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ichStyles.xml" ContentType="application/vnd.ms-excel.richstyles+xml"/>
  <Override PartName="/xl/richData/rdsupportingpropertybagstructure.xml" ContentType="application/vnd.ms-excel.rdsupportingpropertybagstructure+xml"/>
  <Override PartName="/xl/richData/rdsupportingpropertybag.xml" ContentType="application/vnd.ms-excel.rdsupportingpropertybag+xml"/>
  <Override PartName="/xl/richData/rdRichValueTypes.xml" ContentType="application/vnd.ms-excel.rdrichvaluetype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tables/table1.xml" ContentType="application/vnd.openxmlformats-officedocument.spreadsheetml.table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231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Fionn Guina\Portfolio_Optimiser\"/>
    </mc:Choice>
  </mc:AlternateContent>
  <xr:revisionPtr revIDLastSave="0" documentId="13_ncr:1_{D3086959-E7CD-44DF-8EF4-6AB5BE4732CB}" xr6:coauthVersionLast="47" xr6:coauthVersionMax="47" xr10:uidLastSave="{00000000-0000-0000-0000-000000000000}"/>
  <bookViews>
    <workbookView xWindow="-120" yWindow="-120" windowWidth="38640" windowHeight="21120" activeTab="4" xr2:uid="{5E5DB742-8A7F-4282-8B86-0382720838B1}"/>
  </bookViews>
  <sheets>
    <sheet name="Input" sheetId="4" r:id="rId1"/>
    <sheet name="Cov" sheetId="5" r:id="rId2"/>
    <sheet name="FF5F" sheetId="7" r:id="rId3"/>
    <sheet name="Holdings" sheetId="8" r:id="rId4"/>
    <sheet name="OPT" sheetId="6" r:id="rId5"/>
    <sheet name="Historic Pricing" sheetId="1" state="hidden" r:id="rId6"/>
    <sheet name="Holdings Beta" sheetId="3" state="hidden" r:id="rId7"/>
    <sheet name="FAMA FRENCH" sheetId="2" state="hidden" r:id="rId8"/>
    <sheet name="Tilts" sheetId="9" r:id="rId9"/>
    <sheet name="Lots" sheetId="10" r:id="rId10"/>
  </sheets>
  <definedNames>
    <definedName name="solver_adj" localSheetId="5" hidden="1">'Historic Pricing'!$G$2277:$U$2277</definedName>
    <definedName name="solver_cvg" localSheetId="5" hidden="1">0.0001</definedName>
    <definedName name="solver_drv" localSheetId="5" hidden="1">2</definedName>
    <definedName name="solver_eng" localSheetId="5" hidden="1">1</definedName>
    <definedName name="solver_est" localSheetId="5" hidden="1">1</definedName>
    <definedName name="solver_itr" localSheetId="5" hidden="1">2147483647</definedName>
    <definedName name="solver_lhs1" localSheetId="5" hidden="1">'Historic Pricing'!$G$2277:$U$2277</definedName>
    <definedName name="solver_lhs2" localSheetId="5" hidden="1">'Historic Pricing'!$V$2277</definedName>
    <definedName name="solver_lhs3" localSheetId="5" hidden="1">'Historic Pricing'!$AC$2263</definedName>
    <definedName name="solver_mip" localSheetId="5" hidden="1">2147483647</definedName>
    <definedName name="solver_mni" localSheetId="5" hidden="1">30</definedName>
    <definedName name="solver_mrt" localSheetId="5" hidden="1">0.075</definedName>
    <definedName name="solver_msl" localSheetId="5" hidden="1">2</definedName>
    <definedName name="solver_neg" localSheetId="5" hidden="1">1</definedName>
    <definedName name="solver_nod" localSheetId="5" hidden="1">2147483647</definedName>
    <definedName name="solver_num" localSheetId="5" hidden="1">3</definedName>
    <definedName name="solver_nwt" localSheetId="5" hidden="1">1</definedName>
    <definedName name="solver_opt" localSheetId="5" hidden="1">'Historic Pricing'!$AC$2266</definedName>
    <definedName name="solver_pre" localSheetId="5" hidden="1">0.000001</definedName>
    <definedName name="solver_rbv" localSheetId="5" hidden="1">2</definedName>
    <definedName name="solver_rel1" localSheetId="5" hidden="1">3</definedName>
    <definedName name="solver_rel2" localSheetId="5" hidden="1">2</definedName>
    <definedName name="solver_rel3" localSheetId="5" hidden="1">2</definedName>
    <definedName name="solver_rhs1" localSheetId="5" hidden="1">0</definedName>
    <definedName name="solver_rhs2" localSheetId="5" hidden="1">1</definedName>
    <definedName name="solver_rhs3" localSheetId="5" hidden="1">'Historic Pricing'!$AC$2265</definedName>
    <definedName name="solver_rlx" localSheetId="5" hidden="1">2</definedName>
    <definedName name="solver_rsd" localSheetId="5" hidden="1">0</definedName>
    <definedName name="solver_scl" localSheetId="5" hidden="1">2</definedName>
    <definedName name="solver_sho" localSheetId="5" hidden="1">2</definedName>
    <definedName name="solver_ssz" localSheetId="5" hidden="1">100</definedName>
    <definedName name="solver_tim" localSheetId="5" hidden="1">2147483647</definedName>
    <definedName name="solver_tol" localSheetId="5" hidden="1">0.01</definedName>
    <definedName name="solver_typ" localSheetId="5" hidden="1">2</definedName>
    <definedName name="solver_val" localSheetId="5" hidden="1">0</definedName>
    <definedName name="solver_ver" localSheetId="5" hidden="1">3</definedName>
    <definedName name="Weighting1">'Historic Pricing'!$G$2102:$Q$2102</definedName>
  </definedNames>
  <calcPr calcId="191029" calcMode="autoNoTable" iterate="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3" i="8" l="1"/>
  <c r="F4" i="8"/>
  <c r="F5" i="8"/>
  <c r="F6" i="8"/>
  <c r="F7" i="8"/>
  <c r="F8" i="8"/>
  <c r="F9" i="8"/>
  <c r="F10" i="8"/>
  <c r="F11" i="8"/>
  <c r="F12" i="8"/>
  <c r="F13" i="8"/>
  <c r="F14" i="8"/>
  <c r="F15" i="8"/>
  <c r="F16" i="8"/>
  <c r="F17" i="8"/>
  <c r="F18" i="8"/>
  <c r="F19" i="8"/>
  <c r="F20" i="8"/>
  <c r="F21" i="8"/>
  <c r="F22" i="8"/>
  <c r="F23" i="8"/>
  <c r="F24" i="8"/>
  <c r="F25" i="8"/>
  <c r="F26" i="8"/>
  <c r="F2" i="8"/>
  <c r="E3" i="8"/>
  <c r="E4" i="8"/>
  <c r="E5" i="8"/>
  <c r="E6" i="8"/>
  <c r="E7" i="8"/>
  <c r="E8" i="8"/>
  <c r="E9" i="8"/>
  <c r="E10" i="8"/>
  <c r="E11" i="8"/>
  <c r="E12" i="8"/>
  <c r="E13" i="8"/>
  <c r="E14" i="8"/>
  <c r="E15" i="8"/>
  <c r="E16" i="8"/>
  <c r="E17" i="8"/>
  <c r="E18" i="8"/>
  <c r="E19" i="8"/>
  <c r="E20" i="8"/>
  <c r="E21" i="8"/>
  <c r="E22" i="8"/>
  <c r="E23" i="8"/>
  <c r="E24" i="8"/>
  <c r="E25" i="8"/>
  <c r="E26" i="8"/>
  <c r="E2" i="8"/>
  <c r="I1048" i="2"/>
  <c r="I1053" i="2"/>
  <c r="I1055" i="2"/>
  <c r="F7" i="2" a="1"/>
  <c r="F7" i="2" s="1"/>
  <c r="F8" i="2" a="1"/>
  <c r="F8" i="2" s="1"/>
  <c r="F9" i="2" a="1"/>
  <c r="F9" i="2" s="1"/>
  <c r="F10" i="2" a="1"/>
  <c r="F10" i="2" s="1"/>
  <c r="F11" i="2" a="1"/>
  <c r="F11" i="2" s="1"/>
  <c r="F12" i="2" a="1"/>
  <c r="F12" i="2" s="1"/>
  <c r="F13" i="2" a="1"/>
  <c r="F13" i="2" s="1"/>
  <c r="F14" i="2" a="1"/>
  <c r="F14" i="2" s="1"/>
  <c r="F15" i="2" a="1"/>
  <c r="F15" i="2" s="1"/>
  <c r="F16" i="2" a="1"/>
  <c r="F16" i="2" s="1"/>
  <c r="F17" i="2" a="1"/>
  <c r="F17" i="2" s="1"/>
  <c r="F18" i="2" a="1"/>
  <c r="F18" i="2" s="1"/>
  <c r="F19" i="2" a="1"/>
  <c r="F19" i="2" s="1"/>
  <c r="F20" i="2" a="1"/>
  <c r="F20" i="2" s="1"/>
  <c r="F21" i="2" a="1"/>
  <c r="F21" i="2" s="1"/>
  <c r="F22" i="2" a="1"/>
  <c r="F22" i="2" s="1"/>
  <c r="F23" i="2" a="1"/>
  <c r="F23" i="2" s="1"/>
  <c r="F24" i="2" a="1"/>
  <c r="F24" i="2" s="1"/>
  <c r="F25" i="2" a="1"/>
  <c r="F25" i="2" s="1"/>
  <c r="F26" i="2" a="1"/>
  <c r="F26" i="2" s="1"/>
  <c r="F27" i="2" a="1"/>
  <c r="F27" i="2" s="1"/>
  <c r="F28" i="2" a="1"/>
  <c r="F28" i="2" s="1"/>
  <c r="F29" i="2" a="1"/>
  <c r="F29" i="2" s="1"/>
  <c r="F30" i="2" a="1"/>
  <c r="F30" i="2" s="1"/>
  <c r="F31" i="2" a="1"/>
  <c r="F31" i="2" s="1"/>
  <c r="F32" i="2" a="1"/>
  <c r="F32" i="2" s="1"/>
  <c r="F33" i="2" a="1"/>
  <c r="F33" i="2" s="1"/>
  <c r="F34" i="2" a="1"/>
  <c r="F34" i="2" s="1"/>
  <c r="F35" i="2" a="1"/>
  <c r="F35" i="2" s="1"/>
  <c r="F36" i="2" a="1"/>
  <c r="F36" i="2" s="1"/>
  <c r="F37" i="2" a="1"/>
  <c r="F37" i="2" s="1"/>
  <c r="F38" i="2" a="1"/>
  <c r="F38" i="2" s="1"/>
  <c r="F39" i="2" a="1"/>
  <c r="F39" i="2" s="1"/>
  <c r="F40" i="2" a="1"/>
  <c r="F40" i="2" s="1"/>
  <c r="F41" i="2" a="1"/>
  <c r="F41" i="2" s="1"/>
  <c r="F42" i="2" a="1"/>
  <c r="F42" i="2" s="1"/>
  <c r="F43" i="2" a="1"/>
  <c r="F43" i="2" s="1"/>
  <c r="F44" i="2" a="1"/>
  <c r="F44" i="2" s="1"/>
  <c r="F45" i="2" a="1"/>
  <c r="F45" i="2" s="1"/>
  <c r="F46" i="2" a="1"/>
  <c r="F46" i="2" s="1"/>
  <c r="F47" i="2" a="1"/>
  <c r="F47" i="2" s="1"/>
  <c r="F48" i="2" a="1"/>
  <c r="F48" i="2" s="1"/>
  <c r="F49" i="2" a="1"/>
  <c r="F49" i="2" s="1"/>
  <c r="F50" i="2" a="1"/>
  <c r="F50" i="2" s="1"/>
  <c r="F51" i="2" a="1"/>
  <c r="F51" i="2" s="1"/>
  <c r="F52" i="2" a="1"/>
  <c r="F52" i="2" s="1"/>
  <c r="F53" i="2" a="1"/>
  <c r="F53" i="2" s="1"/>
  <c r="F54" i="2" a="1"/>
  <c r="F54" i="2" s="1"/>
  <c r="F55" i="2" a="1"/>
  <c r="F55" i="2" s="1"/>
  <c r="F56" i="2" a="1"/>
  <c r="F56" i="2" s="1"/>
  <c r="F57" i="2" a="1"/>
  <c r="F57" i="2" s="1"/>
  <c r="F58" i="2" a="1"/>
  <c r="F58" i="2" s="1"/>
  <c r="F59" i="2" a="1"/>
  <c r="F59" i="2" s="1"/>
  <c r="F60" i="2" a="1"/>
  <c r="F60" i="2" s="1"/>
  <c r="F61" i="2" a="1"/>
  <c r="F61" i="2" s="1"/>
  <c r="F62" i="2" a="1"/>
  <c r="F62" i="2" s="1"/>
  <c r="F63" i="2" a="1"/>
  <c r="F63" i="2" s="1"/>
  <c r="F64" i="2" a="1"/>
  <c r="F64" i="2" s="1"/>
  <c r="F65" i="2" a="1"/>
  <c r="F65" i="2" s="1"/>
  <c r="F66" i="2" a="1"/>
  <c r="F66" i="2" s="1"/>
  <c r="F67" i="2" a="1"/>
  <c r="F67" i="2" s="1"/>
  <c r="F68" i="2" a="1"/>
  <c r="F68" i="2" s="1"/>
  <c r="F69" i="2" a="1"/>
  <c r="F69" i="2" s="1"/>
  <c r="F70" i="2" a="1"/>
  <c r="F70" i="2" s="1"/>
  <c r="F71" i="2" a="1"/>
  <c r="F71" i="2" s="1"/>
  <c r="F72" i="2" a="1"/>
  <c r="F72" i="2" s="1"/>
  <c r="F73" i="2" a="1"/>
  <c r="F73" i="2" s="1"/>
  <c r="F74" i="2" a="1"/>
  <c r="F74" i="2" s="1"/>
  <c r="F75" i="2" a="1"/>
  <c r="F75" i="2" s="1"/>
  <c r="F76" i="2" a="1"/>
  <c r="F76" i="2" s="1"/>
  <c r="F77" i="2" a="1"/>
  <c r="F77" i="2" s="1"/>
  <c r="F78" i="2" a="1"/>
  <c r="F78" i="2" s="1"/>
  <c r="F79" i="2" a="1"/>
  <c r="F79" i="2" s="1"/>
  <c r="F80" i="2" a="1"/>
  <c r="F80" i="2" s="1"/>
  <c r="F81" i="2" a="1"/>
  <c r="F81" i="2" s="1"/>
  <c r="F82" i="2" a="1"/>
  <c r="F82" i="2" s="1"/>
  <c r="F83" i="2" a="1"/>
  <c r="F83" i="2" s="1"/>
  <c r="F84" i="2" a="1"/>
  <c r="F84" i="2" s="1"/>
  <c r="F85" i="2" a="1"/>
  <c r="F85" i="2" s="1"/>
  <c r="F86" i="2" a="1"/>
  <c r="F86" i="2" s="1"/>
  <c r="F87" i="2" a="1"/>
  <c r="F87" i="2" s="1"/>
  <c r="F88" i="2" a="1"/>
  <c r="F88" i="2" s="1"/>
  <c r="F89" i="2" a="1"/>
  <c r="F89" i="2" s="1"/>
  <c r="F90" i="2" a="1"/>
  <c r="F90" i="2" s="1"/>
  <c r="F91" i="2" a="1"/>
  <c r="F91" i="2" s="1"/>
  <c r="F92" i="2" a="1"/>
  <c r="F92" i="2" s="1"/>
  <c r="F93" i="2" a="1"/>
  <c r="F93" i="2" s="1"/>
  <c r="F94" i="2" a="1"/>
  <c r="F94" i="2" s="1"/>
  <c r="F95" i="2" a="1"/>
  <c r="F95" i="2" s="1"/>
  <c r="F96" i="2" a="1"/>
  <c r="F96" i="2" s="1"/>
  <c r="F97" i="2" a="1"/>
  <c r="F97" i="2" s="1"/>
  <c r="F98" i="2" a="1"/>
  <c r="F98" i="2" s="1"/>
  <c r="F99" i="2" a="1"/>
  <c r="F99" i="2" s="1"/>
  <c r="F100" i="2" a="1"/>
  <c r="F100" i="2" s="1"/>
  <c r="F101" i="2" a="1"/>
  <c r="F101" i="2" s="1"/>
  <c r="F102" i="2" a="1"/>
  <c r="F102" i="2" s="1"/>
  <c r="F103" i="2" a="1"/>
  <c r="F103" i="2" s="1"/>
  <c r="F104" i="2" a="1"/>
  <c r="F104" i="2" s="1"/>
  <c r="F105" i="2" a="1"/>
  <c r="F105" i="2" s="1"/>
  <c r="F106" i="2" a="1"/>
  <c r="F106" i="2" s="1"/>
  <c r="F107" i="2" a="1"/>
  <c r="F107" i="2" s="1"/>
  <c r="F108" i="2" a="1"/>
  <c r="F108" i="2" s="1"/>
  <c r="F109" i="2" a="1"/>
  <c r="F109" i="2" s="1"/>
  <c r="F110" i="2" a="1"/>
  <c r="F110" i="2" s="1"/>
  <c r="F111" i="2" a="1"/>
  <c r="F111" i="2" s="1"/>
  <c r="F112" i="2" a="1"/>
  <c r="F112" i="2" s="1"/>
  <c r="F113" i="2" a="1"/>
  <c r="F113" i="2" s="1"/>
  <c r="F114" i="2" a="1"/>
  <c r="F114" i="2" s="1"/>
  <c r="F115" i="2" a="1"/>
  <c r="F115" i="2" s="1"/>
  <c r="F116" i="2" a="1"/>
  <c r="F116" i="2" s="1"/>
  <c r="F117" i="2" a="1"/>
  <c r="F117" i="2" s="1"/>
  <c r="F118" i="2" a="1"/>
  <c r="F118" i="2" s="1"/>
  <c r="F119" i="2" a="1"/>
  <c r="F119" i="2" s="1"/>
  <c r="F120" i="2" a="1"/>
  <c r="F120" i="2" s="1"/>
  <c r="F121" i="2" a="1"/>
  <c r="F121" i="2" s="1"/>
  <c r="F122" i="2" a="1"/>
  <c r="F122" i="2" s="1"/>
  <c r="F123" i="2" a="1"/>
  <c r="F123" i="2" s="1"/>
  <c r="F124" i="2" a="1"/>
  <c r="F124" i="2" s="1"/>
  <c r="F125" i="2" a="1"/>
  <c r="F125" i="2" s="1"/>
  <c r="F126" i="2" a="1"/>
  <c r="F126" i="2" s="1"/>
  <c r="F127" i="2" a="1"/>
  <c r="F127" i="2" s="1"/>
  <c r="F128" i="2" a="1"/>
  <c r="F128" i="2" s="1"/>
  <c r="F129" i="2" a="1"/>
  <c r="F129" i="2" s="1"/>
  <c r="F130" i="2" a="1"/>
  <c r="F130" i="2" s="1"/>
  <c r="F131" i="2" a="1"/>
  <c r="F131" i="2" s="1"/>
  <c r="F132" i="2" a="1"/>
  <c r="F132" i="2" s="1"/>
  <c r="F133" i="2" a="1"/>
  <c r="F133" i="2" s="1"/>
  <c r="F134" i="2" a="1"/>
  <c r="F134" i="2" s="1"/>
  <c r="F135" i="2" a="1"/>
  <c r="F135" i="2" s="1"/>
  <c r="F136" i="2" a="1"/>
  <c r="F136" i="2" s="1"/>
  <c r="F137" i="2" a="1"/>
  <c r="F137" i="2" s="1"/>
  <c r="F138" i="2" a="1"/>
  <c r="F138" i="2" s="1"/>
  <c r="F139" i="2" a="1"/>
  <c r="F139" i="2" s="1"/>
  <c r="F140" i="2" a="1"/>
  <c r="F140" i="2" s="1"/>
  <c r="F141" i="2" a="1"/>
  <c r="F141" i="2" s="1"/>
  <c r="F142" i="2" a="1"/>
  <c r="F142" i="2" s="1"/>
  <c r="F143" i="2" a="1"/>
  <c r="F143" i="2" s="1"/>
  <c r="F144" i="2" a="1"/>
  <c r="F144" i="2" s="1"/>
  <c r="F145" i="2" a="1"/>
  <c r="F145" i="2" s="1"/>
  <c r="F146" i="2" a="1"/>
  <c r="F146" i="2" s="1"/>
  <c r="F147" i="2" a="1"/>
  <c r="F147" i="2" s="1"/>
  <c r="F148" i="2" a="1"/>
  <c r="F148" i="2" s="1"/>
  <c r="F149" i="2" a="1"/>
  <c r="F149" i="2" s="1"/>
  <c r="F150" i="2" a="1"/>
  <c r="F150" i="2" s="1"/>
  <c r="F151" i="2" a="1"/>
  <c r="F151" i="2" s="1"/>
  <c r="F152" i="2" a="1"/>
  <c r="F152" i="2" s="1"/>
  <c r="F153" i="2" a="1"/>
  <c r="F153" i="2" s="1"/>
  <c r="F154" i="2" a="1"/>
  <c r="F154" i="2" s="1"/>
  <c r="F155" i="2" a="1"/>
  <c r="F155" i="2" s="1"/>
  <c r="F156" i="2" a="1"/>
  <c r="F156" i="2" s="1"/>
  <c r="F157" i="2" a="1"/>
  <c r="F157" i="2" s="1"/>
  <c r="F158" i="2" a="1"/>
  <c r="F158" i="2" s="1"/>
  <c r="F159" i="2" a="1"/>
  <c r="F159" i="2" s="1"/>
  <c r="F160" i="2" a="1"/>
  <c r="F160" i="2" s="1"/>
  <c r="F161" i="2" a="1"/>
  <c r="F161" i="2" s="1"/>
  <c r="F162" i="2" a="1"/>
  <c r="F162" i="2" s="1"/>
  <c r="F163" i="2" a="1"/>
  <c r="F163" i="2" s="1"/>
  <c r="F164" i="2" a="1"/>
  <c r="F164" i="2" s="1"/>
  <c r="F165" i="2" a="1"/>
  <c r="F165" i="2" s="1"/>
  <c r="F166" i="2" a="1"/>
  <c r="F166" i="2" s="1"/>
  <c r="F167" i="2" a="1"/>
  <c r="F167" i="2" s="1"/>
  <c r="F168" i="2" a="1"/>
  <c r="F168" i="2" s="1"/>
  <c r="F169" i="2" a="1"/>
  <c r="F169" i="2" s="1"/>
  <c r="F170" i="2" a="1"/>
  <c r="F170" i="2" s="1"/>
  <c r="F171" i="2" a="1"/>
  <c r="F171" i="2" s="1"/>
  <c r="F172" i="2" a="1"/>
  <c r="F172" i="2" s="1"/>
  <c r="F173" i="2" a="1"/>
  <c r="F173" i="2" s="1"/>
  <c r="F174" i="2" a="1"/>
  <c r="F174" i="2" s="1"/>
  <c r="F175" i="2" a="1"/>
  <c r="F175" i="2" s="1"/>
  <c r="F176" i="2" a="1"/>
  <c r="F176" i="2" s="1"/>
  <c r="F177" i="2" a="1"/>
  <c r="F177" i="2" s="1"/>
  <c r="F178" i="2" a="1"/>
  <c r="F178" i="2" s="1"/>
  <c r="F179" i="2" a="1"/>
  <c r="F179" i="2" s="1"/>
  <c r="F180" i="2" a="1"/>
  <c r="F180" i="2" s="1"/>
  <c r="F181" i="2" a="1"/>
  <c r="F181" i="2" s="1"/>
  <c r="F182" i="2" a="1"/>
  <c r="F182" i="2" s="1"/>
  <c r="F183" i="2" a="1"/>
  <c r="F183" i="2" s="1"/>
  <c r="F184" i="2" a="1"/>
  <c r="F184" i="2" s="1"/>
  <c r="F185" i="2" a="1"/>
  <c r="F185" i="2" s="1"/>
  <c r="F186" i="2" a="1"/>
  <c r="F186" i="2" s="1"/>
  <c r="F187" i="2" a="1"/>
  <c r="F187" i="2" s="1"/>
  <c r="F188" i="2" a="1"/>
  <c r="F188" i="2" s="1"/>
  <c r="F189" i="2" a="1"/>
  <c r="F189" i="2" s="1"/>
  <c r="F190" i="2" a="1"/>
  <c r="F190" i="2" s="1"/>
  <c r="F191" i="2" a="1"/>
  <c r="F191" i="2" s="1"/>
  <c r="F192" i="2" a="1"/>
  <c r="F192" i="2" s="1"/>
  <c r="F193" i="2" a="1"/>
  <c r="F193" i="2" s="1"/>
  <c r="F194" i="2" a="1"/>
  <c r="F194" i="2" s="1"/>
  <c r="F195" i="2" a="1"/>
  <c r="F195" i="2" s="1"/>
  <c r="F196" i="2" a="1"/>
  <c r="F196" i="2" s="1"/>
  <c r="F197" i="2" a="1"/>
  <c r="F197" i="2" s="1"/>
  <c r="F198" i="2" a="1"/>
  <c r="F198" i="2" s="1"/>
  <c r="F199" i="2" a="1"/>
  <c r="F199" i="2" s="1"/>
  <c r="F200" i="2" a="1"/>
  <c r="F200" i="2" s="1"/>
  <c r="F201" i="2" a="1"/>
  <c r="F201" i="2" s="1"/>
  <c r="F202" i="2" a="1"/>
  <c r="F202" i="2" s="1"/>
  <c r="F203" i="2" a="1"/>
  <c r="F203" i="2" s="1"/>
  <c r="F204" i="2" a="1"/>
  <c r="F204" i="2" s="1"/>
  <c r="F205" i="2" a="1"/>
  <c r="F205" i="2" s="1"/>
  <c r="F206" i="2" a="1"/>
  <c r="F206" i="2" s="1"/>
  <c r="F207" i="2" a="1"/>
  <c r="F207" i="2" s="1"/>
  <c r="F208" i="2" a="1"/>
  <c r="F208" i="2" s="1"/>
  <c r="F209" i="2" a="1"/>
  <c r="F209" i="2" s="1"/>
  <c r="F210" i="2" a="1"/>
  <c r="F210" i="2" s="1"/>
  <c r="F211" i="2" a="1"/>
  <c r="F211" i="2" s="1"/>
  <c r="F212" i="2" a="1"/>
  <c r="F212" i="2" s="1"/>
  <c r="F213" i="2" a="1"/>
  <c r="F213" i="2" s="1"/>
  <c r="F214" i="2" a="1"/>
  <c r="F214" i="2" s="1"/>
  <c r="F215" i="2" a="1"/>
  <c r="F215" i="2" s="1"/>
  <c r="F216" i="2" a="1"/>
  <c r="F216" i="2" s="1"/>
  <c r="F217" i="2" a="1"/>
  <c r="F217" i="2" s="1"/>
  <c r="F218" i="2" a="1"/>
  <c r="F218" i="2" s="1"/>
  <c r="F219" i="2" a="1"/>
  <c r="F219" i="2" s="1"/>
  <c r="F220" i="2" a="1"/>
  <c r="F220" i="2" s="1"/>
  <c r="F221" i="2" a="1"/>
  <c r="F221" i="2" s="1"/>
  <c r="F222" i="2" a="1"/>
  <c r="F222" i="2" s="1"/>
  <c r="F223" i="2" a="1"/>
  <c r="F223" i="2" s="1"/>
  <c r="F224" i="2" a="1"/>
  <c r="F224" i="2" s="1"/>
  <c r="F225" i="2" a="1"/>
  <c r="F225" i="2" s="1"/>
  <c r="F226" i="2" a="1"/>
  <c r="F226" i="2" s="1"/>
  <c r="F227" i="2" a="1"/>
  <c r="F227" i="2" s="1"/>
  <c r="F228" i="2" a="1"/>
  <c r="F228" i="2" s="1"/>
  <c r="F229" i="2" a="1"/>
  <c r="F229" i="2" s="1"/>
  <c r="F230" i="2" a="1"/>
  <c r="F230" i="2" s="1"/>
  <c r="F231" i="2" a="1"/>
  <c r="F231" i="2" s="1"/>
  <c r="F232" i="2" a="1"/>
  <c r="F232" i="2" s="1"/>
  <c r="F233" i="2" a="1"/>
  <c r="F233" i="2" s="1"/>
  <c r="F234" i="2" a="1"/>
  <c r="F234" i="2" s="1"/>
  <c r="F235" i="2" a="1"/>
  <c r="F235" i="2" s="1"/>
  <c r="F236" i="2" a="1"/>
  <c r="F236" i="2" s="1"/>
  <c r="F237" i="2" a="1"/>
  <c r="F237" i="2" s="1"/>
  <c r="F238" i="2" a="1"/>
  <c r="F238" i="2" s="1"/>
  <c r="F239" i="2" a="1"/>
  <c r="F239" i="2" s="1"/>
  <c r="F240" i="2" a="1"/>
  <c r="F240" i="2" s="1"/>
  <c r="F241" i="2" a="1"/>
  <c r="F241" i="2" s="1"/>
  <c r="F242" i="2" a="1"/>
  <c r="F242" i="2" s="1"/>
  <c r="F243" i="2" a="1"/>
  <c r="F243" i="2" s="1"/>
  <c r="F244" i="2" a="1"/>
  <c r="F244" i="2" s="1"/>
  <c r="F245" i="2" a="1"/>
  <c r="F245" i="2" s="1"/>
  <c r="F246" i="2" a="1"/>
  <c r="F246" i="2" s="1"/>
  <c r="F247" i="2" a="1"/>
  <c r="F247" i="2" s="1"/>
  <c r="F248" i="2" a="1"/>
  <c r="F248" i="2" s="1"/>
  <c r="F249" i="2" a="1"/>
  <c r="F249" i="2" s="1"/>
  <c r="F250" i="2" a="1"/>
  <c r="F250" i="2" s="1"/>
  <c r="F251" i="2" a="1"/>
  <c r="F251" i="2" s="1"/>
  <c r="F252" i="2" a="1"/>
  <c r="F252" i="2" s="1"/>
  <c r="F253" i="2" a="1"/>
  <c r="F253" i="2" s="1"/>
  <c r="F254" i="2" a="1"/>
  <c r="F254" i="2" s="1"/>
  <c r="F255" i="2" a="1"/>
  <c r="F255" i="2" s="1"/>
  <c r="F256" i="2" a="1"/>
  <c r="F256" i="2" s="1"/>
  <c r="F257" i="2" a="1"/>
  <c r="F257" i="2" s="1"/>
  <c r="F258" i="2" a="1"/>
  <c r="F258" i="2" s="1"/>
  <c r="F259" i="2" a="1"/>
  <c r="F259" i="2" s="1"/>
  <c r="F260" i="2" a="1"/>
  <c r="F260" i="2" s="1"/>
  <c r="F261" i="2" a="1"/>
  <c r="F261" i="2" s="1"/>
  <c r="F262" i="2" a="1"/>
  <c r="F262" i="2" s="1"/>
  <c r="F263" i="2" a="1"/>
  <c r="F263" i="2" s="1"/>
  <c r="F264" i="2" a="1"/>
  <c r="F264" i="2" s="1"/>
  <c r="F265" i="2" a="1"/>
  <c r="F265" i="2" s="1"/>
  <c r="F266" i="2" a="1"/>
  <c r="F266" i="2" s="1"/>
  <c r="F267" i="2" a="1"/>
  <c r="F267" i="2" s="1"/>
  <c r="F268" i="2" a="1"/>
  <c r="F268" i="2" s="1"/>
  <c r="F269" i="2" a="1"/>
  <c r="F269" i="2" s="1"/>
  <c r="F270" i="2" a="1"/>
  <c r="F270" i="2" s="1"/>
  <c r="F271" i="2" a="1"/>
  <c r="F271" i="2" s="1"/>
  <c r="F272" i="2" a="1"/>
  <c r="F272" i="2" s="1"/>
  <c r="F273" i="2" a="1"/>
  <c r="F273" i="2" s="1"/>
  <c r="F274" i="2" a="1"/>
  <c r="F274" i="2" s="1"/>
  <c r="F275" i="2" a="1"/>
  <c r="F275" i="2" s="1"/>
  <c r="F276" i="2" a="1"/>
  <c r="F276" i="2" s="1"/>
  <c r="F277" i="2" a="1"/>
  <c r="F277" i="2" s="1"/>
  <c r="F278" i="2" a="1"/>
  <c r="F278" i="2" s="1"/>
  <c r="F279" i="2" a="1"/>
  <c r="F279" i="2" s="1"/>
  <c r="F280" i="2" a="1"/>
  <c r="F280" i="2" s="1"/>
  <c r="F281" i="2" a="1"/>
  <c r="F281" i="2" s="1"/>
  <c r="F282" i="2" a="1"/>
  <c r="F282" i="2" s="1"/>
  <c r="F283" i="2" a="1"/>
  <c r="F283" i="2" s="1"/>
  <c r="F284" i="2" a="1"/>
  <c r="F284" i="2" s="1"/>
  <c r="F285" i="2" a="1"/>
  <c r="F285" i="2" s="1"/>
  <c r="F286" i="2" a="1"/>
  <c r="F286" i="2" s="1"/>
  <c r="F287" i="2" a="1"/>
  <c r="F287" i="2" s="1"/>
  <c r="F288" i="2" a="1"/>
  <c r="F288" i="2" s="1"/>
  <c r="F289" i="2" a="1"/>
  <c r="F289" i="2" s="1"/>
  <c r="F290" i="2" a="1"/>
  <c r="F290" i="2" s="1"/>
  <c r="F291" i="2" a="1"/>
  <c r="F291" i="2" s="1"/>
  <c r="F292" i="2" a="1"/>
  <c r="F292" i="2" s="1"/>
  <c r="F293" i="2" a="1"/>
  <c r="F293" i="2" s="1"/>
  <c r="F294" i="2" a="1"/>
  <c r="F294" i="2" s="1"/>
  <c r="F295" i="2" a="1"/>
  <c r="F295" i="2" s="1"/>
  <c r="F296" i="2" a="1"/>
  <c r="F296" i="2" s="1"/>
  <c r="F297" i="2" a="1"/>
  <c r="F297" i="2" s="1"/>
  <c r="F298" i="2" a="1"/>
  <c r="F298" i="2" s="1"/>
  <c r="F299" i="2" a="1"/>
  <c r="F299" i="2" s="1"/>
  <c r="F300" i="2" a="1"/>
  <c r="F300" i="2" s="1"/>
  <c r="F301" i="2" a="1"/>
  <c r="F301" i="2" s="1"/>
  <c r="F302" i="2" a="1"/>
  <c r="F302" i="2" s="1"/>
  <c r="F303" i="2" a="1"/>
  <c r="F303" i="2" s="1"/>
  <c r="F304" i="2" a="1"/>
  <c r="F304" i="2" s="1"/>
  <c r="F305" i="2" a="1"/>
  <c r="F305" i="2" s="1"/>
  <c r="F306" i="2" a="1"/>
  <c r="F306" i="2" s="1"/>
  <c r="F307" i="2" a="1"/>
  <c r="F307" i="2" s="1"/>
  <c r="F308" i="2" a="1"/>
  <c r="F308" i="2" s="1"/>
  <c r="F309" i="2" a="1"/>
  <c r="F309" i="2" s="1"/>
  <c r="F310" i="2" a="1"/>
  <c r="F310" i="2" s="1"/>
  <c r="F311" i="2" a="1"/>
  <c r="F311" i="2" s="1"/>
  <c r="F312" i="2" a="1"/>
  <c r="F312" i="2" s="1"/>
  <c r="F313" i="2" a="1"/>
  <c r="F313" i="2" s="1"/>
  <c r="F314" i="2" a="1"/>
  <c r="F314" i="2" s="1"/>
  <c r="F315" i="2" a="1"/>
  <c r="F315" i="2" s="1"/>
  <c r="F316" i="2" a="1"/>
  <c r="F316" i="2" s="1"/>
  <c r="F317" i="2" a="1"/>
  <c r="F317" i="2" s="1"/>
  <c r="F318" i="2" a="1"/>
  <c r="F318" i="2" s="1"/>
  <c r="F319" i="2" a="1"/>
  <c r="F319" i="2" s="1"/>
  <c r="F320" i="2" a="1"/>
  <c r="F320" i="2" s="1"/>
  <c r="F321" i="2" a="1"/>
  <c r="F321" i="2" s="1"/>
  <c r="F322" i="2" a="1"/>
  <c r="F322" i="2" s="1"/>
  <c r="F323" i="2" a="1"/>
  <c r="F323" i="2" s="1"/>
  <c r="F324" i="2" a="1"/>
  <c r="F324" i="2" s="1"/>
  <c r="F325" i="2" a="1"/>
  <c r="F325" i="2" s="1"/>
  <c r="F326" i="2" a="1"/>
  <c r="F326" i="2" s="1"/>
  <c r="F327" i="2" a="1"/>
  <c r="F327" i="2" s="1"/>
  <c r="F328" i="2" a="1"/>
  <c r="F328" i="2" s="1"/>
  <c r="F329" i="2" a="1"/>
  <c r="F329" i="2" s="1"/>
  <c r="F330" i="2" a="1"/>
  <c r="F330" i="2" s="1"/>
  <c r="F331" i="2" a="1"/>
  <c r="F331" i="2" s="1"/>
  <c r="F332" i="2" a="1"/>
  <c r="F332" i="2" s="1"/>
  <c r="F333" i="2" a="1"/>
  <c r="F333" i="2" s="1"/>
  <c r="F334" i="2" a="1"/>
  <c r="F334" i="2" s="1"/>
  <c r="F335" i="2" a="1"/>
  <c r="F335" i="2" s="1"/>
  <c r="F336" i="2" a="1"/>
  <c r="F336" i="2" s="1"/>
  <c r="F337" i="2" a="1"/>
  <c r="F337" i="2" s="1"/>
  <c r="F338" i="2" a="1"/>
  <c r="F338" i="2" s="1"/>
  <c r="F339" i="2" a="1"/>
  <c r="F339" i="2" s="1"/>
  <c r="F340" i="2" a="1"/>
  <c r="F340" i="2" s="1"/>
  <c r="F341" i="2" a="1"/>
  <c r="F341" i="2" s="1"/>
  <c r="F342" i="2" a="1"/>
  <c r="F342" i="2" s="1"/>
  <c r="F343" i="2" a="1"/>
  <c r="F343" i="2" s="1"/>
  <c r="F344" i="2" a="1"/>
  <c r="F344" i="2" s="1"/>
  <c r="F345" i="2" a="1"/>
  <c r="F345" i="2" s="1"/>
  <c r="F346" i="2" a="1"/>
  <c r="F346" i="2" s="1"/>
  <c r="F347" i="2" a="1"/>
  <c r="F347" i="2" s="1"/>
  <c r="F348" i="2" a="1"/>
  <c r="F348" i="2" s="1"/>
  <c r="F349" i="2" a="1"/>
  <c r="F349" i="2" s="1"/>
  <c r="F350" i="2" a="1"/>
  <c r="F350" i="2" s="1"/>
  <c r="F351" i="2" a="1"/>
  <c r="F351" i="2" s="1"/>
  <c r="F352" i="2" a="1"/>
  <c r="F352" i="2" s="1"/>
  <c r="F353" i="2" a="1"/>
  <c r="F353" i="2" s="1"/>
  <c r="F354" i="2" a="1"/>
  <c r="F354" i="2" s="1"/>
  <c r="F355" i="2" a="1"/>
  <c r="F355" i="2" s="1"/>
  <c r="F356" i="2" a="1"/>
  <c r="F356" i="2" s="1"/>
  <c r="F357" i="2" a="1"/>
  <c r="F357" i="2" s="1"/>
  <c r="F358" i="2" a="1"/>
  <c r="F358" i="2" s="1"/>
  <c r="F359" i="2" a="1"/>
  <c r="F359" i="2" s="1"/>
  <c r="F360" i="2" a="1"/>
  <c r="F360" i="2" s="1"/>
  <c r="F361" i="2" a="1"/>
  <c r="F361" i="2" s="1"/>
  <c r="F362" i="2" a="1"/>
  <c r="F362" i="2" s="1"/>
  <c r="F363" i="2" a="1"/>
  <c r="F363" i="2" s="1"/>
  <c r="F364" i="2" a="1"/>
  <c r="F364" i="2" s="1"/>
  <c r="F365" i="2" a="1"/>
  <c r="F365" i="2" s="1"/>
  <c r="F366" i="2" a="1"/>
  <c r="F366" i="2" s="1"/>
  <c r="F367" i="2" a="1"/>
  <c r="F367" i="2" s="1"/>
  <c r="F368" i="2" a="1"/>
  <c r="F368" i="2" s="1"/>
  <c r="F369" i="2" a="1"/>
  <c r="F369" i="2" s="1"/>
  <c r="F370" i="2" a="1"/>
  <c r="F370" i="2" s="1"/>
  <c r="F371" i="2" a="1"/>
  <c r="F371" i="2" s="1"/>
  <c r="F372" i="2" a="1"/>
  <c r="F372" i="2" s="1"/>
  <c r="F373" i="2" a="1"/>
  <c r="F373" i="2" s="1"/>
  <c r="F374" i="2" a="1"/>
  <c r="F374" i="2" s="1"/>
  <c r="F375" i="2" a="1"/>
  <c r="F375" i="2" s="1"/>
  <c r="F376" i="2" a="1"/>
  <c r="F376" i="2" s="1"/>
  <c r="F377" i="2" a="1"/>
  <c r="F377" i="2" s="1"/>
  <c r="F378" i="2" a="1"/>
  <c r="F378" i="2" s="1"/>
  <c r="F379" i="2" a="1"/>
  <c r="F379" i="2" s="1"/>
  <c r="F380" i="2" a="1"/>
  <c r="F380" i="2" s="1"/>
  <c r="F381" i="2" a="1"/>
  <c r="F381" i="2" s="1"/>
  <c r="F382" i="2" a="1"/>
  <c r="F382" i="2" s="1"/>
  <c r="F383" i="2" a="1"/>
  <c r="F383" i="2" s="1"/>
  <c r="F384" i="2" a="1"/>
  <c r="F384" i="2" s="1"/>
  <c r="F385" i="2" a="1"/>
  <c r="F385" i="2" s="1"/>
  <c r="F386" i="2" a="1"/>
  <c r="F386" i="2" s="1"/>
  <c r="F387" i="2" a="1"/>
  <c r="F387" i="2" s="1"/>
  <c r="F388" i="2" a="1"/>
  <c r="F388" i="2" s="1"/>
  <c r="F389" i="2" a="1"/>
  <c r="F389" i="2" s="1"/>
  <c r="F390" i="2" a="1"/>
  <c r="F390" i="2" s="1"/>
  <c r="F391" i="2" a="1"/>
  <c r="F391" i="2" s="1"/>
  <c r="F392" i="2" a="1"/>
  <c r="F392" i="2" s="1"/>
  <c r="F393" i="2" a="1"/>
  <c r="F393" i="2" s="1"/>
  <c r="F394" i="2" a="1"/>
  <c r="F394" i="2" s="1"/>
  <c r="F395" i="2" a="1"/>
  <c r="F395" i="2" s="1"/>
  <c r="F396" i="2" a="1"/>
  <c r="F396" i="2" s="1"/>
  <c r="F397" i="2" a="1"/>
  <c r="F397" i="2" s="1"/>
  <c r="F398" i="2" a="1"/>
  <c r="F398" i="2" s="1"/>
  <c r="F399" i="2" a="1"/>
  <c r="F399" i="2" s="1"/>
  <c r="F400" i="2" a="1"/>
  <c r="F400" i="2" s="1"/>
  <c r="F401" i="2" a="1"/>
  <c r="F401" i="2" s="1"/>
  <c r="F402" i="2" a="1"/>
  <c r="F402" i="2" s="1"/>
  <c r="F403" i="2" a="1"/>
  <c r="F403" i="2" s="1"/>
  <c r="F404" i="2" a="1"/>
  <c r="F404" i="2" s="1"/>
  <c r="F405" i="2" a="1"/>
  <c r="F405" i="2" s="1"/>
  <c r="F406" i="2" a="1"/>
  <c r="F406" i="2" s="1"/>
  <c r="F407" i="2" a="1"/>
  <c r="F407" i="2" s="1"/>
  <c r="F408" i="2" a="1"/>
  <c r="F408" i="2" s="1"/>
  <c r="F409" i="2" a="1"/>
  <c r="F409" i="2" s="1"/>
  <c r="F410" i="2" a="1"/>
  <c r="F410" i="2" s="1"/>
  <c r="F411" i="2" a="1"/>
  <c r="F411" i="2" s="1"/>
  <c r="F412" i="2" a="1"/>
  <c r="F412" i="2" s="1"/>
  <c r="F413" i="2" a="1"/>
  <c r="F413" i="2" s="1"/>
  <c r="F414" i="2" a="1"/>
  <c r="F414" i="2" s="1"/>
  <c r="F415" i="2" a="1"/>
  <c r="F415" i="2" s="1"/>
  <c r="F416" i="2" a="1"/>
  <c r="F416" i="2" s="1"/>
  <c r="F417" i="2" a="1"/>
  <c r="F417" i="2" s="1"/>
  <c r="F418" i="2" a="1"/>
  <c r="F418" i="2" s="1"/>
  <c r="F419" i="2" a="1"/>
  <c r="F419" i="2" s="1"/>
  <c r="F420" i="2" a="1"/>
  <c r="F420" i="2" s="1"/>
  <c r="F421" i="2" a="1"/>
  <c r="F421" i="2" s="1"/>
  <c r="F422" i="2" a="1"/>
  <c r="F422" i="2" s="1"/>
  <c r="F423" i="2" a="1"/>
  <c r="F423" i="2" s="1"/>
  <c r="F424" i="2" a="1"/>
  <c r="F424" i="2" s="1"/>
  <c r="F425" i="2" a="1"/>
  <c r="F425" i="2" s="1"/>
  <c r="F426" i="2" a="1"/>
  <c r="F426" i="2" s="1"/>
  <c r="F427" i="2" a="1"/>
  <c r="F427" i="2" s="1"/>
  <c r="F428" i="2" a="1"/>
  <c r="F428" i="2" s="1"/>
  <c r="F429" i="2" a="1"/>
  <c r="F429" i="2" s="1"/>
  <c r="F430" i="2" a="1"/>
  <c r="F430" i="2" s="1"/>
  <c r="F431" i="2" a="1"/>
  <c r="F431" i="2" s="1"/>
  <c r="F432" i="2" a="1"/>
  <c r="F432" i="2" s="1"/>
  <c r="F433" i="2" a="1"/>
  <c r="F433" i="2" s="1"/>
  <c r="F434" i="2" a="1"/>
  <c r="F434" i="2" s="1"/>
  <c r="F435" i="2" a="1"/>
  <c r="F435" i="2" s="1"/>
  <c r="F436" i="2" a="1"/>
  <c r="F436" i="2" s="1"/>
  <c r="F437" i="2" a="1"/>
  <c r="F437" i="2" s="1"/>
  <c r="F438" i="2" a="1"/>
  <c r="F438" i="2" s="1"/>
  <c r="F439" i="2" a="1"/>
  <c r="F439" i="2" s="1"/>
  <c r="F440" i="2" a="1"/>
  <c r="F440" i="2" s="1"/>
  <c r="F441" i="2" a="1"/>
  <c r="F441" i="2" s="1"/>
  <c r="F442" i="2" a="1"/>
  <c r="F442" i="2" s="1"/>
  <c r="F443" i="2" a="1"/>
  <c r="F443" i="2" s="1"/>
  <c r="F444" i="2" a="1"/>
  <c r="F444" i="2" s="1"/>
  <c r="F445" i="2" a="1"/>
  <c r="F445" i="2" s="1"/>
  <c r="F446" i="2" a="1"/>
  <c r="F446" i="2" s="1"/>
  <c r="F447" i="2" a="1"/>
  <c r="F447" i="2" s="1"/>
  <c r="F448" i="2" a="1"/>
  <c r="F448" i="2" s="1"/>
  <c r="F449" i="2" a="1"/>
  <c r="F449" i="2" s="1"/>
  <c r="F450" i="2" a="1"/>
  <c r="F450" i="2" s="1"/>
  <c r="F451" i="2" a="1"/>
  <c r="F451" i="2" s="1"/>
  <c r="F452" i="2" a="1"/>
  <c r="F452" i="2" s="1"/>
  <c r="F453" i="2" a="1"/>
  <c r="F453" i="2" s="1"/>
  <c r="F454" i="2" a="1"/>
  <c r="F454" i="2" s="1"/>
  <c r="F455" i="2" a="1"/>
  <c r="F455" i="2" s="1"/>
  <c r="F456" i="2" a="1"/>
  <c r="F456" i="2" s="1"/>
  <c r="F457" i="2" a="1"/>
  <c r="F457" i="2" s="1"/>
  <c r="F458" i="2" a="1"/>
  <c r="F458" i="2" s="1"/>
  <c r="F459" i="2" a="1"/>
  <c r="F459" i="2" s="1"/>
  <c r="F460" i="2" a="1"/>
  <c r="F460" i="2" s="1"/>
  <c r="F461" i="2" a="1"/>
  <c r="F461" i="2" s="1"/>
  <c r="F462" i="2" a="1"/>
  <c r="F462" i="2" s="1"/>
  <c r="F463" i="2" a="1"/>
  <c r="F463" i="2" s="1"/>
  <c r="F464" i="2" a="1"/>
  <c r="F464" i="2" s="1"/>
  <c r="F465" i="2" a="1"/>
  <c r="F465" i="2" s="1"/>
  <c r="F466" i="2" a="1"/>
  <c r="F466" i="2" s="1"/>
  <c r="F467" i="2" a="1"/>
  <c r="F467" i="2" s="1"/>
  <c r="F468" i="2" a="1"/>
  <c r="F468" i="2" s="1"/>
  <c r="F469" i="2" a="1"/>
  <c r="F469" i="2" s="1"/>
  <c r="F470" i="2" a="1"/>
  <c r="F470" i="2" s="1"/>
  <c r="F471" i="2" a="1"/>
  <c r="F471" i="2" s="1"/>
  <c r="F472" i="2" a="1"/>
  <c r="F472" i="2" s="1"/>
  <c r="F473" i="2" a="1"/>
  <c r="F473" i="2" s="1"/>
  <c r="F474" i="2" a="1"/>
  <c r="F474" i="2" s="1"/>
  <c r="F475" i="2" a="1"/>
  <c r="F475" i="2" s="1"/>
  <c r="F476" i="2" a="1"/>
  <c r="F476" i="2" s="1"/>
  <c r="F477" i="2" a="1"/>
  <c r="F477" i="2" s="1"/>
  <c r="F478" i="2" a="1"/>
  <c r="F478" i="2" s="1"/>
  <c r="F479" i="2" a="1"/>
  <c r="F479" i="2" s="1"/>
  <c r="F480" i="2" a="1"/>
  <c r="F480" i="2" s="1"/>
  <c r="F481" i="2" a="1"/>
  <c r="F481" i="2" s="1"/>
  <c r="F482" i="2" a="1"/>
  <c r="F482" i="2" s="1"/>
  <c r="F483" i="2" a="1"/>
  <c r="F483" i="2" s="1"/>
  <c r="F484" i="2" a="1"/>
  <c r="F484" i="2" s="1"/>
  <c r="F485" i="2" a="1"/>
  <c r="F485" i="2" s="1"/>
  <c r="F486" i="2" a="1"/>
  <c r="F486" i="2" s="1"/>
  <c r="F487" i="2" a="1"/>
  <c r="F487" i="2" s="1"/>
  <c r="F488" i="2" a="1"/>
  <c r="F488" i="2" s="1"/>
  <c r="F489" i="2" a="1"/>
  <c r="F489" i="2" s="1"/>
  <c r="F490" i="2" a="1"/>
  <c r="F490" i="2" s="1"/>
  <c r="F491" i="2" a="1"/>
  <c r="F491" i="2" s="1"/>
  <c r="F492" i="2" a="1"/>
  <c r="F492" i="2" s="1"/>
  <c r="F493" i="2" a="1"/>
  <c r="F493" i="2" s="1"/>
  <c r="F494" i="2" a="1"/>
  <c r="F494" i="2" s="1"/>
  <c r="F495" i="2" a="1"/>
  <c r="F495" i="2" s="1"/>
  <c r="F496" i="2" a="1"/>
  <c r="F496" i="2" s="1"/>
  <c r="F497" i="2" a="1"/>
  <c r="F497" i="2" s="1"/>
  <c r="F498" i="2" a="1"/>
  <c r="F498" i="2" s="1"/>
  <c r="F499" i="2" a="1"/>
  <c r="F499" i="2" s="1"/>
  <c r="F500" i="2" a="1"/>
  <c r="F500" i="2" s="1"/>
  <c r="F501" i="2" a="1"/>
  <c r="F501" i="2" s="1"/>
  <c r="F502" i="2" a="1"/>
  <c r="F502" i="2" s="1"/>
  <c r="F503" i="2" a="1"/>
  <c r="F503" i="2" s="1"/>
  <c r="F504" i="2" a="1"/>
  <c r="F504" i="2" s="1"/>
  <c r="F505" i="2" a="1"/>
  <c r="F505" i="2" s="1"/>
  <c r="F506" i="2" a="1"/>
  <c r="F506" i="2" s="1"/>
  <c r="F507" i="2" a="1"/>
  <c r="F507" i="2" s="1"/>
  <c r="F508" i="2" a="1"/>
  <c r="F508" i="2" s="1"/>
  <c r="F509" i="2" a="1"/>
  <c r="F509" i="2" s="1"/>
  <c r="F510" i="2" a="1"/>
  <c r="F510" i="2" s="1"/>
  <c r="F511" i="2" a="1"/>
  <c r="F511" i="2" s="1"/>
  <c r="F512" i="2" a="1"/>
  <c r="F512" i="2" s="1"/>
  <c r="F513" i="2" a="1"/>
  <c r="F513" i="2" s="1"/>
  <c r="F514" i="2" a="1"/>
  <c r="F514" i="2" s="1"/>
  <c r="F515" i="2" a="1"/>
  <c r="F515" i="2" s="1"/>
  <c r="F516" i="2" a="1"/>
  <c r="F516" i="2" s="1"/>
  <c r="F517" i="2" a="1"/>
  <c r="F517" i="2" s="1"/>
  <c r="F518" i="2" a="1"/>
  <c r="F518" i="2" s="1"/>
  <c r="F519" i="2" a="1"/>
  <c r="F519" i="2" s="1"/>
  <c r="F520" i="2" a="1"/>
  <c r="F520" i="2" s="1"/>
  <c r="F521" i="2" a="1"/>
  <c r="F521" i="2" s="1"/>
  <c r="F522" i="2" a="1"/>
  <c r="F522" i="2" s="1"/>
  <c r="F523" i="2" a="1"/>
  <c r="F523" i="2" s="1"/>
  <c r="F524" i="2" a="1"/>
  <c r="F524" i="2" s="1"/>
  <c r="F525" i="2" a="1"/>
  <c r="F525" i="2" s="1"/>
  <c r="F526" i="2" a="1"/>
  <c r="F526" i="2" s="1"/>
  <c r="F527" i="2" a="1"/>
  <c r="F527" i="2" s="1"/>
  <c r="F528" i="2" a="1"/>
  <c r="F528" i="2" s="1"/>
  <c r="F529" i="2" a="1"/>
  <c r="F529" i="2" s="1"/>
  <c r="F530" i="2" a="1"/>
  <c r="F530" i="2" s="1"/>
  <c r="F531" i="2" a="1"/>
  <c r="F531" i="2" s="1"/>
  <c r="F532" i="2" a="1"/>
  <c r="F532" i="2" s="1"/>
  <c r="F533" i="2" a="1"/>
  <c r="F533" i="2" s="1"/>
  <c r="F534" i="2" a="1"/>
  <c r="F534" i="2" s="1"/>
  <c r="F535" i="2" a="1"/>
  <c r="F535" i="2" s="1"/>
  <c r="F536" i="2" a="1"/>
  <c r="F536" i="2" s="1"/>
  <c r="F537" i="2" a="1"/>
  <c r="F537" i="2" s="1"/>
  <c r="F538" i="2" a="1"/>
  <c r="F538" i="2" s="1"/>
  <c r="F539" i="2" a="1"/>
  <c r="F539" i="2" s="1"/>
  <c r="F540" i="2" a="1"/>
  <c r="F540" i="2" s="1"/>
  <c r="F541" i="2" a="1"/>
  <c r="F541" i="2" s="1"/>
  <c r="F542" i="2" a="1"/>
  <c r="F542" i="2" s="1"/>
  <c r="F543" i="2" a="1"/>
  <c r="F543" i="2" s="1"/>
  <c r="F544" i="2" a="1"/>
  <c r="F544" i="2" s="1"/>
  <c r="F545" i="2" a="1"/>
  <c r="F545" i="2" s="1"/>
  <c r="F546" i="2" a="1"/>
  <c r="F546" i="2" s="1"/>
  <c r="F547" i="2" a="1"/>
  <c r="F547" i="2" s="1"/>
  <c r="F548" i="2" a="1"/>
  <c r="F548" i="2" s="1"/>
  <c r="F549" i="2" a="1"/>
  <c r="F549" i="2" s="1"/>
  <c r="F550" i="2" a="1"/>
  <c r="F550" i="2" s="1"/>
  <c r="F551" i="2" a="1"/>
  <c r="F551" i="2" s="1"/>
  <c r="F552" i="2" a="1"/>
  <c r="F552" i="2" s="1"/>
  <c r="F553" i="2" a="1"/>
  <c r="F553" i="2" s="1"/>
  <c r="F554" i="2" a="1"/>
  <c r="F554" i="2" s="1"/>
  <c r="F555" i="2" a="1"/>
  <c r="F555" i="2" s="1"/>
  <c r="F556" i="2" a="1"/>
  <c r="F556" i="2" s="1"/>
  <c r="F557" i="2" a="1"/>
  <c r="F557" i="2" s="1"/>
  <c r="F558" i="2" a="1"/>
  <c r="F558" i="2" s="1"/>
  <c r="F559" i="2" a="1"/>
  <c r="F559" i="2" s="1"/>
  <c r="F560" i="2" a="1"/>
  <c r="F560" i="2" s="1"/>
  <c r="F561" i="2" a="1"/>
  <c r="F561" i="2" s="1"/>
  <c r="F562" i="2" a="1"/>
  <c r="F562" i="2" s="1"/>
  <c r="F563" i="2" a="1"/>
  <c r="F563" i="2" s="1"/>
  <c r="F564" i="2" a="1"/>
  <c r="F564" i="2" s="1"/>
  <c r="F565" i="2" a="1"/>
  <c r="F565" i="2" s="1"/>
  <c r="F566" i="2" a="1"/>
  <c r="F566" i="2" s="1"/>
  <c r="F567" i="2" a="1"/>
  <c r="F567" i="2" s="1"/>
  <c r="F568" i="2" a="1"/>
  <c r="F568" i="2" s="1"/>
  <c r="F569" i="2" a="1"/>
  <c r="F569" i="2" s="1"/>
  <c r="F570" i="2" a="1"/>
  <c r="F570" i="2" s="1"/>
  <c r="F571" i="2" a="1"/>
  <c r="F571" i="2" s="1"/>
  <c r="F572" i="2" a="1"/>
  <c r="F572" i="2" s="1"/>
  <c r="F573" i="2" a="1"/>
  <c r="F573" i="2" s="1"/>
  <c r="F574" i="2" a="1"/>
  <c r="F574" i="2" s="1"/>
  <c r="F575" i="2" a="1"/>
  <c r="F575" i="2" s="1"/>
  <c r="F576" i="2" a="1"/>
  <c r="F576" i="2" s="1"/>
  <c r="F577" i="2" a="1"/>
  <c r="F577" i="2" s="1"/>
  <c r="F578" i="2" a="1"/>
  <c r="F578" i="2" s="1"/>
  <c r="F579" i="2" a="1"/>
  <c r="F579" i="2" s="1"/>
  <c r="F580" i="2" a="1"/>
  <c r="F580" i="2" s="1"/>
  <c r="F581" i="2" a="1"/>
  <c r="F581" i="2" s="1"/>
  <c r="F582" i="2" a="1"/>
  <c r="F582" i="2" s="1"/>
  <c r="F583" i="2" a="1"/>
  <c r="F583" i="2" s="1"/>
  <c r="F584" i="2" a="1"/>
  <c r="F584" i="2" s="1"/>
  <c r="F585" i="2" a="1"/>
  <c r="F585" i="2" s="1"/>
  <c r="F586" i="2" a="1"/>
  <c r="F586" i="2" s="1"/>
  <c r="F587" i="2" a="1"/>
  <c r="F587" i="2" s="1"/>
  <c r="F588" i="2" a="1"/>
  <c r="F588" i="2" s="1"/>
  <c r="F589" i="2" a="1"/>
  <c r="F589" i="2" s="1"/>
  <c r="F590" i="2" a="1"/>
  <c r="F590" i="2" s="1"/>
  <c r="F591" i="2" a="1"/>
  <c r="F591" i="2" s="1"/>
  <c r="F592" i="2" a="1"/>
  <c r="F592" i="2" s="1"/>
  <c r="F593" i="2" a="1"/>
  <c r="F593" i="2" s="1"/>
  <c r="F594" i="2" a="1"/>
  <c r="F594" i="2" s="1"/>
  <c r="F595" i="2" a="1"/>
  <c r="F595" i="2" s="1"/>
  <c r="F596" i="2" a="1"/>
  <c r="F596" i="2" s="1"/>
  <c r="F597" i="2" a="1"/>
  <c r="F597" i="2" s="1"/>
  <c r="F598" i="2" a="1"/>
  <c r="F598" i="2" s="1"/>
  <c r="F599" i="2" a="1"/>
  <c r="F599" i="2" s="1"/>
  <c r="F600" i="2" a="1"/>
  <c r="F600" i="2" s="1"/>
  <c r="F601" i="2" a="1"/>
  <c r="F601" i="2" s="1"/>
  <c r="F602" i="2" a="1"/>
  <c r="F602" i="2" s="1"/>
  <c r="F603" i="2" a="1"/>
  <c r="F603" i="2" s="1"/>
  <c r="F604" i="2" a="1"/>
  <c r="F604" i="2" s="1"/>
  <c r="F605" i="2" a="1"/>
  <c r="F605" i="2" s="1"/>
  <c r="F606" i="2" a="1"/>
  <c r="F606" i="2" s="1"/>
  <c r="F607" i="2" a="1"/>
  <c r="F607" i="2" s="1"/>
  <c r="F608" i="2" a="1"/>
  <c r="F608" i="2" s="1"/>
  <c r="F609" i="2" a="1"/>
  <c r="F609" i="2" s="1"/>
  <c r="F610" i="2" a="1"/>
  <c r="F610" i="2" s="1"/>
  <c r="F611" i="2" a="1"/>
  <c r="F611" i="2" s="1"/>
  <c r="F612" i="2" a="1"/>
  <c r="F612" i="2" s="1"/>
  <c r="F613" i="2" a="1"/>
  <c r="F613" i="2" s="1"/>
  <c r="F614" i="2" a="1"/>
  <c r="F614" i="2" s="1"/>
  <c r="F615" i="2" a="1"/>
  <c r="F615" i="2" s="1"/>
  <c r="F616" i="2" a="1"/>
  <c r="F616" i="2" s="1"/>
  <c r="F617" i="2" a="1"/>
  <c r="F617" i="2" s="1"/>
  <c r="F618" i="2" a="1"/>
  <c r="F618" i="2" s="1"/>
  <c r="F619" i="2" a="1"/>
  <c r="F619" i="2" s="1"/>
  <c r="F620" i="2" a="1"/>
  <c r="F620" i="2" s="1"/>
  <c r="F621" i="2" a="1"/>
  <c r="F621" i="2" s="1"/>
  <c r="F622" i="2" a="1"/>
  <c r="F622" i="2" s="1"/>
  <c r="F623" i="2" a="1"/>
  <c r="F623" i="2" s="1"/>
  <c r="F624" i="2" a="1"/>
  <c r="F624" i="2" s="1"/>
  <c r="F625" i="2" a="1"/>
  <c r="F625" i="2" s="1"/>
  <c r="F626" i="2" a="1"/>
  <c r="F626" i="2" s="1"/>
  <c r="F627" i="2" a="1"/>
  <c r="F627" i="2" s="1"/>
  <c r="F628" i="2" a="1"/>
  <c r="F628" i="2" s="1"/>
  <c r="F629" i="2" a="1"/>
  <c r="F629" i="2" s="1"/>
  <c r="F630" i="2" a="1"/>
  <c r="F630" i="2" s="1"/>
  <c r="F631" i="2" a="1"/>
  <c r="F631" i="2" s="1"/>
  <c r="F632" i="2" a="1"/>
  <c r="F632" i="2" s="1"/>
  <c r="F633" i="2" a="1"/>
  <c r="F633" i="2" s="1"/>
  <c r="F634" i="2" a="1"/>
  <c r="F634" i="2" s="1"/>
  <c r="F635" i="2" a="1"/>
  <c r="F635" i="2" s="1"/>
  <c r="F636" i="2" a="1"/>
  <c r="F636" i="2" s="1"/>
  <c r="F637" i="2" a="1"/>
  <c r="F637" i="2" s="1"/>
  <c r="F638" i="2" a="1"/>
  <c r="F638" i="2" s="1"/>
  <c r="F639" i="2" a="1"/>
  <c r="F639" i="2" s="1"/>
  <c r="F640" i="2" a="1"/>
  <c r="F640" i="2" s="1"/>
  <c r="F641" i="2" a="1"/>
  <c r="F641" i="2" s="1"/>
  <c r="F642" i="2" a="1"/>
  <c r="F642" i="2" s="1"/>
  <c r="F643" i="2" a="1"/>
  <c r="F643" i="2" s="1"/>
  <c r="F644" i="2" a="1"/>
  <c r="F644" i="2" s="1"/>
  <c r="F645" i="2" a="1"/>
  <c r="F645" i="2" s="1"/>
  <c r="F646" i="2" a="1"/>
  <c r="F646" i="2" s="1"/>
  <c r="F647" i="2" a="1"/>
  <c r="F647" i="2" s="1"/>
  <c r="F648" i="2" a="1"/>
  <c r="F648" i="2" s="1"/>
  <c r="F649" i="2" a="1"/>
  <c r="F649" i="2" s="1"/>
  <c r="F650" i="2" a="1"/>
  <c r="F650" i="2" s="1"/>
  <c r="F651" i="2" a="1"/>
  <c r="F651" i="2" s="1"/>
  <c r="F652" i="2" a="1"/>
  <c r="F652" i="2" s="1"/>
  <c r="F653" i="2" a="1"/>
  <c r="F653" i="2" s="1"/>
  <c r="F654" i="2" a="1"/>
  <c r="F654" i="2" s="1"/>
  <c r="F655" i="2" a="1"/>
  <c r="F655" i="2" s="1"/>
  <c r="F656" i="2" a="1"/>
  <c r="F656" i="2" s="1"/>
  <c r="F657" i="2" a="1"/>
  <c r="F657" i="2" s="1"/>
  <c r="F658" i="2" a="1"/>
  <c r="F658" i="2" s="1"/>
  <c r="F659" i="2" a="1"/>
  <c r="F659" i="2" s="1"/>
  <c r="F660" i="2" a="1"/>
  <c r="F660" i="2" s="1"/>
  <c r="F661" i="2" a="1"/>
  <c r="F661" i="2" s="1"/>
  <c r="F662" i="2" a="1"/>
  <c r="F662" i="2" s="1"/>
  <c r="F663" i="2" a="1"/>
  <c r="F663" i="2" s="1"/>
  <c r="F664" i="2" a="1"/>
  <c r="F664" i="2" s="1"/>
  <c r="F665" i="2" a="1"/>
  <c r="F665" i="2" s="1"/>
  <c r="F666" i="2" a="1"/>
  <c r="F666" i="2" s="1"/>
  <c r="F667" i="2" a="1"/>
  <c r="F667" i="2" s="1"/>
  <c r="F668" i="2" a="1"/>
  <c r="F668" i="2" s="1"/>
  <c r="F669" i="2" a="1"/>
  <c r="F669" i="2" s="1"/>
  <c r="F670" i="2" a="1"/>
  <c r="F670" i="2" s="1"/>
  <c r="F671" i="2" a="1"/>
  <c r="F671" i="2" s="1"/>
  <c r="F672" i="2" a="1"/>
  <c r="F672" i="2" s="1"/>
  <c r="F673" i="2" a="1"/>
  <c r="F673" i="2" s="1"/>
  <c r="F674" i="2" a="1"/>
  <c r="F674" i="2" s="1"/>
  <c r="F675" i="2" a="1"/>
  <c r="F675" i="2" s="1"/>
  <c r="F676" i="2" a="1"/>
  <c r="F676" i="2" s="1"/>
  <c r="F677" i="2" a="1"/>
  <c r="F677" i="2" s="1"/>
  <c r="F678" i="2" a="1"/>
  <c r="F678" i="2" s="1"/>
  <c r="F679" i="2" a="1"/>
  <c r="F679" i="2" s="1"/>
  <c r="F680" i="2" a="1"/>
  <c r="F680" i="2" s="1"/>
  <c r="F681" i="2" a="1"/>
  <c r="F681" i="2" s="1"/>
  <c r="F682" i="2" a="1"/>
  <c r="F682" i="2" s="1"/>
  <c r="F683" i="2" a="1"/>
  <c r="F683" i="2" s="1"/>
  <c r="F684" i="2" a="1"/>
  <c r="F684" i="2" s="1"/>
  <c r="F685" i="2" a="1"/>
  <c r="F685" i="2" s="1"/>
  <c r="F686" i="2" a="1"/>
  <c r="F686" i="2" s="1"/>
  <c r="F687" i="2" a="1"/>
  <c r="F687" i="2" s="1"/>
  <c r="F688" i="2" a="1"/>
  <c r="F688" i="2" s="1"/>
  <c r="F689" i="2" a="1"/>
  <c r="F689" i="2" s="1"/>
  <c r="F690" i="2" a="1"/>
  <c r="F690" i="2" s="1"/>
  <c r="F691" i="2" a="1"/>
  <c r="F691" i="2" s="1"/>
  <c r="F692" i="2" a="1"/>
  <c r="F692" i="2" s="1"/>
  <c r="F693" i="2" a="1"/>
  <c r="F693" i="2" s="1"/>
  <c r="F694" i="2" a="1"/>
  <c r="F694" i="2" s="1"/>
  <c r="F695" i="2" a="1"/>
  <c r="F695" i="2" s="1"/>
  <c r="F696" i="2" a="1"/>
  <c r="F696" i="2" s="1"/>
  <c r="F697" i="2" a="1"/>
  <c r="F697" i="2" s="1"/>
  <c r="F698" i="2" a="1"/>
  <c r="F698" i="2" s="1"/>
  <c r="F699" i="2" a="1"/>
  <c r="F699" i="2" s="1"/>
  <c r="F700" i="2" a="1"/>
  <c r="F700" i="2" s="1"/>
  <c r="F701" i="2" a="1"/>
  <c r="F701" i="2" s="1"/>
  <c r="F702" i="2" a="1"/>
  <c r="F702" i="2" s="1"/>
  <c r="F703" i="2" a="1"/>
  <c r="F703" i="2" s="1"/>
  <c r="F704" i="2" a="1"/>
  <c r="F704" i="2" s="1"/>
  <c r="F705" i="2" a="1"/>
  <c r="F705" i="2" s="1"/>
  <c r="F706" i="2" a="1"/>
  <c r="F706" i="2" s="1"/>
  <c r="F707" i="2" a="1"/>
  <c r="F707" i="2" s="1"/>
  <c r="F708" i="2" a="1"/>
  <c r="F708" i="2" s="1"/>
  <c r="F709" i="2" a="1"/>
  <c r="F709" i="2" s="1"/>
  <c r="F710" i="2" a="1"/>
  <c r="F710" i="2" s="1"/>
  <c r="F711" i="2" a="1"/>
  <c r="F711" i="2" s="1"/>
  <c r="F712" i="2" a="1"/>
  <c r="F712" i="2" s="1"/>
  <c r="F713" i="2" a="1"/>
  <c r="F713" i="2" s="1"/>
  <c r="F714" i="2" a="1"/>
  <c r="F714" i="2" s="1"/>
  <c r="F715" i="2" a="1"/>
  <c r="F715" i="2" s="1"/>
  <c r="F716" i="2" a="1"/>
  <c r="F716" i="2" s="1"/>
  <c r="F717" i="2" a="1"/>
  <c r="F717" i="2" s="1"/>
  <c r="F718" i="2" a="1"/>
  <c r="F718" i="2" s="1"/>
  <c r="F719" i="2" a="1"/>
  <c r="F719" i="2" s="1"/>
  <c r="F720" i="2" a="1"/>
  <c r="F720" i="2" s="1"/>
  <c r="F721" i="2" a="1"/>
  <c r="F721" i="2" s="1"/>
  <c r="F722" i="2" a="1"/>
  <c r="F722" i="2" s="1"/>
  <c r="F723" i="2" a="1"/>
  <c r="F723" i="2" s="1"/>
  <c r="F724" i="2" a="1"/>
  <c r="F724" i="2" s="1"/>
  <c r="F725" i="2" a="1"/>
  <c r="F725" i="2" s="1"/>
  <c r="F726" i="2" a="1"/>
  <c r="F726" i="2" s="1"/>
  <c r="F727" i="2" a="1"/>
  <c r="F727" i="2" s="1"/>
  <c r="F728" i="2" a="1"/>
  <c r="F728" i="2" s="1"/>
  <c r="F729" i="2" a="1"/>
  <c r="F729" i="2" s="1"/>
  <c r="F730" i="2" a="1"/>
  <c r="F730" i="2" s="1"/>
  <c r="F731" i="2" a="1"/>
  <c r="F731" i="2" s="1"/>
  <c r="F732" i="2" a="1"/>
  <c r="F732" i="2" s="1"/>
  <c r="F733" i="2" a="1"/>
  <c r="F733" i="2" s="1"/>
  <c r="F734" i="2" a="1"/>
  <c r="F734" i="2" s="1"/>
  <c r="F735" i="2" a="1"/>
  <c r="F735" i="2" s="1"/>
  <c r="F736" i="2" a="1"/>
  <c r="F736" i="2" s="1"/>
  <c r="F737" i="2" a="1"/>
  <c r="F737" i="2" s="1"/>
  <c r="F738" i="2" a="1"/>
  <c r="F738" i="2" s="1"/>
  <c r="F739" i="2" a="1"/>
  <c r="F739" i="2" s="1"/>
  <c r="F740" i="2" a="1"/>
  <c r="F740" i="2" s="1"/>
  <c r="F741" i="2" a="1"/>
  <c r="F741" i="2" s="1"/>
  <c r="F742" i="2" a="1"/>
  <c r="F742" i="2" s="1"/>
  <c r="F743" i="2" a="1"/>
  <c r="F743" i="2" s="1"/>
  <c r="F744" i="2" a="1"/>
  <c r="F744" i="2" s="1"/>
  <c r="F745" i="2" a="1"/>
  <c r="F745" i="2" s="1"/>
  <c r="F746" i="2" a="1"/>
  <c r="F746" i="2" s="1"/>
  <c r="F747" i="2" a="1"/>
  <c r="F747" i="2" s="1"/>
  <c r="F748" i="2" a="1"/>
  <c r="F748" i="2" s="1"/>
  <c r="F749" i="2" a="1"/>
  <c r="F749" i="2" s="1"/>
  <c r="F750" i="2" a="1"/>
  <c r="F750" i="2" s="1"/>
  <c r="F751" i="2" a="1"/>
  <c r="F751" i="2" s="1"/>
  <c r="F752" i="2" a="1"/>
  <c r="F752" i="2" s="1"/>
  <c r="F753" i="2" a="1"/>
  <c r="F753" i="2" s="1"/>
  <c r="F754" i="2" a="1"/>
  <c r="F754" i="2" s="1"/>
  <c r="F755" i="2" a="1"/>
  <c r="F755" i="2" s="1"/>
  <c r="F756" i="2" a="1"/>
  <c r="F756" i="2" s="1"/>
  <c r="F757" i="2" a="1"/>
  <c r="F757" i="2" s="1"/>
  <c r="F758" i="2" a="1"/>
  <c r="F758" i="2" s="1"/>
  <c r="F759" i="2" a="1"/>
  <c r="F759" i="2" s="1"/>
  <c r="F760" i="2" a="1"/>
  <c r="F760" i="2" s="1"/>
  <c r="F761" i="2" a="1"/>
  <c r="F761" i="2" s="1"/>
  <c r="F762" i="2" a="1"/>
  <c r="F762" i="2" s="1"/>
  <c r="F763" i="2" a="1"/>
  <c r="F763" i="2" s="1"/>
  <c r="F764" i="2" a="1"/>
  <c r="F764" i="2" s="1"/>
  <c r="F765" i="2" a="1"/>
  <c r="F765" i="2" s="1"/>
  <c r="F766" i="2" a="1"/>
  <c r="F766" i="2" s="1"/>
  <c r="F767" i="2" a="1"/>
  <c r="F767" i="2" s="1"/>
  <c r="F768" i="2" a="1"/>
  <c r="F768" i="2" s="1"/>
  <c r="F769" i="2" a="1"/>
  <c r="F769" i="2" s="1"/>
  <c r="F770" i="2" a="1"/>
  <c r="F770" i="2" s="1"/>
  <c r="F771" i="2" a="1"/>
  <c r="F771" i="2" s="1"/>
  <c r="F772" i="2" a="1"/>
  <c r="F772" i="2" s="1"/>
  <c r="F773" i="2" a="1"/>
  <c r="F773" i="2" s="1"/>
  <c r="F774" i="2" a="1"/>
  <c r="F774" i="2" s="1"/>
  <c r="F775" i="2" a="1"/>
  <c r="F775" i="2" s="1"/>
  <c r="F776" i="2" a="1"/>
  <c r="F776" i="2" s="1"/>
  <c r="F777" i="2" a="1"/>
  <c r="F777" i="2" s="1"/>
  <c r="F778" i="2" a="1"/>
  <c r="F778" i="2" s="1"/>
  <c r="F779" i="2" a="1"/>
  <c r="F779" i="2" s="1"/>
  <c r="F780" i="2" a="1"/>
  <c r="F780" i="2" s="1"/>
  <c r="F781" i="2" a="1"/>
  <c r="F781" i="2" s="1"/>
  <c r="F782" i="2" a="1"/>
  <c r="F782" i="2" s="1"/>
  <c r="F783" i="2" a="1"/>
  <c r="F783" i="2" s="1"/>
  <c r="F784" i="2" a="1"/>
  <c r="F784" i="2" s="1"/>
  <c r="F785" i="2" a="1"/>
  <c r="F785" i="2" s="1"/>
  <c r="F786" i="2" a="1"/>
  <c r="F786" i="2" s="1"/>
  <c r="F787" i="2" a="1"/>
  <c r="F787" i="2" s="1"/>
  <c r="F788" i="2" a="1"/>
  <c r="F788" i="2" s="1"/>
  <c r="F789" i="2" a="1"/>
  <c r="F789" i="2" s="1"/>
  <c r="F790" i="2" a="1"/>
  <c r="F790" i="2" s="1"/>
  <c r="F791" i="2" a="1"/>
  <c r="F791" i="2" s="1"/>
  <c r="F792" i="2" a="1"/>
  <c r="F792" i="2" s="1"/>
  <c r="F793" i="2" a="1"/>
  <c r="F793" i="2" s="1"/>
  <c r="F794" i="2" a="1"/>
  <c r="F794" i="2" s="1"/>
  <c r="F795" i="2" a="1"/>
  <c r="F795" i="2" s="1"/>
  <c r="F796" i="2" a="1"/>
  <c r="F796" i="2" s="1"/>
  <c r="F797" i="2" a="1"/>
  <c r="F797" i="2" s="1"/>
  <c r="F798" i="2" a="1"/>
  <c r="F798" i="2" s="1"/>
  <c r="F799" i="2" a="1"/>
  <c r="F799" i="2" s="1"/>
  <c r="F800" i="2" a="1"/>
  <c r="F800" i="2" s="1"/>
  <c r="F801" i="2" a="1"/>
  <c r="F801" i="2" s="1"/>
  <c r="F802" i="2" a="1"/>
  <c r="F802" i="2" s="1"/>
  <c r="F803" i="2" a="1"/>
  <c r="F803" i="2" s="1"/>
  <c r="F804" i="2" a="1"/>
  <c r="F804" i="2" s="1"/>
  <c r="F805" i="2" a="1"/>
  <c r="F805" i="2" s="1"/>
  <c r="F806" i="2" a="1"/>
  <c r="F806" i="2" s="1"/>
  <c r="F807" i="2" a="1"/>
  <c r="F807" i="2" s="1"/>
  <c r="F808" i="2" a="1"/>
  <c r="F808" i="2" s="1"/>
  <c r="F809" i="2" a="1"/>
  <c r="F809" i="2" s="1"/>
  <c r="F810" i="2" a="1"/>
  <c r="F810" i="2" s="1"/>
  <c r="F811" i="2" a="1"/>
  <c r="F811" i="2" s="1"/>
  <c r="F812" i="2" a="1"/>
  <c r="F812" i="2" s="1"/>
  <c r="F813" i="2" a="1"/>
  <c r="F813" i="2" s="1"/>
  <c r="F814" i="2" a="1"/>
  <c r="F814" i="2" s="1"/>
  <c r="F815" i="2" a="1"/>
  <c r="F815" i="2" s="1"/>
  <c r="F816" i="2" a="1"/>
  <c r="F816" i="2" s="1"/>
  <c r="F817" i="2" a="1"/>
  <c r="F817" i="2" s="1"/>
  <c r="F818" i="2" a="1"/>
  <c r="F818" i="2" s="1"/>
  <c r="F819" i="2" a="1"/>
  <c r="F819" i="2" s="1"/>
  <c r="F820" i="2" a="1"/>
  <c r="F820" i="2" s="1"/>
  <c r="F821" i="2" a="1"/>
  <c r="F821" i="2" s="1"/>
  <c r="F822" i="2" a="1"/>
  <c r="F822" i="2" s="1"/>
  <c r="F823" i="2" a="1"/>
  <c r="F823" i="2" s="1"/>
  <c r="F824" i="2" a="1"/>
  <c r="F824" i="2" s="1"/>
  <c r="F825" i="2" a="1"/>
  <c r="F825" i="2" s="1"/>
  <c r="F826" i="2" a="1"/>
  <c r="F826" i="2" s="1"/>
  <c r="F827" i="2" a="1"/>
  <c r="F827" i="2" s="1"/>
  <c r="F828" i="2" a="1"/>
  <c r="F828" i="2" s="1"/>
  <c r="F829" i="2" a="1"/>
  <c r="F829" i="2" s="1"/>
  <c r="F830" i="2" a="1"/>
  <c r="F830" i="2" s="1"/>
  <c r="F831" i="2" a="1"/>
  <c r="F831" i="2" s="1"/>
  <c r="F832" i="2" a="1"/>
  <c r="F832" i="2" s="1"/>
  <c r="F833" i="2" a="1"/>
  <c r="F833" i="2" s="1"/>
  <c r="F834" i="2" a="1"/>
  <c r="F834" i="2" s="1"/>
  <c r="F835" i="2" a="1"/>
  <c r="F835" i="2" s="1"/>
  <c r="F836" i="2" a="1"/>
  <c r="F836" i="2" s="1"/>
  <c r="F837" i="2" a="1"/>
  <c r="F837" i="2" s="1"/>
  <c r="F838" i="2" a="1"/>
  <c r="F838" i="2" s="1"/>
  <c r="F839" i="2" a="1"/>
  <c r="F839" i="2" s="1"/>
  <c r="F840" i="2" a="1"/>
  <c r="F840" i="2" s="1"/>
  <c r="F841" i="2" a="1"/>
  <c r="F841" i="2" s="1"/>
  <c r="F842" i="2" a="1"/>
  <c r="F842" i="2" s="1"/>
  <c r="F843" i="2" a="1"/>
  <c r="F843" i="2" s="1"/>
  <c r="F844" i="2" a="1"/>
  <c r="F844" i="2" s="1"/>
  <c r="F845" i="2" a="1"/>
  <c r="F845" i="2" s="1"/>
  <c r="F846" i="2" a="1"/>
  <c r="F846" i="2" s="1"/>
  <c r="F847" i="2" a="1"/>
  <c r="F847" i="2" s="1"/>
  <c r="F848" i="2" a="1"/>
  <c r="F848" i="2" s="1"/>
  <c r="F849" i="2" a="1"/>
  <c r="F849" i="2" s="1"/>
  <c r="F850" i="2" a="1"/>
  <c r="F850" i="2" s="1"/>
  <c r="F851" i="2" a="1"/>
  <c r="F851" i="2" s="1"/>
  <c r="F852" i="2" a="1"/>
  <c r="F852" i="2" s="1"/>
  <c r="F853" i="2" a="1"/>
  <c r="F853" i="2" s="1"/>
  <c r="F854" i="2" a="1"/>
  <c r="F854" i="2" s="1"/>
  <c r="F855" i="2" a="1"/>
  <c r="F855" i="2" s="1"/>
  <c r="F856" i="2" a="1"/>
  <c r="F856" i="2" s="1"/>
  <c r="F857" i="2" a="1"/>
  <c r="F857" i="2" s="1"/>
  <c r="F858" i="2" a="1"/>
  <c r="F858" i="2" s="1"/>
  <c r="F859" i="2" a="1"/>
  <c r="F859" i="2" s="1"/>
  <c r="F860" i="2" a="1"/>
  <c r="F860" i="2" s="1"/>
  <c r="F861" i="2" a="1"/>
  <c r="F861" i="2" s="1"/>
  <c r="F862" i="2" a="1"/>
  <c r="F862" i="2" s="1"/>
  <c r="F863" i="2" a="1"/>
  <c r="F863" i="2" s="1"/>
  <c r="F864" i="2" a="1"/>
  <c r="F864" i="2" s="1"/>
  <c r="F865" i="2" a="1"/>
  <c r="F865" i="2" s="1"/>
  <c r="F866" i="2" a="1"/>
  <c r="F866" i="2" s="1"/>
  <c r="F867" i="2" a="1"/>
  <c r="F867" i="2" s="1"/>
  <c r="F868" i="2" a="1"/>
  <c r="F868" i="2" s="1"/>
  <c r="F869" i="2" a="1"/>
  <c r="F869" i="2" s="1"/>
  <c r="F870" i="2" a="1"/>
  <c r="F870" i="2" s="1"/>
  <c r="F871" i="2" a="1"/>
  <c r="F871" i="2" s="1"/>
  <c r="F872" i="2" a="1"/>
  <c r="F872" i="2" s="1"/>
  <c r="F873" i="2" a="1"/>
  <c r="F873" i="2" s="1"/>
  <c r="F874" i="2" a="1"/>
  <c r="F874" i="2" s="1"/>
  <c r="F875" i="2" a="1"/>
  <c r="F875" i="2" s="1"/>
  <c r="F876" i="2" a="1"/>
  <c r="F876" i="2" s="1"/>
  <c r="F877" i="2" a="1"/>
  <c r="F877" i="2" s="1"/>
  <c r="F878" i="2" a="1"/>
  <c r="F878" i="2" s="1"/>
  <c r="F879" i="2" a="1"/>
  <c r="F879" i="2" s="1"/>
  <c r="F880" i="2" a="1"/>
  <c r="F880" i="2" s="1"/>
  <c r="F881" i="2" a="1"/>
  <c r="F881" i="2" s="1"/>
  <c r="F882" i="2" a="1"/>
  <c r="F882" i="2" s="1"/>
  <c r="F883" i="2" a="1"/>
  <c r="F883" i="2" s="1"/>
  <c r="F884" i="2" a="1"/>
  <c r="F884" i="2" s="1"/>
  <c r="F885" i="2" a="1"/>
  <c r="F885" i="2" s="1"/>
  <c r="F886" i="2" a="1"/>
  <c r="F886" i="2" s="1"/>
  <c r="F887" i="2" a="1"/>
  <c r="F887" i="2" s="1"/>
  <c r="F888" i="2" a="1"/>
  <c r="F888" i="2" s="1"/>
  <c r="F889" i="2" a="1"/>
  <c r="F889" i="2" s="1"/>
  <c r="F890" i="2" a="1"/>
  <c r="F890" i="2" s="1"/>
  <c r="F891" i="2" a="1"/>
  <c r="F891" i="2" s="1"/>
  <c r="F892" i="2" a="1"/>
  <c r="F892" i="2" s="1"/>
  <c r="F893" i="2" a="1"/>
  <c r="F893" i="2" s="1"/>
  <c r="F894" i="2" a="1"/>
  <c r="F894" i="2" s="1"/>
  <c r="F895" i="2" a="1"/>
  <c r="F895" i="2" s="1"/>
  <c r="F896" i="2" a="1"/>
  <c r="F896" i="2" s="1"/>
  <c r="F897" i="2" a="1"/>
  <c r="F897" i="2" s="1"/>
  <c r="F898" i="2" a="1"/>
  <c r="F898" i="2" s="1"/>
  <c r="F899" i="2" a="1"/>
  <c r="F899" i="2" s="1"/>
  <c r="F900" i="2" a="1"/>
  <c r="F900" i="2" s="1"/>
  <c r="F901" i="2" a="1"/>
  <c r="F901" i="2" s="1"/>
  <c r="F902" i="2" a="1"/>
  <c r="F902" i="2" s="1"/>
  <c r="F903" i="2" a="1"/>
  <c r="F903" i="2" s="1"/>
  <c r="F904" i="2" a="1"/>
  <c r="F904" i="2" s="1"/>
  <c r="F905" i="2" a="1"/>
  <c r="F905" i="2" s="1"/>
  <c r="F906" i="2" a="1"/>
  <c r="F906" i="2" s="1"/>
  <c r="F907" i="2" a="1"/>
  <c r="F907" i="2" s="1"/>
  <c r="F908" i="2" a="1"/>
  <c r="F908" i="2" s="1"/>
  <c r="F909" i="2" a="1"/>
  <c r="F909" i="2" s="1"/>
  <c r="F910" i="2" a="1"/>
  <c r="F910" i="2" s="1"/>
  <c r="F911" i="2" a="1"/>
  <c r="F911" i="2" s="1"/>
  <c r="F912" i="2" a="1"/>
  <c r="F912" i="2" s="1"/>
  <c r="F913" i="2" a="1"/>
  <c r="F913" i="2" s="1"/>
  <c r="F914" i="2" a="1"/>
  <c r="F914" i="2" s="1"/>
  <c r="F915" i="2" a="1"/>
  <c r="F915" i="2" s="1"/>
  <c r="F916" i="2" a="1"/>
  <c r="F916" i="2" s="1"/>
  <c r="F917" i="2" a="1"/>
  <c r="F917" i="2" s="1"/>
  <c r="F918" i="2" a="1"/>
  <c r="F918" i="2" s="1"/>
  <c r="F919" i="2" a="1"/>
  <c r="F919" i="2" s="1"/>
  <c r="F920" i="2" a="1"/>
  <c r="F920" i="2" s="1"/>
  <c r="F921" i="2" a="1"/>
  <c r="F921" i="2" s="1"/>
  <c r="F922" i="2" a="1"/>
  <c r="F922" i="2" s="1"/>
  <c r="F923" i="2" a="1"/>
  <c r="F923" i="2" s="1"/>
  <c r="F924" i="2" a="1"/>
  <c r="F924" i="2" s="1"/>
  <c r="F925" i="2" a="1"/>
  <c r="F925" i="2" s="1"/>
  <c r="F926" i="2" a="1"/>
  <c r="F926" i="2" s="1"/>
  <c r="F927" i="2" a="1"/>
  <c r="F927" i="2" s="1"/>
  <c r="F928" i="2" a="1"/>
  <c r="F928" i="2" s="1"/>
  <c r="F929" i="2" a="1"/>
  <c r="F929" i="2" s="1"/>
  <c r="F930" i="2" a="1"/>
  <c r="F930" i="2" s="1"/>
  <c r="F931" i="2" a="1"/>
  <c r="F931" i="2" s="1"/>
  <c r="F932" i="2" a="1"/>
  <c r="F932" i="2" s="1"/>
  <c r="F933" i="2" a="1"/>
  <c r="F933" i="2" s="1"/>
  <c r="F934" i="2" a="1"/>
  <c r="F934" i="2" s="1"/>
  <c r="F935" i="2" a="1"/>
  <c r="F935" i="2" s="1"/>
  <c r="F936" i="2" a="1"/>
  <c r="F936" i="2" s="1"/>
  <c r="F937" i="2" a="1"/>
  <c r="F937" i="2" s="1"/>
  <c r="F938" i="2" a="1"/>
  <c r="F938" i="2" s="1"/>
  <c r="F939" i="2" a="1"/>
  <c r="F939" i="2" s="1"/>
  <c r="F940" i="2" a="1"/>
  <c r="F940" i="2" s="1"/>
  <c r="F941" i="2" a="1"/>
  <c r="F941" i="2" s="1"/>
  <c r="F942" i="2" a="1"/>
  <c r="F942" i="2" s="1"/>
  <c r="F943" i="2" a="1"/>
  <c r="F943" i="2" s="1"/>
  <c r="F944" i="2" a="1"/>
  <c r="F944" i="2" s="1"/>
  <c r="F945" i="2" a="1"/>
  <c r="F945" i="2" s="1"/>
  <c r="F946" i="2" a="1"/>
  <c r="F946" i="2" s="1"/>
  <c r="F947" i="2" a="1"/>
  <c r="F947" i="2" s="1"/>
  <c r="F948" i="2" a="1"/>
  <c r="F948" i="2" s="1"/>
  <c r="F949" i="2" a="1"/>
  <c r="F949" i="2" s="1"/>
  <c r="F950" i="2" a="1"/>
  <c r="F950" i="2" s="1"/>
  <c r="F951" i="2" a="1"/>
  <c r="F951" i="2" s="1"/>
  <c r="F952" i="2" a="1"/>
  <c r="F952" i="2" s="1"/>
  <c r="F953" i="2" a="1"/>
  <c r="F953" i="2" s="1"/>
  <c r="F954" i="2" a="1"/>
  <c r="F954" i="2" s="1"/>
  <c r="F955" i="2" a="1"/>
  <c r="F955" i="2" s="1"/>
  <c r="F956" i="2" a="1"/>
  <c r="F956" i="2" s="1"/>
  <c r="F957" i="2" a="1"/>
  <c r="F957" i="2" s="1"/>
  <c r="F958" i="2" a="1"/>
  <c r="F958" i="2" s="1"/>
  <c r="F959" i="2" a="1"/>
  <c r="F959" i="2" s="1"/>
  <c r="F960" i="2" a="1"/>
  <c r="F960" i="2" s="1"/>
  <c r="F961" i="2" a="1"/>
  <c r="F961" i="2" s="1"/>
  <c r="F962" i="2" a="1"/>
  <c r="F962" i="2" s="1"/>
  <c r="F963" i="2" a="1"/>
  <c r="F963" i="2" s="1"/>
  <c r="F964" i="2" a="1"/>
  <c r="F964" i="2" s="1"/>
  <c r="F965" i="2" a="1"/>
  <c r="F965" i="2" s="1"/>
  <c r="F966" i="2" a="1"/>
  <c r="F966" i="2" s="1"/>
  <c r="F967" i="2" a="1"/>
  <c r="F967" i="2" s="1"/>
  <c r="F968" i="2" a="1"/>
  <c r="F968" i="2" s="1"/>
  <c r="F969" i="2" a="1"/>
  <c r="F969" i="2" s="1"/>
  <c r="F970" i="2" a="1"/>
  <c r="F970" i="2" s="1"/>
  <c r="F971" i="2" a="1"/>
  <c r="F971" i="2" s="1"/>
  <c r="F972" i="2" a="1"/>
  <c r="F972" i="2" s="1"/>
  <c r="F973" i="2" a="1"/>
  <c r="F973" i="2" s="1"/>
  <c r="F974" i="2" a="1"/>
  <c r="F974" i="2" s="1"/>
  <c r="F975" i="2" a="1"/>
  <c r="F975" i="2" s="1"/>
  <c r="F976" i="2" a="1"/>
  <c r="F976" i="2" s="1"/>
  <c r="F977" i="2" a="1"/>
  <c r="F977" i="2" s="1"/>
  <c r="F978" i="2" a="1"/>
  <c r="F978" i="2" s="1"/>
  <c r="F979" i="2" a="1"/>
  <c r="F979" i="2" s="1"/>
  <c r="F980" i="2" a="1"/>
  <c r="F980" i="2" s="1"/>
  <c r="F981" i="2" a="1"/>
  <c r="F981" i="2" s="1"/>
  <c r="F982" i="2" a="1"/>
  <c r="F982" i="2" s="1"/>
  <c r="F983" i="2" a="1"/>
  <c r="F983" i="2" s="1"/>
  <c r="F984" i="2" a="1"/>
  <c r="F984" i="2" s="1"/>
  <c r="F985" i="2" a="1"/>
  <c r="F985" i="2" s="1"/>
  <c r="F986" i="2" a="1"/>
  <c r="F986" i="2" s="1"/>
  <c r="F987" i="2" a="1"/>
  <c r="F987" i="2" s="1"/>
  <c r="F988" i="2" a="1"/>
  <c r="F988" i="2" s="1"/>
  <c r="F989" i="2" a="1"/>
  <c r="F989" i="2" s="1"/>
  <c r="F990" i="2" a="1"/>
  <c r="F990" i="2" s="1"/>
  <c r="F991" i="2" a="1"/>
  <c r="F991" i="2" s="1"/>
  <c r="F992" i="2" a="1"/>
  <c r="F992" i="2" s="1"/>
  <c r="F6" i="2" a="1"/>
  <c r="F6" i="2" s="1"/>
  <c r="I6" i="2" s="1"/>
  <c r="H6" i="2"/>
  <c r="I1051" i="2"/>
  <c r="I1047" i="2"/>
  <c r="Q21" i="2" l="1"/>
  <c r="R21" i="2"/>
  <c r="S21" i="2"/>
  <c r="T21" i="2"/>
  <c r="U21" i="2"/>
  <c r="Q22" i="2"/>
  <c r="R22" i="2"/>
  <c r="S22" i="2"/>
  <c r="T22" i="2"/>
  <c r="U22" i="2"/>
  <c r="Q23" i="2"/>
  <c r="R23" i="2"/>
  <c r="S23" i="2"/>
  <c r="T23" i="2"/>
  <c r="U23" i="2"/>
  <c r="Q24" i="2"/>
  <c r="R24" i="2"/>
  <c r="S24" i="2"/>
  <c r="T24" i="2"/>
  <c r="U24" i="2"/>
  <c r="Q25" i="2"/>
  <c r="R25" i="2"/>
  <c r="S25" i="2"/>
  <c r="T25" i="2"/>
  <c r="U25" i="2"/>
  <c r="Q26" i="2"/>
  <c r="R26" i="2"/>
  <c r="S26" i="2"/>
  <c r="T26" i="2"/>
  <c r="U26" i="2"/>
  <c r="Q27" i="2"/>
  <c r="R27" i="2"/>
  <c r="S27" i="2"/>
  <c r="T27" i="2"/>
  <c r="U27" i="2"/>
  <c r="Q28" i="2"/>
  <c r="R28" i="2"/>
  <c r="S28" i="2"/>
  <c r="T28" i="2"/>
  <c r="U28" i="2"/>
  <c r="Q29" i="2"/>
  <c r="R29" i="2"/>
  <c r="S29" i="2"/>
  <c r="T29" i="2"/>
  <c r="U29" i="2"/>
  <c r="Q30" i="2"/>
  <c r="R30" i="2"/>
  <c r="S30" i="2"/>
  <c r="T30" i="2"/>
  <c r="U30" i="2"/>
  <c r="Q31" i="2"/>
  <c r="R31" i="2"/>
  <c r="S31" i="2"/>
  <c r="T31" i="2"/>
  <c r="U31" i="2"/>
  <c r="Q32" i="2"/>
  <c r="R32" i="2"/>
  <c r="S32" i="2"/>
  <c r="T32" i="2"/>
  <c r="U32" i="2"/>
  <c r="Q33" i="2"/>
  <c r="R33" i="2"/>
  <c r="S33" i="2"/>
  <c r="T33" i="2"/>
  <c r="U33" i="2"/>
  <c r="Q34" i="2"/>
  <c r="R34" i="2"/>
  <c r="S34" i="2"/>
  <c r="T34" i="2"/>
  <c r="U34" i="2"/>
  <c r="Q35" i="2"/>
  <c r="R35" i="2"/>
  <c r="S35" i="2"/>
  <c r="T35" i="2"/>
  <c r="U35" i="2"/>
  <c r="Q36" i="2"/>
  <c r="R36" i="2"/>
  <c r="S36" i="2"/>
  <c r="T36" i="2"/>
  <c r="U36" i="2"/>
  <c r="Q37" i="2"/>
  <c r="R37" i="2"/>
  <c r="S37" i="2"/>
  <c r="T37" i="2"/>
  <c r="U37" i="2"/>
  <c r="Q38" i="2"/>
  <c r="R38" i="2"/>
  <c r="S38" i="2"/>
  <c r="T38" i="2"/>
  <c r="U38" i="2"/>
  <c r="Q39" i="2"/>
  <c r="R39" i="2"/>
  <c r="S39" i="2"/>
  <c r="T39" i="2"/>
  <c r="U39" i="2"/>
  <c r="Q40" i="2"/>
  <c r="R40" i="2"/>
  <c r="S40" i="2"/>
  <c r="T40" i="2"/>
  <c r="U40" i="2"/>
  <c r="Q41" i="2"/>
  <c r="R41" i="2"/>
  <c r="S41" i="2"/>
  <c r="T41" i="2"/>
  <c r="U41" i="2"/>
  <c r="Q42" i="2"/>
  <c r="R42" i="2"/>
  <c r="S42" i="2"/>
  <c r="T42" i="2"/>
  <c r="U42" i="2"/>
  <c r="Q43" i="2"/>
  <c r="R43" i="2"/>
  <c r="S43" i="2"/>
  <c r="T43" i="2"/>
  <c r="U43" i="2"/>
  <c r="Q44" i="2"/>
  <c r="R44" i="2"/>
  <c r="S44" i="2"/>
  <c r="T44" i="2"/>
  <c r="U44" i="2"/>
  <c r="Q45" i="2"/>
  <c r="R45" i="2"/>
  <c r="S45" i="2"/>
  <c r="T45" i="2"/>
  <c r="U45" i="2"/>
  <c r="Q46" i="2"/>
  <c r="R46" i="2"/>
  <c r="S46" i="2"/>
  <c r="T46" i="2"/>
  <c r="U46" i="2"/>
  <c r="Q47" i="2"/>
  <c r="R47" i="2"/>
  <c r="S47" i="2"/>
  <c r="T47" i="2"/>
  <c r="U47" i="2"/>
  <c r="Q48" i="2"/>
  <c r="R48" i="2"/>
  <c r="S48" i="2"/>
  <c r="T48" i="2"/>
  <c r="U48" i="2"/>
  <c r="Q49" i="2"/>
  <c r="R49" i="2"/>
  <c r="S49" i="2"/>
  <c r="T49" i="2"/>
  <c r="U49" i="2"/>
  <c r="Q50" i="2"/>
  <c r="R50" i="2"/>
  <c r="S50" i="2"/>
  <c r="T50" i="2"/>
  <c r="U50" i="2"/>
  <c r="Q51" i="2"/>
  <c r="R51" i="2"/>
  <c r="S51" i="2"/>
  <c r="T51" i="2"/>
  <c r="U51" i="2"/>
  <c r="Q52" i="2"/>
  <c r="R52" i="2"/>
  <c r="S52" i="2"/>
  <c r="T52" i="2"/>
  <c r="U52" i="2"/>
  <c r="Q53" i="2"/>
  <c r="R53" i="2"/>
  <c r="S53" i="2"/>
  <c r="T53" i="2"/>
  <c r="U53" i="2"/>
  <c r="Q54" i="2"/>
  <c r="R54" i="2"/>
  <c r="S54" i="2"/>
  <c r="T54" i="2"/>
  <c r="U54" i="2"/>
  <c r="Q55" i="2"/>
  <c r="R55" i="2"/>
  <c r="S55" i="2"/>
  <c r="T55" i="2"/>
  <c r="U55" i="2"/>
  <c r="Q56" i="2"/>
  <c r="R56" i="2"/>
  <c r="S56" i="2"/>
  <c r="T56" i="2"/>
  <c r="U56" i="2"/>
  <c r="Q57" i="2"/>
  <c r="R57" i="2"/>
  <c r="S57" i="2"/>
  <c r="T57" i="2"/>
  <c r="U57" i="2"/>
  <c r="Q58" i="2"/>
  <c r="R58" i="2"/>
  <c r="S58" i="2"/>
  <c r="T58" i="2"/>
  <c r="U58" i="2"/>
  <c r="Q59" i="2"/>
  <c r="R59" i="2"/>
  <c r="S59" i="2"/>
  <c r="T59" i="2"/>
  <c r="U59" i="2"/>
  <c r="Q60" i="2"/>
  <c r="R60" i="2"/>
  <c r="S60" i="2"/>
  <c r="T60" i="2"/>
  <c r="U60" i="2"/>
  <c r="Q61" i="2"/>
  <c r="R61" i="2"/>
  <c r="S61" i="2"/>
  <c r="T61" i="2"/>
  <c r="U61" i="2"/>
  <c r="Q62" i="2"/>
  <c r="R62" i="2"/>
  <c r="S62" i="2"/>
  <c r="T62" i="2"/>
  <c r="U62" i="2"/>
  <c r="Q63" i="2"/>
  <c r="R63" i="2"/>
  <c r="S63" i="2"/>
  <c r="T63" i="2"/>
  <c r="U63" i="2"/>
  <c r="Q64" i="2"/>
  <c r="R64" i="2"/>
  <c r="S64" i="2"/>
  <c r="T64" i="2"/>
  <c r="U64" i="2"/>
  <c r="Q65" i="2"/>
  <c r="R65" i="2"/>
  <c r="S65" i="2"/>
  <c r="T65" i="2"/>
  <c r="U65" i="2"/>
  <c r="Q66" i="2"/>
  <c r="R66" i="2"/>
  <c r="S66" i="2"/>
  <c r="T66" i="2"/>
  <c r="U66" i="2"/>
  <c r="Q67" i="2"/>
  <c r="R67" i="2"/>
  <c r="S67" i="2"/>
  <c r="T67" i="2"/>
  <c r="U67" i="2"/>
  <c r="Q68" i="2"/>
  <c r="R68" i="2"/>
  <c r="S68" i="2"/>
  <c r="T68" i="2"/>
  <c r="U68" i="2"/>
  <c r="Q69" i="2"/>
  <c r="R69" i="2"/>
  <c r="S69" i="2"/>
  <c r="T69" i="2"/>
  <c r="U69" i="2"/>
  <c r="Q70" i="2"/>
  <c r="R70" i="2"/>
  <c r="S70" i="2"/>
  <c r="T70" i="2"/>
  <c r="U70" i="2"/>
  <c r="Q71" i="2"/>
  <c r="R71" i="2"/>
  <c r="S71" i="2"/>
  <c r="T71" i="2"/>
  <c r="U71" i="2"/>
  <c r="Q72" i="2"/>
  <c r="R72" i="2"/>
  <c r="S72" i="2"/>
  <c r="T72" i="2"/>
  <c r="U72" i="2"/>
  <c r="Q73" i="2"/>
  <c r="R73" i="2"/>
  <c r="S73" i="2"/>
  <c r="T73" i="2"/>
  <c r="U73" i="2"/>
  <c r="Q74" i="2"/>
  <c r="R74" i="2"/>
  <c r="S74" i="2"/>
  <c r="T74" i="2"/>
  <c r="U74" i="2"/>
  <c r="Q75" i="2"/>
  <c r="R75" i="2"/>
  <c r="S75" i="2"/>
  <c r="T75" i="2"/>
  <c r="U75" i="2"/>
  <c r="Q76" i="2"/>
  <c r="R76" i="2"/>
  <c r="S76" i="2"/>
  <c r="T76" i="2"/>
  <c r="U76" i="2"/>
  <c r="Q77" i="2"/>
  <c r="R77" i="2"/>
  <c r="S77" i="2"/>
  <c r="T77" i="2"/>
  <c r="U77" i="2"/>
  <c r="Q78" i="2"/>
  <c r="R78" i="2"/>
  <c r="S78" i="2"/>
  <c r="T78" i="2"/>
  <c r="U78" i="2"/>
  <c r="Q79" i="2"/>
  <c r="R79" i="2"/>
  <c r="S79" i="2"/>
  <c r="T79" i="2"/>
  <c r="U79" i="2"/>
  <c r="Q80" i="2"/>
  <c r="R80" i="2"/>
  <c r="S80" i="2"/>
  <c r="T80" i="2"/>
  <c r="U80" i="2"/>
  <c r="Q81" i="2"/>
  <c r="R81" i="2"/>
  <c r="S81" i="2"/>
  <c r="T81" i="2"/>
  <c r="U81" i="2"/>
  <c r="Q82" i="2"/>
  <c r="R82" i="2"/>
  <c r="S82" i="2"/>
  <c r="T82" i="2"/>
  <c r="U82" i="2"/>
  <c r="Q83" i="2"/>
  <c r="R83" i="2"/>
  <c r="S83" i="2"/>
  <c r="T83" i="2"/>
  <c r="U83" i="2"/>
  <c r="Q84" i="2"/>
  <c r="R84" i="2"/>
  <c r="S84" i="2"/>
  <c r="T84" i="2"/>
  <c r="U84" i="2"/>
  <c r="Q85" i="2"/>
  <c r="R85" i="2"/>
  <c r="S85" i="2"/>
  <c r="T85" i="2"/>
  <c r="U85" i="2"/>
  <c r="Q86" i="2"/>
  <c r="R86" i="2"/>
  <c r="S86" i="2"/>
  <c r="T86" i="2"/>
  <c r="U86" i="2"/>
  <c r="Q87" i="2"/>
  <c r="R87" i="2"/>
  <c r="S87" i="2"/>
  <c r="T87" i="2"/>
  <c r="U87" i="2"/>
  <c r="Q88" i="2"/>
  <c r="R88" i="2"/>
  <c r="S88" i="2"/>
  <c r="T88" i="2"/>
  <c r="U88" i="2"/>
  <c r="Q89" i="2"/>
  <c r="R89" i="2"/>
  <c r="S89" i="2"/>
  <c r="T89" i="2"/>
  <c r="U89" i="2"/>
  <c r="Q90" i="2"/>
  <c r="R90" i="2"/>
  <c r="S90" i="2"/>
  <c r="T90" i="2"/>
  <c r="U90" i="2"/>
  <c r="Q91" i="2"/>
  <c r="R91" i="2"/>
  <c r="S91" i="2"/>
  <c r="T91" i="2"/>
  <c r="U91" i="2"/>
  <c r="Q92" i="2"/>
  <c r="R92" i="2"/>
  <c r="S92" i="2"/>
  <c r="T92" i="2"/>
  <c r="U92" i="2"/>
  <c r="Q93" i="2"/>
  <c r="R93" i="2"/>
  <c r="S93" i="2"/>
  <c r="T93" i="2"/>
  <c r="U93" i="2"/>
  <c r="Q94" i="2"/>
  <c r="R94" i="2"/>
  <c r="S94" i="2"/>
  <c r="T94" i="2"/>
  <c r="U94" i="2"/>
  <c r="Q95" i="2"/>
  <c r="R95" i="2"/>
  <c r="S95" i="2"/>
  <c r="T95" i="2"/>
  <c r="U95" i="2"/>
  <c r="Q96" i="2"/>
  <c r="R96" i="2"/>
  <c r="S96" i="2"/>
  <c r="T96" i="2"/>
  <c r="U96" i="2"/>
  <c r="Q97" i="2"/>
  <c r="R97" i="2"/>
  <c r="S97" i="2"/>
  <c r="T97" i="2"/>
  <c r="U97" i="2"/>
  <c r="Q98" i="2"/>
  <c r="R98" i="2"/>
  <c r="S98" i="2"/>
  <c r="T98" i="2"/>
  <c r="U98" i="2"/>
  <c r="Q99" i="2"/>
  <c r="R99" i="2"/>
  <c r="S99" i="2"/>
  <c r="T99" i="2"/>
  <c r="U99" i="2"/>
  <c r="Q100" i="2"/>
  <c r="R100" i="2"/>
  <c r="S100" i="2"/>
  <c r="T100" i="2"/>
  <c r="U100" i="2"/>
  <c r="Q101" i="2"/>
  <c r="R101" i="2"/>
  <c r="S101" i="2"/>
  <c r="T101" i="2"/>
  <c r="U101" i="2"/>
  <c r="Q102" i="2"/>
  <c r="R102" i="2"/>
  <c r="S102" i="2"/>
  <c r="T102" i="2"/>
  <c r="U102" i="2"/>
  <c r="Q103" i="2"/>
  <c r="R103" i="2"/>
  <c r="S103" i="2"/>
  <c r="T103" i="2"/>
  <c r="U103" i="2"/>
  <c r="Q104" i="2"/>
  <c r="R104" i="2"/>
  <c r="S104" i="2"/>
  <c r="T104" i="2"/>
  <c r="U104" i="2"/>
  <c r="Q105" i="2"/>
  <c r="R105" i="2"/>
  <c r="S105" i="2"/>
  <c r="T105" i="2"/>
  <c r="U105" i="2"/>
  <c r="Q106" i="2"/>
  <c r="R106" i="2"/>
  <c r="S106" i="2"/>
  <c r="T106" i="2"/>
  <c r="U106" i="2"/>
  <c r="Q107" i="2"/>
  <c r="R107" i="2"/>
  <c r="S107" i="2"/>
  <c r="T107" i="2"/>
  <c r="U107" i="2"/>
  <c r="Q108" i="2"/>
  <c r="R108" i="2"/>
  <c r="S108" i="2"/>
  <c r="T108" i="2"/>
  <c r="U108" i="2"/>
  <c r="Q109" i="2"/>
  <c r="R109" i="2"/>
  <c r="S109" i="2"/>
  <c r="T109" i="2"/>
  <c r="U109" i="2"/>
  <c r="Q110" i="2"/>
  <c r="R110" i="2"/>
  <c r="S110" i="2"/>
  <c r="T110" i="2"/>
  <c r="U110" i="2"/>
  <c r="Q111" i="2"/>
  <c r="R111" i="2"/>
  <c r="S111" i="2"/>
  <c r="T111" i="2"/>
  <c r="U111" i="2"/>
  <c r="Q112" i="2"/>
  <c r="R112" i="2"/>
  <c r="S112" i="2"/>
  <c r="T112" i="2"/>
  <c r="U112" i="2"/>
  <c r="Q113" i="2"/>
  <c r="R113" i="2"/>
  <c r="S113" i="2"/>
  <c r="T113" i="2"/>
  <c r="U113" i="2"/>
  <c r="Q114" i="2"/>
  <c r="R114" i="2"/>
  <c r="S114" i="2"/>
  <c r="T114" i="2"/>
  <c r="U114" i="2"/>
  <c r="Q115" i="2"/>
  <c r="R115" i="2"/>
  <c r="S115" i="2"/>
  <c r="T115" i="2"/>
  <c r="U115" i="2"/>
  <c r="Q116" i="2"/>
  <c r="R116" i="2"/>
  <c r="S116" i="2"/>
  <c r="T116" i="2"/>
  <c r="U116" i="2"/>
  <c r="Q117" i="2"/>
  <c r="R117" i="2"/>
  <c r="S117" i="2"/>
  <c r="T117" i="2"/>
  <c r="U117" i="2"/>
  <c r="Q118" i="2"/>
  <c r="R118" i="2"/>
  <c r="S118" i="2"/>
  <c r="T118" i="2"/>
  <c r="U118" i="2"/>
  <c r="Q119" i="2"/>
  <c r="R119" i="2"/>
  <c r="S119" i="2"/>
  <c r="T119" i="2"/>
  <c r="U119" i="2"/>
  <c r="Q120" i="2"/>
  <c r="R120" i="2"/>
  <c r="S120" i="2"/>
  <c r="T120" i="2"/>
  <c r="U120" i="2"/>
  <c r="Q121" i="2"/>
  <c r="R121" i="2"/>
  <c r="S121" i="2"/>
  <c r="T121" i="2"/>
  <c r="U121" i="2"/>
  <c r="Q122" i="2"/>
  <c r="R122" i="2"/>
  <c r="S122" i="2"/>
  <c r="T122" i="2"/>
  <c r="U122" i="2"/>
  <c r="Q123" i="2"/>
  <c r="R123" i="2"/>
  <c r="S123" i="2"/>
  <c r="T123" i="2"/>
  <c r="U123" i="2"/>
  <c r="Q124" i="2"/>
  <c r="R124" i="2"/>
  <c r="S124" i="2"/>
  <c r="T124" i="2"/>
  <c r="U124" i="2"/>
  <c r="Q125" i="2"/>
  <c r="R125" i="2"/>
  <c r="S125" i="2"/>
  <c r="T125" i="2"/>
  <c r="U125" i="2"/>
  <c r="Q126" i="2"/>
  <c r="R126" i="2"/>
  <c r="S126" i="2"/>
  <c r="T126" i="2"/>
  <c r="U126" i="2"/>
  <c r="Q127" i="2"/>
  <c r="R127" i="2"/>
  <c r="S127" i="2"/>
  <c r="T127" i="2"/>
  <c r="U127" i="2"/>
  <c r="Q128" i="2"/>
  <c r="R128" i="2"/>
  <c r="S128" i="2"/>
  <c r="T128" i="2"/>
  <c r="U128" i="2"/>
  <c r="Q129" i="2"/>
  <c r="R129" i="2"/>
  <c r="S129" i="2"/>
  <c r="T129" i="2"/>
  <c r="U129" i="2"/>
  <c r="Q130" i="2"/>
  <c r="R130" i="2"/>
  <c r="S130" i="2"/>
  <c r="T130" i="2"/>
  <c r="U130" i="2"/>
  <c r="Q131" i="2"/>
  <c r="R131" i="2"/>
  <c r="S131" i="2"/>
  <c r="T131" i="2"/>
  <c r="U131" i="2"/>
  <c r="Q132" i="2"/>
  <c r="R132" i="2"/>
  <c r="S132" i="2"/>
  <c r="T132" i="2"/>
  <c r="U132" i="2"/>
  <c r="Q133" i="2"/>
  <c r="R133" i="2"/>
  <c r="S133" i="2"/>
  <c r="T133" i="2"/>
  <c r="U133" i="2"/>
  <c r="Q134" i="2"/>
  <c r="R134" i="2"/>
  <c r="S134" i="2"/>
  <c r="T134" i="2"/>
  <c r="U134" i="2"/>
  <c r="Q135" i="2"/>
  <c r="R135" i="2"/>
  <c r="S135" i="2"/>
  <c r="T135" i="2"/>
  <c r="U135" i="2"/>
  <c r="Q136" i="2"/>
  <c r="R136" i="2"/>
  <c r="S136" i="2"/>
  <c r="T136" i="2"/>
  <c r="U136" i="2"/>
  <c r="Q137" i="2"/>
  <c r="R137" i="2"/>
  <c r="S137" i="2"/>
  <c r="T137" i="2"/>
  <c r="U137" i="2"/>
  <c r="Q138" i="2"/>
  <c r="R138" i="2"/>
  <c r="S138" i="2"/>
  <c r="T138" i="2"/>
  <c r="U138" i="2"/>
  <c r="Q139" i="2"/>
  <c r="R139" i="2"/>
  <c r="S139" i="2"/>
  <c r="T139" i="2"/>
  <c r="U139" i="2"/>
  <c r="Q140" i="2"/>
  <c r="R140" i="2"/>
  <c r="S140" i="2"/>
  <c r="T140" i="2"/>
  <c r="U140" i="2"/>
  <c r="Q141" i="2"/>
  <c r="R141" i="2"/>
  <c r="S141" i="2"/>
  <c r="T141" i="2"/>
  <c r="U141" i="2"/>
  <c r="Q142" i="2"/>
  <c r="R142" i="2"/>
  <c r="S142" i="2"/>
  <c r="T142" i="2"/>
  <c r="U142" i="2"/>
  <c r="Q143" i="2"/>
  <c r="R143" i="2"/>
  <c r="S143" i="2"/>
  <c r="T143" i="2"/>
  <c r="U143" i="2"/>
  <c r="Q144" i="2"/>
  <c r="R144" i="2"/>
  <c r="S144" i="2"/>
  <c r="T144" i="2"/>
  <c r="U144" i="2"/>
  <c r="Q145" i="2"/>
  <c r="R145" i="2"/>
  <c r="S145" i="2"/>
  <c r="T145" i="2"/>
  <c r="U145" i="2"/>
  <c r="Q146" i="2"/>
  <c r="R146" i="2"/>
  <c r="S146" i="2"/>
  <c r="T146" i="2"/>
  <c r="U146" i="2"/>
  <c r="Q147" i="2"/>
  <c r="R147" i="2"/>
  <c r="S147" i="2"/>
  <c r="T147" i="2"/>
  <c r="U147" i="2"/>
  <c r="Q148" i="2"/>
  <c r="R148" i="2"/>
  <c r="S148" i="2"/>
  <c r="T148" i="2"/>
  <c r="U148" i="2"/>
  <c r="Q149" i="2"/>
  <c r="R149" i="2"/>
  <c r="S149" i="2"/>
  <c r="T149" i="2"/>
  <c r="U149" i="2"/>
  <c r="Q150" i="2"/>
  <c r="R150" i="2"/>
  <c r="S150" i="2"/>
  <c r="T150" i="2"/>
  <c r="U150" i="2"/>
  <c r="Q151" i="2"/>
  <c r="R151" i="2"/>
  <c r="S151" i="2"/>
  <c r="T151" i="2"/>
  <c r="U151" i="2"/>
  <c r="Q152" i="2"/>
  <c r="R152" i="2"/>
  <c r="S152" i="2"/>
  <c r="T152" i="2"/>
  <c r="U152" i="2"/>
  <c r="Q153" i="2"/>
  <c r="R153" i="2"/>
  <c r="S153" i="2"/>
  <c r="T153" i="2"/>
  <c r="U153" i="2"/>
  <c r="Q154" i="2"/>
  <c r="R154" i="2"/>
  <c r="S154" i="2"/>
  <c r="T154" i="2"/>
  <c r="U154" i="2"/>
  <c r="Q155" i="2"/>
  <c r="R155" i="2"/>
  <c r="S155" i="2"/>
  <c r="T155" i="2"/>
  <c r="U155" i="2"/>
  <c r="Q156" i="2"/>
  <c r="R156" i="2"/>
  <c r="S156" i="2"/>
  <c r="T156" i="2"/>
  <c r="U156" i="2"/>
  <c r="Q157" i="2"/>
  <c r="R157" i="2"/>
  <c r="S157" i="2"/>
  <c r="T157" i="2"/>
  <c r="U157" i="2"/>
  <c r="Q158" i="2"/>
  <c r="R158" i="2"/>
  <c r="S158" i="2"/>
  <c r="T158" i="2"/>
  <c r="U158" i="2"/>
  <c r="Q159" i="2"/>
  <c r="R159" i="2"/>
  <c r="S159" i="2"/>
  <c r="T159" i="2"/>
  <c r="U159" i="2"/>
  <c r="Q160" i="2"/>
  <c r="R160" i="2"/>
  <c r="S160" i="2"/>
  <c r="T160" i="2"/>
  <c r="U160" i="2"/>
  <c r="Q161" i="2"/>
  <c r="R161" i="2"/>
  <c r="S161" i="2"/>
  <c r="T161" i="2"/>
  <c r="U161" i="2"/>
  <c r="Q162" i="2"/>
  <c r="R162" i="2"/>
  <c r="S162" i="2"/>
  <c r="T162" i="2"/>
  <c r="U162" i="2"/>
  <c r="Q163" i="2"/>
  <c r="R163" i="2"/>
  <c r="S163" i="2"/>
  <c r="T163" i="2"/>
  <c r="U163" i="2"/>
  <c r="Q164" i="2"/>
  <c r="R164" i="2"/>
  <c r="S164" i="2"/>
  <c r="T164" i="2"/>
  <c r="U164" i="2"/>
  <c r="Q165" i="2"/>
  <c r="R165" i="2"/>
  <c r="S165" i="2"/>
  <c r="T165" i="2"/>
  <c r="U165" i="2"/>
  <c r="Q166" i="2"/>
  <c r="R166" i="2"/>
  <c r="S166" i="2"/>
  <c r="T166" i="2"/>
  <c r="U166" i="2"/>
  <c r="Q167" i="2"/>
  <c r="R167" i="2"/>
  <c r="S167" i="2"/>
  <c r="T167" i="2"/>
  <c r="U167" i="2"/>
  <c r="Q168" i="2"/>
  <c r="R168" i="2"/>
  <c r="S168" i="2"/>
  <c r="T168" i="2"/>
  <c r="U168" i="2"/>
  <c r="Q169" i="2"/>
  <c r="R169" i="2"/>
  <c r="S169" i="2"/>
  <c r="T169" i="2"/>
  <c r="U169" i="2"/>
  <c r="Q170" i="2"/>
  <c r="R170" i="2"/>
  <c r="S170" i="2"/>
  <c r="T170" i="2"/>
  <c r="U170" i="2"/>
  <c r="Q171" i="2"/>
  <c r="R171" i="2"/>
  <c r="S171" i="2"/>
  <c r="T171" i="2"/>
  <c r="U171" i="2"/>
  <c r="Q172" i="2"/>
  <c r="R172" i="2"/>
  <c r="S172" i="2"/>
  <c r="T172" i="2"/>
  <c r="U172" i="2"/>
  <c r="Q173" i="2"/>
  <c r="R173" i="2"/>
  <c r="S173" i="2"/>
  <c r="T173" i="2"/>
  <c r="U173" i="2"/>
  <c r="Q174" i="2"/>
  <c r="R174" i="2"/>
  <c r="S174" i="2"/>
  <c r="T174" i="2"/>
  <c r="U174" i="2"/>
  <c r="Q175" i="2"/>
  <c r="R175" i="2"/>
  <c r="S175" i="2"/>
  <c r="T175" i="2"/>
  <c r="U175" i="2"/>
  <c r="Q176" i="2"/>
  <c r="R176" i="2"/>
  <c r="S176" i="2"/>
  <c r="T176" i="2"/>
  <c r="U176" i="2"/>
  <c r="Q177" i="2"/>
  <c r="R177" i="2"/>
  <c r="S177" i="2"/>
  <c r="T177" i="2"/>
  <c r="U177" i="2"/>
  <c r="Q178" i="2"/>
  <c r="R178" i="2"/>
  <c r="S178" i="2"/>
  <c r="T178" i="2"/>
  <c r="U178" i="2"/>
  <c r="Q179" i="2"/>
  <c r="R179" i="2"/>
  <c r="S179" i="2"/>
  <c r="T179" i="2"/>
  <c r="U179" i="2"/>
  <c r="Q180" i="2"/>
  <c r="R180" i="2"/>
  <c r="S180" i="2"/>
  <c r="T180" i="2"/>
  <c r="U180" i="2"/>
  <c r="Q181" i="2"/>
  <c r="R181" i="2"/>
  <c r="S181" i="2"/>
  <c r="T181" i="2"/>
  <c r="U181" i="2"/>
  <c r="Q182" i="2"/>
  <c r="R182" i="2"/>
  <c r="S182" i="2"/>
  <c r="T182" i="2"/>
  <c r="U182" i="2"/>
  <c r="Q183" i="2"/>
  <c r="R183" i="2"/>
  <c r="S183" i="2"/>
  <c r="T183" i="2"/>
  <c r="U183" i="2"/>
  <c r="Q184" i="2"/>
  <c r="R184" i="2"/>
  <c r="S184" i="2"/>
  <c r="T184" i="2"/>
  <c r="U184" i="2"/>
  <c r="Q185" i="2"/>
  <c r="R185" i="2"/>
  <c r="S185" i="2"/>
  <c r="T185" i="2"/>
  <c r="U185" i="2"/>
  <c r="Q186" i="2"/>
  <c r="R186" i="2"/>
  <c r="S186" i="2"/>
  <c r="T186" i="2"/>
  <c r="U186" i="2"/>
  <c r="Q187" i="2"/>
  <c r="R187" i="2"/>
  <c r="S187" i="2"/>
  <c r="T187" i="2"/>
  <c r="U187" i="2"/>
  <c r="Q188" i="2"/>
  <c r="R188" i="2"/>
  <c r="S188" i="2"/>
  <c r="T188" i="2"/>
  <c r="U188" i="2"/>
  <c r="Q189" i="2"/>
  <c r="R189" i="2"/>
  <c r="S189" i="2"/>
  <c r="T189" i="2"/>
  <c r="U189" i="2"/>
  <c r="Q190" i="2"/>
  <c r="R190" i="2"/>
  <c r="S190" i="2"/>
  <c r="T190" i="2"/>
  <c r="U190" i="2"/>
  <c r="Q191" i="2"/>
  <c r="R191" i="2"/>
  <c r="S191" i="2"/>
  <c r="T191" i="2"/>
  <c r="U191" i="2"/>
  <c r="Q192" i="2"/>
  <c r="R192" i="2"/>
  <c r="S192" i="2"/>
  <c r="T192" i="2"/>
  <c r="U192" i="2"/>
  <c r="Q193" i="2"/>
  <c r="R193" i="2"/>
  <c r="S193" i="2"/>
  <c r="T193" i="2"/>
  <c r="U193" i="2"/>
  <c r="Q194" i="2"/>
  <c r="R194" i="2"/>
  <c r="S194" i="2"/>
  <c r="T194" i="2"/>
  <c r="U194" i="2"/>
  <c r="Q195" i="2"/>
  <c r="R195" i="2"/>
  <c r="S195" i="2"/>
  <c r="T195" i="2"/>
  <c r="U195" i="2"/>
  <c r="Q196" i="2"/>
  <c r="R196" i="2"/>
  <c r="S196" i="2"/>
  <c r="T196" i="2"/>
  <c r="U196" i="2"/>
  <c r="Q197" i="2"/>
  <c r="R197" i="2"/>
  <c r="S197" i="2"/>
  <c r="T197" i="2"/>
  <c r="U197" i="2"/>
  <c r="Q198" i="2"/>
  <c r="R198" i="2"/>
  <c r="S198" i="2"/>
  <c r="T198" i="2"/>
  <c r="U198" i="2"/>
  <c r="Q199" i="2"/>
  <c r="R199" i="2"/>
  <c r="S199" i="2"/>
  <c r="T199" i="2"/>
  <c r="U199" i="2"/>
  <c r="Q200" i="2"/>
  <c r="R200" i="2"/>
  <c r="S200" i="2"/>
  <c r="T200" i="2"/>
  <c r="U200" i="2"/>
  <c r="Q201" i="2"/>
  <c r="R201" i="2"/>
  <c r="S201" i="2"/>
  <c r="T201" i="2"/>
  <c r="U201" i="2"/>
  <c r="Q202" i="2"/>
  <c r="R202" i="2"/>
  <c r="S202" i="2"/>
  <c r="T202" i="2"/>
  <c r="U202" i="2"/>
  <c r="Q203" i="2"/>
  <c r="R203" i="2"/>
  <c r="S203" i="2"/>
  <c r="T203" i="2"/>
  <c r="U203" i="2"/>
  <c r="Q204" i="2"/>
  <c r="R204" i="2"/>
  <c r="S204" i="2"/>
  <c r="T204" i="2"/>
  <c r="U204" i="2"/>
  <c r="Q205" i="2"/>
  <c r="R205" i="2"/>
  <c r="S205" i="2"/>
  <c r="T205" i="2"/>
  <c r="U205" i="2"/>
  <c r="Q206" i="2"/>
  <c r="R206" i="2"/>
  <c r="S206" i="2"/>
  <c r="T206" i="2"/>
  <c r="U206" i="2"/>
  <c r="Q207" i="2"/>
  <c r="R207" i="2"/>
  <c r="S207" i="2"/>
  <c r="T207" i="2"/>
  <c r="U207" i="2"/>
  <c r="Q208" i="2"/>
  <c r="R208" i="2"/>
  <c r="S208" i="2"/>
  <c r="T208" i="2"/>
  <c r="U208" i="2"/>
  <c r="Q209" i="2"/>
  <c r="R209" i="2"/>
  <c r="S209" i="2"/>
  <c r="T209" i="2"/>
  <c r="U209" i="2"/>
  <c r="Q210" i="2"/>
  <c r="R210" i="2"/>
  <c r="S210" i="2"/>
  <c r="T210" i="2"/>
  <c r="U210" i="2"/>
  <c r="Q211" i="2"/>
  <c r="R211" i="2"/>
  <c r="S211" i="2"/>
  <c r="T211" i="2"/>
  <c r="U211" i="2"/>
  <c r="Q212" i="2"/>
  <c r="R212" i="2"/>
  <c r="S212" i="2"/>
  <c r="T212" i="2"/>
  <c r="U212" i="2"/>
  <c r="Q213" i="2"/>
  <c r="R213" i="2"/>
  <c r="S213" i="2"/>
  <c r="T213" i="2"/>
  <c r="U213" i="2"/>
  <c r="Q214" i="2"/>
  <c r="R214" i="2"/>
  <c r="S214" i="2"/>
  <c r="T214" i="2"/>
  <c r="U214" i="2"/>
  <c r="Q215" i="2"/>
  <c r="R215" i="2"/>
  <c r="S215" i="2"/>
  <c r="T215" i="2"/>
  <c r="U215" i="2"/>
  <c r="Q216" i="2"/>
  <c r="R216" i="2"/>
  <c r="S216" i="2"/>
  <c r="T216" i="2"/>
  <c r="U216" i="2"/>
  <c r="Q217" i="2"/>
  <c r="R217" i="2"/>
  <c r="S217" i="2"/>
  <c r="T217" i="2"/>
  <c r="U217" i="2"/>
  <c r="Q218" i="2"/>
  <c r="R218" i="2"/>
  <c r="S218" i="2"/>
  <c r="T218" i="2"/>
  <c r="U218" i="2"/>
  <c r="Q219" i="2"/>
  <c r="R219" i="2"/>
  <c r="S219" i="2"/>
  <c r="T219" i="2"/>
  <c r="U219" i="2"/>
  <c r="Q220" i="2"/>
  <c r="R220" i="2"/>
  <c r="S220" i="2"/>
  <c r="T220" i="2"/>
  <c r="U220" i="2"/>
  <c r="Q221" i="2"/>
  <c r="R221" i="2"/>
  <c r="S221" i="2"/>
  <c r="T221" i="2"/>
  <c r="U221" i="2"/>
  <c r="Q222" i="2"/>
  <c r="R222" i="2"/>
  <c r="S222" i="2"/>
  <c r="T222" i="2"/>
  <c r="U222" i="2"/>
  <c r="Q223" i="2"/>
  <c r="R223" i="2"/>
  <c r="S223" i="2"/>
  <c r="T223" i="2"/>
  <c r="U223" i="2"/>
  <c r="Q224" i="2"/>
  <c r="R224" i="2"/>
  <c r="S224" i="2"/>
  <c r="T224" i="2"/>
  <c r="U224" i="2"/>
  <c r="Q225" i="2"/>
  <c r="R225" i="2"/>
  <c r="S225" i="2"/>
  <c r="T225" i="2"/>
  <c r="U225" i="2"/>
  <c r="Q226" i="2"/>
  <c r="R226" i="2"/>
  <c r="S226" i="2"/>
  <c r="T226" i="2"/>
  <c r="U226" i="2"/>
  <c r="Q227" i="2"/>
  <c r="R227" i="2"/>
  <c r="S227" i="2"/>
  <c r="T227" i="2"/>
  <c r="U227" i="2"/>
  <c r="Q228" i="2"/>
  <c r="R228" i="2"/>
  <c r="S228" i="2"/>
  <c r="T228" i="2"/>
  <c r="U228" i="2"/>
  <c r="Q229" i="2"/>
  <c r="R229" i="2"/>
  <c r="S229" i="2"/>
  <c r="T229" i="2"/>
  <c r="U229" i="2"/>
  <c r="Q230" i="2"/>
  <c r="R230" i="2"/>
  <c r="S230" i="2"/>
  <c r="T230" i="2"/>
  <c r="U230" i="2"/>
  <c r="Q231" i="2"/>
  <c r="R231" i="2"/>
  <c r="S231" i="2"/>
  <c r="T231" i="2"/>
  <c r="U231" i="2"/>
  <c r="Q232" i="2"/>
  <c r="R232" i="2"/>
  <c r="S232" i="2"/>
  <c r="T232" i="2"/>
  <c r="U232" i="2"/>
  <c r="Q233" i="2"/>
  <c r="R233" i="2"/>
  <c r="S233" i="2"/>
  <c r="T233" i="2"/>
  <c r="U233" i="2"/>
  <c r="Q234" i="2"/>
  <c r="R234" i="2"/>
  <c r="S234" i="2"/>
  <c r="T234" i="2"/>
  <c r="U234" i="2"/>
  <c r="Q235" i="2"/>
  <c r="R235" i="2"/>
  <c r="S235" i="2"/>
  <c r="T235" i="2"/>
  <c r="U235" i="2"/>
  <c r="Q236" i="2"/>
  <c r="R236" i="2"/>
  <c r="S236" i="2"/>
  <c r="T236" i="2"/>
  <c r="U236" i="2"/>
  <c r="Q237" i="2"/>
  <c r="R237" i="2"/>
  <c r="S237" i="2"/>
  <c r="T237" i="2"/>
  <c r="U237" i="2"/>
  <c r="Q238" i="2"/>
  <c r="R238" i="2"/>
  <c r="S238" i="2"/>
  <c r="T238" i="2"/>
  <c r="U238" i="2"/>
  <c r="Q239" i="2"/>
  <c r="R239" i="2"/>
  <c r="S239" i="2"/>
  <c r="T239" i="2"/>
  <c r="U239" i="2"/>
  <c r="Q240" i="2"/>
  <c r="R240" i="2"/>
  <c r="S240" i="2"/>
  <c r="T240" i="2"/>
  <c r="U240" i="2"/>
  <c r="Q241" i="2"/>
  <c r="R241" i="2"/>
  <c r="S241" i="2"/>
  <c r="T241" i="2"/>
  <c r="U241" i="2"/>
  <c r="Q242" i="2"/>
  <c r="R242" i="2"/>
  <c r="S242" i="2"/>
  <c r="T242" i="2"/>
  <c r="U242" i="2"/>
  <c r="Q243" i="2"/>
  <c r="R243" i="2"/>
  <c r="S243" i="2"/>
  <c r="T243" i="2"/>
  <c r="U243" i="2"/>
  <c r="Q244" i="2"/>
  <c r="R244" i="2"/>
  <c r="S244" i="2"/>
  <c r="T244" i="2"/>
  <c r="U244" i="2"/>
  <c r="Q245" i="2"/>
  <c r="R245" i="2"/>
  <c r="S245" i="2"/>
  <c r="T245" i="2"/>
  <c r="U245" i="2"/>
  <c r="Q246" i="2"/>
  <c r="R246" i="2"/>
  <c r="S246" i="2"/>
  <c r="T246" i="2"/>
  <c r="U246" i="2"/>
  <c r="Q247" i="2"/>
  <c r="R247" i="2"/>
  <c r="S247" i="2"/>
  <c r="T247" i="2"/>
  <c r="U247" i="2"/>
  <c r="Q248" i="2"/>
  <c r="R248" i="2"/>
  <c r="S248" i="2"/>
  <c r="T248" i="2"/>
  <c r="U248" i="2"/>
  <c r="Q249" i="2"/>
  <c r="R249" i="2"/>
  <c r="S249" i="2"/>
  <c r="T249" i="2"/>
  <c r="U249" i="2"/>
  <c r="Q250" i="2"/>
  <c r="R250" i="2"/>
  <c r="S250" i="2"/>
  <c r="T250" i="2"/>
  <c r="U250" i="2"/>
  <c r="Q251" i="2"/>
  <c r="R251" i="2"/>
  <c r="S251" i="2"/>
  <c r="T251" i="2"/>
  <c r="U251" i="2"/>
  <c r="Q252" i="2"/>
  <c r="R252" i="2"/>
  <c r="S252" i="2"/>
  <c r="T252" i="2"/>
  <c r="U252" i="2"/>
  <c r="Q253" i="2"/>
  <c r="R253" i="2"/>
  <c r="S253" i="2"/>
  <c r="T253" i="2"/>
  <c r="U253" i="2"/>
  <c r="Q254" i="2"/>
  <c r="R254" i="2"/>
  <c r="S254" i="2"/>
  <c r="T254" i="2"/>
  <c r="U254" i="2"/>
  <c r="Q255" i="2"/>
  <c r="R255" i="2"/>
  <c r="S255" i="2"/>
  <c r="T255" i="2"/>
  <c r="U255" i="2"/>
  <c r="Q256" i="2"/>
  <c r="R256" i="2"/>
  <c r="S256" i="2"/>
  <c r="T256" i="2"/>
  <c r="U256" i="2"/>
  <c r="Q257" i="2"/>
  <c r="R257" i="2"/>
  <c r="S257" i="2"/>
  <c r="T257" i="2"/>
  <c r="U257" i="2"/>
  <c r="Q258" i="2"/>
  <c r="R258" i="2"/>
  <c r="S258" i="2"/>
  <c r="T258" i="2"/>
  <c r="U258" i="2"/>
  <c r="Q259" i="2"/>
  <c r="R259" i="2"/>
  <c r="S259" i="2"/>
  <c r="T259" i="2"/>
  <c r="U259" i="2"/>
  <c r="Q260" i="2"/>
  <c r="R260" i="2"/>
  <c r="S260" i="2"/>
  <c r="T260" i="2"/>
  <c r="U260" i="2"/>
  <c r="Q261" i="2"/>
  <c r="R261" i="2"/>
  <c r="S261" i="2"/>
  <c r="T261" i="2"/>
  <c r="U261" i="2"/>
  <c r="Q262" i="2"/>
  <c r="R262" i="2"/>
  <c r="S262" i="2"/>
  <c r="T262" i="2"/>
  <c r="U262" i="2"/>
  <c r="Q263" i="2"/>
  <c r="R263" i="2"/>
  <c r="S263" i="2"/>
  <c r="T263" i="2"/>
  <c r="U263" i="2"/>
  <c r="Q264" i="2"/>
  <c r="R264" i="2"/>
  <c r="S264" i="2"/>
  <c r="T264" i="2"/>
  <c r="U264" i="2"/>
  <c r="Q265" i="2"/>
  <c r="R265" i="2"/>
  <c r="S265" i="2"/>
  <c r="T265" i="2"/>
  <c r="U265" i="2"/>
  <c r="Q266" i="2"/>
  <c r="R266" i="2"/>
  <c r="S266" i="2"/>
  <c r="T266" i="2"/>
  <c r="U266" i="2"/>
  <c r="Q267" i="2"/>
  <c r="R267" i="2"/>
  <c r="S267" i="2"/>
  <c r="T267" i="2"/>
  <c r="U267" i="2"/>
  <c r="Q268" i="2"/>
  <c r="R268" i="2"/>
  <c r="S268" i="2"/>
  <c r="T268" i="2"/>
  <c r="U268" i="2"/>
  <c r="Q269" i="2"/>
  <c r="R269" i="2"/>
  <c r="S269" i="2"/>
  <c r="T269" i="2"/>
  <c r="U269" i="2"/>
  <c r="Q270" i="2"/>
  <c r="R270" i="2"/>
  <c r="S270" i="2"/>
  <c r="T270" i="2"/>
  <c r="U270" i="2"/>
  <c r="Q271" i="2"/>
  <c r="R271" i="2"/>
  <c r="S271" i="2"/>
  <c r="T271" i="2"/>
  <c r="U271" i="2"/>
  <c r="Q272" i="2"/>
  <c r="R272" i="2"/>
  <c r="S272" i="2"/>
  <c r="T272" i="2"/>
  <c r="U272" i="2"/>
  <c r="Q273" i="2"/>
  <c r="R273" i="2"/>
  <c r="S273" i="2"/>
  <c r="T273" i="2"/>
  <c r="U273" i="2"/>
  <c r="Q274" i="2"/>
  <c r="R274" i="2"/>
  <c r="S274" i="2"/>
  <c r="T274" i="2"/>
  <c r="U274" i="2"/>
  <c r="Q275" i="2"/>
  <c r="R275" i="2"/>
  <c r="S275" i="2"/>
  <c r="T275" i="2"/>
  <c r="U275" i="2"/>
  <c r="Q276" i="2"/>
  <c r="R276" i="2"/>
  <c r="S276" i="2"/>
  <c r="T276" i="2"/>
  <c r="U276" i="2"/>
  <c r="Q277" i="2"/>
  <c r="R277" i="2"/>
  <c r="S277" i="2"/>
  <c r="T277" i="2"/>
  <c r="U277" i="2"/>
  <c r="Q278" i="2"/>
  <c r="R278" i="2"/>
  <c r="S278" i="2"/>
  <c r="T278" i="2"/>
  <c r="U278" i="2"/>
  <c r="Q279" i="2"/>
  <c r="R279" i="2"/>
  <c r="S279" i="2"/>
  <c r="T279" i="2"/>
  <c r="U279" i="2"/>
  <c r="Q280" i="2"/>
  <c r="R280" i="2"/>
  <c r="S280" i="2"/>
  <c r="T280" i="2"/>
  <c r="U280" i="2"/>
  <c r="Q281" i="2"/>
  <c r="R281" i="2"/>
  <c r="S281" i="2"/>
  <c r="T281" i="2"/>
  <c r="U281" i="2"/>
  <c r="Q282" i="2"/>
  <c r="R282" i="2"/>
  <c r="S282" i="2"/>
  <c r="T282" i="2"/>
  <c r="U282" i="2"/>
  <c r="Q283" i="2"/>
  <c r="R283" i="2"/>
  <c r="S283" i="2"/>
  <c r="T283" i="2"/>
  <c r="U283" i="2"/>
  <c r="Q284" i="2"/>
  <c r="R284" i="2"/>
  <c r="S284" i="2"/>
  <c r="T284" i="2"/>
  <c r="U284" i="2"/>
  <c r="Q285" i="2"/>
  <c r="R285" i="2"/>
  <c r="S285" i="2"/>
  <c r="T285" i="2"/>
  <c r="U285" i="2"/>
  <c r="Q286" i="2"/>
  <c r="R286" i="2"/>
  <c r="S286" i="2"/>
  <c r="T286" i="2"/>
  <c r="U286" i="2"/>
  <c r="Q287" i="2"/>
  <c r="R287" i="2"/>
  <c r="S287" i="2"/>
  <c r="T287" i="2"/>
  <c r="U287" i="2"/>
  <c r="Q288" i="2"/>
  <c r="R288" i="2"/>
  <c r="S288" i="2"/>
  <c r="T288" i="2"/>
  <c r="U288" i="2"/>
  <c r="Q289" i="2"/>
  <c r="R289" i="2"/>
  <c r="S289" i="2"/>
  <c r="T289" i="2"/>
  <c r="U289" i="2"/>
  <c r="Q290" i="2"/>
  <c r="R290" i="2"/>
  <c r="S290" i="2"/>
  <c r="T290" i="2"/>
  <c r="U290" i="2"/>
  <c r="Q291" i="2"/>
  <c r="R291" i="2"/>
  <c r="S291" i="2"/>
  <c r="T291" i="2"/>
  <c r="U291" i="2"/>
  <c r="Q292" i="2"/>
  <c r="R292" i="2"/>
  <c r="S292" i="2"/>
  <c r="T292" i="2"/>
  <c r="U292" i="2"/>
  <c r="Q293" i="2"/>
  <c r="R293" i="2"/>
  <c r="S293" i="2"/>
  <c r="T293" i="2"/>
  <c r="U293" i="2"/>
  <c r="Q294" i="2"/>
  <c r="R294" i="2"/>
  <c r="S294" i="2"/>
  <c r="T294" i="2"/>
  <c r="U294" i="2"/>
  <c r="Q295" i="2"/>
  <c r="R295" i="2"/>
  <c r="S295" i="2"/>
  <c r="T295" i="2"/>
  <c r="U295" i="2"/>
  <c r="Q296" i="2"/>
  <c r="R296" i="2"/>
  <c r="S296" i="2"/>
  <c r="T296" i="2"/>
  <c r="U296" i="2"/>
  <c r="Q297" i="2"/>
  <c r="R297" i="2"/>
  <c r="S297" i="2"/>
  <c r="T297" i="2"/>
  <c r="U297" i="2"/>
  <c r="Q298" i="2"/>
  <c r="R298" i="2"/>
  <c r="S298" i="2"/>
  <c r="T298" i="2"/>
  <c r="U298" i="2"/>
  <c r="Q299" i="2"/>
  <c r="R299" i="2"/>
  <c r="S299" i="2"/>
  <c r="T299" i="2"/>
  <c r="U299" i="2"/>
  <c r="Q300" i="2"/>
  <c r="R300" i="2"/>
  <c r="S300" i="2"/>
  <c r="T300" i="2"/>
  <c r="U300" i="2"/>
  <c r="Q301" i="2"/>
  <c r="R301" i="2"/>
  <c r="S301" i="2"/>
  <c r="T301" i="2"/>
  <c r="U301" i="2"/>
  <c r="Q302" i="2"/>
  <c r="R302" i="2"/>
  <c r="S302" i="2"/>
  <c r="T302" i="2"/>
  <c r="U302" i="2"/>
  <c r="Q303" i="2"/>
  <c r="R303" i="2"/>
  <c r="S303" i="2"/>
  <c r="T303" i="2"/>
  <c r="U303" i="2"/>
  <c r="Q304" i="2"/>
  <c r="R304" i="2"/>
  <c r="S304" i="2"/>
  <c r="T304" i="2"/>
  <c r="U304" i="2"/>
  <c r="Q305" i="2"/>
  <c r="R305" i="2"/>
  <c r="S305" i="2"/>
  <c r="T305" i="2"/>
  <c r="U305" i="2"/>
  <c r="Q306" i="2"/>
  <c r="R306" i="2"/>
  <c r="S306" i="2"/>
  <c r="T306" i="2"/>
  <c r="U306" i="2"/>
  <c r="Q307" i="2"/>
  <c r="R307" i="2"/>
  <c r="S307" i="2"/>
  <c r="T307" i="2"/>
  <c r="U307" i="2"/>
  <c r="Q308" i="2"/>
  <c r="R308" i="2"/>
  <c r="S308" i="2"/>
  <c r="T308" i="2"/>
  <c r="U308" i="2"/>
  <c r="Q309" i="2"/>
  <c r="R309" i="2"/>
  <c r="S309" i="2"/>
  <c r="T309" i="2"/>
  <c r="U309" i="2"/>
  <c r="Q310" i="2"/>
  <c r="R310" i="2"/>
  <c r="S310" i="2"/>
  <c r="T310" i="2"/>
  <c r="U310" i="2"/>
  <c r="Q311" i="2"/>
  <c r="R311" i="2"/>
  <c r="S311" i="2"/>
  <c r="T311" i="2"/>
  <c r="U311" i="2"/>
  <c r="Q312" i="2"/>
  <c r="R312" i="2"/>
  <c r="S312" i="2"/>
  <c r="T312" i="2"/>
  <c r="U312" i="2"/>
  <c r="Q313" i="2"/>
  <c r="R313" i="2"/>
  <c r="S313" i="2"/>
  <c r="T313" i="2"/>
  <c r="U313" i="2"/>
  <c r="Q314" i="2"/>
  <c r="R314" i="2"/>
  <c r="S314" i="2"/>
  <c r="T314" i="2"/>
  <c r="U314" i="2"/>
  <c r="Q315" i="2"/>
  <c r="R315" i="2"/>
  <c r="S315" i="2"/>
  <c r="T315" i="2"/>
  <c r="U315" i="2"/>
  <c r="Q316" i="2"/>
  <c r="R316" i="2"/>
  <c r="S316" i="2"/>
  <c r="T316" i="2"/>
  <c r="U316" i="2"/>
  <c r="Q317" i="2"/>
  <c r="R317" i="2"/>
  <c r="S317" i="2"/>
  <c r="T317" i="2"/>
  <c r="U317" i="2"/>
  <c r="Q318" i="2"/>
  <c r="R318" i="2"/>
  <c r="S318" i="2"/>
  <c r="T318" i="2"/>
  <c r="U318" i="2"/>
  <c r="Q319" i="2"/>
  <c r="R319" i="2"/>
  <c r="S319" i="2"/>
  <c r="T319" i="2"/>
  <c r="U319" i="2"/>
  <c r="Q320" i="2"/>
  <c r="R320" i="2"/>
  <c r="S320" i="2"/>
  <c r="T320" i="2"/>
  <c r="U320" i="2"/>
  <c r="Q321" i="2"/>
  <c r="R321" i="2"/>
  <c r="S321" i="2"/>
  <c r="T321" i="2"/>
  <c r="U321" i="2"/>
  <c r="Q322" i="2"/>
  <c r="R322" i="2"/>
  <c r="S322" i="2"/>
  <c r="T322" i="2"/>
  <c r="U322" i="2"/>
  <c r="Q323" i="2"/>
  <c r="R323" i="2"/>
  <c r="S323" i="2"/>
  <c r="T323" i="2"/>
  <c r="U323" i="2"/>
  <c r="Q324" i="2"/>
  <c r="R324" i="2"/>
  <c r="S324" i="2"/>
  <c r="T324" i="2"/>
  <c r="U324" i="2"/>
  <c r="Q325" i="2"/>
  <c r="R325" i="2"/>
  <c r="S325" i="2"/>
  <c r="T325" i="2"/>
  <c r="U325" i="2"/>
  <c r="Q326" i="2"/>
  <c r="R326" i="2"/>
  <c r="S326" i="2"/>
  <c r="T326" i="2"/>
  <c r="U326" i="2"/>
  <c r="Q327" i="2"/>
  <c r="R327" i="2"/>
  <c r="S327" i="2"/>
  <c r="T327" i="2"/>
  <c r="U327" i="2"/>
  <c r="Q328" i="2"/>
  <c r="R328" i="2"/>
  <c r="S328" i="2"/>
  <c r="T328" i="2"/>
  <c r="U328" i="2"/>
  <c r="Q329" i="2"/>
  <c r="R329" i="2"/>
  <c r="S329" i="2"/>
  <c r="T329" i="2"/>
  <c r="U329" i="2"/>
  <c r="Q330" i="2"/>
  <c r="R330" i="2"/>
  <c r="S330" i="2"/>
  <c r="T330" i="2"/>
  <c r="U330" i="2"/>
  <c r="Q331" i="2"/>
  <c r="R331" i="2"/>
  <c r="S331" i="2"/>
  <c r="T331" i="2"/>
  <c r="U331" i="2"/>
  <c r="Q332" i="2"/>
  <c r="R332" i="2"/>
  <c r="S332" i="2"/>
  <c r="T332" i="2"/>
  <c r="U332" i="2"/>
  <c r="Q333" i="2"/>
  <c r="R333" i="2"/>
  <c r="S333" i="2"/>
  <c r="T333" i="2"/>
  <c r="U333" i="2"/>
  <c r="Q334" i="2"/>
  <c r="R334" i="2"/>
  <c r="S334" i="2"/>
  <c r="T334" i="2"/>
  <c r="U334" i="2"/>
  <c r="Q335" i="2"/>
  <c r="R335" i="2"/>
  <c r="S335" i="2"/>
  <c r="T335" i="2"/>
  <c r="U335" i="2"/>
  <c r="Q336" i="2"/>
  <c r="R336" i="2"/>
  <c r="S336" i="2"/>
  <c r="T336" i="2"/>
  <c r="U336" i="2"/>
  <c r="Q337" i="2"/>
  <c r="R337" i="2"/>
  <c r="S337" i="2"/>
  <c r="T337" i="2"/>
  <c r="U337" i="2"/>
  <c r="Q338" i="2"/>
  <c r="R338" i="2"/>
  <c r="S338" i="2"/>
  <c r="T338" i="2"/>
  <c r="U338" i="2"/>
  <c r="Q339" i="2"/>
  <c r="R339" i="2"/>
  <c r="S339" i="2"/>
  <c r="T339" i="2"/>
  <c r="U339" i="2"/>
  <c r="Q340" i="2"/>
  <c r="R340" i="2"/>
  <c r="S340" i="2"/>
  <c r="T340" i="2"/>
  <c r="U340" i="2"/>
  <c r="Q341" i="2"/>
  <c r="R341" i="2"/>
  <c r="S341" i="2"/>
  <c r="T341" i="2"/>
  <c r="U341" i="2"/>
  <c r="Q342" i="2"/>
  <c r="R342" i="2"/>
  <c r="S342" i="2"/>
  <c r="T342" i="2"/>
  <c r="U342" i="2"/>
  <c r="Q343" i="2"/>
  <c r="R343" i="2"/>
  <c r="S343" i="2"/>
  <c r="T343" i="2"/>
  <c r="U343" i="2"/>
  <c r="Q344" i="2"/>
  <c r="R344" i="2"/>
  <c r="S344" i="2"/>
  <c r="T344" i="2"/>
  <c r="U344" i="2"/>
  <c r="Q345" i="2"/>
  <c r="R345" i="2"/>
  <c r="S345" i="2"/>
  <c r="T345" i="2"/>
  <c r="U345" i="2"/>
  <c r="Q346" i="2"/>
  <c r="R346" i="2"/>
  <c r="S346" i="2"/>
  <c r="T346" i="2"/>
  <c r="U346" i="2"/>
  <c r="Q347" i="2"/>
  <c r="R347" i="2"/>
  <c r="S347" i="2"/>
  <c r="T347" i="2"/>
  <c r="U347" i="2"/>
  <c r="Q348" i="2"/>
  <c r="R348" i="2"/>
  <c r="S348" i="2"/>
  <c r="T348" i="2"/>
  <c r="U348" i="2"/>
  <c r="Q349" i="2"/>
  <c r="R349" i="2"/>
  <c r="S349" i="2"/>
  <c r="T349" i="2"/>
  <c r="U349" i="2"/>
  <c r="Q350" i="2"/>
  <c r="R350" i="2"/>
  <c r="S350" i="2"/>
  <c r="T350" i="2"/>
  <c r="U350" i="2"/>
  <c r="Q351" i="2"/>
  <c r="R351" i="2"/>
  <c r="S351" i="2"/>
  <c r="T351" i="2"/>
  <c r="U351" i="2"/>
  <c r="Q352" i="2"/>
  <c r="R352" i="2"/>
  <c r="S352" i="2"/>
  <c r="T352" i="2"/>
  <c r="U352" i="2"/>
  <c r="Q353" i="2"/>
  <c r="R353" i="2"/>
  <c r="S353" i="2"/>
  <c r="T353" i="2"/>
  <c r="U353" i="2"/>
  <c r="Q354" i="2"/>
  <c r="R354" i="2"/>
  <c r="S354" i="2"/>
  <c r="T354" i="2"/>
  <c r="U354" i="2"/>
  <c r="Q355" i="2"/>
  <c r="R355" i="2"/>
  <c r="S355" i="2"/>
  <c r="T355" i="2"/>
  <c r="U355" i="2"/>
  <c r="Q356" i="2"/>
  <c r="R356" i="2"/>
  <c r="S356" i="2"/>
  <c r="T356" i="2"/>
  <c r="U356" i="2"/>
  <c r="Q357" i="2"/>
  <c r="R357" i="2"/>
  <c r="S357" i="2"/>
  <c r="T357" i="2"/>
  <c r="U357" i="2"/>
  <c r="Q358" i="2"/>
  <c r="R358" i="2"/>
  <c r="S358" i="2"/>
  <c r="T358" i="2"/>
  <c r="U358" i="2"/>
  <c r="Q359" i="2"/>
  <c r="R359" i="2"/>
  <c r="S359" i="2"/>
  <c r="T359" i="2"/>
  <c r="U359" i="2"/>
  <c r="Q360" i="2"/>
  <c r="R360" i="2"/>
  <c r="S360" i="2"/>
  <c r="T360" i="2"/>
  <c r="U360" i="2"/>
  <c r="Q361" i="2"/>
  <c r="R361" i="2"/>
  <c r="S361" i="2"/>
  <c r="T361" i="2"/>
  <c r="U361" i="2"/>
  <c r="Q362" i="2"/>
  <c r="R362" i="2"/>
  <c r="S362" i="2"/>
  <c r="T362" i="2"/>
  <c r="U362" i="2"/>
  <c r="Q363" i="2"/>
  <c r="R363" i="2"/>
  <c r="S363" i="2"/>
  <c r="T363" i="2"/>
  <c r="U363" i="2"/>
  <c r="Q364" i="2"/>
  <c r="R364" i="2"/>
  <c r="S364" i="2"/>
  <c r="T364" i="2"/>
  <c r="U364" i="2"/>
  <c r="Q365" i="2"/>
  <c r="R365" i="2"/>
  <c r="S365" i="2"/>
  <c r="T365" i="2"/>
  <c r="U365" i="2"/>
  <c r="Q366" i="2"/>
  <c r="R366" i="2"/>
  <c r="S366" i="2"/>
  <c r="T366" i="2"/>
  <c r="U366" i="2"/>
  <c r="Q367" i="2"/>
  <c r="R367" i="2"/>
  <c r="S367" i="2"/>
  <c r="T367" i="2"/>
  <c r="U367" i="2"/>
  <c r="Q368" i="2"/>
  <c r="R368" i="2"/>
  <c r="S368" i="2"/>
  <c r="T368" i="2"/>
  <c r="U368" i="2"/>
  <c r="Q369" i="2"/>
  <c r="R369" i="2"/>
  <c r="S369" i="2"/>
  <c r="T369" i="2"/>
  <c r="U369" i="2"/>
  <c r="Q370" i="2"/>
  <c r="R370" i="2"/>
  <c r="S370" i="2"/>
  <c r="T370" i="2"/>
  <c r="U370" i="2"/>
  <c r="Q371" i="2"/>
  <c r="R371" i="2"/>
  <c r="S371" i="2"/>
  <c r="T371" i="2"/>
  <c r="U371" i="2"/>
  <c r="Q372" i="2"/>
  <c r="R372" i="2"/>
  <c r="S372" i="2"/>
  <c r="T372" i="2"/>
  <c r="U372" i="2"/>
  <c r="Q373" i="2"/>
  <c r="R373" i="2"/>
  <c r="S373" i="2"/>
  <c r="T373" i="2"/>
  <c r="U373" i="2"/>
  <c r="Q374" i="2"/>
  <c r="R374" i="2"/>
  <c r="S374" i="2"/>
  <c r="T374" i="2"/>
  <c r="U374" i="2"/>
  <c r="Q375" i="2"/>
  <c r="R375" i="2"/>
  <c r="S375" i="2"/>
  <c r="T375" i="2"/>
  <c r="U375" i="2"/>
  <c r="Q376" i="2"/>
  <c r="R376" i="2"/>
  <c r="S376" i="2"/>
  <c r="T376" i="2"/>
  <c r="U376" i="2"/>
  <c r="Q377" i="2"/>
  <c r="R377" i="2"/>
  <c r="S377" i="2"/>
  <c r="T377" i="2"/>
  <c r="U377" i="2"/>
  <c r="Q378" i="2"/>
  <c r="R378" i="2"/>
  <c r="S378" i="2"/>
  <c r="T378" i="2"/>
  <c r="U378" i="2"/>
  <c r="Q379" i="2"/>
  <c r="R379" i="2"/>
  <c r="S379" i="2"/>
  <c r="T379" i="2"/>
  <c r="U379" i="2"/>
  <c r="Q380" i="2"/>
  <c r="R380" i="2"/>
  <c r="S380" i="2"/>
  <c r="T380" i="2"/>
  <c r="U380" i="2"/>
  <c r="Q381" i="2"/>
  <c r="R381" i="2"/>
  <c r="S381" i="2"/>
  <c r="T381" i="2"/>
  <c r="U381" i="2"/>
  <c r="Q382" i="2"/>
  <c r="R382" i="2"/>
  <c r="S382" i="2"/>
  <c r="T382" i="2"/>
  <c r="U382" i="2"/>
  <c r="Q383" i="2"/>
  <c r="R383" i="2"/>
  <c r="S383" i="2"/>
  <c r="T383" i="2"/>
  <c r="U383" i="2"/>
  <c r="Q384" i="2"/>
  <c r="R384" i="2"/>
  <c r="S384" i="2"/>
  <c r="T384" i="2"/>
  <c r="U384" i="2"/>
  <c r="Q385" i="2"/>
  <c r="R385" i="2"/>
  <c r="S385" i="2"/>
  <c r="T385" i="2"/>
  <c r="U385" i="2"/>
  <c r="Q386" i="2"/>
  <c r="R386" i="2"/>
  <c r="S386" i="2"/>
  <c r="T386" i="2"/>
  <c r="U386" i="2"/>
  <c r="Q387" i="2"/>
  <c r="R387" i="2"/>
  <c r="S387" i="2"/>
  <c r="T387" i="2"/>
  <c r="U387" i="2"/>
  <c r="Q388" i="2"/>
  <c r="R388" i="2"/>
  <c r="S388" i="2"/>
  <c r="T388" i="2"/>
  <c r="U388" i="2"/>
  <c r="Q389" i="2"/>
  <c r="R389" i="2"/>
  <c r="S389" i="2"/>
  <c r="T389" i="2"/>
  <c r="U389" i="2"/>
  <c r="Q390" i="2"/>
  <c r="R390" i="2"/>
  <c r="S390" i="2"/>
  <c r="T390" i="2"/>
  <c r="U390" i="2"/>
  <c r="Q391" i="2"/>
  <c r="R391" i="2"/>
  <c r="S391" i="2"/>
  <c r="T391" i="2"/>
  <c r="U391" i="2"/>
  <c r="Q392" i="2"/>
  <c r="R392" i="2"/>
  <c r="S392" i="2"/>
  <c r="T392" i="2"/>
  <c r="U392" i="2"/>
  <c r="Q393" i="2"/>
  <c r="R393" i="2"/>
  <c r="S393" i="2"/>
  <c r="T393" i="2"/>
  <c r="U393" i="2"/>
  <c r="Q394" i="2"/>
  <c r="R394" i="2"/>
  <c r="S394" i="2"/>
  <c r="T394" i="2"/>
  <c r="U394" i="2"/>
  <c r="Q395" i="2"/>
  <c r="R395" i="2"/>
  <c r="S395" i="2"/>
  <c r="T395" i="2"/>
  <c r="U395" i="2"/>
  <c r="Q396" i="2"/>
  <c r="R396" i="2"/>
  <c r="S396" i="2"/>
  <c r="T396" i="2"/>
  <c r="U396" i="2"/>
  <c r="Q397" i="2"/>
  <c r="R397" i="2"/>
  <c r="S397" i="2"/>
  <c r="T397" i="2"/>
  <c r="U397" i="2"/>
  <c r="Q398" i="2"/>
  <c r="R398" i="2"/>
  <c r="S398" i="2"/>
  <c r="T398" i="2"/>
  <c r="U398" i="2"/>
  <c r="Q399" i="2"/>
  <c r="R399" i="2"/>
  <c r="S399" i="2"/>
  <c r="T399" i="2"/>
  <c r="U399" i="2"/>
  <c r="Q400" i="2"/>
  <c r="R400" i="2"/>
  <c r="S400" i="2"/>
  <c r="T400" i="2"/>
  <c r="U400" i="2"/>
  <c r="Q401" i="2"/>
  <c r="R401" i="2"/>
  <c r="S401" i="2"/>
  <c r="T401" i="2"/>
  <c r="U401" i="2"/>
  <c r="Q402" i="2"/>
  <c r="R402" i="2"/>
  <c r="S402" i="2"/>
  <c r="T402" i="2"/>
  <c r="U402" i="2"/>
  <c r="Q403" i="2"/>
  <c r="R403" i="2"/>
  <c r="S403" i="2"/>
  <c r="T403" i="2"/>
  <c r="U403" i="2"/>
  <c r="Q404" i="2"/>
  <c r="R404" i="2"/>
  <c r="S404" i="2"/>
  <c r="T404" i="2"/>
  <c r="U404" i="2"/>
  <c r="Q405" i="2"/>
  <c r="R405" i="2"/>
  <c r="S405" i="2"/>
  <c r="T405" i="2"/>
  <c r="U405" i="2"/>
  <c r="Q406" i="2"/>
  <c r="R406" i="2"/>
  <c r="S406" i="2"/>
  <c r="T406" i="2"/>
  <c r="U406" i="2"/>
  <c r="Q407" i="2"/>
  <c r="R407" i="2"/>
  <c r="S407" i="2"/>
  <c r="T407" i="2"/>
  <c r="U407" i="2"/>
  <c r="Q408" i="2"/>
  <c r="R408" i="2"/>
  <c r="S408" i="2"/>
  <c r="T408" i="2"/>
  <c r="U408" i="2"/>
  <c r="Q409" i="2"/>
  <c r="R409" i="2"/>
  <c r="S409" i="2"/>
  <c r="T409" i="2"/>
  <c r="U409" i="2"/>
  <c r="Q410" i="2"/>
  <c r="R410" i="2"/>
  <c r="S410" i="2"/>
  <c r="T410" i="2"/>
  <c r="U410" i="2"/>
  <c r="Q411" i="2"/>
  <c r="R411" i="2"/>
  <c r="S411" i="2"/>
  <c r="T411" i="2"/>
  <c r="U411" i="2"/>
  <c r="Q412" i="2"/>
  <c r="R412" i="2"/>
  <c r="S412" i="2"/>
  <c r="T412" i="2"/>
  <c r="U412" i="2"/>
  <c r="Q413" i="2"/>
  <c r="R413" i="2"/>
  <c r="S413" i="2"/>
  <c r="T413" i="2"/>
  <c r="U413" i="2"/>
  <c r="Q414" i="2"/>
  <c r="R414" i="2"/>
  <c r="S414" i="2"/>
  <c r="T414" i="2"/>
  <c r="U414" i="2"/>
  <c r="Q415" i="2"/>
  <c r="R415" i="2"/>
  <c r="S415" i="2"/>
  <c r="T415" i="2"/>
  <c r="U415" i="2"/>
  <c r="Q416" i="2"/>
  <c r="R416" i="2"/>
  <c r="S416" i="2"/>
  <c r="T416" i="2"/>
  <c r="U416" i="2"/>
  <c r="Q417" i="2"/>
  <c r="R417" i="2"/>
  <c r="S417" i="2"/>
  <c r="T417" i="2"/>
  <c r="U417" i="2"/>
  <c r="Q418" i="2"/>
  <c r="R418" i="2"/>
  <c r="S418" i="2"/>
  <c r="T418" i="2"/>
  <c r="U418" i="2"/>
  <c r="Q419" i="2"/>
  <c r="R419" i="2"/>
  <c r="S419" i="2"/>
  <c r="T419" i="2"/>
  <c r="U419" i="2"/>
  <c r="Q420" i="2"/>
  <c r="R420" i="2"/>
  <c r="S420" i="2"/>
  <c r="T420" i="2"/>
  <c r="U420" i="2"/>
  <c r="Q421" i="2"/>
  <c r="R421" i="2"/>
  <c r="S421" i="2"/>
  <c r="T421" i="2"/>
  <c r="U421" i="2"/>
  <c r="Q422" i="2"/>
  <c r="R422" i="2"/>
  <c r="S422" i="2"/>
  <c r="T422" i="2"/>
  <c r="U422" i="2"/>
  <c r="Q423" i="2"/>
  <c r="R423" i="2"/>
  <c r="S423" i="2"/>
  <c r="T423" i="2"/>
  <c r="U423" i="2"/>
  <c r="Q424" i="2"/>
  <c r="R424" i="2"/>
  <c r="S424" i="2"/>
  <c r="T424" i="2"/>
  <c r="U424" i="2"/>
  <c r="Q425" i="2"/>
  <c r="R425" i="2"/>
  <c r="S425" i="2"/>
  <c r="T425" i="2"/>
  <c r="U425" i="2"/>
  <c r="Q426" i="2"/>
  <c r="R426" i="2"/>
  <c r="S426" i="2"/>
  <c r="T426" i="2"/>
  <c r="U426" i="2"/>
  <c r="Q427" i="2"/>
  <c r="R427" i="2"/>
  <c r="S427" i="2"/>
  <c r="T427" i="2"/>
  <c r="U427" i="2"/>
  <c r="Q428" i="2"/>
  <c r="R428" i="2"/>
  <c r="S428" i="2"/>
  <c r="T428" i="2"/>
  <c r="U428" i="2"/>
  <c r="Q429" i="2"/>
  <c r="R429" i="2"/>
  <c r="S429" i="2"/>
  <c r="T429" i="2"/>
  <c r="U429" i="2"/>
  <c r="Q430" i="2"/>
  <c r="R430" i="2"/>
  <c r="S430" i="2"/>
  <c r="T430" i="2"/>
  <c r="U430" i="2"/>
  <c r="Q431" i="2"/>
  <c r="R431" i="2"/>
  <c r="S431" i="2"/>
  <c r="T431" i="2"/>
  <c r="U431" i="2"/>
  <c r="Q432" i="2"/>
  <c r="R432" i="2"/>
  <c r="S432" i="2"/>
  <c r="T432" i="2"/>
  <c r="U432" i="2"/>
  <c r="Q433" i="2"/>
  <c r="R433" i="2"/>
  <c r="S433" i="2"/>
  <c r="T433" i="2"/>
  <c r="U433" i="2"/>
  <c r="Q434" i="2"/>
  <c r="R434" i="2"/>
  <c r="S434" i="2"/>
  <c r="T434" i="2"/>
  <c r="U434" i="2"/>
  <c r="Q435" i="2"/>
  <c r="R435" i="2"/>
  <c r="S435" i="2"/>
  <c r="T435" i="2"/>
  <c r="U435" i="2"/>
  <c r="Q436" i="2"/>
  <c r="R436" i="2"/>
  <c r="S436" i="2"/>
  <c r="T436" i="2"/>
  <c r="U436" i="2"/>
  <c r="Q437" i="2"/>
  <c r="R437" i="2"/>
  <c r="S437" i="2"/>
  <c r="T437" i="2"/>
  <c r="U437" i="2"/>
  <c r="Q438" i="2"/>
  <c r="R438" i="2"/>
  <c r="S438" i="2"/>
  <c r="T438" i="2"/>
  <c r="U438" i="2"/>
  <c r="Q439" i="2"/>
  <c r="R439" i="2"/>
  <c r="S439" i="2"/>
  <c r="T439" i="2"/>
  <c r="U439" i="2"/>
  <c r="Q440" i="2"/>
  <c r="R440" i="2"/>
  <c r="S440" i="2"/>
  <c r="T440" i="2"/>
  <c r="U440" i="2"/>
  <c r="Q441" i="2"/>
  <c r="R441" i="2"/>
  <c r="S441" i="2"/>
  <c r="T441" i="2"/>
  <c r="U441" i="2"/>
  <c r="Q442" i="2"/>
  <c r="R442" i="2"/>
  <c r="S442" i="2"/>
  <c r="T442" i="2"/>
  <c r="U442" i="2"/>
  <c r="Q443" i="2"/>
  <c r="R443" i="2"/>
  <c r="S443" i="2"/>
  <c r="T443" i="2"/>
  <c r="U443" i="2"/>
  <c r="Q444" i="2"/>
  <c r="R444" i="2"/>
  <c r="S444" i="2"/>
  <c r="T444" i="2"/>
  <c r="U444" i="2"/>
  <c r="Q445" i="2"/>
  <c r="R445" i="2"/>
  <c r="S445" i="2"/>
  <c r="T445" i="2"/>
  <c r="U445" i="2"/>
  <c r="Q446" i="2"/>
  <c r="R446" i="2"/>
  <c r="S446" i="2"/>
  <c r="T446" i="2"/>
  <c r="U446" i="2"/>
  <c r="Q447" i="2"/>
  <c r="R447" i="2"/>
  <c r="S447" i="2"/>
  <c r="T447" i="2"/>
  <c r="U447" i="2"/>
  <c r="Q448" i="2"/>
  <c r="R448" i="2"/>
  <c r="S448" i="2"/>
  <c r="T448" i="2"/>
  <c r="U448" i="2"/>
  <c r="Q449" i="2"/>
  <c r="R449" i="2"/>
  <c r="S449" i="2"/>
  <c r="T449" i="2"/>
  <c r="U449" i="2"/>
  <c r="Q450" i="2"/>
  <c r="R450" i="2"/>
  <c r="S450" i="2"/>
  <c r="T450" i="2"/>
  <c r="U450" i="2"/>
  <c r="Q451" i="2"/>
  <c r="R451" i="2"/>
  <c r="S451" i="2"/>
  <c r="T451" i="2"/>
  <c r="U451" i="2"/>
  <c r="Q452" i="2"/>
  <c r="R452" i="2"/>
  <c r="S452" i="2"/>
  <c r="T452" i="2"/>
  <c r="U452" i="2"/>
  <c r="Q453" i="2"/>
  <c r="R453" i="2"/>
  <c r="S453" i="2"/>
  <c r="T453" i="2"/>
  <c r="U453" i="2"/>
  <c r="Q454" i="2"/>
  <c r="R454" i="2"/>
  <c r="S454" i="2"/>
  <c r="T454" i="2"/>
  <c r="U454" i="2"/>
  <c r="Q455" i="2"/>
  <c r="R455" i="2"/>
  <c r="S455" i="2"/>
  <c r="T455" i="2"/>
  <c r="U455" i="2"/>
  <c r="Q456" i="2"/>
  <c r="R456" i="2"/>
  <c r="S456" i="2"/>
  <c r="T456" i="2"/>
  <c r="U456" i="2"/>
  <c r="Q457" i="2"/>
  <c r="R457" i="2"/>
  <c r="S457" i="2"/>
  <c r="T457" i="2"/>
  <c r="U457" i="2"/>
  <c r="Q458" i="2"/>
  <c r="R458" i="2"/>
  <c r="S458" i="2"/>
  <c r="T458" i="2"/>
  <c r="U458" i="2"/>
  <c r="Q459" i="2"/>
  <c r="R459" i="2"/>
  <c r="S459" i="2"/>
  <c r="T459" i="2"/>
  <c r="U459" i="2"/>
  <c r="Q460" i="2"/>
  <c r="R460" i="2"/>
  <c r="S460" i="2"/>
  <c r="T460" i="2"/>
  <c r="U460" i="2"/>
  <c r="Q461" i="2"/>
  <c r="R461" i="2"/>
  <c r="S461" i="2"/>
  <c r="T461" i="2"/>
  <c r="U461" i="2"/>
  <c r="Q462" i="2"/>
  <c r="R462" i="2"/>
  <c r="S462" i="2"/>
  <c r="T462" i="2"/>
  <c r="U462" i="2"/>
  <c r="Q463" i="2"/>
  <c r="R463" i="2"/>
  <c r="S463" i="2"/>
  <c r="T463" i="2"/>
  <c r="U463" i="2"/>
  <c r="Q464" i="2"/>
  <c r="R464" i="2"/>
  <c r="S464" i="2"/>
  <c r="T464" i="2"/>
  <c r="U464" i="2"/>
  <c r="Q465" i="2"/>
  <c r="R465" i="2"/>
  <c r="S465" i="2"/>
  <c r="T465" i="2"/>
  <c r="U465" i="2"/>
  <c r="Q466" i="2"/>
  <c r="R466" i="2"/>
  <c r="S466" i="2"/>
  <c r="T466" i="2"/>
  <c r="U466" i="2"/>
  <c r="Q467" i="2"/>
  <c r="R467" i="2"/>
  <c r="S467" i="2"/>
  <c r="T467" i="2"/>
  <c r="U467" i="2"/>
  <c r="Q468" i="2"/>
  <c r="R468" i="2"/>
  <c r="S468" i="2"/>
  <c r="T468" i="2"/>
  <c r="U468" i="2"/>
  <c r="Q469" i="2"/>
  <c r="R469" i="2"/>
  <c r="S469" i="2"/>
  <c r="T469" i="2"/>
  <c r="U469" i="2"/>
  <c r="Q470" i="2"/>
  <c r="R470" i="2"/>
  <c r="S470" i="2"/>
  <c r="T470" i="2"/>
  <c r="U470" i="2"/>
  <c r="Q471" i="2"/>
  <c r="R471" i="2"/>
  <c r="S471" i="2"/>
  <c r="T471" i="2"/>
  <c r="U471" i="2"/>
  <c r="Q472" i="2"/>
  <c r="R472" i="2"/>
  <c r="S472" i="2"/>
  <c r="T472" i="2"/>
  <c r="U472" i="2"/>
  <c r="Q473" i="2"/>
  <c r="R473" i="2"/>
  <c r="S473" i="2"/>
  <c r="T473" i="2"/>
  <c r="U473" i="2"/>
  <c r="Q474" i="2"/>
  <c r="R474" i="2"/>
  <c r="S474" i="2"/>
  <c r="T474" i="2"/>
  <c r="U474" i="2"/>
  <c r="Q475" i="2"/>
  <c r="R475" i="2"/>
  <c r="S475" i="2"/>
  <c r="T475" i="2"/>
  <c r="U475" i="2"/>
  <c r="Q476" i="2"/>
  <c r="R476" i="2"/>
  <c r="S476" i="2"/>
  <c r="T476" i="2"/>
  <c r="U476" i="2"/>
  <c r="Q477" i="2"/>
  <c r="R477" i="2"/>
  <c r="S477" i="2"/>
  <c r="T477" i="2"/>
  <c r="U477" i="2"/>
  <c r="Q478" i="2"/>
  <c r="R478" i="2"/>
  <c r="S478" i="2"/>
  <c r="T478" i="2"/>
  <c r="U478" i="2"/>
  <c r="Q479" i="2"/>
  <c r="R479" i="2"/>
  <c r="S479" i="2"/>
  <c r="T479" i="2"/>
  <c r="U479" i="2"/>
  <c r="Q480" i="2"/>
  <c r="R480" i="2"/>
  <c r="S480" i="2"/>
  <c r="T480" i="2"/>
  <c r="U480" i="2"/>
  <c r="Q481" i="2"/>
  <c r="R481" i="2"/>
  <c r="S481" i="2"/>
  <c r="T481" i="2"/>
  <c r="U481" i="2"/>
  <c r="Q482" i="2"/>
  <c r="R482" i="2"/>
  <c r="S482" i="2"/>
  <c r="T482" i="2"/>
  <c r="U482" i="2"/>
  <c r="Q483" i="2"/>
  <c r="R483" i="2"/>
  <c r="S483" i="2"/>
  <c r="T483" i="2"/>
  <c r="U483" i="2"/>
  <c r="Q484" i="2"/>
  <c r="R484" i="2"/>
  <c r="S484" i="2"/>
  <c r="T484" i="2"/>
  <c r="U484" i="2"/>
  <c r="Q485" i="2"/>
  <c r="R485" i="2"/>
  <c r="S485" i="2"/>
  <c r="T485" i="2"/>
  <c r="U485" i="2"/>
  <c r="Q486" i="2"/>
  <c r="R486" i="2"/>
  <c r="S486" i="2"/>
  <c r="T486" i="2"/>
  <c r="U486" i="2"/>
  <c r="Q487" i="2"/>
  <c r="R487" i="2"/>
  <c r="S487" i="2"/>
  <c r="T487" i="2"/>
  <c r="U487" i="2"/>
  <c r="Q488" i="2"/>
  <c r="R488" i="2"/>
  <c r="S488" i="2"/>
  <c r="T488" i="2"/>
  <c r="U488" i="2"/>
  <c r="Q489" i="2"/>
  <c r="R489" i="2"/>
  <c r="S489" i="2"/>
  <c r="T489" i="2"/>
  <c r="U489" i="2"/>
  <c r="Q490" i="2"/>
  <c r="R490" i="2"/>
  <c r="S490" i="2"/>
  <c r="T490" i="2"/>
  <c r="U490" i="2"/>
  <c r="Q491" i="2"/>
  <c r="R491" i="2"/>
  <c r="S491" i="2"/>
  <c r="T491" i="2"/>
  <c r="U491" i="2"/>
  <c r="Q492" i="2"/>
  <c r="R492" i="2"/>
  <c r="S492" i="2"/>
  <c r="T492" i="2"/>
  <c r="U492" i="2"/>
  <c r="Q493" i="2"/>
  <c r="R493" i="2"/>
  <c r="S493" i="2"/>
  <c r="T493" i="2"/>
  <c r="U493" i="2"/>
  <c r="Q494" i="2"/>
  <c r="R494" i="2"/>
  <c r="S494" i="2"/>
  <c r="T494" i="2"/>
  <c r="U494" i="2"/>
  <c r="Q495" i="2"/>
  <c r="R495" i="2"/>
  <c r="S495" i="2"/>
  <c r="T495" i="2"/>
  <c r="U495" i="2"/>
  <c r="Q496" i="2"/>
  <c r="R496" i="2"/>
  <c r="S496" i="2"/>
  <c r="T496" i="2"/>
  <c r="U496" i="2"/>
  <c r="Q497" i="2"/>
  <c r="R497" i="2"/>
  <c r="S497" i="2"/>
  <c r="T497" i="2"/>
  <c r="U497" i="2"/>
  <c r="Q498" i="2"/>
  <c r="R498" i="2"/>
  <c r="S498" i="2"/>
  <c r="T498" i="2"/>
  <c r="U498" i="2"/>
  <c r="Q499" i="2"/>
  <c r="R499" i="2"/>
  <c r="S499" i="2"/>
  <c r="T499" i="2"/>
  <c r="U499" i="2"/>
  <c r="Q500" i="2"/>
  <c r="R500" i="2"/>
  <c r="S500" i="2"/>
  <c r="T500" i="2"/>
  <c r="U500" i="2"/>
  <c r="Q501" i="2"/>
  <c r="R501" i="2"/>
  <c r="S501" i="2"/>
  <c r="T501" i="2"/>
  <c r="U501" i="2"/>
  <c r="Q502" i="2"/>
  <c r="R502" i="2"/>
  <c r="S502" i="2"/>
  <c r="T502" i="2"/>
  <c r="U502" i="2"/>
  <c r="Q503" i="2"/>
  <c r="R503" i="2"/>
  <c r="S503" i="2"/>
  <c r="T503" i="2"/>
  <c r="U503" i="2"/>
  <c r="Q504" i="2"/>
  <c r="R504" i="2"/>
  <c r="S504" i="2"/>
  <c r="T504" i="2"/>
  <c r="U504" i="2"/>
  <c r="Q505" i="2"/>
  <c r="R505" i="2"/>
  <c r="S505" i="2"/>
  <c r="T505" i="2"/>
  <c r="U505" i="2"/>
  <c r="Q506" i="2"/>
  <c r="R506" i="2"/>
  <c r="S506" i="2"/>
  <c r="T506" i="2"/>
  <c r="U506" i="2"/>
  <c r="Q507" i="2"/>
  <c r="R507" i="2"/>
  <c r="S507" i="2"/>
  <c r="T507" i="2"/>
  <c r="U507" i="2"/>
  <c r="Q508" i="2"/>
  <c r="R508" i="2"/>
  <c r="S508" i="2"/>
  <c r="T508" i="2"/>
  <c r="U508" i="2"/>
  <c r="Q509" i="2"/>
  <c r="R509" i="2"/>
  <c r="S509" i="2"/>
  <c r="T509" i="2"/>
  <c r="U509" i="2"/>
  <c r="Q510" i="2"/>
  <c r="R510" i="2"/>
  <c r="S510" i="2"/>
  <c r="T510" i="2"/>
  <c r="U510" i="2"/>
  <c r="Q511" i="2"/>
  <c r="R511" i="2"/>
  <c r="S511" i="2"/>
  <c r="T511" i="2"/>
  <c r="U511" i="2"/>
  <c r="Q512" i="2"/>
  <c r="R512" i="2"/>
  <c r="S512" i="2"/>
  <c r="T512" i="2"/>
  <c r="U512" i="2"/>
  <c r="Q513" i="2"/>
  <c r="R513" i="2"/>
  <c r="S513" i="2"/>
  <c r="T513" i="2"/>
  <c r="U513" i="2"/>
  <c r="Q514" i="2"/>
  <c r="R514" i="2"/>
  <c r="S514" i="2"/>
  <c r="T514" i="2"/>
  <c r="U514" i="2"/>
  <c r="Q515" i="2"/>
  <c r="R515" i="2"/>
  <c r="S515" i="2"/>
  <c r="T515" i="2"/>
  <c r="U515" i="2"/>
  <c r="Q516" i="2"/>
  <c r="R516" i="2"/>
  <c r="S516" i="2"/>
  <c r="T516" i="2"/>
  <c r="U516" i="2"/>
  <c r="Q517" i="2"/>
  <c r="R517" i="2"/>
  <c r="S517" i="2"/>
  <c r="T517" i="2"/>
  <c r="U517" i="2"/>
  <c r="Q518" i="2"/>
  <c r="R518" i="2"/>
  <c r="S518" i="2"/>
  <c r="T518" i="2"/>
  <c r="U518" i="2"/>
  <c r="Q519" i="2"/>
  <c r="R519" i="2"/>
  <c r="S519" i="2"/>
  <c r="T519" i="2"/>
  <c r="U519" i="2"/>
  <c r="Q520" i="2"/>
  <c r="R520" i="2"/>
  <c r="S520" i="2"/>
  <c r="T520" i="2"/>
  <c r="U520" i="2"/>
  <c r="Q521" i="2"/>
  <c r="R521" i="2"/>
  <c r="S521" i="2"/>
  <c r="T521" i="2"/>
  <c r="U521" i="2"/>
  <c r="Q522" i="2"/>
  <c r="R522" i="2"/>
  <c r="S522" i="2"/>
  <c r="T522" i="2"/>
  <c r="U522" i="2"/>
  <c r="Q523" i="2"/>
  <c r="R523" i="2"/>
  <c r="S523" i="2"/>
  <c r="T523" i="2"/>
  <c r="U523" i="2"/>
  <c r="Q524" i="2"/>
  <c r="R524" i="2"/>
  <c r="S524" i="2"/>
  <c r="T524" i="2"/>
  <c r="U524" i="2"/>
  <c r="Q525" i="2"/>
  <c r="R525" i="2"/>
  <c r="S525" i="2"/>
  <c r="T525" i="2"/>
  <c r="U525" i="2"/>
  <c r="Q526" i="2"/>
  <c r="R526" i="2"/>
  <c r="S526" i="2"/>
  <c r="T526" i="2"/>
  <c r="U526" i="2"/>
  <c r="Q527" i="2"/>
  <c r="R527" i="2"/>
  <c r="S527" i="2"/>
  <c r="T527" i="2"/>
  <c r="U527" i="2"/>
  <c r="Q528" i="2"/>
  <c r="R528" i="2"/>
  <c r="S528" i="2"/>
  <c r="T528" i="2"/>
  <c r="U528" i="2"/>
  <c r="Q529" i="2"/>
  <c r="R529" i="2"/>
  <c r="S529" i="2"/>
  <c r="T529" i="2"/>
  <c r="U529" i="2"/>
  <c r="Q530" i="2"/>
  <c r="R530" i="2"/>
  <c r="S530" i="2"/>
  <c r="T530" i="2"/>
  <c r="U530" i="2"/>
  <c r="Q531" i="2"/>
  <c r="R531" i="2"/>
  <c r="S531" i="2"/>
  <c r="T531" i="2"/>
  <c r="U531" i="2"/>
  <c r="Q532" i="2"/>
  <c r="R532" i="2"/>
  <c r="S532" i="2"/>
  <c r="T532" i="2"/>
  <c r="U532" i="2"/>
  <c r="Q533" i="2"/>
  <c r="R533" i="2"/>
  <c r="S533" i="2"/>
  <c r="T533" i="2"/>
  <c r="U533" i="2"/>
  <c r="Q534" i="2"/>
  <c r="R534" i="2"/>
  <c r="S534" i="2"/>
  <c r="T534" i="2"/>
  <c r="U534" i="2"/>
  <c r="Q535" i="2"/>
  <c r="R535" i="2"/>
  <c r="S535" i="2"/>
  <c r="T535" i="2"/>
  <c r="U535" i="2"/>
  <c r="Q536" i="2"/>
  <c r="R536" i="2"/>
  <c r="S536" i="2"/>
  <c r="T536" i="2"/>
  <c r="U536" i="2"/>
  <c r="Q537" i="2"/>
  <c r="R537" i="2"/>
  <c r="S537" i="2"/>
  <c r="T537" i="2"/>
  <c r="U537" i="2"/>
  <c r="Q538" i="2"/>
  <c r="R538" i="2"/>
  <c r="S538" i="2"/>
  <c r="T538" i="2"/>
  <c r="U538" i="2"/>
  <c r="Q539" i="2"/>
  <c r="R539" i="2"/>
  <c r="S539" i="2"/>
  <c r="T539" i="2"/>
  <c r="U539" i="2"/>
  <c r="Q540" i="2"/>
  <c r="R540" i="2"/>
  <c r="S540" i="2"/>
  <c r="T540" i="2"/>
  <c r="U540" i="2"/>
  <c r="Q541" i="2"/>
  <c r="R541" i="2"/>
  <c r="S541" i="2"/>
  <c r="T541" i="2"/>
  <c r="U541" i="2"/>
  <c r="Q542" i="2"/>
  <c r="R542" i="2"/>
  <c r="S542" i="2"/>
  <c r="T542" i="2"/>
  <c r="U542" i="2"/>
  <c r="Q543" i="2"/>
  <c r="R543" i="2"/>
  <c r="S543" i="2"/>
  <c r="T543" i="2"/>
  <c r="U543" i="2"/>
  <c r="Q544" i="2"/>
  <c r="R544" i="2"/>
  <c r="S544" i="2"/>
  <c r="T544" i="2"/>
  <c r="U544" i="2"/>
  <c r="Q545" i="2"/>
  <c r="R545" i="2"/>
  <c r="S545" i="2"/>
  <c r="T545" i="2"/>
  <c r="U545" i="2"/>
  <c r="Q546" i="2"/>
  <c r="R546" i="2"/>
  <c r="S546" i="2"/>
  <c r="T546" i="2"/>
  <c r="U546" i="2"/>
  <c r="Q547" i="2"/>
  <c r="R547" i="2"/>
  <c r="S547" i="2"/>
  <c r="T547" i="2"/>
  <c r="U547" i="2"/>
  <c r="Q548" i="2"/>
  <c r="R548" i="2"/>
  <c r="S548" i="2"/>
  <c r="T548" i="2"/>
  <c r="U548" i="2"/>
  <c r="Q549" i="2"/>
  <c r="R549" i="2"/>
  <c r="S549" i="2"/>
  <c r="T549" i="2"/>
  <c r="U549" i="2"/>
  <c r="Q550" i="2"/>
  <c r="R550" i="2"/>
  <c r="S550" i="2"/>
  <c r="T550" i="2"/>
  <c r="U550" i="2"/>
  <c r="Q551" i="2"/>
  <c r="R551" i="2"/>
  <c r="S551" i="2"/>
  <c r="T551" i="2"/>
  <c r="U551" i="2"/>
  <c r="Q552" i="2"/>
  <c r="R552" i="2"/>
  <c r="S552" i="2"/>
  <c r="T552" i="2"/>
  <c r="U552" i="2"/>
  <c r="Q553" i="2"/>
  <c r="R553" i="2"/>
  <c r="S553" i="2"/>
  <c r="T553" i="2"/>
  <c r="U553" i="2"/>
  <c r="Q554" i="2"/>
  <c r="R554" i="2"/>
  <c r="S554" i="2"/>
  <c r="T554" i="2"/>
  <c r="U554" i="2"/>
  <c r="Q555" i="2"/>
  <c r="R555" i="2"/>
  <c r="S555" i="2"/>
  <c r="T555" i="2"/>
  <c r="U555" i="2"/>
  <c r="Q556" i="2"/>
  <c r="R556" i="2"/>
  <c r="S556" i="2"/>
  <c r="T556" i="2"/>
  <c r="U556" i="2"/>
  <c r="Q557" i="2"/>
  <c r="R557" i="2"/>
  <c r="S557" i="2"/>
  <c r="T557" i="2"/>
  <c r="U557" i="2"/>
  <c r="Q558" i="2"/>
  <c r="R558" i="2"/>
  <c r="S558" i="2"/>
  <c r="T558" i="2"/>
  <c r="U558" i="2"/>
  <c r="Q559" i="2"/>
  <c r="R559" i="2"/>
  <c r="S559" i="2"/>
  <c r="T559" i="2"/>
  <c r="U559" i="2"/>
  <c r="Q560" i="2"/>
  <c r="R560" i="2"/>
  <c r="S560" i="2"/>
  <c r="T560" i="2"/>
  <c r="U560" i="2"/>
  <c r="Q561" i="2"/>
  <c r="R561" i="2"/>
  <c r="S561" i="2"/>
  <c r="T561" i="2"/>
  <c r="U561" i="2"/>
  <c r="Q562" i="2"/>
  <c r="R562" i="2"/>
  <c r="S562" i="2"/>
  <c r="T562" i="2"/>
  <c r="U562" i="2"/>
  <c r="Q563" i="2"/>
  <c r="R563" i="2"/>
  <c r="S563" i="2"/>
  <c r="T563" i="2"/>
  <c r="U563" i="2"/>
  <c r="Q564" i="2"/>
  <c r="R564" i="2"/>
  <c r="S564" i="2"/>
  <c r="T564" i="2"/>
  <c r="U564" i="2"/>
  <c r="Q565" i="2"/>
  <c r="R565" i="2"/>
  <c r="S565" i="2"/>
  <c r="T565" i="2"/>
  <c r="U565" i="2"/>
  <c r="Q566" i="2"/>
  <c r="R566" i="2"/>
  <c r="S566" i="2"/>
  <c r="T566" i="2"/>
  <c r="U566" i="2"/>
  <c r="Q567" i="2"/>
  <c r="R567" i="2"/>
  <c r="S567" i="2"/>
  <c r="T567" i="2"/>
  <c r="U567" i="2"/>
  <c r="Q568" i="2"/>
  <c r="R568" i="2"/>
  <c r="S568" i="2"/>
  <c r="T568" i="2"/>
  <c r="U568" i="2"/>
  <c r="Q569" i="2"/>
  <c r="R569" i="2"/>
  <c r="S569" i="2"/>
  <c r="T569" i="2"/>
  <c r="U569" i="2"/>
  <c r="Q570" i="2"/>
  <c r="R570" i="2"/>
  <c r="S570" i="2"/>
  <c r="T570" i="2"/>
  <c r="U570" i="2"/>
  <c r="Q571" i="2"/>
  <c r="R571" i="2"/>
  <c r="S571" i="2"/>
  <c r="T571" i="2"/>
  <c r="U571" i="2"/>
  <c r="Q572" i="2"/>
  <c r="R572" i="2"/>
  <c r="S572" i="2"/>
  <c r="T572" i="2"/>
  <c r="U572" i="2"/>
  <c r="Q573" i="2"/>
  <c r="R573" i="2"/>
  <c r="S573" i="2"/>
  <c r="T573" i="2"/>
  <c r="U573" i="2"/>
  <c r="Q574" i="2"/>
  <c r="R574" i="2"/>
  <c r="S574" i="2"/>
  <c r="T574" i="2"/>
  <c r="U574" i="2"/>
  <c r="Q575" i="2"/>
  <c r="R575" i="2"/>
  <c r="S575" i="2"/>
  <c r="T575" i="2"/>
  <c r="U575" i="2"/>
  <c r="Q576" i="2"/>
  <c r="R576" i="2"/>
  <c r="S576" i="2"/>
  <c r="T576" i="2"/>
  <c r="U576" i="2"/>
  <c r="Q577" i="2"/>
  <c r="R577" i="2"/>
  <c r="S577" i="2"/>
  <c r="T577" i="2"/>
  <c r="U577" i="2"/>
  <c r="Q578" i="2"/>
  <c r="R578" i="2"/>
  <c r="S578" i="2"/>
  <c r="T578" i="2"/>
  <c r="U578" i="2"/>
  <c r="Q579" i="2"/>
  <c r="R579" i="2"/>
  <c r="S579" i="2"/>
  <c r="T579" i="2"/>
  <c r="U579" i="2"/>
  <c r="Q580" i="2"/>
  <c r="R580" i="2"/>
  <c r="S580" i="2"/>
  <c r="T580" i="2"/>
  <c r="U580" i="2"/>
  <c r="Q581" i="2"/>
  <c r="R581" i="2"/>
  <c r="S581" i="2"/>
  <c r="T581" i="2"/>
  <c r="U581" i="2"/>
  <c r="Q582" i="2"/>
  <c r="R582" i="2"/>
  <c r="S582" i="2"/>
  <c r="T582" i="2"/>
  <c r="U582" i="2"/>
  <c r="Q583" i="2"/>
  <c r="R583" i="2"/>
  <c r="S583" i="2"/>
  <c r="T583" i="2"/>
  <c r="U583" i="2"/>
  <c r="Q584" i="2"/>
  <c r="R584" i="2"/>
  <c r="S584" i="2"/>
  <c r="T584" i="2"/>
  <c r="U584" i="2"/>
  <c r="Q585" i="2"/>
  <c r="R585" i="2"/>
  <c r="S585" i="2"/>
  <c r="T585" i="2"/>
  <c r="U585" i="2"/>
  <c r="Q586" i="2"/>
  <c r="R586" i="2"/>
  <c r="S586" i="2"/>
  <c r="T586" i="2"/>
  <c r="U586" i="2"/>
  <c r="Q587" i="2"/>
  <c r="R587" i="2"/>
  <c r="S587" i="2"/>
  <c r="T587" i="2"/>
  <c r="U587" i="2"/>
  <c r="Q588" i="2"/>
  <c r="R588" i="2"/>
  <c r="S588" i="2"/>
  <c r="T588" i="2"/>
  <c r="U588" i="2"/>
  <c r="Q589" i="2"/>
  <c r="R589" i="2"/>
  <c r="S589" i="2"/>
  <c r="T589" i="2"/>
  <c r="U589" i="2"/>
  <c r="Q590" i="2"/>
  <c r="R590" i="2"/>
  <c r="S590" i="2"/>
  <c r="T590" i="2"/>
  <c r="U590" i="2"/>
  <c r="Q591" i="2"/>
  <c r="R591" i="2"/>
  <c r="S591" i="2"/>
  <c r="T591" i="2"/>
  <c r="U591" i="2"/>
  <c r="Q592" i="2"/>
  <c r="R592" i="2"/>
  <c r="S592" i="2"/>
  <c r="T592" i="2"/>
  <c r="U592" i="2"/>
  <c r="Q593" i="2"/>
  <c r="R593" i="2"/>
  <c r="S593" i="2"/>
  <c r="T593" i="2"/>
  <c r="U593" i="2"/>
  <c r="Q594" i="2"/>
  <c r="R594" i="2"/>
  <c r="S594" i="2"/>
  <c r="T594" i="2"/>
  <c r="U594" i="2"/>
  <c r="Q595" i="2"/>
  <c r="R595" i="2"/>
  <c r="S595" i="2"/>
  <c r="T595" i="2"/>
  <c r="U595" i="2"/>
  <c r="Q596" i="2"/>
  <c r="R596" i="2"/>
  <c r="S596" i="2"/>
  <c r="T596" i="2"/>
  <c r="U596" i="2"/>
  <c r="Q597" i="2"/>
  <c r="R597" i="2"/>
  <c r="S597" i="2"/>
  <c r="T597" i="2"/>
  <c r="U597" i="2"/>
  <c r="Q598" i="2"/>
  <c r="R598" i="2"/>
  <c r="S598" i="2"/>
  <c r="T598" i="2"/>
  <c r="U598" i="2"/>
  <c r="Q599" i="2"/>
  <c r="R599" i="2"/>
  <c r="S599" i="2"/>
  <c r="T599" i="2"/>
  <c r="U599" i="2"/>
  <c r="Q600" i="2"/>
  <c r="R600" i="2"/>
  <c r="S600" i="2"/>
  <c r="T600" i="2"/>
  <c r="U600" i="2"/>
  <c r="Q601" i="2"/>
  <c r="R601" i="2"/>
  <c r="S601" i="2"/>
  <c r="T601" i="2"/>
  <c r="U601" i="2"/>
  <c r="Q602" i="2"/>
  <c r="R602" i="2"/>
  <c r="S602" i="2"/>
  <c r="T602" i="2"/>
  <c r="U602" i="2"/>
  <c r="Q603" i="2"/>
  <c r="R603" i="2"/>
  <c r="S603" i="2"/>
  <c r="T603" i="2"/>
  <c r="U603" i="2"/>
  <c r="Q604" i="2"/>
  <c r="R604" i="2"/>
  <c r="S604" i="2"/>
  <c r="T604" i="2"/>
  <c r="U604" i="2"/>
  <c r="Q605" i="2"/>
  <c r="R605" i="2"/>
  <c r="S605" i="2"/>
  <c r="T605" i="2"/>
  <c r="U605" i="2"/>
  <c r="Q606" i="2"/>
  <c r="R606" i="2"/>
  <c r="S606" i="2"/>
  <c r="T606" i="2"/>
  <c r="U606" i="2"/>
  <c r="Q607" i="2"/>
  <c r="R607" i="2"/>
  <c r="S607" i="2"/>
  <c r="T607" i="2"/>
  <c r="U607" i="2"/>
  <c r="Q608" i="2"/>
  <c r="R608" i="2"/>
  <c r="S608" i="2"/>
  <c r="T608" i="2"/>
  <c r="U608" i="2"/>
  <c r="Q609" i="2"/>
  <c r="R609" i="2"/>
  <c r="S609" i="2"/>
  <c r="T609" i="2"/>
  <c r="U609" i="2"/>
  <c r="Q610" i="2"/>
  <c r="R610" i="2"/>
  <c r="S610" i="2"/>
  <c r="T610" i="2"/>
  <c r="U610" i="2"/>
  <c r="Q611" i="2"/>
  <c r="R611" i="2"/>
  <c r="S611" i="2"/>
  <c r="T611" i="2"/>
  <c r="U611" i="2"/>
  <c r="Q612" i="2"/>
  <c r="R612" i="2"/>
  <c r="S612" i="2"/>
  <c r="T612" i="2"/>
  <c r="U612" i="2"/>
  <c r="Q613" i="2"/>
  <c r="R613" i="2"/>
  <c r="S613" i="2"/>
  <c r="T613" i="2"/>
  <c r="U613" i="2"/>
  <c r="Q614" i="2"/>
  <c r="R614" i="2"/>
  <c r="S614" i="2"/>
  <c r="T614" i="2"/>
  <c r="U614" i="2"/>
  <c r="Q615" i="2"/>
  <c r="R615" i="2"/>
  <c r="S615" i="2"/>
  <c r="T615" i="2"/>
  <c r="U615" i="2"/>
  <c r="Q616" i="2"/>
  <c r="R616" i="2"/>
  <c r="S616" i="2"/>
  <c r="T616" i="2"/>
  <c r="U616" i="2"/>
  <c r="Q617" i="2"/>
  <c r="R617" i="2"/>
  <c r="S617" i="2"/>
  <c r="T617" i="2"/>
  <c r="U617" i="2"/>
  <c r="Q618" i="2"/>
  <c r="R618" i="2"/>
  <c r="S618" i="2"/>
  <c r="T618" i="2"/>
  <c r="U618" i="2"/>
  <c r="Q619" i="2"/>
  <c r="R619" i="2"/>
  <c r="S619" i="2"/>
  <c r="T619" i="2"/>
  <c r="U619" i="2"/>
  <c r="Q620" i="2"/>
  <c r="R620" i="2"/>
  <c r="S620" i="2"/>
  <c r="T620" i="2"/>
  <c r="U620" i="2"/>
  <c r="Q621" i="2"/>
  <c r="R621" i="2"/>
  <c r="S621" i="2"/>
  <c r="T621" i="2"/>
  <c r="U621" i="2"/>
  <c r="Q622" i="2"/>
  <c r="R622" i="2"/>
  <c r="S622" i="2"/>
  <c r="T622" i="2"/>
  <c r="U622" i="2"/>
  <c r="Q623" i="2"/>
  <c r="R623" i="2"/>
  <c r="S623" i="2"/>
  <c r="T623" i="2"/>
  <c r="U623" i="2"/>
  <c r="Q624" i="2"/>
  <c r="R624" i="2"/>
  <c r="S624" i="2"/>
  <c r="T624" i="2"/>
  <c r="U624" i="2"/>
  <c r="Q625" i="2"/>
  <c r="R625" i="2"/>
  <c r="S625" i="2"/>
  <c r="T625" i="2"/>
  <c r="U625" i="2"/>
  <c r="Q626" i="2"/>
  <c r="R626" i="2"/>
  <c r="S626" i="2"/>
  <c r="T626" i="2"/>
  <c r="U626" i="2"/>
  <c r="Q627" i="2"/>
  <c r="R627" i="2"/>
  <c r="S627" i="2"/>
  <c r="T627" i="2"/>
  <c r="U627" i="2"/>
  <c r="Q628" i="2"/>
  <c r="R628" i="2"/>
  <c r="S628" i="2"/>
  <c r="T628" i="2"/>
  <c r="U628" i="2"/>
  <c r="Q629" i="2"/>
  <c r="R629" i="2"/>
  <c r="S629" i="2"/>
  <c r="T629" i="2"/>
  <c r="U629" i="2"/>
  <c r="Q630" i="2"/>
  <c r="R630" i="2"/>
  <c r="S630" i="2"/>
  <c r="T630" i="2"/>
  <c r="U630" i="2"/>
  <c r="Q631" i="2"/>
  <c r="R631" i="2"/>
  <c r="S631" i="2"/>
  <c r="T631" i="2"/>
  <c r="U631" i="2"/>
  <c r="Q632" i="2"/>
  <c r="R632" i="2"/>
  <c r="S632" i="2"/>
  <c r="T632" i="2"/>
  <c r="U632" i="2"/>
  <c r="Q633" i="2"/>
  <c r="R633" i="2"/>
  <c r="S633" i="2"/>
  <c r="T633" i="2"/>
  <c r="U633" i="2"/>
  <c r="Q634" i="2"/>
  <c r="R634" i="2"/>
  <c r="S634" i="2"/>
  <c r="T634" i="2"/>
  <c r="U634" i="2"/>
  <c r="Q635" i="2"/>
  <c r="R635" i="2"/>
  <c r="S635" i="2"/>
  <c r="T635" i="2"/>
  <c r="U635" i="2"/>
  <c r="Q636" i="2"/>
  <c r="R636" i="2"/>
  <c r="S636" i="2"/>
  <c r="T636" i="2"/>
  <c r="U636" i="2"/>
  <c r="Q637" i="2"/>
  <c r="R637" i="2"/>
  <c r="S637" i="2"/>
  <c r="T637" i="2"/>
  <c r="U637" i="2"/>
  <c r="Q638" i="2"/>
  <c r="R638" i="2"/>
  <c r="S638" i="2"/>
  <c r="T638" i="2"/>
  <c r="U638" i="2"/>
  <c r="Q639" i="2"/>
  <c r="R639" i="2"/>
  <c r="S639" i="2"/>
  <c r="T639" i="2"/>
  <c r="U639" i="2"/>
  <c r="Q640" i="2"/>
  <c r="R640" i="2"/>
  <c r="S640" i="2"/>
  <c r="T640" i="2"/>
  <c r="U640" i="2"/>
  <c r="Q641" i="2"/>
  <c r="R641" i="2"/>
  <c r="S641" i="2"/>
  <c r="T641" i="2"/>
  <c r="U641" i="2"/>
  <c r="Q642" i="2"/>
  <c r="R642" i="2"/>
  <c r="S642" i="2"/>
  <c r="T642" i="2"/>
  <c r="U642" i="2"/>
  <c r="Q643" i="2"/>
  <c r="R643" i="2"/>
  <c r="S643" i="2"/>
  <c r="T643" i="2"/>
  <c r="U643" i="2"/>
  <c r="Q644" i="2"/>
  <c r="R644" i="2"/>
  <c r="S644" i="2"/>
  <c r="T644" i="2"/>
  <c r="U644" i="2"/>
  <c r="Q645" i="2"/>
  <c r="R645" i="2"/>
  <c r="S645" i="2"/>
  <c r="T645" i="2"/>
  <c r="U645" i="2"/>
  <c r="Q646" i="2"/>
  <c r="R646" i="2"/>
  <c r="S646" i="2"/>
  <c r="T646" i="2"/>
  <c r="U646" i="2"/>
  <c r="Q647" i="2"/>
  <c r="R647" i="2"/>
  <c r="S647" i="2"/>
  <c r="T647" i="2"/>
  <c r="U647" i="2"/>
  <c r="Q648" i="2"/>
  <c r="R648" i="2"/>
  <c r="S648" i="2"/>
  <c r="T648" i="2"/>
  <c r="U648" i="2"/>
  <c r="Q649" i="2"/>
  <c r="R649" i="2"/>
  <c r="S649" i="2"/>
  <c r="T649" i="2"/>
  <c r="U649" i="2"/>
  <c r="Q650" i="2"/>
  <c r="R650" i="2"/>
  <c r="S650" i="2"/>
  <c r="T650" i="2"/>
  <c r="U650" i="2"/>
  <c r="Q651" i="2"/>
  <c r="R651" i="2"/>
  <c r="S651" i="2"/>
  <c r="T651" i="2"/>
  <c r="U651" i="2"/>
  <c r="Q652" i="2"/>
  <c r="R652" i="2"/>
  <c r="S652" i="2"/>
  <c r="T652" i="2"/>
  <c r="U652" i="2"/>
  <c r="Q653" i="2"/>
  <c r="R653" i="2"/>
  <c r="S653" i="2"/>
  <c r="T653" i="2"/>
  <c r="U653" i="2"/>
  <c r="Q654" i="2"/>
  <c r="R654" i="2"/>
  <c r="S654" i="2"/>
  <c r="T654" i="2"/>
  <c r="U654" i="2"/>
  <c r="Q655" i="2"/>
  <c r="R655" i="2"/>
  <c r="S655" i="2"/>
  <c r="T655" i="2"/>
  <c r="U655" i="2"/>
  <c r="Q656" i="2"/>
  <c r="R656" i="2"/>
  <c r="S656" i="2"/>
  <c r="T656" i="2"/>
  <c r="U656" i="2"/>
  <c r="Q657" i="2"/>
  <c r="R657" i="2"/>
  <c r="S657" i="2"/>
  <c r="T657" i="2"/>
  <c r="U657" i="2"/>
  <c r="Q658" i="2"/>
  <c r="R658" i="2"/>
  <c r="S658" i="2"/>
  <c r="T658" i="2"/>
  <c r="U658" i="2"/>
  <c r="Q659" i="2"/>
  <c r="R659" i="2"/>
  <c r="S659" i="2"/>
  <c r="T659" i="2"/>
  <c r="U659" i="2"/>
  <c r="Q660" i="2"/>
  <c r="R660" i="2"/>
  <c r="S660" i="2"/>
  <c r="T660" i="2"/>
  <c r="U660" i="2"/>
  <c r="Q661" i="2"/>
  <c r="R661" i="2"/>
  <c r="S661" i="2"/>
  <c r="T661" i="2"/>
  <c r="U661" i="2"/>
  <c r="Q662" i="2"/>
  <c r="R662" i="2"/>
  <c r="S662" i="2"/>
  <c r="T662" i="2"/>
  <c r="U662" i="2"/>
  <c r="Q663" i="2"/>
  <c r="R663" i="2"/>
  <c r="S663" i="2"/>
  <c r="T663" i="2"/>
  <c r="U663" i="2"/>
  <c r="Q664" i="2"/>
  <c r="R664" i="2"/>
  <c r="S664" i="2"/>
  <c r="T664" i="2"/>
  <c r="U664" i="2"/>
  <c r="Q665" i="2"/>
  <c r="R665" i="2"/>
  <c r="S665" i="2"/>
  <c r="T665" i="2"/>
  <c r="U665" i="2"/>
  <c r="Q666" i="2"/>
  <c r="R666" i="2"/>
  <c r="S666" i="2"/>
  <c r="T666" i="2"/>
  <c r="U666" i="2"/>
  <c r="Q667" i="2"/>
  <c r="R667" i="2"/>
  <c r="S667" i="2"/>
  <c r="T667" i="2"/>
  <c r="U667" i="2"/>
  <c r="Q668" i="2"/>
  <c r="R668" i="2"/>
  <c r="S668" i="2"/>
  <c r="T668" i="2"/>
  <c r="U668" i="2"/>
  <c r="Q669" i="2"/>
  <c r="R669" i="2"/>
  <c r="S669" i="2"/>
  <c r="T669" i="2"/>
  <c r="U669" i="2"/>
  <c r="Q670" i="2"/>
  <c r="R670" i="2"/>
  <c r="S670" i="2"/>
  <c r="T670" i="2"/>
  <c r="U670" i="2"/>
  <c r="Q671" i="2"/>
  <c r="R671" i="2"/>
  <c r="S671" i="2"/>
  <c r="T671" i="2"/>
  <c r="U671" i="2"/>
  <c r="Q672" i="2"/>
  <c r="R672" i="2"/>
  <c r="S672" i="2"/>
  <c r="T672" i="2"/>
  <c r="U672" i="2"/>
  <c r="Q673" i="2"/>
  <c r="R673" i="2"/>
  <c r="S673" i="2"/>
  <c r="T673" i="2"/>
  <c r="U673" i="2"/>
  <c r="Q674" i="2"/>
  <c r="R674" i="2"/>
  <c r="S674" i="2"/>
  <c r="T674" i="2"/>
  <c r="U674" i="2"/>
  <c r="Q675" i="2"/>
  <c r="R675" i="2"/>
  <c r="S675" i="2"/>
  <c r="T675" i="2"/>
  <c r="U675" i="2"/>
  <c r="Q676" i="2"/>
  <c r="R676" i="2"/>
  <c r="S676" i="2"/>
  <c r="T676" i="2"/>
  <c r="U676" i="2"/>
  <c r="Q677" i="2"/>
  <c r="R677" i="2"/>
  <c r="S677" i="2"/>
  <c r="T677" i="2"/>
  <c r="U677" i="2"/>
  <c r="Q678" i="2"/>
  <c r="R678" i="2"/>
  <c r="S678" i="2"/>
  <c r="T678" i="2"/>
  <c r="U678" i="2"/>
  <c r="Q679" i="2"/>
  <c r="R679" i="2"/>
  <c r="S679" i="2"/>
  <c r="T679" i="2"/>
  <c r="U679" i="2"/>
  <c r="Q680" i="2"/>
  <c r="R680" i="2"/>
  <c r="S680" i="2"/>
  <c r="T680" i="2"/>
  <c r="U680" i="2"/>
  <c r="Q681" i="2"/>
  <c r="R681" i="2"/>
  <c r="S681" i="2"/>
  <c r="T681" i="2"/>
  <c r="U681" i="2"/>
  <c r="Q682" i="2"/>
  <c r="R682" i="2"/>
  <c r="S682" i="2"/>
  <c r="T682" i="2"/>
  <c r="U682" i="2"/>
  <c r="Q683" i="2"/>
  <c r="R683" i="2"/>
  <c r="S683" i="2"/>
  <c r="T683" i="2"/>
  <c r="U683" i="2"/>
  <c r="Q684" i="2"/>
  <c r="R684" i="2"/>
  <c r="S684" i="2"/>
  <c r="T684" i="2"/>
  <c r="U684" i="2"/>
  <c r="Q685" i="2"/>
  <c r="R685" i="2"/>
  <c r="S685" i="2"/>
  <c r="T685" i="2"/>
  <c r="U685" i="2"/>
  <c r="Q686" i="2"/>
  <c r="R686" i="2"/>
  <c r="S686" i="2"/>
  <c r="T686" i="2"/>
  <c r="U686" i="2"/>
  <c r="Q687" i="2"/>
  <c r="R687" i="2"/>
  <c r="S687" i="2"/>
  <c r="T687" i="2"/>
  <c r="U687" i="2"/>
  <c r="Q688" i="2"/>
  <c r="R688" i="2"/>
  <c r="S688" i="2"/>
  <c r="T688" i="2"/>
  <c r="U688" i="2"/>
  <c r="Q689" i="2"/>
  <c r="R689" i="2"/>
  <c r="S689" i="2"/>
  <c r="T689" i="2"/>
  <c r="U689" i="2"/>
  <c r="Q690" i="2"/>
  <c r="R690" i="2"/>
  <c r="S690" i="2"/>
  <c r="T690" i="2"/>
  <c r="U690" i="2"/>
  <c r="Q691" i="2"/>
  <c r="R691" i="2"/>
  <c r="S691" i="2"/>
  <c r="T691" i="2"/>
  <c r="U691" i="2"/>
  <c r="Q692" i="2"/>
  <c r="R692" i="2"/>
  <c r="S692" i="2"/>
  <c r="T692" i="2"/>
  <c r="U692" i="2"/>
  <c r="Q693" i="2"/>
  <c r="R693" i="2"/>
  <c r="S693" i="2"/>
  <c r="T693" i="2"/>
  <c r="U693" i="2"/>
  <c r="Q694" i="2"/>
  <c r="R694" i="2"/>
  <c r="S694" i="2"/>
  <c r="T694" i="2"/>
  <c r="U694" i="2"/>
  <c r="Q695" i="2"/>
  <c r="R695" i="2"/>
  <c r="S695" i="2"/>
  <c r="T695" i="2"/>
  <c r="U695" i="2"/>
  <c r="Q696" i="2"/>
  <c r="R696" i="2"/>
  <c r="S696" i="2"/>
  <c r="T696" i="2"/>
  <c r="U696" i="2"/>
  <c r="Q697" i="2"/>
  <c r="R697" i="2"/>
  <c r="S697" i="2"/>
  <c r="T697" i="2"/>
  <c r="U697" i="2"/>
  <c r="Q698" i="2"/>
  <c r="R698" i="2"/>
  <c r="S698" i="2"/>
  <c r="T698" i="2"/>
  <c r="U698" i="2"/>
  <c r="Q699" i="2"/>
  <c r="R699" i="2"/>
  <c r="S699" i="2"/>
  <c r="T699" i="2"/>
  <c r="U699" i="2"/>
  <c r="Q700" i="2"/>
  <c r="R700" i="2"/>
  <c r="S700" i="2"/>
  <c r="T700" i="2"/>
  <c r="U700" i="2"/>
  <c r="Q701" i="2"/>
  <c r="R701" i="2"/>
  <c r="S701" i="2"/>
  <c r="T701" i="2"/>
  <c r="U701" i="2"/>
  <c r="Q702" i="2"/>
  <c r="R702" i="2"/>
  <c r="S702" i="2"/>
  <c r="T702" i="2"/>
  <c r="U702" i="2"/>
  <c r="Q703" i="2"/>
  <c r="R703" i="2"/>
  <c r="S703" i="2"/>
  <c r="T703" i="2"/>
  <c r="U703" i="2"/>
  <c r="Q704" i="2"/>
  <c r="R704" i="2"/>
  <c r="S704" i="2"/>
  <c r="T704" i="2"/>
  <c r="U704" i="2"/>
  <c r="Q705" i="2"/>
  <c r="R705" i="2"/>
  <c r="S705" i="2"/>
  <c r="T705" i="2"/>
  <c r="U705" i="2"/>
  <c r="Q706" i="2"/>
  <c r="R706" i="2"/>
  <c r="S706" i="2"/>
  <c r="T706" i="2"/>
  <c r="U706" i="2"/>
  <c r="Q707" i="2"/>
  <c r="R707" i="2"/>
  <c r="S707" i="2"/>
  <c r="T707" i="2"/>
  <c r="U707" i="2"/>
  <c r="Q708" i="2"/>
  <c r="R708" i="2"/>
  <c r="S708" i="2"/>
  <c r="T708" i="2"/>
  <c r="U708" i="2"/>
  <c r="Q709" i="2"/>
  <c r="R709" i="2"/>
  <c r="S709" i="2"/>
  <c r="T709" i="2"/>
  <c r="U709" i="2"/>
  <c r="Q710" i="2"/>
  <c r="R710" i="2"/>
  <c r="S710" i="2"/>
  <c r="T710" i="2"/>
  <c r="U710" i="2"/>
  <c r="Q711" i="2"/>
  <c r="R711" i="2"/>
  <c r="S711" i="2"/>
  <c r="T711" i="2"/>
  <c r="U711" i="2"/>
  <c r="Q712" i="2"/>
  <c r="R712" i="2"/>
  <c r="S712" i="2"/>
  <c r="T712" i="2"/>
  <c r="U712" i="2"/>
  <c r="Q713" i="2"/>
  <c r="R713" i="2"/>
  <c r="S713" i="2"/>
  <c r="T713" i="2"/>
  <c r="U713" i="2"/>
  <c r="Q714" i="2"/>
  <c r="R714" i="2"/>
  <c r="S714" i="2"/>
  <c r="T714" i="2"/>
  <c r="U714" i="2"/>
  <c r="Q715" i="2"/>
  <c r="R715" i="2"/>
  <c r="S715" i="2"/>
  <c r="T715" i="2"/>
  <c r="U715" i="2"/>
  <c r="Q716" i="2"/>
  <c r="R716" i="2"/>
  <c r="S716" i="2"/>
  <c r="T716" i="2"/>
  <c r="U716" i="2"/>
  <c r="Q717" i="2"/>
  <c r="R717" i="2"/>
  <c r="S717" i="2"/>
  <c r="T717" i="2"/>
  <c r="U717" i="2"/>
  <c r="Q718" i="2"/>
  <c r="R718" i="2"/>
  <c r="S718" i="2"/>
  <c r="T718" i="2"/>
  <c r="U718" i="2"/>
  <c r="Q719" i="2"/>
  <c r="R719" i="2"/>
  <c r="S719" i="2"/>
  <c r="T719" i="2"/>
  <c r="U719" i="2"/>
  <c r="Q720" i="2"/>
  <c r="R720" i="2"/>
  <c r="S720" i="2"/>
  <c r="T720" i="2"/>
  <c r="U720" i="2"/>
  <c r="Q721" i="2"/>
  <c r="R721" i="2"/>
  <c r="S721" i="2"/>
  <c r="T721" i="2"/>
  <c r="U721" i="2"/>
  <c r="Q722" i="2"/>
  <c r="R722" i="2"/>
  <c r="S722" i="2"/>
  <c r="T722" i="2"/>
  <c r="U722" i="2"/>
  <c r="Q723" i="2"/>
  <c r="R723" i="2"/>
  <c r="S723" i="2"/>
  <c r="T723" i="2"/>
  <c r="U723" i="2"/>
  <c r="Q724" i="2"/>
  <c r="R724" i="2"/>
  <c r="S724" i="2"/>
  <c r="T724" i="2"/>
  <c r="U724" i="2"/>
  <c r="Q725" i="2"/>
  <c r="R725" i="2"/>
  <c r="S725" i="2"/>
  <c r="T725" i="2"/>
  <c r="U725" i="2"/>
  <c r="Q726" i="2"/>
  <c r="R726" i="2"/>
  <c r="S726" i="2"/>
  <c r="T726" i="2"/>
  <c r="U726" i="2"/>
  <c r="Q727" i="2"/>
  <c r="R727" i="2"/>
  <c r="S727" i="2"/>
  <c r="T727" i="2"/>
  <c r="U727" i="2"/>
  <c r="Q728" i="2"/>
  <c r="R728" i="2"/>
  <c r="S728" i="2"/>
  <c r="T728" i="2"/>
  <c r="U728" i="2"/>
  <c r="Q729" i="2"/>
  <c r="R729" i="2"/>
  <c r="S729" i="2"/>
  <c r="T729" i="2"/>
  <c r="U729" i="2"/>
  <c r="Q730" i="2"/>
  <c r="R730" i="2"/>
  <c r="S730" i="2"/>
  <c r="T730" i="2"/>
  <c r="U730" i="2"/>
  <c r="Q731" i="2"/>
  <c r="R731" i="2"/>
  <c r="S731" i="2"/>
  <c r="T731" i="2"/>
  <c r="U731" i="2"/>
  <c r="Q732" i="2"/>
  <c r="R732" i="2"/>
  <c r="S732" i="2"/>
  <c r="T732" i="2"/>
  <c r="U732" i="2"/>
  <c r="Q733" i="2"/>
  <c r="R733" i="2"/>
  <c r="S733" i="2"/>
  <c r="T733" i="2"/>
  <c r="U733" i="2"/>
  <c r="Q734" i="2"/>
  <c r="R734" i="2"/>
  <c r="S734" i="2"/>
  <c r="T734" i="2"/>
  <c r="U734" i="2"/>
  <c r="Q735" i="2"/>
  <c r="R735" i="2"/>
  <c r="S735" i="2"/>
  <c r="T735" i="2"/>
  <c r="U735" i="2"/>
  <c r="Q736" i="2"/>
  <c r="R736" i="2"/>
  <c r="S736" i="2"/>
  <c r="T736" i="2"/>
  <c r="U736" i="2"/>
  <c r="Q737" i="2"/>
  <c r="R737" i="2"/>
  <c r="S737" i="2"/>
  <c r="T737" i="2"/>
  <c r="U737" i="2"/>
  <c r="Q738" i="2"/>
  <c r="R738" i="2"/>
  <c r="S738" i="2"/>
  <c r="T738" i="2"/>
  <c r="U738" i="2"/>
  <c r="Q739" i="2"/>
  <c r="R739" i="2"/>
  <c r="S739" i="2"/>
  <c r="T739" i="2"/>
  <c r="U739" i="2"/>
  <c r="Q740" i="2"/>
  <c r="R740" i="2"/>
  <c r="S740" i="2"/>
  <c r="T740" i="2"/>
  <c r="U740" i="2"/>
  <c r="Q741" i="2"/>
  <c r="R741" i="2"/>
  <c r="S741" i="2"/>
  <c r="T741" i="2"/>
  <c r="U741" i="2"/>
  <c r="Q742" i="2"/>
  <c r="R742" i="2"/>
  <c r="S742" i="2"/>
  <c r="T742" i="2"/>
  <c r="U742" i="2"/>
  <c r="Q743" i="2"/>
  <c r="R743" i="2"/>
  <c r="S743" i="2"/>
  <c r="T743" i="2"/>
  <c r="U743" i="2"/>
  <c r="Q744" i="2"/>
  <c r="R744" i="2"/>
  <c r="S744" i="2"/>
  <c r="T744" i="2"/>
  <c r="U744" i="2"/>
  <c r="Q745" i="2"/>
  <c r="R745" i="2"/>
  <c r="S745" i="2"/>
  <c r="T745" i="2"/>
  <c r="U745" i="2"/>
  <c r="Q746" i="2"/>
  <c r="R746" i="2"/>
  <c r="S746" i="2"/>
  <c r="T746" i="2"/>
  <c r="U746" i="2"/>
  <c r="Q747" i="2"/>
  <c r="R747" i="2"/>
  <c r="S747" i="2"/>
  <c r="T747" i="2"/>
  <c r="U747" i="2"/>
  <c r="Q748" i="2"/>
  <c r="R748" i="2"/>
  <c r="S748" i="2"/>
  <c r="T748" i="2"/>
  <c r="U748" i="2"/>
  <c r="Q749" i="2"/>
  <c r="R749" i="2"/>
  <c r="S749" i="2"/>
  <c r="T749" i="2"/>
  <c r="U749" i="2"/>
  <c r="Q750" i="2"/>
  <c r="R750" i="2"/>
  <c r="S750" i="2"/>
  <c r="T750" i="2"/>
  <c r="U750" i="2"/>
  <c r="Q751" i="2"/>
  <c r="R751" i="2"/>
  <c r="S751" i="2"/>
  <c r="T751" i="2"/>
  <c r="U751" i="2"/>
  <c r="Q752" i="2"/>
  <c r="R752" i="2"/>
  <c r="S752" i="2"/>
  <c r="T752" i="2"/>
  <c r="U752" i="2"/>
  <c r="Q753" i="2"/>
  <c r="R753" i="2"/>
  <c r="S753" i="2"/>
  <c r="T753" i="2"/>
  <c r="U753" i="2"/>
  <c r="Q754" i="2"/>
  <c r="R754" i="2"/>
  <c r="S754" i="2"/>
  <c r="T754" i="2"/>
  <c r="U754" i="2"/>
  <c r="Q755" i="2"/>
  <c r="R755" i="2"/>
  <c r="S755" i="2"/>
  <c r="T755" i="2"/>
  <c r="U755" i="2"/>
  <c r="Q756" i="2"/>
  <c r="R756" i="2"/>
  <c r="S756" i="2"/>
  <c r="T756" i="2"/>
  <c r="U756" i="2"/>
  <c r="Q757" i="2"/>
  <c r="R757" i="2"/>
  <c r="S757" i="2"/>
  <c r="T757" i="2"/>
  <c r="U757" i="2"/>
  <c r="Q758" i="2"/>
  <c r="R758" i="2"/>
  <c r="S758" i="2"/>
  <c r="T758" i="2"/>
  <c r="U758" i="2"/>
  <c r="Q759" i="2"/>
  <c r="R759" i="2"/>
  <c r="S759" i="2"/>
  <c r="T759" i="2"/>
  <c r="U759" i="2"/>
  <c r="Q760" i="2"/>
  <c r="R760" i="2"/>
  <c r="S760" i="2"/>
  <c r="T760" i="2"/>
  <c r="U760" i="2"/>
  <c r="Q761" i="2"/>
  <c r="R761" i="2"/>
  <c r="S761" i="2"/>
  <c r="T761" i="2"/>
  <c r="U761" i="2"/>
  <c r="Q762" i="2"/>
  <c r="R762" i="2"/>
  <c r="S762" i="2"/>
  <c r="T762" i="2"/>
  <c r="U762" i="2"/>
  <c r="Q763" i="2"/>
  <c r="R763" i="2"/>
  <c r="S763" i="2"/>
  <c r="T763" i="2"/>
  <c r="U763" i="2"/>
  <c r="Q764" i="2"/>
  <c r="R764" i="2"/>
  <c r="S764" i="2"/>
  <c r="T764" i="2"/>
  <c r="U764" i="2"/>
  <c r="Q765" i="2"/>
  <c r="R765" i="2"/>
  <c r="S765" i="2"/>
  <c r="T765" i="2"/>
  <c r="U765" i="2"/>
  <c r="Q766" i="2"/>
  <c r="R766" i="2"/>
  <c r="S766" i="2"/>
  <c r="T766" i="2"/>
  <c r="U766" i="2"/>
  <c r="Q767" i="2"/>
  <c r="R767" i="2"/>
  <c r="S767" i="2"/>
  <c r="T767" i="2"/>
  <c r="U767" i="2"/>
  <c r="Q768" i="2"/>
  <c r="R768" i="2"/>
  <c r="S768" i="2"/>
  <c r="T768" i="2"/>
  <c r="U768" i="2"/>
  <c r="Q769" i="2"/>
  <c r="R769" i="2"/>
  <c r="S769" i="2"/>
  <c r="T769" i="2"/>
  <c r="U769" i="2"/>
  <c r="Q770" i="2"/>
  <c r="R770" i="2"/>
  <c r="S770" i="2"/>
  <c r="T770" i="2"/>
  <c r="U770" i="2"/>
  <c r="Q771" i="2"/>
  <c r="R771" i="2"/>
  <c r="S771" i="2"/>
  <c r="T771" i="2"/>
  <c r="U771" i="2"/>
  <c r="Q772" i="2"/>
  <c r="R772" i="2"/>
  <c r="S772" i="2"/>
  <c r="T772" i="2"/>
  <c r="U772" i="2"/>
  <c r="Q773" i="2"/>
  <c r="R773" i="2"/>
  <c r="S773" i="2"/>
  <c r="T773" i="2"/>
  <c r="U773" i="2"/>
  <c r="Q774" i="2"/>
  <c r="R774" i="2"/>
  <c r="S774" i="2"/>
  <c r="T774" i="2"/>
  <c r="U774" i="2"/>
  <c r="Q775" i="2"/>
  <c r="R775" i="2"/>
  <c r="S775" i="2"/>
  <c r="T775" i="2"/>
  <c r="U775" i="2"/>
  <c r="Q776" i="2"/>
  <c r="R776" i="2"/>
  <c r="S776" i="2"/>
  <c r="T776" i="2"/>
  <c r="U776" i="2"/>
  <c r="Q777" i="2"/>
  <c r="R777" i="2"/>
  <c r="S777" i="2"/>
  <c r="T777" i="2"/>
  <c r="U777" i="2"/>
  <c r="Q778" i="2"/>
  <c r="R778" i="2"/>
  <c r="S778" i="2"/>
  <c r="T778" i="2"/>
  <c r="U778" i="2"/>
  <c r="Q779" i="2"/>
  <c r="R779" i="2"/>
  <c r="S779" i="2"/>
  <c r="T779" i="2"/>
  <c r="U779" i="2"/>
  <c r="Q780" i="2"/>
  <c r="R780" i="2"/>
  <c r="S780" i="2"/>
  <c r="T780" i="2"/>
  <c r="U780" i="2"/>
  <c r="Q781" i="2"/>
  <c r="R781" i="2"/>
  <c r="S781" i="2"/>
  <c r="T781" i="2"/>
  <c r="U781" i="2"/>
  <c r="Q782" i="2"/>
  <c r="R782" i="2"/>
  <c r="S782" i="2"/>
  <c r="T782" i="2"/>
  <c r="U782" i="2"/>
  <c r="Q783" i="2"/>
  <c r="R783" i="2"/>
  <c r="S783" i="2"/>
  <c r="T783" i="2"/>
  <c r="U783" i="2"/>
  <c r="Q784" i="2"/>
  <c r="R784" i="2"/>
  <c r="S784" i="2"/>
  <c r="T784" i="2"/>
  <c r="U784" i="2"/>
  <c r="Q785" i="2"/>
  <c r="R785" i="2"/>
  <c r="S785" i="2"/>
  <c r="T785" i="2"/>
  <c r="U785" i="2"/>
  <c r="Q786" i="2"/>
  <c r="R786" i="2"/>
  <c r="S786" i="2"/>
  <c r="T786" i="2"/>
  <c r="U786" i="2"/>
  <c r="Q787" i="2"/>
  <c r="R787" i="2"/>
  <c r="S787" i="2"/>
  <c r="T787" i="2"/>
  <c r="U787" i="2"/>
  <c r="Q788" i="2"/>
  <c r="R788" i="2"/>
  <c r="S788" i="2"/>
  <c r="T788" i="2"/>
  <c r="U788" i="2"/>
  <c r="Q789" i="2"/>
  <c r="R789" i="2"/>
  <c r="S789" i="2"/>
  <c r="T789" i="2"/>
  <c r="U789" i="2"/>
  <c r="Q790" i="2"/>
  <c r="R790" i="2"/>
  <c r="S790" i="2"/>
  <c r="T790" i="2"/>
  <c r="U790" i="2"/>
  <c r="Q791" i="2"/>
  <c r="R791" i="2"/>
  <c r="S791" i="2"/>
  <c r="T791" i="2"/>
  <c r="U791" i="2"/>
  <c r="Q792" i="2"/>
  <c r="R792" i="2"/>
  <c r="S792" i="2"/>
  <c r="T792" i="2"/>
  <c r="U792" i="2"/>
  <c r="Q793" i="2"/>
  <c r="R793" i="2"/>
  <c r="S793" i="2"/>
  <c r="T793" i="2"/>
  <c r="U793" i="2"/>
  <c r="Q794" i="2"/>
  <c r="R794" i="2"/>
  <c r="S794" i="2"/>
  <c r="T794" i="2"/>
  <c r="U794" i="2"/>
  <c r="Q795" i="2"/>
  <c r="R795" i="2"/>
  <c r="S795" i="2"/>
  <c r="T795" i="2"/>
  <c r="U795" i="2"/>
  <c r="Q796" i="2"/>
  <c r="R796" i="2"/>
  <c r="S796" i="2"/>
  <c r="T796" i="2"/>
  <c r="U796" i="2"/>
  <c r="Q797" i="2"/>
  <c r="R797" i="2"/>
  <c r="S797" i="2"/>
  <c r="T797" i="2"/>
  <c r="U797" i="2"/>
  <c r="Q798" i="2"/>
  <c r="R798" i="2"/>
  <c r="S798" i="2"/>
  <c r="T798" i="2"/>
  <c r="U798" i="2"/>
  <c r="Q799" i="2"/>
  <c r="R799" i="2"/>
  <c r="S799" i="2"/>
  <c r="T799" i="2"/>
  <c r="U799" i="2"/>
  <c r="Q800" i="2"/>
  <c r="R800" i="2"/>
  <c r="S800" i="2"/>
  <c r="T800" i="2"/>
  <c r="U800" i="2"/>
  <c r="Q801" i="2"/>
  <c r="R801" i="2"/>
  <c r="S801" i="2"/>
  <c r="T801" i="2"/>
  <c r="U801" i="2"/>
  <c r="Q802" i="2"/>
  <c r="R802" i="2"/>
  <c r="S802" i="2"/>
  <c r="T802" i="2"/>
  <c r="U802" i="2"/>
  <c r="Q803" i="2"/>
  <c r="R803" i="2"/>
  <c r="S803" i="2"/>
  <c r="T803" i="2"/>
  <c r="U803" i="2"/>
  <c r="Q804" i="2"/>
  <c r="R804" i="2"/>
  <c r="S804" i="2"/>
  <c r="T804" i="2"/>
  <c r="U804" i="2"/>
  <c r="Q805" i="2"/>
  <c r="R805" i="2"/>
  <c r="S805" i="2"/>
  <c r="T805" i="2"/>
  <c r="U805" i="2"/>
  <c r="Q806" i="2"/>
  <c r="R806" i="2"/>
  <c r="S806" i="2"/>
  <c r="T806" i="2"/>
  <c r="U806" i="2"/>
  <c r="Q807" i="2"/>
  <c r="R807" i="2"/>
  <c r="S807" i="2"/>
  <c r="T807" i="2"/>
  <c r="U807" i="2"/>
  <c r="Q808" i="2"/>
  <c r="R808" i="2"/>
  <c r="S808" i="2"/>
  <c r="T808" i="2"/>
  <c r="U808" i="2"/>
  <c r="Q809" i="2"/>
  <c r="R809" i="2"/>
  <c r="S809" i="2"/>
  <c r="T809" i="2"/>
  <c r="U809" i="2"/>
  <c r="Q810" i="2"/>
  <c r="R810" i="2"/>
  <c r="S810" i="2"/>
  <c r="T810" i="2"/>
  <c r="U810" i="2"/>
  <c r="Q811" i="2"/>
  <c r="R811" i="2"/>
  <c r="S811" i="2"/>
  <c r="T811" i="2"/>
  <c r="U811" i="2"/>
  <c r="Q812" i="2"/>
  <c r="R812" i="2"/>
  <c r="S812" i="2"/>
  <c r="T812" i="2"/>
  <c r="U812" i="2"/>
  <c r="Q813" i="2"/>
  <c r="R813" i="2"/>
  <c r="S813" i="2"/>
  <c r="T813" i="2"/>
  <c r="U813" i="2"/>
  <c r="Q814" i="2"/>
  <c r="R814" i="2"/>
  <c r="S814" i="2"/>
  <c r="T814" i="2"/>
  <c r="U814" i="2"/>
  <c r="Q815" i="2"/>
  <c r="R815" i="2"/>
  <c r="S815" i="2"/>
  <c r="T815" i="2"/>
  <c r="U815" i="2"/>
  <c r="Q816" i="2"/>
  <c r="R816" i="2"/>
  <c r="S816" i="2"/>
  <c r="T816" i="2"/>
  <c r="U816" i="2"/>
  <c r="Q817" i="2"/>
  <c r="R817" i="2"/>
  <c r="S817" i="2"/>
  <c r="T817" i="2"/>
  <c r="U817" i="2"/>
  <c r="Q818" i="2"/>
  <c r="R818" i="2"/>
  <c r="S818" i="2"/>
  <c r="T818" i="2"/>
  <c r="U818" i="2"/>
  <c r="Q819" i="2"/>
  <c r="R819" i="2"/>
  <c r="S819" i="2"/>
  <c r="T819" i="2"/>
  <c r="U819" i="2"/>
  <c r="Q820" i="2"/>
  <c r="R820" i="2"/>
  <c r="S820" i="2"/>
  <c r="T820" i="2"/>
  <c r="U820" i="2"/>
  <c r="Q821" i="2"/>
  <c r="R821" i="2"/>
  <c r="S821" i="2"/>
  <c r="T821" i="2"/>
  <c r="U821" i="2"/>
  <c r="Q822" i="2"/>
  <c r="R822" i="2"/>
  <c r="S822" i="2"/>
  <c r="T822" i="2"/>
  <c r="U822" i="2"/>
  <c r="Q823" i="2"/>
  <c r="R823" i="2"/>
  <c r="S823" i="2"/>
  <c r="T823" i="2"/>
  <c r="U823" i="2"/>
  <c r="Q824" i="2"/>
  <c r="R824" i="2"/>
  <c r="S824" i="2"/>
  <c r="T824" i="2"/>
  <c r="U824" i="2"/>
  <c r="Q825" i="2"/>
  <c r="R825" i="2"/>
  <c r="S825" i="2"/>
  <c r="T825" i="2"/>
  <c r="U825" i="2"/>
  <c r="Q826" i="2"/>
  <c r="R826" i="2"/>
  <c r="S826" i="2"/>
  <c r="T826" i="2"/>
  <c r="U826" i="2"/>
  <c r="Q827" i="2"/>
  <c r="R827" i="2"/>
  <c r="S827" i="2"/>
  <c r="T827" i="2"/>
  <c r="U827" i="2"/>
  <c r="Q828" i="2"/>
  <c r="R828" i="2"/>
  <c r="S828" i="2"/>
  <c r="T828" i="2"/>
  <c r="U828" i="2"/>
  <c r="Q829" i="2"/>
  <c r="R829" i="2"/>
  <c r="S829" i="2"/>
  <c r="T829" i="2"/>
  <c r="U829" i="2"/>
  <c r="Q830" i="2"/>
  <c r="R830" i="2"/>
  <c r="S830" i="2"/>
  <c r="T830" i="2"/>
  <c r="U830" i="2"/>
  <c r="Q831" i="2"/>
  <c r="R831" i="2"/>
  <c r="S831" i="2"/>
  <c r="T831" i="2"/>
  <c r="U831" i="2"/>
  <c r="Q832" i="2"/>
  <c r="R832" i="2"/>
  <c r="S832" i="2"/>
  <c r="T832" i="2"/>
  <c r="U832" i="2"/>
  <c r="Q833" i="2"/>
  <c r="R833" i="2"/>
  <c r="S833" i="2"/>
  <c r="T833" i="2"/>
  <c r="U833" i="2"/>
  <c r="Q834" i="2"/>
  <c r="R834" i="2"/>
  <c r="S834" i="2"/>
  <c r="T834" i="2"/>
  <c r="U834" i="2"/>
  <c r="Q835" i="2"/>
  <c r="R835" i="2"/>
  <c r="S835" i="2"/>
  <c r="T835" i="2"/>
  <c r="U835" i="2"/>
  <c r="Q836" i="2"/>
  <c r="R836" i="2"/>
  <c r="S836" i="2"/>
  <c r="T836" i="2"/>
  <c r="U836" i="2"/>
  <c r="Q837" i="2"/>
  <c r="R837" i="2"/>
  <c r="S837" i="2"/>
  <c r="T837" i="2"/>
  <c r="U837" i="2"/>
  <c r="Q838" i="2"/>
  <c r="R838" i="2"/>
  <c r="S838" i="2"/>
  <c r="T838" i="2"/>
  <c r="U838" i="2"/>
  <c r="Q839" i="2"/>
  <c r="R839" i="2"/>
  <c r="S839" i="2"/>
  <c r="T839" i="2"/>
  <c r="U839" i="2"/>
  <c r="Q840" i="2"/>
  <c r="R840" i="2"/>
  <c r="S840" i="2"/>
  <c r="T840" i="2"/>
  <c r="U840" i="2"/>
  <c r="Q841" i="2"/>
  <c r="R841" i="2"/>
  <c r="S841" i="2"/>
  <c r="T841" i="2"/>
  <c r="U841" i="2"/>
  <c r="Q842" i="2"/>
  <c r="R842" i="2"/>
  <c r="S842" i="2"/>
  <c r="T842" i="2"/>
  <c r="U842" i="2"/>
  <c r="Q843" i="2"/>
  <c r="R843" i="2"/>
  <c r="S843" i="2"/>
  <c r="T843" i="2"/>
  <c r="U843" i="2"/>
  <c r="Q844" i="2"/>
  <c r="R844" i="2"/>
  <c r="S844" i="2"/>
  <c r="T844" i="2"/>
  <c r="U844" i="2"/>
  <c r="Q845" i="2"/>
  <c r="R845" i="2"/>
  <c r="S845" i="2"/>
  <c r="T845" i="2"/>
  <c r="U845" i="2"/>
  <c r="Q846" i="2"/>
  <c r="R846" i="2"/>
  <c r="S846" i="2"/>
  <c r="T846" i="2"/>
  <c r="U846" i="2"/>
  <c r="Q847" i="2"/>
  <c r="R847" i="2"/>
  <c r="S847" i="2"/>
  <c r="T847" i="2"/>
  <c r="U847" i="2"/>
  <c r="Q848" i="2"/>
  <c r="R848" i="2"/>
  <c r="S848" i="2"/>
  <c r="T848" i="2"/>
  <c r="U848" i="2"/>
  <c r="Q849" i="2"/>
  <c r="R849" i="2"/>
  <c r="S849" i="2"/>
  <c r="T849" i="2"/>
  <c r="U849" i="2"/>
  <c r="Q850" i="2"/>
  <c r="R850" i="2"/>
  <c r="S850" i="2"/>
  <c r="T850" i="2"/>
  <c r="U850" i="2"/>
  <c r="Q851" i="2"/>
  <c r="R851" i="2"/>
  <c r="S851" i="2"/>
  <c r="T851" i="2"/>
  <c r="U851" i="2"/>
  <c r="Q852" i="2"/>
  <c r="R852" i="2"/>
  <c r="S852" i="2"/>
  <c r="T852" i="2"/>
  <c r="U852" i="2"/>
  <c r="Q853" i="2"/>
  <c r="R853" i="2"/>
  <c r="S853" i="2"/>
  <c r="T853" i="2"/>
  <c r="U853" i="2"/>
  <c r="Q854" i="2"/>
  <c r="R854" i="2"/>
  <c r="S854" i="2"/>
  <c r="T854" i="2"/>
  <c r="U854" i="2"/>
  <c r="Q855" i="2"/>
  <c r="R855" i="2"/>
  <c r="S855" i="2"/>
  <c r="T855" i="2"/>
  <c r="U855" i="2"/>
  <c r="Q856" i="2"/>
  <c r="R856" i="2"/>
  <c r="S856" i="2"/>
  <c r="T856" i="2"/>
  <c r="U856" i="2"/>
  <c r="Q857" i="2"/>
  <c r="R857" i="2"/>
  <c r="S857" i="2"/>
  <c r="T857" i="2"/>
  <c r="U857" i="2"/>
  <c r="Q858" i="2"/>
  <c r="R858" i="2"/>
  <c r="S858" i="2"/>
  <c r="T858" i="2"/>
  <c r="U858" i="2"/>
  <c r="Q859" i="2"/>
  <c r="R859" i="2"/>
  <c r="S859" i="2"/>
  <c r="T859" i="2"/>
  <c r="U859" i="2"/>
  <c r="Q860" i="2"/>
  <c r="R860" i="2"/>
  <c r="S860" i="2"/>
  <c r="T860" i="2"/>
  <c r="U860" i="2"/>
  <c r="Q861" i="2"/>
  <c r="R861" i="2"/>
  <c r="S861" i="2"/>
  <c r="T861" i="2"/>
  <c r="U861" i="2"/>
  <c r="Q862" i="2"/>
  <c r="R862" i="2"/>
  <c r="S862" i="2"/>
  <c r="T862" i="2"/>
  <c r="U862" i="2"/>
  <c r="Q863" i="2"/>
  <c r="R863" i="2"/>
  <c r="S863" i="2"/>
  <c r="T863" i="2"/>
  <c r="U863" i="2"/>
  <c r="Q864" i="2"/>
  <c r="R864" i="2"/>
  <c r="S864" i="2"/>
  <c r="T864" i="2"/>
  <c r="U864" i="2"/>
  <c r="Q865" i="2"/>
  <c r="R865" i="2"/>
  <c r="S865" i="2"/>
  <c r="T865" i="2"/>
  <c r="U865" i="2"/>
  <c r="Q866" i="2"/>
  <c r="R866" i="2"/>
  <c r="S866" i="2"/>
  <c r="T866" i="2"/>
  <c r="U866" i="2"/>
  <c r="Q867" i="2"/>
  <c r="R867" i="2"/>
  <c r="S867" i="2"/>
  <c r="T867" i="2"/>
  <c r="U867" i="2"/>
  <c r="Q868" i="2"/>
  <c r="R868" i="2"/>
  <c r="S868" i="2"/>
  <c r="T868" i="2"/>
  <c r="U868" i="2"/>
  <c r="Q869" i="2"/>
  <c r="R869" i="2"/>
  <c r="S869" i="2"/>
  <c r="T869" i="2"/>
  <c r="U869" i="2"/>
  <c r="Q870" i="2"/>
  <c r="R870" i="2"/>
  <c r="S870" i="2"/>
  <c r="T870" i="2"/>
  <c r="U870" i="2"/>
  <c r="Q871" i="2"/>
  <c r="R871" i="2"/>
  <c r="S871" i="2"/>
  <c r="T871" i="2"/>
  <c r="U871" i="2"/>
  <c r="Q872" i="2"/>
  <c r="R872" i="2"/>
  <c r="S872" i="2"/>
  <c r="T872" i="2"/>
  <c r="U872" i="2"/>
  <c r="Q873" i="2"/>
  <c r="R873" i="2"/>
  <c r="S873" i="2"/>
  <c r="T873" i="2"/>
  <c r="U873" i="2"/>
  <c r="Q874" i="2"/>
  <c r="R874" i="2"/>
  <c r="S874" i="2"/>
  <c r="T874" i="2"/>
  <c r="U874" i="2"/>
  <c r="Q875" i="2"/>
  <c r="R875" i="2"/>
  <c r="S875" i="2"/>
  <c r="T875" i="2"/>
  <c r="U875" i="2"/>
  <c r="Q876" i="2"/>
  <c r="R876" i="2"/>
  <c r="S876" i="2"/>
  <c r="T876" i="2"/>
  <c r="U876" i="2"/>
  <c r="Q877" i="2"/>
  <c r="R877" i="2"/>
  <c r="S877" i="2"/>
  <c r="T877" i="2"/>
  <c r="U877" i="2"/>
  <c r="Q878" i="2"/>
  <c r="R878" i="2"/>
  <c r="S878" i="2"/>
  <c r="T878" i="2"/>
  <c r="U878" i="2"/>
  <c r="Q879" i="2"/>
  <c r="R879" i="2"/>
  <c r="S879" i="2"/>
  <c r="T879" i="2"/>
  <c r="U879" i="2"/>
  <c r="Q880" i="2"/>
  <c r="R880" i="2"/>
  <c r="S880" i="2"/>
  <c r="T880" i="2"/>
  <c r="U880" i="2"/>
  <c r="Q881" i="2"/>
  <c r="R881" i="2"/>
  <c r="S881" i="2"/>
  <c r="T881" i="2"/>
  <c r="U881" i="2"/>
  <c r="Q882" i="2"/>
  <c r="R882" i="2"/>
  <c r="S882" i="2"/>
  <c r="T882" i="2"/>
  <c r="U882" i="2"/>
  <c r="Q883" i="2"/>
  <c r="R883" i="2"/>
  <c r="S883" i="2"/>
  <c r="T883" i="2"/>
  <c r="U883" i="2"/>
  <c r="Q884" i="2"/>
  <c r="R884" i="2"/>
  <c r="S884" i="2"/>
  <c r="T884" i="2"/>
  <c r="U884" i="2"/>
  <c r="Q885" i="2"/>
  <c r="R885" i="2"/>
  <c r="S885" i="2"/>
  <c r="T885" i="2"/>
  <c r="U885" i="2"/>
  <c r="Q886" i="2"/>
  <c r="R886" i="2"/>
  <c r="S886" i="2"/>
  <c r="T886" i="2"/>
  <c r="U886" i="2"/>
  <c r="Q887" i="2"/>
  <c r="R887" i="2"/>
  <c r="S887" i="2"/>
  <c r="T887" i="2"/>
  <c r="U887" i="2"/>
  <c r="Q888" i="2"/>
  <c r="R888" i="2"/>
  <c r="S888" i="2"/>
  <c r="T888" i="2"/>
  <c r="U888" i="2"/>
  <c r="Q889" i="2"/>
  <c r="R889" i="2"/>
  <c r="S889" i="2"/>
  <c r="T889" i="2"/>
  <c r="U889" i="2"/>
  <c r="Q890" i="2"/>
  <c r="R890" i="2"/>
  <c r="S890" i="2"/>
  <c r="T890" i="2"/>
  <c r="U890" i="2"/>
  <c r="Q891" i="2"/>
  <c r="R891" i="2"/>
  <c r="S891" i="2"/>
  <c r="T891" i="2"/>
  <c r="U891" i="2"/>
  <c r="Q892" i="2"/>
  <c r="R892" i="2"/>
  <c r="S892" i="2"/>
  <c r="T892" i="2"/>
  <c r="U892" i="2"/>
  <c r="Q893" i="2"/>
  <c r="R893" i="2"/>
  <c r="S893" i="2"/>
  <c r="T893" i="2"/>
  <c r="U893" i="2"/>
  <c r="Q894" i="2"/>
  <c r="R894" i="2"/>
  <c r="S894" i="2"/>
  <c r="T894" i="2"/>
  <c r="U894" i="2"/>
  <c r="Q895" i="2"/>
  <c r="R895" i="2"/>
  <c r="S895" i="2"/>
  <c r="T895" i="2"/>
  <c r="U895" i="2"/>
  <c r="Q896" i="2"/>
  <c r="R896" i="2"/>
  <c r="S896" i="2"/>
  <c r="T896" i="2"/>
  <c r="U896" i="2"/>
  <c r="Q897" i="2"/>
  <c r="R897" i="2"/>
  <c r="S897" i="2"/>
  <c r="T897" i="2"/>
  <c r="U897" i="2"/>
  <c r="Q898" i="2"/>
  <c r="R898" i="2"/>
  <c r="S898" i="2"/>
  <c r="T898" i="2"/>
  <c r="U898" i="2"/>
  <c r="Q899" i="2"/>
  <c r="R899" i="2"/>
  <c r="S899" i="2"/>
  <c r="T899" i="2"/>
  <c r="U899" i="2"/>
  <c r="Q900" i="2"/>
  <c r="R900" i="2"/>
  <c r="S900" i="2"/>
  <c r="T900" i="2"/>
  <c r="U900" i="2"/>
  <c r="Q901" i="2"/>
  <c r="R901" i="2"/>
  <c r="S901" i="2"/>
  <c r="T901" i="2"/>
  <c r="U901" i="2"/>
  <c r="Q902" i="2"/>
  <c r="R902" i="2"/>
  <c r="S902" i="2"/>
  <c r="T902" i="2"/>
  <c r="U902" i="2"/>
  <c r="Q903" i="2"/>
  <c r="R903" i="2"/>
  <c r="S903" i="2"/>
  <c r="T903" i="2"/>
  <c r="U903" i="2"/>
  <c r="Q904" i="2"/>
  <c r="R904" i="2"/>
  <c r="S904" i="2"/>
  <c r="T904" i="2"/>
  <c r="U904" i="2"/>
  <c r="Q905" i="2"/>
  <c r="R905" i="2"/>
  <c r="S905" i="2"/>
  <c r="T905" i="2"/>
  <c r="U905" i="2"/>
  <c r="Q906" i="2"/>
  <c r="R906" i="2"/>
  <c r="S906" i="2"/>
  <c r="T906" i="2"/>
  <c r="U906" i="2"/>
  <c r="Q907" i="2"/>
  <c r="R907" i="2"/>
  <c r="S907" i="2"/>
  <c r="T907" i="2"/>
  <c r="U907" i="2"/>
  <c r="Q908" i="2"/>
  <c r="R908" i="2"/>
  <c r="S908" i="2"/>
  <c r="T908" i="2"/>
  <c r="U908" i="2"/>
  <c r="Q909" i="2"/>
  <c r="R909" i="2"/>
  <c r="S909" i="2"/>
  <c r="T909" i="2"/>
  <c r="U909" i="2"/>
  <c r="Q910" i="2"/>
  <c r="R910" i="2"/>
  <c r="S910" i="2"/>
  <c r="T910" i="2"/>
  <c r="U910" i="2"/>
  <c r="Q911" i="2"/>
  <c r="R911" i="2"/>
  <c r="S911" i="2"/>
  <c r="T911" i="2"/>
  <c r="U911" i="2"/>
  <c r="Q912" i="2"/>
  <c r="R912" i="2"/>
  <c r="S912" i="2"/>
  <c r="T912" i="2"/>
  <c r="U912" i="2"/>
  <c r="Q913" i="2"/>
  <c r="R913" i="2"/>
  <c r="S913" i="2"/>
  <c r="T913" i="2"/>
  <c r="U913" i="2"/>
  <c r="Q914" i="2"/>
  <c r="R914" i="2"/>
  <c r="S914" i="2"/>
  <c r="T914" i="2"/>
  <c r="U914" i="2"/>
  <c r="Q915" i="2"/>
  <c r="R915" i="2"/>
  <c r="S915" i="2"/>
  <c r="T915" i="2"/>
  <c r="U915" i="2"/>
  <c r="Q916" i="2"/>
  <c r="R916" i="2"/>
  <c r="S916" i="2"/>
  <c r="T916" i="2"/>
  <c r="U916" i="2"/>
  <c r="Q917" i="2"/>
  <c r="R917" i="2"/>
  <c r="S917" i="2"/>
  <c r="T917" i="2"/>
  <c r="U917" i="2"/>
  <c r="Q918" i="2"/>
  <c r="R918" i="2"/>
  <c r="S918" i="2"/>
  <c r="T918" i="2"/>
  <c r="U918" i="2"/>
  <c r="Q919" i="2"/>
  <c r="R919" i="2"/>
  <c r="S919" i="2"/>
  <c r="T919" i="2"/>
  <c r="U919" i="2"/>
  <c r="Q920" i="2"/>
  <c r="R920" i="2"/>
  <c r="S920" i="2"/>
  <c r="T920" i="2"/>
  <c r="U920" i="2"/>
  <c r="Q921" i="2"/>
  <c r="R921" i="2"/>
  <c r="S921" i="2"/>
  <c r="T921" i="2"/>
  <c r="U921" i="2"/>
  <c r="Q922" i="2"/>
  <c r="R922" i="2"/>
  <c r="S922" i="2"/>
  <c r="T922" i="2"/>
  <c r="U922" i="2"/>
  <c r="Q923" i="2"/>
  <c r="R923" i="2"/>
  <c r="S923" i="2"/>
  <c r="T923" i="2"/>
  <c r="U923" i="2"/>
  <c r="Q924" i="2"/>
  <c r="R924" i="2"/>
  <c r="S924" i="2"/>
  <c r="T924" i="2"/>
  <c r="U924" i="2"/>
  <c r="Q925" i="2"/>
  <c r="R925" i="2"/>
  <c r="S925" i="2"/>
  <c r="T925" i="2"/>
  <c r="U925" i="2"/>
  <c r="Q926" i="2"/>
  <c r="R926" i="2"/>
  <c r="S926" i="2"/>
  <c r="T926" i="2"/>
  <c r="U926" i="2"/>
  <c r="Q927" i="2"/>
  <c r="R927" i="2"/>
  <c r="S927" i="2"/>
  <c r="T927" i="2"/>
  <c r="U927" i="2"/>
  <c r="Q928" i="2"/>
  <c r="R928" i="2"/>
  <c r="S928" i="2"/>
  <c r="T928" i="2"/>
  <c r="U928" i="2"/>
  <c r="Q929" i="2"/>
  <c r="R929" i="2"/>
  <c r="S929" i="2"/>
  <c r="T929" i="2"/>
  <c r="U929" i="2"/>
  <c r="Q930" i="2"/>
  <c r="R930" i="2"/>
  <c r="S930" i="2"/>
  <c r="T930" i="2"/>
  <c r="U930" i="2"/>
  <c r="Q931" i="2"/>
  <c r="R931" i="2"/>
  <c r="S931" i="2"/>
  <c r="T931" i="2"/>
  <c r="U931" i="2"/>
  <c r="Q932" i="2"/>
  <c r="R932" i="2"/>
  <c r="S932" i="2"/>
  <c r="T932" i="2"/>
  <c r="U932" i="2"/>
  <c r="Q933" i="2"/>
  <c r="R933" i="2"/>
  <c r="S933" i="2"/>
  <c r="T933" i="2"/>
  <c r="U933" i="2"/>
  <c r="Q934" i="2"/>
  <c r="R934" i="2"/>
  <c r="S934" i="2"/>
  <c r="T934" i="2"/>
  <c r="U934" i="2"/>
  <c r="Q935" i="2"/>
  <c r="R935" i="2"/>
  <c r="S935" i="2"/>
  <c r="T935" i="2"/>
  <c r="U935" i="2"/>
  <c r="Q936" i="2"/>
  <c r="R936" i="2"/>
  <c r="S936" i="2"/>
  <c r="T936" i="2"/>
  <c r="U936" i="2"/>
  <c r="Q937" i="2"/>
  <c r="R937" i="2"/>
  <c r="S937" i="2"/>
  <c r="T937" i="2"/>
  <c r="U937" i="2"/>
  <c r="Q938" i="2"/>
  <c r="R938" i="2"/>
  <c r="S938" i="2"/>
  <c r="T938" i="2"/>
  <c r="U938" i="2"/>
  <c r="Q939" i="2"/>
  <c r="R939" i="2"/>
  <c r="S939" i="2"/>
  <c r="T939" i="2"/>
  <c r="U939" i="2"/>
  <c r="Q940" i="2"/>
  <c r="R940" i="2"/>
  <c r="S940" i="2"/>
  <c r="T940" i="2"/>
  <c r="U940" i="2"/>
  <c r="Q941" i="2"/>
  <c r="R941" i="2"/>
  <c r="S941" i="2"/>
  <c r="T941" i="2"/>
  <c r="U941" i="2"/>
  <c r="Q942" i="2"/>
  <c r="R942" i="2"/>
  <c r="S942" i="2"/>
  <c r="T942" i="2"/>
  <c r="U942" i="2"/>
  <c r="Q943" i="2"/>
  <c r="R943" i="2"/>
  <c r="S943" i="2"/>
  <c r="T943" i="2"/>
  <c r="U943" i="2"/>
  <c r="Q944" i="2"/>
  <c r="R944" i="2"/>
  <c r="S944" i="2"/>
  <c r="T944" i="2"/>
  <c r="U944" i="2"/>
  <c r="Q945" i="2"/>
  <c r="R945" i="2"/>
  <c r="S945" i="2"/>
  <c r="T945" i="2"/>
  <c r="U945" i="2"/>
  <c r="Q946" i="2"/>
  <c r="R946" i="2"/>
  <c r="S946" i="2"/>
  <c r="T946" i="2"/>
  <c r="U946" i="2"/>
  <c r="Q947" i="2"/>
  <c r="R947" i="2"/>
  <c r="S947" i="2"/>
  <c r="T947" i="2"/>
  <c r="U947" i="2"/>
  <c r="Q948" i="2"/>
  <c r="R948" i="2"/>
  <c r="S948" i="2"/>
  <c r="T948" i="2"/>
  <c r="U948" i="2"/>
  <c r="Q949" i="2"/>
  <c r="R949" i="2"/>
  <c r="S949" i="2"/>
  <c r="T949" i="2"/>
  <c r="U949" i="2"/>
  <c r="Q950" i="2"/>
  <c r="R950" i="2"/>
  <c r="S950" i="2"/>
  <c r="T950" i="2"/>
  <c r="U950" i="2"/>
  <c r="Q951" i="2"/>
  <c r="R951" i="2"/>
  <c r="S951" i="2"/>
  <c r="T951" i="2"/>
  <c r="U951" i="2"/>
  <c r="Q952" i="2"/>
  <c r="R952" i="2"/>
  <c r="S952" i="2"/>
  <c r="T952" i="2"/>
  <c r="U952" i="2"/>
  <c r="Q953" i="2"/>
  <c r="R953" i="2"/>
  <c r="S953" i="2"/>
  <c r="T953" i="2"/>
  <c r="U953" i="2"/>
  <c r="Q954" i="2"/>
  <c r="R954" i="2"/>
  <c r="S954" i="2"/>
  <c r="T954" i="2"/>
  <c r="U954" i="2"/>
  <c r="Q955" i="2"/>
  <c r="R955" i="2"/>
  <c r="S955" i="2"/>
  <c r="T955" i="2"/>
  <c r="U955" i="2"/>
  <c r="Q956" i="2"/>
  <c r="R956" i="2"/>
  <c r="S956" i="2"/>
  <c r="T956" i="2"/>
  <c r="U956" i="2"/>
  <c r="Q957" i="2"/>
  <c r="R957" i="2"/>
  <c r="S957" i="2"/>
  <c r="T957" i="2"/>
  <c r="U957" i="2"/>
  <c r="Q958" i="2"/>
  <c r="R958" i="2"/>
  <c r="S958" i="2"/>
  <c r="T958" i="2"/>
  <c r="U958" i="2"/>
  <c r="Q959" i="2"/>
  <c r="R959" i="2"/>
  <c r="S959" i="2"/>
  <c r="T959" i="2"/>
  <c r="U959" i="2"/>
  <c r="Q960" i="2"/>
  <c r="R960" i="2"/>
  <c r="S960" i="2"/>
  <c r="T960" i="2"/>
  <c r="U960" i="2"/>
  <c r="Q961" i="2"/>
  <c r="R961" i="2"/>
  <c r="S961" i="2"/>
  <c r="T961" i="2"/>
  <c r="U961" i="2"/>
  <c r="Q962" i="2"/>
  <c r="R962" i="2"/>
  <c r="S962" i="2"/>
  <c r="T962" i="2"/>
  <c r="U962" i="2"/>
  <c r="Q963" i="2"/>
  <c r="R963" i="2"/>
  <c r="S963" i="2"/>
  <c r="T963" i="2"/>
  <c r="U963" i="2"/>
  <c r="Q964" i="2"/>
  <c r="R964" i="2"/>
  <c r="S964" i="2"/>
  <c r="T964" i="2"/>
  <c r="U964" i="2"/>
  <c r="Q965" i="2"/>
  <c r="R965" i="2"/>
  <c r="S965" i="2"/>
  <c r="T965" i="2"/>
  <c r="U965" i="2"/>
  <c r="Q966" i="2"/>
  <c r="R966" i="2"/>
  <c r="S966" i="2"/>
  <c r="T966" i="2"/>
  <c r="U966" i="2"/>
  <c r="Q967" i="2"/>
  <c r="R967" i="2"/>
  <c r="S967" i="2"/>
  <c r="T967" i="2"/>
  <c r="U967" i="2"/>
  <c r="Q968" i="2"/>
  <c r="R968" i="2"/>
  <c r="S968" i="2"/>
  <c r="T968" i="2"/>
  <c r="U968" i="2"/>
  <c r="Q969" i="2"/>
  <c r="R969" i="2"/>
  <c r="S969" i="2"/>
  <c r="T969" i="2"/>
  <c r="U969" i="2"/>
  <c r="Q970" i="2"/>
  <c r="R970" i="2"/>
  <c r="S970" i="2"/>
  <c r="T970" i="2"/>
  <c r="U970" i="2"/>
  <c r="Q971" i="2"/>
  <c r="R971" i="2"/>
  <c r="S971" i="2"/>
  <c r="T971" i="2"/>
  <c r="U971" i="2"/>
  <c r="Q972" i="2"/>
  <c r="R972" i="2"/>
  <c r="S972" i="2"/>
  <c r="T972" i="2"/>
  <c r="U972" i="2"/>
  <c r="Q973" i="2"/>
  <c r="R973" i="2"/>
  <c r="S973" i="2"/>
  <c r="T973" i="2"/>
  <c r="U973" i="2"/>
  <c r="Q974" i="2"/>
  <c r="R974" i="2"/>
  <c r="S974" i="2"/>
  <c r="T974" i="2"/>
  <c r="U974" i="2"/>
  <c r="Q975" i="2"/>
  <c r="R975" i="2"/>
  <c r="S975" i="2"/>
  <c r="T975" i="2"/>
  <c r="U975" i="2"/>
  <c r="Q976" i="2"/>
  <c r="R976" i="2"/>
  <c r="S976" i="2"/>
  <c r="T976" i="2"/>
  <c r="U976" i="2"/>
  <c r="Q977" i="2"/>
  <c r="R977" i="2"/>
  <c r="S977" i="2"/>
  <c r="T977" i="2"/>
  <c r="U977" i="2"/>
  <c r="Q978" i="2"/>
  <c r="R978" i="2"/>
  <c r="S978" i="2"/>
  <c r="T978" i="2"/>
  <c r="U978" i="2"/>
  <c r="Q979" i="2"/>
  <c r="R979" i="2"/>
  <c r="S979" i="2"/>
  <c r="T979" i="2"/>
  <c r="U979" i="2"/>
  <c r="Q980" i="2"/>
  <c r="R980" i="2"/>
  <c r="S980" i="2"/>
  <c r="T980" i="2"/>
  <c r="U980" i="2"/>
  <c r="Q981" i="2"/>
  <c r="R981" i="2"/>
  <c r="S981" i="2"/>
  <c r="T981" i="2"/>
  <c r="U981" i="2"/>
  <c r="Q982" i="2"/>
  <c r="R982" i="2"/>
  <c r="S982" i="2"/>
  <c r="T982" i="2"/>
  <c r="U982" i="2"/>
  <c r="Q983" i="2"/>
  <c r="R983" i="2"/>
  <c r="S983" i="2"/>
  <c r="T983" i="2"/>
  <c r="U983" i="2"/>
  <c r="Q984" i="2"/>
  <c r="R984" i="2"/>
  <c r="S984" i="2"/>
  <c r="T984" i="2"/>
  <c r="U984" i="2"/>
  <c r="Q985" i="2"/>
  <c r="R985" i="2"/>
  <c r="S985" i="2"/>
  <c r="T985" i="2"/>
  <c r="U985" i="2"/>
  <c r="Q986" i="2"/>
  <c r="R986" i="2"/>
  <c r="S986" i="2"/>
  <c r="T986" i="2"/>
  <c r="U986" i="2"/>
  <c r="Q987" i="2"/>
  <c r="R987" i="2"/>
  <c r="S987" i="2"/>
  <c r="T987" i="2"/>
  <c r="U987" i="2"/>
  <c r="Q988" i="2"/>
  <c r="R988" i="2"/>
  <c r="S988" i="2"/>
  <c r="T988" i="2"/>
  <c r="U988" i="2"/>
  <c r="Q989" i="2"/>
  <c r="R989" i="2"/>
  <c r="S989" i="2"/>
  <c r="T989" i="2"/>
  <c r="U989" i="2"/>
  <c r="Q990" i="2"/>
  <c r="R990" i="2"/>
  <c r="S990" i="2"/>
  <c r="T990" i="2"/>
  <c r="U990" i="2"/>
  <c r="Q991" i="2"/>
  <c r="R991" i="2"/>
  <c r="S991" i="2"/>
  <c r="T991" i="2"/>
  <c r="U991" i="2"/>
  <c r="Q992" i="2"/>
  <c r="R992" i="2"/>
  <c r="S992" i="2"/>
  <c r="T992" i="2"/>
  <c r="U992" i="2"/>
  <c r="Q7" i="2"/>
  <c r="R7" i="2"/>
  <c r="S7" i="2"/>
  <c r="T7" i="2"/>
  <c r="U7" i="2"/>
  <c r="Q8" i="2"/>
  <c r="R8" i="2"/>
  <c r="S8" i="2"/>
  <c r="T8" i="2"/>
  <c r="U8" i="2"/>
  <c r="Q9" i="2"/>
  <c r="R9" i="2"/>
  <c r="S9" i="2"/>
  <c r="T9" i="2"/>
  <c r="U9" i="2"/>
  <c r="Q10" i="2"/>
  <c r="R10" i="2"/>
  <c r="S10" i="2"/>
  <c r="T10" i="2"/>
  <c r="U10" i="2"/>
  <c r="Q11" i="2"/>
  <c r="R11" i="2"/>
  <c r="S11" i="2"/>
  <c r="T11" i="2"/>
  <c r="U11" i="2"/>
  <c r="Q12" i="2"/>
  <c r="R12" i="2"/>
  <c r="S12" i="2"/>
  <c r="T12" i="2"/>
  <c r="U12" i="2"/>
  <c r="Q13" i="2"/>
  <c r="R13" i="2"/>
  <c r="S13" i="2"/>
  <c r="T13" i="2"/>
  <c r="U13" i="2"/>
  <c r="Q14" i="2"/>
  <c r="R14" i="2"/>
  <c r="S14" i="2"/>
  <c r="T14" i="2"/>
  <c r="U14" i="2"/>
  <c r="Q15" i="2"/>
  <c r="R15" i="2"/>
  <c r="S15" i="2"/>
  <c r="T15" i="2"/>
  <c r="U15" i="2"/>
  <c r="Q16" i="2"/>
  <c r="R16" i="2"/>
  <c r="S16" i="2"/>
  <c r="T16" i="2"/>
  <c r="U16" i="2"/>
  <c r="Q17" i="2"/>
  <c r="R17" i="2"/>
  <c r="S17" i="2"/>
  <c r="T17" i="2"/>
  <c r="U17" i="2"/>
  <c r="Q18" i="2"/>
  <c r="R18" i="2"/>
  <c r="S18" i="2"/>
  <c r="T18" i="2"/>
  <c r="U18" i="2"/>
  <c r="Q19" i="2"/>
  <c r="R19" i="2"/>
  <c r="S19" i="2"/>
  <c r="T19" i="2"/>
  <c r="U19" i="2"/>
  <c r="Q20" i="2"/>
  <c r="R20" i="2"/>
  <c r="S20" i="2"/>
  <c r="T20" i="2"/>
  <c r="U20" i="2"/>
  <c r="R6" i="2"/>
  <c r="S6" i="2"/>
  <c r="T6" i="2"/>
  <c r="U6" i="2"/>
  <c r="Q6" i="2"/>
  <c r="I1069" i="2" a="1"/>
  <c r="I1069" i="2" s="1"/>
  <c r="T2284" i="1"/>
  <c r="B1070" i="2"/>
  <c r="B1068" i="2"/>
  <c r="B1067" i="2"/>
  <c r="B1066" i="2"/>
  <c r="B1065" i="2"/>
  <c r="B1064" i="2"/>
  <c r="B1063" i="2"/>
  <c r="B1062" i="2"/>
  <c r="B1061" i="2"/>
  <c r="B1060" i="2"/>
  <c r="I1061" i="2" a="1"/>
  <c r="I1061" i="2" s="1"/>
  <c r="I1062" i="2" a="1"/>
  <c r="I1062" i="2" s="1"/>
  <c r="I1063" i="2" a="1"/>
  <c r="I1063" i="2" s="1"/>
  <c r="I1064" i="2" a="1"/>
  <c r="I1064" i="2" s="1"/>
  <c r="I1065" i="2" a="1"/>
  <c r="I1065" i="2" s="1"/>
  <c r="I1066" i="2" a="1"/>
  <c r="I1066" i="2" s="1"/>
  <c r="I1067" i="2" a="1"/>
  <c r="I1067" i="2" s="1"/>
  <c r="I1068" i="2" a="1"/>
  <c r="I1068" i="2" s="1"/>
  <c r="I1070" i="2" a="1"/>
  <c r="I1070" i="2" s="1"/>
  <c r="I1071" i="2" a="1"/>
  <c r="I1071" i="2" s="1"/>
  <c r="I1060" i="2" a="1"/>
  <c r="I1060" i="2" s="1"/>
  <c r="G1071" i="2"/>
  <c r="G1070" i="2"/>
  <c r="G1069" i="2"/>
  <c r="G1068" i="2"/>
  <c r="G1067" i="2"/>
  <c r="G1066" i="2"/>
  <c r="G1065" i="2"/>
  <c r="G1064" i="2"/>
  <c r="G1063" i="2"/>
  <c r="G1062" i="2"/>
  <c r="G1061" i="2"/>
  <c r="G1060" i="2"/>
  <c r="G2067" i="1"/>
  <c r="G2243" i="1" s="1"/>
  <c r="Q2299" i="1"/>
  <c r="Q2298" i="1"/>
  <c r="Q2297" i="1"/>
  <c r="Q2296" i="1"/>
  <c r="Q2295" i="1"/>
  <c r="Q2294" i="1"/>
  <c r="Q2293" i="1"/>
  <c r="Q2292" i="1"/>
  <c r="Q2291" i="1"/>
  <c r="Q2290" i="1"/>
  <c r="Q2289" i="1"/>
  <c r="Q2288" i="1"/>
  <c r="Q2287" i="1"/>
  <c r="Q2286" i="1"/>
  <c r="Q2285" i="1"/>
  <c r="P2299" i="1"/>
  <c r="P2298" i="1"/>
  <c r="P2297" i="1"/>
  <c r="P2296" i="1"/>
  <c r="P2295" i="1"/>
  <c r="P2294" i="1"/>
  <c r="P2293" i="1"/>
  <c r="P2292" i="1"/>
  <c r="P2291" i="1"/>
  <c r="P2290" i="1"/>
  <c r="P2289" i="1"/>
  <c r="P2288" i="1"/>
  <c r="P2287" i="1"/>
  <c r="P2286" i="1"/>
  <c r="P2285" i="1"/>
  <c r="O2299" i="1"/>
  <c r="O2298" i="1"/>
  <c r="O2297" i="1"/>
  <c r="O2296" i="1"/>
  <c r="O2295" i="1"/>
  <c r="O2294" i="1"/>
  <c r="O2293" i="1"/>
  <c r="O2292" i="1"/>
  <c r="O2291" i="1"/>
  <c r="O2290" i="1"/>
  <c r="O2289" i="1"/>
  <c r="O2288" i="1"/>
  <c r="O2287" i="1"/>
  <c r="O2286" i="1"/>
  <c r="O2285" i="1"/>
  <c r="N2299" i="1"/>
  <c r="N2298" i="1"/>
  <c r="N2297" i="1"/>
  <c r="N2296" i="1"/>
  <c r="N2295" i="1"/>
  <c r="N2294" i="1"/>
  <c r="N2293" i="1"/>
  <c r="N2292" i="1"/>
  <c r="N2291" i="1"/>
  <c r="N2290" i="1"/>
  <c r="N2289" i="1"/>
  <c r="N2288" i="1"/>
  <c r="N2287" i="1"/>
  <c r="N2286" i="1"/>
  <c r="N2285" i="1"/>
  <c r="M2299" i="1"/>
  <c r="M2298" i="1"/>
  <c r="M2297" i="1"/>
  <c r="M2296" i="1"/>
  <c r="M2295" i="1"/>
  <c r="M2294" i="1"/>
  <c r="M2293" i="1"/>
  <c r="M2292" i="1"/>
  <c r="M2291" i="1"/>
  <c r="M2290" i="1"/>
  <c r="M2289" i="1"/>
  <c r="M2288" i="1"/>
  <c r="M2287" i="1"/>
  <c r="M2286" i="1"/>
  <c r="M2285" i="1"/>
  <c r="L2285" i="1"/>
  <c r="L2298" i="1"/>
  <c r="L2297" i="1"/>
  <c r="L2296" i="1"/>
  <c r="K2298" i="1"/>
  <c r="K2297" i="1"/>
  <c r="K2296" i="1"/>
  <c r="J2299" i="1"/>
  <c r="J2298" i="1"/>
  <c r="J2297" i="1"/>
  <c r="J2296" i="1"/>
  <c r="I2298" i="1"/>
  <c r="I2297" i="1"/>
  <c r="I2296" i="1"/>
  <c r="L2295" i="1"/>
  <c r="L2294" i="1"/>
  <c r="L2293" i="1"/>
  <c r="L2292" i="1"/>
  <c r="L2291" i="1"/>
  <c r="L2290" i="1"/>
  <c r="L2289" i="1"/>
  <c r="L2288" i="1"/>
  <c r="L2287" i="1"/>
  <c r="L2286" i="1"/>
  <c r="K2295" i="1"/>
  <c r="K2294" i="1"/>
  <c r="K2293" i="1"/>
  <c r="K2292" i="1"/>
  <c r="K2291" i="1"/>
  <c r="K2290" i="1"/>
  <c r="K2289" i="1"/>
  <c r="K2288" i="1"/>
  <c r="K2287" i="1"/>
  <c r="K2286" i="1"/>
  <c r="K2285" i="1"/>
  <c r="J2295" i="1"/>
  <c r="J2294" i="1"/>
  <c r="J2293" i="1"/>
  <c r="J2292" i="1"/>
  <c r="J2291" i="1"/>
  <c r="J2290" i="1"/>
  <c r="J2289" i="1"/>
  <c r="J2288" i="1"/>
  <c r="J2287" i="1"/>
  <c r="J2286" i="1"/>
  <c r="J2285" i="1"/>
  <c r="I2295" i="1"/>
  <c r="I2294" i="1"/>
  <c r="I2293" i="1"/>
  <c r="I2292" i="1"/>
  <c r="I2291" i="1"/>
  <c r="I2290" i="1"/>
  <c r="I2289" i="1"/>
  <c r="I2288" i="1"/>
  <c r="I2287" i="1"/>
  <c r="I2286" i="1"/>
  <c r="I2285" i="1"/>
  <c r="L2299" i="1"/>
  <c r="K2299" i="1"/>
  <c r="I2299" i="1"/>
  <c r="H2285" i="1"/>
  <c r="V2276" i="1"/>
  <c r="V2275" i="1"/>
  <c r="V2274" i="1"/>
  <c r="V2273" i="1"/>
  <c r="V2272" i="1"/>
  <c r="V2271" i="1"/>
  <c r="V2270" i="1"/>
  <c r="V2269" i="1"/>
  <c r="V2268" i="1"/>
  <c r="V2267" i="1"/>
  <c r="V2266" i="1"/>
  <c r="V2265" i="1"/>
  <c r="V2264" i="1"/>
  <c r="V2263" i="1"/>
  <c r="V2262" i="1"/>
  <c r="V2257" i="1"/>
  <c r="V2256" i="1"/>
  <c r="V2255" i="1"/>
  <c r="V2254" i="1"/>
  <c r="V2253" i="1"/>
  <c r="V2252" i="1"/>
  <c r="V2251" i="1"/>
  <c r="V2250" i="1"/>
  <c r="V2249" i="1"/>
  <c r="V2248" i="1"/>
  <c r="V2247" i="1"/>
  <c r="V2246" i="1"/>
  <c r="V2245" i="1"/>
  <c r="V2244" i="1"/>
  <c r="V2243" i="1"/>
  <c r="V2238" i="1"/>
  <c r="V2237" i="1"/>
  <c r="V2236" i="1"/>
  <c r="V2235" i="1"/>
  <c r="V2234" i="1"/>
  <c r="V2233" i="1"/>
  <c r="V2232" i="1"/>
  <c r="V2231" i="1"/>
  <c r="V2230" i="1"/>
  <c r="V2229" i="1"/>
  <c r="V2228" i="1"/>
  <c r="V2227" i="1"/>
  <c r="V2226" i="1"/>
  <c r="V2225" i="1"/>
  <c r="V2224" i="1"/>
  <c r="V2219" i="1"/>
  <c r="V2218" i="1"/>
  <c r="V2217" i="1"/>
  <c r="V2216" i="1"/>
  <c r="V2215" i="1"/>
  <c r="V2214" i="1"/>
  <c r="V2213" i="1"/>
  <c r="V2212" i="1"/>
  <c r="V2211" i="1"/>
  <c r="V2210" i="1"/>
  <c r="V2209" i="1"/>
  <c r="V2208" i="1"/>
  <c r="V2207" i="1"/>
  <c r="V2206" i="1"/>
  <c r="V2205" i="1"/>
  <c r="V2200" i="1"/>
  <c r="V2199" i="1"/>
  <c r="V2198" i="1"/>
  <c r="V2197" i="1"/>
  <c r="V2196" i="1"/>
  <c r="V2195" i="1"/>
  <c r="V2194" i="1"/>
  <c r="V2193" i="1"/>
  <c r="V2192" i="1"/>
  <c r="V2191" i="1"/>
  <c r="V2190" i="1"/>
  <c r="V2189" i="1"/>
  <c r="V2188" i="1"/>
  <c r="V2187" i="1"/>
  <c r="V2186" i="1"/>
  <c r="V2181" i="1"/>
  <c r="V2180" i="1"/>
  <c r="V2179" i="1"/>
  <c r="V2178" i="1"/>
  <c r="V2177" i="1"/>
  <c r="V2176" i="1"/>
  <c r="V2175" i="1"/>
  <c r="V2174" i="1"/>
  <c r="V2173" i="1"/>
  <c r="V2172" i="1"/>
  <c r="V2171" i="1"/>
  <c r="V2170" i="1"/>
  <c r="V2169" i="1"/>
  <c r="V2168" i="1"/>
  <c r="V2167" i="1"/>
  <c r="V2162" i="1"/>
  <c r="V2161" i="1"/>
  <c r="V2160" i="1"/>
  <c r="V2159" i="1"/>
  <c r="V2158" i="1"/>
  <c r="V2157" i="1"/>
  <c r="V2156" i="1"/>
  <c r="V2155" i="1"/>
  <c r="V2154" i="1"/>
  <c r="V2153" i="1"/>
  <c r="V2152" i="1"/>
  <c r="V2151" i="1"/>
  <c r="V2150" i="1"/>
  <c r="V2149" i="1"/>
  <c r="V2148" i="1"/>
  <c r="V2143" i="1"/>
  <c r="V2142" i="1"/>
  <c r="V2141" i="1"/>
  <c r="V2140" i="1"/>
  <c r="V2139" i="1"/>
  <c r="V2138" i="1"/>
  <c r="V2137" i="1"/>
  <c r="V2136" i="1"/>
  <c r="V2135" i="1"/>
  <c r="V2134" i="1"/>
  <c r="V2133" i="1"/>
  <c r="V2132" i="1"/>
  <c r="V2131" i="1"/>
  <c r="V2130" i="1"/>
  <c r="V2129" i="1"/>
  <c r="V2124" i="1"/>
  <c r="V2123" i="1"/>
  <c r="V2122" i="1"/>
  <c r="V2121" i="1"/>
  <c r="V2120" i="1"/>
  <c r="V2119" i="1"/>
  <c r="V2118" i="1"/>
  <c r="V2117" i="1"/>
  <c r="V2116" i="1"/>
  <c r="V2115" i="1"/>
  <c r="V2114" i="1"/>
  <c r="V2113" i="1"/>
  <c r="V2112" i="1"/>
  <c r="V2111" i="1"/>
  <c r="V2110" i="1"/>
  <c r="V2105" i="1"/>
  <c r="V2104" i="1"/>
  <c r="V2103" i="1"/>
  <c r="V2102" i="1"/>
  <c r="V2101" i="1"/>
  <c r="V2100" i="1"/>
  <c r="V2099" i="1"/>
  <c r="V2098" i="1"/>
  <c r="V2097" i="1"/>
  <c r="V2096" i="1"/>
  <c r="V2095" i="1"/>
  <c r="V2094" i="1"/>
  <c r="V2093" i="1"/>
  <c r="V2092" i="1"/>
  <c r="V2091" i="1"/>
  <c r="AC2094" i="1"/>
  <c r="K2069" i="1"/>
  <c r="K2150" i="1" s="1"/>
  <c r="F2277" i="1"/>
  <c r="F2261" i="1"/>
  <c r="F2258" i="1"/>
  <c r="F2242" i="1"/>
  <c r="F2239" i="1"/>
  <c r="F2223" i="1"/>
  <c r="F2220" i="1"/>
  <c r="F2204" i="1"/>
  <c r="F2201" i="1"/>
  <c r="F2185" i="1"/>
  <c r="F2182" i="1"/>
  <c r="F2166" i="1"/>
  <c r="F2163" i="1"/>
  <c r="F2147" i="1"/>
  <c r="F2144" i="1"/>
  <c r="F2128" i="1"/>
  <c r="F2125" i="1"/>
  <c r="F2109" i="1"/>
  <c r="F2106" i="1"/>
  <c r="F2090" i="1"/>
  <c r="R2061" i="1"/>
  <c r="S2061" i="1"/>
  <c r="T2061" i="1"/>
  <c r="U2061" i="1"/>
  <c r="G2068" i="1"/>
  <c r="G2149" i="1" s="1"/>
  <c r="H2068" i="1"/>
  <c r="H2168" i="1" s="1"/>
  <c r="I2068" i="1"/>
  <c r="I2149" i="1" s="1"/>
  <c r="J2068" i="1"/>
  <c r="K2068" i="1"/>
  <c r="L2068" i="1"/>
  <c r="M2068" i="1"/>
  <c r="N2068" i="1"/>
  <c r="O2068" i="1"/>
  <c r="P2068" i="1"/>
  <c r="P2149" i="1" s="1"/>
  <c r="Q2068" i="1"/>
  <c r="Q2149" i="1" s="1"/>
  <c r="R2068" i="1"/>
  <c r="S2068" i="1"/>
  <c r="S2206" i="1" s="1"/>
  <c r="T2068" i="1"/>
  <c r="T2168" i="1" s="1"/>
  <c r="U2068" i="1"/>
  <c r="U2149" i="1" s="1"/>
  <c r="G2069" i="1"/>
  <c r="G2150" i="1" s="1"/>
  <c r="H2069" i="1"/>
  <c r="H2188" i="1" s="1"/>
  <c r="I2069" i="1"/>
  <c r="J2069" i="1"/>
  <c r="L2069" i="1"/>
  <c r="L2245" i="1" s="1"/>
  <c r="M2069" i="1"/>
  <c r="M2150" i="1" s="1"/>
  <c r="N2069" i="1"/>
  <c r="N2150" i="1" s="1"/>
  <c r="O2069" i="1"/>
  <c r="P2069" i="1"/>
  <c r="Q2069" i="1"/>
  <c r="Q2207" i="1" s="1"/>
  <c r="R2069" i="1"/>
  <c r="R2207" i="1" s="1"/>
  <c r="S2069" i="1"/>
  <c r="T2069" i="1"/>
  <c r="U2069" i="1"/>
  <c r="G2070" i="1"/>
  <c r="H2070" i="1"/>
  <c r="I2070" i="1"/>
  <c r="J2070" i="1"/>
  <c r="K2070" i="1"/>
  <c r="K2170" i="1" s="1"/>
  <c r="L2070" i="1"/>
  <c r="L2151" i="1" s="1"/>
  <c r="M2070" i="1"/>
  <c r="M2151" i="1" s="1"/>
  <c r="N2070" i="1"/>
  <c r="N2151" i="1" s="1"/>
  <c r="O2070" i="1"/>
  <c r="O2189" i="1" s="1"/>
  <c r="P2070" i="1"/>
  <c r="Q2070" i="1"/>
  <c r="R2070" i="1"/>
  <c r="S2070" i="1"/>
  <c r="T2070" i="1"/>
  <c r="U2070" i="1"/>
  <c r="G2071" i="1"/>
  <c r="H2071" i="1"/>
  <c r="H2209" i="1" s="1"/>
  <c r="I2071" i="1"/>
  <c r="I2152" i="1" s="1"/>
  <c r="J2071" i="1"/>
  <c r="J2152" i="1" s="1"/>
  <c r="K2071" i="1"/>
  <c r="K2171" i="1" s="1"/>
  <c r="L2071" i="1"/>
  <c r="L2171" i="1" s="1"/>
  <c r="M2071" i="1"/>
  <c r="N2071" i="1"/>
  <c r="O2071" i="1"/>
  <c r="P2071" i="1"/>
  <c r="Q2071" i="1"/>
  <c r="Q2152" i="1" s="1"/>
  <c r="R2071" i="1"/>
  <c r="R2152" i="1" s="1"/>
  <c r="S2071" i="1"/>
  <c r="T2071" i="1"/>
  <c r="U2071" i="1"/>
  <c r="U2152" i="1" s="1"/>
  <c r="G2072" i="1"/>
  <c r="H2072" i="1"/>
  <c r="H2172" i="1" s="1"/>
  <c r="I2072" i="1"/>
  <c r="I2153" i="1" s="1"/>
  <c r="J2072" i="1"/>
  <c r="J2172" i="1" s="1"/>
  <c r="K2072" i="1"/>
  <c r="K2153" i="1" s="1"/>
  <c r="L2072" i="1"/>
  <c r="L2153" i="1" s="1"/>
  <c r="M2072" i="1"/>
  <c r="N2072" i="1"/>
  <c r="O2072" i="1"/>
  <c r="O2153" i="1" s="1"/>
  <c r="P2072" i="1"/>
  <c r="P2153" i="1" s="1"/>
  <c r="Q2072" i="1"/>
  <c r="Q2153" i="1" s="1"/>
  <c r="R2072" i="1"/>
  <c r="R2153" i="1" s="1"/>
  <c r="S2072" i="1"/>
  <c r="S2153" i="1" s="1"/>
  <c r="T2072" i="1"/>
  <c r="T2172" i="1" s="1"/>
  <c r="U2072" i="1"/>
  <c r="U2153" i="1" s="1"/>
  <c r="G2073" i="1"/>
  <c r="H2073" i="1"/>
  <c r="I2073" i="1"/>
  <c r="J2073" i="1"/>
  <c r="K2073" i="1"/>
  <c r="L2073" i="1"/>
  <c r="L2154" i="1" s="1"/>
  <c r="M2073" i="1"/>
  <c r="M2154" i="1" s="1"/>
  <c r="N2073" i="1"/>
  <c r="O2073" i="1"/>
  <c r="P2073" i="1"/>
  <c r="P2173" i="1" s="1"/>
  <c r="Q2073" i="1"/>
  <c r="Q2192" i="1" s="1"/>
  <c r="R2073" i="1"/>
  <c r="R2173" i="1" s="1"/>
  <c r="S2073" i="1"/>
  <c r="T2073" i="1"/>
  <c r="U2073" i="1"/>
  <c r="G2074" i="1"/>
  <c r="H2074" i="1"/>
  <c r="I2074" i="1"/>
  <c r="J2074" i="1"/>
  <c r="J2174" i="1" s="1"/>
  <c r="K2074" i="1"/>
  <c r="L2074" i="1"/>
  <c r="M2074" i="1"/>
  <c r="N2074" i="1"/>
  <c r="O2074" i="1"/>
  <c r="O2193" i="1" s="1"/>
  <c r="P2074" i="1"/>
  <c r="Q2074" i="1"/>
  <c r="R2074" i="1"/>
  <c r="S2074" i="1"/>
  <c r="S2155" i="1" s="1"/>
  <c r="T2074" i="1"/>
  <c r="U2074" i="1"/>
  <c r="U2193" i="1" s="1"/>
  <c r="G2075" i="1"/>
  <c r="H2075" i="1"/>
  <c r="I2075" i="1"/>
  <c r="I2156" i="1" s="1"/>
  <c r="J2075" i="1"/>
  <c r="J2156" i="1" s="1"/>
  <c r="K2075" i="1"/>
  <c r="K2175" i="1" s="1"/>
  <c r="L2075" i="1"/>
  <c r="L2175" i="1" s="1"/>
  <c r="M2075" i="1"/>
  <c r="N2075" i="1"/>
  <c r="O2075" i="1"/>
  <c r="P2075" i="1"/>
  <c r="Q2075" i="1"/>
  <c r="R2075" i="1"/>
  <c r="R2156" i="1" s="1"/>
  <c r="S2075" i="1"/>
  <c r="S2137" i="1" s="1"/>
  <c r="T2075" i="1"/>
  <c r="U2075" i="1"/>
  <c r="U2194" i="1" s="1"/>
  <c r="G2076" i="1"/>
  <c r="H2076" i="1"/>
  <c r="H2176" i="1" s="1"/>
  <c r="I2076" i="1"/>
  <c r="I2157" i="1" s="1"/>
  <c r="J2076" i="1"/>
  <c r="K2076" i="1"/>
  <c r="L2076" i="1"/>
  <c r="M2076" i="1"/>
  <c r="N2076" i="1"/>
  <c r="O2076" i="1"/>
  <c r="P2076" i="1"/>
  <c r="Q2076" i="1"/>
  <c r="R2076" i="1"/>
  <c r="S2076" i="1"/>
  <c r="T2076" i="1"/>
  <c r="U2076" i="1"/>
  <c r="G2077" i="1"/>
  <c r="H2077" i="1"/>
  <c r="H2158" i="1" s="1"/>
  <c r="I2077" i="1"/>
  <c r="J2077" i="1"/>
  <c r="K2077" i="1"/>
  <c r="K2158" i="1" s="1"/>
  <c r="L2077" i="1"/>
  <c r="M2077" i="1"/>
  <c r="N2077" i="1"/>
  <c r="O2077" i="1"/>
  <c r="P2077" i="1"/>
  <c r="Q2077" i="1"/>
  <c r="R2077" i="1"/>
  <c r="S2077" i="1"/>
  <c r="T2077" i="1"/>
  <c r="T2158" i="1" s="1"/>
  <c r="U2077" i="1"/>
  <c r="G2078" i="1"/>
  <c r="H2078" i="1"/>
  <c r="I2078" i="1"/>
  <c r="J2078" i="1"/>
  <c r="K2078" i="1"/>
  <c r="L2078" i="1"/>
  <c r="M2078" i="1"/>
  <c r="N2078" i="1"/>
  <c r="N2159" i="1" s="1"/>
  <c r="O2078" i="1"/>
  <c r="P2078" i="1"/>
  <c r="Q2078" i="1"/>
  <c r="Q2159" i="1" s="1"/>
  <c r="R2078" i="1"/>
  <c r="S2078" i="1"/>
  <c r="T2078" i="1"/>
  <c r="U2078" i="1"/>
  <c r="U2197" i="1" s="1"/>
  <c r="G2079" i="1"/>
  <c r="G2179" i="1" s="1"/>
  <c r="H2079" i="1"/>
  <c r="H2160" i="1" s="1"/>
  <c r="I2079" i="1"/>
  <c r="I2179" i="1" s="1"/>
  <c r="J2079" i="1"/>
  <c r="K2079" i="1"/>
  <c r="L2079" i="1"/>
  <c r="M2079" i="1"/>
  <c r="N2079" i="1"/>
  <c r="O2079" i="1"/>
  <c r="P2079" i="1"/>
  <c r="Q2079" i="1"/>
  <c r="R2079" i="1"/>
  <c r="S2079" i="1"/>
  <c r="T2079" i="1"/>
  <c r="T2160" i="1" s="1"/>
  <c r="U2079" i="1"/>
  <c r="G2080" i="1"/>
  <c r="H2080" i="1"/>
  <c r="I2080" i="1"/>
  <c r="J2080" i="1"/>
  <c r="K2080" i="1"/>
  <c r="L2080" i="1"/>
  <c r="M2080" i="1"/>
  <c r="N2080" i="1"/>
  <c r="O2080" i="1"/>
  <c r="P2080" i="1"/>
  <c r="Q2080" i="1"/>
  <c r="R2080" i="1"/>
  <c r="S2080" i="1"/>
  <c r="T2080" i="1"/>
  <c r="U2080" i="1"/>
  <c r="G2081" i="1"/>
  <c r="H2081" i="1"/>
  <c r="H2162" i="1" s="1"/>
  <c r="I2081" i="1"/>
  <c r="I2200" i="1" s="1"/>
  <c r="J2081" i="1"/>
  <c r="K2081" i="1"/>
  <c r="K2162" i="1" s="1"/>
  <c r="L2081" i="1"/>
  <c r="L2181" i="1" s="1"/>
  <c r="M2081" i="1"/>
  <c r="N2081" i="1"/>
  <c r="O2081" i="1"/>
  <c r="P2081" i="1"/>
  <c r="Q2081" i="1"/>
  <c r="R2081" i="1"/>
  <c r="S2081" i="1"/>
  <c r="T2081" i="1"/>
  <c r="T2162" i="1" s="1"/>
  <c r="U2081" i="1"/>
  <c r="H2067" i="1"/>
  <c r="H2243" i="1" s="1"/>
  <c r="I2067" i="1"/>
  <c r="I2243" i="1" s="1"/>
  <c r="J2067" i="1"/>
  <c r="J2243" i="1" s="1"/>
  <c r="K2067" i="1"/>
  <c r="K2243" i="1" s="1"/>
  <c r="L2067" i="1"/>
  <c r="L2243" i="1" s="1"/>
  <c r="M2067" i="1"/>
  <c r="M2243" i="1" s="1"/>
  <c r="N2067" i="1"/>
  <c r="N2243" i="1" s="1"/>
  <c r="O2067" i="1"/>
  <c r="O2243" i="1" s="1"/>
  <c r="P2067" i="1"/>
  <c r="P2243" i="1" s="1"/>
  <c r="Q2067" i="1"/>
  <c r="Q2243" i="1" s="1"/>
  <c r="R2067" i="1"/>
  <c r="R2243" i="1" s="1"/>
  <c r="S2067" i="1"/>
  <c r="S2243" i="1" s="1"/>
  <c r="T2067" i="1"/>
  <c r="T2243" i="1" s="1"/>
  <c r="U2067" i="1"/>
  <c r="U2243" i="1" s="1"/>
  <c r="U2066" i="1"/>
  <c r="U2166" i="1" s="1"/>
  <c r="H2066" i="1"/>
  <c r="I2066" i="1"/>
  <c r="I2166" i="1" s="1"/>
  <c r="J2066" i="1"/>
  <c r="K2066" i="1"/>
  <c r="L2066" i="1"/>
  <c r="M2066" i="1"/>
  <c r="N2066" i="1"/>
  <c r="O2066" i="1"/>
  <c r="P2066" i="1"/>
  <c r="Q2066" i="1"/>
  <c r="R2066" i="1"/>
  <c r="R2223" i="1" s="1"/>
  <c r="S2066" i="1"/>
  <c r="T2066" i="1"/>
  <c r="G2066" i="1"/>
  <c r="F2078" i="1"/>
  <c r="G2296" i="1" s="1"/>
  <c r="F2079" i="1"/>
  <c r="G2297" i="1" s="1"/>
  <c r="F2080" i="1"/>
  <c r="G2298" i="1" s="1"/>
  <c r="F2081" i="1"/>
  <c r="G2299" i="1" s="1"/>
  <c r="F2068" i="1"/>
  <c r="F2149" i="1" s="1"/>
  <c r="F2069" i="1"/>
  <c r="F2150" i="1" s="1"/>
  <c r="F2070" i="1"/>
  <c r="F2151" i="1" s="1"/>
  <c r="F2071" i="1"/>
  <c r="G2289" i="1" s="1"/>
  <c r="F2072" i="1"/>
  <c r="F2153" i="1" s="1"/>
  <c r="F2073" i="1"/>
  <c r="F2154" i="1" s="1"/>
  <c r="F2074" i="1"/>
  <c r="F2155" i="1" s="1"/>
  <c r="F2075" i="1"/>
  <c r="F2156" i="1" s="1"/>
  <c r="F2076" i="1"/>
  <c r="G2294" i="1" s="1"/>
  <c r="F2077" i="1"/>
  <c r="G2295" i="1" s="1"/>
  <c r="F2067" i="1"/>
  <c r="F2148" i="1" s="1"/>
  <c r="AC2093" i="1"/>
  <c r="AC2207" i="1"/>
  <c r="T2293" i="1"/>
  <c r="T2292" i="1"/>
  <c r="T2291" i="1"/>
  <c r="T2290" i="1"/>
  <c r="T2289" i="1"/>
  <c r="T2288" i="1"/>
  <c r="T2287" i="1"/>
  <c r="T2286" i="1"/>
  <c r="T2285" i="1"/>
  <c r="Q2284" i="1"/>
  <c r="P2284" i="1"/>
  <c r="O2284" i="1"/>
  <c r="N2284" i="1"/>
  <c r="M2284" i="1"/>
  <c r="L2284" i="1"/>
  <c r="K2284" i="1"/>
  <c r="J2284" i="1"/>
  <c r="I2284" i="1"/>
  <c r="H2284" i="1"/>
  <c r="I1049" i="2"/>
  <c r="I1050" i="2"/>
  <c r="L2156" i="1" l="1"/>
  <c r="G2287" i="1"/>
  <c r="H2149" i="1"/>
  <c r="G2290" i="1"/>
  <c r="L2150" i="1"/>
  <c r="G2291" i="1"/>
  <c r="G2288" i="1"/>
  <c r="K2099" i="1"/>
  <c r="G2292" i="1"/>
  <c r="H2096" i="1"/>
  <c r="K2152" i="1"/>
  <c r="G2293" i="1"/>
  <c r="G2285" i="1"/>
  <c r="G2286" i="1"/>
  <c r="V2277" i="1"/>
  <c r="V2258" i="1"/>
  <c r="V2239" i="1"/>
  <c r="V2220" i="1"/>
  <c r="V2201" i="1"/>
  <c r="V2182" i="1"/>
  <c r="V2163" i="1"/>
  <c r="V2144" i="1"/>
  <c r="V2125" i="1"/>
  <c r="V2106" i="1"/>
  <c r="L2152" i="1"/>
  <c r="H2217" i="1"/>
  <c r="K2095" i="1"/>
  <c r="T2149" i="1"/>
  <c r="Q2169" i="1"/>
  <c r="I2229" i="1"/>
  <c r="U2057" i="1"/>
  <c r="N2178" i="1"/>
  <c r="R2150" i="1"/>
  <c r="Q2154" i="1"/>
  <c r="R2154" i="1"/>
  <c r="O2155" i="1"/>
  <c r="Q2274" i="1"/>
  <c r="Q2255" i="1"/>
  <c r="Q2217" i="1"/>
  <c r="Q2198" i="1"/>
  <c r="Q2160" i="1"/>
  <c r="Q2179" i="1"/>
  <c r="N2233" i="1"/>
  <c r="N2252" i="1"/>
  <c r="N2271" i="1"/>
  <c r="N2214" i="1"/>
  <c r="N2195" i="1"/>
  <c r="N2176" i="1"/>
  <c r="T2246" i="1"/>
  <c r="T2265" i="1"/>
  <c r="T2189" i="1"/>
  <c r="T2227" i="1"/>
  <c r="T2208" i="1"/>
  <c r="T2170" i="1"/>
  <c r="F2227" i="1"/>
  <c r="F2246" i="1"/>
  <c r="F2265" i="1"/>
  <c r="F2170" i="1"/>
  <c r="F2208" i="1"/>
  <c r="P2057" i="1"/>
  <c r="P2261" i="1"/>
  <c r="P2223" i="1"/>
  <c r="P2242" i="1"/>
  <c r="P2166" i="1"/>
  <c r="P2204" i="1"/>
  <c r="T2082" i="1"/>
  <c r="T2224" i="1"/>
  <c r="T2262" i="1"/>
  <c r="T2205" i="1"/>
  <c r="T2186" i="1"/>
  <c r="T2167" i="1"/>
  <c r="H2224" i="1"/>
  <c r="H2262" i="1"/>
  <c r="H2205" i="1"/>
  <c r="H2186" i="1"/>
  <c r="H2167" i="1"/>
  <c r="J2257" i="1"/>
  <c r="J2276" i="1"/>
  <c r="J2219" i="1"/>
  <c r="J2200" i="1"/>
  <c r="J2238" i="1"/>
  <c r="J2181" i="1"/>
  <c r="J2162" i="1"/>
  <c r="M2237" i="1"/>
  <c r="M2256" i="1"/>
  <c r="M2218" i="1"/>
  <c r="M2275" i="1"/>
  <c r="M2199" i="1"/>
  <c r="M2161" i="1"/>
  <c r="P2274" i="1"/>
  <c r="P2236" i="1"/>
  <c r="P2255" i="1"/>
  <c r="P2217" i="1"/>
  <c r="P2198" i="1"/>
  <c r="P2160" i="1"/>
  <c r="P2179" i="1"/>
  <c r="S2121" i="1"/>
  <c r="S2273" i="1"/>
  <c r="S2216" i="1"/>
  <c r="S2235" i="1"/>
  <c r="S2197" i="1"/>
  <c r="S2178" i="1"/>
  <c r="S2159" i="1"/>
  <c r="S2254" i="1"/>
  <c r="G2121" i="1"/>
  <c r="G2273" i="1"/>
  <c r="G2235" i="1"/>
  <c r="G2216" i="1"/>
  <c r="G2254" i="1"/>
  <c r="G2178" i="1"/>
  <c r="G2159" i="1"/>
  <c r="G2197" i="1"/>
  <c r="J2253" i="1"/>
  <c r="J2272" i="1"/>
  <c r="J2215" i="1"/>
  <c r="J2234" i="1"/>
  <c r="J2177" i="1"/>
  <c r="J2158" i="1"/>
  <c r="M2138" i="1"/>
  <c r="M2233" i="1"/>
  <c r="M2252" i="1"/>
  <c r="M2271" i="1"/>
  <c r="M2176" i="1"/>
  <c r="M2195" i="1"/>
  <c r="M2157" i="1"/>
  <c r="M2214" i="1"/>
  <c r="P2270" i="1"/>
  <c r="P2232" i="1"/>
  <c r="P2251" i="1"/>
  <c r="P2213" i="1"/>
  <c r="P2194" i="1"/>
  <c r="P2156" i="1"/>
  <c r="S2250" i="1"/>
  <c r="S2269" i="1"/>
  <c r="S2193" i="1"/>
  <c r="S2231" i="1"/>
  <c r="S2174" i="1"/>
  <c r="G2250" i="1"/>
  <c r="G2269" i="1"/>
  <c r="G2193" i="1"/>
  <c r="G2231" i="1"/>
  <c r="G2174" i="1"/>
  <c r="J2249" i="1"/>
  <c r="J2268" i="1"/>
  <c r="J2230" i="1"/>
  <c r="J2211" i="1"/>
  <c r="J2173" i="1"/>
  <c r="J2192" i="1"/>
  <c r="M2229" i="1"/>
  <c r="M2248" i="1"/>
  <c r="M2267" i="1"/>
  <c r="M2153" i="1"/>
  <c r="M2191" i="1"/>
  <c r="M2172" i="1"/>
  <c r="P2082" i="1"/>
  <c r="V2076" i="1" s="1"/>
  <c r="P2266" i="1"/>
  <c r="P2247" i="1"/>
  <c r="P2190" i="1"/>
  <c r="P2152" i="1"/>
  <c r="P2209" i="1"/>
  <c r="S2246" i="1"/>
  <c r="S2265" i="1"/>
  <c r="S2227" i="1"/>
  <c r="S2189" i="1"/>
  <c r="S2208" i="1"/>
  <c r="S2170" i="1"/>
  <c r="G2246" i="1"/>
  <c r="G2265" i="1"/>
  <c r="G2227" i="1"/>
  <c r="G2170" i="1"/>
  <c r="G2208" i="1"/>
  <c r="G2189" i="1"/>
  <c r="J2226" i="1"/>
  <c r="J2245" i="1"/>
  <c r="J2264" i="1"/>
  <c r="J2188" i="1"/>
  <c r="J2169" i="1"/>
  <c r="J2207" i="1"/>
  <c r="M2130" i="1"/>
  <c r="M2263" i="1"/>
  <c r="M2225" i="1"/>
  <c r="M2206" i="1"/>
  <c r="M2187" i="1"/>
  <c r="M2168" i="1"/>
  <c r="R2147" i="1"/>
  <c r="G2151" i="1"/>
  <c r="F2189" i="1"/>
  <c r="K2257" i="1"/>
  <c r="K2276" i="1"/>
  <c r="K2200" i="1"/>
  <c r="K2238" i="1"/>
  <c r="K2181" i="1"/>
  <c r="K2219" i="1"/>
  <c r="H2246" i="1"/>
  <c r="H2265" i="1"/>
  <c r="H2227" i="1"/>
  <c r="H2189" i="1"/>
  <c r="H2208" i="1"/>
  <c r="H2170" i="1"/>
  <c r="S2262" i="1"/>
  <c r="S2205" i="1"/>
  <c r="S2224" i="1"/>
  <c r="S2186" i="1"/>
  <c r="S2167" i="1"/>
  <c r="U2257" i="1"/>
  <c r="U2276" i="1"/>
  <c r="U2238" i="1"/>
  <c r="U2219" i="1"/>
  <c r="U2181" i="1"/>
  <c r="U2200" i="1"/>
  <c r="U2162" i="1"/>
  <c r="I2257" i="1"/>
  <c r="I2276" i="1"/>
  <c r="I2219" i="1"/>
  <c r="I2238" i="1"/>
  <c r="I2181" i="1"/>
  <c r="I2162" i="1"/>
  <c r="L2142" i="1"/>
  <c r="L2237" i="1"/>
  <c r="L2256" i="1"/>
  <c r="L2275" i="1"/>
  <c r="L2218" i="1"/>
  <c r="L2199" i="1"/>
  <c r="L2161" i="1"/>
  <c r="O2274" i="1"/>
  <c r="O2236" i="1"/>
  <c r="O2255" i="1"/>
  <c r="O2217" i="1"/>
  <c r="O2198" i="1"/>
  <c r="O2160" i="1"/>
  <c r="O2179" i="1"/>
  <c r="R2273" i="1"/>
  <c r="R2254" i="1"/>
  <c r="R2216" i="1"/>
  <c r="R2235" i="1"/>
  <c r="R2197" i="1"/>
  <c r="R2178" i="1"/>
  <c r="R2159" i="1"/>
  <c r="U2253" i="1"/>
  <c r="U2272" i="1"/>
  <c r="U2234" i="1"/>
  <c r="U2215" i="1"/>
  <c r="U2177" i="1"/>
  <c r="U2158" i="1"/>
  <c r="I2253" i="1"/>
  <c r="I2272" i="1"/>
  <c r="I2234" i="1"/>
  <c r="I2215" i="1"/>
  <c r="I2177" i="1"/>
  <c r="I2158" i="1"/>
  <c r="L2271" i="1"/>
  <c r="L2252" i="1"/>
  <c r="L2214" i="1"/>
  <c r="L2233" i="1"/>
  <c r="L2195" i="1"/>
  <c r="L2157" i="1"/>
  <c r="L2176" i="1"/>
  <c r="O2270" i="1"/>
  <c r="O2232" i="1"/>
  <c r="O2251" i="1"/>
  <c r="O2175" i="1"/>
  <c r="O2194" i="1"/>
  <c r="O2156" i="1"/>
  <c r="R2250" i="1"/>
  <c r="R2269" i="1"/>
  <c r="R2193" i="1"/>
  <c r="R2174" i="1"/>
  <c r="R2231" i="1"/>
  <c r="U2230" i="1"/>
  <c r="U2249" i="1"/>
  <c r="U2268" i="1"/>
  <c r="U2192" i="1"/>
  <c r="U2173" i="1"/>
  <c r="I2230" i="1"/>
  <c r="I2249" i="1"/>
  <c r="I2268" i="1"/>
  <c r="I2192" i="1"/>
  <c r="I2211" i="1"/>
  <c r="I2173" i="1"/>
  <c r="L2267" i="1"/>
  <c r="L2229" i="1"/>
  <c r="L2248" i="1"/>
  <c r="L2210" i="1"/>
  <c r="L2191" i="1"/>
  <c r="L2172" i="1"/>
  <c r="O2266" i="1"/>
  <c r="O2209" i="1"/>
  <c r="O2247" i="1"/>
  <c r="O2171" i="1"/>
  <c r="O2190" i="1"/>
  <c r="O2152" i="1"/>
  <c r="R2227" i="1"/>
  <c r="R2246" i="1"/>
  <c r="R2265" i="1"/>
  <c r="R2189" i="1"/>
  <c r="R2208" i="1"/>
  <c r="R2170" i="1"/>
  <c r="U2131" i="1"/>
  <c r="U2245" i="1"/>
  <c r="U2226" i="1"/>
  <c r="U2264" i="1"/>
  <c r="U2150" i="1"/>
  <c r="U2207" i="1"/>
  <c r="U2188" i="1"/>
  <c r="U2169" i="1"/>
  <c r="I2131" i="1"/>
  <c r="I2245" i="1"/>
  <c r="I2226" i="1"/>
  <c r="I2150" i="1"/>
  <c r="I2264" i="1"/>
  <c r="I2169" i="1"/>
  <c r="I2207" i="1"/>
  <c r="I2188" i="1"/>
  <c r="L2263" i="1"/>
  <c r="L2225" i="1"/>
  <c r="L2206" i="1"/>
  <c r="L2187" i="1"/>
  <c r="L2168" i="1"/>
  <c r="H2151" i="1"/>
  <c r="P2171" i="1"/>
  <c r="Q2057" i="1"/>
  <c r="Q2242" i="1"/>
  <c r="Q2261" i="1"/>
  <c r="Q2223" i="1"/>
  <c r="Q2166" i="1"/>
  <c r="Q2204" i="1"/>
  <c r="Q2185" i="1"/>
  <c r="N2248" i="1"/>
  <c r="N2267" i="1"/>
  <c r="N2191" i="1"/>
  <c r="N2229" i="1"/>
  <c r="N2153" i="1"/>
  <c r="N2172" i="1"/>
  <c r="N2210" i="1"/>
  <c r="N2242" i="1"/>
  <c r="N2261" i="1"/>
  <c r="N2223" i="1"/>
  <c r="N2185" i="1"/>
  <c r="N2166" i="1"/>
  <c r="H2257" i="1"/>
  <c r="H2276" i="1"/>
  <c r="H2219" i="1"/>
  <c r="H2200" i="1"/>
  <c r="H2181" i="1"/>
  <c r="H2238" i="1"/>
  <c r="N2217" i="1"/>
  <c r="N2274" i="1"/>
  <c r="N2236" i="1"/>
  <c r="N2255" i="1"/>
  <c r="N2198" i="1"/>
  <c r="N2160" i="1"/>
  <c r="N2179" i="1"/>
  <c r="H2234" i="1"/>
  <c r="H2253" i="1"/>
  <c r="H2215" i="1"/>
  <c r="H2272" i="1"/>
  <c r="H2177" i="1"/>
  <c r="K2271" i="1"/>
  <c r="K2233" i="1"/>
  <c r="K2252" i="1"/>
  <c r="K2214" i="1"/>
  <c r="K2195" i="1"/>
  <c r="N2270" i="1"/>
  <c r="N2251" i="1"/>
  <c r="N2232" i="1"/>
  <c r="N2213" i="1"/>
  <c r="N2175" i="1"/>
  <c r="N2194" i="1"/>
  <c r="N2156" i="1"/>
  <c r="Q2250" i="1"/>
  <c r="Q2269" i="1"/>
  <c r="Q2231" i="1"/>
  <c r="Q2193" i="1"/>
  <c r="Q2174" i="1"/>
  <c r="Q2155" i="1"/>
  <c r="T2249" i="1"/>
  <c r="T2268" i="1"/>
  <c r="T2230" i="1"/>
  <c r="T2192" i="1"/>
  <c r="T2211" i="1"/>
  <c r="T2154" i="1"/>
  <c r="T2173" i="1"/>
  <c r="H2249" i="1"/>
  <c r="H2230" i="1"/>
  <c r="H2268" i="1"/>
  <c r="H2192" i="1"/>
  <c r="H2154" i="1"/>
  <c r="H2211" i="1"/>
  <c r="H2173" i="1"/>
  <c r="K2267" i="1"/>
  <c r="K2248" i="1"/>
  <c r="K2210" i="1"/>
  <c r="K2191" i="1"/>
  <c r="K2229" i="1"/>
  <c r="K2172" i="1"/>
  <c r="N2114" i="1"/>
  <c r="N2266" i="1"/>
  <c r="N2247" i="1"/>
  <c r="N2190" i="1"/>
  <c r="N2209" i="1"/>
  <c r="N2171" i="1"/>
  <c r="N2152" i="1"/>
  <c r="Q2246" i="1"/>
  <c r="Q2265" i="1"/>
  <c r="Q2227" i="1"/>
  <c r="Q2189" i="1"/>
  <c r="Q2208" i="1"/>
  <c r="Q2170" i="1"/>
  <c r="T2226" i="1"/>
  <c r="T2264" i="1"/>
  <c r="T2207" i="1"/>
  <c r="T2245" i="1"/>
  <c r="T2150" i="1"/>
  <c r="T2188" i="1"/>
  <c r="T2169" i="1"/>
  <c r="H2226" i="1"/>
  <c r="H2264" i="1"/>
  <c r="H2207" i="1"/>
  <c r="H2245" i="1"/>
  <c r="H2150" i="1"/>
  <c r="H2169" i="1"/>
  <c r="K2263" i="1"/>
  <c r="K2149" i="1"/>
  <c r="K2206" i="1"/>
  <c r="K2225" i="1"/>
  <c r="J2150" i="1"/>
  <c r="F2266" i="1"/>
  <c r="F2228" i="1"/>
  <c r="F2247" i="1"/>
  <c r="F2209" i="1"/>
  <c r="F2190" i="1"/>
  <c r="F2171" i="1"/>
  <c r="H2117" i="1"/>
  <c r="H2269" i="1"/>
  <c r="H2250" i="1"/>
  <c r="H2231" i="1"/>
  <c r="H2174" i="1"/>
  <c r="H2155" i="1"/>
  <c r="H2193" i="1"/>
  <c r="M2109" i="1"/>
  <c r="M2242" i="1"/>
  <c r="M2261" i="1"/>
  <c r="M2223" i="1"/>
  <c r="M2204" i="1"/>
  <c r="M2147" i="1"/>
  <c r="M2185" i="1"/>
  <c r="M2166" i="1"/>
  <c r="G2257" i="1"/>
  <c r="G2276" i="1"/>
  <c r="G2219" i="1"/>
  <c r="G2200" i="1"/>
  <c r="G2238" i="1"/>
  <c r="G2162" i="1"/>
  <c r="G2181" i="1"/>
  <c r="P2254" i="1"/>
  <c r="P2273" i="1"/>
  <c r="P2197" i="1"/>
  <c r="P2216" i="1"/>
  <c r="P2235" i="1"/>
  <c r="P2178" i="1"/>
  <c r="P2159" i="1"/>
  <c r="M2251" i="1"/>
  <c r="M2270" i="1"/>
  <c r="M2194" i="1"/>
  <c r="M2232" i="1"/>
  <c r="M2213" i="1"/>
  <c r="M2175" i="1"/>
  <c r="M2156" i="1"/>
  <c r="P2231" i="1"/>
  <c r="P2250" i="1"/>
  <c r="P2269" i="1"/>
  <c r="P2193" i="1"/>
  <c r="P2174" i="1"/>
  <c r="M2247" i="1"/>
  <c r="M2266" i="1"/>
  <c r="M2190" i="1"/>
  <c r="M2209" i="1"/>
  <c r="M2171" i="1"/>
  <c r="P2227" i="1"/>
  <c r="P2246" i="1"/>
  <c r="P2265" i="1"/>
  <c r="P2189" i="1"/>
  <c r="P2208" i="1"/>
  <c r="P2170" i="1"/>
  <c r="S2264" i="1"/>
  <c r="S2226" i="1"/>
  <c r="S2207" i="1"/>
  <c r="S2245" i="1"/>
  <c r="S2188" i="1"/>
  <c r="S2169" i="1"/>
  <c r="G2264" i="1"/>
  <c r="G2226" i="1"/>
  <c r="G2207" i="1"/>
  <c r="G2245" i="1"/>
  <c r="G2188" i="1"/>
  <c r="G2169" i="1"/>
  <c r="J2263" i="1"/>
  <c r="J2225" i="1"/>
  <c r="J2206" i="1"/>
  <c r="J2187" i="1"/>
  <c r="J2168" i="1"/>
  <c r="J2149" i="1"/>
  <c r="M2152" i="1"/>
  <c r="U2154" i="1"/>
  <c r="N2204" i="1"/>
  <c r="R2262" i="1"/>
  <c r="R2224" i="1"/>
  <c r="R2186" i="1"/>
  <c r="R2167" i="1"/>
  <c r="K2275" i="1"/>
  <c r="K2237" i="1"/>
  <c r="K2256" i="1"/>
  <c r="K2218" i="1"/>
  <c r="K2199" i="1"/>
  <c r="K2161" i="1"/>
  <c r="T2234" i="1"/>
  <c r="T2253" i="1"/>
  <c r="T2272" i="1"/>
  <c r="T2215" i="1"/>
  <c r="Q2262" i="1"/>
  <c r="Q2224" i="1"/>
  <c r="Q2205" i="1"/>
  <c r="Q2186" i="1"/>
  <c r="M2274" i="1"/>
  <c r="M2236" i="1"/>
  <c r="M2217" i="1"/>
  <c r="M2255" i="1"/>
  <c r="M2198" i="1"/>
  <c r="M2160" i="1"/>
  <c r="M2179" i="1"/>
  <c r="J2271" i="1"/>
  <c r="J2233" i="1"/>
  <c r="J2252" i="1"/>
  <c r="J2214" i="1"/>
  <c r="J2176" i="1"/>
  <c r="J2157" i="1"/>
  <c r="J2195" i="1"/>
  <c r="S2230" i="1"/>
  <c r="S2249" i="1"/>
  <c r="S2268" i="1"/>
  <c r="S2192" i="1"/>
  <c r="S2211" i="1"/>
  <c r="S2154" i="1"/>
  <c r="S2173" i="1"/>
  <c r="F2123" i="1"/>
  <c r="F2275" i="1"/>
  <c r="F2256" i="1"/>
  <c r="F2237" i="1"/>
  <c r="F2218" i="1"/>
  <c r="F2199" i="1"/>
  <c r="F2161" i="1"/>
  <c r="F2180" i="1"/>
  <c r="L2223" i="1"/>
  <c r="L2261" i="1"/>
  <c r="L2204" i="1"/>
  <c r="L2242" i="1"/>
  <c r="L2147" i="1"/>
  <c r="L2185" i="1"/>
  <c r="L2166" i="1"/>
  <c r="P2262" i="1"/>
  <c r="P2205" i="1"/>
  <c r="P2167" i="1"/>
  <c r="P2224" i="1"/>
  <c r="P2186" i="1"/>
  <c r="R2143" i="1"/>
  <c r="R2238" i="1"/>
  <c r="R2257" i="1"/>
  <c r="R2181" i="1"/>
  <c r="R2276" i="1"/>
  <c r="R2219" i="1"/>
  <c r="R2200" i="1"/>
  <c r="R2162" i="1"/>
  <c r="U2275" i="1"/>
  <c r="U2237" i="1"/>
  <c r="U2256" i="1"/>
  <c r="U2218" i="1"/>
  <c r="U2199" i="1"/>
  <c r="U2161" i="1"/>
  <c r="I2275" i="1"/>
  <c r="I2237" i="1"/>
  <c r="I2256" i="1"/>
  <c r="I2218" i="1"/>
  <c r="I2161" i="1"/>
  <c r="I2199" i="1"/>
  <c r="L2122" i="1"/>
  <c r="L2274" i="1"/>
  <c r="L2255" i="1"/>
  <c r="L2236" i="1"/>
  <c r="L2217" i="1"/>
  <c r="L2198" i="1"/>
  <c r="L2160" i="1"/>
  <c r="L2179" i="1"/>
  <c r="O2254" i="1"/>
  <c r="O2273" i="1"/>
  <c r="O2235" i="1"/>
  <c r="O2216" i="1"/>
  <c r="O2197" i="1"/>
  <c r="O2178" i="1"/>
  <c r="O2159" i="1"/>
  <c r="R2272" i="1"/>
  <c r="R2234" i="1"/>
  <c r="R2253" i="1"/>
  <c r="R2215" i="1"/>
  <c r="R2177" i="1"/>
  <c r="R2158" i="1"/>
  <c r="U2271" i="1"/>
  <c r="U2233" i="1"/>
  <c r="U2252" i="1"/>
  <c r="U2214" i="1"/>
  <c r="U2176" i="1"/>
  <c r="U2157" i="1"/>
  <c r="U2195" i="1"/>
  <c r="L2149" i="1"/>
  <c r="P2151" i="1"/>
  <c r="R2205" i="1"/>
  <c r="Q2236" i="1"/>
  <c r="U2082" i="1"/>
  <c r="V2081" i="1" s="1"/>
  <c r="U2224" i="1"/>
  <c r="U2262" i="1"/>
  <c r="U2186" i="1"/>
  <c r="U2167" i="1"/>
  <c r="U2205" i="1"/>
  <c r="Q2270" i="1"/>
  <c r="Q2232" i="1"/>
  <c r="Q2251" i="1"/>
  <c r="Q2213" i="1"/>
  <c r="Q2194" i="1"/>
  <c r="Q2156" i="1"/>
  <c r="Q2175" i="1"/>
  <c r="O2057" i="1"/>
  <c r="O2223" i="1"/>
  <c r="O2242" i="1"/>
  <c r="O2261" i="1"/>
  <c r="O2185" i="1"/>
  <c r="O2166" i="1"/>
  <c r="O2204" i="1"/>
  <c r="S2257" i="1"/>
  <c r="S2276" i="1"/>
  <c r="S2238" i="1"/>
  <c r="S2219" i="1"/>
  <c r="S2200" i="1"/>
  <c r="S2162" i="1"/>
  <c r="S2181" i="1"/>
  <c r="S2139" i="1"/>
  <c r="S2234" i="1"/>
  <c r="S2253" i="1"/>
  <c r="S2272" i="1"/>
  <c r="S2177" i="1"/>
  <c r="S2158" i="1"/>
  <c r="S2215" i="1"/>
  <c r="G2230" i="1"/>
  <c r="G2249" i="1"/>
  <c r="G2268" i="1"/>
  <c r="G2154" i="1"/>
  <c r="G2211" i="1"/>
  <c r="G2192" i="1"/>
  <c r="G2173" i="1"/>
  <c r="F2262" i="1"/>
  <c r="F2243" i="1"/>
  <c r="F2224" i="1"/>
  <c r="F2205" i="1"/>
  <c r="F2186" i="1"/>
  <c r="F2167" i="1"/>
  <c r="F2272" i="1"/>
  <c r="F2234" i="1"/>
  <c r="F2253" i="1"/>
  <c r="F2215" i="1"/>
  <c r="F2196" i="1"/>
  <c r="F2158" i="1"/>
  <c r="F2141" i="1"/>
  <c r="F2236" i="1"/>
  <c r="F2255" i="1"/>
  <c r="F2274" i="1"/>
  <c r="F2179" i="1"/>
  <c r="F2217" i="1"/>
  <c r="F2198" i="1"/>
  <c r="F2160" i="1"/>
  <c r="K2261" i="1"/>
  <c r="K2204" i="1"/>
  <c r="K2223" i="1"/>
  <c r="K2242" i="1"/>
  <c r="K2185" i="1"/>
  <c r="K2166" i="1"/>
  <c r="O2110" i="1"/>
  <c r="O2262" i="1"/>
  <c r="O2224" i="1"/>
  <c r="O2186" i="1"/>
  <c r="O2205" i="1"/>
  <c r="O2167" i="1"/>
  <c r="Q2105" i="1"/>
  <c r="Q2238" i="1"/>
  <c r="Q2257" i="1"/>
  <c r="Q2276" i="1"/>
  <c r="Q2219" i="1"/>
  <c r="Q2200" i="1"/>
  <c r="Q2162" i="1"/>
  <c r="Q2181" i="1"/>
  <c r="T2104" i="1"/>
  <c r="T2218" i="1"/>
  <c r="T2275" i="1"/>
  <c r="T2237" i="1"/>
  <c r="T2256" i="1"/>
  <c r="T2199" i="1"/>
  <c r="T2161" i="1"/>
  <c r="H2104" i="1"/>
  <c r="H2218" i="1"/>
  <c r="H2275" i="1"/>
  <c r="H2237" i="1"/>
  <c r="H2256" i="1"/>
  <c r="H2161" i="1"/>
  <c r="H2199" i="1"/>
  <c r="K2255" i="1"/>
  <c r="K2274" i="1"/>
  <c r="K2198" i="1"/>
  <c r="K2236" i="1"/>
  <c r="K2217" i="1"/>
  <c r="K2179" i="1"/>
  <c r="N2235" i="1"/>
  <c r="N2254" i="1"/>
  <c r="N2273" i="1"/>
  <c r="N2216" i="1"/>
  <c r="N2197" i="1"/>
  <c r="Q2272" i="1"/>
  <c r="Q2253" i="1"/>
  <c r="Q2215" i="1"/>
  <c r="Q2234" i="1"/>
  <c r="Q2177" i="1"/>
  <c r="Q2158" i="1"/>
  <c r="T2138" i="1"/>
  <c r="T2271" i="1"/>
  <c r="T2252" i="1"/>
  <c r="T2233" i="1"/>
  <c r="T2214" i="1"/>
  <c r="T2176" i="1"/>
  <c r="T2157" i="1"/>
  <c r="Q2101" i="1"/>
  <c r="M2149" i="1"/>
  <c r="Q2151" i="1"/>
  <c r="U2156" i="1"/>
  <c r="H2216" i="1"/>
  <c r="H2273" i="1"/>
  <c r="H2235" i="1"/>
  <c r="H2254" i="1"/>
  <c r="H2178" i="1"/>
  <c r="H2159" i="1"/>
  <c r="H2197" i="1"/>
  <c r="K2230" i="1"/>
  <c r="K2249" i="1"/>
  <c r="K2268" i="1"/>
  <c r="K2211" i="1"/>
  <c r="K2173" i="1"/>
  <c r="K2192" i="1"/>
  <c r="Q2147" i="1"/>
  <c r="F2264" i="1"/>
  <c r="F2245" i="1"/>
  <c r="F2226" i="1"/>
  <c r="F2188" i="1"/>
  <c r="F2207" i="1"/>
  <c r="F2169" i="1"/>
  <c r="F2263" i="1"/>
  <c r="F2225" i="1"/>
  <c r="F2244" i="1"/>
  <c r="F2187" i="1"/>
  <c r="F2168" i="1"/>
  <c r="F2206" i="1"/>
  <c r="T2257" i="1"/>
  <c r="T2276" i="1"/>
  <c r="T2238" i="1"/>
  <c r="T2219" i="1"/>
  <c r="T2181" i="1"/>
  <c r="T2200" i="1"/>
  <c r="Q2254" i="1"/>
  <c r="Q2273" i="1"/>
  <c r="Q2197" i="1"/>
  <c r="Q2216" i="1"/>
  <c r="Q2235" i="1"/>
  <c r="Q2178" i="1"/>
  <c r="F2143" i="1"/>
  <c r="F2238" i="1"/>
  <c r="F2257" i="1"/>
  <c r="F2181" i="1"/>
  <c r="F2276" i="1"/>
  <c r="F2219" i="1"/>
  <c r="F2200" i="1"/>
  <c r="F2162" i="1"/>
  <c r="J2275" i="1"/>
  <c r="J2256" i="1"/>
  <c r="J2237" i="1"/>
  <c r="J2218" i="1"/>
  <c r="J2161" i="1"/>
  <c r="J2199" i="1"/>
  <c r="G2139" i="1"/>
  <c r="G2234" i="1"/>
  <c r="G2253" i="1"/>
  <c r="G2272" i="1"/>
  <c r="G2177" i="1"/>
  <c r="G2158" i="1"/>
  <c r="G2215" i="1"/>
  <c r="J2267" i="1"/>
  <c r="J2248" i="1"/>
  <c r="J2210" i="1"/>
  <c r="J2229" i="1"/>
  <c r="J2153" i="1"/>
  <c r="J2191" i="1"/>
  <c r="F2252" i="1"/>
  <c r="F2271" i="1"/>
  <c r="F2195" i="1"/>
  <c r="F2214" i="1"/>
  <c r="F2233" i="1"/>
  <c r="F2176" i="1"/>
  <c r="F2157" i="1"/>
  <c r="F2273" i="1"/>
  <c r="F2254" i="1"/>
  <c r="F2235" i="1"/>
  <c r="F2216" i="1"/>
  <c r="F2178" i="1"/>
  <c r="F2159" i="1"/>
  <c r="F2197" i="1"/>
  <c r="J2261" i="1"/>
  <c r="J2242" i="1"/>
  <c r="J2223" i="1"/>
  <c r="J2204" i="1"/>
  <c r="J2185" i="1"/>
  <c r="J2166" i="1"/>
  <c r="N2262" i="1"/>
  <c r="N2224" i="1"/>
  <c r="N2186" i="1"/>
  <c r="N2205" i="1"/>
  <c r="N2167" i="1"/>
  <c r="P2276" i="1"/>
  <c r="P2238" i="1"/>
  <c r="P2257" i="1"/>
  <c r="P2219" i="1"/>
  <c r="P2162" i="1"/>
  <c r="P2200" i="1"/>
  <c r="P2181" i="1"/>
  <c r="S2275" i="1"/>
  <c r="S2237" i="1"/>
  <c r="S2256" i="1"/>
  <c r="S2218" i="1"/>
  <c r="S2199" i="1"/>
  <c r="S2161" i="1"/>
  <c r="G2275" i="1"/>
  <c r="G2237" i="1"/>
  <c r="G2256" i="1"/>
  <c r="G2218" i="1"/>
  <c r="G2161" i="1"/>
  <c r="J2255" i="1"/>
  <c r="J2274" i="1"/>
  <c r="J2198" i="1"/>
  <c r="J2236" i="1"/>
  <c r="J2160" i="1"/>
  <c r="J2217" i="1"/>
  <c r="J2179" i="1"/>
  <c r="M2235" i="1"/>
  <c r="M2254" i="1"/>
  <c r="M2197" i="1"/>
  <c r="M2273" i="1"/>
  <c r="M2178" i="1"/>
  <c r="M2159" i="1"/>
  <c r="M2216" i="1"/>
  <c r="P2272" i="1"/>
  <c r="P2234" i="1"/>
  <c r="P2253" i="1"/>
  <c r="P2215" i="1"/>
  <c r="P2177" i="1"/>
  <c r="P2158" i="1"/>
  <c r="S2252" i="1"/>
  <c r="S2271" i="1"/>
  <c r="S2233" i="1"/>
  <c r="S2214" i="1"/>
  <c r="S2195" i="1"/>
  <c r="S2176" i="1"/>
  <c r="S2157" i="1"/>
  <c r="G2252" i="1"/>
  <c r="G2271" i="1"/>
  <c r="G2214" i="1"/>
  <c r="G2233" i="1"/>
  <c r="G2176" i="1"/>
  <c r="G2157" i="1"/>
  <c r="G2195" i="1"/>
  <c r="J2232" i="1"/>
  <c r="J2251" i="1"/>
  <c r="J2270" i="1"/>
  <c r="J2213" i="1"/>
  <c r="J2175" i="1"/>
  <c r="J2194" i="1"/>
  <c r="M2136" i="1"/>
  <c r="M2250" i="1"/>
  <c r="M2269" i="1"/>
  <c r="M2193" i="1"/>
  <c r="M2155" i="1"/>
  <c r="M2231" i="1"/>
  <c r="M2174" i="1"/>
  <c r="P2268" i="1"/>
  <c r="P2249" i="1"/>
  <c r="P2211" i="1"/>
  <c r="P2230" i="1"/>
  <c r="P2192" i="1"/>
  <c r="P2154" i="1"/>
  <c r="S2248" i="1"/>
  <c r="S2267" i="1"/>
  <c r="S2191" i="1"/>
  <c r="S2229" i="1"/>
  <c r="S2210" i="1"/>
  <c r="S2172" i="1"/>
  <c r="G2248" i="1"/>
  <c r="G2267" i="1"/>
  <c r="G2229" i="1"/>
  <c r="G2191" i="1"/>
  <c r="G2210" i="1"/>
  <c r="G2172" i="1"/>
  <c r="J2247" i="1"/>
  <c r="J2266" i="1"/>
  <c r="J2171" i="1"/>
  <c r="J2190" i="1"/>
  <c r="J2209" i="1"/>
  <c r="M2265" i="1"/>
  <c r="M2227" i="1"/>
  <c r="M2208" i="1"/>
  <c r="M2246" i="1"/>
  <c r="M2189" i="1"/>
  <c r="M2170" i="1"/>
  <c r="P2264" i="1"/>
  <c r="P2207" i="1"/>
  <c r="P2226" i="1"/>
  <c r="P2245" i="1"/>
  <c r="P2169" i="1"/>
  <c r="P2150" i="1"/>
  <c r="P2188" i="1"/>
  <c r="S2263" i="1"/>
  <c r="S2225" i="1"/>
  <c r="S2168" i="1"/>
  <c r="S2187" i="1"/>
  <c r="G2263" i="1"/>
  <c r="G2225" i="1"/>
  <c r="G2187" i="1"/>
  <c r="G2168" i="1"/>
  <c r="G2206" i="1"/>
  <c r="J2147" i="1"/>
  <c r="R2151" i="1"/>
  <c r="G2155" i="1"/>
  <c r="K2160" i="1"/>
  <c r="N2256" i="1"/>
  <c r="N2275" i="1"/>
  <c r="N2218" i="1"/>
  <c r="N2237" i="1"/>
  <c r="N2199" i="1"/>
  <c r="K2245" i="1"/>
  <c r="K2264" i="1"/>
  <c r="K2226" i="1"/>
  <c r="K2169" i="1"/>
  <c r="K2207" i="1"/>
  <c r="K2188" i="1"/>
  <c r="I2057" i="1"/>
  <c r="I2261" i="1"/>
  <c r="I2242" i="1"/>
  <c r="I2223" i="1"/>
  <c r="I2204" i="1"/>
  <c r="I2147" i="1"/>
  <c r="I2185" i="1"/>
  <c r="R2123" i="1"/>
  <c r="R2275" i="1"/>
  <c r="R2256" i="1"/>
  <c r="R2237" i="1"/>
  <c r="R2199" i="1"/>
  <c r="R2218" i="1"/>
  <c r="R2161" i="1"/>
  <c r="U2255" i="1"/>
  <c r="U2274" i="1"/>
  <c r="U2236" i="1"/>
  <c r="U2179" i="1"/>
  <c r="U2198" i="1"/>
  <c r="U2217" i="1"/>
  <c r="U2160" i="1"/>
  <c r="I2255" i="1"/>
  <c r="I2274" i="1"/>
  <c r="I2236" i="1"/>
  <c r="I2217" i="1"/>
  <c r="I2198" i="1"/>
  <c r="I2160" i="1"/>
  <c r="L2235" i="1"/>
  <c r="L2254" i="1"/>
  <c r="L2273" i="1"/>
  <c r="L2216" i="1"/>
  <c r="L2178" i="1"/>
  <c r="L2197" i="1"/>
  <c r="L2159" i="1"/>
  <c r="O2272" i="1"/>
  <c r="O2234" i="1"/>
  <c r="O2253" i="1"/>
  <c r="O2215" i="1"/>
  <c r="O2177" i="1"/>
  <c r="O2158" i="1"/>
  <c r="R2252" i="1"/>
  <c r="R2271" i="1"/>
  <c r="R2195" i="1"/>
  <c r="R2233" i="1"/>
  <c r="R2214" i="1"/>
  <c r="R2176" i="1"/>
  <c r="R2157" i="1"/>
  <c r="U2232" i="1"/>
  <c r="U2251" i="1"/>
  <c r="U2270" i="1"/>
  <c r="U2175" i="1"/>
  <c r="U2213" i="1"/>
  <c r="I2232" i="1"/>
  <c r="I2251" i="1"/>
  <c r="I2270" i="1"/>
  <c r="I2213" i="1"/>
  <c r="I2175" i="1"/>
  <c r="I2194" i="1"/>
  <c r="L2269" i="1"/>
  <c r="L2231" i="1"/>
  <c r="L2250" i="1"/>
  <c r="L2193" i="1"/>
  <c r="L2174" i="1"/>
  <c r="O2268" i="1"/>
  <c r="O2249" i="1"/>
  <c r="O2230" i="1"/>
  <c r="O2173" i="1"/>
  <c r="O2211" i="1"/>
  <c r="O2192" i="1"/>
  <c r="O2154" i="1"/>
  <c r="R2248" i="1"/>
  <c r="R2267" i="1"/>
  <c r="R2229" i="1"/>
  <c r="R2210" i="1"/>
  <c r="R2191" i="1"/>
  <c r="R2172" i="1"/>
  <c r="U2247" i="1"/>
  <c r="U2266" i="1"/>
  <c r="U2190" i="1"/>
  <c r="U2209" i="1"/>
  <c r="U2171" i="1"/>
  <c r="I2247" i="1"/>
  <c r="I2266" i="1"/>
  <c r="I2190" i="1"/>
  <c r="I2171" i="1"/>
  <c r="I2209" i="1"/>
  <c r="L2265" i="1"/>
  <c r="L2227" i="1"/>
  <c r="L2208" i="1"/>
  <c r="L2189" i="1"/>
  <c r="L2246" i="1"/>
  <c r="L2170" i="1"/>
  <c r="O2245" i="1"/>
  <c r="O2264" i="1"/>
  <c r="O2188" i="1"/>
  <c r="O2207" i="1"/>
  <c r="O2226" i="1"/>
  <c r="O2169" i="1"/>
  <c r="O2150" i="1"/>
  <c r="R2263" i="1"/>
  <c r="R2225" i="1"/>
  <c r="R2206" i="1"/>
  <c r="R2168" i="1"/>
  <c r="R2187" i="1"/>
  <c r="H2082" i="1"/>
  <c r="V2068" i="1" s="1"/>
  <c r="K2147" i="1"/>
  <c r="S2151" i="1"/>
  <c r="L2155" i="1"/>
  <c r="Q2167" i="1"/>
  <c r="P2175" i="1"/>
  <c r="T2195" i="1"/>
  <c r="N2147" i="1"/>
  <c r="R2149" i="1"/>
  <c r="S2150" i="1"/>
  <c r="T2151" i="1"/>
  <c r="I2154" i="1"/>
  <c r="K2157" i="1"/>
  <c r="K2168" i="1"/>
  <c r="K2176" i="1"/>
  <c r="P2185" i="1"/>
  <c r="M2210" i="1"/>
  <c r="T2216" i="1"/>
  <c r="T2273" i="1"/>
  <c r="T2235" i="1"/>
  <c r="T2254" i="1"/>
  <c r="T2197" i="1"/>
  <c r="T2178" i="1"/>
  <c r="T2159" i="1"/>
  <c r="T2117" i="1"/>
  <c r="T2269" i="1"/>
  <c r="T2250" i="1"/>
  <c r="T2231" i="1"/>
  <c r="T2193" i="1"/>
  <c r="T2174" i="1"/>
  <c r="T2155" i="1"/>
  <c r="N2082" i="1"/>
  <c r="V2074" i="1" s="1"/>
  <c r="N2225" i="1"/>
  <c r="N2263" i="1"/>
  <c r="N2206" i="1"/>
  <c r="N2149" i="1"/>
  <c r="N2187" i="1"/>
  <c r="N2168" i="1"/>
  <c r="F2270" i="1"/>
  <c r="F2232" i="1"/>
  <c r="F2251" i="1"/>
  <c r="F2213" i="1"/>
  <c r="F2194" i="1"/>
  <c r="F2175" i="1"/>
  <c r="M2262" i="1"/>
  <c r="M2224" i="1"/>
  <c r="M2205" i="1"/>
  <c r="M2167" i="1"/>
  <c r="F2250" i="1"/>
  <c r="F2269" i="1"/>
  <c r="F2193" i="1"/>
  <c r="F2231" i="1"/>
  <c r="F2212" i="1"/>
  <c r="F2174" i="1"/>
  <c r="T2261" i="1"/>
  <c r="T2204" i="1"/>
  <c r="T2242" i="1"/>
  <c r="T2166" i="1"/>
  <c r="T2147" i="1"/>
  <c r="T2185" i="1"/>
  <c r="T2223" i="1"/>
  <c r="L2262" i="1"/>
  <c r="L2224" i="1"/>
  <c r="L2186" i="1"/>
  <c r="L2205" i="1"/>
  <c r="L2167" i="1"/>
  <c r="Q2256" i="1"/>
  <c r="Q2275" i="1"/>
  <c r="Q2199" i="1"/>
  <c r="Q2237" i="1"/>
  <c r="Q2218" i="1"/>
  <c r="H2236" i="1"/>
  <c r="H2255" i="1"/>
  <c r="H2274" i="1"/>
  <c r="H2179" i="1"/>
  <c r="H2198" i="1"/>
  <c r="N2272" i="1"/>
  <c r="N2234" i="1"/>
  <c r="N2215" i="1"/>
  <c r="N2120" i="1"/>
  <c r="N2177" i="1"/>
  <c r="N2158" i="1"/>
  <c r="N2253" i="1"/>
  <c r="H2232" i="1"/>
  <c r="H2251" i="1"/>
  <c r="H2270" i="1"/>
  <c r="H2194" i="1"/>
  <c r="H2156" i="1"/>
  <c r="H2213" i="1"/>
  <c r="H2175" i="1"/>
  <c r="N2268" i="1"/>
  <c r="N2249" i="1"/>
  <c r="N2192" i="1"/>
  <c r="N2211" i="1"/>
  <c r="N2173" i="1"/>
  <c r="N2154" i="1"/>
  <c r="N2230" i="1"/>
  <c r="T2247" i="1"/>
  <c r="T2266" i="1"/>
  <c r="T2190" i="1"/>
  <c r="T2152" i="1"/>
  <c r="T2209" i="1"/>
  <c r="T2171" i="1"/>
  <c r="K2265" i="1"/>
  <c r="K2246" i="1"/>
  <c r="K2227" i="1"/>
  <c r="K2151" i="1"/>
  <c r="K2208" i="1"/>
  <c r="K2189" i="1"/>
  <c r="N2245" i="1"/>
  <c r="N2264" i="1"/>
  <c r="N2188" i="1"/>
  <c r="N2207" i="1"/>
  <c r="N2169" i="1"/>
  <c r="N2226" i="1"/>
  <c r="F2268" i="1"/>
  <c r="F2230" i="1"/>
  <c r="F2249" i="1"/>
  <c r="F2211" i="1"/>
  <c r="F2192" i="1"/>
  <c r="F2173" i="1"/>
  <c r="S2242" i="1"/>
  <c r="S2261" i="1"/>
  <c r="S2185" i="1"/>
  <c r="S2204" i="1"/>
  <c r="S2223" i="1"/>
  <c r="S2166" i="1"/>
  <c r="S2147" i="1"/>
  <c r="U2261" i="1"/>
  <c r="U2242" i="1"/>
  <c r="U2223" i="1"/>
  <c r="U2147" i="1"/>
  <c r="U2204" i="1"/>
  <c r="U2185" i="1"/>
  <c r="K2091" i="1"/>
  <c r="K2224" i="1"/>
  <c r="K2262" i="1"/>
  <c r="K2186" i="1"/>
  <c r="K2205" i="1"/>
  <c r="K2167" i="1"/>
  <c r="M2276" i="1"/>
  <c r="M2238" i="1"/>
  <c r="M2257" i="1"/>
  <c r="M2219" i="1"/>
  <c r="M2162" i="1"/>
  <c r="M2200" i="1"/>
  <c r="M2181" i="1"/>
  <c r="P2256" i="1"/>
  <c r="P2275" i="1"/>
  <c r="P2199" i="1"/>
  <c r="P2237" i="1"/>
  <c r="P2218" i="1"/>
  <c r="P2161" i="1"/>
  <c r="S2236" i="1"/>
  <c r="S2255" i="1"/>
  <c r="S2217" i="1"/>
  <c r="S2198" i="1"/>
  <c r="S2274" i="1"/>
  <c r="S2160" i="1"/>
  <c r="S2179" i="1"/>
  <c r="G2236" i="1"/>
  <c r="G2255" i="1"/>
  <c r="G2217" i="1"/>
  <c r="G2198" i="1"/>
  <c r="G2274" i="1"/>
  <c r="G2160" i="1"/>
  <c r="J2273" i="1"/>
  <c r="J2235" i="1"/>
  <c r="J2254" i="1"/>
  <c r="J2216" i="1"/>
  <c r="J2178" i="1"/>
  <c r="J2159" i="1"/>
  <c r="J2197" i="1"/>
  <c r="M2272" i="1"/>
  <c r="M2253" i="1"/>
  <c r="M2215" i="1"/>
  <c r="M2234" i="1"/>
  <c r="M2177" i="1"/>
  <c r="M2158" i="1"/>
  <c r="P2252" i="1"/>
  <c r="P2271" i="1"/>
  <c r="P2233" i="1"/>
  <c r="P2214" i="1"/>
  <c r="P2195" i="1"/>
  <c r="P2176" i="1"/>
  <c r="P2157" i="1"/>
  <c r="S2251" i="1"/>
  <c r="S2270" i="1"/>
  <c r="S2175" i="1"/>
  <c r="S2194" i="1"/>
  <c r="S2156" i="1"/>
  <c r="S2232" i="1"/>
  <c r="S2213" i="1"/>
  <c r="G2251" i="1"/>
  <c r="G2270" i="1"/>
  <c r="G2232" i="1"/>
  <c r="G2194" i="1"/>
  <c r="G2156" i="1"/>
  <c r="G2213" i="1"/>
  <c r="G2175" i="1"/>
  <c r="J2269" i="1"/>
  <c r="J2231" i="1"/>
  <c r="J2250" i="1"/>
  <c r="J2155" i="1"/>
  <c r="J2193" i="1"/>
  <c r="M2249" i="1"/>
  <c r="M2268" i="1"/>
  <c r="M2192" i="1"/>
  <c r="M2211" i="1"/>
  <c r="M2230" i="1"/>
  <c r="M2173" i="1"/>
  <c r="P2248" i="1"/>
  <c r="P2267" i="1"/>
  <c r="P2229" i="1"/>
  <c r="P2191" i="1"/>
  <c r="P2172" i="1"/>
  <c r="P2210" i="1"/>
  <c r="S2247" i="1"/>
  <c r="S2266" i="1"/>
  <c r="S2209" i="1"/>
  <c r="S2190" i="1"/>
  <c r="S2152" i="1"/>
  <c r="S2171" i="1"/>
  <c r="G2247" i="1"/>
  <c r="G2266" i="1"/>
  <c r="G2209" i="1"/>
  <c r="G2152" i="1"/>
  <c r="G2190" i="1"/>
  <c r="G2171" i="1"/>
  <c r="J2265" i="1"/>
  <c r="J2246" i="1"/>
  <c r="J2208" i="1"/>
  <c r="J2170" i="1"/>
  <c r="J2227" i="1"/>
  <c r="J2151" i="1"/>
  <c r="J2189" i="1"/>
  <c r="M2245" i="1"/>
  <c r="M2264" i="1"/>
  <c r="M2226" i="1"/>
  <c r="M2169" i="1"/>
  <c r="M2207" i="1"/>
  <c r="M2188" i="1"/>
  <c r="P2225" i="1"/>
  <c r="P2263" i="1"/>
  <c r="P2187" i="1"/>
  <c r="P2206" i="1"/>
  <c r="P2168" i="1"/>
  <c r="T2057" i="1"/>
  <c r="O2147" i="1"/>
  <c r="S2149" i="1"/>
  <c r="J2154" i="1"/>
  <c r="P2155" i="1"/>
  <c r="N2157" i="1"/>
  <c r="N2161" i="1"/>
  <c r="F2177" i="1"/>
  <c r="M2186" i="1"/>
  <c r="U2211" i="1"/>
  <c r="I2262" i="1"/>
  <c r="I2224" i="1"/>
  <c r="I2186" i="1"/>
  <c r="I2205" i="1"/>
  <c r="I2167" i="1"/>
  <c r="K2253" i="1"/>
  <c r="K2272" i="1"/>
  <c r="K2215" i="1"/>
  <c r="K2234" i="1"/>
  <c r="K2177" i="1"/>
  <c r="Q2266" i="1"/>
  <c r="Q2247" i="1"/>
  <c r="Q2190" i="1"/>
  <c r="Q2209" i="1"/>
  <c r="Q2171" i="1"/>
  <c r="G2242" i="1"/>
  <c r="G2261" i="1"/>
  <c r="G2185" i="1"/>
  <c r="G2204" i="1"/>
  <c r="G2223" i="1"/>
  <c r="G2166" i="1"/>
  <c r="G2147" i="1"/>
  <c r="O2276" i="1"/>
  <c r="O2257" i="1"/>
  <c r="O2238" i="1"/>
  <c r="O2219" i="1"/>
  <c r="O2162" i="1"/>
  <c r="O2200" i="1"/>
  <c r="O2181" i="1"/>
  <c r="H2261" i="1"/>
  <c r="H2242" i="1"/>
  <c r="H2204" i="1"/>
  <c r="H2223" i="1"/>
  <c r="H2166" i="1"/>
  <c r="H2147" i="1"/>
  <c r="H2185" i="1"/>
  <c r="N2276" i="1"/>
  <c r="N2219" i="1"/>
  <c r="N2238" i="1"/>
  <c r="N2257" i="1"/>
  <c r="N2162" i="1"/>
  <c r="N2200" i="1"/>
  <c r="N2181" i="1"/>
  <c r="T2236" i="1"/>
  <c r="T2255" i="1"/>
  <c r="T2274" i="1"/>
  <c r="T2217" i="1"/>
  <c r="T2179" i="1"/>
  <c r="T2198" i="1"/>
  <c r="K2273" i="1"/>
  <c r="K2254" i="1"/>
  <c r="K2216" i="1"/>
  <c r="K2197" i="1"/>
  <c r="K2235" i="1"/>
  <c r="K2178" i="1"/>
  <c r="K2159" i="1"/>
  <c r="Q2252" i="1"/>
  <c r="Q2271" i="1"/>
  <c r="Q2195" i="1"/>
  <c r="Q2233" i="1"/>
  <c r="Q2214" i="1"/>
  <c r="Q2176" i="1"/>
  <c r="T2232" i="1"/>
  <c r="T2251" i="1"/>
  <c r="T2194" i="1"/>
  <c r="T2213" i="1"/>
  <c r="T2156" i="1"/>
  <c r="T2270" i="1"/>
  <c r="T2175" i="1"/>
  <c r="K2269" i="1"/>
  <c r="K2231" i="1"/>
  <c r="K2250" i="1"/>
  <c r="K2155" i="1"/>
  <c r="K2193" i="1"/>
  <c r="K2174" i="1"/>
  <c r="Q2229" i="1"/>
  <c r="Q2248" i="1"/>
  <c r="Q2267" i="1"/>
  <c r="Q2210" i="1"/>
  <c r="Q2191" i="1"/>
  <c r="Q2172" i="1"/>
  <c r="H2247" i="1"/>
  <c r="H2266" i="1"/>
  <c r="H2190" i="1"/>
  <c r="H2152" i="1"/>
  <c r="H2171" i="1"/>
  <c r="Q2263" i="1"/>
  <c r="Q2225" i="1"/>
  <c r="Q2206" i="1"/>
  <c r="Q2168" i="1"/>
  <c r="Q2187" i="1"/>
  <c r="F2096" i="1"/>
  <c r="F2248" i="1"/>
  <c r="F2267" i="1"/>
  <c r="F2229" i="1"/>
  <c r="F2210" i="1"/>
  <c r="F2172" i="1"/>
  <c r="F2191" i="1"/>
  <c r="R2057" i="1"/>
  <c r="R2242" i="1"/>
  <c r="R2261" i="1"/>
  <c r="R2204" i="1"/>
  <c r="R2166" i="1"/>
  <c r="R2185" i="1"/>
  <c r="G2091" i="1"/>
  <c r="G2262" i="1"/>
  <c r="G2205" i="1"/>
  <c r="G2224" i="1"/>
  <c r="G2186" i="1"/>
  <c r="G2167" i="1"/>
  <c r="J2082" i="1"/>
  <c r="V2070" i="1" s="1"/>
  <c r="J2262" i="1"/>
  <c r="J2224" i="1"/>
  <c r="J2186" i="1"/>
  <c r="J2205" i="1"/>
  <c r="J2167" i="1"/>
  <c r="L2124" i="1"/>
  <c r="L2276" i="1"/>
  <c r="L2238" i="1"/>
  <c r="L2257" i="1"/>
  <c r="L2219" i="1"/>
  <c r="L2162" i="1"/>
  <c r="L2200" i="1"/>
  <c r="O2256" i="1"/>
  <c r="O2275" i="1"/>
  <c r="O2218" i="1"/>
  <c r="O2237" i="1"/>
  <c r="O2199" i="1"/>
  <c r="O2161" i="1"/>
  <c r="R2141" i="1"/>
  <c r="R2236" i="1"/>
  <c r="R2255" i="1"/>
  <c r="R2274" i="1"/>
  <c r="R2179" i="1"/>
  <c r="R2217" i="1"/>
  <c r="R2198" i="1"/>
  <c r="R2160" i="1"/>
  <c r="U2273" i="1"/>
  <c r="U2235" i="1"/>
  <c r="U2254" i="1"/>
  <c r="U2216" i="1"/>
  <c r="U2178" i="1"/>
  <c r="U2159" i="1"/>
  <c r="I2273" i="1"/>
  <c r="I2235" i="1"/>
  <c r="I2254" i="1"/>
  <c r="I2216" i="1"/>
  <c r="I2178" i="1"/>
  <c r="I2159" i="1"/>
  <c r="I2197" i="1"/>
  <c r="L2253" i="1"/>
  <c r="L2272" i="1"/>
  <c r="L2215" i="1"/>
  <c r="L2234" i="1"/>
  <c r="L2177" i="1"/>
  <c r="L2158" i="1"/>
  <c r="O2233" i="1"/>
  <c r="O2252" i="1"/>
  <c r="O2271" i="1"/>
  <c r="O2195" i="1"/>
  <c r="O2214" i="1"/>
  <c r="O2176" i="1"/>
  <c r="O2157" i="1"/>
  <c r="R2270" i="1"/>
  <c r="R2232" i="1"/>
  <c r="R2251" i="1"/>
  <c r="R2213" i="1"/>
  <c r="R2194" i="1"/>
  <c r="R2175" i="1"/>
  <c r="U2269" i="1"/>
  <c r="U2250" i="1"/>
  <c r="U2231" i="1"/>
  <c r="U2174" i="1"/>
  <c r="U2155" i="1"/>
  <c r="I2269" i="1"/>
  <c r="I2231" i="1"/>
  <c r="I2250" i="1"/>
  <c r="I2174" i="1"/>
  <c r="I2155" i="1"/>
  <c r="I2193" i="1"/>
  <c r="L2249" i="1"/>
  <c r="L2268" i="1"/>
  <c r="L2211" i="1"/>
  <c r="L2173" i="1"/>
  <c r="L2192" i="1"/>
  <c r="L2230" i="1"/>
  <c r="O2229" i="1"/>
  <c r="O2248" i="1"/>
  <c r="O2267" i="1"/>
  <c r="O2191" i="1"/>
  <c r="O2172" i="1"/>
  <c r="O2210" i="1"/>
  <c r="R2266" i="1"/>
  <c r="R2247" i="1"/>
  <c r="R2209" i="1"/>
  <c r="R2190" i="1"/>
  <c r="R2171" i="1"/>
  <c r="U2113" i="1"/>
  <c r="U2265" i="1"/>
  <c r="U2246" i="1"/>
  <c r="U2189" i="1"/>
  <c r="U2227" i="1"/>
  <c r="U2208" i="1"/>
  <c r="U2170" i="1"/>
  <c r="U2151" i="1"/>
  <c r="I2113" i="1"/>
  <c r="I2265" i="1"/>
  <c r="I2227" i="1"/>
  <c r="I2189" i="1"/>
  <c r="I2246" i="1"/>
  <c r="I2208" i="1"/>
  <c r="I2170" i="1"/>
  <c r="I2151" i="1"/>
  <c r="L2226" i="1"/>
  <c r="L2264" i="1"/>
  <c r="L2169" i="1"/>
  <c r="L2207" i="1"/>
  <c r="L2188" i="1"/>
  <c r="O2082" i="1"/>
  <c r="V2075" i="1" s="1"/>
  <c r="O2263" i="1"/>
  <c r="O2149" i="1"/>
  <c r="O2206" i="1"/>
  <c r="O2225" i="1"/>
  <c r="O2187" i="1"/>
  <c r="O2168" i="1"/>
  <c r="J2057" i="1"/>
  <c r="P2147" i="1"/>
  <c r="F2152" i="1"/>
  <c r="G2153" i="1"/>
  <c r="K2154" i="1"/>
  <c r="R2155" i="1"/>
  <c r="Q2157" i="1"/>
  <c r="Q2161" i="1"/>
  <c r="T2177" i="1"/>
  <c r="K2187" i="1"/>
  <c r="G2199" i="1"/>
  <c r="O2213" i="1"/>
  <c r="R2169" i="1"/>
  <c r="Q2173" i="1"/>
  <c r="K2156" i="1"/>
  <c r="N2170" i="1"/>
  <c r="I2191" i="1"/>
  <c r="K2209" i="1"/>
  <c r="I2214" i="1"/>
  <c r="O2170" i="1"/>
  <c r="N2174" i="1"/>
  <c r="H2195" i="1"/>
  <c r="L2209" i="1"/>
  <c r="U2210" i="1"/>
  <c r="H2153" i="1"/>
  <c r="T2153" i="1"/>
  <c r="O2174" i="1"/>
  <c r="K2190" i="1"/>
  <c r="I2195" i="1"/>
  <c r="O2208" i="1"/>
  <c r="N2094" i="1"/>
  <c r="H2157" i="1"/>
  <c r="Q2188" i="1"/>
  <c r="N2189" i="1"/>
  <c r="L2190" i="1"/>
  <c r="K2194" i="1"/>
  <c r="H2092" i="1"/>
  <c r="Q2150" i="1"/>
  <c r="R2188" i="1"/>
  <c r="I2271" i="1"/>
  <c r="I2233" i="1"/>
  <c r="I2252" i="1"/>
  <c r="L2251" i="1"/>
  <c r="L2270" i="1"/>
  <c r="L2194" i="1"/>
  <c r="L2232" i="1"/>
  <c r="L2213" i="1"/>
  <c r="O2231" i="1"/>
  <c r="O2250" i="1"/>
  <c r="O2269" i="1"/>
  <c r="R2268" i="1"/>
  <c r="R2230" i="1"/>
  <c r="R2249" i="1"/>
  <c r="R2211" i="1"/>
  <c r="U2267" i="1"/>
  <c r="U2229" i="1"/>
  <c r="U2248" i="1"/>
  <c r="I2267" i="1"/>
  <c r="I2248" i="1"/>
  <c r="L2247" i="1"/>
  <c r="L2266" i="1"/>
  <c r="O2246" i="1"/>
  <c r="O2265" i="1"/>
  <c r="O2227" i="1"/>
  <c r="R2264" i="1"/>
  <c r="R2226" i="1"/>
  <c r="R2245" i="1"/>
  <c r="U2263" i="1"/>
  <c r="U2187" i="1"/>
  <c r="U2225" i="1"/>
  <c r="U2206" i="1"/>
  <c r="I2263" i="1"/>
  <c r="I2187" i="1"/>
  <c r="I2225" i="1"/>
  <c r="I2206" i="1"/>
  <c r="I2168" i="1"/>
  <c r="U2168" i="1"/>
  <c r="I2176" i="1"/>
  <c r="R2192" i="1"/>
  <c r="H2138" i="1"/>
  <c r="H2271" i="1"/>
  <c r="H2252" i="1"/>
  <c r="H2214" i="1"/>
  <c r="H2233" i="1"/>
  <c r="K2251" i="1"/>
  <c r="K2270" i="1"/>
  <c r="K2232" i="1"/>
  <c r="K2213" i="1"/>
  <c r="N2098" i="1"/>
  <c r="N2231" i="1"/>
  <c r="N2250" i="1"/>
  <c r="N2269" i="1"/>
  <c r="N2193" i="1"/>
  <c r="Q2097" i="1"/>
  <c r="Q2268" i="1"/>
  <c r="Q2230" i="1"/>
  <c r="Q2249" i="1"/>
  <c r="Q2211" i="1"/>
  <c r="T2134" i="1"/>
  <c r="T2267" i="1"/>
  <c r="T2248" i="1"/>
  <c r="T2191" i="1"/>
  <c r="T2229" i="1"/>
  <c r="T2210" i="1"/>
  <c r="H2134" i="1"/>
  <c r="H2267" i="1"/>
  <c r="H2248" i="1"/>
  <c r="H2229" i="1"/>
  <c r="H2191" i="1"/>
  <c r="H2210" i="1"/>
  <c r="K2247" i="1"/>
  <c r="K2266" i="1"/>
  <c r="N2227" i="1"/>
  <c r="N2246" i="1"/>
  <c r="N2265" i="1"/>
  <c r="N2208" i="1"/>
  <c r="Q2264" i="1"/>
  <c r="Q2226" i="1"/>
  <c r="Q2245" i="1"/>
  <c r="T2263" i="1"/>
  <c r="T2187" i="1"/>
  <c r="T2225" i="1"/>
  <c r="T2206" i="1"/>
  <c r="H2263" i="1"/>
  <c r="H2187" i="1"/>
  <c r="H2225" i="1"/>
  <c r="H2206" i="1"/>
  <c r="O2151" i="1"/>
  <c r="N2155" i="1"/>
  <c r="I2172" i="1"/>
  <c r="U2172" i="1"/>
  <c r="U2191" i="1"/>
  <c r="I2210" i="1"/>
  <c r="V2080" i="1"/>
  <c r="G2128" i="1"/>
  <c r="G2090" i="1"/>
  <c r="O2143" i="1"/>
  <c r="O2124" i="1"/>
  <c r="O2105" i="1"/>
  <c r="U2122" i="1"/>
  <c r="U2141" i="1"/>
  <c r="U2103" i="1"/>
  <c r="I2122" i="1"/>
  <c r="I2141" i="1"/>
  <c r="I2103" i="1"/>
  <c r="L2121" i="1"/>
  <c r="L2102" i="1"/>
  <c r="H2290" i="1" s="1"/>
  <c r="O2139" i="1"/>
  <c r="O2101" i="1"/>
  <c r="O2120" i="1"/>
  <c r="R2119" i="1"/>
  <c r="R2138" i="1"/>
  <c r="U2118" i="1"/>
  <c r="U2137" i="1"/>
  <c r="U2099" i="1"/>
  <c r="I2118" i="1"/>
  <c r="I2137" i="1"/>
  <c r="I2099" i="1"/>
  <c r="L2117" i="1"/>
  <c r="L2098" i="1"/>
  <c r="L2136" i="1"/>
  <c r="O2135" i="1"/>
  <c r="O2097" i="1"/>
  <c r="R2115" i="1"/>
  <c r="R2134" i="1"/>
  <c r="R2096" i="1"/>
  <c r="U2114" i="1"/>
  <c r="U2095" i="1"/>
  <c r="U2133" i="1"/>
  <c r="I2114" i="1"/>
  <c r="I2095" i="1"/>
  <c r="I2133" i="1"/>
  <c r="L2113" i="1"/>
  <c r="L2094" i="1"/>
  <c r="O2131" i="1"/>
  <c r="O2093" i="1"/>
  <c r="R2111" i="1"/>
  <c r="R2130" i="1"/>
  <c r="R2092" i="1"/>
  <c r="G2082" i="1"/>
  <c r="U2129" i="1"/>
  <c r="H2128" i="1"/>
  <c r="H2090" i="1"/>
  <c r="H2109" i="1"/>
  <c r="N2143" i="1"/>
  <c r="N2105" i="1"/>
  <c r="N2124" i="1"/>
  <c r="T2122" i="1"/>
  <c r="T2103" i="1"/>
  <c r="T2141" i="1"/>
  <c r="T2118" i="1"/>
  <c r="T2099" i="1"/>
  <c r="T2137" i="1"/>
  <c r="H2118" i="1"/>
  <c r="H2099" i="1"/>
  <c r="H2137" i="1"/>
  <c r="K2136" i="1"/>
  <c r="K2117" i="1"/>
  <c r="K2098" i="1"/>
  <c r="N2135" i="1"/>
  <c r="N2097" i="1"/>
  <c r="Q2115" i="1"/>
  <c r="Q2134" i="1"/>
  <c r="Q2096" i="1"/>
  <c r="T2114" i="1"/>
  <c r="T2095" i="1"/>
  <c r="H2114" i="1"/>
  <c r="H2095" i="1"/>
  <c r="K2094" i="1"/>
  <c r="K2113" i="1"/>
  <c r="N2131" i="1"/>
  <c r="N2093" i="1"/>
  <c r="N2112" i="1"/>
  <c r="Q2111" i="1"/>
  <c r="Q2092" i="1"/>
  <c r="Q2130" i="1"/>
  <c r="O2130" i="1"/>
  <c r="O2112" i="1"/>
  <c r="F2117" i="1"/>
  <c r="F2136" i="1"/>
  <c r="F2098" i="1"/>
  <c r="T2128" i="1"/>
  <c r="T2090" i="1"/>
  <c r="T2109" i="1"/>
  <c r="L2082" i="1"/>
  <c r="L2110" i="1"/>
  <c r="L2129" i="1"/>
  <c r="L2091" i="1"/>
  <c r="Q2142" i="1"/>
  <c r="Q2104" i="1"/>
  <c r="Q2123" i="1"/>
  <c r="H2122" i="1"/>
  <c r="H2103" i="1"/>
  <c r="H2141" i="1"/>
  <c r="K2121" i="1"/>
  <c r="K2102" i="1"/>
  <c r="H2289" i="1" s="1"/>
  <c r="K2140" i="1"/>
  <c r="N2139" i="1"/>
  <c r="N2101" i="1"/>
  <c r="Q2119" i="1"/>
  <c r="Q2138" i="1"/>
  <c r="F2116" i="1"/>
  <c r="F2097" i="1"/>
  <c r="F2135" i="1"/>
  <c r="S2057" i="1"/>
  <c r="S2128" i="1"/>
  <c r="S2090" i="1"/>
  <c r="U2128" i="1"/>
  <c r="U2090" i="1"/>
  <c r="U2109" i="1"/>
  <c r="K2110" i="1"/>
  <c r="K2129" i="1"/>
  <c r="M2143" i="1"/>
  <c r="M2105" i="1"/>
  <c r="M2124" i="1"/>
  <c r="P2123" i="1"/>
  <c r="P2142" i="1"/>
  <c r="P2104" i="1"/>
  <c r="S2122" i="1"/>
  <c r="S2103" i="1"/>
  <c r="S2141" i="1"/>
  <c r="G2122" i="1"/>
  <c r="G2141" i="1"/>
  <c r="J2140" i="1"/>
  <c r="J2102" i="1"/>
  <c r="H2288" i="1" s="1"/>
  <c r="J2121" i="1"/>
  <c r="M2139" i="1"/>
  <c r="M2101" i="1"/>
  <c r="M2120" i="1"/>
  <c r="P2119" i="1"/>
  <c r="P2138" i="1"/>
  <c r="S2118" i="1"/>
  <c r="S2099" i="1"/>
  <c r="G2099" i="1"/>
  <c r="G2118" i="1"/>
  <c r="J2136" i="1"/>
  <c r="J2098" i="1"/>
  <c r="J2117" i="1"/>
  <c r="M2135" i="1"/>
  <c r="M2097" i="1"/>
  <c r="P2115" i="1"/>
  <c r="P2096" i="1"/>
  <c r="P2134" i="1"/>
  <c r="S2114" i="1"/>
  <c r="S2095" i="1"/>
  <c r="S2133" i="1"/>
  <c r="G2114" i="1"/>
  <c r="G2095" i="1"/>
  <c r="G2133" i="1"/>
  <c r="J2094" i="1"/>
  <c r="J2113" i="1"/>
  <c r="M2112" i="1"/>
  <c r="M2131" i="1"/>
  <c r="M2093" i="1"/>
  <c r="P2111" i="1"/>
  <c r="P2092" i="1"/>
  <c r="P2130" i="1"/>
  <c r="G2057" i="1"/>
  <c r="H2057" i="1"/>
  <c r="M2090" i="1"/>
  <c r="H2115" i="1"/>
  <c r="L2140" i="1"/>
  <c r="G2103" i="1"/>
  <c r="T2115" i="1"/>
  <c r="H2133" i="1"/>
  <c r="T2096" i="1"/>
  <c r="T2133" i="1"/>
  <c r="S2140" i="1"/>
  <c r="S2102" i="1"/>
  <c r="H2297" i="1" s="1"/>
  <c r="J2120" i="1"/>
  <c r="J2101" i="1"/>
  <c r="J2139" i="1"/>
  <c r="M2119" i="1"/>
  <c r="S2098" i="1"/>
  <c r="S2136" i="1"/>
  <c r="S2117" i="1"/>
  <c r="M2096" i="1"/>
  <c r="M2115" i="1"/>
  <c r="S2113" i="1"/>
  <c r="S2094" i="1"/>
  <c r="U2124" i="1"/>
  <c r="U2105" i="1"/>
  <c r="U2143" i="1"/>
  <c r="O2141" i="1"/>
  <c r="O2103" i="1"/>
  <c r="O2122" i="1"/>
  <c r="L2119" i="1"/>
  <c r="L2138" i="1"/>
  <c r="U2097" i="1"/>
  <c r="U2135" i="1"/>
  <c r="L2096" i="1"/>
  <c r="L2115" i="1"/>
  <c r="L2134" i="1"/>
  <c r="U2093" i="1"/>
  <c r="U2112" i="1"/>
  <c r="F2111" i="1"/>
  <c r="F2092" i="1"/>
  <c r="F2130" i="1"/>
  <c r="N2109" i="1"/>
  <c r="N2128" i="1"/>
  <c r="N2090" i="1"/>
  <c r="R2129" i="1"/>
  <c r="R2091" i="1"/>
  <c r="R2110" i="1"/>
  <c r="T2105" i="1"/>
  <c r="T2124" i="1"/>
  <c r="T2143" i="1"/>
  <c r="H2105" i="1"/>
  <c r="H2124" i="1"/>
  <c r="H2143" i="1"/>
  <c r="K2104" i="1"/>
  <c r="K2123" i="1"/>
  <c r="K2142" i="1"/>
  <c r="N2103" i="1"/>
  <c r="N2141" i="1"/>
  <c r="N2122" i="1"/>
  <c r="Q2121" i="1"/>
  <c r="Q2102" i="1"/>
  <c r="H2295" i="1" s="1"/>
  <c r="Q2140" i="1"/>
  <c r="T2101" i="1"/>
  <c r="T2120" i="1"/>
  <c r="T2139" i="1"/>
  <c r="H2101" i="1"/>
  <c r="H2120" i="1"/>
  <c r="H2139" i="1"/>
  <c r="K2138" i="1"/>
  <c r="K2119" i="1"/>
  <c r="N2099" i="1"/>
  <c r="N2137" i="1"/>
  <c r="Q2117" i="1"/>
  <c r="Q2098" i="1"/>
  <c r="Q2136" i="1"/>
  <c r="T2097" i="1"/>
  <c r="T2135" i="1"/>
  <c r="H2097" i="1"/>
  <c r="H2135" i="1"/>
  <c r="K2134" i="1"/>
  <c r="K2096" i="1"/>
  <c r="K2115" i="1"/>
  <c r="N2095" i="1"/>
  <c r="N2133" i="1"/>
  <c r="Q2094" i="1"/>
  <c r="Q2113" i="1"/>
  <c r="T2093" i="1"/>
  <c r="T2112" i="1"/>
  <c r="T2131" i="1"/>
  <c r="H2093" i="1"/>
  <c r="H2112" i="1"/>
  <c r="H2131" i="1"/>
  <c r="K2092" i="1"/>
  <c r="K2130" i="1"/>
  <c r="K2111" i="1"/>
  <c r="G2109" i="1"/>
  <c r="M2134" i="1"/>
  <c r="M2110" i="1"/>
  <c r="M2091" i="1"/>
  <c r="M2129" i="1"/>
  <c r="F2115" i="1"/>
  <c r="F2134" i="1"/>
  <c r="L2143" i="1"/>
  <c r="L2105" i="1"/>
  <c r="I2140" i="1"/>
  <c r="I2102" i="1"/>
  <c r="H2287" i="1" s="1"/>
  <c r="I2121" i="1"/>
  <c r="U2136" i="1"/>
  <c r="U2098" i="1"/>
  <c r="U2117" i="1"/>
  <c r="U2094" i="1"/>
  <c r="O2111" i="1"/>
  <c r="O2092" i="1"/>
  <c r="N2123" i="1"/>
  <c r="N2104" i="1"/>
  <c r="N2142" i="1"/>
  <c r="H2140" i="1"/>
  <c r="H2102" i="1"/>
  <c r="H2286" i="1" s="1"/>
  <c r="H2121" i="1"/>
  <c r="K2097" i="1"/>
  <c r="K2135" i="1"/>
  <c r="H2094" i="1"/>
  <c r="H2113" i="1"/>
  <c r="P2109" i="1"/>
  <c r="P2090" i="1"/>
  <c r="P2128" i="1"/>
  <c r="H2110" i="1"/>
  <c r="H2091" i="1"/>
  <c r="H2129" i="1"/>
  <c r="P2141" i="1"/>
  <c r="P2103" i="1"/>
  <c r="P2122" i="1"/>
  <c r="P2137" i="1"/>
  <c r="P2099" i="1"/>
  <c r="P2118" i="1"/>
  <c r="F2131" i="1"/>
  <c r="F2093" i="1"/>
  <c r="F2112" i="1"/>
  <c r="U2101" i="1"/>
  <c r="U2120" i="1"/>
  <c r="U2139" i="1"/>
  <c r="R2113" i="1"/>
  <c r="R2094" i="1"/>
  <c r="Q2129" i="1"/>
  <c r="Q2091" i="1"/>
  <c r="Q2082" i="1"/>
  <c r="Q2110" i="1"/>
  <c r="J2142" i="1"/>
  <c r="J2104" i="1"/>
  <c r="J2123" i="1"/>
  <c r="M2103" i="1"/>
  <c r="M2141" i="1"/>
  <c r="M2122" i="1"/>
  <c r="S2101" i="1"/>
  <c r="S2120" i="1"/>
  <c r="J2138" i="1"/>
  <c r="J2119" i="1"/>
  <c r="M2099" i="1"/>
  <c r="M2137" i="1"/>
  <c r="M2118" i="1"/>
  <c r="P2098" i="1"/>
  <c r="P2117" i="1"/>
  <c r="P2136" i="1"/>
  <c r="S2097" i="1"/>
  <c r="G2097" i="1"/>
  <c r="J2096" i="1"/>
  <c r="J2134" i="1"/>
  <c r="J2115" i="1"/>
  <c r="M2095" i="1"/>
  <c r="M2133" i="1"/>
  <c r="M2114" i="1"/>
  <c r="P2094" i="1"/>
  <c r="P2113" i="1"/>
  <c r="S2131" i="1"/>
  <c r="S2093" i="1"/>
  <c r="S2112" i="1"/>
  <c r="G2131" i="1"/>
  <c r="G2112" i="1"/>
  <c r="G2093" i="1"/>
  <c r="J2092" i="1"/>
  <c r="J2130" i="1"/>
  <c r="J2111" i="1"/>
  <c r="M2082" i="1"/>
  <c r="S2109" i="1"/>
  <c r="G2135" i="1"/>
  <c r="I2128" i="1"/>
  <c r="I2090" i="1"/>
  <c r="I2109" i="1"/>
  <c r="O2123" i="1"/>
  <c r="O2104" i="1"/>
  <c r="O2142" i="1"/>
  <c r="O2119" i="1"/>
  <c r="O2138" i="1"/>
  <c r="I2136" i="1"/>
  <c r="I2098" i="1"/>
  <c r="I2117" i="1"/>
  <c r="R2133" i="1"/>
  <c r="R2095" i="1"/>
  <c r="R2114" i="1"/>
  <c r="L2112" i="1"/>
  <c r="L2093" i="1"/>
  <c r="L2131" i="1"/>
  <c r="F2133" i="1"/>
  <c r="F2114" i="1"/>
  <c r="F2095" i="1"/>
  <c r="I2110" i="1"/>
  <c r="I2091" i="1"/>
  <c r="T2140" i="1"/>
  <c r="T2102" i="1"/>
  <c r="H2298" i="1" s="1"/>
  <c r="T2121" i="1"/>
  <c r="Q2137" i="1"/>
  <c r="Q2099" i="1"/>
  <c r="Q2118" i="1"/>
  <c r="N2115" i="1"/>
  <c r="N2096" i="1"/>
  <c r="N2134" i="1"/>
  <c r="F2094" i="1"/>
  <c r="F2113" i="1"/>
  <c r="F2132" i="1"/>
  <c r="T2110" i="1"/>
  <c r="T2091" i="1"/>
  <c r="T2129" i="1"/>
  <c r="M2123" i="1"/>
  <c r="M2104" i="1"/>
  <c r="M2142" i="1"/>
  <c r="G2140" i="1"/>
  <c r="G2102" i="1"/>
  <c r="G2098" i="1"/>
  <c r="G2136" i="1"/>
  <c r="G2117" i="1"/>
  <c r="R2102" i="1"/>
  <c r="H2296" i="1" s="1"/>
  <c r="R2140" i="1"/>
  <c r="R2121" i="1"/>
  <c r="I2093" i="1"/>
  <c r="I2112" i="1"/>
  <c r="F2104" i="1"/>
  <c r="F2142" i="1"/>
  <c r="I2142" i="1"/>
  <c r="I2123" i="1"/>
  <c r="I2104" i="1"/>
  <c r="I2138" i="1"/>
  <c r="I2119" i="1"/>
  <c r="R2135" i="1"/>
  <c r="R2097" i="1"/>
  <c r="I2134" i="1"/>
  <c r="I2115" i="1"/>
  <c r="I2096" i="1"/>
  <c r="R2131" i="1"/>
  <c r="R2112" i="1"/>
  <c r="R2093" i="1"/>
  <c r="I2130" i="1"/>
  <c r="I2092" i="1"/>
  <c r="K2082" i="1"/>
  <c r="N2057" i="1"/>
  <c r="N2118" i="1"/>
  <c r="S2135" i="1"/>
  <c r="R2142" i="1"/>
  <c r="R2104" i="1"/>
  <c r="G2129" i="1"/>
  <c r="G2110" i="1"/>
  <c r="R2122" i="1"/>
  <c r="R2103" i="1"/>
  <c r="L2120" i="1"/>
  <c r="L2139" i="1"/>
  <c r="L2101" i="1"/>
  <c r="O2115" i="1"/>
  <c r="O2096" i="1"/>
  <c r="O2134" i="1"/>
  <c r="U2110" i="1"/>
  <c r="U2091" i="1"/>
  <c r="Q2103" i="1"/>
  <c r="Q2122" i="1"/>
  <c r="Q2141" i="1"/>
  <c r="N2119" i="1"/>
  <c r="N2138" i="1"/>
  <c r="T2136" i="1"/>
  <c r="T2098" i="1"/>
  <c r="Q2133" i="1"/>
  <c r="Q2095" i="1"/>
  <c r="Q2114" i="1"/>
  <c r="K2112" i="1"/>
  <c r="K2093" i="1"/>
  <c r="K2131" i="1"/>
  <c r="R2082" i="1"/>
  <c r="J2124" i="1"/>
  <c r="J2105" i="1"/>
  <c r="J2143" i="1"/>
  <c r="J2112" i="1"/>
  <c r="J2093" i="1"/>
  <c r="J2131" i="1"/>
  <c r="S2129" i="1"/>
  <c r="S2110" i="1"/>
  <c r="S2091" i="1"/>
  <c r="I2124" i="1"/>
  <c r="I2105" i="1"/>
  <c r="I2143" i="1"/>
  <c r="I2101" i="1"/>
  <c r="I2120" i="1"/>
  <c r="I2139" i="1"/>
  <c r="R2117" i="1"/>
  <c r="R2098" i="1"/>
  <c r="R2136" i="1"/>
  <c r="I2097" i="1"/>
  <c r="I2135" i="1"/>
  <c r="L2130" i="1"/>
  <c r="L2092" i="1"/>
  <c r="L2111" i="1"/>
  <c r="F2105" i="1"/>
  <c r="F2124" i="1"/>
  <c r="S2105" i="1"/>
  <c r="S2124" i="1"/>
  <c r="S2143" i="1"/>
  <c r="P2102" i="1"/>
  <c r="H2294" i="1" s="1"/>
  <c r="P2121" i="1"/>
  <c r="P2140" i="1"/>
  <c r="F2129" i="1"/>
  <c r="F2091" i="1"/>
  <c r="F2110" i="1"/>
  <c r="P2129" i="1"/>
  <c r="P2091" i="1"/>
  <c r="P2110" i="1"/>
  <c r="U2142" i="1"/>
  <c r="U2123" i="1"/>
  <c r="U2104" i="1"/>
  <c r="R2120" i="1"/>
  <c r="R2139" i="1"/>
  <c r="R2101" i="1"/>
  <c r="O2117" i="1"/>
  <c r="O2136" i="1"/>
  <c r="O2098" i="1"/>
  <c r="O2113" i="1"/>
  <c r="O2094" i="1"/>
  <c r="F2101" i="1"/>
  <c r="F2120" i="1"/>
  <c r="F2139" i="1"/>
  <c r="F2103" i="1"/>
  <c r="F2122" i="1"/>
  <c r="K2128" i="1"/>
  <c r="K2109" i="1"/>
  <c r="K2090" i="1"/>
  <c r="O2091" i="1"/>
  <c r="O2129" i="1"/>
  <c r="Q2124" i="1"/>
  <c r="Q2143" i="1"/>
  <c r="T2142" i="1"/>
  <c r="T2123" i="1"/>
  <c r="H2142" i="1"/>
  <c r="H2123" i="1"/>
  <c r="K2141" i="1"/>
  <c r="K2122" i="1"/>
  <c r="N2121" i="1"/>
  <c r="N2140" i="1"/>
  <c r="Q2139" i="1"/>
  <c r="Q2120" i="1"/>
  <c r="K2118" i="1"/>
  <c r="K2137" i="1"/>
  <c r="N2117" i="1"/>
  <c r="N2136" i="1"/>
  <c r="Q2135" i="1"/>
  <c r="K2114" i="1"/>
  <c r="K2133" i="1"/>
  <c r="N2113" i="1"/>
  <c r="Q2131" i="1"/>
  <c r="Q2112" i="1"/>
  <c r="T2130" i="1"/>
  <c r="T2111" i="1"/>
  <c r="H2130" i="1"/>
  <c r="H2111" i="1"/>
  <c r="M2057" i="1"/>
  <c r="K2103" i="1"/>
  <c r="Q2093" i="1"/>
  <c r="I2111" i="1"/>
  <c r="H2119" i="1"/>
  <c r="M2128" i="1"/>
  <c r="F2118" i="1"/>
  <c r="F2099" i="1"/>
  <c r="F2137" i="1"/>
  <c r="R2090" i="1"/>
  <c r="R2128" i="1"/>
  <c r="R2109" i="1"/>
  <c r="J2110" i="1"/>
  <c r="J2129" i="1"/>
  <c r="J2091" i="1"/>
  <c r="U2140" i="1"/>
  <c r="U2102" i="1"/>
  <c r="H2299" i="1" s="1"/>
  <c r="U2121" i="1"/>
  <c r="R2099" i="1"/>
  <c r="R2118" i="1"/>
  <c r="R2137" i="1"/>
  <c r="L2135" i="1"/>
  <c r="L2097" i="1"/>
  <c r="I2094" i="1"/>
  <c r="S2082" i="1"/>
  <c r="Q2109" i="1"/>
  <c r="Q2090" i="1"/>
  <c r="Q2128" i="1"/>
  <c r="K2105" i="1"/>
  <c r="K2143" i="1"/>
  <c r="K2124" i="1"/>
  <c r="K2120" i="1"/>
  <c r="K2101" i="1"/>
  <c r="K2139" i="1"/>
  <c r="H2136" i="1"/>
  <c r="H2098" i="1"/>
  <c r="T2094" i="1"/>
  <c r="T2113" i="1"/>
  <c r="N2092" i="1"/>
  <c r="N2111" i="1"/>
  <c r="N2130" i="1"/>
  <c r="J2097" i="1"/>
  <c r="J2135" i="1"/>
  <c r="P2133" i="1"/>
  <c r="P2095" i="1"/>
  <c r="P2114" i="1"/>
  <c r="G2113" i="1"/>
  <c r="G2094" i="1"/>
  <c r="O2090" i="1"/>
  <c r="O2109" i="1"/>
  <c r="O2128" i="1"/>
  <c r="L2104" i="1"/>
  <c r="L2123" i="1"/>
  <c r="O2137" i="1"/>
  <c r="O2099" i="1"/>
  <c r="O2118" i="1"/>
  <c r="O2095" i="1"/>
  <c r="O2133" i="1"/>
  <c r="O2114" i="1"/>
  <c r="G2124" i="1"/>
  <c r="G2105" i="1"/>
  <c r="G2143" i="1"/>
  <c r="G2101" i="1"/>
  <c r="G2120" i="1"/>
  <c r="L2109" i="1"/>
  <c r="L2057" i="1"/>
  <c r="L2090" i="1"/>
  <c r="L2128" i="1"/>
  <c r="R2124" i="1"/>
  <c r="R2105" i="1"/>
  <c r="L2141" i="1"/>
  <c r="L2103" i="1"/>
  <c r="O2121" i="1"/>
  <c r="O2140" i="1"/>
  <c r="O2102" i="1"/>
  <c r="H2293" i="1" s="1"/>
  <c r="U2138" i="1"/>
  <c r="U2119" i="1"/>
  <c r="L2118" i="1"/>
  <c r="L2137" i="1"/>
  <c r="L2099" i="1"/>
  <c r="U2134" i="1"/>
  <c r="U2115" i="1"/>
  <c r="U2096" i="1"/>
  <c r="L2114" i="1"/>
  <c r="L2133" i="1"/>
  <c r="L2095" i="1"/>
  <c r="U2130" i="1"/>
  <c r="U2092" i="1"/>
  <c r="F2119" i="1"/>
  <c r="F2138" i="1"/>
  <c r="F2100" i="1"/>
  <c r="F2140" i="1"/>
  <c r="F2102" i="1"/>
  <c r="F2121" i="1"/>
  <c r="J2128" i="1"/>
  <c r="J2109" i="1"/>
  <c r="J2090" i="1"/>
  <c r="N2091" i="1"/>
  <c r="N2129" i="1"/>
  <c r="N2110" i="1"/>
  <c r="P2143" i="1"/>
  <c r="P2124" i="1"/>
  <c r="P2105" i="1"/>
  <c r="S2142" i="1"/>
  <c r="S2123" i="1"/>
  <c r="S2104" i="1"/>
  <c r="G2142" i="1"/>
  <c r="G2123" i="1"/>
  <c r="G2104" i="1"/>
  <c r="J2122" i="1"/>
  <c r="J2141" i="1"/>
  <c r="J2103" i="1"/>
  <c r="M2121" i="1"/>
  <c r="M2140" i="1"/>
  <c r="M2102" i="1"/>
  <c r="H2291" i="1" s="1"/>
  <c r="P2139" i="1"/>
  <c r="P2120" i="1"/>
  <c r="P2101" i="1"/>
  <c r="S2138" i="1"/>
  <c r="S2119" i="1"/>
  <c r="G2138" i="1"/>
  <c r="G2119" i="1"/>
  <c r="J2118" i="1"/>
  <c r="J2137" i="1"/>
  <c r="J2099" i="1"/>
  <c r="M2117" i="1"/>
  <c r="M2098" i="1"/>
  <c r="P2135" i="1"/>
  <c r="P2097" i="1"/>
  <c r="S2134" i="1"/>
  <c r="S2096" i="1"/>
  <c r="S2115" i="1"/>
  <c r="G2134" i="1"/>
  <c r="G2096" i="1"/>
  <c r="G2115" i="1"/>
  <c r="J2114" i="1"/>
  <c r="J2133" i="1"/>
  <c r="J2095" i="1"/>
  <c r="M2113" i="1"/>
  <c r="M2094" i="1"/>
  <c r="P2131" i="1"/>
  <c r="P2112" i="1"/>
  <c r="P2093" i="1"/>
  <c r="S2111" i="1"/>
  <c r="S2130" i="1"/>
  <c r="S2092" i="1"/>
  <c r="G2111" i="1"/>
  <c r="G2130" i="1"/>
  <c r="G2092" i="1"/>
  <c r="I2082" i="1"/>
  <c r="K2057" i="1"/>
  <c r="N2102" i="1"/>
  <c r="H2292" i="1" s="1"/>
  <c r="T2092" i="1"/>
  <c r="U2111" i="1"/>
  <c r="T2119" i="1"/>
  <c r="I2129" i="1"/>
  <c r="G2137" i="1"/>
  <c r="M2111" i="1"/>
  <c r="M2092" i="1"/>
  <c r="H7" i="2"/>
  <c r="H8" i="2"/>
  <c r="H9" i="2"/>
  <c r="H10" i="2"/>
  <c r="H11" i="2"/>
  <c r="H12" i="2"/>
  <c r="H13" i="2"/>
  <c r="H14" i="2"/>
  <c r="H15" i="2"/>
  <c r="H16" i="2"/>
  <c r="H17" i="2"/>
  <c r="H18" i="2"/>
  <c r="H19" i="2"/>
  <c r="H20" i="2"/>
  <c r="H21" i="2"/>
  <c r="H22" i="2"/>
  <c r="H23" i="2"/>
  <c r="H24" i="2"/>
  <c r="H25" i="2"/>
  <c r="H26" i="2"/>
  <c r="H27" i="2"/>
  <c r="H28" i="2"/>
  <c r="H29" i="2"/>
  <c r="H30" i="2"/>
  <c r="H31" i="2"/>
  <c r="H32" i="2"/>
  <c r="H33" i="2"/>
  <c r="H34" i="2"/>
  <c r="H35" i="2"/>
  <c r="H36" i="2"/>
  <c r="H37" i="2"/>
  <c r="H38" i="2"/>
  <c r="H39" i="2"/>
  <c r="H40" i="2"/>
  <c r="H41" i="2"/>
  <c r="H42" i="2"/>
  <c r="H43" i="2"/>
  <c r="H44" i="2"/>
  <c r="H45" i="2"/>
  <c r="H46" i="2"/>
  <c r="H47" i="2"/>
  <c r="H48" i="2"/>
  <c r="H49" i="2"/>
  <c r="H50" i="2"/>
  <c r="H51" i="2"/>
  <c r="H52" i="2"/>
  <c r="H53" i="2"/>
  <c r="H54" i="2"/>
  <c r="H55" i="2"/>
  <c r="H56" i="2"/>
  <c r="H57" i="2"/>
  <c r="H58" i="2"/>
  <c r="H59" i="2"/>
  <c r="H60" i="2"/>
  <c r="H61" i="2"/>
  <c r="H62" i="2"/>
  <c r="H63" i="2"/>
  <c r="H64" i="2"/>
  <c r="H65" i="2"/>
  <c r="H66" i="2"/>
  <c r="H67" i="2"/>
  <c r="H68" i="2"/>
  <c r="H69" i="2"/>
  <c r="H70" i="2"/>
  <c r="H71" i="2"/>
  <c r="H72" i="2"/>
  <c r="H73" i="2"/>
  <c r="H74" i="2"/>
  <c r="H75" i="2"/>
  <c r="H76" i="2"/>
  <c r="H77" i="2"/>
  <c r="H78" i="2"/>
  <c r="H79" i="2"/>
  <c r="H80" i="2"/>
  <c r="H81" i="2"/>
  <c r="H82" i="2"/>
  <c r="H83" i="2"/>
  <c r="H84" i="2"/>
  <c r="H85" i="2"/>
  <c r="H86" i="2"/>
  <c r="H87" i="2"/>
  <c r="H88" i="2"/>
  <c r="H89" i="2"/>
  <c r="H90" i="2"/>
  <c r="H91" i="2"/>
  <c r="H92" i="2"/>
  <c r="H93" i="2"/>
  <c r="H94" i="2"/>
  <c r="H95" i="2"/>
  <c r="H96" i="2"/>
  <c r="H97" i="2"/>
  <c r="H98" i="2"/>
  <c r="H99" i="2"/>
  <c r="H100" i="2"/>
  <c r="H101" i="2"/>
  <c r="H102" i="2"/>
  <c r="H103" i="2"/>
  <c r="H104" i="2"/>
  <c r="H105" i="2"/>
  <c r="H106" i="2"/>
  <c r="H107" i="2"/>
  <c r="H108" i="2"/>
  <c r="H109" i="2"/>
  <c r="H110" i="2"/>
  <c r="H111" i="2"/>
  <c r="H112" i="2"/>
  <c r="H113" i="2"/>
  <c r="H114" i="2"/>
  <c r="H115" i="2"/>
  <c r="H116" i="2"/>
  <c r="H117" i="2"/>
  <c r="H118" i="2"/>
  <c r="H119" i="2"/>
  <c r="H120" i="2"/>
  <c r="H121" i="2"/>
  <c r="H122" i="2"/>
  <c r="H123" i="2"/>
  <c r="H124" i="2"/>
  <c r="H125" i="2"/>
  <c r="H126" i="2"/>
  <c r="H127" i="2"/>
  <c r="H128" i="2"/>
  <c r="H129" i="2"/>
  <c r="H130" i="2"/>
  <c r="H131" i="2"/>
  <c r="H132" i="2"/>
  <c r="H133" i="2"/>
  <c r="H134" i="2"/>
  <c r="H135" i="2"/>
  <c r="H136" i="2"/>
  <c r="H137" i="2"/>
  <c r="H138" i="2"/>
  <c r="H139" i="2"/>
  <c r="H140" i="2"/>
  <c r="H141" i="2"/>
  <c r="H142" i="2"/>
  <c r="H143" i="2"/>
  <c r="H144" i="2"/>
  <c r="H145" i="2"/>
  <c r="H146" i="2"/>
  <c r="H147" i="2"/>
  <c r="H148" i="2"/>
  <c r="H149" i="2"/>
  <c r="H150" i="2"/>
  <c r="H151" i="2"/>
  <c r="H152" i="2"/>
  <c r="H153" i="2"/>
  <c r="H154" i="2"/>
  <c r="H155" i="2"/>
  <c r="H156" i="2"/>
  <c r="H157" i="2"/>
  <c r="H158" i="2"/>
  <c r="H159" i="2"/>
  <c r="H160" i="2"/>
  <c r="H161" i="2"/>
  <c r="H162" i="2"/>
  <c r="H163" i="2"/>
  <c r="H164" i="2"/>
  <c r="H165" i="2"/>
  <c r="H166" i="2"/>
  <c r="H167" i="2"/>
  <c r="H168" i="2"/>
  <c r="H169" i="2"/>
  <c r="H170" i="2"/>
  <c r="H171" i="2"/>
  <c r="H172" i="2"/>
  <c r="H173" i="2"/>
  <c r="H174" i="2"/>
  <c r="H175" i="2"/>
  <c r="H176" i="2"/>
  <c r="H177" i="2"/>
  <c r="H178" i="2"/>
  <c r="H179" i="2"/>
  <c r="H180" i="2"/>
  <c r="H181" i="2"/>
  <c r="H182" i="2"/>
  <c r="H183" i="2"/>
  <c r="H184" i="2"/>
  <c r="H185" i="2"/>
  <c r="H186" i="2"/>
  <c r="H187" i="2"/>
  <c r="H188" i="2"/>
  <c r="H189" i="2"/>
  <c r="H190" i="2"/>
  <c r="H191" i="2"/>
  <c r="H192" i="2"/>
  <c r="H193" i="2"/>
  <c r="H194" i="2"/>
  <c r="H195" i="2"/>
  <c r="H196" i="2"/>
  <c r="H197" i="2"/>
  <c r="H198" i="2"/>
  <c r="H199" i="2"/>
  <c r="H200" i="2"/>
  <c r="H201" i="2"/>
  <c r="H202" i="2"/>
  <c r="H203" i="2"/>
  <c r="H204" i="2"/>
  <c r="H205" i="2"/>
  <c r="H206" i="2"/>
  <c r="H207" i="2"/>
  <c r="H208" i="2"/>
  <c r="H209" i="2"/>
  <c r="H210" i="2"/>
  <c r="H211" i="2"/>
  <c r="H212" i="2"/>
  <c r="H213" i="2"/>
  <c r="H214" i="2"/>
  <c r="H215" i="2"/>
  <c r="H216" i="2"/>
  <c r="H217" i="2"/>
  <c r="H218" i="2"/>
  <c r="H219" i="2"/>
  <c r="H220" i="2"/>
  <c r="H221" i="2"/>
  <c r="H222" i="2"/>
  <c r="H223" i="2"/>
  <c r="H224" i="2"/>
  <c r="H225" i="2"/>
  <c r="H226" i="2"/>
  <c r="H227" i="2"/>
  <c r="H228" i="2"/>
  <c r="H229" i="2"/>
  <c r="H230" i="2"/>
  <c r="H231" i="2"/>
  <c r="H232" i="2"/>
  <c r="H233" i="2"/>
  <c r="H234" i="2"/>
  <c r="H235" i="2"/>
  <c r="H236" i="2"/>
  <c r="H237" i="2"/>
  <c r="H238" i="2"/>
  <c r="H239" i="2"/>
  <c r="H240" i="2"/>
  <c r="H241" i="2"/>
  <c r="H242" i="2"/>
  <c r="H243" i="2"/>
  <c r="H244" i="2"/>
  <c r="H245" i="2"/>
  <c r="H246" i="2"/>
  <c r="H247" i="2"/>
  <c r="H248" i="2"/>
  <c r="H249" i="2"/>
  <c r="H250" i="2"/>
  <c r="H251" i="2"/>
  <c r="H252" i="2"/>
  <c r="H253" i="2"/>
  <c r="H254" i="2"/>
  <c r="H255" i="2"/>
  <c r="H256" i="2"/>
  <c r="H257" i="2"/>
  <c r="H258" i="2"/>
  <c r="H259" i="2"/>
  <c r="H260" i="2"/>
  <c r="H261" i="2"/>
  <c r="H262" i="2"/>
  <c r="H263" i="2"/>
  <c r="H264" i="2"/>
  <c r="H265" i="2"/>
  <c r="H266" i="2"/>
  <c r="H267" i="2"/>
  <c r="H268" i="2"/>
  <c r="H269" i="2"/>
  <c r="H270" i="2"/>
  <c r="H271" i="2"/>
  <c r="H272" i="2"/>
  <c r="H273" i="2"/>
  <c r="H274" i="2"/>
  <c r="H275" i="2"/>
  <c r="H276" i="2"/>
  <c r="H277" i="2"/>
  <c r="H278" i="2"/>
  <c r="H279" i="2"/>
  <c r="H280" i="2"/>
  <c r="H281" i="2"/>
  <c r="H282" i="2"/>
  <c r="H283" i="2"/>
  <c r="H284" i="2"/>
  <c r="H285" i="2"/>
  <c r="H286" i="2"/>
  <c r="H287" i="2"/>
  <c r="H288" i="2"/>
  <c r="H289" i="2"/>
  <c r="H290" i="2"/>
  <c r="H291" i="2"/>
  <c r="H292" i="2"/>
  <c r="H293" i="2"/>
  <c r="H294" i="2"/>
  <c r="H295" i="2"/>
  <c r="H296" i="2"/>
  <c r="H297" i="2"/>
  <c r="H298" i="2"/>
  <c r="H299" i="2"/>
  <c r="H300" i="2"/>
  <c r="H301" i="2"/>
  <c r="H302" i="2"/>
  <c r="H303" i="2"/>
  <c r="H304" i="2"/>
  <c r="H305" i="2"/>
  <c r="H306" i="2"/>
  <c r="H307" i="2"/>
  <c r="H308" i="2"/>
  <c r="H309" i="2"/>
  <c r="H310" i="2"/>
  <c r="H311" i="2"/>
  <c r="H312" i="2"/>
  <c r="H313" i="2"/>
  <c r="H314" i="2"/>
  <c r="H315" i="2"/>
  <c r="H316" i="2"/>
  <c r="H317" i="2"/>
  <c r="H318" i="2"/>
  <c r="H319" i="2"/>
  <c r="H320" i="2"/>
  <c r="H321" i="2"/>
  <c r="H322" i="2"/>
  <c r="H323" i="2"/>
  <c r="H324" i="2"/>
  <c r="H325" i="2"/>
  <c r="H326" i="2"/>
  <c r="H327" i="2"/>
  <c r="H328" i="2"/>
  <c r="H329" i="2"/>
  <c r="H330" i="2"/>
  <c r="H331" i="2"/>
  <c r="H332" i="2"/>
  <c r="H333" i="2"/>
  <c r="H334" i="2"/>
  <c r="H335" i="2"/>
  <c r="H336" i="2"/>
  <c r="H337" i="2"/>
  <c r="H338" i="2"/>
  <c r="H339" i="2"/>
  <c r="H340" i="2"/>
  <c r="H341" i="2"/>
  <c r="H342" i="2"/>
  <c r="H343" i="2"/>
  <c r="H344" i="2"/>
  <c r="H345" i="2"/>
  <c r="H346" i="2"/>
  <c r="H347" i="2"/>
  <c r="H348" i="2"/>
  <c r="H349" i="2"/>
  <c r="H350" i="2"/>
  <c r="H351" i="2"/>
  <c r="H352" i="2"/>
  <c r="H353" i="2"/>
  <c r="H354" i="2"/>
  <c r="H355" i="2"/>
  <c r="H356" i="2"/>
  <c r="H357" i="2"/>
  <c r="H358" i="2"/>
  <c r="H359" i="2"/>
  <c r="H360" i="2"/>
  <c r="H361" i="2"/>
  <c r="H362" i="2"/>
  <c r="H363" i="2"/>
  <c r="H364" i="2"/>
  <c r="H365" i="2"/>
  <c r="H366" i="2"/>
  <c r="H367" i="2"/>
  <c r="H368" i="2"/>
  <c r="H369" i="2"/>
  <c r="H370" i="2"/>
  <c r="H371" i="2"/>
  <c r="H372" i="2"/>
  <c r="H373" i="2"/>
  <c r="H374" i="2"/>
  <c r="H375" i="2"/>
  <c r="H376" i="2"/>
  <c r="H377" i="2"/>
  <c r="H378" i="2"/>
  <c r="H379" i="2"/>
  <c r="H380" i="2"/>
  <c r="H381" i="2"/>
  <c r="H382" i="2"/>
  <c r="H383" i="2"/>
  <c r="H384" i="2"/>
  <c r="H385" i="2"/>
  <c r="H386" i="2"/>
  <c r="H387" i="2"/>
  <c r="H388" i="2"/>
  <c r="H389" i="2"/>
  <c r="H390" i="2"/>
  <c r="H391" i="2"/>
  <c r="H392" i="2"/>
  <c r="H393" i="2"/>
  <c r="H394" i="2"/>
  <c r="H395" i="2"/>
  <c r="H396" i="2"/>
  <c r="H397" i="2"/>
  <c r="H398" i="2"/>
  <c r="H399" i="2"/>
  <c r="H400" i="2"/>
  <c r="H401" i="2"/>
  <c r="H402" i="2"/>
  <c r="H403" i="2"/>
  <c r="H404" i="2"/>
  <c r="H405" i="2"/>
  <c r="H406" i="2"/>
  <c r="H407" i="2"/>
  <c r="H408" i="2"/>
  <c r="H409" i="2"/>
  <c r="H410" i="2"/>
  <c r="H411" i="2"/>
  <c r="H412" i="2"/>
  <c r="H413" i="2"/>
  <c r="H414" i="2"/>
  <c r="H415" i="2"/>
  <c r="H416" i="2"/>
  <c r="H417" i="2"/>
  <c r="H418" i="2"/>
  <c r="H419" i="2"/>
  <c r="H420" i="2"/>
  <c r="H421" i="2"/>
  <c r="H422" i="2"/>
  <c r="H423" i="2"/>
  <c r="H424" i="2"/>
  <c r="H425" i="2"/>
  <c r="H426" i="2"/>
  <c r="H427" i="2"/>
  <c r="H428" i="2"/>
  <c r="H429" i="2"/>
  <c r="H430" i="2"/>
  <c r="H431" i="2"/>
  <c r="H432" i="2"/>
  <c r="H433" i="2"/>
  <c r="H434" i="2"/>
  <c r="H435" i="2"/>
  <c r="H436" i="2"/>
  <c r="H437" i="2"/>
  <c r="H438" i="2"/>
  <c r="H439" i="2"/>
  <c r="H440" i="2"/>
  <c r="H441" i="2"/>
  <c r="H442" i="2"/>
  <c r="H443" i="2"/>
  <c r="H444" i="2"/>
  <c r="H445" i="2"/>
  <c r="H446" i="2"/>
  <c r="H447" i="2"/>
  <c r="H448" i="2"/>
  <c r="H449" i="2"/>
  <c r="H450" i="2"/>
  <c r="H451" i="2"/>
  <c r="H452" i="2"/>
  <c r="H453" i="2"/>
  <c r="H454" i="2"/>
  <c r="H455" i="2"/>
  <c r="H456" i="2"/>
  <c r="H457" i="2"/>
  <c r="H458" i="2"/>
  <c r="H459" i="2"/>
  <c r="H460" i="2"/>
  <c r="H461" i="2"/>
  <c r="H462" i="2"/>
  <c r="H463" i="2"/>
  <c r="H464" i="2"/>
  <c r="H465" i="2"/>
  <c r="H466" i="2"/>
  <c r="H467" i="2"/>
  <c r="H468" i="2"/>
  <c r="H469" i="2"/>
  <c r="H470" i="2"/>
  <c r="H471" i="2"/>
  <c r="H472" i="2"/>
  <c r="H473" i="2"/>
  <c r="H474" i="2"/>
  <c r="H475" i="2"/>
  <c r="H476" i="2"/>
  <c r="H477" i="2"/>
  <c r="H478" i="2"/>
  <c r="H479" i="2"/>
  <c r="H480" i="2"/>
  <c r="H481" i="2"/>
  <c r="H482" i="2"/>
  <c r="H483" i="2"/>
  <c r="H484" i="2"/>
  <c r="H485" i="2"/>
  <c r="H486" i="2"/>
  <c r="H487" i="2"/>
  <c r="H488" i="2"/>
  <c r="H489" i="2"/>
  <c r="H490" i="2"/>
  <c r="H491" i="2"/>
  <c r="H492" i="2"/>
  <c r="H493" i="2"/>
  <c r="H494" i="2"/>
  <c r="H495" i="2"/>
  <c r="H496" i="2"/>
  <c r="H497" i="2"/>
  <c r="H498" i="2"/>
  <c r="H499" i="2"/>
  <c r="H500" i="2"/>
  <c r="H501" i="2"/>
  <c r="H502" i="2"/>
  <c r="H503" i="2"/>
  <c r="H504" i="2"/>
  <c r="H505" i="2"/>
  <c r="H506" i="2"/>
  <c r="H507" i="2"/>
  <c r="H508" i="2"/>
  <c r="H509" i="2"/>
  <c r="H510" i="2"/>
  <c r="H511" i="2"/>
  <c r="H512" i="2"/>
  <c r="H513" i="2"/>
  <c r="H514" i="2"/>
  <c r="H515" i="2"/>
  <c r="H516" i="2"/>
  <c r="H517" i="2"/>
  <c r="H518" i="2"/>
  <c r="H519" i="2"/>
  <c r="H520" i="2"/>
  <c r="H521" i="2"/>
  <c r="H522" i="2"/>
  <c r="H523" i="2"/>
  <c r="H524" i="2"/>
  <c r="H525" i="2"/>
  <c r="H526" i="2"/>
  <c r="H527" i="2"/>
  <c r="H528" i="2"/>
  <c r="H529" i="2"/>
  <c r="H530" i="2"/>
  <c r="H531" i="2"/>
  <c r="H532" i="2"/>
  <c r="H533" i="2"/>
  <c r="H534" i="2"/>
  <c r="H535" i="2"/>
  <c r="H536" i="2"/>
  <c r="H537" i="2"/>
  <c r="H538" i="2"/>
  <c r="H539" i="2"/>
  <c r="H540" i="2"/>
  <c r="H541" i="2"/>
  <c r="H542" i="2"/>
  <c r="H543" i="2"/>
  <c r="H544" i="2"/>
  <c r="H545" i="2"/>
  <c r="H546" i="2"/>
  <c r="H547" i="2"/>
  <c r="H548" i="2"/>
  <c r="H549" i="2"/>
  <c r="H550" i="2"/>
  <c r="H551" i="2"/>
  <c r="H552" i="2"/>
  <c r="H553" i="2"/>
  <c r="H554" i="2"/>
  <c r="H555" i="2"/>
  <c r="H556" i="2"/>
  <c r="H557" i="2"/>
  <c r="H558" i="2"/>
  <c r="H559" i="2"/>
  <c r="H560" i="2"/>
  <c r="H561" i="2"/>
  <c r="H562" i="2"/>
  <c r="H563" i="2"/>
  <c r="H564" i="2"/>
  <c r="H565" i="2"/>
  <c r="H566" i="2"/>
  <c r="H567" i="2"/>
  <c r="H568" i="2"/>
  <c r="H569" i="2"/>
  <c r="H570" i="2"/>
  <c r="H571" i="2"/>
  <c r="H572" i="2"/>
  <c r="H573" i="2"/>
  <c r="H574" i="2"/>
  <c r="H575" i="2"/>
  <c r="H576" i="2"/>
  <c r="H577" i="2"/>
  <c r="H578" i="2"/>
  <c r="H579" i="2"/>
  <c r="H580" i="2"/>
  <c r="H581" i="2"/>
  <c r="H582" i="2"/>
  <c r="H583" i="2"/>
  <c r="H584" i="2"/>
  <c r="H585" i="2"/>
  <c r="H586" i="2"/>
  <c r="H587" i="2"/>
  <c r="H588" i="2"/>
  <c r="H589" i="2"/>
  <c r="H590" i="2"/>
  <c r="H591" i="2"/>
  <c r="H592" i="2"/>
  <c r="H593" i="2"/>
  <c r="H594" i="2"/>
  <c r="H595" i="2"/>
  <c r="H596" i="2"/>
  <c r="H597" i="2"/>
  <c r="H598" i="2"/>
  <c r="H599" i="2"/>
  <c r="H600" i="2"/>
  <c r="H601" i="2"/>
  <c r="H602" i="2"/>
  <c r="H603" i="2"/>
  <c r="H604" i="2"/>
  <c r="H605" i="2"/>
  <c r="H606" i="2"/>
  <c r="H607" i="2"/>
  <c r="H608" i="2"/>
  <c r="H609" i="2"/>
  <c r="H610" i="2"/>
  <c r="H611" i="2"/>
  <c r="H612" i="2"/>
  <c r="H613" i="2"/>
  <c r="H614" i="2"/>
  <c r="H615" i="2"/>
  <c r="H616" i="2"/>
  <c r="H617" i="2"/>
  <c r="H618" i="2"/>
  <c r="H619" i="2"/>
  <c r="H620" i="2"/>
  <c r="H621" i="2"/>
  <c r="H622" i="2"/>
  <c r="H623" i="2"/>
  <c r="H624" i="2"/>
  <c r="H625" i="2"/>
  <c r="H626" i="2"/>
  <c r="H627" i="2"/>
  <c r="H628" i="2"/>
  <c r="H629" i="2"/>
  <c r="H630" i="2"/>
  <c r="H631" i="2"/>
  <c r="H632" i="2"/>
  <c r="H633" i="2"/>
  <c r="H634" i="2"/>
  <c r="H635" i="2"/>
  <c r="H636" i="2"/>
  <c r="H637" i="2"/>
  <c r="H638" i="2"/>
  <c r="H639" i="2"/>
  <c r="H640" i="2"/>
  <c r="H641" i="2"/>
  <c r="H642" i="2"/>
  <c r="H643" i="2"/>
  <c r="H644" i="2"/>
  <c r="H645" i="2"/>
  <c r="H646" i="2"/>
  <c r="H647" i="2"/>
  <c r="H648" i="2"/>
  <c r="H649" i="2"/>
  <c r="H650" i="2"/>
  <c r="H651" i="2"/>
  <c r="H652" i="2"/>
  <c r="H653" i="2"/>
  <c r="H654" i="2"/>
  <c r="H655" i="2"/>
  <c r="H656" i="2"/>
  <c r="H657" i="2"/>
  <c r="H658" i="2"/>
  <c r="H659" i="2"/>
  <c r="H660" i="2"/>
  <c r="H661" i="2"/>
  <c r="H662" i="2"/>
  <c r="H663" i="2"/>
  <c r="H664" i="2"/>
  <c r="H665" i="2"/>
  <c r="H666" i="2"/>
  <c r="H667" i="2"/>
  <c r="H668" i="2"/>
  <c r="H669" i="2"/>
  <c r="H670" i="2"/>
  <c r="H671" i="2"/>
  <c r="H672" i="2"/>
  <c r="H673" i="2"/>
  <c r="H674" i="2"/>
  <c r="H675" i="2"/>
  <c r="H676" i="2"/>
  <c r="H677" i="2"/>
  <c r="H678" i="2"/>
  <c r="H679" i="2"/>
  <c r="H680" i="2"/>
  <c r="H681" i="2"/>
  <c r="H682" i="2"/>
  <c r="H683" i="2"/>
  <c r="H684" i="2"/>
  <c r="H685" i="2"/>
  <c r="H686" i="2"/>
  <c r="H687" i="2"/>
  <c r="H688" i="2"/>
  <c r="H689" i="2"/>
  <c r="H690" i="2"/>
  <c r="H691" i="2"/>
  <c r="H692" i="2"/>
  <c r="H693" i="2"/>
  <c r="H694" i="2"/>
  <c r="H695" i="2"/>
  <c r="H696" i="2"/>
  <c r="H697" i="2"/>
  <c r="H698" i="2"/>
  <c r="H699" i="2"/>
  <c r="H700" i="2"/>
  <c r="H701" i="2"/>
  <c r="H702" i="2"/>
  <c r="H703" i="2"/>
  <c r="H704" i="2"/>
  <c r="H705" i="2"/>
  <c r="H706" i="2"/>
  <c r="H707" i="2"/>
  <c r="H708" i="2"/>
  <c r="H709" i="2"/>
  <c r="H710" i="2"/>
  <c r="H711" i="2"/>
  <c r="H712" i="2"/>
  <c r="H713" i="2"/>
  <c r="H714" i="2"/>
  <c r="H715" i="2"/>
  <c r="H716" i="2"/>
  <c r="H717" i="2"/>
  <c r="H718" i="2"/>
  <c r="H719" i="2"/>
  <c r="H720" i="2"/>
  <c r="H721" i="2"/>
  <c r="H722" i="2"/>
  <c r="H723" i="2"/>
  <c r="H724" i="2"/>
  <c r="H725" i="2"/>
  <c r="H726" i="2"/>
  <c r="H727" i="2"/>
  <c r="H728" i="2"/>
  <c r="H729" i="2"/>
  <c r="H730" i="2"/>
  <c r="H731" i="2"/>
  <c r="H732" i="2"/>
  <c r="H733" i="2"/>
  <c r="H734" i="2"/>
  <c r="H735" i="2"/>
  <c r="H736" i="2"/>
  <c r="H737" i="2"/>
  <c r="H738" i="2"/>
  <c r="H739" i="2"/>
  <c r="H740" i="2"/>
  <c r="H741" i="2"/>
  <c r="H742" i="2"/>
  <c r="H743" i="2"/>
  <c r="H744" i="2"/>
  <c r="H745" i="2"/>
  <c r="H746" i="2"/>
  <c r="H747" i="2"/>
  <c r="H748" i="2"/>
  <c r="H749" i="2"/>
  <c r="H750" i="2"/>
  <c r="H751" i="2"/>
  <c r="H752" i="2"/>
  <c r="H753" i="2"/>
  <c r="H754" i="2"/>
  <c r="H755" i="2"/>
  <c r="H756" i="2"/>
  <c r="H757" i="2"/>
  <c r="H758" i="2"/>
  <c r="H759" i="2"/>
  <c r="H760" i="2"/>
  <c r="H761" i="2"/>
  <c r="H762" i="2"/>
  <c r="H763" i="2"/>
  <c r="H764" i="2"/>
  <c r="H765" i="2"/>
  <c r="H766" i="2"/>
  <c r="H767" i="2"/>
  <c r="H768" i="2"/>
  <c r="H769" i="2"/>
  <c r="H770" i="2"/>
  <c r="H771" i="2"/>
  <c r="H772" i="2"/>
  <c r="H773" i="2"/>
  <c r="H774" i="2"/>
  <c r="H775" i="2"/>
  <c r="H776" i="2"/>
  <c r="H777" i="2"/>
  <c r="H778" i="2"/>
  <c r="H779" i="2"/>
  <c r="H780" i="2"/>
  <c r="H781" i="2"/>
  <c r="H782" i="2"/>
  <c r="H783" i="2"/>
  <c r="H784" i="2"/>
  <c r="H785" i="2"/>
  <c r="H786" i="2"/>
  <c r="H787" i="2"/>
  <c r="H788" i="2"/>
  <c r="H789" i="2"/>
  <c r="H790" i="2"/>
  <c r="H791" i="2"/>
  <c r="H792" i="2"/>
  <c r="H793" i="2"/>
  <c r="H794" i="2"/>
  <c r="H795" i="2"/>
  <c r="H796" i="2"/>
  <c r="H797" i="2"/>
  <c r="H798" i="2"/>
  <c r="H799" i="2"/>
  <c r="H800" i="2"/>
  <c r="H801" i="2"/>
  <c r="H802" i="2"/>
  <c r="H803" i="2"/>
  <c r="H804" i="2"/>
  <c r="H805" i="2"/>
  <c r="H806" i="2"/>
  <c r="H807" i="2"/>
  <c r="H808" i="2"/>
  <c r="H809" i="2"/>
  <c r="H810" i="2"/>
  <c r="H811" i="2"/>
  <c r="H812" i="2"/>
  <c r="H813" i="2"/>
  <c r="H814" i="2"/>
  <c r="H815" i="2"/>
  <c r="H816" i="2"/>
  <c r="H817" i="2"/>
  <c r="H818" i="2"/>
  <c r="H819" i="2"/>
  <c r="H820" i="2"/>
  <c r="H821" i="2"/>
  <c r="H822" i="2"/>
  <c r="H823" i="2"/>
  <c r="H824" i="2"/>
  <c r="H825" i="2"/>
  <c r="H826" i="2"/>
  <c r="H827" i="2"/>
  <c r="H828" i="2"/>
  <c r="H829" i="2"/>
  <c r="H830" i="2"/>
  <c r="H831" i="2"/>
  <c r="H832" i="2"/>
  <c r="H833" i="2"/>
  <c r="H834" i="2"/>
  <c r="H835" i="2"/>
  <c r="H836" i="2"/>
  <c r="H837" i="2"/>
  <c r="H838" i="2"/>
  <c r="H839" i="2"/>
  <c r="H840" i="2"/>
  <c r="H841" i="2"/>
  <c r="H842" i="2"/>
  <c r="H843" i="2"/>
  <c r="H844" i="2"/>
  <c r="H845" i="2"/>
  <c r="H846" i="2"/>
  <c r="H847" i="2"/>
  <c r="H848" i="2"/>
  <c r="H849" i="2"/>
  <c r="H850" i="2"/>
  <c r="H851" i="2"/>
  <c r="H852" i="2"/>
  <c r="H853" i="2"/>
  <c r="H854" i="2"/>
  <c r="H855" i="2"/>
  <c r="H856" i="2"/>
  <c r="H857" i="2"/>
  <c r="H858" i="2"/>
  <c r="H859" i="2"/>
  <c r="H860" i="2"/>
  <c r="H861" i="2"/>
  <c r="H862" i="2"/>
  <c r="H863" i="2"/>
  <c r="H864" i="2"/>
  <c r="H865" i="2"/>
  <c r="H866" i="2"/>
  <c r="H867" i="2"/>
  <c r="H868" i="2"/>
  <c r="H869" i="2"/>
  <c r="H870" i="2"/>
  <c r="H871" i="2"/>
  <c r="H872" i="2"/>
  <c r="H873" i="2"/>
  <c r="H874" i="2"/>
  <c r="H875" i="2"/>
  <c r="H876" i="2"/>
  <c r="H877" i="2"/>
  <c r="H878" i="2"/>
  <c r="H879" i="2"/>
  <c r="H880" i="2"/>
  <c r="H881" i="2"/>
  <c r="H882" i="2"/>
  <c r="H883" i="2"/>
  <c r="H884" i="2"/>
  <c r="H885" i="2"/>
  <c r="H886" i="2"/>
  <c r="H887" i="2"/>
  <c r="H888" i="2"/>
  <c r="H889" i="2"/>
  <c r="H890" i="2"/>
  <c r="H891" i="2"/>
  <c r="H892" i="2"/>
  <c r="H893" i="2"/>
  <c r="H894" i="2"/>
  <c r="H895" i="2"/>
  <c r="H896" i="2"/>
  <c r="H897" i="2"/>
  <c r="H898" i="2"/>
  <c r="H899" i="2"/>
  <c r="H900" i="2"/>
  <c r="H901" i="2"/>
  <c r="H902" i="2"/>
  <c r="H903" i="2"/>
  <c r="H904" i="2"/>
  <c r="H905" i="2"/>
  <c r="H906" i="2"/>
  <c r="H907" i="2"/>
  <c r="H908" i="2"/>
  <c r="H909" i="2"/>
  <c r="H910" i="2"/>
  <c r="H911" i="2"/>
  <c r="H912" i="2"/>
  <c r="H913" i="2"/>
  <c r="H914" i="2"/>
  <c r="H915" i="2"/>
  <c r="H916" i="2"/>
  <c r="H917" i="2"/>
  <c r="H918" i="2"/>
  <c r="H919" i="2"/>
  <c r="H920" i="2"/>
  <c r="H921" i="2"/>
  <c r="H922" i="2"/>
  <c r="H923" i="2"/>
  <c r="H924" i="2"/>
  <c r="H925" i="2"/>
  <c r="H926" i="2"/>
  <c r="H927" i="2"/>
  <c r="H928" i="2"/>
  <c r="H929" i="2"/>
  <c r="H930" i="2"/>
  <c r="H931" i="2"/>
  <c r="H932" i="2"/>
  <c r="H933" i="2"/>
  <c r="H934" i="2"/>
  <c r="H935" i="2"/>
  <c r="H936" i="2"/>
  <c r="H937" i="2"/>
  <c r="H938" i="2"/>
  <c r="H939" i="2"/>
  <c r="H940" i="2"/>
  <c r="H941" i="2"/>
  <c r="H942" i="2"/>
  <c r="H943" i="2"/>
  <c r="H944" i="2"/>
  <c r="H945" i="2"/>
  <c r="H946" i="2"/>
  <c r="H947" i="2"/>
  <c r="H948" i="2"/>
  <c r="H949" i="2"/>
  <c r="H950" i="2"/>
  <c r="H951" i="2"/>
  <c r="H952" i="2"/>
  <c r="H953" i="2"/>
  <c r="H954" i="2"/>
  <c r="H955" i="2"/>
  <c r="H956" i="2"/>
  <c r="H957" i="2"/>
  <c r="H958" i="2"/>
  <c r="H959" i="2"/>
  <c r="H960" i="2"/>
  <c r="H961" i="2"/>
  <c r="H962" i="2"/>
  <c r="H963" i="2"/>
  <c r="H964" i="2"/>
  <c r="H965" i="2"/>
  <c r="H966" i="2"/>
  <c r="H967" i="2"/>
  <c r="H968" i="2"/>
  <c r="H969" i="2"/>
  <c r="H970" i="2"/>
  <c r="H971" i="2"/>
  <c r="H972" i="2"/>
  <c r="H973" i="2"/>
  <c r="H974" i="2"/>
  <c r="H975" i="2"/>
  <c r="H976" i="2"/>
  <c r="H977" i="2"/>
  <c r="H978" i="2"/>
  <c r="H979" i="2"/>
  <c r="H980" i="2"/>
  <c r="H981" i="2"/>
  <c r="H982" i="2"/>
  <c r="H983" i="2"/>
  <c r="H984" i="2"/>
  <c r="H985" i="2"/>
  <c r="H986" i="2"/>
  <c r="H987" i="2"/>
  <c r="H988" i="2"/>
  <c r="H989" i="2"/>
  <c r="H990" i="2"/>
  <c r="H991" i="2"/>
  <c r="H992" i="2"/>
  <c r="D997" i="3"/>
  <c r="AF1034" i="1"/>
  <c r="I7" i="2" s="1"/>
  <c r="AF1035" i="1"/>
  <c r="I8" i="2" s="1"/>
  <c r="AF1036" i="1"/>
  <c r="I9" i="2" s="1"/>
  <c r="AF1037" i="1"/>
  <c r="I10" i="2" s="1"/>
  <c r="AF1038" i="1"/>
  <c r="I11" i="2" s="1"/>
  <c r="AF1039" i="1"/>
  <c r="I12" i="2" s="1"/>
  <c r="AF1040" i="1"/>
  <c r="I13" i="2" s="1"/>
  <c r="AF1041" i="1"/>
  <c r="I14" i="2" s="1"/>
  <c r="AF1042" i="1"/>
  <c r="AF1043" i="1"/>
  <c r="I15" i="2" s="1"/>
  <c r="AF1044" i="1"/>
  <c r="I16" i="2" s="1"/>
  <c r="AF1045" i="1"/>
  <c r="I17" i="2" s="1"/>
  <c r="AF1046" i="1"/>
  <c r="I18" i="2" s="1"/>
  <c r="AF1047" i="1"/>
  <c r="I19" i="2" s="1"/>
  <c r="AF1048" i="1"/>
  <c r="I20" i="2" s="1"/>
  <c r="AF1049" i="1"/>
  <c r="I21" i="2" s="1"/>
  <c r="AF1050" i="1"/>
  <c r="I22" i="2" s="1"/>
  <c r="AF1051" i="1"/>
  <c r="I23" i="2" s="1"/>
  <c r="AF1052" i="1"/>
  <c r="I24" i="2" s="1"/>
  <c r="AF1053" i="1"/>
  <c r="I25" i="2" s="1"/>
  <c r="AF1054" i="1"/>
  <c r="I26" i="2" s="1"/>
  <c r="AF1055" i="1"/>
  <c r="I27" i="2" s="1"/>
  <c r="AF1056" i="1"/>
  <c r="AF1057" i="1"/>
  <c r="I28" i="2" s="1"/>
  <c r="AF1058" i="1"/>
  <c r="I29" i="2" s="1"/>
  <c r="AF1059" i="1"/>
  <c r="I30" i="2" s="1"/>
  <c r="AF1060" i="1"/>
  <c r="I31" i="2" s="1"/>
  <c r="AF1061" i="1"/>
  <c r="I32" i="2" s="1"/>
  <c r="AF1062" i="1"/>
  <c r="I33" i="2" s="1"/>
  <c r="AF1063" i="1"/>
  <c r="I34" i="2" s="1"/>
  <c r="AF1064" i="1"/>
  <c r="I35" i="2" s="1"/>
  <c r="AF1065" i="1"/>
  <c r="I36" i="2" s="1"/>
  <c r="AF1066" i="1"/>
  <c r="I37" i="2" s="1"/>
  <c r="AF1067" i="1"/>
  <c r="I38" i="2" s="1"/>
  <c r="AF1068" i="1"/>
  <c r="I39" i="2" s="1"/>
  <c r="AF1069" i="1"/>
  <c r="I40" i="2" s="1"/>
  <c r="AF1070" i="1"/>
  <c r="I41" i="2" s="1"/>
  <c r="AF1071" i="1"/>
  <c r="I42" i="2" s="1"/>
  <c r="AF1072" i="1"/>
  <c r="I43" i="2" s="1"/>
  <c r="AF1073" i="1"/>
  <c r="I44" i="2" s="1"/>
  <c r="AF1074" i="1"/>
  <c r="I45" i="2" s="1"/>
  <c r="AF1075" i="1"/>
  <c r="I46" i="2" s="1"/>
  <c r="AF1076" i="1"/>
  <c r="I47" i="2" s="1"/>
  <c r="AF1077" i="1"/>
  <c r="I48" i="2" s="1"/>
  <c r="AF1078" i="1"/>
  <c r="I49" i="2" s="1"/>
  <c r="AF1079" i="1"/>
  <c r="I50" i="2" s="1"/>
  <c r="AF1080" i="1"/>
  <c r="I51" i="2" s="1"/>
  <c r="AF1081" i="1"/>
  <c r="I52" i="2" s="1"/>
  <c r="AF1082" i="1"/>
  <c r="I53" i="2" s="1"/>
  <c r="AF1083" i="1"/>
  <c r="I54" i="2" s="1"/>
  <c r="AF1084" i="1"/>
  <c r="I55" i="2" s="1"/>
  <c r="AF1085" i="1"/>
  <c r="I56" i="2" s="1"/>
  <c r="AF1086" i="1"/>
  <c r="I57" i="2" s="1"/>
  <c r="AF1087" i="1"/>
  <c r="I58" i="2" s="1"/>
  <c r="AF1088" i="1"/>
  <c r="I59" i="2" s="1"/>
  <c r="AF1089" i="1"/>
  <c r="I60" i="2" s="1"/>
  <c r="AF1090" i="1"/>
  <c r="I61" i="2" s="1"/>
  <c r="AF1091" i="1"/>
  <c r="I62" i="2" s="1"/>
  <c r="AF1092" i="1"/>
  <c r="I63" i="2" s="1"/>
  <c r="AF1093" i="1"/>
  <c r="I64" i="2" s="1"/>
  <c r="AF1094" i="1"/>
  <c r="I65" i="2" s="1"/>
  <c r="AF1095" i="1"/>
  <c r="I66" i="2" s="1"/>
  <c r="AF1096" i="1"/>
  <c r="I67" i="2" s="1"/>
  <c r="AF1097" i="1"/>
  <c r="I68" i="2" s="1"/>
  <c r="AF1098" i="1"/>
  <c r="I69" i="2" s="1"/>
  <c r="AF1099" i="1"/>
  <c r="I70" i="2" s="1"/>
  <c r="AF1100" i="1"/>
  <c r="I71" i="2" s="1"/>
  <c r="AF1101" i="1"/>
  <c r="I72" i="2" s="1"/>
  <c r="AF1102" i="1"/>
  <c r="I73" i="2" s="1"/>
  <c r="AF1103" i="1"/>
  <c r="I74" i="2" s="1"/>
  <c r="AF1104" i="1"/>
  <c r="I75" i="2" s="1"/>
  <c r="AF1105" i="1"/>
  <c r="I76" i="2" s="1"/>
  <c r="AF1106" i="1"/>
  <c r="I77" i="2" s="1"/>
  <c r="AF1107" i="1"/>
  <c r="I78" i="2" s="1"/>
  <c r="AF1108" i="1"/>
  <c r="I79" i="2" s="1"/>
  <c r="AF1109" i="1"/>
  <c r="I80" i="2" s="1"/>
  <c r="AF1110" i="1"/>
  <c r="I81" i="2" s="1"/>
  <c r="AF1111" i="1"/>
  <c r="I82" i="2" s="1"/>
  <c r="AF1112" i="1"/>
  <c r="I83" i="2" s="1"/>
  <c r="AF1113" i="1"/>
  <c r="I84" i="2" s="1"/>
  <c r="AF1114" i="1"/>
  <c r="I85" i="2" s="1"/>
  <c r="AF1115" i="1"/>
  <c r="I86" i="2" s="1"/>
  <c r="AF1116" i="1"/>
  <c r="I87" i="2" s="1"/>
  <c r="AF1117" i="1"/>
  <c r="I88" i="2" s="1"/>
  <c r="AF1118" i="1"/>
  <c r="I89" i="2" s="1"/>
  <c r="AF1119" i="1"/>
  <c r="I90" i="2" s="1"/>
  <c r="AF1120" i="1"/>
  <c r="I91" i="2" s="1"/>
  <c r="AF1121" i="1"/>
  <c r="I92" i="2" s="1"/>
  <c r="AF1122" i="1"/>
  <c r="I93" i="2" s="1"/>
  <c r="AF1123" i="1"/>
  <c r="AF1124" i="1"/>
  <c r="I94" i="2" s="1"/>
  <c r="AF1125" i="1"/>
  <c r="I95" i="2" s="1"/>
  <c r="AF1126" i="1"/>
  <c r="I96" i="2" s="1"/>
  <c r="AF1127" i="1"/>
  <c r="I97" i="2" s="1"/>
  <c r="AF1128" i="1"/>
  <c r="I98" i="2" s="1"/>
  <c r="AF1129" i="1"/>
  <c r="I99" i="2" s="1"/>
  <c r="AF1130" i="1"/>
  <c r="I100" i="2" s="1"/>
  <c r="AF1131" i="1"/>
  <c r="I101" i="2" s="1"/>
  <c r="AF1132" i="1"/>
  <c r="I102" i="2" s="1"/>
  <c r="AF1133" i="1"/>
  <c r="I103" i="2" s="1"/>
  <c r="AF1134" i="1"/>
  <c r="I104" i="2" s="1"/>
  <c r="AF1135" i="1"/>
  <c r="I105" i="2" s="1"/>
  <c r="AF1136" i="1"/>
  <c r="I106" i="2" s="1"/>
  <c r="AF1137" i="1"/>
  <c r="I107" i="2" s="1"/>
  <c r="AF1138" i="1"/>
  <c r="I108" i="2" s="1"/>
  <c r="AF1139" i="1"/>
  <c r="I109" i="2" s="1"/>
  <c r="AF1140" i="1"/>
  <c r="I110" i="2" s="1"/>
  <c r="AF1141" i="1"/>
  <c r="I111" i="2" s="1"/>
  <c r="AF1142" i="1"/>
  <c r="I112" i="2" s="1"/>
  <c r="AF1143" i="1"/>
  <c r="I113" i="2" s="1"/>
  <c r="AF1144" i="1"/>
  <c r="I114" i="2" s="1"/>
  <c r="AF1145" i="1"/>
  <c r="I115" i="2" s="1"/>
  <c r="AF1146" i="1"/>
  <c r="I116" i="2" s="1"/>
  <c r="AF1147" i="1"/>
  <c r="AF1148" i="1"/>
  <c r="I117" i="2" s="1"/>
  <c r="AF1149" i="1"/>
  <c r="I118" i="2" s="1"/>
  <c r="AF1150" i="1"/>
  <c r="I119" i="2" s="1"/>
  <c r="AF1151" i="1"/>
  <c r="I120" i="2" s="1"/>
  <c r="AF1152" i="1"/>
  <c r="I121" i="2" s="1"/>
  <c r="AF1153" i="1"/>
  <c r="I122" i="2" s="1"/>
  <c r="AF1154" i="1"/>
  <c r="I123" i="2" s="1"/>
  <c r="AF1155" i="1"/>
  <c r="I124" i="2" s="1"/>
  <c r="AF1156" i="1"/>
  <c r="I125" i="2" s="1"/>
  <c r="AF1157" i="1"/>
  <c r="I126" i="2" s="1"/>
  <c r="AF1158" i="1"/>
  <c r="I127" i="2" s="1"/>
  <c r="AF1159" i="1"/>
  <c r="I128" i="2" s="1"/>
  <c r="AF1160" i="1"/>
  <c r="I129" i="2" s="1"/>
  <c r="AF1161" i="1"/>
  <c r="I130" i="2" s="1"/>
  <c r="AF1162" i="1"/>
  <c r="I131" i="2" s="1"/>
  <c r="AF1163" i="1"/>
  <c r="I132" i="2" s="1"/>
  <c r="AF1164" i="1"/>
  <c r="I133" i="2" s="1"/>
  <c r="AF1165" i="1"/>
  <c r="I134" i="2" s="1"/>
  <c r="AF1166" i="1"/>
  <c r="I135" i="2" s="1"/>
  <c r="AF1167" i="1"/>
  <c r="I136" i="2" s="1"/>
  <c r="AF1168" i="1"/>
  <c r="I137" i="2" s="1"/>
  <c r="AF1169" i="1"/>
  <c r="I138" i="2" s="1"/>
  <c r="AF1170" i="1"/>
  <c r="I139" i="2" s="1"/>
  <c r="AF1171" i="1"/>
  <c r="I140" i="2" s="1"/>
  <c r="AF1172" i="1"/>
  <c r="I141" i="2" s="1"/>
  <c r="AF1173" i="1"/>
  <c r="I142" i="2" s="1"/>
  <c r="AF1174" i="1"/>
  <c r="I143" i="2" s="1"/>
  <c r="AF1175" i="1"/>
  <c r="I144" i="2" s="1"/>
  <c r="AF1176" i="1"/>
  <c r="I145" i="2" s="1"/>
  <c r="AF1177" i="1"/>
  <c r="I146" i="2" s="1"/>
  <c r="AF1178" i="1"/>
  <c r="I147" i="2" s="1"/>
  <c r="AF1179" i="1"/>
  <c r="I148" i="2" s="1"/>
  <c r="AF1180" i="1"/>
  <c r="I149" i="2" s="1"/>
  <c r="AF1181" i="1"/>
  <c r="AF1182" i="1"/>
  <c r="I150" i="2" s="1"/>
  <c r="AF1183" i="1"/>
  <c r="I151" i="2" s="1"/>
  <c r="AF1184" i="1"/>
  <c r="I152" i="2" s="1"/>
  <c r="AF1185" i="1"/>
  <c r="I153" i="2" s="1"/>
  <c r="AF1186" i="1"/>
  <c r="I154" i="2" s="1"/>
  <c r="AF1187" i="1"/>
  <c r="I155" i="2" s="1"/>
  <c r="AF1188" i="1"/>
  <c r="I156" i="2" s="1"/>
  <c r="AF1189" i="1"/>
  <c r="I157" i="2" s="1"/>
  <c r="AF1190" i="1"/>
  <c r="I158" i="2" s="1"/>
  <c r="AF1191" i="1"/>
  <c r="I159" i="2" s="1"/>
  <c r="AF1192" i="1"/>
  <c r="I160" i="2" s="1"/>
  <c r="AF1193" i="1"/>
  <c r="I161" i="2" s="1"/>
  <c r="AF1194" i="1"/>
  <c r="I162" i="2" s="1"/>
  <c r="AF1195" i="1"/>
  <c r="I163" i="2" s="1"/>
  <c r="AF1196" i="1"/>
  <c r="I164" i="2" s="1"/>
  <c r="AF1197" i="1"/>
  <c r="I165" i="2" s="1"/>
  <c r="AF1198" i="1"/>
  <c r="I166" i="2" s="1"/>
  <c r="AF1199" i="1"/>
  <c r="I167" i="2" s="1"/>
  <c r="AF1200" i="1"/>
  <c r="I168" i="2" s="1"/>
  <c r="AF1201" i="1"/>
  <c r="I169" i="2" s="1"/>
  <c r="AF1202" i="1"/>
  <c r="I170" i="2" s="1"/>
  <c r="AF1203" i="1"/>
  <c r="I171" i="2" s="1"/>
  <c r="AF1204" i="1"/>
  <c r="I172" i="2" s="1"/>
  <c r="AF1205" i="1"/>
  <c r="I173" i="2" s="1"/>
  <c r="AF1206" i="1"/>
  <c r="I174" i="2" s="1"/>
  <c r="AF1207" i="1"/>
  <c r="I175" i="2" s="1"/>
  <c r="AF1208" i="1"/>
  <c r="I176" i="2" s="1"/>
  <c r="AF1209" i="1"/>
  <c r="I177" i="2" s="1"/>
  <c r="AF1210" i="1"/>
  <c r="I178" i="2" s="1"/>
  <c r="AF1211" i="1"/>
  <c r="I179" i="2" s="1"/>
  <c r="AF1212" i="1"/>
  <c r="I180" i="2" s="1"/>
  <c r="AF1213" i="1"/>
  <c r="I181" i="2" s="1"/>
  <c r="AF1214" i="1"/>
  <c r="I182" i="2" s="1"/>
  <c r="AF1215" i="1"/>
  <c r="I183" i="2" s="1"/>
  <c r="AF1216" i="1"/>
  <c r="I184" i="2" s="1"/>
  <c r="AF1217" i="1"/>
  <c r="I185" i="2" s="1"/>
  <c r="AF1218" i="1"/>
  <c r="I186" i="2" s="1"/>
  <c r="AF1219" i="1"/>
  <c r="I187" i="2" s="1"/>
  <c r="AF1220" i="1"/>
  <c r="I188" i="2" s="1"/>
  <c r="AF1221" i="1"/>
  <c r="I189" i="2" s="1"/>
  <c r="AF1222" i="1"/>
  <c r="I190" i="2" s="1"/>
  <c r="AF1223" i="1"/>
  <c r="I191" i="2" s="1"/>
  <c r="AF1224" i="1"/>
  <c r="I192" i="2" s="1"/>
  <c r="AF1225" i="1"/>
  <c r="I193" i="2" s="1"/>
  <c r="AF1226" i="1"/>
  <c r="I194" i="2" s="1"/>
  <c r="AF1227" i="1"/>
  <c r="I195" i="2" s="1"/>
  <c r="AF1228" i="1"/>
  <c r="I196" i="2" s="1"/>
  <c r="AF1229" i="1"/>
  <c r="I197" i="2" s="1"/>
  <c r="AF1230" i="1"/>
  <c r="I198" i="2" s="1"/>
  <c r="AF1231" i="1"/>
  <c r="I199" i="2" s="1"/>
  <c r="AF1232" i="1"/>
  <c r="I200" i="2" s="1"/>
  <c r="AF1233" i="1"/>
  <c r="I201" i="2" s="1"/>
  <c r="AF1234" i="1"/>
  <c r="I202" i="2" s="1"/>
  <c r="AF1235" i="1"/>
  <c r="I203" i="2" s="1"/>
  <c r="AF1236" i="1"/>
  <c r="I204" i="2" s="1"/>
  <c r="AF1237" i="1"/>
  <c r="I205" i="2" s="1"/>
  <c r="AF1238" i="1"/>
  <c r="AF1239" i="1"/>
  <c r="I206" i="2" s="1"/>
  <c r="AF1240" i="1"/>
  <c r="I207" i="2" s="1"/>
  <c r="AF1241" i="1"/>
  <c r="I208" i="2" s="1"/>
  <c r="AF1242" i="1"/>
  <c r="I209" i="2" s="1"/>
  <c r="AF1243" i="1"/>
  <c r="I210" i="2" s="1"/>
  <c r="AF1244" i="1"/>
  <c r="I211" i="2" s="1"/>
  <c r="AF1245" i="1"/>
  <c r="I212" i="2" s="1"/>
  <c r="AF1246" i="1"/>
  <c r="I213" i="2" s="1"/>
  <c r="AF1247" i="1"/>
  <c r="I214" i="2" s="1"/>
  <c r="AF1248" i="1"/>
  <c r="I215" i="2" s="1"/>
  <c r="AF1249" i="1"/>
  <c r="I216" i="2" s="1"/>
  <c r="AF1250" i="1"/>
  <c r="I217" i="2" s="1"/>
  <c r="AF1251" i="1"/>
  <c r="I218" i="2" s="1"/>
  <c r="AF1252" i="1"/>
  <c r="I219" i="2" s="1"/>
  <c r="AF1253" i="1"/>
  <c r="I220" i="2" s="1"/>
  <c r="AF1254" i="1"/>
  <c r="I221" i="2" s="1"/>
  <c r="AF1255" i="1"/>
  <c r="I222" i="2" s="1"/>
  <c r="AF1256" i="1"/>
  <c r="I223" i="2" s="1"/>
  <c r="AF1257" i="1"/>
  <c r="I224" i="2" s="1"/>
  <c r="AF1258" i="1"/>
  <c r="I225" i="2" s="1"/>
  <c r="AF1259" i="1"/>
  <c r="I226" i="2" s="1"/>
  <c r="AF1260" i="1"/>
  <c r="I227" i="2" s="1"/>
  <c r="AF1261" i="1"/>
  <c r="I228" i="2" s="1"/>
  <c r="AF1262" i="1"/>
  <c r="I229" i="2" s="1"/>
  <c r="AF1263" i="1"/>
  <c r="I230" i="2" s="1"/>
  <c r="AF1264" i="1"/>
  <c r="I231" i="2" s="1"/>
  <c r="AF1265" i="1"/>
  <c r="I232" i="2" s="1"/>
  <c r="AF1266" i="1"/>
  <c r="I233" i="2" s="1"/>
  <c r="AF1267" i="1"/>
  <c r="I234" i="2" s="1"/>
  <c r="AF1268" i="1"/>
  <c r="I235" i="2" s="1"/>
  <c r="AF1269" i="1"/>
  <c r="I236" i="2" s="1"/>
  <c r="AF1270" i="1"/>
  <c r="I237" i="2" s="1"/>
  <c r="AF1271" i="1"/>
  <c r="I238" i="2" s="1"/>
  <c r="AF1272" i="1"/>
  <c r="I239" i="2" s="1"/>
  <c r="AF1273" i="1"/>
  <c r="I240" i="2" s="1"/>
  <c r="AF1274" i="1"/>
  <c r="I241" i="2" s="1"/>
  <c r="AF1275" i="1"/>
  <c r="I242" i="2" s="1"/>
  <c r="AF1276" i="1"/>
  <c r="I243" i="2" s="1"/>
  <c r="AF1277" i="1"/>
  <c r="I244" i="2" s="1"/>
  <c r="AF1278" i="1"/>
  <c r="I245" i="2" s="1"/>
  <c r="AF1279" i="1"/>
  <c r="I246" i="2" s="1"/>
  <c r="AF1280" i="1"/>
  <c r="I247" i="2" s="1"/>
  <c r="AF1281" i="1"/>
  <c r="I248" i="2" s="1"/>
  <c r="AF1282" i="1"/>
  <c r="I249" i="2" s="1"/>
  <c r="AF1283" i="1"/>
  <c r="AF1284" i="1"/>
  <c r="I250" i="2" s="1"/>
  <c r="AF1285" i="1"/>
  <c r="I251" i="2" s="1"/>
  <c r="AF1286" i="1"/>
  <c r="I252" i="2" s="1"/>
  <c r="AF1287" i="1"/>
  <c r="I253" i="2" s="1"/>
  <c r="AF1288" i="1"/>
  <c r="I254" i="2" s="1"/>
  <c r="AF1289" i="1"/>
  <c r="I255" i="2" s="1"/>
  <c r="AF1290" i="1"/>
  <c r="I256" i="2" s="1"/>
  <c r="AF1291" i="1"/>
  <c r="I257" i="2" s="1"/>
  <c r="AF1292" i="1"/>
  <c r="I258" i="2" s="1"/>
  <c r="AF1293" i="1"/>
  <c r="AF1294" i="1"/>
  <c r="I259" i="2" s="1"/>
  <c r="AF1295" i="1"/>
  <c r="I260" i="2" s="1"/>
  <c r="AF1296" i="1"/>
  <c r="I261" i="2" s="1"/>
  <c r="AF1297" i="1"/>
  <c r="I262" i="2" s="1"/>
  <c r="AF1298" i="1"/>
  <c r="I263" i="2" s="1"/>
  <c r="AF1299" i="1"/>
  <c r="I264" i="2" s="1"/>
  <c r="AF1300" i="1"/>
  <c r="I265" i="2" s="1"/>
  <c r="AF1301" i="1"/>
  <c r="I266" i="2" s="1"/>
  <c r="AF1302" i="1"/>
  <c r="I267" i="2" s="1"/>
  <c r="AF1303" i="1"/>
  <c r="I268" i="2" s="1"/>
  <c r="AF1304" i="1"/>
  <c r="I269" i="2" s="1"/>
  <c r="AF1305" i="1"/>
  <c r="I270" i="2" s="1"/>
  <c r="AF1306" i="1"/>
  <c r="I271" i="2" s="1"/>
  <c r="AF1307" i="1"/>
  <c r="I272" i="2" s="1"/>
  <c r="AF1308" i="1"/>
  <c r="AF1309" i="1"/>
  <c r="I273" i="2" s="1"/>
  <c r="AF1310" i="1"/>
  <c r="I274" i="2" s="1"/>
  <c r="AF1311" i="1"/>
  <c r="I275" i="2" s="1"/>
  <c r="AF1312" i="1"/>
  <c r="I276" i="2" s="1"/>
  <c r="AF1313" i="1"/>
  <c r="I277" i="2" s="1"/>
  <c r="AF1314" i="1"/>
  <c r="I278" i="2" s="1"/>
  <c r="AF1315" i="1"/>
  <c r="I279" i="2" s="1"/>
  <c r="AF1316" i="1"/>
  <c r="I280" i="2" s="1"/>
  <c r="AF1317" i="1"/>
  <c r="I281" i="2" s="1"/>
  <c r="AF1318" i="1"/>
  <c r="I282" i="2" s="1"/>
  <c r="AF1319" i="1"/>
  <c r="I283" i="2" s="1"/>
  <c r="AF1320" i="1"/>
  <c r="I284" i="2" s="1"/>
  <c r="AF1321" i="1"/>
  <c r="I285" i="2" s="1"/>
  <c r="AF1322" i="1"/>
  <c r="I286" i="2" s="1"/>
  <c r="AF1323" i="1"/>
  <c r="I287" i="2" s="1"/>
  <c r="AF1324" i="1"/>
  <c r="I288" i="2" s="1"/>
  <c r="AF1325" i="1"/>
  <c r="I289" i="2" s="1"/>
  <c r="AF1326" i="1"/>
  <c r="I290" i="2" s="1"/>
  <c r="AF1327" i="1"/>
  <c r="I291" i="2" s="1"/>
  <c r="AF1328" i="1"/>
  <c r="I292" i="2" s="1"/>
  <c r="AF1329" i="1"/>
  <c r="I293" i="2" s="1"/>
  <c r="AF1330" i="1"/>
  <c r="I294" i="2" s="1"/>
  <c r="AF1331" i="1"/>
  <c r="I295" i="2" s="1"/>
  <c r="AF1332" i="1"/>
  <c r="I296" i="2" s="1"/>
  <c r="AF1333" i="1"/>
  <c r="I297" i="2" s="1"/>
  <c r="AF1334" i="1"/>
  <c r="I298" i="2" s="1"/>
  <c r="AF1335" i="1"/>
  <c r="I299" i="2" s="1"/>
  <c r="AF1336" i="1"/>
  <c r="I300" i="2" s="1"/>
  <c r="AF1337" i="1"/>
  <c r="I301" i="2" s="1"/>
  <c r="AF1338" i="1"/>
  <c r="I302" i="2" s="1"/>
  <c r="AF1339" i="1"/>
  <c r="I303" i="2" s="1"/>
  <c r="AF1340" i="1"/>
  <c r="I304" i="2" s="1"/>
  <c r="AF1341" i="1"/>
  <c r="I305" i="2" s="1"/>
  <c r="AF1342" i="1"/>
  <c r="I306" i="2" s="1"/>
  <c r="AF1343" i="1"/>
  <c r="I307" i="2" s="1"/>
  <c r="AF1344" i="1"/>
  <c r="I308" i="2" s="1"/>
  <c r="AF1345" i="1"/>
  <c r="I309" i="2" s="1"/>
  <c r="AF1346" i="1"/>
  <c r="I310" i="2" s="1"/>
  <c r="AF1347" i="1"/>
  <c r="I311" i="2" s="1"/>
  <c r="AF1348" i="1"/>
  <c r="I312" i="2" s="1"/>
  <c r="AF1349" i="1"/>
  <c r="I313" i="2" s="1"/>
  <c r="AF1350" i="1"/>
  <c r="I314" i="2" s="1"/>
  <c r="AF1351" i="1"/>
  <c r="I315" i="2" s="1"/>
  <c r="AF1352" i="1"/>
  <c r="I316" i="2" s="1"/>
  <c r="AF1353" i="1"/>
  <c r="I317" i="2" s="1"/>
  <c r="AF1354" i="1"/>
  <c r="I318" i="2" s="1"/>
  <c r="AF1355" i="1"/>
  <c r="I319" i="2" s="1"/>
  <c r="AF1356" i="1"/>
  <c r="I320" i="2" s="1"/>
  <c r="AF1357" i="1"/>
  <c r="I321" i="2" s="1"/>
  <c r="AF1358" i="1"/>
  <c r="I322" i="2" s="1"/>
  <c r="AF1359" i="1"/>
  <c r="I323" i="2" s="1"/>
  <c r="AF1360" i="1"/>
  <c r="I324" i="2" s="1"/>
  <c r="AF1361" i="1"/>
  <c r="I325" i="2" s="1"/>
  <c r="AF1362" i="1"/>
  <c r="I326" i="2" s="1"/>
  <c r="AF1363" i="1"/>
  <c r="I327" i="2" s="1"/>
  <c r="AF1364" i="1"/>
  <c r="I328" i="2" s="1"/>
  <c r="AF1365" i="1"/>
  <c r="I329" i="2" s="1"/>
  <c r="AF1366" i="1"/>
  <c r="I330" i="2" s="1"/>
  <c r="AF1367" i="1"/>
  <c r="I331" i="2" s="1"/>
  <c r="AF1368" i="1"/>
  <c r="I332" i="2" s="1"/>
  <c r="AF1369" i="1"/>
  <c r="I333" i="2" s="1"/>
  <c r="AF1370" i="1"/>
  <c r="I334" i="2" s="1"/>
  <c r="AF1371" i="1"/>
  <c r="I335" i="2" s="1"/>
  <c r="AF1372" i="1"/>
  <c r="I336" i="2" s="1"/>
  <c r="AF1373" i="1"/>
  <c r="I337" i="2" s="1"/>
  <c r="AF1374" i="1"/>
  <c r="I338" i="2" s="1"/>
  <c r="AF1375" i="1"/>
  <c r="AF1376" i="1"/>
  <c r="I339" i="2" s="1"/>
  <c r="AF1377" i="1"/>
  <c r="I340" i="2" s="1"/>
  <c r="AF1378" i="1"/>
  <c r="I341" i="2" s="1"/>
  <c r="AF1379" i="1"/>
  <c r="I342" i="2" s="1"/>
  <c r="AF1380" i="1"/>
  <c r="I343" i="2" s="1"/>
  <c r="AF1381" i="1"/>
  <c r="I344" i="2" s="1"/>
  <c r="AF1382" i="1"/>
  <c r="I345" i="2" s="1"/>
  <c r="AF1383" i="1"/>
  <c r="I346" i="2" s="1"/>
  <c r="AF1384" i="1"/>
  <c r="I347" i="2" s="1"/>
  <c r="AF1385" i="1"/>
  <c r="I348" i="2" s="1"/>
  <c r="AF1386" i="1"/>
  <c r="I349" i="2" s="1"/>
  <c r="AF1387" i="1"/>
  <c r="I350" i="2" s="1"/>
  <c r="AF1388" i="1"/>
  <c r="I351" i="2" s="1"/>
  <c r="AF1389" i="1"/>
  <c r="I352" i="2" s="1"/>
  <c r="AF1390" i="1"/>
  <c r="I353" i="2" s="1"/>
  <c r="AF1391" i="1"/>
  <c r="I354" i="2" s="1"/>
  <c r="AF1392" i="1"/>
  <c r="I355" i="2" s="1"/>
  <c r="AF1393" i="1"/>
  <c r="I356" i="2" s="1"/>
  <c r="AF1394" i="1"/>
  <c r="I357" i="2" s="1"/>
  <c r="AF1395" i="1"/>
  <c r="I358" i="2" s="1"/>
  <c r="AF1396" i="1"/>
  <c r="I359" i="2" s="1"/>
  <c r="AF1397" i="1"/>
  <c r="I360" i="2" s="1"/>
  <c r="AF1398" i="1"/>
  <c r="I361" i="2" s="1"/>
  <c r="AF1399" i="1"/>
  <c r="AF1400" i="1"/>
  <c r="I362" i="2" s="1"/>
  <c r="AF1401" i="1"/>
  <c r="I363" i="2" s="1"/>
  <c r="AF1402" i="1"/>
  <c r="I364" i="2" s="1"/>
  <c r="AF1403" i="1"/>
  <c r="I365" i="2" s="1"/>
  <c r="AF1404" i="1"/>
  <c r="I366" i="2" s="1"/>
  <c r="AF1405" i="1"/>
  <c r="I367" i="2" s="1"/>
  <c r="AF1406" i="1"/>
  <c r="I368" i="2" s="1"/>
  <c r="AF1407" i="1"/>
  <c r="I369" i="2" s="1"/>
  <c r="AF1408" i="1"/>
  <c r="I370" i="2" s="1"/>
  <c r="AF1409" i="1"/>
  <c r="I371" i="2" s="1"/>
  <c r="AF1410" i="1"/>
  <c r="I372" i="2" s="1"/>
  <c r="AF1411" i="1"/>
  <c r="I373" i="2" s="1"/>
  <c r="AF1412" i="1"/>
  <c r="AF1413" i="1"/>
  <c r="I374" i="2" s="1"/>
  <c r="AF1414" i="1"/>
  <c r="I375" i="2" s="1"/>
  <c r="AF1415" i="1"/>
  <c r="I376" i="2" s="1"/>
  <c r="AF1416" i="1"/>
  <c r="I377" i="2" s="1"/>
  <c r="AF1417" i="1"/>
  <c r="I378" i="2" s="1"/>
  <c r="AF1418" i="1"/>
  <c r="I379" i="2" s="1"/>
  <c r="AF1419" i="1"/>
  <c r="I380" i="2" s="1"/>
  <c r="AF1420" i="1"/>
  <c r="I381" i="2" s="1"/>
  <c r="AF1421" i="1"/>
  <c r="I382" i="2" s="1"/>
  <c r="AF1422" i="1"/>
  <c r="I383" i="2" s="1"/>
  <c r="AF1423" i="1"/>
  <c r="I384" i="2" s="1"/>
  <c r="AF1424" i="1"/>
  <c r="I385" i="2" s="1"/>
  <c r="AF1425" i="1"/>
  <c r="I386" i="2" s="1"/>
  <c r="AF1426" i="1"/>
  <c r="I387" i="2" s="1"/>
  <c r="AF1427" i="1"/>
  <c r="I388" i="2" s="1"/>
  <c r="AF1428" i="1"/>
  <c r="I389" i="2" s="1"/>
  <c r="AF1429" i="1"/>
  <c r="I390" i="2" s="1"/>
  <c r="AF1430" i="1"/>
  <c r="I391" i="2" s="1"/>
  <c r="AF1431" i="1"/>
  <c r="I392" i="2" s="1"/>
  <c r="AF1432" i="1"/>
  <c r="I393" i="2" s="1"/>
  <c r="AF1433" i="1"/>
  <c r="AF1434" i="1"/>
  <c r="I394" i="2" s="1"/>
  <c r="AF1435" i="1"/>
  <c r="I395" i="2" s="1"/>
  <c r="AF1436" i="1"/>
  <c r="I396" i="2" s="1"/>
  <c r="AF1437" i="1"/>
  <c r="I397" i="2" s="1"/>
  <c r="AF1438" i="1"/>
  <c r="I398" i="2" s="1"/>
  <c r="AF1439" i="1"/>
  <c r="I399" i="2" s="1"/>
  <c r="AF1440" i="1"/>
  <c r="I400" i="2" s="1"/>
  <c r="AF1441" i="1"/>
  <c r="I401" i="2" s="1"/>
  <c r="AF1442" i="1"/>
  <c r="I402" i="2" s="1"/>
  <c r="AF1443" i="1"/>
  <c r="I403" i="2" s="1"/>
  <c r="AF1444" i="1"/>
  <c r="I404" i="2" s="1"/>
  <c r="AF1445" i="1"/>
  <c r="I405" i="2" s="1"/>
  <c r="AF1446" i="1"/>
  <c r="I406" i="2" s="1"/>
  <c r="AF1447" i="1"/>
  <c r="I407" i="2" s="1"/>
  <c r="AF1448" i="1"/>
  <c r="I408" i="2" s="1"/>
  <c r="AF1449" i="1"/>
  <c r="I409" i="2" s="1"/>
  <c r="AF1450" i="1"/>
  <c r="I410" i="2" s="1"/>
  <c r="AF1451" i="1"/>
  <c r="I411" i="2" s="1"/>
  <c r="AF1452" i="1"/>
  <c r="I412" i="2" s="1"/>
  <c r="AF1453" i="1"/>
  <c r="I413" i="2" s="1"/>
  <c r="AF1454" i="1"/>
  <c r="I414" i="2" s="1"/>
  <c r="AF1455" i="1"/>
  <c r="I415" i="2" s="1"/>
  <c r="AF1456" i="1"/>
  <c r="I416" i="2" s="1"/>
  <c r="AF1457" i="1"/>
  <c r="I417" i="2" s="1"/>
  <c r="AF1458" i="1"/>
  <c r="I418" i="2" s="1"/>
  <c r="AF1459" i="1"/>
  <c r="I419" i="2" s="1"/>
  <c r="AF1460" i="1"/>
  <c r="I420" i="2" s="1"/>
  <c r="AF1461" i="1"/>
  <c r="I421" i="2" s="1"/>
  <c r="AF1462" i="1"/>
  <c r="I422" i="2" s="1"/>
  <c r="AF1463" i="1"/>
  <c r="I423" i="2" s="1"/>
  <c r="AF1464" i="1"/>
  <c r="I424" i="2" s="1"/>
  <c r="AF1465" i="1"/>
  <c r="I425" i="2" s="1"/>
  <c r="AF1466" i="1"/>
  <c r="I426" i="2" s="1"/>
  <c r="AF1467" i="1"/>
  <c r="I427" i="2" s="1"/>
  <c r="AF1468" i="1"/>
  <c r="I428" i="2" s="1"/>
  <c r="AF1469" i="1"/>
  <c r="I429" i="2" s="1"/>
  <c r="AF1470" i="1"/>
  <c r="I430" i="2" s="1"/>
  <c r="AF1471" i="1"/>
  <c r="I431" i="2" s="1"/>
  <c r="AF1472" i="1"/>
  <c r="I432" i="2" s="1"/>
  <c r="AF1473" i="1"/>
  <c r="I433" i="2" s="1"/>
  <c r="AF1474" i="1"/>
  <c r="I434" i="2" s="1"/>
  <c r="AF1475" i="1"/>
  <c r="I435" i="2" s="1"/>
  <c r="AF1476" i="1"/>
  <c r="I436" i="2" s="1"/>
  <c r="AF1477" i="1"/>
  <c r="I437" i="2" s="1"/>
  <c r="AF1478" i="1"/>
  <c r="I438" i="2" s="1"/>
  <c r="AF1479" i="1"/>
  <c r="I439" i="2" s="1"/>
  <c r="AF1480" i="1"/>
  <c r="I440" i="2" s="1"/>
  <c r="AF1481" i="1"/>
  <c r="I441" i="2" s="1"/>
  <c r="AF1482" i="1"/>
  <c r="I442" i="2" s="1"/>
  <c r="AF1483" i="1"/>
  <c r="I443" i="2" s="1"/>
  <c r="AF1484" i="1"/>
  <c r="I444" i="2" s="1"/>
  <c r="AF1485" i="1"/>
  <c r="I445" i="2" s="1"/>
  <c r="AF1486" i="1"/>
  <c r="I446" i="2" s="1"/>
  <c r="AF1487" i="1"/>
  <c r="I447" i="2" s="1"/>
  <c r="AF1488" i="1"/>
  <c r="I448" i="2" s="1"/>
  <c r="AF1489" i="1"/>
  <c r="I449" i="2" s="1"/>
  <c r="AF1490" i="1"/>
  <c r="I450" i="2" s="1"/>
  <c r="AF1491" i="1"/>
  <c r="AF1492" i="1"/>
  <c r="I451" i="2" s="1"/>
  <c r="AF1493" i="1"/>
  <c r="I452" i="2" s="1"/>
  <c r="AF1494" i="1"/>
  <c r="I453" i="2" s="1"/>
  <c r="AF1495" i="1"/>
  <c r="I454" i="2" s="1"/>
  <c r="AF1496" i="1"/>
  <c r="I455" i="2" s="1"/>
  <c r="AF1497" i="1"/>
  <c r="I456" i="2" s="1"/>
  <c r="AF1498" i="1"/>
  <c r="I457" i="2" s="1"/>
  <c r="AF1499" i="1"/>
  <c r="I458" i="2" s="1"/>
  <c r="AF1500" i="1"/>
  <c r="I459" i="2" s="1"/>
  <c r="AF1501" i="1"/>
  <c r="I460" i="2" s="1"/>
  <c r="AF1502" i="1"/>
  <c r="I461" i="2" s="1"/>
  <c r="AF1503" i="1"/>
  <c r="I462" i="2" s="1"/>
  <c r="AF1504" i="1"/>
  <c r="I463" i="2" s="1"/>
  <c r="AF1505" i="1"/>
  <c r="I464" i="2" s="1"/>
  <c r="AF1506" i="1"/>
  <c r="I465" i="2" s="1"/>
  <c r="AF1507" i="1"/>
  <c r="I466" i="2" s="1"/>
  <c r="AF1508" i="1"/>
  <c r="I467" i="2" s="1"/>
  <c r="AF1509" i="1"/>
  <c r="I468" i="2" s="1"/>
  <c r="AF1510" i="1"/>
  <c r="I469" i="2" s="1"/>
  <c r="AF1511" i="1"/>
  <c r="I470" i="2" s="1"/>
  <c r="AF1512" i="1"/>
  <c r="I471" i="2" s="1"/>
  <c r="AF1513" i="1"/>
  <c r="I472" i="2" s="1"/>
  <c r="AF1514" i="1"/>
  <c r="I473" i="2" s="1"/>
  <c r="AF1515" i="1"/>
  <c r="I474" i="2" s="1"/>
  <c r="AF1516" i="1"/>
  <c r="I475" i="2" s="1"/>
  <c r="AF1517" i="1"/>
  <c r="I476" i="2" s="1"/>
  <c r="AF1518" i="1"/>
  <c r="I477" i="2" s="1"/>
  <c r="AF1519" i="1"/>
  <c r="I478" i="2" s="1"/>
  <c r="AF1520" i="1"/>
  <c r="I479" i="2" s="1"/>
  <c r="AF1521" i="1"/>
  <c r="I480" i="2" s="1"/>
  <c r="AF1522" i="1"/>
  <c r="I481" i="2" s="1"/>
  <c r="AF1523" i="1"/>
  <c r="I482" i="2" s="1"/>
  <c r="AF1524" i="1"/>
  <c r="I483" i="2" s="1"/>
  <c r="AF1525" i="1"/>
  <c r="I484" i="2" s="1"/>
  <c r="AF1526" i="1"/>
  <c r="I485" i="2" s="1"/>
  <c r="AF1527" i="1"/>
  <c r="I486" i="2" s="1"/>
  <c r="AF1528" i="1"/>
  <c r="I487" i="2" s="1"/>
  <c r="AF1529" i="1"/>
  <c r="I488" i="2" s="1"/>
  <c r="AF1530" i="1"/>
  <c r="I489" i="2" s="1"/>
  <c r="AF1531" i="1"/>
  <c r="I490" i="2" s="1"/>
  <c r="AF1532" i="1"/>
  <c r="I491" i="2" s="1"/>
  <c r="AF1533" i="1"/>
  <c r="I492" i="2" s="1"/>
  <c r="AF1534" i="1"/>
  <c r="I493" i="2" s="1"/>
  <c r="AF1535" i="1"/>
  <c r="I494" i="2" s="1"/>
  <c r="AF1536" i="1"/>
  <c r="AF1537" i="1"/>
  <c r="I495" i="2" s="1"/>
  <c r="AF1538" i="1"/>
  <c r="I496" i="2" s="1"/>
  <c r="AF1539" i="1"/>
  <c r="I497" i="2" s="1"/>
  <c r="AF1540" i="1"/>
  <c r="I498" i="2" s="1"/>
  <c r="AF1541" i="1"/>
  <c r="I499" i="2" s="1"/>
  <c r="AF1542" i="1"/>
  <c r="I500" i="2" s="1"/>
  <c r="AF1543" i="1"/>
  <c r="I501" i="2" s="1"/>
  <c r="AF1544" i="1"/>
  <c r="I502" i="2" s="1"/>
  <c r="AF1545" i="1"/>
  <c r="I503" i="2" s="1"/>
  <c r="AF1546" i="1"/>
  <c r="I504" i="2" s="1"/>
  <c r="AF1547" i="1"/>
  <c r="I505" i="2" s="1"/>
  <c r="AF1548" i="1"/>
  <c r="I506" i="2" s="1"/>
  <c r="AF1549" i="1"/>
  <c r="I507" i="2" s="1"/>
  <c r="AF1550" i="1"/>
  <c r="I508" i="2" s="1"/>
  <c r="AF1551" i="1"/>
  <c r="I509" i="2" s="1"/>
  <c r="AF1552" i="1"/>
  <c r="I510" i="2" s="1"/>
  <c r="AF1553" i="1"/>
  <c r="I511" i="2" s="1"/>
  <c r="AF1554" i="1"/>
  <c r="I512" i="2" s="1"/>
  <c r="AF1555" i="1"/>
  <c r="I513" i="2" s="1"/>
  <c r="AF1556" i="1"/>
  <c r="I514" i="2" s="1"/>
  <c r="AF1557" i="1"/>
  <c r="I515" i="2" s="1"/>
  <c r="AF1558" i="1"/>
  <c r="I516" i="2" s="1"/>
  <c r="AF1559" i="1"/>
  <c r="I517" i="2" s="1"/>
  <c r="AF1560" i="1"/>
  <c r="I518" i="2" s="1"/>
  <c r="AF1561" i="1"/>
  <c r="AF1562" i="1"/>
  <c r="I519" i="2" s="1"/>
  <c r="AF1563" i="1"/>
  <c r="I520" i="2" s="1"/>
  <c r="AF1564" i="1"/>
  <c r="I521" i="2" s="1"/>
  <c r="AF1565" i="1"/>
  <c r="I522" i="2" s="1"/>
  <c r="AF1566" i="1"/>
  <c r="I523" i="2" s="1"/>
  <c r="AF1567" i="1"/>
  <c r="I524" i="2" s="1"/>
  <c r="AF1568" i="1"/>
  <c r="I525" i="2" s="1"/>
  <c r="AF1569" i="1"/>
  <c r="I526" i="2" s="1"/>
  <c r="AF1570" i="1"/>
  <c r="I527" i="2" s="1"/>
  <c r="AF1571" i="1"/>
  <c r="I528" i="2" s="1"/>
  <c r="AF1572" i="1"/>
  <c r="I529" i="2" s="1"/>
  <c r="AF1573" i="1"/>
  <c r="I530" i="2" s="1"/>
  <c r="AF1574" i="1"/>
  <c r="I531" i="2" s="1"/>
  <c r="AF1575" i="1"/>
  <c r="I532" i="2" s="1"/>
  <c r="AF1576" i="1"/>
  <c r="I533" i="2" s="1"/>
  <c r="AF1577" i="1"/>
  <c r="I534" i="2" s="1"/>
  <c r="AF1578" i="1"/>
  <c r="I535" i="2" s="1"/>
  <c r="AF1579" i="1"/>
  <c r="I536" i="2" s="1"/>
  <c r="AF1580" i="1"/>
  <c r="I537" i="2" s="1"/>
  <c r="AF1581" i="1"/>
  <c r="I538" i="2" s="1"/>
  <c r="AF1582" i="1"/>
  <c r="I539" i="2" s="1"/>
  <c r="AF1583" i="1"/>
  <c r="I540" i="2" s="1"/>
  <c r="AF1584" i="1"/>
  <c r="I541" i="2" s="1"/>
  <c r="AF1585" i="1"/>
  <c r="I542" i="2" s="1"/>
  <c r="AF1586" i="1"/>
  <c r="I543" i="2" s="1"/>
  <c r="AF1587" i="1"/>
  <c r="I544" i="2" s="1"/>
  <c r="AF1588" i="1"/>
  <c r="I545" i="2" s="1"/>
  <c r="AF1589" i="1"/>
  <c r="I546" i="2" s="1"/>
  <c r="AF1590" i="1"/>
  <c r="I547" i="2" s="1"/>
  <c r="AF1591" i="1"/>
  <c r="I548" i="2" s="1"/>
  <c r="AF1592" i="1"/>
  <c r="I549" i="2" s="1"/>
  <c r="AF1593" i="1"/>
  <c r="I550" i="2" s="1"/>
  <c r="AF1594" i="1"/>
  <c r="I551" i="2" s="1"/>
  <c r="AF1595" i="1"/>
  <c r="I552" i="2" s="1"/>
  <c r="AF1596" i="1"/>
  <c r="I553" i="2" s="1"/>
  <c r="AF1597" i="1"/>
  <c r="I554" i="2" s="1"/>
  <c r="AF1598" i="1"/>
  <c r="I555" i="2" s="1"/>
  <c r="AF1599" i="1"/>
  <c r="I556" i="2" s="1"/>
  <c r="AF1600" i="1"/>
  <c r="I557" i="2" s="1"/>
  <c r="AF1601" i="1"/>
  <c r="I558" i="2" s="1"/>
  <c r="AF1602" i="1"/>
  <c r="I559" i="2" s="1"/>
  <c r="AF1603" i="1"/>
  <c r="I560" i="2" s="1"/>
  <c r="AF1604" i="1"/>
  <c r="I561" i="2" s="1"/>
  <c r="AF1605" i="1"/>
  <c r="I562" i="2" s="1"/>
  <c r="AF1606" i="1"/>
  <c r="I563" i="2" s="1"/>
  <c r="AF1607" i="1"/>
  <c r="I564" i="2" s="1"/>
  <c r="AF1608" i="1"/>
  <c r="I565" i="2" s="1"/>
  <c r="AF1609" i="1"/>
  <c r="I566" i="2" s="1"/>
  <c r="AF1610" i="1"/>
  <c r="I567" i="2" s="1"/>
  <c r="AF1611" i="1"/>
  <c r="I568" i="2" s="1"/>
  <c r="AF1612" i="1"/>
  <c r="I569" i="2" s="1"/>
  <c r="AF1613" i="1"/>
  <c r="I570" i="2" s="1"/>
  <c r="AF1614" i="1"/>
  <c r="I571" i="2" s="1"/>
  <c r="AF1615" i="1"/>
  <c r="I572" i="2" s="1"/>
  <c r="AF1616" i="1"/>
  <c r="I573" i="2" s="1"/>
  <c r="AF1617" i="1"/>
  <c r="I574" i="2" s="1"/>
  <c r="AF1618" i="1"/>
  <c r="I575" i="2" s="1"/>
  <c r="AF1619" i="1"/>
  <c r="I576" i="2" s="1"/>
  <c r="AF1620" i="1"/>
  <c r="I577" i="2" s="1"/>
  <c r="AF1621" i="1"/>
  <c r="I578" i="2" s="1"/>
  <c r="AF1622" i="1"/>
  <c r="I579" i="2" s="1"/>
  <c r="AF1623" i="1"/>
  <c r="I580" i="2" s="1"/>
  <c r="AF1624" i="1"/>
  <c r="I581" i="2" s="1"/>
  <c r="AF1625" i="1"/>
  <c r="I582" i="2" s="1"/>
  <c r="AF1626" i="1"/>
  <c r="I583" i="2" s="1"/>
  <c r="AF1627" i="1"/>
  <c r="I584" i="2" s="1"/>
  <c r="AF1628" i="1"/>
  <c r="I585" i="2" s="1"/>
  <c r="AF1629" i="1"/>
  <c r="I586" i="2" s="1"/>
  <c r="AF1630" i="1"/>
  <c r="I587" i="2" s="1"/>
  <c r="AF1631" i="1"/>
  <c r="I588" i="2" s="1"/>
  <c r="AF1632" i="1"/>
  <c r="I589" i="2" s="1"/>
  <c r="AF1633" i="1"/>
  <c r="I590" i="2" s="1"/>
  <c r="AF1634" i="1"/>
  <c r="AF1635" i="1"/>
  <c r="I591" i="2" s="1"/>
  <c r="AF1636" i="1"/>
  <c r="I592" i="2" s="1"/>
  <c r="AF1637" i="1"/>
  <c r="I593" i="2" s="1"/>
  <c r="AF1638" i="1"/>
  <c r="I594" i="2" s="1"/>
  <c r="AF1639" i="1"/>
  <c r="I595" i="2" s="1"/>
  <c r="AF1640" i="1"/>
  <c r="I596" i="2" s="1"/>
  <c r="AF1641" i="1"/>
  <c r="I597" i="2" s="1"/>
  <c r="AF1642" i="1"/>
  <c r="I598" i="2" s="1"/>
  <c r="AF1643" i="1"/>
  <c r="I599" i="2" s="1"/>
  <c r="AF1644" i="1"/>
  <c r="I600" i="2" s="1"/>
  <c r="AF1645" i="1"/>
  <c r="I601" i="2" s="1"/>
  <c r="AF1646" i="1"/>
  <c r="I602" i="2" s="1"/>
  <c r="AF1647" i="1"/>
  <c r="I603" i="2" s="1"/>
  <c r="AF1648" i="1"/>
  <c r="I604" i="2" s="1"/>
  <c r="AF1649" i="1"/>
  <c r="I605" i="2" s="1"/>
  <c r="AF1650" i="1"/>
  <c r="I606" i="2" s="1"/>
  <c r="AF1651" i="1"/>
  <c r="I607" i="2" s="1"/>
  <c r="AF1652" i="1"/>
  <c r="I608" i="2" s="1"/>
  <c r="AF1653" i="1"/>
  <c r="AF1654" i="1"/>
  <c r="I609" i="2" s="1"/>
  <c r="AF1655" i="1"/>
  <c r="I610" i="2" s="1"/>
  <c r="AF1656" i="1"/>
  <c r="I611" i="2" s="1"/>
  <c r="AF1657" i="1"/>
  <c r="I612" i="2" s="1"/>
  <c r="AF1658" i="1"/>
  <c r="I613" i="2" s="1"/>
  <c r="AF1659" i="1"/>
  <c r="I614" i="2" s="1"/>
  <c r="AF1660" i="1"/>
  <c r="I615" i="2" s="1"/>
  <c r="AF1661" i="1"/>
  <c r="I616" i="2" s="1"/>
  <c r="AF1662" i="1"/>
  <c r="I617" i="2" s="1"/>
  <c r="AF1663" i="1"/>
  <c r="I618" i="2" s="1"/>
  <c r="AF1664" i="1"/>
  <c r="I619" i="2" s="1"/>
  <c r="AF1665" i="1"/>
  <c r="I620" i="2" s="1"/>
  <c r="AF1666" i="1"/>
  <c r="I621" i="2" s="1"/>
  <c r="AF1667" i="1"/>
  <c r="I622" i="2" s="1"/>
  <c r="AF1668" i="1"/>
  <c r="I623" i="2" s="1"/>
  <c r="AF1669" i="1"/>
  <c r="I624" i="2" s="1"/>
  <c r="AF1670" i="1"/>
  <c r="I625" i="2" s="1"/>
  <c r="AF1671" i="1"/>
  <c r="I626" i="2" s="1"/>
  <c r="AF1672" i="1"/>
  <c r="I627" i="2" s="1"/>
  <c r="AF1673" i="1"/>
  <c r="I628" i="2" s="1"/>
  <c r="AF1674" i="1"/>
  <c r="I629" i="2" s="1"/>
  <c r="AF1675" i="1"/>
  <c r="I630" i="2" s="1"/>
  <c r="AF1676" i="1"/>
  <c r="I631" i="2" s="1"/>
  <c r="AF1677" i="1"/>
  <c r="I632" i="2" s="1"/>
  <c r="AF1678" i="1"/>
  <c r="I633" i="2" s="1"/>
  <c r="AF1679" i="1"/>
  <c r="I634" i="2" s="1"/>
  <c r="AF1680" i="1"/>
  <c r="I635" i="2" s="1"/>
  <c r="AF1681" i="1"/>
  <c r="I636" i="2" s="1"/>
  <c r="AF1682" i="1"/>
  <c r="I637" i="2" s="1"/>
  <c r="AF1683" i="1"/>
  <c r="I638" i="2" s="1"/>
  <c r="AF1684" i="1"/>
  <c r="I639" i="2" s="1"/>
  <c r="AF1685" i="1"/>
  <c r="I640" i="2" s="1"/>
  <c r="AF1686" i="1"/>
  <c r="I641" i="2" s="1"/>
  <c r="AF1687" i="1"/>
  <c r="AF1688" i="1"/>
  <c r="I642" i="2" s="1"/>
  <c r="AF1689" i="1"/>
  <c r="I643" i="2" s="1"/>
  <c r="AF1690" i="1"/>
  <c r="I644" i="2" s="1"/>
  <c r="AF1691" i="1"/>
  <c r="I645" i="2" s="1"/>
  <c r="AF1692" i="1"/>
  <c r="I646" i="2" s="1"/>
  <c r="AF1693" i="1"/>
  <c r="I647" i="2" s="1"/>
  <c r="AF1694" i="1"/>
  <c r="I648" i="2" s="1"/>
  <c r="AF1695" i="1"/>
  <c r="I649" i="2" s="1"/>
  <c r="AF1696" i="1"/>
  <c r="I650" i="2" s="1"/>
  <c r="AF1697" i="1"/>
  <c r="I651" i="2" s="1"/>
  <c r="AF1698" i="1"/>
  <c r="I652" i="2" s="1"/>
  <c r="AF1699" i="1"/>
  <c r="I653" i="2" s="1"/>
  <c r="AF1700" i="1"/>
  <c r="I654" i="2" s="1"/>
  <c r="AF1701" i="1"/>
  <c r="I655" i="2" s="1"/>
  <c r="AF1702" i="1"/>
  <c r="I656" i="2" s="1"/>
  <c r="AF1703" i="1"/>
  <c r="I657" i="2" s="1"/>
  <c r="AF1704" i="1"/>
  <c r="I658" i="2" s="1"/>
  <c r="AF1705" i="1"/>
  <c r="I659" i="2" s="1"/>
  <c r="AF1706" i="1"/>
  <c r="I660" i="2" s="1"/>
  <c r="AF1707" i="1"/>
  <c r="I661" i="2" s="1"/>
  <c r="AF1708" i="1"/>
  <c r="I662" i="2" s="1"/>
  <c r="AF1709" i="1"/>
  <c r="I663" i="2" s="1"/>
  <c r="AF1710" i="1"/>
  <c r="I664" i="2" s="1"/>
  <c r="AF1711" i="1"/>
  <c r="I665" i="2" s="1"/>
  <c r="AF1712" i="1"/>
  <c r="I666" i="2" s="1"/>
  <c r="AF1713" i="1"/>
  <c r="I667" i="2" s="1"/>
  <c r="AF1714" i="1"/>
  <c r="I668" i="2" s="1"/>
  <c r="AF1715" i="1"/>
  <c r="I669" i="2" s="1"/>
  <c r="AF1716" i="1"/>
  <c r="I670" i="2" s="1"/>
  <c r="AF1717" i="1"/>
  <c r="I671" i="2" s="1"/>
  <c r="AF1718" i="1"/>
  <c r="I672" i="2" s="1"/>
  <c r="AF1719" i="1"/>
  <c r="I673" i="2" s="1"/>
  <c r="AF1720" i="1"/>
  <c r="I674" i="2" s="1"/>
  <c r="AF1721" i="1"/>
  <c r="I675" i="2" s="1"/>
  <c r="AF1722" i="1"/>
  <c r="I676" i="2" s="1"/>
  <c r="AF1723" i="1"/>
  <c r="I677" i="2" s="1"/>
  <c r="AF1724" i="1"/>
  <c r="I678" i="2" s="1"/>
  <c r="AF1725" i="1"/>
  <c r="I679" i="2" s="1"/>
  <c r="AF1726" i="1"/>
  <c r="I680" i="2" s="1"/>
  <c r="AF1727" i="1"/>
  <c r="I681" i="2" s="1"/>
  <c r="AF1728" i="1"/>
  <c r="I682" i="2" s="1"/>
  <c r="AF1729" i="1"/>
  <c r="I683" i="2" s="1"/>
  <c r="AF1730" i="1"/>
  <c r="I684" i="2" s="1"/>
  <c r="AF1731" i="1"/>
  <c r="I685" i="2" s="1"/>
  <c r="AF1732" i="1"/>
  <c r="I686" i="2" s="1"/>
  <c r="AF1733" i="1"/>
  <c r="I687" i="2" s="1"/>
  <c r="AF1734" i="1"/>
  <c r="I688" i="2" s="1"/>
  <c r="AF1735" i="1"/>
  <c r="I689" i="2" s="1"/>
  <c r="AF1736" i="1"/>
  <c r="I690" i="2" s="1"/>
  <c r="AF1737" i="1"/>
  <c r="I691" i="2" s="1"/>
  <c r="AF1738" i="1"/>
  <c r="I692" i="2" s="1"/>
  <c r="AF1739" i="1"/>
  <c r="I693" i="2" s="1"/>
  <c r="AF1740" i="1"/>
  <c r="I694" i="2" s="1"/>
  <c r="AF1741" i="1"/>
  <c r="I695" i="2" s="1"/>
  <c r="AF1742" i="1"/>
  <c r="I696" i="2" s="1"/>
  <c r="AF1743" i="1"/>
  <c r="I697" i="2" s="1"/>
  <c r="AF1744" i="1"/>
  <c r="I698" i="2" s="1"/>
  <c r="AF1745" i="1"/>
  <c r="AF1746" i="1"/>
  <c r="I699" i="2" s="1"/>
  <c r="AF1747" i="1"/>
  <c r="I700" i="2" s="1"/>
  <c r="AF1748" i="1"/>
  <c r="I701" i="2" s="1"/>
  <c r="AF1749" i="1"/>
  <c r="I702" i="2" s="1"/>
  <c r="AF1750" i="1"/>
  <c r="I703" i="2" s="1"/>
  <c r="AF1751" i="1"/>
  <c r="I704" i="2" s="1"/>
  <c r="AF1752" i="1"/>
  <c r="I705" i="2" s="1"/>
  <c r="AF1753" i="1"/>
  <c r="I706" i="2" s="1"/>
  <c r="AF1754" i="1"/>
  <c r="I707" i="2" s="1"/>
  <c r="AF1755" i="1"/>
  <c r="I708" i="2" s="1"/>
  <c r="AF1756" i="1"/>
  <c r="I709" i="2" s="1"/>
  <c r="AF1757" i="1"/>
  <c r="I710" i="2" s="1"/>
  <c r="AF1758" i="1"/>
  <c r="I711" i="2" s="1"/>
  <c r="AF1759" i="1"/>
  <c r="I712" i="2" s="1"/>
  <c r="AF1760" i="1"/>
  <c r="I713" i="2" s="1"/>
  <c r="AF1761" i="1"/>
  <c r="I714" i="2" s="1"/>
  <c r="AF1762" i="1"/>
  <c r="I715" i="2" s="1"/>
  <c r="AF1763" i="1"/>
  <c r="I716" i="2" s="1"/>
  <c r="AF1764" i="1"/>
  <c r="I717" i="2" s="1"/>
  <c r="AF1765" i="1"/>
  <c r="I718" i="2" s="1"/>
  <c r="AF1766" i="1"/>
  <c r="I719" i="2" s="1"/>
  <c r="AF1767" i="1"/>
  <c r="I720" i="2" s="1"/>
  <c r="AF1768" i="1"/>
  <c r="I721" i="2" s="1"/>
  <c r="AF1769" i="1"/>
  <c r="I722" i="2" s="1"/>
  <c r="AF1770" i="1"/>
  <c r="I723" i="2" s="1"/>
  <c r="AF1771" i="1"/>
  <c r="I724" i="2" s="1"/>
  <c r="AF1772" i="1"/>
  <c r="I725" i="2" s="1"/>
  <c r="AF1773" i="1"/>
  <c r="I726" i="2" s="1"/>
  <c r="AF1774" i="1"/>
  <c r="I727" i="2" s="1"/>
  <c r="AF1775" i="1"/>
  <c r="I728" i="2" s="1"/>
  <c r="AF1776" i="1"/>
  <c r="I729" i="2" s="1"/>
  <c r="AF1777" i="1"/>
  <c r="I730" i="2" s="1"/>
  <c r="AF1778" i="1"/>
  <c r="I731" i="2" s="1"/>
  <c r="AF1779" i="1"/>
  <c r="I732" i="2" s="1"/>
  <c r="AF1780" i="1"/>
  <c r="I733" i="2" s="1"/>
  <c r="AF1781" i="1"/>
  <c r="I734" i="2" s="1"/>
  <c r="AF1782" i="1"/>
  <c r="I735" i="2" s="1"/>
  <c r="AF1783" i="1"/>
  <c r="I736" i="2" s="1"/>
  <c r="AF1784" i="1"/>
  <c r="I737" i="2" s="1"/>
  <c r="AF1785" i="1"/>
  <c r="I738" i="2" s="1"/>
  <c r="AF1786" i="1"/>
  <c r="I739" i="2" s="1"/>
  <c r="AF1787" i="1"/>
  <c r="I740" i="2" s="1"/>
  <c r="AF1788" i="1"/>
  <c r="I741" i="2" s="1"/>
  <c r="AF1789" i="1"/>
  <c r="I742" i="2" s="1"/>
  <c r="AF1790" i="1"/>
  <c r="I743" i="2" s="1"/>
  <c r="AF1791" i="1"/>
  <c r="AF1792" i="1"/>
  <c r="I744" i="2" s="1"/>
  <c r="AF1793" i="1"/>
  <c r="I745" i="2" s="1"/>
  <c r="AF1794" i="1"/>
  <c r="I746" i="2" s="1"/>
  <c r="AF1795" i="1"/>
  <c r="I747" i="2" s="1"/>
  <c r="AF1796" i="1"/>
  <c r="I748" i="2" s="1"/>
  <c r="AF1797" i="1"/>
  <c r="I749" i="2" s="1"/>
  <c r="AF1798" i="1"/>
  <c r="I750" i="2" s="1"/>
  <c r="AF1799" i="1"/>
  <c r="I751" i="2" s="1"/>
  <c r="AF1800" i="1"/>
  <c r="I752" i="2" s="1"/>
  <c r="AF1801" i="1"/>
  <c r="I753" i="2" s="1"/>
  <c r="AF1802" i="1"/>
  <c r="I754" i="2" s="1"/>
  <c r="AF1803" i="1"/>
  <c r="I755" i="2" s="1"/>
  <c r="AF1804" i="1"/>
  <c r="I756" i="2" s="1"/>
  <c r="AF1805" i="1"/>
  <c r="I757" i="2" s="1"/>
  <c r="AF1806" i="1"/>
  <c r="I758" i="2" s="1"/>
  <c r="AF1807" i="1"/>
  <c r="I759" i="2" s="1"/>
  <c r="AF1808" i="1"/>
  <c r="I760" i="2" s="1"/>
  <c r="AF1809" i="1"/>
  <c r="I761" i="2" s="1"/>
  <c r="AF1810" i="1"/>
  <c r="I762" i="2" s="1"/>
  <c r="AF1811" i="1"/>
  <c r="I763" i="2" s="1"/>
  <c r="AF1812" i="1"/>
  <c r="I764" i="2" s="1"/>
  <c r="AF1813" i="1"/>
  <c r="I765" i="2" s="1"/>
  <c r="AF1814" i="1"/>
  <c r="I766" i="2" s="1"/>
  <c r="AF1815" i="1"/>
  <c r="I767" i="2" s="1"/>
  <c r="AF1816" i="1"/>
  <c r="I768" i="2" s="1"/>
  <c r="AF1817" i="1"/>
  <c r="I769" i="2" s="1"/>
  <c r="AF1818" i="1"/>
  <c r="I770" i="2" s="1"/>
  <c r="AF1819" i="1"/>
  <c r="AF1820" i="1"/>
  <c r="I771" i="2" s="1"/>
  <c r="AF1821" i="1"/>
  <c r="I772" i="2" s="1"/>
  <c r="AF1822" i="1"/>
  <c r="I773" i="2" s="1"/>
  <c r="AF1823" i="1"/>
  <c r="I774" i="2" s="1"/>
  <c r="AF1824" i="1"/>
  <c r="I775" i="2" s="1"/>
  <c r="AF1825" i="1"/>
  <c r="I776" i="2" s="1"/>
  <c r="AF1826" i="1"/>
  <c r="I777" i="2" s="1"/>
  <c r="AF1827" i="1"/>
  <c r="I778" i="2" s="1"/>
  <c r="AF1828" i="1"/>
  <c r="I779" i="2" s="1"/>
  <c r="AF1829" i="1"/>
  <c r="I780" i="2" s="1"/>
  <c r="AF1830" i="1"/>
  <c r="I781" i="2" s="1"/>
  <c r="AF1831" i="1"/>
  <c r="I782" i="2" s="1"/>
  <c r="AF1832" i="1"/>
  <c r="I783" i="2" s="1"/>
  <c r="AF1833" i="1"/>
  <c r="I784" i="2" s="1"/>
  <c r="AF1834" i="1"/>
  <c r="I785" i="2" s="1"/>
  <c r="AF1835" i="1"/>
  <c r="I786" i="2" s="1"/>
  <c r="AF1836" i="1"/>
  <c r="I787" i="2" s="1"/>
  <c r="AF1837" i="1"/>
  <c r="I788" i="2" s="1"/>
  <c r="AF1838" i="1"/>
  <c r="I789" i="2" s="1"/>
  <c r="AF1839" i="1"/>
  <c r="I790" i="2" s="1"/>
  <c r="AF1840" i="1"/>
  <c r="I791" i="2" s="1"/>
  <c r="AF1841" i="1"/>
  <c r="I792" i="2" s="1"/>
  <c r="AF1842" i="1"/>
  <c r="I793" i="2" s="1"/>
  <c r="AF1843" i="1"/>
  <c r="I794" i="2" s="1"/>
  <c r="AF1844" i="1"/>
  <c r="I795" i="2" s="1"/>
  <c r="AF1845" i="1"/>
  <c r="I796" i="2" s="1"/>
  <c r="AF1846" i="1"/>
  <c r="I797" i="2" s="1"/>
  <c r="AF1847" i="1"/>
  <c r="I798" i="2" s="1"/>
  <c r="AF1848" i="1"/>
  <c r="I799" i="2" s="1"/>
  <c r="AF1849" i="1"/>
  <c r="I800" i="2" s="1"/>
  <c r="AF1850" i="1"/>
  <c r="I801" i="2" s="1"/>
  <c r="AF1851" i="1"/>
  <c r="I802" i="2" s="1"/>
  <c r="AF1852" i="1"/>
  <c r="I803" i="2" s="1"/>
  <c r="AF1853" i="1"/>
  <c r="I804" i="2" s="1"/>
  <c r="AF1854" i="1"/>
  <c r="I805" i="2" s="1"/>
  <c r="AF1855" i="1"/>
  <c r="I806" i="2" s="1"/>
  <c r="AF1856" i="1"/>
  <c r="I807" i="2" s="1"/>
  <c r="AF1857" i="1"/>
  <c r="I808" i="2" s="1"/>
  <c r="AF1858" i="1"/>
  <c r="I809" i="2" s="1"/>
  <c r="AF1859" i="1"/>
  <c r="I810" i="2" s="1"/>
  <c r="AF1860" i="1"/>
  <c r="I811" i="2" s="1"/>
  <c r="AF1861" i="1"/>
  <c r="I812" i="2" s="1"/>
  <c r="AF1862" i="1"/>
  <c r="I813" i="2" s="1"/>
  <c r="AF1863" i="1"/>
  <c r="I814" i="2" s="1"/>
  <c r="AF1864" i="1"/>
  <c r="I815" i="2" s="1"/>
  <c r="AF1865" i="1"/>
  <c r="I816" i="2" s="1"/>
  <c r="AF1866" i="1"/>
  <c r="I817" i="2" s="1"/>
  <c r="AF1867" i="1"/>
  <c r="I818" i="2" s="1"/>
  <c r="AF1868" i="1"/>
  <c r="I819" i="2" s="1"/>
  <c r="AF1869" i="1"/>
  <c r="I820" i="2" s="1"/>
  <c r="AF1870" i="1"/>
  <c r="I821" i="2" s="1"/>
  <c r="AF1871" i="1"/>
  <c r="I822" i="2" s="1"/>
  <c r="AF1872" i="1"/>
  <c r="I823" i="2" s="1"/>
  <c r="AF1873" i="1"/>
  <c r="I824" i="2" s="1"/>
  <c r="AF1874" i="1"/>
  <c r="I825" i="2" s="1"/>
  <c r="AF1875" i="1"/>
  <c r="I826" i="2" s="1"/>
  <c r="AF1876" i="1"/>
  <c r="I827" i="2" s="1"/>
  <c r="AF1877" i="1"/>
  <c r="I828" i="2" s="1"/>
  <c r="AF1878" i="1"/>
  <c r="I829" i="2" s="1"/>
  <c r="AF1879" i="1"/>
  <c r="I830" i="2" s="1"/>
  <c r="AF1880" i="1"/>
  <c r="I831" i="2" s="1"/>
  <c r="AF1881" i="1"/>
  <c r="I832" i="2" s="1"/>
  <c r="AF1882" i="1"/>
  <c r="I833" i="2" s="1"/>
  <c r="AF1883" i="1"/>
  <c r="I834" i="2" s="1"/>
  <c r="AF1884" i="1"/>
  <c r="I835" i="2" s="1"/>
  <c r="AF1885" i="1"/>
  <c r="I836" i="2" s="1"/>
  <c r="AF1886" i="1"/>
  <c r="I837" i="2" s="1"/>
  <c r="AF1887" i="1"/>
  <c r="AF1888" i="1"/>
  <c r="AF1889" i="1"/>
  <c r="I838" i="2" s="1"/>
  <c r="AF1890" i="1"/>
  <c r="I839" i="2" s="1"/>
  <c r="AF1891" i="1"/>
  <c r="I840" i="2" s="1"/>
  <c r="AF1892" i="1"/>
  <c r="I841" i="2" s="1"/>
  <c r="AF1893" i="1"/>
  <c r="I842" i="2" s="1"/>
  <c r="AF1894" i="1"/>
  <c r="I843" i="2" s="1"/>
  <c r="AF1895" i="1"/>
  <c r="I844" i="2" s="1"/>
  <c r="AF1896" i="1"/>
  <c r="I845" i="2" s="1"/>
  <c r="AF1897" i="1"/>
  <c r="I846" i="2" s="1"/>
  <c r="AF1898" i="1"/>
  <c r="I847" i="2" s="1"/>
  <c r="AF1899" i="1"/>
  <c r="I848" i="2" s="1"/>
  <c r="AF1900" i="1"/>
  <c r="I849" i="2" s="1"/>
  <c r="AF1901" i="1"/>
  <c r="I850" i="2" s="1"/>
  <c r="AF1902" i="1"/>
  <c r="I851" i="2" s="1"/>
  <c r="AF1903" i="1"/>
  <c r="I852" i="2" s="1"/>
  <c r="AF1904" i="1"/>
  <c r="I853" i="2" s="1"/>
  <c r="AF1905" i="1"/>
  <c r="I854" i="2" s="1"/>
  <c r="AF1906" i="1"/>
  <c r="AF1907" i="1"/>
  <c r="I855" i="2" s="1"/>
  <c r="AF1908" i="1"/>
  <c r="I856" i="2" s="1"/>
  <c r="AF1909" i="1"/>
  <c r="I857" i="2" s="1"/>
  <c r="AF1910" i="1"/>
  <c r="I858" i="2" s="1"/>
  <c r="AF1911" i="1"/>
  <c r="I859" i="2" s="1"/>
  <c r="AF1912" i="1"/>
  <c r="I860" i="2" s="1"/>
  <c r="AF1913" i="1"/>
  <c r="I861" i="2" s="1"/>
  <c r="AF1914" i="1"/>
  <c r="I862" i="2" s="1"/>
  <c r="AF1915" i="1"/>
  <c r="I863" i="2" s="1"/>
  <c r="AF1916" i="1"/>
  <c r="I864" i="2" s="1"/>
  <c r="AF1917" i="1"/>
  <c r="I865" i="2" s="1"/>
  <c r="AF1918" i="1"/>
  <c r="I866" i="2" s="1"/>
  <c r="AF1919" i="1"/>
  <c r="I867" i="2" s="1"/>
  <c r="AF1920" i="1"/>
  <c r="I868" i="2" s="1"/>
  <c r="AF1921" i="1"/>
  <c r="I869" i="2" s="1"/>
  <c r="AF1922" i="1"/>
  <c r="I870" i="2" s="1"/>
  <c r="AF1923" i="1"/>
  <c r="I871" i="2" s="1"/>
  <c r="AF1924" i="1"/>
  <c r="I872" i="2" s="1"/>
  <c r="AF1925" i="1"/>
  <c r="I873" i="2" s="1"/>
  <c r="AF1926" i="1"/>
  <c r="I874" i="2" s="1"/>
  <c r="AF1927" i="1"/>
  <c r="I875" i="2" s="1"/>
  <c r="AF1928" i="1"/>
  <c r="I876" i="2" s="1"/>
  <c r="AF1929" i="1"/>
  <c r="I877" i="2" s="1"/>
  <c r="AF1930" i="1"/>
  <c r="I878" i="2" s="1"/>
  <c r="AF1931" i="1"/>
  <c r="I879" i="2" s="1"/>
  <c r="AF1932" i="1"/>
  <c r="I880" i="2" s="1"/>
  <c r="AF1933" i="1"/>
  <c r="I881" i="2" s="1"/>
  <c r="AF1934" i="1"/>
  <c r="I882" i="2" s="1"/>
  <c r="AF1935" i="1"/>
  <c r="I883" i="2" s="1"/>
  <c r="AF1936" i="1"/>
  <c r="I884" i="2" s="1"/>
  <c r="AF1937" i="1"/>
  <c r="I885" i="2" s="1"/>
  <c r="AF1938" i="1"/>
  <c r="I886" i="2" s="1"/>
  <c r="AF1939" i="1"/>
  <c r="I887" i="2" s="1"/>
  <c r="AF1940" i="1"/>
  <c r="AF1941" i="1"/>
  <c r="I888" i="2" s="1"/>
  <c r="AF1942" i="1"/>
  <c r="I889" i="2" s="1"/>
  <c r="AF1943" i="1"/>
  <c r="I890" i="2" s="1"/>
  <c r="AF1944" i="1"/>
  <c r="I891" i="2" s="1"/>
  <c r="AF1945" i="1"/>
  <c r="I892" i="2" s="1"/>
  <c r="AF1946" i="1"/>
  <c r="I893" i="2" s="1"/>
  <c r="AF1947" i="1"/>
  <c r="I894" i="2" s="1"/>
  <c r="AF1948" i="1"/>
  <c r="I895" i="2" s="1"/>
  <c r="AF1949" i="1"/>
  <c r="I896" i="2" s="1"/>
  <c r="AF1950" i="1"/>
  <c r="I897" i="2" s="1"/>
  <c r="AF1951" i="1"/>
  <c r="I898" i="2" s="1"/>
  <c r="AF1952" i="1"/>
  <c r="I899" i="2" s="1"/>
  <c r="AF1953" i="1"/>
  <c r="I900" i="2" s="1"/>
  <c r="AF1954" i="1"/>
  <c r="I901" i="2" s="1"/>
  <c r="AF1955" i="1"/>
  <c r="I902" i="2" s="1"/>
  <c r="AF1956" i="1"/>
  <c r="I903" i="2" s="1"/>
  <c r="AF1957" i="1"/>
  <c r="I904" i="2" s="1"/>
  <c r="AF1958" i="1"/>
  <c r="I905" i="2" s="1"/>
  <c r="AF1959" i="1"/>
  <c r="I906" i="2" s="1"/>
  <c r="AF1960" i="1"/>
  <c r="I907" i="2" s="1"/>
  <c r="AF1961" i="1"/>
  <c r="I908" i="2" s="1"/>
  <c r="AF1962" i="1"/>
  <c r="I909" i="2" s="1"/>
  <c r="AF1963" i="1"/>
  <c r="I910" i="2" s="1"/>
  <c r="AF1964" i="1"/>
  <c r="I911" i="2" s="1"/>
  <c r="AF1965" i="1"/>
  <c r="I912" i="2" s="1"/>
  <c r="AF1966" i="1"/>
  <c r="I913" i="2" s="1"/>
  <c r="AF1967" i="1"/>
  <c r="I914" i="2" s="1"/>
  <c r="AF1968" i="1"/>
  <c r="I915" i="2" s="1"/>
  <c r="AF1969" i="1"/>
  <c r="I916" i="2" s="1"/>
  <c r="AF1970" i="1"/>
  <c r="I917" i="2" s="1"/>
  <c r="AF1971" i="1"/>
  <c r="I918" i="2" s="1"/>
  <c r="AF1972" i="1"/>
  <c r="I919" i="2" s="1"/>
  <c r="AF1973" i="1"/>
  <c r="I920" i="2" s="1"/>
  <c r="AF1974" i="1"/>
  <c r="I921" i="2" s="1"/>
  <c r="AF1975" i="1"/>
  <c r="I922" i="2" s="1"/>
  <c r="AF1976" i="1"/>
  <c r="I923" i="2" s="1"/>
  <c r="AF1977" i="1"/>
  <c r="I924" i="2" s="1"/>
  <c r="AF1978" i="1"/>
  <c r="I925" i="2" s="1"/>
  <c r="AF1979" i="1"/>
  <c r="I926" i="2" s="1"/>
  <c r="AF1980" i="1"/>
  <c r="I927" i="2" s="1"/>
  <c r="AF1981" i="1"/>
  <c r="I928" i="2" s="1"/>
  <c r="AF1982" i="1"/>
  <c r="I929" i="2" s="1"/>
  <c r="AF1983" i="1"/>
  <c r="I930" i="2" s="1"/>
  <c r="AF1984" i="1"/>
  <c r="I931" i="2" s="1"/>
  <c r="AF1985" i="1"/>
  <c r="I932" i="2" s="1"/>
  <c r="AF1986" i="1"/>
  <c r="I933" i="2" s="1"/>
  <c r="AF1987" i="1"/>
  <c r="I934" i="2" s="1"/>
  <c r="AF1988" i="1"/>
  <c r="I935" i="2" s="1"/>
  <c r="AF1989" i="1"/>
  <c r="I936" i="2" s="1"/>
  <c r="AF1990" i="1"/>
  <c r="I937" i="2" s="1"/>
  <c r="AF1991" i="1"/>
  <c r="I938" i="2" s="1"/>
  <c r="AF1992" i="1"/>
  <c r="I939" i="2" s="1"/>
  <c r="AF1993" i="1"/>
  <c r="I940" i="2" s="1"/>
  <c r="AF1994" i="1"/>
  <c r="I941" i="2" s="1"/>
  <c r="AF1995" i="1"/>
  <c r="I942" i="2" s="1"/>
  <c r="AF1996" i="1"/>
  <c r="I943" i="2" s="1"/>
  <c r="AF1997" i="1"/>
  <c r="I944" i="2" s="1"/>
  <c r="AF1998" i="1"/>
  <c r="I945" i="2" s="1"/>
  <c r="AF1999" i="1"/>
  <c r="I946" i="2" s="1"/>
  <c r="AF2000" i="1"/>
  <c r="I947" i="2" s="1"/>
  <c r="AF2001" i="1"/>
  <c r="I948" i="2" s="1"/>
  <c r="AF2002" i="1"/>
  <c r="I949" i="2" s="1"/>
  <c r="AF2003" i="1"/>
  <c r="AF2004" i="1"/>
  <c r="I950" i="2" s="1"/>
  <c r="AF2005" i="1"/>
  <c r="I951" i="2" s="1"/>
  <c r="AF2006" i="1"/>
  <c r="I952" i="2" s="1"/>
  <c r="AF2007" i="1"/>
  <c r="I953" i="2" s="1"/>
  <c r="AF2008" i="1"/>
  <c r="I954" i="2" s="1"/>
  <c r="AF2009" i="1"/>
  <c r="I955" i="2" s="1"/>
  <c r="AF2010" i="1"/>
  <c r="I956" i="2" s="1"/>
  <c r="AF2011" i="1"/>
  <c r="I957" i="2" s="1"/>
  <c r="AF2012" i="1"/>
  <c r="I958" i="2" s="1"/>
  <c r="AF2013" i="1"/>
  <c r="I959" i="2" s="1"/>
  <c r="AF2014" i="1"/>
  <c r="I960" i="2" s="1"/>
  <c r="AF2015" i="1"/>
  <c r="I961" i="2" s="1"/>
  <c r="AF2016" i="1"/>
  <c r="I962" i="2" s="1"/>
  <c r="AF2017" i="1"/>
  <c r="I963" i="2" s="1"/>
  <c r="AF2018" i="1"/>
  <c r="I964" i="2" s="1"/>
  <c r="AF2019" i="1"/>
  <c r="I965" i="2" s="1"/>
  <c r="AF2020" i="1"/>
  <c r="I966" i="2" s="1"/>
  <c r="AF2021" i="1"/>
  <c r="I967" i="2" s="1"/>
  <c r="AF2022" i="1"/>
  <c r="I968" i="2" s="1"/>
  <c r="AF2023" i="1"/>
  <c r="I969" i="2" s="1"/>
  <c r="AF2024" i="1"/>
  <c r="I970" i="2" s="1"/>
  <c r="AF2025" i="1"/>
  <c r="I971" i="2" s="1"/>
  <c r="AF2026" i="1"/>
  <c r="I972" i="2" s="1"/>
  <c r="AF2027" i="1"/>
  <c r="I973" i="2" s="1"/>
  <c r="AF2028" i="1"/>
  <c r="I974" i="2" s="1"/>
  <c r="AF2029" i="1"/>
  <c r="I975" i="2" s="1"/>
  <c r="AF2030" i="1"/>
  <c r="I976" i="2" s="1"/>
  <c r="AF2031" i="1"/>
  <c r="I977" i="2" s="1"/>
  <c r="AF2032" i="1"/>
  <c r="I978" i="2" s="1"/>
  <c r="AF2033" i="1"/>
  <c r="I979" i="2" s="1"/>
  <c r="AF2034" i="1"/>
  <c r="I980" i="2" s="1"/>
  <c r="AF2035" i="1"/>
  <c r="I981" i="2" s="1"/>
  <c r="AF2036" i="1"/>
  <c r="I982" i="2" s="1"/>
  <c r="AF2037" i="1"/>
  <c r="I983" i="2" s="1"/>
  <c r="AF2038" i="1"/>
  <c r="I984" i="2" s="1"/>
  <c r="AF2039" i="1"/>
  <c r="I985" i="2" s="1"/>
  <c r="AF2040" i="1"/>
  <c r="I986" i="2" s="1"/>
  <c r="AF2041" i="1"/>
  <c r="I987" i="2" s="1"/>
  <c r="AF2042" i="1"/>
  <c r="I988" i="2" s="1"/>
  <c r="AF2043" i="1"/>
  <c r="I989" i="2" s="1"/>
  <c r="AF2044" i="1"/>
  <c r="I990" i="2" s="1"/>
  <c r="AF2045" i="1"/>
  <c r="AF2046" i="1"/>
  <c r="I991" i="2" s="1"/>
  <c r="AF2047" i="1"/>
  <c r="I992" i="2" s="1"/>
  <c r="AF1033" i="1"/>
  <c r="H2061" i="1"/>
  <c r="I2061" i="1"/>
  <c r="J2061" i="1"/>
  <c r="K2061" i="1"/>
  <c r="L2061" i="1"/>
  <c r="M2061" i="1"/>
  <c r="N2061" i="1"/>
  <c r="O2061" i="1"/>
  <c r="P2061" i="1"/>
  <c r="Q2061" i="1"/>
  <c r="G2061" i="1"/>
  <c r="T1034" i="1"/>
  <c r="T1035" i="1"/>
  <c r="T1036" i="1"/>
  <c r="T1037" i="1"/>
  <c r="T1038" i="1"/>
  <c r="T1039" i="1"/>
  <c r="T1040" i="1"/>
  <c r="T1041" i="1"/>
  <c r="T1042" i="1"/>
  <c r="T1043" i="1"/>
  <c r="T1044" i="1"/>
  <c r="T1045" i="1"/>
  <c r="T1046" i="1"/>
  <c r="T1047" i="1"/>
  <c r="T1048" i="1"/>
  <c r="T1049" i="1"/>
  <c r="T1050" i="1"/>
  <c r="T1051" i="1"/>
  <c r="T1052" i="1"/>
  <c r="T1053" i="1"/>
  <c r="T1054" i="1"/>
  <c r="T1055" i="1"/>
  <c r="T1056" i="1"/>
  <c r="T1057" i="1"/>
  <c r="T1058" i="1"/>
  <c r="T1059" i="1"/>
  <c r="T1060" i="1"/>
  <c r="T1061" i="1"/>
  <c r="T1062" i="1"/>
  <c r="T1063" i="1"/>
  <c r="T1064" i="1"/>
  <c r="T1065" i="1"/>
  <c r="T1066" i="1"/>
  <c r="T1067" i="1"/>
  <c r="T1068" i="1"/>
  <c r="T1069" i="1"/>
  <c r="T1070" i="1"/>
  <c r="T1071" i="1"/>
  <c r="T1072" i="1"/>
  <c r="T1073" i="1"/>
  <c r="T1074" i="1"/>
  <c r="T1075" i="1"/>
  <c r="T1076" i="1"/>
  <c r="T1077" i="1"/>
  <c r="T1078" i="1"/>
  <c r="T1079" i="1"/>
  <c r="T1080" i="1"/>
  <c r="T1081" i="1"/>
  <c r="T1082" i="1"/>
  <c r="T1083" i="1"/>
  <c r="T1084" i="1"/>
  <c r="T1085" i="1"/>
  <c r="T1086" i="1"/>
  <c r="T1087" i="1"/>
  <c r="T1088" i="1"/>
  <c r="T1089" i="1"/>
  <c r="T1090" i="1"/>
  <c r="T1091" i="1"/>
  <c r="T1092" i="1"/>
  <c r="T1093" i="1"/>
  <c r="T1094" i="1"/>
  <c r="T1095" i="1"/>
  <c r="T1096" i="1"/>
  <c r="T1097" i="1"/>
  <c r="T1098" i="1"/>
  <c r="T1099" i="1"/>
  <c r="T1100" i="1"/>
  <c r="T1101" i="1"/>
  <c r="T1102" i="1"/>
  <c r="T1103" i="1"/>
  <c r="T1104" i="1"/>
  <c r="T1105" i="1"/>
  <c r="T1106" i="1"/>
  <c r="T1107" i="1"/>
  <c r="T1108" i="1"/>
  <c r="T1109" i="1"/>
  <c r="T1110" i="1"/>
  <c r="T1111" i="1"/>
  <c r="T1112" i="1"/>
  <c r="T1113" i="1"/>
  <c r="T1114" i="1"/>
  <c r="T1115" i="1"/>
  <c r="T1116" i="1"/>
  <c r="T1117" i="1"/>
  <c r="T1118" i="1"/>
  <c r="T1119" i="1"/>
  <c r="T1120" i="1"/>
  <c r="T1121" i="1"/>
  <c r="T1122" i="1"/>
  <c r="T1123" i="1"/>
  <c r="T1124" i="1"/>
  <c r="T1125" i="1"/>
  <c r="T1126" i="1"/>
  <c r="T1127" i="1"/>
  <c r="T1128" i="1"/>
  <c r="T1129" i="1"/>
  <c r="T1130" i="1"/>
  <c r="T1131" i="1"/>
  <c r="T1132" i="1"/>
  <c r="T1133" i="1"/>
  <c r="T1134" i="1"/>
  <c r="T1135" i="1"/>
  <c r="T1136" i="1"/>
  <c r="T1137" i="1"/>
  <c r="T1138" i="1"/>
  <c r="T1139" i="1"/>
  <c r="T1140" i="1"/>
  <c r="T1141" i="1"/>
  <c r="T1142" i="1"/>
  <c r="T1143" i="1"/>
  <c r="T1144" i="1"/>
  <c r="T1145" i="1"/>
  <c r="T1146" i="1"/>
  <c r="T1147" i="1"/>
  <c r="T1148" i="1"/>
  <c r="T1149" i="1"/>
  <c r="T1150" i="1"/>
  <c r="T1151" i="1"/>
  <c r="T1152" i="1"/>
  <c r="T1153" i="1"/>
  <c r="T1154" i="1"/>
  <c r="T1155" i="1"/>
  <c r="T1156" i="1"/>
  <c r="T1157" i="1"/>
  <c r="T1158" i="1"/>
  <c r="T1159" i="1"/>
  <c r="T1160" i="1"/>
  <c r="T1161" i="1"/>
  <c r="T1162" i="1"/>
  <c r="T1163" i="1"/>
  <c r="T1164" i="1"/>
  <c r="T1165" i="1"/>
  <c r="T1166" i="1"/>
  <c r="T1167" i="1"/>
  <c r="T1168" i="1"/>
  <c r="T1169" i="1"/>
  <c r="T1170" i="1"/>
  <c r="T1171" i="1"/>
  <c r="T1172" i="1"/>
  <c r="T1173" i="1"/>
  <c r="T1174" i="1"/>
  <c r="T1175" i="1"/>
  <c r="T1176" i="1"/>
  <c r="T1177" i="1"/>
  <c r="T1178" i="1"/>
  <c r="T1179" i="1"/>
  <c r="T1180" i="1"/>
  <c r="T1181" i="1"/>
  <c r="T1182" i="1"/>
  <c r="T1183" i="1"/>
  <c r="T1184" i="1"/>
  <c r="T1185" i="1"/>
  <c r="T1186" i="1"/>
  <c r="T1187" i="1"/>
  <c r="T1188" i="1"/>
  <c r="T1189" i="1"/>
  <c r="T1190" i="1"/>
  <c r="T1191" i="1"/>
  <c r="T1192" i="1"/>
  <c r="T1193" i="1"/>
  <c r="T1194" i="1"/>
  <c r="T1195" i="1"/>
  <c r="T1196" i="1"/>
  <c r="T1197" i="1"/>
  <c r="T1198" i="1"/>
  <c r="T1199" i="1"/>
  <c r="T1200" i="1"/>
  <c r="T1201" i="1"/>
  <c r="T1202" i="1"/>
  <c r="T1203" i="1"/>
  <c r="T1204" i="1"/>
  <c r="T1205" i="1"/>
  <c r="T1206" i="1"/>
  <c r="T1207" i="1"/>
  <c r="T1208" i="1"/>
  <c r="T1209" i="1"/>
  <c r="T1210" i="1"/>
  <c r="T1211" i="1"/>
  <c r="T1212" i="1"/>
  <c r="T1213" i="1"/>
  <c r="T1214" i="1"/>
  <c r="T1215" i="1"/>
  <c r="T1216" i="1"/>
  <c r="T1217" i="1"/>
  <c r="T1218" i="1"/>
  <c r="T1219" i="1"/>
  <c r="T1220" i="1"/>
  <c r="T1221" i="1"/>
  <c r="T1222" i="1"/>
  <c r="T1223" i="1"/>
  <c r="T1224" i="1"/>
  <c r="T1225" i="1"/>
  <c r="T1226" i="1"/>
  <c r="T1227" i="1"/>
  <c r="T1228" i="1"/>
  <c r="T1229" i="1"/>
  <c r="T1230" i="1"/>
  <c r="T1231" i="1"/>
  <c r="T1232" i="1"/>
  <c r="T1233" i="1"/>
  <c r="T1234" i="1"/>
  <c r="T1235" i="1"/>
  <c r="T1236" i="1"/>
  <c r="T1237" i="1"/>
  <c r="T1238" i="1"/>
  <c r="T1239" i="1"/>
  <c r="T1240" i="1"/>
  <c r="T1241" i="1"/>
  <c r="T1242" i="1"/>
  <c r="T1243" i="1"/>
  <c r="T1244" i="1"/>
  <c r="T1245" i="1"/>
  <c r="T1246" i="1"/>
  <c r="T1247" i="1"/>
  <c r="T1248" i="1"/>
  <c r="T1249" i="1"/>
  <c r="T1250" i="1"/>
  <c r="T1251" i="1"/>
  <c r="T1252" i="1"/>
  <c r="T1253" i="1"/>
  <c r="T1254" i="1"/>
  <c r="T1255" i="1"/>
  <c r="T1256" i="1"/>
  <c r="T1257" i="1"/>
  <c r="T1258" i="1"/>
  <c r="T1259" i="1"/>
  <c r="T1260" i="1"/>
  <c r="T1261" i="1"/>
  <c r="T1262" i="1"/>
  <c r="T1263" i="1"/>
  <c r="T1264" i="1"/>
  <c r="T1265" i="1"/>
  <c r="T1266" i="1"/>
  <c r="T1267" i="1"/>
  <c r="T1268" i="1"/>
  <c r="T1269" i="1"/>
  <c r="T1270" i="1"/>
  <c r="T1271" i="1"/>
  <c r="T1272" i="1"/>
  <c r="T1273" i="1"/>
  <c r="T1274" i="1"/>
  <c r="T1275" i="1"/>
  <c r="T1276" i="1"/>
  <c r="T1277" i="1"/>
  <c r="T1278" i="1"/>
  <c r="T1279" i="1"/>
  <c r="T1280" i="1"/>
  <c r="T1281" i="1"/>
  <c r="T1282" i="1"/>
  <c r="T1283" i="1"/>
  <c r="T1284" i="1"/>
  <c r="T1285" i="1"/>
  <c r="T1286" i="1"/>
  <c r="T1287" i="1"/>
  <c r="T1288" i="1"/>
  <c r="T1289" i="1"/>
  <c r="T1290" i="1"/>
  <c r="T1291" i="1"/>
  <c r="T1292" i="1"/>
  <c r="T1293" i="1"/>
  <c r="T1294" i="1"/>
  <c r="T1295" i="1"/>
  <c r="T1296" i="1"/>
  <c r="T1297" i="1"/>
  <c r="T1298" i="1"/>
  <c r="T1299" i="1"/>
  <c r="T1300" i="1"/>
  <c r="T1301" i="1"/>
  <c r="T1302" i="1"/>
  <c r="T1303" i="1"/>
  <c r="T1304" i="1"/>
  <c r="T1305" i="1"/>
  <c r="T1306" i="1"/>
  <c r="T1307" i="1"/>
  <c r="T1308" i="1"/>
  <c r="T1309" i="1"/>
  <c r="T1310" i="1"/>
  <c r="T1311" i="1"/>
  <c r="T1312" i="1"/>
  <c r="T1313" i="1"/>
  <c r="T1314" i="1"/>
  <c r="T1315" i="1"/>
  <c r="T1316" i="1"/>
  <c r="T1317" i="1"/>
  <c r="T1318" i="1"/>
  <c r="T1319" i="1"/>
  <c r="T1320" i="1"/>
  <c r="T1321" i="1"/>
  <c r="T1322" i="1"/>
  <c r="T1323" i="1"/>
  <c r="T1324" i="1"/>
  <c r="T1325" i="1"/>
  <c r="T1326" i="1"/>
  <c r="T1327" i="1"/>
  <c r="T1328" i="1"/>
  <c r="T1329" i="1"/>
  <c r="T1330" i="1"/>
  <c r="T1331" i="1"/>
  <c r="T1332" i="1"/>
  <c r="T1333" i="1"/>
  <c r="T1334" i="1"/>
  <c r="T1335" i="1"/>
  <c r="T1336" i="1"/>
  <c r="T1337" i="1"/>
  <c r="T1338" i="1"/>
  <c r="T1339" i="1"/>
  <c r="T1340" i="1"/>
  <c r="T1341" i="1"/>
  <c r="T1342" i="1"/>
  <c r="T1343" i="1"/>
  <c r="T1344" i="1"/>
  <c r="T1345" i="1"/>
  <c r="T1346" i="1"/>
  <c r="T1347" i="1"/>
  <c r="T1348" i="1"/>
  <c r="T1349" i="1"/>
  <c r="T1350" i="1"/>
  <c r="T1351" i="1"/>
  <c r="T1352" i="1"/>
  <c r="T1353" i="1"/>
  <c r="T1354" i="1"/>
  <c r="T1355" i="1"/>
  <c r="T1356" i="1"/>
  <c r="T1357" i="1"/>
  <c r="T1358" i="1"/>
  <c r="T1359" i="1"/>
  <c r="T1360" i="1"/>
  <c r="T1361" i="1"/>
  <c r="T1362" i="1"/>
  <c r="T1363" i="1"/>
  <c r="T1364" i="1"/>
  <c r="T1365" i="1"/>
  <c r="T1366" i="1"/>
  <c r="T1367" i="1"/>
  <c r="T1368" i="1"/>
  <c r="T1369" i="1"/>
  <c r="T1370" i="1"/>
  <c r="T1371" i="1"/>
  <c r="T1372" i="1"/>
  <c r="T1373" i="1"/>
  <c r="T1374" i="1"/>
  <c r="T1375" i="1"/>
  <c r="T1376" i="1"/>
  <c r="T1377" i="1"/>
  <c r="T1378" i="1"/>
  <c r="T1379" i="1"/>
  <c r="T1380" i="1"/>
  <c r="T1381" i="1"/>
  <c r="T1382" i="1"/>
  <c r="T1383" i="1"/>
  <c r="T1384" i="1"/>
  <c r="T1385" i="1"/>
  <c r="T1386" i="1"/>
  <c r="T1387" i="1"/>
  <c r="T1388" i="1"/>
  <c r="T1389" i="1"/>
  <c r="T1390" i="1"/>
  <c r="T1391" i="1"/>
  <c r="T1392" i="1"/>
  <c r="T1393" i="1"/>
  <c r="T1394" i="1"/>
  <c r="T1395" i="1"/>
  <c r="T1396" i="1"/>
  <c r="T1397" i="1"/>
  <c r="T1398" i="1"/>
  <c r="T1399" i="1"/>
  <c r="T1400" i="1"/>
  <c r="T1401" i="1"/>
  <c r="T1402" i="1"/>
  <c r="T1403" i="1"/>
  <c r="T1404" i="1"/>
  <c r="T1405" i="1"/>
  <c r="T1406" i="1"/>
  <c r="T1407" i="1"/>
  <c r="T1408" i="1"/>
  <c r="T1409" i="1"/>
  <c r="T1410" i="1"/>
  <c r="T1411" i="1"/>
  <c r="T1412" i="1"/>
  <c r="T1413" i="1"/>
  <c r="T1414" i="1"/>
  <c r="T1415" i="1"/>
  <c r="T1416" i="1"/>
  <c r="T1417" i="1"/>
  <c r="T1418" i="1"/>
  <c r="T1419" i="1"/>
  <c r="T1420" i="1"/>
  <c r="T1421" i="1"/>
  <c r="T1422" i="1"/>
  <c r="T1423" i="1"/>
  <c r="T1424" i="1"/>
  <c r="T1425" i="1"/>
  <c r="T1426" i="1"/>
  <c r="T1427" i="1"/>
  <c r="T1428" i="1"/>
  <c r="T1429" i="1"/>
  <c r="T1430" i="1"/>
  <c r="T1431" i="1"/>
  <c r="T1432" i="1"/>
  <c r="T1433" i="1"/>
  <c r="T1434" i="1"/>
  <c r="T1435" i="1"/>
  <c r="T1436" i="1"/>
  <c r="T1437" i="1"/>
  <c r="T1438" i="1"/>
  <c r="T1439" i="1"/>
  <c r="T1440" i="1"/>
  <c r="T1441" i="1"/>
  <c r="T1442" i="1"/>
  <c r="T1443" i="1"/>
  <c r="T1444" i="1"/>
  <c r="T1445" i="1"/>
  <c r="T1446" i="1"/>
  <c r="T1447" i="1"/>
  <c r="T1448" i="1"/>
  <c r="T1449" i="1"/>
  <c r="T1450" i="1"/>
  <c r="T1451" i="1"/>
  <c r="T1452" i="1"/>
  <c r="T1453" i="1"/>
  <c r="T1454" i="1"/>
  <c r="T1455" i="1"/>
  <c r="T1456" i="1"/>
  <c r="T1457" i="1"/>
  <c r="T1458" i="1"/>
  <c r="T1459" i="1"/>
  <c r="T1460" i="1"/>
  <c r="T1461" i="1"/>
  <c r="T1462" i="1"/>
  <c r="T1463" i="1"/>
  <c r="T1464" i="1"/>
  <c r="T1465" i="1"/>
  <c r="T1466" i="1"/>
  <c r="T1467" i="1"/>
  <c r="T1468" i="1"/>
  <c r="T1469" i="1"/>
  <c r="T1470" i="1"/>
  <c r="T1471" i="1"/>
  <c r="T1472" i="1"/>
  <c r="T1473" i="1"/>
  <c r="T1474" i="1"/>
  <c r="T1475" i="1"/>
  <c r="T1476" i="1"/>
  <c r="T1477" i="1"/>
  <c r="T1478" i="1"/>
  <c r="T1479" i="1"/>
  <c r="T1480" i="1"/>
  <c r="T1481" i="1"/>
  <c r="T1482" i="1"/>
  <c r="T1483" i="1"/>
  <c r="T1484" i="1"/>
  <c r="T1485" i="1"/>
  <c r="T1486" i="1"/>
  <c r="T1487" i="1"/>
  <c r="T1488" i="1"/>
  <c r="T1489" i="1"/>
  <c r="T1490" i="1"/>
  <c r="T1491" i="1"/>
  <c r="T1492" i="1"/>
  <c r="T1493" i="1"/>
  <c r="T1494" i="1"/>
  <c r="T1495" i="1"/>
  <c r="T1496" i="1"/>
  <c r="T1497" i="1"/>
  <c r="T1498" i="1"/>
  <c r="T1499" i="1"/>
  <c r="T1500" i="1"/>
  <c r="T1501" i="1"/>
  <c r="T1502" i="1"/>
  <c r="T1503" i="1"/>
  <c r="T1504" i="1"/>
  <c r="T1505" i="1"/>
  <c r="T1506" i="1"/>
  <c r="T1507" i="1"/>
  <c r="T1508" i="1"/>
  <c r="T1509" i="1"/>
  <c r="T1510" i="1"/>
  <c r="T1511" i="1"/>
  <c r="T1512" i="1"/>
  <c r="T1513" i="1"/>
  <c r="T1514" i="1"/>
  <c r="T1515" i="1"/>
  <c r="T1516" i="1"/>
  <c r="T1517" i="1"/>
  <c r="T1518" i="1"/>
  <c r="T1519" i="1"/>
  <c r="T1520" i="1"/>
  <c r="T1521" i="1"/>
  <c r="T1522" i="1"/>
  <c r="T1523" i="1"/>
  <c r="T1524" i="1"/>
  <c r="T1525" i="1"/>
  <c r="T1526" i="1"/>
  <c r="T1527" i="1"/>
  <c r="T1528" i="1"/>
  <c r="T1529" i="1"/>
  <c r="T1530" i="1"/>
  <c r="T1531" i="1"/>
  <c r="T1532" i="1"/>
  <c r="T1533" i="1"/>
  <c r="T1534" i="1"/>
  <c r="T1535" i="1"/>
  <c r="T1536" i="1"/>
  <c r="T1537" i="1"/>
  <c r="T1538" i="1"/>
  <c r="T1539" i="1"/>
  <c r="T1540" i="1"/>
  <c r="T1541" i="1"/>
  <c r="T1542" i="1"/>
  <c r="T1543" i="1"/>
  <c r="T1544" i="1"/>
  <c r="T1545" i="1"/>
  <c r="T1546" i="1"/>
  <c r="T1547" i="1"/>
  <c r="T1548" i="1"/>
  <c r="T1549" i="1"/>
  <c r="T1550" i="1"/>
  <c r="T1551" i="1"/>
  <c r="T1552" i="1"/>
  <c r="T1553" i="1"/>
  <c r="T1554" i="1"/>
  <c r="T1555" i="1"/>
  <c r="T1556" i="1"/>
  <c r="T1557" i="1"/>
  <c r="T1558" i="1"/>
  <c r="T1559" i="1"/>
  <c r="T1560" i="1"/>
  <c r="T1561" i="1"/>
  <c r="T1562" i="1"/>
  <c r="T1563" i="1"/>
  <c r="T1564" i="1"/>
  <c r="T1565" i="1"/>
  <c r="T1566" i="1"/>
  <c r="T1567" i="1"/>
  <c r="T1568" i="1"/>
  <c r="T1569" i="1"/>
  <c r="T1570" i="1"/>
  <c r="T1571" i="1"/>
  <c r="T1572" i="1"/>
  <c r="T1573" i="1"/>
  <c r="T1574" i="1"/>
  <c r="T1575" i="1"/>
  <c r="T1576" i="1"/>
  <c r="T1577" i="1"/>
  <c r="T1578" i="1"/>
  <c r="T1579" i="1"/>
  <c r="T1580" i="1"/>
  <c r="T1581" i="1"/>
  <c r="T1582" i="1"/>
  <c r="T1583" i="1"/>
  <c r="T1584" i="1"/>
  <c r="T1585" i="1"/>
  <c r="T1586" i="1"/>
  <c r="T1587" i="1"/>
  <c r="T1588" i="1"/>
  <c r="T1589" i="1"/>
  <c r="T1590" i="1"/>
  <c r="T1591" i="1"/>
  <c r="T1592" i="1"/>
  <c r="T1593" i="1"/>
  <c r="T1594" i="1"/>
  <c r="T1595" i="1"/>
  <c r="T1596" i="1"/>
  <c r="T1597" i="1"/>
  <c r="T1598" i="1"/>
  <c r="T1599" i="1"/>
  <c r="T1600" i="1"/>
  <c r="T1601" i="1"/>
  <c r="T1602" i="1"/>
  <c r="T1603" i="1"/>
  <c r="T1604" i="1"/>
  <c r="T1605" i="1"/>
  <c r="T1606" i="1"/>
  <c r="T1607" i="1"/>
  <c r="T1608" i="1"/>
  <c r="T1609" i="1"/>
  <c r="T1610" i="1"/>
  <c r="T1611" i="1"/>
  <c r="T1612" i="1"/>
  <c r="T1613" i="1"/>
  <c r="T1614" i="1"/>
  <c r="T1615" i="1"/>
  <c r="T1616" i="1"/>
  <c r="T1617" i="1"/>
  <c r="T1618" i="1"/>
  <c r="T1619" i="1"/>
  <c r="T1620" i="1"/>
  <c r="T1621" i="1"/>
  <c r="T1622" i="1"/>
  <c r="T1623" i="1"/>
  <c r="T1624" i="1"/>
  <c r="T1625" i="1"/>
  <c r="T1626" i="1"/>
  <c r="T1627" i="1"/>
  <c r="T1628" i="1"/>
  <c r="T1629" i="1"/>
  <c r="T1630" i="1"/>
  <c r="T1631" i="1"/>
  <c r="T1632" i="1"/>
  <c r="T1633" i="1"/>
  <c r="T1634" i="1"/>
  <c r="T1635" i="1"/>
  <c r="T1636" i="1"/>
  <c r="T1637" i="1"/>
  <c r="T1638" i="1"/>
  <c r="T1639" i="1"/>
  <c r="T1640" i="1"/>
  <c r="T1641" i="1"/>
  <c r="T1642" i="1"/>
  <c r="T1643" i="1"/>
  <c r="T1644" i="1"/>
  <c r="T1645" i="1"/>
  <c r="T1646" i="1"/>
  <c r="T1647" i="1"/>
  <c r="T1648" i="1"/>
  <c r="T1649" i="1"/>
  <c r="T1650" i="1"/>
  <c r="T1651" i="1"/>
  <c r="T1652" i="1"/>
  <c r="T1653" i="1"/>
  <c r="T1654" i="1"/>
  <c r="T1655" i="1"/>
  <c r="T1656" i="1"/>
  <c r="T1657" i="1"/>
  <c r="T1658" i="1"/>
  <c r="T1659" i="1"/>
  <c r="T1660" i="1"/>
  <c r="T1661" i="1"/>
  <c r="T1662" i="1"/>
  <c r="T1663" i="1"/>
  <c r="T1664" i="1"/>
  <c r="T1665" i="1"/>
  <c r="T1666" i="1"/>
  <c r="T1667" i="1"/>
  <c r="T1668" i="1"/>
  <c r="T1669" i="1"/>
  <c r="T1670" i="1"/>
  <c r="T1671" i="1"/>
  <c r="T1672" i="1"/>
  <c r="T1673" i="1"/>
  <c r="T1674" i="1"/>
  <c r="T1675" i="1"/>
  <c r="T1676" i="1"/>
  <c r="T1677" i="1"/>
  <c r="T1678" i="1"/>
  <c r="T1679" i="1"/>
  <c r="T1680" i="1"/>
  <c r="T1681" i="1"/>
  <c r="T1682" i="1"/>
  <c r="T1683" i="1"/>
  <c r="T1684" i="1"/>
  <c r="T1685" i="1"/>
  <c r="T1686" i="1"/>
  <c r="T1687" i="1"/>
  <c r="T1688" i="1"/>
  <c r="T1689" i="1"/>
  <c r="T1690" i="1"/>
  <c r="T1691" i="1"/>
  <c r="T1692" i="1"/>
  <c r="T1693" i="1"/>
  <c r="T1694" i="1"/>
  <c r="T1695" i="1"/>
  <c r="T1696" i="1"/>
  <c r="T1697" i="1"/>
  <c r="T1698" i="1"/>
  <c r="T1699" i="1"/>
  <c r="T1700" i="1"/>
  <c r="T1701" i="1"/>
  <c r="T1702" i="1"/>
  <c r="T1703" i="1"/>
  <c r="T1704" i="1"/>
  <c r="T1705" i="1"/>
  <c r="T1706" i="1"/>
  <c r="T1707" i="1"/>
  <c r="T1708" i="1"/>
  <c r="T1709" i="1"/>
  <c r="T1710" i="1"/>
  <c r="T1711" i="1"/>
  <c r="T1712" i="1"/>
  <c r="T1713" i="1"/>
  <c r="T1714" i="1"/>
  <c r="T1715" i="1"/>
  <c r="T1716" i="1"/>
  <c r="T1717" i="1"/>
  <c r="T1718" i="1"/>
  <c r="T1719" i="1"/>
  <c r="T1720" i="1"/>
  <c r="T1721" i="1"/>
  <c r="T1722" i="1"/>
  <c r="T1723" i="1"/>
  <c r="T1724" i="1"/>
  <c r="T1725" i="1"/>
  <c r="T1726" i="1"/>
  <c r="T1727" i="1"/>
  <c r="T1728" i="1"/>
  <c r="T1729" i="1"/>
  <c r="T1730" i="1"/>
  <c r="T1731" i="1"/>
  <c r="T1732" i="1"/>
  <c r="T1733" i="1"/>
  <c r="T1734" i="1"/>
  <c r="T1735" i="1"/>
  <c r="T1736" i="1"/>
  <c r="T1737" i="1"/>
  <c r="T1738" i="1"/>
  <c r="T1739" i="1"/>
  <c r="T1740" i="1"/>
  <c r="T1741" i="1"/>
  <c r="T1742" i="1"/>
  <c r="T1743" i="1"/>
  <c r="T1744" i="1"/>
  <c r="T1745" i="1"/>
  <c r="T1746" i="1"/>
  <c r="T1747" i="1"/>
  <c r="T1748" i="1"/>
  <c r="T1749" i="1"/>
  <c r="T1750" i="1"/>
  <c r="T1751" i="1"/>
  <c r="T1752" i="1"/>
  <c r="T1753" i="1"/>
  <c r="T1754" i="1"/>
  <c r="T1755" i="1"/>
  <c r="T1756" i="1"/>
  <c r="T1757" i="1"/>
  <c r="T1758" i="1"/>
  <c r="T1759" i="1"/>
  <c r="T1760" i="1"/>
  <c r="T1761" i="1"/>
  <c r="T1762" i="1"/>
  <c r="T1763" i="1"/>
  <c r="T1764" i="1"/>
  <c r="T1765" i="1"/>
  <c r="T1766" i="1"/>
  <c r="T1767" i="1"/>
  <c r="T1768" i="1"/>
  <c r="T1769" i="1"/>
  <c r="T1770" i="1"/>
  <c r="T1771" i="1"/>
  <c r="T1772" i="1"/>
  <c r="T1773" i="1"/>
  <c r="T1774" i="1"/>
  <c r="T1775" i="1"/>
  <c r="T1776" i="1"/>
  <c r="T1777" i="1"/>
  <c r="T1778" i="1"/>
  <c r="T1779" i="1"/>
  <c r="T1780" i="1"/>
  <c r="T1781" i="1"/>
  <c r="T1782" i="1"/>
  <c r="T1783" i="1"/>
  <c r="T1784" i="1"/>
  <c r="T1785" i="1"/>
  <c r="T1786" i="1"/>
  <c r="T1787" i="1"/>
  <c r="T1788" i="1"/>
  <c r="T1789" i="1"/>
  <c r="T1790" i="1"/>
  <c r="T1791" i="1"/>
  <c r="T1792" i="1"/>
  <c r="T1793" i="1"/>
  <c r="T1794" i="1"/>
  <c r="T1795" i="1"/>
  <c r="T1796" i="1"/>
  <c r="T1797" i="1"/>
  <c r="T1798" i="1"/>
  <c r="T1799" i="1"/>
  <c r="T1800" i="1"/>
  <c r="T1801" i="1"/>
  <c r="T1802" i="1"/>
  <c r="T1803" i="1"/>
  <c r="T1804" i="1"/>
  <c r="T1805" i="1"/>
  <c r="T1806" i="1"/>
  <c r="T1807" i="1"/>
  <c r="T1808" i="1"/>
  <c r="T1809" i="1"/>
  <c r="T1810" i="1"/>
  <c r="T1811" i="1"/>
  <c r="T1812" i="1"/>
  <c r="T1813" i="1"/>
  <c r="T1814" i="1"/>
  <c r="T1815" i="1"/>
  <c r="T1816" i="1"/>
  <c r="T1817" i="1"/>
  <c r="T1818" i="1"/>
  <c r="T1819" i="1"/>
  <c r="T1820" i="1"/>
  <c r="T1821" i="1"/>
  <c r="T1822" i="1"/>
  <c r="T1823" i="1"/>
  <c r="T1824" i="1"/>
  <c r="T1825" i="1"/>
  <c r="T1826" i="1"/>
  <c r="T1827" i="1"/>
  <c r="T1828" i="1"/>
  <c r="T1829" i="1"/>
  <c r="T1830" i="1"/>
  <c r="T1831" i="1"/>
  <c r="T1832" i="1"/>
  <c r="T1833" i="1"/>
  <c r="T1834" i="1"/>
  <c r="T1835" i="1"/>
  <c r="T1836" i="1"/>
  <c r="T1837" i="1"/>
  <c r="T1838" i="1"/>
  <c r="T1839" i="1"/>
  <c r="T1840" i="1"/>
  <c r="T1841" i="1"/>
  <c r="T1842" i="1"/>
  <c r="T1843" i="1"/>
  <c r="T1844" i="1"/>
  <c r="T1845" i="1"/>
  <c r="T1846" i="1"/>
  <c r="T1847" i="1"/>
  <c r="T1848" i="1"/>
  <c r="T1849" i="1"/>
  <c r="T1850" i="1"/>
  <c r="T1851" i="1"/>
  <c r="T1852" i="1"/>
  <c r="T1853" i="1"/>
  <c r="T1854" i="1"/>
  <c r="T1855" i="1"/>
  <c r="T1856" i="1"/>
  <c r="T1857" i="1"/>
  <c r="T1858" i="1"/>
  <c r="T1859" i="1"/>
  <c r="T1860" i="1"/>
  <c r="T1861" i="1"/>
  <c r="T1862" i="1"/>
  <c r="T1863" i="1"/>
  <c r="T1864" i="1"/>
  <c r="T1865" i="1"/>
  <c r="T1866" i="1"/>
  <c r="T1867" i="1"/>
  <c r="T1868" i="1"/>
  <c r="T1869" i="1"/>
  <c r="T1870" i="1"/>
  <c r="T1871" i="1"/>
  <c r="T1872" i="1"/>
  <c r="T1873" i="1"/>
  <c r="T1874" i="1"/>
  <c r="T1875" i="1"/>
  <c r="T1876" i="1"/>
  <c r="T1877" i="1"/>
  <c r="T1878" i="1"/>
  <c r="T1879" i="1"/>
  <c r="T1880" i="1"/>
  <c r="T1881" i="1"/>
  <c r="T1882" i="1"/>
  <c r="T1883" i="1"/>
  <c r="T1884" i="1"/>
  <c r="T1885" i="1"/>
  <c r="T1886" i="1"/>
  <c r="T1887" i="1"/>
  <c r="T1888" i="1"/>
  <c r="T1889" i="1"/>
  <c r="T1890" i="1"/>
  <c r="T1891" i="1"/>
  <c r="T1892" i="1"/>
  <c r="T1893" i="1"/>
  <c r="T1894" i="1"/>
  <c r="T1895" i="1"/>
  <c r="T1896" i="1"/>
  <c r="T1897" i="1"/>
  <c r="T1898" i="1"/>
  <c r="T1899" i="1"/>
  <c r="T1900" i="1"/>
  <c r="T1901" i="1"/>
  <c r="T1902" i="1"/>
  <c r="T1903" i="1"/>
  <c r="T1904" i="1"/>
  <c r="T1905" i="1"/>
  <c r="T1906" i="1"/>
  <c r="T1907" i="1"/>
  <c r="T1908" i="1"/>
  <c r="T1909" i="1"/>
  <c r="T1910" i="1"/>
  <c r="T1911" i="1"/>
  <c r="T1912" i="1"/>
  <c r="T1913" i="1"/>
  <c r="T1914" i="1"/>
  <c r="T1915" i="1"/>
  <c r="T1916" i="1"/>
  <c r="T1917" i="1"/>
  <c r="T1918" i="1"/>
  <c r="T1919" i="1"/>
  <c r="T1920" i="1"/>
  <c r="T1921" i="1"/>
  <c r="T1922" i="1"/>
  <c r="T1923" i="1"/>
  <c r="T1924" i="1"/>
  <c r="T1925" i="1"/>
  <c r="T1926" i="1"/>
  <c r="T1927" i="1"/>
  <c r="T1928" i="1"/>
  <c r="T1929" i="1"/>
  <c r="T1930" i="1"/>
  <c r="T1931" i="1"/>
  <c r="T1932" i="1"/>
  <c r="T1933" i="1"/>
  <c r="T1934" i="1"/>
  <c r="T1935" i="1"/>
  <c r="T1936" i="1"/>
  <c r="T1937" i="1"/>
  <c r="T1938" i="1"/>
  <c r="T1939" i="1"/>
  <c r="T1940" i="1"/>
  <c r="T1941" i="1"/>
  <c r="T1942" i="1"/>
  <c r="T1943" i="1"/>
  <c r="T1944" i="1"/>
  <c r="T1945" i="1"/>
  <c r="T1946" i="1"/>
  <c r="T1947" i="1"/>
  <c r="T1948" i="1"/>
  <c r="T1949" i="1"/>
  <c r="T1950" i="1"/>
  <c r="T1951" i="1"/>
  <c r="T1952" i="1"/>
  <c r="T1953" i="1"/>
  <c r="T1954" i="1"/>
  <c r="T1955" i="1"/>
  <c r="T1956" i="1"/>
  <c r="T1957" i="1"/>
  <c r="T1958" i="1"/>
  <c r="T1959" i="1"/>
  <c r="T1960" i="1"/>
  <c r="T1961" i="1"/>
  <c r="T1962" i="1"/>
  <c r="T1963" i="1"/>
  <c r="T1964" i="1"/>
  <c r="T1965" i="1"/>
  <c r="T1966" i="1"/>
  <c r="T1967" i="1"/>
  <c r="T1968" i="1"/>
  <c r="T1969" i="1"/>
  <c r="T1970" i="1"/>
  <c r="T1971" i="1"/>
  <c r="T1972" i="1"/>
  <c r="T1973" i="1"/>
  <c r="T1974" i="1"/>
  <c r="T1975" i="1"/>
  <c r="T1976" i="1"/>
  <c r="T1977" i="1"/>
  <c r="T1978" i="1"/>
  <c r="T1979" i="1"/>
  <c r="T1980" i="1"/>
  <c r="T1981" i="1"/>
  <c r="T1982" i="1"/>
  <c r="T1983" i="1"/>
  <c r="T1984" i="1"/>
  <c r="T1985" i="1"/>
  <c r="T1986" i="1"/>
  <c r="T1987" i="1"/>
  <c r="T1988" i="1"/>
  <c r="T1989" i="1"/>
  <c r="T1990" i="1"/>
  <c r="T1991" i="1"/>
  <c r="T1992" i="1"/>
  <c r="T1993" i="1"/>
  <c r="T1994" i="1"/>
  <c r="T1995" i="1"/>
  <c r="T1996" i="1"/>
  <c r="T1997" i="1"/>
  <c r="T1998" i="1"/>
  <c r="T1999" i="1"/>
  <c r="T2000" i="1"/>
  <c r="T2001" i="1"/>
  <c r="T2002" i="1"/>
  <c r="T2003" i="1"/>
  <c r="T2004" i="1"/>
  <c r="T2005" i="1"/>
  <c r="T2006" i="1"/>
  <c r="T2007" i="1"/>
  <c r="T2008" i="1"/>
  <c r="T2009" i="1"/>
  <c r="T2010" i="1"/>
  <c r="T2011" i="1"/>
  <c r="T2012" i="1"/>
  <c r="T2013" i="1"/>
  <c r="T2014" i="1"/>
  <c r="T2015" i="1"/>
  <c r="T2016" i="1"/>
  <c r="T2017" i="1"/>
  <c r="T2018" i="1"/>
  <c r="T2019" i="1"/>
  <c r="T2020" i="1"/>
  <c r="T2021" i="1"/>
  <c r="T2022" i="1"/>
  <c r="T2023" i="1"/>
  <c r="T2024" i="1"/>
  <c r="T2025" i="1"/>
  <c r="T2026" i="1"/>
  <c r="T2027" i="1"/>
  <c r="T2028" i="1"/>
  <c r="T2029" i="1"/>
  <c r="T2030" i="1"/>
  <c r="T2031" i="1"/>
  <c r="T2032" i="1"/>
  <c r="T2033" i="1"/>
  <c r="T2034" i="1"/>
  <c r="T2035" i="1"/>
  <c r="T2036" i="1"/>
  <c r="T2037" i="1"/>
  <c r="T2038" i="1"/>
  <c r="T2039" i="1"/>
  <c r="T2040" i="1"/>
  <c r="T2041" i="1"/>
  <c r="T2042" i="1"/>
  <c r="T2043" i="1"/>
  <c r="T2044" i="1"/>
  <c r="T2045" i="1"/>
  <c r="T2046" i="1"/>
  <c r="T2047" i="1"/>
  <c r="T1033" i="1"/>
  <c r="AC2150" i="1"/>
  <c r="AC2151" i="1" s="1"/>
  <c r="AC2264" i="1"/>
  <c r="AC2265" i="1" s="1"/>
  <c r="AC2245" i="1"/>
  <c r="AC2246" i="1" s="1"/>
  <c r="AC2226" i="1"/>
  <c r="AC2227" i="1" s="1"/>
  <c r="AC2208" i="1"/>
  <c r="AC2188" i="1"/>
  <c r="AC2189" i="1" s="1"/>
  <c r="AC2169" i="1"/>
  <c r="AC2170" i="1" s="1"/>
  <c r="AC2130" i="1"/>
  <c r="AC2131" i="1" s="1"/>
  <c r="AC2112" i="1"/>
  <c r="AC2113" i="1" s="1"/>
  <c r="AC2070" i="1"/>
  <c r="I1033" i="1"/>
  <c r="J1033" i="1"/>
  <c r="K1033" i="1"/>
  <c r="L1033" i="1"/>
  <c r="M1033" i="1"/>
  <c r="N1033" i="1"/>
  <c r="O1033" i="1"/>
  <c r="P1033" i="1"/>
  <c r="Q1033" i="1"/>
  <c r="R1033" i="1"/>
  <c r="S1033" i="1"/>
  <c r="I1034" i="1"/>
  <c r="J1034" i="1"/>
  <c r="K1034" i="1"/>
  <c r="L1034" i="1"/>
  <c r="M1034" i="1"/>
  <c r="N1034" i="1"/>
  <c r="O1034" i="1"/>
  <c r="P1034" i="1"/>
  <c r="Q1034" i="1"/>
  <c r="R1034" i="1"/>
  <c r="S1034" i="1"/>
  <c r="I1035" i="1"/>
  <c r="J1035" i="1"/>
  <c r="K1035" i="1"/>
  <c r="L1035" i="1"/>
  <c r="M1035" i="1"/>
  <c r="N1035" i="1"/>
  <c r="O1035" i="1"/>
  <c r="P1035" i="1"/>
  <c r="Q1035" i="1"/>
  <c r="R1035" i="1"/>
  <c r="S1035" i="1"/>
  <c r="I1036" i="1"/>
  <c r="J1036" i="1"/>
  <c r="K1036" i="1"/>
  <c r="L1036" i="1"/>
  <c r="M1036" i="1"/>
  <c r="N1036" i="1"/>
  <c r="O1036" i="1"/>
  <c r="P1036" i="1"/>
  <c r="Q1036" i="1"/>
  <c r="R1036" i="1"/>
  <c r="S1036" i="1"/>
  <c r="I1037" i="1"/>
  <c r="J1037" i="1"/>
  <c r="K1037" i="1"/>
  <c r="L1037" i="1"/>
  <c r="M1037" i="1"/>
  <c r="N1037" i="1"/>
  <c r="O1037" i="1"/>
  <c r="P1037" i="1"/>
  <c r="Q1037" i="1"/>
  <c r="R1037" i="1"/>
  <c r="S1037" i="1"/>
  <c r="I1038" i="1"/>
  <c r="J1038" i="1"/>
  <c r="K1038" i="1"/>
  <c r="L1038" i="1"/>
  <c r="M1038" i="1"/>
  <c r="N1038" i="1"/>
  <c r="O1038" i="1"/>
  <c r="P1038" i="1"/>
  <c r="Q1038" i="1"/>
  <c r="R1038" i="1"/>
  <c r="S1038" i="1"/>
  <c r="I1039" i="1"/>
  <c r="J1039" i="1"/>
  <c r="K1039" i="1"/>
  <c r="L1039" i="1"/>
  <c r="M1039" i="1"/>
  <c r="N1039" i="1"/>
  <c r="O1039" i="1"/>
  <c r="P1039" i="1"/>
  <c r="Q1039" i="1"/>
  <c r="R1039" i="1"/>
  <c r="S1039" i="1"/>
  <c r="I1040" i="1"/>
  <c r="J1040" i="1"/>
  <c r="K1040" i="1"/>
  <c r="L1040" i="1"/>
  <c r="M1040" i="1"/>
  <c r="N1040" i="1"/>
  <c r="O1040" i="1"/>
  <c r="P1040" i="1"/>
  <c r="Q1040" i="1"/>
  <c r="R1040" i="1"/>
  <c r="S1040" i="1"/>
  <c r="I1041" i="1"/>
  <c r="J1041" i="1"/>
  <c r="K1041" i="1"/>
  <c r="L1041" i="1"/>
  <c r="M1041" i="1"/>
  <c r="N1041" i="1"/>
  <c r="O1041" i="1"/>
  <c r="P1041" i="1"/>
  <c r="Q1041" i="1"/>
  <c r="R1041" i="1"/>
  <c r="S1041" i="1"/>
  <c r="I1042" i="1"/>
  <c r="J1042" i="1"/>
  <c r="K1042" i="1"/>
  <c r="L1042" i="1"/>
  <c r="M1042" i="1"/>
  <c r="N1042" i="1"/>
  <c r="O1042" i="1"/>
  <c r="P1042" i="1"/>
  <c r="Q1042" i="1"/>
  <c r="R1042" i="1"/>
  <c r="S1042" i="1"/>
  <c r="I1043" i="1"/>
  <c r="J1043" i="1"/>
  <c r="K1043" i="1"/>
  <c r="L1043" i="1"/>
  <c r="M1043" i="1"/>
  <c r="N1043" i="1"/>
  <c r="O1043" i="1"/>
  <c r="P1043" i="1"/>
  <c r="Q1043" i="1"/>
  <c r="R1043" i="1"/>
  <c r="S1043" i="1"/>
  <c r="I1044" i="1"/>
  <c r="J1044" i="1"/>
  <c r="K1044" i="1"/>
  <c r="L1044" i="1"/>
  <c r="M1044" i="1"/>
  <c r="N1044" i="1"/>
  <c r="O1044" i="1"/>
  <c r="P1044" i="1"/>
  <c r="Q1044" i="1"/>
  <c r="R1044" i="1"/>
  <c r="S1044" i="1"/>
  <c r="I1045" i="1"/>
  <c r="J1045" i="1"/>
  <c r="K1045" i="1"/>
  <c r="L1045" i="1"/>
  <c r="M1045" i="1"/>
  <c r="N1045" i="1"/>
  <c r="O1045" i="1"/>
  <c r="P1045" i="1"/>
  <c r="Q1045" i="1"/>
  <c r="R1045" i="1"/>
  <c r="S1045" i="1"/>
  <c r="I1046" i="1"/>
  <c r="J1046" i="1"/>
  <c r="K1046" i="1"/>
  <c r="L1046" i="1"/>
  <c r="M1046" i="1"/>
  <c r="N1046" i="1"/>
  <c r="O1046" i="1"/>
  <c r="P1046" i="1"/>
  <c r="Q1046" i="1"/>
  <c r="R1046" i="1"/>
  <c r="S1046" i="1"/>
  <c r="I1047" i="1"/>
  <c r="J1047" i="1"/>
  <c r="K1047" i="1"/>
  <c r="L1047" i="1"/>
  <c r="M1047" i="1"/>
  <c r="N1047" i="1"/>
  <c r="O1047" i="1"/>
  <c r="P1047" i="1"/>
  <c r="Q1047" i="1"/>
  <c r="R1047" i="1"/>
  <c r="S1047" i="1"/>
  <c r="I1048" i="1"/>
  <c r="J1048" i="1"/>
  <c r="K1048" i="1"/>
  <c r="L1048" i="1"/>
  <c r="M1048" i="1"/>
  <c r="N1048" i="1"/>
  <c r="O1048" i="1"/>
  <c r="P1048" i="1"/>
  <c r="Q1048" i="1"/>
  <c r="R1048" i="1"/>
  <c r="S1048" i="1"/>
  <c r="I1049" i="1"/>
  <c r="J1049" i="1"/>
  <c r="K1049" i="1"/>
  <c r="L1049" i="1"/>
  <c r="M1049" i="1"/>
  <c r="N1049" i="1"/>
  <c r="O1049" i="1"/>
  <c r="P1049" i="1"/>
  <c r="Q1049" i="1"/>
  <c r="R1049" i="1"/>
  <c r="S1049" i="1"/>
  <c r="I1050" i="1"/>
  <c r="J1050" i="1"/>
  <c r="K1050" i="1"/>
  <c r="L1050" i="1"/>
  <c r="M1050" i="1"/>
  <c r="N1050" i="1"/>
  <c r="O1050" i="1"/>
  <c r="P1050" i="1"/>
  <c r="Q1050" i="1"/>
  <c r="R1050" i="1"/>
  <c r="S1050" i="1"/>
  <c r="I1051" i="1"/>
  <c r="J1051" i="1"/>
  <c r="K1051" i="1"/>
  <c r="L1051" i="1"/>
  <c r="M1051" i="1"/>
  <c r="N1051" i="1"/>
  <c r="O1051" i="1"/>
  <c r="P1051" i="1"/>
  <c r="Q1051" i="1"/>
  <c r="R1051" i="1"/>
  <c r="S1051" i="1"/>
  <c r="I1052" i="1"/>
  <c r="J1052" i="1"/>
  <c r="K1052" i="1"/>
  <c r="L1052" i="1"/>
  <c r="M1052" i="1"/>
  <c r="N1052" i="1"/>
  <c r="O1052" i="1"/>
  <c r="P1052" i="1"/>
  <c r="Q1052" i="1"/>
  <c r="R1052" i="1"/>
  <c r="S1052" i="1"/>
  <c r="I1053" i="1"/>
  <c r="J1053" i="1"/>
  <c r="K1053" i="1"/>
  <c r="L1053" i="1"/>
  <c r="M1053" i="1"/>
  <c r="N1053" i="1"/>
  <c r="O1053" i="1"/>
  <c r="P1053" i="1"/>
  <c r="Q1053" i="1"/>
  <c r="R1053" i="1"/>
  <c r="S1053" i="1"/>
  <c r="I1054" i="1"/>
  <c r="J1054" i="1"/>
  <c r="K1054" i="1"/>
  <c r="L1054" i="1"/>
  <c r="M1054" i="1"/>
  <c r="N1054" i="1"/>
  <c r="O1054" i="1"/>
  <c r="P1054" i="1"/>
  <c r="Q1054" i="1"/>
  <c r="R1054" i="1"/>
  <c r="S1054" i="1"/>
  <c r="I1055" i="1"/>
  <c r="J1055" i="1"/>
  <c r="K1055" i="1"/>
  <c r="L1055" i="1"/>
  <c r="M1055" i="1"/>
  <c r="N1055" i="1"/>
  <c r="O1055" i="1"/>
  <c r="P1055" i="1"/>
  <c r="Q1055" i="1"/>
  <c r="R1055" i="1"/>
  <c r="S1055" i="1"/>
  <c r="I1056" i="1"/>
  <c r="J1056" i="1"/>
  <c r="K1056" i="1"/>
  <c r="L1056" i="1"/>
  <c r="M1056" i="1"/>
  <c r="N1056" i="1"/>
  <c r="O1056" i="1"/>
  <c r="P1056" i="1"/>
  <c r="Q1056" i="1"/>
  <c r="R1056" i="1"/>
  <c r="S1056" i="1"/>
  <c r="I1057" i="1"/>
  <c r="J1057" i="1"/>
  <c r="K1057" i="1"/>
  <c r="L1057" i="1"/>
  <c r="M1057" i="1"/>
  <c r="N1057" i="1"/>
  <c r="O1057" i="1"/>
  <c r="P1057" i="1"/>
  <c r="Q1057" i="1"/>
  <c r="R1057" i="1"/>
  <c r="S1057" i="1"/>
  <c r="I1058" i="1"/>
  <c r="J1058" i="1"/>
  <c r="K1058" i="1"/>
  <c r="L1058" i="1"/>
  <c r="M1058" i="1"/>
  <c r="N1058" i="1"/>
  <c r="O1058" i="1"/>
  <c r="P1058" i="1"/>
  <c r="Q1058" i="1"/>
  <c r="R1058" i="1"/>
  <c r="S1058" i="1"/>
  <c r="I1059" i="1"/>
  <c r="J1059" i="1"/>
  <c r="K1059" i="1"/>
  <c r="L1059" i="1"/>
  <c r="M1059" i="1"/>
  <c r="N1059" i="1"/>
  <c r="O1059" i="1"/>
  <c r="P1059" i="1"/>
  <c r="Q1059" i="1"/>
  <c r="R1059" i="1"/>
  <c r="S1059" i="1"/>
  <c r="I1060" i="1"/>
  <c r="J1060" i="1"/>
  <c r="K1060" i="1"/>
  <c r="L1060" i="1"/>
  <c r="M1060" i="1"/>
  <c r="N1060" i="1"/>
  <c r="O1060" i="1"/>
  <c r="P1060" i="1"/>
  <c r="Q1060" i="1"/>
  <c r="R1060" i="1"/>
  <c r="S1060" i="1"/>
  <c r="I1061" i="1"/>
  <c r="J1061" i="1"/>
  <c r="K1061" i="1"/>
  <c r="L1061" i="1"/>
  <c r="M1061" i="1"/>
  <c r="N1061" i="1"/>
  <c r="O1061" i="1"/>
  <c r="P1061" i="1"/>
  <c r="Q1061" i="1"/>
  <c r="R1061" i="1"/>
  <c r="S1061" i="1"/>
  <c r="I1062" i="1"/>
  <c r="J1062" i="1"/>
  <c r="K1062" i="1"/>
  <c r="L1062" i="1"/>
  <c r="M1062" i="1"/>
  <c r="N1062" i="1"/>
  <c r="O1062" i="1"/>
  <c r="P1062" i="1"/>
  <c r="Q1062" i="1"/>
  <c r="R1062" i="1"/>
  <c r="S1062" i="1"/>
  <c r="I1063" i="1"/>
  <c r="J1063" i="1"/>
  <c r="K1063" i="1"/>
  <c r="L1063" i="1"/>
  <c r="M1063" i="1"/>
  <c r="N1063" i="1"/>
  <c r="O1063" i="1"/>
  <c r="P1063" i="1"/>
  <c r="Q1063" i="1"/>
  <c r="R1063" i="1"/>
  <c r="S1063" i="1"/>
  <c r="I1064" i="1"/>
  <c r="J1064" i="1"/>
  <c r="K1064" i="1"/>
  <c r="L1064" i="1"/>
  <c r="M1064" i="1"/>
  <c r="N1064" i="1"/>
  <c r="O1064" i="1"/>
  <c r="P1064" i="1"/>
  <c r="Q1064" i="1"/>
  <c r="R1064" i="1"/>
  <c r="S1064" i="1"/>
  <c r="I1065" i="1"/>
  <c r="J1065" i="1"/>
  <c r="K1065" i="1"/>
  <c r="L1065" i="1"/>
  <c r="M1065" i="1"/>
  <c r="N1065" i="1"/>
  <c r="O1065" i="1"/>
  <c r="P1065" i="1"/>
  <c r="Q1065" i="1"/>
  <c r="R1065" i="1"/>
  <c r="S1065" i="1"/>
  <c r="I1066" i="1"/>
  <c r="J1066" i="1"/>
  <c r="K1066" i="1"/>
  <c r="L1066" i="1"/>
  <c r="M1066" i="1"/>
  <c r="N1066" i="1"/>
  <c r="O1066" i="1"/>
  <c r="P1066" i="1"/>
  <c r="Q1066" i="1"/>
  <c r="R1066" i="1"/>
  <c r="S1066" i="1"/>
  <c r="I1067" i="1"/>
  <c r="J1067" i="1"/>
  <c r="K1067" i="1"/>
  <c r="L1067" i="1"/>
  <c r="M1067" i="1"/>
  <c r="N1067" i="1"/>
  <c r="O1067" i="1"/>
  <c r="P1067" i="1"/>
  <c r="Q1067" i="1"/>
  <c r="R1067" i="1"/>
  <c r="S1067" i="1"/>
  <c r="I1068" i="1"/>
  <c r="J1068" i="1"/>
  <c r="K1068" i="1"/>
  <c r="L1068" i="1"/>
  <c r="M1068" i="1"/>
  <c r="N1068" i="1"/>
  <c r="O1068" i="1"/>
  <c r="P1068" i="1"/>
  <c r="Q1068" i="1"/>
  <c r="R1068" i="1"/>
  <c r="S1068" i="1"/>
  <c r="I1069" i="1"/>
  <c r="J1069" i="1"/>
  <c r="K1069" i="1"/>
  <c r="L1069" i="1"/>
  <c r="M1069" i="1"/>
  <c r="N1069" i="1"/>
  <c r="O1069" i="1"/>
  <c r="P1069" i="1"/>
  <c r="Q1069" i="1"/>
  <c r="R1069" i="1"/>
  <c r="S1069" i="1"/>
  <c r="I1070" i="1"/>
  <c r="J1070" i="1"/>
  <c r="K1070" i="1"/>
  <c r="L1070" i="1"/>
  <c r="M1070" i="1"/>
  <c r="N1070" i="1"/>
  <c r="O1070" i="1"/>
  <c r="P1070" i="1"/>
  <c r="Q1070" i="1"/>
  <c r="R1070" i="1"/>
  <c r="S1070" i="1"/>
  <c r="I1071" i="1"/>
  <c r="J1071" i="1"/>
  <c r="K1071" i="1"/>
  <c r="L1071" i="1"/>
  <c r="M1071" i="1"/>
  <c r="N1071" i="1"/>
  <c r="O1071" i="1"/>
  <c r="P1071" i="1"/>
  <c r="Q1071" i="1"/>
  <c r="R1071" i="1"/>
  <c r="S1071" i="1"/>
  <c r="I1072" i="1"/>
  <c r="J1072" i="1"/>
  <c r="K1072" i="1"/>
  <c r="L1072" i="1"/>
  <c r="M1072" i="1"/>
  <c r="N1072" i="1"/>
  <c r="O1072" i="1"/>
  <c r="P1072" i="1"/>
  <c r="Q1072" i="1"/>
  <c r="R1072" i="1"/>
  <c r="S1072" i="1"/>
  <c r="I1073" i="1"/>
  <c r="J1073" i="1"/>
  <c r="K1073" i="1"/>
  <c r="L1073" i="1"/>
  <c r="M1073" i="1"/>
  <c r="N1073" i="1"/>
  <c r="O1073" i="1"/>
  <c r="P1073" i="1"/>
  <c r="Q1073" i="1"/>
  <c r="R1073" i="1"/>
  <c r="S1073" i="1"/>
  <c r="I1074" i="1"/>
  <c r="J1074" i="1"/>
  <c r="K1074" i="1"/>
  <c r="L1074" i="1"/>
  <c r="M1074" i="1"/>
  <c r="N1074" i="1"/>
  <c r="O1074" i="1"/>
  <c r="P1074" i="1"/>
  <c r="Q1074" i="1"/>
  <c r="R1074" i="1"/>
  <c r="S1074" i="1"/>
  <c r="I1075" i="1"/>
  <c r="J1075" i="1"/>
  <c r="K1075" i="1"/>
  <c r="L1075" i="1"/>
  <c r="M1075" i="1"/>
  <c r="N1075" i="1"/>
  <c r="O1075" i="1"/>
  <c r="P1075" i="1"/>
  <c r="Q1075" i="1"/>
  <c r="R1075" i="1"/>
  <c r="S1075" i="1"/>
  <c r="I1076" i="1"/>
  <c r="J1076" i="1"/>
  <c r="K1076" i="1"/>
  <c r="L1076" i="1"/>
  <c r="M1076" i="1"/>
  <c r="N1076" i="1"/>
  <c r="O1076" i="1"/>
  <c r="P1076" i="1"/>
  <c r="Q1076" i="1"/>
  <c r="R1076" i="1"/>
  <c r="S1076" i="1"/>
  <c r="I1077" i="1"/>
  <c r="J1077" i="1"/>
  <c r="K1077" i="1"/>
  <c r="L1077" i="1"/>
  <c r="M1077" i="1"/>
  <c r="N1077" i="1"/>
  <c r="O1077" i="1"/>
  <c r="P1077" i="1"/>
  <c r="Q1077" i="1"/>
  <c r="R1077" i="1"/>
  <c r="S1077" i="1"/>
  <c r="I1078" i="1"/>
  <c r="J1078" i="1"/>
  <c r="K1078" i="1"/>
  <c r="L1078" i="1"/>
  <c r="M1078" i="1"/>
  <c r="N1078" i="1"/>
  <c r="O1078" i="1"/>
  <c r="P1078" i="1"/>
  <c r="Q1078" i="1"/>
  <c r="R1078" i="1"/>
  <c r="S1078" i="1"/>
  <c r="I1079" i="1"/>
  <c r="J1079" i="1"/>
  <c r="K1079" i="1"/>
  <c r="L1079" i="1"/>
  <c r="M1079" i="1"/>
  <c r="N1079" i="1"/>
  <c r="O1079" i="1"/>
  <c r="P1079" i="1"/>
  <c r="Q1079" i="1"/>
  <c r="R1079" i="1"/>
  <c r="S1079" i="1"/>
  <c r="I1080" i="1"/>
  <c r="J1080" i="1"/>
  <c r="K1080" i="1"/>
  <c r="L1080" i="1"/>
  <c r="M1080" i="1"/>
  <c r="N1080" i="1"/>
  <c r="O1080" i="1"/>
  <c r="P1080" i="1"/>
  <c r="Q1080" i="1"/>
  <c r="R1080" i="1"/>
  <c r="S1080" i="1"/>
  <c r="I1081" i="1"/>
  <c r="J1081" i="1"/>
  <c r="K1081" i="1"/>
  <c r="L1081" i="1"/>
  <c r="M1081" i="1"/>
  <c r="N1081" i="1"/>
  <c r="O1081" i="1"/>
  <c r="P1081" i="1"/>
  <c r="Q1081" i="1"/>
  <c r="R1081" i="1"/>
  <c r="S1081" i="1"/>
  <c r="I1082" i="1"/>
  <c r="J1082" i="1"/>
  <c r="K1082" i="1"/>
  <c r="L1082" i="1"/>
  <c r="M1082" i="1"/>
  <c r="N1082" i="1"/>
  <c r="O1082" i="1"/>
  <c r="P1082" i="1"/>
  <c r="Q1082" i="1"/>
  <c r="R1082" i="1"/>
  <c r="S1082" i="1"/>
  <c r="I1083" i="1"/>
  <c r="J1083" i="1"/>
  <c r="K1083" i="1"/>
  <c r="L1083" i="1"/>
  <c r="M1083" i="1"/>
  <c r="N1083" i="1"/>
  <c r="O1083" i="1"/>
  <c r="P1083" i="1"/>
  <c r="Q1083" i="1"/>
  <c r="R1083" i="1"/>
  <c r="S1083" i="1"/>
  <c r="I1084" i="1"/>
  <c r="J1084" i="1"/>
  <c r="K1084" i="1"/>
  <c r="L1084" i="1"/>
  <c r="M1084" i="1"/>
  <c r="N1084" i="1"/>
  <c r="O1084" i="1"/>
  <c r="P1084" i="1"/>
  <c r="Q1084" i="1"/>
  <c r="R1084" i="1"/>
  <c r="S1084" i="1"/>
  <c r="I1085" i="1"/>
  <c r="J1085" i="1"/>
  <c r="K1085" i="1"/>
  <c r="L1085" i="1"/>
  <c r="M1085" i="1"/>
  <c r="N1085" i="1"/>
  <c r="O1085" i="1"/>
  <c r="P1085" i="1"/>
  <c r="Q1085" i="1"/>
  <c r="R1085" i="1"/>
  <c r="S1085" i="1"/>
  <c r="I1086" i="1"/>
  <c r="J1086" i="1"/>
  <c r="K1086" i="1"/>
  <c r="L1086" i="1"/>
  <c r="M1086" i="1"/>
  <c r="N1086" i="1"/>
  <c r="O1086" i="1"/>
  <c r="P1086" i="1"/>
  <c r="Q1086" i="1"/>
  <c r="R1086" i="1"/>
  <c r="S1086" i="1"/>
  <c r="I1087" i="1"/>
  <c r="J1087" i="1"/>
  <c r="K1087" i="1"/>
  <c r="L1087" i="1"/>
  <c r="M1087" i="1"/>
  <c r="N1087" i="1"/>
  <c r="O1087" i="1"/>
  <c r="P1087" i="1"/>
  <c r="Q1087" i="1"/>
  <c r="R1087" i="1"/>
  <c r="S1087" i="1"/>
  <c r="I1088" i="1"/>
  <c r="J1088" i="1"/>
  <c r="K1088" i="1"/>
  <c r="L1088" i="1"/>
  <c r="M1088" i="1"/>
  <c r="N1088" i="1"/>
  <c r="O1088" i="1"/>
  <c r="P1088" i="1"/>
  <c r="Q1088" i="1"/>
  <c r="R1088" i="1"/>
  <c r="S1088" i="1"/>
  <c r="I1089" i="1"/>
  <c r="J1089" i="1"/>
  <c r="K1089" i="1"/>
  <c r="L1089" i="1"/>
  <c r="M1089" i="1"/>
  <c r="N1089" i="1"/>
  <c r="O1089" i="1"/>
  <c r="P1089" i="1"/>
  <c r="Q1089" i="1"/>
  <c r="R1089" i="1"/>
  <c r="S1089" i="1"/>
  <c r="I1090" i="1"/>
  <c r="J1090" i="1"/>
  <c r="K1090" i="1"/>
  <c r="L1090" i="1"/>
  <c r="M1090" i="1"/>
  <c r="N1090" i="1"/>
  <c r="O1090" i="1"/>
  <c r="P1090" i="1"/>
  <c r="Q1090" i="1"/>
  <c r="R1090" i="1"/>
  <c r="S1090" i="1"/>
  <c r="I1091" i="1"/>
  <c r="J1091" i="1"/>
  <c r="K1091" i="1"/>
  <c r="L1091" i="1"/>
  <c r="M1091" i="1"/>
  <c r="N1091" i="1"/>
  <c r="O1091" i="1"/>
  <c r="P1091" i="1"/>
  <c r="Q1091" i="1"/>
  <c r="R1091" i="1"/>
  <c r="S1091" i="1"/>
  <c r="I1092" i="1"/>
  <c r="J1092" i="1"/>
  <c r="K1092" i="1"/>
  <c r="L1092" i="1"/>
  <c r="M1092" i="1"/>
  <c r="N1092" i="1"/>
  <c r="O1092" i="1"/>
  <c r="P1092" i="1"/>
  <c r="Q1092" i="1"/>
  <c r="R1092" i="1"/>
  <c r="S1092" i="1"/>
  <c r="I1093" i="1"/>
  <c r="J1093" i="1"/>
  <c r="K1093" i="1"/>
  <c r="L1093" i="1"/>
  <c r="M1093" i="1"/>
  <c r="N1093" i="1"/>
  <c r="O1093" i="1"/>
  <c r="P1093" i="1"/>
  <c r="Q1093" i="1"/>
  <c r="R1093" i="1"/>
  <c r="S1093" i="1"/>
  <c r="I1094" i="1"/>
  <c r="J1094" i="1"/>
  <c r="K1094" i="1"/>
  <c r="L1094" i="1"/>
  <c r="M1094" i="1"/>
  <c r="N1094" i="1"/>
  <c r="O1094" i="1"/>
  <c r="P1094" i="1"/>
  <c r="Q1094" i="1"/>
  <c r="R1094" i="1"/>
  <c r="S1094" i="1"/>
  <c r="I1095" i="1"/>
  <c r="J1095" i="1"/>
  <c r="K1095" i="1"/>
  <c r="L1095" i="1"/>
  <c r="M1095" i="1"/>
  <c r="N1095" i="1"/>
  <c r="O1095" i="1"/>
  <c r="P1095" i="1"/>
  <c r="Q1095" i="1"/>
  <c r="R1095" i="1"/>
  <c r="S1095" i="1"/>
  <c r="I1096" i="1"/>
  <c r="J1096" i="1"/>
  <c r="K1096" i="1"/>
  <c r="L1096" i="1"/>
  <c r="M1096" i="1"/>
  <c r="N1096" i="1"/>
  <c r="O1096" i="1"/>
  <c r="P1096" i="1"/>
  <c r="Q1096" i="1"/>
  <c r="R1096" i="1"/>
  <c r="S1096" i="1"/>
  <c r="I1097" i="1"/>
  <c r="J1097" i="1"/>
  <c r="K1097" i="1"/>
  <c r="L1097" i="1"/>
  <c r="M1097" i="1"/>
  <c r="N1097" i="1"/>
  <c r="O1097" i="1"/>
  <c r="P1097" i="1"/>
  <c r="Q1097" i="1"/>
  <c r="R1097" i="1"/>
  <c r="S1097" i="1"/>
  <c r="I1098" i="1"/>
  <c r="J1098" i="1"/>
  <c r="K1098" i="1"/>
  <c r="L1098" i="1"/>
  <c r="M1098" i="1"/>
  <c r="N1098" i="1"/>
  <c r="O1098" i="1"/>
  <c r="P1098" i="1"/>
  <c r="Q1098" i="1"/>
  <c r="R1098" i="1"/>
  <c r="S1098" i="1"/>
  <c r="I1099" i="1"/>
  <c r="J1099" i="1"/>
  <c r="K1099" i="1"/>
  <c r="L1099" i="1"/>
  <c r="M1099" i="1"/>
  <c r="N1099" i="1"/>
  <c r="O1099" i="1"/>
  <c r="P1099" i="1"/>
  <c r="Q1099" i="1"/>
  <c r="R1099" i="1"/>
  <c r="S1099" i="1"/>
  <c r="I1100" i="1"/>
  <c r="J1100" i="1"/>
  <c r="K1100" i="1"/>
  <c r="L1100" i="1"/>
  <c r="M1100" i="1"/>
  <c r="N1100" i="1"/>
  <c r="O1100" i="1"/>
  <c r="P1100" i="1"/>
  <c r="Q1100" i="1"/>
  <c r="R1100" i="1"/>
  <c r="S1100" i="1"/>
  <c r="I1101" i="1"/>
  <c r="J1101" i="1"/>
  <c r="K1101" i="1"/>
  <c r="L1101" i="1"/>
  <c r="M1101" i="1"/>
  <c r="N1101" i="1"/>
  <c r="O1101" i="1"/>
  <c r="P1101" i="1"/>
  <c r="Q1101" i="1"/>
  <c r="R1101" i="1"/>
  <c r="S1101" i="1"/>
  <c r="I1102" i="1"/>
  <c r="J1102" i="1"/>
  <c r="K1102" i="1"/>
  <c r="L1102" i="1"/>
  <c r="M1102" i="1"/>
  <c r="N1102" i="1"/>
  <c r="O1102" i="1"/>
  <c r="P1102" i="1"/>
  <c r="Q1102" i="1"/>
  <c r="R1102" i="1"/>
  <c r="S1102" i="1"/>
  <c r="I1103" i="1"/>
  <c r="J1103" i="1"/>
  <c r="K1103" i="1"/>
  <c r="L1103" i="1"/>
  <c r="M1103" i="1"/>
  <c r="N1103" i="1"/>
  <c r="O1103" i="1"/>
  <c r="P1103" i="1"/>
  <c r="Q1103" i="1"/>
  <c r="R1103" i="1"/>
  <c r="S1103" i="1"/>
  <c r="I1104" i="1"/>
  <c r="J1104" i="1"/>
  <c r="K1104" i="1"/>
  <c r="L1104" i="1"/>
  <c r="M1104" i="1"/>
  <c r="N1104" i="1"/>
  <c r="O1104" i="1"/>
  <c r="P1104" i="1"/>
  <c r="Q1104" i="1"/>
  <c r="R1104" i="1"/>
  <c r="S1104" i="1"/>
  <c r="I1105" i="1"/>
  <c r="J1105" i="1"/>
  <c r="K1105" i="1"/>
  <c r="L1105" i="1"/>
  <c r="M1105" i="1"/>
  <c r="N1105" i="1"/>
  <c r="O1105" i="1"/>
  <c r="P1105" i="1"/>
  <c r="Q1105" i="1"/>
  <c r="R1105" i="1"/>
  <c r="S1105" i="1"/>
  <c r="I1106" i="1"/>
  <c r="J1106" i="1"/>
  <c r="K1106" i="1"/>
  <c r="L1106" i="1"/>
  <c r="M1106" i="1"/>
  <c r="N1106" i="1"/>
  <c r="O1106" i="1"/>
  <c r="P1106" i="1"/>
  <c r="Q1106" i="1"/>
  <c r="R1106" i="1"/>
  <c r="S1106" i="1"/>
  <c r="I1107" i="1"/>
  <c r="J1107" i="1"/>
  <c r="K1107" i="1"/>
  <c r="L1107" i="1"/>
  <c r="M1107" i="1"/>
  <c r="N1107" i="1"/>
  <c r="O1107" i="1"/>
  <c r="P1107" i="1"/>
  <c r="Q1107" i="1"/>
  <c r="R1107" i="1"/>
  <c r="S1107" i="1"/>
  <c r="I1108" i="1"/>
  <c r="J1108" i="1"/>
  <c r="K1108" i="1"/>
  <c r="L1108" i="1"/>
  <c r="M1108" i="1"/>
  <c r="N1108" i="1"/>
  <c r="O1108" i="1"/>
  <c r="P1108" i="1"/>
  <c r="Q1108" i="1"/>
  <c r="R1108" i="1"/>
  <c r="S1108" i="1"/>
  <c r="I1109" i="1"/>
  <c r="J1109" i="1"/>
  <c r="K1109" i="1"/>
  <c r="L1109" i="1"/>
  <c r="M1109" i="1"/>
  <c r="N1109" i="1"/>
  <c r="O1109" i="1"/>
  <c r="P1109" i="1"/>
  <c r="Q1109" i="1"/>
  <c r="R1109" i="1"/>
  <c r="S1109" i="1"/>
  <c r="I1110" i="1"/>
  <c r="J1110" i="1"/>
  <c r="K1110" i="1"/>
  <c r="L1110" i="1"/>
  <c r="M1110" i="1"/>
  <c r="N1110" i="1"/>
  <c r="O1110" i="1"/>
  <c r="P1110" i="1"/>
  <c r="Q1110" i="1"/>
  <c r="R1110" i="1"/>
  <c r="S1110" i="1"/>
  <c r="I1111" i="1"/>
  <c r="J1111" i="1"/>
  <c r="K1111" i="1"/>
  <c r="L1111" i="1"/>
  <c r="M1111" i="1"/>
  <c r="N1111" i="1"/>
  <c r="O1111" i="1"/>
  <c r="P1111" i="1"/>
  <c r="Q1111" i="1"/>
  <c r="R1111" i="1"/>
  <c r="S1111" i="1"/>
  <c r="I1112" i="1"/>
  <c r="J1112" i="1"/>
  <c r="K1112" i="1"/>
  <c r="L1112" i="1"/>
  <c r="M1112" i="1"/>
  <c r="N1112" i="1"/>
  <c r="O1112" i="1"/>
  <c r="P1112" i="1"/>
  <c r="Q1112" i="1"/>
  <c r="R1112" i="1"/>
  <c r="S1112" i="1"/>
  <c r="I1113" i="1"/>
  <c r="J1113" i="1"/>
  <c r="K1113" i="1"/>
  <c r="L1113" i="1"/>
  <c r="M1113" i="1"/>
  <c r="N1113" i="1"/>
  <c r="O1113" i="1"/>
  <c r="P1113" i="1"/>
  <c r="Q1113" i="1"/>
  <c r="R1113" i="1"/>
  <c r="S1113" i="1"/>
  <c r="I1114" i="1"/>
  <c r="J1114" i="1"/>
  <c r="K1114" i="1"/>
  <c r="L1114" i="1"/>
  <c r="M1114" i="1"/>
  <c r="N1114" i="1"/>
  <c r="O1114" i="1"/>
  <c r="P1114" i="1"/>
  <c r="Q1114" i="1"/>
  <c r="R1114" i="1"/>
  <c r="S1114" i="1"/>
  <c r="I1115" i="1"/>
  <c r="J1115" i="1"/>
  <c r="K1115" i="1"/>
  <c r="L1115" i="1"/>
  <c r="M1115" i="1"/>
  <c r="N1115" i="1"/>
  <c r="O1115" i="1"/>
  <c r="P1115" i="1"/>
  <c r="Q1115" i="1"/>
  <c r="R1115" i="1"/>
  <c r="S1115" i="1"/>
  <c r="I1116" i="1"/>
  <c r="J1116" i="1"/>
  <c r="K1116" i="1"/>
  <c r="L1116" i="1"/>
  <c r="M1116" i="1"/>
  <c r="N1116" i="1"/>
  <c r="O1116" i="1"/>
  <c r="P1116" i="1"/>
  <c r="Q1116" i="1"/>
  <c r="R1116" i="1"/>
  <c r="S1116" i="1"/>
  <c r="I1117" i="1"/>
  <c r="J1117" i="1"/>
  <c r="K1117" i="1"/>
  <c r="L1117" i="1"/>
  <c r="M1117" i="1"/>
  <c r="N1117" i="1"/>
  <c r="O1117" i="1"/>
  <c r="P1117" i="1"/>
  <c r="Q1117" i="1"/>
  <c r="R1117" i="1"/>
  <c r="S1117" i="1"/>
  <c r="I1118" i="1"/>
  <c r="J1118" i="1"/>
  <c r="K1118" i="1"/>
  <c r="L1118" i="1"/>
  <c r="M1118" i="1"/>
  <c r="N1118" i="1"/>
  <c r="O1118" i="1"/>
  <c r="P1118" i="1"/>
  <c r="Q1118" i="1"/>
  <c r="R1118" i="1"/>
  <c r="S1118" i="1"/>
  <c r="I1119" i="1"/>
  <c r="J1119" i="1"/>
  <c r="K1119" i="1"/>
  <c r="L1119" i="1"/>
  <c r="M1119" i="1"/>
  <c r="N1119" i="1"/>
  <c r="O1119" i="1"/>
  <c r="P1119" i="1"/>
  <c r="Q1119" i="1"/>
  <c r="R1119" i="1"/>
  <c r="S1119" i="1"/>
  <c r="I1120" i="1"/>
  <c r="J1120" i="1"/>
  <c r="K1120" i="1"/>
  <c r="L1120" i="1"/>
  <c r="M1120" i="1"/>
  <c r="N1120" i="1"/>
  <c r="O1120" i="1"/>
  <c r="P1120" i="1"/>
  <c r="Q1120" i="1"/>
  <c r="R1120" i="1"/>
  <c r="S1120" i="1"/>
  <c r="I1121" i="1"/>
  <c r="J1121" i="1"/>
  <c r="K1121" i="1"/>
  <c r="L1121" i="1"/>
  <c r="M1121" i="1"/>
  <c r="N1121" i="1"/>
  <c r="O1121" i="1"/>
  <c r="P1121" i="1"/>
  <c r="Q1121" i="1"/>
  <c r="R1121" i="1"/>
  <c r="S1121" i="1"/>
  <c r="I1122" i="1"/>
  <c r="J1122" i="1"/>
  <c r="K1122" i="1"/>
  <c r="L1122" i="1"/>
  <c r="M1122" i="1"/>
  <c r="N1122" i="1"/>
  <c r="O1122" i="1"/>
  <c r="P1122" i="1"/>
  <c r="Q1122" i="1"/>
  <c r="R1122" i="1"/>
  <c r="S1122" i="1"/>
  <c r="I1123" i="1"/>
  <c r="J1123" i="1"/>
  <c r="K1123" i="1"/>
  <c r="L1123" i="1"/>
  <c r="M1123" i="1"/>
  <c r="N1123" i="1"/>
  <c r="O1123" i="1"/>
  <c r="P1123" i="1"/>
  <c r="Q1123" i="1"/>
  <c r="R1123" i="1"/>
  <c r="S1123" i="1"/>
  <c r="I1124" i="1"/>
  <c r="J1124" i="1"/>
  <c r="K1124" i="1"/>
  <c r="L1124" i="1"/>
  <c r="M1124" i="1"/>
  <c r="N1124" i="1"/>
  <c r="O1124" i="1"/>
  <c r="P1124" i="1"/>
  <c r="Q1124" i="1"/>
  <c r="R1124" i="1"/>
  <c r="S1124" i="1"/>
  <c r="I1125" i="1"/>
  <c r="J1125" i="1"/>
  <c r="K1125" i="1"/>
  <c r="L1125" i="1"/>
  <c r="M1125" i="1"/>
  <c r="N1125" i="1"/>
  <c r="O1125" i="1"/>
  <c r="P1125" i="1"/>
  <c r="Q1125" i="1"/>
  <c r="R1125" i="1"/>
  <c r="S1125" i="1"/>
  <c r="I1126" i="1"/>
  <c r="J1126" i="1"/>
  <c r="K1126" i="1"/>
  <c r="L1126" i="1"/>
  <c r="M1126" i="1"/>
  <c r="N1126" i="1"/>
  <c r="O1126" i="1"/>
  <c r="P1126" i="1"/>
  <c r="Q1126" i="1"/>
  <c r="R1126" i="1"/>
  <c r="S1126" i="1"/>
  <c r="I1127" i="1"/>
  <c r="J1127" i="1"/>
  <c r="K1127" i="1"/>
  <c r="L1127" i="1"/>
  <c r="M1127" i="1"/>
  <c r="N1127" i="1"/>
  <c r="O1127" i="1"/>
  <c r="P1127" i="1"/>
  <c r="Q1127" i="1"/>
  <c r="R1127" i="1"/>
  <c r="S1127" i="1"/>
  <c r="I1128" i="1"/>
  <c r="J1128" i="1"/>
  <c r="K1128" i="1"/>
  <c r="L1128" i="1"/>
  <c r="M1128" i="1"/>
  <c r="N1128" i="1"/>
  <c r="O1128" i="1"/>
  <c r="P1128" i="1"/>
  <c r="Q1128" i="1"/>
  <c r="R1128" i="1"/>
  <c r="S1128" i="1"/>
  <c r="I1129" i="1"/>
  <c r="J1129" i="1"/>
  <c r="K1129" i="1"/>
  <c r="L1129" i="1"/>
  <c r="M1129" i="1"/>
  <c r="N1129" i="1"/>
  <c r="O1129" i="1"/>
  <c r="P1129" i="1"/>
  <c r="Q1129" i="1"/>
  <c r="R1129" i="1"/>
  <c r="S1129" i="1"/>
  <c r="I1130" i="1"/>
  <c r="J1130" i="1"/>
  <c r="K1130" i="1"/>
  <c r="L1130" i="1"/>
  <c r="M1130" i="1"/>
  <c r="N1130" i="1"/>
  <c r="O1130" i="1"/>
  <c r="P1130" i="1"/>
  <c r="Q1130" i="1"/>
  <c r="R1130" i="1"/>
  <c r="S1130" i="1"/>
  <c r="I1131" i="1"/>
  <c r="J1131" i="1"/>
  <c r="K1131" i="1"/>
  <c r="L1131" i="1"/>
  <c r="M1131" i="1"/>
  <c r="N1131" i="1"/>
  <c r="O1131" i="1"/>
  <c r="P1131" i="1"/>
  <c r="Q1131" i="1"/>
  <c r="R1131" i="1"/>
  <c r="S1131" i="1"/>
  <c r="I1132" i="1"/>
  <c r="J1132" i="1"/>
  <c r="K1132" i="1"/>
  <c r="L1132" i="1"/>
  <c r="M1132" i="1"/>
  <c r="N1132" i="1"/>
  <c r="O1132" i="1"/>
  <c r="P1132" i="1"/>
  <c r="Q1132" i="1"/>
  <c r="R1132" i="1"/>
  <c r="S1132" i="1"/>
  <c r="I1133" i="1"/>
  <c r="J1133" i="1"/>
  <c r="K1133" i="1"/>
  <c r="L1133" i="1"/>
  <c r="M1133" i="1"/>
  <c r="N1133" i="1"/>
  <c r="O1133" i="1"/>
  <c r="P1133" i="1"/>
  <c r="Q1133" i="1"/>
  <c r="R1133" i="1"/>
  <c r="S1133" i="1"/>
  <c r="I1134" i="1"/>
  <c r="J1134" i="1"/>
  <c r="K1134" i="1"/>
  <c r="L1134" i="1"/>
  <c r="M1134" i="1"/>
  <c r="N1134" i="1"/>
  <c r="O1134" i="1"/>
  <c r="P1134" i="1"/>
  <c r="Q1134" i="1"/>
  <c r="R1134" i="1"/>
  <c r="S1134" i="1"/>
  <c r="I1135" i="1"/>
  <c r="J1135" i="1"/>
  <c r="K1135" i="1"/>
  <c r="L1135" i="1"/>
  <c r="M1135" i="1"/>
  <c r="N1135" i="1"/>
  <c r="O1135" i="1"/>
  <c r="P1135" i="1"/>
  <c r="Q1135" i="1"/>
  <c r="R1135" i="1"/>
  <c r="S1135" i="1"/>
  <c r="I1136" i="1"/>
  <c r="J1136" i="1"/>
  <c r="K1136" i="1"/>
  <c r="L1136" i="1"/>
  <c r="M1136" i="1"/>
  <c r="N1136" i="1"/>
  <c r="O1136" i="1"/>
  <c r="P1136" i="1"/>
  <c r="Q1136" i="1"/>
  <c r="R1136" i="1"/>
  <c r="S1136" i="1"/>
  <c r="I1137" i="1"/>
  <c r="J1137" i="1"/>
  <c r="K1137" i="1"/>
  <c r="L1137" i="1"/>
  <c r="M1137" i="1"/>
  <c r="N1137" i="1"/>
  <c r="O1137" i="1"/>
  <c r="P1137" i="1"/>
  <c r="Q1137" i="1"/>
  <c r="R1137" i="1"/>
  <c r="S1137" i="1"/>
  <c r="I1138" i="1"/>
  <c r="J1138" i="1"/>
  <c r="K1138" i="1"/>
  <c r="L1138" i="1"/>
  <c r="M1138" i="1"/>
  <c r="N1138" i="1"/>
  <c r="O1138" i="1"/>
  <c r="P1138" i="1"/>
  <c r="Q1138" i="1"/>
  <c r="R1138" i="1"/>
  <c r="S1138" i="1"/>
  <c r="I1139" i="1"/>
  <c r="J1139" i="1"/>
  <c r="K1139" i="1"/>
  <c r="L1139" i="1"/>
  <c r="M1139" i="1"/>
  <c r="N1139" i="1"/>
  <c r="O1139" i="1"/>
  <c r="P1139" i="1"/>
  <c r="Q1139" i="1"/>
  <c r="R1139" i="1"/>
  <c r="S1139" i="1"/>
  <c r="I1140" i="1"/>
  <c r="J1140" i="1"/>
  <c r="K1140" i="1"/>
  <c r="L1140" i="1"/>
  <c r="M1140" i="1"/>
  <c r="N1140" i="1"/>
  <c r="O1140" i="1"/>
  <c r="P1140" i="1"/>
  <c r="Q1140" i="1"/>
  <c r="R1140" i="1"/>
  <c r="S1140" i="1"/>
  <c r="I1141" i="1"/>
  <c r="J1141" i="1"/>
  <c r="K1141" i="1"/>
  <c r="L1141" i="1"/>
  <c r="M1141" i="1"/>
  <c r="N1141" i="1"/>
  <c r="O1141" i="1"/>
  <c r="P1141" i="1"/>
  <c r="Q1141" i="1"/>
  <c r="R1141" i="1"/>
  <c r="S1141" i="1"/>
  <c r="I1142" i="1"/>
  <c r="J1142" i="1"/>
  <c r="K1142" i="1"/>
  <c r="L1142" i="1"/>
  <c r="M1142" i="1"/>
  <c r="N1142" i="1"/>
  <c r="O1142" i="1"/>
  <c r="P1142" i="1"/>
  <c r="Q1142" i="1"/>
  <c r="R1142" i="1"/>
  <c r="S1142" i="1"/>
  <c r="I1143" i="1"/>
  <c r="J1143" i="1"/>
  <c r="K1143" i="1"/>
  <c r="L1143" i="1"/>
  <c r="M1143" i="1"/>
  <c r="N1143" i="1"/>
  <c r="O1143" i="1"/>
  <c r="P1143" i="1"/>
  <c r="Q1143" i="1"/>
  <c r="R1143" i="1"/>
  <c r="S1143" i="1"/>
  <c r="I1144" i="1"/>
  <c r="J1144" i="1"/>
  <c r="K1144" i="1"/>
  <c r="L1144" i="1"/>
  <c r="M1144" i="1"/>
  <c r="N1144" i="1"/>
  <c r="O1144" i="1"/>
  <c r="P1144" i="1"/>
  <c r="Q1144" i="1"/>
  <c r="R1144" i="1"/>
  <c r="S1144" i="1"/>
  <c r="I1145" i="1"/>
  <c r="J1145" i="1"/>
  <c r="K1145" i="1"/>
  <c r="L1145" i="1"/>
  <c r="M1145" i="1"/>
  <c r="N1145" i="1"/>
  <c r="O1145" i="1"/>
  <c r="P1145" i="1"/>
  <c r="Q1145" i="1"/>
  <c r="R1145" i="1"/>
  <c r="S1145" i="1"/>
  <c r="I1146" i="1"/>
  <c r="J1146" i="1"/>
  <c r="K1146" i="1"/>
  <c r="L1146" i="1"/>
  <c r="M1146" i="1"/>
  <c r="N1146" i="1"/>
  <c r="O1146" i="1"/>
  <c r="P1146" i="1"/>
  <c r="Q1146" i="1"/>
  <c r="R1146" i="1"/>
  <c r="S1146" i="1"/>
  <c r="I1147" i="1"/>
  <c r="J1147" i="1"/>
  <c r="K1147" i="1"/>
  <c r="L1147" i="1"/>
  <c r="M1147" i="1"/>
  <c r="N1147" i="1"/>
  <c r="O1147" i="1"/>
  <c r="P1147" i="1"/>
  <c r="Q1147" i="1"/>
  <c r="R1147" i="1"/>
  <c r="S1147" i="1"/>
  <c r="I1148" i="1"/>
  <c r="J1148" i="1"/>
  <c r="K1148" i="1"/>
  <c r="L1148" i="1"/>
  <c r="M1148" i="1"/>
  <c r="N1148" i="1"/>
  <c r="O1148" i="1"/>
  <c r="P1148" i="1"/>
  <c r="Q1148" i="1"/>
  <c r="R1148" i="1"/>
  <c r="S1148" i="1"/>
  <c r="I1149" i="1"/>
  <c r="J1149" i="1"/>
  <c r="K1149" i="1"/>
  <c r="L1149" i="1"/>
  <c r="M1149" i="1"/>
  <c r="N1149" i="1"/>
  <c r="O1149" i="1"/>
  <c r="P1149" i="1"/>
  <c r="Q1149" i="1"/>
  <c r="R1149" i="1"/>
  <c r="S1149" i="1"/>
  <c r="I1150" i="1"/>
  <c r="J1150" i="1"/>
  <c r="K1150" i="1"/>
  <c r="L1150" i="1"/>
  <c r="M1150" i="1"/>
  <c r="N1150" i="1"/>
  <c r="O1150" i="1"/>
  <c r="P1150" i="1"/>
  <c r="Q1150" i="1"/>
  <c r="R1150" i="1"/>
  <c r="S1150" i="1"/>
  <c r="I1151" i="1"/>
  <c r="J1151" i="1"/>
  <c r="K1151" i="1"/>
  <c r="L1151" i="1"/>
  <c r="M1151" i="1"/>
  <c r="N1151" i="1"/>
  <c r="O1151" i="1"/>
  <c r="P1151" i="1"/>
  <c r="Q1151" i="1"/>
  <c r="R1151" i="1"/>
  <c r="S1151" i="1"/>
  <c r="I1152" i="1"/>
  <c r="J1152" i="1"/>
  <c r="K1152" i="1"/>
  <c r="L1152" i="1"/>
  <c r="M1152" i="1"/>
  <c r="N1152" i="1"/>
  <c r="O1152" i="1"/>
  <c r="P1152" i="1"/>
  <c r="Q1152" i="1"/>
  <c r="R1152" i="1"/>
  <c r="S1152" i="1"/>
  <c r="I1153" i="1"/>
  <c r="J1153" i="1"/>
  <c r="K1153" i="1"/>
  <c r="L1153" i="1"/>
  <c r="M1153" i="1"/>
  <c r="N1153" i="1"/>
  <c r="O1153" i="1"/>
  <c r="P1153" i="1"/>
  <c r="Q1153" i="1"/>
  <c r="R1153" i="1"/>
  <c r="S1153" i="1"/>
  <c r="I1154" i="1"/>
  <c r="J1154" i="1"/>
  <c r="K1154" i="1"/>
  <c r="L1154" i="1"/>
  <c r="M1154" i="1"/>
  <c r="N1154" i="1"/>
  <c r="O1154" i="1"/>
  <c r="P1154" i="1"/>
  <c r="Q1154" i="1"/>
  <c r="R1154" i="1"/>
  <c r="S1154" i="1"/>
  <c r="I1155" i="1"/>
  <c r="J1155" i="1"/>
  <c r="K1155" i="1"/>
  <c r="L1155" i="1"/>
  <c r="M1155" i="1"/>
  <c r="N1155" i="1"/>
  <c r="O1155" i="1"/>
  <c r="P1155" i="1"/>
  <c r="Q1155" i="1"/>
  <c r="R1155" i="1"/>
  <c r="S1155" i="1"/>
  <c r="I1156" i="1"/>
  <c r="J1156" i="1"/>
  <c r="K1156" i="1"/>
  <c r="L1156" i="1"/>
  <c r="M1156" i="1"/>
  <c r="N1156" i="1"/>
  <c r="O1156" i="1"/>
  <c r="P1156" i="1"/>
  <c r="Q1156" i="1"/>
  <c r="R1156" i="1"/>
  <c r="S1156" i="1"/>
  <c r="I1157" i="1"/>
  <c r="J1157" i="1"/>
  <c r="K1157" i="1"/>
  <c r="L1157" i="1"/>
  <c r="M1157" i="1"/>
  <c r="N1157" i="1"/>
  <c r="O1157" i="1"/>
  <c r="P1157" i="1"/>
  <c r="Q1157" i="1"/>
  <c r="R1157" i="1"/>
  <c r="S1157" i="1"/>
  <c r="I1158" i="1"/>
  <c r="J1158" i="1"/>
  <c r="K1158" i="1"/>
  <c r="L1158" i="1"/>
  <c r="M1158" i="1"/>
  <c r="N1158" i="1"/>
  <c r="O1158" i="1"/>
  <c r="P1158" i="1"/>
  <c r="Q1158" i="1"/>
  <c r="R1158" i="1"/>
  <c r="S1158" i="1"/>
  <c r="I1159" i="1"/>
  <c r="J1159" i="1"/>
  <c r="K1159" i="1"/>
  <c r="L1159" i="1"/>
  <c r="M1159" i="1"/>
  <c r="N1159" i="1"/>
  <c r="O1159" i="1"/>
  <c r="P1159" i="1"/>
  <c r="Q1159" i="1"/>
  <c r="R1159" i="1"/>
  <c r="S1159" i="1"/>
  <c r="I1160" i="1"/>
  <c r="J1160" i="1"/>
  <c r="K1160" i="1"/>
  <c r="L1160" i="1"/>
  <c r="M1160" i="1"/>
  <c r="N1160" i="1"/>
  <c r="O1160" i="1"/>
  <c r="P1160" i="1"/>
  <c r="Q1160" i="1"/>
  <c r="R1160" i="1"/>
  <c r="S1160" i="1"/>
  <c r="I1161" i="1"/>
  <c r="J1161" i="1"/>
  <c r="K1161" i="1"/>
  <c r="L1161" i="1"/>
  <c r="M1161" i="1"/>
  <c r="N1161" i="1"/>
  <c r="O1161" i="1"/>
  <c r="P1161" i="1"/>
  <c r="Q1161" i="1"/>
  <c r="R1161" i="1"/>
  <c r="S1161" i="1"/>
  <c r="I1162" i="1"/>
  <c r="J1162" i="1"/>
  <c r="K1162" i="1"/>
  <c r="L1162" i="1"/>
  <c r="M1162" i="1"/>
  <c r="N1162" i="1"/>
  <c r="O1162" i="1"/>
  <c r="P1162" i="1"/>
  <c r="Q1162" i="1"/>
  <c r="R1162" i="1"/>
  <c r="S1162" i="1"/>
  <c r="I1163" i="1"/>
  <c r="J1163" i="1"/>
  <c r="K1163" i="1"/>
  <c r="L1163" i="1"/>
  <c r="M1163" i="1"/>
  <c r="N1163" i="1"/>
  <c r="O1163" i="1"/>
  <c r="P1163" i="1"/>
  <c r="Q1163" i="1"/>
  <c r="R1163" i="1"/>
  <c r="S1163" i="1"/>
  <c r="I1164" i="1"/>
  <c r="J1164" i="1"/>
  <c r="K1164" i="1"/>
  <c r="L1164" i="1"/>
  <c r="M1164" i="1"/>
  <c r="N1164" i="1"/>
  <c r="O1164" i="1"/>
  <c r="P1164" i="1"/>
  <c r="Q1164" i="1"/>
  <c r="R1164" i="1"/>
  <c r="S1164" i="1"/>
  <c r="I1165" i="1"/>
  <c r="J1165" i="1"/>
  <c r="K1165" i="1"/>
  <c r="L1165" i="1"/>
  <c r="M1165" i="1"/>
  <c r="N1165" i="1"/>
  <c r="O1165" i="1"/>
  <c r="P1165" i="1"/>
  <c r="Q1165" i="1"/>
  <c r="R1165" i="1"/>
  <c r="S1165" i="1"/>
  <c r="I1166" i="1"/>
  <c r="J1166" i="1"/>
  <c r="K1166" i="1"/>
  <c r="L1166" i="1"/>
  <c r="M1166" i="1"/>
  <c r="N1166" i="1"/>
  <c r="O1166" i="1"/>
  <c r="P1166" i="1"/>
  <c r="Q1166" i="1"/>
  <c r="R1166" i="1"/>
  <c r="S1166" i="1"/>
  <c r="I1167" i="1"/>
  <c r="J1167" i="1"/>
  <c r="K1167" i="1"/>
  <c r="L1167" i="1"/>
  <c r="M1167" i="1"/>
  <c r="N1167" i="1"/>
  <c r="O1167" i="1"/>
  <c r="P1167" i="1"/>
  <c r="Q1167" i="1"/>
  <c r="R1167" i="1"/>
  <c r="S1167" i="1"/>
  <c r="I1168" i="1"/>
  <c r="J1168" i="1"/>
  <c r="K1168" i="1"/>
  <c r="L1168" i="1"/>
  <c r="M1168" i="1"/>
  <c r="N1168" i="1"/>
  <c r="O1168" i="1"/>
  <c r="P1168" i="1"/>
  <c r="Q1168" i="1"/>
  <c r="R1168" i="1"/>
  <c r="S1168" i="1"/>
  <c r="I1169" i="1"/>
  <c r="J1169" i="1"/>
  <c r="K1169" i="1"/>
  <c r="L1169" i="1"/>
  <c r="M1169" i="1"/>
  <c r="N1169" i="1"/>
  <c r="O1169" i="1"/>
  <c r="P1169" i="1"/>
  <c r="Q1169" i="1"/>
  <c r="R1169" i="1"/>
  <c r="S1169" i="1"/>
  <c r="I1170" i="1"/>
  <c r="J1170" i="1"/>
  <c r="K1170" i="1"/>
  <c r="L1170" i="1"/>
  <c r="M1170" i="1"/>
  <c r="N1170" i="1"/>
  <c r="O1170" i="1"/>
  <c r="P1170" i="1"/>
  <c r="Q1170" i="1"/>
  <c r="R1170" i="1"/>
  <c r="S1170" i="1"/>
  <c r="I1171" i="1"/>
  <c r="J1171" i="1"/>
  <c r="K1171" i="1"/>
  <c r="L1171" i="1"/>
  <c r="M1171" i="1"/>
  <c r="N1171" i="1"/>
  <c r="O1171" i="1"/>
  <c r="P1171" i="1"/>
  <c r="Q1171" i="1"/>
  <c r="R1171" i="1"/>
  <c r="S1171" i="1"/>
  <c r="I1172" i="1"/>
  <c r="J1172" i="1"/>
  <c r="K1172" i="1"/>
  <c r="L1172" i="1"/>
  <c r="M1172" i="1"/>
  <c r="N1172" i="1"/>
  <c r="O1172" i="1"/>
  <c r="P1172" i="1"/>
  <c r="Q1172" i="1"/>
  <c r="R1172" i="1"/>
  <c r="S1172" i="1"/>
  <c r="I1173" i="1"/>
  <c r="J1173" i="1"/>
  <c r="K1173" i="1"/>
  <c r="L1173" i="1"/>
  <c r="M1173" i="1"/>
  <c r="N1173" i="1"/>
  <c r="O1173" i="1"/>
  <c r="P1173" i="1"/>
  <c r="Q1173" i="1"/>
  <c r="R1173" i="1"/>
  <c r="S1173" i="1"/>
  <c r="I1174" i="1"/>
  <c r="J1174" i="1"/>
  <c r="K1174" i="1"/>
  <c r="L1174" i="1"/>
  <c r="M1174" i="1"/>
  <c r="N1174" i="1"/>
  <c r="O1174" i="1"/>
  <c r="P1174" i="1"/>
  <c r="Q1174" i="1"/>
  <c r="R1174" i="1"/>
  <c r="S1174" i="1"/>
  <c r="I1175" i="1"/>
  <c r="J1175" i="1"/>
  <c r="K1175" i="1"/>
  <c r="L1175" i="1"/>
  <c r="M1175" i="1"/>
  <c r="N1175" i="1"/>
  <c r="O1175" i="1"/>
  <c r="P1175" i="1"/>
  <c r="Q1175" i="1"/>
  <c r="R1175" i="1"/>
  <c r="S1175" i="1"/>
  <c r="I1176" i="1"/>
  <c r="J1176" i="1"/>
  <c r="K1176" i="1"/>
  <c r="L1176" i="1"/>
  <c r="M1176" i="1"/>
  <c r="N1176" i="1"/>
  <c r="O1176" i="1"/>
  <c r="P1176" i="1"/>
  <c r="Q1176" i="1"/>
  <c r="R1176" i="1"/>
  <c r="S1176" i="1"/>
  <c r="I1177" i="1"/>
  <c r="J1177" i="1"/>
  <c r="K1177" i="1"/>
  <c r="L1177" i="1"/>
  <c r="M1177" i="1"/>
  <c r="N1177" i="1"/>
  <c r="O1177" i="1"/>
  <c r="P1177" i="1"/>
  <c r="Q1177" i="1"/>
  <c r="R1177" i="1"/>
  <c r="S1177" i="1"/>
  <c r="I1178" i="1"/>
  <c r="J1178" i="1"/>
  <c r="K1178" i="1"/>
  <c r="L1178" i="1"/>
  <c r="M1178" i="1"/>
  <c r="N1178" i="1"/>
  <c r="O1178" i="1"/>
  <c r="P1178" i="1"/>
  <c r="Q1178" i="1"/>
  <c r="R1178" i="1"/>
  <c r="S1178" i="1"/>
  <c r="I1179" i="1"/>
  <c r="J1179" i="1"/>
  <c r="K1179" i="1"/>
  <c r="L1179" i="1"/>
  <c r="M1179" i="1"/>
  <c r="N1179" i="1"/>
  <c r="O1179" i="1"/>
  <c r="P1179" i="1"/>
  <c r="Q1179" i="1"/>
  <c r="R1179" i="1"/>
  <c r="S1179" i="1"/>
  <c r="I1180" i="1"/>
  <c r="J1180" i="1"/>
  <c r="K1180" i="1"/>
  <c r="L1180" i="1"/>
  <c r="M1180" i="1"/>
  <c r="N1180" i="1"/>
  <c r="O1180" i="1"/>
  <c r="P1180" i="1"/>
  <c r="Q1180" i="1"/>
  <c r="R1180" i="1"/>
  <c r="S1180" i="1"/>
  <c r="I1181" i="1"/>
  <c r="J1181" i="1"/>
  <c r="K1181" i="1"/>
  <c r="L1181" i="1"/>
  <c r="M1181" i="1"/>
  <c r="N1181" i="1"/>
  <c r="O1181" i="1"/>
  <c r="P1181" i="1"/>
  <c r="Q1181" i="1"/>
  <c r="R1181" i="1"/>
  <c r="S1181" i="1"/>
  <c r="I1182" i="1"/>
  <c r="J1182" i="1"/>
  <c r="K1182" i="1"/>
  <c r="L1182" i="1"/>
  <c r="M1182" i="1"/>
  <c r="N1182" i="1"/>
  <c r="O1182" i="1"/>
  <c r="P1182" i="1"/>
  <c r="Q1182" i="1"/>
  <c r="R1182" i="1"/>
  <c r="S1182" i="1"/>
  <c r="I1183" i="1"/>
  <c r="J1183" i="1"/>
  <c r="K1183" i="1"/>
  <c r="L1183" i="1"/>
  <c r="M1183" i="1"/>
  <c r="N1183" i="1"/>
  <c r="O1183" i="1"/>
  <c r="P1183" i="1"/>
  <c r="Q1183" i="1"/>
  <c r="R1183" i="1"/>
  <c r="S1183" i="1"/>
  <c r="I1184" i="1"/>
  <c r="J1184" i="1"/>
  <c r="K1184" i="1"/>
  <c r="L1184" i="1"/>
  <c r="M1184" i="1"/>
  <c r="N1184" i="1"/>
  <c r="O1184" i="1"/>
  <c r="P1184" i="1"/>
  <c r="Q1184" i="1"/>
  <c r="R1184" i="1"/>
  <c r="S1184" i="1"/>
  <c r="I1185" i="1"/>
  <c r="J1185" i="1"/>
  <c r="K1185" i="1"/>
  <c r="L1185" i="1"/>
  <c r="M1185" i="1"/>
  <c r="N1185" i="1"/>
  <c r="O1185" i="1"/>
  <c r="P1185" i="1"/>
  <c r="Q1185" i="1"/>
  <c r="R1185" i="1"/>
  <c r="S1185" i="1"/>
  <c r="I1186" i="1"/>
  <c r="J1186" i="1"/>
  <c r="K1186" i="1"/>
  <c r="L1186" i="1"/>
  <c r="M1186" i="1"/>
  <c r="N1186" i="1"/>
  <c r="O1186" i="1"/>
  <c r="P1186" i="1"/>
  <c r="Q1186" i="1"/>
  <c r="R1186" i="1"/>
  <c r="S1186" i="1"/>
  <c r="I1187" i="1"/>
  <c r="J1187" i="1"/>
  <c r="K1187" i="1"/>
  <c r="L1187" i="1"/>
  <c r="M1187" i="1"/>
  <c r="N1187" i="1"/>
  <c r="O1187" i="1"/>
  <c r="P1187" i="1"/>
  <c r="Q1187" i="1"/>
  <c r="R1187" i="1"/>
  <c r="S1187" i="1"/>
  <c r="I1188" i="1"/>
  <c r="J1188" i="1"/>
  <c r="K1188" i="1"/>
  <c r="L1188" i="1"/>
  <c r="M1188" i="1"/>
  <c r="N1188" i="1"/>
  <c r="O1188" i="1"/>
  <c r="P1188" i="1"/>
  <c r="Q1188" i="1"/>
  <c r="R1188" i="1"/>
  <c r="S1188" i="1"/>
  <c r="I1189" i="1"/>
  <c r="J1189" i="1"/>
  <c r="K1189" i="1"/>
  <c r="L1189" i="1"/>
  <c r="M1189" i="1"/>
  <c r="N1189" i="1"/>
  <c r="O1189" i="1"/>
  <c r="P1189" i="1"/>
  <c r="Q1189" i="1"/>
  <c r="R1189" i="1"/>
  <c r="S1189" i="1"/>
  <c r="I1190" i="1"/>
  <c r="J1190" i="1"/>
  <c r="K1190" i="1"/>
  <c r="L1190" i="1"/>
  <c r="M1190" i="1"/>
  <c r="N1190" i="1"/>
  <c r="O1190" i="1"/>
  <c r="P1190" i="1"/>
  <c r="Q1190" i="1"/>
  <c r="R1190" i="1"/>
  <c r="S1190" i="1"/>
  <c r="I1191" i="1"/>
  <c r="J1191" i="1"/>
  <c r="K1191" i="1"/>
  <c r="L1191" i="1"/>
  <c r="M1191" i="1"/>
  <c r="N1191" i="1"/>
  <c r="O1191" i="1"/>
  <c r="P1191" i="1"/>
  <c r="Q1191" i="1"/>
  <c r="R1191" i="1"/>
  <c r="S1191" i="1"/>
  <c r="I1192" i="1"/>
  <c r="J1192" i="1"/>
  <c r="K1192" i="1"/>
  <c r="L1192" i="1"/>
  <c r="M1192" i="1"/>
  <c r="N1192" i="1"/>
  <c r="O1192" i="1"/>
  <c r="P1192" i="1"/>
  <c r="Q1192" i="1"/>
  <c r="R1192" i="1"/>
  <c r="S1192" i="1"/>
  <c r="I1193" i="1"/>
  <c r="J1193" i="1"/>
  <c r="K1193" i="1"/>
  <c r="L1193" i="1"/>
  <c r="M1193" i="1"/>
  <c r="N1193" i="1"/>
  <c r="O1193" i="1"/>
  <c r="P1193" i="1"/>
  <c r="Q1193" i="1"/>
  <c r="R1193" i="1"/>
  <c r="S1193" i="1"/>
  <c r="I1194" i="1"/>
  <c r="J1194" i="1"/>
  <c r="K1194" i="1"/>
  <c r="L1194" i="1"/>
  <c r="M1194" i="1"/>
  <c r="N1194" i="1"/>
  <c r="O1194" i="1"/>
  <c r="P1194" i="1"/>
  <c r="Q1194" i="1"/>
  <c r="R1194" i="1"/>
  <c r="S1194" i="1"/>
  <c r="I1195" i="1"/>
  <c r="J1195" i="1"/>
  <c r="K1195" i="1"/>
  <c r="L1195" i="1"/>
  <c r="M1195" i="1"/>
  <c r="N1195" i="1"/>
  <c r="O1195" i="1"/>
  <c r="P1195" i="1"/>
  <c r="Q1195" i="1"/>
  <c r="R1195" i="1"/>
  <c r="S1195" i="1"/>
  <c r="I1196" i="1"/>
  <c r="J1196" i="1"/>
  <c r="K1196" i="1"/>
  <c r="L1196" i="1"/>
  <c r="M1196" i="1"/>
  <c r="N1196" i="1"/>
  <c r="O1196" i="1"/>
  <c r="P1196" i="1"/>
  <c r="Q1196" i="1"/>
  <c r="R1196" i="1"/>
  <c r="S1196" i="1"/>
  <c r="I1197" i="1"/>
  <c r="J1197" i="1"/>
  <c r="K1197" i="1"/>
  <c r="L1197" i="1"/>
  <c r="M1197" i="1"/>
  <c r="N1197" i="1"/>
  <c r="O1197" i="1"/>
  <c r="P1197" i="1"/>
  <c r="Q1197" i="1"/>
  <c r="R1197" i="1"/>
  <c r="S1197" i="1"/>
  <c r="I1198" i="1"/>
  <c r="J1198" i="1"/>
  <c r="K1198" i="1"/>
  <c r="L1198" i="1"/>
  <c r="M1198" i="1"/>
  <c r="N1198" i="1"/>
  <c r="O1198" i="1"/>
  <c r="P1198" i="1"/>
  <c r="Q1198" i="1"/>
  <c r="R1198" i="1"/>
  <c r="S1198" i="1"/>
  <c r="I1199" i="1"/>
  <c r="J1199" i="1"/>
  <c r="K1199" i="1"/>
  <c r="L1199" i="1"/>
  <c r="M1199" i="1"/>
  <c r="N1199" i="1"/>
  <c r="O1199" i="1"/>
  <c r="P1199" i="1"/>
  <c r="Q1199" i="1"/>
  <c r="R1199" i="1"/>
  <c r="S1199" i="1"/>
  <c r="I1200" i="1"/>
  <c r="J1200" i="1"/>
  <c r="K1200" i="1"/>
  <c r="L1200" i="1"/>
  <c r="M1200" i="1"/>
  <c r="N1200" i="1"/>
  <c r="O1200" i="1"/>
  <c r="P1200" i="1"/>
  <c r="Q1200" i="1"/>
  <c r="R1200" i="1"/>
  <c r="S1200" i="1"/>
  <c r="I1201" i="1"/>
  <c r="J1201" i="1"/>
  <c r="K1201" i="1"/>
  <c r="L1201" i="1"/>
  <c r="M1201" i="1"/>
  <c r="N1201" i="1"/>
  <c r="O1201" i="1"/>
  <c r="P1201" i="1"/>
  <c r="Q1201" i="1"/>
  <c r="R1201" i="1"/>
  <c r="S1201" i="1"/>
  <c r="I1202" i="1"/>
  <c r="J1202" i="1"/>
  <c r="K1202" i="1"/>
  <c r="L1202" i="1"/>
  <c r="M1202" i="1"/>
  <c r="N1202" i="1"/>
  <c r="O1202" i="1"/>
  <c r="P1202" i="1"/>
  <c r="Q1202" i="1"/>
  <c r="R1202" i="1"/>
  <c r="S1202" i="1"/>
  <c r="I1203" i="1"/>
  <c r="J1203" i="1"/>
  <c r="K1203" i="1"/>
  <c r="L1203" i="1"/>
  <c r="M1203" i="1"/>
  <c r="N1203" i="1"/>
  <c r="O1203" i="1"/>
  <c r="P1203" i="1"/>
  <c r="Q1203" i="1"/>
  <c r="R1203" i="1"/>
  <c r="S1203" i="1"/>
  <c r="I1204" i="1"/>
  <c r="J1204" i="1"/>
  <c r="K1204" i="1"/>
  <c r="L1204" i="1"/>
  <c r="M1204" i="1"/>
  <c r="N1204" i="1"/>
  <c r="O1204" i="1"/>
  <c r="P1204" i="1"/>
  <c r="Q1204" i="1"/>
  <c r="R1204" i="1"/>
  <c r="S1204" i="1"/>
  <c r="I1205" i="1"/>
  <c r="J1205" i="1"/>
  <c r="K1205" i="1"/>
  <c r="L1205" i="1"/>
  <c r="M1205" i="1"/>
  <c r="N1205" i="1"/>
  <c r="O1205" i="1"/>
  <c r="P1205" i="1"/>
  <c r="Q1205" i="1"/>
  <c r="R1205" i="1"/>
  <c r="S1205" i="1"/>
  <c r="I1206" i="1"/>
  <c r="J1206" i="1"/>
  <c r="K1206" i="1"/>
  <c r="L1206" i="1"/>
  <c r="M1206" i="1"/>
  <c r="N1206" i="1"/>
  <c r="O1206" i="1"/>
  <c r="P1206" i="1"/>
  <c r="Q1206" i="1"/>
  <c r="R1206" i="1"/>
  <c r="S1206" i="1"/>
  <c r="I1207" i="1"/>
  <c r="J1207" i="1"/>
  <c r="K1207" i="1"/>
  <c r="L1207" i="1"/>
  <c r="M1207" i="1"/>
  <c r="N1207" i="1"/>
  <c r="O1207" i="1"/>
  <c r="P1207" i="1"/>
  <c r="Q1207" i="1"/>
  <c r="R1207" i="1"/>
  <c r="S1207" i="1"/>
  <c r="I1208" i="1"/>
  <c r="J1208" i="1"/>
  <c r="K1208" i="1"/>
  <c r="L1208" i="1"/>
  <c r="M1208" i="1"/>
  <c r="N1208" i="1"/>
  <c r="O1208" i="1"/>
  <c r="P1208" i="1"/>
  <c r="Q1208" i="1"/>
  <c r="R1208" i="1"/>
  <c r="S1208" i="1"/>
  <c r="I1209" i="1"/>
  <c r="J1209" i="1"/>
  <c r="K1209" i="1"/>
  <c r="L1209" i="1"/>
  <c r="M1209" i="1"/>
  <c r="N1209" i="1"/>
  <c r="O1209" i="1"/>
  <c r="P1209" i="1"/>
  <c r="Q1209" i="1"/>
  <c r="R1209" i="1"/>
  <c r="S1209" i="1"/>
  <c r="I1210" i="1"/>
  <c r="J1210" i="1"/>
  <c r="K1210" i="1"/>
  <c r="L1210" i="1"/>
  <c r="M1210" i="1"/>
  <c r="N1210" i="1"/>
  <c r="O1210" i="1"/>
  <c r="P1210" i="1"/>
  <c r="Q1210" i="1"/>
  <c r="R1210" i="1"/>
  <c r="S1210" i="1"/>
  <c r="I1211" i="1"/>
  <c r="J1211" i="1"/>
  <c r="K1211" i="1"/>
  <c r="L1211" i="1"/>
  <c r="M1211" i="1"/>
  <c r="N1211" i="1"/>
  <c r="O1211" i="1"/>
  <c r="P1211" i="1"/>
  <c r="Q1211" i="1"/>
  <c r="R1211" i="1"/>
  <c r="S1211" i="1"/>
  <c r="I1212" i="1"/>
  <c r="J1212" i="1"/>
  <c r="K1212" i="1"/>
  <c r="L1212" i="1"/>
  <c r="M1212" i="1"/>
  <c r="N1212" i="1"/>
  <c r="O1212" i="1"/>
  <c r="P1212" i="1"/>
  <c r="Q1212" i="1"/>
  <c r="R1212" i="1"/>
  <c r="S1212" i="1"/>
  <c r="I1213" i="1"/>
  <c r="J1213" i="1"/>
  <c r="K1213" i="1"/>
  <c r="L1213" i="1"/>
  <c r="M1213" i="1"/>
  <c r="N1213" i="1"/>
  <c r="O1213" i="1"/>
  <c r="P1213" i="1"/>
  <c r="Q1213" i="1"/>
  <c r="R1213" i="1"/>
  <c r="S1213" i="1"/>
  <c r="I1214" i="1"/>
  <c r="J1214" i="1"/>
  <c r="K1214" i="1"/>
  <c r="L1214" i="1"/>
  <c r="M1214" i="1"/>
  <c r="N1214" i="1"/>
  <c r="O1214" i="1"/>
  <c r="P1214" i="1"/>
  <c r="Q1214" i="1"/>
  <c r="R1214" i="1"/>
  <c r="S1214" i="1"/>
  <c r="I1215" i="1"/>
  <c r="J1215" i="1"/>
  <c r="K1215" i="1"/>
  <c r="L1215" i="1"/>
  <c r="M1215" i="1"/>
  <c r="N1215" i="1"/>
  <c r="O1215" i="1"/>
  <c r="P1215" i="1"/>
  <c r="Q1215" i="1"/>
  <c r="R1215" i="1"/>
  <c r="S1215" i="1"/>
  <c r="I1216" i="1"/>
  <c r="J1216" i="1"/>
  <c r="K1216" i="1"/>
  <c r="L1216" i="1"/>
  <c r="M1216" i="1"/>
  <c r="N1216" i="1"/>
  <c r="O1216" i="1"/>
  <c r="P1216" i="1"/>
  <c r="Q1216" i="1"/>
  <c r="R1216" i="1"/>
  <c r="S1216" i="1"/>
  <c r="I1217" i="1"/>
  <c r="J1217" i="1"/>
  <c r="K1217" i="1"/>
  <c r="L1217" i="1"/>
  <c r="M1217" i="1"/>
  <c r="N1217" i="1"/>
  <c r="O1217" i="1"/>
  <c r="P1217" i="1"/>
  <c r="Q1217" i="1"/>
  <c r="R1217" i="1"/>
  <c r="S1217" i="1"/>
  <c r="I1218" i="1"/>
  <c r="J1218" i="1"/>
  <c r="K1218" i="1"/>
  <c r="L1218" i="1"/>
  <c r="M1218" i="1"/>
  <c r="N1218" i="1"/>
  <c r="O1218" i="1"/>
  <c r="P1218" i="1"/>
  <c r="Q1218" i="1"/>
  <c r="R1218" i="1"/>
  <c r="S1218" i="1"/>
  <c r="I1219" i="1"/>
  <c r="J1219" i="1"/>
  <c r="K1219" i="1"/>
  <c r="L1219" i="1"/>
  <c r="M1219" i="1"/>
  <c r="N1219" i="1"/>
  <c r="O1219" i="1"/>
  <c r="P1219" i="1"/>
  <c r="Q1219" i="1"/>
  <c r="R1219" i="1"/>
  <c r="S1219" i="1"/>
  <c r="I1220" i="1"/>
  <c r="J1220" i="1"/>
  <c r="K1220" i="1"/>
  <c r="L1220" i="1"/>
  <c r="M1220" i="1"/>
  <c r="N1220" i="1"/>
  <c r="O1220" i="1"/>
  <c r="P1220" i="1"/>
  <c r="Q1220" i="1"/>
  <c r="R1220" i="1"/>
  <c r="S1220" i="1"/>
  <c r="I1221" i="1"/>
  <c r="J1221" i="1"/>
  <c r="K1221" i="1"/>
  <c r="L1221" i="1"/>
  <c r="M1221" i="1"/>
  <c r="N1221" i="1"/>
  <c r="O1221" i="1"/>
  <c r="P1221" i="1"/>
  <c r="Q1221" i="1"/>
  <c r="R1221" i="1"/>
  <c r="S1221" i="1"/>
  <c r="I1222" i="1"/>
  <c r="J1222" i="1"/>
  <c r="K1222" i="1"/>
  <c r="L1222" i="1"/>
  <c r="M1222" i="1"/>
  <c r="N1222" i="1"/>
  <c r="O1222" i="1"/>
  <c r="P1222" i="1"/>
  <c r="Q1222" i="1"/>
  <c r="R1222" i="1"/>
  <c r="S1222" i="1"/>
  <c r="I1223" i="1"/>
  <c r="J1223" i="1"/>
  <c r="K1223" i="1"/>
  <c r="L1223" i="1"/>
  <c r="M1223" i="1"/>
  <c r="N1223" i="1"/>
  <c r="O1223" i="1"/>
  <c r="P1223" i="1"/>
  <c r="Q1223" i="1"/>
  <c r="R1223" i="1"/>
  <c r="S1223" i="1"/>
  <c r="I1224" i="1"/>
  <c r="J1224" i="1"/>
  <c r="K1224" i="1"/>
  <c r="L1224" i="1"/>
  <c r="M1224" i="1"/>
  <c r="N1224" i="1"/>
  <c r="O1224" i="1"/>
  <c r="P1224" i="1"/>
  <c r="Q1224" i="1"/>
  <c r="R1224" i="1"/>
  <c r="S1224" i="1"/>
  <c r="I1225" i="1"/>
  <c r="J1225" i="1"/>
  <c r="K1225" i="1"/>
  <c r="L1225" i="1"/>
  <c r="M1225" i="1"/>
  <c r="N1225" i="1"/>
  <c r="O1225" i="1"/>
  <c r="P1225" i="1"/>
  <c r="Q1225" i="1"/>
  <c r="R1225" i="1"/>
  <c r="S1225" i="1"/>
  <c r="I1226" i="1"/>
  <c r="J1226" i="1"/>
  <c r="K1226" i="1"/>
  <c r="L1226" i="1"/>
  <c r="M1226" i="1"/>
  <c r="N1226" i="1"/>
  <c r="O1226" i="1"/>
  <c r="P1226" i="1"/>
  <c r="Q1226" i="1"/>
  <c r="R1226" i="1"/>
  <c r="S1226" i="1"/>
  <c r="I1227" i="1"/>
  <c r="J1227" i="1"/>
  <c r="K1227" i="1"/>
  <c r="L1227" i="1"/>
  <c r="M1227" i="1"/>
  <c r="N1227" i="1"/>
  <c r="O1227" i="1"/>
  <c r="P1227" i="1"/>
  <c r="Q1227" i="1"/>
  <c r="R1227" i="1"/>
  <c r="S1227" i="1"/>
  <c r="I1228" i="1"/>
  <c r="J1228" i="1"/>
  <c r="K1228" i="1"/>
  <c r="L1228" i="1"/>
  <c r="M1228" i="1"/>
  <c r="N1228" i="1"/>
  <c r="O1228" i="1"/>
  <c r="P1228" i="1"/>
  <c r="Q1228" i="1"/>
  <c r="R1228" i="1"/>
  <c r="S1228" i="1"/>
  <c r="I1229" i="1"/>
  <c r="J1229" i="1"/>
  <c r="K1229" i="1"/>
  <c r="L1229" i="1"/>
  <c r="M1229" i="1"/>
  <c r="N1229" i="1"/>
  <c r="O1229" i="1"/>
  <c r="P1229" i="1"/>
  <c r="Q1229" i="1"/>
  <c r="R1229" i="1"/>
  <c r="S1229" i="1"/>
  <c r="I1230" i="1"/>
  <c r="J1230" i="1"/>
  <c r="K1230" i="1"/>
  <c r="L1230" i="1"/>
  <c r="M1230" i="1"/>
  <c r="N1230" i="1"/>
  <c r="O1230" i="1"/>
  <c r="P1230" i="1"/>
  <c r="Q1230" i="1"/>
  <c r="R1230" i="1"/>
  <c r="S1230" i="1"/>
  <c r="I1231" i="1"/>
  <c r="J1231" i="1"/>
  <c r="K1231" i="1"/>
  <c r="L1231" i="1"/>
  <c r="M1231" i="1"/>
  <c r="N1231" i="1"/>
  <c r="O1231" i="1"/>
  <c r="P1231" i="1"/>
  <c r="Q1231" i="1"/>
  <c r="R1231" i="1"/>
  <c r="S1231" i="1"/>
  <c r="I1232" i="1"/>
  <c r="J1232" i="1"/>
  <c r="K1232" i="1"/>
  <c r="L1232" i="1"/>
  <c r="M1232" i="1"/>
  <c r="N1232" i="1"/>
  <c r="O1232" i="1"/>
  <c r="P1232" i="1"/>
  <c r="Q1232" i="1"/>
  <c r="R1232" i="1"/>
  <c r="S1232" i="1"/>
  <c r="I1233" i="1"/>
  <c r="J1233" i="1"/>
  <c r="K1233" i="1"/>
  <c r="L1233" i="1"/>
  <c r="M1233" i="1"/>
  <c r="N1233" i="1"/>
  <c r="O1233" i="1"/>
  <c r="P1233" i="1"/>
  <c r="Q1233" i="1"/>
  <c r="R1233" i="1"/>
  <c r="S1233" i="1"/>
  <c r="I1234" i="1"/>
  <c r="J1234" i="1"/>
  <c r="K1234" i="1"/>
  <c r="L1234" i="1"/>
  <c r="M1234" i="1"/>
  <c r="N1234" i="1"/>
  <c r="O1234" i="1"/>
  <c r="P1234" i="1"/>
  <c r="Q1234" i="1"/>
  <c r="R1234" i="1"/>
  <c r="S1234" i="1"/>
  <c r="I1235" i="1"/>
  <c r="J1235" i="1"/>
  <c r="K1235" i="1"/>
  <c r="L1235" i="1"/>
  <c r="M1235" i="1"/>
  <c r="N1235" i="1"/>
  <c r="O1235" i="1"/>
  <c r="P1235" i="1"/>
  <c r="Q1235" i="1"/>
  <c r="R1235" i="1"/>
  <c r="S1235" i="1"/>
  <c r="I1236" i="1"/>
  <c r="J1236" i="1"/>
  <c r="K1236" i="1"/>
  <c r="L1236" i="1"/>
  <c r="M1236" i="1"/>
  <c r="N1236" i="1"/>
  <c r="O1236" i="1"/>
  <c r="P1236" i="1"/>
  <c r="Q1236" i="1"/>
  <c r="R1236" i="1"/>
  <c r="S1236" i="1"/>
  <c r="I1237" i="1"/>
  <c r="J1237" i="1"/>
  <c r="K1237" i="1"/>
  <c r="L1237" i="1"/>
  <c r="M1237" i="1"/>
  <c r="N1237" i="1"/>
  <c r="O1237" i="1"/>
  <c r="P1237" i="1"/>
  <c r="Q1237" i="1"/>
  <c r="R1237" i="1"/>
  <c r="S1237" i="1"/>
  <c r="I1238" i="1"/>
  <c r="J1238" i="1"/>
  <c r="K1238" i="1"/>
  <c r="L1238" i="1"/>
  <c r="M1238" i="1"/>
  <c r="N1238" i="1"/>
  <c r="O1238" i="1"/>
  <c r="P1238" i="1"/>
  <c r="Q1238" i="1"/>
  <c r="R1238" i="1"/>
  <c r="S1238" i="1"/>
  <c r="I1239" i="1"/>
  <c r="J1239" i="1"/>
  <c r="K1239" i="1"/>
  <c r="L1239" i="1"/>
  <c r="M1239" i="1"/>
  <c r="N1239" i="1"/>
  <c r="O1239" i="1"/>
  <c r="P1239" i="1"/>
  <c r="Q1239" i="1"/>
  <c r="R1239" i="1"/>
  <c r="S1239" i="1"/>
  <c r="I1240" i="1"/>
  <c r="J1240" i="1"/>
  <c r="K1240" i="1"/>
  <c r="L1240" i="1"/>
  <c r="M1240" i="1"/>
  <c r="N1240" i="1"/>
  <c r="O1240" i="1"/>
  <c r="P1240" i="1"/>
  <c r="Q1240" i="1"/>
  <c r="R1240" i="1"/>
  <c r="S1240" i="1"/>
  <c r="I1241" i="1"/>
  <c r="J1241" i="1"/>
  <c r="K1241" i="1"/>
  <c r="L1241" i="1"/>
  <c r="M1241" i="1"/>
  <c r="N1241" i="1"/>
  <c r="O1241" i="1"/>
  <c r="P1241" i="1"/>
  <c r="Q1241" i="1"/>
  <c r="R1241" i="1"/>
  <c r="S1241" i="1"/>
  <c r="I1242" i="1"/>
  <c r="J1242" i="1"/>
  <c r="K1242" i="1"/>
  <c r="L1242" i="1"/>
  <c r="M1242" i="1"/>
  <c r="N1242" i="1"/>
  <c r="O1242" i="1"/>
  <c r="P1242" i="1"/>
  <c r="Q1242" i="1"/>
  <c r="R1242" i="1"/>
  <c r="S1242" i="1"/>
  <c r="I1243" i="1"/>
  <c r="J1243" i="1"/>
  <c r="K1243" i="1"/>
  <c r="L1243" i="1"/>
  <c r="M1243" i="1"/>
  <c r="N1243" i="1"/>
  <c r="O1243" i="1"/>
  <c r="P1243" i="1"/>
  <c r="Q1243" i="1"/>
  <c r="R1243" i="1"/>
  <c r="S1243" i="1"/>
  <c r="I1244" i="1"/>
  <c r="J1244" i="1"/>
  <c r="K1244" i="1"/>
  <c r="L1244" i="1"/>
  <c r="M1244" i="1"/>
  <c r="N1244" i="1"/>
  <c r="O1244" i="1"/>
  <c r="P1244" i="1"/>
  <c r="Q1244" i="1"/>
  <c r="R1244" i="1"/>
  <c r="S1244" i="1"/>
  <c r="I1245" i="1"/>
  <c r="J1245" i="1"/>
  <c r="K1245" i="1"/>
  <c r="L1245" i="1"/>
  <c r="M1245" i="1"/>
  <c r="N1245" i="1"/>
  <c r="O1245" i="1"/>
  <c r="P1245" i="1"/>
  <c r="Q1245" i="1"/>
  <c r="R1245" i="1"/>
  <c r="S1245" i="1"/>
  <c r="I1246" i="1"/>
  <c r="J1246" i="1"/>
  <c r="K1246" i="1"/>
  <c r="L1246" i="1"/>
  <c r="M1246" i="1"/>
  <c r="N1246" i="1"/>
  <c r="O1246" i="1"/>
  <c r="P1246" i="1"/>
  <c r="Q1246" i="1"/>
  <c r="R1246" i="1"/>
  <c r="S1246" i="1"/>
  <c r="I1247" i="1"/>
  <c r="J1247" i="1"/>
  <c r="K1247" i="1"/>
  <c r="L1247" i="1"/>
  <c r="M1247" i="1"/>
  <c r="N1247" i="1"/>
  <c r="O1247" i="1"/>
  <c r="P1247" i="1"/>
  <c r="Q1247" i="1"/>
  <c r="R1247" i="1"/>
  <c r="S1247" i="1"/>
  <c r="I1248" i="1"/>
  <c r="J1248" i="1"/>
  <c r="K1248" i="1"/>
  <c r="L1248" i="1"/>
  <c r="M1248" i="1"/>
  <c r="N1248" i="1"/>
  <c r="O1248" i="1"/>
  <c r="P1248" i="1"/>
  <c r="Q1248" i="1"/>
  <c r="R1248" i="1"/>
  <c r="S1248" i="1"/>
  <c r="I1249" i="1"/>
  <c r="J1249" i="1"/>
  <c r="K1249" i="1"/>
  <c r="L1249" i="1"/>
  <c r="M1249" i="1"/>
  <c r="N1249" i="1"/>
  <c r="O1249" i="1"/>
  <c r="P1249" i="1"/>
  <c r="Q1249" i="1"/>
  <c r="R1249" i="1"/>
  <c r="S1249" i="1"/>
  <c r="I1250" i="1"/>
  <c r="J1250" i="1"/>
  <c r="K1250" i="1"/>
  <c r="L1250" i="1"/>
  <c r="M1250" i="1"/>
  <c r="N1250" i="1"/>
  <c r="O1250" i="1"/>
  <c r="P1250" i="1"/>
  <c r="Q1250" i="1"/>
  <c r="R1250" i="1"/>
  <c r="S1250" i="1"/>
  <c r="I1251" i="1"/>
  <c r="J1251" i="1"/>
  <c r="K1251" i="1"/>
  <c r="L1251" i="1"/>
  <c r="M1251" i="1"/>
  <c r="N1251" i="1"/>
  <c r="O1251" i="1"/>
  <c r="P1251" i="1"/>
  <c r="Q1251" i="1"/>
  <c r="R1251" i="1"/>
  <c r="S1251" i="1"/>
  <c r="I1252" i="1"/>
  <c r="J1252" i="1"/>
  <c r="K1252" i="1"/>
  <c r="L1252" i="1"/>
  <c r="M1252" i="1"/>
  <c r="N1252" i="1"/>
  <c r="O1252" i="1"/>
  <c r="P1252" i="1"/>
  <c r="Q1252" i="1"/>
  <c r="R1252" i="1"/>
  <c r="S1252" i="1"/>
  <c r="I1253" i="1"/>
  <c r="J1253" i="1"/>
  <c r="K1253" i="1"/>
  <c r="L1253" i="1"/>
  <c r="M1253" i="1"/>
  <c r="N1253" i="1"/>
  <c r="O1253" i="1"/>
  <c r="P1253" i="1"/>
  <c r="Q1253" i="1"/>
  <c r="R1253" i="1"/>
  <c r="S1253" i="1"/>
  <c r="I1254" i="1"/>
  <c r="J1254" i="1"/>
  <c r="K1254" i="1"/>
  <c r="L1254" i="1"/>
  <c r="M1254" i="1"/>
  <c r="N1254" i="1"/>
  <c r="O1254" i="1"/>
  <c r="P1254" i="1"/>
  <c r="Q1254" i="1"/>
  <c r="R1254" i="1"/>
  <c r="S1254" i="1"/>
  <c r="I1255" i="1"/>
  <c r="J1255" i="1"/>
  <c r="K1255" i="1"/>
  <c r="L1255" i="1"/>
  <c r="M1255" i="1"/>
  <c r="N1255" i="1"/>
  <c r="O1255" i="1"/>
  <c r="P1255" i="1"/>
  <c r="Q1255" i="1"/>
  <c r="R1255" i="1"/>
  <c r="S1255" i="1"/>
  <c r="I1256" i="1"/>
  <c r="J1256" i="1"/>
  <c r="K1256" i="1"/>
  <c r="L1256" i="1"/>
  <c r="M1256" i="1"/>
  <c r="N1256" i="1"/>
  <c r="O1256" i="1"/>
  <c r="P1256" i="1"/>
  <c r="Q1256" i="1"/>
  <c r="R1256" i="1"/>
  <c r="S1256" i="1"/>
  <c r="I1257" i="1"/>
  <c r="J1257" i="1"/>
  <c r="K1257" i="1"/>
  <c r="L1257" i="1"/>
  <c r="M1257" i="1"/>
  <c r="N1257" i="1"/>
  <c r="O1257" i="1"/>
  <c r="P1257" i="1"/>
  <c r="Q1257" i="1"/>
  <c r="R1257" i="1"/>
  <c r="S1257" i="1"/>
  <c r="I1258" i="1"/>
  <c r="J1258" i="1"/>
  <c r="K1258" i="1"/>
  <c r="L1258" i="1"/>
  <c r="M1258" i="1"/>
  <c r="N1258" i="1"/>
  <c r="O1258" i="1"/>
  <c r="P1258" i="1"/>
  <c r="Q1258" i="1"/>
  <c r="R1258" i="1"/>
  <c r="S1258" i="1"/>
  <c r="I1259" i="1"/>
  <c r="J1259" i="1"/>
  <c r="K1259" i="1"/>
  <c r="L1259" i="1"/>
  <c r="M1259" i="1"/>
  <c r="N1259" i="1"/>
  <c r="O1259" i="1"/>
  <c r="P1259" i="1"/>
  <c r="Q1259" i="1"/>
  <c r="R1259" i="1"/>
  <c r="S1259" i="1"/>
  <c r="I1260" i="1"/>
  <c r="J1260" i="1"/>
  <c r="K1260" i="1"/>
  <c r="L1260" i="1"/>
  <c r="M1260" i="1"/>
  <c r="N1260" i="1"/>
  <c r="O1260" i="1"/>
  <c r="P1260" i="1"/>
  <c r="Q1260" i="1"/>
  <c r="R1260" i="1"/>
  <c r="S1260" i="1"/>
  <c r="I1261" i="1"/>
  <c r="J1261" i="1"/>
  <c r="K1261" i="1"/>
  <c r="L1261" i="1"/>
  <c r="M1261" i="1"/>
  <c r="N1261" i="1"/>
  <c r="O1261" i="1"/>
  <c r="P1261" i="1"/>
  <c r="Q1261" i="1"/>
  <c r="R1261" i="1"/>
  <c r="S1261" i="1"/>
  <c r="I1262" i="1"/>
  <c r="J1262" i="1"/>
  <c r="K1262" i="1"/>
  <c r="L1262" i="1"/>
  <c r="M1262" i="1"/>
  <c r="N1262" i="1"/>
  <c r="O1262" i="1"/>
  <c r="P1262" i="1"/>
  <c r="Q1262" i="1"/>
  <c r="R1262" i="1"/>
  <c r="S1262" i="1"/>
  <c r="I1263" i="1"/>
  <c r="J1263" i="1"/>
  <c r="K1263" i="1"/>
  <c r="L1263" i="1"/>
  <c r="M1263" i="1"/>
  <c r="N1263" i="1"/>
  <c r="O1263" i="1"/>
  <c r="P1263" i="1"/>
  <c r="Q1263" i="1"/>
  <c r="R1263" i="1"/>
  <c r="S1263" i="1"/>
  <c r="I1264" i="1"/>
  <c r="J1264" i="1"/>
  <c r="K1264" i="1"/>
  <c r="L1264" i="1"/>
  <c r="M1264" i="1"/>
  <c r="N1264" i="1"/>
  <c r="O1264" i="1"/>
  <c r="P1264" i="1"/>
  <c r="Q1264" i="1"/>
  <c r="R1264" i="1"/>
  <c r="S1264" i="1"/>
  <c r="I1265" i="1"/>
  <c r="J1265" i="1"/>
  <c r="K1265" i="1"/>
  <c r="L1265" i="1"/>
  <c r="M1265" i="1"/>
  <c r="N1265" i="1"/>
  <c r="O1265" i="1"/>
  <c r="P1265" i="1"/>
  <c r="Q1265" i="1"/>
  <c r="R1265" i="1"/>
  <c r="S1265" i="1"/>
  <c r="I1266" i="1"/>
  <c r="J1266" i="1"/>
  <c r="K1266" i="1"/>
  <c r="L1266" i="1"/>
  <c r="M1266" i="1"/>
  <c r="N1266" i="1"/>
  <c r="O1266" i="1"/>
  <c r="P1266" i="1"/>
  <c r="Q1266" i="1"/>
  <c r="R1266" i="1"/>
  <c r="S1266" i="1"/>
  <c r="I1267" i="1"/>
  <c r="J1267" i="1"/>
  <c r="K1267" i="1"/>
  <c r="L1267" i="1"/>
  <c r="M1267" i="1"/>
  <c r="N1267" i="1"/>
  <c r="O1267" i="1"/>
  <c r="P1267" i="1"/>
  <c r="Q1267" i="1"/>
  <c r="R1267" i="1"/>
  <c r="S1267" i="1"/>
  <c r="I1268" i="1"/>
  <c r="J1268" i="1"/>
  <c r="K1268" i="1"/>
  <c r="L1268" i="1"/>
  <c r="M1268" i="1"/>
  <c r="N1268" i="1"/>
  <c r="O1268" i="1"/>
  <c r="P1268" i="1"/>
  <c r="Q1268" i="1"/>
  <c r="R1268" i="1"/>
  <c r="S1268" i="1"/>
  <c r="I1269" i="1"/>
  <c r="J1269" i="1"/>
  <c r="K1269" i="1"/>
  <c r="L1269" i="1"/>
  <c r="M1269" i="1"/>
  <c r="N1269" i="1"/>
  <c r="O1269" i="1"/>
  <c r="P1269" i="1"/>
  <c r="Q1269" i="1"/>
  <c r="R1269" i="1"/>
  <c r="S1269" i="1"/>
  <c r="I1270" i="1"/>
  <c r="J1270" i="1"/>
  <c r="K1270" i="1"/>
  <c r="L1270" i="1"/>
  <c r="M1270" i="1"/>
  <c r="N1270" i="1"/>
  <c r="O1270" i="1"/>
  <c r="P1270" i="1"/>
  <c r="Q1270" i="1"/>
  <c r="R1270" i="1"/>
  <c r="S1270" i="1"/>
  <c r="I1271" i="1"/>
  <c r="J1271" i="1"/>
  <c r="K1271" i="1"/>
  <c r="L1271" i="1"/>
  <c r="M1271" i="1"/>
  <c r="N1271" i="1"/>
  <c r="O1271" i="1"/>
  <c r="P1271" i="1"/>
  <c r="Q1271" i="1"/>
  <c r="R1271" i="1"/>
  <c r="S1271" i="1"/>
  <c r="I1272" i="1"/>
  <c r="J1272" i="1"/>
  <c r="K1272" i="1"/>
  <c r="L1272" i="1"/>
  <c r="M1272" i="1"/>
  <c r="N1272" i="1"/>
  <c r="O1272" i="1"/>
  <c r="P1272" i="1"/>
  <c r="Q1272" i="1"/>
  <c r="R1272" i="1"/>
  <c r="S1272" i="1"/>
  <c r="I1273" i="1"/>
  <c r="J1273" i="1"/>
  <c r="K1273" i="1"/>
  <c r="L1273" i="1"/>
  <c r="M1273" i="1"/>
  <c r="N1273" i="1"/>
  <c r="O1273" i="1"/>
  <c r="P1273" i="1"/>
  <c r="Q1273" i="1"/>
  <c r="R1273" i="1"/>
  <c r="S1273" i="1"/>
  <c r="I1274" i="1"/>
  <c r="J1274" i="1"/>
  <c r="K1274" i="1"/>
  <c r="L1274" i="1"/>
  <c r="M1274" i="1"/>
  <c r="N1274" i="1"/>
  <c r="O1274" i="1"/>
  <c r="P1274" i="1"/>
  <c r="Q1274" i="1"/>
  <c r="R1274" i="1"/>
  <c r="S1274" i="1"/>
  <c r="I1275" i="1"/>
  <c r="J1275" i="1"/>
  <c r="K1275" i="1"/>
  <c r="L1275" i="1"/>
  <c r="M1275" i="1"/>
  <c r="N1275" i="1"/>
  <c r="O1275" i="1"/>
  <c r="P1275" i="1"/>
  <c r="Q1275" i="1"/>
  <c r="R1275" i="1"/>
  <c r="S1275" i="1"/>
  <c r="I1276" i="1"/>
  <c r="J1276" i="1"/>
  <c r="K1276" i="1"/>
  <c r="L1276" i="1"/>
  <c r="M1276" i="1"/>
  <c r="N1276" i="1"/>
  <c r="O1276" i="1"/>
  <c r="P1276" i="1"/>
  <c r="Q1276" i="1"/>
  <c r="R1276" i="1"/>
  <c r="S1276" i="1"/>
  <c r="I1277" i="1"/>
  <c r="J1277" i="1"/>
  <c r="K1277" i="1"/>
  <c r="L1277" i="1"/>
  <c r="M1277" i="1"/>
  <c r="N1277" i="1"/>
  <c r="O1277" i="1"/>
  <c r="P1277" i="1"/>
  <c r="Q1277" i="1"/>
  <c r="R1277" i="1"/>
  <c r="S1277" i="1"/>
  <c r="I1278" i="1"/>
  <c r="J1278" i="1"/>
  <c r="K1278" i="1"/>
  <c r="L1278" i="1"/>
  <c r="M1278" i="1"/>
  <c r="N1278" i="1"/>
  <c r="O1278" i="1"/>
  <c r="P1278" i="1"/>
  <c r="Q1278" i="1"/>
  <c r="R1278" i="1"/>
  <c r="S1278" i="1"/>
  <c r="I1279" i="1"/>
  <c r="J1279" i="1"/>
  <c r="K1279" i="1"/>
  <c r="L1279" i="1"/>
  <c r="M1279" i="1"/>
  <c r="N1279" i="1"/>
  <c r="O1279" i="1"/>
  <c r="P1279" i="1"/>
  <c r="Q1279" i="1"/>
  <c r="R1279" i="1"/>
  <c r="S1279" i="1"/>
  <c r="I1280" i="1"/>
  <c r="J1280" i="1"/>
  <c r="K1280" i="1"/>
  <c r="L1280" i="1"/>
  <c r="M1280" i="1"/>
  <c r="N1280" i="1"/>
  <c r="O1280" i="1"/>
  <c r="P1280" i="1"/>
  <c r="Q1280" i="1"/>
  <c r="R1280" i="1"/>
  <c r="S1280" i="1"/>
  <c r="I1281" i="1"/>
  <c r="J1281" i="1"/>
  <c r="K1281" i="1"/>
  <c r="L1281" i="1"/>
  <c r="M1281" i="1"/>
  <c r="N1281" i="1"/>
  <c r="O1281" i="1"/>
  <c r="P1281" i="1"/>
  <c r="Q1281" i="1"/>
  <c r="R1281" i="1"/>
  <c r="S1281" i="1"/>
  <c r="I1282" i="1"/>
  <c r="J1282" i="1"/>
  <c r="K1282" i="1"/>
  <c r="L1282" i="1"/>
  <c r="M1282" i="1"/>
  <c r="N1282" i="1"/>
  <c r="O1282" i="1"/>
  <c r="P1282" i="1"/>
  <c r="Q1282" i="1"/>
  <c r="R1282" i="1"/>
  <c r="S1282" i="1"/>
  <c r="I1283" i="1"/>
  <c r="J1283" i="1"/>
  <c r="K1283" i="1"/>
  <c r="L1283" i="1"/>
  <c r="M1283" i="1"/>
  <c r="N1283" i="1"/>
  <c r="O1283" i="1"/>
  <c r="P1283" i="1"/>
  <c r="Q1283" i="1"/>
  <c r="R1283" i="1"/>
  <c r="S1283" i="1"/>
  <c r="I1284" i="1"/>
  <c r="J1284" i="1"/>
  <c r="K1284" i="1"/>
  <c r="L1284" i="1"/>
  <c r="M1284" i="1"/>
  <c r="N1284" i="1"/>
  <c r="O1284" i="1"/>
  <c r="P1284" i="1"/>
  <c r="Q1284" i="1"/>
  <c r="R1284" i="1"/>
  <c r="S1284" i="1"/>
  <c r="I1285" i="1"/>
  <c r="J1285" i="1"/>
  <c r="K1285" i="1"/>
  <c r="L1285" i="1"/>
  <c r="M1285" i="1"/>
  <c r="N1285" i="1"/>
  <c r="O1285" i="1"/>
  <c r="P1285" i="1"/>
  <c r="Q1285" i="1"/>
  <c r="R1285" i="1"/>
  <c r="S1285" i="1"/>
  <c r="I1286" i="1"/>
  <c r="J1286" i="1"/>
  <c r="K1286" i="1"/>
  <c r="L1286" i="1"/>
  <c r="M1286" i="1"/>
  <c r="N1286" i="1"/>
  <c r="O1286" i="1"/>
  <c r="P1286" i="1"/>
  <c r="Q1286" i="1"/>
  <c r="R1286" i="1"/>
  <c r="S1286" i="1"/>
  <c r="I1287" i="1"/>
  <c r="J1287" i="1"/>
  <c r="K1287" i="1"/>
  <c r="L1287" i="1"/>
  <c r="M1287" i="1"/>
  <c r="N1287" i="1"/>
  <c r="O1287" i="1"/>
  <c r="P1287" i="1"/>
  <c r="Q1287" i="1"/>
  <c r="R1287" i="1"/>
  <c r="S1287" i="1"/>
  <c r="I1288" i="1"/>
  <c r="J1288" i="1"/>
  <c r="K1288" i="1"/>
  <c r="L1288" i="1"/>
  <c r="M1288" i="1"/>
  <c r="N1288" i="1"/>
  <c r="O1288" i="1"/>
  <c r="P1288" i="1"/>
  <c r="Q1288" i="1"/>
  <c r="R1288" i="1"/>
  <c r="S1288" i="1"/>
  <c r="I1289" i="1"/>
  <c r="J1289" i="1"/>
  <c r="K1289" i="1"/>
  <c r="L1289" i="1"/>
  <c r="M1289" i="1"/>
  <c r="N1289" i="1"/>
  <c r="O1289" i="1"/>
  <c r="P1289" i="1"/>
  <c r="Q1289" i="1"/>
  <c r="R1289" i="1"/>
  <c r="S1289" i="1"/>
  <c r="I1290" i="1"/>
  <c r="J1290" i="1"/>
  <c r="K1290" i="1"/>
  <c r="L1290" i="1"/>
  <c r="M1290" i="1"/>
  <c r="N1290" i="1"/>
  <c r="O1290" i="1"/>
  <c r="P1290" i="1"/>
  <c r="Q1290" i="1"/>
  <c r="R1290" i="1"/>
  <c r="S1290" i="1"/>
  <c r="I1291" i="1"/>
  <c r="J1291" i="1"/>
  <c r="K1291" i="1"/>
  <c r="L1291" i="1"/>
  <c r="M1291" i="1"/>
  <c r="N1291" i="1"/>
  <c r="O1291" i="1"/>
  <c r="P1291" i="1"/>
  <c r="Q1291" i="1"/>
  <c r="R1291" i="1"/>
  <c r="S1291" i="1"/>
  <c r="I1292" i="1"/>
  <c r="J1292" i="1"/>
  <c r="K1292" i="1"/>
  <c r="L1292" i="1"/>
  <c r="M1292" i="1"/>
  <c r="N1292" i="1"/>
  <c r="O1292" i="1"/>
  <c r="P1292" i="1"/>
  <c r="Q1292" i="1"/>
  <c r="R1292" i="1"/>
  <c r="S1292" i="1"/>
  <c r="I1293" i="1"/>
  <c r="J1293" i="1"/>
  <c r="K1293" i="1"/>
  <c r="L1293" i="1"/>
  <c r="M1293" i="1"/>
  <c r="N1293" i="1"/>
  <c r="O1293" i="1"/>
  <c r="P1293" i="1"/>
  <c r="Q1293" i="1"/>
  <c r="R1293" i="1"/>
  <c r="S1293" i="1"/>
  <c r="I1294" i="1"/>
  <c r="J1294" i="1"/>
  <c r="K1294" i="1"/>
  <c r="L1294" i="1"/>
  <c r="M1294" i="1"/>
  <c r="N1294" i="1"/>
  <c r="O1294" i="1"/>
  <c r="P1294" i="1"/>
  <c r="Q1294" i="1"/>
  <c r="R1294" i="1"/>
  <c r="S1294" i="1"/>
  <c r="I1295" i="1"/>
  <c r="J1295" i="1"/>
  <c r="K1295" i="1"/>
  <c r="L1295" i="1"/>
  <c r="M1295" i="1"/>
  <c r="N1295" i="1"/>
  <c r="O1295" i="1"/>
  <c r="P1295" i="1"/>
  <c r="Q1295" i="1"/>
  <c r="R1295" i="1"/>
  <c r="S1295" i="1"/>
  <c r="I1296" i="1"/>
  <c r="J1296" i="1"/>
  <c r="K1296" i="1"/>
  <c r="L1296" i="1"/>
  <c r="M1296" i="1"/>
  <c r="N1296" i="1"/>
  <c r="O1296" i="1"/>
  <c r="P1296" i="1"/>
  <c r="Q1296" i="1"/>
  <c r="R1296" i="1"/>
  <c r="S1296" i="1"/>
  <c r="I1297" i="1"/>
  <c r="J1297" i="1"/>
  <c r="K1297" i="1"/>
  <c r="L1297" i="1"/>
  <c r="M1297" i="1"/>
  <c r="N1297" i="1"/>
  <c r="O1297" i="1"/>
  <c r="P1297" i="1"/>
  <c r="Q1297" i="1"/>
  <c r="R1297" i="1"/>
  <c r="S1297" i="1"/>
  <c r="I1298" i="1"/>
  <c r="J1298" i="1"/>
  <c r="K1298" i="1"/>
  <c r="L1298" i="1"/>
  <c r="M1298" i="1"/>
  <c r="N1298" i="1"/>
  <c r="O1298" i="1"/>
  <c r="P1298" i="1"/>
  <c r="Q1298" i="1"/>
  <c r="R1298" i="1"/>
  <c r="S1298" i="1"/>
  <c r="I1299" i="1"/>
  <c r="J1299" i="1"/>
  <c r="K1299" i="1"/>
  <c r="L1299" i="1"/>
  <c r="M1299" i="1"/>
  <c r="N1299" i="1"/>
  <c r="O1299" i="1"/>
  <c r="P1299" i="1"/>
  <c r="Q1299" i="1"/>
  <c r="R1299" i="1"/>
  <c r="S1299" i="1"/>
  <c r="I1300" i="1"/>
  <c r="J1300" i="1"/>
  <c r="K1300" i="1"/>
  <c r="L1300" i="1"/>
  <c r="M1300" i="1"/>
  <c r="N1300" i="1"/>
  <c r="O1300" i="1"/>
  <c r="P1300" i="1"/>
  <c r="Q1300" i="1"/>
  <c r="R1300" i="1"/>
  <c r="S1300" i="1"/>
  <c r="I1301" i="1"/>
  <c r="J1301" i="1"/>
  <c r="K1301" i="1"/>
  <c r="L1301" i="1"/>
  <c r="M1301" i="1"/>
  <c r="N1301" i="1"/>
  <c r="O1301" i="1"/>
  <c r="P1301" i="1"/>
  <c r="Q1301" i="1"/>
  <c r="R1301" i="1"/>
  <c r="S1301" i="1"/>
  <c r="I1302" i="1"/>
  <c r="J1302" i="1"/>
  <c r="K1302" i="1"/>
  <c r="L1302" i="1"/>
  <c r="M1302" i="1"/>
  <c r="N1302" i="1"/>
  <c r="O1302" i="1"/>
  <c r="P1302" i="1"/>
  <c r="Q1302" i="1"/>
  <c r="R1302" i="1"/>
  <c r="S1302" i="1"/>
  <c r="I1303" i="1"/>
  <c r="J1303" i="1"/>
  <c r="K1303" i="1"/>
  <c r="L1303" i="1"/>
  <c r="M1303" i="1"/>
  <c r="N1303" i="1"/>
  <c r="O1303" i="1"/>
  <c r="P1303" i="1"/>
  <c r="Q1303" i="1"/>
  <c r="R1303" i="1"/>
  <c r="S1303" i="1"/>
  <c r="I1304" i="1"/>
  <c r="J1304" i="1"/>
  <c r="K1304" i="1"/>
  <c r="L1304" i="1"/>
  <c r="M1304" i="1"/>
  <c r="N1304" i="1"/>
  <c r="O1304" i="1"/>
  <c r="P1304" i="1"/>
  <c r="Q1304" i="1"/>
  <c r="R1304" i="1"/>
  <c r="S1304" i="1"/>
  <c r="I1305" i="1"/>
  <c r="J1305" i="1"/>
  <c r="K1305" i="1"/>
  <c r="L1305" i="1"/>
  <c r="M1305" i="1"/>
  <c r="N1305" i="1"/>
  <c r="O1305" i="1"/>
  <c r="P1305" i="1"/>
  <c r="Q1305" i="1"/>
  <c r="R1305" i="1"/>
  <c r="S1305" i="1"/>
  <c r="I1306" i="1"/>
  <c r="J1306" i="1"/>
  <c r="K1306" i="1"/>
  <c r="L1306" i="1"/>
  <c r="M1306" i="1"/>
  <c r="N1306" i="1"/>
  <c r="O1306" i="1"/>
  <c r="P1306" i="1"/>
  <c r="Q1306" i="1"/>
  <c r="R1306" i="1"/>
  <c r="S1306" i="1"/>
  <c r="I1307" i="1"/>
  <c r="J1307" i="1"/>
  <c r="K1307" i="1"/>
  <c r="L1307" i="1"/>
  <c r="M1307" i="1"/>
  <c r="N1307" i="1"/>
  <c r="O1307" i="1"/>
  <c r="P1307" i="1"/>
  <c r="Q1307" i="1"/>
  <c r="R1307" i="1"/>
  <c r="S1307" i="1"/>
  <c r="I1308" i="1"/>
  <c r="J1308" i="1"/>
  <c r="K1308" i="1"/>
  <c r="L1308" i="1"/>
  <c r="M1308" i="1"/>
  <c r="N1308" i="1"/>
  <c r="O1308" i="1"/>
  <c r="P1308" i="1"/>
  <c r="Q1308" i="1"/>
  <c r="R1308" i="1"/>
  <c r="S1308" i="1"/>
  <c r="I1309" i="1"/>
  <c r="J1309" i="1"/>
  <c r="K1309" i="1"/>
  <c r="L1309" i="1"/>
  <c r="M1309" i="1"/>
  <c r="N1309" i="1"/>
  <c r="O1309" i="1"/>
  <c r="P1309" i="1"/>
  <c r="Q1309" i="1"/>
  <c r="R1309" i="1"/>
  <c r="S1309" i="1"/>
  <c r="I1310" i="1"/>
  <c r="J1310" i="1"/>
  <c r="K1310" i="1"/>
  <c r="L1310" i="1"/>
  <c r="M1310" i="1"/>
  <c r="N1310" i="1"/>
  <c r="O1310" i="1"/>
  <c r="P1310" i="1"/>
  <c r="Q1310" i="1"/>
  <c r="R1310" i="1"/>
  <c r="S1310" i="1"/>
  <c r="I1311" i="1"/>
  <c r="J1311" i="1"/>
  <c r="K1311" i="1"/>
  <c r="L1311" i="1"/>
  <c r="M1311" i="1"/>
  <c r="N1311" i="1"/>
  <c r="O1311" i="1"/>
  <c r="P1311" i="1"/>
  <c r="Q1311" i="1"/>
  <c r="R1311" i="1"/>
  <c r="S1311" i="1"/>
  <c r="I1312" i="1"/>
  <c r="J1312" i="1"/>
  <c r="K1312" i="1"/>
  <c r="L1312" i="1"/>
  <c r="M1312" i="1"/>
  <c r="N1312" i="1"/>
  <c r="O1312" i="1"/>
  <c r="P1312" i="1"/>
  <c r="Q1312" i="1"/>
  <c r="R1312" i="1"/>
  <c r="S1312" i="1"/>
  <c r="I1313" i="1"/>
  <c r="J1313" i="1"/>
  <c r="K1313" i="1"/>
  <c r="L1313" i="1"/>
  <c r="M1313" i="1"/>
  <c r="N1313" i="1"/>
  <c r="O1313" i="1"/>
  <c r="P1313" i="1"/>
  <c r="Q1313" i="1"/>
  <c r="R1313" i="1"/>
  <c r="S1313" i="1"/>
  <c r="I1314" i="1"/>
  <c r="J1314" i="1"/>
  <c r="K1314" i="1"/>
  <c r="L1314" i="1"/>
  <c r="M1314" i="1"/>
  <c r="N1314" i="1"/>
  <c r="O1314" i="1"/>
  <c r="P1314" i="1"/>
  <c r="Q1314" i="1"/>
  <c r="R1314" i="1"/>
  <c r="S1314" i="1"/>
  <c r="I1315" i="1"/>
  <c r="J1315" i="1"/>
  <c r="K1315" i="1"/>
  <c r="L1315" i="1"/>
  <c r="M1315" i="1"/>
  <c r="N1315" i="1"/>
  <c r="O1315" i="1"/>
  <c r="P1315" i="1"/>
  <c r="Q1315" i="1"/>
  <c r="R1315" i="1"/>
  <c r="S1315" i="1"/>
  <c r="I1316" i="1"/>
  <c r="J1316" i="1"/>
  <c r="K1316" i="1"/>
  <c r="L1316" i="1"/>
  <c r="M1316" i="1"/>
  <c r="N1316" i="1"/>
  <c r="O1316" i="1"/>
  <c r="P1316" i="1"/>
  <c r="Q1316" i="1"/>
  <c r="R1316" i="1"/>
  <c r="S1316" i="1"/>
  <c r="I1317" i="1"/>
  <c r="J1317" i="1"/>
  <c r="K1317" i="1"/>
  <c r="L1317" i="1"/>
  <c r="M1317" i="1"/>
  <c r="N1317" i="1"/>
  <c r="O1317" i="1"/>
  <c r="P1317" i="1"/>
  <c r="Q1317" i="1"/>
  <c r="R1317" i="1"/>
  <c r="S1317" i="1"/>
  <c r="I1318" i="1"/>
  <c r="J1318" i="1"/>
  <c r="K1318" i="1"/>
  <c r="L1318" i="1"/>
  <c r="M1318" i="1"/>
  <c r="N1318" i="1"/>
  <c r="O1318" i="1"/>
  <c r="P1318" i="1"/>
  <c r="Q1318" i="1"/>
  <c r="R1318" i="1"/>
  <c r="S1318" i="1"/>
  <c r="I1319" i="1"/>
  <c r="J1319" i="1"/>
  <c r="K1319" i="1"/>
  <c r="L1319" i="1"/>
  <c r="M1319" i="1"/>
  <c r="N1319" i="1"/>
  <c r="O1319" i="1"/>
  <c r="P1319" i="1"/>
  <c r="Q1319" i="1"/>
  <c r="R1319" i="1"/>
  <c r="S1319" i="1"/>
  <c r="I1320" i="1"/>
  <c r="J1320" i="1"/>
  <c r="K1320" i="1"/>
  <c r="L1320" i="1"/>
  <c r="M1320" i="1"/>
  <c r="N1320" i="1"/>
  <c r="O1320" i="1"/>
  <c r="P1320" i="1"/>
  <c r="Q1320" i="1"/>
  <c r="R1320" i="1"/>
  <c r="S1320" i="1"/>
  <c r="I1321" i="1"/>
  <c r="J1321" i="1"/>
  <c r="K1321" i="1"/>
  <c r="L1321" i="1"/>
  <c r="M1321" i="1"/>
  <c r="N1321" i="1"/>
  <c r="O1321" i="1"/>
  <c r="P1321" i="1"/>
  <c r="Q1321" i="1"/>
  <c r="R1321" i="1"/>
  <c r="S1321" i="1"/>
  <c r="I1322" i="1"/>
  <c r="J1322" i="1"/>
  <c r="K1322" i="1"/>
  <c r="L1322" i="1"/>
  <c r="M1322" i="1"/>
  <c r="N1322" i="1"/>
  <c r="O1322" i="1"/>
  <c r="P1322" i="1"/>
  <c r="Q1322" i="1"/>
  <c r="R1322" i="1"/>
  <c r="S1322" i="1"/>
  <c r="I1323" i="1"/>
  <c r="J1323" i="1"/>
  <c r="K1323" i="1"/>
  <c r="L1323" i="1"/>
  <c r="M1323" i="1"/>
  <c r="N1323" i="1"/>
  <c r="O1323" i="1"/>
  <c r="P1323" i="1"/>
  <c r="Q1323" i="1"/>
  <c r="R1323" i="1"/>
  <c r="S1323" i="1"/>
  <c r="I1324" i="1"/>
  <c r="J1324" i="1"/>
  <c r="K1324" i="1"/>
  <c r="L1324" i="1"/>
  <c r="M1324" i="1"/>
  <c r="N1324" i="1"/>
  <c r="O1324" i="1"/>
  <c r="P1324" i="1"/>
  <c r="Q1324" i="1"/>
  <c r="R1324" i="1"/>
  <c r="S1324" i="1"/>
  <c r="I1325" i="1"/>
  <c r="J1325" i="1"/>
  <c r="K1325" i="1"/>
  <c r="L1325" i="1"/>
  <c r="M1325" i="1"/>
  <c r="N1325" i="1"/>
  <c r="O1325" i="1"/>
  <c r="P1325" i="1"/>
  <c r="Q1325" i="1"/>
  <c r="R1325" i="1"/>
  <c r="S1325" i="1"/>
  <c r="I1326" i="1"/>
  <c r="J1326" i="1"/>
  <c r="K1326" i="1"/>
  <c r="L1326" i="1"/>
  <c r="M1326" i="1"/>
  <c r="N1326" i="1"/>
  <c r="O1326" i="1"/>
  <c r="P1326" i="1"/>
  <c r="Q1326" i="1"/>
  <c r="R1326" i="1"/>
  <c r="S1326" i="1"/>
  <c r="I1327" i="1"/>
  <c r="J1327" i="1"/>
  <c r="K1327" i="1"/>
  <c r="L1327" i="1"/>
  <c r="M1327" i="1"/>
  <c r="N1327" i="1"/>
  <c r="O1327" i="1"/>
  <c r="P1327" i="1"/>
  <c r="Q1327" i="1"/>
  <c r="R1327" i="1"/>
  <c r="S1327" i="1"/>
  <c r="I1328" i="1"/>
  <c r="J1328" i="1"/>
  <c r="K1328" i="1"/>
  <c r="L1328" i="1"/>
  <c r="M1328" i="1"/>
  <c r="N1328" i="1"/>
  <c r="O1328" i="1"/>
  <c r="P1328" i="1"/>
  <c r="Q1328" i="1"/>
  <c r="R1328" i="1"/>
  <c r="S1328" i="1"/>
  <c r="I1329" i="1"/>
  <c r="J1329" i="1"/>
  <c r="K1329" i="1"/>
  <c r="L1329" i="1"/>
  <c r="M1329" i="1"/>
  <c r="N1329" i="1"/>
  <c r="O1329" i="1"/>
  <c r="P1329" i="1"/>
  <c r="Q1329" i="1"/>
  <c r="R1329" i="1"/>
  <c r="S1329" i="1"/>
  <c r="I1330" i="1"/>
  <c r="J1330" i="1"/>
  <c r="K1330" i="1"/>
  <c r="L1330" i="1"/>
  <c r="M1330" i="1"/>
  <c r="N1330" i="1"/>
  <c r="O1330" i="1"/>
  <c r="P1330" i="1"/>
  <c r="Q1330" i="1"/>
  <c r="R1330" i="1"/>
  <c r="S1330" i="1"/>
  <c r="I1331" i="1"/>
  <c r="J1331" i="1"/>
  <c r="K1331" i="1"/>
  <c r="L1331" i="1"/>
  <c r="M1331" i="1"/>
  <c r="N1331" i="1"/>
  <c r="O1331" i="1"/>
  <c r="P1331" i="1"/>
  <c r="Q1331" i="1"/>
  <c r="R1331" i="1"/>
  <c r="S1331" i="1"/>
  <c r="I1332" i="1"/>
  <c r="J1332" i="1"/>
  <c r="K1332" i="1"/>
  <c r="L1332" i="1"/>
  <c r="M1332" i="1"/>
  <c r="N1332" i="1"/>
  <c r="O1332" i="1"/>
  <c r="P1332" i="1"/>
  <c r="Q1332" i="1"/>
  <c r="R1332" i="1"/>
  <c r="S1332" i="1"/>
  <c r="I1333" i="1"/>
  <c r="J1333" i="1"/>
  <c r="K1333" i="1"/>
  <c r="L1333" i="1"/>
  <c r="M1333" i="1"/>
  <c r="N1333" i="1"/>
  <c r="O1333" i="1"/>
  <c r="P1333" i="1"/>
  <c r="Q1333" i="1"/>
  <c r="R1333" i="1"/>
  <c r="S1333" i="1"/>
  <c r="I1334" i="1"/>
  <c r="J1334" i="1"/>
  <c r="K1334" i="1"/>
  <c r="L1334" i="1"/>
  <c r="M1334" i="1"/>
  <c r="N1334" i="1"/>
  <c r="O1334" i="1"/>
  <c r="P1334" i="1"/>
  <c r="Q1334" i="1"/>
  <c r="R1334" i="1"/>
  <c r="S1334" i="1"/>
  <c r="I1335" i="1"/>
  <c r="J1335" i="1"/>
  <c r="K1335" i="1"/>
  <c r="L1335" i="1"/>
  <c r="M1335" i="1"/>
  <c r="N1335" i="1"/>
  <c r="O1335" i="1"/>
  <c r="P1335" i="1"/>
  <c r="Q1335" i="1"/>
  <c r="R1335" i="1"/>
  <c r="S1335" i="1"/>
  <c r="I1336" i="1"/>
  <c r="J1336" i="1"/>
  <c r="K1336" i="1"/>
  <c r="L1336" i="1"/>
  <c r="M1336" i="1"/>
  <c r="N1336" i="1"/>
  <c r="O1336" i="1"/>
  <c r="P1336" i="1"/>
  <c r="Q1336" i="1"/>
  <c r="R1336" i="1"/>
  <c r="S1336" i="1"/>
  <c r="I1337" i="1"/>
  <c r="J1337" i="1"/>
  <c r="K1337" i="1"/>
  <c r="L1337" i="1"/>
  <c r="M1337" i="1"/>
  <c r="N1337" i="1"/>
  <c r="O1337" i="1"/>
  <c r="P1337" i="1"/>
  <c r="Q1337" i="1"/>
  <c r="R1337" i="1"/>
  <c r="S1337" i="1"/>
  <c r="I1338" i="1"/>
  <c r="J1338" i="1"/>
  <c r="K1338" i="1"/>
  <c r="L1338" i="1"/>
  <c r="M1338" i="1"/>
  <c r="N1338" i="1"/>
  <c r="O1338" i="1"/>
  <c r="P1338" i="1"/>
  <c r="Q1338" i="1"/>
  <c r="R1338" i="1"/>
  <c r="S1338" i="1"/>
  <c r="I1339" i="1"/>
  <c r="J1339" i="1"/>
  <c r="K1339" i="1"/>
  <c r="L1339" i="1"/>
  <c r="M1339" i="1"/>
  <c r="N1339" i="1"/>
  <c r="O1339" i="1"/>
  <c r="P1339" i="1"/>
  <c r="Q1339" i="1"/>
  <c r="R1339" i="1"/>
  <c r="S1339" i="1"/>
  <c r="I1340" i="1"/>
  <c r="J1340" i="1"/>
  <c r="K1340" i="1"/>
  <c r="L1340" i="1"/>
  <c r="M1340" i="1"/>
  <c r="N1340" i="1"/>
  <c r="O1340" i="1"/>
  <c r="P1340" i="1"/>
  <c r="Q1340" i="1"/>
  <c r="R1340" i="1"/>
  <c r="S1340" i="1"/>
  <c r="I1341" i="1"/>
  <c r="J1341" i="1"/>
  <c r="K1341" i="1"/>
  <c r="L1341" i="1"/>
  <c r="M1341" i="1"/>
  <c r="N1341" i="1"/>
  <c r="O1341" i="1"/>
  <c r="P1341" i="1"/>
  <c r="Q1341" i="1"/>
  <c r="R1341" i="1"/>
  <c r="S1341" i="1"/>
  <c r="I1342" i="1"/>
  <c r="J1342" i="1"/>
  <c r="K1342" i="1"/>
  <c r="L1342" i="1"/>
  <c r="M1342" i="1"/>
  <c r="N1342" i="1"/>
  <c r="O1342" i="1"/>
  <c r="P1342" i="1"/>
  <c r="Q1342" i="1"/>
  <c r="R1342" i="1"/>
  <c r="S1342" i="1"/>
  <c r="I1343" i="1"/>
  <c r="J1343" i="1"/>
  <c r="K1343" i="1"/>
  <c r="L1343" i="1"/>
  <c r="M1343" i="1"/>
  <c r="N1343" i="1"/>
  <c r="O1343" i="1"/>
  <c r="P1343" i="1"/>
  <c r="Q1343" i="1"/>
  <c r="R1343" i="1"/>
  <c r="S1343" i="1"/>
  <c r="I1344" i="1"/>
  <c r="J1344" i="1"/>
  <c r="K1344" i="1"/>
  <c r="L1344" i="1"/>
  <c r="M1344" i="1"/>
  <c r="N1344" i="1"/>
  <c r="O1344" i="1"/>
  <c r="P1344" i="1"/>
  <c r="Q1344" i="1"/>
  <c r="R1344" i="1"/>
  <c r="S1344" i="1"/>
  <c r="I1345" i="1"/>
  <c r="J1345" i="1"/>
  <c r="K1345" i="1"/>
  <c r="L1345" i="1"/>
  <c r="M1345" i="1"/>
  <c r="N1345" i="1"/>
  <c r="O1345" i="1"/>
  <c r="P1345" i="1"/>
  <c r="Q1345" i="1"/>
  <c r="R1345" i="1"/>
  <c r="S1345" i="1"/>
  <c r="I1346" i="1"/>
  <c r="J1346" i="1"/>
  <c r="K1346" i="1"/>
  <c r="L1346" i="1"/>
  <c r="M1346" i="1"/>
  <c r="N1346" i="1"/>
  <c r="O1346" i="1"/>
  <c r="P1346" i="1"/>
  <c r="Q1346" i="1"/>
  <c r="R1346" i="1"/>
  <c r="S1346" i="1"/>
  <c r="I1347" i="1"/>
  <c r="J1347" i="1"/>
  <c r="K1347" i="1"/>
  <c r="L1347" i="1"/>
  <c r="M1347" i="1"/>
  <c r="N1347" i="1"/>
  <c r="O1347" i="1"/>
  <c r="P1347" i="1"/>
  <c r="Q1347" i="1"/>
  <c r="R1347" i="1"/>
  <c r="S1347" i="1"/>
  <c r="I1348" i="1"/>
  <c r="J1348" i="1"/>
  <c r="K1348" i="1"/>
  <c r="L1348" i="1"/>
  <c r="M1348" i="1"/>
  <c r="N1348" i="1"/>
  <c r="O1348" i="1"/>
  <c r="P1348" i="1"/>
  <c r="Q1348" i="1"/>
  <c r="R1348" i="1"/>
  <c r="S1348" i="1"/>
  <c r="I1349" i="1"/>
  <c r="J1349" i="1"/>
  <c r="K1349" i="1"/>
  <c r="L1349" i="1"/>
  <c r="M1349" i="1"/>
  <c r="N1349" i="1"/>
  <c r="O1349" i="1"/>
  <c r="P1349" i="1"/>
  <c r="Q1349" i="1"/>
  <c r="R1349" i="1"/>
  <c r="S1349" i="1"/>
  <c r="I1350" i="1"/>
  <c r="J1350" i="1"/>
  <c r="K1350" i="1"/>
  <c r="L1350" i="1"/>
  <c r="M1350" i="1"/>
  <c r="N1350" i="1"/>
  <c r="O1350" i="1"/>
  <c r="P1350" i="1"/>
  <c r="Q1350" i="1"/>
  <c r="R1350" i="1"/>
  <c r="S1350" i="1"/>
  <c r="I1351" i="1"/>
  <c r="J1351" i="1"/>
  <c r="K1351" i="1"/>
  <c r="L1351" i="1"/>
  <c r="M1351" i="1"/>
  <c r="N1351" i="1"/>
  <c r="O1351" i="1"/>
  <c r="P1351" i="1"/>
  <c r="Q1351" i="1"/>
  <c r="R1351" i="1"/>
  <c r="S1351" i="1"/>
  <c r="I1352" i="1"/>
  <c r="J1352" i="1"/>
  <c r="K1352" i="1"/>
  <c r="L1352" i="1"/>
  <c r="M1352" i="1"/>
  <c r="N1352" i="1"/>
  <c r="O1352" i="1"/>
  <c r="P1352" i="1"/>
  <c r="Q1352" i="1"/>
  <c r="R1352" i="1"/>
  <c r="S1352" i="1"/>
  <c r="I1353" i="1"/>
  <c r="J1353" i="1"/>
  <c r="K1353" i="1"/>
  <c r="L1353" i="1"/>
  <c r="M1353" i="1"/>
  <c r="N1353" i="1"/>
  <c r="O1353" i="1"/>
  <c r="P1353" i="1"/>
  <c r="Q1353" i="1"/>
  <c r="R1353" i="1"/>
  <c r="S1353" i="1"/>
  <c r="I1354" i="1"/>
  <c r="J1354" i="1"/>
  <c r="K1354" i="1"/>
  <c r="L1354" i="1"/>
  <c r="M1354" i="1"/>
  <c r="N1354" i="1"/>
  <c r="O1354" i="1"/>
  <c r="P1354" i="1"/>
  <c r="Q1354" i="1"/>
  <c r="R1354" i="1"/>
  <c r="S1354" i="1"/>
  <c r="I1355" i="1"/>
  <c r="J1355" i="1"/>
  <c r="K1355" i="1"/>
  <c r="L1355" i="1"/>
  <c r="M1355" i="1"/>
  <c r="N1355" i="1"/>
  <c r="O1355" i="1"/>
  <c r="P1355" i="1"/>
  <c r="Q1355" i="1"/>
  <c r="R1355" i="1"/>
  <c r="S1355" i="1"/>
  <c r="I1356" i="1"/>
  <c r="J1356" i="1"/>
  <c r="K1356" i="1"/>
  <c r="L1356" i="1"/>
  <c r="M1356" i="1"/>
  <c r="N1356" i="1"/>
  <c r="O1356" i="1"/>
  <c r="P1356" i="1"/>
  <c r="Q1356" i="1"/>
  <c r="R1356" i="1"/>
  <c r="S1356" i="1"/>
  <c r="I1357" i="1"/>
  <c r="J1357" i="1"/>
  <c r="K1357" i="1"/>
  <c r="L1357" i="1"/>
  <c r="M1357" i="1"/>
  <c r="N1357" i="1"/>
  <c r="O1357" i="1"/>
  <c r="P1357" i="1"/>
  <c r="Q1357" i="1"/>
  <c r="R1357" i="1"/>
  <c r="S1357" i="1"/>
  <c r="I1358" i="1"/>
  <c r="J1358" i="1"/>
  <c r="K1358" i="1"/>
  <c r="L1358" i="1"/>
  <c r="M1358" i="1"/>
  <c r="N1358" i="1"/>
  <c r="O1358" i="1"/>
  <c r="P1358" i="1"/>
  <c r="Q1358" i="1"/>
  <c r="R1358" i="1"/>
  <c r="S1358" i="1"/>
  <c r="I1359" i="1"/>
  <c r="J1359" i="1"/>
  <c r="K1359" i="1"/>
  <c r="L1359" i="1"/>
  <c r="M1359" i="1"/>
  <c r="N1359" i="1"/>
  <c r="O1359" i="1"/>
  <c r="P1359" i="1"/>
  <c r="Q1359" i="1"/>
  <c r="R1359" i="1"/>
  <c r="S1359" i="1"/>
  <c r="I1360" i="1"/>
  <c r="J1360" i="1"/>
  <c r="K1360" i="1"/>
  <c r="L1360" i="1"/>
  <c r="M1360" i="1"/>
  <c r="N1360" i="1"/>
  <c r="O1360" i="1"/>
  <c r="P1360" i="1"/>
  <c r="Q1360" i="1"/>
  <c r="R1360" i="1"/>
  <c r="S1360" i="1"/>
  <c r="I1361" i="1"/>
  <c r="J1361" i="1"/>
  <c r="K1361" i="1"/>
  <c r="L1361" i="1"/>
  <c r="M1361" i="1"/>
  <c r="N1361" i="1"/>
  <c r="O1361" i="1"/>
  <c r="P1361" i="1"/>
  <c r="Q1361" i="1"/>
  <c r="R1361" i="1"/>
  <c r="S1361" i="1"/>
  <c r="I1362" i="1"/>
  <c r="J1362" i="1"/>
  <c r="K1362" i="1"/>
  <c r="L1362" i="1"/>
  <c r="M1362" i="1"/>
  <c r="N1362" i="1"/>
  <c r="O1362" i="1"/>
  <c r="P1362" i="1"/>
  <c r="Q1362" i="1"/>
  <c r="R1362" i="1"/>
  <c r="S1362" i="1"/>
  <c r="I1363" i="1"/>
  <c r="J1363" i="1"/>
  <c r="K1363" i="1"/>
  <c r="L1363" i="1"/>
  <c r="M1363" i="1"/>
  <c r="N1363" i="1"/>
  <c r="O1363" i="1"/>
  <c r="P1363" i="1"/>
  <c r="Q1363" i="1"/>
  <c r="R1363" i="1"/>
  <c r="S1363" i="1"/>
  <c r="I1364" i="1"/>
  <c r="J1364" i="1"/>
  <c r="K1364" i="1"/>
  <c r="L1364" i="1"/>
  <c r="M1364" i="1"/>
  <c r="N1364" i="1"/>
  <c r="O1364" i="1"/>
  <c r="P1364" i="1"/>
  <c r="Q1364" i="1"/>
  <c r="R1364" i="1"/>
  <c r="S1364" i="1"/>
  <c r="I1365" i="1"/>
  <c r="J1365" i="1"/>
  <c r="K1365" i="1"/>
  <c r="L1365" i="1"/>
  <c r="M1365" i="1"/>
  <c r="N1365" i="1"/>
  <c r="O1365" i="1"/>
  <c r="P1365" i="1"/>
  <c r="Q1365" i="1"/>
  <c r="R1365" i="1"/>
  <c r="S1365" i="1"/>
  <c r="I1366" i="1"/>
  <c r="J1366" i="1"/>
  <c r="K1366" i="1"/>
  <c r="L1366" i="1"/>
  <c r="M1366" i="1"/>
  <c r="N1366" i="1"/>
  <c r="O1366" i="1"/>
  <c r="P1366" i="1"/>
  <c r="Q1366" i="1"/>
  <c r="R1366" i="1"/>
  <c r="S1366" i="1"/>
  <c r="I1367" i="1"/>
  <c r="J1367" i="1"/>
  <c r="K1367" i="1"/>
  <c r="L1367" i="1"/>
  <c r="M1367" i="1"/>
  <c r="N1367" i="1"/>
  <c r="O1367" i="1"/>
  <c r="P1367" i="1"/>
  <c r="Q1367" i="1"/>
  <c r="R1367" i="1"/>
  <c r="S1367" i="1"/>
  <c r="I1368" i="1"/>
  <c r="J1368" i="1"/>
  <c r="K1368" i="1"/>
  <c r="L1368" i="1"/>
  <c r="M1368" i="1"/>
  <c r="N1368" i="1"/>
  <c r="O1368" i="1"/>
  <c r="P1368" i="1"/>
  <c r="Q1368" i="1"/>
  <c r="R1368" i="1"/>
  <c r="S1368" i="1"/>
  <c r="I1369" i="1"/>
  <c r="J1369" i="1"/>
  <c r="K1369" i="1"/>
  <c r="L1369" i="1"/>
  <c r="M1369" i="1"/>
  <c r="N1369" i="1"/>
  <c r="O1369" i="1"/>
  <c r="P1369" i="1"/>
  <c r="Q1369" i="1"/>
  <c r="R1369" i="1"/>
  <c r="S1369" i="1"/>
  <c r="I1370" i="1"/>
  <c r="J1370" i="1"/>
  <c r="K1370" i="1"/>
  <c r="L1370" i="1"/>
  <c r="M1370" i="1"/>
  <c r="N1370" i="1"/>
  <c r="O1370" i="1"/>
  <c r="P1370" i="1"/>
  <c r="Q1370" i="1"/>
  <c r="R1370" i="1"/>
  <c r="S1370" i="1"/>
  <c r="I1371" i="1"/>
  <c r="J1371" i="1"/>
  <c r="K1371" i="1"/>
  <c r="L1371" i="1"/>
  <c r="M1371" i="1"/>
  <c r="N1371" i="1"/>
  <c r="O1371" i="1"/>
  <c r="P1371" i="1"/>
  <c r="Q1371" i="1"/>
  <c r="R1371" i="1"/>
  <c r="S1371" i="1"/>
  <c r="I1372" i="1"/>
  <c r="J1372" i="1"/>
  <c r="K1372" i="1"/>
  <c r="L1372" i="1"/>
  <c r="M1372" i="1"/>
  <c r="N1372" i="1"/>
  <c r="O1372" i="1"/>
  <c r="P1372" i="1"/>
  <c r="Q1372" i="1"/>
  <c r="R1372" i="1"/>
  <c r="S1372" i="1"/>
  <c r="I1373" i="1"/>
  <c r="J1373" i="1"/>
  <c r="K1373" i="1"/>
  <c r="L1373" i="1"/>
  <c r="M1373" i="1"/>
  <c r="N1373" i="1"/>
  <c r="O1373" i="1"/>
  <c r="P1373" i="1"/>
  <c r="Q1373" i="1"/>
  <c r="R1373" i="1"/>
  <c r="S1373" i="1"/>
  <c r="I1374" i="1"/>
  <c r="J1374" i="1"/>
  <c r="K1374" i="1"/>
  <c r="L1374" i="1"/>
  <c r="M1374" i="1"/>
  <c r="N1374" i="1"/>
  <c r="O1374" i="1"/>
  <c r="P1374" i="1"/>
  <c r="Q1374" i="1"/>
  <c r="R1374" i="1"/>
  <c r="S1374" i="1"/>
  <c r="I1375" i="1"/>
  <c r="J1375" i="1"/>
  <c r="K1375" i="1"/>
  <c r="L1375" i="1"/>
  <c r="M1375" i="1"/>
  <c r="N1375" i="1"/>
  <c r="O1375" i="1"/>
  <c r="P1375" i="1"/>
  <c r="Q1375" i="1"/>
  <c r="R1375" i="1"/>
  <c r="S1375" i="1"/>
  <c r="I1376" i="1"/>
  <c r="J1376" i="1"/>
  <c r="K1376" i="1"/>
  <c r="L1376" i="1"/>
  <c r="M1376" i="1"/>
  <c r="N1376" i="1"/>
  <c r="O1376" i="1"/>
  <c r="P1376" i="1"/>
  <c r="Q1376" i="1"/>
  <c r="R1376" i="1"/>
  <c r="S1376" i="1"/>
  <c r="I1377" i="1"/>
  <c r="J1377" i="1"/>
  <c r="K1377" i="1"/>
  <c r="L1377" i="1"/>
  <c r="M1377" i="1"/>
  <c r="N1377" i="1"/>
  <c r="O1377" i="1"/>
  <c r="P1377" i="1"/>
  <c r="Q1377" i="1"/>
  <c r="R1377" i="1"/>
  <c r="S1377" i="1"/>
  <c r="I1378" i="1"/>
  <c r="J1378" i="1"/>
  <c r="K1378" i="1"/>
  <c r="L1378" i="1"/>
  <c r="M1378" i="1"/>
  <c r="N1378" i="1"/>
  <c r="O1378" i="1"/>
  <c r="P1378" i="1"/>
  <c r="Q1378" i="1"/>
  <c r="R1378" i="1"/>
  <c r="S1378" i="1"/>
  <c r="I1379" i="1"/>
  <c r="J1379" i="1"/>
  <c r="K1379" i="1"/>
  <c r="L1379" i="1"/>
  <c r="M1379" i="1"/>
  <c r="N1379" i="1"/>
  <c r="O1379" i="1"/>
  <c r="P1379" i="1"/>
  <c r="Q1379" i="1"/>
  <c r="R1379" i="1"/>
  <c r="S1379" i="1"/>
  <c r="I1380" i="1"/>
  <c r="J1380" i="1"/>
  <c r="K1380" i="1"/>
  <c r="L1380" i="1"/>
  <c r="M1380" i="1"/>
  <c r="N1380" i="1"/>
  <c r="O1380" i="1"/>
  <c r="P1380" i="1"/>
  <c r="Q1380" i="1"/>
  <c r="R1380" i="1"/>
  <c r="S1380" i="1"/>
  <c r="I1381" i="1"/>
  <c r="J1381" i="1"/>
  <c r="K1381" i="1"/>
  <c r="L1381" i="1"/>
  <c r="M1381" i="1"/>
  <c r="N1381" i="1"/>
  <c r="O1381" i="1"/>
  <c r="P1381" i="1"/>
  <c r="Q1381" i="1"/>
  <c r="R1381" i="1"/>
  <c r="S1381" i="1"/>
  <c r="I1382" i="1"/>
  <c r="J1382" i="1"/>
  <c r="K1382" i="1"/>
  <c r="L1382" i="1"/>
  <c r="M1382" i="1"/>
  <c r="N1382" i="1"/>
  <c r="O1382" i="1"/>
  <c r="P1382" i="1"/>
  <c r="Q1382" i="1"/>
  <c r="R1382" i="1"/>
  <c r="S1382" i="1"/>
  <c r="I1383" i="1"/>
  <c r="J1383" i="1"/>
  <c r="K1383" i="1"/>
  <c r="L1383" i="1"/>
  <c r="M1383" i="1"/>
  <c r="N1383" i="1"/>
  <c r="O1383" i="1"/>
  <c r="P1383" i="1"/>
  <c r="Q1383" i="1"/>
  <c r="R1383" i="1"/>
  <c r="S1383" i="1"/>
  <c r="I1384" i="1"/>
  <c r="J1384" i="1"/>
  <c r="K1384" i="1"/>
  <c r="L1384" i="1"/>
  <c r="M1384" i="1"/>
  <c r="N1384" i="1"/>
  <c r="O1384" i="1"/>
  <c r="P1384" i="1"/>
  <c r="Q1384" i="1"/>
  <c r="R1384" i="1"/>
  <c r="S1384" i="1"/>
  <c r="I1385" i="1"/>
  <c r="J1385" i="1"/>
  <c r="K1385" i="1"/>
  <c r="L1385" i="1"/>
  <c r="M1385" i="1"/>
  <c r="N1385" i="1"/>
  <c r="O1385" i="1"/>
  <c r="P1385" i="1"/>
  <c r="Q1385" i="1"/>
  <c r="R1385" i="1"/>
  <c r="S1385" i="1"/>
  <c r="I1386" i="1"/>
  <c r="J1386" i="1"/>
  <c r="K1386" i="1"/>
  <c r="L1386" i="1"/>
  <c r="M1386" i="1"/>
  <c r="N1386" i="1"/>
  <c r="O1386" i="1"/>
  <c r="P1386" i="1"/>
  <c r="Q1386" i="1"/>
  <c r="R1386" i="1"/>
  <c r="S1386" i="1"/>
  <c r="I1387" i="1"/>
  <c r="J1387" i="1"/>
  <c r="K1387" i="1"/>
  <c r="L1387" i="1"/>
  <c r="M1387" i="1"/>
  <c r="N1387" i="1"/>
  <c r="O1387" i="1"/>
  <c r="P1387" i="1"/>
  <c r="Q1387" i="1"/>
  <c r="R1387" i="1"/>
  <c r="S1387" i="1"/>
  <c r="I1388" i="1"/>
  <c r="J1388" i="1"/>
  <c r="K1388" i="1"/>
  <c r="L1388" i="1"/>
  <c r="M1388" i="1"/>
  <c r="N1388" i="1"/>
  <c r="O1388" i="1"/>
  <c r="P1388" i="1"/>
  <c r="Q1388" i="1"/>
  <c r="R1388" i="1"/>
  <c r="S1388" i="1"/>
  <c r="I1389" i="1"/>
  <c r="J1389" i="1"/>
  <c r="K1389" i="1"/>
  <c r="L1389" i="1"/>
  <c r="M1389" i="1"/>
  <c r="N1389" i="1"/>
  <c r="O1389" i="1"/>
  <c r="P1389" i="1"/>
  <c r="Q1389" i="1"/>
  <c r="R1389" i="1"/>
  <c r="S1389" i="1"/>
  <c r="I1390" i="1"/>
  <c r="J1390" i="1"/>
  <c r="K1390" i="1"/>
  <c r="L1390" i="1"/>
  <c r="M1390" i="1"/>
  <c r="N1390" i="1"/>
  <c r="O1390" i="1"/>
  <c r="P1390" i="1"/>
  <c r="Q1390" i="1"/>
  <c r="R1390" i="1"/>
  <c r="S1390" i="1"/>
  <c r="I1391" i="1"/>
  <c r="J1391" i="1"/>
  <c r="K1391" i="1"/>
  <c r="L1391" i="1"/>
  <c r="M1391" i="1"/>
  <c r="N1391" i="1"/>
  <c r="O1391" i="1"/>
  <c r="P1391" i="1"/>
  <c r="Q1391" i="1"/>
  <c r="R1391" i="1"/>
  <c r="S1391" i="1"/>
  <c r="I1392" i="1"/>
  <c r="J1392" i="1"/>
  <c r="K1392" i="1"/>
  <c r="L1392" i="1"/>
  <c r="M1392" i="1"/>
  <c r="N1392" i="1"/>
  <c r="O1392" i="1"/>
  <c r="P1392" i="1"/>
  <c r="Q1392" i="1"/>
  <c r="R1392" i="1"/>
  <c r="S1392" i="1"/>
  <c r="I1393" i="1"/>
  <c r="J1393" i="1"/>
  <c r="K1393" i="1"/>
  <c r="L1393" i="1"/>
  <c r="M1393" i="1"/>
  <c r="N1393" i="1"/>
  <c r="O1393" i="1"/>
  <c r="P1393" i="1"/>
  <c r="Q1393" i="1"/>
  <c r="R1393" i="1"/>
  <c r="S1393" i="1"/>
  <c r="I1394" i="1"/>
  <c r="J1394" i="1"/>
  <c r="K1394" i="1"/>
  <c r="L1394" i="1"/>
  <c r="M1394" i="1"/>
  <c r="N1394" i="1"/>
  <c r="O1394" i="1"/>
  <c r="P1394" i="1"/>
  <c r="Q1394" i="1"/>
  <c r="R1394" i="1"/>
  <c r="S1394" i="1"/>
  <c r="I1395" i="1"/>
  <c r="J1395" i="1"/>
  <c r="K1395" i="1"/>
  <c r="L1395" i="1"/>
  <c r="M1395" i="1"/>
  <c r="N1395" i="1"/>
  <c r="O1395" i="1"/>
  <c r="P1395" i="1"/>
  <c r="Q1395" i="1"/>
  <c r="R1395" i="1"/>
  <c r="S1395" i="1"/>
  <c r="I1396" i="1"/>
  <c r="J1396" i="1"/>
  <c r="K1396" i="1"/>
  <c r="L1396" i="1"/>
  <c r="M1396" i="1"/>
  <c r="N1396" i="1"/>
  <c r="O1396" i="1"/>
  <c r="P1396" i="1"/>
  <c r="Q1396" i="1"/>
  <c r="R1396" i="1"/>
  <c r="S1396" i="1"/>
  <c r="I1397" i="1"/>
  <c r="J1397" i="1"/>
  <c r="K1397" i="1"/>
  <c r="L1397" i="1"/>
  <c r="M1397" i="1"/>
  <c r="N1397" i="1"/>
  <c r="O1397" i="1"/>
  <c r="P1397" i="1"/>
  <c r="Q1397" i="1"/>
  <c r="R1397" i="1"/>
  <c r="S1397" i="1"/>
  <c r="I1398" i="1"/>
  <c r="J1398" i="1"/>
  <c r="K1398" i="1"/>
  <c r="L1398" i="1"/>
  <c r="M1398" i="1"/>
  <c r="N1398" i="1"/>
  <c r="O1398" i="1"/>
  <c r="P1398" i="1"/>
  <c r="Q1398" i="1"/>
  <c r="R1398" i="1"/>
  <c r="S1398" i="1"/>
  <c r="I1399" i="1"/>
  <c r="J1399" i="1"/>
  <c r="K1399" i="1"/>
  <c r="L1399" i="1"/>
  <c r="M1399" i="1"/>
  <c r="N1399" i="1"/>
  <c r="O1399" i="1"/>
  <c r="P1399" i="1"/>
  <c r="Q1399" i="1"/>
  <c r="R1399" i="1"/>
  <c r="S1399" i="1"/>
  <c r="I1400" i="1"/>
  <c r="J1400" i="1"/>
  <c r="K1400" i="1"/>
  <c r="L1400" i="1"/>
  <c r="M1400" i="1"/>
  <c r="N1400" i="1"/>
  <c r="O1400" i="1"/>
  <c r="P1400" i="1"/>
  <c r="Q1400" i="1"/>
  <c r="R1400" i="1"/>
  <c r="S1400" i="1"/>
  <c r="I1401" i="1"/>
  <c r="J1401" i="1"/>
  <c r="K1401" i="1"/>
  <c r="L1401" i="1"/>
  <c r="M1401" i="1"/>
  <c r="N1401" i="1"/>
  <c r="O1401" i="1"/>
  <c r="P1401" i="1"/>
  <c r="Q1401" i="1"/>
  <c r="R1401" i="1"/>
  <c r="S1401" i="1"/>
  <c r="I1402" i="1"/>
  <c r="J1402" i="1"/>
  <c r="K1402" i="1"/>
  <c r="L1402" i="1"/>
  <c r="M1402" i="1"/>
  <c r="N1402" i="1"/>
  <c r="O1402" i="1"/>
  <c r="P1402" i="1"/>
  <c r="Q1402" i="1"/>
  <c r="R1402" i="1"/>
  <c r="S1402" i="1"/>
  <c r="I1403" i="1"/>
  <c r="J1403" i="1"/>
  <c r="K1403" i="1"/>
  <c r="L1403" i="1"/>
  <c r="M1403" i="1"/>
  <c r="N1403" i="1"/>
  <c r="O1403" i="1"/>
  <c r="P1403" i="1"/>
  <c r="Q1403" i="1"/>
  <c r="R1403" i="1"/>
  <c r="S1403" i="1"/>
  <c r="I1404" i="1"/>
  <c r="J1404" i="1"/>
  <c r="K1404" i="1"/>
  <c r="L1404" i="1"/>
  <c r="M1404" i="1"/>
  <c r="N1404" i="1"/>
  <c r="O1404" i="1"/>
  <c r="P1404" i="1"/>
  <c r="Q1404" i="1"/>
  <c r="R1404" i="1"/>
  <c r="S1404" i="1"/>
  <c r="I1405" i="1"/>
  <c r="J1405" i="1"/>
  <c r="K1405" i="1"/>
  <c r="L1405" i="1"/>
  <c r="M1405" i="1"/>
  <c r="N1405" i="1"/>
  <c r="O1405" i="1"/>
  <c r="P1405" i="1"/>
  <c r="Q1405" i="1"/>
  <c r="R1405" i="1"/>
  <c r="S1405" i="1"/>
  <c r="I1406" i="1"/>
  <c r="J1406" i="1"/>
  <c r="K1406" i="1"/>
  <c r="L1406" i="1"/>
  <c r="M1406" i="1"/>
  <c r="N1406" i="1"/>
  <c r="O1406" i="1"/>
  <c r="P1406" i="1"/>
  <c r="Q1406" i="1"/>
  <c r="R1406" i="1"/>
  <c r="S1406" i="1"/>
  <c r="I1407" i="1"/>
  <c r="J1407" i="1"/>
  <c r="K1407" i="1"/>
  <c r="L1407" i="1"/>
  <c r="M1407" i="1"/>
  <c r="N1407" i="1"/>
  <c r="O1407" i="1"/>
  <c r="P1407" i="1"/>
  <c r="Q1407" i="1"/>
  <c r="R1407" i="1"/>
  <c r="S1407" i="1"/>
  <c r="I1408" i="1"/>
  <c r="J1408" i="1"/>
  <c r="K1408" i="1"/>
  <c r="L1408" i="1"/>
  <c r="M1408" i="1"/>
  <c r="N1408" i="1"/>
  <c r="O1408" i="1"/>
  <c r="P1408" i="1"/>
  <c r="Q1408" i="1"/>
  <c r="R1408" i="1"/>
  <c r="S1408" i="1"/>
  <c r="I1409" i="1"/>
  <c r="J1409" i="1"/>
  <c r="K1409" i="1"/>
  <c r="L1409" i="1"/>
  <c r="M1409" i="1"/>
  <c r="N1409" i="1"/>
  <c r="O1409" i="1"/>
  <c r="P1409" i="1"/>
  <c r="Q1409" i="1"/>
  <c r="R1409" i="1"/>
  <c r="S1409" i="1"/>
  <c r="I1410" i="1"/>
  <c r="J1410" i="1"/>
  <c r="K1410" i="1"/>
  <c r="L1410" i="1"/>
  <c r="M1410" i="1"/>
  <c r="N1410" i="1"/>
  <c r="O1410" i="1"/>
  <c r="P1410" i="1"/>
  <c r="Q1410" i="1"/>
  <c r="R1410" i="1"/>
  <c r="S1410" i="1"/>
  <c r="I1411" i="1"/>
  <c r="J1411" i="1"/>
  <c r="K1411" i="1"/>
  <c r="L1411" i="1"/>
  <c r="M1411" i="1"/>
  <c r="N1411" i="1"/>
  <c r="O1411" i="1"/>
  <c r="P1411" i="1"/>
  <c r="Q1411" i="1"/>
  <c r="R1411" i="1"/>
  <c r="S1411" i="1"/>
  <c r="I1412" i="1"/>
  <c r="J1412" i="1"/>
  <c r="K1412" i="1"/>
  <c r="L1412" i="1"/>
  <c r="M1412" i="1"/>
  <c r="N1412" i="1"/>
  <c r="O1412" i="1"/>
  <c r="P1412" i="1"/>
  <c r="Q1412" i="1"/>
  <c r="R1412" i="1"/>
  <c r="S1412" i="1"/>
  <c r="I1413" i="1"/>
  <c r="J1413" i="1"/>
  <c r="K1413" i="1"/>
  <c r="L1413" i="1"/>
  <c r="M1413" i="1"/>
  <c r="N1413" i="1"/>
  <c r="O1413" i="1"/>
  <c r="P1413" i="1"/>
  <c r="Q1413" i="1"/>
  <c r="R1413" i="1"/>
  <c r="S1413" i="1"/>
  <c r="I1414" i="1"/>
  <c r="J1414" i="1"/>
  <c r="K1414" i="1"/>
  <c r="L1414" i="1"/>
  <c r="M1414" i="1"/>
  <c r="N1414" i="1"/>
  <c r="O1414" i="1"/>
  <c r="P1414" i="1"/>
  <c r="Q1414" i="1"/>
  <c r="R1414" i="1"/>
  <c r="S1414" i="1"/>
  <c r="I1415" i="1"/>
  <c r="J1415" i="1"/>
  <c r="K1415" i="1"/>
  <c r="L1415" i="1"/>
  <c r="M1415" i="1"/>
  <c r="N1415" i="1"/>
  <c r="O1415" i="1"/>
  <c r="P1415" i="1"/>
  <c r="Q1415" i="1"/>
  <c r="R1415" i="1"/>
  <c r="S1415" i="1"/>
  <c r="I1416" i="1"/>
  <c r="J1416" i="1"/>
  <c r="K1416" i="1"/>
  <c r="L1416" i="1"/>
  <c r="M1416" i="1"/>
  <c r="N1416" i="1"/>
  <c r="O1416" i="1"/>
  <c r="P1416" i="1"/>
  <c r="Q1416" i="1"/>
  <c r="R1416" i="1"/>
  <c r="S1416" i="1"/>
  <c r="I1417" i="1"/>
  <c r="J1417" i="1"/>
  <c r="K1417" i="1"/>
  <c r="L1417" i="1"/>
  <c r="M1417" i="1"/>
  <c r="N1417" i="1"/>
  <c r="O1417" i="1"/>
  <c r="P1417" i="1"/>
  <c r="Q1417" i="1"/>
  <c r="R1417" i="1"/>
  <c r="S1417" i="1"/>
  <c r="I1418" i="1"/>
  <c r="J1418" i="1"/>
  <c r="K1418" i="1"/>
  <c r="L1418" i="1"/>
  <c r="M1418" i="1"/>
  <c r="N1418" i="1"/>
  <c r="O1418" i="1"/>
  <c r="P1418" i="1"/>
  <c r="Q1418" i="1"/>
  <c r="R1418" i="1"/>
  <c r="S1418" i="1"/>
  <c r="I1419" i="1"/>
  <c r="J1419" i="1"/>
  <c r="K1419" i="1"/>
  <c r="L1419" i="1"/>
  <c r="M1419" i="1"/>
  <c r="N1419" i="1"/>
  <c r="O1419" i="1"/>
  <c r="P1419" i="1"/>
  <c r="Q1419" i="1"/>
  <c r="R1419" i="1"/>
  <c r="S1419" i="1"/>
  <c r="I1420" i="1"/>
  <c r="J1420" i="1"/>
  <c r="K1420" i="1"/>
  <c r="L1420" i="1"/>
  <c r="M1420" i="1"/>
  <c r="N1420" i="1"/>
  <c r="O1420" i="1"/>
  <c r="P1420" i="1"/>
  <c r="Q1420" i="1"/>
  <c r="R1420" i="1"/>
  <c r="S1420" i="1"/>
  <c r="I1421" i="1"/>
  <c r="J1421" i="1"/>
  <c r="K1421" i="1"/>
  <c r="L1421" i="1"/>
  <c r="M1421" i="1"/>
  <c r="N1421" i="1"/>
  <c r="O1421" i="1"/>
  <c r="P1421" i="1"/>
  <c r="Q1421" i="1"/>
  <c r="R1421" i="1"/>
  <c r="S1421" i="1"/>
  <c r="I1422" i="1"/>
  <c r="J1422" i="1"/>
  <c r="K1422" i="1"/>
  <c r="L1422" i="1"/>
  <c r="M1422" i="1"/>
  <c r="N1422" i="1"/>
  <c r="O1422" i="1"/>
  <c r="P1422" i="1"/>
  <c r="Q1422" i="1"/>
  <c r="R1422" i="1"/>
  <c r="S1422" i="1"/>
  <c r="I1423" i="1"/>
  <c r="J1423" i="1"/>
  <c r="K1423" i="1"/>
  <c r="L1423" i="1"/>
  <c r="M1423" i="1"/>
  <c r="N1423" i="1"/>
  <c r="O1423" i="1"/>
  <c r="P1423" i="1"/>
  <c r="Q1423" i="1"/>
  <c r="R1423" i="1"/>
  <c r="S1423" i="1"/>
  <c r="I1424" i="1"/>
  <c r="J1424" i="1"/>
  <c r="K1424" i="1"/>
  <c r="L1424" i="1"/>
  <c r="M1424" i="1"/>
  <c r="N1424" i="1"/>
  <c r="O1424" i="1"/>
  <c r="P1424" i="1"/>
  <c r="Q1424" i="1"/>
  <c r="R1424" i="1"/>
  <c r="S1424" i="1"/>
  <c r="I1425" i="1"/>
  <c r="J1425" i="1"/>
  <c r="K1425" i="1"/>
  <c r="L1425" i="1"/>
  <c r="M1425" i="1"/>
  <c r="N1425" i="1"/>
  <c r="O1425" i="1"/>
  <c r="P1425" i="1"/>
  <c r="Q1425" i="1"/>
  <c r="R1425" i="1"/>
  <c r="S1425" i="1"/>
  <c r="I1426" i="1"/>
  <c r="J1426" i="1"/>
  <c r="K1426" i="1"/>
  <c r="L1426" i="1"/>
  <c r="M1426" i="1"/>
  <c r="N1426" i="1"/>
  <c r="O1426" i="1"/>
  <c r="P1426" i="1"/>
  <c r="Q1426" i="1"/>
  <c r="R1426" i="1"/>
  <c r="S1426" i="1"/>
  <c r="I1427" i="1"/>
  <c r="J1427" i="1"/>
  <c r="K1427" i="1"/>
  <c r="L1427" i="1"/>
  <c r="M1427" i="1"/>
  <c r="N1427" i="1"/>
  <c r="O1427" i="1"/>
  <c r="P1427" i="1"/>
  <c r="Q1427" i="1"/>
  <c r="R1427" i="1"/>
  <c r="S1427" i="1"/>
  <c r="I1428" i="1"/>
  <c r="J1428" i="1"/>
  <c r="K1428" i="1"/>
  <c r="L1428" i="1"/>
  <c r="M1428" i="1"/>
  <c r="N1428" i="1"/>
  <c r="O1428" i="1"/>
  <c r="P1428" i="1"/>
  <c r="Q1428" i="1"/>
  <c r="R1428" i="1"/>
  <c r="S1428" i="1"/>
  <c r="I1429" i="1"/>
  <c r="J1429" i="1"/>
  <c r="K1429" i="1"/>
  <c r="L1429" i="1"/>
  <c r="M1429" i="1"/>
  <c r="N1429" i="1"/>
  <c r="O1429" i="1"/>
  <c r="P1429" i="1"/>
  <c r="Q1429" i="1"/>
  <c r="R1429" i="1"/>
  <c r="S1429" i="1"/>
  <c r="I1430" i="1"/>
  <c r="J1430" i="1"/>
  <c r="K1430" i="1"/>
  <c r="L1430" i="1"/>
  <c r="M1430" i="1"/>
  <c r="N1430" i="1"/>
  <c r="O1430" i="1"/>
  <c r="P1430" i="1"/>
  <c r="Q1430" i="1"/>
  <c r="R1430" i="1"/>
  <c r="S1430" i="1"/>
  <c r="I1431" i="1"/>
  <c r="J1431" i="1"/>
  <c r="K1431" i="1"/>
  <c r="L1431" i="1"/>
  <c r="M1431" i="1"/>
  <c r="N1431" i="1"/>
  <c r="O1431" i="1"/>
  <c r="P1431" i="1"/>
  <c r="Q1431" i="1"/>
  <c r="R1431" i="1"/>
  <c r="S1431" i="1"/>
  <c r="I1432" i="1"/>
  <c r="J1432" i="1"/>
  <c r="K1432" i="1"/>
  <c r="L1432" i="1"/>
  <c r="M1432" i="1"/>
  <c r="N1432" i="1"/>
  <c r="O1432" i="1"/>
  <c r="P1432" i="1"/>
  <c r="Q1432" i="1"/>
  <c r="R1432" i="1"/>
  <c r="S1432" i="1"/>
  <c r="I1433" i="1"/>
  <c r="J1433" i="1"/>
  <c r="K1433" i="1"/>
  <c r="L1433" i="1"/>
  <c r="M1433" i="1"/>
  <c r="N1433" i="1"/>
  <c r="O1433" i="1"/>
  <c r="P1433" i="1"/>
  <c r="Q1433" i="1"/>
  <c r="R1433" i="1"/>
  <c r="S1433" i="1"/>
  <c r="I1434" i="1"/>
  <c r="J1434" i="1"/>
  <c r="K1434" i="1"/>
  <c r="L1434" i="1"/>
  <c r="M1434" i="1"/>
  <c r="N1434" i="1"/>
  <c r="O1434" i="1"/>
  <c r="P1434" i="1"/>
  <c r="Q1434" i="1"/>
  <c r="R1434" i="1"/>
  <c r="S1434" i="1"/>
  <c r="I1435" i="1"/>
  <c r="J1435" i="1"/>
  <c r="K1435" i="1"/>
  <c r="L1435" i="1"/>
  <c r="M1435" i="1"/>
  <c r="N1435" i="1"/>
  <c r="O1435" i="1"/>
  <c r="P1435" i="1"/>
  <c r="Q1435" i="1"/>
  <c r="R1435" i="1"/>
  <c r="S1435" i="1"/>
  <c r="I1436" i="1"/>
  <c r="J1436" i="1"/>
  <c r="K1436" i="1"/>
  <c r="L1436" i="1"/>
  <c r="M1436" i="1"/>
  <c r="N1436" i="1"/>
  <c r="O1436" i="1"/>
  <c r="P1436" i="1"/>
  <c r="Q1436" i="1"/>
  <c r="R1436" i="1"/>
  <c r="S1436" i="1"/>
  <c r="I1437" i="1"/>
  <c r="J1437" i="1"/>
  <c r="K1437" i="1"/>
  <c r="L1437" i="1"/>
  <c r="M1437" i="1"/>
  <c r="N1437" i="1"/>
  <c r="O1437" i="1"/>
  <c r="P1437" i="1"/>
  <c r="Q1437" i="1"/>
  <c r="R1437" i="1"/>
  <c r="S1437" i="1"/>
  <c r="I1438" i="1"/>
  <c r="J1438" i="1"/>
  <c r="K1438" i="1"/>
  <c r="L1438" i="1"/>
  <c r="M1438" i="1"/>
  <c r="N1438" i="1"/>
  <c r="O1438" i="1"/>
  <c r="P1438" i="1"/>
  <c r="Q1438" i="1"/>
  <c r="R1438" i="1"/>
  <c r="S1438" i="1"/>
  <c r="I1439" i="1"/>
  <c r="J1439" i="1"/>
  <c r="K1439" i="1"/>
  <c r="L1439" i="1"/>
  <c r="M1439" i="1"/>
  <c r="N1439" i="1"/>
  <c r="O1439" i="1"/>
  <c r="P1439" i="1"/>
  <c r="Q1439" i="1"/>
  <c r="R1439" i="1"/>
  <c r="S1439" i="1"/>
  <c r="I1440" i="1"/>
  <c r="J1440" i="1"/>
  <c r="K1440" i="1"/>
  <c r="L1440" i="1"/>
  <c r="M1440" i="1"/>
  <c r="N1440" i="1"/>
  <c r="O1440" i="1"/>
  <c r="P1440" i="1"/>
  <c r="Q1440" i="1"/>
  <c r="R1440" i="1"/>
  <c r="S1440" i="1"/>
  <c r="I1441" i="1"/>
  <c r="J1441" i="1"/>
  <c r="K1441" i="1"/>
  <c r="L1441" i="1"/>
  <c r="M1441" i="1"/>
  <c r="N1441" i="1"/>
  <c r="O1441" i="1"/>
  <c r="P1441" i="1"/>
  <c r="Q1441" i="1"/>
  <c r="R1441" i="1"/>
  <c r="S1441" i="1"/>
  <c r="I1442" i="1"/>
  <c r="J1442" i="1"/>
  <c r="K1442" i="1"/>
  <c r="L1442" i="1"/>
  <c r="M1442" i="1"/>
  <c r="N1442" i="1"/>
  <c r="O1442" i="1"/>
  <c r="P1442" i="1"/>
  <c r="Q1442" i="1"/>
  <c r="R1442" i="1"/>
  <c r="S1442" i="1"/>
  <c r="I1443" i="1"/>
  <c r="J1443" i="1"/>
  <c r="K1443" i="1"/>
  <c r="L1443" i="1"/>
  <c r="M1443" i="1"/>
  <c r="N1443" i="1"/>
  <c r="O1443" i="1"/>
  <c r="P1443" i="1"/>
  <c r="Q1443" i="1"/>
  <c r="R1443" i="1"/>
  <c r="S1443" i="1"/>
  <c r="I1444" i="1"/>
  <c r="J1444" i="1"/>
  <c r="K1444" i="1"/>
  <c r="L1444" i="1"/>
  <c r="M1444" i="1"/>
  <c r="N1444" i="1"/>
  <c r="O1444" i="1"/>
  <c r="P1444" i="1"/>
  <c r="Q1444" i="1"/>
  <c r="R1444" i="1"/>
  <c r="S1444" i="1"/>
  <c r="I1445" i="1"/>
  <c r="J1445" i="1"/>
  <c r="K1445" i="1"/>
  <c r="L1445" i="1"/>
  <c r="M1445" i="1"/>
  <c r="N1445" i="1"/>
  <c r="O1445" i="1"/>
  <c r="P1445" i="1"/>
  <c r="Q1445" i="1"/>
  <c r="R1445" i="1"/>
  <c r="S1445" i="1"/>
  <c r="I1446" i="1"/>
  <c r="J1446" i="1"/>
  <c r="K1446" i="1"/>
  <c r="L1446" i="1"/>
  <c r="M1446" i="1"/>
  <c r="N1446" i="1"/>
  <c r="O1446" i="1"/>
  <c r="P1446" i="1"/>
  <c r="Q1446" i="1"/>
  <c r="R1446" i="1"/>
  <c r="S1446" i="1"/>
  <c r="I1447" i="1"/>
  <c r="J1447" i="1"/>
  <c r="K1447" i="1"/>
  <c r="L1447" i="1"/>
  <c r="M1447" i="1"/>
  <c r="N1447" i="1"/>
  <c r="O1447" i="1"/>
  <c r="P1447" i="1"/>
  <c r="Q1447" i="1"/>
  <c r="R1447" i="1"/>
  <c r="S1447" i="1"/>
  <c r="I1448" i="1"/>
  <c r="J1448" i="1"/>
  <c r="K1448" i="1"/>
  <c r="L1448" i="1"/>
  <c r="M1448" i="1"/>
  <c r="N1448" i="1"/>
  <c r="O1448" i="1"/>
  <c r="P1448" i="1"/>
  <c r="Q1448" i="1"/>
  <c r="R1448" i="1"/>
  <c r="S1448" i="1"/>
  <c r="I1449" i="1"/>
  <c r="J1449" i="1"/>
  <c r="K1449" i="1"/>
  <c r="L1449" i="1"/>
  <c r="M1449" i="1"/>
  <c r="N1449" i="1"/>
  <c r="O1449" i="1"/>
  <c r="P1449" i="1"/>
  <c r="Q1449" i="1"/>
  <c r="R1449" i="1"/>
  <c r="S1449" i="1"/>
  <c r="I1450" i="1"/>
  <c r="J1450" i="1"/>
  <c r="K1450" i="1"/>
  <c r="L1450" i="1"/>
  <c r="M1450" i="1"/>
  <c r="N1450" i="1"/>
  <c r="O1450" i="1"/>
  <c r="P1450" i="1"/>
  <c r="Q1450" i="1"/>
  <c r="R1450" i="1"/>
  <c r="S1450" i="1"/>
  <c r="I1451" i="1"/>
  <c r="J1451" i="1"/>
  <c r="K1451" i="1"/>
  <c r="L1451" i="1"/>
  <c r="M1451" i="1"/>
  <c r="N1451" i="1"/>
  <c r="O1451" i="1"/>
  <c r="P1451" i="1"/>
  <c r="Q1451" i="1"/>
  <c r="R1451" i="1"/>
  <c r="S1451" i="1"/>
  <c r="I1452" i="1"/>
  <c r="J1452" i="1"/>
  <c r="K1452" i="1"/>
  <c r="L1452" i="1"/>
  <c r="M1452" i="1"/>
  <c r="N1452" i="1"/>
  <c r="O1452" i="1"/>
  <c r="P1452" i="1"/>
  <c r="Q1452" i="1"/>
  <c r="R1452" i="1"/>
  <c r="S1452" i="1"/>
  <c r="I1453" i="1"/>
  <c r="J1453" i="1"/>
  <c r="K1453" i="1"/>
  <c r="L1453" i="1"/>
  <c r="M1453" i="1"/>
  <c r="N1453" i="1"/>
  <c r="O1453" i="1"/>
  <c r="P1453" i="1"/>
  <c r="Q1453" i="1"/>
  <c r="R1453" i="1"/>
  <c r="S1453" i="1"/>
  <c r="I1454" i="1"/>
  <c r="J1454" i="1"/>
  <c r="K1454" i="1"/>
  <c r="L1454" i="1"/>
  <c r="M1454" i="1"/>
  <c r="N1454" i="1"/>
  <c r="O1454" i="1"/>
  <c r="P1454" i="1"/>
  <c r="Q1454" i="1"/>
  <c r="R1454" i="1"/>
  <c r="S1454" i="1"/>
  <c r="I1455" i="1"/>
  <c r="J1455" i="1"/>
  <c r="K1455" i="1"/>
  <c r="L1455" i="1"/>
  <c r="M1455" i="1"/>
  <c r="N1455" i="1"/>
  <c r="O1455" i="1"/>
  <c r="P1455" i="1"/>
  <c r="Q1455" i="1"/>
  <c r="R1455" i="1"/>
  <c r="S1455" i="1"/>
  <c r="I1456" i="1"/>
  <c r="J1456" i="1"/>
  <c r="K1456" i="1"/>
  <c r="L1456" i="1"/>
  <c r="M1456" i="1"/>
  <c r="N1456" i="1"/>
  <c r="O1456" i="1"/>
  <c r="P1456" i="1"/>
  <c r="Q1456" i="1"/>
  <c r="R1456" i="1"/>
  <c r="S1456" i="1"/>
  <c r="I1457" i="1"/>
  <c r="J1457" i="1"/>
  <c r="K1457" i="1"/>
  <c r="L1457" i="1"/>
  <c r="M1457" i="1"/>
  <c r="N1457" i="1"/>
  <c r="O1457" i="1"/>
  <c r="P1457" i="1"/>
  <c r="Q1457" i="1"/>
  <c r="R1457" i="1"/>
  <c r="S1457" i="1"/>
  <c r="I1458" i="1"/>
  <c r="J1458" i="1"/>
  <c r="K1458" i="1"/>
  <c r="L1458" i="1"/>
  <c r="M1458" i="1"/>
  <c r="N1458" i="1"/>
  <c r="O1458" i="1"/>
  <c r="P1458" i="1"/>
  <c r="Q1458" i="1"/>
  <c r="R1458" i="1"/>
  <c r="S1458" i="1"/>
  <c r="I1459" i="1"/>
  <c r="J1459" i="1"/>
  <c r="K1459" i="1"/>
  <c r="L1459" i="1"/>
  <c r="M1459" i="1"/>
  <c r="N1459" i="1"/>
  <c r="O1459" i="1"/>
  <c r="P1459" i="1"/>
  <c r="Q1459" i="1"/>
  <c r="R1459" i="1"/>
  <c r="S1459" i="1"/>
  <c r="I1460" i="1"/>
  <c r="J1460" i="1"/>
  <c r="K1460" i="1"/>
  <c r="L1460" i="1"/>
  <c r="M1460" i="1"/>
  <c r="N1460" i="1"/>
  <c r="O1460" i="1"/>
  <c r="P1460" i="1"/>
  <c r="Q1460" i="1"/>
  <c r="R1460" i="1"/>
  <c r="S1460" i="1"/>
  <c r="I1461" i="1"/>
  <c r="J1461" i="1"/>
  <c r="K1461" i="1"/>
  <c r="L1461" i="1"/>
  <c r="M1461" i="1"/>
  <c r="N1461" i="1"/>
  <c r="O1461" i="1"/>
  <c r="P1461" i="1"/>
  <c r="Q1461" i="1"/>
  <c r="R1461" i="1"/>
  <c r="S1461" i="1"/>
  <c r="I1462" i="1"/>
  <c r="J1462" i="1"/>
  <c r="K1462" i="1"/>
  <c r="L1462" i="1"/>
  <c r="M1462" i="1"/>
  <c r="N1462" i="1"/>
  <c r="O1462" i="1"/>
  <c r="P1462" i="1"/>
  <c r="Q1462" i="1"/>
  <c r="R1462" i="1"/>
  <c r="S1462" i="1"/>
  <c r="I1463" i="1"/>
  <c r="J1463" i="1"/>
  <c r="K1463" i="1"/>
  <c r="L1463" i="1"/>
  <c r="M1463" i="1"/>
  <c r="N1463" i="1"/>
  <c r="O1463" i="1"/>
  <c r="P1463" i="1"/>
  <c r="Q1463" i="1"/>
  <c r="R1463" i="1"/>
  <c r="S1463" i="1"/>
  <c r="I1464" i="1"/>
  <c r="J1464" i="1"/>
  <c r="K1464" i="1"/>
  <c r="L1464" i="1"/>
  <c r="M1464" i="1"/>
  <c r="N1464" i="1"/>
  <c r="O1464" i="1"/>
  <c r="P1464" i="1"/>
  <c r="Q1464" i="1"/>
  <c r="R1464" i="1"/>
  <c r="S1464" i="1"/>
  <c r="I1465" i="1"/>
  <c r="J1465" i="1"/>
  <c r="K1465" i="1"/>
  <c r="L1465" i="1"/>
  <c r="M1465" i="1"/>
  <c r="N1465" i="1"/>
  <c r="O1465" i="1"/>
  <c r="P1465" i="1"/>
  <c r="Q1465" i="1"/>
  <c r="R1465" i="1"/>
  <c r="S1465" i="1"/>
  <c r="I1466" i="1"/>
  <c r="J1466" i="1"/>
  <c r="K1466" i="1"/>
  <c r="L1466" i="1"/>
  <c r="M1466" i="1"/>
  <c r="N1466" i="1"/>
  <c r="O1466" i="1"/>
  <c r="P1466" i="1"/>
  <c r="Q1466" i="1"/>
  <c r="R1466" i="1"/>
  <c r="S1466" i="1"/>
  <c r="I1467" i="1"/>
  <c r="J1467" i="1"/>
  <c r="K1467" i="1"/>
  <c r="L1467" i="1"/>
  <c r="M1467" i="1"/>
  <c r="N1467" i="1"/>
  <c r="O1467" i="1"/>
  <c r="P1467" i="1"/>
  <c r="Q1467" i="1"/>
  <c r="R1467" i="1"/>
  <c r="S1467" i="1"/>
  <c r="I1468" i="1"/>
  <c r="J1468" i="1"/>
  <c r="K1468" i="1"/>
  <c r="L1468" i="1"/>
  <c r="M1468" i="1"/>
  <c r="N1468" i="1"/>
  <c r="O1468" i="1"/>
  <c r="P1468" i="1"/>
  <c r="Q1468" i="1"/>
  <c r="R1468" i="1"/>
  <c r="S1468" i="1"/>
  <c r="I1469" i="1"/>
  <c r="J1469" i="1"/>
  <c r="K1469" i="1"/>
  <c r="L1469" i="1"/>
  <c r="M1469" i="1"/>
  <c r="N1469" i="1"/>
  <c r="O1469" i="1"/>
  <c r="P1469" i="1"/>
  <c r="Q1469" i="1"/>
  <c r="R1469" i="1"/>
  <c r="S1469" i="1"/>
  <c r="I1470" i="1"/>
  <c r="J1470" i="1"/>
  <c r="K1470" i="1"/>
  <c r="L1470" i="1"/>
  <c r="M1470" i="1"/>
  <c r="N1470" i="1"/>
  <c r="O1470" i="1"/>
  <c r="P1470" i="1"/>
  <c r="Q1470" i="1"/>
  <c r="R1470" i="1"/>
  <c r="S1470" i="1"/>
  <c r="I1471" i="1"/>
  <c r="J1471" i="1"/>
  <c r="K1471" i="1"/>
  <c r="L1471" i="1"/>
  <c r="M1471" i="1"/>
  <c r="N1471" i="1"/>
  <c r="O1471" i="1"/>
  <c r="P1471" i="1"/>
  <c r="Q1471" i="1"/>
  <c r="R1471" i="1"/>
  <c r="S1471" i="1"/>
  <c r="I1472" i="1"/>
  <c r="J1472" i="1"/>
  <c r="K1472" i="1"/>
  <c r="L1472" i="1"/>
  <c r="M1472" i="1"/>
  <c r="N1472" i="1"/>
  <c r="O1472" i="1"/>
  <c r="P1472" i="1"/>
  <c r="Q1472" i="1"/>
  <c r="R1472" i="1"/>
  <c r="S1472" i="1"/>
  <c r="I1473" i="1"/>
  <c r="J1473" i="1"/>
  <c r="K1473" i="1"/>
  <c r="L1473" i="1"/>
  <c r="M1473" i="1"/>
  <c r="N1473" i="1"/>
  <c r="O1473" i="1"/>
  <c r="P1473" i="1"/>
  <c r="Q1473" i="1"/>
  <c r="R1473" i="1"/>
  <c r="S1473" i="1"/>
  <c r="I1474" i="1"/>
  <c r="J1474" i="1"/>
  <c r="K1474" i="1"/>
  <c r="L1474" i="1"/>
  <c r="M1474" i="1"/>
  <c r="N1474" i="1"/>
  <c r="O1474" i="1"/>
  <c r="P1474" i="1"/>
  <c r="Q1474" i="1"/>
  <c r="R1474" i="1"/>
  <c r="S1474" i="1"/>
  <c r="I1475" i="1"/>
  <c r="J1475" i="1"/>
  <c r="K1475" i="1"/>
  <c r="L1475" i="1"/>
  <c r="M1475" i="1"/>
  <c r="N1475" i="1"/>
  <c r="O1475" i="1"/>
  <c r="P1475" i="1"/>
  <c r="Q1475" i="1"/>
  <c r="R1475" i="1"/>
  <c r="S1475" i="1"/>
  <c r="I1476" i="1"/>
  <c r="J1476" i="1"/>
  <c r="K1476" i="1"/>
  <c r="L1476" i="1"/>
  <c r="M1476" i="1"/>
  <c r="N1476" i="1"/>
  <c r="O1476" i="1"/>
  <c r="P1476" i="1"/>
  <c r="Q1476" i="1"/>
  <c r="R1476" i="1"/>
  <c r="S1476" i="1"/>
  <c r="I1477" i="1"/>
  <c r="J1477" i="1"/>
  <c r="K1477" i="1"/>
  <c r="L1477" i="1"/>
  <c r="M1477" i="1"/>
  <c r="N1477" i="1"/>
  <c r="O1477" i="1"/>
  <c r="P1477" i="1"/>
  <c r="Q1477" i="1"/>
  <c r="R1477" i="1"/>
  <c r="S1477" i="1"/>
  <c r="I1478" i="1"/>
  <c r="J1478" i="1"/>
  <c r="K1478" i="1"/>
  <c r="L1478" i="1"/>
  <c r="M1478" i="1"/>
  <c r="N1478" i="1"/>
  <c r="O1478" i="1"/>
  <c r="P1478" i="1"/>
  <c r="Q1478" i="1"/>
  <c r="R1478" i="1"/>
  <c r="S1478" i="1"/>
  <c r="I1479" i="1"/>
  <c r="J1479" i="1"/>
  <c r="K1479" i="1"/>
  <c r="L1479" i="1"/>
  <c r="M1479" i="1"/>
  <c r="N1479" i="1"/>
  <c r="O1479" i="1"/>
  <c r="P1479" i="1"/>
  <c r="Q1479" i="1"/>
  <c r="R1479" i="1"/>
  <c r="S1479" i="1"/>
  <c r="I1480" i="1"/>
  <c r="J1480" i="1"/>
  <c r="K1480" i="1"/>
  <c r="L1480" i="1"/>
  <c r="M1480" i="1"/>
  <c r="N1480" i="1"/>
  <c r="O1480" i="1"/>
  <c r="P1480" i="1"/>
  <c r="Q1480" i="1"/>
  <c r="R1480" i="1"/>
  <c r="S1480" i="1"/>
  <c r="I1481" i="1"/>
  <c r="J1481" i="1"/>
  <c r="K1481" i="1"/>
  <c r="L1481" i="1"/>
  <c r="M1481" i="1"/>
  <c r="N1481" i="1"/>
  <c r="O1481" i="1"/>
  <c r="P1481" i="1"/>
  <c r="Q1481" i="1"/>
  <c r="R1481" i="1"/>
  <c r="S1481" i="1"/>
  <c r="I1482" i="1"/>
  <c r="J1482" i="1"/>
  <c r="K1482" i="1"/>
  <c r="L1482" i="1"/>
  <c r="M1482" i="1"/>
  <c r="N1482" i="1"/>
  <c r="O1482" i="1"/>
  <c r="P1482" i="1"/>
  <c r="Q1482" i="1"/>
  <c r="R1482" i="1"/>
  <c r="S1482" i="1"/>
  <c r="I1483" i="1"/>
  <c r="J1483" i="1"/>
  <c r="K1483" i="1"/>
  <c r="L1483" i="1"/>
  <c r="M1483" i="1"/>
  <c r="N1483" i="1"/>
  <c r="O1483" i="1"/>
  <c r="P1483" i="1"/>
  <c r="Q1483" i="1"/>
  <c r="R1483" i="1"/>
  <c r="S1483" i="1"/>
  <c r="I1484" i="1"/>
  <c r="J1484" i="1"/>
  <c r="K1484" i="1"/>
  <c r="L1484" i="1"/>
  <c r="M1484" i="1"/>
  <c r="N1484" i="1"/>
  <c r="O1484" i="1"/>
  <c r="P1484" i="1"/>
  <c r="Q1484" i="1"/>
  <c r="R1484" i="1"/>
  <c r="S1484" i="1"/>
  <c r="I1485" i="1"/>
  <c r="J1485" i="1"/>
  <c r="K1485" i="1"/>
  <c r="L1485" i="1"/>
  <c r="M1485" i="1"/>
  <c r="N1485" i="1"/>
  <c r="O1485" i="1"/>
  <c r="P1485" i="1"/>
  <c r="Q1485" i="1"/>
  <c r="R1485" i="1"/>
  <c r="S1485" i="1"/>
  <c r="I1486" i="1"/>
  <c r="J1486" i="1"/>
  <c r="K1486" i="1"/>
  <c r="L1486" i="1"/>
  <c r="M1486" i="1"/>
  <c r="N1486" i="1"/>
  <c r="O1486" i="1"/>
  <c r="P1486" i="1"/>
  <c r="Q1486" i="1"/>
  <c r="R1486" i="1"/>
  <c r="S1486" i="1"/>
  <c r="I1487" i="1"/>
  <c r="J1487" i="1"/>
  <c r="K1487" i="1"/>
  <c r="L1487" i="1"/>
  <c r="M1487" i="1"/>
  <c r="N1487" i="1"/>
  <c r="O1487" i="1"/>
  <c r="P1487" i="1"/>
  <c r="Q1487" i="1"/>
  <c r="R1487" i="1"/>
  <c r="S1487" i="1"/>
  <c r="I1488" i="1"/>
  <c r="J1488" i="1"/>
  <c r="K1488" i="1"/>
  <c r="L1488" i="1"/>
  <c r="M1488" i="1"/>
  <c r="N1488" i="1"/>
  <c r="O1488" i="1"/>
  <c r="P1488" i="1"/>
  <c r="Q1488" i="1"/>
  <c r="R1488" i="1"/>
  <c r="S1488" i="1"/>
  <c r="I1489" i="1"/>
  <c r="J1489" i="1"/>
  <c r="K1489" i="1"/>
  <c r="L1489" i="1"/>
  <c r="M1489" i="1"/>
  <c r="N1489" i="1"/>
  <c r="O1489" i="1"/>
  <c r="P1489" i="1"/>
  <c r="Q1489" i="1"/>
  <c r="R1489" i="1"/>
  <c r="S1489" i="1"/>
  <c r="I1490" i="1"/>
  <c r="J1490" i="1"/>
  <c r="K1490" i="1"/>
  <c r="L1490" i="1"/>
  <c r="M1490" i="1"/>
  <c r="N1490" i="1"/>
  <c r="O1490" i="1"/>
  <c r="P1490" i="1"/>
  <c r="Q1490" i="1"/>
  <c r="R1490" i="1"/>
  <c r="S1490" i="1"/>
  <c r="I1491" i="1"/>
  <c r="J1491" i="1"/>
  <c r="K1491" i="1"/>
  <c r="L1491" i="1"/>
  <c r="M1491" i="1"/>
  <c r="N1491" i="1"/>
  <c r="O1491" i="1"/>
  <c r="P1491" i="1"/>
  <c r="Q1491" i="1"/>
  <c r="R1491" i="1"/>
  <c r="S1491" i="1"/>
  <c r="I1492" i="1"/>
  <c r="J1492" i="1"/>
  <c r="K1492" i="1"/>
  <c r="L1492" i="1"/>
  <c r="M1492" i="1"/>
  <c r="N1492" i="1"/>
  <c r="O1492" i="1"/>
  <c r="P1492" i="1"/>
  <c r="Q1492" i="1"/>
  <c r="R1492" i="1"/>
  <c r="S1492" i="1"/>
  <c r="I1493" i="1"/>
  <c r="J1493" i="1"/>
  <c r="K1493" i="1"/>
  <c r="L1493" i="1"/>
  <c r="M1493" i="1"/>
  <c r="N1493" i="1"/>
  <c r="O1493" i="1"/>
  <c r="P1493" i="1"/>
  <c r="Q1493" i="1"/>
  <c r="R1493" i="1"/>
  <c r="S1493" i="1"/>
  <c r="I1494" i="1"/>
  <c r="J1494" i="1"/>
  <c r="K1494" i="1"/>
  <c r="L1494" i="1"/>
  <c r="M1494" i="1"/>
  <c r="N1494" i="1"/>
  <c r="O1494" i="1"/>
  <c r="P1494" i="1"/>
  <c r="Q1494" i="1"/>
  <c r="R1494" i="1"/>
  <c r="S1494" i="1"/>
  <c r="I1495" i="1"/>
  <c r="J1495" i="1"/>
  <c r="K1495" i="1"/>
  <c r="L1495" i="1"/>
  <c r="M1495" i="1"/>
  <c r="N1495" i="1"/>
  <c r="O1495" i="1"/>
  <c r="P1495" i="1"/>
  <c r="Q1495" i="1"/>
  <c r="R1495" i="1"/>
  <c r="S1495" i="1"/>
  <c r="I1496" i="1"/>
  <c r="J1496" i="1"/>
  <c r="K1496" i="1"/>
  <c r="L1496" i="1"/>
  <c r="M1496" i="1"/>
  <c r="N1496" i="1"/>
  <c r="O1496" i="1"/>
  <c r="P1496" i="1"/>
  <c r="Q1496" i="1"/>
  <c r="R1496" i="1"/>
  <c r="S1496" i="1"/>
  <c r="I1497" i="1"/>
  <c r="J1497" i="1"/>
  <c r="K1497" i="1"/>
  <c r="L1497" i="1"/>
  <c r="M1497" i="1"/>
  <c r="N1497" i="1"/>
  <c r="O1497" i="1"/>
  <c r="P1497" i="1"/>
  <c r="Q1497" i="1"/>
  <c r="R1497" i="1"/>
  <c r="S1497" i="1"/>
  <c r="I1498" i="1"/>
  <c r="J1498" i="1"/>
  <c r="K1498" i="1"/>
  <c r="L1498" i="1"/>
  <c r="M1498" i="1"/>
  <c r="N1498" i="1"/>
  <c r="O1498" i="1"/>
  <c r="P1498" i="1"/>
  <c r="Q1498" i="1"/>
  <c r="R1498" i="1"/>
  <c r="S1498" i="1"/>
  <c r="I1499" i="1"/>
  <c r="J1499" i="1"/>
  <c r="K1499" i="1"/>
  <c r="L1499" i="1"/>
  <c r="M1499" i="1"/>
  <c r="N1499" i="1"/>
  <c r="O1499" i="1"/>
  <c r="P1499" i="1"/>
  <c r="Q1499" i="1"/>
  <c r="R1499" i="1"/>
  <c r="S1499" i="1"/>
  <c r="I1500" i="1"/>
  <c r="J1500" i="1"/>
  <c r="K1500" i="1"/>
  <c r="L1500" i="1"/>
  <c r="M1500" i="1"/>
  <c r="N1500" i="1"/>
  <c r="O1500" i="1"/>
  <c r="P1500" i="1"/>
  <c r="Q1500" i="1"/>
  <c r="R1500" i="1"/>
  <c r="S1500" i="1"/>
  <c r="I1501" i="1"/>
  <c r="J1501" i="1"/>
  <c r="K1501" i="1"/>
  <c r="L1501" i="1"/>
  <c r="M1501" i="1"/>
  <c r="N1501" i="1"/>
  <c r="O1501" i="1"/>
  <c r="P1501" i="1"/>
  <c r="Q1501" i="1"/>
  <c r="R1501" i="1"/>
  <c r="S1501" i="1"/>
  <c r="I1502" i="1"/>
  <c r="J1502" i="1"/>
  <c r="K1502" i="1"/>
  <c r="L1502" i="1"/>
  <c r="M1502" i="1"/>
  <c r="N1502" i="1"/>
  <c r="O1502" i="1"/>
  <c r="P1502" i="1"/>
  <c r="Q1502" i="1"/>
  <c r="R1502" i="1"/>
  <c r="S1502" i="1"/>
  <c r="I1503" i="1"/>
  <c r="J1503" i="1"/>
  <c r="K1503" i="1"/>
  <c r="L1503" i="1"/>
  <c r="M1503" i="1"/>
  <c r="N1503" i="1"/>
  <c r="O1503" i="1"/>
  <c r="P1503" i="1"/>
  <c r="Q1503" i="1"/>
  <c r="R1503" i="1"/>
  <c r="S1503" i="1"/>
  <c r="I1504" i="1"/>
  <c r="J1504" i="1"/>
  <c r="K1504" i="1"/>
  <c r="L1504" i="1"/>
  <c r="M1504" i="1"/>
  <c r="N1504" i="1"/>
  <c r="O1504" i="1"/>
  <c r="P1504" i="1"/>
  <c r="Q1504" i="1"/>
  <c r="R1504" i="1"/>
  <c r="S1504" i="1"/>
  <c r="I1505" i="1"/>
  <c r="J1505" i="1"/>
  <c r="K1505" i="1"/>
  <c r="L1505" i="1"/>
  <c r="M1505" i="1"/>
  <c r="N1505" i="1"/>
  <c r="O1505" i="1"/>
  <c r="P1505" i="1"/>
  <c r="Q1505" i="1"/>
  <c r="R1505" i="1"/>
  <c r="S1505" i="1"/>
  <c r="I1506" i="1"/>
  <c r="J1506" i="1"/>
  <c r="K1506" i="1"/>
  <c r="L1506" i="1"/>
  <c r="M1506" i="1"/>
  <c r="N1506" i="1"/>
  <c r="O1506" i="1"/>
  <c r="P1506" i="1"/>
  <c r="Q1506" i="1"/>
  <c r="R1506" i="1"/>
  <c r="S1506" i="1"/>
  <c r="I1507" i="1"/>
  <c r="J1507" i="1"/>
  <c r="K1507" i="1"/>
  <c r="L1507" i="1"/>
  <c r="M1507" i="1"/>
  <c r="N1507" i="1"/>
  <c r="O1507" i="1"/>
  <c r="P1507" i="1"/>
  <c r="Q1507" i="1"/>
  <c r="R1507" i="1"/>
  <c r="S1507" i="1"/>
  <c r="I1508" i="1"/>
  <c r="J1508" i="1"/>
  <c r="K1508" i="1"/>
  <c r="L1508" i="1"/>
  <c r="M1508" i="1"/>
  <c r="N1508" i="1"/>
  <c r="O1508" i="1"/>
  <c r="P1508" i="1"/>
  <c r="Q1508" i="1"/>
  <c r="R1508" i="1"/>
  <c r="S1508" i="1"/>
  <c r="I1509" i="1"/>
  <c r="J1509" i="1"/>
  <c r="K1509" i="1"/>
  <c r="L1509" i="1"/>
  <c r="M1509" i="1"/>
  <c r="N1509" i="1"/>
  <c r="O1509" i="1"/>
  <c r="P1509" i="1"/>
  <c r="Q1509" i="1"/>
  <c r="R1509" i="1"/>
  <c r="S1509" i="1"/>
  <c r="I1510" i="1"/>
  <c r="J1510" i="1"/>
  <c r="K1510" i="1"/>
  <c r="L1510" i="1"/>
  <c r="M1510" i="1"/>
  <c r="N1510" i="1"/>
  <c r="O1510" i="1"/>
  <c r="P1510" i="1"/>
  <c r="Q1510" i="1"/>
  <c r="R1510" i="1"/>
  <c r="S1510" i="1"/>
  <c r="I1511" i="1"/>
  <c r="J1511" i="1"/>
  <c r="K1511" i="1"/>
  <c r="L1511" i="1"/>
  <c r="M1511" i="1"/>
  <c r="N1511" i="1"/>
  <c r="O1511" i="1"/>
  <c r="P1511" i="1"/>
  <c r="Q1511" i="1"/>
  <c r="R1511" i="1"/>
  <c r="S1511" i="1"/>
  <c r="I1512" i="1"/>
  <c r="J1512" i="1"/>
  <c r="K1512" i="1"/>
  <c r="L1512" i="1"/>
  <c r="M1512" i="1"/>
  <c r="N1512" i="1"/>
  <c r="O1512" i="1"/>
  <c r="P1512" i="1"/>
  <c r="Q1512" i="1"/>
  <c r="R1512" i="1"/>
  <c r="S1512" i="1"/>
  <c r="I1513" i="1"/>
  <c r="J1513" i="1"/>
  <c r="K1513" i="1"/>
  <c r="L1513" i="1"/>
  <c r="M1513" i="1"/>
  <c r="N1513" i="1"/>
  <c r="O1513" i="1"/>
  <c r="P1513" i="1"/>
  <c r="Q1513" i="1"/>
  <c r="R1513" i="1"/>
  <c r="S1513" i="1"/>
  <c r="I1514" i="1"/>
  <c r="J1514" i="1"/>
  <c r="K1514" i="1"/>
  <c r="L1514" i="1"/>
  <c r="M1514" i="1"/>
  <c r="N1514" i="1"/>
  <c r="O1514" i="1"/>
  <c r="P1514" i="1"/>
  <c r="Q1514" i="1"/>
  <c r="R1514" i="1"/>
  <c r="S1514" i="1"/>
  <c r="I1515" i="1"/>
  <c r="J1515" i="1"/>
  <c r="K1515" i="1"/>
  <c r="L1515" i="1"/>
  <c r="M1515" i="1"/>
  <c r="N1515" i="1"/>
  <c r="O1515" i="1"/>
  <c r="P1515" i="1"/>
  <c r="Q1515" i="1"/>
  <c r="R1515" i="1"/>
  <c r="S1515" i="1"/>
  <c r="I1516" i="1"/>
  <c r="J1516" i="1"/>
  <c r="K1516" i="1"/>
  <c r="L1516" i="1"/>
  <c r="M1516" i="1"/>
  <c r="N1516" i="1"/>
  <c r="O1516" i="1"/>
  <c r="P1516" i="1"/>
  <c r="Q1516" i="1"/>
  <c r="R1516" i="1"/>
  <c r="S1516" i="1"/>
  <c r="I1517" i="1"/>
  <c r="J1517" i="1"/>
  <c r="K1517" i="1"/>
  <c r="L1517" i="1"/>
  <c r="M1517" i="1"/>
  <c r="N1517" i="1"/>
  <c r="O1517" i="1"/>
  <c r="P1517" i="1"/>
  <c r="Q1517" i="1"/>
  <c r="R1517" i="1"/>
  <c r="S1517" i="1"/>
  <c r="I1518" i="1"/>
  <c r="J1518" i="1"/>
  <c r="K1518" i="1"/>
  <c r="L1518" i="1"/>
  <c r="M1518" i="1"/>
  <c r="N1518" i="1"/>
  <c r="O1518" i="1"/>
  <c r="P1518" i="1"/>
  <c r="Q1518" i="1"/>
  <c r="R1518" i="1"/>
  <c r="S1518" i="1"/>
  <c r="I1519" i="1"/>
  <c r="J1519" i="1"/>
  <c r="K1519" i="1"/>
  <c r="L1519" i="1"/>
  <c r="M1519" i="1"/>
  <c r="N1519" i="1"/>
  <c r="O1519" i="1"/>
  <c r="P1519" i="1"/>
  <c r="Q1519" i="1"/>
  <c r="R1519" i="1"/>
  <c r="S1519" i="1"/>
  <c r="I1520" i="1"/>
  <c r="J1520" i="1"/>
  <c r="K1520" i="1"/>
  <c r="L1520" i="1"/>
  <c r="M1520" i="1"/>
  <c r="N1520" i="1"/>
  <c r="O1520" i="1"/>
  <c r="P1520" i="1"/>
  <c r="Q1520" i="1"/>
  <c r="R1520" i="1"/>
  <c r="S1520" i="1"/>
  <c r="I1521" i="1"/>
  <c r="J1521" i="1"/>
  <c r="K1521" i="1"/>
  <c r="L1521" i="1"/>
  <c r="M1521" i="1"/>
  <c r="N1521" i="1"/>
  <c r="O1521" i="1"/>
  <c r="P1521" i="1"/>
  <c r="Q1521" i="1"/>
  <c r="R1521" i="1"/>
  <c r="S1521" i="1"/>
  <c r="I1522" i="1"/>
  <c r="J1522" i="1"/>
  <c r="K1522" i="1"/>
  <c r="L1522" i="1"/>
  <c r="M1522" i="1"/>
  <c r="N1522" i="1"/>
  <c r="O1522" i="1"/>
  <c r="P1522" i="1"/>
  <c r="Q1522" i="1"/>
  <c r="R1522" i="1"/>
  <c r="S1522" i="1"/>
  <c r="I1523" i="1"/>
  <c r="J1523" i="1"/>
  <c r="K1523" i="1"/>
  <c r="L1523" i="1"/>
  <c r="M1523" i="1"/>
  <c r="N1523" i="1"/>
  <c r="O1523" i="1"/>
  <c r="P1523" i="1"/>
  <c r="Q1523" i="1"/>
  <c r="R1523" i="1"/>
  <c r="S1523" i="1"/>
  <c r="I1524" i="1"/>
  <c r="J1524" i="1"/>
  <c r="K1524" i="1"/>
  <c r="L1524" i="1"/>
  <c r="M1524" i="1"/>
  <c r="N1524" i="1"/>
  <c r="O1524" i="1"/>
  <c r="P1524" i="1"/>
  <c r="Q1524" i="1"/>
  <c r="R1524" i="1"/>
  <c r="S1524" i="1"/>
  <c r="I1525" i="1"/>
  <c r="J1525" i="1"/>
  <c r="K1525" i="1"/>
  <c r="L1525" i="1"/>
  <c r="M1525" i="1"/>
  <c r="N1525" i="1"/>
  <c r="O1525" i="1"/>
  <c r="P1525" i="1"/>
  <c r="Q1525" i="1"/>
  <c r="R1525" i="1"/>
  <c r="S1525" i="1"/>
  <c r="I1526" i="1"/>
  <c r="J1526" i="1"/>
  <c r="K1526" i="1"/>
  <c r="L1526" i="1"/>
  <c r="M1526" i="1"/>
  <c r="N1526" i="1"/>
  <c r="O1526" i="1"/>
  <c r="P1526" i="1"/>
  <c r="Q1526" i="1"/>
  <c r="R1526" i="1"/>
  <c r="S1526" i="1"/>
  <c r="I1527" i="1"/>
  <c r="J1527" i="1"/>
  <c r="K1527" i="1"/>
  <c r="L1527" i="1"/>
  <c r="M1527" i="1"/>
  <c r="N1527" i="1"/>
  <c r="O1527" i="1"/>
  <c r="P1527" i="1"/>
  <c r="Q1527" i="1"/>
  <c r="R1527" i="1"/>
  <c r="S1527" i="1"/>
  <c r="I1528" i="1"/>
  <c r="J1528" i="1"/>
  <c r="K1528" i="1"/>
  <c r="L1528" i="1"/>
  <c r="M1528" i="1"/>
  <c r="N1528" i="1"/>
  <c r="O1528" i="1"/>
  <c r="P1528" i="1"/>
  <c r="Q1528" i="1"/>
  <c r="R1528" i="1"/>
  <c r="S1528" i="1"/>
  <c r="I1529" i="1"/>
  <c r="J1529" i="1"/>
  <c r="K1529" i="1"/>
  <c r="L1529" i="1"/>
  <c r="M1529" i="1"/>
  <c r="N1529" i="1"/>
  <c r="O1529" i="1"/>
  <c r="P1529" i="1"/>
  <c r="Q1529" i="1"/>
  <c r="R1529" i="1"/>
  <c r="S1529" i="1"/>
  <c r="I1530" i="1"/>
  <c r="J1530" i="1"/>
  <c r="K1530" i="1"/>
  <c r="L1530" i="1"/>
  <c r="M1530" i="1"/>
  <c r="N1530" i="1"/>
  <c r="O1530" i="1"/>
  <c r="P1530" i="1"/>
  <c r="Q1530" i="1"/>
  <c r="R1530" i="1"/>
  <c r="S1530" i="1"/>
  <c r="I1531" i="1"/>
  <c r="J1531" i="1"/>
  <c r="K1531" i="1"/>
  <c r="L1531" i="1"/>
  <c r="M1531" i="1"/>
  <c r="N1531" i="1"/>
  <c r="O1531" i="1"/>
  <c r="P1531" i="1"/>
  <c r="Q1531" i="1"/>
  <c r="R1531" i="1"/>
  <c r="S1531" i="1"/>
  <c r="I1532" i="1"/>
  <c r="J1532" i="1"/>
  <c r="K1532" i="1"/>
  <c r="L1532" i="1"/>
  <c r="M1532" i="1"/>
  <c r="N1532" i="1"/>
  <c r="O1532" i="1"/>
  <c r="P1532" i="1"/>
  <c r="Q1532" i="1"/>
  <c r="R1532" i="1"/>
  <c r="S1532" i="1"/>
  <c r="I1533" i="1"/>
  <c r="J1533" i="1"/>
  <c r="K1533" i="1"/>
  <c r="L1533" i="1"/>
  <c r="M1533" i="1"/>
  <c r="N1533" i="1"/>
  <c r="O1533" i="1"/>
  <c r="P1533" i="1"/>
  <c r="Q1533" i="1"/>
  <c r="R1533" i="1"/>
  <c r="S1533" i="1"/>
  <c r="I1534" i="1"/>
  <c r="J1534" i="1"/>
  <c r="K1534" i="1"/>
  <c r="L1534" i="1"/>
  <c r="M1534" i="1"/>
  <c r="N1534" i="1"/>
  <c r="O1534" i="1"/>
  <c r="P1534" i="1"/>
  <c r="Q1534" i="1"/>
  <c r="R1534" i="1"/>
  <c r="S1534" i="1"/>
  <c r="I1535" i="1"/>
  <c r="J1535" i="1"/>
  <c r="K1535" i="1"/>
  <c r="L1535" i="1"/>
  <c r="M1535" i="1"/>
  <c r="N1535" i="1"/>
  <c r="O1535" i="1"/>
  <c r="P1535" i="1"/>
  <c r="Q1535" i="1"/>
  <c r="R1535" i="1"/>
  <c r="S1535" i="1"/>
  <c r="I1536" i="1"/>
  <c r="J1536" i="1"/>
  <c r="K1536" i="1"/>
  <c r="L1536" i="1"/>
  <c r="M1536" i="1"/>
  <c r="N1536" i="1"/>
  <c r="O1536" i="1"/>
  <c r="P1536" i="1"/>
  <c r="Q1536" i="1"/>
  <c r="R1536" i="1"/>
  <c r="S1536" i="1"/>
  <c r="I1537" i="1"/>
  <c r="J1537" i="1"/>
  <c r="K1537" i="1"/>
  <c r="L1537" i="1"/>
  <c r="M1537" i="1"/>
  <c r="N1537" i="1"/>
  <c r="O1537" i="1"/>
  <c r="P1537" i="1"/>
  <c r="Q1537" i="1"/>
  <c r="R1537" i="1"/>
  <c r="S1537" i="1"/>
  <c r="I1538" i="1"/>
  <c r="J1538" i="1"/>
  <c r="K1538" i="1"/>
  <c r="L1538" i="1"/>
  <c r="M1538" i="1"/>
  <c r="N1538" i="1"/>
  <c r="O1538" i="1"/>
  <c r="P1538" i="1"/>
  <c r="Q1538" i="1"/>
  <c r="R1538" i="1"/>
  <c r="S1538" i="1"/>
  <c r="I1539" i="1"/>
  <c r="J1539" i="1"/>
  <c r="K1539" i="1"/>
  <c r="L1539" i="1"/>
  <c r="M1539" i="1"/>
  <c r="N1539" i="1"/>
  <c r="O1539" i="1"/>
  <c r="P1539" i="1"/>
  <c r="Q1539" i="1"/>
  <c r="R1539" i="1"/>
  <c r="S1539" i="1"/>
  <c r="I1540" i="1"/>
  <c r="J1540" i="1"/>
  <c r="K1540" i="1"/>
  <c r="L1540" i="1"/>
  <c r="M1540" i="1"/>
  <c r="N1540" i="1"/>
  <c r="O1540" i="1"/>
  <c r="P1540" i="1"/>
  <c r="Q1540" i="1"/>
  <c r="R1540" i="1"/>
  <c r="S1540" i="1"/>
  <c r="I1541" i="1"/>
  <c r="J1541" i="1"/>
  <c r="K1541" i="1"/>
  <c r="L1541" i="1"/>
  <c r="M1541" i="1"/>
  <c r="N1541" i="1"/>
  <c r="O1541" i="1"/>
  <c r="P1541" i="1"/>
  <c r="Q1541" i="1"/>
  <c r="R1541" i="1"/>
  <c r="S1541" i="1"/>
  <c r="I1542" i="1"/>
  <c r="J1542" i="1"/>
  <c r="K1542" i="1"/>
  <c r="L1542" i="1"/>
  <c r="M1542" i="1"/>
  <c r="N1542" i="1"/>
  <c r="O1542" i="1"/>
  <c r="P1542" i="1"/>
  <c r="Q1542" i="1"/>
  <c r="R1542" i="1"/>
  <c r="S1542" i="1"/>
  <c r="I1543" i="1"/>
  <c r="J1543" i="1"/>
  <c r="K1543" i="1"/>
  <c r="L1543" i="1"/>
  <c r="M1543" i="1"/>
  <c r="N1543" i="1"/>
  <c r="O1543" i="1"/>
  <c r="P1543" i="1"/>
  <c r="Q1543" i="1"/>
  <c r="R1543" i="1"/>
  <c r="S1543" i="1"/>
  <c r="I1544" i="1"/>
  <c r="J1544" i="1"/>
  <c r="K1544" i="1"/>
  <c r="L1544" i="1"/>
  <c r="M1544" i="1"/>
  <c r="N1544" i="1"/>
  <c r="O1544" i="1"/>
  <c r="P1544" i="1"/>
  <c r="Q1544" i="1"/>
  <c r="R1544" i="1"/>
  <c r="S1544" i="1"/>
  <c r="I1545" i="1"/>
  <c r="J1545" i="1"/>
  <c r="K1545" i="1"/>
  <c r="L1545" i="1"/>
  <c r="M1545" i="1"/>
  <c r="N1545" i="1"/>
  <c r="O1545" i="1"/>
  <c r="P1545" i="1"/>
  <c r="Q1545" i="1"/>
  <c r="R1545" i="1"/>
  <c r="S1545" i="1"/>
  <c r="I1546" i="1"/>
  <c r="J1546" i="1"/>
  <c r="K1546" i="1"/>
  <c r="L1546" i="1"/>
  <c r="M1546" i="1"/>
  <c r="N1546" i="1"/>
  <c r="O1546" i="1"/>
  <c r="P1546" i="1"/>
  <c r="Q1546" i="1"/>
  <c r="R1546" i="1"/>
  <c r="S1546" i="1"/>
  <c r="I1547" i="1"/>
  <c r="J1547" i="1"/>
  <c r="K1547" i="1"/>
  <c r="L1547" i="1"/>
  <c r="M1547" i="1"/>
  <c r="N1547" i="1"/>
  <c r="O1547" i="1"/>
  <c r="P1547" i="1"/>
  <c r="Q1547" i="1"/>
  <c r="R1547" i="1"/>
  <c r="S1547" i="1"/>
  <c r="I1548" i="1"/>
  <c r="J1548" i="1"/>
  <c r="K1548" i="1"/>
  <c r="L1548" i="1"/>
  <c r="M1548" i="1"/>
  <c r="N1548" i="1"/>
  <c r="O1548" i="1"/>
  <c r="P1548" i="1"/>
  <c r="Q1548" i="1"/>
  <c r="R1548" i="1"/>
  <c r="S1548" i="1"/>
  <c r="I1549" i="1"/>
  <c r="J1549" i="1"/>
  <c r="K1549" i="1"/>
  <c r="L1549" i="1"/>
  <c r="M1549" i="1"/>
  <c r="N1549" i="1"/>
  <c r="O1549" i="1"/>
  <c r="P1549" i="1"/>
  <c r="Q1549" i="1"/>
  <c r="R1549" i="1"/>
  <c r="S1549" i="1"/>
  <c r="I1550" i="1"/>
  <c r="J1550" i="1"/>
  <c r="K1550" i="1"/>
  <c r="L1550" i="1"/>
  <c r="M1550" i="1"/>
  <c r="N1550" i="1"/>
  <c r="O1550" i="1"/>
  <c r="P1550" i="1"/>
  <c r="Q1550" i="1"/>
  <c r="R1550" i="1"/>
  <c r="S1550" i="1"/>
  <c r="I1551" i="1"/>
  <c r="J1551" i="1"/>
  <c r="K1551" i="1"/>
  <c r="L1551" i="1"/>
  <c r="M1551" i="1"/>
  <c r="N1551" i="1"/>
  <c r="O1551" i="1"/>
  <c r="P1551" i="1"/>
  <c r="Q1551" i="1"/>
  <c r="R1551" i="1"/>
  <c r="S1551" i="1"/>
  <c r="I1552" i="1"/>
  <c r="J1552" i="1"/>
  <c r="K1552" i="1"/>
  <c r="L1552" i="1"/>
  <c r="M1552" i="1"/>
  <c r="N1552" i="1"/>
  <c r="O1552" i="1"/>
  <c r="P1552" i="1"/>
  <c r="Q1552" i="1"/>
  <c r="R1552" i="1"/>
  <c r="S1552" i="1"/>
  <c r="I1553" i="1"/>
  <c r="J1553" i="1"/>
  <c r="K1553" i="1"/>
  <c r="L1553" i="1"/>
  <c r="M1553" i="1"/>
  <c r="N1553" i="1"/>
  <c r="O1553" i="1"/>
  <c r="P1553" i="1"/>
  <c r="Q1553" i="1"/>
  <c r="R1553" i="1"/>
  <c r="S1553" i="1"/>
  <c r="I1554" i="1"/>
  <c r="J1554" i="1"/>
  <c r="K1554" i="1"/>
  <c r="L1554" i="1"/>
  <c r="M1554" i="1"/>
  <c r="N1554" i="1"/>
  <c r="O1554" i="1"/>
  <c r="P1554" i="1"/>
  <c r="Q1554" i="1"/>
  <c r="R1554" i="1"/>
  <c r="S1554" i="1"/>
  <c r="I1555" i="1"/>
  <c r="J1555" i="1"/>
  <c r="K1555" i="1"/>
  <c r="L1555" i="1"/>
  <c r="M1555" i="1"/>
  <c r="N1555" i="1"/>
  <c r="O1555" i="1"/>
  <c r="P1555" i="1"/>
  <c r="Q1555" i="1"/>
  <c r="R1555" i="1"/>
  <c r="S1555" i="1"/>
  <c r="I1556" i="1"/>
  <c r="J1556" i="1"/>
  <c r="K1556" i="1"/>
  <c r="L1556" i="1"/>
  <c r="M1556" i="1"/>
  <c r="N1556" i="1"/>
  <c r="O1556" i="1"/>
  <c r="P1556" i="1"/>
  <c r="Q1556" i="1"/>
  <c r="R1556" i="1"/>
  <c r="S1556" i="1"/>
  <c r="I1557" i="1"/>
  <c r="J1557" i="1"/>
  <c r="K1557" i="1"/>
  <c r="L1557" i="1"/>
  <c r="M1557" i="1"/>
  <c r="N1557" i="1"/>
  <c r="O1557" i="1"/>
  <c r="P1557" i="1"/>
  <c r="Q1557" i="1"/>
  <c r="R1557" i="1"/>
  <c r="S1557" i="1"/>
  <c r="I1558" i="1"/>
  <c r="J1558" i="1"/>
  <c r="K1558" i="1"/>
  <c r="L1558" i="1"/>
  <c r="M1558" i="1"/>
  <c r="N1558" i="1"/>
  <c r="O1558" i="1"/>
  <c r="P1558" i="1"/>
  <c r="Q1558" i="1"/>
  <c r="R1558" i="1"/>
  <c r="S1558" i="1"/>
  <c r="I1559" i="1"/>
  <c r="J1559" i="1"/>
  <c r="K1559" i="1"/>
  <c r="L1559" i="1"/>
  <c r="M1559" i="1"/>
  <c r="N1559" i="1"/>
  <c r="O1559" i="1"/>
  <c r="P1559" i="1"/>
  <c r="Q1559" i="1"/>
  <c r="R1559" i="1"/>
  <c r="S1559" i="1"/>
  <c r="I1560" i="1"/>
  <c r="J1560" i="1"/>
  <c r="K1560" i="1"/>
  <c r="L1560" i="1"/>
  <c r="M1560" i="1"/>
  <c r="N1560" i="1"/>
  <c r="O1560" i="1"/>
  <c r="P1560" i="1"/>
  <c r="Q1560" i="1"/>
  <c r="R1560" i="1"/>
  <c r="S1560" i="1"/>
  <c r="I1561" i="1"/>
  <c r="J1561" i="1"/>
  <c r="K1561" i="1"/>
  <c r="L1561" i="1"/>
  <c r="M1561" i="1"/>
  <c r="N1561" i="1"/>
  <c r="O1561" i="1"/>
  <c r="P1561" i="1"/>
  <c r="Q1561" i="1"/>
  <c r="R1561" i="1"/>
  <c r="S1561" i="1"/>
  <c r="I1562" i="1"/>
  <c r="J1562" i="1"/>
  <c r="K1562" i="1"/>
  <c r="L1562" i="1"/>
  <c r="M1562" i="1"/>
  <c r="N1562" i="1"/>
  <c r="O1562" i="1"/>
  <c r="P1562" i="1"/>
  <c r="Q1562" i="1"/>
  <c r="R1562" i="1"/>
  <c r="S1562" i="1"/>
  <c r="I1563" i="1"/>
  <c r="J1563" i="1"/>
  <c r="K1563" i="1"/>
  <c r="L1563" i="1"/>
  <c r="M1563" i="1"/>
  <c r="N1563" i="1"/>
  <c r="O1563" i="1"/>
  <c r="P1563" i="1"/>
  <c r="Q1563" i="1"/>
  <c r="R1563" i="1"/>
  <c r="S1563" i="1"/>
  <c r="I1564" i="1"/>
  <c r="J1564" i="1"/>
  <c r="K1564" i="1"/>
  <c r="L1564" i="1"/>
  <c r="M1564" i="1"/>
  <c r="N1564" i="1"/>
  <c r="O1564" i="1"/>
  <c r="P1564" i="1"/>
  <c r="Q1564" i="1"/>
  <c r="R1564" i="1"/>
  <c r="S1564" i="1"/>
  <c r="I1565" i="1"/>
  <c r="J1565" i="1"/>
  <c r="K1565" i="1"/>
  <c r="L1565" i="1"/>
  <c r="M1565" i="1"/>
  <c r="N1565" i="1"/>
  <c r="O1565" i="1"/>
  <c r="P1565" i="1"/>
  <c r="Q1565" i="1"/>
  <c r="R1565" i="1"/>
  <c r="S1565" i="1"/>
  <c r="I1566" i="1"/>
  <c r="J1566" i="1"/>
  <c r="K1566" i="1"/>
  <c r="L1566" i="1"/>
  <c r="M1566" i="1"/>
  <c r="N1566" i="1"/>
  <c r="O1566" i="1"/>
  <c r="P1566" i="1"/>
  <c r="Q1566" i="1"/>
  <c r="R1566" i="1"/>
  <c r="S1566" i="1"/>
  <c r="I1567" i="1"/>
  <c r="J1567" i="1"/>
  <c r="K1567" i="1"/>
  <c r="L1567" i="1"/>
  <c r="M1567" i="1"/>
  <c r="N1567" i="1"/>
  <c r="O1567" i="1"/>
  <c r="P1567" i="1"/>
  <c r="Q1567" i="1"/>
  <c r="R1567" i="1"/>
  <c r="S1567" i="1"/>
  <c r="I1568" i="1"/>
  <c r="J1568" i="1"/>
  <c r="K1568" i="1"/>
  <c r="L1568" i="1"/>
  <c r="M1568" i="1"/>
  <c r="N1568" i="1"/>
  <c r="O1568" i="1"/>
  <c r="P1568" i="1"/>
  <c r="Q1568" i="1"/>
  <c r="R1568" i="1"/>
  <c r="S1568" i="1"/>
  <c r="I1569" i="1"/>
  <c r="J1569" i="1"/>
  <c r="K1569" i="1"/>
  <c r="L1569" i="1"/>
  <c r="M1569" i="1"/>
  <c r="N1569" i="1"/>
  <c r="O1569" i="1"/>
  <c r="P1569" i="1"/>
  <c r="Q1569" i="1"/>
  <c r="R1569" i="1"/>
  <c r="S1569" i="1"/>
  <c r="I1570" i="1"/>
  <c r="J1570" i="1"/>
  <c r="K1570" i="1"/>
  <c r="L1570" i="1"/>
  <c r="M1570" i="1"/>
  <c r="N1570" i="1"/>
  <c r="O1570" i="1"/>
  <c r="P1570" i="1"/>
  <c r="Q1570" i="1"/>
  <c r="R1570" i="1"/>
  <c r="S1570" i="1"/>
  <c r="I1571" i="1"/>
  <c r="J1571" i="1"/>
  <c r="K1571" i="1"/>
  <c r="L1571" i="1"/>
  <c r="M1571" i="1"/>
  <c r="N1571" i="1"/>
  <c r="O1571" i="1"/>
  <c r="P1571" i="1"/>
  <c r="Q1571" i="1"/>
  <c r="R1571" i="1"/>
  <c r="S1571" i="1"/>
  <c r="I1572" i="1"/>
  <c r="J1572" i="1"/>
  <c r="K1572" i="1"/>
  <c r="L1572" i="1"/>
  <c r="M1572" i="1"/>
  <c r="N1572" i="1"/>
  <c r="O1572" i="1"/>
  <c r="P1572" i="1"/>
  <c r="Q1572" i="1"/>
  <c r="R1572" i="1"/>
  <c r="S1572" i="1"/>
  <c r="I1573" i="1"/>
  <c r="J1573" i="1"/>
  <c r="K1573" i="1"/>
  <c r="L1573" i="1"/>
  <c r="M1573" i="1"/>
  <c r="N1573" i="1"/>
  <c r="O1573" i="1"/>
  <c r="P1573" i="1"/>
  <c r="Q1573" i="1"/>
  <c r="R1573" i="1"/>
  <c r="S1573" i="1"/>
  <c r="I1574" i="1"/>
  <c r="J1574" i="1"/>
  <c r="K1574" i="1"/>
  <c r="L1574" i="1"/>
  <c r="M1574" i="1"/>
  <c r="N1574" i="1"/>
  <c r="O1574" i="1"/>
  <c r="P1574" i="1"/>
  <c r="Q1574" i="1"/>
  <c r="R1574" i="1"/>
  <c r="S1574" i="1"/>
  <c r="I1575" i="1"/>
  <c r="J1575" i="1"/>
  <c r="K1575" i="1"/>
  <c r="L1575" i="1"/>
  <c r="M1575" i="1"/>
  <c r="N1575" i="1"/>
  <c r="O1575" i="1"/>
  <c r="P1575" i="1"/>
  <c r="Q1575" i="1"/>
  <c r="R1575" i="1"/>
  <c r="S1575" i="1"/>
  <c r="I1576" i="1"/>
  <c r="J1576" i="1"/>
  <c r="K1576" i="1"/>
  <c r="L1576" i="1"/>
  <c r="M1576" i="1"/>
  <c r="N1576" i="1"/>
  <c r="O1576" i="1"/>
  <c r="P1576" i="1"/>
  <c r="Q1576" i="1"/>
  <c r="R1576" i="1"/>
  <c r="S1576" i="1"/>
  <c r="I1577" i="1"/>
  <c r="J1577" i="1"/>
  <c r="K1577" i="1"/>
  <c r="L1577" i="1"/>
  <c r="M1577" i="1"/>
  <c r="N1577" i="1"/>
  <c r="O1577" i="1"/>
  <c r="P1577" i="1"/>
  <c r="Q1577" i="1"/>
  <c r="R1577" i="1"/>
  <c r="S1577" i="1"/>
  <c r="I1578" i="1"/>
  <c r="J1578" i="1"/>
  <c r="K1578" i="1"/>
  <c r="L1578" i="1"/>
  <c r="M1578" i="1"/>
  <c r="N1578" i="1"/>
  <c r="O1578" i="1"/>
  <c r="P1578" i="1"/>
  <c r="Q1578" i="1"/>
  <c r="R1578" i="1"/>
  <c r="S1578" i="1"/>
  <c r="I1579" i="1"/>
  <c r="J1579" i="1"/>
  <c r="K1579" i="1"/>
  <c r="L1579" i="1"/>
  <c r="M1579" i="1"/>
  <c r="N1579" i="1"/>
  <c r="O1579" i="1"/>
  <c r="P1579" i="1"/>
  <c r="Q1579" i="1"/>
  <c r="R1579" i="1"/>
  <c r="S1579" i="1"/>
  <c r="I1580" i="1"/>
  <c r="J1580" i="1"/>
  <c r="K1580" i="1"/>
  <c r="L1580" i="1"/>
  <c r="M1580" i="1"/>
  <c r="N1580" i="1"/>
  <c r="O1580" i="1"/>
  <c r="P1580" i="1"/>
  <c r="Q1580" i="1"/>
  <c r="R1580" i="1"/>
  <c r="S1580" i="1"/>
  <c r="I1581" i="1"/>
  <c r="J1581" i="1"/>
  <c r="K1581" i="1"/>
  <c r="L1581" i="1"/>
  <c r="M1581" i="1"/>
  <c r="N1581" i="1"/>
  <c r="O1581" i="1"/>
  <c r="P1581" i="1"/>
  <c r="Q1581" i="1"/>
  <c r="R1581" i="1"/>
  <c r="S1581" i="1"/>
  <c r="I1582" i="1"/>
  <c r="J1582" i="1"/>
  <c r="K1582" i="1"/>
  <c r="L1582" i="1"/>
  <c r="M1582" i="1"/>
  <c r="N1582" i="1"/>
  <c r="O1582" i="1"/>
  <c r="P1582" i="1"/>
  <c r="Q1582" i="1"/>
  <c r="R1582" i="1"/>
  <c r="S1582" i="1"/>
  <c r="I1583" i="1"/>
  <c r="J1583" i="1"/>
  <c r="K1583" i="1"/>
  <c r="L1583" i="1"/>
  <c r="M1583" i="1"/>
  <c r="N1583" i="1"/>
  <c r="O1583" i="1"/>
  <c r="P1583" i="1"/>
  <c r="Q1583" i="1"/>
  <c r="R1583" i="1"/>
  <c r="S1583" i="1"/>
  <c r="I1584" i="1"/>
  <c r="J1584" i="1"/>
  <c r="K1584" i="1"/>
  <c r="L1584" i="1"/>
  <c r="M1584" i="1"/>
  <c r="N1584" i="1"/>
  <c r="O1584" i="1"/>
  <c r="P1584" i="1"/>
  <c r="Q1584" i="1"/>
  <c r="R1584" i="1"/>
  <c r="S1584" i="1"/>
  <c r="I1585" i="1"/>
  <c r="J1585" i="1"/>
  <c r="K1585" i="1"/>
  <c r="L1585" i="1"/>
  <c r="M1585" i="1"/>
  <c r="N1585" i="1"/>
  <c r="O1585" i="1"/>
  <c r="P1585" i="1"/>
  <c r="Q1585" i="1"/>
  <c r="R1585" i="1"/>
  <c r="S1585" i="1"/>
  <c r="I1586" i="1"/>
  <c r="J1586" i="1"/>
  <c r="K1586" i="1"/>
  <c r="L1586" i="1"/>
  <c r="M1586" i="1"/>
  <c r="N1586" i="1"/>
  <c r="O1586" i="1"/>
  <c r="P1586" i="1"/>
  <c r="Q1586" i="1"/>
  <c r="R1586" i="1"/>
  <c r="S1586" i="1"/>
  <c r="I1587" i="1"/>
  <c r="J1587" i="1"/>
  <c r="K1587" i="1"/>
  <c r="L1587" i="1"/>
  <c r="M1587" i="1"/>
  <c r="N1587" i="1"/>
  <c r="O1587" i="1"/>
  <c r="P1587" i="1"/>
  <c r="Q1587" i="1"/>
  <c r="R1587" i="1"/>
  <c r="S1587" i="1"/>
  <c r="I1588" i="1"/>
  <c r="J1588" i="1"/>
  <c r="K1588" i="1"/>
  <c r="L1588" i="1"/>
  <c r="M1588" i="1"/>
  <c r="N1588" i="1"/>
  <c r="O1588" i="1"/>
  <c r="P1588" i="1"/>
  <c r="Q1588" i="1"/>
  <c r="R1588" i="1"/>
  <c r="S1588" i="1"/>
  <c r="I1589" i="1"/>
  <c r="J1589" i="1"/>
  <c r="K1589" i="1"/>
  <c r="L1589" i="1"/>
  <c r="M1589" i="1"/>
  <c r="N1589" i="1"/>
  <c r="O1589" i="1"/>
  <c r="P1589" i="1"/>
  <c r="Q1589" i="1"/>
  <c r="R1589" i="1"/>
  <c r="S1589" i="1"/>
  <c r="I1590" i="1"/>
  <c r="J1590" i="1"/>
  <c r="K1590" i="1"/>
  <c r="L1590" i="1"/>
  <c r="M1590" i="1"/>
  <c r="N1590" i="1"/>
  <c r="O1590" i="1"/>
  <c r="P1590" i="1"/>
  <c r="Q1590" i="1"/>
  <c r="R1590" i="1"/>
  <c r="S1590" i="1"/>
  <c r="I1591" i="1"/>
  <c r="J1591" i="1"/>
  <c r="K1591" i="1"/>
  <c r="L1591" i="1"/>
  <c r="M1591" i="1"/>
  <c r="N1591" i="1"/>
  <c r="O1591" i="1"/>
  <c r="P1591" i="1"/>
  <c r="Q1591" i="1"/>
  <c r="R1591" i="1"/>
  <c r="S1591" i="1"/>
  <c r="I1592" i="1"/>
  <c r="J1592" i="1"/>
  <c r="K1592" i="1"/>
  <c r="L1592" i="1"/>
  <c r="M1592" i="1"/>
  <c r="N1592" i="1"/>
  <c r="O1592" i="1"/>
  <c r="P1592" i="1"/>
  <c r="Q1592" i="1"/>
  <c r="R1592" i="1"/>
  <c r="S1592" i="1"/>
  <c r="I1593" i="1"/>
  <c r="J1593" i="1"/>
  <c r="K1593" i="1"/>
  <c r="L1593" i="1"/>
  <c r="M1593" i="1"/>
  <c r="N1593" i="1"/>
  <c r="O1593" i="1"/>
  <c r="P1593" i="1"/>
  <c r="Q1593" i="1"/>
  <c r="R1593" i="1"/>
  <c r="S1593" i="1"/>
  <c r="I1594" i="1"/>
  <c r="J1594" i="1"/>
  <c r="K1594" i="1"/>
  <c r="L1594" i="1"/>
  <c r="M1594" i="1"/>
  <c r="N1594" i="1"/>
  <c r="O1594" i="1"/>
  <c r="P1594" i="1"/>
  <c r="Q1594" i="1"/>
  <c r="R1594" i="1"/>
  <c r="S1594" i="1"/>
  <c r="I1595" i="1"/>
  <c r="J1595" i="1"/>
  <c r="K1595" i="1"/>
  <c r="L1595" i="1"/>
  <c r="M1595" i="1"/>
  <c r="N1595" i="1"/>
  <c r="O1595" i="1"/>
  <c r="P1595" i="1"/>
  <c r="Q1595" i="1"/>
  <c r="R1595" i="1"/>
  <c r="S1595" i="1"/>
  <c r="I1596" i="1"/>
  <c r="J1596" i="1"/>
  <c r="K1596" i="1"/>
  <c r="L1596" i="1"/>
  <c r="M1596" i="1"/>
  <c r="N1596" i="1"/>
  <c r="O1596" i="1"/>
  <c r="P1596" i="1"/>
  <c r="Q1596" i="1"/>
  <c r="R1596" i="1"/>
  <c r="S1596" i="1"/>
  <c r="I1597" i="1"/>
  <c r="J1597" i="1"/>
  <c r="K1597" i="1"/>
  <c r="L1597" i="1"/>
  <c r="M1597" i="1"/>
  <c r="N1597" i="1"/>
  <c r="O1597" i="1"/>
  <c r="P1597" i="1"/>
  <c r="Q1597" i="1"/>
  <c r="R1597" i="1"/>
  <c r="S1597" i="1"/>
  <c r="I1598" i="1"/>
  <c r="J1598" i="1"/>
  <c r="K1598" i="1"/>
  <c r="L1598" i="1"/>
  <c r="M1598" i="1"/>
  <c r="N1598" i="1"/>
  <c r="O1598" i="1"/>
  <c r="P1598" i="1"/>
  <c r="Q1598" i="1"/>
  <c r="R1598" i="1"/>
  <c r="S1598" i="1"/>
  <c r="I1599" i="1"/>
  <c r="J1599" i="1"/>
  <c r="K1599" i="1"/>
  <c r="L1599" i="1"/>
  <c r="M1599" i="1"/>
  <c r="N1599" i="1"/>
  <c r="O1599" i="1"/>
  <c r="P1599" i="1"/>
  <c r="Q1599" i="1"/>
  <c r="R1599" i="1"/>
  <c r="S1599" i="1"/>
  <c r="I1600" i="1"/>
  <c r="J1600" i="1"/>
  <c r="K1600" i="1"/>
  <c r="L1600" i="1"/>
  <c r="M1600" i="1"/>
  <c r="N1600" i="1"/>
  <c r="O1600" i="1"/>
  <c r="P1600" i="1"/>
  <c r="Q1600" i="1"/>
  <c r="R1600" i="1"/>
  <c r="S1600" i="1"/>
  <c r="I1601" i="1"/>
  <c r="J1601" i="1"/>
  <c r="K1601" i="1"/>
  <c r="L1601" i="1"/>
  <c r="M1601" i="1"/>
  <c r="N1601" i="1"/>
  <c r="O1601" i="1"/>
  <c r="P1601" i="1"/>
  <c r="Q1601" i="1"/>
  <c r="R1601" i="1"/>
  <c r="S1601" i="1"/>
  <c r="I1602" i="1"/>
  <c r="J1602" i="1"/>
  <c r="K1602" i="1"/>
  <c r="L1602" i="1"/>
  <c r="M1602" i="1"/>
  <c r="N1602" i="1"/>
  <c r="O1602" i="1"/>
  <c r="P1602" i="1"/>
  <c r="Q1602" i="1"/>
  <c r="R1602" i="1"/>
  <c r="S1602" i="1"/>
  <c r="I1603" i="1"/>
  <c r="J1603" i="1"/>
  <c r="K1603" i="1"/>
  <c r="L1603" i="1"/>
  <c r="M1603" i="1"/>
  <c r="N1603" i="1"/>
  <c r="O1603" i="1"/>
  <c r="P1603" i="1"/>
  <c r="Q1603" i="1"/>
  <c r="R1603" i="1"/>
  <c r="S1603" i="1"/>
  <c r="I1604" i="1"/>
  <c r="J1604" i="1"/>
  <c r="K1604" i="1"/>
  <c r="L1604" i="1"/>
  <c r="M1604" i="1"/>
  <c r="N1604" i="1"/>
  <c r="O1604" i="1"/>
  <c r="P1604" i="1"/>
  <c r="Q1604" i="1"/>
  <c r="R1604" i="1"/>
  <c r="S1604" i="1"/>
  <c r="I1605" i="1"/>
  <c r="J1605" i="1"/>
  <c r="K1605" i="1"/>
  <c r="L1605" i="1"/>
  <c r="M1605" i="1"/>
  <c r="N1605" i="1"/>
  <c r="O1605" i="1"/>
  <c r="P1605" i="1"/>
  <c r="Q1605" i="1"/>
  <c r="R1605" i="1"/>
  <c r="S1605" i="1"/>
  <c r="I1606" i="1"/>
  <c r="J1606" i="1"/>
  <c r="K1606" i="1"/>
  <c r="L1606" i="1"/>
  <c r="M1606" i="1"/>
  <c r="N1606" i="1"/>
  <c r="O1606" i="1"/>
  <c r="P1606" i="1"/>
  <c r="Q1606" i="1"/>
  <c r="R1606" i="1"/>
  <c r="S1606" i="1"/>
  <c r="I1607" i="1"/>
  <c r="J1607" i="1"/>
  <c r="K1607" i="1"/>
  <c r="L1607" i="1"/>
  <c r="M1607" i="1"/>
  <c r="N1607" i="1"/>
  <c r="O1607" i="1"/>
  <c r="P1607" i="1"/>
  <c r="Q1607" i="1"/>
  <c r="R1607" i="1"/>
  <c r="S1607" i="1"/>
  <c r="I1608" i="1"/>
  <c r="J1608" i="1"/>
  <c r="K1608" i="1"/>
  <c r="L1608" i="1"/>
  <c r="M1608" i="1"/>
  <c r="N1608" i="1"/>
  <c r="O1608" i="1"/>
  <c r="P1608" i="1"/>
  <c r="Q1608" i="1"/>
  <c r="R1608" i="1"/>
  <c r="S1608" i="1"/>
  <c r="I1609" i="1"/>
  <c r="J1609" i="1"/>
  <c r="K1609" i="1"/>
  <c r="L1609" i="1"/>
  <c r="M1609" i="1"/>
  <c r="N1609" i="1"/>
  <c r="O1609" i="1"/>
  <c r="P1609" i="1"/>
  <c r="Q1609" i="1"/>
  <c r="R1609" i="1"/>
  <c r="S1609" i="1"/>
  <c r="I1610" i="1"/>
  <c r="J1610" i="1"/>
  <c r="K1610" i="1"/>
  <c r="L1610" i="1"/>
  <c r="M1610" i="1"/>
  <c r="N1610" i="1"/>
  <c r="O1610" i="1"/>
  <c r="P1610" i="1"/>
  <c r="Q1610" i="1"/>
  <c r="R1610" i="1"/>
  <c r="S1610" i="1"/>
  <c r="I1611" i="1"/>
  <c r="J1611" i="1"/>
  <c r="K1611" i="1"/>
  <c r="L1611" i="1"/>
  <c r="M1611" i="1"/>
  <c r="N1611" i="1"/>
  <c r="O1611" i="1"/>
  <c r="P1611" i="1"/>
  <c r="Q1611" i="1"/>
  <c r="R1611" i="1"/>
  <c r="S1611" i="1"/>
  <c r="I1612" i="1"/>
  <c r="J1612" i="1"/>
  <c r="K1612" i="1"/>
  <c r="L1612" i="1"/>
  <c r="M1612" i="1"/>
  <c r="N1612" i="1"/>
  <c r="O1612" i="1"/>
  <c r="P1612" i="1"/>
  <c r="Q1612" i="1"/>
  <c r="R1612" i="1"/>
  <c r="S1612" i="1"/>
  <c r="I1613" i="1"/>
  <c r="J1613" i="1"/>
  <c r="K1613" i="1"/>
  <c r="L1613" i="1"/>
  <c r="M1613" i="1"/>
  <c r="N1613" i="1"/>
  <c r="O1613" i="1"/>
  <c r="P1613" i="1"/>
  <c r="Q1613" i="1"/>
  <c r="R1613" i="1"/>
  <c r="S1613" i="1"/>
  <c r="I1614" i="1"/>
  <c r="J1614" i="1"/>
  <c r="K1614" i="1"/>
  <c r="L1614" i="1"/>
  <c r="M1614" i="1"/>
  <c r="N1614" i="1"/>
  <c r="O1614" i="1"/>
  <c r="P1614" i="1"/>
  <c r="Q1614" i="1"/>
  <c r="R1614" i="1"/>
  <c r="S1614" i="1"/>
  <c r="I1615" i="1"/>
  <c r="J1615" i="1"/>
  <c r="K1615" i="1"/>
  <c r="L1615" i="1"/>
  <c r="M1615" i="1"/>
  <c r="N1615" i="1"/>
  <c r="O1615" i="1"/>
  <c r="P1615" i="1"/>
  <c r="Q1615" i="1"/>
  <c r="R1615" i="1"/>
  <c r="S1615" i="1"/>
  <c r="I1616" i="1"/>
  <c r="J1616" i="1"/>
  <c r="K1616" i="1"/>
  <c r="L1616" i="1"/>
  <c r="M1616" i="1"/>
  <c r="N1616" i="1"/>
  <c r="O1616" i="1"/>
  <c r="P1616" i="1"/>
  <c r="Q1616" i="1"/>
  <c r="R1616" i="1"/>
  <c r="S1616" i="1"/>
  <c r="I1617" i="1"/>
  <c r="J1617" i="1"/>
  <c r="K1617" i="1"/>
  <c r="L1617" i="1"/>
  <c r="M1617" i="1"/>
  <c r="N1617" i="1"/>
  <c r="O1617" i="1"/>
  <c r="P1617" i="1"/>
  <c r="Q1617" i="1"/>
  <c r="R1617" i="1"/>
  <c r="S1617" i="1"/>
  <c r="I1618" i="1"/>
  <c r="J1618" i="1"/>
  <c r="K1618" i="1"/>
  <c r="L1618" i="1"/>
  <c r="M1618" i="1"/>
  <c r="N1618" i="1"/>
  <c r="O1618" i="1"/>
  <c r="P1618" i="1"/>
  <c r="Q1618" i="1"/>
  <c r="R1618" i="1"/>
  <c r="S1618" i="1"/>
  <c r="I1619" i="1"/>
  <c r="J1619" i="1"/>
  <c r="K1619" i="1"/>
  <c r="L1619" i="1"/>
  <c r="M1619" i="1"/>
  <c r="N1619" i="1"/>
  <c r="O1619" i="1"/>
  <c r="P1619" i="1"/>
  <c r="Q1619" i="1"/>
  <c r="R1619" i="1"/>
  <c r="S1619" i="1"/>
  <c r="I1620" i="1"/>
  <c r="J1620" i="1"/>
  <c r="K1620" i="1"/>
  <c r="L1620" i="1"/>
  <c r="M1620" i="1"/>
  <c r="N1620" i="1"/>
  <c r="O1620" i="1"/>
  <c r="P1620" i="1"/>
  <c r="Q1620" i="1"/>
  <c r="R1620" i="1"/>
  <c r="S1620" i="1"/>
  <c r="I1621" i="1"/>
  <c r="J1621" i="1"/>
  <c r="K1621" i="1"/>
  <c r="L1621" i="1"/>
  <c r="M1621" i="1"/>
  <c r="N1621" i="1"/>
  <c r="O1621" i="1"/>
  <c r="P1621" i="1"/>
  <c r="Q1621" i="1"/>
  <c r="R1621" i="1"/>
  <c r="S1621" i="1"/>
  <c r="I1622" i="1"/>
  <c r="J1622" i="1"/>
  <c r="K1622" i="1"/>
  <c r="L1622" i="1"/>
  <c r="M1622" i="1"/>
  <c r="N1622" i="1"/>
  <c r="O1622" i="1"/>
  <c r="P1622" i="1"/>
  <c r="Q1622" i="1"/>
  <c r="R1622" i="1"/>
  <c r="S1622" i="1"/>
  <c r="I1623" i="1"/>
  <c r="J1623" i="1"/>
  <c r="K1623" i="1"/>
  <c r="L1623" i="1"/>
  <c r="M1623" i="1"/>
  <c r="N1623" i="1"/>
  <c r="O1623" i="1"/>
  <c r="P1623" i="1"/>
  <c r="Q1623" i="1"/>
  <c r="R1623" i="1"/>
  <c r="S1623" i="1"/>
  <c r="I1624" i="1"/>
  <c r="J1624" i="1"/>
  <c r="K1624" i="1"/>
  <c r="L1624" i="1"/>
  <c r="M1624" i="1"/>
  <c r="N1624" i="1"/>
  <c r="O1624" i="1"/>
  <c r="P1624" i="1"/>
  <c r="Q1624" i="1"/>
  <c r="R1624" i="1"/>
  <c r="S1624" i="1"/>
  <c r="I1625" i="1"/>
  <c r="J1625" i="1"/>
  <c r="K1625" i="1"/>
  <c r="L1625" i="1"/>
  <c r="M1625" i="1"/>
  <c r="N1625" i="1"/>
  <c r="O1625" i="1"/>
  <c r="P1625" i="1"/>
  <c r="Q1625" i="1"/>
  <c r="R1625" i="1"/>
  <c r="S1625" i="1"/>
  <c r="I1626" i="1"/>
  <c r="J1626" i="1"/>
  <c r="K1626" i="1"/>
  <c r="L1626" i="1"/>
  <c r="M1626" i="1"/>
  <c r="N1626" i="1"/>
  <c r="O1626" i="1"/>
  <c r="P1626" i="1"/>
  <c r="Q1626" i="1"/>
  <c r="R1626" i="1"/>
  <c r="S1626" i="1"/>
  <c r="I1627" i="1"/>
  <c r="J1627" i="1"/>
  <c r="K1627" i="1"/>
  <c r="L1627" i="1"/>
  <c r="M1627" i="1"/>
  <c r="N1627" i="1"/>
  <c r="O1627" i="1"/>
  <c r="P1627" i="1"/>
  <c r="Q1627" i="1"/>
  <c r="R1627" i="1"/>
  <c r="S1627" i="1"/>
  <c r="I1628" i="1"/>
  <c r="J1628" i="1"/>
  <c r="K1628" i="1"/>
  <c r="L1628" i="1"/>
  <c r="M1628" i="1"/>
  <c r="N1628" i="1"/>
  <c r="O1628" i="1"/>
  <c r="P1628" i="1"/>
  <c r="Q1628" i="1"/>
  <c r="R1628" i="1"/>
  <c r="S1628" i="1"/>
  <c r="I1629" i="1"/>
  <c r="J1629" i="1"/>
  <c r="K1629" i="1"/>
  <c r="L1629" i="1"/>
  <c r="M1629" i="1"/>
  <c r="N1629" i="1"/>
  <c r="O1629" i="1"/>
  <c r="P1629" i="1"/>
  <c r="Q1629" i="1"/>
  <c r="R1629" i="1"/>
  <c r="S1629" i="1"/>
  <c r="I1630" i="1"/>
  <c r="J1630" i="1"/>
  <c r="K1630" i="1"/>
  <c r="L1630" i="1"/>
  <c r="M1630" i="1"/>
  <c r="N1630" i="1"/>
  <c r="O1630" i="1"/>
  <c r="P1630" i="1"/>
  <c r="Q1630" i="1"/>
  <c r="R1630" i="1"/>
  <c r="S1630" i="1"/>
  <c r="I1631" i="1"/>
  <c r="J1631" i="1"/>
  <c r="K1631" i="1"/>
  <c r="L1631" i="1"/>
  <c r="M1631" i="1"/>
  <c r="N1631" i="1"/>
  <c r="O1631" i="1"/>
  <c r="P1631" i="1"/>
  <c r="Q1631" i="1"/>
  <c r="R1631" i="1"/>
  <c r="S1631" i="1"/>
  <c r="I1632" i="1"/>
  <c r="J1632" i="1"/>
  <c r="K1632" i="1"/>
  <c r="L1632" i="1"/>
  <c r="M1632" i="1"/>
  <c r="N1632" i="1"/>
  <c r="O1632" i="1"/>
  <c r="P1632" i="1"/>
  <c r="Q1632" i="1"/>
  <c r="R1632" i="1"/>
  <c r="S1632" i="1"/>
  <c r="I1633" i="1"/>
  <c r="J1633" i="1"/>
  <c r="K1633" i="1"/>
  <c r="L1633" i="1"/>
  <c r="M1633" i="1"/>
  <c r="N1633" i="1"/>
  <c r="O1633" i="1"/>
  <c r="P1633" i="1"/>
  <c r="Q1633" i="1"/>
  <c r="R1633" i="1"/>
  <c r="S1633" i="1"/>
  <c r="I1634" i="1"/>
  <c r="J1634" i="1"/>
  <c r="K1634" i="1"/>
  <c r="L1634" i="1"/>
  <c r="M1634" i="1"/>
  <c r="N1634" i="1"/>
  <c r="O1634" i="1"/>
  <c r="P1634" i="1"/>
  <c r="Q1634" i="1"/>
  <c r="R1634" i="1"/>
  <c r="S1634" i="1"/>
  <c r="I1635" i="1"/>
  <c r="J1635" i="1"/>
  <c r="K1635" i="1"/>
  <c r="L1635" i="1"/>
  <c r="M1635" i="1"/>
  <c r="N1635" i="1"/>
  <c r="O1635" i="1"/>
  <c r="P1635" i="1"/>
  <c r="Q1635" i="1"/>
  <c r="R1635" i="1"/>
  <c r="S1635" i="1"/>
  <c r="I1636" i="1"/>
  <c r="J1636" i="1"/>
  <c r="K1636" i="1"/>
  <c r="L1636" i="1"/>
  <c r="M1636" i="1"/>
  <c r="N1636" i="1"/>
  <c r="O1636" i="1"/>
  <c r="P1636" i="1"/>
  <c r="Q1636" i="1"/>
  <c r="R1636" i="1"/>
  <c r="S1636" i="1"/>
  <c r="I1637" i="1"/>
  <c r="J1637" i="1"/>
  <c r="K1637" i="1"/>
  <c r="L1637" i="1"/>
  <c r="M1637" i="1"/>
  <c r="N1637" i="1"/>
  <c r="O1637" i="1"/>
  <c r="P1637" i="1"/>
  <c r="Q1637" i="1"/>
  <c r="R1637" i="1"/>
  <c r="S1637" i="1"/>
  <c r="I1638" i="1"/>
  <c r="J1638" i="1"/>
  <c r="K1638" i="1"/>
  <c r="L1638" i="1"/>
  <c r="M1638" i="1"/>
  <c r="N1638" i="1"/>
  <c r="O1638" i="1"/>
  <c r="P1638" i="1"/>
  <c r="Q1638" i="1"/>
  <c r="R1638" i="1"/>
  <c r="S1638" i="1"/>
  <c r="I1639" i="1"/>
  <c r="J1639" i="1"/>
  <c r="K1639" i="1"/>
  <c r="L1639" i="1"/>
  <c r="M1639" i="1"/>
  <c r="N1639" i="1"/>
  <c r="O1639" i="1"/>
  <c r="P1639" i="1"/>
  <c r="Q1639" i="1"/>
  <c r="R1639" i="1"/>
  <c r="S1639" i="1"/>
  <c r="I1640" i="1"/>
  <c r="J1640" i="1"/>
  <c r="K1640" i="1"/>
  <c r="L1640" i="1"/>
  <c r="M1640" i="1"/>
  <c r="N1640" i="1"/>
  <c r="O1640" i="1"/>
  <c r="P1640" i="1"/>
  <c r="Q1640" i="1"/>
  <c r="R1640" i="1"/>
  <c r="S1640" i="1"/>
  <c r="I1641" i="1"/>
  <c r="J1641" i="1"/>
  <c r="K1641" i="1"/>
  <c r="L1641" i="1"/>
  <c r="M1641" i="1"/>
  <c r="N1641" i="1"/>
  <c r="O1641" i="1"/>
  <c r="P1641" i="1"/>
  <c r="Q1641" i="1"/>
  <c r="R1641" i="1"/>
  <c r="S1641" i="1"/>
  <c r="I1642" i="1"/>
  <c r="J1642" i="1"/>
  <c r="K1642" i="1"/>
  <c r="L1642" i="1"/>
  <c r="M1642" i="1"/>
  <c r="N1642" i="1"/>
  <c r="O1642" i="1"/>
  <c r="P1642" i="1"/>
  <c r="Q1642" i="1"/>
  <c r="R1642" i="1"/>
  <c r="S1642" i="1"/>
  <c r="I1643" i="1"/>
  <c r="J1643" i="1"/>
  <c r="K1643" i="1"/>
  <c r="L1643" i="1"/>
  <c r="M1643" i="1"/>
  <c r="N1643" i="1"/>
  <c r="O1643" i="1"/>
  <c r="P1643" i="1"/>
  <c r="Q1643" i="1"/>
  <c r="R1643" i="1"/>
  <c r="S1643" i="1"/>
  <c r="I1644" i="1"/>
  <c r="J1644" i="1"/>
  <c r="K1644" i="1"/>
  <c r="L1644" i="1"/>
  <c r="M1644" i="1"/>
  <c r="N1644" i="1"/>
  <c r="O1644" i="1"/>
  <c r="P1644" i="1"/>
  <c r="Q1644" i="1"/>
  <c r="R1644" i="1"/>
  <c r="S1644" i="1"/>
  <c r="I1645" i="1"/>
  <c r="J1645" i="1"/>
  <c r="K1645" i="1"/>
  <c r="L1645" i="1"/>
  <c r="M1645" i="1"/>
  <c r="N1645" i="1"/>
  <c r="O1645" i="1"/>
  <c r="P1645" i="1"/>
  <c r="Q1645" i="1"/>
  <c r="R1645" i="1"/>
  <c r="S1645" i="1"/>
  <c r="I1646" i="1"/>
  <c r="J1646" i="1"/>
  <c r="K1646" i="1"/>
  <c r="L1646" i="1"/>
  <c r="M1646" i="1"/>
  <c r="N1646" i="1"/>
  <c r="O1646" i="1"/>
  <c r="P1646" i="1"/>
  <c r="Q1646" i="1"/>
  <c r="R1646" i="1"/>
  <c r="S1646" i="1"/>
  <c r="I1647" i="1"/>
  <c r="J1647" i="1"/>
  <c r="K1647" i="1"/>
  <c r="L1647" i="1"/>
  <c r="M1647" i="1"/>
  <c r="N1647" i="1"/>
  <c r="O1647" i="1"/>
  <c r="P1647" i="1"/>
  <c r="Q1647" i="1"/>
  <c r="R1647" i="1"/>
  <c r="S1647" i="1"/>
  <c r="I1648" i="1"/>
  <c r="J1648" i="1"/>
  <c r="K1648" i="1"/>
  <c r="L1648" i="1"/>
  <c r="M1648" i="1"/>
  <c r="N1648" i="1"/>
  <c r="O1648" i="1"/>
  <c r="P1648" i="1"/>
  <c r="Q1648" i="1"/>
  <c r="R1648" i="1"/>
  <c r="S1648" i="1"/>
  <c r="I1649" i="1"/>
  <c r="J1649" i="1"/>
  <c r="K1649" i="1"/>
  <c r="L1649" i="1"/>
  <c r="M1649" i="1"/>
  <c r="N1649" i="1"/>
  <c r="O1649" i="1"/>
  <c r="P1649" i="1"/>
  <c r="Q1649" i="1"/>
  <c r="R1649" i="1"/>
  <c r="S1649" i="1"/>
  <c r="I1650" i="1"/>
  <c r="J1650" i="1"/>
  <c r="K1650" i="1"/>
  <c r="L1650" i="1"/>
  <c r="M1650" i="1"/>
  <c r="N1650" i="1"/>
  <c r="O1650" i="1"/>
  <c r="P1650" i="1"/>
  <c r="Q1650" i="1"/>
  <c r="R1650" i="1"/>
  <c r="S1650" i="1"/>
  <c r="I1651" i="1"/>
  <c r="J1651" i="1"/>
  <c r="K1651" i="1"/>
  <c r="L1651" i="1"/>
  <c r="M1651" i="1"/>
  <c r="N1651" i="1"/>
  <c r="O1651" i="1"/>
  <c r="P1651" i="1"/>
  <c r="Q1651" i="1"/>
  <c r="R1651" i="1"/>
  <c r="S1651" i="1"/>
  <c r="I1652" i="1"/>
  <c r="J1652" i="1"/>
  <c r="K1652" i="1"/>
  <c r="L1652" i="1"/>
  <c r="M1652" i="1"/>
  <c r="N1652" i="1"/>
  <c r="O1652" i="1"/>
  <c r="P1652" i="1"/>
  <c r="Q1652" i="1"/>
  <c r="R1652" i="1"/>
  <c r="S1652" i="1"/>
  <c r="I1653" i="1"/>
  <c r="J1653" i="1"/>
  <c r="K1653" i="1"/>
  <c r="L1653" i="1"/>
  <c r="M1653" i="1"/>
  <c r="N1653" i="1"/>
  <c r="O1653" i="1"/>
  <c r="P1653" i="1"/>
  <c r="Q1653" i="1"/>
  <c r="R1653" i="1"/>
  <c r="S1653" i="1"/>
  <c r="I1654" i="1"/>
  <c r="J1654" i="1"/>
  <c r="K1654" i="1"/>
  <c r="L1654" i="1"/>
  <c r="M1654" i="1"/>
  <c r="N1654" i="1"/>
  <c r="O1654" i="1"/>
  <c r="P1654" i="1"/>
  <c r="Q1654" i="1"/>
  <c r="R1654" i="1"/>
  <c r="S1654" i="1"/>
  <c r="I1655" i="1"/>
  <c r="J1655" i="1"/>
  <c r="K1655" i="1"/>
  <c r="L1655" i="1"/>
  <c r="M1655" i="1"/>
  <c r="N1655" i="1"/>
  <c r="O1655" i="1"/>
  <c r="P1655" i="1"/>
  <c r="Q1655" i="1"/>
  <c r="R1655" i="1"/>
  <c r="S1655" i="1"/>
  <c r="I1656" i="1"/>
  <c r="J1656" i="1"/>
  <c r="K1656" i="1"/>
  <c r="L1656" i="1"/>
  <c r="M1656" i="1"/>
  <c r="N1656" i="1"/>
  <c r="O1656" i="1"/>
  <c r="P1656" i="1"/>
  <c r="Q1656" i="1"/>
  <c r="R1656" i="1"/>
  <c r="S1656" i="1"/>
  <c r="I1657" i="1"/>
  <c r="J1657" i="1"/>
  <c r="K1657" i="1"/>
  <c r="L1657" i="1"/>
  <c r="M1657" i="1"/>
  <c r="N1657" i="1"/>
  <c r="O1657" i="1"/>
  <c r="P1657" i="1"/>
  <c r="Q1657" i="1"/>
  <c r="R1657" i="1"/>
  <c r="S1657" i="1"/>
  <c r="I1658" i="1"/>
  <c r="J1658" i="1"/>
  <c r="K1658" i="1"/>
  <c r="L1658" i="1"/>
  <c r="M1658" i="1"/>
  <c r="N1658" i="1"/>
  <c r="O1658" i="1"/>
  <c r="P1658" i="1"/>
  <c r="Q1658" i="1"/>
  <c r="R1658" i="1"/>
  <c r="S1658" i="1"/>
  <c r="I1659" i="1"/>
  <c r="J1659" i="1"/>
  <c r="K1659" i="1"/>
  <c r="L1659" i="1"/>
  <c r="M1659" i="1"/>
  <c r="N1659" i="1"/>
  <c r="O1659" i="1"/>
  <c r="P1659" i="1"/>
  <c r="Q1659" i="1"/>
  <c r="R1659" i="1"/>
  <c r="S1659" i="1"/>
  <c r="I1660" i="1"/>
  <c r="J1660" i="1"/>
  <c r="K1660" i="1"/>
  <c r="L1660" i="1"/>
  <c r="M1660" i="1"/>
  <c r="N1660" i="1"/>
  <c r="O1660" i="1"/>
  <c r="P1660" i="1"/>
  <c r="Q1660" i="1"/>
  <c r="R1660" i="1"/>
  <c r="S1660" i="1"/>
  <c r="I1661" i="1"/>
  <c r="J1661" i="1"/>
  <c r="K1661" i="1"/>
  <c r="L1661" i="1"/>
  <c r="M1661" i="1"/>
  <c r="N1661" i="1"/>
  <c r="O1661" i="1"/>
  <c r="P1661" i="1"/>
  <c r="Q1661" i="1"/>
  <c r="R1661" i="1"/>
  <c r="S1661" i="1"/>
  <c r="I1662" i="1"/>
  <c r="J1662" i="1"/>
  <c r="K1662" i="1"/>
  <c r="L1662" i="1"/>
  <c r="M1662" i="1"/>
  <c r="N1662" i="1"/>
  <c r="O1662" i="1"/>
  <c r="P1662" i="1"/>
  <c r="Q1662" i="1"/>
  <c r="R1662" i="1"/>
  <c r="S1662" i="1"/>
  <c r="I1663" i="1"/>
  <c r="J1663" i="1"/>
  <c r="K1663" i="1"/>
  <c r="L1663" i="1"/>
  <c r="M1663" i="1"/>
  <c r="N1663" i="1"/>
  <c r="O1663" i="1"/>
  <c r="P1663" i="1"/>
  <c r="Q1663" i="1"/>
  <c r="R1663" i="1"/>
  <c r="S1663" i="1"/>
  <c r="I1664" i="1"/>
  <c r="J1664" i="1"/>
  <c r="K1664" i="1"/>
  <c r="L1664" i="1"/>
  <c r="M1664" i="1"/>
  <c r="N1664" i="1"/>
  <c r="O1664" i="1"/>
  <c r="P1664" i="1"/>
  <c r="Q1664" i="1"/>
  <c r="R1664" i="1"/>
  <c r="S1664" i="1"/>
  <c r="I1665" i="1"/>
  <c r="J1665" i="1"/>
  <c r="K1665" i="1"/>
  <c r="L1665" i="1"/>
  <c r="M1665" i="1"/>
  <c r="N1665" i="1"/>
  <c r="O1665" i="1"/>
  <c r="P1665" i="1"/>
  <c r="Q1665" i="1"/>
  <c r="R1665" i="1"/>
  <c r="S1665" i="1"/>
  <c r="I1666" i="1"/>
  <c r="J1666" i="1"/>
  <c r="K1666" i="1"/>
  <c r="L1666" i="1"/>
  <c r="M1666" i="1"/>
  <c r="N1666" i="1"/>
  <c r="O1666" i="1"/>
  <c r="P1666" i="1"/>
  <c r="Q1666" i="1"/>
  <c r="R1666" i="1"/>
  <c r="S1666" i="1"/>
  <c r="I1667" i="1"/>
  <c r="J1667" i="1"/>
  <c r="K1667" i="1"/>
  <c r="L1667" i="1"/>
  <c r="M1667" i="1"/>
  <c r="N1667" i="1"/>
  <c r="O1667" i="1"/>
  <c r="P1667" i="1"/>
  <c r="Q1667" i="1"/>
  <c r="R1667" i="1"/>
  <c r="S1667" i="1"/>
  <c r="I1668" i="1"/>
  <c r="J1668" i="1"/>
  <c r="K1668" i="1"/>
  <c r="L1668" i="1"/>
  <c r="M1668" i="1"/>
  <c r="N1668" i="1"/>
  <c r="O1668" i="1"/>
  <c r="P1668" i="1"/>
  <c r="Q1668" i="1"/>
  <c r="R1668" i="1"/>
  <c r="S1668" i="1"/>
  <c r="I1669" i="1"/>
  <c r="J1669" i="1"/>
  <c r="K1669" i="1"/>
  <c r="L1669" i="1"/>
  <c r="M1669" i="1"/>
  <c r="N1669" i="1"/>
  <c r="O1669" i="1"/>
  <c r="P1669" i="1"/>
  <c r="Q1669" i="1"/>
  <c r="R1669" i="1"/>
  <c r="S1669" i="1"/>
  <c r="I1670" i="1"/>
  <c r="J1670" i="1"/>
  <c r="K1670" i="1"/>
  <c r="L1670" i="1"/>
  <c r="M1670" i="1"/>
  <c r="N1670" i="1"/>
  <c r="O1670" i="1"/>
  <c r="P1670" i="1"/>
  <c r="Q1670" i="1"/>
  <c r="R1670" i="1"/>
  <c r="S1670" i="1"/>
  <c r="I1671" i="1"/>
  <c r="J1671" i="1"/>
  <c r="K1671" i="1"/>
  <c r="L1671" i="1"/>
  <c r="M1671" i="1"/>
  <c r="N1671" i="1"/>
  <c r="O1671" i="1"/>
  <c r="P1671" i="1"/>
  <c r="Q1671" i="1"/>
  <c r="R1671" i="1"/>
  <c r="S1671" i="1"/>
  <c r="I1672" i="1"/>
  <c r="J1672" i="1"/>
  <c r="K1672" i="1"/>
  <c r="L1672" i="1"/>
  <c r="M1672" i="1"/>
  <c r="N1672" i="1"/>
  <c r="O1672" i="1"/>
  <c r="P1672" i="1"/>
  <c r="Q1672" i="1"/>
  <c r="R1672" i="1"/>
  <c r="S1672" i="1"/>
  <c r="I1673" i="1"/>
  <c r="J1673" i="1"/>
  <c r="K1673" i="1"/>
  <c r="L1673" i="1"/>
  <c r="M1673" i="1"/>
  <c r="N1673" i="1"/>
  <c r="O1673" i="1"/>
  <c r="P1673" i="1"/>
  <c r="Q1673" i="1"/>
  <c r="R1673" i="1"/>
  <c r="S1673" i="1"/>
  <c r="I1674" i="1"/>
  <c r="J1674" i="1"/>
  <c r="K1674" i="1"/>
  <c r="L1674" i="1"/>
  <c r="M1674" i="1"/>
  <c r="N1674" i="1"/>
  <c r="O1674" i="1"/>
  <c r="P1674" i="1"/>
  <c r="Q1674" i="1"/>
  <c r="R1674" i="1"/>
  <c r="S1674" i="1"/>
  <c r="I1675" i="1"/>
  <c r="J1675" i="1"/>
  <c r="K1675" i="1"/>
  <c r="L1675" i="1"/>
  <c r="M1675" i="1"/>
  <c r="N1675" i="1"/>
  <c r="O1675" i="1"/>
  <c r="P1675" i="1"/>
  <c r="Q1675" i="1"/>
  <c r="R1675" i="1"/>
  <c r="S1675" i="1"/>
  <c r="I1676" i="1"/>
  <c r="J1676" i="1"/>
  <c r="K1676" i="1"/>
  <c r="L1676" i="1"/>
  <c r="M1676" i="1"/>
  <c r="N1676" i="1"/>
  <c r="O1676" i="1"/>
  <c r="P1676" i="1"/>
  <c r="Q1676" i="1"/>
  <c r="R1676" i="1"/>
  <c r="S1676" i="1"/>
  <c r="I1677" i="1"/>
  <c r="J1677" i="1"/>
  <c r="K1677" i="1"/>
  <c r="L1677" i="1"/>
  <c r="M1677" i="1"/>
  <c r="N1677" i="1"/>
  <c r="O1677" i="1"/>
  <c r="P1677" i="1"/>
  <c r="Q1677" i="1"/>
  <c r="R1677" i="1"/>
  <c r="S1677" i="1"/>
  <c r="I1678" i="1"/>
  <c r="J1678" i="1"/>
  <c r="K1678" i="1"/>
  <c r="L1678" i="1"/>
  <c r="M1678" i="1"/>
  <c r="N1678" i="1"/>
  <c r="O1678" i="1"/>
  <c r="P1678" i="1"/>
  <c r="Q1678" i="1"/>
  <c r="R1678" i="1"/>
  <c r="S1678" i="1"/>
  <c r="I1679" i="1"/>
  <c r="J1679" i="1"/>
  <c r="K1679" i="1"/>
  <c r="L1679" i="1"/>
  <c r="M1679" i="1"/>
  <c r="N1679" i="1"/>
  <c r="O1679" i="1"/>
  <c r="P1679" i="1"/>
  <c r="Q1679" i="1"/>
  <c r="R1679" i="1"/>
  <c r="S1679" i="1"/>
  <c r="I1680" i="1"/>
  <c r="J1680" i="1"/>
  <c r="K1680" i="1"/>
  <c r="L1680" i="1"/>
  <c r="M1680" i="1"/>
  <c r="N1680" i="1"/>
  <c r="O1680" i="1"/>
  <c r="P1680" i="1"/>
  <c r="Q1680" i="1"/>
  <c r="R1680" i="1"/>
  <c r="S1680" i="1"/>
  <c r="I1681" i="1"/>
  <c r="J1681" i="1"/>
  <c r="K1681" i="1"/>
  <c r="L1681" i="1"/>
  <c r="M1681" i="1"/>
  <c r="N1681" i="1"/>
  <c r="O1681" i="1"/>
  <c r="P1681" i="1"/>
  <c r="Q1681" i="1"/>
  <c r="R1681" i="1"/>
  <c r="S1681" i="1"/>
  <c r="I1682" i="1"/>
  <c r="J1682" i="1"/>
  <c r="K1682" i="1"/>
  <c r="L1682" i="1"/>
  <c r="M1682" i="1"/>
  <c r="N1682" i="1"/>
  <c r="O1682" i="1"/>
  <c r="P1682" i="1"/>
  <c r="Q1682" i="1"/>
  <c r="R1682" i="1"/>
  <c r="S1682" i="1"/>
  <c r="I1683" i="1"/>
  <c r="J1683" i="1"/>
  <c r="K1683" i="1"/>
  <c r="L1683" i="1"/>
  <c r="M1683" i="1"/>
  <c r="N1683" i="1"/>
  <c r="O1683" i="1"/>
  <c r="P1683" i="1"/>
  <c r="Q1683" i="1"/>
  <c r="R1683" i="1"/>
  <c r="S1683" i="1"/>
  <c r="I1684" i="1"/>
  <c r="J1684" i="1"/>
  <c r="K1684" i="1"/>
  <c r="L1684" i="1"/>
  <c r="M1684" i="1"/>
  <c r="N1684" i="1"/>
  <c r="O1684" i="1"/>
  <c r="P1684" i="1"/>
  <c r="Q1684" i="1"/>
  <c r="R1684" i="1"/>
  <c r="S1684" i="1"/>
  <c r="I1685" i="1"/>
  <c r="J1685" i="1"/>
  <c r="K1685" i="1"/>
  <c r="L1685" i="1"/>
  <c r="M1685" i="1"/>
  <c r="N1685" i="1"/>
  <c r="O1685" i="1"/>
  <c r="P1685" i="1"/>
  <c r="Q1685" i="1"/>
  <c r="R1685" i="1"/>
  <c r="S1685" i="1"/>
  <c r="I1686" i="1"/>
  <c r="J1686" i="1"/>
  <c r="K1686" i="1"/>
  <c r="L1686" i="1"/>
  <c r="M1686" i="1"/>
  <c r="N1686" i="1"/>
  <c r="O1686" i="1"/>
  <c r="P1686" i="1"/>
  <c r="Q1686" i="1"/>
  <c r="R1686" i="1"/>
  <c r="S1686" i="1"/>
  <c r="I1687" i="1"/>
  <c r="J1687" i="1"/>
  <c r="K1687" i="1"/>
  <c r="L1687" i="1"/>
  <c r="M1687" i="1"/>
  <c r="N1687" i="1"/>
  <c r="O1687" i="1"/>
  <c r="P1687" i="1"/>
  <c r="Q1687" i="1"/>
  <c r="R1687" i="1"/>
  <c r="S1687" i="1"/>
  <c r="I1688" i="1"/>
  <c r="J1688" i="1"/>
  <c r="K1688" i="1"/>
  <c r="L1688" i="1"/>
  <c r="M1688" i="1"/>
  <c r="N1688" i="1"/>
  <c r="O1688" i="1"/>
  <c r="P1688" i="1"/>
  <c r="Q1688" i="1"/>
  <c r="R1688" i="1"/>
  <c r="S1688" i="1"/>
  <c r="I1689" i="1"/>
  <c r="J1689" i="1"/>
  <c r="K1689" i="1"/>
  <c r="L1689" i="1"/>
  <c r="M1689" i="1"/>
  <c r="N1689" i="1"/>
  <c r="O1689" i="1"/>
  <c r="P1689" i="1"/>
  <c r="Q1689" i="1"/>
  <c r="R1689" i="1"/>
  <c r="S1689" i="1"/>
  <c r="I1690" i="1"/>
  <c r="J1690" i="1"/>
  <c r="K1690" i="1"/>
  <c r="L1690" i="1"/>
  <c r="M1690" i="1"/>
  <c r="N1690" i="1"/>
  <c r="O1690" i="1"/>
  <c r="P1690" i="1"/>
  <c r="Q1690" i="1"/>
  <c r="R1690" i="1"/>
  <c r="S1690" i="1"/>
  <c r="I1691" i="1"/>
  <c r="J1691" i="1"/>
  <c r="K1691" i="1"/>
  <c r="L1691" i="1"/>
  <c r="M1691" i="1"/>
  <c r="N1691" i="1"/>
  <c r="O1691" i="1"/>
  <c r="P1691" i="1"/>
  <c r="Q1691" i="1"/>
  <c r="R1691" i="1"/>
  <c r="S1691" i="1"/>
  <c r="I1692" i="1"/>
  <c r="J1692" i="1"/>
  <c r="K1692" i="1"/>
  <c r="L1692" i="1"/>
  <c r="M1692" i="1"/>
  <c r="N1692" i="1"/>
  <c r="O1692" i="1"/>
  <c r="P1692" i="1"/>
  <c r="Q1692" i="1"/>
  <c r="R1692" i="1"/>
  <c r="S1692" i="1"/>
  <c r="I1693" i="1"/>
  <c r="J1693" i="1"/>
  <c r="K1693" i="1"/>
  <c r="L1693" i="1"/>
  <c r="M1693" i="1"/>
  <c r="N1693" i="1"/>
  <c r="O1693" i="1"/>
  <c r="P1693" i="1"/>
  <c r="Q1693" i="1"/>
  <c r="R1693" i="1"/>
  <c r="S1693" i="1"/>
  <c r="I1694" i="1"/>
  <c r="J1694" i="1"/>
  <c r="K1694" i="1"/>
  <c r="L1694" i="1"/>
  <c r="M1694" i="1"/>
  <c r="N1694" i="1"/>
  <c r="O1694" i="1"/>
  <c r="P1694" i="1"/>
  <c r="Q1694" i="1"/>
  <c r="R1694" i="1"/>
  <c r="S1694" i="1"/>
  <c r="I1695" i="1"/>
  <c r="J1695" i="1"/>
  <c r="K1695" i="1"/>
  <c r="L1695" i="1"/>
  <c r="M1695" i="1"/>
  <c r="N1695" i="1"/>
  <c r="O1695" i="1"/>
  <c r="P1695" i="1"/>
  <c r="Q1695" i="1"/>
  <c r="R1695" i="1"/>
  <c r="S1695" i="1"/>
  <c r="I1696" i="1"/>
  <c r="J1696" i="1"/>
  <c r="K1696" i="1"/>
  <c r="L1696" i="1"/>
  <c r="M1696" i="1"/>
  <c r="N1696" i="1"/>
  <c r="O1696" i="1"/>
  <c r="P1696" i="1"/>
  <c r="Q1696" i="1"/>
  <c r="R1696" i="1"/>
  <c r="S1696" i="1"/>
  <c r="I1697" i="1"/>
  <c r="J1697" i="1"/>
  <c r="K1697" i="1"/>
  <c r="L1697" i="1"/>
  <c r="M1697" i="1"/>
  <c r="N1697" i="1"/>
  <c r="O1697" i="1"/>
  <c r="P1697" i="1"/>
  <c r="Q1697" i="1"/>
  <c r="R1697" i="1"/>
  <c r="S1697" i="1"/>
  <c r="I1698" i="1"/>
  <c r="J1698" i="1"/>
  <c r="K1698" i="1"/>
  <c r="L1698" i="1"/>
  <c r="M1698" i="1"/>
  <c r="N1698" i="1"/>
  <c r="O1698" i="1"/>
  <c r="P1698" i="1"/>
  <c r="Q1698" i="1"/>
  <c r="R1698" i="1"/>
  <c r="S1698" i="1"/>
  <c r="I1699" i="1"/>
  <c r="J1699" i="1"/>
  <c r="K1699" i="1"/>
  <c r="L1699" i="1"/>
  <c r="M1699" i="1"/>
  <c r="N1699" i="1"/>
  <c r="O1699" i="1"/>
  <c r="P1699" i="1"/>
  <c r="Q1699" i="1"/>
  <c r="R1699" i="1"/>
  <c r="S1699" i="1"/>
  <c r="I1700" i="1"/>
  <c r="J1700" i="1"/>
  <c r="K1700" i="1"/>
  <c r="L1700" i="1"/>
  <c r="M1700" i="1"/>
  <c r="N1700" i="1"/>
  <c r="O1700" i="1"/>
  <c r="P1700" i="1"/>
  <c r="Q1700" i="1"/>
  <c r="R1700" i="1"/>
  <c r="S1700" i="1"/>
  <c r="I1701" i="1"/>
  <c r="J1701" i="1"/>
  <c r="K1701" i="1"/>
  <c r="L1701" i="1"/>
  <c r="M1701" i="1"/>
  <c r="N1701" i="1"/>
  <c r="O1701" i="1"/>
  <c r="P1701" i="1"/>
  <c r="Q1701" i="1"/>
  <c r="R1701" i="1"/>
  <c r="S1701" i="1"/>
  <c r="I1702" i="1"/>
  <c r="J1702" i="1"/>
  <c r="K1702" i="1"/>
  <c r="L1702" i="1"/>
  <c r="M1702" i="1"/>
  <c r="N1702" i="1"/>
  <c r="O1702" i="1"/>
  <c r="P1702" i="1"/>
  <c r="Q1702" i="1"/>
  <c r="R1702" i="1"/>
  <c r="S1702" i="1"/>
  <c r="I1703" i="1"/>
  <c r="J1703" i="1"/>
  <c r="K1703" i="1"/>
  <c r="L1703" i="1"/>
  <c r="M1703" i="1"/>
  <c r="N1703" i="1"/>
  <c r="O1703" i="1"/>
  <c r="P1703" i="1"/>
  <c r="Q1703" i="1"/>
  <c r="R1703" i="1"/>
  <c r="S1703" i="1"/>
  <c r="I1704" i="1"/>
  <c r="J1704" i="1"/>
  <c r="K1704" i="1"/>
  <c r="L1704" i="1"/>
  <c r="M1704" i="1"/>
  <c r="N1704" i="1"/>
  <c r="O1704" i="1"/>
  <c r="P1704" i="1"/>
  <c r="Q1704" i="1"/>
  <c r="R1704" i="1"/>
  <c r="S1704" i="1"/>
  <c r="I1705" i="1"/>
  <c r="J1705" i="1"/>
  <c r="K1705" i="1"/>
  <c r="L1705" i="1"/>
  <c r="M1705" i="1"/>
  <c r="N1705" i="1"/>
  <c r="O1705" i="1"/>
  <c r="P1705" i="1"/>
  <c r="Q1705" i="1"/>
  <c r="R1705" i="1"/>
  <c r="S1705" i="1"/>
  <c r="I1706" i="1"/>
  <c r="J1706" i="1"/>
  <c r="K1706" i="1"/>
  <c r="L1706" i="1"/>
  <c r="M1706" i="1"/>
  <c r="N1706" i="1"/>
  <c r="O1706" i="1"/>
  <c r="P1706" i="1"/>
  <c r="Q1706" i="1"/>
  <c r="R1706" i="1"/>
  <c r="S1706" i="1"/>
  <c r="I1707" i="1"/>
  <c r="J1707" i="1"/>
  <c r="K1707" i="1"/>
  <c r="L1707" i="1"/>
  <c r="M1707" i="1"/>
  <c r="N1707" i="1"/>
  <c r="O1707" i="1"/>
  <c r="P1707" i="1"/>
  <c r="Q1707" i="1"/>
  <c r="R1707" i="1"/>
  <c r="S1707" i="1"/>
  <c r="I1708" i="1"/>
  <c r="J1708" i="1"/>
  <c r="K1708" i="1"/>
  <c r="L1708" i="1"/>
  <c r="M1708" i="1"/>
  <c r="N1708" i="1"/>
  <c r="O1708" i="1"/>
  <c r="P1708" i="1"/>
  <c r="Q1708" i="1"/>
  <c r="R1708" i="1"/>
  <c r="S1708" i="1"/>
  <c r="I1709" i="1"/>
  <c r="J1709" i="1"/>
  <c r="K1709" i="1"/>
  <c r="L1709" i="1"/>
  <c r="M1709" i="1"/>
  <c r="N1709" i="1"/>
  <c r="O1709" i="1"/>
  <c r="P1709" i="1"/>
  <c r="Q1709" i="1"/>
  <c r="R1709" i="1"/>
  <c r="S1709" i="1"/>
  <c r="I1710" i="1"/>
  <c r="J1710" i="1"/>
  <c r="K1710" i="1"/>
  <c r="L1710" i="1"/>
  <c r="M1710" i="1"/>
  <c r="N1710" i="1"/>
  <c r="O1710" i="1"/>
  <c r="P1710" i="1"/>
  <c r="Q1710" i="1"/>
  <c r="R1710" i="1"/>
  <c r="S1710" i="1"/>
  <c r="I1711" i="1"/>
  <c r="J1711" i="1"/>
  <c r="K1711" i="1"/>
  <c r="L1711" i="1"/>
  <c r="M1711" i="1"/>
  <c r="N1711" i="1"/>
  <c r="O1711" i="1"/>
  <c r="P1711" i="1"/>
  <c r="Q1711" i="1"/>
  <c r="R1711" i="1"/>
  <c r="S1711" i="1"/>
  <c r="I1712" i="1"/>
  <c r="J1712" i="1"/>
  <c r="K1712" i="1"/>
  <c r="L1712" i="1"/>
  <c r="M1712" i="1"/>
  <c r="N1712" i="1"/>
  <c r="O1712" i="1"/>
  <c r="P1712" i="1"/>
  <c r="Q1712" i="1"/>
  <c r="R1712" i="1"/>
  <c r="S1712" i="1"/>
  <c r="I1713" i="1"/>
  <c r="J1713" i="1"/>
  <c r="K1713" i="1"/>
  <c r="L1713" i="1"/>
  <c r="M1713" i="1"/>
  <c r="N1713" i="1"/>
  <c r="O1713" i="1"/>
  <c r="P1713" i="1"/>
  <c r="Q1713" i="1"/>
  <c r="R1713" i="1"/>
  <c r="S1713" i="1"/>
  <c r="I1714" i="1"/>
  <c r="J1714" i="1"/>
  <c r="K1714" i="1"/>
  <c r="L1714" i="1"/>
  <c r="M1714" i="1"/>
  <c r="N1714" i="1"/>
  <c r="O1714" i="1"/>
  <c r="P1714" i="1"/>
  <c r="Q1714" i="1"/>
  <c r="R1714" i="1"/>
  <c r="S1714" i="1"/>
  <c r="I1715" i="1"/>
  <c r="J1715" i="1"/>
  <c r="K1715" i="1"/>
  <c r="L1715" i="1"/>
  <c r="M1715" i="1"/>
  <c r="N1715" i="1"/>
  <c r="O1715" i="1"/>
  <c r="P1715" i="1"/>
  <c r="Q1715" i="1"/>
  <c r="R1715" i="1"/>
  <c r="S1715" i="1"/>
  <c r="I1716" i="1"/>
  <c r="J1716" i="1"/>
  <c r="K1716" i="1"/>
  <c r="L1716" i="1"/>
  <c r="M1716" i="1"/>
  <c r="N1716" i="1"/>
  <c r="O1716" i="1"/>
  <c r="P1716" i="1"/>
  <c r="Q1716" i="1"/>
  <c r="R1716" i="1"/>
  <c r="S1716" i="1"/>
  <c r="I1717" i="1"/>
  <c r="J1717" i="1"/>
  <c r="K1717" i="1"/>
  <c r="L1717" i="1"/>
  <c r="M1717" i="1"/>
  <c r="N1717" i="1"/>
  <c r="O1717" i="1"/>
  <c r="P1717" i="1"/>
  <c r="Q1717" i="1"/>
  <c r="R1717" i="1"/>
  <c r="S1717" i="1"/>
  <c r="I1718" i="1"/>
  <c r="J1718" i="1"/>
  <c r="K1718" i="1"/>
  <c r="L1718" i="1"/>
  <c r="M1718" i="1"/>
  <c r="N1718" i="1"/>
  <c r="O1718" i="1"/>
  <c r="P1718" i="1"/>
  <c r="Q1718" i="1"/>
  <c r="R1718" i="1"/>
  <c r="S1718" i="1"/>
  <c r="I1719" i="1"/>
  <c r="J1719" i="1"/>
  <c r="K1719" i="1"/>
  <c r="L1719" i="1"/>
  <c r="M1719" i="1"/>
  <c r="N1719" i="1"/>
  <c r="O1719" i="1"/>
  <c r="P1719" i="1"/>
  <c r="Q1719" i="1"/>
  <c r="R1719" i="1"/>
  <c r="S1719" i="1"/>
  <c r="I1720" i="1"/>
  <c r="J1720" i="1"/>
  <c r="K1720" i="1"/>
  <c r="L1720" i="1"/>
  <c r="M1720" i="1"/>
  <c r="N1720" i="1"/>
  <c r="O1720" i="1"/>
  <c r="P1720" i="1"/>
  <c r="Q1720" i="1"/>
  <c r="R1720" i="1"/>
  <c r="S1720" i="1"/>
  <c r="I1721" i="1"/>
  <c r="J1721" i="1"/>
  <c r="K1721" i="1"/>
  <c r="L1721" i="1"/>
  <c r="M1721" i="1"/>
  <c r="N1721" i="1"/>
  <c r="O1721" i="1"/>
  <c r="P1721" i="1"/>
  <c r="Q1721" i="1"/>
  <c r="R1721" i="1"/>
  <c r="S1721" i="1"/>
  <c r="I1722" i="1"/>
  <c r="J1722" i="1"/>
  <c r="K1722" i="1"/>
  <c r="L1722" i="1"/>
  <c r="M1722" i="1"/>
  <c r="N1722" i="1"/>
  <c r="O1722" i="1"/>
  <c r="P1722" i="1"/>
  <c r="Q1722" i="1"/>
  <c r="R1722" i="1"/>
  <c r="S1722" i="1"/>
  <c r="I1723" i="1"/>
  <c r="J1723" i="1"/>
  <c r="K1723" i="1"/>
  <c r="L1723" i="1"/>
  <c r="M1723" i="1"/>
  <c r="N1723" i="1"/>
  <c r="O1723" i="1"/>
  <c r="P1723" i="1"/>
  <c r="Q1723" i="1"/>
  <c r="R1723" i="1"/>
  <c r="S1723" i="1"/>
  <c r="I1724" i="1"/>
  <c r="J1724" i="1"/>
  <c r="K1724" i="1"/>
  <c r="L1724" i="1"/>
  <c r="M1724" i="1"/>
  <c r="N1724" i="1"/>
  <c r="O1724" i="1"/>
  <c r="P1724" i="1"/>
  <c r="Q1724" i="1"/>
  <c r="R1724" i="1"/>
  <c r="S1724" i="1"/>
  <c r="I1725" i="1"/>
  <c r="J1725" i="1"/>
  <c r="K1725" i="1"/>
  <c r="L1725" i="1"/>
  <c r="M1725" i="1"/>
  <c r="N1725" i="1"/>
  <c r="O1725" i="1"/>
  <c r="P1725" i="1"/>
  <c r="Q1725" i="1"/>
  <c r="R1725" i="1"/>
  <c r="S1725" i="1"/>
  <c r="I1726" i="1"/>
  <c r="J1726" i="1"/>
  <c r="K1726" i="1"/>
  <c r="L1726" i="1"/>
  <c r="M1726" i="1"/>
  <c r="N1726" i="1"/>
  <c r="O1726" i="1"/>
  <c r="P1726" i="1"/>
  <c r="Q1726" i="1"/>
  <c r="R1726" i="1"/>
  <c r="S1726" i="1"/>
  <c r="I1727" i="1"/>
  <c r="J1727" i="1"/>
  <c r="K1727" i="1"/>
  <c r="L1727" i="1"/>
  <c r="M1727" i="1"/>
  <c r="N1727" i="1"/>
  <c r="O1727" i="1"/>
  <c r="P1727" i="1"/>
  <c r="Q1727" i="1"/>
  <c r="R1727" i="1"/>
  <c r="S1727" i="1"/>
  <c r="I1728" i="1"/>
  <c r="J1728" i="1"/>
  <c r="K1728" i="1"/>
  <c r="L1728" i="1"/>
  <c r="M1728" i="1"/>
  <c r="N1728" i="1"/>
  <c r="O1728" i="1"/>
  <c r="P1728" i="1"/>
  <c r="Q1728" i="1"/>
  <c r="R1728" i="1"/>
  <c r="S1728" i="1"/>
  <c r="I1729" i="1"/>
  <c r="J1729" i="1"/>
  <c r="K1729" i="1"/>
  <c r="L1729" i="1"/>
  <c r="M1729" i="1"/>
  <c r="N1729" i="1"/>
  <c r="O1729" i="1"/>
  <c r="P1729" i="1"/>
  <c r="Q1729" i="1"/>
  <c r="R1729" i="1"/>
  <c r="S1729" i="1"/>
  <c r="I1730" i="1"/>
  <c r="J1730" i="1"/>
  <c r="K1730" i="1"/>
  <c r="L1730" i="1"/>
  <c r="M1730" i="1"/>
  <c r="N1730" i="1"/>
  <c r="O1730" i="1"/>
  <c r="P1730" i="1"/>
  <c r="Q1730" i="1"/>
  <c r="R1730" i="1"/>
  <c r="S1730" i="1"/>
  <c r="I1731" i="1"/>
  <c r="J1731" i="1"/>
  <c r="K1731" i="1"/>
  <c r="L1731" i="1"/>
  <c r="M1731" i="1"/>
  <c r="N1731" i="1"/>
  <c r="O1731" i="1"/>
  <c r="P1731" i="1"/>
  <c r="Q1731" i="1"/>
  <c r="R1731" i="1"/>
  <c r="S1731" i="1"/>
  <c r="I1732" i="1"/>
  <c r="J1732" i="1"/>
  <c r="K1732" i="1"/>
  <c r="L1732" i="1"/>
  <c r="M1732" i="1"/>
  <c r="N1732" i="1"/>
  <c r="O1732" i="1"/>
  <c r="P1732" i="1"/>
  <c r="Q1732" i="1"/>
  <c r="R1732" i="1"/>
  <c r="S1732" i="1"/>
  <c r="I1733" i="1"/>
  <c r="J1733" i="1"/>
  <c r="K1733" i="1"/>
  <c r="L1733" i="1"/>
  <c r="M1733" i="1"/>
  <c r="N1733" i="1"/>
  <c r="O1733" i="1"/>
  <c r="P1733" i="1"/>
  <c r="Q1733" i="1"/>
  <c r="R1733" i="1"/>
  <c r="S1733" i="1"/>
  <c r="I1734" i="1"/>
  <c r="J1734" i="1"/>
  <c r="K1734" i="1"/>
  <c r="L1734" i="1"/>
  <c r="M1734" i="1"/>
  <c r="N1734" i="1"/>
  <c r="O1734" i="1"/>
  <c r="P1734" i="1"/>
  <c r="Q1734" i="1"/>
  <c r="R1734" i="1"/>
  <c r="S1734" i="1"/>
  <c r="I1735" i="1"/>
  <c r="J1735" i="1"/>
  <c r="K1735" i="1"/>
  <c r="L1735" i="1"/>
  <c r="M1735" i="1"/>
  <c r="N1735" i="1"/>
  <c r="O1735" i="1"/>
  <c r="P1735" i="1"/>
  <c r="Q1735" i="1"/>
  <c r="R1735" i="1"/>
  <c r="S1735" i="1"/>
  <c r="I1736" i="1"/>
  <c r="J1736" i="1"/>
  <c r="K1736" i="1"/>
  <c r="L1736" i="1"/>
  <c r="M1736" i="1"/>
  <c r="N1736" i="1"/>
  <c r="O1736" i="1"/>
  <c r="P1736" i="1"/>
  <c r="Q1736" i="1"/>
  <c r="R1736" i="1"/>
  <c r="S1736" i="1"/>
  <c r="I1737" i="1"/>
  <c r="J1737" i="1"/>
  <c r="K1737" i="1"/>
  <c r="L1737" i="1"/>
  <c r="M1737" i="1"/>
  <c r="N1737" i="1"/>
  <c r="O1737" i="1"/>
  <c r="P1737" i="1"/>
  <c r="Q1737" i="1"/>
  <c r="R1737" i="1"/>
  <c r="S1737" i="1"/>
  <c r="I1738" i="1"/>
  <c r="J1738" i="1"/>
  <c r="K1738" i="1"/>
  <c r="L1738" i="1"/>
  <c r="M1738" i="1"/>
  <c r="N1738" i="1"/>
  <c r="O1738" i="1"/>
  <c r="P1738" i="1"/>
  <c r="Q1738" i="1"/>
  <c r="R1738" i="1"/>
  <c r="S1738" i="1"/>
  <c r="I1739" i="1"/>
  <c r="J1739" i="1"/>
  <c r="K1739" i="1"/>
  <c r="L1739" i="1"/>
  <c r="M1739" i="1"/>
  <c r="N1739" i="1"/>
  <c r="O1739" i="1"/>
  <c r="P1739" i="1"/>
  <c r="Q1739" i="1"/>
  <c r="R1739" i="1"/>
  <c r="S1739" i="1"/>
  <c r="I1740" i="1"/>
  <c r="J1740" i="1"/>
  <c r="K1740" i="1"/>
  <c r="L1740" i="1"/>
  <c r="M1740" i="1"/>
  <c r="N1740" i="1"/>
  <c r="O1740" i="1"/>
  <c r="P1740" i="1"/>
  <c r="Q1740" i="1"/>
  <c r="R1740" i="1"/>
  <c r="S1740" i="1"/>
  <c r="I1741" i="1"/>
  <c r="J1741" i="1"/>
  <c r="K1741" i="1"/>
  <c r="L1741" i="1"/>
  <c r="M1741" i="1"/>
  <c r="N1741" i="1"/>
  <c r="O1741" i="1"/>
  <c r="P1741" i="1"/>
  <c r="Q1741" i="1"/>
  <c r="R1741" i="1"/>
  <c r="S1741" i="1"/>
  <c r="I1742" i="1"/>
  <c r="J1742" i="1"/>
  <c r="K1742" i="1"/>
  <c r="L1742" i="1"/>
  <c r="M1742" i="1"/>
  <c r="N1742" i="1"/>
  <c r="O1742" i="1"/>
  <c r="P1742" i="1"/>
  <c r="Q1742" i="1"/>
  <c r="R1742" i="1"/>
  <c r="S1742" i="1"/>
  <c r="I1743" i="1"/>
  <c r="J1743" i="1"/>
  <c r="K1743" i="1"/>
  <c r="L1743" i="1"/>
  <c r="M1743" i="1"/>
  <c r="N1743" i="1"/>
  <c r="O1743" i="1"/>
  <c r="P1743" i="1"/>
  <c r="Q1743" i="1"/>
  <c r="R1743" i="1"/>
  <c r="S1743" i="1"/>
  <c r="I1744" i="1"/>
  <c r="J1744" i="1"/>
  <c r="K1744" i="1"/>
  <c r="L1744" i="1"/>
  <c r="M1744" i="1"/>
  <c r="N1744" i="1"/>
  <c r="O1744" i="1"/>
  <c r="P1744" i="1"/>
  <c r="Q1744" i="1"/>
  <c r="R1744" i="1"/>
  <c r="S1744" i="1"/>
  <c r="I1745" i="1"/>
  <c r="J1745" i="1"/>
  <c r="K1745" i="1"/>
  <c r="L1745" i="1"/>
  <c r="M1745" i="1"/>
  <c r="N1745" i="1"/>
  <c r="O1745" i="1"/>
  <c r="P1745" i="1"/>
  <c r="Q1745" i="1"/>
  <c r="R1745" i="1"/>
  <c r="S1745" i="1"/>
  <c r="I1746" i="1"/>
  <c r="J1746" i="1"/>
  <c r="K1746" i="1"/>
  <c r="L1746" i="1"/>
  <c r="M1746" i="1"/>
  <c r="N1746" i="1"/>
  <c r="O1746" i="1"/>
  <c r="P1746" i="1"/>
  <c r="Q1746" i="1"/>
  <c r="R1746" i="1"/>
  <c r="S1746" i="1"/>
  <c r="I1747" i="1"/>
  <c r="J1747" i="1"/>
  <c r="K1747" i="1"/>
  <c r="L1747" i="1"/>
  <c r="M1747" i="1"/>
  <c r="N1747" i="1"/>
  <c r="O1747" i="1"/>
  <c r="P1747" i="1"/>
  <c r="Q1747" i="1"/>
  <c r="R1747" i="1"/>
  <c r="S1747" i="1"/>
  <c r="I1748" i="1"/>
  <c r="J1748" i="1"/>
  <c r="K1748" i="1"/>
  <c r="L1748" i="1"/>
  <c r="M1748" i="1"/>
  <c r="N1748" i="1"/>
  <c r="O1748" i="1"/>
  <c r="P1748" i="1"/>
  <c r="Q1748" i="1"/>
  <c r="R1748" i="1"/>
  <c r="S1748" i="1"/>
  <c r="I1749" i="1"/>
  <c r="J1749" i="1"/>
  <c r="K1749" i="1"/>
  <c r="L1749" i="1"/>
  <c r="M1749" i="1"/>
  <c r="N1749" i="1"/>
  <c r="O1749" i="1"/>
  <c r="P1749" i="1"/>
  <c r="Q1749" i="1"/>
  <c r="R1749" i="1"/>
  <c r="S1749" i="1"/>
  <c r="I1750" i="1"/>
  <c r="J1750" i="1"/>
  <c r="K1750" i="1"/>
  <c r="L1750" i="1"/>
  <c r="M1750" i="1"/>
  <c r="N1750" i="1"/>
  <c r="O1750" i="1"/>
  <c r="P1750" i="1"/>
  <c r="Q1750" i="1"/>
  <c r="R1750" i="1"/>
  <c r="S1750" i="1"/>
  <c r="I1751" i="1"/>
  <c r="J1751" i="1"/>
  <c r="K1751" i="1"/>
  <c r="L1751" i="1"/>
  <c r="M1751" i="1"/>
  <c r="N1751" i="1"/>
  <c r="O1751" i="1"/>
  <c r="P1751" i="1"/>
  <c r="Q1751" i="1"/>
  <c r="R1751" i="1"/>
  <c r="S1751" i="1"/>
  <c r="I1752" i="1"/>
  <c r="J1752" i="1"/>
  <c r="K1752" i="1"/>
  <c r="L1752" i="1"/>
  <c r="M1752" i="1"/>
  <c r="N1752" i="1"/>
  <c r="O1752" i="1"/>
  <c r="P1752" i="1"/>
  <c r="Q1752" i="1"/>
  <c r="R1752" i="1"/>
  <c r="S1752" i="1"/>
  <c r="I1753" i="1"/>
  <c r="J1753" i="1"/>
  <c r="K1753" i="1"/>
  <c r="L1753" i="1"/>
  <c r="M1753" i="1"/>
  <c r="N1753" i="1"/>
  <c r="O1753" i="1"/>
  <c r="P1753" i="1"/>
  <c r="Q1753" i="1"/>
  <c r="R1753" i="1"/>
  <c r="S1753" i="1"/>
  <c r="I1754" i="1"/>
  <c r="J1754" i="1"/>
  <c r="K1754" i="1"/>
  <c r="L1754" i="1"/>
  <c r="M1754" i="1"/>
  <c r="N1754" i="1"/>
  <c r="O1754" i="1"/>
  <c r="P1754" i="1"/>
  <c r="Q1754" i="1"/>
  <c r="R1754" i="1"/>
  <c r="S1754" i="1"/>
  <c r="I1755" i="1"/>
  <c r="J1755" i="1"/>
  <c r="K1755" i="1"/>
  <c r="L1755" i="1"/>
  <c r="M1755" i="1"/>
  <c r="N1755" i="1"/>
  <c r="O1755" i="1"/>
  <c r="P1755" i="1"/>
  <c r="Q1755" i="1"/>
  <c r="R1755" i="1"/>
  <c r="S1755" i="1"/>
  <c r="I1756" i="1"/>
  <c r="J1756" i="1"/>
  <c r="K1756" i="1"/>
  <c r="L1756" i="1"/>
  <c r="M1756" i="1"/>
  <c r="N1756" i="1"/>
  <c r="O1756" i="1"/>
  <c r="P1756" i="1"/>
  <c r="Q1756" i="1"/>
  <c r="R1756" i="1"/>
  <c r="S1756" i="1"/>
  <c r="I1757" i="1"/>
  <c r="J1757" i="1"/>
  <c r="K1757" i="1"/>
  <c r="L1757" i="1"/>
  <c r="M1757" i="1"/>
  <c r="N1757" i="1"/>
  <c r="O1757" i="1"/>
  <c r="P1757" i="1"/>
  <c r="Q1757" i="1"/>
  <c r="R1757" i="1"/>
  <c r="S1757" i="1"/>
  <c r="I1758" i="1"/>
  <c r="J1758" i="1"/>
  <c r="K1758" i="1"/>
  <c r="L1758" i="1"/>
  <c r="M1758" i="1"/>
  <c r="N1758" i="1"/>
  <c r="O1758" i="1"/>
  <c r="P1758" i="1"/>
  <c r="Q1758" i="1"/>
  <c r="R1758" i="1"/>
  <c r="S1758" i="1"/>
  <c r="I1759" i="1"/>
  <c r="J1759" i="1"/>
  <c r="K1759" i="1"/>
  <c r="L1759" i="1"/>
  <c r="M1759" i="1"/>
  <c r="N1759" i="1"/>
  <c r="O1759" i="1"/>
  <c r="P1759" i="1"/>
  <c r="Q1759" i="1"/>
  <c r="R1759" i="1"/>
  <c r="S1759" i="1"/>
  <c r="I1760" i="1"/>
  <c r="J1760" i="1"/>
  <c r="K1760" i="1"/>
  <c r="L1760" i="1"/>
  <c r="M1760" i="1"/>
  <c r="N1760" i="1"/>
  <c r="O1760" i="1"/>
  <c r="P1760" i="1"/>
  <c r="Q1760" i="1"/>
  <c r="R1760" i="1"/>
  <c r="S1760" i="1"/>
  <c r="I1761" i="1"/>
  <c r="J1761" i="1"/>
  <c r="K1761" i="1"/>
  <c r="L1761" i="1"/>
  <c r="M1761" i="1"/>
  <c r="N1761" i="1"/>
  <c r="O1761" i="1"/>
  <c r="P1761" i="1"/>
  <c r="Q1761" i="1"/>
  <c r="R1761" i="1"/>
  <c r="S1761" i="1"/>
  <c r="I1762" i="1"/>
  <c r="J1762" i="1"/>
  <c r="K1762" i="1"/>
  <c r="L1762" i="1"/>
  <c r="M1762" i="1"/>
  <c r="N1762" i="1"/>
  <c r="O1762" i="1"/>
  <c r="P1762" i="1"/>
  <c r="Q1762" i="1"/>
  <c r="R1762" i="1"/>
  <c r="S1762" i="1"/>
  <c r="I1763" i="1"/>
  <c r="J1763" i="1"/>
  <c r="K1763" i="1"/>
  <c r="L1763" i="1"/>
  <c r="M1763" i="1"/>
  <c r="N1763" i="1"/>
  <c r="O1763" i="1"/>
  <c r="P1763" i="1"/>
  <c r="Q1763" i="1"/>
  <c r="R1763" i="1"/>
  <c r="S1763" i="1"/>
  <c r="I1764" i="1"/>
  <c r="J1764" i="1"/>
  <c r="K1764" i="1"/>
  <c r="L1764" i="1"/>
  <c r="M1764" i="1"/>
  <c r="N1764" i="1"/>
  <c r="O1764" i="1"/>
  <c r="P1764" i="1"/>
  <c r="Q1764" i="1"/>
  <c r="R1764" i="1"/>
  <c r="S1764" i="1"/>
  <c r="I1765" i="1"/>
  <c r="J1765" i="1"/>
  <c r="K1765" i="1"/>
  <c r="L1765" i="1"/>
  <c r="M1765" i="1"/>
  <c r="N1765" i="1"/>
  <c r="O1765" i="1"/>
  <c r="P1765" i="1"/>
  <c r="Q1765" i="1"/>
  <c r="R1765" i="1"/>
  <c r="S1765" i="1"/>
  <c r="I1766" i="1"/>
  <c r="J1766" i="1"/>
  <c r="K1766" i="1"/>
  <c r="L1766" i="1"/>
  <c r="M1766" i="1"/>
  <c r="N1766" i="1"/>
  <c r="O1766" i="1"/>
  <c r="P1766" i="1"/>
  <c r="Q1766" i="1"/>
  <c r="R1766" i="1"/>
  <c r="S1766" i="1"/>
  <c r="I1767" i="1"/>
  <c r="J1767" i="1"/>
  <c r="K1767" i="1"/>
  <c r="L1767" i="1"/>
  <c r="M1767" i="1"/>
  <c r="N1767" i="1"/>
  <c r="O1767" i="1"/>
  <c r="P1767" i="1"/>
  <c r="Q1767" i="1"/>
  <c r="R1767" i="1"/>
  <c r="S1767" i="1"/>
  <c r="I1768" i="1"/>
  <c r="J1768" i="1"/>
  <c r="K1768" i="1"/>
  <c r="L1768" i="1"/>
  <c r="M1768" i="1"/>
  <c r="N1768" i="1"/>
  <c r="O1768" i="1"/>
  <c r="P1768" i="1"/>
  <c r="Q1768" i="1"/>
  <c r="R1768" i="1"/>
  <c r="S1768" i="1"/>
  <c r="I1769" i="1"/>
  <c r="J1769" i="1"/>
  <c r="K1769" i="1"/>
  <c r="L1769" i="1"/>
  <c r="M1769" i="1"/>
  <c r="N1769" i="1"/>
  <c r="O1769" i="1"/>
  <c r="P1769" i="1"/>
  <c r="Q1769" i="1"/>
  <c r="R1769" i="1"/>
  <c r="S1769" i="1"/>
  <c r="I1770" i="1"/>
  <c r="J1770" i="1"/>
  <c r="K1770" i="1"/>
  <c r="L1770" i="1"/>
  <c r="M1770" i="1"/>
  <c r="N1770" i="1"/>
  <c r="O1770" i="1"/>
  <c r="P1770" i="1"/>
  <c r="Q1770" i="1"/>
  <c r="R1770" i="1"/>
  <c r="S1770" i="1"/>
  <c r="I1771" i="1"/>
  <c r="J1771" i="1"/>
  <c r="K1771" i="1"/>
  <c r="L1771" i="1"/>
  <c r="M1771" i="1"/>
  <c r="N1771" i="1"/>
  <c r="O1771" i="1"/>
  <c r="P1771" i="1"/>
  <c r="Q1771" i="1"/>
  <c r="R1771" i="1"/>
  <c r="S1771" i="1"/>
  <c r="I1772" i="1"/>
  <c r="J1772" i="1"/>
  <c r="K1772" i="1"/>
  <c r="L1772" i="1"/>
  <c r="M1772" i="1"/>
  <c r="N1772" i="1"/>
  <c r="O1772" i="1"/>
  <c r="P1772" i="1"/>
  <c r="Q1772" i="1"/>
  <c r="R1772" i="1"/>
  <c r="S1772" i="1"/>
  <c r="I1773" i="1"/>
  <c r="J1773" i="1"/>
  <c r="K1773" i="1"/>
  <c r="L1773" i="1"/>
  <c r="M1773" i="1"/>
  <c r="N1773" i="1"/>
  <c r="O1773" i="1"/>
  <c r="P1773" i="1"/>
  <c r="Q1773" i="1"/>
  <c r="R1773" i="1"/>
  <c r="S1773" i="1"/>
  <c r="I1774" i="1"/>
  <c r="J1774" i="1"/>
  <c r="K1774" i="1"/>
  <c r="L1774" i="1"/>
  <c r="M1774" i="1"/>
  <c r="N1774" i="1"/>
  <c r="O1774" i="1"/>
  <c r="P1774" i="1"/>
  <c r="Q1774" i="1"/>
  <c r="R1774" i="1"/>
  <c r="S1774" i="1"/>
  <c r="I1775" i="1"/>
  <c r="J1775" i="1"/>
  <c r="K1775" i="1"/>
  <c r="L1775" i="1"/>
  <c r="M1775" i="1"/>
  <c r="N1775" i="1"/>
  <c r="O1775" i="1"/>
  <c r="P1775" i="1"/>
  <c r="Q1775" i="1"/>
  <c r="R1775" i="1"/>
  <c r="S1775" i="1"/>
  <c r="I1776" i="1"/>
  <c r="J1776" i="1"/>
  <c r="K1776" i="1"/>
  <c r="L1776" i="1"/>
  <c r="M1776" i="1"/>
  <c r="N1776" i="1"/>
  <c r="O1776" i="1"/>
  <c r="P1776" i="1"/>
  <c r="Q1776" i="1"/>
  <c r="R1776" i="1"/>
  <c r="S1776" i="1"/>
  <c r="I1777" i="1"/>
  <c r="J1777" i="1"/>
  <c r="K1777" i="1"/>
  <c r="L1777" i="1"/>
  <c r="M1777" i="1"/>
  <c r="N1777" i="1"/>
  <c r="O1777" i="1"/>
  <c r="P1777" i="1"/>
  <c r="Q1777" i="1"/>
  <c r="R1777" i="1"/>
  <c r="S1777" i="1"/>
  <c r="I1778" i="1"/>
  <c r="J1778" i="1"/>
  <c r="K1778" i="1"/>
  <c r="L1778" i="1"/>
  <c r="M1778" i="1"/>
  <c r="N1778" i="1"/>
  <c r="O1778" i="1"/>
  <c r="P1778" i="1"/>
  <c r="Q1778" i="1"/>
  <c r="R1778" i="1"/>
  <c r="S1778" i="1"/>
  <c r="I1779" i="1"/>
  <c r="J1779" i="1"/>
  <c r="K1779" i="1"/>
  <c r="L1779" i="1"/>
  <c r="M1779" i="1"/>
  <c r="N1779" i="1"/>
  <c r="O1779" i="1"/>
  <c r="P1779" i="1"/>
  <c r="Q1779" i="1"/>
  <c r="R1779" i="1"/>
  <c r="S1779" i="1"/>
  <c r="I1780" i="1"/>
  <c r="J1780" i="1"/>
  <c r="K1780" i="1"/>
  <c r="L1780" i="1"/>
  <c r="M1780" i="1"/>
  <c r="N1780" i="1"/>
  <c r="O1780" i="1"/>
  <c r="P1780" i="1"/>
  <c r="Q1780" i="1"/>
  <c r="R1780" i="1"/>
  <c r="S1780" i="1"/>
  <c r="I1781" i="1"/>
  <c r="J1781" i="1"/>
  <c r="K1781" i="1"/>
  <c r="L1781" i="1"/>
  <c r="M1781" i="1"/>
  <c r="N1781" i="1"/>
  <c r="O1781" i="1"/>
  <c r="P1781" i="1"/>
  <c r="Q1781" i="1"/>
  <c r="R1781" i="1"/>
  <c r="S1781" i="1"/>
  <c r="I1782" i="1"/>
  <c r="J1782" i="1"/>
  <c r="K1782" i="1"/>
  <c r="L1782" i="1"/>
  <c r="M1782" i="1"/>
  <c r="N1782" i="1"/>
  <c r="O1782" i="1"/>
  <c r="P1782" i="1"/>
  <c r="Q1782" i="1"/>
  <c r="R1782" i="1"/>
  <c r="S1782" i="1"/>
  <c r="I1783" i="1"/>
  <c r="J1783" i="1"/>
  <c r="K1783" i="1"/>
  <c r="L1783" i="1"/>
  <c r="M1783" i="1"/>
  <c r="N1783" i="1"/>
  <c r="O1783" i="1"/>
  <c r="P1783" i="1"/>
  <c r="Q1783" i="1"/>
  <c r="R1783" i="1"/>
  <c r="S1783" i="1"/>
  <c r="I1784" i="1"/>
  <c r="J1784" i="1"/>
  <c r="K1784" i="1"/>
  <c r="L1784" i="1"/>
  <c r="M1784" i="1"/>
  <c r="N1784" i="1"/>
  <c r="O1784" i="1"/>
  <c r="P1784" i="1"/>
  <c r="Q1784" i="1"/>
  <c r="R1784" i="1"/>
  <c r="S1784" i="1"/>
  <c r="I1785" i="1"/>
  <c r="J1785" i="1"/>
  <c r="K1785" i="1"/>
  <c r="L1785" i="1"/>
  <c r="M1785" i="1"/>
  <c r="N1785" i="1"/>
  <c r="O1785" i="1"/>
  <c r="P1785" i="1"/>
  <c r="Q1785" i="1"/>
  <c r="R1785" i="1"/>
  <c r="S1785" i="1"/>
  <c r="I1786" i="1"/>
  <c r="J1786" i="1"/>
  <c r="K1786" i="1"/>
  <c r="L1786" i="1"/>
  <c r="M1786" i="1"/>
  <c r="N1786" i="1"/>
  <c r="O1786" i="1"/>
  <c r="P1786" i="1"/>
  <c r="Q1786" i="1"/>
  <c r="R1786" i="1"/>
  <c r="S1786" i="1"/>
  <c r="I1787" i="1"/>
  <c r="J1787" i="1"/>
  <c r="K1787" i="1"/>
  <c r="L1787" i="1"/>
  <c r="M1787" i="1"/>
  <c r="N1787" i="1"/>
  <c r="O1787" i="1"/>
  <c r="P1787" i="1"/>
  <c r="Q1787" i="1"/>
  <c r="R1787" i="1"/>
  <c r="S1787" i="1"/>
  <c r="I1788" i="1"/>
  <c r="J1788" i="1"/>
  <c r="K1788" i="1"/>
  <c r="L1788" i="1"/>
  <c r="M1788" i="1"/>
  <c r="N1788" i="1"/>
  <c r="O1788" i="1"/>
  <c r="P1788" i="1"/>
  <c r="Q1788" i="1"/>
  <c r="R1788" i="1"/>
  <c r="S1788" i="1"/>
  <c r="I1789" i="1"/>
  <c r="J1789" i="1"/>
  <c r="K1789" i="1"/>
  <c r="L1789" i="1"/>
  <c r="M1789" i="1"/>
  <c r="N1789" i="1"/>
  <c r="O1789" i="1"/>
  <c r="P1789" i="1"/>
  <c r="Q1789" i="1"/>
  <c r="R1789" i="1"/>
  <c r="S1789" i="1"/>
  <c r="I1790" i="1"/>
  <c r="J1790" i="1"/>
  <c r="K1790" i="1"/>
  <c r="L1790" i="1"/>
  <c r="M1790" i="1"/>
  <c r="N1790" i="1"/>
  <c r="O1790" i="1"/>
  <c r="P1790" i="1"/>
  <c r="Q1790" i="1"/>
  <c r="R1790" i="1"/>
  <c r="S1790" i="1"/>
  <c r="I1791" i="1"/>
  <c r="J1791" i="1"/>
  <c r="K1791" i="1"/>
  <c r="L1791" i="1"/>
  <c r="M1791" i="1"/>
  <c r="N1791" i="1"/>
  <c r="O1791" i="1"/>
  <c r="P1791" i="1"/>
  <c r="Q1791" i="1"/>
  <c r="R1791" i="1"/>
  <c r="S1791" i="1"/>
  <c r="I1792" i="1"/>
  <c r="J1792" i="1"/>
  <c r="K1792" i="1"/>
  <c r="L1792" i="1"/>
  <c r="M1792" i="1"/>
  <c r="N1792" i="1"/>
  <c r="O1792" i="1"/>
  <c r="P1792" i="1"/>
  <c r="Q1792" i="1"/>
  <c r="R1792" i="1"/>
  <c r="S1792" i="1"/>
  <c r="I1793" i="1"/>
  <c r="J1793" i="1"/>
  <c r="K1793" i="1"/>
  <c r="L1793" i="1"/>
  <c r="M1793" i="1"/>
  <c r="N1793" i="1"/>
  <c r="O1793" i="1"/>
  <c r="P1793" i="1"/>
  <c r="Q1793" i="1"/>
  <c r="R1793" i="1"/>
  <c r="S1793" i="1"/>
  <c r="I1794" i="1"/>
  <c r="J1794" i="1"/>
  <c r="K1794" i="1"/>
  <c r="L1794" i="1"/>
  <c r="M1794" i="1"/>
  <c r="N1794" i="1"/>
  <c r="O1794" i="1"/>
  <c r="P1794" i="1"/>
  <c r="Q1794" i="1"/>
  <c r="R1794" i="1"/>
  <c r="S1794" i="1"/>
  <c r="I1795" i="1"/>
  <c r="J1795" i="1"/>
  <c r="K1795" i="1"/>
  <c r="L1795" i="1"/>
  <c r="M1795" i="1"/>
  <c r="N1795" i="1"/>
  <c r="O1795" i="1"/>
  <c r="P1795" i="1"/>
  <c r="Q1795" i="1"/>
  <c r="R1795" i="1"/>
  <c r="S1795" i="1"/>
  <c r="I1796" i="1"/>
  <c r="J1796" i="1"/>
  <c r="K1796" i="1"/>
  <c r="L1796" i="1"/>
  <c r="M1796" i="1"/>
  <c r="N1796" i="1"/>
  <c r="O1796" i="1"/>
  <c r="P1796" i="1"/>
  <c r="Q1796" i="1"/>
  <c r="R1796" i="1"/>
  <c r="S1796" i="1"/>
  <c r="I1797" i="1"/>
  <c r="J1797" i="1"/>
  <c r="K1797" i="1"/>
  <c r="L1797" i="1"/>
  <c r="M1797" i="1"/>
  <c r="N1797" i="1"/>
  <c r="O1797" i="1"/>
  <c r="P1797" i="1"/>
  <c r="Q1797" i="1"/>
  <c r="R1797" i="1"/>
  <c r="S1797" i="1"/>
  <c r="I1798" i="1"/>
  <c r="J1798" i="1"/>
  <c r="K1798" i="1"/>
  <c r="L1798" i="1"/>
  <c r="M1798" i="1"/>
  <c r="N1798" i="1"/>
  <c r="O1798" i="1"/>
  <c r="P1798" i="1"/>
  <c r="Q1798" i="1"/>
  <c r="R1798" i="1"/>
  <c r="S1798" i="1"/>
  <c r="I1799" i="1"/>
  <c r="J1799" i="1"/>
  <c r="K1799" i="1"/>
  <c r="L1799" i="1"/>
  <c r="M1799" i="1"/>
  <c r="N1799" i="1"/>
  <c r="O1799" i="1"/>
  <c r="P1799" i="1"/>
  <c r="Q1799" i="1"/>
  <c r="R1799" i="1"/>
  <c r="S1799" i="1"/>
  <c r="I1800" i="1"/>
  <c r="J1800" i="1"/>
  <c r="K1800" i="1"/>
  <c r="L1800" i="1"/>
  <c r="M1800" i="1"/>
  <c r="N1800" i="1"/>
  <c r="O1800" i="1"/>
  <c r="P1800" i="1"/>
  <c r="Q1800" i="1"/>
  <c r="R1800" i="1"/>
  <c r="S1800" i="1"/>
  <c r="I1801" i="1"/>
  <c r="J1801" i="1"/>
  <c r="K1801" i="1"/>
  <c r="L1801" i="1"/>
  <c r="M1801" i="1"/>
  <c r="N1801" i="1"/>
  <c r="O1801" i="1"/>
  <c r="P1801" i="1"/>
  <c r="Q1801" i="1"/>
  <c r="R1801" i="1"/>
  <c r="S1801" i="1"/>
  <c r="I1802" i="1"/>
  <c r="J1802" i="1"/>
  <c r="K1802" i="1"/>
  <c r="L1802" i="1"/>
  <c r="M1802" i="1"/>
  <c r="N1802" i="1"/>
  <c r="O1802" i="1"/>
  <c r="P1802" i="1"/>
  <c r="Q1802" i="1"/>
  <c r="R1802" i="1"/>
  <c r="S1802" i="1"/>
  <c r="I1803" i="1"/>
  <c r="J1803" i="1"/>
  <c r="K1803" i="1"/>
  <c r="L1803" i="1"/>
  <c r="M1803" i="1"/>
  <c r="N1803" i="1"/>
  <c r="O1803" i="1"/>
  <c r="P1803" i="1"/>
  <c r="Q1803" i="1"/>
  <c r="R1803" i="1"/>
  <c r="S1803" i="1"/>
  <c r="I1804" i="1"/>
  <c r="J1804" i="1"/>
  <c r="K1804" i="1"/>
  <c r="L1804" i="1"/>
  <c r="M1804" i="1"/>
  <c r="N1804" i="1"/>
  <c r="O1804" i="1"/>
  <c r="P1804" i="1"/>
  <c r="Q1804" i="1"/>
  <c r="R1804" i="1"/>
  <c r="S1804" i="1"/>
  <c r="I1805" i="1"/>
  <c r="J1805" i="1"/>
  <c r="K1805" i="1"/>
  <c r="L1805" i="1"/>
  <c r="M1805" i="1"/>
  <c r="N1805" i="1"/>
  <c r="O1805" i="1"/>
  <c r="P1805" i="1"/>
  <c r="Q1805" i="1"/>
  <c r="R1805" i="1"/>
  <c r="S1805" i="1"/>
  <c r="I1806" i="1"/>
  <c r="J1806" i="1"/>
  <c r="K1806" i="1"/>
  <c r="L1806" i="1"/>
  <c r="M1806" i="1"/>
  <c r="N1806" i="1"/>
  <c r="O1806" i="1"/>
  <c r="P1806" i="1"/>
  <c r="Q1806" i="1"/>
  <c r="R1806" i="1"/>
  <c r="S1806" i="1"/>
  <c r="I1807" i="1"/>
  <c r="J1807" i="1"/>
  <c r="K1807" i="1"/>
  <c r="L1807" i="1"/>
  <c r="M1807" i="1"/>
  <c r="N1807" i="1"/>
  <c r="O1807" i="1"/>
  <c r="P1807" i="1"/>
  <c r="Q1807" i="1"/>
  <c r="R1807" i="1"/>
  <c r="S1807" i="1"/>
  <c r="I1808" i="1"/>
  <c r="J1808" i="1"/>
  <c r="K1808" i="1"/>
  <c r="L1808" i="1"/>
  <c r="M1808" i="1"/>
  <c r="N1808" i="1"/>
  <c r="O1808" i="1"/>
  <c r="P1808" i="1"/>
  <c r="Q1808" i="1"/>
  <c r="R1808" i="1"/>
  <c r="S1808" i="1"/>
  <c r="I1809" i="1"/>
  <c r="J1809" i="1"/>
  <c r="K1809" i="1"/>
  <c r="L1809" i="1"/>
  <c r="M1809" i="1"/>
  <c r="N1809" i="1"/>
  <c r="O1809" i="1"/>
  <c r="P1809" i="1"/>
  <c r="Q1809" i="1"/>
  <c r="R1809" i="1"/>
  <c r="S1809" i="1"/>
  <c r="I1810" i="1"/>
  <c r="J1810" i="1"/>
  <c r="K1810" i="1"/>
  <c r="L1810" i="1"/>
  <c r="M1810" i="1"/>
  <c r="N1810" i="1"/>
  <c r="O1810" i="1"/>
  <c r="P1810" i="1"/>
  <c r="Q1810" i="1"/>
  <c r="R1810" i="1"/>
  <c r="S1810" i="1"/>
  <c r="I1811" i="1"/>
  <c r="J1811" i="1"/>
  <c r="K1811" i="1"/>
  <c r="L1811" i="1"/>
  <c r="M1811" i="1"/>
  <c r="N1811" i="1"/>
  <c r="O1811" i="1"/>
  <c r="P1811" i="1"/>
  <c r="Q1811" i="1"/>
  <c r="R1811" i="1"/>
  <c r="S1811" i="1"/>
  <c r="I1812" i="1"/>
  <c r="J1812" i="1"/>
  <c r="K1812" i="1"/>
  <c r="L1812" i="1"/>
  <c r="M1812" i="1"/>
  <c r="N1812" i="1"/>
  <c r="O1812" i="1"/>
  <c r="P1812" i="1"/>
  <c r="Q1812" i="1"/>
  <c r="R1812" i="1"/>
  <c r="S1812" i="1"/>
  <c r="I1813" i="1"/>
  <c r="J1813" i="1"/>
  <c r="K1813" i="1"/>
  <c r="L1813" i="1"/>
  <c r="M1813" i="1"/>
  <c r="N1813" i="1"/>
  <c r="O1813" i="1"/>
  <c r="P1813" i="1"/>
  <c r="Q1813" i="1"/>
  <c r="R1813" i="1"/>
  <c r="S1813" i="1"/>
  <c r="I1814" i="1"/>
  <c r="J1814" i="1"/>
  <c r="K1814" i="1"/>
  <c r="L1814" i="1"/>
  <c r="M1814" i="1"/>
  <c r="N1814" i="1"/>
  <c r="O1814" i="1"/>
  <c r="P1814" i="1"/>
  <c r="Q1814" i="1"/>
  <c r="R1814" i="1"/>
  <c r="S1814" i="1"/>
  <c r="I1815" i="1"/>
  <c r="J1815" i="1"/>
  <c r="K1815" i="1"/>
  <c r="L1815" i="1"/>
  <c r="M1815" i="1"/>
  <c r="N1815" i="1"/>
  <c r="O1815" i="1"/>
  <c r="P1815" i="1"/>
  <c r="Q1815" i="1"/>
  <c r="R1815" i="1"/>
  <c r="S1815" i="1"/>
  <c r="I1816" i="1"/>
  <c r="J1816" i="1"/>
  <c r="K1816" i="1"/>
  <c r="L1816" i="1"/>
  <c r="M1816" i="1"/>
  <c r="N1816" i="1"/>
  <c r="O1816" i="1"/>
  <c r="P1816" i="1"/>
  <c r="Q1816" i="1"/>
  <c r="R1816" i="1"/>
  <c r="S1816" i="1"/>
  <c r="I1817" i="1"/>
  <c r="J1817" i="1"/>
  <c r="K1817" i="1"/>
  <c r="L1817" i="1"/>
  <c r="M1817" i="1"/>
  <c r="N1817" i="1"/>
  <c r="O1817" i="1"/>
  <c r="P1817" i="1"/>
  <c r="Q1817" i="1"/>
  <c r="R1817" i="1"/>
  <c r="S1817" i="1"/>
  <c r="I1818" i="1"/>
  <c r="J1818" i="1"/>
  <c r="K1818" i="1"/>
  <c r="L1818" i="1"/>
  <c r="M1818" i="1"/>
  <c r="N1818" i="1"/>
  <c r="O1818" i="1"/>
  <c r="P1818" i="1"/>
  <c r="Q1818" i="1"/>
  <c r="R1818" i="1"/>
  <c r="S1818" i="1"/>
  <c r="I1819" i="1"/>
  <c r="J1819" i="1"/>
  <c r="K1819" i="1"/>
  <c r="L1819" i="1"/>
  <c r="M1819" i="1"/>
  <c r="N1819" i="1"/>
  <c r="O1819" i="1"/>
  <c r="P1819" i="1"/>
  <c r="Q1819" i="1"/>
  <c r="R1819" i="1"/>
  <c r="S1819" i="1"/>
  <c r="I1820" i="1"/>
  <c r="J1820" i="1"/>
  <c r="K1820" i="1"/>
  <c r="L1820" i="1"/>
  <c r="M1820" i="1"/>
  <c r="N1820" i="1"/>
  <c r="O1820" i="1"/>
  <c r="P1820" i="1"/>
  <c r="Q1820" i="1"/>
  <c r="R1820" i="1"/>
  <c r="S1820" i="1"/>
  <c r="I1821" i="1"/>
  <c r="J1821" i="1"/>
  <c r="K1821" i="1"/>
  <c r="L1821" i="1"/>
  <c r="M1821" i="1"/>
  <c r="N1821" i="1"/>
  <c r="O1821" i="1"/>
  <c r="P1821" i="1"/>
  <c r="Q1821" i="1"/>
  <c r="R1821" i="1"/>
  <c r="S1821" i="1"/>
  <c r="I1822" i="1"/>
  <c r="J1822" i="1"/>
  <c r="K1822" i="1"/>
  <c r="L1822" i="1"/>
  <c r="M1822" i="1"/>
  <c r="N1822" i="1"/>
  <c r="O1822" i="1"/>
  <c r="P1822" i="1"/>
  <c r="Q1822" i="1"/>
  <c r="R1822" i="1"/>
  <c r="S1822" i="1"/>
  <c r="I1823" i="1"/>
  <c r="J1823" i="1"/>
  <c r="K1823" i="1"/>
  <c r="L1823" i="1"/>
  <c r="M1823" i="1"/>
  <c r="N1823" i="1"/>
  <c r="O1823" i="1"/>
  <c r="P1823" i="1"/>
  <c r="Q1823" i="1"/>
  <c r="R1823" i="1"/>
  <c r="S1823" i="1"/>
  <c r="I1824" i="1"/>
  <c r="J1824" i="1"/>
  <c r="K1824" i="1"/>
  <c r="L1824" i="1"/>
  <c r="M1824" i="1"/>
  <c r="N1824" i="1"/>
  <c r="O1824" i="1"/>
  <c r="P1824" i="1"/>
  <c r="Q1824" i="1"/>
  <c r="R1824" i="1"/>
  <c r="S1824" i="1"/>
  <c r="I1825" i="1"/>
  <c r="J1825" i="1"/>
  <c r="K1825" i="1"/>
  <c r="L1825" i="1"/>
  <c r="M1825" i="1"/>
  <c r="N1825" i="1"/>
  <c r="O1825" i="1"/>
  <c r="P1825" i="1"/>
  <c r="Q1825" i="1"/>
  <c r="R1825" i="1"/>
  <c r="S1825" i="1"/>
  <c r="I1826" i="1"/>
  <c r="J1826" i="1"/>
  <c r="K1826" i="1"/>
  <c r="L1826" i="1"/>
  <c r="M1826" i="1"/>
  <c r="N1826" i="1"/>
  <c r="O1826" i="1"/>
  <c r="P1826" i="1"/>
  <c r="Q1826" i="1"/>
  <c r="R1826" i="1"/>
  <c r="S1826" i="1"/>
  <c r="I1827" i="1"/>
  <c r="J1827" i="1"/>
  <c r="K1827" i="1"/>
  <c r="L1827" i="1"/>
  <c r="M1827" i="1"/>
  <c r="N1827" i="1"/>
  <c r="O1827" i="1"/>
  <c r="P1827" i="1"/>
  <c r="Q1827" i="1"/>
  <c r="R1827" i="1"/>
  <c r="S1827" i="1"/>
  <c r="I1828" i="1"/>
  <c r="J1828" i="1"/>
  <c r="K1828" i="1"/>
  <c r="L1828" i="1"/>
  <c r="M1828" i="1"/>
  <c r="N1828" i="1"/>
  <c r="O1828" i="1"/>
  <c r="P1828" i="1"/>
  <c r="Q1828" i="1"/>
  <c r="R1828" i="1"/>
  <c r="S1828" i="1"/>
  <c r="I1829" i="1"/>
  <c r="J1829" i="1"/>
  <c r="K1829" i="1"/>
  <c r="L1829" i="1"/>
  <c r="M1829" i="1"/>
  <c r="N1829" i="1"/>
  <c r="O1829" i="1"/>
  <c r="P1829" i="1"/>
  <c r="Q1829" i="1"/>
  <c r="R1829" i="1"/>
  <c r="S1829" i="1"/>
  <c r="I1830" i="1"/>
  <c r="J1830" i="1"/>
  <c r="K1830" i="1"/>
  <c r="L1830" i="1"/>
  <c r="M1830" i="1"/>
  <c r="N1830" i="1"/>
  <c r="O1830" i="1"/>
  <c r="P1830" i="1"/>
  <c r="Q1830" i="1"/>
  <c r="R1830" i="1"/>
  <c r="S1830" i="1"/>
  <c r="I1831" i="1"/>
  <c r="J1831" i="1"/>
  <c r="K1831" i="1"/>
  <c r="L1831" i="1"/>
  <c r="M1831" i="1"/>
  <c r="N1831" i="1"/>
  <c r="O1831" i="1"/>
  <c r="P1831" i="1"/>
  <c r="Q1831" i="1"/>
  <c r="R1831" i="1"/>
  <c r="S1831" i="1"/>
  <c r="I1832" i="1"/>
  <c r="J1832" i="1"/>
  <c r="K1832" i="1"/>
  <c r="L1832" i="1"/>
  <c r="M1832" i="1"/>
  <c r="N1832" i="1"/>
  <c r="O1832" i="1"/>
  <c r="P1832" i="1"/>
  <c r="Q1832" i="1"/>
  <c r="R1832" i="1"/>
  <c r="S1832" i="1"/>
  <c r="I1833" i="1"/>
  <c r="J1833" i="1"/>
  <c r="K1833" i="1"/>
  <c r="L1833" i="1"/>
  <c r="M1833" i="1"/>
  <c r="N1833" i="1"/>
  <c r="O1833" i="1"/>
  <c r="P1833" i="1"/>
  <c r="Q1833" i="1"/>
  <c r="R1833" i="1"/>
  <c r="S1833" i="1"/>
  <c r="I1834" i="1"/>
  <c r="J1834" i="1"/>
  <c r="K1834" i="1"/>
  <c r="L1834" i="1"/>
  <c r="M1834" i="1"/>
  <c r="N1834" i="1"/>
  <c r="O1834" i="1"/>
  <c r="P1834" i="1"/>
  <c r="Q1834" i="1"/>
  <c r="R1834" i="1"/>
  <c r="S1834" i="1"/>
  <c r="I1835" i="1"/>
  <c r="J1835" i="1"/>
  <c r="K1835" i="1"/>
  <c r="L1835" i="1"/>
  <c r="M1835" i="1"/>
  <c r="N1835" i="1"/>
  <c r="O1835" i="1"/>
  <c r="P1835" i="1"/>
  <c r="Q1835" i="1"/>
  <c r="R1835" i="1"/>
  <c r="S1835" i="1"/>
  <c r="I1836" i="1"/>
  <c r="J1836" i="1"/>
  <c r="K1836" i="1"/>
  <c r="L1836" i="1"/>
  <c r="M1836" i="1"/>
  <c r="N1836" i="1"/>
  <c r="O1836" i="1"/>
  <c r="P1836" i="1"/>
  <c r="Q1836" i="1"/>
  <c r="R1836" i="1"/>
  <c r="S1836" i="1"/>
  <c r="I1837" i="1"/>
  <c r="J1837" i="1"/>
  <c r="K1837" i="1"/>
  <c r="L1837" i="1"/>
  <c r="M1837" i="1"/>
  <c r="N1837" i="1"/>
  <c r="O1837" i="1"/>
  <c r="P1837" i="1"/>
  <c r="Q1837" i="1"/>
  <c r="R1837" i="1"/>
  <c r="S1837" i="1"/>
  <c r="I1838" i="1"/>
  <c r="J1838" i="1"/>
  <c r="K1838" i="1"/>
  <c r="L1838" i="1"/>
  <c r="M1838" i="1"/>
  <c r="N1838" i="1"/>
  <c r="O1838" i="1"/>
  <c r="P1838" i="1"/>
  <c r="Q1838" i="1"/>
  <c r="R1838" i="1"/>
  <c r="S1838" i="1"/>
  <c r="I1839" i="1"/>
  <c r="J1839" i="1"/>
  <c r="K1839" i="1"/>
  <c r="L1839" i="1"/>
  <c r="M1839" i="1"/>
  <c r="N1839" i="1"/>
  <c r="O1839" i="1"/>
  <c r="P1839" i="1"/>
  <c r="Q1839" i="1"/>
  <c r="R1839" i="1"/>
  <c r="S1839" i="1"/>
  <c r="I1840" i="1"/>
  <c r="J1840" i="1"/>
  <c r="K1840" i="1"/>
  <c r="L1840" i="1"/>
  <c r="M1840" i="1"/>
  <c r="N1840" i="1"/>
  <c r="O1840" i="1"/>
  <c r="P1840" i="1"/>
  <c r="Q1840" i="1"/>
  <c r="R1840" i="1"/>
  <c r="S1840" i="1"/>
  <c r="I1841" i="1"/>
  <c r="J1841" i="1"/>
  <c r="K1841" i="1"/>
  <c r="L1841" i="1"/>
  <c r="M1841" i="1"/>
  <c r="N1841" i="1"/>
  <c r="O1841" i="1"/>
  <c r="P1841" i="1"/>
  <c r="Q1841" i="1"/>
  <c r="R1841" i="1"/>
  <c r="S1841" i="1"/>
  <c r="I1842" i="1"/>
  <c r="J1842" i="1"/>
  <c r="K1842" i="1"/>
  <c r="L1842" i="1"/>
  <c r="M1842" i="1"/>
  <c r="N1842" i="1"/>
  <c r="O1842" i="1"/>
  <c r="P1842" i="1"/>
  <c r="Q1842" i="1"/>
  <c r="R1842" i="1"/>
  <c r="S1842" i="1"/>
  <c r="I1843" i="1"/>
  <c r="J1843" i="1"/>
  <c r="K1843" i="1"/>
  <c r="L1843" i="1"/>
  <c r="M1843" i="1"/>
  <c r="N1843" i="1"/>
  <c r="O1843" i="1"/>
  <c r="P1843" i="1"/>
  <c r="Q1843" i="1"/>
  <c r="R1843" i="1"/>
  <c r="S1843" i="1"/>
  <c r="I1844" i="1"/>
  <c r="J1844" i="1"/>
  <c r="K1844" i="1"/>
  <c r="L1844" i="1"/>
  <c r="M1844" i="1"/>
  <c r="N1844" i="1"/>
  <c r="O1844" i="1"/>
  <c r="P1844" i="1"/>
  <c r="Q1844" i="1"/>
  <c r="R1844" i="1"/>
  <c r="S1844" i="1"/>
  <c r="I1845" i="1"/>
  <c r="J1845" i="1"/>
  <c r="K1845" i="1"/>
  <c r="L1845" i="1"/>
  <c r="M1845" i="1"/>
  <c r="N1845" i="1"/>
  <c r="O1845" i="1"/>
  <c r="P1845" i="1"/>
  <c r="Q1845" i="1"/>
  <c r="R1845" i="1"/>
  <c r="S1845" i="1"/>
  <c r="I1846" i="1"/>
  <c r="J1846" i="1"/>
  <c r="K1846" i="1"/>
  <c r="L1846" i="1"/>
  <c r="M1846" i="1"/>
  <c r="N1846" i="1"/>
  <c r="O1846" i="1"/>
  <c r="P1846" i="1"/>
  <c r="Q1846" i="1"/>
  <c r="R1846" i="1"/>
  <c r="S1846" i="1"/>
  <c r="I1847" i="1"/>
  <c r="J1847" i="1"/>
  <c r="K1847" i="1"/>
  <c r="L1847" i="1"/>
  <c r="M1847" i="1"/>
  <c r="N1847" i="1"/>
  <c r="O1847" i="1"/>
  <c r="P1847" i="1"/>
  <c r="Q1847" i="1"/>
  <c r="R1847" i="1"/>
  <c r="S1847" i="1"/>
  <c r="I1848" i="1"/>
  <c r="J1848" i="1"/>
  <c r="K1848" i="1"/>
  <c r="L1848" i="1"/>
  <c r="M1848" i="1"/>
  <c r="N1848" i="1"/>
  <c r="O1848" i="1"/>
  <c r="P1848" i="1"/>
  <c r="Q1848" i="1"/>
  <c r="R1848" i="1"/>
  <c r="S1848" i="1"/>
  <c r="I1849" i="1"/>
  <c r="J1849" i="1"/>
  <c r="K1849" i="1"/>
  <c r="L1849" i="1"/>
  <c r="M1849" i="1"/>
  <c r="N1849" i="1"/>
  <c r="O1849" i="1"/>
  <c r="P1849" i="1"/>
  <c r="Q1849" i="1"/>
  <c r="R1849" i="1"/>
  <c r="S1849" i="1"/>
  <c r="I1850" i="1"/>
  <c r="J1850" i="1"/>
  <c r="K1850" i="1"/>
  <c r="L1850" i="1"/>
  <c r="M1850" i="1"/>
  <c r="N1850" i="1"/>
  <c r="O1850" i="1"/>
  <c r="P1850" i="1"/>
  <c r="Q1850" i="1"/>
  <c r="R1850" i="1"/>
  <c r="S1850" i="1"/>
  <c r="I1851" i="1"/>
  <c r="J1851" i="1"/>
  <c r="K1851" i="1"/>
  <c r="L1851" i="1"/>
  <c r="M1851" i="1"/>
  <c r="N1851" i="1"/>
  <c r="O1851" i="1"/>
  <c r="P1851" i="1"/>
  <c r="Q1851" i="1"/>
  <c r="R1851" i="1"/>
  <c r="S1851" i="1"/>
  <c r="I1852" i="1"/>
  <c r="J1852" i="1"/>
  <c r="K1852" i="1"/>
  <c r="L1852" i="1"/>
  <c r="M1852" i="1"/>
  <c r="N1852" i="1"/>
  <c r="O1852" i="1"/>
  <c r="P1852" i="1"/>
  <c r="Q1852" i="1"/>
  <c r="R1852" i="1"/>
  <c r="S1852" i="1"/>
  <c r="I1853" i="1"/>
  <c r="J1853" i="1"/>
  <c r="K1853" i="1"/>
  <c r="L1853" i="1"/>
  <c r="M1853" i="1"/>
  <c r="N1853" i="1"/>
  <c r="O1853" i="1"/>
  <c r="P1853" i="1"/>
  <c r="Q1853" i="1"/>
  <c r="R1853" i="1"/>
  <c r="S1853" i="1"/>
  <c r="I1854" i="1"/>
  <c r="J1854" i="1"/>
  <c r="K1854" i="1"/>
  <c r="L1854" i="1"/>
  <c r="M1854" i="1"/>
  <c r="N1854" i="1"/>
  <c r="O1854" i="1"/>
  <c r="P1854" i="1"/>
  <c r="Q1854" i="1"/>
  <c r="R1854" i="1"/>
  <c r="S1854" i="1"/>
  <c r="I1855" i="1"/>
  <c r="J1855" i="1"/>
  <c r="K1855" i="1"/>
  <c r="L1855" i="1"/>
  <c r="M1855" i="1"/>
  <c r="N1855" i="1"/>
  <c r="O1855" i="1"/>
  <c r="P1855" i="1"/>
  <c r="Q1855" i="1"/>
  <c r="R1855" i="1"/>
  <c r="S1855" i="1"/>
  <c r="I1856" i="1"/>
  <c r="J1856" i="1"/>
  <c r="K1856" i="1"/>
  <c r="L1856" i="1"/>
  <c r="M1856" i="1"/>
  <c r="N1856" i="1"/>
  <c r="O1856" i="1"/>
  <c r="P1856" i="1"/>
  <c r="Q1856" i="1"/>
  <c r="R1856" i="1"/>
  <c r="S1856" i="1"/>
  <c r="I1857" i="1"/>
  <c r="J1857" i="1"/>
  <c r="K1857" i="1"/>
  <c r="L1857" i="1"/>
  <c r="M1857" i="1"/>
  <c r="N1857" i="1"/>
  <c r="O1857" i="1"/>
  <c r="P1857" i="1"/>
  <c r="Q1857" i="1"/>
  <c r="R1857" i="1"/>
  <c r="S1857" i="1"/>
  <c r="I1858" i="1"/>
  <c r="J1858" i="1"/>
  <c r="K1858" i="1"/>
  <c r="L1858" i="1"/>
  <c r="M1858" i="1"/>
  <c r="N1858" i="1"/>
  <c r="O1858" i="1"/>
  <c r="P1858" i="1"/>
  <c r="Q1858" i="1"/>
  <c r="R1858" i="1"/>
  <c r="S1858" i="1"/>
  <c r="I1859" i="1"/>
  <c r="J1859" i="1"/>
  <c r="K1859" i="1"/>
  <c r="L1859" i="1"/>
  <c r="M1859" i="1"/>
  <c r="N1859" i="1"/>
  <c r="O1859" i="1"/>
  <c r="P1859" i="1"/>
  <c r="Q1859" i="1"/>
  <c r="R1859" i="1"/>
  <c r="S1859" i="1"/>
  <c r="I1860" i="1"/>
  <c r="J1860" i="1"/>
  <c r="K1860" i="1"/>
  <c r="L1860" i="1"/>
  <c r="M1860" i="1"/>
  <c r="N1860" i="1"/>
  <c r="O1860" i="1"/>
  <c r="P1860" i="1"/>
  <c r="Q1860" i="1"/>
  <c r="R1860" i="1"/>
  <c r="S1860" i="1"/>
  <c r="I1861" i="1"/>
  <c r="J1861" i="1"/>
  <c r="K1861" i="1"/>
  <c r="L1861" i="1"/>
  <c r="M1861" i="1"/>
  <c r="N1861" i="1"/>
  <c r="O1861" i="1"/>
  <c r="P1861" i="1"/>
  <c r="Q1861" i="1"/>
  <c r="R1861" i="1"/>
  <c r="S1861" i="1"/>
  <c r="I1862" i="1"/>
  <c r="J1862" i="1"/>
  <c r="K1862" i="1"/>
  <c r="L1862" i="1"/>
  <c r="M1862" i="1"/>
  <c r="N1862" i="1"/>
  <c r="O1862" i="1"/>
  <c r="P1862" i="1"/>
  <c r="Q1862" i="1"/>
  <c r="R1862" i="1"/>
  <c r="S1862" i="1"/>
  <c r="I1863" i="1"/>
  <c r="J1863" i="1"/>
  <c r="K1863" i="1"/>
  <c r="L1863" i="1"/>
  <c r="M1863" i="1"/>
  <c r="N1863" i="1"/>
  <c r="O1863" i="1"/>
  <c r="P1863" i="1"/>
  <c r="Q1863" i="1"/>
  <c r="R1863" i="1"/>
  <c r="S1863" i="1"/>
  <c r="I1864" i="1"/>
  <c r="J1864" i="1"/>
  <c r="K1864" i="1"/>
  <c r="L1864" i="1"/>
  <c r="M1864" i="1"/>
  <c r="N1864" i="1"/>
  <c r="O1864" i="1"/>
  <c r="P1864" i="1"/>
  <c r="Q1864" i="1"/>
  <c r="R1864" i="1"/>
  <c r="S1864" i="1"/>
  <c r="I1865" i="1"/>
  <c r="J1865" i="1"/>
  <c r="K1865" i="1"/>
  <c r="L1865" i="1"/>
  <c r="M1865" i="1"/>
  <c r="N1865" i="1"/>
  <c r="O1865" i="1"/>
  <c r="P1865" i="1"/>
  <c r="Q1865" i="1"/>
  <c r="R1865" i="1"/>
  <c r="S1865" i="1"/>
  <c r="I1866" i="1"/>
  <c r="J1866" i="1"/>
  <c r="K1866" i="1"/>
  <c r="L1866" i="1"/>
  <c r="M1866" i="1"/>
  <c r="N1866" i="1"/>
  <c r="O1866" i="1"/>
  <c r="P1866" i="1"/>
  <c r="Q1866" i="1"/>
  <c r="R1866" i="1"/>
  <c r="S1866" i="1"/>
  <c r="I1867" i="1"/>
  <c r="J1867" i="1"/>
  <c r="K1867" i="1"/>
  <c r="L1867" i="1"/>
  <c r="M1867" i="1"/>
  <c r="N1867" i="1"/>
  <c r="O1867" i="1"/>
  <c r="P1867" i="1"/>
  <c r="Q1867" i="1"/>
  <c r="R1867" i="1"/>
  <c r="S1867" i="1"/>
  <c r="I1868" i="1"/>
  <c r="J1868" i="1"/>
  <c r="K1868" i="1"/>
  <c r="L1868" i="1"/>
  <c r="M1868" i="1"/>
  <c r="N1868" i="1"/>
  <c r="O1868" i="1"/>
  <c r="P1868" i="1"/>
  <c r="Q1868" i="1"/>
  <c r="R1868" i="1"/>
  <c r="S1868" i="1"/>
  <c r="I1869" i="1"/>
  <c r="J1869" i="1"/>
  <c r="K1869" i="1"/>
  <c r="L1869" i="1"/>
  <c r="M1869" i="1"/>
  <c r="N1869" i="1"/>
  <c r="O1869" i="1"/>
  <c r="P1869" i="1"/>
  <c r="Q1869" i="1"/>
  <c r="R1869" i="1"/>
  <c r="S1869" i="1"/>
  <c r="I1870" i="1"/>
  <c r="J1870" i="1"/>
  <c r="K1870" i="1"/>
  <c r="L1870" i="1"/>
  <c r="M1870" i="1"/>
  <c r="N1870" i="1"/>
  <c r="O1870" i="1"/>
  <c r="P1870" i="1"/>
  <c r="Q1870" i="1"/>
  <c r="R1870" i="1"/>
  <c r="S1870" i="1"/>
  <c r="I1871" i="1"/>
  <c r="J1871" i="1"/>
  <c r="K1871" i="1"/>
  <c r="L1871" i="1"/>
  <c r="M1871" i="1"/>
  <c r="N1871" i="1"/>
  <c r="O1871" i="1"/>
  <c r="P1871" i="1"/>
  <c r="Q1871" i="1"/>
  <c r="R1871" i="1"/>
  <c r="S1871" i="1"/>
  <c r="I1872" i="1"/>
  <c r="J1872" i="1"/>
  <c r="K1872" i="1"/>
  <c r="L1872" i="1"/>
  <c r="M1872" i="1"/>
  <c r="N1872" i="1"/>
  <c r="O1872" i="1"/>
  <c r="P1872" i="1"/>
  <c r="Q1872" i="1"/>
  <c r="R1872" i="1"/>
  <c r="S1872" i="1"/>
  <c r="I1873" i="1"/>
  <c r="J1873" i="1"/>
  <c r="K1873" i="1"/>
  <c r="L1873" i="1"/>
  <c r="M1873" i="1"/>
  <c r="N1873" i="1"/>
  <c r="O1873" i="1"/>
  <c r="P1873" i="1"/>
  <c r="Q1873" i="1"/>
  <c r="R1873" i="1"/>
  <c r="S1873" i="1"/>
  <c r="I1874" i="1"/>
  <c r="J1874" i="1"/>
  <c r="K1874" i="1"/>
  <c r="L1874" i="1"/>
  <c r="M1874" i="1"/>
  <c r="N1874" i="1"/>
  <c r="O1874" i="1"/>
  <c r="P1874" i="1"/>
  <c r="Q1874" i="1"/>
  <c r="R1874" i="1"/>
  <c r="S1874" i="1"/>
  <c r="I1875" i="1"/>
  <c r="J1875" i="1"/>
  <c r="K1875" i="1"/>
  <c r="L1875" i="1"/>
  <c r="M1875" i="1"/>
  <c r="N1875" i="1"/>
  <c r="O1875" i="1"/>
  <c r="P1875" i="1"/>
  <c r="Q1875" i="1"/>
  <c r="R1875" i="1"/>
  <c r="S1875" i="1"/>
  <c r="I1876" i="1"/>
  <c r="J1876" i="1"/>
  <c r="K1876" i="1"/>
  <c r="L1876" i="1"/>
  <c r="M1876" i="1"/>
  <c r="N1876" i="1"/>
  <c r="O1876" i="1"/>
  <c r="P1876" i="1"/>
  <c r="Q1876" i="1"/>
  <c r="R1876" i="1"/>
  <c r="S1876" i="1"/>
  <c r="I1877" i="1"/>
  <c r="J1877" i="1"/>
  <c r="K1877" i="1"/>
  <c r="L1877" i="1"/>
  <c r="M1877" i="1"/>
  <c r="N1877" i="1"/>
  <c r="O1877" i="1"/>
  <c r="P1877" i="1"/>
  <c r="Q1877" i="1"/>
  <c r="R1877" i="1"/>
  <c r="S1877" i="1"/>
  <c r="I1878" i="1"/>
  <c r="J1878" i="1"/>
  <c r="K1878" i="1"/>
  <c r="L1878" i="1"/>
  <c r="M1878" i="1"/>
  <c r="N1878" i="1"/>
  <c r="O1878" i="1"/>
  <c r="P1878" i="1"/>
  <c r="Q1878" i="1"/>
  <c r="R1878" i="1"/>
  <c r="S1878" i="1"/>
  <c r="I1879" i="1"/>
  <c r="J1879" i="1"/>
  <c r="K1879" i="1"/>
  <c r="L1879" i="1"/>
  <c r="M1879" i="1"/>
  <c r="N1879" i="1"/>
  <c r="O1879" i="1"/>
  <c r="P1879" i="1"/>
  <c r="Q1879" i="1"/>
  <c r="R1879" i="1"/>
  <c r="S1879" i="1"/>
  <c r="I1880" i="1"/>
  <c r="J1880" i="1"/>
  <c r="K1880" i="1"/>
  <c r="L1880" i="1"/>
  <c r="M1880" i="1"/>
  <c r="N1880" i="1"/>
  <c r="O1880" i="1"/>
  <c r="P1880" i="1"/>
  <c r="Q1880" i="1"/>
  <c r="R1880" i="1"/>
  <c r="S1880" i="1"/>
  <c r="I1881" i="1"/>
  <c r="J1881" i="1"/>
  <c r="K1881" i="1"/>
  <c r="L1881" i="1"/>
  <c r="M1881" i="1"/>
  <c r="N1881" i="1"/>
  <c r="O1881" i="1"/>
  <c r="P1881" i="1"/>
  <c r="Q1881" i="1"/>
  <c r="R1881" i="1"/>
  <c r="S1881" i="1"/>
  <c r="I1882" i="1"/>
  <c r="J1882" i="1"/>
  <c r="K1882" i="1"/>
  <c r="L1882" i="1"/>
  <c r="M1882" i="1"/>
  <c r="N1882" i="1"/>
  <c r="O1882" i="1"/>
  <c r="P1882" i="1"/>
  <c r="Q1882" i="1"/>
  <c r="R1882" i="1"/>
  <c r="S1882" i="1"/>
  <c r="I1883" i="1"/>
  <c r="J1883" i="1"/>
  <c r="K1883" i="1"/>
  <c r="L1883" i="1"/>
  <c r="M1883" i="1"/>
  <c r="N1883" i="1"/>
  <c r="O1883" i="1"/>
  <c r="P1883" i="1"/>
  <c r="Q1883" i="1"/>
  <c r="R1883" i="1"/>
  <c r="S1883" i="1"/>
  <c r="I1884" i="1"/>
  <c r="J1884" i="1"/>
  <c r="K1884" i="1"/>
  <c r="L1884" i="1"/>
  <c r="M1884" i="1"/>
  <c r="N1884" i="1"/>
  <c r="O1884" i="1"/>
  <c r="P1884" i="1"/>
  <c r="Q1884" i="1"/>
  <c r="R1884" i="1"/>
  <c r="S1884" i="1"/>
  <c r="I1885" i="1"/>
  <c r="J1885" i="1"/>
  <c r="K1885" i="1"/>
  <c r="L1885" i="1"/>
  <c r="M1885" i="1"/>
  <c r="N1885" i="1"/>
  <c r="O1885" i="1"/>
  <c r="P1885" i="1"/>
  <c r="Q1885" i="1"/>
  <c r="R1885" i="1"/>
  <c r="S1885" i="1"/>
  <c r="I1886" i="1"/>
  <c r="J1886" i="1"/>
  <c r="K1886" i="1"/>
  <c r="L1886" i="1"/>
  <c r="M1886" i="1"/>
  <c r="N1886" i="1"/>
  <c r="O1886" i="1"/>
  <c r="P1886" i="1"/>
  <c r="Q1886" i="1"/>
  <c r="R1886" i="1"/>
  <c r="S1886" i="1"/>
  <c r="I1887" i="1"/>
  <c r="J1887" i="1"/>
  <c r="K1887" i="1"/>
  <c r="L1887" i="1"/>
  <c r="M1887" i="1"/>
  <c r="N1887" i="1"/>
  <c r="O1887" i="1"/>
  <c r="P1887" i="1"/>
  <c r="Q1887" i="1"/>
  <c r="R1887" i="1"/>
  <c r="S1887" i="1"/>
  <c r="I1888" i="1"/>
  <c r="J1888" i="1"/>
  <c r="K1888" i="1"/>
  <c r="L1888" i="1"/>
  <c r="M1888" i="1"/>
  <c r="N1888" i="1"/>
  <c r="O1888" i="1"/>
  <c r="P1888" i="1"/>
  <c r="Q1888" i="1"/>
  <c r="R1888" i="1"/>
  <c r="S1888" i="1"/>
  <c r="I1889" i="1"/>
  <c r="J1889" i="1"/>
  <c r="K1889" i="1"/>
  <c r="L1889" i="1"/>
  <c r="M1889" i="1"/>
  <c r="N1889" i="1"/>
  <c r="O1889" i="1"/>
  <c r="P1889" i="1"/>
  <c r="Q1889" i="1"/>
  <c r="R1889" i="1"/>
  <c r="S1889" i="1"/>
  <c r="I1890" i="1"/>
  <c r="J1890" i="1"/>
  <c r="K1890" i="1"/>
  <c r="L1890" i="1"/>
  <c r="M1890" i="1"/>
  <c r="N1890" i="1"/>
  <c r="O1890" i="1"/>
  <c r="P1890" i="1"/>
  <c r="Q1890" i="1"/>
  <c r="R1890" i="1"/>
  <c r="S1890" i="1"/>
  <c r="I1891" i="1"/>
  <c r="J1891" i="1"/>
  <c r="K1891" i="1"/>
  <c r="L1891" i="1"/>
  <c r="M1891" i="1"/>
  <c r="N1891" i="1"/>
  <c r="O1891" i="1"/>
  <c r="P1891" i="1"/>
  <c r="Q1891" i="1"/>
  <c r="R1891" i="1"/>
  <c r="S1891" i="1"/>
  <c r="I1892" i="1"/>
  <c r="J1892" i="1"/>
  <c r="K1892" i="1"/>
  <c r="L1892" i="1"/>
  <c r="M1892" i="1"/>
  <c r="N1892" i="1"/>
  <c r="O1892" i="1"/>
  <c r="P1892" i="1"/>
  <c r="Q1892" i="1"/>
  <c r="R1892" i="1"/>
  <c r="S1892" i="1"/>
  <c r="I1893" i="1"/>
  <c r="J1893" i="1"/>
  <c r="K1893" i="1"/>
  <c r="L1893" i="1"/>
  <c r="M1893" i="1"/>
  <c r="N1893" i="1"/>
  <c r="O1893" i="1"/>
  <c r="P1893" i="1"/>
  <c r="Q1893" i="1"/>
  <c r="R1893" i="1"/>
  <c r="S1893" i="1"/>
  <c r="I1894" i="1"/>
  <c r="J1894" i="1"/>
  <c r="K1894" i="1"/>
  <c r="L1894" i="1"/>
  <c r="M1894" i="1"/>
  <c r="N1894" i="1"/>
  <c r="O1894" i="1"/>
  <c r="P1894" i="1"/>
  <c r="Q1894" i="1"/>
  <c r="R1894" i="1"/>
  <c r="S1894" i="1"/>
  <c r="I1895" i="1"/>
  <c r="J1895" i="1"/>
  <c r="K1895" i="1"/>
  <c r="L1895" i="1"/>
  <c r="M1895" i="1"/>
  <c r="N1895" i="1"/>
  <c r="O1895" i="1"/>
  <c r="P1895" i="1"/>
  <c r="Q1895" i="1"/>
  <c r="R1895" i="1"/>
  <c r="S1895" i="1"/>
  <c r="I1896" i="1"/>
  <c r="J1896" i="1"/>
  <c r="K1896" i="1"/>
  <c r="L1896" i="1"/>
  <c r="M1896" i="1"/>
  <c r="N1896" i="1"/>
  <c r="O1896" i="1"/>
  <c r="P1896" i="1"/>
  <c r="Q1896" i="1"/>
  <c r="R1896" i="1"/>
  <c r="S1896" i="1"/>
  <c r="I1897" i="1"/>
  <c r="J1897" i="1"/>
  <c r="K1897" i="1"/>
  <c r="L1897" i="1"/>
  <c r="M1897" i="1"/>
  <c r="N1897" i="1"/>
  <c r="O1897" i="1"/>
  <c r="P1897" i="1"/>
  <c r="Q1897" i="1"/>
  <c r="R1897" i="1"/>
  <c r="S1897" i="1"/>
  <c r="I1898" i="1"/>
  <c r="J1898" i="1"/>
  <c r="K1898" i="1"/>
  <c r="L1898" i="1"/>
  <c r="M1898" i="1"/>
  <c r="N1898" i="1"/>
  <c r="O1898" i="1"/>
  <c r="P1898" i="1"/>
  <c r="Q1898" i="1"/>
  <c r="R1898" i="1"/>
  <c r="S1898" i="1"/>
  <c r="I1899" i="1"/>
  <c r="J1899" i="1"/>
  <c r="K1899" i="1"/>
  <c r="L1899" i="1"/>
  <c r="M1899" i="1"/>
  <c r="N1899" i="1"/>
  <c r="O1899" i="1"/>
  <c r="P1899" i="1"/>
  <c r="Q1899" i="1"/>
  <c r="R1899" i="1"/>
  <c r="S1899" i="1"/>
  <c r="I1900" i="1"/>
  <c r="J1900" i="1"/>
  <c r="K1900" i="1"/>
  <c r="L1900" i="1"/>
  <c r="M1900" i="1"/>
  <c r="N1900" i="1"/>
  <c r="O1900" i="1"/>
  <c r="P1900" i="1"/>
  <c r="Q1900" i="1"/>
  <c r="R1900" i="1"/>
  <c r="S1900" i="1"/>
  <c r="I1901" i="1"/>
  <c r="J1901" i="1"/>
  <c r="K1901" i="1"/>
  <c r="L1901" i="1"/>
  <c r="M1901" i="1"/>
  <c r="N1901" i="1"/>
  <c r="O1901" i="1"/>
  <c r="P1901" i="1"/>
  <c r="Q1901" i="1"/>
  <c r="R1901" i="1"/>
  <c r="S1901" i="1"/>
  <c r="I1902" i="1"/>
  <c r="J1902" i="1"/>
  <c r="K1902" i="1"/>
  <c r="L1902" i="1"/>
  <c r="M1902" i="1"/>
  <c r="N1902" i="1"/>
  <c r="O1902" i="1"/>
  <c r="P1902" i="1"/>
  <c r="Q1902" i="1"/>
  <c r="R1902" i="1"/>
  <c r="S1902" i="1"/>
  <c r="I1903" i="1"/>
  <c r="J1903" i="1"/>
  <c r="K1903" i="1"/>
  <c r="L1903" i="1"/>
  <c r="M1903" i="1"/>
  <c r="N1903" i="1"/>
  <c r="O1903" i="1"/>
  <c r="P1903" i="1"/>
  <c r="Q1903" i="1"/>
  <c r="R1903" i="1"/>
  <c r="S1903" i="1"/>
  <c r="I1904" i="1"/>
  <c r="J1904" i="1"/>
  <c r="K1904" i="1"/>
  <c r="L1904" i="1"/>
  <c r="M1904" i="1"/>
  <c r="N1904" i="1"/>
  <c r="O1904" i="1"/>
  <c r="P1904" i="1"/>
  <c r="Q1904" i="1"/>
  <c r="R1904" i="1"/>
  <c r="S1904" i="1"/>
  <c r="I1905" i="1"/>
  <c r="J1905" i="1"/>
  <c r="K1905" i="1"/>
  <c r="L1905" i="1"/>
  <c r="M1905" i="1"/>
  <c r="N1905" i="1"/>
  <c r="O1905" i="1"/>
  <c r="P1905" i="1"/>
  <c r="Q1905" i="1"/>
  <c r="R1905" i="1"/>
  <c r="S1905" i="1"/>
  <c r="I1906" i="1"/>
  <c r="J1906" i="1"/>
  <c r="K1906" i="1"/>
  <c r="L1906" i="1"/>
  <c r="M1906" i="1"/>
  <c r="N1906" i="1"/>
  <c r="O1906" i="1"/>
  <c r="P1906" i="1"/>
  <c r="Q1906" i="1"/>
  <c r="R1906" i="1"/>
  <c r="S1906" i="1"/>
  <c r="I1907" i="1"/>
  <c r="J1907" i="1"/>
  <c r="K1907" i="1"/>
  <c r="L1907" i="1"/>
  <c r="M1907" i="1"/>
  <c r="N1907" i="1"/>
  <c r="O1907" i="1"/>
  <c r="P1907" i="1"/>
  <c r="Q1907" i="1"/>
  <c r="R1907" i="1"/>
  <c r="S1907" i="1"/>
  <c r="I1908" i="1"/>
  <c r="J1908" i="1"/>
  <c r="K1908" i="1"/>
  <c r="L1908" i="1"/>
  <c r="M1908" i="1"/>
  <c r="N1908" i="1"/>
  <c r="O1908" i="1"/>
  <c r="P1908" i="1"/>
  <c r="Q1908" i="1"/>
  <c r="R1908" i="1"/>
  <c r="S1908" i="1"/>
  <c r="I1909" i="1"/>
  <c r="J1909" i="1"/>
  <c r="K1909" i="1"/>
  <c r="L1909" i="1"/>
  <c r="M1909" i="1"/>
  <c r="N1909" i="1"/>
  <c r="O1909" i="1"/>
  <c r="P1909" i="1"/>
  <c r="Q1909" i="1"/>
  <c r="R1909" i="1"/>
  <c r="S1909" i="1"/>
  <c r="I1910" i="1"/>
  <c r="J1910" i="1"/>
  <c r="K1910" i="1"/>
  <c r="L1910" i="1"/>
  <c r="M1910" i="1"/>
  <c r="N1910" i="1"/>
  <c r="O1910" i="1"/>
  <c r="P1910" i="1"/>
  <c r="Q1910" i="1"/>
  <c r="R1910" i="1"/>
  <c r="S1910" i="1"/>
  <c r="I1911" i="1"/>
  <c r="J1911" i="1"/>
  <c r="K1911" i="1"/>
  <c r="L1911" i="1"/>
  <c r="M1911" i="1"/>
  <c r="N1911" i="1"/>
  <c r="O1911" i="1"/>
  <c r="P1911" i="1"/>
  <c r="Q1911" i="1"/>
  <c r="R1911" i="1"/>
  <c r="S1911" i="1"/>
  <c r="I1912" i="1"/>
  <c r="J1912" i="1"/>
  <c r="K1912" i="1"/>
  <c r="L1912" i="1"/>
  <c r="M1912" i="1"/>
  <c r="N1912" i="1"/>
  <c r="O1912" i="1"/>
  <c r="P1912" i="1"/>
  <c r="Q1912" i="1"/>
  <c r="R1912" i="1"/>
  <c r="S1912" i="1"/>
  <c r="I1913" i="1"/>
  <c r="J1913" i="1"/>
  <c r="K1913" i="1"/>
  <c r="L1913" i="1"/>
  <c r="M1913" i="1"/>
  <c r="N1913" i="1"/>
  <c r="O1913" i="1"/>
  <c r="P1913" i="1"/>
  <c r="Q1913" i="1"/>
  <c r="R1913" i="1"/>
  <c r="S1913" i="1"/>
  <c r="I1914" i="1"/>
  <c r="J1914" i="1"/>
  <c r="K1914" i="1"/>
  <c r="L1914" i="1"/>
  <c r="M1914" i="1"/>
  <c r="N1914" i="1"/>
  <c r="O1914" i="1"/>
  <c r="P1914" i="1"/>
  <c r="Q1914" i="1"/>
  <c r="R1914" i="1"/>
  <c r="S1914" i="1"/>
  <c r="I1915" i="1"/>
  <c r="J1915" i="1"/>
  <c r="K1915" i="1"/>
  <c r="L1915" i="1"/>
  <c r="M1915" i="1"/>
  <c r="N1915" i="1"/>
  <c r="O1915" i="1"/>
  <c r="P1915" i="1"/>
  <c r="Q1915" i="1"/>
  <c r="R1915" i="1"/>
  <c r="S1915" i="1"/>
  <c r="I1916" i="1"/>
  <c r="J1916" i="1"/>
  <c r="K1916" i="1"/>
  <c r="L1916" i="1"/>
  <c r="M1916" i="1"/>
  <c r="N1916" i="1"/>
  <c r="O1916" i="1"/>
  <c r="P1916" i="1"/>
  <c r="Q1916" i="1"/>
  <c r="R1916" i="1"/>
  <c r="S1916" i="1"/>
  <c r="I1917" i="1"/>
  <c r="J1917" i="1"/>
  <c r="K1917" i="1"/>
  <c r="L1917" i="1"/>
  <c r="M1917" i="1"/>
  <c r="N1917" i="1"/>
  <c r="O1917" i="1"/>
  <c r="P1917" i="1"/>
  <c r="Q1917" i="1"/>
  <c r="R1917" i="1"/>
  <c r="S1917" i="1"/>
  <c r="I1918" i="1"/>
  <c r="J1918" i="1"/>
  <c r="K1918" i="1"/>
  <c r="L1918" i="1"/>
  <c r="M1918" i="1"/>
  <c r="N1918" i="1"/>
  <c r="O1918" i="1"/>
  <c r="P1918" i="1"/>
  <c r="Q1918" i="1"/>
  <c r="R1918" i="1"/>
  <c r="S1918" i="1"/>
  <c r="I1919" i="1"/>
  <c r="J1919" i="1"/>
  <c r="K1919" i="1"/>
  <c r="L1919" i="1"/>
  <c r="M1919" i="1"/>
  <c r="N1919" i="1"/>
  <c r="O1919" i="1"/>
  <c r="P1919" i="1"/>
  <c r="Q1919" i="1"/>
  <c r="R1919" i="1"/>
  <c r="S1919" i="1"/>
  <c r="I1920" i="1"/>
  <c r="J1920" i="1"/>
  <c r="K1920" i="1"/>
  <c r="L1920" i="1"/>
  <c r="M1920" i="1"/>
  <c r="N1920" i="1"/>
  <c r="O1920" i="1"/>
  <c r="P1920" i="1"/>
  <c r="Q1920" i="1"/>
  <c r="R1920" i="1"/>
  <c r="S1920" i="1"/>
  <c r="I1921" i="1"/>
  <c r="J1921" i="1"/>
  <c r="K1921" i="1"/>
  <c r="L1921" i="1"/>
  <c r="M1921" i="1"/>
  <c r="N1921" i="1"/>
  <c r="O1921" i="1"/>
  <c r="P1921" i="1"/>
  <c r="Q1921" i="1"/>
  <c r="R1921" i="1"/>
  <c r="S1921" i="1"/>
  <c r="I1922" i="1"/>
  <c r="J1922" i="1"/>
  <c r="K1922" i="1"/>
  <c r="L1922" i="1"/>
  <c r="M1922" i="1"/>
  <c r="N1922" i="1"/>
  <c r="O1922" i="1"/>
  <c r="P1922" i="1"/>
  <c r="Q1922" i="1"/>
  <c r="R1922" i="1"/>
  <c r="S1922" i="1"/>
  <c r="I1923" i="1"/>
  <c r="J1923" i="1"/>
  <c r="K1923" i="1"/>
  <c r="L1923" i="1"/>
  <c r="M1923" i="1"/>
  <c r="N1923" i="1"/>
  <c r="O1923" i="1"/>
  <c r="P1923" i="1"/>
  <c r="Q1923" i="1"/>
  <c r="R1923" i="1"/>
  <c r="S1923" i="1"/>
  <c r="I1924" i="1"/>
  <c r="J1924" i="1"/>
  <c r="K1924" i="1"/>
  <c r="L1924" i="1"/>
  <c r="M1924" i="1"/>
  <c r="N1924" i="1"/>
  <c r="O1924" i="1"/>
  <c r="P1924" i="1"/>
  <c r="Q1924" i="1"/>
  <c r="R1924" i="1"/>
  <c r="S1924" i="1"/>
  <c r="I1925" i="1"/>
  <c r="J1925" i="1"/>
  <c r="K1925" i="1"/>
  <c r="L1925" i="1"/>
  <c r="M1925" i="1"/>
  <c r="N1925" i="1"/>
  <c r="O1925" i="1"/>
  <c r="P1925" i="1"/>
  <c r="Q1925" i="1"/>
  <c r="R1925" i="1"/>
  <c r="S1925" i="1"/>
  <c r="I1926" i="1"/>
  <c r="J1926" i="1"/>
  <c r="K1926" i="1"/>
  <c r="L1926" i="1"/>
  <c r="M1926" i="1"/>
  <c r="N1926" i="1"/>
  <c r="O1926" i="1"/>
  <c r="P1926" i="1"/>
  <c r="Q1926" i="1"/>
  <c r="R1926" i="1"/>
  <c r="S1926" i="1"/>
  <c r="I1927" i="1"/>
  <c r="J1927" i="1"/>
  <c r="K1927" i="1"/>
  <c r="L1927" i="1"/>
  <c r="M1927" i="1"/>
  <c r="N1927" i="1"/>
  <c r="O1927" i="1"/>
  <c r="P1927" i="1"/>
  <c r="Q1927" i="1"/>
  <c r="R1927" i="1"/>
  <c r="S1927" i="1"/>
  <c r="I1928" i="1"/>
  <c r="J1928" i="1"/>
  <c r="K1928" i="1"/>
  <c r="L1928" i="1"/>
  <c r="M1928" i="1"/>
  <c r="N1928" i="1"/>
  <c r="O1928" i="1"/>
  <c r="P1928" i="1"/>
  <c r="Q1928" i="1"/>
  <c r="R1928" i="1"/>
  <c r="S1928" i="1"/>
  <c r="I1929" i="1"/>
  <c r="J1929" i="1"/>
  <c r="K1929" i="1"/>
  <c r="L1929" i="1"/>
  <c r="M1929" i="1"/>
  <c r="N1929" i="1"/>
  <c r="O1929" i="1"/>
  <c r="P1929" i="1"/>
  <c r="Q1929" i="1"/>
  <c r="R1929" i="1"/>
  <c r="S1929" i="1"/>
  <c r="I1930" i="1"/>
  <c r="J1930" i="1"/>
  <c r="K1930" i="1"/>
  <c r="L1930" i="1"/>
  <c r="M1930" i="1"/>
  <c r="N1930" i="1"/>
  <c r="O1930" i="1"/>
  <c r="P1930" i="1"/>
  <c r="Q1930" i="1"/>
  <c r="R1930" i="1"/>
  <c r="S1930" i="1"/>
  <c r="I1931" i="1"/>
  <c r="J1931" i="1"/>
  <c r="K1931" i="1"/>
  <c r="L1931" i="1"/>
  <c r="M1931" i="1"/>
  <c r="N1931" i="1"/>
  <c r="O1931" i="1"/>
  <c r="P1931" i="1"/>
  <c r="Q1931" i="1"/>
  <c r="R1931" i="1"/>
  <c r="S1931" i="1"/>
  <c r="I1932" i="1"/>
  <c r="J1932" i="1"/>
  <c r="K1932" i="1"/>
  <c r="L1932" i="1"/>
  <c r="M1932" i="1"/>
  <c r="N1932" i="1"/>
  <c r="O1932" i="1"/>
  <c r="P1932" i="1"/>
  <c r="Q1932" i="1"/>
  <c r="R1932" i="1"/>
  <c r="S1932" i="1"/>
  <c r="I1933" i="1"/>
  <c r="J1933" i="1"/>
  <c r="K1933" i="1"/>
  <c r="L1933" i="1"/>
  <c r="M1933" i="1"/>
  <c r="N1933" i="1"/>
  <c r="O1933" i="1"/>
  <c r="P1933" i="1"/>
  <c r="Q1933" i="1"/>
  <c r="R1933" i="1"/>
  <c r="S1933" i="1"/>
  <c r="I1934" i="1"/>
  <c r="J1934" i="1"/>
  <c r="K1934" i="1"/>
  <c r="L1934" i="1"/>
  <c r="M1934" i="1"/>
  <c r="N1934" i="1"/>
  <c r="O1934" i="1"/>
  <c r="P1934" i="1"/>
  <c r="Q1934" i="1"/>
  <c r="R1934" i="1"/>
  <c r="S1934" i="1"/>
  <c r="I1935" i="1"/>
  <c r="J1935" i="1"/>
  <c r="K1935" i="1"/>
  <c r="L1935" i="1"/>
  <c r="M1935" i="1"/>
  <c r="N1935" i="1"/>
  <c r="O1935" i="1"/>
  <c r="P1935" i="1"/>
  <c r="Q1935" i="1"/>
  <c r="R1935" i="1"/>
  <c r="S1935" i="1"/>
  <c r="I1936" i="1"/>
  <c r="J1936" i="1"/>
  <c r="K1936" i="1"/>
  <c r="L1936" i="1"/>
  <c r="M1936" i="1"/>
  <c r="N1936" i="1"/>
  <c r="O1936" i="1"/>
  <c r="P1936" i="1"/>
  <c r="Q1936" i="1"/>
  <c r="R1936" i="1"/>
  <c r="S1936" i="1"/>
  <c r="I1937" i="1"/>
  <c r="J1937" i="1"/>
  <c r="K1937" i="1"/>
  <c r="L1937" i="1"/>
  <c r="M1937" i="1"/>
  <c r="N1937" i="1"/>
  <c r="O1937" i="1"/>
  <c r="P1937" i="1"/>
  <c r="Q1937" i="1"/>
  <c r="R1937" i="1"/>
  <c r="S1937" i="1"/>
  <c r="I1938" i="1"/>
  <c r="J1938" i="1"/>
  <c r="K1938" i="1"/>
  <c r="L1938" i="1"/>
  <c r="M1938" i="1"/>
  <c r="N1938" i="1"/>
  <c r="O1938" i="1"/>
  <c r="P1938" i="1"/>
  <c r="Q1938" i="1"/>
  <c r="R1938" i="1"/>
  <c r="S1938" i="1"/>
  <c r="I1939" i="1"/>
  <c r="J1939" i="1"/>
  <c r="K1939" i="1"/>
  <c r="L1939" i="1"/>
  <c r="M1939" i="1"/>
  <c r="N1939" i="1"/>
  <c r="O1939" i="1"/>
  <c r="P1939" i="1"/>
  <c r="Q1939" i="1"/>
  <c r="R1939" i="1"/>
  <c r="S1939" i="1"/>
  <c r="I1940" i="1"/>
  <c r="J1940" i="1"/>
  <c r="K1940" i="1"/>
  <c r="L1940" i="1"/>
  <c r="M1940" i="1"/>
  <c r="N1940" i="1"/>
  <c r="O1940" i="1"/>
  <c r="P1940" i="1"/>
  <c r="Q1940" i="1"/>
  <c r="R1940" i="1"/>
  <c r="S1940" i="1"/>
  <c r="I1941" i="1"/>
  <c r="J1941" i="1"/>
  <c r="K1941" i="1"/>
  <c r="L1941" i="1"/>
  <c r="M1941" i="1"/>
  <c r="N1941" i="1"/>
  <c r="O1941" i="1"/>
  <c r="P1941" i="1"/>
  <c r="Q1941" i="1"/>
  <c r="R1941" i="1"/>
  <c r="S1941" i="1"/>
  <c r="I1942" i="1"/>
  <c r="J1942" i="1"/>
  <c r="K1942" i="1"/>
  <c r="L1942" i="1"/>
  <c r="M1942" i="1"/>
  <c r="N1942" i="1"/>
  <c r="O1942" i="1"/>
  <c r="P1942" i="1"/>
  <c r="Q1942" i="1"/>
  <c r="R1942" i="1"/>
  <c r="S1942" i="1"/>
  <c r="I1943" i="1"/>
  <c r="J1943" i="1"/>
  <c r="K1943" i="1"/>
  <c r="L1943" i="1"/>
  <c r="M1943" i="1"/>
  <c r="N1943" i="1"/>
  <c r="O1943" i="1"/>
  <c r="P1943" i="1"/>
  <c r="Q1943" i="1"/>
  <c r="R1943" i="1"/>
  <c r="S1943" i="1"/>
  <c r="I1944" i="1"/>
  <c r="J1944" i="1"/>
  <c r="K1944" i="1"/>
  <c r="L1944" i="1"/>
  <c r="M1944" i="1"/>
  <c r="N1944" i="1"/>
  <c r="O1944" i="1"/>
  <c r="P1944" i="1"/>
  <c r="Q1944" i="1"/>
  <c r="R1944" i="1"/>
  <c r="S1944" i="1"/>
  <c r="I1945" i="1"/>
  <c r="J1945" i="1"/>
  <c r="K1945" i="1"/>
  <c r="L1945" i="1"/>
  <c r="M1945" i="1"/>
  <c r="N1945" i="1"/>
  <c r="O1945" i="1"/>
  <c r="P1945" i="1"/>
  <c r="Q1945" i="1"/>
  <c r="R1945" i="1"/>
  <c r="S1945" i="1"/>
  <c r="I1946" i="1"/>
  <c r="J1946" i="1"/>
  <c r="K1946" i="1"/>
  <c r="L1946" i="1"/>
  <c r="M1946" i="1"/>
  <c r="N1946" i="1"/>
  <c r="O1946" i="1"/>
  <c r="P1946" i="1"/>
  <c r="Q1946" i="1"/>
  <c r="R1946" i="1"/>
  <c r="S1946" i="1"/>
  <c r="I1947" i="1"/>
  <c r="J1947" i="1"/>
  <c r="K1947" i="1"/>
  <c r="L1947" i="1"/>
  <c r="M1947" i="1"/>
  <c r="N1947" i="1"/>
  <c r="O1947" i="1"/>
  <c r="P1947" i="1"/>
  <c r="Q1947" i="1"/>
  <c r="R1947" i="1"/>
  <c r="S1947" i="1"/>
  <c r="I1948" i="1"/>
  <c r="J1948" i="1"/>
  <c r="K1948" i="1"/>
  <c r="L1948" i="1"/>
  <c r="M1948" i="1"/>
  <c r="N1948" i="1"/>
  <c r="O1948" i="1"/>
  <c r="P1948" i="1"/>
  <c r="Q1948" i="1"/>
  <c r="R1948" i="1"/>
  <c r="S1948" i="1"/>
  <c r="I1949" i="1"/>
  <c r="J1949" i="1"/>
  <c r="K1949" i="1"/>
  <c r="L1949" i="1"/>
  <c r="M1949" i="1"/>
  <c r="N1949" i="1"/>
  <c r="O1949" i="1"/>
  <c r="P1949" i="1"/>
  <c r="Q1949" i="1"/>
  <c r="R1949" i="1"/>
  <c r="S1949" i="1"/>
  <c r="I1950" i="1"/>
  <c r="J1950" i="1"/>
  <c r="K1950" i="1"/>
  <c r="L1950" i="1"/>
  <c r="M1950" i="1"/>
  <c r="N1950" i="1"/>
  <c r="O1950" i="1"/>
  <c r="P1950" i="1"/>
  <c r="Q1950" i="1"/>
  <c r="R1950" i="1"/>
  <c r="S1950" i="1"/>
  <c r="I1951" i="1"/>
  <c r="J1951" i="1"/>
  <c r="K1951" i="1"/>
  <c r="L1951" i="1"/>
  <c r="M1951" i="1"/>
  <c r="N1951" i="1"/>
  <c r="O1951" i="1"/>
  <c r="P1951" i="1"/>
  <c r="Q1951" i="1"/>
  <c r="R1951" i="1"/>
  <c r="S1951" i="1"/>
  <c r="I1952" i="1"/>
  <c r="J1952" i="1"/>
  <c r="K1952" i="1"/>
  <c r="L1952" i="1"/>
  <c r="M1952" i="1"/>
  <c r="N1952" i="1"/>
  <c r="O1952" i="1"/>
  <c r="P1952" i="1"/>
  <c r="Q1952" i="1"/>
  <c r="R1952" i="1"/>
  <c r="S1952" i="1"/>
  <c r="I1953" i="1"/>
  <c r="J1953" i="1"/>
  <c r="K1953" i="1"/>
  <c r="L1953" i="1"/>
  <c r="M1953" i="1"/>
  <c r="N1953" i="1"/>
  <c r="O1953" i="1"/>
  <c r="P1953" i="1"/>
  <c r="Q1953" i="1"/>
  <c r="R1953" i="1"/>
  <c r="S1953" i="1"/>
  <c r="I1954" i="1"/>
  <c r="J1954" i="1"/>
  <c r="K1954" i="1"/>
  <c r="L1954" i="1"/>
  <c r="M1954" i="1"/>
  <c r="N1954" i="1"/>
  <c r="O1954" i="1"/>
  <c r="P1954" i="1"/>
  <c r="Q1954" i="1"/>
  <c r="R1954" i="1"/>
  <c r="S1954" i="1"/>
  <c r="I1955" i="1"/>
  <c r="J1955" i="1"/>
  <c r="K1955" i="1"/>
  <c r="L1955" i="1"/>
  <c r="M1955" i="1"/>
  <c r="N1955" i="1"/>
  <c r="O1955" i="1"/>
  <c r="P1955" i="1"/>
  <c r="Q1955" i="1"/>
  <c r="R1955" i="1"/>
  <c r="S1955" i="1"/>
  <c r="I1956" i="1"/>
  <c r="J1956" i="1"/>
  <c r="K1956" i="1"/>
  <c r="L1956" i="1"/>
  <c r="M1956" i="1"/>
  <c r="N1956" i="1"/>
  <c r="O1956" i="1"/>
  <c r="P1956" i="1"/>
  <c r="Q1956" i="1"/>
  <c r="R1956" i="1"/>
  <c r="S1956" i="1"/>
  <c r="I1957" i="1"/>
  <c r="J1957" i="1"/>
  <c r="K1957" i="1"/>
  <c r="L1957" i="1"/>
  <c r="M1957" i="1"/>
  <c r="N1957" i="1"/>
  <c r="O1957" i="1"/>
  <c r="P1957" i="1"/>
  <c r="Q1957" i="1"/>
  <c r="R1957" i="1"/>
  <c r="S1957" i="1"/>
  <c r="I1958" i="1"/>
  <c r="J1958" i="1"/>
  <c r="K1958" i="1"/>
  <c r="L1958" i="1"/>
  <c r="M1958" i="1"/>
  <c r="N1958" i="1"/>
  <c r="O1958" i="1"/>
  <c r="P1958" i="1"/>
  <c r="Q1958" i="1"/>
  <c r="R1958" i="1"/>
  <c r="S1958" i="1"/>
  <c r="I1959" i="1"/>
  <c r="J1959" i="1"/>
  <c r="K1959" i="1"/>
  <c r="L1959" i="1"/>
  <c r="M1959" i="1"/>
  <c r="N1959" i="1"/>
  <c r="O1959" i="1"/>
  <c r="P1959" i="1"/>
  <c r="Q1959" i="1"/>
  <c r="R1959" i="1"/>
  <c r="S1959" i="1"/>
  <c r="I1960" i="1"/>
  <c r="J1960" i="1"/>
  <c r="K1960" i="1"/>
  <c r="L1960" i="1"/>
  <c r="M1960" i="1"/>
  <c r="N1960" i="1"/>
  <c r="O1960" i="1"/>
  <c r="P1960" i="1"/>
  <c r="Q1960" i="1"/>
  <c r="R1960" i="1"/>
  <c r="S1960" i="1"/>
  <c r="I1961" i="1"/>
  <c r="J1961" i="1"/>
  <c r="K1961" i="1"/>
  <c r="L1961" i="1"/>
  <c r="M1961" i="1"/>
  <c r="N1961" i="1"/>
  <c r="O1961" i="1"/>
  <c r="P1961" i="1"/>
  <c r="Q1961" i="1"/>
  <c r="R1961" i="1"/>
  <c r="S1961" i="1"/>
  <c r="I1962" i="1"/>
  <c r="J1962" i="1"/>
  <c r="K1962" i="1"/>
  <c r="L1962" i="1"/>
  <c r="M1962" i="1"/>
  <c r="N1962" i="1"/>
  <c r="O1962" i="1"/>
  <c r="P1962" i="1"/>
  <c r="Q1962" i="1"/>
  <c r="R1962" i="1"/>
  <c r="S1962" i="1"/>
  <c r="I1963" i="1"/>
  <c r="J1963" i="1"/>
  <c r="K1963" i="1"/>
  <c r="L1963" i="1"/>
  <c r="M1963" i="1"/>
  <c r="N1963" i="1"/>
  <c r="O1963" i="1"/>
  <c r="P1963" i="1"/>
  <c r="Q1963" i="1"/>
  <c r="R1963" i="1"/>
  <c r="S1963" i="1"/>
  <c r="I1964" i="1"/>
  <c r="J1964" i="1"/>
  <c r="K1964" i="1"/>
  <c r="L1964" i="1"/>
  <c r="M1964" i="1"/>
  <c r="N1964" i="1"/>
  <c r="O1964" i="1"/>
  <c r="P1964" i="1"/>
  <c r="Q1964" i="1"/>
  <c r="R1964" i="1"/>
  <c r="S1964" i="1"/>
  <c r="I1965" i="1"/>
  <c r="J1965" i="1"/>
  <c r="K1965" i="1"/>
  <c r="L1965" i="1"/>
  <c r="M1965" i="1"/>
  <c r="N1965" i="1"/>
  <c r="O1965" i="1"/>
  <c r="P1965" i="1"/>
  <c r="Q1965" i="1"/>
  <c r="R1965" i="1"/>
  <c r="S1965" i="1"/>
  <c r="I1966" i="1"/>
  <c r="J1966" i="1"/>
  <c r="K1966" i="1"/>
  <c r="L1966" i="1"/>
  <c r="M1966" i="1"/>
  <c r="N1966" i="1"/>
  <c r="O1966" i="1"/>
  <c r="P1966" i="1"/>
  <c r="Q1966" i="1"/>
  <c r="R1966" i="1"/>
  <c r="S1966" i="1"/>
  <c r="I1967" i="1"/>
  <c r="J1967" i="1"/>
  <c r="K1967" i="1"/>
  <c r="L1967" i="1"/>
  <c r="M1967" i="1"/>
  <c r="N1967" i="1"/>
  <c r="O1967" i="1"/>
  <c r="P1967" i="1"/>
  <c r="Q1967" i="1"/>
  <c r="R1967" i="1"/>
  <c r="S1967" i="1"/>
  <c r="I1968" i="1"/>
  <c r="J1968" i="1"/>
  <c r="K1968" i="1"/>
  <c r="L1968" i="1"/>
  <c r="M1968" i="1"/>
  <c r="N1968" i="1"/>
  <c r="O1968" i="1"/>
  <c r="P1968" i="1"/>
  <c r="Q1968" i="1"/>
  <c r="R1968" i="1"/>
  <c r="S1968" i="1"/>
  <c r="I1969" i="1"/>
  <c r="J1969" i="1"/>
  <c r="K1969" i="1"/>
  <c r="L1969" i="1"/>
  <c r="M1969" i="1"/>
  <c r="N1969" i="1"/>
  <c r="O1969" i="1"/>
  <c r="P1969" i="1"/>
  <c r="Q1969" i="1"/>
  <c r="R1969" i="1"/>
  <c r="S1969" i="1"/>
  <c r="I1970" i="1"/>
  <c r="J1970" i="1"/>
  <c r="K1970" i="1"/>
  <c r="L1970" i="1"/>
  <c r="M1970" i="1"/>
  <c r="N1970" i="1"/>
  <c r="O1970" i="1"/>
  <c r="P1970" i="1"/>
  <c r="Q1970" i="1"/>
  <c r="R1970" i="1"/>
  <c r="S1970" i="1"/>
  <c r="I1971" i="1"/>
  <c r="J1971" i="1"/>
  <c r="K1971" i="1"/>
  <c r="L1971" i="1"/>
  <c r="M1971" i="1"/>
  <c r="N1971" i="1"/>
  <c r="O1971" i="1"/>
  <c r="P1971" i="1"/>
  <c r="Q1971" i="1"/>
  <c r="R1971" i="1"/>
  <c r="S1971" i="1"/>
  <c r="I1972" i="1"/>
  <c r="J1972" i="1"/>
  <c r="K1972" i="1"/>
  <c r="L1972" i="1"/>
  <c r="M1972" i="1"/>
  <c r="N1972" i="1"/>
  <c r="O1972" i="1"/>
  <c r="P1972" i="1"/>
  <c r="Q1972" i="1"/>
  <c r="R1972" i="1"/>
  <c r="S1972" i="1"/>
  <c r="I1973" i="1"/>
  <c r="J1973" i="1"/>
  <c r="K1973" i="1"/>
  <c r="L1973" i="1"/>
  <c r="M1973" i="1"/>
  <c r="N1973" i="1"/>
  <c r="O1973" i="1"/>
  <c r="P1973" i="1"/>
  <c r="Q1973" i="1"/>
  <c r="R1973" i="1"/>
  <c r="S1973" i="1"/>
  <c r="I1974" i="1"/>
  <c r="J1974" i="1"/>
  <c r="K1974" i="1"/>
  <c r="L1974" i="1"/>
  <c r="M1974" i="1"/>
  <c r="N1974" i="1"/>
  <c r="O1974" i="1"/>
  <c r="P1974" i="1"/>
  <c r="Q1974" i="1"/>
  <c r="R1974" i="1"/>
  <c r="S1974" i="1"/>
  <c r="I1975" i="1"/>
  <c r="J1975" i="1"/>
  <c r="K1975" i="1"/>
  <c r="L1975" i="1"/>
  <c r="M1975" i="1"/>
  <c r="N1975" i="1"/>
  <c r="O1975" i="1"/>
  <c r="P1975" i="1"/>
  <c r="Q1975" i="1"/>
  <c r="R1975" i="1"/>
  <c r="S1975" i="1"/>
  <c r="I1976" i="1"/>
  <c r="J1976" i="1"/>
  <c r="K1976" i="1"/>
  <c r="L1976" i="1"/>
  <c r="M1976" i="1"/>
  <c r="N1976" i="1"/>
  <c r="O1976" i="1"/>
  <c r="P1976" i="1"/>
  <c r="Q1976" i="1"/>
  <c r="R1976" i="1"/>
  <c r="S1976" i="1"/>
  <c r="I1977" i="1"/>
  <c r="J1977" i="1"/>
  <c r="K1977" i="1"/>
  <c r="L1977" i="1"/>
  <c r="M1977" i="1"/>
  <c r="N1977" i="1"/>
  <c r="O1977" i="1"/>
  <c r="P1977" i="1"/>
  <c r="Q1977" i="1"/>
  <c r="R1977" i="1"/>
  <c r="S1977" i="1"/>
  <c r="I1978" i="1"/>
  <c r="J1978" i="1"/>
  <c r="K1978" i="1"/>
  <c r="L1978" i="1"/>
  <c r="M1978" i="1"/>
  <c r="N1978" i="1"/>
  <c r="O1978" i="1"/>
  <c r="P1978" i="1"/>
  <c r="Q1978" i="1"/>
  <c r="R1978" i="1"/>
  <c r="S1978" i="1"/>
  <c r="I1979" i="1"/>
  <c r="J1979" i="1"/>
  <c r="K1979" i="1"/>
  <c r="L1979" i="1"/>
  <c r="M1979" i="1"/>
  <c r="N1979" i="1"/>
  <c r="O1979" i="1"/>
  <c r="P1979" i="1"/>
  <c r="Q1979" i="1"/>
  <c r="R1979" i="1"/>
  <c r="S1979" i="1"/>
  <c r="I1980" i="1"/>
  <c r="J1980" i="1"/>
  <c r="K1980" i="1"/>
  <c r="L1980" i="1"/>
  <c r="M1980" i="1"/>
  <c r="N1980" i="1"/>
  <c r="O1980" i="1"/>
  <c r="P1980" i="1"/>
  <c r="Q1980" i="1"/>
  <c r="R1980" i="1"/>
  <c r="S1980" i="1"/>
  <c r="I1981" i="1"/>
  <c r="J1981" i="1"/>
  <c r="K1981" i="1"/>
  <c r="L1981" i="1"/>
  <c r="M1981" i="1"/>
  <c r="N1981" i="1"/>
  <c r="O1981" i="1"/>
  <c r="P1981" i="1"/>
  <c r="Q1981" i="1"/>
  <c r="R1981" i="1"/>
  <c r="S1981" i="1"/>
  <c r="I1982" i="1"/>
  <c r="J1982" i="1"/>
  <c r="K1982" i="1"/>
  <c r="L1982" i="1"/>
  <c r="M1982" i="1"/>
  <c r="N1982" i="1"/>
  <c r="O1982" i="1"/>
  <c r="P1982" i="1"/>
  <c r="Q1982" i="1"/>
  <c r="R1982" i="1"/>
  <c r="S1982" i="1"/>
  <c r="I1983" i="1"/>
  <c r="J1983" i="1"/>
  <c r="K1983" i="1"/>
  <c r="L1983" i="1"/>
  <c r="M1983" i="1"/>
  <c r="N1983" i="1"/>
  <c r="O1983" i="1"/>
  <c r="P1983" i="1"/>
  <c r="Q1983" i="1"/>
  <c r="R1983" i="1"/>
  <c r="S1983" i="1"/>
  <c r="I1984" i="1"/>
  <c r="J1984" i="1"/>
  <c r="K1984" i="1"/>
  <c r="L1984" i="1"/>
  <c r="M1984" i="1"/>
  <c r="N1984" i="1"/>
  <c r="O1984" i="1"/>
  <c r="P1984" i="1"/>
  <c r="Q1984" i="1"/>
  <c r="R1984" i="1"/>
  <c r="S1984" i="1"/>
  <c r="I1985" i="1"/>
  <c r="J1985" i="1"/>
  <c r="K1985" i="1"/>
  <c r="L1985" i="1"/>
  <c r="M1985" i="1"/>
  <c r="N1985" i="1"/>
  <c r="O1985" i="1"/>
  <c r="P1985" i="1"/>
  <c r="Q1985" i="1"/>
  <c r="R1985" i="1"/>
  <c r="S1985" i="1"/>
  <c r="I1986" i="1"/>
  <c r="J1986" i="1"/>
  <c r="K1986" i="1"/>
  <c r="L1986" i="1"/>
  <c r="M1986" i="1"/>
  <c r="N1986" i="1"/>
  <c r="O1986" i="1"/>
  <c r="P1986" i="1"/>
  <c r="Q1986" i="1"/>
  <c r="R1986" i="1"/>
  <c r="S1986" i="1"/>
  <c r="I1987" i="1"/>
  <c r="J1987" i="1"/>
  <c r="K1987" i="1"/>
  <c r="L1987" i="1"/>
  <c r="M1987" i="1"/>
  <c r="N1987" i="1"/>
  <c r="O1987" i="1"/>
  <c r="P1987" i="1"/>
  <c r="Q1987" i="1"/>
  <c r="R1987" i="1"/>
  <c r="S1987" i="1"/>
  <c r="I1988" i="1"/>
  <c r="J1988" i="1"/>
  <c r="K1988" i="1"/>
  <c r="L1988" i="1"/>
  <c r="M1988" i="1"/>
  <c r="N1988" i="1"/>
  <c r="O1988" i="1"/>
  <c r="P1988" i="1"/>
  <c r="Q1988" i="1"/>
  <c r="R1988" i="1"/>
  <c r="S1988" i="1"/>
  <c r="I1989" i="1"/>
  <c r="J1989" i="1"/>
  <c r="K1989" i="1"/>
  <c r="L1989" i="1"/>
  <c r="M1989" i="1"/>
  <c r="N1989" i="1"/>
  <c r="O1989" i="1"/>
  <c r="P1989" i="1"/>
  <c r="Q1989" i="1"/>
  <c r="R1989" i="1"/>
  <c r="S1989" i="1"/>
  <c r="I1990" i="1"/>
  <c r="J1990" i="1"/>
  <c r="K1990" i="1"/>
  <c r="L1990" i="1"/>
  <c r="M1990" i="1"/>
  <c r="N1990" i="1"/>
  <c r="O1990" i="1"/>
  <c r="P1990" i="1"/>
  <c r="Q1990" i="1"/>
  <c r="R1990" i="1"/>
  <c r="S1990" i="1"/>
  <c r="I1991" i="1"/>
  <c r="J1991" i="1"/>
  <c r="K1991" i="1"/>
  <c r="L1991" i="1"/>
  <c r="M1991" i="1"/>
  <c r="N1991" i="1"/>
  <c r="O1991" i="1"/>
  <c r="P1991" i="1"/>
  <c r="Q1991" i="1"/>
  <c r="R1991" i="1"/>
  <c r="S1991" i="1"/>
  <c r="I1992" i="1"/>
  <c r="J1992" i="1"/>
  <c r="K1992" i="1"/>
  <c r="L1992" i="1"/>
  <c r="M1992" i="1"/>
  <c r="N1992" i="1"/>
  <c r="O1992" i="1"/>
  <c r="P1992" i="1"/>
  <c r="Q1992" i="1"/>
  <c r="R1992" i="1"/>
  <c r="S1992" i="1"/>
  <c r="I1993" i="1"/>
  <c r="J1993" i="1"/>
  <c r="K1993" i="1"/>
  <c r="L1993" i="1"/>
  <c r="M1993" i="1"/>
  <c r="N1993" i="1"/>
  <c r="O1993" i="1"/>
  <c r="P1993" i="1"/>
  <c r="Q1993" i="1"/>
  <c r="R1993" i="1"/>
  <c r="S1993" i="1"/>
  <c r="I1994" i="1"/>
  <c r="J1994" i="1"/>
  <c r="K1994" i="1"/>
  <c r="L1994" i="1"/>
  <c r="M1994" i="1"/>
  <c r="N1994" i="1"/>
  <c r="O1994" i="1"/>
  <c r="P1994" i="1"/>
  <c r="Q1994" i="1"/>
  <c r="R1994" i="1"/>
  <c r="S1994" i="1"/>
  <c r="I1995" i="1"/>
  <c r="J1995" i="1"/>
  <c r="K1995" i="1"/>
  <c r="L1995" i="1"/>
  <c r="M1995" i="1"/>
  <c r="N1995" i="1"/>
  <c r="O1995" i="1"/>
  <c r="P1995" i="1"/>
  <c r="Q1995" i="1"/>
  <c r="R1995" i="1"/>
  <c r="S1995" i="1"/>
  <c r="I1996" i="1"/>
  <c r="J1996" i="1"/>
  <c r="K1996" i="1"/>
  <c r="L1996" i="1"/>
  <c r="M1996" i="1"/>
  <c r="N1996" i="1"/>
  <c r="O1996" i="1"/>
  <c r="P1996" i="1"/>
  <c r="Q1996" i="1"/>
  <c r="R1996" i="1"/>
  <c r="S1996" i="1"/>
  <c r="I1997" i="1"/>
  <c r="J1997" i="1"/>
  <c r="K1997" i="1"/>
  <c r="L1997" i="1"/>
  <c r="M1997" i="1"/>
  <c r="N1997" i="1"/>
  <c r="O1997" i="1"/>
  <c r="P1997" i="1"/>
  <c r="Q1997" i="1"/>
  <c r="R1997" i="1"/>
  <c r="S1997" i="1"/>
  <c r="I1998" i="1"/>
  <c r="J1998" i="1"/>
  <c r="K1998" i="1"/>
  <c r="L1998" i="1"/>
  <c r="M1998" i="1"/>
  <c r="N1998" i="1"/>
  <c r="O1998" i="1"/>
  <c r="P1998" i="1"/>
  <c r="Q1998" i="1"/>
  <c r="R1998" i="1"/>
  <c r="S1998" i="1"/>
  <c r="I1999" i="1"/>
  <c r="J1999" i="1"/>
  <c r="K1999" i="1"/>
  <c r="L1999" i="1"/>
  <c r="M1999" i="1"/>
  <c r="N1999" i="1"/>
  <c r="O1999" i="1"/>
  <c r="P1999" i="1"/>
  <c r="Q1999" i="1"/>
  <c r="R1999" i="1"/>
  <c r="S1999" i="1"/>
  <c r="I2000" i="1"/>
  <c r="J2000" i="1"/>
  <c r="K2000" i="1"/>
  <c r="L2000" i="1"/>
  <c r="M2000" i="1"/>
  <c r="N2000" i="1"/>
  <c r="O2000" i="1"/>
  <c r="P2000" i="1"/>
  <c r="Q2000" i="1"/>
  <c r="R2000" i="1"/>
  <c r="S2000" i="1"/>
  <c r="I2001" i="1"/>
  <c r="J2001" i="1"/>
  <c r="K2001" i="1"/>
  <c r="L2001" i="1"/>
  <c r="M2001" i="1"/>
  <c r="N2001" i="1"/>
  <c r="O2001" i="1"/>
  <c r="P2001" i="1"/>
  <c r="Q2001" i="1"/>
  <c r="R2001" i="1"/>
  <c r="S2001" i="1"/>
  <c r="I2002" i="1"/>
  <c r="J2002" i="1"/>
  <c r="K2002" i="1"/>
  <c r="L2002" i="1"/>
  <c r="M2002" i="1"/>
  <c r="N2002" i="1"/>
  <c r="O2002" i="1"/>
  <c r="P2002" i="1"/>
  <c r="Q2002" i="1"/>
  <c r="R2002" i="1"/>
  <c r="S2002" i="1"/>
  <c r="I2003" i="1"/>
  <c r="J2003" i="1"/>
  <c r="K2003" i="1"/>
  <c r="L2003" i="1"/>
  <c r="M2003" i="1"/>
  <c r="N2003" i="1"/>
  <c r="O2003" i="1"/>
  <c r="P2003" i="1"/>
  <c r="Q2003" i="1"/>
  <c r="R2003" i="1"/>
  <c r="S2003" i="1"/>
  <c r="I2004" i="1"/>
  <c r="J2004" i="1"/>
  <c r="K2004" i="1"/>
  <c r="L2004" i="1"/>
  <c r="M2004" i="1"/>
  <c r="N2004" i="1"/>
  <c r="O2004" i="1"/>
  <c r="P2004" i="1"/>
  <c r="Q2004" i="1"/>
  <c r="R2004" i="1"/>
  <c r="S2004" i="1"/>
  <c r="I2005" i="1"/>
  <c r="J2005" i="1"/>
  <c r="K2005" i="1"/>
  <c r="L2005" i="1"/>
  <c r="M2005" i="1"/>
  <c r="N2005" i="1"/>
  <c r="O2005" i="1"/>
  <c r="P2005" i="1"/>
  <c r="Q2005" i="1"/>
  <c r="R2005" i="1"/>
  <c r="S2005" i="1"/>
  <c r="I2006" i="1"/>
  <c r="J2006" i="1"/>
  <c r="K2006" i="1"/>
  <c r="L2006" i="1"/>
  <c r="M2006" i="1"/>
  <c r="N2006" i="1"/>
  <c r="O2006" i="1"/>
  <c r="P2006" i="1"/>
  <c r="Q2006" i="1"/>
  <c r="R2006" i="1"/>
  <c r="S2006" i="1"/>
  <c r="I2007" i="1"/>
  <c r="J2007" i="1"/>
  <c r="K2007" i="1"/>
  <c r="L2007" i="1"/>
  <c r="M2007" i="1"/>
  <c r="N2007" i="1"/>
  <c r="O2007" i="1"/>
  <c r="P2007" i="1"/>
  <c r="Q2007" i="1"/>
  <c r="R2007" i="1"/>
  <c r="S2007" i="1"/>
  <c r="I2008" i="1"/>
  <c r="J2008" i="1"/>
  <c r="K2008" i="1"/>
  <c r="L2008" i="1"/>
  <c r="M2008" i="1"/>
  <c r="N2008" i="1"/>
  <c r="O2008" i="1"/>
  <c r="P2008" i="1"/>
  <c r="Q2008" i="1"/>
  <c r="R2008" i="1"/>
  <c r="S2008" i="1"/>
  <c r="I2009" i="1"/>
  <c r="J2009" i="1"/>
  <c r="K2009" i="1"/>
  <c r="L2009" i="1"/>
  <c r="M2009" i="1"/>
  <c r="N2009" i="1"/>
  <c r="O2009" i="1"/>
  <c r="P2009" i="1"/>
  <c r="Q2009" i="1"/>
  <c r="R2009" i="1"/>
  <c r="S2009" i="1"/>
  <c r="I2010" i="1"/>
  <c r="J2010" i="1"/>
  <c r="K2010" i="1"/>
  <c r="L2010" i="1"/>
  <c r="M2010" i="1"/>
  <c r="N2010" i="1"/>
  <c r="O2010" i="1"/>
  <c r="P2010" i="1"/>
  <c r="Q2010" i="1"/>
  <c r="R2010" i="1"/>
  <c r="S2010" i="1"/>
  <c r="I2011" i="1"/>
  <c r="J2011" i="1"/>
  <c r="K2011" i="1"/>
  <c r="L2011" i="1"/>
  <c r="M2011" i="1"/>
  <c r="N2011" i="1"/>
  <c r="O2011" i="1"/>
  <c r="P2011" i="1"/>
  <c r="Q2011" i="1"/>
  <c r="R2011" i="1"/>
  <c r="S2011" i="1"/>
  <c r="I2012" i="1"/>
  <c r="J2012" i="1"/>
  <c r="K2012" i="1"/>
  <c r="L2012" i="1"/>
  <c r="M2012" i="1"/>
  <c r="N2012" i="1"/>
  <c r="O2012" i="1"/>
  <c r="P2012" i="1"/>
  <c r="Q2012" i="1"/>
  <c r="R2012" i="1"/>
  <c r="S2012" i="1"/>
  <c r="I2013" i="1"/>
  <c r="J2013" i="1"/>
  <c r="K2013" i="1"/>
  <c r="L2013" i="1"/>
  <c r="M2013" i="1"/>
  <c r="N2013" i="1"/>
  <c r="O2013" i="1"/>
  <c r="P2013" i="1"/>
  <c r="Q2013" i="1"/>
  <c r="R2013" i="1"/>
  <c r="S2013" i="1"/>
  <c r="I2014" i="1"/>
  <c r="J2014" i="1"/>
  <c r="K2014" i="1"/>
  <c r="L2014" i="1"/>
  <c r="M2014" i="1"/>
  <c r="N2014" i="1"/>
  <c r="O2014" i="1"/>
  <c r="P2014" i="1"/>
  <c r="Q2014" i="1"/>
  <c r="R2014" i="1"/>
  <c r="S2014" i="1"/>
  <c r="I2015" i="1"/>
  <c r="J2015" i="1"/>
  <c r="K2015" i="1"/>
  <c r="L2015" i="1"/>
  <c r="M2015" i="1"/>
  <c r="N2015" i="1"/>
  <c r="O2015" i="1"/>
  <c r="P2015" i="1"/>
  <c r="Q2015" i="1"/>
  <c r="R2015" i="1"/>
  <c r="S2015" i="1"/>
  <c r="I2016" i="1"/>
  <c r="J2016" i="1"/>
  <c r="K2016" i="1"/>
  <c r="L2016" i="1"/>
  <c r="M2016" i="1"/>
  <c r="N2016" i="1"/>
  <c r="O2016" i="1"/>
  <c r="P2016" i="1"/>
  <c r="Q2016" i="1"/>
  <c r="R2016" i="1"/>
  <c r="S2016" i="1"/>
  <c r="I2017" i="1"/>
  <c r="J2017" i="1"/>
  <c r="K2017" i="1"/>
  <c r="L2017" i="1"/>
  <c r="M2017" i="1"/>
  <c r="N2017" i="1"/>
  <c r="O2017" i="1"/>
  <c r="P2017" i="1"/>
  <c r="Q2017" i="1"/>
  <c r="R2017" i="1"/>
  <c r="S2017" i="1"/>
  <c r="I2018" i="1"/>
  <c r="J2018" i="1"/>
  <c r="K2018" i="1"/>
  <c r="L2018" i="1"/>
  <c r="M2018" i="1"/>
  <c r="N2018" i="1"/>
  <c r="O2018" i="1"/>
  <c r="P2018" i="1"/>
  <c r="Q2018" i="1"/>
  <c r="R2018" i="1"/>
  <c r="S2018" i="1"/>
  <c r="I2019" i="1"/>
  <c r="J2019" i="1"/>
  <c r="K2019" i="1"/>
  <c r="L2019" i="1"/>
  <c r="M2019" i="1"/>
  <c r="N2019" i="1"/>
  <c r="O2019" i="1"/>
  <c r="P2019" i="1"/>
  <c r="Q2019" i="1"/>
  <c r="R2019" i="1"/>
  <c r="S2019" i="1"/>
  <c r="I2020" i="1"/>
  <c r="J2020" i="1"/>
  <c r="K2020" i="1"/>
  <c r="L2020" i="1"/>
  <c r="M2020" i="1"/>
  <c r="N2020" i="1"/>
  <c r="O2020" i="1"/>
  <c r="P2020" i="1"/>
  <c r="Q2020" i="1"/>
  <c r="R2020" i="1"/>
  <c r="S2020" i="1"/>
  <c r="I2021" i="1"/>
  <c r="J2021" i="1"/>
  <c r="K2021" i="1"/>
  <c r="L2021" i="1"/>
  <c r="M2021" i="1"/>
  <c r="N2021" i="1"/>
  <c r="O2021" i="1"/>
  <c r="P2021" i="1"/>
  <c r="Q2021" i="1"/>
  <c r="R2021" i="1"/>
  <c r="S2021" i="1"/>
  <c r="I2022" i="1"/>
  <c r="J2022" i="1"/>
  <c r="K2022" i="1"/>
  <c r="L2022" i="1"/>
  <c r="M2022" i="1"/>
  <c r="N2022" i="1"/>
  <c r="O2022" i="1"/>
  <c r="P2022" i="1"/>
  <c r="Q2022" i="1"/>
  <c r="R2022" i="1"/>
  <c r="S2022" i="1"/>
  <c r="I2023" i="1"/>
  <c r="J2023" i="1"/>
  <c r="K2023" i="1"/>
  <c r="L2023" i="1"/>
  <c r="M2023" i="1"/>
  <c r="N2023" i="1"/>
  <c r="O2023" i="1"/>
  <c r="P2023" i="1"/>
  <c r="Q2023" i="1"/>
  <c r="R2023" i="1"/>
  <c r="S2023" i="1"/>
  <c r="I2024" i="1"/>
  <c r="J2024" i="1"/>
  <c r="K2024" i="1"/>
  <c r="L2024" i="1"/>
  <c r="M2024" i="1"/>
  <c r="N2024" i="1"/>
  <c r="O2024" i="1"/>
  <c r="P2024" i="1"/>
  <c r="Q2024" i="1"/>
  <c r="R2024" i="1"/>
  <c r="S2024" i="1"/>
  <c r="I2025" i="1"/>
  <c r="J2025" i="1"/>
  <c r="K2025" i="1"/>
  <c r="L2025" i="1"/>
  <c r="M2025" i="1"/>
  <c r="N2025" i="1"/>
  <c r="O2025" i="1"/>
  <c r="P2025" i="1"/>
  <c r="Q2025" i="1"/>
  <c r="R2025" i="1"/>
  <c r="S2025" i="1"/>
  <c r="I2026" i="1"/>
  <c r="J2026" i="1"/>
  <c r="K2026" i="1"/>
  <c r="L2026" i="1"/>
  <c r="M2026" i="1"/>
  <c r="N2026" i="1"/>
  <c r="O2026" i="1"/>
  <c r="P2026" i="1"/>
  <c r="Q2026" i="1"/>
  <c r="R2026" i="1"/>
  <c r="S2026" i="1"/>
  <c r="I2027" i="1"/>
  <c r="J2027" i="1"/>
  <c r="K2027" i="1"/>
  <c r="L2027" i="1"/>
  <c r="M2027" i="1"/>
  <c r="N2027" i="1"/>
  <c r="O2027" i="1"/>
  <c r="P2027" i="1"/>
  <c r="Q2027" i="1"/>
  <c r="R2027" i="1"/>
  <c r="S2027" i="1"/>
  <c r="I2028" i="1"/>
  <c r="J2028" i="1"/>
  <c r="K2028" i="1"/>
  <c r="L2028" i="1"/>
  <c r="M2028" i="1"/>
  <c r="N2028" i="1"/>
  <c r="O2028" i="1"/>
  <c r="P2028" i="1"/>
  <c r="Q2028" i="1"/>
  <c r="R2028" i="1"/>
  <c r="S2028" i="1"/>
  <c r="I2029" i="1"/>
  <c r="J2029" i="1"/>
  <c r="K2029" i="1"/>
  <c r="L2029" i="1"/>
  <c r="M2029" i="1"/>
  <c r="N2029" i="1"/>
  <c r="O2029" i="1"/>
  <c r="P2029" i="1"/>
  <c r="Q2029" i="1"/>
  <c r="R2029" i="1"/>
  <c r="S2029" i="1"/>
  <c r="I2030" i="1"/>
  <c r="J2030" i="1"/>
  <c r="K2030" i="1"/>
  <c r="L2030" i="1"/>
  <c r="M2030" i="1"/>
  <c r="N2030" i="1"/>
  <c r="O2030" i="1"/>
  <c r="P2030" i="1"/>
  <c r="Q2030" i="1"/>
  <c r="R2030" i="1"/>
  <c r="S2030" i="1"/>
  <c r="I2031" i="1"/>
  <c r="J2031" i="1"/>
  <c r="K2031" i="1"/>
  <c r="L2031" i="1"/>
  <c r="M2031" i="1"/>
  <c r="N2031" i="1"/>
  <c r="O2031" i="1"/>
  <c r="P2031" i="1"/>
  <c r="Q2031" i="1"/>
  <c r="R2031" i="1"/>
  <c r="S2031" i="1"/>
  <c r="I2032" i="1"/>
  <c r="J2032" i="1"/>
  <c r="K2032" i="1"/>
  <c r="L2032" i="1"/>
  <c r="M2032" i="1"/>
  <c r="N2032" i="1"/>
  <c r="O2032" i="1"/>
  <c r="P2032" i="1"/>
  <c r="Q2032" i="1"/>
  <c r="R2032" i="1"/>
  <c r="S2032" i="1"/>
  <c r="I2033" i="1"/>
  <c r="J2033" i="1"/>
  <c r="K2033" i="1"/>
  <c r="L2033" i="1"/>
  <c r="M2033" i="1"/>
  <c r="N2033" i="1"/>
  <c r="O2033" i="1"/>
  <c r="P2033" i="1"/>
  <c r="Q2033" i="1"/>
  <c r="R2033" i="1"/>
  <c r="S2033" i="1"/>
  <c r="I2034" i="1"/>
  <c r="J2034" i="1"/>
  <c r="K2034" i="1"/>
  <c r="L2034" i="1"/>
  <c r="M2034" i="1"/>
  <c r="N2034" i="1"/>
  <c r="O2034" i="1"/>
  <c r="P2034" i="1"/>
  <c r="Q2034" i="1"/>
  <c r="R2034" i="1"/>
  <c r="S2034" i="1"/>
  <c r="I2035" i="1"/>
  <c r="J2035" i="1"/>
  <c r="K2035" i="1"/>
  <c r="L2035" i="1"/>
  <c r="M2035" i="1"/>
  <c r="N2035" i="1"/>
  <c r="O2035" i="1"/>
  <c r="P2035" i="1"/>
  <c r="Q2035" i="1"/>
  <c r="R2035" i="1"/>
  <c r="S2035" i="1"/>
  <c r="I2036" i="1"/>
  <c r="J2036" i="1"/>
  <c r="K2036" i="1"/>
  <c r="L2036" i="1"/>
  <c r="M2036" i="1"/>
  <c r="N2036" i="1"/>
  <c r="O2036" i="1"/>
  <c r="P2036" i="1"/>
  <c r="Q2036" i="1"/>
  <c r="R2036" i="1"/>
  <c r="S2036" i="1"/>
  <c r="I2037" i="1"/>
  <c r="J2037" i="1"/>
  <c r="K2037" i="1"/>
  <c r="L2037" i="1"/>
  <c r="M2037" i="1"/>
  <c r="N2037" i="1"/>
  <c r="O2037" i="1"/>
  <c r="P2037" i="1"/>
  <c r="Q2037" i="1"/>
  <c r="R2037" i="1"/>
  <c r="S2037" i="1"/>
  <c r="I2038" i="1"/>
  <c r="J2038" i="1"/>
  <c r="K2038" i="1"/>
  <c r="L2038" i="1"/>
  <c r="M2038" i="1"/>
  <c r="N2038" i="1"/>
  <c r="O2038" i="1"/>
  <c r="P2038" i="1"/>
  <c r="Q2038" i="1"/>
  <c r="R2038" i="1"/>
  <c r="S2038" i="1"/>
  <c r="I2039" i="1"/>
  <c r="J2039" i="1"/>
  <c r="K2039" i="1"/>
  <c r="L2039" i="1"/>
  <c r="M2039" i="1"/>
  <c r="N2039" i="1"/>
  <c r="O2039" i="1"/>
  <c r="P2039" i="1"/>
  <c r="Q2039" i="1"/>
  <c r="R2039" i="1"/>
  <c r="S2039" i="1"/>
  <c r="I2040" i="1"/>
  <c r="J2040" i="1"/>
  <c r="K2040" i="1"/>
  <c r="L2040" i="1"/>
  <c r="M2040" i="1"/>
  <c r="N2040" i="1"/>
  <c r="O2040" i="1"/>
  <c r="P2040" i="1"/>
  <c r="Q2040" i="1"/>
  <c r="R2040" i="1"/>
  <c r="S2040" i="1"/>
  <c r="I2041" i="1"/>
  <c r="J2041" i="1"/>
  <c r="K2041" i="1"/>
  <c r="L2041" i="1"/>
  <c r="M2041" i="1"/>
  <c r="N2041" i="1"/>
  <c r="O2041" i="1"/>
  <c r="P2041" i="1"/>
  <c r="Q2041" i="1"/>
  <c r="R2041" i="1"/>
  <c r="S2041" i="1"/>
  <c r="I2042" i="1"/>
  <c r="J2042" i="1"/>
  <c r="K2042" i="1"/>
  <c r="L2042" i="1"/>
  <c r="M2042" i="1"/>
  <c r="N2042" i="1"/>
  <c r="O2042" i="1"/>
  <c r="P2042" i="1"/>
  <c r="Q2042" i="1"/>
  <c r="R2042" i="1"/>
  <c r="S2042" i="1"/>
  <c r="I2043" i="1"/>
  <c r="J2043" i="1"/>
  <c r="K2043" i="1"/>
  <c r="L2043" i="1"/>
  <c r="M2043" i="1"/>
  <c r="N2043" i="1"/>
  <c r="O2043" i="1"/>
  <c r="P2043" i="1"/>
  <c r="Q2043" i="1"/>
  <c r="R2043" i="1"/>
  <c r="S2043" i="1"/>
  <c r="I2044" i="1"/>
  <c r="J2044" i="1"/>
  <c r="K2044" i="1"/>
  <c r="L2044" i="1"/>
  <c r="M2044" i="1"/>
  <c r="N2044" i="1"/>
  <c r="O2044" i="1"/>
  <c r="P2044" i="1"/>
  <c r="Q2044" i="1"/>
  <c r="R2044" i="1"/>
  <c r="S2044" i="1"/>
  <c r="I2045" i="1"/>
  <c r="J2045" i="1"/>
  <c r="K2045" i="1"/>
  <c r="L2045" i="1"/>
  <c r="M2045" i="1"/>
  <c r="N2045" i="1"/>
  <c r="O2045" i="1"/>
  <c r="P2045" i="1"/>
  <c r="Q2045" i="1"/>
  <c r="R2045" i="1"/>
  <c r="S2045" i="1"/>
  <c r="I2046" i="1"/>
  <c r="J2046" i="1"/>
  <c r="K2046" i="1"/>
  <c r="L2046" i="1"/>
  <c r="M2046" i="1"/>
  <c r="N2046" i="1"/>
  <c r="O2046" i="1"/>
  <c r="P2046" i="1"/>
  <c r="Q2046" i="1"/>
  <c r="R2046" i="1"/>
  <c r="S2046" i="1"/>
  <c r="S2047" i="1"/>
  <c r="R2047" i="1"/>
  <c r="Q2047" i="1"/>
  <c r="P2047" i="1"/>
  <c r="O2047" i="1"/>
  <c r="N2047" i="1"/>
  <c r="M2047" i="1"/>
  <c r="L2047" i="1"/>
  <c r="K2047" i="1"/>
  <c r="J2047" i="1"/>
  <c r="I2047" i="1"/>
  <c r="M2058" i="1" l="1"/>
  <c r="M2059" i="1" a="1"/>
  <c r="M2059" i="1" s="1"/>
  <c r="P2059" i="1" a="1"/>
  <c r="P2059" i="1" s="1"/>
  <c r="P2058" i="1"/>
  <c r="S2059" i="1" a="1"/>
  <c r="S2059" i="1" s="1"/>
  <c r="S2058" i="1"/>
  <c r="R2059" i="1" a="1"/>
  <c r="R2059" i="1" s="1"/>
  <c r="R2058" i="1"/>
  <c r="W2216" i="1" s="1"/>
  <c r="T2059" i="1" a="1"/>
  <c r="T2059" i="1" s="1"/>
  <c r="T2058" i="1"/>
  <c r="I2058" i="1"/>
  <c r="W2169" i="1" s="1"/>
  <c r="I2059" i="1" a="1"/>
  <c r="I2059" i="1" s="1"/>
  <c r="U2059" i="1" a="1"/>
  <c r="U2059" i="1" s="1"/>
  <c r="U2058" i="1"/>
  <c r="K2058" i="1"/>
  <c r="K2059" i="1" a="1"/>
  <c r="K2059" i="1" s="1"/>
  <c r="O2059" i="1" a="1"/>
  <c r="O2059" i="1" s="1"/>
  <c r="O2058" i="1"/>
  <c r="W2194" i="1" s="1"/>
  <c r="L2058" i="1"/>
  <c r="L2059" i="1" a="1"/>
  <c r="L2059" i="1" s="1"/>
  <c r="N2059" i="1" a="1"/>
  <c r="N2059" i="1" s="1"/>
  <c r="N2058" i="1"/>
  <c r="H2058" i="1"/>
  <c r="H2059" i="1" a="1"/>
  <c r="H2059" i="1" s="1"/>
  <c r="J2058" i="1"/>
  <c r="J2059" i="1" a="1"/>
  <c r="J2059" i="1" s="1"/>
  <c r="G2059" i="1" a="1"/>
  <c r="G2059" i="1" s="1"/>
  <c r="G2058" i="1"/>
  <c r="Q2059" i="1" a="1"/>
  <c r="Q2059" i="1" s="1"/>
  <c r="Q2058" i="1"/>
  <c r="W2120" i="1" s="1"/>
  <c r="AC2152" i="1"/>
  <c r="AC2190" i="1"/>
  <c r="AC2209" i="1"/>
  <c r="AC2132" i="1"/>
  <c r="AC2247" i="1"/>
  <c r="AC2171" i="1"/>
  <c r="AC2228" i="1"/>
  <c r="AC2266" i="1"/>
  <c r="AC2095" i="1"/>
  <c r="AC2114" i="1"/>
  <c r="W2138" i="1"/>
  <c r="W2251" i="1"/>
  <c r="X2251" i="1" s="1"/>
  <c r="W2270" i="1"/>
  <c r="X2270" i="1" s="1"/>
  <c r="W2213" i="1"/>
  <c r="X2213" i="1" s="1"/>
  <c r="W2232" i="1"/>
  <c r="V2072" i="1"/>
  <c r="V2078" i="1"/>
  <c r="V2077" i="1"/>
  <c r="V2082" i="1"/>
  <c r="V2067" i="1"/>
  <c r="V2069" i="1"/>
  <c r="V2079" i="1"/>
  <c r="V2071" i="1"/>
  <c r="V2073" i="1"/>
  <c r="AH2050" i="1"/>
  <c r="AG1608" i="1"/>
  <c r="AG1596" i="1"/>
  <c r="AG1584" i="1"/>
  <c r="AG1464" i="1"/>
  <c r="AG1452" i="1"/>
  <c r="AG1440" i="1"/>
  <c r="AG1621" i="1"/>
  <c r="AG1609" i="1"/>
  <c r="AG1597" i="1"/>
  <c r="AG1477" i="1"/>
  <c r="AG1465" i="1"/>
  <c r="AG1453" i="1"/>
  <c r="AG1357" i="1"/>
  <c r="AG1297" i="1"/>
  <c r="AG1273" i="1"/>
  <c r="AG1249" i="1"/>
  <c r="AG1201" i="1"/>
  <c r="AG1177" i="1"/>
  <c r="AG1033" i="1"/>
  <c r="AH1033" i="1" s="1"/>
  <c r="AG1647" i="1"/>
  <c r="AG1635" i="1"/>
  <c r="AG1634" i="1"/>
  <c r="AH1634" i="1" s="1"/>
  <c r="AG1623" i="1"/>
  <c r="AG1622" i="1"/>
  <c r="AG1610" i="1"/>
  <c r="AG1503" i="1"/>
  <c r="AG1491" i="1"/>
  <c r="AH1491" i="1" s="1"/>
  <c r="AG1490" i="1"/>
  <c r="AG1479" i="1"/>
  <c r="AG1478" i="1"/>
  <c r="AG1466" i="1"/>
  <c r="AG1395" i="1"/>
  <c r="AG1394" i="1"/>
  <c r="AG1359" i="1"/>
  <c r="AG1358" i="1"/>
  <c r="AG1335" i="1"/>
  <c r="AG1298" i="1"/>
  <c r="AG1275" i="1"/>
  <c r="AG1274" i="1"/>
  <c r="AG1251" i="1"/>
  <c r="AG1250" i="1"/>
  <c r="AG1227" i="1"/>
  <c r="AG1226" i="1"/>
  <c r="AG1203" i="1"/>
  <c r="AG1202" i="1"/>
  <c r="AG1178" i="1"/>
  <c r="AG1143" i="1"/>
  <c r="AG1119" i="1"/>
  <c r="AG1118" i="1"/>
  <c r="AG1059" i="1"/>
  <c r="AG1058" i="1"/>
  <c r="AG1034" i="1"/>
  <c r="AG1318" i="1"/>
  <c r="AG1998" i="1"/>
  <c r="AG1854" i="1"/>
  <c r="AG1661" i="1"/>
  <c r="AG1451" i="1"/>
  <c r="AG1796" i="1"/>
  <c r="AG1379" i="1"/>
  <c r="AG1987" i="1"/>
  <c r="AG1891" i="1"/>
  <c r="AG1795" i="1"/>
  <c r="AG1699" i="1"/>
  <c r="AG1649" i="1"/>
  <c r="AG1544" i="1"/>
  <c r="AG1439" i="1"/>
  <c r="AG2034" i="1"/>
  <c r="AG1986" i="1"/>
  <c r="AG1938" i="1"/>
  <c r="AG1890" i="1"/>
  <c r="AG1842" i="1"/>
  <c r="AG1794" i="1"/>
  <c r="AG1746" i="1"/>
  <c r="AG1698" i="1"/>
  <c r="AG1595" i="1"/>
  <c r="AG1543" i="1"/>
  <c r="AG1438" i="1"/>
  <c r="AG1377" i="1"/>
  <c r="AG1295" i="1"/>
  <c r="AG1090" i="1"/>
  <c r="AG1950" i="1"/>
  <c r="AG1317" i="1"/>
  <c r="AG1054" i="1"/>
  <c r="AG2024" i="1"/>
  <c r="AG1976" i="1"/>
  <c r="AG1928" i="1"/>
  <c r="AG1880" i="1"/>
  <c r="AG1832" i="1"/>
  <c r="AG1784" i="1"/>
  <c r="AG1736" i="1"/>
  <c r="AG1688" i="1"/>
  <c r="AG1637" i="1"/>
  <c r="AG1532" i="1"/>
  <c r="AG1426" i="1"/>
  <c r="AG1066" i="1"/>
  <c r="AG1806" i="1"/>
  <c r="AG1225" i="1"/>
  <c r="AG1892" i="1"/>
  <c r="AG1748" i="1"/>
  <c r="AG1650" i="1"/>
  <c r="AG1545" i="1"/>
  <c r="AG2023" i="1"/>
  <c r="AG1975" i="1"/>
  <c r="AG1927" i="1"/>
  <c r="AG1879" i="1"/>
  <c r="AG1831" i="1"/>
  <c r="AG1783" i="1"/>
  <c r="AG1735" i="1"/>
  <c r="AG1687" i="1"/>
  <c r="AH1687" i="1" s="1"/>
  <c r="AG1583" i="1"/>
  <c r="AG1531" i="1"/>
  <c r="AG1425" i="1"/>
  <c r="AG1902" i="1"/>
  <c r="AG1710" i="1"/>
  <c r="AG1556" i="1"/>
  <c r="AG1940" i="1"/>
  <c r="AH1940" i="1" s="1"/>
  <c r="AG1093" i="1"/>
  <c r="AG2035" i="1"/>
  <c r="AG1939" i="1"/>
  <c r="AG1843" i="1"/>
  <c r="AG1747" i="1"/>
  <c r="AG1091" i="1"/>
  <c r="AG2022" i="1"/>
  <c r="AG1974" i="1"/>
  <c r="AG1926" i="1"/>
  <c r="AG1878" i="1"/>
  <c r="AG1830" i="1"/>
  <c r="AG1782" i="1"/>
  <c r="AG1734" i="1"/>
  <c r="AG1686" i="1"/>
  <c r="AG1582" i="1"/>
  <c r="AG1530" i="1"/>
  <c r="AG1424" i="1"/>
  <c r="AG1175" i="1"/>
  <c r="AG1117" i="1"/>
  <c r="AG1988" i="1"/>
  <c r="AG2012" i="1"/>
  <c r="AG1964" i="1"/>
  <c r="AG1916" i="1"/>
  <c r="AG1868" i="1"/>
  <c r="AG1820" i="1"/>
  <c r="AG1772" i="1"/>
  <c r="AG1724" i="1"/>
  <c r="AG1676" i="1"/>
  <c r="AG1571" i="1"/>
  <c r="AG1519" i="1"/>
  <c r="AG1412" i="1"/>
  <c r="AH1412" i="1" s="1"/>
  <c r="AG1341" i="1"/>
  <c r="AG1151" i="1"/>
  <c r="AG1378" i="1"/>
  <c r="AG2011" i="1"/>
  <c r="AG1963" i="1"/>
  <c r="AG1915" i="1"/>
  <c r="AG1867" i="1"/>
  <c r="AG1819" i="1"/>
  <c r="AH1819" i="1" s="1"/>
  <c r="AG1771" i="1"/>
  <c r="AG1723" i="1"/>
  <c r="AG1675" i="1"/>
  <c r="AG1570" i="1"/>
  <c r="AG1518" i="1"/>
  <c r="AG1411" i="1"/>
  <c r="AG1338" i="1"/>
  <c r="AG1150" i="1"/>
  <c r="AG2046" i="1"/>
  <c r="AG1758" i="1"/>
  <c r="AG2036" i="1"/>
  <c r="AG1844" i="1"/>
  <c r="AG1700" i="1"/>
  <c r="AG1493" i="1"/>
  <c r="AG2010" i="1"/>
  <c r="AG1962" i="1"/>
  <c r="AG1914" i="1"/>
  <c r="AG1866" i="1"/>
  <c r="AG1818" i="1"/>
  <c r="AG1770" i="1"/>
  <c r="AG1722" i="1"/>
  <c r="AG1674" i="1"/>
  <c r="AG1569" i="1"/>
  <c r="AG1517" i="1"/>
  <c r="AG1410" i="1"/>
  <c r="AG2000" i="1"/>
  <c r="AG1952" i="1"/>
  <c r="AG1904" i="1"/>
  <c r="AG1856" i="1"/>
  <c r="AG1808" i="1"/>
  <c r="AG1760" i="1"/>
  <c r="AG1712" i="1"/>
  <c r="AG1663" i="1"/>
  <c r="AG1558" i="1"/>
  <c r="AG1506" i="1"/>
  <c r="AG1397" i="1"/>
  <c r="AG1319" i="1"/>
  <c r="AG2047" i="1"/>
  <c r="AG1999" i="1"/>
  <c r="AG1951" i="1"/>
  <c r="AG1903" i="1"/>
  <c r="AG1855" i="1"/>
  <c r="AG1807" i="1"/>
  <c r="AG1759" i="1"/>
  <c r="AG1711" i="1"/>
  <c r="AG1662" i="1"/>
  <c r="AG1557" i="1"/>
  <c r="AG1505" i="1"/>
  <c r="AG2045" i="1"/>
  <c r="AH2045" i="1" s="1"/>
  <c r="AG2033" i="1"/>
  <c r="AG2021" i="1"/>
  <c r="AG2009" i="1"/>
  <c r="AG1997" i="1"/>
  <c r="AG1985" i="1"/>
  <c r="AG1973" i="1"/>
  <c r="AG1961" i="1"/>
  <c r="AG1949" i="1"/>
  <c r="AG1937" i="1"/>
  <c r="AG1925" i="1"/>
  <c r="AG1913" i="1"/>
  <c r="AG1901" i="1"/>
  <c r="AG1889" i="1"/>
  <c r="AG1877" i="1"/>
  <c r="AG1865" i="1"/>
  <c r="AG1853" i="1"/>
  <c r="AG1841" i="1"/>
  <c r="AG1829" i="1"/>
  <c r="AG1817" i="1"/>
  <c r="AG1805" i="1"/>
  <c r="AG1793" i="1"/>
  <c r="AG1781" i="1"/>
  <c r="AG1769" i="1"/>
  <c r="AG1757" i="1"/>
  <c r="AG1745" i="1"/>
  <c r="AH1745" i="1" s="1"/>
  <c r="AG1733" i="1"/>
  <c r="AG1721" i="1"/>
  <c r="AG1709" i="1"/>
  <c r="AG1697" i="1"/>
  <c r="AG1685" i="1"/>
  <c r="AG1673" i="1"/>
  <c r="AG1659" i="1"/>
  <c r="AG1646" i="1"/>
  <c r="AG1633" i="1"/>
  <c r="AG1620" i="1"/>
  <c r="AG1607" i="1"/>
  <c r="AG1594" i="1"/>
  <c r="AG1581" i="1"/>
  <c r="AG1568" i="1"/>
  <c r="AG1555" i="1"/>
  <c r="AG1542" i="1"/>
  <c r="AG1529" i="1"/>
  <c r="AG1515" i="1"/>
  <c r="AG1502" i="1"/>
  <c r="AG1489" i="1"/>
  <c r="AG1476" i="1"/>
  <c r="AG1463" i="1"/>
  <c r="AG1450" i="1"/>
  <c r="AG1437" i="1"/>
  <c r="AG1423" i="1"/>
  <c r="AG1409" i="1"/>
  <c r="AG1393" i="1"/>
  <c r="AG1374" i="1"/>
  <c r="AG1355" i="1"/>
  <c r="AG1334" i="1"/>
  <c r="AG1314" i="1"/>
  <c r="AG1294" i="1"/>
  <c r="AG1271" i="1"/>
  <c r="AG1247" i="1"/>
  <c r="AG1223" i="1"/>
  <c r="AG1199" i="1"/>
  <c r="AG1174" i="1"/>
  <c r="AG1142" i="1"/>
  <c r="AG1115" i="1"/>
  <c r="AG1083" i="1"/>
  <c r="AG1057" i="1"/>
  <c r="AG2044" i="1"/>
  <c r="AG2032" i="1"/>
  <c r="AG2020" i="1"/>
  <c r="AG2008" i="1"/>
  <c r="AG1996" i="1"/>
  <c r="AG1984" i="1"/>
  <c r="AG1972" i="1"/>
  <c r="AG1960" i="1"/>
  <c r="AG1948" i="1"/>
  <c r="AG1936" i="1"/>
  <c r="AG1924" i="1"/>
  <c r="AG1912" i="1"/>
  <c r="AG1900" i="1"/>
  <c r="AG1888" i="1"/>
  <c r="AG1876" i="1"/>
  <c r="AG1864" i="1"/>
  <c r="AG1852" i="1"/>
  <c r="AG1840" i="1"/>
  <c r="AG1828" i="1"/>
  <c r="AG1816" i="1"/>
  <c r="AG1804" i="1"/>
  <c r="AG1792" i="1"/>
  <c r="AG1780" i="1"/>
  <c r="AG1768" i="1"/>
  <c r="AG1756" i="1"/>
  <c r="AG1744" i="1"/>
  <c r="AG1732" i="1"/>
  <c r="AG1720" i="1"/>
  <c r="AG1708" i="1"/>
  <c r="AG1696" i="1"/>
  <c r="AG1684" i="1"/>
  <c r="AG1671" i="1"/>
  <c r="AG1658" i="1"/>
  <c r="AG1645" i="1"/>
  <c r="AG1632" i="1"/>
  <c r="AG1619" i="1"/>
  <c r="AG1606" i="1"/>
  <c r="AG1593" i="1"/>
  <c r="AG1580" i="1"/>
  <c r="AG1567" i="1"/>
  <c r="AG1554" i="1"/>
  <c r="AG1541" i="1"/>
  <c r="AG1527" i="1"/>
  <c r="AG1514" i="1"/>
  <c r="AG1501" i="1"/>
  <c r="AG1488" i="1"/>
  <c r="AG1475" i="1"/>
  <c r="AG1462" i="1"/>
  <c r="AG1449" i="1"/>
  <c r="AG1436" i="1"/>
  <c r="AG1422" i="1"/>
  <c r="AG1407" i="1"/>
  <c r="AG1391" i="1"/>
  <c r="AG1373" i="1"/>
  <c r="AG1354" i="1"/>
  <c r="AG1333" i="1"/>
  <c r="AG1311" i="1"/>
  <c r="AG1293" i="1"/>
  <c r="AH1293" i="1" s="1"/>
  <c r="AG1270" i="1"/>
  <c r="AG1246" i="1"/>
  <c r="AG1222" i="1"/>
  <c r="AG1198" i="1"/>
  <c r="AG1167" i="1"/>
  <c r="AG1141" i="1"/>
  <c r="AG1114" i="1"/>
  <c r="AG1082" i="1"/>
  <c r="AG1055" i="1"/>
  <c r="AG2043" i="1"/>
  <c r="AG2031" i="1"/>
  <c r="AG2019" i="1"/>
  <c r="AG2007" i="1"/>
  <c r="AG1995" i="1"/>
  <c r="AG1983" i="1"/>
  <c r="AG1971" i="1"/>
  <c r="AG1959" i="1"/>
  <c r="AG1947" i="1"/>
  <c r="AG1935" i="1"/>
  <c r="AG1923" i="1"/>
  <c r="AG1911" i="1"/>
  <c r="AG1899" i="1"/>
  <c r="AG1887" i="1"/>
  <c r="AH1887" i="1" s="1"/>
  <c r="AG1875" i="1"/>
  <c r="AG1863" i="1"/>
  <c r="AG1851" i="1"/>
  <c r="AG1839" i="1"/>
  <c r="AG1827" i="1"/>
  <c r="AG1815" i="1"/>
  <c r="AG1803" i="1"/>
  <c r="AG1791" i="1"/>
  <c r="AH1791" i="1" s="1"/>
  <c r="AG1779" i="1"/>
  <c r="AG1767" i="1"/>
  <c r="AG1755" i="1"/>
  <c r="AG1743" i="1"/>
  <c r="AG1731" i="1"/>
  <c r="AG1719" i="1"/>
  <c r="AG1707" i="1"/>
  <c r="AG1695" i="1"/>
  <c r="AG1683" i="1"/>
  <c r="AG1670" i="1"/>
  <c r="AG1657" i="1"/>
  <c r="AG1644" i="1"/>
  <c r="AG1631" i="1"/>
  <c r="AG1618" i="1"/>
  <c r="AG1605" i="1"/>
  <c r="AG1592" i="1"/>
  <c r="AG1579" i="1"/>
  <c r="AG1566" i="1"/>
  <c r="AG1553" i="1"/>
  <c r="AG1539" i="1"/>
  <c r="AG1526" i="1"/>
  <c r="AG1513" i="1"/>
  <c r="AG1500" i="1"/>
  <c r="AG1487" i="1"/>
  <c r="AG1474" i="1"/>
  <c r="AG1461" i="1"/>
  <c r="AG1448" i="1"/>
  <c r="AG1435" i="1"/>
  <c r="AG1421" i="1"/>
  <c r="AG1406" i="1"/>
  <c r="AG1390" i="1"/>
  <c r="AG1371" i="1"/>
  <c r="AG1353" i="1"/>
  <c r="AG1331" i="1"/>
  <c r="AG1310" i="1"/>
  <c r="AG1290" i="1"/>
  <c r="AG1269" i="1"/>
  <c r="AG1245" i="1"/>
  <c r="AG1221" i="1"/>
  <c r="AG1197" i="1"/>
  <c r="AG1166" i="1"/>
  <c r="AG1139" i="1"/>
  <c r="AG1107" i="1"/>
  <c r="AG1081" i="1"/>
  <c r="AG1036" i="1"/>
  <c r="AG1048" i="1"/>
  <c r="AG1060" i="1"/>
  <c r="AG1072" i="1"/>
  <c r="AG1084" i="1"/>
  <c r="AG1096" i="1"/>
  <c r="AG1108" i="1"/>
  <c r="AG1120" i="1"/>
  <c r="AG1132" i="1"/>
  <c r="AG1144" i="1"/>
  <c r="AG1156" i="1"/>
  <c r="AG1168" i="1"/>
  <c r="AG1180" i="1"/>
  <c r="AG1192" i="1"/>
  <c r="AG1204" i="1"/>
  <c r="AG1216" i="1"/>
  <c r="AG1228" i="1"/>
  <c r="AG1240" i="1"/>
  <c r="AG1252" i="1"/>
  <c r="AG1264" i="1"/>
  <c r="AG1276" i="1"/>
  <c r="AG1288" i="1"/>
  <c r="AG1300" i="1"/>
  <c r="AG1312" i="1"/>
  <c r="AG1324" i="1"/>
  <c r="AG1336" i="1"/>
  <c r="AG1348" i="1"/>
  <c r="AG1360" i="1"/>
  <c r="AG1372" i="1"/>
  <c r="AG1384" i="1"/>
  <c r="AG1396" i="1"/>
  <c r="AG1408" i="1"/>
  <c r="AG1420" i="1"/>
  <c r="AG1432" i="1"/>
  <c r="AG1444" i="1"/>
  <c r="AG1456" i="1"/>
  <c r="AG1468" i="1"/>
  <c r="AG1480" i="1"/>
  <c r="AG1492" i="1"/>
  <c r="AG1504" i="1"/>
  <c r="AG1516" i="1"/>
  <c r="AG1528" i="1"/>
  <c r="AG1540" i="1"/>
  <c r="AG1552" i="1"/>
  <c r="AG1564" i="1"/>
  <c r="AG1576" i="1"/>
  <c r="AG1588" i="1"/>
  <c r="AG1600" i="1"/>
  <c r="AG1612" i="1"/>
  <c r="AG1624" i="1"/>
  <c r="AG1636" i="1"/>
  <c r="AG1648" i="1"/>
  <c r="AG1660" i="1"/>
  <c r="AG1672" i="1"/>
  <c r="AG1037" i="1"/>
  <c r="AG1049" i="1"/>
  <c r="AG1061" i="1"/>
  <c r="AG1073" i="1"/>
  <c r="AG1085" i="1"/>
  <c r="AG1097" i="1"/>
  <c r="AG1109" i="1"/>
  <c r="AG1121" i="1"/>
  <c r="AG1133" i="1"/>
  <c r="AG1145" i="1"/>
  <c r="AG1157" i="1"/>
  <c r="AG1169" i="1"/>
  <c r="AG1181" i="1"/>
  <c r="AH1181" i="1" s="1"/>
  <c r="AG1193" i="1"/>
  <c r="AG1205" i="1"/>
  <c r="AG1217" i="1"/>
  <c r="AG1229" i="1"/>
  <c r="AG1241" i="1"/>
  <c r="AG1253" i="1"/>
  <c r="AG1265" i="1"/>
  <c r="AG1277" i="1"/>
  <c r="AG1289" i="1"/>
  <c r="AG1301" i="1"/>
  <c r="AG1313" i="1"/>
  <c r="AG1325" i="1"/>
  <c r="AG1337" i="1"/>
  <c r="AG1349" i="1"/>
  <c r="AG1361" i="1"/>
  <c r="AG1038" i="1"/>
  <c r="AG1050" i="1"/>
  <c r="AG1062" i="1"/>
  <c r="AG1074" i="1"/>
  <c r="AG1086" i="1"/>
  <c r="AG1098" i="1"/>
  <c r="AG1110" i="1"/>
  <c r="AG1122" i="1"/>
  <c r="AG1134" i="1"/>
  <c r="AG1146" i="1"/>
  <c r="AG1158" i="1"/>
  <c r="AG1170" i="1"/>
  <c r="AG1182" i="1"/>
  <c r="AG1194" i="1"/>
  <c r="AG1206" i="1"/>
  <c r="AG1218" i="1"/>
  <c r="AG1230" i="1"/>
  <c r="AG1242" i="1"/>
  <c r="AG1254" i="1"/>
  <c r="AG1266" i="1"/>
  <c r="AG1278" i="1"/>
  <c r="AG1039" i="1"/>
  <c r="AG1051" i="1"/>
  <c r="AG1063" i="1"/>
  <c r="AG1075" i="1"/>
  <c r="AG1087" i="1"/>
  <c r="AG1099" i="1"/>
  <c r="AG1111" i="1"/>
  <c r="AG1123" i="1"/>
  <c r="AH1123" i="1" s="1"/>
  <c r="AG1135" i="1"/>
  <c r="AG1147" i="1"/>
  <c r="AH1147" i="1" s="1"/>
  <c r="AG1159" i="1"/>
  <c r="AG1171" i="1"/>
  <c r="AG1183" i="1"/>
  <c r="AG1195" i="1"/>
  <c r="AG1207" i="1"/>
  <c r="AG1219" i="1"/>
  <c r="AG1231" i="1"/>
  <c r="AG1243" i="1"/>
  <c r="AG1255" i="1"/>
  <c r="AG1267" i="1"/>
  <c r="AG1279" i="1"/>
  <c r="AG1291" i="1"/>
  <c r="AG1303" i="1"/>
  <c r="AG1315" i="1"/>
  <c r="AG1327" i="1"/>
  <c r="AG1339" i="1"/>
  <c r="AG1351" i="1"/>
  <c r="AG1363" i="1"/>
  <c r="AG1375" i="1"/>
  <c r="AH1375" i="1" s="1"/>
  <c r="AG1387" i="1"/>
  <c r="AG1399" i="1"/>
  <c r="AH1399" i="1" s="1"/>
  <c r="AG1040" i="1"/>
  <c r="AG1052" i="1"/>
  <c r="AG1064" i="1"/>
  <c r="AG1076" i="1"/>
  <c r="AG1088" i="1"/>
  <c r="AG1100" i="1"/>
  <c r="AG1112" i="1"/>
  <c r="AG1124" i="1"/>
  <c r="AG1136" i="1"/>
  <c r="AG1148" i="1"/>
  <c r="AG1160" i="1"/>
  <c r="AG1172" i="1"/>
  <c r="AG1184" i="1"/>
  <c r="AG1196" i="1"/>
  <c r="AG1208" i="1"/>
  <c r="AG1220" i="1"/>
  <c r="AG1232" i="1"/>
  <c r="AG1244" i="1"/>
  <c r="AG1256" i="1"/>
  <c r="AG1268" i="1"/>
  <c r="AG1280" i="1"/>
  <c r="AG1292" i="1"/>
  <c r="AG1304" i="1"/>
  <c r="AG1316" i="1"/>
  <c r="AG1328" i="1"/>
  <c r="AG1340" i="1"/>
  <c r="AG1352" i="1"/>
  <c r="AG1364" i="1"/>
  <c r="AG1376" i="1"/>
  <c r="AG1388" i="1"/>
  <c r="AG1041" i="1"/>
  <c r="AG1053" i="1"/>
  <c r="AG1065" i="1"/>
  <c r="AG1077" i="1"/>
  <c r="AG1089" i="1"/>
  <c r="AG1101" i="1"/>
  <c r="AG1113" i="1"/>
  <c r="AG1125" i="1"/>
  <c r="AG1137" i="1"/>
  <c r="AG1149" i="1"/>
  <c r="AG1161" i="1"/>
  <c r="AG1173" i="1"/>
  <c r="AG1185" i="1"/>
  <c r="AG1044" i="1"/>
  <c r="AG1056" i="1"/>
  <c r="AH1056" i="1" s="1"/>
  <c r="AG1068" i="1"/>
  <c r="AG1080" i="1"/>
  <c r="AG1092" i="1"/>
  <c r="AG1104" i="1"/>
  <c r="AG1116" i="1"/>
  <c r="AG1128" i="1"/>
  <c r="AG1140" i="1"/>
  <c r="AG1152" i="1"/>
  <c r="AG1164" i="1"/>
  <c r="AG1176" i="1"/>
  <c r="AG1188" i="1"/>
  <c r="AG1200" i="1"/>
  <c r="AG1212" i="1"/>
  <c r="AG1224" i="1"/>
  <c r="AG1236" i="1"/>
  <c r="AG1248" i="1"/>
  <c r="AG1260" i="1"/>
  <c r="AG1272" i="1"/>
  <c r="AG1284" i="1"/>
  <c r="AG1296" i="1"/>
  <c r="AG1308" i="1"/>
  <c r="AH1308" i="1" s="1"/>
  <c r="AG1320" i="1"/>
  <c r="AG1332" i="1"/>
  <c r="AG1344" i="1"/>
  <c r="AG1356" i="1"/>
  <c r="AG1368" i="1"/>
  <c r="AG1380" i="1"/>
  <c r="AG1392" i="1"/>
  <c r="AG1404" i="1"/>
  <c r="AG1416" i="1"/>
  <c r="AG1428" i="1"/>
  <c r="AG2042" i="1"/>
  <c r="AG2030" i="1"/>
  <c r="AG2018" i="1"/>
  <c r="AG2006" i="1"/>
  <c r="AG1994" i="1"/>
  <c r="AG1982" i="1"/>
  <c r="AG1970" i="1"/>
  <c r="AG1958" i="1"/>
  <c r="AG1946" i="1"/>
  <c r="AG1934" i="1"/>
  <c r="AG1922" i="1"/>
  <c r="AG1910" i="1"/>
  <c r="AG1898" i="1"/>
  <c r="AG1886" i="1"/>
  <c r="AG1874" i="1"/>
  <c r="AG1862" i="1"/>
  <c r="AG1850" i="1"/>
  <c r="AG1838" i="1"/>
  <c r="AG1826" i="1"/>
  <c r="AG1814" i="1"/>
  <c r="AG1802" i="1"/>
  <c r="AG1790" i="1"/>
  <c r="AG1778" i="1"/>
  <c r="AG1766" i="1"/>
  <c r="AG1754" i="1"/>
  <c r="AG1742" i="1"/>
  <c r="AG1730" i="1"/>
  <c r="AG1718" i="1"/>
  <c r="AG1706" i="1"/>
  <c r="AG1694" i="1"/>
  <c r="AG1682" i="1"/>
  <c r="AG1669" i="1"/>
  <c r="AG1656" i="1"/>
  <c r="AG1643" i="1"/>
  <c r="AG1630" i="1"/>
  <c r="AG1617" i="1"/>
  <c r="AG1604" i="1"/>
  <c r="AG1591" i="1"/>
  <c r="AG1578" i="1"/>
  <c r="AG1565" i="1"/>
  <c r="AG1551" i="1"/>
  <c r="AG1538" i="1"/>
  <c r="AG1525" i="1"/>
  <c r="AG1512" i="1"/>
  <c r="AG1499" i="1"/>
  <c r="AG1486" i="1"/>
  <c r="AG1473" i="1"/>
  <c r="AG1460" i="1"/>
  <c r="AG1447" i="1"/>
  <c r="AG1434" i="1"/>
  <c r="AG1419" i="1"/>
  <c r="AG1405" i="1"/>
  <c r="AG1389" i="1"/>
  <c r="AG1370" i="1"/>
  <c r="AG1350" i="1"/>
  <c r="AG1330" i="1"/>
  <c r="AG1309" i="1"/>
  <c r="AG1287" i="1"/>
  <c r="AG1263" i="1"/>
  <c r="AG1239" i="1"/>
  <c r="AG1215" i="1"/>
  <c r="AG1191" i="1"/>
  <c r="AG1165" i="1"/>
  <c r="AG1138" i="1"/>
  <c r="AG1106" i="1"/>
  <c r="AG1079" i="1"/>
  <c r="AG1047" i="1"/>
  <c r="AG2041" i="1"/>
  <c r="AG2029" i="1"/>
  <c r="AG2017" i="1"/>
  <c r="AG2005" i="1"/>
  <c r="AG1993" i="1"/>
  <c r="AG1981" i="1"/>
  <c r="AG1969" i="1"/>
  <c r="AG1957" i="1"/>
  <c r="AG1945" i="1"/>
  <c r="AG1933" i="1"/>
  <c r="AG1921" i="1"/>
  <c r="AG1909" i="1"/>
  <c r="AG1897" i="1"/>
  <c r="AG1885" i="1"/>
  <c r="AG1873" i="1"/>
  <c r="AG1861" i="1"/>
  <c r="AG1849" i="1"/>
  <c r="AG1837" i="1"/>
  <c r="AG1825" i="1"/>
  <c r="AG1813" i="1"/>
  <c r="AG1801" i="1"/>
  <c r="AG1789" i="1"/>
  <c r="AG1777" i="1"/>
  <c r="AG1765" i="1"/>
  <c r="AG1753" i="1"/>
  <c r="AG1741" i="1"/>
  <c r="AG1729" i="1"/>
  <c r="AG1717" i="1"/>
  <c r="AG1705" i="1"/>
  <c r="AG1693" i="1"/>
  <c r="AG1681" i="1"/>
  <c r="AG1668" i="1"/>
  <c r="AG1655" i="1"/>
  <c r="AG1642" i="1"/>
  <c r="AG1629" i="1"/>
  <c r="AG1616" i="1"/>
  <c r="AG1603" i="1"/>
  <c r="AG1590" i="1"/>
  <c r="AG1577" i="1"/>
  <c r="AG1563" i="1"/>
  <c r="AG1550" i="1"/>
  <c r="AG1537" i="1"/>
  <c r="AG1524" i="1"/>
  <c r="AG1511" i="1"/>
  <c r="AG1498" i="1"/>
  <c r="AG1485" i="1"/>
  <c r="AG1472" i="1"/>
  <c r="AG1459" i="1"/>
  <c r="AG1446" i="1"/>
  <c r="AG1433" i="1"/>
  <c r="AH1433" i="1" s="1"/>
  <c r="AG1418" i="1"/>
  <c r="AG1403" i="1"/>
  <c r="AG1386" i="1"/>
  <c r="AG1369" i="1"/>
  <c r="AG1347" i="1"/>
  <c r="AG1329" i="1"/>
  <c r="AG1307" i="1"/>
  <c r="AG1286" i="1"/>
  <c r="AG1262" i="1"/>
  <c r="AG1238" i="1"/>
  <c r="AH1238" i="1" s="1"/>
  <c r="AG1214" i="1"/>
  <c r="AG1190" i="1"/>
  <c r="AG1163" i="1"/>
  <c r="AG1131" i="1"/>
  <c r="AG1105" i="1"/>
  <c r="AG1078" i="1"/>
  <c r="AG1046" i="1"/>
  <c r="AG2040" i="1"/>
  <c r="AG2028" i="1"/>
  <c r="AG2016" i="1"/>
  <c r="AG2004" i="1"/>
  <c r="AG1992" i="1"/>
  <c r="AG1980" i="1"/>
  <c r="AG1968" i="1"/>
  <c r="AG1956" i="1"/>
  <c r="AG1944" i="1"/>
  <c r="AG1932" i="1"/>
  <c r="AG1920" i="1"/>
  <c r="AG1908" i="1"/>
  <c r="AG1896" i="1"/>
  <c r="AG1884" i="1"/>
  <c r="AG1872" i="1"/>
  <c r="AG1860" i="1"/>
  <c r="AG1848" i="1"/>
  <c r="AG1836" i="1"/>
  <c r="AG1824" i="1"/>
  <c r="AG1812" i="1"/>
  <c r="AG1800" i="1"/>
  <c r="AG1788" i="1"/>
  <c r="AG1776" i="1"/>
  <c r="AG1764" i="1"/>
  <c r="AG1752" i="1"/>
  <c r="AG1740" i="1"/>
  <c r="AG1728" i="1"/>
  <c r="AG1716" i="1"/>
  <c r="AG1704" i="1"/>
  <c r="AG1692" i="1"/>
  <c r="AG1680" i="1"/>
  <c r="AG1667" i="1"/>
  <c r="AG1654" i="1"/>
  <c r="AG1641" i="1"/>
  <c r="AG1628" i="1"/>
  <c r="AG1615" i="1"/>
  <c r="AG1602" i="1"/>
  <c r="AG1589" i="1"/>
  <c r="AG1575" i="1"/>
  <c r="AG1562" i="1"/>
  <c r="AG1549" i="1"/>
  <c r="AG1536" i="1"/>
  <c r="AH1536" i="1" s="1"/>
  <c r="AG1523" i="1"/>
  <c r="AG1510" i="1"/>
  <c r="AG1497" i="1"/>
  <c r="AG1484" i="1"/>
  <c r="AG1471" i="1"/>
  <c r="AG1458" i="1"/>
  <c r="AG1445" i="1"/>
  <c r="AG1431" i="1"/>
  <c r="AG1417" i="1"/>
  <c r="AG1402" i="1"/>
  <c r="AG1385" i="1"/>
  <c r="AG1367" i="1"/>
  <c r="AG1346" i="1"/>
  <c r="AG1326" i="1"/>
  <c r="AG1306" i="1"/>
  <c r="AG1285" i="1"/>
  <c r="AG1261" i="1"/>
  <c r="AG1237" i="1"/>
  <c r="AG1213" i="1"/>
  <c r="AG1189" i="1"/>
  <c r="AG1162" i="1"/>
  <c r="AG1130" i="1"/>
  <c r="AG1103" i="1"/>
  <c r="AG1071" i="1"/>
  <c r="AG1045" i="1"/>
  <c r="AG2039" i="1"/>
  <c r="AG2027" i="1"/>
  <c r="AG2015" i="1"/>
  <c r="AG2003" i="1"/>
  <c r="AH2003" i="1" s="1"/>
  <c r="AG1991" i="1"/>
  <c r="AG1979" i="1"/>
  <c r="AG1967" i="1"/>
  <c r="AG1955" i="1"/>
  <c r="AG1943" i="1"/>
  <c r="AG1931" i="1"/>
  <c r="AG1919" i="1"/>
  <c r="AG1907" i="1"/>
  <c r="AG1895" i="1"/>
  <c r="AG1883" i="1"/>
  <c r="AG1871" i="1"/>
  <c r="AG1859" i="1"/>
  <c r="AG1847" i="1"/>
  <c r="AG1835" i="1"/>
  <c r="AG1823" i="1"/>
  <c r="AG1811" i="1"/>
  <c r="AG1799" i="1"/>
  <c r="AG1787" i="1"/>
  <c r="AG1775" i="1"/>
  <c r="AG1763" i="1"/>
  <c r="AG1751" i="1"/>
  <c r="AG1739" i="1"/>
  <c r="AG1727" i="1"/>
  <c r="AG1715" i="1"/>
  <c r="AG1703" i="1"/>
  <c r="AG1691" i="1"/>
  <c r="AG1679" i="1"/>
  <c r="AG1666" i="1"/>
  <c r="AG1653" i="1"/>
  <c r="AH1653" i="1" s="1"/>
  <c r="AG1640" i="1"/>
  <c r="AG1627" i="1"/>
  <c r="AG1614" i="1"/>
  <c r="AG1601" i="1"/>
  <c r="AG1587" i="1"/>
  <c r="AG1574" i="1"/>
  <c r="AG1561" i="1"/>
  <c r="AH1561" i="1" s="1"/>
  <c r="AG1548" i="1"/>
  <c r="AG1535" i="1"/>
  <c r="AG1522" i="1"/>
  <c r="AG1509" i="1"/>
  <c r="AG1496" i="1"/>
  <c r="AG1483" i="1"/>
  <c r="AG1470" i="1"/>
  <c r="AG1457" i="1"/>
  <c r="AG1443" i="1"/>
  <c r="AG1430" i="1"/>
  <c r="AG1415" i="1"/>
  <c r="AG1401" i="1"/>
  <c r="AG1383" i="1"/>
  <c r="AG1366" i="1"/>
  <c r="AG1345" i="1"/>
  <c r="AG1323" i="1"/>
  <c r="AG1305" i="1"/>
  <c r="AG1283" i="1"/>
  <c r="AH1283" i="1" s="1"/>
  <c r="AG1259" i="1"/>
  <c r="AG1235" i="1"/>
  <c r="AG1211" i="1"/>
  <c r="AG1187" i="1"/>
  <c r="AG1155" i="1"/>
  <c r="AG1129" i="1"/>
  <c r="AG1102" i="1"/>
  <c r="AG1070" i="1"/>
  <c r="AG1043" i="1"/>
  <c r="AG2038" i="1"/>
  <c r="AG2026" i="1"/>
  <c r="AG2014" i="1"/>
  <c r="AG2002" i="1"/>
  <c r="AG1990" i="1"/>
  <c r="AG1978" i="1"/>
  <c r="AG1966" i="1"/>
  <c r="AG1954" i="1"/>
  <c r="AG1942" i="1"/>
  <c r="AG1930" i="1"/>
  <c r="AG1918" i="1"/>
  <c r="AG1906" i="1"/>
  <c r="AH1906" i="1" s="1"/>
  <c r="AG1894" i="1"/>
  <c r="AG1882" i="1"/>
  <c r="AG1870" i="1"/>
  <c r="AG1858" i="1"/>
  <c r="AG1846" i="1"/>
  <c r="AG1834" i="1"/>
  <c r="AG1822" i="1"/>
  <c r="AG1810" i="1"/>
  <c r="AG1798" i="1"/>
  <c r="AG1786" i="1"/>
  <c r="AG1774" i="1"/>
  <c r="AG1762" i="1"/>
  <c r="AG1750" i="1"/>
  <c r="AG1738" i="1"/>
  <c r="AG1726" i="1"/>
  <c r="AG1714" i="1"/>
  <c r="AG1702" i="1"/>
  <c r="AG1690" i="1"/>
  <c r="AG1678" i="1"/>
  <c r="AG1665" i="1"/>
  <c r="AG1652" i="1"/>
  <c r="AG1639" i="1"/>
  <c r="AG1626" i="1"/>
  <c r="AG1613" i="1"/>
  <c r="AG1599" i="1"/>
  <c r="AG1586" i="1"/>
  <c r="AG1573" i="1"/>
  <c r="AG1560" i="1"/>
  <c r="AG1547" i="1"/>
  <c r="AG1534" i="1"/>
  <c r="AG1521" i="1"/>
  <c r="AG1508" i="1"/>
  <c r="AG1495" i="1"/>
  <c r="AG1482" i="1"/>
  <c r="AG1469" i="1"/>
  <c r="AG1455" i="1"/>
  <c r="AG1442" i="1"/>
  <c r="AG1429" i="1"/>
  <c r="AG1414" i="1"/>
  <c r="AG1400" i="1"/>
  <c r="AG1382" i="1"/>
  <c r="AG1365" i="1"/>
  <c r="AG1343" i="1"/>
  <c r="AG1322" i="1"/>
  <c r="AG1302" i="1"/>
  <c r="AG1282" i="1"/>
  <c r="AG1258" i="1"/>
  <c r="AG1234" i="1"/>
  <c r="AG1210" i="1"/>
  <c r="AG1186" i="1"/>
  <c r="AG1154" i="1"/>
  <c r="AG1127" i="1"/>
  <c r="AG1095" i="1"/>
  <c r="AG1069" i="1"/>
  <c r="AG1042" i="1"/>
  <c r="AH1042" i="1" s="1"/>
  <c r="AG2037" i="1"/>
  <c r="AG2025" i="1"/>
  <c r="AG2013" i="1"/>
  <c r="AG2001" i="1"/>
  <c r="AG1989" i="1"/>
  <c r="AG1977" i="1"/>
  <c r="AG1965" i="1"/>
  <c r="AG1953" i="1"/>
  <c r="AG1941" i="1"/>
  <c r="AG1929" i="1"/>
  <c r="AG1917" i="1"/>
  <c r="AG1905" i="1"/>
  <c r="AG1893" i="1"/>
  <c r="AG1881" i="1"/>
  <c r="AG1869" i="1"/>
  <c r="AG1857" i="1"/>
  <c r="AG1845" i="1"/>
  <c r="AG1833" i="1"/>
  <c r="AG1821" i="1"/>
  <c r="AG1809" i="1"/>
  <c r="AG1797" i="1"/>
  <c r="AG1785" i="1"/>
  <c r="AG1773" i="1"/>
  <c r="AG1761" i="1"/>
  <c r="AG1749" i="1"/>
  <c r="AG1737" i="1"/>
  <c r="AG1725" i="1"/>
  <c r="AG1713" i="1"/>
  <c r="AG1701" i="1"/>
  <c r="AG1689" i="1"/>
  <c r="AG1677" i="1"/>
  <c r="AG1664" i="1"/>
  <c r="AG1651" i="1"/>
  <c r="AG1638" i="1"/>
  <c r="AG1625" i="1"/>
  <c r="AG1611" i="1"/>
  <c r="AG1598" i="1"/>
  <c r="AG1585" i="1"/>
  <c r="AG1572" i="1"/>
  <c r="AG1559" i="1"/>
  <c r="AG1546" i="1"/>
  <c r="AG1533" i="1"/>
  <c r="AG1520" i="1"/>
  <c r="AG1507" i="1"/>
  <c r="AG1494" i="1"/>
  <c r="AG1481" i="1"/>
  <c r="AG1467" i="1"/>
  <c r="AG1454" i="1"/>
  <c r="AG1441" i="1"/>
  <c r="AG1427" i="1"/>
  <c r="AG1413" i="1"/>
  <c r="AG1398" i="1"/>
  <c r="AG1381" i="1"/>
  <c r="AG1362" i="1"/>
  <c r="AG1342" i="1"/>
  <c r="AG1321" i="1"/>
  <c r="AG1299" i="1"/>
  <c r="AG1281" i="1"/>
  <c r="AG1257" i="1"/>
  <c r="AG1233" i="1"/>
  <c r="AG1209" i="1"/>
  <c r="AG1179" i="1"/>
  <c r="AG1153" i="1"/>
  <c r="AG1126" i="1"/>
  <c r="AG1094" i="1"/>
  <c r="AG1067" i="1"/>
  <c r="AG1035" i="1"/>
  <c r="W2140" i="1" l="1"/>
  <c r="X2140" i="1" s="1"/>
  <c r="W2121" i="1"/>
  <c r="X2121" i="1" s="1"/>
  <c r="W2078" i="1"/>
  <c r="X2078" i="1" s="1"/>
  <c r="W2077" i="1"/>
  <c r="X2077" i="1" s="1"/>
  <c r="W2159" i="1"/>
  <c r="X2159" i="1" s="1"/>
  <c r="W2197" i="1"/>
  <c r="X2197" i="1" s="1"/>
  <c r="W2178" i="1"/>
  <c r="X2178" i="1" s="1"/>
  <c r="W2235" i="1"/>
  <c r="X2235" i="1" s="1"/>
  <c r="W2254" i="1"/>
  <c r="X2254" i="1" s="1"/>
  <c r="W2273" i="1"/>
  <c r="X2273" i="1" s="1"/>
  <c r="W2207" i="1"/>
  <c r="X2207" i="1" s="1"/>
  <c r="W2131" i="1"/>
  <c r="X2131" i="1" s="1"/>
  <c r="W2150" i="1"/>
  <c r="X2150" i="1" s="1"/>
  <c r="W2102" i="1"/>
  <c r="X2102" i="1" s="1"/>
  <c r="W2099" i="1"/>
  <c r="X2099" i="1" s="1"/>
  <c r="W2093" i="1"/>
  <c r="X2093" i="1" s="1"/>
  <c r="W2188" i="1"/>
  <c r="X2188" i="1" s="1"/>
  <c r="W2137" i="1"/>
  <c r="X2137" i="1" s="1"/>
  <c r="W2069" i="1"/>
  <c r="X2069" i="1" s="1"/>
  <c r="W2226" i="1"/>
  <c r="X2226" i="1" s="1"/>
  <c r="W2264" i="1"/>
  <c r="X2264" i="1" s="1"/>
  <c r="W2245" i="1"/>
  <c r="X2245" i="1" s="1"/>
  <c r="W2118" i="1"/>
  <c r="X2118" i="1" s="1"/>
  <c r="W2158" i="1"/>
  <c r="X2158" i="1" s="1"/>
  <c r="W2177" i="1"/>
  <c r="X2177" i="1" s="1"/>
  <c r="W2101" i="1"/>
  <c r="X2101" i="1" s="1"/>
  <c r="W2215" i="1"/>
  <c r="X2215" i="1" s="1"/>
  <c r="W2196" i="1"/>
  <c r="X2196" i="1" s="1"/>
  <c r="W2112" i="1"/>
  <c r="X2112" i="1" s="1"/>
  <c r="W2075" i="1"/>
  <c r="X2075" i="1" s="1"/>
  <c r="W2234" i="1"/>
  <c r="X2234" i="1" s="1"/>
  <c r="W2272" i="1"/>
  <c r="X2272" i="1" s="1"/>
  <c r="W2253" i="1"/>
  <c r="X2253" i="1" s="1"/>
  <c r="W2175" i="1"/>
  <c r="X2175" i="1" s="1"/>
  <c r="W2139" i="1"/>
  <c r="X2139" i="1" s="1"/>
  <c r="W2156" i="1"/>
  <c r="X2156" i="1" s="1"/>
  <c r="W2238" i="1"/>
  <c r="X2238" i="1" s="1"/>
  <c r="W2143" i="1"/>
  <c r="X2143" i="1" s="1"/>
  <c r="W2219" i="1"/>
  <c r="X2219" i="1" s="1"/>
  <c r="W2124" i="1"/>
  <c r="X2124" i="1" s="1"/>
  <c r="W2200" i="1"/>
  <c r="X2200" i="1" s="1"/>
  <c r="W2081" i="1"/>
  <c r="X2081" i="1" s="1"/>
  <c r="W2181" i="1"/>
  <c r="X2181" i="1" s="1"/>
  <c r="W2162" i="1"/>
  <c r="X2162" i="1" s="1"/>
  <c r="W2257" i="1"/>
  <c r="X2257" i="1" s="1"/>
  <c r="W2276" i="1"/>
  <c r="X2276" i="1" s="1"/>
  <c r="W2105" i="1"/>
  <c r="X2105" i="1" s="1"/>
  <c r="W2228" i="1"/>
  <c r="X2228" i="1" s="1"/>
  <c r="W2247" i="1"/>
  <c r="X2247" i="1" s="1"/>
  <c r="W2266" i="1"/>
  <c r="W2209" i="1"/>
  <c r="X2209" i="1" s="1"/>
  <c r="W2171" i="1"/>
  <c r="X2171" i="1" s="1"/>
  <c r="W2190" i="1"/>
  <c r="X2190" i="1" s="1"/>
  <c r="W2152" i="1"/>
  <c r="X2152" i="1" s="1"/>
  <c r="W2265" i="1"/>
  <c r="X2265" i="1" s="1"/>
  <c r="W2246" i="1"/>
  <c r="X2246" i="1" s="1"/>
  <c r="W2227" i="1"/>
  <c r="X2227" i="1" s="1"/>
  <c r="W2208" i="1"/>
  <c r="X2208" i="1" s="1"/>
  <c r="W2151" i="1"/>
  <c r="X2151" i="1" s="1"/>
  <c r="W2189" i="1"/>
  <c r="X2189" i="1" s="1"/>
  <c r="W2170" i="1"/>
  <c r="X2170" i="1" s="1"/>
  <c r="W2132" i="1"/>
  <c r="X2132" i="1" s="1"/>
  <c r="W2094" i="1"/>
  <c r="X2094" i="1" s="1"/>
  <c r="W2070" i="1"/>
  <c r="X2070" i="1" s="1"/>
  <c r="W2113" i="1"/>
  <c r="X2113" i="1" s="1"/>
  <c r="X2194" i="1"/>
  <c r="W2230" i="1"/>
  <c r="X2230" i="1" s="1"/>
  <c r="W2249" i="1"/>
  <c r="W2268" i="1"/>
  <c r="X2268" i="1" s="1"/>
  <c r="W2211" i="1"/>
  <c r="W2173" i="1"/>
  <c r="W2154" i="1"/>
  <c r="X2154" i="1" s="1"/>
  <c r="W2192" i="1"/>
  <c r="X2192" i="1" s="1"/>
  <c r="W2076" i="1"/>
  <c r="X2076" i="1" s="1"/>
  <c r="W2100" i="1"/>
  <c r="X2100" i="1" s="1"/>
  <c r="W2267" i="1"/>
  <c r="W2229" i="1"/>
  <c r="W2248" i="1"/>
  <c r="X2248" i="1" s="1"/>
  <c r="W2210" i="1"/>
  <c r="X2210" i="1" s="1"/>
  <c r="W2191" i="1"/>
  <c r="W2172" i="1"/>
  <c r="W2153" i="1"/>
  <c r="W2119" i="1"/>
  <c r="X2119" i="1" s="1"/>
  <c r="W2269" i="1"/>
  <c r="X2269" i="1" s="1"/>
  <c r="W2231" i="1"/>
  <c r="X2231" i="1" s="1"/>
  <c r="W2250" i="1"/>
  <c r="X2250" i="1" s="1"/>
  <c r="W2212" i="1"/>
  <c r="X2212" i="1" s="1"/>
  <c r="W2155" i="1"/>
  <c r="X2155" i="1" s="1"/>
  <c r="W2193" i="1"/>
  <c r="X2193" i="1" s="1"/>
  <c r="W2174" i="1"/>
  <c r="X2174" i="1" s="1"/>
  <c r="X2169" i="1"/>
  <c r="X2232" i="1"/>
  <c r="W2224" i="1"/>
  <c r="W2243" i="1"/>
  <c r="W2262" i="1"/>
  <c r="W2186" i="1"/>
  <c r="W2167" i="1"/>
  <c r="W2205" i="1"/>
  <c r="W2148" i="1"/>
  <c r="X2216" i="1"/>
  <c r="W2275" i="1"/>
  <c r="X2275" i="1" s="1"/>
  <c r="W2237" i="1"/>
  <c r="X2237" i="1" s="1"/>
  <c r="W2256" i="1"/>
  <c r="X2256" i="1" s="1"/>
  <c r="W2218" i="1"/>
  <c r="X2218" i="1" s="1"/>
  <c r="W2199" i="1"/>
  <c r="X2199" i="1" s="1"/>
  <c r="W2161" i="1"/>
  <c r="X2161" i="1" s="1"/>
  <c r="W2180" i="1"/>
  <c r="X2180" i="1" s="1"/>
  <c r="W2080" i="1"/>
  <c r="X2080" i="1" s="1"/>
  <c r="W2104" i="1"/>
  <c r="X2104" i="1" s="1"/>
  <c r="W2123" i="1"/>
  <c r="X2123" i="1" s="1"/>
  <c r="W2142" i="1"/>
  <c r="X2142" i="1" s="1"/>
  <c r="W2271" i="1"/>
  <c r="X2271" i="1" s="1"/>
  <c r="W2233" i="1"/>
  <c r="X2233" i="1" s="1"/>
  <c r="W2252" i="1"/>
  <c r="X2252" i="1" s="1"/>
  <c r="W2214" i="1"/>
  <c r="X2214" i="1" s="1"/>
  <c r="W2176" i="1"/>
  <c r="X2176" i="1" s="1"/>
  <c r="W2157" i="1"/>
  <c r="X2157" i="1" s="1"/>
  <c r="W2195" i="1"/>
  <c r="X2195" i="1" s="1"/>
  <c r="W2255" i="1"/>
  <c r="W2274" i="1"/>
  <c r="W2198" i="1"/>
  <c r="W2236" i="1"/>
  <c r="W2217" i="1"/>
  <c r="W2179" i="1"/>
  <c r="W2160" i="1"/>
  <c r="W2263" i="1"/>
  <c r="X2263" i="1" s="1"/>
  <c r="W2244" i="1"/>
  <c r="X2244" i="1" s="1"/>
  <c r="W2225" i="1"/>
  <c r="X2225" i="1" s="1"/>
  <c r="W2187" i="1"/>
  <c r="X2187" i="1" s="1"/>
  <c r="W2149" i="1"/>
  <c r="X2149" i="1" s="1"/>
  <c r="W2206" i="1"/>
  <c r="X2206" i="1" s="1"/>
  <c r="W2168" i="1"/>
  <c r="X2168" i="1" s="1"/>
  <c r="W2067" i="1"/>
  <c r="X2067" i="1" s="1"/>
  <c r="W2110" i="1"/>
  <c r="W2091" i="1"/>
  <c r="W2129" i="1"/>
  <c r="W2136" i="1"/>
  <c r="X2136" i="1" s="1"/>
  <c r="W2117" i="1"/>
  <c r="X2117" i="1" s="1"/>
  <c r="W2074" i="1"/>
  <c r="X2074" i="1" s="1"/>
  <c r="W2098" i="1"/>
  <c r="X2098" i="1" s="1"/>
  <c r="W2130" i="1"/>
  <c r="X2130" i="1" s="1"/>
  <c r="W2068" i="1"/>
  <c r="X2068" i="1" s="1"/>
  <c r="W2092" i="1"/>
  <c r="X2092" i="1" s="1"/>
  <c r="W2111" i="1"/>
  <c r="X2111" i="1" s="1"/>
  <c r="W2079" i="1"/>
  <c r="X2079" i="1" s="1"/>
  <c r="W2103" i="1"/>
  <c r="W2141" i="1"/>
  <c r="W2122" i="1"/>
  <c r="W2114" i="1"/>
  <c r="W2095" i="1"/>
  <c r="W2071" i="1"/>
  <c r="X2071" i="1" s="1"/>
  <c r="W2133" i="1"/>
  <c r="X2120" i="1"/>
  <c r="X2138" i="1"/>
  <c r="W2116" i="1"/>
  <c r="X2116" i="1" s="1"/>
  <c r="W2135" i="1"/>
  <c r="W2073" i="1"/>
  <c r="X2073" i="1" s="1"/>
  <c r="W2097" i="1"/>
  <c r="W2134" i="1"/>
  <c r="W2096" i="1"/>
  <c r="X2096" i="1" s="1"/>
  <c r="W2115" i="1"/>
  <c r="W2072" i="1"/>
  <c r="X2072" i="1" s="1"/>
  <c r="AC2229" i="1"/>
  <c r="AC2230" i="1" s="1"/>
  <c r="U2291" i="1" s="1"/>
  <c r="V2291" i="1" s="1"/>
  <c r="AC2133" i="1"/>
  <c r="AC2134" i="1" s="1"/>
  <c r="U2286" i="1" s="1"/>
  <c r="V2286" i="1" s="1"/>
  <c r="AC2071" i="1"/>
  <c r="AC2072" i="1" s="1"/>
  <c r="AC2073" i="1" s="1"/>
  <c r="AC2191" i="1"/>
  <c r="AC2192" i="1" s="1"/>
  <c r="U2289" i="1" s="1"/>
  <c r="V2289" i="1" s="1"/>
  <c r="AC2210" i="1"/>
  <c r="AC2211" i="1" s="1"/>
  <c r="U2290" i="1" s="1"/>
  <c r="V2290" i="1" s="1"/>
  <c r="Z2284" i="1" s="1"/>
  <c r="AH1321" i="1"/>
  <c r="D288" i="3"/>
  <c r="AH1507" i="1"/>
  <c r="D469" i="3"/>
  <c r="AH1664" i="1"/>
  <c r="D622" i="3"/>
  <c r="AH1809" i="1"/>
  <c r="D764" i="3"/>
  <c r="AH1953" i="1"/>
  <c r="D904" i="3"/>
  <c r="AH1154" i="1"/>
  <c r="D126" i="3"/>
  <c r="AH1414" i="1"/>
  <c r="D378" i="3"/>
  <c r="AH1573" i="1"/>
  <c r="D533" i="3"/>
  <c r="AH1726" i="1"/>
  <c r="D683" i="3"/>
  <c r="AH1870" i="1"/>
  <c r="D824" i="3"/>
  <c r="AH2014" i="1"/>
  <c r="D964" i="3"/>
  <c r="AH1483" i="1"/>
  <c r="D446" i="3"/>
  <c r="AH1640" i="1"/>
  <c r="D599" i="3"/>
  <c r="AH1787" i="1"/>
  <c r="D743" i="3"/>
  <c r="AH1931" i="1"/>
  <c r="D883" i="3"/>
  <c r="AH1103" i="1"/>
  <c r="D77" i="3"/>
  <c r="AH1385" i="1"/>
  <c r="D351" i="3"/>
  <c r="AH1549" i="1"/>
  <c r="D510" i="3"/>
  <c r="AH1704" i="1"/>
  <c r="D661" i="3"/>
  <c r="AH1848" i="1"/>
  <c r="D802" i="3"/>
  <c r="AH1992" i="1"/>
  <c r="D943" i="3"/>
  <c r="AH1459" i="1"/>
  <c r="D422" i="3"/>
  <c r="AH1616" i="1"/>
  <c r="D576" i="3"/>
  <c r="AH1765" i="1"/>
  <c r="D721" i="3"/>
  <c r="AH1909" i="1"/>
  <c r="D861" i="3"/>
  <c r="AH1047" i="1"/>
  <c r="D22" i="3"/>
  <c r="AH1350" i="1"/>
  <c r="D317" i="3"/>
  <c r="AH1525" i="1"/>
  <c r="D487" i="3"/>
  <c r="AH1682" i="1"/>
  <c r="D640" i="3"/>
  <c r="AH1826" i="1"/>
  <c r="D780" i="3"/>
  <c r="AH1970" i="1"/>
  <c r="D921" i="3"/>
  <c r="AH1368" i="1"/>
  <c r="D335" i="3"/>
  <c r="AH1224" i="1"/>
  <c r="D195" i="3"/>
  <c r="AH1080" i="1"/>
  <c r="D54" i="3"/>
  <c r="AH1089" i="1"/>
  <c r="D63" i="3"/>
  <c r="AH1304" i="1"/>
  <c r="D272" i="3"/>
  <c r="AH1160" i="1"/>
  <c r="D132" i="3"/>
  <c r="AH1387" i="1"/>
  <c r="D353" i="3"/>
  <c r="AH1243" i="1"/>
  <c r="D213" i="3"/>
  <c r="AH1099" i="1"/>
  <c r="D73" i="3"/>
  <c r="AH1206" i="1"/>
  <c r="D177" i="3"/>
  <c r="AH1062" i="1"/>
  <c r="D36" i="3"/>
  <c r="AH1253" i="1"/>
  <c r="D223" i="3"/>
  <c r="AH1109" i="1"/>
  <c r="D83" i="3"/>
  <c r="AH1612" i="1"/>
  <c r="D572" i="3"/>
  <c r="AH1468" i="1"/>
  <c r="D431" i="3"/>
  <c r="AH1324" i="1"/>
  <c r="D291" i="3"/>
  <c r="AH1180" i="1"/>
  <c r="D152" i="3"/>
  <c r="AH1036" i="1"/>
  <c r="D12" i="3"/>
  <c r="AH1353" i="1"/>
  <c r="D320" i="3"/>
  <c r="AH1526" i="1"/>
  <c r="D488" i="3"/>
  <c r="AH1683" i="1"/>
  <c r="D641" i="3"/>
  <c r="AH1827" i="1"/>
  <c r="D781" i="3"/>
  <c r="AH1971" i="1"/>
  <c r="D922" i="3"/>
  <c r="AH1141" i="1"/>
  <c r="D114" i="3"/>
  <c r="AH1407" i="1"/>
  <c r="D372" i="3"/>
  <c r="AH1567" i="1"/>
  <c r="D527" i="3"/>
  <c r="AH1720" i="1"/>
  <c r="D677" i="3"/>
  <c r="AH1864" i="1"/>
  <c r="D818" i="3"/>
  <c r="AH2008" i="1"/>
  <c r="D958" i="3"/>
  <c r="AH1271" i="1"/>
  <c r="D241" i="3"/>
  <c r="AH1476" i="1"/>
  <c r="D439" i="3"/>
  <c r="AH1633" i="1"/>
  <c r="D593" i="3"/>
  <c r="AH1781" i="1"/>
  <c r="D737" i="3"/>
  <c r="AH1925" i="1"/>
  <c r="D877" i="3"/>
  <c r="AH1557" i="1"/>
  <c r="D518" i="3"/>
  <c r="AH1506" i="1"/>
  <c r="D468" i="3"/>
  <c r="AH1569" i="1"/>
  <c r="D529" i="3"/>
  <c r="AH2036" i="1"/>
  <c r="D986" i="3"/>
  <c r="AH1867" i="1"/>
  <c r="D821" i="3"/>
  <c r="AH1772" i="1"/>
  <c r="D728" i="3"/>
  <c r="AH1686" i="1"/>
  <c r="D644" i="3"/>
  <c r="AH2035" i="1"/>
  <c r="D985" i="3"/>
  <c r="AH1831" i="1"/>
  <c r="D785" i="3"/>
  <c r="AH1426" i="1"/>
  <c r="D390" i="3"/>
  <c r="AH1317" i="1"/>
  <c r="D284" i="3"/>
  <c r="AH1890" i="1"/>
  <c r="D843" i="3"/>
  <c r="AH1796" i="1"/>
  <c r="D751" i="3"/>
  <c r="AH1143" i="1"/>
  <c r="D116" i="3"/>
  <c r="AH1358" i="1"/>
  <c r="D325" i="3"/>
  <c r="AH1623" i="1"/>
  <c r="D583" i="3"/>
  <c r="AH1465" i="1"/>
  <c r="D428" i="3"/>
  <c r="AH1035" i="1"/>
  <c r="D11" i="3"/>
  <c r="AH1342" i="1"/>
  <c r="D309" i="3"/>
  <c r="AH1520" i="1"/>
  <c r="D482" i="3"/>
  <c r="AH1677" i="1"/>
  <c r="D635" i="3"/>
  <c r="AH1821" i="1"/>
  <c r="D775" i="3"/>
  <c r="AH1965" i="1"/>
  <c r="D916" i="3"/>
  <c r="AH1186" i="1"/>
  <c r="D157" i="3"/>
  <c r="AH1429" i="1"/>
  <c r="D393" i="3"/>
  <c r="AH1586" i="1"/>
  <c r="D546" i="3"/>
  <c r="AH1738" i="1"/>
  <c r="D695" i="3"/>
  <c r="AH1882" i="1"/>
  <c r="D836" i="3"/>
  <c r="AH2026" i="1"/>
  <c r="D976" i="3"/>
  <c r="AH1305" i="1"/>
  <c r="D273" i="3"/>
  <c r="AH1496" i="1"/>
  <c r="D458" i="3"/>
  <c r="AH1799" i="1"/>
  <c r="D754" i="3"/>
  <c r="AH1943" i="1"/>
  <c r="D894" i="3"/>
  <c r="AH1130" i="1"/>
  <c r="D103" i="3"/>
  <c r="AH1402" i="1"/>
  <c r="D367" i="3"/>
  <c r="AH1562" i="1"/>
  <c r="D522" i="3"/>
  <c r="AH1716" i="1"/>
  <c r="D673" i="3"/>
  <c r="AH1860" i="1"/>
  <c r="D814" i="3"/>
  <c r="AH2004" i="1"/>
  <c r="D954" i="3"/>
  <c r="AH1262" i="1"/>
  <c r="D232" i="3"/>
  <c r="AH1472" i="1"/>
  <c r="D435" i="3"/>
  <c r="AH1629" i="1"/>
  <c r="D589" i="3"/>
  <c r="AH1777" i="1"/>
  <c r="D733" i="3"/>
  <c r="AH1921" i="1"/>
  <c r="D873" i="3"/>
  <c r="AH1079" i="1"/>
  <c r="D53" i="3"/>
  <c r="AH1370" i="1"/>
  <c r="D337" i="3"/>
  <c r="AH1538" i="1"/>
  <c r="D499" i="3"/>
  <c r="AH1694" i="1"/>
  <c r="D651" i="3"/>
  <c r="AH1838" i="1"/>
  <c r="D792" i="3"/>
  <c r="AH1982" i="1"/>
  <c r="D933" i="3"/>
  <c r="AH1356" i="1"/>
  <c r="D323" i="3"/>
  <c r="AH1212" i="1"/>
  <c r="D183" i="3"/>
  <c r="AH1068" i="1"/>
  <c r="D42" i="3"/>
  <c r="AH1077" i="1"/>
  <c r="D51" i="3"/>
  <c r="AH1292" i="1"/>
  <c r="D261" i="3"/>
  <c r="AH1148" i="1"/>
  <c r="D120" i="3"/>
  <c r="AH1231" i="1"/>
  <c r="D202" i="3"/>
  <c r="AH1087" i="1"/>
  <c r="D61" i="3"/>
  <c r="AH1194" i="1"/>
  <c r="D165" i="3"/>
  <c r="AH1050" i="1"/>
  <c r="D25" i="3"/>
  <c r="AH1241" i="1"/>
  <c r="D211" i="3"/>
  <c r="AH1097" i="1"/>
  <c r="D71" i="3"/>
  <c r="AH1600" i="1"/>
  <c r="D560" i="3"/>
  <c r="AH1456" i="1"/>
  <c r="D419" i="3"/>
  <c r="AH1312" i="1"/>
  <c r="D279" i="3"/>
  <c r="AH1168" i="1"/>
  <c r="D140" i="3"/>
  <c r="AH1081" i="1"/>
  <c r="D55" i="3"/>
  <c r="AH1371" i="1"/>
  <c r="D338" i="3"/>
  <c r="AH1539" i="1"/>
  <c r="D500" i="3"/>
  <c r="AH1695" i="1"/>
  <c r="D652" i="3"/>
  <c r="AH1839" i="1"/>
  <c r="D793" i="3"/>
  <c r="AH1983" i="1"/>
  <c r="D934" i="3"/>
  <c r="AH1167" i="1"/>
  <c r="D139" i="3"/>
  <c r="AH1422" i="1"/>
  <c r="D386" i="3"/>
  <c r="AH1580" i="1"/>
  <c r="D540" i="3"/>
  <c r="AH1732" i="1"/>
  <c r="D689" i="3"/>
  <c r="AH1876" i="1"/>
  <c r="D830" i="3"/>
  <c r="AH2020" i="1"/>
  <c r="D970" i="3"/>
  <c r="AH1294" i="1"/>
  <c r="D262" i="3"/>
  <c r="AH1489" i="1"/>
  <c r="D452" i="3"/>
  <c r="AH1646" i="1"/>
  <c r="D605" i="3"/>
  <c r="AH1793" i="1"/>
  <c r="D748" i="3"/>
  <c r="AH1937" i="1"/>
  <c r="D889" i="3"/>
  <c r="AH1662" i="1"/>
  <c r="D620" i="3"/>
  <c r="AH1558" i="1"/>
  <c r="D519" i="3"/>
  <c r="AH1674" i="1"/>
  <c r="D632" i="3"/>
  <c r="AH1758" i="1"/>
  <c r="D714" i="3"/>
  <c r="AH1915" i="1"/>
  <c r="D867" i="3"/>
  <c r="AH1820" i="1"/>
  <c r="D774" i="3"/>
  <c r="AH1734" i="1"/>
  <c r="D691" i="3"/>
  <c r="AH1093" i="1"/>
  <c r="D67" i="3"/>
  <c r="AH1879" i="1"/>
  <c r="D833" i="3"/>
  <c r="AH1532" i="1"/>
  <c r="D494" i="3"/>
  <c r="AH1950" i="1"/>
  <c r="D901" i="3"/>
  <c r="AH1938" i="1"/>
  <c r="D890" i="3"/>
  <c r="AH1451" i="1"/>
  <c r="D414" i="3"/>
  <c r="AH1178" i="1"/>
  <c r="D150" i="3"/>
  <c r="AH1359" i="1"/>
  <c r="D326" i="3"/>
  <c r="AH1477" i="1"/>
  <c r="D440" i="3"/>
  <c r="AH1067" i="1"/>
  <c r="D41" i="3"/>
  <c r="AH1362" i="1"/>
  <c r="D329" i="3"/>
  <c r="AH1533" i="1"/>
  <c r="D495" i="3"/>
  <c r="AH1689" i="1"/>
  <c r="D646" i="3"/>
  <c r="AH1833" i="1"/>
  <c r="D787" i="3"/>
  <c r="AH1977" i="1"/>
  <c r="D928" i="3"/>
  <c r="AH1210" i="1"/>
  <c r="D181" i="3"/>
  <c r="AH1442" i="1"/>
  <c r="D405" i="3"/>
  <c r="AH1599" i="1"/>
  <c r="D559" i="3"/>
  <c r="AH1750" i="1"/>
  <c r="D706" i="3"/>
  <c r="AH1894" i="1"/>
  <c r="D847" i="3"/>
  <c r="AH2038" i="1"/>
  <c r="D988" i="3"/>
  <c r="AH1323" i="1"/>
  <c r="D290" i="3"/>
  <c r="AH1509" i="1"/>
  <c r="D471" i="3"/>
  <c r="AH1666" i="1"/>
  <c r="D624" i="3"/>
  <c r="AH1811" i="1"/>
  <c r="D766" i="3"/>
  <c r="AH1955" i="1"/>
  <c r="D906" i="3"/>
  <c r="AH1162" i="1"/>
  <c r="D134" i="3"/>
  <c r="AH1417" i="1"/>
  <c r="D381" i="3"/>
  <c r="AH1575" i="1"/>
  <c r="D535" i="3"/>
  <c r="AH1728" i="1"/>
  <c r="D685" i="3"/>
  <c r="AH1872" i="1"/>
  <c r="D826" i="3"/>
  <c r="AH2016" i="1"/>
  <c r="D966" i="3"/>
  <c r="AH1286" i="1"/>
  <c r="D255" i="3"/>
  <c r="AH1485" i="1"/>
  <c r="D448" i="3"/>
  <c r="AH1642" i="1"/>
  <c r="D601" i="3"/>
  <c r="AH1789" i="1"/>
  <c r="D745" i="3"/>
  <c r="AH1933" i="1"/>
  <c r="D885" i="3"/>
  <c r="AH1106" i="1"/>
  <c r="D80" i="3"/>
  <c r="AH1389" i="1"/>
  <c r="D355" i="3"/>
  <c r="AH1551" i="1"/>
  <c r="D512" i="3"/>
  <c r="AH1706" i="1"/>
  <c r="D663" i="3"/>
  <c r="AH1850" i="1"/>
  <c r="D804" i="3"/>
  <c r="AH1994" i="1"/>
  <c r="D945" i="3"/>
  <c r="AH1344" i="1"/>
  <c r="D311" i="3"/>
  <c r="AH1200" i="1"/>
  <c r="D171" i="3"/>
  <c r="AH1065" i="1"/>
  <c r="D39" i="3"/>
  <c r="AH1280" i="1"/>
  <c r="D250" i="3"/>
  <c r="AH1136" i="1"/>
  <c r="D109" i="3"/>
  <c r="AH1363" i="1"/>
  <c r="D330" i="3"/>
  <c r="AH1219" i="1"/>
  <c r="D190" i="3"/>
  <c r="AH1075" i="1"/>
  <c r="D49" i="3"/>
  <c r="AH1182" i="1"/>
  <c r="D153" i="3"/>
  <c r="AH1038" i="1"/>
  <c r="D14" i="3"/>
  <c r="AH1229" i="1"/>
  <c r="D200" i="3"/>
  <c r="AH1085" i="1"/>
  <c r="D59" i="3"/>
  <c r="AH1588" i="1"/>
  <c r="D548" i="3"/>
  <c r="AH1444" i="1"/>
  <c r="D407" i="3"/>
  <c r="AH1300" i="1"/>
  <c r="D268" i="3"/>
  <c r="AH1156" i="1"/>
  <c r="D128" i="3"/>
  <c r="AH1107" i="1"/>
  <c r="D81" i="3"/>
  <c r="AH1390" i="1"/>
  <c r="D356" i="3"/>
  <c r="AH1553" i="1"/>
  <c r="D514" i="3"/>
  <c r="AH1707" i="1"/>
  <c r="D664" i="3"/>
  <c r="AH1851" i="1"/>
  <c r="D805" i="3"/>
  <c r="AH1995" i="1"/>
  <c r="D946" i="3"/>
  <c r="AH1198" i="1"/>
  <c r="D169" i="3"/>
  <c r="AH1436" i="1"/>
  <c r="D399" i="3"/>
  <c r="AH1593" i="1"/>
  <c r="D553" i="3"/>
  <c r="AH1744" i="1"/>
  <c r="D701" i="3"/>
  <c r="AH1888" i="1"/>
  <c r="D841" i="3"/>
  <c r="AH2032" i="1"/>
  <c r="D982" i="3"/>
  <c r="AH1314" i="1"/>
  <c r="D281" i="3"/>
  <c r="AH1502" i="1"/>
  <c r="D464" i="3"/>
  <c r="AH1659" i="1"/>
  <c r="D617" i="3"/>
  <c r="AH1805" i="1"/>
  <c r="D760" i="3"/>
  <c r="AH1949" i="1"/>
  <c r="D900" i="3"/>
  <c r="AH1711" i="1"/>
  <c r="D668" i="3"/>
  <c r="AH1663" i="1"/>
  <c r="D621" i="3"/>
  <c r="AH1722" i="1"/>
  <c r="D679" i="3"/>
  <c r="AH2046" i="1"/>
  <c r="D995" i="3"/>
  <c r="AH1963" i="1"/>
  <c r="D914" i="3"/>
  <c r="AH1868" i="1"/>
  <c r="D822" i="3"/>
  <c r="AH1782" i="1"/>
  <c r="D738" i="3"/>
  <c r="AH1927" i="1"/>
  <c r="D879" i="3"/>
  <c r="AH1637" i="1"/>
  <c r="D596" i="3"/>
  <c r="AH1090" i="1"/>
  <c r="D64" i="3"/>
  <c r="AH1986" i="1"/>
  <c r="D937" i="3"/>
  <c r="AH1661" i="1"/>
  <c r="D619" i="3"/>
  <c r="AH1202" i="1"/>
  <c r="D173" i="3"/>
  <c r="AH1394" i="1"/>
  <c r="D360" i="3"/>
  <c r="AH1635" i="1"/>
  <c r="D594" i="3"/>
  <c r="AH1597" i="1"/>
  <c r="D557" i="3"/>
  <c r="AH1094" i="1"/>
  <c r="D68" i="3"/>
  <c r="AH1381" i="1"/>
  <c r="D347" i="3"/>
  <c r="AH1546" i="1"/>
  <c r="D507" i="3"/>
  <c r="AH1701" i="1"/>
  <c r="D658" i="3"/>
  <c r="AH1845" i="1"/>
  <c r="D799" i="3"/>
  <c r="AH1989" i="1"/>
  <c r="D940" i="3"/>
  <c r="AH1234" i="1"/>
  <c r="D205" i="3"/>
  <c r="AH1455" i="1"/>
  <c r="D418" i="3"/>
  <c r="AH1613" i="1"/>
  <c r="D573" i="3"/>
  <c r="AH1762" i="1"/>
  <c r="D718" i="3"/>
  <c r="AH1043" i="1"/>
  <c r="D18" i="3"/>
  <c r="AH1345" i="1"/>
  <c r="D312" i="3"/>
  <c r="AH1522" i="1"/>
  <c r="D484" i="3"/>
  <c r="AH1679" i="1"/>
  <c r="D637" i="3"/>
  <c r="AH1823" i="1"/>
  <c r="D777" i="3"/>
  <c r="AH1967" i="1"/>
  <c r="D918" i="3"/>
  <c r="AH1189" i="1"/>
  <c r="D160" i="3"/>
  <c r="AH1431" i="1"/>
  <c r="D395" i="3"/>
  <c r="AH1589" i="1"/>
  <c r="D549" i="3"/>
  <c r="AH1740" i="1"/>
  <c r="D697" i="3"/>
  <c r="AH1884" i="1"/>
  <c r="D838" i="3"/>
  <c r="AH2028" i="1"/>
  <c r="D978" i="3"/>
  <c r="AH1307" i="1"/>
  <c r="D275" i="3"/>
  <c r="AH1498" i="1"/>
  <c r="D460" i="3"/>
  <c r="AH1655" i="1"/>
  <c r="D613" i="3"/>
  <c r="AH1801" i="1"/>
  <c r="D756" i="3"/>
  <c r="AH1945" i="1"/>
  <c r="D896" i="3"/>
  <c r="AH1138" i="1"/>
  <c r="D111" i="3"/>
  <c r="AH1405" i="1"/>
  <c r="D370" i="3"/>
  <c r="AH1565" i="1"/>
  <c r="D525" i="3"/>
  <c r="AH1718" i="1"/>
  <c r="D675" i="3"/>
  <c r="AH1862" i="1"/>
  <c r="D816" i="3"/>
  <c r="AH2006" i="1"/>
  <c r="D956" i="3"/>
  <c r="AH1332" i="1"/>
  <c r="D299" i="3"/>
  <c r="AH1188" i="1"/>
  <c r="D159" i="3"/>
  <c r="AH1044" i="1"/>
  <c r="D19" i="3"/>
  <c r="AH1053" i="1"/>
  <c r="D28" i="3"/>
  <c r="AH1268" i="1"/>
  <c r="D238" i="3"/>
  <c r="AH1124" i="1"/>
  <c r="D97" i="3"/>
  <c r="AH1351" i="1"/>
  <c r="D318" i="3"/>
  <c r="AH1207" i="1"/>
  <c r="D178" i="3"/>
  <c r="AH1063" i="1"/>
  <c r="D37" i="3"/>
  <c r="AH1170" i="1"/>
  <c r="D142" i="3"/>
  <c r="AH1361" i="1"/>
  <c r="D328" i="3"/>
  <c r="AH1217" i="1"/>
  <c r="D188" i="3"/>
  <c r="AH1073" i="1"/>
  <c r="D47" i="3"/>
  <c r="AH1576" i="1"/>
  <c r="D536" i="3"/>
  <c r="AH1432" i="1"/>
  <c r="D396" i="3"/>
  <c r="AH1288" i="1"/>
  <c r="D257" i="3"/>
  <c r="AH1144" i="1"/>
  <c r="D117" i="3"/>
  <c r="AH1139" i="1"/>
  <c r="D112" i="3"/>
  <c r="AH1406" i="1"/>
  <c r="D371" i="3"/>
  <c r="AH1566" i="1"/>
  <c r="D526" i="3"/>
  <c r="AH1719" i="1"/>
  <c r="D676" i="3"/>
  <c r="AH1863" i="1"/>
  <c r="D817" i="3"/>
  <c r="AH2007" i="1"/>
  <c r="D957" i="3"/>
  <c r="AH1222" i="1"/>
  <c r="D193" i="3"/>
  <c r="AH1449" i="1"/>
  <c r="D412" i="3"/>
  <c r="AH1606" i="1"/>
  <c r="D566" i="3"/>
  <c r="AH1756" i="1"/>
  <c r="D712" i="3"/>
  <c r="AH1900" i="1"/>
  <c r="D853" i="3"/>
  <c r="AH2044" i="1"/>
  <c r="D994" i="3"/>
  <c r="AH1334" i="1"/>
  <c r="D301" i="3"/>
  <c r="AH1515" i="1"/>
  <c r="D477" i="3"/>
  <c r="AH1673" i="1"/>
  <c r="D631" i="3"/>
  <c r="AH1817" i="1"/>
  <c r="D772" i="3"/>
  <c r="AH1961" i="1"/>
  <c r="D912" i="3"/>
  <c r="AH1759" i="1"/>
  <c r="D715" i="3"/>
  <c r="AH1712" i="1"/>
  <c r="D669" i="3"/>
  <c r="AH1770" i="1"/>
  <c r="D726" i="3"/>
  <c r="AH1150" i="1"/>
  <c r="D122" i="3"/>
  <c r="AH2011" i="1"/>
  <c r="D961" i="3"/>
  <c r="AH1916" i="1"/>
  <c r="D868" i="3"/>
  <c r="AH1830" i="1"/>
  <c r="D784" i="3"/>
  <c r="AH1556" i="1"/>
  <c r="D517" i="3"/>
  <c r="AH1975" i="1"/>
  <c r="D926" i="3"/>
  <c r="AH1688" i="1"/>
  <c r="D645" i="3"/>
  <c r="AH1295" i="1"/>
  <c r="D263" i="3"/>
  <c r="AH2034" i="1"/>
  <c r="D984" i="3"/>
  <c r="AH1854" i="1"/>
  <c r="D808" i="3"/>
  <c r="AH1203" i="1"/>
  <c r="D174" i="3"/>
  <c r="AH1395" i="1"/>
  <c r="D361" i="3"/>
  <c r="AH1647" i="1"/>
  <c r="D606" i="3"/>
  <c r="AH1609" i="1"/>
  <c r="D569" i="3"/>
  <c r="AH1126" i="1"/>
  <c r="D99" i="3"/>
  <c r="AH1398" i="1"/>
  <c r="D364" i="3"/>
  <c r="AH1559" i="1"/>
  <c r="D520" i="3"/>
  <c r="AH1713" i="1"/>
  <c r="D670" i="3"/>
  <c r="AH1857" i="1"/>
  <c r="D811" i="3"/>
  <c r="AH2001" i="1"/>
  <c r="D952" i="3"/>
  <c r="AH1258" i="1"/>
  <c r="D228" i="3"/>
  <c r="AH1469" i="1"/>
  <c r="D432" i="3"/>
  <c r="AH1626" i="1"/>
  <c r="D586" i="3"/>
  <c r="AH1774" i="1"/>
  <c r="D730" i="3"/>
  <c r="AH1918" i="1"/>
  <c r="D870" i="3"/>
  <c r="AH1070" i="1"/>
  <c r="D44" i="3"/>
  <c r="AH1366" i="1"/>
  <c r="D333" i="3"/>
  <c r="AH1535" i="1"/>
  <c r="D497" i="3"/>
  <c r="AH1691" i="1"/>
  <c r="D648" i="3"/>
  <c r="AH1835" i="1"/>
  <c r="D789" i="3"/>
  <c r="AH1979" i="1"/>
  <c r="D930" i="3"/>
  <c r="AH1213" i="1"/>
  <c r="D184" i="3"/>
  <c r="AH1445" i="1"/>
  <c r="D408" i="3"/>
  <c r="AH1602" i="1"/>
  <c r="D562" i="3"/>
  <c r="AH1752" i="1"/>
  <c r="D708" i="3"/>
  <c r="AH1896" i="1"/>
  <c r="D849" i="3"/>
  <c r="AH2040" i="1"/>
  <c r="D990" i="3"/>
  <c r="AH1329" i="1"/>
  <c r="D296" i="3"/>
  <c r="AH1511" i="1"/>
  <c r="D473" i="3"/>
  <c r="AH1668" i="1"/>
  <c r="D626" i="3"/>
  <c r="AH1813" i="1"/>
  <c r="D768" i="3"/>
  <c r="AH1957" i="1"/>
  <c r="D908" i="3"/>
  <c r="AH1165" i="1"/>
  <c r="D137" i="3"/>
  <c r="AH1419" i="1"/>
  <c r="D383" i="3"/>
  <c r="AH1578" i="1"/>
  <c r="D538" i="3"/>
  <c r="AH1730" i="1"/>
  <c r="D687" i="3"/>
  <c r="AH1874" i="1"/>
  <c r="D828" i="3"/>
  <c r="AH2018" i="1"/>
  <c r="D968" i="3"/>
  <c r="AH1320" i="1"/>
  <c r="D287" i="3"/>
  <c r="AH1176" i="1"/>
  <c r="D148" i="3"/>
  <c r="AH1185" i="1"/>
  <c r="D156" i="3"/>
  <c r="AH1041" i="1"/>
  <c r="D17" i="3"/>
  <c r="AH1256" i="1"/>
  <c r="D226" i="3"/>
  <c r="AH1112" i="1"/>
  <c r="D86" i="3"/>
  <c r="AH1339" i="1"/>
  <c r="D306" i="3"/>
  <c r="AH1195" i="1"/>
  <c r="D166" i="3"/>
  <c r="AH1051" i="1"/>
  <c r="D26" i="3"/>
  <c r="AH1158" i="1"/>
  <c r="D130" i="3"/>
  <c r="AH1349" i="1"/>
  <c r="D316" i="3"/>
  <c r="AH1205" i="1"/>
  <c r="D176" i="3"/>
  <c r="AH1061" i="1"/>
  <c r="D35" i="3"/>
  <c r="AH1564" i="1"/>
  <c r="D524" i="3"/>
  <c r="AH1420" i="1"/>
  <c r="D384" i="3"/>
  <c r="AH1276" i="1"/>
  <c r="D246" i="3"/>
  <c r="AH1132" i="1"/>
  <c r="D105" i="3"/>
  <c r="AH1166" i="1"/>
  <c r="D138" i="3"/>
  <c r="AH1421" i="1"/>
  <c r="D385" i="3"/>
  <c r="AH1579" i="1"/>
  <c r="D539" i="3"/>
  <c r="AH1731" i="1"/>
  <c r="D688" i="3"/>
  <c r="AH1875" i="1"/>
  <c r="D829" i="3"/>
  <c r="AH2019" i="1"/>
  <c r="D969" i="3"/>
  <c r="AH1246" i="1"/>
  <c r="D216" i="3"/>
  <c r="AH1462" i="1"/>
  <c r="D425" i="3"/>
  <c r="AH1619" i="1"/>
  <c r="D579" i="3"/>
  <c r="AH1768" i="1"/>
  <c r="D724" i="3"/>
  <c r="AH1912" i="1"/>
  <c r="D864" i="3"/>
  <c r="AH1057" i="1"/>
  <c r="D31" i="3"/>
  <c r="AH1355" i="1"/>
  <c r="D322" i="3"/>
  <c r="AH1529" i="1"/>
  <c r="D491" i="3"/>
  <c r="AH1685" i="1"/>
  <c r="D643" i="3"/>
  <c r="AH1829" i="1"/>
  <c r="D783" i="3"/>
  <c r="AH1973" i="1"/>
  <c r="D924" i="3"/>
  <c r="AH1807" i="1"/>
  <c r="D762" i="3"/>
  <c r="AH1760" i="1"/>
  <c r="D716" i="3"/>
  <c r="AH1818" i="1"/>
  <c r="D773" i="3"/>
  <c r="AH1338" i="1"/>
  <c r="D305" i="3"/>
  <c r="AH1378" i="1"/>
  <c r="D344" i="3"/>
  <c r="AH1964" i="1"/>
  <c r="D915" i="3"/>
  <c r="AH1878" i="1"/>
  <c r="D832" i="3"/>
  <c r="AH1710" i="1"/>
  <c r="D667" i="3"/>
  <c r="AH2023" i="1"/>
  <c r="D973" i="3"/>
  <c r="AH1736" i="1"/>
  <c r="D693" i="3"/>
  <c r="AH1377" i="1"/>
  <c r="D343" i="3"/>
  <c r="AH1439" i="1"/>
  <c r="D402" i="3"/>
  <c r="AH1998" i="1"/>
  <c r="D949" i="3"/>
  <c r="AH1226" i="1"/>
  <c r="D197" i="3"/>
  <c r="AH1466" i="1"/>
  <c r="D429" i="3"/>
  <c r="D9" i="3"/>
  <c r="AH2049" i="1"/>
  <c r="AH2048" i="1" s="1"/>
  <c r="AH1621" i="1"/>
  <c r="D581" i="3"/>
  <c r="AH1153" i="1"/>
  <c r="D125" i="3"/>
  <c r="AH1413" i="1"/>
  <c r="D377" i="3"/>
  <c r="AH1572" i="1"/>
  <c r="D532" i="3"/>
  <c r="AH1725" i="1"/>
  <c r="D682" i="3"/>
  <c r="AH1869" i="1"/>
  <c r="D823" i="3"/>
  <c r="AH2013" i="1"/>
  <c r="D963" i="3"/>
  <c r="AH1282" i="1"/>
  <c r="D252" i="3"/>
  <c r="AH1482" i="1"/>
  <c r="D445" i="3"/>
  <c r="AH1639" i="1"/>
  <c r="D598" i="3"/>
  <c r="AH1786" i="1"/>
  <c r="D742" i="3"/>
  <c r="AH1930" i="1"/>
  <c r="D882" i="3"/>
  <c r="AH1102" i="1"/>
  <c r="D76" i="3"/>
  <c r="AH1383" i="1"/>
  <c r="D349" i="3"/>
  <c r="AH1548" i="1"/>
  <c r="D509" i="3"/>
  <c r="AH1703" i="1"/>
  <c r="D660" i="3"/>
  <c r="AH1847" i="1"/>
  <c r="D801" i="3"/>
  <c r="AH1991" i="1"/>
  <c r="D942" i="3"/>
  <c r="AH1237" i="1"/>
  <c r="D208" i="3"/>
  <c r="AH1458" i="1"/>
  <c r="D421" i="3"/>
  <c r="AH1615" i="1"/>
  <c r="D575" i="3"/>
  <c r="AH1764" i="1"/>
  <c r="D720" i="3"/>
  <c r="AH1908" i="1"/>
  <c r="D860" i="3"/>
  <c r="AH1046" i="1"/>
  <c r="D21" i="3"/>
  <c r="AH1347" i="1"/>
  <c r="D314" i="3"/>
  <c r="AH1524" i="1"/>
  <c r="D486" i="3"/>
  <c r="AH1681" i="1"/>
  <c r="D639" i="3"/>
  <c r="AH1825" i="1"/>
  <c r="D779" i="3"/>
  <c r="AH1969" i="1"/>
  <c r="D920" i="3"/>
  <c r="AH1191" i="1"/>
  <c r="D162" i="3"/>
  <c r="AH1434" i="1"/>
  <c r="D397" i="3"/>
  <c r="AH1591" i="1"/>
  <c r="D551" i="3"/>
  <c r="AH1742" i="1"/>
  <c r="D699" i="3"/>
  <c r="AH1886" i="1"/>
  <c r="D840" i="3"/>
  <c r="AH2030" i="1"/>
  <c r="D980" i="3"/>
  <c r="AH1164" i="1"/>
  <c r="D136" i="3"/>
  <c r="AH1173" i="1"/>
  <c r="D145" i="3"/>
  <c r="AH1388" i="1"/>
  <c r="D354" i="3"/>
  <c r="AH1244" i="1"/>
  <c r="D214" i="3"/>
  <c r="AH1100" i="1"/>
  <c r="D74" i="3"/>
  <c r="AH1327" i="1"/>
  <c r="D294" i="3"/>
  <c r="AH1183" i="1"/>
  <c r="D154" i="3"/>
  <c r="AH1039" i="1"/>
  <c r="D15" i="3"/>
  <c r="AH1146" i="1"/>
  <c r="D119" i="3"/>
  <c r="AH1337" i="1"/>
  <c r="D304" i="3"/>
  <c r="AH1193" i="1"/>
  <c r="D164" i="3"/>
  <c r="AH1049" i="1"/>
  <c r="D24" i="3"/>
  <c r="AH1552" i="1"/>
  <c r="D513" i="3"/>
  <c r="AH1408" i="1"/>
  <c r="D373" i="3"/>
  <c r="AH1264" i="1"/>
  <c r="D234" i="3"/>
  <c r="AH1120" i="1"/>
  <c r="D94" i="3"/>
  <c r="AH1197" i="1"/>
  <c r="D168" i="3"/>
  <c r="AH1435" i="1"/>
  <c r="D398" i="3"/>
  <c r="AH1592" i="1"/>
  <c r="D552" i="3"/>
  <c r="AH1743" i="1"/>
  <c r="D700" i="3"/>
  <c r="AH2031" i="1"/>
  <c r="D981" i="3"/>
  <c r="AH1270" i="1"/>
  <c r="D240" i="3"/>
  <c r="AH1475" i="1"/>
  <c r="D438" i="3"/>
  <c r="AH1632" i="1"/>
  <c r="D592" i="3"/>
  <c r="AH1780" i="1"/>
  <c r="D736" i="3"/>
  <c r="AH1924" i="1"/>
  <c r="D876" i="3"/>
  <c r="AH1083" i="1"/>
  <c r="D57" i="3"/>
  <c r="AH1374" i="1"/>
  <c r="D341" i="3"/>
  <c r="AH1542" i="1"/>
  <c r="D503" i="3"/>
  <c r="AH1697" i="1"/>
  <c r="D654" i="3"/>
  <c r="AH1841" i="1"/>
  <c r="D795" i="3"/>
  <c r="AH1985" i="1"/>
  <c r="D936" i="3"/>
  <c r="AH1855" i="1"/>
  <c r="D809" i="3"/>
  <c r="AH1808" i="1"/>
  <c r="D763" i="3"/>
  <c r="AH1866" i="1"/>
  <c r="D820" i="3"/>
  <c r="AH1411" i="1"/>
  <c r="D376" i="3"/>
  <c r="AH1151" i="1"/>
  <c r="D123" i="3"/>
  <c r="AH2012" i="1"/>
  <c r="D962" i="3"/>
  <c r="AH1926" i="1"/>
  <c r="D878" i="3"/>
  <c r="AH1902" i="1"/>
  <c r="D855" i="3"/>
  <c r="AH1545" i="1"/>
  <c r="D506" i="3"/>
  <c r="AH1784" i="1"/>
  <c r="D740" i="3"/>
  <c r="AH1438" i="1"/>
  <c r="D401" i="3"/>
  <c r="AH1544" i="1"/>
  <c r="D505" i="3"/>
  <c r="AH1227" i="1"/>
  <c r="D198" i="3"/>
  <c r="AH1478" i="1"/>
  <c r="D441" i="3"/>
  <c r="AH1177" i="1"/>
  <c r="D149" i="3"/>
  <c r="AH1440" i="1"/>
  <c r="D403" i="3"/>
  <c r="AH1179" i="1"/>
  <c r="D151" i="3"/>
  <c r="AH1427" i="1"/>
  <c r="D391" i="3"/>
  <c r="AH1585" i="1"/>
  <c r="D545" i="3"/>
  <c r="AH1737" i="1"/>
  <c r="D694" i="3"/>
  <c r="AH1881" i="1"/>
  <c r="D835" i="3"/>
  <c r="AH2025" i="1"/>
  <c r="D975" i="3"/>
  <c r="AH1302" i="1"/>
  <c r="D270" i="3"/>
  <c r="AH1495" i="1"/>
  <c r="D457" i="3"/>
  <c r="AH1652" i="1"/>
  <c r="D611" i="3"/>
  <c r="AH1798" i="1"/>
  <c r="D753" i="3"/>
  <c r="AH1942" i="1"/>
  <c r="D893" i="3"/>
  <c r="AH1129" i="1"/>
  <c r="D102" i="3"/>
  <c r="AH1401" i="1"/>
  <c r="D366" i="3"/>
  <c r="AH1715" i="1"/>
  <c r="D672" i="3"/>
  <c r="AH1859" i="1"/>
  <c r="D813" i="3"/>
  <c r="AH1261" i="1"/>
  <c r="D231" i="3"/>
  <c r="AH1471" i="1"/>
  <c r="D434" i="3"/>
  <c r="AH1628" i="1"/>
  <c r="D588" i="3"/>
  <c r="AH1776" i="1"/>
  <c r="D732" i="3"/>
  <c r="AH1920" i="1"/>
  <c r="D872" i="3"/>
  <c r="AH1078" i="1"/>
  <c r="D52" i="3"/>
  <c r="AH1369" i="1"/>
  <c r="D336" i="3"/>
  <c r="AH1537" i="1"/>
  <c r="D498" i="3"/>
  <c r="AH1693" i="1"/>
  <c r="D650" i="3"/>
  <c r="AH1837" i="1"/>
  <c r="D791" i="3"/>
  <c r="AH1981" i="1"/>
  <c r="D932" i="3"/>
  <c r="AH1215" i="1"/>
  <c r="D186" i="3"/>
  <c r="AH1447" i="1"/>
  <c r="D410" i="3"/>
  <c r="AH1604" i="1"/>
  <c r="D564" i="3"/>
  <c r="AH1754" i="1"/>
  <c r="D710" i="3"/>
  <c r="AH1898" i="1"/>
  <c r="D851" i="3"/>
  <c r="AH2042" i="1"/>
  <c r="D992" i="3"/>
  <c r="AH1296" i="1"/>
  <c r="D264" i="3"/>
  <c r="AH1152" i="1"/>
  <c r="D124" i="3"/>
  <c r="AH1161" i="1"/>
  <c r="D133" i="3"/>
  <c r="AH1376" i="1"/>
  <c r="D342" i="3"/>
  <c r="AH1232" i="1"/>
  <c r="D203" i="3"/>
  <c r="AH1088" i="1"/>
  <c r="D62" i="3"/>
  <c r="AH1315" i="1"/>
  <c r="D282" i="3"/>
  <c r="AH1171" i="1"/>
  <c r="D143" i="3"/>
  <c r="AH1278" i="1"/>
  <c r="D248" i="3"/>
  <c r="AH1134" i="1"/>
  <c r="D107" i="3"/>
  <c r="AH1325" i="1"/>
  <c r="D292" i="3"/>
  <c r="AH1037" i="1"/>
  <c r="D13" i="3"/>
  <c r="AH1540" i="1"/>
  <c r="D501" i="3"/>
  <c r="AH1396" i="1"/>
  <c r="D362" i="3"/>
  <c r="AH1252" i="1"/>
  <c r="D222" i="3"/>
  <c r="AH1108" i="1"/>
  <c r="D82" i="3"/>
  <c r="AH1221" i="1"/>
  <c r="D192" i="3"/>
  <c r="AH1448" i="1"/>
  <c r="D411" i="3"/>
  <c r="AH1605" i="1"/>
  <c r="D565" i="3"/>
  <c r="AH1755" i="1"/>
  <c r="D711" i="3"/>
  <c r="AH1899" i="1"/>
  <c r="D852" i="3"/>
  <c r="AH2043" i="1"/>
  <c r="D993" i="3"/>
  <c r="AH1488" i="1"/>
  <c r="D451" i="3"/>
  <c r="AH1645" i="1"/>
  <c r="D604" i="3"/>
  <c r="AH1792" i="1"/>
  <c r="D747" i="3"/>
  <c r="AH1936" i="1"/>
  <c r="D888" i="3"/>
  <c r="AH1115" i="1"/>
  <c r="D89" i="3"/>
  <c r="AH1393" i="1"/>
  <c r="D359" i="3"/>
  <c r="AH1555" i="1"/>
  <c r="D516" i="3"/>
  <c r="AH1709" i="1"/>
  <c r="D666" i="3"/>
  <c r="AH1853" i="1"/>
  <c r="D807" i="3"/>
  <c r="AH1997" i="1"/>
  <c r="D948" i="3"/>
  <c r="AH1903" i="1"/>
  <c r="D856" i="3"/>
  <c r="AH1856" i="1"/>
  <c r="D810" i="3"/>
  <c r="AH1914" i="1"/>
  <c r="D866" i="3"/>
  <c r="AH1518" i="1"/>
  <c r="D480" i="3"/>
  <c r="AH1341" i="1"/>
  <c r="D308" i="3"/>
  <c r="AH1988" i="1"/>
  <c r="D939" i="3"/>
  <c r="AH1974" i="1"/>
  <c r="D925" i="3"/>
  <c r="AH1425" i="1"/>
  <c r="D389" i="3"/>
  <c r="AH1650" i="1"/>
  <c r="D609" i="3"/>
  <c r="AH1832" i="1"/>
  <c r="D786" i="3"/>
  <c r="AH1543" i="1"/>
  <c r="D504" i="3"/>
  <c r="AH1649" i="1"/>
  <c r="D608" i="3"/>
  <c r="AH1318" i="1"/>
  <c r="D285" i="3"/>
  <c r="AH1250" i="1"/>
  <c r="D220" i="3"/>
  <c r="AH1479" i="1"/>
  <c r="D442" i="3"/>
  <c r="AH1201" i="1"/>
  <c r="D172" i="3"/>
  <c r="AH1452" i="1"/>
  <c r="D415" i="3"/>
  <c r="AH1209" i="1"/>
  <c r="D180" i="3"/>
  <c r="AH1441" i="1"/>
  <c r="D404" i="3"/>
  <c r="AH1598" i="1"/>
  <c r="D558" i="3"/>
  <c r="AH1749" i="1"/>
  <c r="D705" i="3"/>
  <c r="AH1893" i="1"/>
  <c r="D846" i="3"/>
  <c r="AH2037" i="1"/>
  <c r="D987" i="3"/>
  <c r="AH1322" i="1"/>
  <c r="D289" i="3"/>
  <c r="AH1508" i="1"/>
  <c r="D470" i="3"/>
  <c r="AH1665" i="1"/>
  <c r="D623" i="3"/>
  <c r="AH1810" i="1"/>
  <c r="D765" i="3"/>
  <c r="AH1954" i="1"/>
  <c r="D905" i="3"/>
  <c r="AH1155" i="1"/>
  <c r="D127" i="3"/>
  <c r="AH1415" i="1"/>
  <c r="D379" i="3"/>
  <c r="AH1574" i="1"/>
  <c r="D534" i="3"/>
  <c r="AH1727" i="1"/>
  <c r="D684" i="3"/>
  <c r="AH1871" i="1"/>
  <c r="D825" i="3"/>
  <c r="AH2015" i="1"/>
  <c r="D965" i="3"/>
  <c r="AH1285" i="1"/>
  <c r="D254" i="3"/>
  <c r="AH1484" i="1"/>
  <c r="D447" i="3"/>
  <c r="AH1641" i="1"/>
  <c r="D600" i="3"/>
  <c r="AH1788" i="1"/>
  <c r="D744" i="3"/>
  <c r="AH1932" i="1"/>
  <c r="D884" i="3"/>
  <c r="AH1105" i="1"/>
  <c r="D79" i="3"/>
  <c r="AH1386" i="1"/>
  <c r="D352" i="3"/>
  <c r="AH1550" i="1"/>
  <c r="D511" i="3"/>
  <c r="AH1705" i="1"/>
  <c r="D662" i="3"/>
  <c r="AH1849" i="1"/>
  <c r="D803" i="3"/>
  <c r="AH1993" i="1"/>
  <c r="D944" i="3"/>
  <c r="AH1239" i="1"/>
  <c r="D209" i="3"/>
  <c r="AH1460" i="1"/>
  <c r="D423" i="3"/>
  <c r="AH1617" i="1"/>
  <c r="D577" i="3"/>
  <c r="AH1766" i="1"/>
  <c r="D722" i="3"/>
  <c r="AH1910" i="1"/>
  <c r="D862" i="3"/>
  <c r="AH1428" i="1"/>
  <c r="D392" i="3"/>
  <c r="AH1284" i="1"/>
  <c r="D253" i="3"/>
  <c r="AH1140" i="1"/>
  <c r="D113" i="3"/>
  <c r="AH1149" i="1"/>
  <c r="D121" i="3"/>
  <c r="AH1364" i="1"/>
  <c r="D331" i="3"/>
  <c r="AH1220" i="1"/>
  <c r="D191" i="3"/>
  <c r="AH1076" i="1"/>
  <c r="D50" i="3"/>
  <c r="AH1303" i="1"/>
  <c r="D271" i="3"/>
  <c r="AH1159" i="1"/>
  <c r="D131" i="3"/>
  <c r="AH1266" i="1"/>
  <c r="D236" i="3"/>
  <c r="AH1122" i="1"/>
  <c r="D96" i="3"/>
  <c r="AH1313" i="1"/>
  <c r="D280" i="3"/>
  <c r="AH1169" i="1"/>
  <c r="D141" i="3"/>
  <c r="AH1672" i="1"/>
  <c r="D630" i="3"/>
  <c r="AH1528" i="1"/>
  <c r="D490" i="3"/>
  <c r="AH1384" i="1"/>
  <c r="D350" i="3"/>
  <c r="AH1240" i="1"/>
  <c r="D210" i="3"/>
  <c r="AH1096" i="1"/>
  <c r="D70" i="3"/>
  <c r="AH1245" i="1"/>
  <c r="D215" i="3"/>
  <c r="AH1461" i="1"/>
  <c r="D424" i="3"/>
  <c r="AH1618" i="1"/>
  <c r="D578" i="3"/>
  <c r="AH1767" i="1"/>
  <c r="D723" i="3"/>
  <c r="AH1911" i="1"/>
  <c r="D863" i="3"/>
  <c r="AH1311" i="1"/>
  <c r="D278" i="3"/>
  <c r="AH1501" i="1"/>
  <c r="D463" i="3"/>
  <c r="AH1658" i="1"/>
  <c r="D616" i="3"/>
  <c r="AH1804" i="1"/>
  <c r="D759" i="3"/>
  <c r="AH1948" i="1"/>
  <c r="D899" i="3"/>
  <c r="AH1142" i="1"/>
  <c r="D115" i="3"/>
  <c r="AH1409" i="1"/>
  <c r="D374" i="3"/>
  <c r="AH1568" i="1"/>
  <c r="D528" i="3"/>
  <c r="AH1721" i="1"/>
  <c r="D678" i="3"/>
  <c r="AH1865" i="1"/>
  <c r="D819" i="3"/>
  <c r="AH2009" i="1"/>
  <c r="D959" i="3"/>
  <c r="AH1951" i="1"/>
  <c r="D902" i="3"/>
  <c r="AH1904" i="1"/>
  <c r="D857" i="3"/>
  <c r="AH1962" i="1"/>
  <c r="D913" i="3"/>
  <c r="AH1570" i="1"/>
  <c r="D530" i="3"/>
  <c r="AH1117" i="1"/>
  <c r="D91" i="3"/>
  <c r="AH2022" i="1"/>
  <c r="D972" i="3"/>
  <c r="AH1531" i="1"/>
  <c r="D493" i="3"/>
  <c r="AH1748" i="1"/>
  <c r="D704" i="3"/>
  <c r="AH1880" i="1"/>
  <c r="D834" i="3"/>
  <c r="AH1595" i="1"/>
  <c r="D555" i="3"/>
  <c r="AH1699" i="1"/>
  <c r="D656" i="3"/>
  <c r="AH1034" i="1"/>
  <c r="D10" i="3"/>
  <c r="AH1251" i="1"/>
  <c r="D221" i="3"/>
  <c r="AH1490" i="1"/>
  <c r="D453" i="3"/>
  <c r="AH1249" i="1"/>
  <c r="D219" i="3"/>
  <c r="AH1464" i="1"/>
  <c r="D427" i="3"/>
  <c r="AH1233" i="1"/>
  <c r="D204" i="3"/>
  <c r="AH1454" i="1"/>
  <c r="D417" i="3"/>
  <c r="AH1611" i="1"/>
  <c r="D571" i="3"/>
  <c r="AH1761" i="1"/>
  <c r="D717" i="3"/>
  <c r="AH1905" i="1"/>
  <c r="D858" i="3"/>
  <c r="AH1343" i="1"/>
  <c r="D310" i="3"/>
  <c r="AH1521" i="1"/>
  <c r="D483" i="3"/>
  <c r="AH1678" i="1"/>
  <c r="D636" i="3"/>
  <c r="AH1822" i="1"/>
  <c r="D776" i="3"/>
  <c r="AH1966" i="1"/>
  <c r="D917" i="3"/>
  <c r="AH1187" i="1"/>
  <c r="D158" i="3"/>
  <c r="AH1430" i="1"/>
  <c r="D394" i="3"/>
  <c r="AH1587" i="1"/>
  <c r="D547" i="3"/>
  <c r="AH1739" i="1"/>
  <c r="D696" i="3"/>
  <c r="AH1883" i="1"/>
  <c r="D837" i="3"/>
  <c r="AH2027" i="1"/>
  <c r="D977" i="3"/>
  <c r="AH1306" i="1"/>
  <c r="D274" i="3"/>
  <c r="AH1497" i="1"/>
  <c r="D459" i="3"/>
  <c r="AH1654" i="1"/>
  <c r="D612" i="3"/>
  <c r="AH1800" i="1"/>
  <c r="D755" i="3"/>
  <c r="AH1944" i="1"/>
  <c r="D895" i="3"/>
  <c r="AH1131" i="1"/>
  <c r="D104" i="3"/>
  <c r="AH1403" i="1"/>
  <c r="D368" i="3"/>
  <c r="AH1563" i="1"/>
  <c r="D523" i="3"/>
  <c r="AH1717" i="1"/>
  <c r="D674" i="3"/>
  <c r="AH1861" i="1"/>
  <c r="D815" i="3"/>
  <c r="AH2005" i="1"/>
  <c r="D955" i="3"/>
  <c r="AH1263" i="1"/>
  <c r="D233" i="3"/>
  <c r="AH1473" i="1"/>
  <c r="D436" i="3"/>
  <c r="AH1630" i="1"/>
  <c r="D590" i="3"/>
  <c r="AH1778" i="1"/>
  <c r="D734" i="3"/>
  <c r="AH1922" i="1"/>
  <c r="D874" i="3"/>
  <c r="AH1416" i="1"/>
  <c r="D380" i="3"/>
  <c r="AH1272" i="1"/>
  <c r="D242" i="3"/>
  <c r="AH1128" i="1"/>
  <c r="D101" i="3"/>
  <c r="AH1137" i="1"/>
  <c r="D110" i="3"/>
  <c r="AH1352" i="1"/>
  <c r="D319" i="3"/>
  <c r="AH1208" i="1"/>
  <c r="D179" i="3"/>
  <c r="AH1064" i="1"/>
  <c r="D38" i="3"/>
  <c r="AH1291" i="1"/>
  <c r="D260" i="3"/>
  <c r="AH1254" i="1"/>
  <c r="D224" i="3"/>
  <c r="AH1110" i="1"/>
  <c r="D84" i="3"/>
  <c r="AH1301" i="1"/>
  <c r="D269" i="3"/>
  <c r="AH1157" i="1"/>
  <c r="D129" i="3"/>
  <c r="AH1660" i="1"/>
  <c r="D618" i="3"/>
  <c r="AH1516" i="1"/>
  <c r="D478" i="3"/>
  <c r="AH1372" i="1"/>
  <c r="D339" i="3"/>
  <c r="AH1228" i="1"/>
  <c r="D199" i="3"/>
  <c r="AH1084" i="1"/>
  <c r="D58" i="3"/>
  <c r="AH1269" i="1"/>
  <c r="D239" i="3"/>
  <c r="AH1474" i="1"/>
  <c r="D437" i="3"/>
  <c r="AH1631" i="1"/>
  <c r="D591" i="3"/>
  <c r="AH1779" i="1"/>
  <c r="D735" i="3"/>
  <c r="AH1923" i="1"/>
  <c r="D875" i="3"/>
  <c r="AH1333" i="1"/>
  <c r="D300" i="3"/>
  <c r="AH1514" i="1"/>
  <c r="D476" i="3"/>
  <c r="AH1671" i="1"/>
  <c r="D629" i="3"/>
  <c r="AH1816" i="1"/>
  <c r="D771" i="3"/>
  <c r="AH1960" i="1"/>
  <c r="D911" i="3"/>
  <c r="AH1174" i="1"/>
  <c r="D146" i="3"/>
  <c r="AH1423" i="1"/>
  <c r="D387" i="3"/>
  <c r="AH1581" i="1"/>
  <c r="D541" i="3"/>
  <c r="AH1733" i="1"/>
  <c r="D690" i="3"/>
  <c r="AH1877" i="1"/>
  <c r="D831" i="3"/>
  <c r="AH2021" i="1"/>
  <c r="D971" i="3"/>
  <c r="AH1999" i="1"/>
  <c r="D950" i="3"/>
  <c r="AH1952" i="1"/>
  <c r="D903" i="3"/>
  <c r="AH2010" i="1"/>
  <c r="D960" i="3"/>
  <c r="AH1675" i="1"/>
  <c r="D633" i="3"/>
  <c r="AH1519" i="1"/>
  <c r="D481" i="3"/>
  <c r="AH1175" i="1"/>
  <c r="D147" i="3"/>
  <c r="AH1091" i="1"/>
  <c r="D65" i="3"/>
  <c r="AH1583" i="1"/>
  <c r="D543" i="3"/>
  <c r="AH1892" i="1"/>
  <c r="D845" i="3"/>
  <c r="AH1928" i="1"/>
  <c r="D880" i="3"/>
  <c r="AH1698" i="1"/>
  <c r="D655" i="3"/>
  <c r="AH1795" i="1"/>
  <c r="D750" i="3"/>
  <c r="AH1058" i="1"/>
  <c r="D32" i="3"/>
  <c r="AH1274" i="1"/>
  <c r="D244" i="3"/>
  <c r="AH1273" i="1"/>
  <c r="D243" i="3"/>
  <c r="AH1584" i="1"/>
  <c r="D544" i="3"/>
  <c r="AH1257" i="1"/>
  <c r="D227" i="3"/>
  <c r="AH1467" i="1"/>
  <c r="D430" i="3"/>
  <c r="AH1625" i="1"/>
  <c r="D585" i="3"/>
  <c r="AH1773" i="1"/>
  <c r="D729" i="3"/>
  <c r="AH1917" i="1"/>
  <c r="D869" i="3"/>
  <c r="AH1069" i="1"/>
  <c r="D43" i="3"/>
  <c r="AH1365" i="1"/>
  <c r="D332" i="3"/>
  <c r="AH1534" i="1"/>
  <c r="D496" i="3"/>
  <c r="AH1690" i="1"/>
  <c r="D647" i="3"/>
  <c r="AH1834" i="1"/>
  <c r="D788" i="3"/>
  <c r="AH1978" i="1"/>
  <c r="D929" i="3"/>
  <c r="AH1211" i="1"/>
  <c r="D182" i="3"/>
  <c r="AH1443" i="1"/>
  <c r="D406" i="3"/>
  <c r="AH1601" i="1"/>
  <c r="D561" i="3"/>
  <c r="AH1751" i="1"/>
  <c r="D707" i="3"/>
  <c r="AH1895" i="1"/>
  <c r="D848" i="3"/>
  <c r="AH2039" i="1"/>
  <c r="D989" i="3"/>
  <c r="AH1326" i="1"/>
  <c r="D293" i="3"/>
  <c r="AH1510" i="1"/>
  <c r="D472" i="3"/>
  <c r="AH1667" i="1"/>
  <c r="D625" i="3"/>
  <c r="AH1812" i="1"/>
  <c r="D767" i="3"/>
  <c r="AH1956" i="1"/>
  <c r="D907" i="3"/>
  <c r="AH1163" i="1"/>
  <c r="D135" i="3"/>
  <c r="AH1418" i="1"/>
  <c r="D382" i="3"/>
  <c r="AH1577" i="1"/>
  <c r="D537" i="3"/>
  <c r="AH1729" i="1"/>
  <c r="D686" i="3"/>
  <c r="AH1873" i="1"/>
  <c r="D827" i="3"/>
  <c r="AH2017" i="1"/>
  <c r="D967" i="3"/>
  <c r="AH1287" i="1"/>
  <c r="D256" i="3"/>
  <c r="AH1486" i="1"/>
  <c r="D449" i="3"/>
  <c r="AH1643" i="1"/>
  <c r="D602" i="3"/>
  <c r="AH1790" i="1"/>
  <c r="D746" i="3"/>
  <c r="AH1934" i="1"/>
  <c r="D886" i="3"/>
  <c r="AH1404" i="1"/>
  <c r="D369" i="3"/>
  <c r="AH1260" i="1"/>
  <c r="D230" i="3"/>
  <c r="AH1116" i="1"/>
  <c r="D90" i="3"/>
  <c r="AH1125" i="1"/>
  <c r="D98" i="3"/>
  <c r="AH1340" i="1"/>
  <c r="D307" i="3"/>
  <c r="AH1196" i="1"/>
  <c r="D167" i="3"/>
  <c r="AH1052" i="1"/>
  <c r="D27" i="3"/>
  <c r="AH1279" i="1"/>
  <c r="D249" i="3"/>
  <c r="AH1135" i="1"/>
  <c r="D108" i="3"/>
  <c r="AH1242" i="1"/>
  <c r="D212" i="3"/>
  <c r="AH1098" i="1"/>
  <c r="D72" i="3"/>
  <c r="AH1289" i="1"/>
  <c r="D258" i="3"/>
  <c r="AH1145" i="1"/>
  <c r="D118" i="3"/>
  <c r="AH1648" i="1"/>
  <c r="D607" i="3"/>
  <c r="AH1504" i="1"/>
  <c r="D466" i="3"/>
  <c r="AH1360" i="1"/>
  <c r="D327" i="3"/>
  <c r="AH1216" i="1"/>
  <c r="D187" i="3"/>
  <c r="AH1072" i="1"/>
  <c r="D46" i="3"/>
  <c r="AH1290" i="1"/>
  <c r="D259" i="3"/>
  <c r="AH1487" i="1"/>
  <c r="D450" i="3"/>
  <c r="AH1644" i="1"/>
  <c r="D603" i="3"/>
  <c r="AH1935" i="1"/>
  <c r="D887" i="3"/>
  <c r="AH1055" i="1"/>
  <c r="D30" i="3"/>
  <c r="AH1354" i="1"/>
  <c r="D321" i="3"/>
  <c r="AH1527" i="1"/>
  <c r="D489" i="3"/>
  <c r="AH1684" i="1"/>
  <c r="D642" i="3"/>
  <c r="AH1828" i="1"/>
  <c r="D782" i="3"/>
  <c r="AH1972" i="1"/>
  <c r="D923" i="3"/>
  <c r="AH1199" i="1"/>
  <c r="D170" i="3"/>
  <c r="AH1437" i="1"/>
  <c r="D400" i="3"/>
  <c r="AH1594" i="1"/>
  <c r="D554" i="3"/>
  <c r="AH1889" i="1"/>
  <c r="D842" i="3"/>
  <c r="AH2033" i="1"/>
  <c r="D983" i="3"/>
  <c r="AH2047" i="1"/>
  <c r="D996" i="3"/>
  <c r="AH2000" i="1"/>
  <c r="D951" i="3"/>
  <c r="AH1493" i="1"/>
  <c r="D455" i="3"/>
  <c r="AH1723" i="1"/>
  <c r="D680" i="3"/>
  <c r="AH1571" i="1"/>
  <c r="D531" i="3"/>
  <c r="AH1424" i="1"/>
  <c r="D388" i="3"/>
  <c r="AH1747" i="1"/>
  <c r="D703" i="3"/>
  <c r="AH1225" i="1"/>
  <c r="D196" i="3"/>
  <c r="AH1976" i="1"/>
  <c r="D927" i="3"/>
  <c r="AH1746" i="1"/>
  <c r="D702" i="3"/>
  <c r="AH1891" i="1"/>
  <c r="D844" i="3"/>
  <c r="AH1059" i="1"/>
  <c r="D33" i="3"/>
  <c r="AH1275" i="1"/>
  <c r="D245" i="3"/>
  <c r="AH1503" i="1"/>
  <c r="D465" i="3"/>
  <c r="AH1297" i="1"/>
  <c r="D265" i="3"/>
  <c r="AH1596" i="1"/>
  <c r="D556" i="3"/>
  <c r="AH1281" i="1"/>
  <c r="D251" i="3"/>
  <c r="AH1481" i="1"/>
  <c r="D444" i="3"/>
  <c r="AH1638" i="1"/>
  <c r="D597" i="3"/>
  <c r="AH1785" i="1"/>
  <c r="D741" i="3"/>
  <c r="AH1929" i="1"/>
  <c r="D881" i="3"/>
  <c r="AH1095" i="1"/>
  <c r="D69" i="3"/>
  <c r="AH1382" i="1"/>
  <c r="D348" i="3"/>
  <c r="AH1547" i="1"/>
  <c r="D508" i="3"/>
  <c r="AH1702" i="1"/>
  <c r="D659" i="3"/>
  <c r="AH1846" i="1"/>
  <c r="D800" i="3"/>
  <c r="AH1990" i="1"/>
  <c r="D941" i="3"/>
  <c r="AH1235" i="1"/>
  <c r="D206" i="3"/>
  <c r="AH1457" i="1"/>
  <c r="D420" i="3"/>
  <c r="AH1614" i="1"/>
  <c r="D574" i="3"/>
  <c r="AH1763" i="1"/>
  <c r="D719" i="3"/>
  <c r="AH1907" i="1"/>
  <c r="D859" i="3"/>
  <c r="AH1045" i="1"/>
  <c r="D20" i="3"/>
  <c r="AH1346" i="1"/>
  <c r="D313" i="3"/>
  <c r="AH1523" i="1"/>
  <c r="D485" i="3"/>
  <c r="AH1680" i="1"/>
  <c r="D638" i="3"/>
  <c r="AH1824" i="1"/>
  <c r="D778" i="3"/>
  <c r="AH1968" i="1"/>
  <c r="D919" i="3"/>
  <c r="AH1190" i="1"/>
  <c r="D161" i="3"/>
  <c r="AH1590" i="1"/>
  <c r="D550" i="3"/>
  <c r="AH1741" i="1"/>
  <c r="D698" i="3"/>
  <c r="AH1885" i="1"/>
  <c r="D839" i="3"/>
  <c r="AH2029" i="1"/>
  <c r="D979" i="3"/>
  <c r="AH1309" i="1"/>
  <c r="D276" i="3"/>
  <c r="AH1499" i="1"/>
  <c r="D461" i="3"/>
  <c r="AH1656" i="1"/>
  <c r="D614" i="3"/>
  <c r="AH1802" i="1"/>
  <c r="D757" i="3"/>
  <c r="AH1946" i="1"/>
  <c r="D897" i="3"/>
  <c r="AH1392" i="1"/>
  <c r="D358" i="3"/>
  <c r="AH1248" i="1"/>
  <c r="D218" i="3"/>
  <c r="AH1104" i="1"/>
  <c r="D78" i="3"/>
  <c r="AH1113" i="1"/>
  <c r="D87" i="3"/>
  <c r="AH1328" i="1"/>
  <c r="D295" i="3"/>
  <c r="AH1184" i="1"/>
  <c r="D155" i="3"/>
  <c r="AH1040" i="1"/>
  <c r="D16" i="3"/>
  <c r="AH1267" i="1"/>
  <c r="D237" i="3"/>
  <c r="AH1230" i="1"/>
  <c r="D201" i="3"/>
  <c r="AH1086" i="1"/>
  <c r="D60" i="3"/>
  <c r="AH1277" i="1"/>
  <c r="D247" i="3"/>
  <c r="AH1133" i="1"/>
  <c r="D106" i="3"/>
  <c r="AH1636" i="1"/>
  <c r="D595" i="3"/>
  <c r="AH1492" i="1"/>
  <c r="D454" i="3"/>
  <c r="AH1348" i="1"/>
  <c r="D315" i="3"/>
  <c r="AH1204" i="1"/>
  <c r="D175" i="3"/>
  <c r="AH1060" i="1"/>
  <c r="D34" i="3"/>
  <c r="AH1310" i="1"/>
  <c r="D277" i="3"/>
  <c r="AH1500" i="1"/>
  <c r="D462" i="3"/>
  <c r="AH1657" i="1"/>
  <c r="D615" i="3"/>
  <c r="AH1803" i="1"/>
  <c r="D758" i="3"/>
  <c r="AH1947" i="1"/>
  <c r="D898" i="3"/>
  <c r="AH1082" i="1"/>
  <c r="D56" i="3"/>
  <c r="AH1373" i="1"/>
  <c r="D340" i="3"/>
  <c r="AH1541" i="1"/>
  <c r="D502" i="3"/>
  <c r="AH1696" i="1"/>
  <c r="D653" i="3"/>
  <c r="AH1840" i="1"/>
  <c r="D794" i="3"/>
  <c r="AH1984" i="1"/>
  <c r="D935" i="3"/>
  <c r="AH1223" i="1"/>
  <c r="D194" i="3"/>
  <c r="AH1450" i="1"/>
  <c r="D413" i="3"/>
  <c r="AH1607" i="1"/>
  <c r="D567" i="3"/>
  <c r="AH1757" i="1"/>
  <c r="D713" i="3"/>
  <c r="AH1901" i="1"/>
  <c r="D854" i="3"/>
  <c r="AH1319" i="1"/>
  <c r="D286" i="3"/>
  <c r="AH1410" i="1"/>
  <c r="D375" i="3"/>
  <c r="AH1700" i="1"/>
  <c r="D657" i="3"/>
  <c r="AH1771" i="1"/>
  <c r="D727" i="3"/>
  <c r="AH1676" i="1"/>
  <c r="D634" i="3"/>
  <c r="AH1530" i="1"/>
  <c r="D492" i="3"/>
  <c r="AH1843" i="1"/>
  <c r="D797" i="3"/>
  <c r="AH1735" i="1"/>
  <c r="D692" i="3"/>
  <c r="AH1806" i="1"/>
  <c r="D761" i="3"/>
  <c r="AH2024" i="1"/>
  <c r="D974" i="3"/>
  <c r="AH1794" i="1"/>
  <c r="D749" i="3"/>
  <c r="AH1987" i="1"/>
  <c r="D938" i="3"/>
  <c r="AH1118" i="1"/>
  <c r="D92" i="3"/>
  <c r="AH1298" i="1"/>
  <c r="D266" i="3"/>
  <c r="AH1610" i="1"/>
  <c r="D570" i="3"/>
  <c r="AH1357" i="1"/>
  <c r="D324" i="3"/>
  <c r="AH1608" i="1"/>
  <c r="D568" i="3"/>
  <c r="AH1299" i="1"/>
  <c r="D267" i="3"/>
  <c r="AH1494" i="1"/>
  <c r="D456" i="3"/>
  <c r="AH1651" i="1"/>
  <c r="D610" i="3"/>
  <c r="AH1797" i="1"/>
  <c r="D752" i="3"/>
  <c r="AH1941" i="1"/>
  <c r="D892" i="3"/>
  <c r="AH1127" i="1"/>
  <c r="D100" i="3"/>
  <c r="AH1400" i="1"/>
  <c r="D365" i="3"/>
  <c r="AH1560" i="1"/>
  <c r="D521" i="3"/>
  <c r="AH1714" i="1"/>
  <c r="D671" i="3"/>
  <c r="AH1858" i="1"/>
  <c r="D812" i="3"/>
  <c r="AH2002" i="1"/>
  <c r="D953" i="3"/>
  <c r="AH1259" i="1"/>
  <c r="D229" i="3"/>
  <c r="AH1470" i="1"/>
  <c r="D433" i="3"/>
  <c r="AH1627" i="1"/>
  <c r="D587" i="3"/>
  <c r="AH1775" i="1"/>
  <c r="D731" i="3"/>
  <c r="AH1919" i="1"/>
  <c r="D871" i="3"/>
  <c r="AH1071" i="1"/>
  <c r="D45" i="3"/>
  <c r="AH1367" i="1"/>
  <c r="D334" i="3"/>
  <c r="AH1692" i="1"/>
  <c r="D649" i="3"/>
  <c r="AH1836" i="1"/>
  <c r="D790" i="3"/>
  <c r="AH1980" i="1"/>
  <c r="D931" i="3"/>
  <c r="AH1214" i="1"/>
  <c r="D185" i="3"/>
  <c r="AH1446" i="1"/>
  <c r="D409" i="3"/>
  <c r="AH1603" i="1"/>
  <c r="D563" i="3"/>
  <c r="AH1753" i="1"/>
  <c r="D709" i="3"/>
  <c r="AH1897" i="1"/>
  <c r="D850" i="3"/>
  <c r="AH2041" i="1"/>
  <c r="D991" i="3"/>
  <c r="AH1330" i="1"/>
  <c r="D297" i="3"/>
  <c r="AH1512" i="1"/>
  <c r="D474" i="3"/>
  <c r="AH1669" i="1"/>
  <c r="D627" i="3"/>
  <c r="AH1814" i="1"/>
  <c r="D769" i="3"/>
  <c r="AH1958" i="1"/>
  <c r="D909" i="3"/>
  <c r="AH1380" i="1"/>
  <c r="D346" i="3"/>
  <c r="AH1236" i="1"/>
  <c r="D207" i="3"/>
  <c r="AH1092" i="1"/>
  <c r="D66" i="3"/>
  <c r="AH1101" i="1"/>
  <c r="D75" i="3"/>
  <c r="AH1316" i="1"/>
  <c r="D283" i="3"/>
  <c r="AH1172" i="1"/>
  <c r="D144" i="3"/>
  <c r="AH1255" i="1"/>
  <c r="D225" i="3"/>
  <c r="AH1111" i="1"/>
  <c r="D85" i="3"/>
  <c r="AH1218" i="1"/>
  <c r="D189" i="3"/>
  <c r="AH1074" i="1"/>
  <c r="D48" i="3"/>
  <c r="AH1265" i="1"/>
  <c r="D235" i="3"/>
  <c r="AH1121" i="1"/>
  <c r="D95" i="3"/>
  <c r="AH1624" i="1"/>
  <c r="D584" i="3"/>
  <c r="AH1480" i="1"/>
  <c r="D443" i="3"/>
  <c r="AH1336" i="1"/>
  <c r="D303" i="3"/>
  <c r="AH1192" i="1"/>
  <c r="D163" i="3"/>
  <c r="AH1048" i="1"/>
  <c r="D23" i="3"/>
  <c r="AH1331" i="1"/>
  <c r="D298" i="3"/>
  <c r="AH1513" i="1"/>
  <c r="D475" i="3"/>
  <c r="AH1670" i="1"/>
  <c r="D628" i="3"/>
  <c r="AH1815" i="1"/>
  <c r="D770" i="3"/>
  <c r="AH1959" i="1"/>
  <c r="D910" i="3"/>
  <c r="AH1114" i="1"/>
  <c r="D88" i="3"/>
  <c r="AH1391" i="1"/>
  <c r="D357" i="3"/>
  <c r="AH1554" i="1"/>
  <c r="D515" i="3"/>
  <c r="AH1708" i="1"/>
  <c r="D665" i="3"/>
  <c r="AH1852" i="1"/>
  <c r="D806" i="3"/>
  <c r="AH1996" i="1"/>
  <c r="D947" i="3"/>
  <c r="AH1247" i="1"/>
  <c r="D217" i="3"/>
  <c r="AH1463" i="1"/>
  <c r="D426" i="3"/>
  <c r="AH1620" i="1"/>
  <c r="D580" i="3"/>
  <c r="AH1769" i="1"/>
  <c r="D725" i="3"/>
  <c r="AH1913" i="1"/>
  <c r="D865" i="3"/>
  <c r="AH1505" i="1"/>
  <c r="D467" i="3"/>
  <c r="AH1397" i="1"/>
  <c r="D363" i="3"/>
  <c r="AH1517" i="1"/>
  <c r="D479" i="3"/>
  <c r="AH1844" i="1"/>
  <c r="D798" i="3"/>
  <c r="AH1724" i="1"/>
  <c r="D681" i="3"/>
  <c r="AH1582" i="1"/>
  <c r="D542" i="3"/>
  <c r="AH1939" i="1"/>
  <c r="D891" i="3"/>
  <c r="AH1783" i="1"/>
  <c r="D739" i="3"/>
  <c r="AH1066" i="1"/>
  <c r="D40" i="3"/>
  <c r="AH1054" i="1"/>
  <c r="D29" i="3"/>
  <c r="AH1842" i="1"/>
  <c r="D796" i="3"/>
  <c r="AH1379" i="1"/>
  <c r="D345" i="3"/>
  <c r="AH1119" i="1"/>
  <c r="D93" i="3"/>
  <c r="AH1335" i="1"/>
  <c r="D302" i="3"/>
  <c r="AH1622" i="1"/>
  <c r="D582" i="3"/>
  <c r="AH1453" i="1"/>
  <c r="D416" i="3"/>
  <c r="Z2075" i="1" l="1"/>
  <c r="X2266" i="1"/>
  <c r="X2148" i="1"/>
  <c r="X2172" i="1"/>
  <c r="X2205" i="1"/>
  <c r="X2167" i="1"/>
  <c r="X2141" i="1"/>
  <c r="X2122" i="1"/>
  <c r="AC2172" i="1"/>
  <c r="AC2173" i="1" s="1"/>
  <c r="U2288" i="1" s="1"/>
  <c r="V2288" i="1" s="1"/>
  <c r="AC2153" i="1"/>
  <c r="AC2154" i="1" s="1"/>
  <c r="U2287" i="1" s="1"/>
  <c r="V2287" i="1" s="1"/>
  <c r="X2179" i="1"/>
  <c r="X2249" i="1"/>
  <c r="X2236" i="1"/>
  <c r="X2160" i="1"/>
  <c r="X2217" i="1"/>
  <c r="X2186" i="1"/>
  <c r="X2198" i="1"/>
  <c r="X2191" i="1"/>
  <c r="AC2267" i="1"/>
  <c r="AC2268" i="1" s="1"/>
  <c r="U2293" i="1" s="1"/>
  <c r="V2293" i="1" s="1"/>
  <c r="X2224" i="1"/>
  <c r="X2274" i="1"/>
  <c r="X2153" i="1"/>
  <c r="AC2096" i="1"/>
  <c r="AC2097" i="1" s="1"/>
  <c r="U2284" i="1" s="1"/>
  <c r="X2262" i="1"/>
  <c r="X2255" i="1"/>
  <c r="AC2248" i="1"/>
  <c r="AC2249" i="1" s="1"/>
  <c r="U2292" i="1" s="1"/>
  <c r="V2292" i="1" s="1"/>
  <c r="AC2115" i="1"/>
  <c r="AC2116" i="1" s="1"/>
  <c r="U2285" i="1" s="1"/>
  <c r="V2285" i="1" s="1"/>
  <c r="X2243" i="1"/>
  <c r="X2229" i="1"/>
  <c r="X2211" i="1"/>
  <c r="X2091" i="1"/>
  <c r="X2173" i="1"/>
  <c r="X2267" i="1"/>
  <c r="X2114" i="1"/>
  <c r="X2135" i="1"/>
  <c r="X2115" i="1"/>
  <c r="X2134" i="1"/>
  <c r="X2103" i="1"/>
  <c r="X2095" i="1"/>
  <c r="X2129" i="1"/>
  <c r="X2097" i="1"/>
  <c r="X2133" i="1"/>
  <c r="X2110" i="1"/>
  <c r="AC2068" i="1"/>
  <c r="X2082" i="1"/>
  <c r="X2163" i="1" l="1"/>
  <c r="V2284" i="1"/>
  <c r="AC2244" i="1"/>
  <c r="X2220" i="1"/>
  <c r="AC2168" i="1"/>
  <c r="X2182" i="1"/>
  <c r="AC2263" i="1"/>
  <c r="X2125" i="1"/>
  <c r="X2277" i="1"/>
  <c r="AC2149" i="1"/>
  <c r="AC2225" i="1"/>
  <c r="X2258" i="1"/>
  <c r="AC2206" i="1"/>
  <c r="X2201" i="1"/>
  <c r="X2106" i="1"/>
  <c r="AC2187" i="1"/>
  <c r="X2239" i="1"/>
  <c r="X2144" i="1"/>
  <c r="AC2111" i="1"/>
  <c r="AC2129" i="1"/>
  <c r="AC2092" i="1"/>
  <c r="Y2285" i="1" l="1"/>
  <c r="Z2285" i="1" s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2">
    <metadataType name="XLDAPR" minSupportedVersion="120000" copy="1" pasteAll="1" pasteValues="1" merge="1" splitFirst="1" rowColShift="1" clearFormats="1" clearComments="1" assign="1" coerce="1" cellMeta="1"/>
    <metadataType name="XLRICHVALUE" minSupportedVersion="120000" copy="1" pasteAll="1" pasteValues="1" merge="1" splitFirst="1" rowColShift="1" clearFormats="1" clearComments="1" assign="1" coerce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futureMetadata name="XLRICHVALUE" count="12">
    <bk>
      <extLst>
        <ext uri="{3e2802c4-a4d2-4d8b-9148-e3be6c30e623}">
          <xlrd:rvb i="2"/>
        </ext>
      </extLst>
    </bk>
    <bk>
      <extLst>
        <ext uri="{3e2802c4-a4d2-4d8b-9148-e3be6c30e623}">
          <xlrd:rvb i="5"/>
        </ext>
      </extLst>
    </bk>
    <bk>
      <extLst>
        <ext uri="{3e2802c4-a4d2-4d8b-9148-e3be6c30e623}">
          <xlrd:rvb i="8"/>
        </ext>
      </extLst>
    </bk>
    <bk>
      <extLst>
        <ext uri="{3e2802c4-a4d2-4d8b-9148-e3be6c30e623}">
          <xlrd:rvb i="11"/>
        </ext>
      </extLst>
    </bk>
    <bk>
      <extLst>
        <ext uri="{3e2802c4-a4d2-4d8b-9148-e3be6c30e623}">
          <xlrd:rvb i="14"/>
        </ext>
      </extLst>
    </bk>
    <bk>
      <extLst>
        <ext uri="{3e2802c4-a4d2-4d8b-9148-e3be6c30e623}">
          <xlrd:rvb i="17"/>
        </ext>
      </extLst>
    </bk>
    <bk>
      <extLst>
        <ext uri="{3e2802c4-a4d2-4d8b-9148-e3be6c30e623}">
          <xlrd:rvb i="20"/>
        </ext>
      </extLst>
    </bk>
    <bk>
      <extLst>
        <ext uri="{3e2802c4-a4d2-4d8b-9148-e3be6c30e623}">
          <xlrd:rvb i="23"/>
        </ext>
      </extLst>
    </bk>
    <bk>
      <extLst>
        <ext uri="{3e2802c4-a4d2-4d8b-9148-e3be6c30e623}">
          <xlrd:rvb i="26"/>
        </ext>
      </extLst>
    </bk>
    <bk>
      <extLst>
        <ext uri="{3e2802c4-a4d2-4d8b-9148-e3be6c30e623}">
          <xlrd:rvb i="27"/>
        </ext>
      </extLst>
    </bk>
    <bk>
      <extLst>
        <ext uri="{3e2802c4-a4d2-4d8b-9148-e3be6c30e623}">
          <xlrd:rvb i="30"/>
        </ext>
      </extLst>
    </bk>
    <bk>
      <extLst>
        <ext uri="{3e2802c4-a4d2-4d8b-9148-e3be6c30e623}">
          <xlrd:rvb i="33"/>
        </ext>
      </extLst>
    </bk>
  </futureMetadata>
  <cellMetadata count="1">
    <bk>
      <rc t="1" v="0"/>
    </bk>
  </cellMetadata>
  <valueMetadata count="12">
    <bk>
      <rc t="2" v="0"/>
    </bk>
    <bk>
      <rc t="2" v="1"/>
    </bk>
    <bk>
      <rc t="2" v="2"/>
    </bk>
    <bk>
      <rc t="2" v="3"/>
    </bk>
    <bk>
      <rc t="2" v="4"/>
    </bk>
    <bk>
      <rc t="2" v="5"/>
    </bk>
    <bk>
      <rc t="2" v="6"/>
    </bk>
    <bk>
      <rc t="2" v="7"/>
    </bk>
    <bk>
      <rc t="2" v="8"/>
    </bk>
    <bk>
      <rc t="2" v="9"/>
    </bk>
    <bk>
      <rc t="2" v="10"/>
    </bk>
    <bk>
      <rc t="2" v="11"/>
    </bk>
  </valueMetadata>
</metadata>
</file>

<file path=xl/sharedStrings.xml><?xml version="1.0" encoding="utf-8"?>
<sst xmlns="http://schemas.openxmlformats.org/spreadsheetml/2006/main" count="44605" uniqueCount="1274">
  <si>
    <t>ASX Code</t>
  </si>
  <si>
    <t>Company Name</t>
  </si>
  <si>
    <t>Date</t>
  </si>
  <si>
    <t>Open</t>
  </si>
  <si>
    <t>High</t>
  </si>
  <si>
    <t>Low</t>
  </si>
  <si>
    <t>Close</t>
  </si>
  <si>
    <t>Volume</t>
  </si>
  <si>
    <t>ACDC</t>
  </si>
  <si>
    <t>Global X Battery Tech &amp; Lithium ETF</t>
  </si>
  <si>
    <t>30/06/2023</t>
  </si>
  <si>
    <t>29/06/2023</t>
  </si>
  <si>
    <t>28/06/2023</t>
  </si>
  <si>
    <t>27/06/2023</t>
  </si>
  <si>
    <t>26/06/2023</t>
  </si>
  <si>
    <t>23/06/2023</t>
  </si>
  <si>
    <t>22/06/2023</t>
  </si>
  <si>
    <t>21/06/2023</t>
  </si>
  <si>
    <t>20/06/2023</t>
  </si>
  <si>
    <t>19/06/2023</t>
  </si>
  <si>
    <t>16/06/2023</t>
  </si>
  <si>
    <t>15/06/2023</t>
  </si>
  <si>
    <t>14/06/2023</t>
  </si>
  <si>
    <t>13/06/2023</t>
  </si>
  <si>
    <t>09/06/2023</t>
  </si>
  <si>
    <t>08/06/2023</t>
  </si>
  <si>
    <t>07/06/2023</t>
  </si>
  <si>
    <t>06/06/2023</t>
  </si>
  <si>
    <t>05/06/2023</t>
  </si>
  <si>
    <t>02/06/2023</t>
  </si>
  <si>
    <t>01/06/2023</t>
  </si>
  <si>
    <t>31/05/2023</t>
  </si>
  <si>
    <t>30/05/2023</t>
  </si>
  <si>
    <t>29/05/2023</t>
  </si>
  <si>
    <t>26/05/2023</t>
  </si>
  <si>
    <t>25/05/2023</t>
  </si>
  <si>
    <t>24/05/2023</t>
  </si>
  <si>
    <t>23/05/2023</t>
  </si>
  <si>
    <t>22/05/2023</t>
  </si>
  <si>
    <t>19/05/2023</t>
  </si>
  <si>
    <t>18/05/2023</t>
  </si>
  <si>
    <t>17/05/2023</t>
  </si>
  <si>
    <t>16/05/2023</t>
  </si>
  <si>
    <t>15/05/2023</t>
  </si>
  <si>
    <t>12/05/2023</t>
  </si>
  <si>
    <t>11/05/2023</t>
  </si>
  <si>
    <t>10/05/2023</t>
  </si>
  <si>
    <t>09/05/2023</t>
  </si>
  <si>
    <t>08/05/2023</t>
  </si>
  <si>
    <t>05/05/2023</t>
  </si>
  <si>
    <t>04/05/2023</t>
  </si>
  <si>
    <t>03/05/2023</t>
  </si>
  <si>
    <t>02/05/2023</t>
  </si>
  <si>
    <t>01/05/2023</t>
  </si>
  <si>
    <t>28/04/2023</t>
  </si>
  <si>
    <t>27/04/2023</t>
  </si>
  <si>
    <t>26/04/2023</t>
  </si>
  <si>
    <t>24/04/2023</t>
  </si>
  <si>
    <t>21/04/2023</t>
  </si>
  <si>
    <t>20/04/2023</t>
  </si>
  <si>
    <t>19/04/2023</t>
  </si>
  <si>
    <t>18/04/2023</t>
  </si>
  <si>
    <t>17/04/2023</t>
  </si>
  <si>
    <t>14/04/2023</t>
  </si>
  <si>
    <t>13/04/2023</t>
  </si>
  <si>
    <t>12/04/2023</t>
  </si>
  <si>
    <t>11/04/2023</t>
  </si>
  <si>
    <t>06/04/2023</t>
  </si>
  <si>
    <t>05/04/2023</t>
  </si>
  <si>
    <t>04/04/2023</t>
  </si>
  <si>
    <t>03/04/2023</t>
  </si>
  <si>
    <t>31/03/2023</t>
  </si>
  <si>
    <t>30/03/2023</t>
  </si>
  <si>
    <t>29/03/2023</t>
  </si>
  <si>
    <t>28/03/2023</t>
  </si>
  <si>
    <t>27/03/2023</t>
  </si>
  <si>
    <t>24/03/2023</t>
  </si>
  <si>
    <t>23/03/2023</t>
  </si>
  <si>
    <t>22/03/2023</t>
  </si>
  <si>
    <t>21/03/2023</t>
  </si>
  <si>
    <t>20/03/2023</t>
  </si>
  <si>
    <t>17/03/2023</t>
  </si>
  <si>
    <t>16/03/2023</t>
  </si>
  <si>
    <t>15/03/2023</t>
  </si>
  <si>
    <t>14/03/2023</t>
  </si>
  <si>
    <t>13/03/2023</t>
  </si>
  <si>
    <t>10/03/2023</t>
  </si>
  <si>
    <t>09/03/2023</t>
  </si>
  <si>
    <t>08/03/2023</t>
  </si>
  <si>
    <t>07/03/2023</t>
  </si>
  <si>
    <t>06/03/2023</t>
  </si>
  <si>
    <t>03/03/2023</t>
  </si>
  <si>
    <t>02/03/2023</t>
  </si>
  <si>
    <t>01/03/2023</t>
  </si>
  <si>
    <t>28/02/2023</t>
  </si>
  <si>
    <t>27/02/2023</t>
  </si>
  <si>
    <t>24/02/2023</t>
  </si>
  <si>
    <t>23/02/2023</t>
  </si>
  <si>
    <t>22/02/2023</t>
  </si>
  <si>
    <t>21/02/2023</t>
  </si>
  <si>
    <t>20/02/2023</t>
  </si>
  <si>
    <t>17/02/2023</t>
  </si>
  <si>
    <t>16/02/2023</t>
  </si>
  <si>
    <t>15/02/2023</t>
  </si>
  <si>
    <t>14/02/2023</t>
  </si>
  <si>
    <t>13/02/2023</t>
  </si>
  <si>
    <t>10/02/2023</t>
  </si>
  <si>
    <t>09/02/2023</t>
  </si>
  <si>
    <t>08/02/2023</t>
  </si>
  <si>
    <t>07/02/2023</t>
  </si>
  <si>
    <t>06/02/2023</t>
  </si>
  <si>
    <t>03/02/2023</t>
  </si>
  <si>
    <t>02/02/2023</t>
  </si>
  <si>
    <t>01/02/2023</t>
  </si>
  <si>
    <t>31/01/2023</t>
  </si>
  <si>
    <t>30/01/2023</t>
  </si>
  <si>
    <t>27/01/2023</t>
  </si>
  <si>
    <t>25/01/2023</t>
  </si>
  <si>
    <t>24/01/2023</t>
  </si>
  <si>
    <t>23/01/2023</t>
  </si>
  <si>
    <t>20/01/2023</t>
  </si>
  <si>
    <t>19/01/2023</t>
  </si>
  <si>
    <t>18/01/2023</t>
  </si>
  <si>
    <t>17/01/2023</t>
  </si>
  <si>
    <t>16/01/2023</t>
  </si>
  <si>
    <t>13/01/2023</t>
  </si>
  <si>
    <t>12/01/2023</t>
  </si>
  <si>
    <t>11/01/2023</t>
  </si>
  <si>
    <t>10/01/2023</t>
  </si>
  <si>
    <t>09/01/2023</t>
  </si>
  <si>
    <t>06/01/2023</t>
  </si>
  <si>
    <t>05/01/2023</t>
  </si>
  <si>
    <t>04/01/2023</t>
  </si>
  <si>
    <t>03/01/2023</t>
  </si>
  <si>
    <t>30/12/2022</t>
  </si>
  <si>
    <t>29/12/2022</t>
  </si>
  <si>
    <t>28/12/2022</t>
  </si>
  <si>
    <t>23/12/2022</t>
  </si>
  <si>
    <t>22/12/2022</t>
  </si>
  <si>
    <t>21/12/2022</t>
  </si>
  <si>
    <t>20/12/2022</t>
  </si>
  <si>
    <t>19/12/2022</t>
  </si>
  <si>
    <t>16/12/2022</t>
  </si>
  <si>
    <t>15/12/2022</t>
  </si>
  <si>
    <t>14/12/2022</t>
  </si>
  <si>
    <t>13/12/2022</t>
  </si>
  <si>
    <t>12/12/2022</t>
  </si>
  <si>
    <t>09/12/2022</t>
  </si>
  <si>
    <t>08/12/2022</t>
  </si>
  <si>
    <t>07/12/2022</t>
  </si>
  <si>
    <t>06/12/2022</t>
  </si>
  <si>
    <t>05/12/2022</t>
  </si>
  <si>
    <t>02/12/2022</t>
  </si>
  <si>
    <t>01/12/2022</t>
  </si>
  <si>
    <t>30/11/2022</t>
  </si>
  <si>
    <t>29/11/2022</t>
  </si>
  <si>
    <t>28/11/2022</t>
  </si>
  <si>
    <t>25/11/2022</t>
  </si>
  <si>
    <t>24/11/2022</t>
  </si>
  <si>
    <t>23/11/2022</t>
  </si>
  <si>
    <t>22/11/2022</t>
  </si>
  <si>
    <t>21/11/2022</t>
  </si>
  <si>
    <t>18/11/2022</t>
  </si>
  <si>
    <t>17/11/2022</t>
  </si>
  <si>
    <t>16/11/2022</t>
  </si>
  <si>
    <t>15/11/2022</t>
  </si>
  <si>
    <t>14/11/2022</t>
  </si>
  <si>
    <t>11/11/2022</t>
  </si>
  <si>
    <t>10/11/2022</t>
  </si>
  <si>
    <t>09/11/2022</t>
  </si>
  <si>
    <t>08/11/2022</t>
  </si>
  <si>
    <t>07/11/2022</t>
  </si>
  <si>
    <t>04/11/2022</t>
  </si>
  <si>
    <t>03/11/2022</t>
  </si>
  <si>
    <t>02/11/2022</t>
  </si>
  <si>
    <t>01/11/2022</t>
  </si>
  <si>
    <t>31/10/2022</t>
  </si>
  <si>
    <t>28/10/2022</t>
  </si>
  <si>
    <t>27/10/2022</t>
  </si>
  <si>
    <t>26/10/2022</t>
  </si>
  <si>
    <t>25/10/2022</t>
  </si>
  <si>
    <t>24/10/2022</t>
  </si>
  <si>
    <t>21/10/2022</t>
  </si>
  <si>
    <t>20/10/2022</t>
  </si>
  <si>
    <t>19/10/2022</t>
  </si>
  <si>
    <t>18/10/2022</t>
  </si>
  <si>
    <t>17/10/2022</t>
  </si>
  <si>
    <t>14/10/2022</t>
  </si>
  <si>
    <t>13/10/2022</t>
  </si>
  <si>
    <t>12/10/2022</t>
  </si>
  <si>
    <t>11/10/2022</t>
  </si>
  <si>
    <t>10/10/2022</t>
  </si>
  <si>
    <t>07/10/2022</t>
  </si>
  <si>
    <t>06/10/2022</t>
  </si>
  <si>
    <t>05/10/2022</t>
  </si>
  <si>
    <t>04/10/2022</t>
  </si>
  <si>
    <t>03/10/2022</t>
  </si>
  <si>
    <t>30/09/2022</t>
  </si>
  <si>
    <t>29/09/2022</t>
  </si>
  <si>
    <t>28/09/2022</t>
  </si>
  <si>
    <t>27/09/2022</t>
  </si>
  <si>
    <t>26/09/2022</t>
  </si>
  <si>
    <t>23/09/2022</t>
  </si>
  <si>
    <t>21/09/2022</t>
  </si>
  <si>
    <t>20/09/2022</t>
  </si>
  <si>
    <t>19/09/2022</t>
  </si>
  <si>
    <t>16/09/2022</t>
  </si>
  <si>
    <t>15/09/2022</t>
  </si>
  <si>
    <t>14/09/2022</t>
  </si>
  <si>
    <t>13/09/2022</t>
  </si>
  <si>
    <t>12/09/2022</t>
  </si>
  <si>
    <t>09/09/2022</t>
  </si>
  <si>
    <t>08/09/2022</t>
  </si>
  <si>
    <t>07/09/2022</t>
  </si>
  <si>
    <t>06/09/2022</t>
  </si>
  <si>
    <t>05/09/2022</t>
  </si>
  <si>
    <t>02/09/2022</t>
  </si>
  <si>
    <t>01/09/2022</t>
  </si>
  <si>
    <t>31/08/2022</t>
  </si>
  <si>
    <t>30/08/2022</t>
  </si>
  <si>
    <t>29/08/2022</t>
  </si>
  <si>
    <t>26/08/2022</t>
  </si>
  <si>
    <t>25/08/2022</t>
  </si>
  <si>
    <t>24/08/2022</t>
  </si>
  <si>
    <t>23/08/2022</t>
  </si>
  <si>
    <t>22/08/2022</t>
  </si>
  <si>
    <t>19/08/2022</t>
  </si>
  <si>
    <t>18/08/2022</t>
  </si>
  <si>
    <t>17/08/2022</t>
  </si>
  <si>
    <t>16/08/2022</t>
  </si>
  <si>
    <t>15/08/2022</t>
  </si>
  <si>
    <t>12/08/2022</t>
  </si>
  <si>
    <t>11/08/2022</t>
  </si>
  <si>
    <t>10/08/2022</t>
  </si>
  <si>
    <t>09/08/2022</t>
  </si>
  <si>
    <t>08/08/2022</t>
  </si>
  <si>
    <t>05/08/2022</t>
  </si>
  <si>
    <t>04/08/2022</t>
  </si>
  <si>
    <t>03/08/2022</t>
  </si>
  <si>
    <t>02/08/2022</t>
  </si>
  <si>
    <t>01/08/2022</t>
  </si>
  <si>
    <t>29/07/2022</t>
  </si>
  <si>
    <t>28/07/2022</t>
  </si>
  <si>
    <t>27/07/2022</t>
  </si>
  <si>
    <t>26/07/2022</t>
  </si>
  <si>
    <t>25/07/2022</t>
  </si>
  <si>
    <t>22/07/2022</t>
  </si>
  <si>
    <t>21/07/2022</t>
  </si>
  <si>
    <t>20/07/2022</t>
  </si>
  <si>
    <t>19/07/2022</t>
  </si>
  <si>
    <t>18/07/2022</t>
  </si>
  <si>
    <t>15/07/2022</t>
  </si>
  <si>
    <t>14/07/2022</t>
  </si>
  <si>
    <t>13/07/2022</t>
  </si>
  <si>
    <t>12/07/2022</t>
  </si>
  <si>
    <t>11/07/2022</t>
  </si>
  <si>
    <t>08/07/2022</t>
  </si>
  <si>
    <t>07/07/2022</t>
  </si>
  <si>
    <t>06/07/2022</t>
  </si>
  <si>
    <t>05/07/2022</t>
  </si>
  <si>
    <t>04/07/2022</t>
  </si>
  <si>
    <t>01/07/2022</t>
  </si>
  <si>
    <t>30/06/2022</t>
  </si>
  <si>
    <t>29/06/2022</t>
  </si>
  <si>
    <t>28/06/2022</t>
  </si>
  <si>
    <t>27/06/2022</t>
  </si>
  <si>
    <t>24/06/2022</t>
  </si>
  <si>
    <t>23/06/2022</t>
  </si>
  <si>
    <t>22/06/2022</t>
  </si>
  <si>
    <t>21/06/2022</t>
  </si>
  <si>
    <t>20/06/2022</t>
  </si>
  <si>
    <t>17/06/2022</t>
  </si>
  <si>
    <t>16/06/2022</t>
  </si>
  <si>
    <t>15/06/2022</t>
  </si>
  <si>
    <t>14/06/2022</t>
  </si>
  <si>
    <t>13/06/2022</t>
  </si>
  <si>
    <t/>
  </si>
  <si>
    <t>10/06/2022</t>
  </si>
  <si>
    <t>09/06/2022</t>
  </si>
  <si>
    <t>08/06/2022</t>
  </si>
  <si>
    <t>07/06/2022</t>
  </si>
  <si>
    <t>06/06/2022</t>
  </si>
  <si>
    <t>03/06/2022</t>
  </si>
  <si>
    <t>02/06/2022</t>
  </si>
  <si>
    <t>01/06/2022</t>
  </si>
  <si>
    <t>31/05/2022</t>
  </si>
  <si>
    <t>30/05/2022</t>
  </si>
  <si>
    <t>27/05/2022</t>
  </si>
  <si>
    <t>26/05/2022</t>
  </si>
  <si>
    <t>25/05/2022</t>
  </si>
  <si>
    <t>24/05/2022</t>
  </si>
  <si>
    <t>23/05/2022</t>
  </si>
  <si>
    <t>20/05/2022</t>
  </si>
  <si>
    <t>19/05/2022</t>
  </si>
  <si>
    <t>18/05/2022</t>
  </si>
  <si>
    <t>17/05/2022</t>
  </si>
  <si>
    <t>16/05/2022</t>
  </si>
  <si>
    <t>13/05/2022</t>
  </si>
  <si>
    <t>12/05/2022</t>
  </si>
  <si>
    <t>11/05/2022</t>
  </si>
  <si>
    <t>10/05/2022</t>
  </si>
  <si>
    <t>09/05/2022</t>
  </si>
  <si>
    <t>06/05/2022</t>
  </si>
  <si>
    <t>05/05/2022</t>
  </si>
  <si>
    <t>04/05/2022</t>
  </si>
  <si>
    <t>03/05/2022</t>
  </si>
  <si>
    <t>02/05/2022</t>
  </si>
  <si>
    <t>29/04/2022</t>
  </si>
  <si>
    <t>28/04/2022</t>
  </si>
  <si>
    <t>27/04/2022</t>
  </si>
  <si>
    <t>26/04/2022</t>
  </si>
  <si>
    <t>22/04/2022</t>
  </si>
  <si>
    <t>21/04/2022</t>
  </si>
  <si>
    <t>20/04/2022</t>
  </si>
  <si>
    <t>19/04/2022</t>
  </si>
  <si>
    <t>14/04/2022</t>
  </si>
  <si>
    <t>13/04/2022</t>
  </si>
  <si>
    <t>12/04/2022</t>
  </si>
  <si>
    <t>11/04/2022</t>
  </si>
  <si>
    <t>08/04/2022</t>
  </si>
  <si>
    <t>07/04/2022</t>
  </si>
  <si>
    <t>06/04/2022</t>
  </si>
  <si>
    <t>05/04/2022</t>
  </si>
  <si>
    <t>04/04/2022</t>
  </si>
  <si>
    <t>01/04/2022</t>
  </si>
  <si>
    <t>31/03/2022</t>
  </si>
  <si>
    <t>30/03/2022</t>
  </si>
  <si>
    <t>29/03/2022</t>
  </si>
  <si>
    <t>28/03/2022</t>
  </si>
  <si>
    <t>25/03/2022</t>
  </si>
  <si>
    <t>24/03/2022</t>
  </si>
  <si>
    <t>23/03/2022</t>
  </si>
  <si>
    <t>22/03/2022</t>
  </si>
  <si>
    <t>21/03/2022</t>
  </si>
  <si>
    <t>18/03/2022</t>
  </si>
  <si>
    <t>17/03/2022</t>
  </si>
  <si>
    <t>16/03/2022</t>
  </si>
  <si>
    <t>15/03/2022</t>
  </si>
  <si>
    <t>14/03/2022</t>
  </si>
  <si>
    <t>11/03/2022</t>
  </si>
  <si>
    <t>10/03/2022</t>
  </si>
  <si>
    <t>09/03/2022</t>
  </si>
  <si>
    <t>08/03/2022</t>
  </si>
  <si>
    <t>07/03/2022</t>
  </si>
  <si>
    <t>04/03/2022</t>
  </si>
  <si>
    <t>03/03/2022</t>
  </si>
  <si>
    <t>02/03/2022</t>
  </si>
  <si>
    <t>01/03/2022</t>
  </si>
  <si>
    <t>28/02/2022</t>
  </si>
  <si>
    <t>25/02/2022</t>
  </si>
  <si>
    <t>24/02/2022</t>
  </si>
  <si>
    <t>23/02/2022</t>
  </si>
  <si>
    <t>22/02/2022</t>
  </si>
  <si>
    <t>21/02/2022</t>
  </si>
  <si>
    <t>18/02/2022</t>
  </si>
  <si>
    <t>17/02/2022</t>
  </si>
  <si>
    <t>16/02/2022</t>
  </si>
  <si>
    <t>15/02/2022</t>
  </si>
  <si>
    <t>14/02/2022</t>
  </si>
  <si>
    <t>11/02/2022</t>
  </si>
  <si>
    <t>10/02/2022</t>
  </si>
  <si>
    <t>09/02/2022</t>
  </si>
  <si>
    <t>08/02/2022</t>
  </si>
  <si>
    <t>07/02/2022</t>
  </si>
  <si>
    <t>04/02/2022</t>
  </si>
  <si>
    <t>03/02/2022</t>
  </si>
  <si>
    <t>02/02/2022</t>
  </si>
  <si>
    <t>01/02/2022</t>
  </si>
  <si>
    <t>31/01/2022</t>
  </si>
  <si>
    <t>28/01/2022</t>
  </si>
  <si>
    <t>27/01/2022</t>
  </si>
  <si>
    <t>25/01/2022</t>
  </si>
  <si>
    <t>24/01/2022</t>
  </si>
  <si>
    <t>21/01/2022</t>
  </si>
  <si>
    <t>20/01/2022</t>
  </si>
  <si>
    <t>19/01/2022</t>
  </si>
  <si>
    <t>18/01/2022</t>
  </si>
  <si>
    <t>17/01/2022</t>
  </si>
  <si>
    <t>14/01/2022</t>
  </si>
  <si>
    <t>13/01/2022</t>
  </si>
  <si>
    <t>12/01/2022</t>
  </si>
  <si>
    <t>11/01/2022</t>
  </si>
  <si>
    <t>10/01/2022</t>
  </si>
  <si>
    <t>07/01/2022</t>
  </si>
  <si>
    <t>06/01/2022</t>
  </si>
  <si>
    <t>05/01/2022</t>
  </si>
  <si>
    <t>04/01/2022</t>
  </si>
  <si>
    <t>31/12/2021</t>
  </si>
  <si>
    <t>30/12/2021</t>
  </si>
  <si>
    <t>29/12/2021</t>
  </si>
  <si>
    <t>24/12/2021</t>
  </si>
  <si>
    <t>23/12/2021</t>
  </si>
  <si>
    <t>22/12/2021</t>
  </si>
  <si>
    <t>21/12/2021</t>
  </si>
  <si>
    <t>20/12/2021</t>
  </si>
  <si>
    <t>17/12/2021</t>
  </si>
  <si>
    <t>16/12/2021</t>
  </si>
  <si>
    <t>15/12/2021</t>
  </si>
  <si>
    <t>14/12/2021</t>
  </si>
  <si>
    <t>13/12/2021</t>
  </si>
  <si>
    <t>10/12/2021</t>
  </si>
  <si>
    <t>09/12/2021</t>
  </si>
  <si>
    <t>08/12/2021</t>
  </si>
  <si>
    <t>07/12/2021</t>
  </si>
  <si>
    <t>06/12/2021</t>
  </si>
  <si>
    <t>03/12/2021</t>
  </si>
  <si>
    <t>02/12/2021</t>
  </si>
  <si>
    <t>01/12/2021</t>
  </si>
  <si>
    <t>30/11/2021</t>
  </si>
  <si>
    <t>29/11/2021</t>
  </si>
  <si>
    <t>26/11/2021</t>
  </si>
  <si>
    <t>16/02/2021</t>
  </si>
  <si>
    <t>15/02/2021</t>
  </si>
  <si>
    <t>12/02/2021</t>
  </si>
  <si>
    <t>11/02/2021</t>
  </si>
  <si>
    <t>10/02/2021</t>
  </si>
  <si>
    <t>09/02/2021</t>
  </si>
  <si>
    <t>08/02/2021</t>
  </si>
  <si>
    <t>05/02/2021</t>
  </si>
  <si>
    <t>04/02/2021</t>
  </si>
  <si>
    <t>03/02/2021</t>
  </si>
  <si>
    <t>02/02/2021</t>
  </si>
  <si>
    <t>01/02/2021</t>
  </si>
  <si>
    <t>29/01/2021</t>
  </si>
  <si>
    <t>28/01/2021</t>
  </si>
  <si>
    <t>27/01/2021</t>
  </si>
  <si>
    <t>25/01/2021</t>
  </si>
  <si>
    <t>22/01/2021</t>
  </si>
  <si>
    <t>21/01/2021</t>
  </si>
  <si>
    <t>20/01/2021</t>
  </si>
  <si>
    <t>19/01/2021</t>
  </si>
  <si>
    <t>18/01/2021</t>
  </si>
  <si>
    <t>15/01/2021</t>
  </si>
  <si>
    <t>14/01/2021</t>
  </si>
  <si>
    <t>13/01/2021</t>
  </si>
  <si>
    <t>12/01/2021</t>
  </si>
  <si>
    <t>11/01/2021</t>
  </si>
  <si>
    <t>08/01/2021</t>
  </si>
  <si>
    <t>07/01/2021</t>
  </si>
  <si>
    <t>06/01/2021</t>
  </si>
  <si>
    <t>05/01/2021</t>
  </si>
  <si>
    <t>04/01/2021</t>
  </si>
  <si>
    <t>31/12/2020</t>
  </si>
  <si>
    <t>30/12/2020</t>
  </si>
  <si>
    <t>29/12/2020</t>
  </si>
  <si>
    <t>24/12/2020</t>
  </si>
  <si>
    <t>23/12/2020</t>
  </si>
  <si>
    <t>22/12/2020</t>
  </si>
  <si>
    <t>21/12/2020</t>
  </si>
  <si>
    <t>18/12/2020</t>
  </si>
  <si>
    <t>17/12/2020</t>
  </si>
  <si>
    <t>16/12/2020</t>
  </si>
  <si>
    <t>15/12/2020</t>
  </si>
  <si>
    <t>14/12/2020</t>
  </si>
  <si>
    <t>11/12/2020</t>
  </si>
  <si>
    <t>10/12/2020</t>
  </si>
  <si>
    <t>09/12/2020</t>
  </si>
  <si>
    <t>08/12/2020</t>
  </si>
  <si>
    <t>07/12/2020</t>
  </si>
  <si>
    <t>04/12/2020</t>
  </si>
  <si>
    <t>03/12/2020</t>
  </si>
  <si>
    <t>02/12/2020</t>
  </si>
  <si>
    <t>01/12/2020</t>
  </si>
  <si>
    <t>30/11/2020</t>
  </si>
  <si>
    <t>27/11/2020</t>
  </si>
  <si>
    <t>26/11/2020</t>
  </si>
  <si>
    <t>25/11/2020</t>
  </si>
  <si>
    <t>24/11/2020</t>
  </si>
  <si>
    <t>23/11/2020</t>
  </si>
  <si>
    <t>20/11/2020</t>
  </si>
  <si>
    <t>19/11/2020</t>
  </si>
  <si>
    <t>18/11/2020</t>
  </si>
  <si>
    <t>17/11/2020</t>
  </si>
  <si>
    <t>16/11/2020</t>
  </si>
  <si>
    <t>13/11/2020</t>
  </si>
  <si>
    <t>12/11/2020</t>
  </si>
  <si>
    <t>11/11/2020</t>
  </si>
  <si>
    <t>10/11/2020</t>
  </si>
  <si>
    <t>09/11/2020</t>
  </si>
  <si>
    <t>06/11/2020</t>
  </si>
  <si>
    <t>05/11/2020</t>
  </si>
  <si>
    <t>04/11/2020</t>
  </si>
  <si>
    <t>03/11/2020</t>
  </si>
  <si>
    <t>02/11/2020</t>
  </si>
  <si>
    <t>30/10/2020</t>
  </si>
  <si>
    <t>29/10/2020</t>
  </si>
  <si>
    <t>28/10/2020</t>
  </si>
  <si>
    <t>27/10/2020</t>
  </si>
  <si>
    <t>26/10/2020</t>
  </si>
  <si>
    <t>23/10/2020</t>
  </si>
  <si>
    <t>22/10/2020</t>
  </si>
  <si>
    <t>21/10/2020</t>
  </si>
  <si>
    <t>20/10/2020</t>
  </si>
  <si>
    <t>19/10/2020</t>
  </si>
  <si>
    <t>16/10/2020</t>
  </si>
  <si>
    <t>15/10/2020</t>
  </si>
  <si>
    <t>14/10/2020</t>
  </si>
  <si>
    <t>13/10/2020</t>
  </si>
  <si>
    <t>12/10/2020</t>
  </si>
  <si>
    <t>09/10/2020</t>
  </si>
  <si>
    <t>08/10/2020</t>
  </si>
  <si>
    <t>07/10/2020</t>
  </si>
  <si>
    <t>06/10/2020</t>
  </si>
  <si>
    <t>05/10/2020</t>
  </si>
  <si>
    <t>02/10/2020</t>
  </si>
  <si>
    <t>01/10/2020</t>
  </si>
  <si>
    <t>30/09/2020</t>
  </si>
  <si>
    <t>29/09/2020</t>
  </si>
  <si>
    <t>28/09/2020</t>
  </si>
  <si>
    <t>25/09/2020</t>
  </si>
  <si>
    <t>24/09/2020</t>
  </si>
  <si>
    <t>25/11/2021</t>
  </si>
  <si>
    <t>24/11/2021</t>
  </si>
  <si>
    <t>23/11/2021</t>
  </si>
  <si>
    <t>22/11/2021</t>
  </si>
  <si>
    <t>19/11/2021</t>
  </si>
  <si>
    <t>18/11/2021</t>
  </si>
  <si>
    <t>17/11/2021</t>
  </si>
  <si>
    <t>16/11/2021</t>
  </si>
  <si>
    <t>15/11/2021</t>
  </si>
  <si>
    <t>12/11/2021</t>
  </si>
  <si>
    <t>11/11/2021</t>
  </si>
  <si>
    <t>10/11/2021</t>
  </si>
  <si>
    <t>09/11/2021</t>
  </si>
  <si>
    <t>08/11/2021</t>
  </si>
  <si>
    <t>05/11/2021</t>
  </si>
  <si>
    <t>04/11/2021</t>
  </si>
  <si>
    <t>03/11/2021</t>
  </si>
  <si>
    <t>02/11/2021</t>
  </si>
  <si>
    <t>01/11/2021</t>
  </si>
  <si>
    <t>29/10/2021</t>
  </si>
  <si>
    <t>28/10/2021</t>
  </si>
  <si>
    <t>27/10/2021</t>
  </si>
  <si>
    <t>26/10/2021</t>
  </si>
  <si>
    <t>25/10/2021</t>
  </si>
  <si>
    <t>22/10/2021</t>
  </si>
  <si>
    <t>21/10/2021</t>
  </si>
  <si>
    <t>20/10/2021</t>
  </si>
  <si>
    <t>19/10/2021</t>
  </si>
  <si>
    <t>18/10/2021</t>
  </si>
  <si>
    <t>15/10/2021</t>
  </si>
  <si>
    <t>14/10/2021</t>
  </si>
  <si>
    <t>13/10/2021</t>
  </si>
  <si>
    <t>12/10/2021</t>
  </si>
  <si>
    <t>11/10/2021</t>
  </si>
  <si>
    <t>08/10/2021</t>
  </si>
  <si>
    <t>07/10/2021</t>
  </si>
  <si>
    <t>06/10/2021</t>
  </si>
  <si>
    <t>05/10/2021</t>
  </si>
  <si>
    <t>04/10/2021</t>
  </si>
  <si>
    <t>01/10/2021</t>
  </si>
  <si>
    <t>30/09/2021</t>
  </si>
  <si>
    <t>29/09/2021</t>
  </si>
  <si>
    <t>28/09/2021</t>
  </si>
  <si>
    <t>27/09/2021</t>
  </si>
  <si>
    <t>24/09/2021</t>
  </si>
  <si>
    <t>23/09/2021</t>
  </si>
  <si>
    <t>22/09/2021</t>
  </si>
  <si>
    <t>21/09/2021</t>
  </si>
  <si>
    <t>20/09/2021</t>
  </si>
  <si>
    <t>17/09/2021</t>
  </si>
  <si>
    <t>16/09/2021</t>
  </si>
  <si>
    <t>15/09/2021</t>
  </si>
  <si>
    <t>14/09/2021</t>
  </si>
  <si>
    <t>13/09/2021</t>
  </si>
  <si>
    <t>10/09/2021</t>
  </si>
  <si>
    <t>09/09/2021</t>
  </si>
  <si>
    <t>08/09/2021</t>
  </si>
  <si>
    <t>07/09/2021</t>
  </si>
  <si>
    <t>06/09/2021</t>
  </si>
  <si>
    <t>03/09/2021</t>
  </si>
  <si>
    <t>02/09/2021</t>
  </si>
  <si>
    <t>01/09/2021</t>
  </si>
  <si>
    <t>31/08/2021</t>
  </si>
  <si>
    <t>30/08/2021</t>
  </si>
  <si>
    <t>27/08/2021</t>
  </si>
  <si>
    <t>26/08/2021</t>
  </si>
  <si>
    <t>25/08/2021</t>
  </si>
  <si>
    <t>24/08/2021</t>
  </si>
  <si>
    <t>23/08/2021</t>
  </si>
  <si>
    <t>20/08/2021</t>
  </si>
  <si>
    <t>19/08/2021</t>
  </si>
  <si>
    <t>18/08/2021</t>
  </si>
  <si>
    <t>17/08/2021</t>
  </si>
  <si>
    <t>16/08/2021</t>
  </si>
  <si>
    <t>13/08/2021</t>
  </si>
  <si>
    <t>12/08/2021</t>
  </si>
  <si>
    <t>11/08/2021</t>
  </si>
  <si>
    <t>10/08/2021</t>
  </si>
  <si>
    <t>09/08/2021</t>
  </si>
  <si>
    <t>06/08/2021</t>
  </si>
  <si>
    <t>05/08/2021</t>
  </si>
  <si>
    <t>04/08/2021</t>
  </si>
  <si>
    <t>03/08/2021</t>
  </si>
  <si>
    <t>02/08/2021</t>
  </si>
  <si>
    <t>30/07/2021</t>
  </si>
  <si>
    <t>29/07/2021</t>
  </si>
  <si>
    <t>28/07/2021</t>
  </si>
  <si>
    <t>27/07/2021</t>
  </si>
  <si>
    <t>26/07/2021</t>
  </si>
  <si>
    <t>23/07/2021</t>
  </si>
  <si>
    <t>22/07/2021</t>
  </si>
  <si>
    <t>21/07/2021</t>
  </si>
  <si>
    <t>20/07/2021</t>
  </si>
  <si>
    <t>19/07/2021</t>
  </si>
  <si>
    <t>16/07/2021</t>
  </si>
  <si>
    <t>15/07/2021</t>
  </si>
  <si>
    <t>14/07/2021</t>
  </si>
  <si>
    <t>13/07/2021</t>
  </si>
  <si>
    <t>12/07/2021</t>
  </si>
  <si>
    <t>09/07/2021</t>
  </si>
  <si>
    <t>08/07/2021</t>
  </si>
  <si>
    <t>07/07/2021</t>
  </si>
  <si>
    <t>06/07/2021</t>
  </si>
  <si>
    <t>05/07/2021</t>
  </si>
  <si>
    <t>02/07/2021</t>
  </si>
  <si>
    <t>01/07/2021</t>
  </si>
  <si>
    <t>30/06/2021</t>
  </si>
  <si>
    <t>29/06/2021</t>
  </si>
  <si>
    <t>28/06/2021</t>
  </si>
  <si>
    <t>25/06/2021</t>
  </si>
  <si>
    <t>24/06/2021</t>
  </si>
  <si>
    <t>23/06/2021</t>
  </si>
  <si>
    <t>22/06/2021</t>
  </si>
  <si>
    <t>21/06/2021</t>
  </si>
  <si>
    <t>18/06/2021</t>
  </si>
  <si>
    <t>17/06/2021</t>
  </si>
  <si>
    <t>16/06/2021</t>
  </si>
  <si>
    <t>15/06/2021</t>
  </si>
  <si>
    <t>14/06/2021</t>
  </si>
  <si>
    <t>11/06/2021</t>
  </si>
  <si>
    <t>10/06/2021</t>
  </si>
  <si>
    <t>09/06/2021</t>
  </si>
  <si>
    <t>08/06/2021</t>
  </si>
  <si>
    <t>07/06/2021</t>
  </si>
  <si>
    <t>04/06/2021</t>
  </si>
  <si>
    <t>03/06/2021</t>
  </si>
  <si>
    <t>02/06/2021</t>
  </si>
  <si>
    <t>01/06/2021</t>
  </si>
  <si>
    <t>31/05/2021</t>
  </si>
  <si>
    <t>28/05/2021</t>
  </si>
  <si>
    <t>27/05/2021</t>
  </si>
  <si>
    <t>26/05/2021</t>
  </si>
  <si>
    <t>25/05/2021</t>
  </si>
  <si>
    <t>24/05/2021</t>
  </si>
  <si>
    <t>21/05/2021</t>
  </si>
  <si>
    <t>20/05/2021</t>
  </si>
  <si>
    <t>19/05/2021</t>
  </si>
  <si>
    <t>18/05/2021</t>
  </si>
  <si>
    <t>17/05/2021</t>
  </si>
  <si>
    <t>14/05/2021</t>
  </si>
  <si>
    <t>13/05/2021</t>
  </si>
  <si>
    <t>12/05/2021</t>
  </si>
  <si>
    <t>11/05/2021</t>
  </si>
  <si>
    <t>10/05/2021</t>
  </si>
  <si>
    <t>07/05/2021</t>
  </si>
  <si>
    <t>06/05/2021</t>
  </si>
  <si>
    <t>05/05/2021</t>
  </si>
  <si>
    <t>04/05/2021</t>
  </si>
  <si>
    <t>03/05/2021</t>
  </si>
  <si>
    <t>30/04/2021</t>
  </si>
  <si>
    <t>29/04/2021</t>
  </si>
  <si>
    <t>28/04/2021</t>
  </si>
  <si>
    <t>27/04/2021</t>
  </si>
  <si>
    <t>26/04/2021</t>
  </si>
  <si>
    <t>23/04/2021</t>
  </si>
  <si>
    <t>22/04/2021</t>
  </si>
  <si>
    <t>21/04/2021</t>
  </si>
  <si>
    <t>20/04/2021</t>
  </si>
  <si>
    <t>19/04/2021</t>
  </si>
  <si>
    <t>16/04/2021</t>
  </si>
  <si>
    <t>15/04/2021</t>
  </si>
  <si>
    <t>14/04/2021</t>
  </si>
  <si>
    <t>13/04/2021</t>
  </si>
  <si>
    <t>12/04/2021</t>
  </si>
  <si>
    <t>09/04/2021</t>
  </si>
  <si>
    <t>08/04/2021</t>
  </si>
  <si>
    <t>07/04/2021</t>
  </si>
  <si>
    <t>06/04/2021</t>
  </si>
  <si>
    <t>01/04/2021</t>
  </si>
  <si>
    <t>31/03/2021</t>
  </si>
  <si>
    <t>30/03/2021</t>
  </si>
  <si>
    <t>29/03/2021</t>
  </si>
  <si>
    <t>26/03/2021</t>
  </si>
  <si>
    <t>25/03/2021</t>
  </si>
  <si>
    <t>24/03/2021</t>
  </si>
  <si>
    <t>23/03/2021</t>
  </si>
  <si>
    <t>22/03/2021</t>
  </si>
  <si>
    <t>19/03/2021</t>
  </si>
  <si>
    <t>18/03/2021</t>
  </si>
  <si>
    <t>17/03/2021</t>
  </si>
  <si>
    <t>16/03/2021</t>
  </si>
  <si>
    <t>15/03/2021</t>
  </si>
  <si>
    <t>12/03/2021</t>
  </si>
  <si>
    <t>11/03/2021</t>
  </si>
  <si>
    <t>10/03/2021</t>
  </si>
  <si>
    <t>09/03/2021</t>
  </si>
  <si>
    <t>08/03/2021</t>
  </si>
  <si>
    <t>05/03/2021</t>
  </si>
  <si>
    <t>04/03/2021</t>
  </si>
  <si>
    <t>03/03/2021</t>
  </si>
  <si>
    <t>02/03/2021</t>
  </si>
  <si>
    <t>01/03/2021</t>
  </si>
  <si>
    <t>26/02/2021</t>
  </si>
  <si>
    <t>25/02/2021</t>
  </si>
  <si>
    <t>24/02/2021</t>
  </si>
  <si>
    <t>23/02/2021</t>
  </si>
  <si>
    <t>22/02/2021</t>
  </si>
  <si>
    <t>19/02/2021</t>
  </si>
  <si>
    <t>18/02/2021</t>
  </si>
  <si>
    <t>17/02/2021</t>
  </si>
  <si>
    <t>23/09/2020</t>
  </si>
  <si>
    <t>22/09/2020</t>
  </si>
  <si>
    <t>21/09/2020</t>
  </si>
  <si>
    <t>18/09/2020</t>
  </si>
  <si>
    <t>17/09/2020</t>
  </si>
  <si>
    <t>16/09/2020</t>
  </si>
  <si>
    <t>15/09/2020</t>
  </si>
  <si>
    <t>14/09/2020</t>
  </si>
  <si>
    <t>11/09/2020</t>
  </si>
  <si>
    <t>10/09/2020</t>
  </si>
  <si>
    <t>09/09/2020</t>
  </si>
  <si>
    <t>08/09/2020</t>
  </si>
  <si>
    <t>07/09/2020</t>
  </si>
  <si>
    <t>04/09/2020</t>
  </si>
  <si>
    <t>03/09/2020</t>
  </si>
  <si>
    <t>02/09/2020</t>
  </si>
  <si>
    <t>01/09/2020</t>
  </si>
  <si>
    <t>31/08/2020</t>
  </si>
  <si>
    <t>28/08/2020</t>
  </si>
  <si>
    <t>27/08/2020</t>
  </si>
  <si>
    <t>26/08/2020</t>
  </si>
  <si>
    <t>25/08/2020</t>
  </si>
  <si>
    <t>24/08/2020</t>
  </si>
  <si>
    <t>21/08/2020</t>
  </si>
  <si>
    <t>20/08/2020</t>
  </si>
  <si>
    <t>19/08/2020</t>
  </si>
  <si>
    <t>18/08/2020</t>
  </si>
  <si>
    <t>17/08/2020</t>
  </si>
  <si>
    <t>14/08/2020</t>
  </si>
  <si>
    <t>13/08/2020</t>
  </si>
  <si>
    <t>12/08/2020</t>
  </si>
  <si>
    <t>11/08/2020</t>
  </si>
  <si>
    <t>10/08/2020</t>
  </si>
  <si>
    <t>07/08/2020</t>
  </si>
  <si>
    <t>06/08/2020</t>
  </si>
  <si>
    <t>05/08/2020</t>
  </si>
  <si>
    <t>04/08/2020</t>
  </si>
  <si>
    <t>03/08/2020</t>
  </si>
  <si>
    <t>31/07/2020</t>
  </si>
  <si>
    <t>30/07/2020</t>
  </si>
  <si>
    <t>29/07/2020</t>
  </si>
  <si>
    <t>28/07/2020</t>
  </si>
  <si>
    <t>27/07/2020</t>
  </si>
  <si>
    <t>24/07/2020</t>
  </si>
  <si>
    <t>23/07/2020</t>
  </si>
  <si>
    <t>22/07/2020</t>
  </si>
  <si>
    <t>21/07/2020</t>
  </si>
  <si>
    <t>20/07/2020</t>
  </si>
  <si>
    <t>17/07/2020</t>
  </si>
  <si>
    <t>16/07/2020</t>
  </si>
  <si>
    <t>15/07/2020</t>
  </si>
  <si>
    <t>14/07/2020</t>
  </si>
  <si>
    <t>13/07/2020</t>
  </si>
  <si>
    <t>10/07/2020</t>
  </si>
  <si>
    <t>09/07/2020</t>
  </si>
  <si>
    <t>08/07/2020</t>
  </si>
  <si>
    <t>07/07/2020</t>
  </si>
  <si>
    <t>06/07/2020</t>
  </si>
  <si>
    <t>03/07/2020</t>
  </si>
  <si>
    <t>02/07/2020</t>
  </si>
  <si>
    <t>01/07/2020</t>
  </si>
  <si>
    <t>30/06/2020</t>
  </si>
  <si>
    <t>29/06/2020</t>
  </si>
  <si>
    <t>26/06/2020</t>
  </si>
  <si>
    <t>25/06/2020</t>
  </si>
  <si>
    <t>24/06/2020</t>
  </si>
  <si>
    <t>23/06/2020</t>
  </si>
  <si>
    <t>22/06/2020</t>
  </si>
  <si>
    <t>19/06/2020</t>
  </si>
  <si>
    <t>18/06/2020</t>
  </si>
  <si>
    <t>17/06/2020</t>
  </si>
  <si>
    <t>16/06/2020</t>
  </si>
  <si>
    <t>15/06/2020</t>
  </si>
  <si>
    <t>12/06/2020</t>
  </si>
  <si>
    <t>11/06/2020</t>
  </si>
  <si>
    <t>10/06/2020</t>
  </si>
  <si>
    <t>09/06/2020</t>
  </si>
  <si>
    <t>05/06/2020</t>
  </si>
  <si>
    <t>04/06/2020</t>
  </si>
  <si>
    <t>03/06/2020</t>
  </si>
  <si>
    <t>02/06/2020</t>
  </si>
  <si>
    <t>01/06/2020</t>
  </si>
  <si>
    <t>29/05/2020</t>
  </si>
  <si>
    <t>28/05/2020</t>
  </si>
  <si>
    <t>27/05/2020</t>
  </si>
  <si>
    <t>26/05/2020</t>
  </si>
  <si>
    <t>25/05/2020</t>
  </si>
  <si>
    <t>22/05/2020</t>
  </si>
  <si>
    <t>21/05/2020</t>
  </si>
  <si>
    <t>20/05/2020</t>
  </si>
  <si>
    <t>19/05/2020</t>
  </si>
  <si>
    <t>18/05/2020</t>
  </si>
  <si>
    <t>15/05/2020</t>
  </si>
  <si>
    <t>14/05/2020</t>
  </si>
  <si>
    <t>13/05/2020</t>
  </si>
  <si>
    <t>12/05/2020</t>
  </si>
  <si>
    <t>11/05/2020</t>
  </si>
  <si>
    <t>08/05/2020</t>
  </si>
  <si>
    <t>07/05/2020</t>
  </si>
  <si>
    <t>06/05/2020</t>
  </si>
  <si>
    <t>05/05/2020</t>
  </si>
  <si>
    <t>04/05/2020</t>
  </si>
  <si>
    <t>01/05/2020</t>
  </si>
  <si>
    <t>30/04/2020</t>
  </si>
  <si>
    <t>29/04/2020</t>
  </si>
  <si>
    <t>28/04/2020</t>
  </si>
  <si>
    <t>27/04/2020</t>
  </si>
  <si>
    <t>24/04/2020</t>
  </si>
  <si>
    <t>23/04/2020</t>
  </si>
  <si>
    <t>22/04/2020</t>
  </si>
  <si>
    <t>21/04/2020</t>
  </si>
  <si>
    <t>20/04/2020</t>
  </si>
  <si>
    <t>17/04/2020</t>
  </si>
  <si>
    <t>16/04/2020</t>
  </si>
  <si>
    <t>15/04/2020</t>
  </si>
  <si>
    <t>14/04/2020</t>
  </si>
  <si>
    <t>09/04/2020</t>
  </si>
  <si>
    <t>08/04/2020</t>
  </si>
  <si>
    <t>07/04/2020</t>
  </si>
  <si>
    <t>06/04/2020</t>
  </si>
  <si>
    <t>03/04/2020</t>
  </si>
  <si>
    <t>02/04/2020</t>
  </si>
  <si>
    <t>01/04/2020</t>
  </si>
  <si>
    <t>31/03/2020</t>
  </si>
  <si>
    <t>30/03/2020</t>
  </si>
  <si>
    <t>27/03/2020</t>
  </si>
  <si>
    <t>26/03/2020</t>
  </si>
  <si>
    <t>25/03/2020</t>
  </si>
  <si>
    <t>24/03/2020</t>
  </si>
  <si>
    <t>23/03/2020</t>
  </si>
  <si>
    <t>20/03/2020</t>
  </si>
  <si>
    <t>19/03/2020</t>
  </si>
  <si>
    <t>18/03/2020</t>
  </si>
  <si>
    <t>17/03/2020</t>
  </si>
  <si>
    <t>16/03/2020</t>
  </si>
  <si>
    <t>13/03/2020</t>
  </si>
  <si>
    <t>12/03/2020</t>
  </si>
  <si>
    <t>11/03/2020</t>
  </si>
  <si>
    <t>10/03/2020</t>
  </si>
  <si>
    <t>09/03/2020</t>
  </si>
  <si>
    <t>06/03/2020</t>
  </si>
  <si>
    <t>05/03/2020</t>
  </si>
  <si>
    <t>04/03/2020</t>
  </si>
  <si>
    <t>03/03/2020</t>
  </si>
  <si>
    <t>02/03/2020</t>
  </si>
  <si>
    <t>28/02/2020</t>
  </si>
  <si>
    <t>27/02/2020</t>
  </si>
  <si>
    <t>26/02/2020</t>
  </si>
  <si>
    <t>25/02/2020</t>
  </si>
  <si>
    <t>24/02/2020</t>
  </si>
  <si>
    <t>21/02/2020</t>
  </si>
  <si>
    <t>20/02/2020</t>
  </si>
  <si>
    <t>19/02/2020</t>
  </si>
  <si>
    <t>18/02/2020</t>
  </si>
  <si>
    <t>17/02/2020</t>
  </si>
  <si>
    <t>14/02/2020</t>
  </si>
  <si>
    <t>13/02/2020</t>
  </si>
  <si>
    <t>12/02/2020</t>
  </si>
  <si>
    <t>11/02/2020</t>
  </si>
  <si>
    <t>10/02/2020</t>
  </si>
  <si>
    <t>07/02/2020</t>
  </si>
  <si>
    <t>06/02/2020</t>
  </si>
  <si>
    <t>05/02/2020</t>
  </si>
  <si>
    <t>04/02/2020</t>
  </si>
  <si>
    <t>03/02/2020</t>
  </si>
  <si>
    <t>31/01/2020</t>
  </si>
  <si>
    <t>30/01/2020</t>
  </si>
  <si>
    <t>29/01/2020</t>
  </si>
  <si>
    <t>28/01/2020</t>
  </si>
  <si>
    <t>24/01/2020</t>
  </si>
  <si>
    <t>23/01/2020</t>
  </si>
  <si>
    <t>22/01/2020</t>
  </si>
  <si>
    <t>21/01/2020</t>
  </si>
  <si>
    <t>20/01/2020</t>
  </si>
  <si>
    <t>17/01/2020</t>
  </si>
  <si>
    <t>16/01/2020</t>
  </si>
  <si>
    <t>15/01/2020</t>
  </si>
  <si>
    <t>14/01/2020</t>
  </si>
  <si>
    <t>13/01/2020</t>
  </si>
  <si>
    <t>10/01/2020</t>
  </si>
  <si>
    <t>09/01/2020</t>
  </si>
  <si>
    <t>08/01/2020</t>
  </si>
  <si>
    <t>07/01/2020</t>
  </si>
  <si>
    <t>06/01/2020</t>
  </si>
  <si>
    <t>03/01/2020</t>
  </si>
  <si>
    <t>02/01/2020</t>
  </si>
  <si>
    <t>31/12/2019</t>
  </si>
  <si>
    <t>30/12/2019</t>
  </si>
  <si>
    <t>27/12/2019</t>
  </si>
  <si>
    <t>24/12/2019</t>
  </si>
  <si>
    <t>23/12/2019</t>
  </si>
  <si>
    <t>20/12/2019</t>
  </si>
  <si>
    <t>19/12/2019</t>
  </si>
  <si>
    <t>18/12/2019</t>
  </si>
  <si>
    <t>17/12/2019</t>
  </si>
  <si>
    <t>16/12/2019</t>
  </si>
  <si>
    <t>13/12/2019</t>
  </si>
  <si>
    <t>12/12/2019</t>
  </si>
  <si>
    <t>11/12/2019</t>
  </si>
  <si>
    <t>10/12/2019</t>
  </si>
  <si>
    <t>09/12/2019</t>
  </si>
  <si>
    <t>06/12/2019</t>
  </si>
  <si>
    <t>05/12/2019</t>
  </si>
  <si>
    <t>04/12/2019</t>
  </si>
  <si>
    <t>03/12/2019</t>
  </si>
  <si>
    <t>02/12/2019</t>
  </si>
  <si>
    <t>29/11/2019</t>
  </si>
  <si>
    <t>28/11/2019</t>
  </si>
  <si>
    <t>27/11/2019</t>
  </si>
  <si>
    <t>26/11/2019</t>
  </si>
  <si>
    <t>25/11/2019</t>
  </si>
  <si>
    <t>22/11/2019</t>
  </si>
  <si>
    <t>21/11/2019</t>
  </si>
  <si>
    <t>20/11/2019</t>
  </si>
  <si>
    <t>19/11/2019</t>
  </si>
  <si>
    <t>18/11/2019</t>
  </si>
  <si>
    <t>15/11/2019</t>
  </si>
  <si>
    <t>14/11/2019</t>
  </si>
  <si>
    <t>13/11/2019</t>
  </si>
  <si>
    <t>12/11/2019</t>
  </si>
  <si>
    <t>11/11/2019</t>
  </si>
  <si>
    <t>08/11/2019</t>
  </si>
  <si>
    <t>07/11/2019</t>
  </si>
  <si>
    <t>06/11/2019</t>
  </si>
  <si>
    <t>05/11/2019</t>
  </si>
  <si>
    <t>04/11/2019</t>
  </si>
  <si>
    <t>01/11/2019</t>
  </si>
  <si>
    <t>31/10/2019</t>
  </si>
  <si>
    <t>30/10/2019</t>
  </si>
  <si>
    <t>29/10/2019</t>
  </si>
  <si>
    <t>28/10/2019</t>
  </si>
  <si>
    <t>25/10/2019</t>
  </si>
  <si>
    <t>24/10/2019</t>
  </si>
  <si>
    <t>23/10/2019</t>
  </si>
  <si>
    <t>22/10/2019</t>
  </si>
  <si>
    <t>21/10/2019</t>
  </si>
  <si>
    <t>18/10/2019</t>
  </si>
  <si>
    <t>17/10/2019</t>
  </si>
  <si>
    <t>16/10/2019</t>
  </si>
  <si>
    <t>15/10/2019</t>
  </si>
  <si>
    <t>14/10/2019</t>
  </si>
  <si>
    <t>11/10/2019</t>
  </si>
  <si>
    <t>10/10/2019</t>
  </si>
  <si>
    <t>09/10/2019</t>
  </si>
  <si>
    <t>08/10/2019</t>
  </si>
  <si>
    <t>07/10/2019</t>
  </si>
  <si>
    <t>04/10/2019</t>
  </si>
  <si>
    <t>03/10/2019</t>
  </si>
  <si>
    <t>02/10/2019</t>
  </si>
  <si>
    <t>01/10/2019</t>
  </si>
  <si>
    <t>30/09/2019</t>
  </si>
  <si>
    <t>27/09/2019</t>
  </si>
  <si>
    <t>26/09/2019</t>
  </si>
  <si>
    <t>25/09/2019</t>
  </si>
  <si>
    <t>24/09/2019</t>
  </si>
  <si>
    <t>23/09/2019</t>
  </si>
  <si>
    <t>20/09/2019</t>
  </si>
  <si>
    <t>19/09/2019</t>
  </si>
  <si>
    <t>18/09/2019</t>
  </si>
  <si>
    <t>17/09/2019</t>
  </si>
  <si>
    <t>16/09/2019</t>
  </si>
  <si>
    <t>13/09/2019</t>
  </si>
  <si>
    <t>12/09/2019</t>
  </si>
  <si>
    <t>11/09/2019</t>
  </si>
  <si>
    <t>10/09/2019</t>
  </si>
  <si>
    <t>09/09/2019</t>
  </si>
  <si>
    <t>06/09/2019</t>
  </si>
  <si>
    <t>05/09/2019</t>
  </si>
  <si>
    <t>04/09/2019</t>
  </si>
  <si>
    <t>03/09/2019</t>
  </si>
  <si>
    <t>02/09/2019</t>
  </si>
  <si>
    <t>30/08/2019</t>
  </si>
  <si>
    <t>29/08/2019</t>
  </si>
  <si>
    <t>28/08/2019</t>
  </si>
  <si>
    <t>27/08/2019</t>
  </si>
  <si>
    <t>26/08/2019</t>
  </si>
  <si>
    <t>23/08/2019</t>
  </si>
  <si>
    <t>22/08/2019</t>
  </si>
  <si>
    <t>21/08/2019</t>
  </si>
  <si>
    <t>20/08/2019</t>
  </si>
  <si>
    <t>19/08/2019</t>
  </si>
  <si>
    <t>16/08/2019</t>
  </si>
  <si>
    <t>15/08/2019</t>
  </si>
  <si>
    <t>14/08/2019</t>
  </si>
  <si>
    <t>13/08/2019</t>
  </si>
  <si>
    <t>12/08/2019</t>
  </si>
  <si>
    <t>09/08/2019</t>
  </si>
  <si>
    <t>08/08/2019</t>
  </si>
  <si>
    <t>07/08/2019</t>
  </si>
  <si>
    <t>06/08/2019</t>
  </si>
  <si>
    <t>05/08/2019</t>
  </si>
  <si>
    <t>02/08/2019</t>
  </si>
  <si>
    <t>01/08/2019</t>
  </si>
  <si>
    <t>31/07/2019</t>
  </si>
  <si>
    <t>30/07/2019</t>
  </si>
  <si>
    <t>29/07/2019</t>
  </si>
  <si>
    <t>26/07/2019</t>
  </si>
  <si>
    <t>25/07/2019</t>
  </si>
  <si>
    <t>24/07/2019</t>
  </si>
  <si>
    <t>23/07/2019</t>
  </si>
  <si>
    <t>22/07/2019</t>
  </si>
  <si>
    <t>19/07/2019</t>
  </si>
  <si>
    <t>18/07/2019</t>
  </si>
  <si>
    <t>17/07/2019</t>
  </si>
  <si>
    <t>16/07/2019</t>
  </si>
  <si>
    <t>15/07/2019</t>
  </si>
  <si>
    <t>12/07/2019</t>
  </si>
  <si>
    <t>11/07/2019</t>
  </si>
  <si>
    <t>10/07/2019</t>
  </si>
  <si>
    <t>09/07/2019</t>
  </si>
  <si>
    <t>08/07/2019</t>
  </si>
  <si>
    <t>05/07/2019</t>
  </si>
  <si>
    <t>04/07/2019</t>
  </si>
  <si>
    <t>03/07/2019</t>
  </si>
  <si>
    <t>02/07/2019</t>
  </si>
  <si>
    <t>01/07/2019</t>
  </si>
  <si>
    <t>BHP</t>
  </si>
  <si>
    <t>BHP Group Limited</t>
  </si>
  <si>
    <t>Market Capitalisation($m)</t>
  </si>
  <si>
    <t>Shares on Issue</t>
  </si>
  <si>
    <t>ETHI</t>
  </si>
  <si>
    <t>Betashares Global Sustainability Leaders ETF</t>
  </si>
  <si>
    <t>--</t>
  </si>
  <si>
    <t>FMG</t>
  </si>
  <si>
    <t>Fortescue Metals Group Ltd</t>
  </si>
  <si>
    <t>LKE</t>
  </si>
  <si>
    <t>Lake Resources NL</t>
  </si>
  <si>
    <t>MQG</t>
  </si>
  <si>
    <t>Macquarie Group Limited</t>
  </si>
  <si>
    <t>NDQ</t>
  </si>
  <si>
    <t>BetaShares NASDAQ 100 ETF</t>
  </si>
  <si>
    <t>PNV</t>
  </si>
  <si>
    <t>Polynovo Limited</t>
  </si>
  <si>
    <t>VDHG</t>
  </si>
  <si>
    <t>Vanguard Diversified High Growth Index ETF</t>
  </si>
  <si>
    <t>WDS</t>
  </si>
  <si>
    <t>Woodside Energy Group Ltd</t>
  </si>
  <si>
    <t>YMAX</t>
  </si>
  <si>
    <t>Betashares Aus Top20 Equity Yield Max Fund</t>
  </si>
  <si>
    <t xml:space="preserve">RETURN </t>
  </si>
  <si>
    <t>ANALYSIS</t>
  </si>
  <si>
    <t xml:space="preserve">Mean </t>
  </si>
  <si>
    <t>Standard Deviation</t>
  </si>
  <si>
    <t>VARIANCE COVARIANCE MATRIX</t>
  </si>
  <si>
    <t>Covariance matrix</t>
  </si>
  <si>
    <t>Weight</t>
  </si>
  <si>
    <t xml:space="preserve">Average expected retrun </t>
  </si>
  <si>
    <t xml:space="preserve">Weighted return </t>
  </si>
  <si>
    <t>AVE. Portfolio return daily</t>
  </si>
  <si>
    <t>AVE. PORT RETURN</t>
  </si>
  <si>
    <t>Optimal Portfolio Analysis</t>
  </si>
  <si>
    <t xml:space="preserve">Target Return annual </t>
  </si>
  <si>
    <t>Target return Daily</t>
  </si>
  <si>
    <t>Port. Variance daily</t>
  </si>
  <si>
    <t>port SD daily</t>
  </si>
  <si>
    <t xml:space="preserve">Port SD annual </t>
  </si>
  <si>
    <t>Summary</t>
  </si>
  <si>
    <t>TARGET</t>
  </si>
  <si>
    <t>CHART AND TAKEAWAYS</t>
  </si>
  <si>
    <t>TARGET RETURN</t>
  </si>
  <si>
    <t>WEIGHT</t>
  </si>
  <si>
    <t>A200</t>
  </si>
  <si>
    <t>BetaShares Australia 200 ETF</t>
  </si>
  <si>
    <t>Mkt-RF</t>
  </si>
  <si>
    <t>SMB</t>
  </si>
  <si>
    <t>HML</t>
  </si>
  <si>
    <t>RMW</t>
  </si>
  <si>
    <t>CMA</t>
  </si>
  <si>
    <t>RF</t>
  </si>
  <si>
    <t>FAMA FRENCH BENCHMARKS</t>
  </si>
  <si>
    <t>EQUATION</t>
  </si>
  <si>
    <t xml:space="preserve">Beta to Market Return  </t>
  </si>
  <si>
    <t xml:space="preserve">Holdings </t>
  </si>
  <si>
    <t>Current Portfolio Weighting</t>
  </si>
  <si>
    <t>Units held</t>
  </si>
  <si>
    <t>Market Value</t>
  </si>
  <si>
    <t>Beta</t>
  </si>
  <si>
    <t>BETA</t>
  </si>
  <si>
    <t>Var.S</t>
  </si>
  <si>
    <t>CoVar.S</t>
  </si>
  <si>
    <t>Holdings Return</t>
  </si>
  <si>
    <t>Mf-Rf</t>
  </si>
  <si>
    <t>Yield</t>
  </si>
  <si>
    <t xml:space="preserve">Holdings Return </t>
  </si>
  <si>
    <t xml:space="preserve">A200 Return </t>
  </si>
  <si>
    <t>10 year Gov Bond Yield 
(yield/252)</t>
  </si>
  <si>
    <t>Regression</t>
  </si>
  <si>
    <t>Holdings Excess Return</t>
  </si>
  <si>
    <t>SUMMARY OUTPUT</t>
  </si>
  <si>
    <t>Regression Statistics</t>
  </si>
  <si>
    <t>Multiple R</t>
  </si>
  <si>
    <t>R Square</t>
  </si>
  <si>
    <t>Adjusted R Square</t>
  </si>
  <si>
    <t>Standard Error</t>
  </si>
  <si>
    <t>Observations</t>
  </si>
  <si>
    <t>ANOVA</t>
  </si>
  <si>
    <t>Residual</t>
  </si>
  <si>
    <t>Total</t>
  </si>
  <si>
    <t>df</t>
  </si>
  <si>
    <t>SS</t>
  </si>
  <si>
    <t>MS</t>
  </si>
  <si>
    <t>F</t>
  </si>
  <si>
    <t>Significance F</t>
  </si>
  <si>
    <t>t Stat</t>
  </si>
  <si>
    <t>P-value</t>
  </si>
  <si>
    <t>Lower 95%</t>
  </si>
  <si>
    <t>Upper 95%</t>
  </si>
  <si>
    <t>Lower 95.0%</t>
  </si>
  <si>
    <t>Upper 95.0%</t>
  </si>
  <si>
    <t>X Variable 1</t>
  </si>
  <si>
    <t>X Variable 2</t>
  </si>
  <si>
    <t>X Variable 3</t>
  </si>
  <si>
    <t>X Variable 4</t>
  </si>
  <si>
    <t>X Variable 5</t>
  </si>
  <si>
    <t>Alpha (a)</t>
  </si>
  <si>
    <t>R</t>
  </si>
  <si>
    <t>10 Year Government Bond</t>
  </si>
  <si>
    <t>Weighting</t>
  </si>
  <si>
    <t>Risk From Each Portfolio</t>
  </si>
  <si>
    <t>Portfolio</t>
  </si>
  <si>
    <t>Sharpe Ratio</t>
  </si>
  <si>
    <t>Captial Allocation Line</t>
  </si>
  <si>
    <t>Security</t>
  </si>
  <si>
    <t>ACDC.AX</t>
  </si>
  <si>
    <t>AT1.AX</t>
  </si>
  <si>
    <t>BHP.AX</t>
  </si>
  <si>
    <t>BLOK</t>
  </si>
  <si>
    <t>ETHI.AX</t>
  </si>
  <si>
    <t>FMG.AX</t>
  </si>
  <si>
    <t>GME</t>
  </si>
  <si>
    <t>LKE.AX</t>
  </si>
  <si>
    <t>MQG.AX</t>
  </si>
  <si>
    <t>NDQ.AX</t>
  </si>
  <si>
    <t>PNV.AX</t>
  </si>
  <si>
    <t>SMH</t>
  </si>
  <si>
    <t>VDHG.AX</t>
  </si>
  <si>
    <t>WDS.AX</t>
  </si>
  <si>
    <t>YMAX.AX</t>
  </si>
  <si>
    <t>Return</t>
  </si>
  <si>
    <t xml:space="preserve">As At: </t>
  </si>
  <si>
    <t>Robust minus Weak</t>
  </si>
  <si>
    <t>BHML</t>
  </si>
  <si>
    <t>BSMB</t>
  </si>
  <si>
    <t>BMKT</t>
  </si>
  <si>
    <t>High minus low</t>
  </si>
  <si>
    <t>Small minus Big</t>
  </si>
  <si>
    <t>Market Return</t>
  </si>
  <si>
    <t>VAS</t>
  </si>
  <si>
    <t>Size</t>
  </si>
  <si>
    <t>Value</t>
  </si>
  <si>
    <t>Conservative minus Aggressive</t>
  </si>
  <si>
    <t>Momentum</t>
  </si>
  <si>
    <t>BRMW</t>
  </si>
  <si>
    <t>BCMA</t>
  </si>
  <si>
    <t>Intercept Coefficient</t>
  </si>
  <si>
    <t>Alpha</t>
  </si>
  <si>
    <t>Current Portfolio</t>
  </si>
  <si>
    <t>VVLU</t>
  </si>
  <si>
    <t>MTUM</t>
  </si>
  <si>
    <t>QUAL</t>
  </si>
  <si>
    <t>Market Risk Premium</t>
  </si>
  <si>
    <t>Quality (Profitability)</t>
  </si>
  <si>
    <t>Winners minus Losers</t>
  </si>
  <si>
    <t>Carhart</t>
  </si>
  <si>
    <t>Investment</t>
  </si>
  <si>
    <t>BWML</t>
  </si>
  <si>
    <t>Associated ETF's</t>
  </si>
  <si>
    <t>Factor</t>
  </si>
  <si>
    <t>Factor explanation</t>
  </si>
  <si>
    <t>Factor Name</t>
  </si>
  <si>
    <t>Factor as Part of Formula</t>
  </si>
  <si>
    <t>Fee</t>
  </si>
  <si>
    <t>Last Price</t>
  </si>
  <si>
    <t xml:space="preserve">Performance </t>
  </si>
  <si>
    <t>1 Year</t>
  </si>
  <si>
    <t>3 Year</t>
  </si>
  <si>
    <t>5 Year</t>
  </si>
  <si>
    <t>Full Name</t>
  </si>
  <si>
    <t>Fund</t>
  </si>
  <si>
    <t>Vanguard</t>
  </si>
  <si>
    <t>Betashares</t>
  </si>
  <si>
    <t>Ticker</t>
  </si>
  <si>
    <t>SMLL</t>
  </si>
  <si>
    <t>Australian Small Companies Select ETF</t>
  </si>
  <si>
    <t>VSO</t>
  </si>
  <si>
    <t xml:space="preserve">MSCI Australian Small Companies Index ETF </t>
  </si>
  <si>
    <t>VLUE</t>
  </si>
  <si>
    <t>VanEck</t>
  </si>
  <si>
    <t>Global Value Equity ETF</t>
  </si>
  <si>
    <t>MSCI International Value ETF</t>
  </si>
  <si>
    <t>QLTY</t>
  </si>
  <si>
    <t>MSCI International Quality ETF</t>
  </si>
  <si>
    <t>Global Quality Leaders ETF</t>
  </si>
  <si>
    <t>Australian Momentum ETF</t>
  </si>
  <si>
    <t>IMTM</t>
  </si>
  <si>
    <t>VMIN</t>
  </si>
  <si>
    <t>MVOL</t>
  </si>
  <si>
    <t>BlackrRock</t>
  </si>
  <si>
    <t xml:space="preserve"> iShares Edge MSCI Australia Minimum Volatility ETF </t>
  </si>
  <si>
    <t>Vanguard Global Minimum Volatility Active ETF</t>
  </si>
  <si>
    <t>Australia 200 ETF</t>
  </si>
  <si>
    <t>Vanguard Australian Shares Index ETF</t>
  </si>
  <si>
    <t>VVLU.AX</t>
  </si>
  <si>
    <t>^AORD</t>
  </si>
  <si>
    <t>LogRet</t>
  </si>
  <si>
    <t>Optimal Portfolio Theory (long-only where possible)</t>
  </si>
  <si>
    <t>Expected returns use geometric (log-based) annualisation.</t>
  </si>
  <si>
    <t>w</t>
  </si>
  <si>
    <t>Optimised Weights by Target Return</t>
  </si>
  <si>
    <t>Portfolio Statistics</t>
  </si>
  <si>
    <t>Target (%)</t>
  </si>
  <si>
    <t>Achieved Return</t>
  </si>
  <si>
    <t>Volatility (ann.)</t>
  </si>
  <si>
    <t>Method</t>
  </si>
  <si>
    <t>Note</t>
  </si>
  <si>
    <t>Long-only SLSQP</t>
  </si>
  <si>
    <t>SLSQP success.</t>
  </si>
  <si>
    <t>Sharpe</t>
  </si>
  <si>
    <t>Intercept</t>
  </si>
  <si>
    <t>Coefficients</t>
  </si>
  <si>
    <t>^AORD Excess Return</t>
  </si>
  <si>
    <t>Units</t>
  </si>
  <si>
    <t>Include?</t>
  </si>
  <si>
    <t>FX to AUD</t>
  </si>
  <si>
    <t>Target</t>
  </si>
  <si>
    <t>Band</t>
  </si>
  <si>
    <t>Use?</t>
  </si>
  <si>
    <t>Target β</t>
  </si>
  <si>
    <t>Curr Units</t>
  </si>
  <si>
    <t>Target Units</t>
  </si>
  <si>
    <t>Δ Units</t>
  </si>
  <si>
    <t>Last Px (AUD)</t>
  </si>
  <si>
    <t>Cash Flow (AUD)</t>
  </si>
  <si>
    <t>A200.AX</t>
  </si>
  <si>
    <t>MTUM.AX</t>
  </si>
  <si>
    <t>QLTY.AX</t>
  </si>
  <si>
    <t>QUAL.AX</t>
  </si>
  <si>
    <t>SMLL.AX</t>
  </si>
  <si>
    <t>VLUE.AX</t>
  </si>
  <si>
    <t>VMIN.AX</t>
  </si>
  <si>
    <t>VSO.AX</t>
  </si>
  <si>
    <t>Expected Return (annual, FF5+MOM)</t>
  </si>
  <si>
    <t>Covariance Matrix (daily, model) with weight row/column</t>
  </si>
  <si>
    <t>MOM</t>
  </si>
  <si>
    <t>Variance is daily; annual vol = sqrt(252) * stdev.</t>
  </si>
  <si>
    <t>Trade Plan (rounded units)</t>
  </si>
  <si>
    <t>Brokerage (AUD)</t>
  </si>
  <si>
    <t>Transaction Costs (AUD)</t>
  </si>
  <si>
    <t>Brokerage</t>
  </si>
  <si>
    <t>CGT Tax</t>
  </si>
  <si>
    <t>Achieved Factor Tilts vs Targets</t>
  </si>
  <si>
    <t>Achieved β</t>
  </si>
  <si>
    <t>Diff</t>
  </si>
  <si>
    <t>Within Band?</t>
  </si>
  <si>
    <t>Yes</t>
  </si>
  <si>
    <t>No</t>
  </si>
  <si>
    <t>Factor Feasible Ranges (long-only, sum=1)</t>
  </si>
  <si>
    <t>Min β</t>
  </si>
  <si>
    <t>Max β</t>
  </si>
  <si>
    <t>Within Range?</t>
  </si>
  <si>
    <t>AcqDate</t>
  </si>
  <si>
    <t>CostBaseAUD</t>
  </si>
  <si>
    <t>Generated: 2025-11-03 13:35:18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</si>
</sst>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1">
    <numFmt numFmtId="164" formatCode="#,##0.00##"/>
    <numFmt numFmtId="165" formatCode="&quot;$&quot;#,##0.00"/>
    <numFmt numFmtId="166" formatCode="0.000%"/>
    <numFmt numFmtId="167" formatCode="0.00000000"/>
    <numFmt numFmtId="168" formatCode="0.0%"/>
    <numFmt numFmtId="169" formatCode="0.0000%"/>
    <numFmt numFmtId="170" formatCode="0.000000%"/>
    <numFmt numFmtId="171" formatCode="0.000000000"/>
    <numFmt numFmtId="172" formatCode="0.000000"/>
    <numFmt numFmtId="173" formatCode="0.000"/>
    <numFmt numFmtId="174" formatCode="0.0000"/>
  </numFmts>
  <fonts count="32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color indexed="8"/>
      <name val="Calibri"/>
      <family val="2"/>
    </font>
    <font>
      <sz val="10"/>
      <name val="Arial"/>
      <family val="2"/>
    </font>
    <font>
      <b/>
      <sz val="22"/>
      <color theme="0"/>
      <name val="Calibri"/>
      <family val="2"/>
      <scheme val="minor"/>
    </font>
    <font>
      <sz val="10"/>
      <name val="Arial"/>
      <family val="2"/>
    </font>
    <font>
      <b/>
      <sz val="22"/>
      <color theme="0"/>
      <name val="Arial"/>
      <family val="2"/>
    </font>
    <font>
      <sz val="11"/>
      <color theme="1"/>
      <name val="Arial"/>
      <family val="2"/>
    </font>
    <font>
      <b/>
      <sz val="10"/>
      <color indexed="8"/>
      <name val="Arial"/>
      <family val="2"/>
    </font>
    <font>
      <sz val="10"/>
      <color theme="1"/>
      <name val="Arial"/>
      <family val="2"/>
    </font>
    <font>
      <b/>
      <sz val="22"/>
      <color theme="1"/>
      <name val="Arial"/>
      <family val="2"/>
    </font>
    <font>
      <b/>
      <sz val="10"/>
      <color theme="1"/>
      <name val="Arial"/>
      <family val="2"/>
    </font>
    <font>
      <sz val="8"/>
      <name val="Calibri"/>
      <family val="2"/>
      <scheme val="minor"/>
    </font>
    <font>
      <b/>
      <sz val="20"/>
      <color theme="0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</fonts>
  <fills count="38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1"/>
        <bgColor indexed="64"/>
      </patternFill>
    </fill>
    <fill>
      <patternFill patternType="solid">
        <fgColor rgb="FFCCCCCC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5" tint="0.39997558519241921"/>
        <bgColor indexed="64"/>
      </patternFill>
    </fill>
  </fills>
  <borders count="28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/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/>
      <right/>
      <top style="medium">
        <color indexed="64"/>
      </top>
      <bottom style="thin">
        <color indexed="64"/>
      </bottom>
      <diagonal/>
    </border>
  </borders>
  <cellStyleXfs count="45">
    <xf numFmtId="0" fontId="0" fillId="0" borderId="0"/>
    <xf numFmtId="9" fontId="1" fillId="0" borderId="0" applyFont="0" applyFill="0" applyBorder="0" applyAlignment="0" applyProtection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  <xf numFmtId="0" fontId="19" fillId="0" borderId="0"/>
    <xf numFmtId="0" fontId="21" fillId="0" borderId="0"/>
  </cellStyleXfs>
  <cellXfs count="148">
    <xf numFmtId="0" fontId="0" fillId="0" borderId="0" xfId="0"/>
    <xf numFmtId="0" fontId="0" fillId="33" borderId="0" xfId="0" applyFill="1"/>
    <xf numFmtId="0" fontId="18" fillId="34" borderId="0" xfId="0" applyFont="1" applyFill="1" applyAlignment="1">
      <alignment horizontal="center"/>
    </xf>
    <xf numFmtId="14" fontId="0" fillId="0" borderId="0" xfId="0" applyNumberFormat="1" applyAlignment="1">
      <alignment horizontal="center"/>
    </xf>
    <xf numFmtId="164" fontId="0" fillId="0" borderId="0" xfId="0" applyNumberFormat="1"/>
    <xf numFmtId="14" fontId="21" fillId="0" borderId="0" xfId="44" applyNumberFormat="1" applyAlignment="1">
      <alignment horizontal="center"/>
    </xf>
    <xf numFmtId="14" fontId="0" fillId="0" borderId="0" xfId="0" applyNumberFormat="1"/>
    <xf numFmtId="0" fontId="21" fillId="0" borderId="0" xfId="44"/>
    <xf numFmtId="0" fontId="23" fillId="0" borderId="0" xfId="0" applyFont="1"/>
    <xf numFmtId="0" fontId="21" fillId="0" borderId="0" xfId="43" applyFont="1"/>
    <xf numFmtId="164" fontId="21" fillId="0" borderId="0" xfId="43" applyNumberFormat="1" applyFont="1"/>
    <xf numFmtId="164" fontId="21" fillId="0" borderId="0" xfId="44" applyNumberFormat="1"/>
    <xf numFmtId="14" fontId="21" fillId="0" borderId="0" xfId="43" applyNumberFormat="1" applyFont="1" applyAlignment="1">
      <alignment horizontal="center"/>
    </xf>
    <xf numFmtId="0" fontId="23" fillId="33" borderId="0" xfId="0" applyFont="1" applyFill="1"/>
    <xf numFmtId="3" fontId="25" fillId="0" borderId="0" xfId="0" applyNumberFormat="1" applyFont="1"/>
    <xf numFmtId="0" fontId="25" fillId="33" borderId="0" xfId="0" applyFont="1" applyFill="1"/>
    <xf numFmtId="0" fontId="21" fillId="0" borderId="0" xfId="43" applyFont="1" applyAlignment="1">
      <alignment horizontal="right"/>
    </xf>
    <xf numFmtId="0" fontId="25" fillId="0" borderId="0" xfId="0" applyFont="1"/>
    <xf numFmtId="0" fontId="24" fillId="34" borderId="0" xfId="0" applyFont="1" applyFill="1" applyAlignment="1">
      <alignment horizontal="center"/>
    </xf>
    <xf numFmtId="14" fontId="25" fillId="0" borderId="0" xfId="0" applyNumberFormat="1" applyFont="1"/>
    <xf numFmtId="0" fontId="25" fillId="0" borderId="0" xfId="0" applyFont="1" applyAlignment="1">
      <alignment horizontal="right"/>
    </xf>
    <xf numFmtId="164" fontId="25" fillId="0" borderId="0" xfId="0" applyNumberFormat="1" applyFont="1"/>
    <xf numFmtId="0" fontId="24" fillId="34" borderId="0" xfId="44" applyFont="1" applyFill="1" applyAlignment="1">
      <alignment horizontal="center"/>
    </xf>
    <xf numFmtId="4" fontId="25" fillId="0" borderId="0" xfId="0" applyNumberFormat="1" applyFont="1"/>
    <xf numFmtId="0" fontId="24" fillId="34" borderId="0" xfId="43" applyFont="1" applyFill="1" applyAlignment="1">
      <alignment horizontal="center"/>
    </xf>
    <xf numFmtId="0" fontId="21" fillId="0" borderId="0" xfId="44" applyAlignment="1">
      <alignment horizontal="right"/>
    </xf>
    <xf numFmtId="14" fontId="25" fillId="0" borderId="0" xfId="0" applyNumberFormat="1" applyFont="1" applyAlignment="1">
      <alignment horizontal="center"/>
    </xf>
    <xf numFmtId="0" fontId="18" fillId="33" borderId="0" xfId="44" applyFont="1" applyFill="1" applyAlignment="1">
      <alignment horizontal="center"/>
    </xf>
    <xf numFmtId="9" fontId="25" fillId="0" borderId="0" xfId="1" applyFont="1" applyFill="1"/>
    <xf numFmtId="164" fontId="25" fillId="33" borderId="0" xfId="0" applyNumberFormat="1" applyFont="1" applyFill="1"/>
    <xf numFmtId="10" fontId="25" fillId="0" borderId="0" xfId="1" applyNumberFormat="1" applyFont="1" applyFill="1"/>
    <xf numFmtId="10" fontId="0" fillId="0" borderId="0" xfId="0" applyNumberFormat="1"/>
    <xf numFmtId="0" fontId="0" fillId="35" borderId="0" xfId="0" applyFill="1"/>
    <xf numFmtId="10" fontId="25" fillId="0" borderId="0" xfId="0" applyNumberFormat="1" applyFont="1"/>
    <xf numFmtId="0" fontId="0" fillId="0" borderId="0" xfId="0" applyAlignment="1">
      <alignment horizontal="left"/>
    </xf>
    <xf numFmtId="14" fontId="25" fillId="33" borderId="0" xfId="0" applyNumberFormat="1" applyFont="1" applyFill="1" applyAlignment="1">
      <alignment horizontal="center"/>
    </xf>
    <xf numFmtId="0" fontId="18" fillId="34" borderId="0" xfId="44" applyFont="1" applyFill="1" applyAlignment="1">
      <alignment horizontal="center"/>
    </xf>
    <xf numFmtId="9" fontId="25" fillId="0" borderId="0" xfId="0" applyNumberFormat="1" applyFont="1"/>
    <xf numFmtId="0" fontId="25" fillId="0" borderId="0" xfId="0" applyFont="1" applyAlignment="1">
      <alignment horizontal="center"/>
    </xf>
    <xf numFmtId="0" fontId="25" fillId="0" borderId="13" xfId="0" applyFont="1" applyBorder="1"/>
    <xf numFmtId="0" fontId="25" fillId="0" borderId="14" xfId="0" applyFont="1" applyBorder="1"/>
    <xf numFmtId="0" fontId="25" fillId="0" borderId="15" xfId="0" applyFont="1" applyBorder="1"/>
    <xf numFmtId="0" fontId="25" fillId="0" borderId="17" xfId="0" applyFont="1" applyBorder="1"/>
    <xf numFmtId="10" fontId="25" fillId="0" borderId="14" xfId="1" applyNumberFormat="1" applyFont="1" applyFill="1" applyBorder="1"/>
    <xf numFmtId="10" fontId="25" fillId="0" borderId="13" xfId="1" applyNumberFormat="1" applyFont="1" applyBorder="1"/>
    <xf numFmtId="10" fontId="25" fillId="0" borderId="14" xfId="1" applyNumberFormat="1" applyFont="1" applyBorder="1"/>
    <xf numFmtId="10" fontId="25" fillId="0" borderId="18" xfId="1" applyNumberFormat="1" applyFont="1" applyFill="1" applyBorder="1"/>
    <xf numFmtId="10" fontId="25" fillId="0" borderId="19" xfId="1" applyNumberFormat="1" applyFont="1" applyFill="1" applyBorder="1"/>
    <xf numFmtId="0" fontId="25" fillId="0" borderId="20" xfId="0" applyFont="1" applyBorder="1"/>
    <xf numFmtId="0" fontId="25" fillId="0" borderId="13" xfId="0" applyFont="1" applyBorder="1" applyAlignment="1">
      <alignment horizontal="center"/>
    </xf>
    <xf numFmtId="10" fontId="25" fillId="0" borderId="14" xfId="0" applyNumberFormat="1" applyFont="1" applyBorder="1"/>
    <xf numFmtId="0" fontId="25" fillId="0" borderId="15" xfId="0" applyFont="1" applyBorder="1" applyAlignment="1">
      <alignment horizontal="center"/>
    </xf>
    <xf numFmtId="10" fontId="25" fillId="0" borderId="16" xfId="0" applyNumberFormat="1" applyFont="1" applyBorder="1"/>
    <xf numFmtId="2" fontId="25" fillId="0" borderId="23" xfId="0" applyNumberFormat="1" applyFont="1" applyBorder="1"/>
    <xf numFmtId="0" fontId="0" fillId="36" borderId="25" xfId="0" applyFill="1" applyBorder="1"/>
    <xf numFmtId="0" fontId="0" fillId="36" borderId="26" xfId="0" applyFill="1" applyBorder="1"/>
    <xf numFmtId="0" fontId="0" fillId="0" borderId="25" xfId="0" applyBorder="1"/>
    <xf numFmtId="0" fontId="0" fillId="0" borderId="26" xfId="0" applyBorder="1"/>
    <xf numFmtId="10" fontId="21" fillId="0" borderId="0" xfId="43" applyNumberFormat="1" applyFont="1" applyAlignment="1">
      <alignment horizontal="center"/>
    </xf>
    <xf numFmtId="14" fontId="0" fillId="36" borderId="24" xfId="0" applyNumberFormat="1" applyFill="1" applyBorder="1"/>
    <xf numFmtId="14" fontId="0" fillId="0" borderId="24" xfId="0" applyNumberFormat="1" applyBorder="1"/>
    <xf numFmtId="10" fontId="0" fillId="0" borderId="0" xfId="1" applyNumberFormat="1" applyFont="1"/>
    <xf numFmtId="166" fontId="25" fillId="0" borderId="0" xfId="1" applyNumberFormat="1" applyFont="1"/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 wrapText="1"/>
    </xf>
    <xf numFmtId="10" fontId="0" fillId="0" borderId="0" xfId="0" applyNumberFormat="1" applyAlignment="1">
      <alignment horizontal="center" vertical="center" wrapText="1"/>
    </xf>
    <xf numFmtId="167" fontId="0" fillId="0" borderId="0" xfId="0" applyNumberFormat="1"/>
    <xf numFmtId="10" fontId="25" fillId="33" borderId="0" xfId="0" applyNumberFormat="1" applyFont="1" applyFill="1"/>
    <xf numFmtId="0" fontId="25" fillId="0" borderId="0" xfId="0" applyFont="1" applyAlignment="1">
      <alignment vertical="center" textRotation="90"/>
    </xf>
    <xf numFmtId="10" fontId="25" fillId="0" borderId="0" xfId="1" applyNumberFormat="1" applyFont="1"/>
    <xf numFmtId="10" fontId="25" fillId="0" borderId="13" xfId="0" applyNumberFormat="1" applyFont="1" applyBorder="1"/>
    <xf numFmtId="10" fontId="25" fillId="0" borderId="15" xfId="0" applyNumberFormat="1" applyFont="1" applyBorder="1"/>
    <xf numFmtId="10" fontId="25" fillId="0" borderId="17" xfId="1" applyNumberFormat="1" applyFont="1" applyBorder="1"/>
    <xf numFmtId="10" fontId="25" fillId="0" borderId="10" xfId="0" applyNumberFormat="1" applyFont="1" applyBorder="1"/>
    <xf numFmtId="10" fontId="25" fillId="0" borderId="12" xfId="1" applyNumberFormat="1" applyFont="1" applyBorder="1"/>
    <xf numFmtId="10" fontId="25" fillId="0" borderId="18" xfId="0" applyNumberFormat="1" applyFont="1" applyBorder="1"/>
    <xf numFmtId="10" fontId="25" fillId="0" borderId="19" xfId="0" applyNumberFormat="1" applyFont="1" applyBorder="1"/>
    <xf numFmtId="10" fontId="25" fillId="0" borderId="20" xfId="0" applyNumberFormat="1" applyFont="1" applyBorder="1"/>
    <xf numFmtId="10" fontId="25" fillId="0" borderId="10" xfId="1" applyNumberFormat="1" applyFont="1" applyBorder="1"/>
    <xf numFmtId="10" fontId="25" fillId="0" borderId="11" xfId="1" applyNumberFormat="1" applyFont="1" applyBorder="1"/>
    <xf numFmtId="10" fontId="25" fillId="0" borderId="15" xfId="1" applyNumberFormat="1" applyFont="1" applyBorder="1"/>
    <xf numFmtId="10" fontId="25" fillId="0" borderId="16" xfId="1" applyNumberFormat="1" applyFont="1" applyBorder="1"/>
    <xf numFmtId="168" fontId="25" fillId="0" borderId="0" xfId="1" applyNumberFormat="1" applyFont="1"/>
    <xf numFmtId="170" fontId="25" fillId="0" borderId="0" xfId="1" applyNumberFormat="1" applyFont="1" applyFill="1"/>
    <xf numFmtId="170" fontId="25" fillId="0" borderId="0" xfId="1" applyNumberFormat="1" applyFont="1"/>
    <xf numFmtId="169" fontId="0" fillId="0" borderId="0" xfId="0" applyNumberFormat="1"/>
    <xf numFmtId="0" fontId="25" fillId="0" borderId="0" xfId="1" applyNumberFormat="1" applyFont="1"/>
    <xf numFmtId="2" fontId="25" fillId="0" borderId="0" xfId="0" applyNumberFormat="1" applyFont="1"/>
    <xf numFmtId="165" fontId="25" fillId="0" borderId="19" xfId="0" applyNumberFormat="1" applyFont="1" applyBorder="1"/>
    <xf numFmtId="10" fontId="25" fillId="0" borderId="19" xfId="1" applyNumberFormat="1" applyFont="1" applyBorder="1"/>
    <xf numFmtId="1" fontId="25" fillId="0" borderId="20" xfId="0" applyNumberFormat="1" applyFont="1" applyBorder="1"/>
    <xf numFmtId="10" fontId="0" fillId="35" borderId="0" xfId="0" applyNumberFormat="1" applyFill="1"/>
    <xf numFmtId="10" fontId="0" fillId="37" borderId="0" xfId="0" applyNumberFormat="1" applyFill="1"/>
    <xf numFmtId="171" fontId="0" fillId="0" borderId="0" xfId="0" applyNumberFormat="1"/>
    <xf numFmtId="171" fontId="0" fillId="35" borderId="0" xfId="0" applyNumberFormat="1" applyFill="1"/>
    <xf numFmtId="10" fontId="25" fillId="0" borderId="0" xfId="1" applyNumberFormat="1" applyFont="1" applyBorder="1"/>
    <xf numFmtId="9" fontId="25" fillId="0" borderId="15" xfId="0" applyNumberFormat="1" applyFont="1" applyBorder="1"/>
    <xf numFmtId="9" fontId="25" fillId="0" borderId="16" xfId="0" applyNumberFormat="1" applyFont="1" applyBorder="1"/>
    <xf numFmtId="9" fontId="25" fillId="0" borderId="17" xfId="0" applyNumberFormat="1" applyFont="1" applyBorder="1"/>
    <xf numFmtId="0" fontId="25" fillId="0" borderId="12" xfId="0" applyFont="1" applyBorder="1"/>
    <xf numFmtId="166" fontId="25" fillId="0" borderId="13" xfId="1" applyNumberFormat="1" applyFont="1" applyBorder="1"/>
    <xf numFmtId="0" fontId="16" fillId="0" borderId="0" xfId="0" applyFont="1" applyAlignment="1">
      <alignment vertical="center"/>
    </xf>
    <xf numFmtId="165" fontId="0" fillId="0" borderId="0" xfId="0" applyNumberFormat="1" applyAlignment="1">
      <alignment horizontal="center"/>
    </xf>
    <xf numFmtId="0" fontId="31" fillId="0" borderId="0" xfId="0" applyFont="1"/>
    <xf numFmtId="172" fontId="0" fillId="0" borderId="0" xfId="0" applyNumberFormat="1"/>
    <xf numFmtId="9" fontId="0" fillId="0" borderId="0" xfId="0" applyNumberFormat="1"/>
    <xf numFmtId="2" fontId="0" fillId="0" borderId="0" xfId="0" applyNumberFormat="1"/>
    <xf numFmtId="0" fontId="16" fillId="0" borderId="0" xfId="0" applyFont="1"/>
    <xf numFmtId="9" fontId="0" fillId="0" borderId="0" xfId="1" applyFont="1"/>
    <xf numFmtId="166" fontId="0" fillId="0" borderId="0" xfId="1" applyNumberFormat="1" applyFont="1"/>
    <xf numFmtId="0" fontId="0" fillId="0" borderId="16" xfId="0" applyBorder="1"/>
    <xf numFmtId="0" fontId="30" fillId="0" borderId="27" xfId="0" applyFont="1" applyBorder="1" applyAlignment="1">
      <alignment horizontal="center"/>
    </xf>
    <xf numFmtId="0" fontId="30" fillId="0" borderId="27" xfId="0" applyFont="1" applyBorder="1" applyAlignment="1">
      <alignment horizontal="centerContinuous"/>
    </xf>
    <xf numFmtId="173" fontId="0" fillId="0" borderId="0" xfId="0" applyNumberFormat="1"/>
    <xf numFmtId="174" fontId="0" fillId="0" borderId="0" xfId="0" applyNumberFormat="1"/>
    <xf numFmtId="10" fontId="16" fillId="0" borderId="0" xfId="0" applyNumberFormat="1" applyFont="1"/>
    <xf numFmtId="165" fontId="0" fillId="0" borderId="0" xfId="0" applyNumberFormat="1"/>
    <xf numFmtId="1" fontId="0" fillId="0" borderId="0" xfId="0" applyNumberFormat="1"/>
    <xf numFmtId="49" fontId="0" fillId="0" borderId="0" xfId="0" applyNumberFormat="1"/>
    <xf numFmtId="0" fontId="25" fillId="0" borderId="0" xfId="0" applyFont="1" applyAlignment="1">
      <alignment horizontal="center"/>
    </xf>
    <xf numFmtId="0" fontId="25" fillId="0" borderId="0" xfId="0" applyFont="1" applyAlignment="1">
      <alignment horizontal="left"/>
    </xf>
    <xf numFmtId="0" fontId="22" fillId="33" borderId="0" xfId="0" applyFont="1" applyFill="1" applyAlignment="1">
      <alignment horizontal="center"/>
    </xf>
    <xf numFmtId="0" fontId="27" fillId="33" borderId="0" xfId="0" applyFont="1" applyFill="1" applyAlignment="1">
      <alignment horizontal="center"/>
    </xf>
    <xf numFmtId="0" fontId="25" fillId="0" borderId="10" xfId="0" applyFont="1" applyBorder="1" applyAlignment="1">
      <alignment horizontal="center"/>
    </xf>
    <xf numFmtId="0" fontId="25" fillId="0" borderId="11" xfId="0" applyFont="1" applyBorder="1" applyAlignment="1">
      <alignment horizontal="center"/>
    </xf>
    <xf numFmtId="0" fontId="25" fillId="0" borderId="12" xfId="0" applyFont="1" applyBorder="1" applyAlignment="1">
      <alignment horizontal="center"/>
    </xf>
    <xf numFmtId="10" fontId="27" fillId="33" borderId="0" xfId="0" applyNumberFormat="1" applyFont="1" applyFill="1" applyAlignment="1">
      <alignment horizontal="center"/>
    </xf>
    <xf numFmtId="164" fontId="22" fillId="33" borderId="0" xfId="0" applyNumberFormat="1" applyFont="1" applyFill="1" applyAlignment="1">
      <alignment horizontal="center"/>
    </xf>
    <xf numFmtId="164" fontId="26" fillId="33" borderId="0" xfId="0" applyNumberFormat="1" applyFont="1" applyFill="1" applyAlignment="1">
      <alignment horizontal="center"/>
    </xf>
    <xf numFmtId="0" fontId="23" fillId="33" borderId="0" xfId="0" applyFont="1" applyFill="1" applyAlignment="1">
      <alignment horizontal="center"/>
    </xf>
    <xf numFmtId="0" fontId="25" fillId="0" borderId="21" xfId="0" applyFont="1" applyBorder="1" applyAlignment="1">
      <alignment horizontal="center"/>
    </xf>
    <xf numFmtId="0" fontId="25" fillId="0" borderId="22" xfId="0" applyFont="1" applyBorder="1" applyAlignment="1">
      <alignment horizontal="center"/>
    </xf>
    <xf numFmtId="0" fontId="25" fillId="0" borderId="10" xfId="0" applyFont="1" applyBorder="1" applyAlignment="1">
      <alignment horizontal="center" vertical="center" textRotation="90"/>
    </xf>
    <xf numFmtId="0" fontId="25" fillId="0" borderId="13" xfId="0" applyFont="1" applyBorder="1" applyAlignment="1">
      <alignment horizontal="center" vertical="center" textRotation="90"/>
    </xf>
    <xf numFmtId="0" fontId="25" fillId="0" borderId="15" xfId="0" applyFont="1" applyBorder="1" applyAlignment="1">
      <alignment horizontal="center" vertical="center" textRotation="90"/>
    </xf>
    <xf numFmtId="0" fontId="25" fillId="0" borderId="10" xfId="0" applyFont="1" applyBorder="1" applyAlignment="1">
      <alignment horizontal="center" vertical="center"/>
    </xf>
    <xf numFmtId="0" fontId="25" fillId="0" borderId="12" xfId="0" applyFont="1" applyBorder="1" applyAlignment="1">
      <alignment horizontal="center" vertical="center"/>
    </xf>
    <xf numFmtId="0" fontId="25" fillId="0" borderId="13" xfId="0" applyFont="1" applyBorder="1" applyAlignment="1">
      <alignment horizontal="center" vertical="center"/>
    </xf>
    <xf numFmtId="0" fontId="25" fillId="0" borderId="14" xfId="0" applyFont="1" applyBorder="1" applyAlignment="1">
      <alignment horizontal="center" vertical="center"/>
    </xf>
    <xf numFmtId="0" fontId="25" fillId="0" borderId="18" xfId="0" applyFont="1" applyBorder="1" applyAlignment="1">
      <alignment horizontal="center" vertical="center"/>
    </xf>
    <xf numFmtId="0" fontId="25" fillId="0" borderId="19" xfId="0" applyFont="1" applyBorder="1" applyAlignment="1">
      <alignment horizontal="center" vertical="center"/>
    </xf>
    <xf numFmtId="0" fontId="0" fillId="0" borderId="0" xfId="0" applyAlignment="1">
      <alignment horizontal="center"/>
    </xf>
    <xf numFmtId="0" fontId="0" fillId="0" borderId="0" xfId="0" applyAlignment="1">
      <alignment horizontal="left"/>
    </xf>
    <xf numFmtId="0" fontId="0" fillId="0" borderId="0" xfId="0" applyAlignment="1">
      <alignment horizontal="left" wrapText="1"/>
    </xf>
    <xf numFmtId="0" fontId="20" fillId="33" borderId="0" xfId="0" applyFont="1" applyFill="1" applyAlignment="1">
      <alignment horizontal="center"/>
    </xf>
    <xf numFmtId="0" fontId="29" fillId="33" borderId="0" xfId="0" applyFont="1" applyFill="1" applyAlignment="1">
      <alignment horizontal="center"/>
    </xf>
    <xf numFmtId="0" fontId="0" fillId="33" borderId="0" xfId="0" applyFill="1" applyAlignment="1">
      <alignment horizontal="center"/>
    </xf>
    <xf numFmtId="0" fontId="16" fillId="0" borderId="0" xfId="0" applyFont="1" applyAlignment="1">
      <alignment horizontal="center"/>
    </xf>
  </cellXfs>
  <cellStyles count="45">
    <cellStyle name="20% - Accent1" xfId="20" builtinId="30" customBuiltin="1"/>
    <cellStyle name="20% - Accent2" xfId="24" builtinId="34" customBuiltin="1"/>
    <cellStyle name="20% - Accent3" xfId="28" builtinId="38" customBuiltin="1"/>
    <cellStyle name="20% - Accent4" xfId="32" builtinId="42" customBuiltin="1"/>
    <cellStyle name="20% - Accent5" xfId="36" builtinId="46" customBuiltin="1"/>
    <cellStyle name="20% - Accent6" xfId="40" builtinId="50" customBuiltin="1"/>
    <cellStyle name="40% - Accent1" xfId="21" builtinId="31" customBuiltin="1"/>
    <cellStyle name="40% - Accent2" xfId="25" builtinId="35" customBuiltin="1"/>
    <cellStyle name="40% - Accent3" xfId="29" builtinId="39" customBuiltin="1"/>
    <cellStyle name="40% - Accent4" xfId="33" builtinId="43" customBuiltin="1"/>
    <cellStyle name="40% - Accent5" xfId="37" builtinId="47" customBuiltin="1"/>
    <cellStyle name="40% - Accent6" xfId="41" builtinId="51" customBuiltin="1"/>
    <cellStyle name="60% - Accent1" xfId="22" builtinId="32" customBuiltin="1"/>
    <cellStyle name="60% - Accent2" xfId="26" builtinId="36" customBuiltin="1"/>
    <cellStyle name="60% - Accent3" xfId="30" builtinId="40" customBuiltin="1"/>
    <cellStyle name="60% - Accent4" xfId="34" builtinId="44" customBuiltin="1"/>
    <cellStyle name="60% - Accent5" xfId="38" builtinId="48" customBuiltin="1"/>
    <cellStyle name="60% - Accent6" xfId="42" builtinId="52" customBuiltin="1"/>
    <cellStyle name="Accent1" xfId="19" builtinId="29" customBuiltin="1"/>
    <cellStyle name="Accent2" xfId="23" builtinId="33" customBuiltin="1"/>
    <cellStyle name="Accent3" xfId="27" builtinId="37" customBuiltin="1"/>
    <cellStyle name="Accent4" xfId="31" builtinId="41" customBuiltin="1"/>
    <cellStyle name="Accent5" xfId="35" builtinId="45" customBuiltin="1"/>
    <cellStyle name="Accent6" xfId="39" builtinId="49" customBuiltin="1"/>
    <cellStyle name="Bad" xfId="8" builtinId="27" customBuiltin="1"/>
    <cellStyle name="Calculation" xfId="12" builtinId="22" customBuiltin="1"/>
    <cellStyle name="Check Cell" xfId="14" builtinId="23" customBuiltin="1"/>
    <cellStyle name="Explanatory Text" xfId="17" builtinId="53" customBuiltin="1"/>
    <cellStyle name="Good" xfId="7" builtinId="26" customBuiltin="1"/>
    <cellStyle name="Heading 1" xfId="3" builtinId="16" customBuiltin="1"/>
    <cellStyle name="Heading 2" xfId="4" builtinId="17" customBuiltin="1"/>
    <cellStyle name="Heading 3" xfId="5" builtinId="18" customBuiltin="1"/>
    <cellStyle name="Heading 4" xfId="6" builtinId="19" customBuiltin="1"/>
    <cellStyle name="Input" xfId="10" builtinId="20" customBuiltin="1"/>
    <cellStyle name="Linked Cell" xfId="13" builtinId="24" customBuiltin="1"/>
    <cellStyle name="Neutral" xfId="9" builtinId="28" customBuiltin="1"/>
    <cellStyle name="Normal" xfId="0" builtinId="0"/>
    <cellStyle name="Normal 2" xfId="43" xr:uid="{C55DD3E6-1FFF-4FBB-8330-E8C8A64CB4A4}"/>
    <cellStyle name="Normal 3" xfId="44" xr:uid="{9C654DE2-4A9B-4829-BB13-51C5464F4249}"/>
    <cellStyle name="Note" xfId="16" builtinId="10" customBuiltin="1"/>
    <cellStyle name="Output" xfId="11" builtinId="21" customBuiltin="1"/>
    <cellStyle name="Percent" xfId="1" builtinId="5"/>
    <cellStyle name="Title" xfId="2" builtinId="15" customBuiltin="1"/>
    <cellStyle name="Total" xfId="18" builtinId="25" customBuiltin="1"/>
    <cellStyle name="Warning Text" xfId="15" builtinId="11" customBuiltin="1"/>
  </cellStyles>
  <dxfs count="7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numFmt numFmtId="14" formatCode="0.00%"/>
      <alignment horizontal="center" vertical="bottom" textRotation="0" wrapText="0" indent="0" justifyLastLine="0" shrinkToFit="0" readingOrder="0"/>
    </dxf>
    <dxf>
      <numFmt numFmtId="19" formatCode="d/mm/yyyy"/>
    </dxf>
    <dxf>
      <font>
        <color rgb="FF9C0006"/>
      </font>
      <fill>
        <patternFill>
          <bgColor rgb="FFFFC7CE"/>
        </patternFill>
      </fill>
    </dxf>
    <dxf>
      <fill>
        <patternFill>
          <bgColor rgb="FF92D05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18" Type="http://schemas.microsoft.com/office/2017/06/relationships/rdSupportingPropertyBagStructure" Target="richData/rdsupportingpropertybagstructure.xml"/><Relationship Id="rId3" Type="http://schemas.openxmlformats.org/officeDocument/2006/relationships/worksheet" Target="worksheets/sheet3.xml"/><Relationship Id="rId21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17" Type="http://schemas.microsoft.com/office/2017/06/relationships/richStyles" Target="richData/richStyles.xml"/><Relationship Id="rId25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microsoft.com/office/2017/06/relationships/rdRichValueStructure" Target="richData/rdrichvaluestructure.xml"/><Relationship Id="rId20" Type="http://schemas.microsoft.com/office/2017/06/relationships/rdRichValueTypes" Target="richData/rdRichValueTyp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24" Type="http://schemas.openxmlformats.org/officeDocument/2006/relationships/customXml" Target="../customXml/item3.xml"/><Relationship Id="rId5" Type="http://schemas.openxmlformats.org/officeDocument/2006/relationships/worksheet" Target="worksheets/sheet5.xml"/><Relationship Id="rId15" Type="http://schemas.microsoft.com/office/2017/06/relationships/rdRichValue" Target="richData/rdrichvalue.xml"/><Relationship Id="rId23" Type="http://schemas.openxmlformats.org/officeDocument/2006/relationships/customXml" Target="../customXml/item2.xml"/><Relationship Id="rId10" Type="http://schemas.openxmlformats.org/officeDocument/2006/relationships/worksheet" Target="worksheets/sheet10.xml"/><Relationship Id="rId19" Type="http://schemas.microsoft.com/office/2017/06/relationships/rdSupportingPropertyBag" Target="richData/rdsupportingpropertybag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eetMetadata" Target="metadata.xml"/><Relationship Id="rId22" Type="http://schemas.openxmlformats.org/officeDocument/2006/relationships/customXml" Target="../customXml/item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AU"/>
              <a:t>Efficient Frontier &amp; CAL (rf=4.00%)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Efficient Frontier</c:v>
          </c:tx>
          <c:spPr>
            <a:ln w="19050"/>
          </c:spPr>
          <c:marker>
            <c:symbol val="none"/>
          </c:marker>
          <c:xVal>
            <c:numRef>
              <c:f>OPT!$C$93:$C$110</c:f>
              <c:numCache>
                <c:formatCode>0.00%</c:formatCode>
                <c:ptCount val="18"/>
                <c:pt idx="0">
                  <c:v>9.0636189056659724E-2</c:v>
                </c:pt>
                <c:pt idx="1">
                  <c:v>8.5165672385213331E-2</c:v>
                </c:pt>
                <c:pt idx="2">
                  <c:v>7.992276092259662E-2</c:v>
                </c:pt>
                <c:pt idx="3">
                  <c:v>7.0017397881455584E-2</c:v>
                </c:pt>
                <c:pt idx="4">
                  <c:v>5.8997470326556611E-2</c:v>
                </c:pt>
                <c:pt idx="5">
                  <c:v>4.9701588480134361E-2</c:v>
                </c:pt>
                <c:pt idx="6">
                  <c:v>4.2598183269020679E-2</c:v>
                </c:pt>
                <c:pt idx="7">
                  <c:v>3.8572345649193117E-2</c:v>
                </c:pt>
                <c:pt idx="8">
                  <c:v>3.8200929861550791E-2</c:v>
                </c:pt>
                <c:pt idx="9">
                  <c:v>4.1613918857108238E-2</c:v>
                </c:pt>
                <c:pt idx="10">
                  <c:v>4.9188510142352974E-2</c:v>
                </c:pt>
                <c:pt idx="11">
                  <c:v>6.1382268703564481E-2</c:v>
                </c:pt>
                <c:pt idx="12">
                  <c:v>7.7062829126613844E-2</c:v>
                </c:pt>
                <c:pt idx="13">
                  <c:v>9.4831433752390892E-2</c:v>
                </c:pt>
                <c:pt idx="14">
                  <c:v>0.1141985262005444</c:v>
                </c:pt>
                <c:pt idx="15">
                  <c:v>0.13481552470647715</c:v>
                </c:pt>
                <c:pt idx="16">
                  <c:v>0.15633268667568603</c:v>
                </c:pt>
                <c:pt idx="17">
                  <c:v>0.17855754219951289</c:v>
                </c:pt>
              </c:numCache>
            </c:numRef>
          </c:xVal>
          <c:yVal>
            <c:numRef>
              <c:f>OPT!$B$93:$B$110</c:f>
              <c:numCache>
                <c:formatCode>0.00%</c:formatCode>
                <c:ptCount val="18"/>
                <c:pt idx="0">
                  <c:v>1.0000000000027987E-2</c:v>
                </c:pt>
                <c:pt idx="1">
                  <c:v>1.9999999999961132E-2</c:v>
                </c:pt>
                <c:pt idx="2">
                  <c:v>3.0000000000087269E-2</c:v>
                </c:pt>
                <c:pt idx="3">
                  <c:v>5.0000000000030638E-2</c:v>
                </c:pt>
                <c:pt idx="4">
                  <c:v>7.4999999999976447E-2</c:v>
                </c:pt>
                <c:pt idx="5">
                  <c:v>0.10000000000006726</c:v>
                </c:pt>
                <c:pt idx="6">
                  <c:v>0.12500000000011111</c:v>
                </c:pt>
                <c:pt idx="7">
                  <c:v>0.15000000000009506</c:v>
                </c:pt>
                <c:pt idx="8">
                  <c:v>0.17500000000002242</c:v>
                </c:pt>
                <c:pt idx="9">
                  <c:v>0.19999999999998361</c:v>
                </c:pt>
                <c:pt idx="10">
                  <c:v>0.22499999999996723</c:v>
                </c:pt>
                <c:pt idx="11">
                  <c:v>0.25000000000010819</c:v>
                </c:pt>
                <c:pt idx="12">
                  <c:v>0.27499999999968017</c:v>
                </c:pt>
                <c:pt idx="13">
                  <c:v>0.30000000000011934</c:v>
                </c:pt>
                <c:pt idx="14">
                  <c:v>0.32500000000028284</c:v>
                </c:pt>
                <c:pt idx="15">
                  <c:v>0.34999999999998332</c:v>
                </c:pt>
                <c:pt idx="16">
                  <c:v>0.37499999999987588</c:v>
                </c:pt>
                <c:pt idx="17">
                  <c:v>0.40000000000001712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059B-41E1-A8CC-C3E46F5A9D42}"/>
            </c:ext>
          </c:extLst>
        </c:ser>
        <c:ser>
          <c:idx val="1"/>
          <c:order val="1"/>
          <c:tx>
            <c:v>CAL</c:v>
          </c:tx>
          <c:spPr>
            <a:ln w="15875"/>
          </c:spPr>
          <c:marker>
            <c:symbol val="none"/>
          </c:marker>
          <c:xVal>
            <c:numLit>
              <c:formatCode>General</c:formatCode>
              <c:ptCount val="2"/>
              <c:pt idx="0">
                <c:v>0</c:v>
              </c:pt>
              <c:pt idx="1">
                <c:v>4.1613918857108238E-2</c:v>
              </c:pt>
            </c:numLit>
          </c:xVal>
          <c:yVal>
            <c:numLit>
              <c:formatCode>General</c:formatCode>
              <c:ptCount val="2"/>
              <c:pt idx="0">
                <c:v>0.04</c:v>
              </c:pt>
              <c:pt idx="1">
                <c:v>0.19999999999998361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1-059B-41E1-A8CC-C3E46F5A9D42}"/>
            </c:ext>
          </c:extLst>
        </c:ser>
        <c:ser>
          <c:idx val="2"/>
          <c:order val="2"/>
          <c:tx>
            <c:v>MVP</c:v>
          </c:tx>
          <c:spPr>
            <a:ln w="19050">
              <a:noFill/>
            </a:ln>
          </c:spPr>
          <c:marker>
            <c:symbol val="circle"/>
            <c:size val="8"/>
          </c:marker>
          <c:xVal>
            <c:numLit>
              <c:formatCode>General</c:formatCode>
              <c:ptCount val="1"/>
              <c:pt idx="0">
                <c:v>3.8200929861550791E-2</c:v>
              </c:pt>
            </c:numLit>
          </c:xVal>
          <c:yVal>
            <c:numLit>
              <c:formatCode>General</c:formatCode>
              <c:ptCount val="1"/>
              <c:pt idx="0">
                <c:v>0.17500000000002242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2-059B-41E1-A8CC-C3E46F5A9D42}"/>
            </c:ext>
          </c:extLst>
        </c:ser>
        <c:ser>
          <c:idx val="3"/>
          <c:order val="3"/>
          <c:tx>
            <c:v>Current</c:v>
          </c:tx>
          <c:spPr>
            <a:ln w="19050">
              <a:noFill/>
            </a:ln>
          </c:spPr>
          <c:marker>
            <c:symbol val="diamond"/>
            <c:size val="10"/>
          </c:marker>
          <c:xVal>
            <c:numLit>
              <c:formatCode>General</c:formatCode>
              <c:ptCount val="1"/>
              <c:pt idx="0">
                <c:v>4.1519186079334046E-2</c:v>
              </c:pt>
            </c:numLit>
          </c:xVal>
          <c:yVal>
            <c:numLit>
              <c:formatCode>General</c:formatCode>
              <c:ptCount val="1"/>
              <c:pt idx="0">
                <c:v>0.19952875128684805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3-059B-41E1-A8CC-C3E46F5A9D4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29003887"/>
        <c:axId val="329002927"/>
      </c:scatterChart>
      <c:valAx>
        <c:axId val="329003887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AU"/>
                  <a:t>Volatility (annual)</a:t>
                </a:r>
              </a:p>
            </c:rich>
          </c:tx>
          <c:overlay val="0"/>
        </c:title>
        <c:numFmt formatCode="0.0%" sourceLinked="0"/>
        <c:majorTickMark val="out"/>
        <c:minorTickMark val="none"/>
        <c:tickLblPos val="nextTo"/>
        <c:crossAx val="329002927"/>
        <c:crosses val="autoZero"/>
        <c:crossBetween val="midCat"/>
      </c:valAx>
      <c:valAx>
        <c:axId val="329002927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AU"/>
                  <a:t>Return (annual)</a:t>
                </a:r>
              </a:p>
            </c:rich>
          </c:tx>
          <c:overlay val="0"/>
        </c:title>
        <c:numFmt formatCode="0.0%" sourceLinked="0"/>
        <c:majorTickMark val="out"/>
        <c:minorTickMark val="none"/>
        <c:tickLblPos val="nextTo"/>
        <c:crossAx val="329003887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Return/Risk</a:t>
            </a:r>
          </a:p>
        </c:rich>
      </c:tx>
      <c:layout>
        <c:manualLayout>
          <c:xMode val="edge"/>
          <c:yMode val="edge"/>
          <c:x val="0.44657041968822014"/>
          <c:y val="2.7777653854169387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Return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'Historic Pricing'!$U$2284:$U$2293</c:f>
              <c:numCache>
                <c:formatCode>0.00%</c:formatCode>
                <c:ptCount val="10"/>
                <c:pt idx="0">
                  <c:v>0.49310110192357359</c:v>
                </c:pt>
                <c:pt idx="1">
                  <c:v>0.47639150477151826</c:v>
                </c:pt>
                <c:pt idx="2">
                  <c:v>0.33459274339911388</c:v>
                </c:pt>
                <c:pt idx="3">
                  <c:v>0.30112027370902722</c:v>
                </c:pt>
                <c:pt idx="4">
                  <c:v>0.28022453881510989</c:v>
                </c:pt>
                <c:pt idx="5">
                  <c:v>0.27401578258355413</c:v>
                </c:pt>
                <c:pt idx="6">
                  <c:v>0.28195830474126848</c:v>
                </c:pt>
                <c:pt idx="7">
                  <c:v>0.19911895874345409</c:v>
                </c:pt>
                <c:pt idx="8">
                  <c:v>0.29044733707007381</c:v>
                </c:pt>
                <c:pt idx="9">
                  <c:v>0.24342152705900705</c:v>
                </c:pt>
              </c:numCache>
            </c:numRef>
          </c:xVal>
          <c:yVal>
            <c:numRef>
              <c:f>'Historic Pricing'!$T$2284:$T$2293</c:f>
              <c:numCache>
                <c:formatCode>0.00%</c:formatCode>
                <c:ptCount val="10"/>
                <c:pt idx="0">
                  <c:v>0.01</c:v>
                </c:pt>
                <c:pt idx="1">
                  <c:v>0.05</c:v>
                </c:pt>
                <c:pt idx="2">
                  <c:v>7.4999999999999997E-2</c:v>
                </c:pt>
                <c:pt idx="3">
                  <c:v>0.1</c:v>
                </c:pt>
                <c:pt idx="4">
                  <c:v>0.125</c:v>
                </c:pt>
                <c:pt idx="5">
                  <c:v>0.15</c:v>
                </c:pt>
                <c:pt idx="6">
                  <c:v>0.17499999999999999</c:v>
                </c:pt>
                <c:pt idx="7">
                  <c:v>0.2</c:v>
                </c:pt>
                <c:pt idx="8">
                  <c:v>0.25</c:v>
                </c:pt>
                <c:pt idx="9">
                  <c:v>0.3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4203-4C72-9C47-65D2A6247EF5}"/>
            </c:ext>
          </c:extLst>
        </c:ser>
        <c:ser>
          <c:idx val="1"/>
          <c:order val="1"/>
          <c:tx>
            <c:v>CAL Line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'Historic Pricing'!$Y$2284:$Y$2285</c:f>
              <c:numCache>
                <c:formatCode>0.000%</c:formatCode>
                <c:ptCount val="2"/>
                <c:pt idx="0" formatCode="General">
                  <c:v>0.1</c:v>
                </c:pt>
                <c:pt idx="1">
                  <c:v>0.24342152705900705</c:v>
                </c:pt>
              </c:numCache>
            </c:numRef>
          </c:xVal>
          <c:yVal>
            <c:numRef>
              <c:f>'Historic Pricing'!$Z$2284:$Z$2285</c:f>
              <c:numCache>
                <c:formatCode>0.00%</c:formatCode>
                <c:ptCount val="2"/>
                <c:pt idx="0">
                  <c:v>8.7892326415021121E-2</c:v>
                </c:pt>
                <c:pt idx="1">
                  <c:v>0.3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4203-4C72-9C47-65D2A6247EF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15790672"/>
        <c:axId val="294302320"/>
      </c:scatterChart>
      <c:valAx>
        <c:axId val="415790672"/>
        <c:scaling>
          <c:orientation val="minMax"/>
          <c:min val="0.1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94302320"/>
        <c:crosses val="autoZero"/>
        <c:crossBetween val="midCat"/>
      </c:valAx>
      <c:valAx>
        <c:axId val="2943023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579067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612775</xdr:colOff>
      <xdr:row>89</xdr:row>
      <xdr:rowOff>180975</xdr:rowOff>
    </xdr:from>
    <xdr:to>
      <xdr:col>12</xdr:col>
      <xdr:colOff>1447800</xdr:colOff>
      <xdr:row>110</xdr:row>
      <xdr:rowOff>104775</xdr:rowOff>
    </xdr:to>
    <xdr:graphicFrame macro="">
      <xdr:nvGraphicFramePr>
        <xdr:cNvPr id="3" name="Efficient_Frontier">
          <a:extLst>
            <a:ext uri="{FF2B5EF4-FFF2-40B4-BE49-F238E27FC236}">
              <a16:creationId xmlns:a16="http://schemas.microsoft.com/office/drawing/2014/main" id="{71DD8784-6E7F-A3C7-4E3F-4CE331592DD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27214</xdr:colOff>
      <xdr:row>2084</xdr:row>
      <xdr:rowOff>0</xdr:rowOff>
    </xdr:from>
    <xdr:to>
      <xdr:col>20</xdr:col>
      <xdr:colOff>27214</xdr:colOff>
      <xdr:row>2086</xdr:row>
      <xdr:rowOff>0</xdr:rowOff>
    </xdr:to>
    <xdr:sp macro="[0]!RunAllSubs" textlink="">
      <xdr:nvSpPr>
        <xdr:cNvPr id="2" name="Rectangle 1">
          <a:extLst>
            <a:ext uri="{FF2B5EF4-FFF2-40B4-BE49-F238E27FC236}">
              <a16:creationId xmlns:a16="http://schemas.microsoft.com/office/drawing/2014/main" id="{7CF9C0C2-7CDA-59E8-3F8D-201D45346F2A}"/>
            </a:ext>
          </a:extLst>
        </xdr:cNvPr>
        <xdr:cNvSpPr/>
      </xdr:nvSpPr>
      <xdr:spPr>
        <a:xfrm>
          <a:off x="11457214" y="368399786"/>
          <a:ext cx="3633107" cy="326571"/>
        </a:xfrm>
        <a:prstGeom prst="rect">
          <a:avLst/>
        </a:prstGeom>
        <a:ln>
          <a:solidFill>
            <a:schemeClr val="tx1"/>
          </a:solidFill>
        </a:ln>
      </xdr:spPr>
      <xdr:style>
        <a:lnRef idx="2">
          <a:schemeClr val="accent6">
            <a:shade val="15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AU" sz="1200" b="1"/>
            <a:t>Recalculate</a:t>
          </a:r>
          <a:r>
            <a:rPr lang="en-AU" sz="1200" b="1" baseline="0"/>
            <a:t> all weightings for target returns for below</a:t>
          </a:r>
          <a:endParaRPr lang="en-AU" sz="1200" b="1"/>
        </a:p>
      </xdr:txBody>
    </xdr:sp>
    <xdr:clientData/>
  </xdr:twoCellAnchor>
  <xdr:twoCellAnchor>
    <xdr:from>
      <xdr:col>18</xdr:col>
      <xdr:colOff>11205</xdr:colOff>
      <xdr:row>2294</xdr:row>
      <xdr:rowOff>22411</xdr:rowOff>
    </xdr:from>
    <xdr:to>
      <xdr:col>27</xdr:col>
      <xdr:colOff>-1</xdr:colOff>
      <xdr:row>2312</xdr:row>
      <xdr:rowOff>145676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9FC71552-45FD-C4CC-20FD-8ED8E66E36A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6</xdr:col>
      <xdr:colOff>1371600</xdr:colOff>
      <xdr:row>1038</xdr:row>
      <xdr:rowOff>38100</xdr:rowOff>
    </xdr:from>
    <xdr:to>
      <xdr:col>10</xdr:col>
      <xdr:colOff>399637</xdr:colOff>
      <xdr:row>1044</xdr:row>
      <xdr:rowOff>85576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757D701C-0931-0F1C-255D-355985B757E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496050" y="198386700"/>
          <a:ext cx="3304762" cy="1190476"/>
        </a:xfrm>
        <a:prstGeom prst="rect">
          <a:avLst/>
        </a:prstGeom>
      </xdr:spPr>
    </xdr:pic>
    <xdr:clientData/>
  </xdr:twoCellAnchor>
</xdr:wsDr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  <types>
    <type name="_linkedentity">
      <keyFlags>
        <key name="%cvi">
          <flag name="ShowInCardView" value="0"/>
          <flag name="ShowInDotNotation" value="0"/>
          <flag name="ShowInAutoComplete" value="0"/>
          <flag name="ExcludeFromCalcComparison" value="1"/>
        </key>
      </keyFlags>
    </type>
    <type name="_linkedentitycore">
      <keyFlags>
        <key name="%EntityServiceId">
          <flag name="ShowInCardView" value="0"/>
          <flag name="ShowInDotNotation" value="0"/>
          <flag name="ShowInAutoComplete" value="0"/>
        </key>
        <key name="%EntitySubDomainId">
          <flag name="ShowInCardView" value="0"/>
          <flag name="ShowInDotNotation" value="0"/>
          <flag name="ShowInAutoComplete" value="0"/>
        </key>
        <key name="%EntityCulture">
          <flag name="ShowInCardView" value="0"/>
          <flag name="ShowInDotNotation" value="0"/>
          <flag name="ShowInAutoComplete" value="0"/>
        </key>
        <key name="%EntityId">
          <flag name="ShowInCardView" value="0"/>
          <flag name="ShowInDotNotation" value="0"/>
          <flag name="ShowInAutoComplete" value="0"/>
        </key>
        <key name="%IsRefreshable">
          <flag name="ShowInCardView" value="0"/>
          <flag name="ShowInAutoComplete" value="0"/>
          <flag name="ExcludeFromCalcComparison" value="1"/>
        </key>
        <key name="%ProviderInfo">
          <flag name="ShowInCardView" value="0"/>
          <flag name="ShowInDotNotation" value="0"/>
          <flag name="ShowInAutoComplete" value="0"/>
        </key>
        <key name="%DataProviderExternalLinkLogo">
          <flag name="ShowInCardView" value="0"/>
          <flag name="ShowInDotNotation" value="0"/>
          <flag name="ShowInAutoComplete" value="0"/>
        </key>
        <key name="%DataProviderExternalLink">
          <flag name="ShowInCardView" value="0"/>
          <flag name="ShowInDotNotation" value="0"/>
          <flag name="ShowInAutoComplete" value="0"/>
        </key>
        <key name="%OutdatedReason">
          <flag name="ShowInCardView" value="0"/>
          <flag name="ShowInDotNotation" value="0"/>
          <flag name="ShowInAutoComplete" value="0"/>
          <flag name="ExcludeFromCalcComparison" value="1"/>
        </key>
      </keyFlags>
    </type>
  </types>
</rvTypesInfo>
</file>

<file path=xl/richData/rdrichvalue.xml><?xml version="1.0" encoding="utf-8"?>
<rvData xmlns="http://schemas.microsoft.com/office/spreadsheetml/2017/richdata" count="34">
  <rv s="0">
    <v>https://www.bing.com/financeapi/forcetrigger?t=b14dmw&amp;q=XASX%3aA200&amp;form=skydnc</v>
    <v>Learn more on Bing</v>
  </rv>
  <rv s="1">
    <v>en-AU</v>
    <v>b14dmw</v>
    <v>268435456</v>
    <v>1</v>
    <v>Powered by Refinitiv</v>
    <v>0</v>
    <v>BetaShares Australia 200 ETF (XASX:A200)</v>
    <v>2</v>
    <v>3</v>
    <v>Finance</v>
    <v>4</v>
    <v>151.97</v>
    <v>119.7</v>
    <v>0.99039999999999995</v>
    <v>-0.31</v>
    <v>-2.0930000000000002E-3</v>
    <v>AUD</v>
    <v>Australian Securities Exchange</v>
    <v>XASX</v>
    <v>4.0000000000000002E-4</v>
    <v>147.99</v>
    <v>ETF</v>
    <v>45964.093842592592</v>
    <v>0</v>
    <v>147.18</v>
    <v>8451339172</v>
    <v>BetaShares Australia 200 ETF</v>
    <v>147.76</v>
    <v>148.12</v>
    <v>147.81</v>
    <v>A200</v>
    <v>BetaShares Australia 200 ETF (XASX:A200)</v>
    <v>62054</v>
  </rv>
  <rv s="2">
    <v>1</v>
  </rv>
  <rv s="0">
    <v>https://www.bing.com/financeapi/forcetrigger?t=aaa6jc&amp;q=XASX%3aVAS&amp;form=skydnc</v>
    <v>Learn more on Bing</v>
  </rv>
  <rv s="1">
    <v>en-AU</v>
    <v>aaa6jc</v>
    <v>268435456</v>
    <v>1</v>
    <v>Powered by Refinitiv</v>
    <v>0</v>
    <v>Vanguard Aust Shs Idx ETF (XASX:VAS)</v>
    <v>2</v>
    <v>3</v>
    <v>Finance</v>
    <v>4</v>
    <v>113.175</v>
    <v>88.64</v>
    <v>0.99109999999999998</v>
    <v>-0.26</v>
    <v>-2.356E-3</v>
    <v>AUD</v>
    <v>Australian Securities Exchange</v>
    <v>XASX</v>
    <v>7.000000000000001E-4</v>
    <v>110.27</v>
    <v>ETF</v>
    <v>45964.093935185185</v>
    <v>3</v>
    <v>109.66</v>
    <v>22489900000</v>
    <v>Vanguard Aust Shs Idx ETF</v>
    <v>110.12</v>
    <v>110.36</v>
    <v>110.1</v>
    <v>VAS</v>
    <v>Vanguard Aust Shs Idx ETF (XASX:VAS)</v>
    <v>271709</v>
  </rv>
  <rv s="2">
    <v>4</v>
  </rv>
  <rv s="0">
    <v>https://www.bing.com/financeapi/forcetrigger?t=aa9gyc&amp;q=XASX%3aSMLL&amp;form=skydnc</v>
    <v>Learn more on Bing</v>
  </rv>
  <rv s="1">
    <v>en-AU</v>
    <v>aa9gyc</v>
    <v>268435456</v>
    <v>1</v>
    <v>Powered by Refinitiv</v>
    <v>0</v>
    <v>Betashares Au Sm Co Select ETF (XASX:SMLL)</v>
    <v>2</v>
    <v>3</v>
    <v>Finance</v>
    <v>4</v>
    <v>4.7</v>
    <v>3.25</v>
    <v>1.0115000000000001</v>
    <v>-0.03</v>
    <v>-6.5500000000000003E-3</v>
    <v>AUD</v>
    <v>Australian Securities Exchange</v>
    <v>XASX</v>
    <v>3.9000000000000003E-3</v>
    <v>4.58</v>
    <v>ETF</v>
    <v>45964.092847222222</v>
    <v>6</v>
    <v>4.53</v>
    <v>291035363</v>
    <v>Betashares Au Sm Co Select ETF</v>
    <v>4.58</v>
    <v>4.58</v>
    <v>4.55</v>
    <v>SMLL</v>
    <v>Betashares Au Sm Co Select ETF (XASX:SMLL)</v>
    <v>31965</v>
  </rv>
  <rv s="2">
    <v>7</v>
  </rv>
  <rv s="0">
    <v>https://www.bing.com/financeapi/forcetrigger?t=aaaam7&amp;q=XASX%3aVSO&amp;form=skydnc</v>
    <v>Learn more on Bing</v>
  </rv>
  <rv s="1">
    <v>en-AU</v>
    <v>aaaam7</v>
    <v>268435456</v>
    <v>1</v>
    <v>Powered by Refinitiv</v>
    <v>0</v>
    <v>Vanguard MSCI Aust SmCosIdxETF (XASX:VSO)</v>
    <v>2</v>
    <v>3</v>
    <v>Finance</v>
    <v>4</v>
    <v>81</v>
    <v>55</v>
    <v>0.87319999999999998</v>
    <v>-0.5</v>
    <v>-6.4019999999999997E-3</v>
    <v>AUD</v>
    <v>Australian Securities Exchange</v>
    <v>XASX</v>
    <v>3.0000000000000001E-3</v>
    <v>78.25</v>
    <v>ETF</v>
    <v>45964.093981481485</v>
    <v>9</v>
    <v>77.599999999999994</v>
    <v>1112000000</v>
    <v>Vanguard MSCI Aust SmCosIdxETF</v>
    <v>77.98</v>
    <v>78.099999999999994</v>
    <v>77.599999999999994</v>
    <v>VSO</v>
    <v>Vanguard MSCI Aust SmCosIdxETF (XASX:VSO)</v>
    <v>11199</v>
  </rv>
  <rv s="2">
    <v>10</v>
  </rv>
  <rv s="0">
    <v>https://www.bing.com/financeapi/forcetrigger?t=azpbk2&amp;q=XASX%3aVVLU&amp;form=skydnc</v>
    <v>Learn more on Bing</v>
  </rv>
  <rv s="1">
    <v>en-AU</v>
    <v>azpbk2</v>
    <v>268435456</v>
    <v>1</v>
    <v>Powered by Refinitiv</v>
    <v>0</v>
    <v>Vanguard Global Val Eq Act ETF (XASX:VVLU)</v>
    <v>2</v>
    <v>3</v>
    <v>Finance</v>
    <v>4</v>
    <v>79.14</v>
    <v>64.17</v>
    <v>0.94199999999999995</v>
    <v>0.55000000000000004</v>
    <v>7.1799999999999998E-3</v>
    <v>AUD</v>
    <v>Australian Securities Exchange</v>
    <v>XASX</v>
    <v>2.8000000000000004E-3</v>
    <v>77.31</v>
    <v>ETF</v>
    <v>45964.094004629631</v>
    <v>12</v>
    <v>76.86</v>
    <v>884100000</v>
    <v>Vanguard Global Val Eq Act ETF</v>
    <v>76.86</v>
    <v>76.599999999999994</v>
    <v>77.150000000000006</v>
    <v>VVLU</v>
    <v>Vanguard Global Val Eq Act ETF (XASX:VVLU)</v>
    <v>5350</v>
  </rv>
  <rv s="2">
    <v>13</v>
  </rv>
  <rv s="0">
    <v>https://www.bing.com/financeapi/forcetrigger?t=a25eoc&amp;q=BATS%3aVLUE&amp;form=skydnc</v>
    <v>Learn more on Bing</v>
  </rv>
  <rv s="3">
    <v>en-AU</v>
    <v>a25eoc</v>
    <v>268435456</v>
    <v>1</v>
    <v>Powered by Refinitiv</v>
    <v>5</v>
    <v>iShares:MSCI USA Val Fct (BATS:VLUE)</v>
    <v>2</v>
    <v>6</v>
    <v>Finance</v>
    <v>7</v>
    <v>131.72999999999999</v>
    <v>91.8</v>
    <v>1.1393</v>
    <v>0.84</v>
    <v>-1.227E-3</v>
    <v>6.483E-3</v>
    <v>-0.16</v>
    <v>USD</v>
    <v>CBOE BZX Exchange</v>
    <v>BATS</v>
    <v>1.5E-3</v>
    <v>130.82499999999999</v>
    <v>ETF</v>
    <v>45961.867021435159</v>
    <v>15</v>
    <v>129.47999999999999</v>
    <v>8523003079.0900002</v>
    <v>iShares:MSCI USA Val Fct</v>
    <v>129.85</v>
    <v>129.57</v>
    <v>130.41</v>
    <v>130.25</v>
    <v>VLUE</v>
    <v>iShares:MSCI USA Val Fct (BATS:VLUE)</v>
    <v>616690</v>
    <v>390374</v>
  </rv>
  <rv s="2">
    <v>16</v>
  </rv>
  <rv s="0">
    <v>https://www.bing.com/financeapi/forcetrigger?t=b9fir7&amp;q=XASX%3aQLTY&amp;form=skydnc</v>
    <v>Learn more on Bing</v>
  </rv>
  <rv s="1">
    <v>en-AU</v>
    <v>b9fir7</v>
    <v>268435456</v>
    <v>1</v>
    <v>Powered by Refinitiv</v>
    <v>0</v>
    <v>BetaShs Global Quality Leaders (XASX:QLTY)</v>
    <v>2</v>
    <v>3</v>
    <v>Finance</v>
    <v>4</v>
    <v>34.08</v>
    <v>28.04</v>
    <v>1.0158</v>
    <v>0.51</v>
    <v>1.5455000000000002E-2</v>
    <v>AUD</v>
    <v>Australian Securities Exchange</v>
    <v>XASX</v>
    <v>3.4999999999999996E-3</v>
    <v>33.69</v>
    <v>ETF</v>
    <v>45964.093472222223</v>
    <v>18</v>
    <v>33.479999999999997</v>
    <v>849880161</v>
    <v>BetaShs Global Quality Leaders</v>
    <v>33.65</v>
    <v>33</v>
    <v>33.51</v>
    <v>QLTY</v>
    <v>BetaShs Global Quality Leaders (XASX:QLTY)</v>
    <v>26228</v>
  </rv>
  <rv s="2">
    <v>19</v>
  </rv>
  <rv s="0">
    <v>https://www.bing.com/financeapi/forcetrigger?t=aa8vpr&amp;q=XASX%3aQUAL&amp;form=skydnc</v>
    <v>Learn more on Bing</v>
  </rv>
  <rv s="1">
    <v>en-AU</v>
    <v>aa8vpr</v>
    <v>268435456</v>
    <v>1</v>
    <v>Powered by Refinitiv</v>
    <v>0</v>
    <v>VanEck MSCI Intl Quality ETF (XASX:QUAL)</v>
    <v>2</v>
    <v>3</v>
    <v>Finance</v>
    <v>4</v>
    <v>62.4</v>
    <v>51.5</v>
    <v>1.0251999999999999</v>
    <v>-0.15</v>
    <v>-2.4169999999999999E-3</v>
    <v>AUD</v>
    <v>Australian Securities Exchange</v>
    <v>XASX</v>
    <v>4.0000000000000001E-3</v>
    <v>62.03</v>
    <v>ETF</v>
    <v>45964.093912037039</v>
    <v>21</v>
    <v>61.87</v>
    <v>7925931738.4799995</v>
    <v>VanEck MSCI Intl Quality ETF</v>
    <v>61.87</v>
    <v>62.07</v>
    <v>61.92</v>
    <v>QUAL</v>
    <v>VanEck MSCI Intl Quality ETF (XASX:QUAL)</v>
    <v>50346</v>
  </rv>
  <rv s="2">
    <v>22</v>
  </rv>
  <rv s="0">
    <v>https://www.bing.com/financeapi/forcetrigger?t=a1y4cw&amp;q=BATS%3aMTUM&amp;form=skydnc</v>
    <v>Learn more on Bing</v>
  </rv>
  <rv s="3">
    <v>en-AU</v>
    <v>a1y4cw</v>
    <v>268435456</v>
    <v>1</v>
    <v>Powered by Refinitiv</v>
    <v>5</v>
    <v>iShares:MSCI USA Mom Fct (BATS:MTUM)</v>
    <v>2</v>
    <v>6</v>
    <v>Finance</v>
    <v>7</v>
    <v>258.95999999999998</v>
    <v>171.51499999999999</v>
    <v>1.0580000000000001</v>
    <v>0.66</v>
    <v>0</v>
    <v>2.6029999999999998E-3</v>
    <v>0</v>
    <v>USD</v>
    <v>CBOE BZX Exchange</v>
    <v>BATS</v>
    <v>1.5E-3</v>
    <v>255.815</v>
    <v>ETF</v>
    <v>45961.843841168753</v>
    <v>24</v>
    <v>252.99</v>
    <v>19381745727.34</v>
    <v>iShares:MSCI USA Mom Fct</v>
    <v>254.51</v>
    <v>253.56</v>
    <v>254.22</v>
    <v>254.22</v>
    <v>MTUM</v>
    <v>iShares:MSCI USA Mom Fct (BATS:MTUM)</v>
    <v>426905</v>
    <v>765855</v>
  </rv>
  <rv s="2">
    <v>25</v>
  </rv>
  <rv s="4">
    <v>12</v>
    <v>Price</v>
    <v>0</v>
  </rv>
  <rv s="0">
    <v>https://www.bing.com/financeapi/forcetrigger?t=azpbmw&amp;q=XASX%3aVMIN&amp;form=skydnc</v>
    <v>Learn more on Bing</v>
  </rv>
  <rv s="1">
    <v>en-AU</v>
    <v>azpbmw</v>
    <v>268435456</v>
    <v>1</v>
    <v>Powered by Refinitiv</v>
    <v>0</v>
    <v>Vanguard Global Min Vl Act ETF (XASX:VMIN)</v>
    <v>2</v>
    <v>3</v>
    <v>Finance</v>
    <v>4</v>
    <v>65</v>
    <v>58</v>
    <v>0.3982</v>
    <v>-0.14000000000000001</v>
    <v>-2.2300000000000002E-3</v>
    <v>AUD</v>
    <v>Australian Securities Exchange</v>
    <v>XASX</v>
    <v>2.8000000000000004E-3</v>
    <v>62.77</v>
    <v>ETF</v>
    <v>45964.0937962963</v>
    <v>28</v>
    <v>62.65</v>
    <v>12900000</v>
    <v>Vanguard Global Min Vl Act ETF</v>
    <v>62.77</v>
    <v>62.79</v>
    <v>62.65</v>
    <v>VMIN</v>
    <v>Vanguard Global Min Vl Act ETF (XASX:VMIN)</v>
    <v>7</v>
  </rv>
  <rv s="2">
    <v>29</v>
  </rv>
  <rv s="0">
    <v>https://www.bing.com/financeapi/forcetrigger?t=aa7yec&amp;q=XASX%3aMVOL&amp;form=skydnc</v>
    <v>Learn more on Bing</v>
  </rv>
  <rv s="1">
    <v>en-AU</v>
    <v>aa7yec</v>
    <v>268435456</v>
    <v>1</v>
    <v>Powered by Refinitiv</v>
    <v>0</v>
    <v>iShares Edge MSCIAu Min Vt ETF (XASX:MVOL)</v>
    <v>2</v>
    <v>3</v>
    <v>Finance</v>
    <v>4</v>
    <v>37.25</v>
    <v>30.3</v>
    <v>0.79779999999999995</v>
    <v>-0.23</v>
    <v>-6.4249999999999993E-3</v>
    <v>AUD</v>
    <v>Australian Securities Exchange</v>
    <v>XASX</v>
    <v>3.0000000000000001E-3</v>
    <v>35.57</v>
    <v>ETF</v>
    <v>45964.093935185185</v>
    <v>31</v>
    <v>35.56</v>
    <v>29279341.75</v>
    <v>iShares Edge MSCIAu Min Vt ETF</v>
    <v>35.56</v>
    <v>35.799999999999997</v>
    <v>35.57</v>
    <v>MVOL</v>
    <v>iShares Edge MSCIAu Min Vt ETF (XASX:MVOL)</v>
    <v>10</v>
  </rv>
  <rv s="2">
    <v>32</v>
  </rv>
</rvData>
</file>

<file path=xl/richData/rdrichvaluestructure.xml><?xml version="1.0" encoding="utf-8"?>
<rvStructures xmlns="http://schemas.microsoft.com/office/spreadsheetml/2017/richdata" count="5">
  <s t="_hyperlink">
    <k n="Address" t="s"/>
    <k n="Text" t="s"/>
  </s>
  <s t="_linkedentitycore">
    <k n="%EntityCulture" t="s"/>
    <k n="%EntityId" t="s"/>
    <k n="%EntityServiceId"/>
    <k n="%IsRefreshable" t="b"/>
    <k n="%ProviderInfo" t="s"/>
    <k n="_Display" t="spb"/>
    <k n="_DisplayString" t="s"/>
    <k n="_Flags" t="spb"/>
    <k n="_Format" t="spb"/>
    <k n="_Icon" t="s"/>
    <k n="_SubLabel" t="spb"/>
    <k n="52 week high"/>
    <k n="52 week low"/>
    <k n="Beta"/>
    <k n="Change"/>
    <k n="Change (%)"/>
    <k n="Currency" t="s"/>
    <k n="Exchange" t="s"/>
    <k n="Exchange abbreviation" t="s"/>
    <k n="Expense ratio"/>
    <k n="High"/>
    <k n="Instrument type" t="s"/>
    <k n="Last trade time"/>
    <k n="LearnMoreOnLink" t="r"/>
    <k n="Low"/>
    <k n="Market cap"/>
    <k n="Name" t="s"/>
    <k n="Open"/>
    <k n="Previous close"/>
    <k n="Price"/>
    <k n="Ticker symbol" t="s"/>
    <k n="UniqueName" t="s"/>
    <k n="Volume"/>
  </s>
  <s t="_linkedentity">
    <k n="%cvi" t="r"/>
  </s>
  <s t="_linkedentitycore">
    <k n="%EntityCulture" t="s"/>
    <k n="%EntityId" t="s"/>
    <k n="%EntityServiceId"/>
    <k n="%IsRefreshable" t="b"/>
    <k n="%ProviderInfo" t="s"/>
    <k n="_Display" t="spb"/>
    <k n="_DisplayString" t="s"/>
    <k n="_Flags" t="spb"/>
    <k n="_Format" t="spb"/>
    <k n="_Icon" t="s"/>
    <k n="_SubLabel" t="spb"/>
    <k n="52 week high"/>
    <k n="52 week low"/>
    <k n="Beta"/>
    <k n="Change"/>
    <k n="Change % (Extended hours)"/>
    <k n="Change (%)"/>
    <k n="Change (Extended hours)"/>
    <k n="Currency" t="s"/>
    <k n="Exchange" t="s"/>
    <k n="Exchange abbreviation" t="s"/>
    <k n="Expense ratio"/>
    <k n="High"/>
    <k n="Instrument type" t="s"/>
    <k n="Last trade time"/>
    <k n="LearnMoreOnLink" t="r"/>
    <k n="Low"/>
    <k n="Market cap"/>
    <k n="Name" t="s"/>
    <k n="Open"/>
    <k n="Previous close"/>
    <k n="Price"/>
    <k n="Price (Extended hours)"/>
    <k n="Ticker symbol" t="s"/>
    <k n="UniqueName" t="s"/>
    <k n="Volume"/>
    <k n="Volume average"/>
  </s>
  <s t="_error">
    <k n="errorType" t="i"/>
    <k n="field" t="s"/>
    <k n="subType" t="i"/>
  </s>
</rvStructures>
</file>

<file path=xl/richData/rdsupportingpropertybag.xml><?xml version="1.0" encoding="utf-8"?>
<supportingPropertyBags xmlns="http://schemas.microsoft.com/office/spreadsheetml/2017/richdata2">
  <spbArrays count="2">
    <a count="33">
      <v t="s">%EntityServiceId</v>
      <v t="s">_Format</v>
      <v t="s">%IsRefreshable</v>
      <v t="s">%EntityCulture</v>
      <v t="s">%EntityId</v>
      <v t="s">_Icon</v>
      <v t="s">_Display</v>
      <v t="s">Name</v>
      <v t="s">_SubLabel</v>
      <v t="s">Price</v>
      <v t="s">Exchange</v>
      <v t="s">Last trade time</v>
      <v t="s">Ticker symbol</v>
      <v t="s">Exchange abbreviation</v>
      <v t="s">Change</v>
      <v t="s">Expense ratio</v>
      <v t="s">Change (%)</v>
      <v t="s">Currency</v>
      <v t="s">Previous close</v>
      <v t="s">Open</v>
      <v t="s">High</v>
      <v t="s">Low</v>
      <v t="s">52 week high</v>
      <v t="s">52 week low</v>
      <v t="s">Volume</v>
      <v t="s">Market cap</v>
      <v t="s">Beta</v>
      <v t="s">Instrument type</v>
      <v t="s">_Flags</v>
      <v t="s">UniqueName</v>
      <v t="s">_DisplayString</v>
      <v t="s">LearnMoreOnLink</v>
      <v t="s">%ProviderInfo</v>
    </a>
    <a count="37">
      <v t="s">%EntityServiceId</v>
      <v t="s">_Format</v>
      <v t="s">%IsRefreshable</v>
      <v t="s">%EntityCulture</v>
      <v t="s">%EntityId</v>
      <v t="s">_Icon</v>
      <v t="s">_Display</v>
      <v t="s">Name</v>
      <v t="s">_SubLabel</v>
      <v t="s">Price</v>
      <v t="s">Price (Extended hours)</v>
      <v t="s">Exchange</v>
      <v t="s">Last trade time</v>
      <v t="s">Ticker symbol</v>
      <v t="s">Exchange abbreviation</v>
      <v t="s">Change</v>
      <v t="s">Change (Extended hours)</v>
      <v t="s">Expense ratio</v>
      <v t="s">Change (%)</v>
      <v t="s">Change % (Extended hours)</v>
      <v t="s">Currency</v>
      <v t="s">Previous close</v>
      <v t="s">Open</v>
      <v t="s">High</v>
      <v t="s">Low</v>
      <v t="s">52 week high</v>
      <v t="s">52 week low</v>
      <v t="s">Volume</v>
      <v t="s">Volume average</v>
      <v t="s">Market cap</v>
      <v t="s">Beta</v>
      <v t="s">Instrument type</v>
      <v t="s">_Flags</v>
      <v t="s">UniqueName</v>
      <v t="s">_DisplayString</v>
      <v t="s">LearnMoreOnLink</v>
      <v t="s">%ProviderInfo</v>
    </a>
  </spbArrays>
  <spbData count="8">
    <spb s="0">
      <v>0</v>
      <v>Name</v>
      <v>LearnMoreOnLink</v>
    </spb>
    <spb s="1">
      <v>0</v>
      <v>0</v>
      <v>0</v>
    </spb>
    <spb s="2">
      <v>1</v>
      <v>1</v>
      <v>1</v>
    </spb>
    <spb s="3">
      <v>1</v>
      <v>2</v>
      <v>1</v>
      <v>3</v>
      <v>1</v>
      <v>1</v>
      <v>1</v>
      <v>4</v>
      <v>5</v>
      <v>6</v>
      <v>1</v>
      <v>1</v>
      <v>5</v>
      <v>1</v>
      <v>7</v>
      <v>8</v>
    </spb>
    <spb s="4">
      <v>Delayed 20 minutes</v>
      <v>from previous close</v>
      <v>from previous close</v>
      <v>GMT</v>
    </spb>
    <spb s="0">
      <v>1</v>
      <v>Name</v>
      <v>LearnMoreOnLink</v>
    </spb>
    <spb s="5">
      <v>9</v>
      <v>2</v>
      <v>9</v>
      <v>3</v>
      <v>9</v>
      <v>9</v>
      <v>9</v>
      <v>4</v>
      <v>5</v>
      <v>10</v>
      <v>9</v>
      <v>9</v>
      <v>5</v>
      <v>9</v>
      <v>4</v>
      <v>7</v>
      <v>8</v>
      <v>9</v>
      <v>9</v>
      <v>5</v>
    </spb>
    <spb s="6">
      <v>at close</v>
      <v>from previous close</v>
      <v>from previous close</v>
      <v>GMT</v>
      <v>BATS BZX Real-Time Last Price</v>
      <v>from close</v>
      <v>from close</v>
    </spb>
  </spbData>
</supportingPropertyBags>
</file>

<file path=xl/richData/rdsupportingpropertybagstructure.xml><?xml version="1.0" encoding="utf-8"?>
<spbStructures xmlns="http://schemas.microsoft.com/office/spreadsheetml/2017/richdata2" count="7">
  <s>
    <k n="^Order" t="spba"/>
    <k n="TitleProperty" t="s"/>
    <k n="SubTitleProperty" t="s"/>
  </s>
  <s>
    <k n="ShowInCardView" t="b"/>
    <k n="ShowInDotNotation" t="b"/>
    <k n="ShowInAutoComplete" t="b"/>
  </s>
  <s>
    <k n="UniqueName" t="spb"/>
    <k n="`%ProviderInfo" t="spb"/>
    <k n="LearnMoreOnLink" t="spb"/>
  </s>
  <s>
    <k n="Low" t="i"/>
    <k n="Beta" t="i"/>
    <k n="High" t="i"/>
    <k n="Name" t="i"/>
    <k n="Open" t="i"/>
    <k n="Price" t="i"/>
    <k n="Change" t="i"/>
    <k n="Volume" t="i"/>
    <k n="Change (%)" t="i"/>
    <k n="Market cap" t="i"/>
    <k n="52 week low" t="i"/>
    <k n="52 week high" t="i"/>
    <k n="Expense ratio" t="i"/>
    <k n="Previous close" t="i"/>
    <k n="Last trade time" t="i"/>
    <k n="`%EntityServiceId" t="i"/>
  </s>
  <s>
    <k n="Price" t="s"/>
    <k n="Change" t="s"/>
    <k n="Change (%)" t="s"/>
    <k n="Last trade time" t="s"/>
  </s>
  <s>
    <k n="Low" t="i"/>
    <k n="Beta" t="i"/>
    <k n="High" t="i"/>
    <k n="Name" t="i"/>
    <k n="Open" t="i"/>
    <k n="Price" t="i"/>
    <k n="Change" t="i"/>
    <k n="Volume" t="i"/>
    <k n="Change (%)" t="i"/>
    <k n="Market cap" t="i"/>
    <k n="52 week low" t="i"/>
    <k n="52 week high" t="i"/>
    <k n="Expense ratio" t="i"/>
    <k n="Previous close" t="i"/>
    <k n="Volume average" t="i"/>
    <k n="Last trade time" t="i"/>
    <k n="`%EntityServiceId" t="i"/>
    <k n="Price (Extended hours)" t="i"/>
    <k n="Change (Extended hours)" t="i"/>
    <k n="Change % (Extended hours)" t="i"/>
  </s>
  <s>
    <k n="Price" t="s"/>
    <k n="Change" t="s"/>
    <k n="Change (%)" t="s"/>
    <k n="Last trade time" t="s"/>
    <k n="Price (Extended hours)" t="s"/>
    <k n="Change (Extended hours)" t="s"/>
    <k n="Change % (Extended hours)" t="s"/>
  </s>
</spbStructures>
</file>

<file path=xl/richData/richStyles.xml><?xml version="1.0" encoding="utf-8"?>
<richStyleSheet xmlns="http://schemas.microsoft.com/office/spreadsheetml/2017/richdata2" xmlns:mc="http://schemas.openxmlformats.org/markup-compatibility/2006" xmlns:x="http://schemas.openxmlformats.org/spreadsheetml/2006/main" mc:Ignorable="x">
  <dxfs count="6">
    <x:dxf>
      <x:numFmt numFmtId="2" formatCode="0.00"/>
    </x:dxf>
    <x:dxf>
      <x:numFmt numFmtId="0" formatCode="General"/>
    </x:dxf>
    <x:dxf>
      <x:numFmt numFmtId="27" formatCode="d/mm/yyyy\ h:mm"/>
    </x:dxf>
    <x:dxf>
      <x:numFmt numFmtId="14" formatCode="0.00%"/>
    </x:dxf>
    <x:dxf>
      <x:numFmt numFmtId="3" formatCode="#,##0"/>
    </x:dxf>
    <x:dxf>
      <x:numFmt numFmtId="4" formatCode="#,##0.00"/>
    </x:dxf>
  </dxfs>
  <richProperties>
    <rPr n="NumberFormat" t="s"/>
    <rPr n="IsTitleField" t="b"/>
  </richProperties>
  <richStyles>
    <rSty dxfid="1">
      <rpv i="0">_-[$$-en-AU]* #,##0.00_-;-[$$-en-AU]* #,##0.00_-;_-[$$-en-AU]* "-"??_-;_-@_-</rpv>
    </rSty>
    <rSty dxfid="5">
      <rpv i="0">#,##0.00</rpv>
    </rSty>
    <rSty>
      <rpv i="1">1</rpv>
    </rSty>
    <rSty dxfid="4">
      <rpv i="0">#,##0</rpv>
    </rSty>
    <rSty dxfid="3"/>
    <rSty dxfid="1">
      <rpv i="0">_-[$$-en-AU]* #,##0_-;-[$$-en-AU]* #,##0_-;_-[$$-en-AU]* "-"_-;_-@_-</rpv>
    </rSty>
    <rSty dxfid="2"/>
    <rSty dxfid="0">
      <rpv i="0">0.00</rpv>
    </rSty>
    <rSty dxfid="1">
      <rpv i="0">_([$$-en-US]* #,##0.00_);_([$$-en-US]* (#,##0.00);_([$$-en-US]* "-"??_);_(@_)</rpv>
    </rSty>
    <rSty dxfid="1">
      <rpv i="0">_([$$-en-US]* #,##0_);_([$$-en-US]* (#,##0);_([$$-en-US]* "-"_);_(@_)</rpv>
    </rSty>
  </richStyles>
</richStyleSheet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559648E5-CADB-4ED0-A364-AD47DB5A1933}" name="Table1" displayName="Table1" ref="C8:J997" totalsRowShown="0">
  <autoFilter ref="C8:J997" xr:uid="{559648E5-CADB-4ED0-A364-AD47DB5A1933}"/>
  <sortState xmlns:xlrd2="http://schemas.microsoft.com/office/spreadsheetml/2017/richdata2" ref="C9:J997">
    <sortCondition descending="1" ref="C8:C997"/>
  </sortState>
  <tableColumns count="8">
    <tableColumn id="1" xr3:uid="{6FF29904-3A45-4990-A304-4F4CE8EAF3E7}" name="Date" dataDxfId="4"/>
    <tableColumn id="2" xr3:uid="{A54193A9-8635-4610-BB15-B35403D59BB4}" name="Holdings Return" dataDxfId="3" dataCellStyle="Normal 2"/>
    <tableColumn id="3" xr3:uid="{0740BC73-A045-4B6A-80D7-B8FE7CDFF571}" name="Mkt-RF"/>
    <tableColumn id="4" xr3:uid="{37BB835A-8184-44CD-B4B3-01B018265745}" name="SMB"/>
    <tableColumn id="5" xr3:uid="{3ED74684-5726-4306-8E03-6FAB4725AC94}" name="HML"/>
    <tableColumn id="6" xr3:uid="{6F368B18-9E29-4F4A-A88D-E362F35CEB06}" name="RMW"/>
    <tableColumn id="7" xr3:uid="{4CF9CBBF-0149-4639-B7EE-FFECF5864624}" name="CMA"/>
    <tableColumn id="8" xr3:uid="{17D35693-6D2B-4187-9A86-00CDA92BAD25}" name="RF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E4A6C4-0138-460F-8876-EB9E0C2833A0}">
  <sheetPr codeName="Sheet4"/>
  <dimension ref="A1:E21462"/>
  <sheetViews>
    <sheetView topLeftCell="A6152" zoomScale="85" zoomScaleNormal="85" workbookViewId="0">
      <selection activeCell="C6192" sqref="C6192"/>
    </sheetView>
  </sheetViews>
  <sheetFormatPr defaultRowHeight="15" x14ac:dyDescent="0.25"/>
  <cols>
    <col min="1" max="1" width="10.7109375" bestFit="1" customWidth="1"/>
  </cols>
  <sheetData>
    <row r="1" spans="1:5" x14ac:dyDescent="0.25">
      <c r="A1" t="s">
        <v>2</v>
      </c>
      <c r="B1" t="s">
        <v>1133</v>
      </c>
      <c r="C1" t="s">
        <v>6</v>
      </c>
      <c r="D1" t="s">
        <v>1149</v>
      </c>
      <c r="E1" t="s">
        <v>1215</v>
      </c>
    </row>
    <row r="2" spans="1:5" x14ac:dyDescent="0.25">
      <c r="A2" s="6">
        <v>45236</v>
      </c>
      <c r="B2" t="s">
        <v>1244</v>
      </c>
      <c r="C2">
        <v>108.7376708984375</v>
      </c>
      <c r="D2">
        <v>2.4999785466923719E-3</v>
      </c>
      <c r="E2">
        <v>2.4968587987788623E-3</v>
      </c>
    </row>
    <row r="3" spans="1:5" x14ac:dyDescent="0.25">
      <c r="A3" s="6">
        <v>45237</v>
      </c>
      <c r="B3" t="s">
        <v>1244</v>
      </c>
      <c r="C3">
        <v>108.46650695800781</v>
      </c>
      <c r="D3">
        <v>-2.493744239592588E-3</v>
      </c>
      <c r="E3">
        <v>-2.4968587987789972E-3</v>
      </c>
    </row>
    <row r="4" spans="1:5" x14ac:dyDescent="0.25">
      <c r="A4" s="6">
        <v>45238</v>
      </c>
      <c r="B4" t="s">
        <v>1244</v>
      </c>
      <c r="C4">
        <v>108.69091796875</v>
      </c>
      <c r="D4">
        <v>2.0689429118341263E-3</v>
      </c>
      <c r="E4">
        <v>2.0668055969285531E-3</v>
      </c>
    </row>
    <row r="5" spans="1:5" x14ac:dyDescent="0.25">
      <c r="A5" s="6">
        <v>45239</v>
      </c>
      <c r="B5" t="s">
        <v>1244</v>
      </c>
      <c r="C5">
        <v>109.23325347900391</v>
      </c>
      <c r="D5">
        <v>4.9897040193351838E-3</v>
      </c>
      <c r="E5">
        <v>4.9772967016807794E-3</v>
      </c>
    </row>
    <row r="6" spans="1:5" x14ac:dyDescent="0.25">
      <c r="A6" s="6">
        <v>45240</v>
      </c>
      <c r="B6" t="s">
        <v>1244</v>
      </c>
      <c r="C6">
        <v>108.70026397705078</v>
      </c>
      <c r="D6">
        <v>-4.8793703838142521E-3</v>
      </c>
      <c r="E6">
        <v>-4.8913133768478155E-3</v>
      </c>
    </row>
    <row r="7" spans="1:5" x14ac:dyDescent="0.25">
      <c r="A7" s="6">
        <v>45243</v>
      </c>
      <c r="B7" t="s">
        <v>1244</v>
      </c>
      <c r="C7">
        <v>108.29819488525391</v>
      </c>
      <c r="D7">
        <v>-3.6988787063273465E-3</v>
      </c>
      <c r="E7">
        <v>-3.705736474093042E-3</v>
      </c>
    </row>
    <row r="8" spans="1:5" x14ac:dyDescent="0.25">
      <c r="A8" s="6">
        <v>45244</v>
      </c>
      <c r="B8" t="s">
        <v>1244</v>
      </c>
      <c r="C8">
        <v>109.32674407958984</v>
      </c>
      <c r="D8">
        <v>9.4973807774518804E-3</v>
      </c>
      <c r="E8">
        <v>9.4525641932949964E-3</v>
      </c>
    </row>
    <row r="9" spans="1:5" x14ac:dyDescent="0.25">
      <c r="A9" s="6">
        <v>45245</v>
      </c>
      <c r="B9" t="s">
        <v>1244</v>
      </c>
      <c r="C9">
        <v>110.81349182128906</v>
      </c>
      <c r="D9">
        <v>1.3599122101513039E-2</v>
      </c>
      <c r="E9">
        <v>1.3507483905152206E-2</v>
      </c>
    </row>
    <row r="10" spans="1:5" x14ac:dyDescent="0.25">
      <c r="A10" s="6">
        <v>45246</v>
      </c>
      <c r="B10" t="s">
        <v>1244</v>
      </c>
      <c r="C10">
        <v>110.11219787597656</v>
      </c>
      <c r="D10">
        <v>-6.328597121039059E-3</v>
      </c>
      <c r="E10">
        <v>-6.3487075840434944E-3</v>
      </c>
    </row>
    <row r="11" spans="1:5" x14ac:dyDescent="0.25">
      <c r="A11" s="6">
        <v>45247</v>
      </c>
      <c r="B11" t="s">
        <v>1244</v>
      </c>
      <c r="C11">
        <v>110.11219787597656</v>
      </c>
      <c r="D11">
        <v>0</v>
      </c>
      <c r="E11">
        <v>0</v>
      </c>
    </row>
    <row r="12" spans="1:5" x14ac:dyDescent="0.25">
      <c r="A12" s="6">
        <v>45250</v>
      </c>
      <c r="B12" t="s">
        <v>1244</v>
      </c>
      <c r="C12">
        <v>110.27114868164063</v>
      </c>
      <c r="D12">
        <v>1.4435349464470004E-3</v>
      </c>
      <c r="E12">
        <v>1.4424940514679708E-3</v>
      </c>
    </row>
    <row r="13" spans="1:5" x14ac:dyDescent="0.25">
      <c r="A13" s="6">
        <v>45251</v>
      </c>
      <c r="B13" t="s">
        <v>1244</v>
      </c>
      <c r="C13">
        <v>110.64518737792969</v>
      </c>
      <c r="D13">
        <v>3.3919905683483798E-3</v>
      </c>
      <c r="E13">
        <v>3.3862507442975875E-3</v>
      </c>
    </row>
    <row r="14" spans="1:5" x14ac:dyDescent="0.25">
      <c r="A14" s="6">
        <v>45252</v>
      </c>
      <c r="B14" t="s">
        <v>1244</v>
      </c>
      <c r="C14">
        <v>110.50491333007813</v>
      </c>
      <c r="D14">
        <v>-1.2677826408520332E-3</v>
      </c>
      <c r="E14">
        <v>-1.2685869571349385E-3</v>
      </c>
    </row>
    <row r="15" spans="1:5" x14ac:dyDescent="0.25">
      <c r="A15" s="6">
        <v>45253</v>
      </c>
      <c r="B15" t="s">
        <v>1244</v>
      </c>
      <c r="C15">
        <v>109.83168029785156</v>
      </c>
      <c r="D15">
        <v>-6.0923357336665207E-3</v>
      </c>
      <c r="E15">
        <v>-6.1109697326133614E-3</v>
      </c>
    </row>
    <row r="16" spans="1:5" x14ac:dyDescent="0.25">
      <c r="A16" s="6">
        <v>45254</v>
      </c>
      <c r="B16" t="s">
        <v>1244</v>
      </c>
      <c r="C16">
        <v>110.05609130859375</v>
      </c>
      <c r="D16">
        <v>2.0432266003178601E-3</v>
      </c>
      <c r="E16">
        <v>2.0411420518347298E-3</v>
      </c>
    </row>
    <row r="17" spans="1:5" x14ac:dyDescent="0.25">
      <c r="A17" s="6">
        <v>45257</v>
      </c>
      <c r="B17" t="s">
        <v>1244</v>
      </c>
      <c r="C17">
        <v>109.19583892822266</v>
      </c>
      <c r="D17">
        <v>-7.8164903926941642E-3</v>
      </c>
      <c r="E17">
        <v>-7.8471992822224841E-3</v>
      </c>
    </row>
    <row r="18" spans="1:5" x14ac:dyDescent="0.25">
      <c r="A18" s="6">
        <v>45258</v>
      </c>
      <c r="B18" t="s">
        <v>1244</v>
      </c>
      <c r="C18">
        <v>109.58856964111328</v>
      </c>
      <c r="D18">
        <v>3.5965721473030232E-3</v>
      </c>
      <c r="E18">
        <v>3.5901199476042612E-3</v>
      </c>
    </row>
    <row r="19" spans="1:5" x14ac:dyDescent="0.25">
      <c r="A19" s="6">
        <v>45259</v>
      </c>
      <c r="B19" t="s">
        <v>1244</v>
      </c>
      <c r="C19">
        <v>109.85038757324219</v>
      </c>
      <c r="D19">
        <v>2.3890989086390313E-3</v>
      </c>
      <c r="E19">
        <v>2.3862495492066932E-3</v>
      </c>
    </row>
    <row r="20" spans="1:5" x14ac:dyDescent="0.25">
      <c r="A20" s="6">
        <v>45260</v>
      </c>
      <c r="B20" t="s">
        <v>1244</v>
      </c>
      <c r="C20">
        <v>110.59842681884766</v>
      </c>
      <c r="D20">
        <v>6.8096186288528759E-3</v>
      </c>
      <c r="E20">
        <v>6.786537897325892E-3</v>
      </c>
    </row>
    <row r="21" spans="1:5" x14ac:dyDescent="0.25">
      <c r="A21" s="6">
        <v>45261</v>
      </c>
      <c r="B21" t="s">
        <v>1244</v>
      </c>
      <c r="C21">
        <v>110.50491333007813</v>
      </c>
      <c r="D21">
        <v>-8.4552277513583185E-4</v>
      </c>
      <c r="E21">
        <v>-8.4588043113587583E-4</v>
      </c>
    </row>
    <row r="22" spans="1:5" x14ac:dyDescent="0.25">
      <c r="A22" s="6">
        <v>45264</v>
      </c>
      <c r="B22" t="s">
        <v>1244</v>
      </c>
      <c r="C22">
        <v>111.27167510986328</v>
      </c>
      <c r="D22">
        <v>6.9387121049979683E-3</v>
      </c>
      <c r="E22">
        <v>6.9147500222987166E-3</v>
      </c>
    </row>
    <row r="23" spans="1:5" x14ac:dyDescent="0.25">
      <c r="A23" s="6">
        <v>45265</v>
      </c>
      <c r="B23" t="s">
        <v>1244</v>
      </c>
      <c r="C23">
        <v>110.20569610595703</v>
      </c>
      <c r="D23">
        <v>-9.5799672545036074E-3</v>
      </c>
      <c r="E23">
        <v>-9.6261503324003937E-3</v>
      </c>
    </row>
    <row r="24" spans="1:5" x14ac:dyDescent="0.25">
      <c r="A24" s="6">
        <v>45266</v>
      </c>
      <c r="B24" t="s">
        <v>1244</v>
      </c>
      <c r="C24">
        <v>112.30023193359375</v>
      </c>
      <c r="D24">
        <v>1.9005694820192653E-2</v>
      </c>
      <c r="E24">
        <v>1.8827342861078022E-2</v>
      </c>
    </row>
    <row r="25" spans="1:5" x14ac:dyDescent="0.25">
      <c r="A25" s="6">
        <v>45267</v>
      </c>
      <c r="B25" t="s">
        <v>1244</v>
      </c>
      <c r="C25">
        <v>111.97296905517578</v>
      </c>
      <c r="D25">
        <v>-2.914178116849242E-3</v>
      </c>
      <c r="E25">
        <v>-2.9184326014586345E-3</v>
      </c>
    </row>
    <row r="26" spans="1:5" x14ac:dyDescent="0.25">
      <c r="A26" s="6">
        <v>45268</v>
      </c>
      <c r="B26" t="s">
        <v>1244</v>
      </c>
      <c r="C26">
        <v>112.39373779296875</v>
      </c>
      <c r="D26">
        <v>3.7577706596816363E-3</v>
      </c>
      <c r="E26">
        <v>3.750727877442607E-3</v>
      </c>
    </row>
    <row r="27" spans="1:5" x14ac:dyDescent="0.25">
      <c r="A27" s="6">
        <v>45271</v>
      </c>
      <c r="B27" t="s">
        <v>1244</v>
      </c>
      <c r="C27">
        <v>112.42179870605469</v>
      </c>
      <c r="D27">
        <v>2.4966616145127851E-4</v>
      </c>
      <c r="E27">
        <v>2.4963500004171669E-4</v>
      </c>
    </row>
    <row r="28" spans="1:5" x14ac:dyDescent="0.25">
      <c r="A28" s="6">
        <v>45272</v>
      </c>
      <c r="B28" t="s">
        <v>1244</v>
      </c>
      <c r="C28">
        <v>113.02022552490234</v>
      </c>
      <c r="D28">
        <v>5.3230496730651833E-3</v>
      </c>
      <c r="E28">
        <v>5.3089323202410331E-3</v>
      </c>
    </row>
    <row r="29" spans="1:5" x14ac:dyDescent="0.25">
      <c r="A29" s="6">
        <v>45273</v>
      </c>
      <c r="B29" t="s">
        <v>1244</v>
      </c>
      <c r="C29">
        <v>113.43164825439453</v>
      </c>
      <c r="D29">
        <v>3.6402575519682845E-3</v>
      </c>
      <c r="E29">
        <v>3.6336478502670515E-3</v>
      </c>
    </row>
    <row r="30" spans="1:5" x14ac:dyDescent="0.25">
      <c r="A30" s="6">
        <v>45274</v>
      </c>
      <c r="B30" t="s">
        <v>1244</v>
      </c>
      <c r="C30">
        <v>115.32046508789063</v>
      </c>
      <c r="D30">
        <v>1.6651585889504217E-2</v>
      </c>
      <c r="E30">
        <v>1.6514468289885027E-2</v>
      </c>
    </row>
    <row r="31" spans="1:5" x14ac:dyDescent="0.25">
      <c r="A31" s="6">
        <v>45275</v>
      </c>
      <c r="B31" t="s">
        <v>1244</v>
      </c>
      <c r="C31">
        <v>116.18070983886719</v>
      </c>
      <c r="D31">
        <v>7.4596018176038559E-3</v>
      </c>
      <c r="E31">
        <v>7.431916583266876E-3</v>
      </c>
    </row>
    <row r="32" spans="1:5" x14ac:dyDescent="0.25">
      <c r="A32" s="6">
        <v>45278</v>
      </c>
      <c r="B32" t="s">
        <v>1244</v>
      </c>
      <c r="C32">
        <v>116.00304412841797</v>
      </c>
      <c r="D32">
        <v>-1.5292186688791176E-3</v>
      </c>
      <c r="E32">
        <v>-1.5303891171474892E-3</v>
      </c>
    </row>
    <row r="33" spans="1:5" x14ac:dyDescent="0.25">
      <c r="A33" s="6">
        <v>45279</v>
      </c>
      <c r="B33" t="s">
        <v>1244</v>
      </c>
      <c r="C33">
        <v>117.02227020263672</v>
      </c>
      <c r="D33">
        <v>8.7862011025370279E-3</v>
      </c>
      <c r="E33">
        <v>8.7478270485904699E-3</v>
      </c>
    </row>
    <row r="34" spans="1:5" x14ac:dyDescent="0.25">
      <c r="A34" s="6">
        <v>45280</v>
      </c>
      <c r="B34" t="s">
        <v>1244</v>
      </c>
      <c r="C34">
        <v>117.75160217285156</v>
      </c>
      <c r="D34">
        <v>6.2324202816432805E-3</v>
      </c>
      <c r="E34">
        <v>6.213079070465157E-3</v>
      </c>
    </row>
    <row r="35" spans="1:5" x14ac:dyDescent="0.25">
      <c r="A35" s="6">
        <v>45281</v>
      </c>
      <c r="B35" t="s">
        <v>1244</v>
      </c>
      <c r="C35">
        <v>117.19991302490234</v>
      </c>
      <c r="D35">
        <v>-4.6851944072860974E-3</v>
      </c>
      <c r="E35">
        <v>-4.6962043331588302E-3</v>
      </c>
    </row>
    <row r="36" spans="1:5" x14ac:dyDescent="0.25">
      <c r="A36" s="6">
        <v>45282</v>
      </c>
      <c r="B36" t="s">
        <v>1244</v>
      </c>
      <c r="C36">
        <v>117.17186737060547</v>
      </c>
      <c r="D36">
        <v>-2.3929756919627287E-4</v>
      </c>
      <c r="E36">
        <v>-2.3932620542806271E-4</v>
      </c>
    </row>
    <row r="37" spans="1:5" x14ac:dyDescent="0.25">
      <c r="A37" s="6">
        <v>45288</v>
      </c>
      <c r="B37" t="s">
        <v>1244</v>
      </c>
      <c r="C37">
        <v>119.14483642578125</v>
      </c>
      <c r="D37">
        <v>8.4685503705972387E-3</v>
      </c>
      <c r="E37">
        <v>8.4328933652435475E-3</v>
      </c>
    </row>
    <row r="38" spans="1:5" x14ac:dyDescent="0.25">
      <c r="A38" s="6">
        <v>45289</v>
      </c>
      <c r="B38" t="s">
        <v>1244</v>
      </c>
      <c r="C38">
        <v>118.68665313720703</v>
      </c>
      <c r="D38">
        <v>-3.8455992078149093E-3</v>
      </c>
      <c r="E38">
        <v>-3.8530125363452771E-3</v>
      </c>
    </row>
    <row r="39" spans="1:5" x14ac:dyDescent="0.25">
      <c r="A39" s="6">
        <v>45293</v>
      </c>
      <c r="B39" t="s">
        <v>1244</v>
      </c>
      <c r="C39">
        <v>119.28361511230469</v>
      </c>
      <c r="D39">
        <v>5.0297313077616312E-3</v>
      </c>
      <c r="E39">
        <v>5.0171244642667912E-3</v>
      </c>
    </row>
    <row r="40" spans="1:5" x14ac:dyDescent="0.25">
      <c r="A40" s="6">
        <v>45294</v>
      </c>
      <c r="B40" t="s">
        <v>1244</v>
      </c>
      <c r="C40">
        <v>117.65244293212891</v>
      </c>
      <c r="D40">
        <v>-1.3674737964975647E-2</v>
      </c>
      <c r="E40">
        <v>-1.3769098417999332E-2</v>
      </c>
    </row>
    <row r="41" spans="1:5" x14ac:dyDescent="0.25">
      <c r="A41" s="6">
        <v>45295</v>
      </c>
      <c r="B41" t="s">
        <v>1244</v>
      </c>
      <c r="C41">
        <v>117.23757171630859</v>
      </c>
      <c r="D41">
        <v>-3.5262439561891679E-3</v>
      </c>
      <c r="E41">
        <v>-3.5324758087431282E-3</v>
      </c>
    </row>
    <row r="42" spans="1:5" x14ac:dyDescent="0.25">
      <c r="A42" s="6">
        <v>45296</v>
      </c>
      <c r="B42" t="s">
        <v>1244</v>
      </c>
      <c r="C42">
        <v>117.14328002929688</v>
      </c>
      <c r="D42">
        <v>-8.0427874470045957E-4</v>
      </c>
      <c r="E42">
        <v>-8.0460235037445923E-4</v>
      </c>
    </row>
    <row r="43" spans="1:5" x14ac:dyDescent="0.25">
      <c r="A43" s="6">
        <v>45299</v>
      </c>
      <c r="B43" t="s">
        <v>1244</v>
      </c>
      <c r="C43">
        <v>116.55870819091797</v>
      </c>
      <c r="D43">
        <v>-4.9902293860365488E-3</v>
      </c>
      <c r="E43">
        <v>-5.0027221592312621E-3</v>
      </c>
    </row>
    <row r="44" spans="1:5" x14ac:dyDescent="0.25">
      <c r="A44" s="6">
        <v>45300</v>
      </c>
      <c r="B44" t="s">
        <v>1244</v>
      </c>
      <c r="C44">
        <v>117.67131042480469</v>
      </c>
      <c r="D44">
        <v>9.5454235136540611E-3</v>
      </c>
      <c r="E44">
        <v>9.5001538096311563E-3</v>
      </c>
    </row>
    <row r="45" spans="1:5" x14ac:dyDescent="0.25">
      <c r="A45" s="6">
        <v>45301</v>
      </c>
      <c r="B45" t="s">
        <v>1244</v>
      </c>
      <c r="C45">
        <v>116.85099029541016</v>
      </c>
      <c r="D45">
        <v>-6.9712840490439021E-3</v>
      </c>
      <c r="E45">
        <v>-6.9956969754793466E-3</v>
      </c>
    </row>
    <row r="46" spans="1:5" x14ac:dyDescent="0.25">
      <c r="A46" s="6">
        <v>45302</v>
      </c>
      <c r="B46" t="s">
        <v>1244</v>
      </c>
      <c r="C46">
        <v>117.51100158691406</v>
      </c>
      <c r="D46">
        <v>5.6483157723810073E-3</v>
      </c>
      <c r="E46">
        <v>5.6324238504949003E-3</v>
      </c>
    </row>
    <row r="47" spans="1:5" x14ac:dyDescent="0.25">
      <c r="A47" s="6">
        <v>45303</v>
      </c>
      <c r="B47" t="s">
        <v>1244</v>
      </c>
      <c r="C47">
        <v>117.14328002929688</v>
      </c>
      <c r="D47">
        <v>-3.1292521776797866E-3</v>
      </c>
      <c r="E47">
        <v>-3.1341585254153438E-3</v>
      </c>
    </row>
    <row r="48" spans="1:5" x14ac:dyDescent="0.25">
      <c r="A48" s="6">
        <v>45306</v>
      </c>
      <c r="B48" t="s">
        <v>1244</v>
      </c>
      <c r="C48">
        <v>117.28472137451172</v>
      </c>
      <c r="D48">
        <v>1.2074217588877723E-3</v>
      </c>
      <c r="E48">
        <v>1.2066934114585909E-3</v>
      </c>
    </row>
    <row r="49" spans="1:5" x14ac:dyDescent="0.25">
      <c r="A49" s="6">
        <v>45307</v>
      </c>
      <c r="B49" t="s">
        <v>1244</v>
      </c>
      <c r="C49">
        <v>116.04011535644531</v>
      </c>
      <c r="D49">
        <v>-1.0611834205515591E-2</v>
      </c>
      <c r="E49">
        <v>-1.066854125209319E-2</v>
      </c>
    </row>
    <row r="50" spans="1:5" x14ac:dyDescent="0.25">
      <c r="A50" s="6">
        <v>45308</v>
      </c>
      <c r="B50" t="s">
        <v>1244</v>
      </c>
      <c r="C50">
        <v>115.66297149658203</v>
      </c>
      <c r="D50">
        <v>-3.2501162094228375E-3</v>
      </c>
      <c r="E50">
        <v>-3.2554093090143726E-3</v>
      </c>
    </row>
    <row r="51" spans="1:5" x14ac:dyDescent="0.25">
      <c r="A51" s="6">
        <v>45309</v>
      </c>
      <c r="B51" t="s">
        <v>1244</v>
      </c>
      <c r="C51">
        <v>114.98409271240234</v>
      </c>
      <c r="D51">
        <v>-5.869456537347828E-3</v>
      </c>
      <c r="E51">
        <v>-5.886749497422749E-3</v>
      </c>
    </row>
    <row r="52" spans="1:5" x14ac:dyDescent="0.25">
      <c r="A52" s="6">
        <v>45310</v>
      </c>
      <c r="B52" t="s">
        <v>1244</v>
      </c>
      <c r="C52">
        <v>116.19097137451172</v>
      </c>
      <c r="D52">
        <v>1.0496048919810264E-2</v>
      </c>
      <c r="E52">
        <v>1.0441347828966489E-2</v>
      </c>
    </row>
    <row r="53" spans="1:5" x14ac:dyDescent="0.25">
      <c r="A53" s="6">
        <v>45313</v>
      </c>
      <c r="B53" t="s">
        <v>1244</v>
      </c>
      <c r="C53">
        <v>116.93585205078125</v>
      </c>
      <c r="D53">
        <v>6.4108309574983924E-3</v>
      </c>
      <c r="E53">
        <v>6.3903689863134636E-3</v>
      </c>
    </row>
    <row r="54" spans="1:5" x14ac:dyDescent="0.25">
      <c r="A54" s="6">
        <v>45314</v>
      </c>
      <c r="B54" t="s">
        <v>1244</v>
      </c>
      <c r="C54">
        <v>117.65244293212891</v>
      </c>
      <c r="D54">
        <v>6.1280682423767718E-3</v>
      </c>
      <c r="E54">
        <v>6.1093679909094457E-3</v>
      </c>
    </row>
    <row r="55" spans="1:5" x14ac:dyDescent="0.25">
      <c r="A55" s="6">
        <v>45315</v>
      </c>
      <c r="B55" t="s">
        <v>1244</v>
      </c>
      <c r="C55">
        <v>117.72787475585938</v>
      </c>
      <c r="D55">
        <v>6.4114115993318954E-4</v>
      </c>
      <c r="E55">
        <v>6.4093571674707437E-4</v>
      </c>
    </row>
    <row r="56" spans="1:5" x14ac:dyDescent="0.25">
      <c r="A56" s="6">
        <v>45316</v>
      </c>
      <c r="B56" t="s">
        <v>1244</v>
      </c>
      <c r="C56">
        <v>118.30301666259766</v>
      </c>
      <c r="D56">
        <v>4.8853502871006871E-3</v>
      </c>
      <c r="E56">
        <v>4.8734556871812213E-3</v>
      </c>
    </row>
    <row r="57" spans="1:5" x14ac:dyDescent="0.25">
      <c r="A57" s="6">
        <v>45321</v>
      </c>
      <c r="B57" t="s">
        <v>1244</v>
      </c>
      <c r="C57">
        <v>119.01017761230469</v>
      </c>
      <c r="D57">
        <v>3.0196875759551656E-3</v>
      </c>
      <c r="E57">
        <v>3.0151374770437753E-3</v>
      </c>
    </row>
    <row r="58" spans="1:5" x14ac:dyDescent="0.25">
      <c r="A58" s="6">
        <v>45322</v>
      </c>
      <c r="B58" t="s">
        <v>1244</v>
      </c>
      <c r="C58">
        <v>120.17935180664063</v>
      </c>
      <c r="D58">
        <v>9.8241530076925709E-3</v>
      </c>
      <c r="E58">
        <v>9.7762097619930339E-3</v>
      </c>
    </row>
    <row r="59" spans="1:5" x14ac:dyDescent="0.25">
      <c r="A59" s="6">
        <v>45323</v>
      </c>
      <c r="B59" t="s">
        <v>1244</v>
      </c>
      <c r="C59">
        <v>118.78388977050781</v>
      </c>
      <c r="D59">
        <v>-1.161149577822651E-2</v>
      </c>
      <c r="E59">
        <v>-1.1679435629599255E-2</v>
      </c>
    </row>
    <row r="60" spans="1:5" x14ac:dyDescent="0.25">
      <c r="A60" s="6">
        <v>45324</v>
      </c>
      <c r="B60" t="s">
        <v>1244</v>
      </c>
      <c r="C60">
        <v>120.49050140380859</v>
      </c>
      <c r="D60">
        <v>1.4367366118401836E-2</v>
      </c>
      <c r="E60">
        <v>1.4265133558734915E-2</v>
      </c>
    </row>
    <row r="61" spans="1:5" x14ac:dyDescent="0.25">
      <c r="A61" s="6">
        <v>45327</v>
      </c>
      <c r="B61" t="s">
        <v>1244</v>
      </c>
      <c r="C61">
        <v>119.35904693603516</v>
      </c>
      <c r="D61">
        <v>-9.3904038458725303E-3</v>
      </c>
      <c r="E61">
        <v>-9.4347716609819894E-3</v>
      </c>
    </row>
    <row r="62" spans="1:5" x14ac:dyDescent="0.25">
      <c r="A62" s="6">
        <v>45328</v>
      </c>
      <c r="B62" t="s">
        <v>1244</v>
      </c>
      <c r="C62">
        <v>118.68959045410156</v>
      </c>
      <c r="D62">
        <v>-5.6087619591362881E-3</v>
      </c>
      <c r="E62">
        <v>-5.6245501268853441E-3</v>
      </c>
    </row>
    <row r="63" spans="1:5" x14ac:dyDescent="0.25">
      <c r="A63" s="6">
        <v>45329</v>
      </c>
      <c r="B63" t="s">
        <v>1244</v>
      </c>
      <c r="C63">
        <v>119.20818328857422</v>
      </c>
      <c r="D63">
        <v>4.3693202789607533E-3</v>
      </c>
      <c r="E63">
        <v>4.3598025131509569E-3</v>
      </c>
    </row>
    <row r="64" spans="1:5" x14ac:dyDescent="0.25">
      <c r="A64" s="6">
        <v>45330</v>
      </c>
      <c r="B64" t="s">
        <v>1244</v>
      </c>
      <c r="C64">
        <v>119.63247680664063</v>
      </c>
      <c r="D64">
        <v>3.559265029979386E-3</v>
      </c>
      <c r="E64">
        <v>3.552945836220464E-3</v>
      </c>
    </row>
    <row r="65" spans="1:5" x14ac:dyDescent="0.25">
      <c r="A65" s="6">
        <v>45331</v>
      </c>
      <c r="B65" t="s">
        <v>1244</v>
      </c>
      <c r="C65">
        <v>119.698486328125</v>
      </c>
      <c r="D65">
        <v>5.5176924566291419E-4</v>
      </c>
      <c r="E65">
        <v>5.5161707698477599E-4</v>
      </c>
    </row>
    <row r="66" spans="1:5" x14ac:dyDescent="0.25">
      <c r="A66" s="6">
        <v>45334</v>
      </c>
      <c r="B66" t="s">
        <v>1244</v>
      </c>
      <c r="C66">
        <v>119.1893310546875</v>
      </c>
      <c r="D66">
        <v>-4.2536483881824294E-3</v>
      </c>
      <c r="E66">
        <v>-4.2627208871082447E-3</v>
      </c>
    </row>
    <row r="67" spans="1:5" x14ac:dyDescent="0.25">
      <c r="A67" s="6">
        <v>45335</v>
      </c>
      <c r="B67" t="s">
        <v>1244</v>
      </c>
      <c r="C67">
        <v>119.04791259765625</v>
      </c>
      <c r="D67">
        <v>-1.1865026490195385E-3</v>
      </c>
      <c r="E67">
        <v>-1.1872071005651506E-3</v>
      </c>
    </row>
    <row r="68" spans="1:5" x14ac:dyDescent="0.25">
      <c r="A68" s="6">
        <v>45336</v>
      </c>
      <c r="B68" t="s">
        <v>1244</v>
      </c>
      <c r="C68">
        <v>118.15216064453125</v>
      </c>
      <c r="D68">
        <v>-7.5242978526834925E-3</v>
      </c>
      <c r="E68">
        <v>-7.5527481841284458E-3</v>
      </c>
    </row>
    <row r="69" spans="1:5" x14ac:dyDescent="0.25">
      <c r="A69" s="6">
        <v>45337</v>
      </c>
      <c r="B69" t="s">
        <v>1244</v>
      </c>
      <c r="C69">
        <v>119.01017761230469</v>
      </c>
      <c r="D69">
        <v>7.2619659521491187E-3</v>
      </c>
      <c r="E69">
        <v>7.2357248421843082E-3</v>
      </c>
    </row>
    <row r="70" spans="1:5" x14ac:dyDescent="0.25">
      <c r="A70" s="6">
        <v>45338</v>
      </c>
      <c r="B70" t="s">
        <v>1244</v>
      </c>
      <c r="C70">
        <v>119.89649200439453</v>
      </c>
      <c r="D70">
        <v>7.4473831555579295E-3</v>
      </c>
      <c r="E70">
        <v>7.4197883191462971E-3</v>
      </c>
    </row>
    <row r="71" spans="1:5" x14ac:dyDescent="0.25">
      <c r="A71" s="6">
        <v>45341</v>
      </c>
      <c r="B71" t="s">
        <v>1244</v>
      </c>
      <c r="C71">
        <v>119.95306396484375</v>
      </c>
      <c r="D71">
        <v>4.718399971797016E-4</v>
      </c>
      <c r="E71">
        <v>4.7172871569156101E-4</v>
      </c>
    </row>
    <row r="72" spans="1:5" x14ac:dyDescent="0.25">
      <c r="A72" s="6">
        <v>45342</v>
      </c>
      <c r="B72" t="s">
        <v>1244</v>
      </c>
      <c r="C72">
        <v>119.99076843261719</v>
      </c>
      <c r="D72">
        <v>3.1432684190946247E-4</v>
      </c>
      <c r="E72">
        <v>3.1427745157722382E-4</v>
      </c>
    </row>
    <row r="73" spans="1:5" x14ac:dyDescent="0.25">
      <c r="A73" s="6">
        <v>45343</v>
      </c>
      <c r="B73" t="s">
        <v>1244</v>
      </c>
      <c r="C73">
        <v>119.34961700439453</v>
      </c>
      <c r="D73">
        <v>-5.3433396301875158E-3</v>
      </c>
      <c r="E73">
        <v>-5.3576663271173337E-3</v>
      </c>
    </row>
    <row r="74" spans="1:5" x14ac:dyDescent="0.25">
      <c r="A74" s="6">
        <v>45344</v>
      </c>
      <c r="B74" t="s">
        <v>1244</v>
      </c>
      <c r="C74">
        <v>119.50991058349609</v>
      </c>
      <c r="D74">
        <v>1.3430590153939992E-3</v>
      </c>
      <c r="E74">
        <v>1.3421579183620096E-3</v>
      </c>
    </row>
    <row r="75" spans="1:5" x14ac:dyDescent="0.25">
      <c r="A75" s="6">
        <v>45345</v>
      </c>
      <c r="B75" t="s">
        <v>1244</v>
      </c>
      <c r="C75">
        <v>119.96249389648438</v>
      </c>
      <c r="D75">
        <v>3.7869939888548476E-3</v>
      </c>
      <c r="E75">
        <v>3.7798413793578597E-3</v>
      </c>
    </row>
    <row r="76" spans="1:5" x14ac:dyDescent="0.25">
      <c r="A76" s="6">
        <v>45348</v>
      </c>
      <c r="B76" t="s">
        <v>1244</v>
      </c>
      <c r="C76">
        <v>120.17935180664063</v>
      </c>
      <c r="D76">
        <v>1.8077142539516533E-3</v>
      </c>
      <c r="E76">
        <v>1.806082304975312E-3</v>
      </c>
    </row>
    <row r="77" spans="1:5" x14ac:dyDescent="0.25">
      <c r="A77" s="6">
        <v>45349</v>
      </c>
      <c r="B77" t="s">
        <v>1244</v>
      </c>
      <c r="C77">
        <v>120.42449951171875</v>
      </c>
      <c r="D77">
        <v>2.0398487876065463E-3</v>
      </c>
      <c r="E77">
        <v>2.0377711210057639E-3</v>
      </c>
    </row>
    <row r="78" spans="1:5" x14ac:dyDescent="0.25">
      <c r="A78" s="6">
        <v>45350</v>
      </c>
      <c r="B78" t="s">
        <v>1244</v>
      </c>
      <c r="C78">
        <v>120.54708099365234</v>
      </c>
      <c r="D78">
        <v>1.0179114916866183E-3</v>
      </c>
      <c r="E78">
        <v>1.0173937710835463E-3</v>
      </c>
    </row>
    <row r="79" spans="1:5" x14ac:dyDescent="0.25">
      <c r="A79" s="6">
        <v>45351</v>
      </c>
      <c r="B79" t="s">
        <v>1244</v>
      </c>
      <c r="C79">
        <v>121.09394073486328</v>
      </c>
      <c r="D79">
        <v>4.5364826481342213E-3</v>
      </c>
      <c r="E79">
        <v>4.5262238250071071E-3</v>
      </c>
    </row>
    <row r="80" spans="1:5" x14ac:dyDescent="0.25">
      <c r="A80" s="6">
        <v>45352</v>
      </c>
      <c r="B80" t="s">
        <v>1244</v>
      </c>
      <c r="C80">
        <v>121.94252777099609</v>
      </c>
      <c r="D80">
        <v>7.0076754541401609E-3</v>
      </c>
      <c r="E80">
        <v>6.9832358068212426E-3</v>
      </c>
    </row>
    <row r="81" spans="1:5" x14ac:dyDescent="0.25">
      <c r="A81" s="6">
        <v>45355</v>
      </c>
      <c r="B81" t="s">
        <v>1244</v>
      </c>
      <c r="C81">
        <v>121.81053924560547</v>
      </c>
      <c r="D81">
        <v>-1.0823830521087263E-3</v>
      </c>
      <c r="E81">
        <v>-1.0829692516776336E-3</v>
      </c>
    </row>
    <row r="82" spans="1:5" x14ac:dyDescent="0.25">
      <c r="A82" s="6">
        <v>45356</v>
      </c>
      <c r="B82" t="s">
        <v>1244</v>
      </c>
      <c r="C82">
        <v>121.71624755859375</v>
      </c>
      <c r="D82">
        <v>-7.7408480083651643E-4</v>
      </c>
      <c r="E82">
        <v>-7.7438455917819315E-4</v>
      </c>
    </row>
    <row r="83" spans="1:5" x14ac:dyDescent="0.25">
      <c r="A83" s="6">
        <v>45357</v>
      </c>
      <c r="B83" t="s">
        <v>1244</v>
      </c>
      <c r="C83">
        <v>121.98024749755859</v>
      </c>
      <c r="D83">
        <v>2.168978622494544E-3</v>
      </c>
      <c r="E83">
        <v>2.1666297841357353E-3</v>
      </c>
    </row>
    <row r="84" spans="1:5" x14ac:dyDescent="0.25">
      <c r="A84" s="6">
        <v>45358</v>
      </c>
      <c r="B84" t="s">
        <v>1244</v>
      </c>
      <c r="C84">
        <v>122.9136962890625</v>
      </c>
      <c r="D84">
        <v>7.6524585795958444E-3</v>
      </c>
      <c r="E84">
        <v>7.6233270426363632E-3</v>
      </c>
    </row>
    <row r="85" spans="1:5" x14ac:dyDescent="0.25">
      <c r="A85" s="6">
        <v>45359</v>
      </c>
      <c r="B85" t="s">
        <v>1244</v>
      </c>
      <c r="C85">
        <v>124.19601440429688</v>
      </c>
      <c r="D85">
        <v>1.0432670678283795E-2</v>
      </c>
      <c r="E85">
        <v>1.0378625931917245E-2</v>
      </c>
    </row>
    <row r="86" spans="1:5" x14ac:dyDescent="0.25">
      <c r="A86" s="6">
        <v>45362</v>
      </c>
      <c r="B86" t="s">
        <v>1244</v>
      </c>
      <c r="C86">
        <v>122.01797485351563</v>
      </c>
      <c r="D86">
        <v>-1.7537113096810386E-2</v>
      </c>
      <c r="E86">
        <v>-1.7692710096517978E-2</v>
      </c>
    </row>
    <row r="87" spans="1:5" x14ac:dyDescent="0.25">
      <c r="A87" s="6">
        <v>45363</v>
      </c>
      <c r="B87" t="s">
        <v>1244</v>
      </c>
      <c r="C87">
        <v>122.06511688232422</v>
      </c>
      <c r="D87">
        <v>3.863531489125549E-4</v>
      </c>
      <c r="E87">
        <v>3.8627853375263361E-4</v>
      </c>
    </row>
    <row r="88" spans="1:5" x14ac:dyDescent="0.25">
      <c r="A88" s="6">
        <v>45364</v>
      </c>
      <c r="B88" t="s">
        <v>1244</v>
      </c>
      <c r="C88">
        <v>122.38570404052734</v>
      </c>
      <c r="D88">
        <v>2.6263617845234677E-3</v>
      </c>
      <c r="E88">
        <v>2.6229189232272634E-3</v>
      </c>
    </row>
    <row r="89" spans="1:5" x14ac:dyDescent="0.25">
      <c r="A89" s="6">
        <v>45365</v>
      </c>
      <c r="B89" t="s">
        <v>1244</v>
      </c>
      <c r="C89">
        <v>122.15940093994141</v>
      </c>
      <c r="D89">
        <v>-1.8490975098774953E-3</v>
      </c>
      <c r="E89">
        <v>-1.8508092010594104E-3</v>
      </c>
    </row>
    <row r="90" spans="1:5" x14ac:dyDescent="0.25">
      <c r="A90" s="6">
        <v>45366</v>
      </c>
      <c r="B90" t="s">
        <v>1244</v>
      </c>
      <c r="C90">
        <v>121.40508270263672</v>
      </c>
      <c r="D90">
        <v>-6.1748685037801287E-3</v>
      </c>
      <c r="E90">
        <v>-6.1940118500820474E-3</v>
      </c>
    </row>
    <row r="91" spans="1:5" x14ac:dyDescent="0.25">
      <c r="A91" s="6">
        <v>45369</v>
      </c>
      <c r="B91" t="s">
        <v>1244</v>
      </c>
      <c r="C91">
        <v>121.64080810546875</v>
      </c>
      <c r="D91">
        <v>1.9416436081955979E-3</v>
      </c>
      <c r="E91">
        <v>1.9397610546830904E-3</v>
      </c>
    </row>
    <row r="92" spans="1:5" x14ac:dyDescent="0.25">
      <c r="A92" s="6">
        <v>45370</v>
      </c>
      <c r="B92" t="s">
        <v>1244</v>
      </c>
      <c r="C92">
        <v>122.05568695068359</v>
      </c>
      <c r="D92">
        <v>3.4106880057482858E-3</v>
      </c>
      <c r="E92">
        <v>3.4048848009490687E-3</v>
      </c>
    </row>
    <row r="93" spans="1:5" x14ac:dyDescent="0.25">
      <c r="A93" s="6">
        <v>45371</v>
      </c>
      <c r="B93" t="s">
        <v>1244</v>
      </c>
      <c r="C93">
        <v>121.87652587890625</v>
      </c>
      <c r="D93">
        <v>-1.4678633683797848E-3</v>
      </c>
      <c r="E93">
        <v>-1.4689417352065253E-3</v>
      </c>
    </row>
    <row r="94" spans="1:5" x14ac:dyDescent="0.25">
      <c r="A94" s="6">
        <v>45372</v>
      </c>
      <c r="B94" t="s">
        <v>1244</v>
      </c>
      <c r="C94">
        <v>123.35685729980469</v>
      </c>
      <c r="D94">
        <v>1.2146157024276016E-2</v>
      </c>
      <c r="E94">
        <v>1.2072984374172681E-2</v>
      </c>
    </row>
    <row r="95" spans="1:5" x14ac:dyDescent="0.25">
      <c r="A95" s="6">
        <v>45373</v>
      </c>
      <c r="B95" t="s">
        <v>1244</v>
      </c>
      <c r="C95">
        <v>123.04570007324219</v>
      </c>
      <c r="D95">
        <v>-2.5224153190468446E-3</v>
      </c>
      <c r="E95">
        <v>-2.5256019683977424E-3</v>
      </c>
    </row>
    <row r="96" spans="1:5" x14ac:dyDescent="0.25">
      <c r="A96" s="6">
        <v>45376</v>
      </c>
      <c r="B96" t="s">
        <v>1244</v>
      </c>
      <c r="C96">
        <v>123.83772277832031</v>
      </c>
      <c r="D96">
        <v>6.4368174150473134E-3</v>
      </c>
      <c r="E96">
        <v>6.4161895769293265E-3</v>
      </c>
    </row>
    <row r="97" spans="1:5" x14ac:dyDescent="0.25">
      <c r="A97" s="6">
        <v>45377</v>
      </c>
      <c r="B97" t="s">
        <v>1244</v>
      </c>
      <c r="C97">
        <v>123.41342926025391</v>
      </c>
      <c r="D97">
        <v>-3.4262057517475686E-3</v>
      </c>
      <c r="E97">
        <v>-3.4320886358320236E-3</v>
      </c>
    </row>
    <row r="98" spans="1:5" x14ac:dyDescent="0.25">
      <c r="A98" s="6">
        <v>45378</v>
      </c>
      <c r="B98" t="s">
        <v>1244</v>
      </c>
      <c r="C98">
        <v>123.95087432861328</v>
      </c>
      <c r="D98">
        <v>4.354834571738575E-3</v>
      </c>
      <c r="E98">
        <v>4.3453797192721175E-3</v>
      </c>
    </row>
    <row r="99" spans="1:5" x14ac:dyDescent="0.25">
      <c r="A99" s="6">
        <v>45379</v>
      </c>
      <c r="B99" t="s">
        <v>1244</v>
      </c>
      <c r="C99">
        <v>125.15775299072266</v>
      </c>
      <c r="D99">
        <v>9.736749891007257E-3</v>
      </c>
      <c r="E99">
        <v>9.6896532074326521E-3</v>
      </c>
    </row>
    <row r="100" spans="1:5" x14ac:dyDescent="0.25">
      <c r="A100" s="6">
        <v>45385</v>
      </c>
      <c r="B100" t="s">
        <v>1244</v>
      </c>
      <c r="C100">
        <v>123.37712860107422</v>
      </c>
      <c r="D100">
        <v>-1.2779549790044586E-2</v>
      </c>
      <c r="E100">
        <v>-1.2861910678925415E-2</v>
      </c>
    </row>
    <row r="101" spans="1:5" x14ac:dyDescent="0.25">
      <c r="A101" s="6">
        <v>45386</v>
      </c>
      <c r="B101" t="s">
        <v>1244</v>
      </c>
      <c r="C101">
        <v>123.97603607177734</v>
      </c>
      <c r="D101">
        <v>4.854282779100938E-3</v>
      </c>
      <c r="E101">
        <v>4.8425387390441882E-3</v>
      </c>
    </row>
    <row r="102" spans="1:5" x14ac:dyDescent="0.25">
      <c r="A102" s="6">
        <v>45387</v>
      </c>
      <c r="B102" t="s">
        <v>1244</v>
      </c>
      <c r="C102">
        <v>123.19649505615234</v>
      </c>
      <c r="D102">
        <v>-6.2878362651769271E-3</v>
      </c>
      <c r="E102">
        <v>-6.3076879675461129E-3</v>
      </c>
    </row>
    <row r="103" spans="1:5" x14ac:dyDescent="0.25">
      <c r="A103" s="6">
        <v>45390</v>
      </c>
      <c r="B103" t="s">
        <v>1244</v>
      </c>
      <c r="C103">
        <v>123.49119567871094</v>
      </c>
      <c r="D103">
        <v>2.3921185616868623E-3</v>
      </c>
      <c r="E103">
        <v>2.3892620006617637E-3</v>
      </c>
    </row>
    <row r="104" spans="1:5" x14ac:dyDescent="0.25">
      <c r="A104" s="6">
        <v>45391</v>
      </c>
      <c r="B104" t="s">
        <v>1244</v>
      </c>
      <c r="C104">
        <v>124.03308868408203</v>
      </c>
      <c r="D104">
        <v>4.3881104429577267E-3</v>
      </c>
      <c r="E104">
        <v>4.3785107590647195E-3</v>
      </c>
    </row>
    <row r="105" spans="1:5" x14ac:dyDescent="0.25">
      <c r="A105" s="6">
        <v>45392</v>
      </c>
      <c r="B105" t="s">
        <v>1244</v>
      </c>
      <c r="C105">
        <v>124.44186401367188</v>
      </c>
      <c r="D105">
        <v>3.2956958012311244E-3</v>
      </c>
      <c r="E105">
        <v>3.2902768985962846E-3</v>
      </c>
    </row>
    <row r="106" spans="1:5" x14ac:dyDescent="0.25">
      <c r="A106" s="6">
        <v>45393</v>
      </c>
      <c r="B106" t="s">
        <v>1244</v>
      </c>
      <c r="C106">
        <v>123.77641296386719</v>
      </c>
      <c r="D106">
        <v>-5.3474853907008457E-3</v>
      </c>
      <c r="E106">
        <v>-5.361834367526015E-3</v>
      </c>
    </row>
    <row r="107" spans="1:5" x14ac:dyDescent="0.25">
      <c r="A107" s="6">
        <v>45394</v>
      </c>
      <c r="B107" t="s">
        <v>1244</v>
      </c>
      <c r="C107">
        <v>123.39614105224609</v>
      </c>
      <c r="D107">
        <v>-3.0722486014528316E-3</v>
      </c>
      <c r="E107">
        <v>-3.0769776455372997E-3</v>
      </c>
    </row>
    <row r="108" spans="1:5" x14ac:dyDescent="0.25">
      <c r="A108" s="6">
        <v>45397</v>
      </c>
      <c r="B108" t="s">
        <v>1244</v>
      </c>
      <c r="C108">
        <v>122.87327575683594</v>
      </c>
      <c r="D108">
        <v>-4.2372904934585565E-3</v>
      </c>
      <c r="E108">
        <v>-4.2462932493499165E-3</v>
      </c>
    </row>
    <row r="109" spans="1:5" x14ac:dyDescent="0.25">
      <c r="A109" s="6">
        <v>45398</v>
      </c>
      <c r="B109" t="s">
        <v>1244</v>
      </c>
      <c r="C109">
        <v>120.71527099609375</v>
      </c>
      <c r="D109">
        <v>-1.7562848776106921E-2</v>
      </c>
      <c r="E109">
        <v>-1.7718905504730743E-2</v>
      </c>
    </row>
    <row r="110" spans="1:5" x14ac:dyDescent="0.25">
      <c r="A110" s="6">
        <v>45399</v>
      </c>
      <c r="B110" t="s">
        <v>1244</v>
      </c>
      <c r="C110">
        <v>120.61069488525391</v>
      </c>
      <c r="D110">
        <v>-8.6630390651420974E-4</v>
      </c>
      <c r="E110">
        <v>-8.6667936459962943E-4</v>
      </c>
    </row>
    <row r="111" spans="1:5" x14ac:dyDescent="0.25">
      <c r="A111" s="6">
        <v>45400</v>
      </c>
      <c r="B111" t="s">
        <v>1244</v>
      </c>
      <c r="C111">
        <v>121.16207122802734</v>
      </c>
      <c r="D111">
        <v>4.5715377338468866E-3</v>
      </c>
      <c r="E111">
        <v>4.5611199932176719E-3</v>
      </c>
    </row>
    <row r="112" spans="1:5" x14ac:dyDescent="0.25">
      <c r="A112" s="6">
        <v>45401</v>
      </c>
      <c r="B112" t="s">
        <v>1244</v>
      </c>
      <c r="C112">
        <v>119.94522857666016</v>
      </c>
      <c r="D112">
        <v>-1.0043098793491967E-2</v>
      </c>
      <c r="E112">
        <v>-1.0093870935979764E-2</v>
      </c>
    </row>
    <row r="113" spans="1:5" x14ac:dyDescent="0.25">
      <c r="A113" s="6">
        <v>45404</v>
      </c>
      <c r="B113" t="s">
        <v>1244</v>
      </c>
      <c r="C113">
        <v>121.23813629150391</v>
      </c>
      <c r="D113">
        <v>1.0779150868993614E-2</v>
      </c>
      <c r="E113">
        <v>1.0721469952924815E-2</v>
      </c>
    </row>
    <row r="114" spans="1:5" x14ac:dyDescent="0.25">
      <c r="A114" s="6">
        <v>45405</v>
      </c>
      <c r="B114" t="s">
        <v>1244</v>
      </c>
      <c r="C114">
        <v>121.82754516601563</v>
      </c>
      <c r="D114">
        <v>4.8615798010500644E-3</v>
      </c>
      <c r="E114">
        <v>4.8498004839356186E-3</v>
      </c>
    </row>
    <row r="115" spans="1:5" x14ac:dyDescent="0.25">
      <c r="A115" s="6">
        <v>45406</v>
      </c>
      <c r="B115" t="s">
        <v>1244</v>
      </c>
      <c r="C115">
        <v>121.85605621337891</v>
      </c>
      <c r="D115">
        <v>2.3402792303195419E-4</v>
      </c>
      <c r="E115">
        <v>2.3400054276932224E-4</v>
      </c>
    </row>
    <row r="116" spans="1:5" x14ac:dyDescent="0.25">
      <c r="A116" s="6">
        <v>45411</v>
      </c>
      <c r="B116" t="s">
        <v>1244</v>
      </c>
      <c r="C116">
        <v>121.0670166015625</v>
      </c>
      <c r="D116">
        <v>7.5955906434961307E-3</v>
      </c>
      <c r="E116">
        <v>7.5668893885850602E-3</v>
      </c>
    </row>
    <row r="117" spans="1:5" x14ac:dyDescent="0.25">
      <c r="A117" s="6">
        <v>45412</v>
      </c>
      <c r="B117" t="s">
        <v>1244</v>
      </c>
      <c r="C117">
        <v>121.51383209228516</v>
      </c>
      <c r="D117">
        <v>3.6906459188066343E-3</v>
      </c>
      <c r="E117">
        <v>3.6838521955115844E-3</v>
      </c>
    </row>
    <row r="118" spans="1:5" x14ac:dyDescent="0.25">
      <c r="A118" s="6">
        <v>45413</v>
      </c>
      <c r="B118" t="s">
        <v>1244</v>
      </c>
      <c r="C118">
        <v>120.04029083251953</v>
      </c>
      <c r="D118">
        <v>-1.2126531065587032E-2</v>
      </c>
      <c r="E118">
        <v>-1.2200657315809249E-2</v>
      </c>
    </row>
    <row r="119" spans="1:5" x14ac:dyDescent="0.25">
      <c r="A119" s="6">
        <v>45414</v>
      </c>
      <c r="B119" t="s">
        <v>1244</v>
      </c>
      <c r="C119">
        <v>120.32549285888672</v>
      </c>
      <c r="D119">
        <v>2.3758858329083754E-3</v>
      </c>
      <c r="E119">
        <v>2.3730678787052496E-3</v>
      </c>
    </row>
    <row r="120" spans="1:5" x14ac:dyDescent="0.25">
      <c r="A120" s="6">
        <v>45415</v>
      </c>
      <c r="B120" t="s">
        <v>1244</v>
      </c>
      <c r="C120">
        <v>121.00047302246094</v>
      </c>
      <c r="D120">
        <v>5.6096189389043261E-3</v>
      </c>
      <c r="E120">
        <v>5.5939436209692809E-3</v>
      </c>
    </row>
    <row r="121" spans="1:5" x14ac:dyDescent="0.25">
      <c r="A121" s="6">
        <v>45418</v>
      </c>
      <c r="B121" t="s">
        <v>1244</v>
      </c>
      <c r="C121">
        <v>121.78951263427734</v>
      </c>
      <c r="D121">
        <v>6.5209630351605874E-3</v>
      </c>
      <c r="E121">
        <v>6.4997935362170042E-3</v>
      </c>
    </row>
    <row r="122" spans="1:5" x14ac:dyDescent="0.25">
      <c r="A122" s="6">
        <v>45419</v>
      </c>
      <c r="B122" t="s">
        <v>1244</v>
      </c>
      <c r="C122">
        <v>123.69084167480469</v>
      </c>
      <c r="D122">
        <v>1.5611599056454484E-2</v>
      </c>
      <c r="E122">
        <v>1.5490991673730165E-2</v>
      </c>
    </row>
    <row r="123" spans="1:5" x14ac:dyDescent="0.25">
      <c r="A123" s="6">
        <v>45420</v>
      </c>
      <c r="B123" t="s">
        <v>1244</v>
      </c>
      <c r="C123">
        <v>123.75736999511719</v>
      </c>
      <c r="D123">
        <v>5.3785971064379545E-4</v>
      </c>
      <c r="E123">
        <v>5.3771511595507695E-4</v>
      </c>
    </row>
    <row r="124" spans="1:5" x14ac:dyDescent="0.25">
      <c r="A124" s="6">
        <v>45421</v>
      </c>
      <c r="B124" t="s">
        <v>1244</v>
      </c>
      <c r="C124">
        <v>122.69264984130859</v>
      </c>
      <c r="D124">
        <v>-8.6032868495072856E-3</v>
      </c>
      <c r="E124">
        <v>-8.6405087627765519E-3</v>
      </c>
    </row>
    <row r="125" spans="1:5" x14ac:dyDescent="0.25">
      <c r="A125" s="6">
        <v>45422</v>
      </c>
      <c r="B125" t="s">
        <v>1244</v>
      </c>
      <c r="C125">
        <v>123.12996673583984</v>
      </c>
      <c r="D125">
        <v>3.5643283855788521E-3</v>
      </c>
      <c r="E125">
        <v>3.5579912211843867E-3</v>
      </c>
    </row>
    <row r="126" spans="1:5" x14ac:dyDescent="0.25">
      <c r="A126" s="6">
        <v>45425</v>
      </c>
      <c r="B126" t="s">
        <v>1244</v>
      </c>
      <c r="C126">
        <v>123.29157257080078</v>
      </c>
      <c r="D126">
        <v>1.3124817560263846E-3</v>
      </c>
      <c r="E126">
        <v>1.3116212047360484E-3</v>
      </c>
    </row>
    <row r="127" spans="1:5" x14ac:dyDescent="0.25">
      <c r="A127" s="6">
        <v>45426</v>
      </c>
      <c r="B127" t="s">
        <v>1244</v>
      </c>
      <c r="C127">
        <v>122.95882415771484</v>
      </c>
      <c r="D127">
        <v>-2.6988739469184786E-3</v>
      </c>
      <c r="E127">
        <v>-2.7025224732962296E-3</v>
      </c>
    </row>
    <row r="128" spans="1:5" x14ac:dyDescent="0.25">
      <c r="A128" s="6">
        <v>45427</v>
      </c>
      <c r="B128" t="s">
        <v>1244</v>
      </c>
      <c r="C128">
        <v>123.46267700195313</v>
      </c>
      <c r="D128">
        <v>4.0977363575955827E-3</v>
      </c>
      <c r="E128">
        <v>4.0893635013453909E-3</v>
      </c>
    </row>
    <row r="129" spans="1:5" x14ac:dyDescent="0.25">
      <c r="A129" s="6">
        <v>45428</v>
      </c>
      <c r="B129" t="s">
        <v>1244</v>
      </c>
      <c r="C129">
        <v>125.45909118652344</v>
      </c>
      <c r="D129">
        <v>1.6170183840568564E-2</v>
      </c>
      <c r="E129">
        <v>1.6040838909185531E-2</v>
      </c>
    </row>
    <row r="130" spans="1:5" x14ac:dyDescent="0.25">
      <c r="A130" s="6">
        <v>45429</v>
      </c>
      <c r="B130" t="s">
        <v>1244</v>
      </c>
      <c r="C130">
        <v>124.28977203369141</v>
      </c>
      <c r="D130">
        <v>-9.3203222004339947E-3</v>
      </c>
      <c r="E130">
        <v>-9.3640281846112568E-3</v>
      </c>
    </row>
    <row r="131" spans="1:5" x14ac:dyDescent="0.25">
      <c r="A131" s="6">
        <v>45432</v>
      </c>
      <c r="B131" t="s">
        <v>1244</v>
      </c>
      <c r="C131">
        <v>125.17387390136719</v>
      </c>
      <c r="D131">
        <v>7.1132310664800968E-3</v>
      </c>
      <c r="E131">
        <v>7.0880513738458863E-3</v>
      </c>
    </row>
    <row r="132" spans="1:5" x14ac:dyDescent="0.25">
      <c r="A132" s="6">
        <v>45433</v>
      </c>
      <c r="B132" t="s">
        <v>1244</v>
      </c>
      <c r="C132">
        <v>124.96470642089844</v>
      </c>
      <c r="D132">
        <v>-1.6710154759096429E-3</v>
      </c>
      <c r="E132">
        <v>-1.6724131795432917E-3</v>
      </c>
    </row>
    <row r="133" spans="1:5" x14ac:dyDescent="0.25">
      <c r="A133" s="6">
        <v>45434</v>
      </c>
      <c r="B133" t="s">
        <v>1244</v>
      </c>
      <c r="C133">
        <v>124.92671203613281</v>
      </c>
      <c r="D133">
        <v>-3.0404092366409508E-4</v>
      </c>
      <c r="E133">
        <v>-3.0408715347646703E-4</v>
      </c>
    </row>
    <row r="134" spans="1:5" x14ac:dyDescent="0.25">
      <c r="A134" s="6">
        <v>45435</v>
      </c>
      <c r="B134" t="s">
        <v>1244</v>
      </c>
      <c r="C134">
        <v>124.32778167724609</v>
      </c>
      <c r="D134">
        <v>-4.7942537598643087E-3</v>
      </c>
      <c r="E134">
        <v>-4.8057830587710012E-3</v>
      </c>
    </row>
    <row r="135" spans="1:5" x14ac:dyDescent="0.25">
      <c r="A135" s="6">
        <v>45436</v>
      </c>
      <c r="B135" t="s">
        <v>1244</v>
      </c>
      <c r="C135">
        <v>123.05390930175781</v>
      </c>
      <c r="D135">
        <v>-1.0246079824662524E-2</v>
      </c>
      <c r="E135">
        <v>-1.0298932230477469E-2</v>
      </c>
    </row>
    <row r="136" spans="1:5" x14ac:dyDescent="0.25">
      <c r="A136" s="6">
        <v>45439</v>
      </c>
      <c r="B136" t="s">
        <v>1244</v>
      </c>
      <c r="C136">
        <v>124.09011077880859</v>
      </c>
      <c r="D136">
        <v>8.4207115639842733E-3</v>
      </c>
      <c r="E136">
        <v>8.3854551567857857E-3</v>
      </c>
    </row>
    <row r="137" spans="1:5" x14ac:dyDescent="0.25">
      <c r="A137" s="6">
        <v>45440</v>
      </c>
      <c r="B137" t="s">
        <v>1244</v>
      </c>
      <c r="C137">
        <v>123.69084167480469</v>
      </c>
      <c r="D137">
        <v>-3.2175739186469654E-3</v>
      </c>
      <c r="E137">
        <v>-3.2227614400858239E-3</v>
      </c>
    </row>
    <row r="138" spans="1:5" x14ac:dyDescent="0.25">
      <c r="A138" s="6">
        <v>45441</v>
      </c>
      <c r="B138" t="s">
        <v>1244</v>
      </c>
      <c r="C138">
        <v>122.06520843505859</v>
      </c>
      <c r="D138">
        <v>-1.3142713055668609E-2</v>
      </c>
      <c r="E138">
        <v>-1.3229842764765604E-2</v>
      </c>
    </row>
    <row r="139" spans="1:5" x14ac:dyDescent="0.25">
      <c r="A139" s="6">
        <v>45442</v>
      </c>
      <c r="B139" t="s">
        <v>1244</v>
      </c>
      <c r="C139">
        <v>121.41876220703125</v>
      </c>
      <c r="D139">
        <v>-5.2959089351923838E-3</v>
      </c>
      <c r="E139">
        <v>-5.3099819692451738E-3</v>
      </c>
    </row>
    <row r="140" spans="1:5" x14ac:dyDescent="0.25">
      <c r="A140" s="6">
        <v>45443</v>
      </c>
      <c r="B140" t="s">
        <v>1244</v>
      </c>
      <c r="C140">
        <v>122.62610626220703</v>
      </c>
      <c r="D140">
        <v>9.9436366606764359E-3</v>
      </c>
      <c r="E140">
        <v>9.8945240095361774E-3</v>
      </c>
    </row>
    <row r="141" spans="1:5" x14ac:dyDescent="0.25">
      <c r="A141" s="6">
        <v>45446</v>
      </c>
      <c r="B141" t="s">
        <v>1244</v>
      </c>
      <c r="C141">
        <v>123.60528564453125</v>
      </c>
      <c r="D141">
        <v>7.9850809274697454E-3</v>
      </c>
      <c r="E141">
        <v>7.9533688724532058E-3</v>
      </c>
    </row>
    <row r="142" spans="1:5" x14ac:dyDescent="0.25">
      <c r="A142" s="6">
        <v>45447</v>
      </c>
      <c r="B142" t="s">
        <v>1244</v>
      </c>
      <c r="C142">
        <v>123.32958221435547</v>
      </c>
      <c r="D142">
        <v>-2.2305148905092942E-3</v>
      </c>
      <c r="E142">
        <v>-2.2330061941303178E-3</v>
      </c>
    </row>
    <row r="143" spans="1:5" x14ac:dyDescent="0.25">
      <c r="A143" s="6">
        <v>45448</v>
      </c>
      <c r="B143" t="s">
        <v>1244</v>
      </c>
      <c r="C143">
        <v>123.67183685302734</v>
      </c>
      <c r="D143">
        <v>2.7751220147409494E-3</v>
      </c>
      <c r="E143">
        <v>2.7712784728656844E-3</v>
      </c>
    </row>
    <row r="144" spans="1:5" x14ac:dyDescent="0.25">
      <c r="A144" s="6">
        <v>45449</v>
      </c>
      <c r="B144" t="s">
        <v>1244</v>
      </c>
      <c r="C144">
        <v>124.58448028564453</v>
      </c>
      <c r="D144">
        <v>7.3795575115600531E-3</v>
      </c>
      <c r="E144">
        <v>7.3524617982878467E-3</v>
      </c>
    </row>
    <row r="145" spans="1:5" x14ac:dyDescent="0.25">
      <c r="A145" s="6">
        <v>45450</v>
      </c>
      <c r="B145" t="s">
        <v>1244</v>
      </c>
      <c r="C145">
        <v>125.24044036865234</v>
      </c>
      <c r="D145">
        <v>5.2651829626277902E-3</v>
      </c>
      <c r="E145">
        <v>5.2513703495559536E-3</v>
      </c>
    </row>
    <row r="146" spans="1:5" x14ac:dyDescent="0.25">
      <c r="A146" s="6">
        <v>45455</v>
      </c>
      <c r="B146" t="s">
        <v>1244</v>
      </c>
      <c r="C146">
        <v>122.91130065917969</v>
      </c>
      <c r="D146">
        <v>-5.0022780860964344E-3</v>
      </c>
      <c r="E146">
        <v>-5.0148313599305289E-3</v>
      </c>
    </row>
    <row r="147" spans="1:5" x14ac:dyDescent="0.25">
      <c r="A147" s="6">
        <v>45456</v>
      </c>
      <c r="B147" t="s">
        <v>1244</v>
      </c>
      <c r="C147">
        <v>123.48169708251953</v>
      </c>
      <c r="D147">
        <v>4.6407158681160965E-3</v>
      </c>
      <c r="E147">
        <v>4.629980945237578E-3</v>
      </c>
    </row>
    <row r="148" spans="1:5" x14ac:dyDescent="0.25">
      <c r="A148" s="6">
        <v>45457</v>
      </c>
      <c r="B148" t="s">
        <v>1244</v>
      </c>
      <c r="C148">
        <v>123.06340789794922</v>
      </c>
      <c r="D148">
        <v>-3.3874589874707262E-3</v>
      </c>
      <c r="E148">
        <v>-3.3932094165676054E-3</v>
      </c>
    </row>
    <row r="149" spans="1:5" x14ac:dyDescent="0.25">
      <c r="A149" s="6">
        <v>45460</v>
      </c>
      <c r="B149" t="s">
        <v>1244</v>
      </c>
      <c r="C149">
        <v>122.71166229248047</v>
      </c>
      <c r="D149">
        <v>-2.8582469108968667E-3</v>
      </c>
      <c r="E149">
        <v>-2.8623394988769807E-3</v>
      </c>
    </row>
    <row r="150" spans="1:5" x14ac:dyDescent="0.25">
      <c r="A150" s="6">
        <v>45461</v>
      </c>
      <c r="B150" t="s">
        <v>1244</v>
      </c>
      <c r="C150">
        <v>123.81443786621094</v>
      </c>
      <c r="D150">
        <v>8.9867218252004388E-3</v>
      </c>
      <c r="E150">
        <v>8.9465815477167282E-3</v>
      </c>
    </row>
    <row r="151" spans="1:5" x14ac:dyDescent="0.25">
      <c r="A151" s="6">
        <v>45462</v>
      </c>
      <c r="B151" t="s">
        <v>1244</v>
      </c>
      <c r="C151">
        <v>123.71936798095703</v>
      </c>
      <c r="D151">
        <v>-7.6784167414012394E-4</v>
      </c>
      <c r="E151">
        <v>-7.681366155469308E-4</v>
      </c>
    </row>
    <row r="152" spans="1:5" x14ac:dyDescent="0.25">
      <c r="A152" s="6">
        <v>45463</v>
      </c>
      <c r="B152" t="s">
        <v>1244</v>
      </c>
      <c r="C152">
        <v>123.79541778564453</v>
      </c>
      <c r="D152">
        <v>6.1469603287345187E-4</v>
      </c>
      <c r="E152">
        <v>6.1450718465257516E-4</v>
      </c>
    </row>
    <row r="153" spans="1:5" x14ac:dyDescent="0.25">
      <c r="A153" s="6">
        <v>45464</v>
      </c>
      <c r="B153" t="s">
        <v>1244</v>
      </c>
      <c r="C153">
        <v>124.21371459960938</v>
      </c>
      <c r="D153">
        <v>3.3789361629614767E-3</v>
      </c>
      <c r="E153">
        <v>3.3732403850052586E-3</v>
      </c>
    </row>
    <row r="154" spans="1:5" x14ac:dyDescent="0.25">
      <c r="A154" s="6">
        <v>45467</v>
      </c>
      <c r="B154" t="s">
        <v>1244</v>
      </c>
      <c r="C154">
        <v>123.24403381347656</v>
      </c>
      <c r="D154">
        <v>-7.8065517101592041E-3</v>
      </c>
      <c r="E154">
        <v>-7.8371823522279168E-3</v>
      </c>
    </row>
    <row r="155" spans="1:5" x14ac:dyDescent="0.25">
      <c r="A155" s="6">
        <v>45468</v>
      </c>
      <c r="B155" t="s">
        <v>1244</v>
      </c>
      <c r="C155">
        <v>124.89818572998047</v>
      </c>
      <c r="D155">
        <v>1.3421760594167109E-2</v>
      </c>
      <c r="E155">
        <v>1.3332486687005455E-2</v>
      </c>
    </row>
    <row r="156" spans="1:5" x14ac:dyDescent="0.25">
      <c r="A156" s="6">
        <v>45469</v>
      </c>
      <c r="B156" t="s">
        <v>1244</v>
      </c>
      <c r="C156">
        <v>123.97603607177734</v>
      </c>
      <c r="D156">
        <v>-7.3832109955282998E-3</v>
      </c>
      <c r="E156">
        <v>-7.4106018025148681E-3</v>
      </c>
    </row>
    <row r="157" spans="1:5" x14ac:dyDescent="0.25">
      <c r="A157" s="6">
        <v>45470</v>
      </c>
      <c r="B157" t="s">
        <v>1244</v>
      </c>
      <c r="C157">
        <v>123.77641296386719</v>
      </c>
      <c r="D157">
        <v>-1.6101749518316888E-3</v>
      </c>
      <c r="E157">
        <v>-1.6114726767492938E-3</v>
      </c>
    </row>
    <row r="158" spans="1:5" x14ac:dyDescent="0.25">
      <c r="A158" s="6">
        <v>45471</v>
      </c>
      <c r="B158" t="s">
        <v>1244</v>
      </c>
      <c r="C158">
        <v>123.89049530029297</v>
      </c>
      <c r="D158">
        <v>9.2168074428755631E-4</v>
      </c>
      <c r="E158">
        <v>9.2125625739793247E-4</v>
      </c>
    </row>
    <row r="159" spans="1:5" x14ac:dyDescent="0.25">
      <c r="A159" s="6">
        <v>45474</v>
      </c>
      <c r="B159" t="s">
        <v>1244</v>
      </c>
      <c r="C159">
        <v>123.72507476806641</v>
      </c>
      <c r="D159">
        <v>-1.3352156824105732E-3</v>
      </c>
      <c r="E159">
        <v>-1.336107877139877E-3</v>
      </c>
    </row>
    <row r="160" spans="1:5" x14ac:dyDescent="0.25">
      <c r="A160" s="6">
        <v>45475</v>
      </c>
      <c r="B160" t="s">
        <v>1244</v>
      </c>
      <c r="C160">
        <v>123.19857788085938</v>
      </c>
      <c r="D160">
        <v>-4.2553774018241342E-3</v>
      </c>
      <c r="E160">
        <v>-4.2644572882911741E-3</v>
      </c>
    </row>
    <row r="161" spans="1:5" x14ac:dyDescent="0.25">
      <c r="A161" s="6">
        <v>45476</v>
      </c>
      <c r="B161" t="s">
        <v>1244</v>
      </c>
      <c r="C161">
        <v>123.50491333007813</v>
      </c>
      <c r="D161">
        <v>2.4865177381754311E-3</v>
      </c>
      <c r="E161">
        <v>2.4834314679294174E-3</v>
      </c>
    </row>
    <row r="162" spans="1:5" x14ac:dyDescent="0.25">
      <c r="A162" s="6">
        <v>45477</v>
      </c>
      <c r="B162" t="s">
        <v>1244</v>
      </c>
      <c r="C162">
        <v>125.04608154296875</v>
      </c>
      <c r="D162">
        <v>1.2478598392047013E-2</v>
      </c>
      <c r="E162">
        <v>1.2401382384588515E-2</v>
      </c>
    </row>
    <row r="163" spans="1:5" x14ac:dyDescent="0.25">
      <c r="A163" s="6">
        <v>45478</v>
      </c>
      <c r="B163" t="s">
        <v>1244</v>
      </c>
      <c r="C163">
        <v>124.87378692626953</v>
      </c>
      <c r="D163">
        <v>-1.3778489863356391E-3</v>
      </c>
      <c r="E163">
        <v>-1.3787990930862429E-3</v>
      </c>
    </row>
    <row r="164" spans="1:5" x14ac:dyDescent="0.25">
      <c r="A164" s="6">
        <v>45481</v>
      </c>
      <c r="B164" t="s">
        <v>1244</v>
      </c>
      <c r="C164">
        <v>123.91652679443359</v>
      </c>
      <c r="D164">
        <v>-7.6658212696083528E-3</v>
      </c>
      <c r="E164">
        <v>-7.6953547063230241E-3</v>
      </c>
    </row>
    <row r="165" spans="1:5" x14ac:dyDescent="0.25">
      <c r="A165" s="6">
        <v>45482</v>
      </c>
      <c r="B165" t="s">
        <v>1244</v>
      </c>
      <c r="C165">
        <v>124.87378692626953</v>
      </c>
      <c r="D165">
        <v>7.7250400459007995E-3</v>
      </c>
      <c r="E165">
        <v>7.6953547063230284E-3</v>
      </c>
    </row>
    <row r="166" spans="1:5" x14ac:dyDescent="0.25">
      <c r="A166" s="6">
        <v>45483</v>
      </c>
      <c r="B166" t="s">
        <v>1244</v>
      </c>
      <c r="C166">
        <v>124.73976898193359</v>
      </c>
      <c r="D166">
        <v>-1.0732271971143348E-3</v>
      </c>
      <c r="E166">
        <v>-1.0738035178082428E-3</v>
      </c>
    </row>
    <row r="167" spans="1:5" x14ac:dyDescent="0.25">
      <c r="A167" s="6">
        <v>45484</v>
      </c>
      <c r="B167" t="s">
        <v>1244</v>
      </c>
      <c r="C167">
        <v>125.9267578125</v>
      </c>
      <c r="D167">
        <v>9.5157209304943535E-3</v>
      </c>
      <c r="E167">
        <v>9.4707316366141742E-3</v>
      </c>
    </row>
    <row r="168" spans="1:5" x14ac:dyDescent="0.25">
      <c r="A168" s="6">
        <v>45485</v>
      </c>
      <c r="B168" t="s">
        <v>1244</v>
      </c>
      <c r="C168">
        <v>126.99889373779297</v>
      </c>
      <c r="D168">
        <v>8.5139643386145103E-3</v>
      </c>
      <c r="E168">
        <v>8.4779249584217287E-3</v>
      </c>
    </row>
    <row r="169" spans="1:5" x14ac:dyDescent="0.25">
      <c r="A169" s="6">
        <v>45488</v>
      </c>
      <c r="B169" t="s">
        <v>1244</v>
      </c>
      <c r="C169">
        <v>127.99443817138672</v>
      </c>
      <c r="D169">
        <v>7.8390008313709014E-3</v>
      </c>
      <c r="E169">
        <v>7.808435494906593E-3</v>
      </c>
    </row>
    <row r="170" spans="1:5" x14ac:dyDescent="0.25">
      <c r="A170" s="6">
        <v>45489</v>
      </c>
      <c r="B170" t="s">
        <v>1244</v>
      </c>
      <c r="C170">
        <v>127.68809509277344</v>
      </c>
      <c r="D170">
        <v>-2.3934092995751E-3</v>
      </c>
      <c r="E170">
        <v>-2.3962780819738699E-3</v>
      </c>
    </row>
    <row r="171" spans="1:5" x14ac:dyDescent="0.25">
      <c r="A171" s="6">
        <v>45490</v>
      </c>
      <c r="B171" t="s">
        <v>1244</v>
      </c>
      <c r="C171">
        <v>128.68363952636719</v>
      </c>
      <c r="D171">
        <v>7.7966895259140578E-3</v>
      </c>
      <c r="E171">
        <v>7.7664524067270436E-3</v>
      </c>
    </row>
    <row r="172" spans="1:5" x14ac:dyDescent="0.25">
      <c r="A172" s="6">
        <v>45491</v>
      </c>
      <c r="B172" t="s">
        <v>1244</v>
      </c>
      <c r="C172">
        <v>128.20501708984375</v>
      </c>
      <c r="D172">
        <v>-3.7193728611115695E-3</v>
      </c>
      <c r="E172">
        <v>-3.7263069272762722E-3</v>
      </c>
    </row>
    <row r="173" spans="1:5" x14ac:dyDescent="0.25">
      <c r="A173" s="6">
        <v>45492</v>
      </c>
      <c r="B173" t="s">
        <v>1244</v>
      </c>
      <c r="C173">
        <v>127.24774932861328</v>
      </c>
      <c r="D173">
        <v>-7.4666950089763429E-3</v>
      </c>
      <c r="E173">
        <v>-7.4947103177850976E-3</v>
      </c>
    </row>
    <row r="174" spans="1:5" x14ac:dyDescent="0.25">
      <c r="A174" s="6">
        <v>45495</v>
      </c>
      <c r="B174" t="s">
        <v>1244</v>
      </c>
      <c r="C174">
        <v>126.56812286376953</v>
      </c>
      <c r="D174">
        <v>-5.3409704173913441E-3</v>
      </c>
      <c r="E174">
        <v>-5.3552843896419108E-3</v>
      </c>
    </row>
    <row r="175" spans="1:5" x14ac:dyDescent="0.25">
      <c r="A175" s="6">
        <v>45496</v>
      </c>
      <c r="B175" t="s">
        <v>1244</v>
      </c>
      <c r="C175">
        <v>127.35306549072266</v>
      </c>
      <c r="D175">
        <v>6.2017402896776819E-3</v>
      </c>
      <c r="E175">
        <v>6.1825886399516292E-3</v>
      </c>
    </row>
    <row r="176" spans="1:5" x14ac:dyDescent="0.25">
      <c r="A176" s="6">
        <v>45497</v>
      </c>
      <c r="B176" t="s">
        <v>1244</v>
      </c>
      <c r="C176">
        <v>127.07546997070313</v>
      </c>
      <c r="D176">
        <v>-2.179731747719571E-3</v>
      </c>
      <c r="E176">
        <v>-2.1821108207549676E-3</v>
      </c>
    </row>
    <row r="177" spans="1:5" x14ac:dyDescent="0.25">
      <c r="A177" s="6">
        <v>45498</v>
      </c>
      <c r="B177" t="s">
        <v>1244</v>
      </c>
      <c r="C177">
        <v>125.46728515625</v>
      </c>
      <c r="D177">
        <v>-1.2655352089776972E-2</v>
      </c>
      <c r="E177">
        <v>-1.2736113154650688E-2</v>
      </c>
    </row>
    <row r="178" spans="1:5" x14ac:dyDescent="0.25">
      <c r="A178" s="6">
        <v>45499</v>
      </c>
      <c r="B178" t="s">
        <v>1244</v>
      </c>
      <c r="C178">
        <v>126.43410491943359</v>
      </c>
      <c r="D178">
        <v>7.7057518378560452E-3</v>
      </c>
      <c r="E178">
        <v>7.6762141750549564E-3</v>
      </c>
    </row>
    <row r="179" spans="1:5" x14ac:dyDescent="0.25">
      <c r="A179" s="6">
        <v>45502</v>
      </c>
      <c r="B179" t="s">
        <v>1244</v>
      </c>
      <c r="C179">
        <v>127.48707580566406</v>
      </c>
      <c r="D179">
        <v>8.3282187737354629E-3</v>
      </c>
      <c r="E179">
        <v>8.2937305113207002E-3</v>
      </c>
    </row>
    <row r="180" spans="1:5" x14ac:dyDescent="0.25">
      <c r="A180" s="6">
        <v>45503</v>
      </c>
      <c r="B180" t="s">
        <v>1244</v>
      </c>
      <c r="C180">
        <v>126.94144439697266</v>
      </c>
      <c r="D180">
        <v>-4.2798958658613051E-3</v>
      </c>
      <c r="E180">
        <v>-4.2890808366867718E-3</v>
      </c>
    </row>
    <row r="181" spans="1:5" x14ac:dyDescent="0.25">
      <c r="A181" s="6">
        <v>45504</v>
      </c>
      <c r="B181" t="s">
        <v>1244</v>
      </c>
      <c r="C181">
        <v>129.18141174316406</v>
      </c>
      <c r="D181">
        <v>1.7645674010030588E-2</v>
      </c>
      <c r="E181">
        <v>1.7491796647199385E-2</v>
      </c>
    </row>
    <row r="182" spans="1:5" x14ac:dyDescent="0.25">
      <c r="A182" s="6">
        <v>45505</v>
      </c>
      <c r="B182" t="s">
        <v>1244</v>
      </c>
      <c r="C182">
        <v>129.58345031738281</v>
      </c>
      <c r="D182">
        <v>3.1122014289337585E-3</v>
      </c>
      <c r="E182">
        <v>3.1073685547223862E-3</v>
      </c>
    </row>
    <row r="183" spans="1:5" x14ac:dyDescent="0.25">
      <c r="A183" s="6">
        <v>45506</v>
      </c>
      <c r="B183" t="s">
        <v>1244</v>
      </c>
      <c r="C183">
        <v>126.65427398681641</v>
      </c>
      <c r="D183">
        <v>-2.2604555777702373E-2</v>
      </c>
      <c r="E183">
        <v>-2.2863955275937237E-2</v>
      </c>
    </row>
    <row r="184" spans="1:5" x14ac:dyDescent="0.25">
      <c r="A184" s="6">
        <v>45509</v>
      </c>
      <c r="B184" t="s">
        <v>1244</v>
      </c>
      <c r="C184">
        <v>122.15518188476563</v>
      </c>
      <c r="D184">
        <v>-3.5522623599098524E-2</v>
      </c>
      <c r="E184">
        <v>-3.6168903209122187E-2</v>
      </c>
    </row>
    <row r="185" spans="1:5" x14ac:dyDescent="0.25">
      <c r="A185" s="6">
        <v>45510</v>
      </c>
      <c r="B185" t="s">
        <v>1244</v>
      </c>
      <c r="C185">
        <v>122.69123840332031</v>
      </c>
      <c r="D185">
        <v>4.388324017726708E-3</v>
      </c>
      <c r="E185">
        <v>4.3787234007159432E-3</v>
      </c>
    </row>
    <row r="186" spans="1:5" x14ac:dyDescent="0.25">
      <c r="A186" s="6">
        <v>45511</v>
      </c>
      <c r="B186" t="s">
        <v>1244</v>
      </c>
      <c r="C186">
        <v>122.95926666259766</v>
      </c>
      <c r="D186">
        <v>2.1845753842362203E-3</v>
      </c>
      <c r="E186">
        <v>2.1821926689479607E-3</v>
      </c>
    </row>
    <row r="187" spans="1:5" x14ac:dyDescent="0.25">
      <c r="A187" s="6">
        <v>45512</v>
      </c>
      <c r="B187" t="s">
        <v>1244</v>
      </c>
      <c r="C187">
        <v>122.44235992431641</v>
      </c>
      <c r="D187">
        <v>-4.2038859885172863E-3</v>
      </c>
      <c r="E187">
        <v>-4.212747160176015E-3</v>
      </c>
    </row>
    <row r="188" spans="1:5" x14ac:dyDescent="0.25">
      <c r="A188" s="6">
        <v>45513</v>
      </c>
      <c r="B188" t="s">
        <v>1244</v>
      </c>
      <c r="C188">
        <v>124.20370483398438</v>
      </c>
      <c r="D188">
        <v>1.4385094429384404E-2</v>
      </c>
      <c r="E188">
        <v>1.4282610615525009E-2</v>
      </c>
    </row>
    <row r="189" spans="1:5" x14ac:dyDescent="0.25">
      <c r="A189" s="6">
        <v>45516</v>
      </c>
      <c r="B189" t="s">
        <v>1244</v>
      </c>
      <c r="C189">
        <v>124.79719543457031</v>
      </c>
      <c r="D189">
        <v>4.7783647144763464E-3</v>
      </c>
      <c r="E189">
        <v>4.7669845677329381E-3</v>
      </c>
    </row>
    <row r="190" spans="1:5" x14ac:dyDescent="0.25">
      <c r="A190" s="6">
        <v>45517</v>
      </c>
      <c r="B190" t="s">
        <v>1244</v>
      </c>
      <c r="C190">
        <v>124.88336181640625</v>
      </c>
      <c r="D190">
        <v>6.9045126804234691E-4</v>
      </c>
      <c r="E190">
        <v>6.9021301622678073E-4</v>
      </c>
    </row>
    <row r="191" spans="1:5" x14ac:dyDescent="0.25">
      <c r="A191" s="6">
        <v>45518</v>
      </c>
      <c r="B191" t="s">
        <v>1244</v>
      </c>
      <c r="C191">
        <v>125.38111877441406</v>
      </c>
      <c r="D191">
        <v>3.985774812337084E-3</v>
      </c>
      <c r="E191">
        <v>3.9778526555546336E-3</v>
      </c>
    </row>
    <row r="192" spans="1:5" x14ac:dyDescent="0.25">
      <c r="A192" s="6">
        <v>45519</v>
      </c>
      <c r="B192" t="s">
        <v>1244</v>
      </c>
      <c r="C192">
        <v>125.66829681396484</v>
      </c>
      <c r="D192">
        <v>2.290440876249189E-3</v>
      </c>
      <c r="E192">
        <v>2.2878218149863113E-3</v>
      </c>
    </row>
    <row r="193" spans="1:5" x14ac:dyDescent="0.25">
      <c r="A193" s="6">
        <v>45520</v>
      </c>
      <c r="B193" t="s">
        <v>1244</v>
      </c>
      <c r="C193">
        <v>127.19033050537109</v>
      </c>
      <c r="D193">
        <v>1.2111516826391222E-2</v>
      </c>
      <c r="E193">
        <v>1.2038759286788147E-2</v>
      </c>
    </row>
    <row r="194" spans="1:5" x14ac:dyDescent="0.25">
      <c r="A194" s="6">
        <v>45523</v>
      </c>
      <c r="B194" t="s">
        <v>1244</v>
      </c>
      <c r="C194">
        <v>127.50624084472656</v>
      </c>
      <c r="D194">
        <v>2.4837606608949514E-3</v>
      </c>
      <c r="E194">
        <v>2.4806812253844925E-3</v>
      </c>
    </row>
    <row r="195" spans="1:5" x14ac:dyDescent="0.25">
      <c r="A195" s="6">
        <v>45524</v>
      </c>
      <c r="B195" t="s">
        <v>1244</v>
      </c>
      <c r="C195">
        <v>127.76468658447266</v>
      </c>
      <c r="D195">
        <v>2.026926196191603E-3</v>
      </c>
      <c r="E195">
        <v>2.0248747529042301E-3</v>
      </c>
    </row>
    <row r="196" spans="1:5" x14ac:dyDescent="0.25">
      <c r="A196" s="6">
        <v>45525</v>
      </c>
      <c r="B196" t="s">
        <v>1244</v>
      </c>
      <c r="C196">
        <v>128.08058166503906</v>
      </c>
      <c r="D196">
        <v>2.4724756817491311E-3</v>
      </c>
      <c r="E196">
        <v>2.4694241426199081E-3</v>
      </c>
    </row>
    <row r="197" spans="1:5" x14ac:dyDescent="0.25">
      <c r="A197" s="6">
        <v>45526</v>
      </c>
      <c r="B197" t="s">
        <v>1244</v>
      </c>
      <c r="C197">
        <v>128.53048706054688</v>
      </c>
      <c r="D197">
        <v>3.5126745183311492E-3</v>
      </c>
      <c r="E197">
        <v>3.5065194867323732E-3</v>
      </c>
    </row>
    <row r="198" spans="1:5" x14ac:dyDescent="0.25">
      <c r="A198" s="6">
        <v>45527</v>
      </c>
      <c r="B198" t="s">
        <v>1244</v>
      </c>
      <c r="C198">
        <v>128.41561889648438</v>
      </c>
      <c r="D198">
        <v>-8.9370363942053999E-4</v>
      </c>
      <c r="E198">
        <v>-8.9410323061323818E-4</v>
      </c>
    </row>
    <row r="199" spans="1:5" x14ac:dyDescent="0.25">
      <c r="A199" s="6">
        <v>45530</v>
      </c>
      <c r="B199" t="s">
        <v>1244</v>
      </c>
      <c r="C199">
        <v>129.45901489257813</v>
      </c>
      <c r="D199">
        <v>8.1251486778630699E-3</v>
      </c>
      <c r="E199">
        <v>8.0923173769167703E-3</v>
      </c>
    </row>
    <row r="200" spans="1:5" x14ac:dyDescent="0.25">
      <c r="A200" s="6">
        <v>45531</v>
      </c>
      <c r="B200" t="s">
        <v>1244</v>
      </c>
      <c r="C200">
        <v>129.25799560546875</v>
      </c>
      <c r="D200">
        <v>-1.552763917415656E-3</v>
      </c>
      <c r="E200">
        <v>-1.5539707047062255E-3</v>
      </c>
    </row>
    <row r="201" spans="1:5" x14ac:dyDescent="0.25">
      <c r="A201" s="6">
        <v>45532</v>
      </c>
      <c r="B201" t="s">
        <v>1244</v>
      </c>
      <c r="C201">
        <v>129.19099426269531</v>
      </c>
      <c r="D201">
        <v>-5.1835356458673765E-4</v>
      </c>
      <c r="E201">
        <v>-5.1848795623929899E-4</v>
      </c>
    </row>
    <row r="202" spans="1:5" x14ac:dyDescent="0.25">
      <c r="A202" s="6">
        <v>45533</v>
      </c>
      <c r="B202" t="s">
        <v>1244</v>
      </c>
      <c r="C202">
        <v>128.98040771484375</v>
      </c>
      <c r="D202">
        <v>-1.6300404610507524E-3</v>
      </c>
      <c r="E202">
        <v>-1.6313704224601799E-3</v>
      </c>
    </row>
    <row r="203" spans="1:5" x14ac:dyDescent="0.25">
      <c r="A203" s="6">
        <v>45534</v>
      </c>
      <c r="B203" t="s">
        <v>1244</v>
      </c>
      <c r="C203">
        <v>129.73663330078125</v>
      </c>
      <c r="D203">
        <v>5.8631043220873647E-3</v>
      </c>
      <c r="E203">
        <v>5.8459832152362671E-3</v>
      </c>
    </row>
    <row r="204" spans="1:5" x14ac:dyDescent="0.25">
      <c r="A204" s="6">
        <v>45537</v>
      </c>
      <c r="B204" t="s">
        <v>1244</v>
      </c>
      <c r="C204">
        <v>130.03337097167969</v>
      </c>
      <c r="D204">
        <v>2.2872311647743615E-3</v>
      </c>
      <c r="E204">
        <v>2.2846194332381774E-3</v>
      </c>
    </row>
    <row r="205" spans="1:5" x14ac:dyDescent="0.25">
      <c r="A205" s="6">
        <v>45538</v>
      </c>
      <c r="B205" t="s">
        <v>1244</v>
      </c>
      <c r="C205">
        <v>130.10995483398438</v>
      </c>
      <c r="D205">
        <v>5.8895544837778147E-4</v>
      </c>
      <c r="E205">
        <v>5.8878208218433089E-4</v>
      </c>
    </row>
    <row r="206" spans="1:5" x14ac:dyDescent="0.25">
      <c r="A206" s="6">
        <v>45539</v>
      </c>
      <c r="B206" t="s">
        <v>1244</v>
      </c>
      <c r="C206">
        <v>127.75511169433594</v>
      </c>
      <c r="D206">
        <v>-1.809886985706155E-2</v>
      </c>
      <c r="E206">
        <v>-1.8264657831958155E-2</v>
      </c>
    </row>
    <row r="207" spans="1:5" x14ac:dyDescent="0.25">
      <c r="A207" s="6">
        <v>45540</v>
      </c>
      <c r="B207" t="s">
        <v>1244</v>
      </c>
      <c r="C207">
        <v>128.25288391113281</v>
      </c>
      <c r="D207">
        <v>3.8962998051133013E-3</v>
      </c>
      <c r="E207">
        <v>3.8887288883632212E-3</v>
      </c>
    </row>
    <row r="208" spans="1:5" x14ac:dyDescent="0.25">
      <c r="A208" s="6">
        <v>45541</v>
      </c>
      <c r="B208" t="s">
        <v>1244</v>
      </c>
      <c r="C208">
        <v>128.84640502929688</v>
      </c>
      <c r="D208">
        <v>4.6277409136104009E-3</v>
      </c>
      <c r="E208">
        <v>4.6170658422685518E-3</v>
      </c>
    </row>
    <row r="209" spans="1:5" x14ac:dyDescent="0.25">
      <c r="A209" s="6">
        <v>45544</v>
      </c>
      <c r="B209" t="s">
        <v>1244</v>
      </c>
      <c r="C209">
        <v>128.47305297851563</v>
      </c>
      <c r="D209">
        <v>-2.8976520586380117E-3</v>
      </c>
      <c r="E209">
        <v>-2.901858379966725E-3</v>
      </c>
    </row>
    <row r="210" spans="1:5" x14ac:dyDescent="0.25">
      <c r="A210" s="6">
        <v>45545</v>
      </c>
      <c r="B210" t="s">
        <v>1244</v>
      </c>
      <c r="C210">
        <v>129.08572387695313</v>
      </c>
      <c r="D210">
        <v>4.7688669665222339E-3</v>
      </c>
      <c r="E210">
        <v>4.7575319429780192E-3</v>
      </c>
    </row>
    <row r="211" spans="1:5" x14ac:dyDescent="0.25">
      <c r="A211" s="6">
        <v>45546</v>
      </c>
      <c r="B211" t="s">
        <v>1244</v>
      </c>
      <c r="C211">
        <v>128.61663818359375</v>
      </c>
      <c r="D211">
        <v>-3.6339083770914327E-3</v>
      </c>
      <c r="E211">
        <v>-3.6405270614647866E-3</v>
      </c>
    </row>
    <row r="212" spans="1:5" x14ac:dyDescent="0.25">
      <c r="A212" s="6">
        <v>45547</v>
      </c>
      <c r="B212" t="s">
        <v>1244</v>
      </c>
      <c r="C212">
        <v>130.46412658691406</v>
      </c>
      <c r="D212">
        <v>1.4364303323518124E-2</v>
      </c>
      <c r="E212">
        <v>1.4262114140317143E-2</v>
      </c>
    </row>
    <row r="213" spans="1:5" x14ac:dyDescent="0.25">
      <c r="A213" s="6">
        <v>45548</v>
      </c>
      <c r="B213" t="s">
        <v>1244</v>
      </c>
      <c r="C213">
        <v>130.82789611816406</v>
      </c>
      <c r="D213">
        <v>2.788272460534591E-3</v>
      </c>
      <c r="E213">
        <v>2.7843924395745457E-3</v>
      </c>
    </row>
    <row r="214" spans="1:5" x14ac:dyDescent="0.25">
      <c r="A214" s="6">
        <v>45551</v>
      </c>
      <c r="B214" t="s">
        <v>1244</v>
      </c>
      <c r="C214">
        <v>131.11506652832031</v>
      </c>
      <c r="D214">
        <v>2.1950242928072683E-3</v>
      </c>
      <c r="E214">
        <v>2.1926187464961721E-3</v>
      </c>
    </row>
    <row r="215" spans="1:5" x14ac:dyDescent="0.25">
      <c r="A215" s="6">
        <v>45552</v>
      </c>
      <c r="B215" t="s">
        <v>1244</v>
      </c>
      <c r="C215">
        <v>131.48841857910156</v>
      </c>
      <c r="D215">
        <v>2.8475144822552867E-3</v>
      </c>
      <c r="E215">
        <v>2.8434679926970076E-3</v>
      </c>
    </row>
    <row r="216" spans="1:5" x14ac:dyDescent="0.25">
      <c r="A216" s="6">
        <v>45553</v>
      </c>
      <c r="B216" t="s">
        <v>1244</v>
      </c>
      <c r="C216">
        <v>131.49798583984375</v>
      </c>
      <c r="D216">
        <v>7.2761242743357712E-5</v>
      </c>
      <c r="E216">
        <v>7.2758595772532081E-5</v>
      </c>
    </row>
    <row r="217" spans="1:5" x14ac:dyDescent="0.25">
      <c r="A217" s="6">
        <v>45554</v>
      </c>
      <c r="B217" t="s">
        <v>1244</v>
      </c>
      <c r="C217">
        <v>132.29249572753906</v>
      </c>
      <c r="D217">
        <v>6.0419928306960635E-3</v>
      </c>
      <c r="E217">
        <v>6.0238131827961509E-3</v>
      </c>
    </row>
    <row r="218" spans="1:5" x14ac:dyDescent="0.25">
      <c r="A218" s="6">
        <v>45555</v>
      </c>
      <c r="B218" t="s">
        <v>1244</v>
      </c>
      <c r="C218">
        <v>132.37864685058594</v>
      </c>
      <c r="D218">
        <v>6.5121700647563507E-4</v>
      </c>
      <c r="E218">
        <v>6.5100505669275039E-4</v>
      </c>
    </row>
    <row r="219" spans="1:5" x14ac:dyDescent="0.25">
      <c r="A219" s="6">
        <v>45558</v>
      </c>
      <c r="B219" t="s">
        <v>1244</v>
      </c>
      <c r="C219">
        <v>131.75642395019531</v>
      </c>
      <c r="D219">
        <v>-4.7003267913209301E-3</v>
      </c>
      <c r="E219">
        <v>-4.7114080646661347E-3</v>
      </c>
    </row>
    <row r="220" spans="1:5" x14ac:dyDescent="0.25">
      <c r="A220" s="6">
        <v>45559</v>
      </c>
      <c r="B220" t="s">
        <v>1244</v>
      </c>
      <c r="C220">
        <v>131.603271484375</v>
      </c>
      <c r="D220">
        <v>-1.1623908818153561E-3</v>
      </c>
      <c r="E220">
        <v>-1.1630669820757208E-3</v>
      </c>
    </row>
    <row r="221" spans="1:5" x14ac:dyDescent="0.25">
      <c r="A221" s="6">
        <v>45560</v>
      </c>
      <c r="B221" t="s">
        <v>1244</v>
      </c>
      <c r="C221">
        <v>131.13421630859375</v>
      </c>
      <c r="D221">
        <v>-3.564160453541132E-3</v>
      </c>
      <c r="E221">
        <v>-3.5705272059971104E-3</v>
      </c>
    </row>
    <row r="222" spans="1:5" x14ac:dyDescent="0.25">
      <c r="A222" s="6">
        <v>45561</v>
      </c>
      <c r="B222" t="s">
        <v>1244</v>
      </c>
      <c r="C222">
        <v>132.57966613769531</v>
      </c>
      <c r="D222">
        <v>1.10226748577964E-2</v>
      </c>
      <c r="E222">
        <v>1.0962367934993777E-2</v>
      </c>
    </row>
    <row r="223" spans="1:5" x14ac:dyDescent="0.25">
      <c r="A223" s="6">
        <v>45562</v>
      </c>
      <c r="B223" t="s">
        <v>1244</v>
      </c>
      <c r="C223">
        <v>132.65626525878906</v>
      </c>
      <c r="D223">
        <v>5.7775919434122081E-4</v>
      </c>
      <c r="E223">
        <v>5.7759235575648908E-4</v>
      </c>
    </row>
    <row r="224" spans="1:5" x14ac:dyDescent="0.25">
      <c r="A224" s="6">
        <v>45565</v>
      </c>
      <c r="B224" t="s">
        <v>1244</v>
      </c>
      <c r="C224">
        <v>133.4986572265625</v>
      </c>
      <c r="D224">
        <v>6.3501860702175339E-3</v>
      </c>
      <c r="E224">
        <v>6.3301085909797288E-3</v>
      </c>
    </row>
    <row r="225" spans="1:5" x14ac:dyDescent="0.25">
      <c r="A225" s="6">
        <v>45566</v>
      </c>
      <c r="B225" t="s">
        <v>1244</v>
      </c>
      <c r="C225">
        <v>132.52079772949219</v>
      </c>
      <c r="D225">
        <v>-7.3248639153783435E-3</v>
      </c>
      <c r="E225">
        <v>-7.3518224568384014E-3</v>
      </c>
    </row>
    <row r="226" spans="1:5" x14ac:dyDescent="0.25">
      <c r="A226" s="6">
        <v>45567</v>
      </c>
      <c r="B226" t="s">
        <v>1244</v>
      </c>
      <c r="C226">
        <v>132.31794738769531</v>
      </c>
      <c r="D226">
        <v>-1.5307057101402455E-3</v>
      </c>
      <c r="E226">
        <v>-1.5318784370116979E-3</v>
      </c>
    </row>
    <row r="227" spans="1:5" x14ac:dyDescent="0.25">
      <c r="A227" s="6">
        <v>45568</v>
      </c>
      <c r="B227" t="s">
        <v>1244</v>
      </c>
      <c r="C227">
        <v>132.44351196289063</v>
      </c>
      <c r="D227">
        <v>9.48961026635331E-4</v>
      </c>
      <c r="E227">
        <v>9.4851104777272954E-4</v>
      </c>
    </row>
    <row r="228" spans="1:5" x14ac:dyDescent="0.25">
      <c r="A228" s="6">
        <v>45569</v>
      </c>
      <c r="B228" t="s">
        <v>1244</v>
      </c>
      <c r="C228">
        <v>131.50654602050781</v>
      </c>
      <c r="D228">
        <v>-7.0744570911509541E-3</v>
      </c>
      <c r="E228">
        <v>-7.099599713157813E-3</v>
      </c>
    </row>
    <row r="229" spans="1:5" x14ac:dyDescent="0.25">
      <c r="A229" s="6">
        <v>45572</v>
      </c>
      <c r="B229" t="s">
        <v>1244</v>
      </c>
      <c r="C229">
        <v>132.45320129394531</v>
      </c>
      <c r="D229">
        <v>7.1985410771100433E-3</v>
      </c>
      <c r="E229">
        <v>7.172755253216226E-3</v>
      </c>
    </row>
    <row r="230" spans="1:5" x14ac:dyDescent="0.25">
      <c r="A230" s="6">
        <v>45573</v>
      </c>
      <c r="B230" t="s">
        <v>1244</v>
      </c>
      <c r="C230">
        <v>132.00885009765625</v>
      </c>
      <c r="D230">
        <v>-3.3547788346990348E-3</v>
      </c>
      <c r="E230">
        <v>-3.3604187224639853E-3</v>
      </c>
    </row>
    <row r="231" spans="1:5" x14ac:dyDescent="0.25">
      <c r="A231" s="6">
        <v>45574</v>
      </c>
      <c r="B231" t="s">
        <v>1244</v>
      </c>
      <c r="C231">
        <v>132.15373229980469</v>
      </c>
      <c r="D231">
        <v>1.0975188560560234E-3</v>
      </c>
      <c r="E231">
        <v>1.0969170225451576E-3</v>
      </c>
    </row>
    <row r="232" spans="1:5" x14ac:dyDescent="0.25">
      <c r="A232" s="6">
        <v>45575</v>
      </c>
      <c r="B232" t="s">
        <v>1244</v>
      </c>
      <c r="C232">
        <v>132.71400451660156</v>
      </c>
      <c r="D232">
        <v>4.2395489483857407E-3</v>
      </c>
      <c r="E232">
        <v>4.2305873804850411E-3</v>
      </c>
    </row>
    <row r="233" spans="1:5" x14ac:dyDescent="0.25">
      <c r="A233" s="6">
        <v>45576</v>
      </c>
      <c r="B233" t="s">
        <v>1244</v>
      </c>
      <c r="C233">
        <v>132.63671875</v>
      </c>
      <c r="D233">
        <v>-5.8234823734748531E-4</v>
      </c>
      <c r="E233">
        <v>-5.8251786794150475E-4</v>
      </c>
    </row>
    <row r="234" spans="1:5" x14ac:dyDescent="0.25">
      <c r="A234" s="6">
        <v>45579</v>
      </c>
      <c r="B234" t="s">
        <v>1244</v>
      </c>
      <c r="C234">
        <v>133.08106994628906</v>
      </c>
      <c r="D234">
        <v>3.3501371300250771E-3</v>
      </c>
      <c r="E234">
        <v>3.3445379225536449E-3</v>
      </c>
    </row>
    <row r="235" spans="1:5" x14ac:dyDescent="0.25">
      <c r="A235" s="6">
        <v>45580</v>
      </c>
      <c r="B235" t="s">
        <v>1244</v>
      </c>
      <c r="C235">
        <v>134.36579895019531</v>
      </c>
      <c r="D235">
        <v>9.6537321530760778E-3</v>
      </c>
      <c r="E235">
        <v>9.607432617887322E-3</v>
      </c>
    </row>
    <row r="236" spans="1:5" x14ac:dyDescent="0.25">
      <c r="A236" s="6">
        <v>45581</v>
      </c>
      <c r="B236" t="s">
        <v>1244</v>
      </c>
      <c r="C236">
        <v>133.81520080566406</v>
      </c>
      <c r="D236">
        <v>-4.0977551492499265E-3</v>
      </c>
      <c r="E236">
        <v>-4.1061739545542172E-3</v>
      </c>
    </row>
    <row r="237" spans="1:5" x14ac:dyDescent="0.25">
      <c r="A237" s="6">
        <v>45582</v>
      </c>
      <c r="B237" t="s">
        <v>1244</v>
      </c>
      <c r="C237">
        <v>134.71354675292969</v>
      </c>
      <c r="D237">
        <v>6.7133325799828558E-3</v>
      </c>
      <c r="E237">
        <v>6.6908985117548388E-3</v>
      </c>
    </row>
    <row r="238" spans="1:5" x14ac:dyDescent="0.25">
      <c r="A238" s="6">
        <v>45583</v>
      </c>
      <c r="B238" t="s">
        <v>1244</v>
      </c>
      <c r="C238">
        <v>133.71858215332031</v>
      </c>
      <c r="D238">
        <v>-7.3857798535598151E-3</v>
      </c>
      <c r="E238">
        <v>-7.413189771390708E-3</v>
      </c>
    </row>
    <row r="239" spans="1:5" x14ac:dyDescent="0.25">
      <c r="A239" s="6">
        <v>45586</v>
      </c>
      <c r="B239" t="s">
        <v>1244</v>
      </c>
      <c r="C239">
        <v>134.83912658691406</v>
      </c>
      <c r="D239">
        <v>8.3798707371047776E-3</v>
      </c>
      <c r="E239">
        <v>8.3449545468162259E-3</v>
      </c>
    </row>
    <row r="240" spans="1:5" x14ac:dyDescent="0.25">
      <c r="A240" s="6">
        <v>45587</v>
      </c>
      <c r="B240" t="s">
        <v>1244</v>
      </c>
      <c r="C240">
        <v>132.51113891601563</v>
      </c>
      <c r="D240">
        <v>-1.7264926952770487E-2</v>
      </c>
      <c r="E240">
        <v>-1.7415703757892198E-2</v>
      </c>
    </row>
    <row r="241" spans="1:5" x14ac:dyDescent="0.25">
      <c r="A241" s="6">
        <v>45588</v>
      </c>
      <c r="B241" t="s">
        <v>1244</v>
      </c>
      <c r="C241">
        <v>132.66569519042969</v>
      </c>
      <c r="D241">
        <v>1.1663643953132574E-3</v>
      </c>
      <c r="E241">
        <v>1.1656847208093549E-3</v>
      </c>
    </row>
    <row r="242" spans="1:5" x14ac:dyDescent="0.25">
      <c r="A242" s="6">
        <v>45589</v>
      </c>
      <c r="B242" t="s">
        <v>1244</v>
      </c>
      <c r="C242">
        <v>132.61738586425781</v>
      </c>
      <c r="D242">
        <v>-3.6414331604361916E-4</v>
      </c>
      <c r="E242">
        <v>-3.6420963232050341E-4</v>
      </c>
    </row>
    <row r="243" spans="1:5" x14ac:dyDescent="0.25">
      <c r="A243" s="6">
        <v>45590</v>
      </c>
      <c r="B243" t="s">
        <v>1244</v>
      </c>
      <c r="C243">
        <v>132.66569519042969</v>
      </c>
      <c r="D243">
        <v>3.6427596470134382E-4</v>
      </c>
      <c r="E243">
        <v>3.6420963232048671E-4</v>
      </c>
    </row>
    <row r="244" spans="1:5" x14ac:dyDescent="0.25">
      <c r="A244" s="6">
        <v>45593</v>
      </c>
      <c r="B244" t="s">
        <v>1244</v>
      </c>
      <c r="C244">
        <v>132.83956909179688</v>
      </c>
      <c r="D244">
        <v>1.3106168939724938E-3</v>
      </c>
      <c r="E244">
        <v>1.3097587853370628E-3</v>
      </c>
    </row>
    <row r="245" spans="1:5" x14ac:dyDescent="0.25">
      <c r="A245" s="6">
        <v>45594</v>
      </c>
      <c r="B245" t="s">
        <v>1244</v>
      </c>
      <c r="C245">
        <v>133.148681640625</v>
      </c>
      <c r="D245">
        <v>2.3269613936680589E-3</v>
      </c>
      <c r="E245">
        <v>2.3242582116588697E-3</v>
      </c>
    </row>
    <row r="246" spans="1:5" x14ac:dyDescent="0.25">
      <c r="A246" s="6">
        <v>45595</v>
      </c>
      <c r="B246" t="s">
        <v>1244</v>
      </c>
      <c r="C246">
        <v>132.07646179199219</v>
      </c>
      <c r="D246">
        <v>-8.0528010898882618E-3</v>
      </c>
      <c r="E246">
        <v>-8.0854000189955373E-3</v>
      </c>
    </row>
    <row r="247" spans="1:5" x14ac:dyDescent="0.25">
      <c r="A247" s="6">
        <v>45596</v>
      </c>
      <c r="B247" t="s">
        <v>1244</v>
      </c>
      <c r="C247">
        <v>131.56451416015625</v>
      </c>
      <c r="D247">
        <v>-3.8761458695206752E-3</v>
      </c>
      <c r="E247">
        <v>-3.8836775919244186E-3</v>
      </c>
    </row>
    <row r="248" spans="1:5" x14ac:dyDescent="0.25">
      <c r="A248" s="6">
        <v>45597</v>
      </c>
      <c r="B248" t="s">
        <v>1244</v>
      </c>
      <c r="C248">
        <v>131.03323364257813</v>
      </c>
      <c r="D248">
        <v>-4.0381748906197501E-3</v>
      </c>
      <c r="E248">
        <v>-4.0463503355166611E-3</v>
      </c>
    </row>
    <row r="249" spans="1:5" x14ac:dyDescent="0.25">
      <c r="A249" s="6">
        <v>45600</v>
      </c>
      <c r="B249" t="s">
        <v>1244</v>
      </c>
      <c r="C249">
        <v>131.81564331054688</v>
      </c>
      <c r="D249">
        <v>5.9710780709492095E-3</v>
      </c>
      <c r="E249">
        <v>5.9533218318185551E-3</v>
      </c>
    </row>
    <row r="250" spans="1:5" x14ac:dyDescent="0.25">
      <c r="A250" s="6">
        <v>45601</v>
      </c>
      <c r="B250" t="s">
        <v>1244</v>
      </c>
      <c r="C250">
        <v>131.28436279296875</v>
      </c>
      <c r="D250">
        <v>-4.0304815440339592E-3</v>
      </c>
      <c r="E250">
        <v>-4.0386258257230061E-3</v>
      </c>
    </row>
    <row r="251" spans="1:5" x14ac:dyDescent="0.25">
      <c r="A251" s="6">
        <v>45602</v>
      </c>
      <c r="B251" t="s">
        <v>1244</v>
      </c>
      <c r="C251">
        <v>132.41455078125</v>
      </c>
      <c r="D251">
        <v>8.6087022417400405E-3</v>
      </c>
      <c r="E251">
        <v>8.5718586638575019E-3</v>
      </c>
    </row>
    <row r="252" spans="1:5" x14ac:dyDescent="0.25">
      <c r="A252" s="6">
        <v>45603</v>
      </c>
      <c r="B252" t="s">
        <v>1244</v>
      </c>
      <c r="C252">
        <v>132.88786315917969</v>
      </c>
      <c r="D252">
        <v>3.5744740675185405E-3</v>
      </c>
      <c r="E252">
        <v>3.5681008179171839E-3</v>
      </c>
    </row>
    <row r="253" spans="1:5" x14ac:dyDescent="0.25">
      <c r="A253" s="6">
        <v>45604</v>
      </c>
      <c r="B253" t="s">
        <v>1244</v>
      </c>
      <c r="C253">
        <v>134.06632995605469</v>
      </c>
      <c r="D253">
        <v>8.8681296309458535E-3</v>
      </c>
      <c r="E253">
        <v>8.8290387082944101E-3</v>
      </c>
    </row>
    <row r="254" spans="1:5" x14ac:dyDescent="0.25">
      <c r="A254" s="6">
        <v>45607</v>
      </c>
      <c r="B254" t="s">
        <v>1244</v>
      </c>
      <c r="C254">
        <v>133.5157470703125</v>
      </c>
      <c r="D254">
        <v>-4.1067946435370262E-3</v>
      </c>
      <c r="E254">
        <v>-4.1152506840810583E-3</v>
      </c>
    </row>
    <row r="255" spans="1:5" x14ac:dyDescent="0.25">
      <c r="A255" s="6">
        <v>45608</v>
      </c>
      <c r="B255" t="s">
        <v>1244</v>
      </c>
      <c r="C255">
        <v>133.52540588378906</v>
      </c>
      <c r="D255">
        <v>7.2342129587621429E-5</v>
      </c>
      <c r="E255">
        <v>7.2339513021955985E-5</v>
      </c>
    </row>
    <row r="256" spans="1:5" x14ac:dyDescent="0.25">
      <c r="A256" s="6">
        <v>45609</v>
      </c>
      <c r="B256" t="s">
        <v>1244</v>
      </c>
      <c r="C256">
        <v>132.64637756347656</v>
      </c>
      <c r="D256">
        <v>-6.5832289705042291E-3</v>
      </c>
      <c r="E256">
        <v>-6.604993997703811E-3</v>
      </c>
    </row>
    <row r="257" spans="1:5" x14ac:dyDescent="0.25">
      <c r="A257" s="6">
        <v>45610</v>
      </c>
      <c r="B257" t="s">
        <v>1244</v>
      </c>
      <c r="C257">
        <v>133.27424621582031</v>
      </c>
      <c r="D257">
        <v>4.7334021771028301E-3</v>
      </c>
      <c r="E257">
        <v>4.7222348547709975E-3</v>
      </c>
    </row>
    <row r="258" spans="1:5" x14ac:dyDescent="0.25">
      <c r="A258" s="6">
        <v>45611</v>
      </c>
      <c r="B258" t="s">
        <v>1244</v>
      </c>
      <c r="C258">
        <v>134.09532165527344</v>
      </c>
      <c r="D258">
        <v>6.1607959734659712E-3</v>
      </c>
      <c r="E258">
        <v>6.1418958567383292E-3</v>
      </c>
    </row>
    <row r="259" spans="1:5" x14ac:dyDescent="0.25">
      <c r="A259" s="6">
        <v>45614</v>
      </c>
      <c r="B259" t="s">
        <v>1244</v>
      </c>
      <c r="C259">
        <v>134.51068115234375</v>
      </c>
      <c r="D259">
        <v>3.0974943192880744E-3</v>
      </c>
      <c r="E259">
        <v>3.0927069670756749E-3</v>
      </c>
    </row>
    <row r="260" spans="1:5" x14ac:dyDescent="0.25">
      <c r="A260" s="6">
        <v>45615</v>
      </c>
      <c r="B260" t="s">
        <v>1244</v>
      </c>
      <c r="C260">
        <v>135.60223388671875</v>
      </c>
      <c r="D260">
        <v>8.1149892709169169E-3</v>
      </c>
      <c r="E260">
        <v>8.0822398005854362E-3</v>
      </c>
    </row>
    <row r="261" spans="1:5" x14ac:dyDescent="0.25">
      <c r="A261" s="6">
        <v>45616</v>
      </c>
      <c r="B261" t="s">
        <v>1244</v>
      </c>
      <c r="C261">
        <v>134.76182556152344</v>
      </c>
      <c r="D261">
        <v>-6.1975994134240153E-3</v>
      </c>
      <c r="E261">
        <v>-6.2168842537673177E-3</v>
      </c>
    </row>
    <row r="262" spans="1:5" x14ac:dyDescent="0.25">
      <c r="A262" s="6">
        <v>45617</v>
      </c>
      <c r="B262" t="s">
        <v>1244</v>
      </c>
      <c r="C262">
        <v>134.74252319335938</v>
      </c>
      <c r="D262">
        <v>-1.432332048311169E-4</v>
      </c>
      <c r="E262">
        <v>-1.432434636862175E-4</v>
      </c>
    </row>
    <row r="263" spans="1:5" x14ac:dyDescent="0.25">
      <c r="A263" s="6">
        <v>45618</v>
      </c>
      <c r="B263" t="s">
        <v>1244</v>
      </c>
      <c r="C263">
        <v>135.89201354980469</v>
      </c>
      <c r="D263">
        <v>8.5310140347880647E-3</v>
      </c>
      <c r="E263">
        <v>8.4948305766471693E-3</v>
      </c>
    </row>
    <row r="264" spans="1:5" x14ac:dyDescent="0.25">
      <c r="A264" s="6">
        <v>45621</v>
      </c>
      <c r="B264" t="s">
        <v>1244</v>
      </c>
      <c r="C264">
        <v>136.30738830566406</v>
      </c>
      <c r="D264">
        <v>3.0566531837217248E-3</v>
      </c>
      <c r="E264">
        <v>3.0519911171766776E-3</v>
      </c>
    </row>
    <row r="265" spans="1:5" x14ac:dyDescent="0.25">
      <c r="A265" s="6">
        <v>45622</v>
      </c>
      <c r="B265" t="s">
        <v>1244</v>
      </c>
      <c r="C265">
        <v>135.33175659179688</v>
      </c>
      <c r="D265">
        <v>-7.157584970224562E-3</v>
      </c>
      <c r="E265">
        <v>-7.1833233715941783E-3</v>
      </c>
    </row>
    <row r="266" spans="1:5" x14ac:dyDescent="0.25">
      <c r="A266" s="6">
        <v>45623</v>
      </c>
      <c r="B266" t="s">
        <v>1244</v>
      </c>
      <c r="C266">
        <v>136.07554626464844</v>
      </c>
      <c r="D266">
        <v>5.4960468376619165E-3</v>
      </c>
      <c r="E266">
        <v>5.4809986839668909E-3</v>
      </c>
    </row>
    <row r="267" spans="1:5" x14ac:dyDescent="0.25">
      <c r="A267" s="6">
        <v>45624</v>
      </c>
      <c r="B267" t="s">
        <v>1244</v>
      </c>
      <c r="C267">
        <v>136.70344543457031</v>
      </c>
      <c r="D267">
        <v>4.6143424528364285E-3</v>
      </c>
      <c r="E267">
        <v>4.6037290115450765E-3</v>
      </c>
    </row>
    <row r="268" spans="1:5" x14ac:dyDescent="0.25">
      <c r="A268" s="6">
        <v>45625</v>
      </c>
      <c r="B268" t="s">
        <v>1244</v>
      </c>
      <c r="C268">
        <v>136.57786560058594</v>
      </c>
      <c r="D268">
        <v>-9.1862961891830963E-4</v>
      </c>
      <c r="E268">
        <v>-9.190518176893541E-4</v>
      </c>
    </row>
    <row r="269" spans="1:5" x14ac:dyDescent="0.25">
      <c r="A269" s="6">
        <v>45628</v>
      </c>
      <c r="B269" t="s">
        <v>1244</v>
      </c>
      <c r="C269">
        <v>136.78071594238281</v>
      </c>
      <c r="D269">
        <v>1.4852358462689175E-3</v>
      </c>
      <c r="E269">
        <v>1.484133974400865E-3</v>
      </c>
    </row>
    <row r="270" spans="1:5" x14ac:dyDescent="0.25">
      <c r="A270" s="6">
        <v>45629</v>
      </c>
      <c r="B270" t="s">
        <v>1244</v>
      </c>
      <c r="C270">
        <v>137.553466796875</v>
      </c>
      <c r="D270">
        <v>5.6495599483314951E-3</v>
      </c>
      <c r="E270">
        <v>5.6336610376520159E-3</v>
      </c>
    </row>
    <row r="271" spans="1:5" x14ac:dyDescent="0.25">
      <c r="A271" s="6">
        <v>45630</v>
      </c>
      <c r="B271" t="s">
        <v>1244</v>
      </c>
      <c r="C271">
        <v>137.022216796875</v>
      </c>
      <c r="D271">
        <v>-3.8621345748013347E-3</v>
      </c>
      <c r="E271">
        <v>-3.8696118749736393E-3</v>
      </c>
    </row>
    <row r="272" spans="1:5" x14ac:dyDescent="0.25">
      <c r="A272" s="6">
        <v>45631</v>
      </c>
      <c r="B272" t="s">
        <v>1244</v>
      </c>
      <c r="C272">
        <v>137.20571899414063</v>
      </c>
      <c r="D272">
        <v>1.3392149211659543E-3</v>
      </c>
      <c r="E272">
        <v>1.3383189726859255E-3</v>
      </c>
    </row>
    <row r="273" spans="1:5" x14ac:dyDescent="0.25">
      <c r="A273" s="6">
        <v>45632</v>
      </c>
      <c r="B273" t="s">
        <v>1244</v>
      </c>
      <c r="C273">
        <v>136.30738830566406</v>
      </c>
      <c r="D273">
        <v>-6.5473268538822627E-3</v>
      </c>
      <c r="E273">
        <v>-6.5688546159934332E-3</v>
      </c>
    </row>
    <row r="274" spans="1:5" x14ac:dyDescent="0.25">
      <c r="A274" s="6">
        <v>45635</v>
      </c>
      <c r="B274" t="s">
        <v>1244</v>
      </c>
      <c r="C274">
        <v>136.33636474609375</v>
      </c>
      <c r="D274">
        <v>2.1258158336001642E-4</v>
      </c>
      <c r="E274">
        <v>2.1255899109696714E-4</v>
      </c>
    </row>
    <row r="275" spans="1:5" x14ac:dyDescent="0.25">
      <c r="A275" s="6">
        <v>45636</v>
      </c>
      <c r="B275" t="s">
        <v>1244</v>
      </c>
      <c r="C275">
        <v>135.94032287597656</v>
      </c>
      <c r="D275">
        <v>-2.9048880014862499E-3</v>
      </c>
      <c r="E275">
        <v>-2.9091153773239354E-3</v>
      </c>
    </row>
    <row r="276" spans="1:5" x14ac:dyDescent="0.25">
      <c r="A276" s="6">
        <v>45637</v>
      </c>
      <c r="B276" t="s">
        <v>1244</v>
      </c>
      <c r="C276">
        <v>135.28347778320313</v>
      </c>
      <c r="D276">
        <v>-4.8318635624596817E-3</v>
      </c>
      <c r="E276">
        <v>-4.8435747550218105E-3</v>
      </c>
    </row>
    <row r="277" spans="1:5" x14ac:dyDescent="0.25">
      <c r="A277" s="6">
        <v>45638</v>
      </c>
      <c r="B277" t="s">
        <v>1244</v>
      </c>
      <c r="C277">
        <v>134.9840087890625</v>
      </c>
      <c r="D277">
        <v>-2.2136405645967194E-3</v>
      </c>
      <c r="E277">
        <v>-2.2160942886488401E-3</v>
      </c>
    </row>
    <row r="278" spans="1:5" x14ac:dyDescent="0.25">
      <c r="A278" s="6">
        <v>45639</v>
      </c>
      <c r="B278" t="s">
        <v>1244</v>
      </c>
      <c r="C278">
        <v>134.40443420410156</v>
      </c>
      <c r="D278">
        <v>-4.2936536717221863E-3</v>
      </c>
      <c r="E278">
        <v>-4.3028978730708231E-3</v>
      </c>
    </row>
    <row r="279" spans="1:5" x14ac:dyDescent="0.25">
      <c r="A279" s="6">
        <v>45642</v>
      </c>
      <c r="B279" t="s">
        <v>1244</v>
      </c>
      <c r="C279">
        <v>133.66062927246094</v>
      </c>
      <c r="D279">
        <v>-5.5340803005882178E-3</v>
      </c>
      <c r="E279">
        <v>-5.5494500541701935E-3</v>
      </c>
    </row>
    <row r="280" spans="1:5" x14ac:dyDescent="0.25">
      <c r="A280" s="6">
        <v>45643</v>
      </c>
      <c r="B280" t="s">
        <v>1244</v>
      </c>
      <c r="C280">
        <v>134.74252319335938</v>
      </c>
      <c r="D280">
        <v>8.0943350842157535E-3</v>
      </c>
      <c r="E280">
        <v>8.061751663314777E-3</v>
      </c>
    </row>
    <row r="281" spans="1:5" x14ac:dyDescent="0.25">
      <c r="A281" s="6">
        <v>45644</v>
      </c>
      <c r="B281" t="s">
        <v>1244</v>
      </c>
      <c r="C281">
        <v>134.5396728515625</v>
      </c>
      <c r="D281">
        <v>-1.5054664035478726E-3</v>
      </c>
      <c r="E281">
        <v>-1.5066007567239869E-3</v>
      </c>
    </row>
    <row r="282" spans="1:5" x14ac:dyDescent="0.25">
      <c r="A282" s="6">
        <v>45645</v>
      </c>
      <c r="B282" t="s">
        <v>1244</v>
      </c>
      <c r="C282">
        <v>132.36624145507813</v>
      </c>
      <c r="D282">
        <v>-1.6154576196140469E-2</v>
      </c>
      <c r="E282">
        <v>-1.628648389997597E-2</v>
      </c>
    </row>
    <row r="283" spans="1:5" x14ac:dyDescent="0.25">
      <c r="A283" s="6">
        <v>45646</v>
      </c>
      <c r="B283" t="s">
        <v>1244</v>
      </c>
      <c r="C283">
        <v>130.66615295410156</v>
      </c>
      <c r="D283">
        <v>-1.2843822430007812E-2</v>
      </c>
      <c r="E283">
        <v>-1.2927017446379606E-2</v>
      </c>
    </row>
    <row r="284" spans="1:5" x14ac:dyDescent="0.25">
      <c r="A284" s="6">
        <v>45649</v>
      </c>
      <c r="B284" t="s">
        <v>1244</v>
      </c>
      <c r="C284">
        <v>132.88786315917969</v>
      </c>
      <c r="D284">
        <v>1.7002951069191807E-2</v>
      </c>
      <c r="E284">
        <v>1.6860018801831158E-2</v>
      </c>
    </row>
    <row r="285" spans="1:5" x14ac:dyDescent="0.25">
      <c r="A285" s="6">
        <v>45650</v>
      </c>
      <c r="B285" t="s">
        <v>1244</v>
      </c>
      <c r="C285">
        <v>133.17767333984375</v>
      </c>
      <c r="D285">
        <v>2.1808626745463133E-3</v>
      </c>
      <c r="E285">
        <v>2.1784880454103418E-3</v>
      </c>
    </row>
    <row r="286" spans="1:5" x14ac:dyDescent="0.25">
      <c r="A286" s="6">
        <v>45656</v>
      </c>
      <c r="B286" t="s">
        <v>1244</v>
      </c>
      <c r="C286">
        <v>133.53506469726563</v>
      </c>
      <c r="D286">
        <v>-2.2374925307653282E-3</v>
      </c>
      <c r="E286">
        <v>-2.23999945736239E-3</v>
      </c>
    </row>
    <row r="287" spans="1:5" x14ac:dyDescent="0.25">
      <c r="A287" s="6">
        <v>45657</v>
      </c>
      <c r="B287" t="s">
        <v>1244</v>
      </c>
      <c r="C287">
        <v>132.4241943359375</v>
      </c>
      <c r="D287">
        <v>-8.3189412746873526E-3</v>
      </c>
      <c r="E287">
        <v>-8.3537367755139036E-3</v>
      </c>
    </row>
    <row r="288" spans="1:5" x14ac:dyDescent="0.25">
      <c r="A288" s="6">
        <v>45659</v>
      </c>
      <c r="B288" t="s">
        <v>1244</v>
      </c>
      <c r="C288">
        <v>133.06930541992188</v>
      </c>
      <c r="D288">
        <v>4.8715500005069856E-3</v>
      </c>
      <c r="E288">
        <v>4.8597223977550792E-3</v>
      </c>
    </row>
    <row r="289" spans="1:5" x14ac:dyDescent="0.25">
      <c r="A289" s="6">
        <v>45660</v>
      </c>
      <c r="B289" t="s">
        <v>1244</v>
      </c>
      <c r="C289">
        <v>133.89872741699219</v>
      </c>
      <c r="D289">
        <v>6.2330076380343602E-3</v>
      </c>
      <c r="E289">
        <v>6.2136627887073997E-3</v>
      </c>
    </row>
    <row r="290" spans="1:5" x14ac:dyDescent="0.25">
      <c r="A290" s="6">
        <v>45663</v>
      </c>
      <c r="B290" t="s">
        <v>1244</v>
      </c>
      <c r="C290">
        <v>133.93775939941406</v>
      </c>
      <c r="D290">
        <v>2.9150375940711903E-4</v>
      </c>
      <c r="E290">
        <v>2.9146128044122978E-4</v>
      </c>
    </row>
    <row r="291" spans="1:5" x14ac:dyDescent="0.25">
      <c r="A291" s="6">
        <v>45664</v>
      </c>
      <c r="B291" t="s">
        <v>1244</v>
      </c>
      <c r="C291">
        <v>134.34757995605469</v>
      </c>
      <c r="D291">
        <v>3.0597835776728921E-3</v>
      </c>
      <c r="E291">
        <v>3.0551119668878971E-3</v>
      </c>
    </row>
    <row r="292" spans="1:5" x14ac:dyDescent="0.25">
      <c r="A292" s="6">
        <v>45665</v>
      </c>
      <c r="B292" t="s">
        <v>1244</v>
      </c>
      <c r="C292">
        <v>135.46975708007813</v>
      </c>
      <c r="D292">
        <v>8.3527900122242205E-3</v>
      </c>
      <c r="E292">
        <v>8.3180985084237869E-3</v>
      </c>
    </row>
    <row r="293" spans="1:5" x14ac:dyDescent="0.25">
      <c r="A293" s="6">
        <v>45666</v>
      </c>
      <c r="B293" t="s">
        <v>1244</v>
      </c>
      <c r="C293">
        <v>135.0599365234375</v>
      </c>
      <c r="D293">
        <v>-3.0251811583184018E-3</v>
      </c>
      <c r="E293">
        <v>-3.0297662683660452E-3</v>
      </c>
    </row>
    <row r="294" spans="1:5" x14ac:dyDescent="0.25">
      <c r="A294" s="6">
        <v>45667</v>
      </c>
      <c r="B294" t="s">
        <v>1244</v>
      </c>
      <c r="C294">
        <v>134.53298950195313</v>
      </c>
      <c r="D294">
        <v>-3.9015790696224073E-3</v>
      </c>
      <c r="E294">
        <v>-3.9092100843791944E-3</v>
      </c>
    </row>
    <row r="295" spans="1:5" x14ac:dyDescent="0.25">
      <c r="A295" s="6">
        <v>45670</v>
      </c>
      <c r="B295" t="s">
        <v>1244</v>
      </c>
      <c r="C295">
        <v>132.87413024902344</v>
      </c>
      <c r="D295">
        <v>-1.2330501678962547E-2</v>
      </c>
      <c r="E295">
        <v>-1.2407153066578636E-2</v>
      </c>
    </row>
    <row r="296" spans="1:5" x14ac:dyDescent="0.25">
      <c r="A296" s="6">
        <v>45671</v>
      </c>
      <c r="B296" t="s">
        <v>1244</v>
      </c>
      <c r="C296">
        <v>133.43034362792969</v>
      </c>
      <c r="D296">
        <v>4.1860170814578268E-3</v>
      </c>
      <c r="E296">
        <v>4.1772800856108676E-3</v>
      </c>
    </row>
    <row r="297" spans="1:5" x14ac:dyDescent="0.25">
      <c r="A297" s="6">
        <v>45672</v>
      </c>
      <c r="B297" t="s">
        <v>1244</v>
      </c>
      <c r="C297">
        <v>133.1864013671875</v>
      </c>
      <c r="D297">
        <v>-1.8282367721574877E-3</v>
      </c>
      <c r="E297">
        <v>-1.8299100367319197E-3</v>
      </c>
    </row>
    <row r="298" spans="1:5" x14ac:dyDescent="0.25">
      <c r="A298" s="6">
        <v>45673</v>
      </c>
      <c r="B298" t="s">
        <v>1244</v>
      </c>
      <c r="C298">
        <v>134.99162292480469</v>
      </c>
      <c r="D298">
        <v>1.3554098159318073E-2</v>
      </c>
      <c r="E298">
        <v>1.3463063047614287E-2</v>
      </c>
    </row>
    <row r="299" spans="1:5" x14ac:dyDescent="0.25">
      <c r="A299" s="6">
        <v>45674</v>
      </c>
      <c r="B299" t="s">
        <v>1244</v>
      </c>
      <c r="C299">
        <v>134.80619812011719</v>
      </c>
      <c r="D299">
        <v>-1.3736023070912706E-3</v>
      </c>
      <c r="E299">
        <v>-1.3745465635278912E-3</v>
      </c>
    </row>
    <row r="300" spans="1:5" x14ac:dyDescent="0.25">
      <c r="A300" s="6">
        <v>45677</v>
      </c>
      <c r="B300" t="s">
        <v>1244</v>
      </c>
      <c r="C300">
        <v>135.41120910644531</v>
      </c>
      <c r="D300">
        <v>4.48800570570973E-3</v>
      </c>
      <c r="E300">
        <v>4.4779646398006379E-3</v>
      </c>
    </row>
    <row r="301" spans="1:5" x14ac:dyDescent="0.25">
      <c r="A301" s="6">
        <v>45678</v>
      </c>
      <c r="B301" t="s">
        <v>1244</v>
      </c>
      <c r="C301">
        <v>136.21136474609375</v>
      </c>
      <c r="D301">
        <v>5.9090797942691342E-3</v>
      </c>
      <c r="E301">
        <v>5.891689655113273E-3</v>
      </c>
    </row>
    <row r="302" spans="1:5" x14ac:dyDescent="0.25">
      <c r="A302" s="6">
        <v>45679</v>
      </c>
      <c r="B302" t="s">
        <v>1244</v>
      </c>
      <c r="C302">
        <v>136.75779724121094</v>
      </c>
      <c r="D302">
        <v>4.0116512754699851E-3</v>
      </c>
      <c r="E302">
        <v>4.0036260582474344E-3</v>
      </c>
    </row>
    <row r="303" spans="1:5" x14ac:dyDescent="0.25">
      <c r="A303" s="6">
        <v>45680</v>
      </c>
      <c r="B303" t="s">
        <v>1244</v>
      </c>
      <c r="C303">
        <v>135.81126403808594</v>
      </c>
      <c r="D303">
        <v>-6.9212375617275779E-3</v>
      </c>
      <c r="E303">
        <v>-6.9453004205381154E-3</v>
      </c>
    </row>
    <row r="304" spans="1:5" x14ac:dyDescent="0.25">
      <c r="A304" s="6">
        <v>45681</v>
      </c>
      <c r="B304" t="s">
        <v>1244</v>
      </c>
      <c r="C304">
        <v>136.39677429199219</v>
      </c>
      <c r="D304">
        <v>4.3112053926694927E-3</v>
      </c>
      <c r="E304">
        <v>4.3019387706944067E-3</v>
      </c>
    </row>
    <row r="305" spans="1:5" x14ac:dyDescent="0.25">
      <c r="A305" s="6">
        <v>45686</v>
      </c>
      <c r="B305" t="s">
        <v>1244</v>
      </c>
      <c r="C305">
        <v>137.079833984375</v>
      </c>
      <c r="D305">
        <v>6.303747523911829E-3</v>
      </c>
      <c r="E305">
        <v>6.2839620125353986E-3</v>
      </c>
    </row>
    <row r="306" spans="1:5" x14ac:dyDescent="0.25">
      <c r="A306" s="6">
        <v>45687</v>
      </c>
      <c r="B306" t="s">
        <v>1244</v>
      </c>
      <c r="C306">
        <v>137.79216003417969</v>
      </c>
      <c r="D306">
        <v>5.196432101645776E-3</v>
      </c>
      <c r="E306">
        <v>5.1829772397411055E-3</v>
      </c>
    </row>
    <row r="307" spans="1:5" x14ac:dyDescent="0.25">
      <c r="A307" s="6">
        <v>45688</v>
      </c>
      <c r="B307" t="s">
        <v>1244</v>
      </c>
      <c r="C307">
        <v>138.46543884277344</v>
      </c>
      <c r="D307">
        <v>4.8861909736137576E-3</v>
      </c>
      <c r="E307">
        <v>4.8742922862630685E-3</v>
      </c>
    </row>
    <row r="308" spans="1:5" x14ac:dyDescent="0.25">
      <c r="A308" s="6">
        <v>45691</v>
      </c>
      <c r="B308" t="s">
        <v>1244</v>
      </c>
      <c r="C308">
        <v>135.86984252929688</v>
      </c>
      <c r="D308">
        <v>-1.8745445326785459E-2</v>
      </c>
      <c r="E308">
        <v>-1.8923368191104753E-2</v>
      </c>
    </row>
    <row r="309" spans="1:5" x14ac:dyDescent="0.25">
      <c r="A309" s="6">
        <v>45692</v>
      </c>
      <c r="B309" t="s">
        <v>1244</v>
      </c>
      <c r="C309">
        <v>135.81126403808594</v>
      </c>
      <c r="D309">
        <v>-4.3113681535555948E-4</v>
      </c>
      <c r="E309">
        <v>-4.3122978155406435E-4</v>
      </c>
    </row>
    <row r="310" spans="1:5" x14ac:dyDescent="0.25">
      <c r="A310" s="6">
        <v>45693</v>
      </c>
      <c r="B310" t="s">
        <v>1244</v>
      </c>
      <c r="C310">
        <v>136.51385498046875</v>
      </c>
      <c r="D310">
        <v>5.173289177146545E-3</v>
      </c>
      <c r="E310">
        <v>5.1599536891421324E-3</v>
      </c>
    </row>
    <row r="311" spans="1:5" x14ac:dyDescent="0.25">
      <c r="A311" s="6">
        <v>45694</v>
      </c>
      <c r="B311" t="s">
        <v>1244</v>
      </c>
      <c r="C311">
        <v>138.07514953613281</v>
      </c>
      <c r="D311">
        <v>1.1436894488749516E-2</v>
      </c>
      <c r="E311">
        <v>1.1371987630757304E-2</v>
      </c>
    </row>
    <row r="312" spans="1:5" x14ac:dyDescent="0.25">
      <c r="A312" s="6">
        <v>45695</v>
      </c>
      <c r="B312" t="s">
        <v>1244</v>
      </c>
      <c r="C312">
        <v>138.02635192871094</v>
      </c>
      <c r="D312">
        <v>-3.5341339542860339E-4</v>
      </c>
      <c r="E312">
        <v>-3.5347586066043757E-4</v>
      </c>
    </row>
    <row r="313" spans="1:5" x14ac:dyDescent="0.25">
      <c r="A313" s="6">
        <v>45698</v>
      </c>
      <c r="B313" t="s">
        <v>1244</v>
      </c>
      <c r="C313">
        <v>137.47990417480469</v>
      </c>
      <c r="D313">
        <v>-3.9590103358558837E-3</v>
      </c>
      <c r="E313">
        <v>-3.9668679630838252E-3</v>
      </c>
    </row>
    <row r="314" spans="1:5" x14ac:dyDescent="0.25">
      <c r="A314" s="6">
        <v>45699</v>
      </c>
      <c r="B314" t="s">
        <v>1244</v>
      </c>
      <c r="C314">
        <v>137.64579772949219</v>
      </c>
      <c r="D314">
        <v>1.206674936844454E-3</v>
      </c>
      <c r="E314">
        <v>1.2059474897788039E-3</v>
      </c>
    </row>
    <row r="315" spans="1:5" x14ac:dyDescent="0.25">
      <c r="A315" s="6">
        <v>45700</v>
      </c>
      <c r="B315" t="s">
        <v>1244</v>
      </c>
      <c r="C315">
        <v>138.35810852050781</v>
      </c>
      <c r="D315">
        <v>5.1749548679682622E-3</v>
      </c>
      <c r="E315">
        <v>5.1616108058398502E-3</v>
      </c>
    </row>
    <row r="316" spans="1:5" x14ac:dyDescent="0.25">
      <c r="A316" s="6">
        <v>45701</v>
      </c>
      <c r="B316" t="s">
        <v>1244</v>
      </c>
      <c r="C316">
        <v>138.51423645019531</v>
      </c>
      <c r="D316">
        <v>1.1284335364005749E-3</v>
      </c>
      <c r="E316">
        <v>1.1277973338407617E-3</v>
      </c>
    </row>
    <row r="317" spans="1:5" x14ac:dyDescent="0.25">
      <c r="A317" s="6">
        <v>45702</v>
      </c>
      <c r="B317" t="s">
        <v>1244</v>
      </c>
      <c r="C317">
        <v>138.87528991699219</v>
      </c>
      <c r="D317">
        <v>2.6066163020483923E-3</v>
      </c>
      <c r="E317">
        <v>2.603224969765003E-3</v>
      </c>
    </row>
    <row r="318" spans="1:5" x14ac:dyDescent="0.25">
      <c r="A318" s="6">
        <v>45705</v>
      </c>
      <c r="B318" t="s">
        <v>1244</v>
      </c>
      <c r="C318">
        <v>138.32882690429688</v>
      </c>
      <c r="D318">
        <v>-3.9349189695441211E-3</v>
      </c>
      <c r="E318">
        <v>-3.9426811322043464E-3</v>
      </c>
    </row>
    <row r="319" spans="1:5" x14ac:dyDescent="0.25">
      <c r="A319" s="6">
        <v>45706</v>
      </c>
      <c r="B319" t="s">
        <v>1244</v>
      </c>
      <c r="C319">
        <v>137.57748413085938</v>
      </c>
      <c r="D319">
        <v>-5.4315704849959845E-3</v>
      </c>
      <c r="E319">
        <v>-5.446375096491882E-3</v>
      </c>
    </row>
    <row r="320" spans="1:5" x14ac:dyDescent="0.25">
      <c r="A320" s="6">
        <v>45707</v>
      </c>
      <c r="B320" t="s">
        <v>1244</v>
      </c>
      <c r="C320">
        <v>136.67974853515625</v>
      </c>
      <c r="D320">
        <v>-6.5253090022290294E-3</v>
      </c>
      <c r="E320">
        <v>-6.546691901793137E-3</v>
      </c>
    </row>
    <row r="321" spans="1:5" x14ac:dyDescent="0.25">
      <c r="A321" s="6">
        <v>45708</v>
      </c>
      <c r="B321" t="s">
        <v>1244</v>
      </c>
      <c r="C321">
        <v>135.196533203125</v>
      </c>
      <c r="D321">
        <v>-1.0851756371572097E-2</v>
      </c>
      <c r="E321">
        <v>-1.091106614684857E-2</v>
      </c>
    </row>
    <row r="322" spans="1:5" x14ac:dyDescent="0.25">
      <c r="A322" s="6">
        <v>45709</v>
      </c>
      <c r="B322" t="s">
        <v>1244</v>
      </c>
      <c r="C322">
        <v>134.80619812011719</v>
      </c>
      <c r="D322">
        <v>-2.8871678419546409E-3</v>
      </c>
      <c r="E322">
        <v>-2.8913437506648413E-3</v>
      </c>
    </row>
    <row r="323" spans="1:5" x14ac:dyDescent="0.25">
      <c r="A323" s="6">
        <v>45712</v>
      </c>
      <c r="B323" t="s">
        <v>1244</v>
      </c>
      <c r="C323">
        <v>135.05015563964844</v>
      </c>
      <c r="D323">
        <v>1.8096906739695218E-3</v>
      </c>
      <c r="E323">
        <v>1.8080551566914212E-3</v>
      </c>
    </row>
    <row r="324" spans="1:5" x14ac:dyDescent="0.25">
      <c r="A324" s="6">
        <v>45713</v>
      </c>
      <c r="B324" t="s">
        <v>1244</v>
      </c>
      <c r="C324">
        <v>134.16220092773438</v>
      </c>
      <c r="D324">
        <v>-6.5749995452309973E-3</v>
      </c>
      <c r="E324">
        <v>-6.596710071533755E-3</v>
      </c>
    </row>
    <row r="325" spans="1:5" x14ac:dyDescent="0.25">
      <c r="A325" s="6">
        <v>45714</v>
      </c>
      <c r="B325" t="s">
        <v>1244</v>
      </c>
      <c r="C325">
        <v>134.17195129394531</v>
      </c>
      <c r="D325">
        <v>7.2675955995915587E-5</v>
      </c>
      <c r="E325">
        <v>7.2673315226571815E-5</v>
      </c>
    </row>
    <row r="326" spans="1:5" x14ac:dyDescent="0.25">
      <c r="A326" s="6">
        <v>45715</v>
      </c>
      <c r="B326" t="s">
        <v>1244</v>
      </c>
      <c r="C326">
        <v>134.61106872558594</v>
      </c>
      <c r="D326">
        <v>3.272796045714621E-3</v>
      </c>
      <c r="E326">
        <v>3.2674521053130813E-3</v>
      </c>
    </row>
    <row r="327" spans="1:5" x14ac:dyDescent="0.25">
      <c r="A327" s="6">
        <v>45716</v>
      </c>
      <c r="B327" t="s">
        <v>1244</v>
      </c>
      <c r="C327">
        <v>133.04978942871094</v>
      </c>
      <c r="D327">
        <v>-1.159844663337295E-2</v>
      </c>
      <c r="E327">
        <v>-1.1666233271762964E-2</v>
      </c>
    </row>
    <row r="328" spans="1:5" x14ac:dyDescent="0.25">
      <c r="A328" s="6">
        <v>45719</v>
      </c>
      <c r="B328" t="s">
        <v>1244</v>
      </c>
      <c r="C328">
        <v>134.35734558105469</v>
      </c>
      <c r="D328">
        <v>9.8275702498902273E-3</v>
      </c>
      <c r="E328">
        <v>9.7795937535578251E-3</v>
      </c>
    </row>
    <row r="329" spans="1:5" x14ac:dyDescent="0.25">
      <c r="A329" s="6">
        <v>45720</v>
      </c>
      <c r="B329" t="s">
        <v>1244</v>
      </c>
      <c r="C329">
        <v>133.4986572265625</v>
      </c>
      <c r="D329">
        <v>-6.3910785880639809E-3</v>
      </c>
      <c r="E329">
        <v>-6.4115889664854049E-3</v>
      </c>
    </row>
    <row r="330" spans="1:5" x14ac:dyDescent="0.25">
      <c r="A330" s="6">
        <v>45721</v>
      </c>
      <c r="B330" t="s">
        <v>1244</v>
      </c>
      <c r="C330">
        <v>132.708251953125</v>
      </c>
      <c r="D330">
        <v>-5.9206983040742678E-3</v>
      </c>
      <c r="E330">
        <v>-5.9382951296532323E-3</v>
      </c>
    </row>
    <row r="331" spans="1:5" x14ac:dyDescent="0.25">
      <c r="A331" s="6">
        <v>45722</v>
      </c>
      <c r="B331" t="s">
        <v>1244</v>
      </c>
      <c r="C331">
        <v>132.43502807617188</v>
      </c>
      <c r="D331">
        <v>-2.0588311045618424E-3</v>
      </c>
      <c r="E331">
        <v>-2.0609534108007909E-3</v>
      </c>
    </row>
    <row r="332" spans="1:5" x14ac:dyDescent="0.25">
      <c r="A332" s="6">
        <v>45723</v>
      </c>
      <c r="B332" t="s">
        <v>1244</v>
      </c>
      <c r="C332">
        <v>130.00531005859375</v>
      </c>
      <c r="D332">
        <v>-1.8346490750020039E-2</v>
      </c>
      <c r="E332">
        <v>-1.8516874795319781E-2</v>
      </c>
    </row>
    <row r="333" spans="1:5" x14ac:dyDescent="0.25">
      <c r="A333" s="6">
        <v>45726</v>
      </c>
      <c r="B333" t="s">
        <v>1244</v>
      </c>
      <c r="C333">
        <v>130.30780029296875</v>
      </c>
      <c r="D333">
        <v>2.3267529167745327E-3</v>
      </c>
      <c r="E333">
        <v>2.3240502187351665E-3</v>
      </c>
    </row>
    <row r="334" spans="1:5" x14ac:dyDescent="0.25">
      <c r="A334" s="6">
        <v>45727</v>
      </c>
      <c r="B334" t="s">
        <v>1244</v>
      </c>
      <c r="C334">
        <v>129.18563842773438</v>
      </c>
      <c r="D334">
        <v>-8.6116246511063199E-3</v>
      </c>
      <c r="E334">
        <v>-8.6489189547307339E-3</v>
      </c>
    </row>
    <row r="335" spans="1:5" x14ac:dyDescent="0.25">
      <c r="A335" s="6">
        <v>45728</v>
      </c>
      <c r="B335" t="s">
        <v>1244</v>
      </c>
      <c r="C335">
        <v>127.46822357177734</v>
      </c>
      <c r="D335">
        <v>-1.3294162391880304E-2</v>
      </c>
      <c r="E335">
        <v>-1.3383320841676195E-2</v>
      </c>
    </row>
    <row r="336" spans="1:5" x14ac:dyDescent="0.25">
      <c r="A336" s="6">
        <v>45729</v>
      </c>
      <c r="B336" t="s">
        <v>1244</v>
      </c>
      <c r="C336">
        <v>126.97057342529297</v>
      </c>
      <c r="D336">
        <v>-3.9041114133370192E-3</v>
      </c>
      <c r="E336">
        <v>-3.9117523501637271E-3</v>
      </c>
    </row>
    <row r="337" spans="1:5" x14ac:dyDescent="0.25">
      <c r="A337" s="6">
        <v>45730</v>
      </c>
      <c r="B337" t="s">
        <v>1244</v>
      </c>
      <c r="C337">
        <v>127.53653717041016</v>
      </c>
      <c r="D337">
        <v>4.4574402544554914E-3</v>
      </c>
      <c r="E337">
        <v>4.4475352905935083E-3</v>
      </c>
    </row>
    <row r="338" spans="1:5" x14ac:dyDescent="0.25">
      <c r="A338" s="6">
        <v>45733</v>
      </c>
      <c r="B338" t="s">
        <v>1244</v>
      </c>
      <c r="C338">
        <v>128.62944030761719</v>
      </c>
      <c r="D338">
        <v>8.5693336314025537E-3</v>
      </c>
      <c r="E338">
        <v>8.5328253116770201E-3</v>
      </c>
    </row>
    <row r="339" spans="1:5" x14ac:dyDescent="0.25">
      <c r="A339" s="6">
        <v>45734</v>
      </c>
      <c r="B339" t="s">
        <v>1244</v>
      </c>
      <c r="C339">
        <v>128.79531860351563</v>
      </c>
      <c r="D339">
        <v>1.2895826608725347E-3</v>
      </c>
      <c r="E339">
        <v>1.2887518633309546E-3</v>
      </c>
    </row>
    <row r="340" spans="1:5" x14ac:dyDescent="0.25">
      <c r="A340" s="6">
        <v>45735</v>
      </c>
      <c r="B340" t="s">
        <v>1244</v>
      </c>
      <c r="C340">
        <v>128.28790283203125</v>
      </c>
      <c r="D340">
        <v>-3.9397066367482525E-3</v>
      </c>
      <c r="E340">
        <v>-3.9474877244657369E-3</v>
      </c>
    </row>
    <row r="341" spans="1:5" x14ac:dyDescent="0.25">
      <c r="A341" s="6">
        <v>45736</v>
      </c>
      <c r="B341" t="s">
        <v>1244</v>
      </c>
      <c r="C341">
        <v>129.78086853027344</v>
      </c>
      <c r="D341">
        <v>1.1637618709824382E-2</v>
      </c>
      <c r="E341">
        <v>1.1570422458959614E-2</v>
      </c>
    </row>
    <row r="342" spans="1:5" x14ac:dyDescent="0.25">
      <c r="A342" s="6">
        <v>45737</v>
      </c>
      <c r="B342" t="s">
        <v>1244</v>
      </c>
      <c r="C342">
        <v>129.88821411132813</v>
      </c>
      <c r="D342">
        <v>8.2712947039387252E-4</v>
      </c>
      <c r="E342">
        <v>8.2678758732153E-4</v>
      </c>
    </row>
    <row r="343" spans="1:5" x14ac:dyDescent="0.25">
      <c r="A343" s="6">
        <v>45740</v>
      </c>
      <c r="B343" t="s">
        <v>1244</v>
      </c>
      <c r="C343">
        <v>130.03457641601563</v>
      </c>
      <c r="D343">
        <v>1.1268328361344615E-3</v>
      </c>
      <c r="E343">
        <v>1.1261984365443008E-3</v>
      </c>
    </row>
    <row r="344" spans="1:5" x14ac:dyDescent="0.25">
      <c r="A344" s="6">
        <v>45741</v>
      </c>
      <c r="B344" t="s">
        <v>1244</v>
      </c>
      <c r="C344">
        <v>130.19068908691406</v>
      </c>
      <c r="D344">
        <v>1.2005473867118255E-3</v>
      </c>
      <c r="E344">
        <v>1.1998273059677035E-3</v>
      </c>
    </row>
    <row r="345" spans="1:5" x14ac:dyDescent="0.25">
      <c r="A345" s="6">
        <v>45742</v>
      </c>
      <c r="B345" t="s">
        <v>1244</v>
      </c>
      <c r="C345">
        <v>131.18600463867188</v>
      </c>
      <c r="D345">
        <v>7.6450594027761554E-3</v>
      </c>
      <c r="E345">
        <v>7.6159840307448686E-3</v>
      </c>
    </row>
    <row r="346" spans="1:5" x14ac:dyDescent="0.25">
      <c r="A346" s="6">
        <v>45743</v>
      </c>
      <c r="B346" t="s">
        <v>1244</v>
      </c>
      <c r="C346">
        <v>130.67860412597656</v>
      </c>
      <c r="D346">
        <v>-3.8677945417490145E-3</v>
      </c>
      <c r="E346">
        <v>-3.8752938023693417E-3</v>
      </c>
    </row>
    <row r="347" spans="1:5" x14ac:dyDescent="0.25">
      <c r="A347" s="6">
        <v>45744</v>
      </c>
      <c r="B347" t="s">
        <v>1244</v>
      </c>
      <c r="C347">
        <v>130.79570007324219</v>
      </c>
      <c r="D347">
        <v>8.9606059116409398E-4</v>
      </c>
      <c r="E347">
        <v>8.9565936853454428E-4</v>
      </c>
    </row>
    <row r="348" spans="1:5" x14ac:dyDescent="0.25">
      <c r="A348" s="6">
        <v>45747</v>
      </c>
      <c r="B348" t="s">
        <v>1244</v>
      </c>
      <c r="C348">
        <v>128.63919067382813</v>
      </c>
      <c r="D348">
        <v>-1.648761693393952E-2</v>
      </c>
      <c r="E348">
        <v>-1.6625050417787206E-2</v>
      </c>
    </row>
    <row r="349" spans="1:5" x14ac:dyDescent="0.25">
      <c r="A349" s="6">
        <v>45748</v>
      </c>
      <c r="B349" t="s">
        <v>1244</v>
      </c>
      <c r="C349">
        <v>129.92974853515625</v>
      </c>
      <c r="D349">
        <v>1.0032384800992666E-2</v>
      </c>
      <c r="E349">
        <v>9.9823944985225916E-3</v>
      </c>
    </row>
    <row r="350" spans="1:5" x14ac:dyDescent="0.25">
      <c r="A350" s="6">
        <v>45749</v>
      </c>
      <c r="B350" t="s">
        <v>1244</v>
      </c>
      <c r="C350">
        <v>130.06729125976563</v>
      </c>
      <c r="D350">
        <v>1.0585930178426128E-3</v>
      </c>
      <c r="E350">
        <v>1.0580331033667647E-3</v>
      </c>
    </row>
    <row r="351" spans="1:5" x14ac:dyDescent="0.25">
      <c r="A351" s="6">
        <v>45750</v>
      </c>
      <c r="B351" t="s">
        <v>1244</v>
      </c>
      <c r="C351">
        <v>128.888427734375</v>
      </c>
      <c r="D351">
        <v>-9.0634894751228101E-3</v>
      </c>
      <c r="E351">
        <v>-9.1048127742179297E-3</v>
      </c>
    </row>
    <row r="352" spans="1:5" x14ac:dyDescent="0.25">
      <c r="A352" s="6">
        <v>45751</v>
      </c>
      <c r="B352" t="s">
        <v>1244</v>
      </c>
      <c r="C352">
        <v>125.75462341308594</v>
      </c>
      <c r="D352">
        <v>-2.4314086038410565E-2</v>
      </c>
      <c r="E352">
        <v>-2.4614553826406919E-2</v>
      </c>
    </row>
    <row r="353" spans="1:5" x14ac:dyDescent="0.25">
      <c r="A353" s="6">
        <v>45754</v>
      </c>
      <c r="B353" t="s">
        <v>1244</v>
      </c>
      <c r="C353">
        <v>120.51853942871094</v>
      </c>
      <c r="D353">
        <v>-4.1637307975351479E-2</v>
      </c>
      <c r="E353">
        <v>-4.252897973188776E-2</v>
      </c>
    </row>
    <row r="354" spans="1:5" x14ac:dyDescent="0.25">
      <c r="A354" s="6">
        <v>45755</v>
      </c>
      <c r="B354" t="s">
        <v>1244</v>
      </c>
      <c r="C354">
        <v>123.23973846435547</v>
      </c>
      <c r="D354">
        <v>2.2579090723665596E-2</v>
      </c>
      <c r="E354">
        <v>2.2327956284429636E-2</v>
      </c>
    </row>
    <row r="355" spans="1:5" x14ac:dyDescent="0.25">
      <c r="A355" s="6">
        <v>45756</v>
      </c>
      <c r="B355" t="s">
        <v>1244</v>
      </c>
      <c r="C355">
        <v>121.06867218017578</v>
      </c>
      <c r="D355">
        <v>-1.7616608986943172E-2</v>
      </c>
      <c r="E355">
        <v>-1.7773628274260076E-2</v>
      </c>
    </row>
    <row r="356" spans="1:5" x14ac:dyDescent="0.25">
      <c r="A356" s="6">
        <v>45757</v>
      </c>
      <c r="B356" t="s">
        <v>1244</v>
      </c>
      <c r="C356">
        <v>126.52088928222656</v>
      </c>
      <c r="D356">
        <v>4.5034086885306968E-2</v>
      </c>
      <c r="E356">
        <v>4.4049503913787251E-2</v>
      </c>
    </row>
    <row r="357" spans="1:5" x14ac:dyDescent="0.25">
      <c r="A357" s="6">
        <v>45758</v>
      </c>
      <c r="B357" t="s">
        <v>1244</v>
      </c>
      <c r="C357">
        <v>125.47956848144531</v>
      </c>
      <c r="D357">
        <v>-8.2304258742476044E-3</v>
      </c>
      <c r="E357">
        <v>-8.2644828268322833E-3</v>
      </c>
    </row>
    <row r="358" spans="1:5" x14ac:dyDescent="0.25">
      <c r="A358" s="6">
        <v>45761</v>
      </c>
      <c r="B358" t="s">
        <v>1244</v>
      </c>
      <c r="C358">
        <v>127.10049438476563</v>
      </c>
      <c r="D358">
        <v>1.2917847287305495E-2</v>
      </c>
      <c r="E358">
        <v>1.2835123544825936E-2</v>
      </c>
    </row>
    <row r="359" spans="1:5" x14ac:dyDescent="0.25">
      <c r="A359" s="6">
        <v>45762</v>
      </c>
      <c r="B359" t="s">
        <v>1244</v>
      </c>
      <c r="C359">
        <v>127.35591888427734</v>
      </c>
      <c r="D359">
        <v>2.0096263255946489E-3</v>
      </c>
      <c r="E359">
        <v>2.0076097278969624E-3</v>
      </c>
    </row>
    <row r="360" spans="1:5" x14ac:dyDescent="0.25">
      <c r="A360" s="6">
        <v>45763</v>
      </c>
      <c r="B360" t="s">
        <v>1244</v>
      </c>
      <c r="C360">
        <v>127.24785614013672</v>
      </c>
      <c r="D360">
        <v>-8.4850979120032477E-4</v>
      </c>
      <c r="E360">
        <v>-8.4886997939642695E-4</v>
      </c>
    </row>
    <row r="361" spans="1:5" x14ac:dyDescent="0.25">
      <c r="A361" s="6">
        <v>45764</v>
      </c>
      <c r="B361" t="s">
        <v>1244</v>
      </c>
      <c r="C361">
        <v>128.20075988769531</v>
      </c>
      <c r="D361">
        <v>7.4885642592608104E-3</v>
      </c>
      <c r="E361">
        <v>7.4606641631267973E-3</v>
      </c>
    </row>
    <row r="362" spans="1:5" x14ac:dyDescent="0.25">
      <c r="A362" s="6">
        <v>45770</v>
      </c>
      <c r="B362" t="s">
        <v>1244</v>
      </c>
      <c r="C362">
        <v>129.91011047363281</v>
      </c>
      <c r="D362">
        <v>1.3100545283884601E-2</v>
      </c>
      <c r="E362">
        <v>1.3015475310381689E-2</v>
      </c>
    </row>
    <row r="363" spans="1:5" x14ac:dyDescent="0.25">
      <c r="A363" s="6">
        <v>45771</v>
      </c>
      <c r="B363" t="s">
        <v>1244</v>
      </c>
      <c r="C363">
        <v>130.70584106445313</v>
      </c>
      <c r="D363">
        <v>6.1252398902533756E-3</v>
      </c>
      <c r="E363">
        <v>6.1065568616028446E-3</v>
      </c>
    </row>
    <row r="364" spans="1:5" x14ac:dyDescent="0.25">
      <c r="A364" s="6">
        <v>45776</v>
      </c>
      <c r="B364" t="s">
        <v>1244</v>
      </c>
      <c r="C364">
        <v>132.38569641113281</v>
      </c>
      <c r="D364">
        <v>8.7581212838065969E-3</v>
      </c>
      <c r="E364">
        <v>8.7199914085793195E-3</v>
      </c>
    </row>
    <row r="365" spans="1:5" x14ac:dyDescent="0.25">
      <c r="A365" s="6">
        <v>45777</v>
      </c>
      <c r="B365" t="s">
        <v>1244</v>
      </c>
      <c r="C365">
        <v>132.98495483398438</v>
      </c>
      <c r="D365">
        <v>4.5266100424514732E-3</v>
      </c>
      <c r="E365">
        <v>4.5163957556759379E-3</v>
      </c>
    </row>
    <row r="366" spans="1:5" x14ac:dyDescent="0.25">
      <c r="A366" s="6">
        <v>45778</v>
      </c>
      <c r="B366" t="s">
        <v>1244</v>
      </c>
      <c r="C366">
        <v>133.65298461914063</v>
      </c>
      <c r="D366">
        <v>5.0233485884940698E-3</v>
      </c>
      <c r="E366">
        <v>5.0107736675326945E-3</v>
      </c>
    </row>
    <row r="367" spans="1:5" x14ac:dyDescent="0.25">
      <c r="A367" s="6">
        <v>45779</v>
      </c>
      <c r="B367" t="s">
        <v>1244</v>
      </c>
      <c r="C367">
        <v>135.24443054199219</v>
      </c>
      <c r="D367">
        <v>1.1907298047900472E-2</v>
      </c>
      <c r="E367">
        <v>1.1836963950022527E-2</v>
      </c>
    </row>
    <row r="368" spans="1:5" x14ac:dyDescent="0.25">
      <c r="A368" s="6">
        <v>45782</v>
      </c>
      <c r="B368" t="s">
        <v>1244</v>
      </c>
      <c r="C368">
        <v>133.81999206542969</v>
      </c>
      <c r="D368">
        <v>-1.0532326328367536E-2</v>
      </c>
      <c r="E368">
        <v>-1.0588183829783649E-2</v>
      </c>
    </row>
    <row r="369" spans="1:5" x14ac:dyDescent="0.25">
      <c r="A369" s="6">
        <v>45783</v>
      </c>
      <c r="B369" t="s">
        <v>1244</v>
      </c>
      <c r="C369">
        <v>133.74139404296875</v>
      </c>
      <c r="D369">
        <v>-5.8734140727279005E-4</v>
      </c>
      <c r="E369">
        <v>-5.8751395980527813E-4</v>
      </c>
    </row>
    <row r="370" spans="1:5" x14ac:dyDescent="0.25">
      <c r="A370" s="6">
        <v>45784</v>
      </c>
      <c r="B370" t="s">
        <v>1244</v>
      </c>
      <c r="C370">
        <v>134.16383361816406</v>
      </c>
      <c r="D370">
        <v>3.1586299680679275E-3</v>
      </c>
      <c r="E370">
        <v>3.1536519760988792E-3</v>
      </c>
    </row>
    <row r="371" spans="1:5" x14ac:dyDescent="0.25">
      <c r="A371" s="6">
        <v>45785</v>
      </c>
      <c r="B371" t="s">
        <v>1244</v>
      </c>
      <c r="C371">
        <v>134.51747131347656</v>
      </c>
      <c r="D371">
        <v>2.6358645677864168E-3</v>
      </c>
      <c r="E371">
        <v>2.6323967692048508E-3</v>
      </c>
    </row>
    <row r="372" spans="1:5" x14ac:dyDescent="0.25">
      <c r="A372" s="6">
        <v>45786</v>
      </c>
      <c r="B372" t="s">
        <v>1244</v>
      </c>
      <c r="C372">
        <v>135.16584777832031</v>
      </c>
      <c r="D372">
        <v>4.8200167495922042E-3</v>
      </c>
      <c r="E372">
        <v>4.8084376615510939E-3</v>
      </c>
    </row>
    <row r="373" spans="1:5" x14ac:dyDescent="0.25">
      <c r="A373" s="6">
        <v>45789</v>
      </c>
      <c r="B373" t="s">
        <v>1244</v>
      </c>
      <c r="C373">
        <v>135.33283996582031</v>
      </c>
      <c r="D373">
        <v>1.2354613997900277E-3</v>
      </c>
      <c r="E373">
        <v>1.2346988453612628E-3</v>
      </c>
    </row>
    <row r="374" spans="1:5" x14ac:dyDescent="0.25">
      <c r="A374" s="6">
        <v>45790</v>
      </c>
      <c r="B374" t="s">
        <v>1244</v>
      </c>
      <c r="C374">
        <v>136.08929443359375</v>
      </c>
      <c r="D374">
        <v>5.5895854100489473E-3</v>
      </c>
      <c r="E374">
        <v>5.5740216472406501E-3</v>
      </c>
    </row>
    <row r="375" spans="1:5" x14ac:dyDescent="0.25">
      <c r="A375" s="6">
        <v>45791</v>
      </c>
      <c r="B375" t="s">
        <v>1244</v>
      </c>
      <c r="C375">
        <v>136.20716857910156</v>
      </c>
      <c r="D375">
        <v>8.6615296227687821E-4</v>
      </c>
      <c r="E375">
        <v>8.6577806826127119E-4</v>
      </c>
    </row>
    <row r="376" spans="1:5" x14ac:dyDescent="0.25">
      <c r="A376" s="6">
        <v>45792</v>
      </c>
      <c r="B376" t="s">
        <v>1244</v>
      </c>
      <c r="C376">
        <v>136.55101013183594</v>
      </c>
      <c r="D376">
        <v>2.5244012948899552E-3</v>
      </c>
      <c r="E376">
        <v>2.521220346143908E-3</v>
      </c>
    </row>
    <row r="377" spans="1:5" x14ac:dyDescent="0.25">
      <c r="A377" s="6">
        <v>45793</v>
      </c>
      <c r="B377" t="s">
        <v>1244</v>
      </c>
      <c r="C377">
        <v>137.27796936035156</v>
      </c>
      <c r="D377">
        <v>5.3237191567734321E-3</v>
      </c>
      <c r="E377">
        <v>5.3095982589017937E-3</v>
      </c>
    </row>
    <row r="378" spans="1:5" x14ac:dyDescent="0.25">
      <c r="A378" s="6">
        <v>45796</v>
      </c>
      <c r="B378" t="s">
        <v>1244</v>
      </c>
      <c r="C378">
        <v>136.59028625488281</v>
      </c>
      <c r="D378">
        <v>-5.0094207298739812E-3</v>
      </c>
      <c r="E378">
        <v>-5.0220099385918484E-3</v>
      </c>
    </row>
    <row r="379" spans="1:5" x14ac:dyDescent="0.25">
      <c r="A379" s="6">
        <v>45797</v>
      </c>
      <c r="B379" t="s">
        <v>1244</v>
      </c>
      <c r="C379">
        <v>137.41549682617188</v>
      </c>
      <c r="D379">
        <v>6.041502612778693E-3</v>
      </c>
      <c r="E379">
        <v>6.0233259088649438E-3</v>
      </c>
    </row>
    <row r="380" spans="1:5" x14ac:dyDescent="0.25">
      <c r="A380" s="6">
        <v>45798</v>
      </c>
      <c r="B380" t="s">
        <v>1244</v>
      </c>
      <c r="C380">
        <v>138.12281799316406</v>
      </c>
      <c r="D380">
        <v>5.1473173210365708E-3</v>
      </c>
      <c r="E380">
        <v>5.134115167637187E-3</v>
      </c>
    </row>
    <row r="381" spans="1:5" x14ac:dyDescent="0.25">
      <c r="A381" s="6">
        <v>45799</v>
      </c>
      <c r="B381" t="s">
        <v>1244</v>
      </c>
      <c r="C381">
        <v>137.47444152832031</v>
      </c>
      <c r="D381">
        <v>-4.6942024081483291E-3</v>
      </c>
      <c r="E381">
        <v>-4.7052547778773093E-3</v>
      </c>
    </row>
    <row r="382" spans="1:5" x14ac:dyDescent="0.25">
      <c r="A382" s="6">
        <v>45800</v>
      </c>
      <c r="B382" t="s">
        <v>1244</v>
      </c>
      <c r="C382">
        <v>137.7298583984375</v>
      </c>
      <c r="D382">
        <v>1.8579225874837402E-3</v>
      </c>
      <c r="E382">
        <v>1.856198784111765E-3</v>
      </c>
    </row>
    <row r="383" spans="1:5" x14ac:dyDescent="0.25">
      <c r="A383" s="6">
        <v>45803</v>
      </c>
      <c r="B383" t="s">
        <v>1244</v>
      </c>
      <c r="C383">
        <v>137.710205078125</v>
      </c>
      <c r="D383">
        <v>-1.4269469627747888E-4</v>
      </c>
      <c r="E383">
        <v>-1.4270487813426122E-4</v>
      </c>
    </row>
    <row r="384" spans="1:5" x14ac:dyDescent="0.25">
      <c r="A384" s="6">
        <v>45804</v>
      </c>
      <c r="B384" t="s">
        <v>1244</v>
      </c>
      <c r="C384">
        <v>138.47648620605469</v>
      </c>
      <c r="D384">
        <v>5.5644469303852695E-3</v>
      </c>
      <c r="E384">
        <v>5.5490225877347678E-3</v>
      </c>
    </row>
    <row r="385" spans="1:5" x14ac:dyDescent="0.25">
      <c r="A385" s="6">
        <v>45805</v>
      </c>
      <c r="B385" t="s">
        <v>1244</v>
      </c>
      <c r="C385">
        <v>138.27998352050781</v>
      </c>
      <c r="D385">
        <v>-1.4190328692661458E-3</v>
      </c>
      <c r="E385">
        <v>-1.4200406499035665E-3</v>
      </c>
    </row>
    <row r="386" spans="1:5" x14ac:dyDescent="0.25">
      <c r="A386" s="6">
        <v>45806</v>
      </c>
      <c r="B386" t="s">
        <v>1244</v>
      </c>
      <c r="C386">
        <v>138.52558898925781</v>
      </c>
      <c r="D386">
        <v>1.7761462107317438E-3</v>
      </c>
      <c r="E386">
        <v>1.7745707282997042E-3</v>
      </c>
    </row>
    <row r="387" spans="1:5" x14ac:dyDescent="0.25">
      <c r="A387" s="6">
        <v>45807</v>
      </c>
      <c r="B387" t="s">
        <v>1244</v>
      </c>
      <c r="C387">
        <v>138.96766662597656</v>
      </c>
      <c r="D387">
        <v>3.1913066744153618E-3</v>
      </c>
      <c r="E387">
        <v>3.1862252632942388E-3</v>
      </c>
    </row>
    <row r="388" spans="1:5" x14ac:dyDescent="0.25">
      <c r="A388" s="6">
        <v>45810</v>
      </c>
      <c r="B388" t="s">
        <v>1244</v>
      </c>
      <c r="C388">
        <v>138.57470703125</v>
      </c>
      <c r="D388">
        <v>-2.8277052084654253E-3</v>
      </c>
      <c r="E388">
        <v>-2.8317107195568072E-3</v>
      </c>
    </row>
    <row r="389" spans="1:5" x14ac:dyDescent="0.25">
      <c r="A389" s="6">
        <v>45811</v>
      </c>
      <c r="B389" t="s">
        <v>1244</v>
      </c>
      <c r="C389">
        <v>139.47850036621094</v>
      </c>
      <c r="D389">
        <v>6.5220656375417629E-3</v>
      </c>
      <c r="E389">
        <v>6.5008889945509501E-3</v>
      </c>
    </row>
    <row r="390" spans="1:5" x14ac:dyDescent="0.25">
      <c r="A390" s="6">
        <v>45812</v>
      </c>
      <c r="B390" t="s">
        <v>1244</v>
      </c>
      <c r="C390">
        <v>140.68682861328125</v>
      </c>
      <c r="D390">
        <v>8.6631863971706746E-3</v>
      </c>
      <c r="E390">
        <v>8.6258763257807489E-3</v>
      </c>
    </row>
    <row r="391" spans="1:5" x14ac:dyDescent="0.25">
      <c r="A391" s="6">
        <v>45813</v>
      </c>
      <c r="B391" t="s">
        <v>1244</v>
      </c>
      <c r="C391">
        <v>140.68682861328125</v>
      </c>
      <c r="D391">
        <v>0</v>
      </c>
      <c r="E391">
        <v>0</v>
      </c>
    </row>
    <row r="392" spans="1:5" x14ac:dyDescent="0.25">
      <c r="A392" s="6">
        <v>45814</v>
      </c>
      <c r="B392" t="s">
        <v>1244</v>
      </c>
      <c r="C392">
        <v>140.34298706054688</v>
      </c>
      <c r="D392">
        <v>-2.4440209230923715E-3</v>
      </c>
      <c r="E392">
        <v>-2.4470124174057702E-3</v>
      </c>
    </row>
    <row r="393" spans="1:5" x14ac:dyDescent="0.25">
      <c r="A393" s="6">
        <v>45819</v>
      </c>
      <c r="B393" t="s">
        <v>1244</v>
      </c>
      <c r="C393">
        <v>141.5611572265625</v>
      </c>
      <c r="D393">
        <v>1.0421146835448702E-3</v>
      </c>
      <c r="E393">
        <v>1.0415720589899975E-3</v>
      </c>
    </row>
    <row r="394" spans="1:5" x14ac:dyDescent="0.25">
      <c r="A394" s="6">
        <v>45820</v>
      </c>
      <c r="B394" t="s">
        <v>1244</v>
      </c>
      <c r="C394">
        <v>141.04048156738281</v>
      </c>
      <c r="D394">
        <v>-3.6780969397302021E-3</v>
      </c>
      <c r="E394">
        <v>-3.6848777704206444E-3</v>
      </c>
    </row>
    <row r="395" spans="1:5" x14ac:dyDescent="0.25">
      <c r="A395" s="6">
        <v>45821</v>
      </c>
      <c r="B395" t="s">
        <v>1244</v>
      </c>
      <c r="C395">
        <v>140.79489135742188</v>
      </c>
      <c r="D395">
        <v>-1.7412746130167633E-3</v>
      </c>
      <c r="E395">
        <v>-1.7427923938270963E-3</v>
      </c>
    </row>
    <row r="396" spans="1:5" x14ac:dyDescent="0.25">
      <c r="A396" s="6">
        <v>45824</v>
      </c>
      <c r="B396" t="s">
        <v>1244</v>
      </c>
      <c r="C396">
        <v>140.78506469726563</v>
      </c>
      <c r="D396">
        <v>-6.9794152767310713E-5</v>
      </c>
      <c r="E396">
        <v>-6.9796588492524548E-5</v>
      </c>
    </row>
    <row r="397" spans="1:5" x14ac:dyDescent="0.25">
      <c r="A397" s="6">
        <v>45825</v>
      </c>
      <c r="B397" t="s">
        <v>1244</v>
      </c>
      <c r="C397">
        <v>140.66717529296875</v>
      </c>
      <c r="D397">
        <v>-8.3737152481599963E-4</v>
      </c>
      <c r="E397">
        <v>-8.3772231619343087E-4</v>
      </c>
    </row>
    <row r="398" spans="1:5" x14ac:dyDescent="0.25">
      <c r="A398" s="6">
        <v>45826</v>
      </c>
      <c r="B398" t="s">
        <v>1244</v>
      </c>
      <c r="C398">
        <v>140.57876586914063</v>
      </c>
      <c r="D398">
        <v>-6.2850074044629167E-4</v>
      </c>
      <c r="E398">
        <v>-6.2869832983104975E-4</v>
      </c>
    </row>
    <row r="399" spans="1:5" x14ac:dyDescent="0.25">
      <c r="A399" s="6">
        <v>45827</v>
      </c>
      <c r="B399" t="s">
        <v>1244</v>
      </c>
      <c r="C399">
        <v>140.4903564453125</v>
      </c>
      <c r="D399">
        <v>-6.2889600204929508E-4</v>
      </c>
      <c r="E399">
        <v>-6.2909384009070929E-4</v>
      </c>
    </row>
    <row r="400" spans="1:5" x14ac:dyDescent="0.25">
      <c r="A400" s="6">
        <v>45828</v>
      </c>
      <c r="B400" t="s">
        <v>1244</v>
      </c>
      <c r="C400">
        <v>140.10722351074219</v>
      </c>
      <c r="D400">
        <v>-2.7271119830879487E-3</v>
      </c>
      <c r="E400">
        <v>-2.7308373274677589E-3</v>
      </c>
    </row>
    <row r="401" spans="1:5" x14ac:dyDescent="0.25">
      <c r="A401" s="6">
        <v>45831</v>
      </c>
      <c r="B401" t="s">
        <v>1244</v>
      </c>
      <c r="C401">
        <v>139.59638977050781</v>
      </c>
      <c r="D401">
        <v>-3.6460200083489047E-3</v>
      </c>
      <c r="E401">
        <v>-3.6526829396838563E-3</v>
      </c>
    </row>
    <row r="402" spans="1:5" x14ac:dyDescent="0.25">
      <c r="A402" s="6">
        <v>45832</v>
      </c>
      <c r="B402" t="s">
        <v>1244</v>
      </c>
      <c r="C402">
        <v>141.05032348632813</v>
      </c>
      <c r="D402">
        <v>1.0415267316085552E-2</v>
      </c>
      <c r="E402">
        <v>1.0361402110301111E-2</v>
      </c>
    </row>
    <row r="403" spans="1:5" x14ac:dyDescent="0.25">
      <c r="A403" s="6">
        <v>45833</v>
      </c>
      <c r="B403" t="s">
        <v>1244</v>
      </c>
      <c r="C403">
        <v>141.06013488769531</v>
      </c>
      <c r="D403">
        <v>6.9559580755829131E-5</v>
      </c>
      <c r="E403">
        <v>6.9557161600374641E-5</v>
      </c>
    </row>
    <row r="404" spans="1:5" x14ac:dyDescent="0.25">
      <c r="A404" s="6">
        <v>45834</v>
      </c>
      <c r="B404" t="s">
        <v>1244</v>
      </c>
      <c r="C404">
        <v>140.9422607421875</v>
      </c>
      <c r="D404">
        <v>-8.356304607368692E-4</v>
      </c>
      <c r="E404">
        <v>-8.359797944931678E-4</v>
      </c>
    </row>
    <row r="405" spans="1:5" x14ac:dyDescent="0.25">
      <c r="A405" s="6">
        <v>45835</v>
      </c>
      <c r="B405" t="s">
        <v>1244</v>
      </c>
      <c r="C405">
        <v>140.58859252929688</v>
      </c>
      <c r="D405">
        <v>-2.5093127570697815E-3</v>
      </c>
      <c r="E405">
        <v>-2.5124663590132225E-3</v>
      </c>
    </row>
    <row r="406" spans="1:5" x14ac:dyDescent="0.25">
      <c r="A406" s="6">
        <v>45838</v>
      </c>
      <c r="B406" t="s">
        <v>1244</v>
      </c>
      <c r="C406">
        <v>140.96189880371094</v>
      </c>
      <c r="D406">
        <v>2.655309849099341E-3</v>
      </c>
      <c r="E406">
        <v>2.6517907420718465E-3</v>
      </c>
    </row>
    <row r="407" spans="1:5" x14ac:dyDescent="0.25">
      <c r="A407" s="6">
        <v>45839</v>
      </c>
      <c r="B407" t="s">
        <v>1244</v>
      </c>
      <c r="C407">
        <v>140.96760559082031</v>
      </c>
      <c r="D407">
        <v>4.0484607243485016E-5</v>
      </c>
      <c r="E407">
        <v>4.0483787763890651E-5</v>
      </c>
    </row>
    <row r="408" spans="1:5" x14ac:dyDescent="0.25">
      <c r="A408" s="6">
        <v>45840</v>
      </c>
      <c r="B408" t="s">
        <v>1244</v>
      </c>
      <c r="C408">
        <v>141.82872009277344</v>
      </c>
      <c r="D408">
        <v>6.1085984850492991E-3</v>
      </c>
      <c r="E408">
        <v>6.0900166316483657E-3</v>
      </c>
    </row>
    <row r="409" spans="1:5" x14ac:dyDescent="0.25">
      <c r="A409" s="6">
        <v>45841</v>
      </c>
      <c r="B409" t="s">
        <v>1244</v>
      </c>
      <c r="C409">
        <v>141.77925109863281</v>
      </c>
      <c r="D409">
        <v>-3.4879391217990108E-4</v>
      </c>
      <c r="E409">
        <v>-3.4885475492461854E-4</v>
      </c>
    </row>
    <row r="410" spans="1:5" x14ac:dyDescent="0.25">
      <c r="A410" s="6">
        <v>45842</v>
      </c>
      <c r="B410" t="s">
        <v>1244</v>
      </c>
      <c r="C410">
        <v>141.80894470214844</v>
      </c>
      <c r="D410">
        <v>2.0943546594809348E-4</v>
      </c>
      <c r="E410">
        <v>2.0941353740258503E-4</v>
      </c>
    </row>
    <row r="411" spans="1:5" x14ac:dyDescent="0.25">
      <c r="A411" s="6">
        <v>45845</v>
      </c>
      <c r="B411" t="s">
        <v>1244</v>
      </c>
      <c r="C411">
        <v>141.68025207519531</v>
      </c>
      <c r="D411">
        <v>-9.0750711969145303E-4</v>
      </c>
      <c r="E411">
        <v>-9.0791915357891725E-4</v>
      </c>
    </row>
    <row r="412" spans="1:5" x14ac:dyDescent="0.25">
      <c r="A412" s="6">
        <v>45846</v>
      </c>
      <c r="B412" t="s">
        <v>1244</v>
      </c>
      <c r="C412">
        <v>141.56149291992188</v>
      </c>
      <c r="D412">
        <v>-8.3821953683715922E-4</v>
      </c>
      <c r="E412">
        <v>-8.3857103927099182E-4</v>
      </c>
    </row>
    <row r="413" spans="1:5" x14ac:dyDescent="0.25">
      <c r="A413" s="6">
        <v>45847</v>
      </c>
      <c r="B413" t="s">
        <v>1244</v>
      </c>
      <c r="C413">
        <v>140.85871887207031</v>
      </c>
      <c r="D413">
        <v>-4.9644436022521221E-3</v>
      </c>
      <c r="E413">
        <v>-4.9768073889133518E-3</v>
      </c>
    </row>
    <row r="414" spans="1:5" x14ac:dyDescent="0.25">
      <c r="A414" s="6">
        <v>45848</v>
      </c>
      <c r="B414" t="s">
        <v>1244</v>
      </c>
      <c r="C414">
        <v>141.68025207519531</v>
      </c>
      <c r="D414">
        <v>5.8323205670436362E-3</v>
      </c>
      <c r="E414">
        <v>5.8153784281842428E-3</v>
      </c>
    </row>
    <row r="415" spans="1:5" x14ac:dyDescent="0.25">
      <c r="A415" s="6">
        <v>45849</v>
      </c>
      <c r="B415" t="s">
        <v>1244</v>
      </c>
      <c r="C415">
        <v>141.4921875</v>
      </c>
      <c r="D415">
        <v>-1.3273873559703775E-3</v>
      </c>
      <c r="E415">
        <v>-1.3282691149436208E-3</v>
      </c>
    </row>
    <row r="416" spans="1:5" x14ac:dyDescent="0.25">
      <c r="A416" s="6">
        <v>45852</v>
      </c>
      <c r="B416" t="s">
        <v>1244</v>
      </c>
      <c r="C416">
        <v>141.40312194824219</v>
      </c>
      <c r="D416">
        <v>-6.2947328281159898E-4</v>
      </c>
      <c r="E416">
        <v>-6.2967148429787713E-4</v>
      </c>
    </row>
    <row r="417" spans="1:5" x14ac:dyDescent="0.25">
      <c r="A417" s="6">
        <v>45853</v>
      </c>
      <c r="B417" t="s">
        <v>1244</v>
      </c>
      <c r="C417">
        <v>142.40281677246094</v>
      </c>
      <c r="D417">
        <v>7.0698214469739895E-3</v>
      </c>
      <c r="E417">
        <v>7.0449474271031525E-3</v>
      </c>
    </row>
    <row r="418" spans="1:5" x14ac:dyDescent="0.25">
      <c r="A418" s="6">
        <v>45854</v>
      </c>
      <c r="B418" t="s">
        <v>1244</v>
      </c>
      <c r="C418">
        <v>141.20515441894531</v>
      </c>
      <c r="D418">
        <v>-8.4103838720361868E-3</v>
      </c>
      <c r="E418">
        <v>-8.4459507113856646E-3</v>
      </c>
    </row>
    <row r="419" spans="1:5" x14ac:dyDescent="0.25">
      <c r="A419" s="6">
        <v>45855</v>
      </c>
      <c r="B419" t="s">
        <v>1244</v>
      </c>
      <c r="C419">
        <v>142.44241333007813</v>
      </c>
      <c r="D419">
        <v>8.7621370213013527E-3</v>
      </c>
      <c r="E419">
        <v>8.723972273185986E-3</v>
      </c>
    </row>
    <row r="420" spans="1:5" x14ac:dyDescent="0.25">
      <c r="A420" s="6">
        <v>45856</v>
      </c>
      <c r="B420" t="s">
        <v>1244</v>
      </c>
      <c r="C420">
        <v>144.48139953613281</v>
      </c>
      <c r="D420">
        <v>1.4314459846519245E-2</v>
      </c>
      <c r="E420">
        <v>1.4212975284117926E-2</v>
      </c>
    </row>
    <row r="421" spans="1:5" x14ac:dyDescent="0.25">
      <c r="A421" s="6">
        <v>45859</v>
      </c>
      <c r="B421" t="s">
        <v>1244</v>
      </c>
      <c r="C421">
        <v>142.92739868164063</v>
      </c>
      <c r="D421">
        <v>-1.0755715680228817E-2</v>
      </c>
      <c r="E421">
        <v>-1.0813976524782188E-2</v>
      </c>
    </row>
    <row r="422" spans="1:5" x14ac:dyDescent="0.25">
      <c r="A422" s="6">
        <v>45860</v>
      </c>
      <c r="B422" t="s">
        <v>1244</v>
      </c>
      <c r="C422">
        <v>143.01649475097656</v>
      </c>
      <c r="D422">
        <v>6.2336591974498923E-4</v>
      </c>
      <c r="E422">
        <v>6.2317170791587181E-4</v>
      </c>
    </row>
    <row r="423" spans="1:5" x14ac:dyDescent="0.25">
      <c r="A423" s="6">
        <v>45861</v>
      </c>
      <c r="B423" t="s">
        <v>1244</v>
      </c>
      <c r="C423">
        <v>144.11517333984375</v>
      </c>
      <c r="D423">
        <v>7.682180931508853E-3</v>
      </c>
      <c r="E423">
        <v>7.6528232377916991E-3</v>
      </c>
    </row>
    <row r="424" spans="1:5" x14ac:dyDescent="0.25">
      <c r="A424" s="6">
        <v>45862</v>
      </c>
      <c r="B424" t="s">
        <v>1244</v>
      </c>
      <c r="C424">
        <v>143.64006042480469</v>
      </c>
      <c r="D424">
        <v>-3.296758446931003E-3</v>
      </c>
      <c r="E424">
        <v>-3.3022047284036659E-3</v>
      </c>
    </row>
    <row r="425" spans="1:5" x14ac:dyDescent="0.25">
      <c r="A425" s="6">
        <v>45863</v>
      </c>
      <c r="B425" t="s">
        <v>1244</v>
      </c>
      <c r="C425">
        <v>142.85812377929688</v>
      </c>
      <c r="D425">
        <v>-5.4437226160675145E-3</v>
      </c>
      <c r="E425">
        <v>-5.4585936678358841E-3</v>
      </c>
    </row>
    <row r="426" spans="1:5" x14ac:dyDescent="0.25">
      <c r="A426" s="6">
        <v>45866</v>
      </c>
      <c r="B426" t="s">
        <v>1244</v>
      </c>
      <c r="C426">
        <v>143.41241455078125</v>
      </c>
      <c r="D426">
        <v>3.8800087584847098E-3</v>
      </c>
      <c r="E426">
        <v>3.8725009385069905E-3</v>
      </c>
    </row>
    <row r="427" spans="1:5" x14ac:dyDescent="0.25">
      <c r="A427" s="6">
        <v>45867</v>
      </c>
      <c r="B427" t="s">
        <v>1244</v>
      </c>
      <c r="C427">
        <v>143.4718017578125</v>
      </c>
      <c r="D427">
        <v>4.1410087974091958E-4</v>
      </c>
      <c r="E427">
        <v>4.1401516363421219E-4</v>
      </c>
    </row>
    <row r="428" spans="1:5" x14ac:dyDescent="0.25">
      <c r="A428" s="6">
        <v>45868</v>
      </c>
      <c r="B428" t="s">
        <v>1244</v>
      </c>
      <c r="C428">
        <v>144.39231872558594</v>
      </c>
      <c r="D428">
        <v>6.4160131572565948E-3</v>
      </c>
      <c r="E428">
        <v>6.3955181622332566E-3</v>
      </c>
    </row>
    <row r="429" spans="1:5" x14ac:dyDescent="0.25">
      <c r="A429" s="6">
        <v>45869</v>
      </c>
      <c r="B429" t="s">
        <v>1244</v>
      </c>
      <c r="C429">
        <v>144.14486694335938</v>
      </c>
      <c r="D429">
        <v>-1.7137461633041084E-3</v>
      </c>
      <c r="E429">
        <v>-1.7152163061347437E-3</v>
      </c>
    </row>
    <row r="430" spans="1:5" x14ac:dyDescent="0.25">
      <c r="A430" s="6">
        <v>45870</v>
      </c>
      <c r="B430" t="s">
        <v>1244</v>
      </c>
      <c r="C430">
        <v>142.83831787109375</v>
      </c>
      <c r="D430">
        <v>-9.0641387374482685E-3</v>
      </c>
      <c r="E430">
        <v>-9.1054679751629564E-3</v>
      </c>
    </row>
    <row r="431" spans="1:5" x14ac:dyDescent="0.25">
      <c r="A431" s="6">
        <v>45873</v>
      </c>
      <c r="B431" t="s">
        <v>1244</v>
      </c>
      <c r="C431">
        <v>142.80862426757813</v>
      </c>
      <c r="D431">
        <v>-2.0788261832105359E-4</v>
      </c>
      <c r="E431">
        <v>-2.0790422890758236E-4</v>
      </c>
    </row>
    <row r="432" spans="1:5" x14ac:dyDescent="0.25">
      <c r="A432" s="6">
        <v>45874</v>
      </c>
      <c r="B432" t="s">
        <v>1244</v>
      </c>
      <c r="C432">
        <v>144.65956115722656</v>
      </c>
      <c r="D432">
        <v>1.2960960160083745E-2</v>
      </c>
      <c r="E432">
        <v>1.2877685688845876E-2</v>
      </c>
    </row>
    <row r="433" spans="1:5" x14ac:dyDescent="0.25">
      <c r="A433" s="6">
        <v>45875</v>
      </c>
      <c r="B433" t="s">
        <v>1244</v>
      </c>
      <c r="C433">
        <v>145.78793334960938</v>
      </c>
      <c r="D433">
        <v>7.8001908989369095E-3</v>
      </c>
      <c r="E433">
        <v>7.7699266857923274E-3</v>
      </c>
    </row>
    <row r="434" spans="1:5" x14ac:dyDescent="0.25">
      <c r="A434" s="6">
        <v>45876</v>
      </c>
      <c r="B434" t="s">
        <v>1244</v>
      </c>
      <c r="C434">
        <v>145.51078796386719</v>
      </c>
      <c r="D434">
        <v>-1.9010173158677812E-3</v>
      </c>
      <c r="E434">
        <v>-1.9028265425631878E-3</v>
      </c>
    </row>
    <row r="435" spans="1:5" x14ac:dyDescent="0.25">
      <c r="A435" s="6">
        <v>45877</v>
      </c>
      <c r="B435" t="s">
        <v>1244</v>
      </c>
      <c r="C435">
        <v>145.20394897460938</v>
      </c>
      <c r="D435">
        <v>-2.1087026848758406E-3</v>
      </c>
      <c r="E435">
        <v>-2.1109291288720256E-3</v>
      </c>
    </row>
    <row r="436" spans="1:5" x14ac:dyDescent="0.25">
      <c r="A436" s="6">
        <v>45880</v>
      </c>
      <c r="B436" t="s">
        <v>1244</v>
      </c>
      <c r="C436">
        <v>145.76814270019531</v>
      </c>
      <c r="D436">
        <v>3.8855260450567641E-3</v>
      </c>
      <c r="E436">
        <v>3.8779968855948642E-3</v>
      </c>
    </row>
    <row r="437" spans="1:5" x14ac:dyDescent="0.25">
      <c r="A437" s="6">
        <v>45881</v>
      </c>
      <c r="B437" t="s">
        <v>1244</v>
      </c>
      <c r="C437">
        <v>146.48080444335938</v>
      </c>
      <c r="D437">
        <v>4.8890088737003623E-3</v>
      </c>
      <c r="E437">
        <v>4.8770964805697958E-3</v>
      </c>
    </row>
    <row r="438" spans="1:5" x14ac:dyDescent="0.25">
      <c r="A438" s="6">
        <v>45882</v>
      </c>
      <c r="B438" t="s">
        <v>1244</v>
      </c>
      <c r="C438">
        <v>145.51078796386719</v>
      </c>
      <c r="D438">
        <v>-6.6221405813433609E-3</v>
      </c>
      <c r="E438">
        <v>-6.6441642372925191E-3</v>
      </c>
    </row>
    <row r="439" spans="1:5" x14ac:dyDescent="0.25">
      <c r="A439" s="6">
        <v>45883</v>
      </c>
      <c r="B439" t="s">
        <v>1244</v>
      </c>
      <c r="C439">
        <v>146.31254577636719</v>
      </c>
      <c r="D439">
        <v>5.5099544419969781E-3</v>
      </c>
      <c r="E439">
        <v>5.4948301736058415E-3</v>
      </c>
    </row>
    <row r="440" spans="1:5" x14ac:dyDescent="0.25">
      <c r="A440" s="6">
        <v>45884</v>
      </c>
      <c r="B440" t="s">
        <v>1244</v>
      </c>
      <c r="C440">
        <v>147.460693359375</v>
      </c>
      <c r="D440">
        <v>7.8472257926720523E-3</v>
      </c>
      <c r="E440">
        <v>7.8165964489207221E-3</v>
      </c>
    </row>
    <row r="441" spans="1:5" x14ac:dyDescent="0.25">
      <c r="A441" s="6">
        <v>45887</v>
      </c>
      <c r="B441" t="s">
        <v>1244</v>
      </c>
      <c r="C441">
        <v>147.75764465332031</v>
      </c>
      <c r="D441">
        <v>2.0137657512677709E-3</v>
      </c>
      <c r="E441">
        <v>2.0117408430221583E-3</v>
      </c>
    </row>
    <row r="442" spans="1:5" x14ac:dyDescent="0.25">
      <c r="A442" s="6">
        <v>45888</v>
      </c>
      <c r="B442" t="s">
        <v>1244</v>
      </c>
      <c r="C442">
        <v>146.84703063964844</v>
      </c>
      <c r="D442">
        <v>-6.1628893436168619E-3</v>
      </c>
      <c r="E442">
        <v>-6.181958333232586E-3</v>
      </c>
    </row>
    <row r="443" spans="1:5" x14ac:dyDescent="0.25">
      <c r="A443" s="6">
        <v>45889</v>
      </c>
      <c r="B443" t="s">
        <v>1244</v>
      </c>
      <c r="C443">
        <v>147.42111206054688</v>
      </c>
      <c r="D443">
        <v>3.9093839241952644E-3</v>
      </c>
      <c r="E443">
        <v>3.9017621407224294E-3</v>
      </c>
    </row>
    <row r="444" spans="1:5" x14ac:dyDescent="0.25">
      <c r="A444" s="6">
        <v>45890</v>
      </c>
      <c r="B444" t="s">
        <v>1244</v>
      </c>
      <c r="C444">
        <v>149.22254943847656</v>
      </c>
      <c r="D444">
        <v>1.2219670254487225E-2</v>
      </c>
      <c r="E444">
        <v>1.2145612778834443E-2</v>
      </c>
    </row>
    <row r="445" spans="1:5" x14ac:dyDescent="0.25">
      <c r="A445" s="6">
        <v>45891</v>
      </c>
      <c r="B445" t="s">
        <v>1244</v>
      </c>
      <c r="C445">
        <v>148.43070983886719</v>
      </c>
      <c r="D445">
        <v>-5.3064339309913944E-3</v>
      </c>
      <c r="E445">
        <v>-5.3205630572055089E-3</v>
      </c>
    </row>
    <row r="446" spans="1:5" x14ac:dyDescent="0.25">
      <c r="A446" s="6">
        <v>45894</v>
      </c>
      <c r="B446" t="s">
        <v>1244</v>
      </c>
      <c r="C446">
        <v>148.54948425292969</v>
      </c>
      <c r="D446">
        <v>8.0020107827705189E-4</v>
      </c>
      <c r="E446">
        <v>7.9988108808716572E-4</v>
      </c>
    </row>
    <row r="447" spans="1:5" x14ac:dyDescent="0.25">
      <c r="A447" s="6">
        <v>45895</v>
      </c>
      <c r="B447" t="s">
        <v>1244</v>
      </c>
      <c r="C447">
        <v>147.87641906738281</v>
      </c>
      <c r="D447">
        <v>-4.5309156671380357E-3</v>
      </c>
      <c r="E447">
        <v>-4.5412113766278434E-3</v>
      </c>
    </row>
    <row r="448" spans="1:5" x14ac:dyDescent="0.25">
      <c r="A448" s="6">
        <v>45896</v>
      </c>
      <c r="B448" t="s">
        <v>1244</v>
      </c>
      <c r="C448">
        <v>148.32183837890625</v>
      </c>
      <c r="D448">
        <v>3.0121050694396079E-3</v>
      </c>
      <c r="E448">
        <v>3.0075777698213941E-3</v>
      </c>
    </row>
    <row r="449" spans="1:5" x14ac:dyDescent="0.25">
      <c r="A449" s="6">
        <v>45897</v>
      </c>
      <c r="B449" t="s">
        <v>1244</v>
      </c>
      <c r="C449">
        <v>148.76724243164063</v>
      </c>
      <c r="D449">
        <v>3.002956662366385E-3</v>
      </c>
      <c r="E449">
        <v>2.9984567943633252E-3</v>
      </c>
    </row>
    <row r="450" spans="1:5" x14ac:dyDescent="0.25">
      <c r="A450" s="6">
        <v>45898</v>
      </c>
      <c r="B450" t="s">
        <v>1244</v>
      </c>
      <c r="C450">
        <v>148.70785522460938</v>
      </c>
      <c r="D450">
        <v>-3.9919545499766951E-4</v>
      </c>
      <c r="E450">
        <v>-3.9927515471453045E-4</v>
      </c>
    </row>
    <row r="451" spans="1:5" x14ac:dyDescent="0.25">
      <c r="A451" s="6">
        <v>45901</v>
      </c>
      <c r="B451" t="s">
        <v>1244</v>
      </c>
      <c r="C451">
        <v>147.916015625</v>
      </c>
      <c r="D451">
        <v>-5.3248000814306584E-3</v>
      </c>
      <c r="E451">
        <v>-5.3390273567901743E-3</v>
      </c>
    </row>
    <row r="452" spans="1:5" x14ac:dyDescent="0.25">
      <c r="A452" s="6">
        <v>45902</v>
      </c>
      <c r="B452" t="s">
        <v>1244</v>
      </c>
      <c r="C452">
        <v>147.67845153808594</v>
      </c>
      <c r="D452">
        <v>-1.6060741354495534E-3</v>
      </c>
      <c r="E452">
        <v>-1.6073652551216221E-3</v>
      </c>
    </row>
    <row r="453" spans="1:5" x14ac:dyDescent="0.25">
      <c r="A453" s="6">
        <v>45903</v>
      </c>
      <c r="B453" t="s">
        <v>1244</v>
      </c>
      <c r="C453">
        <v>145.01588439941406</v>
      </c>
      <c r="D453">
        <v>-1.8029489820220679E-2</v>
      </c>
      <c r="E453">
        <v>-1.8194001445415157E-2</v>
      </c>
    </row>
    <row r="454" spans="1:5" x14ac:dyDescent="0.25">
      <c r="A454" s="6">
        <v>45904</v>
      </c>
      <c r="B454" t="s">
        <v>1244</v>
      </c>
      <c r="C454">
        <v>146.80743408203125</v>
      </c>
      <c r="D454">
        <v>1.2354161683990172E-2</v>
      </c>
      <c r="E454">
        <v>1.227847178113816E-2</v>
      </c>
    </row>
    <row r="455" spans="1:5" x14ac:dyDescent="0.25">
      <c r="A455" s="6">
        <v>45905</v>
      </c>
      <c r="B455" t="s">
        <v>1244</v>
      </c>
      <c r="C455">
        <v>147.61906433105469</v>
      </c>
      <c r="D455">
        <v>5.5285364402590798E-3</v>
      </c>
      <c r="E455">
        <v>5.5133101761984105E-3</v>
      </c>
    </row>
    <row r="456" spans="1:5" x14ac:dyDescent="0.25">
      <c r="A456" s="6">
        <v>45908</v>
      </c>
      <c r="B456" t="s">
        <v>1244</v>
      </c>
      <c r="C456">
        <v>147.27262878417969</v>
      </c>
      <c r="D456">
        <v>-2.3468211808881367E-3</v>
      </c>
      <c r="E456">
        <v>-2.3495792817403061E-3</v>
      </c>
    </row>
    <row r="457" spans="1:5" x14ac:dyDescent="0.25">
      <c r="A457" s="6">
        <v>45909</v>
      </c>
      <c r="B457" t="s">
        <v>1244</v>
      </c>
      <c r="C457">
        <v>146.48080444335938</v>
      </c>
      <c r="D457">
        <v>-5.3765886258517748E-3</v>
      </c>
      <c r="E457">
        <v>-5.3910944965738419E-3</v>
      </c>
    </row>
    <row r="458" spans="1:5" x14ac:dyDescent="0.25">
      <c r="A458" s="6">
        <v>45910</v>
      </c>
      <c r="B458" t="s">
        <v>1244</v>
      </c>
      <c r="C458">
        <v>147.00540161132813</v>
      </c>
      <c r="D458">
        <v>3.5813372950965761E-3</v>
      </c>
      <c r="E458">
        <v>3.5749395770600556E-3</v>
      </c>
    </row>
    <row r="459" spans="1:5" x14ac:dyDescent="0.25">
      <c r="A459" s="6">
        <v>45911</v>
      </c>
      <c r="B459" t="s">
        <v>1244</v>
      </c>
      <c r="C459">
        <v>146.59957885742188</v>
      </c>
      <c r="D459">
        <v>-2.7605975661983972E-3</v>
      </c>
      <c r="E459">
        <v>-2.7644150429563183E-3</v>
      </c>
    </row>
    <row r="460" spans="1:5" x14ac:dyDescent="0.25">
      <c r="A460" s="6">
        <v>45912</v>
      </c>
      <c r="B460" t="s">
        <v>1244</v>
      </c>
      <c r="C460">
        <v>147.66856384277344</v>
      </c>
      <c r="D460">
        <v>7.2918694151995478E-3</v>
      </c>
      <c r="E460">
        <v>7.2654122722520904E-3</v>
      </c>
    </row>
    <row r="461" spans="1:5" x14ac:dyDescent="0.25">
      <c r="A461" s="6">
        <v>45915</v>
      </c>
      <c r="B461" t="s">
        <v>1244</v>
      </c>
      <c r="C461">
        <v>147.42111206054688</v>
      </c>
      <c r="D461">
        <v>-1.675724174374893E-3</v>
      </c>
      <c r="E461">
        <v>-1.6771297706097185E-3</v>
      </c>
    </row>
    <row r="462" spans="1:5" x14ac:dyDescent="0.25">
      <c r="A462" s="6">
        <v>45916</v>
      </c>
      <c r="B462" t="s">
        <v>1244</v>
      </c>
      <c r="C462">
        <v>147.86651611328125</v>
      </c>
      <c r="D462">
        <v>3.0213043878779544E-3</v>
      </c>
      <c r="E462">
        <v>3.0167494200990432E-3</v>
      </c>
    </row>
    <row r="463" spans="1:5" x14ac:dyDescent="0.25">
      <c r="A463" s="6">
        <v>45917</v>
      </c>
      <c r="B463" t="s">
        <v>1244</v>
      </c>
      <c r="C463">
        <v>146.77772521972656</v>
      </c>
      <c r="D463">
        <v>-7.3633363534484353E-3</v>
      </c>
      <c r="E463">
        <v>-7.3905795307449952E-3</v>
      </c>
    </row>
    <row r="464" spans="1:5" x14ac:dyDescent="0.25">
      <c r="A464" s="6">
        <v>45918</v>
      </c>
      <c r="B464" t="s">
        <v>1244</v>
      </c>
      <c r="C464">
        <v>145.70875549316406</v>
      </c>
      <c r="D464">
        <v>-7.2829152036676392E-3</v>
      </c>
      <c r="E464">
        <v>-7.3095651020691427E-3</v>
      </c>
    </row>
    <row r="465" spans="1:5" x14ac:dyDescent="0.25">
      <c r="A465" s="6">
        <v>45919</v>
      </c>
      <c r="B465" t="s">
        <v>1244</v>
      </c>
      <c r="C465">
        <v>146.10467529296875</v>
      </c>
      <c r="D465">
        <v>2.7171997898456368E-3</v>
      </c>
      <c r="E465">
        <v>2.7135148760853204E-3</v>
      </c>
    </row>
    <row r="466" spans="1:5" x14ac:dyDescent="0.25">
      <c r="A466" s="6">
        <v>45922</v>
      </c>
      <c r="B466" t="s">
        <v>1244</v>
      </c>
      <c r="C466">
        <v>146.67875671386719</v>
      </c>
      <c r="D466">
        <v>3.9292474367933483E-3</v>
      </c>
      <c r="E466">
        <v>3.9215481058776751E-3</v>
      </c>
    </row>
    <row r="467" spans="1:5" x14ac:dyDescent="0.25">
      <c r="A467" s="6">
        <v>45923</v>
      </c>
      <c r="B467" t="s">
        <v>1244</v>
      </c>
      <c r="C467">
        <v>147.26274108886719</v>
      </c>
      <c r="D467">
        <v>3.9813834537689718E-3</v>
      </c>
      <c r="E467">
        <v>3.973478720901329E-3</v>
      </c>
    </row>
    <row r="468" spans="1:5" x14ac:dyDescent="0.25">
      <c r="A468" s="6">
        <v>45924</v>
      </c>
      <c r="B468" t="s">
        <v>1244</v>
      </c>
      <c r="C468">
        <v>145.87702941894531</v>
      </c>
      <c r="D468">
        <v>-9.4097913679717093E-3</v>
      </c>
      <c r="E468">
        <v>-9.4543431570551888E-3</v>
      </c>
    </row>
    <row r="469" spans="1:5" x14ac:dyDescent="0.25">
      <c r="A469" s="6">
        <v>45925</v>
      </c>
      <c r="B469" t="s">
        <v>1244</v>
      </c>
      <c r="C469">
        <v>146.0452880859375</v>
      </c>
      <c r="D469">
        <v>1.1534281145042513E-3</v>
      </c>
      <c r="E469">
        <v>1.152763427360049E-3</v>
      </c>
    </row>
    <row r="470" spans="1:5" x14ac:dyDescent="0.25">
      <c r="A470" s="6">
        <v>45926</v>
      </c>
      <c r="B470" t="s">
        <v>1244</v>
      </c>
      <c r="C470">
        <v>146.18385314941406</v>
      </c>
      <c r="D470">
        <v>9.4878147246379996E-4</v>
      </c>
      <c r="E470">
        <v>9.4833166381348005E-4</v>
      </c>
    </row>
    <row r="471" spans="1:5" x14ac:dyDescent="0.25">
      <c r="A471" s="6">
        <v>45929</v>
      </c>
      <c r="B471" t="s">
        <v>1244</v>
      </c>
      <c r="C471">
        <v>147.569580078125</v>
      </c>
      <c r="D471">
        <v>9.4793432985693649E-3</v>
      </c>
      <c r="E471">
        <v>9.4346962519087484E-3</v>
      </c>
    </row>
    <row r="472" spans="1:5" x14ac:dyDescent="0.25">
      <c r="A472" s="6">
        <v>45930</v>
      </c>
      <c r="B472" t="s">
        <v>1244</v>
      </c>
      <c r="C472">
        <v>147.37161254882813</v>
      </c>
      <c r="D472">
        <v>-1.3415199066912908E-3</v>
      </c>
      <c r="E472">
        <v>-1.3424205500988013E-3</v>
      </c>
    </row>
    <row r="473" spans="1:5" x14ac:dyDescent="0.25">
      <c r="A473" s="6">
        <v>45931</v>
      </c>
      <c r="B473" t="s">
        <v>1244</v>
      </c>
      <c r="C473">
        <v>147.30000305175781</v>
      </c>
      <c r="D473">
        <v>-4.8591106409034968E-4</v>
      </c>
      <c r="E473">
        <v>-4.8602915712814428E-4</v>
      </c>
    </row>
    <row r="474" spans="1:5" x14ac:dyDescent="0.25">
      <c r="A474" s="6">
        <v>45932</v>
      </c>
      <c r="B474" t="s">
        <v>1244</v>
      </c>
      <c r="C474">
        <v>149.05000305175781</v>
      </c>
      <c r="D474">
        <v>1.1880515707695549E-2</v>
      </c>
      <c r="E474">
        <v>1.1810496412245642E-2</v>
      </c>
    </row>
    <row r="475" spans="1:5" x14ac:dyDescent="0.25">
      <c r="A475" s="6">
        <v>45933</v>
      </c>
      <c r="B475" t="s">
        <v>1244</v>
      </c>
      <c r="C475">
        <v>149.77000427246094</v>
      </c>
      <c r="D475">
        <v>4.8306018514678861E-3</v>
      </c>
      <c r="E475">
        <v>4.8189719323121962E-3</v>
      </c>
    </row>
    <row r="476" spans="1:5" x14ac:dyDescent="0.25">
      <c r="A476" s="6">
        <v>45936</v>
      </c>
      <c r="B476" t="s">
        <v>1244</v>
      </c>
      <c r="C476">
        <v>149.58000183105469</v>
      </c>
      <c r="D476">
        <v>-1.2686281363830654E-3</v>
      </c>
      <c r="E476">
        <v>-1.2694335262895345E-3</v>
      </c>
    </row>
    <row r="477" spans="1:5" x14ac:dyDescent="0.25">
      <c r="A477" s="6">
        <v>45937</v>
      </c>
      <c r="B477" t="s">
        <v>1244</v>
      </c>
      <c r="C477">
        <v>149.17999267578125</v>
      </c>
      <c r="D477">
        <v>-2.6742154725016842E-3</v>
      </c>
      <c r="E477">
        <v>-2.6777975743316677E-3</v>
      </c>
    </row>
    <row r="478" spans="1:5" x14ac:dyDescent="0.25">
      <c r="A478" s="6">
        <v>45938</v>
      </c>
      <c r="B478" t="s">
        <v>1244</v>
      </c>
      <c r="C478">
        <v>149.00999450683594</v>
      </c>
      <c r="D478">
        <v>-1.1395507259125415E-3</v>
      </c>
      <c r="E478">
        <v>-1.1402005075273184E-3</v>
      </c>
    </row>
    <row r="479" spans="1:5" x14ac:dyDescent="0.25">
      <c r="A479" s="6">
        <v>45939</v>
      </c>
      <c r="B479" t="s">
        <v>1244</v>
      </c>
      <c r="C479">
        <v>149.33000183105469</v>
      </c>
      <c r="D479">
        <v>2.1475561104329355E-3</v>
      </c>
      <c r="E479">
        <v>2.14525340800832E-3</v>
      </c>
    </row>
    <row r="480" spans="1:5" x14ac:dyDescent="0.25">
      <c r="A480" s="6">
        <v>45940</v>
      </c>
      <c r="B480" t="s">
        <v>1244</v>
      </c>
      <c r="C480">
        <v>149.16999816894531</v>
      </c>
      <c r="D480">
        <v>-1.0714769982417272E-3</v>
      </c>
      <c r="E480">
        <v>-1.0720514400914198E-3</v>
      </c>
    </row>
    <row r="481" spans="1:5" x14ac:dyDescent="0.25">
      <c r="A481" s="6">
        <v>45943</v>
      </c>
      <c r="B481" t="s">
        <v>1244</v>
      </c>
      <c r="C481">
        <v>147.97999572753906</v>
      </c>
      <c r="D481">
        <v>-7.9774918282059515E-3</v>
      </c>
      <c r="E481">
        <v>-8.0094822653628498E-3</v>
      </c>
    </row>
    <row r="482" spans="1:5" x14ac:dyDescent="0.25">
      <c r="A482" s="6">
        <v>45944</v>
      </c>
      <c r="B482" t="s">
        <v>1244</v>
      </c>
      <c r="C482">
        <v>148.08000183105469</v>
      </c>
      <c r="D482">
        <v>6.758082605959892E-4</v>
      </c>
      <c r="E482">
        <v>6.7558000502565476E-4</v>
      </c>
    </row>
    <row r="483" spans="1:5" x14ac:dyDescent="0.25">
      <c r="A483" s="6">
        <v>45945</v>
      </c>
      <c r="B483" t="s">
        <v>1244</v>
      </c>
      <c r="C483">
        <v>149.71000671386719</v>
      </c>
      <c r="D483">
        <v>1.1007596317240687E-2</v>
      </c>
      <c r="E483">
        <v>1.0947453677011644E-2</v>
      </c>
    </row>
    <row r="484" spans="1:5" x14ac:dyDescent="0.25">
      <c r="A484" s="6">
        <v>45946</v>
      </c>
      <c r="B484" t="s">
        <v>1244</v>
      </c>
      <c r="C484">
        <v>151.07000732421875</v>
      </c>
      <c r="D484">
        <v>9.0842331798892673E-3</v>
      </c>
      <c r="E484">
        <v>9.043219730356317E-3</v>
      </c>
    </row>
    <row r="485" spans="1:5" x14ac:dyDescent="0.25">
      <c r="A485" s="6">
        <v>45947</v>
      </c>
      <c r="B485" t="s">
        <v>1244</v>
      </c>
      <c r="C485">
        <v>149.85000610351563</v>
      </c>
      <c r="D485">
        <v>-8.0757341732619059E-3</v>
      </c>
      <c r="E485">
        <v>-8.1085195444106656E-3</v>
      </c>
    </row>
    <row r="486" spans="1:5" x14ac:dyDescent="0.25">
      <c r="A486" s="6">
        <v>45950</v>
      </c>
      <c r="B486" t="s">
        <v>1244</v>
      </c>
      <c r="C486">
        <v>150.47999572753906</v>
      </c>
      <c r="D486">
        <v>4.2041347905468207E-3</v>
      </c>
      <c r="E486">
        <v>4.1953221070503751E-3</v>
      </c>
    </row>
    <row r="487" spans="1:5" x14ac:dyDescent="0.25">
      <c r="A487" s="6">
        <v>45951</v>
      </c>
      <c r="B487" t="s">
        <v>1244</v>
      </c>
      <c r="C487">
        <v>151.53999328613281</v>
      </c>
      <c r="D487">
        <v>7.0441094410516047E-3</v>
      </c>
      <c r="E487">
        <v>7.0194155984121664E-3</v>
      </c>
    </row>
    <row r="488" spans="1:5" x14ac:dyDescent="0.25">
      <c r="A488" s="6">
        <v>45952</v>
      </c>
      <c r="B488" t="s">
        <v>1244</v>
      </c>
      <c r="C488">
        <v>150.50999450683594</v>
      </c>
      <c r="D488">
        <v>-6.7968775566200623E-3</v>
      </c>
      <c r="E488">
        <v>-6.8200815317020829E-3</v>
      </c>
    </row>
    <row r="489" spans="1:5" x14ac:dyDescent="0.25">
      <c r="A489" s="6">
        <v>45953</v>
      </c>
      <c r="B489" t="s">
        <v>1244</v>
      </c>
      <c r="C489">
        <v>150.58000183105469</v>
      </c>
      <c r="D489">
        <v>4.6513405603487712E-4</v>
      </c>
      <c r="E489">
        <v>4.6502591472200754E-4</v>
      </c>
    </row>
    <row r="490" spans="1:5" x14ac:dyDescent="0.25">
      <c r="A490" s="6">
        <v>45958</v>
      </c>
      <c r="B490" t="s">
        <v>1244</v>
      </c>
      <c r="C490">
        <v>150.25</v>
      </c>
      <c r="D490">
        <v>-4.7032769097112848E-3</v>
      </c>
      <c r="E490">
        <v>-4.7143721194547817E-3</v>
      </c>
    </row>
    <row r="491" spans="1:5" x14ac:dyDescent="0.25">
      <c r="A491" s="6">
        <v>45959</v>
      </c>
      <c r="B491" t="s">
        <v>1244</v>
      </c>
      <c r="C491">
        <v>148.80000305175781</v>
      </c>
      <c r="D491">
        <v>-9.6505620515286994E-3</v>
      </c>
      <c r="E491">
        <v>-9.6974305072005922E-3</v>
      </c>
    </row>
    <row r="492" spans="1:5" x14ac:dyDescent="0.25">
      <c r="A492" s="6">
        <v>45960</v>
      </c>
      <c r="B492" t="s">
        <v>1244</v>
      </c>
      <c r="C492">
        <v>148.11000061035156</v>
      </c>
      <c r="D492">
        <v>-4.6371130863904764E-3</v>
      </c>
      <c r="E492">
        <v>-4.6478978483009683E-3</v>
      </c>
    </row>
    <row r="493" spans="1:5" x14ac:dyDescent="0.25">
      <c r="A493" s="6">
        <v>45961</v>
      </c>
      <c r="B493" t="s">
        <v>1244</v>
      </c>
      <c r="C493">
        <v>148.1199951171875</v>
      </c>
      <c r="D493">
        <v>6.7480297041067061E-5</v>
      </c>
      <c r="E493">
        <v>6.7478020348243388E-5</v>
      </c>
    </row>
    <row r="494" spans="1:5" x14ac:dyDescent="0.25">
      <c r="A494" s="6">
        <v>45964</v>
      </c>
      <c r="B494" t="s">
        <v>1244</v>
      </c>
      <c r="C494">
        <v>147.58999633789063</v>
      </c>
      <c r="D494">
        <v>-3.5781717308156491E-3</v>
      </c>
      <c r="E494">
        <v>-3.5845886991995885E-3</v>
      </c>
    </row>
    <row r="495" spans="1:5" x14ac:dyDescent="0.25">
      <c r="A495" s="6">
        <v>45236</v>
      </c>
      <c r="B495" t="s">
        <v>1134</v>
      </c>
      <c r="C495">
        <v>79.622001647949219</v>
      </c>
      <c r="D495">
        <v>1.5820919406062561E-2</v>
      </c>
      <c r="E495">
        <v>1.5697073193491711E-2</v>
      </c>
    </row>
    <row r="496" spans="1:5" x14ac:dyDescent="0.25">
      <c r="A496" s="6">
        <v>45237</v>
      </c>
      <c r="B496" t="s">
        <v>1134</v>
      </c>
      <c r="C496">
        <v>78.960624694824219</v>
      </c>
      <c r="D496">
        <v>-8.3064597653459415E-3</v>
      </c>
      <c r="E496">
        <v>-8.3411506414088083E-3</v>
      </c>
    </row>
    <row r="497" spans="1:5" x14ac:dyDescent="0.25">
      <c r="A497" s="6">
        <v>45238</v>
      </c>
      <c r="B497" t="s">
        <v>1134</v>
      </c>
      <c r="C497">
        <v>78.547264099121094</v>
      </c>
      <c r="D497">
        <v>-5.2350218517233094E-3</v>
      </c>
      <c r="E497">
        <v>-5.2487725898883305E-3</v>
      </c>
    </row>
    <row r="498" spans="1:5" x14ac:dyDescent="0.25">
      <c r="A498" s="6">
        <v>45239</v>
      </c>
      <c r="B498" t="s">
        <v>1134</v>
      </c>
      <c r="C498">
        <v>78.758537292480469</v>
      </c>
      <c r="D498">
        <v>2.689758781321272E-3</v>
      </c>
      <c r="E498">
        <v>2.6861478537372687E-3</v>
      </c>
    </row>
    <row r="499" spans="1:5" x14ac:dyDescent="0.25">
      <c r="A499" s="6">
        <v>45240</v>
      </c>
      <c r="B499" t="s">
        <v>1134</v>
      </c>
      <c r="C499">
        <v>77.959381103515625</v>
      </c>
      <c r="D499">
        <v>-1.0146915070261775E-2</v>
      </c>
      <c r="E499">
        <v>-1.0198745926602039E-2</v>
      </c>
    </row>
    <row r="500" spans="1:5" x14ac:dyDescent="0.25">
      <c r="A500" s="6">
        <v>45243</v>
      </c>
      <c r="B500" t="s">
        <v>1134</v>
      </c>
      <c r="C500">
        <v>77.628692626953125</v>
      </c>
      <c r="D500">
        <v>-4.2418047947738735E-3</v>
      </c>
      <c r="E500">
        <v>-4.2508267707451917E-3</v>
      </c>
    </row>
    <row r="501" spans="1:5" x14ac:dyDescent="0.25">
      <c r="A501" s="6">
        <v>45244</v>
      </c>
      <c r="B501" t="s">
        <v>1134</v>
      </c>
      <c r="C501">
        <v>78.290069580078125</v>
      </c>
      <c r="D501">
        <v>8.5197487004355921E-3</v>
      </c>
      <c r="E501">
        <v>8.4836604716991768E-3</v>
      </c>
    </row>
    <row r="502" spans="1:5" x14ac:dyDescent="0.25">
      <c r="A502" s="6">
        <v>45245</v>
      </c>
      <c r="B502" t="s">
        <v>1134</v>
      </c>
      <c r="C502">
        <v>79.925132751464844</v>
      </c>
      <c r="D502">
        <v>2.0884681545905615E-2</v>
      </c>
      <c r="E502">
        <v>2.0669586227585246E-2</v>
      </c>
    </row>
    <row r="503" spans="1:5" x14ac:dyDescent="0.25">
      <c r="A503" s="6">
        <v>45246</v>
      </c>
      <c r="B503" t="s">
        <v>1134</v>
      </c>
      <c r="C503">
        <v>80.568130493164063</v>
      </c>
      <c r="D503">
        <v>8.0450006094914261E-3</v>
      </c>
      <c r="E503">
        <v>8.0128121144842409E-3</v>
      </c>
    </row>
    <row r="504" spans="1:5" x14ac:dyDescent="0.25">
      <c r="A504" s="6">
        <v>45247</v>
      </c>
      <c r="B504" t="s">
        <v>1134</v>
      </c>
      <c r="C504">
        <v>79.906753540039063</v>
      </c>
      <c r="D504">
        <v>-8.2089152258673082E-3</v>
      </c>
      <c r="E504">
        <v>-8.2427939026396956E-3</v>
      </c>
    </row>
    <row r="505" spans="1:5" x14ac:dyDescent="0.25">
      <c r="A505" s="6">
        <v>45250</v>
      </c>
      <c r="B505" t="s">
        <v>1134</v>
      </c>
      <c r="C505">
        <v>79.732231140136719</v>
      </c>
      <c r="D505">
        <v>-2.1840757153885892E-3</v>
      </c>
      <c r="E505">
        <v>-2.1864642872688246E-3</v>
      </c>
    </row>
    <row r="506" spans="1:5" x14ac:dyDescent="0.25">
      <c r="A506" s="6">
        <v>45251</v>
      </c>
      <c r="B506" t="s">
        <v>1134</v>
      </c>
      <c r="C506">
        <v>80.338485717773438</v>
      </c>
      <c r="D506">
        <v>7.6036324202588546E-3</v>
      </c>
      <c r="E506">
        <v>7.5748705119109616E-3</v>
      </c>
    </row>
    <row r="507" spans="1:5" x14ac:dyDescent="0.25">
      <c r="A507" s="6">
        <v>45252</v>
      </c>
      <c r="B507" t="s">
        <v>1134</v>
      </c>
      <c r="C507">
        <v>79.006561279296875</v>
      </c>
      <c r="D507">
        <v>-1.6578908932333714E-2</v>
      </c>
      <c r="E507">
        <v>-1.6717877144934095E-2</v>
      </c>
    </row>
    <row r="508" spans="1:5" x14ac:dyDescent="0.25">
      <c r="A508" s="6">
        <v>45253</v>
      </c>
      <c r="B508" t="s">
        <v>1134</v>
      </c>
      <c r="C508">
        <v>78.997367858886719</v>
      </c>
      <c r="D508">
        <v>-1.1636274584403417E-4</v>
      </c>
      <c r="E508">
        <v>-1.1636951651358524E-4</v>
      </c>
    </row>
    <row r="509" spans="1:5" x14ac:dyDescent="0.25">
      <c r="A509" s="6">
        <v>45254</v>
      </c>
      <c r="B509" t="s">
        <v>1134</v>
      </c>
      <c r="C509">
        <v>78.997367858886719</v>
      </c>
      <c r="D509">
        <v>0</v>
      </c>
      <c r="E509">
        <v>0</v>
      </c>
    </row>
    <row r="510" spans="1:5" x14ac:dyDescent="0.25">
      <c r="A510" s="6">
        <v>45257</v>
      </c>
      <c r="B510" t="s">
        <v>1134</v>
      </c>
      <c r="C510">
        <v>78.262504577636719</v>
      </c>
      <c r="D510">
        <v>-9.3023767901063703E-3</v>
      </c>
      <c r="E510">
        <v>-9.3459141077830103E-3</v>
      </c>
    </row>
    <row r="511" spans="1:5" x14ac:dyDescent="0.25">
      <c r="A511" s="6">
        <v>45258</v>
      </c>
      <c r="B511" t="s">
        <v>1134</v>
      </c>
      <c r="C511">
        <v>77.720550537109375</v>
      </c>
      <c r="D511">
        <v>-6.9248236234213945E-3</v>
      </c>
      <c r="E511">
        <v>-6.9489114817189628E-3</v>
      </c>
    </row>
    <row r="512" spans="1:5" x14ac:dyDescent="0.25">
      <c r="A512" s="6">
        <v>45259</v>
      </c>
      <c r="B512" t="s">
        <v>1134</v>
      </c>
      <c r="C512">
        <v>77.729736328125</v>
      </c>
      <c r="D512">
        <v>1.1818998903301292E-4</v>
      </c>
      <c r="E512">
        <v>1.1818300514653733E-4</v>
      </c>
    </row>
    <row r="513" spans="1:5" x14ac:dyDescent="0.25">
      <c r="A513" s="6">
        <v>45260</v>
      </c>
      <c r="B513" t="s">
        <v>1134</v>
      </c>
      <c r="C513">
        <v>78.528892517089844</v>
      </c>
      <c r="D513">
        <v>1.0281215744658123E-2</v>
      </c>
      <c r="E513">
        <v>1.0228723528685498E-2</v>
      </c>
    </row>
    <row r="514" spans="1:5" x14ac:dyDescent="0.25">
      <c r="A514" s="6">
        <v>45261</v>
      </c>
      <c r="B514" t="s">
        <v>1134</v>
      </c>
      <c r="C514">
        <v>78.207389831542969</v>
      </c>
      <c r="D514">
        <v>-4.0940687591756175E-3</v>
      </c>
      <c r="E514">
        <v>-4.1024724032516745E-3</v>
      </c>
    </row>
    <row r="515" spans="1:5" x14ac:dyDescent="0.25">
      <c r="A515" s="6">
        <v>45264</v>
      </c>
      <c r="B515" t="s">
        <v>1134</v>
      </c>
      <c r="C515">
        <v>77.867515563964844</v>
      </c>
      <c r="D515">
        <v>-4.3458075804627683E-3</v>
      </c>
      <c r="E515">
        <v>-4.355278050078148E-3</v>
      </c>
    </row>
    <row r="516" spans="1:5" x14ac:dyDescent="0.25">
      <c r="A516" s="6">
        <v>45265</v>
      </c>
      <c r="B516" t="s">
        <v>1134</v>
      </c>
      <c r="C516">
        <v>77.591949462890625</v>
      </c>
      <c r="D516">
        <v>-3.5389096348894533E-3</v>
      </c>
      <c r="E516">
        <v>-3.5451863885428425E-3</v>
      </c>
    </row>
    <row r="517" spans="1:5" x14ac:dyDescent="0.25">
      <c r="A517" s="6">
        <v>45266</v>
      </c>
      <c r="B517" t="s">
        <v>1134</v>
      </c>
      <c r="C517">
        <v>77.794036865234375</v>
      </c>
      <c r="D517">
        <v>2.6044893025971572E-3</v>
      </c>
      <c r="E517">
        <v>2.6011034979206761E-3</v>
      </c>
    </row>
    <row r="518" spans="1:5" x14ac:dyDescent="0.25">
      <c r="A518" s="6">
        <v>45267</v>
      </c>
      <c r="B518" t="s">
        <v>1134</v>
      </c>
      <c r="C518">
        <v>78.234954833984375</v>
      </c>
      <c r="D518">
        <v>5.6677604931829606E-3</v>
      </c>
      <c r="E518">
        <v>5.6517591713149493E-3</v>
      </c>
    </row>
    <row r="519" spans="1:5" x14ac:dyDescent="0.25">
      <c r="A519" s="6">
        <v>45268</v>
      </c>
      <c r="B519" t="s">
        <v>1134</v>
      </c>
      <c r="C519">
        <v>78.345184326171875</v>
      </c>
      <c r="D519">
        <v>1.4089545066064968E-3</v>
      </c>
      <c r="E519">
        <v>1.4079628615515502E-3</v>
      </c>
    </row>
    <row r="520" spans="1:5" x14ac:dyDescent="0.25">
      <c r="A520" s="6">
        <v>45271</v>
      </c>
      <c r="B520" t="s">
        <v>1134</v>
      </c>
      <c r="C520">
        <v>79.227012634277344</v>
      </c>
      <c r="D520">
        <v>1.1255679793083173E-2</v>
      </c>
      <c r="E520">
        <v>1.1192805981054037E-2</v>
      </c>
    </row>
    <row r="521" spans="1:5" x14ac:dyDescent="0.25">
      <c r="A521" s="6">
        <v>45272</v>
      </c>
      <c r="B521" t="s">
        <v>1134</v>
      </c>
      <c r="C521">
        <v>78.822830200195313</v>
      </c>
      <c r="D521">
        <v>-5.1015735750102875E-3</v>
      </c>
      <c r="E521">
        <v>-5.1146310294551498E-3</v>
      </c>
    </row>
    <row r="522" spans="1:5" x14ac:dyDescent="0.25">
      <c r="A522" s="6">
        <v>45273</v>
      </c>
      <c r="B522" t="s">
        <v>1134</v>
      </c>
      <c r="C522">
        <v>78.381927490234375</v>
      </c>
      <c r="D522">
        <v>-5.59359146126992E-3</v>
      </c>
      <c r="E522">
        <v>-5.6092941777517022E-3</v>
      </c>
    </row>
    <row r="523" spans="1:5" x14ac:dyDescent="0.25">
      <c r="A523" s="6">
        <v>45274</v>
      </c>
      <c r="B523" t="s">
        <v>1134</v>
      </c>
      <c r="C523">
        <v>79.190269470214844</v>
      </c>
      <c r="D523">
        <v>1.0312861725442879E-2</v>
      </c>
      <c r="E523">
        <v>1.0260046970776317E-2</v>
      </c>
    </row>
    <row r="524" spans="1:5" x14ac:dyDescent="0.25">
      <c r="A524" s="6">
        <v>45275</v>
      </c>
      <c r="B524" t="s">
        <v>1134</v>
      </c>
      <c r="C524">
        <v>81.404029846191406</v>
      </c>
      <c r="D524">
        <v>2.7954954450675418E-2</v>
      </c>
      <c r="E524">
        <v>2.7571347445161602E-2</v>
      </c>
    </row>
    <row r="525" spans="1:5" x14ac:dyDescent="0.25">
      <c r="A525" s="6">
        <v>45278</v>
      </c>
      <c r="B525" t="s">
        <v>1134</v>
      </c>
      <c r="C525">
        <v>81.027412414550781</v>
      </c>
      <c r="D525">
        <v>-4.6265207306348533E-3</v>
      </c>
      <c r="E525">
        <v>-4.6372562023897787E-3</v>
      </c>
    </row>
    <row r="526" spans="1:5" x14ac:dyDescent="0.25">
      <c r="A526" s="6">
        <v>45279</v>
      </c>
      <c r="B526" t="s">
        <v>1134</v>
      </c>
      <c r="C526">
        <v>80.476272583007813</v>
      </c>
      <c r="D526">
        <v>-6.8018935212103004E-3</v>
      </c>
      <c r="E526">
        <v>-6.8251318352532649E-3</v>
      </c>
    </row>
    <row r="527" spans="1:5" x14ac:dyDescent="0.25">
      <c r="A527" s="6">
        <v>45280</v>
      </c>
      <c r="B527" t="s">
        <v>1134</v>
      </c>
      <c r="C527">
        <v>81.247871398925781</v>
      </c>
      <c r="D527">
        <v>9.5879044984605866E-3</v>
      </c>
      <c r="E527">
        <v>9.5422322441985428E-3</v>
      </c>
    </row>
    <row r="528" spans="1:5" x14ac:dyDescent="0.25">
      <c r="A528" s="6">
        <v>45281</v>
      </c>
      <c r="B528" t="s">
        <v>1134</v>
      </c>
      <c r="C528">
        <v>79.897567749023438</v>
      </c>
      <c r="D528">
        <v>-1.6619557246889238E-2</v>
      </c>
      <c r="E528">
        <v>-1.6759211579407865E-2</v>
      </c>
    </row>
    <row r="529" spans="1:5" x14ac:dyDescent="0.25">
      <c r="A529" s="6">
        <v>45282</v>
      </c>
      <c r="B529" t="s">
        <v>1134</v>
      </c>
      <c r="C529">
        <v>79.824081420898438</v>
      </c>
      <c r="D529">
        <v>-9.1975676100475301E-4</v>
      </c>
      <c r="E529">
        <v>-9.2017999679034419E-4</v>
      </c>
    </row>
    <row r="530" spans="1:5" x14ac:dyDescent="0.25">
      <c r="A530" s="6">
        <v>45288</v>
      </c>
      <c r="B530" t="s">
        <v>1134</v>
      </c>
      <c r="C530">
        <v>80.972297668457031</v>
      </c>
      <c r="D530">
        <v>9.6208490319600326E-3</v>
      </c>
      <c r="E530">
        <v>9.5748633760166547E-3</v>
      </c>
    </row>
    <row r="531" spans="1:5" x14ac:dyDescent="0.25">
      <c r="A531" s="6">
        <v>45289</v>
      </c>
      <c r="B531" t="s">
        <v>1134</v>
      </c>
      <c r="C531">
        <v>80.908004760742188</v>
      </c>
      <c r="D531">
        <v>-7.9401115648336518E-4</v>
      </c>
      <c r="E531">
        <v>-7.9432655030353455E-4</v>
      </c>
    </row>
    <row r="532" spans="1:5" x14ac:dyDescent="0.25">
      <c r="A532" s="6">
        <v>45293</v>
      </c>
      <c r="B532" t="s">
        <v>1134</v>
      </c>
      <c r="C532">
        <v>80.163955688476563</v>
      </c>
      <c r="D532">
        <v>-9.1962355822009512E-3</v>
      </c>
      <c r="E532">
        <v>-9.2387820021285066E-3</v>
      </c>
    </row>
    <row r="533" spans="1:5" x14ac:dyDescent="0.25">
      <c r="A533" s="6">
        <v>45294</v>
      </c>
      <c r="B533" t="s">
        <v>1134</v>
      </c>
      <c r="C533">
        <v>80.402778625488281</v>
      </c>
      <c r="D533">
        <v>2.979181041661727E-3</v>
      </c>
      <c r="E533">
        <v>2.9747520761019912E-3</v>
      </c>
    </row>
    <row r="534" spans="1:5" x14ac:dyDescent="0.25">
      <c r="A534" s="6">
        <v>45295</v>
      </c>
      <c r="B534" t="s">
        <v>1134</v>
      </c>
      <c r="C534">
        <v>78.923881530761719</v>
      </c>
      <c r="D534">
        <v>-1.8393606788332351E-2</v>
      </c>
      <c r="E534">
        <v>-1.8564872554824041E-2</v>
      </c>
    </row>
    <row r="535" spans="1:5" x14ac:dyDescent="0.25">
      <c r="A535" s="6">
        <v>45296</v>
      </c>
      <c r="B535" t="s">
        <v>1134</v>
      </c>
      <c r="C535">
        <v>79.217819213867188</v>
      </c>
      <c r="D535">
        <v>3.724318639737767E-3</v>
      </c>
      <c r="E535">
        <v>3.7174005365659172E-3</v>
      </c>
    </row>
    <row r="536" spans="1:5" x14ac:dyDescent="0.25">
      <c r="A536" s="6">
        <v>45299</v>
      </c>
      <c r="B536" t="s">
        <v>1134</v>
      </c>
      <c r="C536">
        <v>79.061668395996094</v>
      </c>
      <c r="D536">
        <v>-1.971157744819152E-3</v>
      </c>
      <c r="E536">
        <v>-1.9731030329801988E-3</v>
      </c>
    </row>
    <row r="537" spans="1:5" x14ac:dyDescent="0.25">
      <c r="A537" s="6">
        <v>45300</v>
      </c>
      <c r="B537" t="s">
        <v>1134</v>
      </c>
      <c r="C537">
        <v>79.153526306152344</v>
      </c>
      <c r="D537">
        <v>1.1618514005569125E-3</v>
      </c>
      <c r="E537">
        <v>1.1611769735571803E-3</v>
      </c>
    </row>
    <row r="538" spans="1:5" x14ac:dyDescent="0.25">
      <c r="A538" s="6">
        <v>45301</v>
      </c>
      <c r="B538" t="s">
        <v>1134</v>
      </c>
      <c r="C538">
        <v>77.96856689453125</v>
      </c>
      <c r="D538">
        <v>-1.4970393195596565E-2</v>
      </c>
      <c r="E538">
        <v>-1.5083580592325754E-2</v>
      </c>
    </row>
    <row r="539" spans="1:5" x14ac:dyDescent="0.25">
      <c r="A539" s="6">
        <v>45302</v>
      </c>
      <c r="B539" t="s">
        <v>1134</v>
      </c>
      <c r="C539">
        <v>78.5380859375</v>
      </c>
      <c r="D539">
        <v>7.3044698094699712E-3</v>
      </c>
      <c r="E539">
        <v>7.2779213729838397E-3</v>
      </c>
    </row>
    <row r="540" spans="1:5" x14ac:dyDescent="0.25">
      <c r="A540" s="6">
        <v>45303</v>
      </c>
      <c r="B540" t="s">
        <v>1134</v>
      </c>
      <c r="C540">
        <v>78.00531005859375</v>
      </c>
      <c r="D540">
        <v>-6.7836626338236838E-3</v>
      </c>
      <c r="E540">
        <v>-6.8067762625341702E-3</v>
      </c>
    </row>
    <row r="541" spans="1:5" x14ac:dyDescent="0.25">
      <c r="A541" s="6">
        <v>45306</v>
      </c>
      <c r="B541" t="s">
        <v>1134</v>
      </c>
      <c r="C541">
        <v>77.160224914550781</v>
      </c>
      <c r="D541">
        <v>-1.0833687391386349E-2</v>
      </c>
      <c r="E541">
        <v>-1.0892799102177353E-2</v>
      </c>
    </row>
    <row r="542" spans="1:5" x14ac:dyDescent="0.25">
      <c r="A542" s="6">
        <v>45307</v>
      </c>
      <c r="B542" t="s">
        <v>1134</v>
      </c>
      <c r="C542">
        <v>77.040809631347656</v>
      </c>
      <c r="D542">
        <v>-1.5476274639604215E-3</v>
      </c>
      <c r="E542">
        <v>-1.5488262763803577E-3</v>
      </c>
    </row>
    <row r="543" spans="1:5" x14ac:dyDescent="0.25">
      <c r="A543" s="6">
        <v>45308</v>
      </c>
      <c r="B543" t="s">
        <v>1134</v>
      </c>
      <c r="C543">
        <v>76.214088439941406</v>
      </c>
      <c r="D543">
        <v>-1.0730951496515151E-2</v>
      </c>
      <c r="E543">
        <v>-1.07889434018771E-2</v>
      </c>
    </row>
    <row r="544" spans="1:5" x14ac:dyDescent="0.25">
      <c r="A544" s="6">
        <v>45309</v>
      </c>
      <c r="B544" t="s">
        <v>1134</v>
      </c>
      <c r="C544">
        <v>75.782356262207031</v>
      </c>
      <c r="D544">
        <v>-5.664729272129132E-3</v>
      </c>
      <c r="E544">
        <v>-5.6808347017234095E-3</v>
      </c>
    </row>
    <row r="545" spans="1:5" x14ac:dyDescent="0.25">
      <c r="A545" s="6">
        <v>45310</v>
      </c>
      <c r="B545" t="s">
        <v>1134</v>
      </c>
      <c r="C545">
        <v>75.782356262207031</v>
      </c>
      <c r="D545">
        <v>0</v>
      </c>
      <c r="E545">
        <v>0</v>
      </c>
    </row>
    <row r="546" spans="1:5" x14ac:dyDescent="0.25">
      <c r="A546" s="6">
        <v>45313</v>
      </c>
      <c r="B546" t="s">
        <v>1134</v>
      </c>
      <c r="C546">
        <v>75.093421936035156</v>
      </c>
      <c r="D546">
        <v>-9.0909594284475093E-3</v>
      </c>
      <c r="E546">
        <v>-9.1325343626245149E-3</v>
      </c>
    </row>
    <row r="547" spans="1:5" x14ac:dyDescent="0.25">
      <c r="A547" s="6">
        <v>45314</v>
      </c>
      <c r="B547" t="s">
        <v>1134</v>
      </c>
      <c r="C547">
        <v>75.525161743164063</v>
      </c>
      <c r="D547">
        <v>5.7493691990313511E-3</v>
      </c>
      <c r="E547">
        <v>5.7329046529641572E-3</v>
      </c>
    </row>
    <row r="548" spans="1:5" x14ac:dyDescent="0.25">
      <c r="A548" s="6">
        <v>45315</v>
      </c>
      <c r="B548" t="s">
        <v>1134</v>
      </c>
      <c r="C548">
        <v>76.269203186035156</v>
      </c>
      <c r="D548">
        <v>9.8515703336237159E-3</v>
      </c>
      <c r="E548">
        <v>9.803359987760437E-3</v>
      </c>
    </row>
    <row r="549" spans="1:5" x14ac:dyDescent="0.25">
      <c r="A549" s="6">
        <v>45316</v>
      </c>
      <c r="B549" t="s">
        <v>1134</v>
      </c>
      <c r="C549">
        <v>76.223274230957031</v>
      </c>
      <c r="D549">
        <v>-6.0219529193317189E-4</v>
      </c>
      <c r="E549">
        <v>-6.02376684344078E-4</v>
      </c>
    </row>
    <row r="550" spans="1:5" x14ac:dyDescent="0.25">
      <c r="A550" s="6">
        <v>45321</v>
      </c>
      <c r="B550" t="s">
        <v>1134</v>
      </c>
      <c r="C550">
        <v>76.811164855957031</v>
      </c>
      <c r="D550">
        <v>8.6852107056283323E-3</v>
      </c>
      <c r="E550">
        <v>8.6477112339108098E-3</v>
      </c>
    </row>
    <row r="551" spans="1:5" x14ac:dyDescent="0.25">
      <c r="A551" s="6">
        <v>45322</v>
      </c>
      <c r="B551" t="s">
        <v>1134</v>
      </c>
      <c r="C551">
        <v>76.517219543457031</v>
      </c>
      <c r="D551">
        <v>-3.8268565911119268E-3</v>
      </c>
      <c r="E551">
        <v>-3.8341977418019919E-3</v>
      </c>
    </row>
    <row r="552" spans="1:5" x14ac:dyDescent="0.25">
      <c r="A552" s="6">
        <v>45323</v>
      </c>
      <c r="B552" t="s">
        <v>1134</v>
      </c>
      <c r="C552">
        <v>76.82952880859375</v>
      </c>
      <c r="D552">
        <v>4.0815553283315431E-3</v>
      </c>
      <c r="E552">
        <v>4.0732483772313423E-3</v>
      </c>
    </row>
    <row r="553" spans="1:5" x14ac:dyDescent="0.25">
      <c r="A553" s="6">
        <v>45324</v>
      </c>
      <c r="B553" t="s">
        <v>1134</v>
      </c>
      <c r="C553">
        <v>77.34393310546875</v>
      </c>
      <c r="D553">
        <v>6.6953983039066411E-3</v>
      </c>
      <c r="E553">
        <v>6.6730836728683338E-3</v>
      </c>
    </row>
    <row r="554" spans="1:5" x14ac:dyDescent="0.25">
      <c r="A554" s="6">
        <v>45327</v>
      </c>
      <c r="B554" t="s">
        <v>1134</v>
      </c>
      <c r="C554">
        <v>77.077552795410156</v>
      </c>
      <c r="D554">
        <v>-3.4441009056954686E-3</v>
      </c>
      <c r="E554">
        <v>-3.450045474273751E-3</v>
      </c>
    </row>
    <row r="555" spans="1:5" x14ac:dyDescent="0.25">
      <c r="A555" s="6">
        <v>45328</v>
      </c>
      <c r="B555" t="s">
        <v>1134</v>
      </c>
      <c r="C555">
        <v>76.82952880859375</v>
      </c>
      <c r="D555">
        <v>-3.2178497866265365E-3</v>
      </c>
      <c r="E555">
        <v>-3.223038198594529E-3</v>
      </c>
    </row>
    <row r="556" spans="1:5" x14ac:dyDescent="0.25">
      <c r="A556" s="6">
        <v>45329</v>
      </c>
      <c r="B556" t="s">
        <v>1134</v>
      </c>
      <c r="C556">
        <v>77.738922119140625</v>
      </c>
      <c r="D556">
        <v>1.1836507715834887E-2</v>
      </c>
      <c r="E556">
        <v>1.1767004173599402E-2</v>
      </c>
    </row>
    <row r="557" spans="1:5" x14ac:dyDescent="0.25">
      <c r="A557" s="6">
        <v>45330</v>
      </c>
      <c r="B557" t="s">
        <v>1134</v>
      </c>
      <c r="C557">
        <v>78.914703369140625</v>
      </c>
      <c r="D557">
        <v>1.5124743409717256E-2</v>
      </c>
      <c r="E557">
        <v>1.501150485322679E-2</v>
      </c>
    </row>
    <row r="558" spans="1:5" x14ac:dyDescent="0.25">
      <c r="A558" s="6">
        <v>45331</v>
      </c>
      <c r="B558" t="s">
        <v>1134</v>
      </c>
      <c r="C558">
        <v>78.997367858886719</v>
      </c>
      <c r="D558">
        <v>1.0475169545960394E-3</v>
      </c>
      <c r="E558">
        <v>1.0469686915541073E-3</v>
      </c>
    </row>
    <row r="559" spans="1:5" x14ac:dyDescent="0.25">
      <c r="A559" s="6">
        <v>45334</v>
      </c>
      <c r="B559" t="s">
        <v>1134</v>
      </c>
      <c r="C559">
        <v>78.997367858886719</v>
      </c>
      <c r="D559">
        <v>0</v>
      </c>
      <c r="E559">
        <v>0</v>
      </c>
    </row>
    <row r="560" spans="1:5" x14ac:dyDescent="0.25">
      <c r="A560" s="6">
        <v>45335</v>
      </c>
      <c r="B560" t="s">
        <v>1134</v>
      </c>
      <c r="C560">
        <v>79.640365600585938</v>
      </c>
      <c r="D560">
        <v>8.1394831135108703E-3</v>
      </c>
      <c r="E560">
        <v>8.1065361807602983E-3</v>
      </c>
    </row>
    <row r="561" spans="1:5" x14ac:dyDescent="0.25">
      <c r="A561" s="6">
        <v>45336</v>
      </c>
      <c r="B561" t="s">
        <v>1134</v>
      </c>
      <c r="C561">
        <v>78.22576904296875</v>
      </c>
      <c r="D561">
        <v>-1.7762306174129106E-2</v>
      </c>
      <c r="E561">
        <v>-1.7921949178048992E-2</v>
      </c>
    </row>
    <row r="562" spans="1:5" x14ac:dyDescent="0.25">
      <c r="A562" s="6">
        <v>45337</v>
      </c>
      <c r="B562" t="s">
        <v>1134</v>
      </c>
      <c r="C562">
        <v>78.960624694824219</v>
      </c>
      <c r="D562">
        <v>9.3940355057655633E-3</v>
      </c>
      <c r="E562">
        <v>9.3501859564635754E-3</v>
      </c>
    </row>
    <row r="563" spans="1:5" x14ac:dyDescent="0.25">
      <c r="A563" s="6">
        <v>45338</v>
      </c>
      <c r="B563" t="s">
        <v>1134</v>
      </c>
      <c r="C563">
        <v>80.862068176269531</v>
      </c>
      <c r="D563">
        <v>2.4080907272380658E-2</v>
      </c>
      <c r="E563">
        <v>2.3795534504294977E-2</v>
      </c>
    </row>
    <row r="564" spans="1:5" x14ac:dyDescent="0.25">
      <c r="A564" s="6">
        <v>45341</v>
      </c>
      <c r="B564" t="s">
        <v>1134</v>
      </c>
      <c r="C564">
        <v>80.926376342773438</v>
      </c>
      <c r="D564">
        <v>7.952822374481805E-4</v>
      </c>
      <c r="E564">
        <v>7.9496616809470746E-4</v>
      </c>
    </row>
    <row r="565" spans="1:5" x14ac:dyDescent="0.25">
      <c r="A565" s="6">
        <v>45342</v>
      </c>
      <c r="B565" t="s">
        <v>1134</v>
      </c>
      <c r="C565">
        <v>80.705909729003906</v>
      </c>
      <c r="D565">
        <v>-2.7242862430379988E-3</v>
      </c>
      <c r="E565">
        <v>-2.7280038642496264E-3</v>
      </c>
    </row>
    <row r="566" spans="1:5" x14ac:dyDescent="0.25">
      <c r="A566" s="6">
        <v>45343</v>
      </c>
      <c r="B566" t="s">
        <v>1134</v>
      </c>
      <c r="C566">
        <v>79.925132751464844</v>
      </c>
      <c r="D566">
        <v>-9.6743470231706041E-3</v>
      </c>
      <c r="E566">
        <v>-9.721447542353932E-3</v>
      </c>
    </row>
    <row r="567" spans="1:5" x14ac:dyDescent="0.25">
      <c r="A567" s="6">
        <v>45344</v>
      </c>
      <c r="B567" t="s">
        <v>1134</v>
      </c>
      <c r="C567">
        <v>81.119270324707031</v>
      </c>
      <c r="D567">
        <v>1.4940701780946419E-2</v>
      </c>
      <c r="E567">
        <v>1.4830188896432346E-2</v>
      </c>
    </row>
    <row r="568" spans="1:5" x14ac:dyDescent="0.25">
      <c r="A568" s="6">
        <v>45345</v>
      </c>
      <c r="B568" t="s">
        <v>1134</v>
      </c>
      <c r="C568">
        <v>80.797775268554688</v>
      </c>
      <c r="D568">
        <v>-3.9632390043137233E-3</v>
      </c>
      <c r="E568">
        <v>-3.9711134484384462E-3</v>
      </c>
    </row>
    <row r="569" spans="1:5" x14ac:dyDescent="0.25">
      <c r="A569" s="6">
        <v>45348</v>
      </c>
      <c r="B569" t="s">
        <v>1134</v>
      </c>
      <c r="C569">
        <v>81.440773010253906</v>
      </c>
      <c r="D569">
        <v>7.9581119599150263E-3</v>
      </c>
      <c r="E569">
        <v>7.9266131903968067E-3</v>
      </c>
    </row>
    <row r="570" spans="1:5" x14ac:dyDescent="0.25">
      <c r="A570" s="6">
        <v>45349</v>
      </c>
      <c r="B570" t="s">
        <v>1134</v>
      </c>
      <c r="C570">
        <v>81.569381713867188</v>
      </c>
      <c r="D570">
        <v>1.5791685031905089E-3</v>
      </c>
      <c r="E570">
        <v>1.5779229277530201E-3</v>
      </c>
    </row>
    <row r="571" spans="1:5" x14ac:dyDescent="0.25">
      <c r="A571" s="6">
        <v>45350</v>
      </c>
      <c r="B571" t="s">
        <v>1134</v>
      </c>
      <c r="C571">
        <v>82.212371826171875</v>
      </c>
      <c r="D571">
        <v>7.8827385814961293E-3</v>
      </c>
      <c r="E571">
        <v>7.8518321099025016E-3</v>
      </c>
    </row>
    <row r="572" spans="1:5" x14ac:dyDescent="0.25">
      <c r="A572" s="6">
        <v>45351</v>
      </c>
      <c r="B572" t="s">
        <v>1134</v>
      </c>
      <c r="C572">
        <v>82.478759765625</v>
      </c>
      <c r="D572">
        <v>3.2402415054557654E-3</v>
      </c>
      <c r="E572">
        <v>3.23500323540547E-3</v>
      </c>
    </row>
    <row r="573" spans="1:5" x14ac:dyDescent="0.25">
      <c r="A573" s="6">
        <v>45352</v>
      </c>
      <c r="B573" t="s">
        <v>1134</v>
      </c>
      <c r="C573">
        <v>83.663726806640625</v>
      </c>
      <c r="D573">
        <v>1.4366935734519748E-2</v>
      </c>
      <c r="E573">
        <v>1.4264709270663584E-2</v>
      </c>
    </row>
    <row r="574" spans="1:5" x14ac:dyDescent="0.25">
      <c r="A574" s="6">
        <v>45355</v>
      </c>
      <c r="B574" t="s">
        <v>1134</v>
      </c>
      <c r="C574">
        <v>83.755577087402344</v>
      </c>
      <c r="D574">
        <v>1.0978506966823343E-3</v>
      </c>
      <c r="E574">
        <v>1.0972484993144651E-3</v>
      </c>
    </row>
    <row r="575" spans="1:5" x14ac:dyDescent="0.25">
      <c r="A575" s="6">
        <v>45356</v>
      </c>
      <c r="B575" t="s">
        <v>1134</v>
      </c>
      <c r="C575">
        <v>82.873748779296875</v>
      </c>
      <c r="D575">
        <v>-1.0528592110173651E-2</v>
      </c>
      <c r="E575">
        <v>-1.0584409870060804E-2</v>
      </c>
    </row>
    <row r="576" spans="1:5" x14ac:dyDescent="0.25">
      <c r="A576" s="6">
        <v>45357</v>
      </c>
      <c r="B576" t="s">
        <v>1134</v>
      </c>
      <c r="C576">
        <v>82.809455871582031</v>
      </c>
      <c r="D576">
        <v>-7.7579340456845891E-4</v>
      </c>
      <c r="E576">
        <v>-7.7609448800084358E-4</v>
      </c>
    </row>
    <row r="577" spans="1:5" x14ac:dyDescent="0.25">
      <c r="A577" s="6">
        <v>45358</v>
      </c>
      <c r="B577" t="s">
        <v>1134</v>
      </c>
      <c r="C577">
        <v>81.890876770019531</v>
      </c>
      <c r="D577">
        <v>-1.1092683702535133E-2</v>
      </c>
      <c r="E577">
        <v>-1.1154666313634046E-2</v>
      </c>
    </row>
    <row r="578" spans="1:5" x14ac:dyDescent="0.25">
      <c r="A578" s="6">
        <v>45359</v>
      </c>
      <c r="B578" t="s">
        <v>1134</v>
      </c>
      <c r="C578">
        <v>82.55224609375</v>
      </c>
      <c r="D578">
        <v>8.0762271673784358E-3</v>
      </c>
      <c r="E578">
        <v>8.0437889798227798E-3</v>
      </c>
    </row>
    <row r="579" spans="1:5" x14ac:dyDescent="0.25">
      <c r="A579" s="6">
        <v>45362</v>
      </c>
      <c r="B579" t="s">
        <v>1134</v>
      </c>
      <c r="C579">
        <v>81.83575439453125</v>
      </c>
      <c r="D579">
        <v>-8.6792514210343175E-3</v>
      </c>
      <c r="E579">
        <v>-8.7171354864832573E-3</v>
      </c>
    </row>
    <row r="580" spans="1:5" x14ac:dyDescent="0.25">
      <c r="A580" s="6">
        <v>45363</v>
      </c>
      <c r="B580" t="s">
        <v>1134</v>
      </c>
      <c r="C580">
        <v>82.9564208984375</v>
      </c>
      <c r="D580">
        <v>1.3694093885949998E-2</v>
      </c>
      <c r="E580">
        <v>1.3601177095419381E-2</v>
      </c>
    </row>
    <row r="581" spans="1:5" x14ac:dyDescent="0.25">
      <c r="A581" s="6">
        <v>45364</v>
      </c>
      <c r="B581" t="s">
        <v>1134</v>
      </c>
      <c r="C581">
        <v>83.682090759277344</v>
      </c>
      <c r="D581">
        <v>8.7476032955697836E-3</v>
      </c>
      <c r="E581">
        <v>8.7095646840265536E-3</v>
      </c>
    </row>
    <row r="582" spans="1:5" x14ac:dyDescent="0.25">
      <c r="A582" s="6">
        <v>45365</v>
      </c>
      <c r="B582" t="s">
        <v>1134</v>
      </c>
      <c r="C582">
        <v>83.663726806640625</v>
      </c>
      <c r="D582">
        <v>-2.1944901794512806E-4</v>
      </c>
      <c r="E582">
        <v>-2.1947310040417903E-4</v>
      </c>
    </row>
    <row r="583" spans="1:5" x14ac:dyDescent="0.25">
      <c r="A583" s="6">
        <v>45366</v>
      </c>
      <c r="B583" t="s">
        <v>1134</v>
      </c>
      <c r="C583">
        <v>82.20318603515625</v>
      </c>
      <c r="D583">
        <v>-1.7457276017119105E-2</v>
      </c>
      <c r="E583">
        <v>-1.7611451214311315E-2</v>
      </c>
    </row>
    <row r="584" spans="1:5" x14ac:dyDescent="0.25">
      <c r="A584" s="6">
        <v>45369</v>
      </c>
      <c r="B584" t="s">
        <v>1134</v>
      </c>
      <c r="C584">
        <v>83.14013671875</v>
      </c>
      <c r="D584">
        <v>1.1397985026919022E-2</v>
      </c>
      <c r="E584">
        <v>1.1333517400458914E-2</v>
      </c>
    </row>
    <row r="585" spans="1:5" x14ac:dyDescent="0.25">
      <c r="A585" s="6">
        <v>45370</v>
      </c>
      <c r="B585" t="s">
        <v>1134</v>
      </c>
      <c r="C585">
        <v>83.553489685058594</v>
      </c>
      <c r="D585">
        <v>4.9717619265758906E-3</v>
      </c>
      <c r="E585">
        <v>4.9594435307978978E-3</v>
      </c>
    </row>
    <row r="586" spans="1:5" x14ac:dyDescent="0.25">
      <c r="A586" s="6">
        <v>45371</v>
      </c>
      <c r="B586" t="s">
        <v>1134</v>
      </c>
      <c r="C586">
        <v>83.783134460449219</v>
      </c>
      <c r="D586">
        <v>2.7484761708485017E-3</v>
      </c>
      <c r="E586">
        <v>2.7447060167568433E-3</v>
      </c>
    </row>
    <row r="587" spans="1:5" x14ac:dyDescent="0.25">
      <c r="A587" s="6">
        <v>45372</v>
      </c>
      <c r="B587" t="s">
        <v>1134</v>
      </c>
      <c r="C587">
        <v>84.720085144042969</v>
      </c>
      <c r="D587">
        <v>1.1183046440403244E-2</v>
      </c>
      <c r="E587">
        <v>1.1120978487079545E-2</v>
      </c>
    </row>
    <row r="588" spans="1:5" x14ac:dyDescent="0.25">
      <c r="A588" s="6">
        <v>45373</v>
      </c>
      <c r="B588" t="s">
        <v>1134</v>
      </c>
      <c r="C588">
        <v>85.657028198242188</v>
      </c>
      <c r="D588">
        <v>1.1059278949097084E-2</v>
      </c>
      <c r="E588">
        <v>1.0998572294798057E-2</v>
      </c>
    </row>
    <row r="589" spans="1:5" x14ac:dyDescent="0.25">
      <c r="A589" s="6">
        <v>45376</v>
      </c>
      <c r="B589" t="s">
        <v>1134</v>
      </c>
      <c r="C589">
        <v>85.161003112792969</v>
      </c>
      <c r="D589">
        <v>-5.7908276283089588E-3</v>
      </c>
      <c r="E589">
        <v>-5.8076594823174956E-3</v>
      </c>
    </row>
    <row r="590" spans="1:5" x14ac:dyDescent="0.25">
      <c r="A590" s="6">
        <v>45377</v>
      </c>
      <c r="B590" t="s">
        <v>1134</v>
      </c>
      <c r="C590">
        <v>85.390647888183594</v>
      </c>
      <c r="D590">
        <v>2.6965954720667984E-3</v>
      </c>
      <c r="E590">
        <v>2.6929661815183995E-3</v>
      </c>
    </row>
    <row r="591" spans="1:5" x14ac:dyDescent="0.25">
      <c r="A591" s="6">
        <v>45378</v>
      </c>
      <c r="B591" t="s">
        <v>1134</v>
      </c>
      <c r="C591">
        <v>85.712135314941406</v>
      </c>
      <c r="D591">
        <v>3.7649020672474443E-3</v>
      </c>
      <c r="E591">
        <v>3.7578325619004429E-3</v>
      </c>
    </row>
    <row r="592" spans="1:5" x14ac:dyDescent="0.25">
      <c r="A592" s="6">
        <v>45379</v>
      </c>
      <c r="B592" t="s">
        <v>1134</v>
      </c>
      <c r="C592">
        <v>86.208168029785156</v>
      </c>
      <c r="D592">
        <v>5.7871935289106613E-3</v>
      </c>
      <c r="E592">
        <v>5.7705120527843951E-3</v>
      </c>
    </row>
    <row r="593" spans="1:5" x14ac:dyDescent="0.25">
      <c r="A593" s="6">
        <v>45385</v>
      </c>
      <c r="B593" t="s">
        <v>1134</v>
      </c>
      <c r="C593">
        <v>84.196502685546875</v>
      </c>
      <c r="D593">
        <v>-1.4514470088518472E-2</v>
      </c>
      <c r="E593">
        <v>-1.4620835489059375E-2</v>
      </c>
    </row>
    <row r="594" spans="1:5" x14ac:dyDescent="0.25">
      <c r="A594" s="6">
        <v>45386</v>
      </c>
      <c r="B594" t="s">
        <v>1134</v>
      </c>
      <c r="C594">
        <v>85.914230346679688</v>
      </c>
      <c r="D594">
        <v>2.0401413435758631E-2</v>
      </c>
      <c r="E594">
        <v>2.0196092462684802E-2</v>
      </c>
    </row>
    <row r="595" spans="1:5" x14ac:dyDescent="0.25">
      <c r="A595" s="6">
        <v>45387</v>
      </c>
      <c r="B595" t="s">
        <v>1134</v>
      </c>
      <c r="C595">
        <v>85.179374694824219</v>
      </c>
      <c r="D595">
        <v>-8.5533636149702774E-3</v>
      </c>
      <c r="E595">
        <v>-8.5901535649650345E-3</v>
      </c>
    </row>
    <row r="596" spans="1:5" x14ac:dyDescent="0.25">
      <c r="A596" s="6">
        <v>45390</v>
      </c>
      <c r="B596" t="s">
        <v>1134</v>
      </c>
      <c r="C596">
        <v>85.702957153320313</v>
      </c>
      <c r="D596">
        <v>6.1468220490223935E-3</v>
      </c>
      <c r="E596">
        <v>6.1280073992096198E-3</v>
      </c>
    </row>
    <row r="597" spans="1:5" x14ac:dyDescent="0.25">
      <c r="A597" s="6">
        <v>45391</v>
      </c>
      <c r="B597" t="s">
        <v>1134</v>
      </c>
      <c r="C597">
        <v>86.988960266113281</v>
      </c>
      <c r="D597">
        <v>1.5005352854888576E-2</v>
      </c>
      <c r="E597">
        <v>1.4893886228503187E-2</v>
      </c>
    </row>
    <row r="598" spans="1:5" x14ac:dyDescent="0.25">
      <c r="A598" s="6">
        <v>45392</v>
      </c>
      <c r="B598" t="s">
        <v>1134</v>
      </c>
      <c r="C598">
        <v>87.154304504394531</v>
      </c>
      <c r="D598">
        <v>1.9007496787573075E-3</v>
      </c>
      <c r="E598">
        <v>1.8989455398691851E-3</v>
      </c>
    </row>
    <row r="599" spans="1:5" x14ac:dyDescent="0.25">
      <c r="A599" s="6">
        <v>45393</v>
      </c>
      <c r="B599" t="s">
        <v>1134</v>
      </c>
      <c r="C599">
        <v>87.916717529296875</v>
      </c>
      <c r="D599">
        <v>8.7478527794790928E-3</v>
      </c>
      <c r="E599">
        <v>8.7098120044441108E-3</v>
      </c>
    </row>
    <row r="600" spans="1:5" x14ac:dyDescent="0.25">
      <c r="A600" s="6">
        <v>45394</v>
      </c>
      <c r="B600" t="s">
        <v>1134</v>
      </c>
      <c r="C600">
        <v>88.247406005859375</v>
      </c>
      <c r="D600">
        <v>3.7613833393210783E-3</v>
      </c>
      <c r="E600">
        <v>3.7543270258066455E-3</v>
      </c>
    </row>
    <row r="601" spans="1:5" x14ac:dyDescent="0.25">
      <c r="A601" s="6">
        <v>45397</v>
      </c>
      <c r="B601" t="s">
        <v>1134</v>
      </c>
      <c r="C601">
        <v>87.5584716796875</v>
      </c>
      <c r="D601">
        <v>-7.8068507319765112E-3</v>
      </c>
      <c r="E601">
        <v>-7.8374837267863578E-3</v>
      </c>
    </row>
    <row r="602" spans="1:5" x14ac:dyDescent="0.25">
      <c r="A602" s="6">
        <v>45398</v>
      </c>
      <c r="B602" t="s">
        <v>1134</v>
      </c>
      <c r="C602">
        <v>85.096694946289063</v>
      </c>
      <c r="D602">
        <v>-2.8115802916299004E-2</v>
      </c>
      <c r="E602">
        <v>-2.851862042206563E-2</v>
      </c>
    </row>
    <row r="603" spans="1:5" x14ac:dyDescent="0.25">
      <c r="A603" s="6">
        <v>45399</v>
      </c>
      <c r="B603" t="s">
        <v>1134</v>
      </c>
      <c r="C603">
        <v>84.508811950683594</v>
      </c>
      <c r="D603">
        <v>-6.9084116131246098E-3</v>
      </c>
      <c r="E603">
        <v>-6.9323851652098728E-3</v>
      </c>
    </row>
    <row r="604" spans="1:5" x14ac:dyDescent="0.25">
      <c r="A604" s="6">
        <v>45400</v>
      </c>
      <c r="B604" t="s">
        <v>1134</v>
      </c>
      <c r="C604">
        <v>86.336769104003906</v>
      </c>
      <c r="D604">
        <v>2.1630373343634712E-2</v>
      </c>
      <c r="E604">
        <v>2.1399756445008491E-2</v>
      </c>
    </row>
    <row r="605" spans="1:5" x14ac:dyDescent="0.25">
      <c r="A605" s="6">
        <v>45401</v>
      </c>
      <c r="B605" t="s">
        <v>1134</v>
      </c>
      <c r="C605">
        <v>85.087516784667969</v>
      </c>
      <c r="D605">
        <v>-1.4469528247357144E-2</v>
      </c>
      <c r="E605">
        <v>-1.4575232773372469E-2</v>
      </c>
    </row>
    <row r="606" spans="1:5" x14ac:dyDescent="0.25">
      <c r="A606" s="6">
        <v>45404</v>
      </c>
      <c r="B606" t="s">
        <v>1134</v>
      </c>
      <c r="C606">
        <v>85.179374694824219</v>
      </c>
      <c r="D606">
        <v>1.0795697609640165E-3</v>
      </c>
      <c r="E606">
        <v>1.078987444592704E-3</v>
      </c>
    </row>
    <row r="607" spans="1:5" x14ac:dyDescent="0.25">
      <c r="A607" s="6">
        <v>45405</v>
      </c>
      <c r="B607" t="s">
        <v>1134</v>
      </c>
      <c r="C607">
        <v>84.830307006835938</v>
      </c>
      <c r="D607">
        <v>-4.0980306469600158E-3</v>
      </c>
      <c r="E607">
        <v>-4.1064505858698103E-3</v>
      </c>
    </row>
    <row r="608" spans="1:5" x14ac:dyDescent="0.25">
      <c r="A608" s="6">
        <v>45406</v>
      </c>
      <c r="B608" t="s">
        <v>1134</v>
      </c>
      <c r="C608">
        <v>85.996902465820313</v>
      </c>
      <c r="D608">
        <v>1.3752107002163338E-2</v>
      </c>
      <c r="E608">
        <v>1.3658404869161304E-2</v>
      </c>
    </row>
    <row r="609" spans="1:5" x14ac:dyDescent="0.25">
      <c r="A609" s="6">
        <v>45411</v>
      </c>
      <c r="B609" t="s">
        <v>1134</v>
      </c>
      <c r="C609">
        <v>86.254104614257813</v>
      </c>
      <c r="D609">
        <v>1.0873135957833568E-2</v>
      </c>
      <c r="E609">
        <v>1.0814448443360656E-2</v>
      </c>
    </row>
    <row r="610" spans="1:5" x14ac:dyDescent="0.25">
      <c r="A610" s="6">
        <v>45412</v>
      </c>
      <c r="B610" t="s">
        <v>1134</v>
      </c>
      <c r="C610">
        <v>87.723823547363281</v>
      </c>
      <c r="D610">
        <v>1.703940861340203E-2</v>
      </c>
      <c r="E610">
        <v>1.6895866181351627E-2</v>
      </c>
    </row>
    <row r="611" spans="1:5" x14ac:dyDescent="0.25">
      <c r="A611" s="6">
        <v>45413</v>
      </c>
      <c r="B611" t="s">
        <v>1134</v>
      </c>
      <c r="C611">
        <v>86.630714416503906</v>
      </c>
      <c r="D611">
        <v>-1.2460801258499576E-2</v>
      </c>
      <c r="E611">
        <v>-1.2539088066581234E-2</v>
      </c>
    </row>
    <row r="612" spans="1:5" x14ac:dyDescent="0.25">
      <c r="A612" s="6">
        <v>45414</v>
      </c>
      <c r="B612" t="s">
        <v>1134</v>
      </c>
      <c r="C612">
        <v>86.345962524414063</v>
      </c>
      <c r="D612">
        <v>-3.2869622974689428E-3</v>
      </c>
      <c r="E612">
        <v>-3.2923762248802603E-3</v>
      </c>
    </row>
    <row r="613" spans="1:5" x14ac:dyDescent="0.25">
      <c r="A613" s="6">
        <v>45415</v>
      </c>
      <c r="B613" t="s">
        <v>1134</v>
      </c>
      <c r="C613">
        <v>86.897102355957031</v>
      </c>
      <c r="D613">
        <v>6.382925332347078E-3</v>
      </c>
      <c r="E613">
        <v>6.3626407354026105E-3</v>
      </c>
    </row>
    <row r="614" spans="1:5" x14ac:dyDescent="0.25">
      <c r="A614" s="6">
        <v>45418</v>
      </c>
      <c r="B614" t="s">
        <v>1134</v>
      </c>
      <c r="C614">
        <v>87.191047668457031</v>
      </c>
      <c r="D614">
        <v>3.38268255822749E-3</v>
      </c>
      <c r="E614">
        <v>3.3769741570996293E-3</v>
      </c>
    </row>
    <row r="615" spans="1:5" x14ac:dyDescent="0.25">
      <c r="A615" s="6">
        <v>45419</v>
      </c>
      <c r="B615" t="s">
        <v>1134</v>
      </c>
      <c r="C615">
        <v>88.229042053222656</v>
      </c>
      <c r="D615">
        <v>1.1904827531291851E-2</v>
      </c>
      <c r="E615">
        <v>1.1834522501453859E-2</v>
      </c>
    </row>
    <row r="616" spans="1:5" x14ac:dyDescent="0.25">
      <c r="A616" s="6">
        <v>45420</v>
      </c>
      <c r="B616" t="s">
        <v>1134</v>
      </c>
      <c r="C616">
        <v>88.320892333984375</v>
      </c>
      <c r="D616">
        <v>1.0410436135792622E-3</v>
      </c>
      <c r="E616">
        <v>1.0405021034677513E-3</v>
      </c>
    </row>
    <row r="617" spans="1:5" x14ac:dyDescent="0.25">
      <c r="A617" s="6">
        <v>45421</v>
      </c>
      <c r="B617" t="s">
        <v>1134</v>
      </c>
      <c r="C617">
        <v>88.431121826171875</v>
      </c>
      <c r="D617">
        <v>1.2480568218296018E-3</v>
      </c>
      <c r="E617">
        <v>1.2472786463185522E-3</v>
      </c>
    </row>
    <row r="618" spans="1:5" x14ac:dyDescent="0.25">
      <c r="A618" s="6">
        <v>45422</v>
      </c>
      <c r="B618" t="s">
        <v>1134</v>
      </c>
      <c r="C618">
        <v>87.806488037109375</v>
      </c>
      <c r="D618">
        <v>-7.0635063331022652E-3</v>
      </c>
      <c r="E618">
        <v>-7.0885709932899587E-3</v>
      </c>
    </row>
    <row r="619" spans="1:5" x14ac:dyDescent="0.25">
      <c r="A619" s="6">
        <v>45425</v>
      </c>
      <c r="B619" t="s">
        <v>1134</v>
      </c>
      <c r="C619">
        <v>87.338020324707031</v>
      </c>
      <c r="D619">
        <v>-5.3352288979415796E-3</v>
      </c>
      <c r="E619">
        <v>-5.3495120569047221E-3</v>
      </c>
    </row>
    <row r="620" spans="1:5" x14ac:dyDescent="0.25">
      <c r="A620" s="6">
        <v>45426</v>
      </c>
      <c r="B620" t="s">
        <v>1134</v>
      </c>
      <c r="C620">
        <v>87.57684326171875</v>
      </c>
      <c r="D620">
        <v>2.7344670296374218E-3</v>
      </c>
      <c r="E620">
        <v>2.7307351762081316E-3</v>
      </c>
    </row>
    <row r="621" spans="1:5" x14ac:dyDescent="0.25">
      <c r="A621" s="6">
        <v>45427</v>
      </c>
      <c r="B621" t="s">
        <v>1134</v>
      </c>
      <c r="C621">
        <v>88.27496337890625</v>
      </c>
      <c r="D621">
        <v>7.9715149711574451E-3</v>
      </c>
      <c r="E621">
        <v>7.9399102926999456E-3</v>
      </c>
    </row>
    <row r="622" spans="1:5" x14ac:dyDescent="0.25">
      <c r="A622" s="6">
        <v>45428</v>
      </c>
      <c r="B622" t="s">
        <v>1134</v>
      </c>
      <c r="C622">
        <v>87.98101806640625</v>
      </c>
      <c r="D622">
        <v>-3.3298831429505737E-3</v>
      </c>
      <c r="E622">
        <v>-3.3354395420253746E-3</v>
      </c>
    </row>
    <row r="623" spans="1:5" x14ac:dyDescent="0.25">
      <c r="A623" s="6">
        <v>45429</v>
      </c>
      <c r="B623" t="s">
        <v>1134</v>
      </c>
      <c r="C623">
        <v>87.310470581054688</v>
      </c>
      <c r="D623">
        <v>-7.6215017749106106E-3</v>
      </c>
      <c r="E623">
        <v>-7.6506938390653069E-3</v>
      </c>
    </row>
    <row r="624" spans="1:5" x14ac:dyDescent="0.25">
      <c r="A624" s="6">
        <v>45432</v>
      </c>
      <c r="B624" t="s">
        <v>1134</v>
      </c>
      <c r="C624">
        <v>87.540107727050781</v>
      </c>
      <c r="D624">
        <v>2.6301215016693025E-3</v>
      </c>
      <c r="E624">
        <v>2.6266687848306809E-3</v>
      </c>
    </row>
    <row r="625" spans="1:5" x14ac:dyDescent="0.25">
      <c r="A625" s="6">
        <v>45433</v>
      </c>
      <c r="B625" t="s">
        <v>1134</v>
      </c>
      <c r="C625">
        <v>86.584793090820313</v>
      </c>
      <c r="D625">
        <v>-1.0912879376492546E-2</v>
      </c>
      <c r="E625">
        <v>-1.0972861629877975E-2</v>
      </c>
    </row>
    <row r="626" spans="1:5" x14ac:dyDescent="0.25">
      <c r="A626" s="6">
        <v>45434</v>
      </c>
      <c r="B626" t="s">
        <v>1134</v>
      </c>
      <c r="C626">
        <v>85.895858764648438</v>
      </c>
      <c r="D626">
        <v>-7.9567589362862234E-3</v>
      </c>
      <c r="E626">
        <v>-7.9885828653016647E-3</v>
      </c>
    </row>
    <row r="627" spans="1:5" x14ac:dyDescent="0.25">
      <c r="A627" s="6">
        <v>45435</v>
      </c>
      <c r="B627" t="s">
        <v>1134</v>
      </c>
      <c r="C627">
        <v>86.419448852539063</v>
      </c>
      <c r="D627">
        <v>6.095638316222507E-3</v>
      </c>
      <c r="E627">
        <v>6.0771350676500973E-3</v>
      </c>
    </row>
    <row r="628" spans="1:5" x14ac:dyDescent="0.25">
      <c r="A628" s="6">
        <v>45436</v>
      </c>
      <c r="B628" t="s">
        <v>1134</v>
      </c>
      <c r="C628">
        <v>86.272476196289063</v>
      </c>
      <c r="D628">
        <v>-1.7006895808926448E-3</v>
      </c>
      <c r="E628">
        <v>-1.7021373951725516E-3</v>
      </c>
    </row>
    <row r="629" spans="1:5" x14ac:dyDescent="0.25">
      <c r="A629" s="6">
        <v>45439</v>
      </c>
      <c r="B629" t="s">
        <v>1134</v>
      </c>
      <c r="C629">
        <v>87.420692443847656</v>
      </c>
      <c r="D629">
        <v>1.3309183857736384E-2</v>
      </c>
      <c r="E629">
        <v>1.3221394746701608E-2</v>
      </c>
    </row>
    <row r="630" spans="1:5" x14ac:dyDescent="0.25">
      <c r="A630" s="6">
        <v>45440</v>
      </c>
      <c r="B630" t="s">
        <v>1134</v>
      </c>
      <c r="C630">
        <v>87.751373291015625</v>
      </c>
      <c r="D630">
        <v>3.7826381594994185E-3</v>
      </c>
      <c r="E630">
        <v>3.7755019738541268E-3</v>
      </c>
    </row>
    <row r="631" spans="1:5" x14ac:dyDescent="0.25">
      <c r="A631" s="6">
        <v>45441</v>
      </c>
      <c r="B631" t="s">
        <v>1134</v>
      </c>
      <c r="C631">
        <v>87.374763488769531</v>
      </c>
      <c r="D631">
        <v>-4.2917824316790476E-3</v>
      </c>
      <c r="E631">
        <v>-4.3010185656909691E-3</v>
      </c>
    </row>
    <row r="632" spans="1:5" x14ac:dyDescent="0.25">
      <c r="A632" s="6">
        <v>45442</v>
      </c>
      <c r="B632" t="s">
        <v>1134</v>
      </c>
      <c r="C632">
        <v>86.474555969238281</v>
      </c>
      <c r="D632">
        <v>-1.0302832117502159E-2</v>
      </c>
      <c r="E632">
        <v>-1.0356273675484699E-2</v>
      </c>
    </row>
    <row r="633" spans="1:5" x14ac:dyDescent="0.25">
      <c r="A633" s="6">
        <v>45443</v>
      </c>
      <c r="B633" t="s">
        <v>1134</v>
      </c>
      <c r="C633">
        <v>87.071632385253906</v>
      </c>
      <c r="D633">
        <v>6.9046485330093166E-3</v>
      </c>
      <c r="E633">
        <v>6.8809206067069213E-3</v>
      </c>
    </row>
    <row r="634" spans="1:5" x14ac:dyDescent="0.25">
      <c r="A634" s="6">
        <v>45446</v>
      </c>
      <c r="B634" t="s">
        <v>1134</v>
      </c>
      <c r="C634">
        <v>87.696266174316406</v>
      </c>
      <c r="D634">
        <v>7.1737921060073262E-3</v>
      </c>
      <c r="E634">
        <v>7.1481828633990427E-3</v>
      </c>
    </row>
    <row r="635" spans="1:5" x14ac:dyDescent="0.25">
      <c r="A635" s="6">
        <v>45447</v>
      </c>
      <c r="B635" t="s">
        <v>1134</v>
      </c>
      <c r="C635">
        <v>87.172676086425781</v>
      </c>
      <c r="D635">
        <v>-5.9704946485391597E-3</v>
      </c>
      <c r="E635">
        <v>-5.9883893139340812E-3</v>
      </c>
    </row>
    <row r="636" spans="1:5" x14ac:dyDescent="0.25">
      <c r="A636" s="6">
        <v>45448</v>
      </c>
      <c r="B636" t="s">
        <v>1134</v>
      </c>
      <c r="C636">
        <v>86.006088256835938</v>
      </c>
      <c r="D636">
        <v>-1.3382494170917192E-2</v>
      </c>
      <c r="E636">
        <v>-1.3472846746682747E-2</v>
      </c>
    </row>
    <row r="637" spans="1:5" x14ac:dyDescent="0.25">
      <c r="A637" s="6">
        <v>45449</v>
      </c>
      <c r="B637" t="s">
        <v>1134</v>
      </c>
      <c r="C637">
        <v>86.171424865722656</v>
      </c>
      <c r="D637">
        <v>1.9223826154375345E-3</v>
      </c>
      <c r="E637">
        <v>1.9205372026586049E-3</v>
      </c>
    </row>
    <row r="638" spans="1:5" x14ac:dyDescent="0.25">
      <c r="A638" s="6">
        <v>45450</v>
      </c>
      <c r="B638" t="s">
        <v>1134</v>
      </c>
      <c r="C638">
        <v>85.565170288085938</v>
      </c>
      <c r="D638">
        <v>-7.0354479873278031E-3</v>
      </c>
      <c r="E638">
        <v>-7.0603134465835188E-3</v>
      </c>
    </row>
    <row r="639" spans="1:5" x14ac:dyDescent="0.25">
      <c r="A639" s="6">
        <v>45455</v>
      </c>
      <c r="B639" t="s">
        <v>1134</v>
      </c>
      <c r="C639">
        <v>84.398574829101563</v>
      </c>
      <c r="D639">
        <v>-1.1086147049655271E-2</v>
      </c>
      <c r="E639">
        <v>-1.1148056360235305E-2</v>
      </c>
    </row>
    <row r="640" spans="1:5" x14ac:dyDescent="0.25">
      <c r="A640" s="6">
        <v>45456</v>
      </c>
      <c r="B640" t="s">
        <v>1134</v>
      </c>
      <c r="C640">
        <v>84.738456726074219</v>
      </c>
      <c r="D640">
        <v>4.02710469532086E-3</v>
      </c>
      <c r="E640">
        <v>4.0190176136197893E-3</v>
      </c>
    </row>
    <row r="641" spans="1:5" x14ac:dyDescent="0.25">
      <c r="A641" s="6">
        <v>45457</v>
      </c>
      <c r="B641" t="s">
        <v>1134</v>
      </c>
      <c r="C641">
        <v>83.72802734375</v>
      </c>
      <c r="D641">
        <v>-1.1924094695169307E-2</v>
      </c>
      <c r="E641">
        <v>-1.1995756953719836E-2</v>
      </c>
    </row>
    <row r="642" spans="1:5" x14ac:dyDescent="0.25">
      <c r="A642" s="6">
        <v>45460</v>
      </c>
      <c r="B642" t="s">
        <v>1134</v>
      </c>
      <c r="C642">
        <v>82.3685302734375</v>
      </c>
      <c r="D642">
        <v>-1.6237060796034375E-2</v>
      </c>
      <c r="E642">
        <v>-1.6370326397795135E-2</v>
      </c>
    </row>
    <row r="643" spans="1:5" x14ac:dyDescent="0.25">
      <c r="A643" s="6">
        <v>45461</v>
      </c>
      <c r="B643" t="s">
        <v>1134</v>
      </c>
      <c r="C643">
        <v>82.3685302734375</v>
      </c>
      <c r="D643">
        <v>0</v>
      </c>
      <c r="E643">
        <v>0</v>
      </c>
    </row>
    <row r="644" spans="1:5" x14ac:dyDescent="0.25">
      <c r="A644" s="6">
        <v>45462</v>
      </c>
      <c r="B644" t="s">
        <v>1134</v>
      </c>
      <c r="C644">
        <v>82.4052734375</v>
      </c>
      <c r="D644">
        <v>4.460825504659649E-4</v>
      </c>
      <c r="E644">
        <v>4.4598308522375644E-4</v>
      </c>
    </row>
    <row r="645" spans="1:5" x14ac:dyDescent="0.25">
      <c r="A645" s="6">
        <v>45463</v>
      </c>
      <c r="B645" t="s">
        <v>1134</v>
      </c>
      <c r="C645">
        <v>82.396087646484375</v>
      </c>
      <c r="D645">
        <v>-1.1147091238761231E-4</v>
      </c>
      <c r="E645">
        <v>-1.1147712573150893E-4</v>
      </c>
    </row>
    <row r="646" spans="1:5" x14ac:dyDescent="0.25">
      <c r="A646" s="6">
        <v>45464</v>
      </c>
      <c r="B646" t="s">
        <v>1134</v>
      </c>
      <c r="C646">
        <v>81.90924072265625</v>
      </c>
      <c r="D646">
        <v>-5.9086169954684076E-3</v>
      </c>
      <c r="E646">
        <v>-5.9261419390856636E-3</v>
      </c>
    </row>
    <row r="647" spans="1:5" x14ac:dyDescent="0.25">
      <c r="A647" s="6">
        <v>45467</v>
      </c>
      <c r="B647" t="s">
        <v>1134</v>
      </c>
      <c r="C647">
        <v>81.440773010253906</v>
      </c>
      <c r="D647">
        <v>-5.7193511778307338E-3</v>
      </c>
      <c r="E647">
        <v>-5.7357692973668932E-3</v>
      </c>
    </row>
    <row r="648" spans="1:5" x14ac:dyDescent="0.25">
      <c r="A648" s="6">
        <v>45468</v>
      </c>
      <c r="B648" t="s">
        <v>1134</v>
      </c>
      <c r="C648">
        <v>81.670417785644531</v>
      </c>
      <c r="D648">
        <v>2.8197764694806171E-3</v>
      </c>
      <c r="E648">
        <v>2.8158083575206515E-3</v>
      </c>
    </row>
    <row r="649" spans="1:5" x14ac:dyDescent="0.25">
      <c r="A649" s="6">
        <v>45469</v>
      </c>
      <c r="B649" t="s">
        <v>1134</v>
      </c>
      <c r="C649">
        <v>80.871261596679688</v>
      </c>
      <c r="D649">
        <v>-9.7851365357569664E-3</v>
      </c>
      <c r="E649">
        <v>-9.8333255996642718E-3</v>
      </c>
    </row>
    <row r="650" spans="1:5" x14ac:dyDescent="0.25">
      <c r="A650" s="6">
        <v>45470</v>
      </c>
      <c r="B650" t="s">
        <v>1134</v>
      </c>
      <c r="C650">
        <v>81.009048461914063</v>
      </c>
      <c r="D650">
        <v>1.7037803357333736E-3</v>
      </c>
      <c r="E650">
        <v>1.7023305485295147E-3</v>
      </c>
    </row>
    <row r="651" spans="1:5" x14ac:dyDescent="0.25">
      <c r="A651" s="6">
        <v>45471</v>
      </c>
      <c r="B651" t="s">
        <v>1134</v>
      </c>
      <c r="C651">
        <v>81.257453918457031</v>
      </c>
      <c r="D651">
        <v>3.0663914866220221E-3</v>
      </c>
      <c r="E651">
        <v>3.0616996970429479E-3</v>
      </c>
    </row>
    <row r="652" spans="1:5" x14ac:dyDescent="0.25">
      <c r="A652" s="6">
        <v>45474</v>
      </c>
      <c r="B652" t="s">
        <v>1134</v>
      </c>
      <c r="C652">
        <v>80.656059265136719</v>
      </c>
      <c r="D652">
        <v>-7.4011013675596704E-3</v>
      </c>
      <c r="E652">
        <v>-7.4286254078523321E-3</v>
      </c>
    </row>
    <row r="653" spans="1:5" x14ac:dyDescent="0.25">
      <c r="A653" s="6">
        <v>45475</v>
      </c>
      <c r="B653" t="s">
        <v>1134</v>
      </c>
      <c r="C653">
        <v>80.232124328613281</v>
      </c>
      <c r="D653">
        <v>-5.2560829327138459E-3</v>
      </c>
      <c r="E653">
        <v>-5.2699447304522373E-3</v>
      </c>
    </row>
    <row r="654" spans="1:5" x14ac:dyDescent="0.25">
      <c r="A654" s="6">
        <v>45476</v>
      </c>
      <c r="B654" t="s">
        <v>1134</v>
      </c>
      <c r="C654">
        <v>80.90252685546875</v>
      </c>
      <c r="D654">
        <v>8.3557868181285411E-3</v>
      </c>
      <c r="E654">
        <v>8.3210704855738345E-3</v>
      </c>
    </row>
    <row r="655" spans="1:5" x14ac:dyDescent="0.25">
      <c r="A655" s="6">
        <v>45477</v>
      </c>
      <c r="B655" t="s">
        <v>1134</v>
      </c>
      <c r="C655">
        <v>82.253211975097656</v>
      </c>
      <c r="D655">
        <v>1.6695215491129067E-2</v>
      </c>
      <c r="E655">
        <v>1.6557382367898596E-2</v>
      </c>
    </row>
    <row r="656" spans="1:5" x14ac:dyDescent="0.25">
      <c r="A656" s="6">
        <v>45478</v>
      </c>
      <c r="B656" t="s">
        <v>1134</v>
      </c>
      <c r="C656">
        <v>82.026451110839844</v>
      </c>
      <c r="D656">
        <v>-2.7568633347286875E-3</v>
      </c>
      <c r="E656">
        <v>-2.7606704812502022E-3</v>
      </c>
    </row>
    <row r="657" spans="1:5" x14ac:dyDescent="0.25">
      <c r="A657" s="6">
        <v>45481</v>
      </c>
      <c r="B657" t="s">
        <v>1134</v>
      </c>
      <c r="C657">
        <v>81.622238159179688</v>
      </c>
      <c r="D657">
        <v>-4.9278366452055744E-3</v>
      </c>
      <c r="E657">
        <v>-4.9400184687083404E-3</v>
      </c>
    </row>
    <row r="658" spans="1:5" x14ac:dyDescent="0.25">
      <c r="A658" s="6">
        <v>45482</v>
      </c>
      <c r="B658" t="s">
        <v>1134</v>
      </c>
      <c r="C658">
        <v>81.987022399902344</v>
      </c>
      <c r="D658">
        <v>4.4691771378684297E-3</v>
      </c>
      <c r="E658">
        <v>4.4592200214457556E-3</v>
      </c>
    </row>
    <row r="659" spans="1:5" x14ac:dyDescent="0.25">
      <c r="A659" s="6">
        <v>45483</v>
      </c>
      <c r="B659" t="s">
        <v>1134</v>
      </c>
      <c r="C659">
        <v>81.57293701171875</v>
      </c>
      <c r="D659">
        <v>-5.0506211356700081E-3</v>
      </c>
      <c r="E659">
        <v>-5.06341863098329E-3</v>
      </c>
    </row>
    <row r="660" spans="1:5" x14ac:dyDescent="0.25">
      <c r="A660" s="6">
        <v>45484</v>
      </c>
      <c r="B660" t="s">
        <v>1134</v>
      </c>
      <c r="C660">
        <v>82.687004089355469</v>
      </c>
      <c r="D660">
        <v>1.3657312320098036E-2</v>
      </c>
      <c r="E660">
        <v>1.3564891757077539E-2</v>
      </c>
    </row>
    <row r="661" spans="1:5" x14ac:dyDescent="0.25">
      <c r="A661" s="6">
        <v>45485</v>
      </c>
      <c r="B661" t="s">
        <v>1134</v>
      </c>
      <c r="C661">
        <v>83.110939025878906</v>
      </c>
      <c r="D661">
        <v>5.126983873612323E-3</v>
      </c>
      <c r="E661">
        <v>5.1138856423302596E-3</v>
      </c>
    </row>
    <row r="662" spans="1:5" x14ac:dyDescent="0.25">
      <c r="A662" s="6">
        <v>45488</v>
      </c>
      <c r="B662" t="s">
        <v>1134</v>
      </c>
      <c r="C662">
        <v>84.126411437988281</v>
      </c>
      <c r="D662">
        <v>1.2218276246321658E-2</v>
      </c>
      <c r="E662">
        <v>1.2144235598399769E-2</v>
      </c>
    </row>
    <row r="663" spans="1:5" x14ac:dyDescent="0.25">
      <c r="A663" s="6">
        <v>45489</v>
      </c>
      <c r="B663" t="s">
        <v>1134</v>
      </c>
      <c r="C663">
        <v>83.377128601074219</v>
      </c>
      <c r="D663">
        <v>-8.9066302021735266E-3</v>
      </c>
      <c r="E663">
        <v>-8.9465313327179389E-3</v>
      </c>
    </row>
    <row r="664" spans="1:5" x14ac:dyDescent="0.25">
      <c r="A664" s="6">
        <v>45490</v>
      </c>
      <c r="B664" t="s">
        <v>1134</v>
      </c>
      <c r="C664">
        <v>83.998237609863281</v>
      </c>
      <c r="D664">
        <v>7.4493931274703939E-3</v>
      </c>
      <c r="E664">
        <v>7.4217834306935732E-3</v>
      </c>
    </row>
    <row r="665" spans="1:5" x14ac:dyDescent="0.25">
      <c r="A665" s="6">
        <v>45491</v>
      </c>
      <c r="B665" t="s">
        <v>1134</v>
      </c>
      <c r="C665">
        <v>82.775733947753906</v>
      </c>
      <c r="D665">
        <v>-1.4553920378513108E-2</v>
      </c>
      <c r="E665">
        <v>-1.4660867613775518E-2</v>
      </c>
    </row>
    <row r="666" spans="1:5" x14ac:dyDescent="0.25">
      <c r="A666" s="6">
        <v>45492</v>
      </c>
      <c r="B666" t="s">
        <v>1134</v>
      </c>
      <c r="C666">
        <v>82.756019592285156</v>
      </c>
      <c r="D666">
        <v>-2.3816587940128642E-4</v>
      </c>
      <c r="E666">
        <v>-2.3819424539830639E-4</v>
      </c>
    </row>
    <row r="667" spans="1:5" x14ac:dyDescent="0.25">
      <c r="A667" s="6">
        <v>45495</v>
      </c>
      <c r="B667" t="s">
        <v>1134</v>
      </c>
      <c r="C667">
        <v>81.563087463378906</v>
      </c>
      <c r="D667">
        <v>-1.4415049621568032E-2</v>
      </c>
      <c r="E667">
        <v>-1.451995582186439E-2</v>
      </c>
    </row>
    <row r="668" spans="1:5" x14ac:dyDescent="0.25">
      <c r="A668" s="6">
        <v>45496</v>
      </c>
      <c r="B668" t="s">
        <v>1134</v>
      </c>
      <c r="C668">
        <v>82.963050842285156</v>
      </c>
      <c r="D668">
        <v>1.7164178336613656E-2</v>
      </c>
      <c r="E668">
        <v>1.7018537996668956E-2</v>
      </c>
    </row>
    <row r="669" spans="1:5" x14ac:dyDescent="0.25">
      <c r="A669" s="6">
        <v>45497</v>
      </c>
      <c r="B669" t="s">
        <v>1134</v>
      </c>
      <c r="C669">
        <v>82.3912353515625</v>
      </c>
      <c r="D669">
        <v>-6.8924115605354386E-3</v>
      </c>
      <c r="E669">
        <v>-6.9162739385250612E-3</v>
      </c>
    </row>
    <row r="670" spans="1:5" x14ac:dyDescent="0.25">
      <c r="A670" s="6">
        <v>45498</v>
      </c>
      <c r="B670" t="s">
        <v>1134</v>
      </c>
      <c r="C670">
        <v>81.277175903320313</v>
      </c>
      <c r="D670">
        <v>-1.3521577185831801E-2</v>
      </c>
      <c r="E670">
        <v>-1.3613826222769958E-2</v>
      </c>
    </row>
    <row r="671" spans="1:5" x14ac:dyDescent="0.25">
      <c r="A671" s="6">
        <v>45499</v>
      </c>
      <c r="B671" t="s">
        <v>1134</v>
      </c>
      <c r="C671">
        <v>81.070137023925781</v>
      </c>
      <c r="D671">
        <v>-2.5473188148269488E-3</v>
      </c>
      <c r="E671">
        <v>-2.5505687516557884E-3</v>
      </c>
    </row>
    <row r="672" spans="1:5" x14ac:dyDescent="0.25">
      <c r="A672" s="6">
        <v>45502</v>
      </c>
      <c r="B672" t="s">
        <v>1134</v>
      </c>
      <c r="C672">
        <v>82.174331665039063</v>
      </c>
      <c r="D672">
        <v>1.3620238988709232E-2</v>
      </c>
      <c r="E672">
        <v>1.3528317257084678E-2</v>
      </c>
    </row>
    <row r="673" spans="1:5" x14ac:dyDescent="0.25">
      <c r="A673" s="6">
        <v>45503</v>
      </c>
      <c r="B673" t="s">
        <v>1134</v>
      </c>
      <c r="C673">
        <v>80.932106018066406</v>
      </c>
      <c r="D673">
        <v>-1.5116954671882787E-2</v>
      </c>
      <c r="E673">
        <v>-1.5232380567185538E-2</v>
      </c>
    </row>
    <row r="674" spans="1:5" x14ac:dyDescent="0.25">
      <c r="A674" s="6">
        <v>45504</v>
      </c>
      <c r="B674" t="s">
        <v>1134</v>
      </c>
      <c r="C674">
        <v>82.588409423828125</v>
      </c>
      <c r="D674">
        <v>2.0465344190993662E-2</v>
      </c>
      <c r="E674">
        <v>2.0258743054661993E-2</v>
      </c>
    </row>
    <row r="675" spans="1:5" x14ac:dyDescent="0.25">
      <c r="A675" s="6">
        <v>45505</v>
      </c>
      <c r="B675" t="s">
        <v>1134</v>
      </c>
      <c r="C675">
        <v>82.775733947753906</v>
      </c>
      <c r="D675">
        <v>2.2681696527713235E-3</v>
      </c>
      <c r="E675">
        <v>2.2656012389833933E-3</v>
      </c>
    </row>
    <row r="676" spans="1:5" x14ac:dyDescent="0.25">
      <c r="A676" s="6">
        <v>45506</v>
      </c>
      <c r="B676" t="s">
        <v>1134</v>
      </c>
      <c r="C676">
        <v>78.644828796386719</v>
      </c>
      <c r="D676">
        <v>-4.9904784341441411E-2</v>
      </c>
      <c r="E676">
        <v>-5.1193072400932578E-2</v>
      </c>
    </row>
    <row r="677" spans="1:5" x14ac:dyDescent="0.25">
      <c r="A677" s="6">
        <v>45509</v>
      </c>
      <c r="B677" t="s">
        <v>1134</v>
      </c>
      <c r="C677">
        <v>73.666061401367188</v>
      </c>
      <c r="D677">
        <v>-6.3306990061732793E-2</v>
      </c>
      <c r="E677">
        <v>-6.5399681228688084E-2</v>
      </c>
    </row>
    <row r="678" spans="1:5" x14ac:dyDescent="0.25">
      <c r="A678" s="6">
        <v>45510</v>
      </c>
      <c r="B678" t="s">
        <v>1134</v>
      </c>
      <c r="C678">
        <v>75.470252990722656</v>
      </c>
      <c r="D678">
        <v>2.4491489772004993E-2</v>
      </c>
      <c r="E678">
        <v>2.4196381948802543E-2</v>
      </c>
    </row>
    <row r="679" spans="1:5" x14ac:dyDescent="0.25">
      <c r="A679" s="6">
        <v>45511</v>
      </c>
      <c r="B679" t="s">
        <v>1134</v>
      </c>
      <c r="C679">
        <v>75.213920593261719</v>
      </c>
      <c r="D679">
        <v>-3.3964693015200442E-3</v>
      </c>
      <c r="E679">
        <v>-3.4022503972994584E-3</v>
      </c>
    </row>
    <row r="680" spans="1:5" x14ac:dyDescent="0.25">
      <c r="A680" s="6">
        <v>45512</v>
      </c>
      <c r="B680" t="s">
        <v>1134</v>
      </c>
      <c r="C680">
        <v>74.030838012695313</v>
      </c>
      <c r="D680">
        <v>-1.5729569356771389E-2</v>
      </c>
      <c r="E680">
        <v>-1.5854591798690212E-2</v>
      </c>
    </row>
    <row r="681" spans="1:5" x14ac:dyDescent="0.25">
      <c r="A681" s="6">
        <v>45513</v>
      </c>
      <c r="B681" t="s">
        <v>1134</v>
      </c>
      <c r="C681">
        <v>75.066032409667969</v>
      </c>
      <c r="D681">
        <v>1.3983286219117597E-2</v>
      </c>
      <c r="E681">
        <v>1.3886422014523277E-2</v>
      </c>
    </row>
    <row r="682" spans="1:5" x14ac:dyDescent="0.25">
      <c r="A682" s="6">
        <v>45516</v>
      </c>
      <c r="B682" t="s">
        <v>1134</v>
      </c>
      <c r="C682">
        <v>75.223777770996094</v>
      </c>
      <c r="D682">
        <v>2.1014213255237113E-3</v>
      </c>
      <c r="E682">
        <v>2.0992164281352977E-3</v>
      </c>
    </row>
    <row r="683" spans="1:5" x14ac:dyDescent="0.25">
      <c r="A683" s="6">
        <v>45517</v>
      </c>
      <c r="B683" t="s">
        <v>1134</v>
      </c>
      <c r="C683">
        <v>74.740684509277344</v>
      </c>
      <c r="D683">
        <v>-6.4220819006116647E-3</v>
      </c>
      <c r="E683">
        <v>-6.4427921849586345E-3</v>
      </c>
    </row>
    <row r="684" spans="1:5" x14ac:dyDescent="0.25">
      <c r="A684" s="6">
        <v>45518</v>
      </c>
      <c r="B684" t="s">
        <v>1134</v>
      </c>
      <c r="C684">
        <v>75.697006225585938</v>
      </c>
      <c r="D684">
        <v>1.2795196118251972E-2</v>
      </c>
      <c r="E684">
        <v>1.2714029227343335E-2</v>
      </c>
    </row>
    <row r="685" spans="1:5" x14ac:dyDescent="0.25">
      <c r="A685" s="6">
        <v>45519</v>
      </c>
      <c r="B685" t="s">
        <v>1134</v>
      </c>
      <c r="C685">
        <v>75.92376708984375</v>
      </c>
      <c r="D685">
        <v>2.9956384745526421E-3</v>
      </c>
      <c r="E685">
        <v>2.9911604903364764E-3</v>
      </c>
    </row>
    <row r="686" spans="1:5" x14ac:dyDescent="0.25">
      <c r="A686" s="6">
        <v>45520</v>
      </c>
      <c r="B686" t="s">
        <v>1134</v>
      </c>
      <c r="C686">
        <v>78.023719787597656</v>
      </c>
      <c r="D686">
        <v>2.7658700012460402E-2</v>
      </c>
      <c r="E686">
        <v>2.7283108028554395E-2</v>
      </c>
    </row>
    <row r="687" spans="1:5" x14ac:dyDescent="0.25">
      <c r="A687" s="6">
        <v>45523</v>
      </c>
      <c r="B687" t="s">
        <v>1134</v>
      </c>
      <c r="C687">
        <v>77.757530212402344</v>
      </c>
      <c r="D687">
        <v>-3.4116493794444924E-3</v>
      </c>
      <c r="E687">
        <v>-3.4174823256120459E-3</v>
      </c>
    </row>
    <row r="688" spans="1:5" x14ac:dyDescent="0.25">
      <c r="A688" s="6">
        <v>45524</v>
      </c>
      <c r="B688" t="s">
        <v>1134</v>
      </c>
      <c r="C688">
        <v>78.408218383789063</v>
      </c>
      <c r="D688">
        <v>8.3681692256596385E-3</v>
      </c>
      <c r="E688">
        <v>8.3333502103166736E-3</v>
      </c>
    </row>
    <row r="689" spans="1:5" x14ac:dyDescent="0.25">
      <c r="A689" s="6">
        <v>45525</v>
      </c>
      <c r="B689" t="s">
        <v>1134</v>
      </c>
      <c r="C689">
        <v>78.654693603515625</v>
      </c>
      <c r="D689">
        <v>3.143487057952532E-3</v>
      </c>
      <c r="E689">
        <v>3.1385566322947971E-3</v>
      </c>
    </row>
    <row r="690" spans="1:5" x14ac:dyDescent="0.25">
      <c r="A690" s="6">
        <v>45526</v>
      </c>
      <c r="B690" t="s">
        <v>1134</v>
      </c>
      <c r="C690">
        <v>79.463127136230469</v>
      </c>
      <c r="D690">
        <v>1.0278261800751753E-2</v>
      </c>
      <c r="E690">
        <v>1.0225799641574825E-2</v>
      </c>
    </row>
    <row r="691" spans="1:5" x14ac:dyDescent="0.25">
      <c r="A691" s="6">
        <v>45527</v>
      </c>
      <c r="B691" t="s">
        <v>1134</v>
      </c>
      <c r="C691">
        <v>79.029335021972656</v>
      </c>
      <c r="D691">
        <v>-5.4590365354503234E-3</v>
      </c>
      <c r="E691">
        <v>-5.4739915267928239E-3</v>
      </c>
    </row>
    <row r="692" spans="1:5" x14ac:dyDescent="0.25">
      <c r="A692" s="6">
        <v>45530</v>
      </c>
      <c r="B692" t="s">
        <v>1134</v>
      </c>
      <c r="C692">
        <v>79.068763732910156</v>
      </c>
      <c r="D692">
        <v>4.9891234598575807E-4</v>
      </c>
      <c r="E692">
        <v>4.9878793060113044E-4</v>
      </c>
    </row>
    <row r="693" spans="1:5" x14ac:dyDescent="0.25">
      <c r="A693" s="6">
        <v>45531</v>
      </c>
      <c r="B693" t="s">
        <v>1134</v>
      </c>
      <c r="C693">
        <v>79.009613037109375</v>
      </c>
      <c r="D693">
        <v>-7.4809182549750997E-4</v>
      </c>
      <c r="E693">
        <v>-7.4837178581992493E-4</v>
      </c>
    </row>
    <row r="694" spans="1:5" x14ac:dyDescent="0.25">
      <c r="A694" s="6">
        <v>45532</v>
      </c>
      <c r="B694" t="s">
        <v>1134</v>
      </c>
      <c r="C694">
        <v>78.408218383789063</v>
      </c>
      <c r="D694">
        <v>-7.6116643304890985E-3</v>
      </c>
      <c r="E694">
        <v>-7.6407808918580126E-3</v>
      </c>
    </row>
    <row r="695" spans="1:5" x14ac:dyDescent="0.25">
      <c r="A695" s="6">
        <v>45533</v>
      </c>
      <c r="B695" t="s">
        <v>1134</v>
      </c>
      <c r="C695">
        <v>77.481475830078125</v>
      </c>
      <c r="D695">
        <v>-1.1819456847938503E-2</v>
      </c>
      <c r="E695">
        <v>-1.1889861944587504E-2</v>
      </c>
    </row>
    <row r="696" spans="1:5" x14ac:dyDescent="0.25">
      <c r="A696" s="6">
        <v>45534</v>
      </c>
      <c r="B696" t="s">
        <v>1134</v>
      </c>
      <c r="C696">
        <v>78.595542907714844</v>
      </c>
      <c r="D696">
        <v>1.4378495836603999E-2</v>
      </c>
      <c r="E696">
        <v>1.4276105576877739E-2</v>
      </c>
    </row>
    <row r="697" spans="1:5" x14ac:dyDescent="0.25">
      <c r="A697" s="6">
        <v>45537</v>
      </c>
      <c r="B697" t="s">
        <v>1134</v>
      </c>
      <c r="C697">
        <v>78.763137817382813</v>
      </c>
      <c r="D697">
        <v>2.1323716774213075E-3</v>
      </c>
      <c r="E697">
        <v>2.1301013997470013E-3</v>
      </c>
    </row>
    <row r="698" spans="1:5" x14ac:dyDescent="0.25">
      <c r="A698" s="6">
        <v>45538</v>
      </c>
      <c r="B698" t="s">
        <v>1134</v>
      </c>
      <c r="C698">
        <v>78.427940368652344</v>
      </c>
      <c r="D698">
        <v>-4.2557655525056193E-3</v>
      </c>
      <c r="E698">
        <v>-4.2648470978350356E-3</v>
      </c>
    </row>
    <row r="699" spans="1:5" x14ac:dyDescent="0.25">
      <c r="A699" s="6">
        <v>45539</v>
      </c>
      <c r="B699" t="s">
        <v>1134</v>
      </c>
      <c r="C699">
        <v>75.874465942382813</v>
      </c>
      <c r="D699">
        <v>-3.2558223692562449E-2</v>
      </c>
      <c r="E699">
        <v>-3.3100035416256911E-2</v>
      </c>
    </row>
    <row r="700" spans="1:5" x14ac:dyDescent="0.25">
      <c r="A700" s="6">
        <v>45540</v>
      </c>
      <c r="B700" t="s">
        <v>1134</v>
      </c>
      <c r="C700">
        <v>75.9434814453125</v>
      </c>
      <c r="D700">
        <v>9.0960116914828859E-4</v>
      </c>
      <c r="E700">
        <v>9.0918773269402426E-4</v>
      </c>
    </row>
    <row r="701" spans="1:5" x14ac:dyDescent="0.25">
      <c r="A701" s="6">
        <v>45541</v>
      </c>
      <c r="B701" t="s">
        <v>1134</v>
      </c>
      <c r="C701">
        <v>75.6082763671875</v>
      </c>
      <c r="D701">
        <v>-4.4138755788590833E-3</v>
      </c>
      <c r="E701">
        <v>-4.4236454870440946E-3</v>
      </c>
    </row>
    <row r="702" spans="1:5" x14ac:dyDescent="0.25">
      <c r="A702" s="6">
        <v>45544</v>
      </c>
      <c r="B702" t="s">
        <v>1134</v>
      </c>
      <c r="C702">
        <v>74.701248168945313</v>
      </c>
      <c r="D702">
        <v>-1.1996414173459757E-2</v>
      </c>
      <c r="E702">
        <v>-1.2068951861766103E-2</v>
      </c>
    </row>
    <row r="703" spans="1:5" x14ac:dyDescent="0.25">
      <c r="A703" s="6">
        <v>45545</v>
      </c>
      <c r="B703" t="s">
        <v>1134</v>
      </c>
      <c r="C703">
        <v>74.178726196289063</v>
      </c>
      <c r="D703">
        <v>-6.9948225158769084E-3</v>
      </c>
      <c r="E703">
        <v>-7.0194009685601456E-3</v>
      </c>
    </row>
    <row r="704" spans="1:5" x14ac:dyDescent="0.25">
      <c r="A704" s="6">
        <v>45546</v>
      </c>
      <c r="B704" t="s">
        <v>1134</v>
      </c>
      <c r="C704">
        <v>75.056175231933594</v>
      </c>
      <c r="D704">
        <v>1.1828850138551283E-2</v>
      </c>
      <c r="E704">
        <v>1.1759436146352288E-2</v>
      </c>
    </row>
    <row r="705" spans="1:5" x14ac:dyDescent="0.25">
      <c r="A705" s="6">
        <v>45547</v>
      </c>
      <c r="B705" t="s">
        <v>1134</v>
      </c>
      <c r="C705">
        <v>76.8209228515625</v>
      </c>
      <c r="D705">
        <v>2.3512357433290498E-2</v>
      </c>
      <c r="E705">
        <v>2.3240199747630343E-2</v>
      </c>
    </row>
    <row r="706" spans="1:5" x14ac:dyDescent="0.25">
      <c r="A706" s="6">
        <v>45548</v>
      </c>
      <c r="B706" t="s">
        <v>1134</v>
      </c>
      <c r="C706">
        <v>76.742050170898438</v>
      </c>
      <c r="D706">
        <v>-1.0267083202900595E-3</v>
      </c>
      <c r="E706">
        <v>-1.0272357463169005E-3</v>
      </c>
    </row>
    <row r="707" spans="1:5" x14ac:dyDescent="0.25">
      <c r="A707" s="6">
        <v>45551</v>
      </c>
      <c r="B707" t="s">
        <v>1134</v>
      </c>
      <c r="C707">
        <v>77.284294128417969</v>
      </c>
      <c r="D707">
        <v>7.0657997318548382E-3</v>
      </c>
      <c r="E707">
        <v>7.0409539372141223E-3</v>
      </c>
    </row>
    <row r="708" spans="1:5" x14ac:dyDescent="0.25">
      <c r="A708" s="6">
        <v>45552</v>
      </c>
      <c r="B708" t="s">
        <v>1134</v>
      </c>
      <c r="C708">
        <v>76.742050170898438</v>
      </c>
      <c r="D708">
        <v>-7.0162244947016283E-3</v>
      </c>
      <c r="E708">
        <v>-7.040953937214209E-3</v>
      </c>
    </row>
    <row r="709" spans="1:5" x14ac:dyDescent="0.25">
      <c r="A709" s="6">
        <v>45553</v>
      </c>
      <c r="B709" t="s">
        <v>1134</v>
      </c>
      <c r="C709">
        <v>77.165985107421875</v>
      </c>
      <c r="D709">
        <v>5.5241544313628932E-3</v>
      </c>
      <c r="E709">
        <v>5.508952250703884E-3</v>
      </c>
    </row>
    <row r="710" spans="1:5" x14ac:dyDescent="0.25">
      <c r="A710" s="6">
        <v>45554</v>
      </c>
      <c r="B710" t="s">
        <v>1134</v>
      </c>
      <c r="C710">
        <v>78.408218383789063</v>
      </c>
      <c r="D710">
        <v>1.6098197601415842E-2</v>
      </c>
      <c r="E710">
        <v>1.596999566836145E-2</v>
      </c>
    </row>
    <row r="711" spans="1:5" x14ac:dyDescent="0.25">
      <c r="A711" s="6">
        <v>45555</v>
      </c>
      <c r="B711" t="s">
        <v>1134</v>
      </c>
      <c r="C711">
        <v>78.427940368652344</v>
      </c>
      <c r="D711">
        <v>2.5152956245921843E-4</v>
      </c>
      <c r="E711">
        <v>2.5149793420233956E-4</v>
      </c>
    </row>
    <row r="712" spans="1:5" x14ac:dyDescent="0.25">
      <c r="A712" s="6">
        <v>45558</v>
      </c>
      <c r="B712" t="s">
        <v>1134</v>
      </c>
      <c r="C712">
        <v>77.875831604003906</v>
      </c>
      <c r="D712">
        <v>-7.0396948084220368E-3</v>
      </c>
      <c r="E712">
        <v>-7.0645903668092105E-3</v>
      </c>
    </row>
    <row r="713" spans="1:5" x14ac:dyDescent="0.25">
      <c r="A713" s="6">
        <v>45559</v>
      </c>
      <c r="B713" t="s">
        <v>1134</v>
      </c>
      <c r="C713">
        <v>78.4969482421875</v>
      </c>
      <c r="D713">
        <v>7.9757304081444769E-3</v>
      </c>
      <c r="E713">
        <v>7.9440923832746878E-3</v>
      </c>
    </row>
    <row r="714" spans="1:5" x14ac:dyDescent="0.25">
      <c r="A714" s="6">
        <v>45560</v>
      </c>
      <c r="B714" t="s">
        <v>1134</v>
      </c>
      <c r="C714">
        <v>79.039192199707031</v>
      </c>
      <c r="D714">
        <v>6.9078348860969196E-3</v>
      </c>
      <c r="E714">
        <v>6.8840851050043948E-3</v>
      </c>
    </row>
    <row r="715" spans="1:5" x14ac:dyDescent="0.25">
      <c r="A715" s="6">
        <v>45561</v>
      </c>
      <c r="B715" t="s">
        <v>1134</v>
      </c>
      <c r="C715">
        <v>79.305381774902344</v>
      </c>
      <c r="D715">
        <v>3.3678175065698923E-3</v>
      </c>
      <c r="E715">
        <v>3.3621591099301982E-3</v>
      </c>
    </row>
    <row r="716" spans="1:5" x14ac:dyDescent="0.25">
      <c r="A716" s="6">
        <v>45562</v>
      </c>
      <c r="B716" t="s">
        <v>1134</v>
      </c>
      <c r="C716">
        <v>80.36029052734375</v>
      </c>
      <c r="D716">
        <v>1.3301855798836248E-2</v>
      </c>
      <c r="E716">
        <v>1.3214162911132993E-2</v>
      </c>
    </row>
    <row r="717" spans="1:5" x14ac:dyDescent="0.25">
      <c r="A717" s="6">
        <v>45565</v>
      </c>
      <c r="B717" t="s">
        <v>1134</v>
      </c>
      <c r="C717">
        <v>81.356040954589844</v>
      </c>
      <c r="D717">
        <v>1.2391075501491322E-2</v>
      </c>
      <c r="E717">
        <v>1.231493445982711E-2</v>
      </c>
    </row>
    <row r="718" spans="1:5" x14ac:dyDescent="0.25">
      <c r="A718" s="6">
        <v>45566</v>
      </c>
      <c r="B718" t="s">
        <v>1134</v>
      </c>
      <c r="C718">
        <v>80.794082641601563</v>
      </c>
      <c r="D718">
        <v>-6.9073950304679999E-3</v>
      </c>
      <c r="E718">
        <v>-6.9313615112506777E-3</v>
      </c>
    </row>
    <row r="719" spans="1:5" x14ac:dyDescent="0.25">
      <c r="A719" s="6">
        <v>45567</v>
      </c>
      <c r="B719" t="s">
        <v>1134</v>
      </c>
      <c r="C719">
        <v>80.567329406738281</v>
      </c>
      <c r="D719">
        <v>-2.8065574538317373E-3</v>
      </c>
      <c r="E719">
        <v>-2.8105032206125957E-3</v>
      </c>
    </row>
    <row r="720" spans="1:5" x14ac:dyDescent="0.25">
      <c r="A720" s="6">
        <v>45568</v>
      </c>
      <c r="B720" t="s">
        <v>1134</v>
      </c>
      <c r="C720">
        <v>79.965934753417969</v>
      </c>
      <c r="D720">
        <v>-7.4644978026293662E-3</v>
      </c>
      <c r="E720">
        <v>-7.492496584599607E-3</v>
      </c>
    </row>
    <row r="721" spans="1:5" x14ac:dyDescent="0.25">
      <c r="A721" s="6">
        <v>45569</v>
      </c>
      <c r="B721" t="s">
        <v>1134</v>
      </c>
      <c r="C721">
        <v>79.591293334960938</v>
      </c>
      <c r="D721">
        <v>-4.6850126821160742E-3</v>
      </c>
      <c r="E721">
        <v>-4.6960217525798898E-3</v>
      </c>
    </row>
    <row r="722" spans="1:5" x14ac:dyDescent="0.25">
      <c r="A722" s="6">
        <v>45572</v>
      </c>
      <c r="B722" t="s">
        <v>1134</v>
      </c>
      <c r="C722">
        <v>81.829277038574219</v>
      </c>
      <c r="D722">
        <v>2.8118448762915582E-2</v>
      </c>
      <c r="E722">
        <v>2.7730382927386336E-2</v>
      </c>
    </row>
    <row r="723" spans="1:5" x14ac:dyDescent="0.25">
      <c r="A723" s="6">
        <v>45573</v>
      </c>
      <c r="B723" t="s">
        <v>1134</v>
      </c>
      <c r="C723">
        <v>82.322219848632813</v>
      </c>
      <c r="D723">
        <v>6.0240396579114286E-3</v>
      </c>
      <c r="E723">
        <v>6.0059676722659565E-3</v>
      </c>
    </row>
    <row r="724" spans="1:5" x14ac:dyDescent="0.25">
      <c r="A724" s="6">
        <v>45574</v>
      </c>
      <c r="B724" t="s">
        <v>1134</v>
      </c>
      <c r="C724">
        <v>80.991264343261719</v>
      </c>
      <c r="D724">
        <v>-1.6167633815248661E-2</v>
      </c>
      <c r="E724">
        <v>-1.6299756011065317E-2</v>
      </c>
    </row>
    <row r="725" spans="1:5" x14ac:dyDescent="0.25">
      <c r="A725" s="6">
        <v>45575</v>
      </c>
      <c r="B725" t="s">
        <v>1134</v>
      </c>
      <c r="C725">
        <v>82.588409423828125</v>
      </c>
      <c r="D725">
        <v>1.9719967252237236E-2</v>
      </c>
      <c r="E725">
        <v>1.9528047693079194E-2</v>
      </c>
    </row>
    <row r="726" spans="1:5" x14ac:dyDescent="0.25">
      <c r="A726" s="6">
        <v>45576</v>
      </c>
      <c r="B726" t="s">
        <v>1134</v>
      </c>
      <c r="C726">
        <v>81.533500671386719</v>
      </c>
      <c r="D726">
        <v>-1.2773084743984087E-2</v>
      </c>
      <c r="E726">
        <v>-1.2855361964410559E-2</v>
      </c>
    </row>
    <row r="727" spans="1:5" x14ac:dyDescent="0.25">
      <c r="A727" s="6">
        <v>45579</v>
      </c>
      <c r="B727" t="s">
        <v>1134</v>
      </c>
      <c r="C727">
        <v>81.415199279785156</v>
      </c>
      <c r="D727">
        <v>-1.4509544006746644E-3</v>
      </c>
      <c r="E727">
        <v>-1.4520080543366917E-3</v>
      </c>
    </row>
    <row r="728" spans="1:5" x14ac:dyDescent="0.25">
      <c r="A728" s="6">
        <v>45580</v>
      </c>
      <c r="B728" t="s">
        <v>1134</v>
      </c>
      <c r="C728">
        <v>81.001121520996094</v>
      </c>
      <c r="D728">
        <v>-5.0860006786457301E-3</v>
      </c>
      <c r="E728">
        <v>-5.098978401937725E-3</v>
      </c>
    </row>
    <row r="729" spans="1:5" x14ac:dyDescent="0.25">
      <c r="A729" s="6">
        <v>45581</v>
      </c>
      <c r="B729" t="s">
        <v>1134</v>
      </c>
      <c r="C729">
        <v>80.054656982421875</v>
      </c>
      <c r="D729">
        <v>-1.1684585605754694E-2</v>
      </c>
      <c r="E729">
        <v>-1.1753386843914311E-2</v>
      </c>
    </row>
    <row r="730" spans="1:5" x14ac:dyDescent="0.25">
      <c r="A730" s="6">
        <v>45582</v>
      </c>
      <c r="B730" t="s">
        <v>1134</v>
      </c>
      <c r="C730">
        <v>80.241981506347656</v>
      </c>
      <c r="D730">
        <v>2.339957861126285E-3</v>
      </c>
      <c r="E730">
        <v>2.3372244229866242E-3</v>
      </c>
    </row>
    <row r="731" spans="1:5" x14ac:dyDescent="0.25">
      <c r="A731" s="6">
        <v>45583</v>
      </c>
      <c r="B731" t="s">
        <v>1134</v>
      </c>
      <c r="C731">
        <v>79.8377685546875</v>
      </c>
      <c r="D731">
        <v>-5.0374248500852925E-3</v>
      </c>
      <c r="E731">
        <v>-5.0501554455862803E-3</v>
      </c>
    </row>
    <row r="732" spans="1:5" x14ac:dyDescent="0.25">
      <c r="A732" s="6">
        <v>45586</v>
      </c>
      <c r="B732" t="s">
        <v>1134</v>
      </c>
      <c r="C732">
        <v>80.350433349609375</v>
      </c>
      <c r="D732">
        <v>6.4213317105763501E-3</v>
      </c>
      <c r="E732">
        <v>6.4008027952249169E-3</v>
      </c>
    </row>
    <row r="733" spans="1:5" x14ac:dyDescent="0.25">
      <c r="A733" s="6">
        <v>45587</v>
      </c>
      <c r="B733" t="s">
        <v>1134</v>
      </c>
      <c r="C733">
        <v>79.295524597167969</v>
      </c>
      <c r="D733">
        <v>-1.3128849571369949E-2</v>
      </c>
      <c r="E733">
        <v>-1.3215794748801118E-2</v>
      </c>
    </row>
    <row r="734" spans="1:5" x14ac:dyDescent="0.25">
      <c r="A734" s="6">
        <v>45588</v>
      </c>
      <c r="B734" t="s">
        <v>1134</v>
      </c>
      <c r="C734">
        <v>79.818046569824219</v>
      </c>
      <c r="D734">
        <v>6.5895518733336544E-3</v>
      </c>
      <c r="E734">
        <v>6.5679356850872807E-3</v>
      </c>
    </row>
    <row r="735" spans="1:5" x14ac:dyDescent="0.25">
      <c r="A735" s="6">
        <v>45589</v>
      </c>
      <c r="B735" t="s">
        <v>1134</v>
      </c>
      <c r="C735">
        <v>79.965934753417969</v>
      </c>
      <c r="D735">
        <v>1.8528163736051262E-3</v>
      </c>
      <c r="E735">
        <v>1.8511020266014744E-3</v>
      </c>
    </row>
    <row r="736" spans="1:5" x14ac:dyDescent="0.25">
      <c r="A736" s="6">
        <v>45590</v>
      </c>
      <c r="B736" t="s">
        <v>1134</v>
      </c>
      <c r="C736">
        <v>80.754653930664063</v>
      </c>
      <c r="D736">
        <v>9.8631896154053322E-3</v>
      </c>
      <c r="E736">
        <v>9.8148658518677403E-3</v>
      </c>
    </row>
    <row r="737" spans="1:5" x14ac:dyDescent="0.25">
      <c r="A737" s="6">
        <v>45593</v>
      </c>
      <c r="B737" t="s">
        <v>1134</v>
      </c>
      <c r="C737">
        <v>82.41094970703125</v>
      </c>
      <c r="D737">
        <v>2.0510220721016159E-2</v>
      </c>
      <c r="E737">
        <v>2.0302718622817965E-2</v>
      </c>
    </row>
    <row r="738" spans="1:5" x14ac:dyDescent="0.25">
      <c r="A738" s="6">
        <v>45594</v>
      </c>
      <c r="B738" t="s">
        <v>1134</v>
      </c>
      <c r="C738">
        <v>83.505294799804688</v>
      </c>
      <c r="D738">
        <v>1.3279122454768588E-2</v>
      </c>
      <c r="E738">
        <v>1.3191727741443201E-2</v>
      </c>
    </row>
    <row r="739" spans="1:5" x14ac:dyDescent="0.25">
      <c r="A739" s="6">
        <v>45595</v>
      </c>
      <c r="B739" t="s">
        <v>1134</v>
      </c>
      <c r="C739">
        <v>82.322219848632813</v>
      </c>
      <c r="D739">
        <v>-1.4167663906919592E-2</v>
      </c>
      <c r="E739">
        <v>-1.4268983369056363E-2</v>
      </c>
    </row>
    <row r="740" spans="1:5" x14ac:dyDescent="0.25">
      <c r="A740" s="6">
        <v>45596</v>
      </c>
      <c r="B740" t="s">
        <v>1134</v>
      </c>
      <c r="C740">
        <v>81.503929138183594</v>
      </c>
      <c r="D740">
        <v>-9.9400952981324453E-3</v>
      </c>
      <c r="E740">
        <v>-9.9898278842793162E-3</v>
      </c>
    </row>
    <row r="741" spans="1:5" x14ac:dyDescent="0.25">
      <c r="A741" s="6">
        <v>45597</v>
      </c>
      <c r="B741" t="s">
        <v>1134</v>
      </c>
      <c r="C741">
        <v>81.0504150390625</v>
      </c>
      <c r="D741">
        <v>-5.5643219157225365E-3</v>
      </c>
      <c r="E741">
        <v>-5.5798604225567932E-3</v>
      </c>
    </row>
    <row r="742" spans="1:5" x14ac:dyDescent="0.25">
      <c r="A742" s="6">
        <v>45600</v>
      </c>
      <c r="B742" t="s">
        <v>1134</v>
      </c>
      <c r="C742">
        <v>82.2236328125</v>
      </c>
      <c r="D742">
        <v>1.447516058828402E-2</v>
      </c>
      <c r="E742">
        <v>1.4371395595896164E-2</v>
      </c>
    </row>
    <row r="743" spans="1:5" x14ac:dyDescent="0.25">
      <c r="A743" s="6">
        <v>45601</v>
      </c>
      <c r="B743" t="s">
        <v>1134</v>
      </c>
      <c r="C743">
        <v>81.40533447265625</v>
      </c>
      <c r="D743">
        <v>-9.952106369585656E-3</v>
      </c>
      <c r="E743">
        <v>-1.0001959619191399E-2</v>
      </c>
    </row>
    <row r="744" spans="1:5" x14ac:dyDescent="0.25">
      <c r="A744" s="6">
        <v>45602</v>
      </c>
      <c r="B744" t="s">
        <v>1134</v>
      </c>
      <c r="C744">
        <v>82.430671691894531</v>
      </c>
      <c r="D744">
        <v>1.2595454903298497E-2</v>
      </c>
      <c r="E744">
        <v>1.2516792002514369E-2</v>
      </c>
    </row>
    <row r="745" spans="1:5" x14ac:dyDescent="0.25">
      <c r="A745" s="6">
        <v>45603</v>
      </c>
      <c r="B745" t="s">
        <v>1134</v>
      </c>
      <c r="C745">
        <v>80.774368286132813</v>
      </c>
      <c r="D745">
        <v>-2.0093290176653844E-2</v>
      </c>
      <c r="E745">
        <v>-2.0297905906571382E-2</v>
      </c>
    </row>
    <row r="746" spans="1:5" x14ac:dyDescent="0.25">
      <c r="A746" s="6">
        <v>45604</v>
      </c>
      <c r="B746" t="s">
        <v>1134</v>
      </c>
      <c r="C746">
        <v>81.03070068359375</v>
      </c>
      <c r="D746">
        <v>3.1734373527121384E-3</v>
      </c>
      <c r="E746">
        <v>3.1684126280225196E-3</v>
      </c>
    </row>
    <row r="747" spans="1:5" x14ac:dyDescent="0.25">
      <c r="A747" s="6">
        <v>45607</v>
      </c>
      <c r="B747" t="s">
        <v>1134</v>
      </c>
      <c r="C747">
        <v>81.523651123046875</v>
      </c>
      <c r="D747">
        <v>6.0835021207330531E-3</v>
      </c>
      <c r="E747">
        <v>6.0650723290542026E-3</v>
      </c>
    </row>
    <row r="748" spans="1:5" x14ac:dyDescent="0.25">
      <c r="A748" s="6">
        <v>45608</v>
      </c>
      <c r="B748" t="s">
        <v>1134</v>
      </c>
      <c r="C748">
        <v>83.406700134277344</v>
      </c>
      <c r="D748">
        <v>2.309819279791947E-2</v>
      </c>
      <c r="E748">
        <v>2.2835467502916887E-2</v>
      </c>
    </row>
    <row r="749" spans="1:5" x14ac:dyDescent="0.25">
      <c r="A749" s="6">
        <v>45609</v>
      </c>
      <c r="B749" t="s">
        <v>1134</v>
      </c>
      <c r="C749">
        <v>81.257453918457031</v>
      </c>
      <c r="D749">
        <v>-2.5768268165030084E-2</v>
      </c>
      <c r="E749">
        <v>-2.6106085942487482E-2</v>
      </c>
    </row>
    <row r="750" spans="1:5" x14ac:dyDescent="0.25">
      <c r="A750" s="6">
        <v>45610</v>
      </c>
      <c r="B750" t="s">
        <v>1134</v>
      </c>
      <c r="C750">
        <v>82.095458984375</v>
      </c>
      <c r="D750">
        <v>1.0312962386920477E-2</v>
      </c>
      <c r="E750">
        <v>1.0260146604737634E-2</v>
      </c>
    </row>
    <row r="751" spans="1:5" x14ac:dyDescent="0.25">
      <c r="A751" s="6">
        <v>45611</v>
      </c>
      <c r="B751" t="s">
        <v>1134</v>
      </c>
      <c r="C751">
        <v>81.227874755859375</v>
      </c>
      <c r="D751">
        <v>-1.0567992910311297E-2</v>
      </c>
      <c r="E751">
        <v>-1.0624230712093419E-2</v>
      </c>
    </row>
    <row r="752" spans="1:5" x14ac:dyDescent="0.25">
      <c r="A752" s="6">
        <v>45614</v>
      </c>
      <c r="B752" t="s">
        <v>1134</v>
      </c>
      <c r="C752">
        <v>82.065887451171875</v>
      </c>
      <c r="D752">
        <v>1.0316811782054458E-2</v>
      </c>
      <c r="E752">
        <v>1.0263956699177689E-2</v>
      </c>
    </row>
    <row r="753" spans="1:5" x14ac:dyDescent="0.25">
      <c r="A753" s="6">
        <v>45615</v>
      </c>
      <c r="B753" t="s">
        <v>1134</v>
      </c>
      <c r="C753">
        <v>81.415199279785156</v>
      </c>
      <c r="D753">
        <v>-7.9288507270925956E-3</v>
      </c>
      <c r="E753">
        <v>-7.9604512118734237E-3</v>
      </c>
    </row>
    <row r="754" spans="1:5" x14ac:dyDescent="0.25">
      <c r="A754" s="6">
        <v>45616</v>
      </c>
      <c r="B754" t="s">
        <v>1134</v>
      </c>
      <c r="C754">
        <v>80.843376159667969</v>
      </c>
      <c r="D754">
        <v>-7.0235425961693299E-3</v>
      </c>
      <c r="E754">
        <v>-7.0483237740784797E-3</v>
      </c>
    </row>
    <row r="755" spans="1:5" x14ac:dyDescent="0.25">
      <c r="A755" s="6">
        <v>45617</v>
      </c>
      <c r="B755" t="s">
        <v>1134</v>
      </c>
      <c r="C755">
        <v>80.646202087402344</v>
      </c>
      <c r="D755">
        <v>-2.4389638537138936E-3</v>
      </c>
      <c r="E755">
        <v>-2.4419429710124986E-3</v>
      </c>
    </row>
    <row r="756" spans="1:5" x14ac:dyDescent="0.25">
      <c r="A756" s="6">
        <v>45618</v>
      </c>
      <c r="B756" t="s">
        <v>1134</v>
      </c>
      <c r="C756">
        <v>81.139152526855469</v>
      </c>
      <c r="D756">
        <v>6.1125065619194174E-3</v>
      </c>
      <c r="E756">
        <v>6.0939009730463572E-3</v>
      </c>
    </row>
    <row r="757" spans="1:5" x14ac:dyDescent="0.25">
      <c r="A757" s="6">
        <v>45621</v>
      </c>
      <c r="B757" t="s">
        <v>1134</v>
      </c>
      <c r="C757">
        <v>82.026451110839844</v>
      </c>
      <c r="D757">
        <v>1.0935517026637642E-2</v>
      </c>
      <c r="E757">
        <v>1.0876156626013633E-2</v>
      </c>
    </row>
    <row r="758" spans="1:5" x14ac:dyDescent="0.25">
      <c r="A758" s="6">
        <v>45622</v>
      </c>
      <c r="B758" t="s">
        <v>1134</v>
      </c>
      <c r="C758">
        <v>81.898284912109375</v>
      </c>
      <c r="D758">
        <v>-1.5624984013666854E-3</v>
      </c>
      <c r="E758">
        <v>-1.5637203750476494E-3</v>
      </c>
    </row>
    <row r="759" spans="1:5" x14ac:dyDescent="0.25">
      <c r="A759" s="6">
        <v>45623</v>
      </c>
      <c r="B759" t="s">
        <v>1134</v>
      </c>
      <c r="C759">
        <v>81.099716186523438</v>
      </c>
      <c r="D759">
        <v>-9.7507380825243573E-3</v>
      </c>
      <c r="E759">
        <v>-9.7985878300725724E-3</v>
      </c>
    </row>
    <row r="760" spans="1:5" x14ac:dyDescent="0.25">
      <c r="A760" s="6">
        <v>45624</v>
      </c>
      <c r="B760" t="s">
        <v>1134</v>
      </c>
      <c r="C760">
        <v>81.592658996582031</v>
      </c>
      <c r="D760">
        <v>6.0782310128542072E-3</v>
      </c>
      <c r="E760">
        <v>6.0598330803476397E-3</v>
      </c>
    </row>
    <row r="761" spans="1:5" x14ac:dyDescent="0.25">
      <c r="A761" s="6">
        <v>45625</v>
      </c>
      <c r="B761" t="s">
        <v>1134</v>
      </c>
      <c r="C761">
        <v>81.227874755859375</v>
      </c>
      <c r="D761">
        <v>-4.4707973144733071E-3</v>
      </c>
      <c r="E761">
        <v>-4.4808212165006545E-3</v>
      </c>
    </row>
    <row r="762" spans="1:5" x14ac:dyDescent="0.25">
      <c r="A762" s="6">
        <v>45628</v>
      </c>
      <c r="B762" t="s">
        <v>1134</v>
      </c>
      <c r="C762">
        <v>80.971542358398438</v>
      </c>
      <c r="D762">
        <v>-3.1557196126499321E-3</v>
      </c>
      <c r="E762">
        <v>-3.1607093961237499E-3</v>
      </c>
    </row>
    <row r="763" spans="1:5" x14ac:dyDescent="0.25">
      <c r="A763" s="6">
        <v>45629</v>
      </c>
      <c r="B763" t="s">
        <v>1134</v>
      </c>
      <c r="C763">
        <v>82.815170288085938</v>
      </c>
      <c r="D763">
        <v>2.276883798911955E-2</v>
      </c>
      <c r="E763">
        <v>2.2513496615572916E-2</v>
      </c>
    </row>
    <row r="764" spans="1:5" x14ac:dyDescent="0.25">
      <c r="A764" s="6">
        <v>45630</v>
      </c>
      <c r="B764" t="s">
        <v>1134</v>
      </c>
      <c r="C764">
        <v>82.558830261230469</v>
      </c>
      <c r="D764">
        <v>-3.0953269306064346E-3</v>
      </c>
      <c r="E764">
        <v>-3.1001273635090014E-3</v>
      </c>
    </row>
    <row r="765" spans="1:5" x14ac:dyDescent="0.25">
      <c r="A765" s="6">
        <v>45631</v>
      </c>
      <c r="B765" t="s">
        <v>1134</v>
      </c>
      <c r="C765">
        <v>82.608131408691406</v>
      </c>
      <c r="D765">
        <v>5.9716383220242975E-4</v>
      </c>
      <c r="E765">
        <v>5.9698560083320618E-4</v>
      </c>
    </row>
    <row r="766" spans="1:5" x14ac:dyDescent="0.25">
      <c r="A766" s="6">
        <v>45632</v>
      </c>
      <c r="B766" t="s">
        <v>1134</v>
      </c>
      <c r="C766">
        <v>81.839134216308594</v>
      </c>
      <c r="D766">
        <v>-9.3089769647289877E-3</v>
      </c>
      <c r="E766">
        <v>-9.3525762784128358E-3</v>
      </c>
    </row>
    <row r="767" spans="1:5" x14ac:dyDescent="0.25">
      <c r="A767" s="6">
        <v>45635</v>
      </c>
      <c r="B767" t="s">
        <v>1134</v>
      </c>
      <c r="C767">
        <v>83.554588317871094</v>
      </c>
      <c r="D767">
        <v>2.096129337131547E-2</v>
      </c>
      <c r="E767">
        <v>2.0744627955890844E-2</v>
      </c>
    </row>
    <row r="768" spans="1:5" x14ac:dyDescent="0.25">
      <c r="A768" s="6">
        <v>45636</v>
      </c>
      <c r="B768" t="s">
        <v>1134</v>
      </c>
      <c r="C768">
        <v>84.895408630371094</v>
      </c>
      <c r="D768">
        <v>1.6047237374912982E-2</v>
      </c>
      <c r="E768">
        <v>1.5919841554746902E-2</v>
      </c>
    </row>
    <row r="769" spans="1:5" x14ac:dyDescent="0.25">
      <c r="A769" s="6">
        <v>45637</v>
      </c>
      <c r="B769" t="s">
        <v>1134</v>
      </c>
      <c r="C769">
        <v>83.653175354003906</v>
      </c>
      <c r="D769">
        <v>-1.4632514247923445E-2</v>
      </c>
      <c r="E769">
        <v>-1.4740625406022195E-2</v>
      </c>
    </row>
    <row r="770" spans="1:5" x14ac:dyDescent="0.25">
      <c r="A770" s="6">
        <v>45638</v>
      </c>
      <c r="B770" t="s">
        <v>1134</v>
      </c>
      <c r="C770">
        <v>84.560195922851563</v>
      </c>
      <c r="D770">
        <v>1.0842631675478165E-2</v>
      </c>
      <c r="E770">
        <v>1.0784271815324136E-2</v>
      </c>
    </row>
    <row r="771" spans="1:5" x14ac:dyDescent="0.25">
      <c r="A771" s="6">
        <v>45639</v>
      </c>
      <c r="B771" t="s">
        <v>1134</v>
      </c>
      <c r="C771">
        <v>84.412322998046875</v>
      </c>
      <c r="D771">
        <v>-1.7487296852953804E-3</v>
      </c>
      <c r="E771">
        <v>-1.7502604979635164E-3</v>
      </c>
    </row>
    <row r="772" spans="1:5" x14ac:dyDescent="0.25">
      <c r="A772" s="6">
        <v>45642</v>
      </c>
      <c r="B772" t="s">
        <v>1134</v>
      </c>
      <c r="C772">
        <v>84.826393127441406</v>
      </c>
      <c r="D772">
        <v>4.9053279744961653E-3</v>
      </c>
      <c r="E772">
        <v>4.8933360534424647E-3</v>
      </c>
    </row>
    <row r="773" spans="1:5" x14ac:dyDescent="0.25">
      <c r="A773" s="6">
        <v>45643</v>
      </c>
      <c r="B773" t="s">
        <v>1134</v>
      </c>
      <c r="C773">
        <v>84.648933410644531</v>
      </c>
      <c r="D773">
        <v>-2.0920342154624461E-3</v>
      </c>
      <c r="E773">
        <v>-2.0942255758424544E-3</v>
      </c>
    </row>
    <row r="774" spans="1:5" x14ac:dyDescent="0.25">
      <c r="A774" s="6">
        <v>45644</v>
      </c>
      <c r="B774" t="s">
        <v>1134</v>
      </c>
      <c r="C774">
        <v>85.940452575683594</v>
      </c>
      <c r="D774">
        <v>1.5257358988490788E-2</v>
      </c>
      <c r="E774">
        <v>1.5142136007634106E-2</v>
      </c>
    </row>
    <row r="775" spans="1:5" x14ac:dyDescent="0.25">
      <c r="A775" s="6">
        <v>45645</v>
      </c>
      <c r="B775" t="s">
        <v>1134</v>
      </c>
      <c r="C775">
        <v>84.777099609375</v>
      </c>
      <c r="D775">
        <v>-1.3536733068563733E-2</v>
      </c>
      <c r="E775">
        <v>-1.362918996393981E-2</v>
      </c>
    </row>
    <row r="776" spans="1:5" x14ac:dyDescent="0.25">
      <c r="A776" s="6">
        <v>45646</v>
      </c>
      <c r="B776" t="s">
        <v>1134</v>
      </c>
      <c r="C776">
        <v>83.948951721191406</v>
      </c>
      <c r="D776">
        <v>-9.768532917491024E-3</v>
      </c>
      <c r="E776">
        <v>-9.8165580478147378E-3</v>
      </c>
    </row>
    <row r="777" spans="1:5" x14ac:dyDescent="0.25">
      <c r="A777" s="6">
        <v>45649</v>
      </c>
      <c r="B777" t="s">
        <v>1134</v>
      </c>
      <c r="C777">
        <v>85.78271484375</v>
      </c>
      <c r="D777">
        <v>2.1843788218450122E-2</v>
      </c>
      <c r="E777">
        <v>2.1608630997577517E-2</v>
      </c>
    </row>
    <row r="778" spans="1:5" x14ac:dyDescent="0.25">
      <c r="A778" s="6">
        <v>45650</v>
      </c>
      <c r="B778" t="s">
        <v>1134</v>
      </c>
      <c r="C778">
        <v>86.13763427734375</v>
      </c>
      <c r="D778">
        <v>4.1374236551061649E-3</v>
      </c>
      <c r="E778">
        <v>4.1288880533560208E-3</v>
      </c>
    </row>
    <row r="779" spans="1:5" x14ac:dyDescent="0.25">
      <c r="A779" s="6">
        <v>45656</v>
      </c>
      <c r="B779" t="s">
        <v>1134</v>
      </c>
      <c r="C779">
        <v>87.458732604980469</v>
      </c>
      <c r="D779">
        <v>-6.3843887968568769E-3</v>
      </c>
      <c r="E779">
        <v>-6.4048561679542534E-3</v>
      </c>
    </row>
    <row r="780" spans="1:5" x14ac:dyDescent="0.25">
      <c r="A780" s="6">
        <v>45657</v>
      </c>
      <c r="B780" t="s">
        <v>1134</v>
      </c>
      <c r="C780">
        <v>87.084091186523438</v>
      </c>
      <c r="D780">
        <v>-4.283636491156928E-3</v>
      </c>
      <c r="E780">
        <v>-4.2928375473390125E-3</v>
      </c>
    </row>
    <row r="781" spans="1:5" x14ac:dyDescent="0.25">
      <c r="A781" s="6">
        <v>45659</v>
      </c>
      <c r="B781" t="s">
        <v>1134</v>
      </c>
      <c r="C781">
        <v>86.758750915527344</v>
      </c>
      <c r="D781">
        <v>-3.7359323220041984E-3</v>
      </c>
      <c r="E781">
        <v>-3.742928347047769E-3</v>
      </c>
    </row>
    <row r="782" spans="1:5" x14ac:dyDescent="0.25">
      <c r="A782" s="6">
        <v>45660</v>
      </c>
      <c r="B782" t="s">
        <v>1134</v>
      </c>
      <c r="C782">
        <v>87.537605285644531</v>
      </c>
      <c r="D782">
        <v>8.9772427783743058E-3</v>
      </c>
      <c r="E782">
        <v>8.9371868835973773E-3</v>
      </c>
    </row>
    <row r="783" spans="1:5" x14ac:dyDescent="0.25">
      <c r="A783" s="6">
        <v>45663</v>
      </c>
      <c r="B783" t="s">
        <v>1134</v>
      </c>
      <c r="C783">
        <v>88.079841613769531</v>
      </c>
      <c r="D783">
        <v>6.1943244432565159E-3</v>
      </c>
      <c r="E783">
        <v>6.175218474057189E-3</v>
      </c>
    </row>
    <row r="784" spans="1:5" x14ac:dyDescent="0.25">
      <c r="A784" s="6">
        <v>45664</v>
      </c>
      <c r="B784" t="s">
        <v>1134</v>
      </c>
      <c r="C784">
        <v>88.789688110351563</v>
      </c>
      <c r="D784">
        <v>8.0591254886073216E-3</v>
      </c>
      <c r="E784">
        <v>8.0268241676647104E-3</v>
      </c>
    </row>
    <row r="785" spans="1:5" x14ac:dyDescent="0.25">
      <c r="A785" s="6">
        <v>45665</v>
      </c>
      <c r="B785" t="s">
        <v>1134</v>
      </c>
      <c r="C785">
        <v>89.036163330078125</v>
      </c>
      <c r="D785">
        <v>2.7759441999641865E-3</v>
      </c>
      <c r="E785">
        <v>2.7720983824028561E-3</v>
      </c>
    </row>
    <row r="786" spans="1:5" x14ac:dyDescent="0.25">
      <c r="A786" s="6">
        <v>45666</v>
      </c>
      <c r="B786" t="s">
        <v>1134</v>
      </c>
      <c r="C786">
        <v>87.991119384765625</v>
      </c>
      <c r="D786">
        <v>-1.1737297590398987E-2</v>
      </c>
      <c r="E786">
        <v>-1.1806723450455343E-2</v>
      </c>
    </row>
    <row r="787" spans="1:5" x14ac:dyDescent="0.25">
      <c r="A787" s="6">
        <v>45667</v>
      </c>
      <c r="B787" t="s">
        <v>1134</v>
      </c>
      <c r="C787">
        <v>87.448867797851563</v>
      </c>
      <c r="D787">
        <v>-6.1625717538938973E-3</v>
      </c>
      <c r="E787">
        <v>-6.1816387741531207E-3</v>
      </c>
    </row>
    <row r="788" spans="1:5" x14ac:dyDescent="0.25">
      <c r="A788" s="6">
        <v>45670</v>
      </c>
      <c r="B788" t="s">
        <v>1134</v>
      </c>
      <c r="C788">
        <v>86.719314575195313</v>
      </c>
      <c r="D788">
        <v>-8.342626280110288E-3</v>
      </c>
      <c r="E788">
        <v>-8.3776207531917439E-3</v>
      </c>
    </row>
    <row r="789" spans="1:5" x14ac:dyDescent="0.25">
      <c r="A789" s="6">
        <v>45671</v>
      </c>
      <c r="B789" t="s">
        <v>1134</v>
      </c>
      <c r="C789">
        <v>87.153106689453125</v>
      </c>
      <c r="D789">
        <v>5.0022548769301789E-3</v>
      </c>
      <c r="E789">
        <v>4.9897851671590696E-3</v>
      </c>
    </row>
    <row r="790" spans="1:5" x14ac:dyDescent="0.25">
      <c r="A790" s="6">
        <v>45672</v>
      </c>
      <c r="B790" t="s">
        <v>1134</v>
      </c>
      <c r="C790">
        <v>87.093948364257813</v>
      </c>
      <c r="D790">
        <v>-6.787861895285463E-4</v>
      </c>
      <c r="E790">
        <v>-6.7901666917759729E-4</v>
      </c>
    </row>
    <row r="791" spans="1:5" x14ac:dyDescent="0.25">
      <c r="A791" s="6">
        <v>45673</v>
      </c>
      <c r="B791" t="s">
        <v>1134</v>
      </c>
      <c r="C791">
        <v>88.631950378417969</v>
      </c>
      <c r="D791">
        <v>1.765911458885383E-2</v>
      </c>
      <c r="E791">
        <v>1.750500408315564E-2</v>
      </c>
    </row>
    <row r="792" spans="1:5" x14ac:dyDescent="0.25">
      <c r="A792" s="6">
        <v>45674</v>
      </c>
      <c r="B792" t="s">
        <v>1134</v>
      </c>
      <c r="C792">
        <v>89.7164306640625</v>
      </c>
      <c r="D792">
        <v>1.2235771423446007E-2</v>
      </c>
      <c r="E792">
        <v>1.2161519445513929E-2</v>
      </c>
    </row>
    <row r="793" spans="1:5" x14ac:dyDescent="0.25">
      <c r="A793" s="6">
        <v>45677</v>
      </c>
      <c r="B793" t="s">
        <v>1134</v>
      </c>
      <c r="C793">
        <v>90.0516357421875</v>
      </c>
      <c r="D793">
        <v>3.7362730064480765E-3</v>
      </c>
      <c r="E793">
        <v>3.7293104756802365E-3</v>
      </c>
    </row>
    <row r="794" spans="1:5" x14ac:dyDescent="0.25">
      <c r="A794" s="6">
        <v>45678</v>
      </c>
      <c r="B794" t="s">
        <v>1134</v>
      </c>
      <c r="C794">
        <v>89.913604736328125</v>
      </c>
      <c r="D794">
        <v>-1.5327984297203168E-3</v>
      </c>
      <c r="E794">
        <v>-1.5339743670369243E-3</v>
      </c>
    </row>
    <row r="795" spans="1:5" x14ac:dyDescent="0.25">
      <c r="A795" s="6">
        <v>45679</v>
      </c>
      <c r="B795" t="s">
        <v>1134</v>
      </c>
      <c r="C795">
        <v>89.765731811523438</v>
      </c>
      <c r="D795">
        <v>-1.64461123806936E-3</v>
      </c>
      <c r="E795">
        <v>-1.645965095714832E-3</v>
      </c>
    </row>
    <row r="796" spans="1:5" x14ac:dyDescent="0.25">
      <c r="A796" s="6">
        <v>45680</v>
      </c>
      <c r="B796" t="s">
        <v>1134</v>
      </c>
      <c r="C796">
        <v>89.134757995605469</v>
      </c>
      <c r="D796">
        <v>-7.0291168264833281E-3</v>
      </c>
      <c r="E796">
        <v>-7.0539374479157649E-3</v>
      </c>
    </row>
    <row r="797" spans="1:5" x14ac:dyDescent="0.25">
      <c r="A797" s="6">
        <v>45681</v>
      </c>
      <c r="B797" t="s">
        <v>1134</v>
      </c>
      <c r="C797">
        <v>89.686859130859375</v>
      </c>
      <c r="D797">
        <v>6.1940049837923006E-3</v>
      </c>
      <c r="E797">
        <v>6.1749009811960512E-3</v>
      </c>
    </row>
    <row r="798" spans="1:5" x14ac:dyDescent="0.25">
      <c r="A798" s="6">
        <v>45686</v>
      </c>
      <c r="B798" t="s">
        <v>1134</v>
      </c>
      <c r="C798">
        <v>88.730537414550781</v>
      </c>
      <c r="D798">
        <v>7.8387241604651603E-3</v>
      </c>
      <c r="E798">
        <v>7.8081609759174603E-3</v>
      </c>
    </row>
    <row r="799" spans="1:5" x14ac:dyDescent="0.25">
      <c r="A799" s="6">
        <v>45687</v>
      </c>
      <c r="B799" t="s">
        <v>1134</v>
      </c>
      <c r="C799">
        <v>88.789688110351563</v>
      </c>
      <c r="D799">
        <v>6.6663290366908434E-4</v>
      </c>
      <c r="E799">
        <v>6.6641080265603786E-4</v>
      </c>
    </row>
    <row r="800" spans="1:5" x14ac:dyDescent="0.25">
      <c r="A800" s="6">
        <v>45688</v>
      </c>
      <c r="B800" t="s">
        <v>1134</v>
      </c>
      <c r="C800">
        <v>89.095321655273438</v>
      </c>
      <c r="D800">
        <v>3.4422189268423775E-3</v>
      </c>
      <c r="E800">
        <v>3.4363080517391632E-3</v>
      </c>
    </row>
    <row r="801" spans="1:5" x14ac:dyDescent="0.25">
      <c r="A801" s="6">
        <v>45691</v>
      </c>
      <c r="B801" t="s">
        <v>1134</v>
      </c>
      <c r="C801">
        <v>85.920738220214844</v>
      </c>
      <c r="D801">
        <v>-3.5631314597433628E-2</v>
      </c>
      <c r="E801">
        <v>-3.6281603751277973E-2</v>
      </c>
    </row>
    <row r="802" spans="1:5" x14ac:dyDescent="0.25">
      <c r="A802" s="6">
        <v>45692</v>
      </c>
      <c r="B802" t="s">
        <v>1134</v>
      </c>
      <c r="C802">
        <v>86.246086120605469</v>
      </c>
      <c r="D802">
        <v>3.786605040063229E-3</v>
      </c>
      <c r="E802">
        <v>3.7794538978809101E-3</v>
      </c>
    </row>
    <row r="803" spans="1:5" x14ac:dyDescent="0.25">
      <c r="A803" s="6">
        <v>45693</v>
      </c>
      <c r="B803" t="s">
        <v>1134</v>
      </c>
      <c r="C803">
        <v>87.488304138183594</v>
      </c>
      <c r="D803">
        <v>1.4403181332089954E-2</v>
      </c>
      <c r="E803">
        <v>1.4300440867130974E-2</v>
      </c>
    </row>
    <row r="804" spans="1:5" x14ac:dyDescent="0.25">
      <c r="A804" s="6">
        <v>45694</v>
      </c>
      <c r="B804" t="s">
        <v>1134</v>
      </c>
      <c r="C804">
        <v>87.508026123046875</v>
      </c>
      <c r="D804">
        <v>2.254242445038912E-4</v>
      </c>
      <c r="E804">
        <v>2.2539884027663356E-4</v>
      </c>
    </row>
    <row r="805" spans="1:5" x14ac:dyDescent="0.25">
      <c r="A805" s="6">
        <v>45695</v>
      </c>
      <c r="B805" t="s">
        <v>1134</v>
      </c>
      <c r="C805">
        <v>88.651664733886719</v>
      </c>
      <c r="D805">
        <v>1.3068956774682006E-2</v>
      </c>
      <c r="E805">
        <v>1.2984294790515941E-2</v>
      </c>
    </row>
    <row r="806" spans="1:5" x14ac:dyDescent="0.25">
      <c r="A806" s="6">
        <v>45698</v>
      </c>
      <c r="B806" t="s">
        <v>1134</v>
      </c>
      <c r="C806">
        <v>87.724929809570313</v>
      </c>
      <c r="D806">
        <v>-1.045366634792777E-2</v>
      </c>
      <c r="E806">
        <v>-1.0508689717877323E-2</v>
      </c>
    </row>
    <row r="807" spans="1:5" x14ac:dyDescent="0.25">
      <c r="A807" s="6">
        <v>45699</v>
      </c>
      <c r="B807" t="s">
        <v>1134</v>
      </c>
      <c r="C807">
        <v>87.577041625976563</v>
      </c>
      <c r="D807">
        <v>-1.6858170638013315E-3</v>
      </c>
      <c r="E807">
        <v>-1.6872396524285666E-3</v>
      </c>
    </row>
    <row r="808" spans="1:5" x14ac:dyDescent="0.25">
      <c r="A808" s="6">
        <v>45700</v>
      </c>
      <c r="B808" t="s">
        <v>1134</v>
      </c>
      <c r="C808">
        <v>86.068626403808594</v>
      </c>
      <c r="D808">
        <v>-1.7223865914654857E-2</v>
      </c>
      <c r="E808">
        <v>-1.7373922222409115E-2</v>
      </c>
    </row>
    <row r="809" spans="1:5" x14ac:dyDescent="0.25">
      <c r="A809" s="6">
        <v>45701</v>
      </c>
      <c r="B809" t="s">
        <v>1134</v>
      </c>
      <c r="C809">
        <v>87.991119384765625</v>
      </c>
      <c r="D809">
        <v>2.2336745237890199E-2</v>
      </c>
      <c r="E809">
        <v>2.2090933828396851E-2</v>
      </c>
    </row>
    <row r="810" spans="1:5" x14ac:dyDescent="0.25">
      <c r="A810" s="6">
        <v>45702</v>
      </c>
      <c r="B810" t="s">
        <v>1134</v>
      </c>
      <c r="C810">
        <v>88.977012634277344</v>
      </c>
      <c r="D810">
        <v>1.1204463091333494E-2</v>
      </c>
      <c r="E810">
        <v>1.1142158059075626E-2</v>
      </c>
    </row>
    <row r="811" spans="1:5" x14ac:dyDescent="0.25">
      <c r="A811" s="6">
        <v>45705</v>
      </c>
      <c r="B811" t="s">
        <v>1134</v>
      </c>
      <c r="C811">
        <v>88.326316833496094</v>
      </c>
      <c r="D811">
        <v>-7.3130776311384205E-3</v>
      </c>
      <c r="E811">
        <v>-7.3399492731136724E-3</v>
      </c>
    </row>
    <row r="812" spans="1:5" x14ac:dyDescent="0.25">
      <c r="A812" s="6">
        <v>45706</v>
      </c>
      <c r="B812" t="s">
        <v>1134</v>
      </c>
      <c r="C812">
        <v>88.434768676757813</v>
      </c>
      <c r="D812">
        <v>1.2278542471793052E-3</v>
      </c>
      <c r="E812">
        <v>1.2271010506338211E-3</v>
      </c>
    </row>
    <row r="813" spans="1:5" x14ac:dyDescent="0.25">
      <c r="A813" s="6">
        <v>45707</v>
      </c>
      <c r="B813" t="s">
        <v>1134</v>
      </c>
      <c r="C813">
        <v>88.079841613769531</v>
      </c>
      <c r="D813">
        <v>-4.0134334979219366E-3</v>
      </c>
      <c r="E813">
        <v>-4.0215089362080469E-3</v>
      </c>
    </row>
    <row r="814" spans="1:5" x14ac:dyDescent="0.25">
      <c r="A814" s="6">
        <v>45708</v>
      </c>
      <c r="B814" t="s">
        <v>1134</v>
      </c>
      <c r="C814">
        <v>87.655914306640625</v>
      </c>
      <c r="D814">
        <v>-4.8129889809274129E-3</v>
      </c>
      <c r="E814">
        <v>-4.8246087111406934E-3</v>
      </c>
    </row>
    <row r="815" spans="1:5" x14ac:dyDescent="0.25">
      <c r="A815" s="6">
        <v>45709</v>
      </c>
      <c r="B815" t="s">
        <v>1134</v>
      </c>
      <c r="C815">
        <v>87.64605712890625</v>
      </c>
      <c r="D815">
        <v>-1.1245308217189276E-4</v>
      </c>
      <c r="E815">
        <v>-1.1245940549379353E-4</v>
      </c>
    </row>
    <row r="816" spans="1:5" x14ac:dyDescent="0.25">
      <c r="A816" s="6">
        <v>45712</v>
      </c>
      <c r="B816" t="s">
        <v>1134</v>
      </c>
      <c r="C816">
        <v>87.103805541992188</v>
      </c>
      <c r="D816">
        <v>-6.1868337798304252E-3</v>
      </c>
      <c r="E816">
        <v>-6.206051541674011E-3</v>
      </c>
    </row>
    <row r="817" spans="1:5" x14ac:dyDescent="0.25">
      <c r="A817" s="6">
        <v>45713</v>
      </c>
      <c r="B817" t="s">
        <v>1134</v>
      </c>
      <c r="C817">
        <v>85.772850036621094</v>
      </c>
      <c r="D817">
        <v>-1.5280107419984645E-2</v>
      </c>
      <c r="E817">
        <v>-1.5398051266934094E-2</v>
      </c>
    </row>
    <row r="818" spans="1:5" x14ac:dyDescent="0.25">
      <c r="A818" s="6">
        <v>45714</v>
      </c>
      <c r="B818" t="s">
        <v>1134</v>
      </c>
      <c r="C818">
        <v>86.739036560058594</v>
      </c>
      <c r="D818">
        <v>1.1264479646239778E-2</v>
      </c>
      <c r="E818">
        <v>1.1201507850467392E-2</v>
      </c>
    </row>
    <row r="819" spans="1:5" x14ac:dyDescent="0.25">
      <c r="A819" s="6">
        <v>45715</v>
      </c>
      <c r="B819" t="s">
        <v>1134</v>
      </c>
      <c r="C819">
        <v>87.222122192382813</v>
      </c>
      <c r="D819">
        <v>5.5694143200417656E-3</v>
      </c>
      <c r="E819">
        <v>5.5539624773683878E-3</v>
      </c>
    </row>
    <row r="820" spans="1:5" x14ac:dyDescent="0.25">
      <c r="A820" s="6">
        <v>45716</v>
      </c>
      <c r="B820" t="s">
        <v>1134</v>
      </c>
      <c r="C820">
        <v>85.9503173828125</v>
      </c>
      <c r="D820">
        <v>-1.4581218360694481E-2</v>
      </c>
      <c r="E820">
        <v>-1.4688569139861538E-2</v>
      </c>
    </row>
    <row r="821" spans="1:5" x14ac:dyDescent="0.25">
      <c r="A821" s="6">
        <v>45719</v>
      </c>
      <c r="B821" t="s">
        <v>1134</v>
      </c>
      <c r="C821">
        <v>86.857337951660156</v>
      </c>
      <c r="D821">
        <v>1.0552847231591889E-2</v>
      </c>
      <c r="E821">
        <v>1.0497554595566483E-2</v>
      </c>
    </row>
    <row r="822" spans="1:5" x14ac:dyDescent="0.25">
      <c r="A822" s="6">
        <v>45720</v>
      </c>
      <c r="B822" t="s">
        <v>1134</v>
      </c>
      <c r="C822">
        <v>83.998237609863281</v>
      </c>
      <c r="D822">
        <v>-3.2917199734904257E-2</v>
      </c>
      <c r="E822">
        <v>-3.3471161274061308E-2</v>
      </c>
    </row>
    <row r="823" spans="1:5" x14ac:dyDescent="0.25">
      <c r="A823" s="6">
        <v>45721</v>
      </c>
      <c r="B823" t="s">
        <v>1134</v>
      </c>
      <c r="C823">
        <v>83.988388061523438</v>
      </c>
      <c r="D823">
        <v>-1.1725898804670898E-4</v>
      </c>
      <c r="E823">
        <v>-1.1726586341931926E-4</v>
      </c>
    </row>
    <row r="824" spans="1:5" x14ac:dyDescent="0.25">
      <c r="A824" s="6">
        <v>45722</v>
      </c>
      <c r="B824" t="s">
        <v>1134</v>
      </c>
      <c r="C824">
        <v>84.727806091308594</v>
      </c>
      <c r="D824">
        <v>8.8038126085181467E-3</v>
      </c>
      <c r="E824">
        <v>8.7652850116670938E-3</v>
      </c>
    </row>
    <row r="825" spans="1:5" x14ac:dyDescent="0.25">
      <c r="A825" s="6">
        <v>45723</v>
      </c>
      <c r="B825" t="s">
        <v>1134</v>
      </c>
      <c r="C825">
        <v>85.851722717285156</v>
      </c>
      <c r="D825">
        <v>1.3265026888166442E-2</v>
      </c>
      <c r="E825">
        <v>1.3177816801869599E-2</v>
      </c>
    </row>
    <row r="826" spans="1:5" x14ac:dyDescent="0.25">
      <c r="A826" s="6">
        <v>45726</v>
      </c>
      <c r="B826" t="s">
        <v>1134</v>
      </c>
      <c r="C826">
        <v>84.510910034179688</v>
      </c>
      <c r="D826">
        <v>-1.5617772604527014E-2</v>
      </c>
      <c r="E826">
        <v>-1.5741014879056322E-2</v>
      </c>
    </row>
    <row r="827" spans="1:5" x14ac:dyDescent="0.25">
      <c r="A827" s="6">
        <v>45727</v>
      </c>
      <c r="B827" t="s">
        <v>1134</v>
      </c>
      <c r="C827">
        <v>83.91937255859375</v>
      </c>
      <c r="D827">
        <v>-6.9995397676666515E-3</v>
      </c>
      <c r="E827">
        <v>-7.0241514604018262E-3</v>
      </c>
    </row>
    <row r="828" spans="1:5" x14ac:dyDescent="0.25">
      <c r="A828" s="6">
        <v>45728</v>
      </c>
      <c r="B828" t="s">
        <v>1134</v>
      </c>
      <c r="C828">
        <v>84.540481567382813</v>
      </c>
      <c r="D828">
        <v>7.4012589686058838E-3</v>
      </c>
      <c r="E828">
        <v>7.3740040493050886E-3</v>
      </c>
    </row>
    <row r="829" spans="1:5" x14ac:dyDescent="0.25">
      <c r="A829" s="6">
        <v>45729</v>
      </c>
      <c r="B829" t="s">
        <v>1134</v>
      </c>
      <c r="C829">
        <v>83.988388061523438</v>
      </c>
      <c r="D829">
        <v>-6.5305223677881719E-3</v>
      </c>
      <c r="E829">
        <v>-6.5519395233835809E-3</v>
      </c>
    </row>
    <row r="830" spans="1:5" x14ac:dyDescent="0.25">
      <c r="A830" s="6">
        <v>45730</v>
      </c>
      <c r="B830" t="s">
        <v>1134</v>
      </c>
      <c r="C830">
        <v>84.08697509765625</v>
      </c>
      <c r="D830">
        <v>1.1738174574871252E-3</v>
      </c>
      <c r="E830">
        <v>1.1731290724149902E-3</v>
      </c>
    </row>
    <row r="831" spans="1:5" x14ac:dyDescent="0.25">
      <c r="A831" s="6">
        <v>45733</v>
      </c>
      <c r="B831" t="s">
        <v>1134</v>
      </c>
      <c r="C831">
        <v>85.329200744628906</v>
      </c>
      <c r="D831">
        <v>1.4773104223691824E-2</v>
      </c>
      <c r="E831">
        <v>1.4665044867614409E-2</v>
      </c>
    </row>
    <row r="832" spans="1:5" x14ac:dyDescent="0.25">
      <c r="A832" s="6">
        <v>45734</v>
      </c>
      <c r="B832" t="s">
        <v>1134</v>
      </c>
      <c r="C832">
        <v>86.039039611816406</v>
      </c>
      <c r="D832">
        <v>8.3188270954499544E-3</v>
      </c>
      <c r="E832">
        <v>8.2844163595906656E-3</v>
      </c>
    </row>
    <row r="833" spans="1:5" x14ac:dyDescent="0.25">
      <c r="A833" s="6">
        <v>45735</v>
      </c>
      <c r="B833" t="s">
        <v>1134</v>
      </c>
      <c r="C833">
        <v>86.324951171875</v>
      </c>
      <c r="D833">
        <v>3.3230445312795176E-3</v>
      </c>
      <c r="E833">
        <v>3.3175354201085026E-3</v>
      </c>
    </row>
    <row r="834" spans="1:5" x14ac:dyDescent="0.25">
      <c r="A834" s="6">
        <v>45736</v>
      </c>
      <c r="B834" t="s">
        <v>1134</v>
      </c>
      <c r="C834">
        <v>87.340423583984375</v>
      </c>
      <c r="D834">
        <v>1.1763370825284891E-2</v>
      </c>
      <c r="E834">
        <v>1.1694720229172039E-2</v>
      </c>
    </row>
    <row r="835" spans="1:5" x14ac:dyDescent="0.25">
      <c r="A835" s="6">
        <v>45737</v>
      </c>
      <c r="B835" t="s">
        <v>1134</v>
      </c>
      <c r="C835">
        <v>86.009468078613281</v>
      </c>
      <c r="D835">
        <v>-1.523871136360222E-2</v>
      </c>
      <c r="E835">
        <v>-1.5356013742754296E-2</v>
      </c>
    </row>
    <row r="836" spans="1:5" x14ac:dyDescent="0.25">
      <c r="A836" s="6">
        <v>45740</v>
      </c>
      <c r="B836" t="s">
        <v>1134</v>
      </c>
      <c r="C836">
        <v>86.522132873535156</v>
      </c>
      <c r="D836">
        <v>5.9605623238281336E-3</v>
      </c>
      <c r="E836">
        <v>5.9428684477074445E-3</v>
      </c>
    </row>
    <row r="837" spans="1:5" x14ac:dyDescent="0.25">
      <c r="A837" s="6">
        <v>45741</v>
      </c>
      <c r="B837" t="s">
        <v>1134</v>
      </c>
      <c r="C837">
        <v>86.522132873535156</v>
      </c>
      <c r="D837">
        <v>0</v>
      </c>
      <c r="E837">
        <v>0</v>
      </c>
    </row>
    <row r="838" spans="1:5" x14ac:dyDescent="0.25">
      <c r="A838" s="6">
        <v>45742</v>
      </c>
      <c r="B838" t="s">
        <v>1134</v>
      </c>
      <c r="C838">
        <v>86.729171752929688</v>
      </c>
      <c r="D838">
        <v>2.3929007817820036E-3</v>
      </c>
      <c r="E838">
        <v>2.3900423537545831E-3</v>
      </c>
    </row>
    <row r="839" spans="1:5" x14ac:dyDescent="0.25">
      <c r="A839" s="6">
        <v>45743</v>
      </c>
      <c r="B839" t="s">
        <v>1134</v>
      </c>
      <c r="C839">
        <v>84.737663269042969</v>
      </c>
      <c r="D839">
        <v>-2.2962383286214694E-2</v>
      </c>
      <c r="E839">
        <v>-2.3230125414646495E-2</v>
      </c>
    </row>
    <row r="840" spans="1:5" x14ac:dyDescent="0.25">
      <c r="A840" s="6">
        <v>45744</v>
      </c>
      <c r="B840" t="s">
        <v>1134</v>
      </c>
      <c r="C840">
        <v>83.899650573730469</v>
      </c>
      <c r="D840">
        <v>-9.8894949775969465E-3</v>
      </c>
      <c r="E840">
        <v>-9.9387208479373712E-3</v>
      </c>
    </row>
    <row r="841" spans="1:5" x14ac:dyDescent="0.25">
      <c r="A841" s="6">
        <v>45747</v>
      </c>
      <c r="B841" t="s">
        <v>1134</v>
      </c>
      <c r="C841">
        <v>81.306747436523438</v>
      </c>
      <c r="D841">
        <v>-3.0904814495364419E-2</v>
      </c>
      <c r="E841">
        <v>-3.1392441260747E-2</v>
      </c>
    </row>
    <row r="842" spans="1:5" x14ac:dyDescent="0.25">
      <c r="A842" s="6">
        <v>45748</v>
      </c>
      <c r="B842" t="s">
        <v>1134</v>
      </c>
      <c r="C842">
        <v>79.620872497558594</v>
      </c>
      <c r="D842">
        <v>-2.0734748248059209E-2</v>
      </c>
      <c r="E842">
        <v>-2.0952731625709233E-2</v>
      </c>
    </row>
    <row r="843" spans="1:5" x14ac:dyDescent="0.25">
      <c r="A843" s="6">
        <v>45749</v>
      </c>
      <c r="B843" t="s">
        <v>1134</v>
      </c>
      <c r="C843">
        <v>79.7095947265625</v>
      </c>
      <c r="D843">
        <v>1.1143086758642617E-3</v>
      </c>
      <c r="E843">
        <v>1.1136882947729602E-3</v>
      </c>
    </row>
    <row r="844" spans="1:5" x14ac:dyDescent="0.25">
      <c r="A844" s="6">
        <v>45750</v>
      </c>
      <c r="B844" t="s">
        <v>1134</v>
      </c>
      <c r="C844">
        <v>78.378639221191406</v>
      </c>
      <c r="D844">
        <v>-1.6697557049898837E-2</v>
      </c>
      <c r="E844">
        <v>-1.6838532758859329E-2</v>
      </c>
    </row>
    <row r="845" spans="1:5" x14ac:dyDescent="0.25">
      <c r="A845" s="6">
        <v>45751</v>
      </c>
      <c r="B845" t="s">
        <v>1134</v>
      </c>
      <c r="C845">
        <v>76.042068481445313</v>
      </c>
      <c r="D845">
        <v>-2.9811320571056177E-2</v>
      </c>
      <c r="E845">
        <v>-3.0264711525074199E-2</v>
      </c>
    </row>
    <row r="846" spans="1:5" x14ac:dyDescent="0.25">
      <c r="A846" s="6">
        <v>45754</v>
      </c>
      <c r="B846" t="s">
        <v>1134</v>
      </c>
      <c r="C846">
        <v>72.137924194335938</v>
      </c>
      <c r="D846">
        <v>-5.1341900149152409E-2</v>
      </c>
      <c r="E846">
        <v>-5.2706819416295958E-2</v>
      </c>
    </row>
    <row r="847" spans="1:5" x14ac:dyDescent="0.25">
      <c r="A847" s="6">
        <v>45755</v>
      </c>
      <c r="B847" t="s">
        <v>1134</v>
      </c>
      <c r="C847">
        <v>74.474494934082031</v>
      </c>
      <c r="D847">
        <v>3.2390324033326534E-2</v>
      </c>
      <c r="E847">
        <v>3.1876816514378313E-2</v>
      </c>
    </row>
    <row r="848" spans="1:5" x14ac:dyDescent="0.25">
      <c r="A848" s="6">
        <v>45756</v>
      </c>
      <c r="B848" t="s">
        <v>1134</v>
      </c>
      <c r="C848">
        <v>71.004142761230469</v>
      </c>
      <c r="D848">
        <v>-4.659786113250175E-2</v>
      </c>
      <c r="E848">
        <v>-4.7718492803504188E-2</v>
      </c>
    </row>
    <row r="849" spans="1:5" x14ac:dyDescent="0.25">
      <c r="A849" s="6">
        <v>45757</v>
      </c>
      <c r="B849" t="s">
        <v>1134</v>
      </c>
      <c r="C849">
        <v>77.037826538085938</v>
      </c>
      <c r="D849">
        <v>8.4976503373123791E-2</v>
      </c>
      <c r="E849">
        <v>8.155833088062571E-2</v>
      </c>
    </row>
    <row r="850" spans="1:5" x14ac:dyDescent="0.25">
      <c r="A850" s="6">
        <v>45758</v>
      </c>
      <c r="B850" t="s">
        <v>1134</v>
      </c>
      <c r="C850">
        <v>75.598419189453125</v>
      </c>
      <c r="D850">
        <v>-1.8684423137524497E-2</v>
      </c>
      <c r="E850">
        <v>-1.8861182194996804E-2</v>
      </c>
    </row>
    <row r="851" spans="1:5" x14ac:dyDescent="0.25">
      <c r="A851" s="6">
        <v>45761</v>
      </c>
      <c r="B851" t="s">
        <v>1134</v>
      </c>
      <c r="C851">
        <v>76.505439758300781</v>
      </c>
      <c r="D851">
        <v>1.199787744998515E-2</v>
      </c>
      <c r="E851">
        <v>1.1926473481636696E-2</v>
      </c>
    </row>
    <row r="852" spans="1:5" x14ac:dyDescent="0.25">
      <c r="A852" s="6">
        <v>45762</v>
      </c>
      <c r="B852" t="s">
        <v>1134</v>
      </c>
      <c r="C852">
        <v>76.505439758300781</v>
      </c>
      <c r="D852">
        <v>0</v>
      </c>
      <c r="E852">
        <v>0</v>
      </c>
    </row>
    <row r="853" spans="1:5" x14ac:dyDescent="0.25">
      <c r="A853" s="6">
        <v>45763</v>
      </c>
      <c r="B853" t="s">
        <v>1134</v>
      </c>
      <c r="C853">
        <v>76.2786865234375</v>
      </c>
      <c r="D853">
        <v>-2.9638838176689886E-3</v>
      </c>
      <c r="E853">
        <v>-2.9682848195012892E-3</v>
      </c>
    </row>
    <row r="854" spans="1:5" x14ac:dyDescent="0.25">
      <c r="A854" s="6">
        <v>45764</v>
      </c>
      <c r="B854" t="s">
        <v>1134</v>
      </c>
      <c r="C854">
        <v>77.481475830078125</v>
      </c>
      <c r="D854">
        <v>1.5768353670734037E-2</v>
      </c>
      <c r="E854">
        <v>1.5645324805136966E-2</v>
      </c>
    </row>
    <row r="855" spans="1:5" x14ac:dyDescent="0.25">
      <c r="A855" s="6">
        <v>45770</v>
      </c>
      <c r="B855" t="s">
        <v>1134</v>
      </c>
      <c r="C855">
        <v>77.767387390136719</v>
      </c>
      <c r="D855">
        <v>3.1380679049421545E-2</v>
      </c>
      <c r="E855">
        <v>3.0898369716796457E-2</v>
      </c>
    </row>
    <row r="856" spans="1:5" x14ac:dyDescent="0.25">
      <c r="A856" s="6">
        <v>45771</v>
      </c>
      <c r="B856" t="s">
        <v>1134</v>
      </c>
      <c r="C856">
        <v>78.615257263183594</v>
      </c>
      <c r="D856">
        <v>1.090264057339807E-2</v>
      </c>
      <c r="E856">
        <v>1.0843635275955136E-2</v>
      </c>
    </row>
    <row r="857" spans="1:5" x14ac:dyDescent="0.25">
      <c r="A857" s="6">
        <v>45776</v>
      </c>
      <c r="B857" t="s">
        <v>1134</v>
      </c>
      <c r="C857">
        <v>81.7208251953125</v>
      </c>
      <c r="D857">
        <v>7.6585842465903831E-3</v>
      </c>
      <c r="E857">
        <v>7.6294061707355846E-3</v>
      </c>
    </row>
    <row r="858" spans="1:5" x14ac:dyDescent="0.25">
      <c r="A858" s="6">
        <v>45777</v>
      </c>
      <c r="B858" t="s">
        <v>1134</v>
      </c>
      <c r="C858">
        <v>81.296890258789063</v>
      </c>
      <c r="D858">
        <v>-5.1875998010327828E-3</v>
      </c>
      <c r="E858">
        <v>-5.2011021135192226E-3</v>
      </c>
    </row>
    <row r="859" spans="1:5" x14ac:dyDescent="0.25">
      <c r="A859" s="6">
        <v>45778</v>
      </c>
      <c r="B859" t="s">
        <v>1134</v>
      </c>
      <c r="C859">
        <v>81.237739562988281</v>
      </c>
      <c r="D859">
        <v>-7.2758866436939407E-4</v>
      </c>
      <c r="E859">
        <v>-7.2785348546332903E-4</v>
      </c>
    </row>
    <row r="860" spans="1:5" x14ac:dyDescent="0.25">
      <c r="A860" s="6">
        <v>45779</v>
      </c>
      <c r="B860" t="s">
        <v>1134</v>
      </c>
      <c r="C860">
        <v>81.582801818847656</v>
      </c>
      <c r="D860">
        <v>4.2475610192456159E-3</v>
      </c>
      <c r="E860">
        <v>4.2385655953515004E-3</v>
      </c>
    </row>
    <row r="861" spans="1:5" x14ac:dyDescent="0.25">
      <c r="A861" s="6">
        <v>45782</v>
      </c>
      <c r="B861" t="s">
        <v>1134</v>
      </c>
      <c r="C861">
        <v>81.70111083984375</v>
      </c>
      <c r="D861">
        <v>1.4501710943783941E-3</v>
      </c>
      <c r="E861">
        <v>1.4491206117406433E-3</v>
      </c>
    </row>
    <row r="862" spans="1:5" x14ac:dyDescent="0.25">
      <c r="A862" s="6">
        <v>45783</v>
      </c>
      <c r="B862" t="s">
        <v>1134</v>
      </c>
      <c r="C862">
        <v>82.036308288574219</v>
      </c>
      <c r="D862">
        <v>4.1027281671548455E-3</v>
      </c>
      <c r="E862">
        <v>4.094334926905193E-3</v>
      </c>
    </row>
    <row r="863" spans="1:5" x14ac:dyDescent="0.25">
      <c r="A863" s="6">
        <v>45784</v>
      </c>
      <c r="B863" t="s">
        <v>1134</v>
      </c>
      <c r="C863">
        <v>82.312362670898438</v>
      </c>
      <c r="D863">
        <v>3.3650268775278214E-3</v>
      </c>
      <c r="E863">
        <v>3.3593778438041344E-3</v>
      </c>
    </row>
    <row r="864" spans="1:5" x14ac:dyDescent="0.25">
      <c r="A864" s="6">
        <v>45785</v>
      </c>
      <c r="B864" t="s">
        <v>1134</v>
      </c>
      <c r="C864">
        <v>83.79119873046875</v>
      </c>
      <c r="D864">
        <v>1.7966147630617879E-2</v>
      </c>
      <c r="E864">
        <v>1.7806663774446348E-2</v>
      </c>
    </row>
    <row r="865" spans="1:5" x14ac:dyDescent="0.25">
      <c r="A865" s="6">
        <v>45786</v>
      </c>
      <c r="B865" t="s">
        <v>1134</v>
      </c>
      <c r="C865">
        <v>84.846107482910156</v>
      </c>
      <c r="D865">
        <v>1.2589732196513159E-2</v>
      </c>
      <c r="E865">
        <v>1.2511140463265706E-2</v>
      </c>
    </row>
    <row r="866" spans="1:5" x14ac:dyDescent="0.25">
      <c r="A866" s="6">
        <v>45789</v>
      </c>
      <c r="B866" t="s">
        <v>1134</v>
      </c>
      <c r="C866">
        <v>86.443260192871094</v>
      </c>
      <c r="D866">
        <v>1.8824112942159799E-2</v>
      </c>
      <c r="E866">
        <v>1.8649131827142056E-2</v>
      </c>
    </row>
    <row r="867" spans="1:5" x14ac:dyDescent="0.25">
      <c r="A867" s="6">
        <v>45790</v>
      </c>
      <c r="B867" t="s">
        <v>1134</v>
      </c>
      <c r="C867">
        <v>86.955924987792969</v>
      </c>
      <c r="D867">
        <v>5.9306508544219039E-3</v>
      </c>
      <c r="E867">
        <v>5.9131337690006558E-3</v>
      </c>
    </row>
    <row r="868" spans="1:5" x14ac:dyDescent="0.25">
      <c r="A868" s="6">
        <v>45791</v>
      </c>
      <c r="B868" t="s">
        <v>1134</v>
      </c>
      <c r="C868">
        <v>88.178436279296875</v>
      </c>
      <c r="D868">
        <v>1.4058976333993556E-2</v>
      </c>
      <c r="E868">
        <v>1.3961065542726497E-2</v>
      </c>
    </row>
    <row r="869" spans="1:5" x14ac:dyDescent="0.25">
      <c r="A869" s="6">
        <v>45792</v>
      </c>
      <c r="B869" t="s">
        <v>1134</v>
      </c>
      <c r="C869">
        <v>88.543212890625</v>
      </c>
      <c r="D869">
        <v>4.1368006365267718E-3</v>
      </c>
      <c r="E869">
        <v>4.1282676016548957E-3</v>
      </c>
    </row>
    <row r="870" spans="1:5" x14ac:dyDescent="0.25">
      <c r="A870" s="6">
        <v>45793</v>
      </c>
      <c r="B870" t="s">
        <v>1134</v>
      </c>
      <c r="C870">
        <v>88.986869812011719</v>
      </c>
      <c r="D870">
        <v>5.0106259633333483E-3</v>
      </c>
      <c r="E870">
        <v>4.9981145529883961E-3</v>
      </c>
    </row>
    <row r="871" spans="1:5" x14ac:dyDescent="0.25">
      <c r="A871" s="6">
        <v>45796</v>
      </c>
      <c r="B871" t="s">
        <v>1134</v>
      </c>
      <c r="C871">
        <v>87.744644165039063</v>
      </c>
      <c r="D871">
        <v>-1.3959651009153418E-2</v>
      </c>
      <c r="E871">
        <v>-1.405800331936931E-2</v>
      </c>
    </row>
    <row r="872" spans="1:5" x14ac:dyDescent="0.25">
      <c r="A872" s="6">
        <v>45797</v>
      </c>
      <c r="B872" t="s">
        <v>1134</v>
      </c>
      <c r="C872">
        <v>86.916496276855469</v>
      </c>
      <c r="D872">
        <v>-9.4381588308219966E-3</v>
      </c>
      <c r="E872">
        <v>-9.4829804974905906E-3</v>
      </c>
    </row>
    <row r="873" spans="1:5" x14ac:dyDescent="0.25">
      <c r="A873" s="6">
        <v>45798</v>
      </c>
      <c r="B873" t="s">
        <v>1134</v>
      </c>
      <c r="C873">
        <v>87.005218505859375</v>
      </c>
      <c r="D873">
        <v>1.0207754891695675E-3</v>
      </c>
      <c r="E873">
        <v>1.0202548521421448E-3</v>
      </c>
    </row>
    <row r="874" spans="1:5" x14ac:dyDescent="0.25">
      <c r="A874" s="6">
        <v>45799</v>
      </c>
      <c r="B874" t="s">
        <v>1134</v>
      </c>
      <c r="C874">
        <v>86.088340759277344</v>
      </c>
      <c r="D874">
        <v>-1.0538192562786097E-2</v>
      </c>
      <c r="E874">
        <v>-1.0594112524539656E-2</v>
      </c>
    </row>
    <row r="875" spans="1:5" x14ac:dyDescent="0.25">
      <c r="A875" s="6">
        <v>45800</v>
      </c>
      <c r="B875" t="s">
        <v>1134</v>
      </c>
      <c r="C875">
        <v>85.546096801757813</v>
      </c>
      <c r="D875">
        <v>-6.2986921659434758E-3</v>
      </c>
      <c r="E875">
        <v>-6.3186126200373604E-3</v>
      </c>
    </row>
    <row r="876" spans="1:5" x14ac:dyDescent="0.25">
      <c r="A876" s="6">
        <v>45803</v>
      </c>
      <c r="B876" t="s">
        <v>1134</v>
      </c>
      <c r="C876">
        <v>85.29962158203125</v>
      </c>
      <c r="D876">
        <v>-2.8811977277903855E-3</v>
      </c>
      <c r="E876">
        <v>-2.8853563677939654E-3</v>
      </c>
    </row>
    <row r="877" spans="1:5" x14ac:dyDescent="0.25">
      <c r="A877" s="6">
        <v>45804</v>
      </c>
      <c r="B877" t="s">
        <v>1134</v>
      </c>
      <c r="C877">
        <v>85.398216247558594</v>
      </c>
      <c r="D877">
        <v>1.1558628713554953E-3</v>
      </c>
      <c r="E877">
        <v>1.155195376172559E-3</v>
      </c>
    </row>
    <row r="878" spans="1:5" x14ac:dyDescent="0.25">
      <c r="A878" s="6">
        <v>45805</v>
      </c>
      <c r="B878" t="s">
        <v>1134</v>
      </c>
      <c r="C878">
        <v>85.654541015625</v>
      </c>
      <c r="D878">
        <v>3.0015236773019982E-3</v>
      </c>
      <c r="E878">
        <v>2.997028098586789E-3</v>
      </c>
    </row>
    <row r="879" spans="1:5" x14ac:dyDescent="0.25">
      <c r="A879" s="6">
        <v>45806</v>
      </c>
      <c r="B879" t="s">
        <v>1134</v>
      </c>
      <c r="C879">
        <v>87.074234008789063</v>
      </c>
      <c r="D879">
        <v>1.6574637798888903E-2</v>
      </c>
      <c r="E879">
        <v>1.6438777656196009E-2</v>
      </c>
    </row>
    <row r="880" spans="1:5" x14ac:dyDescent="0.25">
      <c r="A880" s="6">
        <v>45807</v>
      </c>
      <c r="B880" t="s">
        <v>1134</v>
      </c>
      <c r="C880">
        <v>85.191177368164063</v>
      </c>
      <c r="D880">
        <v>-2.1625876610466999E-2</v>
      </c>
      <c r="E880">
        <v>-2.1863142843704133E-2</v>
      </c>
    </row>
    <row r="881" spans="1:5" x14ac:dyDescent="0.25">
      <c r="A881" s="6">
        <v>45810</v>
      </c>
      <c r="B881" t="s">
        <v>1134</v>
      </c>
      <c r="C881">
        <v>83.357414245605469</v>
      </c>
      <c r="D881">
        <v>-2.1525270329740387E-2</v>
      </c>
      <c r="E881">
        <v>-2.176031805919618E-2</v>
      </c>
    </row>
    <row r="882" spans="1:5" x14ac:dyDescent="0.25">
      <c r="A882" s="6">
        <v>45811</v>
      </c>
      <c r="B882" t="s">
        <v>1134</v>
      </c>
      <c r="C882">
        <v>83.436279296875</v>
      </c>
      <c r="D882">
        <v>9.4610721773547013E-4</v>
      </c>
      <c r="E882">
        <v>9.4565994039439371E-4</v>
      </c>
    </row>
    <row r="883" spans="1:5" x14ac:dyDescent="0.25">
      <c r="A883" s="6">
        <v>45812</v>
      </c>
      <c r="B883" t="s">
        <v>1134</v>
      </c>
      <c r="C883">
        <v>85.072868347167969</v>
      </c>
      <c r="D883">
        <v>1.9614837383505668E-2</v>
      </c>
      <c r="E883">
        <v>1.9424945575088837E-2</v>
      </c>
    </row>
    <row r="884" spans="1:5" x14ac:dyDescent="0.25">
      <c r="A884" s="6">
        <v>45813</v>
      </c>
      <c r="B884" t="s">
        <v>1134</v>
      </c>
      <c r="C884">
        <v>84.915122985839844</v>
      </c>
      <c r="D884">
        <v>-1.8542381888946302E-3</v>
      </c>
      <c r="E884">
        <v>-1.8559594165650257E-3</v>
      </c>
    </row>
    <row r="885" spans="1:5" x14ac:dyDescent="0.25">
      <c r="A885" s="6">
        <v>45814</v>
      </c>
      <c r="B885" t="s">
        <v>1134</v>
      </c>
      <c r="C885">
        <v>84.846107482910156</v>
      </c>
      <c r="D885">
        <v>-8.1275867599217566E-4</v>
      </c>
      <c r="E885">
        <v>-8.1308914339717599E-4</v>
      </c>
    </row>
    <row r="886" spans="1:5" x14ac:dyDescent="0.25">
      <c r="A886" s="6">
        <v>45819</v>
      </c>
      <c r="B886" t="s">
        <v>1134</v>
      </c>
      <c r="C886">
        <v>86.47283935546875</v>
      </c>
      <c r="D886">
        <v>1.0716792149805698E-2</v>
      </c>
      <c r="E886">
        <v>1.0659774336445296E-2</v>
      </c>
    </row>
    <row r="887" spans="1:5" x14ac:dyDescent="0.25">
      <c r="A887" s="6">
        <v>45820</v>
      </c>
      <c r="B887" t="s">
        <v>1134</v>
      </c>
      <c r="C887">
        <v>86.47283935546875</v>
      </c>
      <c r="D887">
        <v>0</v>
      </c>
      <c r="E887">
        <v>0</v>
      </c>
    </row>
    <row r="888" spans="1:5" x14ac:dyDescent="0.25">
      <c r="A888" s="6">
        <v>45821</v>
      </c>
      <c r="B888" t="s">
        <v>1134</v>
      </c>
      <c r="C888">
        <v>85.270042419433594</v>
      </c>
      <c r="D888">
        <v>-1.3909534427229198E-2</v>
      </c>
      <c r="E888">
        <v>-1.4007178514478162E-2</v>
      </c>
    </row>
    <row r="889" spans="1:5" x14ac:dyDescent="0.25">
      <c r="A889" s="6">
        <v>45824</v>
      </c>
      <c r="B889" t="s">
        <v>1134</v>
      </c>
      <c r="C889">
        <v>86.354530334472656</v>
      </c>
      <c r="D889">
        <v>1.271827577737783E-2</v>
      </c>
      <c r="E889">
        <v>1.263807777900354E-2</v>
      </c>
    </row>
    <row r="890" spans="1:5" x14ac:dyDescent="0.25">
      <c r="A890" s="6">
        <v>45825</v>
      </c>
      <c r="B890" t="s">
        <v>1134</v>
      </c>
      <c r="C890">
        <v>85.477081298828125</v>
      </c>
      <c r="D890">
        <v>-1.0161007560876678E-2</v>
      </c>
      <c r="E890">
        <v>-1.0212982979703621E-2</v>
      </c>
    </row>
    <row r="891" spans="1:5" x14ac:dyDescent="0.25">
      <c r="A891" s="6">
        <v>45826</v>
      </c>
      <c r="B891" t="s">
        <v>1134</v>
      </c>
      <c r="C891">
        <v>84.777099609375</v>
      </c>
      <c r="D891">
        <v>-8.1891154777031794E-3</v>
      </c>
      <c r="E891">
        <v>-8.2228304740171575E-3</v>
      </c>
    </row>
    <row r="892" spans="1:5" x14ac:dyDescent="0.25">
      <c r="A892" s="6">
        <v>45827</v>
      </c>
      <c r="B892" t="s">
        <v>1134</v>
      </c>
      <c r="C892">
        <v>84.796821594238281</v>
      </c>
      <c r="D892">
        <v>2.3263339928059068E-4</v>
      </c>
      <c r="E892">
        <v>2.3260634432720277E-4</v>
      </c>
    </row>
    <row r="893" spans="1:5" x14ac:dyDescent="0.25">
      <c r="A893" s="6">
        <v>45828</v>
      </c>
      <c r="B893" t="s">
        <v>1134</v>
      </c>
      <c r="C893">
        <v>84.698234558105469</v>
      </c>
      <c r="D893">
        <v>-1.1626265499025124E-3</v>
      </c>
      <c r="E893">
        <v>-1.1633029244479411E-3</v>
      </c>
    </row>
    <row r="894" spans="1:5" x14ac:dyDescent="0.25">
      <c r="A894" s="6">
        <v>45831</v>
      </c>
      <c r="B894" t="s">
        <v>1134</v>
      </c>
      <c r="C894">
        <v>84.353164672851563</v>
      </c>
      <c r="D894">
        <v>-4.0741095378697967E-3</v>
      </c>
      <c r="E894">
        <v>-4.0824313324252992E-3</v>
      </c>
    </row>
    <row r="895" spans="1:5" x14ac:dyDescent="0.25">
      <c r="A895" s="6">
        <v>45832</v>
      </c>
      <c r="B895" t="s">
        <v>1134</v>
      </c>
      <c r="C895">
        <v>85.762992858886719</v>
      </c>
      <c r="D895">
        <v>1.6713400042581927E-2</v>
      </c>
      <c r="E895">
        <v>1.6575268149747292E-2</v>
      </c>
    </row>
    <row r="896" spans="1:5" x14ac:dyDescent="0.25">
      <c r="A896" s="6">
        <v>45833</v>
      </c>
      <c r="B896" t="s">
        <v>1134</v>
      </c>
      <c r="C896">
        <v>86.581283569335938</v>
      </c>
      <c r="D896">
        <v>9.5413031095548106E-3</v>
      </c>
      <c r="E896">
        <v>9.4960723563236524E-3</v>
      </c>
    </row>
    <row r="897" spans="1:5" x14ac:dyDescent="0.25">
      <c r="A897" s="6">
        <v>45834</v>
      </c>
      <c r="B897" t="s">
        <v>1134</v>
      </c>
      <c r="C897">
        <v>86.275657653808594</v>
      </c>
      <c r="D897">
        <v>-3.5299305222541433E-3</v>
      </c>
      <c r="E897">
        <v>-3.5361754273854299E-3</v>
      </c>
    </row>
    <row r="898" spans="1:5" x14ac:dyDescent="0.25">
      <c r="A898" s="6">
        <v>45835</v>
      </c>
      <c r="B898" t="s">
        <v>1134</v>
      </c>
      <c r="C898">
        <v>88.247451782226563</v>
      </c>
      <c r="D898">
        <v>2.2854582416862446E-2</v>
      </c>
      <c r="E898">
        <v>2.2597328690370039E-2</v>
      </c>
    </row>
    <row r="899" spans="1:5" x14ac:dyDescent="0.25">
      <c r="A899" s="6">
        <v>45838</v>
      </c>
      <c r="B899" t="s">
        <v>1134</v>
      </c>
      <c r="C899">
        <v>89.480003356933594</v>
      </c>
      <c r="D899">
        <v>1.3966993378445425E-2</v>
      </c>
      <c r="E899">
        <v>1.387035373036815E-2</v>
      </c>
    </row>
    <row r="900" spans="1:5" x14ac:dyDescent="0.25">
      <c r="A900" s="6">
        <v>45839</v>
      </c>
      <c r="B900" t="s">
        <v>1134</v>
      </c>
      <c r="C900">
        <v>88.669998168945313</v>
      </c>
      <c r="D900">
        <v>-9.0523598301308628E-3</v>
      </c>
      <c r="E900">
        <v>-9.0935813962504924E-3</v>
      </c>
    </row>
    <row r="901" spans="1:5" x14ac:dyDescent="0.25">
      <c r="A901" s="6">
        <v>45840</v>
      </c>
      <c r="B901" t="s">
        <v>1134</v>
      </c>
      <c r="C901">
        <v>88.839996337890625</v>
      </c>
      <c r="D901">
        <v>1.9172005464735964E-3</v>
      </c>
      <c r="E901">
        <v>1.9153650631245881E-3</v>
      </c>
    </row>
    <row r="902" spans="1:5" x14ac:dyDescent="0.25">
      <c r="A902" s="6">
        <v>45841</v>
      </c>
      <c r="B902" t="s">
        <v>1134</v>
      </c>
      <c r="C902">
        <v>91.150001525878906</v>
      </c>
      <c r="D902">
        <v>2.6001860459364368E-2</v>
      </c>
      <c r="E902">
        <v>2.5669560060154372E-2</v>
      </c>
    </row>
    <row r="903" spans="1:5" x14ac:dyDescent="0.25">
      <c r="A903" s="6">
        <v>45842</v>
      </c>
      <c r="B903" t="s">
        <v>1134</v>
      </c>
      <c r="C903">
        <v>91.30999755859375</v>
      </c>
      <c r="D903">
        <v>1.7553047727532078E-3</v>
      </c>
      <c r="E903">
        <v>1.75376602571412E-3</v>
      </c>
    </row>
    <row r="904" spans="1:5" x14ac:dyDescent="0.25">
      <c r="A904" s="6">
        <v>45845</v>
      </c>
      <c r="B904" t="s">
        <v>1134</v>
      </c>
      <c r="C904">
        <v>90.900001525878906</v>
      </c>
      <c r="D904">
        <v>-4.4901548973511618E-3</v>
      </c>
      <c r="E904">
        <v>-4.5002659209126238E-3</v>
      </c>
    </row>
    <row r="905" spans="1:5" x14ac:dyDescent="0.25">
      <c r="A905" s="6">
        <v>45846</v>
      </c>
      <c r="B905" t="s">
        <v>1134</v>
      </c>
      <c r="C905">
        <v>90</v>
      </c>
      <c r="D905">
        <v>-9.9010067191547257E-3</v>
      </c>
      <c r="E905">
        <v>-9.9503476395144969E-3</v>
      </c>
    </row>
    <row r="906" spans="1:5" x14ac:dyDescent="0.25">
      <c r="A906" s="6">
        <v>45847</v>
      </c>
      <c r="B906" t="s">
        <v>1134</v>
      </c>
      <c r="C906">
        <v>90.830001831054688</v>
      </c>
      <c r="D906">
        <v>9.2222425672743302E-3</v>
      </c>
      <c r="E906">
        <v>9.1799773429969526E-3</v>
      </c>
    </row>
    <row r="907" spans="1:5" x14ac:dyDescent="0.25">
      <c r="A907" s="6">
        <v>45848</v>
      </c>
      <c r="B907" t="s">
        <v>1134</v>
      </c>
      <c r="C907">
        <v>91.970001220703125</v>
      </c>
      <c r="D907">
        <v>1.2550912327061958E-2</v>
      </c>
      <c r="E907">
        <v>1.2472802514184556E-2</v>
      </c>
    </row>
    <row r="908" spans="1:5" x14ac:dyDescent="0.25">
      <c r="A908" s="6">
        <v>45849</v>
      </c>
      <c r="B908" t="s">
        <v>1134</v>
      </c>
      <c r="C908">
        <v>93.230003356933594</v>
      </c>
      <c r="D908">
        <v>1.3700142649849534E-2</v>
      </c>
      <c r="E908">
        <v>1.36071441281657E-2</v>
      </c>
    </row>
    <row r="909" spans="1:5" x14ac:dyDescent="0.25">
      <c r="A909" s="6">
        <v>45852</v>
      </c>
      <c r="B909" t="s">
        <v>1134</v>
      </c>
      <c r="C909">
        <v>92.660003662109375</v>
      </c>
      <c r="D909">
        <v>-6.1139083374475156E-3</v>
      </c>
      <c r="E909">
        <v>-6.1326748051013878E-3</v>
      </c>
    </row>
    <row r="910" spans="1:5" x14ac:dyDescent="0.25">
      <c r="A910" s="6">
        <v>45853</v>
      </c>
      <c r="B910" t="s">
        <v>1134</v>
      </c>
      <c r="C910">
        <v>93.849998474121094</v>
      </c>
      <c r="D910">
        <v>1.2842594053321221E-2</v>
      </c>
      <c r="E910">
        <v>1.2760827263307982E-2</v>
      </c>
    </row>
    <row r="911" spans="1:5" x14ac:dyDescent="0.25">
      <c r="A911" s="6">
        <v>45854</v>
      </c>
      <c r="B911" t="s">
        <v>1134</v>
      </c>
      <c r="C911">
        <v>93.75</v>
      </c>
      <c r="D911">
        <v>-1.065513859850209E-3</v>
      </c>
      <c r="E911">
        <v>-1.0660819232984771E-3</v>
      </c>
    </row>
    <row r="912" spans="1:5" x14ac:dyDescent="0.25">
      <c r="A912" s="6">
        <v>45855</v>
      </c>
      <c r="B912" t="s">
        <v>1134</v>
      </c>
      <c r="C912">
        <v>94</v>
      </c>
      <c r="D912">
        <v>2.666666666666595E-3</v>
      </c>
      <c r="E912">
        <v>2.6631174194836284E-3</v>
      </c>
    </row>
    <row r="913" spans="1:5" x14ac:dyDescent="0.25">
      <c r="A913" s="6">
        <v>45856</v>
      </c>
      <c r="B913" t="s">
        <v>1134</v>
      </c>
      <c r="C913">
        <v>95.989997863769531</v>
      </c>
      <c r="D913">
        <v>2.1170190040101344E-2</v>
      </c>
      <c r="E913">
        <v>2.0949214850722448E-2</v>
      </c>
    </row>
    <row r="914" spans="1:5" x14ac:dyDescent="0.25">
      <c r="A914" s="6">
        <v>45859</v>
      </c>
      <c r="B914" t="s">
        <v>1134</v>
      </c>
      <c r="C914">
        <v>97.44000244140625</v>
      </c>
      <c r="D914">
        <v>1.5105788206127402E-2</v>
      </c>
      <c r="E914">
        <v>1.49928318963431E-2</v>
      </c>
    </row>
    <row r="915" spans="1:5" x14ac:dyDescent="0.25">
      <c r="A915" s="6">
        <v>45860</v>
      </c>
      <c r="B915" t="s">
        <v>1134</v>
      </c>
      <c r="C915">
        <v>98.239997863769531</v>
      </c>
      <c r="D915">
        <v>8.2101334392346015E-3</v>
      </c>
      <c r="E915">
        <v>8.1766136367457647E-3</v>
      </c>
    </row>
    <row r="916" spans="1:5" x14ac:dyDescent="0.25">
      <c r="A916" s="6">
        <v>45861</v>
      </c>
      <c r="B916" t="s">
        <v>1134</v>
      </c>
      <c r="C916">
        <v>99.080001831054688</v>
      </c>
      <c r="D916">
        <v>8.5505291688829921E-3</v>
      </c>
      <c r="E916">
        <v>8.5141804479117091E-3</v>
      </c>
    </row>
    <row r="917" spans="1:5" x14ac:dyDescent="0.25">
      <c r="A917" s="6">
        <v>45862</v>
      </c>
      <c r="B917" t="s">
        <v>1134</v>
      </c>
      <c r="C917">
        <v>101.12000274658203</v>
      </c>
      <c r="D917">
        <v>2.0589431548516002E-2</v>
      </c>
      <c r="E917">
        <v>2.0380334458430429E-2</v>
      </c>
    </row>
    <row r="918" spans="1:5" x14ac:dyDescent="0.25">
      <c r="A918" s="6">
        <v>45863</v>
      </c>
      <c r="B918" t="s">
        <v>1134</v>
      </c>
      <c r="C918">
        <v>100.63999938964844</v>
      </c>
      <c r="D918">
        <v>-4.7468685116290876E-3</v>
      </c>
      <c r="E918">
        <v>-4.7581706727283929E-3</v>
      </c>
    </row>
    <row r="919" spans="1:5" x14ac:dyDescent="0.25">
      <c r="A919" s="6">
        <v>45866</v>
      </c>
      <c r="B919" t="s">
        <v>1134</v>
      </c>
      <c r="C919">
        <v>101.30999755859375</v>
      </c>
      <c r="D919">
        <v>6.6573745330749112E-3</v>
      </c>
      <c r="E919">
        <v>6.6353120797831618E-3</v>
      </c>
    </row>
    <row r="920" spans="1:5" x14ac:dyDescent="0.25">
      <c r="A920" s="6">
        <v>45867</v>
      </c>
      <c r="B920" t="s">
        <v>1134</v>
      </c>
      <c r="C920">
        <v>99.449996948242188</v>
      </c>
      <c r="D920">
        <v>-1.8359497139221692E-2</v>
      </c>
      <c r="E920">
        <v>-1.8530124353584219E-2</v>
      </c>
    </row>
    <row r="921" spans="1:5" x14ac:dyDescent="0.25">
      <c r="A921" s="6">
        <v>45868</v>
      </c>
      <c r="B921" t="s">
        <v>1134</v>
      </c>
      <c r="C921">
        <v>99</v>
      </c>
      <c r="D921">
        <v>-4.5248563303262879E-3</v>
      </c>
      <c r="E921">
        <v>-4.5351244790377025E-3</v>
      </c>
    </row>
    <row r="922" spans="1:5" x14ac:dyDescent="0.25">
      <c r="A922" s="6">
        <v>45869</v>
      </c>
      <c r="B922" t="s">
        <v>1134</v>
      </c>
      <c r="C922">
        <v>96.779998779296875</v>
      </c>
      <c r="D922">
        <v>-2.2424254754576989E-2</v>
      </c>
      <c r="E922">
        <v>-2.2679501382592983E-2</v>
      </c>
    </row>
    <row r="923" spans="1:5" x14ac:dyDescent="0.25">
      <c r="A923" s="6">
        <v>45870</v>
      </c>
      <c r="B923" t="s">
        <v>1134</v>
      </c>
      <c r="C923">
        <v>97.510002136230469</v>
      </c>
      <c r="D923">
        <v>7.5429155418604843E-3</v>
      </c>
      <c r="E923">
        <v>7.5146100028396536E-3</v>
      </c>
    </row>
    <row r="924" spans="1:5" x14ac:dyDescent="0.25">
      <c r="A924" s="6">
        <v>45873</v>
      </c>
      <c r="B924" t="s">
        <v>1134</v>
      </c>
      <c r="C924">
        <v>97.5</v>
      </c>
      <c r="D924">
        <v>-1.0257548980974196E-4</v>
      </c>
      <c r="E924">
        <v>-1.0258075103508174E-4</v>
      </c>
    </row>
    <row r="925" spans="1:5" x14ac:dyDescent="0.25">
      <c r="A925" s="6">
        <v>45874</v>
      </c>
      <c r="B925" t="s">
        <v>1134</v>
      </c>
      <c r="C925">
        <v>99.510002136230469</v>
      </c>
      <c r="D925">
        <v>2.0615406525440694E-2</v>
      </c>
      <c r="E925">
        <v>2.0405785090764423E-2</v>
      </c>
    </row>
    <row r="926" spans="1:5" x14ac:dyDescent="0.25">
      <c r="A926" s="6">
        <v>45875</v>
      </c>
      <c r="B926" t="s">
        <v>1134</v>
      </c>
      <c r="C926">
        <v>100.55999755859375</v>
      </c>
      <c r="D926">
        <v>1.0551657118103908E-2</v>
      </c>
      <c r="E926">
        <v>1.0496376909320749E-2</v>
      </c>
    </row>
    <row r="927" spans="1:5" x14ac:dyDescent="0.25">
      <c r="A927" s="6">
        <v>45876</v>
      </c>
      <c r="B927" t="s">
        <v>1134</v>
      </c>
      <c r="C927">
        <v>99.980003356933594</v>
      </c>
      <c r="D927">
        <v>-5.7676433546272055E-3</v>
      </c>
      <c r="E927">
        <v>-5.784340442411641E-3</v>
      </c>
    </row>
    <row r="928" spans="1:5" x14ac:dyDescent="0.25">
      <c r="A928" s="6">
        <v>45877</v>
      </c>
      <c r="B928" t="s">
        <v>1134</v>
      </c>
      <c r="C928">
        <v>100.30000305175781</v>
      </c>
      <c r="D928">
        <v>3.2006369681925051E-3</v>
      </c>
      <c r="E928">
        <v>3.1955258327136626E-3</v>
      </c>
    </row>
    <row r="929" spans="1:5" x14ac:dyDescent="0.25">
      <c r="A929" s="6">
        <v>45880</v>
      </c>
      <c r="B929" t="s">
        <v>1134</v>
      </c>
      <c r="C929">
        <v>103.40000152587891</v>
      </c>
      <c r="D929">
        <v>3.0907262011960368E-2</v>
      </c>
      <c r="E929">
        <v>3.0439251437189511E-2</v>
      </c>
    </row>
    <row r="930" spans="1:5" x14ac:dyDescent="0.25">
      <c r="A930" s="6">
        <v>45881</v>
      </c>
      <c r="B930" t="s">
        <v>1134</v>
      </c>
      <c r="C930">
        <v>103.29000091552734</v>
      </c>
      <c r="D930">
        <v>-1.0638356743547517E-3</v>
      </c>
      <c r="E930">
        <v>-1.0644019491769627E-3</v>
      </c>
    </row>
    <row r="931" spans="1:5" x14ac:dyDescent="0.25">
      <c r="A931" s="6">
        <v>45882</v>
      </c>
      <c r="B931" t="s">
        <v>1134</v>
      </c>
      <c r="C931">
        <v>103.40000152587891</v>
      </c>
      <c r="D931">
        <v>1.0649686259711633E-3</v>
      </c>
      <c r="E931">
        <v>1.0644019491769976E-3</v>
      </c>
    </row>
    <row r="932" spans="1:5" x14ac:dyDescent="0.25">
      <c r="A932" s="6">
        <v>45883</v>
      </c>
      <c r="B932" t="s">
        <v>1134</v>
      </c>
      <c r="C932">
        <v>102.76000213623047</v>
      </c>
      <c r="D932">
        <v>-6.1895491315661078E-3</v>
      </c>
      <c r="E932">
        <v>-6.2087838011544673E-3</v>
      </c>
    </row>
    <row r="933" spans="1:5" x14ac:dyDescent="0.25">
      <c r="A933" s="6">
        <v>45884</v>
      </c>
      <c r="B933" t="s">
        <v>1134</v>
      </c>
      <c r="C933">
        <v>103.84999847412109</v>
      </c>
      <c r="D933">
        <v>1.0607204313265894E-2</v>
      </c>
      <c r="E933">
        <v>1.0551342598793208E-2</v>
      </c>
    </row>
    <row r="934" spans="1:5" x14ac:dyDescent="0.25">
      <c r="A934" s="6">
        <v>45887</v>
      </c>
      <c r="B934" t="s">
        <v>1134</v>
      </c>
      <c r="C934">
        <v>104.98000335693359</v>
      </c>
      <c r="D934">
        <v>1.0881125656386992E-2</v>
      </c>
      <c r="E934">
        <v>1.082235217202359E-2</v>
      </c>
    </row>
    <row r="935" spans="1:5" x14ac:dyDescent="0.25">
      <c r="A935" s="6">
        <v>45888</v>
      </c>
      <c r="B935" t="s">
        <v>1134</v>
      </c>
      <c r="C935">
        <v>105.09999847412109</v>
      </c>
      <c r="D935">
        <v>1.1430283230180471E-3</v>
      </c>
      <c r="E935">
        <v>1.1423755635121542E-3</v>
      </c>
    </row>
    <row r="936" spans="1:5" x14ac:dyDescent="0.25">
      <c r="A936" s="6">
        <v>45889</v>
      </c>
      <c r="B936" t="s">
        <v>1134</v>
      </c>
      <c r="C936">
        <v>104.55000305175781</v>
      </c>
      <c r="D936">
        <v>-5.2330678434663325E-3</v>
      </c>
      <c r="E936">
        <v>-5.2468083004523517E-3</v>
      </c>
    </row>
    <row r="937" spans="1:5" x14ac:dyDescent="0.25">
      <c r="A937" s="6">
        <v>45890</v>
      </c>
      <c r="B937" t="s">
        <v>1134</v>
      </c>
      <c r="C937">
        <v>104.69000244140625</v>
      </c>
      <c r="D937">
        <v>1.3390663372734313E-3</v>
      </c>
      <c r="E937">
        <v>1.338170587502031E-3</v>
      </c>
    </row>
    <row r="938" spans="1:5" x14ac:dyDescent="0.25">
      <c r="A938" s="6">
        <v>45891</v>
      </c>
      <c r="B938" t="s">
        <v>1134</v>
      </c>
      <c r="C938">
        <v>104</v>
      </c>
      <c r="D938">
        <v>-6.5909105484301955E-3</v>
      </c>
      <c r="E938">
        <v>-6.6127265102292367E-3</v>
      </c>
    </row>
    <row r="939" spans="1:5" x14ac:dyDescent="0.25">
      <c r="A939" s="6">
        <v>45894</v>
      </c>
      <c r="B939" t="s">
        <v>1134</v>
      </c>
      <c r="C939">
        <v>106.36000061035156</v>
      </c>
      <c r="D939">
        <v>2.2692313561072819E-2</v>
      </c>
      <c r="E939">
        <v>2.2438672971990696E-2</v>
      </c>
    </row>
    <row r="940" spans="1:5" x14ac:dyDescent="0.25">
      <c r="A940" s="6">
        <v>45895</v>
      </c>
      <c r="B940" t="s">
        <v>1134</v>
      </c>
      <c r="C940">
        <v>105.16000366210938</v>
      </c>
      <c r="D940">
        <v>-1.1282408248927678E-2</v>
      </c>
      <c r="E940">
        <v>-1.134653742751662E-2</v>
      </c>
    </row>
    <row r="941" spans="1:5" x14ac:dyDescent="0.25">
      <c r="A941" s="6">
        <v>45896</v>
      </c>
      <c r="B941" t="s">
        <v>1134</v>
      </c>
      <c r="C941">
        <v>106.56999969482422</v>
      </c>
      <c r="D941">
        <v>1.3408101784071036E-2</v>
      </c>
      <c r="E941">
        <v>1.3319008683400108E-2</v>
      </c>
    </row>
    <row r="942" spans="1:5" x14ac:dyDescent="0.25">
      <c r="A942" s="6">
        <v>45897</v>
      </c>
      <c r="B942" t="s">
        <v>1134</v>
      </c>
      <c r="C942">
        <v>105.94999694824219</v>
      </c>
      <c r="D942">
        <v>-5.8177981454207162E-3</v>
      </c>
      <c r="E942">
        <v>-5.8347874586937827E-3</v>
      </c>
    </row>
    <row r="943" spans="1:5" x14ac:dyDescent="0.25">
      <c r="A943" s="6">
        <v>45898</v>
      </c>
      <c r="B943" t="s">
        <v>1134</v>
      </c>
      <c r="C943">
        <v>106.44999694824219</v>
      </c>
      <c r="D943">
        <v>4.7192073091257836E-3</v>
      </c>
      <c r="E943">
        <v>4.7081067604728081E-3</v>
      </c>
    </row>
    <row r="944" spans="1:5" x14ac:dyDescent="0.25">
      <c r="A944" s="6">
        <v>45901</v>
      </c>
      <c r="B944" t="s">
        <v>1134</v>
      </c>
      <c r="C944">
        <v>105.47000122070313</v>
      </c>
      <c r="D944">
        <v>-9.2061602220200323E-3</v>
      </c>
      <c r="E944">
        <v>-9.24879880856605E-3</v>
      </c>
    </row>
    <row r="945" spans="1:5" x14ac:dyDescent="0.25">
      <c r="A945" s="6">
        <v>45902</v>
      </c>
      <c r="B945" t="s">
        <v>1134</v>
      </c>
      <c r="C945">
        <v>104.94999694824219</v>
      </c>
      <c r="D945">
        <v>-4.9303523887592737E-3</v>
      </c>
      <c r="E945">
        <v>-4.942546674025005E-3</v>
      </c>
    </row>
    <row r="946" spans="1:5" x14ac:dyDescent="0.25">
      <c r="A946" s="6">
        <v>45903</v>
      </c>
      <c r="B946" t="s">
        <v>1134</v>
      </c>
      <c r="C946">
        <v>103.26999664306641</v>
      </c>
      <c r="D946">
        <v>-1.6007626050759227E-2</v>
      </c>
      <c r="E946">
        <v>-1.6137132011500015E-2</v>
      </c>
    </row>
    <row r="947" spans="1:5" x14ac:dyDescent="0.25">
      <c r="A947" s="6">
        <v>45904</v>
      </c>
      <c r="B947" t="s">
        <v>1134</v>
      </c>
      <c r="C947">
        <v>105.33000183105469</v>
      </c>
      <c r="D947">
        <v>1.9947760772262901E-2</v>
      </c>
      <c r="E947">
        <v>1.975141105549643E-2</v>
      </c>
    </row>
    <row r="948" spans="1:5" x14ac:dyDescent="0.25">
      <c r="A948" s="6">
        <v>45905</v>
      </c>
      <c r="B948" t="s">
        <v>1134</v>
      </c>
      <c r="C948">
        <v>107.47000122070313</v>
      </c>
      <c r="D948">
        <v>2.031709249450997E-2</v>
      </c>
      <c r="E948">
        <v>2.0113453979178516E-2</v>
      </c>
    </row>
    <row r="949" spans="1:5" x14ac:dyDescent="0.25">
      <c r="A949" s="6">
        <v>45908</v>
      </c>
      <c r="B949" t="s">
        <v>1134</v>
      </c>
      <c r="C949">
        <v>108.23000335693359</v>
      </c>
      <c r="D949">
        <v>7.0717607480965672E-3</v>
      </c>
      <c r="E949">
        <v>7.0468731121093326E-3</v>
      </c>
    </row>
    <row r="950" spans="1:5" x14ac:dyDescent="0.25">
      <c r="A950" s="6">
        <v>45909</v>
      </c>
      <c r="B950" t="s">
        <v>1134</v>
      </c>
      <c r="C950">
        <v>107.97000122070313</v>
      </c>
      <c r="D950">
        <v>-2.4023110797937175E-3</v>
      </c>
      <c r="E950">
        <v>-2.4052012587228383E-3</v>
      </c>
    </row>
    <row r="951" spans="1:5" x14ac:dyDescent="0.25">
      <c r="A951" s="6">
        <v>45910</v>
      </c>
      <c r="B951" t="s">
        <v>1134</v>
      </c>
      <c r="C951">
        <v>105.87000274658203</v>
      </c>
      <c r="D951">
        <v>-1.9449832827439284E-2</v>
      </c>
      <c r="E951">
        <v>-1.9641469766740048E-2</v>
      </c>
    </row>
    <row r="952" spans="1:5" x14ac:dyDescent="0.25">
      <c r="A952" s="6">
        <v>45911</v>
      </c>
      <c r="B952" t="s">
        <v>1134</v>
      </c>
      <c r="C952">
        <v>105.84999847412109</v>
      </c>
      <c r="D952">
        <v>-1.8895127932339051E-4</v>
      </c>
      <c r="E952">
        <v>-1.8896913286537131E-4</v>
      </c>
    </row>
    <row r="953" spans="1:5" x14ac:dyDescent="0.25">
      <c r="A953" s="6">
        <v>45912</v>
      </c>
      <c r="B953" t="s">
        <v>1134</v>
      </c>
      <c r="C953">
        <v>106.19999694824219</v>
      </c>
      <c r="D953">
        <v>3.3065515273169588E-3</v>
      </c>
      <c r="E953">
        <v>3.3010969064980926E-3</v>
      </c>
    </row>
    <row r="954" spans="1:5" x14ac:dyDescent="0.25">
      <c r="A954" s="6">
        <v>45915</v>
      </c>
      <c r="B954" t="s">
        <v>1134</v>
      </c>
      <c r="C954">
        <v>107.76000213623047</v>
      </c>
      <c r="D954">
        <v>1.4689314809948284E-2</v>
      </c>
      <c r="E954">
        <v>1.4582471854184532E-2</v>
      </c>
    </row>
    <row r="955" spans="1:5" x14ac:dyDescent="0.25">
      <c r="A955" s="6">
        <v>45916</v>
      </c>
      <c r="B955" t="s">
        <v>1134</v>
      </c>
      <c r="C955">
        <v>109.20999908447266</v>
      </c>
      <c r="D955">
        <v>1.3455799178707206E-2</v>
      </c>
      <c r="E955">
        <v>1.3366073900381196E-2</v>
      </c>
    </row>
    <row r="956" spans="1:5" x14ac:dyDescent="0.25">
      <c r="A956" s="6">
        <v>45917</v>
      </c>
      <c r="B956" t="s">
        <v>1134</v>
      </c>
      <c r="C956">
        <v>109.48000335693359</v>
      </c>
      <c r="D956">
        <v>2.4723402135742312E-3</v>
      </c>
      <c r="E956">
        <v>2.4692890085515526E-3</v>
      </c>
    </row>
    <row r="957" spans="1:5" x14ac:dyDescent="0.25">
      <c r="A957" s="6">
        <v>45918</v>
      </c>
      <c r="B957" t="s">
        <v>1134</v>
      </c>
      <c r="C957">
        <v>111.19000244140625</v>
      </c>
      <c r="D957">
        <v>1.5619282353304342E-2</v>
      </c>
      <c r="E957">
        <v>1.5498556837218191E-2</v>
      </c>
    </row>
    <row r="958" spans="1:5" x14ac:dyDescent="0.25">
      <c r="A958" s="6">
        <v>45919</v>
      </c>
      <c r="B958" t="s">
        <v>1134</v>
      </c>
      <c r="C958">
        <v>111.04000091552734</v>
      </c>
      <c r="D958">
        <v>-1.3490558735975711E-3</v>
      </c>
      <c r="E958">
        <v>-1.3499666687070986E-3</v>
      </c>
    </row>
    <row r="959" spans="1:5" x14ac:dyDescent="0.25">
      <c r="A959" s="6">
        <v>45922</v>
      </c>
      <c r="B959" t="s">
        <v>1134</v>
      </c>
      <c r="C959">
        <v>112.48999786376953</v>
      </c>
      <c r="D959">
        <v>1.3058329757627218E-2</v>
      </c>
      <c r="E959">
        <v>1.2973804810813755E-2</v>
      </c>
    </row>
    <row r="960" spans="1:5" x14ac:dyDescent="0.25">
      <c r="A960" s="6">
        <v>45923</v>
      </c>
      <c r="B960" t="s">
        <v>1134</v>
      </c>
      <c r="C960">
        <v>113.98999786376953</v>
      </c>
      <c r="D960">
        <v>1.3334518877105461E-2</v>
      </c>
      <c r="E960">
        <v>1.3246396693848222E-2</v>
      </c>
    </row>
    <row r="961" spans="1:5" x14ac:dyDescent="0.25">
      <c r="A961" s="6">
        <v>45924</v>
      </c>
      <c r="B961" t="s">
        <v>1134</v>
      </c>
      <c r="C961">
        <v>113.94000244140625</v>
      </c>
      <c r="D961">
        <v>-4.3859481796837407E-4</v>
      </c>
      <c r="E961">
        <v>-4.3869102880829408E-4</v>
      </c>
    </row>
    <row r="962" spans="1:5" x14ac:dyDescent="0.25">
      <c r="A962" s="6">
        <v>45925</v>
      </c>
      <c r="B962" t="s">
        <v>1134</v>
      </c>
      <c r="C962">
        <v>116.26000213623047</v>
      </c>
      <c r="D962">
        <v>2.0361590706629018E-2</v>
      </c>
      <c r="E962">
        <v>2.0157065168428846E-2</v>
      </c>
    </row>
    <row r="963" spans="1:5" x14ac:dyDescent="0.25">
      <c r="A963" s="6">
        <v>45926</v>
      </c>
      <c r="B963" t="s">
        <v>1134</v>
      </c>
      <c r="C963">
        <v>116.75</v>
      </c>
      <c r="D963">
        <v>4.2146727573200149E-3</v>
      </c>
      <c r="E963">
        <v>4.2058159012069406E-3</v>
      </c>
    </row>
    <row r="964" spans="1:5" x14ac:dyDescent="0.25">
      <c r="A964" s="6">
        <v>45929</v>
      </c>
      <c r="B964" t="s">
        <v>1134</v>
      </c>
      <c r="C964">
        <v>117.87000274658203</v>
      </c>
      <c r="D964">
        <v>9.5931712769339317E-3</v>
      </c>
      <c r="E964">
        <v>9.5474489912615416E-3</v>
      </c>
    </row>
    <row r="965" spans="1:5" x14ac:dyDescent="0.25">
      <c r="A965" s="6">
        <v>45930</v>
      </c>
      <c r="B965" t="s">
        <v>1134</v>
      </c>
      <c r="C965">
        <v>117.61000061035156</v>
      </c>
      <c r="D965">
        <v>-2.2058380433693792E-3</v>
      </c>
      <c r="E965">
        <v>-2.2082744876999539E-3</v>
      </c>
    </row>
    <row r="966" spans="1:5" x14ac:dyDescent="0.25">
      <c r="A966" s="6">
        <v>45931</v>
      </c>
      <c r="B966" t="s">
        <v>1134</v>
      </c>
      <c r="C966">
        <v>117.05000305175781</v>
      </c>
      <c r="D966">
        <v>-4.7614790892575032E-3</v>
      </c>
      <c r="E966">
        <v>-4.7728510433906546E-3</v>
      </c>
    </row>
    <row r="967" spans="1:5" x14ac:dyDescent="0.25">
      <c r="A967" s="6">
        <v>45932</v>
      </c>
      <c r="B967" t="s">
        <v>1134</v>
      </c>
      <c r="C967">
        <v>120.62000274658203</v>
      </c>
      <c r="D967">
        <v>3.0499783013637538E-2</v>
      </c>
      <c r="E967">
        <v>3.0043910784198789E-2</v>
      </c>
    </row>
    <row r="968" spans="1:5" x14ac:dyDescent="0.25">
      <c r="A968" s="6">
        <v>45933</v>
      </c>
      <c r="B968" t="s">
        <v>1134</v>
      </c>
      <c r="C968">
        <v>121.79000091552734</v>
      </c>
      <c r="D968">
        <v>9.6998685317843947E-3</v>
      </c>
      <c r="E968">
        <v>9.6531268229049037E-3</v>
      </c>
    </row>
    <row r="969" spans="1:5" x14ac:dyDescent="0.25">
      <c r="A969" s="6">
        <v>45936</v>
      </c>
      <c r="B969" t="s">
        <v>1134</v>
      </c>
      <c r="C969">
        <v>123</v>
      </c>
      <c r="D969">
        <v>9.9351266555280926E-3</v>
      </c>
      <c r="E969">
        <v>9.8860977561362733E-3</v>
      </c>
    </row>
    <row r="970" spans="1:5" x14ac:dyDescent="0.25">
      <c r="A970" s="6">
        <v>45937</v>
      </c>
      <c r="B970" t="s">
        <v>1134</v>
      </c>
      <c r="C970">
        <v>124.54000091552734</v>
      </c>
      <c r="D970">
        <v>1.2520332646563714E-2</v>
      </c>
      <c r="E970">
        <v>1.2442601423159763E-2</v>
      </c>
    </row>
    <row r="971" spans="1:5" x14ac:dyDescent="0.25">
      <c r="A971" s="6">
        <v>45938</v>
      </c>
      <c r="B971" t="s">
        <v>1134</v>
      </c>
      <c r="C971">
        <v>124.23000335693359</v>
      </c>
      <c r="D971">
        <v>-2.4891404875130307E-3</v>
      </c>
      <c r="E971">
        <v>-2.4922435480682929E-3</v>
      </c>
    </row>
    <row r="972" spans="1:5" x14ac:dyDescent="0.25">
      <c r="A972" s="6">
        <v>45939</v>
      </c>
      <c r="B972" t="s">
        <v>1134</v>
      </c>
      <c r="C972">
        <v>125.56999969482422</v>
      </c>
      <c r="D972">
        <v>1.078641472817643E-2</v>
      </c>
      <c r="E972">
        <v>1.0728656323039603E-2</v>
      </c>
    </row>
    <row r="973" spans="1:5" x14ac:dyDescent="0.25">
      <c r="A973" s="6">
        <v>45940</v>
      </c>
      <c r="B973" t="s">
        <v>1134</v>
      </c>
      <c r="C973">
        <v>125.09999847412109</v>
      </c>
      <c r="D973">
        <v>-3.7429419594280366E-3</v>
      </c>
      <c r="E973">
        <v>-3.7499642949565667E-3</v>
      </c>
    </row>
    <row r="974" spans="1:5" x14ac:dyDescent="0.25">
      <c r="A974" s="6">
        <v>45943</v>
      </c>
      <c r="B974" t="s">
        <v>1134</v>
      </c>
      <c r="C974">
        <v>122.69999694824219</v>
      </c>
      <c r="D974">
        <v>-1.918466470945146E-2</v>
      </c>
      <c r="E974">
        <v>-1.937107843042829E-2</v>
      </c>
    </row>
    <row r="975" spans="1:5" x14ac:dyDescent="0.25">
      <c r="A975" s="6">
        <v>45944</v>
      </c>
      <c r="B975" t="s">
        <v>1134</v>
      </c>
      <c r="C975">
        <v>126.19999694824219</v>
      </c>
      <c r="D975">
        <v>2.8524858085174909E-2</v>
      </c>
      <c r="E975">
        <v>2.8125599080032777E-2</v>
      </c>
    </row>
    <row r="976" spans="1:5" x14ac:dyDescent="0.25">
      <c r="A976" s="6">
        <v>45945</v>
      </c>
      <c r="B976" t="s">
        <v>1134</v>
      </c>
      <c r="C976">
        <v>128.91000366210938</v>
      </c>
      <c r="D976">
        <v>2.1473904749606421E-2</v>
      </c>
      <c r="E976">
        <v>2.1246588938081023E-2</v>
      </c>
    </row>
    <row r="977" spans="1:5" x14ac:dyDescent="0.25">
      <c r="A977" s="6">
        <v>45946</v>
      </c>
      <c r="B977" t="s">
        <v>1134</v>
      </c>
      <c r="C977">
        <v>130.42999267578125</v>
      </c>
      <c r="D977">
        <v>1.1791086575840604E-2</v>
      </c>
      <c r="E977">
        <v>1.1722113364509786E-2</v>
      </c>
    </row>
    <row r="978" spans="1:5" x14ac:dyDescent="0.25">
      <c r="A978" s="6">
        <v>45947</v>
      </c>
      <c r="B978" t="s">
        <v>1134</v>
      </c>
      <c r="C978">
        <v>127.98999786376953</v>
      </c>
      <c r="D978">
        <v>-1.8707313877391551E-2</v>
      </c>
      <c r="E978">
        <v>-1.888450905069166E-2</v>
      </c>
    </row>
    <row r="979" spans="1:5" x14ac:dyDescent="0.25">
      <c r="A979" s="6">
        <v>45950</v>
      </c>
      <c r="B979" t="s">
        <v>1134</v>
      </c>
      <c r="C979">
        <v>127.59999847412109</v>
      </c>
      <c r="D979">
        <v>-3.0471083378214026E-3</v>
      </c>
      <c r="E979">
        <v>-3.0517602247049579E-3</v>
      </c>
    </row>
    <row r="980" spans="1:5" x14ac:dyDescent="0.25">
      <c r="A980" s="6">
        <v>45951</v>
      </c>
      <c r="B980" t="s">
        <v>1134</v>
      </c>
      <c r="C980">
        <v>129.39999389648438</v>
      </c>
      <c r="D980">
        <v>1.4106547365894784E-2</v>
      </c>
      <c r="E980">
        <v>1.4007975946590546E-2</v>
      </c>
    </row>
    <row r="981" spans="1:5" x14ac:dyDescent="0.25">
      <c r="A981" s="6">
        <v>45952</v>
      </c>
      <c r="B981" t="s">
        <v>1134</v>
      </c>
      <c r="C981">
        <v>127.88999938964844</v>
      </c>
      <c r="D981">
        <v>-1.1669200757798204E-2</v>
      </c>
      <c r="E981">
        <v>-1.1737820226225557E-2</v>
      </c>
    </row>
    <row r="982" spans="1:5" x14ac:dyDescent="0.25">
      <c r="A982" s="6">
        <v>45953</v>
      </c>
      <c r="B982" t="s">
        <v>1134</v>
      </c>
      <c r="C982">
        <v>126.54000091552734</v>
      </c>
      <c r="D982">
        <v>-1.0555934635733233E-2</v>
      </c>
      <c r="E982">
        <v>-1.0612043718934965E-2</v>
      </c>
    </row>
    <row r="983" spans="1:5" x14ac:dyDescent="0.25">
      <c r="A983" s="6">
        <v>45954</v>
      </c>
      <c r="B983" t="s">
        <v>1134</v>
      </c>
      <c r="C983">
        <v>131.84620666503906</v>
      </c>
      <c r="D983">
        <v>4.1933030750125555E-2</v>
      </c>
      <c r="E983">
        <v>4.1077671352268641E-2</v>
      </c>
    </row>
    <row r="984" spans="1:5" x14ac:dyDescent="0.25">
      <c r="A984" s="6">
        <v>45957</v>
      </c>
      <c r="B984" t="s">
        <v>1134</v>
      </c>
      <c r="C984">
        <v>132.8699951171875</v>
      </c>
      <c r="D984">
        <v>7.7650201552588172E-3</v>
      </c>
      <c r="E984">
        <v>7.7350275483307647E-3</v>
      </c>
    </row>
    <row r="985" spans="1:5" x14ac:dyDescent="0.25">
      <c r="A985" s="6">
        <v>45958</v>
      </c>
      <c r="B985" t="s">
        <v>1134</v>
      </c>
      <c r="C985">
        <v>130.67999267578125</v>
      </c>
      <c r="D985">
        <v>-1.6482294888885418E-2</v>
      </c>
      <c r="E985">
        <v>-1.6619639168527621E-2</v>
      </c>
    </row>
    <row r="986" spans="1:5" x14ac:dyDescent="0.25">
      <c r="A986" s="6">
        <v>45959</v>
      </c>
      <c r="B986" t="s">
        <v>1134</v>
      </c>
      <c r="C986">
        <v>129.52000427246094</v>
      </c>
      <c r="D986">
        <v>-8.8765569967412805E-3</v>
      </c>
      <c r="E986">
        <v>-8.916188329631352E-3</v>
      </c>
    </row>
    <row r="987" spans="1:5" x14ac:dyDescent="0.25">
      <c r="A987" s="6">
        <v>45960</v>
      </c>
      <c r="B987" t="s">
        <v>1134</v>
      </c>
      <c r="C987">
        <v>132.6199951171875</v>
      </c>
      <c r="D987">
        <v>2.3934456010404004E-2</v>
      </c>
      <c r="E987">
        <v>2.3652516766389405E-2</v>
      </c>
    </row>
    <row r="988" spans="1:5" x14ac:dyDescent="0.25">
      <c r="A988" s="6">
        <v>45961</v>
      </c>
      <c r="B988" t="s">
        <v>1134</v>
      </c>
      <c r="C988">
        <v>132.33999633789063</v>
      </c>
      <c r="D988">
        <v>-2.111286303769333E-3</v>
      </c>
      <c r="E988">
        <v>-2.1135182107139511E-3</v>
      </c>
    </row>
    <row r="989" spans="1:5" x14ac:dyDescent="0.25">
      <c r="A989" s="6">
        <v>45964</v>
      </c>
      <c r="B989" t="s">
        <v>1134</v>
      </c>
      <c r="C989">
        <v>134.78999328613281</v>
      </c>
      <c r="D989">
        <v>1.8512898715720372E-2</v>
      </c>
      <c r="E989">
        <v>1.8343621028408936E-2</v>
      </c>
    </row>
    <row r="990" spans="1:5" x14ac:dyDescent="0.25">
      <c r="A990" s="6">
        <v>45236</v>
      </c>
      <c r="B990" t="s">
        <v>1135</v>
      </c>
      <c r="C990">
        <v>2.199999988079071E-2</v>
      </c>
      <c r="D990">
        <v>-4.347826791170184E-2</v>
      </c>
      <c r="E990">
        <v>-4.4451769933067604E-2</v>
      </c>
    </row>
    <row r="991" spans="1:5" x14ac:dyDescent="0.25">
      <c r="A991" s="6">
        <v>45237</v>
      </c>
      <c r="B991" t="s">
        <v>1135</v>
      </c>
      <c r="C991">
        <v>2.199999988079071E-2</v>
      </c>
      <c r="D991">
        <v>0</v>
      </c>
      <c r="E991">
        <v>0</v>
      </c>
    </row>
    <row r="992" spans="1:5" x14ac:dyDescent="0.25">
      <c r="A992" s="6">
        <v>45238</v>
      </c>
      <c r="B992" t="s">
        <v>1135</v>
      </c>
      <c r="C992">
        <v>2.199999988079071E-2</v>
      </c>
      <c r="D992">
        <v>0</v>
      </c>
      <c r="E992">
        <v>0</v>
      </c>
    </row>
    <row r="993" spans="1:5" x14ac:dyDescent="0.25">
      <c r="A993" s="6">
        <v>45239</v>
      </c>
      <c r="B993" t="s">
        <v>1135</v>
      </c>
      <c r="C993">
        <v>2.199999988079071E-2</v>
      </c>
      <c r="D993">
        <v>0</v>
      </c>
      <c r="E993">
        <v>0</v>
      </c>
    </row>
    <row r="994" spans="1:5" x14ac:dyDescent="0.25">
      <c r="A994" s="6">
        <v>45240</v>
      </c>
      <c r="B994" t="s">
        <v>1135</v>
      </c>
      <c r="C994">
        <v>2.199999988079071E-2</v>
      </c>
      <c r="D994">
        <v>0</v>
      </c>
      <c r="E994">
        <v>0</v>
      </c>
    </row>
    <row r="995" spans="1:5" x14ac:dyDescent="0.25">
      <c r="A995" s="6">
        <v>45243</v>
      </c>
      <c r="B995" t="s">
        <v>1135</v>
      </c>
      <c r="C995">
        <v>2.3000000044703484E-2</v>
      </c>
      <c r="D995">
        <v>4.5454553151426325E-2</v>
      </c>
      <c r="E995">
        <v>4.4451769933067688E-2</v>
      </c>
    </row>
    <row r="996" spans="1:5" x14ac:dyDescent="0.25">
      <c r="A996" s="6">
        <v>45244</v>
      </c>
      <c r="B996" t="s">
        <v>1135</v>
      </c>
      <c r="C996">
        <v>2.199999988079071E-2</v>
      </c>
      <c r="D996">
        <v>-4.347826791170184E-2</v>
      </c>
      <c r="E996">
        <v>-4.4451769933067604E-2</v>
      </c>
    </row>
    <row r="997" spans="1:5" x14ac:dyDescent="0.25">
      <c r="A997" s="6">
        <v>45245</v>
      </c>
      <c r="B997" t="s">
        <v>1135</v>
      </c>
      <c r="C997">
        <v>2.3000000044703484E-2</v>
      </c>
      <c r="D997">
        <v>4.5454553151426325E-2</v>
      </c>
      <c r="E997">
        <v>4.4451769933067688E-2</v>
      </c>
    </row>
    <row r="998" spans="1:5" x14ac:dyDescent="0.25">
      <c r="A998" s="6">
        <v>45246</v>
      </c>
      <c r="B998" t="s">
        <v>1135</v>
      </c>
      <c r="C998">
        <v>2.3000000044703484E-2</v>
      </c>
      <c r="D998">
        <v>0</v>
      </c>
      <c r="E998">
        <v>0</v>
      </c>
    </row>
    <row r="999" spans="1:5" x14ac:dyDescent="0.25">
      <c r="A999" s="6">
        <v>45247</v>
      </c>
      <c r="B999" t="s">
        <v>1135</v>
      </c>
      <c r="C999">
        <v>2.199999988079071E-2</v>
      </c>
      <c r="D999">
        <v>-4.347826791170184E-2</v>
      </c>
      <c r="E999">
        <v>-4.4451769933067604E-2</v>
      </c>
    </row>
    <row r="1000" spans="1:5" x14ac:dyDescent="0.25">
      <c r="A1000" s="6">
        <v>45250</v>
      </c>
      <c r="B1000" t="s">
        <v>1135</v>
      </c>
      <c r="C1000">
        <v>2.3000000044703484E-2</v>
      </c>
      <c r="D1000">
        <v>4.5454553151426325E-2</v>
      </c>
      <c r="E1000">
        <v>4.4451769933067688E-2</v>
      </c>
    </row>
    <row r="1001" spans="1:5" x14ac:dyDescent="0.25">
      <c r="A1001" s="6">
        <v>45251</v>
      </c>
      <c r="B1001" t="s">
        <v>1135</v>
      </c>
      <c r="C1001">
        <v>2.199999988079071E-2</v>
      </c>
      <c r="D1001">
        <v>-4.347826791170184E-2</v>
      </c>
      <c r="E1001">
        <v>-4.4451769933067604E-2</v>
      </c>
    </row>
    <row r="1002" spans="1:5" x14ac:dyDescent="0.25">
      <c r="A1002" s="6">
        <v>45252</v>
      </c>
      <c r="B1002" t="s">
        <v>1135</v>
      </c>
      <c r="C1002">
        <v>2.199999988079071E-2</v>
      </c>
      <c r="D1002">
        <v>0</v>
      </c>
      <c r="E1002">
        <v>0</v>
      </c>
    </row>
    <row r="1003" spans="1:5" x14ac:dyDescent="0.25">
      <c r="A1003" s="6">
        <v>45253</v>
      </c>
      <c r="B1003" t="s">
        <v>1135</v>
      </c>
      <c r="C1003">
        <v>2.2500000894069672E-2</v>
      </c>
      <c r="D1003">
        <v>2.2727318908557725E-2</v>
      </c>
      <c r="E1003">
        <v>2.2472901007091796E-2</v>
      </c>
    </row>
    <row r="1004" spans="1:5" x14ac:dyDescent="0.25">
      <c r="A1004" s="6">
        <v>45254</v>
      </c>
      <c r="B1004" t="s">
        <v>1135</v>
      </c>
      <c r="C1004">
        <v>2.199999988079071E-2</v>
      </c>
      <c r="D1004">
        <v>-2.2222266373809196E-2</v>
      </c>
      <c r="E1004">
        <v>-2.2472901007091747E-2</v>
      </c>
    </row>
    <row r="1005" spans="1:5" x14ac:dyDescent="0.25">
      <c r="A1005" s="6">
        <v>45257</v>
      </c>
      <c r="B1005" t="s">
        <v>1135</v>
      </c>
      <c r="C1005">
        <v>2.199999988079071E-2</v>
      </c>
      <c r="D1005">
        <v>0</v>
      </c>
      <c r="E1005">
        <v>0</v>
      </c>
    </row>
    <row r="1006" spans="1:5" x14ac:dyDescent="0.25">
      <c r="A1006" s="6">
        <v>45258</v>
      </c>
      <c r="B1006" t="s">
        <v>1135</v>
      </c>
      <c r="C1006">
        <v>2.0999999716877937E-2</v>
      </c>
      <c r="D1006">
        <v>-4.5454553151426325E-2</v>
      </c>
      <c r="E1006">
        <v>-4.6520023698291897E-2</v>
      </c>
    </row>
    <row r="1007" spans="1:5" x14ac:dyDescent="0.25">
      <c r="A1007" s="6">
        <v>45259</v>
      </c>
      <c r="B1007" t="s">
        <v>1135</v>
      </c>
      <c r="C1007">
        <v>2.199999988079071E-2</v>
      </c>
      <c r="D1007">
        <v>4.7619056066418031E-2</v>
      </c>
      <c r="E1007">
        <v>4.6520023698291856E-2</v>
      </c>
    </row>
    <row r="1008" spans="1:5" x14ac:dyDescent="0.25">
      <c r="A1008" s="6">
        <v>45260</v>
      </c>
      <c r="B1008" t="s">
        <v>1135</v>
      </c>
      <c r="C1008">
        <v>2.0999999716877937E-2</v>
      </c>
      <c r="D1008">
        <v>-4.5454553151426325E-2</v>
      </c>
      <c r="E1008">
        <v>-4.6520023698291897E-2</v>
      </c>
    </row>
    <row r="1009" spans="1:5" x14ac:dyDescent="0.25">
      <c r="A1009" s="6">
        <v>45261</v>
      </c>
      <c r="B1009" t="s">
        <v>1135</v>
      </c>
      <c r="C1009">
        <v>2.0999999716877937E-2</v>
      </c>
      <c r="D1009">
        <v>0</v>
      </c>
      <c r="E1009">
        <v>0</v>
      </c>
    </row>
    <row r="1010" spans="1:5" x14ac:dyDescent="0.25">
      <c r="A1010" s="6">
        <v>45264</v>
      </c>
      <c r="B1010" t="s">
        <v>1135</v>
      </c>
      <c r="C1010">
        <v>2.3000000044703484E-2</v>
      </c>
      <c r="D1010">
        <v>9.5238112132836061E-2</v>
      </c>
      <c r="E1010">
        <v>9.0971793631359502E-2</v>
      </c>
    </row>
    <row r="1011" spans="1:5" x14ac:dyDescent="0.25">
      <c r="A1011" s="6">
        <v>45265</v>
      </c>
      <c r="B1011" t="s">
        <v>1135</v>
      </c>
      <c r="C1011">
        <v>2.3000000044703484E-2</v>
      </c>
      <c r="D1011">
        <v>0</v>
      </c>
      <c r="E1011">
        <v>0</v>
      </c>
    </row>
    <row r="1012" spans="1:5" x14ac:dyDescent="0.25">
      <c r="A1012" s="6">
        <v>45266</v>
      </c>
      <c r="B1012" t="s">
        <v>1135</v>
      </c>
      <c r="C1012">
        <v>2.199999988079071E-2</v>
      </c>
      <c r="D1012">
        <v>-4.347826791170184E-2</v>
      </c>
      <c r="E1012">
        <v>-4.4451769933067604E-2</v>
      </c>
    </row>
    <row r="1013" spans="1:5" x14ac:dyDescent="0.25">
      <c r="A1013" s="6">
        <v>45267</v>
      </c>
      <c r="B1013" t="s">
        <v>1135</v>
      </c>
      <c r="C1013">
        <v>2.2500000894069672E-2</v>
      </c>
      <c r="D1013">
        <v>2.2727318908557725E-2</v>
      </c>
      <c r="E1013">
        <v>2.2472901007091796E-2</v>
      </c>
    </row>
    <row r="1014" spans="1:5" x14ac:dyDescent="0.25">
      <c r="A1014" s="6">
        <v>45268</v>
      </c>
      <c r="B1014" t="s">
        <v>1135</v>
      </c>
      <c r="C1014">
        <v>2.199999988079071E-2</v>
      </c>
      <c r="D1014">
        <v>-2.2222266373809196E-2</v>
      </c>
      <c r="E1014">
        <v>-2.2472901007091747E-2</v>
      </c>
    </row>
    <row r="1015" spans="1:5" x14ac:dyDescent="0.25">
      <c r="A1015" s="6">
        <v>45271</v>
      </c>
      <c r="B1015" t="s">
        <v>1135</v>
      </c>
      <c r="C1015">
        <v>2.3000000044703484E-2</v>
      </c>
      <c r="D1015">
        <v>4.5454553151426325E-2</v>
      </c>
      <c r="E1015">
        <v>4.4451769933067688E-2</v>
      </c>
    </row>
    <row r="1016" spans="1:5" x14ac:dyDescent="0.25">
      <c r="A1016" s="6">
        <v>45272</v>
      </c>
      <c r="B1016" t="s">
        <v>1135</v>
      </c>
      <c r="C1016">
        <v>2.3000000044703484E-2</v>
      </c>
      <c r="D1016">
        <v>0</v>
      </c>
      <c r="E1016">
        <v>0</v>
      </c>
    </row>
    <row r="1017" spans="1:5" x14ac:dyDescent="0.25">
      <c r="A1017" s="6">
        <v>45273</v>
      </c>
      <c r="B1017" t="s">
        <v>1135</v>
      </c>
      <c r="C1017">
        <v>2.2500000894069672E-2</v>
      </c>
      <c r="D1017">
        <v>-2.1739093463565173E-2</v>
      </c>
      <c r="E1017">
        <v>-2.1978868925975913E-2</v>
      </c>
    </row>
    <row r="1018" spans="1:5" x14ac:dyDescent="0.25">
      <c r="A1018" s="6">
        <v>45274</v>
      </c>
      <c r="B1018" t="s">
        <v>1135</v>
      </c>
      <c r="C1018">
        <v>2.199999988079071E-2</v>
      </c>
      <c r="D1018">
        <v>-2.2222266373809196E-2</v>
      </c>
      <c r="E1018">
        <v>-2.2472901007091747E-2</v>
      </c>
    </row>
    <row r="1019" spans="1:5" x14ac:dyDescent="0.25">
      <c r="A1019" s="6">
        <v>45275</v>
      </c>
      <c r="B1019" t="s">
        <v>1135</v>
      </c>
      <c r="C1019">
        <v>2.3000000044703484E-2</v>
      </c>
      <c r="D1019">
        <v>4.5454553151426325E-2</v>
      </c>
      <c r="E1019">
        <v>4.4451769933067688E-2</v>
      </c>
    </row>
    <row r="1020" spans="1:5" x14ac:dyDescent="0.25">
      <c r="A1020" s="6">
        <v>45278</v>
      </c>
      <c r="B1020" t="s">
        <v>1135</v>
      </c>
      <c r="C1020">
        <v>2.3000000044703484E-2</v>
      </c>
      <c r="D1020">
        <v>0</v>
      </c>
      <c r="E1020">
        <v>0</v>
      </c>
    </row>
    <row r="1021" spans="1:5" x14ac:dyDescent="0.25">
      <c r="A1021" s="6">
        <v>45279</v>
      </c>
      <c r="B1021" t="s">
        <v>1135</v>
      </c>
      <c r="C1021">
        <v>2.199999988079071E-2</v>
      </c>
      <c r="D1021">
        <v>-4.347826791170184E-2</v>
      </c>
      <c r="E1021">
        <v>-4.4451769933067604E-2</v>
      </c>
    </row>
    <row r="1022" spans="1:5" x14ac:dyDescent="0.25">
      <c r="A1022" s="6">
        <v>45280</v>
      </c>
      <c r="B1022" t="s">
        <v>1135</v>
      </c>
      <c r="C1022">
        <v>2.199999988079071E-2</v>
      </c>
      <c r="D1022">
        <v>0</v>
      </c>
      <c r="E1022">
        <v>0</v>
      </c>
    </row>
    <row r="1023" spans="1:5" x14ac:dyDescent="0.25">
      <c r="A1023" s="6">
        <v>45281</v>
      </c>
      <c r="B1023" t="s">
        <v>1135</v>
      </c>
      <c r="C1023">
        <v>2.199999988079071E-2</v>
      </c>
      <c r="D1023">
        <v>0</v>
      </c>
      <c r="E1023">
        <v>0</v>
      </c>
    </row>
    <row r="1024" spans="1:5" x14ac:dyDescent="0.25">
      <c r="A1024" s="6">
        <v>45282</v>
      </c>
      <c r="B1024" t="s">
        <v>1135</v>
      </c>
      <c r="C1024">
        <v>2.3000000044703484E-2</v>
      </c>
      <c r="D1024">
        <v>4.5454553151426325E-2</v>
      </c>
      <c r="E1024">
        <v>4.4451769933067688E-2</v>
      </c>
    </row>
    <row r="1025" spans="1:5" x14ac:dyDescent="0.25">
      <c r="A1025" s="6">
        <v>45288</v>
      </c>
      <c r="B1025" t="s">
        <v>1135</v>
      </c>
      <c r="C1025">
        <v>2.199999988079071E-2</v>
      </c>
      <c r="D1025">
        <v>-4.347826791170184E-2</v>
      </c>
      <c r="E1025">
        <v>-4.4451769933067604E-2</v>
      </c>
    </row>
    <row r="1026" spans="1:5" x14ac:dyDescent="0.25">
      <c r="A1026" s="6">
        <v>45289</v>
      </c>
      <c r="B1026" t="s">
        <v>1135</v>
      </c>
      <c r="C1026">
        <v>2.199999988079071E-2</v>
      </c>
      <c r="D1026">
        <v>0</v>
      </c>
      <c r="E1026">
        <v>0</v>
      </c>
    </row>
    <row r="1027" spans="1:5" x14ac:dyDescent="0.25">
      <c r="A1027" s="6">
        <v>45293</v>
      </c>
      <c r="B1027" t="s">
        <v>1135</v>
      </c>
      <c r="C1027">
        <v>2.4000000208616257E-2</v>
      </c>
      <c r="D1027">
        <v>9.0909106302852649E-2</v>
      </c>
      <c r="E1027">
        <v>8.7011391100577928E-2</v>
      </c>
    </row>
    <row r="1028" spans="1:5" x14ac:dyDescent="0.25">
      <c r="A1028" s="6">
        <v>45294</v>
      </c>
      <c r="B1028" t="s">
        <v>1135</v>
      </c>
      <c r="C1028">
        <v>2.3000000044703484E-2</v>
      </c>
      <c r="D1028">
        <v>-4.1666673134184484E-2</v>
      </c>
      <c r="E1028">
        <v>-4.2559621167510199E-2</v>
      </c>
    </row>
    <row r="1029" spans="1:5" x14ac:dyDescent="0.25">
      <c r="A1029" s="6">
        <v>45295</v>
      </c>
      <c r="B1029" t="s">
        <v>1135</v>
      </c>
      <c r="C1029">
        <v>2.199999988079071E-2</v>
      </c>
      <c r="D1029">
        <v>-4.347826791170184E-2</v>
      </c>
      <c r="E1029">
        <v>-4.4451769933067604E-2</v>
      </c>
    </row>
    <row r="1030" spans="1:5" x14ac:dyDescent="0.25">
      <c r="A1030" s="6">
        <v>45296</v>
      </c>
      <c r="B1030" t="s">
        <v>1135</v>
      </c>
      <c r="C1030">
        <v>2.199999988079071E-2</v>
      </c>
      <c r="D1030">
        <v>0</v>
      </c>
      <c r="E1030">
        <v>0</v>
      </c>
    </row>
    <row r="1031" spans="1:5" x14ac:dyDescent="0.25">
      <c r="A1031" s="6">
        <v>45299</v>
      </c>
      <c r="B1031" t="s">
        <v>1135</v>
      </c>
      <c r="C1031">
        <v>2.199999988079071E-2</v>
      </c>
      <c r="D1031">
        <v>0</v>
      </c>
      <c r="E1031">
        <v>0</v>
      </c>
    </row>
    <row r="1032" spans="1:5" x14ac:dyDescent="0.25">
      <c r="A1032" s="6">
        <v>45300</v>
      </c>
      <c r="B1032" t="s">
        <v>1135</v>
      </c>
      <c r="C1032">
        <v>2.3000000044703484E-2</v>
      </c>
      <c r="D1032">
        <v>4.5454553151426325E-2</v>
      </c>
      <c r="E1032">
        <v>4.4451769933067688E-2</v>
      </c>
    </row>
    <row r="1033" spans="1:5" x14ac:dyDescent="0.25">
      <c r="A1033" s="6">
        <v>45301</v>
      </c>
      <c r="B1033" t="s">
        <v>1135</v>
      </c>
      <c r="C1033">
        <v>2.199999988079071E-2</v>
      </c>
      <c r="D1033">
        <v>-4.347826791170184E-2</v>
      </c>
      <c r="E1033">
        <v>-4.4451769933067604E-2</v>
      </c>
    </row>
    <row r="1034" spans="1:5" x14ac:dyDescent="0.25">
      <c r="A1034" s="6">
        <v>45302</v>
      </c>
      <c r="B1034" t="s">
        <v>1135</v>
      </c>
      <c r="C1034">
        <v>2.500000037252903E-2</v>
      </c>
      <c r="D1034">
        <v>0.13636365945427875</v>
      </c>
      <c r="E1034">
        <v>0.12783339182964998</v>
      </c>
    </row>
    <row r="1035" spans="1:5" x14ac:dyDescent="0.25">
      <c r="A1035" s="6">
        <v>45303</v>
      </c>
      <c r="B1035" t="s">
        <v>1135</v>
      </c>
      <c r="C1035">
        <v>2.4000000208616257E-2</v>
      </c>
      <c r="D1035">
        <v>-4.000000596046438E-2</v>
      </c>
      <c r="E1035">
        <v>-4.082200072907221E-2</v>
      </c>
    </row>
    <row r="1036" spans="1:5" x14ac:dyDescent="0.25">
      <c r="A1036" s="6">
        <v>45306</v>
      </c>
      <c r="B1036" t="s">
        <v>1135</v>
      </c>
      <c r="C1036">
        <v>2.4000000208616257E-2</v>
      </c>
      <c r="D1036">
        <v>0</v>
      </c>
      <c r="E1036">
        <v>0</v>
      </c>
    </row>
    <row r="1037" spans="1:5" x14ac:dyDescent="0.25">
      <c r="A1037" s="6">
        <v>45307</v>
      </c>
      <c r="B1037" t="s">
        <v>1135</v>
      </c>
      <c r="C1037">
        <v>2.500000037252903E-2</v>
      </c>
      <c r="D1037">
        <v>4.1666673134184595E-2</v>
      </c>
      <c r="E1037">
        <v>4.0822000729072321E-2</v>
      </c>
    </row>
    <row r="1038" spans="1:5" x14ac:dyDescent="0.25">
      <c r="A1038" s="6">
        <v>45308</v>
      </c>
      <c r="B1038" t="s">
        <v>1135</v>
      </c>
      <c r="C1038">
        <v>2.500000037252903E-2</v>
      </c>
      <c r="D1038">
        <v>0</v>
      </c>
      <c r="E1038">
        <v>0</v>
      </c>
    </row>
    <row r="1039" spans="1:5" x14ac:dyDescent="0.25">
      <c r="A1039" s="6">
        <v>45309</v>
      </c>
      <c r="B1039" t="s">
        <v>1135</v>
      </c>
      <c r="C1039">
        <v>2.4000000208616257E-2</v>
      </c>
      <c r="D1039">
        <v>-4.000000596046438E-2</v>
      </c>
      <c r="E1039">
        <v>-4.082200072907221E-2</v>
      </c>
    </row>
    <row r="1040" spans="1:5" x14ac:dyDescent="0.25">
      <c r="A1040" s="6">
        <v>45310</v>
      </c>
      <c r="B1040" t="s">
        <v>1135</v>
      </c>
      <c r="C1040">
        <v>2.500000037252903E-2</v>
      </c>
      <c r="D1040">
        <v>4.1666673134184595E-2</v>
      </c>
      <c r="E1040">
        <v>4.0822000729072321E-2</v>
      </c>
    </row>
    <row r="1041" spans="1:5" x14ac:dyDescent="0.25">
      <c r="A1041" s="6">
        <v>45313</v>
      </c>
      <c r="B1041" t="s">
        <v>1135</v>
      </c>
      <c r="C1041">
        <v>2.4499999359250069E-2</v>
      </c>
      <c r="D1041">
        <v>-2.0000040233134619E-2</v>
      </c>
      <c r="E1041">
        <v>-2.0202748371739292E-2</v>
      </c>
    </row>
    <row r="1042" spans="1:5" x14ac:dyDescent="0.25">
      <c r="A1042" s="6">
        <v>45314</v>
      </c>
      <c r="B1042" t="s">
        <v>1135</v>
      </c>
      <c r="C1042">
        <v>2.3000000044703484E-2</v>
      </c>
      <c r="D1042">
        <v>-6.1224463419434882E-2</v>
      </c>
      <c r="E1042">
        <v>-6.3178873524843082E-2</v>
      </c>
    </row>
    <row r="1043" spans="1:5" x14ac:dyDescent="0.25">
      <c r="A1043" s="6">
        <v>45315</v>
      </c>
      <c r="B1043" t="s">
        <v>1135</v>
      </c>
      <c r="C1043">
        <v>2.500000037252903E-2</v>
      </c>
      <c r="D1043">
        <v>8.695653582340368E-2</v>
      </c>
      <c r="E1043">
        <v>8.3381621896582367E-2</v>
      </c>
    </row>
    <row r="1044" spans="1:5" x14ac:dyDescent="0.25">
      <c r="A1044" s="6">
        <v>45316</v>
      </c>
      <c r="B1044" t="s">
        <v>1135</v>
      </c>
      <c r="C1044">
        <v>2.500000037252903E-2</v>
      </c>
      <c r="D1044">
        <v>0</v>
      </c>
      <c r="E1044">
        <v>0</v>
      </c>
    </row>
    <row r="1045" spans="1:5" x14ac:dyDescent="0.25">
      <c r="A1045" s="6">
        <v>45321</v>
      </c>
      <c r="B1045" t="s">
        <v>1135</v>
      </c>
      <c r="C1045">
        <v>2.3000000044703484E-2</v>
      </c>
      <c r="D1045">
        <v>-4.1666673134184484E-2</v>
      </c>
      <c r="E1045">
        <v>-4.2559621167510199E-2</v>
      </c>
    </row>
    <row r="1046" spans="1:5" x14ac:dyDescent="0.25">
      <c r="A1046" s="6">
        <v>45322</v>
      </c>
      <c r="B1046" t="s">
        <v>1135</v>
      </c>
      <c r="C1046">
        <v>2.3000000044703484E-2</v>
      </c>
      <c r="D1046">
        <v>0</v>
      </c>
      <c r="E1046">
        <v>0</v>
      </c>
    </row>
    <row r="1047" spans="1:5" x14ac:dyDescent="0.25">
      <c r="A1047" s="6">
        <v>45323</v>
      </c>
      <c r="B1047" t="s">
        <v>1135</v>
      </c>
      <c r="C1047">
        <v>2.500000037252903E-2</v>
      </c>
      <c r="D1047">
        <v>8.695653582340368E-2</v>
      </c>
      <c r="E1047">
        <v>8.3381621896582367E-2</v>
      </c>
    </row>
    <row r="1048" spans="1:5" x14ac:dyDescent="0.25">
      <c r="A1048" s="6">
        <v>45324</v>
      </c>
      <c r="B1048" t="s">
        <v>1135</v>
      </c>
      <c r="C1048">
        <v>2.3499999195337296E-2</v>
      </c>
      <c r="D1048">
        <v>-6.0000046193598999E-2</v>
      </c>
      <c r="E1048">
        <v>-6.1875452860215271E-2</v>
      </c>
    </row>
    <row r="1049" spans="1:5" x14ac:dyDescent="0.25">
      <c r="A1049" s="6">
        <v>45327</v>
      </c>
      <c r="B1049" t="s">
        <v>1135</v>
      </c>
      <c r="C1049">
        <v>2.6000000536441803E-2</v>
      </c>
      <c r="D1049">
        <v>0.10638303943433924</v>
      </c>
      <c r="E1049">
        <v>0.10109617174471235</v>
      </c>
    </row>
    <row r="1050" spans="1:5" x14ac:dyDescent="0.25">
      <c r="A1050" s="6">
        <v>45328</v>
      </c>
      <c r="B1050" t="s">
        <v>1135</v>
      </c>
      <c r="C1050">
        <v>2.6000000536441803E-2</v>
      </c>
      <c r="D1050">
        <v>0</v>
      </c>
      <c r="E1050">
        <v>0</v>
      </c>
    </row>
    <row r="1051" spans="1:5" x14ac:dyDescent="0.25">
      <c r="A1051" s="6">
        <v>45329</v>
      </c>
      <c r="B1051" t="s">
        <v>1135</v>
      </c>
      <c r="C1051">
        <v>2.7000000700354576E-2</v>
      </c>
      <c r="D1051">
        <v>3.846154397232282E-2</v>
      </c>
      <c r="E1051">
        <v>3.774033328952825E-2</v>
      </c>
    </row>
    <row r="1052" spans="1:5" x14ac:dyDescent="0.25">
      <c r="A1052" s="6">
        <v>45330</v>
      </c>
      <c r="B1052" t="s">
        <v>1135</v>
      </c>
      <c r="C1052">
        <v>3.0999999493360519E-2</v>
      </c>
      <c r="D1052">
        <v>0.14814809960184228</v>
      </c>
      <c r="E1052">
        <v>0.13815029619854988</v>
      </c>
    </row>
    <row r="1053" spans="1:5" x14ac:dyDescent="0.25">
      <c r="A1053" s="6">
        <v>45331</v>
      </c>
      <c r="B1053" t="s">
        <v>1135</v>
      </c>
      <c r="C1053">
        <v>2.8999999165534973E-2</v>
      </c>
      <c r="D1053">
        <v>-6.4516140661676435E-2</v>
      </c>
      <c r="E1053">
        <v>-6.6691386930119514E-2</v>
      </c>
    </row>
    <row r="1054" spans="1:5" x14ac:dyDescent="0.25">
      <c r="A1054" s="6">
        <v>45334</v>
      </c>
      <c r="B1054" t="s">
        <v>1135</v>
      </c>
      <c r="C1054">
        <v>2.8999999165534973E-2</v>
      </c>
      <c r="D1054">
        <v>0</v>
      </c>
      <c r="E1054">
        <v>0</v>
      </c>
    </row>
    <row r="1055" spans="1:5" x14ac:dyDescent="0.25">
      <c r="A1055" s="6">
        <v>45335</v>
      </c>
      <c r="B1055" t="s">
        <v>1135</v>
      </c>
      <c r="C1055">
        <v>2.9999999329447746E-2</v>
      </c>
      <c r="D1055">
        <v>3.448276526508387E-2</v>
      </c>
      <c r="E1055">
        <v>3.3901558098595734E-2</v>
      </c>
    </row>
    <row r="1056" spans="1:5" x14ac:dyDescent="0.25">
      <c r="A1056" s="6">
        <v>45336</v>
      </c>
      <c r="B1056" t="s">
        <v>1135</v>
      </c>
      <c r="C1056">
        <v>2.8999999165534973E-2</v>
      </c>
      <c r="D1056">
        <v>-3.3333339542150675E-2</v>
      </c>
      <c r="E1056">
        <v>-3.3901558098595859E-2</v>
      </c>
    </row>
    <row r="1057" spans="1:5" x14ac:dyDescent="0.25">
      <c r="A1057" s="6">
        <v>45337</v>
      </c>
      <c r="B1057" t="s">
        <v>1135</v>
      </c>
      <c r="C1057">
        <v>2.8000000864267349E-2</v>
      </c>
      <c r="D1057">
        <v>-3.4482701035938979E-2</v>
      </c>
      <c r="E1057">
        <v>-3.5091260169922964E-2</v>
      </c>
    </row>
    <row r="1058" spans="1:5" x14ac:dyDescent="0.25">
      <c r="A1058" s="6">
        <v>45338</v>
      </c>
      <c r="B1058" t="s">
        <v>1135</v>
      </c>
      <c r="C1058">
        <v>2.8000000864267349E-2</v>
      </c>
      <c r="D1058">
        <v>0</v>
      </c>
      <c r="E1058">
        <v>0</v>
      </c>
    </row>
    <row r="1059" spans="1:5" x14ac:dyDescent="0.25">
      <c r="A1059" s="6">
        <v>45341</v>
      </c>
      <c r="B1059" t="s">
        <v>1135</v>
      </c>
      <c r="C1059">
        <v>2.8999999165534973E-2</v>
      </c>
      <c r="D1059">
        <v>3.5714223942892476E-2</v>
      </c>
      <c r="E1059">
        <v>3.509126016992313E-2</v>
      </c>
    </row>
    <row r="1060" spans="1:5" x14ac:dyDescent="0.25">
      <c r="A1060" s="6">
        <v>45342</v>
      </c>
      <c r="B1060" t="s">
        <v>1135</v>
      </c>
      <c r="C1060">
        <v>2.8999999165534973E-2</v>
      </c>
      <c r="D1060">
        <v>0</v>
      </c>
      <c r="E1060">
        <v>0</v>
      </c>
    </row>
    <row r="1061" spans="1:5" x14ac:dyDescent="0.25">
      <c r="A1061" s="6">
        <v>45343</v>
      </c>
      <c r="B1061" t="s">
        <v>1135</v>
      </c>
      <c r="C1061">
        <v>2.8000000864267349E-2</v>
      </c>
      <c r="D1061">
        <v>-3.4482701035938979E-2</v>
      </c>
      <c r="E1061">
        <v>-3.5091260169922964E-2</v>
      </c>
    </row>
    <row r="1062" spans="1:5" x14ac:dyDescent="0.25">
      <c r="A1062" s="6">
        <v>45344</v>
      </c>
      <c r="B1062" t="s">
        <v>1135</v>
      </c>
      <c r="C1062">
        <v>2.8500000014901161E-2</v>
      </c>
      <c r="D1062">
        <v>1.7857111971446127E-2</v>
      </c>
      <c r="E1062">
        <v>1.7699546755558057E-2</v>
      </c>
    </row>
    <row r="1063" spans="1:5" x14ac:dyDescent="0.25">
      <c r="A1063" s="6">
        <v>45345</v>
      </c>
      <c r="B1063" t="s">
        <v>1135</v>
      </c>
      <c r="C1063">
        <v>2.8000000864267349E-2</v>
      </c>
      <c r="D1063">
        <v>-1.75438298376277E-2</v>
      </c>
      <c r="E1063">
        <v>-1.7699546755558144E-2</v>
      </c>
    </row>
    <row r="1064" spans="1:5" x14ac:dyDescent="0.25">
      <c r="A1064" s="6">
        <v>45348</v>
      </c>
      <c r="B1064" t="s">
        <v>1135</v>
      </c>
      <c r="C1064">
        <v>2.8000000864267349E-2</v>
      </c>
      <c r="D1064">
        <v>0</v>
      </c>
      <c r="E1064">
        <v>0</v>
      </c>
    </row>
    <row r="1065" spans="1:5" x14ac:dyDescent="0.25">
      <c r="A1065" s="6">
        <v>45349</v>
      </c>
      <c r="B1065" t="s">
        <v>1135</v>
      </c>
      <c r="C1065">
        <v>2.6000000536441803E-2</v>
      </c>
      <c r="D1065">
        <v>-7.1428580931862662E-2</v>
      </c>
      <c r="E1065">
        <v>-7.4107982388035565E-2</v>
      </c>
    </row>
    <row r="1066" spans="1:5" x14ac:dyDescent="0.25">
      <c r="A1066" s="6">
        <v>45350</v>
      </c>
      <c r="B1066" t="s">
        <v>1135</v>
      </c>
      <c r="C1066">
        <v>2.8000000864267349E-2</v>
      </c>
      <c r="D1066">
        <v>7.6923087944645641E-2</v>
      </c>
      <c r="E1066">
        <v>7.4107982388035634E-2</v>
      </c>
    </row>
    <row r="1067" spans="1:5" x14ac:dyDescent="0.25">
      <c r="A1067" s="6">
        <v>45351</v>
      </c>
      <c r="B1067" t="s">
        <v>1135</v>
      </c>
      <c r="C1067">
        <v>2.8000000864267349E-2</v>
      </c>
      <c r="D1067">
        <v>0</v>
      </c>
      <c r="E1067">
        <v>0</v>
      </c>
    </row>
    <row r="1068" spans="1:5" x14ac:dyDescent="0.25">
      <c r="A1068" s="6">
        <v>45352</v>
      </c>
      <c r="B1068" t="s">
        <v>1135</v>
      </c>
      <c r="C1068">
        <v>2.8000000864267349E-2</v>
      </c>
      <c r="D1068">
        <v>0</v>
      </c>
      <c r="E1068">
        <v>0</v>
      </c>
    </row>
    <row r="1069" spans="1:5" x14ac:dyDescent="0.25">
      <c r="A1069" s="6">
        <v>45355</v>
      </c>
      <c r="B1069" t="s">
        <v>1135</v>
      </c>
      <c r="C1069">
        <v>2.500000037252903E-2</v>
      </c>
      <c r="D1069">
        <v>-0.1071428713977941</v>
      </c>
      <c r="E1069">
        <v>-0.11332870127253269</v>
      </c>
    </row>
    <row r="1070" spans="1:5" x14ac:dyDescent="0.25">
      <c r="A1070" s="6">
        <v>45356</v>
      </c>
      <c r="B1070" t="s">
        <v>1135</v>
      </c>
      <c r="C1070">
        <v>2.7000000700354576E-2</v>
      </c>
      <c r="D1070">
        <v>8.000001192092876E-2</v>
      </c>
      <c r="E1070">
        <v>7.6961052174025268E-2</v>
      </c>
    </row>
    <row r="1071" spans="1:5" x14ac:dyDescent="0.25">
      <c r="A1071" s="6">
        <v>45357</v>
      </c>
      <c r="B1071" t="s">
        <v>1135</v>
      </c>
      <c r="C1071">
        <v>3.0999999493360519E-2</v>
      </c>
      <c r="D1071">
        <v>0.14814809960184228</v>
      </c>
      <c r="E1071">
        <v>0.13815029619854988</v>
      </c>
    </row>
    <row r="1072" spans="1:5" x14ac:dyDescent="0.25">
      <c r="A1072" s="6">
        <v>45358</v>
      </c>
      <c r="B1072" t="s">
        <v>1135</v>
      </c>
      <c r="C1072">
        <v>2.7000000700354576E-2</v>
      </c>
      <c r="D1072">
        <v>-0.12903222123802449</v>
      </c>
      <c r="E1072">
        <v>-0.13815029619854988</v>
      </c>
    </row>
    <row r="1073" spans="1:5" x14ac:dyDescent="0.25">
      <c r="A1073" s="6">
        <v>45359</v>
      </c>
      <c r="B1073" t="s">
        <v>1135</v>
      </c>
      <c r="C1073">
        <v>2.8000000864267349E-2</v>
      </c>
      <c r="D1073">
        <v>3.7037042147174404E-2</v>
      </c>
      <c r="E1073">
        <v>3.6367649098507301E-2</v>
      </c>
    </row>
    <row r="1074" spans="1:5" x14ac:dyDescent="0.25">
      <c r="A1074" s="6">
        <v>45362</v>
      </c>
      <c r="B1074" t="s">
        <v>1135</v>
      </c>
      <c r="C1074">
        <v>2.8999999165534973E-2</v>
      </c>
      <c r="D1074">
        <v>3.5714223942892476E-2</v>
      </c>
      <c r="E1074">
        <v>3.509126016992313E-2</v>
      </c>
    </row>
    <row r="1075" spans="1:5" x14ac:dyDescent="0.25">
      <c r="A1075" s="6">
        <v>45363</v>
      </c>
      <c r="B1075" t="s">
        <v>1135</v>
      </c>
      <c r="C1075">
        <v>2.8000000864267349E-2</v>
      </c>
      <c r="D1075">
        <v>-3.4482701035938979E-2</v>
      </c>
      <c r="E1075">
        <v>-3.5091260169922964E-2</v>
      </c>
    </row>
    <row r="1076" spans="1:5" x14ac:dyDescent="0.25">
      <c r="A1076" s="6">
        <v>45364</v>
      </c>
      <c r="B1076" t="s">
        <v>1135</v>
      </c>
      <c r="C1076">
        <v>2.8000000864267349E-2</v>
      </c>
      <c r="D1076">
        <v>0</v>
      </c>
      <c r="E1076">
        <v>0</v>
      </c>
    </row>
    <row r="1077" spans="1:5" x14ac:dyDescent="0.25">
      <c r="A1077" s="6">
        <v>45365</v>
      </c>
      <c r="B1077" t="s">
        <v>1135</v>
      </c>
      <c r="C1077">
        <v>2.7000000700354576E-2</v>
      </c>
      <c r="D1077">
        <v>-3.5714290465931331E-2</v>
      </c>
      <c r="E1077">
        <v>-3.636764909850735E-2</v>
      </c>
    </row>
    <row r="1078" spans="1:5" x14ac:dyDescent="0.25">
      <c r="A1078" s="6">
        <v>45366</v>
      </c>
      <c r="B1078" t="s">
        <v>1135</v>
      </c>
      <c r="C1078">
        <v>2.8000000864267349E-2</v>
      </c>
      <c r="D1078">
        <v>3.7037042147174404E-2</v>
      </c>
      <c r="E1078">
        <v>3.6367649098507301E-2</v>
      </c>
    </row>
    <row r="1079" spans="1:5" x14ac:dyDescent="0.25">
      <c r="A1079" s="6">
        <v>45369</v>
      </c>
      <c r="B1079" t="s">
        <v>1135</v>
      </c>
      <c r="C1079">
        <v>2.7000000700354576E-2</v>
      </c>
      <c r="D1079">
        <v>-3.5714290465931331E-2</v>
      </c>
      <c r="E1079">
        <v>-3.636764909850735E-2</v>
      </c>
    </row>
    <row r="1080" spans="1:5" x14ac:dyDescent="0.25">
      <c r="A1080" s="6">
        <v>45370</v>
      </c>
      <c r="B1080" t="s">
        <v>1135</v>
      </c>
      <c r="C1080">
        <v>2.8999999165534973E-2</v>
      </c>
      <c r="D1080">
        <v>7.4074015307493468E-2</v>
      </c>
      <c r="E1080">
        <v>7.1458909268430473E-2</v>
      </c>
    </row>
    <row r="1081" spans="1:5" x14ac:dyDescent="0.25">
      <c r="A1081" s="6">
        <v>45371</v>
      </c>
      <c r="B1081" t="s">
        <v>1135</v>
      </c>
      <c r="C1081">
        <v>2.8999999165534973E-2</v>
      </c>
      <c r="D1081">
        <v>0</v>
      </c>
      <c r="E1081">
        <v>0</v>
      </c>
    </row>
    <row r="1082" spans="1:5" x14ac:dyDescent="0.25">
      <c r="A1082" s="6">
        <v>45372</v>
      </c>
      <c r="B1082" t="s">
        <v>1135</v>
      </c>
      <c r="C1082">
        <v>2.8999999165534973E-2</v>
      </c>
      <c r="D1082">
        <v>0</v>
      </c>
      <c r="E1082">
        <v>0</v>
      </c>
    </row>
    <row r="1083" spans="1:5" x14ac:dyDescent="0.25">
      <c r="A1083" s="6">
        <v>45373</v>
      </c>
      <c r="B1083" t="s">
        <v>1135</v>
      </c>
      <c r="C1083">
        <v>2.8000000864267349E-2</v>
      </c>
      <c r="D1083">
        <v>-3.4482701035938979E-2</v>
      </c>
      <c r="E1083">
        <v>-3.5091260169922964E-2</v>
      </c>
    </row>
    <row r="1084" spans="1:5" x14ac:dyDescent="0.25">
      <c r="A1084" s="6">
        <v>45376</v>
      </c>
      <c r="B1084" t="s">
        <v>1135</v>
      </c>
      <c r="C1084">
        <v>2.8999999165534973E-2</v>
      </c>
      <c r="D1084">
        <v>3.5714223942892476E-2</v>
      </c>
      <c r="E1084">
        <v>3.509126016992313E-2</v>
      </c>
    </row>
    <row r="1085" spans="1:5" x14ac:dyDescent="0.25">
      <c r="A1085" s="6">
        <v>45377</v>
      </c>
      <c r="B1085" t="s">
        <v>1135</v>
      </c>
      <c r="C1085">
        <v>2.9999999329447746E-2</v>
      </c>
      <c r="D1085">
        <v>3.448276526508387E-2</v>
      </c>
      <c r="E1085">
        <v>3.3901558098595734E-2</v>
      </c>
    </row>
    <row r="1086" spans="1:5" x14ac:dyDescent="0.25">
      <c r="A1086" s="6">
        <v>45378</v>
      </c>
      <c r="B1086" t="s">
        <v>1135</v>
      </c>
      <c r="C1086">
        <v>2.9999999329447746E-2</v>
      </c>
      <c r="D1086">
        <v>0</v>
      </c>
      <c r="E1086">
        <v>0</v>
      </c>
    </row>
    <row r="1087" spans="1:5" x14ac:dyDescent="0.25">
      <c r="A1087" s="6">
        <v>45379</v>
      </c>
      <c r="B1087" t="s">
        <v>1135</v>
      </c>
      <c r="C1087">
        <v>3.0999999493360519E-2</v>
      </c>
      <c r="D1087">
        <v>3.3333339542150675E-2</v>
      </c>
      <c r="E1087">
        <v>3.2789828831523767E-2</v>
      </c>
    </row>
    <row r="1088" spans="1:5" x14ac:dyDescent="0.25">
      <c r="A1088" s="6">
        <v>45385</v>
      </c>
      <c r="B1088" t="s">
        <v>1135</v>
      </c>
      <c r="C1088">
        <v>3.0999999493360519E-2</v>
      </c>
      <c r="D1088">
        <v>0</v>
      </c>
      <c r="E1088">
        <v>0</v>
      </c>
    </row>
    <row r="1089" spans="1:5" x14ac:dyDescent="0.25">
      <c r="A1089" s="6">
        <v>45386</v>
      </c>
      <c r="B1089" t="s">
        <v>1135</v>
      </c>
      <c r="C1089">
        <v>2.8999999165534973E-2</v>
      </c>
      <c r="D1089">
        <v>-6.4516140661676435E-2</v>
      </c>
      <c r="E1089">
        <v>-6.6691386930119514E-2</v>
      </c>
    </row>
    <row r="1090" spans="1:5" x14ac:dyDescent="0.25">
      <c r="A1090" s="6">
        <v>45387</v>
      </c>
      <c r="B1090" t="s">
        <v>1135</v>
      </c>
      <c r="C1090">
        <v>2.8999999165534973E-2</v>
      </c>
      <c r="D1090">
        <v>0</v>
      </c>
      <c r="E1090">
        <v>0</v>
      </c>
    </row>
    <row r="1091" spans="1:5" x14ac:dyDescent="0.25">
      <c r="A1091" s="6">
        <v>45390</v>
      </c>
      <c r="B1091" t="s">
        <v>1135</v>
      </c>
      <c r="C1091">
        <v>2.8999999165534973E-2</v>
      </c>
      <c r="D1091">
        <v>0</v>
      </c>
      <c r="E1091">
        <v>0</v>
      </c>
    </row>
    <row r="1092" spans="1:5" x14ac:dyDescent="0.25">
      <c r="A1092" s="6">
        <v>45391</v>
      </c>
      <c r="B1092" t="s">
        <v>1135</v>
      </c>
      <c r="C1092">
        <v>2.8999999165534973E-2</v>
      </c>
      <c r="D1092">
        <v>0</v>
      </c>
      <c r="E1092">
        <v>0</v>
      </c>
    </row>
    <row r="1093" spans="1:5" x14ac:dyDescent="0.25">
      <c r="A1093" s="6">
        <v>45392</v>
      </c>
      <c r="B1093" t="s">
        <v>1135</v>
      </c>
      <c r="C1093">
        <v>2.9999999329447746E-2</v>
      </c>
      <c r="D1093">
        <v>3.448276526508387E-2</v>
      </c>
      <c r="E1093">
        <v>3.3901558098595734E-2</v>
      </c>
    </row>
    <row r="1094" spans="1:5" x14ac:dyDescent="0.25">
      <c r="A1094" s="6">
        <v>45393</v>
      </c>
      <c r="B1094" t="s">
        <v>1135</v>
      </c>
      <c r="C1094">
        <v>2.9999999329447746E-2</v>
      </c>
      <c r="D1094">
        <v>0</v>
      </c>
      <c r="E1094">
        <v>0</v>
      </c>
    </row>
    <row r="1095" spans="1:5" x14ac:dyDescent="0.25">
      <c r="A1095" s="6">
        <v>45394</v>
      </c>
      <c r="B1095" t="s">
        <v>1135</v>
      </c>
      <c r="C1095">
        <v>2.9999999329447746E-2</v>
      </c>
      <c r="D1095">
        <v>0</v>
      </c>
      <c r="E1095">
        <v>0</v>
      </c>
    </row>
    <row r="1096" spans="1:5" x14ac:dyDescent="0.25">
      <c r="A1096" s="6">
        <v>45397</v>
      </c>
      <c r="B1096" t="s">
        <v>1135</v>
      </c>
      <c r="C1096">
        <v>3.0999999493360519E-2</v>
      </c>
      <c r="D1096">
        <v>3.3333339542150675E-2</v>
      </c>
      <c r="E1096">
        <v>3.2789828831523767E-2</v>
      </c>
    </row>
    <row r="1097" spans="1:5" x14ac:dyDescent="0.25">
      <c r="A1097" s="6">
        <v>45398</v>
      </c>
      <c r="B1097" t="s">
        <v>1135</v>
      </c>
      <c r="C1097">
        <v>2.9999999329447746E-2</v>
      </c>
      <c r="D1097">
        <v>-3.2258070330838273E-2</v>
      </c>
      <c r="E1097">
        <v>-3.2789828831523773E-2</v>
      </c>
    </row>
    <row r="1098" spans="1:5" x14ac:dyDescent="0.25">
      <c r="A1098" s="6">
        <v>45399</v>
      </c>
      <c r="B1098" t="s">
        <v>1135</v>
      </c>
      <c r="C1098">
        <v>2.9999999329447746E-2</v>
      </c>
      <c r="D1098">
        <v>0</v>
      </c>
      <c r="E1098">
        <v>0</v>
      </c>
    </row>
    <row r="1099" spans="1:5" x14ac:dyDescent="0.25">
      <c r="A1099" s="6">
        <v>45400</v>
      </c>
      <c r="B1099" t="s">
        <v>1135</v>
      </c>
      <c r="C1099">
        <v>3.0999999493360519E-2</v>
      </c>
      <c r="D1099">
        <v>3.3333339542150675E-2</v>
      </c>
      <c r="E1099">
        <v>3.2789828831523767E-2</v>
      </c>
    </row>
    <row r="1100" spans="1:5" x14ac:dyDescent="0.25">
      <c r="A1100" s="6">
        <v>45401</v>
      </c>
      <c r="B1100" t="s">
        <v>1135</v>
      </c>
      <c r="C1100">
        <v>3.0999999493360519E-2</v>
      </c>
      <c r="D1100">
        <v>0</v>
      </c>
      <c r="E1100">
        <v>0</v>
      </c>
    </row>
    <row r="1101" spans="1:5" x14ac:dyDescent="0.25">
      <c r="A1101" s="6">
        <v>45404</v>
      </c>
      <c r="B1101" t="s">
        <v>1135</v>
      </c>
      <c r="C1101">
        <v>2.9999999329447746E-2</v>
      </c>
      <c r="D1101">
        <v>-3.2258070330838273E-2</v>
      </c>
      <c r="E1101">
        <v>-3.2789828831523773E-2</v>
      </c>
    </row>
    <row r="1102" spans="1:5" x14ac:dyDescent="0.25">
      <c r="A1102" s="6">
        <v>45405</v>
      </c>
      <c r="B1102" t="s">
        <v>1135</v>
      </c>
      <c r="C1102">
        <v>3.0999999493360519E-2</v>
      </c>
      <c r="D1102">
        <v>3.3333339542150675E-2</v>
      </c>
      <c r="E1102">
        <v>3.2789828831523767E-2</v>
      </c>
    </row>
    <row r="1103" spans="1:5" x14ac:dyDescent="0.25">
      <c r="A1103" s="6">
        <v>45406</v>
      </c>
      <c r="B1103" t="s">
        <v>1135</v>
      </c>
      <c r="C1103">
        <v>2.9999999329447746E-2</v>
      </c>
      <c r="D1103">
        <v>-3.2258070330838273E-2</v>
      </c>
      <c r="E1103">
        <v>-3.2789828831523773E-2</v>
      </c>
    </row>
    <row r="1104" spans="1:5" x14ac:dyDescent="0.25">
      <c r="A1104" s="6">
        <v>45411</v>
      </c>
      <c r="B1104" t="s">
        <v>1135</v>
      </c>
      <c r="C1104">
        <v>3.0999999493360519E-2</v>
      </c>
      <c r="D1104">
        <v>3.3333339542150675E-2</v>
      </c>
      <c r="E1104">
        <v>3.2789828831523767E-2</v>
      </c>
    </row>
    <row r="1105" spans="1:5" x14ac:dyDescent="0.25">
      <c r="A1105" s="6">
        <v>45412</v>
      </c>
      <c r="B1105" t="s">
        <v>1135</v>
      </c>
      <c r="C1105">
        <v>3.2000001519918442E-2</v>
      </c>
      <c r="D1105">
        <v>3.2258130416166653E-2</v>
      </c>
      <c r="E1105">
        <v>3.174876215523971E-2</v>
      </c>
    </row>
    <row r="1106" spans="1:5" x14ac:dyDescent="0.25">
      <c r="A1106" s="6">
        <v>45413</v>
      </c>
      <c r="B1106" t="s">
        <v>1135</v>
      </c>
      <c r="C1106">
        <v>2.9999999329447746E-2</v>
      </c>
      <c r="D1106">
        <v>-6.2500065483615419E-2</v>
      </c>
      <c r="E1106">
        <v>-6.4538590986763386E-2</v>
      </c>
    </row>
    <row r="1107" spans="1:5" x14ac:dyDescent="0.25">
      <c r="A1107" s="6">
        <v>45414</v>
      </c>
      <c r="B1107" t="s">
        <v>1135</v>
      </c>
      <c r="C1107">
        <v>2.9999999329447746E-2</v>
      </c>
      <c r="D1107">
        <v>0</v>
      </c>
      <c r="E1107">
        <v>0</v>
      </c>
    </row>
    <row r="1108" spans="1:5" x14ac:dyDescent="0.25">
      <c r="A1108" s="6">
        <v>45415</v>
      </c>
      <c r="B1108" t="s">
        <v>1135</v>
      </c>
      <c r="C1108">
        <v>3.0999999493360519E-2</v>
      </c>
      <c r="D1108">
        <v>3.3333339542150675E-2</v>
      </c>
      <c r="E1108">
        <v>3.2789828831523767E-2</v>
      </c>
    </row>
    <row r="1109" spans="1:5" x14ac:dyDescent="0.25">
      <c r="A1109" s="6">
        <v>45418</v>
      </c>
      <c r="B1109" t="s">
        <v>1135</v>
      </c>
      <c r="C1109">
        <v>3.0999999493360519E-2</v>
      </c>
      <c r="D1109">
        <v>0</v>
      </c>
      <c r="E1109">
        <v>0</v>
      </c>
    </row>
    <row r="1110" spans="1:5" x14ac:dyDescent="0.25">
      <c r="A1110" s="6">
        <v>45419</v>
      </c>
      <c r="B1110" t="s">
        <v>1135</v>
      </c>
      <c r="C1110">
        <v>2.9999999329447746E-2</v>
      </c>
      <c r="D1110">
        <v>-3.2258070330838273E-2</v>
      </c>
      <c r="E1110">
        <v>-3.2789828831523773E-2</v>
      </c>
    </row>
    <row r="1111" spans="1:5" x14ac:dyDescent="0.25">
      <c r="A1111" s="6">
        <v>45420</v>
      </c>
      <c r="B1111" t="s">
        <v>1135</v>
      </c>
      <c r="C1111">
        <v>2.9999999329447746E-2</v>
      </c>
      <c r="D1111">
        <v>0</v>
      </c>
      <c r="E1111">
        <v>0</v>
      </c>
    </row>
    <row r="1112" spans="1:5" x14ac:dyDescent="0.25">
      <c r="A1112" s="6">
        <v>45421</v>
      </c>
      <c r="B1112" t="s">
        <v>1135</v>
      </c>
      <c r="C1112">
        <v>2.8000000864267349E-2</v>
      </c>
      <c r="D1112">
        <v>-6.6666616996128192E-2</v>
      </c>
      <c r="E1112">
        <v>-6.8992818268518788E-2</v>
      </c>
    </row>
    <row r="1113" spans="1:5" x14ac:dyDescent="0.25">
      <c r="A1113" s="6">
        <v>45422</v>
      </c>
      <c r="B1113" t="s">
        <v>1135</v>
      </c>
      <c r="C1113">
        <v>2.7000000700354576E-2</v>
      </c>
      <c r="D1113">
        <v>-3.5714290465931331E-2</v>
      </c>
      <c r="E1113">
        <v>-3.636764909850735E-2</v>
      </c>
    </row>
    <row r="1114" spans="1:5" x14ac:dyDescent="0.25">
      <c r="A1114" s="6">
        <v>45425</v>
      </c>
      <c r="B1114" t="s">
        <v>1135</v>
      </c>
      <c r="C1114">
        <v>2.7499999850988388E-2</v>
      </c>
      <c r="D1114">
        <v>1.8518486580159532E-2</v>
      </c>
      <c r="E1114">
        <v>1.8349107310534494E-2</v>
      </c>
    </row>
    <row r="1115" spans="1:5" x14ac:dyDescent="0.25">
      <c r="A1115" s="6">
        <v>45426</v>
      </c>
      <c r="B1115" t="s">
        <v>1135</v>
      </c>
      <c r="C1115">
        <v>2.6000000536441803E-2</v>
      </c>
      <c r="D1115">
        <v>-5.4545429915435872E-2</v>
      </c>
      <c r="E1115">
        <v>-5.6089440600062615E-2</v>
      </c>
    </row>
    <row r="1116" spans="1:5" x14ac:dyDescent="0.25">
      <c r="A1116" s="6">
        <v>45427</v>
      </c>
      <c r="B1116" t="s">
        <v>1135</v>
      </c>
      <c r="C1116">
        <v>2.7000000700354576E-2</v>
      </c>
      <c r="D1116">
        <v>3.846154397232282E-2</v>
      </c>
      <c r="E1116">
        <v>3.774033328952825E-2</v>
      </c>
    </row>
    <row r="1117" spans="1:5" x14ac:dyDescent="0.25">
      <c r="A1117" s="6">
        <v>45428</v>
      </c>
      <c r="B1117" t="s">
        <v>1135</v>
      </c>
      <c r="C1117">
        <v>3.2000001519918442E-2</v>
      </c>
      <c r="D1117">
        <v>0.18518521073587246</v>
      </c>
      <c r="E1117">
        <v>0.16989905835378963</v>
      </c>
    </row>
    <row r="1118" spans="1:5" x14ac:dyDescent="0.25">
      <c r="A1118" s="6">
        <v>45429</v>
      </c>
      <c r="B1118" t="s">
        <v>1135</v>
      </c>
      <c r="C1118">
        <v>3.0999999493360519E-2</v>
      </c>
      <c r="D1118">
        <v>-3.1250061845636834E-2</v>
      </c>
      <c r="E1118">
        <v>-3.1748762155239717E-2</v>
      </c>
    </row>
    <row r="1119" spans="1:5" x14ac:dyDescent="0.25">
      <c r="A1119" s="6">
        <v>45432</v>
      </c>
      <c r="B1119" t="s">
        <v>1135</v>
      </c>
      <c r="C1119">
        <v>2.8999999165534973E-2</v>
      </c>
      <c r="D1119">
        <v>-6.4516140661676435E-2</v>
      </c>
      <c r="E1119">
        <v>-6.6691386930119514E-2</v>
      </c>
    </row>
    <row r="1120" spans="1:5" x14ac:dyDescent="0.25">
      <c r="A1120" s="6">
        <v>45433</v>
      </c>
      <c r="B1120" t="s">
        <v>1135</v>
      </c>
      <c r="C1120">
        <v>2.8999999165534973E-2</v>
      </c>
      <c r="D1120">
        <v>0</v>
      </c>
      <c r="E1120">
        <v>0</v>
      </c>
    </row>
    <row r="1121" spans="1:5" x14ac:dyDescent="0.25">
      <c r="A1121" s="6">
        <v>45434</v>
      </c>
      <c r="B1121" t="s">
        <v>1135</v>
      </c>
      <c r="C1121">
        <v>2.9999999329447746E-2</v>
      </c>
      <c r="D1121">
        <v>3.448276526508387E-2</v>
      </c>
      <c r="E1121">
        <v>3.3901558098595734E-2</v>
      </c>
    </row>
    <row r="1122" spans="1:5" x14ac:dyDescent="0.25">
      <c r="A1122" s="6">
        <v>45435</v>
      </c>
      <c r="B1122" t="s">
        <v>1135</v>
      </c>
      <c r="C1122">
        <v>3.0999999493360519E-2</v>
      </c>
      <c r="D1122">
        <v>3.3333339542150675E-2</v>
      </c>
      <c r="E1122">
        <v>3.2789828831523767E-2</v>
      </c>
    </row>
    <row r="1123" spans="1:5" x14ac:dyDescent="0.25">
      <c r="A1123" s="6">
        <v>45436</v>
      </c>
      <c r="B1123" t="s">
        <v>1135</v>
      </c>
      <c r="C1123">
        <v>3.0999999493360519E-2</v>
      </c>
      <c r="D1123">
        <v>0</v>
      </c>
      <c r="E1123">
        <v>0</v>
      </c>
    </row>
    <row r="1124" spans="1:5" x14ac:dyDescent="0.25">
      <c r="A1124" s="6">
        <v>45439</v>
      </c>
      <c r="B1124" t="s">
        <v>1135</v>
      </c>
      <c r="C1124">
        <v>2.8999999165534973E-2</v>
      </c>
      <c r="D1124">
        <v>-6.4516140661676435E-2</v>
      </c>
      <c r="E1124">
        <v>-6.6691386930119514E-2</v>
      </c>
    </row>
    <row r="1125" spans="1:5" x14ac:dyDescent="0.25">
      <c r="A1125" s="6">
        <v>45440</v>
      </c>
      <c r="B1125" t="s">
        <v>1135</v>
      </c>
      <c r="C1125">
        <v>2.8999999165534973E-2</v>
      </c>
      <c r="D1125">
        <v>0</v>
      </c>
      <c r="E1125">
        <v>0</v>
      </c>
    </row>
    <row r="1126" spans="1:5" x14ac:dyDescent="0.25">
      <c r="A1126" s="6">
        <v>45441</v>
      </c>
      <c r="B1126" t="s">
        <v>1135</v>
      </c>
      <c r="C1126">
        <v>2.8999999165534973E-2</v>
      </c>
      <c r="D1126">
        <v>0</v>
      </c>
      <c r="E1126">
        <v>0</v>
      </c>
    </row>
    <row r="1127" spans="1:5" x14ac:dyDescent="0.25">
      <c r="A1127" s="6">
        <v>45442</v>
      </c>
      <c r="B1127" t="s">
        <v>1135</v>
      </c>
      <c r="C1127">
        <v>2.8000000864267349E-2</v>
      </c>
      <c r="D1127">
        <v>-3.4482701035938979E-2</v>
      </c>
      <c r="E1127">
        <v>-3.5091260169922964E-2</v>
      </c>
    </row>
    <row r="1128" spans="1:5" x14ac:dyDescent="0.25">
      <c r="A1128" s="6">
        <v>45443</v>
      </c>
      <c r="B1128" t="s">
        <v>1135</v>
      </c>
      <c r="C1128">
        <v>2.9999999329447746E-2</v>
      </c>
      <c r="D1128">
        <v>7.1428514408823807E-2</v>
      </c>
      <c r="E1128">
        <v>6.8992818268518927E-2</v>
      </c>
    </row>
    <row r="1129" spans="1:5" x14ac:dyDescent="0.25">
      <c r="A1129" s="6">
        <v>45446</v>
      </c>
      <c r="B1129" t="s">
        <v>1135</v>
      </c>
      <c r="C1129">
        <v>2.8000000864267349E-2</v>
      </c>
      <c r="D1129">
        <v>-6.6666616996128192E-2</v>
      </c>
      <c r="E1129">
        <v>-6.8992818268518788E-2</v>
      </c>
    </row>
    <row r="1130" spans="1:5" x14ac:dyDescent="0.25">
      <c r="A1130" s="6">
        <v>45447</v>
      </c>
      <c r="B1130" t="s">
        <v>1135</v>
      </c>
      <c r="C1130">
        <v>2.8999999165534973E-2</v>
      </c>
      <c r="D1130">
        <v>3.5714223942892476E-2</v>
      </c>
      <c r="E1130">
        <v>3.509126016992313E-2</v>
      </c>
    </row>
    <row r="1131" spans="1:5" x14ac:dyDescent="0.25">
      <c r="A1131" s="6">
        <v>45448</v>
      </c>
      <c r="B1131" t="s">
        <v>1135</v>
      </c>
      <c r="C1131">
        <v>2.7000000700354576E-2</v>
      </c>
      <c r="D1131">
        <v>-6.896546630102296E-2</v>
      </c>
      <c r="E1131">
        <v>-7.1458909268430376E-2</v>
      </c>
    </row>
    <row r="1132" spans="1:5" x14ac:dyDescent="0.25">
      <c r="A1132" s="6">
        <v>45449</v>
      </c>
      <c r="B1132" t="s">
        <v>1135</v>
      </c>
      <c r="C1132">
        <v>2.7000000700354576E-2</v>
      </c>
      <c r="D1132">
        <v>0</v>
      </c>
      <c r="E1132">
        <v>0</v>
      </c>
    </row>
    <row r="1133" spans="1:5" x14ac:dyDescent="0.25">
      <c r="A1133" s="6">
        <v>45450</v>
      </c>
      <c r="B1133" t="s">
        <v>1135</v>
      </c>
      <c r="C1133">
        <v>2.8000000864267349E-2</v>
      </c>
      <c r="D1133">
        <v>3.7037042147174404E-2</v>
      </c>
      <c r="E1133">
        <v>3.6367649098507301E-2</v>
      </c>
    </row>
    <row r="1134" spans="1:5" x14ac:dyDescent="0.25">
      <c r="A1134" s="6">
        <v>45455</v>
      </c>
      <c r="B1134" t="s">
        <v>1135</v>
      </c>
      <c r="C1134">
        <v>2.8999999165534973E-2</v>
      </c>
      <c r="D1134">
        <v>3.5714223942892476E-2</v>
      </c>
      <c r="E1134">
        <v>3.509126016992313E-2</v>
      </c>
    </row>
    <row r="1135" spans="1:5" x14ac:dyDescent="0.25">
      <c r="A1135" s="6">
        <v>45456</v>
      </c>
      <c r="B1135" t="s">
        <v>1135</v>
      </c>
      <c r="C1135">
        <v>2.8000000864267349E-2</v>
      </c>
      <c r="D1135">
        <v>-3.4482701035938979E-2</v>
      </c>
      <c r="E1135">
        <v>-3.5091260169922964E-2</v>
      </c>
    </row>
    <row r="1136" spans="1:5" x14ac:dyDescent="0.25">
      <c r="A1136" s="6">
        <v>45457</v>
      </c>
      <c r="B1136" t="s">
        <v>1135</v>
      </c>
      <c r="C1136">
        <v>2.8000000864267349E-2</v>
      </c>
      <c r="D1136">
        <v>0</v>
      </c>
      <c r="E1136">
        <v>0</v>
      </c>
    </row>
    <row r="1137" spans="1:5" x14ac:dyDescent="0.25">
      <c r="A1137" s="6">
        <v>45460</v>
      </c>
      <c r="B1137" t="s">
        <v>1135</v>
      </c>
      <c r="C1137">
        <v>2.9999999329447746E-2</v>
      </c>
      <c r="D1137">
        <v>7.1428514408823807E-2</v>
      </c>
      <c r="E1137">
        <v>6.8992818268518927E-2</v>
      </c>
    </row>
    <row r="1138" spans="1:5" x14ac:dyDescent="0.25">
      <c r="A1138" s="6">
        <v>45461</v>
      </c>
      <c r="B1138" t="s">
        <v>1135</v>
      </c>
      <c r="C1138">
        <v>2.8000000864267349E-2</v>
      </c>
      <c r="D1138">
        <v>-6.6666616996128192E-2</v>
      </c>
      <c r="E1138">
        <v>-6.8992818268518788E-2</v>
      </c>
    </row>
    <row r="1139" spans="1:5" x14ac:dyDescent="0.25">
      <c r="A1139" s="6">
        <v>45462</v>
      </c>
      <c r="B1139" t="s">
        <v>1135</v>
      </c>
      <c r="C1139">
        <v>2.8999999165534973E-2</v>
      </c>
      <c r="D1139">
        <v>3.5714223942892476E-2</v>
      </c>
      <c r="E1139">
        <v>3.509126016992313E-2</v>
      </c>
    </row>
    <row r="1140" spans="1:5" x14ac:dyDescent="0.25">
      <c r="A1140" s="6">
        <v>45463</v>
      </c>
      <c r="B1140" t="s">
        <v>1135</v>
      </c>
      <c r="C1140">
        <v>2.8999999165534973E-2</v>
      </c>
      <c r="D1140">
        <v>0</v>
      </c>
      <c r="E1140">
        <v>0</v>
      </c>
    </row>
    <row r="1141" spans="1:5" x14ac:dyDescent="0.25">
      <c r="A1141" s="6">
        <v>45464</v>
      </c>
      <c r="B1141" t="s">
        <v>1135</v>
      </c>
      <c r="C1141">
        <v>2.7000000700354576E-2</v>
      </c>
      <c r="D1141">
        <v>-6.896546630102296E-2</v>
      </c>
      <c r="E1141">
        <v>-7.1458909268430376E-2</v>
      </c>
    </row>
    <row r="1142" spans="1:5" x14ac:dyDescent="0.25">
      <c r="A1142" s="6">
        <v>45467</v>
      </c>
      <c r="B1142" t="s">
        <v>1135</v>
      </c>
      <c r="C1142">
        <v>2.7000000700354576E-2</v>
      </c>
      <c r="D1142">
        <v>0</v>
      </c>
      <c r="E1142">
        <v>0</v>
      </c>
    </row>
    <row r="1143" spans="1:5" x14ac:dyDescent="0.25">
      <c r="A1143" s="6">
        <v>45468</v>
      </c>
      <c r="B1143" t="s">
        <v>1135</v>
      </c>
      <c r="C1143">
        <v>2.6000000536441803E-2</v>
      </c>
      <c r="D1143">
        <v>-3.7037042147174515E-2</v>
      </c>
      <c r="E1143">
        <v>-3.774033328952827E-2</v>
      </c>
    </row>
    <row r="1144" spans="1:5" x14ac:dyDescent="0.25">
      <c r="A1144" s="6">
        <v>45469</v>
      </c>
      <c r="B1144" t="s">
        <v>1135</v>
      </c>
      <c r="C1144">
        <v>2.500000037252903E-2</v>
      </c>
      <c r="D1144">
        <v>-3.846154397232282E-2</v>
      </c>
      <c r="E1144">
        <v>-3.9220718884497047E-2</v>
      </c>
    </row>
    <row r="1145" spans="1:5" x14ac:dyDescent="0.25">
      <c r="A1145" s="6">
        <v>45470</v>
      </c>
      <c r="B1145" t="s">
        <v>1135</v>
      </c>
      <c r="C1145">
        <v>2.6000000536441803E-2</v>
      </c>
      <c r="D1145">
        <v>4.000000596046438E-2</v>
      </c>
      <c r="E1145">
        <v>3.9220718884497033E-2</v>
      </c>
    </row>
    <row r="1146" spans="1:5" x14ac:dyDescent="0.25">
      <c r="A1146" s="6">
        <v>45471</v>
      </c>
      <c r="B1146" t="s">
        <v>1135</v>
      </c>
      <c r="C1146">
        <v>2.500000037252903E-2</v>
      </c>
      <c r="D1146">
        <v>-3.846154397232282E-2</v>
      </c>
      <c r="E1146">
        <v>-3.9220718884497047E-2</v>
      </c>
    </row>
    <row r="1147" spans="1:5" x14ac:dyDescent="0.25">
      <c r="A1147" s="6">
        <v>45474</v>
      </c>
      <c r="B1147" t="s">
        <v>1135</v>
      </c>
      <c r="C1147">
        <v>2.500000037252903E-2</v>
      </c>
      <c r="D1147">
        <v>0</v>
      </c>
      <c r="E1147">
        <v>0</v>
      </c>
    </row>
    <row r="1148" spans="1:5" x14ac:dyDescent="0.25">
      <c r="A1148" s="6">
        <v>45475</v>
      </c>
      <c r="B1148" t="s">
        <v>1135</v>
      </c>
      <c r="C1148">
        <v>2.4000000208616257E-2</v>
      </c>
      <c r="D1148">
        <v>-4.000000596046438E-2</v>
      </c>
      <c r="E1148">
        <v>-4.082200072907221E-2</v>
      </c>
    </row>
    <row r="1149" spans="1:5" x14ac:dyDescent="0.25">
      <c r="A1149" s="6">
        <v>45476</v>
      </c>
      <c r="B1149" t="s">
        <v>1135</v>
      </c>
      <c r="C1149">
        <v>2.4000000208616257E-2</v>
      </c>
      <c r="D1149">
        <v>0</v>
      </c>
      <c r="E1149">
        <v>0</v>
      </c>
    </row>
    <row r="1150" spans="1:5" x14ac:dyDescent="0.25">
      <c r="A1150" s="6">
        <v>45477</v>
      </c>
      <c r="B1150" t="s">
        <v>1135</v>
      </c>
      <c r="C1150">
        <v>2.4000000208616257E-2</v>
      </c>
      <c r="D1150">
        <v>0</v>
      </c>
      <c r="E1150">
        <v>0</v>
      </c>
    </row>
    <row r="1151" spans="1:5" x14ac:dyDescent="0.25">
      <c r="A1151" s="6">
        <v>45478</v>
      </c>
      <c r="B1151" t="s">
        <v>1135</v>
      </c>
      <c r="C1151">
        <v>2.500000037252903E-2</v>
      </c>
      <c r="D1151">
        <v>4.1666673134184595E-2</v>
      </c>
      <c r="E1151">
        <v>4.0822000729072321E-2</v>
      </c>
    </row>
    <row r="1152" spans="1:5" x14ac:dyDescent="0.25">
      <c r="A1152" s="6">
        <v>45481</v>
      </c>
      <c r="B1152" t="s">
        <v>1135</v>
      </c>
      <c r="C1152">
        <v>2.6000000536441803E-2</v>
      </c>
      <c r="D1152">
        <v>4.000000596046438E-2</v>
      </c>
      <c r="E1152">
        <v>3.9220718884497033E-2</v>
      </c>
    </row>
    <row r="1153" spans="1:5" x14ac:dyDescent="0.25">
      <c r="A1153" s="6">
        <v>45482</v>
      </c>
      <c r="B1153" t="s">
        <v>1135</v>
      </c>
      <c r="C1153">
        <v>2.7000000700354576E-2</v>
      </c>
      <c r="D1153">
        <v>3.846154397232282E-2</v>
      </c>
      <c r="E1153">
        <v>3.774033328952825E-2</v>
      </c>
    </row>
    <row r="1154" spans="1:5" x14ac:dyDescent="0.25">
      <c r="A1154" s="6">
        <v>45483</v>
      </c>
      <c r="B1154" t="s">
        <v>1135</v>
      </c>
      <c r="C1154">
        <v>2.7000000700354576E-2</v>
      </c>
      <c r="D1154">
        <v>0</v>
      </c>
      <c r="E1154">
        <v>0</v>
      </c>
    </row>
    <row r="1155" spans="1:5" x14ac:dyDescent="0.25">
      <c r="A1155" s="6">
        <v>45484</v>
      </c>
      <c r="B1155" t="s">
        <v>1135</v>
      </c>
      <c r="C1155">
        <v>2.8000000864267349E-2</v>
      </c>
      <c r="D1155">
        <v>3.7037042147174404E-2</v>
      </c>
      <c r="E1155">
        <v>3.6367649098507301E-2</v>
      </c>
    </row>
    <row r="1156" spans="1:5" x14ac:dyDescent="0.25">
      <c r="A1156" s="6">
        <v>45485</v>
      </c>
      <c r="B1156" t="s">
        <v>1135</v>
      </c>
      <c r="C1156">
        <v>2.8000000864267349E-2</v>
      </c>
      <c r="D1156">
        <v>0</v>
      </c>
      <c r="E1156">
        <v>0</v>
      </c>
    </row>
    <row r="1157" spans="1:5" x14ac:dyDescent="0.25">
      <c r="A1157" s="6">
        <v>45488</v>
      </c>
      <c r="B1157" t="s">
        <v>1135</v>
      </c>
      <c r="C1157">
        <v>2.500000037252903E-2</v>
      </c>
      <c r="D1157">
        <v>-0.1071428713977941</v>
      </c>
      <c r="E1157">
        <v>-0.11332870127253269</v>
      </c>
    </row>
    <row r="1158" spans="1:5" x14ac:dyDescent="0.25">
      <c r="A1158" s="6">
        <v>45489</v>
      </c>
      <c r="B1158" t="s">
        <v>1135</v>
      </c>
      <c r="C1158">
        <v>2.6000000536441803E-2</v>
      </c>
      <c r="D1158">
        <v>4.000000596046438E-2</v>
      </c>
      <c r="E1158">
        <v>3.9220718884497033E-2</v>
      </c>
    </row>
    <row r="1159" spans="1:5" x14ac:dyDescent="0.25">
      <c r="A1159" s="6">
        <v>45490</v>
      </c>
      <c r="B1159" t="s">
        <v>1135</v>
      </c>
      <c r="C1159">
        <v>2.500000037252903E-2</v>
      </c>
      <c r="D1159">
        <v>-3.846154397232282E-2</v>
      </c>
      <c r="E1159">
        <v>-3.9220718884497047E-2</v>
      </c>
    </row>
    <row r="1160" spans="1:5" x14ac:dyDescent="0.25">
      <c r="A1160" s="6">
        <v>45491</v>
      </c>
      <c r="B1160" t="s">
        <v>1135</v>
      </c>
      <c r="C1160">
        <v>2.500000037252903E-2</v>
      </c>
      <c r="D1160">
        <v>0</v>
      </c>
      <c r="E1160">
        <v>0</v>
      </c>
    </row>
    <row r="1161" spans="1:5" x14ac:dyDescent="0.25">
      <c r="A1161" s="6">
        <v>45492</v>
      </c>
      <c r="B1161" t="s">
        <v>1135</v>
      </c>
      <c r="C1161">
        <v>2.500000037252903E-2</v>
      </c>
      <c r="D1161">
        <v>0</v>
      </c>
      <c r="E1161">
        <v>0</v>
      </c>
    </row>
    <row r="1162" spans="1:5" x14ac:dyDescent="0.25">
      <c r="A1162" s="6">
        <v>45495</v>
      </c>
      <c r="B1162" t="s">
        <v>1135</v>
      </c>
      <c r="C1162">
        <v>2.6000000536441803E-2</v>
      </c>
      <c r="D1162">
        <v>4.000000596046438E-2</v>
      </c>
      <c r="E1162">
        <v>3.9220718884497033E-2</v>
      </c>
    </row>
    <row r="1163" spans="1:5" x14ac:dyDescent="0.25">
      <c r="A1163" s="6">
        <v>45496</v>
      </c>
      <c r="B1163" t="s">
        <v>1135</v>
      </c>
      <c r="C1163">
        <v>2.500000037252903E-2</v>
      </c>
      <c r="D1163">
        <v>-3.846154397232282E-2</v>
      </c>
      <c r="E1163">
        <v>-3.9220718884497047E-2</v>
      </c>
    </row>
    <row r="1164" spans="1:5" x14ac:dyDescent="0.25">
      <c r="A1164" s="6">
        <v>45497</v>
      </c>
      <c r="B1164" t="s">
        <v>1135</v>
      </c>
      <c r="C1164">
        <v>2.500000037252903E-2</v>
      </c>
      <c r="D1164">
        <v>0</v>
      </c>
      <c r="E1164">
        <v>0</v>
      </c>
    </row>
    <row r="1165" spans="1:5" x14ac:dyDescent="0.25">
      <c r="A1165" s="6">
        <v>45498</v>
      </c>
      <c r="B1165" t="s">
        <v>1135</v>
      </c>
      <c r="C1165">
        <v>2.500000037252903E-2</v>
      </c>
      <c r="D1165">
        <v>0</v>
      </c>
      <c r="E1165">
        <v>0</v>
      </c>
    </row>
    <row r="1166" spans="1:5" x14ac:dyDescent="0.25">
      <c r="A1166" s="6">
        <v>45499</v>
      </c>
      <c r="B1166" t="s">
        <v>1135</v>
      </c>
      <c r="C1166">
        <v>2.500000037252903E-2</v>
      </c>
      <c r="D1166">
        <v>0</v>
      </c>
      <c r="E1166">
        <v>0</v>
      </c>
    </row>
    <row r="1167" spans="1:5" x14ac:dyDescent="0.25">
      <c r="A1167" s="6">
        <v>45502</v>
      </c>
      <c r="B1167" t="s">
        <v>1135</v>
      </c>
      <c r="C1167">
        <v>2.500000037252903E-2</v>
      </c>
      <c r="D1167">
        <v>0</v>
      </c>
      <c r="E1167">
        <v>0</v>
      </c>
    </row>
    <row r="1168" spans="1:5" x14ac:dyDescent="0.25">
      <c r="A1168" s="6">
        <v>45503</v>
      </c>
      <c r="B1168" t="s">
        <v>1135</v>
      </c>
      <c r="C1168">
        <v>2.3000000044703484E-2</v>
      </c>
      <c r="D1168">
        <v>-8.000001192092876E-2</v>
      </c>
      <c r="E1168">
        <v>-8.3381621896582409E-2</v>
      </c>
    </row>
    <row r="1169" spans="1:5" x14ac:dyDescent="0.25">
      <c r="A1169" s="6">
        <v>45504</v>
      </c>
      <c r="B1169" t="s">
        <v>1135</v>
      </c>
      <c r="C1169">
        <v>2.4000000208616257E-2</v>
      </c>
      <c r="D1169">
        <v>4.347826791170184E-2</v>
      </c>
      <c r="E1169">
        <v>4.2559621167510171E-2</v>
      </c>
    </row>
    <row r="1170" spans="1:5" x14ac:dyDescent="0.25">
      <c r="A1170" s="6">
        <v>45505</v>
      </c>
      <c r="B1170" t="s">
        <v>1135</v>
      </c>
      <c r="C1170">
        <v>2.4000000208616257E-2</v>
      </c>
      <c r="D1170">
        <v>0</v>
      </c>
      <c r="E1170">
        <v>0</v>
      </c>
    </row>
    <row r="1171" spans="1:5" x14ac:dyDescent="0.25">
      <c r="A1171" s="6">
        <v>45506</v>
      </c>
      <c r="B1171" t="s">
        <v>1135</v>
      </c>
      <c r="C1171">
        <v>2.4000000208616257E-2</v>
      </c>
      <c r="D1171">
        <v>0</v>
      </c>
      <c r="E1171">
        <v>0</v>
      </c>
    </row>
    <row r="1172" spans="1:5" x14ac:dyDescent="0.25">
      <c r="A1172" s="6">
        <v>45509</v>
      </c>
      <c r="B1172" t="s">
        <v>1135</v>
      </c>
      <c r="C1172">
        <v>2.199999988079071E-2</v>
      </c>
      <c r="D1172">
        <v>-8.3333346268368969E-2</v>
      </c>
      <c r="E1172">
        <v>-8.7011391100577831E-2</v>
      </c>
    </row>
    <row r="1173" spans="1:5" x14ac:dyDescent="0.25">
      <c r="A1173" s="6">
        <v>45510</v>
      </c>
      <c r="B1173" t="s">
        <v>1135</v>
      </c>
      <c r="C1173">
        <v>2.199999988079071E-2</v>
      </c>
      <c r="D1173">
        <v>0</v>
      </c>
      <c r="E1173">
        <v>0</v>
      </c>
    </row>
    <row r="1174" spans="1:5" x14ac:dyDescent="0.25">
      <c r="A1174" s="6">
        <v>45511</v>
      </c>
      <c r="B1174" t="s">
        <v>1135</v>
      </c>
      <c r="C1174">
        <v>2.4000000208616257E-2</v>
      </c>
      <c r="D1174">
        <v>9.0909106302852649E-2</v>
      </c>
      <c r="E1174">
        <v>8.7011391100577928E-2</v>
      </c>
    </row>
    <row r="1175" spans="1:5" x14ac:dyDescent="0.25">
      <c r="A1175" s="6">
        <v>45512</v>
      </c>
      <c r="B1175" t="s">
        <v>1135</v>
      </c>
      <c r="C1175">
        <v>2.199999988079071E-2</v>
      </c>
      <c r="D1175">
        <v>-8.3333346268368969E-2</v>
      </c>
      <c r="E1175">
        <v>-8.7011391100577831E-2</v>
      </c>
    </row>
    <row r="1176" spans="1:5" x14ac:dyDescent="0.25">
      <c r="A1176" s="6">
        <v>45513</v>
      </c>
      <c r="B1176" t="s">
        <v>1135</v>
      </c>
      <c r="C1176">
        <v>2.3000000044703484E-2</v>
      </c>
      <c r="D1176">
        <v>4.5454553151426325E-2</v>
      </c>
      <c r="E1176">
        <v>4.4451769933067688E-2</v>
      </c>
    </row>
    <row r="1177" spans="1:5" x14ac:dyDescent="0.25">
      <c r="A1177" s="6">
        <v>45516</v>
      </c>
      <c r="B1177" t="s">
        <v>1135</v>
      </c>
      <c r="C1177">
        <v>1.9999999552965164E-2</v>
      </c>
      <c r="D1177">
        <v>-0.13043480373510563</v>
      </c>
      <c r="E1177">
        <v>-0.13976196667053048</v>
      </c>
    </row>
    <row r="1178" spans="1:5" x14ac:dyDescent="0.25">
      <c r="A1178" s="6">
        <v>45517</v>
      </c>
      <c r="B1178" t="s">
        <v>1135</v>
      </c>
      <c r="C1178">
        <v>2.0999999716877937E-2</v>
      </c>
      <c r="D1178">
        <v>5.0000009313226013E-2</v>
      </c>
      <c r="E1178">
        <v>4.879017303917102E-2</v>
      </c>
    </row>
    <row r="1179" spans="1:5" x14ac:dyDescent="0.25">
      <c r="A1179" s="6">
        <v>45518</v>
      </c>
      <c r="B1179" t="s">
        <v>1135</v>
      </c>
      <c r="C1179">
        <v>2.0999999716877937E-2</v>
      </c>
      <c r="D1179">
        <v>0</v>
      </c>
      <c r="E1179">
        <v>0</v>
      </c>
    </row>
    <row r="1180" spans="1:5" x14ac:dyDescent="0.25">
      <c r="A1180" s="6">
        <v>45519</v>
      </c>
      <c r="B1180" t="s">
        <v>1135</v>
      </c>
      <c r="C1180">
        <v>2.4000000208616257E-2</v>
      </c>
      <c r="D1180">
        <v>0.14285716819925409</v>
      </c>
      <c r="E1180">
        <v>0.13353141479886971</v>
      </c>
    </row>
    <row r="1181" spans="1:5" x14ac:dyDescent="0.25">
      <c r="A1181" s="6">
        <v>45520</v>
      </c>
      <c r="B1181" t="s">
        <v>1135</v>
      </c>
      <c r="C1181">
        <v>2.199999988079071E-2</v>
      </c>
      <c r="D1181">
        <v>-8.3333346268368969E-2</v>
      </c>
      <c r="E1181">
        <v>-8.7011391100577831E-2</v>
      </c>
    </row>
    <row r="1182" spans="1:5" x14ac:dyDescent="0.25">
      <c r="A1182" s="6">
        <v>45523</v>
      </c>
      <c r="B1182" t="s">
        <v>1135</v>
      </c>
      <c r="C1182">
        <v>2.199999988079071E-2</v>
      </c>
      <c r="D1182">
        <v>0</v>
      </c>
      <c r="E1182">
        <v>0</v>
      </c>
    </row>
    <row r="1183" spans="1:5" x14ac:dyDescent="0.25">
      <c r="A1183" s="6">
        <v>45524</v>
      </c>
      <c r="B1183" t="s">
        <v>1135</v>
      </c>
      <c r="C1183">
        <v>2.199999988079071E-2</v>
      </c>
      <c r="D1183">
        <v>0</v>
      </c>
      <c r="E1183">
        <v>0</v>
      </c>
    </row>
    <row r="1184" spans="1:5" x14ac:dyDescent="0.25">
      <c r="A1184" s="6">
        <v>45525</v>
      </c>
      <c r="B1184" t="s">
        <v>1135</v>
      </c>
      <c r="C1184">
        <v>2.0999999716877937E-2</v>
      </c>
      <c r="D1184">
        <v>-4.5454553151426325E-2</v>
      </c>
      <c r="E1184">
        <v>-4.6520023698291897E-2</v>
      </c>
    </row>
    <row r="1185" spans="1:5" x14ac:dyDescent="0.25">
      <c r="A1185" s="6">
        <v>45526</v>
      </c>
      <c r="B1185" t="s">
        <v>1135</v>
      </c>
      <c r="C1185">
        <v>2.0999999716877937E-2</v>
      </c>
      <c r="D1185">
        <v>0</v>
      </c>
      <c r="E1185">
        <v>0</v>
      </c>
    </row>
    <row r="1186" spans="1:5" x14ac:dyDescent="0.25">
      <c r="A1186" s="6">
        <v>45527</v>
      </c>
      <c r="B1186" t="s">
        <v>1135</v>
      </c>
      <c r="C1186">
        <v>2.199999988079071E-2</v>
      </c>
      <c r="D1186">
        <v>4.7619056066418031E-2</v>
      </c>
      <c r="E1186">
        <v>4.6520023698291856E-2</v>
      </c>
    </row>
    <row r="1187" spans="1:5" x14ac:dyDescent="0.25">
      <c r="A1187" s="6">
        <v>45530</v>
      </c>
      <c r="B1187" t="s">
        <v>1135</v>
      </c>
      <c r="C1187">
        <v>2.0999999716877937E-2</v>
      </c>
      <c r="D1187">
        <v>-4.5454553151426325E-2</v>
      </c>
      <c r="E1187">
        <v>-4.6520023698291897E-2</v>
      </c>
    </row>
    <row r="1188" spans="1:5" x14ac:dyDescent="0.25">
      <c r="A1188" s="6">
        <v>45531</v>
      </c>
      <c r="B1188" t="s">
        <v>1135</v>
      </c>
      <c r="C1188">
        <v>2.199999988079071E-2</v>
      </c>
      <c r="D1188">
        <v>4.7619056066418031E-2</v>
      </c>
      <c r="E1188">
        <v>4.6520023698291856E-2</v>
      </c>
    </row>
    <row r="1189" spans="1:5" x14ac:dyDescent="0.25">
      <c r="A1189" s="6">
        <v>45532</v>
      </c>
      <c r="B1189" t="s">
        <v>1135</v>
      </c>
      <c r="C1189">
        <v>2.0999999716877937E-2</v>
      </c>
      <c r="D1189">
        <v>-4.5454553151426325E-2</v>
      </c>
      <c r="E1189">
        <v>-4.6520023698291897E-2</v>
      </c>
    </row>
    <row r="1190" spans="1:5" x14ac:dyDescent="0.25">
      <c r="A1190" s="6">
        <v>45533</v>
      </c>
      <c r="B1190" t="s">
        <v>1135</v>
      </c>
      <c r="C1190">
        <v>1.9999999552965164E-2</v>
      </c>
      <c r="D1190">
        <v>-4.7619056066418031E-2</v>
      </c>
      <c r="E1190">
        <v>-4.8790173039170978E-2</v>
      </c>
    </row>
    <row r="1191" spans="1:5" x14ac:dyDescent="0.25">
      <c r="A1191" s="6">
        <v>45534</v>
      </c>
      <c r="B1191" t="s">
        <v>1135</v>
      </c>
      <c r="C1191">
        <v>2.0999999716877937E-2</v>
      </c>
      <c r="D1191">
        <v>5.0000009313226013E-2</v>
      </c>
      <c r="E1191">
        <v>4.879017303917102E-2</v>
      </c>
    </row>
    <row r="1192" spans="1:5" x14ac:dyDescent="0.25">
      <c r="A1192" s="6">
        <v>45537</v>
      </c>
      <c r="B1192" t="s">
        <v>1135</v>
      </c>
      <c r="C1192">
        <v>2.0999999716877937E-2</v>
      </c>
      <c r="D1192">
        <v>0</v>
      </c>
      <c r="E1192">
        <v>0</v>
      </c>
    </row>
    <row r="1193" spans="1:5" x14ac:dyDescent="0.25">
      <c r="A1193" s="6">
        <v>45538</v>
      </c>
      <c r="B1193" t="s">
        <v>1135</v>
      </c>
      <c r="C1193">
        <v>1.9999999552965164E-2</v>
      </c>
      <c r="D1193">
        <v>-4.7619056066418031E-2</v>
      </c>
      <c r="E1193">
        <v>-4.8790173039170978E-2</v>
      </c>
    </row>
    <row r="1194" spans="1:5" x14ac:dyDescent="0.25">
      <c r="A1194" s="6">
        <v>45539</v>
      </c>
      <c r="B1194" t="s">
        <v>1135</v>
      </c>
      <c r="C1194">
        <v>2.199999988079071E-2</v>
      </c>
      <c r="D1194">
        <v>0.1000000186264518</v>
      </c>
      <c r="E1194">
        <v>9.5310196737462716E-2</v>
      </c>
    </row>
    <row r="1195" spans="1:5" x14ac:dyDescent="0.25">
      <c r="A1195" s="6">
        <v>45540</v>
      </c>
      <c r="B1195" t="s">
        <v>1135</v>
      </c>
      <c r="C1195">
        <v>1.9999999552965164E-2</v>
      </c>
      <c r="D1195">
        <v>-9.0909106302852538E-2</v>
      </c>
      <c r="E1195">
        <v>-9.5310196737462799E-2</v>
      </c>
    </row>
    <row r="1196" spans="1:5" x14ac:dyDescent="0.25">
      <c r="A1196" s="6">
        <v>45541</v>
      </c>
      <c r="B1196" t="s">
        <v>1135</v>
      </c>
      <c r="C1196">
        <v>2.0500000566244125E-2</v>
      </c>
      <c r="D1196">
        <v>2.5000051222742847E-2</v>
      </c>
      <c r="E1196">
        <v>2.4692662563777907E-2</v>
      </c>
    </row>
    <row r="1197" spans="1:5" x14ac:dyDescent="0.25">
      <c r="A1197" s="6">
        <v>45544</v>
      </c>
      <c r="B1197" t="s">
        <v>1135</v>
      </c>
      <c r="C1197">
        <v>2.0500000566244125E-2</v>
      </c>
      <c r="D1197">
        <v>0</v>
      </c>
      <c r="E1197">
        <v>0</v>
      </c>
    </row>
    <row r="1198" spans="1:5" x14ac:dyDescent="0.25">
      <c r="A1198" s="6">
        <v>45545</v>
      </c>
      <c r="B1198" t="s">
        <v>1135</v>
      </c>
      <c r="C1198">
        <v>1.9999999552965164E-2</v>
      </c>
      <c r="D1198">
        <v>-2.4390292656980561E-2</v>
      </c>
      <c r="E1198">
        <v>-2.4692662563777824E-2</v>
      </c>
    </row>
    <row r="1199" spans="1:5" x14ac:dyDescent="0.25">
      <c r="A1199" s="6">
        <v>45546</v>
      </c>
      <c r="B1199" t="s">
        <v>1135</v>
      </c>
      <c r="C1199">
        <v>1.9999999552965164E-2</v>
      </c>
      <c r="D1199">
        <v>0</v>
      </c>
      <c r="E1199">
        <v>0</v>
      </c>
    </row>
    <row r="1200" spans="1:5" x14ac:dyDescent="0.25">
      <c r="A1200" s="6">
        <v>45547</v>
      </c>
      <c r="B1200" t="s">
        <v>1135</v>
      </c>
      <c r="C1200">
        <v>1.9999999552965164E-2</v>
      </c>
      <c r="D1200">
        <v>0</v>
      </c>
      <c r="E1200">
        <v>0</v>
      </c>
    </row>
    <row r="1201" spans="1:5" x14ac:dyDescent="0.25">
      <c r="A1201" s="6">
        <v>45548</v>
      </c>
      <c r="B1201" t="s">
        <v>1135</v>
      </c>
      <c r="C1201">
        <v>1.9999999552965164E-2</v>
      </c>
      <c r="D1201">
        <v>0</v>
      </c>
      <c r="E1201">
        <v>0</v>
      </c>
    </row>
    <row r="1202" spans="1:5" x14ac:dyDescent="0.25">
      <c r="A1202" s="6">
        <v>45551</v>
      </c>
      <c r="B1202" t="s">
        <v>1135</v>
      </c>
      <c r="C1202">
        <v>1.9999999552965164E-2</v>
      </c>
      <c r="D1202">
        <v>0</v>
      </c>
      <c r="E1202">
        <v>0</v>
      </c>
    </row>
    <row r="1203" spans="1:5" x14ac:dyDescent="0.25">
      <c r="A1203" s="6">
        <v>45552</v>
      </c>
      <c r="B1203" t="s">
        <v>1135</v>
      </c>
      <c r="C1203">
        <v>1.8999999389052391E-2</v>
      </c>
      <c r="D1203">
        <v>-5.0000009313225902E-2</v>
      </c>
      <c r="E1203">
        <v>-5.1293304190946271E-2</v>
      </c>
    </row>
    <row r="1204" spans="1:5" x14ac:dyDescent="0.25">
      <c r="A1204" s="6">
        <v>45553</v>
      </c>
      <c r="B1204" t="s">
        <v>1135</v>
      </c>
      <c r="C1204">
        <v>1.9500000402331352E-2</v>
      </c>
      <c r="D1204">
        <v>2.631584365034545E-2</v>
      </c>
      <c r="E1204">
        <v>2.5975539190775342E-2</v>
      </c>
    </row>
    <row r="1205" spans="1:5" x14ac:dyDescent="0.25">
      <c r="A1205" s="6">
        <v>45554</v>
      </c>
      <c r="B1205" t="s">
        <v>1135</v>
      </c>
      <c r="C1205">
        <v>1.9999999552965164E-2</v>
      </c>
      <c r="D1205">
        <v>2.5640981554750919E-2</v>
      </c>
      <c r="E1205">
        <v>2.5317765000171098E-2</v>
      </c>
    </row>
    <row r="1206" spans="1:5" x14ac:dyDescent="0.25">
      <c r="A1206" s="6">
        <v>45555</v>
      </c>
      <c r="B1206" t="s">
        <v>1135</v>
      </c>
      <c r="C1206">
        <v>1.9999999552965164E-2</v>
      </c>
      <c r="D1206">
        <v>0</v>
      </c>
      <c r="E1206">
        <v>0</v>
      </c>
    </row>
    <row r="1207" spans="1:5" x14ac:dyDescent="0.25">
      <c r="A1207" s="6">
        <v>45558</v>
      </c>
      <c r="B1207" t="s">
        <v>1135</v>
      </c>
      <c r="C1207">
        <v>1.8999999389052391E-2</v>
      </c>
      <c r="D1207">
        <v>-5.0000009313225902E-2</v>
      </c>
      <c r="E1207">
        <v>-5.1293304190946271E-2</v>
      </c>
    </row>
    <row r="1208" spans="1:5" x14ac:dyDescent="0.25">
      <c r="A1208" s="6">
        <v>45559</v>
      </c>
      <c r="B1208" t="s">
        <v>1135</v>
      </c>
      <c r="C1208">
        <v>1.8999999389052391E-2</v>
      </c>
      <c r="D1208">
        <v>0</v>
      </c>
      <c r="E1208">
        <v>0</v>
      </c>
    </row>
    <row r="1209" spans="1:5" x14ac:dyDescent="0.25">
      <c r="A1209" s="6">
        <v>45560</v>
      </c>
      <c r="B1209" t="s">
        <v>1135</v>
      </c>
      <c r="C1209">
        <v>2.0999999716877937E-2</v>
      </c>
      <c r="D1209">
        <v>0.10526317853346501</v>
      </c>
      <c r="E1209">
        <v>0.10008347723011737</v>
      </c>
    </row>
    <row r="1210" spans="1:5" x14ac:dyDescent="0.25">
      <c r="A1210" s="6">
        <v>45561</v>
      </c>
      <c r="B1210" t="s">
        <v>1135</v>
      </c>
      <c r="C1210">
        <v>1.9999999552965164E-2</v>
      </c>
      <c r="D1210">
        <v>-4.7619056066418031E-2</v>
      </c>
      <c r="E1210">
        <v>-4.8790173039170978E-2</v>
      </c>
    </row>
    <row r="1211" spans="1:5" x14ac:dyDescent="0.25">
      <c r="A1211" s="6">
        <v>45562</v>
      </c>
      <c r="B1211" t="s">
        <v>1135</v>
      </c>
      <c r="C1211">
        <v>1.8999999389052391E-2</v>
      </c>
      <c r="D1211">
        <v>-5.0000009313225902E-2</v>
      </c>
      <c r="E1211">
        <v>-5.1293304190946271E-2</v>
      </c>
    </row>
    <row r="1212" spans="1:5" x14ac:dyDescent="0.25">
      <c r="A1212" s="6">
        <v>45565</v>
      </c>
      <c r="B1212" t="s">
        <v>1135</v>
      </c>
      <c r="C1212">
        <v>2.0999999716877937E-2</v>
      </c>
      <c r="D1212">
        <v>0.10526317853346501</v>
      </c>
      <c r="E1212">
        <v>0.10008347723011737</v>
      </c>
    </row>
    <row r="1213" spans="1:5" x14ac:dyDescent="0.25">
      <c r="A1213" s="6">
        <v>45566</v>
      </c>
      <c r="B1213" t="s">
        <v>1135</v>
      </c>
      <c r="C1213">
        <v>2.0999999716877937E-2</v>
      </c>
      <c r="D1213">
        <v>0</v>
      </c>
      <c r="E1213">
        <v>0</v>
      </c>
    </row>
    <row r="1214" spans="1:5" x14ac:dyDescent="0.25">
      <c r="A1214" s="6">
        <v>45567</v>
      </c>
      <c r="B1214" t="s">
        <v>1135</v>
      </c>
      <c r="C1214">
        <v>1.9999999552965164E-2</v>
      </c>
      <c r="D1214">
        <v>-4.7619056066418031E-2</v>
      </c>
      <c r="E1214">
        <v>-4.8790173039170978E-2</v>
      </c>
    </row>
    <row r="1215" spans="1:5" x14ac:dyDescent="0.25">
      <c r="A1215" s="6">
        <v>45568</v>
      </c>
      <c r="B1215" t="s">
        <v>1135</v>
      </c>
      <c r="C1215">
        <v>2.199999988079071E-2</v>
      </c>
      <c r="D1215">
        <v>0.1000000186264518</v>
      </c>
      <c r="E1215">
        <v>9.5310196737462716E-2</v>
      </c>
    </row>
    <row r="1216" spans="1:5" x14ac:dyDescent="0.25">
      <c r="A1216" s="6">
        <v>45569</v>
      </c>
      <c r="B1216" t="s">
        <v>1135</v>
      </c>
      <c r="C1216">
        <v>2.3000000044703484E-2</v>
      </c>
      <c r="D1216">
        <v>4.5454553151426325E-2</v>
      </c>
      <c r="E1216">
        <v>4.4451769933067688E-2</v>
      </c>
    </row>
    <row r="1217" spans="1:5" x14ac:dyDescent="0.25">
      <c r="A1217" s="6">
        <v>45572</v>
      </c>
      <c r="B1217" t="s">
        <v>1135</v>
      </c>
      <c r="C1217">
        <v>2.3000000044703484E-2</v>
      </c>
      <c r="D1217">
        <v>0</v>
      </c>
      <c r="E1217">
        <v>0</v>
      </c>
    </row>
    <row r="1218" spans="1:5" x14ac:dyDescent="0.25">
      <c r="A1218" s="6">
        <v>45573</v>
      </c>
      <c r="B1218" t="s">
        <v>1135</v>
      </c>
      <c r="C1218">
        <v>2.0999999716877937E-2</v>
      </c>
      <c r="D1218">
        <v>-8.6956535823403791E-2</v>
      </c>
      <c r="E1218">
        <v>-9.0971793631359543E-2</v>
      </c>
    </row>
    <row r="1219" spans="1:5" x14ac:dyDescent="0.25">
      <c r="A1219" s="6">
        <v>45574</v>
      </c>
      <c r="B1219" t="s">
        <v>1135</v>
      </c>
      <c r="C1219">
        <v>1.9999999552965164E-2</v>
      </c>
      <c r="D1219">
        <v>-4.7619056066418031E-2</v>
      </c>
      <c r="E1219">
        <v>-4.8790173039170978E-2</v>
      </c>
    </row>
    <row r="1220" spans="1:5" x14ac:dyDescent="0.25">
      <c r="A1220" s="6">
        <v>45575</v>
      </c>
      <c r="B1220" t="s">
        <v>1135</v>
      </c>
      <c r="C1220">
        <v>2.0999999716877937E-2</v>
      </c>
      <c r="D1220">
        <v>5.0000009313226013E-2</v>
      </c>
      <c r="E1220">
        <v>4.879017303917102E-2</v>
      </c>
    </row>
    <row r="1221" spans="1:5" x14ac:dyDescent="0.25">
      <c r="A1221" s="6">
        <v>45576</v>
      </c>
      <c r="B1221" t="s">
        <v>1135</v>
      </c>
      <c r="C1221">
        <v>2.199999988079071E-2</v>
      </c>
      <c r="D1221">
        <v>4.7619056066418031E-2</v>
      </c>
      <c r="E1221">
        <v>4.6520023698291856E-2</v>
      </c>
    </row>
    <row r="1222" spans="1:5" x14ac:dyDescent="0.25">
      <c r="A1222" s="6">
        <v>45579</v>
      </c>
      <c r="B1222" t="s">
        <v>1135</v>
      </c>
      <c r="C1222">
        <v>1.9999999552965164E-2</v>
      </c>
      <c r="D1222">
        <v>-9.0909106302852538E-2</v>
      </c>
      <c r="E1222">
        <v>-9.5310196737462799E-2</v>
      </c>
    </row>
    <row r="1223" spans="1:5" x14ac:dyDescent="0.25">
      <c r="A1223" s="6">
        <v>45580</v>
      </c>
      <c r="B1223" t="s">
        <v>1135</v>
      </c>
      <c r="C1223">
        <v>2.199999988079071E-2</v>
      </c>
      <c r="D1223">
        <v>0.1000000186264518</v>
      </c>
      <c r="E1223">
        <v>9.5310196737462716E-2</v>
      </c>
    </row>
    <row r="1224" spans="1:5" x14ac:dyDescent="0.25">
      <c r="A1224" s="6">
        <v>45581</v>
      </c>
      <c r="B1224" t="s">
        <v>1135</v>
      </c>
      <c r="C1224">
        <v>2.199999988079071E-2</v>
      </c>
      <c r="D1224">
        <v>0</v>
      </c>
      <c r="E1224">
        <v>0</v>
      </c>
    </row>
    <row r="1225" spans="1:5" x14ac:dyDescent="0.25">
      <c r="A1225" s="6">
        <v>45582</v>
      </c>
      <c r="B1225" t="s">
        <v>1135</v>
      </c>
      <c r="C1225">
        <v>2.3000000044703484E-2</v>
      </c>
      <c r="D1225">
        <v>4.5454553151426325E-2</v>
      </c>
      <c r="E1225">
        <v>4.4451769933067688E-2</v>
      </c>
    </row>
    <row r="1226" spans="1:5" x14ac:dyDescent="0.25">
      <c r="A1226" s="6">
        <v>45583</v>
      </c>
      <c r="B1226" t="s">
        <v>1135</v>
      </c>
      <c r="C1226">
        <v>2.0999999716877937E-2</v>
      </c>
      <c r="D1226">
        <v>-8.6956535823403791E-2</v>
      </c>
      <c r="E1226">
        <v>-9.0971793631359543E-2</v>
      </c>
    </row>
    <row r="1227" spans="1:5" x14ac:dyDescent="0.25">
      <c r="A1227" s="6">
        <v>45586</v>
      </c>
      <c r="B1227" t="s">
        <v>1135</v>
      </c>
      <c r="C1227">
        <v>2.199999988079071E-2</v>
      </c>
      <c r="D1227">
        <v>4.7619056066418031E-2</v>
      </c>
      <c r="E1227">
        <v>4.6520023698291856E-2</v>
      </c>
    </row>
    <row r="1228" spans="1:5" x14ac:dyDescent="0.25">
      <c r="A1228" s="6">
        <v>45587</v>
      </c>
      <c r="B1228" t="s">
        <v>1135</v>
      </c>
      <c r="C1228">
        <v>2.199999988079071E-2</v>
      </c>
      <c r="D1228">
        <v>0</v>
      </c>
      <c r="E1228">
        <v>0</v>
      </c>
    </row>
    <row r="1229" spans="1:5" x14ac:dyDescent="0.25">
      <c r="A1229" s="6">
        <v>45588</v>
      </c>
      <c r="B1229" t="s">
        <v>1135</v>
      </c>
      <c r="C1229">
        <v>2.199999988079071E-2</v>
      </c>
      <c r="D1229">
        <v>0</v>
      </c>
      <c r="E1229">
        <v>0</v>
      </c>
    </row>
    <row r="1230" spans="1:5" x14ac:dyDescent="0.25">
      <c r="A1230" s="6">
        <v>45589</v>
      </c>
      <c r="B1230" t="s">
        <v>1135</v>
      </c>
      <c r="C1230">
        <v>2.199999988079071E-2</v>
      </c>
      <c r="D1230">
        <v>0</v>
      </c>
      <c r="E1230">
        <v>0</v>
      </c>
    </row>
    <row r="1231" spans="1:5" x14ac:dyDescent="0.25">
      <c r="A1231" s="6">
        <v>45590</v>
      </c>
      <c r="B1231" t="s">
        <v>1135</v>
      </c>
      <c r="C1231">
        <v>2.199999988079071E-2</v>
      </c>
      <c r="D1231">
        <v>0</v>
      </c>
      <c r="E1231">
        <v>0</v>
      </c>
    </row>
    <row r="1232" spans="1:5" x14ac:dyDescent="0.25">
      <c r="A1232" s="6">
        <v>45593</v>
      </c>
      <c r="B1232" t="s">
        <v>1135</v>
      </c>
      <c r="C1232">
        <v>2.3000000044703484E-2</v>
      </c>
      <c r="D1232">
        <v>4.5454553151426325E-2</v>
      </c>
      <c r="E1232">
        <v>4.4451769933067688E-2</v>
      </c>
    </row>
    <row r="1233" spans="1:5" x14ac:dyDescent="0.25">
      <c r="A1233" s="6">
        <v>45594</v>
      </c>
      <c r="B1233" t="s">
        <v>1135</v>
      </c>
      <c r="C1233">
        <v>2.199999988079071E-2</v>
      </c>
      <c r="D1233">
        <v>-4.347826791170184E-2</v>
      </c>
      <c r="E1233">
        <v>-4.4451769933067604E-2</v>
      </c>
    </row>
    <row r="1234" spans="1:5" x14ac:dyDescent="0.25">
      <c r="A1234" s="6">
        <v>45595</v>
      </c>
      <c r="B1234" t="s">
        <v>1135</v>
      </c>
      <c r="C1234">
        <v>2.199999988079071E-2</v>
      </c>
      <c r="D1234">
        <v>0</v>
      </c>
      <c r="E1234">
        <v>0</v>
      </c>
    </row>
    <row r="1235" spans="1:5" x14ac:dyDescent="0.25">
      <c r="A1235" s="6">
        <v>45596</v>
      </c>
      <c r="B1235" t="s">
        <v>1135</v>
      </c>
      <c r="C1235">
        <v>2.199999988079071E-2</v>
      </c>
      <c r="D1235">
        <v>0</v>
      </c>
      <c r="E1235">
        <v>0</v>
      </c>
    </row>
    <row r="1236" spans="1:5" x14ac:dyDescent="0.25">
      <c r="A1236" s="6">
        <v>45597</v>
      </c>
      <c r="B1236" t="s">
        <v>1135</v>
      </c>
      <c r="C1236">
        <v>2.0999999716877937E-2</v>
      </c>
      <c r="D1236">
        <v>-4.5454553151426325E-2</v>
      </c>
      <c r="E1236">
        <v>-4.6520023698291897E-2</v>
      </c>
    </row>
    <row r="1237" spans="1:5" x14ac:dyDescent="0.25">
      <c r="A1237" s="6">
        <v>45600</v>
      </c>
      <c r="B1237" t="s">
        <v>1135</v>
      </c>
      <c r="C1237">
        <v>2.199999988079071E-2</v>
      </c>
      <c r="D1237">
        <v>4.7619056066418031E-2</v>
      </c>
      <c r="E1237">
        <v>4.6520023698291856E-2</v>
      </c>
    </row>
    <row r="1238" spans="1:5" x14ac:dyDescent="0.25">
      <c r="A1238" s="6">
        <v>45601</v>
      </c>
      <c r="B1238" t="s">
        <v>1135</v>
      </c>
      <c r="C1238">
        <v>2.0999999716877937E-2</v>
      </c>
      <c r="D1238">
        <v>-4.5454553151426325E-2</v>
      </c>
      <c r="E1238">
        <v>-4.6520023698291897E-2</v>
      </c>
    </row>
    <row r="1239" spans="1:5" x14ac:dyDescent="0.25">
      <c r="A1239" s="6">
        <v>45602</v>
      </c>
      <c r="B1239" t="s">
        <v>1135</v>
      </c>
      <c r="C1239">
        <v>2.0999999716877937E-2</v>
      </c>
      <c r="D1239">
        <v>0</v>
      </c>
      <c r="E1239">
        <v>0</v>
      </c>
    </row>
    <row r="1240" spans="1:5" x14ac:dyDescent="0.25">
      <c r="A1240" s="6">
        <v>45603</v>
      </c>
      <c r="B1240" t="s">
        <v>1135</v>
      </c>
      <c r="C1240">
        <v>2.0999999716877937E-2</v>
      </c>
      <c r="D1240">
        <v>0</v>
      </c>
      <c r="E1240">
        <v>0</v>
      </c>
    </row>
    <row r="1241" spans="1:5" x14ac:dyDescent="0.25">
      <c r="A1241" s="6">
        <v>45604</v>
      </c>
      <c r="B1241" t="s">
        <v>1135</v>
      </c>
      <c r="C1241">
        <v>2.199999988079071E-2</v>
      </c>
      <c r="D1241">
        <v>4.7619056066418031E-2</v>
      </c>
      <c r="E1241">
        <v>4.6520023698291856E-2</v>
      </c>
    </row>
    <row r="1242" spans="1:5" x14ac:dyDescent="0.25">
      <c r="A1242" s="6">
        <v>45607</v>
      </c>
      <c r="B1242" t="s">
        <v>1135</v>
      </c>
      <c r="C1242">
        <v>2.0999999716877937E-2</v>
      </c>
      <c r="D1242">
        <v>-4.5454553151426325E-2</v>
      </c>
      <c r="E1242">
        <v>-4.6520023698291897E-2</v>
      </c>
    </row>
    <row r="1243" spans="1:5" x14ac:dyDescent="0.25">
      <c r="A1243" s="6">
        <v>45608</v>
      </c>
      <c r="B1243" t="s">
        <v>1135</v>
      </c>
      <c r="C1243">
        <v>2.0999999716877937E-2</v>
      </c>
      <c r="D1243">
        <v>0</v>
      </c>
      <c r="E1243">
        <v>0</v>
      </c>
    </row>
    <row r="1244" spans="1:5" x14ac:dyDescent="0.25">
      <c r="A1244" s="6">
        <v>45609</v>
      </c>
      <c r="B1244" t="s">
        <v>1135</v>
      </c>
      <c r="C1244">
        <v>2.199999988079071E-2</v>
      </c>
      <c r="D1244">
        <v>4.7619056066418031E-2</v>
      </c>
      <c r="E1244">
        <v>4.6520023698291856E-2</v>
      </c>
    </row>
    <row r="1245" spans="1:5" x14ac:dyDescent="0.25">
      <c r="A1245" s="6">
        <v>45610</v>
      </c>
      <c r="B1245" t="s">
        <v>1135</v>
      </c>
      <c r="C1245">
        <v>2.199999988079071E-2</v>
      </c>
      <c r="D1245">
        <v>0</v>
      </c>
      <c r="E1245">
        <v>0</v>
      </c>
    </row>
    <row r="1246" spans="1:5" x14ac:dyDescent="0.25">
      <c r="A1246" s="6">
        <v>45611</v>
      </c>
      <c r="B1246" t="s">
        <v>1135</v>
      </c>
      <c r="C1246">
        <v>2.0999999716877937E-2</v>
      </c>
      <c r="D1246">
        <v>-4.5454553151426325E-2</v>
      </c>
      <c r="E1246">
        <v>-4.6520023698291897E-2</v>
      </c>
    </row>
    <row r="1247" spans="1:5" x14ac:dyDescent="0.25">
      <c r="A1247" s="6">
        <v>45614</v>
      </c>
      <c r="B1247" t="s">
        <v>1135</v>
      </c>
      <c r="C1247">
        <v>1.9999999552965164E-2</v>
      </c>
      <c r="D1247">
        <v>-4.7619056066418031E-2</v>
      </c>
      <c r="E1247">
        <v>-4.8790173039170978E-2</v>
      </c>
    </row>
    <row r="1248" spans="1:5" x14ac:dyDescent="0.25">
      <c r="A1248" s="6">
        <v>45615</v>
      </c>
      <c r="B1248" t="s">
        <v>1135</v>
      </c>
      <c r="C1248">
        <v>1.9999999552965164E-2</v>
      </c>
      <c r="D1248">
        <v>0</v>
      </c>
      <c r="E1248">
        <v>0</v>
      </c>
    </row>
    <row r="1249" spans="1:5" x14ac:dyDescent="0.25">
      <c r="A1249" s="6">
        <v>45616</v>
      </c>
      <c r="B1249" t="s">
        <v>1135</v>
      </c>
      <c r="C1249">
        <v>1.9999999552965164E-2</v>
      </c>
      <c r="D1249">
        <v>0</v>
      </c>
      <c r="E1249">
        <v>0</v>
      </c>
    </row>
    <row r="1250" spans="1:5" x14ac:dyDescent="0.25">
      <c r="A1250" s="6">
        <v>45617</v>
      </c>
      <c r="B1250" t="s">
        <v>1135</v>
      </c>
      <c r="C1250">
        <v>1.9999999552965164E-2</v>
      </c>
      <c r="D1250">
        <v>0</v>
      </c>
      <c r="E1250">
        <v>0</v>
      </c>
    </row>
    <row r="1251" spans="1:5" x14ac:dyDescent="0.25">
      <c r="A1251" s="6">
        <v>45618</v>
      </c>
      <c r="B1251" t="s">
        <v>1135</v>
      </c>
      <c r="C1251">
        <v>1.8999999389052391E-2</v>
      </c>
      <c r="D1251">
        <v>-5.0000009313225902E-2</v>
      </c>
      <c r="E1251">
        <v>-5.1293304190946271E-2</v>
      </c>
    </row>
    <row r="1252" spans="1:5" x14ac:dyDescent="0.25">
      <c r="A1252" s="6">
        <v>45621</v>
      </c>
      <c r="B1252" t="s">
        <v>1135</v>
      </c>
      <c r="C1252">
        <v>1.9999999552965164E-2</v>
      </c>
      <c r="D1252">
        <v>5.2631589266732393E-2</v>
      </c>
      <c r="E1252">
        <v>5.1293304190946257E-2</v>
      </c>
    </row>
    <row r="1253" spans="1:5" x14ac:dyDescent="0.25">
      <c r="A1253" s="6">
        <v>45622</v>
      </c>
      <c r="B1253" t="s">
        <v>1135</v>
      </c>
      <c r="C1253">
        <v>1.9999999552965164E-2</v>
      </c>
      <c r="D1253">
        <v>0</v>
      </c>
      <c r="E1253">
        <v>0</v>
      </c>
    </row>
    <row r="1254" spans="1:5" x14ac:dyDescent="0.25">
      <c r="A1254" s="6">
        <v>45623</v>
      </c>
      <c r="B1254" t="s">
        <v>1135</v>
      </c>
      <c r="C1254">
        <v>1.9999999552965164E-2</v>
      </c>
      <c r="D1254">
        <v>0</v>
      </c>
      <c r="E1254">
        <v>0</v>
      </c>
    </row>
    <row r="1255" spans="1:5" x14ac:dyDescent="0.25">
      <c r="A1255" s="6">
        <v>45624</v>
      </c>
      <c r="B1255" t="s">
        <v>1135</v>
      </c>
      <c r="C1255">
        <v>1.8999999389052391E-2</v>
      </c>
      <c r="D1255">
        <v>-5.0000009313225902E-2</v>
      </c>
      <c r="E1255">
        <v>-5.1293304190946271E-2</v>
      </c>
    </row>
    <row r="1256" spans="1:5" x14ac:dyDescent="0.25">
      <c r="A1256" s="6">
        <v>45625</v>
      </c>
      <c r="B1256" t="s">
        <v>1135</v>
      </c>
      <c r="C1256">
        <v>1.8999999389052391E-2</v>
      </c>
      <c r="D1256">
        <v>0</v>
      </c>
      <c r="E1256">
        <v>0</v>
      </c>
    </row>
    <row r="1257" spans="1:5" x14ac:dyDescent="0.25">
      <c r="A1257" s="6">
        <v>45628</v>
      </c>
      <c r="B1257" t="s">
        <v>1135</v>
      </c>
      <c r="C1257">
        <v>1.9999999552965164E-2</v>
      </c>
      <c r="D1257">
        <v>5.2631589266732393E-2</v>
      </c>
      <c r="E1257">
        <v>5.1293304190946257E-2</v>
      </c>
    </row>
    <row r="1258" spans="1:5" x14ac:dyDescent="0.25">
      <c r="A1258" s="6">
        <v>45629</v>
      </c>
      <c r="B1258" t="s">
        <v>1135</v>
      </c>
      <c r="C1258">
        <v>1.9999999552965164E-2</v>
      </c>
      <c r="D1258">
        <v>0</v>
      </c>
      <c r="E1258">
        <v>0</v>
      </c>
    </row>
    <row r="1259" spans="1:5" x14ac:dyDescent="0.25">
      <c r="A1259" s="6">
        <v>45630</v>
      </c>
      <c r="B1259" t="s">
        <v>1135</v>
      </c>
      <c r="C1259">
        <v>1.8999999389052391E-2</v>
      </c>
      <c r="D1259">
        <v>-5.0000009313225902E-2</v>
      </c>
      <c r="E1259">
        <v>-5.1293304190946271E-2</v>
      </c>
    </row>
    <row r="1260" spans="1:5" x14ac:dyDescent="0.25">
      <c r="A1260" s="6">
        <v>45631</v>
      </c>
      <c r="B1260" t="s">
        <v>1135</v>
      </c>
      <c r="C1260">
        <v>1.8999999389052391E-2</v>
      </c>
      <c r="D1260">
        <v>0</v>
      </c>
      <c r="E1260">
        <v>0</v>
      </c>
    </row>
    <row r="1261" spans="1:5" x14ac:dyDescent="0.25">
      <c r="A1261" s="6">
        <v>45632</v>
      </c>
      <c r="B1261" t="s">
        <v>1135</v>
      </c>
      <c r="C1261">
        <v>1.8999999389052391E-2</v>
      </c>
      <c r="D1261">
        <v>0</v>
      </c>
      <c r="E1261">
        <v>0</v>
      </c>
    </row>
    <row r="1262" spans="1:5" x14ac:dyDescent="0.25">
      <c r="A1262" s="6">
        <v>45635</v>
      </c>
      <c r="B1262" t="s">
        <v>1135</v>
      </c>
      <c r="C1262">
        <v>1.9999999552965164E-2</v>
      </c>
      <c r="D1262">
        <v>5.2631589266732393E-2</v>
      </c>
      <c r="E1262">
        <v>5.1293304190946257E-2</v>
      </c>
    </row>
    <row r="1263" spans="1:5" x14ac:dyDescent="0.25">
      <c r="A1263" s="6">
        <v>45636</v>
      </c>
      <c r="B1263" t="s">
        <v>1135</v>
      </c>
      <c r="C1263">
        <v>1.9999999552965164E-2</v>
      </c>
      <c r="D1263">
        <v>0</v>
      </c>
      <c r="E1263">
        <v>0</v>
      </c>
    </row>
    <row r="1264" spans="1:5" x14ac:dyDescent="0.25">
      <c r="A1264" s="6">
        <v>45637</v>
      </c>
      <c r="B1264" t="s">
        <v>1135</v>
      </c>
      <c r="C1264">
        <v>1.8999999389052391E-2</v>
      </c>
      <c r="D1264">
        <v>-5.0000009313225902E-2</v>
      </c>
      <c r="E1264">
        <v>-5.1293304190946271E-2</v>
      </c>
    </row>
    <row r="1265" spans="1:5" x14ac:dyDescent="0.25">
      <c r="A1265" s="6">
        <v>45638</v>
      </c>
      <c r="B1265" t="s">
        <v>1135</v>
      </c>
      <c r="C1265">
        <v>1.8999999389052391E-2</v>
      </c>
      <c r="D1265">
        <v>0</v>
      </c>
      <c r="E1265">
        <v>0</v>
      </c>
    </row>
    <row r="1266" spans="1:5" x14ac:dyDescent="0.25">
      <c r="A1266" s="6">
        <v>45639</v>
      </c>
      <c r="B1266" t="s">
        <v>1135</v>
      </c>
      <c r="C1266">
        <v>1.8999999389052391E-2</v>
      </c>
      <c r="D1266">
        <v>0</v>
      </c>
      <c r="E1266">
        <v>0</v>
      </c>
    </row>
    <row r="1267" spans="1:5" x14ac:dyDescent="0.25">
      <c r="A1267" s="6">
        <v>45642</v>
      </c>
      <c r="B1267" t="s">
        <v>1135</v>
      </c>
      <c r="C1267">
        <v>1.8999999389052391E-2</v>
      </c>
      <c r="D1267">
        <v>0</v>
      </c>
      <c r="E1267">
        <v>0</v>
      </c>
    </row>
    <row r="1268" spans="1:5" x14ac:dyDescent="0.25">
      <c r="A1268" s="6">
        <v>45643</v>
      </c>
      <c r="B1268" t="s">
        <v>1135</v>
      </c>
      <c r="C1268">
        <v>1.8999999389052391E-2</v>
      </c>
      <c r="D1268">
        <v>0</v>
      </c>
      <c r="E1268">
        <v>0</v>
      </c>
    </row>
    <row r="1269" spans="1:5" x14ac:dyDescent="0.25">
      <c r="A1269" s="6">
        <v>45644</v>
      </c>
      <c r="B1269" t="s">
        <v>1135</v>
      </c>
      <c r="C1269">
        <v>1.9999999552965164E-2</v>
      </c>
      <c r="D1269">
        <v>5.2631589266732393E-2</v>
      </c>
      <c r="E1269">
        <v>5.1293304190946257E-2</v>
      </c>
    </row>
    <row r="1270" spans="1:5" x14ac:dyDescent="0.25">
      <c r="A1270" s="6">
        <v>45645</v>
      </c>
      <c r="B1270" t="s">
        <v>1135</v>
      </c>
      <c r="C1270">
        <v>1.8999999389052391E-2</v>
      </c>
      <c r="D1270">
        <v>-5.0000009313225902E-2</v>
      </c>
      <c r="E1270">
        <v>-5.1293304190946271E-2</v>
      </c>
    </row>
    <row r="1271" spans="1:5" x14ac:dyDescent="0.25">
      <c r="A1271" s="6">
        <v>45646</v>
      </c>
      <c r="B1271" t="s">
        <v>1135</v>
      </c>
      <c r="C1271">
        <v>1.8999999389052391E-2</v>
      </c>
      <c r="D1271">
        <v>0</v>
      </c>
      <c r="E1271">
        <v>0</v>
      </c>
    </row>
    <row r="1272" spans="1:5" x14ac:dyDescent="0.25">
      <c r="A1272" s="6">
        <v>45649</v>
      </c>
      <c r="B1272" t="s">
        <v>1135</v>
      </c>
      <c r="C1272">
        <v>1.8999999389052391E-2</v>
      </c>
      <c r="D1272">
        <v>0</v>
      </c>
      <c r="E1272">
        <v>0</v>
      </c>
    </row>
    <row r="1273" spans="1:5" x14ac:dyDescent="0.25">
      <c r="A1273" s="6">
        <v>45650</v>
      </c>
      <c r="B1273" t="s">
        <v>1135</v>
      </c>
      <c r="C1273">
        <v>1.8999999389052391E-2</v>
      </c>
      <c r="D1273">
        <v>0</v>
      </c>
      <c r="E1273">
        <v>0</v>
      </c>
    </row>
    <row r="1274" spans="1:5" x14ac:dyDescent="0.25">
      <c r="A1274" s="6">
        <v>45656</v>
      </c>
      <c r="B1274" t="s">
        <v>1135</v>
      </c>
      <c r="C1274">
        <v>1.8999999389052391E-2</v>
      </c>
      <c r="D1274">
        <v>-2.5641077075012952E-2</v>
      </c>
      <c r="E1274">
        <v>-2.5975539190775346E-2</v>
      </c>
    </row>
    <row r="1275" spans="1:5" x14ac:dyDescent="0.25">
      <c r="A1275" s="6">
        <v>45657</v>
      </c>
      <c r="B1275" t="s">
        <v>1135</v>
      </c>
      <c r="C1275">
        <v>1.8999999389052391E-2</v>
      </c>
      <c r="D1275">
        <v>0</v>
      </c>
      <c r="E1275">
        <v>0</v>
      </c>
    </row>
    <row r="1276" spans="1:5" x14ac:dyDescent="0.25">
      <c r="A1276" s="6">
        <v>45659</v>
      </c>
      <c r="B1276" t="s">
        <v>1135</v>
      </c>
      <c r="C1276">
        <v>1.9500000402331352E-2</v>
      </c>
      <c r="D1276">
        <v>2.631584365034545E-2</v>
      </c>
      <c r="E1276">
        <v>2.5975539190775342E-2</v>
      </c>
    </row>
    <row r="1277" spans="1:5" x14ac:dyDescent="0.25">
      <c r="A1277" s="6">
        <v>45660</v>
      </c>
      <c r="B1277" t="s">
        <v>1135</v>
      </c>
      <c r="C1277">
        <v>1.8999999389052391E-2</v>
      </c>
      <c r="D1277">
        <v>-2.5641077075012952E-2</v>
      </c>
      <c r="E1277">
        <v>-2.5975539190775346E-2</v>
      </c>
    </row>
    <row r="1278" spans="1:5" x14ac:dyDescent="0.25">
      <c r="A1278" s="6">
        <v>45663</v>
      </c>
      <c r="B1278" t="s">
        <v>1135</v>
      </c>
      <c r="C1278">
        <v>1.9500000402331352E-2</v>
      </c>
      <c r="D1278">
        <v>2.631584365034545E-2</v>
      </c>
      <c r="E1278">
        <v>2.5975539190775342E-2</v>
      </c>
    </row>
    <row r="1279" spans="1:5" x14ac:dyDescent="0.25">
      <c r="A1279" s="6">
        <v>45664</v>
      </c>
      <c r="B1279" t="s">
        <v>1135</v>
      </c>
      <c r="C1279">
        <v>1.8999999389052391E-2</v>
      </c>
      <c r="D1279">
        <v>-2.5641077075012952E-2</v>
      </c>
      <c r="E1279">
        <v>-2.5975539190775346E-2</v>
      </c>
    </row>
    <row r="1280" spans="1:5" x14ac:dyDescent="0.25">
      <c r="A1280" s="6">
        <v>45665</v>
      </c>
      <c r="B1280" t="s">
        <v>1135</v>
      </c>
      <c r="C1280">
        <v>1.9999999552965164E-2</v>
      </c>
      <c r="D1280">
        <v>5.2631589266732393E-2</v>
      </c>
      <c r="E1280">
        <v>5.1293304190946257E-2</v>
      </c>
    </row>
    <row r="1281" spans="1:5" x14ac:dyDescent="0.25">
      <c r="A1281" s="6">
        <v>45666</v>
      </c>
      <c r="B1281" t="s">
        <v>1135</v>
      </c>
      <c r="C1281">
        <v>1.8999999389052391E-2</v>
      </c>
      <c r="D1281">
        <v>-5.0000009313225902E-2</v>
      </c>
      <c r="E1281">
        <v>-5.1293304190946271E-2</v>
      </c>
    </row>
    <row r="1282" spans="1:5" x14ac:dyDescent="0.25">
      <c r="A1282" s="6">
        <v>45667</v>
      </c>
      <c r="B1282" t="s">
        <v>1135</v>
      </c>
      <c r="C1282">
        <v>1.9999999552965164E-2</v>
      </c>
      <c r="D1282">
        <v>5.2631589266732393E-2</v>
      </c>
      <c r="E1282">
        <v>5.1293304190946257E-2</v>
      </c>
    </row>
    <row r="1283" spans="1:5" x14ac:dyDescent="0.25">
      <c r="A1283" s="6">
        <v>45670</v>
      </c>
      <c r="B1283" t="s">
        <v>1135</v>
      </c>
      <c r="C1283">
        <v>1.7999999225139618E-2</v>
      </c>
      <c r="D1283">
        <v>-0.10000001862645191</v>
      </c>
      <c r="E1283">
        <v>-0.1053605363538842</v>
      </c>
    </row>
    <row r="1284" spans="1:5" x14ac:dyDescent="0.25">
      <c r="A1284" s="6">
        <v>45671</v>
      </c>
      <c r="B1284" t="s">
        <v>1135</v>
      </c>
      <c r="C1284">
        <v>1.9999999552965164E-2</v>
      </c>
      <c r="D1284">
        <v>0.11111113410673124</v>
      </c>
      <c r="E1284">
        <v>0.1053605363538842</v>
      </c>
    </row>
    <row r="1285" spans="1:5" x14ac:dyDescent="0.25">
      <c r="A1285" s="6">
        <v>45672</v>
      </c>
      <c r="B1285" t="s">
        <v>1135</v>
      </c>
      <c r="C1285">
        <v>1.8999999389052391E-2</v>
      </c>
      <c r="D1285">
        <v>-5.0000009313225902E-2</v>
      </c>
      <c r="E1285">
        <v>-5.1293304190946271E-2</v>
      </c>
    </row>
    <row r="1286" spans="1:5" x14ac:dyDescent="0.25">
      <c r="A1286" s="6">
        <v>45673</v>
      </c>
      <c r="B1286" t="s">
        <v>1135</v>
      </c>
      <c r="C1286">
        <v>1.7999999225139618E-2</v>
      </c>
      <c r="D1286">
        <v>-5.2631589266732504E-2</v>
      </c>
      <c r="E1286">
        <v>-5.4067232162937913E-2</v>
      </c>
    </row>
    <row r="1287" spans="1:5" x14ac:dyDescent="0.25">
      <c r="A1287" s="6">
        <v>45674</v>
      </c>
      <c r="B1287" t="s">
        <v>1135</v>
      </c>
      <c r="C1287">
        <v>1.8999999389052391E-2</v>
      </c>
      <c r="D1287">
        <v>5.5555567053365618E-2</v>
      </c>
      <c r="E1287">
        <v>5.4067232162937871E-2</v>
      </c>
    </row>
    <row r="1288" spans="1:5" x14ac:dyDescent="0.25">
      <c r="A1288" s="6">
        <v>45677</v>
      </c>
      <c r="B1288" t="s">
        <v>1135</v>
      </c>
      <c r="C1288">
        <v>1.8999999389052391E-2</v>
      </c>
      <c r="D1288">
        <v>0</v>
      </c>
      <c r="E1288">
        <v>0</v>
      </c>
    </row>
    <row r="1289" spans="1:5" x14ac:dyDescent="0.25">
      <c r="A1289" s="6">
        <v>45678</v>
      </c>
      <c r="B1289" t="s">
        <v>1135</v>
      </c>
      <c r="C1289">
        <v>1.8999999389052391E-2</v>
      </c>
      <c r="D1289">
        <v>0</v>
      </c>
      <c r="E1289">
        <v>0</v>
      </c>
    </row>
    <row r="1290" spans="1:5" x14ac:dyDescent="0.25">
      <c r="A1290" s="6">
        <v>45679</v>
      </c>
      <c r="B1290" t="s">
        <v>1135</v>
      </c>
      <c r="C1290">
        <v>1.8999999389052391E-2</v>
      </c>
      <c r="D1290">
        <v>0</v>
      </c>
      <c r="E1290">
        <v>0</v>
      </c>
    </row>
    <row r="1291" spans="1:5" x14ac:dyDescent="0.25">
      <c r="A1291" s="6">
        <v>45680</v>
      </c>
      <c r="B1291" t="s">
        <v>1135</v>
      </c>
      <c r="C1291">
        <v>1.8999999389052391E-2</v>
      </c>
      <c r="D1291">
        <v>0</v>
      </c>
      <c r="E1291">
        <v>0</v>
      </c>
    </row>
    <row r="1292" spans="1:5" x14ac:dyDescent="0.25">
      <c r="A1292" s="6">
        <v>45681</v>
      </c>
      <c r="B1292" t="s">
        <v>1135</v>
      </c>
      <c r="C1292">
        <v>1.8999999389052391E-2</v>
      </c>
      <c r="D1292">
        <v>0</v>
      </c>
      <c r="E1292">
        <v>0</v>
      </c>
    </row>
    <row r="1293" spans="1:5" x14ac:dyDescent="0.25">
      <c r="A1293" s="6">
        <v>45686</v>
      </c>
      <c r="B1293" t="s">
        <v>1135</v>
      </c>
      <c r="C1293">
        <v>1.7999999225139618E-2</v>
      </c>
      <c r="D1293">
        <v>-5.2631589266732504E-2</v>
      </c>
      <c r="E1293">
        <v>-5.4067232162937913E-2</v>
      </c>
    </row>
    <row r="1294" spans="1:5" x14ac:dyDescent="0.25">
      <c r="A1294" s="6">
        <v>45687</v>
      </c>
      <c r="B1294" t="s">
        <v>1135</v>
      </c>
      <c r="C1294">
        <v>1.7999999225139618E-2</v>
      </c>
      <c r="D1294">
        <v>0</v>
      </c>
      <c r="E1294">
        <v>0</v>
      </c>
    </row>
    <row r="1295" spans="1:5" x14ac:dyDescent="0.25">
      <c r="A1295" s="6">
        <v>45688</v>
      </c>
      <c r="B1295" t="s">
        <v>1135</v>
      </c>
      <c r="C1295">
        <v>1.9500000402331352E-2</v>
      </c>
      <c r="D1295">
        <v>8.3333402320193706E-2</v>
      </c>
      <c r="E1295">
        <v>8.004277135371321E-2</v>
      </c>
    </row>
    <row r="1296" spans="1:5" x14ac:dyDescent="0.25">
      <c r="A1296" s="6">
        <v>45691</v>
      </c>
      <c r="B1296" t="s">
        <v>1135</v>
      </c>
      <c r="C1296">
        <v>1.7999999225139618E-2</v>
      </c>
      <c r="D1296">
        <v>-7.6923135704776713E-2</v>
      </c>
      <c r="E1296">
        <v>-8.0042771353713224E-2</v>
      </c>
    </row>
    <row r="1297" spans="1:5" x14ac:dyDescent="0.25">
      <c r="A1297" s="6">
        <v>45692</v>
      </c>
      <c r="B1297" t="s">
        <v>1135</v>
      </c>
      <c r="C1297">
        <v>1.7999999225139618E-2</v>
      </c>
      <c r="D1297">
        <v>0</v>
      </c>
      <c r="E1297">
        <v>0</v>
      </c>
    </row>
    <row r="1298" spans="1:5" x14ac:dyDescent="0.25">
      <c r="A1298" s="6">
        <v>45693</v>
      </c>
      <c r="B1298" t="s">
        <v>1135</v>
      </c>
      <c r="C1298">
        <v>1.7999999225139618E-2</v>
      </c>
      <c r="D1298">
        <v>0</v>
      </c>
      <c r="E1298">
        <v>0</v>
      </c>
    </row>
    <row r="1299" spans="1:5" x14ac:dyDescent="0.25">
      <c r="A1299" s="6">
        <v>45694</v>
      </c>
      <c r="B1299" t="s">
        <v>1135</v>
      </c>
      <c r="C1299">
        <v>1.7999999225139618E-2</v>
      </c>
      <c r="D1299">
        <v>0</v>
      </c>
      <c r="E1299">
        <v>0</v>
      </c>
    </row>
    <row r="1300" spans="1:5" x14ac:dyDescent="0.25">
      <c r="A1300" s="6">
        <v>45695</v>
      </c>
      <c r="B1300" t="s">
        <v>1135</v>
      </c>
      <c r="C1300">
        <v>1.7999999225139618E-2</v>
      </c>
      <c r="D1300">
        <v>0</v>
      </c>
      <c r="E1300">
        <v>0</v>
      </c>
    </row>
    <row r="1301" spans="1:5" x14ac:dyDescent="0.25">
      <c r="A1301" s="6">
        <v>45698</v>
      </c>
      <c r="B1301" t="s">
        <v>1135</v>
      </c>
      <c r="C1301">
        <v>1.8999999389052391E-2</v>
      </c>
      <c r="D1301">
        <v>5.5555567053365618E-2</v>
      </c>
      <c r="E1301">
        <v>5.4067232162937871E-2</v>
      </c>
    </row>
    <row r="1302" spans="1:5" x14ac:dyDescent="0.25">
      <c r="A1302" s="6">
        <v>45699</v>
      </c>
      <c r="B1302" t="s">
        <v>1135</v>
      </c>
      <c r="C1302">
        <v>1.7999999225139618E-2</v>
      </c>
      <c r="D1302">
        <v>-5.2631589266732504E-2</v>
      </c>
      <c r="E1302">
        <v>-5.4067232162937913E-2</v>
      </c>
    </row>
    <row r="1303" spans="1:5" x14ac:dyDescent="0.25">
      <c r="A1303" s="6">
        <v>45700</v>
      </c>
      <c r="B1303" t="s">
        <v>1135</v>
      </c>
      <c r="C1303">
        <v>1.7999999225139618E-2</v>
      </c>
      <c r="D1303">
        <v>0</v>
      </c>
      <c r="E1303">
        <v>0</v>
      </c>
    </row>
    <row r="1304" spans="1:5" x14ac:dyDescent="0.25">
      <c r="A1304" s="6">
        <v>45701</v>
      </c>
      <c r="B1304" t="s">
        <v>1135</v>
      </c>
      <c r="C1304">
        <v>1.7999999225139618E-2</v>
      </c>
      <c r="D1304">
        <v>0</v>
      </c>
      <c r="E1304">
        <v>0</v>
      </c>
    </row>
    <row r="1305" spans="1:5" x14ac:dyDescent="0.25">
      <c r="A1305" s="6">
        <v>45702</v>
      </c>
      <c r="B1305" t="s">
        <v>1135</v>
      </c>
      <c r="C1305">
        <v>1.7999999225139618E-2</v>
      </c>
      <c r="D1305">
        <v>0</v>
      </c>
      <c r="E1305">
        <v>0</v>
      </c>
    </row>
    <row r="1306" spans="1:5" x14ac:dyDescent="0.25">
      <c r="A1306" s="6">
        <v>45705</v>
      </c>
      <c r="B1306" t="s">
        <v>1135</v>
      </c>
      <c r="C1306">
        <v>1.7999999225139618E-2</v>
      </c>
      <c r="D1306">
        <v>0</v>
      </c>
      <c r="E1306">
        <v>0</v>
      </c>
    </row>
    <row r="1307" spans="1:5" x14ac:dyDescent="0.25">
      <c r="A1307" s="6">
        <v>45706</v>
      </c>
      <c r="B1307" t="s">
        <v>1135</v>
      </c>
      <c r="C1307">
        <v>1.7999999225139618E-2</v>
      </c>
      <c r="D1307">
        <v>0</v>
      </c>
      <c r="E1307">
        <v>0</v>
      </c>
    </row>
    <row r="1308" spans="1:5" x14ac:dyDescent="0.25">
      <c r="A1308" s="6">
        <v>45707</v>
      </c>
      <c r="B1308" t="s">
        <v>1135</v>
      </c>
      <c r="C1308">
        <v>1.7999999225139618E-2</v>
      </c>
      <c r="D1308">
        <v>0</v>
      </c>
      <c r="E1308">
        <v>0</v>
      </c>
    </row>
    <row r="1309" spans="1:5" x14ac:dyDescent="0.25">
      <c r="A1309" s="6">
        <v>45708</v>
      </c>
      <c r="B1309" t="s">
        <v>1135</v>
      </c>
      <c r="C1309">
        <v>1.7999999225139618E-2</v>
      </c>
      <c r="D1309">
        <v>0</v>
      </c>
      <c r="E1309">
        <v>0</v>
      </c>
    </row>
    <row r="1310" spans="1:5" x14ac:dyDescent="0.25">
      <c r="A1310" s="6">
        <v>45709</v>
      </c>
      <c r="B1310" t="s">
        <v>1135</v>
      </c>
      <c r="C1310">
        <v>1.8999999389052391E-2</v>
      </c>
      <c r="D1310">
        <v>5.5555567053365618E-2</v>
      </c>
      <c r="E1310">
        <v>5.4067232162937871E-2</v>
      </c>
    </row>
    <row r="1311" spans="1:5" x14ac:dyDescent="0.25">
      <c r="A1311" s="6">
        <v>45712</v>
      </c>
      <c r="B1311" t="s">
        <v>1135</v>
      </c>
      <c r="C1311">
        <v>1.8999999389052391E-2</v>
      </c>
      <c r="D1311">
        <v>0</v>
      </c>
      <c r="E1311">
        <v>0</v>
      </c>
    </row>
    <row r="1312" spans="1:5" x14ac:dyDescent="0.25">
      <c r="A1312" s="6">
        <v>45713</v>
      </c>
      <c r="B1312" t="s">
        <v>1135</v>
      </c>
      <c r="C1312">
        <v>1.8999999389052391E-2</v>
      </c>
      <c r="D1312">
        <v>0</v>
      </c>
      <c r="E1312">
        <v>0</v>
      </c>
    </row>
    <row r="1313" spans="1:5" x14ac:dyDescent="0.25">
      <c r="A1313" s="6">
        <v>45714</v>
      </c>
      <c r="B1313" t="s">
        <v>1135</v>
      </c>
      <c r="C1313">
        <v>1.9999999552965164E-2</v>
      </c>
      <c r="D1313">
        <v>5.2631589266732393E-2</v>
      </c>
      <c r="E1313">
        <v>5.1293304190946257E-2</v>
      </c>
    </row>
    <row r="1314" spans="1:5" x14ac:dyDescent="0.25">
      <c r="A1314" s="6">
        <v>45715</v>
      </c>
      <c r="B1314" t="s">
        <v>1135</v>
      </c>
      <c r="C1314">
        <v>1.9999999552965164E-2</v>
      </c>
      <c r="D1314">
        <v>0</v>
      </c>
      <c r="E1314">
        <v>0</v>
      </c>
    </row>
    <row r="1315" spans="1:5" x14ac:dyDescent="0.25">
      <c r="A1315" s="6">
        <v>45716</v>
      </c>
      <c r="B1315" t="s">
        <v>1135</v>
      </c>
      <c r="C1315">
        <v>1.7999999225139618E-2</v>
      </c>
      <c r="D1315">
        <v>-0.10000001862645191</v>
      </c>
      <c r="E1315">
        <v>-0.1053605363538842</v>
      </c>
    </row>
    <row r="1316" spans="1:5" x14ac:dyDescent="0.25">
      <c r="A1316" s="6">
        <v>45719</v>
      </c>
      <c r="B1316" t="s">
        <v>1135</v>
      </c>
      <c r="C1316">
        <v>1.7999999225139618E-2</v>
      </c>
      <c r="D1316">
        <v>0</v>
      </c>
      <c r="E1316">
        <v>0</v>
      </c>
    </row>
    <row r="1317" spans="1:5" x14ac:dyDescent="0.25">
      <c r="A1317" s="6">
        <v>45720</v>
      </c>
      <c r="B1317" t="s">
        <v>1135</v>
      </c>
      <c r="C1317">
        <v>1.7999999225139618E-2</v>
      </c>
      <c r="D1317">
        <v>0</v>
      </c>
      <c r="E1317">
        <v>0</v>
      </c>
    </row>
    <row r="1318" spans="1:5" x14ac:dyDescent="0.25">
      <c r="A1318" s="6">
        <v>45721</v>
      </c>
      <c r="B1318" t="s">
        <v>1135</v>
      </c>
      <c r="C1318">
        <v>1.7999999225139618E-2</v>
      </c>
      <c r="D1318">
        <v>0</v>
      </c>
      <c r="E1318">
        <v>0</v>
      </c>
    </row>
    <row r="1319" spans="1:5" x14ac:dyDescent="0.25">
      <c r="A1319" s="6">
        <v>45722</v>
      </c>
      <c r="B1319" t="s">
        <v>1135</v>
      </c>
      <c r="C1319">
        <v>1.8500000238418579E-2</v>
      </c>
      <c r="D1319">
        <v>2.7777835266828088E-2</v>
      </c>
      <c r="E1319">
        <v>2.7399030123405072E-2</v>
      </c>
    </row>
    <row r="1320" spans="1:5" x14ac:dyDescent="0.25">
      <c r="A1320" s="6">
        <v>45723</v>
      </c>
      <c r="B1320" t="s">
        <v>1135</v>
      </c>
      <c r="C1320">
        <v>1.7999999225139618E-2</v>
      </c>
      <c r="D1320">
        <v>-2.7027081450551549E-2</v>
      </c>
      <c r="E1320">
        <v>-2.73990301234051E-2</v>
      </c>
    </row>
    <row r="1321" spans="1:5" x14ac:dyDescent="0.25">
      <c r="A1321" s="6">
        <v>45726</v>
      </c>
      <c r="B1321" t="s">
        <v>1135</v>
      </c>
      <c r="C1321">
        <v>1.7999999225139618E-2</v>
      </c>
      <c r="D1321">
        <v>0</v>
      </c>
      <c r="E1321">
        <v>0</v>
      </c>
    </row>
    <row r="1322" spans="1:5" x14ac:dyDescent="0.25">
      <c r="A1322" s="6">
        <v>45727</v>
      </c>
      <c r="B1322" t="s">
        <v>1135</v>
      </c>
      <c r="C1322">
        <v>1.8999999389052391E-2</v>
      </c>
      <c r="D1322">
        <v>5.5555567053365618E-2</v>
      </c>
      <c r="E1322">
        <v>5.4067232162937871E-2</v>
      </c>
    </row>
    <row r="1323" spans="1:5" x14ac:dyDescent="0.25">
      <c r="A1323" s="6">
        <v>45728</v>
      </c>
      <c r="B1323" t="s">
        <v>1135</v>
      </c>
      <c r="C1323">
        <v>1.7999999225139618E-2</v>
      </c>
      <c r="D1323">
        <v>-5.2631589266732504E-2</v>
      </c>
      <c r="E1323">
        <v>-5.4067232162937913E-2</v>
      </c>
    </row>
    <row r="1324" spans="1:5" x14ac:dyDescent="0.25">
      <c r="A1324" s="6">
        <v>45729</v>
      </c>
      <c r="B1324" t="s">
        <v>1135</v>
      </c>
      <c r="C1324">
        <v>1.8999999389052391E-2</v>
      </c>
      <c r="D1324">
        <v>5.5555567053365618E-2</v>
      </c>
      <c r="E1324">
        <v>5.4067232162937871E-2</v>
      </c>
    </row>
    <row r="1325" spans="1:5" x14ac:dyDescent="0.25">
      <c r="A1325" s="6">
        <v>45730</v>
      </c>
      <c r="B1325" t="s">
        <v>1135</v>
      </c>
      <c r="C1325">
        <v>1.8999999389052391E-2</v>
      </c>
      <c r="D1325">
        <v>0</v>
      </c>
      <c r="E1325">
        <v>0</v>
      </c>
    </row>
    <row r="1326" spans="1:5" x14ac:dyDescent="0.25">
      <c r="A1326" s="6">
        <v>45733</v>
      </c>
      <c r="B1326" t="s">
        <v>1135</v>
      </c>
      <c r="C1326">
        <v>1.7000000923871994E-2</v>
      </c>
      <c r="D1326">
        <v>-0.1052630804995065</v>
      </c>
      <c r="E1326">
        <v>-0.11122554860967657</v>
      </c>
    </row>
    <row r="1327" spans="1:5" x14ac:dyDescent="0.25">
      <c r="A1327" s="6">
        <v>45734</v>
      </c>
      <c r="B1327" t="s">
        <v>1135</v>
      </c>
      <c r="C1327">
        <v>1.7999999225139618E-2</v>
      </c>
      <c r="D1327">
        <v>5.8823426289547509E-2</v>
      </c>
      <c r="E1327">
        <v>5.7158316446738737E-2</v>
      </c>
    </row>
    <row r="1328" spans="1:5" x14ac:dyDescent="0.25">
      <c r="A1328" s="6">
        <v>45735</v>
      </c>
      <c r="B1328" t="s">
        <v>1135</v>
      </c>
      <c r="C1328">
        <v>1.7000000923871994E-2</v>
      </c>
      <c r="D1328">
        <v>-5.5555463573075059E-2</v>
      </c>
      <c r="E1328">
        <v>-5.7158316446738709E-2</v>
      </c>
    </row>
    <row r="1329" spans="1:5" x14ac:dyDescent="0.25">
      <c r="A1329" s="6">
        <v>45736</v>
      </c>
      <c r="B1329" t="s">
        <v>1135</v>
      </c>
      <c r="C1329">
        <v>1.7000000923871994E-2</v>
      </c>
      <c r="D1329">
        <v>0</v>
      </c>
      <c r="E1329">
        <v>0</v>
      </c>
    </row>
    <row r="1330" spans="1:5" x14ac:dyDescent="0.25">
      <c r="A1330" s="6">
        <v>45737</v>
      </c>
      <c r="B1330" t="s">
        <v>1135</v>
      </c>
      <c r="C1330">
        <v>1.7000000923871994E-2</v>
      </c>
      <c r="D1330">
        <v>0</v>
      </c>
      <c r="E1330">
        <v>0</v>
      </c>
    </row>
    <row r="1331" spans="1:5" x14ac:dyDescent="0.25">
      <c r="A1331" s="6">
        <v>45740</v>
      </c>
      <c r="B1331" t="s">
        <v>1135</v>
      </c>
      <c r="C1331">
        <v>1.7999999225139618E-2</v>
      </c>
      <c r="D1331">
        <v>5.8823426289547509E-2</v>
      </c>
      <c r="E1331">
        <v>5.7158316446738737E-2</v>
      </c>
    </row>
    <row r="1332" spans="1:5" x14ac:dyDescent="0.25">
      <c r="A1332" s="6">
        <v>45741</v>
      </c>
      <c r="B1332" t="s">
        <v>1135</v>
      </c>
      <c r="C1332">
        <v>1.7999999225139618E-2</v>
      </c>
      <c r="D1332">
        <v>0</v>
      </c>
      <c r="E1332">
        <v>0</v>
      </c>
    </row>
    <row r="1333" spans="1:5" x14ac:dyDescent="0.25">
      <c r="A1333" s="6">
        <v>45742</v>
      </c>
      <c r="B1333" t="s">
        <v>1135</v>
      </c>
      <c r="C1333">
        <v>1.7999999225139618E-2</v>
      </c>
      <c r="D1333">
        <v>0</v>
      </c>
      <c r="E1333">
        <v>0</v>
      </c>
    </row>
    <row r="1334" spans="1:5" x14ac:dyDescent="0.25">
      <c r="A1334" s="6">
        <v>45743</v>
      </c>
      <c r="B1334" t="s">
        <v>1135</v>
      </c>
      <c r="C1334">
        <v>1.7999999225139618E-2</v>
      </c>
      <c r="D1334">
        <v>0</v>
      </c>
      <c r="E1334">
        <v>0</v>
      </c>
    </row>
    <row r="1335" spans="1:5" x14ac:dyDescent="0.25">
      <c r="A1335" s="6">
        <v>45744</v>
      </c>
      <c r="B1335" t="s">
        <v>1135</v>
      </c>
      <c r="C1335">
        <v>1.7000000923871994E-2</v>
      </c>
      <c r="D1335">
        <v>-5.5555463573075059E-2</v>
      </c>
      <c r="E1335">
        <v>-5.7158316446738709E-2</v>
      </c>
    </row>
    <row r="1336" spans="1:5" x14ac:dyDescent="0.25">
      <c r="A1336" s="6">
        <v>45747</v>
      </c>
      <c r="B1336" t="s">
        <v>1135</v>
      </c>
      <c r="C1336">
        <v>1.7000000923871994E-2</v>
      </c>
      <c r="D1336">
        <v>0</v>
      </c>
      <c r="E1336">
        <v>0</v>
      </c>
    </row>
    <row r="1337" spans="1:5" x14ac:dyDescent="0.25">
      <c r="A1337" s="6">
        <v>45748</v>
      </c>
      <c r="B1337" t="s">
        <v>1135</v>
      </c>
      <c r="C1337">
        <v>1.6000000759959221E-2</v>
      </c>
      <c r="D1337">
        <v>-5.8823535856903253E-2</v>
      </c>
      <c r="E1337">
        <v>-6.0624628664394574E-2</v>
      </c>
    </row>
    <row r="1338" spans="1:5" x14ac:dyDescent="0.25">
      <c r="A1338" s="6">
        <v>45749</v>
      </c>
      <c r="B1338" t="s">
        <v>1135</v>
      </c>
      <c r="C1338">
        <v>1.6000000759959221E-2</v>
      </c>
      <c r="D1338">
        <v>0</v>
      </c>
      <c r="E1338">
        <v>0</v>
      </c>
    </row>
    <row r="1339" spans="1:5" x14ac:dyDescent="0.25">
      <c r="A1339" s="6">
        <v>45750</v>
      </c>
      <c r="B1339" t="s">
        <v>1135</v>
      </c>
      <c r="C1339">
        <v>1.6000000759959221E-2</v>
      </c>
      <c r="D1339">
        <v>0</v>
      </c>
      <c r="E1339">
        <v>0</v>
      </c>
    </row>
    <row r="1340" spans="1:5" x14ac:dyDescent="0.25">
      <c r="A1340" s="6">
        <v>45751</v>
      </c>
      <c r="B1340" t="s">
        <v>1135</v>
      </c>
      <c r="C1340">
        <v>1.6000000759959221E-2</v>
      </c>
      <c r="D1340">
        <v>0</v>
      </c>
      <c r="E1340">
        <v>0</v>
      </c>
    </row>
    <row r="1341" spans="1:5" x14ac:dyDescent="0.25">
      <c r="A1341" s="6">
        <v>45754</v>
      </c>
      <c r="B1341" t="s">
        <v>1135</v>
      </c>
      <c r="C1341">
        <v>1.7999999225139618E-2</v>
      </c>
      <c r="D1341">
        <v>0.12499989813659829</v>
      </c>
      <c r="E1341">
        <v>0.11778294511113339</v>
      </c>
    </row>
    <row r="1342" spans="1:5" x14ac:dyDescent="0.25">
      <c r="A1342" s="6">
        <v>45755</v>
      </c>
      <c r="B1342" t="s">
        <v>1135</v>
      </c>
      <c r="C1342">
        <v>1.8999999389052391E-2</v>
      </c>
      <c r="D1342">
        <v>5.5555567053365618E-2</v>
      </c>
      <c r="E1342">
        <v>5.4067232162937871E-2</v>
      </c>
    </row>
    <row r="1343" spans="1:5" x14ac:dyDescent="0.25">
      <c r="A1343" s="6">
        <v>45756</v>
      </c>
      <c r="B1343" t="s">
        <v>1135</v>
      </c>
      <c r="C1343">
        <v>1.8999999389052391E-2</v>
      </c>
      <c r="D1343">
        <v>0</v>
      </c>
      <c r="E1343">
        <v>0</v>
      </c>
    </row>
    <row r="1344" spans="1:5" x14ac:dyDescent="0.25">
      <c r="A1344" s="6">
        <v>45757</v>
      </c>
      <c r="B1344" t="s">
        <v>1135</v>
      </c>
      <c r="C1344">
        <v>1.8999999389052391E-2</v>
      </c>
      <c r="D1344">
        <v>0</v>
      </c>
      <c r="E1344">
        <v>0</v>
      </c>
    </row>
    <row r="1345" spans="1:5" x14ac:dyDescent="0.25">
      <c r="A1345" s="6">
        <v>45758</v>
      </c>
      <c r="B1345" t="s">
        <v>1135</v>
      </c>
      <c r="C1345">
        <v>1.8999999389052391E-2</v>
      </c>
      <c r="D1345">
        <v>0</v>
      </c>
      <c r="E1345">
        <v>0</v>
      </c>
    </row>
    <row r="1346" spans="1:5" x14ac:dyDescent="0.25">
      <c r="A1346" s="6">
        <v>45761</v>
      </c>
      <c r="B1346" t="s">
        <v>1135</v>
      </c>
      <c r="C1346">
        <v>2.199999988079071E-2</v>
      </c>
      <c r="D1346">
        <v>0.1578947678001974</v>
      </c>
      <c r="E1346">
        <v>0.14660350092840915</v>
      </c>
    </row>
    <row r="1347" spans="1:5" x14ac:dyDescent="0.25">
      <c r="A1347" s="6">
        <v>45762</v>
      </c>
      <c r="B1347" t="s">
        <v>1135</v>
      </c>
      <c r="C1347">
        <v>1.8999999389052391E-2</v>
      </c>
      <c r="D1347">
        <v>-0.13636365945427886</v>
      </c>
      <c r="E1347">
        <v>-0.14660350092840918</v>
      </c>
    </row>
    <row r="1348" spans="1:5" x14ac:dyDescent="0.25">
      <c r="A1348" s="6">
        <v>45763</v>
      </c>
      <c r="B1348" t="s">
        <v>1135</v>
      </c>
      <c r="C1348">
        <v>1.9999999552965164E-2</v>
      </c>
      <c r="D1348">
        <v>5.2631589266732393E-2</v>
      </c>
      <c r="E1348">
        <v>5.1293304190946257E-2</v>
      </c>
    </row>
    <row r="1349" spans="1:5" x14ac:dyDescent="0.25">
      <c r="A1349" s="6">
        <v>45764</v>
      </c>
      <c r="B1349" t="s">
        <v>1135</v>
      </c>
      <c r="C1349">
        <v>1.9999999552965164E-2</v>
      </c>
      <c r="D1349">
        <v>0</v>
      </c>
      <c r="E1349">
        <v>0</v>
      </c>
    </row>
    <row r="1350" spans="1:5" x14ac:dyDescent="0.25">
      <c r="A1350" s="6">
        <v>45770</v>
      </c>
      <c r="B1350" t="s">
        <v>1135</v>
      </c>
      <c r="C1350">
        <v>1.9999999552965164E-2</v>
      </c>
      <c r="D1350">
        <v>0</v>
      </c>
      <c r="E1350">
        <v>0</v>
      </c>
    </row>
    <row r="1351" spans="1:5" x14ac:dyDescent="0.25">
      <c r="A1351" s="6">
        <v>45771</v>
      </c>
      <c r="B1351" t="s">
        <v>1135</v>
      </c>
      <c r="C1351">
        <v>1.8999999389052391E-2</v>
      </c>
      <c r="D1351">
        <v>-5.0000009313225902E-2</v>
      </c>
      <c r="E1351">
        <v>-5.1293304190946271E-2</v>
      </c>
    </row>
    <row r="1352" spans="1:5" x14ac:dyDescent="0.25">
      <c r="A1352" s="6">
        <v>45776</v>
      </c>
      <c r="B1352" t="s">
        <v>1135</v>
      </c>
      <c r="C1352">
        <v>1.7999999225139618E-2</v>
      </c>
      <c r="D1352">
        <v>0</v>
      </c>
      <c r="E1352">
        <v>0</v>
      </c>
    </row>
    <row r="1353" spans="1:5" x14ac:dyDescent="0.25">
      <c r="A1353" s="6">
        <v>45777</v>
      </c>
      <c r="B1353" t="s">
        <v>1135</v>
      </c>
      <c r="C1353">
        <v>1.7999999225139618E-2</v>
      </c>
      <c r="D1353">
        <v>0</v>
      </c>
      <c r="E1353">
        <v>0</v>
      </c>
    </row>
    <row r="1354" spans="1:5" x14ac:dyDescent="0.25">
      <c r="A1354" s="6">
        <v>45778</v>
      </c>
      <c r="B1354" t="s">
        <v>1135</v>
      </c>
      <c r="C1354">
        <v>1.7999999225139618E-2</v>
      </c>
      <c r="D1354">
        <v>0</v>
      </c>
      <c r="E1354">
        <v>0</v>
      </c>
    </row>
    <row r="1355" spans="1:5" x14ac:dyDescent="0.25">
      <c r="A1355" s="6">
        <v>45779</v>
      </c>
      <c r="B1355" t="s">
        <v>1135</v>
      </c>
      <c r="C1355">
        <v>1.8999999389052391E-2</v>
      </c>
      <c r="D1355">
        <v>5.5555567053365618E-2</v>
      </c>
      <c r="E1355">
        <v>5.4067232162937871E-2</v>
      </c>
    </row>
    <row r="1356" spans="1:5" x14ac:dyDescent="0.25">
      <c r="A1356" s="6">
        <v>45782</v>
      </c>
      <c r="B1356" t="s">
        <v>1135</v>
      </c>
      <c r="C1356">
        <v>1.7000000923871994E-2</v>
      </c>
      <c r="D1356">
        <v>-0.1052630804995065</v>
      </c>
      <c r="E1356">
        <v>-0.11122554860967657</v>
      </c>
    </row>
    <row r="1357" spans="1:5" x14ac:dyDescent="0.25">
      <c r="A1357" s="6">
        <v>45783</v>
      </c>
      <c r="B1357" t="s">
        <v>1135</v>
      </c>
      <c r="C1357">
        <v>1.7000000923871994E-2</v>
      </c>
      <c r="D1357">
        <v>0</v>
      </c>
      <c r="E1357">
        <v>0</v>
      </c>
    </row>
    <row r="1358" spans="1:5" x14ac:dyDescent="0.25">
      <c r="A1358" s="6">
        <v>45784</v>
      </c>
      <c r="B1358" t="s">
        <v>1135</v>
      </c>
      <c r="C1358">
        <v>1.7000000923871994E-2</v>
      </c>
      <c r="D1358">
        <v>0</v>
      </c>
      <c r="E1358">
        <v>0</v>
      </c>
    </row>
    <row r="1359" spans="1:5" x14ac:dyDescent="0.25">
      <c r="A1359" s="6">
        <v>45785</v>
      </c>
      <c r="B1359" t="s">
        <v>1135</v>
      </c>
      <c r="C1359">
        <v>1.7000000923871994E-2</v>
      </c>
      <c r="D1359">
        <v>0</v>
      </c>
      <c r="E1359">
        <v>0</v>
      </c>
    </row>
    <row r="1360" spans="1:5" x14ac:dyDescent="0.25">
      <c r="A1360" s="6">
        <v>45786</v>
      </c>
      <c r="B1360" t="s">
        <v>1135</v>
      </c>
      <c r="C1360">
        <v>1.7000000923871994E-2</v>
      </c>
      <c r="D1360">
        <v>0</v>
      </c>
      <c r="E1360">
        <v>0</v>
      </c>
    </row>
    <row r="1361" spans="1:5" x14ac:dyDescent="0.25">
      <c r="A1361" s="6">
        <v>45789</v>
      </c>
      <c r="B1361" t="s">
        <v>1135</v>
      </c>
      <c r="C1361">
        <v>1.6499999910593033E-2</v>
      </c>
      <c r="D1361">
        <v>-2.9411822712129498E-2</v>
      </c>
      <c r="E1361">
        <v>-2.9853022913695151E-2</v>
      </c>
    </row>
    <row r="1362" spans="1:5" x14ac:dyDescent="0.25">
      <c r="A1362" s="6">
        <v>45790</v>
      </c>
      <c r="B1362" t="s">
        <v>1135</v>
      </c>
      <c r="C1362">
        <v>1.6499999910593033E-2</v>
      </c>
      <c r="D1362">
        <v>0</v>
      </c>
      <c r="E1362">
        <v>0</v>
      </c>
    </row>
    <row r="1363" spans="1:5" x14ac:dyDescent="0.25">
      <c r="A1363" s="6">
        <v>45791</v>
      </c>
      <c r="B1363" t="s">
        <v>1135</v>
      </c>
      <c r="C1363">
        <v>1.7000000923871994E-2</v>
      </c>
      <c r="D1363">
        <v>3.0303091878076893E-2</v>
      </c>
      <c r="E1363">
        <v>2.9853022913695175E-2</v>
      </c>
    </row>
    <row r="1364" spans="1:5" x14ac:dyDescent="0.25">
      <c r="A1364" s="6">
        <v>45792</v>
      </c>
      <c r="B1364" t="s">
        <v>1135</v>
      </c>
      <c r="C1364">
        <v>1.7000000923871994E-2</v>
      </c>
      <c r="D1364">
        <v>0</v>
      </c>
      <c r="E1364">
        <v>0</v>
      </c>
    </row>
    <row r="1365" spans="1:5" x14ac:dyDescent="0.25">
      <c r="A1365" s="6">
        <v>45793</v>
      </c>
      <c r="B1365" t="s">
        <v>1135</v>
      </c>
      <c r="C1365">
        <v>1.7000000923871994E-2</v>
      </c>
      <c r="D1365">
        <v>0</v>
      </c>
      <c r="E1365">
        <v>0</v>
      </c>
    </row>
    <row r="1366" spans="1:5" x14ac:dyDescent="0.25">
      <c r="A1366" s="6">
        <v>45796</v>
      </c>
      <c r="B1366" t="s">
        <v>1135</v>
      </c>
      <c r="C1366">
        <v>1.7000000923871994E-2</v>
      </c>
      <c r="D1366">
        <v>0</v>
      </c>
      <c r="E1366">
        <v>0</v>
      </c>
    </row>
    <row r="1367" spans="1:5" x14ac:dyDescent="0.25">
      <c r="A1367" s="6">
        <v>45797</v>
      </c>
      <c r="B1367" t="s">
        <v>1135</v>
      </c>
      <c r="C1367">
        <v>1.6000000759959221E-2</v>
      </c>
      <c r="D1367">
        <v>-5.8823535856903253E-2</v>
      </c>
      <c r="E1367">
        <v>-6.0624628664394574E-2</v>
      </c>
    </row>
    <row r="1368" spans="1:5" x14ac:dyDescent="0.25">
      <c r="A1368" s="6">
        <v>45798</v>
      </c>
      <c r="B1368" t="s">
        <v>1135</v>
      </c>
      <c r="C1368">
        <v>1.7999999225139618E-2</v>
      </c>
      <c r="D1368">
        <v>0.12499989813659829</v>
      </c>
      <c r="E1368">
        <v>0.11778294511113339</v>
      </c>
    </row>
    <row r="1369" spans="1:5" x14ac:dyDescent="0.25">
      <c r="A1369" s="6">
        <v>45799</v>
      </c>
      <c r="B1369" t="s">
        <v>1135</v>
      </c>
      <c r="C1369">
        <v>1.6499999910593033E-2</v>
      </c>
      <c r="D1369">
        <v>-8.3333298839903147E-2</v>
      </c>
      <c r="E1369">
        <v>-8.7011339360433912E-2</v>
      </c>
    </row>
    <row r="1370" spans="1:5" x14ac:dyDescent="0.25">
      <c r="A1370" s="6">
        <v>45800</v>
      </c>
      <c r="B1370" t="s">
        <v>1135</v>
      </c>
      <c r="C1370">
        <v>1.7999999225139618E-2</v>
      </c>
      <c r="D1370">
        <v>9.0909049859059898E-2</v>
      </c>
      <c r="E1370">
        <v>8.7011339360433967E-2</v>
      </c>
    </row>
    <row r="1371" spans="1:5" x14ac:dyDescent="0.25">
      <c r="A1371" s="6">
        <v>45803</v>
      </c>
      <c r="B1371" t="s">
        <v>1135</v>
      </c>
      <c r="C1371">
        <v>1.7999999225139618E-2</v>
      </c>
      <c r="D1371">
        <v>0</v>
      </c>
      <c r="E1371">
        <v>0</v>
      </c>
    </row>
    <row r="1372" spans="1:5" x14ac:dyDescent="0.25">
      <c r="A1372" s="6">
        <v>45804</v>
      </c>
      <c r="B1372" t="s">
        <v>1135</v>
      </c>
      <c r="C1372">
        <v>1.7000000923871994E-2</v>
      </c>
      <c r="D1372">
        <v>-5.5555463573075059E-2</v>
      </c>
      <c r="E1372">
        <v>-5.7158316446738709E-2</v>
      </c>
    </row>
    <row r="1373" spans="1:5" x14ac:dyDescent="0.25">
      <c r="A1373" s="6">
        <v>45805</v>
      </c>
      <c r="B1373" t="s">
        <v>1135</v>
      </c>
      <c r="C1373">
        <v>1.7000000923871994E-2</v>
      </c>
      <c r="D1373">
        <v>0</v>
      </c>
      <c r="E1373">
        <v>0</v>
      </c>
    </row>
    <row r="1374" spans="1:5" x14ac:dyDescent="0.25">
      <c r="A1374" s="6">
        <v>45806</v>
      </c>
      <c r="B1374" t="s">
        <v>1135</v>
      </c>
      <c r="C1374">
        <v>1.7000000923871994E-2</v>
      </c>
      <c r="D1374">
        <v>0</v>
      </c>
      <c r="E1374">
        <v>0</v>
      </c>
    </row>
    <row r="1375" spans="1:5" x14ac:dyDescent="0.25">
      <c r="A1375" s="6">
        <v>45807</v>
      </c>
      <c r="B1375" t="s">
        <v>1135</v>
      </c>
      <c r="C1375">
        <v>1.7000000923871994E-2</v>
      </c>
      <c r="D1375">
        <v>0</v>
      </c>
      <c r="E1375">
        <v>0</v>
      </c>
    </row>
    <row r="1376" spans="1:5" x14ac:dyDescent="0.25">
      <c r="A1376" s="6">
        <v>45810</v>
      </c>
      <c r="B1376" t="s">
        <v>1135</v>
      </c>
      <c r="C1376">
        <v>1.6000000759959221E-2</v>
      </c>
      <c r="D1376">
        <v>-5.8823535856903253E-2</v>
      </c>
      <c r="E1376">
        <v>-6.0624628664394574E-2</v>
      </c>
    </row>
    <row r="1377" spans="1:5" x14ac:dyDescent="0.25">
      <c r="A1377" s="6">
        <v>45811</v>
      </c>
      <c r="B1377" t="s">
        <v>1135</v>
      </c>
      <c r="C1377">
        <v>1.6000000759959221E-2</v>
      </c>
      <c r="D1377">
        <v>0</v>
      </c>
      <c r="E1377">
        <v>0</v>
      </c>
    </row>
    <row r="1378" spans="1:5" x14ac:dyDescent="0.25">
      <c r="A1378" s="6">
        <v>45812</v>
      </c>
      <c r="B1378" t="s">
        <v>1135</v>
      </c>
      <c r="C1378">
        <v>1.6000000759959221E-2</v>
      </c>
      <c r="D1378">
        <v>0</v>
      </c>
      <c r="E1378">
        <v>0</v>
      </c>
    </row>
    <row r="1379" spans="1:5" x14ac:dyDescent="0.25">
      <c r="A1379" s="6">
        <v>45813</v>
      </c>
      <c r="B1379" t="s">
        <v>1135</v>
      </c>
      <c r="C1379">
        <v>1.6000000759959221E-2</v>
      </c>
      <c r="D1379">
        <v>0</v>
      </c>
      <c r="E1379">
        <v>0</v>
      </c>
    </row>
    <row r="1380" spans="1:5" x14ac:dyDescent="0.25">
      <c r="A1380" s="6">
        <v>45814</v>
      </c>
      <c r="B1380" t="s">
        <v>1135</v>
      </c>
      <c r="C1380">
        <v>1.6000000759959221E-2</v>
      </c>
      <c r="D1380">
        <v>0</v>
      </c>
      <c r="E1380">
        <v>0</v>
      </c>
    </row>
    <row r="1381" spans="1:5" x14ac:dyDescent="0.25">
      <c r="A1381" s="6">
        <v>45819</v>
      </c>
      <c r="B1381" t="s">
        <v>1135</v>
      </c>
      <c r="C1381">
        <v>1.7000000923871994E-2</v>
      </c>
      <c r="D1381">
        <v>0</v>
      </c>
      <c r="E1381">
        <v>0</v>
      </c>
    </row>
    <row r="1382" spans="1:5" x14ac:dyDescent="0.25">
      <c r="A1382" s="6">
        <v>45820</v>
      </c>
      <c r="B1382" t="s">
        <v>1135</v>
      </c>
      <c r="C1382">
        <v>1.7500000074505806E-2</v>
      </c>
      <c r="D1382">
        <v>2.9411713144773755E-2</v>
      </c>
      <c r="E1382">
        <v>2.8987486785316968E-2</v>
      </c>
    </row>
    <row r="1383" spans="1:5" x14ac:dyDescent="0.25">
      <c r="A1383" s="6">
        <v>45821</v>
      </c>
      <c r="B1383" t="s">
        <v>1135</v>
      </c>
      <c r="C1383">
        <v>1.7000000923871994E-2</v>
      </c>
      <c r="D1383">
        <v>-2.8571379914575923E-2</v>
      </c>
      <c r="E1383">
        <v>-2.8987486785316995E-2</v>
      </c>
    </row>
    <row r="1384" spans="1:5" x14ac:dyDescent="0.25">
      <c r="A1384" s="6">
        <v>45824</v>
      </c>
      <c r="B1384" t="s">
        <v>1135</v>
      </c>
      <c r="C1384">
        <v>1.7000000923871994E-2</v>
      </c>
      <c r="D1384">
        <v>0</v>
      </c>
      <c r="E1384">
        <v>0</v>
      </c>
    </row>
    <row r="1385" spans="1:5" x14ac:dyDescent="0.25">
      <c r="A1385" s="6">
        <v>45825</v>
      </c>
      <c r="B1385" t="s">
        <v>1135</v>
      </c>
      <c r="C1385">
        <v>1.7000000923871994E-2</v>
      </c>
      <c r="D1385">
        <v>0</v>
      </c>
      <c r="E1385">
        <v>0</v>
      </c>
    </row>
    <row r="1386" spans="1:5" x14ac:dyDescent="0.25">
      <c r="A1386" s="6">
        <v>45826</v>
      </c>
      <c r="B1386" t="s">
        <v>1135</v>
      </c>
      <c r="C1386">
        <v>1.6000000759959221E-2</v>
      </c>
      <c r="D1386">
        <v>-5.8823535856903253E-2</v>
      </c>
      <c r="E1386">
        <v>-6.0624628664394574E-2</v>
      </c>
    </row>
    <row r="1387" spans="1:5" x14ac:dyDescent="0.25">
      <c r="A1387" s="6">
        <v>45827</v>
      </c>
      <c r="B1387" t="s">
        <v>1135</v>
      </c>
      <c r="C1387">
        <v>1.6000000759959221E-2</v>
      </c>
      <c r="D1387">
        <v>0</v>
      </c>
      <c r="E1387">
        <v>0</v>
      </c>
    </row>
    <row r="1388" spans="1:5" x14ac:dyDescent="0.25">
      <c r="A1388" s="6">
        <v>45828</v>
      </c>
      <c r="B1388" t="s">
        <v>1135</v>
      </c>
      <c r="C1388">
        <v>1.6000000759959221E-2</v>
      </c>
      <c r="D1388">
        <v>0</v>
      </c>
      <c r="E1388">
        <v>0</v>
      </c>
    </row>
    <row r="1389" spans="1:5" x14ac:dyDescent="0.25">
      <c r="A1389" s="6">
        <v>45831</v>
      </c>
      <c r="B1389" t="s">
        <v>1135</v>
      </c>
      <c r="C1389">
        <v>1.6000000759959221E-2</v>
      </c>
      <c r="D1389">
        <v>0</v>
      </c>
      <c r="E1389">
        <v>0</v>
      </c>
    </row>
    <row r="1390" spans="1:5" x14ac:dyDescent="0.25">
      <c r="A1390" s="6">
        <v>45832</v>
      </c>
      <c r="B1390" t="s">
        <v>1135</v>
      </c>
      <c r="C1390">
        <v>1.6000000759959221E-2</v>
      </c>
      <c r="D1390">
        <v>0</v>
      </c>
      <c r="E1390">
        <v>0</v>
      </c>
    </row>
    <row r="1391" spans="1:5" x14ac:dyDescent="0.25">
      <c r="A1391" s="6">
        <v>45833</v>
      </c>
      <c r="B1391" t="s">
        <v>1135</v>
      </c>
      <c r="C1391">
        <v>1.4999999664723873E-2</v>
      </c>
      <c r="D1391">
        <v>-6.2500065483615419E-2</v>
      </c>
      <c r="E1391">
        <v>-6.4538590986763386E-2</v>
      </c>
    </row>
    <row r="1392" spans="1:5" x14ac:dyDescent="0.25">
      <c r="A1392" s="6">
        <v>45834</v>
      </c>
      <c r="B1392" t="s">
        <v>1135</v>
      </c>
      <c r="C1392">
        <v>1.6000000759959221E-2</v>
      </c>
      <c r="D1392">
        <v>6.6666741172474397E-2</v>
      </c>
      <c r="E1392">
        <v>6.4538590986763483E-2</v>
      </c>
    </row>
    <row r="1393" spans="1:5" x14ac:dyDescent="0.25">
      <c r="A1393" s="6">
        <v>45835</v>
      </c>
      <c r="B1393" t="s">
        <v>1135</v>
      </c>
      <c r="C1393">
        <v>1.4999999664723873E-2</v>
      </c>
      <c r="D1393">
        <v>-6.2500065483615419E-2</v>
      </c>
      <c r="E1393">
        <v>-6.4538590986763386E-2</v>
      </c>
    </row>
    <row r="1394" spans="1:5" x14ac:dyDescent="0.25">
      <c r="A1394" s="6">
        <v>45838</v>
      </c>
      <c r="B1394" t="s">
        <v>1135</v>
      </c>
      <c r="C1394">
        <v>1.4000000432133675E-2</v>
      </c>
      <c r="D1394">
        <v>-6.6666616996128192E-2</v>
      </c>
      <c r="E1394">
        <v>-6.8992818268518788E-2</v>
      </c>
    </row>
    <row r="1395" spans="1:5" x14ac:dyDescent="0.25">
      <c r="A1395" s="6">
        <v>45839</v>
      </c>
      <c r="B1395" t="s">
        <v>1135</v>
      </c>
      <c r="C1395">
        <v>1.4000000432133675E-2</v>
      </c>
      <c r="D1395">
        <v>0</v>
      </c>
      <c r="E1395">
        <v>0</v>
      </c>
    </row>
    <row r="1396" spans="1:5" x14ac:dyDescent="0.25">
      <c r="A1396" s="6">
        <v>45840</v>
      </c>
      <c r="B1396" t="s">
        <v>1135</v>
      </c>
      <c r="C1396">
        <v>1.4000000432133675E-2</v>
      </c>
      <c r="D1396">
        <v>0</v>
      </c>
      <c r="E1396">
        <v>0</v>
      </c>
    </row>
    <row r="1397" spans="1:5" x14ac:dyDescent="0.25">
      <c r="A1397" s="6">
        <v>45841</v>
      </c>
      <c r="B1397" t="s">
        <v>1135</v>
      </c>
      <c r="C1397">
        <v>1.4000000432133675E-2</v>
      </c>
      <c r="D1397">
        <v>0</v>
      </c>
      <c r="E1397">
        <v>0</v>
      </c>
    </row>
    <row r="1398" spans="1:5" x14ac:dyDescent="0.25">
      <c r="A1398" s="6">
        <v>45842</v>
      </c>
      <c r="B1398" t="s">
        <v>1135</v>
      </c>
      <c r="C1398">
        <v>1.4000000432133675E-2</v>
      </c>
      <c r="D1398">
        <v>0</v>
      </c>
      <c r="E1398">
        <v>0</v>
      </c>
    </row>
    <row r="1399" spans="1:5" x14ac:dyDescent="0.25">
      <c r="A1399" s="6">
        <v>45845</v>
      </c>
      <c r="B1399" t="s">
        <v>1135</v>
      </c>
      <c r="C1399">
        <v>1.4000000432133675E-2</v>
      </c>
      <c r="D1399">
        <v>0</v>
      </c>
      <c r="E1399">
        <v>0</v>
      </c>
    </row>
    <row r="1400" spans="1:5" x14ac:dyDescent="0.25">
      <c r="A1400" s="6">
        <v>45846</v>
      </c>
      <c r="B1400" t="s">
        <v>1135</v>
      </c>
      <c r="C1400">
        <v>1.4499999582767487E-2</v>
      </c>
      <c r="D1400">
        <v>3.5714223942892476E-2</v>
      </c>
      <c r="E1400">
        <v>3.509126016992313E-2</v>
      </c>
    </row>
    <row r="1401" spans="1:5" x14ac:dyDescent="0.25">
      <c r="A1401" s="6">
        <v>45847</v>
      </c>
      <c r="B1401" t="s">
        <v>1135</v>
      </c>
      <c r="C1401">
        <v>1.4000000432133675E-2</v>
      </c>
      <c r="D1401">
        <v>-3.4482701035938979E-2</v>
      </c>
      <c r="E1401">
        <v>-3.5091260169922964E-2</v>
      </c>
    </row>
    <row r="1402" spans="1:5" x14ac:dyDescent="0.25">
      <c r="A1402" s="6">
        <v>45848</v>
      </c>
      <c r="B1402" t="s">
        <v>1135</v>
      </c>
      <c r="C1402">
        <v>1.4000000432133675E-2</v>
      </c>
      <c r="D1402">
        <v>0</v>
      </c>
      <c r="E1402">
        <v>0</v>
      </c>
    </row>
    <row r="1403" spans="1:5" x14ac:dyDescent="0.25">
      <c r="A1403" s="6">
        <v>45849</v>
      </c>
      <c r="B1403" t="s">
        <v>1135</v>
      </c>
      <c r="C1403">
        <v>1.4999999664723873E-2</v>
      </c>
      <c r="D1403">
        <v>7.1428514408823807E-2</v>
      </c>
      <c r="E1403">
        <v>6.8992818268518927E-2</v>
      </c>
    </row>
    <row r="1404" spans="1:5" x14ac:dyDescent="0.25">
      <c r="A1404" s="6">
        <v>45852</v>
      </c>
      <c r="B1404" t="s">
        <v>1135</v>
      </c>
      <c r="C1404">
        <v>1.4999999664723873E-2</v>
      </c>
      <c r="D1404">
        <v>0</v>
      </c>
      <c r="E1404">
        <v>0</v>
      </c>
    </row>
    <row r="1405" spans="1:5" x14ac:dyDescent="0.25">
      <c r="A1405" s="6">
        <v>45853</v>
      </c>
      <c r="B1405" t="s">
        <v>1135</v>
      </c>
      <c r="C1405">
        <v>1.6000000759959221E-2</v>
      </c>
      <c r="D1405">
        <v>6.6666741172474397E-2</v>
      </c>
      <c r="E1405">
        <v>6.4538590986763483E-2</v>
      </c>
    </row>
    <row r="1406" spans="1:5" x14ac:dyDescent="0.25">
      <c r="A1406" s="6">
        <v>45854</v>
      </c>
      <c r="B1406" t="s">
        <v>1135</v>
      </c>
      <c r="C1406">
        <v>1.9999999552965164E-2</v>
      </c>
      <c r="D1406">
        <v>0.24999991268851285</v>
      </c>
      <c r="E1406">
        <v>0.22314348146501758</v>
      </c>
    </row>
    <row r="1407" spans="1:5" x14ac:dyDescent="0.25">
      <c r="A1407" s="6">
        <v>45855</v>
      </c>
      <c r="B1407" t="s">
        <v>1135</v>
      </c>
      <c r="C1407">
        <v>2.0999999716877937E-2</v>
      </c>
      <c r="D1407">
        <v>5.0000009313226013E-2</v>
      </c>
      <c r="E1407">
        <v>4.879017303917102E-2</v>
      </c>
    </row>
    <row r="1408" spans="1:5" x14ac:dyDescent="0.25">
      <c r="A1408" s="6">
        <v>45856</v>
      </c>
      <c r="B1408" t="s">
        <v>1135</v>
      </c>
      <c r="C1408">
        <v>1.9999999552965164E-2</v>
      </c>
      <c r="D1408">
        <v>-4.7619056066418031E-2</v>
      </c>
      <c r="E1408">
        <v>-4.8790173039170978E-2</v>
      </c>
    </row>
    <row r="1409" spans="1:5" x14ac:dyDescent="0.25">
      <c r="A1409" s="6">
        <v>45859</v>
      </c>
      <c r="B1409" t="s">
        <v>1135</v>
      </c>
      <c r="C1409">
        <v>1.9999999552965164E-2</v>
      </c>
      <c r="D1409">
        <v>0</v>
      </c>
      <c r="E1409">
        <v>0</v>
      </c>
    </row>
    <row r="1410" spans="1:5" x14ac:dyDescent="0.25">
      <c r="A1410" s="6">
        <v>45860</v>
      </c>
      <c r="B1410" t="s">
        <v>1135</v>
      </c>
      <c r="C1410">
        <v>1.8999999389052391E-2</v>
      </c>
      <c r="D1410">
        <v>-5.0000009313225902E-2</v>
      </c>
      <c r="E1410">
        <v>-5.1293304190946271E-2</v>
      </c>
    </row>
    <row r="1411" spans="1:5" x14ac:dyDescent="0.25">
      <c r="A1411" s="6">
        <v>45861</v>
      </c>
      <c r="B1411" t="s">
        <v>1135</v>
      </c>
      <c r="C1411">
        <v>1.8999999389052391E-2</v>
      </c>
      <c r="D1411">
        <v>0</v>
      </c>
      <c r="E1411">
        <v>0</v>
      </c>
    </row>
    <row r="1412" spans="1:5" x14ac:dyDescent="0.25">
      <c r="A1412" s="6">
        <v>45862</v>
      </c>
      <c r="B1412" t="s">
        <v>1135</v>
      </c>
      <c r="C1412">
        <v>1.8999999389052391E-2</v>
      </c>
      <c r="D1412">
        <v>0</v>
      </c>
      <c r="E1412">
        <v>0</v>
      </c>
    </row>
    <row r="1413" spans="1:5" x14ac:dyDescent="0.25">
      <c r="A1413" s="6">
        <v>45863</v>
      </c>
      <c r="B1413" t="s">
        <v>1135</v>
      </c>
      <c r="C1413">
        <v>1.7000000923871994E-2</v>
      </c>
      <c r="D1413">
        <v>-0.1052630804995065</v>
      </c>
      <c r="E1413">
        <v>-0.11122554860967657</v>
      </c>
    </row>
    <row r="1414" spans="1:5" x14ac:dyDescent="0.25">
      <c r="A1414" s="6">
        <v>45866</v>
      </c>
      <c r="B1414" t="s">
        <v>1135</v>
      </c>
      <c r="C1414">
        <v>1.7999999225139618E-2</v>
      </c>
      <c r="D1414">
        <v>5.8823426289547509E-2</v>
      </c>
      <c r="E1414">
        <v>5.7158316446738737E-2</v>
      </c>
    </row>
    <row r="1415" spans="1:5" x14ac:dyDescent="0.25">
      <c r="A1415" s="6">
        <v>45867</v>
      </c>
      <c r="B1415" t="s">
        <v>1135</v>
      </c>
      <c r="C1415">
        <v>1.8999999389052391E-2</v>
      </c>
      <c r="D1415">
        <v>5.5555567053365618E-2</v>
      </c>
      <c r="E1415">
        <v>5.4067232162937871E-2</v>
      </c>
    </row>
    <row r="1416" spans="1:5" x14ac:dyDescent="0.25">
      <c r="A1416" s="6">
        <v>45868</v>
      </c>
      <c r="B1416" t="s">
        <v>1135</v>
      </c>
      <c r="C1416">
        <v>1.7999999225139618E-2</v>
      </c>
      <c r="D1416">
        <v>-5.2631589266732504E-2</v>
      </c>
      <c r="E1416">
        <v>-5.4067232162937913E-2</v>
      </c>
    </row>
    <row r="1417" spans="1:5" x14ac:dyDescent="0.25">
      <c r="A1417" s="6">
        <v>45869</v>
      </c>
      <c r="B1417" t="s">
        <v>1135</v>
      </c>
      <c r="C1417">
        <v>1.7999999225139618E-2</v>
      </c>
      <c r="D1417">
        <v>0</v>
      </c>
      <c r="E1417">
        <v>0</v>
      </c>
    </row>
    <row r="1418" spans="1:5" x14ac:dyDescent="0.25">
      <c r="A1418" s="6">
        <v>45870</v>
      </c>
      <c r="B1418" t="s">
        <v>1135</v>
      </c>
      <c r="C1418">
        <v>1.8999999389052391E-2</v>
      </c>
      <c r="D1418">
        <v>5.5555567053365618E-2</v>
      </c>
      <c r="E1418">
        <v>5.4067232162937871E-2</v>
      </c>
    </row>
    <row r="1419" spans="1:5" x14ac:dyDescent="0.25">
      <c r="A1419" s="6">
        <v>45873</v>
      </c>
      <c r="B1419" t="s">
        <v>1135</v>
      </c>
      <c r="C1419">
        <v>1.8999999389052391E-2</v>
      </c>
      <c r="D1419">
        <v>0</v>
      </c>
      <c r="E1419">
        <v>0</v>
      </c>
    </row>
    <row r="1420" spans="1:5" x14ac:dyDescent="0.25">
      <c r="A1420" s="6">
        <v>45874</v>
      </c>
      <c r="B1420" t="s">
        <v>1135</v>
      </c>
      <c r="C1420">
        <v>1.8999999389052391E-2</v>
      </c>
      <c r="D1420">
        <v>0</v>
      </c>
      <c r="E1420">
        <v>0</v>
      </c>
    </row>
    <row r="1421" spans="1:5" x14ac:dyDescent="0.25">
      <c r="A1421" s="6">
        <v>45875</v>
      </c>
      <c r="B1421" t="s">
        <v>1135</v>
      </c>
      <c r="C1421">
        <v>1.9999999552965164E-2</v>
      </c>
      <c r="D1421">
        <v>5.2631589266732393E-2</v>
      </c>
      <c r="E1421">
        <v>5.1293304190946257E-2</v>
      </c>
    </row>
    <row r="1422" spans="1:5" x14ac:dyDescent="0.25">
      <c r="A1422" s="6">
        <v>45876</v>
      </c>
      <c r="B1422" t="s">
        <v>1135</v>
      </c>
      <c r="C1422">
        <v>1.9999999552965164E-2</v>
      </c>
      <c r="D1422">
        <v>0</v>
      </c>
      <c r="E1422">
        <v>0</v>
      </c>
    </row>
    <row r="1423" spans="1:5" x14ac:dyDescent="0.25">
      <c r="A1423" s="6">
        <v>45877</v>
      </c>
      <c r="B1423" t="s">
        <v>1135</v>
      </c>
      <c r="C1423">
        <v>1.8999999389052391E-2</v>
      </c>
      <c r="D1423">
        <v>-5.0000009313225902E-2</v>
      </c>
      <c r="E1423">
        <v>-5.1293304190946271E-2</v>
      </c>
    </row>
    <row r="1424" spans="1:5" x14ac:dyDescent="0.25">
      <c r="A1424" s="6">
        <v>45880</v>
      </c>
      <c r="B1424" t="s">
        <v>1135</v>
      </c>
      <c r="C1424">
        <v>1.9999999552965164E-2</v>
      </c>
      <c r="D1424">
        <v>5.2631589266732393E-2</v>
      </c>
      <c r="E1424">
        <v>5.1293304190946257E-2</v>
      </c>
    </row>
    <row r="1425" spans="1:5" x14ac:dyDescent="0.25">
      <c r="A1425" s="6">
        <v>45881</v>
      </c>
      <c r="B1425" t="s">
        <v>1135</v>
      </c>
      <c r="C1425">
        <v>1.7999999225139618E-2</v>
      </c>
      <c r="D1425">
        <v>-0.10000001862645191</v>
      </c>
      <c r="E1425">
        <v>-0.1053605363538842</v>
      </c>
    </row>
    <row r="1426" spans="1:5" x14ac:dyDescent="0.25">
      <c r="A1426" s="6">
        <v>45882</v>
      </c>
      <c r="B1426" t="s">
        <v>1135</v>
      </c>
      <c r="C1426">
        <v>1.8999999389052391E-2</v>
      </c>
      <c r="D1426">
        <v>5.5555567053365618E-2</v>
      </c>
      <c r="E1426">
        <v>5.4067232162937871E-2</v>
      </c>
    </row>
    <row r="1427" spans="1:5" x14ac:dyDescent="0.25">
      <c r="A1427" s="6">
        <v>45883</v>
      </c>
      <c r="B1427" t="s">
        <v>1135</v>
      </c>
      <c r="C1427">
        <v>1.8999999389052391E-2</v>
      </c>
      <c r="D1427">
        <v>0</v>
      </c>
      <c r="E1427">
        <v>0</v>
      </c>
    </row>
    <row r="1428" spans="1:5" x14ac:dyDescent="0.25">
      <c r="A1428" s="6">
        <v>45884</v>
      </c>
      <c r="B1428" t="s">
        <v>1135</v>
      </c>
      <c r="C1428">
        <v>1.8999999389052391E-2</v>
      </c>
      <c r="D1428">
        <v>0</v>
      </c>
      <c r="E1428">
        <v>0</v>
      </c>
    </row>
    <row r="1429" spans="1:5" x14ac:dyDescent="0.25">
      <c r="A1429" s="6">
        <v>45887</v>
      </c>
      <c r="B1429" t="s">
        <v>1135</v>
      </c>
      <c r="C1429">
        <v>1.9999999552965164E-2</v>
      </c>
      <c r="D1429">
        <v>5.2631589266732393E-2</v>
      </c>
      <c r="E1429">
        <v>5.1293304190946257E-2</v>
      </c>
    </row>
    <row r="1430" spans="1:5" x14ac:dyDescent="0.25">
      <c r="A1430" s="6">
        <v>45888</v>
      </c>
      <c r="B1430" t="s">
        <v>1135</v>
      </c>
      <c r="C1430">
        <v>1.9999999552965164E-2</v>
      </c>
      <c r="D1430">
        <v>0</v>
      </c>
      <c r="E1430">
        <v>0</v>
      </c>
    </row>
    <row r="1431" spans="1:5" x14ac:dyDescent="0.25">
      <c r="A1431" s="6">
        <v>45889</v>
      </c>
      <c r="B1431" t="s">
        <v>1135</v>
      </c>
      <c r="C1431">
        <v>1.9999999552965164E-2</v>
      </c>
      <c r="D1431">
        <v>0</v>
      </c>
      <c r="E1431">
        <v>0</v>
      </c>
    </row>
    <row r="1432" spans="1:5" x14ac:dyDescent="0.25">
      <c r="A1432" s="6">
        <v>45890</v>
      </c>
      <c r="B1432" t="s">
        <v>1135</v>
      </c>
      <c r="C1432">
        <v>1.7999999225139618E-2</v>
      </c>
      <c r="D1432">
        <v>-0.10000001862645191</v>
      </c>
      <c r="E1432">
        <v>-0.1053605363538842</v>
      </c>
    </row>
    <row r="1433" spans="1:5" x14ac:dyDescent="0.25">
      <c r="A1433" s="6">
        <v>45891</v>
      </c>
      <c r="B1433" t="s">
        <v>1135</v>
      </c>
      <c r="C1433">
        <v>1.8500000238418579E-2</v>
      </c>
      <c r="D1433">
        <v>2.7777835266828088E-2</v>
      </c>
      <c r="E1433">
        <v>2.7399030123405072E-2</v>
      </c>
    </row>
    <row r="1434" spans="1:5" x14ac:dyDescent="0.25">
      <c r="A1434" s="6">
        <v>45894</v>
      </c>
      <c r="B1434" t="s">
        <v>1135</v>
      </c>
      <c r="C1434">
        <v>1.7999999225139618E-2</v>
      </c>
      <c r="D1434">
        <v>-2.7027081450551549E-2</v>
      </c>
      <c r="E1434">
        <v>-2.73990301234051E-2</v>
      </c>
    </row>
    <row r="1435" spans="1:5" x14ac:dyDescent="0.25">
      <c r="A1435" s="6">
        <v>45895</v>
      </c>
      <c r="B1435" t="s">
        <v>1135</v>
      </c>
      <c r="C1435">
        <v>1.7999999225139618E-2</v>
      </c>
      <c r="D1435">
        <v>0</v>
      </c>
      <c r="E1435">
        <v>0</v>
      </c>
    </row>
    <row r="1436" spans="1:5" x14ac:dyDescent="0.25">
      <c r="A1436" s="6">
        <v>45896</v>
      </c>
      <c r="B1436" t="s">
        <v>1135</v>
      </c>
      <c r="C1436">
        <v>1.9999999552965164E-2</v>
      </c>
      <c r="D1436">
        <v>0.11111113410673124</v>
      </c>
      <c r="E1436">
        <v>0.1053605363538842</v>
      </c>
    </row>
    <row r="1437" spans="1:5" x14ac:dyDescent="0.25">
      <c r="A1437" s="6">
        <v>45897</v>
      </c>
      <c r="B1437" t="s">
        <v>1135</v>
      </c>
      <c r="C1437">
        <v>1.7999999225139618E-2</v>
      </c>
      <c r="D1437">
        <v>-0.10000001862645191</v>
      </c>
      <c r="E1437">
        <v>-0.1053605363538842</v>
      </c>
    </row>
    <row r="1438" spans="1:5" x14ac:dyDescent="0.25">
      <c r="A1438" s="6">
        <v>45898</v>
      </c>
      <c r="B1438" t="s">
        <v>1135</v>
      </c>
      <c r="C1438">
        <v>1.8999999389052391E-2</v>
      </c>
      <c r="D1438">
        <v>5.5555567053365618E-2</v>
      </c>
      <c r="E1438">
        <v>5.4067232162937871E-2</v>
      </c>
    </row>
    <row r="1439" spans="1:5" x14ac:dyDescent="0.25">
      <c r="A1439" s="6">
        <v>45901</v>
      </c>
      <c r="B1439" t="s">
        <v>1135</v>
      </c>
      <c r="C1439">
        <v>1.8999999389052391E-2</v>
      </c>
      <c r="D1439">
        <v>0</v>
      </c>
      <c r="E1439">
        <v>0</v>
      </c>
    </row>
    <row r="1440" spans="1:5" x14ac:dyDescent="0.25">
      <c r="A1440" s="6">
        <v>45902</v>
      </c>
      <c r="B1440" t="s">
        <v>1135</v>
      </c>
      <c r="C1440">
        <v>1.8999999389052391E-2</v>
      </c>
      <c r="D1440">
        <v>0</v>
      </c>
      <c r="E1440">
        <v>0</v>
      </c>
    </row>
    <row r="1441" spans="1:5" x14ac:dyDescent="0.25">
      <c r="A1441" s="6">
        <v>45903</v>
      </c>
      <c r="B1441" t="s">
        <v>1135</v>
      </c>
      <c r="C1441">
        <v>1.8999999389052391E-2</v>
      </c>
      <c r="D1441">
        <v>0</v>
      </c>
      <c r="E1441">
        <v>0</v>
      </c>
    </row>
    <row r="1442" spans="1:5" x14ac:dyDescent="0.25">
      <c r="A1442" s="6">
        <v>45904</v>
      </c>
      <c r="B1442" t="s">
        <v>1135</v>
      </c>
      <c r="C1442">
        <v>1.8999999389052391E-2</v>
      </c>
      <c r="D1442">
        <v>0</v>
      </c>
      <c r="E1442">
        <v>0</v>
      </c>
    </row>
    <row r="1443" spans="1:5" x14ac:dyDescent="0.25">
      <c r="A1443" s="6">
        <v>45905</v>
      </c>
      <c r="B1443" t="s">
        <v>1135</v>
      </c>
      <c r="C1443">
        <v>1.8999999389052391E-2</v>
      </c>
      <c r="D1443">
        <v>0</v>
      </c>
      <c r="E1443">
        <v>0</v>
      </c>
    </row>
    <row r="1444" spans="1:5" x14ac:dyDescent="0.25">
      <c r="A1444" s="6">
        <v>45908</v>
      </c>
      <c r="B1444" t="s">
        <v>1135</v>
      </c>
      <c r="C1444">
        <v>1.8999999389052391E-2</v>
      </c>
      <c r="D1444">
        <v>0</v>
      </c>
      <c r="E1444">
        <v>0</v>
      </c>
    </row>
    <row r="1445" spans="1:5" x14ac:dyDescent="0.25">
      <c r="A1445" s="6">
        <v>45909</v>
      </c>
      <c r="B1445" t="s">
        <v>1135</v>
      </c>
      <c r="C1445">
        <v>1.8999999389052391E-2</v>
      </c>
      <c r="D1445">
        <v>0</v>
      </c>
      <c r="E1445">
        <v>0</v>
      </c>
    </row>
    <row r="1446" spans="1:5" x14ac:dyDescent="0.25">
      <c r="A1446" s="6">
        <v>45910</v>
      </c>
      <c r="B1446" t="s">
        <v>1135</v>
      </c>
      <c r="C1446">
        <v>1.8999999389052391E-2</v>
      </c>
      <c r="D1446">
        <v>0</v>
      </c>
      <c r="E1446">
        <v>0</v>
      </c>
    </row>
    <row r="1447" spans="1:5" x14ac:dyDescent="0.25">
      <c r="A1447" s="6">
        <v>45911</v>
      </c>
      <c r="B1447" t="s">
        <v>1135</v>
      </c>
      <c r="C1447">
        <v>1.7999999225139618E-2</v>
      </c>
      <c r="D1447">
        <v>-5.2631589266732504E-2</v>
      </c>
      <c r="E1447">
        <v>-5.4067232162937913E-2</v>
      </c>
    </row>
    <row r="1448" spans="1:5" x14ac:dyDescent="0.25">
      <c r="A1448" s="6">
        <v>45912</v>
      </c>
      <c r="B1448" t="s">
        <v>1135</v>
      </c>
      <c r="C1448">
        <v>2.199999988079071E-2</v>
      </c>
      <c r="D1448">
        <v>0.22222226821346247</v>
      </c>
      <c r="E1448">
        <v>0.20067073309134703</v>
      </c>
    </row>
    <row r="1449" spans="1:5" x14ac:dyDescent="0.25">
      <c r="A1449" s="6">
        <v>45915</v>
      </c>
      <c r="B1449" t="s">
        <v>1135</v>
      </c>
      <c r="C1449">
        <v>2.0999999716877937E-2</v>
      </c>
      <c r="D1449">
        <v>-4.5454553151426325E-2</v>
      </c>
      <c r="E1449">
        <v>-4.6520023698291897E-2</v>
      </c>
    </row>
    <row r="1450" spans="1:5" x14ac:dyDescent="0.25">
      <c r="A1450" s="6">
        <v>45916</v>
      </c>
      <c r="B1450" t="s">
        <v>1135</v>
      </c>
      <c r="C1450">
        <v>1.9999999552965164E-2</v>
      </c>
      <c r="D1450">
        <v>-4.7619056066418031E-2</v>
      </c>
      <c r="E1450">
        <v>-4.8790173039170978E-2</v>
      </c>
    </row>
    <row r="1451" spans="1:5" x14ac:dyDescent="0.25">
      <c r="A1451" s="6">
        <v>45917</v>
      </c>
      <c r="B1451" t="s">
        <v>1135</v>
      </c>
      <c r="C1451">
        <v>1.9999999552965164E-2</v>
      </c>
      <c r="D1451">
        <v>0</v>
      </c>
      <c r="E1451">
        <v>0</v>
      </c>
    </row>
    <row r="1452" spans="1:5" x14ac:dyDescent="0.25">
      <c r="A1452" s="6">
        <v>45918</v>
      </c>
      <c r="B1452" t="s">
        <v>1135</v>
      </c>
      <c r="C1452">
        <v>2.0999999716877937E-2</v>
      </c>
      <c r="D1452">
        <v>5.0000009313226013E-2</v>
      </c>
      <c r="E1452">
        <v>4.879017303917102E-2</v>
      </c>
    </row>
    <row r="1453" spans="1:5" x14ac:dyDescent="0.25">
      <c r="A1453" s="6">
        <v>45919</v>
      </c>
      <c r="B1453" t="s">
        <v>1135</v>
      </c>
      <c r="C1453">
        <v>2.3000000044703484E-2</v>
      </c>
      <c r="D1453">
        <v>9.5238112132836061E-2</v>
      </c>
      <c r="E1453">
        <v>9.0971793631359502E-2</v>
      </c>
    </row>
    <row r="1454" spans="1:5" x14ac:dyDescent="0.25">
      <c r="A1454" s="6">
        <v>45922</v>
      </c>
      <c r="B1454" t="s">
        <v>1135</v>
      </c>
      <c r="C1454">
        <v>2.199999988079071E-2</v>
      </c>
      <c r="D1454">
        <v>-4.347826791170184E-2</v>
      </c>
      <c r="E1454">
        <v>-4.4451769933067604E-2</v>
      </c>
    </row>
    <row r="1455" spans="1:5" x14ac:dyDescent="0.25">
      <c r="A1455" s="6">
        <v>45923</v>
      </c>
      <c r="B1455" t="s">
        <v>1135</v>
      </c>
      <c r="C1455">
        <v>2.199999988079071E-2</v>
      </c>
      <c r="D1455">
        <v>0</v>
      </c>
      <c r="E1455">
        <v>0</v>
      </c>
    </row>
    <row r="1456" spans="1:5" x14ac:dyDescent="0.25">
      <c r="A1456" s="6">
        <v>45924</v>
      </c>
      <c r="B1456" t="s">
        <v>1135</v>
      </c>
      <c r="C1456">
        <v>2.7000000700354576E-2</v>
      </c>
      <c r="D1456">
        <v>0.2272727657571314</v>
      </c>
      <c r="E1456">
        <v>0.20479444400367536</v>
      </c>
    </row>
    <row r="1457" spans="1:5" x14ac:dyDescent="0.25">
      <c r="A1457" s="6">
        <v>45925</v>
      </c>
      <c r="B1457" t="s">
        <v>1135</v>
      </c>
      <c r="C1457">
        <v>2.8999999165534973E-2</v>
      </c>
      <c r="D1457">
        <v>7.4074015307493468E-2</v>
      </c>
      <c r="E1457">
        <v>7.1458909268430473E-2</v>
      </c>
    </row>
    <row r="1458" spans="1:5" x14ac:dyDescent="0.25">
      <c r="A1458" s="6">
        <v>45926</v>
      </c>
      <c r="B1458" t="s">
        <v>1135</v>
      </c>
      <c r="C1458">
        <v>2.6000000536441803E-2</v>
      </c>
      <c r="D1458">
        <v>-0.10344823156610694</v>
      </c>
      <c r="E1458">
        <v>-0.10919924255795864</v>
      </c>
    </row>
    <row r="1459" spans="1:5" x14ac:dyDescent="0.25">
      <c r="A1459" s="6">
        <v>45929</v>
      </c>
      <c r="B1459" t="s">
        <v>1135</v>
      </c>
      <c r="C1459">
        <v>2.8000000864267349E-2</v>
      </c>
      <c r="D1459">
        <v>7.6923087944645641E-2</v>
      </c>
      <c r="E1459">
        <v>7.4107982388035634E-2</v>
      </c>
    </row>
    <row r="1460" spans="1:5" x14ac:dyDescent="0.25">
      <c r="A1460" s="6">
        <v>45930</v>
      </c>
      <c r="B1460" t="s">
        <v>1135</v>
      </c>
      <c r="C1460">
        <v>2.9999999329447746E-2</v>
      </c>
      <c r="D1460">
        <v>7.1428514408823807E-2</v>
      </c>
      <c r="E1460">
        <v>6.8992818268518927E-2</v>
      </c>
    </row>
    <row r="1461" spans="1:5" x14ac:dyDescent="0.25">
      <c r="A1461" s="6">
        <v>45931</v>
      </c>
      <c r="B1461" t="s">
        <v>1135</v>
      </c>
      <c r="C1461">
        <v>2.9999999329447746E-2</v>
      </c>
      <c r="D1461">
        <v>0</v>
      </c>
      <c r="E1461">
        <v>0</v>
      </c>
    </row>
    <row r="1462" spans="1:5" x14ac:dyDescent="0.25">
      <c r="A1462" s="6">
        <v>45932</v>
      </c>
      <c r="B1462" t="s">
        <v>1135</v>
      </c>
      <c r="C1462">
        <v>2.7000000700354576E-2</v>
      </c>
      <c r="D1462">
        <v>-9.9999956538278867E-2</v>
      </c>
      <c r="E1462">
        <v>-0.10536046736702621</v>
      </c>
    </row>
    <row r="1463" spans="1:5" x14ac:dyDescent="0.25">
      <c r="A1463" s="6">
        <v>45933</v>
      </c>
      <c r="B1463" t="s">
        <v>1135</v>
      </c>
      <c r="C1463">
        <v>2.8000000864267349E-2</v>
      </c>
      <c r="D1463">
        <v>3.7037042147174404E-2</v>
      </c>
      <c r="E1463">
        <v>3.6367649098507301E-2</v>
      </c>
    </row>
    <row r="1464" spans="1:5" x14ac:dyDescent="0.25">
      <c r="A1464" s="6">
        <v>45936</v>
      </c>
      <c r="B1464" t="s">
        <v>1135</v>
      </c>
      <c r="C1464">
        <v>2.9999999329447746E-2</v>
      </c>
      <c r="D1464">
        <v>7.1428514408823807E-2</v>
      </c>
      <c r="E1464">
        <v>6.8992818268518927E-2</v>
      </c>
    </row>
    <row r="1465" spans="1:5" x14ac:dyDescent="0.25">
      <c r="A1465" s="6">
        <v>45937</v>
      </c>
      <c r="B1465" t="s">
        <v>1135</v>
      </c>
      <c r="C1465">
        <v>2.8999999165534973E-2</v>
      </c>
      <c r="D1465">
        <v>-3.3333339542150675E-2</v>
      </c>
      <c r="E1465">
        <v>-3.3901558098595859E-2</v>
      </c>
    </row>
    <row r="1466" spans="1:5" x14ac:dyDescent="0.25">
      <c r="A1466" s="6">
        <v>45938</v>
      </c>
      <c r="B1466" t="s">
        <v>1135</v>
      </c>
      <c r="C1466">
        <v>2.500000037252903E-2</v>
      </c>
      <c r="D1466">
        <v>-0.13793099683119092</v>
      </c>
      <c r="E1466">
        <v>-0.1484199614424557</v>
      </c>
    </row>
    <row r="1467" spans="1:5" x14ac:dyDescent="0.25">
      <c r="A1467" s="6">
        <v>45939</v>
      </c>
      <c r="B1467" t="s">
        <v>1135</v>
      </c>
      <c r="C1467">
        <v>2.500000037252903E-2</v>
      </c>
      <c r="D1467">
        <v>0</v>
      </c>
      <c r="E1467">
        <v>0</v>
      </c>
    </row>
    <row r="1468" spans="1:5" x14ac:dyDescent="0.25">
      <c r="A1468" s="6">
        <v>45940</v>
      </c>
      <c r="B1468" t="s">
        <v>1135</v>
      </c>
      <c r="C1468">
        <v>2.500000037252903E-2</v>
      </c>
      <c r="D1468">
        <v>0</v>
      </c>
      <c r="E1468">
        <v>0</v>
      </c>
    </row>
    <row r="1469" spans="1:5" x14ac:dyDescent="0.25">
      <c r="A1469" s="6">
        <v>45943</v>
      </c>
      <c r="B1469" t="s">
        <v>1135</v>
      </c>
      <c r="C1469">
        <v>2.6000000536441803E-2</v>
      </c>
      <c r="D1469">
        <v>4.000000596046438E-2</v>
      </c>
      <c r="E1469">
        <v>3.9220718884497033E-2</v>
      </c>
    </row>
    <row r="1470" spans="1:5" x14ac:dyDescent="0.25">
      <c r="A1470" s="6">
        <v>45944</v>
      </c>
      <c r="B1470" t="s">
        <v>1135</v>
      </c>
      <c r="C1470">
        <v>2.4000000208616257E-2</v>
      </c>
      <c r="D1470">
        <v>-7.6923087944645641E-2</v>
      </c>
      <c r="E1470">
        <v>-8.0042719613569277E-2</v>
      </c>
    </row>
    <row r="1471" spans="1:5" x14ac:dyDescent="0.25">
      <c r="A1471" s="6">
        <v>45945</v>
      </c>
      <c r="B1471" t="s">
        <v>1135</v>
      </c>
      <c r="C1471">
        <v>2.500000037252903E-2</v>
      </c>
      <c r="D1471">
        <v>4.1666673134184595E-2</v>
      </c>
      <c r="E1471">
        <v>4.0822000729072321E-2</v>
      </c>
    </row>
    <row r="1472" spans="1:5" x14ac:dyDescent="0.25">
      <c r="A1472" s="6">
        <v>45946</v>
      </c>
      <c r="B1472" t="s">
        <v>1135</v>
      </c>
      <c r="C1472">
        <v>2.8000000864267349E-2</v>
      </c>
      <c r="D1472">
        <v>0.12000001788139314</v>
      </c>
      <c r="E1472">
        <v>0.11332870127253264</v>
      </c>
    </row>
    <row r="1473" spans="1:5" x14ac:dyDescent="0.25">
      <c r="A1473" s="6">
        <v>45947</v>
      </c>
      <c r="B1473" t="s">
        <v>1135</v>
      </c>
      <c r="C1473">
        <v>2.8000000864267349E-2</v>
      </c>
      <c r="D1473">
        <v>0</v>
      </c>
      <c r="E1473">
        <v>0</v>
      </c>
    </row>
    <row r="1474" spans="1:5" x14ac:dyDescent="0.25">
      <c r="A1474" s="6">
        <v>45950</v>
      </c>
      <c r="B1474" t="s">
        <v>1135</v>
      </c>
      <c r="C1474">
        <v>2.8000000864267349E-2</v>
      </c>
      <c r="D1474">
        <v>0</v>
      </c>
      <c r="E1474">
        <v>0</v>
      </c>
    </row>
    <row r="1475" spans="1:5" x14ac:dyDescent="0.25">
      <c r="A1475" s="6">
        <v>45951</v>
      </c>
      <c r="B1475" t="s">
        <v>1135</v>
      </c>
      <c r="C1475">
        <v>2.8000000864267349E-2</v>
      </c>
      <c r="D1475">
        <v>0</v>
      </c>
      <c r="E1475">
        <v>0</v>
      </c>
    </row>
    <row r="1476" spans="1:5" x14ac:dyDescent="0.25">
      <c r="A1476" s="6">
        <v>45952</v>
      </c>
      <c r="B1476" t="s">
        <v>1135</v>
      </c>
      <c r="C1476">
        <v>2.7000000700354576E-2</v>
      </c>
      <c r="D1476">
        <v>-3.5714290465931331E-2</v>
      </c>
      <c r="E1476">
        <v>-3.636764909850735E-2</v>
      </c>
    </row>
    <row r="1477" spans="1:5" x14ac:dyDescent="0.25">
      <c r="A1477" s="6">
        <v>45953</v>
      </c>
      <c r="B1477" t="s">
        <v>1135</v>
      </c>
      <c r="C1477">
        <v>2.7000000700354576E-2</v>
      </c>
      <c r="D1477">
        <v>0</v>
      </c>
      <c r="E1477">
        <v>0</v>
      </c>
    </row>
    <row r="1478" spans="1:5" x14ac:dyDescent="0.25">
      <c r="A1478" s="6">
        <v>45954</v>
      </c>
      <c r="B1478" t="s">
        <v>1135</v>
      </c>
      <c r="C1478">
        <v>2.7000000700354576E-2</v>
      </c>
      <c r="D1478">
        <v>0</v>
      </c>
      <c r="E1478">
        <v>0</v>
      </c>
    </row>
    <row r="1479" spans="1:5" x14ac:dyDescent="0.25">
      <c r="A1479" s="6">
        <v>45957</v>
      </c>
      <c r="B1479" t="s">
        <v>1135</v>
      </c>
      <c r="C1479">
        <v>2.8000000864267349E-2</v>
      </c>
      <c r="D1479">
        <v>3.7037042147174404E-2</v>
      </c>
      <c r="E1479">
        <v>3.6367649098507301E-2</v>
      </c>
    </row>
    <row r="1480" spans="1:5" x14ac:dyDescent="0.25">
      <c r="A1480" s="6">
        <v>45958</v>
      </c>
      <c r="B1480" t="s">
        <v>1135</v>
      </c>
      <c r="C1480">
        <v>2.8000000864267349E-2</v>
      </c>
      <c r="D1480">
        <v>0</v>
      </c>
      <c r="E1480">
        <v>0</v>
      </c>
    </row>
    <row r="1481" spans="1:5" x14ac:dyDescent="0.25">
      <c r="A1481" s="6">
        <v>45959</v>
      </c>
      <c r="B1481" t="s">
        <v>1135</v>
      </c>
      <c r="C1481">
        <v>2.8000000864267349E-2</v>
      </c>
      <c r="D1481">
        <v>0</v>
      </c>
      <c r="E1481">
        <v>0</v>
      </c>
    </row>
    <row r="1482" spans="1:5" x14ac:dyDescent="0.25">
      <c r="A1482" s="6">
        <v>45960</v>
      </c>
      <c r="B1482" t="s">
        <v>1135</v>
      </c>
      <c r="C1482">
        <v>2.8000000864267349E-2</v>
      </c>
      <c r="D1482">
        <v>0</v>
      </c>
      <c r="E1482">
        <v>0</v>
      </c>
    </row>
    <row r="1483" spans="1:5" x14ac:dyDescent="0.25">
      <c r="A1483" s="6">
        <v>45961</v>
      </c>
      <c r="B1483" t="s">
        <v>1135</v>
      </c>
      <c r="C1483">
        <v>2.7000000700354576E-2</v>
      </c>
      <c r="D1483">
        <v>-3.5714290465931331E-2</v>
      </c>
      <c r="E1483">
        <v>-3.636764909850735E-2</v>
      </c>
    </row>
    <row r="1484" spans="1:5" x14ac:dyDescent="0.25">
      <c r="A1484" s="6">
        <v>45964</v>
      </c>
      <c r="B1484" t="s">
        <v>1135</v>
      </c>
      <c r="C1484">
        <v>2.8000000864267349E-2</v>
      </c>
      <c r="D1484">
        <v>3.7037042147174404E-2</v>
      </c>
      <c r="E1484">
        <v>3.6367649098507301E-2</v>
      </c>
    </row>
    <row r="1485" spans="1:5" x14ac:dyDescent="0.25">
      <c r="A1485" s="6">
        <v>45236</v>
      </c>
      <c r="B1485" t="s">
        <v>1136</v>
      </c>
      <c r="C1485">
        <v>41.287555694580078</v>
      </c>
      <c r="D1485">
        <v>-1.3186528057566038E-3</v>
      </c>
      <c r="E1485">
        <v>-1.3195229934354063E-3</v>
      </c>
    </row>
    <row r="1486" spans="1:5" x14ac:dyDescent="0.25">
      <c r="A1486" s="6">
        <v>45237</v>
      </c>
      <c r="B1486" t="s">
        <v>1136</v>
      </c>
      <c r="C1486">
        <v>41.396595001220703</v>
      </c>
      <c r="D1486">
        <v>2.6409726806602141E-3</v>
      </c>
      <c r="E1486">
        <v>2.637491440203811E-3</v>
      </c>
    </row>
    <row r="1487" spans="1:5" x14ac:dyDescent="0.25">
      <c r="A1487" s="6">
        <v>45238</v>
      </c>
      <c r="B1487" t="s">
        <v>1136</v>
      </c>
      <c r="C1487">
        <v>40.615177154541016</v>
      </c>
      <c r="D1487">
        <v>-1.8876379727768566E-2</v>
      </c>
      <c r="E1487">
        <v>-1.905681280728435E-2</v>
      </c>
    </row>
    <row r="1488" spans="1:5" x14ac:dyDescent="0.25">
      <c r="A1488" s="6">
        <v>45239</v>
      </c>
      <c r="B1488" t="s">
        <v>1136</v>
      </c>
      <c r="C1488">
        <v>40.842334747314453</v>
      </c>
      <c r="D1488">
        <v>5.592923844923714E-3</v>
      </c>
      <c r="E1488">
        <v>5.5773415198622622E-3</v>
      </c>
    </row>
    <row r="1489" spans="1:5" x14ac:dyDescent="0.25">
      <c r="A1489" s="6">
        <v>45240</v>
      </c>
      <c r="B1489" t="s">
        <v>1136</v>
      </c>
      <c r="C1489">
        <v>41.133087158203125</v>
      </c>
      <c r="D1489">
        <v>7.1188978957132942E-3</v>
      </c>
      <c r="E1489">
        <v>7.093678162488298E-3</v>
      </c>
    </row>
    <row r="1490" spans="1:5" x14ac:dyDescent="0.25">
      <c r="A1490" s="6">
        <v>45243</v>
      </c>
      <c r="B1490" t="s">
        <v>1136</v>
      </c>
      <c r="C1490">
        <v>41.251209259033203</v>
      </c>
      <c r="D1490">
        <v>2.8717052132694043E-3</v>
      </c>
      <c r="E1490">
        <v>2.8675897449121188E-3</v>
      </c>
    </row>
    <row r="1491" spans="1:5" x14ac:dyDescent="0.25">
      <c r="A1491" s="6">
        <v>45244</v>
      </c>
      <c r="B1491" t="s">
        <v>1136</v>
      </c>
      <c r="C1491">
        <v>41.814556121826172</v>
      </c>
      <c r="D1491">
        <v>1.3656493298305206E-2</v>
      </c>
      <c r="E1491">
        <v>1.3564083769887238E-2</v>
      </c>
    </row>
    <row r="1492" spans="1:5" x14ac:dyDescent="0.25">
      <c r="A1492" s="6">
        <v>45245</v>
      </c>
      <c r="B1492" t="s">
        <v>1136</v>
      </c>
      <c r="C1492">
        <v>42.559616088867188</v>
      </c>
      <c r="D1492">
        <v>1.7818196248940099E-2</v>
      </c>
      <c r="E1492">
        <v>1.7661313032966225E-2</v>
      </c>
    </row>
    <row r="1493" spans="1:5" x14ac:dyDescent="0.25">
      <c r="A1493" s="6">
        <v>45246</v>
      </c>
      <c r="B1493" t="s">
        <v>1136</v>
      </c>
      <c r="C1493">
        <v>42.305210113525391</v>
      </c>
      <c r="D1493">
        <v>-5.9776379281848424E-3</v>
      </c>
      <c r="E1493">
        <v>-5.9955755244779458E-3</v>
      </c>
    </row>
    <row r="1494" spans="1:5" x14ac:dyDescent="0.25">
      <c r="A1494" s="6">
        <v>45247</v>
      </c>
      <c r="B1494" t="s">
        <v>1136</v>
      </c>
      <c r="C1494">
        <v>42.350635528564453</v>
      </c>
      <c r="D1494">
        <v>1.0737546254271368E-3</v>
      </c>
      <c r="E1494">
        <v>1.0731785632587252E-3</v>
      </c>
    </row>
    <row r="1495" spans="1:5" x14ac:dyDescent="0.25">
      <c r="A1495" s="6">
        <v>45250</v>
      </c>
      <c r="B1495" t="s">
        <v>1136</v>
      </c>
      <c r="C1495">
        <v>42.468757629394531</v>
      </c>
      <c r="D1495">
        <v>2.7891458854356621E-3</v>
      </c>
      <c r="E1495">
        <v>2.7852634355212307E-3</v>
      </c>
    </row>
    <row r="1496" spans="1:5" x14ac:dyDescent="0.25">
      <c r="A1496" s="6">
        <v>45251</v>
      </c>
      <c r="B1496" t="s">
        <v>1136</v>
      </c>
      <c r="C1496">
        <v>43.068443298339844</v>
      </c>
      <c r="D1496">
        <v>1.4120631316284271E-2</v>
      </c>
      <c r="E1496">
        <v>1.402186388827454E-2</v>
      </c>
    </row>
    <row r="1497" spans="1:5" x14ac:dyDescent="0.25">
      <c r="A1497" s="6">
        <v>45252</v>
      </c>
      <c r="B1497" t="s">
        <v>1136</v>
      </c>
      <c r="C1497">
        <v>43.468235015869141</v>
      </c>
      <c r="D1497">
        <v>9.2827064762917022E-3</v>
      </c>
      <c r="E1497">
        <v>9.2398869400124126E-3</v>
      </c>
    </row>
    <row r="1498" spans="1:5" x14ac:dyDescent="0.25">
      <c r="A1498" s="6">
        <v>45253</v>
      </c>
      <c r="B1498" t="s">
        <v>1136</v>
      </c>
      <c r="C1498">
        <v>42.841293334960938</v>
      </c>
      <c r="D1498">
        <v>-1.442298452374069E-2</v>
      </c>
      <c r="E1498">
        <v>-1.4528006811392548E-2</v>
      </c>
    </row>
    <row r="1499" spans="1:5" x14ac:dyDescent="0.25">
      <c r="A1499" s="6">
        <v>45254</v>
      </c>
      <c r="B1499" t="s">
        <v>1136</v>
      </c>
      <c r="C1499">
        <v>42.895805358886719</v>
      </c>
      <c r="D1499">
        <v>1.2724177932623704E-3</v>
      </c>
      <c r="E1499">
        <v>1.271608955788824E-3</v>
      </c>
    </row>
    <row r="1500" spans="1:5" x14ac:dyDescent="0.25">
      <c r="A1500" s="6">
        <v>45257</v>
      </c>
      <c r="B1500" t="s">
        <v>1136</v>
      </c>
      <c r="C1500">
        <v>42.26885986328125</v>
      </c>
      <c r="D1500">
        <v>-1.4615543183305268E-2</v>
      </c>
      <c r="E1500">
        <v>-1.4723402472732607E-2</v>
      </c>
    </row>
    <row r="1501" spans="1:5" x14ac:dyDescent="0.25">
      <c r="A1501" s="6">
        <v>45258</v>
      </c>
      <c r="B1501" t="s">
        <v>1136</v>
      </c>
      <c r="C1501">
        <v>42.187088012695313</v>
      </c>
      <c r="D1501">
        <v>-1.934564851061249E-3</v>
      </c>
      <c r="E1501">
        <v>-1.9364385385460072E-3</v>
      </c>
    </row>
    <row r="1502" spans="1:5" x14ac:dyDescent="0.25">
      <c r="A1502" s="6">
        <v>45259</v>
      </c>
      <c r="B1502" t="s">
        <v>1136</v>
      </c>
      <c r="C1502">
        <v>41.969017028808594</v>
      </c>
      <c r="D1502">
        <v>-5.1691404683132935E-3</v>
      </c>
      <c r="E1502">
        <v>-5.1825466939687675E-3</v>
      </c>
    </row>
    <row r="1503" spans="1:5" x14ac:dyDescent="0.25">
      <c r="A1503" s="6">
        <v>45260</v>
      </c>
      <c r="B1503" t="s">
        <v>1136</v>
      </c>
      <c r="C1503">
        <v>42.068962097167969</v>
      </c>
      <c r="D1503">
        <v>2.3814012201135437E-3</v>
      </c>
      <c r="E1503">
        <v>2.3785701779020668E-3</v>
      </c>
    </row>
    <row r="1504" spans="1:5" x14ac:dyDescent="0.25">
      <c r="A1504" s="6">
        <v>45261</v>
      </c>
      <c r="B1504" t="s">
        <v>1136</v>
      </c>
      <c r="C1504">
        <v>42.105308532714844</v>
      </c>
      <c r="D1504">
        <v>8.6397271848359658E-4</v>
      </c>
      <c r="E1504">
        <v>8.6359970888573749E-4</v>
      </c>
    </row>
    <row r="1505" spans="1:5" x14ac:dyDescent="0.25">
      <c r="A1505" s="6">
        <v>45264</v>
      </c>
      <c r="B1505" t="s">
        <v>1136</v>
      </c>
      <c r="C1505">
        <v>42.832202911376953</v>
      </c>
      <c r="D1505">
        <v>1.726372288894007E-2</v>
      </c>
      <c r="E1505">
        <v>1.7116397991949094E-2</v>
      </c>
    </row>
    <row r="1506" spans="1:5" x14ac:dyDescent="0.25">
      <c r="A1506" s="6">
        <v>45265</v>
      </c>
      <c r="B1506" t="s">
        <v>1136</v>
      </c>
      <c r="C1506">
        <v>42.26885986328125</v>
      </c>
      <c r="D1506">
        <v>-1.315232488184892E-2</v>
      </c>
      <c r="E1506">
        <v>-1.3239582646222195E-2</v>
      </c>
    </row>
    <row r="1507" spans="1:5" x14ac:dyDescent="0.25">
      <c r="A1507" s="6">
        <v>45266</v>
      </c>
      <c r="B1507" t="s">
        <v>1136</v>
      </c>
      <c r="C1507">
        <v>42.913982391357422</v>
      </c>
      <c r="D1507">
        <v>1.526235933883302E-2</v>
      </c>
      <c r="E1507">
        <v>1.5147061200230967E-2</v>
      </c>
    </row>
    <row r="1508" spans="1:5" x14ac:dyDescent="0.25">
      <c r="A1508" s="6">
        <v>45267</v>
      </c>
      <c r="B1508" t="s">
        <v>1136</v>
      </c>
      <c r="C1508">
        <v>43.086616516113281</v>
      </c>
      <c r="D1508">
        <v>4.0227943233399621E-3</v>
      </c>
      <c r="E1508">
        <v>4.0147245211194374E-3</v>
      </c>
    </row>
    <row r="1509" spans="1:5" x14ac:dyDescent="0.25">
      <c r="A1509" s="6">
        <v>45268</v>
      </c>
      <c r="B1509" t="s">
        <v>1136</v>
      </c>
      <c r="C1509">
        <v>43.377376556396484</v>
      </c>
      <c r="D1509">
        <v>6.748268111850253E-3</v>
      </c>
      <c r="E1509">
        <v>6.7256004716619942E-3</v>
      </c>
    </row>
    <row r="1510" spans="1:5" x14ac:dyDescent="0.25">
      <c r="A1510" s="6">
        <v>45271</v>
      </c>
      <c r="B1510" t="s">
        <v>1136</v>
      </c>
      <c r="C1510">
        <v>43.195652008056641</v>
      </c>
      <c r="D1510">
        <v>-4.1893854070123027E-3</v>
      </c>
      <c r="E1510">
        <v>-4.1981854685559025E-3</v>
      </c>
    </row>
    <row r="1511" spans="1:5" x14ac:dyDescent="0.25">
      <c r="A1511" s="6">
        <v>45272</v>
      </c>
      <c r="B1511" t="s">
        <v>1136</v>
      </c>
      <c r="C1511">
        <v>43.213825225830078</v>
      </c>
      <c r="D1511">
        <v>4.2071868182591565E-4</v>
      </c>
      <c r="E1511">
        <v>4.2063020453645951E-4</v>
      </c>
    </row>
    <row r="1512" spans="1:5" x14ac:dyDescent="0.25">
      <c r="A1512" s="6">
        <v>45273</v>
      </c>
      <c r="B1512" t="s">
        <v>1136</v>
      </c>
      <c r="C1512">
        <v>43.495494842529297</v>
      </c>
      <c r="D1512">
        <v>6.5180440571332987E-3</v>
      </c>
      <c r="E1512">
        <v>6.4968934652129082E-3</v>
      </c>
    </row>
    <row r="1513" spans="1:5" x14ac:dyDescent="0.25">
      <c r="A1513" s="6">
        <v>45274</v>
      </c>
      <c r="B1513" t="s">
        <v>1136</v>
      </c>
      <c r="C1513">
        <v>43.840763092041016</v>
      </c>
      <c r="D1513">
        <v>7.938023254172144E-3</v>
      </c>
      <c r="E1513">
        <v>7.9066828920122487E-3</v>
      </c>
    </row>
    <row r="1514" spans="1:5" x14ac:dyDescent="0.25">
      <c r="A1514" s="6">
        <v>45275</v>
      </c>
      <c r="B1514" t="s">
        <v>1136</v>
      </c>
      <c r="C1514">
        <v>44.894763946533203</v>
      </c>
      <c r="D1514">
        <v>2.4041571819344965E-2</v>
      </c>
      <c r="E1514">
        <v>2.3757123273089729E-2</v>
      </c>
    </row>
    <row r="1515" spans="1:5" x14ac:dyDescent="0.25">
      <c r="A1515" s="6">
        <v>45278</v>
      </c>
      <c r="B1515" t="s">
        <v>1136</v>
      </c>
      <c r="C1515">
        <v>44.831161499023438</v>
      </c>
      <c r="D1515">
        <v>-1.4167007891056072E-3</v>
      </c>
      <c r="E1515">
        <v>-1.4177052584689784E-3</v>
      </c>
    </row>
    <row r="1516" spans="1:5" x14ac:dyDescent="0.25">
      <c r="A1516" s="6">
        <v>45279</v>
      </c>
      <c r="B1516" t="s">
        <v>1136</v>
      </c>
      <c r="C1516">
        <v>45.085575103759766</v>
      </c>
      <c r="D1516">
        <v>5.6749278008749737E-3</v>
      </c>
      <c r="E1516">
        <v>5.6588860599687402E-3</v>
      </c>
    </row>
    <row r="1517" spans="1:5" x14ac:dyDescent="0.25">
      <c r="A1517" s="6">
        <v>45280</v>
      </c>
      <c r="B1517" t="s">
        <v>1136</v>
      </c>
      <c r="C1517">
        <v>45.249122619628906</v>
      </c>
      <c r="D1517">
        <v>3.6274909545404022E-3</v>
      </c>
      <c r="E1517">
        <v>3.6209274770756289E-3</v>
      </c>
    </row>
    <row r="1518" spans="1:5" x14ac:dyDescent="0.25">
      <c r="A1518" s="6">
        <v>45281</v>
      </c>
      <c r="B1518" t="s">
        <v>1136</v>
      </c>
      <c r="C1518">
        <v>45.194610595703125</v>
      </c>
      <c r="D1518">
        <v>-1.204708970470425E-3</v>
      </c>
      <c r="E1518">
        <v>-1.2054352156568456E-3</v>
      </c>
    </row>
    <row r="1519" spans="1:5" x14ac:dyDescent="0.25">
      <c r="A1519" s="6">
        <v>45282</v>
      </c>
      <c r="B1519" t="s">
        <v>1136</v>
      </c>
      <c r="C1519">
        <v>45.185520172119141</v>
      </c>
      <c r="D1519">
        <v>-2.011395488126233E-4</v>
      </c>
      <c r="E1519">
        <v>-2.0115978008458966E-4</v>
      </c>
    </row>
    <row r="1520" spans="1:5" x14ac:dyDescent="0.25">
      <c r="A1520" s="6">
        <v>45288</v>
      </c>
      <c r="B1520" t="s">
        <v>1136</v>
      </c>
      <c r="C1520">
        <v>46.085052490234375</v>
      </c>
      <c r="D1520">
        <v>9.1525167750476921E-3</v>
      </c>
      <c r="E1520">
        <v>9.1108863162372884E-3</v>
      </c>
    </row>
    <row r="1521" spans="1:5" x14ac:dyDescent="0.25">
      <c r="A1521" s="6">
        <v>45289</v>
      </c>
      <c r="B1521" t="s">
        <v>1136</v>
      </c>
      <c r="C1521">
        <v>45.803382873535156</v>
      </c>
      <c r="D1521">
        <v>-6.111951738774879E-3</v>
      </c>
      <c r="E1521">
        <v>-6.1307061723142519E-3</v>
      </c>
    </row>
    <row r="1522" spans="1:5" x14ac:dyDescent="0.25">
      <c r="A1522" s="6">
        <v>45293</v>
      </c>
      <c r="B1522" t="s">
        <v>1136</v>
      </c>
      <c r="C1522">
        <v>45.921501159667969</v>
      </c>
      <c r="D1522">
        <v>2.57881140480265E-3</v>
      </c>
      <c r="E1522">
        <v>2.5754919762340034E-3</v>
      </c>
    </row>
    <row r="1523" spans="1:5" x14ac:dyDescent="0.25">
      <c r="A1523" s="6">
        <v>45294</v>
      </c>
      <c r="B1523" t="s">
        <v>1136</v>
      </c>
      <c r="C1523">
        <v>45.221866607666016</v>
      </c>
      <c r="D1523">
        <v>-1.5235446018398657E-2</v>
      </c>
      <c r="E1523">
        <v>-1.5352697873388272E-2</v>
      </c>
    </row>
    <row r="1524" spans="1:5" x14ac:dyDescent="0.25">
      <c r="A1524" s="6">
        <v>45295</v>
      </c>
      <c r="B1524" t="s">
        <v>1136</v>
      </c>
      <c r="C1524">
        <v>45.049232482910156</v>
      </c>
      <c r="D1524">
        <v>-3.8174922378501064E-3</v>
      </c>
      <c r="E1524">
        <v>-3.8247974590197632E-3</v>
      </c>
    </row>
    <row r="1525" spans="1:5" x14ac:dyDescent="0.25">
      <c r="A1525" s="6">
        <v>45296</v>
      </c>
      <c r="B1525" t="s">
        <v>1136</v>
      </c>
      <c r="C1525">
        <v>44.585838317871094</v>
      </c>
      <c r="D1525">
        <v>-1.0286394229132689E-2</v>
      </c>
      <c r="E1525">
        <v>-1.0339664805220233E-2</v>
      </c>
    </row>
    <row r="1526" spans="1:5" x14ac:dyDescent="0.25">
      <c r="A1526" s="6">
        <v>45299</v>
      </c>
      <c r="B1526" t="s">
        <v>1136</v>
      </c>
      <c r="C1526">
        <v>44.213302612304688</v>
      </c>
      <c r="D1526">
        <v>-8.355471594151509E-3</v>
      </c>
      <c r="E1526">
        <v>-8.3905742163307984E-3</v>
      </c>
    </row>
    <row r="1527" spans="1:5" x14ac:dyDescent="0.25">
      <c r="A1527" s="6">
        <v>45300</v>
      </c>
      <c r="B1527" t="s">
        <v>1136</v>
      </c>
      <c r="C1527">
        <v>44.494976043701172</v>
      </c>
      <c r="D1527">
        <v>6.3707846904450527E-3</v>
      </c>
      <c r="E1527">
        <v>6.3505770220513777E-3</v>
      </c>
    </row>
    <row r="1528" spans="1:5" x14ac:dyDescent="0.25">
      <c r="A1528" s="6">
        <v>45301</v>
      </c>
      <c r="B1528" t="s">
        <v>1136</v>
      </c>
      <c r="C1528">
        <v>43.486412048339844</v>
      </c>
      <c r="D1528">
        <v>-2.2666918493691401E-2</v>
      </c>
      <c r="E1528">
        <v>-2.2927762311225619E-2</v>
      </c>
    </row>
    <row r="1529" spans="1:5" x14ac:dyDescent="0.25">
      <c r="A1529" s="6">
        <v>45302</v>
      </c>
      <c r="B1529" t="s">
        <v>1136</v>
      </c>
      <c r="C1529">
        <v>43.44097900390625</v>
      </c>
      <c r="D1529">
        <v>-1.0447641526067919E-3</v>
      </c>
      <c r="E1529">
        <v>-1.0453102991034029E-3</v>
      </c>
    </row>
    <row r="1530" spans="1:5" x14ac:dyDescent="0.25">
      <c r="A1530" s="6">
        <v>45303</v>
      </c>
      <c r="B1530" t="s">
        <v>1136</v>
      </c>
      <c r="C1530">
        <v>43.350112915039063</v>
      </c>
      <c r="D1530">
        <v>-2.0917136526553692E-3</v>
      </c>
      <c r="E1530">
        <v>-2.0939043410526941E-3</v>
      </c>
    </row>
    <row r="1531" spans="1:5" x14ac:dyDescent="0.25">
      <c r="A1531" s="6">
        <v>45306</v>
      </c>
      <c r="B1531" t="s">
        <v>1136</v>
      </c>
      <c r="C1531">
        <v>42.950325012207031</v>
      </c>
      <c r="D1531">
        <v>-9.2223036100406164E-3</v>
      </c>
      <c r="E1531">
        <v>-9.2650923288617251E-3</v>
      </c>
    </row>
    <row r="1532" spans="1:5" x14ac:dyDescent="0.25">
      <c r="A1532" s="6">
        <v>45307</v>
      </c>
      <c r="B1532" t="s">
        <v>1136</v>
      </c>
      <c r="C1532">
        <v>42.250686645507813</v>
      </c>
      <c r="D1532">
        <v>-1.628947782118928E-2</v>
      </c>
      <c r="E1532">
        <v>-1.6423609988345286E-2</v>
      </c>
    </row>
    <row r="1533" spans="1:5" x14ac:dyDescent="0.25">
      <c r="A1533" s="6">
        <v>45308</v>
      </c>
      <c r="B1533" t="s">
        <v>1136</v>
      </c>
      <c r="C1533">
        <v>42.314292907714844</v>
      </c>
      <c r="D1533">
        <v>1.5054491951977944E-3</v>
      </c>
      <c r="E1533">
        <v>1.5043171425808454E-3</v>
      </c>
    </row>
    <row r="1534" spans="1:5" x14ac:dyDescent="0.25">
      <c r="A1534" s="6">
        <v>45309</v>
      </c>
      <c r="B1534" t="s">
        <v>1136</v>
      </c>
      <c r="C1534">
        <v>41.551048278808594</v>
      </c>
      <c r="D1534">
        <v>-1.8037513484411627E-2</v>
      </c>
      <c r="E1534">
        <v>-1.8202172461640756E-2</v>
      </c>
    </row>
    <row r="1535" spans="1:5" x14ac:dyDescent="0.25">
      <c r="A1535" s="6">
        <v>45310</v>
      </c>
      <c r="B1535" t="s">
        <v>1136</v>
      </c>
      <c r="C1535">
        <v>41.551048278808594</v>
      </c>
      <c r="D1535">
        <v>0</v>
      </c>
      <c r="E1535">
        <v>0</v>
      </c>
    </row>
    <row r="1536" spans="1:5" x14ac:dyDescent="0.25">
      <c r="A1536" s="6">
        <v>45313</v>
      </c>
      <c r="B1536" t="s">
        <v>1136</v>
      </c>
      <c r="C1536">
        <v>41.660083770751953</v>
      </c>
      <c r="D1536">
        <v>2.6241333602881056E-3</v>
      </c>
      <c r="E1536">
        <v>2.6206963338392957E-3</v>
      </c>
    </row>
    <row r="1537" spans="1:5" x14ac:dyDescent="0.25">
      <c r="A1537" s="6">
        <v>45314</v>
      </c>
      <c r="B1537" t="s">
        <v>1136</v>
      </c>
      <c r="C1537">
        <v>42.068962097167969</v>
      </c>
      <c r="D1537">
        <v>9.814630442559924E-3</v>
      </c>
      <c r="E1537">
        <v>9.7667797934157322E-3</v>
      </c>
    </row>
    <row r="1538" spans="1:5" x14ac:dyDescent="0.25">
      <c r="A1538" s="6">
        <v>45315</v>
      </c>
      <c r="B1538" t="s">
        <v>1136</v>
      </c>
      <c r="C1538">
        <v>42.577789306640625</v>
      </c>
      <c r="D1538">
        <v>1.209507399534604E-2</v>
      </c>
      <c r="E1538">
        <v>1.2022513088282422E-2</v>
      </c>
    </row>
    <row r="1539" spans="1:5" x14ac:dyDescent="0.25">
      <c r="A1539" s="6">
        <v>45316</v>
      </c>
      <c r="B1539" t="s">
        <v>1136</v>
      </c>
      <c r="C1539">
        <v>43.195652008056641</v>
      </c>
      <c r="D1539">
        <v>1.4511385195840942E-2</v>
      </c>
      <c r="E1539">
        <v>1.4407102690786508E-2</v>
      </c>
    </row>
    <row r="1540" spans="1:5" x14ac:dyDescent="0.25">
      <c r="A1540" s="6">
        <v>45321</v>
      </c>
      <c r="B1540" t="s">
        <v>1136</v>
      </c>
      <c r="C1540">
        <v>42.750423431396484</v>
      </c>
      <c r="D1540">
        <v>3.8403266817115256E-3</v>
      </c>
      <c r="E1540">
        <v>3.832971452175767E-3</v>
      </c>
    </row>
    <row r="1541" spans="1:5" x14ac:dyDescent="0.25">
      <c r="A1541" s="6">
        <v>45322</v>
      </c>
      <c r="B1541" t="s">
        <v>1136</v>
      </c>
      <c r="C1541">
        <v>42.950325012207031</v>
      </c>
      <c r="D1541">
        <v>4.6760140547223994E-3</v>
      </c>
      <c r="E1541">
        <v>4.6651154624436225E-3</v>
      </c>
    </row>
    <row r="1542" spans="1:5" x14ac:dyDescent="0.25">
      <c r="A1542" s="6">
        <v>45323</v>
      </c>
      <c r="B1542" t="s">
        <v>1136</v>
      </c>
      <c r="C1542">
        <v>42.804943084716797</v>
      </c>
      <c r="D1542">
        <v>-3.3848853867558537E-3</v>
      </c>
      <c r="E1542">
        <v>-3.390627071587984E-3</v>
      </c>
    </row>
    <row r="1543" spans="1:5" x14ac:dyDescent="0.25">
      <c r="A1543" s="6">
        <v>45324</v>
      </c>
      <c r="B1543" t="s">
        <v>1136</v>
      </c>
      <c r="C1543">
        <v>43.259250640869141</v>
      </c>
      <c r="D1543">
        <v>1.0613436753162064E-2</v>
      </c>
      <c r="E1543">
        <v>1.0557509604779155E-2</v>
      </c>
    </row>
    <row r="1544" spans="1:5" x14ac:dyDescent="0.25">
      <c r="A1544" s="6">
        <v>45327</v>
      </c>
      <c r="B1544" t="s">
        <v>1136</v>
      </c>
      <c r="C1544">
        <v>42.205257415771484</v>
      </c>
      <c r="D1544">
        <v>-2.4364574269853279E-2</v>
      </c>
      <c r="E1544">
        <v>-2.4666301563109224E-2</v>
      </c>
    </row>
    <row r="1545" spans="1:5" x14ac:dyDescent="0.25">
      <c r="A1545" s="6">
        <v>45328</v>
      </c>
      <c r="B1545" t="s">
        <v>1136</v>
      </c>
      <c r="C1545">
        <v>41.760036468505859</v>
      </c>
      <c r="D1545">
        <v>-1.0548945191346082E-2</v>
      </c>
      <c r="E1545">
        <v>-1.0604979732252771E-2</v>
      </c>
    </row>
    <row r="1546" spans="1:5" x14ac:dyDescent="0.25">
      <c r="A1546" s="6">
        <v>45329</v>
      </c>
      <c r="B1546" t="s">
        <v>1136</v>
      </c>
      <c r="C1546">
        <v>42.196170806884766</v>
      </c>
      <c r="D1546">
        <v>1.0443820821560479E-2</v>
      </c>
      <c r="E1546">
        <v>1.0389660889593972E-2</v>
      </c>
    </row>
    <row r="1547" spans="1:5" x14ac:dyDescent="0.25">
      <c r="A1547" s="6">
        <v>45330</v>
      </c>
      <c r="B1547" t="s">
        <v>1136</v>
      </c>
      <c r="C1547">
        <v>42.177993774414063</v>
      </c>
      <c r="D1547">
        <v>-4.3077445472228248E-4</v>
      </c>
      <c r="E1547">
        <v>-4.3086726469210291E-4</v>
      </c>
    </row>
    <row r="1548" spans="1:5" x14ac:dyDescent="0.25">
      <c r="A1548" s="6">
        <v>45331</v>
      </c>
      <c r="B1548" t="s">
        <v>1136</v>
      </c>
      <c r="C1548">
        <v>42.068962097167969</v>
      </c>
      <c r="D1548">
        <v>-2.5850370652820143E-3</v>
      </c>
      <c r="E1548">
        <v>-2.5883840428814887E-3</v>
      </c>
    </row>
    <row r="1549" spans="1:5" x14ac:dyDescent="0.25">
      <c r="A1549" s="6">
        <v>45334</v>
      </c>
      <c r="B1549" t="s">
        <v>1136</v>
      </c>
      <c r="C1549">
        <v>41.859981536865234</v>
      </c>
      <c r="D1549">
        <v>-4.9675710995684685E-3</v>
      </c>
      <c r="E1549">
        <v>-4.9799504949172204E-3</v>
      </c>
    </row>
    <row r="1550" spans="1:5" x14ac:dyDescent="0.25">
      <c r="A1550" s="6">
        <v>45335</v>
      </c>
      <c r="B1550" t="s">
        <v>1136</v>
      </c>
      <c r="C1550">
        <v>42.087139129638672</v>
      </c>
      <c r="D1550">
        <v>5.4266051831242113E-3</v>
      </c>
      <c r="E1550">
        <v>5.4119342129933055E-3</v>
      </c>
    </row>
    <row r="1551" spans="1:5" x14ac:dyDescent="0.25">
      <c r="A1551" s="6">
        <v>45336</v>
      </c>
      <c r="B1551" t="s">
        <v>1136</v>
      </c>
      <c r="C1551">
        <v>41.750949859619141</v>
      </c>
      <c r="D1551">
        <v>-7.9879335343746583E-3</v>
      </c>
      <c r="E1551">
        <v>-8.0200079954103835E-3</v>
      </c>
    </row>
    <row r="1552" spans="1:5" x14ac:dyDescent="0.25">
      <c r="A1552" s="6">
        <v>45337</v>
      </c>
      <c r="B1552" t="s">
        <v>1136</v>
      </c>
      <c r="C1552">
        <v>41.042224884033203</v>
      </c>
      <c r="D1552">
        <v>-1.6975062315202627E-2</v>
      </c>
      <c r="E1552">
        <v>-1.7120790199689529E-2</v>
      </c>
    </row>
    <row r="1553" spans="1:5" x14ac:dyDescent="0.25">
      <c r="A1553" s="6">
        <v>45338</v>
      </c>
      <c r="B1553" t="s">
        <v>1136</v>
      </c>
      <c r="C1553">
        <v>41.442020416259766</v>
      </c>
      <c r="D1553">
        <v>9.7410784467997225E-3</v>
      </c>
      <c r="E1553">
        <v>9.6939400143802035E-3</v>
      </c>
    </row>
    <row r="1554" spans="1:5" x14ac:dyDescent="0.25">
      <c r="A1554" s="6">
        <v>45341</v>
      </c>
      <c r="B1554" t="s">
        <v>1136</v>
      </c>
      <c r="C1554">
        <v>41.832725524902344</v>
      </c>
      <c r="D1554">
        <v>9.4277524290125037E-3</v>
      </c>
      <c r="E1554">
        <v>9.3835885316206104E-3</v>
      </c>
    </row>
    <row r="1555" spans="1:5" x14ac:dyDescent="0.25">
      <c r="A1555" s="6">
        <v>45342</v>
      </c>
      <c r="B1555" t="s">
        <v>1136</v>
      </c>
      <c r="C1555">
        <v>41.378414154052734</v>
      </c>
      <c r="D1555">
        <v>-1.0860190560119332E-2</v>
      </c>
      <c r="E1555">
        <v>-1.0919592901619398E-2</v>
      </c>
    </row>
    <row r="1556" spans="1:5" x14ac:dyDescent="0.25">
      <c r="A1556" s="6">
        <v>45343</v>
      </c>
      <c r="B1556" t="s">
        <v>1136</v>
      </c>
      <c r="C1556">
        <v>40.406196594238281</v>
      </c>
      <c r="D1556">
        <v>-2.3495766565506004E-2</v>
      </c>
      <c r="E1556">
        <v>-2.3776193360418904E-2</v>
      </c>
    </row>
    <row r="1557" spans="1:5" x14ac:dyDescent="0.25">
      <c r="A1557" s="6">
        <v>45344</v>
      </c>
      <c r="B1557" t="s">
        <v>1136</v>
      </c>
      <c r="C1557">
        <v>40.251731872558594</v>
      </c>
      <c r="D1557">
        <v>-3.822797855260518E-3</v>
      </c>
      <c r="E1557">
        <v>-3.8301234223827468E-3</v>
      </c>
    </row>
    <row r="1558" spans="1:5" x14ac:dyDescent="0.25">
      <c r="A1558" s="6">
        <v>45345</v>
      </c>
      <c r="B1558" t="s">
        <v>1136</v>
      </c>
      <c r="C1558">
        <v>40.4788818359375</v>
      </c>
      <c r="D1558">
        <v>5.643234534555841E-3</v>
      </c>
      <c r="E1558">
        <v>5.6273711391419375E-3</v>
      </c>
    </row>
    <row r="1559" spans="1:5" x14ac:dyDescent="0.25">
      <c r="A1559" s="6">
        <v>45348</v>
      </c>
      <c r="B1559" t="s">
        <v>1136</v>
      </c>
      <c r="C1559">
        <v>39.951889038085938</v>
      </c>
      <c r="D1559">
        <v>-1.3018956402686355E-2</v>
      </c>
      <c r="E1559">
        <v>-1.3104445814843711E-2</v>
      </c>
    </row>
    <row r="1560" spans="1:5" x14ac:dyDescent="0.25">
      <c r="A1560" s="6">
        <v>45349</v>
      </c>
      <c r="B1560" t="s">
        <v>1136</v>
      </c>
      <c r="C1560">
        <v>40.015491485595703</v>
      </c>
      <c r="D1560">
        <v>1.5919759751319429E-3</v>
      </c>
      <c r="E1560">
        <v>1.5907101246701799E-3</v>
      </c>
    </row>
    <row r="1561" spans="1:5" x14ac:dyDescent="0.25">
      <c r="A1561" s="6">
        <v>45350</v>
      </c>
      <c r="B1561" t="s">
        <v>1136</v>
      </c>
      <c r="C1561">
        <v>39.933712005615234</v>
      </c>
      <c r="D1561">
        <v>-2.0436955025256998E-3</v>
      </c>
      <c r="E1561">
        <v>-2.0457866978426317E-3</v>
      </c>
    </row>
    <row r="1562" spans="1:5" x14ac:dyDescent="0.25">
      <c r="A1562" s="6">
        <v>45351</v>
      </c>
      <c r="B1562" t="s">
        <v>1136</v>
      </c>
      <c r="C1562">
        <v>39.915542602539063</v>
      </c>
      <c r="D1562">
        <v>-4.5498908475172239E-4</v>
      </c>
      <c r="E1562">
        <v>-4.550926236925937E-4</v>
      </c>
    </row>
    <row r="1563" spans="1:5" x14ac:dyDescent="0.25">
      <c r="A1563" s="6">
        <v>45352</v>
      </c>
      <c r="B1563" t="s">
        <v>1136</v>
      </c>
      <c r="C1563">
        <v>40.815074920654297</v>
      </c>
      <c r="D1563">
        <v>2.2535891020507348E-2</v>
      </c>
      <c r="E1563">
        <v>2.2285709561335534E-2</v>
      </c>
    </row>
    <row r="1564" spans="1:5" x14ac:dyDescent="0.25">
      <c r="A1564" s="6">
        <v>45355</v>
      </c>
      <c r="B1564" t="s">
        <v>1136</v>
      </c>
      <c r="C1564">
        <v>40.188129425048828</v>
      </c>
      <c r="D1564">
        <v>-1.5360635667685751E-2</v>
      </c>
      <c r="E1564">
        <v>-1.547983243252218E-2</v>
      </c>
    </row>
    <row r="1565" spans="1:5" x14ac:dyDescent="0.25">
      <c r="A1565" s="6">
        <v>45356</v>
      </c>
      <c r="B1565" t="s">
        <v>1136</v>
      </c>
      <c r="C1565">
        <v>40.55157470703125</v>
      </c>
      <c r="D1565">
        <v>9.0435978778322657E-3</v>
      </c>
      <c r="E1565">
        <v>9.0029494348506101E-3</v>
      </c>
    </row>
    <row r="1566" spans="1:5" x14ac:dyDescent="0.25">
      <c r="A1566" s="6">
        <v>45357</v>
      </c>
      <c r="B1566" t="s">
        <v>1136</v>
      </c>
      <c r="C1566">
        <v>40.297164916992188</v>
      </c>
      <c r="D1566">
        <v>-6.273733927155023E-3</v>
      </c>
      <c r="E1566">
        <v>-6.2934964959406202E-3</v>
      </c>
    </row>
    <row r="1567" spans="1:5" x14ac:dyDescent="0.25">
      <c r="A1567" s="6">
        <v>45358</v>
      </c>
      <c r="B1567" t="s">
        <v>1136</v>
      </c>
      <c r="C1567">
        <v>40.861919403076172</v>
      </c>
      <c r="D1567">
        <v>1.4014744889555342E-2</v>
      </c>
      <c r="E1567">
        <v>1.3917446374466142E-2</v>
      </c>
    </row>
    <row r="1568" spans="1:5" x14ac:dyDescent="0.25">
      <c r="A1568" s="6">
        <v>45359</v>
      </c>
      <c r="B1568" t="s">
        <v>1136</v>
      </c>
      <c r="C1568">
        <v>40.945766448974609</v>
      </c>
      <c r="D1568">
        <v>2.0519605325275414E-3</v>
      </c>
      <c r="E1568">
        <v>2.0498581370444668E-3</v>
      </c>
    </row>
    <row r="1569" spans="1:5" x14ac:dyDescent="0.25">
      <c r="A1569" s="6">
        <v>45362</v>
      </c>
      <c r="B1569" t="s">
        <v>1136</v>
      </c>
      <c r="C1569">
        <v>39.893009185791016</v>
      </c>
      <c r="D1569">
        <v>-2.57110161680697E-2</v>
      </c>
      <c r="E1569">
        <v>-2.6047321366348741E-2</v>
      </c>
    </row>
    <row r="1570" spans="1:5" x14ac:dyDescent="0.25">
      <c r="A1570" s="6">
        <v>45363</v>
      </c>
      <c r="B1570" t="s">
        <v>1136</v>
      </c>
      <c r="C1570">
        <v>39.613517761230469</v>
      </c>
      <c r="D1570">
        <v>-7.0060251223188486E-3</v>
      </c>
      <c r="E1570">
        <v>-7.0306825508596512E-3</v>
      </c>
    </row>
    <row r="1571" spans="1:5" x14ac:dyDescent="0.25">
      <c r="A1571" s="6">
        <v>45364</v>
      </c>
      <c r="B1571" t="s">
        <v>1136</v>
      </c>
      <c r="C1571">
        <v>39.082481384277344</v>
      </c>
      <c r="D1571">
        <v>-1.3405433472329698E-2</v>
      </c>
      <c r="E1571">
        <v>-1.3496097467408513E-2</v>
      </c>
    </row>
    <row r="1572" spans="1:5" x14ac:dyDescent="0.25">
      <c r="A1572" s="6">
        <v>45365</v>
      </c>
      <c r="B1572" t="s">
        <v>1136</v>
      </c>
      <c r="C1572">
        <v>40.116607666015625</v>
      </c>
      <c r="D1572">
        <v>2.6460097852289977E-2</v>
      </c>
      <c r="E1572">
        <v>2.6116084682629059E-2</v>
      </c>
    </row>
    <row r="1573" spans="1:5" x14ac:dyDescent="0.25">
      <c r="A1573" s="6">
        <v>45366</v>
      </c>
      <c r="B1573" t="s">
        <v>1136</v>
      </c>
      <c r="C1573">
        <v>39.511035919189453</v>
      </c>
      <c r="D1573">
        <v>-1.5095288013078356E-2</v>
      </c>
      <c r="E1573">
        <v>-1.5210381589148596E-2</v>
      </c>
    </row>
    <row r="1574" spans="1:5" x14ac:dyDescent="0.25">
      <c r="A1574" s="6">
        <v>45369</v>
      </c>
      <c r="B1574" t="s">
        <v>1136</v>
      </c>
      <c r="C1574">
        <v>39.511035919189453</v>
      </c>
      <c r="D1574">
        <v>0</v>
      </c>
      <c r="E1574">
        <v>0</v>
      </c>
    </row>
    <row r="1575" spans="1:5" x14ac:dyDescent="0.25">
      <c r="A1575" s="6">
        <v>45370</v>
      </c>
      <c r="B1575" t="s">
        <v>1136</v>
      </c>
      <c r="C1575">
        <v>40.610378265380859</v>
      </c>
      <c r="D1575">
        <v>2.7823678134885066E-2</v>
      </c>
      <c r="E1575">
        <v>2.7443632997810156E-2</v>
      </c>
    </row>
    <row r="1576" spans="1:5" x14ac:dyDescent="0.25">
      <c r="A1576" s="6">
        <v>45371</v>
      </c>
      <c r="B1576" t="s">
        <v>1136</v>
      </c>
      <c r="C1576">
        <v>40.815341949462891</v>
      </c>
      <c r="D1576">
        <v>5.0470764577132954E-3</v>
      </c>
      <c r="E1576">
        <v>5.0343826604561962E-3</v>
      </c>
    </row>
    <row r="1577" spans="1:5" x14ac:dyDescent="0.25">
      <c r="A1577" s="6">
        <v>45372</v>
      </c>
      <c r="B1577" t="s">
        <v>1136</v>
      </c>
      <c r="C1577">
        <v>41.132099151611328</v>
      </c>
      <c r="D1577">
        <v>7.7607386590230476E-3</v>
      </c>
      <c r="E1577">
        <v>7.7307790328086457E-3</v>
      </c>
    </row>
    <row r="1578" spans="1:5" x14ac:dyDescent="0.25">
      <c r="A1578" s="6">
        <v>45373</v>
      </c>
      <c r="B1578" t="s">
        <v>1136</v>
      </c>
      <c r="C1578">
        <v>40.796707153320313</v>
      </c>
      <c r="D1578">
        <v>-8.1540209522196205E-3</v>
      </c>
      <c r="E1578">
        <v>-8.1874468084934156E-3</v>
      </c>
    </row>
    <row r="1579" spans="1:5" x14ac:dyDescent="0.25">
      <c r="A1579" s="6">
        <v>45376</v>
      </c>
      <c r="B1579" t="s">
        <v>1136</v>
      </c>
      <c r="C1579">
        <v>40.88055419921875</v>
      </c>
      <c r="D1579">
        <v>2.0552405267251217E-3</v>
      </c>
      <c r="E1579">
        <v>2.053131409248518E-3</v>
      </c>
    </row>
    <row r="1580" spans="1:5" x14ac:dyDescent="0.25">
      <c r="A1580" s="6">
        <v>45377</v>
      </c>
      <c r="B1580" t="s">
        <v>1136</v>
      </c>
      <c r="C1580">
        <v>40.638324737548828</v>
      </c>
      <c r="D1580">
        <v>-5.9252978932108347E-3</v>
      </c>
      <c r="E1580">
        <v>-5.9429221244713176E-3</v>
      </c>
    </row>
    <row r="1581" spans="1:5" x14ac:dyDescent="0.25">
      <c r="A1581" s="6">
        <v>45378</v>
      </c>
      <c r="B1581" t="s">
        <v>1136</v>
      </c>
      <c r="C1581">
        <v>40.694229125976563</v>
      </c>
      <c r="D1581">
        <v>1.375656816287929E-3</v>
      </c>
      <c r="E1581">
        <v>1.374711467334334E-3</v>
      </c>
    </row>
    <row r="1582" spans="1:5" x14ac:dyDescent="0.25">
      <c r="A1582" s="6">
        <v>45379</v>
      </c>
      <c r="B1582" t="s">
        <v>1136</v>
      </c>
      <c r="C1582">
        <v>41.243896484375</v>
      </c>
      <c r="D1582">
        <v>1.3507255701953325E-2</v>
      </c>
      <c r="E1582">
        <v>1.341684593900644E-2</v>
      </c>
    </row>
    <row r="1583" spans="1:5" x14ac:dyDescent="0.25">
      <c r="A1583" s="6">
        <v>45385</v>
      </c>
      <c r="B1583" t="s">
        <v>1136</v>
      </c>
      <c r="C1583">
        <v>41.793563842773438</v>
      </c>
      <c r="D1583">
        <v>-5.9827399571742435E-3</v>
      </c>
      <c r="E1583">
        <v>-6.0007082481245552E-3</v>
      </c>
    </row>
    <row r="1584" spans="1:5" x14ac:dyDescent="0.25">
      <c r="A1584" s="6">
        <v>45386</v>
      </c>
      <c r="B1584" t="s">
        <v>1136</v>
      </c>
      <c r="C1584">
        <v>41.691085815429688</v>
      </c>
      <c r="D1584">
        <v>-2.4520049960149448E-3</v>
      </c>
      <c r="E1584">
        <v>-2.4550160834064796E-3</v>
      </c>
    </row>
    <row r="1585" spans="1:5" x14ac:dyDescent="0.25">
      <c r="A1585" s="6">
        <v>45387</v>
      </c>
      <c r="B1585" t="s">
        <v>1136</v>
      </c>
      <c r="C1585">
        <v>41.318428039550781</v>
      </c>
      <c r="D1585">
        <v>-8.938548099435395E-3</v>
      </c>
      <c r="E1585">
        <v>-8.9787365842101292E-3</v>
      </c>
    </row>
    <row r="1586" spans="1:5" x14ac:dyDescent="0.25">
      <c r="A1586" s="6">
        <v>45390</v>
      </c>
      <c r="B1586" t="s">
        <v>1136</v>
      </c>
      <c r="C1586">
        <v>41.225265502929688</v>
      </c>
      <c r="D1586">
        <v>-2.254745425743665E-3</v>
      </c>
      <c r="E1586">
        <v>-2.2572911916336705E-3</v>
      </c>
    </row>
    <row r="1587" spans="1:5" x14ac:dyDescent="0.25">
      <c r="A1587" s="6">
        <v>45391</v>
      </c>
      <c r="B1587" t="s">
        <v>1136</v>
      </c>
      <c r="C1587">
        <v>42.045108795166016</v>
      </c>
      <c r="D1587">
        <v>1.9886913576774079E-2</v>
      </c>
      <c r="E1587">
        <v>1.9691752107374776E-2</v>
      </c>
    </row>
    <row r="1588" spans="1:5" x14ac:dyDescent="0.25">
      <c r="A1588" s="6">
        <v>45392</v>
      </c>
      <c r="B1588" t="s">
        <v>1136</v>
      </c>
      <c r="C1588">
        <v>42.352550506591797</v>
      </c>
      <c r="D1588">
        <v>7.31218732061234E-3</v>
      </c>
      <c r="E1588">
        <v>7.2855828912335701E-3</v>
      </c>
    </row>
    <row r="1589" spans="1:5" x14ac:dyDescent="0.25">
      <c r="A1589" s="6">
        <v>45393</v>
      </c>
      <c r="B1589" t="s">
        <v>1136</v>
      </c>
      <c r="C1589">
        <v>42.799739837646484</v>
      </c>
      <c r="D1589">
        <v>1.0558734378584456E-2</v>
      </c>
      <c r="E1589">
        <v>1.0503380248188683E-2</v>
      </c>
    </row>
    <row r="1590" spans="1:5" x14ac:dyDescent="0.25">
      <c r="A1590" s="6">
        <v>45394</v>
      </c>
      <c r="B1590" t="s">
        <v>1136</v>
      </c>
      <c r="C1590">
        <v>42.408451080322266</v>
      </c>
      <c r="D1590">
        <v>-9.1423162572601413E-3</v>
      </c>
      <c r="E1590">
        <v>-9.1843637007540061E-3</v>
      </c>
    </row>
    <row r="1591" spans="1:5" x14ac:dyDescent="0.25">
      <c r="A1591" s="6">
        <v>45397</v>
      </c>
      <c r="B1591" t="s">
        <v>1136</v>
      </c>
      <c r="C1591">
        <v>42.641361236572266</v>
      </c>
      <c r="D1591">
        <v>5.4920693945852417E-3</v>
      </c>
      <c r="E1591">
        <v>5.4770429737918038E-3</v>
      </c>
    </row>
    <row r="1592" spans="1:5" x14ac:dyDescent="0.25">
      <c r="A1592" s="6">
        <v>45398</v>
      </c>
      <c r="B1592" t="s">
        <v>1136</v>
      </c>
      <c r="C1592">
        <v>41.896045684814453</v>
      </c>
      <c r="D1592">
        <v>-1.7478699791567132E-2</v>
      </c>
      <c r="E1592">
        <v>-1.7633255872261524E-2</v>
      </c>
    </row>
    <row r="1593" spans="1:5" x14ac:dyDescent="0.25">
      <c r="A1593" s="6">
        <v>45399</v>
      </c>
      <c r="B1593" t="s">
        <v>1136</v>
      </c>
      <c r="C1593">
        <v>41.402271270751953</v>
      </c>
      <c r="D1593">
        <v>-1.1785704497679461E-2</v>
      </c>
      <c r="E1593">
        <v>-1.1855706471599826E-2</v>
      </c>
    </row>
    <row r="1594" spans="1:5" x14ac:dyDescent="0.25">
      <c r="A1594" s="6">
        <v>45400</v>
      </c>
      <c r="B1594" t="s">
        <v>1136</v>
      </c>
      <c r="C1594">
        <v>42.007843017578125</v>
      </c>
      <c r="D1594">
        <v>1.4626534444596162E-2</v>
      </c>
      <c r="E1594">
        <v>1.4520598424875622E-2</v>
      </c>
    </row>
    <row r="1595" spans="1:5" x14ac:dyDescent="0.25">
      <c r="A1595" s="6">
        <v>45401</v>
      </c>
      <c r="B1595" t="s">
        <v>1136</v>
      </c>
      <c r="C1595">
        <v>41.57928466796875</v>
      </c>
      <c r="D1595">
        <v>-1.0201865147659306E-2</v>
      </c>
      <c r="E1595">
        <v>-1.025426083434189E-2</v>
      </c>
    </row>
    <row r="1596" spans="1:5" x14ac:dyDescent="0.25">
      <c r="A1596" s="6">
        <v>45404</v>
      </c>
      <c r="B1596" t="s">
        <v>1136</v>
      </c>
      <c r="C1596">
        <v>42.315284729003906</v>
      </c>
      <c r="D1596">
        <v>1.7701123694466636E-2</v>
      </c>
      <c r="E1596">
        <v>1.7546283366133283E-2</v>
      </c>
    </row>
    <row r="1597" spans="1:5" x14ac:dyDescent="0.25">
      <c r="A1597" s="6">
        <v>45405</v>
      </c>
      <c r="B1597" t="s">
        <v>1136</v>
      </c>
      <c r="C1597">
        <v>42.389816284179688</v>
      </c>
      <c r="D1597">
        <v>1.7613388555246523E-3</v>
      </c>
      <c r="E1597">
        <v>1.7597895172490195E-3</v>
      </c>
    </row>
    <row r="1598" spans="1:5" x14ac:dyDescent="0.25">
      <c r="A1598" s="6">
        <v>45406</v>
      </c>
      <c r="B1598" t="s">
        <v>1136</v>
      </c>
      <c r="C1598">
        <v>42.138271331787109</v>
      </c>
      <c r="D1598">
        <v>-5.934089232806028E-3</v>
      </c>
      <c r="E1598">
        <v>-5.9517659049748923E-3</v>
      </c>
    </row>
    <row r="1599" spans="1:5" x14ac:dyDescent="0.25">
      <c r="A1599" s="6">
        <v>45411</v>
      </c>
      <c r="B1599" t="s">
        <v>1136</v>
      </c>
      <c r="C1599">
        <v>40.032760620117188</v>
      </c>
      <c r="D1599">
        <v>-4.1714476365655173E-3</v>
      </c>
      <c r="E1599">
        <v>-4.1801723959623543E-3</v>
      </c>
    </row>
    <row r="1600" spans="1:5" x14ac:dyDescent="0.25">
      <c r="A1600" s="6">
        <v>45412</v>
      </c>
      <c r="B1600" t="s">
        <v>1136</v>
      </c>
      <c r="C1600">
        <v>40.088657379150391</v>
      </c>
      <c r="D1600">
        <v>1.3962754046272785E-3</v>
      </c>
      <c r="E1600">
        <v>1.3953015185611988E-3</v>
      </c>
    </row>
    <row r="1601" spans="1:5" x14ac:dyDescent="0.25">
      <c r="A1601" s="6">
        <v>45413</v>
      </c>
      <c r="B1601" t="s">
        <v>1136</v>
      </c>
      <c r="C1601">
        <v>39.42718505859375</v>
      </c>
      <c r="D1601">
        <v>-1.6500236321225992E-2</v>
      </c>
      <c r="E1601">
        <v>-1.6637881438996228E-2</v>
      </c>
    </row>
    <row r="1602" spans="1:5" x14ac:dyDescent="0.25">
      <c r="A1602" s="6">
        <v>45414</v>
      </c>
      <c r="B1602" t="s">
        <v>1136</v>
      </c>
      <c r="C1602">
        <v>39.483089447021484</v>
      </c>
      <c r="D1602">
        <v>1.4179147799837644E-3</v>
      </c>
      <c r="E1602">
        <v>1.4169104880436183E-3</v>
      </c>
    </row>
    <row r="1603" spans="1:5" x14ac:dyDescent="0.25">
      <c r="A1603" s="6">
        <v>45415</v>
      </c>
      <c r="B1603" t="s">
        <v>1136</v>
      </c>
      <c r="C1603">
        <v>39.511035919189453</v>
      </c>
      <c r="D1603">
        <v>7.0780864819264266E-4</v>
      </c>
      <c r="E1603">
        <v>7.0755826979111366E-4</v>
      </c>
    </row>
    <row r="1604" spans="1:5" x14ac:dyDescent="0.25">
      <c r="A1604" s="6">
        <v>45418</v>
      </c>
      <c r="B1604" t="s">
        <v>1136</v>
      </c>
      <c r="C1604">
        <v>39.827793121337891</v>
      </c>
      <c r="D1604">
        <v>8.0169298217411811E-3</v>
      </c>
      <c r="E1604">
        <v>7.9849649662113147E-3</v>
      </c>
    </row>
    <row r="1605" spans="1:5" x14ac:dyDescent="0.25">
      <c r="A1605" s="6">
        <v>45419</v>
      </c>
      <c r="B1605" t="s">
        <v>1136</v>
      </c>
      <c r="C1605">
        <v>40.451992034912109</v>
      </c>
      <c r="D1605">
        <v>1.5672445411990532E-2</v>
      </c>
      <c r="E1605">
        <v>1.5550900927406373E-2</v>
      </c>
    </row>
    <row r="1606" spans="1:5" x14ac:dyDescent="0.25">
      <c r="A1606" s="6">
        <v>45420</v>
      </c>
      <c r="B1606" t="s">
        <v>1136</v>
      </c>
      <c r="C1606">
        <v>40.414730072021484</v>
      </c>
      <c r="D1606">
        <v>-9.2114036951418399E-4</v>
      </c>
      <c r="E1606">
        <v>-9.2156488001355133E-4</v>
      </c>
    </row>
    <row r="1607" spans="1:5" x14ac:dyDescent="0.25">
      <c r="A1607" s="6">
        <v>45421</v>
      </c>
      <c r="B1607" t="s">
        <v>1136</v>
      </c>
      <c r="C1607">
        <v>40.116607666015625</v>
      </c>
      <c r="D1607">
        <v>-7.3765779327138459E-3</v>
      </c>
      <c r="E1607">
        <v>-7.4039194244555429E-3</v>
      </c>
    </row>
    <row r="1608" spans="1:5" x14ac:dyDescent="0.25">
      <c r="A1608" s="6">
        <v>45422</v>
      </c>
      <c r="B1608" t="s">
        <v>1136</v>
      </c>
      <c r="C1608">
        <v>39.976856231689453</v>
      </c>
      <c r="D1608">
        <v>-3.4836304078762481E-3</v>
      </c>
      <c r="E1608">
        <v>-3.4897123772827578E-3</v>
      </c>
    </row>
    <row r="1609" spans="1:5" x14ac:dyDescent="0.25">
      <c r="A1609" s="6">
        <v>45425</v>
      </c>
      <c r="B1609" t="s">
        <v>1136</v>
      </c>
      <c r="C1609">
        <v>40.293617248535156</v>
      </c>
      <c r="D1609">
        <v>7.9236099759791845E-3</v>
      </c>
      <c r="E1609">
        <v>7.8923830234541963E-3</v>
      </c>
    </row>
    <row r="1610" spans="1:5" x14ac:dyDescent="0.25">
      <c r="A1610" s="6">
        <v>45426</v>
      </c>
      <c r="B1610" t="s">
        <v>1136</v>
      </c>
      <c r="C1610">
        <v>40.200454711914063</v>
      </c>
      <c r="D1610">
        <v>-2.3120916656962365E-3</v>
      </c>
      <c r="E1610">
        <v>-2.3147686767575229E-3</v>
      </c>
    </row>
    <row r="1611" spans="1:5" x14ac:dyDescent="0.25">
      <c r="A1611" s="6">
        <v>45427</v>
      </c>
      <c r="B1611" t="s">
        <v>1136</v>
      </c>
      <c r="C1611">
        <v>41.076194763183594</v>
      </c>
      <c r="D1611">
        <v>2.1784331981946181E-2</v>
      </c>
      <c r="E1611">
        <v>2.1550444054529497E-2</v>
      </c>
    </row>
    <row r="1612" spans="1:5" x14ac:dyDescent="0.25">
      <c r="A1612" s="6">
        <v>45428</v>
      </c>
      <c r="B1612" t="s">
        <v>1136</v>
      </c>
      <c r="C1612">
        <v>41.495437622070313</v>
      </c>
      <c r="D1612">
        <v>1.020646779244716E-2</v>
      </c>
      <c r="E1612">
        <v>1.0154733518398271E-2</v>
      </c>
    </row>
    <row r="1613" spans="1:5" x14ac:dyDescent="0.25">
      <c r="A1613" s="6">
        <v>45429</v>
      </c>
      <c r="B1613" t="s">
        <v>1136</v>
      </c>
      <c r="C1613">
        <v>41.821514129638672</v>
      </c>
      <c r="D1613">
        <v>7.858129140320802E-3</v>
      </c>
      <c r="E1613">
        <v>7.8274148432085303E-3</v>
      </c>
    </row>
    <row r="1614" spans="1:5" x14ac:dyDescent="0.25">
      <c r="A1614" s="6">
        <v>45432</v>
      </c>
      <c r="B1614" t="s">
        <v>1136</v>
      </c>
      <c r="C1614">
        <v>42.594779968261719</v>
      </c>
      <c r="D1614">
        <v>1.848966625708659E-2</v>
      </c>
      <c r="E1614">
        <v>1.8320810592099938E-2</v>
      </c>
    </row>
    <row r="1615" spans="1:5" x14ac:dyDescent="0.25">
      <c r="A1615" s="6">
        <v>45433</v>
      </c>
      <c r="B1615" t="s">
        <v>1136</v>
      </c>
      <c r="C1615">
        <v>42.892906188964844</v>
      </c>
      <c r="D1615">
        <v>6.9991257361878834E-3</v>
      </c>
      <c r="E1615">
        <v>6.9747455495417976E-3</v>
      </c>
    </row>
    <row r="1616" spans="1:5" x14ac:dyDescent="0.25">
      <c r="A1616" s="6">
        <v>45434</v>
      </c>
      <c r="B1616" t="s">
        <v>1136</v>
      </c>
      <c r="C1616">
        <v>43.079235076904297</v>
      </c>
      <c r="D1616">
        <v>4.3440490396846609E-3</v>
      </c>
      <c r="E1616">
        <v>4.3346408951088593E-3</v>
      </c>
    </row>
    <row r="1617" spans="1:5" x14ac:dyDescent="0.25">
      <c r="A1617" s="6">
        <v>45435</v>
      </c>
      <c r="B1617" t="s">
        <v>1136</v>
      </c>
      <c r="C1617">
        <v>41.84014892578125</v>
      </c>
      <c r="D1617">
        <v>-2.8762956187848965E-2</v>
      </c>
      <c r="E1617">
        <v>-2.9184717093603502E-2</v>
      </c>
    </row>
    <row r="1618" spans="1:5" x14ac:dyDescent="0.25">
      <c r="A1618" s="6">
        <v>45436</v>
      </c>
      <c r="B1618" t="s">
        <v>1136</v>
      </c>
      <c r="C1618">
        <v>41.588600158691406</v>
      </c>
      <c r="D1618">
        <v>-6.0121384256078825E-3</v>
      </c>
      <c r="E1618">
        <v>-6.0302840959089582E-3</v>
      </c>
    </row>
    <row r="1619" spans="1:5" x14ac:dyDescent="0.25">
      <c r="A1619" s="6">
        <v>45439</v>
      </c>
      <c r="B1619" t="s">
        <v>1136</v>
      </c>
      <c r="C1619">
        <v>42.063743591308594</v>
      </c>
      <c r="D1619">
        <v>1.1424847934389692E-2</v>
      </c>
      <c r="E1619">
        <v>1.136007722273749E-2</v>
      </c>
    </row>
    <row r="1620" spans="1:5" x14ac:dyDescent="0.25">
      <c r="A1620" s="6">
        <v>45440</v>
      </c>
      <c r="B1620" t="s">
        <v>1136</v>
      </c>
      <c r="C1620">
        <v>41.998527526855469</v>
      </c>
      <c r="D1620">
        <v>-1.5504103744726772E-3</v>
      </c>
      <c r="E1620">
        <v>-1.5516135043614902E-3</v>
      </c>
    </row>
    <row r="1621" spans="1:5" x14ac:dyDescent="0.25">
      <c r="A1621" s="6">
        <v>45441</v>
      </c>
      <c r="B1621" t="s">
        <v>1136</v>
      </c>
      <c r="C1621">
        <v>41.998527526855469</v>
      </c>
      <c r="D1621">
        <v>0</v>
      </c>
      <c r="E1621">
        <v>0</v>
      </c>
    </row>
    <row r="1622" spans="1:5" x14ac:dyDescent="0.25">
      <c r="A1622" s="6">
        <v>45442</v>
      </c>
      <c r="B1622" t="s">
        <v>1136</v>
      </c>
      <c r="C1622">
        <v>41.271842956542969</v>
      </c>
      <c r="D1622">
        <v>-1.7302620189429962E-2</v>
      </c>
      <c r="E1622">
        <v>-1.7454059934019533E-2</v>
      </c>
    </row>
    <row r="1623" spans="1:5" x14ac:dyDescent="0.25">
      <c r="A1623" s="6">
        <v>45443</v>
      </c>
      <c r="B1623" t="s">
        <v>1136</v>
      </c>
      <c r="C1623">
        <v>41.467487335205078</v>
      </c>
      <c r="D1623">
        <v>4.7403838706236989E-3</v>
      </c>
      <c r="E1623">
        <v>4.7291836326743206E-3</v>
      </c>
    </row>
    <row r="1624" spans="1:5" x14ac:dyDescent="0.25">
      <c r="A1624" s="6">
        <v>45446</v>
      </c>
      <c r="B1624" t="s">
        <v>1136</v>
      </c>
      <c r="C1624">
        <v>41.746986389160156</v>
      </c>
      <c r="D1624">
        <v>6.7401974876299953E-3</v>
      </c>
      <c r="E1624">
        <v>6.7175839129796997E-3</v>
      </c>
    </row>
    <row r="1625" spans="1:5" x14ac:dyDescent="0.25">
      <c r="A1625" s="6">
        <v>45447</v>
      </c>
      <c r="B1625" t="s">
        <v>1136</v>
      </c>
      <c r="C1625">
        <v>41.253211975097656</v>
      </c>
      <c r="D1625">
        <v>-1.1827785830085924E-2</v>
      </c>
      <c r="E1625">
        <v>-1.1898290583773109E-2</v>
      </c>
    </row>
    <row r="1626" spans="1:5" x14ac:dyDescent="0.25">
      <c r="A1626" s="6">
        <v>45448</v>
      </c>
      <c r="B1626" t="s">
        <v>1136</v>
      </c>
      <c r="C1626">
        <v>40.899188995361328</v>
      </c>
      <c r="D1626">
        <v>-8.5817070425941999E-3</v>
      </c>
      <c r="E1626">
        <v>-8.6187419243700814E-3</v>
      </c>
    </row>
    <row r="1627" spans="1:5" x14ac:dyDescent="0.25">
      <c r="A1627" s="6">
        <v>45449</v>
      </c>
      <c r="B1627" t="s">
        <v>1136</v>
      </c>
      <c r="C1627">
        <v>41.038932800292969</v>
      </c>
      <c r="D1627">
        <v>3.416786698325236E-3</v>
      </c>
      <c r="E1627">
        <v>3.4109627450213346E-3</v>
      </c>
    </row>
    <row r="1628" spans="1:5" x14ac:dyDescent="0.25">
      <c r="A1628" s="6">
        <v>45450</v>
      </c>
      <c r="B1628" t="s">
        <v>1136</v>
      </c>
      <c r="C1628">
        <v>41.486118316650391</v>
      </c>
      <c r="D1628">
        <v>1.089661659901231E-2</v>
      </c>
      <c r="E1628">
        <v>1.0837676252709472E-2</v>
      </c>
    </row>
    <row r="1629" spans="1:5" x14ac:dyDescent="0.25">
      <c r="A1629" s="6">
        <v>45455</v>
      </c>
      <c r="B1629" t="s">
        <v>1136</v>
      </c>
      <c r="C1629">
        <v>40.526527404785156</v>
      </c>
      <c r="D1629">
        <v>-5.4870623186679124E-3</v>
      </c>
      <c r="E1629">
        <v>-5.5021715406208035E-3</v>
      </c>
    </row>
    <row r="1630" spans="1:5" x14ac:dyDescent="0.25">
      <c r="A1630" s="6">
        <v>45456</v>
      </c>
      <c r="B1630" t="s">
        <v>1136</v>
      </c>
      <c r="C1630">
        <v>40.247035980224609</v>
      </c>
      <c r="D1630">
        <v>-6.8965056336789399E-3</v>
      </c>
      <c r="E1630">
        <v>-6.920396434043235E-3</v>
      </c>
    </row>
    <row r="1631" spans="1:5" x14ac:dyDescent="0.25">
      <c r="A1631" s="6">
        <v>45457</v>
      </c>
      <c r="B1631" t="s">
        <v>1136</v>
      </c>
      <c r="C1631">
        <v>40.144554138183594</v>
      </c>
      <c r="D1631">
        <v>-2.5463202331562629E-3</v>
      </c>
      <c r="E1631">
        <v>-2.549567620284179E-3</v>
      </c>
    </row>
    <row r="1632" spans="1:5" x14ac:dyDescent="0.25">
      <c r="A1632" s="6">
        <v>45460</v>
      </c>
      <c r="B1632" t="s">
        <v>1136</v>
      </c>
      <c r="C1632">
        <v>39.632148742675781</v>
      </c>
      <c r="D1632">
        <v>-1.2764007634610608E-2</v>
      </c>
      <c r="E1632">
        <v>-1.2846167454512697E-2</v>
      </c>
    </row>
    <row r="1633" spans="1:5" x14ac:dyDescent="0.25">
      <c r="A1633" s="6">
        <v>45461</v>
      </c>
      <c r="B1633" t="s">
        <v>1136</v>
      </c>
      <c r="C1633">
        <v>39.874378204345703</v>
      </c>
      <c r="D1633">
        <v>6.1119436960805906E-3</v>
      </c>
      <c r="E1633">
        <v>6.0933415266697316E-3</v>
      </c>
    </row>
    <row r="1634" spans="1:5" x14ac:dyDescent="0.25">
      <c r="A1634" s="6">
        <v>45462</v>
      </c>
      <c r="B1634" t="s">
        <v>1136</v>
      </c>
      <c r="C1634">
        <v>39.8184814453125</v>
      </c>
      <c r="D1634">
        <v>-1.4018214590518774E-3</v>
      </c>
      <c r="E1634">
        <v>-1.4028049299612715E-3</v>
      </c>
    </row>
    <row r="1635" spans="1:5" x14ac:dyDescent="0.25">
      <c r="A1635" s="6">
        <v>45463</v>
      </c>
      <c r="B1635" t="s">
        <v>1136</v>
      </c>
      <c r="C1635">
        <v>39.827793121337891</v>
      </c>
      <c r="D1635">
        <v>2.338531176329095E-4</v>
      </c>
      <c r="E1635">
        <v>2.3382577825477901E-4</v>
      </c>
    </row>
    <row r="1636" spans="1:5" x14ac:dyDescent="0.25">
      <c r="A1636" s="6">
        <v>45464</v>
      </c>
      <c r="B1636" t="s">
        <v>1136</v>
      </c>
      <c r="C1636">
        <v>39.855739593505859</v>
      </c>
      <c r="D1636">
        <v>7.0168266875425545E-4</v>
      </c>
      <c r="E1636">
        <v>7.0143660456969471E-4</v>
      </c>
    </row>
    <row r="1637" spans="1:5" x14ac:dyDescent="0.25">
      <c r="A1637" s="6">
        <v>45467</v>
      </c>
      <c r="B1637" t="s">
        <v>1136</v>
      </c>
      <c r="C1637">
        <v>39.529670715332031</v>
      </c>
      <c r="D1637">
        <v>-8.1812276349516599E-3</v>
      </c>
      <c r="E1637">
        <v>-8.2148775350961521E-3</v>
      </c>
    </row>
    <row r="1638" spans="1:5" x14ac:dyDescent="0.25">
      <c r="A1638" s="6">
        <v>45468</v>
      </c>
      <c r="B1638" t="s">
        <v>1136</v>
      </c>
      <c r="C1638">
        <v>40.358829498291016</v>
      </c>
      <c r="D1638">
        <v>2.0975605613567261E-2</v>
      </c>
      <c r="E1638">
        <v>2.075864625612249E-2</v>
      </c>
    </row>
    <row r="1639" spans="1:5" x14ac:dyDescent="0.25">
      <c r="A1639" s="6">
        <v>45469</v>
      </c>
      <c r="B1639" t="s">
        <v>1136</v>
      </c>
      <c r="C1639">
        <v>40.377464294433594</v>
      </c>
      <c r="D1639">
        <v>4.617278641187994E-4</v>
      </c>
      <c r="E1639">
        <v>4.6162130060951341E-4</v>
      </c>
    </row>
    <row r="1640" spans="1:5" x14ac:dyDescent="0.25">
      <c r="A1640" s="6">
        <v>45470</v>
      </c>
      <c r="B1640" t="s">
        <v>1136</v>
      </c>
      <c r="C1640">
        <v>40.200454711914063</v>
      </c>
      <c r="D1640">
        <v>-4.3838706965046992E-3</v>
      </c>
      <c r="E1640">
        <v>-4.3935080338541642E-3</v>
      </c>
    </row>
    <row r="1641" spans="1:5" x14ac:dyDescent="0.25">
      <c r="A1641" s="6">
        <v>45471</v>
      </c>
      <c r="B1641" t="s">
        <v>1136</v>
      </c>
      <c r="C1641">
        <v>39.762580871582031</v>
      </c>
      <c r="D1641">
        <v>-1.0892260882866545E-2</v>
      </c>
      <c r="E1641">
        <v>-1.0952015863824927E-2</v>
      </c>
    </row>
    <row r="1642" spans="1:5" x14ac:dyDescent="0.25">
      <c r="A1642" s="6">
        <v>45474</v>
      </c>
      <c r="B1642" t="s">
        <v>1136</v>
      </c>
      <c r="C1642">
        <v>40.340198516845703</v>
      </c>
      <c r="D1642">
        <v>1.4526663828214659E-2</v>
      </c>
      <c r="E1642">
        <v>1.4422162666996766E-2</v>
      </c>
    </row>
    <row r="1643" spans="1:5" x14ac:dyDescent="0.25">
      <c r="A1643" s="6">
        <v>45475</v>
      </c>
      <c r="B1643" t="s">
        <v>1136</v>
      </c>
      <c r="C1643">
        <v>40.209770202636719</v>
      </c>
      <c r="D1643">
        <v>-3.2332095280720452E-3</v>
      </c>
      <c r="E1643">
        <v>-3.2384476436624113E-3</v>
      </c>
    </row>
    <row r="1644" spans="1:5" x14ac:dyDescent="0.25">
      <c r="A1644" s="6">
        <v>45476</v>
      </c>
      <c r="B1644" t="s">
        <v>1136</v>
      </c>
      <c r="C1644">
        <v>40.666275024414063</v>
      </c>
      <c r="D1644">
        <v>1.1353082086189348E-2</v>
      </c>
      <c r="E1644">
        <v>1.1289119509421203E-2</v>
      </c>
    </row>
    <row r="1645" spans="1:5" x14ac:dyDescent="0.25">
      <c r="A1645" s="6">
        <v>45477</v>
      </c>
      <c r="B1645" t="s">
        <v>1136</v>
      </c>
      <c r="C1645">
        <v>41.709716796875</v>
      </c>
      <c r="D1645">
        <v>2.5658651347695516E-2</v>
      </c>
      <c r="E1645">
        <v>2.5334992900631483E-2</v>
      </c>
    </row>
    <row r="1646" spans="1:5" x14ac:dyDescent="0.25">
      <c r="A1646" s="6">
        <v>45478</v>
      </c>
      <c r="B1646" t="s">
        <v>1136</v>
      </c>
      <c r="C1646">
        <v>41.355690002441406</v>
      </c>
      <c r="D1646">
        <v>-8.4878733691167163E-3</v>
      </c>
      <c r="E1646">
        <v>-8.5241005061734675E-3</v>
      </c>
    </row>
    <row r="1647" spans="1:5" x14ac:dyDescent="0.25">
      <c r="A1647" s="6">
        <v>45481</v>
      </c>
      <c r="B1647" t="s">
        <v>1136</v>
      </c>
      <c r="C1647">
        <v>40.507896423339844</v>
      </c>
      <c r="D1647">
        <v>-2.0500046766273594E-2</v>
      </c>
      <c r="E1647">
        <v>-2.0713089342589808E-2</v>
      </c>
    </row>
    <row r="1648" spans="1:5" x14ac:dyDescent="0.25">
      <c r="A1648" s="6">
        <v>45482</v>
      </c>
      <c r="B1648" t="s">
        <v>1136</v>
      </c>
      <c r="C1648">
        <v>40.750125885009766</v>
      </c>
      <c r="D1648">
        <v>5.979808458539404E-3</v>
      </c>
      <c r="E1648">
        <v>5.9620003613479805E-3</v>
      </c>
    </row>
    <row r="1649" spans="1:5" x14ac:dyDescent="0.25">
      <c r="A1649" s="6">
        <v>45483</v>
      </c>
      <c r="B1649" t="s">
        <v>1136</v>
      </c>
      <c r="C1649">
        <v>40.219085693359375</v>
      </c>
      <c r="D1649">
        <v>-1.3031620887476558E-2</v>
      </c>
      <c r="E1649">
        <v>-1.3117277435192922E-2</v>
      </c>
    </row>
    <row r="1650" spans="1:5" x14ac:dyDescent="0.25">
      <c r="A1650" s="6">
        <v>45484</v>
      </c>
      <c r="B1650" t="s">
        <v>1136</v>
      </c>
      <c r="C1650">
        <v>40.582427978515625</v>
      </c>
      <c r="D1650">
        <v>9.034076207660835E-3</v>
      </c>
      <c r="E1650">
        <v>8.993513058546794E-3</v>
      </c>
    </row>
    <row r="1651" spans="1:5" x14ac:dyDescent="0.25">
      <c r="A1651" s="6">
        <v>45485</v>
      </c>
      <c r="B1651" t="s">
        <v>1136</v>
      </c>
      <c r="C1651">
        <v>40.433364868164063</v>
      </c>
      <c r="D1651">
        <v>-3.6730949274517144E-3</v>
      </c>
      <c r="E1651">
        <v>-3.6798573049396394E-3</v>
      </c>
    </row>
    <row r="1652" spans="1:5" x14ac:dyDescent="0.25">
      <c r="A1652" s="6">
        <v>45488</v>
      </c>
      <c r="B1652" t="s">
        <v>1136</v>
      </c>
      <c r="C1652">
        <v>40.684906005859375</v>
      </c>
      <c r="D1652">
        <v>6.2211279846602352E-3</v>
      </c>
      <c r="E1652">
        <v>6.2018566529411434E-3</v>
      </c>
    </row>
    <row r="1653" spans="1:5" x14ac:dyDescent="0.25">
      <c r="A1653" s="6">
        <v>45489</v>
      </c>
      <c r="B1653" t="s">
        <v>1136</v>
      </c>
      <c r="C1653">
        <v>40.135238647460938</v>
      </c>
      <c r="D1653">
        <v>-1.3510350947333549E-2</v>
      </c>
      <c r="E1653">
        <v>-1.3602446171913129E-2</v>
      </c>
    </row>
    <row r="1654" spans="1:5" x14ac:dyDescent="0.25">
      <c r="A1654" s="6">
        <v>45490</v>
      </c>
      <c r="B1654" t="s">
        <v>1136</v>
      </c>
      <c r="C1654">
        <v>39.781215667724609</v>
      </c>
      <c r="D1654">
        <v>-8.8207518297321874E-3</v>
      </c>
      <c r="E1654">
        <v>-8.8598849534897422E-3</v>
      </c>
    </row>
    <row r="1655" spans="1:5" x14ac:dyDescent="0.25">
      <c r="A1655" s="6">
        <v>45491</v>
      </c>
      <c r="B1655" t="s">
        <v>1136</v>
      </c>
      <c r="C1655">
        <v>39.743946075439453</v>
      </c>
      <c r="D1655">
        <v>-9.3686408672000177E-4</v>
      </c>
      <c r="E1655">
        <v>-9.3730321817090865E-4</v>
      </c>
    </row>
    <row r="1656" spans="1:5" x14ac:dyDescent="0.25">
      <c r="A1656" s="6">
        <v>45492</v>
      </c>
      <c r="B1656" t="s">
        <v>1136</v>
      </c>
      <c r="C1656">
        <v>38.905464172363281</v>
      </c>
      <c r="D1656">
        <v>-2.1097097441824642E-2</v>
      </c>
      <c r="E1656">
        <v>-2.132282159689345E-2</v>
      </c>
    </row>
    <row r="1657" spans="1:5" x14ac:dyDescent="0.25">
      <c r="A1657" s="6">
        <v>45495</v>
      </c>
      <c r="B1657" t="s">
        <v>1136</v>
      </c>
      <c r="C1657">
        <v>38.793666839599609</v>
      </c>
      <c r="D1657">
        <v>-2.8735637818989579E-3</v>
      </c>
      <c r="E1657">
        <v>-2.8777003927472414E-3</v>
      </c>
    </row>
    <row r="1658" spans="1:5" x14ac:dyDescent="0.25">
      <c r="A1658" s="6">
        <v>45496</v>
      </c>
      <c r="B1658" t="s">
        <v>1136</v>
      </c>
      <c r="C1658">
        <v>38.625972747802734</v>
      </c>
      <c r="D1658">
        <v>-4.3227182542511233E-3</v>
      </c>
      <c r="E1658">
        <v>-4.3320882130146246E-3</v>
      </c>
    </row>
    <row r="1659" spans="1:5" x14ac:dyDescent="0.25">
      <c r="A1659" s="6">
        <v>45497</v>
      </c>
      <c r="B1659" t="s">
        <v>1136</v>
      </c>
      <c r="C1659">
        <v>38.719139099121094</v>
      </c>
      <c r="D1659">
        <v>2.4120130754159419E-3</v>
      </c>
      <c r="E1659">
        <v>2.4091088409747743E-3</v>
      </c>
    </row>
    <row r="1660" spans="1:5" x14ac:dyDescent="0.25">
      <c r="A1660" s="6">
        <v>45498</v>
      </c>
      <c r="B1660" t="s">
        <v>1136</v>
      </c>
      <c r="C1660">
        <v>38.374431610107422</v>
      </c>
      <c r="D1660">
        <v>-8.9027673918891104E-3</v>
      </c>
      <c r="E1660">
        <v>-8.9426338162230754E-3</v>
      </c>
    </row>
    <row r="1661" spans="1:5" x14ac:dyDescent="0.25">
      <c r="A1661" s="6">
        <v>45499</v>
      </c>
      <c r="B1661" t="s">
        <v>1136</v>
      </c>
      <c r="C1661">
        <v>39.222225189208984</v>
      </c>
      <c r="D1661">
        <v>2.2092668048228736E-2</v>
      </c>
      <c r="E1661">
        <v>2.1852160907957632E-2</v>
      </c>
    </row>
    <row r="1662" spans="1:5" x14ac:dyDescent="0.25">
      <c r="A1662" s="6">
        <v>45502</v>
      </c>
      <c r="B1662" t="s">
        <v>1136</v>
      </c>
      <c r="C1662">
        <v>39.194278717041016</v>
      </c>
      <c r="D1662">
        <v>-7.1251623366996863E-4</v>
      </c>
      <c r="E1662">
        <v>-7.1277019400266229E-4</v>
      </c>
    </row>
    <row r="1663" spans="1:5" x14ac:dyDescent="0.25">
      <c r="A1663" s="6">
        <v>45503</v>
      </c>
      <c r="B1663" t="s">
        <v>1136</v>
      </c>
      <c r="C1663">
        <v>38.700504302978516</v>
      </c>
      <c r="D1663">
        <v>-1.2598124783141262E-2</v>
      </c>
      <c r="E1663">
        <v>-1.2678154013078322E-2</v>
      </c>
    </row>
    <row r="1664" spans="1:5" x14ac:dyDescent="0.25">
      <c r="A1664" s="6">
        <v>45504</v>
      </c>
      <c r="B1664" t="s">
        <v>1136</v>
      </c>
      <c r="C1664">
        <v>39.408554077148438</v>
      </c>
      <c r="D1664">
        <v>1.8295621385880256E-2</v>
      </c>
      <c r="E1664">
        <v>1.8130270260754588E-2</v>
      </c>
    </row>
    <row r="1665" spans="1:5" x14ac:dyDescent="0.25">
      <c r="A1665" s="6">
        <v>45505</v>
      </c>
      <c r="B1665" t="s">
        <v>1136</v>
      </c>
      <c r="C1665">
        <v>39.5855712890625</v>
      </c>
      <c r="D1665">
        <v>4.4918474189010738E-3</v>
      </c>
      <c r="E1665">
        <v>4.4817891810824961E-3</v>
      </c>
    </row>
    <row r="1666" spans="1:5" x14ac:dyDescent="0.25">
      <c r="A1666" s="6">
        <v>45506</v>
      </c>
      <c r="B1666" t="s">
        <v>1136</v>
      </c>
      <c r="C1666">
        <v>39.110427856445313</v>
      </c>
      <c r="D1666">
        <v>-1.2002944940407323E-2</v>
      </c>
      <c r="E1666">
        <v>-1.2075561947625853E-2</v>
      </c>
    </row>
    <row r="1667" spans="1:5" x14ac:dyDescent="0.25">
      <c r="A1667" s="6">
        <v>45509</v>
      </c>
      <c r="B1667" t="s">
        <v>1136</v>
      </c>
      <c r="C1667">
        <v>38.299896240234375</v>
      </c>
      <c r="D1667">
        <v>-2.072418177540758E-2</v>
      </c>
      <c r="E1667">
        <v>-2.09419414790907E-2</v>
      </c>
    </row>
    <row r="1668" spans="1:5" x14ac:dyDescent="0.25">
      <c r="A1668" s="6">
        <v>45510</v>
      </c>
      <c r="B1668" t="s">
        <v>1136</v>
      </c>
      <c r="C1668">
        <v>38.439647674560547</v>
      </c>
      <c r="D1668">
        <v>3.6488724003216344E-3</v>
      </c>
      <c r="E1668">
        <v>3.6422314152601103E-3</v>
      </c>
    </row>
    <row r="1669" spans="1:5" x14ac:dyDescent="0.25">
      <c r="A1669" s="6">
        <v>45511</v>
      </c>
      <c r="B1669" t="s">
        <v>1136</v>
      </c>
      <c r="C1669">
        <v>38.216049194335938</v>
      </c>
      <c r="D1669">
        <v>-5.8168712189469174E-3</v>
      </c>
      <c r="E1669">
        <v>-5.8338551084264377E-3</v>
      </c>
    </row>
    <row r="1670" spans="1:5" x14ac:dyDescent="0.25">
      <c r="A1670" s="6">
        <v>45512</v>
      </c>
      <c r="B1670" t="s">
        <v>1136</v>
      </c>
      <c r="C1670">
        <v>37.461418151855469</v>
      </c>
      <c r="D1670">
        <v>-1.9746443140760683E-2</v>
      </c>
      <c r="E1670">
        <v>-1.9944009293719228E-2</v>
      </c>
    </row>
    <row r="1671" spans="1:5" x14ac:dyDescent="0.25">
      <c r="A1671" s="6">
        <v>45513</v>
      </c>
      <c r="B1671" t="s">
        <v>1136</v>
      </c>
      <c r="C1671">
        <v>38.066989898681641</v>
      </c>
      <c r="D1671">
        <v>1.6165211481620867E-2</v>
      </c>
      <c r="E1671">
        <v>1.6035945662766508E-2</v>
      </c>
    </row>
    <row r="1672" spans="1:5" x14ac:dyDescent="0.25">
      <c r="A1672" s="6">
        <v>45516</v>
      </c>
      <c r="B1672" t="s">
        <v>1136</v>
      </c>
      <c r="C1672">
        <v>37.862026214599609</v>
      </c>
      <c r="D1672">
        <v>-5.3842892392479413E-3</v>
      </c>
      <c r="E1672">
        <v>-5.3988367667821011E-3</v>
      </c>
    </row>
    <row r="1673" spans="1:5" x14ac:dyDescent="0.25">
      <c r="A1673" s="6">
        <v>45517</v>
      </c>
      <c r="B1673" t="s">
        <v>1136</v>
      </c>
      <c r="C1673">
        <v>37.964508056640625</v>
      </c>
      <c r="D1673">
        <v>2.7067183742399692E-3</v>
      </c>
      <c r="E1673">
        <v>2.7030618087703971E-3</v>
      </c>
    </row>
    <row r="1674" spans="1:5" x14ac:dyDescent="0.25">
      <c r="A1674" s="6">
        <v>45518</v>
      </c>
      <c r="B1674" t="s">
        <v>1136</v>
      </c>
      <c r="C1674">
        <v>36.911750793457031</v>
      </c>
      <c r="D1674">
        <v>-2.7730038319288774E-2</v>
      </c>
      <c r="E1674">
        <v>-2.8121774729213657E-2</v>
      </c>
    </row>
    <row r="1675" spans="1:5" x14ac:dyDescent="0.25">
      <c r="A1675" s="6">
        <v>45519</v>
      </c>
      <c r="B1675" t="s">
        <v>1136</v>
      </c>
      <c r="C1675">
        <v>36.529773712158203</v>
      </c>
      <c r="D1675">
        <v>-1.0348386979425972E-2</v>
      </c>
      <c r="E1675">
        <v>-1.0402303826786353E-2</v>
      </c>
    </row>
    <row r="1676" spans="1:5" x14ac:dyDescent="0.25">
      <c r="A1676" s="6">
        <v>45520</v>
      </c>
      <c r="B1676" t="s">
        <v>1136</v>
      </c>
      <c r="C1676">
        <v>37.275089263916016</v>
      </c>
      <c r="D1676">
        <v>2.0402961092248706E-2</v>
      </c>
      <c r="E1676">
        <v>2.0197609174927675E-2</v>
      </c>
    </row>
    <row r="1677" spans="1:5" x14ac:dyDescent="0.25">
      <c r="A1677" s="6">
        <v>45523</v>
      </c>
      <c r="B1677" t="s">
        <v>1136</v>
      </c>
      <c r="C1677">
        <v>37.014228820800781</v>
      </c>
      <c r="D1677">
        <v>-6.9982513326335427E-3</v>
      </c>
      <c r="E1677">
        <v>-7.0228539441882639E-3</v>
      </c>
    </row>
    <row r="1678" spans="1:5" x14ac:dyDescent="0.25">
      <c r="A1678" s="6">
        <v>45524</v>
      </c>
      <c r="B1678" t="s">
        <v>1136</v>
      </c>
      <c r="C1678">
        <v>37.498683929443359</v>
      </c>
      <c r="D1678">
        <v>1.3088348023891028E-2</v>
      </c>
      <c r="E1678">
        <v>1.3003435702392516E-2</v>
      </c>
    </row>
    <row r="1679" spans="1:5" x14ac:dyDescent="0.25">
      <c r="A1679" s="6">
        <v>45525</v>
      </c>
      <c r="B1679" t="s">
        <v>1136</v>
      </c>
      <c r="C1679">
        <v>38.085620880126953</v>
      </c>
      <c r="D1679">
        <v>1.5652201335597749E-2</v>
      </c>
      <c r="E1679">
        <v>1.5530969030822666E-2</v>
      </c>
    </row>
    <row r="1680" spans="1:5" x14ac:dyDescent="0.25">
      <c r="A1680" s="6">
        <v>45526</v>
      </c>
      <c r="B1680" t="s">
        <v>1136</v>
      </c>
      <c r="C1680">
        <v>38.141517639160156</v>
      </c>
      <c r="D1680">
        <v>1.4676604382828362E-3</v>
      </c>
      <c r="E1680">
        <v>1.4665844773366708E-3</v>
      </c>
    </row>
    <row r="1681" spans="1:5" x14ac:dyDescent="0.25">
      <c r="A1681" s="6">
        <v>45527</v>
      </c>
      <c r="B1681" t="s">
        <v>1136</v>
      </c>
      <c r="C1681">
        <v>37.889972686767578</v>
      </c>
      <c r="D1681">
        <v>-6.5950430911619895E-3</v>
      </c>
      <c r="E1681">
        <v>-6.6168864795422885E-3</v>
      </c>
    </row>
    <row r="1682" spans="1:5" x14ac:dyDescent="0.25">
      <c r="A1682" s="6">
        <v>45530</v>
      </c>
      <c r="B1682" t="s">
        <v>1136</v>
      </c>
      <c r="C1682">
        <v>38.048355102539063</v>
      </c>
      <c r="D1682">
        <v>4.1800614922795631E-3</v>
      </c>
      <c r="E1682">
        <v>4.1713493051203799E-3</v>
      </c>
    </row>
    <row r="1683" spans="1:5" x14ac:dyDescent="0.25">
      <c r="A1683" s="6">
        <v>45531</v>
      </c>
      <c r="B1683" t="s">
        <v>1136</v>
      </c>
      <c r="C1683">
        <v>38.523490905761719</v>
      </c>
      <c r="D1683">
        <v>1.2487683158501461E-2</v>
      </c>
      <c r="E1683">
        <v>1.2410355142838645E-2</v>
      </c>
    </row>
    <row r="1684" spans="1:5" x14ac:dyDescent="0.25">
      <c r="A1684" s="6">
        <v>45532</v>
      </c>
      <c r="B1684" t="s">
        <v>1136</v>
      </c>
      <c r="C1684">
        <v>37.973823547363281</v>
      </c>
      <c r="D1684">
        <v>-1.4268368350704885E-2</v>
      </c>
      <c r="E1684">
        <v>-1.4371140281558866E-2</v>
      </c>
    </row>
    <row r="1685" spans="1:5" x14ac:dyDescent="0.25">
      <c r="A1685" s="6">
        <v>45533</v>
      </c>
      <c r="B1685" t="s">
        <v>1136</v>
      </c>
      <c r="C1685">
        <v>37.759540557861328</v>
      </c>
      <c r="D1685">
        <v>-5.6429131829373036E-3</v>
      </c>
      <c r="E1685">
        <v>-5.658894566930881E-3</v>
      </c>
    </row>
    <row r="1686" spans="1:5" x14ac:dyDescent="0.25">
      <c r="A1686" s="6">
        <v>45534</v>
      </c>
      <c r="B1686" t="s">
        <v>1136</v>
      </c>
      <c r="C1686">
        <v>37.983139038085938</v>
      </c>
      <c r="D1686">
        <v>5.9216419723640001E-3</v>
      </c>
      <c r="E1686">
        <v>5.9041779603758527E-3</v>
      </c>
    </row>
    <row r="1687" spans="1:5" x14ac:dyDescent="0.25">
      <c r="A1687" s="6">
        <v>45537</v>
      </c>
      <c r="B1687" t="s">
        <v>1136</v>
      </c>
      <c r="C1687">
        <v>37.573215484619141</v>
      </c>
      <c r="D1687">
        <v>-1.0792250557695171E-2</v>
      </c>
      <c r="E1687">
        <v>-1.0850909315516603E-2</v>
      </c>
    </row>
    <row r="1688" spans="1:5" x14ac:dyDescent="0.25">
      <c r="A1688" s="6">
        <v>45538</v>
      </c>
      <c r="B1688" t="s">
        <v>1136</v>
      </c>
      <c r="C1688">
        <v>36.921066284179688</v>
      </c>
      <c r="D1688">
        <v>-1.7356757786844645E-2</v>
      </c>
      <c r="E1688">
        <v>-1.7509152264399017E-2</v>
      </c>
    </row>
    <row r="1689" spans="1:5" x14ac:dyDescent="0.25">
      <c r="A1689" s="6">
        <v>45539</v>
      </c>
      <c r="B1689" t="s">
        <v>1136</v>
      </c>
      <c r="C1689">
        <v>35.998737335205078</v>
      </c>
      <c r="D1689">
        <v>-2.49811027091007E-2</v>
      </c>
      <c r="E1689">
        <v>-2.5298426335295453E-2</v>
      </c>
    </row>
    <row r="1690" spans="1:5" x14ac:dyDescent="0.25">
      <c r="A1690" s="6">
        <v>45540</v>
      </c>
      <c r="B1690" t="s">
        <v>1136</v>
      </c>
      <c r="C1690">
        <v>36.250282287597656</v>
      </c>
      <c r="D1690">
        <v>6.9876048720902695E-3</v>
      </c>
      <c r="E1690">
        <v>6.9633046955156538E-3</v>
      </c>
    </row>
    <row r="1691" spans="1:5" x14ac:dyDescent="0.25">
      <c r="A1691" s="6">
        <v>45541</v>
      </c>
      <c r="B1691" t="s">
        <v>1136</v>
      </c>
      <c r="C1691">
        <v>35.821723937988281</v>
      </c>
      <c r="D1691">
        <v>-1.1822207237155768E-2</v>
      </c>
      <c r="E1691">
        <v>-1.1892645234608637E-2</v>
      </c>
    </row>
    <row r="1692" spans="1:5" x14ac:dyDescent="0.25">
      <c r="A1692" s="6">
        <v>45544</v>
      </c>
      <c r="B1692" t="s">
        <v>1136</v>
      </c>
      <c r="C1692">
        <v>36.110530853271484</v>
      </c>
      <c r="D1692">
        <v>8.0623399304613486E-3</v>
      </c>
      <c r="E1692">
        <v>8.0300129059517281E-3</v>
      </c>
    </row>
    <row r="1693" spans="1:5" x14ac:dyDescent="0.25">
      <c r="A1693" s="6">
        <v>45545</v>
      </c>
      <c r="B1693" t="s">
        <v>1136</v>
      </c>
      <c r="C1693">
        <v>36.017368316650391</v>
      </c>
      <c r="D1693">
        <v>-2.5799270855264567E-3</v>
      </c>
      <c r="E1693">
        <v>-2.5832608325270109E-3</v>
      </c>
    </row>
    <row r="1694" spans="1:5" x14ac:dyDescent="0.25">
      <c r="A1694" s="6">
        <v>45546</v>
      </c>
      <c r="B1694" t="s">
        <v>1136</v>
      </c>
      <c r="C1694">
        <v>36.650886535644531</v>
      </c>
      <c r="D1694">
        <v>1.7589242318442055E-2</v>
      </c>
      <c r="E1694">
        <v>1.7436341926812812E-2</v>
      </c>
    </row>
    <row r="1695" spans="1:5" x14ac:dyDescent="0.25">
      <c r="A1695" s="6">
        <v>45547</v>
      </c>
      <c r="B1695" t="s">
        <v>1136</v>
      </c>
      <c r="C1695">
        <v>37.206916809082031</v>
      </c>
      <c r="D1695">
        <v>1.5170991099948905E-2</v>
      </c>
      <c r="E1695">
        <v>1.5057062443141951E-2</v>
      </c>
    </row>
    <row r="1696" spans="1:5" x14ac:dyDescent="0.25">
      <c r="A1696" s="6">
        <v>45548</v>
      </c>
      <c r="B1696" t="s">
        <v>1136</v>
      </c>
      <c r="C1696">
        <v>37.964282989501953</v>
      </c>
      <c r="D1696">
        <v>2.0355521106630636E-2</v>
      </c>
      <c r="E1696">
        <v>2.0151116671242964E-2</v>
      </c>
    </row>
    <row r="1697" spans="1:5" x14ac:dyDescent="0.25">
      <c r="A1697" s="6">
        <v>45551</v>
      </c>
      <c r="B1697" t="s">
        <v>1136</v>
      </c>
      <c r="C1697">
        <v>37.916351318359375</v>
      </c>
      <c r="D1697">
        <v>-1.2625464612575632E-3</v>
      </c>
      <c r="E1697">
        <v>-1.2633441445197881E-3</v>
      </c>
    </row>
    <row r="1698" spans="1:5" x14ac:dyDescent="0.25">
      <c r="A1698" s="6">
        <v>45552</v>
      </c>
      <c r="B1698" t="s">
        <v>1136</v>
      </c>
      <c r="C1698">
        <v>37.916351318359375</v>
      </c>
      <c r="D1698">
        <v>0</v>
      </c>
      <c r="E1698">
        <v>0</v>
      </c>
    </row>
    <row r="1699" spans="1:5" x14ac:dyDescent="0.25">
      <c r="A1699" s="6">
        <v>45553</v>
      </c>
      <c r="B1699" t="s">
        <v>1136</v>
      </c>
      <c r="C1699">
        <v>37.571216583251953</v>
      </c>
      <c r="D1699">
        <v>-9.1025302569212041E-3</v>
      </c>
      <c r="E1699">
        <v>-9.1442114142575616E-3</v>
      </c>
    </row>
    <row r="1700" spans="1:5" x14ac:dyDescent="0.25">
      <c r="A1700" s="6">
        <v>45554</v>
      </c>
      <c r="B1700" t="s">
        <v>1136</v>
      </c>
      <c r="C1700">
        <v>38.529914855957031</v>
      </c>
      <c r="D1700">
        <v>2.5516828037249084E-2</v>
      </c>
      <c r="E1700">
        <v>2.5196707988299202E-2</v>
      </c>
    </row>
    <row r="1701" spans="1:5" x14ac:dyDescent="0.25">
      <c r="A1701" s="6">
        <v>45555</v>
      </c>
      <c r="B1701" t="s">
        <v>1136</v>
      </c>
      <c r="C1701">
        <v>38.673717498779297</v>
      </c>
      <c r="D1701">
        <v>3.7322335997851397E-3</v>
      </c>
      <c r="E1701">
        <v>3.725286097066426E-3</v>
      </c>
    </row>
    <row r="1702" spans="1:5" x14ac:dyDescent="0.25">
      <c r="A1702" s="6">
        <v>45558</v>
      </c>
      <c r="B1702" t="s">
        <v>1136</v>
      </c>
      <c r="C1702">
        <v>38.165611267089844</v>
      </c>
      <c r="D1702">
        <v>-1.313828265166106E-2</v>
      </c>
      <c r="E1702">
        <v>-1.322535336784748E-2</v>
      </c>
    </row>
    <row r="1703" spans="1:5" x14ac:dyDescent="0.25">
      <c r="A1703" s="6">
        <v>45559</v>
      </c>
      <c r="B1703" t="s">
        <v>1136</v>
      </c>
      <c r="C1703">
        <v>39.421497344970703</v>
      </c>
      <c r="D1703">
        <v>3.2906222019920994E-2</v>
      </c>
      <c r="E1703">
        <v>3.2376403848033114E-2</v>
      </c>
    </row>
    <row r="1704" spans="1:5" x14ac:dyDescent="0.25">
      <c r="A1704" s="6">
        <v>45560</v>
      </c>
      <c r="B1704" t="s">
        <v>1136</v>
      </c>
      <c r="C1704">
        <v>40.936237335205078</v>
      </c>
      <c r="D1704">
        <v>3.8424212479276187E-2</v>
      </c>
      <c r="E1704">
        <v>3.7704383798387787E-2</v>
      </c>
    </row>
    <row r="1705" spans="1:5" x14ac:dyDescent="0.25">
      <c r="A1705" s="6">
        <v>45561</v>
      </c>
      <c r="B1705" t="s">
        <v>1136</v>
      </c>
      <c r="C1705">
        <v>41.568973541259766</v>
      </c>
      <c r="D1705">
        <v>1.5456628338201828E-2</v>
      </c>
      <c r="E1705">
        <v>1.5338391464182132E-2</v>
      </c>
    </row>
    <row r="1706" spans="1:5" x14ac:dyDescent="0.25">
      <c r="A1706" s="6">
        <v>45562</v>
      </c>
      <c r="B1706" t="s">
        <v>1136</v>
      </c>
      <c r="C1706">
        <v>42.891971588134766</v>
      </c>
      <c r="D1706">
        <v>3.1826574826579357E-2</v>
      </c>
      <c r="E1706">
        <v>3.1330605289119379E-2</v>
      </c>
    </row>
    <row r="1707" spans="1:5" x14ac:dyDescent="0.25">
      <c r="A1707" s="6">
        <v>45565</v>
      </c>
      <c r="B1707" t="s">
        <v>1136</v>
      </c>
      <c r="C1707">
        <v>44.061580657958984</v>
      </c>
      <c r="D1707">
        <v>2.7268717816360866E-2</v>
      </c>
      <c r="E1707">
        <v>2.6903549901685409E-2</v>
      </c>
    </row>
    <row r="1708" spans="1:5" x14ac:dyDescent="0.25">
      <c r="A1708" s="6">
        <v>45566</v>
      </c>
      <c r="B1708" t="s">
        <v>1136</v>
      </c>
      <c r="C1708">
        <v>42.796100616455078</v>
      </c>
      <c r="D1708">
        <v>-2.8720713660446484E-2</v>
      </c>
      <c r="E1708">
        <v>-2.9141224509522275E-2</v>
      </c>
    </row>
    <row r="1709" spans="1:5" x14ac:dyDescent="0.25">
      <c r="A1709" s="6">
        <v>45567</v>
      </c>
      <c r="B1709" t="s">
        <v>1136</v>
      </c>
      <c r="C1709">
        <v>43.198753356933594</v>
      </c>
      <c r="D1709">
        <v>9.4086315033032886E-3</v>
      </c>
      <c r="E1709">
        <v>9.364646010213756E-3</v>
      </c>
    </row>
    <row r="1710" spans="1:5" x14ac:dyDescent="0.25">
      <c r="A1710" s="6">
        <v>45568</v>
      </c>
      <c r="B1710" t="s">
        <v>1136</v>
      </c>
      <c r="C1710">
        <v>43.495948791503906</v>
      </c>
      <c r="D1710">
        <v>6.8797224798295975E-3</v>
      </c>
      <c r="E1710">
        <v>6.8561651725702905E-3</v>
      </c>
    </row>
    <row r="1711" spans="1:5" x14ac:dyDescent="0.25">
      <c r="A1711" s="6">
        <v>45569</v>
      </c>
      <c r="B1711" t="s">
        <v>1136</v>
      </c>
      <c r="C1711">
        <v>42.738582611083984</v>
      </c>
      <c r="D1711">
        <v>-1.7412338423753559E-2</v>
      </c>
      <c r="E1711">
        <v>-1.7565716240486064E-2</v>
      </c>
    </row>
    <row r="1712" spans="1:5" x14ac:dyDescent="0.25">
      <c r="A1712" s="6">
        <v>45572</v>
      </c>
      <c r="B1712" t="s">
        <v>1136</v>
      </c>
      <c r="C1712">
        <v>43.007015228271484</v>
      </c>
      <c r="D1712">
        <v>6.2808029838099522E-3</v>
      </c>
      <c r="E1712">
        <v>6.2611609430378882E-3</v>
      </c>
    </row>
    <row r="1713" spans="1:5" x14ac:dyDescent="0.25">
      <c r="A1713" s="6">
        <v>45573</v>
      </c>
      <c r="B1713" t="s">
        <v>1136</v>
      </c>
      <c r="C1713">
        <v>41.981212615966797</v>
      </c>
      <c r="D1713">
        <v>-2.3851983376664498E-2</v>
      </c>
      <c r="E1713">
        <v>-2.414104769134192E-2</v>
      </c>
    </row>
    <row r="1714" spans="1:5" x14ac:dyDescent="0.25">
      <c r="A1714" s="6">
        <v>45574</v>
      </c>
      <c r="B1714" t="s">
        <v>1136</v>
      </c>
      <c r="C1714">
        <v>41.492275238037109</v>
      </c>
      <c r="D1714">
        <v>-1.1646575871982479E-2</v>
      </c>
      <c r="E1714">
        <v>-1.1714928470881713E-2</v>
      </c>
    </row>
    <row r="1715" spans="1:5" x14ac:dyDescent="0.25">
      <c r="A1715" s="6">
        <v>45575</v>
      </c>
      <c r="B1715" t="s">
        <v>1136</v>
      </c>
      <c r="C1715">
        <v>42.086669921875</v>
      </c>
      <c r="D1715">
        <v>1.4325429984928695E-2</v>
      </c>
      <c r="E1715">
        <v>1.4223790548536758E-2</v>
      </c>
    </row>
    <row r="1716" spans="1:5" x14ac:dyDescent="0.25">
      <c r="A1716" s="6">
        <v>45576</v>
      </c>
      <c r="B1716" t="s">
        <v>1136</v>
      </c>
      <c r="C1716">
        <v>41.636081695556641</v>
      </c>
      <c r="D1716">
        <v>-1.0706198118187515E-2</v>
      </c>
      <c r="E1716">
        <v>-1.0763921827936089E-2</v>
      </c>
    </row>
    <row r="1717" spans="1:5" x14ac:dyDescent="0.25">
      <c r="A1717" s="6">
        <v>45579</v>
      </c>
      <c r="B1717" t="s">
        <v>1136</v>
      </c>
      <c r="C1717">
        <v>41.990798950195313</v>
      </c>
      <c r="D1717">
        <v>8.5194677355175941E-3</v>
      </c>
      <c r="E1717">
        <v>8.4833818802710001E-3</v>
      </c>
    </row>
    <row r="1718" spans="1:5" x14ac:dyDescent="0.25">
      <c r="A1718" s="6">
        <v>45580</v>
      </c>
      <c r="B1718" t="s">
        <v>1136</v>
      </c>
      <c r="C1718">
        <v>42.192123413085938</v>
      </c>
      <c r="D1718">
        <v>4.7944899340783831E-3</v>
      </c>
      <c r="E1718">
        <v>4.7830329728107456E-3</v>
      </c>
    </row>
    <row r="1719" spans="1:5" x14ac:dyDescent="0.25">
      <c r="A1719" s="6">
        <v>45581</v>
      </c>
      <c r="B1719" t="s">
        <v>1136</v>
      </c>
      <c r="C1719">
        <v>41.741539001464844</v>
      </c>
      <c r="D1719">
        <v>-1.0679349015208506E-2</v>
      </c>
      <c r="E1719">
        <v>-1.0736782530594196E-2</v>
      </c>
    </row>
    <row r="1720" spans="1:5" x14ac:dyDescent="0.25">
      <c r="A1720" s="6">
        <v>45582</v>
      </c>
      <c r="B1720" t="s">
        <v>1136</v>
      </c>
      <c r="C1720">
        <v>41.214260101318359</v>
      </c>
      <c r="D1720">
        <v>-1.2631994717012707E-2</v>
      </c>
      <c r="E1720">
        <v>-1.2712456677109426E-2</v>
      </c>
    </row>
    <row r="1721" spans="1:5" x14ac:dyDescent="0.25">
      <c r="A1721" s="6">
        <v>45583</v>
      </c>
      <c r="B1721" t="s">
        <v>1136</v>
      </c>
      <c r="C1721">
        <v>40.322673797607422</v>
      </c>
      <c r="D1721">
        <v>-2.1632956688270588E-2</v>
      </c>
      <c r="E1721">
        <v>-2.1870379444971694E-2</v>
      </c>
    </row>
    <row r="1722" spans="1:5" x14ac:dyDescent="0.25">
      <c r="A1722" s="6">
        <v>45586</v>
      </c>
      <c r="B1722" t="s">
        <v>1136</v>
      </c>
      <c r="C1722">
        <v>40.878715515136719</v>
      </c>
      <c r="D1722">
        <v>1.3789802737790957E-2</v>
      </c>
      <c r="E1722">
        <v>1.3695588550002502E-2</v>
      </c>
    </row>
    <row r="1723" spans="1:5" x14ac:dyDescent="0.25">
      <c r="A1723" s="6">
        <v>45587</v>
      </c>
      <c r="B1723" t="s">
        <v>1136</v>
      </c>
      <c r="C1723">
        <v>40.399364471435547</v>
      </c>
      <c r="D1723">
        <v>-1.1726176756304274E-2</v>
      </c>
      <c r="E1723">
        <v>-1.1795470600886924E-2</v>
      </c>
    </row>
    <row r="1724" spans="1:5" x14ac:dyDescent="0.25">
      <c r="A1724" s="6">
        <v>45588</v>
      </c>
      <c r="B1724" t="s">
        <v>1136</v>
      </c>
      <c r="C1724">
        <v>40.677391052246094</v>
      </c>
      <c r="D1724">
        <v>6.8819543190370425E-3</v>
      </c>
      <c r="E1724">
        <v>6.8583817597992159E-3</v>
      </c>
    </row>
    <row r="1725" spans="1:5" x14ac:dyDescent="0.25">
      <c r="A1725" s="6">
        <v>45589</v>
      </c>
      <c r="B1725" t="s">
        <v>1136</v>
      </c>
      <c r="C1725">
        <v>40.50482177734375</v>
      </c>
      <c r="D1725">
        <v>-4.2423879810948861E-3</v>
      </c>
      <c r="E1725">
        <v>-4.2514124415381598E-3</v>
      </c>
    </row>
    <row r="1726" spans="1:5" x14ac:dyDescent="0.25">
      <c r="A1726" s="6">
        <v>45590</v>
      </c>
      <c r="B1726" t="s">
        <v>1136</v>
      </c>
      <c r="C1726">
        <v>40.639041900634766</v>
      </c>
      <c r="D1726">
        <v>3.3136826037361011E-3</v>
      </c>
      <c r="E1726">
        <v>3.3082044560960467E-3</v>
      </c>
    </row>
    <row r="1727" spans="1:5" x14ac:dyDescent="0.25">
      <c r="A1727" s="6">
        <v>45593</v>
      </c>
      <c r="B1727" t="s">
        <v>1136</v>
      </c>
      <c r="C1727">
        <v>41.185497283935547</v>
      </c>
      <c r="D1727">
        <v>1.3446561674286039E-2</v>
      </c>
      <c r="E1727">
        <v>1.3356959002101298E-2</v>
      </c>
    </row>
    <row r="1728" spans="1:5" x14ac:dyDescent="0.25">
      <c r="A1728" s="6">
        <v>45594</v>
      </c>
      <c r="B1728" t="s">
        <v>1136</v>
      </c>
      <c r="C1728">
        <v>41.262195587158203</v>
      </c>
      <c r="D1728">
        <v>1.8622648330282043E-3</v>
      </c>
      <c r="E1728">
        <v>1.8605329676686627E-3</v>
      </c>
    </row>
    <row r="1729" spans="1:5" x14ac:dyDescent="0.25">
      <c r="A1729" s="6">
        <v>45595</v>
      </c>
      <c r="B1729" t="s">
        <v>1136</v>
      </c>
      <c r="C1729">
        <v>41.329303741455078</v>
      </c>
      <c r="D1729">
        <v>1.6263835053353937E-3</v>
      </c>
      <c r="E1729">
        <v>1.6250623759302553E-3</v>
      </c>
    </row>
    <row r="1730" spans="1:5" x14ac:dyDescent="0.25">
      <c r="A1730" s="6">
        <v>45596</v>
      </c>
      <c r="B1730" t="s">
        <v>1136</v>
      </c>
      <c r="C1730">
        <v>40.878715515136719</v>
      </c>
      <c r="D1730">
        <v>-1.0902390931555872E-2</v>
      </c>
      <c r="E1730">
        <v>-1.0962257519170474E-2</v>
      </c>
    </row>
    <row r="1731" spans="1:5" x14ac:dyDescent="0.25">
      <c r="A1731" s="6">
        <v>45597</v>
      </c>
      <c r="B1731" t="s">
        <v>1136</v>
      </c>
      <c r="C1731">
        <v>41.012928009033203</v>
      </c>
      <c r="D1731">
        <v>3.2831876492496193E-3</v>
      </c>
      <c r="E1731">
        <v>3.2778097565518529E-3</v>
      </c>
    </row>
    <row r="1732" spans="1:5" x14ac:dyDescent="0.25">
      <c r="A1732" s="6">
        <v>45600</v>
      </c>
      <c r="B1732" t="s">
        <v>1136</v>
      </c>
      <c r="C1732">
        <v>40.840366363525391</v>
      </c>
      <c r="D1732">
        <v>-4.2074939265445144E-3</v>
      </c>
      <c r="E1732">
        <v>-4.2163703361580897E-3</v>
      </c>
    </row>
    <row r="1733" spans="1:5" x14ac:dyDescent="0.25">
      <c r="A1733" s="6">
        <v>45601</v>
      </c>
      <c r="B1733" t="s">
        <v>1136</v>
      </c>
      <c r="C1733">
        <v>40.869129180908203</v>
      </c>
      <c r="D1733">
        <v>7.0427422532870487E-4</v>
      </c>
      <c r="E1733">
        <v>7.0402634061552186E-4</v>
      </c>
    </row>
    <row r="1734" spans="1:5" x14ac:dyDescent="0.25">
      <c r="A1734" s="6">
        <v>45602</v>
      </c>
      <c r="B1734" t="s">
        <v>1136</v>
      </c>
      <c r="C1734">
        <v>40.840366363525391</v>
      </c>
      <c r="D1734">
        <v>-7.0377857221992635E-4</v>
      </c>
      <c r="E1734">
        <v>-7.0402634061549649E-4</v>
      </c>
    </row>
    <row r="1735" spans="1:5" x14ac:dyDescent="0.25">
      <c r="A1735" s="6">
        <v>45603</v>
      </c>
      <c r="B1735" t="s">
        <v>1136</v>
      </c>
      <c r="C1735">
        <v>41.214260101318359</v>
      </c>
      <c r="D1735">
        <v>9.1550044988550905E-3</v>
      </c>
      <c r="E1735">
        <v>9.1133514745753309E-3</v>
      </c>
    </row>
    <row r="1736" spans="1:5" x14ac:dyDescent="0.25">
      <c r="A1736" s="6">
        <v>45604</v>
      </c>
      <c r="B1736" t="s">
        <v>1136</v>
      </c>
      <c r="C1736">
        <v>41.607322692871094</v>
      </c>
      <c r="D1736">
        <v>9.5370532089247284E-3</v>
      </c>
      <c r="E1736">
        <v>9.4918626131833828E-3</v>
      </c>
    </row>
    <row r="1737" spans="1:5" x14ac:dyDescent="0.25">
      <c r="A1737" s="6">
        <v>45607</v>
      </c>
      <c r="B1737" t="s">
        <v>1136</v>
      </c>
      <c r="C1737">
        <v>39.910434722900391</v>
      </c>
      <c r="D1737">
        <v>-4.078339725188429E-2</v>
      </c>
      <c r="E1737">
        <v>-4.1638366465215723E-2</v>
      </c>
    </row>
    <row r="1738" spans="1:5" x14ac:dyDescent="0.25">
      <c r="A1738" s="6">
        <v>45608</v>
      </c>
      <c r="B1738" t="s">
        <v>1136</v>
      </c>
      <c r="C1738">
        <v>39.210586547851563</v>
      </c>
      <c r="D1738">
        <v>-1.7535468603835036E-2</v>
      </c>
      <c r="E1738">
        <v>-1.7691036250491878E-2</v>
      </c>
    </row>
    <row r="1739" spans="1:5" x14ac:dyDescent="0.25">
      <c r="A1739" s="6">
        <v>45609</v>
      </c>
      <c r="B1739" t="s">
        <v>1136</v>
      </c>
      <c r="C1739">
        <v>38.875041961669922</v>
      </c>
      <c r="D1739">
        <v>-8.5574997908319794E-3</v>
      </c>
      <c r="E1739">
        <v>-8.5943254329584329E-3</v>
      </c>
    </row>
    <row r="1740" spans="1:5" x14ac:dyDescent="0.25">
      <c r="A1740" s="6">
        <v>45610</v>
      </c>
      <c r="B1740" t="s">
        <v>1136</v>
      </c>
      <c r="C1740">
        <v>38.357349395751953</v>
      </c>
      <c r="D1740">
        <v>-1.3316836196045845E-2</v>
      </c>
      <c r="E1740">
        <v>-1.3406300400344368E-2</v>
      </c>
    </row>
    <row r="1741" spans="1:5" x14ac:dyDescent="0.25">
      <c r="A1741" s="6">
        <v>45611</v>
      </c>
      <c r="B1741" t="s">
        <v>1136</v>
      </c>
      <c r="C1741">
        <v>38.414871215820313</v>
      </c>
      <c r="D1741">
        <v>1.4996296922105135E-3</v>
      </c>
      <c r="E1741">
        <v>1.4985063705077863E-3</v>
      </c>
    </row>
    <row r="1742" spans="1:5" x14ac:dyDescent="0.25">
      <c r="A1742" s="6">
        <v>45614</v>
      </c>
      <c r="B1742" t="s">
        <v>1136</v>
      </c>
      <c r="C1742">
        <v>38.692890167236328</v>
      </c>
      <c r="D1742">
        <v>7.2372740716495354E-3</v>
      </c>
      <c r="E1742">
        <v>7.2112106800439162E-3</v>
      </c>
    </row>
    <row r="1743" spans="1:5" x14ac:dyDescent="0.25">
      <c r="A1743" s="6">
        <v>45615</v>
      </c>
      <c r="B1743" t="s">
        <v>1136</v>
      </c>
      <c r="C1743">
        <v>38.64495849609375</v>
      </c>
      <c r="D1743">
        <v>-1.2387720569698724E-3</v>
      </c>
      <c r="E1743">
        <v>-1.2395399693188539E-3</v>
      </c>
    </row>
    <row r="1744" spans="1:5" x14ac:dyDescent="0.25">
      <c r="A1744" s="6">
        <v>45616</v>
      </c>
      <c r="B1744" t="s">
        <v>1136</v>
      </c>
      <c r="C1744">
        <v>38.424461364746094</v>
      </c>
      <c r="D1744">
        <v>-5.7057153100563696E-3</v>
      </c>
      <c r="E1744">
        <v>-5.7220550867080116E-3</v>
      </c>
    </row>
    <row r="1745" spans="1:5" x14ac:dyDescent="0.25">
      <c r="A1745" s="6">
        <v>45617</v>
      </c>
      <c r="B1745" t="s">
        <v>1136</v>
      </c>
      <c r="C1745">
        <v>38.165611267089844</v>
      </c>
      <c r="D1745">
        <v>-6.7365966486583329E-3</v>
      </c>
      <c r="E1745">
        <v>-6.759389939674257E-3</v>
      </c>
    </row>
    <row r="1746" spans="1:5" x14ac:dyDescent="0.25">
      <c r="A1746" s="6">
        <v>45618</v>
      </c>
      <c r="B1746" t="s">
        <v>1136</v>
      </c>
      <c r="C1746">
        <v>38.501152038574219</v>
      </c>
      <c r="D1746">
        <v>8.7917043732432809E-3</v>
      </c>
      <c r="E1746">
        <v>8.753282372710872E-3</v>
      </c>
    </row>
    <row r="1747" spans="1:5" x14ac:dyDescent="0.25">
      <c r="A1747" s="6">
        <v>45621</v>
      </c>
      <c r="B1747" t="s">
        <v>1136</v>
      </c>
      <c r="C1747">
        <v>38.539501190185547</v>
      </c>
      <c r="D1747">
        <v>9.9605205508934702E-4</v>
      </c>
      <c r="E1747">
        <v>9.9555632439619793E-4</v>
      </c>
    </row>
    <row r="1748" spans="1:5" x14ac:dyDescent="0.25">
      <c r="A1748" s="6">
        <v>45622</v>
      </c>
      <c r="B1748" t="s">
        <v>1136</v>
      </c>
      <c r="C1748">
        <v>38.213542938232422</v>
      </c>
      <c r="D1748">
        <v>-8.4577703884796129E-3</v>
      </c>
      <c r="E1748">
        <v>-8.4937402888202156E-3</v>
      </c>
    </row>
    <row r="1749" spans="1:5" x14ac:dyDescent="0.25">
      <c r="A1749" s="6">
        <v>45623</v>
      </c>
      <c r="B1749" t="s">
        <v>1136</v>
      </c>
      <c r="C1749">
        <v>38.136848449707031</v>
      </c>
      <c r="D1749">
        <v>-2.006997588508308E-3</v>
      </c>
      <c r="E1749">
        <v>-2.0090143069863135E-3</v>
      </c>
    </row>
    <row r="1750" spans="1:5" x14ac:dyDescent="0.25">
      <c r="A1750" s="6">
        <v>45624</v>
      </c>
      <c r="B1750" t="s">
        <v>1136</v>
      </c>
      <c r="C1750">
        <v>38.414871215820313</v>
      </c>
      <c r="D1750">
        <v>7.2901348017764267E-3</v>
      </c>
      <c r="E1750">
        <v>7.2636902143567153E-3</v>
      </c>
    </row>
    <row r="1751" spans="1:5" x14ac:dyDescent="0.25">
      <c r="A1751" s="6">
        <v>45625</v>
      </c>
      <c r="B1751" t="s">
        <v>1136</v>
      </c>
      <c r="C1751">
        <v>38.894214630126953</v>
      </c>
      <c r="D1751">
        <v>1.2478069016907956E-2</v>
      </c>
      <c r="E1751">
        <v>1.2400859533756614E-2</v>
      </c>
    </row>
    <row r="1752" spans="1:5" x14ac:dyDescent="0.25">
      <c r="A1752" s="6">
        <v>45628</v>
      </c>
      <c r="B1752" t="s">
        <v>1136</v>
      </c>
      <c r="C1752">
        <v>39.03802490234375</v>
      </c>
      <c r="D1752">
        <v>3.697472068388441E-3</v>
      </c>
      <c r="E1752">
        <v>3.6906532217014548E-3</v>
      </c>
    </row>
    <row r="1753" spans="1:5" x14ac:dyDescent="0.25">
      <c r="A1753" s="6">
        <v>45629</v>
      </c>
      <c r="B1753" t="s">
        <v>1136</v>
      </c>
      <c r="C1753">
        <v>38.980503082275391</v>
      </c>
      <c r="D1753">
        <v>-1.4734818222041923E-3</v>
      </c>
      <c r="E1753">
        <v>-1.4745684641069426E-3</v>
      </c>
    </row>
    <row r="1754" spans="1:5" x14ac:dyDescent="0.25">
      <c r="A1754" s="6">
        <v>45630</v>
      </c>
      <c r="B1754" t="s">
        <v>1136</v>
      </c>
      <c r="C1754">
        <v>39.354389190673828</v>
      </c>
      <c r="D1754">
        <v>9.5916183433877311E-3</v>
      </c>
      <c r="E1754">
        <v>9.5459108125329935E-3</v>
      </c>
    </row>
    <row r="1755" spans="1:5" x14ac:dyDescent="0.25">
      <c r="A1755" s="6">
        <v>45631</v>
      </c>
      <c r="B1755" t="s">
        <v>1136</v>
      </c>
      <c r="C1755">
        <v>38.91339111328125</v>
      </c>
      <c r="D1755">
        <v>-1.1205816846906802E-2</v>
      </c>
      <c r="E1755">
        <v>-1.1269075029536323E-2</v>
      </c>
    </row>
    <row r="1756" spans="1:5" x14ac:dyDescent="0.25">
      <c r="A1756" s="6">
        <v>45632</v>
      </c>
      <c r="B1756" t="s">
        <v>1136</v>
      </c>
      <c r="C1756">
        <v>39.018848419189453</v>
      </c>
      <c r="D1756">
        <v>2.7100518071325741E-3</v>
      </c>
      <c r="E1756">
        <v>2.7063862378289079E-3</v>
      </c>
    </row>
    <row r="1757" spans="1:5" x14ac:dyDescent="0.25">
      <c r="A1757" s="6">
        <v>45635</v>
      </c>
      <c r="B1757" t="s">
        <v>1136</v>
      </c>
      <c r="C1757">
        <v>38.91339111328125</v>
      </c>
      <c r="D1757">
        <v>-2.7027272761934729E-3</v>
      </c>
      <c r="E1757">
        <v>-2.7063862378288416E-3</v>
      </c>
    </row>
    <row r="1758" spans="1:5" x14ac:dyDescent="0.25">
      <c r="A1758" s="6">
        <v>45636</v>
      </c>
      <c r="B1758" t="s">
        <v>1136</v>
      </c>
      <c r="C1758">
        <v>40.102176666259766</v>
      </c>
      <c r="D1758">
        <v>3.0549523415161373E-2</v>
      </c>
      <c r="E1758">
        <v>3.0092177850278519E-2</v>
      </c>
    </row>
    <row r="1759" spans="1:5" x14ac:dyDescent="0.25">
      <c r="A1759" s="6">
        <v>45637</v>
      </c>
      <c r="B1759" t="s">
        <v>1136</v>
      </c>
      <c r="C1759">
        <v>40.265151977539063</v>
      </c>
      <c r="D1759">
        <v>4.0640016285304892E-3</v>
      </c>
      <c r="E1759">
        <v>4.0557658797692542E-3</v>
      </c>
    </row>
    <row r="1760" spans="1:5" x14ac:dyDescent="0.25">
      <c r="A1760" s="6">
        <v>45638</v>
      </c>
      <c r="B1760" t="s">
        <v>1136</v>
      </c>
      <c r="C1760">
        <v>40.063827514648438</v>
      </c>
      <c r="D1760">
        <v>-4.9999677885961269E-3</v>
      </c>
      <c r="E1760">
        <v>-5.0125094502745816E-3</v>
      </c>
    </row>
    <row r="1761" spans="1:5" x14ac:dyDescent="0.25">
      <c r="A1761" s="6">
        <v>45639</v>
      </c>
      <c r="B1761" t="s">
        <v>1136</v>
      </c>
      <c r="C1761">
        <v>39.469429016113281</v>
      </c>
      <c r="D1761">
        <v>-1.4836288378034523E-2</v>
      </c>
      <c r="E1761">
        <v>-1.4947446928167091E-2</v>
      </c>
    </row>
    <row r="1762" spans="1:5" x14ac:dyDescent="0.25">
      <c r="A1762" s="6">
        <v>45642</v>
      </c>
      <c r="B1762" t="s">
        <v>1136</v>
      </c>
      <c r="C1762">
        <v>38.683303833007813</v>
      </c>
      <c r="D1762">
        <v>-1.9917318357570712E-2</v>
      </c>
      <c r="E1762">
        <v>-2.011834185349826E-2</v>
      </c>
    </row>
    <row r="1763" spans="1:5" x14ac:dyDescent="0.25">
      <c r="A1763" s="6">
        <v>45643</v>
      </c>
      <c r="B1763" t="s">
        <v>1136</v>
      </c>
      <c r="C1763">
        <v>38.577850341796875</v>
      </c>
      <c r="D1763">
        <v>-2.7260725109253814E-3</v>
      </c>
      <c r="E1763">
        <v>-2.7297950133395705E-3</v>
      </c>
    </row>
    <row r="1764" spans="1:5" x14ac:dyDescent="0.25">
      <c r="A1764" s="6">
        <v>45644</v>
      </c>
      <c r="B1764" t="s">
        <v>1136</v>
      </c>
      <c r="C1764">
        <v>38.606609344482422</v>
      </c>
      <c r="D1764">
        <v>7.4547965816518236E-4</v>
      </c>
      <c r="E1764">
        <v>7.4520192622524962E-4</v>
      </c>
    </row>
    <row r="1765" spans="1:5" x14ac:dyDescent="0.25">
      <c r="A1765" s="6">
        <v>45645</v>
      </c>
      <c r="B1765" t="s">
        <v>1136</v>
      </c>
      <c r="C1765">
        <v>38.040981292724609</v>
      </c>
      <c r="D1765">
        <v>-1.4651067818745145E-2</v>
      </c>
      <c r="E1765">
        <v>-1.4759454671007673E-2</v>
      </c>
    </row>
    <row r="1766" spans="1:5" x14ac:dyDescent="0.25">
      <c r="A1766" s="6">
        <v>45646</v>
      </c>
      <c r="B1766" t="s">
        <v>1136</v>
      </c>
      <c r="C1766">
        <v>37.954696655273438</v>
      </c>
      <c r="D1766">
        <v>-2.2682021998121638E-3</v>
      </c>
      <c r="E1766">
        <v>-2.2707784668220174E-3</v>
      </c>
    </row>
    <row r="1767" spans="1:5" x14ac:dyDescent="0.25">
      <c r="A1767" s="6">
        <v>45649</v>
      </c>
      <c r="B1767" t="s">
        <v>1136</v>
      </c>
      <c r="C1767">
        <v>38.25189208984375</v>
      </c>
      <c r="D1767">
        <v>7.8302676812205263E-3</v>
      </c>
      <c r="E1767">
        <v>7.7997702339068315E-3</v>
      </c>
    </row>
    <row r="1768" spans="1:5" x14ac:dyDescent="0.25">
      <c r="A1768" s="6">
        <v>45650</v>
      </c>
      <c r="B1768" t="s">
        <v>1136</v>
      </c>
      <c r="C1768">
        <v>38.088912963867188</v>
      </c>
      <c r="D1768">
        <v>-4.2606814218174582E-3</v>
      </c>
      <c r="E1768">
        <v>-4.2697839895350755E-3</v>
      </c>
    </row>
    <row r="1769" spans="1:5" x14ac:dyDescent="0.25">
      <c r="A1769" s="6">
        <v>45656</v>
      </c>
      <c r="B1769" t="s">
        <v>1136</v>
      </c>
      <c r="C1769">
        <v>38.194370269775391</v>
      </c>
      <c r="D1769">
        <v>1.760109448551983E-3</v>
      </c>
      <c r="E1769">
        <v>1.758562271118253E-3</v>
      </c>
    </row>
    <row r="1770" spans="1:5" x14ac:dyDescent="0.25">
      <c r="A1770" s="6">
        <v>45657</v>
      </c>
      <c r="B1770" t="s">
        <v>1136</v>
      </c>
      <c r="C1770">
        <v>37.916351318359375</v>
      </c>
      <c r="D1770">
        <v>-7.2790557732017591E-3</v>
      </c>
      <c r="E1770">
        <v>-7.3056773650464124E-3</v>
      </c>
    </row>
    <row r="1771" spans="1:5" x14ac:dyDescent="0.25">
      <c r="A1771" s="6">
        <v>45659</v>
      </c>
      <c r="B1771" t="s">
        <v>1136</v>
      </c>
      <c r="C1771">
        <v>38.309410095214844</v>
      </c>
      <c r="D1771">
        <v>1.0366471540344202E-2</v>
      </c>
      <c r="E1771">
        <v>1.0313108150777855E-2</v>
      </c>
    </row>
    <row r="1772" spans="1:5" x14ac:dyDescent="0.25">
      <c r="A1772" s="6">
        <v>45660</v>
      </c>
      <c r="B1772" t="s">
        <v>1136</v>
      </c>
      <c r="C1772">
        <v>38.117671966552734</v>
      </c>
      <c r="D1772">
        <v>-5.0049877611155758E-3</v>
      </c>
      <c r="E1772">
        <v>-5.017554661350317E-3</v>
      </c>
    </row>
    <row r="1773" spans="1:5" x14ac:dyDescent="0.25">
      <c r="A1773" s="6">
        <v>45663</v>
      </c>
      <c r="B1773" t="s">
        <v>1136</v>
      </c>
      <c r="C1773">
        <v>37.369895935058594</v>
      </c>
      <c r="D1773">
        <v>-1.9617568254176043E-2</v>
      </c>
      <c r="E1773">
        <v>-1.9812546964639025E-2</v>
      </c>
    </row>
    <row r="1774" spans="1:5" x14ac:dyDescent="0.25">
      <c r="A1774" s="6">
        <v>45664</v>
      </c>
      <c r="B1774" t="s">
        <v>1136</v>
      </c>
      <c r="C1774">
        <v>37.101459503173828</v>
      </c>
      <c r="D1774">
        <v>-7.1832266365219333E-3</v>
      </c>
      <c r="E1774">
        <v>-7.2091502269263311E-3</v>
      </c>
    </row>
    <row r="1775" spans="1:5" x14ac:dyDescent="0.25">
      <c r="A1775" s="6">
        <v>45665</v>
      </c>
      <c r="B1775" t="s">
        <v>1136</v>
      </c>
      <c r="C1775">
        <v>37.772544860839844</v>
      </c>
      <c r="D1775">
        <v>1.8087842544539434E-2</v>
      </c>
      <c r="E1775">
        <v>1.7926203742103103E-2</v>
      </c>
    </row>
    <row r="1776" spans="1:5" x14ac:dyDescent="0.25">
      <c r="A1776" s="6">
        <v>45666</v>
      </c>
      <c r="B1776" t="s">
        <v>1136</v>
      </c>
      <c r="C1776">
        <v>37.647914886474609</v>
      </c>
      <c r="D1776">
        <v>-3.2994857726529325E-3</v>
      </c>
      <c r="E1776">
        <v>-3.3049410789438138E-3</v>
      </c>
    </row>
    <row r="1777" spans="1:5" x14ac:dyDescent="0.25">
      <c r="A1777" s="6">
        <v>45667</v>
      </c>
      <c r="B1777" t="s">
        <v>1136</v>
      </c>
      <c r="C1777">
        <v>38.040981292724609</v>
      </c>
      <c r="D1777">
        <v>1.0440589005666689E-2</v>
      </c>
      <c r="E1777">
        <v>1.0386462472229697E-2</v>
      </c>
    </row>
    <row r="1778" spans="1:5" x14ac:dyDescent="0.25">
      <c r="A1778" s="6">
        <v>45670</v>
      </c>
      <c r="B1778" t="s">
        <v>1136</v>
      </c>
      <c r="C1778">
        <v>37.954696655273438</v>
      </c>
      <c r="D1778">
        <v>-2.2682021998121638E-3</v>
      </c>
      <c r="E1778">
        <v>-2.2707784668220174E-3</v>
      </c>
    </row>
    <row r="1779" spans="1:5" x14ac:dyDescent="0.25">
      <c r="A1779" s="6">
        <v>45671</v>
      </c>
      <c r="B1779" t="s">
        <v>1136</v>
      </c>
      <c r="C1779">
        <v>38.501152038574219</v>
      </c>
      <c r="D1779">
        <v>1.4397569509355002E-2</v>
      </c>
      <c r="E1779">
        <v>1.4294908709542174E-2</v>
      </c>
    </row>
    <row r="1780" spans="1:5" x14ac:dyDescent="0.25">
      <c r="A1780" s="6">
        <v>45672</v>
      </c>
      <c r="B1780" t="s">
        <v>1136</v>
      </c>
      <c r="C1780">
        <v>38.136848449707031</v>
      </c>
      <c r="D1780">
        <v>-9.4621477430647527E-3</v>
      </c>
      <c r="E1780">
        <v>-9.5071982714103279E-3</v>
      </c>
    </row>
    <row r="1781" spans="1:5" x14ac:dyDescent="0.25">
      <c r="A1781" s="6">
        <v>45673</v>
      </c>
      <c r="B1781" t="s">
        <v>1136</v>
      </c>
      <c r="C1781">
        <v>38.328586578369141</v>
      </c>
      <c r="D1781">
        <v>5.027634334152209E-3</v>
      </c>
      <c r="E1781">
        <v>5.0150379829103217E-3</v>
      </c>
    </row>
    <row r="1782" spans="1:5" x14ac:dyDescent="0.25">
      <c r="A1782" s="6">
        <v>45674</v>
      </c>
      <c r="B1782" t="s">
        <v>1136</v>
      </c>
      <c r="C1782">
        <v>38.395698547363281</v>
      </c>
      <c r="D1782">
        <v>1.7509638362718238E-3</v>
      </c>
      <c r="E1782">
        <v>1.7494326861589565E-3</v>
      </c>
    </row>
    <row r="1783" spans="1:5" x14ac:dyDescent="0.25">
      <c r="A1783" s="6">
        <v>45677</v>
      </c>
      <c r="B1783" t="s">
        <v>1136</v>
      </c>
      <c r="C1783">
        <v>38.577850341796875</v>
      </c>
      <c r="D1783">
        <v>4.7440677295895739E-3</v>
      </c>
      <c r="E1783">
        <v>4.7328501044033707E-3</v>
      </c>
    </row>
    <row r="1784" spans="1:5" x14ac:dyDescent="0.25">
      <c r="A1784" s="6">
        <v>45678</v>
      </c>
      <c r="B1784" t="s">
        <v>1136</v>
      </c>
      <c r="C1784">
        <v>38.932567596435547</v>
      </c>
      <c r="D1784">
        <v>9.1948424159433717E-3</v>
      </c>
      <c r="E1784">
        <v>9.1528272048649519E-3</v>
      </c>
    </row>
    <row r="1785" spans="1:5" x14ac:dyDescent="0.25">
      <c r="A1785" s="6">
        <v>45679</v>
      </c>
      <c r="B1785" t="s">
        <v>1136</v>
      </c>
      <c r="C1785">
        <v>38.156021118164063</v>
      </c>
      <c r="D1785">
        <v>-1.9945935400946468E-2</v>
      </c>
      <c r="E1785">
        <v>-2.0147540880997402E-2</v>
      </c>
    </row>
    <row r="1786" spans="1:5" x14ac:dyDescent="0.25">
      <c r="A1786" s="6">
        <v>45680</v>
      </c>
      <c r="B1786" t="s">
        <v>1136</v>
      </c>
      <c r="C1786">
        <v>37.504108428955078</v>
      </c>
      <c r="D1786">
        <v>-1.7085447331892878E-2</v>
      </c>
      <c r="E1786">
        <v>-1.7233087671049075E-2</v>
      </c>
    </row>
    <row r="1787" spans="1:5" x14ac:dyDescent="0.25">
      <c r="A1787" s="6">
        <v>45681</v>
      </c>
      <c r="B1787" t="s">
        <v>1136</v>
      </c>
      <c r="C1787">
        <v>37.686264038085938</v>
      </c>
      <c r="D1787">
        <v>4.8569507918292398E-3</v>
      </c>
      <c r="E1787">
        <v>4.8451938595249185E-3</v>
      </c>
    </row>
    <row r="1788" spans="1:5" x14ac:dyDescent="0.25">
      <c r="A1788" s="6">
        <v>45686</v>
      </c>
      <c r="B1788" t="s">
        <v>1136</v>
      </c>
      <c r="C1788">
        <v>37.513698577880859</v>
      </c>
      <c r="D1788">
        <v>-8.8652918296722172E-3</v>
      </c>
      <c r="E1788">
        <v>-8.9048223356890249E-3</v>
      </c>
    </row>
    <row r="1789" spans="1:5" x14ac:dyDescent="0.25">
      <c r="A1789" s="6">
        <v>45687</v>
      </c>
      <c r="B1789" t="s">
        <v>1136</v>
      </c>
      <c r="C1789">
        <v>37.8492431640625</v>
      </c>
      <c r="D1789">
        <v>8.9445882144898459E-3</v>
      </c>
      <c r="E1789">
        <v>8.9048223356889538E-3</v>
      </c>
    </row>
    <row r="1790" spans="1:5" x14ac:dyDescent="0.25">
      <c r="A1790" s="6">
        <v>45688</v>
      </c>
      <c r="B1790" t="s">
        <v>1136</v>
      </c>
      <c r="C1790">
        <v>38.299827575683594</v>
      </c>
      <c r="D1790">
        <v>1.190471391113368E-2</v>
      </c>
      <c r="E1790">
        <v>1.183441021800441E-2</v>
      </c>
    </row>
    <row r="1791" spans="1:5" x14ac:dyDescent="0.25">
      <c r="A1791" s="6">
        <v>45691</v>
      </c>
      <c r="B1791" t="s">
        <v>1136</v>
      </c>
      <c r="C1791">
        <v>37.619155883789063</v>
      </c>
      <c r="D1791">
        <v>-1.7772186847302862E-2</v>
      </c>
      <c r="E1791">
        <v>-1.7932008579080713E-2</v>
      </c>
    </row>
    <row r="1792" spans="1:5" x14ac:dyDescent="0.25">
      <c r="A1792" s="6">
        <v>45692</v>
      </c>
      <c r="B1792" t="s">
        <v>1136</v>
      </c>
      <c r="C1792">
        <v>37.897174835205078</v>
      </c>
      <c r="D1792">
        <v>7.3903559206607294E-3</v>
      </c>
      <c r="E1792">
        <v>7.3631810462067163E-3</v>
      </c>
    </row>
    <row r="1793" spans="1:5" x14ac:dyDescent="0.25">
      <c r="A1793" s="6">
        <v>45693</v>
      </c>
      <c r="B1793" t="s">
        <v>1136</v>
      </c>
      <c r="C1793">
        <v>38.472393035888672</v>
      </c>
      <c r="D1793">
        <v>1.517839266871257E-2</v>
      </c>
      <c r="E1793">
        <v>1.5064353374272199E-2</v>
      </c>
    </row>
    <row r="1794" spans="1:5" x14ac:dyDescent="0.25">
      <c r="A1794" s="6">
        <v>45694</v>
      </c>
      <c r="B1794" t="s">
        <v>1136</v>
      </c>
      <c r="C1794">
        <v>38.597019195556641</v>
      </c>
      <c r="D1794">
        <v>3.2393659409672981E-3</v>
      </c>
      <c r="E1794">
        <v>3.2341304984135587E-3</v>
      </c>
    </row>
    <row r="1795" spans="1:5" x14ac:dyDescent="0.25">
      <c r="A1795" s="6">
        <v>45695</v>
      </c>
      <c r="B1795" t="s">
        <v>1136</v>
      </c>
      <c r="C1795">
        <v>38.807933807373047</v>
      </c>
      <c r="D1795">
        <v>5.4645311014247522E-3</v>
      </c>
      <c r="E1795">
        <v>5.4496547216978317E-3</v>
      </c>
    </row>
    <row r="1796" spans="1:5" x14ac:dyDescent="0.25">
      <c r="A1796" s="6">
        <v>45698</v>
      </c>
      <c r="B1796" t="s">
        <v>1136</v>
      </c>
      <c r="C1796">
        <v>38.434043884277344</v>
      </c>
      <c r="D1796">
        <v>-9.6343681926366331E-3</v>
      </c>
      <c r="E1796">
        <v>-9.681078979270407E-3</v>
      </c>
    </row>
    <row r="1797" spans="1:5" x14ac:dyDescent="0.25">
      <c r="A1797" s="6">
        <v>45699</v>
      </c>
      <c r="B1797" t="s">
        <v>1136</v>
      </c>
      <c r="C1797">
        <v>38.462806701660156</v>
      </c>
      <c r="D1797">
        <v>7.4836822972401684E-4</v>
      </c>
      <c r="E1797">
        <v>7.4808834185114304E-4</v>
      </c>
    </row>
    <row r="1798" spans="1:5" x14ac:dyDescent="0.25">
      <c r="A1798" s="6">
        <v>45700</v>
      </c>
      <c r="B1798" t="s">
        <v>1136</v>
      </c>
      <c r="C1798">
        <v>38.481979370117188</v>
      </c>
      <c r="D1798">
        <v>4.9847294311478052E-4</v>
      </c>
      <c r="E1798">
        <v>4.9834874674791016E-4</v>
      </c>
    </row>
    <row r="1799" spans="1:5" x14ac:dyDescent="0.25">
      <c r="A1799" s="6">
        <v>45701</v>
      </c>
      <c r="B1799" t="s">
        <v>1136</v>
      </c>
      <c r="C1799">
        <v>39.296871185302734</v>
      </c>
      <c r="D1799">
        <v>2.1175932956773558E-2</v>
      </c>
      <c r="E1799">
        <v>2.0954838693427232E-2</v>
      </c>
    </row>
    <row r="1800" spans="1:5" x14ac:dyDescent="0.25">
      <c r="A1800" s="6">
        <v>45702</v>
      </c>
      <c r="B1800" t="s">
        <v>1136</v>
      </c>
      <c r="C1800">
        <v>39.229759216308594</v>
      </c>
      <c r="D1800">
        <v>-1.7078196550986968E-3</v>
      </c>
      <c r="E1800">
        <v>-1.7092796415850654E-3</v>
      </c>
    </row>
    <row r="1801" spans="1:5" x14ac:dyDescent="0.25">
      <c r="A1801" s="6">
        <v>45705</v>
      </c>
      <c r="B1801" t="s">
        <v>1136</v>
      </c>
      <c r="C1801">
        <v>39.114715576171875</v>
      </c>
      <c r="D1801">
        <v>-2.9325604447986153E-3</v>
      </c>
      <c r="E1801">
        <v>-2.9368688252989577E-3</v>
      </c>
    </row>
    <row r="1802" spans="1:5" x14ac:dyDescent="0.25">
      <c r="A1802" s="6">
        <v>45706</v>
      </c>
      <c r="B1802" t="s">
        <v>1136</v>
      </c>
      <c r="C1802">
        <v>39.277694702148438</v>
      </c>
      <c r="D1802">
        <v>4.1666959244321955E-3</v>
      </c>
      <c r="E1802">
        <v>4.1580392850272792E-3</v>
      </c>
    </row>
    <row r="1803" spans="1:5" x14ac:dyDescent="0.25">
      <c r="A1803" s="6">
        <v>45707</v>
      </c>
      <c r="B1803" t="s">
        <v>1136</v>
      </c>
      <c r="C1803">
        <v>39.287281036376953</v>
      </c>
      <c r="D1803">
        <v>2.4406560265854971E-4</v>
      </c>
      <c r="E1803">
        <v>2.4403582349463035E-4</v>
      </c>
    </row>
    <row r="1804" spans="1:5" x14ac:dyDescent="0.25">
      <c r="A1804" s="6">
        <v>45708</v>
      </c>
      <c r="B1804" t="s">
        <v>1136</v>
      </c>
      <c r="C1804">
        <v>38.491569519042969</v>
      </c>
      <c r="D1804">
        <v>-2.0253667251679208E-2</v>
      </c>
      <c r="E1804">
        <v>-2.0461584957810936E-2</v>
      </c>
    </row>
    <row r="1805" spans="1:5" x14ac:dyDescent="0.25">
      <c r="A1805" s="6">
        <v>45709</v>
      </c>
      <c r="B1805" t="s">
        <v>1136</v>
      </c>
      <c r="C1805">
        <v>39.555717468261719</v>
      </c>
      <c r="D1805">
        <v>2.7646260272454759E-2</v>
      </c>
      <c r="E1805">
        <v>2.7271003022001916E-2</v>
      </c>
    </row>
    <row r="1806" spans="1:5" x14ac:dyDescent="0.25">
      <c r="A1806" s="6">
        <v>45712</v>
      </c>
      <c r="B1806" t="s">
        <v>1136</v>
      </c>
      <c r="C1806">
        <v>39.114715576171875</v>
      </c>
      <c r="D1806">
        <v>-1.114887860253555E-2</v>
      </c>
      <c r="E1806">
        <v>-1.1211493172712989E-2</v>
      </c>
    </row>
    <row r="1807" spans="1:5" x14ac:dyDescent="0.25">
      <c r="A1807" s="6">
        <v>45713</v>
      </c>
      <c r="B1807" t="s">
        <v>1136</v>
      </c>
      <c r="C1807">
        <v>38.64495849609375</v>
      </c>
      <c r="D1807">
        <v>-1.2009727621905442E-2</v>
      </c>
      <c r="E1807">
        <v>-1.2082427053898514E-2</v>
      </c>
    </row>
    <row r="1808" spans="1:5" x14ac:dyDescent="0.25">
      <c r="A1808" s="6">
        <v>45714</v>
      </c>
      <c r="B1808" t="s">
        <v>1136</v>
      </c>
      <c r="C1808">
        <v>38.069740295410156</v>
      </c>
      <c r="D1808">
        <v>-1.4884689311847388E-2</v>
      </c>
      <c r="E1808">
        <v>-1.49965779733384E-2</v>
      </c>
    </row>
    <row r="1809" spans="1:5" x14ac:dyDescent="0.25">
      <c r="A1809" s="6">
        <v>45715</v>
      </c>
      <c r="B1809" t="s">
        <v>1136</v>
      </c>
      <c r="C1809">
        <v>38.366939544677734</v>
      </c>
      <c r="D1809">
        <v>7.8067054558659255E-3</v>
      </c>
      <c r="E1809">
        <v>7.7763908003384919E-3</v>
      </c>
    </row>
    <row r="1810" spans="1:5" x14ac:dyDescent="0.25">
      <c r="A1810" s="6">
        <v>45716</v>
      </c>
      <c r="B1810" t="s">
        <v>1136</v>
      </c>
      <c r="C1810">
        <v>37.427417755126953</v>
      </c>
      <c r="D1810">
        <v>-2.4487796021799513E-2</v>
      </c>
      <c r="E1810">
        <v>-2.4792608512141545E-2</v>
      </c>
    </row>
    <row r="1811" spans="1:5" x14ac:dyDescent="0.25">
      <c r="A1811" s="6">
        <v>45719</v>
      </c>
      <c r="B1811" t="s">
        <v>1136</v>
      </c>
      <c r="C1811">
        <v>37.964282989501953</v>
      </c>
      <c r="D1811">
        <v>1.4344169771142168E-2</v>
      </c>
      <c r="E1811">
        <v>1.4242265500018515E-2</v>
      </c>
    </row>
    <row r="1812" spans="1:5" x14ac:dyDescent="0.25">
      <c r="A1812" s="6">
        <v>45720</v>
      </c>
      <c r="B1812" t="s">
        <v>1136</v>
      </c>
      <c r="C1812">
        <v>37.8492431640625</v>
      </c>
      <c r="D1812">
        <v>-3.0302119882328338E-3</v>
      </c>
      <c r="E1812">
        <v>-3.0348123763643828E-3</v>
      </c>
    </row>
    <row r="1813" spans="1:5" x14ac:dyDescent="0.25">
      <c r="A1813" s="6">
        <v>45721</v>
      </c>
      <c r="B1813" t="s">
        <v>1136</v>
      </c>
      <c r="C1813">
        <v>37.906764984130859</v>
      </c>
      <c r="D1813">
        <v>1.5197614340403121E-3</v>
      </c>
      <c r="E1813">
        <v>1.5186077653516542E-3</v>
      </c>
    </row>
    <row r="1814" spans="1:5" x14ac:dyDescent="0.25">
      <c r="A1814" s="6">
        <v>45722</v>
      </c>
      <c r="B1814" t="s">
        <v>1136</v>
      </c>
      <c r="C1814">
        <v>38.377243041992188</v>
      </c>
      <c r="D1814">
        <v>1.2411453682694473E-2</v>
      </c>
      <c r="E1814">
        <v>1.2335063021412867E-2</v>
      </c>
    </row>
    <row r="1815" spans="1:5" x14ac:dyDescent="0.25">
      <c r="A1815" s="6">
        <v>45723</v>
      </c>
      <c r="B1815" t="s">
        <v>1136</v>
      </c>
      <c r="C1815">
        <v>38.132678985595703</v>
      </c>
      <c r="D1815">
        <v>-6.372632242729992E-3</v>
      </c>
      <c r="E1815">
        <v>-6.3930241431324353E-3</v>
      </c>
    </row>
    <row r="1816" spans="1:5" x14ac:dyDescent="0.25">
      <c r="A1816" s="6">
        <v>45726</v>
      </c>
      <c r="B1816" t="s">
        <v>1136</v>
      </c>
      <c r="C1816">
        <v>38.347896575927734</v>
      </c>
      <c r="D1816">
        <v>5.6439147748661433E-3</v>
      </c>
      <c r="E1816">
        <v>5.6280475620092895E-3</v>
      </c>
    </row>
    <row r="1817" spans="1:5" x14ac:dyDescent="0.25">
      <c r="A1817" s="6">
        <v>45727</v>
      </c>
      <c r="B1817" t="s">
        <v>1136</v>
      </c>
      <c r="C1817">
        <v>38.788116455078125</v>
      </c>
      <c r="D1817">
        <v>1.1479635611271855E-2</v>
      </c>
      <c r="E1817">
        <v>1.1414244562165724E-2</v>
      </c>
    </row>
    <row r="1818" spans="1:5" x14ac:dyDescent="0.25">
      <c r="A1818" s="6">
        <v>45728</v>
      </c>
      <c r="B1818" t="s">
        <v>1136</v>
      </c>
      <c r="C1818">
        <v>38.10333251953125</v>
      </c>
      <c r="D1818">
        <v>-1.7654477663022083E-2</v>
      </c>
      <c r="E1818">
        <v>-1.7812176774082408E-2</v>
      </c>
    </row>
    <row r="1819" spans="1:5" x14ac:dyDescent="0.25">
      <c r="A1819" s="6">
        <v>45729</v>
      </c>
      <c r="B1819" t="s">
        <v>1136</v>
      </c>
      <c r="C1819">
        <v>37.408767700195313</v>
      </c>
      <c r="D1819">
        <v>-1.8228453350633167E-2</v>
      </c>
      <c r="E1819">
        <v>-1.8396638579351754E-2</v>
      </c>
    </row>
    <row r="1820" spans="1:5" x14ac:dyDescent="0.25">
      <c r="A1820" s="6">
        <v>45730</v>
      </c>
      <c r="B1820" t="s">
        <v>1136</v>
      </c>
      <c r="C1820">
        <v>37.809852600097656</v>
      </c>
      <c r="D1820">
        <v>1.0721681695498697E-2</v>
      </c>
      <c r="E1820">
        <v>1.0664612025799953E-2</v>
      </c>
    </row>
    <row r="1821" spans="1:5" x14ac:dyDescent="0.25">
      <c r="A1821" s="6">
        <v>45733</v>
      </c>
      <c r="B1821" t="s">
        <v>1136</v>
      </c>
      <c r="C1821">
        <v>38.719638824462891</v>
      </c>
      <c r="D1821">
        <v>2.4062146816274055E-2</v>
      </c>
      <c r="E1821">
        <v>2.3777215026004946E-2</v>
      </c>
    </row>
    <row r="1822" spans="1:5" x14ac:dyDescent="0.25">
      <c r="A1822" s="6">
        <v>45734</v>
      </c>
      <c r="B1822" t="s">
        <v>1136</v>
      </c>
      <c r="C1822">
        <v>38.758766174316406</v>
      </c>
      <c r="D1822">
        <v>1.0105298252109929E-3</v>
      </c>
      <c r="E1822">
        <v>1.0100195836611106E-3</v>
      </c>
    </row>
    <row r="1823" spans="1:5" x14ac:dyDescent="0.25">
      <c r="A1823" s="6">
        <v>45735</v>
      </c>
      <c r="B1823" t="s">
        <v>1136</v>
      </c>
      <c r="C1823">
        <v>38.7000732421875</v>
      </c>
      <c r="D1823">
        <v>-1.5143137391148143E-3</v>
      </c>
      <c r="E1823">
        <v>-1.5154614709954899E-3</v>
      </c>
    </row>
    <row r="1824" spans="1:5" x14ac:dyDescent="0.25">
      <c r="A1824" s="6">
        <v>45736</v>
      </c>
      <c r="B1824" t="s">
        <v>1136</v>
      </c>
      <c r="C1824">
        <v>38.2794189453125</v>
      </c>
      <c r="D1824">
        <v>-1.0869599502887684E-2</v>
      </c>
      <c r="E1824">
        <v>-1.0929105194450945E-2</v>
      </c>
    </row>
    <row r="1825" spans="1:5" x14ac:dyDescent="0.25">
      <c r="A1825" s="6">
        <v>45737</v>
      </c>
      <c r="B1825" t="s">
        <v>1136</v>
      </c>
      <c r="C1825">
        <v>38.680507659912109</v>
      </c>
      <c r="D1825">
        <v>1.0477920659470286E-2</v>
      </c>
      <c r="E1825">
        <v>1.0423407706418312E-2</v>
      </c>
    </row>
    <row r="1826" spans="1:5" x14ac:dyDescent="0.25">
      <c r="A1826" s="6">
        <v>45740</v>
      </c>
      <c r="B1826" t="s">
        <v>1136</v>
      </c>
      <c r="C1826">
        <v>38.465286254882813</v>
      </c>
      <c r="D1826">
        <v>-5.5640791202011819E-3</v>
      </c>
      <c r="E1826">
        <v>-5.5796162685133842E-3</v>
      </c>
    </row>
    <row r="1827" spans="1:5" x14ac:dyDescent="0.25">
      <c r="A1827" s="6">
        <v>45741</v>
      </c>
      <c r="B1827" t="s">
        <v>1136</v>
      </c>
      <c r="C1827">
        <v>38.191375732421875</v>
      </c>
      <c r="D1827">
        <v>-7.1209796970161943E-3</v>
      </c>
      <c r="E1827">
        <v>-7.1464548838383619E-3</v>
      </c>
    </row>
    <row r="1828" spans="1:5" x14ac:dyDescent="0.25">
      <c r="A1828" s="6">
        <v>45742</v>
      </c>
      <c r="B1828" t="s">
        <v>1136</v>
      </c>
      <c r="C1828">
        <v>38.660942077636719</v>
      </c>
      <c r="D1828">
        <v>1.2295088516966146E-2</v>
      </c>
      <c r="E1828">
        <v>1.2220117804976683E-2</v>
      </c>
    </row>
    <row r="1829" spans="1:5" x14ac:dyDescent="0.25">
      <c r="A1829" s="6">
        <v>45743</v>
      </c>
      <c r="B1829" t="s">
        <v>1136</v>
      </c>
      <c r="C1829">
        <v>38.778331756591797</v>
      </c>
      <c r="D1829">
        <v>3.0363895095815163E-3</v>
      </c>
      <c r="E1829">
        <v>3.0317889892497569E-3</v>
      </c>
    </row>
    <row r="1830" spans="1:5" x14ac:dyDescent="0.25">
      <c r="A1830" s="6">
        <v>45744</v>
      </c>
      <c r="B1830" t="s">
        <v>1136</v>
      </c>
      <c r="C1830">
        <v>38.827243804931641</v>
      </c>
      <c r="D1830">
        <v>1.2613242015375725E-3</v>
      </c>
      <c r="E1830">
        <v>1.2605294004312591E-3</v>
      </c>
    </row>
    <row r="1831" spans="1:5" x14ac:dyDescent="0.25">
      <c r="A1831" s="6">
        <v>45747</v>
      </c>
      <c r="B1831" t="s">
        <v>1136</v>
      </c>
      <c r="C1831">
        <v>37.369632720947266</v>
      </c>
      <c r="D1831">
        <v>-3.7540936238158573E-2</v>
      </c>
      <c r="E1831">
        <v>-3.8263744881201434E-2</v>
      </c>
    </row>
    <row r="1832" spans="1:5" x14ac:dyDescent="0.25">
      <c r="A1832" s="6">
        <v>45748</v>
      </c>
      <c r="B1832" t="s">
        <v>1136</v>
      </c>
      <c r="C1832">
        <v>38.044635772705078</v>
      </c>
      <c r="D1832">
        <v>1.8062876261008665E-2</v>
      </c>
      <c r="E1832">
        <v>1.7901680720991318E-2</v>
      </c>
    </row>
    <row r="1833" spans="1:5" x14ac:dyDescent="0.25">
      <c r="A1833" s="6">
        <v>45749</v>
      </c>
      <c r="B1833" t="s">
        <v>1136</v>
      </c>
      <c r="C1833">
        <v>37.487026214599609</v>
      </c>
      <c r="D1833">
        <v>-1.4656719581621624E-2</v>
      </c>
      <c r="E1833">
        <v>-1.4765190485905971E-2</v>
      </c>
    </row>
    <row r="1834" spans="1:5" x14ac:dyDescent="0.25">
      <c r="A1834" s="6">
        <v>45750</v>
      </c>
      <c r="B1834" t="s">
        <v>1136</v>
      </c>
      <c r="C1834">
        <v>36.205497741699219</v>
      </c>
      <c r="D1834">
        <v>-3.4185919831680067E-2</v>
      </c>
      <c r="E1834">
        <v>-3.4783926886985013E-2</v>
      </c>
    </row>
    <row r="1835" spans="1:5" x14ac:dyDescent="0.25">
      <c r="A1835" s="6">
        <v>45751</v>
      </c>
      <c r="B1835" t="s">
        <v>1136</v>
      </c>
      <c r="C1835">
        <v>36.019630432128906</v>
      </c>
      <c r="D1835">
        <v>-5.1336764072777985E-3</v>
      </c>
      <c r="E1835">
        <v>-5.1468989970829913E-3</v>
      </c>
    </row>
    <row r="1836" spans="1:5" x14ac:dyDescent="0.25">
      <c r="A1836" s="6">
        <v>45754</v>
      </c>
      <c r="B1836" t="s">
        <v>1136</v>
      </c>
      <c r="C1836">
        <v>33.818538665771484</v>
      </c>
      <c r="D1836">
        <v>-6.1108116322983852E-2</v>
      </c>
      <c r="E1836">
        <v>-6.3054946257058903E-2</v>
      </c>
    </row>
    <row r="1837" spans="1:5" x14ac:dyDescent="0.25">
      <c r="A1837" s="6">
        <v>45755</v>
      </c>
      <c r="B1837" t="s">
        <v>1136</v>
      </c>
      <c r="C1837">
        <v>34.610935211181641</v>
      </c>
      <c r="D1837">
        <v>2.3430833402986684E-2</v>
      </c>
      <c r="E1837">
        <v>2.3160545333465957E-2</v>
      </c>
    </row>
    <row r="1838" spans="1:5" x14ac:dyDescent="0.25">
      <c r="A1838" s="6">
        <v>45756</v>
      </c>
      <c r="B1838" t="s">
        <v>1136</v>
      </c>
      <c r="C1838">
        <v>33.417453765869141</v>
      </c>
      <c r="D1838">
        <v>-3.448278522468029E-2</v>
      </c>
      <c r="E1838">
        <v>-3.509134736540364E-2</v>
      </c>
    </row>
    <row r="1839" spans="1:5" x14ac:dyDescent="0.25">
      <c r="A1839" s="6">
        <v>45757</v>
      </c>
      <c r="B1839" t="s">
        <v>1136</v>
      </c>
      <c r="C1839">
        <v>35.217456817626953</v>
      </c>
      <c r="D1839">
        <v>5.3864159261476807E-2</v>
      </c>
      <c r="E1839">
        <v>5.2463560657186617E-2</v>
      </c>
    </row>
    <row r="1840" spans="1:5" x14ac:dyDescent="0.25">
      <c r="A1840" s="6">
        <v>45758</v>
      </c>
      <c r="B1840" t="s">
        <v>1136</v>
      </c>
      <c r="C1840">
        <v>34.650062561035156</v>
      </c>
      <c r="D1840">
        <v>-1.6111164969408232E-2</v>
      </c>
      <c r="E1840">
        <v>-1.6242360841646954E-2</v>
      </c>
    </row>
    <row r="1841" spans="1:5" x14ac:dyDescent="0.25">
      <c r="A1841" s="6">
        <v>45761</v>
      </c>
      <c r="B1841" t="s">
        <v>1136</v>
      </c>
      <c r="C1841">
        <v>35.579410552978516</v>
      </c>
      <c r="D1841">
        <v>2.6820961442893143E-2</v>
      </c>
      <c r="E1841">
        <v>2.6467584145096694E-2</v>
      </c>
    </row>
    <row r="1842" spans="1:5" x14ac:dyDescent="0.25">
      <c r="A1842" s="6">
        <v>45762</v>
      </c>
      <c r="B1842" t="s">
        <v>1136</v>
      </c>
      <c r="C1842">
        <v>35.706588745117188</v>
      </c>
      <c r="D1842">
        <v>3.574488451665081E-3</v>
      </c>
      <c r="E1842">
        <v>3.5681151508309924E-3</v>
      </c>
    </row>
    <row r="1843" spans="1:5" x14ac:dyDescent="0.25">
      <c r="A1843" s="6">
        <v>45763</v>
      </c>
      <c r="B1843" t="s">
        <v>1136</v>
      </c>
      <c r="C1843">
        <v>35.285934448242188</v>
      </c>
      <c r="D1843">
        <v>-1.1780859265995369E-2</v>
      </c>
      <c r="E1843">
        <v>-1.1850803466423665E-2</v>
      </c>
    </row>
    <row r="1844" spans="1:5" x14ac:dyDescent="0.25">
      <c r="A1844" s="6">
        <v>45764</v>
      </c>
      <c r="B1844" t="s">
        <v>1136</v>
      </c>
      <c r="C1844">
        <v>35.687023162841797</v>
      </c>
      <c r="D1844">
        <v>1.1366815726190582E-2</v>
      </c>
      <c r="E1844">
        <v>1.1302698888371595E-2</v>
      </c>
    </row>
    <row r="1845" spans="1:5" x14ac:dyDescent="0.25">
      <c r="A1845" s="6">
        <v>45770</v>
      </c>
      <c r="B1845" t="s">
        <v>1136</v>
      </c>
      <c r="C1845">
        <v>36.900070190429688</v>
      </c>
      <c r="D1845">
        <v>3.3141681918462229E-2</v>
      </c>
      <c r="E1845">
        <v>3.2604336510302756E-2</v>
      </c>
    </row>
    <row r="1846" spans="1:5" x14ac:dyDescent="0.25">
      <c r="A1846" s="6">
        <v>45771</v>
      </c>
      <c r="B1846" t="s">
        <v>1136</v>
      </c>
      <c r="C1846">
        <v>37.232677459716797</v>
      </c>
      <c r="D1846">
        <v>9.0137299894181844E-3</v>
      </c>
      <c r="E1846">
        <v>8.9733488006131009E-3</v>
      </c>
    </row>
    <row r="1847" spans="1:5" x14ac:dyDescent="0.25">
      <c r="A1847" s="6">
        <v>45776</v>
      </c>
      <c r="B1847" t="s">
        <v>1136</v>
      </c>
      <c r="C1847">
        <v>37.359848022460938</v>
      </c>
      <c r="D1847">
        <v>1.4073160970806242E-2</v>
      </c>
      <c r="E1847">
        <v>1.3975053425026678E-2</v>
      </c>
    </row>
    <row r="1848" spans="1:5" x14ac:dyDescent="0.25">
      <c r="A1848" s="6">
        <v>45777</v>
      </c>
      <c r="B1848" t="s">
        <v>1136</v>
      </c>
      <c r="C1848">
        <v>37.359848022460938</v>
      </c>
      <c r="D1848">
        <v>0</v>
      </c>
      <c r="E1848">
        <v>0</v>
      </c>
    </row>
    <row r="1849" spans="1:5" x14ac:dyDescent="0.25">
      <c r="A1849" s="6">
        <v>45778</v>
      </c>
      <c r="B1849" t="s">
        <v>1136</v>
      </c>
      <c r="C1849">
        <v>37.007678985595703</v>
      </c>
      <c r="D1849">
        <v>-9.4264044289876781E-3</v>
      </c>
      <c r="E1849">
        <v>-9.4711141691048873E-3</v>
      </c>
    </row>
    <row r="1850" spans="1:5" x14ac:dyDescent="0.25">
      <c r="A1850" s="6">
        <v>45779</v>
      </c>
      <c r="B1850" t="s">
        <v>1136</v>
      </c>
      <c r="C1850">
        <v>37.252243041992188</v>
      </c>
      <c r="D1850">
        <v>6.6084678396522989E-3</v>
      </c>
      <c r="E1850">
        <v>6.5867276430903966E-3</v>
      </c>
    </row>
    <row r="1851" spans="1:5" x14ac:dyDescent="0.25">
      <c r="A1851" s="6">
        <v>45782</v>
      </c>
      <c r="B1851" t="s">
        <v>1136</v>
      </c>
      <c r="C1851">
        <v>36.929416656494141</v>
      </c>
      <c r="D1851">
        <v>-8.6659583191848188E-3</v>
      </c>
      <c r="E1851">
        <v>-8.7037260902383812E-3</v>
      </c>
    </row>
    <row r="1852" spans="1:5" x14ac:dyDescent="0.25">
      <c r="A1852" s="6">
        <v>45783</v>
      </c>
      <c r="B1852" t="s">
        <v>1136</v>
      </c>
      <c r="C1852">
        <v>36.782672882080078</v>
      </c>
      <c r="D1852">
        <v>-3.9736282806476231E-3</v>
      </c>
      <c r="E1852">
        <v>-3.9815441181932087E-3</v>
      </c>
    </row>
    <row r="1853" spans="1:5" x14ac:dyDescent="0.25">
      <c r="A1853" s="6">
        <v>45784</v>
      </c>
      <c r="B1853" t="s">
        <v>1136</v>
      </c>
      <c r="C1853">
        <v>37.105503082275391</v>
      </c>
      <c r="D1853">
        <v>8.7766922548087045E-3</v>
      </c>
      <c r="E1853">
        <v>8.738400975421003E-3</v>
      </c>
    </row>
    <row r="1854" spans="1:5" x14ac:dyDescent="0.25">
      <c r="A1854" s="6">
        <v>45785</v>
      </c>
      <c r="B1854" t="s">
        <v>1136</v>
      </c>
      <c r="C1854">
        <v>37.095718383789063</v>
      </c>
      <c r="D1854">
        <v>-2.6369938886505739E-4</v>
      </c>
      <c r="E1854">
        <v>-2.6373416366243089E-4</v>
      </c>
    </row>
    <row r="1855" spans="1:5" x14ac:dyDescent="0.25">
      <c r="A1855" s="6">
        <v>45786</v>
      </c>
      <c r="B1855" t="s">
        <v>1136</v>
      </c>
      <c r="C1855">
        <v>36.723979949951172</v>
      </c>
      <c r="D1855">
        <v>-1.0021060382007341E-2</v>
      </c>
      <c r="E1855">
        <v>-1.007160919291605E-2</v>
      </c>
    </row>
    <row r="1856" spans="1:5" x14ac:dyDescent="0.25">
      <c r="A1856" s="6">
        <v>45789</v>
      </c>
      <c r="B1856" t="s">
        <v>1136</v>
      </c>
      <c r="C1856">
        <v>37.565288543701172</v>
      </c>
      <c r="D1856">
        <v>2.2908971056420535E-2</v>
      </c>
      <c r="E1856">
        <v>2.2650500660785253E-2</v>
      </c>
    </row>
    <row r="1857" spans="1:5" x14ac:dyDescent="0.25">
      <c r="A1857" s="6">
        <v>45790</v>
      </c>
      <c r="B1857" t="s">
        <v>1136</v>
      </c>
      <c r="C1857">
        <v>38.357677459716797</v>
      </c>
      <c r="D1857">
        <v>2.1093646468169913E-2</v>
      </c>
      <c r="E1857">
        <v>2.087425531748394E-2</v>
      </c>
    </row>
    <row r="1858" spans="1:5" x14ac:dyDescent="0.25">
      <c r="A1858" s="6">
        <v>45791</v>
      </c>
      <c r="B1858" t="s">
        <v>1136</v>
      </c>
      <c r="C1858">
        <v>38.592464447021484</v>
      </c>
      <c r="D1858">
        <v>6.1209907078252357E-3</v>
      </c>
      <c r="E1858">
        <v>6.1023335390655393E-3</v>
      </c>
    </row>
    <row r="1859" spans="1:5" x14ac:dyDescent="0.25">
      <c r="A1859" s="6">
        <v>45792</v>
      </c>
      <c r="B1859" t="s">
        <v>1136</v>
      </c>
      <c r="C1859">
        <v>38.338111877441406</v>
      </c>
      <c r="D1859">
        <v>-6.5907314607815959E-3</v>
      </c>
      <c r="E1859">
        <v>-6.6125462344150138E-3</v>
      </c>
    </row>
    <row r="1860" spans="1:5" x14ac:dyDescent="0.25">
      <c r="A1860" s="6">
        <v>45793</v>
      </c>
      <c r="B1860" t="s">
        <v>1136</v>
      </c>
      <c r="C1860">
        <v>38.856594085693359</v>
      </c>
      <c r="D1860">
        <v>1.3523936961460814E-2</v>
      </c>
      <c r="E1860">
        <v>1.3433304747897239E-2</v>
      </c>
    </row>
    <row r="1861" spans="1:5" x14ac:dyDescent="0.25">
      <c r="A1861" s="6">
        <v>45796</v>
      </c>
      <c r="B1861" t="s">
        <v>1136</v>
      </c>
      <c r="C1861">
        <v>37.907676696777344</v>
      </c>
      <c r="D1861">
        <v>-2.4421012990055058E-2</v>
      </c>
      <c r="E1861">
        <v>-2.4724151402521044E-2</v>
      </c>
    </row>
    <row r="1862" spans="1:5" x14ac:dyDescent="0.25">
      <c r="A1862" s="6">
        <v>45797</v>
      </c>
      <c r="B1862" t="s">
        <v>1136</v>
      </c>
      <c r="C1862">
        <v>37.760936737060547</v>
      </c>
      <c r="D1862">
        <v>-3.8709826743159592E-3</v>
      </c>
      <c r="E1862">
        <v>-3.8784943189787975E-3</v>
      </c>
    </row>
    <row r="1863" spans="1:5" x14ac:dyDescent="0.25">
      <c r="A1863" s="6">
        <v>45798</v>
      </c>
      <c r="B1863" t="s">
        <v>1136</v>
      </c>
      <c r="C1863">
        <v>37.809852600097656</v>
      </c>
      <c r="D1863">
        <v>1.2954091519954414E-3</v>
      </c>
      <c r="E1863">
        <v>1.2945708334588077E-3</v>
      </c>
    </row>
    <row r="1864" spans="1:5" x14ac:dyDescent="0.25">
      <c r="A1864" s="6">
        <v>45799</v>
      </c>
      <c r="B1864" t="s">
        <v>1136</v>
      </c>
      <c r="C1864">
        <v>37.790287017822266</v>
      </c>
      <c r="D1864">
        <v>-5.1747311692351694E-4</v>
      </c>
      <c r="E1864">
        <v>-5.1760705234419897E-4</v>
      </c>
    </row>
    <row r="1865" spans="1:5" x14ac:dyDescent="0.25">
      <c r="A1865" s="6">
        <v>45800</v>
      </c>
      <c r="B1865" t="s">
        <v>1136</v>
      </c>
      <c r="C1865">
        <v>37.516372680664063</v>
      </c>
      <c r="D1865">
        <v>-7.2482735320062996E-3</v>
      </c>
      <c r="E1865">
        <v>-7.2746698959915458E-3</v>
      </c>
    </row>
    <row r="1866" spans="1:5" x14ac:dyDescent="0.25">
      <c r="A1866" s="6">
        <v>45803</v>
      </c>
      <c r="B1866" t="s">
        <v>1136</v>
      </c>
      <c r="C1866">
        <v>37.731590270996094</v>
      </c>
      <c r="D1866">
        <v>5.7366311014113158E-3</v>
      </c>
      <c r="E1866">
        <v>5.7202392925109367E-3</v>
      </c>
    </row>
    <row r="1867" spans="1:5" x14ac:dyDescent="0.25">
      <c r="A1867" s="6">
        <v>45804</v>
      </c>
      <c r="B1867" t="s">
        <v>1136</v>
      </c>
      <c r="C1867">
        <v>37.800067901611328</v>
      </c>
      <c r="D1867">
        <v>1.8148620326738918E-3</v>
      </c>
      <c r="E1867">
        <v>1.8132171604185125E-3</v>
      </c>
    </row>
    <row r="1868" spans="1:5" x14ac:dyDescent="0.25">
      <c r="A1868" s="6">
        <v>45805</v>
      </c>
      <c r="B1868" t="s">
        <v>1136</v>
      </c>
      <c r="C1868">
        <v>37.614200592041016</v>
      </c>
      <c r="D1868">
        <v>-4.9171157590007786E-3</v>
      </c>
      <c r="E1868">
        <v>-4.929244548135819E-3</v>
      </c>
    </row>
    <row r="1869" spans="1:5" x14ac:dyDescent="0.25">
      <c r="A1869" s="6">
        <v>45806</v>
      </c>
      <c r="B1869" t="s">
        <v>1136</v>
      </c>
      <c r="C1869">
        <v>37.320720672607422</v>
      </c>
      <c r="D1869">
        <v>-7.8023702435322528E-3</v>
      </c>
      <c r="E1869">
        <v>-7.832967994812973E-3</v>
      </c>
    </row>
    <row r="1870" spans="1:5" x14ac:dyDescent="0.25">
      <c r="A1870" s="6">
        <v>45807</v>
      </c>
      <c r="B1870" t="s">
        <v>1136</v>
      </c>
      <c r="C1870">
        <v>37.418548583984375</v>
      </c>
      <c r="D1870">
        <v>2.6212760529236157E-3</v>
      </c>
      <c r="E1870">
        <v>2.6178465007454721E-3</v>
      </c>
    </row>
    <row r="1871" spans="1:5" x14ac:dyDescent="0.25">
      <c r="A1871" s="6">
        <v>45810</v>
      </c>
      <c r="B1871" t="s">
        <v>1136</v>
      </c>
      <c r="C1871">
        <v>36.958763122558594</v>
      </c>
      <c r="D1871">
        <v>-1.228763484489015E-2</v>
      </c>
      <c r="E1871">
        <v>-1.2363752005880739E-2</v>
      </c>
    </row>
    <row r="1872" spans="1:5" x14ac:dyDescent="0.25">
      <c r="A1872" s="6">
        <v>45811</v>
      </c>
      <c r="B1872" t="s">
        <v>1136</v>
      </c>
      <c r="C1872">
        <v>36.743545532226563</v>
      </c>
      <c r="D1872">
        <v>-5.8231816259205482E-3</v>
      </c>
      <c r="E1872">
        <v>-5.8402024571372994E-3</v>
      </c>
    </row>
    <row r="1873" spans="1:5" x14ac:dyDescent="0.25">
      <c r="A1873" s="6">
        <v>45812</v>
      </c>
      <c r="B1873" t="s">
        <v>1136</v>
      </c>
      <c r="C1873">
        <v>37.125068664550781</v>
      </c>
      <c r="D1873">
        <v>1.0383405487899733E-2</v>
      </c>
      <c r="E1873">
        <v>1.0329868213711355E-2</v>
      </c>
    </row>
    <row r="1874" spans="1:5" x14ac:dyDescent="0.25">
      <c r="A1874" s="6">
        <v>45813</v>
      </c>
      <c r="B1874" t="s">
        <v>1136</v>
      </c>
      <c r="C1874">
        <v>37.154415130615234</v>
      </c>
      <c r="D1874">
        <v>7.9047573836477092E-4</v>
      </c>
      <c r="E1874">
        <v>7.9016347696417148E-4</v>
      </c>
    </row>
    <row r="1875" spans="1:5" x14ac:dyDescent="0.25">
      <c r="A1875" s="6">
        <v>45814</v>
      </c>
      <c r="B1875" t="s">
        <v>1136</v>
      </c>
      <c r="C1875">
        <v>37.398983001708984</v>
      </c>
      <c r="D1875">
        <v>6.5824712953757025E-3</v>
      </c>
      <c r="E1875">
        <v>6.5609014347832893E-3</v>
      </c>
    </row>
    <row r="1876" spans="1:5" x14ac:dyDescent="0.25">
      <c r="A1876" s="6">
        <v>45819</v>
      </c>
      <c r="B1876" t="s">
        <v>1136</v>
      </c>
      <c r="C1876">
        <v>38.201156616210938</v>
      </c>
      <c r="D1876">
        <v>1.4812885651948715E-2</v>
      </c>
      <c r="E1876">
        <v>1.4704246387984014E-2</v>
      </c>
    </row>
    <row r="1877" spans="1:5" x14ac:dyDescent="0.25">
      <c r="A1877" s="6">
        <v>45820</v>
      </c>
      <c r="B1877" t="s">
        <v>1136</v>
      </c>
      <c r="C1877">
        <v>37.506591796875</v>
      </c>
      <c r="D1877">
        <v>-1.8181774607347712E-2</v>
      </c>
      <c r="E1877">
        <v>-1.8349094286792413E-2</v>
      </c>
    </row>
    <row r="1878" spans="1:5" x14ac:dyDescent="0.25">
      <c r="A1878" s="6">
        <v>45821</v>
      </c>
      <c r="B1878" t="s">
        <v>1136</v>
      </c>
      <c r="C1878">
        <v>36.528327941894531</v>
      </c>
      <c r="D1878">
        <v>-2.6082451326915224E-2</v>
      </c>
      <c r="E1878">
        <v>-2.6428631209169565E-2</v>
      </c>
    </row>
    <row r="1879" spans="1:5" x14ac:dyDescent="0.25">
      <c r="A1879" s="6">
        <v>45824</v>
      </c>
      <c r="B1879" t="s">
        <v>1136</v>
      </c>
      <c r="C1879">
        <v>36.626152038574219</v>
      </c>
      <c r="D1879">
        <v>2.6780337943552723E-3</v>
      </c>
      <c r="E1879">
        <v>2.6744542511876099E-3</v>
      </c>
    </row>
    <row r="1880" spans="1:5" x14ac:dyDescent="0.25">
      <c r="A1880" s="6">
        <v>45825</v>
      </c>
      <c r="B1880" t="s">
        <v>1136</v>
      </c>
      <c r="C1880">
        <v>36.48919677734375</v>
      </c>
      <c r="D1880">
        <v>-3.7392751792825196E-3</v>
      </c>
      <c r="E1880">
        <v>-3.7462837454758429E-3</v>
      </c>
    </row>
    <row r="1881" spans="1:5" x14ac:dyDescent="0.25">
      <c r="A1881" s="6">
        <v>45826</v>
      </c>
      <c r="B1881" t="s">
        <v>1136</v>
      </c>
      <c r="C1881">
        <v>36.058761596679688</v>
      </c>
      <c r="D1881">
        <v>-1.1796236110390934E-2</v>
      </c>
      <c r="E1881">
        <v>-1.1866363743892524E-2</v>
      </c>
    </row>
    <row r="1882" spans="1:5" x14ac:dyDescent="0.25">
      <c r="A1882" s="6">
        <v>45827</v>
      </c>
      <c r="B1882" t="s">
        <v>1136</v>
      </c>
      <c r="C1882">
        <v>35.344631195068359</v>
      </c>
      <c r="D1882">
        <v>-1.9804629166107701E-2</v>
      </c>
      <c r="E1882">
        <v>-2.0003369192915961E-2</v>
      </c>
    </row>
    <row r="1883" spans="1:5" x14ac:dyDescent="0.25">
      <c r="A1883" s="6">
        <v>45828</v>
      </c>
      <c r="B1883" t="s">
        <v>1136</v>
      </c>
      <c r="C1883">
        <v>35.422889709472656</v>
      </c>
      <c r="D1883">
        <v>2.2141556371710891E-3</v>
      </c>
      <c r="E1883">
        <v>2.2117080068687176E-3</v>
      </c>
    </row>
    <row r="1884" spans="1:5" x14ac:dyDescent="0.25">
      <c r="A1884" s="6">
        <v>45831</v>
      </c>
      <c r="B1884" t="s">
        <v>1136</v>
      </c>
      <c r="C1884">
        <v>34.865280151367188</v>
      </c>
      <c r="D1884">
        <v>-1.5741503945014279E-2</v>
      </c>
      <c r="E1884">
        <v>-1.5866717186416218E-2</v>
      </c>
    </row>
    <row r="1885" spans="1:5" x14ac:dyDescent="0.25">
      <c r="A1885" s="6">
        <v>45832</v>
      </c>
      <c r="B1885" t="s">
        <v>1136</v>
      </c>
      <c r="C1885">
        <v>35.687023162841797</v>
      </c>
      <c r="D1885">
        <v>2.3569092458371799E-2</v>
      </c>
      <c r="E1885">
        <v>2.3295629906600158E-2</v>
      </c>
    </row>
    <row r="1886" spans="1:5" x14ac:dyDescent="0.25">
      <c r="A1886" s="6">
        <v>45833</v>
      </c>
      <c r="B1886" t="s">
        <v>1136</v>
      </c>
      <c r="C1886">
        <v>35.325065612792969</v>
      </c>
      <c r="D1886">
        <v>-1.0142553734370008E-2</v>
      </c>
      <c r="E1886">
        <v>-1.0194339892666217E-2</v>
      </c>
    </row>
    <row r="1887" spans="1:5" x14ac:dyDescent="0.25">
      <c r="A1887" s="6">
        <v>45834</v>
      </c>
      <c r="B1887" t="s">
        <v>1136</v>
      </c>
      <c r="C1887">
        <v>35.334846496582031</v>
      </c>
      <c r="D1887">
        <v>2.7688225398558863E-4</v>
      </c>
      <c r="E1887">
        <v>2.7684392916844719E-4</v>
      </c>
    </row>
    <row r="1888" spans="1:5" x14ac:dyDescent="0.25">
      <c r="A1888" s="6">
        <v>45835</v>
      </c>
      <c r="B1888" t="s">
        <v>1136</v>
      </c>
      <c r="C1888">
        <v>36.714195251464844</v>
      </c>
      <c r="D1888">
        <v>3.9036500555230669E-2</v>
      </c>
      <c r="E1888">
        <v>3.8293841967046945E-2</v>
      </c>
    </row>
    <row r="1889" spans="1:5" x14ac:dyDescent="0.25">
      <c r="A1889" s="6">
        <v>45838</v>
      </c>
      <c r="B1889" t="s">
        <v>1136</v>
      </c>
      <c r="C1889">
        <v>35.951152801513672</v>
      </c>
      <c r="D1889">
        <v>-2.0783308601071027E-2</v>
      </c>
      <c r="E1889">
        <v>-2.1002321414567478E-2</v>
      </c>
    </row>
    <row r="1890" spans="1:5" x14ac:dyDescent="0.25">
      <c r="A1890" s="6">
        <v>45839</v>
      </c>
      <c r="B1890" t="s">
        <v>1136</v>
      </c>
      <c r="C1890">
        <v>35.775066375732422</v>
      </c>
      <c r="D1890">
        <v>-4.8979354501765826E-3</v>
      </c>
      <c r="E1890">
        <v>-4.9099696472413639E-3</v>
      </c>
    </row>
    <row r="1891" spans="1:5" x14ac:dyDescent="0.25">
      <c r="A1891" s="6">
        <v>45840</v>
      </c>
      <c r="B1891" t="s">
        <v>1136</v>
      </c>
      <c r="C1891">
        <v>36.391372680664063</v>
      </c>
      <c r="D1891">
        <v>1.7227258181963911E-2</v>
      </c>
      <c r="E1891">
        <v>1.7080551475725295E-2</v>
      </c>
    </row>
    <row r="1892" spans="1:5" x14ac:dyDescent="0.25">
      <c r="A1892" s="6">
        <v>45841</v>
      </c>
      <c r="B1892" t="s">
        <v>1136</v>
      </c>
      <c r="C1892">
        <v>38.416374206542969</v>
      </c>
      <c r="D1892">
        <v>5.5645098733932974E-2</v>
      </c>
      <c r="E1892">
        <v>5.4152048051898043E-2</v>
      </c>
    </row>
    <row r="1893" spans="1:5" x14ac:dyDescent="0.25">
      <c r="A1893" s="6">
        <v>45842</v>
      </c>
      <c r="B1893" t="s">
        <v>1136</v>
      </c>
      <c r="C1893">
        <v>37.888111114501953</v>
      </c>
      <c r="D1893">
        <v>-1.375098777414141E-2</v>
      </c>
      <c r="E1893">
        <v>-1.384640836794513E-2</v>
      </c>
    </row>
    <row r="1894" spans="1:5" x14ac:dyDescent="0.25">
      <c r="A1894" s="6">
        <v>45845</v>
      </c>
      <c r="B1894" t="s">
        <v>1136</v>
      </c>
      <c r="C1894">
        <v>37.760936737060547</v>
      </c>
      <c r="D1894">
        <v>-3.3565773985689829E-3</v>
      </c>
      <c r="E1894">
        <v>-3.3622233420564094E-3</v>
      </c>
    </row>
    <row r="1895" spans="1:5" x14ac:dyDescent="0.25">
      <c r="A1895" s="6">
        <v>45846</v>
      </c>
      <c r="B1895" t="s">
        <v>1136</v>
      </c>
      <c r="C1895">
        <v>37.408767700195313</v>
      </c>
      <c r="D1895">
        <v>-9.3262791470847262E-3</v>
      </c>
      <c r="E1895">
        <v>-9.3700411923410241E-3</v>
      </c>
    </row>
    <row r="1896" spans="1:5" x14ac:dyDescent="0.25">
      <c r="A1896" s="6">
        <v>45847</v>
      </c>
      <c r="B1896" t="s">
        <v>1136</v>
      </c>
      <c r="C1896">
        <v>37.027240753173828</v>
      </c>
      <c r="D1896">
        <v>-1.0198864343224368E-2</v>
      </c>
      <c r="E1896">
        <v>-1.0251229105163521E-2</v>
      </c>
    </row>
    <row r="1897" spans="1:5" x14ac:dyDescent="0.25">
      <c r="A1897" s="6">
        <v>45848</v>
      </c>
      <c r="B1897" t="s">
        <v>1136</v>
      </c>
      <c r="C1897">
        <v>37.467460632324219</v>
      </c>
      <c r="D1897">
        <v>1.1889081395098478E-2</v>
      </c>
      <c r="E1897">
        <v>1.1818961493858927E-2</v>
      </c>
    </row>
    <row r="1898" spans="1:5" x14ac:dyDescent="0.25">
      <c r="A1898" s="6">
        <v>45849</v>
      </c>
      <c r="B1898" t="s">
        <v>1136</v>
      </c>
      <c r="C1898">
        <v>38.504417419433594</v>
      </c>
      <c r="D1898">
        <v>2.7676196080786974E-2</v>
      </c>
      <c r="E1898">
        <v>2.7300133057770071E-2</v>
      </c>
    </row>
    <row r="1899" spans="1:5" x14ac:dyDescent="0.25">
      <c r="A1899" s="6">
        <v>45852</v>
      </c>
      <c r="B1899" t="s">
        <v>1136</v>
      </c>
      <c r="C1899">
        <v>38.866374969482422</v>
      </c>
      <c r="D1899">
        <v>9.4004162199359254E-3</v>
      </c>
      <c r="E1899">
        <v>9.3565072678431747E-3</v>
      </c>
    </row>
    <row r="1900" spans="1:5" x14ac:dyDescent="0.25">
      <c r="A1900" s="6">
        <v>45853</v>
      </c>
      <c r="B1900" t="s">
        <v>1136</v>
      </c>
      <c r="C1900">
        <v>38.533763885498047</v>
      </c>
      <c r="D1900">
        <v>-8.5578108132168262E-3</v>
      </c>
      <c r="E1900">
        <v>-8.59463913993949E-3</v>
      </c>
    </row>
    <row r="1901" spans="1:5" x14ac:dyDescent="0.25">
      <c r="A1901" s="6">
        <v>45854</v>
      </c>
      <c r="B1901" t="s">
        <v>1136</v>
      </c>
      <c r="C1901">
        <v>38.259853363037109</v>
      </c>
      <c r="D1901">
        <v>-7.1083251372706657E-3</v>
      </c>
      <c r="E1901">
        <v>-7.1337096461565825E-3</v>
      </c>
    </row>
    <row r="1902" spans="1:5" x14ac:dyDescent="0.25">
      <c r="A1902" s="6">
        <v>45855</v>
      </c>
      <c r="B1902" t="s">
        <v>1136</v>
      </c>
      <c r="C1902">
        <v>38.259853363037109</v>
      </c>
      <c r="D1902">
        <v>0</v>
      </c>
      <c r="E1902">
        <v>0</v>
      </c>
    </row>
    <row r="1903" spans="1:5" x14ac:dyDescent="0.25">
      <c r="A1903" s="6">
        <v>45856</v>
      </c>
      <c r="B1903" t="s">
        <v>1136</v>
      </c>
      <c r="C1903">
        <v>39.414203643798828</v>
      </c>
      <c r="D1903">
        <v>3.0171320046849415E-2</v>
      </c>
      <c r="E1903">
        <v>2.9725118552792175E-2</v>
      </c>
    </row>
    <row r="1904" spans="1:5" x14ac:dyDescent="0.25">
      <c r="A1904" s="6">
        <v>45859</v>
      </c>
      <c r="B1904" t="s">
        <v>1136</v>
      </c>
      <c r="C1904">
        <v>39.58050537109375</v>
      </c>
      <c r="D1904">
        <v>4.2193349584798145E-3</v>
      </c>
      <c r="E1904">
        <v>4.2104585244068038E-3</v>
      </c>
    </row>
    <row r="1905" spans="1:5" x14ac:dyDescent="0.25">
      <c r="A1905" s="6">
        <v>45860</v>
      </c>
      <c r="B1905" t="s">
        <v>1136</v>
      </c>
      <c r="C1905">
        <v>40.607681274414063</v>
      </c>
      <c r="D1905">
        <v>2.5951561095287845E-2</v>
      </c>
      <c r="E1905">
        <v>2.562053422598267E-2</v>
      </c>
    </row>
    <row r="1906" spans="1:5" x14ac:dyDescent="0.25">
      <c r="A1906" s="6">
        <v>45861</v>
      </c>
      <c r="B1906" t="s">
        <v>1136</v>
      </c>
      <c r="C1906">
        <v>40.940292358398438</v>
      </c>
      <c r="D1906">
        <v>8.1908415734621709E-3</v>
      </c>
      <c r="E1906">
        <v>8.157478686889973E-3</v>
      </c>
    </row>
    <row r="1907" spans="1:5" x14ac:dyDescent="0.25">
      <c r="A1907" s="6">
        <v>45862</v>
      </c>
      <c r="B1907" t="s">
        <v>1136</v>
      </c>
      <c r="C1907">
        <v>40.695724487304688</v>
      </c>
      <c r="D1907">
        <v>-5.9737695313155648E-3</v>
      </c>
      <c r="E1907">
        <v>-5.9916838722479174E-3</v>
      </c>
    </row>
    <row r="1908" spans="1:5" x14ac:dyDescent="0.25">
      <c r="A1908" s="6">
        <v>45863</v>
      </c>
      <c r="B1908" t="s">
        <v>1136</v>
      </c>
      <c r="C1908">
        <v>39.913116455078125</v>
      </c>
      <c r="D1908">
        <v>-1.9230718756971688E-2</v>
      </c>
      <c r="E1908">
        <v>-1.9418034393623058E-2</v>
      </c>
    </row>
    <row r="1909" spans="1:5" x14ac:dyDescent="0.25">
      <c r="A1909" s="6">
        <v>45866</v>
      </c>
      <c r="B1909" t="s">
        <v>1136</v>
      </c>
      <c r="C1909">
        <v>39.423984527587891</v>
      </c>
      <c r="D1909">
        <v>-1.2254916952945782E-2</v>
      </c>
      <c r="E1909">
        <v>-1.2330627635647268E-2</v>
      </c>
    </row>
    <row r="1910" spans="1:5" x14ac:dyDescent="0.25">
      <c r="A1910" s="6">
        <v>45867</v>
      </c>
      <c r="B1910" t="s">
        <v>1136</v>
      </c>
      <c r="C1910">
        <v>39.541374206542969</v>
      </c>
      <c r="D1910">
        <v>2.9776208661236314E-3</v>
      </c>
      <c r="E1910">
        <v>2.9731965335931874E-3</v>
      </c>
    </row>
    <row r="1911" spans="1:5" x14ac:dyDescent="0.25">
      <c r="A1911" s="6">
        <v>45868</v>
      </c>
      <c r="B1911" t="s">
        <v>1136</v>
      </c>
      <c r="C1911">
        <v>39.345726013183594</v>
      </c>
      <c r="D1911">
        <v>-4.9479361121193E-3</v>
      </c>
      <c r="E1911">
        <v>-4.9602176770183228E-3</v>
      </c>
    </row>
    <row r="1912" spans="1:5" x14ac:dyDescent="0.25">
      <c r="A1912" s="6">
        <v>45869</v>
      </c>
      <c r="B1912" t="s">
        <v>1136</v>
      </c>
      <c r="C1912">
        <v>38.396808624267578</v>
      </c>
      <c r="D1912">
        <v>-2.4117419731893186E-2</v>
      </c>
      <c r="E1912">
        <v>-2.4413006908874064E-2</v>
      </c>
    </row>
    <row r="1913" spans="1:5" x14ac:dyDescent="0.25">
      <c r="A1913" s="6">
        <v>45870</v>
      </c>
      <c r="B1913" t="s">
        <v>1136</v>
      </c>
      <c r="C1913">
        <v>38.367462158203125</v>
      </c>
      <c r="D1913">
        <v>-7.6429440664260717E-4</v>
      </c>
      <c r="E1913">
        <v>-7.6458662851780349E-4</v>
      </c>
    </row>
    <row r="1914" spans="1:5" x14ac:dyDescent="0.25">
      <c r="A1914" s="6">
        <v>45873</v>
      </c>
      <c r="B1914" t="s">
        <v>1136</v>
      </c>
      <c r="C1914">
        <v>38.729419708251953</v>
      </c>
      <c r="D1914">
        <v>9.4339716438982535E-3</v>
      </c>
      <c r="E1914">
        <v>9.3897496419251061E-3</v>
      </c>
    </row>
    <row r="1915" spans="1:5" x14ac:dyDescent="0.25">
      <c r="A1915" s="6">
        <v>45874</v>
      </c>
      <c r="B1915" t="s">
        <v>1136</v>
      </c>
      <c r="C1915">
        <v>38.934852600097656</v>
      </c>
      <c r="D1915">
        <v>5.3043111255790532E-3</v>
      </c>
      <c r="E1915">
        <v>5.2902928171167651E-3</v>
      </c>
    </row>
    <row r="1916" spans="1:5" x14ac:dyDescent="0.25">
      <c r="A1916" s="6">
        <v>45875</v>
      </c>
      <c r="B1916" t="s">
        <v>1136</v>
      </c>
      <c r="C1916">
        <v>39.032680511474609</v>
      </c>
      <c r="D1916">
        <v>2.5126051556365603E-3</v>
      </c>
      <c r="E1916">
        <v>2.5094538408718548E-3</v>
      </c>
    </row>
    <row r="1917" spans="1:5" x14ac:dyDescent="0.25">
      <c r="A1917" s="6">
        <v>45876</v>
      </c>
      <c r="B1917" t="s">
        <v>1136</v>
      </c>
      <c r="C1917">
        <v>39.003330230712891</v>
      </c>
      <c r="D1917">
        <v>-7.5194120355348559E-4</v>
      </c>
      <c r="E1917">
        <v>-7.5222405314001378E-4</v>
      </c>
    </row>
    <row r="1918" spans="1:5" x14ac:dyDescent="0.25">
      <c r="A1918" s="6">
        <v>45877</v>
      </c>
      <c r="B1918" t="s">
        <v>1136</v>
      </c>
      <c r="C1918">
        <v>39.335941314697266</v>
      </c>
      <c r="D1918">
        <v>8.5277611428795641E-3</v>
      </c>
      <c r="E1918">
        <v>8.4916051952665817E-3</v>
      </c>
    </row>
    <row r="1919" spans="1:5" x14ac:dyDescent="0.25">
      <c r="A1919" s="6">
        <v>45880</v>
      </c>
      <c r="B1919" t="s">
        <v>1136</v>
      </c>
      <c r="C1919">
        <v>39.981594085693359</v>
      </c>
      <c r="D1919">
        <v>1.6413812646066228E-2</v>
      </c>
      <c r="E1919">
        <v>1.6280562145308125E-2</v>
      </c>
    </row>
    <row r="1920" spans="1:5" x14ac:dyDescent="0.25">
      <c r="A1920" s="6">
        <v>45881</v>
      </c>
      <c r="B1920" t="s">
        <v>1136</v>
      </c>
      <c r="C1920">
        <v>40.363117218017578</v>
      </c>
      <c r="D1920">
        <v>9.5424692548899959E-3</v>
      </c>
      <c r="E1920">
        <v>9.4972274796039698E-3</v>
      </c>
    </row>
    <row r="1921" spans="1:5" x14ac:dyDescent="0.25">
      <c r="A1921" s="6">
        <v>45882</v>
      </c>
      <c r="B1921" t="s">
        <v>1136</v>
      </c>
      <c r="C1921">
        <v>40.822898864746094</v>
      </c>
      <c r="D1921">
        <v>1.1391133252792285E-2</v>
      </c>
      <c r="E1921">
        <v>1.1326742819693331E-2</v>
      </c>
    </row>
    <row r="1922" spans="1:5" x14ac:dyDescent="0.25">
      <c r="A1922" s="6">
        <v>45883</v>
      </c>
      <c r="B1922" t="s">
        <v>1136</v>
      </c>
      <c r="C1922">
        <v>40.607681274414063</v>
      </c>
      <c r="D1922">
        <v>-5.2719820570579223E-3</v>
      </c>
      <c r="E1922">
        <v>-5.2859279912006061E-3</v>
      </c>
    </row>
    <row r="1923" spans="1:5" x14ac:dyDescent="0.25">
      <c r="A1923" s="6">
        <v>45884</v>
      </c>
      <c r="B1923" t="s">
        <v>1136</v>
      </c>
      <c r="C1923">
        <v>41.047901153564453</v>
      </c>
      <c r="D1923">
        <v>1.0840803151884515E-2</v>
      </c>
      <c r="E1923">
        <v>1.0782462903441939E-2</v>
      </c>
    </row>
    <row r="1924" spans="1:5" x14ac:dyDescent="0.25">
      <c r="A1924" s="6">
        <v>45887</v>
      </c>
      <c r="B1924" t="s">
        <v>1136</v>
      </c>
      <c r="C1924">
        <v>40.568553924560547</v>
      </c>
      <c r="D1924">
        <v>-1.1677752468040148E-2</v>
      </c>
      <c r="E1924">
        <v>-1.174647294376337E-2</v>
      </c>
    </row>
    <row r="1925" spans="1:5" x14ac:dyDescent="0.25">
      <c r="A1925" s="6">
        <v>45888</v>
      </c>
      <c r="B1925" t="s">
        <v>1136</v>
      </c>
      <c r="C1925">
        <v>41.204421997070313</v>
      </c>
      <c r="D1925">
        <v>1.5673915163261665E-2</v>
      </c>
      <c r="E1925">
        <v>1.5552347998471808E-2</v>
      </c>
    </row>
    <row r="1926" spans="1:5" x14ac:dyDescent="0.25">
      <c r="A1926" s="6">
        <v>45889</v>
      </c>
      <c r="B1926" t="s">
        <v>1136</v>
      </c>
      <c r="C1926">
        <v>40.842464447021484</v>
      </c>
      <c r="D1926">
        <v>-8.7844345947764024E-3</v>
      </c>
      <c r="E1926">
        <v>-8.8232451936284401E-3</v>
      </c>
    </row>
    <row r="1927" spans="1:5" x14ac:dyDescent="0.25">
      <c r="A1927" s="6">
        <v>45890</v>
      </c>
      <c r="B1927" t="s">
        <v>1136</v>
      </c>
      <c r="C1927">
        <v>41.145729064941406</v>
      </c>
      <c r="D1927">
        <v>7.4252281791982178E-3</v>
      </c>
      <c r="E1927">
        <v>7.397796877865126E-3</v>
      </c>
    </row>
    <row r="1928" spans="1:5" x14ac:dyDescent="0.25">
      <c r="A1928" s="6">
        <v>45891</v>
      </c>
      <c r="B1928" t="s">
        <v>1136</v>
      </c>
      <c r="C1928">
        <v>41.087032318115234</v>
      </c>
      <c r="D1928">
        <v>-1.4265574619792831E-3</v>
      </c>
      <c r="E1928">
        <v>-1.4275759638249582E-3</v>
      </c>
    </row>
    <row r="1929" spans="1:5" x14ac:dyDescent="0.25">
      <c r="A1929" s="6">
        <v>45894</v>
      </c>
      <c r="B1929" t="s">
        <v>1136</v>
      </c>
      <c r="C1929">
        <v>42.202251434326172</v>
      </c>
      <c r="D1929">
        <v>2.7142849052138596E-2</v>
      </c>
      <c r="E1929">
        <v>2.6781014800725457E-2</v>
      </c>
    </row>
    <row r="1930" spans="1:5" x14ac:dyDescent="0.25">
      <c r="A1930" s="6">
        <v>45895</v>
      </c>
      <c r="B1930" t="s">
        <v>1136</v>
      </c>
      <c r="C1930">
        <v>41.722904205322266</v>
      </c>
      <c r="D1930">
        <v>-1.1358333091537776E-2</v>
      </c>
      <c r="E1930">
        <v>-1.1423331608761033E-2</v>
      </c>
    </row>
    <row r="1931" spans="1:5" x14ac:dyDescent="0.25">
      <c r="A1931" s="6">
        <v>45896</v>
      </c>
      <c r="B1931" t="s">
        <v>1136</v>
      </c>
      <c r="C1931">
        <v>42.280513763427734</v>
      </c>
      <c r="D1931">
        <v>1.3364591193398834E-2</v>
      </c>
      <c r="E1931">
        <v>1.3276072846707966E-2</v>
      </c>
    </row>
    <row r="1932" spans="1:5" x14ac:dyDescent="0.25">
      <c r="A1932" s="6">
        <v>45897</v>
      </c>
      <c r="B1932" t="s">
        <v>1136</v>
      </c>
      <c r="C1932">
        <v>42.075077056884766</v>
      </c>
      <c r="D1932">
        <v>-4.8588980657248149E-3</v>
      </c>
      <c r="E1932">
        <v>-4.8707408885507999E-3</v>
      </c>
    </row>
    <row r="1933" spans="1:5" x14ac:dyDescent="0.25">
      <c r="A1933" s="6">
        <v>45898</v>
      </c>
      <c r="B1933" t="s">
        <v>1136</v>
      </c>
      <c r="C1933">
        <v>42.251163482666016</v>
      </c>
      <c r="D1933">
        <v>4.1850529600500064E-3</v>
      </c>
      <c r="E1933">
        <v>4.1763199827472069E-3</v>
      </c>
    </row>
    <row r="1934" spans="1:5" x14ac:dyDescent="0.25">
      <c r="A1934" s="6">
        <v>45901</v>
      </c>
      <c r="B1934" t="s">
        <v>1136</v>
      </c>
      <c r="C1934">
        <v>41.771816253662109</v>
      </c>
      <c r="D1934">
        <v>-1.134518412020924E-2</v>
      </c>
      <c r="E1934">
        <v>-1.1410031659620186E-2</v>
      </c>
    </row>
    <row r="1935" spans="1:5" x14ac:dyDescent="0.25">
      <c r="A1935" s="6">
        <v>45902</v>
      </c>
      <c r="B1935" t="s">
        <v>1136</v>
      </c>
      <c r="C1935">
        <v>41.918552398681641</v>
      </c>
      <c r="D1935">
        <v>3.5128026066300055E-3</v>
      </c>
      <c r="E1935">
        <v>3.5066471266655143E-3</v>
      </c>
    </row>
    <row r="1936" spans="1:5" x14ac:dyDescent="0.25">
      <c r="A1936" s="6">
        <v>45903</v>
      </c>
      <c r="B1936" t="s">
        <v>1136</v>
      </c>
      <c r="C1936">
        <v>41.3707275390625</v>
      </c>
      <c r="D1936">
        <v>-1.3068792414605679E-2</v>
      </c>
      <c r="E1936">
        <v>-1.3154940472749658E-2</v>
      </c>
    </row>
    <row r="1937" spans="1:5" x14ac:dyDescent="0.25">
      <c r="A1937" s="6">
        <v>45904</v>
      </c>
      <c r="B1937" t="s">
        <v>1136</v>
      </c>
      <c r="C1937">
        <v>41.979999542236328</v>
      </c>
      <c r="D1937">
        <v>1.4727128078628748E-2</v>
      </c>
      <c r="E1937">
        <v>1.4619737018579297E-2</v>
      </c>
    </row>
    <row r="1938" spans="1:5" x14ac:dyDescent="0.25">
      <c r="A1938" s="6">
        <v>45905</v>
      </c>
      <c r="B1938" t="s">
        <v>1136</v>
      </c>
      <c r="C1938">
        <v>41.610000610351563</v>
      </c>
      <c r="D1938">
        <v>-8.8136954721141914E-3</v>
      </c>
      <c r="E1938">
        <v>-8.8527658249229427E-3</v>
      </c>
    </row>
    <row r="1939" spans="1:5" x14ac:dyDescent="0.25">
      <c r="A1939" s="6">
        <v>45908</v>
      </c>
      <c r="B1939" t="s">
        <v>1136</v>
      </c>
      <c r="C1939">
        <v>41.369998931884766</v>
      </c>
      <c r="D1939">
        <v>-5.7678845216621033E-3</v>
      </c>
      <c r="E1939">
        <v>-5.7845830085105372E-3</v>
      </c>
    </row>
    <row r="1940" spans="1:5" x14ac:dyDescent="0.25">
      <c r="A1940" s="6">
        <v>45909</v>
      </c>
      <c r="B1940" t="s">
        <v>1136</v>
      </c>
      <c r="C1940">
        <v>40.970001220703125</v>
      </c>
      <c r="D1940">
        <v>-9.6687870802276699E-3</v>
      </c>
      <c r="E1940">
        <v>-9.7158333008983012E-3</v>
      </c>
    </row>
    <row r="1941" spans="1:5" x14ac:dyDescent="0.25">
      <c r="A1941" s="6">
        <v>45910</v>
      </c>
      <c r="B1941" t="s">
        <v>1136</v>
      </c>
      <c r="C1941">
        <v>40.459999084472656</v>
      </c>
      <c r="D1941">
        <v>-1.24481845505231E-2</v>
      </c>
      <c r="E1941">
        <v>-1.2526312242190361E-2</v>
      </c>
    </row>
    <row r="1942" spans="1:5" x14ac:dyDescent="0.25">
      <c r="A1942" s="6">
        <v>45911</v>
      </c>
      <c r="B1942" t="s">
        <v>1136</v>
      </c>
      <c r="C1942">
        <v>40.270000457763672</v>
      </c>
      <c r="D1942">
        <v>-4.695962209794069E-3</v>
      </c>
      <c r="E1942">
        <v>-4.70702288091233E-3</v>
      </c>
    </row>
    <row r="1943" spans="1:5" x14ac:dyDescent="0.25">
      <c r="A1943" s="6">
        <v>45912</v>
      </c>
      <c r="B1943" t="s">
        <v>1136</v>
      </c>
      <c r="C1943">
        <v>40.810001373291016</v>
      </c>
      <c r="D1943">
        <v>1.3409508551997851E-2</v>
      </c>
      <c r="E1943">
        <v>1.3320396837834567E-2</v>
      </c>
    </row>
    <row r="1944" spans="1:5" x14ac:dyDescent="0.25">
      <c r="A1944" s="6">
        <v>45915</v>
      </c>
      <c r="B1944" t="s">
        <v>1136</v>
      </c>
      <c r="C1944">
        <v>40.580001831054688</v>
      </c>
      <c r="D1944">
        <v>-5.6358621538017406E-3</v>
      </c>
      <c r="E1944">
        <v>-5.6518035487950567E-3</v>
      </c>
    </row>
    <row r="1945" spans="1:5" x14ac:dyDescent="0.25">
      <c r="A1945" s="6">
        <v>45916</v>
      </c>
      <c r="B1945" t="s">
        <v>1136</v>
      </c>
      <c r="C1945">
        <v>40.770000457763672</v>
      </c>
      <c r="D1945">
        <v>4.6820753606664489E-3</v>
      </c>
      <c r="E1945">
        <v>4.6711485393511158E-3</v>
      </c>
    </row>
    <row r="1946" spans="1:5" x14ac:dyDescent="0.25">
      <c r="A1946" s="6">
        <v>45917</v>
      </c>
      <c r="B1946" t="s">
        <v>1136</v>
      </c>
      <c r="C1946">
        <v>40.310001373291016</v>
      </c>
      <c r="D1946">
        <v>-1.128278340220279E-2</v>
      </c>
      <c r="E1946">
        <v>-1.134691686179534E-2</v>
      </c>
    </row>
    <row r="1947" spans="1:5" x14ac:dyDescent="0.25">
      <c r="A1947" s="6">
        <v>45918</v>
      </c>
      <c r="B1947" t="s">
        <v>1136</v>
      </c>
      <c r="C1947">
        <v>39.970001220703125</v>
      </c>
      <c r="D1947">
        <v>-8.4346351030682998E-3</v>
      </c>
      <c r="E1947">
        <v>-8.4704079336051698E-3</v>
      </c>
    </row>
    <row r="1948" spans="1:5" x14ac:dyDescent="0.25">
      <c r="A1948" s="6">
        <v>45919</v>
      </c>
      <c r="B1948" t="s">
        <v>1136</v>
      </c>
      <c r="C1948">
        <v>39.639999389648438</v>
      </c>
      <c r="D1948">
        <v>-8.2562377026837996E-3</v>
      </c>
      <c r="E1948">
        <v>-8.2905091992933819E-3</v>
      </c>
    </row>
    <row r="1949" spans="1:5" x14ac:dyDescent="0.25">
      <c r="A1949" s="6">
        <v>45922</v>
      </c>
      <c r="B1949" t="s">
        <v>1136</v>
      </c>
      <c r="C1949">
        <v>40.029998779296875</v>
      </c>
      <c r="D1949">
        <v>9.8385316764229014E-3</v>
      </c>
      <c r="E1949">
        <v>9.790448445352996E-3</v>
      </c>
    </row>
    <row r="1950" spans="1:5" x14ac:dyDescent="0.25">
      <c r="A1950" s="6">
        <v>45923</v>
      </c>
      <c r="B1950" t="s">
        <v>1136</v>
      </c>
      <c r="C1950">
        <v>40.220001220703125</v>
      </c>
      <c r="D1950">
        <v>4.7465013040299819E-3</v>
      </c>
      <c r="E1950">
        <v>4.7352721853804207E-3</v>
      </c>
    </row>
    <row r="1951" spans="1:5" x14ac:dyDescent="0.25">
      <c r="A1951" s="6">
        <v>45924</v>
      </c>
      <c r="B1951" t="s">
        <v>1136</v>
      </c>
      <c r="C1951">
        <v>40.240001678466797</v>
      </c>
      <c r="D1951">
        <v>4.9727640866836786E-4</v>
      </c>
      <c r="E1951">
        <v>4.9715280772924867E-4</v>
      </c>
    </row>
    <row r="1952" spans="1:5" x14ac:dyDescent="0.25">
      <c r="A1952" s="6">
        <v>45925</v>
      </c>
      <c r="B1952" t="s">
        <v>1136</v>
      </c>
      <c r="C1952">
        <v>41.669998168945313</v>
      </c>
      <c r="D1952">
        <v>3.5536690627021805E-2</v>
      </c>
      <c r="E1952">
        <v>3.4919833989679488E-2</v>
      </c>
    </row>
    <row r="1953" spans="1:5" x14ac:dyDescent="0.25">
      <c r="A1953" s="6">
        <v>45926</v>
      </c>
      <c r="B1953" t="s">
        <v>1136</v>
      </c>
      <c r="C1953">
        <v>42.220001220703125</v>
      </c>
      <c r="D1953">
        <v>1.3199017900790366E-2</v>
      </c>
      <c r="E1953">
        <v>1.3112669840521665E-2</v>
      </c>
    </row>
    <row r="1954" spans="1:5" x14ac:dyDescent="0.25">
      <c r="A1954" s="6">
        <v>45929</v>
      </c>
      <c r="B1954" t="s">
        <v>1136</v>
      </c>
      <c r="C1954">
        <v>41.909999847412109</v>
      </c>
      <c r="D1954">
        <v>-7.3425240248217172E-3</v>
      </c>
      <c r="E1954">
        <v>-7.3696130369523471E-3</v>
      </c>
    </row>
    <row r="1955" spans="1:5" x14ac:dyDescent="0.25">
      <c r="A1955" s="6">
        <v>45930</v>
      </c>
      <c r="B1955" t="s">
        <v>1136</v>
      </c>
      <c r="C1955">
        <v>42.529998779296875</v>
      </c>
      <c r="D1955">
        <v>1.4793579912719901E-2</v>
      </c>
      <c r="E1955">
        <v>1.4685222267242433E-2</v>
      </c>
    </row>
    <row r="1956" spans="1:5" x14ac:dyDescent="0.25">
      <c r="A1956" s="6">
        <v>45931</v>
      </c>
      <c r="B1956" t="s">
        <v>1136</v>
      </c>
      <c r="C1956">
        <v>41.470001220703125</v>
      </c>
      <c r="D1956">
        <v>-2.4923526663954365E-2</v>
      </c>
      <c r="E1956">
        <v>-2.5239376869274154E-2</v>
      </c>
    </row>
    <row r="1957" spans="1:5" x14ac:dyDescent="0.25">
      <c r="A1957" s="6">
        <v>45932</v>
      </c>
      <c r="B1957" t="s">
        <v>1136</v>
      </c>
      <c r="C1957">
        <v>41.939998626708984</v>
      </c>
      <c r="D1957">
        <v>1.1333431207405376E-2</v>
      </c>
      <c r="E1957">
        <v>1.1269689035489193E-2</v>
      </c>
    </row>
    <row r="1958" spans="1:5" x14ac:dyDescent="0.25">
      <c r="A1958" s="6">
        <v>45933</v>
      </c>
      <c r="B1958" t="s">
        <v>1136</v>
      </c>
      <c r="C1958">
        <v>42.080001831054688</v>
      </c>
      <c r="D1958">
        <v>3.3381785629469363E-3</v>
      </c>
      <c r="E1958">
        <v>3.3326192135196982E-3</v>
      </c>
    </row>
    <row r="1959" spans="1:5" x14ac:dyDescent="0.25">
      <c r="A1959" s="6">
        <v>45936</v>
      </c>
      <c r="B1959" t="s">
        <v>1136</v>
      </c>
      <c r="C1959">
        <v>41.900001525878906</v>
      </c>
      <c r="D1959">
        <v>-4.2775736060672864E-3</v>
      </c>
      <c r="E1959">
        <v>-4.2867485978614782E-3</v>
      </c>
    </row>
    <row r="1960" spans="1:5" x14ac:dyDescent="0.25">
      <c r="A1960" s="6">
        <v>45937</v>
      </c>
      <c r="B1960" t="s">
        <v>1136</v>
      </c>
      <c r="C1960">
        <v>41.959999084472656</v>
      </c>
      <c r="D1960">
        <v>1.4319225873224983E-3</v>
      </c>
      <c r="E1960">
        <v>1.430898363797075E-3</v>
      </c>
    </row>
    <row r="1961" spans="1:5" x14ac:dyDescent="0.25">
      <c r="A1961" s="6">
        <v>45938</v>
      </c>
      <c r="B1961" t="s">
        <v>1136</v>
      </c>
      <c r="C1961">
        <v>41.889999389648438</v>
      </c>
      <c r="D1961">
        <v>-1.6682482447937241E-3</v>
      </c>
      <c r="E1961">
        <v>-1.6696413204431049E-3</v>
      </c>
    </row>
    <row r="1962" spans="1:5" x14ac:dyDescent="0.25">
      <c r="A1962" s="6">
        <v>45939</v>
      </c>
      <c r="B1962" t="s">
        <v>1136</v>
      </c>
      <c r="C1962">
        <v>43.110000610351563</v>
      </c>
      <c r="D1962">
        <v>2.9123925482906543E-2</v>
      </c>
      <c r="E1962">
        <v>2.8707882528444383E-2</v>
      </c>
    </row>
    <row r="1963" spans="1:5" x14ac:dyDescent="0.25">
      <c r="A1963" s="6">
        <v>45940</v>
      </c>
      <c r="B1963" t="s">
        <v>1136</v>
      </c>
      <c r="C1963">
        <v>42.220001220703125</v>
      </c>
      <c r="D1963">
        <v>-2.0644847530684851E-2</v>
      </c>
      <c r="E1963">
        <v>-2.0860931583961746E-2</v>
      </c>
    </row>
    <row r="1964" spans="1:5" x14ac:dyDescent="0.25">
      <c r="A1964" s="6">
        <v>45943</v>
      </c>
      <c r="B1964" t="s">
        <v>1136</v>
      </c>
      <c r="C1964">
        <v>41.889999389648438</v>
      </c>
      <c r="D1964">
        <v>-7.8162439960534069E-3</v>
      </c>
      <c r="E1964">
        <v>-7.8469509444827647E-3</v>
      </c>
    </row>
    <row r="1965" spans="1:5" x14ac:dyDescent="0.25">
      <c r="A1965" s="6">
        <v>45944</v>
      </c>
      <c r="B1965" t="s">
        <v>1136</v>
      </c>
      <c r="C1965">
        <v>42.790000915527344</v>
      </c>
      <c r="D1965">
        <v>2.1484877989788487E-2</v>
      </c>
      <c r="E1965">
        <v>2.1257331435947237E-2</v>
      </c>
    </row>
    <row r="1966" spans="1:5" x14ac:dyDescent="0.25">
      <c r="A1966" s="6">
        <v>45945</v>
      </c>
      <c r="B1966" t="s">
        <v>1136</v>
      </c>
      <c r="C1966">
        <v>43.540000915527344</v>
      </c>
      <c r="D1966">
        <v>1.7527459311828197E-2</v>
      </c>
      <c r="E1966">
        <v>1.7375625009121216E-2</v>
      </c>
    </row>
    <row r="1967" spans="1:5" x14ac:dyDescent="0.25">
      <c r="A1967" s="6">
        <v>45946</v>
      </c>
      <c r="B1967" t="s">
        <v>1136</v>
      </c>
      <c r="C1967">
        <v>43.770000457763672</v>
      </c>
      <c r="D1967">
        <v>5.2824882269193463E-3</v>
      </c>
      <c r="E1967">
        <v>5.2685848275212978E-3</v>
      </c>
    </row>
    <row r="1968" spans="1:5" x14ac:dyDescent="0.25">
      <c r="A1968" s="6">
        <v>45947</v>
      </c>
      <c r="B1968" t="s">
        <v>1136</v>
      </c>
      <c r="C1968">
        <v>43.599998474121094</v>
      </c>
      <c r="D1968">
        <v>-3.8839840499116374E-3</v>
      </c>
      <c r="E1968">
        <v>-3.8915463034272014E-3</v>
      </c>
    </row>
    <row r="1969" spans="1:5" x14ac:dyDescent="0.25">
      <c r="A1969" s="6">
        <v>45950</v>
      </c>
      <c r="B1969" t="s">
        <v>1136</v>
      </c>
      <c r="C1969">
        <v>43.139999389648438</v>
      </c>
      <c r="D1969">
        <v>-1.0550438086498803E-2</v>
      </c>
      <c r="E1969">
        <v>-1.0606488544913808E-2</v>
      </c>
    </row>
    <row r="1970" spans="1:5" x14ac:dyDescent="0.25">
      <c r="A1970" s="6">
        <v>45951</v>
      </c>
      <c r="B1970" t="s">
        <v>1136</v>
      </c>
      <c r="C1970">
        <v>44.130001068115234</v>
      </c>
      <c r="D1970">
        <v>2.2948578870503056E-2</v>
      </c>
      <c r="E1970">
        <v>2.2689220672438934E-2</v>
      </c>
    </row>
    <row r="1971" spans="1:5" x14ac:dyDescent="0.25">
      <c r="A1971" s="6">
        <v>45952</v>
      </c>
      <c r="B1971" t="s">
        <v>1136</v>
      </c>
      <c r="C1971">
        <v>43.509998321533203</v>
      </c>
      <c r="D1971">
        <v>-1.4049461399854746E-2</v>
      </c>
      <c r="E1971">
        <v>-1.4149089329277942E-2</v>
      </c>
    </row>
    <row r="1972" spans="1:5" x14ac:dyDescent="0.25">
      <c r="A1972" s="6">
        <v>45953</v>
      </c>
      <c r="B1972" t="s">
        <v>1136</v>
      </c>
      <c r="C1972">
        <v>43.009998321533203</v>
      </c>
      <c r="D1972">
        <v>-1.1491611567186588E-2</v>
      </c>
      <c r="E1972">
        <v>-1.1558150385404349E-2</v>
      </c>
    </row>
    <row r="1973" spans="1:5" x14ac:dyDescent="0.25">
      <c r="A1973" s="6">
        <v>45954</v>
      </c>
      <c r="B1973" t="s">
        <v>1136</v>
      </c>
      <c r="C1973">
        <v>43.240001678466797</v>
      </c>
      <c r="D1973">
        <v>5.3476718416527458E-3</v>
      </c>
      <c r="E1973">
        <v>5.33342381785457E-3</v>
      </c>
    </row>
    <row r="1974" spans="1:5" x14ac:dyDescent="0.25">
      <c r="A1974" s="6">
        <v>45957</v>
      </c>
      <c r="B1974" t="s">
        <v>1136</v>
      </c>
      <c r="C1974">
        <v>43.540000915527344</v>
      </c>
      <c r="D1974">
        <v>6.9380024379126493E-3</v>
      </c>
      <c r="E1974">
        <v>6.9140452452086448E-3</v>
      </c>
    </row>
    <row r="1975" spans="1:5" x14ac:dyDescent="0.25">
      <c r="A1975" s="6">
        <v>45958</v>
      </c>
      <c r="B1975" t="s">
        <v>1136</v>
      </c>
      <c r="C1975">
        <v>43.340000152587891</v>
      </c>
      <c r="D1975">
        <v>-4.5934946884240713E-3</v>
      </c>
      <c r="E1975">
        <v>-4.6040772047410122E-3</v>
      </c>
    </row>
    <row r="1976" spans="1:5" x14ac:dyDescent="0.25">
      <c r="A1976" s="6">
        <v>45959</v>
      </c>
      <c r="B1976" t="s">
        <v>1136</v>
      </c>
      <c r="C1976">
        <v>43.889999389648438</v>
      </c>
      <c r="D1976">
        <v>1.2690337681683372E-2</v>
      </c>
      <c r="E1976">
        <v>1.2610490164819837E-2</v>
      </c>
    </row>
    <row r="1977" spans="1:5" x14ac:dyDescent="0.25">
      <c r="A1977" s="6">
        <v>45960</v>
      </c>
      <c r="B1977" t="s">
        <v>1136</v>
      </c>
      <c r="C1977">
        <v>43.880001068115234</v>
      </c>
      <c r="D1977">
        <v>-2.2780409369427268E-4</v>
      </c>
      <c r="E1977">
        <v>-2.2783004498810677E-4</v>
      </c>
    </row>
    <row r="1978" spans="1:5" x14ac:dyDescent="0.25">
      <c r="A1978" s="6">
        <v>45961</v>
      </c>
      <c r="B1978" t="s">
        <v>1136</v>
      </c>
      <c r="C1978">
        <v>43.450000762939453</v>
      </c>
      <c r="D1978">
        <v>-9.7994597700280517E-3</v>
      </c>
      <c r="E1978">
        <v>-9.8477904783403486E-3</v>
      </c>
    </row>
    <row r="1979" spans="1:5" x14ac:dyDescent="0.25">
      <c r="A1979" s="6">
        <v>45964</v>
      </c>
      <c r="B1979" t="s">
        <v>1136</v>
      </c>
      <c r="C1979">
        <v>43.450000762939453</v>
      </c>
      <c r="D1979">
        <v>0</v>
      </c>
      <c r="E1979">
        <v>0</v>
      </c>
    </row>
    <row r="1980" spans="1:5" x14ac:dyDescent="0.25">
      <c r="A1980" s="6">
        <v>45232</v>
      </c>
      <c r="B1980" t="s">
        <v>1137</v>
      </c>
      <c r="C1980">
        <v>31.691767202323035</v>
      </c>
      <c r="D1980">
        <v>2.9680043474657802E-2</v>
      </c>
      <c r="E1980">
        <v>2.9248116580507362E-2</v>
      </c>
    </row>
    <row r="1981" spans="1:5" x14ac:dyDescent="0.25">
      <c r="A1981" s="6">
        <v>45233</v>
      </c>
      <c r="B1981" t="s">
        <v>1137</v>
      </c>
      <c r="C1981">
        <v>32.101795058716561</v>
      </c>
      <c r="D1981">
        <v>1.2937992816111299E-2</v>
      </c>
      <c r="E1981">
        <v>1.2855011957819271E-2</v>
      </c>
    </row>
    <row r="1982" spans="1:5" x14ac:dyDescent="0.25">
      <c r="A1982" s="6">
        <v>45236</v>
      </c>
      <c r="B1982" t="s">
        <v>1137</v>
      </c>
      <c r="C1982">
        <v>31.405427538865752</v>
      </c>
      <c r="D1982">
        <v>-2.1692479145702048E-2</v>
      </c>
      <c r="E1982">
        <v>-2.1931219871417561E-2</v>
      </c>
    </row>
    <row r="1983" spans="1:5" x14ac:dyDescent="0.25">
      <c r="A1983" s="6">
        <v>45237</v>
      </c>
      <c r="B1983" t="s">
        <v>1137</v>
      </c>
      <c r="C1983">
        <v>31.927083209573084</v>
      </c>
      <c r="D1983">
        <v>1.6610366792865872E-2</v>
      </c>
      <c r="E1983">
        <v>1.6473923492802078E-2</v>
      </c>
    </row>
    <row r="1984" spans="1:5" x14ac:dyDescent="0.25">
      <c r="A1984" s="6">
        <v>45238</v>
      </c>
      <c r="B1984" t="s">
        <v>1137</v>
      </c>
      <c r="C1984">
        <v>31.742005215901372</v>
      </c>
      <c r="D1984">
        <v>-5.7968963984852406E-3</v>
      </c>
      <c r="E1984">
        <v>-5.8137636190195591E-3</v>
      </c>
    </row>
    <row r="1985" spans="1:5" x14ac:dyDescent="0.25">
      <c r="A1985" s="6">
        <v>45239</v>
      </c>
      <c r="B1985" t="s">
        <v>1137</v>
      </c>
      <c r="C1985">
        <v>32.125527025855263</v>
      </c>
      <c r="D1985">
        <v>1.2082469502013859E-2</v>
      </c>
      <c r="E1985">
        <v>1.2010059147794015E-2</v>
      </c>
    </row>
    <row r="1986" spans="1:5" x14ac:dyDescent="0.25">
      <c r="A1986" s="6">
        <v>45240</v>
      </c>
      <c r="B1986" t="s">
        <v>1137</v>
      </c>
      <c r="C1986">
        <v>32.435852475304273</v>
      </c>
      <c r="D1986">
        <v>9.6597776963862625E-3</v>
      </c>
      <c r="E1986">
        <v>9.6134203392398646E-3</v>
      </c>
    </row>
    <row r="1987" spans="1:5" x14ac:dyDescent="0.25">
      <c r="A1987" s="6">
        <v>45243</v>
      </c>
      <c r="B1987" t="s">
        <v>1137</v>
      </c>
      <c r="C1987">
        <v>31.965890852351322</v>
      </c>
      <c r="D1987">
        <v>-1.4488955494873057E-2</v>
      </c>
      <c r="E1987">
        <v>-1.4594945445435742E-2</v>
      </c>
    </row>
    <row r="1988" spans="1:5" x14ac:dyDescent="0.25">
      <c r="A1988" s="6">
        <v>45244</v>
      </c>
      <c r="B1988" t="s">
        <v>1137</v>
      </c>
      <c r="C1988">
        <v>32.132696318083617</v>
      </c>
      <c r="D1988">
        <v>5.2182329753536205E-3</v>
      </c>
      <c r="E1988">
        <v>5.2046651771476549E-3</v>
      </c>
    </row>
    <row r="1989" spans="1:5" x14ac:dyDescent="0.25">
      <c r="A1989" s="6">
        <v>45245</v>
      </c>
      <c r="B1989" t="s">
        <v>1137</v>
      </c>
      <c r="C1989">
        <v>32.767342222013212</v>
      </c>
      <c r="D1989">
        <v>1.9750782743134687E-2</v>
      </c>
      <c r="E1989">
        <v>1.9558266798599452E-2</v>
      </c>
    </row>
    <row r="1990" spans="1:5" x14ac:dyDescent="0.25">
      <c r="A1990" s="6">
        <v>45246</v>
      </c>
      <c r="B1990" t="s">
        <v>1137</v>
      </c>
      <c r="C1990">
        <v>31.833159386592342</v>
      </c>
      <c r="D1990">
        <v>-2.8509569958142134E-2</v>
      </c>
      <c r="E1990">
        <v>-2.8923860916343615E-2</v>
      </c>
    </row>
    <row r="1991" spans="1:5" x14ac:dyDescent="0.25">
      <c r="A1991" s="6">
        <v>45247</v>
      </c>
      <c r="B1991" t="s">
        <v>1137</v>
      </c>
      <c r="C1991">
        <v>32.249947150575053</v>
      </c>
      <c r="D1991">
        <v>1.3092880883141422E-2</v>
      </c>
      <c r="E1991">
        <v>1.3007909990462837E-2</v>
      </c>
    </row>
    <row r="1992" spans="1:5" x14ac:dyDescent="0.25">
      <c r="A1992" s="6">
        <v>45250</v>
      </c>
      <c r="B1992" t="s">
        <v>1137</v>
      </c>
      <c r="C1992">
        <v>32.726816868196238</v>
      </c>
      <c r="D1992">
        <v>1.4786682142289287E-2</v>
      </c>
      <c r="E1992">
        <v>1.4678425028858123E-2</v>
      </c>
    </row>
    <row r="1993" spans="1:5" x14ac:dyDescent="0.25">
      <c r="A1993" s="6">
        <v>45251</v>
      </c>
      <c r="B1993" t="s">
        <v>1137</v>
      </c>
      <c r="C1993">
        <v>32.00567818352215</v>
      </c>
      <c r="D1993">
        <v>-2.2035100070330604E-2</v>
      </c>
      <c r="E1993">
        <v>-2.2281499233833175E-2</v>
      </c>
    </row>
    <row r="1994" spans="1:5" x14ac:dyDescent="0.25">
      <c r="A1994" s="6">
        <v>45252</v>
      </c>
      <c r="B1994" t="s">
        <v>1137</v>
      </c>
      <c r="C1994">
        <v>32.414305540018177</v>
      </c>
      <c r="D1994">
        <v>1.2767339412492307E-2</v>
      </c>
      <c r="E1994">
        <v>1.2686524072333028E-2</v>
      </c>
    </row>
    <row r="1995" spans="1:5" x14ac:dyDescent="0.25">
      <c r="A1995" s="6">
        <v>45257</v>
      </c>
      <c r="B1995" t="s">
        <v>1137</v>
      </c>
      <c r="C1995">
        <v>32.986557649961014</v>
      </c>
      <c r="D1995">
        <v>-1.0709629577365654E-3</v>
      </c>
      <c r="E1995">
        <v>-1.0715368483452991E-3</v>
      </c>
    </row>
    <row r="1996" spans="1:5" x14ac:dyDescent="0.25">
      <c r="A1996" s="6">
        <v>45258</v>
      </c>
      <c r="B1996" t="s">
        <v>1137</v>
      </c>
      <c r="C1996">
        <v>33.989805150181155</v>
      </c>
      <c r="D1996">
        <v>3.0413828289273637E-2</v>
      </c>
      <c r="E1996">
        <v>2.9960496589695605E-2</v>
      </c>
    </row>
    <row r="1997" spans="1:5" x14ac:dyDescent="0.25">
      <c r="A1997" s="6">
        <v>45259</v>
      </c>
      <c r="B1997" t="s">
        <v>1137</v>
      </c>
      <c r="C1997">
        <v>34.145421652746109</v>
      </c>
      <c r="D1997">
        <v>4.5783287629150848E-3</v>
      </c>
      <c r="E1997">
        <v>4.5678800952702533E-3</v>
      </c>
    </row>
    <row r="1998" spans="1:5" x14ac:dyDescent="0.25">
      <c r="A1998" s="6">
        <v>45260</v>
      </c>
      <c r="B1998" t="s">
        <v>1137</v>
      </c>
      <c r="C1998">
        <v>33.970503264653644</v>
      </c>
      <c r="D1998">
        <v>-5.1227479300551826E-3</v>
      </c>
      <c r="E1998">
        <v>-5.1359141874257105E-3</v>
      </c>
    </row>
    <row r="1999" spans="1:5" x14ac:dyDescent="0.25">
      <c r="A1999" s="6">
        <v>45261</v>
      </c>
      <c r="B1999" t="s">
        <v>1137</v>
      </c>
      <c r="C1999">
        <v>36.0701878239297</v>
      </c>
      <c r="D1999">
        <v>6.1809050720210479E-2</v>
      </c>
      <c r="E1999">
        <v>5.9974105071782143E-2</v>
      </c>
    </row>
    <row r="2000" spans="1:5" x14ac:dyDescent="0.25">
      <c r="A2000" s="6">
        <v>45264</v>
      </c>
      <c r="B2000" t="s">
        <v>1137</v>
      </c>
      <c r="C2000">
        <v>36.918102540574637</v>
      </c>
      <c r="D2000">
        <v>2.3507355181622058E-2</v>
      </c>
      <c r="E2000">
        <v>2.3235312396875856E-2</v>
      </c>
    </row>
    <row r="2001" spans="1:5" x14ac:dyDescent="0.25">
      <c r="A2001" s="6">
        <v>45265</v>
      </c>
      <c r="B2001" t="s">
        <v>1137</v>
      </c>
      <c r="C2001">
        <v>37.77943452288855</v>
      </c>
      <c r="D2001">
        <v>2.3330884391126849E-2</v>
      </c>
      <c r="E2001">
        <v>2.3062879824999247E-2</v>
      </c>
    </row>
    <row r="2002" spans="1:5" x14ac:dyDescent="0.25">
      <c r="A2002" s="6">
        <v>45266</v>
      </c>
      <c r="B2002" t="s">
        <v>1137</v>
      </c>
      <c r="C2002">
        <v>37.668594968796697</v>
      </c>
      <c r="D2002">
        <v>-2.9338595320875793E-3</v>
      </c>
      <c r="E2002">
        <v>-2.9381717342935989E-3</v>
      </c>
    </row>
    <row r="2003" spans="1:5" x14ac:dyDescent="0.25">
      <c r="A2003" s="6">
        <v>45267</v>
      </c>
      <c r="B2003" t="s">
        <v>1137</v>
      </c>
      <c r="C2003">
        <v>37.972857697948712</v>
      </c>
      <c r="D2003">
        <v>8.0773580592548022E-3</v>
      </c>
      <c r="E2003">
        <v>8.0449108109021707E-3</v>
      </c>
    </row>
    <row r="2004" spans="1:5" x14ac:dyDescent="0.25">
      <c r="A2004" s="6">
        <v>45268</v>
      </c>
      <c r="B2004" t="s">
        <v>1137</v>
      </c>
      <c r="C2004">
        <v>39.141963786153383</v>
      </c>
      <c r="D2004">
        <v>3.0787940626017862E-2</v>
      </c>
      <c r="E2004">
        <v>3.0323500684194541E-2</v>
      </c>
    </row>
    <row r="2005" spans="1:5" x14ac:dyDescent="0.25">
      <c r="A2005" s="6">
        <v>45271</v>
      </c>
      <c r="B2005" t="s">
        <v>1137</v>
      </c>
      <c r="C2005">
        <v>37.368661232985687</v>
      </c>
      <c r="D2005">
        <v>-4.5304383879559151E-2</v>
      </c>
      <c r="E2005">
        <v>-4.6362715880971732E-2</v>
      </c>
    </row>
    <row r="2006" spans="1:5" x14ac:dyDescent="0.25">
      <c r="A2006" s="6">
        <v>45272</v>
      </c>
      <c r="B2006" t="s">
        <v>1137</v>
      </c>
      <c r="C2006">
        <v>37.851485918960634</v>
      </c>
      <c r="D2006">
        <v>1.2920577565373126E-2</v>
      </c>
      <c r="E2006">
        <v>1.2837818999738963E-2</v>
      </c>
    </row>
    <row r="2007" spans="1:5" x14ac:dyDescent="0.25">
      <c r="A2007" s="6">
        <v>45273</v>
      </c>
      <c r="B2007" t="s">
        <v>1137</v>
      </c>
      <c r="C2007">
        <v>39.789909556476914</v>
      </c>
      <c r="D2007">
        <v>5.1211295685099634E-2</v>
      </c>
      <c r="E2007">
        <v>4.9943114205221087E-2</v>
      </c>
    </row>
    <row r="2008" spans="1:5" x14ac:dyDescent="0.25">
      <c r="A2008" s="6">
        <v>45274</v>
      </c>
      <c r="B2008" t="s">
        <v>1137</v>
      </c>
      <c r="C2008">
        <v>39.695300277028309</v>
      </c>
      <c r="D2008">
        <v>-2.3777203945215541E-3</v>
      </c>
      <c r="E2008">
        <v>-2.380551660521815E-3</v>
      </c>
    </row>
    <row r="2009" spans="1:5" x14ac:dyDescent="0.25">
      <c r="A2009" s="6">
        <v>45275</v>
      </c>
      <c r="B2009" t="s">
        <v>1137</v>
      </c>
      <c r="C2009">
        <v>39.33270757770515</v>
      </c>
      <c r="D2009">
        <v>-9.1343987019287809E-3</v>
      </c>
      <c r="E2009">
        <v>-9.1763731246819885E-3</v>
      </c>
    </row>
    <row r="2010" spans="1:5" x14ac:dyDescent="0.25">
      <c r="A2010" s="6">
        <v>45278</v>
      </c>
      <c r="B2010" t="s">
        <v>1137</v>
      </c>
      <c r="C2010">
        <v>40.038433990961948</v>
      </c>
      <c r="D2010">
        <v>1.7942482394901926E-2</v>
      </c>
      <c r="E2010">
        <v>1.7783415937713397E-2</v>
      </c>
    </row>
    <row r="2011" spans="1:5" x14ac:dyDescent="0.25">
      <c r="A2011" s="6">
        <v>45279</v>
      </c>
      <c r="B2011" t="s">
        <v>1137</v>
      </c>
      <c r="C2011">
        <v>40.609183452806974</v>
      </c>
      <c r="D2011">
        <v>1.425503959455221E-2</v>
      </c>
      <c r="E2011">
        <v>1.4154391881379789E-2</v>
      </c>
    </row>
    <row r="2012" spans="1:5" x14ac:dyDescent="0.25">
      <c r="A2012" s="6">
        <v>45280</v>
      </c>
      <c r="B2012" t="s">
        <v>1137</v>
      </c>
      <c r="C2012">
        <v>40.211758583473284</v>
      </c>
      <c r="D2012">
        <v>-9.7865762259304878E-3</v>
      </c>
      <c r="E2012">
        <v>-9.8347795176705922E-3</v>
      </c>
    </row>
    <row r="2013" spans="1:5" x14ac:dyDescent="0.25">
      <c r="A2013" s="6">
        <v>45281</v>
      </c>
      <c r="B2013" t="s">
        <v>1137</v>
      </c>
      <c r="C2013">
        <v>41.764403797981231</v>
      </c>
      <c r="D2013">
        <v>3.8611721277618249E-2</v>
      </c>
      <c r="E2013">
        <v>3.7884938015870485E-2</v>
      </c>
    </row>
    <row r="2014" spans="1:5" x14ac:dyDescent="0.25">
      <c r="A2014" s="6">
        <v>45282</v>
      </c>
      <c r="B2014" t="s">
        <v>1137</v>
      </c>
      <c r="C2014">
        <v>42.459218807743355</v>
      </c>
      <c r="D2014">
        <v>1.663653605886517E-2</v>
      </c>
      <c r="E2014">
        <v>1.6499664848624671E-2</v>
      </c>
    </row>
    <row r="2015" spans="1:5" x14ac:dyDescent="0.25">
      <c r="A2015" s="6">
        <v>45286</v>
      </c>
      <c r="B2015" t="s">
        <v>1137</v>
      </c>
      <c r="C2015">
        <v>42.786264629690322</v>
      </c>
      <c r="D2015">
        <v>7.7025868852613755E-3</v>
      </c>
      <c r="E2015">
        <v>7.6730734193739738E-3</v>
      </c>
    </row>
    <row r="2016" spans="1:5" x14ac:dyDescent="0.25">
      <c r="A2016" s="6">
        <v>45287</v>
      </c>
      <c r="B2016" t="s">
        <v>1137</v>
      </c>
      <c r="C2016">
        <v>44.535904331262145</v>
      </c>
      <c r="D2016">
        <v>4.089255551319404E-2</v>
      </c>
      <c r="E2016">
        <v>4.0078571542525664E-2</v>
      </c>
    </row>
    <row r="2017" spans="1:5" x14ac:dyDescent="0.25">
      <c r="A2017" s="6">
        <v>45288</v>
      </c>
      <c r="B2017" t="s">
        <v>1137</v>
      </c>
      <c r="C2017">
        <v>43.507996431228548</v>
      </c>
      <c r="D2017">
        <v>-2.3080431743070173E-2</v>
      </c>
      <c r="E2017">
        <v>-2.3350955551465359E-2</v>
      </c>
    </row>
    <row r="2018" spans="1:5" x14ac:dyDescent="0.25">
      <c r="A2018" s="6">
        <v>45289</v>
      </c>
      <c r="B2018" t="s">
        <v>1137</v>
      </c>
      <c r="C2018">
        <v>41.321817346997705</v>
      </c>
      <c r="D2018">
        <v>-5.0247753598271383E-2</v>
      </c>
      <c r="E2018">
        <v>-5.155412166136502E-2</v>
      </c>
    </row>
    <row r="2019" spans="1:5" x14ac:dyDescent="0.25">
      <c r="A2019" s="6">
        <v>45293</v>
      </c>
      <c r="B2019" t="s">
        <v>1137</v>
      </c>
      <c r="C2019">
        <v>40.932033295171323</v>
      </c>
      <c r="D2019">
        <v>-9.4328874394170592E-3</v>
      </c>
      <c r="E2019">
        <v>-9.4776588939725296E-3</v>
      </c>
    </row>
    <row r="2020" spans="1:5" x14ac:dyDescent="0.25">
      <c r="A2020" s="6">
        <v>45294</v>
      </c>
      <c r="B2020" t="s">
        <v>1137</v>
      </c>
      <c r="C2020">
        <v>39.932096040786746</v>
      </c>
      <c r="D2020">
        <v>-2.4429210422403758E-2</v>
      </c>
      <c r="E2020">
        <v>-2.4732554070985669E-2</v>
      </c>
    </row>
    <row r="2021" spans="1:5" x14ac:dyDescent="0.25">
      <c r="A2021" s="6">
        <v>45295</v>
      </c>
      <c r="B2021" t="s">
        <v>1137</v>
      </c>
      <c r="C2021">
        <v>40.865687980389339</v>
      </c>
      <c r="D2021">
        <v>2.3379487484178618E-2</v>
      </c>
      <c r="E2021">
        <v>2.3110373690011884E-2</v>
      </c>
    </row>
    <row r="2022" spans="1:5" x14ac:dyDescent="0.25">
      <c r="A2022" s="6">
        <v>45296</v>
      </c>
      <c r="B2022" t="s">
        <v>1137</v>
      </c>
      <c r="C2022">
        <v>40.326287751428936</v>
      </c>
      <c r="D2022">
        <v>-1.319934291132574E-2</v>
      </c>
      <c r="E2022">
        <v>-1.3287228448889726E-2</v>
      </c>
    </row>
    <row r="2023" spans="1:5" x14ac:dyDescent="0.25">
      <c r="A2023" s="6">
        <v>45299</v>
      </c>
      <c r="B2023" t="s">
        <v>1137</v>
      </c>
      <c r="C2023">
        <v>41.477319859423005</v>
      </c>
      <c r="D2023">
        <v>2.8542972144845802E-2</v>
      </c>
      <c r="E2023">
        <v>2.8143210613697504E-2</v>
      </c>
    </row>
    <row r="2024" spans="1:5" x14ac:dyDescent="0.25">
      <c r="A2024" s="6">
        <v>45300</v>
      </c>
      <c r="B2024" t="s">
        <v>1137</v>
      </c>
      <c r="C2024">
        <v>40.962997300723146</v>
      </c>
      <c r="D2024">
        <v>-1.2400091434138671E-2</v>
      </c>
      <c r="E2024">
        <v>-1.2477614093274324E-2</v>
      </c>
    </row>
    <row r="2025" spans="1:5" x14ac:dyDescent="0.25">
      <c r="A2025" s="6">
        <v>45301</v>
      </c>
      <c r="B2025" t="s">
        <v>1137</v>
      </c>
      <c r="C2025">
        <v>41.348940785556579</v>
      </c>
      <c r="D2025">
        <v>9.4217589108553934E-3</v>
      </c>
      <c r="E2025">
        <v>9.3776509734980629E-3</v>
      </c>
    </row>
    <row r="2026" spans="1:5" x14ac:dyDescent="0.25">
      <c r="A2026" s="6">
        <v>45302</v>
      </c>
      <c r="B2026" t="s">
        <v>1137</v>
      </c>
      <c r="C2026">
        <v>39.74987421097012</v>
      </c>
      <c r="D2026">
        <v>-3.8672491827046351E-2</v>
      </c>
      <c r="E2026">
        <v>-3.9440128723245212E-2</v>
      </c>
    </row>
    <row r="2027" spans="1:5" x14ac:dyDescent="0.25">
      <c r="A2027" s="6">
        <v>45303</v>
      </c>
      <c r="B2027" t="s">
        <v>1137</v>
      </c>
      <c r="C2027">
        <v>38.639825715743882</v>
      </c>
      <c r="D2027">
        <v>-2.7925836678997285E-2</v>
      </c>
      <c r="E2027">
        <v>-2.8323177719407264E-2</v>
      </c>
    </row>
    <row r="2028" spans="1:5" x14ac:dyDescent="0.25">
      <c r="A2028" s="6">
        <v>45308</v>
      </c>
      <c r="B2028" t="s">
        <v>1137</v>
      </c>
      <c r="C2028">
        <v>38.350325726321898</v>
      </c>
      <c r="D2028">
        <v>7.262377293546507E-4</v>
      </c>
      <c r="E2028">
        <v>7.2597414634311319E-4</v>
      </c>
    </row>
    <row r="2029" spans="1:5" x14ac:dyDescent="0.25">
      <c r="A2029" s="6">
        <v>45309</v>
      </c>
      <c r="B2029" t="s">
        <v>1137</v>
      </c>
      <c r="C2029">
        <v>37.960567507113865</v>
      </c>
      <c r="D2029">
        <v>-1.0163100621086052E-2</v>
      </c>
      <c r="E2029">
        <v>-1.0215097528067849E-2</v>
      </c>
    </row>
    <row r="2030" spans="1:5" x14ac:dyDescent="0.25">
      <c r="A2030" s="6">
        <v>45310</v>
      </c>
      <c r="B2030" t="s">
        <v>1137</v>
      </c>
      <c r="C2030">
        <v>38.184629007686908</v>
      </c>
      <c r="D2030">
        <v>5.9024802653715458E-3</v>
      </c>
      <c r="E2030">
        <v>5.8851288727531032E-3</v>
      </c>
    </row>
    <row r="2031" spans="1:5" x14ac:dyDescent="0.25">
      <c r="A2031" s="6">
        <v>45313</v>
      </c>
      <c r="B2031" t="s">
        <v>1137</v>
      </c>
      <c r="C2031">
        <v>38.125811259779766</v>
      </c>
      <c r="D2031">
        <v>-1.54035143029152E-3</v>
      </c>
      <c r="E2031">
        <v>-1.5415389912200384E-3</v>
      </c>
    </row>
    <row r="2032" spans="1:5" x14ac:dyDescent="0.25">
      <c r="A2032" s="6">
        <v>45314</v>
      </c>
      <c r="B2032" t="s">
        <v>1137</v>
      </c>
      <c r="C2032">
        <v>37.795571330415896</v>
      </c>
      <c r="D2032">
        <v>-8.6618466191761279E-3</v>
      </c>
      <c r="E2032">
        <v>-8.6995784555270687E-3</v>
      </c>
    </row>
    <row r="2033" spans="1:5" x14ac:dyDescent="0.25">
      <c r="A2033" s="6">
        <v>45315</v>
      </c>
      <c r="B2033" t="s">
        <v>1137</v>
      </c>
      <c r="C2033">
        <v>37.533301428801906</v>
      </c>
      <c r="D2033">
        <v>-6.939170182696186E-3</v>
      </c>
      <c r="E2033">
        <v>-6.9633581854998726E-3</v>
      </c>
    </row>
    <row r="2034" spans="1:5" x14ac:dyDescent="0.25">
      <c r="A2034" s="6">
        <v>45316</v>
      </c>
      <c r="B2034" t="s">
        <v>1137</v>
      </c>
      <c r="C2034">
        <v>38.004794738768851</v>
      </c>
      <c r="D2034">
        <v>1.256199939835656E-2</v>
      </c>
      <c r="E2034">
        <v>1.248375209751941E-2</v>
      </c>
    </row>
    <row r="2035" spans="1:5" x14ac:dyDescent="0.25">
      <c r="A2035" s="6">
        <v>45317</v>
      </c>
      <c r="B2035" t="s">
        <v>1137</v>
      </c>
      <c r="C2035">
        <v>39.228822928576847</v>
      </c>
      <c r="D2035">
        <v>3.220720433359836E-2</v>
      </c>
      <c r="E2035">
        <v>3.1699426298907887E-2</v>
      </c>
    </row>
    <row r="2036" spans="1:5" x14ac:dyDescent="0.25">
      <c r="A2036" s="6">
        <v>45320</v>
      </c>
      <c r="B2036" t="s">
        <v>1137</v>
      </c>
      <c r="C2036">
        <v>40.090995878417743</v>
      </c>
      <c r="D2036">
        <v>2.1978047911624499E-2</v>
      </c>
      <c r="E2036">
        <v>2.1740012012296212E-2</v>
      </c>
    </row>
    <row r="2037" spans="1:5" x14ac:dyDescent="0.25">
      <c r="A2037" s="6">
        <v>45321</v>
      </c>
      <c r="B2037" t="s">
        <v>1137</v>
      </c>
      <c r="C2037">
        <v>39.218048159491445</v>
      </c>
      <c r="D2037">
        <v>-2.1774159005020666E-2</v>
      </c>
      <c r="E2037">
        <v>-2.2014714342770574E-2</v>
      </c>
    </row>
    <row r="2038" spans="1:5" x14ac:dyDescent="0.25">
      <c r="A2038" s="6">
        <v>45322</v>
      </c>
      <c r="B2038" t="s">
        <v>1137</v>
      </c>
      <c r="C2038">
        <v>38.54527481830155</v>
      </c>
      <c r="D2038">
        <v>-1.7154687006703417E-2</v>
      </c>
      <c r="E2038">
        <v>-1.7303533381177436E-2</v>
      </c>
    </row>
    <row r="2039" spans="1:5" x14ac:dyDescent="0.25">
      <c r="A2039" s="6">
        <v>45323</v>
      </c>
      <c r="B2039" t="s">
        <v>1137</v>
      </c>
      <c r="C2039">
        <v>39.216114855358228</v>
      </c>
      <c r="D2039">
        <v>1.7403950035872029E-2</v>
      </c>
      <c r="E2039">
        <v>1.7254235879698498E-2</v>
      </c>
    </row>
    <row r="2040" spans="1:5" x14ac:dyDescent="0.25">
      <c r="A2040" s="6">
        <v>45324</v>
      </c>
      <c r="B2040" t="s">
        <v>1137</v>
      </c>
      <c r="C2040">
        <v>39.265598036310621</v>
      </c>
      <c r="D2040">
        <v>1.2618073242314232E-3</v>
      </c>
      <c r="E2040">
        <v>1.2610119144020042E-3</v>
      </c>
    </row>
    <row r="2041" spans="1:5" x14ac:dyDescent="0.25">
      <c r="A2041" s="6">
        <v>45327</v>
      </c>
      <c r="B2041" t="s">
        <v>1137</v>
      </c>
      <c r="C2041">
        <v>38.713738591053698</v>
      </c>
      <c r="D2041">
        <v>-1.4054527954638463E-2</v>
      </c>
      <c r="E2041">
        <v>-1.4154228093955567E-2</v>
      </c>
    </row>
    <row r="2042" spans="1:5" x14ac:dyDescent="0.25">
      <c r="A2042" s="6">
        <v>45328</v>
      </c>
      <c r="B2042" t="s">
        <v>1137</v>
      </c>
      <c r="C2042">
        <v>39.343033925784084</v>
      </c>
      <c r="D2042">
        <v>1.6255090767074876E-2</v>
      </c>
      <c r="E2042">
        <v>1.6124391232231795E-2</v>
      </c>
    </row>
    <row r="2043" spans="1:5" x14ac:dyDescent="0.25">
      <c r="A2043" s="6">
        <v>45329</v>
      </c>
      <c r="B2043" t="s">
        <v>1137</v>
      </c>
      <c r="C2043">
        <v>39.740156406961432</v>
      </c>
      <c r="D2043">
        <v>1.0093844870389779E-2</v>
      </c>
      <c r="E2043">
        <v>1.0043242250027777E-2</v>
      </c>
    </row>
    <row r="2044" spans="1:5" x14ac:dyDescent="0.25">
      <c r="A2044" s="6">
        <v>45330</v>
      </c>
      <c r="B2044" t="s">
        <v>1137</v>
      </c>
      <c r="C2044">
        <v>41.439427588999251</v>
      </c>
      <c r="D2044">
        <v>4.2759549424927545E-2</v>
      </c>
      <c r="E2044">
        <v>4.1870611976673855E-2</v>
      </c>
    </row>
    <row r="2045" spans="1:5" x14ac:dyDescent="0.25">
      <c r="A2045" s="6">
        <v>45331</v>
      </c>
      <c r="B2045" t="s">
        <v>1137</v>
      </c>
      <c r="C2045">
        <v>43.499480157272274</v>
      </c>
      <c r="D2045">
        <v>4.9712379927272288E-2</v>
      </c>
      <c r="E2045">
        <v>4.8516202766645387E-2</v>
      </c>
    </row>
    <row r="2046" spans="1:5" x14ac:dyDescent="0.25">
      <c r="A2046" s="6">
        <v>45334</v>
      </c>
      <c r="B2046" t="s">
        <v>1137</v>
      </c>
      <c r="C2046">
        <v>45.123074697801258</v>
      </c>
      <c r="D2046">
        <v>3.7324458468443344E-2</v>
      </c>
      <c r="E2046">
        <v>3.6644762150425114E-2</v>
      </c>
    </row>
    <row r="2047" spans="1:5" x14ac:dyDescent="0.25">
      <c r="A2047" s="6">
        <v>45335</v>
      </c>
      <c r="B2047" t="s">
        <v>1137</v>
      </c>
      <c r="C2047">
        <v>43.913318172062645</v>
      </c>
      <c r="D2047">
        <v>-2.6810152761987172E-2</v>
      </c>
      <c r="E2047">
        <v>-2.7176100476125564E-2</v>
      </c>
    </row>
    <row r="2048" spans="1:5" x14ac:dyDescent="0.25">
      <c r="A2048" s="6">
        <v>45336</v>
      </c>
      <c r="B2048" t="s">
        <v>1137</v>
      </c>
      <c r="C2048">
        <v>47.355679209875234</v>
      </c>
      <c r="D2048">
        <v>7.8389909510472755E-2</v>
      </c>
      <c r="E2048">
        <v>7.5469104224184999E-2</v>
      </c>
    </row>
    <row r="2049" spans="1:5" x14ac:dyDescent="0.25">
      <c r="A2049" s="6">
        <v>45337</v>
      </c>
      <c r="B2049" t="s">
        <v>1137</v>
      </c>
      <c r="C2049">
        <v>46.77766647823114</v>
      </c>
      <c r="D2049">
        <v>-1.2205774287016413E-2</v>
      </c>
      <c r="E2049">
        <v>-1.2280876496075815E-2</v>
      </c>
    </row>
    <row r="2050" spans="1:5" x14ac:dyDescent="0.25">
      <c r="A2050" s="6">
        <v>45338</v>
      </c>
      <c r="B2050" t="s">
        <v>1137</v>
      </c>
      <c r="C2050">
        <v>46.716597687551257</v>
      </c>
      <c r="D2050">
        <v>-1.3055116955931201E-3</v>
      </c>
      <c r="E2050">
        <v>-1.3063646184014032E-3</v>
      </c>
    </row>
    <row r="2051" spans="1:5" x14ac:dyDescent="0.25">
      <c r="A2051" s="6">
        <v>45343</v>
      </c>
      <c r="B2051" t="s">
        <v>1137</v>
      </c>
      <c r="C2051">
        <v>44.368498644368174</v>
      </c>
      <c r="D2051">
        <v>-3.0561556019842562E-2</v>
      </c>
      <c r="E2051">
        <v>-3.1038298857552663E-2</v>
      </c>
    </row>
    <row r="2052" spans="1:5" x14ac:dyDescent="0.25">
      <c r="A2052" s="6">
        <v>45344</v>
      </c>
      <c r="B2052" t="s">
        <v>1137</v>
      </c>
      <c r="C2052">
        <v>45.711600327937958</v>
      </c>
      <c r="D2052">
        <v>3.0271515255345882E-2</v>
      </c>
      <c r="E2052">
        <v>2.9822374547337396E-2</v>
      </c>
    </row>
    <row r="2053" spans="1:5" x14ac:dyDescent="0.25">
      <c r="A2053" s="6">
        <v>45345</v>
      </c>
      <c r="B2053" t="s">
        <v>1137</v>
      </c>
      <c r="C2053">
        <v>45.238253435874185</v>
      </c>
      <c r="D2053">
        <v>-1.0355071550064987E-2</v>
      </c>
      <c r="E2053">
        <v>-1.0409058318090697E-2</v>
      </c>
    </row>
    <row r="2054" spans="1:5" x14ac:dyDescent="0.25">
      <c r="A2054" s="6">
        <v>45348</v>
      </c>
      <c r="B2054" t="s">
        <v>1137</v>
      </c>
      <c r="C2054">
        <v>48.275130161724519</v>
      </c>
      <c r="D2054">
        <v>6.7130724446626822E-2</v>
      </c>
      <c r="E2054">
        <v>6.497348069765789E-2</v>
      </c>
    </row>
    <row r="2055" spans="1:5" x14ac:dyDescent="0.25">
      <c r="A2055" s="6">
        <v>45349</v>
      </c>
      <c r="B2055" t="s">
        <v>1137</v>
      </c>
      <c r="C2055">
        <v>49.318042860358219</v>
      </c>
      <c r="D2055">
        <v>2.1603519144119954E-2</v>
      </c>
      <c r="E2055">
        <v>2.137347046804321E-2</v>
      </c>
    </row>
    <row r="2056" spans="1:5" x14ac:dyDescent="0.25">
      <c r="A2056" s="6">
        <v>45350</v>
      </c>
      <c r="B2056" t="s">
        <v>1137</v>
      </c>
      <c r="C2056">
        <v>48.866850851707568</v>
      </c>
      <c r="D2056">
        <v>-9.1486195007409732E-3</v>
      </c>
      <c r="E2056">
        <v>-9.1907251224122993E-3</v>
      </c>
    </row>
    <row r="2057" spans="1:5" x14ac:dyDescent="0.25">
      <c r="A2057" s="6">
        <v>45351</v>
      </c>
      <c r="B2057" t="s">
        <v>1137</v>
      </c>
      <c r="C2057">
        <v>48.815078535694738</v>
      </c>
      <c r="D2057">
        <v>-1.059456771011047E-3</v>
      </c>
      <c r="E2057">
        <v>-1.0600183920463815E-3</v>
      </c>
    </row>
    <row r="2058" spans="1:5" x14ac:dyDescent="0.25">
      <c r="A2058" s="6">
        <v>45352</v>
      </c>
      <c r="B2058" t="s">
        <v>1137</v>
      </c>
      <c r="C2058">
        <v>49.906984383830604</v>
      </c>
      <c r="D2058">
        <v>2.236820836695852E-2</v>
      </c>
      <c r="E2058">
        <v>2.2121709054930473E-2</v>
      </c>
    </row>
    <row r="2059" spans="1:5" x14ac:dyDescent="0.25">
      <c r="A2059" s="6">
        <v>45355</v>
      </c>
      <c r="B2059" t="s">
        <v>1137</v>
      </c>
      <c r="C2059">
        <v>50.115864529914234</v>
      </c>
      <c r="D2059">
        <v>4.1853890525052062E-3</v>
      </c>
      <c r="E2059">
        <v>4.1766546744436877E-3</v>
      </c>
    </row>
    <row r="2060" spans="1:5" x14ac:dyDescent="0.25">
      <c r="A2060" s="6">
        <v>45356</v>
      </c>
      <c r="B2060" t="s">
        <v>1137</v>
      </c>
      <c r="C2060">
        <v>47.861414623148448</v>
      </c>
      <c r="D2060">
        <v>-4.4984755384596897E-2</v>
      </c>
      <c r="E2060">
        <v>-4.6027975680747228E-2</v>
      </c>
    </row>
    <row r="2061" spans="1:5" x14ac:dyDescent="0.25">
      <c r="A2061" s="6">
        <v>45357</v>
      </c>
      <c r="B2061" t="s">
        <v>1137</v>
      </c>
      <c r="C2061">
        <v>49.850261082039651</v>
      </c>
      <c r="D2061">
        <v>4.1554276540946233E-2</v>
      </c>
      <c r="E2061">
        <v>4.0714094178531009E-2</v>
      </c>
    </row>
    <row r="2062" spans="1:5" x14ac:dyDescent="0.25">
      <c r="A2062" s="6">
        <v>45358</v>
      </c>
      <c r="B2062" t="s">
        <v>1137</v>
      </c>
      <c r="C2062">
        <v>49.606801323380751</v>
      </c>
      <c r="D2062">
        <v>-4.8838211350233918E-3</v>
      </c>
      <c r="E2062">
        <v>-4.8957859614067794E-3</v>
      </c>
    </row>
    <row r="2063" spans="1:5" x14ac:dyDescent="0.25">
      <c r="A2063" s="6">
        <v>45359</v>
      </c>
      <c r="B2063" t="s">
        <v>1137</v>
      </c>
      <c r="C2063">
        <v>50.250823701616355</v>
      </c>
      <c r="D2063">
        <v>1.2982541930839364E-2</v>
      </c>
      <c r="E2063">
        <v>1.2898991091226704E-2</v>
      </c>
    </row>
    <row r="2064" spans="1:5" x14ac:dyDescent="0.25">
      <c r="A2064" s="6">
        <v>45362</v>
      </c>
      <c r="B2064" t="s">
        <v>1137</v>
      </c>
      <c r="C2064">
        <v>49.058215029781877</v>
      </c>
      <c r="D2064">
        <v>-2.3733116872194038E-2</v>
      </c>
      <c r="E2064">
        <v>-2.4019284120870836E-2</v>
      </c>
    </row>
    <row r="2065" spans="1:5" x14ac:dyDescent="0.25">
      <c r="A2065" s="6">
        <v>45363</v>
      </c>
      <c r="B2065" t="s">
        <v>1137</v>
      </c>
      <c r="C2065">
        <v>49.480641765503606</v>
      </c>
      <c r="D2065">
        <v>8.610723718041724E-3</v>
      </c>
      <c r="E2065">
        <v>8.5738628843956052E-3</v>
      </c>
    </row>
    <row r="2066" spans="1:5" x14ac:dyDescent="0.25">
      <c r="A2066" s="6">
        <v>45364</v>
      </c>
      <c r="B2066" t="s">
        <v>1137</v>
      </c>
      <c r="C2066">
        <v>50.271524342396333</v>
      </c>
      <c r="D2066">
        <v>1.5983676619249154E-2</v>
      </c>
      <c r="E2066">
        <v>1.5857282707588793E-2</v>
      </c>
    </row>
    <row r="2067" spans="1:5" x14ac:dyDescent="0.25">
      <c r="A2067" s="6">
        <v>45365</v>
      </c>
      <c r="B2067" t="s">
        <v>1137</v>
      </c>
      <c r="C2067">
        <v>48.563388127098733</v>
      </c>
      <c r="D2067">
        <v>-3.3978206104584907E-2</v>
      </c>
      <c r="E2067">
        <v>-3.4568884055775267E-2</v>
      </c>
    </row>
    <row r="2068" spans="1:5" x14ac:dyDescent="0.25">
      <c r="A2068" s="6">
        <v>45366</v>
      </c>
      <c r="B2068" t="s">
        <v>1137</v>
      </c>
      <c r="C2068">
        <v>49.738600247412705</v>
      </c>
      <c r="D2068">
        <v>2.4199549612111904E-2</v>
      </c>
      <c r="E2068">
        <v>2.3911380300182118E-2</v>
      </c>
    </row>
    <row r="2069" spans="1:5" x14ac:dyDescent="0.25">
      <c r="A2069" s="6">
        <v>45369</v>
      </c>
      <c r="B2069" t="s">
        <v>1137</v>
      </c>
      <c r="C2069">
        <v>49.280677605970141</v>
      </c>
      <c r="D2069">
        <v>-9.2065848086745339E-3</v>
      </c>
      <c r="E2069">
        <v>-9.2492273404446608E-3</v>
      </c>
    </row>
    <row r="2070" spans="1:5" x14ac:dyDescent="0.25">
      <c r="A2070" s="6">
        <v>45370</v>
      </c>
      <c r="B2070" t="s">
        <v>1137</v>
      </c>
      <c r="C2070">
        <v>48.50605929629819</v>
      </c>
      <c r="D2070">
        <v>-1.5718499568238675E-2</v>
      </c>
      <c r="E2070">
        <v>-1.5843345167744809E-2</v>
      </c>
    </row>
    <row r="2071" spans="1:5" x14ac:dyDescent="0.25">
      <c r="A2071" s="6">
        <v>45371</v>
      </c>
      <c r="B2071" t="s">
        <v>1137</v>
      </c>
      <c r="C2071">
        <v>51.372466546279611</v>
      </c>
      <c r="D2071">
        <v>5.9093797590771713E-2</v>
      </c>
      <c r="E2071">
        <v>5.7413634548545929E-2</v>
      </c>
    </row>
    <row r="2072" spans="1:5" x14ac:dyDescent="0.25">
      <c r="A2072" s="6">
        <v>45372</v>
      </c>
      <c r="B2072" t="s">
        <v>1137</v>
      </c>
      <c r="C2072">
        <v>50.787892564143476</v>
      </c>
      <c r="D2072">
        <v>-1.1379130134028359E-2</v>
      </c>
      <c r="E2072">
        <v>-1.1444367806134476E-2</v>
      </c>
    </row>
    <row r="2073" spans="1:5" x14ac:dyDescent="0.25">
      <c r="A2073" s="6">
        <v>45373</v>
      </c>
      <c r="B2073" t="s">
        <v>1137</v>
      </c>
      <c r="C2073">
        <v>50.136593362978601</v>
      </c>
      <c r="D2073">
        <v>-1.2823906806967877E-2</v>
      </c>
      <c r="E2073">
        <v>-1.290684290601927E-2</v>
      </c>
    </row>
    <row r="2074" spans="1:5" x14ac:dyDescent="0.25">
      <c r="A2074" s="6">
        <v>45376</v>
      </c>
      <c r="B2074" t="s">
        <v>1137</v>
      </c>
      <c r="C2074">
        <v>52.659754253043502</v>
      </c>
      <c r="D2074">
        <v>5.0325734574699466E-2</v>
      </c>
      <c r="E2074">
        <v>4.9100339464576842E-2</v>
      </c>
    </row>
    <row r="2075" spans="1:5" x14ac:dyDescent="0.25">
      <c r="A2075" s="6">
        <v>45377</v>
      </c>
      <c r="B2075" t="s">
        <v>1137</v>
      </c>
      <c r="C2075">
        <v>51.837905417654838</v>
      </c>
      <c r="D2075">
        <v>-1.5606773085940939E-2</v>
      </c>
      <c r="E2075">
        <v>-1.5729840909407204E-2</v>
      </c>
    </row>
    <row r="2076" spans="1:5" x14ac:dyDescent="0.25">
      <c r="A2076" s="6">
        <v>45378</v>
      </c>
      <c r="B2076" t="s">
        <v>1137</v>
      </c>
      <c r="C2076">
        <v>52.212968559964793</v>
      </c>
      <c r="D2076">
        <v>7.235306660022145E-3</v>
      </c>
      <c r="E2076">
        <v>7.2092574028971238E-3</v>
      </c>
    </row>
    <row r="2077" spans="1:5" x14ac:dyDescent="0.25">
      <c r="A2077" s="6">
        <v>45379</v>
      </c>
      <c r="B2077" t="s">
        <v>1137</v>
      </c>
      <c r="C2077">
        <v>52.798084013506923</v>
      </c>
      <c r="D2077">
        <v>1.1206324207943652E-2</v>
      </c>
      <c r="E2077">
        <v>1.1143998552235419E-2</v>
      </c>
    </row>
    <row r="2078" spans="1:5" x14ac:dyDescent="0.25">
      <c r="A2078" s="6">
        <v>45383</v>
      </c>
      <c r="B2078" t="s">
        <v>1137</v>
      </c>
      <c r="C2078">
        <v>51.436283534028917</v>
      </c>
      <c r="D2078">
        <v>-2.5792611700258483E-2</v>
      </c>
      <c r="E2078">
        <v>-2.6131073672386873E-2</v>
      </c>
    </row>
    <row r="2079" spans="1:5" x14ac:dyDescent="0.25">
      <c r="A2079" s="6">
        <v>45384</v>
      </c>
      <c r="B2079" t="s">
        <v>1137</v>
      </c>
      <c r="C2079">
        <v>50.293604770049569</v>
      </c>
      <c r="D2079">
        <v>-2.2215422372484972E-2</v>
      </c>
      <c r="E2079">
        <v>-2.2465901484463532E-2</v>
      </c>
    </row>
    <row r="2080" spans="1:5" x14ac:dyDescent="0.25">
      <c r="A2080" s="6">
        <v>45385</v>
      </c>
      <c r="B2080" t="s">
        <v>1137</v>
      </c>
      <c r="C2080">
        <v>50.50972229718127</v>
      </c>
      <c r="D2080">
        <v>4.2971174589656602E-3</v>
      </c>
      <c r="E2080">
        <v>4.2879112138593713E-3</v>
      </c>
    </row>
    <row r="2081" spans="1:5" x14ac:dyDescent="0.25">
      <c r="A2081" s="6">
        <v>45386</v>
      </c>
      <c r="B2081" t="s">
        <v>1137</v>
      </c>
      <c r="C2081">
        <v>49.212392208369238</v>
      </c>
      <c r="D2081">
        <v>-2.5684759880068242E-2</v>
      </c>
      <c r="E2081">
        <v>-2.602037255069874E-2</v>
      </c>
    </row>
    <row r="2082" spans="1:5" x14ac:dyDescent="0.25">
      <c r="A2082" s="6">
        <v>45387</v>
      </c>
      <c r="B2082" t="s">
        <v>1137</v>
      </c>
      <c r="C2082">
        <v>48.742743413115932</v>
      </c>
      <c r="D2082">
        <v>-9.5433035090993767E-3</v>
      </c>
      <c r="E2082">
        <v>-9.5891326372886422E-3</v>
      </c>
    </row>
    <row r="2083" spans="1:5" x14ac:dyDescent="0.25">
      <c r="A2083" s="6">
        <v>45390</v>
      </c>
      <c r="B2083" t="s">
        <v>1137</v>
      </c>
      <c r="C2083">
        <v>49.677906836087459</v>
      </c>
      <c r="D2083">
        <v>1.9185695295105054E-2</v>
      </c>
      <c r="E2083">
        <v>1.9003970508759505E-2</v>
      </c>
    </row>
    <row r="2084" spans="1:5" x14ac:dyDescent="0.25">
      <c r="A2084" s="6">
        <v>45391</v>
      </c>
      <c r="B2084" t="s">
        <v>1137</v>
      </c>
      <c r="C2084">
        <v>48.314661150670418</v>
      </c>
      <c r="D2084">
        <v>-2.7441689319058438E-2</v>
      </c>
      <c r="E2084">
        <v>-2.7825245717947224E-2</v>
      </c>
    </row>
    <row r="2085" spans="1:5" x14ac:dyDescent="0.25">
      <c r="A2085" s="6">
        <v>45392</v>
      </c>
      <c r="B2085" t="s">
        <v>1137</v>
      </c>
      <c r="C2085">
        <v>47.943772611202803</v>
      </c>
      <c r="D2085">
        <v>-7.6765215906408057E-3</v>
      </c>
      <c r="E2085">
        <v>-7.7061377459007189E-3</v>
      </c>
    </row>
    <row r="2086" spans="1:5" x14ac:dyDescent="0.25">
      <c r="A2086" s="6">
        <v>45393</v>
      </c>
      <c r="B2086" t="s">
        <v>1137</v>
      </c>
      <c r="C2086">
        <v>49.084347686489536</v>
      </c>
      <c r="D2086">
        <v>2.3789848256960511E-2</v>
      </c>
      <c r="E2086">
        <v>2.3511279243952889E-2</v>
      </c>
    </row>
    <row r="2087" spans="1:5" x14ac:dyDescent="0.25">
      <c r="A2087" s="6">
        <v>45394</v>
      </c>
      <c r="B2087" t="s">
        <v>1137</v>
      </c>
      <c r="C2087">
        <v>47.114361053736275</v>
      </c>
      <c r="D2087">
        <v>-4.0134721670050832E-2</v>
      </c>
      <c r="E2087">
        <v>-4.0962339441112446E-2</v>
      </c>
    </row>
    <row r="2088" spans="1:5" x14ac:dyDescent="0.25">
      <c r="A2088" s="6">
        <v>45397</v>
      </c>
      <c r="B2088" t="s">
        <v>1137</v>
      </c>
      <c r="C2088">
        <v>45.718010976038386</v>
      </c>
      <c r="D2088">
        <v>-2.9637461836854451E-2</v>
      </c>
      <c r="E2088">
        <v>-3.008552662844196E-2</v>
      </c>
    </row>
    <row r="2089" spans="1:5" x14ac:dyDescent="0.25">
      <c r="A2089" s="6">
        <v>45398</v>
      </c>
      <c r="B2089" t="s">
        <v>1137</v>
      </c>
      <c r="C2089">
        <v>45.455618982362012</v>
      </c>
      <c r="D2089">
        <v>-5.7393571608769234E-3</v>
      </c>
      <c r="E2089">
        <v>-5.7558905622667042E-3</v>
      </c>
    </row>
    <row r="2090" spans="1:5" x14ac:dyDescent="0.25">
      <c r="A2090" s="6">
        <v>45399</v>
      </c>
      <c r="B2090" t="s">
        <v>1137</v>
      </c>
      <c r="C2090">
        <v>45.194605524898179</v>
      </c>
      <c r="D2090">
        <v>-5.7421604480870636E-3</v>
      </c>
      <c r="E2090">
        <v>-5.7587100353920142E-3</v>
      </c>
    </row>
    <row r="2091" spans="1:5" x14ac:dyDescent="0.25">
      <c r="A2091" s="6">
        <v>45400</v>
      </c>
      <c r="B2091" t="s">
        <v>1137</v>
      </c>
      <c r="C2091">
        <v>45.283835044035186</v>
      </c>
      <c r="D2091">
        <v>1.9743400368401609E-3</v>
      </c>
      <c r="E2091">
        <v>1.9723935890950282E-3</v>
      </c>
    </row>
    <row r="2092" spans="1:5" x14ac:dyDescent="0.25">
      <c r="A2092" s="6">
        <v>45401</v>
      </c>
      <c r="B2092" t="s">
        <v>1137</v>
      </c>
      <c r="C2092">
        <v>45.581574956634086</v>
      </c>
      <c r="D2092">
        <v>6.5749712300067209E-3</v>
      </c>
      <c r="E2092">
        <v>6.5534503877756507E-3</v>
      </c>
    </row>
    <row r="2093" spans="1:5" x14ac:dyDescent="0.25">
      <c r="A2093" s="6">
        <v>45404</v>
      </c>
      <c r="B2093" t="s">
        <v>1137</v>
      </c>
      <c r="C2093">
        <v>47.322365027819615</v>
      </c>
      <c r="D2093">
        <v>3.8190652096635525E-2</v>
      </c>
      <c r="E2093">
        <v>3.7479440418072343E-2</v>
      </c>
    </row>
    <row r="2094" spans="1:5" x14ac:dyDescent="0.25">
      <c r="A2094" s="6">
        <v>45405</v>
      </c>
      <c r="B2094" t="s">
        <v>1137</v>
      </c>
      <c r="C2094">
        <v>48.22363626355309</v>
      </c>
      <c r="D2094">
        <v>1.9045354880375065E-2</v>
      </c>
      <c r="E2094">
        <v>1.8866262455553579E-2</v>
      </c>
    </row>
    <row r="2095" spans="1:5" x14ac:dyDescent="0.25">
      <c r="A2095" s="6">
        <v>45406</v>
      </c>
      <c r="B2095" t="s">
        <v>1137</v>
      </c>
      <c r="C2095">
        <v>47.402407049901285</v>
      </c>
      <c r="D2095">
        <v>-1.7029599534211792E-2</v>
      </c>
      <c r="E2095">
        <v>-1.7176270716824892E-2</v>
      </c>
    </row>
    <row r="2096" spans="1:5" x14ac:dyDescent="0.25">
      <c r="A2096" s="6">
        <v>45407</v>
      </c>
      <c r="B2096" t="s">
        <v>1137</v>
      </c>
      <c r="C2096">
        <v>46.994250036074391</v>
      </c>
      <c r="D2096">
        <v>-8.6104702108739106E-3</v>
      </c>
      <c r="E2096">
        <v>-8.6477544872132998E-3</v>
      </c>
    </row>
    <row r="2097" spans="1:5" x14ac:dyDescent="0.25">
      <c r="A2097" s="6">
        <v>45408</v>
      </c>
      <c r="B2097" t="s">
        <v>1137</v>
      </c>
      <c r="C2097">
        <v>47.500844539391437</v>
      </c>
      <c r="D2097">
        <v>1.0779925265924417E-2</v>
      </c>
      <c r="E2097">
        <v>1.0722236091238499E-2</v>
      </c>
    </row>
    <row r="2098" spans="1:5" x14ac:dyDescent="0.25">
      <c r="A2098" s="6">
        <v>45411</v>
      </c>
      <c r="B2098" t="s">
        <v>1137</v>
      </c>
      <c r="C2098">
        <v>46.530815884892718</v>
      </c>
      <c r="D2098">
        <v>-2.0421292798158519E-2</v>
      </c>
      <c r="E2098">
        <v>-2.0632690357344378E-2</v>
      </c>
    </row>
    <row r="2099" spans="1:5" x14ac:dyDescent="0.25">
      <c r="A2099" s="6">
        <v>45412</v>
      </c>
      <c r="B2099" t="s">
        <v>1137</v>
      </c>
      <c r="C2099">
        <v>44.455720941583195</v>
      </c>
      <c r="D2099">
        <v>-4.4596143520089226E-2</v>
      </c>
      <c r="E2099">
        <v>-4.5621141526246863E-2</v>
      </c>
    </row>
    <row r="2100" spans="1:5" x14ac:dyDescent="0.25">
      <c r="A2100" s="6">
        <v>45413</v>
      </c>
      <c r="B2100" t="s">
        <v>1137</v>
      </c>
      <c r="C2100">
        <v>44.520915318115158</v>
      </c>
      <c r="D2100">
        <v>1.4665013894978873E-3</v>
      </c>
      <c r="E2100">
        <v>1.4654271264790757E-3</v>
      </c>
    </row>
    <row r="2101" spans="1:5" x14ac:dyDescent="0.25">
      <c r="A2101" s="6">
        <v>45414</v>
      </c>
      <c r="B2101" t="s">
        <v>1137</v>
      </c>
      <c r="C2101">
        <v>45.57131604844858</v>
      </c>
      <c r="D2101">
        <v>2.3593421717141183E-2</v>
      </c>
      <c r="E2101">
        <v>2.3319398668095216E-2</v>
      </c>
    </row>
    <row r="2102" spans="1:5" x14ac:dyDescent="0.25">
      <c r="A2102" s="6">
        <v>45415</v>
      </c>
      <c r="B2102" t="s">
        <v>1137</v>
      </c>
      <c r="C2102">
        <v>46.232114967200687</v>
      </c>
      <c r="D2102">
        <v>1.4500325556751292E-2</v>
      </c>
      <c r="E2102">
        <v>1.4396201187329283E-2</v>
      </c>
    </row>
    <row r="2103" spans="1:5" x14ac:dyDescent="0.25">
      <c r="A2103" s="6">
        <v>45418</v>
      </c>
      <c r="B2103" t="s">
        <v>1137</v>
      </c>
      <c r="C2103">
        <v>47.183865988108209</v>
      </c>
      <c r="D2103">
        <v>2.058636126819513E-2</v>
      </c>
      <c r="E2103">
        <v>2.0377326113601262E-2</v>
      </c>
    </row>
    <row r="2104" spans="1:5" x14ac:dyDescent="0.25">
      <c r="A2104" s="6">
        <v>45419</v>
      </c>
      <c r="B2104" t="s">
        <v>1137</v>
      </c>
      <c r="C2104">
        <v>46.179387619371028</v>
      </c>
      <c r="D2104">
        <v>-2.1288598288879967E-2</v>
      </c>
      <c r="E2104">
        <v>-2.1518468765233549E-2</v>
      </c>
    </row>
    <row r="2105" spans="1:5" x14ac:dyDescent="0.25">
      <c r="A2105" s="6">
        <v>45420</v>
      </c>
      <c r="B2105" t="s">
        <v>1137</v>
      </c>
      <c r="C2105">
        <v>46.135894635684735</v>
      </c>
      <c r="D2105">
        <v>-9.4182677442100626E-4</v>
      </c>
      <c r="E2105">
        <v>-9.4227057193298181E-4</v>
      </c>
    </row>
    <row r="2106" spans="1:5" x14ac:dyDescent="0.25">
      <c r="A2106" s="6">
        <v>45421</v>
      </c>
      <c r="B2106" t="s">
        <v>1137</v>
      </c>
      <c r="C2106">
        <v>46.136663391623642</v>
      </c>
      <c r="D2106">
        <v>1.6662859688265641E-5</v>
      </c>
      <c r="E2106">
        <v>1.666272086436128E-5</v>
      </c>
    </row>
    <row r="2107" spans="1:5" x14ac:dyDescent="0.25">
      <c r="A2107" s="6">
        <v>45422</v>
      </c>
      <c r="B2107" t="s">
        <v>1137</v>
      </c>
      <c r="C2107">
        <v>44.672613853879511</v>
      </c>
      <c r="D2107">
        <v>-3.1732887255343623E-2</v>
      </c>
      <c r="E2107">
        <v>-3.2247286852771201E-2</v>
      </c>
    </row>
    <row r="2108" spans="1:5" x14ac:dyDescent="0.25">
      <c r="A2108" s="6">
        <v>45425</v>
      </c>
      <c r="B2108" t="s">
        <v>1137</v>
      </c>
      <c r="C2108">
        <v>45.108530899274228</v>
      </c>
      <c r="D2108">
        <v>9.758037593693647E-3</v>
      </c>
      <c r="E2108">
        <v>9.7107354135557919E-3</v>
      </c>
    </row>
    <row r="2109" spans="1:5" x14ac:dyDescent="0.25">
      <c r="A2109" s="6">
        <v>45426</v>
      </c>
      <c r="B2109" t="s">
        <v>1137</v>
      </c>
      <c r="C2109">
        <v>45.413368674403273</v>
      </c>
      <c r="D2109">
        <v>6.7578741548852683E-3</v>
      </c>
      <c r="E2109">
        <v>6.735142079540353E-3</v>
      </c>
    </row>
    <row r="2110" spans="1:5" x14ac:dyDescent="0.25">
      <c r="A2110" s="6">
        <v>45427</v>
      </c>
      <c r="B2110" t="s">
        <v>1137</v>
      </c>
      <c r="C2110">
        <v>47.177277859795595</v>
      </c>
      <c r="D2110">
        <v>3.8841187889823381E-2</v>
      </c>
      <c r="E2110">
        <v>3.8105849510061983E-2</v>
      </c>
    </row>
    <row r="2111" spans="1:5" x14ac:dyDescent="0.25">
      <c r="A2111" s="6">
        <v>45428</v>
      </c>
      <c r="B2111" t="s">
        <v>1137</v>
      </c>
      <c r="C2111">
        <v>45.887488831122027</v>
      </c>
      <c r="D2111">
        <v>-2.7339199868772535E-2</v>
      </c>
      <c r="E2111">
        <v>-2.7719869979233709E-2</v>
      </c>
    </row>
    <row r="2112" spans="1:5" x14ac:dyDescent="0.25">
      <c r="A2112" s="6">
        <v>45429</v>
      </c>
      <c r="B2112" t="s">
        <v>1137</v>
      </c>
      <c r="C2112">
        <v>46.675045460471665</v>
      </c>
      <c r="D2112">
        <v>1.7162774634455369E-2</v>
      </c>
      <c r="E2112">
        <v>1.7017157980387661E-2</v>
      </c>
    </row>
    <row r="2113" spans="1:5" x14ac:dyDescent="0.25">
      <c r="A2113" s="6">
        <v>45432</v>
      </c>
      <c r="B2113" t="s">
        <v>1137</v>
      </c>
      <c r="C2113">
        <v>48.033545395815963</v>
      </c>
      <c r="D2113">
        <v>2.9105487138620711E-2</v>
      </c>
      <c r="E2113">
        <v>2.8689965823753199E-2</v>
      </c>
    </row>
    <row r="2114" spans="1:5" x14ac:dyDescent="0.25">
      <c r="A2114" s="6">
        <v>45433</v>
      </c>
      <c r="B2114" t="s">
        <v>1137</v>
      </c>
      <c r="C2114">
        <v>47.885459367942076</v>
      </c>
      <c r="D2114">
        <v>-3.0829710081485828E-3</v>
      </c>
      <c r="E2114">
        <v>-3.0877331534898845E-3</v>
      </c>
    </row>
    <row r="2115" spans="1:5" x14ac:dyDescent="0.25">
      <c r="A2115" s="6">
        <v>45434</v>
      </c>
      <c r="B2115" t="s">
        <v>1137</v>
      </c>
      <c r="C2115">
        <v>47.793772487027582</v>
      </c>
      <c r="D2115">
        <v>-1.9147123599669857E-3</v>
      </c>
      <c r="E2115">
        <v>-1.9165477649002373E-3</v>
      </c>
    </row>
    <row r="2116" spans="1:5" x14ac:dyDescent="0.25">
      <c r="A2116" s="6">
        <v>45435</v>
      </c>
      <c r="B2116" t="s">
        <v>1137</v>
      </c>
      <c r="C2116">
        <v>46.740648754963559</v>
      </c>
      <c r="D2116">
        <v>-2.2034747986254266E-2</v>
      </c>
      <c r="E2116">
        <v>-2.2281139216809062E-2</v>
      </c>
    </row>
    <row r="2117" spans="1:5" x14ac:dyDescent="0.25">
      <c r="A2117" s="6">
        <v>45436</v>
      </c>
      <c r="B2117" t="s">
        <v>1137</v>
      </c>
      <c r="C2117">
        <v>48.283091251697215</v>
      </c>
      <c r="D2117">
        <v>3.3000023273529244E-2</v>
      </c>
      <c r="E2117">
        <v>3.2467212667539234E-2</v>
      </c>
    </row>
    <row r="2118" spans="1:5" x14ac:dyDescent="0.25">
      <c r="A2118" s="6">
        <v>45441</v>
      </c>
      <c r="B2118" t="s">
        <v>1137</v>
      </c>
      <c r="C2118">
        <v>47.447789061304775</v>
      </c>
      <c r="D2118">
        <v>-1.3628818893330896E-2</v>
      </c>
      <c r="E2118">
        <v>-1.372254379291985E-2</v>
      </c>
    </row>
    <row r="2119" spans="1:5" x14ac:dyDescent="0.25">
      <c r="A2119" s="6">
        <v>45442</v>
      </c>
      <c r="B2119" t="s">
        <v>1137</v>
      </c>
      <c r="C2119">
        <v>47.779581226869595</v>
      </c>
      <c r="D2119">
        <v>6.9927845349364581E-3</v>
      </c>
      <c r="E2119">
        <v>6.9684484028461162E-3</v>
      </c>
    </row>
    <row r="2120" spans="1:5" x14ac:dyDescent="0.25">
      <c r="A2120" s="6">
        <v>45443</v>
      </c>
      <c r="B2120" t="s">
        <v>1137</v>
      </c>
      <c r="C2120">
        <v>47.175365001714908</v>
      </c>
      <c r="D2120">
        <v>-1.2645908767716429E-2</v>
      </c>
      <c r="E2120">
        <v>-1.2726548837954243E-2</v>
      </c>
    </row>
    <row r="2121" spans="1:5" x14ac:dyDescent="0.25">
      <c r="A2121" s="6">
        <v>45446</v>
      </c>
      <c r="B2121" t="s">
        <v>1137</v>
      </c>
      <c r="C2121">
        <v>47.65403518966491</v>
      </c>
      <c r="D2121">
        <v>1.0146613342209454E-2</v>
      </c>
      <c r="E2121">
        <v>1.0095482043184244E-2</v>
      </c>
    </row>
    <row r="2122" spans="1:5" x14ac:dyDescent="0.25">
      <c r="A2122" s="6">
        <v>45447</v>
      </c>
      <c r="B2122" t="s">
        <v>1137</v>
      </c>
      <c r="C2122">
        <v>48.646574035719823</v>
      </c>
      <c r="D2122">
        <v>2.0828012614347857E-2</v>
      </c>
      <c r="E2122">
        <v>2.0614075056268739E-2</v>
      </c>
    </row>
    <row r="2123" spans="1:5" x14ac:dyDescent="0.25">
      <c r="A2123" s="6">
        <v>45448</v>
      </c>
      <c r="B2123" t="s">
        <v>1137</v>
      </c>
      <c r="C2123">
        <v>50.048354977228428</v>
      </c>
      <c r="D2123">
        <v>2.8815614856645633E-2</v>
      </c>
      <c r="E2123">
        <v>2.8408252123834268E-2</v>
      </c>
    </row>
    <row r="2124" spans="1:5" x14ac:dyDescent="0.25">
      <c r="A2124" s="6">
        <v>45449</v>
      </c>
      <c r="B2124" t="s">
        <v>1137</v>
      </c>
      <c r="C2124">
        <v>50.571557146953637</v>
      </c>
      <c r="D2124">
        <v>1.0453933400273785E-2</v>
      </c>
      <c r="E2124">
        <v>1.0399668895879559E-2</v>
      </c>
    </row>
    <row r="2125" spans="1:5" x14ac:dyDescent="0.25">
      <c r="A2125" s="6">
        <v>45450</v>
      </c>
      <c r="B2125" t="s">
        <v>1137</v>
      </c>
      <c r="C2125">
        <v>49.405200674009393</v>
      </c>
      <c r="D2125">
        <v>-2.3063487437315455E-2</v>
      </c>
      <c r="E2125">
        <v>-2.3333611074641828E-2</v>
      </c>
    </row>
    <row r="2126" spans="1:5" x14ac:dyDescent="0.25">
      <c r="A2126" s="6">
        <v>45453</v>
      </c>
      <c r="B2126" t="s">
        <v>1137</v>
      </c>
      <c r="C2126">
        <v>50.789430258324501</v>
      </c>
      <c r="D2126">
        <v>2.8017892153675783E-2</v>
      </c>
      <c r="E2126">
        <v>2.7632571700262027E-2</v>
      </c>
    </row>
    <row r="2127" spans="1:5" x14ac:dyDescent="0.25">
      <c r="A2127" s="6">
        <v>45454</v>
      </c>
      <c r="B2127" t="s">
        <v>1137</v>
      </c>
      <c r="C2127">
        <v>50.359055115978208</v>
      </c>
      <c r="D2127">
        <v>-8.4737147110595101E-3</v>
      </c>
      <c r="E2127">
        <v>-8.5098207443974564E-3</v>
      </c>
    </row>
    <row r="2128" spans="1:5" x14ac:dyDescent="0.25">
      <c r="A2128" s="6">
        <v>45455</v>
      </c>
      <c r="B2128" t="s">
        <v>1137</v>
      </c>
      <c r="C2128">
        <v>51.712876397089531</v>
      </c>
      <c r="D2128">
        <v>2.6883373367380337E-2</v>
      </c>
      <c r="E2128">
        <v>2.6528363998796687E-2</v>
      </c>
    </row>
    <row r="2129" spans="1:5" x14ac:dyDescent="0.25">
      <c r="A2129" s="6">
        <v>45456</v>
      </c>
      <c r="B2129" t="s">
        <v>1137</v>
      </c>
      <c r="C2129">
        <v>51.043347453381102</v>
      </c>
      <c r="D2129">
        <v>-1.2947045114398481E-2</v>
      </c>
      <c r="E2129">
        <v>-1.3031588621527944E-2</v>
      </c>
    </row>
    <row r="2130" spans="1:5" x14ac:dyDescent="0.25">
      <c r="A2130" s="6">
        <v>45457</v>
      </c>
      <c r="B2130" t="s">
        <v>1137</v>
      </c>
      <c r="C2130">
        <v>50.973467916546724</v>
      </c>
      <c r="D2130">
        <v>-1.3690233952269315E-3</v>
      </c>
      <c r="E2130">
        <v>-1.3699613639203971E-3</v>
      </c>
    </row>
    <row r="2131" spans="1:5" x14ac:dyDescent="0.25">
      <c r="A2131" s="6">
        <v>45460</v>
      </c>
      <c r="B2131" t="s">
        <v>1137</v>
      </c>
      <c r="C2131">
        <v>51.972437522495966</v>
      </c>
      <c r="D2131">
        <v>1.9597834849783835E-2</v>
      </c>
      <c r="E2131">
        <v>1.9408269988521788E-2</v>
      </c>
    </row>
    <row r="2132" spans="1:5" x14ac:dyDescent="0.25">
      <c r="A2132" s="6">
        <v>45461</v>
      </c>
      <c r="B2132" t="s">
        <v>1137</v>
      </c>
      <c r="C2132">
        <v>51.044063514073514</v>
      </c>
      <c r="D2132">
        <v>-1.7862814458540877E-2</v>
      </c>
      <c r="E2132">
        <v>-1.8024280240775521E-2</v>
      </c>
    </row>
    <row r="2133" spans="1:5" x14ac:dyDescent="0.25">
      <c r="A2133" s="6">
        <v>45464</v>
      </c>
      <c r="B2133" t="s">
        <v>1137</v>
      </c>
      <c r="C2133">
        <v>50.152221520665989</v>
      </c>
      <c r="D2133">
        <v>-1.9172392676264916E-2</v>
      </c>
      <c r="E2133">
        <v>-1.9358566435589565E-2</v>
      </c>
    </row>
    <row r="2134" spans="1:5" x14ac:dyDescent="0.25">
      <c r="A2134" s="6">
        <v>45467</v>
      </c>
      <c r="B2134" t="s">
        <v>1137</v>
      </c>
      <c r="C2134">
        <v>49.349516440289335</v>
      </c>
      <c r="D2134">
        <v>-1.60053743590578E-2</v>
      </c>
      <c r="E2134">
        <v>-1.6134843691808981E-2</v>
      </c>
    </row>
    <row r="2135" spans="1:5" x14ac:dyDescent="0.25">
      <c r="A2135" s="6">
        <v>45468</v>
      </c>
      <c r="B2135" t="s">
        <v>1137</v>
      </c>
      <c r="C2135">
        <v>50.36859544306617</v>
      </c>
      <c r="D2135">
        <v>2.0650232794274137E-2</v>
      </c>
      <c r="E2135">
        <v>2.0439907321762665E-2</v>
      </c>
    </row>
    <row r="2136" spans="1:5" x14ac:dyDescent="0.25">
      <c r="A2136" s="6">
        <v>45469</v>
      </c>
      <c r="B2136" t="s">
        <v>1137</v>
      </c>
      <c r="C2136">
        <v>50.627744742432697</v>
      </c>
      <c r="D2136">
        <v>5.145057095337302E-3</v>
      </c>
      <c r="E2136">
        <v>5.1318665139308559E-3</v>
      </c>
    </row>
    <row r="2137" spans="1:5" x14ac:dyDescent="0.25">
      <c r="A2137" s="6">
        <v>45470</v>
      </c>
      <c r="B2137" t="s">
        <v>1137</v>
      </c>
      <c r="C2137">
        <v>50.826980921716313</v>
      </c>
      <c r="D2137">
        <v>3.9353161057682495E-3</v>
      </c>
      <c r="E2137">
        <v>3.9275930046075097E-3</v>
      </c>
    </row>
    <row r="2138" spans="1:5" x14ac:dyDescent="0.25">
      <c r="A2138" s="6">
        <v>45471</v>
      </c>
      <c r="B2138" t="s">
        <v>1137</v>
      </c>
      <c r="C2138">
        <v>50.398894766432932</v>
      </c>
      <c r="D2138">
        <v>-8.4224195008301139E-3</v>
      </c>
      <c r="E2138">
        <v>-8.4580884966561597E-3</v>
      </c>
    </row>
    <row r="2139" spans="1:5" x14ac:dyDescent="0.25">
      <c r="A2139" s="6">
        <v>45474</v>
      </c>
      <c r="B2139" t="s">
        <v>1137</v>
      </c>
      <c r="C2139">
        <v>51.199091991544719</v>
      </c>
      <c r="D2139">
        <v>1.5877277246260979E-2</v>
      </c>
      <c r="E2139">
        <v>1.5752551748629214E-2</v>
      </c>
    </row>
    <row r="2140" spans="1:5" x14ac:dyDescent="0.25">
      <c r="A2140" s="6">
        <v>45475</v>
      </c>
      <c r="B2140" t="s">
        <v>1137</v>
      </c>
      <c r="C2140">
        <v>51.433622102059871</v>
      </c>
      <c r="D2140">
        <v>4.5807474584487196E-3</v>
      </c>
      <c r="E2140">
        <v>4.5702877647895677E-3</v>
      </c>
    </row>
    <row r="2141" spans="1:5" x14ac:dyDescent="0.25">
      <c r="A2141" s="6">
        <v>45476</v>
      </c>
      <c r="B2141" t="s">
        <v>1137</v>
      </c>
      <c r="C2141">
        <v>51.2287658074506</v>
      </c>
      <c r="D2141">
        <v>-3.9829256862908835E-3</v>
      </c>
      <c r="E2141">
        <v>-3.9908786592262793E-3</v>
      </c>
    </row>
    <row r="2142" spans="1:5" x14ac:dyDescent="0.25">
      <c r="A2142" s="6">
        <v>45481</v>
      </c>
      <c r="B2142" t="s">
        <v>1137</v>
      </c>
      <c r="C2142">
        <v>50.620252717314543</v>
      </c>
      <c r="D2142">
        <v>-1.25313608190325E-3</v>
      </c>
      <c r="E2142">
        <v>-1.2539219134943512E-3</v>
      </c>
    </row>
    <row r="2143" spans="1:5" x14ac:dyDescent="0.25">
      <c r="A2143" s="6">
        <v>45482</v>
      </c>
      <c r="B2143" t="s">
        <v>1137</v>
      </c>
      <c r="C2143">
        <v>50.169228199112695</v>
      </c>
      <c r="D2143">
        <v>-8.9099618036394546E-3</v>
      </c>
      <c r="E2143">
        <v>-8.9498928798406666E-3</v>
      </c>
    </row>
    <row r="2144" spans="1:5" x14ac:dyDescent="0.25">
      <c r="A2144" s="6">
        <v>45483</v>
      </c>
      <c r="B2144" t="s">
        <v>1137</v>
      </c>
      <c r="C2144">
        <v>50.448245686903647</v>
      </c>
      <c r="D2144">
        <v>5.5615264138324516E-3</v>
      </c>
      <c r="E2144">
        <v>5.5461182280959103E-3</v>
      </c>
    </row>
    <row r="2145" spans="1:5" x14ac:dyDescent="0.25">
      <c r="A2145" s="6">
        <v>45484</v>
      </c>
      <c r="B2145" t="s">
        <v>1137</v>
      </c>
      <c r="C2145">
        <v>50.287305011144781</v>
      </c>
      <c r="D2145">
        <v>-3.1902135261097087E-3</v>
      </c>
      <c r="E2145">
        <v>-3.1953131060015873E-3</v>
      </c>
    </row>
    <row r="2146" spans="1:5" x14ac:dyDescent="0.25">
      <c r="A2146" s="6">
        <v>45485</v>
      </c>
      <c r="B2146" t="s">
        <v>1137</v>
      </c>
      <c r="C2146">
        <v>51.545381449786873</v>
      </c>
      <c r="D2146">
        <v>2.5017774135306592E-2</v>
      </c>
      <c r="E2146">
        <v>2.4709953059836001E-2</v>
      </c>
    </row>
    <row r="2147" spans="1:5" x14ac:dyDescent="0.25">
      <c r="A2147" s="6">
        <v>45488</v>
      </c>
      <c r="B2147" t="s">
        <v>1137</v>
      </c>
      <c r="C2147">
        <v>54.588673254884725</v>
      </c>
      <c r="D2147">
        <v>5.9041018215424179E-2</v>
      </c>
      <c r="E2147">
        <v>5.7363798839350645E-2</v>
      </c>
    </row>
    <row r="2148" spans="1:5" x14ac:dyDescent="0.25">
      <c r="A2148" s="6">
        <v>45489</v>
      </c>
      <c r="B2148" t="s">
        <v>1137</v>
      </c>
      <c r="C2148">
        <v>56.377442474957206</v>
      </c>
      <c r="D2148">
        <v>3.2768138762420351E-2</v>
      </c>
      <c r="E2148">
        <v>3.2242710696462E-2</v>
      </c>
    </row>
    <row r="2149" spans="1:5" x14ac:dyDescent="0.25">
      <c r="A2149" s="6">
        <v>45490</v>
      </c>
      <c r="B2149" t="s">
        <v>1137</v>
      </c>
      <c r="C2149">
        <v>55.193768980308505</v>
      </c>
      <c r="D2149">
        <v>-2.0995515984508994E-2</v>
      </c>
      <c r="E2149">
        <v>-2.1219056262431375E-2</v>
      </c>
    </row>
    <row r="2150" spans="1:5" x14ac:dyDescent="0.25">
      <c r="A2150" s="6">
        <v>45491</v>
      </c>
      <c r="B2150" t="s">
        <v>1137</v>
      </c>
      <c r="C2150">
        <v>52.929994579073536</v>
      </c>
      <c r="D2150">
        <v>-4.1015035629159757E-2</v>
      </c>
      <c r="E2150">
        <v>-4.1879882667029002E-2</v>
      </c>
    </row>
    <row r="2151" spans="1:5" x14ac:dyDescent="0.25">
      <c r="A2151" s="6">
        <v>45492</v>
      </c>
      <c r="B2151" t="s">
        <v>1137</v>
      </c>
      <c r="C2151">
        <v>54.650882908736094</v>
      </c>
      <c r="D2151">
        <v>3.2512535535813791E-2</v>
      </c>
      <c r="E2151">
        <v>3.1995186734133305E-2</v>
      </c>
    </row>
    <row r="2152" spans="1:5" x14ac:dyDescent="0.25">
      <c r="A2152" s="6">
        <v>45495</v>
      </c>
      <c r="B2152" t="s">
        <v>1137</v>
      </c>
      <c r="C2152">
        <v>55.516165451037523</v>
      </c>
      <c r="D2152">
        <v>1.5832910581635051E-2</v>
      </c>
      <c r="E2152">
        <v>1.570887754263391E-2</v>
      </c>
    </row>
    <row r="2153" spans="1:5" x14ac:dyDescent="0.25">
      <c r="A2153" s="6">
        <v>45496</v>
      </c>
      <c r="B2153" t="s">
        <v>1137</v>
      </c>
      <c r="C2153">
        <v>55.075254090408635</v>
      </c>
      <c r="D2153">
        <v>-7.9420355683201826E-3</v>
      </c>
      <c r="E2153">
        <v>-7.9737415175664475E-3</v>
      </c>
    </row>
    <row r="2154" spans="1:5" x14ac:dyDescent="0.25">
      <c r="A2154" s="6">
        <v>45497</v>
      </c>
      <c r="B2154" t="s">
        <v>1137</v>
      </c>
      <c r="C2154">
        <v>53.193413528851124</v>
      </c>
      <c r="D2154">
        <v>-3.4168531632525534E-2</v>
      </c>
      <c r="E2154">
        <v>-3.4765923377833782E-2</v>
      </c>
    </row>
    <row r="2155" spans="1:5" x14ac:dyDescent="0.25">
      <c r="A2155" s="6">
        <v>45498</v>
      </c>
      <c r="B2155" t="s">
        <v>1137</v>
      </c>
      <c r="C2155">
        <v>52.057889384151622</v>
      </c>
      <c r="D2155">
        <v>-2.1347081703707804E-2</v>
      </c>
      <c r="E2155">
        <v>-2.1578226076887232E-2</v>
      </c>
    </row>
    <row r="2156" spans="1:5" x14ac:dyDescent="0.25">
      <c r="A2156" s="6">
        <v>45499</v>
      </c>
      <c r="B2156" t="s">
        <v>1137</v>
      </c>
      <c r="C2156">
        <v>53.885127674346677</v>
      </c>
      <c r="D2156">
        <v>3.5100122417781598E-2</v>
      </c>
      <c r="E2156">
        <v>3.4498158674183578E-2</v>
      </c>
    </row>
    <row r="2157" spans="1:5" x14ac:dyDescent="0.25">
      <c r="A2157" s="6">
        <v>45502</v>
      </c>
      <c r="B2157" t="s">
        <v>1137</v>
      </c>
      <c r="C2157">
        <v>52.878267659811172</v>
      </c>
      <c r="D2157">
        <v>-1.8685304424264082E-2</v>
      </c>
      <c r="E2157">
        <v>-1.8862080261995932E-2</v>
      </c>
    </row>
    <row r="2158" spans="1:5" x14ac:dyDescent="0.25">
      <c r="A2158" s="6">
        <v>45503</v>
      </c>
      <c r="B2158" t="s">
        <v>1137</v>
      </c>
      <c r="C2158">
        <v>51.940864837204117</v>
      </c>
      <c r="D2158">
        <v>-1.7727563025282445E-2</v>
      </c>
      <c r="E2158">
        <v>-1.7886578376640982E-2</v>
      </c>
    </row>
    <row r="2159" spans="1:5" x14ac:dyDescent="0.25">
      <c r="A2159" s="6">
        <v>45504</v>
      </c>
      <c r="B2159" t="s">
        <v>1137</v>
      </c>
      <c r="C2159">
        <v>53.001820182217671</v>
      </c>
      <c r="D2159">
        <v>2.0426216397028796E-2</v>
      </c>
      <c r="E2159">
        <v>2.0220399230104859E-2</v>
      </c>
    </row>
    <row r="2160" spans="1:5" x14ac:dyDescent="0.25">
      <c r="A2160" s="6">
        <v>45505</v>
      </c>
      <c r="B2160" t="s">
        <v>1137</v>
      </c>
      <c r="C2160">
        <v>50.37367408028058</v>
      </c>
      <c r="D2160">
        <v>-4.9585959367086874E-2</v>
      </c>
      <c r="E2160">
        <v>-5.0857557089665398E-2</v>
      </c>
    </row>
    <row r="2161" spans="1:5" x14ac:dyDescent="0.25">
      <c r="A2161" s="6">
        <v>45506</v>
      </c>
      <c r="B2161" t="s">
        <v>1137</v>
      </c>
      <c r="C2161">
        <v>48.726293479747255</v>
      </c>
      <c r="D2161">
        <v>-3.2703205208099217E-2</v>
      </c>
      <c r="E2161">
        <v>-3.3249907360687898E-2</v>
      </c>
    </row>
    <row r="2162" spans="1:5" x14ac:dyDescent="0.25">
      <c r="A2162" s="6">
        <v>45509</v>
      </c>
      <c r="B2162" t="s">
        <v>1137</v>
      </c>
      <c r="C2162">
        <v>45.669123994191523</v>
      </c>
      <c r="D2162">
        <v>-6.2741679434870745E-2</v>
      </c>
      <c r="E2162">
        <v>-6.4796345768680597E-2</v>
      </c>
    </row>
    <row r="2163" spans="1:5" x14ac:dyDescent="0.25">
      <c r="A2163" s="6">
        <v>45510</v>
      </c>
      <c r="B2163" t="s">
        <v>1137</v>
      </c>
      <c r="C2163">
        <v>47.382941425372337</v>
      </c>
      <c r="D2163">
        <v>3.7526829535832196E-2</v>
      </c>
      <c r="E2163">
        <v>3.6839832581930812E-2</v>
      </c>
    </row>
    <row r="2164" spans="1:5" x14ac:dyDescent="0.25">
      <c r="A2164" s="6">
        <v>45511</v>
      </c>
      <c r="B2164" t="s">
        <v>1137</v>
      </c>
      <c r="C2164">
        <v>46.284207763198083</v>
      </c>
      <c r="D2164">
        <v>-2.3188380229723582E-2</v>
      </c>
      <c r="E2164">
        <v>-2.3461460504679787E-2</v>
      </c>
    </row>
    <row r="2165" spans="1:5" x14ac:dyDescent="0.25">
      <c r="A2165" s="6">
        <v>45512</v>
      </c>
      <c r="B2165" t="s">
        <v>1137</v>
      </c>
      <c r="C2165">
        <v>48.916748672649419</v>
      </c>
      <c r="D2165">
        <v>5.6877735121233952E-2</v>
      </c>
      <c r="E2165">
        <v>5.5319028599928086E-2</v>
      </c>
    </row>
    <row r="2166" spans="1:5" x14ac:dyDescent="0.25">
      <c r="A2166" s="6">
        <v>45513</v>
      </c>
      <c r="B2166" t="s">
        <v>1137</v>
      </c>
      <c r="C2166">
        <v>48.223558012588455</v>
      </c>
      <c r="D2166">
        <v>-1.4170824489987854E-2</v>
      </c>
      <c r="E2166">
        <v>-1.4272189378860444E-2</v>
      </c>
    </row>
    <row r="2167" spans="1:5" x14ac:dyDescent="0.25">
      <c r="A2167" s="6">
        <v>45516</v>
      </c>
      <c r="B2167" t="s">
        <v>1137</v>
      </c>
      <c r="C2167">
        <v>47.825675318459616</v>
      </c>
      <c r="D2167">
        <v>-8.2507950579875367E-3</v>
      </c>
      <c r="E2167">
        <v>-8.2850212597985907E-3</v>
      </c>
    </row>
    <row r="2168" spans="1:5" x14ac:dyDescent="0.25">
      <c r="A2168" s="6">
        <v>45517</v>
      </c>
      <c r="B2168" t="s">
        <v>1137</v>
      </c>
      <c r="C2168">
        <v>48.530810133018804</v>
      </c>
      <c r="D2168">
        <v>1.4743854840812309E-2</v>
      </c>
      <c r="E2168">
        <v>1.4636220882921006E-2</v>
      </c>
    </row>
    <row r="2169" spans="1:5" x14ac:dyDescent="0.25">
      <c r="A2169" s="6">
        <v>45518</v>
      </c>
      <c r="B2169" t="s">
        <v>1137</v>
      </c>
      <c r="C2169">
        <v>47.970481614033361</v>
      </c>
      <c r="D2169">
        <v>-1.1545830729996709E-2</v>
      </c>
      <c r="E2169">
        <v>-1.1613001361324414E-2</v>
      </c>
    </row>
    <row r="2170" spans="1:5" x14ac:dyDescent="0.25">
      <c r="A2170" s="6">
        <v>45519</v>
      </c>
      <c r="B2170" t="s">
        <v>1137</v>
      </c>
      <c r="C2170">
        <v>49.310488802136661</v>
      </c>
      <c r="D2170">
        <v>2.7933994886373936E-2</v>
      </c>
      <c r="E2170">
        <v>2.7550957662621094E-2</v>
      </c>
    </row>
    <row r="2171" spans="1:5" x14ac:dyDescent="0.25">
      <c r="A2171" s="6">
        <v>45520</v>
      </c>
      <c r="B2171" t="s">
        <v>1137</v>
      </c>
      <c r="C2171">
        <v>50.203477499569999</v>
      </c>
      <c r="D2171">
        <v>1.8109508121417095E-2</v>
      </c>
      <c r="E2171">
        <v>1.7947484171400775E-2</v>
      </c>
    </row>
    <row r="2172" spans="1:5" x14ac:dyDescent="0.25">
      <c r="A2172" s="6">
        <v>45523</v>
      </c>
      <c r="B2172" t="s">
        <v>1137</v>
      </c>
      <c r="C2172">
        <v>50.385601519337797</v>
      </c>
      <c r="D2172">
        <v>3.6277172187795248E-3</v>
      </c>
      <c r="E2172">
        <v>3.6211529234844377E-3</v>
      </c>
    </row>
    <row r="2173" spans="1:5" x14ac:dyDescent="0.25">
      <c r="A2173" s="6">
        <v>45524</v>
      </c>
      <c r="B2173" t="s">
        <v>1137</v>
      </c>
      <c r="C2173">
        <v>49.736872407697774</v>
      </c>
      <c r="D2173">
        <v>-1.2875287623410503E-2</v>
      </c>
      <c r="E2173">
        <v>-1.2958892539296303E-2</v>
      </c>
    </row>
    <row r="2174" spans="1:5" x14ac:dyDescent="0.25">
      <c r="A2174" s="6">
        <v>45525</v>
      </c>
      <c r="B2174" t="s">
        <v>1137</v>
      </c>
      <c r="C2174">
        <v>50.671153569430317</v>
      </c>
      <c r="D2174">
        <v>1.8784477521508691E-2</v>
      </c>
      <c r="E2174">
        <v>1.8610227966173263E-2</v>
      </c>
    </row>
    <row r="2175" spans="1:5" x14ac:dyDescent="0.25">
      <c r="A2175" s="6">
        <v>45526</v>
      </c>
      <c r="B2175" t="s">
        <v>1137</v>
      </c>
      <c r="C2175">
        <v>49.728914185539452</v>
      </c>
      <c r="D2175">
        <v>-1.8595183206156829E-2</v>
      </c>
      <c r="E2175">
        <v>-1.8770247254169169E-2</v>
      </c>
    </row>
    <row r="2176" spans="1:5" x14ac:dyDescent="0.25">
      <c r="A2176" s="6">
        <v>45527</v>
      </c>
      <c r="B2176" t="s">
        <v>1137</v>
      </c>
      <c r="C2176">
        <v>52.290472984840562</v>
      </c>
      <c r="D2176">
        <v>5.1510451037476646E-2</v>
      </c>
      <c r="E2176">
        <v>5.0227655281434982E-2</v>
      </c>
    </row>
    <row r="2177" spans="1:5" x14ac:dyDescent="0.25">
      <c r="A2177" s="6">
        <v>45530</v>
      </c>
      <c r="B2177" t="s">
        <v>1137</v>
      </c>
      <c r="C2177">
        <v>51.148192798850232</v>
      </c>
      <c r="D2177">
        <v>-2.1844900625042851E-2</v>
      </c>
      <c r="E2177">
        <v>-2.2087033203165563E-2</v>
      </c>
    </row>
    <row r="2178" spans="1:5" x14ac:dyDescent="0.25">
      <c r="A2178" s="6">
        <v>45531</v>
      </c>
      <c r="B2178" t="s">
        <v>1137</v>
      </c>
      <c r="C2178">
        <v>50.549113929606392</v>
      </c>
      <c r="D2178">
        <v>-1.1712610680104207E-2</v>
      </c>
      <c r="E2178">
        <v>-1.178174365318194E-2</v>
      </c>
    </row>
    <row r="2179" spans="1:5" x14ac:dyDescent="0.25">
      <c r="A2179" s="6">
        <v>45532</v>
      </c>
      <c r="B2179" t="s">
        <v>1137</v>
      </c>
      <c r="C2179">
        <v>49.114960692600107</v>
      </c>
      <c r="D2179">
        <v>-2.8371481229195306E-2</v>
      </c>
      <c r="E2179">
        <v>-2.8781729906542416E-2</v>
      </c>
    </row>
    <row r="2180" spans="1:5" x14ac:dyDescent="0.25">
      <c r="A2180" s="6">
        <v>45533</v>
      </c>
      <c r="B2180" t="s">
        <v>1137</v>
      </c>
      <c r="C2180">
        <v>49.107903669571897</v>
      </c>
      <c r="D2180">
        <v>-1.4368377636253538E-4</v>
      </c>
      <c r="E2180">
        <v>-1.43694099865222E-4</v>
      </c>
    </row>
    <row r="2181" spans="1:5" x14ac:dyDescent="0.25">
      <c r="A2181" s="6">
        <v>45534</v>
      </c>
      <c r="B2181" t="s">
        <v>1137</v>
      </c>
      <c r="C2181">
        <v>49.183003035586808</v>
      </c>
      <c r="D2181">
        <v>1.529272487789779E-3</v>
      </c>
      <c r="E2181">
        <v>1.5281043414099211E-3</v>
      </c>
    </row>
    <row r="2182" spans="1:5" x14ac:dyDescent="0.25">
      <c r="A2182" s="6">
        <v>45539</v>
      </c>
      <c r="B2182" t="s">
        <v>1137</v>
      </c>
      <c r="C2182">
        <v>47.5302684293124</v>
      </c>
      <c r="D2182">
        <v>1.542771553636535E-2</v>
      </c>
      <c r="E2182">
        <v>1.5309918349082657E-2</v>
      </c>
    </row>
    <row r="2183" spans="1:5" x14ac:dyDescent="0.25">
      <c r="A2183" s="6">
        <v>45540</v>
      </c>
      <c r="B2183" t="s">
        <v>1137</v>
      </c>
      <c r="C2183">
        <v>47.331878938981845</v>
      </c>
      <c r="D2183">
        <v>-4.1739610754693013E-3</v>
      </c>
      <c r="E2183">
        <v>-4.18269636664962E-3</v>
      </c>
    </row>
    <row r="2184" spans="1:5" x14ac:dyDescent="0.25">
      <c r="A2184" s="6">
        <v>45541</v>
      </c>
      <c r="B2184" t="s">
        <v>1137</v>
      </c>
      <c r="C2184">
        <v>45.352642418833511</v>
      </c>
      <c r="D2184">
        <v>-4.1816140929031742E-2</v>
      </c>
      <c r="E2184">
        <v>-4.2715599727209085E-2</v>
      </c>
    </row>
    <row r="2185" spans="1:5" x14ac:dyDescent="0.25">
      <c r="A2185" s="6">
        <v>45544</v>
      </c>
      <c r="B2185" t="s">
        <v>1137</v>
      </c>
      <c r="C2185">
        <v>47.455582407837483</v>
      </c>
      <c r="D2185">
        <v>4.6368632054186287E-2</v>
      </c>
      <c r="E2185">
        <v>4.5325724259040932E-2</v>
      </c>
    </row>
    <row r="2186" spans="1:5" x14ac:dyDescent="0.25">
      <c r="A2186" s="6">
        <v>45545</v>
      </c>
      <c r="B2186" t="s">
        <v>1137</v>
      </c>
      <c r="C2186">
        <v>48.598010089045601</v>
      </c>
      <c r="D2186">
        <v>2.4073620494001968E-2</v>
      </c>
      <c r="E2186">
        <v>2.378841904666721E-2</v>
      </c>
    </row>
    <row r="2187" spans="1:5" x14ac:dyDescent="0.25">
      <c r="A2187" s="6">
        <v>45546</v>
      </c>
      <c r="B2187" t="s">
        <v>1137</v>
      </c>
      <c r="C2187">
        <v>48.986545183261114</v>
      </c>
      <c r="D2187">
        <v>7.9948766112769576E-3</v>
      </c>
      <c r="E2187">
        <v>7.9630869093519924E-3</v>
      </c>
    </row>
    <row r="2188" spans="1:5" x14ac:dyDescent="0.25">
      <c r="A2188" s="6">
        <v>45547</v>
      </c>
      <c r="B2188" t="s">
        <v>1137</v>
      </c>
      <c r="C2188">
        <v>49.534454151643331</v>
      </c>
      <c r="D2188">
        <v>1.1184886918080394E-2</v>
      </c>
      <c r="E2188">
        <v>1.11227986085785E-2</v>
      </c>
    </row>
    <row r="2189" spans="1:5" x14ac:dyDescent="0.25">
      <c r="A2189" s="6">
        <v>45548</v>
      </c>
      <c r="B2189" t="s">
        <v>1137</v>
      </c>
      <c r="C2189">
        <v>50.066052457898422</v>
      </c>
      <c r="D2189">
        <v>1.0731889860493338E-2</v>
      </c>
      <c r="E2189">
        <v>1.0674711852121335E-2</v>
      </c>
    </row>
    <row r="2190" spans="1:5" x14ac:dyDescent="0.25">
      <c r="A2190" s="6">
        <v>45551</v>
      </c>
      <c r="B2190" t="s">
        <v>1137</v>
      </c>
      <c r="C2190">
        <v>49.811874964425442</v>
      </c>
      <c r="D2190">
        <v>-5.0768431101437805E-3</v>
      </c>
      <c r="E2190">
        <v>-5.0897740623027663E-3</v>
      </c>
    </row>
    <row r="2191" spans="1:5" x14ac:dyDescent="0.25">
      <c r="A2191" s="6">
        <v>45552</v>
      </c>
      <c r="B2191" t="s">
        <v>1137</v>
      </c>
      <c r="C2191">
        <v>49.922667001665104</v>
      </c>
      <c r="D2191">
        <v>2.2242093339948088E-3</v>
      </c>
      <c r="E2191">
        <v>2.2217394421071351E-3</v>
      </c>
    </row>
    <row r="2192" spans="1:5" x14ac:dyDescent="0.25">
      <c r="A2192" s="6">
        <v>45553</v>
      </c>
      <c r="B2192" t="s">
        <v>1137</v>
      </c>
      <c r="C2192">
        <v>49.884871901722363</v>
      </c>
      <c r="D2192">
        <v>-7.5707293325255609E-4</v>
      </c>
      <c r="E2192">
        <v>-7.5735965768902833E-4</v>
      </c>
    </row>
    <row r="2193" spans="1:5" x14ac:dyDescent="0.25">
      <c r="A2193" s="6">
        <v>45554</v>
      </c>
      <c r="B2193" t="s">
        <v>1137</v>
      </c>
      <c r="C2193">
        <v>50.995188466760737</v>
      </c>
      <c r="D2193">
        <v>2.2257580759669882E-2</v>
      </c>
      <c r="E2193">
        <v>2.2013495994149462E-2</v>
      </c>
    </row>
    <row r="2194" spans="1:5" x14ac:dyDescent="0.25">
      <c r="A2194" s="6">
        <v>45555</v>
      </c>
      <c r="B2194" t="s">
        <v>1137</v>
      </c>
      <c r="C2194">
        <v>50.609989091182342</v>
      </c>
      <c r="D2194">
        <v>-7.5536415720763861E-3</v>
      </c>
      <c r="E2194">
        <v>-7.5823148053856329E-3</v>
      </c>
    </row>
    <row r="2195" spans="1:5" x14ac:dyDescent="0.25">
      <c r="A2195" s="6">
        <v>45558</v>
      </c>
      <c r="B2195" t="s">
        <v>1137</v>
      </c>
      <c r="C2195">
        <v>50.967664978275934</v>
      </c>
      <c r="D2195">
        <v>7.0672982451978061E-3</v>
      </c>
      <c r="E2195">
        <v>7.0424419355439982E-3</v>
      </c>
    </row>
    <row r="2196" spans="1:5" x14ac:dyDescent="0.25">
      <c r="A2196" s="6">
        <v>45559</v>
      </c>
      <c r="B2196" t="s">
        <v>1137</v>
      </c>
      <c r="C2196">
        <v>51.866404358081127</v>
      </c>
      <c r="D2196">
        <v>1.7633520785938828E-2</v>
      </c>
      <c r="E2196">
        <v>1.7479854085094906E-2</v>
      </c>
    </row>
    <row r="2197" spans="1:5" x14ac:dyDescent="0.25">
      <c r="A2197" s="6">
        <v>45560</v>
      </c>
      <c r="B2197" t="s">
        <v>1137</v>
      </c>
      <c r="C2197">
        <v>50.879297420320654</v>
      </c>
      <c r="D2197">
        <v>-1.9031721014350134E-2</v>
      </c>
      <c r="E2197">
        <v>-1.921515532627124E-2</v>
      </c>
    </row>
    <row r="2198" spans="1:5" x14ac:dyDescent="0.25">
      <c r="A2198" s="6">
        <v>45561</v>
      </c>
      <c r="B2198" t="s">
        <v>1137</v>
      </c>
      <c r="C2198">
        <v>52.861901797681185</v>
      </c>
      <c r="D2198">
        <v>3.896681907735422E-2</v>
      </c>
      <c r="E2198">
        <v>3.8226776166675761E-2</v>
      </c>
    </row>
    <row r="2199" spans="1:5" x14ac:dyDescent="0.25">
      <c r="A2199" s="6">
        <v>45562</v>
      </c>
      <c r="B2199" t="s">
        <v>1137</v>
      </c>
      <c r="C2199">
        <v>52.507770067813908</v>
      </c>
      <c r="D2199">
        <v>-6.6991863293652809E-3</v>
      </c>
      <c r="E2199">
        <v>-6.7217266021622635E-3</v>
      </c>
    </row>
    <row r="2200" spans="1:5" x14ac:dyDescent="0.25">
      <c r="A2200" s="6">
        <v>45565</v>
      </c>
      <c r="B2200" t="s">
        <v>1137</v>
      </c>
      <c r="C2200">
        <v>51.24522837596578</v>
      </c>
      <c r="D2200">
        <v>-2.4044854508533775E-2</v>
      </c>
      <c r="E2200">
        <v>-2.4338651113374105E-2</v>
      </c>
    </row>
    <row r="2201" spans="1:5" x14ac:dyDescent="0.25">
      <c r="A2201" s="6">
        <v>45566</v>
      </c>
      <c r="B2201" t="s">
        <v>1137</v>
      </c>
      <c r="C2201">
        <v>49.873622254835936</v>
      </c>
      <c r="D2201">
        <v>-2.676553826762007E-2</v>
      </c>
      <c r="E2201">
        <v>-2.7130257959497198E-2</v>
      </c>
    </row>
    <row r="2202" spans="1:5" x14ac:dyDescent="0.25">
      <c r="A2202" s="6">
        <v>45567</v>
      </c>
      <c r="B2202" t="s">
        <v>1137</v>
      </c>
      <c r="C2202">
        <v>50.339234629931525</v>
      </c>
      <c r="D2202">
        <v>9.3358443611029074E-3</v>
      </c>
      <c r="E2202">
        <v>9.2925347122241927E-3</v>
      </c>
    </row>
    <row r="2203" spans="1:5" x14ac:dyDescent="0.25">
      <c r="A2203" s="6">
        <v>45568</v>
      </c>
      <c r="B2203" t="s">
        <v>1137</v>
      </c>
      <c r="C2203">
        <v>50.191239669197785</v>
      </c>
      <c r="D2203">
        <v>-2.9399525404334437E-3</v>
      </c>
      <c r="E2203">
        <v>-2.9442826899420136E-3</v>
      </c>
    </row>
    <row r="2204" spans="1:5" x14ac:dyDescent="0.25">
      <c r="A2204" s="6">
        <v>45569</v>
      </c>
      <c r="B2204" t="s">
        <v>1137</v>
      </c>
      <c r="C2204">
        <v>51.867912541617443</v>
      </c>
      <c r="D2204">
        <v>3.340568759549134E-2</v>
      </c>
      <c r="E2204">
        <v>3.2859840625388631E-2</v>
      </c>
    </row>
    <row r="2205" spans="1:5" x14ac:dyDescent="0.25">
      <c r="A2205" s="6">
        <v>45572</v>
      </c>
      <c r="B2205" t="s">
        <v>1137</v>
      </c>
      <c r="C2205">
        <v>52.052498884871511</v>
      </c>
      <c r="D2205">
        <v>3.558777174731409E-3</v>
      </c>
      <c r="E2205">
        <v>3.5524597111020418E-3</v>
      </c>
    </row>
    <row r="2206" spans="1:5" x14ac:dyDescent="0.25">
      <c r="A2206" s="6">
        <v>45573</v>
      </c>
      <c r="B2206" t="s">
        <v>1137</v>
      </c>
      <c r="C2206">
        <v>52.661834393653407</v>
      </c>
      <c r="D2206">
        <v>1.1706172073114196E-2</v>
      </c>
      <c r="E2206">
        <v>1.1638184906081385E-2</v>
      </c>
    </row>
    <row r="2207" spans="1:5" x14ac:dyDescent="0.25">
      <c r="A2207" s="6">
        <v>45574</v>
      </c>
      <c r="B2207" t="s">
        <v>1137</v>
      </c>
      <c r="C2207">
        <v>52.467497213528986</v>
      </c>
      <c r="D2207">
        <v>-3.6902850491634664E-3</v>
      </c>
      <c r="E2207">
        <v>-3.6971109492212311E-3</v>
      </c>
    </row>
    <row r="2208" spans="1:5" x14ac:dyDescent="0.25">
      <c r="A2208" s="6">
        <v>45575</v>
      </c>
      <c r="B2208" t="s">
        <v>1137</v>
      </c>
      <c r="C2208">
        <v>52.331385845647674</v>
      </c>
      <c r="D2208">
        <v>-2.5942035566777211E-3</v>
      </c>
      <c r="E2208">
        <v>-2.5975743336408741E-3</v>
      </c>
    </row>
    <row r="2209" spans="1:5" x14ac:dyDescent="0.25">
      <c r="A2209" s="6">
        <v>45576</v>
      </c>
      <c r="B2209" t="s">
        <v>1137</v>
      </c>
      <c r="C2209">
        <v>54.503283055930297</v>
      </c>
      <c r="D2209">
        <v>4.1502765026874444E-2</v>
      </c>
      <c r="E2209">
        <v>4.0664636565941083E-2</v>
      </c>
    </row>
    <row r="2210" spans="1:5" x14ac:dyDescent="0.25">
      <c r="A2210" s="6">
        <v>45579</v>
      </c>
      <c r="B2210" t="s">
        <v>1137</v>
      </c>
      <c r="C2210">
        <v>55.832843691210655</v>
      </c>
      <c r="D2210">
        <v>2.4394138494666207E-2</v>
      </c>
      <c r="E2210">
        <v>2.4101353435674256E-2</v>
      </c>
    </row>
    <row r="2211" spans="1:5" x14ac:dyDescent="0.25">
      <c r="A2211" s="6">
        <v>45580</v>
      </c>
      <c r="B2211" t="s">
        <v>1137</v>
      </c>
      <c r="C2211">
        <v>55.20085624179228</v>
      </c>
      <c r="D2211">
        <v>-1.1319277465315025E-2</v>
      </c>
      <c r="E2211">
        <v>-1.1383828059480102E-2</v>
      </c>
    </row>
    <row r="2212" spans="1:5" x14ac:dyDescent="0.25">
      <c r="A2212" s="6">
        <v>45581</v>
      </c>
      <c r="B2212" t="s">
        <v>1137</v>
      </c>
      <c r="C2212">
        <v>56.836440103602854</v>
      </c>
      <c r="D2212">
        <v>2.9629682819526382E-2</v>
      </c>
      <c r="E2212">
        <v>2.9199206351513216E-2</v>
      </c>
    </row>
    <row r="2213" spans="1:5" x14ac:dyDescent="0.25">
      <c r="A2213" s="6">
        <v>45582</v>
      </c>
      <c r="B2213" t="s">
        <v>1137</v>
      </c>
      <c r="C2213">
        <v>56.415905706909143</v>
      </c>
      <c r="D2213">
        <v>-7.3990277351493328E-3</v>
      </c>
      <c r="E2213">
        <v>-7.4265363160276373E-3</v>
      </c>
    </row>
    <row r="2214" spans="1:5" x14ac:dyDescent="0.25">
      <c r="A2214" s="6">
        <v>45583</v>
      </c>
      <c r="B2214" t="s">
        <v>1137</v>
      </c>
      <c r="C2214">
        <v>57.68824500158189</v>
      </c>
      <c r="D2214">
        <v>2.2552847086826588E-2</v>
      </c>
      <c r="E2214">
        <v>2.230229179173334E-2</v>
      </c>
    </row>
    <row r="2215" spans="1:5" x14ac:dyDescent="0.25">
      <c r="A2215" s="6">
        <v>45586</v>
      </c>
      <c r="B2215" t="s">
        <v>1137</v>
      </c>
      <c r="C2215">
        <v>57.794621112407185</v>
      </c>
      <c r="D2215">
        <v>1.8439824408313932E-3</v>
      </c>
      <c r="E2215">
        <v>1.8422843923376303E-3</v>
      </c>
    </row>
    <row r="2216" spans="1:5" x14ac:dyDescent="0.25">
      <c r="A2216" s="6">
        <v>45587</v>
      </c>
      <c r="B2216" t="s">
        <v>1137</v>
      </c>
      <c r="C2216">
        <v>58.575441995690198</v>
      </c>
      <c r="D2216">
        <v>1.3510269091726812E-2</v>
      </c>
      <c r="E2216">
        <v>1.3419819164187408E-2</v>
      </c>
    </row>
    <row r="2217" spans="1:5" x14ac:dyDescent="0.25">
      <c r="A2217" s="6">
        <v>45588</v>
      </c>
      <c r="B2217" t="s">
        <v>1137</v>
      </c>
      <c r="C2217">
        <v>56.78900403775333</v>
      </c>
      <c r="D2217">
        <v>-3.0498070472405603E-2</v>
      </c>
      <c r="E2217">
        <v>-3.0972814071813952E-2</v>
      </c>
    </row>
    <row r="2218" spans="1:5" x14ac:dyDescent="0.25">
      <c r="A2218" s="6">
        <v>45589</v>
      </c>
      <c r="B2218" t="s">
        <v>1137</v>
      </c>
      <c r="C2218">
        <v>57.985846682636293</v>
      </c>
      <c r="D2218">
        <v>2.107525330233484E-2</v>
      </c>
      <c r="E2218">
        <v>2.0856241953518172E-2</v>
      </c>
    </row>
    <row r="2219" spans="1:5" x14ac:dyDescent="0.25">
      <c r="A2219" s="6">
        <v>45590</v>
      </c>
      <c r="B2219" t="s">
        <v>1137</v>
      </c>
      <c r="C2219">
        <v>57.265027633173304</v>
      </c>
      <c r="D2219">
        <v>-1.243094807959122E-2</v>
      </c>
      <c r="E2219">
        <v>-1.2508858656217902E-2</v>
      </c>
    </row>
    <row r="2220" spans="1:5" x14ac:dyDescent="0.25">
      <c r="A2220" s="6">
        <v>45593</v>
      </c>
      <c r="B2220" t="s">
        <v>1137</v>
      </c>
      <c r="C2220">
        <v>60.232582998913131</v>
      </c>
      <c r="D2220">
        <v>5.1821425543515209E-2</v>
      </c>
      <c r="E2220">
        <v>5.0523352324556819E-2</v>
      </c>
    </row>
    <row r="2221" spans="1:5" x14ac:dyDescent="0.25">
      <c r="A2221" s="6">
        <v>45594</v>
      </c>
      <c r="B2221" t="s">
        <v>1137</v>
      </c>
      <c r="C2221">
        <v>60.695056948538877</v>
      </c>
      <c r="D2221">
        <v>7.6781357630650859E-3</v>
      </c>
      <c r="E2221">
        <v>7.6488089000970811E-3</v>
      </c>
    </row>
    <row r="2222" spans="1:5" x14ac:dyDescent="0.25">
      <c r="A2222" s="6">
        <v>45595</v>
      </c>
      <c r="B2222" t="s">
        <v>1137</v>
      </c>
      <c r="C2222">
        <v>60.142645115053256</v>
      </c>
      <c r="D2222">
        <v>-9.1014303513050621E-3</v>
      </c>
      <c r="E2222">
        <v>-9.1431014053623191E-3</v>
      </c>
    </row>
    <row r="2223" spans="1:5" x14ac:dyDescent="0.25">
      <c r="A2223" s="6">
        <v>45596</v>
      </c>
      <c r="B2223" t="s">
        <v>1137</v>
      </c>
      <c r="C2223">
        <v>57.738297958479052</v>
      </c>
      <c r="D2223">
        <v>-3.9977409573101919E-2</v>
      </c>
      <c r="E2223">
        <v>-4.0798463102435609E-2</v>
      </c>
    </row>
    <row r="2224" spans="1:5" x14ac:dyDescent="0.25">
      <c r="A2224" s="6">
        <v>45597</v>
      </c>
      <c r="B2224" t="s">
        <v>1137</v>
      </c>
      <c r="C2224">
        <v>57.47326318806472</v>
      </c>
      <c r="D2224">
        <v>-4.5902768142719319E-3</v>
      </c>
      <c r="E2224">
        <v>-4.6008444863151919E-3</v>
      </c>
    </row>
    <row r="2225" spans="1:5" x14ac:dyDescent="0.25">
      <c r="A2225" s="6">
        <v>45600</v>
      </c>
      <c r="B2225" t="s">
        <v>1137</v>
      </c>
      <c r="C2225">
        <v>56.295014213494142</v>
      </c>
      <c r="D2225">
        <v>-2.0500819149855798E-2</v>
      </c>
      <c r="E2225">
        <v>-2.0713877891771648E-2</v>
      </c>
    </row>
    <row r="2226" spans="1:5" x14ac:dyDescent="0.25">
      <c r="A2226" s="6">
        <v>45601</v>
      </c>
      <c r="B2226" t="s">
        <v>1137</v>
      </c>
      <c r="C2226">
        <v>57.969273970545146</v>
      </c>
      <c r="D2226">
        <v>2.9740817733902913E-2</v>
      </c>
      <c r="E2226">
        <v>2.9307137308526101E-2</v>
      </c>
    </row>
    <row r="2227" spans="1:5" x14ac:dyDescent="0.25">
      <c r="A2227" s="6">
        <v>45602</v>
      </c>
      <c r="B2227" t="s">
        <v>1137</v>
      </c>
      <c r="C2227">
        <v>62.675860579585333</v>
      </c>
      <c r="D2227">
        <v>8.1191056686886531E-2</v>
      </c>
      <c r="E2227">
        <v>7.8063263731197222E-2</v>
      </c>
    </row>
    <row r="2228" spans="1:5" x14ac:dyDescent="0.25">
      <c r="A2228" s="6">
        <v>45603</v>
      </c>
      <c r="B2228" t="s">
        <v>1137</v>
      </c>
      <c r="C2228">
        <v>64.854638818430431</v>
      </c>
      <c r="D2228">
        <v>3.4762637779476524E-2</v>
      </c>
      <c r="E2228">
        <v>3.4172064937163536E-2</v>
      </c>
    </row>
    <row r="2229" spans="1:5" x14ac:dyDescent="0.25">
      <c r="A2229" s="6">
        <v>45604</v>
      </c>
      <c r="B2229" t="s">
        <v>1137</v>
      </c>
      <c r="C2229">
        <v>64.453163162872443</v>
      </c>
      <c r="D2229">
        <v>-6.1903922814522394E-3</v>
      </c>
      <c r="E2229">
        <v>-6.2096322026208234E-3</v>
      </c>
    </row>
    <row r="2230" spans="1:5" x14ac:dyDescent="0.25">
      <c r="A2230" s="6">
        <v>45607</v>
      </c>
      <c r="B2230" t="s">
        <v>1137</v>
      </c>
      <c r="C2230">
        <v>71.125260167661054</v>
      </c>
      <c r="D2230">
        <v>0.10351853465947514</v>
      </c>
      <c r="E2230">
        <v>9.8503742821423879E-2</v>
      </c>
    </row>
    <row r="2231" spans="1:5" x14ac:dyDescent="0.25">
      <c r="A2231" s="6">
        <v>45608</v>
      </c>
      <c r="B2231" t="s">
        <v>1137</v>
      </c>
      <c r="C2231">
        <v>70.798396699558452</v>
      </c>
      <c r="D2231">
        <v>-4.5956031279477116E-3</v>
      </c>
      <c r="E2231">
        <v>-4.6061953763075116E-3</v>
      </c>
    </row>
    <row r="2232" spans="1:5" x14ac:dyDescent="0.25">
      <c r="A2232" s="6">
        <v>45609</v>
      </c>
      <c r="B2232" t="s">
        <v>1137</v>
      </c>
      <c r="C2232">
        <v>68.71600678447976</v>
      </c>
      <c r="D2232">
        <v>-2.9412953006768827E-2</v>
      </c>
      <c r="E2232">
        <v>-2.9854187460434868E-2</v>
      </c>
    </row>
    <row r="2233" spans="1:5" x14ac:dyDescent="0.25">
      <c r="A2233" s="6">
        <v>45610</v>
      </c>
      <c r="B2233" t="s">
        <v>1137</v>
      </c>
      <c r="C2233">
        <v>67.61983012111159</v>
      </c>
      <c r="D2233">
        <v>-1.595227538186561E-2</v>
      </c>
      <c r="E2233">
        <v>-1.6080882477815712E-2</v>
      </c>
    </row>
    <row r="2234" spans="1:5" x14ac:dyDescent="0.25">
      <c r="A2234" s="6">
        <v>45611</v>
      </c>
      <c r="B2234" t="s">
        <v>1137</v>
      </c>
      <c r="C2234">
        <v>68.902500359008627</v>
      </c>
      <c r="D2234">
        <v>1.8968847386923171E-2</v>
      </c>
      <c r="E2234">
        <v>1.8791182023432235E-2</v>
      </c>
    </row>
    <row r="2235" spans="1:5" x14ac:dyDescent="0.25">
      <c r="A2235" s="6">
        <v>45614</v>
      </c>
      <c r="B2235" t="s">
        <v>1137</v>
      </c>
      <c r="C2235">
        <v>69.958510311952523</v>
      </c>
      <c r="D2235">
        <v>1.5326148506101811E-2</v>
      </c>
      <c r="E2235">
        <v>1.5209889456220137E-2</v>
      </c>
    </row>
    <row r="2236" spans="1:5" x14ac:dyDescent="0.25">
      <c r="A2236" s="6">
        <v>45615</v>
      </c>
      <c r="B2236" t="s">
        <v>1137</v>
      </c>
      <c r="C2236">
        <v>71.026750512486615</v>
      </c>
      <c r="D2236">
        <v>1.5269624750022359E-2</v>
      </c>
      <c r="E2236">
        <v>1.5154217365458899E-2</v>
      </c>
    </row>
    <row r="2237" spans="1:5" x14ac:dyDescent="0.25">
      <c r="A2237" s="6">
        <v>45616</v>
      </c>
      <c r="B2237" t="s">
        <v>1137</v>
      </c>
      <c r="C2237">
        <v>70.929125445776663</v>
      </c>
      <c r="D2237">
        <v>-1.3744830786365236E-3</v>
      </c>
      <c r="E2237">
        <v>-1.3754285469560288E-3</v>
      </c>
    </row>
    <row r="2238" spans="1:5" x14ac:dyDescent="0.25">
      <c r="A2238" s="6">
        <v>45617</v>
      </c>
      <c r="B2238" t="s">
        <v>1137</v>
      </c>
      <c r="C2238">
        <v>70.24211641464899</v>
      </c>
      <c r="D2238">
        <v>-9.685852275915563E-3</v>
      </c>
      <c r="E2238">
        <v>-9.7330652557221248E-3</v>
      </c>
    </row>
    <row r="2239" spans="1:5" x14ac:dyDescent="0.25">
      <c r="A2239" s="6">
        <v>45618</v>
      </c>
      <c r="B2239" t="s">
        <v>1137</v>
      </c>
      <c r="C2239">
        <v>73.141630314001304</v>
      </c>
      <c r="D2239">
        <v>4.1278851597182475E-2</v>
      </c>
      <c r="E2239">
        <v>4.0449622731780641E-2</v>
      </c>
    </row>
    <row r="2240" spans="1:5" x14ac:dyDescent="0.25">
      <c r="A2240" s="6">
        <v>45621</v>
      </c>
      <c r="B2240" t="s">
        <v>1137</v>
      </c>
      <c r="C2240">
        <v>72.435004392678366</v>
      </c>
      <c r="D2240">
        <v>-9.6610633135923996E-3</v>
      </c>
      <c r="E2240">
        <v>-9.7080341561120321E-3</v>
      </c>
    </row>
    <row r="2241" spans="1:5" x14ac:dyDescent="0.25">
      <c r="A2241" s="6">
        <v>45622</v>
      </c>
      <c r="B2241" t="s">
        <v>1137</v>
      </c>
      <c r="C2241">
        <v>70.597609433786147</v>
      </c>
      <c r="D2241">
        <v>-2.536611924438481E-2</v>
      </c>
      <c r="E2241">
        <v>-2.5693385421984585E-2</v>
      </c>
    </row>
    <row r="2242" spans="1:5" x14ac:dyDescent="0.25">
      <c r="A2242" s="6">
        <v>45623</v>
      </c>
      <c r="B2242" t="s">
        <v>1137</v>
      </c>
      <c r="C2242">
        <v>72.472934880137927</v>
      </c>
      <c r="D2242">
        <v>2.6563582837895616E-2</v>
      </c>
      <c r="E2242">
        <v>2.6216896949595697E-2</v>
      </c>
    </row>
    <row r="2243" spans="1:5" x14ac:dyDescent="0.25">
      <c r="A2243" s="6">
        <v>45628</v>
      </c>
      <c r="B2243" t="s">
        <v>1137</v>
      </c>
      <c r="C2243">
        <v>71.878656023973235</v>
      </c>
      <c r="D2243">
        <v>-1.4966968765992128E-2</v>
      </c>
      <c r="E2243">
        <v>-1.5080104124584758E-2</v>
      </c>
    </row>
    <row r="2244" spans="1:5" x14ac:dyDescent="0.25">
      <c r="A2244" s="6">
        <v>45629</v>
      </c>
      <c r="B2244" t="s">
        <v>1137</v>
      </c>
      <c r="C2244">
        <v>72.515302289962165</v>
      </c>
      <c r="D2244">
        <v>8.8572366430528238E-3</v>
      </c>
      <c r="E2244">
        <v>8.8182414134046188E-3</v>
      </c>
    </row>
    <row r="2245" spans="1:5" x14ac:dyDescent="0.25">
      <c r="A2245" s="6">
        <v>45630</v>
      </c>
      <c r="B2245" t="s">
        <v>1137</v>
      </c>
      <c r="C2245">
        <v>75.111331396262813</v>
      </c>
      <c r="D2245">
        <v>3.5799741907164284E-2</v>
      </c>
      <c r="E2245">
        <v>3.5173825835161404E-2</v>
      </c>
    </row>
    <row r="2246" spans="1:5" x14ac:dyDescent="0.25">
      <c r="A2246" s="6">
        <v>45631</v>
      </c>
      <c r="B2246" t="s">
        <v>1137</v>
      </c>
      <c r="C2246">
        <v>75.534150680502989</v>
      </c>
      <c r="D2246">
        <v>5.6292343163180103E-3</v>
      </c>
      <c r="E2246">
        <v>5.6134493871616538E-3</v>
      </c>
    </row>
    <row r="2247" spans="1:5" x14ac:dyDescent="0.25">
      <c r="A2247" s="6">
        <v>45632</v>
      </c>
      <c r="B2247" t="s">
        <v>1137</v>
      </c>
      <c r="C2247">
        <v>77.767592222171061</v>
      </c>
      <c r="D2247">
        <v>2.9568632486716595E-2</v>
      </c>
      <c r="E2247">
        <v>2.9139911107947912E-2</v>
      </c>
    </row>
    <row r="2248" spans="1:5" x14ac:dyDescent="0.25">
      <c r="A2248" s="6">
        <v>45635</v>
      </c>
      <c r="B2248" t="s">
        <v>1137</v>
      </c>
      <c r="C2248">
        <v>74.417781984491739</v>
      </c>
      <c r="D2248">
        <v>-4.3074629700626255E-2</v>
      </c>
      <c r="E2248">
        <v>-4.4029873538274047E-2</v>
      </c>
    </row>
    <row r="2249" spans="1:5" x14ac:dyDescent="0.25">
      <c r="A2249" s="6">
        <v>45636</v>
      </c>
      <c r="B2249" t="s">
        <v>1137</v>
      </c>
      <c r="C2249">
        <v>72.584222099726503</v>
      </c>
      <c r="D2249">
        <v>-2.4638733322465023E-2</v>
      </c>
      <c r="E2249">
        <v>-2.4947346687873614E-2</v>
      </c>
    </row>
    <row r="2250" spans="1:5" x14ac:dyDescent="0.25">
      <c r="A2250" s="6">
        <v>45637</v>
      </c>
      <c r="B2250" t="s">
        <v>1137</v>
      </c>
      <c r="C2250">
        <v>75.363850545948026</v>
      </c>
      <c r="D2250">
        <v>3.829521576193895E-2</v>
      </c>
      <c r="E2250">
        <v>3.7580152555833864E-2</v>
      </c>
    </row>
    <row r="2251" spans="1:5" x14ac:dyDescent="0.25">
      <c r="A2251" s="6">
        <v>45638</v>
      </c>
      <c r="B2251" t="s">
        <v>1137</v>
      </c>
      <c r="C2251">
        <v>75.463018072695832</v>
      </c>
      <c r="D2251">
        <v>1.3158500531675887E-3</v>
      </c>
      <c r="E2251">
        <v>1.3149850811855187E-3</v>
      </c>
    </row>
    <row r="2252" spans="1:5" x14ac:dyDescent="0.25">
      <c r="A2252" s="6">
        <v>45639</v>
      </c>
      <c r="B2252" t="s">
        <v>1137</v>
      </c>
      <c r="C2252">
        <v>75.864840362065024</v>
      </c>
      <c r="D2252">
        <v>5.3247577373873867E-3</v>
      </c>
      <c r="E2252">
        <v>5.3106313391501712E-3</v>
      </c>
    </row>
    <row r="2253" spans="1:5" x14ac:dyDescent="0.25">
      <c r="A2253" s="6">
        <v>45642</v>
      </c>
      <c r="B2253" t="s">
        <v>1137</v>
      </c>
      <c r="C2253">
        <v>78.986476672223944</v>
      </c>
      <c r="D2253">
        <v>4.1147339073817513E-2</v>
      </c>
      <c r="E2253">
        <v>4.0323315711508836E-2</v>
      </c>
    </row>
    <row r="2254" spans="1:5" x14ac:dyDescent="0.25">
      <c r="A2254" s="6">
        <v>45643</v>
      </c>
      <c r="B2254" t="s">
        <v>1137</v>
      </c>
      <c r="C2254">
        <v>77.700684158463446</v>
      </c>
      <c r="D2254">
        <v>-1.6278641204572897E-2</v>
      </c>
      <c r="E2254">
        <v>-1.6412593986499139E-2</v>
      </c>
    </row>
    <row r="2255" spans="1:5" x14ac:dyDescent="0.25">
      <c r="A2255" s="6">
        <v>45644</v>
      </c>
      <c r="B2255" t="s">
        <v>1137</v>
      </c>
      <c r="C2255">
        <v>72.261082239058396</v>
      </c>
      <c r="D2255">
        <v>-7.0007130288730512E-2</v>
      </c>
      <c r="E2255">
        <v>-7.2578359841356438E-2</v>
      </c>
    </row>
    <row r="2256" spans="1:5" x14ac:dyDescent="0.25">
      <c r="A2256" s="6">
        <v>45645</v>
      </c>
      <c r="B2256" t="s">
        <v>1137</v>
      </c>
      <c r="C2256">
        <v>72.142282804691604</v>
      </c>
      <c r="D2256">
        <v>-1.6440306550319361E-3</v>
      </c>
      <c r="E2256">
        <v>-1.6453835564401976E-3</v>
      </c>
    </row>
    <row r="2257" spans="1:5" x14ac:dyDescent="0.25">
      <c r="A2257" s="6">
        <v>45646</v>
      </c>
      <c r="B2257" t="s">
        <v>1137</v>
      </c>
      <c r="C2257">
        <v>72.699775820581181</v>
      </c>
      <c r="D2257">
        <v>7.7276874838969611E-3</v>
      </c>
      <c r="E2257">
        <v>7.6979818460817546E-3</v>
      </c>
    </row>
    <row r="2258" spans="1:5" x14ac:dyDescent="0.25">
      <c r="A2258" s="6">
        <v>45649</v>
      </c>
      <c r="B2258" t="s">
        <v>1137</v>
      </c>
      <c r="C2258">
        <v>70.923504726333704</v>
      </c>
      <c r="D2258">
        <v>-2.4432965221670155E-2</v>
      </c>
      <c r="E2258">
        <v>-2.4736402901365084E-2</v>
      </c>
    </row>
    <row r="2259" spans="1:5" x14ac:dyDescent="0.25">
      <c r="A2259" s="6">
        <v>45650</v>
      </c>
      <c r="B2259" t="s">
        <v>1137</v>
      </c>
      <c r="C2259">
        <v>73.450212175982415</v>
      </c>
      <c r="D2259">
        <v>3.5625812054808748E-2</v>
      </c>
      <c r="E2259">
        <v>3.5005893318898272E-2</v>
      </c>
    </row>
    <row r="2260" spans="1:5" x14ac:dyDescent="0.25">
      <c r="A2260" s="6">
        <v>45652</v>
      </c>
      <c r="B2260" t="s">
        <v>1137</v>
      </c>
      <c r="C2260">
        <v>72.924693790156653</v>
      </c>
      <c r="D2260">
        <v>-7.1547565385741141E-3</v>
      </c>
      <c r="E2260">
        <v>-7.1804745533136649E-3</v>
      </c>
    </row>
    <row r="2261" spans="1:5" x14ac:dyDescent="0.25">
      <c r="A2261" s="6">
        <v>45653</v>
      </c>
      <c r="B2261" t="s">
        <v>1137</v>
      </c>
      <c r="C2261">
        <v>71.476691845577989</v>
      </c>
      <c r="D2261">
        <v>-1.9856126495989668E-2</v>
      </c>
      <c r="E2261">
        <v>-2.0055908395038811E-2</v>
      </c>
    </row>
    <row r="2262" spans="1:5" x14ac:dyDescent="0.25">
      <c r="A2262" s="6">
        <v>45656</v>
      </c>
      <c r="B2262" t="s">
        <v>1137</v>
      </c>
      <c r="C2262">
        <v>70.280000567436218</v>
      </c>
      <c r="D2262">
        <v>-1.6742398777032985E-2</v>
      </c>
      <c r="E2262">
        <v>-1.6884136987700232E-2</v>
      </c>
    </row>
    <row r="2263" spans="1:5" x14ac:dyDescent="0.25">
      <c r="A2263" s="6">
        <v>45657</v>
      </c>
      <c r="B2263" t="s">
        <v>1137</v>
      </c>
      <c r="C2263">
        <v>69.437296628844706</v>
      </c>
      <c r="D2263">
        <v>-1.1990664937216455E-2</v>
      </c>
      <c r="E2263">
        <v>-1.2063132834792604E-2</v>
      </c>
    </row>
    <row r="2264" spans="1:5" x14ac:dyDescent="0.25">
      <c r="A2264" s="6">
        <v>45659</v>
      </c>
      <c r="B2264" t="s">
        <v>1137</v>
      </c>
      <c r="C2264">
        <v>71.615362685417495</v>
      </c>
      <c r="D2264">
        <v>3.1367379813401319E-2</v>
      </c>
      <c r="E2264">
        <v>3.0885475038783534E-2</v>
      </c>
    </row>
    <row r="2265" spans="1:5" x14ac:dyDescent="0.25">
      <c r="A2265" s="6">
        <v>45660</v>
      </c>
      <c r="B2265" t="s">
        <v>1137</v>
      </c>
      <c r="C2265">
        <v>75.409614497811162</v>
      </c>
      <c r="D2265">
        <v>5.2980976010141179E-2</v>
      </c>
      <c r="E2265">
        <v>5.1625166521535475E-2</v>
      </c>
    </row>
    <row r="2266" spans="1:5" x14ac:dyDescent="0.25">
      <c r="A2266" s="6">
        <v>45663</v>
      </c>
      <c r="B2266" t="s">
        <v>1137</v>
      </c>
      <c r="C2266">
        <v>77.169118881225586</v>
      </c>
      <c r="D2266">
        <v>2.3332626683371993E-2</v>
      </c>
      <c r="E2266">
        <v>2.3064582393336169E-2</v>
      </c>
    </row>
    <row r="2267" spans="1:5" x14ac:dyDescent="0.25">
      <c r="A2267" s="6">
        <v>45664</v>
      </c>
      <c r="B2267" t="s">
        <v>1137</v>
      </c>
      <c r="C2267">
        <v>73.311846211833199</v>
      </c>
      <c r="D2267">
        <v>-4.9984666474283457E-2</v>
      </c>
      <c r="E2267">
        <v>-5.1277153964422027E-2</v>
      </c>
    </row>
    <row r="2268" spans="1:5" x14ac:dyDescent="0.25">
      <c r="A2268" s="6">
        <v>45665</v>
      </c>
      <c r="B2268" t="s">
        <v>1137</v>
      </c>
      <c r="C2268">
        <v>72.093959261747386</v>
      </c>
      <c r="D2268">
        <v>-1.6612416860526946E-2</v>
      </c>
      <c r="E2268">
        <v>-1.6751950543771408E-2</v>
      </c>
    </row>
    <row r="2269" spans="1:5" x14ac:dyDescent="0.25">
      <c r="A2269" s="6">
        <v>45670</v>
      </c>
      <c r="B2269" t="s">
        <v>1137</v>
      </c>
      <c r="C2269">
        <v>70.723186849721969</v>
      </c>
      <c r="D2269">
        <v>-1.0498769735582392E-2</v>
      </c>
      <c r="E2269">
        <v>-1.0554270621019612E-2</v>
      </c>
    </row>
    <row r="2270" spans="1:5" x14ac:dyDescent="0.25">
      <c r="A2270" s="6">
        <v>45671</v>
      </c>
      <c r="B2270" t="s">
        <v>1137</v>
      </c>
      <c r="C2270">
        <v>71.655819091790818</v>
      </c>
      <c r="D2270">
        <v>1.318707885789383E-2</v>
      </c>
      <c r="E2270">
        <v>1.3100886258986269E-2</v>
      </c>
    </row>
    <row r="2271" spans="1:5" x14ac:dyDescent="0.25">
      <c r="A2271" s="6">
        <v>45672</v>
      </c>
      <c r="B2271" t="s">
        <v>1137</v>
      </c>
      <c r="C2271">
        <v>74.714061269704416</v>
      </c>
      <c r="D2271">
        <v>4.2679606718276419E-2</v>
      </c>
      <c r="E2271">
        <v>4.1793944473376247E-2</v>
      </c>
    </row>
    <row r="2272" spans="1:5" x14ac:dyDescent="0.25">
      <c r="A2272" s="6">
        <v>45673</v>
      </c>
      <c r="B2272" t="s">
        <v>1137</v>
      </c>
      <c r="C2272">
        <v>74.750604674956776</v>
      </c>
      <c r="D2272">
        <v>4.8911014381136653E-4</v>
      </c>
      <c r="E2272">
        <v>4.8899056843374161E-4</v>
      </c>
    </row>
    <row r="2273" spans="1:5" x14ac:dyDescent="0.25">
      <c r="A2273" s="6">
        <v>45674</v>
      </c>
      <c r="B2273" t="s">
        <v>1137</v>
      </c>
      <c r="C2273">
        <v>77.435861998926612</v>
      </c>
      <c r="D2273">
        <v>3.5922884311723413E-2</v>
      </c>
      <c r="E2273">
        <v>3.529270507425037E-2</v>
      </c>
    </row>
    <row r="2274" spans="1:5" x14ac:dyDescent="0.25">
      <c r="A2274" s="6">
        <v>45679</v>
      </c>
      <c r="B2274" t="s">
        <v>1137</v>
      </c>
      <c r="C2274">
        <v>78.041968714178438</v>
      </c>
      <c r="D2274">
        <v>1.3400179364159381E-2</v>
      </c>
      <c r="E2274">
        <v>1.3311191052117087E-2</v>
      </c>
    </row>
    <row r="2275" spans="1:5" x14ac:dyDescent="0.25">
      <c r="A2275" s="6">
        <v>45680</v>
      </c>
      <c r="B2275" t="s">
        <v>1137</v>
      </c>
      <c r="C2275">
        <v>78.071688948659812</v>
      </c>
      <c r="D2275">
        <v>3.8082374100811833E-4</v>
      </c>
      <c r="E2275">
        <v>3.8075124605187693E-4</v>
      </c>
    </row>
    <row r="2276" spans="1:5" x14ac:dyDescent="0.25">
      <c r="A2276" s="6">
        <v>45681</v>
      </c>
      <c r="B2276" t="s">
        <v>1137</v>
      </c>
      <c r="C2276">
        <v>78.462426080013302</v>
      </c>
      <c r="D2276">
        <v>5.0048504985007458E-3</v>
      </c>
      <c r="E2276">
        <v>4.9923678660596122E-3</v>
      </c>
    </row>
    <row r="2277" spans="1:5" x14ac:dyDescent="0.25">
      <c r="A2277" s="6">
        <v>45684</v>
      </c>
      <c r="B2277" t="s">
        <v>1137</v>
      </c>
      <c r="C2277">
        <v>71.810974450550475</v>
      </c>
      <c r="D2277">
        <v>-8.4772444108214384E-2</v>
      </c>
      <c r="E2277">
        <v>-8.8582549662381854E-2</v>
      </c>
    </row>
    <row r="2278" spans="1:5" x14ac:dyDescent="0.25">
      <c r="A2278" s="6">
        <v>45685</v>
      </c>
      <c r="B2278" t="s">
        <v>1137</v>
      </c>
      <c r="C2278">
        <v>73.501710698715215</v>
      </c>
      <c r="D2278">
        <v>2.3544259928250932E-2</v>
      </c>
      <c r="E2278">
        <v>2.3271368885496337E-2</v>
      </c>
    </row>
    <row r="2279" spans="1:5" x14ac:dyDescent="0.25">
      <c r="A2279" s="6">
        <v>45686</v>
      </c>
      <c r="B2279" t="s">
        <v>1137</v>
      </c>
      <c r="C2279">
        <v>74.457511897920995</v>
      </c>
      <c r="D2279">
        <v>1.3003795287481523E-2</v>
      </c>
      <c r="E2279">
        <v>1.2919971841444515E-2</v>
      </c>
    </row>
    <row r="2280" spans="1:5" x14ac:dyDescent="0.25">
      <c r="A2280" s="6">
        <v>45687</v>
      </c>
      <c r="B2280" t="s">
        <v>1137</v>
      </c>
      <c r="C2280">
        <v>77.855282806902324</v>
      </c>
      <c r="D2280">
        <v>4.5633688561062424E-2</v>
      </c>
      <c r="E2280">
        <v>4.4623102167165661E-2</v>
      </c>
    </row>
    <row r="2281" spans="1:5" x14ac:dyDescent="0.25">
      <c r="A2281" s="6">
        <v>45688</v>
      </c>
      <c r="B2281" t="s">
        <v>1137</v>
      </c>
      <c r="C2281">
        <v>77.007218680158985</v>
      </c>
      <c r="D2281">
        <v>-1.0892827001177552E-2</v>
      </c>
      <c r="E2281">
        <v>-1.0952588216512738E-2</v>
      </c>
    </row>
    <row r="2282" spans="1:5" x14ac:dyDescent="0.25">
      <c r="A2282" s="6">
        <v>45691</v>
      </c>
      <c r="B2282" t="s">
        <v>1137</v>
      </c>
      <c r="C2282">
        <v>77.276073535705564</v>
      </c>
      <c r="D2282">
        <v>3.4912941949407639E-3</v>
      </c>
      <c r="E2282">
        <v>3.4852137756082426E-3</v>
      </c>
    </row>
    <row r="2283" spans="1:5" x14ac:dyDescent="0.25">
      <c r="A2283" s="6">
        <v>45692</v>
      </c>
      <c r="B2283" t="s">
        <v>1137</v>
      </c>
      <c r="C2283">
        <v>77.250968470583757</v>
      </c>
      <c r="D2283">
        <v>-3.2487500947120385E-4</v>
      </c>
      <c r="E2283">
        <v>-3.2492779278939021E-4</v>
      </c>
    </row>
    <row r="2284" spans="1:5" x14ac:dyDescent="0.25">
      <c r="A2284" s="6">
        <v>45693</v>
      </c>
      <c r="B2284" t="s">
        <v>1137</v>
      </c>
      <c r="C2284">
        <v>76.706575279022218</v>
      </c>
      <c r="D2284">
        <v>-7.0470727078177919E-3</v>
      </c>
      <c r="E2284">
        <v>-7.0720206001901138E-3</v>
      </c>
    </row>
    <row r="2285" spans="1:5" x14ac:dyDescent="0.25">
      <c r="A2285" s="6">
        <v>45694</v>
      </c>
      <c r="B2285" t="s">
        <v>1137</v>
      </c>
      <c r="C2285">
        <v>76.000639508882159</v>
      </c>
      <c r="D2285">
        <v>-9.2030672412658499E-3</v>
      </c>
      <c r="E2285">
        <v>-9.2456770936317142E-3</v>
      </c>
    </row>
    <row r="2286" spans="1:5" x14ac:dyDescent="0.25">
      <c r="A2286" s="6">
        <v>45695</v>
      </c>
      <c r="B2286" t="s">
        <v>1137</v>
      </c>
      <c r="C2286">
        <v>76.267928327604295</v>
      </c>
      <c r="D2286">
        <v>3.516928547566911E-3</v>
      </c>
      <c r="E2286">
        <v>3.5107586162691469E-3</v>
      </c>
    </row>
    <row r="2287" spans="1:5" x14ac:dyDescent="0.25">
      <c r="A2287" s="6">
        <v>45698</v>
      </c>
      <c r="B2287" t="s">
        <v>1137</v>
      </c>
      <c r="C2287">
        <v>77.857140163747772</v>
      </c>
      <c r="D2287">
        <v>2.0837223076482614E-2</v>
      </c>
      <c r="E2287">
        <v>2.0623097556112305E-2</v>
      </c>
    </row>
    <row r="2288" spans="1:5" x14ac:dyDescent="0.25">
      <c r="A2288" s="6">
        <v>45699</v>
      </c>
      <c r="B2288" t="s">
        <v>1137</v>
      </c>
      <c r="C2288">
        <v>75.901531504333434</v>
      </c>
      <c r="D2288">
        <v>-2.5117910255903819E-2</v>
      </c>
      <c r="E2288">
        <v>-2.5438748893145562E-2</v>
      </c>
    </row>
    <row r="2289" spans="1:5" x14ac:dyDescent="0.25">
      <c r="A2289" s="6">
        <v>45700</v>
      </c>
      <c r="B2289" t="s">
        <v>1137</v>
      </c>
      <c r="C2289">
        <v>76.306308387595436</v>
      </c>
      <c r="D2289">
        <v>5.3329211577093361E-3</v>
      </c>
      <c r="E2289">
        <v>5.3187514884999905E-3</v>
      </c>
    </row>
    <row r="2290" spans="1:5" x14ac:dyDescent="0.25">
      <c r="A2290" s="6">
        <v>45701</v>
      </c>
      <c r="B2290" t="s">
        <v>1137</v>
      </c>
      <c r="C2290">
        <v>78.306718323974565</v>
      </c>
      <c r="D2290">
        <v>2.6215525015548025E-2</v>
      </c>
      <c r="E2290">
        <v>2.5877788056338346E-2</v>
      </c>
    </row>
    <row r="2291" spans="1:5" x14ac:dyDescent="0.25">
      <c r="A2291" s="6">
        <v>45702</v>
      </c>
      <c r="B2291" t="s">
        <v>1137</v>
      </c>
      <c r="C2291">
        <v>77.759414927467333</v>
      </c>
      <c r="D2291">
        <v>-6.9892265723983105E-3</v>
      </c>
      <c r="E2291">
        <v>-7.0137656226042953E-3</v>
      </c>
    </row>
    <row r="2292" spans="1:5" x14ac:dyDescent="0.25">
      <c r="A2292" s="6">
        <v>45707</v>
      </c>
      <c r="B2292" t="s">
        <v>1137</v>
      </c>
      <c r="C2292">
        <v>76.088612455696875</v>
      </c>
      <c r="D2292">
        <v>-5.2912463347165595E-3</v>
      </c>
      <c r="E2292">
        <v>-5.3052945555812038E-3</v>
      </c>
    </row>
    <row r="2293" spans="1:5" x14ac:dyDescent="0.25">
      <c r="A2293" s="6">
        <v>45708</v>
      </c>
      <c r="B2293" t="s">
        <v>1137</v>
      </c>
      <c r="C2293">
        <v>76.372656670456308</v>
      </c>
      <c r="D2293">
        <v>3.7330712913816733E-3</v>
      </c>
      <c r="E2293">
        <v>3.7261206734792709E-3</v>
      </c>
    </row>
    <row r="2294" spans="1:5" x14ac:dyDescent="0.25">
      <c r="A2294" s="6">
        <v>45709</v>
      </c>
      <c r="B2294" t="s">
        <v>1137</v>
      </c>
      <c r="C2294">
        <v>71.251244535570095</v>
      </c>
      <c r="D2294">
        <v>-6.7058190171186749E-2</v>
      </c>
      <c r="E2294">
        <v>-6.9412448966401266E-2</v>
      </c>
    </row>
    <row r="2295" spans="1:5" x14ac:dyDescent="0.25">
      <c r="A2295" s="6">
        <v>45712</v>
      </c>
      <c r="B2295" t="s">
        <v>1137</v>
      </c>
      <c r="C2295">
        <v>69.447069485485827</v>
      </c>
      <c r="D2295">
        <v>-2.5321312797330631E-2</v>
      </c>
      <c r="E2295">
        <v>-2.5647413885353083E-2</v>
      </c>
    </row>
    <row r="2296" spans="1:5" x14ac:dyDescent="0.25">
      <c r="A2296" s="6">
        <v>45713</v>
      </c>
      <c r="B2296" t="s">
        <v>1137</v>
      </c>
      <c r="C2296">
        <v>66.770801921002203</v>
      </c>
      <c r="D2296">
        <v>-3.8536796214892144E-2</v>
      </c>
      <c r="E2296">
        <v>-3.9298984279873835E-2</v>
      </c>
    </row>
    <row r="2297" spans="1:5" x14ac:dyDescent="0.25">
      <c r="A2297" s="6">
        <v>45714</v>
      </c>
      <c r="B2297" t="s">
        <v>1137</v>
      </c>
      <c r="C2297">
        <v>66.127518424607842</v>
      </c>
      <c r="D2297">
        <v>-9.6342035423723216E-3</v>
      </c>
      <c r="E2297">
        <v>-9.6809127272869597E-3</v>
      </c>
    </row>
    <row r="2298" spans="1:5" x14ac:dyDescent="0.25">
      <c r="A2298" s="6">
        <v>45715</v>
      </c>
      <c r="B2298" t="s">
        <v>1137</v>
      </c>
      <c r="C2298">
        <v>64.904803236764565</v>
      </c>
      <c r="D2298">
        <v>-1.8490262707155702E-2</v>
      </c>
      <c r="E2298">
        <v>-1.8663344486667031E-2</v>
      </c>
    </row>
    <row r="2299" spans="1:5" x14ac:dyDescent="0.25">
      <c r="A2299" s="6">
        <v>45716</v>
      </c>
      <c r="B2299" t="s">
        <v>1137</v>
      </c>
      <c r="C2299">
        <v>66.766159976172275</v>
      </c>
      <c r="D2299">
        <v>2.8678258720201466E-2</v>
      </c>
      <c r="E2299">
        <v>2.8274734217985601E-2</v>
      </c>
    </row>
    <row r="2300" spans="1:5" x14ac:dyDescent="0.25">
      <c r="A2300" s="6">
        <v>45719</v>
      </c>
      <c r="B2300" t="s">
        <v>1137</v>
      </c>
      <c r="C2300">
        <v>65.507255464792252</v>
      </c>
      <c r="D2300">
        <v>-1.8855427836935723E-2</v>
      </c>
      <c r="E2300">
        <v>-1.9035458039455559E-2</v>
      </c>
    </row>
    <row r="2301" spans="1:5" x14ac:dyDescent="0.25">
      <c r="A2301" s="6">
        <v>45720</v>
      </c>
      <c r="B2301" t="s">
        <v>1137</v>
      </c>
      <c r="C2301">
        <v>64.609409906951896</v>
      </c>
      <c r="D2301">
        <v>-1.3706047543434519E-2</v>
      </c>
      <c r="E2301">
        <v>-1.3800842586596583E-2</v>
      </c>
    </row>
    <row r="2302" spans="1:5" x14ac:dyDescent="0.25">
      <c r="A2302" s="6">
        <v>45721</v>
      </c>
      <c r="B2302" t="s">
        <v>1137</v>
      </c>
      <c r="C2302">
        <v>67.033645558145508</v>
      </c>
      <c r="D2302">
        <v>3.752140214072397E-2</v>
      </c>
      <c r="E2302">
        <v>3.6834601479322798E-2</v>
      </c>
    </row>
    <row r="2303" spans="1:5" x14ac:dyDescent="0.25">
      <c r="A2303" s="6">
        <v>45722</v>
      </c>
      <c r="B2303" t="s">
        <v>1137</v>
      </c>
      <c r="C2303">
        <v>63.678393802420032</v>
      </c>
      <c r="D2303">
        <v>-5.0053249048123249E-2</v>
      </c>
      <c r="E2303">
        <v>-5.1349347588105249E-2</v>
      </c>
    </row>
    <row r="2304" spans="1:5" x14ac:dyDescent="0.25">
      <c r="A2304" s="6">
        <v>45723</v>
      </c>
      <c r="B2304" t="s">
        <v>1137</v>
      </c>
      <c r="C2304">
        <v>64.337019800576854</v>
      </c>
      <c r="D2304">
        <v>1.0343005827069041E-2</v>
      </c>
      <c r="E2304">
        <v>1.0289882928608078E-2</v>
      </c>
    </row>
    <row r="2305" spans="1:5" x14ac:dyDescent="0.25">
      <c r="A2305" s="6">
        <v>45726</v>
      </c>
      <c r="B2305" t="s">
        <v>1137</v>
      </c>
      <c r="C2305">
        <v>58.741429241428705</v>
      </c>
      <c r="D2305">
        <v>-8.697310780780021E-2</v>
      </c>
      <c r="E2305">
        <v>-9.0989944064982287E-2</v>
      </c>
    </row>
    <row r="2306" spans="1:5" x14ac:dyDescent="0.25">
      <c r="A2306" s="6">
        <v>45727</v>
      </c>
      <c r="B2306" t="s">
        <v>1137</v>
      </c>
      <c r="C2306">
        <v>60.227591004759233</v>
      </c>
      <c r="D2306">
        <v>2.5300061345500557E-2</v>
      </c>
      <c r="E2306">
        <v>2.4985312525663814E-2</v>
      </c>
    </row>
    <row r="2307" spans="1:5" x14ac:dyDescent="0.25">
      <c r="A2307" s="6">
        <v>45728</v>
      </c>
      <c r="B2307" t="s">
        <v>1137</v>
      </c>
      <c r="C2307">
        <v>61.125094831013485</v>
      </c>
      <c r="D2307">
        <v>1.4901871572172487E-2</v>
      </c>
      <c r="E2307">
        <v>1.4791929566089771E-2</v>
      </c>
    </row>
    <row r="2308" spans="1:5" x14ac:dyDescent="0.25">
      <c r="A2308" s="6">
        <v>45729</v>
      </c>
      <c r="B2308" t="s">
        <v>1137</v>
      </c>
      <c r="C2308">
        <v>59.027189203636226</v>
      </c>
      <c r="D2308">
        <v>-3.4321511208729061E-2</v>
      </c>
      <c r="E2308">
        <v>-3.4924327507159042E-2</v>
      </c>
    </row>
    <row r="2309" spans="1:5" x14ac:dyDescent="0.25">
      <c r="A2309" s="6">
        <v>45730</v>
      </c>
      <c r="B2309" t="s">
        <v>1137</v>
      </c>
      <c r="C2309">
        <v>62.171862269141002</v>
      </c>
      <c r="D2309">
        <v>5.3274992557346135E-2</v>
      </c>
      <c r="E2309">
        <v>5.1904350584158834E-2</v>
      </c>
    </row>
    <row r="2310" spans="1:5" x14ac:dyDescent="0.25">
      <c r="A2310" s="6">
        <v>45733</v>
      </c>
      <c r="B2310" t="s">
        <v>1137</v>
      </c>
      <c r="C2310">
        <v>62.834015965461731</v>
      </c>
      <c r="D2310">
        <v>1.0650375783409549E-2</v>
      </c>
      <c r="E2310">
        <v>1.0594060034290127E-2</v>
      </c>
    </row>
    <row r="2311" spans="1:5" x14ac:dyDescent="0.25">
      <c r="A2311" s="6">
        <v>45734</v>
      </c>
      <c r="B2311" t="s">
        <v>1137</v>
      </c>
      <c r="C2311">
        <v>60.059664259879355</v>
      </c>
      <c r="D2311">
        <v>-4.4153658857447042E-2</v>
      </c>
      <c r="E2311">
        <v>-4.5158109871785E-2</v>
      </c>
    </row>
    <row r="2312" spans="1:5" x14ac:dyDescent="0.25">
      <c r="A2312" s="6">
        <v>45735</v>
      </c>
      <c r="B2312" t="s">
        <v>1137</v>
      </c>
      <c r="C2312">
        <v>62.488190442323685</v>
      </c>
      <c r="D2312">
        <v>4.0435227408798902E-2</v>
      </c>
      <c r="E2312">
        <v>3.9639113504721393E-2</v>
      </c>
    </row>
    <row r="2313" spans="1:5" x14ac:dyDescent="0.25">
      <c r="A2313" s="6">
        <v>45736</v>
      </c>
      <c r="B2313" t="s">
        <v>1137</v>
      </c>
      <c r="C2313">
        <v>61.972465951264894</v>
      </c>
      <c r="D2313">
        <v>-8.2531513140039481E-3</v>
      </c>
      <c r="E2313">
        <v>-8.2873971213609093E-3</v>
      </c>
    </row>
    <row r="2314" spans="1:5" x14ac:dyDescent="0.25">
      <c r="A2314" s="6">
        <v>45737</v>
      </c>
      <c r="B2314" t="s">
        <v>1137</v>
      </c>
      <c r="C2314">
        <v>62.992767439730414</v>
      </c>
      <c r="D2314">
        <v>1.646378714811636E-2</v>
      </c>
      <c r="E2314">
        <v>1.6329728412933151E-2</v>
      </c>
    </row>
    <row r="2315" spans="1:5" x14ac:dyDescent="0.25">
      <c r="A2315" s="6">
        <v>45740</v>
      </c>
      <c r="B2315" t="s">
        <v>1137</v>
      </c>
      <c r="C2315">
        <v>66.488355321846029</v>
      </c>
      <c r="D2315">
        <v>5.5491892548776844E-2</v>
      </c>
      <c r="E2315">
        <v>5.400690712920312E-2</v>
      </c>
    </row>
    <row r="2316" spans="1:5" x14ac:dyDescent="0.25">
      <c r="A2316" s="6">
        <v>45741</v>
      </c>
      <c r="B2316" t="s">
        <v>1137</v>
      </c>
      <c r="C2316">
        <v>65.686611236072167</v>
      </c>
      <c r="D2316">
        <v>-1.2058413565697479E-2</v>
      </c>
      <c r="E2316">
        <v>-1.2131706024309115E-2</v>
      </c>
    </row>
    <row r="2317" spans="1:5" x14ac:dyDescent="0.25">
      <c r="A2317" s="6">
        <v>45742</v>
      </c>
      <c r="B2317" t="s">
        <v>1137</v>
      </c>
      <c r="C2317">
        <v>62.957671297881461</v>
      </c>
      <c r="D2317">
        <v>-4.1544842804922988E-2</v>
      </c>
      <c r="E2317">
        <v>-4.2432501946543841E-2</v>
      </c>
    </row>
    <row r="2318" spans="1:5" x14ac:dyDescent="0.25">
      <c r="A2318" s="6">
        <v>45743</v>
      </c>
      <c r="B2318" t="s">
        <v>1137</v>
      </c>
      <c r="C2318">
        <v>62.716569355950924</v>
      </c>
      <c r="D2318">
        <v>-3.829587990791028E-3</v>
      </c>
      <c r="E2318">
        <v>-3.8369396380695054E-3</v>
      </c>
    </row>
    <row r="2319" spans="1:5" x14ac:dyDescent="0.25">
      <c r="A2319" s="6">
        <v>45744</v>
      </c>
      <c r="B2319" t="s">
        <v>1137</v>
      </c>
      <c r="C2319">
        <v>59.429406053562161</v>
      </c>
      <c r="D2319">
        <v>-5.2412996057426331E-2</v>
      </c>
      <c r="E2319">
        <v>-5.3836521499686596E-2</v>
      </c>
    </row>
    <row r="2320" spans="1:5" x14ac:dyDescent="0.25">
      <c r="A2320" s="6">
        <v>45747</v>
      </c>
      <c r="B2320" t="s">
        <v>1137</v>
      </c>
      <c r="C2320">
        <v>58.698946135153165</v>
      </c>
      <c r="D2320">
        <v>-1.2291220237850786E-2</v>
      </c>
      <c r="E2320">
        <v>-1.2367382009507931E-2</v>
      </c>
    </row>
    <row r="2321" spans="1:5" x14ac:dyDescent="0.25">
      <c r="A2321" s="6">
        <v>45748</v>
      </c>
      <c r="B2321" t="s">
        <v>1137</v>
      </c>
      <c r="C2321">
        <v>60.863021415148523</v>
      </c>
      <c r="D2321">
        <v>3.686736172422278E-2</v>
      </c>
      <c r="E2321">
        <v>3.6204015304188243E-2</v>
      </c>
    </row>
    <row r="2322" spans="1:5" x14ac:dyDescent="0.25">
      <c r="A2322" s="6">
        <v>45749</v>
      </c>
      <c r="B2322" t="s">
        <v>1137</v>
      </c>
      <c r="C2322">
        <v>61.577990400155613</v>
      </c>
      <c r="D2322">
        <v>1.1747181923984051E-2</v>
      </c>
      <c r="E2322">
        <v>1.1678719421783919E-2</v>
      </c>
    </row>
    <row r="2323" spans="1:5" x14ac:dyDescent="0.25">
      <c r="A2323" s="6">
        <v>45750</v>
      </c>
      <c r="B2323" t="s">
        <v>1137</v>
      </c>
      <c r="C2323">
        <v>57.257342462257839</v>
      </c>
      <c r="D2323">
        <v>-7.0165458629303679E-2</v>
      </c>
      <c r="E2323">
        <v>-7.2748621167770089E-2</v>
      </c>
    </row>
    <row r="2324" spans="1:5" x14ac:dyDescent="0.25">
      <c r="A2324" s="6">
        <v>45751</v>
      </c>
      <c r="B2324" t="s">
        <v>1137</v>
      </c>
      <c r="C2324">
        <v>54.068065086873958</v>
      </c>
      <c r="D2324">
        <v>-5.5700757985513327E-2</v>
      </c>
      <c r="E2324">
        <v>-5.7312169409097391E-2</v>
      </c>
    </row>
    <row r="2325" spans="1:5" x14ac:dyDescent="0.25">
      <c r="A2325" s="6">
        <v>45754</v>
      </c>
      <c r="B2325" t="s">
        <v>1137</v>
      </c>
      <c r="C2325">
        <v>56.198529705661713</v>
      </c>
      <c r="D2325">
        <v>3.9403381929141057E-2</v>
      </c>
      <c r="E2325">
        <v>3.8646877319007511E-2</v>
      </c>
    </row>
    <row r="2326" spans="1:5" x14ac:dyDescent="0.25">
      <c r="A2326" s="6">
        <v>45755</v>
      </c>
      <c r="B2326" t="s">
        <v>1137</v>
      </c>
      <c r="C2326">
        <v>54.288267956691016</v>
      </c>
      <c r="D2326">
        <v>-3.399131185416493E-2</v>
      </c>
      <c r="E2326">
        <v>-3.4582450870276435E-2</v>
      </c>
    </row>
    <row r="2327" spans="1:5" x14ac:dyDescent="0.25">
      <c r="A2327" s="6">
        <v>45756</v>
      </c>
      <c r="B2327" t="s">
        <v>1137</v>
      </c>
      <c r="C2327">
        <v>61.525155129742416</v>
      </c>
      <c r="D2327">
        <v>0.13330480867108707</v>
      </c>
      <c r="E2327">
        <v>0.12513797381763692</v>
      </c>
    </row>
    <row r="2328" spans="1:5" x14ac:dyDescent="0.25">
      <c r="A2328" s="6">
        <v>45757</v>
      </c>
      <c r="B2328" t="s">
        <v>1137</v>
      </c>
      <c r="C2328">
        <v>56.622402306725689</v>
      </c>
      <c r="D2328">
        <v>-7.9686964017854911E-2</v>
      </c>
      <c r="E2328">
        <v>-8.3041410310835478E-2</v>
      </c>
    </row>
    <row r="2329" spans="1:5" x14ac:dyDescent="0.25">
      <c r="A2329" s="6">
        <v>45758</v>
      </c>
      <c r="B2329" t="s">
        <v>1137</v>
      </c>
      <c r="C2329">
        <v>58.247950524091721</v>
      </c>
      <c r="D2329">
        <v>2.8708570303329406E-2</v>
      </c>
      <c r="E2329">
        <v>2.8304200318091357E-2</v>
      </c>
    </row>
    <row r="2330" spans="1:5" x14ac:dyDescent="0.25">
      <c r="A2330" s="6">
        <v>45761</v>
      </c>
      <c r="B2330" t="s">
        <v>1137</v>
      </c>
      <c r="C2330">
        <v>58.178318918785862</v>
      </c>
      <c r="D2330">
        <v>-1.1954344260929339E-3</v>
      </c>
      <c r="E2330">
        <v>-1.1961495277880776E-3</v>
      </c>
    </row>
    <row r="2331" spans="1:5" x14ac:dyDescent="0.25">
      <c r="A2331" s="6">
        <v>45762</v>
      </c>
      <c r="B2331" t="s">
        <v>1137</v>
      </c>
      <c r="C2331">
        <v>57.342552761886509</v>
      </c>
      <c r="D2331">
        <v>-1.4365594820057281E-2</v>
      </c>
      <c r="E2331">
        <v>-1.4469778959120346E-2</v>
      </c>
    </row>
    <row r="2332" spans="1:5" x14ac:dyDescent="0.25">
      <c r="A2332" s="6">
        <v>45763</v>
      </c>
      <c r="B2332" t="s">
        <v>1137</v>
      </c>
      <c r="C2332">
        <v>56.185816809938842</v>
      </c>
      <c r="D2332">
        <v>-2.0172383269209893E-2</v>
      </c>
      <c r="E2332">
        <v>-2.0378624085078838E-2</v>
      </c>
    </row>
    <row r="2333" spans="1:5" x14ac:dyDescent="0.25">
      <c r="A2333" s="6">
        <v>45764</v>
      </c>
      <c r="B2333" t="s">
        <v>1137</v>
      </c>
      <c r="C2333">
        <v>56.770763868921676</v>
      </c>
      <c r="D2333">
        <v>1.0410938065767539E-2</v>
      </c>
      <c r="E2333">
        <v>1.0357117476316763E-2</v>
      </c>
    </row>
    <row r="2334" spans="1:5" x14ac:dyDescent="0.25">
      <c r="A2334" s="6">
        <v>45768</v>
      </c>
      <c r="B2334" t="s">
        <v>1137</v>
      </c>
      <c r="C2334">
        <v>56.190191126616355</v>
      </c>
      <c r="D2334">
        <v>-1.022661494648569E-2</v>
      </c>
      <c r="E2334">
        <v>-1.0279266042366756E-2</v>
      </c>
    </row>
    <row r="2335" spans="1:5" x14ac:dyDescent="0.25">
      <c r="A2335" s="6">
        <v>45769</v>
      </c>
      <c r="B2335" t="s">
        <v>1137</v>
      </c>
      <c r="C2335">
        <v>58.875843876405725</v>
      </c>
      <c r="D2335">
        <v>4.7795757514645931E-2</v>
      </c>
      <c r="E2335">
        <v>4.6688679038037945E-2</v>
      </c>
    </row>
    <row r="2336" spans="1:5" x14ac:dyDescent="0.25">
      <c r="A2336" s="6">
        <v>45770</v>
      </c>
      <c r="B2336" t="s">
        <v>1137</v>
      </c>
      <c r="C2336">
        <v>60.757182641281361</v>
      </c>
      <c r="D2336">
        <v>3.195434054117352E-2</v>
      </c>
      <c r="E2336">
        <v>3.1454422418937755E-2</v>
      </c>
    </row>
    <row r="2337" spans="1:5" x14ac:dyDescent="0.25">
      <c r="A2337" s="6">
        <v>45771</v>
      </c>
      <c r="B2337" t="s">
        <v>1137</v>
      </c>
      <c r="C2337">
        <v>62.290945680028926</v>
      </c>
      <c r="D2337">
        <v>2.5244143524611795E-2</v>
      </c>
      <c r="E2337">
        <v>2.4930773032421173E-2</v>
      </c>
    </row>
    <row r="2338" spans="1:5" x14ac:dyDescent="0.25">
      <c r="A2338" s="6">
        <v>45772</v>
      </c>
      <c r="B2338" t="s">
        <v>1137</v>
      </c>
      <c r="C2338">
        <v>62.825180304439527</v>
      </c>
      <c r="D2338">
        <v>8.5764410634381338E-3</v>
      </c>
      <c r="E2338">
        <v>8.5398723304148556E-3</v>
      </c>
    </row>
    <row r="2339" spans="1:5" x14ac:dyDescent="0.25">
      <c r="A2339" s="6">
        <v>45775</v>
      </c>
      <c r="B2339" t="s">
        <v>1137</v>
      </c>
      <c r="C2339">
        <v>62.922287185203459</v>
      </c>
      <c r="D2339">
        <v>1.54566815874424E-3</v>
      </c>
      <c r="E2339">
        <v>1.5444748432040629E-3</v>
      </c>
    </row>
    <row r="2340" spans="1:5" x14ac:dyDescent="0.25">
      <c r="A2340" s="6">
        <v>45776</v>
      </c>
      <c r="B2340" t="s">
        <v>1137</v>
      </c>
      <c r="C2340">
        <v>62.997751235961914</v>
      </c>
      <c r="D2340">
        <v>1.1993214826462317E-3</v>
      </c>
      <c r="E2340">
        <v>1.198602871143618E-3</v>
      </c>
    </row>
    <row r="2341" spans="1:5" x14ac:dyDescent="0.25">
      <c r="A2341" s="6">
        <v>45777</v>
      </c>
      <c r="B2341" t="s">
        <v>1137</v>
      </c>
      <c r="C2341">
        <v>62.90982865431215</v>
      </c>
      <c r="D2341">
        <v>-1.3956463512553308E-3</v>
      </c>
      <c r="E2341">
        <v>-1.3966211727338099E-3</v>
      </c>
    </row>
    <row r="2342" spans="1:5" x14ac:dyDescent="0.25">
      <c r="A2342" s="6">
        <v>45778</v>
      </c>
      <c r="B2342" t="s">
        <v>1137</v>
      </c>
      <c r="C2342">
        <v>63.916117853532342</v>
      </c>
      <c r="D2342">
        <v>1.5995738992546471E-2</v>
      </c>
      <c r="E2342">
        <v>1.5869155242521759E-2</v>
      </c>
    </row>
    <row r="2343" spans="1:5" x14ac:dyDescent="0.25">
      <c r="A2343" s="6">
        <v>45779</v>
      </c>
      <c r="B2343" t="s">
        <v>1137</v>
      </c>
      <c r="C2343">
        <v>65.698028346919273</v>
      </c>
      <c r="D2343">
        <v>2.7878891165922903E-2</v>
      </c>
      <c r="E2343">
        <v>2.7497349942932126E-2</v>
      </c>
    </row>
    <row r="2344" spans="1:5" x14ac:dyDescent="0.25">
      <c r="A2344" s="6">
        <v>45782</v>
      </c>
      <c r="B2344" t="s">
        <v>1137</v>
      </c>
      <c r="C2344">
        <v>64.136943820220949</v>
      </c>
      <c r="D2344">
        <v>-2.376151257470005E-2</v>
      </c>
      <c r="E2344">
        <v>-2.4048370547916073E-2</v>
      </c>
    </row>
    <row r="2345" spans="1:5" x14ac:dyDescent="0.25">
      <c r="A2345" s="6">
        <v>45783</v>
      </c>
      <c r="B2345" t="s">
        <v>1137</v>
      </c>
      <c r="C2345">
        <v>63.871515366193762</v>
      </c>
      <c r="D2345">
        <v>-4.1384643267567967E-3</v>
      </c>
      <c r="E2345">
        <v>-4.1470514701618449E-3</v>
      </c>
    </row>
    <row r="2346" spans="1:5" x14ac:dyDescent="0.25">
      <c r="A2346" s="6">
        <v>45784</v>
      </c>
      <c r="B2346" t="s">
        <v>1137</v>
      </c>
      <c r="C2346">
        <v>63.642201241587827</v>
      </c>
      <c r="D2346">
        <v>-3.5902408654501228E-3</v>
      </c>
      <c r="E2346">
        <v>-3.5967012477068558E-3</v>
      </c>
    </row>
    <row r="2347" spans="1:5" x14ac:dyDescent="0.25">
      <c r="A2347" s="6">
        <v>45785</v>
      </c>
      <c r="B2347" t="s">
        <v>1137</v>
      </c>
      <c r="C2347">
        <v>67.321444170669565</v>
      </c>
      <c r="D2347">
        <v>5.781137134328862E-2</v>
      </c>
      <c r="E2347">
        <v>5.6202029585617069E-2</v>
      </c>
    </row>
    <row r="2348" spans="1:5" x14ac:dyDescent="0.25">
      <c r="A2348" s="6">
        <v>45786</v>
      </c>
      <c r="B2348" t="s">
        <v>1137</v>
      </c>
      <c r="C2348">
        <v>67.828480588110324</v>
      </c>
      <c r="D2348">
        <v>7.5315736863181826E-3</v>
      </c>
      <c r="E2348">
        <v>7.5033529941255332E-3</v>
      </c>
    </row>
    <row r="2349" spans="1:5" x14ac:dyDescent="0.25">
      <c r="A2349" s="6">
        <v>45789</v>
      </c>
      <c r="B2349" t="s">
        <v>1137</v>
      </c>
      <c r="C2349">
        <v>69.818693230368808</v>
      </c>
      <c r="D2349">
        <v>2.9341843205129114E-2</v>
      </c>
      <c r="E2349">
        <v>2.8919610822741495E-2</v>
      </c>
    </row>
    <row r="2350" spans="1:5" x14ac:dyDescent="0.25">
      <c r="A2350" s="6">
        <v>45790</v>
      </c>
      <c r="B2350" t="s">
        <v>1137</v>
      </c>
      <c r="C2350">
        <v>73.527323670557053</v>
      </c>
      <c r="D2350">
        <v>5.3118015657375839E-2</v>
      </c>
      <c r="E2350">
        <v>5.1755302519862462E-2</v>
      </c>
    </row>
    <row r="2351" spans="1:5" x14ac:dyDescent="0.25">
      <c r="A2351" s="6">
        <v>45791</v>
      </c>
      <c r="B2351" t="s">
        <v>1137</v>
      </c>
      <c r="C2351">
        <v>72.551791455105558</v>
      </c>
      <c r="D2351">
        <v>-1.3267614904935443E-2</v>
      </c>
      <c r="E2351">
        <v>-1.3356416034988E-2</v>
      </c>
    </row>
    <row r="2352" spans="1:5" x14ac:dyDescent="0.25">
      <c r="A2352" s="6">
        <v>45792</v>
      </c>
      <c r="B2352" t="s">
        <v>1137</v>
      </c>
      <c r="C2352">
        <v>72.252977604293847</v>
      </c>
      <c r="D2352">
        <v>-4.118628152643411E-3</v>
      </c>
      <c r="E2352">
        <v>-4.1271330619785974E-3</v>
      </c>
    </row>
    <row r="2353" spans="1:5" x14ac:dyDescent="0.25">
      <c r="A2353" s="6">
        <v>45793</v>
      </c>
      <c r="B2353" t="s">
        <v>1137</v>
      </c>
      <c r="C2353">
        <v>74.791821303582765</v>
      </c>
      <c r="D2353">
        <v>3.5138257044482479E-2</v>
      </c>
      <c r="E2353">
        <v>3.4534999481583832E-2</v>
      </c>
    </row>
    <row r="2354" spans="1:5" x14ac:dyDescent="0.25">
      <c r="A2354" s="6">
        <v>45796</v>
      </c>
      <c r="B2354" t="s">
        <v>1137</v>
      </c>
      <c r="C2354">
        <v>76.006225020293641</v>
      </c>
      <c r="D2354">
        <v>1.6237119186890414E-2</v>
      </c>
      <c r="E2354">
        <v>1.6106706952708445E-2</v>
      </c>
    </row>
    <row r="2355" spans="1:5" x14ac:dyDescent="0.25">
      <c r="A2355" s="6">
        <v>45797</v>
      </c>
      <c r="B2355" t="s">
        <v>1137</v>
      </c>
      <c r="C2355">
        <v>76.938331020774058</v>
      </c>
      <c r="D2355">
        <v>1.2263548153214288E-2</v>
      </c>
      <c r="E2355">
        <v>1.2188960037369334E-2</v>
      </c>
    </row>
    <row r="2356" spans="1:5" x14ac:dyDescent="0.25">
      <c r="A2356" s="6">
        <v>45798</v>
      </c>
      <c r="B2356" t="s">
        <v>1137</v>
      </c>
      <c r="C2356">
        <v>82.6641723032767</v>
      </c>
      <c r="D2356">
        <v>7.4421178709434432E-2</v>
      </c>
      <c r="E2356">
        <v>7.1782078159782117E-2</v>
      </c>
    </row>
    <row r="2357" spans="1:5" x14ac:dyDescent="0.25">
      <c r="A2357" s="6">
        <v>45799</v>
      </c>
      <c r="B2357" t="s">
        <v>1137</v>
      </c>
      <c r="C2357">
        <v>78.888847470283508</v>
      </c>
      <c r="D2357">
        <v>-4.5670630066219631E-2</v>
      </c>
      <c r="E2357">
        <v>-4.6746415616521944E-2</v>
      </c>
    </row>
    <row r="2358" spans="1:5" x14ac:dyDescent="0.25">
      <c r="A2358" s="6">
        <v>45800</v>
      </c>
      <c r="B2358" t="s">
        <v>1137</v>
      </c>
      <c r="C2358">
        <v>76.039762700360825</v>
      </c>
      <c r="D2358">
        <v>-3.6115178016713934E-2</v>
      </c>
      <c r="E2358">
        <v>-3.6783470780258197E-2</v>
      </c>
    </row>
    <row r="2359" spans="1:5" x14ac:dyDescent="0.25">
      <c r="A2359" s="6">
        <v>45805</v>
      </c>
      <c r="B2359" t="s">
        <v>1137</v>
      </c>
      <c r="C2359">
        <v>76.561309178057854</v>
      </c>
      <c r="D2359">
        <v>-1.6462987014051689E-2</v>
      </c>
      <c r="E2359">
        <v>-1.6600007915104201E-2</v>
      </c>
    </row>
    <row r="2360" spans="1:5" x14ac:dyDescent="0.25">
      <c r="A2360" s="6">
        <v>45806</v>
      </c>
      <c r="B2360" t="s">
        <v>1137</v>
      </c>
      <c r="C2360">
        <v>76.153185549295813</v>
      </c>
      <c r="D2360">
        <v>-5.3306772460339769E-3</v>
      </c>
      <c r="E2360">
        <v>-5.3449360011062833E-3</v>
      </c>
    </row>
    <row r="2361" spans="1:5" x14ac:dyDescent="0.25">
      <c r="A2361" s="6">
        <v>45807</v>
      </c>
      <c r="B2361" t="s">
        <v>1137</v>
      </c>
      <c r="C2361">
        <v>75.054314537059781</v>
      </c>
      <c r="D2361">
        <v>-1.4429744524931287E-2</v>
      </c>
      <c r="E2361">
        <v>-1.4534865762309352E-2</v>
      </c>
    </row>
    <row r="2362" spans="1:5" x14ac:dyDescent="0.25">
      <c r="A2362" s="6">
        <v>45810</v>
      </c>
      <c r="B2362" t="s">
        <v>1137</v>
      </c>
      <c r="C2362">
        <v>76.235218469369556</v>
      </c>
      <c r="D2362">
        <v>1.5733991304746064E-2</v>
      </c>
      <c r="E2362">
        <v>1.5611495293616847E-2</v>
      </c>
    </row>
    <row r="2363" spans="1:5" x14ac:dyDescent="0.25">
      <c r="A2363" s="6">
        <v>45811</v>
      </c>
      <c r="B2363" t="s">
        <v>1137</v>
      </c>
      <c r="C2363">
        <v>78.326961171287621</v>
      </c>
      <c r="D2363">
        <v>2.7438010199426488E-2</v>
      </c>
      <c r="E2363">
        <v>2.7068334862128098E-2</v>
      </c>
    </row>
    <row r="2364" spans="1:5" x14ac:dyDescent="0.25">
      <c r="A2364" s="6">
        <v>45812</v>
      </c>
      <c r="B2364" t="s">
        <v>1137</v>
      </c>
      <c r="C2364">
        <v>79.182337605690009</v>
      </c>
      <c r="D2364">
        <v>1.0920587516880964E-2</v>
      </c>
      <c r="E2364">
        <v>1.0861388503076101E-2</v>
      </c>
    </row>
    <row r="2365" spans="1:5" x14ac:dyDescent="0.25">
      <c r="A2365" s="6">
        <v>45813</v>
      </c>
      <c r="B2365" t="s">
        <v>1137</v>
      </c>
      <c r="C2365">
        <v>77.526515805230702</v>
      </c>
      <c r="D2365">
        <v>-2.0911504390094149E-2</v>
      </c>
      <c r="E2365">
        <v>-2.1133246655491801E-2</v>
      </c>
    </row>
    <row r="2366" spans="1:5" x14ac:dyDescent="0.25">
      <c r="A2366" s="6">
        <v>45814</v>
      </c>
      <c r="B2366" t="s">
        <v>1137</v>
      </c>
      <c r="C2366">
        <v>80.454633317277512</v>
      </c>
      <c r="D2366">
        <v>3.7769239100117646E-2</v>
      </c>
      <c r="E2366">
        <v>3.7073447022830566E-2</v>
      </c>
    </row>
    <row r="2367" spans="1:5" x14ac:dyDescent="0.25">
      <c r="A2367" s="6">
        <v>45817</v>
      </c>
      <c r="B2367" t="s">
        <v>1137</v>
      </c>
      <c r="C2367">
        <v>81.628033972082449</v>
      </c>
      <c r="D2367">
        <v>1.4584624979615102E-2</v>
      </c>
      <c r="E2367">
        <v>1.4479292260366936E-2</v>
      </c>
    </row>
    <row r="2368" spans="1:5" x14ac:dyDescent="0.25">
      <c r="A2368" s="6">
        <v>45818</v>
      </c>
      <c r="B2368" t="s">
        <v>1137</v>
      </c>
      <c r="C2368">
        <v>80.836415556209431</v>
      </c>
      <c r="D2368">
        <v>-9.6978743374336318E-3</v>
      </c>
      <c r="E2368">
        <v>-9.7452049737278331E-3</v>
      </c>
    </row>
    <row r="2369" spans="1:5" x14ac:dyDescent="0.25">
      <c r="A2369" s="6">
        <v>45819</v>
      </c>
      <c r="B2369" t="s">
        <v>1137</v>
      </c>
      <c r="C2369">
        <v>80.601152147542962</v>
      </c>
      <c r="D2369">
        <v>-2.9103641848503559E-3</v>
      </c>
      <c r="E2369">
        <v>-2.9146075298139428E-3</v>
      </c>
    </row>
    <row r="2370" spans="1:5" x14ac:dyDescent="0.25">
      <c r="A2370" s="6">
        <v>45820</v>
      </c>
      <c r="B2370" t="s">
        <v>1137</v>
      </c>
      <c r="C2370">
        <v>79.622079159769783</v>
      </c>
      <c r="D2370">
        <v>-1.2147133901770468E-2</v>
      </c>
      <c r="E2370">
        <v>-1.2221513277304384E-2</v>
      </c>
    </row>
    <row r="2371" spans="1:5" x14ac:dyDescent="0.25">
      <c r="A2371" s="6">
        <v>45821</v>
      </c>
      <c r="B2371" t="s">
        <v>1137</v>
      </c>
      <c r="C2371">
        <v>77.895229898947946</v>
      </c>
      <c r="D2371">
        <v>-2.1688070432784534E-2</v>
      </c>
      <c r="E2371">
        <v>-2.1926713412160424E-2</v>
      </c>
    </row>
    <row r="2372" spans="1:5" x14ac:dyDescent="0.25">
      <c r="A2372" s="6">
        <v>45824</v>
      </c>
      <c r="B2372" t="s">
        <v>1137</v>
      </c>
      <c r="C2372">
        <v>81.261564631645342</v>
      </c>
      <c r="D2372">
        <v>4.3216185857137601E-2</v>
      </c>
      <c r="E2372">
        <v>4.2308427653798608E-2</v>
      </c>
    </row>
    <row r="2373" spans="1:5" x14ac:dyDescent="0.25">
      <c r="A2373" s="6">
        <v>45825</v>
      </c>
      <c r="B2373" t="s">
        <v>1137</v>
      </c>
      <c r="C2373">
        <v>79.235119214761653</v>
      </c>
      <c r="D2373">
        <v>-2.4937317243022172E-2</v>
      </c>
      <c r="E2373">
        <v>-2.525352004364707E-2</v>
      </c>
    </row>
    <row r="2374" spans="1:5" x14ac:dyDescent="0.25">
      <c r="A2374" s="6">
        <v>45826</v>
      </c>
      <c r="B2374" t="s">
        <v>1137</v>
      </c>
      <c r="C2374">
        <v>80.804987294850434</v>
      </c>
      <c r="D2374">
        <v>1.9812781196602458E-2</v>
      </c>
      <c r="E2374">
        <v>1.9619062602744049E-2</v>
      </c>
    </row>
    <row r="2375" spans="1:5" x14ac:dyDescent="0.25">
      <c r="A2375" s="6">
        <v>45831</v>
      </c>
      <c r="B2375" t="s">
        <v>1137</v>
      </c>
      <c r="C2375">
        <v>79.994352388260268</v>
      </c>
      <c r="D2375">
        <v>-4.0937511684755457E-3</v>
      </c>
      <c r="E2375">
        <v>-4.1021535070191392E-3</v>
      </c>
    </row>
    <row r="2376" spans="1:5" x14ac:dyDescent="0.25">
      <c r="A2376" s="6">
        <v>45832</v>
      </c>
      <c r="B2376" t="s">
        <v>1137</v>
      </c>
      <c r="C2376">
        <v>82.975700050592422</v>
      </c>
      <c r="D2376">
        <v>3.7269476823337477E-2</v>
      </c>
      <c r="E2376">
        <v>3.6591757420985367E-2</v>
      </c>
    </row>
    <row r="2377" spans="1:5" x14ac:dyDescent="0.25">
      <c r="A2377" s="6">
        <v>45833</v>
      </c>
      <c r="B2377" t="s">
        <v>1137</v>
      </c>
      <c r="C2377">
        <v>83.282026791043791</v>
      </c>
      <c r="D2377">
        <v>3.6917644595295673E-3</v>
      </c>
      <c r="E2377">
        <v>3.6849666226552616E-3</v>
      </c>
    </row>
    <row r="2378" spans="1:5" x14ac:dyDescent="0.25">
      <c r="A2378" s="6">
        <v>45834</v>
      </c>
      <c r="B2378" t="s">
        <v>1137</v>
      </c>
      <c r="C2378">
        <v>85.434646929888913</v>
      </c>
      <c r="D2378">
        <v>2.5847355327291544E-2</v>
      </c>
      <c r="E2378">
        <v>2.5518959196137558E-2</v>
      </c>
    </row>
    <row r="2379" spans="1:5" x14ac:dyDescent="0.25">
      <c r="A2379" s="6">
        <v>45835</v>
      </c>
      <c r="B2379" t="s">
        <v>1137</v>
      </c>
      <c r="C2379">
        <v>84.444621796319552</v>
      </c>
      <c r="D2379">
        <v>-1.1588098846850969E-2</v>
      </c>
      <c r="E2379">
        <v>-1.1655764113433012E-2</v>
      </c>
    </row>
    <row r="2380" spans="1:5" x14ac:dyDescent="0.25">
      <c r="A2380" s="6">
        <v>45838</v>
      </c>
      <c r="B2380" t="s">
        <v>1137</v>
      </c>
      <c r="C2380">
        <v>87.414851680621723</v>
      </c>
      <c r="D2380">
        <v>3.5173701073188068E-2</v>
      </c>
      <c r="E2380">
        <v>3.4569239759789323E-2</v>
      </c>
    </row>
    <row r="2381" spans="1:5" x14ac:dyDescent="0.25">
      <c r="A2381" s="6">
        <v>45839</v>
      </c>
      <c r="B2381" t="s">
        <v>1137</v>
      </c>
      <c r="C2381">
        <v>85.952110189811719</v>
      </c>
      <c r="D2381">
        <v>-1.6733329207653025E-2</v>
      </c>
      <c r="E2381">
        <v>-1.6874913028953227E-2</v>
      </c>
    </row>
    <row r="2382" spans="1:5" x14ac:dyDescent="0.25">
      <c r="A2382" s="6">
        <v>45840</v>
      </c>
      <c r="B2382" t="s">
        <v>1137</v>
      </c>
      <c r="C2382">
        <v>89.547408482057563</v>
      </c>
      <c r="D2382">
        <v>4.1829086968385054E-2</v>
      </c>
      <c r="E2382">
        <v>4.097790585510093E-2</v>
      </c>
    </row>
    <row r="2383" spans="1:5" x14ac:dyDescent="0.25">
      <c r="A2383" s="6">
        <v>45841</v>
      </c>
      <c r="B2383" t="s">
        <v>1137</v>
      </c>
      <c r="C2383">
        <v>89.793230954137471</v>
      </c>
      <c r="D2383">
        <v>2.7451656753323395E-3</v>
      </c>
      <c r="E2383">
        <v>2.741404589669677E-3</v>
      </c>
    </row>
    <row r="2384" spans="1:5" x14ac:dyDescent="0.25">
      <c r="A2384" s="6">
        <v>45846</v>
      </c>
      <c r="B2384" t="s">
        <v>1137</v>
      </c>
      <c r="C2384">
        <v>88.470871470745806</v>
      </c>
      <c r="D2384">
        <v>6.3242594659842499E-3</v>
      </c>
      <c r="E2384">
        <v>6.3043452547459737E-3</v>
      </c>
    </row>
    <row r="2385" spans="1:5" x14ac:dyDescent="0.25">
      <c r="A2385" s="6">
        <v>45847</v>
      </c>
      <c r="B2385" t="s">
        <v>1137</v>
      </c>
      <c r="C2385">
        <v>89.769069160978688</v>
      </c>
      <c r="D2385">
        <v>1.4673730106322669E-2</v>
      </c>
      <c r="E2385">
        <v>1.4567112647102327E-2</v>
      </c>
    </row>
    <row r="2386" spans="1:5" x14ac:dyDescent="0.25">
      <c r="A2386" s="6">
        <v>45848</v>
      </c>
      <c r="B2386" t="s">
        <v>1137</v>
      </c>
      <c r="C2386">
        <v>90.331790913400255</v>
      </c>
      <c r="D2386">
        <v>6.2685483728528446E-3</v>
      </c>
      <c r="E2386">
        <v>6.2489827463154098E-3</v>
      </c>
    </row>
    <row r="2387" spans="1:5" x14ac:dyDescent="0.25">
      <c r="A2387" s="6">
        <v>45849</v>
      </c>
      <c r="B2387" t="s">
        <v>1137</v>
      </c>
      <c r="C2387">
        <v>88.686675865235884</v>
      </c>
      <c r="D2387">
        <v>-1.8211916663331995E-2</v>
      </c>
      <c r="E2387">
        <v>-1.8379794998898146E-2</v>
      </c>
    </row>
    <row r="2388" spans="1:5" x14ac:dyDescent="0.25">
      <c r="A2388" s="6">
        <v>45852</v>
      </c>
      <c r="B2388" t="s">
        <v>1137</v>
      </c>
      <c r="C2388">
        <v>90.573519624504115</v>
      </c>
      <c r="D2388">
        <v>2.1275391606010663E-2</v>
      </c>
      <c r="E2388">
        <v>2.1052230144689366E-2</v>
      </c>
    </row>
    <row r="2389" spans="1:5" x14ac:dyDescent="0.25">
      <c r="A2389" s="6">
        <v>45853</v>
      </c>
      <c r="B2389" t="s">
        <v>1137</v>
      </c>
      <c r="C2389">
        <v>89.354518133720376</v>
      </c>
      <c r="D2389">
        <v>-1.3458696270581383E-2</v>
      </c>
      <c r="E2389">
        <v>-1.3550085435563674E-2</v>
      </c>
    </row>
    <row r="2390" spans="1:5" x14ac:dyDescent="0.25">
      <c r="A2390" s="6">
        <v>45854</v>
      </c>
      <c r="B2390" t="s">
        <v>1137</v>
      </c>
      <c r="C2390">
        <v>92.529673852087399</v>
      </c>
      <c r="D2390">
        <v>3.5534361156929428E-2</v>
      </c>
      <c r="E2390">
        <v>3.4917584457882525E-2</v>
      </c>
    </row>
    <row r="2391" spans="1:5" x14ac:dyDescent="0.25">
      <c r="A2391" s="6">
        <v>45855</v>
      </c>
      <c r="B2391" t="s">
        <v>1137</v>
      </c>
      <c r="C2391">
        <v>93.869730234146118</v>
      </c>
      <c r="D2391">
        <v>1.4482450075430364E-2</v>
      </c>
      <c r="E2391">
        <v>1.4378581046304852E-2</v>
      </c>
    </row>
    <row r="2392" spans="1:5" x14ac:dyDescent="0.25">
      <c r="A2392" s="6">
        <v>45856</v>
      </c>
      <c r="B2392" t="s">
        <v>1137</v>
      </c>
      <c r="C2392">
        <v>94.164677241085428</v>
      </c>
      <c r="D2392">
        <v>3.1420885753437044E-3</v>
      </c>
      <c r="E2392">
        <v>3.1371625310503753E-3</v>
      </c>
    </row>
    <row r="2393" spans="1:5" x14ac:dyDescent="0.25">
      <c r="A2393" s="6">
        <v>45859</v>
      </c>
      <c r="B2393" t="s">
        <v>1137</v>
      </c>
      <c r="C2393">
        <v>94.116922156024884</v>
      </c>
      <c r="D2393">
        <v>-5.0714436091869874E-4</v>
      </c>
      <c r="E2393">
        <v>-5.0727300211504808E-4</v>
      </c>
    </row>
    <row r="2394" spans="1:5" x14ac:dyDescent="0.25">
      <c r="A2394" s="6">
        <v>45860</v>
      </c>
      <c r="B2394" t="s">
        <v>1137</v>
      </c>
      <c r="C2394">
        <v>94.070292125850301</v>
      </c>
      <c r="D2394">
        <v>-4.9544788659028338E-4</v>
      </c>
      <c r="E2394">
        <v>-4.9557066144848417E-4</v>
      </c>
    </row>
    <row r="2395" spans="1:5" x14ac:dyDescent="0.25">
      <c r="A2395" s="6">
        <v>45861</v>
      </c>
      <c r="B2395" t="s">
        <v>1137</v>
      </c>
      <c r="C2395">
        <v>94.161267254632548</v>
      </c>
      <c r="D2395">
        <v>9.6709733462430059E-4</v>
      </c>
      <c r="E2395">
        <v>9.6662999727984507E-4</v>
      </c>
    </row>
    <row r="2396" spans="1:5" x14ac:dyDescent="0.25">
      <c r="A2396" s="6">
        <v>45862</v>
      </c>
      <c r="B2396" t="s">
        <v>1137</v>
      </c>
      <c r="C2396">
        <v>93.079962558240368</v>
      </c>
      <c r="D2396">
        <v>-1.1483540185032726E-2</v>
      </c>
      <c r="E2396">
        <v>-1.1549985205122409E-2</v>
      </c>
    </row>
    <row r="2397" spans="1:5" x14ac:dyDescent="0.25">
      <c r="A2397" s="6">
        <v>45863</v>
      </c>
      <c r="B2397" t="s">
        <v>1137</v>
      </c>
      <c r="C2397">
        <v>92.236427640647889</v>
      </c>
      <c r="D2397">
        <v>-9.0624759014560352E-3</v>
      </c>
      <c r="E2397">
        <v>-9.1037899305365794E-3</v>
      </c>
    </row>
    <row r="2398" spans="1:5" x14ac:dyDescent="0.25">
      <c r="A2398" s="6">
        <v>45866</v>
      </c>
      <c r="B2398" t="s">
        <v>1137</v>
      </c>
      <c r="C2398">
        <v>92.286907393054207</v>
      </c>
      <c r="D2398">
        <v>5.4728650813529178E-4</v>
      </c>
      <c r="E2398">
        <v>5.4713680149342473E-4</v>
      </c>
    </row>
    <row r="2399" spans="1:5" x14ac:dyDescent="0.25">
      <c r="A2399" s="6">
        <v>45867</v>
      </c>
      <c r="B2399" t="s">
        <v>1137</v>
      </c>
      <c r="C2399">
        <v>90.251263233886675</v>
      </c>
      <c r="D2399">
        <v>-2.2057778472276968E-2</v>
      </c>
      <c r="E2399">
        <v>-2.2304688885017104E-2</v>
      </c>
    </row>
    <row r="2400" spans="1:5" x14ac:dyDescent="0.25">
      <c r="A2400" s="6">
        <v>45868</v>
      </c>
      <c r="B2400" t="s">
        <v>1137</v>
      </c>
      <c r="C2400">
        <v>90.707887146809298</v>
      </c>
      <c r="D2400">
        <v>5.0594739238085662E-3</v>
      </c>
      <c r="E2400">
        <v>5.0467177937286835E-3</v>
      </c>
    </row>
    <row r="2401" spans="1:5" x14ac:dyDescent="0.25">
      <c r="A2401" s="6">
        <v>45869</v>
      </c>
      <c r="B2401" t="s">
        <v>1137</v>
      </c>
      <c r="C2401">
        <v>91.606786249690231</v>
      </c>
      <c r="D2401">
        <v>9.9098229619887235E-3</v>
      </c>
      <c r="E2401">
        <v>9.8610426710462173E-3</v>
      </c>
    </row>
    <row r="2402" spans="1:5" x14ac:dyDescent="0.25">
      <c r="A2402" s="6">
        <v>45870</v>
      </c>
      <c r="B2402" t="s">
        <v>1137</v>
      </c>
      <c r="C2402">
        <v>87.181853377252537</v>
      </c>
      <c r="D2402">
        <v>-4.8303548826358456E-2</v>
      </c>
      <c r="E2402">
        <v>-4.9509148844655917E-2</v>
      </c>
    </row>
    <row r="2403" spans="1:5" x14ac:dyDescent="0.25">
      <c r="A2403" s="6">
        <v>45873</v>
      </c>
      <c r="B2403" t="s">
        <v>1137</v>
      </c>
      <c r="C2403">
        <v>88.775867864760585</v>
      </c>
      <c r="D2403">
        <v>1.8283787574582044E-2</v>
      </c>
      <c r="E2403">
        <v>1.811864899890123E-2</v>
      </c>
    </row>
    <row r="2404" spans="1:5" x14ac:dyDescent="0.25">
      <c r="A2404" s="6">
        <v>45874</v>
      </c>
      <c r="B2404" t="s">
        <v>1137</v>
      </c>
      <c r="C2404">
        <v>88.002762836135844</v>
      </c>
      <c r="D2404">
        <v>-8.7085043178904975E-3</v>
      </c>
      <c r="E2404">
        <v>-8.7466449348819336E-3</v>
      </c>
    </row>
    <row r="2405" spans="1:5" x14ac:dyDescent="0.25">
      <c r="A2405" s="6">
        <v>45875</v>
      </c>
      <c r="B2405" t="s">
        <v>1137</v>
      </c>
      <c r="C2405">
        <v>88.459828070174353</v>
      </c>
      <c r="D2405">
        <v>5.1937600514835314E-3</v>
      </c>
      <c r="E2405">
        <v>5.1803189993928633E-3</v>
      </c>
    </row>
    <row r="2406" spans="1:5" x14ac:dyDescent="0.25">
      <c r="A2406" s="6">
        <v>45876</v>
      </c>
      <c r="B2406" t="s">
        <v>1137</v>
      </c>
      <c r="C2406">
        <v>89.027782067757471</v>
      </c>
      <c r="D2406">
        <v>6.4204736768487258E-3</v>
      </c>
      <c r="E2406">
        <v>6.3999502356990486E-3</v>
      </c>
    </row>
    <row r="2407" spans="1:5" x14ac:dyDescent="0.25">
      <c r="A2407" s="6">
        <v>45877</v>
      </c>
      <c r="B2407" t="s">
        <v>1137</v>
      </c>
      <c r="C2407">
        <v>88.450130564186111</v>
      </c>
      <c r="D2407">
        <v>-6.4884409131041876E-3</v>
      </c>
      <c r="E2407">
        <v>-6.5095823454210163E-3</v>
      </c>
    </row>
    <row r="2408" spans="1:5" x14ac:dyDescent="0.25">
      <c r="A2408" s="6">
        <v>45880</v>
      </c>
      <c r="B2408" t="s">
        <v>1137</v>
      </c>
      <c r="C2408">
        <v>89.310434048978095</v>
      </c>
      <c r="D2408">
        <v>9.7264241364536375E-3</v>
      </c>
      <c r="E2408">
        <v>9.6794269703945023E-3</v>
      </c>
    </row>
    <row r="2409" spans="1:5" x14ac:dyDescent="0.25">
      <c r="A2409" s="6">
        <v>45881</v>
      </c>
      <c r="B2409" t="s">
        <v>1137</v>
      </c>
      <c r="C2409">
        <v>90.568542838096619</v>
      </c>
      <c r="D2409">
        <v>1.4086918314925923E-2</v>
      </c>
      <c r="E2409">
        <v>1.3988619754687142E-2</v>
      </c>
    </row>
    <row r="2410" spans="1:5" x14ac:dyDescent="0.25">
      <c r="A2410" s="6">
        <v>45882</v>
      </c>
      <c r="B2410" t="s">
        <v>1137</v>
      </c>
      <c r="C2410">
        <v>90.599991326303098</v>
      </c>
      <c r="D2410">
        <v>3.4723411927584102E-4</v>
      </c>
      <c r="E2410">
        <v>3.4717384746092976E-4</v>
      </c>
    </row>
    <row r="2411" spans="1:5" x14ac:dyDescent="0.25">
      <c r="A2411" s="6">
        <v>45883</v>
      </c>
      <c r="B2411" t="s">
        <v>1137</v>
      </c>
      <c r="C2411">
        <v>90.464985950120536</v>
      </c>
      <c r="D2411">
        <v>-1.490125707587886E-3</v>
      </c>
      <c r="E2411">
        <v>-1.4912370490629649E-3</v>
      </c>
    </row>
    <row r="2412" spans="1:5" x14ac:dyDescent="0.25">
      <c r="A2412" s="6">
        <v>45884</v>
      </c>
      <c r="B2412" t="s">
        <v>1137</v>
      </c>
      <c r="C2412">
        <v>90.634652560956965</v>
      </c>
      <c r="D2412">
        <v>1.8754948011596717E-3</v>
      </c>
      <c r="E2412">
        <v>1.8737382567021686E-3</v>
      </c>
    </row>
    <row r="2413" spans="1:5" x14ac:dyDescent="0.25">
      <c r="A2413" s="6">
        <v>45887</v>
      </c>
      <c r="B2413" t="s">
        <v>1137</v>
      </c>
      <c r="C2413">
        <v>91.801569378599197</v>
      </c>
      <c r="D2413">
        <v>1.2874952180761179E-2</v>
      </c>
      <c r="E2413">
        <v>1.2792774587359022E-2</v>
      </c>
    </row>
    <row r="2414" spans="1:5" x14ac:dyDescent="0.25">
      <c r="A2414" s="6">
        <v>45888</v>
      </c>
      <c r="B2414" t="s">
        <v>1137</v>
      </c>
      <c r="C2414">
        <v>88.794092371501392</v>
      </c>
      <c r="D2414">
        <v>-3.2760627377672158E-2</v>
      </c>
      <c r="E2414">
        <v>-3.3309272670633543E-2</v>
      </c>
    </row>
    <row r="2415" spans="1:5" x14ac:dyDescent="0.25">
      <c r="A2415" s="6">
        <v>45889</v>
      </c>
      <c r="B2415" t="s">
        <v>1137</v>
      </c>
      <c r="C2415">
        <v>89.3471493676916</v>
      </c>
      <c r="D2415">
        <v>6.2285336942946579E-3</v>
      </c>
      <c r="E2415">
        <v>6.2092165484709302E-3</v>
      </c>
    </row>
    <row r="2416" spans="1:5" x14ac:dyDescent="0.25">
      <c r="A2416" s="6">
        <v>45890</v>
      </c>
      <c r="B2416" t="s">
        <v>1137</v>
      </c>
      <c r="C2416">
        <v>89.277667497075527</v>
      </c>
      <c r="D2416">
        <v>-7.7766186283267924E-4</v>
      </c>
      <c r="E2416">
        <v>-7.7796439867635866E-4</v>
      </c>
    </row>
    <row r="2417" spans="1:5" x14ac:dyDescent="0.25">
      <c r="A2417" s="6">
        <v>45891</v>
      </c>
      <c r="B2417" t="s">
        <v>1137</v>
      </c>
      <c r="C2417">
        <v>92.630979334854146</v>
      </c>
      <c r="D2417">
        <v>3.756047768484172E-2</v>
      </c>
      <c r="E2417">
        <v>3.6872263168244351E-2</v>
      </c>
    </row>
    <row r="2418" spans="1:5" x14ac:dyDescent="0.25">
      <c r="A2418" s="6">
        <v>45894</v>
      </c>
      <c r="B2418" t="s">
        <v>1137</v>
      </c>
      <c r="C2418">
        <v>90.85723222186607</v>
      </c>
      <c r="D2418">
        <v>-1.9148530283547016E-2</v>
      </c>
      <c r="E2418">
        <v>-1.9334237896840932E-2</v>
      </c>
    </row>
    <row r="2419" spans="1:5" x14ac:dyDescent="0.25">
      <c r="A2419" s="6">
        <v>45895</v>
      </c>
      <c r="B2419" t="s">
        <v>1137</v>
      </c>
      <c r="C2419">
        <v>92.314582118950057</v>
      </c>
      <c r="D2419">
        <v>1.6039998814021184E-2</v>
      </c>
      <c r="E2419">
        <v>1.5912717292793067E-2</v>
      </c>
    </row>
    <row r="2420" spans="1:5" x14ac:dyDescent="0.25">
      <c r="A2420" s="6">
        <v>45896</v>
      </c>
      <c r="B2420" t="s">
        <v>1137</v>
      </c>
      <c r="C2420">
        <v>91.813155488727716</v>
      </c>
      <c r="D2420">
        <v>-5.4317164061495893E-3</v>
      </c>
      <c r="E2420">
        <v>-5.446521814565751E-3</v>
      </c>
    </row>
    <row r="2421" spans="1:5" x14ac:dyDescent="0.25">
      <c r="A2421" s="6">
        <v>45897</v>
      </c>
      <c r="B2421" t="s">
        <v>1137</v>
      </c>
      <c r="C2421">
        <v>92.17679798809877</v>
      </c>
      <c r="D2421">
        <v>3.9606796807643008E-3</v>
      </c>
      <c r="E2421">
        <v>3.9528568380437284E-3</v>
      </c>
    </row>
    <row r="2422" spans="1:5" x14ac:dyDescent="0.25">
      <c r="A2422" s="6">
        <v>45898</v>
      </c>
      <c r="B2422" t="s">
        <v>1137</v>
      </c>
      <c r="C2422">
        <v>91.11506059150588</v>
      </c>
      <c r="D2422">
        <v>-1.1518488597640042E-2</v>
      </c>
      <c r="E2422">
        <v>-1.1585340236457558E-2</v>
      </c>
    </row>
    <row r="2423" spans="1:5" x14ac:dyDescent="0.25">
      <c r="A2423" s="6">
        <v>45903</v>
      </c>
      <c r="B2423" t="s">
        <v>1137</v>
      </c>
      <c r="C2423">
        <v>90.867230986224968</v>
      </c>
      <c r="D2423">
        <v>1.6511442448297053E-4</v>
      </c>
      <c r="E2423">
        <v>1.6510079459669094E-4</v>
      </c>
    </row>
    <row r="2424" spans="1:5" x14ac:dyDescent="0.25">
      <c r="A2424" s="6">
        <v>45904</v>
      </c>
      <c r="B2424" t="s">
        <v>1137</v>
      </c>
      <c r="C2424">
        <v>89.267156840509415</v>
      </c>
      <c r="D2424">
        <v>-1.7608923792980069E-2</v>
      </c>
      <c r="E2424">
        <v>-1.7765805296008515E-2</v>
      </c>
    </row>
    <row r="2425" spans="1:5" x14ac:dyDescent="0.25">
      <c r="A2425" s="6">
        <v>45905</v>
      </c>
      <c r="B2425" t="s">
        <v>1137</v>
      </c>
      <c r="C2425">
        <v>89.972403069159554</v>
      </c>
      <c r="D2425">
        <v>7.9003998067304071E-3</v>
      </c>
      <c r="E2425">
        <v>7.8693550516301045E-3</v>
      </c>
    </row>
    <row r="2426" spans="1:5" x14ac:dyDescent="0.25">
      <c r="A2426" s="6">
        <v>45908</v>
      </c>
      <c r="B2426" t="s">
        <v>1137</v>
      </c>
      <c r="C2426">
        <v>91.158721476793289</v>
      </c>
      <c r="D2426">
        <v>1.318535870073223E-2</v>
      </c>
      <c r="E2426">
        <v>1.309918848899126E-2</v>
      </c>
    </row>
    <row r="2427" spans="1:5" x14ac:dyDescent="0.25">
      <c r="A2427" s="6">
        <v>45909</v>
      </c>
      <c r="B2427" t="s">
        <v>1137</v>
      </c>
      <c r="C2427">
        <v>93.481588730801377</v>
      </c>
      <c r="D2427">
        <v>2.5481569030116669E-2</v>
      </c>
      <c r="E2427">
        <v>2.5162325701909995E-2</v>
      </c>
    </row>
    <row r="2428" spans="1:5" x14ac:dyDescent="0.25">
      <c r="A2428" s="6">
        <v>45910</v>
      </c>
      <c r="B2428" t="s">
        <v>1137</v>
      </c>
      <c r="C2428">
        <v>95.296667337417603</v>
      </c>
      <c r="D2428">
        <v>1.9416428745590686E-2</v>
      </c>
      <c r="E2428">
        <v>1.923033488732058E-2</v>
      </c>
    </row>
    <row r="2429" spans="1:5" x14ac:dyDescent="0.25">
      <c r="A2429" s="6">
        <v>45911</v>
      </c>
      <c r="B2429" t="s">
        <v>1137</v>
      </c>
      <c r="C2429">
        <v>95.644320157004586</v>
      </c>
      <c r="D2429">
        <v>3.6481109917101406E-3</v>
      </c>
      <c r="E2429">
        <v>3.6414727745429729E-3</v>
      </c>
    </row>
    <row r="2430" spans="1:5" x14ac:dyDescent="0.25">
      <c r="A2430" s="6">
        <v>45912</v>
      </c>
      <c r="B2430" t="s">
        <v>1137</v>
      </c>
      <c r="C2430">
        <v>95.680855679740944</v>
      </c>
      <c r="D2430">
        <v>3.8199364767699251E-4</v>
      </c>
      <c r="E2430">
        <v>3.8192070667830062E-4</v>
      </c>
    </row>
    <row r="2431" spans="1:5" x14ac:dyDescent="0.25">
      <c r="A2431" s="6">
        <v>45915</v>
      </c>
      <c r="B2431" t="s">
        <v>1137</v>
      </c>
      <c r="C2431">
        <v>96.631100565195084</v>
      </c>
      <c r="D2431">
        <v>9.9314003695238906E-3</v>
      </c>
      <c r="E2431">
        <v>9.8824081202575163E-3</v>
      </c>
    </row>
    <row r="2432" spans="1:5" x14ac:dyDescent="0.25">
      <c r="A2432" s="6">
        <v>45916</v>
      </c>
      <c r="B2432" t="s">
        <v>1137</v>
      </c>
      <c r="C2432">
        <v>97.512342793183961</v>
      </c>
      <c r="D2432">
        <v>9.1196542607347997E-3</v>
      </c>
      <c r="E2432">
        <v>9.0783213185254771E-3</v>
      </c>
    </row>
    <row r="2433" spans="1:5" x14ac:dyDescent="0.25">
      <c r="A2433" s="6">
        <v>45917</v>
      </c>
      <c r="B2433" t="s">
        <v>1137</v>
      </c>
      <c r="C2433">
        <v>97.772480241763333</v>
      </c>
      <c r="D2433">
        <v>2.6677386793085844E-3</v>
      </c>
      <c r="E2433">
        <v>2.6641865804566131E-3</v>
      </c>
    </row>
    <row r="2434" spans="1:5" x14ac:dyDescent="0.25">
      <c r="A2434" s="6">
        <v>45918</v>
      </c>
      <c r="B2434" t="s">
        <v>1137</v>
      </c>
      <c r="C2434">
        <v>100.12775155858435</v>
      </c>
      <c r="D2434">
        <v>2.4089307246754066E-2</v>
      </c>
      <c r="E2434">
        <v>2.3803736922545091E-2</v>
      </c>
    </row>
    <row r="2435" spans="1:5" x14ac:dyDescent="0.25">
      <c r="A2435" s="6">
        <v>45919</v>
      </c>
      <c r="B2435" t="s">
        <v>1137</v>
      </c>
      <c r="C2435">
        <v>100.53035199127407</v>
      </c>
      <c r="D2435">
        <v>4.0208676058621773E-3</v>
      </c>
      <c r="E2435">
        <v>4.0128055215336075E-3</v>
      </c>
    </row>
    <row r="2436" spans="1:5" x14ac:dyDescent="0.25">
      <c r="A2436" s="6">
        <v>45922</v>
      </c>
      <c r="B2436" t="s">
        <v>1137</v>
      </c>
      <c r="C2436">
        <v>101.87715203574498</v>
      </c>
      <c r="D2436">
        <v>1.3396949456496499E-2</v>
      </c>
      <c r="E2436">
        <v>1.3308003848408381E-2</v>
      </c>
    </row>
    <row r="2437" spans="1:5" x14ac:dyDescent="0.25">
      <c r="A2437" s="6">
        <v>45923</v>
      </c>
      <c r="B2437" t="s">
        <v>1137</v>
      </c>
      <c r="C2437">
        <v>100.30297375088412</v>
      </c>
      <c r="D2437">
        <v>-1.5451730377273765E-2</v>
      </c>
      <c r="E2437">
        <v>-1.5572352523632069E-2</v>
      </c>
    </row>
    <row r="2438" spans="1:5" x14ac:dyDescent="0.25">
      <c r="A2438" s="6">
        <v>45924</v>
      </c>
      <c r="B2438" t="s">
        <v>1137</v>
      </c>
      <c r="C2438">
        <v>101.42776019090525</v>
      </c>
      <c r="D2438">
        <v>1.1213889259302334E-2</v>
      </c>
      <c r="E2438">
        <v>1.1151479738695427E-2</v>
      </c>
    </row>
    <row r="2439" spans="1:5" x14ac:dyDescent="0.25">
      <c r="A2439" s="6">
        <v>45925</v>
      </c>
      <c r="B2439" t="s">
        <v>1137</v>
      </c>
      <c r="C2439">
        <v>97.739135699462167</v>
      </c>
      <c r="D2439">
        <v>-3.6367011205812205E-2</v>
      </c>
      <c r="E2439">
        <v>-3.7044773881192559E-2</v>
      </c>
    </row>
    <row r="2440" spans="1:5" x14ac:dyDescent="0.25">
      <c r="A2440" s="6">
        <v>45926</v>
      </c>
      <c r="B2440" t="s">
        <v>1137</v>
      </c>
      <c r="C2440">
        <v>98.557283746717076</v>
      </c>
      <c r="D2440">
        <v>8.3707313493197599E-3</v>
      </c>
      <c r="E2440">
        <v>8.335891068391452E-3</v>
      </c>
    </row>
    <row r="2441" spans="1:5" x14ac:dyDescent="0.25">
      <c r="A2441" s="6">
        <v>45929</v>
      </c>
      <c r="B2441" t="s">
        <v>1137</v>
      </c>
      <c r="C2441">
        <v>102.21240370844771</v>
      </c>
      <c r="D2441">
        <v>3.7086248958767554E-2</v>
      </c>
      <c r="E2441">
        <v>3.6415097398049941E-2</v>
      </c>
    </row>
    <row r="2442" spans="1:5" x14ac:dyDescent="0.25">
      <c r="A2442" s="6">
        <v>45930</v>
      </c>
      <c r="B2442" t="s">
        <v>1137</v>
      </c>
      <c r="C2442">
        <v>101.853872316864</v>
      </c>
      <c r="D2442">
        <v>-3.5077092268213095E-3</v>
      </c>
      <c r="E2442">
        <v>-3.5138756630979026E-3</v>
      </c>
    </row>
    <row r="2443" spans="1:5" x14ac:dyDescent="0.25">
      <c r="A2443" s="6">
        <v>45931</v>
      </c>
      <c r="B2443" t="s">
        <v>1137</v>
      </c>
      <c r="C2443">
        <v>102.15256216287162</v>
      </c>
      <c r="D2443">
        <v>2.9325330418308315E-3</v>
      </c>
      <c r="E2443">
        <v>2.9282415547148438E-3</v>
      </c>
    </row>
    <row r="2444" spans="1:5" x14ac:dyDescent="0.25">
      <c r="A2444" s="6">
        <v>45932</v>
      </c>
      <c r="B2444" t="s">
        <v>1137</v>
      </c>
      <c r="C2444">
        <v>105.46446954289513</v>
      </c>
      <c r="D2444">
        <v>3.2421187583557831E-2</v>
      </c>
      <c r="E2444">
        <v>3.1906711301442368E-2</v>
      </c>
    </row>
    <row r="2445" spans="1:5" x14ac:dyDescent="0.25">
      <c r="A2445" s="6">
        <v>45933</v>
      </c>
      <c r="B2445" t="s">
        <v>1137</v>
      </c>
      <c r="C2445">
        <v>106.56112585791561</v>
      </c>
      <c r="D2445">
        <v>1.039834856017019E-2</v>
      </c>
      <c r="E2445">
        <v>1.0344657611171813E-2</v>
      </c>
    </row>
    <row r="2446" spans="1:5" x14ac:dyDescent="0.25">
      <c r="A2446" s="6">
        <v>45936</v>
      </c>
      <c r="B2446" t="s">
        <v>1137</v>
      </c>
      <c r="C2446">
        <v>109.20506286621094</v>
      </c>
      <c r="D2446">
        <v>2.4811459028883043E-2</v>
      </c>
      <c r="E2446">
        <v>2.4508653260045598E-2</v>
      </c>
    </row>
    <row r="2447" spans="1:5" x14ac:dyDescent="0.25">
      <c r="A2447" s="6">
        <v>45937</v>
      </c>
      <c r="B2447" t="s">
        <v>1137</v>
      </c>
      <c r="C2447">
        <v>108.51658910407423</v>
      </c>
      <c r="D2447">
        <v>-6.3044124884591435E-3</v>
      </c>
      <c r="E2447">
        <v>-6.3243692180566897E-3</v>
      </c>
    </row>
    <row r="2448" spans="1:5" x14ac:dyDescent="0.25">
      <c r="A2448" s="6">
        <v>45938</v>
      </c>
      <c r="B2448" t="s">
        <v>1137</v>
      </c>
      <c r="C2448">
        <v>112.25580867439567</v>
      </c>
      <c r="D2448">
        <v>3.4457584791347307E-2</v>
      </c>
      <c r="E2448">
        <v>3.3877216677890086E-2</v>
      </c>
    </row>
    <row r="2449" spans="1:5" x14ac:dyDescent="0.25">
      <c r="A2449" s="6">
        <v>45939</v>
      </c>
      <c r="B2449" t="s">
        <v>1137</v>
      </c>
      <c r="C2449">
        <v>112.53700179581756</v>
      </c>
      <c r="D2449">
        <v>2.5049315910012915E-3</v>
      </c>
      <c r="E2449">
        <v>2.5017994792568862E-3</v>
      </c>
    </row>
    <row r="2450" spans="1:5" x14ac:dyDescent="0.25">
      <c r="A2450" s="6">
        <v>45940</v>
      </c>
      <c r="B2450" t="s">
        <v>1137</v>
      </c>
      <c r="C2450">
        <v>106.86919860780654</v>
      </c>
      <c r="D2450">
        <v>-5.0363907848677614E-2</v>
      </c>
      <c r="E2450">
        <v>-5.1676428667461007E-2</v>
      </c>
    </row>
    <row r="2451" spans="1:5" x14ac:dyDescent="0.25">
      <c r="A2451" s="6">
        <v>45943</v>
      </c>
      <c r="B2451" t="s">
        <v>1137</v>
      </c>
      <c r="C2451">
        <v>111.82750401299199</v>
      </c>
      <c r="D2451">
        <v>4.6396019337448857E-2</v>
      </c>
      <c r="E2451">
        <v>4.5351897563569873E-2</v>
      </c>
    </row>
    <row r="2452" spans="1:5" x14ac:dyDescent="0.25">
      <c r="A2452" s="6">
        <v>45944</v>
      </c>
      <c r="B2452" t="s">
        <v>1137</v>
      </c>
      <c r="C2452">
        <v>112.00012894409247</v>
      </c>
      <c r="D2452">
        <v>1.5436715021415193E-3</v>
      </c>
      <c r="E2452">
        <v>1.5424812660198726E-3</v>
      </c>
    </row>
    <row r="2453" spans="1:5" x14ac:dyDescent="0.25">
      <c r="A2453" s="6">
        <v>45945</v>
      </c>
      <c r="B2453" t="s">
        <v>1137</v>
      </c>
      <c r="C2453">
        <v>113.25924962745557</v>
      </c>
      <c r="D2453">
        <v>1.124213601567936E-2</v>
      </c>
      <c r="E2453">
        <v>1.1179412861617119E-2</v>
      </c>
    </row>
    <row r="2454" spans="1:5" x14ac:dyDescent="0.25">
      <c r="A2454" s="6">
        <v>45946</v>
      </c>
      <c r="B2454" t="s">
        <v>1137</v>
      </c>
      <c r="C2454">
        <v>107.32940886997039</v>
      </c>
      <c r="D2454">
        <v>-5.2356348616031334E-2</v>
      </c>
      <c r="E2454">
        <v>-5.3776742558001946E-2</v>
      </c>
    </row>
    <row r="2455" spans="1:5" x14ac:dyDescent="0.25">
      <c r="A2455" s="6">
        <v>45947</v>
      </c>
      <c r="B2455" t="s">
        <v>1137</v>
      </c>
      <c r="C2455">
        <v>106.87402922193723</v>
      </c>
      <c r="D2455">
        <v>-4.2428226599556806E-3</v>
      </c>
      <c r="E2455">
        <v>-4.2518489724272272E-3</v>
      </c>
    </row>
    <row r="2456" spans="1:5" x14ac:dyDescent="0.25">
      <c r="A2456" s="6">
        <v>45950</v>
      </c>
      <c r="B2456" t="s">
        <v>1137</v>
      </c>
      <c r="C2456">
        <v>110.03274199632324</v>
      </c>
      <c r="D2456">
        <v>2.9555475707073287E-2</v>
      </c>
      <c r="E2456">
        <v>2.9127132101970436E-2</v>
      </c>
    </row>
    <row r="2457" spans="1:5" x14ac:dyDescent="0.25">
      <c r="A2457" s="6">
        <v>45951</v>
      </c>
      <c r="B2457" t="s">
        <v>1137</v>
      </c>
      <c r="C2457">
        <v>107.88309000563822</v>
      </c>
      <c r="D2457">
        <v>-1.9536475704266754E-2</v>
      </c>
      <c r="E2457">
        <v>-1.9729835163943346E-2</v>
      </c>
    </row>
    <row r="2458" spans="1:5" x14ac:dyDescent="0.25">
      <c r="A2458" s="6">
        <v>45952</v>
      </c>
      <c r="B2458" t="s">
        <v>1137</v>
      </c>
      <c r="C2458">
        <v>102.75874846099396</v>
      </c>
      <c r="D2458">
        <v>-4.7499024586489469E-2</v>
      </c>
      <c r="E2458">
        <v>-4.866414792562633E-2</v>
      </c>
    </row>
    <row r="2459" spans="1:5" x14ac:dyDescent="0.25">
      <c r="A2459" s="6">
        <v>45953</v>
      </c>
      <c r="B2459" t="s">
        <v>1137</v>
      </c>
      <c r="C2459">
        <v>105.33127937901736</v>
      </c>
      <c r="D2459">
        <v>2.5034665724835259E-2</v>
      </c>
      <c r="E2459">
        <v>2.472643223783225E-2</v>
      </c>
    </row>
    <row r="2460" spans="1:5" x14ac:dyDescent="0.25">
      <c r="A2460" s="6">
        <v>45954</v>
      </c>
      <c r="B2460" t="s">
        <v>1137</v>
      </c>
      <c r="C2460">
        <v>109.78083079997668</v>
      </c>
      <c r="D2460">
        <v>4.2243400509248019E-2</v>
      </c>
      <c r="E2460">
        <v>4.1375505793500869E-2</v>
      </c>
    </row>
    <row r="2461" spans="1:5" x14ac:dyDescent="0.25">
      <c r="A2461" s="6">
        <v>45957</v>
      </c>
      <c r="B2461" t="s">
        <v>1137</v>
      </c>
      <c r="C2461">
        <v>111.47870079806671</v>
      </c>
      <c r="D2461">
        <v>1.5465996984333152E-2</v>
      </c>
      <c r="E2461">
        <v>1.5347617464241986E-2</v>
      </c>
    </row>
    <row r="2462" spans="1:5" x14ac:dyDescent="0.25">
      <c r="A2462" s="6">
        <v>45958</v>
      </c>
      <c r="B2462" t="s">
        <v>1137</v>
      </c>
      <c r="C2462">
        <v>109.97776230818545</v>
      </c>
      <c r="D2462">
        <v>-1.3463903679682088E-2</v>
      </c>
      <c r="E2462">
        <v>-1.3555363899652903E-2</v>
      </c>
    </row>
    <row r="2463" spans="1:5" x14ac:dyDescent="0.25">
      <c r="A2463" s="6">
        <v>45959</v>
      </c>
      <c r="B2463" t="s">
        <v>1137</v>
      </c>
      <c r="C2463">
        <v>107.1054427158524</v>
      </c>
      <c r="D2463">
        <v>-2.6117276184289717E-2</v>
      </c>
      <c r="E2463">
        <v>-2.6464389349128859E-2</v>
      </c>
    </row>
    <row r="2464" spans="1:5" x14ac:dyDescent="0.25">
      <c r="A2464" s="6">
        <v>45960</v>
      </c>
      <c r="B2464" t="s">
        <v>1137</v>
      </c>
      <c r="C2464">
        <v>103.5609842222857</v>
      </c>
      <c r="D2464">
        <v>-3.3093168784802618E-2</v>
      </c>
      <c r="E2464">
        <v>-3.3653136448612037E-2</v>
      </c>
    </row>
    <row r="2465" spans="1:5" x14ac:dyDescent="0.25">
      <c r="A2465" s="6">
        <v>45961</v>
      </c>
      <c r="B2465" t="s">
        <v>1137</v>
      </c>
      <c r="C2465">
        <v>105.57529118657112</v>
      </c>
      <c r="D2465">
        <v>1.9450442455837047E-2</v>
      </c>
      <c r="E2465">
        <v>1.9263700195011783E-2</v>
      </c>
    </row>
    <row r="2466" spans="1:5" x14ac:dyDescent="0.25">
      <c r="A2466" s="6">
        <v>45236</v>
      </c>
      <c r="B2466" t="s">
        <v>1138</v>
      </c>
      <c r="C2466">
        <v>11.636932373046875</v>
      </c>
      <c r="D2466">
        <v>-8.1836183187933287E-4</v>
      </c>
      <c r="E2466">
        <v>-8.1869687272550281E-4</v>
      </c>
    </row>
    <row r="2467" spans="1:5" x14ac:dyDescent="0.25">
      <c r="A2467" s="6">
        <v>45237</v>
      </c>
      <c r="B2467" t="s">
        <v>1138</v>
      </c>
      <c r="C2467">
        <v>11.73223876953125</v>
      </c>
      <c r="D2467">
        <v>8.1899931553370831E-3</v>
      </c>
      <c r="E2467">
        <v>8.1566371612114153E-3</v>
      </c>
    </row>
    <row r="2468" spans="1:5" x14ac:dyDescent="0.25">
      <c r="A2468" s="6">
        <v>45238</v>
      </c>
      <c r="B2468" t="s">
        <v>1138</v>
      </c>
      <c r="C2468">
        <v>11.789422035217285</v>
      </c>
      <c r="D2468">
        <v>4.8740284620307772E-3</v>
      </c>
      <c r="E2468">
        <v>4.8621888408216579E-3</v>
      </c>
    </row>
    <row r="2469" spans="1:5" x14ac:dyDescent="0.25">
      <c r="A2469" s="6">
        <v>45239</v>
      </c>
      <c r="B2469" t="s">
        <v>1138</v>
      </c>
      <c r="C2469">
        <v>11.875198364257813</v>
      </c>
      <c r="D2469">
        <v>7.27570264125732E-3</v>
      </c>
      <c r="E2469">
        <v>7.2493624021292714E-3</v>
      </c>
    </row>
    <row r="2470" spans="1:5" x14ac:dyDescent="0.25">
      <c r="A2470" s="6">
        <v>45240</v>
      </c>
      <c r="B2470" t="s">
        <v>1138</v>
      </c>
      <c r="C2470">
        <v>11.894260406494141</v>
      </c>
      <c r="D2470">
        <v>1.6051977955755525E-3</v>
      </c>
      <c r="E2470">
        <v>1.6039108426193908E-3</v>
      </c>
    </row>
    <row r="2471" spans="1:5" x14ac:dyDescent="0.25">
      <c r="A2471" s="6">
        <v>45243</v>
      </c>
      <c r="B2471" t="s">
        <v>1138</v>
      </c>
      <c r="C2471">
        <v>12.008628845214844</v>
      </c>
      <c r="D2471">
        <v>9.6154308727138815E-3</v>
      </c>
      <c r="E2471">
        <v>9.5694968329329295E-3</v>
      </c>
    </row>
    <row r="2472" spans="1:5" x14ac:dyDescent="0.25">
      <c r="A2472" s="6">
        <v>45244</v>
      </c>
      <c r="B2472" t="s">
        <v>1138</v>
      </c>
      <c r="C2472">
        <v>12.046751022338867</v>
      </c>
      <c r="D2472">
        <v>3.1745653575774302E-3</v>
      </c>
      <c r="E2472">
        <v>3.1695370639267277E-3</v>
      </c>
    </row>
    <row r="2473" spans="1:5" x14ac:dyDescent="0.25">
      <c r="A2473" s="6">
        <v>45245</v>
      </c>
      <c r="B2473" t="s">
        <v>1138</v>
      </c>
      <c r="C2473">
        <v>12.113465309143066</v>
      </c>
      <c r="D2473">
        <v>5.5379485041642251E-3</v>
      </c>
      <c r="E2473">
        <v>5.5226704474531669E-3</v>
      </c>
    </row>
    <row r="2474" spans="1:5" x14ac:dyDescent="0.25">
      <c r="A2474" s="6">
        <v>45246</v>
      </c>
      <c r="B2474" t="s">
        <v>1138</v>
      </c>
      <c r="C2474">
        <v>12.103934288024902</v>
      </c>
      <c r="D2474">
        <v>-7.8681210330211471E-4</v>
      </c>
      <c r="E2474">
        <v>-7.8712180240572411E-4</v>
      </c>
    </row>
    <row r="2475" spans="1:5" x14ac:dyDescent="0.25">
      <c r="A2475" s="6">
        <v>45247</v>
      </c>
      <c r="B2475" t="s">
        <v>1138</v>
      </c>
      <c r="C2475">
        <v>12.15158748626709</v>
      </c>
      <c r="D2475">
        <v>3.9370007394483597E-3</v>
      </c>
      <c r="E2475">
        <v>3.9292710333008463E-3</v>
      </c>
    </row>
    <row r="2476" spans="1:5" x14ac:dyDescent="0.25">
      <c r="A2476" s="6">
        <v>45250</v>
      </c>
      <c r="B2476" t="s">
        <v>1138</v>
      </c>
      <c r="C2476">
        <v>12.046751022338867</v>
      </c>
      <c r="D2476">
        <v>-8.6273883183330957E-3</v>
      </c>
      <c r="E2476">
        <v>-8.6648196783481735E-3</v>
      </c>
    </row>
    <row r="2477" spans="1:5" x14ac:dyDescent="0.25">
      <c r="A2477" s="6">
        <v>45251</v>
      </c>
      <c r="B2477" t="s">
        <v>1138</v>
      </c>
      <c r="C2477">
        <v>12.084873199462891</v>
      </c>
      <c r="D2477">
        <v>3.1645193839675567E-3</v>
      </c>
      <c r="E2477">
        <v>3.159522830852809E-3</v>
      </c>
    </row>
    <row r="2478" spans="1:5" x14ac:dyDescent="0.25">
      <c r="A2478" s="6">
        <v>45252</v>
      </c>
      <c r="B2478" t="s">
        <v>1138</v>
      </c>
      <c r="C2478">
        <v>12.065811157226563</v>
      </c>
      <c r="D2478">
        <v>-1.577347310286692E-3</v>
      </c>
      <c r="E2478">
        <v>-1.5785926322644521E-3</v>
      </c>
    </row>
    <row r="2479" spans="1:5" x14ac:dyDescent="0.25">
      <c r="A2479" s="6">
        <v>45253</v>
      </c>
      <c r="B2479" t="s">
        <v>1138</v>
      </c>
      <c r="C2479">
        <v>12.103934288024902</v>
      </c>
      <c r="D2479">
        <v>3.1595994916187031E-3</v>
      </c>
      <c r="E2479">
        <v>3.1546184464589047E-3</v>
      </c>
    </row>
    <row r="2480" spans="1:5" x14ac:dyDescent="0.25">
      <c r="A2480" s="6">
        <v>45254</v>
      </c>
      <c r="B2480" t="s">
        <v>1138</v>
      </c>
      <c r="C2480">
        <v>12.094403266906738</v>
      </c>
      <c r="D2480">
        <v>-7.8743166406591847E-4</v>
      </c>
      <c r="E2480">
        <v>-7.8774185122352125E-4</v>
      </c>
    </row>
    <row r="2481" spans="1:5" x14ac:dyDescent="0.25">
      <c r="A2481" s="6">
        <v>45257</v>
      </c>
      <c r="B2481" t="s">
        <v>1138</v>
      </c>
      <c r="C2481">
        <v>12.075342178344727</v>
      </c>
      <c r="D2481">
        <v>-1.5760255501127141E-3</v>
      </c>
      <c r="E2481">
        <v>-1.5772687847981383E-3</v>
      </c>
    </row>
    <row r="2482" spans="1:5" x14ac:dyDescent="0.25">
      <c r="A2482" s="6">
        <v>45258</v>
      </c>
      <c r="B2482" t="s">
        <v>1138</v>
      </c>
      <c r="C2482">
        <v>11.970504760742188</v>
      </c>
      <c r="D2482">
        <v>-8.6819417664659726E-3</v>
      </c>
      <c r="E2482">
        <v>-8.719849390218434E-3</v>
      </c>
    </row>
    <row r="2483" spans="1:5" x14ac:dyDescent="0.25">
      <c r="A2483" s="6">
        <v>45259</v>
      </c>
      <c r="B2483" t="s">
        <v>1138</v>
      </c>
      <c r="C2483">
        <v>11.970504760742188</v>
      </c>
      <c r="D2483">
        <v>0</v>
      </c>
      <c r="E2483">
        <v>0</v>
      </c>
    </row>
    <row r="2484" spans="1:5" x14ac:dyDescent="0.25">
      <c r="A2484" s="6">
        <v>45260</v>
      </c>
      <c r="B2484" t="s">
        <v>1138</v>
      </c>
      <c r="C2484">
        <v>12.027688980102539</v>
      </c>
      <c r="D2484">
        <v>4.777093406110211E-3</v>
      </c>
      <c r="E2484">
        <v>4.7657193044519488E-3</v>
      </c>
    </row>
    <row r="2485" spans="1:5" x14ac:dyDescent="0.25">
      <c r="A2485" s="6">
        <v>45261</v>
      </c>
      <c r="B2485" t="s">
        <v>1138</v>
      </c>
      <c r="C2485">
        <v>12.142056465148926</v>
      </c>
      <c r="D2485">
        <v>9.5086832753645822E-3</v>
      </c>
      <c r="E2485">
        <v>9.4637602943013818E-3</v>
      </c>
    </row>
    <row r="2486" spans="1:5" x14ac:dyDescent="0.25">
      <c r="A2486" s="6">
        <v>45264</v>
      </c>
      <c r="B2486" t="s">
        <v>1138</v>
      </c>
      <c r="C2486">
        <v>12.113465309143066</v>
      </c>
      <c r="D2486">
        <v>-2.3547210547013586E-3</v>
      </c>
      <c r="E2486">
        <v>-2.3574977701073191E-3</v>
      </c>
    </row>
    <row r="2487" spans="1:5" x14ac:dyDescent="0.25">
      <c r="A2487" s="6">
        <v>45265</v>
      </c>
      <c r="B2487" t="s">
        <v>1138</v>
      </c>
      <c r="C2487">
        <v>12.161117553710938</v>
      </c>
      <c r="D2487">
        <v>3.9338243311684007E-3</v>
      </c>
      <c r="E2487">
        <v>3.9261070764961548E-3</v>
      </c>
    </row>
    <row r="2488" spans="1:5" x14ac:dyDescent="0.25">
      <c r="A2488" s="6">
        <v>45266</v>
      </c>
      <c r="B2488" t="s">
        <v>1138</v>
      </c>
      <c r="C2488">
        <v>12.246893882751465</v>
      </c>
      <c r="D2488">
        <v>7.0533261981629014E-3</v>
      </c>
      <c r="E2488">
        <v>7.0285678439274742E-3</v>
      </c>
    </row>
    <row r="2489" spans="1:5" x14ac:dyDescent="0.25">
      <c r="A2489" s="6">
        <v>45267</v>
      </c>
      <c r="B2489" t="s">
        <v>1138</v>
      </c>
      <c r="C2489">
        <v>12.285017967224121</v>
      </c>
      <c r="D2489">
        <v>3.1129594848822162E-3</v>
      </c>
      <c r="E2489">
        <v>3.1081242584820906E-3</v>
      </c>
    </row>
    <row r="2490" spans="1:5" x14ac:dyDescent="0.25">
      <c r="A2490" s="6">
        <v>45268</v>
      </c>
      <c r="B2490" t="s">
        <v>1138</v>
      </c>
      <c r="C2490">
        <v>12.180179595947266</v>
      </c>
      <c r="D2490">
        <v>-8.5338394747618285E-3</v>
      </c>
      <c r="E2490">
        <v>-8.5704611808728026E-3</v>
      </c>
    </row>
    <row r="2491" spans="1:5" x14ac:dyDescent="0.25">
      <c r="A2491" s="6">
        <v>45271</v>
      </c>
      <c r="B2491" t="s">
        <v>1138</v>
      </c>
      <c r="C2491">
        <v>12.35173225402832</v>
      </c>
      <c r="D2491">
        <v>1.4084575414482048E-2</v>
      </c>
      <c r="E2491">
        <v>1.3986309397351859E-2</v>
      </c>
    </row>
    <row r="2492" spans="1:5" x14ac:dyDescent="0.25">
      <c r="A2492" s="6">
        <v>45272</v>
      </c>
      <c r="B2492" t="s">
        <v>1138</v>
      </c>
      <c r="C2492">
        <v>12.35173225402832</v>
      </c>
      <c r="D2492">
        <v>0</v>
      </c>
      <c r="E2492">
        <v>0</v>
      </c>
    </row>
    <row r="2493" spans="1:5" x14ac:dyDescent="0.25">
      <c r="A2493" s="6">
        <v>45273</v>
      </c>
      <c r="B2493" t="s">
        <v>1138</v>
      </c>
      <c r="C2493">
        <v>12.513753890991211</v>
      </c>
      <c r="D2493">
        <v>1.3117321006537397E-2</v>
      </c>
      <c r="E2493">
        <v>1.3032033966716008E-2</v>
      </c>
    </row>
    <row r="2494" spans="1:5" x14ac:dyDescent="0.25">
      <c r="A2494" s="6">
        <v>45274</v>
      </c>
      <c r="B2494" t="s">
        <v>1138</v>
      </c>
      <c r="C2494">
        <v>12.427976608276367</v>
      </c>
      <c r="D2494">
        <v>-6.8546403790629151E-3</v>
      </c>
      <c r="E2494">
        <v>-6.8782413389873636E-3</v>
      </c>
    </row>
    <row r="2495" spans="1:5" x14ac:dyDescent="0.25">
      <c r="A2495" s="6">
        <v>45275</v>
      </c>
      <c r="B2495" t="s">
        <v>1138</v>
      </c>
      <c r="C2495">
        <v>12.466099739074707</v>
      </c>
      <c r="D2495">
        <v>3.0675251491021349E-3</v>
      </c>
      <c r="E2495">
        <v>3.062829893258377E-3</v>
      </c>
    </row>
    <row r="2496" spans="1:5" x14ac:dyDescent="0.25">
      <c r="A2496" s="6">
        <v>45278</v>
      </c>
      <c r="B2496" t="s">
        <v>1138</v>
      </c>
      <c r="C2496">
        <v>12.466099739074707</v>
      </c>
      <c r="D2496">
        <v>0</v>
      </c>
      <c r="E2496">
        <v>0</v>
      </c>
    </row>
    <row r="2497" spans="1:5" x14ac:dyDescent="0.25">
      <c r="A2497" s="6">
        <v>45279</v>
      </c>
      <c r="B2497" t="s">
        <v>1138</v>
      </c>
      <c r="C2497">
        <v>12.447038650512695</v>
      </c>
      <c r="D2497">
        <v>-1.5290338566973372E-3</v>
      </c>
      <c r="E2497">
        <v>-1.5302040219317534E-3</v>
      </c>
    </row>
    <row r="2498" spans="1:5" x14ac:dyDescent="0.25">
      <c r="A2498" s="6">
        <v>45280</v>
      </c>
      <c r="B2498" t="s">
        <v>1138</v>
      </c>
      <c r="C2498">
        <v>12.437506675720215</v>
      </c>
      <c r="D2498">
        <v>-7.6580261860825782E-4</v>
      </c>
      <c r="E2498">
        <v>-7.6609599522220657E-4</v>
      </c>
    </row>
    <row r="2499" spans="1:5" x14ac:dyDescent="0.25">
      <c r="A2499" s="6">
        <v>45281</v>
      </c>
      <c r="B2499" t="s">
        <v>1138</v>
      </c>
      <c r="C2499">
        <v>12.294547080993652</v>
      </c>
      <c r="D2499">
        <v>-1.1494232602555332E-2</v>
      </c>
      <c r="E2499">
        <v>-1.1560801894358916E-2</v>
      </c>
    </row>
    <row r="2500" spans="1:5" x14ac:dyDescent="0.25">
      <c r="A2500" s="6">
        <v>45282</v>
      </c>
      <c r="B2500" t="s">
        <v>1138</v>
      </c>
      <c r="C2500">
        <v>12.294547080993652</v>
      </c>
      <c r="D2500">
        <v>0</v>
      </c>
      <c r="E2500">
        <v>0</v>
      </c>
    </row>
    <row r="2501" spans="1:5" x14ac:dyDescent="0.25">
      <c r="A2501" s="6">
        <v>45288</v>
      </c>
      <c r="B2501" t="s">
        <v>1138</v>
      </c>
      <c r="C2501">
        <v>12.370791435241699</v>
      </c>
      <c r="D2501">
        <v>6.2014772683993691E-3</v>
      </c>
      <c r="E2501">
        <v>6.1823272397749469E-3</v>
      </c>
    </row>
    <row r="2502" spans="1:5" x14ac:dyDescent="0.25">
      <c r="A2502" s="6">
        <v>45289</v>
      </c>
      <c r="B2502" t="s">
        <v>1138</v>
      </c>
      <c r="C2502">
        <v>12.342201232910156</v>
      </c>
      <c r="D2502">
        <v>-2.3111053549973448E-3</v>
      </c>
      <c r="E2502">
        <v>-2.3137800808217387E-3</v>
      </c>
    </row>
    <row r="2503" spans="1:5" x14ac:dyDescent="0.25">
      <c r="A2503" s="6">
        <v>45293</v>
      </c>
      <c r="B2503" t="s">
        <v>1138</v>
      </c>
      <c r="C2503">
        <v>12.341859817504883</v>
      </c>
      <c r="D2503">
        <v>-2.766244034035914E-5</v>
      </c>
      <c r="E2503">
        <v>-2.7662822952717942E-5</v>
      </c>
    </row>
    <row r="2504" spans="1:5" x14ac:dyDescent="0.25">
      <c r="A2504" s="6">
        <v>45294</v>
      </c>
      <c r="B2504" t="s">
        <v>1138</v>
      </c>
      <c r="C2504">
        <v>12.341859817504883</v>
      </c>
      <c r="D2504">
        <v>0</v>
      </c>
      <c r="E2504">
        <v>0</v>
      </c>
    </row>
    <row r="2505" spans="1:5" x14ac:dyDescent="0.25">
      <c r="A2505" s="6">
        <v>45295</v>
      </c>
      <c r="B2505" t="s">
        <v>1138</v>
      </c>
      <c r="C2505">
        <v>12.255820274353027</v>
      </c>
      <c r="D2505">
        <v>-6.9713596187360727E-3</v>
      </c>
      <c r="E2505">
        <v>-6.9957730756905817E-3</v>
      </c>
    </row>
    <row r="2506" spans="1:5" x14ac:dyDescent="0.25">
      <c r="A2506" s="6">
        <v>45296</v>
      </c>
      <c r="B2506" t="s">
        <v>1138</v>
      </c>
      <c r="C2506">
        <v>12.322741508483887</v>
      </c>
      <c r="D2506">
        <v>5.4603635360825908E-3</v>
      </c>
      <c r="E2506">
        <v>5.4455097977841828E-3</v>
      </c>
    </row>
    <row r="2507" spans="1:5" x14ac:dyDescent="0.25">
      <c r="A2507" s="6">
        <v>45299</v>
      </c>
      <c r="B2507" t="s">
        <v>1138</v>
      </c>
      <c r="C2507">
        <v>12.351420402526855</v>
      </c>
      <c r="D2507">
        <v>2.3273144229492004E-3</v>
      </c>
      <c r="E2507">
        <v>2.3246104212996045E-3</v>
      </c>
    </row>
    <row r="2508" spans="1:5" x14ac:dyDescent="0.25">
      <c r="A2508" s="6">
        <v>45300</v>
      </c>
      <c r="B2508" t="s">
        <v>1138</v>
      </c>
      <c r="C2508">
        <v>12.533058166503906</v>
      </c>
      <c r="D2508">
        <v>1.4705819902291584E-2</v>
      </c>
      <c r="E2508">
        <v>1.4598737875583075E-2</v>
      </c>
    </row>
    <row r="2509" spans="1:5" x14ac:dyDescent="0.25">
      <c r="A2509" s="6">
        <v>45301</v>
      </c>
      <c r="B2509" t="s">
        <v>1138</v>
      </c>
      <c r="C2509">
        <v>12.571298599243164</v>
      </c>
      <c r="D2509">
        <v>3.0511653445812748E-3</v>
      </c>
      <c r="E2509">
        <v>3.0465199863732597E-3</v>
      </c>
    </row>
    <row r="2510" spans="1:5" x14ac:dyDescent="0.25">
      <c r="A2510" s="6">
        <v>45302</v>
      </c>
      <c r="B2510" t="s">
        <v>1138</v>
      </c>
      <c r="C2510">
        <v>12.666897773742676</v>
      </c>
      <c r="D2510">
        <v>7.6045584109558639E-3</v>
      </c>
      <c r="E2510">
        <v>7.575789514425166E-3</v>
      </c>
    </row>
    <row r="2511" spans="1:5" x14ac:dyDescent="0.25">
      <c r="A2511" s="6">
        <v>45303</v>
      </c>
      <c r="B2511" t="s">
        <v>1138</v>
      </c>
      <c r="C2511">
        <v>12.666897773742676</v>
      </c>
      <c r="D2511">
        <v>0</v>
      </c>
      <c r="E2511">
        <v>0</v>
      </c>
    </row>
    <row r="2512" spans="1:5" x14ac:dyDescent="0.25">
      <c r="A2512" s="6">
        <v>45306</v>
      </c>
      <c r="B2512" t="s">
        <v>1138</v>
      </c>
      <c r="C2512">
        <v>12.676457405090332</v>
      </c>
      <c r="D2512">
        <v>7.5469396835847746E-4</v>
      </c>
      <c r="E2512">
        <v>7.5440933006640427E-4</v>
      </c>
    </row>
    <row r="2513" spans="1:5" x14ac:dyDescent="0.25">
      <c r="A2513" s="6">
        <v>45307</v>
      </c>
      <c r="B2513" t="s">
        <v>1138</v>
      </c>
      <c r="C2513">
        <v>12.762496948242188</v>
      </c>
      <c r="D2513">
        <v>6.7873492098278199E-3</v>
      </c>
      <c r="E2513">
        <v>6.7644188542585323E-3</v>
      </c>
    </row>
    <row r="2514" spans="1:5" x14ac:dyDescent="0.25">
      <c r="A2514" s="6">
        <v>45308</v>
      </c>
      <c r="B2514" t="s">
        <v>1138</v>
      </c>
      <c r="C2514">
        <v>12.858096122741699</v>
      </c>
      <c r="D2514">
        <v>7.4906325061006029E-3</v>
      </c>
      <c r="E2514">
        <v>7.4627170347823599E-3</v>
      </c>
    </row>
    <row r="2515" spans="1:5" x14ac:dyDescent="0.25">
      <c r="A2515" s="6">
        <v>45309</v>
      </c>
      <c r="B2515" t="s">
        <v>1138</v>
      </c>
      <c r="C2515">
        <v>12.838976860046387</v>
      </c>
      <c r="D2515">
        <v>-1.4869435189162061E-3</v>
      </c>
      <c r="E2515">
        <v>-1.4880501165318997E-3</v>
      </c>
    </row>
    <row r="2516" spans="1:5" x14ac:dyDescent="0.25">
      <c r="A2516" s="6">
        <v>45310</v>
      </c>
      <c r="B2516" t="s">
        <v>1138</v>
      </c>
      <c r="C2516">
        <v>12.944135665893555</v>
      </c>
      <c r="D2516">
        <v>8.1905908074662026E-3</v>
      </c>
      <c r="E2516">
        <v>8.1572299581604366E-3</v>
      </c>
    </row>
    <row r="2517" spans="1:5" x14ac:dyDescent="0.25">
      <c r="A2517" s="6">
        <v>45313</v>
      </c>
      <c r="B2517" t="s">
        <v>1138</v>
      </c>
      <c r="C2517">
        <v>13.116213798522949</v>
      </c>
      <c r="D2517">
        <v>1.3293906759862084E-2</v>
      </c>
      <c r="E2517">
        <v>1.3206318190324766E-2</v>
      </c>
    </row>
    <row r="2518" spans="1:5" x14ac:dyDescent="0.25">
      <c r="A2518" s="6">
        <v>45314</v>
      </c>
      <c r="B2518" t="s">
        <v>1138</v>
      </c>
      <c r="C2518">
        <v>13.09709358215332</v>
      </c>
      <c r="D2518">
        <v>-1.4577542470207705E-3</v>
      </c>
      <c r="E2518">
        <v>-1.4588178044723781E-3</v>
      </c>
    </row>
    <row r="2519" spans="1:5" x14ac:dyDescent="0.25">
      <c r="A2519" s="6">
        <v>45315</v>
      </c>
      <c r="B2519" t="s">
        <v>1138</v>
      </c>
      <c r="C2519">
        <v>13.164013862609863</v>
      </c>
      <c r="D2519">
        <v>5.10955198088614E-3</v>
      </c>
      <c r="E2519">
        <v>5.0965425163690056E-3</v>
      </c>
    </row>
    <row r="2520" spans="1:5" x14ac:dyDescent="0.25">
      <c r="A2520" s="6">
        <v>45316</v>
      </c>
      <c r="B2520" t="s">
        <v>1138</v>
      </c>
      <c r="C2520">
        <v>13.192692756652832</v>
      </c>
      <c r="D2520">
        <v>2.1785827895872689E-3</v>
      </c>
      <c r="E2520">
        <v>2.1762131191597586E-3</v>
      </c>
    </row>
    <row r="2521" spans="1:5" x14ac:dyDescent="0.25">
      <c r="A2521" s="6">
        <v>45321</v>
      </c>
      <c r="B2521" t="s">
        <v>1138</v>
      </c>
      <c r="C2521">
        <v>13.288291931152344</v>
      </c>
      <c r="D2521">
        <v>8.708224632248962E-3</v>
      </c>
      <c r="E2521">
        <v>8.6705267405130446E-3</v>
      </c>
    </row>
    <row r="2522" spans="1:5" x14ac:dyDescent="0.25">
      <c r="A2522" s="6">
        <v>45322</v>
      </c>
      <c r="B2522" t="s">
        <v>1138</v>
      </c>
      <c r="C2522">
        <v>13.345651626586914</v>
      </c>
      <c r="D2522">
        <v>4.3165589476628075E-3</v>
      </c>
      <c r="E2522">
        <v>4.3072693302817731E-3</v>
      </c>
    </row>
    <row r="2523" spans="1:5" x14ac:dyDescent="0.25">
      <c r="A2523" s="6">
        <v>45323</v>
      </c>
      <c r="B2523" t="s">
        <v>1138</v>
      </c>
      <c r="C2523">
        <v>13.316972732543945</v>
      </c>
      <c r="D2523">
        <v>-2.1489317153937648E-3</v>
      </c>
      <c r="E2523">
        <v>-2.1512439823489007E-3</v>
      </c>
    </row>
    <row r="2524" spans="1:5" x14ac:dyDescent="0.25">
      <c r="A2524" s="6">
        <v>45324</v>
      </c>
      <c r="B2524" t="s">
        <v>1138</v>
      </c>
      <c r="C2524">
        <v>13.336091995239258</v>
      </c>
      <c r="D2524">
        <v>1.4357063785668256E-3</v>
      </c>
      <c r="E2524">
        <v>1.4346767375543914E-3</v>
      </c>
    </row>
    <row r="2525" spans="1:5" x14ac:dyDescent="0.25">
      <c r="A2525" s="6">
        <v>45327</v>
      </c>
      <c r="B2525" t="s">
        <v>1138</v>
      </c>
      <c r="C2525">
        <v>13.469931602478027</v>
      </c>
      <c r="D2525">
        <v>1.0035894119997613E-2</v>
      </c>
      <c r="E2525">
        <v>9.9858689543531887E-3</v>
      </c>
    </row>
    <row r="2526" spans="1:5" x14ac:dyDescent="0.25">
      <c r="A2526" s="6">
        <v>45328</v>
      </c>
      <c r="B2526" t="s">
        <v>1138</v>
      </c>
      <c r="C2526">
        <v>13.536850929260254</v>
      </c>
      <c r="D2526">
        <v>4.9680524561770412E-3</v>
      </c>
      <c r="E2526">
        <v>4.9557524049519304E-3</v>
      </c>
    </row>
    <row r="2527" spans="1:5" x14ac:dyDescent="0.25">
      <c r="A2527" s="6">
        <v>45329</v>
      </c>
      <c r="B2527" t="s">
        <v>1138</v>
      </c>
      <c r="C2527">
        <v>13.527290344238281</v>
      </c>
      <c r="D2527">
        <v>-7.0626359645487025E-4</v>
      </c>
      <c r="E2527">
        <v>-7.0651311808098691E-4</v>
      </c>
    </row>
    <row r="2528" spans="1:5" x14ac:dyDescent="0.25">
      <c r="A2528" s="6">
        <v>45330</v>
      </c>
      <c r="B2528" t="s">
        <v>1138</v>
      </c>
      <c r="C2528">
        <v>13.661129951477051</v>
      </c>
      <c r="D2528">
        <v>9.8940441014321312E-3</v>
      </c>
      <c r="E2528">
        <v>9.8454185197964696E-3</v>
      </c>
    </row>
    <row r="2529" spans="1:5" x14ac:dyDescent="0.25">
      <c r="A2529" s="6">
        <v>45331</v>
      </c>
      <c r="B2529" t="s">
        <v>1138</v>
      </c>
      <c r="C2529">
        <v>13.718489646911621</v>
      </c>
      <c r="D2529">
        <v>4.198751906929088E-3</v>
      </c>
      <c r="E2529">
        <v>4.18996174469141E-3</v>
      </c>
    </row>
    <row r="2530" spans="1:5" x14ac:dyDescent="0.25">
      <c r="A2530" s="6">
        <v>45334</v>
      </c>
      <c r="B2530" t="s">
        <v>1138</v>
      </c>
      <c r="C2530">
        <v>13.80452823638916</v>
      </c>
      <c r="D2530">
        <v>6.2717246352923528E-3</v>
      </c>
      <c r="E2530">
        <v>6.2521392172512815E-3</v>
      </c>
    </row>
    <row r="2531" spans="1:5" x14ac:dyDescent="0.25">
      <c r="A2531" s="6">
        <v>45335</v>
      </c>
      <c r="B2531" t="s">
        <v>1138</v>
      </c>
      <c r="C2531">
        <v>13.823647499084473</v>
      </c>
      <c r="D2531">
        <v>1.3849993544083894E-3</v>
      </c>
      <c r="E2531">
        <v>1.3840411274629598E-3</v>
      </c>
    </row>
    <row r="2532" spans="1:5" x14ac:dyDescent="0.25">
      <c r="A2532" s="6">
        <v>45336</v>
      </c>
      <c r="B2532" t="s">
        <v>1138</v>
      </c>
      <c r="C2532">
        <v>13.756729125976563</v>
      </c>
      <c r="D2532">
        <v>-4.8408622335271989E-3</v>
      </c>
      <c r="E2532">
        <v>-4.8526171584337592E-3</v>
      </c>
    </row>
    <row r="2533" spans="1:5" x14ac:dyDescent="0.25">
      <c r="A2533" s="6">
        <v>45337</v>
      </c>
      <c r="B2533" t="s">
        <v>1138</v>
      </c>
      <c r="C2533">
        <v>13.871448516845703</v>
      </c>
      <c r="D2533">
        <v>8.3391473233647151E-3</v>
      </c>
      <c r="E2533">
        <v>8.3045687385991124E-3</v>
      </c>
    </row>
    <row r="2534" spans="1:5" x14ac:dyDescent="0.25">
      <c r="A2534" s="6">
        <v>45338</v>
      </c>
      <c r="B2534" t="s">
        <v>1138</v>
      </c>
      <c r="C2534">
        <v>13.900126457214355</v>
      </c>
      <c r="D2534">
        <v>2.0674077645046474E-3</v>
      </c>
      <c r="E2534">
        <v>2.0652736180001123E-3</v>
      </c>
    </row>
    <row r="2535" spans="1:5" x14ac:dyDescent="0.25">
      <c r="A2535" s="6">
        <v>45341</v>
      </c>
      <c r="B2535" t="s">
        <v>1138</v>
      </c>
      <c r="C2535">
        <v>13.785408973693848</v>
      </c>
      <c r="D2535">
        <v>-8.2529812857182749E-3</v>
      </c>
      <c r="E2535">
        <v>-8.2872256781429919E-3</v>
      </c>
    </row>
    <row r="2536" spans="1:5" x14ac:dyDescent="0.25">
      <c r="A2536" s="6">
        <v>45342</v>
      </c>
      <c r="B2536" t="s">
        <v>1138</v>
      </c>
      <c r="C2536">
        <v>13.756729125976563</v>
      </c>
      <c r="D2536">
        <v>-2.0804495370441156E-3</v>
      </c>
      <c r="E2536">
        <v>-2.0826166784561292E-3</v>
      </c>
    </row>
    <row r="2537" spans="1:5" x14ac:dyDescent="0.25">
      <c r="A2537" s="6">
        <v>45343</v>
      </c>
      <c r="B2537" t="s">
        <v>1138</v>
      </c>
      <c r="C2537">
        <v>13.575089454650879</v>
      </c>
      <c r="D2537">
        <v>-1.3203696144797772E-2</v>
      </c>
      <c r="E2537">
        <v>-1.3291639920490247E-2</v>
      </c>
    </row>
    <row r="2538" spans="1:5" x14ac:dyDescent="0.25">
      <c r="A2538" s="6">
        <v>45344</v>
      </c>
      <c r="B2538" t="s">
        <v>1138</v>
      </c>
      <c r="C2538">
        <v>13.74716854095459</v>
      </c>
      <c r="D2538">
        <v>1.2676092255492044E-2</v>
      </c>
      <c r="E2538">
        <v>1.2596423153556097E-2</v>
      </c>
    </row>
    <row r="2539" spans="1:5" x14ac:dyDescent="0.25">
      <c r="A2539" s="6">
        <v>45345</v>
      </c>
      <c r="B2539" t="s">
        <v>1138</v>
      </c>
      <c r="C2539">
        <v>13.93836784362793</v>
      </c>
      <c r="D2539">
        <v>1.3908267881035385E-2</v>
      </c>
      <c r="E2539">
        <v>1.3812435476175352E-2</v>
      </c>
    </row>
    <row r="2540" spans="1:5" x14ac:dyDescent="0.25">
      <c r="A2540" s="6">
        <v>45348</v>
      </c>
      <c r="B2540" t="s">
        <v>1138</v>
      </c>
      <c r="C2540">
        <v>13.94792652130127</v>
      </c>
      <c r="D2540">
        <v>6.8578170561850449E-4</v>
      </c>
      <c r="E2540">
        <v>6.8554666479628246E-4</v>
      </c>
    </row>
    <row r="2541" spans="1:5" x14ac:dyDescent="0.25">
      <c r="A2541" s="6">
        <v>45349</v>
      </c>
      <c r="B2541" t="s">
        <v>1138</v>
      </c>
      <c r="C2541">
        <v>13.976606369018555</v>
      </c>
      <c r="D2541">
        <v>2.0562086897637499E-3</v>
      </c>
      <c r="E2541">
        <v>2.0540975860936297E-3</v>
      </c>
    </row>
    <row r="2542" spans="1:5" x14ac:dyDescent="0.25">
      <c r="A2542" s="6">
        <v>45350</v>
      </c>
      <c r="B2542" t="s">
        <v>1138</v>
      </c>
      <c r="C2542">
        <v>14.100885391235352</v>
      </c>
      <c r="D2542">
        <v>8.891931198139913E-3</v>
      </c>
      <c r="E2542">
        <v>8.8526307772001482E-3</v>
      </c>
    </row>
    <row r="2543" spans="1:5" x14ac:dyDescent="0.25">
      <c r="A2543" s="6">
        <v>45351</v>
      </c>
      <c r="B2543" t="s">
        <v>1138</v>
      </c>
      <c r="C2543">
        <v>14.062646865844727</v>
      </c>
      <c r="D2543">
        <v>-2.7117818725335141E-3</v>
      </c>
      <c r="E2543">
        <v>-2.7154654138096504E-3</v>
      </c>
    </row>
    <row r="2544" spans="1:5" x14ac:dyDescent="0.25">
      <c r="A2544" s="6">
        <v>45352</v>
      </c>
      <c r="B2544" t="s">
        <v>1138</v>
      </c>
      <c r="C2544">
        <v>14.148686408996582</v>
      </c>
      <c r="D2544">
        <v>6.1183036147218761E-3</v>
      </c>
      <c r="E2544">
        <v>6.0996627900040904E-3</v>
      </c>
    </row>
    <row r="2545" spans="1:5" x14ac:dyDescent="0.25">
      <c r="A2545" s="6">
        <v>45355</v>
      </c>
      <c r="B2545" t="s">
        <v>1138</v>
      </c>
      <c r="C2545">
        <v>14.225166320800781</v>
      </c>
      <c r="D2545">
        <v>5.4054425685461371E-3</v>
      </c>
      <c r="E2545">
        <v>5.3908855982146443E-3</v>
      </c>
    </row>
    <row r="2546" spans="1:5" x14ac:dyDescent="0.25">
      <c r="A2546" s="6">
        <v>45356</v>
      </c>
      <c r="B2546" t="s">
        <v>1138</v>
      </c>
      <c r="C2546">
        <v>14.263404846191406</v>
      </c>
      <c r="D2546">
        <v>2.6880898632946071E-3</v>
      </c>
      <c r="E2546">
        <v>2.6844834112704358E-3</v>
      </c>
    </row>
    <row r="2547" spans="1:5" x14ac:dyDescent="0.25">
      <c r="A2547" s="6">
        <v>45357</v>
      </c>
      <c r="B2547" t="s">
        <v>1138</v>
      </c>
      <c r="C2547">
        <v>14.19648551940918</v>
      </c>
      <c r="D2547">
        <v>-4.6916796868522459E-3</v>
      </c>
      <c r="E2547">
        <v>-4.7027201617772891E-3</v>
      </c>
    </row>
    <row r="2548" spans="1:5" x14ac:dyDescent="0.25">
      <c r="A2548" s="6">
        <v>45358</v>
      </c>
      <c r="B2548" t="s">
        <v>1138</v>
      </c>
      <c r="C2548">
        <v>14.129565238952637</v>
      </c>
      <c r="D2548">
        <v>-4.7138624813197749E-3</v>
      </c>
      <c r="E2548">
        <v>-4.7250077697641108E-3</v>
      </c>
    </row>
    <row r="2549" spans="1:5" x14ac:dyDescent="0.25">
      <c r="A2549" s="6">
        <v>45359</v>
      </c>
      <c r="B2549" t="s">
        <v>1138</v>
      </c>
      <c r="C2549">
        <v>14.20604419708252</v>
      </c>
      <c r="D2549">
        <v>5.4126901172475428E-3</v>
      </c>
      <c r="E2549">
        <v>5.3980941553522874E-3</v>
      </c>
    </row>
    <row r="2550" spans="1:5" x14ac:dyDescent="0.25">
      <c r="A2550" s="6">
        <v>45362</v>
      </c>
      <c r="B2550" t="s">
        <v>1138</v>
      </c>
      <c r="C2550">
        <v>14.043525695800781</v>
      </c>
      <c r="D2550">
        <v>-1.1440095428896013E-2</v>
      </c>
      <c r="E2550">
        <v>-1.1506036719442956E-2</v>
      </c>
    </row>
    <row r="2551" spans="1:5" x14ac:dyDescent="0.25">
      <c r="A2551" s="6">
        <v>45363</v>
      </c>
      <c r="B2551" t="s">
        <v>1138</v>
      </c>
      <c r="C2551">
        <v>14.091325759887695</v>
      </c>
      <c r="D2551">
        <v>3.4037082369711147E-3</v>
      </c>
      <c r="E2551">
        <v>3.3979287328739474E-3</v>
      </c>
    </row>
    <row r="2552" spans="1:5" x14ac:dyDescent="0.25">
      <c r="A2552" s="6">
        <v>45364</v>
      </c>
      <c r="B2552" t="s">
        <v>1138</v>
      </c>
      <c r="C2552">
        <v>14.215605735778809</v>
      </c>
      <c r="D2552">
        <v>8.8196084604676983E-3</v>
      </c>
      <c r="E2552">
        <v>8.78094289091743E-3</v>
      </c>
    </row>
    <row r="2553" spans="1:5" x14ac:dyDescent="0.25">
      <c r="A2553" s="6">
        <v>45365</v>
      </c>
      <c r="B2553" t="s">
        <v>1138</v>
      </c>
      <c r="C2553">
        <v>14.19648551940918</v>
      </c>
      <c r="D2553">
        <v>-1.3450159440976384E-3</v>
      </c>
      <c r="E2553">
        <v>-1.3459212899366918E-3</v>
      </c>
    </row>
    <row r="2554" spans="1:5" x14ac:dyDescent="0.25">
      <c r="A2554" s="6">
        <v>45366</v>
      </c>
      <c r="B2554" t="s">
        <v>1138</v>
      </c>
      <c r="C2554">
        <v>14.129565238952637</v>
      </c>
      <c r="D2554">
        <v>-4.7138624813197749E-3</v>
      </c>
      <c r="E2554">
        <v>-4.7250077697641108E-3</v>
      </c>
    </row>
    <row r="2555" spans="1:5" x14ac:dyDescent="0.25">
      <c r="A2555" s="6">
        <v>45369</v>
      </c>
      <c r="B2555" t="s">
        <v>1138</v>
      </c>
      <c r="C2555">
        <v>14.139125823974609</v>
      </c>
      <c r="D2555">
        <v>6.7663688586927506E-4</v>
      </c>
      <c r="E2555">
        <v>6.7640807034248138E-4</v>
      </c>
    </row>
    <row r="2556" spans="1:5" x14ac:dyDescent="0.25">
      <c r="A2556" s="6">
        <v>45370</v>
      </c>
      <c r="B2556" t="s">
        <v>1138</v>
      </c>
      <c r="C2556">
        <v>14.225166320800781</v>
      </c>
      <c r="D2556">
        <v>6.0852769752059999E-3</v>
      </c>
      <c r="E2556">
        <v>6.0668364499285405E-3</v>
      </c>
    </row>
    <row r="2557" spans="1:5" x14ac:dyDescent="0.25">
      <c r="A2557" s="6">
        <v>45371</v>
      </c>
      <c r="B2557" t="s">
        <v>1138</v>
      </c>
      <c r="C2557">
        <v>14.282523155212402</v>
      </c>
      <c r="D2557">
        <v>4.0320677535945482E-3</v>
      </c>
      <c r="E2557">
        <v>4.0239607530867857E-3</v>
      </c>
    </row>
    <row r="2558" spans="1:5" x14ac:dyDescent="0.25">
      <c r="A2558" s="6">
        <v>45372</v>
      </c>
      <c r="B2558" t="s">
        <v>1138</v>
      </c>
      <c r="C2558">
        <v>14.320764541625977</v>
      </c>
      <c r="D2558">
        <v>2.6774951455001972E-3</v>
      </c>
      <c r="E2558">
        <v>2.6739170408552758E-3</v>
      </c>
    </row>
    <row r="2559" spans="1:5" x14ac:dyDescent="0.25">
      <c r="A2559" s="6">
        <v>45373</v>
      </c>
      <c r="B2559" t="s">
        <v>1138</v>
      </c>
      <c r="C2559">
        <v>14.550203323364258</v>
      </c>
      <c r="D2559">
        <v>1.6021405915262132E-2</v>
      </c>
      <c r="E2559">
        <v>1.5894417748580181E-2</v>
      </c>
    </row>
    <row r="2560" spans="1:5" x14ac:dyDescent="0.25">
      <c r="A2560" s="6">
        <v>45376</v>
      </c>
      <c r="B2560" t="s">
        <v>1138</v>
      </c>
      <c r="C2560">
        <v>14.483282089233398</v>
      </c>
      <c r="D2560">
        <v>-4.5993332631578676E-3</v>
      </c>
      <c r="E2560">
        <v>-4.6099427399026172E-3</v>
      </c>
    </row>
    <row r="2561" spans="1:5" x14ac:dyDescent="0.25">
      <c r="A2561" s="6">
        <v>45377</v>
      </c>
      <c r="B2561" t="s">
        <v>1138</v>
      </c>
      <c r="C2561">
        <v>14.464163780212402</v>
      </c>
      <c r="D2561">
        <v>-1.3200260067577352E-3</v>
      </c>
      <c r="E2561">
        <v>-1.3208980085481603E-3</v>
      </c>
    </row>
    <row r="2562" spans="1:5" x14ac:dyDescent="0.25">
      <c r="A2562" s="6">
        <v>45378</v>
      </c>
      <c r="B2562" t="s">
        <v>1138</v>
      </c>
      <c r="C2562">
        <v>14.492842674255371</v>
      </c>
      <c r="D2562">
        <v>1.9827550682329775E-3</v>
      </c>
      <c r="E2562">
        <v>1.9807920038249853E-3</v>
      </c>
    </row>
    <row r="2563" spans="1:5" x14ac:dyDescent="0.25">
      <c r="A2563" s="6">
        <v>45379</v>
      </c>
      <c r="B2563" t="s">
        <v>1138</v>
      </c>
      <c r="C2563">
        <v>14.483282089233398</v>
      </c>
      <c r="D2563">
        <v>-6.5967631311947272E-4</v>
      </c>
      <c r="E2563">
        <v>-6.5989399527695812E-4</v>
      </c>
    </row>
    <row r="2564" spans="1:5" x14ac:dyDescent="0.25">
      <c r="A2564" s="6">
        <v>45385</v>
      </c>
      <c r="B2564" t="s">
        <v>1138</v>
      </c>
      <c r="C2564">
        <v>14.19648551940918</v>
      </c>
      <c r="D2564">
        <v>-1.7207150905086732E-2</v>
      </c>
      <c r="E2564">
        <v>-1.7356914414785408E-2</v>
      </c>
    </row>
    <row r="2565" spans="1:5" x14ac:dyDescent="0.25">
      <c r="A2565" s="6">
        <v>45386</v>
      </c>
      <c r="B2565" t="s">
        <v>1138</v>
      </c>
      <c r="C2565">
        <v>14.148686408996582</v>
      </c>
      <c r="D2565">
        <v>-3.3669678560406258E-3</v>
      </c>
      <c r="E2565">
        <v>-3.3726488477076703E-3</v>
      </c>
    </row>
    <row r="2566" spans="1:5" x14ac:dyDescent="0.25">
      <c r="A2566" s="6">
        <v>45387</v>
      </c>
      <c r="B2566" t="s">
        <v>1138</v>
      </c>
      <c r="C2566">
        <v>13.93836784362793</v>
      </c>
      <c r="D2566">
        <v>-1.4864882808832247E-2</v>
      </c>
      <c r="E2566">
        <v>-1.4976472404284291E-2</v>
      </c>
    </row>
    <row r="2567" spans="1:5" x14ac:dyDescent="0.25">
      <c r="A2567" s="6">
        <v>45390</v>
      </c>
      <c r="B2567" t="s">
        <v>1138</v>
      </c>
      <c r="C2567">
        <v>14.033967018127441</v>
      </c>
      <c r="D2567">
        <v>6.8587065266192404E-3</v>
      </c>
      <c r="E2567">
        <v>6.8352925975541908E-3</v>
      </c>
    </row>
    <row r="2568" spans="1:5" x14ac:dyDescent="0.25">
      <c r="A2568" s="6">
        <v>45391</v>
      </c>
      <c r="B2568" t="s">
        <v>1138</v>
      </c>
      <c r="C2568">
        <v>14.014846801757813</v>
      </c>
      <c r="D2568">
        <v>-1.3624242058521974E-3</v>
      </c>
      <c r="E2568">
        <v>-1.3633531495499942E-3</v>
      </c>
    </row>
    <row r="2569" spans="1:5" x14ac:dyDescent="0.25">
      <c r="A2569" s="6">
        <v>45392</v>
      </c>
      <c r="B2569" t="s">
        <v>1138</v>
      </c>
      <c r="C2569">
        <v>13.976606369018555</v>
      </c>
      <c r="D2569">
        <v>-2.72856587590109E-3</v>
      </c>
      <c r="E2569">
        <v>-2.7322951971144771E-3</v>
      </c>
    </row>
    <row r="2570" spans="1:5" x14ac:dyDescent="0.25">
      <c r="A2570" s="6">
        <v>45393</v>
      </c>
      <c r="B2570" t="s">
        <v>1138</v>
      </c>
      <c r="C2570">
        <v>14.00528621673584</v>
      </c>
      <c r="D2570">
        <v>2.051989371386842E-3</v>
      </c>
      <c r="E2570">
        <v>2.0498869168483307E-3</v>
      </c>
    </row>
    <row r="2571" spans="1:5" x14ac:dyDescent="0.25">
      <c r="A2571" s="6">
        <v>45394</v>
      </c>
      <c r="B2571" t="s">
        <v>1138</v>
      </c>
      <c r="C2571">
        <v>14.081766128540039</v>
      </c>
      <c r="D2571">
        <v>5.4607889207438642E-3</v>
      </c>
      <c r="E2571">
        <v>5.4459328722152745E-3</v>
      </c>
    </row>
    <row r="2572" spans="1:5" x14ac:dyDescent="0.25">
      <c r="A2572" s="6">
        <v>45397</v>
      </c>
      <c r="B2572" t="s">
        <v>1138</v>
      </c>
      <c r="C2572">
        <v>14.00528621673584</v>
      </c>
      <c r="D2572">
        <v>-5.4311306625945965E-3</v>
      </c>
      <c r="E2572">
        <v>-5.4459328722154159E-3</v>
      </c>
    </row>
    <row r="2573" spans="1:5" x14ac:dyDescent="0.25">
      <c r="A2573" s="6">
        <v>45398</v>
      </c>
      <c r="B2573" t="s">
        <v>1138</v>
      </c>
      <c r="C2573">
        <v>13.890567779541016</v>
      </c>
      <c r="D2573">
        <v>-8.1910812402918864E-3</v>
      </c>
      <c r="E2573">
        <v>-8.2248124693425281E-3</v>
      </c>
    </row>
    <row r="2574" spans="1:5" x14ac:dyDescent="0.25">
      <c r="A2574" s="6">
        <v>45399</v>
      </c>
      <c r="B2574" t="s">
        <v>1138</v>
      </c>
      <c r="C2574">
        <v>13.881008148193359</v>
      </c>
      <c r="D2574">
        <v>-6.8821026608689717E-4</v>
      </c>
      <c r="E2574">
        <v>-6.884471914812998E-4</v>
      </c>
    </row>
    <row r="2575" spans="1:5" x14ac:dyDescent="0.25">
      <c r="A2575" s="6">
        <v>45400</v>
      </c>
      <c r="B2575" t="s">
        <v>1138</v>
      </c>
      <c r="C2575">
        <v>13.79496955871582</v>
      </c>
      <c r="D2575">
        <v>-6.1982954378380084E-3</v>
      </c>
      <c r="E2575">
        <v>-6.2175846190082526E-3</v>
      </c>
    </row>
    <row r="2576" spans="1:5" x14ac:dyDescent="0.25">
      <c r="A2576" s="6">
        <v>45401</v>
      </c>
      <c r="B2576" t="s">
        <v>1138</v>
      </c>
      <c r="C2576">
        <v>13.651569366455078</v>
      </c>
      <c r="D2576">
        <v>-1.039510755354589E-2</v>
      </c>
      <c r="E2576">
        <v>-1.0449514053454343E-2</v>
      </c>
    </row>
    <row r="2577" spans="1:5" x14ac:dyDescent="0.25">
      <c r="A2577" s="6">
        <v>45404</v>
      </c>
      <c r="B2577" t="s">
        <v>1138</v>
      </c>
      <c r="C2577">
        <v>13.632450103759766</v>
      </c>
      <c r="D2577">
        <v>-1.4005175655695812E-3</v>
      </c>
      <c r="E2577">
        <v>-1.4014992069396857E-3</v>
      </c>
    </row>
    <row r="2578" spans="1:5" x14ac:dyDescent="0.25">
      <c r="A2578" s="6">
        <v>45405</v>
      </c>
      <c r="B2578" t="s">
        <v>1138</v>
      </c>
      <c r="C2578">
        <v>13.68025016784668</v>
      </c>
      <c r="D2578">
        <v>3.5063443271823314E-3</v>
      </c>
      <c r="E2578">
        <v>3.5002114337548979E-3</v>
      </c>
    </row>
    <row r="2579" spans="1:5" x14ac:dyDescent="0.25">
      <c r="A2579" s="6">
        <v>45406</v>
      </c>
      <c r="B2579" t="s">
        <v>1138</v>
      </c>
      <c r="C2579">
        <v>13.842768669128418</v>
      </c>
      <c r="D2579">
        <v>1.1879790156448466E-2</v>
      </c>
      <c r="E2579">
        <v>1.1809779379457737E-2</v>
      </c>
    </row>
    <row r="2580" spans="1:5" x14ac:dyDescent="0.25">
      <c r="A2580" s="6">
        <v>45411</v>
      </c>
      <c r="B2580" t="s">
        <v>1138</v>
      </c>
      <c r="C2580">
        <v>13.79496955871582</v>
      </c>
      <c r="D2580">
        <v>9.0910511486905765E-3</v>
      </c>
      <c r="E2580">
        <v>9.0499762978896517E-3</v>
      </c>
    </row>
    <row r="2581" spans="1:5" x14ac:dyDescent="0.25">
      <c r="A2581" s="6">
        <v>45412</v>
      </c>
      <c r="B2581" t="s">
        <v>1138</v>
      </c>
      <c r="C2581">
        <v>13.852327346801758</v>
      </c>
      <c r="D2581">
        <v>4.1578771045347462E-3</v>
      </c>
      <c r="E2581">
        <v>4.1492570194354133E-3</v>
      </c>
    </row>
    <row r="2582" spans="1:5" x14ac:dyDescent="0.25">
      <c r="A2582" s="6">
        <v>45413</v>
      </c>
      <c r="B2582" t="s">
        <v>1138</v>
      </c>
      <c r="C2582">
        <v>13.708930015563965</v>
      </c>
      <c r="D2582">
        <v>-1.0351858402400604E-2</v>
      </c>
      <c r="E2582">
        <v>-1.0405811555180233E-2</v>
      </c>
    </row>
    <row r="2583" spans="1:5" x14ac:dyDescent="0.25">
      <c r="A2583" s="6">
        <v>45414</v>
      </c>
      <c r="B2583" t="s">
        <v>1138</v>
      </c>
      <c r="C2583">
        <v>13.632450103759766</v>
      </c>
      <c r="D2583">
        <v>-5.5788388822008983E-3</v>
      </c>
      <c r="E2583">
        <v>-5.5944587246492096E-3</v>
      </c>
    </row>
    <row r="2584" spans="1:5" x14ac:dyDescent="0.25">
      <c r="A2584" s="6">
        <v>45415</v>
      </c>
      <c r="B2584" t="s">
        <v>1138</v>
      </c>
      <c r="C2584">
        <v>13.613330841064453</v>
      </c>
      <c r="D2584">
        <v>-1.4024817659181732E-3</v>
      </c>
      <c r="E2584">
        <v>-1.4034661639779099E-3</v>
      </c>
    </row>
    <row r="2585" spans="1:5" x14ac:dyDescent="0.25">
      <c r="A2585" s="6">
        <v>45418</v>
      </c>
      <c r="B2585" t="s">
        <v>1138</v>
      </c>
      <c r="C2585">
        <v>13.68025016784668</v>
      </c>
      <c r="D2585">
        <v>4.9157203011893635E-3</v>
      </c>
      <c r="E2585">
        <v>4.9036775977328948E-3</v>
      </c>
    </row>
    <row r="2586" spans="1:5" x14ac:dyDescent="0.25">
      <c r="A2586" s="6">
        <v>45419</v>
      </c>
      <c r="B2586" t="s">
        <v>1138</v>
      </c>
      <c r="C2586">
        <v>13.871448516845703</v>
      </c>
      <c r="D2586">
        <v>1.3976231914852422E-2</v>
      </c>
      <c r="E2586">
        <v>1.3879464968091015E-2</v>
      </c>
    </row>
    <row r="2587" spans="1:5" x14ac:dyDescent="0.25">
      <c r="A2587" s="6">
        <v>45420</v>
      </c>
      <c r="B2587" t="s">
        <v>1138</v>
      </c>
      <c r="C2587">
        <v>13.919248580932617</v>
      </c>
      <c r="D2587">
        <v>3.4459316940740337E-3</v>
      </c>
      <c r="E2587">
        <v>3.4400080758092756E-3</v>
      </c>
    </row>
    <row r="2588" spans="1:5" x14ac:dyDescent="0.25">
      <c r="A2588" s="6">
        <v>45421</v>
      </c>
      <c r="B2588" t="s">
        <v>1138</v>
      </c>
      <c r="C2588">
        <v>13.881008148193359</v>
      </c>
      <c r="D2588">
        <v>-2.7473058273879136E-3</v>
      </c>
      <c r="E2588">
        <v>-2.751086598252731E-3</v>
      </c>
    </row>
    <row r="2589" spans="1:5" x14ac:dyDescent="0.25">
      <c r="A2589" s="6">
        <v>45422</v>
      </c>
      <c r="B2589" t="s">
        <v>1138</v>
      </c>
      <c r="C2589">
        <v>13.881008148193359</v>
      </c>
      <c r="D2589">
        <v>0</v>
      </c>
      <c r="E2589">
        <v>0</v>
      </c>
    </row>
    <row r="2590" spans="1:5" x14ac:dyDescent="0.25">
      <c r="A2590" s="6">
        <v>45425</v>
      </c>
      <c r="B2590" t="s">
        <v>1138</v>
      </c>
      <c r="C2590">
        <v>13.976606369018555</v>
      </c>
      <c r="D2590">
        <v>6.8869796634791758E-3</v>
      </c>
      <c r="E2590">
        <v>6.8633727439755439E-3</v>
      </c>
    </row>
    <row r="2591" spans="1:5" x14ac:dyDescent="0.25">
      <c r="A2591" s="6">
        <v>45426</v>
      </c>
      <c r="B2591" t="s">
        <v>1138</v>
      </c>
      <c r="C2591">
        <v>13.967046737670898</v>
      </c>
      <c r="D2591">
        <v>-6.8397371259210082E-4</v>
      </c>
      <c r="E2591">
        <v>-6.8420772932547289E-4</v>
      </c>
    </row>
    <row r="2592" spans="1:5" x14ac:dyDescent="0.25">
      <c r="A2592" s="6">
        <v>45427</v>
      </c>
      <c r="B2592" t="s">
        <v>1138</v>
      </c>
      <c r="C2592">
        <v>13.900126457214355</v>
      </c>
      <c r="D2592">
        <v>-4.79129781072829E-3</v>
      </c>
      <c r="E2592">
        <v>-4.8028128742063202E-3</v>
      </c>
    </row>
    <row r="2593" spans="1:5" x14ac:dyDescent="0.25">
      <c r="A2593" s="6">
        <v>45428</v>
      </c>
      <c r="B2593" t="s">
        <v>1138</v>
      </c>
      <c r="C2593">
        <v>14.072207450866699</v>
      </c>
      <c r="D2593">
        <v>1.2379814973771719E-2</v>
      </c>
      <c r="E2593">
        <v>1.2303811692532609E-2</v>
      </c>
    </row>
    <row r="2594" spans="1:5" x14ac:dyDescent="0.25">
      <c r="A2594" s="6">
        <v>45429</v>
      </c>
      <c r="B2594" t="s">
        <v>1138</v>
      </c>
      <c r="C2594">
        <v>14.053085327148438</v>
      </c>
      <c r="D2594">
        <v>-1.3588574347718207E-3</v>
      </c>
      <c r="E2594">
        <v>-1.3597815187629699E-3</v>
      </c>
    </row>
    <row r="2595" spans="1:5" x14ac:dyDescent="0.25">
      <c r="A2595" s="6">
        <v>45432</v>
      </c>
      <c r="B2595" t="s">
        <v>1138</v>
      </c>
      <c r="C2595">
        <v>14.014846801757813</v>
      </c>
      <c r="D2595">
        <v>-2.7210057080315764E-3</v>
      </c>
      <c r="E2595">
        <v>-2.724714373123425E-3</v>
      </c>
    </row>
    <row r="2596" spans="1:5" x14ac:dyDescent="0.25">
      <c r="A2596" s="6">
        <v>45433</v>
      </c>
      <c r="B2596" t="s">
        <v>1138</v>
      </c>
      <c r="C2596">
        <v>14.110445976257324</v>
      </c>
      <c r="D2596">
        <v>6.8212785948913446E-3</v>
      </c>
      <c r="E2596">
        <v>6.7981189334081994E-3</v>
      </c>
    </row>
    <row r="2597" spans="1:5" x14ac:dyDescent="0.25">
      <c r="A2597" s="6">
        <v>45434</v>
      </c>
      <c r="B2597" t="s">
        <v>1138</v>
      </c>
      <c r="C2597">
        <v>14.062646865844727</v>
      </c>
      <c r="D2597">
        <v>-3.3874982047361613E-3</v>
      </c>
      <c r="E2597">
        <v>-3.393248767132236E-3</v>
      </c>
    </row>
    <row r="2598" spans="1:5" x14ac:dyDescent="0.25">
      <c r="A2598" s="6">
        <v>45435</v>
      </c>
      <c r="B2598" t="s">
        <v>1138</v>
      </c>
      <c r="C2598">
        <v>14.19648551940918</v>
      </c>
      <c r="D2598">
        <v>9.5173159677015562E-3</v>
      </c>
      <c r="E2598">
        <v>9.4723116377117816E-3</v>
      </c>
    </row>
    <row r="2599" spans="1:5" x14ac:dyDescent="0.25">
      <c r="A2599" s="6">
        <v>45436</v>
      </c>
      <c r="B2599" t="s">
        <v>1138</v>
      </c>
      <c r="C2599">
        <v>14.053085327148438</v>
      </c>
      <c r="D2599">
        <v>-1.0101105098489938E-2</v>
      </c>
      <c r="E2599">
        <v>-1.0152467430864488E-2</v>
      </c>
    </row>
    <row r="2600" spans="1:5" x14ac:dyDescent="0.25">
      <c r="A2600" s="6">
        <v>45439</v>
      </c>
      <c r="B2600" t="s">
        <v>1138</v>
      </c>
      <c r="C2600">
        <v>14.033967018127441</v>
      </c>
      <c r="D2600">
        <v>-1.3604349917425429E-3</v>
      </c>
      <c r="E2600">
        <v>-1.361361223573356E-3</v>
      </c>
    </row>
    <row r="2601" spans="1:5" x14ac:dyDescent="0.25">
      <c r="A2601" s="6">
        <v>45440</v>
      </c>
      <c r="B2601" t="s">
        <v>1138</v>
      </c>
      <c r="C2601">
        <v>14.024406433105469</v>
      </c>
      <c r="D2601">
        <v>-6.8124608028674594E-4</v>
      </c>
      <c r="E2601">
        <v>-6.8147823383948533E-4</v>
      </c>
    </row>
    <row r="2602" spans="1:5" x14ac:dyDescent="0.25">
      <c r="A2602" s="6">
        <v>45441</v>
      </c>
      <c r="B2602" t="s">
        <v>1138</v>
      </c>
      <c r="C2602">
        <v>13.93836784362793</v>
      </c>
      <c r="D2602">
        <v>-6.1349184286644265E-3</v>
      </c>
      <c r="E2602">
        <v>-6.1538143637147645E-3</v>
      </c>
    </row>
    <row r="2603" spans="1:5" x14ac:dyDescent="0.25">
      <c r="A2603" s="6">
        <v>45442</v>
      </c>
      <c r="B2603" t="s">
        <v>1138</v>
      </c>
      <c r="C2603">
        <v>13.909687995910645</v>
      </c>
      <c r="D2603">
        <v>-2.0576188000660522E-3</v>
      </c>
      <c r="E2603">
        <v>-2.0597386059633721E-3</v>
      </c>
    </row>
    <row r="2604" spans="1:5" x14ac:dyDescent="0.25">
      <c r="A2604" s="6">
        <v>45443</v>
      </c>
      <c r="B2604" t="s">
        <v>1138</v>
      </c>
      <c r="C2604">
        <v>13.814087867736816</v>
      </c>
      <c r="D2604">
        <v>-6.8729167902208399E-3</v>
      </c>
      <c r="E2604">
        <v>-6.8966440623644187E-3</v>
      </c>
    </row>
    <row r="2605" spans="1:5" x14ac:dyDescent="0.25">
      <c r="A2605" s="6">
        <v>45446</v>
      </c>
      <c r="B2605" t="s">
        <v>1138</v>
      </c>
      <c r="C2605">
        <v>14.014846801757813</v>
      </c>
      <c r="D2605">
        <v>1.4532912773044915E-2</v>
      </c>
      <c r="E2605">
        <v>1.4428322116332149E-2</v>
      </c>
    </row>
    <row r="2606" spans="1:5" x14ac:dyDescent="0.25">
      <c r="A2606" s="6">
        <v>45447</v>
      </c>
      <c r="B2606" t="s">
        <v>1138</v>
      </c>
      <c r="C2606">
        <v>13.86188793182373</v>
      </c>
      <c r="D2606">
        <v>-1.0914059361312289E-2</v>
      </c>
      <c r="E2606">
        <v>-1.0974054634517307E-2</v>
      </c>
    </row>
    <row r="2607" spans="1:5" x14ac:dyDescent="0.25">
      <c r="A2607" s="6">
        <v>45448</v>
      </c>
      <c r="B2607" t="s">
        <v>1138</v>
      </c>
      <c r="C2607">
        <v>13.94792652130127</v>
      </c>
      <c r="D2607">
        <v>6.2068449767231915E-3</v>
      </c>
      <c r="E2607">
        <v>6.1876618513092962E-3</v>
      </c>
    </row>
    <row r="2608" spans="1:5" x14ac:dyDescent="0.25">
      <c r="A2608" s="6">
        <v>45449</v>
      </c>
      <c r="B2608" t="s">
        <v>1138</v>
      </c>
      <c r="C2608">
        <v>14.091325759887695</v>
      </c>
      <c r="D2608">
        <v>1.0281043448818528E-2</v>
      </c>
      <c r="E2608">
        <v>1.0228552986215143E-2</v>
      </c>
    </row>
    <row r="2609" spans="1:5" x14ac:dyDescent="0.25">
      <c r="A2609" s="6">
        <v>45450</v>
      </c>
      <c r="B2609" t="s">
        <v>1138</v>
      </c>
      <c r="C2609">
        <v>14.072207450866699</v>
      </c>
      <c r="D2609">
        <v>-1.3567431018746134E-3</v>
      </c>
      <c r="E2609">
        <v>-1.357664311120657E-3</v>
      </c>
    </row>
    <row r="2610" spans="1:5" x14ac:dyDescent="0.25">
      <c r="A2610" s="6">
        <v>45455</v>
      </c>
      <c r="B2610" t="s">
        <v>1138</v>
      </c>
      <c r="C2610">
        <v>14.167805671691895</v>
      </c>
      <c r="D2610">
        <v>-2.0202075843400724E-3</v>
      </c>
      <c r="E2610">
        <v>-2.022250956169301E-3</v>
      </c>
    </row>
    <row r="2611" spans="1:5" x14ac:dyDescent="0.25">
      <c r="A2611" s="6">
        <v>45456</v>
      </c>
      <c r="B2611" t="s">
        <v>1138</v>
      </c>
      <c r="C2611">
        <v>14.244284629821777</v>
      </c>
      <c r="D2611">
        <v>5.3980806839193374E-3</v>
      </c>
      <c r="E2611">
        <v>5.3835632670751754E-3</v>
      </c>
    </row>
    <row r="2612" spans="1:5" x14ac:dyDescent="0.25">
      <c r="A2612" s="6">
        <v>45457</v>
      </c>
      <c r="B2612" t="s">
        <v>1138</v>
      </c>
      <c r="C2612">
        <v>14.292084693908691</v>
      </c>
      <c r="D2612">
        <v>3.3557363763174752E-3</v>
      </c>
      <c r="E2612">
        <v>3.3501184576647811E-3</v>
      </c>
    </row>
    <row r="2613" spans="1:5" x14ac:dyDescent="0.25">
      <c r="A2613" s="6">
        <v>45460</v>
      </c>
      <c r="B2613" t="s">
        <v>1138</v>
      </c>
      <c r="C2613">
        <v>14.301645278930664</v>
      </c>
      <c r="D2613">
        <v>6.6894265089589844E-4</v>
      </c>
      <c r="E2613">
        <v>6.6871900849120884E-4</v>
      </c>
    </row>
    <row r="2614" spans="1:5" x14ac:dyDescent="0.25">
      <c r="A2614" s="6">
        <v>45461</v>
      </c>
      <c r="B2614" t="s">
        <v>1138</v>
      </c>
      <c r="C2614">
        <v>14.349444389343262</v>
      </c>
      <c r="D2614">
        <v>3.3422105974769689E-3</v>
      </c>
      <c r="E2614">
        <v>3.3366378251050988E-3</v>
      </c>
    </row>
    <row r="2615" spans="1:5" x14ac:dyDescent="0.25">
      <c r="A2615" s="6">
        <v>45462</v>
      </c>
      <c r="B2615" t="s">
        <v>1138</v>
      </c>
      <c r="C2615">
        <v>14.330323219299316</v>
      </c>
      <c r="D2615">
        <v>-1.3325373112108574E-3</v>
      </c>
      <c r="E2615">
        <v>-1.3334259285519726E-3</v>
      </c>
    </row>
    <row r="2616" spans="1:5" x14ac:dyDescent="0.25">
      <c r="A2616" s="6">
        <v>45463</v>
      </c>
      <c r="B2616" t="s">
        <v>1138</v>
      </c>
      <c r="C2616">
        <v>14.339883804321289</v>
      </c>
      <c r="D2616">
        <v>6.6715766809055665E-4</v>
      </c>
      <c r="E2616">
        <v>6.6693521734782443E-4</v>
      </c>
    </row>
    <row r="2617" spans="1:5" x14ac:dyDescent="0.25">
      <c r="A2617" s="6">
        <v>45464</v>
      </c>
      <c r="B2617" t="s">
        <v>1138</v>
      </c>
      <c r="C2617">
        <v>14.301645278930664</v>
      </c>
      <c r="D2617">
        <v>-2.6665854418640444E-3</v>
      </c>
      <c r="E2617">
        <v>-2.6701471139009589E-3</v>
      </c>
    </row>
    <row r="2618" spans="1:5" x14ac:dyDescent="0.25">
      <c r="A2618" s="6">
        <v>45467</v>
      </c>
      <c r="B2618" t="s">
        <v>1138</v>
      </c>
      <c r="C2618">
        <v>14.320764541625977</v>
      </c>
      <c r="D2618">
        <v>1.3368575658549986E-3</v>
      </c>
      <c r="E2618">
        <v>1.3359647673869834E-3</v>
      </c>
    </row>
    <row r="2619" spans="1:5" x14ac:dyDescent="0.25">
      <c r="A2619" s="6">
        <v>45468</v>
      </c>
      <c r="B2619" t="s">
        <v>1138</v>
      </c>
      <c r="C2619">
        <v>14.272965431213379</v>
      </c>
      <c r="D2619">
        <v>-3.3377485031376164E-3</v>
      </c>
      <c r="E2619">
        <v>-3.3433312115853072E-3</v>
      </c>
    </row>
    <row r="2620" spans="1:5" x14ac:dyDescent="0.25">
      <c r="A2620" s="6">
        <v>45469</v>
      </c>
      <c r="B2620" t="s">
        <v>1138</v>
      </c>
      <c r="C2620">
        <v>14.253844261169434</v>
      </c>
      <c r="D2620">
        <v>-1.3396774577852932E-3</v>
      </c>
      <c r="E2620">
        <v>-1.3405756278925245E-3</v>
      </c>
    </row>
    <row r="2621" spans="1:5" x14ac:dyDescent="0.25">
      <c r="A2621" s="6">
        <v>45470</v>
      </c>
      <c r="B2621" t="s">
        <v>1138</v>
      </c>
      <c r="C2621">
        <v>14.20604419708252</v>
      </c>
      <c r="D2621">
        <v>-3.3534857832796527E-3</v>
      </c>
      <c r="E2621">
        <v>-3.3591213193830114E-3</v>
      </c>
    </row>
    <row r="2622" spans="1:5" x14ac:dyDescent="0.25">
      <c r="A2622" s="6">
        <v>45471</v>
      </c>
      <c r="B2622" t="s">
        <v>1138</v>
      </c>
      <c r="C2622">
        <v>14.349444389343262</v>
      </c>
      <c r="D2622">
        <v>1.009430846978443E-2</v>
      </c>
      <c r="E2622">
        <v>1.0043701216578872E-2</v>
      </c>
    </row>
    <row r="2623" spans="1:5" x14ac:dyDescent="0.25">
      <c r="A2623" s="6">
        <v>45474</v>
      </c>
      <c r="B2623" t="s">
        <v>1138</v>
      </c>
      <c r="C2623">
        <v>14.309685707092285</v>
      </c>
      <c r="D2623">
        <v>-2.7707471573257259E-3</v>
      </c>
      <c r="E2623">
        <v>-2.774592782376354E-3</v>
      </c>
    </row>
    <row r="2624" spans="1:5" x14ac:dyDescent="0.25">
      <c r="A2624" s="6">
        <v>45475</v>
      </c>
      <c r="B2624" t="s">
        <v>1138</v>
      </c>
      <c r="C2624">
        <v>14.250998497009277</v>
      </c>
      <c r="D2624">
        <v>-4.1012228559234032E-3</v>
      </c>
      <c r="E2624">
        <v>-4.1096559355705813E-3</v>
      </c>
    </row>
    <row r="2625" spans="1:5" x14ac:dyDescent="0.25">
      <c r="A2625" s="6">
        <v>45476</v>
      </c>
      <c r="B2625" t="s">
        <v>1138</v>
      </c>
      <c r="C2625">
        <v>14.309685707092285</v>
      </c>
      <c r="D2625">
        <v>4.1181121516027375E-3</v>
      </c>
      <c r="E2625">
        <v>4.1096559355705059E-3</v>
      </c>
    </row>
    <row r="2626" spans="1:5" x14ac:dyDescent="0.25">
      <c r="A2626" s="6">
        <v>45477</v>
      </c>
      <c r="B2626" t="s">
        <v>1138</v>
      </c>
      <c r="C2626">
        <v>14.241218566894531</v>
      </c>
      <c r="D2626">
        <v>-4.7846711380823415E-3</v>
      </c>
      <c r="E2626">
        <v>-4.7961543205086209E-3</v>
      </c>
    </row>
    <row r="2627" spans="1:5" x14ac:dyDescent="0.25">
      <c r="A2627" s="6">
        <v>45478</v>
      </c>
      <c r="B2627" t="s">
        <v>1138</v>
      </c>
      <c r="C2627">
        <v>14.221654891967773</v>
      </c>
      <c r="D2627">
        <v>-1.3737360208933014E-3</v>
      </c>
      <c r="E2627">
        <v>-1.3746804612611093E-3</v>
      </c>
    </row>
    <row r="2628" spans="1:5" x14ac:dyDescent="0.25">
      <c r="A2628" s="6">
        <v>45481</v>
      </c>
      <c r="B2628" t="s">
        <v>1138</v>
      </c>
      <c r="C2628">
        <v>14.182531356811523</v>
      </c>
      <c r="D2628">
        <v>-2.7509833035216369E-3</v>
      </c>
      <c r="E2628">
        <v>-2.7547742121702191E-3</v>
      </c>
    </row>
    <row r="2629" spans="1:5" x14ac:dyDescent="0.25">
      <c r="A2629" s="6">
        <v>45482</v>
      </c>
      <c r="B2629" t="s">
        <v>1138</v>
      </c>
      <c r="C2629">
        <v>14.270560264587402</v>
      </c>
      <c r="D2629">
        <v>6.2068544437661188E-3</v>
      </c>
      <c r="E2629">
        <v>6.1876712599541793E-3</v>
      </c>
    </row>
    <row r="2630" spans="1:5" x14ac:dyDescent="0.25">
      <c r="A2630" s="6">
        <v>45483</v>
      </c>
      <c r="B2630" t="s">
        <v>1138</v>
      </c>
      <c r="C2630">
        <v>14.231436729431152</v>
      </c>
      <c r="D2630">
        <v>-2.7415556523968654E-3</v>
      </c>
      <c r="E2630">
        <v>-2.7453205988757306E-3</v>
      </c>
    </row>
    <row r="2631" spans="1:5" x14ac:dyDescent="0.25">
      <c r="A2631" s="6">
        <v>45484</v>
      </c>
      <c r="B2631" t="s">
        <v>1138</v>
      </c>
      <c r="C2631">
        <v>14.339028358459473</v>
      </c>
      <c r="D2631">
        <v>7.560138240000569E-3</v>
      </c>
      <c r="E2631">
        <v>7.5317036180849693E-3</v>
      </c>
    </row>
    <row r="2632" spans="1:5" x14ac:dyDescent="0.25">
      <c r="A2632" s="6">
        <v>45485</v>
      </c>
      <c r="B2632" t="s">
        <v>1138</v>
      </c>
      <c r="C2632">
        <v>14.260780334472656</v>
      </c>
      <c r="D2632">
        <v>-5.4569962504226188E-3</v>
      </c>
      <c r="E2632">
        <v>-5.4719400447424578E-3</v>
      </c>
    </row>
    <row r="2633" spans="1:5" x14ac:dyDescent="0.25">
      <c r="A2633" s="6">
        <v>45488</v>
      </c>
      <c r="B2633" t="s">
        <v>1138</v>
      </c>
      <c r="C2633">
        <v>14.39771556854248</v>
      </c>
      <c r="D2633">
        <v>9.6022258851298226E-3</v>
      </c>
      <c r="E2633">
        <v>9.5564175222008219E-3</v>
      </c>
    </row>
    <row r="2634" spans="1:5" x14ac:dyDescent="0.25">
      <c r="A2634" s="6">
        <v>45489</v>
      </c>
      <c r="B2634" t="s">
        <v>1138</v>
      </c>
      <c r="C2634">
        <v>14.495525360107422</v>
      </c>
      <c r="D2634">
        <v>6.7934243525857863E-3</v>
      </c>
      <c r="E2634">
        <v>6.7704530226790393E-3</v>
      </c>
    </row>
    <row r="2635" spans="1:5" x14ac:dyDescent="0.25">
      <c r="A2635" s="6">
        <v>45490</v>
      </c>
      <c r="B2635" t="s">
        <v>1138</v>
      </c>
      <c r="C2635">
        <v>14.573773384094238</v>
      </c>
      <c r="D2635">
        <v>5.3980812728706695E-3</v>
      </c>
      <c r="E2635">
        <v>5.3835638528643703E-3</v>
      </c>
    </row>
    <row r="2636" spans="1:5" x14ac:dyDescent="0.25">
      <c r="A2636" s="6">
        <v>45491</v>
      </c>
      <c r="B2636" t="s">
        <v>1138</v>
      </c>
      <c r="C2636">
        <v>14.407495498657227</v>
      </c>
      <c r="D2636">
        <v>-1.1409391449608175E-2</v>
      </c>
      <c r="E2636">
        <v>-1.1474977901121803E-2</v>
      </c>
    </row>
    <row r="2637" spans="1:5" x14ac:dyDescent="0.25">
      <c r="A2637" s="6">
        <v>45492</v>
      </c>
      <c r="B2637" t="s">
        <v>1138</v>
      </c>
      <c r="C2637">
        <v>14.309685707092285</v>
      </c>
      <c r="D2637">
        <v>-6.7888129185296187E-3</v>
      </c>
      <c r="E2637">
        <v>-6.8119617371035267E-3</v>
      </c>
    </row>
    <row r="2638" spans="1:5" x14ac:dyDescent="0.25">
      <c r="A2638" s="6">
        <v>45495</v>
      </c>
      <c r="B2638" t="s">
        <v>1138</v>
      </c>
      <c r="C2638">
        <v>14.280342102050781</v>
      </c>
      <c r="D2638">
        <v>-2.0506114279617016E-3</v>
      </c>
      <c r="E2638">
        <v>-2.0527168102823568E-3</v>
      </c>
    </row>
    <row r="2639" spans="1:5" x14ac:dyDescent="0.25">
      <c r="A2639" s="6">
        <v>45496</v>
      </c>
      <c r="B2639" t="s">
        <v>1138</v>
      </c>
      <c r="C2639">
        <v>14.485744476318359</v>
      </c>
      <c r="D2639">
        <v>1.4383575183263941E-2</v>
      </c>
      <c r="E2639">
        <v>1.4281112912861105E-2</v>
      </c>
    </row>
    <row r="2640" spans="1:5" x14ac:dyDescent="0.25">
      <c r="A2640" s="6">
        <v>45497</v>
      </c>
      <c r="B2640" t="s">
        <v>1138</v>
      </c>
      <c r="C2640">
        <v>14.446620941162109</v>
      </c>
      <c r="D2640">
        <v>-2.7008301313204974E-3</v>
      </c>
      <c r="E2640">
        <v>-2.7044839534043187E-3</v>
      </c>
    </row>
    <row r="2641" spans="1:5" x14ac:dyDescent="0.25">
      <c r="A2641" s="6">
        <v>45498</v>
      </c>
      <c r="B2641" t="s">
        <v>1138</v>
      </c>
      <c r="C2641">
        <v>14.299903869628906</v>
      </c>
      <c r="D2641">
        <v>-1.0155805439261534E-2</v>
      </c>
      <c r="E2641">
        <v>-1.0207727470489501E-2</v>
      </c>
    </row>
    <row r="2642" spans="1:5" x14ac:dyDescent="0.25">
      <c r="A2642" s="6">
        <v>45499</v>
      </c>
      <c r="B2642" t="s">
        <v>1138</v>
      </c>
      <c r="C2642">
        <v>14.280342102050781</v>
      </c>
      <c r="D2642">
        <v>-1.367964970706681E-3</v>
      </c>
      <c r="E2642">
        <v>-1.3689014889674386E-3</v>
      </c>
    </row>
    <row r="2643" spans="1:5" x14ac:dyDescent="0.25">
      <c r="A2643" s="6">
        <v>45502</v>
      </c>
      <c r="B2643" t="s">
        <v>1138</v>
      </c>
      <c r="C2643">
        <v>14.466181755065918</v>
      </c>
      <c r="D2643">
        <v>1.3013669538662453E-2</v>
      </c>
      <c r="E2643">
        <v>1.292971929066688E-2</v>
      </c>
    </row>
    <row r="2644" spans="1:5" x14ac:dyDescent="0.25">
      <c r="A2644" s="6">
        <v>45503</v>
      </c>
      <c r="B2644" t="s">
        <v>1138</v>
      </c>
      <c r="C2644">
        <v>14.427057266235352</v>
      </c>
      <c r="D2644">
        <v>-2.7045484076587689E-3</v>
      </c>
      <c r="E2644">
        <v>-2.7082123063220179E-3</v>
      </c>
    </row>
    <row r="2645" spans="1:5" x14ac:dyDescent="0.25">
      <c r="A2645" s="6">
        <v>45504</v>
      </c>
      <c r="B2645" t="s">
        <v>1138</v>
      </c>
      <c r="C2645">
        <v>14.671584129333496</v>
      </c>
      <c r="D2645">
        <v>1.6949185033764858E-2</v>
      </c>
      <c r="E2645">
        <v>1.6807150266249501E-2</v>
      </c>
    </row>
    <row r="2646" spans="1:5" x14ac:dyDescent="0.25">
      <c r="A2646" s="6">
        <v>45505</v>
      </c>
      <c r="B2646" t="s">
        <v>1138</v>
      </c>
      <c r="C2646">
        <v>14.710708618164063</v>
      </c>
      <c r="D2646">
        <v>2.666684693736876E-3</v>
      </c>
      <c r="E2646">
        <v>2.663135398609412E-3</v>
      </c>
    </row>
    <row r="2647" spans="1:5" x14ac:dyDescent="0.25">
      <c r="A2647" s="6">
        <v>45506</v>
      </c>
      <c r="B2647" t="s">
        <v>1138</v>
      </c>
      <c r="C2647">
        <v>14.329246520996094</v>
      </c>
      <c r="D2647">
        <v>-2.5930912444078857E-2</v>
      </c>
      <c r="E2647">
        <v>-2.6273046072881966E-2</v>
      </c>
    </row>
    <row r="2648" spans="1:5" x14ac:dyDescent="0.25">
      <c r="A2648" s="6">
        <v>45509</v>
      </c>
      <c r="B2648" t="s">
        <v>1138</v>
      </c>
      <c r="C2648">
        <v>13.967348098754883</v>
      </c>
      <c r="D2648">
        <v>-2.5255928266077032E-2</v>
      </c>
      <c r="E2648">
        <v>-2.5580332970268474E-2</v>
      </c>
    </row>
    <row r="2649" spans="1:5" x14ac:dyDescent="0.25">
      <c r="A2649" s="6">
        <v>45510</v>
      </c>
      <c r="B2649" t="s">
        <v>1138</v>
      </c>
      <c r="C2649">
        <v>13.986909866333008</v>
      </c>
      <c r="D2649">
        <v>1.400535551904003E-3</v>
      </c>
      <c r="E2649">
        <v>1.3995557167438856E-3</v>
      </c>
    </row>
    <row r="2650" spans="1:5" x14ac:dyDescent="0.25">
      <c r="A2650" s="6">
        <v>45511</v>
      </c>
      <c r="B2650" t="s">
        <v>1138</v>
      </c>
      <c r="C2650">
        <v>13.908661842346191</v>
      </c>
      <c r="D2650">
        <v>-5.5943753648661776E-3</v>
      </c>
      <c r="E2650">
        <v>-5.6100824911600906E-3</v>
      </c>
    </row>
    <row r="2651" spans="1:5" x14ac:dyDescent="0.25">
      <c r="A2651" s="6">
        <v>45512</v>
      </c>
      <c r="B2651" t="s">
        <v>1138</v>
      </c>
      <c r="C2651">
        <v>13.703259468078613</v>
      </c>
      <c r="D2651">
        <v>-1.476794652108171E-2</v>
      </c>
      <c r="E2651">
        <v>-1.487807826813374E-2</v>
      </c>
    </row>
    <row r="2652" spans="1:5" x14ac:dyDescent="0.25">
      <c r="A2652" s="6">
        <v>45513</v>
      </c>
      <c r="B2652" t="s">
        <v>1138</v>
      </c>
      <c r="C2652">
        <v>13.908661842346191</v>
      </c>
      <c r="D2652">
        <v>1.4989307817315778E-2</v>
      </c>
      <c r="E2652">
        <v>1.4878078268133657E-2</v>
      </c>
    </row>
    <row r="2653" spans="1:5" x14ac:dyDescent="0.25">
      <c r="A2653" s="6">
        <v>45516</v>
      </c>
      <c r="B2653" t="s">
        <v>1138</v>
      </c>
      <c r="C2653">
        <v>14.026035308837891</v>
      </c>
      <c r="D2653">
        <v>8.4388755598576726E-3</v>
      </c>
      <c r="E2653">
        <v>8.4034673138936519E-3</v>
      </c>
    </row>
    <row r="2654" spans="1:5" x14ac:dyDescent="0.25">
      <c r="A2654" s="6">
        <v>45517</v>
      </c>
      <c r="B2654" t="s">
        <v>1138</v>
      </c>
      <c r="C2654">
        <v>14.035816192626953</v>
      </c>
      <c r="D2654">
        <v>6.9733774182778596E-4</v>
      </c>
      <c r="E2654">
        <v>6.9709471483939502E-4</v>
      </c>
    </row>
    <row r="2655" spans="1:5" x14ac:dyDescent="0.25">
      <c r="A2655" s="6">
        <v>45518</v>
      </c>
      <c r="B2655" t="s">
        <v>1138</v>
      </c>
      <c r="C2655">
        <v>14.211874961853027</v>
      </c>
      <c r="D2655">
        <v>1.2543536251105714E-2</v>
      </c>
      <c r="E2655">
        <v>1.2465517840660852E-2</v>
      </c>
    </row>
    <row r="2656" spans="1:5" x14ac:dyDescent="0.25">
      <c r="A2656" s="6">
        <v>45519</v>
      </c>
      <c r="B2656" t="s">
        <v>1138</v>
      </c>
      <c r="C2656">
        <v>14.339028358459473</v>
      </c>
      <c r="D2656">
        <v>8.9469825021502025E-3</v>
      </c>
      <c r="E2656">
        <v>8.907195394474772E-3</v>
      </c>
    </row>
    <row r="2657" spans="1:5" x14ac:dyDescent="0.25">
      <c r="A2657" s="6">
        <v>45520</v>
      </c>
      <c r="B2657" t="s">
        <v>1138</v>
      </c>
      <c r="C2657">
        <v>14.563992500305176</v>
      </c>
      <c r="D2657">
        <v>1.5688939042580508E-2</v>
      </c>
      <c r="E2657">
        <v>1.5567139919361777E-2</v>
      </c>
    </row>
    <row r="2658" spans="1:5" x14ac:dyDescent="0.25">
      <c r="A2658" s="6">
        <v>45523</v>
      </c>
      <c r="B2658" t="s">
        <v>1138</v>
      </c>
      <c r="C2658">
        <v>14.446620941162109</v>
      </c>
      <c r="D2658">
        <v>-8.0590235912718633E-3</v>
      </c>
      <c r="E2658">
        <v>-8.0916730554106281E-3</v>
      </c>
    </row>
    <row r="2659" spans="1:5" x14ac:dyDescent="0.25">
      <c r="A2659" s="6">
        <v>45524</v>
      </c>
      <c r="B2659" t="s">
        <v>1138</v>
      </c>
      <c r="C2659">
        <v>14.485744476318359</v>
      </c>
      <c r="D2659">
        <v>2.7081443692329454E-3</v>
      </c>
      <c r="E2659">
        <v>2.7044839534043764E-3</v>
      </c>
    </row>
    <row r="2660" spans="1:5" x14ac:dyDescent="0.25">
      <c r="A2660" s="6">
        <v>45525</v>
      </c>
      <c r="B2660" t="s">
        <v>1138</v>
      </c>
      <c r="C2660">
        <v>14.446620941162109</v>
      </c>
      <c r="D2660">
        <v>-2.7008301313204974E-3</v>
      </c>
      <c r="E2660">
        <v>-2.7044839534043187E-3</v>
      </c>
    </row>
    <row r="2661" spans="1:5" x14ac:dyDescent="0.25">
      <c r="A2661" s="6">
        <v>45526</v>
      </c>
      <c r="B2661" t="s">
        <v>1138</v>
      </c>
      <c r="C2661">
        <v>14.475963592529297</v>
      </c>
      <c r="D2661">
        <v>2.0311082769246536E-3</v>
      </c>
      <c r="E2661">
        <v>2.0290483653057855E-3</v>
      </c>
    </row>
    <row r="2662" spans="1:5" x14ac:dyDescent="0.25">
      <c r="A2662" s="6">
        <v>45527</v>
      </c>
      <c r="B2662" t="s">
        <v>1138</v>
      </c>
      <c r="C2662">
        <v>14.475963592529297</v>
      </c>
      <c r="D2662">
        <v>0</v>
      </c>
      <c r="E2662">
        <v>0</v>
      </c>
    </row>
    <row r="2663" spans="1:5" x14ac:dyDescent="0.25">
      <c r="A2663" s="6">
        <v>45530</v>
      </c>
      <c r="B2663" t="s">
        <v>1138</v>
      </c>
      <c r="C2663">
        <v>14.43683910369873</v>
      </c>
      <c r="D2663">
        <v>-2.7027208641750011E-3</v>
      </c>
      <c r="E2663">
        <v>-2.7063798084334882E-3</v>
      </c>
    </row>
    <row r="2664" spans="1:5" x14ac:dyDescent="0.25">
      <c r="A2664" s="6">
        <v>45531</v>
      </c>
      <c r="B2664" t="s">
        <v>1138</v>
      </c>
      <c r="C2664">
        <v>14.39771556854248</v>
      </c>
      <c r="D2664">
        <v>-2.7099793019252916E-3</v>
      </c>
      <c r="E2664">
        <v>-2.7136579433648866E-3</v>
      </c>
    </row>
    <row r="2665" spans="1:5" x14ac:dyDescent="0.25">
      <c r="A2665" s="6">
        <v>45532</v>
      </c>
      <c r="B2665" t="s">
        <v>1138</v>
      </c>
      <c r="C2665">
        <v>14.466181755065918</v>
      </c>
      <c r="D2665">
        <v>4.7553506802864298E-3</v>
      </c>
      <c r="E2665">
        <v>4.744079717702689E-3</v>
      </c>
    </row>
    <row r="2666" spans="1:5" x14ac:dyDescent="0.25">
      <c r="A2666" s="6">
        <v>45533</v>
      </c>
      <c r="B2666" t="s">
        <v>1138</v>
      </c>
      <c r="C2666">
        <v>14.319466590881348</v>
      </c>
      <c r="D2666">
        <v>-1.0141941161024848E-2</v>
      </c>
      <c r="E2666">
        <v>-1.0193721042792505E-2</v>
      </c>
    </row>
    <row r="2667" spans="1:5" x14ac:dyDescent="0.25">
      <c r="A2667" s="6">
        <v>45534</v>
      </c>
      <c r="B2667" t="s">
        <v>1138</v>
      </c>
      <c r="C2667">
        <v>14.417276382446289</v>
      </c>
      <c r="D2667">
        <v>6.8305471397396289E-3</v>
      </c>
      <c r="E2667">
        <v>6.8073246408993328E-3</v>
      </c>
    </row>
    <row r="2668" spans="1:5" x14ac:dyDescent="0.25">
      <c r="A2668" s="6">
        <v>45537</v>
      </c>
      <c r="B2668" t="s">
        <v>1138</v>
      </c>
      <c r="C2668">
        <v>14.544430732727051</v>
      </c>
      <c r="D2668">
        <v>8.819581931270859E-3</v>
      </c>
      <c r="E2668">
        <v>8.7809165936518271E-3</v>
      </c>
    </row>
    <row r="2669" spans="1:5" x14ac:dyDescent="0.25">
      <c r="A2669" s="6">
        <v>45538</v>
      </c>
      <c r="B2669" t="s">
        <v>1138</v>
      </c>
      <c r="C2669">
        <v>14.583554267883301</v>
      </c>
      <c r="D2669">
        <v>2.6899323785987139E-3</v>
      </c>
      <c r="E2669">
        <v>2.686320985317495E-3</v>
      </c>
    </row>
    <row r="2670" spans="1:5" x14ac:dyDescent="0.25">
      <c r="A2670" s="6">
        <v>45539</v>
      </c>
      <c r="B2670" t="s">
        <v>1138</v>
      </c>
      <c r="C2670">
        <v>14.299903869628906</v>
      </c>
      <c r="D2670">
        <v>-1.9450018359314813E-2</v>
      </c>
      <c r="E2670">
        <v>-1.9641658978775591E-2</v>
      </c>
    </row>
    <row r="2671" spans="1:5" x14ac:dyDescent="0.25">
      <c r="A2671" s="6">
        <v>45540</v>
      </c>
      <c r="B2671" t="s">
        <v>1138</v>
      </c>
      <c r="C2671">
        <v>14.270560264587402</v>
      </c>
      <c r="D2671">
        <v>-2.0520141470199427E-3</v>
      </c>
      <c r="E2671">
        <v>-2.0541224126707515E-3</v>
      </c>
    </row>
    <row r="2672" spans="1:5" x14ac:dyDescent="0.25">
      <c r="A2672" s="6">
        <v>45541</v>
      </c>
      <c r="B2672" t="s">
        <v>1138</v>
      </c>
      <c r="C2672">
        <v>14.202094078063965</v>
      </c>
      <c r="D2672">
        <v>-4.7977223916945144E-3</v>
      </c>
      <c r="E2672">
        <v>-4.8092684062863338E-3</v>
      </c>
    </row>
    <row r="2673" spans="1:5" x14ac:dyDescent="0.25">
      <c r="A2673" s="6">
        <v>45544</v>
      </c>
      <c r="B2673" t="s">
        <v>1138</v>
      </c>
      <c r="C2673">
        <v>14.202094078063965</v>
      </c>
      <c r="D2673">
        <v>0</v>
      </c>
      <c r="E2673">
        <v>0</v>
      </c>
    </row>
    <row r="2674" spans="1:5" x14ac:dyDescent="0.25">
      <c r="A2674" s="6">
        <v>45545</v>
      </c>
      <c r="B2674" t="s">
        <v>1138</v>
      </c>
      <c r="C2674">
        <v>14.241218566894531</v>
      </c>
      <c r="D2674">
        <v>2.7548394353333894E-3</v>
      </c>
      <c r="E2674">
        <v>2.7510518197633926E-3</v>
      </c>
    </row>
    <row r="2675" spans="1:5" x14ac:dyDescent="0.25">
      <c r="A2675" s="6">
        <v>45546</v>
      </c>
      <c r="B2675" t="s">
        <v>1138</v>
      </c>
      <c r="C2675">
        <v>14.260780334472656</v>
      </c>
      <c r="D2675">
        <v>1.3736020893324596E-3</v>
      </c>
      <c r="E2675">
        <v>1.3726595609897595E-3</v>
      </c>
    </row>
    <row r="2676" spans="1:5" x14ac:dyDescent="0.25">
      <c r="A2676" s="6">
        <v>45547</v>
      </c>
      <c r="B2676" t="s">
        <v>1138</v>
      </c>
      <c r="C2676">
        <v>14.427057266235352</v>
      </c>
      <c r="D2676">
        <v>1.1659735853356779E-2</v>
      </c>
      <c r="E2676">
        <v>1.1592284933581444E-2</v>
      </c>
    </row>
    <row r="2677" spans="1:5" x14ac:dyDescent="0.25">
      <c r="A2677" s="6">
        <v>45548</v>
      </c>
      <c r="B2677" t="s">
        <v>1138</v>
      </c>
      <c r="C2677">
        <v>14.39771556854248</v>
      </c>
      <c r="D2677">
        <v>-2.0337964389689489E-3</v>
      </c>
      <c r="E2677">
        <v>-2.0358674113804924E-3</v>
      </c>
    </row>
    <row r="2678" spans="1:5" x14ac:dyDescent="0.25">
      <c r="A2678" s="6">
        <v>45551</v>
      </c>
      <c r="B2678" t="s">
        <v>1138</v>
      </c>
      <c r="C2678">
        <v>14.466181755065918</v>
      </c>
      <c r="D2678">
        <v>4.7553506802864298E-3</v>
      </c>
      <c r="E2678">
        <v>4.744079717702689E-3</v>
      </c>
    </row>
    <row r="2679" spans="1:5" x14ac:dyDescent="0.25">
      <c r="A2679" s="6">
        <v>45552</v>
      </c>
      <c r="B2679" t="s">
        <v>1138</v>
      </c>
      <c r="C2679">
        <v>14.417276382446289</v>
      </c>
      <c r="D2679">
        <v>-3.3806690284741148E-3</v>
      </c>
      <c r="E2679">
        <v>-3.3863964018932225E-3</v>
      </c>
    </row>
    <row r="2680" spans="1:5" x14ac:dyDescent="0.25">
      <c r="A2680" s="6">
        <v>45553</v>
      </c>
      <c r="B2680" t="s">
        <v>1138</v>
      </c>
      <c r="C2680">
        <v>14.407495498657227</v>
      </c>
      <c r="D2680">
        <v>-6.7841411440039412E-4</v>
      </c>
      <c r="E2680">
        <v>-6.7864434138775027E-4</v>
      </c>
    </row>
    <row r="2681" spans="1:5" x14ac:dyDescent="0.25">
      <c r="A2681" s="6">
        <v>45554</v>
      </c>
      <c r="B2681" t="s">
        <v>1138</v>
      </c>
      <c r="C2681">
        <v>14.427057266235352</v>
      </c>
      <c r="D2681">
        <v>1.3577493451202294E-3</v>
      </c>
      <c r="E2681">
        <v>1.3568284369588637E-3</v>
      </c>
    </row>
    <row r="2682" spans="1:5" x14ac:dyDescent="0.25">
      <c r="A2682" s="6">
        <v>45555</v>
      </c>
      <c r="B2682" t="s">
        <v>1138</v>
      </c>
      <c r="C2682">
        <v>14.485744476318359</v>
      </c>
      <c r="D2682">
        <v>4.0678572906449606E-3</v>
      </c>
      <c r="E2682">
        <v>4.0596059285164035E-3</v>
      </c>
    </row>
    <row r="2683" spans="1:5" x14ac:dyDescent="0.25">
      <c r="A2683" s="6">
        <v>45558</v>
      </c>
      <c r="B2683" t="s">
        <v>1138</v>
      </c>
      <c r="C2683">
        <v>14.417276382446289</v>
      </c>
      <c r="D2683">
        <v>-4.7265844005466295E-3</v>
      </c>
      <c r="E2683">
        <v>-4.7377900240876238E-3</v>
      </c>
    </row>
    <row r="2684" spans="1:5" x14ac:dyDescent="0.25">
      <c r="A2684" s="6">
        <v>45559</v>
      </c>
      <c r="B2684" t="s">
        <v>1138</v>
      </c>
      <c r="C2684">
        <v>14.378151893615723</v>
      </c>
      <c r="D2684">
        <v>-2.7137226056235253E-3</v>
      </c>
      <c r="E2684">
        <v>-2.7174114259484491E-3</v>
      </c>
    </row>
    <row r="2685" spans="1:5" x14ac:dyDescent="0.25">
      <c r="A2685" s="6">
        <v>45560</v>
      </c>
      <c r="B2685" t="s">
        <v>1138</v>
      </c>
      <c r="C2685">
        <v>14.290122985839844</v>
      </c>
      <c r="D2685">
        <v>-6.1224076937848038E-3</v>
      </c>
      <c r="E2685">
        <v>-6.1412264819489804E-3</v>
      </c>
    </row>
    <row r="2686" spans="1:5" x14ac:dyDescent="0.25">
      <c r="A2686" s="6">
        <v>45561</v>
      </c>
      <c r="B2686" t="s">
        <v>1138</v>
      </c>
      <c r="C2686">
        <v>14.427057266235352</v>
      </c>
      <c r="D2686">
        <v>9.5824423996349051E-3</v>
      </c>
      <c r="E2686">
        <v>9.5368220034686441E-3</v>
      </c>
    </row>
    <row r="2687" spans="1:5" x14ac:dyDescent="0.25">
      <c r="A2687" s="6">
        <v>45562</v>
      </c>
      <c r="B2687" t="s">
        <v>1138</v>
      </c>
      <c r="C2687">
        <v>14.446620941162109</v>
      </c>
      <c r="D2687">
        <v>1.3560405677839338E-3</v>
      </c>
      <c r="E2687">
        <v>1.355121975112041E-3</v>
      </c>
    </row>
    <row r="2688" spans="1:5" x14ac:dyDescent="0.25">
      <c r="A2688" s="6">
        <v>45565</v>
      </c>
      <c r="B2688" t="s">
        <v>1138</v>
      </c>
      <c r="C2688">
        <v>14.250998497009277</v>
      </c>
      <c r="D2688">
        <v>-1.3541051914462088E-2</v>
      </c>
      <c r="E2688">
        <v>-1.3633568084745069E-2</v>
      </c>
    </row>
    <row r="2689" spans="1:5" x14ac:dyDescent="0.25">
      <c r="A2689" s="6">
        <v>45566</v>
      </c>
      <c r="B2689" t="s">
        <v>1138</v>
      </c>
      <c r="C2689">
        <v>14.309685707092285</v>
      </c>
      <c r="D2689">
        <v>4.1181121516027375E-3</v>
      </c>
      <c r="E2689">
        <v>4.1096559355705059E-3</v>
      </c>
    </row>
    <row r="2690" spans="1:5" x14ac:dyDescent="0.25">
      <c r="A2690" s="6">
        <v>45567</v>
      </c>
      <c r="B2690" t="s">
        <v>1138</v>
      </c>
      <c r="C2690">
        <v>14.202094078063965</v>
      </c>
      <c r="D2690">
        <v>-7.518797493574203E-3</v>
      </c>
      <c r="E2690">
        <v>-7.5472061402720699E-3</v>
      </c>
    </row>
    <row r="2691" spans="1:5" x14ac:dyDescent="0.25">
      <c r="A2691" s="6">
        <v>45568</v>
      </c>
      <c r="B2691" t="s">
        <v>1138</v>
      </c>
      <c r="C2691">
        <v>14.270560264587402</v>
      </c>
      <c r="D2691">
        <v>4.8208514988776763E-3</v>
      </c>
      <c r="E2691">
        <v>4.8092684062862956E-3</v>
      </c>
    </row>
    <row r="2692" spans="1:5" x14ac:dyDescent="0.25">
      <c r="A2692" s="6">
        <v>45569</v>
      </c>
      <c r="B2692" t="s">
        <v>1138</v>
      </c>
      <c r="C2692">
        <v>14.280342102050781</v>
      </c>
      <c r="D2692">
        <v>6.854557411912765E-4</v>
      </c>
      <c r="E2692">
        <v>6.8522092370324687E-4</v>
      </c>
    </row>
    <row r="2693" spans="1:5" x14ac:dyDescent="0.25">
      <c r="A2693" s="6">
        <v>45572</v>
      </c>
      <c r="B2693" t="s">
        <v>1138</v>
      </c>
      <c r="C2693">
        <v>14.495525360107422</v>
      </c>
      <c r="D2693">
        <v>1.5068494614406847E-2</v>
      </c>
      <c r="E2693">
        <v>1.4956092595643324E-2</v>
      </c>
    </row>
    <row r="2694" spans="1:5" x14ac:dyDescent="0.25">
      <c r="A2694" s="6">
        <v>45573</v>
      </c>
      <c r="B2694" t="s">
        <v>1138</v>
      </c>
      <c r="C2694">
        <v>14.515087127685547</v>
      </c>
      <c r="D2694">
        <v>1.3495038704813833E-3</v>
      </c>
      <c r="E2694">
        <v>1.348594108526035E-3</v>
      </c>
    </row>
    <row r="2695" spans="1:5" x14ac:dyDescent="0.25">
      <c r="A2695" s="6">
        <v>45574</v>
      </c>
      <c r="B2695" t="s">
        <v>1138</v>
      </c>
      <c r="C2695">
        <v>14.622678756713867</v>
      </c>
      <c r="D2695">
        <v>7.4123998073083452E-3</v>
      </c>
      <c r="E2695">
        <v>7.3850629764213001E-3</v>
      </c>
    </row>
    <row r="2696" spans="1:5" x14ac:dyDescent="0.25">
      <c r="A2696" s="6">
        <v>45575</v>
      </c>
      <c r="B2696" t="s">
        <v>1138</v>
      </c>
      <c r="C2696">
        <v>14.759613990783691</v>
      </c>
      <c r="D2696">
        <v>9.3645792503613823E-3</v>
      </c>
      <c r="E2696">
        <v>9.3210034131015699E-3</v>
      </c>
    </row>
    <row r="2697" spans="1:5" x14ac:dyDescent="0.25">
      <c r="A2697" s="6">
        <v>45576</v>
      </c>
      <c r="B2697" t="s">
        <v>1138</v>
      </c>
      <c r="C2697">
        <v>14.779175758361816</v>
      </c>
      <c r="D2697">
        <v>1.3253576679133072E-3</v>
      </c>
      <c r="E2697">
        <v>1.3244801566979307E-3</v>
      </c>
    </row>
    <row r="2698" spans="1:5" x14ac:dyDescent="0.25">
      <c r="A2698" s="6">
        <v>45579</v>
      </c>
      <c r="B2698" t="s">
        <v>1138</v>
      </c>
      <c r="C2698">
        <v>14.828081130981445</v>
      </c>
      <c r="D2698">
        <v>3.3090730781761835E-3</v>
      </c>
      <c r="E2698">
        <v>3.3036101440392603E-3</v>
      </c>
    </row>
    <row r="2699" spans="1:5" x14ac:dyDescent="0.25">
      <c r="A2699" s="6">
        <v>45580</v>
      </c>
      <c r="B2699" t="s">
        <v>1138</v>
      </c>
      <c r="C2699">
        <v>15.043265342712402</v>
      </c>
      <c r="D2699">
        <v>1.4511939193626144E-2</v>
      </c>
      <c r="E2699">
        <v>1.4407648764139675E-2</v>
      </c>
    </row>
    <row r="2700" spans="1:5" x14ac:dyDescent="0.25">
      <c r="A2700" s="6">
        <v>45581</v>
      </c>
      <c r="B2700" t="s">
        <v>1138</v>
      </c>
      <c r="C2700">
        <v>14.837862968444824</v>
      </c>
      <c r="D2700">
        <v>-1.3654108306151991E-2</v>
      </c>
      <c r="E2700">
        <v>-1.3748182961527619E-2</v>
      </c>
    </row>
    <row r="2701" spans="1:5" x14ac:dyDescent="0.25">
      <c r="A2701" s="6">
        <v>45582</v>
      </c>
      <c r="B2701" t="s">
        <v>1138</v>
      </c>
      <c r="C2701">
        <v>14.896548271179199</v>
      </c>
      <c r="D2701">
        <v>3.955104778847085E-3</v>
      </c>
      <c r="E2701">
        <v>3.9473039140014181E-3</v>
      </c>
    </row>
    <row r="2702" spans="1:5" x14ac:dyDescent="0.25">
      <c r="A2702" s="6">
        <v>45583</v>
      </c>
      <c r="B2702" t="s">
        <v>1138</v>
      </c>
      <c r="C2702">
        <v>14.886768341064453</v>
      </c>
      <c r="D2702">
        <v>-6.5652323858589323E-4</v>
      </c>
      <c r="E2702">
        <v>-6.5673884433925121E-4</v>
      </c>
    </row>
    <row r="2703" spans="1:5" x14ac:dyDescent="0.25">
      <c r="A2703" s="6">
        <v>45586</v>
      </c>
      <c r="B2703" t="s">
        <v>1138</v>
      </c>
      <c r="C2703">
        <v>14.896548271179199</v>
      </c>
      <c r="D2703">
        <v>6.5695454451097923E-4</v>
      </c>
      <c r="E2703">
        <v>6.5673884433917109E-4</v>
      </c>
    </row>
    <row r="2704" spans="1:5" x14ac:dyDescent="0.25">
      <c r="A2704" s="6">
        <v>45587</v>
      </c>
      <c r="B2704" t="s">
        <v>1138</v>
      </c>
      <c r="C2704">
        <v>14.828081130981445</v>
      </c>
      <c r="D2704">
        <v>-4.5961748286493798E-3</v>
      </c>
      <c r="E2704">
        <v>-4.6067697166134614E-3</v>
      </c>
    </row>
    <row r="2705" spans="1:5" x14ac:dyDescent="0.25">
      <c r="A2705" s="6">
        <v>45588</v>
      </c>
      <c r="B2705" t="s">
        <v>1138</v>
      </c>
      <c r="C2705">
        <v>14.828081130981445</v>
      </c>
      <c r="D2705">
        <v>0</v>
      </c>
      <c r="E2705">
        <v>0</v>
      </c>
    </row>
    <row r="2706" spans="1:5" x14ac:dyDescent="0.25">
      <c r="A2706" s="6">
        <v>45589</v>
      </c>
      <c r="B2706" t="s">
        <v>1138</v>
      </c>
      <c r="C2706">
        <v>14.779175758361816</v>
      </c>
      <c r="D2706">
        <v>-3.298159228266373E-3</v>
      </c>
      <c r="E2706">
        <v>-3.3036101440392443E-3</v>
      </c>
    </row>
    <row r="2707" spans="1:5" x14ac:dyDescent="0.25">
      <c r="A2707" s="6">
        <v>45590</v>
      </c>
      <c r="B2707" t="s">
        <v>1138</v>
      </c>
      <c r="C2707">
        <v>14.847643852233887</v>
      </c>
      <c r="D2707">
        <v>4.6327410263953261E-3</v>
      </c>
      <c r="E2707">
        <v>4.6220429100304258E-3</v>
      </c>
    </row>
    <row r="2708" spans="1:5" x14ac:dyDescent="0.25">
      <c r="A2708" s="6">
        <v>45593</v>
      </c>
      <c r="B2708" t="s">
        <v>1138</v>
      </c>
      <c r="C2708">
        <v>14.984578132629395</v>
      </c>
      <c r="D2708">
        <v>9.2226269540338635E-3</v>
      </c>
      <c r="E2708">
        <v>9.1803582171692787E-3</v>
      </c>
    </row>
    <row r="2709" spans="1:5" x14ac:dyDescent="0.25">
      <c r="A2709" s="6">
        <v>45594</v>
      </c>
      <c r="B2709" t="s">
        <v>1138</v>
      </c>
      <c r="C2709">
        <v>15.023701667785645</v>
      </c>
      <c r="D2709">
        <v>2.6109200279089695E-3</v>
      </c>
      <c r="E2709">
        <v>2.6075174974161033E-3</v>
      </c>
    </row>
    <row r="2710" spans="1:5" x14ac:dyDescent="0.25">
      <c r="A2710" s="6">
        <v>45595</v>
      </c>
      <c r="B2710" t="s">
        <v>1138</v>
      </c>
      <c r="C2710">
        <v>15.053045272827148</v>
      </c>
      <c r="D2710">
        <v>1.9531541354034232E-3</v>
      </c>
      <c r="E2710">
        <v>1.9512492098705911E-3</v>
      </c>
    </row>
    <row r="2711" spans="1:5" x14ac:dyDescent="0.25">
      <c r="A2711" s="6">
        <v>45596</v>
      </c>
      <c r="B2711" t="s">
        <v>1138</v>
      </c>
      <c r="C2711">
        <v>14.984578132629395</v>
      </c>
      <c r="D2711">
        <v>-4.5483913026785894E-3</v>
      </c>
      <c r="E2711">
        <v>-4.5587667072868503E-3</v>
      </c>
    </row>
    <row r="2712" spans="1:5" x14ac:dyDescent="0.25">
      <c r="A2712" s="6">
        <v>45597</v>
      </c>
      <c r="B2712" t="s">
        <v>1138</v>
      </c>
      <c r="C2712">
        <v>14.749833106994629</v>
      </c>
      <c r="D2712">
        <v>-1.5665774742339988E-2</v>
      </c>
      <c r="E2712">
        <v>-1.5789779786524634E-2</v>
      </c>
    </row>
    <row r="2713" spans="1:5" x14ac:dyDescent="0.25">
      <c r="A2713" s="6">
        <v>45600</v>
      </c>
      <c r="B2713" t="s">
        <v>1138</v>
      </c>
      <c r="C2713">
        <v>14.828081130981445</v>
      </c>
      <c r="D2713">
        <v>5.3050108037975274E-3</v>
      </c>
      <c r="E2713">
        <v>5.2909888033641607E-3</v>
      </c>
    </row>
    <row r="2714" spans="1:5" x14ac:dyDescent="0.25">
      <c r="A2714" s="6">
        <v>45601</v>
      </c>
      <c r="B2714" t="s">
        <v>1138</v>
      </c>
      <c r="C2714">
        <v>14.798738479614258</v>
      </c>
      <c r="D2714">
        <v>-1.9788569477057205E-3</v>
      </c>
      <c r="E2714">
        <v>-1.980817471940424E-3</v>
      </c>
    </row>
    <row r="2715" spans="1:5" x14ac:dyDescent="0.25">
      <c r="A2715" s="6">
        <v>45602</v>
      </c>
      <c r="B2715" t="s">
        <v>1138</v>
      </c>
      <c r="C2715">
        <v>15.199761390686035</v>
      </c>
      <c r="D2715">
        <v>2.7098452454187294E-2</v>
      </c>
      <c r="E2715">
        <v>2.6737790474619601E-2</v>
      </c>
    </row>
    <row r="2716" spans="1:5" x14ac:dyDescent="0.25">
      <c r="A2716" s="6">
        <v>45603</v>
      </c>
      <c r="B2716" t="s">
        <v>1138</v>
      </c>
      <c r="C2716">
        <v>15.189979553222656</v>
      </c>
      <c r="D2716">
        <v>-6.4355204084798334E-4</v>
      </c>
      <c r="E2716">
        <v>-6.4375920934986626E-4</v>
      </c>
    </row>
    <row r="2717" spans="1:5" x14ac:dyDescent="0.25">
      <c r="A2717" s="6">
        <v>45604</v>
      </c>
      <c r="B2717" t="s">
        <v>1138</v>
      </c>
      <c r="C2717">
        <v>15.160636901855469</v>
      </c>
      <c r="D2717">
        <v>-1.9317110509844415E-3</v>
      </c>
      <c r="E2717">
        <v>-1.9335792109945939E-3</v>
      </c>
    </row>
    <row r="2718" spans="1:5" x14ac:dyDescent="0.25">
      <c r="A2718" s="6">
        <v>45607</v>
      </c>
      <c r="B2718" t="s">
        <v>1138</v>
      </c>
      <c r="C2718">
        <v>15.326915740966797</v>
      </c>
      <c r="D2718">
        <v>1.0967800375918157E-2</v>
      </c>
      <c r="E2718">
        <v>1.0908090249155152E-2</v>
      </c>
    </row>
    <row r="2719" spans="1:5" x14ac:dyDescent="0.25">
      <c r="A2719" s="6">
        <v>45608</v>
      </c>
      <c r="B2719" t="s">
        <v>1138</v>
      </c>
      <c r="C2719">
        <v>15.463850021362305</v>
      </c>
      <c r="D2719">
        <v>8.9342358703976554E-3</v>
      </c>
      <c r="E2719">
        <v>8.8945617155082781E-3</v>
      </c>
    </row>
    <row r="2720" spans="1:5" x14ac:dyDescent="0.25">
      <c r="A2720" s="6">
        <v>45609</v>
      </c>
      <c r="B2720" t="s">
        <v>1138</v>
      </c>
      <c r="C2720">
        <v>15.385600090026855</v>
      </c>
      <c r="D2720">
        <v>-5.0601843155069215E-3</v>
      </c>
      <c r="E2720">
        <v>-5.073030402194657E-3</v>
      </c>
    </row>
    <row r="2721" spans="1:5" x14ac:dyDescent="0.25">
      <c r="A2721" s="6">
        <v>45610</v>
      </c>
      <c r="B2721" t="s">
        <v>1138</v>
      </c>
      <c r="C2721">
        <v>15.542098045349121</v>
      </c>
      <c r="D2721">
        <v>1.0171716046597945E-2</v>
      </c>
      <c r="E2721">
        <v>1.0120332289825699E-2</v>
      </c>
    </row>
    <row r="2722" spans="1:5" x14ac:dyDescent="0.25">
      <c r="A2722" s="6">
        <v>45611</v>
      </c>
      <c r="B2722" t="s">
        <v>1138</v>
      </c>
      <c r="C2722">
        <v>15.454069137573242</v>
      </c>
      <c r="D2722">
        <v>-5.6639012004059408E-3</v>
      </c>
      <c r="E2722">
        <v>-5.6800019128213511E-3</v>
      </c>
    </row>
    <row r="2723" spans="1:5" x14ac:dyDescent="0.25">
      <c r="A2723" s="6">
        <v>45614</v>
      </c>
      <c r="B2723" t="s">
        <v>1138</v>
      </c>
      <c r="C2723">
        <v>15.297572135925293</v>
      </c>
      <c r="D2723">
        <v>-1.0126588683847748E-2</v>
      </c>
      <c r="E2723">
        <v>-1.0178211386650902E-2</v>
      </c>
    </row>
    <row r="2724" spans="1:5" x14ac:dyDescent="0.25">
      <c r="A2724" s="6">
        <v>45615</v>
      </c>
      <c r="B2724" t="s">
        <v>1138</v>
      </c>
      <c r="C2724">
        <v>15.268228530883789</v>
      </c>
      <c r="D2724">
        <v>-1.9181870679068069E-3</v>
      </c>
      <c r="E2724">
        <v>-1.9200291447294398E-3</v>
      </c>
    </row>
    <row r="2725" spans="1:5" x14ac:dyDescent="0.25">
      <c r="A2725" s="6">
        <v>45616</v>
      </c>
      <c r="B2725" t="s">
        <v>1138</v>
      </c>
      <c r="C2725">
        <v>15.189979553222656</v>
      </c>
      <c r="D2725">
        <v>-5.1249545749760816E-3</v>
      </c>
      <c r="E2725">
        <v>-5.1381321970982493E-3</v>
      </c>
    </row>
    <row r="2726" spans="1:5" x14ac:dyDescent="0.25">
      <c r="A2726" s="6">
        <v>45617</v>
      </c>
      <c r="B2726" t="s">
        <v>1138</v>
      </c>
      <c r="C2726">
        <v>15.160636901855469</v>
      </c>
      <c r="D2726">
        <v>-1.9317110509844415E-3</v>
      </c>
      <c r="E2726">
        <v>-1.9335792109945939E-3</v>
      </c>
    </row>
    <row r="2727" spans="1:5" x14ac:dyDescent="0.25">
      <c r="A2727" s="6">
        <v>45618</v>
      </c>
      <c r="B2727" t="s">
        <v>1138</v>
      </c>
      <c r="C2727">
        <v>15.434506416320801</v>
      </c>
      <c r="D2727">
        <v>1.806451247650509E-2</v>
      </c>
      <c r="E2727">
        <v>1.7903287904810442E-2</v>
      </c>
    </row>
    <row r="2728" spans="1:5" x14ac:dyDescent="0.25">
      <c r="A2728" s="6">
        <v>45621</v>
      </c>
      <c r="B2728" t="s">
        <v>1138</v>
      </c>
      <c r="C2728">
        <v>15.551878929138184</v>
      </c>
      <c r="D2728">
        <v>7.6045524004104692E-3</v>
      </c>
      <c r="E2728">
        <v>7.5757835492423348E-3</v>
      </c>
    </row>
    <row r="2729" spans="1:5" x14ac:dyDescent="0.25">
      <c r="A2729" s="6">
        <v>45622</v>
      </c>
      <c r="B2729" t="s">
        <v>1138</v>
      </c>
      <c r="C2729">
        <v>15.600784301757813</v>
      </c>
      <c r="D2729">
        <v>3.1446600659936763E-3</v>
      </c>
      <c r="E2729">
        <v>3.1397259638714461E-3</v>
      </c>
    </row>
    <row r="2730" spans="1:5" x14ac:dyDescent="0.25">
      <c r="A2730" s="6">
        <v>45623</v>
      </c>
      <c r="B2730" t="s">
        <v>1138</v>
      </c>
      <c r="C2730">
        <v>15.649689674377441</v>
      </c>
      <c r="D2730">
        <v>3.1348021787673819E-3</v>
      </c>
      <c r="E2730">
        <v>3.1298989308863761E-3</v>
      </c>
    </row>
    <row r="2731" spans="1:5" x14ac:dyDescent="0.25">
      <c r="A2731" s="6">
        <v>45624</v>
      </c>
      <c r="B2731" t="s">
        <v>1138</v>
      </c>
      <c r="C2731">
        <v>15.630126953125</v>
      </c>
      <c r="D2731">
        <v>-1.250038924699659E-3</v>
      </c>
      <c r="E2731">
        <v>-1.2508208750698182E-3</v>
      </c>
    </row>
    <row r="2732" spans="1:5" x14ac:dyDescent="0.25">
      <c r="A2732" s="6">
        <v>45625</v>
      </c>
      <c r="B2732" t="s">
        <v>1138</v>
      </c>
      <c r="C2732">
        <v>15.639908790588379</v>
      </c>
      <c r="D2732">
        <v>6.2583224645029745E-4</v>
      </c>
      <c r="E2732">
        <v>6.2563649511735526E-4</v>
      </c>
    </row>
    <row r="2733" spans="1:5" x14ac:dyDescent="0.25">
      <c r="A2733" s="6">
        <v>45628</v>
      </c>
      <c r="B2733" t="s">
        <v>1138</v>
      </c>
      <c r="C2733">
        <v>15.65947151184082</v>
      </c>
      <c r="D2733">
        <v>1.2508206738528482E-3</v>
      </c>
      <c r="E2733">
        <v>1.2500390493872468E-3</v>
      </c>
    </row>
    <row r="2734" spans="1:5" x14ac:dyDescent="0.25">
      <c r="A2734" s="6">
        <v>45629</v>
      </c>
      <c r="B2734" t="s">
        <v>1138</v>
      </c>
      <c r="C2734">
        <v>15.845312118530273</v>
      </c>
      <c r="D2734">
        <v>1.1867616767841094E-2</v>
      </c>
      <c r="E2734">
        <v>1.1797748837932774E-2</v>
      </c>
    </row>
    <row r="2735" spans="1:5" x14ac:dyDescent="0.25">
      <c r="A2735" s="6">
        <v>45630</v>
      </c>
      <c r="B2735" t="s">
        <v>1138</v>
      </c>
      <c r="C2735">
        <v>15.92356014251709</v>
      </c>
      <c r="D2735">
        <v>4.9382444095442679E-3</v>
      </c>
      <c r="E2735">
        <v>4.9260912742997778E-3</v>
      </c>
    </row>
    <row r="2736" spans="1:5" x14ac:dyDescent="0.25">
      <c r="A2736" s="6">
        <v>45631</v>
      </c>
      <c r="B2736" t="s">
        <v>1138</v>
      </c>
      <c r="C2736">
        <v>15.992027282714844</v>
      </c>
      <c r="D2736">
        <v>4.2997382234228887E-3</v>
      </c>
      <c r="E2736">
        <v>4.2905207613649502E-3</v>
      </c>
    </row>
    <row r="2737" spans="1:5" x14ac:dyDescent="0.25">
      <c r="A2737" s="6">
        <v>45632</v>
      </c>
      <c r="B2737" t="s">
        <v>1138</v>
      </c>
      <c r="C2737">
        <v>15.962682723999023</v>
      </c>
      <c r="D2737">
        <v>-1.8349492654716748E-3</v>
      </c>
      <c r="E2737">
        <v>-1.8366348471619686E-3</v>
      </c>
    </row>
    <row r="2738" spans="1:5" x14ac:dyDescent="0.25">
      <c r="A2738" s="6">
        <v>45635</v>
      </c>
      <c r="B2738" t="s">
        <v>1138</v>
      </c>
      <c r="C2738">
        <v>16.050712585449219</v>
      </c>
      <c r="D2738">
        <v>5.5147285059953255E-3</v>
      </c>
      <c r="E2738">
        <v>5.4995780656022317E-3</v>
      </c>
    </row>
    <row r="2739" spans="1:5" x14ac:dyDescent="0.25">
      <c r="A2739" s="6">
        <v>45636</v>
      </c>
      <c r="B2739" t="s">
        <v>1138</v>
      </c>
      <c r="C2739">
        <v>15.962682723999023</v>
      </c>
      <c r="D2739">
        <v>-5.4844830708636882E-3</v>
      </c>
      <c r="E2739">
        <v>-5.4995780656021355E-3</v>
      </c>
    </row>
    <row r="2740" spans="1:5" x14ac:dyDescent="0.25">
      <c r="A2740" s="6">
        <v>45637</v>
      </c>
      <c r="B2740" t="s">
        <v>1138</v>
      </c>
      <c r="C2740">
        <v>15.913779258728027</v>
      </c>
      <c r="D2740">
        <v>-3.0636119326905575E-3</v>
      </c>
      <c r="E2740">
        <v>-3.068314398537289E-3</v>
      </c>
    </row>
    <row r="2741" spans="1:5" x14ac:dyDescent="0.25">
      <c r="A2741" s="6">
        <v>45638</v>
      </c>
      <c r="B2741" t="s">
        <v>1138</v>
      </c>
      <c r="C2741">
        <v>15.845312118530273</v>
      </c>
      <c r="D2741">
        <v>-4.3023809168524219E-3</v>
      </c>
      <c r="E2741">
        <v>-4.3116627899655105E-3</v>
      </c>
    </row>
    <row r="2742" spans="1:5" x14ac:dyDescent="0.25">
      <c r="A2742" s="6">
        <v>45639</v>
      </c>
      <c r="B2742" t="s">
        <v>1138</v>
      </c>
      <c r="C2742">
        <v>15.81596851348877</v>
      </c>
      <c r="D2742">
        <v>-1.8518792701589515E-3</v>
      </c>
      <c r="E2742">
        <v>-1.8535961184992346E-3</v>
      </c>
    </row>
    <row r="2743" spans="1:5" x14ac:dyDescent="0.25">
      <c r="A2743" s="6">
        <v>45642</v>
      </c>
      <c r="B2743" t="s">
        <v>1138</v>
      </c>
      <c r="C2743">
        <v>15.77684211730957</v>
      </c>
      <c r="D2743">
        <v>-2.4738539499385981E-3</v>
      </c>
      <c r="E2743">
        <v>-2.4769189826270403E-3</v>
      </c>
    </row>
    <row r="2744" spans="1:5" x14ac:dyDescent="0.25">
      <c r="A2744" s="6">
        <v>45643</v>
      </c>
      <c r="B2744" t="s">
        <v>1138</v>
      </c>
      <c r="C2744">
        <v>15.786623954772949</v>
      </c>
      <c r="D2744">
        <v>6.200123821133996E-4</v>
      </c>
      <c r="E2744">
        <v>6.1982025384691363E-4</v>
      </c>
    </row>
    <row r="2745" spans="1:5" x14ac:dyDescent="0.25">
      <c r="A2745" s="6">
        <v>45644</v>
      </c>
      <c r="B2745" t="s">
        <v>1138</v>
      </c>
      <c r="C2745">
        <v>15.835530281066895</v>
      </c>
      <c r="D2745">
        <v>3.0979597939404524E-3</v>
      </c>
      <c r="E2745">
        <v>3.0931710042674883E-3</v>
      </c>
    </row>
    <row r="2746" spans="1:5" x14ac:dyDescent="0.25">
      <c r="A2746" s="6">
        <v>45645</v>
      </c>
      <c r="B2746" t="s">
        <v>1138</v>
      </c>
      <c r="C2746">
        <v>15.630126953125</v>
      </c>
      <c r="D2746">
        <v>-1.2971041973092401E-2</v>
      </c>
      <c r="E2746">
        <v>-1.3055900539425715E-2</v>
      </c>
    </row>
    <row r="2747" spans="1:5" x14ac:dyDescent="0.25">
      <c r="A2747" s="6">
        <v>45646</v>
      </c>
      <c r="B2747" t="s">
        <v>1138</v>
      </c>
      <c r="C2747">
        <v>15.571441650390625</v>
      </c>
      <c r="D2747">
        <v>-3.7546273878883429E-3</v>
      </c>
      <c r="E2747">
        <v>-3.7616936944099089E-3</v>
      </c>
    </row>
    <row r="2748" spans="1:5" x14ac:dyDescent="0.25">
      <c r="A2748" s="6">
        <v>45649</v>
      </c>
      <c r="B2748" t="s">
        <v>1138</v>
      </c>
      <c r="C2748">
        <v>15.737719535827637</v>
      </c>
      <c r="D2748">
        <v>1.0678387343335149E-2</v>
      </c>
      <c r="E2748">
        <v>1.0621776020366595E-2</v>
      </c>
    </row>
    <row r="2749" spans="1:5" x14ac:dyDescent="0.25">
      <c r="A2749" s="6">
        <v>45650</v>
      </c>
      <c r="B2749" t="s">
        <v>1138</v>
      </c>
      <c r="C2749">
        <v>15.825749397277832</v>
      </c>
      <c r="D2749">
        <v>5.5935589174651579E-3</v>
      </c>
      <c r="E2749">
        <v>5.5779730600470107E-3</v>
      </c>
    </row>
    <row r="2750" spans="1:5" x14ac:dyDescent="0.25">
      <c r="A2750" s="6">
        <v>45656</v>
      </c>
      <c r="B2750" t="s">
        <v>1138</v>
      </c>
      <c r="C2750">
        <v>15.903997421264648</v>
      </c>
      <c r="D2750">
        <v>-9.1407258963427385E-3</v>
      </c>
      <c r="E2750">
        <v>-9.1827586673902794E-3</v>
      </c>
    </row>
    <row r="2751" spans="1:5" x14ac:dyDescent="0.25">
      <c r="A2751" s="6">
        <v>45657</v>
      </c>
      <c r="B2751" t="s">
        <v>1138</v>
      </c>
      <c r="C2751">
        <v>15.747501373291016</v>
      </c>
      <c r="D2751">
        <v>-9.8400448534019525E-3</v>
      </c>
      <c r="E2751">
        <v>-9.8887780495167422E-3</v>
      </c>
    </row>
    <row r="2752" spans="1:5" x14ac:dyDescent="0.25">
      <c r="A2752" s="6">
        <v>45659</v>
      </c>
      <c r="B2752" t="s">
        <v>1138</v>
      </c>
      <c r="C2752">
        <v>15.828763961791992</v>
      </c>
      <c r="D2752">
        <v>5.1603480815569647E-3</v>
      </c>
      <c r="E2752">
        <v>5.1470791141463067E-3</v>
      </c>
    </row>
    <row r="2753" spans="1:5" x14ac:dyDescent="0.25">
      <c r="A2753" s="6">
        <v>45660</v>
      </c>
      <c r="B2753" t="s">
        <v>1138</v>
      </c>
      <c r="C2753">
        <v>15.760114669799805</v>
      </c>
      <c r="D2753">
        <v>-4.3369963793695732E-3</v>
      </c>
      <c r="E2753">
        <v>-4.3464284292233949E-3</v>
      </c>
    </row>
    <row r="2754" spans="1:5" x14ac:dyDescent="0.25">
      <c r="A2754" s="6">
        <v>45663</v>
      </c>
      <c r="B2754" t="s">
        <v>1138</v>
      </c>
      <c r="C2754">
        <v>15.858186721801758</v>
      </c>
      <c r="D2754">
        <v>6.2228006620967946E-3</v>
      </c>
      <c r="E2754">
        <v>6.203518987392056E-3</v>
      </c>
    </row>
    <row r="2755" spans="1:5" x14ac:dyDescent="0.25">
      <c r="A2755" s="6">
        <v>45664</v>
      </c>
      <c r="B2755" t="s">
        <v>1138</v>
      </c>
      <c r="C2755">
        <v>15.877800941467285</v>
      </c>
      <c r="D2755">
        <v>1.2368513506377798E-3</v>
      </c>
      <c r="E2755">
        <v>1.2360870801337511E-3</v>
      </c>
    </row>
    <row r="2756" spans="1:5" x14ac:dyDescent="0.25">
      <c r="A2756" s="6">
        <v>45665</v>
      </c>
      <c r="B2756" t="s">
        <v>1138</v>
      </c>
      <c r="C2756">
        <v>15.838571548461914</v>
      </c>
      <c r="D2756">
        <v>-2.470706941722467E-3</v>
      </c>
      <c r="E2756">
        <v>-2.4737641748413079E-3</v>
      </c>
    </row>
    <row r="2757" spans="1:5" x14ac:dyDescent="0.25">
      <c r="A2757" s="6">
        <v>45666</v>
      </c>
      <c r="B2757" t="s">
        <v>1138</v>
      </c>
      <c r="C2757">
        <v>15.867993354797363</v>
      </c>
      <c r="D2757">
        <v>1.8576047874914181E-3</v>
      </c>
      <c r="E2757">
        <v>1.8558815734219438E-3</v>
      </c>
    </row>
    <row r="2758" spans="1:5" x14ac:dyDescent="0.25">
      <c r="A2758" s="6">
        <v>45667</v>
      </c>
      <c r="B2758" t="s">
        <v>1138</v>
      </c>
      <c r="C2758">
        <v>15.799344062805176</v>
      </c>
      <c r="D2758">
        <v>-4.3262743093746003E-3</v>
      </c>
      <c r="E2758">
        <v>-4.3356597130768445E-3</v>
      </c>
    </row>
    <row r="2759" spans="1:5" x14ac:dyDescent="0.25">
      <c r="A2759" s="6">
        <v>45670</v>
      </c>
      <c r="B2759" t="s">
        <v>1138</v>
      </c>
      <c r="C2759">
        <v>15.750307083129883</v>
      </c>
      <c r="D2759">
        <v>-3.1037351601662655E-3</v>
      </c>
      <c r="E2759">
        <v>-3.1085617356672347E-3</v>
      </c>
    </row>
    <row r="2760" spans="1:5" x14ac:dyDescent="0.25">
      <c r="A2760" s="6">
        <v>45671</v>
      </c>
      <c r="B2760" t="s">
        <v>1138</v>
      </c>
      <c r="C2760">
        <v>15.691464424133301</v>
      </c>
      <c r="D2760">
        <v>-3.7359689995890566E-3</v>
      </c>
      <c r="E2760">
        <v>-3.7429651621721156E-3</v>
      </c>
    </row>
    <row r="2761" spans="1:5" x14ac:dyDescent="0.25">
      <c r="A2761" s="6">
        <v>45672</v>
      </c>
      <c r="B2761" t="s">
        <v>1138</v>
      </c>
      <c r="C2761">
        <v>15.711079597473145</v>
      </c>
      <c r="D2761">
        <v>1.2500537113462329E-3</v>
      </c>
      <c r="E2761">
        <v>1.2492730447213553E-3</v>
      </c>
    </row>
    <row r="2762" spans="1:5" x14ac:dyDescent="0.25">
      <c r="A2762" s="6">
        <v>45673</v>
      </c>
      <c r="B2762" t="s">
        <v>1138</v>
      </c>
      <c r="C2762">
        <v>15.926836013793945</v>
      </c>
      <c r="D2762">
        <v>1.3732755599780821E-2</v>
      </c>
      <c r="E2762">
        <v>1.3639315797040421E-2</v>
      </c>
    </row>
    <row r="2763" spans="1:5" x14ac:dyDescent="0.25">
      <c r="A2763" s="6">
        <v>45674</v>
      </c>
      <c r="B2763" t="s">
        <v>1138</v>
      </c>
      <c r="C2763">
        <v>15.995486259460449</v>
      </c>
      <c r="D2763">
        <v>4.3103505057153768E-3</v>
      </c>
      <c r="E2763">
        <v>4.3010875531501111E-3</v>
      </c>
    </row>
    <row r="2764" spans="1:5" x14ac:dyDescent="0.25">
      <c r="A2764" s="6">
        <v>45677</v>
      </c>
      <c r="B2764" t="s">
        <v>1138</v>
      </c>
      <c r="C2764">
        <v>16.03471565246582</v>
      </c>
      <c r="D2764">
        <v>2.4525289427927977E-3</v>
      </c>
      <c r="E2764">
        <v>2.4495264018954592E-3</v>
      </c>
    </row>
    <row r="2765" spans="1:5" x14ac:dyDescent="0.25">
      <c r="A2765" s="6">
        <v>45678</v>
      </c>
      <c r="B2765" t="s">
        <v>1138</v>
      </c>
      <c r="C2765">
        <v>15.975872993469238</v>
      </c>
      <c r="D2765">
        <v>-3.6697039269002474E-3</v>
      </c>
      <c r="E2765">
        <v>-3.676453808794371E-3</v>
      </c>
    </row>
    <row r="2766" spans="1:5" x14ac:dyDescent="0.25">
      <c r="A2766" s="6">
        <v>45679</v>
      </c>
      <c r="B2766" t="s">
        <v>1138</v>
      </c>
      <c r="C2766">
        <v>16.083749771118164</v>
      </c>
      <c r="D2766">
        <v>6.752480925019011E-3</v>
      </c>
      <c r="E2766">
        <v>6.7297850374445295E-3</v>
      </c>
    </row>
    <row r="2767" spans="1:5" x14ac:dyDescent="0.25">
      <c r="A2767" s="6">
        <v>45680</v>
      </c>
      <c r="B2767" t="s">
        <v>1138</v>
      </c>
      <c r="C2767">
        <v>16.103364944458008</v>
      </c>
      <c r="D2767">
        <v>1.2195646922501524E-3</v>
      </c>
      <c r="E2767">
        <v>1.218821627313342E-3</v>
      </c>
    </row>
    <row r="2768" spans="1:5" x14ac:dyDescent="0.25">
      <c r="A2768" s="6">
        <v>45681</v>
      </c>
      <c r="B2768" t="s">
        <v>1138</v>
      </c>
      <c r="C2768">
        <v>16.103364944458008</v>
      </c>
      <c r="D2768">
        <v>0</v>
      </c>
      <c r="E2768">
        <v>0</v>
      </c>
    </row>
    <row r="2769" spans="1:5" x14ac:dyDescent="0.25">
      <c r="A2769" s="6">
        <v>45686</v>
      </c>
      <c r="B2769" t="s">
        <v>1138</v>
      </c>
      <c r="C2769">
        <v>16.221052169799805</v>
      </c>
      <c r="D2769">
        <v>1.4101847651298849E-2</v>
      </c>
      <c r="E2769">
        <v>1.4003341595793568E-2</v>
      </c>
    </row>
    <row r="2770" spans="1:5" x14ac:dyDescent="0.25">
      <c r="A2770" s="6">
        <v>45687</v>
      </c>
      <c r="B2770" t="s">
        <v>1138</v>
      </c>
      <c r="C2770">
        <v>16.211244583129883</v>
      </c>
      <c r="D2770">
        <v>-6.0462086967338902E-4</v>
      </c>
      <c r="E2770">
        <v>-6.0480372658119463E-4</v>
      </c>
    </row>
    <row r="2771" spans="1:5" x14ac:dyDescent="0.25">
      <c r="A2771" s="6">
        <v>45688</v>
      </c>
      <c r="B2771" t="s">
        <v>1138</v>
      </c>
      <c r="C2771">
        <v>16.289701461791992</v>
      </c>
      <c r="D2771">
        <v>4.8396579460503464E-3</v>
      </c>
      <c r="E2771">
        <v>4.8279844502000149E-3</v>
      </c>
    </row>
    <row r="2772" spans="1:5" x14ac:dyDescent="0.25">
      <c r="A2772" s="6">
        <v>45691</v>
      </c>
      <c r="B2772" t="s">
        <v>1138</v>
      </c>
      <c r="C2772">
        <v>16.122980117797852</v>
      </c>
      <c r="D2772">
        <v>-1.0234769764515983E-2</v>
      </c>
      <c r="E2772">
        <v>-1.0287505152195031E-2</v>
      </c>
    </row>
    <row r="2773" spans="1:5" x14ac:dyDescent="0.25">
      <c r="A2773" s="6">
        <v>45692</v>
      </c>
      <c r="B2773" t="s">
        <v>1138</v>
      </c>
      <c r="C2773">
        <v>16.103364944458008</v>
      </c>
      <c r="D2773">
        <v>-1.216597254138585E-3</v>
      </c>
      <c r="E2773">
        <v>-1.2173379093583206E-3</v>
      </c>
    </row>
    <row r="2774" spans="1:5" x14ac:dyDescent="0.25">
      <c r="A2774" s="6">
        <v>45693</v>
      </c>
      <c r="B2774" t="s">
        <v>1138</v>
      </c>
      <c r="C2774">
        <v>16.015100479125977</v>
      </c>
      <c r="D2774">
        <v>-5.4811193583740314E-3</v>
      </c>
      <c r="E2774">
        <v>-5.4961958088711625E-3</v>
      </c>
    </row>
    <row r="2775" spans="1:5" x14ac:dyDescent="0.25">
      <c r="A2775" s="6">
        <v>45694</v>
      </c>
      <c r="B2775" t="s">
        <v>1138</v>
      </c>
      <c r="C2775">
        <v>16.181821823120117</v>
      </c>
      <c r="D2775">
        <v>1.0410259005957823E-2</v>
      </c>
      <c r="E2775">
        <v>1.0356445413087518E-2</v>
      </c>
    </row>
    <row r="2776" spans="1:5" x14ac:dyDescent="0.25">
      <c r="A2776" s="6">
        <v>45695</v>
      </c>
      <c r="B2776" t="s">
        <v>1138</v>
      </c>
      <c r="C2776">
        <v>16.181821823120117</v>
      </c>
      <c r="D2776">
        <v>0</v>
      </c>
      <c r="E2776">
        <v>0</v>
      </c>
    </row>
    <row r="2777" spans="1:5" x14ac:dyDescent="0.25">
      <c r="A2777" s="6">
        <v>45698</v>
      </c>
      <c r="B2777" t="s">
        <v>1138</v>
      </c>
      <c r="C2777">
        <v>16.103364944458008</v>
      </c>
      <c r="D2777">
        <v>-4.8484577027051445E-3</v>
      </c>
      <c r="E2777">
        <v>-4.8602496042162826E-3</v>
      </c>
    </row>
    <row r="2778" spans="1:5" x14ac:dyDescent="0.25">
      <c r="A2778" s="6">
        <v>45699</v>
      </c>
      <c r="B2778" t="s">
        <v>1138</v>
      </c>
      <c r="C2778">
        <v>16.132787704467773</v>
      </c>
      <c r="D2778">
        <v>1.8271187488607676E-3</v>
      </c>
      <c r="E2778">
        <v>1.82545159781261E-3</v>
      </c>
    </row>
    <row r="2779" spans="1:5" x14ac:dyDescent="0.25">
      <c r="A2779" s="6">
        <v>45700</v>
      </c>
      <c r="B2779" t="s">
        <v>1138</v>
      </c>
      <c r="C2779">
        <v>16.103364944458008</v>
      </c>
      <c r="D2779">
        <v>-1.8237864743994026E-3</v>
      </c>
      <c r="E2779">
        <v>-1.8254515978125387E-3</v>
      </c>
    </row>
    <row r="2780" spans="1:5" x14ac:dyDescent="0.25">
      <c r="A2780" s="6">
        <v>45701</v>
      </c>
      <c r="B2780" t="s">
        <v>1138</v>
      </c>
      <c r="C2780">
        <v>16.083749771118164</v>
      </c>
      <c r="D2780">
        <v>-1.2180791659071044E-3</v>
      </c>
      <c r="E2780">
        <v>-1.2188216273133997E-3</v>
      </c>
    </row>
    <row r="2781" spans="1:5" x14ac:dyDescent="0.25">
      <c r="A2781" s="6">
        <v>45702</v>
      </c>
      <c r="B2781" t="s">
        <v>1138</v>
      </c>
      <c r="C2781">
        <v>16.162208557128906</v>
      </c>
      <c r="D2781">
        <v>4.8781401804467439E-3</v>
      </c>
      <c r="E2781">
        <v>4.8662806074385835E-3</v>
      </c>
    </row>
    <row r="2782" spans="1:5" x14ac:dyDescent="0.25">
      <c r="A2782" s="6">
        <v>45705</v>
      </c>
      <c r="B2782" t="s">
        <v>1138</v>
      </c>
      <c r="C2782">
        <v>16.054330825805664</v>
      </c>
      <c r="D2782">
        <v>-6.6746899683867156E-3</v>
      </c>
      <c r="E2782">
        <v>-6.6970653327995556E-3</v>
      </c>
    </row>
    <row r="2783" spans="1:5" x14ac:dyDescent="0.25">
      <c r="A2783" s="6">
        <v>45706</v>
      </c>
      <c r="B2783" t="s">
        <v>1138</v>
      </c>
      <c r="C2783">
        <v>16.044523239135742</v>
      </c>
      <c r="D2783">
        <v>-6.1089974888006715E-4</v>
      </c>
      <c r="E2783">
        <v>-6.1108642416211824E-4</v>
      </c>
    </row>
    <row r="2784" spans="1:5" x14ac:dyDescent="0.25">
      <c r="A2784" s="6">
        <v>45707</v>
      </c>
      <c r="B2784" t="s">
        <v>1138</v>
      </c>
      <c r="C2784">
        <v>16.083749771118164</v>
      </c>
      <c r="D2784">
        <v>2.4448549450657442E-3</v>
      </c>
      <c r="E2784">
        <v>2.4418711495231811E-3</v>
      </c>
    </row>
    <row r="2785" spans="1:5" x14ac:dyDescent="0.25">
      <c r="A2785" s="6">
        <v>45708</v>
      </c>
      <c r="B2785" t="s">
        <v>1138</v>
      </c>
      <c r="C2785">
        <v>16.03471565246582</v>
      </c>
      <c r="D2785">
        <v>-3.0486745535170945E-3</v>
      </c>
      <c r="E2785">
        <v>-3.0533312286501356E-3</v>
      </c>
    </row>
    <row r="2786" spans="1:5" x14ac:dyDescent="0.25">
      <c r="A2786" s="6">
        <v>45709</v>
      </c>
      <c r="B2786" t="s">
        <v>1138</v>
      </c>
      <c r="C2786">
        <v>15.907221794128418</v>
      </c>
      <c r="D2786">
        <v>-7.9511143883487234E-3</v>
      </c>
      <c r="E2786">
        <v>-7.9828930610212831E-3</v>
      </c>
    </row>
    <row r="2787" spans="1:5" x14ac:dyDescent="0.25">
      <c r="A2787" s="6">
        <v>45712</v>
      </c>
      <c r="B2787" t="s">
        <v>1138</v>
      </c>
      <c r="C2787">
        <v>15.789536476135254</v>
      </c>
      <c r="D2787">
        <v>-7.3982320430462378E-3</v>
      </c>
      <c r="E2787">
        <v>-7.425734693012543E-3</v>
      </c>
    </row>
    <row r="2788" spans="1:5" x14ac:dyDescent="0.25">
      <c r="A2788" s="6">
        <v>45713</v>
      </c>
      <c r="B2788" t="s">
        <v>1138</v>
      </c>
      <c r="C2788">
        <v>15.799344062805176</v>
      </c>
      <c r="D2788">
        <v>6.2114468557994407E-4</v>
      </c>
      <c r="E2788">
        <v>6.2095185506603275E-4</v>
      </c>
    </row>
    <row r="2789" spans="1:5" x14ac:dyDescent="0.25">
      <c r="A2789" s="6">
        <v>45714</v>
      </c>
      <c r="B2789" t="s">
        <v>1138</v>
      </c>
      <c r="C2789">
        <v>15.858186721801758</v>
      </c>
      <c r="D2789">
        <v>3.7243735412477719E-3</v>
      </c>
      <c r="E2789">
        <v>3.7174552343623977E-3</v>
      </c>
    </row>
    <row r="2790" spans="1:5" x14ac:dyDescent="0.25">
      <c r="A2790" s="6">
        <v>45715</v>
      </c>
      <c r="B2790" t="s">
        <v>1138</v>
      </c>
      <c r="C2790">
        <v>15.995486259460449</v>
      </c>
      <c r="D2790">
        <v>8.657959454464681E-3</v>
      </c>
      <c r="E2790">
        <v>8.6206942627098746E-3</v>
      </c>
    </row>
    <row r="2791" spans="1:5" x14ac:dyDescent="0.25">
      <c r="A2791" s="6">
        <v>45716</v>
      </c>
      <c r="B2791" t="s">
        <v>1138</v>
      </c>
      <c r="C2791">
        <v>15.887608528137207</v>
      </c>
      <c r="D2791">
        <v>-6.7442608229204559E-3</v>
      </c>
      <c r="E2791">
        <v>-6.7671061243291973E-3</v>
      </c>
    </row>
    <row r="2792" spans="1:5" x14ac:dyDescent="0.25">
      <c r="A2792" s="6">
        <v>45719</v>
      </c>
      <c r="B2792" t="s">
        <v>1138</v>
      </c>
      <c r="C2792">
        <v>16.103364944458008</v>
      </c>
      <c r="D2792">
        <v>1.3580169472245718E-2</v>
      </c>
      <c r="E2792">
        <v>1.3488785382188151E-2</v>
      </c>
    </row>
    <row r="2793" spans="1:5" x14ac:dyDescent="0.25">
      <c r="A2793" s="6">
        <v>45720</v>
      </c>
      <c r="B2793" t="s">
        <v>1138</v>
      </c>
      <c r="C2793">
        <v>15.975872993469238</v>
      </c>
      <c r="D2793">
        <v>-7.9171000240323419E-3</v>
      </c>
      <c r="E2793">
        <v>-7.9486066647579019E-3</v>
      </c>
    </row>
    <row r="2794" spans="1:5" x14ac:dyDescent="0.25">
      <c r="A2794" s="6">
        <v>45721</v>
      </c>
      <c r="B2794" t="s">
        <v>1138</v>
      </c>
      <c r="C2794">
        <v>15.760114669799805</v>
      </c>
      <c r="D2794">
        <v>-1.3505260323340873E-2</v>
      </c>
      <c r="E2794">
        <v>-1.3597285843203213E-2</v>
      </c>
    </row>
    <row r="2795" spans="1:5" x14ac:dyDescent="0.25">
      <c r="A2795" s="6">
        <v>45722</v>
      </c>
      <c r="B2795" t="s">
        <v>1138</v>
      </c>
      <c r="C2795">
        <v>15.60319995880127</v>
      </c>
      <c r="D2795">
        <v>-9.9564447522213495E-3</v>
      </c>
      <c r="E2795">
        <v>-1.0006341621485443E-2</v>
      </c>
    </row>
    <row r="2796" spans="1:5" x14ac:dyDescent="0.25">
      <c r="A2796" s="6">
        <v>45723</v>
      </c>
      <c r="B2796" t="s">
        <v>1138</v>
      </c>
      <c r="C2796">
        <v>15.446285247802734</v>
      </c>
      <c r="D2796">
        <v>-1.0056572460319213E-2</v>
      </c>
      <c r="E2796">
        <v>-1.0107481385588594E-2</v>
      </c>
    </row>
    <row r="2797" spans="1:5" x14ac:dyDescent="0.25">
      <c r="A2797" s="6">
        <v>45726</v>
      </c>
      <c r="B2797" t="s">
        <v>1138</v>
      </c>
      <c r="C2797">
        <v>15.514935493469238</v>
      </c>
      <c r="D2797">
        <v>4.4444502069693748E-3</v>
      </c>
      <c r="E2797">
        <v>4.434602804892762E-3</v>
      </c>
    </row>
    <row r="2798" spans="1:5" x14ac:dyDescent="0.25">
      <c r="A2798" s="6">
        <v>45727</v>
      </c>
      <c r="B2798" t="s">
        <v>1138</v>
      </c>
      <c r="C2798">
        <v>15.279562950134277</v>
      </c>
      <c r="D2798">
        <v>-1.5170707183026155E-2</v>
      </c>
      <c r="E2798">
        <v>-1.5286959614202456E-2</v>
      </c>
    </row>
    <row r="2799" spans="1:5" x14ac:dyDescent="0.25">
      <c r="A2799" s="6">
        <v>45728</v>
      </c>
      <c r="B2799" t="s">
        <v>1138</v>
      </c>
      <c r="C2799">
        <v>15.083420753479004</v>
      </c>
      <c r="D2799">
        <v>-1.2836898365181981E-2</v>
      </c>
      <c r="E2799">
        <v>-1.2920003317612502E-2</v>
      </c>
    </row>
    <row r="2800" spans="1:5" x14ac:dyDescent="0.25">
      <c r="A2800" s="6">
        <v>45729</v>
      </c>
      <c r="B2800" t="s">
        <v>1138</v>
      </c>
      <c r="C2800">
        <v>14.985348701477051</v>
      </c>
      <c r="D2800">
        <v>-6.5019768131399092E-3</v>
      </c>
      <c r="E2800">
        <v>-6.5232067387371688E-3</v>
      </c>
    </row>
    <row r="2801" spans="1:5" x14ac:dyDescent="0.25">
      <c r="A2801" s="6">
        <v>45730</v>
      </c>
      <c r="B2801" t="s">
        <v>1138</v>
      </c>
      <c r="C2801">
        <v>14.955926895141602</v>
      </c>
      <c r="D2801">
        <v>-1.963371485145915E-3</v>
      </c>
      <c r="E2801">
        <v>-1.965301425480548E-3</v>
      </c>
    </row>
    <row r="2802" spans="1:5" x14ac:dyDescent="0.25">
      <c r="A2802" s="6">
        <v>45733</v>
      </c>
      <c r="B2802" t="s">
        <v>1138</v>
      </c>
      <c r="C2802">
        <v>15.034384727478027</v>
      </c>
      <c r="D2802">
        <v>5.2459358010041868E-3</v>
      </c>
      <c r="E2802">
        <v>5.2322238136879723E-3</v>
      </c>
    </row>
    <row r="2803" spans="1:5" x14ac:dyDescent="0.25">
      <c r="A2803" s="6">
        <v>45734</v>
      </c>
      <c r="B2803" t="s">
        <v>1138</v>
      </c>
      <c r="C2803">
        <v>15.073613166809082</v>
      </c>
      <c r="D2803">
        <v>2.6092480698167719E-3</v>
      </c>
      <c r="E2803">
        <v>2.6058498919144251E-3</v>
      </c>
    </row>
    <row r="2804" spans="1:5" x14ac:dyDescent="0.25">
      <c r="A2804" s="6">
        <v>45735</v>
      </c>
      <c r="B2804" t="s">
        <v>1138</v>
      </c>
      <c r="C2804">
        <v>15.112841606140137</v>
      </c>
      <c r="D2804">
        <v>2.6024576123151455E-3</v>
      </c>
      <c r="E2804">
        <v>2.5990770833551986E-3</v>
      </c>
    </row>
    <row r="2805" spans="1:5" x14ac:dyDescent="0.25">
      <c r="A2805" s="6">
        <v>45736</v>
      </c>
      <c r="B2805" t="s">
        <v>1138</v>
      </c>
      <c r="C2805">
        <v>15.269756317138672</v>
      </c>
      <c r="D2805">
        <v>1.0382872730882342E-2</v>
      </c>
      <c r="E2805">
        <v>1.0329340931538119E-2</v>
      </c>
    </row>
    <row r="2806" spans="1:5" x14ac:dyDescent="0.25">
      <c r="A2806" s="6">
        <v>45737</v>
      </c>
      <c r="B2806" t="s">
        <v>1138</v>
      </c>
      <c r="C2806">
        <v>15.289370536804199</v>
      </c>
      <c r="D2806">
        <v>1.2845142553790101E-3</v>
      </c>
      <c r="E2806">
        <v>1.2836899727359048E-3</v>
      </c>
    </row>
    <row r="2807" spans="1:5" x14ac:dyDescent="0.25">
      <c r="A2807" s="6">
        <v>45740</v>
      </c>
      <c r="B2807" t="s">
        <v>1138</v>
      </c>
      <c r="C2807">
        <v>15.348213195800781</v>
      </c>
      <c r="D2807">
        <v>3.8485991856196389E-3</v>
      </c>
      <c r="E2807">
        <v>3.8412122745477752E-3</v>
      </c>
    </row>
    <row r="2808" spans="1:5" x14ac:dyDescent="0.25">
      <c r="A2808" s="6">
        <v>45741</v>
      </c>
      <c r="B2808" t="s">
        <v>1138</v>
      </c>
      <c r="C2808">
        <v>15.456092834472656</v>
      </c>
      <c r="D2808">
        <v>7.0288076726345849E-3</v>
      </c>
      <c r="E2808">
        <v>7.0042207479305433E-3</v>
      </c>
    </row>
    <row r="2809" spans="1:5" x14ac:dyDescent="0.25">
      <c r="A2809" s="6">
        <v>45742</v>
      </c>
      <c r="B2809" t="s">
        <v>1138</v>
      </c>
      <c r="C2809">
        <v>15.416864395141602</v>
      </c>
      <c r="D2809">
        <v>-2.5380566583788067E-3</v>
      </c>
      <c r="E2809">
        <v>-2.5412829844010561E-3</v>
      </c>
    </row>
    <row r="2810" spans="1:5" x14ac:dyDescent="0.25">
      <c r="A2810" s="6">
        <v>45743</v>
      </c>
      <c r="B2810" t="s">
        <v>1138</v>
      </c>
      <c r="C2810">
        <v>15.250142097473145</v>
      </c>
      <c r="D2810">
        <v>-1.0814280608253735E-2</v>
      </c>
      <c r="E2810">
        <v>-1.0873179961782392E-2</v>
      </c>
    </row>
    <row r="2811" spans="1:5" x14ac:dyDescent="0.25">
      <c r="A2811" s="6">
        <v>45744</v>
      </c>
      <c r="B2811" t="s">
        <v>1138</v>
      </c>
      <c r="C2811">
        <v>15.269756317138672</v>
      </c>
      <c r="D2811">
        <v>1.2861663543959345E-3</v>
      </c>
      <c r="E2811">
        <v>1.2853399509693039E-3</v>
      </c>
    </row>
    <row r="2812" spans="1:5" x14ac:dyDescent="0.25">
      <c r="A2812" s="6">
        <v>45747</v>
      </c>
      <c r="B2812" t="s">
        <v>1138</v>
      </c>
      <c r="C2812">
        <v>14.94611930847168</v>
      </c>
      <c r="D2812">
        <v>-2.1194641351528598E-2</v>
      </c>
      <c r="E2812">
        <v>-2.1422472716232911E-2</v>
      </c>
    </row>
    <row r="2813" spans="1:5" x14ac:dyDescent="0.25">
      <c r="A2813" s="6">
        <v>45748</v>
      </c>
      <c r="B2813" t="s">
        <v>1138</v>
      </c>
      <c r="C2813">
        <v>15.103034019470215</v>
      </c>
      <c r="D2813">
        <v>1.0498692520779951E-2</v>
      </c>
      <c r="E2813">
        <v>1.0443963967361589E-2</v>
      </c>
    </row>
    <row r="2814" spans="1:5" x14ac:dyDescent="0.25">
      <c r="A2814" s="6">
        <v>45749</v>
      </c>
      <c r="B2814" t="s">
        <v>1138</v>
      </c>
      <c r="C2814">
        <v>15.06380558013916</v>
      </c>
      <c r="D2814">
        <v>-2.5973880003503647E-3</v>
      </c>
      <c r="E2814">
        <v>-2.6007670649920841E-3</v>
      </c>
    </row>
    <row r="2815" spans="1:5" x14ac:dyDescent="0.25">
      <c r="A2815" s="6">
        <v>45750</v>
      </c>
      <c r="B2815" t="s">
        <v>1138</v>
      </c>
      <c r="C2815">
        <v>14.86766242980957</v>
      </c>
      <c r="D2815">
        <v>-1.30208232764365E-2</v>
      </c>
      <c r="E2815">
        <v>-1.3106337315726989E-2</v>
      </c>
    </row>
    <row r="2816" spans="1:5" x14ac:dyDescent="0.25">
      <c r="A2816" s="6">
        <v>45751</v>
      </c>
      <c r="B2816" t="s">
        <v>1138</v>
      </c>
      <c r="C2816">
        <v>14.514604568481445</v>
      </c>
      <c r="D2816">
        <v>-2.3746696092604713E-2</v>
      </c>
      <c r="E2816">
        <v>-2.4033193549824309E-2</v>
      </c>
    </row>
    <row r="2817" spans="1:5" x14ac:dyDescent="0.25">
      <c r="A2817" s="6">
        <v>45754</v>
      </c>
      <c r="B2817" t="s">
        <v>1138</v>
      </c>
      <c r="C2817">
        <v>13.926174163818359</v>
      </c>
      <c r="D2817">
        <v>-4.0540574280670816E-2</v>
      </c>
      <c r="E2817">
        <v>-4.1385251328624535E-2</v>
      </c>
    </row>
    <row r="2818" spans="1:5" x14ac:dyDescent="0.25">
      <c r="A2818" s="6">
        <v>45755</v>
      </c>
      <c r="B2818" t="s">
        <v>1138</v>
      </c>
      <c r="C2818">
        <v>14.289039611816406</v>
      </c>
      <c r="D2818">
        <v>2.6056362912709297E-2</v>
      </c>
      <c r="E2818">
        <v>2.5722679852504302E-2</v>
      </c>
    </row>
    <row r="2819" spans="1:5" x14ac:dyDescent="0.25">
      <c r="A2819" s="6">
        <v>45756</v>
      </c>
      <c r="B2819" t="s">
        <v>1138</v>
      </c>
      <c r="C2819">
        <v>13.935981750488281</v>
      </c>
      <c r="D2819">
        <v>-2.4708298872386236E-2</v>
      </c>
      <c r="E2819">
        <v>-2.5018672086187778E-2</v>
      </c>
    </row>
    <row r="2820" spans="1:5" x14ac:dyDescent="0.25">
      <c r="A2820" s="6">
        <v>45757</v>
      </c>
      <c r="B2820" t="s">
        <v>1138</v>
      </c>
      <c r="C2820">
        <v>14.740169525146484</v>
      </c>
      <c r="D2820">
        <v>5.7705857330792476E-2</v>
      </c>
      <c r="E2820">
        <v>5.610227713628365E-2</v>
      </c>
    </row>
    <row r="2821" spans="1:5" x14ac:dyDescent="0.25">
      <c r="A2821" s="6">
        <v>45758</v>
      </c>
      <c r="B2821" t="s">
        <v>1138</v>
      </c>
      <c r="C2821">
        <v>14.524412155151367</v>
      </c>
      <c r="D2821">
        <v>-1.4637373717245161E-2</v>
      </c>
      <c r="E2821">
        <v>-1.4745557049672486E-2</v>
      </c>
    </row>
    <row r="2822" spans="1:5" x14ac:dyDescent="0.25">
      <c r="A2822" s="6">
        <v>45761</v>
      </c>
      <c r="B2822" t="s">
        <v>1138</v>
      </c>
      <c r="C2822">
        <v>14.563640594482422</v>
      </c>
      <c r="D2822">
        <v>2.7008624453790375E-3</v>
      </c>
      <c r="E2822">
        <v>2.6972216704195138E-3</v>
      </c>
    </row>
    <row r="2823" spans="1:5" x14ac:dyDescent="0.25">
      <c r="A2823" s="6">
        <v>45762</v>
      </c>
      <c r="B2823" t="s">
        <v>1138</v>
      </c>
      <c r="C2823">
        <v>14.387111663818359</v>
      </c>
      <c r="D2823">
        <v>-1.2121208946267337E-2</v>
      </c>
      <c r="E2823">
        <v>-1.2195269879917118E-2</v>
      </c>
    </row>
    <row r="2824" spans="1:5" x14ac:dyDescent="0.25">
      <c r="A2824" s="6">
        <v>45763</v>
      </c>
      <c r="B2824" t="s">
        <v>1138</v>
      </c>
      <c r="C2824">
        <v>14.279232978820801</v>
      </c>
      <c r="D2824">
        <v>-7.4982864885144718E-3</v>
      </c>
      <c r="E2824">
        <v>-7.5265399623468633E-3</v>
      </c>
    </row>
    <row r="2825" spans="1:5" x14ac:dyDescent="0.25">
      <c r="A2825" s="6">
        <v>45764</v>
      </c>
      <c r="B2825" t="s">
        <v>1138</v>
      </c>
      <c r="C2825">
        <v>14.318461418151855</v>
      </c>
      <c r="D2825">
        <v>2.747237151269788E-3</v>
      </c>
      <c r="E2825">
        <v>2.7434703924964837E-3</v>
      </c>
    </row>
    <row r="2826" spans="1:5" x14ac:dyDescent="0.25">
      <c r="A2826" s="6">
        <v>45770</v>
      </c>
      <c r="B2826" t="s">
        <v>1138</v>
      </c>
      <c r="C2826">
        <v>14.19096851348877</v>
      </c>
      <c r="D2826">
        <v>3.2833712713689955E-2</v>
      </c>
      <c r="E2826">
        <v>3.2306202071864062E-2</v>
      </c>
    </row>
    <row r="2827" spans="1:5" x14ac:dyDescent="0.25">
      <c r="A2827" s="6">
        <v>45771</v>
      </c>
      <c r="B2827" t="s">
        <v>1138</v>
      </c>
      <c r="C2827">
        <v>14.347883224487305</v>
      </c>
      <c r="D2827">
        <v>1.1057364467364161E-2</v>
      </c>
      <c r="E2827">
        <v>1.0996678752465416E-2</v>
      </c>
    </row>
    <row r="2828" spans="1:5" x14ac:dyDescent="0.25">
      <c r="A2828" s="6">
        <v>45776</v>
      </c>
      <c r="B2828" t="s">
        <v>1138</v>
      </c>
      <c r="C2828">
        <v>14.593062400817871</v>
      </c>
      <c r="D2828">
        <v>4.0486257657610381E-3</v>
      </c>
      <c r="E2828">
        <v>4.0404521343547824E-3</v>
      </c>
    </row>
    <row r="2829" spans="1:5" x14ac:dyDescent="0.25">
      <c r="A2829" s="6">
        <v>45777</v>
      </c>
      <c r="B2829" t="s">
        <v>1138</v>
      </c>
      <c r="C2829">
        <v>14.661711692810059</v>
      </c>
      <c r="D2829">
        <v>4.704241653098018E-3</v>
      </c>
      <c r="E2829">
        <v>4.6932112878079781E-3</v>
      </c>
    </row>
    <row r="2830" spans="1:5" x14ac:dyDescent="0.25">
      <c r="A2830" s="6">
        <v>45778</v>
      </c>
      <c r="B2830" t="s">
        <v>1138</v>
      </c>
      <c r="C2830">
        <v>14.857854843139648</v>
      </c>
      <c r="D2830">
        <v>1.3377916196904538E-2</v>
      </c>
      <c r="E2830">
        <v>1.328922202915942E-2</v>
      </c>
    </row>
    <row r="2831" spans="1:5" x14ac:dyDescent="0.25">
      <c r="A2831" s="6">
        <v>45779</v>
      </c>
      <c r="B2831" t="s">
        <v>1138</v>
      </c>
      <c r="C2831">
        <v>14.857854843139648</v>
      </c>
      <c r="D2831">
        <v>0</v>
      </c>
      <c r="E2831">
        <v>0</v>
      </c>
    </row>
    <row r="2832" spans="1:5" x14ac:dyDescent="0.25">
      <c r="A2832" s="6">
        <v>45782</v>
      </c>
      <c r="B2832" t="s">
        <v>1138</v>
      </c>
      <c r="C2832">
        <v>14.799012184143066</v>
      </c>
      <c r="D2832">
        <v>-3.9603737967430774E-3</v>
      </c>
      <c r="E2832">
        <v>-3.9682368443191866E-3</v>
      </c>
    </row>
    <row r="2833" spans="1:5" x14ac:dyDescent="0.25">
      <c r="A2833" s="6">
        <v>45783</v>
      </c>
      <c r="B2833" t="s">
        <v>1138</v>
      </c>
      <c r="C2833">
        <v>14.86766242980957</v>
      </c>
      <c r="D2833">
        <v>4.6388397287802086E-3</v>
      </c>
      <c r="E2833">
        <v>4.6281134705691953E-3</v>
      </c>
    </row>
    <row r="2834" spans="1:5" x14ac:dyDescent="0.25">
      <c r="A2834" s="6">
        <v>45784</v>
      </c>
      <c r="B2834" t="s">
        <v>1138</v>
      </c>
      <c r="C2834">
        <v>14.769591331481934</v>
      </c>
      <c r="D2834">
        <v>-6.5962688345011511E-3</v>
      </c>
      <c r="E2834">
        <v>-6.6181203611399677E-3</v>
      </c>
    </row>
    <row r="2835" spans="1:5" x14ac:dyDescent="0.25">
      <c r="A2835" s="6">
        <v>45785</v>
      </c>
      <c r="B2835" t="s">
        <v>1138</v>
      </c>
      <c r="C2835">
        <v>14.985348701477051</v>
      </c>
      <c r="D2835">
        <v>1.4608215295383475E-2</v>
      </c>
      <c r="E2835">
        <v>1.4502543195715437E-2</v>
      </c>
    </row>
    <row r="2836" spans="1:5" x14ac:dyDescent="0.25">
      <c r="A2836" s="6">
        <v>45786</v>
      </c>
      <c r="B2836" t="s">
        <v>1138</v>
      </c>
      <c r="C2836">
        <v>15.044191360473633</v>
      </c>
      <c r="D2836">
        <v>3.9266793298431413E-3</v>
      </c>
      <c r="E2836">
        <v>3.9189900468895042E-3</v>
      </c>
    </row>
    <row r="2837" spans="1:5" x14ac:dyDescent="0.25">
      <c r="A2837" s="6">
        <v>45789</v>
      </c>
      <c r="B2837" t="s">
        <v>1138</v>
      </c>
      <c r="C2837">
        <v>15.122649192810059</v>
      </c>
      <c r="D2837">
        <v>5.2151578277954691E-3</v>
      </c>
      <c r="E2837">
        <v>5.201605988445138E-3</v>
      </c>
    </row>
    <row r="2838" spans="1:5" x14ac:dyDescent="0.25">
      <c r="A2838" s="6">
        <v>45790</v>
      </c>
      <c r="B2838" t="s">
        <v>1138</v>
      </c>
      <c r="C2838">
        <v>15.387441635131836</v>
      </c>
      <c r="D2838">
        <v>1.7509659778901066E-2</v>
      </c>
      <c r="E2838">
        <v>1.7358131929746293E-2</v>
      </c>
    </row>
    <row r="2839" spans="1:5" x14ac:dyDescent="0.25">
      <c r="A2839" s="6">
        <v>45791</v>
      </c>
      <c r="B2839" t="s">
        <v>1138</v>
      </c>
      <c r="C2839">
        <v>15.318792343139648</v>
      </c>
      <c r="D2839">
        <v>-4.4613843951454291E-3</v>
      </c>
      <c r="E2839">
        <v>-4.4713660696277264E-3</v>
      </c>
    </row>
    <row r="2840" spans="1:5" x14ac:dyDescent="0.25">
      <c r="A2840" s="6">
        <v>45792</v>
      </c>
      <c r="B2840" t="s">
        <v>1138</v>
      </c>
      <c r="C2840">
        <v>15.308984756469727</v>
      </c>
      <c r="D2840">
        <v>-6.4023236624877189E-4</v>
      </c>
      <c r="E2840">
        <v>-6.4043740250873879E-4</v>
      </c>
    </row>
    <row r="2841" spans="1:5" x14ac:dyDescent="0.25">
      <c r="A2841" s="6">
        <v>45793</v>
      </c>
      <c r="B2841" t="s">
        <v>1138</v>
      </c>
      <c r="C2841">
        <v>15.436477661132813</v>
      </c>
      <c r="D2841">
        <v>8.3279790718457924E-3</v>
      </c>
      <c r="E2841">
        <v>8.2934927892043316E-3</v>
      </c>
    </row>
    <row r="2842" spans="1:5" x14ac:dyDescent="0.25">
      <c r="A2842" s="6">
        <v>45796</v>
      </c>
      <c r="B2842" t="s">
        <v>1138</v>
      </c>
      <c r="C2842">
        <v>15.475706100463867</v>
      </c>
      <c r="D2842">
        <v>2.5412817737446858E-3</v>
      </c>
      <c r="E2842">
        <v>2.5380581774405815E-3</v>
      </c>
    </row>
    <row r="2843" spans="1:5" x14ac:dyDescent="0.25">
      <c r="A2843" s="6">
        <v>45797</v>
      </c>
      <c r="B2843" t="s">
        <v>1138</v>
      </c>
      <c r="C2843">
        <v>15.613007545471191</v>
      </c>
      <c r="D2843">
        <v>8.87206335633417E-3</v>
      </c>
      <c r="E2843">
        <v>8.8329378479378527E-3</v>
      </c>
    </row>
    <row r="2844" spans="1:5" x14ac:dyDescent="0.25">
      <c r="A2844" s="6">
        <v>45798</v>
      </c>
      <c r="B2844" t="s">
        <v>1138</v>
      </c>
      <c r="C2844">
        <v>15.465900421142578</v>
      </c>
      <c r="D2844">
        <v>-9.4220875702634155E-3</v>
      </c>
      <c r="E2844">
        <v>-9.4667562401864417E-3</v>
      </c>
    </row>
    <row r="2845" spans="1:5" x14ac:dyDescent="0.25">
      <c r="A2845" s="6">
        <v>45799</v>
      </c>
      <c r="B2845" t="s">
        <v>1138</v>
      </c>
      <c r="C2845">
        <v>15.328598976135254</v>
      </c>
      <c r="D2845">
        <v>-8.8776884157114599E-3</v>
      </c>
      <c r="E2845">
        <v>-8.9173298823046893E-3</v>
      </c>
    </row>
    <row r="2846" spans="1:5" x14ac:dyDescent="0.25">
      <c r="A2846" s="6">
        <v>45800</v>
      </c>
      <c r="B2846" t="s">
        <v>1138</v>
      </c>
      <c r="C2846">
        <v>15.259949684143066</v>
      </c>
      <c r="D2846">
        <v>-4.4785105343981835E-3</v>
      </c>
      <c r="E2846">
        <v>-4.4885691055476995E-3</v>
      </c>
    </row>
    <row r="2847" spans="1:5" x14ac:dyDescent="0.25">
      <c r="A2847" s="6">
        <v>45803</v>
      </c>
      <c r="B2847" t="s">
        <v>1138</v>
      </c>
      <c r="C2847">
        <v>15.161877632141113</v>
      </c>
      <c r="D2847">
        <v>-6.4267611644789335E-3</v>
      </c>
      <c r="E2847">
        <v>-6.4475017047663724E-3</v>
      </c>
    </row>
    <row r="2848" spans="1:5" x14ac:dyDescent="0.25">
      <c r="A2848" s="6">
        <v>45804</v>
      </c>
      <c r="B2848" t="s">
        <v>1138</v>
      </c>
      <c r="C2848">
        <v>15.240334510803223</v>
      </c>
      <c r="D2848">
        <v>5.174614949786438E-3</v>
      </c>
      <c r="E2848">
        <v>5.1612726376058992E-3</v>
      </c>
    </row>
    <row r="2849" spans="1:5" x14ac:dyDescent="0.25">
      <c r="A2849" s="6">
        <v>45805</v>
      </c>
      <c r="B2849" t="s">
        <v>1138</v>
      </c>
      <c r="C2849">
        <v>15.446285247802734</v>
      </c>
      <c r="D2849">
        <v>1.3513531271477142E-2</v>
      </c>
      <c r="E2849">
        <v>1.3423037853331312E-2</v>
      </c>
    </row>
    <row r="2850" spans="1:5" x14ac:dyDescent="0.25">
      <c r="A2850" s="6">
        <v>45806</v>
      </c>
      <c r="B2850" t="s">
        <v>1138</v>
      </c>
      <c r="C2850">
        <v>15.662043571472168</v>
      </c>
      <c r="D2850">
        <v>1.3968298539619894E-2</v>
      </c>
      <c r="E2850">
        <v>1.3871640912636412E-2</v>
      </c>
    </row>
    <row r="2851" spans="1:5" x14ac:dyDescent="0.25">
      <c r="A2851" s="6">
        <v>45807</v>
      </c>
      <c r="B2851" t="s">
        <v>1138</v>
      </c>
      <c r="C2851">
        <v>15.465900421142578</v>
      </c>
      <c r="D2851">
        <v>-1.2523471118855656E-2</v>
      </c>
      <c r="E2851">
        <v>-1.2602550710954754E-2</v>
      </c>
    </row>
    <row r="2852" spans="1:5" x14ac:dyDescent="0.25">
      <c r="A2852" s="6">
        <v>45810</v>
      </c>
      <c r="B2852" t="s">
        <v>1138</v>
      </c>
      <c r="C2852">
        <v>15.328598976135254</v>
      </c>
      <c r="D2852">
        <v>-8.8776884157114599E-3</v>
      </c>
      <c r="E2852">
        <v>-8.9173298823046893E-3</v>
      </c>
    </row>
    <row r="2853" spans="1:5" x14ac:dyDescent="0.25">
      <c r="A2853" s="6">
        <v>45811</v>
      </c>
      <c r="B2853" t="s">
        <v>1138</v>
      </c>
      <c r="C2853">
        <v>15.416864395141602</v>
      </c>
      <c r="D2853">
        <v>5.7582182914279745E-3</v>
      </c>
      <c r="E2853">
        <v>5.7417031207916839E-3</v>
      </c>
    </row>
    <row r="2854" spans="1:5" x14ac:dyDescent="0.25">
      <c r="A2854" s="6">
        <v>45812</v>
      </c>
      <c r="B2854" t="s">
        <v>1138</v>
      </c>
      <c r="C2854">
        <v>15.583585739135742</v>
      </c>
      <c r="D2854">
        <v>1.0814218749091387E-2</v>
      </c>
      <c r="E2854">
        <v>1.0756163260321161E-2</v>
      </c>
    </row>
    <row r="2855" spans="1:5" x14ac:dyDescent="0.25">
      <c r="A2855" s="6">
        <v>45813</v>
      </c>
      <c r="B2855" t="s">
        <v>1138</v>
      </c>
      <c r="C2855">
        <v>15.514935493469238</v>
      </c>
      <c r="D2855">
        <v>-4.4052920050421385E-3</v>
      </c>
      <c r="E2855">
        <v>-4.4150238955971916E-3</v>
      </c>
    </row>
    <row r="2856" spans="1:5" x14ac:dyDescent="0.25">
      <c r="A2856" s="6">
        <v>45814</v>
      </c>
      <c r="B2856" t="s">
        <v>1138</v>
      </c>
      <c r="C2856">
        <v>15.495321273803711</v>
      </c>
      <c r="D2856">
        <v>-1.2642153538945378E-3</v>
      </c>
      <c r="E2856">
        <v>-1.2650151482709988E-3</v>
      </c>
    </row>
    <row r="2857" spans="1:5" x14ac:dyDescent="0.25">
      <c r="A2857" s="6">
        <v>45819</v>
      </c>
      <c r="B2857" t="s">
        <v>1138</v>
      </c>
      <c r="C2857">
        <v>15.456092834472656</v>
      </c>
      <c r="D2857">
        <v>-6.3414262363381546E-4</v>
      </c>
      <c r="E2857">
        <v>-6.3434377711186173E-4</v>
      </c>
    </row>
    <row r="2858" spans="1:5" x14ac:dyDescent="0.25">
      <c r="A2858" s="6">
        <v>45820</v>
      </c>
      <c r="B2858" t="s">
        <v>1138</v>
      </c>
      <c r="C2858">
        <v>15.475706100463867</v>
      </c>
      <c r="D2858">
        <v>1.2689666270291333E-3</v>
      </c>
      <c r="E2858">
        <v>1.2681621693602482E-3</v>
      </c>
    </row>
    <row r="2859" spans="1:5" x14ac:dyDescent="0.25">
      <c r="A2859" s="6">
        <v>45821</v>
      </c>
      <c r="B2859" t="s">
        <v>1138</v>
      </c>
      <c r="C2859">
        <v>15.397249221801758</v>
      </c>
      <c r="D2859">
        <v>-5.0696800619492999E-3</v>
      </c>
      <c r="E2859">
        <v>-5.0825744887885082E-3</v>
      </c>
    </row>
    <row r="2860" spans="1:5" x14ac:dyDescent="0.25">
      <c r="A2860" s="6">
        <v>45824</v>
      </c>
      <c r="B2860" t="s">
        <v>1138</v>
      </c>
      <c r="C2860">
        <v>15.318792343139648</v>
      </c>
      <c r="D2860">
        <v>-5.0955126809936191E-3</v>
      </c>
      <c r="E2860">
        <v>-5.1085390753477121E-3</v>
      </c>
    </row>
    <row r="2861" spans="1:5" x14ac:dyDescent="0.25">
      <c r="A2861" s="6">
        <v>45825</v>
      </c>
      <c r="B2861" t="s">
        <v>1138</v>
      </c>
      <c r="C2861">
        <v>15.250142097473145</v>
      </c>
      <c r="D2861">
        <v>-4.4814397981736143E-3</v>
      </c>
      <c r="E2861">
        <v>-4.4915115514075126E-3</v>
      </c>
    </row>
    <row r="2862" spans="1:5" x14ac:dyDescent="0.25">
      <c r="A2862" s="6">
        <v>45826</v>
      </c>
      <c r="B2862" t="s">
        <v>1138</v>
      </c>
      <c r="C2862">
        <v>15.250142097473145</v>
      </c>
      <c r="D2862">
        <v>0</v>
      </c>
      <c r="E2862">
        <v>0</v>
      </c>
    </row>
    <row r="2863" spans="1:5" x14ac:dyDescent="0.25">
      <c r="A2863" s="6">
        <v>45827</v>
      </c>
      <c r="B2863" t="s">
        <v>1138</v>
      </c>
      <c r="C2863">
        <v>15.152070045471191</v>
      </c>
      <c r="D2863">
        <v>-6.4308943074178337E-3</v>
      </c>
      <c r="E2863">
        <v>-6.4516615908966112E-3</v>
      </c>
    </row>
    <row r="2864" spans="1:5" x14ac:dyDescent="0.25">
      <c r="A2864" s="6">
        <v>45828</v>
      </c>
      <c r="B2864" t="s">
        <v>1138</v>
      </c>
      <c r="C2864">
        <v>15.171685218811035</v>
      </c>
      <c r="D2864">
        <v>1.294554029976025E-3</v>
      </c>
      <c r="E2864">
        <v>1.2937168173744989E-3</v>
      </c>
    </row>
    <row r="2865" spans="1:5" x14ac:dyDescent="0.25">
      <c r="A2865" s="6">
        <v>45831</v>
      </c>
      <c r="B2865" t="s">
        <v>1138</v>
      </c>
      <c r="C2865">
        <v>15.250142097473145</v>
      </c>
      <c r="D2865">
        <v>5.1712698708534788E-3</v>
      </c>
      <c r="E2865">
        <v>5.1579447735221919E-3</v>
      </c>
    </row>
    <row r="2866" spans="1:5" x14ac:dyDescent="0.25">
      <c r="A2866" s="6">
        <v>45832</v>
      </c>
      <c r="B2866" t="s">
        <v>1138</v>
      </c>
      <c r="C2866">
        <v>15.367828369140625</v>
      </c>
      <c r="D2866">
        <v>7.7170606618137683E-3</v>
      </c>
      <c r="E2866">
        <v>7.6874364594190156E-3</v>
      </c>
    </row>
    <row r="2867" spans="1:5" x14ac:dyDescent="0.25">
      <c r="A2867" s="6">
        <v>45833</v>
      </c>
      <c r="B2867" t="s">
        <v>1138</v>
      </c>
      <c r="C2867">
        <v>15.514935493469238</v>
      </c>
      <c r="D2867">
        <v>9.5724080719181703E-3</v>
      </c>
      <c r="E2867">
        <v>9.5268828670874266E-3</v>
      </c>
    </row>
    <row r="2868" spans="1:5" x14ac:dyDescent="0.25">
      <c r="A2868" s="6">
        <v>45834</v>
      </c>
      <c r="B2868" t="s">
        <v>1138</v>
      </c>
      <c r="C2868">
        <v>15.416864395141602</v>
      </c>
      <c r="D2868">
        <v>-6.3210767694727998E-3</v>
      </c>
      <c r="E2868">
        <v>-6.3411393647240374E-3</v>
      </c>
    </row>
    <row r="2869" spans="1:5" x14ac:dyDescent="0.25">
      <c r="A2869" s="6">
        <v>45835</v>
      </c>
      <c r="B2869" t="s">
        <v>1138</v>
      </c>
      <c r="C2869">
        <v>15.495321273803711</v>
      </c>
      <c r="D2869">
        <v>5.0890295621224269E-3</v>
      </c>
      <c r="E2869">
        <v>5.0761242164529107E-3</v>
      </c>
    </row>
    <row r="2870" spans="1:5" x14ac:dyDescent="0.25">
      <c r="A2870" s="6">
        <v>45838</v>
      </c>
      <c r="B2870" t="s">
        <v>1138</v>
      </c>
      <c r="C2870">
        <v>15.593392372131348</v>
      </c>
      <c r="D2870">
        <v>6.3290780871665397E-3</v>
      </c>
      <c r="E2870">
        <v>6.3091335817692029E-3</v>
      </c>
    </row>
    <row r="2871" spans="1:5" x14ac:dyDescent="0.25">
      <c r="A2871" s="6">
        <v>45839</v>
      </c>
      <c r="B2871" t="s">
        <v>1138</v>
      </c>
      <c r="C2871">
        <v>15.590000152587891</v>
      </c>
      <c r="D2871">
        <v>-2.1754211415336844E-4</v>
      </c>
      <c r="E2871">
        <v>-2.1756577987133938E-4</v>
      </c>
    </row>
    <row r="2872" spans="1:5" x14ac:dyDescent="0.25">
      <c r="A2872" s="6">
        <v>45840</v>
      </c>
      <c r="B2872" t="s">
        <v>1138</v>
      </c>
      <c r="C2872">
        <v>15.600000381469727</v>
      </c>
      <c r="D2872">
        <v>6.4145149351890751E-4</v>
      </c>
      <c r="E2872">
        <v>6.4124585144454999E-4</v>
      </c>
    </row>
    <row r="2873" spans="1:5" x14ac:dyDescent="0.25">
      <c r="A2873" s="6">
        <v>45841</v>
      </c>
      <c r="B2873" t="s">
        <v>1138</v>
      </c>
      <c r="C2873">
        <v>15.609999656677246</v>
      </c>
      <c r="D2873">
        <v>6.4097916429517454E-4</v>
      </c>
      <c r="E2873">
        <v>6.4077382489147855E-4</v>
      </c>
    </row>
    <row r="2874" spans="1:5" x14ac:dyDescent="0.25">
      <c r="A2874" s="6">
        <v>45842</v>
      </c>
      <c r="B2874" t="s">
        <v>1138</v>
      </c>
      <c r="C2874">
        <v>15.670000076293945</v>
      </c>
      <c r="D2874">
        <v>3.8437169081573241E-3</v>
      </c>
      <c r="E2874">
        <v>3.8363487031497201E-3</v>
      </c>
    </row>
    <row r="2875" spans="1:5" x14ac:dyDescent="0.25">
      <c r="A2875" s="6">
        <v>45845</v>
      </c>
      <c r="B2875" t="s">
        <v>1138</v>
      </c>
      <c r="C2875">
        <v>15.779999732971191</v>
      </c>
      <c r="D2875">
        <v>7.0197610811537636E-3</v>
      </c>
      <c r="E2875">
        <v>6.9952372590303923E-3</v>
      </c>
    </row>
    <row r="2876" spans="1:5" x14ac:dyDescent="0.25">
      <c r="A2876" s="6">
        <v>45846</v>
      </c>
      <c r="B2876" t="s">
        <v>1138</v>
      </c>
      <c r="C2876">
        <v>15.680000305175781</v>
      </c>
      <c r="D2876">
        <v>-6.3370994605576048E-3</v>
      </c>
      <c r="E2876">
        <v>-6.3572641107476052E-3</v>
      </c>
    </row>
    <row r="2877" spans="1:5" x14ac:dyDescent="0.25">
      <c r="A2877" s="6">
        <v>45847</v>
      </c>
      <c r="B2877" t="s">
        <v>1138</v>
      </c>
      <c r="C2877">
        <v>15.670000076293945</v>
      </c>
      <c r="D2877">
        <v>-6.3776968668394218E-4</v>
      </c>
      <c r="E2877">
        <v>-6.3797314828292805E-4</v>
      </c>
    </row>
    <row r="2878" spans="1:5" x14ac:dyDescent="0.25">
      <c r="A2878" s="6">
        <v>45848</v>
      </c>
      <c r="B2878" t="s">
        <v>1138</v>
      </c>
      <c r="C2878">
        <v>15.689999580383301</v>
      </c>
      <c r="D2878">
        <v>1.2762925329918851E-3</v>
      </c>
      <c r="E2878">
        <v>1.2754787640082588E-3</v>
      </c>
    </row>
    <row r="2879" spans="1:5" x14ac:dyDescent="0.25">
      <c r="A2879" s="6">
        <v>45849</v>
      </c>
      <c r="B2879" t="s">
        <v>1138</v>
      </c>
      <c r="C2879">
        <v>15.600000381469727</v>
      </c>
      <c r="D2879">
        <v>-5.7360867635776192E-3</v>
      </c>
      <c r="E2879">
        <v>-5.7526012920494319E-3</v>
      </c>
    </row>
    <row r="2880" spans="1:5" x14ac:dyDescent="0.25">
      <c r="A2880" s="6">
        <v>45852</v>
      </c>
      <c r="B2880" t="s">
        <v>1138</v>
      </c>
      <c r="C2880">
        <v>15.430000305175781</v>
      </c>
      <c r="D2880">
        <v>-1.0897440521596247E-2</v>
      </c>
      <c r="E2880">
        <v>-1.0957252555528931E-2</v>
      </c>
    </row>
    <row r="2881" spans="1:5" x14ac:dyDescent="0.25">
      <c r="A2881" s="6">
        <v>45853</v>
      </c>
      <c r="B2881" t="s">
        <v>1138</v>
      </c>
      <c r="C2881">
        <v>15.670000076293945</v>
      </c>
      <c r="D2881">
        <v>1.5554100218498235E-2</v>
      </c>
      <c r="E2881">
        <v>1.5434375083570009E-2</v>
      </c>
    </row>
    <row r="2882" spans="1:5" x14ac:dyDescent="0.25">
      <c r="A2882" s="6">
        <v>45854</v>
      </c>
      <c r="B2882" t="s">
        <v>1138</v>
      </c>
      <c r="C2882">
        <v>15.539999961853027</v>
      </c>
      <c r="D2882">
        <v>-8.2961144740252291E-3</v>
      </c>
      <c r="E2882">
        <v>-8.3307187519786417E-3</v>
      </c>
    </row>
    <row r="2883" spans="1:5" x14ac:dyDescent="0.25">
      <c r="A2883" s="6">
        <v>45855</v>
      </c>
      <c r="B2883" t="s">
        <v>1138</v>
      </c>
      <c r="C2883">
        <v>15.699999809265137</v>
      </c>
      <c r="D2883">
        <v>1.0296000502243885E-2</v>
      </c>
      <c r="E2883">
        <v>1.0243357720803618E-2</v>
      </c>
    </row>
    <row r="2884" spans="1:5" x14ac:dyDescent="0.25">
      <c r="A2884" s="6">
        <v>45856</v>
      </c>
      <c r="B2884" t="s">
        <v>1138</v>
      </c>
      <c r="C2884">
        <v>15.770000457763672</v>
      </c>
      <c r="D2884">
        <v>4.4586400859205622E-3</v>
      </c>
      <c r="E2884">
        <v>4.4487297969014747E-3</v>
      </c>
    </row>
    <row r="2885" spans="1:5" x14ac:dyDescent="0.25">
      <c r="A2885" s="6">
        <v>45859</v>
      </c>
      <c r="B2885" t="s">
        <v>1138</v>
      </c>
      <c r="C2885">
        <v>15.659999847412109</v>
      </c>
      <c r="D2885">
        <v>-6.9753079999061995E-3</v>
      </c>
      <c r="E2885">
        <v>-6.9997491835883463E-3</v>
      </c>
    </row>
    <row r="2886" spans="1:5" x14ac:dyDescent="0.25">
      <c r="A2886" s="6">
        <v>45860</v>
      </c>
      <c r="B2886" t="s">
        <v>1138</v>
      </c>
      <c r="C2886">
        <v>15.659999847412109</v>
      </c>
      <c r="D2886">
        <v>0</v>
      </c>
      <c r="E2886">
        <v>0</v>
      </c>
    </row>
    <row r="2887" spans="1:5" x14ac:dyDescent="0.25">
      <c r="A2887" s="6">
        <v>45861</v>
      </c>
      <c r="B2887" t="s">
        <v>1138</v>
      </c>
      <c r="C2887">
        <v>15.75</v>
      </c>
      <c r="D2887">
        <v>5.7471362365795198E-3</v>
      </c>
      <c r="E2887">
        <v>5.7306844527840444E-3</v>
      </c>
    </row>
    <row r="2888" spans="1:5" x14ac:dyDescent="0.25">
      <c r="A2888" s="6">
        <v>45862</v>
      </c>
      <c r="B2888" t="s">
        <v>1138</v>
      </c>
      <c r="C2888">
        <v>15.810000419616699</v>
      </c>
      <c r="D2888">
        <v>3.809550451853827E-3</v>
      </c>
      <c r="E2888">
        <v>3.8023124909588339E-3</v>
      </c>
    </row>
    <row r="2889" spans="1:5" x14ac:dyDescent="0.25">
      <c r="A2889" s="6">
        <v>45863</v>
      </c>
      <c r="B2889" t="s">
        <v>1138</v>
      </c>
      <c r="C2889">
        <v>15.810000419616699</v>
      </c>
      <c r="D2889">
        <v>0</v>
      </c>
      <c r="E2889">
        <v>0</v>
      </c>
    </row>
    <row r="2890" spans="1:5" x14ac:dyDescent="0.25">
      <c r="A2890" s="6">
        <v>45866</v>
      </c>
      <c r="B2890" t="s">
        <v>1138</v>
      </c>
      <c r="C2890">
        <v>16</v>
      </c>
      <c r="D2890">
        <v>1.2017683449745631E-2</v>
      </c>
      <c r="E2890">
        <v>1.1946044477180137E-2</v>
      </c>
    </row>
    <row r="2891" spans="1:5" x14ac:dyDescent="0.25">
      <c r="A2891" s="6">
        <v>45867</v>
      </c>
      <c r="B2891" t="s">
        <v>1138</v>
      </c>
      <c r="C2891">
        <v>15.949999809265137</v>
      </c>
      <c r="D2891">
        <v>-3.1250119209289551E-3</v>
      </c>
      <c r="E2891">
        <v>-3.1299049672263695E-3</v>
      </c>
    </row>
    <row r="2892" spans="1:5" x14ac:dyDescent="0.25">
      <c r="A2892" s="6">
        <v>45868</v>
      </c>
      <c r="B2892" t="s">
        <v>1138</v>
      </c>
      <c r="C2892">
        <v>15.869999885559082</v>
      </c>
      <c r="D2892">
        <v>-5.0156692578506856E-3</v>
      </c>
      <c r="E2892">
        <v>-5.0282899453851868E-3</v>
      </c>
    </row>
    <row r="2893" spans="1:5" x14ac:dyDescent="0.25">
      <c r="A2893" s="6">
        <v>45869</v>
      </c>
      <c r="B2893" t="s">
        <v>1138</v>
      </c>
      <c r="C2893">
        <v>15.909999847412109</v>
      </c>
      <c r="D2893">
        <v>2.5204765054487321E-3</v>
      </c>
      <c r="E2893">
        <v>2.517305431834824E-3</v>
      </c>
    </row>
    <row r="2894" spans="1:5" x14ac:dyDescent="0.25">
      <c r="A2894" s="6">
        <v>45870</v>
      </c>
      <c r="B2894" t="s">
        <v>1138</v>
      </c>
      <c r="C2894">
        <v>15.829999923706055</v>
      </c>
      <c r="D2894">
        <v>-5.0282793509308643E-3</v>
      </c>
      <c r="E2894">
        <v>-5.0409636856635527E-3</v>
      </c>
    </row>
    <row r="2895" spans="1:5" x14ac:dyDescent="0.25">
      <c r="A2895" s="6">
        <v>45873</v>
      </c>
      <c r="B2895" t="s">
        <v>1138</v>
      </c>
      <c r="C2895">
        <v>15.550000190734863</v>
      </c>
      <c r="D2895">
        <v>-1.7687917518677931E-2</v>
      </c>
      <c r="E2895">
        <v>-1.7846218182190433E-2</v>
      </c>
    </row>
    <row r="2896" spans="1:5" x14ac:dyDescent="0.25">
      <c r="A2896" s="6">
        <v>45874</v>
      </c>
      <c r="B2896" t="s">
        <v>1138</v>
      </c>
      <c r="C2896">
        <v>15.789999961853027</v>
      </c>
      <c r="D2896">
        <v>1.5434068692884217E-2</v>
      </c>
      <c r="E2896">
        <v>1.5316174960505675E-2</v>
      </c>
    </row>
    <row r="2897" spans="1:5" x14ac:dyDescent="0.25">
      <c r="A2897" s="6">
        <v>45875</v>
      </c>
      <c r="B2897" t="s">
        <v>1138</v>
      </c>
      <c r="C2897">
        <v>15.729999542236328</v>
      </c>
      <c r="D2897">
        <v>-3.7998999215740348E-3</v>
      </c>
      <c r="E2897">
        <v>-3.8071378827844579E-3</v>
      </c>
    </row>
    <row r="2898" spans="1:5" x14ac:dyDescent="0.25">
      <c r="A2898" s="6">
        <v>45876</v>
      </c>
      <c r="B2898" t="s">
        <v>1138</v>
      </c>
      <c r="C2898">
        <v>15.770000457763672</v>
      </c>
      <c r="D2898">
        <v>2.5429699104528858E-3</v>
      </c>
      <c r="E2898">
        <v>2.5397420335745891E-3</v>
      </c>
    </row>
    <row r="2899" spans="1:5" x14ac:dyDescent="0.25">
      <c r="A2899" s="6">
        <v>45877</v>
      </c>
      <c r="B2899" t="s">
        <v>1138</v>
      </c>
      <c r="C2899">
        <v>15.75</v>
      </c>
      <c r="D2899">
        <v>-1.268259808694272E-3</v>
      </c>
      <c r="E2899">
        <v>-1.2690647308043308E-3</v>
      </c>
    </row>
    <row r="2900" spans="1:5" x14ac:dyDescent="0.25">
      <c r="A2900" s="6">
        <v>45880</v>
      </c>
      <c r="B2900" t="s">
        <v>1138</v>
      </c>
      <c r="C2900">
        <v>15.840000152587891</v>
      </c>
      <c r="D2900">
        <v>5.7142954024056447E-3</v>
      </c>
      <c r="E2900">
        <v>5.6980307477114758E-3</v>
      </c>
    </row>
    <row r="2901" spans="1:5" x14ac:dyDescent="0.25">
      <c r="A2901" s="6">
        <v>45881</v>
      </c>
      <c r="B2901" t="s">
        <v>1138</v>
      </c>
      <c r="C2901">
        <v>15.819999694824219</v>
      </c>
      <c r="D2901">
        <v>-1.2626551496847105E-3</v>
      </c>
      <c r="E2901">
        <v>-1.2634529703505169E-3</v>
      </c>
    </row>
    <row r="2902" spans="1:5" x14ac:dyDescent="0.25">
      <c r="A2902" s="6">
        <v>45882</v>
      </c>
      <c r="B2902" t="s">
        <v>1138</v>
      </c>
      <c r="C2902">
        <v>15.960000038146973</v>
      </c>
      <c r="D2902">
        <v>8.8495793946543611E-3</v>
      </c>
      <c r="E2902">
        <v>8.8106513628208229E-3</v>
      </c>
    </row>
    <row r="2903" spans="1:5" x14ac:dyDescent="0.25">
      <c r="A2903" s="6">
        <v>45883</v>
      </c>
      <c r="B2903" t="s">
        <v>1138</v>
      </c>
      <c r="C2903">
        <v>16.010000228881836</v>
      </c>
      <c r="D2903">
        <v>3.132844023518544E-3</v>
      </c>
      <c r="E2903">
        <v>3.1279468929790262E-3</v>
      </c>
    </row>
    <row r="2904" spans="1:5" x14ac:dyDescent="0.25">
      <c r="A2904" s="6">
        <v>45884</v>
      </c>
      <c r="B2904" t="s">
        <v>1138</v>
      </c>
      <c r="C2904">
        <v>16.170000076293945</v>
      </c>
      <c r="D2904">
        <v>9.9937442301514245E-3</v>
      </c>
      <c r="E2904">
        <v>9.9441370024529862E-3</v>
      </c>
    </row>
    <row r="2905" spans="1:5" x14ac:dyDescent="0.25">
      <c r="A2905" s="6">
        <v>45887</v>
      </c>
      <c r="B2905" t="s">
        <v>1138</v>
      </c>
      <c r="C2905">
        <v>16.120000839233398</v>
      </c>
      <c r="D2905">
        <v>-3.092098752296768E-3</v>
      </c>
      <c r="E2905">
        <v>-3.0968891671496719E-3</v>
      </c>
    </row>
    <row r="2906" spans="1:5" x14ac:dyDescent="0.25">
      <c r="A2906" s="6">
        <v>45888</v>
      </c>
      <c r="B2906" t="s">
        <v>1138</v>
      </c>
      <c r="C2906">
        <v>16.219999313354492</v>
      </c>
      <c r="D2906">
        <v>6.2033789649511561E-3</v>
      </c>
      <c r="E2906">
        <v>6.1842172138980933E-3</v>
      </c>
    </row>
    <row r="2907" spans="1:5" x14ac:dyDescent="0.25">
      <c r="A2907" s="6">
        <v>45889</v>
      </c>
      <c r="B2907" t="s">
        <v>1138</v>
      </c>
      <c r="C2907">
        <v>16.260000228881836</v>
      </c>
      <c r="D2907">
        <v>2.4661477941252397E-3</v>
      </c>
      <c r="E2907">
        <v>2.4631118420339261E-3</v>
      </c>
    </row>
    <row r="2908" spans="1:5" x14ac:dyDescent="0.25">
      <c r="A2908" s="6">
        <v>45890</v>
      </c>
      <c r="B2908" t="s">
        <v>1138</v>
      </c>
      <c r="C2908">
        <v>16.309999465942383</v>
      </c>
      <c r="D2908">
        <v>3.0749837857773077E-3</v>
      </c>
      <c r="E2908">
        <v>3.070265692701326E-3</v>
      </c>
    </row>
    <row r="2909" spans="1:5" x14ac:dyDescent="0.25">
      <c r="A2909" s="6">
        <v>45891</v>
      </c>
      <c r="B2909" t="s">
        <v>1138</v>
      </c>
      <c r="C2909">
        <v>16.209999084472656</v>
      </c>
      <c r="D2909">
        <v>-6.1312314374100119E-3</v>
      </c>
      <c r="E2909">
        <v>-6.1501046203261611E-3</v>
      </c>
    </row>
    <row r="2910" spans="1:5" x14ac:dyDescent="0.25">
      <c r="A2910" s="6">
        <v>45894</v>
      </c>
      <c r="B2910" t="s">
        <v>1138</v>
      </c>
      <c r="C2910">
        <v>16.309999465942383</v>
      </c>
      <c r="D2910">
        <v>6.1690553434710083E-3</v>
      </c>
      <c r="E2910">
        <v>6.1501046203261463E-3</v>
      </c>
    </row>
    <row r="2911" spans="1:5" x14ac:dyDescent="0.25">
      <c r="A2911" s="6">
        <v>45895</v>
      </c>
      <c r="B2911" t="s">
        <v>1138</v>
      </c>
      <c r="C2911">
        <v>16.209999084472656</v>
      </c>
      <c r="D2911">
        <v>-6.1312314374100119E-3</v>
      </c>
      <c r="E2911">
        <v>-6.1501046203261611E-3</v>
      </c>
    </row>
    <row r="2912" spans="1:5" x14ac:dyDescent="0.25">
      <c r="A2912" s="6">
        <v>45896</v>
      </c>
      <c r="B2912" t="s">
        <v>1138</v>
      </c>
      <c r="C2912">
        <v>16.229999542236328</v>
      </c>
      <c r="D2912">
        <v>1.2338346016829149E-3</v>
      </c>
      <c r="E2912">
        <v>1.2330740533004192E-3</v>
      </c>
    </row>
    <row r="2913" spans="1:5" x14ac:dyDescent="0.25">
      <c r="A2913" s="6">
        <v>45897</v>
      </c>
      <c r="B2913" t="s">
        <v>1138</v>
      </c>
      <c r="C2913">
        <v>16.200000762939453</v>
      </c>
      <c r="D2913">
        <v>-1.8483536748603591E-3</v>
      </c>
      <c r="E2913">
        <v>-1.8500639883484635E-3</v>
      </c>
    </row>
    <row r="2914" spans="1:5" x14ac:dyDescent="0.25">
      <c r="A2914" s="6">
        <v>45898</v>
      </c>
      <c r="B2914" t="s">
        <v>1138</v>
      </c>
      <c r="C2914">
        <v>16.190000534057617</v>
      </c>
      <c r="D2914">
        <v>-6.1729805005406035E-4</v>
      </c>
      <c r="E2914">
        <v>-6.174886569402365E-4</v>
      </c>
    </row>
    <row r="2915" spans="1:5" x14ac:dyDescent="0.25">
      <c r="A2915" s="6">
        <v>45901</v>
      </c>
      <c r="B2915" t="s">
        <v>1138</v>
      </c>
      <c r="C2915">
        <v>16.139999389648438</v>
      </c>
      <c r="D2915">
        <v>-3.0883967115378219E-3</v>
      </c>
      <c r="E2915">
        <v>-3.093175650704951E-3</v>
      </c>
    </row>
    <row r="2916" spans="1:5" x14ac:dyDescent="0.25">
      <c r="A2916" s="6">
        <v>45902</v>
      </c>
      <c r="B2916" t="s">
        <v>1138</v>
      </c>
      <c r="C2916">
        <v>16.110000610351563</v>
      </c>
      <c r="D2916">
        <v>-1.8586604976029708E-3</v>
      </c>
      <c r="E2916">
        <v>-1.8603899503348809E-3</v>
      </c>
    </row>
    <row r="2917" spans="1:5" x14ac:dyDescent="0.25">
      <c r="A2917" s="6">
        <v>45903</v>
      </c>
      <c r="B2917" t="s">
        <v>1138</v>
      </c>
      <c r="C2917">
        <v>16.020000457763672</v>
      </c>
      <c r="D2917">
        <v>-5.5866014387399021E-3</v>
      </c>
      <c r="E2917">
        <v>-5.6022648606611413E-3</v>
      </c>
    </row>
    <row r="2918" spans="1:5" x14ac:dyDescent="0.25">
      <c r="A2918" s="6">
        <v>45904</v>
      </c>
      <c r="B2918" t="s">
        <v>1138</v>
      </c>
      <c r="C2918">
        <v>16.149999618530273</v>
      </c>
      <c r="D2918">
        <v>8.1148038109823961E-3</v>
      </c>
      <c r="E2918">
        <v>8.0820558335245821E-3</v>
      </c>
    </row>
    <row r="2919" spans="1:5" x14ac:dyDescent="0.25">
      <c r="A2919" s="6">
        <v>45905</v>
      </c>
      <c r="B2919" t="s">
        <v>1138</v>
      </c>
      <c r="C2919">
        <v>16.270000457763672</v>
      </c>
      <c r="D2919">
        <v>7.4303926977008494E-3</v>
      </c>
      <c r="E2919">
        <v>7.4029233181411745E-3</v>
      </c>
    </row>
    <row r="2920" spans="1:5" x14ac:dyDescent="0.25">
      <c r="A2920" s="6">
        <v>45908</v>
      </c>
      <c r="B2920" t="s">
        <v>1138</v>
      </c>
      <c r="C2920">
        <v>16.239999771118164</v>
      </c>
      <c r="D2920">
        <v>-1.8439266011939237E-3</v>
      </c>
      <c r="E2920">
        <v>-1.8456287265672239E-3</v>
      </c>
    </row>
    <row r="2921" spans="1:5" x14ac:dyDescent="0.25">
      <c r="A2921" s="6">
        <v>45909</v>
      </c>
      <c r="B2921" t="s">
        <v>1138</v>
      </c>
      <c r="C2921">
        <v>16.200000762939453</v>
      </c>
      <c r="D2921">
        <v>-2.4629931491653156E-3</v>
      </c>
      <c r="E2921">
        <v>-2.4660313064573938E-3</v>
      </c>
    </row>
    <row r="2922" spans="1:5" x14ac:dyDescent="0.25">
      <c r="A2922" s="6">
        <v>45910</v>
      </c>
      <c r="B2922" t="s">
        <v>1138</v>
      </c>
      <c r="C2922">
        <v>16.170000076293945</v>
      </c>
      <c r="D2922">
        <v>-1.85189415016207E-3</v>
      </c>
      <c r="E2922">
        <v>-1.8536110261095585E-3</v>
      </c>
    </row>
    <row r="2923" spans="1:5" x14ac:dyDescent="0.25">
      <c r="A2923" s="6">
        <v>45911</v>
      </c>
      <c r="B2923" t="s">
        <v>1138</v>
      </c>
      <c r="C2923">
        <v>16.239999771118164</v>
      </c>
      <c r="D2923">
        <v>4.3289854356181046E-3</v>
      </c>
      <c r="E2923">
        <v>4.3196423325670228E-3</v>
      </c>
    </row>
    <row r="2924" spans="1:5" x14ac:dyDescent="0.25">
      <c r="A2924" s="6">
        <v>45912</v>
      </c>
      <c r="B2924" t="s">
        <v>1138</v>
      </c>
      <c r="C2924">
        <v>16.25</v>
      </c>
      <c r="D2924">
        <v>6.1577764918574474E-4</v>
      </c>
      <c r="E2924">
        <v>6.1558813592382279E-4</v>
      </c>
    </row>
    <row r="2925" spans="1:5" x14ac:dyDescent="0.25">
      <c r="A2925" s="6">
        <v>45915</v>
      </c>
      <c r="B2925" t="s">
        <v>1138</v>
      </c>
      <c r="C2925">
        <v>16.170000076293945</v>
      </c>
      <c r="D2925">
        <v>-4.9230722280648731E-3</v>
      </c>
      <c r="E2925">
        <v>-4.9352304684907155E-3</v>
      </c>
    </row>
    <row r="2926" spans="1:5" x14ac:dyDescent="0.25">
      <c r="A2926" s="6">
        <v>45916</v>
      </c>
      <c r="B2926" t="s">
        <v>1138</v>
      </c>
      <c r="C2926">
        <v>16.180000305175781</v>
      </c>
      <c r="D2926">
        <v>6.1844334166072379E-4</v>
      </c>
      <c r="E2926">
        <v>6.1825218438653676E-4</v>
      </c>
    </row>
    <row r="2927" spans="1:5" x14ac:dyDescent="0.25">
      <c r="A2927" s="6">
        <v>45917</v>
      </c>
      <c r="B2927" t="s">
        <v>1138</v>
      </c>
      <c r="C2927">
        <v>16.110000610351563</v>
      </c>
      <c r="D2927">
        <v>-4.3263098580923476E-3</v>
      </c>
      <c r="E2927">
        <v>-4.3356954162569773E-3</v>
      </c>
    </row>
    <row r="2928" spans="1:5" x14ac:dyDescent="0.25">
      <c r="A2928" s="6">
        <v>45918</v>
      </c>
      <c r="B2928" t="s">
        <v>1138</v>
      </c>
      <c r="C2928">
        <v>16.280000686645508</v>
      </c>
      <c r="D2928">
        <v>1.0552456229251161E-2</v>
      </c>
      <c r="E2928">
        <v>1.0497167676250543E-2</v>
      </c>
    </row>
    <row r="2929" spans="1:5" x14ac:dyDescent="0.25">
      <c r="A2929" s="6">
        <v>45919</v>
      </c>
      <c r="B2929" t="s">
        <v>1138</v>
      </c>
      <c r="C2929">
        <v>16.399999618530273</v>
      </c>
      <c r="D2929">
        <v>7.3709414510774174E-3</v>
      </c>
      <c r="E2929">
        <v>7.3439088181673556E-3</v>
      </c>
    </row>
    <row r="2930" spans="1:5" x14ac:dyDescent="0.25">
      <c r="A2930" s="6">
        <v>45922</v>
      </c>
      <c r="B2930" t="s">
        <v>1138</v>
      </c>
      <c r="C2930">
        <v>16.409999847412109</v>
      </c>
      <c r="D2930">
        <v>6.0977006795392974E-4</v>
      </c>
      <c r="E2930">
        <v>6.0958423372630571E-4</v>
      </c>
    </row>
    <row r="2931" spans="1:5" x14ac:dyDescent="0.25">
      <c r="A2931" s="6">
        <v>45923</v>
      </c>
      <c r="B2931" t="s">
        <v>1138</v>
      </c>
      <c r="C2931">
        <v>16.549999237060547</v>
      </c>
      <c r="D2931">
        <v>8.5313461883129715E-3</v>
      </c>
      <c r="E2931">
        <v>8.4951599204805151E-3</v>
      </c>
    </row>
    <row r="2932" spans="1:5" x14ac:dyDescent="0.25">
      <c r="A2932" s="6">
        <v>45924</v>
      </c>
      <c r="B2932" t="s">
        <v>1138</v>
      </c>
      <c r="C2932">
        <v>16.319999694824219</v>
      </c>
      <c r="D2932">
        <v>-1.3897253947981358E-2</v>
      </c>
      <c r="E2932">
        <v>-1.399472488754586E-2</v>
      </c>
    </row>
    <row r="2933" spans="1:5" x14ac:dyDescent="0.25">
      <c r="A2933" s="6">
        <v>45925</v>
      </c>
      <c r="B2933" t="s">
        <v>1138</v>
      </c>
      <c r="C2933">
        <v>16.309999465942383</v>
      </c>
      <c r="D2933">
        <v>-6.1275913411984462E-4</v>
      </c>
      <c r="E2933">
        <v>-6.1294694772498861E-4</v>
      </c>
    </row>
    <row r="2934" spans="1:5" x14ac:dyDescent="0.25">
      <c r="A2934" s="6">
        <v>45926</v>
      </c>
      <c r="B2934" t="s">
        <v>1138</v>
      </c>
      <c r="C2934">
        <v>16.370000839233398</v>
      </c>
      <c r="D2934">
        <v>3.6788090285537756E-3</v>
      </c>
      <c r="E2934">
        <v>3.6720587608512901E-3</v>
      </c>
    </row>
    <row r="2935" spans="1:5" x14ac:dyDescent="0.25">
      <c r="A2935" s="6">
        <v>45929</v>
      </c>
      <c r="B2935" t="s">
        <v>1138</v>
      </c>
      <c r="C2935">
        <v>16.389999389648438</v>
      </c>
      <c r="D2935">
        <v>1.2216584844093603E-3</v>
      </c>
      <c r="E2935">
        <v>1.2209128668813E-3</v>
      </c>
    </row>
    <row r="2936" spans="1:5" x14ac:dyDescent="0.25">
      <c r="A2936" s="6">
        <v>45930</v>
      </c>
      <c r="B2936" t="s">
        <v>1138</v>
      </c>
      <c r="C2936">
        <v>16.309999465942383</v>
      </c>
      <c r="D2936">
        <v>-4.8810205421105923E-3</v>
      </c>
      <c r="E2936">
        <v>-4.8929716277326006E-3</v>
      </c>
    </row>
    <row r="2937" spans="1:5" x14ac:dyDescent="0.25">
      <c r="A2937" s="6">
        <v>45931</v>
      </c>
      <c r="B2937" t="s">
        <v>1138</v>
      </c>
      <c r="C2937">
        <v>16.270000457763672</v>
      </c>
      <c r="D2937">
        <v>-2.4524224088562363E-3</v>
      </c>
      <c r="E2937">
        <v>-2.4554345223494808E-3</v>
      </c>
    </row>
    <row r="2938" spans="1:5" x14ac:dyDescent="0.25">
      <c r="A2938" s="6">
        <v>45932</v>
      </c>
      <c r="B2938" t="s">
        <v>1138</v>
      </c>
      <c r="C2938">
        <v>16.489999771118164</v>
      </c>
      <c r="D2938">
        <v>1.3521776715716971E-2</v>
      </c>
      <c r="E2938">
        <v>1.3431173325079027E-2</v>
      </c>
    </row>
    <row r="2939" spans="1:5" x14ac:dyDescent="0.25">
      <c r="A2939" s="6">
        <v>45933</v>
      </c>
      <c r="B2939" t="s">
        <v>1138</v>
      </c>
      <c r="C2939">
        <v>16.569999694824219</v>
      </c>
      <c r="D2939">
        <v>4.851420546783336E-3</v>
      </c>
      <c r="E2939">
        <v>4.8396903296349233E-3</v>
      </c>
    </row>
    <row r="2940" spans="1:5" x14ac:dyDescent="0.25">
      <c r="A2940" s="6">
        <v>45936</v>
      </c>
      <c r="B2940" t="s">
        <v>1138</v>
      </c>
      <c r="C2940">
        <v>16.620000839233398</v>
      </c>
      <c r="D2940">
        <v>3.0175706294550686E-3</v>
      </c>
      <c r="E2940">
        <v>3.0130269015881716E-3</v>
      </c>
    </row>
    <row r="2941" spans="1:5" x14ac:dyDescent="0.25">
      <c r="A2941" s="6">
        <v>45937</v>
      </c>
      <c r="B2941" t="s">
        <v>1138</v>
      </c>
      <c r="C2941">
        <v>16.559999465942383</v>
      </c>
      <c r="D2941">
        <v>-3.610190749772757E-3</v>
      </c>
      <c r="E2941">
        <v>-3.6167232154348705E-3</v>
      </c>
    </row>
    <row r="2942" spans="1:5" x14ac:dyDescent="0.25">
      <c r="A2942" s="6">
        <v>45938</v>
      </c>
      <c r="B2942" t="s">
        <v>1138</v>
      </c>
      <c r="C2942">
        <v>16.600000381469727</v>
      </c>
      <c r="D2942">
        <v>2.4155143005657465E-3</v>
      </c>
      <c r="E2942">
        <v>2.4126016353443634E-3</v>
      </c>
    </row>
    <row r="2943" spans="1:5" x14ac:dyDescent="0.25">
      <c r="A2943" s="6">
        <v>45939</v>
      </c>
      <c r="B2943" t="s">
        <v>1138</v>
      </c>
      <c r="C2943">
        <v>16.579999923706055</v>
      </c>
      <c r="D2943">
        <v>-1.20484682554578E-3</v>
      </c>
      <c r="E2943">
        <v>-1.2055732370172853E-3</v>
      </c>
    </row>
    <row r="2944" spans="1:5" x14ac:dyDescent="0.25">
      <c r="A2944" s="6">
        <v>45940</v>
      </c>
      <c r="B2944" t="s">
        <v>1138</v>
      </c>
      <c r="C2944">
        <v>16.579999923706055</v>
      </c>
      <c r="D2944">
        <v>0</v>
      </c>
      <c r="E2944">
        <v>0</v>
      </c>
    </row>
    <row r="2945" spans="1:5" x14ac:dyDescent="0.25">
      <c r="A2945" s="6">
        <v>45943</v>
      </c>
      <c r="B2945" t="s">
        <v>1138</v>
      </c>
      <c r="C2945">
        <v>16.479999542236328</v>
      </c>
      <c r="D2945">
        <v>-6.0313861236359623E-3</v>
      </c>
      <c r="E2945">
        <v>-6.0496484011805986E-3</v>
      </c>
    </row>
    <row r="2946" spans="1:5" x14ac:dyDescent="0.25">
      <c r="A2946" s="6">
        <v>45944</v>
      </c>
      <c r="B2946" t="s">
        <v>1138</v>
      </c>
      <c r="C2946">
        <v>16.610000610351563</v>
      </c>
      <c r="D2946">
        <v>7.8884145464965805E-3</v>
      </c>
      <c r="E2946">
        <v>7.8574636668296439E-3</v>
      </c>
    </row>
    <row r="2947" spans="1:5" x14ac:dyDescent="0.25">
      <c r="A2947" s="6">
        <v>45945</v>
      </c>
      <c r="B2947" t="s">
        <v>1138</v>
      </c>
      <c r="C2947">
        <v>16.600000381469727</v>
      </c>
      <c r="D2947">
        <v>-6.0206071730084521E-4</v>
      </c>
      <c r="E2947">
        <v>-6.0224202863177589E-4</v>
      </c>
    </row>
    <row r="2948" spans="1:5" x14ac:dyDescent="0.25">
      <c r="A2948" s="6">
        <v>45946</v>
      </c>
      <c r="B2948" t="s">
        <v>1138</v>
      </c>
      <c r="C2948">
        <v>16.680000305175781</v>
      </c>
      <c r="D2948">
        <v>4.8192724016655752E-3</v>
      </c>
      <c r="E2948">
        <v>4.8076968839094077E-3</v>
      </c>
    </row>
    <row r="2949" spans="1:5" x14ac:dyDescent="0.25">
      <c r="A2949" s="6">
        <v>45947</v>
      </c>
      <c r="B2949" t="s">
        <v>1138</v>
      </c>
      <c r="C2949">
        <v>16.549999237060547</v>
      </c>
      <c r="D2949">
        <v>-7.7938288810999179E-3</v>
      </c>
      <c r="E2949">
        <v>-7.8243595025004505E-3</v>
      </c>
    </row>
    <row r="2950" spans="1:5" x14ac:dyDescent="0.25">
      <c r="A2950" s="6">
        <v>45950</v>
      </c>
      <c r="B2950" t="s">
        <v>1138</v>
      </c>
      <c r="C2950">
        <v>16.719999313354492</v>
      </c>
      <c r="D2950">
        <v>1.027190840669423E-2</v>
      </c>
      <c r="E2950">
        <v>1.0219510865229429E-2</v>
      </c>
    </row>
    <row r="2951" spans="1:5" x14ac:dyDescent="0.25">
      <c r="A2951" s="6">
        <v>45951</v>
      </c>
      <c r="B2951" t="s">
        <v>1138</v>
      </c>
      <c r="C2951">
        <v>16.780000686645508</v>
      </c>
      <c r="D2951">
        <v>3.5885990284156843E-3</v>
      </c>
      <c r="E2951">
        <v>3.5821753702908383E-3</v>
      </c>
    </row>
    <row r="2952" spans="1:5" x14ac:dyDescent="0.25">
      <c r="A2952" s="6">
        <v>45952</v>
      </c>
      <c r="B2952" t="s">
        <v>1138</v>
      </c>
      <c r="C2952">
        <v>16.870000839233398</v>
      </c>
      <c r="D2952">
        <v>5.3635368834947794E-3</v>
      </c>
      <c r="E2952">
        <v>5.3492043454345817E-3</v>
      </c>
    </row>
    <row r="2953" spans="1:5" x14ac:dyDescent="0.25">
      <c r="A2953" s="6">
        <v>45953</v>
      </c>
      <c r="B2953" t="s">
        <v>1138</v>
      </c>
      <c r="C2953">
        <v>16.790000915527344</v>
      </c>
      <c r="D2953">
        <v>-4.742141062613614E-3</v>
      </c>
      <c r="E2953">
        <v>-4.7534206873847086E-3</v>
      </c>
    </row>
    <row r="2954" spans="1:5" x14ac:dyDescent="0.25">
      <c r="A2954" s="6">
        <v>45954</v>
      </c>
      <c r="B2954" t="s">
        <v>1138</v>
      </c>
      <c r="C2954">
        <v>16.940959930419922</v>
      </c>
      <c r="D2954">
        <v>8.991006948246838E-3</v>
      </c>
      <c r="E2954">
        <v>8.950828495525226E-3</v>
      </c>
    </row>
    <row r="2955" spans="1:5" x14ac:dyDescent="0.25">
      <c r="A2955" s="6">
        <v>45957</v>
      </c>
      <c r="B2955" t="s">
        <v>1138</v>
      </c>
      <c r="C2955">
        <v>16.950000762939453</v>
      </c>
      <c r="D2955">
        <v>5.336670741600269E-4</v>
      </c>
      <c r="E2955">
        <v>5.3352472452962787E-4</v>
      </c>
    </row>
    <row r="2956" spans="1:5" x14ac:dyDescent="0.25">
      <c r="A2956" s="6">
        <v>45958</v>
      </c>
      <c r="B2956" t="s">
        <v>1138</v>
      </c>
      <c r="C2956">
        <v>16.889999389648438</v>
      </c>
      <c r="D2956">
        <v>-3.5399038696332097E-3</v>
      </c>
      <c r="E2956">
        <v>-3.5461841547871813E-3</v>
      </c>
    </row>
    <row r="2957" spans="1:5" x14ac:dyDescent="0.25">
      <c r="A2957" s="6">
        <v>45959</v>
      </c>
      <c r="B2957" t="s">
        <v>1138</v>
      </c>
      <c r="C2957">
        <v>16.870000839233398</v>
      </c>
      <c r="D2957">
        <v>-1.184046840599362E-3</v>
      </c>
      <c r="E2957">
        <v>-1.1847483778830736E-3</v>
      </c>
    </row>
    <row r="2958" spans="1:5" x14ac:dyDescent="0.25">
      <c r="A2958" s="6">
        <v>45960</v>
      </c>
      <c r="B2958" t="s">
        <v>1138</v>
      </c>
      <c r="C2958">
        <v>16.799999237060547</v>
      </c>
      <c r="D2958">
        <v>-4.1494723586529281E-3</v>
      </c>
      <c r="E2958">
        <v>-4.1581053088155344E-3</v>
      </c>
    </row>
    <row r="2959" spans="1:5" x14ac:dyDescent="0.25">
      <c r="A2959" s="6">
        <v>45961</v>
      </c>
      <c r="B2959" t="s">
        <v>1138</v>
      </c>
      <c r="C2959">
        <v>16.799999237060547</v>
      </c>
      <c r="D2959">
        <v>0</v>
      </c>
      <c r="E2959">
        <v>0</v>
      </c>
    </row>
    <row r="2960" spans="1:5" x14ac:dyDescent="0.25">
      <c r="A2960" s="6">
        <v>45964</v>
      </c>
      <c r="B2960" t="s">
        <v>1138</v>
      </c>
      <c r="C2960">
        <v>16.799999237060547</v>
      </c>
      <c r="D2960">
        <v>0</v>
      </c>
      <c r="E2960">
        <v>0</v>
      </c>
    </row>
    <row r="2961" spans="1:5" x14ac:dyDescent="0.25">
      <c r="A2961" s="6">
        <v>45236</v>
      </c>
      <c r="B2961" t="s">
        <v>1139</v>
      </c>
      <c r="C2961">
        <v>19.957479476928711</v>
      </c>
      <c r="D2961">
        <v>-4.3055131776215116E-4</v>
      </c>
      <c r="E2961">
        <v>-4.3064403159376113E-4</v>
      </c>
    </row>
    <row r="2962" spans="1:5" x14ac:dyDescent="0.25">
      <c r="A2962" s="6">
        <v>45237</v>
      </c>
      <c r="B2962" t="s">
        <v>1139</v>
      </c>
      <c r="C2962">
        <v>20.077810287475586</v>
      </c>
      <c r="D2962">
        <v>6.0293591024849214E-3</v>
      </c>
      <c r="E2962">
        <v>6.0112552501968225E-3</v>
      </c>
    </row>
    <row r="2963" spans="1:5" x14ac:dyDescent="0.25">
      <c r="A2963" s="6">
        <v>45238</v>
      </c>
      <c r="B2963" t="s">
        <v>1139</v>
      </c>
      <c r="C2963">
        <v>19.854341506958008</v>
      </c>
      <c r="D2963">
        <v>-1.1130137067635104E-2</v>
      </c>
      <c r="E2963">
        <v>-1.119254051452763E-2</v>
      </c>
    </row>
    <row r="2964" spans="1:5" x14ac:dyDescent="0.25">
      <c r="A2964" s="6">
        <v>45239</v>
      </c>
      <c r="B2964" t="s">
        <v>1139</v>
      </c>
      <c r="C2964">
        <v>20.155166625976563</v>
      </c>
      <c r="D2964">
        <v>1.5151603940786851E-2</v>
      </c>
      <c r="E2964">
        <v>1.5037964828595379E-2</v>
      </c>
    </row>
    <row r="2965" spans="1:5" x14ac:dyDescent="0.25">
      <c r="A2965" s="6">
        <v>45240</v>
      </c>
      <c r="B2965" t="s">
        <v>1139</v>
      </c>
      <c r="C2965">
        <v>20.413013458251953</v>
      </c>
      <c r="D2965">
        <v>1.2793088594120983E-2</v>
      </c>
      <c r="E2965">
        <v>1.2711948326553282E-2</v>
      </c>
    </row>
    <row r="2966" spans="1:5" x14ac:dyDescent="0.25">
      <c r="A2966" s="6">
        <v>45243</v>
      </c>
      <c r="B2966" t="s">
        <v>1139</v>
      </c>
      <c r="C2966">
        <v>20.361444473266602</v>
      </c>
      <c r="D2966">
        <v>-2.5262798699867695E-3</v>
      </c>
      <c r="E2966">
        <v>-2.5294762994960605E-3</v>
      </c>
    </row>
    <row r="2967" spans="1:5" x14ac:dyDescent="0.25">
      <c r="A2967" s="6">
        <v>45244</v>
      </c>
      <c r="B2967" t="s">
        <v>1139</v>
      </c>
      <c r="C2967">
        <v>20.920114517211914</v>
      </c>
      <c r="D2967">
        <v>2.7437642976597898E-2</v>
      </c>
      <c r="E2967">
        <v>2.7067977446020682E-2</v>
      </c>
    </row>
    <row r="2968" spans="1:5" x14ac:dyDescent="0.25">
      <c r="A2968" s="6">
        <v>45245</v>
      </c>
      <c r="B2968" t="s">
        <v>1139</v>
      </c>
      <c r="C2968">
        <v>21.642091751098633</v>
      </c>
      <c r="D2968">
        <v>3.4511151136037865E-2</v>
      </c>
      <c r="E2968">
        <v>3.3928997397214021E-2</v>
      </c>
    </row>
    <row r="2969" spans="1:5" x14ac:dyDescent="0.25">
      <c r="A2969" s="6">
        <v>45246</v>
      </c>
      <c r="B2969" t="s">
        <v>1139</v>
      </c>
      <c r="C2969">
        <v>21.659280776977539</v>
      </c>
      <c r="D2969">
        <v>7.9424050487331144E-4</v>
      </c>
      <c r="E2969">
        <v>7.939252627911646E-4</v>
      </c>
    </row>
    <row r="2970" spans="1:5" x14ac:dyDescent="0.25">
      <c r="A2970" s="6">
        <v>45247</v>
      </c>
      <c r="B2970" t="s">
        <v>1139</v>
      </c>
      <c r="C2970">
        <v>21.676471710205078</v>
      </c>
      <c r="D2970">
        <v>7.93698249011765E-4</v>
      </c>
      <c r="E2970">
        <v>7.933834371226066E-4</v>
      </c>
    </row>
    <row r="2971" spans="1:5" x14ac:dyDescent="0.25">
      <c r="A2971" s="6">
        <v>45250</v>
      </c>
      <c r="B2971" t="s">
        <v>1139</v>
      </c>
      <c r="C2971">
        <v>21.745229721069336</v>
      </c>
      <c r="D2971">
        <v>3.1720111918347449E-3</v>
      </c>
      <c r="E2971">
        <v>3.1669909776497699E-3</v>
      </c>
    </row>
    <row r="2972" spans="1:5" x14ac:dyDescent="0.25">
      <c r="A2972" s="6">
        <v>45251</v>
      </c>
      <c r="B2972" t="s">
        <v>1139</v>
      </c>
      <c r="C2972">
        <v>21.89134407043457</v>
      </c>
      <c r="D2972">
        <v>6.719374834824654E-3</v>
      </c>
      <c r="E2972">
        <v>6.6969004554200675E-3</v>
      </c>
    </row>
    <row r="2973" spans="1:5" x14ac:dyDescent="0.25">
      <c r="A2973" s="6">
        <v>45252</v>
      </c>
      <c r="B2973" t="s">
        <v>1139</v>
      </c>
      <c r="C2973">
        <v>21.865560531616211</v>
      </c>
      <c r="D2973">
        <v>-1.1777960611007998E-3</v>
      </c>
      <c r="E2973">
        <v>-1.1784902079774063E-3</v>
      </c>
    </row>
    <row r="2974" spans="1:5" x14ac:dyDescent="0.25">
      <c r="A2974" s="6">
        <v>45253</v>
      </c>
      <c r="B2974" t="s">
        <v>1139</v>
      </c>
      <c r="C2974">
        <v>21.444408416748047</v>
      </c>
      <c r="D2974">
        <v>-1.9260979578328397E-2</v>
      </c>
      <c r="E2974">
        <v>-1.9448889038829943E-2</v>
      </c>
    </row>
    <row r="2975" spans="1:5" x14ac:dyDescent="0.25">
      <c r="A2975" s="6">
        <v>45254</v>
      </c>
      <c r="B2975" t="s">
        <v>1139</v>
      </c>
      <c r="C2975">
        <v>21.513168334960938</v>
      </c>
      <c r="D2975">
        <v>3.206426443510102E-3</v>
      </c>
      <c r="E2975">
        <v>3.2012968204889634E-3</v>
      </c>
    </row>
    <row r="2976" spans="1:5" x14ac:dyDescent="0.25">
      <c r="A2976" s="6">
        <v>45257</v>
      </c>
      <c r="B2976" t="s">
        <v>1139</v>
      </c>
      <c r="C2976">
        <v>21.066228866577148</v>
      </c>
      <c r="D2976">
        <v>-2.0775157867261695E-2</v>
      </c>
      <c r="E2976">
        <v>-2.0993997720783593E-2</v>
      </c>
    </row>
    <row r="2977" spans="1:5" x14ac:dyDescent="0.25">
      <c r="A2977" s="6">
        <v>45258</v>
      </c>
      <c r="B2977" t="s">
        <v>1139</v>
      </c>
      <c r="C2977">
        <v>21.384243011474609</v>
      </c>
      <c r="D2977">
        <v>1.5095921862028572E-2</v>
      </c>
      <c r="E2977">
        <v>1.4983112326065943E-2</v>
      </c>
    </row>
    <row r="2978" spans="1:5" x14ac:dyDescent="0.25">
      <c r="A2978" s="6">
        <v>45259</v>
      </c>
      <c r="B2978" t="s">
        <v>1139</v>
      </c>
      <c r="C2978">
        <v>21.298294067382813</v>
      </c>
      <c r="D2978">
        <v>-4.019265215311929E-3</v>
      </c>
      <c r="E2978">
        <v>-4.0273641702635874E-3</v>
      </c>
    </row>
    <row r="2979" spans="1:5" x14ac:dyDescent="0.25">
      <c r="A2979" s="6">
        <v>45260</v>
      </c>
      <c r="B2979" t="s">
        <v>1139</v>
      </c>
      <c r="C2979">
        <v>21.478786468505859</v>
      </c>
      <c r="D2979">
        <v>8.4745003779180816E-3</v>
      </c>
      <c r="E2979">
        <v>8.438793390351992E-3</v>
      </c>
    </row>
    <row r="2980" spans="1:5" x14ac:dyDescent="0.25">
      <c r="A2980" s="6">
        <v>45261</v>
      </c>
      <c r="B2980" t="s">
        <v>1139</v>
      </c>
      <c r="C2980">
        <v>21.659280776977539</v>
      </c>
      <c r="D2980">
        <v>8.4033755229298013E-3</v>
      </c>
      <c r="E2980">
        <v>8.3682637307552297E-3</v>
      </c>
    </row>
    <row r="2981" spans="1:5" x14ac:dyDescent="0.25">
      <c r="A2981" s="6">
        <v>45264</v>
      </c>
      <c r="B2981" t="s">
        <v>1139</v>
      </c>
      <c r="C2981">
        <v>21.736637115478516</v>
      </c>
      <c r="D2981">
        <v>3.5715100283109091E-3</v>
      </c>
      <c r="E2981">
        <v>3.5651473314930572E-3</v>
      </c>
    </row>
    <row r="2982" spans="1:5" x14ac:dyDescent="0.25">
      <c r="A2982" s="6">
        <v>45265</v>
      </c>
      <c r="B2982" t="s">
        <v>1139</v>
      </c>
      <c r="C2982">
        <v>21.547548294067383</v>
      </c>
      <c r="D2982">
        <v>-8.6990835061824257E-3</v>
      </c>
      <c r="E2982">
        <v>-8.7371414064206267E-3</v>
      </c>
    </row>
    <row r="2983" spans="1:5" x14ac:dyDescent="0.25">
      <c r="A2983" s="6">
        <v>45266</v>
      </c>
      <c r="B2983" t="s">
        <v>1139</v>
      </c>
      <c r="C2983">
        <v>21.556142807006836</v>
      </c>
      <c r="D2983">
        <v>3.9886268368727329E-4</v>
      </c>
      <c r="E2983">
        <v>3.9878315911260828E-4</v>
      </c>
    </row>
    <row r="2984" spans="1:5" x14ac:dyDescent="0.25">
      <c r="A2984" s="6">
        <v>45267</v>
      </c>
      <c r="B2984" t="s">
        <v>1139</v>
      </c>
      <c r="C2984">
        <v>21.899938583374023</v>
      </c>
      <c r="D2984">
        <v>1.5948854089769648E-2</v>
      </c>
      <c r="E2984">
        <v>1.5823007426341375E-2</v>
      </c>
    </row>
    <row r="2985" spans="1:5" x14ac:dyDescent="0.25">
      <c r="A2985" s="6">
        <v>45268</v>
      </c>
      <c r="B2985" t="s">
        <v>1139</v>
      </c>
      <c r="C2985">
        <v>22.13200569152832</v>
      </c>
      <c r="D2985">
        <v>1.0596701322736823E-2</v>
      </c>
      <c r="E2985">
        <v>1.0540949792308045E-2</v>
      </c>
    </row>
    <row r="2986" spans="1:5" x14ac:dyDescent="0.25">
      <c r="A2986" s="6">
        <v>45271</v>
      </c>
      <c r="B2986" t="s">
        <v>1139</v>
      </c>
      <c r="C2986">
        <v>22.295309066772461</v>
      </c>
      <c r="D2986">
        <v>7.3786071411796605E-3</v>
      </c>
      <c r="E2986">
        <v>7.3515183893993101E-3</v>
      </c>
    </row>
    <row r="2987" spans="1:5" x14ac:dyDescent="0.25">
      <c r="A2987" s="6">
        <v>45272</v>
      </c>
      <c r="B2987" t="s">
        <v>1139</v>
      </c>
      <c r="C2987">
        <v>22.65629768371582</v>
      </c>
      <c r="D2987">
        <v>1.6191236275856502E-2</v>
      </c>
      <c r="E2987">
        <v>1.6061556125208539E-2</v>
      </c>
    </row>
    <row r="2988" spans="1:5" x14ac:dyDescent="0.25">
      <c r="A2988" s="6">
        <v>45273</v>
      </c>
      <c r="B2988" t="s">
        <v>1139</v>
      </c>
      <c r="C2988">
        <v>22.957117080688477</v>
      </c>
      <c r="D2988">
        <v>1.3277517852745557E-2</v>
      </c>
      <c r="E2988">
        <v>1.319014416663348E-2</v>
      </c>
    </row>
    <row r="2989" spans="1:5" x14ac:dyDescent="0.25">
      <c r="A2989" s="6">
        <v>45274</v>
      </c>
      <c r="B2989" t="s">
        <v>1139</v>
      </c>
      <c r="C2989">
        <v>23.601741790771484</v>
      </c>
      <c r="D2989">
        <v>2.8079514854470355E-2</v>
      </c>
      <c r="E2989">
        <v>2.7692513121911587E-2</v>
      </c>
    </row>
    <row r="2990" spans="1:5" x14ac:dyDescent="0.25">
      <c r="A2990" s="6">
        <v>45275</v>
      </c>
      <c r="B2990" t="s">
        <v>1139</v>
      </c>
      <c r="C2990">
        <v>23.936943054199219</v>
      </c>
      <c r="D2990">
        <v>1.4202395162157044E-2</v>
      </c>
      <c r="E2990">
        <v>1.4102486003045893E-2</v>
      </c>
    </row>
    <row r="2991" spans="1:5" x14ac:dyDescent="0.25">
      <c r="A2991" s="6">
        <v>45278</v>
      </c>
      <c r="B2991" t="s">
        <v>1139</v>
      </c>
      <c r="C2991">
        <v>23.8853759765625</v>
      </c>
      <c r="D2991">
        <v>-2.1542883533606227E-3</v>
      </c>
      <c r="E2991">
        <v>-2.1566121705634002E-3</v>
      </c>
    </row>
    <row r="2992" spans="1:5" x14ac:dyDescent="0.25">
      <c r="A2992" s="6">
        <v>45279</v>
      </c>
      <c r="B2992" t="s">
        <v>1139</v>
      </c>
      <c r="C2992">
        <v>24.143222808837891</v>
      </c>
      <c r="D2992">
        <v>1.0795175781549426E-2</v>
      </c>
      <c r="E2992">
        <v>1.0737323846936911E-2</v>
      </c>
    </row>
    <row r="2993" spans="1:5" x14ac:dyDescent="0.25">
      <c r="A2993" s="6">
        <v>45280</v>
      </c>
      <c r="B2993" t="s">
        <v>1139</v>
      </c>
      <c r="C2993">
        <v>23.962728500366211</v>
      </c>
      <c r="D2993">
        <v>-7.4759823864777308E-3</v>
      </c>
      <c r="E2993">
        <v>-7.5040676067617907E-3</v>
      </c>
    </row>
    <row r="2994" spans="1:5" x14ac:dyDescent="0.25">
      <c r="A2994" s="6">
        <v>45281</v>
      </c>
      <c r="B2994" t="s">
        <v>1139</v>
      </c>
      <c r="C2994">
        <v>24.091653823852539</v>
      </c>
      <c r="D2994">
        <v>5.3802438851802137E-3</v>
      </c>
      <c r="E2994">
        <v>5.3658220784800438E-3</v>
      </c>
    </row>
    <row r="2995" spans="1:5" x14ac:dyDescent="0.25">
      <c r="A2995" s="6">
        <v>45282</v>
      </c>
      <c r="B2995" t="s">
        <v>1139</v>
      </c>
      <c r="C2995">
        <v>24.366691589355469</v>
      </c>
      <c r="D2995">
        <v>1.1416309046854201E-2</v>
      </c>
      <c r="E2995">
        <v>1.1351634753089221E-2</v>
      </c>
    </row>
    <row r="2996" spans="1:5" x14ac:dyDescent="0.25">
      <c r="A2996" s="6">
        <v>45288</v>
      </c>
      <c r="B2996" t="s">
        <v>1139</v>
      </c>
      <c r="C2996">
        <v>25.045692443847656</v>
      </c>
      <c r="D2996">
        <v>2.0665451044278971E-2</v>
      </c>
      <c r="E2996">
        <v>2.0454817558455209E-2</v>
      </c>
    </row>
    <row r="2997" spans="1:5" x14ac:dyDescent="0.25">
      <c r="A2997" s="6">
        <v>45289</v>
      </c>
      <c r="B2997" t="s">
        <v>1139</v>
      </c>
      <c r="C2997">
        <v>24.94255256652832</v>
      </c>
      <c r="D2997">
        <v>-4.118068508210504E-3</v>
      </c>
      <c r="E2997">
        <v>-4.1265711032037085E-3</v>
      </c>
    </row>
    <row r="2998" spans="1:5" x14ac:dyDescent="0.25">
      <c r="A2998" s="6">
        <v>45293</v>
      </c>
      <c r="B2998" t="s">
        <v>1139</v>
      </c>
      <c r="C2998">
        <v>25.260566711425781</v>
      </c>
      <c r="D2998">
        <v>1.274986367370512E-2</v>
      </c>
      <c r="E2998">
        <v>1.2669268490636664E-2</v>
      </c>
    </row>
    <row r="2999" spans="1:5" x14ac:dyDescent="0.25">
      <c r="A2999" s="6">
        <v>45294</v>
      </c>
      <c r="B2999" t="s">
        <v>1139</v>
      </c>
      <c r="C2999">
        <v>24.787845611572266</v>
      </c>
      <c r="D2999">
        <v>-1.8713796299736019E-2</v>
      </c>
      <c r="E2999">
        <v>-1.8891115075425857E-2</v>
      </c>
    </row>
    <row r="3000" spans="1:5" x14ac:dyDescent="0.25">
      <c r="A3000" s="6">
        <v>45295</v>
      </c>
      <c r="B3000" t="s">
        <v>1139</v>
      </c>
      <c r="C3000">
        <v>24.865198135375977</v>
      </c>
      <c r="D3000">
        <v>3.1205827652727169E-3</v>
      </c>
      <c r="E3000">
        <v>3.1157238526768791E-3</v>
      </c>
    </row>
    <row r="3001" spans="1:5" x14ac:dyDescent="0.25">
      <c r="A3001" s="6">
        <v>45296</v>
      </c>
      <c r="B3001" t="s">
        <v>1139</v>
      </c>
      <c r="C3001">
        <v>24.229171752929688</v>
      </c>
      <c r="D3001">
        <v>-2.5578979060754348E-2</v>
      </c>
      <c r="E3001">
        <v>-2.5911809045691351E-2</v>
      </c>
    </row>
    <row r="3002" spans="1:5" x14ac:dyDescent="0.25">
      <c r="A3002" s="6">
        <v>45299</v>
      </c>
      <c r="B3002" t="s">
        <v>1139</v>
      </c>
      <c r="C3002">
        <v>23.850994110107422</v>
      </c>
      <c r="D3002">
        <v>-1.560836031370072E-2</v>
      </c>
      <c r="E3002">
        <v>-1.5731453302702897E-2</v>
      </c>
    </row>
    <row r="3003" spans="1:5" x14ac:dyDescent="0.25">
      <c r="A3003" s="6">
        <v>45300</v>
      </c>
      <c r="B3003" t="s">
        <v>1139</v>
      </c>
      <c r="C3003">
        <v>24.117439270019531</v>
      </c>
      <c r="D3003">
        <v>1.117123918114582E-2</v>
      </c>
      <c r="E3003">
        <v>1.1109301740486226E-2</v>
      </c>
    </row>
    <row r="3004" spans="1:5" x14ac:dyDescent="0.25">
      <c r="A3004" s="6">
        <v>45301</v>
      </c>
      <c r="B3004" t="s">
        <v>1139</v>
      </c>
      <c r="C3004">
        <v>23.687690734863281</v>
      </c>
      <c r="D3004">
        <v>-1.7818995223529921E-2</v>
      </c>
      <c r="E3004">
        <v>-1.7979665030027885E-2</v>
      </c>
    </row>
    <row r="3005" spans="1:5" x14ac:dyDescent="0.25">
      <c r="A3005" s="6">
        <v>45302</v>
      </c>
      <c r="B3005" t="s">
        <v>1139</v>
      </c>
      <c r="C3005">
        <v>23.240755081176758</v>
      </c>
      <c r="D3005">
        <v>-1.886784400763597E-2</v>
      </c>
      <c r="E3005">
        <v>-1.9048112901557585E-2</v>
      </c>
    </row>
    <row r="3006" spans="1:5" x14ac:dyDescent="0.25">
      <c r="A3006" s="6">
        <v>45303</v>
      </c>
      <c r="B3006" t="s">
        <v>1139</v>
      </c>
      <c r="C3006">
        <v>23.524387359619141</v>
      </c>
      <c r="D3006">
        <v>1.2204090506168663E-2</v>
      </c>
      <c r="E3006">
        <v>1.2130220993161057E-2</v>
      </c>
    </row>
    <row r="3007" spans="1:5" x14ac:dyDescent="0.25">
      <c r="A3007" s="6">
        <v>45306</v>
      </c>
      <c r="B3007" t="s">
        <v>1139</v>
      </c>
      <c r="C3007">
        <v>23.425542831420898</v>
      </c>
      <c r="D3007">
        <v>-4.2017896868979943E-3</v>
      </c>
      <c r="E3007">
        <v>-4.210642010955926E-3</v>
      </c>
    </row>
    <row r="3008" spans="1:5" x14ac:dyDescent="0.25">
      <c r="A3008" s="6">
        <v>45307</v>
      </c>
      <c r="B3008" t="s">
        <v>1139</v>
      </c>
      <c r="C3008">
        <v>22.905548095703125</v>
      </c>
      <c r="D3008">
        <v>-2.2197766748025982E-2</v>
      </c>
      <c r="E3008">
        <v>-2.2447844884407479E-2</v>
      </c>
    </row>
    <row r="3009" spans="1:5" x14ac:dyDescent="0.25">
      <c r="A3009" s="6">
        <v>45308</v>
      </c>
      <c r="B3009" t="s">
        <v>1139</v>
      </c>
      <c r="C3009">
        <v>23.017284393310547</v>
      </c>
      <c r="D3009">
        <v>4.8781324568427653E-3</v>
      </c>
      <c r="E3009">
        <v>4.8662729213284975E-3</v>
      </c>
    </row>
    <row r="3010" spans="1:5" x14ac:dyDescent="0.25">
      <c r="A3010" s="6">
        <v>45309</v>
      </c>
      <c r="B3010" t="s">
        <v>1139</v>
      </c>
      <c r="C3010">
        <v>23.249347686767578</v>
      </c>
      <c r="D3010">
        <v>1.0082131735943411E-2</v>
      </c>
      <c r="E3010">
        <v>1.0031646097433016E-2</v>
      </c>
    </row>
    <row r="3011" spans="1:5" x14ac:dyDescent="0.25">
      <c r="A3011" s="6">
        <v>45310</v>
      </c>
      <c r="B3011" t="s">
        <v>1139</v>
      </c>
      <c r="C3011">
        <v>23.704879760742188</v>
      </c>
      <c r="D3011">
        <v>1.9593327095102753E-2</v>
      </c>
      <c r="E3011">
        <v>1.940384886826076E-2</v>
      </c>
    </row>
    <row r="3012" spans="1:5" x14ac:dyDescent="0.25">
      <c r="A3012" s="6">
        <v>45313</v>
      </c>
      <c r="B3012" t="s">
        <v>1139</v>
      </c>
      <c r="C3012">
        <v>23.919754028320313</v>
      </c>
      <c r="D3012">
        <v>9.0645584262349921E-3</v>
      </c>
      <c r="E3012">
        <v>9.0237219076618469E-3</v>
      </c>
    </row>
    <row r="3013" spans="1:5" x14ac:dyDescent="0.25">
      <c r="A3013" s="6">
        <v>45314</v>
      </c>
      <c r="B3013" t="s">
        <v>1139</v>
      </c>
      <c r="C3013">
        <v>24.108844757080078</v>
      </c>
      <c r="D3013">
        <v>7.9052120910561019E-3</v>
      </c>
      <c r="E3013">
        <v>7.8741296035981113E-3</v>
      </c>
    </row>
    <row r="3014" spans="1:5" x14ac:dyDescent="0.25">
      <c r="A3014" s="6">
        <v>45315</v>
      </c>
      <c r="B3014" t="s">
        <v>1139</v>
      </c>
      <c r="C3014">
        <v>24.401071548461914</v>
      </c>
      <c r="D3014">
        <v>1.2121144514650295E-2</v>
      </c>
      <c r="E3014">
        <v>1.2048271719269863E-2</v>
      </c>
    </row>
    <row r="3015" spans="1:5" x14ac:dyDescent="0.25">
      <c r="A3015" s="6">
        <v>45316</v>
      </c>
      <c r="B3015" t="s">
        <v>1139</v>
      </c>
      <c r="C3015">
        <v>24.899578094482422</v>
      </c>
      <c r="D3015">
        <v>2.0429698959344655E-2</v>
      </c>
      <c r="E3015">
        <v>2.0223812074970249E-2</v>
      </c>
    </row>
    <row r="3016" spans="1:5" x14ac:dyDescent="0.25">
      <c r="A3016" s="6">
        <v>45321</v>
      </c>
      <c r="B3016" t="s">
        <v>1139</v>
      </c>
      <c r="C3016">
        <v>25.527011871337891</v>
      </c>
      <c r="D3016">
        <v>1.5384662072837507E-2</v>
      </c>
      <c r="E3016">
        <v>1.5267518111612194E-2</v>
      </c>
    </row>
    <row r="3017" spans="1:5" x14ac:dyDescent="0.25">
      <c r="A3017" s="6">
        <v>45322</v>
      </c>
      <c r="B3017" t="s">
        <v>1139</v>
      </c>
      <c r="C3017">
        <v>25.681716918945313</v>
      </c>
      <c r="D3017">
        <v>6.0604448490553242E-3</v>
      </c>
      <c r="E3017">
        <v>6.0421542155529679E-3</v>
      </c>
    </row>
    <row r="3018" spans="1:5" x14ac:dyDescent="0.25">
      <c r="A3018" s="6">
        <v>45323</v>
      </c>
      <c r="B3018" t="s">
        <v>1139</v>
      </c>
      <c r="C3018">
        <v>25.355110168457031</v>
      </c>
      <c r="D3018">
        <v>-1.2717481137226594E-2</v>
      </c>
      <c r="E3018">
        <v>-1.2799040524956909E-2</v>
      </c>
    </row>
    <row r="3019" spans="1:5" x14ac:dyDescent="0.25">
      <c r="A3019" s="6">
        <v>45324</v>
      </c>
      <c r="B3019" t="s">
        <v>1139</v>
      </c>
      <c r="C3019">
        <v>25.552793502807617</v>
      </c>
      <c r="D3019">
        <v>7.7965874743668451E-3</v>
      </c>
      <c r="E3019">
        <v>7.7663511446833793E-3</v>
      </c>
    </row>
    <row r="3020" spans="1:5" x14ac:dyDescent="0.25">
      <c r="A3020" s="6">
        <v>45327</v>
      </c>
      <c r="B3020" t="s">
        <v>1139</v>
      </c>
      <c r="C3020">
        <v>24.839412689208984</v>
      </c>
      <c r="D3020">
        <v>-2.7917918779418405E-2</v>
      </c>
      <c r="E3020">
        <v>-2.8315032386848574E-2</v>
      </c>
    </row>
    <row r="3021" spans="1:5" x14ac:dyDescent="0.25">
      <c r="A3021" s="6">
        <v>45328</v>
      </c>
      <c r="B3021" t="s">
        <v>1139</v>
      </c>
      <c r="C3021">
        <v>24.108844757080078</v>
      </c>
      <c r="D3021">
        <v>-2.9411642749761491E-2</v>
      </c>
      <c r="E3021">
        <v>-2.9852837497928161E-2</v>
      </c>
    </row>
    <row r="3022" spans="1:5" x14ac:dyDescent="0.25">
      <c r="A3022" s="6">
        <v>45329</v>
      </c>
      <c r="B3022" t="s">
        <v>1139</v>
      </c>
      <c r="C3022">
        <v>24.34950065612793</v>
      </c>
      <c r="D3022">
        <v>9.9820585130765416E-3</v>
      </c>
      <c r="E3022">
        <v>9.9325668469499914E-3</v>
      </c>
    </row>
    <row r="3023" spans="1:5" x14ac:dyDescent="0.25">
      <c r="A3023" s="6">
        <v>45330</v>
      </c>
      <c r="B3023" t="s">
        <v>1139</v>
      </c>
      <c r="C3023">
        <v>24.478425979614258</v>
      </c>
      <c r="D3023">
        <v>5.2947830555976072E-3</v>
      </c>
      <c r="E3023">
        <v>5.2808149754037231E-3</v>
      </c>
    </row>
    <row r="3024" spans="1:5" x14ac:dyDescent="0.25">
      <c r="A3024" s="6">
        <v>45331</v>
      </c>
      <c r="B3024" t="s">
        <v>1139</v>
      </c>
      <c r="C3024">
        <v>24.289337158203125</v>
      </c>
      <c r="D3024">
        <v>-7.7247132462114898E-3</v>
      </c>
      <c r="E3024">
        <v>-7.7547033869019063E-3</v>
      </c>
    </row>
    <row r="3025" spans="1:5" x14ac:dyDescent="0.25">
      <c r="A3025" s="6">
        <v>45334</v>
      </c>
      <c r="B3025" t="s">
        <v>1139</v>
      </c>
      <c r="C3025">
        <v>24.487020492553711</v>
      </c>
      <c r="D3025">
        <v>8.13868789679284E-3</v>
      </c>
      <c r="E3025">
        <v>8.1057473841255247E-3</v>
      </c>
    </row>
    <row r="3026" spans="1:5" x14ac:dyDescent="0.25">
      <c r="A3026" s="6">
        <v>45335</v>
      </c>
      <c r="B3026" t="s">
        <v>1139</v>
      </c>
      <c r="C3026">
        <v>24.306528091430664</v>
      </c>
      <c r="D3026">
        <v>-7.370941727186997E-3</v>
      </c>
      <c r="E3026">
        <v>-7.3982413501726199E-3</v>
      </c>
    </row>
    <row r="3027" spans="1:5" x14ac:dyDescent="0.25">
      <c r="A3027" s="6">
        <v>45336</v>
      </c>
      <c r="B3027" t="s">
        <v>1139</v>
      </c>
      <c r="C3027">
        <v>23.79942512512207</v>
      </c>
      <c r="D3027">
        <v>-2.0862830117122866E-2</v>
      </c>
      <c r="E3027">
        <v>-2.1083534026514427E-2</v>
      </c>
    </row>
    <row r="3028" spans="1:5" x14ac:dyDescent="0.25">
      <c r="A3028" s="6">
        <v>45337</v>
      </c>
      <c r="B3028" t="s">
        <v>1139</v>
      </c>
      <c r="C3028">
        <v>24.134628295898438</v>
      </c>
      <c r="D3028">
        <v>1.4084507042253502E-2</v>
      </c>
      <c r="E3028">
        <v>1.398624197473987E-2</v>
      </c>
    </row>
    <row r="3029" spans="1:5" x14ac:dyDescent="0.25">
      <c r="A3029" s="6">
        <v>45338</v>
      </c>
      <c r="B3029" t="s">
        <v>1139</v>
      </c>
      <c r="C3029">
        <v>24.409666061401367</v>
      </c>
      <c r="D3029">
        <v>1.1395981000033473E-2</v>
      </c>
      <c r="E3029">
        <v>1.1331535956061503E-2</v>
      </c>
    </row>
    <row r="3030" spans="1:5" x14ac:dyDescent="0.25">
      <c r="A3030" s="6">
        <v>45341</v>
      </c>
      <c r="B3030" t="s">
        <v>1139</v>
      </c>
      <c r="C3030">
        <v>24.409666061401367</v>
      </c>
      <c r="D3030">
        <v>0</v>
      </c>
      <c r="E3030">
        <v>0</v>
      </c>
    </row>
    <row r="3031" spans="1:5" x14ac:dyDescent="0.25">
      <c r="A3031" s="6">
        <v>45342</v>
      </c>
      <c r="B3031" t="s">
        <v>1139</v>
      </c>
      <c r="C3031">
        <v>24.246362686157227</v>
      </c>
      <c r="D3031">
        <v>-6.6901109926436053E-3</v>
      </c>
      <c r="E3031">
        <v>-6.7125900997669977E-3</v>
      </c>
    </row>
    <row r="3032" spans="1:5" x14ac:dyDescent="0.25">
      <c r="A3032" s="6">
        <v>45343</v>
      </c>
      <c r="B3032" t="s">
        <v>1139</v>
      </c>
      <c r="C3032">
        <v>23.421247482299805</v>
      </c>
      <c r="D3032">
        <v>-3.4030473541027173E-2</v>
      </c>
      <c r="E3032">
        <v>-3.4622991375931791E-2</v>
      </c>
    </row>
    <row r="3033" spans="1:5" x14ac:dyDescent="0.25">
      <c r="A3033" s="6">
        <v>45344</v>
      </c>
      <c r="B3033" t="s">
        <v>1139</v>
      </c>
      <c r="C3033">
        <v>23.919754028320313</v>
      </c>
      <c r="D3033">
        <v>2.1284372081258551E-2</v>
      </c>
      <c r="E3033">
        <v>2.1061023498409145E-2</v>
      </c>
    </row>
    <row r="3034" spans="1:5" x14ac:dyDescent="0.25">
      <c r="A3034" s="6">
        <v>45345</v>
      </c>
      <c r="B3034" t="s">
        <v>1139</v>
      </c>
      <c r="C3034">
        <v>24.246362686157227</v>
      </c>
      <c r="D3034">
        <v>1.3654348512539771E-2</v>
      </c>
      <c r="E3034">
        <v>1.3561967877522632E-2</v>
      </c>
    </row>
    <row r="3035" spans="1:5" x14ac:dyDescent="0.25">
      <c r="A3035" s="6">
        <v>45348</v>
      </c>
      <c r="B3035" t="s">
        <v>1139</v>
      </c>
      <c r="C3035">
        <v>23.936943054199219</v>
      </c>
      <c r="D3035">
        <v>-1.2761486576898462E-2</v>
      </c>
      <c r="E3035">
        <v>-1.2843613805220436E-2</v>
      </c>
    </row>
    <row r="3036" spans="1:5" x14ac:dyDescent="0.25">
      <c r="A3036" s="6">
        <v>45349</v>
      </c>
      <c r="B3036" t="s">
        <v>1139</v>
      </c>
      <c r="C3036">
        <v>23.653310775756836</v>
      </c>
      <c r="D3036">
        <v>-1.1849143718985711E-2</v>
      </c>
      <c r="E3036">
        <v>-1.1919904346441725E-2</v>
      </c>
    </row>
    <row r="3037" spans="1:5" x14ac:dyDescent="0.25">
      <c r="A3037" s="6">
        <v>45350</v>
      </c>
      <c r="B3037" t="s">
        <v>1139</v>
      </c>
      <c r="C3037">
        <v>23.259685516357422</v>
      </c>
      <c r="D3037">
        <v>-1.664144453734806E-2</v>
      </c>
      <c r="E3037">
        <v>-1.6781469022291318E-2</v>
      </c>
    </row>
    <row r="3038" spans="1:5" x14ac:dyDescent="0.25">
      <c r="A3038" s="6">
        <v>45351</v>
      </c>
      <c r="B3038" t="s">
        <v>1139</v>
      </c>
      <c r="C3038">
        <v>23.197063446044922</v>
      </c>
      <c r="D3038">
        <v>-2.6923008167268891E-3</v>
      </c>
      <c r="E3038">
        <v>-2.6959315767670976E-3</v>
      </c>
    </row>
    <row r="3039" spans="1:5" x14ac:dyDescent="0.25">
      <c r="A3039" s="6">
        <v>45352</v>
      </c>
      <c r="B3039" t="s">
        <v>1139</v>
      </c>
      <c r="C3039">
        <v>23.447551727294922</v>
      </c>
      <c r="D3039">
        <v>1.0798275472782226E-2</v>
      </c>
      <c r="E3039">
        <v>1.0740390429123236E-2</v>
      </c>
    </row>
    <row r="3040" spans="1:5" x14ac:dyDescent="0.25">
      <c r="A3040" s="6">
        <v>45355</v>
      </c>
      <c r="B3040" t="s">
        <v>1139</v>
      </c>
      <c r="C3040">
        <v>22.687139511108398</v>
      </c>
      <c r="D3040">
        <v>-3.2430346034862945E-2</v>
      </c>
      <c r="E3040">
        <v>-3.2967862907211154E-2</v>
      </c>
    </row>
    <row r="3041" spans="1:5" x14ac:dyDescent="0.25">
      <c r="A3041" s="6">
        <v>45356</v>
      </c>
      <c r="B3041" t="s">
        <v>1139</v>
      </c>
      <c r="C3041">
        <v>23.116548538208008</v>
      </c>
      <c r="D3041">
        <v>1.8927420395566275E-2</v>
      </c>
      <c r="E3041">
        <v>1.8750525399228609E-2</v>
      </c>
    </row>
    <row r="3042" spans="1:5" x14ac:dyDescent="0.25">
      <c r="A3042" s="6">
        <v>45357</v>
      </c>
      <c r="B3042" t="s">
        <v>1139</v>
      </c>
      <c r="C3042">
        <v>23.036035537719727</v>
      </c>
      <c r="D3042">
        <v>-3.4829161609141179E-3</v>
      </c>
      <c r="E3042">
        <v>-3.4889956337068777E-3</v>
      </c>
    </row>
    <row r="3043" spans="1:5" x14ac:dyDescent="0.25">
      <c r="A3043" s="6">
        <v>45358</v>
      </c>
      <c r="B3043" t="s">
        <v>1139</v>
      </c>
      <c r="C3043">
        <v>23.295469284057617</v>
      </c>
      <c r="D3043">
        <v>1.1262083092079322E-2</v>
      </c>
      <c r="E3043">
        <v>1.1199137988726529E-2</v>
      </c>
    </row>
    <row r="3044" spans="1:5" x14ac:dyDescent="0.25">
      <c r="A3044" s="6">
        <v>45359</v>
      </c>
      <c r="B3044" t="s">
        <v>1139</v>
      </c>
      <c r="C3044">
        <v>23.223899841308594</v>
      </c>
      <c r="D3044">
        <v>-3.0722473059601185E-3</v>
      </c>
      <c r="E3044">
        <v>-3.0769763460522463E-3</v>
      </c>
    </row>
    <row r="3045" spans="1:5" x14ac:dyDescent="0.25">
      <c r="A3045" s="6">
        <v>45362</v>
      </c>
      <c r="B3045" t="s">
        <v>1139</v>
      </c>
      <c r="C3045">
        <v>22.400867462158203</v>
      </c>
      <c r="D3045">
        <v>-3.5439025520014322E-2</v>
      </c>
      <c r="E3045">
        <v>-3.608222988912483E-2</v>
      </c>
    </row>
    <row r="3046" spans="1:5" x14ac:dyDescent="0.25">
      <c r="A3046" s="6">
        <v>45363</v>
      </c>
      <c r="B3046" t="s">
        <v>1139</v>
      </c>
      <c r="C3046">
        <v>22.14143180847168</v>
      </c>
      <c r="D3046">
        <v>-1.1581500320234861E-2</v>
      </c>
      <c r="E3046">
        <v>-1.1649088248256766E-2</v>
      </c>
    </row>
    <row r="3047" spans="1:5" x14ac:dyDescent="0.25">
      <c r="A3047" s="6">
        <v>45364</v>
      </c>
      <c r="B3047" t="s">
        <v>1139</v>
      </c>
      <c r="C3047">
        <v>21.917779922485352</v>
      </c>
      <c r="D3047">
        <v>-1.0101057958715853E-2</v>
      </c>
      <c r="E3047">
        <v>-1.0152419810068864E-2</v>
      </c>
    </row>
    <row r="3048" spans="1:5" x14ac:dyDescent="0.25">
      <c r="A3048" s="6">
        <v>45365</v>
      </c>
      <c r="B3048" t="s">
        <v>1139</v>
      </c>
      <c r="C3048">
        <v>21.944618225097656</v>
      </c>
      <c r="D3048">
        <v>1.2244991375596204E-3</v>
      </c>
      <c r="E3048">
        <v>1.2237500499330885E-3</v>
      </c>
    </row>
    <row r="3049" spans="1:5" x14ac:dyDescent="0.25">
      <c r="A3049" s="6">
        <v>45366</v>
      </c>
      <c r="B3049" t="s">
        <v>1139</v>
      </c>
      <c r="C3049">
        <v>21.4346923828125</v>
      </c>
      <c r="D3049">
        <v>-2.3236942974107611E-2</v>
      </c>
      <c r="E3049">
        <v>-2.351117730841485E-2</v>
      </c>
    </row>
    <row r="3050" spans="1:5" x14ac:dyDescent="0.25">
      <c r="A3050" s="6">
        <v>45369</v>
      </c>
      <c r="B3050" t="s">
        <v>1139</v>
      </c>
      <c r="C3050">
        <v>21.193151473999023</v>
      </c>
      <c r="D3050">
        <v>-1.1268690238221302E-2</v>
      </c>
      <c r="E3050">
        <v>-1.133266297473445E-2</v>
      </c>
    </row>
    <row r="3051" spans="1:5" x14ac:dyDescent="0.25">
      <c r="A3051" s="6">
        <v>45370</v>
      </c>
      <c r="B3051" t="s">
        <v>1139</v>
      </c>
      <c r="C3051">
        <v>21.953563690185547</v>
      </c>
      <c r="D3051">
        <v>3.5880091600319242E-2</v>
      </c>
      <c r="E3051">
        <v>3.5251395440170502E-2</v>
      </c>
    </row>
    <row r="3052" spans="1:5" x14ac:dyDescent="0.25">
      <c r="A3052" s="6">
        <v>45371</v>
      </c>
      <c r="B3052" t="s">
        <v>1139</v>
      </c>
      <c r="C3052">
        <v>22.14143180847168</v>
      </c>
      <c r="D3052">
        <v>8.5575226390293135E-3</v>
      </c>
      <c r="E3052">
        <v>8.5211146031148304E-3</v>
      </c>
    </row>
    <row r="3053" spans="1:5" x14ac:dyDescent="0.25">
      <c r="A3053" s="6">
        <v>45372</v>
      </c>
      <c r="B3053" t="s">
        <v>1139</v>
      </c>
      <c r="C3053">
        <v>22.51716423034668</v>
      </c>
      <c r="D3053">
        <v>1.6969653323469336E-2</v>
      </c>
      <c r="E3053">
        <v>1.6827277214600794E-2</v>
      </c>
    </row>
    <row r="3054" spans="1:5" x14ac:dyDescent="0.25">
      <c r="A3054" s="6">
        <v>45373</v>
      </c>
      <c r="B3054" t="s">
        <v>1139</v>
      </c>
      <c r="C3054">
        <v>22.043024063110352</v>
      </c>
      <c r="D3054">
        <v>-2.1056833017957133E-2</v>
      </c>
      <c r="E3054">
        <v>-2.128169024903152E-2</v>
      </c>
    </row>
    <row r="3055" spans="1:5" x14ac:dyDescent="0.25">
      <c r="A3055" s="6">
        <v>45376</v>
      </c>
      <c r="B3055" t="s">
        <v>1139</v>
      </c>
      <c r="C3055">
        <v>22.812381744384766</v>
      </c>
      <c r="D3055">
        <v>3.4902546904258758E-2</v>
      </c>
      <c r="E3055">
        <v>3.4307264703802826E-2</v>
      </c>
    </row>
    <row r="3056" spans="1:5" x14ac:dyDescent="0.25">
      <c r="A3056" s="6">
        <v>45377</v>
      </c>
      <c r="B3056" t="s">
        <v>1139</v>
      </c>
      <c r="C3056">
        <v>22.544002532958984</v>
      </c>
      <c r="D3056">
        <v>-1.1764629157665296E-2</v>
      </c>
      <c r="E3056">
        <v>-1.183438000892907E-2</v>
      </c>
    </row>
    <row r="3057" spans="1:5" x14ac:dyDescent="0.25">
      <c r="A3057" s="6">
        <v>45378</v>
      </c>
      <c r="B3057" t="s">
        <v>1139</v>
      </c>
      <c r="C3057">
        <v>22.535057067871094</v>
      </c>
      <c r="D3057">
        <v>-3.968002165902762E-4</v>
      </c>
      <c r="E3057">
        <v>-3.9687896262787138E-4</v>
      </c>
    </row>
    <row r="3058" spans="1:5" x14ac:dyDescent="0.25">
      <c r="A3058" s="6">
        <v>45379</v>
      </c>
      <c r="B3058" t="s">
        <v>1139</v>
      </c>
      <c r="C3058">
        <v>22.991304397583008</v>
      </c>
      <c r="D3058">
        <v>2.024611379229202E-2</v>
      </c>
      <c r="E3058">
        <v>2.0043886222563187E-2</v>
      </c>
    </row>
    <row r="3059" spans="1:5" x14ac:dyDescent="0.25">
      <c r="A3059" s="6">
        <v>45385</v>
      </c>
      <c r="B3059" t="s">
        <v>1139</v>
      </c>
      <c r="C3059">
        <v>22.535057067871094</v>
      </c>
      <c r="D3059">
        <v>-9.0480063428388657E-3</v>
      </c>
      <c r="E3059">
        <v>-9.0891881492689616E-3</v>
      </c>
    </row>
    <row r="3060" spans="1:5" x14ac:dyDescent="0.25">
      <c r="A3060" s="6">
        <v>45386</v>
      </c>
      <c r="B3060" t="s">
        <v>1139</v>
      </c>
      <c r="C3060">
        <v>22.320352554321289</v>
      </c>
      <c r="D3060">
        <v>-9.5275779823036366E-3</v>
      </c>
      <c r="E3060">
        <v>-9.5732557170605127E-3</v>
      </c>
    </row>
    <row r="3061" spans="1:5" x14ac:dyDescent="0.25">
      <c r="A3061" s="6">
        <v>45387</v>
      </c>
      <c r="B3061" t="s">
        <v>1139</v>
      </c>
      <c r="C3061">
        <v>22.168270111083984</v>
      </c>
      <c r="D3061">
        <v>-6.813621911534784E-3</v>
      </c>
      <c r="E3061">
        <v>-6.8369406169022772E-3</v>
      </c>
    </row>
    <row r="3062" spans="1:5" x14ac:dyDescent="0.25">
      <c r="A3062" s="6">
        <v>45390</v>
      </c>
      <c r="B3062" t="s">
        <v>1139</v>
      </c>
      <c r="C3062">
        <v>22.239837646484375</v>
      </c>
      <c r="D3062">
        <v>3.2283770922030275E-3</v>
      </c>
      <c r="E3062">
        <v>3.2231770716240815E-3</v>
      </c>
    </row>
    <row r="3063" spans="1:5" x14ac:dyDescent="0.25">
      <c r="A3063" s="6">
        <v>45391</v>
      </c>
      <c r="B3063" t="s">
        <v>1139</v>
      </c>
      <c r="C3063">
        <v>22.597679138183594</v>
      </c>
      <c r="D3063">
        <v>1.6090112589278949E-2</v>
      </c>
      <c r="E3063">
        <v>1.596203871663961E-2</v>
      </c>
    </row>
    <row r="3064" spans="1:5" x14ac:dyDescent="0.25">
      <c r="A3064" s="6">
        <v>45392</v>
      </c>
      <c r="B3064" t="s">
        <v>1139</v>
      </c>
      <c r="C3064">
        <v>23.027088165283203</v>
      </c>
      <c r="D3064">
        <v>1.9002350837614701E-2</v>
      </c>
      <c r="E3064">
        <v>1.8824061242455288E-2</v>
      </c>
    </row>
    <row r="3065" spans="1:5" x14ac:dyDescent="0.25">
      <c r="A3065" s="6">
        <v>45393</v>
      </c>
      <c r="B3065" t="s">
        <v>1139</v>
      </c>
      <c r="C3065">
        <v>23.062873840332031</v>
      </c>
      <c r="D3065">
        <v>1.5540686165773643E-3</v>
      </c>
      <c r="E3065">
        <v>1.5528623015806458E-3</v>
      </c>
    </row>
    <row r="3066" spans="1:5" x14ac:dyDescent="0.25">
      <c r="A3066" s="6">
        <v>45394</v>
      </c>
      <c r="B3066" t="s">
        <v>1139</v>
      </c>
      <c r="C3066">
        <v>23.036035537719727</v>
      </c>
      <c r="D3066">
        <v>-1.1637015750123325E-3</v>
      </c>
      <c r="E3066">
        <v>-1.1643792014444849E-3</v>
      </c>
    </row>
    <row r="3067" spans="1:5" x14ac:dyDescent="0.25">
      <c r="A3067" s="6">
        <v>45397</v>
      </c>
      <c r="B3067" t="s">
        <v>1139</v>
      </c>
      <c r="C3067">
        <v>23.027088165283203</v>
      </c>
      <c r="D3067">
        <v>-3.8840765034731106E-4</v>
      </c>
      <c r="E3067">
        <v>-3.8848310013621785E-4</v>
      </c>
    </row>
    <row r="3068" spans="1:5" x14ac:dyDescent="0.25">
      <c r="A3068" s="6">
        <v>45398</v>
      </c>
      <c r="B3068" t="s">
        <v>1139</v>
      </c>
      <c r="C3068">
        <v>22.39192008972168</v>
      </c>
      <c r="D3068">
        <v>-2.7583516899854277E-2</v>
      </c>
      <c r="E3068">
        <v>-2.7971085737571854E-2</v>
      </c>
    </row>
    <row r="3069" spans="1:5" x14ac:dyDescent="0.25">
      <c r="A3069" s="6">
        <v>45399</v>
      </c>
      <c r="B3069" t="s">
        <v>1139</v>
      </c>
      <c r="C3069">
        <v>22.365081787109375</v>
      </c>
      <c r="D3069">
        <v>-1.1985708463038147E-3</v>
      </c>
      <c r="E3069">
        <v>-1.1992897068015182E-3</v>
      </c>
    </row>
    <row r="3070" spans="1:5" x14ac:dyDescent="0.25">
      <c r="A3070" s="6">
        <v>45400</v>
      </c>
      <c r="B3070" t="s">
        <v>1139</v>
      </c>
      <c r="C3070">
        <v>22.45454216003418</v>
      </c>
      <c r="D3070">
        <v>4.000002046778528E-3</v>
      </c>
      <c r="E3070">
        <v>3.9920233081614824E-3</v>
      </c>
    </row>
    <row r="3071" spans="1:5" x14ac:dyDescent="0.25">
      <c r="A3071" s="6">
        <v>45401</v>
      </c>
      <c r="B3071" t="s">
        <v>1139</v>
      </c>
      <c r="C3071">
        <v>22.007240295410156</v>
      </c>
      <c r="D3071">
        <v>-1.9920328877609306E-2</v>
      </c>
      <c r="E3071">
        <v>-2.0121413558282661E-2</v>
      </c>
    </row>
    <row r="3072" spans="1:5" x14ac:dyDescent="0.25">
      <c r="A3072" s="6">
        <v>45404</v>
      </c>
      <c r="B3072" t="s">
        <v>1139</v>
      </c>
      <c r="C3072">
        <v>22.177215576171875</v>
      </c>
      <c r="D3072">
        <v>7.7236072528898969E-3</v>
      </c>
      <c r="E3072">
        <v>7.6939328958364915E-3</v>
      </c>
    </row>
    <row r="3073" spans="1:5" x14ac:dyDescent="0.25">
      <c r="A3073" s="6">
        <v>45405</v>
      </c>
      <c r="B3073" t="s">
        <v>1139</v>
      </c>
      <c r="C3073">
        <v>22.007240295410156</v>
      </c>
      <c r="D3073">
        <v>-7.6644103574637912E-3</v>
      </c>
      <c r="E3073">
        <v>-7.6939328958364177E-3</v>
      </c>
    </row>
    <row r="3074" spans="1:5" x14ac:dyDescent="0.25">
      <c r="A3074" s="6">
        <v>45406</v>
      </c>
      <c r="B3074" t="s">
        <v>1139</v>
      </c>
      <c r="C3074">
        <v>22.15037727355957</v>
      </c>
      <c r="D3074">
        <v>6.5040857566891486E-3</v>
      </c>
      <c r="E3074">
        <v>6.4830254602489838E-3</v>
      </c>
    </row>
    <row r="3075" spans="1:5" x14ac:dyDescent="0.25">
      <c r="A3075" s="6">
        <v>45411</v>
      </c>
      <c r="B3075" t="s">
        <v>1139</v>
      </c>
      <c r="C3075">
        <v>22.964466094970703</v>
      </c>
      <c r="D3075">
        <v>3.1262729149690305E-3</v>
      </c>
      <c r="E3075">
        <v>3.121396284940355E-3</v>
      </c>
    </row>
    <row r="3076" spans="1:5" x14ac:dyDescent="0.25">
      <c r="A3076" s="6">
        <v>45412</v>
      </c>
      <c r="B3076" t="s">
        <v>1139</v>
      </c>
      <c r="C3076">
        <v>23.304414749145508</v>
      </c>
      <c r="D3076">
        <v>1.480324657969101E-2</v>
      </c>
      <c r="E3076">
        <v>1.4694747968943385E-2</v>
      </c>
    </row>
    <row r="3077" spans="1:5" x14ac:dyDescent="0.25">
      <c r="A3077" s="6">
        <v>45413</v>
      </c>
      <c r="B3077" t="s">
        <v>1139</v>
      </c>
      <c r="C3077">
        <v>22.65135383605957</v>
      </c>
      <c r="D3077">
        <v>-2.8023055722087298E-2</v>
      </c>
      <c r="E3077">
        <v>-2.8423194681709382E-2</v>
      </c>
    </row>
    <row r="3078" spans="1:5" x14ac:dyDescent="0.25">
      <c r="A3078" s="6">
        <v>45414</v>
      </c>
      <c r="B3078" t="s">
        <v>1139</v>
      </c>
      <c r="C3078">
        <v>22.875005722045898</v>
      </c>
      <c r="D3078">
        <v>9.87366528310063E-3</v>
      </c>
      <c r="E3078">
        <v>9.8252391514091972E-3</v>
      </c>
    </row>
    <row r="3079" spans="1:5" x14ac:dyDescent="0.25">
      <c r="A3079" s="6">
        <v>45415</v>
      </c>
      <c r="B3079" t="s">
        <v>1139</v>
      </c>
      <c r="C3079">
        <v>22.95551872253418</v>
      </c>
      <c r="D3079">
        <v>3.5196931299863454E-3</v>
      </c>
      <c r="E3079">
        <v>3.5135135061297269E-3</v>
      </c>
    </row>
    <row r="3080" spans="1:5" x14ac:dyDescent="0.25">
      <c r="A3080" s="6">
        <v>45418</v>
      </c>
      <c r="B3080" t="s">
        <v>1139</v>
      </c>
      <c r="C3080">
        <v>23.545957565307617</v>
      </c>
      <c r="D3080">
        <v>2.5720997635040765E-2</v>
      </c>
      <c r="E3080">
        <v>2.5395777638742113E-2</v>
      </c>
    </row>
    <row r="3081" spans="1:5" x14ac:dyDescent="0.25">
      <c r="A3081" s="6">
        <v>45419</v>
      </c>
      <c r="B3081" t="s">
        <v>1139</v>
      </c>
      <c r="C3081">
        <v>23.957475662231445</v>
      </c>
      <c r="D3081">
        <v>1.7477229192417898E-2</v>
      </c>
      <c r="E3081">
        <v>1.7326258912124731E-2</v>
      </c>
    </row>
    <row r="3082" spans="1:5" x14ac:dyDescent="0.25">
      <c r="A3082" s="6">
        <v>45420</v>
      </c>
      <c r="B3082" t="s">
        <v>1139</v>
      </c>
      <c r="C3082">
        <v>23.832229614257813</v>
      </c>
      <c r="D3082">
        <v>-5.2278482816568994E-3</v>
      </c>
      <c r="E3082">
        <v>-5.2415612943977844E-3</v>
      </c>
    </row>
    <row r="3083" spans="1:5" x14ac:dyDescent="0.25">
      <c r="A3083" s="6">
        <v>45421</v>
      </c>
      <c r="B3083" t="s">
        <v>1139</v>
      </c>
      <c r="C3083">
        <v>23.626470565795898</v>
      </c>
      <c r="D3083">
        <v>-8.633646611847734E-3</v>
      </c>
      <c r="E3083">
        <v>-8.6711324543866861E-3</v>
      </c>
    </row>
    <row r="3084" spans="1:5" x14ac:dyDescent="0.25">
      <c r="A3084" s="6">
        <v>45422</v>
      </c>
      <c r="B3084" t="s">
        <v>1139</v>
      </c>
      <c r="C3084">
        <v>23.447551727294922</v>
      </c>
      <c r="D3084">
        <v>-7.5728127907516152E-3</v>
      </c>
      <c r="E3084">
        <v>-7.6016321253408146E-3</v>
      </c>
    </row>
    <row r="3085" spans="1:5" x14ac:dyDescent="0.25">
      <c r="A3085" s="6">
        <v>45425</v>
      </c>
      <c r="B3085" t="s">
        <v>1139</v>
      </c>
      <c r="C3085">
        <v>23.304414749145508</v>
      </c>
      <c r="D3085">
        <v>-6.1045596493040089E-3</v>
      </c>
      <c r="E3085">
        <v>-6.123268652571027E-3</v>
      </c>
    </row>
    <row r="3086" spans="1:5" x14ac:dyDescent="0.25">
      <c r="A3086" s="6">
        <v>45426</v>
      </c>
      <c r="B3086" t="s">
        <v>1139</v>
      </c>
      <c r="C3086">
        <v>23.089710235595703</v>
      </c>
      <c r="D3086">
        <v>-9.2130403556981433E-3</v>
      </c>
      <c r="E3086">
        <v>-9.2557428945000131E-3</v>
      </c>
    </row>
    <row r="3087" spans="1:5" x14ac:dyDescent="0.25">
      <c r="A3087" s="6">
        <v>45427</v>
      </c>
      <c r="B3087" t="s">
        <v>1139</v>
      </c>
      <c r="C3087">
        <v>23.286523818969727</v>
      </c>
      <c r="D3087">
        <v>8.5238654520058965E-3</v>
      </c>
      <c r="E3087">
        <v>8.4877424375440647E-3</v>
      </c>
    </row>
    <row r="3088" spans="1:5" x14ac:dyDescent="0.25">
      <c r="A3088" s="6">
        <v>45428</v>
      </c>
      <c r="B3088" t="s">
        <v>1139</v>
      </c>
      <c r="C3088">
        <v>23.805393218994141</v>
      </c>
      <c r="D3088">
        <v>2.2281960332857009E-2</v>
      </c>
      <c r="E3088">
        <v>2.2037344467312526E-2</v>
      </c>
    </row>
    <row r="3089" spans="1:5" x14ac:dyDescent="0.25">
      <c r="A3089" s="6">
        <v>45429</v>
      </c>
      <c r="B3089" t="s">
        <v>1139</v>
      </c>
      <c r="C3089">
        <v>24.100612640380859</v>
      </c>
      <c r="D3089">
        <v>1.2401367146969156E-2</v>
      </c>
      <c r="E3089">
        <v>1.2325100089904692E-2</v>
      </c>
    </row>
    <row r="3090" spans="1:5" x14ac:dyDescent="0.25">
      <c r="A3090" s="6">
        <v>45432</v>
      </c>
      <c r="B3090" t="s">
        <v>1139</v>
      </c>
      <c r="C3090">
        <v>24.368991851806641</v>
      </c>
      <c r="D3090">
        <v>1.1135783784023356E-2</v>
      </c>
      <c r="E3090">
        <v>1.1074237433510612E-2</v>
      </c>
    </row>
    <row r="3091" spans="1:5" x14ac:dyDescent="0.25">
      <c r="A3091" s="6">
        <v>45433</v>
      </c>
      <c r="B3091" t="s">
        <v>1139</v>
      </c>
      <c r="C3091">
        <v>24.163234710693359</v>
      </c>
      <c r="D3091">
        <v>-8.4433998076135497E-3</v>
      </c>
      <c r="E3091">
        <v>-8.4792472331536601E-3</v>
      </c>
    </row>
    <row r="3092" spans="1:5" x14ac:dyDescent="0.25">
      <c r="A3092" s="6">
        <v>45434</v>
      </c>
      <c r="B3092" t="s">
        <v>1139</v>
      </c>
      <c r="C3092">
        <v>24.42266845703125</v>
      </c>
      <c r="D3092">
        <v>1.0736714245592305E-2</v>
      </c>
      <c r="E3092">
        <v>1.0679485000800643E-2</v>
      </c>
    </row>
    <row r="3093" spans="1:5" x14ac:dyDescent="0.25">
      <c r="A3093" s="6">
        <v>45435</v>
      </c>
      <c r="B3093" t="s">
        <v>1139</v>
      </c>
      <c r="C3093">
        <v>24.145341873168945</v>
      </c>
      <c r="D3093">
        <v>-1.1355294133817861E-2</v>
      </c>
      <c r="E3093">
        <v>-1.1420257741705901E-2</v>
      </c>
    </row>
    <row r="3094" spans="1:5" x14ac:dyDescent="0.25">
      <c r="A3094" s="6">
        <v>45436</v>
      </c>
      <c r="B3094" t="s">
        <v>1139</v>
      </c>
      <c r="C3094">
        <v>23.948530197143555</v>
      </c>
      <c r="D3094">
        <v>-8.1511240163508747E-3</v>
      </c>
      <c r="E3094">
        <v>-8.1845260610191751E-3</v>
      </c>
    </row>
    <row r="3095" spans="1:5" x14ac:dyDescent="0.25">
      <c r="A3095" s="6">
        <v>45439</v>
      </c>
      <c r="B3095" t="s">
        <v>1139</v>
      </c>
      <c r="C3095">
        <v>23.715932846069336</v>
      </c>
      <c r="D3095">
        <v>-9.7123852344792594E-3</v>
      </c>
      <c r="E3095">
        <v>-9.7598580810823645E-3</v>
      </c>
    </row>
    <row r="3096" spans="1:5" x14ac:dyDescent="0.25">
      <c r="A3096" s="6">
        <v>45440</v>
      </c>
      <c r="B3096" t="s">
        <v>1139</v>
      </c>
      <c r="C3096">
        <v>23.715932846069336</v>
      </c>
      <c r="D3096">
        <v>0</v>
      </c>
      <c r="E3096">
        <v>0</v>
      </c>
    </row>
    <row r="3097" spans="1:5" x14ac:dyDescent="0.25">
      <c r="A3097" s="6">
        <v>45441</v>
      </c>
      <c r="B3097" t="s">
        <v>1139</v>
      </c>
      <c r="C3097">
        <v>22.875005722045898</v>
      </c>
      <c r="D3097">
        <v>-3.5458319496920465E-2</v>
      </c>
      <c r="E3097">
        <v>-3.6102232947911726E-2</v>
      </c>
    </row>
    <row r="3098" spans="1:5" x14ac:dyDescent="0.25">
      <c r="A3098" s="6">
        <v>45442</v>
      </c>
      <c r="B3098" t="s">
        <v>1139</v>
      </c>
      <c r="C3098">
        <v>22.168270111083984</v>
      </c>
      <c r="D3098">
        <v>-3.0895538106064602E-2</v>
      </c>
      <c r="E3098">
        <v>-3.1382869089673353E-2</v>
      </c>
    </row>
    <row r="3099" spans="1:5" x14ac:dyDescent="0.25">
      <c r="A3099" s="6">
        <v>45443</v>
      </c>
      <c r="B3099" t="s">
        <v>1139</v>
      </c>
      <c r="C3099">
        <v>22.132486343383789</v>
      </c>
      <c r="D3099">
        <v>-1.6141885461015137E-3</v>
      </c>
      <c r="E3099">
        <v>-1.6154927521112522E-3</v>
      </c>
    </row>
    <row r="3100" spans="1:5" x14ac:dyDescent="0.25">
      <c r="A3100" s="6">
        <v>45446</v>
      </c>
      <c r="B3100" t="s">
        <v>1139</v>
      </c>
      <c r="C3100">
        <v>22.168270111083984</v>
      </c>
      <c r="D3100">
        <v>1.6167983635011485E-3</v>
      </c>
      <c r="E3100">
        <v>1.6154927521111679E-3</v>
      </c>
    </row>
    <row r="3101" spans="1:5" x14ac:dyDescent="0.25">
      <c r="A3101" s="6">
        <v>45447</v>
      </c>
      <c r="B3101" t="s">
        <v>1139</v>
      </c>
      <c r="C3101">
        <v>21.756752014160156</v>
      </c>
      <c r="D3101">
        <v>-1.8563383379115006E-2</v>
      </c>
      <c r="E3101">
        <v>-1.8737845424349139E-2</v>
      </c>
    </row>
    <row r="3102" spans="1:5" x14ac:dyDescent="0.25">
      <c r="A3102" s="6">
        <v>45448</v>
      </c>
      <c r="B3102" t="s">
        <v>1139</v>
      </c>
      <c r="C3102">
        <v>21.577831268310547</v>
      </c>
      <c r="D3102">
        <v>-8.2236882478211593E-3</v>
      </c>
      <c r="E3102">
        <v>-8.2576893097531558E-3</v>
      </c>
    </row>
    <row r="3103" spans="1:5" x14ac:dyDescent="0.25">
      <c r="A3103" s="6">
        <v>45449</v>
      </c>
      <c r="B3103" t="s">
        <v>1139</v>
      </c>
      <c r="C3103">
        <v>21.524154663085938</v>
      </c>
      <c r="D3103">
        <v>-2.4875810991922265E-3</v>
      </c>
      <c r="E3103">
        <v>-2.4906802697470046E-3</v>
      </c>
    </row>
    <row r="3104" spans="1:5" x14ac:dyDescent="0.25">
      <c r="A3104" s="6">
        <v>45450</v>
      </c>
      <c r="B3104" t="s">
        <v>1139</v>
      </c>
      <c r="C3104">
        <v>21.801481246948242</v>
      </c>
      <c r="D3104">
        <v>1.2884435565682084E-2</v>
      </c>
      <c r="E3104">
        <v>1.2802137382346758E-2</v>
      </c>
    </row>
    <row r="3105" spans="1:5" x14ac:dyDescent="0.25">
      <c r="A3105" s="6">
        <v>45455</v>
      </c>
      <c r="B3105" t="s">
        <v>1139</v>
      </c>
      <c r="C3105">
        <v>20.835309982299805</v>
      </c>
      <c r="D3105">
        <v>-1.3135662392878666E-2</v>
      </c>
      <c r="E3105">
        <v>-1.3222698228573398E-2</v>
      </c>
    </row>
    <row r="3106" spans="1:5" x14ac:dyDescent="0.25">
      <c r="A3106" s="6">
        <v>45456</v>
      </c>
      <c r="B3106" t="s">
        <v>1139</v>
      </c>
      <c r="C3106">
        <v>20.951608657836914</v>
      </c>
      <c r="D3106">
        <v>5.5818068286916933E-3</v>
      </c>
      <c r="E3106">
        <v>5.5662862733313846E-3</v>
      </c>
    </row>
    <row r="3107" spans="1:5" x14ac:dyDescent="0.25">
      <c r="A3107" s="6">
        <v>45457</v>
      </c>
      <c r="B3107" t="s">
        <v>1139</v>
      </c>
      <c r="C3107">
        <v>20.754795074462891</v>
      </c>
      <c r="D3107">
        <v>-9.3937218181290305E-3</v>
      </c>
      <c r="E3107">
        <v>-9.4381210912984764E-3</v>
      </c>
    </row>
    <row r="3108" spans="1:5" x14ac:dyDescent="0.25">
      <c r="A3108" s="6">
        <v>45460</v>
      </c>
      <c r="B3108" t="s">
        <v>1139</v>
      </c>
      <c r="C3108">
        <v>20.557981491088867</v>
      </c>
      <c r="D3108">
        <v>-9.4828006091077777E-3</v>
      </c>
      <c r="E3108">
        <v>-9.5280486420515637E-3</v>
      </c>
    </row>
    <row r="3109" spans="1:5" x14ac:dyDescent="0.25">
      <c r="A3109" s="6">
        <v>45461</v>
      </c>
      <c r="B3109" t="s">
        <v>1139</v>
      </c>
      <c r="C3109">
        <v>19.493406295776367</v>
      </c>
      <c r="D3109">
        <v>-5.1784033163662202E-2</v>
      </c>
      <c r="E3109">
        <v>-5.317298955408354E-2</v>
      </c>
    </row>
    <row r="3110" spans="1:5" x14ac:dyDescent="0.25">
      <c r="A3110" s="6">
        <v>45462</v>
      </c>
      <c r="B3110" t="s">
        <v>1139</v>
      </c>
      <c r="C3110">
        <v>19.556028366088867</v>
      </c>
      <c r="D3110">
        <v>3.2124744830290819E-3</v>
      </c>
      <c r="E3110">
        <v>3.2073255112236901E-3</v>
      </c>
    </row>
    <row r="3111" spans="1:5" x14ac:dyDescent="0.25">
      <c r="A3111" s="6">
        <v>45463</v>
      </c>
      <c r="B3111" t="s">
        <v>1139</v>
      </c>
      <c r="C3111">
        <v>19.591812133789063</v>
      </c>
      <c r="D3111">
        <v>1.8298075166554018E-3</v>
      </c>
      <c r="E3111">
        <v>1.8281354582673508E-3</v>
      </c>
    </row>
    <row r="3112" spans="1:5" x14ac:dyDescent="0.25">
      <c r="A3112" s="6">
        <v>45464</v>
      </c>
      <c r="B3112" t="s">
        <v>1139</v>
      </c>
      <c r="C3112">
        <v>19.421836853027344</v>
      </c>
      <c r="D3112">
        <v>-8.6758325162056282E-3</v>
      </c>
      <c r="E3112">
        <v>-8.7136866542682767E-3</v>
      </c>
    </row>
    <row r="3113" spans="1:5" x14ac:dyDescent="0.25">
      <c r="A3113" s="6">
        <v>45467</v>
      </c>
      <c r="B3113" t="s">
        <v>1139</v>
      </c>
      <c r="C3113">
        <v>19.019266128540039</v>
      </c>
      <c r="D3113">
        <v>-2.0727736904275096E-2</v>
      </c>
      <c r="E3113">
        <v>-2.0945571850896658E-2</v>
      </c>
    </row>
    <row r="3114" spans="1:5" x14ac:dyDescent="0.25">
      <c r="A3114" s="6">
        <v>45468</v>
      </c>
      <c r="B3114" t="s">
        <v>1139</v>
      </c>
      <c r="C3114">
        <v>19.386053085327148</v>
      </c>
      <c r="D3114">
        <v>1.9285021530705437E-2</v>
      </c>
      <c r="E3114">
        <v>1.9101422225734528E-2</v>
      </c>
    </row>
    <row r="3115" spans="1:5" x14ac:dyDescent="0.25">
      <c r="A3115" s="6">
        <v>45469</v>
      </c>
      <c r="B3115" t="s">
        <v>1139</v>
      </c>
      <c r="C3115">
        <v>19.35026741027832</v>
      </c>
      <c r="D3115">
        <v>-1.8459495025273664E-3</v>
      </c>
      <c r="E3115">
        <v>-1.8476553669265839E-3</v>
      </c>
    </row>
    <row r="3116" spans="1:5" x14ac:dyDescent="0.25">
      <c r="A3116" s="6">
        <v>45470</v>
      </c>
      <c r="B3116" t="s">
        <v>1139</v>
      </c>
      <c r="C3116">
        <v>19.386053085327148</v>
      </c>
      <c r="D3116">
        <v>1.8493633338534377E-3</v>
      </c>
      <c r="E3116">
        <v>1.8476553669265359E-3</v>
      </c>
    </row>
    <row r="3117" spans="1:5" x14ac:dyDescent="0.25">
      <c r="A3117" s="6">
        <v>45471</v>
      </c>
      <c r="B3117" t="s">
        <v>1139</v>
      </c>
      <c r="C3117">
        <v>19.15345573425293</v>
      </c>
      <c r="D3117">
        <v>-1.1998179828067501E-2</v>
      </c>
      <c r="E3117">
        <v>-1.2070738956682326E-2</v>
      </c>
    </row>
    <row r="3118" spans="1:5" x14ac:dyDescent="0.25">
      <c r="A3118" s="6">
        <v>45474</v>
      </c>
      <c r="B3118" t="s">
        <v>1139</v>
      </c>
      <c r="C3118">
        <v>19.466567993164063</v>
      </c>
      <c r="D3118">
        <v>1.6347559586920024E-2</v>
      </c>
      <c r="E3118">
        <v>1.6215376865742443E-2</v>
      </c>
    </row>
    <row r="3119" spans="1:5" x14ac:dyDescent="0.25">
      <c r="A3119" s="6">
        <v>45475</v>
      </c>
      <c r="B3119" t="s">
        <v>1139</v>
      </c>
      <c r="C3119">
        <v>19.296592712402344</v>
      </c>
      <c r="D3119">
        <v>-8.7316511478247039E-3</v>
      </c>
      <c r="E3119">
        <v>-8.7699953825358321E-3</v>
      </c>
    </row>
    <row r="3120" spans="1:5" x14ac:dyDescent="0.25">
      <c r="A3120" s="6">
        <v>45476</v>
      </c>
      <c r="B3120" t="s">
        <v>1139</v>
      </c>
      <c r="C3120">
        <v>19.609703063964844</v>
      </c>
      <c r="D3120">
        <v>1.6226198906154954E-2</v>
      </c>
      <c r="E3120">
        <v>1.6095961095070225E-2</v>
      </c>
    </row>
    <row r="3121" spans="1:5" x14ac:dyDescent="0.25">
      <c r="A3121" s="6">
        <v>45477</v>
      </c>
      <c r="B3121" t="s">
        <v>1139</v>
      </c>
      <c r="C3121">
        <v>20.235927581787109</v>
      </c>
      <c r="D3121">
        <v>3.193442122910195E-2</v>
      </c>
      <c r="E3121">
        <v>3.1435119719643925E-2</v>
      </c>
    </row>
    <row r="3122" spans="1:5" x14ac:dyDescent="0.25">
      <c r="A3122" s="6">
        <v>45478</v>
      </c>
      <c r="B3122" t="s">
        <v>1139</v>
      </c>
      <c r="C3122">
        <v>20.048059463500977</v>
      </c>
      <c r="D3122">
        <v>-9.2838896327747111E-3</v>
      </c>
      <c r="E3122">
        <v>-9.3272535352645989E-3</v>
      </c>
    </row>
    <row r="3123" spans="1:5" x14ac:dyDescent="0.25">
      <c r="A3123" s="6">
        <v>45481</v>
      </c>
      <c r="B3123" t="s">
        <v>1139</v>
      </c>
      <c r="C3123">
        <v>19.520242691040039</v>
      </c>
      <c r="D3123">
        <v>-2.632757416855569E-2</v>
      </c>
      <c r="E3123">
        <v>-2.6680350355543919E-2</v>
      </c>
    </row>
    <row r="3124" spans="1:5" x14ac:dyDescent="0.25">
      <c r="A3124" s="6">
        <v>45482</v>
      </c>
      <c r="B3124" t="s">
        <v>1139</v>
      </c>
      <c r="C3124">
        <v>19.556028366088867</v>
      </c>
      <c r="D3124">
        <v>1.8332597404260298E-3</v>
      </c>
      <c r="E3124">
        <v>1.8315813707334195E-3</v>
      </c>
    </row>
    <row r="3125" spans="1:5" x14ac:dyDescent="0.25">
      <c r="A3125" s="6">
        <v>45483</v>
      </c>
      <c r="B3125" t="s">
        <v>1139</v>
      </c>
      <c r="C3125">
        <v>19.314485549926758</v>
      </c>
      <c r="D3125">
        <v>-1.235132265306782E-2</v>
      </c>
      <c r="E3125">
        <v>-1.2428234201114345E-2</v>
      </c>
    </row>
    <row r="3126" spans="1:5" x14ac:dyDescent="0.25">
      <c r="A3126" s="6">
        <v>45484</v>
      </c>
      <c r="B3126" t="s">
        <v>1139</v>
      </c>
      <c r="C3126">
        <v>19.681270599365234</v>
      </c>
      <c r="D3126">
        <v>1.8990153710817692E-2</v>
      </c>
      <c r="E3126">
        <v>1.88120914959818E-2</v>
      </c>
    </row>
    <row r="3127" spans="1:5" x14ac:dyDescent="0.25">
      <c r="A3127" s="6">
        <v>45485</v>
      </c>
      <c r="B3127" t="s">
        <v>1139</v>
      </c>
      <c r="C3127">
        <v>19.770732879638672</v>
      </c>
      <c r="D3127">
        <v>4.5455541003700528E-3</v>
      </c>
      <c r="E3127">
        <v>4.5352542698271449E-3</v>
      </c>
    </row>
    <row r="3128" spans="1:5" x14ac:dyDescent="0.25">
      <c r="A3128" s="6">
        <v>45488</v>
      </c>
      <c r="B3128" t="s">
        <v>1139</v>
      </c>
      <c r="C3128">
        <v>20.110681533813477</v>
      </c>
      <c r="D3128">
        <v>1.7194539840498679E-2</v>
      </c>
      <c r="E3128">
        <v>1.7048386718643106E-2</v>
      </c>
    </row>
    <row r="3129" spans="1:5" x14ac:dyDescent="0.25">
      <c r="A3129" s="6">
        <v>45489</v>
      </c>
      <c r="B3129" t="s">
        <v>1139</v>
      </c>
      <c r="C3129">
        <v>20.209089279174805</v>
      </c>
      <c r="D3129">
        <v>4.8933073300310159E-3</v>
      </c>
      <c r="E3129">
        <v>4.881374014804229E-3</v>
      </c>
    </row>
    <row r="3130" spans="1:5" x14ac:dyDescent="0.25">
      <c r="A3130" s="6">
        <v>45490</v>
      </c>
      <c r="B3130" t="s">
        <v>1139</v>
      </c>
      <c r="C3130">
        <v>20.003330230712891</v>
      </c>
      <c r="D3130">
        <v>-1.0181510191750509E-2</v>
      </c>
      <c r="E3130">
        <v>-1.0233696291029869E-2</v>
      </c>
    </row>
    <row r="3131" spans="1:5" x14ac:dyDescent="0.25">
      <c r="A3131" s="6">
        <v>45491</v>
      </c>
      <c r="B3131" t="s">
        <v>1139</v>
      </c>
      <c r="C3131">
        <v>19.717056274414063</v>
      </c>
      <c r="D3131">
        <v>-1.4311314815934284E-2</v>
      </c>
      <c r="E3131">
        <v>-1.4414709341763313E-2</v>
      </c>
    </row>
    <row r="3132" spans="1:5" x14ac:dyDescent="0.25">
      <c r="A3132" s="6">
        <v>45492</v>
      </c>
      <c r="B3132" t="s">
        <v>1139</v>
      </c>
      <c r="C3132">
        <v>19.341323852539063</v>
      </c>
      <c r="D3132">
        <v>-1.9056212887243795E-2</v>
      </c>
      <c r="E3132">
        <v>-1.9240122676559921E-2</v>
      </c>
    </row>
    <row r="3133" spans="1:5" x14ac:dyDescent="0.25">
      <c r="A3133" s="6">
        <v>45495</v>
      </c>
      <c r="B3133" t="s">
        <v>1139</v>
      </c>
      <c r="C3133">
        <v>19.251863479614258</v>
      </c>
      <c r="D3133">
        <v>-4.6253489992134078E-3</v>
      </c>
      <c r="E3133">
        <v>-4.636079025424367E-3</v>
      </c>
    </row>
    <row r="3134" spans="1:5" x14ac:dyDescent="0.25">
      <c r="A3134" s="6">
        <v>45496</v>
      </c>
      <c r="B3134" t="s">
        <v>1139</v>
      </c>
      <c r="C3134">
        <v>18.97453498840332</v>
      </c>
      <c r="D3134">
        <v>-1.4405280377382645E-2</v>
      </c>
      <c r="E3134">
        <v>-1.4510043742986809E-2</v>
      </c>
    </row>
    <row r="3135" spans="1:5" x14ac:dyDescent="0.25">
      <c r="A3135" s="6">
        <v>45497</v>
      </c>
      <c r="B3135" t="s">
        <v>1139</v>
      </c>
      <c r="C3135">
        <v>19.072940826416016</v>
      </c>
      <c r="D3135">
        <v>5.1862055155944553E-3</v>
      </c>
      <c r="E3135">
        <v>5.1728034689772183E-3</v>
      </c>
    </row>
    <row r="3136" spans="1:5" x14ac:dyDescent="0.25">
      <c r="A3136" s="6">
        <v>45498</v>
      </c>
      <c r="B3136" t="s">
        <v>1139</v>
      </c>
      <c r="C3136">
        <v>18.017309188842773</v>
      </c>
      <c r="D3136">
        <v>-5.5347082926571645E-2</v>
      </c>
      <c r="E3136">
        <v>-5.6937702473687755E-2</v>
      </c>
    </row>
    <row r="3137" spans="1:5" x14ac:dyDescent="0.25">
      <c r="A3137" s="6">
        <v>45499</v>
      </c>
      <c r="B3137" t="s">
        <v>1139</v>
      </c>
      <c r="C3137">
        <v>18.205177307128906</v>
      </c>
      <c r="D3137">
        <v>1.042709076683157E-2</v>
      </c>
      <c r="E3137">
        <v>1.0373103617545218E-2</v>
      </c>
    </row>
    <row r="3138" spans="1:5" x14ac:dyDescent="0.25">
      <c r="A3138" s="6">
        <v>45502</v>
      </c>
      <c r="B3138" t="s">
        <v>1139</v>
      </c>
      <c r="C3138">
        <v>18.205177307128906</v>
      </c>
      <c r="D3138">
        <v>0</v>
      </c>
      <c r="E3138">
        <v>0</v>
      </c>
    </row>
    <row r="3139" spans="1:5" x14ac:dyDescent="0.25">
      <c r="A3139" s="6">
        <v>45503</v>
      </c>
      <c r="B3139" t="s">
        <v>1139</v>
      </c>
      <c r="C3139">
        <v>16.353349685668945</v>
      </c>
      <c r="D3139">
        <v>-0.1017198344305501</v>
      </c>
      <c r="E3139">
        <v>-0.10727327095350518</v>
      </c>
    </row>
    <row r="3140" spans="1:5" x14ac:dyDescent="0.25">
      <c r="A3140" s="6">
        <v>45504</v>
      </c>
      <c r="B3140" t="s">
        <v>1139</v>
      </c>
      <c r="C3140">
        <v>16.881162643432617</v>
      </c>
      <c r="D3140">
        <v>3.2275525681825012E-2</v>
      </c>
      <c r="E3140">
        <v>3.1765613675782754E-2</v>
      </c>
    </row>
    <row r="3141" spans="1:5" x14ac:dyDescent="0.25">
      <c r="A3141" s="6">
        <v>45505</v>
      </c>
      <c r="B3141" t="s">
        <v>1139</v>
      </c>
      <c r="C3141">
        <v>16.988515853881836</v>
      </c>
      <c r="D3141">
        <v>6.3593493361064901E-3</v>
      </c>
      <c r="E3141">
        <v>6.3392139941467786E-3</v>
      </c>
    </row>
    <row r="3142" spans="1:5" x14ac:dyDescent="0.25">
      <c r="A3142" s="6">
        <v>45506</v>
      </c>
      <c r="B3142" t="s">
        <v>1139</v>
      </c>
      <c r="C3142">
        <v>16.773809432983398</v>
      </c>
      <c r="D3142">
        <v>-1.2638327134937954E-2</v>
      </c>
      <c r="E3142">
        <v>-1.2718870130044625E-2</v>
      </c>
    </row>
    <row r="3143" spans="1:5" x14ac:dyDescent="0.25">
      <c r="A3143" s="6">
        <v>45509</v>
      </c>
      <c r="B3143" t="s">
        <v>1139</v>
      </c>
      <c r="C3143">
        <v>16.460700988769531</v>
      </c>
      <c r="D3143">
        <v>-1.8666507775996433E-2</v>
      </c>
      <c r="E3143">
        <v>-1.8842925888445883E-2</v>
      </c>
    </row>
    <row r="3144" spans="1:5" x14ac:dyDescent="0.25">
      <c r="A3144" s="6">
        <v>45510</v>
      </c>
      <c r="B3144" t="s">
        <v>1139</v>
      </c>
      <c r="C3144">
        <v>16.639619827270508</v>
      </c>
      <c r="D3144">
        <v>1.0869454382474109E-2</v>
      </c>
      <c r="E3144">
        <v>1.0810806461065725E-2</v>
      </c>
    </row>
    <row r="3145" spans="1:5" x14ac:dyDescent="0.25">
      <c r="A3145" s="6">
        <v>45511</v>
      </c>
      <c r="B3145" t="s">
        <v>1139</v>
      </c>
      <c r="C3145">
        <v>16.496482849121094</v>
      </c>
      <c r="D3145">
        <v>-8.6021783932123119E-3</v>
      </c>
      <c r="E3145">
        <v>-8.6393906879830805E-3</v>
      </c>
    </row>
    <row r="3146" spans="1:5" x14ac:dyDescent="0.25">
      <c r="A3146" s="6">
        <v>45512</v>
      </c>
      <c r="B3146" t="s">
        <v>1139</v>
      </c>
      <c r="C3146">
        <v>16.192319869995117</v>
      </c>
      <c r="D3146">
        <v>-1.8438050213969159E-2</v>
      </c>
      <c r="E3146">
        <v>-1.861014979842154E-2</v>
      </c>
    </row>
    <row r="3147" spans="1:5" x14ac:dyDescent="0.25">
      <c r="A3147" s="6">
        <v>45513</v>
      </c>
      <c r="B3147" t="s">
        <v>1139</v>
      </c>
      <c r="C3147">
        <v>16.541213989257813</v>
      </c>
      <c r="D3147">
        <v>2.1546889022937776E-2</v>
      </c>
      <c r="E3147">
        <v>2.1318036349272207E-2</v>
      </c>
    </row>
    <row r="3148" spans="1:5" x14ac:dyDescent="0.25">
      <c r="A3148" s="6">
        <v>45516</v>
      </c>
      <c r="B3148" t="s">
        <v>1139</v>
      </c>
      <c r="C3148">
        <v>16.317564010620117</v>
      </c>
      <c r="D3148">
        <v>-1.3520771739180537E-2</v>
      </c>
      <c r="E3148">
        <v>-1.3613009736262177E-2</v>
      </c>
    </row>
    <row r="3149" spans="1:5" x14ac:dyDescent="0.25">
      <c r="A3149" s="6">
        <v>45517</v>
      </c>
      <c r="B3149" t="s">
        <v>1139</v>
      </c>
      <c r="C3149">
        <v>16.245996475219727</v>
      </c>
      <c r="D3149">
        <v>-4.3859203097846855E-3</v>
      </c>
      <c r="E3149">
        <v>-4.395566674056316E-3</v>
      </c>
    </row>
    <row r="3150" spans="1:5" x14ac:dyDescent="0.25">
      <c r="A3150" s="6">
        <v>45518</v>
      </c>
      <c r="B3150" t="s">
        <v>1139</v>
      </c>
      <c r="C3150">
        <v>15.494527816772461</v>
      </c>
      <c r="D3150">
        <v>-4.6255621167559213E-2</v>
      </c>
      <c r="E3150">
        <v>-4.7359590154504805E-2</v>
      </c>
    </row>
    <row r="3151" spans="1:5" x14ac:dyDescent="0.25">
      <c r="A3151" s="6">
        <v>45519</v>
      </c>
      <c r="B3151" t="s">
        <v>1139</v>
      </c>
      <c r="C3151">
        <v>15.047226905822754</v>
      </c>
      <c r="D3151">
        <v>-2.8868315074791373E-2</v>
      </c>
      <c r="E3151">
        <v>-2.9293202043435069E-2</v>
      </c>
    </row>
    <row r="3152" spans="1:5" x14ac:dyDescent="0.25">
      <c r="A3152" s="6">
        <v>45520</v>
      </c>
      <c r="B3152" t="s">
        <v>1139</v>
      </c>
      <c r="C3152">
        <v>15.512421607971191</v>
      </c>
      <c r="D3152">
        <v>3.0915643464406228E-2</v>
      </c>
      <c r="E3152">
        <v>3.0447381575256796E-2</v>
      </c>
    </row>
    <row r="3153" spans="1:5" x14ac:dyDescent="0.25">
      <c r="A3153" s="6">
        <v>45523</v>
      </c>
      <c r="B3153" t="s">
        <v>1139</v>
      </c>
      <c r="C3153">
        <v>15.217201232910156</v>
      </c>
      <c r="D3153">
        <v>-1.9031224300230076E-2</v>
      </c>
      <c r="E3153">
        <v>-1.92146489755513E-2</v>
      </c>
    </row>
    <row r="3154" spans="1:5" x14ac:dyDescent="0.25">
      <c r="A3154" s="6">
        <v>45524</v>
      </c>
      <c r="B3154" t="s">
        <v>1139</v>
      </c>
      <c r="C3154">
        <v>15.440853118896484</v>
      </c>
      <c r="D3154">
        <v>1.4697307511623015E-2</v>
      </c>
      <c r="E3154">
        <v>1.4590348817190851E-2</v>
      </c>
    </row>
    <row r="3155" spans="1:5" x14ac:dyDescent="0.25">
      <c r="A3155" s="6">
        <v>45525</v>
      </c>
      <c r="B3155" t="s">
        <v>1139</v>
      </c>
      <c r="C3155">
        <v>16.076021194458008</v>
      </c>
      <c r="D3155">
        <v>4.1135555831705028E-2</v>
      </c>
      <c r="E3155">
        <v>4.0311998092619074E-2</v>
      </c>
    </row>
    <row r="3156" spans="1:5" x14ac:dyDescent="0.25">
      <c r="A3156" s="6">
        <v>45526</v>
      </c>
      <c r="B3156" t="s">
        <v>1139</v>
      </c>
      <c r="C3156">
        <v>16.398077011108398</v>
      </c>
      <c r="D3156">
        <v>2.0033303810361724E-2</v>
      </c>
      <c r="E3156">
        <v>1.9835277557626405E-2</v>
      </c>
    </row>
    <row r="3157" spans="1:5" x14ac:dyDescent="0.25">
      <c r="A3157" s="6">
        <v>45527</v>
      </c>
      <c r="B3157" t="s">
        <v>1139</v>
      </c>
      <c r="C3157">
        <v>16.076021194458008</v>
      </c>
      <c r="D3157">
        <v>-1.9639852674933955E-2</v>
      </c>
      <c r="E3157">
        <v>-1.9835277557626332E-2</v>
      </c>
    </row>
    <row r="3158" spans="1:5" x14ac:dyDescent="0.25">
      <c r="A3158" s="6">
        <v>45530</v>
      </c>
      <c r="B3158" t="s">
        <v>1139</v>
      </c>
      <c r="C3158">
        <v>16.380186080932617</v>
      </c>
      <c r="D3158">
        <v>1.8920408401767119E-2</v>
      </c>
      <c r="E3158">
        <v>1.8743643635340163E-2</v>
      </c>
    </row>
    <row r="3159" spans="1:5" x14ac:dyDescent="0.25">
      <c r="A3159" s="6">
        <v>45531</v>
      </c>
      <c r="B3159" t="s">
        <v>1139</v>
      </c>
      <c r="C3159">
        <v>16.66645622253418</v>
      </c>
      <c r="D3159">
        <v>1.7476611082873905E-2</v>
      </c>
      <c r="E3159">
        <v>1.7325651419677721E-2</v>
      </c>
    </row>
    <row r="3160" spans="1:5" x14ac:dyDescent="0.25">
      <c r="A3160" s="6">
        <v>45532</v>
      </c>
      <c r="B3160" t="s">
        <v>1139</v>
      </c>
      <c r="C3160">
        <v>16.496482849121094</v>
      </c>
      <c r="D3160">
        <v>-1.019853117804792E-2</v>
      </c>
      <c r="E3160">
        <v>-1.0250892507125416E-2</v>
      </c>
    </row>
    <row r="3161" spans="1:5" x14ac:dyDescent="0.25">
      <c r="A3161" s="6">
        <v>45533</v>
      </c>
      <c r="B3161" t="s">
        <v>1139</v>
      </c>
      <c r="C3161">
        <v>16.603836059570313</v>
      </c>
      <c r="D3161">
        <v>6.5076423520749049E-3</v>
      </c>
      <c r="E3161">
        <v>6.4865590664730287E-3</v>
      </c>
    </row>
    <row r="3162" spans="1:5" x14ac:dyDescent="0.25">
      <c r="A3162" s="6">
        <v>45534</v>
      </c>
      <c r="B3162" t="s">
        <v>1139</v>
      </c>
      <c r="C3162">
        <v>16.344402313232422</v>
      </c>
      <c r="D3162">
        <v>-1.5624928203766264E-2</v>
      </c>
      <c r="E3162">
        <v>-1.5748284032285335E-2</v>
      </c>
    </row>
    <row r="3163" spans="1:5" x14ac:dyDescent="0.25">
      <c r="A3163" s="6">
        <v>45537</v>
      </c>
      <c r="B3163" t="s">
        <v>1139</v>
      </c>
      <c r="C3163">
        <v>16.263887405395508</v>
      </c>
      <c r="D3163">
        <v>-4.9261457405346265E-3</v>
      </c>
      <c r="E3163">
        <v>-4.9383191917146095E-3</v>
      </c>
    </row>
    <row r="3164" spans="1:5" x14ac:dyDescent="0.25">
      <c r="A3164" s="6">
        <v>45538</v>
      </c>
      <c r="B3164" t="s">
        <v>1139</v>
      </c>
      <c r="C3164">
        <v>15.834477424621582</v>
      </c>
      <c r="D3164">
        <v>-2.6402665615569254E-2</v>
      </c>
      <c r="E3164">
        <v>-2.6757475208591976E-2</v>
      </c>
    </row>
    <row r="3165" spans="1:5" x14ac:dyDescent="0.25">
      <c r="A3165" s="6">
        <v>45539</v>
      </c>
      <c r="B3165" t="s">
        <v>1139</v>
      </c>
      <c r="C3165">
        <v>15.259878158569336</v>
      </c>
      <c r="D3165">
        <v>-3.628785785874955E-2</v>
      </c>
      <c r="E3165">
        <v>-3.6962636701051155E-2</v>
      </c>
    </row>
    <row r="3166" spans="1:5" x14ac:dyDescent="0.25">
      <c r="A3166" s="6">
        <v>45540</v>
      </c>
      <c r="B3166" t="s">
        <v>1139</v>
      </c>
      <c r="C3166">
        <v>15.193938255310059</v>
      </c>
      <c r="D3166">
        <v>-4.3211290794119561E-3</v>
      </c>
      <c r="E3166">
        <v>-4.3304921400700233E-3</v>
      </c>
    </row>
    <row r="3167" spans="1:5" x14ac:dyDescent="0.25">
      <c r="A3167" s="6">
        <v>45541</v>
      </c>
      <c r="B3167" t="s">
        <v>1139</v>
      </c>
      <c r="C3167">
        <v>15.184520721435547</v>
      </c>
      <c r="D3167">
        <v>-6.1982178130937093E-4</v>
      </c>
      <c r="E3167">
        <v>-6.2001395024075944E-4</v>
      </c>
    </row>
    <row r="3168" spans="1:5" x14ac:dyDescent="0.25">
      <c r="A3168" s="6">
        <v>45544</v>
      </c>
      <c r="B3168" t="s">
        <v>1139</v>
      </c>
      <c r="C3168">
        <v>15.259878158569336</v>
      </c>
      <c r="D3168">
        <v>4.9627800913998321E-3</v>
      </c>
      <c r="E3168">
        <v>4.9505060903108052E-3</v>
      </c>
    </row>
    <row r="3169" spans="1:5" x14ac:dyDescent="0.25">
      <c r="A3169" s="6">
        <v>45545</v>
      </c>
      <c r="B3169" t="s">
        <v>1139</v>
      </c>
      <c r="C3169">
        <v>14.95844841003418</v>
      </c>
      <c r="D3169">
        <v>-1.9753090123192485E-2</v>
      </c>
      <c r="E3169">
        <v>-1.9950790197416635E-2</v>
      </c>
    </row>
    <row r="3170" spans="1:5" x14ac:dyDescent="0.25">
      <c r="A3170" s="6">
        <v>45546</v>
      </c>
      <c r="B3170" t="s">
        <v>1139</v>
      </c>
      <c r="C3170">
        <v>15.354073524475098</v>
      </c>
      <c r="D3170">
        <v>2.6448272146697427E-2</v>
      </c>
      <c r="E3170">
        <v>2.6104563753818501E-2</v>
      </c>
    </row>
    <row r="3171" spans="1:5" x14ac:dyDescent="0.25">
      <c r="A3171" s="6">
        <v>45547</v>
      </c>
      <c r="B3171" t="s">
        <v>1139</v>
      </c>
      <c r="C3171">
        <v>15.693182945251465</v>
      </c>
      <c r="D3171">
        <v>2.2085957855797034E-2</v>
      </c>
      <c r="E3171">
        <v>2.1845595735671127E-2</v>
      </c>
    </row>
    <row r="3172" spans="1:5" x14ac:dyDescent="0.25">
      <c r="A3172" s="6">
        <v>45548</v>
      </c>
      <c r="B3172" t="s">
        <v>1139</v>
      </c>
      <c r="C3172">
        <v>16.484434127807617</v>
      </c>
      <c r="D3172">
        <v>5.0420057251392425E-2</v>
      </c>
      <c r="E3172">
        <v>4.9190138694091765E-2</v>
      </c>
    </row>
    <row r="3173" spans="1:5" x14ac:dyDescent="0.25">
      <c r="A3173" s="6">
        <v>45551</v>
      </c>
      <c r="B3173" t="s">
        <v>1139</v>
      </c>
      <c r="C3173">
        <v>16.192426681518555</v>
      </c>
      <c r="D3173">
        <v>-1.7714132255014725E-2</v>
      </c>
      <c r="E3173">
        <v>-1.7872905308007021E-2</v>
      </c>
    </row>
    <row r="3174" spans="1:5" x14ac:dyDescent="0.25">
      <c r="A3174" s="6">
        <v>45552</v>
      </c>
      <c r="B3174" t="s">
        <v>1139</v>
      </c>
      <c r="C3174">
        <v>16.475015640258789</v>
      </c>
      <c r="D3174">
        <v>1.7451921462937392E-2</v>
      </c>
      <c r="E3174">
        <v>1.7301385584742635E-2</v>
      </c>
    </row>
    <row r="3175" spans="1:5" x14ac:dyDescent="0.25">
      <c r="A3175" s="6">
        <v>45553</v>
      </c>
      <c r="B3175" t="s">
        <v>1139</v>
      </c>
      <c r="C3175">
        <v>16.418497085571289</v>
      </c>
      <c r="D3175">
        <v>-3.4305615194312189E-3</v>
      </c>
      <c r="E3175">
        <v>-3.4364593881313393E-3</v>
      </c>
    </row>
    <row r="3176" spans="1:5" x14ac:dyDescent="0.25">
      <c r="A3176" s="6">
        <v>45554</v>
      </c>
      <c r="B3176" t="s">
        <v>1139</v>
      </c>
      <c r="C3176">
        <v>16.616310119628906</v>
      </c>
      <c r="D3176">
        <v>1.2048181573906414E-2</v>
      </c>
      <c r="E3176">
        <v>1.1976179982837443E-2</v>
      </c>
    </row>
    <row r="3177" spans="1:5" x14ac:dyDescent="0.25">
      <c r="A3177" s="6">
        <v>45555</v>
      </c>
      <c r="B3177" t="s">
        <v>1139</v>
      </c>
      <c r="C3177">
        <v>16.606889724731445</v>
      </c>
      <c r="D3177">
        <v>-5.6693663211859757E-4</v>
      </c>
      <c r="E3177">
        <v>-5.6709740145790676E-4</v>
      </c>
    </row>
    <row r="3178" spans="1:5" x14ac:dyDescent="0.25">
      <c r="A3178" s="6">
        <v>45558</v>
      </c>
      <c r="B3178" t="s">
        <v>1139</v>
      </c>
      <c r="C3178">
        <v>16.663408279418945</v>
      </c>
      <c r="D3178">
        <v>3.4033196838376689E-3</v>
      </c>
      <c r="E3178">
        <v>3.3975414977008194E-3</v>
      </c>
    </row>
    <row r="3179" spans="1:5" x14ac:dyDescent="0.25">
      <c r="A3179" s="6">
        <v>45559</v>
      </c>
      <c r="B3179" t="s">
        <v>1139</v>
      </c>
      <c r="C3179">
        <v>16.955419540405273</v>
      </c>
      <c r="D3179">
        <v>1.7524101677745652E-2</v>
      </c>
      <c r="E3179">
        <v>1.7372325206652411E-2</v>
      </c>
    </row>
    <row r="3180" spans="1:5" x14ac:dyDescent="0.25">
      <c r="A3180" s="6">
        <v>45560</v>
      </c>
      <c r="B3180" t="s">
        <v>1139</v>
      </c>
      <c r="C3180">
        <v>17.756092071533203</v>
      </c>
      <c r="D3180">
        <v>4.7222218784967351E-2</v>
      </c>
      <c r="E3180">
        <v>4.6141152715595782E-2</v>
      </c>
    </row>
    <row r="3181" spans="1:5" x14ac:dyDescent="0.25">
      <c r="A3181" s="6">
        <v>45561</v>
      </c>
      <c r="B3181" t="s">
        <v>1139</v>
      </c>
      <c r="C3181">
        <v>18.274173736572266</v>
      </c>
      <c r="D3181">
        <v>2.9177685210906246E-2</v>
      </c>
      <c r="E3181">
        <v>2.8760119506477749E-2</v>
      </c>
    </row>
    <row r="3182" spans="1:5" x14ac:dyDescent="0.25">
      <c r="A3182" s="6">
        <v>45562</v>
      </c>
      <c r="B3182" t="s">
        <v>1139</v>
      </c>
      <c r="C3182">
        <v>18.933551788330078</v>
      </c>
      <c r="D3182">
        <v>3.608250973548488E-2</v>
      </c>
      <c r="E3182">
        <v>3.5446783267807064E-2</v>
      </c>
    </row>
    <row r="3183" spans="1:5" x14ac:dyDescent="0.25">
      <c r="A3183" s="6">
        <v>45565</v>
      </c>
      <c r="B3183" t="s">
        <v>1139</v>
      </c>
      <c r="C3183">
        <v>19.479892730712891</v>
      </c>
      <c r="D3183">
        <v>2.8855702748786793E-2</v>
      </c>
      <c r="E3183">
        <v>2.8447216453854559E-2</v>
      </c>
    </row>
    <row r="3184" spans="1:5" x14ac:dyDescent="0.25">
      <c r="A3184" s="6">
        <v>45566</v>
      </c>
      <c r="B3184" t="s">
        <v>1139</v>
      </c>
      <c r="C3184">
        <v>18.801673889160156</v>
      </c>
      <c r="D3184">
        <v>-3.4816354018388562E-2</v>
      </c>
      <c r="E3184">
        <v>-3.5436889032481447E-2</v>
      </c>
    </row>
    <row r="3185" spans="1:5" x14ac:dyDescent="0.25">
      <c r="A3185" s="6">
        <v>45567</v>
      </c>
      <c r="B3185" t="s">
        <v>1139</v>
      </c>
      <c r="C3185">
        <v>18.971229553222656</v>
      </c>
      <c r="D3185">
        <v>9.0181153583488438E-3</v>
      </c>
      <c r="E3185">
        <v>8.9776949846842556E-3</v>
      </c>
    </row>
    <row r="3186" spans="1:5" x14ac:dyDescent="0.25">
      <c r="A3186" s="6">
        <v>45568</v>
      </c>
      <c r="B3186" t="s">
        <v>1139</v>
      </c>
      <c r="C3186">
        <v>18.820514678955078</v>
      </c>
      <c r="D3186">
        <v>-7.9443914715573438E-3</v>
      </c>
      <c r="E3186">
        <v>-7.9761162840810956E-3</v>
      </c>
    </row>
    <row r="3187" spans="1:5" x14ac:dyDescent="0.25">
      <c r="A3187" s="6">
        <v>45569</v>
      </c>
      <c r="B3187" t="s">
        <v>1139</v>
      </c>
      <c r="C3187">
        <v>18.613283157348633</v>
      </c>
      <c r="D3187">
        <v>-1.1010938071644216E-2</v>
      </c>
      <c r="E3187">
        <v>-1.1072007149243657E-2</v>
      </c>
    </row>
    <row r="3188" spans="1:5" x14ac:dyDescent="0.25">
      <c r="A3188" s="6">
        <v>45572</v>
      </c>
      <c r="B3188" t="s">
        <v>1139</v>
      </c>
      <c r="C3188">
        <v>19.169044494628906</v>
      </c>
      <c r="D3188">
        <v>2.9858318523503291E-2</v>
      </c>
      <c r="E3188">
        <v>2.9421237948460695E-2</v>
      </c>
    </row>
    <row r="3189" spans="1:5" x14ac:dyDescent="0.25">
      <c r="A3189" s="6">
        <v>45573</v>
      </c>
      <c r="B3189" t="s">
        <v>1139</v>
      </c>
      <c r="C3189">
        <v>18.151718139648438</v>
      </c>
      <c r="D3189">
        <v>-5.3071312723256492E-2</v>
      </c>
      <c r="E3189">
        <v>-5.4531492457570691E-2</v>
      </c>
    </row>
    <row r="3190" spans="1:5" x14ac:dyDescent="0.25">
      <c r="A3190" s="6">
        <v>45574</v>
      </c>
      <c r="B3190" t="s">
        <v>1139</v>
      </c>
      <c r="C3190">
        <v>17.86912727355957</v>
      </c>
      <c r="D3190">
        <v>-1.5568270943542739E-2</v>
      </c>
      <c r="E3190">
        <v>-1.5690729110985159E-2</v>
      </c>
    </row>
    <row r="3191" spans="1:5" x14ac:dyDescent="0.25">
      <c r="A3191" s="6">
        <v>45575</v>
      </c>
      <c r="B3191" t="s">
        <v>1139</v>
      </c>
      <c r="C3191">
        <v>18.58502197265625</v>
      </c>
      <c r="D3191">
        <v>4.0063215630903759E-2</v>
      </c>
      <c r="E3191">
        <v>3.9281495566477379E-2</v>
      </c>
    </row>
    <row r="3192" spans="1:5" x14ac:dyDescent="0.25">
      <c r="A3192" s="6">
        <v>45576</v>
      </c>
      <c r="B3192" t="s">
        <v>1139</v>
      </c>
      <c r="C3192">
        <v>18.340110778808594</v>
      </c>
      <c r="D3192">
        <v>-1.3177880241841411E-2</v>
      </c>
      <c r="E3192">
        <v>-1.3265478933494017E-2</v>
      </c>
    </row>
    <row r="3193" spans="1:5" x14ac:dyDescent="0.25">
      <c r="A3193" s="6">
        <v>45579</v>
      </c>
      <c r="B3193" t="s">
        <v>1139</v>
      </c>
      <c r="C3193">
        <v>18.858196258544922</v>
      </c>
      <c r="D3193">
        <v>2.8248765014819766E-2</v>
      </c>
      <c r="E3193">
        <v>2.7857127072309001E-2</v>
      </c>
    </row>
    <row r="3194" spans="1:5" x14ac:dyDescent="0.25">
      <c r="A3194" s="6">
        <v>45580</v>
      </c>
      <c r="B3194" t="s">
        <v>1139</v>
      </c>
      <c r="C3194">
        <v>19.282079696655273</v>
      </c>
      <c r="D3194">
        <v>2.2477411534959746E-2</v>
      </c>
      <c r="E3194">
        <v>2.2228517282448675E-2</v>
      </c>
    </row>
    <row r="3195" spans="1:5" x14ac:dyDescent="0.25">
      <c r="A3195" s="6">
        <v>45581</v>
      </c>
      <c r="B3195" t="s">
        <v>1139</v>
      </c>
      <c r="C3195">
        <v>19.282079696655273</v>
      </c>
      <c r="D3195">
        <v>0</v>
      </c>
      <c r="E3195">
        <v>0</v>
      </c>
    </row>
    <row r="3196" spans="1:5" x14ac:dyDescent="0.25">
      <c r="A3196" s="6">
        <v>45582</v>
      </c>
      <c r="B3196" t="s">
        <v>1139</v>
      </c>
      <c r="C3196">
        <v>18.75457763671875</v>
      </c>
      <c r="D3196">
        <v>-2.7357114389897741E-2</v>
      </c>
      <c r="E3196">
        <v>-2.7738288204888679E-2</v>
      </c>
    </row>
    <row r="3197" spans="1:5" x14ac:dyDescent="0.25">
      <c r="A3197" s="6">
        <v>45583</v>
      </c>
      <c r="B3197" t="s">
        <v>1139</v>
      </c>
      <c r="C3197">
        <v>18.406049728393555</v>
      </c>
      <c r="D3197">
        <v>-1.8583618094540677E-2</v>
      </c>
      <c r="E3197">
        <v>-1.8758463081852354E-2</v>
      </c>
    </row>
    <row r="3198" spans="1:5" x14ac:dyDescent="0.25">
      <c r="A3198" s="6">
        <v>45586</v>
      </c>
      <c r="B3198" t="s">
        <v>1139</v>
      </c>
      <c r="C3198">
        <v>18.688638687133789</v>
      </c>
      <c r="D3198">
        <v>1.5353047661514685E-2</v>
      </c>
      <c r="E3198">
        <v>1.5236382223236426E-2</v>
      </c>
    </row>
    <row r="3199" spans="1:5" x14ac:dyDescent="0.25">
      <c r="A3199" s="6">
        <v>45587</v>
      </c>
      <c r="B3199" t="s">
        <v>1139</v>
      </c>
      <c r="C3199">
        <v>18.396631240844727</v>
      </c>
      <c r="D3199">
        <v>-1.5624864452545406E-2</v>
      </c>
      <c r="E3199">
        <v>-1.5748219269147157E-2</v>
      </c>
    </row>
    <row r="3200" spans="1:5" x14ac:dyDescent="0.25">
      <c r="A3200" s="6">
        <v>45588</v>
      </c>
      <c r="B3200" t="s">
        <v>1139</v>
      </c>
      <c r="C3200">
        <v>18.622701644897461</v>
      </c>
      <c r="D3200">
        <v>1.2288684873500433E-2</v>
      </c>
      <c r="E3200">
        <v>1.2213791918589664E-2</v>
      </c>
    </row>
    <row r="3201" spans="1:5" x14ac:dyDescent="0.25">
      <c r="A3201" s="6">
        <v>45589</v>
      </c>
      <c r="B3201" t="s">
        <v>1139</v>
      </c>
      <c r="C3201">
        <v>18.019842147827148</v>
      </c>
      <c r="D3201">
        <v>-3.237228993761454E-2</v>
      </c>
      <c r="E3201">
        <v>-3.2907862724961018E-2</v>
      </c>
    </row>
    <row r="3202" spans="1:5" x14ac:dyDescent="0.25">
      <c r="A3202" s="6">
        <v>45590</v>
      </c>
      <c r="B3202" t="s">
        <v>1139</v>
      </c>
      <c r="C3202">
        <v>17.887968063354492</v>
      </c>
      <c r="D3202">
        <v>-7.3182707923197254E-3</v>
      </c>
      <c r="E3202">
        <v>-7.3451807057518309E-3</v>
      </c>
    </row>
    <row r="3203" spans="1:5" x14ac:dyDescent="0.25">
      <c r="A3203" s="6">
        <v>45593</v>
      </c>
      <c r="B3203" t="s">
        <v>1139</v>
      </c>
      <c r="C3203">
        <v>18.283594131469727</v>
      </c>
      <c r="D3203">
        <v>2.211688139838075E-2</v>
      </c>
      <c r="E3203">
        <v>2.1875850602744256E-2</v>
      </c>
    </row>
    <row r="3204" spans="1:5" x14ac:dyDescent="0.25">
      <c r="A3204" s="6">
        <v>45594</v>
      </c>
      <c r="B3204" t="s">
        <v>1139</v>
      </c>
      <c r="C3204">
        <v>18.330690383911133</v>
      </c>
      <c r="D3204">
        <v>2.575874967621683E-3</v>
      </c>
      <c r="E3204">
        <v>2.5725630878036736E-3</v>
      </c>
    </row>
    <row r="3205" spans="1:5" x14ac:dyDescent="0.25">
      <c r="A3205" s="6">
        <v>45595</v>
      </c>
      <c r="B3205" t="s">
        <v>1139</v>
      </c>
      <c r="C3205">
        <v>18.076362609863281</v>
      </c>
      <c r="D3205">
        <v>-1.3874424188140555E-2</v>
      </c>
      <c r="E3205">
        <v>-1.3971573653392353E-2</v>
      </c>
    </row>
    <row r="3206" spans="1:5" x14ac:dyDescent="0.25">
      <c r="A3206" s="6">
        <v>45596</v>
      </c>
      <c r="B3206" t="s">
        <v>1139</v>
      </c>
      <c r="C3206">
        <v>18.057521820068359</v>
      </c>
      <c r="D3206">
        <v>-1.0422887724459429E-3</v>
      </c>
      <c r="E3206">
        <v>-1.0428323331194752E-3</v>
      </c>
    </row>
    <row r="3207" spans="1:5" x14ac:dyDescent="0.25">
      <c r="A3207" s="6">
        <v>45597</v>
      </c>
      <c r="B3207" t="s">
        <v>1139</v>
      </c>
      <c r="C3207">
        <v>18.358951568603516</v>
      </c>
      <c r="D3207">
        <v>1.6692752833900038E-2</v>
      </c>
      <c r="E3207">
        <v>1.6554960147183818E-2</v>
      </c>
    </row>
    <row r="3208" spans="1:5" x14ac:dyDescent="0.25">
      <c r="A3208" s="6">
        <v>45600</v>
      </c>
      <c r="B3208" t="s">
        <v>1139</v>
      </c>
      <c r="C3208">
        <v>18.104619979858398</v>
      </c>
      <c r="D3208">
        <v>-1.3853274125961601E-2</v>
      </c>
      <c r="E3208">
        <v>-1.3950126247614068E-2</v>
      </c>
    </row>
    <row r="3209" spans="1:5" x14ac:dyDescent="0.25">
      <c r="A3209" s="6">
        <v>45601</v>
      </c>
      <c r="B3209" t="s">
        <v>1139</v>
      </c>
      <c r="C3209">
        <v>17.98216438293457</v>
      </c>
      <c r="D3209">
        <v>-6.7637761554819598E-3</v>
      </c>
      <c r="E3209">
        <v>-6.7867541600881215E-3</v>
      </c>
    </row>
    <row r="3210" spans="1:5" x14ac:dyDescent="0.25">
      <c r="A3210" s="6">
        <v>45602</v>
      </c>
      <c r="B3210" t="s">
        <v>1139</v>
      </c>
      <c r="C3210">
        <v>17.784351348876953</v>
      </c>
      <c r="D3210">
        <v>-1.1000513055333117E-2</v>
      </c>
      <c r="E3210">
        <v>-1.1061466121271443E-2</v>
      </c>
    </row>
    <row r="3211" spans="1:5" x14ac:dyDescent="0.25">
      <c r="A3211" s="6">
        <v>45603</v>
      </c>
      <c r="B3211" t="s">
        <v>1139</v>
      </c>
      <c r="C3211">
        <v>18.368370056152344</v>
      </c>
      <c r="D3211">
        <v>3.2838909658196247E-2</v>
      </c>
      <c r="E3211">
        <v>3.2311233793202686E-2</v>
      </c>
    </row>
    <row r="3212" spans="1:5" x14ac:dyDescent="0.25">
      <c r="A3212" s="6">
        <v>45604</v>
      </c>
      <c r="B3212" t="s">
        <v>1139</v>
      </c>
      <c r="C3212">
        <v>18.415468215942383</v>
      </c>
      <c r="D3212">
        <v>2.5640903164547701E-3</v>
      </c>
      <c r="E3212">
        <v>2.5608086453496985E-3</v>
      </c>
    </row>
    <row r="3213" spans="1:5" x14ac:dyDescent="0.25">
      <c r="A3213" s="6">
        <v>45607</v>
      </c>
      <c r="B3213" t="s">
        <v>1139</v>
      </c>
      <c r="C3213">
        <v>17.068456649780273</v>
      </c>
      <c r="D3213">
        <v>-7.314565941885709E-2</v>
      </c>
      <c r="E3213">
        <v>-7.5958855664157929E-2</v>
      </c>
    </row>
    <row r="3214" spans="1:5" x14ac:dyDescent="0.25">
      <c r="A3214" s="6">
        <v>45608</v>
      </c>
      <c r="B3214" t="s">
        <v>1139</v>
      </c>
      <c r="C3214">
        <v>17.08729362487793</v>
      </c>
      <c r="D3214">
        <v>1.1036132606576654E-3</v>
      </c>
      <c r="E3214">
        <v>1.1030047272256739E-3</v>
      </c>
    </row>
    <row r="3215" spans="1:5" x14ac:dyDescent="0.25">
      <c r="A3215" s="6">
        <v>45609</v>
      </c>
      <c r="B3215" t="s">
        <v>1139</v>
      </c>
      <c r="C3215">
        <v>17.22859001159668</v>
      </c>
      <c r="D3215">
        <v>8.2690910462868139E-3</v>
      </c>
      <c r="E3215">
        <v>8.23508942598585E-3</v>
      </c>
    </row>
    <row r="3216" spans="1:5" x14ac:dyDescent="0.25">
      <c r="A3216" s="6">
        <v>45610</v>
      </c>
      <c r="B3216" t="s">
        <v>1139</v>
      </c>
      <c r="C3216">
        <v>16.898902893066406</v>
      </c>
      <c r="D3216">
        <v>-1.9136047599273009E-2</v>
      </c>
      <c r="E3216">
        <v>-1.9321511602156762E-2</v>
      </c>
    </row>
    <row r="3217" spans="1:5" x14ac:dyDescent="0.25">
      <c r="A3217" s="6">
        <v>45611</v>
      </c>
      <c r="B3217" t="s">
        <v>1139</v>
      </c>
      <c r="C3217">
        <v>16.701087951660156</v>
      </c>
      <c r="D3217">
        <v>-1.1705786029897469E-2</v>
      </c>
      <c r="E3217">
        <v>-1.177483814501025E-2</v>
      </c>
    </row>
    <row r="3218" spans="1:5" x14ac:dyDescent="0.25">
      <c r="A3218" s="6">
        <v>45614</v>
      </c>
      <c r="B3218" t="s">
        <v>1139</v>
      </c>
      <c r="C3218">
        <v>16.908321380615234</v>
      </c>
      <c r="D3218">
        <v>1.2408378996320302E-2</v>
      </c>
      <c r="E3218">
        <v>1.233202602392346E-2</v>
      </c>
    </row>
    <row r="3219" spans="1:5" x14ac:dyDescent="0.25">
      <c r="A3219" s="6">
        <v>45615</v>
      </c>
      <c r="B3219" t="s">
        <v>1139</v>
      </c>
      <c r="C3219">
        <v>16.719928741455078</v>
      </c>
      <c r="D3219">
        <v>-1.1142007235333318E-2</v>
      </c>
      <c r="E3219">
        <v>-1.1204544357891784E-2</v>
      </c>
    </row>
    <row r="3220" spans="1:5" x14ac:dyDescent="0.25">
      <c r="A3220" s="6">
        <v>45616</v>
      </c>
      <c r="B3220" t="s">
        <v>1139</v>
      </c>
      <c r="C3220">
        <v>16.719928741455078</v>
      </c>
      <c r="D3220">
        <v>0</v>
      </c>
      <c r="E3220">
        <v>0</v>
      </c>
    </row>
    <row r="3221" spans="1:5" x14ac:dyDescent="0.25">
      <c r="A3221" s="6">
        <v>45617</v>
      </c>
      <c r="B3221" t="s">
        <v>1139</v>
      </c>
      <c r="C3221">
        <v>17.059036254882813</v>
      </c>
      <c r="D3221">
        <v>2.0281636283948856E-2</v>
      </c>
      <c r="E3221">
        <v>2.0078703187595002E-2</v>
      </c>
    </row>
    <row r="3222" spans="1:5" x14ac:dyDescent="0.25">
      <c r="A3222" s="6">
        <v>45618</v>
      </c>
      <c r="B3222" t="s">
        <v>1139</v>
      </c>
      <c r="C3222">
        <v>17.247428894042969</v>
      </c>
      <c r="D3222">
        <v>1.1043568718967389E-2</v>
      </c>
      <c r="E3222">
        <v>1.0983033787300154E-2</v>
      </c>
    </row>
    <row r="3223" spans="1:5" x14ac:dyDescent="0.25">
      <c r="A3223" s="6">
        <v>45621</v>
      </c>
      <c r="B3223" t="s">
        <v>1139</v>
      </c>
      <c r="C3223">
        <v>17.313365936279297</v>
      </c>
      <c r="D3223">
        <v>3.8230070488420864E-3</v>
      </c>
      <c r="E3223">
        <v>3.815717929058735E-3</v>
      </c>
    </row>
    <row r="3224" spans="1:5" x14ac:dyDescent="0.25">
      <c r="A3224" s="6">
        <v>45622</v>
      </c>
      <c r="B3224" t="s">
        <v>1139</v>
      </c>
      <c r="C3224">
        <v>17.238008499145508</v>
      </c>
      <c r="D3224">
        <v>-4.3525584459508382E-3</v>
      </c>
      <c r="E3224">
        <v>-4.3620584045688179E-3</v>
      </c>
    </row>
    <row r="3225" spans="1:5" x14ac:dyDescent="0.25">
      <c r="A3225" s="6">
        <v>45623</v>
      </c>
      <c r="B3225" t="s">
        <v>1139</v>
      </c>
      <c r="C3225">
        <v>17.567697525024414</v>
      </c>
      <c r="D3225">
        <v>1.9125702710684367E-2</v>
      </c>
      <c r="E3225">
        <v>1.8945105524246636E-2</v>
      </c>
    </row>
    <row r="3226" spans="1:5" x14ac:dyDescent="0.25">
      <c r="A3226" s="6">
        <v>45624</v>
      </c>
      <c r="B3226" t="s">
        <v>1139</v>
      </c>
      <c r="C3226">
        <v>17.614797592163086</v>
      </c>
      <c r="D3226">
        <v>2.6810609114586992E-3</v>
      </c>
      <c r="E3226">
        <v>2.6774732786639566E-3</v>
      </c>
    </row>
    <row r="3227" spans="1:5" x14ac:dyDescent="0.25">
      <c r="A3227" s="6">
        <v>45625</v>
      </c>
      <c r="B3227" t="s">
        <v>1139</v>
      </c>
      <c r="C3227">
        <v>17.887968063354492</v>
      </c>
      <c r="D3227">
        <v>1.5508010793887417E-2</v>
      </c>
      <c r="E3227">
        <v>1.5388990528987623E-2</v>
      </c>
    </row>
    <row r="3228" spans="1:5" x14ac:dyDescent="0.25">
      <c r="A3228" s="6">
        <v>45628</v>
      </c>
      <c r="B3228" t="s">
        <v>1139</v>
      </c>
      <c r="C3228">
        <v>17.935068130493164</v>
      </c>
      <c r="D3228">
        <v>2.6330585437013276E-3</v>
      </c>
      <c r="E3228">
        <v>2.6295981180586123E-3</v>
      </c>
    </row>
    <row r="3229" spans="1:5" x14ac:dyDescent="0.25">
      <c r="A3229" s="6">
        <v>45629</v>
      </c>
      <c r="B3229" t="s">
        <v>1139</v>
      </c>
      <c r="C3229">
        <v>18.302433013916016</v>
      </c>
      <c r="D3229">
        <v>2.048304922791222E-2</v>
      </c>
      <c r="E3229">
        <v>2.0276092868088038E-2</v>
      </c>
    </row>
    <row r="3230" spans="1:5" x14ac:dyDescent="0.25">
      <c r="A3230" s="6">
        <v>45630</v>
      </c>
      <c r="B3230" t="s">
        <v>1139</v>
      </c>
      <c r="C3230">
        <v>18.556764602661133</v>
      </c>
      <c r="D3230">
        <v>1.3896053522050256E-2</v>
      </c>
      <c r="E3230">
        <v>1.3800388594869935E-2</v>
      </c>
    </row>
    <row r="3231" spans="1:5" x14ac:dyDescent="0.25">
      <c r="A3231" s="6">
        <v>45631</v>
      </c>
      <c r="B3231" t="s">
        <v>1139</v>
      </c>
      <c r="C3231">
        <v>18.566183090209961</v>
      </c>
      <c r="D3231">
        <v>5.0755009025005293E-4</v>
      </c>
      <c r="E3231">
        <v>5.0742133026924748E-4</v>
      </c>
    </row>
    <row r="3232" spans="1:5" x14ac:dyDescent="0.25">
      <c r="A3232" s="6">
        <v>45632</v>
      </c>
      <c r="B3232" t="s">
        <v>1139</v>
      </c>
      <c r="C3232">
        <v>18.358951568603516</v>
      </c>
      <c r="D3232">
        <v>-1.116177302569632E-2</v>
      </c>
      <c r="E3232">
        <v>-1.1224533060065944E-2</v>
      </c>
    </row>
    <row r="3233" spans="1:5" x14ac:dyDescent="0.25">
      <c r="A3233" s="6">
        <v>45635</v>
      </c>
      <c r="B3233" t="s">
        <v>1139</v>
      </c>
      <c r="C3233">
        <v>18.132879257202148</v>
      </c>
      <c r="D3233">
        <v>-1.231400990174103E-2</v>
      </c>
      <c r="E3233">
        <v>-1.2390455538140251E-2</v>
      </c>
    </row>
    <row r="3234" spans="1:5" x14ac:dyDescent="0.25">
      <c r="A3234" s="6">
        <v>45636</v>
      </c>
      <c r="B3234" t="s">
        <v>1139</v>
      </c>
      <c r="C3234">
        <v>19.263240814208984</v>
      </c>
      <c r="D3234">
        <v>6.2337676271564613E-2</v>
      </c>
      <c r="E3234">
        <v>6.0471834871282416E-2</v>
      </c>
    </row>
    <row r="3235" spans="1:5" x14ac:dyDescent="0.25">
      <c r="A3235" s="6">
        <v>45637</v>
      </c>
      <c r="B3235" t="s">
        <v>1139</v>
      </c>
      <c r="C3235">
        <v>18.933551788330078</v>
      </c>
      <c r="D3235">
        <v>-1.7114930403388851E-2</v>
      </c>
      <c r="E3235">
        <v>-1.7263083679964996E-2</v>
      </c>
    </row>
    <row r="3236" spans="1:5" x14ac:dyDescent="0.25">
      <c r="A3236" s="6">
        <v>45638</v>
      </c>
      <c r="B3236" t="s">
        <v>1139</v>
      </c>
      <c r="C3236">
        <v>19.046586990356445</v>
      </c>
      <c r="D3236">
        <v>5.9701002374017431E-3</v>
      </c>
      <c r="E3236">
        <v>5.9523498018626015E-3</v>
      </c>
    </row>
    <row r="3237" spans="1:5" x14ac:dyDescent="0.25">
      <c r="A3237" s="6">
        <v>45639</v>
      </c>
      <c r="B3237" t="s">
        <v>1139</v>
      </c>
      <c r="C3237">
        <v>18.349531173706055</v>
      </c>
      <c r="D3237">
        <v>-3.6597413332022155E-2</v>
      </c>
      <c r="E3237">
        <v>-3.7283899852961488E-2</v>
      </c>
    </row>
    <row r="3238" spans="1:5" x14ac:dyDescent="0.25">
      <c r="A3238" s="6">
        <v>45642</v>
      </c>
      <c r="B3238" t="s">
        <v>1139</v>
      </c>
      <c r="C3238">
        <v>17.652475357055664</v>
      </c>
      <c r="D3238">
        <v>-3.7987663556725448E-2</v>
      </c>
      <c r="E3238">
        <v>-3.872800465304644E-2</v>
      </c>
    </row>
    <row r="3239" spans="1:5" x14ac:dyDescent="0.25">
      <c r="A3239" s="6">
        <v>45643</v>
      </c>
      <c r="B3239" t="s">
        <v>1139</v>
      </c>
      <c r="C3239">
        <v>17.586536407470703</v>
      </c>
      <c r="D3239">
        <v>-3.7353939462436703E-3</v>
      </c>
      <c r="E3239">
        <v>-3.7423879525554579E-3</v>
      </c>
    </row>
    <row r="3240" spans="1:5" x14ac:dyDescent="0.25">
      <c r="A3240" s="6">
        <v>45644</v>
      </c>
      <c r="B3240" t="s">
        <v>1139</v>
      </c>
      <c r="C3240">
        <v>17.492340087890625</v>
      </c>
      <c r="D3240">
        <v>-5.3561609516279418E-3</v>
      </c>
      <c r="E3240">
        <v>-5.3705566083436778E-3</v>
      </c>
    </row>
    <row r="3241" spans="1:5" x14ac:dyDescent="0.25">
      <c r="A3241" s="6">
        <v>45645</v>
      </c>
      <c r="B3241" t="s">
        <v>1139</v>
      </c>
      <c r="C3241">
        <v>16.814125061035156</v>
      </c>
      <c r="D3241">
        <v>-3.8772115305771737E-2</v>
      </c>
      <c r="E3241">
        <v>-3.9543765246992886E-2</v>
      </c>
    </row>
    <row r="3242" spans="1:5" x14ac:dyDescent="0.25">
      <c r="A3242" s="6">
        <v>45646</v>
      </c>
      <c r="B3242" t="s">
        <v>1139</v>
      </c>
      <c r="C3242">
        <v>17.143814086914063</v>
      </c>
      <c r="D3242">
        <v>1.960786093133815E-2</v>
      </c>
      <c r="E3242">
        <v>1.941810330899077E-2</v>
      </c>
    </row>
    <row r="3243" spans="1:5" x14ac:dyDescent="0.25">
      <c r="A3243" s="6">
        <v>45649</v>
      </c>
      <c r="B3243" t="s">
        <v>1139</v>
      </c>
      <c r="C3243">
        <v>17.332206726074219</v>
      </c>
      <c r="D3243">
        <v>1.0988957195001037E-2</v>
      </c>
      <c r="E3243">
        <v>1.09290173228964E-2</v>
      </c>
    </row>
    <row r="3244" spans="1:5" x14ac:dyDescent="0.25">
      <c r="A3244" s="6">
        <v>45650</v>
      </c>
      <c r="B3244" t="s">
        <v>1139</v>
      </c>
      <c r="C3244">
        <v>17.332206726074219</v>
      </c>
      <c r="D3244">
        <v>0</v>
      </c>
      <c r="E3244">
        <v>0</v>
      </c>
    </row>
    <row r="3245" spans="1:5" x14ac:dyDescent="0.25">
      <c r="A3245" s="6">
        <v>45656</v>
      </c>
      <c r="B3245" t="s">
        <v>1139</v>
      </c>
      <c r="C3245">
        <v>17.426403045654297</v>
      </c>
      <c r="D3245">
        <v>-1.0798865687235981E-3</v>
      </c>
      <c r="E3245">
        <v>-1.0804700663362339E-3</v>
      </c>
    </row>
    <row r="3246" spans="1:5" x14ac:dyDescent="0.25">
      <c r="A3246" s="6">
        <v>45657</v>
      </c>
      <c r="B3246" t="s">
        <v>1139</v>
      </c>
      <c r="C3246">
        <v>17.190912246704102</v>
      </c>
      <c r="D3246">
        <v>-1.3513448434151809E-2</v>
      </c>
      <c r="E3246">
        <v>-1.3605586084920991E-2</v>
      </c>
    </row>
    <row r="3247" spans="1:5" x14ac:dyDescent="0.25">
      <c r="A3247" s="6">
        <v>45659</v>
      </c>
      <c r="B3247" t="s">
        <v>1139</v>
      </c>
      <c r="C3247">
        <v>17.718412399291992</v>
      </c>
      <c r="D3247">
        <v>3.0684826088215544E-2</v>
      </c>
      <c r="E3247">
        <v>3.0223461004259631E-2</v>
      </c>
    </row>
    <row r="3248" spans="1:5" x14ac:dyDescent="0.25">
      <c r="A3248" s="6">
        <v>45660</v>
      </c>
      <c r="B3248" t="s">
        <v>1139</v>
      </c>
      <c r="C3248">
        <v>17.341625213623047</v>
      </c>
      <c r="D3248">
        <v>-2.126529043222869E-2</v>
      </c>
      <c r="E3248">
        <v>-2.1494654207562632E-2</v>
      </c>
    </row>
    <row r="3249" spans="1:5" x14ac:dyDescent="0.25">
      <c r="A3249" s="6">
        <v>45663</v>
      </c>
      <c r="B3249" t="s">
        <v>1139</v>
      </c>
      <c r="C3249">
        <v>17.002517700195313</v>
      </c>
      <c r="D3249">
        <v>-1.95545405491373E-2</v>
      </c>
      <c r="E3249">
        <v>-1.9748260134220694E-2</v>
      </c>
    </row>
    <row r="3250" spans="1:5" x14ac:dyDescent="0.25">
      <c r="A3250" s="6">
        <v>45664</v>
      </c>
      <c r="B3250" t="s">
        <v>1139</v>
      </c>
      <c r="C3250">
        <v>16.248943328857422</v>
      </c>
      <c r="D3250">
        <v>-4.4321340205352833E-2</v>
      </c>
      <c r="E3250">
        <v>-4.5333552356977377E-2</v>
      </c>
    </row>
    <row r="3251" spans="1:5" x14ac:dyDescent="0.25">
      <c r="A3251" s="6">
        <v>45665</v>
      </c>
      <c r="B3251" t="s">
        <v>1139</v>
      </c>
      <c r="C3251">
        <v>16.550373077392578</v>
      </c>
      <c r="D3251">
        <v>1.8550729264950494E-2</v>
      </c>
      <c r="E3251">
        <v>1.8380763264630562E-2</v>
      </c>
    </row>
    <row r="3252" spans="1:5" x14ac:dyDescent="0.25">
      <c r="A3252" s="6">
        <v>45666</v>
      </c>
      <c r="B3252" t="s">
        <v>1139</v>
      </c>
      <c r="C3252">
        <v>16.870643615722656</v>
      </c>
      <c r="D3252">
        <v>1.9351257934333788E-2</v>
      </c>
      <c r="E3252">
        <v>1.9166403315611962E-2</v>
      </c>
    </row>
    <row r="3253" spans="1:5" x14ac:dyDescent="0.25">
      <c r="A3253" s="6">
        <v>45667</v>
      </c>
      <c r="B3253" t="s">
        <v>1139</v>
      </c>
      <c r="C3253">
        <v>16.889482498168945</v>
      </c>
      <c r="D3253">
        <v>1.1166664933122128E-3</v>
      </c>
      <c r="E3253">
        <v>1.1160434850354152E-3</v>
      </c>
    </row>
    <row r="3254" spans="1:5" x14ac:dyDescent="0.25">
      <c r="A3254" s="6">
        <v>45670</v>
      </c>
      <c r="B3254" t="s">
        <v>1139</v>
      </c>
      <c r="C3254">
        <v>16.936580657958984</v>
      </c>
      <c r="D3254">
        <v>2.7886088158797229E-3</v>
      </c>
      <c r="E3254">
        <v>2.7847278596207898E-3</v>
      </c>
    </row>
    <row r="3255" spans="1:5" x14ac:dyDescent="0.25">
      <c r="A3255" s="6">
        <v>45671</v>
      </c>
      <c r="B3255" t="s">
        <v>1139</v>
      </c>
      <c r="C3255">
        <v>17.426403045654297</v>
      </c>
      <c r="D3255">
        <v>2.8920972750490215E-2</v>
      </c>
      <c r="E3255">
        <v>2.851065385452339E-2</v>
      </c>
    </row>
    <row r="3256" spans="1:5" x14ac:dyDescent="0.25">
      <c r="A3256" s="6">
        <v>45672</v>
      </c>
      <c r="B3256" t="s">
        <v>1139</v>
      </c>
      <c r="C3256">
        <v>17.746671676635742</v>
      </c>
      <c r="D3256">
        <v>1.837835554143874E-2</v>
      </c>
      <c r="E3256">
        <v>1.8211514639129581E-2</v>
      </c>
    </row>
    <row r="3257" spans="1:5" x14ac:dyDescent="0.25">
      <c r="A3257" s="6">
        <v>45673</v>
      </c>
      <c r="B3257" t="s">
        <v>1139</v>
      </c>
      <c r="C3257">
        <v>17.793771743774414</v>
      </c>
      <c r="D3257">
        <v>2.6540225681124241E-3</v>
      </c>
      <c r="E3257">
        <v>2.6505068693384909E-3</v>
      </c>
    </row>
    <row r="3258" spans="1:5" x14ac:dyDescent="0.25">
      <c r="A3258" s="6">
        <v>45674</v>
      </c>
      <c r="B3258" t="s">
        <v>1139</v>
      </c>
      <c r="C3258">
        <v>18.104619979858398</v>
      </c>
      <c r="D3258">
        <v>1.7469496662097184E-2</v>
      </c>
      <c r="E3258">
        <v>1.731865917477288E-2</v>
      </c>
    </row>
    <row r="3259" spans="1:5" x14ac:dyDescent="0.25">
      <c r="A3259" s="6">
        <v>45677</v>
      </c>
      <c r="B3259" t="s">
        <v>1139</v>
      </c>
      <c r="C3259">
        <v>18.048101425170898</v>
      </c>
      <c r="D3259">
        <v>-3.1217752568337698E-3</v>
      </c>
      <c r="E3259">
        <v>-3.1266581620808054E-3</v>
      </c>
    </row>
    <row r="3260" spans="1:5" x14ac:dyDescent="0.25">
      <c r="A3260" s="6">
        <v>45678</v>
      </c>
      <c r="B3260" t="s">
        <v>1139</v>
      </c>
      <c r="C3260">
        <v>18.245916366577148</v>
      </c>
      <c r="D3260">
        <v>1.0960429396211557E-2</v>
      </c>
      <c r="E3260">
        <v>1.0900799209247703E-2</v>
      </c>
    </row>
    <row r="3261" spans="1:5" x14ac:dyDescent="0.25">
      <c r="A3261" s="6">
        <v>45679</v>
      </c>
      <c r="B3261" t="s">
        <v>1139</v>
      </c>
      <c r="C3261">
        <v>17.925647735595703</v>
      </c>
      <c r="D3261">
        <v>-1.7552893729586128E-2</v>
      </c>
      <c r="E3261">
        <v>-1.7708772545007634E-2</v>
      </c>
    </row>
    <row r="3262" spans="1:5" x14ac:dyDescent="0.25">
      <c r="A3262" s="6">
        <v>45680</v>
      </c>
      <c r="B3262" t="s">
        <v>1139</v>
      </c>
      <c r="C3262">
        <v>17.539440155029297</v>
      </c>
      <c r="D3262">
        <v>-2.1544972112750971E-2</v>
      </c>
      <c r="E3262">
        <v>-2.1780453460515683E-2</v>
      </c>
    </row>
    <row r="3263" spans="1:5" x14ac:dyDescent="0.25">
      <c r="A3263" s="6">
        <v>45681</v>
      </c>
      <c r="B3263" t="s">
        <v>1139</v>
      </c>
      <c r="C3263">
        <v>17.718412399291992</v>
      </c>
      <c r="D3263">
        <v>1.0203988421567445E-2</v>
      </c>
      <c r="E3263">
        <v>1.0152279194454251E-2</v>
      </c>
    </row>
    <row r="3264" spans="1:5" x14ac:dyDescent="0.25">
      <c r="A3264" s="6">
        <v>45686</v>
      </c>
      <c r="B3264" t="s">
        <v>1139</v>
      </c>
      <c r="C3264">
        <v>17.98216438293457</v>
      </c>
      <c r="D3264">
        <v>1.1122870335673385E-2</v>
      </c>
      <c r="E3264">
        <v>1.1061466121271358E-2</v>
      </c>
    </row>
    <row r="3265" spans="1:5" x14ac:dyDescent="0.25">
      <c r="A3265" s="6">
        <v>45687</v>
      </c>
      <c r="B3265" t="s">
        <v>1139</v>
      </c>
      <c r="C3265">
        <v>18.029262542724609</v>
      </c>
      <c r="D3265">
        <v>2.619159673278082E-3</v>
      </c>
      <c r="E3265">
        <v>2.6157356519835701E-3</v>
      </c>
    </row>
    <row r="3266" spans="1:5" x14ac:dyDescent="0.25">
      <c r="A3266" s="6">
        <v>45688</v>
      </c>
      <c r="B3266" t="s">
        <v>1139</v>
      </c>
      <c r="C3266">
        <v>18.019842147827148</v>
      </c>
      <c r="D3266">
        <v>-5.2250583600621514E-4</v>
      </c>
      <c r="E3266">
        <v>-5.2264238974936898E-4</v>
      </c>
    </row>
    <row r="3267" spans="1:5" x14ac:dyDescent="0.25">
      <c r="A3267" s="6">
        <v>45691</v>
      </c>
      <c r="B3267" t="s">
        <v>1139</v>
      </c>
      <c r="C3267">
        <v>17.22859001159668</v>
      </c>
      <c r="D3267">
        <v>-4.3910048142451585E-2</v>
      </c>
      <c r="E3267">
        <v>-4.4903278455899774E-2</v>
      </c>
    </row>
    <row r="3268" spans="1:5" x14ac:dyDescent="0.25">
      <c r="A3268" s="6">
        <v>45692</v>
      </c>
      <c r="B3268" t="s">
        <v>1139</v>
      </c>
      <c r="C3268">
        <v>17.539440155029297</v>
      </c>
      <c r="D3268">
        <v>1.8042692015039163E-2</v>
      </c>
      <c r="E3268">
        <v>1.7881854395397353E-2</v>
      </c>
    </row>
    <row r="3269" spans="1:5" x14ac:dyDescent="0.25">
      <c r="A3269" s="6">
        <v>45693</v>
      </c>
      <c r="B3269" t="s">
        <v>1139</v>
      </c>
      <c r="C3269">
        <v>17.887968063354492</v>
      </c>
      <c r="D3269">
        <v>1.9871096525578613E-2</v>
      </c>
      <c r="E3269">
        <v>1.9676243354750746E-2</v>
      </c>
    </row>
    <row r="3270" spans="1:5" x14ac:dyDescent="0.25">
      <c r="A3270" s="6">
        <v>45694</v>
      </c>
      <c r="B3270" t="s">
        <v>1139</v>
      </c>
      <c r="C3270">
        <v>18.236495971679688</v>
      </c>
      <c r="D3270">
        <v>1.9483929482141393E-2</v>
      </c>
      <c r="E3270">
        <v>1.929654777144018E-2</v>
      </c>
    </row>
    <row r="3271" spans="1:5" x14ac:dyDescent="0.25">
      <c r="A3271" s="6">
        <v>45695</v>
      </c>
      <c r="B3271" t="s">
        <v>1139</v>
      </c>
      <c r="C3271">
        <v>18.575603485107422</v>
      </c>
      <c r="D3271">
        <v>1.8594992917189357E-2</v>
      </c>
      <c r="E3271">
        <v>1.8424219804596114E-2</v>
      </c>
    </row>
    <row r="3272" spans="1:5" x14ac:dyDescent="0.25">
      <c r="A3272" s="6">
        <v>45698</v>
      </c>
      <c r="B3272" t="s">
        <v>1139</v>
      </c>
      <c r="C3272">
        <v>18.293014526367188</v>
      </c>
      <c r="D3272">
        <v>-1.5212908639377076E-2</v>
      </c>
      <c r="E3272">
        <v>-1.53298120769423E-2</v>
      </c>
    </row>
    <row r="3273" spans="1:5" x14ac:dyDescent="0.25">
      <c r="A3273" s="6">
        <v>45699</v>
      </c>
      <c r="B3273" t="s">
        <v>1139</v>
      </c>
      <c r="C3273">
        <v>18.01042366027832</v>
      </c>
      <c r="D3273">
        <v>-1.5448020646435578E-2</v>
      </c>
      <c r="E3273">
        <v>-1.5568584578510821E-2</v>
      </c>
    </row>
    <row r="3274" spans="1:5" x14ac:dyDescent="0.25">
      <c r="A3274" s="6">
        <v>45700</v>
      </c>
      <c r="B3274" t="s">
        <v>1139</v>
      </c>
      <c r="C3274">
        <v>18.198816299438477</v>
      </c>
      <c r="D3274">
        <v>1.046020031031536E-2</v>
      </c>
      <c r="E3274">
        <v>1.0405870950620092E-2</v>
      </c>
    </row>
    <row r="3275" spans="1:5" x14ac:dyDescent="0.25">
      <c r="A3275" s="6">
        <v>45701</v>
      </c>
      <c r="B3275" t="s">
        <v>1139</v>
      </c>
      <c r="C3275">
        <v>18.519084930419922</v>
      </c>
      <c r="D3275">
        <v>1.7598322094790619E-2</v>
      </c>
      <c r="E3275">
        <v>1.7445264717524972E-2</v>
      </c>
    </row>
    <row r="3276" spans="1:5" x14ac:dyDescent="0.25">
      <c r="A3276" s="6">
        <v>45702</v>
      </c>
      <c r="B3276" t="s">
        <v>1139</v>
      </c>
      <c r="C3276">
        <v>18.387210845947266</v>
      </c>
      <c r="D3276">
        <v>-7.1209827574166829E-3</v>
      </c>
      <c r="E3276">
        <v>-7.146457966188206E-3</v>
      </c>
    </row>
    <row r="3277" spans="1:5" x14ac:dyDescent="0.25">
      <c r="A3277" s="6">
        <v>45705</v>
      </c>
      <c r="B3277" t="s">
        <v>1139</v>
      </c>
      <c r="C3277">
        <v>18.283594131469727</v>
      </c>
      <c r="D3277">
        <v>-5.6352600372979733E-3</v>
      </c>
      <c r="E3277">
        <v>-5.6511980197956179E-3</v>
      </c>
    </row>
    <row r="3278" spans="1:5" x14ac:dyDescent="0.25">
      <c r="A3278" s="6">
        <v>45706</v>
      </c>
      <c r="B3278" t="s">
        <v>1139</v>
      </c>
      <c r="C3278">
        <v>18.434309005737305</v>
      </c>
      <c r="D3278">
        <v>8.2431754491949505E-3</v>
      </c>
      <c r="E3278">
        <v>8.2093860394764993E-3</v>
      </c>
    </row>
    <row r="3279" spans="1:5" x14ac:dyDescent="0.25">
      <c r="A3279" s="6">
        <v>45707</v>
      </c>
      <c r="B3279" t="s">
        <v>1139</v>
      </c>
      <c r="C3279">
        <v>18.321273803710938</v>
      </c>
      <c r="D3279">
        <v>-6.131784055002365E-3</v>
      </c>
      <c r="E3279">
        <v>-6.1506606472016088E-3</v>
      </c>
    </row>
    <row r="3280" spans="1:5" x14ac:dyDescent="0.25">
      <c r="A3280" s="6">
        <v>45708</v>
      </c>
      <c r="B3280" t="s">
        <v>1139</v>
      </c>
      <c r="C3280">
        <v>17.181491851806641</v>
      </c>
      <c r="D3280">
        <v>-6.2210846479104354E-2</v>
      </c>
      <c r="E3280">
        <v>-6.4230138270167186E-2</v>
      </c>
    </row>
    <row r="3281" spans="1:5" x14ac:dyDescent="0.25">
      <c r="A3281" s="6">
        <v>45709</v>
      </c>
      <c r="B3281" t="s">
        <v>1139</v>
      </c>
      <c r="C3281">
        <v>17.567697525024414</v>
      </c>
      <c r="D3281">
        <v>2.2478005783715727E-2</v>
      </c>
      <c r="E3281">
        <v>2.2229098467496475E-2</v>
      </c>
    </row>
    <row r="3282" spans="1:5" x14ac:dyDescent="0.25">
      <c r="A3282" s="6">
        <v>45712</v>
      </c>
      <c r="B3282" t="s">
        <v>1139</v>
      </c>
      <c r="C3282">
        <v>17.426403045654297</v>
      </c>
      <c r="D3282">
        <v>-8.0428570203265881E-3</v>
      </c>
      <c r="E3282">
        <v>-8.0753752719835079E-3</v>
      </c>
    </row>
    <row r="3283" spans="1:5" x14ac:dyDescent="0.25">
      <c r="A3283" s="6">
        <v>45713</v>
      </c>
      <c r="B3283" t="s">
        <v>1139</v>
      </c>
      <c r="C3283">
        <v>16.936580657958984</v>
      </c>
      <c r="D3283">
        <v>-2.8108060304358751E-2</v>
      </c>
      <c r="E3283">
        <v>-2.8510653854523421E-2</v>
      </c>
    </row>
    <row r="3284" spans="1:5" x14ac:dyDescent="0.25">
      <c r="A3284" s="6">
        <v>45714</v>
      </c>
      <c r="B3284" t="s">
        <v>1139</v>
      </c>
      <c r="C3284">
        <v>16.335855484008789</v>
      </c>
      <c r="D3284">
        <v>-3.5469094150825331E-2</v>
      </c>
      <c r="E3284">
        <v>-3.6113403760229729E-2</v>
      </c>
    </row>
    <row r="3285" spans="1:5" x14ac:dyDescent="0.25">
      <c r="A3285" s="6">
        <v>45715</v>
      </c>
      <c r="B3285" t="s">
        <v>1139</v>
      </c>
      <c r="C3285">
        <v>16.616838455200195</v>
      </c>
      <c r="D3285">
        <v>1.720038301431237E-2</v>
      </c>
      <c r="E3285">
        <v>1.7054131103617788E-2</v>
      </c>
    </row>
    <row r="3286" spans="1:5" x14ac:dyDescent="0.25">
      <c r="A3286" s="6">
        <v>45716</v>
      </c>
      <c r="B3286" t="s">
        <v>1139</v>
      </c>
      <c r="C3286">
        <v>15.996735572814941</v>
      </c>
      <c r="D3286">
        <v>-3.7317741522076009E-2</v>
      </c>
      <c r="E3286">
        <v>-3.8031871288853519E-2</v>
      </c>
    </row>
    <row r="3287" spans="1:5" x14ac:dyDescent="0.25">
      <c r="A3287" s="6">
        <v>45719</v>
      </c>
      <c r="B3287" t="s">
        <v>1139</v>
      </c>
      <c r="C3287">
        <v>16.190517425537109</v>
      </c>
      <c r="D3287">
        <v>1.2113837341381384E-2</v>
      </c>
      <c r="E3287">
        <v>1.2041052030513923E-2</v>
      </c>
    </row>
    <row r="3288" spans="1:5" x14ac:dyDescent="0.25">
      <c r="A3288" s="6">
        <v>45720</v>
      </c>
      <c r="B3288" t="s">
        <v>1139</v>
      </c>
      <c r="C3288">
        <v>15.647926330566406</v>
      </c>
      <c r="D3288">
        <v>-3.3512894042217578E-2</v>
      </c>
      <c r="E3288">
        <v>-3.4087321387272232E-2</v>
      </c>
    </row>
    <row r="3289" spans="1:5" x14ac:dyDescent="0.25">
      <c r="A3289" s="6">
        <v>45721</v>
      </c>
      <c r="B3289" t="s">
        <v>1139</v>
      </c>
      <c r="C3289">
        <v>15.43476676940918</v>
      </c>
      <c r="D3289">
        <v>-1.3622224226659596E-2</v>
      </c>
      <c r="E3289">
        <v>-1.371585802923124E-2</v>
      </c>
    </row>
    <row r="3290" spans="1:5" x14ac:dyDescent="0.25">
      <c r="A3290" s="6">
        <v>45722</v>
      </c>
      <c r="B3290" t="s">
        <v>1139</v>
      </c>
      <c r="C3290">
        <v>15.609170913696289</v>
      </c>
      <c r="D3290">
        <v>1.1299435028248483E-2</v>
      </c>
      <c r="E3290">
        <v>1.1236073266925752E-2</v>
      </c>
    </row>
    <row r="3291" spans="1:5" x14ac:dyDescent="0.25">
      <c r="A3291" s="6">
        <v>45723</v>
      </c>
      <c r="B3291" t="s">
        <v>1139</v>
      </c>
      <c r="C3291">
        <v>15.425077438354492</v>
      </c>
      <c r="D3291">
        <v>-1.1793930398972252E-2</v>
      </c>
      <c r="E3291">
        <v>-1.1864030511807141E-2</v>
      </c>
    </row>
    <row r="3292" spans="1:5" x14ac:dyDescent="0.25">
      <c r="A3292" s="6">
        <v>45726</v>
      </c>
      <c r="B3292" t="s">
        <v>1139</v>
      </c>
      <c r="C3292">
        <v>15.366942405700684</v>
      </c>
      <c r="D3292">
        <v>-3.7688648816280867E-3</v>
      </c>
      <c r="E3292">
        <v>-3.7759849482186707E-3</v>
      </c>
    </row>
    <row r="3293" spans="1:5" x14ac:dyDescent="0.25">
      <c r="A3293" s="6">
        <v>45727</v>
      </c>
      <c r="B3293" t="s">
        <v>1139</v>
      </c>
      <c r="C3293">
        <v>15.211915969848633</v>
      </c>
      <c r="D3293">
        <v>-1.0088307209021652E-2</v>
      </c>
      <c r="E3293">
        <v>-1.0139539033018731E-2</v>
      </c>
    </row>
    <row r="3294" spans="1:5" x14ac:dyDescent="0.25">
      <c r="A3294" s="6">
        <v>45728</v>
      </c>
      <c r="B3294" t="s">
        <v>1139</v>
      </c>
      <c r="C3294">
        <v>15.43476676940918</v>
      </c>
      <c r="D3294">
        <v>1.4649752207562594E-2</v>
      </c>
      <c r="E3294">
        <v>1.4543481226118768E-2</v>
      </c>
    </row>
    <row r="3295" spans="1:5" x14ac:dyDescent="0.25">
      <c r="A3295" s="6">
        <v>45729</v>
      </c>
      <c r="B3295" t="s">
        <v>1139</v>
      </c>
      <c r="C3295">
        <v>15.357254028320313</v>
      </c>
      <c r="D3295">
        <v>-5.0219573931297168E-3</v>
      </c>
      <c r="E3295">
        <v>-5.0346097988289177E-3</v>
      </c>
    </row>
    <row r="3296" spans="1:5" x14ac:dyDescent="0.25">
      <c r="A3296" s="6">
        <v>45730</v>
      </c>
      <c r="B3296" t="s">
        <v>1139</v>
      </c>
      <c r="C3296">
        <v>15.764196395874023</v>
      </c>
      <c r="D3296">
        <v>2.6498380947744149E-2</v>
      </c>
      <c r="E3296">
        <v>2.6153380220608948E-2</v>
      </c>
    </row>
    <row r="3297" spans="1:5" x14ac:dyDescent="0.25">
      <c r="A3297" s="6">
        <v>45733</v>
      </c>
      <c r="B3297" t="s">
        <v>1139</v>
      </c>
      <c r="C3297">
        <v>16.423057556152344</v>
      </c>
      <c r="D3297">
        <v>4.1794782539677389E-2</v>
      </c>
      <c r="E3297">
        <v>4.09449781955432E-2</v>
      </c>
    </row>
    <row r="3298" spans="1:5" x14ac:dyDescent="0.25">
      <c r="A3298" s="6">
        <v>45734</v>
      </c>
      <c r="B3298" t="s">
        <v>1139</v>
      </c>
      <c r="C3298">
        <v>16.142072677612305</v>
      </c>
      <c r="D3298">
        <v>-1.7109169688976578E-2</v>
      </c>
      <c r="E3298">
        <v>-1.725722267168571E-2</v>
      </c>
    </row>
    <row r="3299" spans="1:5" x14ac:dyDescent="0.25">
      <c r="A3299" s="6">
        <v>45735</v>
      </c>
      <c r="B3299" t="s">
        <v>1139</v>
      </c>
      <c r="C3299">
        <v>15.977356910705566</v>
      </c>
      <c r="D3299">
        <v>-1.0204127449827793E-2</v>
      </c>
      <c r="E3299">
        <v>-1.0256546456706908E-2</v>
      </c>
    </row>
    <row r="3300" spans="1:5" x14ac:dyDescent="0.25">
      <c r="A3300" s="6">
        <v>45736</v>
      </c>
      <c r="B3300" t="s">
        <v>1139</v>
      </c>
      <c r="C3300">
        <v>15.444455146789551</v>
      </c>
      <c r="D3300">
        <v>-3.3353561974881263E-2</v>
      </c>
      <c r="E3300">
        <v>-3.392247807554858E-2</v>
      </c>
    </row>
    <row r="3301" spans="1:5" x14ac:dyDescent="0.25">
      <c r="A3301" s="6">
        <v>45737</v>
      </c>
      <c r="B3301" t="s">
        <v>1139</v>
      </c>
      <c r="C3301">
        <v>15.299118995666504</v>
      </c>
      <c r="D3301">
        <v>-9.4102478683593116E-3</v>
      </c>
      <c r="E3301">
        <v>-9.4548039939267928E-3</v>
      </c>
    </row>
    <row r="3302" spans="1:5" x14ac:dyDescent="0.25">
      <c r="A3302" s="6">
        <v>45740</v>
      </c>
      <c r="B3302" t="s">
        <v>1139</v>
      </c>
      <c r="C3302">
        <v>15.79326343536377</v>
      </c>
      <c r="D3302">
        <v>3.2298882036098542E-2</v>
      </c>
      <c r="E3302">
        <v>3.1788239505287579E-2</v>
      </c>
    </row>
    <row r="3303" spans="1:5" x14ac:dyDescent="0.25">
      <c r="A3303" s="6">
        <v>45741</v>
      </c>
      <c r="B3303" t="s">
        <v>1139</v>
      </c>
      <c r="C3303">
        <v>15.589792251586914</v>
      </c>
      <c r="D3303">
        <v>-1.2883416059612407E-2</v>
      </c>
      <c r="E3303">
        <v>-1.2967127030406499E-2</v>
      </c>
    </row>
    <row r="3304" spans="1:5" x14ac:dyDescent="0.25">
      <c r="A3304" s="6">
        <v>45742</v>
      </c>
      <c r="B3304" t="s">
        <v>1139</v>
      </c>
      <c r="C3304">
        <v>15.706060409545898</v>
      </c>
      <c r="D3304">
        <v>7.4579671160883709E-3</v>
      </c>
      <c r="E3304">
        <v>7.4302939843668616E-3</v>
      </c>
    </row>
    <row r="3305" spans="1:5" x14ac:dyDescent="0.25">
      <c r="A3305" s="6">
        <v>45743</v>
      </c>
      <c r="B3305" t="s">
        <v>1139</v>
      </c>
      <c r="C3305">
        <v>15.706060409545898</v>
      </c>
      <c r="D3305">
        <v>0</v>
      </c>
      <c r="E3305">
        <v>0</v>
      </c>
    </row>
    <row r="3306" spans="1:5" x14ac:dyDescent="0.25">
      <c r="A3306" s="6">
        <v>45744</v>
      </c>
      <c r="B3306" t="s">
        <v>1139</v>
      </c>
      <c r="C3306">
        <v>15.512279510498047</v>
      </c>
      <c r="D3306">
        <v>-1.2337969802412974E-2</v>
      </c>
      <c r="E3306">
        <v>-1.2414714453963631E-2</v>
      </c>
    </row>
    <row r="3307" spans="1:5" x14ac:dyDescent="0.25">
      <c r="A3307" s="6">
        <v>45747</v>
      </c>
      <c r="B3307" t="s">
        <v>1139</v>
      </c>
      <c r="C3307">
        <v>14.892175674438477</v>
      </c>
      <c r="D3307">
        <v>-3.9975029823302921E-2</v>
      </c>
      <c r="E3307">
        <v>-4.0795984257798817E-2</v>
      </c>
    </row>
    <row r="3308" spans="1:5" x14ac:dyDescent="0.25">
      <c r="A3308" s="6">
        <v>45748</v>
      </c>
      <c r="B3308" t="s">
        <v>1139</v>
      </c>
      <c r="C3308">
        <v>15.163470268249512</v>
      </c>
      <c r="D3308">
        <v>1.821725715180067E-2</v>
      </c>
      <c r="E3308">
        <v>1.8053311028191785E-2</v>
      </c>
    </row>
    <row r="3309" spans="1:5" x14ac:dyDescent="0.25">
      <c r="A3309" s="6">
        <v>45749</v>
      </c>
      <c r="B3309" t="s">
        <v>1139</v>
      </c>
      <c r="C3309">
        <v>14.921242713928223</v>
      </c>
      <c r="D3309">
        <v>-1.5974414170118023E-2</v>
      </c>
      <c r="E3309">
        <v>-1.6103380408289965E-2</v>
      </c>
    </row>
    <row r="3310" spans="1:5" x14ac:dyDescent="0.25">
      <c r="A3310" s="6">
        <v>45750</v>
      </c>
      <c r="B3310" t="s">
        <v>1139</v>
      </c>
      <c r="C3310">
        <v>14.475543022155762</v>
      </c>
      <c r="D3310">
        <v>-2.9870145558078987E-2</v>
      </c>
      <c r="E3310">
        <v>-3.0325345885890698E-2</v>
      </c>
    </row>
    <row r="3311" spans="1:5" x14ac:dyDescent="0.25">
      <c r="A3311" s="6">
        <v>45751</v>
      </c>
      <c r="B3311" t="s">
        <v>1139</v>
      </c>
      <c r="C3311">
        <v>14.388341903686523</v>
      </c>
      <c r="D3311">
        <v>-6.0240309006557302E-3</v>
      </c>
      <c r="E3311">
        <v>-6.0422485742002551E-3</v>
      </c>
    </row>
    <row r="3312" spans="1:5" x14ac:dyDescent="0.25">
      <c r="A3312" s="6">
        <v>45754</v>
      </c>
      <c r="B3312" t="s">
        <v>1139</v>
      </c>
      <c r="C3312">
        <v>13.874817848205566</v>
      </c>
      <c r="D3312">
        <v>-3.5690287242158503E-2</v>
      </c>
      <c r="E3312">
        <v>-3.6342757176130454E-2</v>
      </c>
    </row>
    <row r="3313" spans="1:5" x14ac:dyDescent="0.25">
      <c r="A3313" s="6">
        <v>45755</v>
      </c>
      <c r="B3313" t="s">
        <v>1139</v>
      </c>
      <c r="C3313">
        <v>14.359273910522461</v>
      </c>
      <c r="D3313">
        <v>3.4916210621067645E-2</v>
      </c>
      <c r="E3313">
        <v>3.4320467518551126E-2</v>
      </c>
    </row>
    <row r="3314" spans="1:5" x14ac:dyDescent="0.25">
      <c r="A3314" s="6">
        <v>45756</v>
      </c>
      <c r="B3314" t="s">
        <v>1139</v>
      </c>
      <c r="C3314">
        <v>13.758548736572266</v>
      </c>
      <c r="D3314">
        <v>-4.1835344718230139E-2</v>
      </c>
      <c r="E3314">
        <v>-4.2735641790597044E-2</v>
      </c>
    </row>
    <row r="3315" spans="1:5" x14ac:dyDescent="0.25">
      <c r="A3315" s="6">
        <v>45757</v>
      </c>
      <c r="B3315" t="s">
        <v>1139</v>
      </c>
      <c r="C3315">
        <v>14.611190795898438</v>
      </c>
      <c r="D3315">
        <v>6.1971802088378825E-2</v>
      </c>
      <c r="E3315">
        <v>6.0127370761386328E-2</v>
      </c>
    </row>
    <row r="3316" spans="1:5" x14ac:dyDescent="0.25">
      <c r="A3316" s="6">
        <v>45758</v>
      </c>
      <c r="B3316" t="s">
        <v>1139</v>
      </c>
      <c r="C3316">
        <v>14.60150146484375</v>
      </c>
      <c r="D3316">
        <v>-6.6314451642146555E-4</v>
      </c>
      <c r="E3316">
        <v>-6.6336449400295633E-4</v>
      </c>
    </row>
    <row r="3317" spans="1:5" x14ac:dyDescent="0.25">
      <c r="A3317" s="6">
        <v>45761</v>
      </c>
      <c r="B3317" t="s">
        <v>1139</v>
      </c>
      <c r="C3317">
        <v>14.727460861206055</v>
      </c>
      <c r="D3317">
        <v>8.6264687686796737E-3</v>
      </c>
      <c r="E3317">
        <v>8.5894733943514129E-3</v>
      </c>
    </row>
    <row r="3318" spans="1:5" x14ac:dyDescent="0.25">
      <c r="A3318" s="6">
        <v>45762</v>
      </c>
      <c r="B3318" t="s">
        <v>1139</v>
      </c>
      <c r="C3318">
        <v>14.843729972839355</v>
      </c>
      <c r="D3318">
        <v>7.8947153707649154E-3</v>
      </c>
      <c r="E3318">
        <v>7.8637151570567845E-3</v>
      </c>
    </row>
    <row r="3319" spans="1:5" x14ac:dyDescent="0.25">
      <c r="A3319" s="6">
        <v>45763</v>
      </c>
      <c r="B3319" t="s">
        <v>1139</v>
      </c>
      <c r="C3319">
        <v>14.485232353210449</v>
      </c>
      <c r="D3319">
        <v>-2.4151451170620564E-2</v>
      </c>
      <c r="E3319">
        <v>-2.4447879989723642E-2</v>
      </c>
    </row>
    <row r="3320" spans="1:5" x14ac:dyDescent="0.25">
      <c r="A3320" s="6">
        <v>45764</v>
      </c>
      <c r="B3320" t="s">
        <v>1139</v>
      </c>
      <c r="C3320">
        <v>14.620880126953125</v>
      </c>
      <c r="D3320">
        <v>9.364556289814141E-3</v>
      </c>
      <c r="E3320">
        <v>9.3209806655750824E-3</v>
      </c>
    </row>
    <row r="3321" spans="1:5" x14ac:dyDescent="0.25">
      <c r="A3321" s="6">
        <v>45770</v>
      </c>
      <c r="B3321" t="s">
        <v>1139</v>
      </c>
      <c r="C3321">
        <v>14.882486343383789</v>
      </c>
      <c r="D3321">
        <v>2.7424757883520945E-2</v>
      </c>
      <c r="E3321">
        <v>2.7055436369721141E-2</v>
      </c>
    </row>
    <row r="3322" spans="1:5" x14ac:dyDescent="0.25">
      <c r="A3322" s="6">
        <v>45771</v>
      </c>
      <c r="B3322" t="s">
        <v>1139</v>
      </c>
      <c r="C3322">
        <v>15.03751277923584</v>
      </c>
      <c r="D3322">
        <v>1.0416702711840253E-2</v>
      </c>
      <c r="E3322">
        <v>1.0362822709119807E-2</v>
      </c>
    </row>
    <row r="3323" spans="1:5" x14ac:dyDescent="0.25">
      <c r="A3323" s="6">
        <v>45776</v>
      </c>
      <c r="B3323" t="s">
        <v>1139</v>
      </c>
      <c r="C3323">
        <v>15.861088752746582</v>
      </c>
      <c r="D3323">
        <v>5.8177181447863102E-2</v>
      </c>
      <c r="E3323">
        <v>5.6547787702064617E-2</v>
      </c>
    </row>
    <row r="3324" spans="1:5" x14ac:dyDescent="0.25">
      <c r="A3324" s="6">
        <v>45777</v>
      </c>
      <c r="B3324" t="s">
        <v>1139</v>
      </c>
      <c r="C3324">
        <v>15.686683654785156</v>
      </c>
      <c r="D3324">
        <v>-1.0995783497600331E-2</v>
      </c>
      <c r="E3324">
        <v>-1.105668396871576E-2</v>
      </c>
    </row>
    <row r="3325" spans="1:5" x14ac:dyDescent="0.25">
      <c r="A3325" s="6">
        <v>45778</v>
      </c>
      <c r="B3325" t="s">
        <v>1139</v>
      </c>
      <c r="C3325">
        <v>15.676994323730469</v>
      </c>
      <c r="D3325">
        <v>-6.1767874382623322E-4</v>
      </c>
      <c r="E3325">
        <v>-6.1786958593164159E-4</v>
      </c>
    </row>
    <row r="3326" spans="1:5" x14ac:dyDescent="0.25">
      <c r="A3326" s="6">
        <v>45779</v>
      </c>
      <c r="B3326" t="s">
        <v>1139</v>
      </c>
      <c r="C3326">
        <v>15.841710090637207</v>
      </c>
      <c r="D3326">
        <v>1.0506846115100332E-2</v>
      </c>
      <c r="E3326">
        <v>1.0452032816421675E-2</v>
      </c>
    </row>
    <row r="3327" spans="1:5" x14ac:dyDescent="0.25">
      <c r="A3327" s="6">
        <v>45782</v>
      </c>
      <c r="B3327" t="s">
        <v>1139</v>
      </c>
      <c r="C3327">
        <v>15.473523139953613</v>
      </c>
      <c r="D3327">
        <v>-2.324161650333445E-2</v>
      </c>
      <c r="E3327">
        <v>-2.3515962031151857E-2</v>
      </c>
    </row>
    <row r="3328" spans="1:5" x14ac:dyDescent="0.25">
      <c r="A3328" s="6">
        <v>45783</v>
      </c>
      <c r="B3328" t="s">
        <v>1139</v>
      </c>
      <c r="C3328">
        <v>15.492900848388672</v>
      </c>
      <c r="D3328">
        <v>1.2523139209985601E-3</v>
      </c>
      <c r="E3328">
        <v>1.2515304299697938E-3</v>
      </c>
    </row>
    <row r="3329" spans="1:5" x14ac:dyDescent="0.25">
      <c r="A3329" s="6">
        <v>45784</v>
      </c>
      <c r="B3329" t="s">
        <v>1139</v>
      </c>
      <c r="C3329">
        <v>15.589792251586914</v>
      </c>
      <c r="D3329">
        <v>6.2539226285902583E-3</v>
      </c>
      <c r="E3329">
        <v>6.234448007475385E-3</v>
      </c>
    </row>
    <row r="3330" spans="1:5" x14ac:dyDescent="0.25">
      <c r="A3330" s="6">
        <v>45785</v>
      </c>
      <c r="B3330" t="s">
        <v>1139</v>
      </c>
      <c r="C3330">
        <v>15.483211517333984</v>
      </c>
      <c r="D3330">
        <v>-6.8365718114095086E-3</v>
      </c>
      <c r="E3330">
        <v>-6.860048228465177E-3</v>
      </c>
    </row>
    <row r="3331" spans="1:5" x14ac:dyDescent="0.25">
      <c r="A3331" s="6">
        <v>45786</v>
      </c>
      <c r="B3331" t="s">
        <v>1139</v>
      </c>
      <c r="C3331">
        <v>15.463833808898926</v>
      </c>
      <c r="D3331">
        <v>-1.2515303051543469E-3</v>
      </c>
      <c r="E3331">
        <v>-1.2523141232563643E-3</v>
      </c>
    </row>
    <row r="3332" spans="1:5" x14ac:dyDescent="0.25">
      <c r="A3332" s="6">
        <v>45789</v>
      </c>
      <c r="B3332" t="s">
        <v>1139</v>
      </c>
      <c r="C3332">
        <v>15.667304992675781</v>
      </c>
      <c r="D3332">
        <v>1.3157874450239193E-2</v>
      </c>
      <c r="E3332">
        <v>1.3072061544212032E-2</v>
      </c>
    </row>
    <row r="3333" spans="1:5" x14ac:dyDescent="0.25">
      <c r="A3333" s="6">
        <v>45790</v>
      </c>
      <c r="B3333" t="s">
        <v>1139</v>
      </c>
      <c r="C3333">
        <v>16.083938598632813</v>
      </c>
      <c r="D3333">
        <v>2.6592550930220726E-2</v>
      </c>
      <c r="E3333">
        <v>2.6245115059120441E-2</v>
      </c>
    </row>
    <row r="3334" spans="1:5" x14ac:dyDescent="0.25">
      <c r="A3334" s="6">
        <v>45791</v>
      </c>
      <c r="B3334" t="s">
        <v>1139</v>
      </c>
      <c r="C3334">
        <v>16.442434310913086</v>
      </c>
      <c r="D3334">
        <v>2.2289050040936287E-2</v>
      </c>
      <c r="E3334">
        <v>2.2044279621966811E-2</v>
      </c>
    </row>
    <row r="3335" spans="1:5" x14ac:dyDescent="0.25">
      <c r="A3335" s="6">
        <v>45792</v>
      </c>
      <c r="B3335" t="s">
        <v>1139</v>
      </c>
      <c r="C3335">
        <v>16.268032073974609</v>
      </c>
      <c r="D3335">
        <v>-1.0606837992518159E-2</v>
      </c>
      <c r="E3335">
        <v>-1.0663491464198746E-2</v>
      </c>
    </row>
    <row r="3336" spans="1:5" x14ac:dyDescent="0.25">
      <c r="A3336" s="6">
        <v>45793</v>
      </c>
      <c r="B3336" t="s">
        <v>1139</v>
      </c>
      <c r="C3336">
        <v>16.471502304077148</v>
      </c>
      <c r="D3336">
        <v>1.2507365929530501E-2</v>
      </c>
      <c r="E3336">
        <v>1.2429794964223416E-2</v>
      </c>
    </row>
    <row r="3337" spans="1:5" x14ac:dyDescent="0.25">
      <c r="A3337" s="6">
        <v>45796</v>
      </c>
      <c r="B3337" t="s">
        <v>1139</v>
      </c>
      <c r="C3337">
        <v>15.667304992675781</v>
      </c>
      <c r="D3337">
        <v>-4.8823555772584681E-2</v>
      </c>
      <c r="E3337">
        <v>-5.0055698181111906E-2</v>
      </c>
    </row>
    <row r="3338" spans="1:5" x14ac:dyDescent="0.25">
      <c r="A3338" s="6">
        <v>45797</v>
      </c>
      <c r="B3338" t="s">
        <v>1139</v>
      </c>
      <c r="C3338">
        <v>15.638236999511719</v>
      </c>
      <c r="D3338">
        <v>-1.8553282250937109E-3</v>
      </c>
      <c r="E3338">
        <v>-1.857051478301877E-3</v>
      </c>
    </row>
    <row r="3339" spans="1:5" x14ac:dyDescent="0.25">
      <c r="A3339" s="6">
        <v>45798</v>
      </c>
      <c r="B3339" t="s">
        <v>1139</v>
      </c>
      <c r="C3339">
        <v>15.628547668457031</v>
      </c>
      <c r="D3339">
        <v>-6.1959228875929639E-4</v>
      </c>
      <c r="E3339">
        <v>-6.1978431538434891E-4</v>
      </c>
    </row>
    <row r="3340" spans="1:5" x14ac:dyDescent="0.25">
      <c r="A3340" s="6">
        <v>45799</v>
      </c>
      <c r="B3340" t="s">
        <v>1139</v>
      </c>
      <c r="C3340">
        <v>15.396010398864746</v>
      </c>
      <c r="D3340">
        <v>-1.4879006963750885E-2</v>
      </c>
      <c r="E3340">
        <v>-1.4990809783922971E-2</v>
      </c>
    </row>
    <row r="3341" spans="1:5" x14ac:dyDescent="0.25">
      <c r="A3341" s="6">
        <v>45800</v>
      </c>
      <c r="B3341" t="s">
        <v>1139</v>
      </c>
      <c r="C3341">
        <v>15.027823448181152</v>
      </c>
      <c r="D3341">
        <v>-2.3914438945218053E-2</v>
      </c>
      <c r="E3341">
        <v>-2.4205031396252009E-2</v>
      </c>
    </row>
    <row r="3342" spans="1:5" x14ac:dyDescent="0.25">
      <c r="A3342" s="6">
        <v>45803</v>
      </c>
      <c r="B3342" t="s">
        <v>1139</v>
      </c>
      <c r="C3342">
        <v>15.056890487670898</v>
      </c>
      <c r="D3342">
        <v>1.934214864180106E-3</v>
      </c>
      <c r="E3342">
        <v>1.9323466792025763E-3</v>
      </c>
    </row>
    <row r="3343" spans="1:5" x14ac:dyDescent="0.25">
      <c r="A3343" s="6">
        <v>45804</v>
      </c>
      <c r="B3343" t="s">
        <v>1139</v>
      </c>
      <c r="C3343">
        <v>15.095646858215332</v>
      </c>
      <c r="D3343">
        <v>2.5739956451280577E-3</v>
      </c>
      <c r="E3343">
        <v>2.5706885920154343E-3</v>
      </c>
    </row>
    <row r="3344" spans="1:5" x14ac:dyDescent="0.25">
      <c r="A3344" s="6">
        <v>45805</v>
      </c>
      <c r="B3344" t="s">
        <v>1139</v>
      </c>
      <c r="C3344">
        <v>15.066579818725586</v>
      </c>
      <c r="D3344">
        <v>-1.925524607375606E-3</v>
      </c>
      <c r="E3344">
        <v>-1.9273808130449406E-3</v>
      </c>
    </row>
    <row r="3345" spans="1:5" x14ac:dyDescent="0.25">
      <c r="A3345" s="6">
        <v>45806</v>
      </c>
      <c r="B3345" t="s">
        <v>1139</v>
      </c>
      <c r="C3345">
        <v>15.192538261413574</v>
      </c>
      <c r="D3345">
        <v>8.360121819514843E-3</v>
      </c>
      <c r="E3345">
        <v>8.3253695555298383E-3</v>
      </c>
    </row>
    <row r="3346" spans="1:5" x14ac:dyDescent="0.25">
      <c r="A3346" s="6">
        <v>45807</v>
      </c>
      <c r="B3346" t="s">
        <v>1139</v>
      </c>
      <c r="C3346">
        <v>14.911554336547852</v>
      </c>
      <c r="D3346">
        <v>-1.8494863730530997E-2</v>
      </c>
      <c r="E3346">
        <v>-1.8668032197837504E-2</v>
      </c>
    </row>
    <row r="3347" spans="1:5" x14ac:dyDescent="0.25">
      <c r="A3347" s="6">
        <v>45810</v>
      </c>
      <c r="B3347" t="s">
        <v>1139</v>
      </c>
      <c r="C3347">
        <v>14.53367805480957</v>
      </c>
      <c r="D3347">
        <v>-2.5341173241217096E-2</v>
      </c>
      <c r="E3347">
        <v>-2.5667790494067488E-2</v>
      </c>
    </row>
    <row r="3348" spans="1:5" x14ac:dyDescent="0.25">
      <c r="A3348" s="6">
        <v>45811</v>
      </c>
      <c r="B3348" t="s">
        <v>1139</v>
      </c>
      <c r="C3348">
        <v>14.553056716918945</v>
      </c>
      <c r="D3348">
        <v>1.333362555321127E-3</v>
      </c>
      <c r="E3348">
        <v>1.332474416855218E-3</v>
      </c>
    </row>
    <row r="3349" spans="1:5" x14ac:dyDescent="0.25">
      <c r="A3349" s="6">
        <v>45812</v>
      </c>
      <c r="B3349" t="s">
        <v>1139</v>
      </c>
      <c r="C3349">
        <v>14.785595893859863</v>
      </c>
      <c r="D3349">
        <v>1.5978717149544019E-2</v>
      </c>
      <c r="E3349">
        <v>1.5852401249427606E-2</v>
      </c>
    </row>
    <row r="3350" spans="1:5" x14ac:dyDescent="0.25">
      <c r="A3350" s="6">
        <v>45813</v>
      </c>
      <c r="B3350" t="s">
        <v>1139</v>
      </c>
      <c r="C3350">
        <v>15.008444786071777</v>
      </c>
      <c r="D3350">
        <v>1.5072026437869646E-2</v>
      </c>
      <c r="E3350">
        <v>1.4959571983819834E-2</v>
      </c>
    </row>
    <row r="3351" spans="1:5" x14ac:dyDescent="0.25">
      <c r="A3351" s="6">
        <v>45814</v>
      </c>
      <c r="B3351" t="s">
        <v>1139</v>
      </c>
      <c r="C3351">
        <v>15.163470268249512</v>
      </c>
      <c r="D3351">
        <v>1.0329216943357311E-2</v>
      </c>
      <c r="E3351">
        <v>1.0276235110266676E-2</v>
      </c>
    </row>
    <row r="3352" spans="1:5" x14ac:dyDescent="0.25">
      <c r="A3352" s="6">
        <v>45819</v>
      </c>
      <c r="B3352" t="s">
        <v>1139</v>
      </c>
      <c r="C3352">
        <v>15.706060409545898</v>
      </c>
      <c r="D3352">
        <v>3.4460691902217677E-2</v>
      </c>
      <c r="E3352">
        <v>3.3880220286979318E-2</v>
      </c>
    </row>
    <row r="3353" spans="1:5" x14ac:dyDescent="0.25">
      <c r="A3353" s="6">
        <v>45820</v>
      </c>
      <c r="B3353" t="s">
        <v>1139</v>
      </c>
      <c r="C3353">
        <v>15.173159599304199</v>
      </c>
      <c r="D3353">
        <v>-3.392962947715461E-2</v>
      </c>
      <c r="E3353">
        <v>-3.4518600090719019E-2</v>
      </c>
    </row>
    <row r="3354" spans="1:5" x14ac:dyDescent="0.25">
      <c r="A3354" s="6">
        <v>45821</v>
      </c>
      <c r="B3354" t="s">
        <v>1139</v>
      </c>
      <c r="C3354">
        <v>15.240983963012695</v>
      </c>
      <c r="D3354">
        <v>4.4700224277351985E-3</v>
      </c>
      <c r="E3354">
        <v>4.4600615500166065E-3</v>
      </c>
    </row>
    <row r="3355" spans="1:5" x14ac:dyDescent="0.25">
      <c r="A3355" s="6">
        <v>45824</v>
      </c>
      <c r="B3355" t="s">
        <v>1139</v>
      </c>
      <c r="C3355">
        <v>15.231295585632324</v>
      </c>
      <c r="D3355">
        <v>-6.3567925823448945E-4</v>
      </c>
      <c r="E3355">
        <v>-6.3588138795848547E-4</v>
      </c>
    </row>
    <row r="3356" spans="1:5" x14ac:dyDescent="0.25">
      <c r="A3356" s="6">
        <v>45825</v>
      </c>
      <c r="B3356" t="s">
        <v>1139</v>
      </c>
      <c r="C3356">
        <v>15.173159599304199</v>
      </c>
      <c r="D3356">
        <v>-3.8168772972251297E-3</v>
      </c>
      <c r="E3356">
        <v>-3.8241801620582279E-3</v>
      </c>
    </row>
    <row r="3357" spans="1:5" x14ac:dyDescent="0.25">
      <c r="A3357" s="6">
        <v>45826</v>
      </c>
      <c r="B3357" t="s">
        <v>1139</v>
      </c>
      <c r="C3357">
        <v>14.562745094299316</v>
      </c>
      <c r="D3357">
        <v>-4.0229887586028856E-2</v>
      </c>
      <c r="E3357">
        <v>-4.1061489432318958E-2</v>
      </c>
    </row>
    <row r="3358" spans="1:5" x14ac:dyDescent="0.25">
      <c r="A3358" s="6">
        <v>45827</v>
      </c>
      <c r="B3358" t="s">
        <v>1139</v>
      </c>
      <c r="C3358">
        <v>14.310829162597656</v>
      </c>
      <c r="D3358">
        <v>-1.7298656954468972E-2</v>
      </c>
      <c r="E3358">
        <v>-1.7450026925434653E-2</v>
      </c>
    </row>
    <row r="3359" spans="1:5" x14ac:dyDescent="0.25">
      <c r="A3359" s="6">
        <v>45828</v>
      </c>
      <c r="B3359" t="s">
        <v>1139</v>
      </c>
      <c r="C3359">
        <v>14.233315467834473</v>
      </c>
      <c r="D3359">
        <v>-5.4164363142403804E-3</v>
      </c>
      <c r="E3359">
        <v>-5.4311583902697056E-3</v>
      </c>
    </row>
    <row r="3360" spans="1:5" x14ac:dyDescent="0.25">
      <c r="A3360" s="6">
        <v>45831</v>
      </c>
      <c r="B3360" t="s">
        <v>1139</v>
      </c>
      <c r="C3360">
        <v>14.087978363037109</v>
      </c>
      <c r="D3360">
        <v>-1.0211050624558071E-2</v>
      </c>
      <c r="E3360">
        <v>-1.026354102915829E-2</v>
      </c>
    </row>
    <row r="3361" spans="1:5" x14ac:dyDescent="0.25">
      <c r="A3361" s="6">
        <v>45832</v>
      </c>
      <c r="B3361" t="s">
        <v>1139</v>
      </c>
      <c r="C3361">
        <v>14.756527900695801</v>
      </c>
      <c r="D3361">
        <v>4.7455321156141039E-2</v>
      </c>
      <c r="E3361">
        <v>4.6363719070264847E-2</v>
      </c>
    </row>
    <row r="3362" spans="1:5" x14ac:dyDescent="0.25">
      <c r="A3362" s="6">
        <v>45833</v>
      </c>
      <c r="B3362" t="s">
        <v>1139</v>
      </c>
      <c r="C3362">
        <v>14.41740894317627</v>
      </c>
      <c r="D3362">
        <v>-2.2980945097765271E-2</v>
      </c>
      <c r="E3362">
        <v>-2.3249123647216471E-2</v>
      </c>
    </row>
    <row r="3363" spans="1:5" x14ac:dyDescent="0.25">
      <c r="A3363" s="6">
        <v>45834</v>
      </c>
      <c r="B3363" t="s">
        <v>1139</v>
      </c>
      <c r="C3363">
        <v>14.465854644775391</v>
      </c>
      <c r="D3363">
        <v>3.360222477565955E-3</v>
      </c>
      <c r="E3363">
        <v>3.3545895450936662E-3</v>
      </c>
    </row>
    <row r="3364" spans="1:5" x14ac:dyDescent="0.25">
      <c r="A3364" s="6">
        <v>45835</v>
      </c>
      <c r="B3364" t="s">
        <v>1139</v>
      </c>
      <c r="C3364">
        <v>14.979377746582031</v>
      </c>
      <c r="D3364">
        <v>3.549898118132333E-2</v>
      </c>
      <c r="E3364">
        <v>3.4883417962456052E-2</v>
      </c>
    </row>
    <row r="3365" spans="1:5" x14ac:dyDescent="0.25">
      <c r="A3365" s="6">
        <v>45838</v>
      </c>
      <c r="B3365" t="s">
        <v>1139</v>
      </c>
      <c r="C3365">
        <v>14.804973602294922</v>
      </c>
      <c r="D3365">
        <v>-1.1642949876666586E-2</v>
      </c>
      <c r="E3365">
        <v>-1.1711259754230359E-2</v>
      </c>
    </row>
    <row r="3366" spans="1:5" x14ac:dyDescent="0.25">
      <c r="A3366" s="6">
        <v>45839</v>
      </c>
      <c r="B3366" t="s">
        <v>1139</v>
      </c>
      <c r="C3366">
        <v>14.901865005493164</v>
      </c>
      <c r="D3366">
        <v>6.544517119788873E-3</v>
      </c>
      <c r="E3366">
        <v>6.5231947468199969E-3</v>
      </c>
    </row>
    <row r="3367" spans="1:5" x14ac:dyDescent="0.25">
      <c r="A3367" s="6">
        <v>45840</v>
      </c>
      <c r="B3367" t="s">
        <v>1139</v>
      </c>
      <c r="C3367">
        <v>15.473523139953613</v>
      </c>
      <c r="D3367">
        <v>3.8361516108871063E-2</v>
      </c>
      <c r="E3367">
        <v>3.7644005522900703E-2</v>
      </c>
    </row>
    <row r="3368" spans="1:5" x14ac:dyDescent="0.25">
      <c r="A3368" s="6">
        <v>45841</v>
      </c>
      <c r="B3368" t="s">
        <v>1139</v>
      </c>
      <c r="C3368">
        <v>15.754507064819336</v>
      </c>
      <c r="D3368">
        <v>1.8159014099394355E-2</v>
      </c>
      <c r="E3368">
        <v>1.7996108385198491E-2</v>
      </c>
    </row>
    <row r="3369" spans="1:5" x14ac:dyDescent="0.25">
      <c r="A3369" s="6">
        <v>45842</v>
      </c>
      <c r="B3369" t="s">
        <v>1139</v>
      </c>
      <c r="C3369">
        <v>15.822331428527832</v>
      </c>
      <c r="D3369">
        <v>4.305076853845291E-3</v>
      </c>
      <c r="E3369">
        <v>4.2958365212220819E-3</v>
      </c>
    </row>
    <row r="3370" spans="1:5" x14ac:dyDescent="0.25">
      <c r="A3370" s="6">
        <v>45845</v>
      </c>
      <c r="B3370" t="s">
        <v>1139</v>
      </c>
      <c r="C3370">
        <v>15.83202075958252</v>
      </c>
      <c r="D3370">
        <v>6.1238326971313484E-4</v>
      </c>
      <c r="E3370">
        <v>6.121958395940983E-4</v>
      </c>
    </row>
    <row r="3371" spans="1:5" x14ac:dyDescent="0.25">
      <c r="A3371" s="6">
        <v>45846</v>
      </c>
      <c r="B3371" t="s">
        <v>1139</v>
      </c>
      <c r="C3371">
        <v>15.725439071655273</v>
      </c>
      <c r="D3371">
        <v>-6.7320331084543827E-3</v>
      </c>
      <c r="E3371">
        <v>-6.7547954587893165E-3</v>
      </c>
    </row>
    <row r="3372" spans="1:5" x14ac:dyDescent="0.25">
      <c r="A3372" s="6">
        <v>45847</v>
      </c>
      <c r="B3372" t="s">
        <v>1139</v>
      </c>
      <c r="C3372">
        <v>15.696372985839844</v>
      </c>
      <c r="D3372">
        <v>-1.8483481245251676E-3</v>
      </c>
      <c r="E3372">
        <v>-1.8500584277353078E-3</v>
      </c>
    </row>
    <row r="3373" spans="1:5" x14ac:dyDescent="0.25">
      <c r="A3373" s="6">
        <v>45848</v>
      </c>
      <c r="B3373" t="s">
        <v>1139</v>
      </c>
      <c r="C3373">
        <v>15.996735572814941</v>
      </c>
      <c r="D3373">
        <v>1.9135795718288717E-2</v>
      </c>
      <c r="E3373">
        <v>1.8955009069608418E-2</v>
      </c>
    </row>
    <row r="3374" spans="1:5" x14ac:dyDescent="0.25">
      <c r="A3374" s="6">
        <v>45849</v>
      </c>
      <c r="B3374" t="s">
        <v>1139</v>
      </c>
      <c r="C3374">
        <v>16.452123641967773</v>
      </c>
      <c r="D3374">
        <v>2.846756246485227E-2</v>
      </c>
      <c r="E3374">
        <v>2.806989093082906E-2</v>
      </c>
    </row>
    <row r="3375" spans="1:5" x14ac:dyDescent="0.25">
      <c r="A3375" s="6">
        <v>45852</v>
      </c>
      <c r="B3375" t="s">
        <v>1139</v>
      </c>
      <c r="C3375">
        <v>16.374610900878906</v>
      </c>
      <c r="D3375">
        <v>-4.7114125067198032E-3</v>
      </c>
      <c r="E3375">
        <v>-4.7225461946529745E-3</v>
      </c>
    </row>
    <row r="3376" spans="1:5" x14ac:dyDescent="0.25">
      <c r="A3376" s="6">
        <v>45853</v>
      </c>
      <c r="B3376" t="s">
        <v>1139</v>
      </c>
      <c r="C3376">
        <v>16.258342742919922</v>
      </c>
      <c r="D3376">
        <v>-7.1005142450587533E-3</v>
      </c>
      <c r="E3376">
        <v>-7.1258428650298865E-3</v>
      </c>
    </row>
    <row r="3377" spans="1:5" x14ac:dyDescent="0.25">
      <c r="A3377" s="6">
        <v>45854</v>
      </c>
      <c r="B3377" t="s">
        <v>1139</v>
      </c>
      <c r="C3377">
        <v>16.335855484008789</v>
      </c>
      <c r="D3377">
        <v>4.7675671693303556E-3</v>
      </c>
      <c r="E3377">
        <v>4.7562383140894865E-3</v>
      </c>
    </row>
    <row r="3378" spans="1:5" x14ac:dyDescent="0.25">
      <c r="A3378" s="6">
        <v>45855</v>
      </c>
      <c r="B3378" t="s">
        <v>1139</v>
      </c>
      <c r="C3378">
        <v>16.384300231933594</v>
      </c>
      <c r="D3378">
        <v>2.965547042958816E-3</v>
      </c>
      <c r="E3378">
        <v>2.9611584825076755E-3</v>
      </c>
    </row>
    <row r="3379" spans="1:5" x14ac:dyDescent="0.25">
      <c r="A3379" s="6">
        <v>45856</v>
      </c>
      <c r="B3379" t="s">
        <v>1139</v>
      </c>
      <c r="C3379">
        <v>16.471502304077148</v>
      </c>
      <c r="D3379">
        <v>5.3222945691384638E-3</v>
      </c>
      <c r="E3379">
        <v>5.3081812142054688E-3</v>
      </c>
    </row>
    <row r="3380" spans="1:5" x14ac:dyDescent="0.25">
      <c r="A3380" s="6">
        <v>45859</v>
      </c>
      <c r="B3380" t="s">
        <v>1139</v>
      </c>
      <c r="C3380">
        <v>16.713729858398438</v>
      </c>
      <c r="D3380">
        <v>1.4705856809511086E-2</v>
      </c>
      <c r="E3380">
        <v>1.4598774247916915E-2</v>
      </c>
    </row>
    <row r="3381" spans="1:5" x14ac:dyDescent="0.25">
      <c r="A3381" s="6">
        <v>45860</v>
      </c>
      <c r="B3381" t="s">
        <v>1139</v>
      </c>
      <c r="C3381">
        <v>17.256320953369141</v>
      </c>
      <c r="D3381">
        <v>3.2463794710553939E-2</v>
      </c>
      <c r="E3381">
        <v>3.1947979582598464E-2</v>
      </c>
    </row>
    <row r="3382" spans="1:5" x14ac:dyDescent="0.25">
      <c r="A3382" s="6">
        <v>45861</v>
      </c>
      <c r="B3382" t="s">
        <v>1139</v>
      </c>
      <c r="C3382">
        <v>17.643884658813477</v>
      </c>
      <c r="D3382">
        <v>2.2459231402315094E-2</v>
      </c>
      <c r="E3382">
        <v>2.2210736650752412E-2</v>
      </c>
    </row>
    <row r="3383" spans="1:5" x14ac:dyDescent="0.25">
      <c r="A3383" s="6">
        <v>45862</v>
      </c>
      <c r="B3383" t="s">
        <v>1139</v>
      </c>
      <c r="C3383">
        <v>18.409326553344727</v>
      </c>
      <c r="D3383">
        <v>4.3382843933345239E-2</v>
      </c>
      <c r="E3383">
        <v>4.2468169007247585E-2</v>
      </c>
    </row>
    <row r="3384" spans="1:5" x14ac:dyDescent="0.25">
      <c r="A3384" s="6">
        <v>45863</v>
      </c>
      <c r="B3384" t="s">
        <v>1139</v>
      </c>
      <c r="C3384">
        <v>17.779533386230469</v>
      </c>
      <c r="D3384">
        <v>-3.4210548945900032E-2</v>
      </c>
      <c r="E3384">
        <v>-3.4809428097583563E-2</v>
      </c>
    </row>
    <row r="3385" spans="1:5" x14ac:dyDescent="0.25">
      <c r="A3385" s="6">
        <v>45866</v>
      </c>
      <c r="B3385" t="s">
        <v>1139</v>
      </c>
      <c r="C3385">
        <v>17.576061248779297</v>
      </c>
      <c r="D3385">
        <v>-1.1444177585040127E-2</v>
      </c>
      <c r="E3385">
        <v>-1.1510166124806941E-2</v>
      </c>
    </row>
    <row r="3386" spans="1:5" x14ac:dyDescent="0.25">
      <c r="A3386" s="6">
        <v>45867</v>
      </c>
      <c r="B3386" t="s">
        <v>1139</v>
      </c>
      <c r="C3386">
        <v>17.517927169799805</v>
      </c>
      <c r="D3386">
        <v>-3.3075714835444359E-3</v>
      </c>
      <c r="E3386">
        <v>-3.3130535897470457E-3</v>
      </c>
    </row>
    <row r="3387" spans="1:5" x14ac:dyDescent="0.25">
      <c r="A3387" s="6">
        <v>45868</v>
      </c>
      <c r="B3387" t="s">
        <v>1139</v>
      </c>
      <c r="C3387">
        <v>17.624507904052734</v>
      </c>
      <c r="D3387">
        <v>6.0840950655778325E-3</v>
      </c>
      <c r="E3387">
        <v>6.0656616883556927E-3</v>
      </c>
    </row>
    <row r="3388" spans="1:5" x14ac:dyDescent="0.25">
      <c r="A3388" s="6">
        <v>45869</v>
      </c>
      <c r="B3388" t="s">
        <v>1139</v>
      </c>
      <c r="C3388">
        <v>17.217565536499023</v>
      </c>
      <c r="D3388">
        <v>-2.3089573324208135E-2</v>
      </c>
      <c r="E3388">
        <v>-2.3360313152855181E-2</v>
      </c>
    </row>
    <row r="3389" spans="1:5" x14ac:dyDescent="0.25">
      <c r="A3389" s="6">
        <v>45870</v>
      </c>
      <c r="B3389" t="s">
        <v>1139</v>
      </c>
      <c r="C3389">
        <v>17.421035766601563</v>
      </c>
      <c r="D3389">
        <v>1.181759579606112E-2</v>
      </c>
      <c r="E3389">
        <v>1.174831331161711E-2</v>
      </c>
    </row>
    <row r="3390" spans="1:5" x14ac:dyDescent="0.25">
      <c r="A3390" s="6">
        <v>45873</v>
      </c>
      <c r="B3390" t="s">
        <v>1139</v>
      </c>
      <c r="C3390">
        <v>17.682641983032227</v>
      </c>
      <c r="D3390">
        <v>1.5016685571141331E-2</v>
      </c>
      <c r="E3390">
        <v>1.4905051344978139E-2</v>
      </c>
    </row>
    <row r="3391" spans="1:5" x14ac:dyDescent="0.25">
      <c r="A3391" s="6">
        <v>45874</v>
      </c>
      <c r="B3391" t="s">
        <v>1139</v>
      </c>
      <c r="C3391">
        <v>17.769844055175781</v>
      </c>
      <c r="D3391">
        <v>4.9315069675239798E-3</v>
      </c>
      <c r="E3391">
        <v>4.9193869174471039E-3</v>
      </c>
    </row>
    <row r="3392" spans="1:5" x14ac:dyDescent="0.25">
      <c r="A3392" s="6">
        <v>45875</v>
      </c>
      <c r="B3392" t="s">
        <v>1139</v>
      </c>
      <c r="C3392">
        <v>18.002382278442383</v>
      </c>
      <c r="D3392">
        <v>1.3086115024114164E-2</v>
      </c>
      <c r="E3392">
        <v>1.3001231548882946E-2</v>
      </c>
    </row>
    <row r="3393" spans="1:5" x14ac:dyDescent="0.25">
      <c r="A3393" s="6">
        <v>45876</v>
      </c>
      <c r="B3393" t="s">
        <v>1139</v>
      </c>
      <c r="C3393">
        <v>17.934558868408203</v>
      </c>
      <c r="D3393">
        <v>-3.7674686041634375E-3</v>
      </c>
      <c r="E3393">
        <v>-3.774583389446869E-3</v>
      </c>
    </row>
    <row r="3394" spans="1:5" x14ac:dyDescent="0.25">
      <c r="A3394" s="6">
        <v>45877</v>
      </c>
      <c r="B3394" t="s">
        <v>1139</v>
      </c>
      <c r="C3394">
        <v>18.263988494873047</v>
      </c>
      <c r="D3394">
        <v>1.8368426504492108E-2</v>
      </c>
      <c r="E3394">
        <v>1.8201764740875918E-2</v>
      </c>
    </row>
    <row r="3395" spans="1:5" x14ac:dyDescent="0.25">
      <c r="A3395" s="6">
        <v>45880</v>
      </c>
      <c r="B3395" t="s">
        <v>1139</v>
      </c>
      <c r="C3395">
        <v>18.816268920898438</v>
      </c>
      <c r="D3395">
        <v>3.023876335557385E-2</v>
      </c>
      <c r="E3395">
        <v>2.9790584461051713E-2</v>
      </c>
    </row>
    <row r="3396" spans="1:5" x14ac:dyDescent="0.25">
      <c r="A3396" s="6">
        <v>45881</v>
      </c>
      <c r="B3396" t="s">
        <v>1139</v>
      </c>
      <c r="C3396">
        <v>19.048807144165039</v>
      </c>
      <c r="D3396">
        <v>1.2358359898243743E-2</v>
      </c>
      <c r="E3396">
        <v>1.2282618754309733E-2</v>
      </c>
    </row>
    <row r="3397" spans="1:5" x14ac:dyDescent="0.25">
      <c r="A3397" s="6">
        <v>45882</v>
      </c>
      <c r="B3397" t="s">
        <v>1139</v>
      </c>
      <c r="C3397">
        <v>19.310413360595703</v>
      </c>
      <c r="D3397">
        <v>1.3733469736492143E-2</v>
      </c>
      <c r="E3397">
        <v>1.3640020259292267E-2</v>
      </c>
    </row>
    <row r="3398" spans="1:5" x14ac:dyDescent="0.25">
      <c r="A3398" s="6">
        <v>45883</v>
      </c>
      <c r="B3398" t="s">
        <v>1139</v>
      </c>
      <c r="C3398">
        <v>18.980983734130859</v>
      </c>
      <c r="D3398">
        <v>-1.705968796799906E-2</v>
      </c>
      <c r="E3398">
        <v>-1.7206880890113369E-2</v>
      </c>
    </row>
    <row r="3399" spans="1:5" x14ac:dyDescent="0.25">
      <c r="A3399" s="6">
        <v>45884</v>
      </c>
      <c r="B3399" t="s">
        <v>1139</v>
      </c>
      <c r="C3399">
        <v>19.223211288452148</v>
      </c>
      <c r="D3399">
        <v>1.276159116483111E-2</v>
      </c>
      <c r="E3399">
        <v>1.2680848273212673E-2</v>
      </c>
    </row>
    <row r="3400" spans="1:5" x14ac:dyDescent="0.25">
      <c r="A3400" s="6">
        <v>45887</v>
      </c>
      <c r="B3400" t="s">
        <v>1139</v>
      </c>
      <c r="C3400">
        <v>19.106941223144531</v>
      </c>
      <c r="D3400">
        <v>-6.0484205038865424E-3</v>
      </c>
      <c r="E3400">
        <v>-6.0667862926390061E-3</v>
      </c>
    </row>
    <row r="3401" spans="1:5" x14ac:dyDescent="0.25">
      <c r="A3401" s="6">
        <v>45888</v>
      </c>
      <c r="B3401" t="s">
        <v>1139</v>
      </c>
      <c r="C3401">
        <v>19.077875137329102</v>
      </c>
      <c r="D3401">
        <v>-1.521231759493813E-3</v>
      </c>
      <c r="E3401">
        <v>-1.5223900073181394E-3</v>
      </c>
    </row>
    <row r="3402" spans="1:5" x14ac:dyDescent="0.25">
      <c r="A3402" s="6">
        <v>45889</v>
      </c>
      <c r="B3402" t="s">
        <v>1139</v>
      </c>
      <c r="C3402">
        <v>18.777511596679688</v>
      </c>
      <c r="D3402">
        <v>-1.5744077287816127E-2</v>
      </c>
      <c r="E3402">
        <v>-1.5869331688781369E-2</v>
      </c>
    </row>
    <row r="3403" spans="1:5" x14ac:dyDescent="0.25">
      <c r="A3403" s="6">
        <v>45890</v>
      </c>
      <c r="B3403" t="s">
        <v>1139</v>
      </c>
      <c r="C3403">
        <v>19.097251892089844</v>
      </c>
      <c r="D3403">
        <v>1.7027831071434019E-2</v>
      </c>
      <c r="E3403">
        <v>1.688448254393566E-2</v>
      </c>
    </row>
    <row r="3404" spans="1:5" x14ac:dyDescent="0.25">
      <c r="A3404" s="6">
        <v>45891</v>
      </c>
      <c r="B3404" t="s">
        <v>1139</v>
      </c>
      <c r="C3404">
        <v>18.893781661987305</v>
      </c>
      <c r="D3404">
        <v>-1.0654424586964639E-2</v>
      </c>
      <c r="E3404">
        <v>-1.0711589369754169E-2</v>
      </c>
    </row>
    <row r="3405" spans="1:5" x14ac:dyDescent="0.25">
      <c r="A3405" s="6">
        <v>45894</v>
      </c>
      <c r="B3405" t="s">
        <v>1139</v>
      </c>
      <c r="C3405">
        <v>19.378238677978516</v>
      </c>
      <c r="D3405">
        <v>2.5641082587817721E-2</v>
      </c>
      <c r="E3405">
        <v>2.5317863507410613E-2</v>
      </c>
    </row>
    <row r="3406" spans="1:5" x14ac:dyDescent="0.25">
      <c r="A3406" s="6">
        <v>45895</v>
      </c>
      <c r="B3406" t="s">
        <v>1139</v>
      </c>
      <c r="C3406">
        <v>18.622486114501953</v>
      </c>
      <c r="D3406">
        <v>-3.9000064765194686E-2</v>
      </c>
      <c r="E3406">
        <v>-3.9780937405389689E-2</v>
      </c>
    </row>
    <row r="3407" spans="1:5" x14ac:dyDescent="0.25">
      <c r="A3407" s="6">
        <v>45896</v>
      </c>
      <c r="B3407" t="s">
        <v>1139</v>
      </c>
      <c r="C3407">
        <v>18.467460632324219</v>
      </c>
      <c r="D3407">
        <v>-8.324639429158176E-3</v>
      </c>
      <c r="E3407">
        <v>-8.3594827467527617E-3</v>
      </c>
    </row>
    <row r="3408" spans="1:5" x14ac:dyDescent="0.25">
      <c r="A3408" s="6">
        <v>45897</v>
      </c>
      <c r="B3408" t="s">
        <v>1139</v>
      </c>
      <c r="C3408">
        <v>18.73875617980957</v>
      </c>
      <c r="D3408">
        <v>1.4690463019614741E-2</v>
      </c>
      <c r="E3408">
        <v>1.4583603440966859E-2</v>
      </c>
    </row>
    <row r="3409" spans="1:5" x14ac:dyDescent="0.25">
      <c r="A3409" s="6">
        <v>45898</v>
      </c>
      <c r="B3409" t="s">
        <v>1139</v>
      </c>
      <c r="C3409">
        <v>18.69999885559082</v>
      </c>
      <c r="D3409">
        <v>-2.0682975885298882E-3</v>
      </c>
      <c r="E3409">
        <v>-2.0704394698621759E-3</v>
      </c>
    </row>
    <row r="3410" spans="1:5" x14ac:dyDescent="0.25">
      <c r="A3410" s="6">
        <v>45901</v>
      </c>
      <c r="B3410" t="s">
        <v>1139</v>
      </c>
      <c r="C3410">
        <v>18.520000457763672</v>
      </c>
      <c r="D3410">
        <v>-9.6255833605750629E-3</v>
      </c>
      <c r="E3410">
        <v>-9.6722087268932538E-3</v>
      </c>
    </row>
    <row r="3411" spans="1:5" x14ac:dyDescent="0.25">
      <c r="A3411" s="6">
        <v>45902</v>
      </c>
      <c r="B3411" t="s">
        <v>1139</v>
      </c>
      <c r="C3411">
        <v>18.399999618530273</v>
      </c>
      <c r="D3411">
        <v>-6.4795267962908243E-3</v>
      </c>
      <c r="E3411">
        <v>-6.5006100524045351E-3</v>
      </c>
    </row>
    <row r="3412" spans="1:5" x14ac:dyDescent="0.25">
      <c r="A3412" s="6">
        <v>45903</v>
      </c>
      <c r="B3412" t="s">
        <v>1139</v>
      </c>
      <c r="C3412">
        <v>18.329999923706055</v>
      </c>
      <c r="D3412">
        <v>-3.8043313193182327E-3</v>
      </c>
      <c r="E3412">
        <v>-3.8115861935203968E-3</v>
      </c>
    </row>
    <row r="3413" spans="1:5" x14ac:dyDescent="0.25">
      <c r="A3413" s="6">
        <v>45904</v>
      </c>
      <c r="B3413" t="s">
        <v>1139</v>
      </c>
      <c r="C3413">
        <v>18.659999847412109</v>
      </c>
      <c r="D3413">
        <v>1.800326923511153E-2</v>
      </c>
      <c r="E3413">
        <v>1.7843129552557013E-2</v>
      </c>
    </row>
    <row r="3414" spans="1:5" x14ac:dyDescent="0.25">
      <c r="A3414" s="6">
        <v>45905</v>
      </c>
      <c r="B3414" t="s">
        <v>1139</v>
      </c>
      <c r="C3414">
        <v>18.870000839233398</v>
      </c>
      <c r="D3414">
        <v>1.1254072536898363E-2</v>
      </c>
      <c r="E3414">
        <v>1.1191216613009746E-2</v>
      </c>
    </row>
    <row r="3415" spans="1:5" x14ac:dyDescent="0.25">
      <c r="A3415" s="6">
        <v>45908</v>
      </c>
      <c r="B3415" t="s">
        <v>1139</v>
      </c>
      <c r="C3415">
        <v>18.809999465942383</v>
      </c>
      <c r="D3415">
        <v>-3.1797228734756766E-3</v>
      </c>
      <c r="E3415">
        <v>-3.1847889342149888E-3</v>
      </c>
    </row>
    <row r="3416" spans="1:5" x14ac:dyDescent="0.25">
      <c r="A3416" s="6">
        <v>45909</v>
      </c>
      <c r="B3416" t="s">
        <v>1139</v>
      </c>
      <c r="C3416">
        <v>19.090000152587891</v>
      </c>
      <c r="D3416">
        <v>1.4885736023144469E-2</v>
      </c>
      <c r="E3416">
        <v>1.4776030810015018E-2</v>
      </c>
    </row>
    <row r="3417" spans="1:5" x14ac:dyDescent="0.25">
      <c r="A3417" s="6">
        <v>45910</v>
      </c>
      <c r="B3417" t="s">
        <v>1139</v>
      </c>
      <c r="C3417">
        <v>18.639999389648438</v>
      </c>
      <c r="D3417">
        <v>-2.3572590850841291E-2</v>
      </c>
      <c r="E3417">
        <v>-2.3854869217473765E-2</v>
      </c>
    </row>
    <row r="3418" spans="1:5" x14ac:dyDescent="0.25">
      <c r="A3418" s="6">
        <v>45911</v>
      </c>
      <c r="B3418" t="s">
        <v>1139</v>
      </c>
      <c r="C3418">
        <v>18.639999389648438</v>
      </c>
      <c r="D3418">
        <v>0</v>
      </c>
      <c r="E3418">
        <v>0</v>
      </c>
    </row>
    <row r="3419" spans="1:5" x14ac:dyDescent="0.25">
      <c r="A3419" s="6">
        <v>45912</v>
      </c>
      <c r="B3419" t="s">
        <v>1139</v>
      </c>
      <c r="C3419">
        <v>18.799999237060547</v>
      </c>
      <c r="D3419">
        <v>8.583683082144411E-3</v>
      </c>
      <c r="E3419">
        <v>8.5470527407547382E-3</v>
      </c>
    </row>
    <row r="3420" spans="1:5" x14ac:dyDescent="0.25">
      <c r="A3420" s="6">
        <v>45915</v>
      </c>
      <c r="B3420" t="s">
        <v>1139</v>
      </c>
      <c r="C3420">
        <v>18.909999847412109</v>
      </c>
      <c r="D3420">
        <v>5.8510965327445152E-3</v>
      </c>
      <c r="E3420">
        <v>5.834045347185339E-3</v>
      </c>
    </row>
    <row r="3421" spans="1:5" x14ac:dyDescent="0.25">
      <c r="A3421" s="6">
        <v>45916</v>
      </c>
      <c r="B3421" t="s">
        <v>1139</v>
      </c>
      <c r="C3421">
        <v>19.120000839233398</v>
      </c>
      <c r="D3421">
        <v>1.1105287864400903E-2</v>
      </c>
      <c r="E3421">
        <v>1.1044076915012285E-2</v>
      </c>
    </row>
    <row r="3422" spans="1:5" x14ac:dyDescent="0.25">
      <c r="A3422" s="6">
        <v>45917</v>
      </c>
      <c r="B3422" t="s">
        <v>1139</v>
      </c>
      <c r="C3422">
        <v>18.879999160766602</v>
      </c>
      <c r="D3422">
        <v>-1.2552388490189026E-2</v>
      </c>
      <c r="E3422">
        <v>-1.2631835249782369E-2</v>
      </c>
    </row>
    <row r="3423" spans="1:5" x14ac:dyDescent="0.25">
      <c r="A3423" s="6">
        <v>45918</v>
      </c>
      <c r="B3423" t="s">
        <v>1139</v>
      </c>
      <c r="C3423">
        <v>18.75</v>
      </c>
      <c r="D3423">
        <v>-6.8855490754864412E-3</v>
      </c>
      <c r="E3423">
        <v>-6.9093638500122767E-3</v>
      </c>
    </row>
    <row r="3424" spans="1:5" x14ac:dyDescent="0.25">
      <c r="A3424" s="6">
        <v>45919</v>
      </c>
      <c r="B3424" t="s">
        <v>1139</v>
      </c>
      <c r="C3424">
        <v>18.719999313354492</v>
      </c>
      <c r="D3424">
        <v>-1.6000366210937589E-3</v>
      </c>
      <c r="E3424">
        <v>-1.6013180467559151E-3</v>
      </c>
    </row>
    <row r="3425" spans="1:5" x14ac:dyDescent="0.25">
      <c r="A3425" s="6">
        <v>45922</v>
      </c>
      <c r="B3425" t="s">
        <v>1139</v>
      </c>
      <c r="C3425">
        <v>19.309999465942383</v>
      </c>
      <c r="D3425">
        <v>3.1517103324196993E-2</v>
      </c>
      <c r="E3425">
        <v>3.1030634413709707E-2</v>
      </c>
    </row>
    <row r="3426" spans="1:5" x14ac:dyDescent="0.25">
      <c r="A3426" s="6">
        <v>45923</v>
      </c>
      <c r="B3426" t="s">
        <v>1139</v>
      </c>
      <c r="C3426">
        <v>19.100000381469727</v>
      </c>
      <c r="D3426">
        <v>-1.0875147088586834E-2</v>
      </c>
      <c r="E3426">
        <v>-1.0934713758552678E-2</v>
      </c>
    </row>
    <row r="3427" spans="1:5" x14ac:dyDescent="0.25">
      <c r="A3427" s="6">
        <v>45924</v>
      </c>
      <c r="B3427" t="s">
        <v>1139</v>
      </c>
      <c r="C3427">
        <v>19.129999160766602</v>
      </c>
      <c r="D3427">
        <v>1.5706166857452075E-3</v>
      </c>
      <c r="E3427">
        <v>1.5693845573240242E-3</v>
      </c>
    </row>
    <row r="3428" spans="1:5" x14ac:dyDescent="0.25">
      <c r="A3428" s="6">
        <v>45925</v>
      </c>
      <c r="B3428" t="s">
        <v>1139</v>
      </c>
      <c r="C3428">
        <v>19.139999389648438</v>
      </c>
      <c r="D3428">
        <v>5.227511406453722E-4</v>
      </c>
      <c r="E3428">
        <v>5.2261455386637249E-4</v>
      </c>
    </row>
    <row r="3429" spans="1:5" x14ac:dyDescent="0.25">
      <c r="A3429" s="6">
        <v>45926</v>
      </c>
      <c r="B3429" t="s">
        <v>1139</v>
      </c>
      <c r="C3429">
        <v>19.129999160766602</v>
      </c>
      <c r="D3429">
        <v>-5.2247801466720478E-4</v>
      </c>
      <c r="E3429">
        <v>-5.2261455386633454E-4</v>
      </c>
    </row>
    <row r="3430" spans="1:5" x14ac:dyDescent="0.25">
      <c r="A3430" s="6">
        <v>45929</v>
      </c>
      <c r="B3430" t="s">
        <v>1139</v>
      </c>
      <c r="C3430">
        <v>18.729999542236328</v>
      </c>
      <c r="D3430">
        <v>-2.0909547102888837E-2</v>
      </c>
      <c r="E3430">
        <v>-2.1131247566280056E-2</v>
      </c>
    </row>
    <row r="3431" spans="1:5" x14ac:dyDescent="0.25">
      <c r="A3431" s="6">
        <v>45930</v>
      </c>
      <c r="B3431" t="s">
        <v>1139</v>
      </c>
      <c r="C3431">
        <v>18.680000305175781</v>
      </c>
      <c r="D3431">
        <v>-2.6694734801139264E-3</v>
      </c>
      <c r="E3431">
        <v>-2.6730428781351319E-3</v>
      </c>
    </row>
    <row r="3432" spans="1:5" x14ac:dyDescent="0.25">
      <c r="A3432" s="6">
        <v>45931</v>
      </c>
      <c r="B3432" t="s">
        <v>1139</v>
      </c>
      <c r="C3432">
        <v>18.940000534057617</v>
      </c>
      <c r="D3432">
        <v>1.391864157570688E-2</v>
      </c>
      <c r="E3432">
        <v>1.3822666817542021E-2</v>
      </c>
    </row>
    <row r="3433" spans="1:5" x14ac:dyDescent="0.25">
      <c r="A3433" s="6">
        <v>45932</v>
      </c>
      <c r="B3433" t="s">
        <v>1139</v>
      </c>
      <c r="C3433">
        <v>19.190000534057617</v>
      </c>
      <c r="D3433">
        <v>1.3199577241323368E-2</v>
      </c>
      <c r="E3433">
        <v>1.3113221894332146E-2</v>
      </c>
    </row>
    <row r="3434" spans="1:5" x14ac:dyDescent="0.25">
      <c r="A3434" s="6">
        <v>45933</v>
      </c>
      <c r="B3434" t="s">
        <v>1139</v>
      </c>
      <c r="C3434">
        <v>19.290000915527344</v>
      </c>
      <c r="D3434">
        <v>5.2110671540759324E-3</v>
      </c>
      <c r="E3434">
        <v>5.1975365292740317E-3</v>
      </c>
    </row>
    <row r="3435" spans="1:5" x14ac:dyDescent="0.25">
      <c r="A3435" s="6">
        <v>45936</v>
      </c>
      <c r="B3435" t="s">
        <v>1139</v>
      </c>
      <c r="C3435">
        <v>19.469999313354492</v>
      </c>
      <c r="D3435">
        <v>9.331176220020776E-3</v>
      </c>
      <c r="E3435">
        <v>9.2879097383829923E-3</v>
      </c>
    </row>
    <row r="3436" spans="1:5" x14ac:dyDescent="0.25">
      <c r="A3436" s="6">
        <v>45937</v>
      </c>
      <c r="B3436" t="s">
        <v>1139</v>
      </c>
      <c r="C3436">
        <v>19.25</v>
      </c>
      <c r="D3436">
        <v>-1.1299400159895945E-2</v>
      </c>
      <c r="E3436">
        <v>-1.1363723383467608E-2</v>
      </c>
    </row>
    <row r="3437" spans="1:5" x14ac:dyDescent="0.25">
      <c r="A3437" s="6">
        <v>45938</v>
      </c>
      <c r="B3437" t="s">
        <v>1139</v>
      </c>
      <c r="C3437">
        <v>19.200000762939453</v>
      </c>
      <c r="D3437">
        <v>-2.5973629641842244E-3</v>
      </c>
      <c r="E3437">
        <v>-2.6007419636282767E-3</v>
      </c>
    </row>
    <row r="3438" spans="1:5" x14ac:dyDescent="0.25">
      <c r="A3438" s="6">
        <v>45939</v>
      </c>
      <c r="B3438" t="s">
        <v>1139</v>
      </c>
      <c r="C3438">
        <v>19.459999084472656</v>
      </c>
      <c r="D3438">
        <v>1.3541578708426982E-2</v>
      </c>
      <c r="E3438">
        <v>1.3450710941066859E-2</v>
      </c>
    </row>
    <row r="3439" spans="1:5" x14ac:dyDescent="0.25">
      <c r="A3439" s="6">
        <v>45940</v>
      </c>
      <c r="B3439" t="s">
        <v>1139</v>
      </c>
      <c r="C3439">
        <v>19.159999847412109</v>
      </c>
      <c r="D3439">
        <v>-1.541619995757959E-2</v>
      </c>
      <c r="E3439">
        <v>-1.5536265132394698E-2</v>
      </c>
    </row>
    <row r="3440" spans="1:5" x14ac:dyDescent="0.25">
      <c r="A3440" s="6">
        <v>45943</v>
      </c>
      <c r="B3440" t="s">
        <v>1139</v>
      </c>
      <c r="C3440">
        <v>19.090000152587891</v>
      </c>
      <c r="D3440">
        <v>-3.6534287777498786E-3</v>
      </c>
      <c r="E3440">
        <v>-3.6601188481011995E-3</v>
      </c>
    </row>
    <row r="3441" spans="1:5" x14ac:dyDescent="0.25">
      <c r="A3441" s="6">
        <v>45944</v>
      </c>
      <c r="B3441" t="s">
        <v>1139</v>
      </c>
      <c r="C3441">
        <v>19.430000305175781</v>
      </c>
      <c r="D3441">
        <v>1.7810379773192331E-2</v>
      </c>
      <c r="E3441">
        <v>1.7653633365034779E-2</v>
      </c>
    </row>
    <row r="3442" spans="1:5" x14ac:dyDescent="0.25">
      <c r="A3442" s="6">
        <v>45945</v>
      </c>
      <c r="B3442" t="s">
        <v>1139</v>
      </c>
      <c r="C3442">
        <v>19.840000152587891</v>
      </c>
      <c r="D3442">
        <v>2.1101381419067256E-2</v>
      </c>
      <c r="E3442">
        <v>2.088183045187782E-2</v>
      </c>
    </row>
    <row r="3443" spans="1:5" x14ac:dyDescent="0.25">
      <c r="A3443" s="6">
        <v>45946</v>
      </c>
      <c r="B3443" t="s">
        <v>1139</v>
      </c>
      <c r="C3443">
        <v>19.809999465942383</v>
      </c>
      <c r="D3443">
        <v>-1.5121313717124663E-3</v>
      </c>
      <c r="E3443">
        <v>-1.5132757961807124E-3</v>
      </c>
    </row>
    <row r="3444" spans="1:5" x14ac:dyDescent="0.25">
      <c r="A3444" s="6">
        <v>45947</v>
      </c>
      <c r="B3444" t="s">
        <v>1139</v>
      </c>
      <c r="C3444">
        <v>20.180000305175781</v>
      </c>
      <c r="D3444">
        <v>1.867747850622159E-2</v>
      </c>
      <c r="E3444">
        <v>1.8505196296679838E-2</v>
      </c>
    </row>
    <row r="3445" spans="1:5" x14ac:dyDescent="0.25">
      <c r="A3445" s="6">
        <v>45950</v>
      </c>
      <c r="B3445" t="s">
        <v>1139</v>
      </c>
      <c r="C3445">
        <v>20.159999847412109</v>
      </c>
      <c r="D3445">
        <v>-9.9110294654169984E-4</v>
      </c>
      <c r="E3445">
        <v>-9.9159441382363676E-4</v>
      </c>
    </row>
    <row r="3446" spans="1:5" x14ac:dyDescent="0.25">
      <c r="A3446" s="6">
        <v>45951</v>
      </c>
      <c r="B3446" t="s">
        <v>1139</v>
      </c>
      <c r="C3446">
        <v>20.420000076293945</v>
      </c>
      <c r="D3446">
        <v>1.2896836847705151E-2</v>
      </c>
      <c r="E3446">
        <v>1.2814380838431677E-2</v>
      </c>
    </row>
    <row r="3447" spans="1:5" x14ac:dyDescent="0.25">
      <c r="A3447" s="6">
        <v>45952</v>
      </c>
      <c r="B3447" t="s">
        <v>1139</v>
      </c>
      <c r="C3447">
        <v>20.360000610351563</v>
      </c>
      <c r="D3447">
        <v>-2.9382696238104966E-3</v>
      </c>
      <c r="E3447">
        <v>-2.9425948124596523E-3</v>
      </c>
    </row>
    <row r="3448" spans="1:5" x14ac:dyDescent="0.25">
      <c r="A3448" s="6">
        <v>45953</v>
      </c>
      <c r="B3448" t="s">
        <v>1139</v>
      </c>
      <c r="C3448">
        <v>20.840000152587891</v>
      </c>
      <c r="D3448">
        <v>2.3575615316646203E-2</v>
      </c>
      <c r="E3448">
        <v>2.3302002546745873E-2</v>
      </c>
    </row>
    <row r="3449" spans="1:5" x14ac:dyDescent="0.25">
      <c r="A3449" s="6">
        <v>45954</v>
      </c>
      <c r="B3449" t="s">
        <v>1139</v>
      </c>
      <c r="C3449">
        <v>20.520000457763672</v>
      </c>
      <c r="D3449">
        <v>-1.5355071616181437E-2</v>
      </c>
      <c r="E3449">
        <v>-1.547418159630223E-2</v>
      </c>
    </row>
    <row r="3450" spans="1:5" x14ac:dyDescent="0.25">
      <c r="A3450" s="6">
        <v>45957</v>
      </c>
      <c r="B3450" t="s">
        <v>1139</v>
      </c>
      <c r="C3450">
        <v>20.790000915527344</v>
      </c>
      <c r="D3450">
        <v>1.3157916751484144E-2</v>
      </c>
      <c r="E3450">
        <v>1.3072103296090131E-2</v>
      </c>
    </row>
    <row r="3451" spans="1:5" x14ac:dyDescent="0.25">
      <c r="A3451" s="6">
        <v>45958</v>
      </c>
      <c r="B3451" t="s">
        <v>1139</v>
      </c>
      <c r="C3451">
        <v>20.719999313354492</v>
      </c>
      <c r="D3451">
        <v>-3.3670802833187796E-3</v>
      </c>
      <c r="E3451">
        <v>-3.3727616548100531E-3</v>
      </c>
    </row>
    <row r="3452" spans="1:5" x14ac:dyDescent="0.25">
      <c r="A3452" s="6">
        <v>45959</v>
      </c>
      <c r="B3452" t="s">
        <v>1139</v>
      </c>
      <c r="C3452">
        <v>20.920000076293945</v>
      </c>
      <c r="D3452">
        <v>9.6525467937900178E-3</v>
      </c>
      <c r="E3452">
        <v>9.6062585916403681E-3</v>
      </c>
    </row>
    <row r="3453" spans="1:5" x14ac:dyDescent="0.25">
      <c r="A3453" s="6">
        <v>45960</v>
      </c>
      <c r="B3453" t="s">
        <v>1139</v>
      </c>
      <c r="C3453">
        <v>21.479999542236328</v>
      </c>
      <c r="D3453">
        <v>2.6768616821228441E-2</v>
      </c>
      <c r="E3453">
        <v>2.6416605485845526E-2</v>
      </c>
    </row>
    <row r="3454" spans="1:5" x14ac:dyDescent="0.25">
      <c r="A3454" s="6">
        <v>45961</v>
      </c>
      <c r="B3454" t="s">
        <v>1139</v>
      </c>
      <c r="C3454">
        <v>21.290000915527344</v>
      </c>
      <c r="D3454">
        <v>-8.8453738714188157E-3</v>
      </c>
      <c r="E3454">
        <v>-8.8847264214252115E-3</v>
      </c>
    </row>
    <row r="3455" spans="1:5" x14ac:dyDescent="0.25">
      <c r="A3455" s="6">
        <v>45964</v>
      </c>
      <c r="B3455" t="s">
        <v>1139</v>
      </c>
      <c r="C3455">
        <v>21.299999237060547</v>
      </c>
      <c r="D3455">
        <v>4.6962522795901407E-4</v>
      </c>
      <c r="E3455">
        <v>4.6951498854443601E-4</v>
      </c>
    </row>
    <row r="3456" spans="1:5" x14ac:dyDescent="0.25">
      <c r="A3456" s="6">
        <v>45232</v>
      </c>
      <c r="B3456" t="s">
        <v>1140</v>
      </c>
      <c r="C3456">
        <v>21.237507110138608</v>
      </c>
      <c r="D3456">
        <v>3.4932303437610779E-2</v>
      </c>
      <c r="E3456">
        <v>3.4336017271524986E-2</v>
      </c>
    </row>
    <row r="3457" spans="1:5" x14ac:dyDescent="0.25">
      <c r="A3457" s="6">
        <v>45233</v>
      </c>
      <c r="B3457" t="s">
        <v>1140</v>
      </c>
      <c r="C3457">
        <v>21.577807720483634</v>
      </c>
      <c r="D3457">
        <v>1.6023566635208653E-2</v>
      </c>
      <c r="E3457">
        <v>1.5896544394373664E-2</v>
      </c>
    </row>
    <row r="3458" spans="1:5" x14ac:dyDescent="0.25">
      <c r="A3458" s="6">
        <v>45236</v>
      </c>
      <c r="B3458" t="s">
        <v>1140</v>
      </c>
      <c r="C3458">
        <v>20.76151366147576</v>
      </c>
      <c r="D3458">
        <v>-3.7830259198805116E-2</v>
      </c>
      <c r="E3458">
        <v>-3.8564398141861342E-2</v>
      </c>
    </row>
    <row r="3459" spans="1:5" x14ac:dyDescent="0.25">
      <c r="A3459" s="6">
        <v>45237</v>
      </c>
      <c r="B3459" t="s">
        <v>1140</v>
      </c>
      <c r="C3459">
        <v>21.018830890416325</v>
      </c>
      <c r="D3459">
        <v>1.2393953212478603E-2</v>
      </c>
      <c r="E3459">
        <v>1.2317776945272699E-2</v>
      </c>
    </row>
    <row r="3460" spans="1:5" x14ac:dyDescent="0.25">
      <c r="A3460" s="6">
        <v>45238</v>
      </c>
      <c r="B3460" t="s">
        <v>1140</v>
      </c>
      <c r="C3460">
        <v>20.652870106265937</v>
      </c>
      <c r="D3460">
        <v>-1.7411091323697336E-2</v>
      </c>
      <c r="E3460">
        <v>-1.7564447041498957E-2</v>
      </c>
    </row>
    <row r="3461" spans="1:5" x14ac:dyDescent="0.25">
      <c r="A3461" s="6">
        <v>45239</v>
      </c>
      <c r="B3461" t="s">
        <v>1140</v>
      </c>
      <c r="C3461">
        <v>19.826096952226635</v>
      </c>
      <c r="D3461">
        <v>-4.0031876915183062E-2</v>
      </c>
      <c r="E3461">
        <v>-4.0855200191539688E-2</v>
      </c>
    </row>
    <row r="3462" spans="1:5" x14ac:dyDescent="0.25">
      <c r="A3462" s="6">
        <v>45240</v>
      </c>
      <c r="B3462" t="s">
        <v>1140</v>
      </c>
      <c r="C3462">
        <v>19.711714264987677</v>
      </c>
      <c r="D3462">
        <v>-5.7692992985244329E-3</v>
      </c>
      <c r="E3462">
        <v>-5.7860059939954227E-3</v>
      </c>
    </row>
    <row r="3463" spans="1:5" x14ac:dyDescent="0.25">
      <c r="A3463" s="6">
        <v>45243</v>
      </c>
      <c r="B3463" t="s">
        <v>1140</v>
      </c>
      <c r="C3463">
        <v>19.074258711937659</v>
      </c>
      <c r="D3463">
        <v>-3.2338920120320469E-2</v>
      </c>
      <c r="E3463">
        <v>-3.2873377104550454E-2</v>
      </c>
    </row>
    <row r="3464" spans="1:5" x14ac:dyDescent="0.25">
      <c r="A3464" s="6">
        <v>45244</v>
      </c>
      <c r="B3464" t="s">
        <v>1140</v>
      </c>
      <c r="C3464">
        <v>20.216260502947989</v>
      </c>
      <c r="D3464">
        <v>5.9871359000473579E-2</v>
      </c>
      <c r="E3464">
        <v>5.8147541325808377E-2</v>
      </c>
    </row>
    <row r="3465" spans="1:5" x14ac:dyDescent="0.25">
      <c r="A3465" s="6">
        <v>45245</v>
      </c>
      <c r="B3465" t="s">
        <v>1140</v>
      </c>
      <c r="C3465">
        <v>20.41589505885122</v>
      </c>
      <c r="D3465">
        <v>9.8749497155579125E-3</v>
      </c>
      <c r="E3465">
        <v>9.8265110249955885E-3</v>
      </c>
    </row>
    <row r="3466" spans="1:5" x14ac:dyDescent="0.25">
      <c r="A3466" s="6">
        <v>45246</v>
      </c>
      <c r="B3466" t="s">
        <v>1140</v>
      </c>
      <c r="C3466">
        <v>19.242871305934614</v>
      </c>
      <c r="D3466">
        <v>-5.7456396084287653E-2</v>
      </c>
      <c r="E3466">
        <v>-5.9173096628570204E-2</v>
      </c>
    </row>
    <row r="3467" spans="1:5" x14ac:dyDescent="0.25">
      <c r="A3467" s="6">
        <v>45247</v>
      </c>
      <c r="B3467" t="s">
        <v>1140</v>
      </c>
      <c r="C3467">
        <v>20.136561893022531</v>
      </c>
      <c r="D3467">
        <v>4.6442683780372196E-2</v>
      </c>
      <c r="E3467">
        <v>4.5396491963378659E-2</v>
      </c>
    </row>
    <row r="3468" spans="1:5" x14ac:dyDescent="0.25">
      <c r="A3468" s="6">
        <v>45250</v>
      </c>
      <c r="B3468" t="s">
        <v>1140</v>
      </c>
      <c r="C3468">
        <v>19.651199633646002</v>
      </c>
      <c r="D3468">
        <v>-2.410353177245772E-2</v>
      </c>
      <c r="E3468">
        <v>-2.4398775831389753E-2</v>
      </c>
    </row>
    <row r="3469" spans="1:5" x14ac:dyDescent="0.25">
      <c r="A3469" s="6">
        <v>45251</v>
      </c>
      <c r="B3469" t="s">
        <v>1140</v>
      </c>
      <c r="C3469">
        <v>19.119435642664143</v>
      </c>
      <c r="D3469">
        <v>-2.7060128689110341E-2</v>
      </c>
      <c r="E3469">
        <v>-2.7432995919543724E-2</v>
      </c>
    </row>
    <row r="3470" spans="1:5" x14ac:dyDescent="0.25">
      <c r="A3470" s="6">
        <v>45252</v>
      </c>
      <c r="B3470" t="s">
        <v>1140</v>
      </c>
      <c r="C3470">
        <v>18.737334298149108</v>
      </c>
      <c r="D3470">
        <v>-1.9984969831556842E-2</v>
      </c>
      <c r="E3470">
        <v>-2.0187370528553947E-2</v>
      </c>
    </row>
    <row r="3471" spans="1:5" x14ac:dyDescent="0.25">
      <c r="A3471" s="6">
        <v>45257</v>
      </c>
      <c r="B3471" t="s">
        <v>1140</v>
      </c>
      <c r="C3471">
        <v>18.096732431065448</v>
      </c>
      <c r="D3471">
        <v>-2.6914928268396032E-2</v>
      </c>
      <c r="E3471">
        <v>-2.7283768211540403E-2</v>
      </c>
    </row>
    <row r="3472" spans="1:5" x14ac:dyDescent="0.25">
      <c r="A3472" s="6">
        <v>45258</v>
      </c>
      <c r="B3472" t="s">
        <v>1140</v>
      </c>
      <c r="C3472">
        <v>20.400751562882533</v>
      </c>
      <c r="D3472">
        <v>0.127316859029309</v>
      </c>
      <c r="E3472">
        <v>0.11984034818521624</v>
      </c>
    </row>
    <row r="3473" spans="1:5" x14ac:dyDescent="0.25">
      <c r="A3473" s="6">
        <v>45259</v>
      </c>
      <c r="B3473" t="s">
        <v>1140</v>
      </c>
      <c r="C3473">
        <v>24.403063505887985</v>
      </c>
      <c r="D3473">
        <v>0.19618453421526505</v>
      </c>
      <c r="E3473">
        <v>0.17913693644865472</v>
      </c>
    </row>
    <row r="3474" spans="1:5" x14ac:dyDescent="0.25">
      <c r="A3474" s="6">
        <v>45260</v>
      </c>
      <c r="B3474" t="s">
        <v>1140</v>
      </c>
      <c r="C3474">
        <v>21.98214034644127</v>
      </c>
      <c r="D3474">
        <v>-9.9205706646732894E-2</v>
      </c>
      <c r="E3474">
        <v>-0.10447835670418117</v>
      </c>
    </row>
    <row r="3475" spans="1:5" x14ac:dyDescent="0.25">
      <c r="A3475" s="6">
        <v>45261</v>
      </c>
      <c r="B3475" t="s">
        <v>1140</v>
      </c>
      <c r="C3475">
        <v>23.157957961767579</v>
      </c>
      <c r="D3475">
        <v>5.3489678293163312E-2</v>
      </c>
      <c r="E3475">
        <v>5.210815667558491E-2</v>
      </c>
    </row>
    <row r="3476" spans="1:5" x14ac:dyDescent="0.25">
      <c r="A3476" s="6">
        <v>45264</v>
      </c>
      <c r="B3476" t="s">
        <v>1140</v>
      </c>
      <c r="C3476">
        <v>25.408191169974543</v>
      </c>
      <c r="D3476">
        <v>9.7168895976146308E-2</v>
      </c>
      <c r="E3476">
        <v>9.2733131134228597E-2</v>
      </c>
    </row>
    <row r="3477" spans="1:5" x14ac:dyDescent="0.25">
      <c r="A3477" s="6">
        <v>45265</v>
      </c>
      <c r="B3477" t="s">
        <v>1140</v>
      </c>
      <c r="C3477">
        <v>22.532527819349525</v>
      </c>
      <c r="D3477">
        <v>-0.11317859391829743</v>
      </c>
      <c r="E3477">
        <v>-0.12011166296376205</v>
      </c>
    </row>
    <row r="3478" spans="1:5" x14ac:dyDescent="0.25">
      <c r="A3478" s="6">
        <v>45266</v>
      </c>
      <c r="B3478" t="s">
        <v>1140</v>
      </c>
      <c r="C3478">
        <v>22.640245017146754</v>
      </c>
      <c r="D3478">
        <v>4.7805199070798388E-3</v>
      </c>
      <c r="E3478">
        <v>4.7691295087147487E-3</v>
      </c>
    </row>
    <row r="3479" spans="1:5" x14ac:dyDescent="0.25">
      <c r="A3479" s="6">
        <v>45267</v>
      </c>
      <c r="B3479" t="s">
        <v>1140</v>
      </c>
      <c r="C3479">
        <v>24.97175817193056</v>
      </c>
      <c r="D3479">
        <v>0.10298091531332898</v>
      </c>
      <c r="E3479">
        <v>9.8016437595228004E-2</v>
      </c>
    </row>
    <row r="3480" spans="1:5" x14ac:dyDescent="0.25">
      <c r="A3480" s="6">
        <v>45268</v>
      </c>
      <c r="B3480" t="s">
        <v>1140</v>
      </c>
      <c r="C3480">
        <v>23.580331394227983</v>
      </c>
      <c r="D3480">
        <v>-5.5720016513158721E-2</v>
      </c>
      <c r="E3480">
        <v>-5.733256413481079E-2</v>
      </c>
    </row>
    <row r="3481" spans="1:5" x14ac:dyDescent="0.25">
      <c r="A3481" s="6">
        <v>45271</v>
      </c>
      <c r="B3481" t="s">
        <v>1140</v>
      </c>
      <c r="C3481">
        <v>22.903431457198167</v>
      </c>
      <c r="D3481">
        <v>-2.8706124850964021E-2</v>
      </c>
      <c r="E3481">
        <v>-2.9126204421968345E-2</v>
      </c>
    </row>
    <row r="3482" spans="1:5" x14ac:dyDescent="0.25">
      <c r="A3482" s="6">
        <v>45272</v>
      </c>
      <c r="B3482" t="s">
        <v>1140</v>
      </c>
      <c r="C3482">
        <v>23.183545831684228</v>
      </c>
      <c r="D3482">
        <v>1.2230236111542503E-2</v>
      </c>
      <c r="E3482">
        <v>1.2156051028773006E-2</v>
      </c>
    </row>
    <row r="3483" spans="1:5" x14ac:dyDescent="0.25">
      <c r="A3483" s="6">
        <v>45273</v>
      </c>
      <c r="B3483" t="s">
        <v>1140</v>
      </c>
      <c r="C3483">
        <v>25.424244763193428</v>
      </c>
      <c r="D3483">
        <v>9.6650397992480874E-2</v>
      </c>
      <c r="E3483">
        <v>9.2260441341823943E-2</v>
      </c>
    </row>
    <row r="3484" spans="1:5" x14ac:dyDescent="0.25">
      <c r="A3484" s="6">
        <v>45274</v>
      </c>
      <c r="B3484" t="s">
        <v>1140</v>
      </c>
      <c r="C3484">
        <v>26.166541366777437</v>
      </c>
      <c r="D3484">
        <v>2.9196407228529786E-2</v>
      </c>
      <c r="E3484">
        <v>2.8778310580386834E-2</v>
      </c>
    </row>
    <row r="3485" spans="1:5" x14ac:dyDescent="0.25">
      <c r="A3485" s="6">
        <v>45275</v>
      </c>
      <c r="B3485" t="s">
        <v>1140</v>
      </c>
      <c r="C3485">
        <v>25.750885112825017</v>
      </c>
      <c r="D3485">
        <v>-1.5885028446295246E-2</v>
      </c>
      <c r="E3485">
        <v>-1.6012547745400216E-2</v>
      </c>
    </row>
    <row r="3486" spans="1:5" x14ac:dyDescent="0.25">
      <c r="A3486" s="6">
        <v>45278</v>
      </c>
      <c r="B3486" t="s">
        <v>1140</v>
      </c>
      <c r="C3486">
        <v>26.661051178340131</v>
      </c>
      <c r="D3486">
        <v>3.5345040045315246E-2</v>
      </c>
      <c r="E3486">
        <v>3.4734743185685119E-2</v>
      </c>
    </row>
    <row r="3487" spans="1:5" x14ac:dyDescent="0.25">
      <c r="A3487" s="6">
        <v>45279</v>
      </c>
      <c r="B3487" t="s">
        <v>1140</v>
      </c>
      <c r="C3487">
        <v>26.433099246949041</v>
      </c>
      <c r="D3487">
        <v>-8.5499978926667497E-3</v>
      </c>
      <c r="E3487">
        <v>-8.586758811816338E-3</v>
      </c>
    </row>
    <row r="3488" spans="1:5" x14ac:dyDescent="0.25">
      <c r="A3488" s="6">
        <v>45280</v>
      </c>
      <c r="B3488" t="s">
        <v>1140</v>
      </c>
      <c r="C3488">
        <v>25.033274068272476</v>
      </c>
      <c r="D3488">
        <v>-5.2957285318638303E-2</v>
      </c>
      <c r="E3488">
        <v>-5.4411081553120841E-2</v>
      </c>
    </row>
    <row r="3489" spans="1:5" x14ac:dyDescent="0.25">
      <c r="A3489" s="6">
        <v>45281</v>
      </c>
      <c r="B3489" t="s">
        <v>1140</v>
      </c>
      <c r="C3489">
        <v>25.193563986124445</v>
      </c>
      <c r="D3489">
        <v>6.4030744606085044E-3</v>
      </c>
      <c r="E3489">
        <v>6.3826618685624906E-3</v>
      </c>
    </row>
    <row r="3490" spans="1:5" x14ac:dyDescent="0.25">
      <c r="A3490" s="6">
        <v>45282</v>
      </c>
      <c r="B3490" t="s">
        <v>1140</v>
      </c>
      <c r="C3490">
        <v>24.967620229175964</v>
      </c>
      <c r="D3490">
        <v>-8.9683125846315992E-3</v>
      </c>
      <c r="E3490">
        <v>-9.0087699712473445E-3</v>
      </c>
    </row>
    <row r="3491" spans="1:5" x14ac:dyDescent="0.25">
      <c r="A3491" s="6">
        <v>45286</v>
      </c>
      <c r="B3491" t="s">
        <v>1140</v>
      </c>
      <c r="C3491">
        <v>25.506875610681163</v>
      </c>
      <c r="D3491">
        <v>2.1598189036656779E-2</v>
      </c>
      <c r="E3491">
        <v>2.1368253061027697E-2</v>
      </c>
    </row>
    <row r="3492" spans="1:5" x14ac:dyDescent="0.25">
      <c r="A3492" s="6">
        <v>45287</v>
      </c>
      <c r="B3492" t="s">
        <v>1140</v>
      </c>
      <c r="C3492">
        <v>26.920482860425864</v>
      </c>
      <c r="D3492">
        <v>5.5420635256195228E-2</v>
      </c>
      <c r="E3492">
        <v>5.3939393869728763E-2</v>
      </c>
    </row>
    <row r="3493" spans="1:5" x14ac:dyDescent="0.25">
      <c r="A3493" s="6">
        <v>45288</v>
      </c>
      <c r="B3493" t="s">
        <v>1140</v>
      </c>
      <c r="C3493">
        <v>26.361473379771269</v>
      </c>
      <c r="D3493">
        <v>-2.0765210028099501E-2</v>
      </c>
      <c r="E3493">
        <v>-2.0983838880642897E-2</v>
      </c>
    </row>
    <row r="3494" spans="1:5" x14ac:dyDescent="0.25">
      <c r="A3494" s="6">
        <v>45289</v>
      </c>
      <c r="B3494" t="s">
        <v>1140</v>
      </c>
      <c r="C3494">
        <v>25.680082812064938</v>
      </c>
      <c r="D3494">
        <v>-2.5847969796301329E-2</v>
      </c>
      <c r="E3494">
        <v>-2.6187899015321044E-2</v>
      </c>
    </row>
    <row r="3495" spans="1:5" x14ac:dyDescent="0.25">
      <c r="A3495" s="6">
        <v>45293</v>
      </c>
      <c r="B3495" t="s">
        <v>1140</v>
      </c>
      <c r="C3495">
        <v>24.476894713607408</v>
      </c>
      <c r="D3495">
        <v>-4.6852968008820106E-2</v>
      </c>
      <c r="E3495">
        <v>-4.7986103921790667E-2</v>
      </c>
    </row>
    <row r="3496" spans="1:5" x14ac:dyDescent="0.25">
      <c r="A3496" s="6">
        <v>45294</v>
      </c>
      <c r="B3496" t="s">
        <v>1140</v>
      </c>
      <c r="C3496">
        <v>24.668555700974139</v>
      </c>
      <c r="D3496">
        <v>7.8302819703750526E-3</v>
      </c>
      <c r="E3496">
        <v>7.7997844120426584E-3</v>
      </c>
    </row>
    <row r="3497" spans="1:5" x14ac:dyDescent="0.25">
      <c r="A3497" s="6">
        <v>45295</v>
      </c>
      <c r="B3497" t="s">
        <v>1140</v>
      </c>
      <c r="C3497">
        <v>24.287402715795906</v>
      </c>
      <c r="D3497">
        <v>-1.5450964774690101E-2</v>
      </c>
      <c r="E3497">
        <v>-1.557157490580508E-2</v>
      </c>
    </row>
    <row r="3498" spans="1:5" x14ac:dyDescent="0.25">
      <c r="A3498" s="6">
        <v>45296</v>
      </c>
      <c r="B3498" t="s">
        <v>1140</v>
      </c>
      <c r="C3498">
        <v>23.797477769511033</v>
      </c>
      <c r="D3498">
        <v>-2.0171977712801659E-2</v>
      </c>
      <c r="E3498">
        <v>-2.037821017928829E-2</v>
      </c>
    </row>
    <row r="3499" spans="1:5" x14ac:dyDescent="0.25">
      <c r="A3499" s="6">
        <v>45299</v>
      </c>
      <c r="B3499" t="s">
        <v>1140</v>
      </c>
      <c r="C3499">
        <v>23.509573861784361</v>
      </c>
      <c r="D3499">
        <v>-1.2098084953167998E-2</v>
      </c>
      <c r="E3499">
        <v>-1.2171862430872805E-2</v>
      </c>
    </row>
    <row r="3500" spans="1:5" x14ac:dyDescent="0.25">
      <c r="A3500" s="6">
        <v>45300</v>
      </c>
      <c r="B3500" t="s">
        <v>1140</v>
      </c>
      <c r="C3500">
        <v>22.559520656494897</v>
      </c>
      <c r="D3500">
        <v>-4.0411332458637594E-2</v>
      </c>
      <c r="E3500">
        <v>-4.1250557651397277E-2</v>
      </c>
    </row>
    <row r="3501" spans="1:5" x14ac:dyDescent="0.25">
      <c r="A3501" s="6">
        <v>45301</v>
      </c>
      <c r="B3501" t="s">
        <v>1140</v>
      </c>
      <c r="C3501">
        <v>23.531339436237886</v>
      </c>
      <c r="D3501">
        <v>4.3077988869555162E-2</v>
      </c>
      <c r="E3501">
        <v>4.2175946827787893E-2</v>
      </c>
    </row>
    <row r="3502" spans="1:5" x14ac:dyDescent="0.25">
      <c r="A3502" s="6">
        <v>45302</v>
      </c>
      <c r="B3502" t="s">
        <v>1140</v>
      </c>
      <c r="C3502">
        <v>22.747616827487946</v>
      </c>
      <c r="D3502">
        <v>-3.3305482285594823E-2</v>
      </c>
      <c r="E3502">
        <v>-3.3872740662027577E-2</v>
      </c>
    </row>
    <row r="3503" spans="1:5" x14ac:dyDescent="0.25">
      <c r="A3503" s="6">
        <v>45303</v>
      </c>
      <c r="B3503" t="s">
        <v>1140</v>
      </c>
      <c r="C3503">
        <v>22.019861996173859</v>
      </c>
      <c r="D3503">
        <v>-3.1992574731374845E-2</v>
      </c>
      <c r="E3503">
        <v>-3.2515521002929169E-2</v>
      </c>
    </row>
    <row r="3504" spans="1:5" x14ac:dyDescent="0.25">
      <c r="A3504" s="6">
        <v>45308</v>
      </c>
      <c r="B3504" t="s">
        <v>1140</v>
      </c>
      <c r="C3504">
        <v>21.369272345145873</v>
      </c>
      <c r="D3504">
        <v>1.6553696149482322E-2</v>
      </c>
      <c r="E3504">
        <v>1.6418177235595258E-2</v>
      </c>
    </row>
    <row r="3505" spans="1:5" x14ac:dyDescent="0.25">
      <c r="A3505" s="6">
        <v>45309</v>
      </c>
      <c r="B3505" t="s">
        <v>1140</v>
      </c>
      <c r="C3505">
        <v>21.810141469430846</v>
      </c>
      <c r="D3505">
        <v>2.0630984394989005E-2</v>
      </c>
      <c r="E3505">
        <v>2.0421048186506224E-2</v>
      </c>
    </row>
    <row r="3506" spans="1:5" x14ac:dyDescent="0.25">
      <c r="A3506" s="6">
        <v>45310</v>
      </c>
      <c r="B3506" t="s">
        <v>1140</v>
      </c>
      <c r="C3506">
        <v>22.042140633663166</v>
      </c>
      <c r="D3506">
        <v>1.0637215011076062E-2</v>
      </c>
      <c r="E3506">
        <v>1.0581037867238184E-2</v>
      </c>
    </row>
    <row r="3507" spans="1:5" x14ac:dyDescent="0.25">
      <c r="A3507" s="6">
        <v>45313</v>
      </c>
      <c r="B3507" t="s">
        <v>1140</v>
      </c>
      <c r="C3507">
        <v>22.591231196903209</v>
      </c>
      <c r="D3507">
        <v>2.4910945464228673E-2</v>
      </c>
      <c r="E3507">
        <v>2.4605726341947493E-2</v>
      </c>
    </row>
    <row r="3508" spans="1:5" x14ac:dyDescent="0.25">
      <c r="A3508" s="6">
        <v>45314</v>
      </c>
      <c r="B3508" t="s">
        <v>1140</v>
      </c>
      <c r="C3508">
        <v>21.580982784765183</v>
      </c>
      <c r="D3508">
        <v>-4.4718608000280602E-2</v>
      </c>
      <c r="E3508">
        <v>-4.5749330593971668E-2</v>
      </c>
    </row>
    <row r="3509" spans="1:5" x14ac:dyDescent="0.25">
      <c r="A3509" s="6">
        <v>45315</v>
      </c>
      <c r="B3509" t="s">
        <v>1140</v>
      </c>
      <c r="C3509">
        <v>21.180327072228806</v>
      </c>
      <c r="D3509">
        <v>-1.85652208952789E-2</v>
      </c>
      <c r="E3509">
        <v>-1.8739717697966143E-2</v>
      </c>
    </row>
    <row r="3510" spans="1:5" x14ac:dyDescent="0.25">
      <c r="A3510" s="6">
        <v>45316</v>
      </c>
      <c r="B3510" t="s">
        <v>1140</v>
      </c>
      <c r="C3510">
        <v>22.077950687265002</v>
      </c>
      <c r="D3510">
        <v>4.2380063913797672E-2</v>
      </c>
      <c r="E3510">
        <v>4.1506621466981267E-2</v>
      </c>
    </row>
    <row r="3511" spans="1:5" x14ac:dyDescent="0.25">
      <c r="A3511" s="6">
        <v>45317</v>
      </c>
      <c r="B3511" t="s">
        <v>1140</v>
      </c>
      <c r="C3511">
        <v>22.001614983638774</v>
      </c>
      <c r="D3511">
        <v>-3.4575538602982236E-3</v>
      </c>
      <c r="E3511">
        <v>-3.463545013456179E-3</v>
      </c>
    </row>
    <row r="3512" spans="1:5" x14ac:dyDescent="0.25">
      <c r="A3512" s="6">
        <v>45320</v>
      </c>
      <c r="B3512" t="s">
        <v>1140</v>
      </c>
      <c r="C3512">
        <v>22.466781556012734</v>
      </c>
      <c r="D3512">
        <v>2.1142383080509086E-2</v>
      </c>
      <c r="E3512">
        <v>2.0921983994917171E-2</v>
      </c>
    </row>
    <row r="3513" spans="1:5" x14ac:dyDescent="0.25">
      <c r="A3513" s="6">
        <v>45321</v>
      </c>
      <c r="B3513" t="s">
        <v>1140</v>
      </c>
      <c r="C3513">
        <v>21.998144533519735</v>
      </c>
      <c r="D3513">
        <v>-2.0859107982361569E-2</v>
      </c>
      <c r="E3513">
        <v>-2.1079732590105864E-2</v>
      </c>
    </row>
    <row r="3514" spans="1:5" x14ac:dyDescent="0.25">
      <c r="A3514" s="6">
        <v>45322</v>
      </c>
      <c r="B3514" t="s">
        <v>1140</v>
      </c>
      <c r="C3514">
        <v>21.577602569726878</v>
      </c>
      <c r="D3514">
        <v>-1.9117156137966829E-2</v>
      </c>
      <c r="E3514">
        <v>-1.9302251765624591E-2</v>
      </c>
    </row>
    <row r="3515" spans="1:5" x14ac:dyDescent="0.25">
      <c r="A3515" s="6">
        <v>45323</v>
      </c>
      <c r="B3515" t="s">
        <v>1140</v>
      </c>
      <c r="C3515">
        <v>21.976656681941222</v>
      </c>
      <c r="D3515">
        <v>1.8493904080623569E-2</v>
      </c>
      <c r="E3515">
        <v>1.8324971473511743E-2</v>
      </c>
    </row>
    <row r="3516" spans="1:5" x14ac:dyDescent="0.25">
      <c r="A3516" s="6">
        <v>45324</v>
      </c>
      <c r="B3516" t="s">
        <v>1140</v>
      </c>
      <c r="C3516">
        <v>22.403386764479365</v>
      </c>
      <c r="D3516">
        <v>1.941742498479293E-2</v>
      </c>
      <c r="E3516">
        <v>1.9231312151064189E-2</v>
      </c>
    </row>
    <row r="3517" spans="1:5" x14ac:dyDescent="0.25">
      <c r="A3517" s="6">
        <v>45327</v>
      </c>
      <c r="B3517" t="s">
        <v>1140</v>
      </c>
      <c r="C3517">
        <v>20.691520406237032</v>
      </c>
      <c r="D3517">
        <v>-7.6411052321629369E-2</v>
      </c>
      <c r="E3517">
        <v>-7.9488168140773668E-2</v>
      </c>
    </row>
    <row r="3518" spans="1:5" x14ac:dyDescent="0.25">
      <c r="A3518" s="6">
        <v>45328</v>
      </c>
      <c r="B3518" t="s">
        <v>1140</v>
      </c>
      <c r="C3518">
        <v>21.758275346523305</v>
      </c>
      <c r="D3518">
        <v>5.1555174261854742E-2</v>
      </c>
      <c r="E3518">
        <v>5.0270186740127315E-2</v>
      </c>
    </row>
    <row r="3519" spans="1:5" x14ac:dyDescent="0.25">
      <c r="A3519" s="6">
        <v>45329</v>
      </c>
      <c r="B3519" t="s">
        <v>1140</v>
      </c>
      <c r="C3519">
        <v>21.547781604461306</v>
      </c>
      <c r="D3519">
        <v>-9.6741924031048532E-3</v>
      </c>
      <c r="E3519">
        <v>-9.7212914118394739E-3</v>
      </c>
    </row>
    <row r="3520" spans="1:5" x14ac:dyDescent="0.25">
      <c r="A3520" s="6">
        <v>45330</v>
      </c>
      <c r="B3520" t="s">
        <v>1140</v>
      </c>
      <c r="C3520">
        <v>22.002856189794556</v>
      </c>
      <c r="D3520">
        <v>2.1119324192474087E-2</v>
      </c>
      <c r="E3520">
        <v>2.089940227783962E-2</v>
      </c>
    </row>
    <row r="3521" spans="1:5" x14ac:dyDescent="0.25">
      <c r="A3521" s="6">
        <v>45331</v>
      </c>
      <c r="B3521" t="s">
        <v>1140</v>
      </c>
      <c r="C3521">
        <v>22.562178918128211</v>
      </c>
      <c r="D3521">
        <v>2.5420460121585498E-2</v>
      </c>
      <c r="E3521">
        <v>2.5102733475971702E-2</v>
      </c>
    </row>
    <row r="3522" spans="1:5" x14ac:dyDescent="0.25">
      <c r="A3522" s="6">
        <v>45334</v>
      </c>
      <c r="B3522" t="s">
        <v>1140</v>
      </c>
      <c r="C3522">
        <v>22.572693975623679</v>
      </c>
      <c r="D3522">
        <v>4.6604796166294093E-4</v>
      </c>
      <c r="E3522">
        <v>4.6593939504184777E-4</v>
      </c>
    </row>
    <row r="3523" spans="1:5" x14ac:dyDescent="0.25">
      <c r="A3523" s="6">
        <v>45335</v>
      </c>
      <c r="B3523" t="s">
        <v>1140</v>
      </c>
      <c r="C3523">
        <v>21.703508584530027</v>
      </c>
      <c r="D3523">
        <v>-3.850605479489011E-2</v>
      </c>
      <c r="E3523">
        <v>-3.9267011211705581E-2</v>
      </c>
    </row>
    <row r="3524" spans="1:5" x14ac:dyDescent="0.25">
      <c r="A3524" s="6">
        <v>45336</v>
      </c>
      <c r="B3524" t="s">
        <v>1140</v>
      </c>
      <c r="C3524">
        <v>22.329318410938868</v>
      </c>
      <c r="D3524">
        <v>2.8834500374511407E-2</v>
      </c>
      <c r="E3524">
        <v>2.8426608517592867E-2</v>
      </c>
    </row>
    <row r="3525" spans="1:5" x14ac:dyDescent="0.25">
      <c r="A3525" s="6">
        <v>45337</v>
      </c>
      <c r="B3525" t="s">
        <v>1140</v>
      </c>
      <c r="C3525">
        <v>22.327204802559891</v>
      </c>
      <c r="D3525">
        <v>-9.4656197743181458E-5</v>
      </c>
      <c r="E3525">
        <v>-9.4660677923787194E-5</v>
      </c>
    </row>
    <row r="3526" spans="1:5" x14ac:dyDescent="0.25">
      <c r="A3526" s="6">
        <v>45338</v>
      </c>
      <c r="B3526" t="s">
        <v>1140</v>
      </c>
      <c r="C3526">
        <v>21.638193269830708</v>
      </c>
      <c r="D3526">
        <v>-3.0859730934621243E-2</v>
      </c>
      <c r="E3526">
        <v>-3.1345921050165759E-2</v>
      </c>
    </row>
    <row r="3527" spans="1:5" x14ac:dyDescent="0.25">
      <c r="A3527" s="6">
        <v>45343</v>
      </c>
      <c r="B3527" t="s">
        <v>1140</v>
      </c>
      <c r="C3527">
        <v>20.462346027713465</v>
      </c>
      <c r="D3527">
        <v>-9.3762385973685802E-3</v>
      </c>
      <c r="E3527">
        <v>-9.4204722363835057E-3</v>
      </c>
    </row>
    <row r="3528" spans="1:5" x14ac:dyDescent="0.25">
      <c r="A3528" s="6">
        <v>45344</v>
      </c>
      <c r="B3528" t="s">
        <v>1140</v>
      </c>
      <c r="C3528">
        <v>20.386985512399747</v>
      </c>
      <c r="D3528">
        <v>-3.6828873488725655E-3</v>
      </c>
      <c r="E3528">
        <v>-3.689685875756936E-3</v>
      </c>
    </row>
    <row r="3529" spans="1:5" x14ac:dyDescent="0.25">
      <c r="A3529" s="6">
        <v>45345</v>
      </c>
      <c r="B3529" t="s">
        <v>1140</v>
      </c>
      <c r="C3529">
        <v>20.597332245973348</v>
      </c>
      <c r="D3529">
        <v>1.0317696721060754E-2</v>
      </c>
      <c r="E3529">
        <v>1.0264832601279304E-2</v>
      </c>
    </row>
    <row r="3530" spans="1:5" x14ac:dyDescent="0.25">
      <c r="A3530" s="6">
        <v>45348</v>
      </c>
      <c r="B3530" t="s">
        <v>1140</v>
      </c>
      <c r="C3530">
        <v>20.836555030255113</v>
      </c>
      <c r="D3530">
        <v>1.1614260595739667E-2</v>
      </c>
      <c r="E3530">
        <v>1.1547332784041067E-2</v>
      </c>
    </row>
    <row r="3531" spans="1:5" x14ac:dyDescent="0.25">
      <c r="A3531" s="6">
        <v>45349</v>
      </c>
      <c r="B3531" t="s">
        <v>1140</v>
      </c>
      <c r="C3531">
        <v>21.729164093652571</v>
      </c>
      <c r="D3531">
        <v>4.2838610418150846E-2</v>
      </c>
      <c r="E3531">
        <v>4.1946428109218892E-2</v>
      </c>
    </row>
    <row r="3532" spans="1:5" x14ac:dyDescent="0.25">
      <c r="A3532" s="6">
        <v>45350</v>
      </c>
      <c r="B3532" t="s">
        <v>1140</v>
      </c>
      <c r="C3532">
        <v>21.76072779965034</v>
      </c>
      <c r="D3532">
        <v>1.4525964211844489E-3</v>
      </c>
      <c r="E3532">
        <v>1.4515424235683483E-3</v>
      </c>
    </row>
    <row r="3533" spans="1:5" x14ac:dyDescent="0.25">
      <c r="A3533" s="6">
        <v>45351</v>
      </c>
      <c r="B3533" t="s">
        <v>1140</v>
      </c>
      <c r="C3533">
        <v>21.971761709751263</v>
      </c>
      <c r="D3533">
        <v>9.6979251817264078E-3</v>
      </c>
      <c r="E3533">
        <v>9.6512021401464736E-3</v>
      </c>
    </row>
    <row r="3534" spans="1:5" x14ac:dyDescent="0.25">
      <c r="A3534" s="6">
        <v>45352</v>
      </c>
      <c r="B3534" t="s">
        <v>1140</v>
      </c>
      <c r="C3534">
        <v>23.005658535701741</v>
      </c>
      <c r="D3534">
        <v>4.7055709032727489E-2</v>
      </c>
      <c r="E3534">
        <v>4.5982138718094284E-2</v>
      </c>
    </row>
    <row r="3535" spans="1:5" x14ac:dyDescent="0.25">
      <c r="A3535" s="6">
        <v>45355</v>
      </c>
      <c r="B3535" t="s">
        <v>1140</v>
      </c>
      <c r="C3535">
        <v>23.315366736821375</v>
      </c>
      <c r="D3535">
        <v>1.3462261931733277E-2</v>
      </c>
      <c r="E3535">
        <v>1.3372450826168272E-2</v>
      </c>
    </row>
    <row r="3536" spans="1:5" x14ac:dyDescent="0.25">
      <c r="A3536" s="6">
        <v>45356</v>
      </c>
      <c r="B3536" t="s">
        <v>1140</v>
      </c>
      <c r="C3536">
        <v>23.049899339675903</v>
      </c>
      <c r="D3536">
        <v>-1.1385941303948099E-2</v>
      </c>
      <c r="E3536">
        <v>-1.1451257397069146E-2</v>
      </c>
    </row>
    <row r="3537" spans="1:5" x14ac:dyDescent="0.25">
      <c r="A3537" s="6">
        <v>45357</v>
      </c>
      <c r="B3537" t="s">
        <v>1140</v>
      </c>
      <c r="C3537">
        <v>23.462845572480546</v>
      </c>
      <c r="D3537">
        <v>1.7915316102653733E-2</v>
      </c>
      <c r="E3537">
        <v>1.7756728128506042E-2</v>
      </c>
    </row>
    <row r="3538" spans="1:5" x14ac:dyDescent="0.25">
      <c r="A3538" s="6">
        <v>45358</v>
      </c>
      <c r="B3538" t="s">
        <v>1140</v>
      </c>
      <c r="C3538">
        <v>23.239881620886536</v>
      </c>
      <c r="D3538">
        <v>-9.5028521116604647E-3</v>
      </c>
      <c r="E3538">
        <v>-9.5482923142702035E-3</v>
      </c>
    </row>
    <row r="3539" spans="1:5" x14ac:dyDescent="0.25">
      <c r="A3539" s="6">
        <v>45359</v>
      </c>
      <c r="B3539" t="s">
        <v>1140</v>
      </c>
      <c r="C3539">
        <v>22.125557955159366</v>
      </c>
      <c r="D3539">
        <v>-4.7948766861432124E-2</v>
      </c>
      <c r="E3539">
        <v>-4.9136429316792962E-2</v>
      </c>
    </row>
    <row r="3540" spans="1:5" x14ac:dyDescent="0.25">
      <c r="A3540" s="6">
        <v>45362</v>
      </c>
      <c r="B3540" t="s">
        <v>1140</v>
      </c>
      <c r="C3540">
        <v>21.783384589499292</v>
      </c>
      <c r="D3540">
        <v>-1.5465072851655881E-2</v>
      </c>
      <c r="E3540">
        <v>-1.5585904489749296E-2</v>
      </c>
    </row>
    <row r="3541" spans="1:5" x14ac:dyDescent="0.25">
      <c r="A3541" s="6">
        <v>45363</v>
      </c>
      <c r="B3541" t="s">
        <v>1140</v>
      </c>
      <c r="C3541">
        <v>22.250752661941533</v>
      </c>
      <c r="D3541">
        <v>2.1455255060204736E-2</v>
      </c>
      <c r="E3541">
        <v>2.122833114454702E-2</v>
      </c>
    </row>
    <row r="3542" spans="1:5" x14ac:dyDescent="0.25">
      <c r="A3542" s="6">
        <v>45364</v>
      </c>
      <c r="B3542" t="s">
        <v>1140</v>
      </c>
      <c r="C3542">
        <v>22.505418291933665</v>
      </c>
      <c r="D3542">
        <v>1.1445259127243812E-2</v>
      </c>
      <c r="E3542">
        <v>1.1380257651311286E-2</v>
      </c>
    </row>
    <row r="3543" spans="1:5" x14ac:dyDescent="0.25">
      <c r="A3543" s="6">
        <v>45365</v>
      </c>
      <c r="B3543" t="s">
        <v>1140</v>
      </c>
      <c r="C3543">
        <v>22.074358507214583</v>
      </c>
      <c r="D3543">
        <v>-1.9153600218734024E-2</v>
      </c>
      <c r="E3543">
        <v>-1.9339406822459757E-2</v>
      </c>
    </row>
    <row r="3544" spans="1:5" x14ac:dyDescent="0.25">
      <c r="A3544" s="6">
        <v>45366</v>
      </c>
      <c r="B3544" t="s">
        <v>1140</v>
      </c>
      <c r="C3544">
        <v>21.6436467506594</v>
      </c>
      <c r="D3544">
        <v>-1.9511858358847167E-2</v>
      </c>
      <c r="E3544">
        <v>-1.9704727614534043E-2</v>
      </c>
    </row>
    <row r="3545" spans="1:5" x14ac:dyDescent="0.25">
      <c r="A3545" s="6">
        <v>45369</v>
      </c>
      <c r="B3545" t="s">
        <v>1140</v>
      </c>
      <c r="C3545">
        <v>21.210802707455059</v>
      </c>
      <c r="D3545">
        <v>-1.9998665113639125E-2</v>
      </c>
      <c r="E3545">
        <v>-2.0201345189507478E-2</v>
      </c>
    </row>
    <row r="3546" spans="1:5" x14ac:dyDescent="0.25">
      <c r="A3546" s="6">
        <v>45370</v>
      </c>
      <c r="B3546" t="s">
        <v>1140</v>
      </c>
      <c r="C3546">
        <v>20.44984819984893</v>
      </c>
      <c r="D3546">
        <v>-3.5875799615008086E-2</v>
      </c>
      <c r="E3546">
        <v>-3.6535154096924594E-2</v>
      </c>
    </row>
    <row r="3547" spans="1:5" x14ac:dyDescent="0.25">
      <c r="A3547" s="6">
        <v>45371</v>
      </c>
      <c r="B3547" t="s">
        <v>1140</v>
      </c>
      <c r="C3547">
        <v>20.654567627454526</v>
      </c>
      <c r="D3547">
        <v>1.0010804266366469E-2</v>
      </c>
      <c r="E3547">
        <v>9.9610280893845955E-3</v>
      </c>
    </row>
    <row r="3548" spans="1:5" x14ac:dyDescent="0.25">
      <c r="A3548" s="6">
        <v>45372</v>
      </c>
      <c r="B3548" t="s">
        <v>1140</v>
      </c>
      <c r="C3548">
        <v>20.703873679633034</v>
      </c>
      <c r="D3548">
        <v>2.3871742593619683E-3</v>
      </c>
      <c r="E3548">
        <v>2.3843294853044782E-3</v>
      </c>
    </row>
    <row r="3549" spans="1:5" x14ac:dyDescent="0.25">
      <c r="A3549" s="6">
        <v>45373</v>
      </c>
      <c r="B3549" t="s">
        <v>1140</v>
      </c>
      <c r="C3549">
        <v>19.926411159935014</v>
      </c>
      <c r="D3549">
        <v>-3.7551548648735777E-2</v>
      </c>
      <c r="E3549">
        <v>-3.8274771292074676E-2</v>
      </c>
    </row>
    <row r="3550" spans="1:5" x14ac:dyDescent="0.25">
      <c r="A3550" s="6">
        <v>45376</v>
      </c>
      <c r="B3550" t="s">
        <v>1140</v>
      </c>
      <c r="C3550">
        <v>23.205116782982259</v>
      </c>
      <c r="D3550">
        <v>0.16454069911191871</v>
      </c>
      <c r="E3550">
        <v>0.15232675959148245</v>
      </c>
    </row>
    <row r="3551" spans="1:5" x14ac:dyDescent="0.25">
      <c r="A3551" s="6">
        <v>45377</v>
      </c>
      <c r="B3551" t="s">
        <v>1140</v>
      </c>
      <c r="C3551">
        <v>23.704304814338684</v>
      </c>
      <c r="D3551">
        <v>2.1511981000781333E-2</v>
      </c>
      <c r="E3551">
        <v>2.1283864037674124E-2</v>
      </c>
    </row>
    <row r="3552" spans="1:5" x14ac:dyDescent="0.25">
      <c r="A3552" s="6">
        <v>45378</v>
      </c>
      <c r="B3552" t="s">
        <v>1140</v>
      </c>
      <c r="C3552">
        <v>20.140748901217648</v>
      </c>
      <c r="D3552">
        <v>-0.15033370271907098</v>
      </c>
      <c r="E3552">
        <v>-0.16291159801616889</v>
      </c>
    </row>
    <row r="3553" spans="1:5" x14ac:dyDescent="0.25">
      <c r="A3553" s="6">
        <v>45379</v>
      </c>
      <c r="B3553" t="s">
        <v>1140</v>
      </c>
      <c r="C3553">
        <v>19.196566492052625</v>
      </c>
      <c r="D3553">
        <v>-4.6879210589231946E-2</v>
      </c>
      <c r="E3553">
        <v>-4.8013636863509422E-2</v>
      </c>
    </row>
    <row r="3554" spans="1:5" x14ac:dyDescent="0.25">
      <c r="A3554" s="6">
        <v>45383</v>
      </c>
      <c r="B3554" t="s">
        <v>1140</v>
      </c>
      <c r="C3554">
        <v>18.352972207197581</v>
      </c>
      <c r="D3554">
        <v>-4.394506096724593E-2</v>
      </c>
      <c r="E3554">
        <v>-4.4939899974452122E-2</v>
      </c>
    </row>
    <row r="3555" spans="1:5" x14ac:dyDescent="0.25">
      <c r="A3555" s="6">
        <v>45384</v>
      </c>
      <c r="B3555" t="s">
        <v>1140</v>
      </c>
      <c r="C3555">
        <v>17.386201761653524</v>
      </c>
      <c r="D3555">
        <v>-5.267650572504623E-2</v>
      </c>
      <c r="E3555">
        <v>-5.411464510453904E-2</v>
      </c>
    </row>
    <row r="3556" spans="1:5" x14ac:dyDescent="0.25">
      <c r="A3556" s="6">
        <v>45385</v>
      </c>
      <c r="B3556" t="s">
        <v>1140</v>
      </c>
      <c r="C3556">
        <v>17.468994375903435</v>
      </c>
      <c r="D3556">
        <v>4.7619724759271342E-3</v>
      </c>
      <c r="E3556">
        <v>4.7506701516983789E-3</v>
      </c>
    </row>
    <row r="3557" spans="1:5" x14ac:dyDescent="0.25">
      <c r="A3557" s="6">
        <v>45386</v>
      </c>
      <c r="B3557" t="s">
        <v>1140</v>
      </c>
      <c r="C3557">
        <v>17.552142016892844</v>
      </c>
      <c r="D3557">
        <v>4.7597268165648909E-3</v>
      </c>
      <c r="E3557">
        <v>4.748435132924474E-3</v>
      </c>
    </row>
    <row r="3558" spans="1:5" x14ac:dyDescent="0.25">
      <c r="A3558" s="6">
        <v>45387</v>
      </c>
      <c r="B3558" t="s">
        <v>1140</v>
      </c>
      <c r="C3558">
        <v>17.077274769544601</v>
      </c>
      <c r="D3558">
        <v>-2.7054660729796565E-2</v>
      </c>
      <c r="E3558">
        <v>-2.7427375897063407E-2</v>
      </c>
    </row>
    <row r="3559" spans="1:5" x14ac:dyDescent="0.25">
      <c r="A3559" s="6">
        <v>45390</v>
      </c>
      <c r="B3559" t="s">
        <v>1140</v>
      </c>
      <c r="C3559">
        <v>16.483476292599107</v>
      </c>
      <c r="D3559">
        <v>-3.477126678341369E-2</v>
      </c>
      <c r="E3559">
        <v>-3.539017649015741E-2</v>
      </c>
    </row>
    <row r="3560" spans="1:5" x14ac:dyDescent="0.25">
      <c r="A3560" s="6">
        <v>45391</v>
      </c>
      <c r="B3560" t="s">
        <v>1140</v>
      </c>
      <c r="C3560">
        <v>16.669194799290835</v>
      </c>
      <c r="D3560">
        <v>1.1266950210928162E-2</v>
      </c>
      <c r="E3560">
        <v>1.1203950892540226E-2</v>
      </c>
    </row>
    <row r="3561" spans="1:5" x14ac:dyDescent="0.25">
      <c r="A3561" s="6">
        <v>45392</v>
      </c>
      <c r="B3561" t="s">
        <v>1140</v>
      </c>
      <c r="C3561">
        <v>16.368711498694211</v>
      </c>
      <c r="D3561">
        <v>-1.8026263668681097E-2</v>
      </c>
      <c r="E3561">
        <v>-1.8190716065450512E-2</v>
      </c>
    </row>
    <row r="3562" spans="1:5" x14ac:dyDescent="0.25">
      <c r="A3562" s="6">
        <v>45393</v>
      </c>
      <c r="B3562" t="s">
        <v>1140</v>
      </c>
      <c r="C3562">
        <v>17.350009264735831</v>
      </c>
      <c r="D3562">
        <v>5.9949603615403912E-2</v>
      </c>
      <c r="E3562">
        <v>5.8221363234682529E-2</v>
      </c>
    </row>
    <row r="3563" spans="1:5" x14ac:dyDescent="0.25">
      <c r="A3563" s="6">
        <v>45394</v>
      </c>
      <c r="B3563" t="s">
        <v>1140</v>
      </c>
      <c r="C3563">
        <v>16.466361839892215</v>
      </c>
      <c r="D3563">
        <v>-5.0930660114380633E-2</v>
      </c>
      <c r="E3563">
        <v>-5.2273416776277129E-2</v>
      </c>
    </row>
    <row r="3564" spans="1:5" x14ac:dyDescent="0.25">
      <c r="A3564" s="6">
        <v>45397</v>
      </c>
      <c r="B3564" t="s">
        <v>1140</v>
      </c>
      <c r="C3564">
        <v>15.534752816631681</v>
      </c>
      <c r="D3564">
        <v>-5.6576494086482021E-2</v>
      </c>
      <c r="E3564">
        <v>-5.8239992273713945E-2</v>
      </c>
    </row>
    <row r="3565" spans="1:5" x14ac:dyDescent="0.25">
      <c r="A3565" s="6">
        <v>45398</v>
      </c>
      <c r="B3565" t="s">
        <v>1140</v>
      </c>
      <c r="C3565">
        <v>16.096230579602206</v>
      </c>
      <c r="D3565">
        <v>3.6143334213171396E-2</v>
      </c>
      <c r="E3565">
        <v>3.5505487754947405E-2</v>
      </c>
    </row>
    <row r="3566" spans="1:5" x14ac:dyDescent="0.25">
      <c r="A3566" s="6">
        <v>45399</v>
      </c>
      <c r="B3566" t="s">
        <v>1140</v>
      </c>
      <c r="C3566">
        <v>16.061624681354715</v>
      </c>
      <c r="D3566">
        <v>-2.1499380290529446E-3</v>
      </c>
      <c r="E3566">
        <v>-2.1522524636730066E-3</v>
      </c>
    </row>
    <row r="3567" spans="1:5" x14ac:dyDescent="0.25">
      <c r="A3567" s="6">
        <v>45400</v>
      </c>
      <c r="B3567" t="s">
        <v>1140</v>
      </c>
      <c r="C3567">
        <v>16.009780994176481</v>
      </c>
      <c r="D3567">
        <v>-3.2277984454721631E-3</v>
      </c>
      <c r="E3567">
        <v>-3.2330190238846813E-3</v>
      </c>
    </row>
    <row r="3568" spans="1:5" x14ac:dyDescent="0.25">
      <c r="A3568" s="6">
        <v>45401</v>
      </c>
      <c r="B3568" t="s">
        <v>1140</v>
      </c>
      <c r="C3568">
        <v>16.218657636184162</v>
      </c>
      <c r="D3568">
        <v>1.3046814449470645E-2</v>
      </c>
      <c r="E3568">
        <v>1.2962437870465549E-2</v>
      </c>
    </row>
    <row r="3569" spans="1:5" x14ac:dyDescent="0.25">
      <c r="A3569" s="6">
        <v>45404</v>
      </c>
      <c r="B3569" t="s">
        <v>1140</v>
      </c>
      <c r="C3569">
        <v>15.577362159236145</v>
      </c>
      <c r="D3569">
        <v>-3.9540601406942155E-2</v>
      </c>
      <c r="E3569">
        <v>-4.0343568782999661E-2</v>
      </c>
    </row>
    <row r="3570" spans="1:5" x14ac:dyDescent="0.25">
      <c r="A3570" s="6">
        <v>45405</v>
      </c>
      <c r="B3570" t="s">
        <v>1140</v>
      </c>
      <c r="C3570">
        <v>15.744951984451291</v>
      </c>
      <c r="D3570">
        <v>1.0758549714771748E-2</v>
      </c>
      <c r="E3570">
        <v>1.0701088285823944E-2</v>
      </c>
    </row>
    <row r="3571" spans="1:5" x14ac:dyDescent="0.25">
      <c r="A3571" s="6">
        <v>45406</v>
      </c>
      <c r="B3571" t="s">
        <v>1140</v>
      </c>
      <c r="C3571">
        <v>16.844146870994336</v>
      </c>
      <c r="D3571">
        <v>6.9812527064454732E-2</v>
      </c>
      <c r="E3571">
        <v>6.7483424772061706E-2</v>
      </c>
    </row>
    <row r="3572" spans="1:5" x14ac:dyDescent="0.25">
      <c r="A3572" s="6">
        <v>45407</v>
      </c>
      <c r="B3572" t="s">
        <v>1140</v>
      </c>
      <c r="C3572">
        <v>17.254118776623613</v>
      </c>
      <c r="D3572">
        <v>2.4339131495893618E-2</v>
      </c>
      <c r="E3572">
        <v>2.4047654889756603E-2</v>
      </c>
    </row>
    <row r="3573" spans="1:5" x14ac:dyDescent="0.25">
      <c r="A3573" s="6">
        <v>45408</v>
      </c>
      <c r="B3573" t="s">
        <v>1140</v>
      </c>
      <c r="C3573">
        <v>18.242580162815102</v>
      </c>
      <c r="D3573">
        <v>5.7288430605374252E-2</v>
      </c>
      <c r="E3573">
        <v>5.5707546301104353E-2</v>
      </c>
    </row>
    <row r="3574" spans="1:5" x14ac:dyDescent="0.25">
      <c r="A3574" s="6">
        <v>45411</v>
      </c>
      <c r="B3574" t="s">
        <v>1140</v>
      </c>
      <c r="C3574">
        <v>17.259305508233069</v>
      </c>
      <c r="D3574">
        <v>-5.3899977185590142E-2</v>
      </c>
      <c r="E3574">
        <v>-5.5406983157575529E-2</v>
      </c>
    </row>
    <row r="3575" spans="1:5" x14ac:dyDescent="0.25">
      <c r="A3575" s="6">
        <v>45412</v>
      </c>
      <c r="B3575" t="s">
        <v>1140</v>
      </c>
      <c r="C3575">
        <v>16.900594942647786</v>
      </c>
      <c r="D3575">
        <v>-2.0783603686380769E-2</v>
      </c>
      <c r="E3575">
        <v>-2.1002622762937861E-2</v>
      </c>
    </row>
    <row r="3576" spans="1:5" x14ac:dyDescent="0.25">
      <c r="A3576" s="6">
        <v>45413</v>
      </c>
      <c r="B3576" t="s">
        <v>1140</v>
      </c>
      <c r="C3576">
        <v>16.841614376793132</v>
      </c>
      <c r="D3576">
        <v>-3.4898514552182958E-3</v>
      </c>
      <c r="E3576">
        <v>-3.4959551917013872E-3</v>
      </c>
    </row>
    <row r="3577" spans="1:5" x14ac:dyDescent="0.25">
      <c r="A3577" s="6">
        <v>45414</v>
      </c>
      <c r="B3577" t="s">
        <v>1140</v>
      </c>
      <c r="C3577">
        <v>19.534897377421885</v>
      </c>
      <c r="D3577">
        <v>0.15991833920268106</v>
      </c>
      <c r="E3577">
        <v>0.14834960540120329</v>
      </c>
    </row>
    <row r="3578" spans="1:5" x14ac:dyDescent="0.25">
      <c r="A3578" s="6">
        <v>45415</v>
      </c>
      <c r="B3578" t="s">
        <v>1140</v>
      </c>
      <c r="C3578">
        <v>25.063156223862507</v>
      </c>
      <c r="D3578">
        <v>0.28299400501740513</v>
      </c>
      <c r="E3578">
        <v>0.24919641299390383</v>
      </c>
    </row>
    <row r="3579" spans="1:5" x14ac:dyDescent="0.25">
      <c r="A3579" s="6">
        <v>45418</v>
      </c>
      <c r="B3579" t="s">
        <v>1140</v>
      </c>
      <c r="C3579">
        <v>24.678170684748466</v>
      </c>
      <c r="D3579">
        <v>-1.5360616822373663E-2</v>
      </c>
      <c r="E3579">
        <v>-1.5479813293218399E-2</v>
      </c>
    </row>
    <row r="3580" spans="1:5" x14ac:dyDescent="0.25">
      <c r="A3580" s="6">
        <v>45419</v>
      </c>
      <c r="B3580" t="s">
        <v>1140</v>
      </c>
      <c r="C3580">
        <v>24.622880527571851</v>
      </c>
      <c r="D3580">
        <v>-2.2404479603824745E-3</v>
      </c>
      <c r="E3580">
        <v>-2.242961518947293E-3</v>
      </c>
    </row>
    <row r="3581" spans="1:5" x14ac:dyDescent="0.25">
      <c r="A3581" s="6">
        <v>45420</v>
      </c>
      <c r="B3581" t="s">
        <v>1140</v>
      </c>
      <c r="C3581">
        <v>24.160749122057723</v>
      </c>
      <c r="D3581">
        <v>-1.8768372977184811E-2</v>
      </c>
      <c r="E3581">
        <v>-1.8946734113998109E-2</v>
      </c>
    </row>
    <row r="3582" spans="1:5" x14ac:dyDescent="0.25">
      <c r="A3582" s="6">
        <v>45421</v>
      </c>
      <c r="B3582" t="s">
        <v>1140</v>
      </c>
      <c r="C3582">
        <v>27.384133502167742</v>
      </c>
      <c r="D3582">
        <v>0.13341409092184175</v>
      </c>
      <c r="E3582">
        <v>0.12523439711111098</v>
      </c>
    </row>
    <row r="3583" spans="1:5" x14ac:dyDescent="0.25">
      <c r="A3583" s="6">
        <v>45422</v>
      </c>
      <c r="B3583" t="s">
        <v>1140</v>
      </c>
      <c r="C3583">
        <v>26.370640738075053</v>
      </c>
      <c r="D3583">
        <v>-3.7010218490662106E-2</v>
      </c>
      <c r="E3583">
        <v>-3.7712478341724073E-2</v>
      </c>
    </row>
    <row r="3584" spans="1:5" x14ac:dyDescent="0.25">
      <c r="A3584" s="6">
        <v>45425</v>
      </c>
      <c r="B3584" t="s">
        <v>1140</v>
      </c>
      <c r="C3584">
        <v>46.129315041957852</v>
      </c>
      <c r="D3584">
        <v>0.74926788848760828</v>
      </c>
      <c r="E3584">
        <v>0.55919735096723144</v>
      </c>
    </row>
    <row r="3585" spans="1:5" x14ac:dyDescent="0.25">
      <c r="A3585" s="6">
        <v>45426</v>
      </c>
      <c r="B3585" t="s">
        <v>1140</v>
      </c>
      <c r="C3585">
        <v>73.71974989771843</v>
      </c>
      <c r="D3585">
        <v>0.59811065546204478</v>
      </c>
      <c r="E3585">
        <v>0.46882209116822893</v>
      </c>
    </row>
    <row r="3586" spans="1:5" x14ac:dyDescent="0.25">
      <c r="A3586" s="6">
        <v>45427</v>
      </c>
      <c r="B3586" t="s">
        <v>1140</v>
      </c>
      <c r="C3586">
        <v>59.68885793580057</v>
      </c>
      <c r="D3586">
        <v>-0.1903274493115461</v>
      </c>
      <c r="E3586">
        <v>-0.21112537145942817</v>
      </c>
    </row>
    <row r="3587" spans="1:5" x14ac:dyDescent="0.25">
      <c r="A3587" s="6">
        <v>45428</v>
      </c>
      <c r="B3587" t="s">
        <v>1140</v>
      </c>
      <c r="C3587">
        <v>41.291942042716983</v>
      </c>
      <c r="D3587">
        <v>-0.30821356831572688</v>
      </c>
      <c r="E3587">
        <v>-0.36847799573259099</v>
      </c>
    </row>
    <row r="3588" spans="1:5" x14ac:dyDescent="0.25">
      <c r="A3588" s="6">
        <v>45429</v>
      </c>
      <c r="B3588" t="s">
        <v>1140</v>
      </c>
      <c r="C3588">
        <v>33.232821231891648</v>
      </c>
      <c r="D3588">
        <v>-0.19517417714303875</v>
      </c>
      <c r="E3588">
        <v>-0.21712939409653642</v>
      </c>
    </row>
    <row r="3589" spans="1:5" x14ac:dyDescent="0.25">
      <c r="A3589" s="6">
        <v>45432</v>
      </c>
      <c r="B3589" t="s">
        <v>1140</v>
      </c>
      <c r="C3589">
        <v>34.533672821404252</v>
      </c>
      <c r="D3589">
        <v>3.9143579789255201E-2</v>
      </c>
      <c r="E3589">
        <v>3.8396892934700853E-2</v>
      </c>
    </row>
    <row r="3590" spans="1:5" x14ac:dyDescent="0.25">
      <c r="A3590" s="6">
        <v>45433</v>
      </c>
      <c r="B3590" t="s">
        <v>1140</v>
      </c>
      <c r="C3590">
        <v>33.153015126158152</v>
      </c>
      <c r="D3590">
        <v>-3.9980042157298668E-2</v>
      </c>
      <c r="E3590">
        <v>-4.0801205316871564E-2</v>
      </c>
    </row>
    <row r="3591" spans="1:5" x14ac:dyDescent="0.25">
      <c r="A3591" s="6">
        <v>45434</v>
      </c>
      <c r="B3591" t="s">
        <v>1140</v>
      </c>
      <c r="C3591">
        <v>31.677951850809677</v>
      </c>
      <c r="D3591">
        <v>-4.4492582944126613E-2</v>
      </c>
      <c r="E3591">
        <v>-4.5512752845413576E-2</v>
      </c>
    </row>
    <row r="3592" spans="1:5" x14ac:dyDescent="0.25">
      <c r="A3592" s="6">
        <v>45435</v>
      </c>
      <c r="B3592" t="s">
        <v>1140</v>
      </c>
      <c r="C3592">
        <v>27.677121817166153</v>
      </c>
      <c r="D3592">
        <v>-0.12629699206835765</v>
      </c>
      <c r="E3592">
        <v>-0.1350147689329072</v>
      </c>
    </row>
    <row r="3593" spans="1:5" x14ac:dyDescent="0.25">
      <c r="A3593" s="6">
        <v>45436</v>
      </c>
      <c r="B3593" t="s">
        <v>1140</v>
      </c>
      <c r="C3593">
        <v>28.781389355659485</v>
      </c>
      <c r="D3593">
        <v>3.9898207110843131E-2</v>
      </c>
      <c r="E3593">
        <v>3.9122830584903547E-2</v>
      </c>
    </row>
    <row r="3594" spans="1:5" x14ac:dyDescent="0.25">
      <c r="A3594" s="6">
        <v>45441</v>
      </c>
      <c r="B3594" t="s">
        <v>1140</v>
      </c>
      <c r="C3594">
        <v>31.949462999333491</v>
      </c>
      <c r="D3594">
        <v>-0.10578881588615996</v>
      </c>
      <c r="E3594">
        <v>-0.11181330786409693</v>
      </c>
    </row>
    <row r="3595" spans="1:5" x14ac:dyDescent="0.25">
      <c r="A3595" s="6">
        <v>45442</v>
      </c>
      <c r="B3595" t="s">
        <v>1140</v>
      </c>
      <c r="C3595">
        <v>34.186613915146154</v>
      </c>
      <c r="D3595">
        <v>7.002154984136455E-2</v>
      </c>
      <c r="E3595">
        <v>6.7678788309665408E-2</v>
      </c>
    </row>
    <row r="3596" spans="1:5" x14ac:dyDescent="0.25">
      <c r="A3596" s="6">
        <v>45443</v>
      </c>
      <c r="B3596" t="s">
        <v>1140</v>
      </c>
      <c r="C3596">
        <v>34.900371644243933</v>
      </c>
      <c r="D3596">
        <v>2.0878280922158154E-2</v>
      </c>
      <c r="E3596">
        <v>2.0663316524524571E-2</v>
      </c>
    </row>
    <row r="3597" spans="1:5" x14ac:dyDescent="0.25">
      <c r="A3597" s="6">
        <v>45446</v>
      </c>
      <c r="B3597" t="s">
        <v>1140</v>
      </c>
      <c r="C3597">
        <v>42.061600208282471</v>
      </c>
      <c r="D3597">
        <v>0.20519061049080922</v>
      </c>
      <c r="E3597">
        <v>0.1866377374129346</v>
      </c>
    </row>
    <row r="3598" spans="1:5" x14ac:dyDescent="0.25">
      <c r="A3598" s="6">
        <v>45447</v>
      </c>
      <c r="B3598" t="s">
        <v>1140</v>
      </c>
      <c r="C3598">
        <v>39.610875606536865</v>
      </c>
      <c r="D3598">
        <v>-5.8265129942988381E-2</v>
      </c>
      <c r="E3598">
        <v>-6.0031498313386451E-2</v>
      </c>
    </row>
    <row r="3599" spans="1:5" x14ac:dyDescent="0.25">
      <c r="A3599" s="6">
        <v>45448</v>
      </c>
      <c r="B3599" t="s">
        <v>1140</v>
      </c>
      <c r="C3599">
        <v>47.500821444770736</v>
      </c>
      <c r="D3599">
        <v>0.19918635267259321</v>
      </c>
      <c r="E3599">
        <v>0.18164328738174862</v>
      </c>
    </row>
    <row r="3600" spans="1:5" x14ac:dyDescent="0.25">
      <c r="A3600" s="6">
        <v>45449</v>
      </c>
      <c r="B3600" t="s">
        <v>1140</v>
      </c>
      <c r="C3600">
        <v>69.918097655439396</v>
      </c>
      <c r="D3600">
        <v>0.47193449563252821</v>
      </c>
      <c r="E3600">
        <v>0.38657751906687787</v>
      </c>
    </row>
    <row r="3601" spans="1:5" x14ac:dyDescent="0.25">
      <c r="A3601" s="6">
        <v>45450</v>
      </c>
      <c r="B3601" t="s">
        <v>1140</v>
      </c>
      <c r="C3601">
        <v>42.311375389552268</v>
      </c>
      <c r="D3601">
        <v>-0.39484372704095472</v>
      </c>
      <c r="E3601">
        <v>-0.5022685518939749</v>
      </c>
    </row>
    <row r="3602" spans="1:5" x14ac:dyDescent="0.25">
      <c r="A3602" s="6">
        <v>45453</v>
      </c>
      <c r="B3602" t="s">
        <v>1140</v>
      </c>
      <c r="C3602">
        <v>37.719997573823548</v>
      </c>
      <c r="D3602">
        <v>-0.10851402899236517</v>
      </c>
      <c r="E3602">
        <v>-0.11486557819352321</v>
      </c>
    </row>
    <row r="3603" spans="1:5" x14ac:dyDescent="0.25">
      <c r="A3603" s="6">
        <v>45454</v>
      </c>
      <c r="B3603" t="s">
        <v>1140</v>
      </c>
      <c r="C3603">
        <v>46.134419508558267</v>
      </c>
      <c r="D3603">
        <v>0.22307588748558271</v>
      </c>
      <c r="E3603">
        <v>0.20136890505438973</v>
      </c>
    </row>
    <row r="3604" spans="1:5" x14ac:dyDescent="0.25">
      <c r="A3604" s="6">
        <v>45455</v>
      </c>
      <c r="B3604" t="s">
        <v>1140</v>
      </c>
      <c r="C3604">
        <v>38.530806457662038</v>
      </c>
      <c r="D3604">
        <v>-0.16481432153894782</v>
      </c>
      <c r="E3604">
        <v>-0.18010120943726141</v>
      </c>
    </row>
    <row r="3605" spans="1:5" x14ac:dyDescent="0.25">
      <c r="A3605" s="6">
        <v>45456</v>
      </c>
      <c r="B3605" t="s">
        <v>1140</v>
      </c>
      <c r="C3605">
        <v>43.704696617838181</v>
      </c>
      <c r="D3605">
        <v>0.13427931143515659</v>
      </c>
      <c r="E3605">
        <v>0.12599748135733246</v>
      </c>
    </row>
    <row r="3606" spans="1:5" x14ac:dyDescent="0.25">
      <c r="A3606" s="6">
        <v>45457</v>
      </c>
      <c r="B3606" t="s">
        <v>1140</v>
      </c>
      <c r="C3606">
        <v>43.267835742065472</v>
      </c>
      <c r="D3606">
        <v>-9.9957420959284615E-3</v>
      </c>
      <c r="E3606">
        <v>-1.0046034949546768E-2</v>
      </c>
    </row>
    <row r="3607" spans="1:5" x14ac:dyDescent="0.25">
      <c r="A3607" s="6">
        <v>45460</v>
      </c>
      <c r="B3607" t="s">
        <v>1140</v>
      </c>
      <c r="C3607">
        <v>38.137682908740999</v>
      </c>
      <c r="D3607">
        <v>-0.11856735483390224</v>
      </c>
      <c r="E3607">
        <v>-0.12620668940433982</v>
      </c>
    </row>
    <row r="3608" spans="1:5" x14ac:dyDescent="0.25">
      <c r="A3608" s="6">
        <v>45461</v>
      </c>
      <c r="B3608" t="s">
        <v>1140</v>
      </c>
      <c r="C3608">
        <v>37.299471326427465</v>
      </c>
      <c r="D3608">
        <v>-2.1978566037146874E-2</v>
      </c>
      <c r="E3608">
        <v>-2.2223693070037576E-2</v>
      </c>
    </row>
    <row r="3609" spans="1:5" x14ac:dyDescent="0.25">
      <c r="A3609" s="6">
        <v>45464</v>
      </c>
      <c r="B3609" t="s">
        <v>1140</v>
      </c>
      <c r="C3609">
        <v>35.927161553316182</v>
      </c>
      <c r="D3609">
        <v>-6.2819132587058291E-2</v>
      </c>
      <c r="E3609">
        <v>-6.487898718242012E-2</v>
      </c>
    </row>
    <row r="3610" spans="1:5" x14ac:dyDescent="0.25">
      <c r="A3610" s="6">
        <v>45467</v>
      </c>
      <c r="B3610" t="s">
        <v>1140</v>
      </c>
      <c r="C3610">
        <v>35.644309649120714</v>
      </c>
      <c r="D3610">
        <v>-7.8729265537916815E-3</v>
      </c>
      <c r="E3610">
        <v>-7.9040816690773563E-3</v>
      </c>
    </row>
    <row r="3611" spans="1:5" x14ac:dyDescent="0.25">
      <c r="A3611" s="6">
        <v>45468</v>
      </c>
      <c r="B3611" t="s">
        <v>1140</v>
      </c>
      <c r="C3611">
        <v>37.462810017700576</v>
      </c>
      <c r="D3611">
        <v>5.1017971353099822E-2</v>
      </c>
      <c r="E3611">
        <v>4.9759191037966208E-2</v>
      </c>
    </row>
    <row r="3612" spans="1:5" x14ac:dyDescent="0.25">
      <c r="A3612" s="6">
        <v>45469</v>
      </c>
      <c r="B3612" t="s">
        <v>1140</v>
      </c>
      <c r="C3612">
        <v>36.419451860379013</v>
      </c>
      <c r="D3612">
        <v>-2.7850504455714686E-2</v>
      </c>
      <c r="E3612">
        <v>-2.8245684347719499E-2</v>
      </c>
    </row>
    <row r="3613" spans="1:5" x14ac:dyDescent="0.25">
      <c r="A3613" s="6">
        <v>45470</v>
      </c>
      <c r="B3613" t="s">
        <v>1140</v>
      </c>
      <c r="C3613">
        <v>37.758945656576543</v>
      </c>
      <c r="D3613">
        <v>3.6779625386256232E-2</v>
      </c>
      <c r="E3613">
        <v>3.6119394982056019E-2</v>
      </c>
    </row>
    <row r="3614" spans="1:5" x14ac:dyDescent="0.25">
      <c r="A3614" s="6">
        <v>45471</v>
      </c>
      <c r="B3614" t="s">
        <v>1140</v>
      </c>
      <c r="C3614">
        <v>37.124476434735698</v>
      </c>
      <c r="D3614">
        <v>-1.6803149844580978E-2</v>
      </c>
      <c r="E3614">
        <v>-1.6945924401616415E-2</v>
      </c>
    </row>
    <row r="3615" spans="1:5" x14ac:dyDescent="0.25">
      <c r="A3615" s="6">
        <v>45474</v>
      </c>
      <c r="B3615" t="s">
        <v>1140</v>
      </c>
      <c r="C3615">
        <v>34.956505950815199</v>
      </c>
      <c r="D3615">
        <v>-5.8397334915463617E-2</v>
      </c>
      <c r="E3615">
        <v>-6.0171892661426092E-2</v>
      </c>
    </row>
    <row r="3616" spans="1:5" x14ac:dyDescent="0.25">
      <c r="A3616" s="6">
        <v>45475</v>
      </c>
      <c r="B3616" t="s">
        <v>1140</v>
      </c>
      <c r="C3616">
        <v>36.035224872774506</v>
      </c>
      <c r="D3616">
        <v>3.085888857075969E-2</v>
      </c>
      <c r="E3616">
        <v>3.0392327161906516E-2</v>
      </c>
    </row>
    <row r="3617" spans="1:5" x14ac:dyDescent="0.25">
      <c r="A3617" s="6">
        <v>45476</v>
      </c>
      <c r="B3617" t="s">
        <v>1140</v>
      </c>
      <c r="C3617">
        <v>36.546056362082481</v>
      </c>
      <c r="D3617">
        <v>1.4175892924534583E-2</v>
      </c>
      <c r="E3617">
        <v>1.4076354548396012E-2</v>
      </c>
    </row>
    <row r="3618" spans="1:5" x14ac:dyDescent="0.25">
      <c r="A3618" s="6">
        <v>45481</v>
      </c>
      <c r="B3618" t="s">
        <v>1140</v>
      </c>
      <c r="C3618">
        <v>36.240523360523184</v>
      </c>
      <c r="D3618">
        <v>7.9429869130953623E-3</v>
      </c>
      <c r="E3618">
        <v>7.9116074474777677E-3</v>
      </c>
    </row>
    <row r="3619" spans="1:5" x14ac:dyDescent="0.25">
      <c r="A3619" s="6">
        <v>45482</v>
      </c>
      <c r="B3619" t="s">
        <v>1140</v>
      </c>
      <c r="C3619">
        <v>36.481185715856554</v>
      </c>
      <c r="D3619">
        <v>6.6406975677266722E-3</v>
      </c>
      <c r="E3619">
        <v>6.6187452677648915E-3</v>
      </c>
    </row>
    <row r="3620" spans="1:5" x14ac:dyDescent="0.25">
      <c r="A3620" s="6">
        <v>45483</v>
      </c>
      <c r="B3620" t="s">
        <v>1140</v>
      </c>
      <c r="C3620">
        <v>37.039249443519566</v>
      </c>
      <c r="D3620">
        <v>1.5297302341257257E-2</v>
      </c>
      <c r="E3620">
        <v>1.5181478314967477E-2</v>
      </c>
    </row>
    <row r="3621" spans="1:5" x14ac:dyDescent="0.25">
      <c r="A3621" s="6">
        <v>45484</v>
      </c>
      <c r="B3621" t="s">
        <v>1140</v>
      </c>
      <c r="C3621">
        <v>37.871393354942484</v>
      </c>
      <c r="D3621">
        <v>2.2466543569999553E-2</v>
      </c>
      <c r="E3621">
        <v>2.221788817456221E-2</v>
      </c>
    </row>
    <row r="3622" spans="1:5" x14ac:dyDescent="0.25">
      <c r="A3622" s="6">
        <v>45485</v>
      </c>
      <c r="B3622" t="s">
        <v>1140</v>
      </c>
      <c r="C3622">
        <v>38.487102799944296</v>
      </c>
      <c r="D3622">
        <v>1.6257903141592589E-2</v>
      </c>
      <c r="E3622">
        <v>1.612715861873918E-2</v>
      </c>
    </row>
    <row r="3623" spans="1:5" x14ac:dyDescent="0.25">
      <c r="A3623" s="6">
        <v>45488</v>
      </c>
      <c r="B3623" t="s">
        <v>1140</v>
      </c>
      <c r="C3623">
        <v>39.870061755180359</v>
      </c>
      <c r="D3623">
        <v>3.5933049115821403E-2</v>
      </c>
      <c r="E3623">
        <v>3.5302517343466656E-2</v>
      </c>
    </row>
    <row r="3624" spans="1:5" x14ac:dyDescent="0.25">
      <c r="A3624" s="6">
        <v>45489</v>
      </c>
      <c r="B3624" t="s">
        <v>1140</v>
      </c>
      <c r="C3624">
        <v>42.198330871510734</v>
      </c>
      <c r="D3624">
        <v>5.8396426136156254E-2</v>
      </c>
      <c r="E3624">
        <v>5.6754957146388889E-2</v>
      </c>
    </row>
    <row r="3625" spans="1:5" x14ac:dyDescent="0.25">
      <c r="A3625" s="6">
        <v>45490</v>
      </c>
      <c r="B3625" t="s">
        <v>1140</v>
      </c>
      <c r="C3625">
        <v>41.562694348800051</v>
      </c>
      <c r="D3625">
        <v>-1.5063072628301977E-2</v>
      </c>
      <c r="E3625">
        <v>-1.5177672985435924E-2</v>
      </c>
    </row>
    <row r="3626" spans="1:5" x14ac:dyDescent="0.25">
      <c r="A3626" s="6">
        <v>45491</v>
      </c>
      <c r="B3626" t="s">
        <v>1140</v>
      </c>
      <c r="C3626">
        <v>38.450692498738817</v>
      </c>
      <c r="D3626">
        <v>-7.4874882363132444E-2</v>
      </c>
      <c r="E3626">
        <v>-7.7826288306706209E-2</v>
      </c>
    </row>
    <row r="3627" spans="1:5" x14ac:dyDescent="0.25">
      <c r="A3627" s="6">
        <v>45492</v>
      </c>
      <c r="B3627" t="s">
        <v>1140</v>
      </c>
      <c r="C3627">
        <v>37.238084102873472</v>
      </c>
      <c r="D3627">
        <v>-3.1536711488489244E-2</v>
      </c>
      <c r="E3627">
        <v>-3.2044702365639624E-2</v>
      </c>
    </row>
    <row r="3628" spans="1:5" x14ac:dyDescent="0.25">
      <c r="A3628" s="6">
        <v>45495</v>
      </c>
      <c r="B3628" t="s">
        <v>1140</v>
      </c>
      <c r="C3628">
        <v>37.662539248257417</v>
      </c>
      <c r="D3628">
        <v>1.1398415241002935E-2</v>
      </c>
      <c r="E3628">
        <v>1.1333942766139667E-2</v>
      </c>
    </row>
    <row r="3629" spans="1:5" x14ac:dyDescent="0.25">
      <c r="A3629" s="6">
        <v>45496</v>
      </c>
      <c r="B3629" t="s">
        <v>1140</v>
      </c>
      <c r="C3629">
        <v>38.403001070022583</v>
      </c>
      <c r="D3629">
        <v>1.9660432794621707E-2</v>
      </c>
      <c r="E3629">
        <v>1.9469662844787947E-2</v>
      </c>
    </row>
    <row r="3630" spans="1:5" x14ac:dyDescent="0.25">
      <c r="A3630" s="6">
        <v>45497</v>
      </c>
      <c r="B3630" t="s">
        <v>1140</v>
      </c>
      <c r="C3630">
        <v>36.31224424049492</v>
      </c>
      <c r="D3630">
        <v>-5.4442537595315921E-2</v>
      </c>
      <c r="E3630">
        <v>-5.598061810876831E-2</v>
      </c>
    </row>
    <row r="3631" spans="1:5" x14ac:dyDescent="0.25">
      <c r="A3631" s="6">
        <v>45498</v>
      </c>
      <c r="B3631" t="s">
        <v>1140</v>
      </c>
      <c r="C3631">
        <v>36.426969681279388</v>
      </c>
      <c r="D3631">
        <v>3.1594147699780528E-3</v>
      </c>
      <c r="E3631">
        <v>3.1544343066094217E-3</v>
      </c>
    </row>
    <row r="3632" spans="1:5" x14ac:dyDescent="0.25">
      <c r="A3632" s="6">
        <v>45499</v>
      </c>
      <c r="B3632" t="s">
        <v>1140</v>
      </c>
      <c r="C3632">
        <v>36.879107123662152</v>
      </c>
      <c r="D3632">
        <v>1.2412161822374257E-2</v>
      </c>
      <c r="E3632">
        <v>1.2335762479552688E-2</v>
      </c>
    </row>
    <row r="3633" spans="1:5" x14ac:dyDescent="0.25">
      <c r="A3633" s="6">
        <v>45502</v>
      </c>
      <c r="B3633" t="s">
        <v>1140</v>
      </c>
      <c r="C3633">
        <v>36.00305109998817</v>
      </c>
      <c r="D3633">
        <v>-2.3754805688120717E-2</v>
      </c>
      <c r="E3633">
        <v>-2.4041500440224937E-2</v>
      </c>
    </row>
    <row r="3634" spans="1:5" x14ac:dyDescent="0.25">
      <c r="A3634" s="6">
        <v>45503</v>
      </c>
      <c r="B3634" t="s">
        <v>1140</v>
      </c>
      <c r="C3634">
        <v>34.191134442752855</v>
      </c>
      <c r="D3634">
        <v>-5.0326752924446216E-2</v>
      </c>
      <c r="E3634">
        <v>-5.1637303998857777E-2</v>
      </c>
    </row>
    <row r="3635" spans="1:5" x14ac:dyDescent="0.25">
      <c r="A3635" s="6">
        <v>45504</v>
      </c>
      <c r="B3635" t="s">
        <v>1140</v>
      </c>
      <c r="C3635">
        <v>34.65565060238464</v>
      </c>
      <c r="D3635">
        <v>1.3585865669638375E-2</v>
      </c>
      <c r="E3635">
        <v>1.3494405244887039E-2</v>
      </c>
    </row>
    <row r="3636" spans="1:5" x14ac:dyDescent="0.25">
      <c r="A3636" s="6">
        <v>45505</v>
      </c>
      <c r="B3636" t="s">
        <v>1140</v>
      </c>
      <c r="C3636">
        <v>33.160220466785177</v>
      </c>
      <c r="D3636">
        <v>-4.3151119935880278E-2</v>
      </c>
      <c r="E3636">
        <v>-4.4109810067130807E-2</v>
      </c>
    </row>
    <row r="3637" spans="1:5" x14ac:dyDescent="0.25">
      <c r="A3637" s="6">
        <v>45506</v>
      </c>
      <c r="B3637" t="s">
        <v>1140</v>
      </c>
      <c r="C3637">
        <v>32.440846230798343</v>
      </c>
      <c r="D3637">
        <v>-2.1693891833662327E-2</v>
      </c>
      <c r="E3637">
        <v>-2.1932663884624181E-2</v>
      </c>
    </row>
    <row r="3638" spans="1:5" x14ac:dyDescent="0.25">
      <c r="A3638" s="6">
        <v>45509</v>
      </c>
      <c r="B3638" t="s">
        <v>1140</v>
      </c>
      <c r="C3638">
        <v>31.782826563694016</v>
      </c>
      <c r="D3638">
        <v>-2.0283677633526787E-2</v>
      </c>
      <c r="E3638">
        <v>-2.0492216194156868E-2</v>
      </c>
    </row>
    <row r="3639" spans="1:5" x14ac:dyDescent="0.25">
      <c r="A3639" s="6">
        <v>45510</v>
      </c>
      <c r="B3639" t="s">
        <v>1140</v>
      </c>
      <c r="C3639">
        <v>32.660586762483035</v>
      </c>
      <c r="D3639">
        <v>2.7617436637674464E-2</v>
      </c>
      <c r="E3639">
        <v>2.7242954421887469E-2</v>
      </c>
    </row>
    <row r="3640" spans="1:5" x14ac:dyDescent="0.25">
      <c r="A3640" s="6">
        <v>45511</v>
      </c>
      <c r="B3640" t="s">
        <v>1140</v>
      </c>
      <c r="C3640">
        <v>31.9723631426873</v>
      </c>
      <c r="D3640">
        <v>-2.1071991902677389E-2</v>
      </c>
      <c r="E3640">
        <v>-2.1297175317623887E-2</v>
      </c>
    </row>
    <row r="3641" spans="1:5" x14ac:dyDescent="0.25">
      <c r="A3641" s="6">
        <v>45512</v>
      </c>
      <c r="B3641" t="s">
        <v>1140</v>
      </c>
      <c r="C3641">
        <v>33.37950798869133</v>
      </c>
      <c r="D3641">
        <v>4.4011286864351407E-2</v>
      </c>
      <c r="E3641">
        <v>4.307030057475706E-2</v>
      </c>
    </row>
    <row r="3642" spans="1:5" x14ac:dyDescent="0.25">
      <c r="A3642" s="6">
        <v>45513</v>
      </c>
      <c r="B3642" t="s">
        <v>1140</v>
      </c>
      <c r="C3642">
        <v>33.267589986740859</v>
      </c>
      <c r="D3642">
        <v>-3.3528954946965284E-3</v>
      </c>
      <c r="E3642">
        <v>-3.3585290447902673E-3</v>
      </c>
    </row>
    <row r="3643" spans="1:5" x14ac:dyDescent="0.25">
      <c r="A3643" s="6">
        <v>45516</v>
      </c>
      <c r="B3643" t="s">
        <v>1140</v>
      </c>
      <c r="C3643">
        <v>33.303984299215699</v>
      </c>
      <c r="D3643">
        <v>1.093987045329925E-3</v>
      </c>
      <c r="E3643">
        <v>1.0933890775751663E-3</v>
      </c>
    </row>
    <row r="3644" spans="1:5" x14ac:dyDescent="0.25">
      <c r="A3644" s="6">
        <v>45517</v>
      </c>
      <c r="B3644" t="s">
        <v>1140</v>
      </c>
      <c r="C3644">
        <v>33.817664044041067</v>
      </c>
      <c r="D3644">
        <v>1.5423972705796096E-2</v>
      </c>
      <c r="E3644">
        <v>1.5306232377732876E-2</v>
      </c>
    </row>
    <row r="3645" spans="1:5" x14ac:dyDescent="0.25">
      <c r="A3645" s="6">
        <v>45518</v>
      </c>
      <c r="B3645" t="s">
        <v>1140</v>
      </c>
      <c r="C3645">
        <v>33.124461409786136</v>
      </c>
      <c r="D3645">
        <v>-2.0498241195848643E-2</v>
      </c>
      <c r="E3645">
        <v>-2.0711245984910375E-2</v>
      </c>
    </row>
    <row r="3646" spans="1:5" x14ac:dyDescent="0.25">
      <c r="A3646" s="6">
        <v>45519</v>
      </c>
      <c r="B3646" t="s">
        <v>1140</v>
      </c>
      <c r="C3646">
        <v>34.136329435975995</v>
      </c>
      <c r="D3646">
        <v>3.0547455962285142E-2</v>
      </c>
      <c r="E3646">
        <v>3.009017168278915E-2</v>
      </c>
    </row>
    <row r="3647" spans="1:5" x14ac:dyDescent="0.25">
      <c r="A3647" s="6">
        <v>45520</v>
      </c>
      <c r="B3647" t="s">
        <v>1140</v>
      </c>
      <c r="C3647">
        <v>33.875295443614959</v>
      </c>
      <c r="D3647">
        <v>-7.6468090352425078E-3</v>
      </c>
      <c r="E3647">
        <v>-7.6761957852186421E-3</v>
      </c>
    </row>
    <row r="3648" spans="1:5" x14ac:dyDescent="0.25">
      <c r="A3648" s="6">
        <v>45523</v>
      </c>
      <c r="B3648" t="s">
        <v>1140</v>
      </c>
      <c r="C3648">
        <v>33.957822094180301</v>
      </c>
      <c r="D3648">
        <v>2.4361898393685522E-3</v>
      </c>
      <c r="E3648">
        <v>2.4332271397254053E-3</v>
      </c>
    </row>
    <row r="3649" spans="1:5" x14ac:dyDescent="0.25">
      <c r="A3649" s="6">
        <v>45524</v>
      </c>
      <c r="B3649" t="s">
        <v>1140</v>
      </c>
      <c r="C3649">
        <v>33.079339331618485</v>
      </c>
      <c r="D3649">
        <v>-2.5869820512204433E-2</v>
      </c>
      <c r="E3649">
        <v>-2.6210329765645947E-2</v>
      </c>
    </row>
    <row r="3650" spans="1:5" x14ac:dyDescent="0.25">
      <c r="A3650" s="6">
        <v>45525</v>
      </c>
      <c r="B3650" t="s">
        <v>1140</v>
      </c>
      <c r="C3650">
        <v>33.420902480445875</v>
      </c>
      <c r="D3650">
        <v>1.0325573476641647E-2</v>
      </c>
      <c r="E3650">
        <v>1.0272628886449583E-2</v>
      </c>
    </row>
    <row r="3651" spans="1:5" x14ac:dyDescent="0.25">
      <c r="A3651" s="6">
        <v>45526</v>
      </c>
      <c r="B3651" t="s">
        <v>1140</v>
      </c>
      <c r="C3651">
        <v>32.77182083965431</v>
      </c>
      <c r="D3651">
        <v>-1.9421427687996595E-2</v>
      </c>
      <c r="E3651">
        <v>-1.961250161296944E-2</v>
      </c>
    </row>
    <row r="3652" spans="1:5" x14ac:dyDescent="0.25">
      <c r="A3652" s="6">
        <v>45527</v>
      </c>
      <c r="B3652" t="s">
        <v>1140</v>
      </c>
      <c r="C3652">
        <v>33.108734371819992</v>
      </c>
      <c r="D3652">
        <v>1.0280586294369343E-2</v>
      </c>
      <c r="E3652">
        <v>1.0228100483858912E-2</v>
      </c>
    </row>
    <row r="3653" spans="1:5" x14ac:dyDescent="0.25">
      <c r="A3653" s="6">
        <v>45530</v>
      </c>
      <c r="B3653" t="s">
        <v>1140</v>
      </c>
      <c r="C3653">
        <v>31.46819379126282</v>
      </c>
      <c r="D3653">
        <v>-4.955008434129371E-2</v>
      </c>
      <c r="E3653">
        <v>-5.0819811068253729E-2</v>
      </c>
    </row>
    <row r="3654" spans="1:5" x14ac:dyDescent="0.25">
      <c r="A3654" s="6">
        <v>45531</v>
      </c>
      <c r="B3654" t="s">
        <v>1140</v>
      </c>
      <c r="C3654">
        <v>30.621987329146577</v>
      </c>
      <c r="D3654">
        <v>-2.6890849463091615E-2</v>
      </c>
      <c r="E3654">
        <v>-2.7259023707595077E-2</v>
      </c>
    </row>
    <row r="3655" spans="1:5" x14ac:dyDescent="0.25">
      <c r="A3655" s="6">
        <v>45532</v>
      </c>
      <c r="B3655" t="s">
        <v>1140</v>
      </c>
      <c r="C3655">
        <v>29.316877983299264</v>
      </c>
      <c r="D3655">
        <v>-4.2620008029494727E-2</v>
      </c>
      <c r="E3655">
        <v>-4.3554900539045413E-2</v>
      </c>
    </row>
    <row r="3656" spans="1:5" x14ac:dyDescent="0.25">
      <c r="A3656" s="6">
        <v>45533</v>
      </c>
      <c r="B3656" t="s">
        <v>1140</v>
      </c>
      <c r="C3656">
        <v>31.711160546608426</v>
      </c>
      <c r="D3656">
        <v>8.1669083750087523E-2</v>
      </c>
      <c r="E3656">
        <v>7.8505296077207354E-2</v>
      </c>
    </row>
    <row r="3657" spans="1:5" x14ac:dyDescent="0.25">
      <c r="A3657" s="6">
        <v>45534</v>
      </c>
      <c r="B3657" t="s">
        <v>1140</v>
      </c>
      <c r="C3657">
        <v>34.462461230964436</v>
      </c>
      <c r="D3657">
        <v>8.67612738522201E-2</v>
      </c>
      <c r="E3657">
        <v>8.3201964748042076E-2</v>
      </c>
    </row>
    <row r="3658" spans="1:5" x14ac:dyDescent="0.25">
      <c r="A3658" s="6">
        <v>45539</v>
      </c>
      <c r="B3658" t="s">
        <v>1140</v>
      </c>
      <c r="C3658">
        <v>32.946081009572936</v>
      </c>
      <c r="D3658">
        <v>-3.3643373871443227E-2</v>
      </c>
      <c r="E3658">
        <v>-3.4222334712206696E-2</v>
      </c>
    </row>
    <row r="3659" spans="1:5" x14ac:dyDescent="0.25">
      <c r="A3659" s="6">
        <v>45540</v>
      </c>
      <c r="B3659" t="s">
        <v>1140</v>
      </c>
      <c r="C3659">
        <v>33.337365703180694</v>
      </c>
      <c r="D3659">
        <v>1.187651707327686E-2</v>
      </c>
      <c r="E3659">
        <v>1.1806544718090737E-2</v>
      </c>
    </row>
    <row r="3660" spans="1:5" x14ac:dyDescent="0.25">
      <c r="A3660" s="6">
        <v>45541</v>
      </c>
      <c r="B3660" t="s">
        <v>1140</v>
      </c>
      <c r="C3660">
        <v>35.486971214948198</v>
      </c>
      <c r="D3660">
        <v>6.4480365092626668E-2</v>
      </c>
      <c r="E3660">
        <v>6.248675998882277E-2</v>
      </c>
    </row>
    <row r="3661" spans="1:5" x14ac:dyDescent="0.25">
      <c r="A3661" s="6">
        <v>45544</v>
      </c>
      <c r="B3661" t="s">
        <v>1140</v>
      </c>
      <c r="C3661">
        <v>36.352448672056198</v>
      </c>
      <c r="D3661">
        <v>2.4388597490208941E-2</v>
      </c>
      <c r="E3661">
        <v>2.4095944365830044E-2</v>
      </c>
    </row>
    <row r="3662" spans="1:5" x14ac:dyDescent="0.25">
      <c r="A3662" s="6">
        <v>45545</v>
      </c>
      <c r="B3662" t="s">
        <v>1140</v>
      </c>
      <c r="C3662">
        <v>35.221430905183752</v>
      </c>
      <c r="D3662">
        <v>-3.1112560726668459E-2</v>
      </c>
      <c r="E3662">
        <v>-3.1606835579296264E-2</v>
      </c>
    </row>
    <row r="3663" spans="1:5" x14ac:dyDescent="0.25">
      <c r="A3663" s="6">
        <v>45546</v>
      </c>
      <c r="B3663" t="s">
        <v>1140</v>
      </c>
      <c r="C3663">
        <v>31.02220739180666</v>
      </c>
      <c r="D3663">
        <v>-0.11922353537201313</v>
      </c>
      <c r="E3663">
        <v>-0.12695141438027061</v>
      </c>
    </row>
    <row r="3664" spans="1:5" x14ac:dyDescent="0.25">
      <c r="A3664" s="6">
        <v>45547</v>
      </c>
      <c r="B3664" t="s">
        <v>1140</v>
      </c>
      <c r="C3664">
        <v>30.552650929382708</v>
      </c>
      <c r="D3664">
        <v>-1.5136139620675948E-2</v>
      </c>
      <c r="E3664">
        <v>-1.5251860175188148E-2</v>
      </c>
    </row>
    <row r="3665" spans="1:5" x14ac:dyDescent="0.25">
      <c r="A3665" s="6">
        <v>45548</v>
      </c>
      <c r="B3665" t="s">
        <v>1140</v>
      </c>
      <c r="C3665">
        <v>30.697650252935773</v>
      </c>
      <c r="D3665">
        <v>4.7458835532212529E-3</v>
      </c>
      <c r="E3665">
        <v>4.7346573526859713E-3</v>
      </c>
    </row>
    <row r="3666" spans="1:5" x14ac:dyDescent="0.25">
      <c r="A3666" s="6">
        <v>45551</v>
      </c>
      <c r="B3666" t="s">
        <v>1140</v>
      </c>
      <c r="C3666">
        <v>29.92345262843628</v>
      </c>
      <c r="D3666">
        <v>-2.5220093985058423E-2</v>
      </c>
      <c r="E3666">
        <v>-2.5543570887389119E-2</v>
      </c>
    </row>
    <row r="3667" spans="1:5" x14ac:dyDescent="0.25">
      <c r="A3667" s="6">
        <v>45552</v>
      </c>
      <c r="B3667" t="s">
        <v>1140</v>
      </c>
      <c r="C3667">
        <v>29.858270876912684</v>
      </c>
      <c r="D3667">
        <v>-2.1782831123455804E-3</v>
      </c>
      <c r="E3667">
        <v>-2.1806590219004859E-3</v>
      </c>
    </row>
    <row r="3668" spans="1:5" x14ac:dyDescent="0.25">
      <c r="A3668" s="6">
        <v>45553</v>
      </c>
      <c r="B3668" t="s">
        <v>1140</v>
      </c>
      <c r="C3668">
        <v>29.056455256719573</v>
      </c>
      <c r="D3668">
        <v>-2.685405405753416E-2</v>
      </c>
      <c r="E3668">
        <v>-2.7221212214509304E-2</v>
      </c>
    </row>
    <row r="3669" spans="1:5" x14ac:dyDescent="0.25">
      <c r="A3669" s="6">
        <v>45554</v>
      </c>
      <c r="B3669" t="s">
        <v>1140</v>
      </c>
      <c r="C3669">
        <v>28.845165707908109</v>
      </c>
      <c r="D3669">
        <v>-7.2716904710047325E-3</v>
      </c>
      <c r="E3669">
        <v>-7.2982580848173877E-3</v>
      </c>
    </row>
    <row r="3670" spans="1:5" x14ac:dyDescent="0.25">
      <c r="A3670" s="6">
        <v>45555</v>
      </c>
      <c r="B3670" t="s">
        <v>1140</v>
      </c>
      <c r="C3670">
        <v>32.087163549573916</v>
      </c>
      <c r="D3670">
        <v>0.11239310858862539</v>
      </c>
      <c r="E3670">
        <v>0.10651364827454333</v>
      </c>
    </row>
    <row r="3671" spans="1:5" x14ac:dyDescent="0.25">
      <c r="A3671" s="6">
        <v>45558</v>
      </c>
      <c r="B3671" t="s">
        <v>1140</v>
      </c>
      <c r="C3671">
        <v>32.760673458747078</v>
      </c>
      <c r="D3671">
        <v>2.0990010791468228E-2</v>
      </c>
      <c r="E3671">
        <v>2.0772755384881051E-2</v>
      </c>
    </row>
    <row r="3672" spans="1:5" x14ac:dyDescent="0.25">
      <c r="A3672" s="6">
        <v>45559</v>
      </c>
      <c r="B3672" t="s">
        <v>1140</v>
      </c>
      <c r="C3672">
        <v>33.113347200002636</v>
      </c>
      <c r="D3672">
        <v>1.0765155414147687E-2</v>
      </c>
      <c r="E3672">
        <v>1.070762365254678E-2</v>
      </c>
    </row>
    <row r="3673" spans="1:5" x14ac:dyDescent="0.25">
      <c r="A3673" s="6">
        <v>45560</v>
      </c>
      <c r="B3673" t="s">
        <v>1140</v>
      </c>
      <c r="C3673">
        <v>32.119791148572403</v>
      </c>
      <c r="D3673">
        <v>-3.0004700081487146E-2</v>
      </c>
      <c r="E3673">
        <v>-3.0464052941279861E-2</v>
      </c>
    </row>
    <row r="3674" spans="1:5" x14ac:dyDescent="0.25">
      <c r="A3674" s="6">
        <v>45561</v>
      </c>
      <c r="B3674" t="s">
        <v>1140</v>
      </c>
      <c r="C3674">
        <v>32.67562588076089</v>
      </c>
      <c r="D3674">
        <v>1.7305054370292616E-2</v>
      </c>
      <c r="E3674">
        <v>1.7157027221907012E-2</v>
      </c>
    </row>
    <row r="3675" spans="1:5" x14ac:dyDescent="0.25">
      <c r="A3675" s="6">
        <v>45562</v>
      </c>
      <c r="B3675" t="s">
        <v>1140</v>
      </c>
      <c r="C3675">
        <v>32.613735488530438</v>
      </c>
      <c r="D3675">
        <v>-1.8940843690737896E-3</v>
      </c>
      <c r="E3675">
        <v>-1.8958804151392231E-3</v>
      </c>
    </row>
    <row r="3676" spans="1:5" x14ac:dyDescent="0.25">
      <c r="A3676" s="6">
        <v>45565</v>
      </c>
      <c r="B3676" t="s">
        <v>1140</v>
      </c>
      <c r="C3676">
        <v>33.141647497423946</v>
      </c>
      <c r="D3676">
        <v>1.6186799855513856E-2</v>
      </c>
      <c r="E3676">
        <v>1.6057190381962173E-2</v>
      </c>
    </row>
    <row r="3677" spans="1:5" x14ac:dyDescent="0.25">
      <c r="A3677" s="6">
        <v>45566</v>
      </c>
      <c r="B3677" t="s">
        <v>1140</v>
      </c>
      <c r="C3677">
        <v>31.767827620654998</v>
      </c>
      <c r="D3677">
        <v>-4.1452974746524984E-2</v>
      </c>
      <c r="E3677">
        <v>-4.2336656402590427E-2</v>
      </c>
    </row>
    <row r="3678" spans="1:5" x14ac:dyDescent="0.25">
      <c r="A3678" s="6">
        <v>45567</v>
      </c>
      <c r="B3678" t="s">
        <v>1140</v>
      </c>
      <c r="C3678">
        <v>31.235500172293087</v>
      </c>
      <c r="D3678">
        <v>-1.6756809899579062E-2</v>
      </c>
      <c r="E3678">
        <v>-1.6898793602749582E-2</v>
      </c>
    </row>
    <row r="3679" spans="1:5" x14ac:dyDescent="0.25">
      <c r="A3679" s="6">
        <v>45568</v>
      </c>
      <c r="B3679" t="s">
        <v>1140</v>
      </c>
      <c r="C3679">
        <v>30.782189284889228</v>
      </c>
      <c r="D3679">
        <v>-1.4512682201451077E-2</v>
      </c>
      <c r="E3679">
        <v>-1.4619021271202978E-2</v>
      </c>
    </row>
    <row r="3680" spans="1:5" x14ac:dyDescent="0.25">
      <c r="A3680" s="6">
        <v>45569</v>
      </c>
      <c r="B3680" t="s">
        <v>1140</v>
      </c>
      <c r="C3680">
        <v>31.239505258640293</v>
      </c>
      <c r="D3680">
        <v>1.4856512300623015E-2</v>
      </c>
      <c r="E3680">
        <v>1.4747235308962993E-2</v>
      </c>
    </row>
    <row r="3681" spans="1:5" x14ac:dyDescent="0.25">
      <c r="A3681" s="6">
        <v>45572</v>
      </c>
      <c r="B3681" t="s">
        <v>1140</v>
      </c>
      <c r="C3681">
        <v>30.732614635768869</v>
      </c>
      <c r="D3681">
        <v>-1.6225949120344252E-2</v>
      </c>
      <c r="E3681">
        <v>-1.6359031387082508E-2</v>
      </c>
    </row>
    <row r="3682" spans="1:5" x14ac:dyDescent="0.25">
      <c r="A3682" s="6">
        <v>45573</v>
      </c>
      <c r="B3682" t="s">
        <v>1140</v>
      </c>
      <c r="C3682">
        <v>30.654235643425636</v>
      </c>
      <c r="D3682">
        <v>-2.5503522323807593E-3</v>
      </c>
      <c r="E3682">
        <v>-2.5536099206491646E-3</v>
      </c>
    </row>
    <row r="3683" spans="1:5" x14ac:dyDescent="0.25">
      <c r="A3683" s="6">
        <v>45574</v>
      </c>
      <c r="B3683" t="s">
        <v>1140</v>
      </c>
      <c r="C3683">
        <v>30.417243719100952</v>
      </c>
      <c r="D3683">
        <v>-7.7311314195338543E-3</v>
      </c>
      <c r="E3683">
        <v>-7.7611715456527564E-3</v>
      </c>
    </row>
    <row r="3684" spans="1:5" x14ac:dyDescent="0.25">
      <c r="A3684" s="6">
        <v>45575</v>
      </c>
      <c r="B3684" t="s">
        <v>1140</v>
      </c>
      <c r="C3684">
        <v>31.128109236300133</v>
      </c>
      <c r="D3684">
        <v>2.3370477738348994E-2</v>
      </c>
      <c r="E3684">
        <v>2.3101569736443766E-2</v>
      </c>
    </row>
    <row r="3685" spans="1:5" x14ac:dyDescent="0.25">
      <c r="A3685" s="6">
        <v>45576</v>
      </c>
      <c r="B3685" t="s">
        <v>1140</v>
      </c>
      <c r="C3685">
        <v>30.900470634768681</v>
      </c>
      <c r="D3685">
        <v>-7.312959479915726E-3</v>
      </c>
      <c r="E3685">
        <v>-7.3398302514835895E-3</v>
      </c>
    </row>
    <row r="3686" spans="1:5" x14ac:dyDescent="0.25">
      <c r="A3686" s="6">
        <v>45579</v>
      </c>
      <c r="B3686" t="s">
        <v>1140</v>
      </c>
      <c r="C3686">
        <v>31.688702131413265</v>
      </c>
      <c r="D3686">
        <v>2.5508721403022294E-2</v>
      </c>
      <c r="E3686">
        <v>2.5188803031455497E-2</v>
      </c>
    </row>
    <row r="3687" spans="1:5" x14ac:dyDescent="0.25">
      <c r="A3687" s="6">
        <v>45580</v>
      </c>
      <c r="B3687" t="s">
        <v>1140</v>
      </c>
      <c r="C3687">
        <v>31.623556195400852</v>
      </c>
      <c r="D3687">
        <v>-2.0558095355958095E-3</v>
      </c>
      <c r="E3687">
        <v>-2.0579256126841651E-3</v>
      </c>
    </row>
    <row r="3688" spans="1:5" x14ac:dyDescent="0.25">
      <c r="A3688" s="6">
        <v>45581</v>
      </c>
      <c r="B3688" t="s">
        <v>1140</v>
      </c>
      <c r="C3688">
        <v>32.415055096677406</v>
      </c>
      <c r="D3688">
        <v>2.502877590318775E-2</v>
      </c>
      <c r="E3688">
        <v>2.472068624819317E-2</v>
      </c>
    </row>
    <row r="3689" spans="1:5" x14ac:dyDescent="0.25">
      <c r="A3689" s="6">
        <v>45582</v>
      </c>
      <c r="B3689" t="s">
        <v>1140</v>
      </c>
      <c r="C3689">
        <v>32.123562639890679</v>
      </c>
      <c r="D3689">
        <v>-8.9925022776409236E-3</v>
      </c>
      <c r="E3689">
        <v>-9.0331788660783958E-3</v>
      </c>
    </row>
    <row r="3690" spans="1:5" x14ac:dyDescent="0.25">
      <c r="A3690" s="6">
        <v>45583</v>
      </c>
      <c r="B3690" t="s">
        <v>1140</v>
      </c>
      <c r="C3690">
        <v>31.672970214202905</v>
      </c>
      <c r="D3690">
        <v>-1.4026850967278182E-2</v>
      </c>
      <c r="E3690">
        <v>-1.4126156968640094E-2</v>
      </c>
    </row>
    <row r="3691" spans="1:5" x14ac:dyDescent="0.25">
      <c r="A3691" s="6">
        <v>45586</v>
      </c>
      <c r="B3691" t="s">
        <v>1140</v>
      </c>
      <c r="C3691">
        <v>30.818162146606483</v>
      </c>
      <c r="D3691">
        <v>-2.6988566648956325E-2</v>
      </c>
      <c r="E3691">
        <v>-2.7359446247447784E-2</v>
      </c>
    </row>
    <row r="3692" spans="1:5" x14ac:dyDescent="0.25">
      <c r="A3692" s="6">
        <v>45587</v>
      </c>
      <c r="B3692" t="s">
        <v>1140</v>
      </c>
      <c r="C3692">
        <v>31.45904590819282</v>
      </c>
      <c r="D3692">
        <v>2.0795651555649552E-2</v>
      </c>
      <c r="E3692">
        <v>2.0582373759630238E-2</v>
      </c>
    </row>
    <row r="3693" spans="1:5" x14ac:dyDescent="0.25">
      <c r="A3693" s="6">
        <v>45588</v>
      </c>
      <c r="B3693" t="s">
        <v>1140</v>
      </c>
      <c r="C3693">
        <v>30.720920351349378</v>
      </c>
      <c r="D3693">
        <v>-2.346306238903495E-2</v>
      </c>
      <c r="E3693">
        <v>-2.3742702846282323E-2</v>
      </c>
    </row>
    <row r="3694" spans="1:5" x14ac:dyDescent="0.25">
      <c r="A3694" s="6">
        <v>45589</v>
      </c>
      <c r="B3694" t="s">
        <v>1140</v>
      </c>
      <c r="C3694">
        <v>31.088006311797926</v>
      </c>
      <c r="D3694">
        <v>1.1949054789057501E-2</v>
      </c>
      <c r="E3694">
        <v>1.1878228480585104E-2</v>
      </c>
    </row>
    <row r="3695" spans="1:5" x14ac:dyDescent="0.25">
      <c r="A3695" s="6">
        <v>45590</v>
      </c>
      <c r="B3695" t="s">
        <v>1140</v>
      </c>
      <c r="C3695">
        <v>30.992819340568531</v>
      </c>
      <c r="D3695">
        <v>-3.0618551178456244E-3</v>
      </c>
      <c r="E3695">
        <v>-3.0665521865064901E-3</v>
      </c>
    </row>
    <row r="3696" spans="1:5" x14ac:dyDescent="0.25">
      <c r="A3696" s="6">
        <v>45593</v>
      </c>
      <c r="B3696" t="s">
        <v>1140</v>
      </c>
      <c r="C3696">
        <v>34.421628602125566</v>
      </c>
      <c r="D3696">
        <v>0.11063237661211556</v>
      </c>
      <c r="E3696">
        <v>0.10492956176143801</v>
      </c>
    </row>
    <row r="3697" spans="1:5" x14ac:dyDescent="0.25">
      <c r="A3697" s="6">
        <v>45594</v>
      </c>
      <c r="B3697" t="s">
        <v>1140</v>
      </c>
      <c r="C3697">
        <v>34.454095779537965</v>
      </c>
      <c r="D3697">
        <v>9.4322025804416398E-4</v>
      </c>
      <c r="E3697">
        <v>9.4277570533535737E-4</v>
      </c>
    </row>
    <row r="3698" spans="1:5" x14ac:dyDescent="0.25">
      <c r="A3698" s="6">
        <v>45595</v>
      </c>
      <c r="B3698" t="s">
        <v>1140</v>
      </c>
      <c r="C3698">
        <v>35.471573283251701</v>
      </c>
      <c r="D3698">
        <v>2.9531394764334751E-2</v>
      </c>
      <c r="E3698">
        <v>2.910374217793666E-2</v>
      </c>
    </row>
    <row r="3699" spans="1:5" x14ac:dyDescent="0.25">
      <c r="A3699" s="6">
        <v>45596</v>
      </c>
      <c r="B3699" t="s">
        <v>1140</v>
      </c>
      <c r="C3699">
        <v>33.745141057353067</v>
      </c>
      <c r="D3699">
        <v>-4.8670867009831476E-2</v>
      </c>
      <c r="E3699">
        <v>-4.9895184840273936E-2</v>
      </c>
    </row>
    <row r="3700" spans="1:5" x14ac:dyDescent="0.25">
      <c r="A3700" s="6">
        <v>45597</v>
      </c>
      <c r="B3700" t="s">
        <v>1140</v>
      </c>
      <c r="C3700">
        <v>34.074315369578017</v>
      </c>
      <c r="D3700">
        <v>9.754717328503304E-3</v>
      </c>
      <c r="E3700">
        <v>9.7074472291338275E-3</v>
      </c>
    </row>
    <row r="3701" spans="1:5" x14ac:dyDescent="0.25">
      <c r="A3701" s="6">
        <v>45600</v>
      </c>
      <c r="B3701" t="s">
        <v>1140</v>
      </c>
      <c r="C3701">
        <v>33.874832593096926</v>
      </c>
      <c r="D3701">
        <v>-5.8543443739794698E-3</v>
      </c>
      <c r="E3701">
        <v>-5.8715482257125345E-3</v>
      </c>
    </row>
    <row r="3702" spans="1:5" x14ac:dyDescent="0.25">
      <c r="A3702" s="6">
        <v>45601</v>
      </c>
      <c r="B3702" t="s">
        <v>1140</v>
      </c>
      <c r="C3702">
        <v>34.917442329392998</v>
      </c>
      <c r="D3702">
        <v>3.0778299300246115E-2</v>
      </c>
      <c r="E3702">
        <v>3.031414728522526E-2</v>
      </c>
    </row>
    <row r="3703" spans="1:5" x14ac:dyDescent="0.25">
      <c r="A3703" s="6">
        <v>45602</v>
      </c>
      <c r="B3703" t="s">
        <v>1140</v>
      </c>
      <c r="C3703">
        <v>34.781301393293006</v>
      </c>
      <c r="D3703">
        <v>-3.8989378092390004E-3</v>
      </c>
      <c r="E3703">
        <v>-3.9065584820614681E-3</v>
      </c>
    </row>
    <row r="3704" spans="1:5" x14ac:dyDescent="0.25">
      <c r="A3704" s="6">
        <v>45603</v>
      </c>
      <c r="B3704" t="s">
        <v>1140</v>
      </c>
      <c r="C3704">
        <v>35.70884135910228</v>
      </c>
      <c r="D3704">
        <v>2.6667776323864967E-2</v>
      </c>
      <c r="E3704">
        <v>2.6318389151722715E-2</v>
      </c>
    </row>
    <row r="3705" spans="1:5" x14ac:dyDescent="0.25">
      <c r="A3705" s="6">
        <v>45604</v>
      </c>
      <c r="B3705" t="s">
        <v>1140</v>
      </c>
      <c r="C3705">
        <v>37.26327242088928</v>
      </c>
      <c r="D3705">
        <v>4.3530705635476119E-2</v>
      </c>
      <c r="E3705">
        <v>4.2609872723157471E-2</v>
      </c>
    </row>
    <row r="3706" spans="1:5" x14ac:dyDescent="0.25">
      <c r="A3706" s="6">
        <v>45607</v>
      </c>
      <c r="B3706" t="s">
        <v>1140</v>
      </c>
      <c r="C3706">
        <v>41.39976244639206</v>
      </c>
      <c r="D3706">
        <v>0.11100715951033657</v>
      </c>
      <c r="E3706">
        <v>0.10526695484045244</v>
      </c>
    </row>
    <row r="3707" spans="1:5" x14ac:dyDescent="0.25">
      <c r="A3707" s="6">
        <v>45608</v>
      </c>
      <c r="B3707" t="s">
        <v>1140</v>
      </c>
      <c r="C3707">
        <v>40.805121820687873</v>
      </c>
      <c r="D3707">
        <v>-1.4363382555012905E-2</v>
      </c>
      <c r="E3707">
        <v>-1.4467534452891638E-2</v>
      </c>
    </row>
    <row r="3708" spans="1:5" x14ac:dyDescent="0.25">
      <c r="A3708" s="6">
        <v>45609</v>
      </c>
      <c r="B3708" t="s">
        <v>1140</v>
      </c>
      <c r="C3708">
        <v>40.52438708756199</v>
      </c>
      <c r="D3708">
        <v>-6.8798895971816654E-3</v>
      </c>
      <c r="E3708">
        <v>-6.9036651491488606E-3</v>
      </c>
    </row>
    <row r="3709" spans="1:5" x14ac:dyDescent="0.25">
      <c r="A3709" s="6">
        <v>45610</v>
      </c>
      <c r="B3709" t="s">
        <v>1140</v>
      </c>
      <c r="C3709">
        <v>42.155001085154709</v>
      </c>
      <c r="D3709">
        <v>4.0237844783917787E-2</v>
      </c>
      <c r="E3709">
        <v>3.9449383913743218E-2</v>
      </c>
    </row>
    <row r="3710" spans="1:5" x14ac:dyDescent="0.25">
      <c r="A3710" s="6">
        <v>45611</v>
      </c>
      <c r="B3710" t="s">
        <v>1140</v>
      </c>
      <c r="C3710">
        <v>41.189692309237216</v>
      </c>
      <c r="D3710">
        <v>-2.2899033354726539E-2</v>
      </c>
      <c r="E3710">
        <v>-2.3165288732079743E-2</v>
      </c>
    </row>
    <row r="3711" spans="1:5" x14ac:dyDescent="0.25">
      <c r="A3711" s="6">
        <v>45614</v>
      </c>
      <c r="B3711" t="s">
        <v>1140</v>
      </c>
      <c r="C3711">
        <v>40.90717676297686</v>
      </c>
      <c r="D3711">
        <v>-6.8588894556271818E-3</v>
      </c>
      <c r="E3711">
        <v>-6.882519751621287E-3</v>
      </c>
    </row>
    <row r="3712" spans="1:5" x14ac:dyDescent="0.25">
      <c r="A3712" s="6">
        <v>45615</v>
      </c>
      <c r="B3712" t="s">
        <v>1140</v>
      </c>
      <c r="C3712">
        <v>42.376908677233587</v>
      </c>
      <c r="D3712">
        <v>3.5928461227539676E-2</v>
      </c>
      <c r="E3712">
        <v>3.5298088583861992E-2</v>
      </c>
    </row>
    <row r="3713" spans="1:5" x14ac:dyDescent="0.25">
      <c r="A3713" s="6">
        <v>45616</v>
      </c>
      <c r="B3713" t="s">
        <v>1140</v>
      </c>
      <c r="C3713">
        <v>43.491543130121954</v>
      </c>
      <c r="D3713">
        <v>2.6302873137303395E-2</v>
      </c>
      <c r="E3713">
        <v>2.5962901175798529E-2</v>
      </c>
    </row>
    <row r="3714" spans="1:5" x14ac:dyDescent="0.25">
      <c r="A3714" s="6">
        <v>45617</v>
      </c>
      <c r="B3714" t="s">
        <v>1140</v>
      </c>
      <c r="C3714">
        <v>42.708013242483503</v>
      </c>
      <c r="D3714">
        <v>-1.801568376854823E-2</v>
      </c>
      <c r="E3714">
        <v>-1.8179942006280397E-2</v>
      </c>
    </row>
    <row r="3715" spans="1:5" x14ac:dyDescent="0.25">
      <c r="A3715" s="6">
        <v>45618</v>
      </c>
      <c r="B3715" t="s">
        <v>1140</v>
      </c>
      <c r="C3715">
        <v>42.855237923229197</v>
      </c>
      <c r="D3715">
        <v>3.4472378733656495E-3</v>
      </c>
      <c r="E3715">
        <v>3.4413097687059609E-3</v>
      </c>
    </row>
    <row r="3716" spans="1:5" x14ac:dyDescent="0.25">
      <c r="A3716" s="6">
        <v>45621</v>
      </c>
      <c r="B3716" t="s">
        <v>1140</v>
      </c>
      <c r="C3716">
        <v>45.367804704739001</v>
      </c>
      <c r="D3716">
        <v>5.8629164211170925E-2</v>
      </c>
      <c r="E3716">
        <v>5.6974829855546E-2</v>
      </c>
    </row>
    <row r="3717" spans="1:5" x14ac:dyDescent="0.25">
      <c r="A3717" s="6">
        <v>45622</v>
      </c>
      <c r="B3717" t="s">
        <v>1140</v>
      </c>
      <c r="C3717">
        <v>46.922876028999099</v>
      </c>
      <c r="D3717">
        <v>3.4276979774109595E-2</v>
      </c>
      <c r="E3717">
        <v>3.3702612336869192E-2</v>
      </c>
    </row>
    <row r="3718" spans="1:5" x14ac:dyDescent="0.25">
      <c r="A3718" s="6">
        <v>45623</v>
      </c>
      <c r="B3718" t="s">
        <v>1140</v>
      </c>
      <c r="C3718">
        <v>47.70528074298818</v>
      </c>
      <c r="D3718">
        <v>1.667427021109158E-2</v>
      </c>
      <c r="E3718">
        <v>1.653678081939941E-2</v>
      </c>
    </row>
    <row r="3719" spans="1:5" x14ac:dyDescent="0.25">
      <c r="A3719" s="6">
        <v>45628</v>
      </c>
      <c r="B3719" t="s">
        <v>1140</v>
      </c>
      <c r="C3719">
        <v>41.938259843051128</v>
      </c>
      <c r="D3719">
        <v>-6.0554081406513971E-2</v>
      </c>
      <c r="E3719">
        <v>-6.2465025815839584E-2</v>
      </c>
    </row>
    <row r="3720" spans="1:5" x14ac:dyDescent="0.25">
      <c r="A3720" s="6">
        <v>45629</v>
      </c>
      <c r="B3720" t="s">
        <v>1140</v>
      </c>
      <c r="C3720">
        <v>42.376416048836518</v>
      </c>
      <c r="D3720">
        <v>1.044764869656345E-2</v>
      </c>
      <c r="E3720">
        <v>1.0393449192984542E-2</v>
      </c>
    </row>
    <row r="3721" spans="1:5" x14ac:dyDescent="0.25">
      <c r="A3721" s="6">
        <v>45630</v>
      </c>
      <c r="B3721" t="s">
        <v>1140</v>
      </c>
      <c r="C3721">
        <v>41.677559105318096</v>
      </c>
      <c r="D3721">
        <v>-1.6491648154318361E-2</v>
      </c>
      <c r="E3721">
        <v>-1.6629149226007472E-2</v>
      </c>
    </row>
    <row r="3722" spans="1:5" x14ac:dyDescent="0.25">
      <c r="A3722" s="6">
        <v>45631</v>
      </c>
      <c r="B3722" t="s">
        <v>1140</v>
      </c>
      <c r="C3722">
        <v>44.505333231248869</v>
      </c>
      <c r="D3722">
        <v>6.7848842077940841E-2</v>
      </c>
      <c r="E3722">
        <v>6.5646196886286187E-2</v>
      </c>
    </row>
    <row r="3723" spans="1:5" x14ac:dyDescent="0.25">
      <c r="A3723" s="6">
        <v>45632</v>
      </c>
      <c r="B3723" t="s">
        <v>1140</v>
      </c>
      <c r="C3723">
        <v>45.054973601598022</v>
      </c>
      <c r="D3723">
        <v>1.234998887646177E-2</v>
      </c>
      <c r="E3723">
        <v>1.2274349887549654E-2</v>
      </c>
    </row>
    <row r="3724" spans="1:5" x14ac:dyDescent="0.25">
      <c r="A3724" s="6">
        <v>45635</v>
      </c>
      <c r="B3724" t="s">
        <v>1140</v>
      </c>
      <c r="C3724">
        <v>43.641184835440072</v>
      </c>
      <c r="D3724">
        <v>-3.1379194196394011E-2</v>
      </c>
      <c r="E3724">
        <v>-3.1882068959165739E-2</v>
      </c>
    </row>
    <row r="3725" spans="1:5" x14ac:dyDescent="0.25">
      <c r="A3725" s="6">
        <v>45636</v>
      </c>
      <c r="B3725" t="s">
        <v>1140</v>
      </c>
      <c r="C3725">
        <v>41.830370095544822</v>
      </c>
      <c r="D3725">
        <v>-4.1493253373467653E-2</v>
      </c>
      <c r="E3725">
        <v>-4.237867778721658E-2</v>
      </c>
    </row>
    <row r="3726" spans="1:5" x14ac:dyDescent="0.25">
      <c r="A3726" s="6">
        <v>45637</v>
      </c>
      <c r="B3726" t="s">
        <v>1140</v>
      </c>
      <c r="C3726">
        <v>45.435995099082675</v>
      </c>
      <c r="D3726">
        <v>8.6196344792126789E-2</v>
      </c>
      <c r="E3726">
        <v>8.2682001479569597E-2</v>
      </c>
    </row>
    <row r="3727" spans="1:5" x14ac:dyDescent="0.25">
      <c r="A3727" s="6">
        <v>45638</v>
      </c>
      <c r="B3727" t="s">
        <v>1140</v>
      </c>
      <c r="C3727">
        <v>45.035149604082108</v>
      </c>
      <c r="D3727">
        <v>-8.82220129935396E-3</v>
      </c>
      <c r="E3727">
        <v>-8.8613473233731706E-3</v>
      </c>
    </row>
    <row r="3728" spans="1:5" x14ac:dyDescent="0.25">
      <c r="A3728" s="6">
        <v>45639</v>
      </c>
      <c r="B3728" t="s">
        <v>1140</v>
      </c>
      <c r="C3728">
        <v>43.905869366912384</v>
      </c>
      <c r="D3728">
        <v>-2.5075529827203291E-2</v>
      </c>
      <c r="E3728">
        <v>-2.5395277474412611E-2</v>
      </c>
    </row>
    <row r="3729" spans="1:5" x14ac:dyDescent="0.25">
      <c r="A3729" s="6">
        <v>45642</v>
      </c>
      <c r="B3729" t="s">
        <v>1140</v>
      </c>
      <c r="C3729">
        <v>46.237581405181118</v>
      </c>
      <c r="D3729">
        <v>5.3107069097825921E-2</v>
      </c>
      <c r="E3729">
        <v>5.1744908037687463E-2</v>
      </c>
    </row>
    <row r="3730" spans="1:5" x14ac:dyDescent="0.25">
      <c r="A3730" s="6">
        <v>45643</v>
      </c>
      <c r="B3730" t="s">
        <v>1140</v>
      </c>
      <c r="C3730">
        <v>49.024525746238623</v>
      </c>
      <c r="D3730">
        <v>6.0274440322374057E-2</v>
      </c>
      <c r="E3730">
        <v>5.8527780578114273E-2</v>
      </c>
    </row>
    <row r="3731" spans="1:5" x14ac:dyDescent="0.25">
      <c r="A3731" s="6">
        <v>45644</v>
      </c>
      <c r="B3731" t="s">
        <v>1140</v>
      </c>
      <c r="C3731">
        <v>45.023349423074706</v>
      </c>
      <c r="D3731">
        <v>-8.1615808868297002E-2</v>
      </c>
      <c r="E3731">
        <v>-8.5139467053988227E-2</v>
      </c>
    </row>
    <row r="3732" spans="1:5" x14ac:dyDescent="0.25">
      <c r="A3732" s="6">
        <v>45645</v>
      </c>
      <c r="B3732" t="s">
        <v>1140</v>
      </c>
      <c r="C3732">
        <v>46.727468132972717</v>
      </c>
      <c r="D3732">
        <v>3.7849665378840935E-2</v>
      </c>
      <c r="E3732">
        <v>3.715094321308976E-2</v>
      </c>
    </row>
    <row r="3733" spans="1:5" x14ac:dyDescent="0.25">
      <c r="A3733" s="6">
        <v>45646</v>
      </c>
      <c r="B3733" t="s">
        <v>1140</v>
      </c>
      <c r="C3733">
        <v>47.834470915017846</v>
      </c>
      <c r="D3733">
        <v>2.3690621946280466E-2</v>
      </c>
      <c r="E3733">
        <v>2.3414353962171931E-2</v>
      </c>
    </row>
    <row r="3734" spans="1:5" x14ac:dyDescent="0.25">
      <c r="A3734" s="6">
        <v>45649</v>
      </c>
      <c r="B3734" t="s">
        <v>1140</v>
      </c>
      <c r="C3734">
        <v>49.417132542415629</v>
      </c>
      <c r="D3734">
        <v>3.308621580051585E-2</v>
      </c>
      <c r="E3734">
        <v>3.2550648223525741E-2</v>
      </c>
    </row>
    <row r="3735" spans="1:5" x14ac:dyDescent="0.25">
      <c r="A3735" s="6">
        <v>45650</v>
      </c>
      <c r="B3735" t="s">
        <v>1140</v>
      </c>
      <c r="C3735">
        <v>49.864481058280944</v>
      </c>
      <c r="D3735">
        <v>9.0524984524618102E-3</v>
      </c>
      <c r="E3735">
        <v>9.0117701987832959E-3</v>
      </c>
    </row>
    <row r="3736" spans="1:5" x14ac:dyDescent="0.25">
      <c r="A3736" s="6">
        <v>45652</v>
      </c>
      <c r="B3736" t="s">
        <v>1140</v>
      </c>
      <c r="C3736">
        <v>52.829858925053031</v>
      </c>
      <c r="D3736">
        <v>5.9468740150051769E-2</v>
      </c>
      <c r="E3736">
        <v>5.7767593949333319E-2</v>
      </c>
    </row>
    <row r="3737" spans="1:5" x14ac:dyDescent="0.25">
      <c r="A3737" s="6">
        <v>45653</v>
      </c>
      <c r="B3737" t="s">
        <v>1140</v>
      </c>
      <c r="C3737">
        <v>51.743470225860619</v>
      </c>
      <c r="D3737">
        <v>-2.0563914447199516E-2</v>
      </c>
      <c r="E3737">
        <v>-2.077829584212219E-2</v>
      </c>
    </row>
    <row r="3738" spans="1:5" x14ac:dyDescent="0.25">
      <c r="A3738" s="6">
        <v>45656</v>
      </c>
      <c r="B3738" t="s">
        <v>1140</v>
      </c>
      <c r="C3738">
        <v>51.420861718879678</v>
      </c>
      <c r="D3738">
        <v>-6.2347675092674359E-3</v>
      </c>
      <c r="E3738">
        <v>-6.2542848385114015E-3</v>
      </c>
    </row>
    <row r="3739" spans="1:5" x14ac:dyDescent="0.25">
      <c r="A3739" s="6">
        <v>45657</v>
      </c>
      <c r="B3739" t="s">
        <v>1140</v>
      </c>
      <c r="C3739">
        <v>50.385852191195227</v>
      </c>
      <c r="D3739">
        <v>-2.0128202699964404E-2</v>
      </c>
      <c r="E3739">
        <v>-2.0333534956678171E-2</v>
      </c>
    </row>
    <row r="3740" spans="1:5" x14ac:dyDescent="0.25">
      <c r="A3740" s="6">
        <v>45659</v>
      </c>
      <c r="B3740" t="s">
        <v>1140</v>
      </c>
      <c r="C3740">
        <v>49.497903038686673</v>
      </c>
      <c r="D3740">
        <v>-1.7622985697237414E-2</v>
      </c>
      <c r="E3740">
        <v>-1.7780119356100906E-2</v>
      </c>
    </row>
    <row r="3741" spans="1:5" x14ac:dyDescent="0.25">
      <c r="A3741" s="6">
        <v>45660</v>
      </c>
      <c r="B3741" t="s">
        <v>1140</v>
      </c>
      <c r="C3741">
        <v>51.041795461103447</v>
      </c>
      <c r="D3741">
        <v>3.1191067250063043E-2</v>
      </c>
      <c r="E3741">
        <v>3.0714510124777092E-2</v>
      </c>
    </row>
    <row r="3742" spans="1:5" x14ac:dyDescent="0.25">
      <c r="A3742" s="6">
        <v>45663</v>
      </c>
      <c r="B3742" t="s">
        <v>1140</v>
      </c>
      <c r="C3742">
        <v>52.76438454440995</v>
      </c>
      <c r="D3742">
        <v>3.374859892260651E-2</v>
      </c>
      <c r="E3742">
        <v>3.3191612020002995E-2</v>
      </c>
    </row>
    <row r="3743" spans="1:5" x14ac:dyDescent="0.25">
      <c r="A3743" s="6">
        <v>45664</v>
      </c>
      <c r="B3743" t="s">
        <v>1140</v>
      </c>
      <c r="C3743">
        <v>53.485267599696726</v>
      </c>
      <c r="D3743">
        <v>1.3662303872416626E-2</v>
      </c>
      <c r="E3743">
        <v>1.3569816044573928E-2</v>
      </c>
    </row>
    <row r="3744" spans="1:5" x14ac:dyDescent="0.25">
      <c r="A3744" s="6">
        <v>45665</v>
      </c>
      <c r="B3744" t="s">
        <v>1140</v>
      </c>
      <c r="C3744">
        <v>52.863554859432952</v>
      </c>
      <c r="D3744">
        <v>-1.1623999807141239E-2</v>
      </c>
      <c r="E3744">
        <v>-1.1692086634700742E-2</v>
      </c>
    </row>
    <row r="3745" spans="1:5" x14ac:dyDescent="0.25">
      <c r="A3745" s="6">
        <v>45670</v>
      </c>
      <c r="B3745" t="s">
        <v>1140</v>
      </c>
      <c r="C3745">
        <v>50.3981931994972</v>
      </c>
      <c r="D3745">
        <v>-3.4510307342315305E-2</v>
      </c>
      <c r="E3745">
        <v>-3.5119852822873457E-2</v>
      </c>
    </row>
    <row r="3746" spans="1:5" x14ac:dyDescent="0.25">
      <c r="A3746" s="6">
        <v>45671</v>
      </c>
      <c r="B3746" t="s">
        <v>1140</v>
      </c>
      <c r="C3746">
        <v>45.025112108072562</v>
      </c>
      <c r="D3746">
        <v>-0.1066125737912017</v>
      </c>
      <c r="E3746">
        <v>-0.11273494425225941</v>
      </c>
    </row>
    <row r="3747" spans="1:5" x14ac:dyDescent="0.25">
      <c r="A3747" s="6">
        <v>45672</v>
      </c>
      <c r="B3747" t="s">
        <v>1140</v>
      </c>
      <c r="C3747">
        <v>45.157915272248829</v>
      </c>
      <c r="D3747">
        <v>2.9495354471855695E-3</v>
      </c>
      <c r="E3747">
        <v>2.9451941020477513E-3</v>
      </c>
    </row>
    <row r="3748" spans="1:5" x14ac:dyDescent="0.25">
      <c r="A3748" s="6">
        <v>45673</v>
      </c>
      <c r="B3748" t="s">
        <v>1140</v>
      </c>
      <c r="C3748">
        <v>44.455839586546745</v>
      </c>
      <c r="D3748">
        <v>-1.5547123499156212E-2</v>
      </c>
      <c r="E3748">
        <v>-1.5669247461600883E-2</v>
      </c>
    </row>
    <row r="3749" spans="1:5" x14ac:dyDescent="0.25">
      <c r="A3749" s="6">
        <v>45674</v>
      </c>
      <c r="B3749" t="s">
        <v>1140</v>
      </c>
      <c r="C3749">
        <v>44.297371065811831</v>
      </c>
      <c r="D3749">
        <v>-3.5646277791336889E-3</v>
      </c>
      <c r="E3749">
        <v>-3.5709962032808261E-3</v>
      </c>
    </row>
    <row r="3750" spans="1:5" x14ac:dyDescent="0.25">
      <c r="A3750" s="6">
        <v>45679</v>
      </c>
      <c r="B3750" t="s">
        <v>1140</v>
      </c>
      <c r="C3750">
        <v>44.155114637592305</v>
      </c>
      <c r="D3750">
        <v>9.6043338537898926E-3</v>
      </c>
      <c r="E3750">
        <v>9.5585054400019048E-3</v>
      </c>
    </row>
    <row r="3751" spans="1:5" x14ac:dyDescent="0.25">
      <c r="A3751" s="6">
        <v>45680</v>
      </c>
      <c r="B3751" t="s">
        <v>1140</v>
      </c>
      <c r="C3751">
        <v>45.147394696483616</v>
      </c>
      <c r="D3751">
        <v>2.2472596142837586E-2</v>
      </c>
      <c r="E3751">
        <v>2.2223807737370226E-2</v>
      </c>
    </row>
    <row r="3752" spans="1:5" x14ac:dyDescent="0.25">
      <c r="A3752" s="6">
        <v>45681</v>
      </c>
      <c r="B3752" t="s">
        <v>1140</v>
      </c>
      <c r="C3752">
        <v>44.196787867721923</v>
      </c>
      <c r="D3752">
        <v>-2.1055629791096986E-2</v>
      </c>
      <c r="E3752">
        <v>-2.1280461141805197E-2</v>
      </c>
    </row>
    <row r="3753" spans="1:5" x14ac:dyDescent="0.25">
      <c r="A3753" s="6">
        <v>45684</v>
      </c>
      <c r="B3753" t="s">
        <v>1140</v>
      </c>
      <c r="C3753">
        <v>42.857755930047233</v>
      </c>
      <c r="D3753">
        <v>-3.0297041985999584E-2</v>
      </c>
      <c r="E3753">
        <v>-3.0765483233883784E-2</v>
      </c>
    </row>
    <row r="3754" spans="1:5" x14ac:dyDescent="0.25">
      <c r="A3754" s="6">
        <v>45685</v>
      </c>
      <c r="B3754" t="s">
        <v>1140</v>
      </c>
      <c r="C3754">
        <v>43.839202179798122</v>
      </c>
      <c r="D3754">
        <v>2.2900084907684137E-2</v>
      </c>
      <c r="E3754">
        <v>2.2641813487648987E-2</v>
      </c>
    </row>
    <row r="3755" spans="1:5" x14ac:dyDescent="0.25">
      <c r="A3755" s="6">
        <v>45686</v>
      </c>
      <c r="B3755" t="s">
        <v>1140</v>
      </c>
      <c r="C3755">
        <v>43.983813244075009</v>
      </c>
      <c r="D3755">
        <v>3.2986700735062602E-3</v>
      </c>
      <c r="E3755">
        <v>3.2932413963799125E-3</v>
      </c>
    </row>
    <row r="3756" spans="1:5" x14ac:dyDescent="0.25">
      <c r="A3756" s="6">
        <v>45687</v>
      </c>
      <c r="B3756" t="s">
        <v>1140</v>
      </c>
      <c r="C3756">
        <v>44.857333590146254</v>
      </c>
      <c r="D3756">
        <v>1.9860041266179129E-2</v>
      </c>
      <c r="E3756">
        <v>1.9665403436494106E-2</v>
      </c>
    </row>
    <row r="3757" spans="1:5" x14ac:dyDescent="0.25">
      <c r="A3757" s="6">
        <v>45688</v>
      </c>
      <c r="B3757" t="s">
        <v>1140</v>
      </c>
      <c r="C3757">
        <v>43.282367879291542</v>
      </c>
      <c r="D3757">
        <v>-3.5110551270053247E-2</v>
      </c>
      <c r="E3757">
        <v>-3.5741745107362013E-2</v>
      </c>
    </row>
    <row r="3758" spans="1:5" x14ac:dyDescent="0.25">
      <c r="A3758" s="6">
        <v>45691</v>
      </c>
      <c r="B3758" t="s">
        <v>1140</v>
      </c>
      <c r="C3758">
        <v>42.137268659704205</v>
      </c>
      <c r="D3758">
        <v>-2.6456482759465882E-2</v>
      </c>
      <c r="E3758">
        <v>-2.6812753329705216E-2</v>
      </c>
    </row>
    <row r="3759" spans="1:5" x14ac:dyDescent="0.25">
      <c r="A3759" s="6">
        <v>45692</v>
      </c>
      <c r="B3759" t="s">
        <v>1140</v>
      </c>
      <c r="C3759">
        <v>41.657299703735362</v>
      </c>
      <c r="D3759">
        <v>-1.1390604356561806E-2</v>
      </c>
      <c r="E3759">
        <v>-1.1455974165528959E-2</v>
      </c>
    </row>
    <row r="3760" spans="1:5" x14ac:dyDescent="0.25">
      <c r="A3760" s="6">
        <v>45693</v>
      </c>
      <c r="B3760" t="s">
        <v>1140</v>
      </c>
      <c r="C3760">
        <v>39.88102011862793</v>
      </c>
      <c r="D3760">
        <v>-4.2640295884280643E-2</v>
      </c>
      <c r="E3760">
        <v>-4.357609177963874E-2</v>
      </c>
    </row>
    <row r="3761" spans="1:5" x14ac:dyDescent="0.25">
      <c r="A3761" s="6">
        <v>45694</v>
      </c>
      <c r="B3761" t="s">
        <v>1140</v>
      </c>
      <c r="C3761">
        <v>39.456055762504548</v>
      </c>
      <c r="D3761">
        <v>-1.065580456215276E-2</v>
      </c>
      <c r="E3761">
        <v>-1.0712984207093958E-2</v>
      </c>
    </row>
    <row r="3762" spans="1:5" x14ac:dyDescent="0.25">
      <c r="A3762" s="6">
        <v>45695</v>
      </c>
      <c r="B3762" t="s">
        <v>1140</v>
      </c>
      <c r="C3762">
        <v>39.367686049592976</v>
      </c>
      <c r="D3762">
        <v>-2.2396996152755921E-3</v>
      </c>
      <c r="E3762">
        <v>-2.242211493728578E-3</v>
      </c>
    </row>
    <row r="3763" spans="1:5" x14ac:dyDescent="0.25">
      <c r="A3763" s="6">
        <v>45698</v>
      </c>
      <c r="B3763" t="s">
        <v>1140</v>
      </c>
      <c r="C3763">
        <v>43.33030425643733</v>
      </c>
      <c r="D3763">
        <v>0.10065661979351526</v>
      </c>
      <c r="E3763">
        <v>9.5906928799234001E-2</v>
      </c>
    </row>
    <row r="3764" spans="1:5" x14ac:dyDescent="0.25">
      <c r="A3764" s="6">
        <v>45699</v>
      </c>
      <c r="B3764" t="s">
        <v>1140</v>
      </c>
      <c r="C3764">
        <v>42.351779429474618</v>
      </c>
      <c r="D3764">
        <v>-2.2582920746912039E-2</v>
      </c>
      <c r="E3764">
        <v>-2.2841820129439656E-2</v>
      </c>
    </row>
    <row r="3765" spans="1:5" x14ac:dyDescent="0.25">
      <c r="A3765" s="6">
        <v>45700</v>
      </c>
      <c r="B3765" t="s">
        <v>1140</v>
      </c>
      <c r="C3765">
        <v>41.265103638357914</v>
      </c>
      <c r="D3765">
        <v>-2.5658326657236885E-2</v>
      </c>
      <c r="E3765">
        <v>-2.5993242867017267E-2</v>
      </c>
    </row>
    <row r="3766" spans="1:5" x14ac:dyDescent="0.25">
      <c r="A3766" s="6">
        <v>45701</v>
      </c>
      <c r="B3766" t="s">
        <v>1140</v>
      </c>
      <c r="C3766">
        <v>41.922742695480338</v>
      </c>
      <c r="D3766">
        <v>1.5936929733313843E-2</v>
      </c>
      <c r="E3766">
        <v>1.5811270195291403E-2</v>
      </c>
    </row>
    <row r="3767" spans="1:5" x14ac:dyDescent="0.25">
      <c r="A3767" s="6">
        <v>45702</v>
      </c>
      <c r="B3767" t="s">
        <v>1140</v>
      </c>
      <c r="C3767">
        <v>42.742350339889526</v>
      </c>
      <c r="D3767">
        <v>1.9550429950699444E-2</v>
      </c>
      <c r="E3767">
        <v>1.9361775184871432E-2</v>
      </c>
    </row>
    <row r="3768" spans="1:5" x14ac:dyDescent="0.25">
      <c r="A3768" s="6">
        <v>45707</v>
      </c>
      <c r="B3768" t="s">
        <v>1140</v>
      </c>
      <c r="C3768">
        <v>40.924781084060669</v>
      </c>
      <c r="D3768">
        <v>-3.5512396737533702E-2</v>
      </c>
      <c r="E3768">
        <v>-3.6158299738688317E-2</v>
      </c>
    </row>
    <row r="3769" spans="1:5" x14ac:dyDescent="0.25">
      <c r="A3769" s="6">
        <v>45708</v>
      </c>
      <c r="B3769" t="s">
        <v>1140</v>
      </c>
      <c r="C3769">
        <v>42.641269735232527</v>
      </c>
      <c r="D3769">
        <v>4.1942524937302439E-2</v>
      </c>
      <c r="E3769">
        <v>4.1086783400395545E-2</v>
      </c>
    </row>
    <row r="3770" spans="1:5" x14ac:dyDescent="0.25">
      <c r="A3770" s="6">
        <v>45709</v>
      </c>
      <c r="B3770" t="s">
        <v>1140</v>
      </c>
      <c r="C3770">
        <v>41.254828884525296</v>
      </c>
      <c r="D3770">
        <v>-3.2514061127070004E-2</v>
      </c>
      <c r="E3770">
        <v>-3.3054387648483841E-2</v>
      </c>
    </row>
    <row r="3771" spans="1:5" x14ac:dyDescent="0.25">
      <c r="A3771" s="6">
        <v>45712</v>
      </c>
      <c r="B3771" t="s">
        <v>1140</v>
      </c>
      <c r="C3771">
        <v>39.244499802589417</v>
      </c>
      <c r="D3771">
        <v>-4.8729546002067026E-2</v>
      </c>
      <c r="E3771">
        <v>-4.9956867805681329E-2</v>
      </c>
    </row>
    <row r="3772" spans="1:5" x14ac:dyDescent="0.25">
      <c r="A3772" s="6">
        <v>45713</v>
      </c>
      <c r="B3772" t="s">
        <v>1140</v>
      </c>
      <c r="C3772">
        <v>38.528898860188292</v>
      </c>
      <c r="D3772">
        <v>-1.8234426378238799E-2</v>
      </c>
      <c r="E3772">
        <v>-1.8402722526066066E-2</v>
      </c>
    </row>
    <row r="3773" spans="1:5" x14ac:dyDescent="0.25">
      <c r="A3773" s="6">
        <v>45714</v>
      </c>
      <c r="B3773" t="s">
        <v>1140</v>
      </c>
      <c r="C3773">
        <v>38.738355958383181</v>
      </c>
      <c r="D3773">
        <v>5.4363634671978911E-3</v>
      </c>
      <c r="E3773">
        <v>5.4216397814242628E-3</v>
      </c>
    </row>
    <row r="3774" spans="1:5" x14ac:dyDescent="0.25">
      <c r="A3774" s="6">
        <v>45715</v>
      </c>
      <c r="B3774" t="s">
        <v>1140</v>
      </c>
      <c r="C3774">
        <v>38.790761451145954</v>
      </c>
      <c r="D3774">
        <v>1.3528063198930962E-3</v>
      </c>
      <c r="E3774">
        <v>1.3518921018372844E-3</v>
      </c>
    </row>
    <row r="3775" spans="1:5" x14ac:dyDescent="0.25">
      <c r="A3775" s="6">
        <v>45716</v>
      </c>
      <c r="B3775" t="s">
        <v>1140</v>
      </c>
      <c r="C3775">
        <v>40.178435049426298</v>
      </c>
      <c r="D3775">
        <v>3.5773301331762042E-2</v>
      </c>
      <c r="E3775">
        <v>3.5148298784121637E-2</v>
      </c>
    </row>
    <row r="3776" spans="1:5" x14ac:dyDescent="0.25">
      <c r="A3776" s="6">
        <v>45719</v>
      </c>
      <c r="B3776" t="s">
        <v>1140</v>
      </c>
      <c r="C3776">
        <v>39.223975665077205</v>
      </c>
      <c r="D3776">
        <v>-2.3755514199966909E-2</v>
      </c>
      <c r="E3776">
        <v>-2.4042226192430863E-2</v>
      </c>
    </row>
    <row r="3777" spans="1:5" x14ac:dyDescent="0.25">
      <c r="A3777" s="6">
        <v>45720</v>
      </c>
      <c r="B3777" t="s">
        <v>1140</v>
      </c>
      <c r="C3777">
        <v>39.093840074977834</v>
      </c>
      <c r="D3777">
        <v>-3.3177562420129147E-3</v>
      </c>
      <c r="E3777">
        <v>-3.3232721990333236E-3</v>
      </c>
    </row>
    <row r="3778" spans="1:5" x14ac:dyDescent="0.25">
      <c r="A3778" s="6">
        <v>45721</v>
      </c>
      <c r="B3778" t="s">
        <v>1140</v>
      </c>
      <c r="C3778">
        <v>39.984142814523693</v>
      </c>
      <c r="D3778">
        <v>2.2773478835498295E-2</v>
      </c>
      <c r="E3778">
        <v>2.251803413732505E-2</v>
      </c>
    </row>
    <row r="3779" spans="1:5" x14ac:dyDescent="0.25">
      <c r="A3779" s="6">
        <v>45722</v>
      </c>
      <c r="B3779" t="s">
        <v>1140</v>
      </c>
      <c r="C3779">
        <v>38.181792747695908</v>
      </c>
      <c r="D3779">
        <v>-4.5076621379341097E-2</v>
      </c>
      <c r="E3779">
        <v>-4.6124173530979078E-2</v>
      </c>
    </row>
    <row r="3780" spans="1:5" x14ac:dyDescent="0.25">
      <c r="A3780" s="6">
        <v>45723</v>
      </c>
      <c r="B3780" t="s">
        <v>1140</v>
      </c>
      <c r="C3780">
        <v>37.901041030883789</v>
      </c>
      <c r="D3780">
        <v>-7.3530260526873947E-3</v>
      </c>
      <c r="E3780">
        <v>-7.3801928025557387E-3</v>
      </c>
    </row>
    <row r="3781" spans="1:5" x14ac:dyDescent="0.25">
      <c r="A3781" s="6">
        <v>45726</v>
      </c>
      <c r="B3781" t="s">
        <v>1140</v>
      </c>
      <c r="C3781">
        <v>35.565295476346591</v>
      </c>
      <c r="D3781">
        <v>-6.1627477531129182E-2</v>
      </c>
      <c r="E3781">
        <v>-6.3608263328107234E-2</v>
      </c>
    </row>
    <row r="3782" spans="1:5" x14ac:dyDescent="0.25">
      <c r="A3782" s="6">
        <v>45727</v>
      </c>
      <c r="B3782" t="s">
        <v>1140</v>
      </c>
      <c r="C3782">
        <v>36.005972510993161</v>
      </c>
      <c r="D3782">
        <v>1.2390647364075802E-2</v>
      </c>
      <c r="E3782">
        <v>1.2314511562474092E-2</v>
      </c>
    </row>
    <row r="3783" spans="1:5" x14ac:dyDescent="0.25">
      <c r="A3783" s="6">
        <v>45728</v>
      </c>
      <c r="B3783" t="s">
        <v>1140</v>
      </c>
      <c r="C3783">
        <v>34.930894941103361</v>
      </c>
      <c r="D3783">
        <v>-2.9858312244213425E-2</v>
      </c>
      <c r="E3783">
        <v>-3.0313148300544161E-2</v>
      </c>
    </row>
    <row r="3784" spans="1:5" x14ac:dyDescent="0.25">
      <c r="A3784" s="6">
        <v>45729</v>
      </c>
      <c r="B3784" t="s">
        <v>1140</v>
      </c>
      <c r="C3784">
        <v>34.689341391853304</v>
      </c>
      <c r="D3784">
        <v>-6.9151835261402894E-3</v>
      </c>
      <c r="E3784">
        <v>-6.9392042100833622E-3</v>
      </c>
    </row>
    <row r="3785" spans="1:5" x14ac:dyDescent="0.25">
      <c r="A3785" s="6">
        <v>45730</v>
      </c>
      <c r="B3785" t="s">
        <v>1140</v>
      </c>
      <c r="C3785">
        <v>36.660562094560646</v>
      </c>
      <c r="D3785">
        <v>5.6824967659094172E-2</v>
      </c>
      <c r="E3785">
        <v>5.5269099665190641E-2</v>
      </c>
    </row>
    <row r="3786" spans="1:5" x14ac:dyDescent="0.25">
      <c r="A3786" s="6">
        <v>45733</v>
      </c>
      <c r="B3786" t="s">
        <v>1140</v>
      </c>
      <c r="C3786">
        <v>37.147154092788696</v>
      </c>
      <c r="D3786">
        <v>1.3272900643829688E-2</v>
      </c>
      <c r="E3786">
        <v>1.3185587449096392E-2</v>
      </c>
    </row>
    <row r="3787" spans="1:5" x14ac:dyDescent="0.25">
      <c r="A3787" s="6">
        <v>45734</v>
      </c>
      <c r="B3787" t="s">
        <v>1140</v>
      </c>
      <c r="C3787">
        <v>36.509002467605569</v>
      </c>
      <c r="D3787">
        <v>-1.7179017902397287E-2</v>
      </c>
      <c r="E3787">
        <v>-1.7328289257346117E-2</v>
      </c>
    </row>
    <row r="3788" spans="1:5" x14ac:dyDescent="0.25">
      <c r="A3788" s="6">
        <v>45735</v>
      </c>
      <c r="B3788" t="s">
        <v>1140</v>
      </c>
      <c r="C3788">
        <v>37.27282863340497</v>
      </c>
      <c r="D3788">
        <v>2.0921584107293612E-2</v>
      </c>
      <c r="E3788">
        <v>2.0705733203929457E-2</v>
      </c>
    </row>
    <row r="3789" spans="1:5" x14ac:dyDescent="0.25">
      <c r="A3789" s="6">
        <v>45736</v>
      </c>
      <c r="B3789" t="s">
        <v>1140</v>
      </c>
      <c r="C3789">
        <v>36.941499478449259</v>
      </c>
      <c r="D3789">
        <v>-8.8892946176551968E-3</v>
      </c>
      <c r="E3789">
        <v>-8.9290401119744879E-3</v>
      </c>
    </row>
    <row r="3790" spans="1:5" x14ac:dyDescent="0.25">
      <c r="A3790" s="6">
        <v>45737</v>
      </c>
      <c r="B3790" t="s">
        <v>1140</v>
      </c>
      <c r="C3790">
        <v>39.261421054601669</v>
      </c>
      <c r="D3790">
        <v>6.2799875719874221E-2</v>
      </c>
      <c r="E3790">
        <v>6.0906817967001772E-2</v>
      </c>
    </row>
    <row r="3791" spans="1:5" x14ac:dyDescent="0.25">
      <c r="A3791" s="6">
        <v>45740</v>
      </c>
      <c r="B3791" t="s">
        <v>1140</v>
      </c>
      <c r="C3791">
        <v>40.726303861389169</v>
      </c>
      <c r="D3791">
        <v>3.7310998110594573E-2</v>
      </c>
      <c r="E3791">
        <v>3.6631786031843631E-2</v>
      </c>
    </row>
    <row r="3792" spans="1:5" x14ac:dyDescent="0.25">
      <c r="A3792" s="6">
        <v>45741</v>
      </c>
      <c r="B3792" t="s">
        <v>1140</v>
      </c>
      <c r="C3792">
        <v>40.407843626647946</v>
      </c>
      <c r="D3792">
        <v>-7.8195221404105952E-3</v>
      </c>
      <c r="E3792">
        <v>-7.8502549189258114E-3</v>
      </c>
    </row>
    <row r="3793" spans="1:5" x14ac:dyDescent="0.25">
      <c r="A3793" s="6">
        <v>45742</v>
      </c>
      <c r="B3793" t="s">
        <v>1140</v>
      </c>
      <c r="C3793">
        <v>44.951650089667964</v>
      </c>
      <c r="D3793">
        <v>0.11244862519769527</v>
      </c>
      <c r="E3793">
        <v>0.1065635543943705</v>
      </c>
    </row>
    <row r="3794" spans="1:5" x14ac:dyDescent="0.25">
      <c r="A3794" s="6">
        <v>45743</v>
      </c>
      <c r="B3794" t="s">
        <v>1140</v>
      </c>
      <c r="C3794">
        <v>35.135912146084593</v>
      </c>
      <c r="D3794">
        <v>-0.21836212739695393</v>
      </c>
      <c r="E3794">
        <v>-0.24636372420352187</v>
      </c>
    </row>
    <row r="3795" spans="1:5" x14ac:dyDescent="0.25">
      <c r="A3795" s="6">
        <v>45744</v>
      </c>
      <c r="B3795" t="s">
        <v>1140</v>
      </c>
      <c r="C3795">
        <v>34.483336182392122</v>
      </c>
      <c r="D3795">
        <v>-1.857290515126675E-2</v>
      </c>
      <c r="E3795">
        <v>-1.8747547343128501E-2</v>
      </c>
    </row>
    <row r="3796" spans="1:5" x14ac:dyDescent="0.25">
      <c r="A3796" s="6">
        <v>45747</v>
      </c>
      <c r="B3796" t="s">
        <v>1140</v>
      </c>
      <c r="C3796">
        <v>35.524957209283457</v>
      </c>
      <c r="D3796">
        <v>3.0206503842374888E-2</v>
      </c>
      <c r="E3796">
        <v>2.9759271313631427E-2</v>
      </c>
    </row>
    <row r="3797" spans="1:5" x14ac:dyDescent="0.25">
      <c r="A3797" s="6">
        <v>45748</v>
      </c>
      <c r="B3797" t="s">
        <v>1140</v>
      </c>
      <c r="C3797">
        <v>36.223029495793526</v>
      </c>
      <c r="D3797">
        <v>1.9650193592003706E-2</v>
      </c>
      <c r="E3797">
        <v>1.945962101743158E-2</v>
      </c>
    </row>
    <row r="3798" spans="1:5" x14ac:dyDescent="0.25">
      <c r="A3798" s="6">
        <v>45749</v>
      </c>
      <c r="B3798" t="s">
        <v>1140</v>
      </c>
      <c r="C3798">
        <v>36.075513854370911</v>
      </c>
      <c r="D3798">
        <v>-4.0724269470543417E-3</v>
      </c>
      <c r="E3798">
        <v>-4.0807418599352035E-3</v>
      </c>
    </row>
    <row r="3799" spans="1:5" x14ac:dyDescent="0.25">
      <c r="A3799" s="6">
        <v>45750</v>
      </c>
      <c r="B3799" t="s">
        <v>1140</v>
      </c>
      <c r="C3799">
        <v>33.680791295526888</v>
      </c>
      <c r="D3799">
        <v>-6.6380830180576278E-2</v>
      </c>
      <c r="E3799">
        <v>-6.8686664994990793E-2</v>
      </c>
    </row>
    <row r="3800" spans="1:5" x14ac:dyDescent="0.25">
      <c r="A3800" s="6">
        <v>45751</v>
      </c>
      <c r="B3800" t="s">
        <v>1140</v>
      </c>
      <c r="C3800">
        <v>37.14708650275611</v>
      </c>
      <c r="D3800">
        <v>0.10291608581326828</v>
      </c>
      <c r="E3800">
        <v>9.7957659238807684E-2</v>
      </c>
    </row>
    <row r="3801" spans="1:5" x14ac:dyDescent="0.25">
      <c r="A3801" s="6">
        <v>45754</v>
      </c>
      <c r="B3801" t="s">
        <v>1140</v>
      </c>
      <c r="C3801">
        <v>40.566486659799921</v>
      </c>
      <c r="D3801">
        <v>9.2050291933126749E-2</v>
      </c>
      <c r="E3801">
        <v>8.8056931146035397E-2</v>
      </c>
    </row>
    <row r="3802" spans="1:5" x14ac:dyDescent="0.25">
      <c r="A3802" s="6">
        <v>45755</v>
      </c>
      <c r="B3802" t="s">
        <v>1140</v>
      </c>
      <c r="C3802">
        <v>38.998848305138381</v>
      </c>
      <c r="D3802">
        <v>-3.8643680627512111E-2</v>
      </c>
      <c r="E3802">
        <v>-3.941015894961563E-2</v>
      </c>
    </row>
    <row r="3803" spans="1:5" x14ac:dyDescent="0.25">
      <c r="A3803" s="6">
        <v>45756</v>
      </c>
      <c r="B3803" t="s">
        <v>1140</v>
      </c>
      <c r="C3803">
        <v>42.651172021224966</v>
      </c>
      <c r="D3803">
        <v>9.365209165946986E-2</v>
      </c>
      <c r="E3803">
        <v>8.9522638485817124E-2</v>
      </c>
    </row>
    <row r="3804" spans="1:5" x14ac:dyDescent="0.25">
      <c r="A3804" s="6">
        <v>45757</v>
      </c>
      <c r="B3804" t="s">
        <v>1140</v>
      </c>
      <c r="C3804">
        <v>40.791608128617099</v>
      </c>
      <c r="D3804">
        <v>-4.3599362092147653E-2</v>
      </c>
      <c r="E3804">
        <v>-4.4578376409636557E-2</v>
      </c>
    </row>
    <row r="3805" spans="1:5" x14ac:dyDescent="0.25">
      <c r="A3805" s="6">
        <v>45758</v>
      </c>
      <c r="B3805" t="s">
        <v>1140</v>
      </c>
      <c r="C3805">
        <v>42.420575768722529</v>
      </c>
      <c r="D3805">
        <v>3.9933891180981451E-2</v>
      </c>
      <c r="E3805">
        <v>3.9157144960733338E-2</v>
      </c>
    </row>
    <row r="3806" spans="1:5" x14ac:dyDescent="0.25">
      <c r="A3806" s="6">
        <v>45761</v>
      </c>
      <c r="B3806" t="s">
        <v>1140</v>
      </c>
      <c r="C3806">
        <v>42.816449108843244</v>
      </c>
      <c r="D3806">
        <v>9.3321067181884043E-3</v>
      </c>
      <c r="E3806">
        <v>9.2888316337535505E-3</v>
      </c>
    </row>
    <row r="3807" spans="1:5" x14ac:dyDescent="0.25">
      <c r="A3807" s="6">
        <v>45762</v>
      </c>
      <c r="B3807" t="s">
        <v>1140</v>
      </c>
      <c r="C3807">
        <v>42.247409811820944</v>
      </c>
      <c r="D3807">
        <v>-1.3290202921212635E-2</v>
      </c>
      <c r="E3807">
        <v>-1.3379308032009464E-2</v>
      </c>
    </row>
    <row r="3808" spans="1:5" x14ac:dyDescent="0.25">
      <c r="A3808" s="6">
        <v>45763</v>
      </c>
      <c r="B3808" t="s">
        <v>1140</v>
      </c>
      <c r="C3808">
        <v>41.417513787746429</v>
      </c>
      <c r="D3808">
        <v>-1.9643713727564571E-2</v>
      </c>
      <c r="E3808">
        <v>-1.9839215967652851E-2</v>
      </c>
    </row>
    <row r="3809" spans="1:5" x14ac:dyDescent="0.25">
      <c r="A3809" s="6">
        <v>45764</v>
      </c>
      <c r="B3809" t="s">
        <v>1140</v>
      </c>
      <c r="C3809">
        <v>42.021036002413211</v>
      </c>
      <c r="D3809">
        <v>1.4571666898203217E-2</v>
      </c>
      <c r="E3809">
        <v>1.4466520369444655E-2</v>
      </c>
    </row>
    <row r="3810" spans="1:5" x14ac:dyDescent="0.25">
      <c r="A3810" s="6">
        <v>45768</v>
      </c>
      <c r="B3810" t="s">
        <v>1140</v>
      </c>
      <c r="C3810">
        <v>42.005344442775367</v>
      </c>
      <c r="D3810">
        <v>-3.7342153194275252E-4</v>
      </c>
      <c r="E3810">
        <v>-3.7349127112496031E-4</v>
      </c>
    </row>
    <row r="3811" spans="1:5" x14ac:dyDescent="0.25">
      <c r="A3811" s="6">
        <v>45769</v>
      </c>
      <c r="B3811" t="s">
        <v>1140</v>
      </c>
      <c r="C3811">
        <v>43.288768986968989</v>
      </c>
      <c r="D3811">
        <v>3.0553839308282704E-2</v>
      </c>
      <c r="E3811">
        <v>3.0096365794657628E-2</v>
      </c>
    </row>
    <row r="3812" spans="1:5" x14ac:dyDescent="0.25">
      <c r="A3812" s="6">
        <v>45770</v>
      </c>
      <c r="B3812" t="s">
        <v>1140</v>
      </c>
      <c r="C3812">
        <v>42.533163986332056</v>
      </c>
      <c r="D3812">
        <v>-1.7454989326778692E-2</v>
      </c>
      <c r="E3812">
        <v>-1.760912389802911E-2</v>
      </c>
    </row>
    <row r="3813" spans="1:5" x14ac:dyDescent="0.25">
      <c r="A3813" s="6">
        <v>45771</v>
      </c>
      <c r="B3813" t="s">
        <v>1140</v>
      </c>
      <c r="C3813">
        <v>42.543221673315429</v>
      </c>
      <c r="D3813">
        <v>2.3646693640300143E-4</v>
      </c>
      <c r="E3813">
        <v>2.3643898250369063E-4</v>
      </c>
    </row>
    <row r="3814" spans="1:5" x14ac:dyDescent="0.25">
      <c r="A3814" s="6">
        <v>45772</v>
      </c>
      <c r="B3814" t="s">
        <v>1140</v>
      </c>
      <c r="C3814">
        <v>42.8829086073074</v>
      </c>
      <c r="D3814">
        <v>7.9845136459195665E-3</v>
      </c>
      <c r="E3814">
        <v>7.9528060846495545E-3</v>
      </c>
    </row>
    <row r="3815" spans="1:5" x14ac:dyDescent="0.25">
      <c r="A3815" s="6">
        <v>45775</v>
      </c>
      <c r="B3815" t="s">
        <v>1140</v>
      </c>
      <c r="C3815">
        <v>43.216977649330147</v>
      </c>
      <c r="D3815">
        <v>7.7902608025477438E-3</v>
      </c>
      <c r="E3815">
        <v>7.7600733980067423E-3</v>
      </c>
    </row>
    <row r="3816" spans="1:5" x14ac:dyDescent="0.25">
      <c r="A3816" s="6">
        <v>45776</v>
      </c>
      <c r="B3816" t="s">
        <v>1140</v>
      </c>
      <c r="C3816">
        <v>42.402931187934882</v>
      </c>
      <c r="D3816">
        <v>-1.883626541403649E-2</v>
      </c>
      <c r="E3816">
        <v>-1.9015927547907482E-2</v>
      </c>
    </row>
    <row r="3817" spans="1:5" x14ac:dyDescent="0.25">
      <c r="A3817" s="6">
        <v>45777</v>
      </c>
      <c r="B3817" t="s">
        <v>1140</v>
      </c>
      <c r="C3817">
        <v>43.620404464767489</v>
      </c>
      <c r="D3817">
        <v>2.8712007465630629E-2</v>
      </c>
      <c r="E3817">
        <v>2.8307541552585039E-2</v>
      </c>
    </row>
    <row r="3818" spans="1:5" x14ac:dyDescent="0.25">
      <c r="A3818" s="6">
        <v>45778</v>
      </c>
      <c r="B3818" t="s">
        <v>1140</v>
      </c>
      <c r="C3818">
        <v>42.771872662524402</v>
      </c>
      <c r="D3818">
        <v>-1.9452634899991605E-2</v>
      </c>
      <c r="E3818">
        <v>-1.9644327424257039E-2</v>
      </c>
    </row>
    <row r="3819" spans="1:5" x14ac:dyDescent="0.25">
      <c r="A3819" s="6">
        <v>45779</v>
      </c>
      <c r="B3819" t="s">
        <v>1140</v>
      </c>
      <c r="C3819">
        <v>43.026259015512096</v>
      </c>
      <c r="D3819">
        <v>5.947514970757517E-3</v>
      </c>
      <c r="E3819">
        <v>5.9298983192825477E-3</v>
      </c>
    </row>
    <row r="3820" spans="1:5" x14ac:dyDescent="0.25">
      <c r="A3820" s="6">
        <v>45782</v>
      </c>
      <c r="B3820" t="s">
        <v>1140</v>
      </c>
      <c r="C3820">
        <v>41.268570967273718</v>
      </c>
      <c r="D3820">
        <v>-4.0851519245600376E-2</v>
      </c>
      <c r="E3820">
        <v>-4.1709387351000764E-2</v>
      </c>
    </row>
    <row r="3821" spans="1:5" x14ac:dyDescent="0.25">
      <c r="A3821" s="6">
        <v>45783</v>
      </c>
      <c r="B3821" t="s">
        <v>1140</v>
      </c>
      <c r="C3821">
        <v>40.30080688547514</v>
      </c>
      <c r="D3821">
        <v>-2.3450389948467598E-2</v>
      </c>
      <c r="E3821">
        <v>-2.3729726011658486E-2</v>
      </c>
    </row>
    <row r="3822" spans="1:5" x14ac:dyDescent="0.25">
      <c r="A3822" s="6">
        <v>45784</v>
      </c>
      <c r="B3822" t="s">
        <v>1140</v>
      </c>
      <c r="C3822">
        <v>39.974249576426701</v>
      </c>
      <c r="D3822">
        <v>-8.1029967954843185E-3</v>
      </c>
      <c r="E3822">
        <v>-8.1360045025061518E-3</v>
      </c>
    </row>
    <row r="3823" spans="1:5" x14ac:dyDescent="0.25">
      <c r="A3823" s="6">
        <v>45785</v>
      </c>
      <c r="B3823" t="s">
        <v>1140</v>
      </c>
      <c r="C3823">
        <v>41.617459229389169</v>
      </c>
      <c r="D3823">
        <v>4.1106704200183142E-2</v>
      </c>
      <c r="E3823">
        <v>4.0284286013119452E-2</v>
      </c>
    </row>
    <row r="3824" spans="1:5" x14ac:dyDescent="0.25">
      <c r="A3824" s="6">
        <v>45786</v>
      </c>
      <c r="B3824" t="s">
        <v>1140</v>
      </c>
      <c r="C3824">
        <v>43.081097583043629</v>
      </c>
      <c r="D3824">
        <v>3.5168854148137862E-2</v>
      </c>
      <c r="E3824">
        <v>3.4564557515261246E-2</v>
      </c>
    </row>
    <row r="3825" spans="1:5" x14ac:dyDescent="0.25">
      <c r="A3825" s="6">
        <v>45789</v>
      </c>
      <c r="B3825" t="s">
        <v>1140</v>
      </c>
      <c r="C3825">
        <v>43.685349361011504</v>
      </c>
      <c r="D3825">
        <v>1.402591419132504E-2</v>
      </c>
      <c r="E3825">
        <v>1.3928461244133373E-2</v>
      </c>
    </row>
    <row r="3826" spans="1:5" x14ac:dyDescent="0.25">
      <c r="A3826" s="6">
        <v>45790</v>
      </c>
      <c r="B3826" t="s">
        <v>1140</v>
      </c>
      <c r="C3826">
        <v>44.555832275696957</v>
      </c>
      <c r="D3826">
        <v>1.9926197853927352E-2</v>
      </c>
      <c r="E3826">
        <v>1.9730269633257896E-2</v>
      </c>
    </row>
    <row r="3827" spans="1:5" x14ac:dyDescent="0.25">
      <c r="A3827" s="6">
        <v>45791</v>
      </c>
      <c r="B3827" t="s">
        <v>1140</v>
      </c>
      <c r="C3827">
        <v>44.386988414205916</v>
      </c>
      <c r="D3827">
        <v>-3.7894895655026239E-3</v>
      </c>
      <c r="E3827">
        <v>-3.7966878721123849E-3</v>
      </c>
    </row>
    <row r="3828" spans="1:5" x14ac:dyDescent="0.25">
      <c r="A3828" s="6">
        <v>45792</v>
      </c>
      <c r="B3828" t="s">
        <v>1140</v>
      </c>
      <c r="C3828">
        <v>44.533964568290685</v>
      </c>
      <c r="D3828">
        <v>3.3112441130997983E-3</v>
      </c>
      <c r="E3828">
        <v>3.3057740162028338E-3</v>
      </c>
    </row>
    <row r="3829" spans="1:5" x14ac:dyDescent="0.25">
      <c r="A3829" s="6">
        <v>45793</v>
      </c>
      <c r="B3829" t="s">
        <v>1140</v>
      </c>
      <c r="C3829">
        <v>44.413011478301996</v>
      </c>
      <c r="D3829">
        <v>-2.7159740023418033E-3</v>
      </c>
      <c r="E3829">
        <v>-2.7196689515061596E-3</v>
      </c>
    </row>
    <row r="3830" spans="1:5" x14ac:dyDescent="0.25">
      <c r="A3830" s="6">
        <v>45796</v>
      </c>
      <c r="B3830" t="s">
        <v>1140</v>
      </c>
      <c r="C3830">
        <v>43.510129645166671</v>
      </c>
      <c r="D3830">
        <v>-2.0329218917668479E-2</v>
      </c>
      <c r="E3830">
        <v>-2.0538701428309665E-2</v>
      </c>
    </row>
    <row r="3831" spans="1:5" x14ac:dyDescent="0.25">
      <c r="A3831" s="6">
        <v>45797</v>
      </c>
      <c r="B3831" t="s">
        <v>1140</v>
      </c>
      <c r="C3831">
        <v>44.161705574281314</v>
      </c>
      <c r="D3831">
        <v>1.4975269768864541E-2</v>
      </c>
      <c r="E3831">
        <v>1.4864247437185707E-2</v>
      </c>
    </row>
    <row r="3832" spans="1:5" x14ac:dyDescent="0.25">
      <c r="A3832" s="6">
        <v>45798</v>
      </c>
      <c r="B3832" t="s">
        <v>1140</v>
      </c>
      <c r="C3832">
        <v>43.650790976340886</v>
      </c>
      <c r="D3832">
        <v>-1.1569177215790538E-2</v>
      </c>
      <c r="E3832">
        <v>-1.1636620829213292E-2</v>
      </c>
    </row>
    <row r="3833" spans="1:5" x14ac:dyDescent="0.25">
      <c r="A3833" s="6">
        <v>45799</v>
      </c>
      <c r="B3833" t="s">
        <v>1140</v>
      </c>
      <c r="C3833">
        <v>47.970638050894195</v>
      </c>
      <c r="D3833">
        <v>9.8963775407751475E-2</v>
      </c>
      <c r="E3833">
        <v>9.4367713465825981E-2</v>
      </c>
    </row>
    <row r="3834" spans="1:5" x14ac:dyDescent="0.25">
      <c r="A3834" s="6">
        <v>45800</v>
      </c>
      <c r="B3834" t="s">
        <v>1140</v>
      </c>
      <c r="C3834">
        <v>51.530430502232775</v>
      </c>
      <c r="D3834">
        <v>7.4207736148137915E-2</v>
      </c>
      <c r="E3834">
        <v>7.1583400239623188E-2</v>
      </c>
    </row>
    <row r="3835" spans="1:5" x14ac:dyDescent="0.25">
      <c r="A3835" s="6">
        <v>45805</v>
      </c>
      <c r="B3835" t="s">
        <v>1140</v>
      </c>
      <c r="C3835">
        <v>48.409205020392619</v>
      </c>
      <c r="D3835">
        <v>-0.10385477532554988</v>
      </c>
      <c r="E3835">
        <v>-0.10965279803105317</v>
      </c>
    </row>
    <row r="3836" spans="1:5" x14ac:dyDescent="0.25">
      <c r="A3836" s="6">
        <v>45806</v>
      </c>
      <c r="B3836" t="s">
        <v>1140</v>
      </c>
      <c r="C3836">
        <v>46.021861013852686</v>
      </c>
      <c r="D3836">
        <v>-4.9315910177294864E-2</v>
      </c>
      <c r="E3836">
        <v>-5.0573458981017387E-2</v>
      </c>
    </row>
    <row r="3837" spans="1:5" x14ac:dyDescent="0.25">
      <c r="A3837" s="6">
        <v>45807</v>
      </c>
      <c r="B3837" t="s">
        <v>1140</v>
      </c>
      <c r="C3837">
        <v>46.230228742523195</v>
      </c>
      <c r="D3837">
        <v>4.5275815466869762E-3</v>
      </c>
      <c r="E3837">
        <v>4.5173628816395587E-3</v>
      </c>
    </row>
    <row r="3838" spans="1:5" x14ac:dyDescent="0.25">
      <c r="A3838" s="6">
        <v>45810</v>
      </c>
      <c r="B3838" t="s">
        <v>1140</v>
      </c>
      <c r="C3838">
        <v>47.553890434939603</v>
      </c>
      <c r="D3838">
        <v>2.8631952045672815E-2</v>
      </c>
      <c r="E3838">
        <v>2.8229717502184407E-2</v>
      </c>
    </row>
    <row r="3839" spans="1:5" x14ac:dyDescent="0.25">
      <c r="A3839" s="6">
        <v>45811</v>
      </c>
      <c r="B3839" t="s">
        <v>1140</v>
      </c>
      <c r="C3839">
        <v>46.319086256538412</v>
      </c>
      <c r="D3839">
        <v>-2.5966417618145776E-2</v>
      </c>
      <c r="E3839">
        <v>-2.6309497102510692E-2</v>
      </c>
    </row>
    <row r="3840" spans="1:5" x14ac:dyDescent="0.25">
      <c r="A3840" s="6">
        <v>45812</v>
      </c>
      <c r="B3840" t="s">
        <v>1140</v>
      </c>
      <c r="C3840">
        <v>46.318574928974158</v>
      </c>
      <c r="D3840">
        <v>-1.1039241176402648E-5</v>
      </c>
      <c r="E3840">
        <v>-1.1039302109273959E-5</v>
      </c>
    </row>
    <row r="3841" spans="1:5" x14ac:dyDescent="0.25">
      <c r="A3841" s="6">
        <v>45813</v>
      </c>
      <c r="B3841" t="s">
        <v>1140</v>
      </c>
      <c r="C3841">
        <v>45.372733773027448</v>
      </c>
      <c r="D3841">
        <v>-2.0420342322644447E-2</v>
      </c>
      <c r="E3841">
        <v>-2.0631720067722965E-2</v>
      </c>
    </row>
    <row r="3842" spans="1:5" x14ac:dyDescent="0.25">
      <c r="A3842" s="6">
        <v>45814</v>
      </c>
      <c r="B3842" t="s">
        <v>1140</v>
      </c>
      <c r="C3842">
        <v>45.43428787433777</v>
      </c>
      <c r="D3842">
        <v>1.3566319723699038E-3</v>
      </c>
      <c r="E3842">
        <v>1.3557125786410234E-3</v>
      </c>
    </row>
    <row r="3843" spans="1:5" x14ac:dyDescent="0.25">
      <c r="A3843" s="6">
        <v>45817</v>
      </c>
      <c r="B3843" t="s">
        <v>1140</v>
      </c>
      <c r="C3843">
        <v>46.675358067651359</v>
      </c>
      <c r="D3843">
        <v>2.7315717960544328E-2</v>
      </c>
      <c r="E3843">
        <v>2.6949301386387851E-2</v>
      </c>
    </row>
    <row r="3844" spans="1:5" x14ac:dyDescent="0.25">
      <c r="A3844" s="6">
        <v>45818</v>
      </c>
      <c r="B3844" t="s">
        <v>1140</v>
      </c>
      <c r="C3844">
        <v>46.255797337364584</v>
      </c>
      <c r="D3844">
        <v>-8.9889129437135118E-3</v>
      </c>
      <c r="E3844">
        <v>-9.0295569687309334E-3</v>
      </c>
    </row>
    <row r="3845" spans="1:5" x14ac:dyDescent="0.25">
      <c r="A3845" s="6">
        <v>45819</v>
      </c>
      <c r="B3845" t="s">
        <v>1140</v>
      </c>
      <c r="C3845">
        <v>43.740026717767705</v>
      </c>
      <c r="D3845">
        <v>-5.438822297772139E-2</v>
      </c>
      <c r="E3845">
        <v>-5.592317785807354E-2</v>
      </c>
    </row>
    <row r="3846" spans="1:5" x14ac:dyDescent="0.25">
      <c r="A3846" s="6">
        <v>45820</v>
      </c>
      <c r="B3846" t="s">
        <v>1140</v>
      </c>
      <c r="C3846">
        <v>34.011821758100268</v>
      </c>
      <c r="D3846">
        <v>-0.22240967117918398</v>
      </c>
      <c r="E3846">
        <v>-0.25155546312927934</v>
      </c>
    </row>
    <row r="3847" spans="1:5" x14ac:dyDescent="0.25">
      <c r="A3847" s="6">
        <v>45821</v>
      </c>
      <c r="B3847" t="s">
        <v>1140</v>
      </c>
      <c r="C3847">
        <v>33.915445313079545</v>
      </c>
      <c r="D3847">
        <v>-2.8336160793200893E-3</v>
      </c>
      <c r="E3847">
        <v>-2.8376383695771115E-3</v>
      </c>
    </row>
    <row r="3848" spans="1:5" x14ac:dyDescent="0.25">
      <c r="A3848" s="6">
        <v>45824</v>
      </c>
      <c r="B3848" t="s">
        <v>1140</v>
      </c>
      <c r="C3848">
        <v>35.876934368793627</v>
      </c>
      <c r="D3848">
        <v>5.7834683802828746E-2</v>
      </c>
      <c r="E3848">
        <v>5.622406773276778E-2</v>
      </c>
    </row>
    <row r="3849" spans="1:5" x14ac:dyDescent="0.25">
      <c r="A3849" s="6">
        <v>45825</v>
      </c>
      <c r="B3849" t="s">
        <v>1140</v>
      </c>
      <c r="C3849">
        <v>35.309466315644386</v>
      </c>
      <c r="D3849">
        <v>-1.5817071974879582E-2</v>
      </c>
      <c r="E3849">
        <v>-1.5943496743052239E-2</v>
      </c>
    </row>
    <row r="3850" spans="1:5" x14ac:dyDescent="0.25">
      <c r="A3850" s="6">
        <v>45826</v>
      </c>
      <c r="B3850" t="s">
        <v>1140</v>
      </c>
      <c r="C3850">
        <v>36.173967212891057</v>
      </c>
      <c r="D3850">
        <v>2.4483544710604654E-2</v>
      </c>
      <c r="E3850">
        <v>2.4188626791939553E-2</v>
      </c>
    </row>
    <row r="3851" spans="1:5" x14ac:dyDescent="0.25">
      <c r="A3851" s="6">
        <v>45831</v>
      </c>
      <c r="B3851" t="s">
        <v>1140</v>
      </c>
      <c r="C3851">
        <v>35.397927242395781</v>
      </c>
      <c r="D3851">
        <v>-2.0930841562095348E-2</v>
      </c>
      <c r="E3851">
        <v>-2.1152997028462902E-2</v>
      </c>
    </row>
    <row r="3852" spans="1:5" x14ac:dyDescent="0.25">
      <c r="A3852" s="6">
        <v>45832</v>
      </c>
      <c r="B3852" t="s">
        <v>1140</v>
      </c>
      <c r="C3852">
        <v>35.953565211996647</v>
      </c>
      <c r="D3852">
        <v>1.5696906934578481E-2</v>
      </c>
      <c r="E3852">
        <v>1.5574984703762331E-2</v>
      </c>
    </row>
    <row r="3853" spans="1:5" x14ac:dyDescent="0.25">
      <c r="A3853" s="6">
        <v>45833</v>
      </c>
      <c r="B3853" t="s">
        <v>1140</v>
      </c>
      <c r="C3853">
        <v>36.253081750605361</v>
      </c>
      <c r="D3853">
        <v>8.3306491815942074E-3</v>
      </c>
      <c r="E3853">
        <v>8.2961408424851481E-3</v>
      </c>
    </row>
    <row r="3854" spans="1:5" x14ac:dyDescent="0.25">
      <c r="A3854" s="6">
        <v>45834</v>
      </c>
      <c r="B3854" t="s">
        <v>1140</v>
      </c>
      <c r="C3854">
        <v>36.608277655554957</v>
      </c>
      <c r="D3854">
        <v>9.7976747850867518E-3</v>
      </c>
      <c r="E3854">
        <v>9.7499887910736677E-3</v>
      </c>
    </row>
    <row r="3855" spans="1:5" x14ac:dyDescent="0.25">
      <c r="A3855" s="6">
        <v>45835</v>
      </c>
      <c r="B3855" t="s">
        <v>1140</v>
      </c>
      <c r="C3855">
        <v>36.03561297122269</v>
      </c>
      <c r="D3855">
        <v>-1.5643038159851019E-2</v>
      </c>
      <c r="E3855">
        <v>-1.5766681615883155E-2</v>
      </c>
    </row>
    <row r="3856" spans="1:5" x14ac:dyDescent="0.25">
      <c r="A3856" s="6">
        <v>45838</v>
      </c>
      <c r="B3856" t="s">
        <v>1140</v>
      </c>
      <c r="C3856">
        <v>37.332308813705822</v>
      </c>
      <c r="D3856">
        <v>3.5983732079669206E-2</v>
      </c>
      <c r="E3856">
        <v>3.5351441088201874E-2</v>
      </c>
    </row>
    <row r="3857" spans="1:5" x14ac:dyDescent="0.25">
      <c r="A3857" s="6">
        <v>45839</v>
      </c>
      <c r="B3857" t="s">
        <v>1140</v>
      </c>
      <c r="C3857">
        <v>35.998336798156743</v>
      </c>
      <c r="D3857">
        <v>-3.5732373858949118E-2</v>
      </c>
      <c r="E3857">
        <v>-3.6386402422756987E-2</v>
      </c>
    </row>
    <row r="3858" spans="1:5" x14ac:dyDescent="0.25">
      <c r="A3858" s="6">
        <v>45840</v>
      </c>
      <c r="B3858" t="s">
        <v>1140</v>
      </c>
      <c r="C3858">
        <v>36.38100888393592</v>
      </c>
      <c r="D3858">
        <v>1.0630271279610026E-2</v>
      </c>
      <c r="E3858">
        <v>1.0574167196717672E-2</v>
      </c>
    </row>
    <row r="3859" spans="1:5" x14ac:dyDescent="0.25">
      <c r="A3859" s="6">
        <v>45841</v>
      </c>
      <c r="B3859" t="s">
        <v>1140</v>
      </c>
      <c r="C3859">
        <v>35.83526154690162</v>
      </c>
      <c r="D3859">
        <v>-1.5000885180929568E-2</v>
      </c>
      <c r="E3859">
        <v>-1.5114536471294168E-2</v>
      </c>
    </row>
    <row r="3860" spans="1:5" x14ac:dyDescent="0.25">
      <c r="A3860" s="6">
        <v>45846</v>
      </c>
      <c r="B3860" t="s">
        <v>1140</v>
      </c>
      <c r="C3860">
        <v>34.96720427274704</v>
      </c>
      <c r="D3860">
        <v>1.2810984673521153E-2</v>
      </c>
      <c r="E3860">
        <v>1.2729618195642521E-2</v>
      </c>
    </row>
    <row r="3861" spans="1:5" x14ac:dyDescent="0.25">
      <c r="A3861" s="6">
        <v>45847</v>
      </c>
      <c r="B3861" t="s">
        <v>1140</v>
      </c>
      <c r="C3861">
        <v>35.54285082178194</v>
      </c>
      <c r="D3861">
        <v>1.6462469934536594E-2</v>
      </c>
      <c r="E3861">
        <v>1.6328432533581721E-2</v>
      </c>
    </row>
    <row r="3862" spans="1:5" x14ac:dyDescent="0.25">
      <c r="A3862" s="6">
        <v>45848</v>
      </c>
      <c r="B3862" t="s">
        <v>1140</v>
      </c>
      <c r="C3862">
        <v>35.343231236461634</v>
      </c>
      <c r="D3862">
        <v>-5.6163076597662842E-3</v>
      </c>
      <c r="E3862">
        <v>-5.6321384170581155E-3</v>
      </c>
    </row>
    <row r="3863" spans="1:5" x14ac:dyDescent="0.25">
      <c r="A3863" s="6">
        <v>45849</v>
      </c>
      <c r="B3863" t="s">
        <v>1140</v>
      </c>
      <c r="C3863">
        <v>35.380645645787808</v>
      </c>
      <c r="D3863">
        <v>1.0586018317300105E-3</v>
      </c>
      <c r="E3863">
        <v>1.0580419079336705E-3</v>
      </c>
    </row>
    <row r="3864" spans="1:5" x14ac:dyDescent="0.25">
      <c r="A3864" s="6">
        <v>45852</v>
      </c>
      <c r="B3864" t="s">
        <v>1140</v>
      </c>
      <c r="C3864">
        <v>36.028741494331371</v>
      </c>
      <c r="D3864">
        <v>1.8317807284580212E-2</v>
      </c>
      <c r="E3864">
        <v>1.8152057310165646E-2</v>
      </c>
    </row>
    <row r="3865" spans="1:5" x14ac:dyDescent="0.25">
      <c r="A3865" s="6">
        <v>45853</v>
      </c>
      <c r="B3865" t="s">
        <v>1140</v>
      </c>
      <c r="C3865">
        <v>35.478999075771299</v>
      </c>
      <c r="D3865">
        <v>-1.5258440782522698E-2</v>
      </c>
      <c r="E3865">
        <v>-1.5376048665722432E-2</v>
      </c>
    </row>
    <row r="3866" spans="1:5" x14ac:dyDescent="0.25">
      <c r="A3866" s="6">
        <v>45854</v>
      </c>
      <c r="B3866" t="s">
        <v>1140</v>
      </c>
      <c r="C3866">
        <v>36.324647150872806</v>
      </c>
      <c r="D3866">
        <v>2.3835172838317265E-2</v>
      </c>
      <c r="E3866">
        <v>2.3555549636136233E-2</v>
      </c>
    </row>
    <row r="3867" spans="1:5" x14ac:dyDescent="0.25">
      <c r="A3867" s="6">
        <v>45855</v>
      </c>
      <c r="B3867" t="s">
        <v>1140</v>
      </c>
      <c r="C3867">
        <v>35.862067782376471</v>
      </c>
      <c r="D3867">
        <v>-1.2734586700182682E-2</v>
      </c>
      <c r="E3867">
        <v>-1.2816366579876002E-2</v>
      </c>
    </row>
    <row r="3868" spans="1:5" x14ac:dyDescent="0.25">
      <c r="A3868" s="6">
        <v>45856</v>
      </c>
      <c r="B3868" t="s">
        <v>1140</v>
      </c>
      <c r="C3868">
        <v>35.825360353470614</v>
      </c>
      <c r="D3868">
        <v>-1.0235725705670662E-3</v>
      </c>
      <c r="E3868">
        <v>-1.0240967787112551E-3</v>
      </c>
    </row>
    <row r="3869" spans="1:5" x14ac:dyDescent="0.25">
      <c r="A3869" s="6">
        <v>45859</v>
      </c>
      <c r="B3869" t="s">
        <v>1140</v>
      </c>
      <c r="C3869">
        <v>37.161519888381918</v>
      </c>
      <c r="D3869">
        <v>3.7296471597999092E-2</v>
      </c>
      <c r="E3869">
        <v>3.6617781924745955E-2</v>
      </c>
    </row>
    <row r="3870" spans="1:5" x14ac:dyDescent="0.25">
      <c r="A3870" s="6">
        <v>45860</v>
      </c>
      <c r="B3870" t="s">
        <v>1140</v>
      </c>
      <c r="C3870">
        <v>37.162437944547264</v>
      </c>
      <c r="D3870">
        <v>2.4704483780668696E-5</v>
      </c>
      <c r="E3870">
        <v>2.4704178629934977E-5</v>
      </c>
    </row>
    <row r="3871" spans="1:5" x14ac:dyDescent="0.25">
      <c r="A3871" s="6">
        <v>45861</v>
      </c>
      <c r="B3871" t="s">
        <v>1140</v>
      </c>
      <c r="C3871">
        <v>36.553853412060562</v>
      </c>
      <c r="D3871">
        <v>-1.6376334980896967E-2</v>
      </c>
      <c r="E3871">
        <v>-1.6511909333041606E-2</v>
      </c>
    </row>
    <row r="3872" spans="1:5" x14ac:dyDescent="0.25">
      <c r="A3872" s="6">
        <v>45862</v>
      </c>
      <c r="B3872" t="s">
        <v>1140</v>
      </c>
      <c r="C3872">
        <v>35.629925807951395</v>
      </c>
      <c r="D3872">
        <v>-2.5275792231642669E-2</v>
      </c>
      <c r="E3872">
        <v>-2.5600711825133855E-2</v>
      </c>
    </row>
    <row r="3873" spans="1:5" x14ac:dyDescent="0.25">
      <c r="A3873" s="6">
        <v>45863</v>
      </c>
      <c r="B3873" t="s">
        <v>1140</v>
      </c>
      <c r="C3873">
        <v>35.36361386655426</v>
      </c>
      <c r="D3873">
        <v>-7.4743894453381809E-3</v>
      </c>
      <c r="E3873">
        <v>-7.5024626684096745E-3</v>
      </c>
    </row>
    <row r="3874" spans="1:5" x14ac:dyDescent="0.25">
      <c r="A3874" s="6">
        <v>45866</v>
      </c>
      <c r="B3874" t="s">
        <v>1140</v>
      </c>
      <c r="C3874">
        <v>34.961310500848413</v>
      </c>
      <c r="D3874">
        <v>-1.1376194956317365E-2</v>
      </c>
      <c r="E3874">
        <v>-1.1441398848626846E-2</v>
      </c>
    </row>
    <row r="3875" spans="1:5" x14ac:dyDescent="0.25">
      <c r="A3875" s="6">
        <v>45867</v>
      </c>
      <c r="B3875" t="s">
        <v>1140</v>
      </c>
      <c r="C3875">
        <v>34.564637910137208</v>
      </c>
      <c r="D3875">
        <v>-1.1346044671339706E-2</v>
      </c>
      <c r="E3875">
        <v>-1.1410902086275848E-2</v>
      </c>
    </row>
    <row r="3876" spans="1:5" x14ac:dyDescent="0.25">
      <c r="A3876" s="6">
        <v>45868</v>
      </c>
      <c r="B3876" t="s">
        <v>1140</v>
      </c>
      <c r="C3876">
        <v>34.468383082887613</v>
      </c>
      <c r="D3876">
        <v>-2.7847775376627082E-3</v>
      </c>
      <c r="E3876">
        <v>-2.7886622443352468E-3</v>
      </c>
    </row>
    <row r="3877" spans="1:5" x14ac:dyDescent="0.25">
      <c r="A3877" s="6">
        <v>45869</v>
      </c>
      <c r="B3877" t="s">
        <v>1140</v>
      </c>
      <c r="C3877">
        <v>34.821746924747458</v>
      </c>
      <c r="D3877">
        <v>1.0251825303499107E-2</v>
      </c>
      <c r="E3877">
        <v>1.0199631758777254E-2</v>
      </c>
    </row>
    <row r="3878" spans="1:5" x14ac:dyDescent="0.25">
      <c r="A3878" s="6">
        <v>45870</v>
      </c>
      <c r="B3878" t="s">
        <v>1140</v>
      </c>
      <c r="C3878">
        <v>34.375004801437399</v>
      </c>
      <c r="D3878">
        <v>-1.2829400095161869E-2</v>
      </c>
      <c r="E3878">
        <v>-1.2912407570232714E-2</v>
      </c>
    </row>
    <row r="3879" spans="1:5" x14ac:dyDescent="0.25">
      <c r="A3879" s="6">
        <v>45873</v>
      </c>
      <c r="B3879" t="s">
        <v>1140</v>
      </c>
      <c r="C3879">
        <v>34.981678645312513</v>
      </c>
      <c r="D3879">
        <v>1.7648691174866338E-2</v>
      </c>
      <c r="E3879">
        <v>1.7494761490897046E-2</v>
      </c>
    </row>
    <row r="3880" spans="1:5" x14ac:dyDescent="0.25">
      <c r="A3880" s="6">
        <v>45874</v>
      </c>
      <c r="B3880" t="s">
        <v>1140</v>
      </c>
      <c r="C3880">
        <v>35.228904693229651</v>
      </c>
      <c r="D3880">
        <v>7.0673008698016737E-3</v>
      </c>
      <c r="E3880">
        <v>7.0424445417291738E-3</v>
      </c>
    </row>
    <row r="3881" spans="1:5" x14ac:dyDescent="0.25">
      <c r="A3881" s="6">
        <v>45875</v>
      </c>
      <c r="B3881" t="s">
        <v>1140</v>
      </c>
      <c r="C3881">
        <v>35.238712717168028</v>
      </c>
      <c r="D3881">
        <v>2.7840842693760415E-4</v>
      </c>
      <c r="E3881">
        <v>2.7836967850326946E-4</v>
      </c>
    </row>
    <row r="3882" spans="1:5" x14ac:dyDescent="0.25">
      <c r="A3882" s="6">
        <v>45876</v>
      </c>
      <c r="B3882" t="s">
        <v>1140</v>
      </c>
      <c r="C3882">
        <v>34.844984743248006</v>
      </c>
      <c r="D3882">
        <v>-1.1173165634061344E-2</v>
      </c>
      <c r="E3882">
        <v>-1.1236054331880727E-2</v>
      </c>
    </row>
    <row r="3883" spans="1:5" x14ac:dyDescent="0.25">
      <c r="A3883" s="6">
        <v>45877</v>
      </c>
      <c r="B3883" t="s">
        <v>1140</v>
      </c>
      <c r="C3883">
        <v>34.126548969079977</v>
      </c>
      <c r="D3883">
        <v>-2.06180539168479E-2</v>
      </c>
      <c r="E3883">
        <v>-2.0833573533860564E-2</v>
      </c>
    </row>
    <row r="3884" spans="1:5" x14ac:dyDescent="0.25">
      <c r="A3884" s="6">
        <v>45880</v>
      </c>
      <c r="B3884" t="s">
        <v>1140</v>
      </c>
      <c r="C3884">
        <v>34.383213277592859</v>
      </c>
      <c r="D3884">
        <v>7.5209570339336285E-3</v>
      </c>
      <c r="E3884">
        <v>7.4928156485995013E-3</v>
      </c>
    </row>
    <row r="3885" spans="1:5" x14ac:dyDescent="0.25">
      <c r="A3885" s="6">
        <v>45881</v>
      </c>
      <c r="B3885" t="s">
        <v>1140</v>
      </c>
      <c r="C3885">
        <v>35.198927371472564</v>
      </c>
      <c r="D3885">
        <v>2.3724196086446048E-2</v>
      </c>
      <c r="E3885">
        <v>2.3447150579518732E-2</v>
      </c>
    </row>
    <row r="3886" spans="1:5" x14ac:dyDescent="0.25">
      <c r="A3886" s="6">
        <v>45882</v>
      </c>
      <c r="B3886" t="s">
        <v>1140</v>
      </c>
      <c r="C3886">
        <v>35.253749952403268</v>
      </c>
      <c r="D3886">
        <v>1.5575071465141477E-3</v>
      </c>
      <c r="E3886">
        <v>1.556295490204177E-3</v>
      </c>
    </row>
    <row r="3887" spans="1:5" x14ac:dyDescent="0.25">
      <c r="A3887" s="6">
        <v>45883</v>
      </c>
      <c r="B3887" t="s">
        <v>1140</v>
      </c>
      <c r="C3887">
        <v>34.937463424830639</v>
      </c>
      <c r="D3887">
        <v>-8.9717130234273634E-3</v>
      </c>
      <c r="E3887">
        <v>-9.0122011881022326E-3</v>
      </c>
    </row>
    <row r="3888" spans="1:5" x14ac:dyDescent="0.25">
      <c r="A3888" s="6">
        <v>45884</v>
      </c>
      <c r="B3888" t="s">
        <v>1140</v>
      </c>
      <c r="C3888">
        <v>35.305807432525626</v>
      </c>
      <c r="D3888">
        <v>1.0542952223406177E-2</v>
      </c>
      <c r="E3888">
        <v>1.0487762869525135E-2</v>
      </c>
    </row>
    <row r="3889" spans="1:5" x14ac:dyDescent="0.25">
      <c r="A3889" s="6">
        <v>45887</v>
      </c>
      <c r="B3889" t="s">
        <v>1140</v>
      </c>
      <c r="C3889">
        <v>35.483095699697515</v>
      </c>
      <c r="D3889">
        <v>5.0215043944459303E-3</v>
      </c>
      <c r="E3889">
        <v>5.0089386895267032E-3</v>
      </c>
    </row>
    <row r="3890" spans="1:5" x14ac:dyDescent="0.25">
      <c r="A3890" s="6">
        <v>45888</v>
      </c>
      <c r="B3890" t="s">
        <v>1140</v>
      </c>
      <c r="C3890">
        <v>35.135793742941132</v>
      </c>
      <c r="D3890">
        <v>-9.787814448200538E-3</v>
      </c>
      <c r="E3890">
        <v>-9.8360299784444986E-3</v>
      </c>
    </row>
    <row r="3891" spans="1:5" x14ac:dyDescent="0.25">
      <c r="A3891" s="6">
        <v>45889</v>
      </c>
      <c r="B3891" t="s">
        <v>1140</v>
      </c>
      <c r="C3891">
        <v>35.06027361548513</v>
      </c>
      <c r="D3891">
        <v>-2.1493787221236182E-3</v>
      </c>
      <c r="E3891">
        <v>-2.1516919518347125E-3</v>
      </c>
    </row>
    <row r="3892" spans="1:5" x14ac:dyDescent="0.25">
      <c r="A3892" s="6">
        <v>45890</v>
      </c>
      <c r="B3892" t="s">
        <v>1140</v>
      </c>
      <c r="C3892">
        <v>35.052282686145645</v>
      </c>
      <c r="D3892">
        <v>-2.2791976546232551E-4</v>
      </c>
      <c r="E3892">
        <v>-2.2794574311935903E-4</v>
      </c>
    </row>
    <row r="3893" spans="1:5" x14ac:dyDescent="0.25">
      <c r="A3893" s="6">
        <v>45891</v>
      </c>
      <c r="B3893" t="s">
        <v>1140</v>
      </c>
      <c r="C3893">
        <v>35.623707058637592</v>
      </c>
      <c r="D3893">
        <v>1.6302058773416173E-2</v>
      </c>
      <c r="E3893">
        <v>1.6170606913163844E-2</v>
      </c>
    </row>
    <row r="3894" spans="1:5" x14ac:dyDescent="0.25">
      <c r="A3894" s="6">
        <v>45894</v>
      </c>
      <c r="B3894" t="s">
        <v>1140</v>
      </c>
      <c r="C3894">
        <v>34.973559378103346</v>
      </c>
      <c r="D3894">
        <v>-1.8250421817810447E-2</v>
      </c>
      <c r="E3894">
        <v>-1.8419015183199171E-2</v>
      </c>
    </row>
    <row r="3895" spans="1:5" x14ac:dyDescent="0.25">
      <c r="A3895" s="6">
        <v>45895</v>
      </c>
      <c r="B3895" t="s">
        <v>1140</v>
      </c>
      <c r="C3895">
        <v>34.407739391938776</v>
      </c>
      <c r="D3895">
        <v>-1.6178507313122537E-2</v>
      </c>
      <c r="E3895">
        <v>-1.6310808257704087E-2</v>
      </c>
    </row>
    <row r="3896" spans="1:5" x14ac:dyDescent="0.25">
      <c r="A3896" s="6">
        <v>45896</v>
      </c>
      <c r="B3896" t="s">
        <v>1140</v>
      </c>
      <c r="C3896">
        <v>34.63776022195816</v>
      </c>
      <c r="D3896">
        <v>6.6851479953162762E-3</v>
      </c>
      <c r="E3896">
        <v>6.6629014858900259E-3</v>
      </c>
    </row>
    <row r="3897" spans="1:5" x14ac:dyDescent="0.25">
      <c r="A3897" s="6">
        <v>45897</v>
      </c>
      <c r="B3897" t="s">
        <v>1140</v>
      </c>
      <c r="C3897">
        <v>35.000154857003508</v>
      </c>
      <c r="D3897">
        <v>1.0462415373370781E-2</v>
      </c>
      <c r="E3897">
        <v>1.0408063081123489E-2</v>
      </c>
    </row>
    <row r="3898" spans="1:5" x14ac:dyDescent="0.25">
      <c r="A3898" s="6">
        <v>45898</v>
      </c>
      <c r="B3898" t="s">
        <v>1140</v>
      </c>
      <c r="C3898">
        <v>34.305922013585132</v>
      </c>
      <c r="D3898">
        <v>-1.9835136337388537E-2</v>
      </c>
      <c r="E3898">
        <v>-2.0034493239146307E-2</v>
      </c>
    </row>
    <row r="3899" spans="1:5" x14ac:dyDescent="0.25">
      <c r="A3899" s="6">
        <v>45903</v>
      </c>
      <c r="B3899" t="s">
        <v>1140</v>
      </c>
      <c r="C3899">
        <v>35.101168069796586</v>
      </c>
      <c r="D3899">
        <v>-1.6867248256335121E-2</v>
      </c>
      <c r="E3899">
        <v>-1.7011120401020523E-2</v>
      </c>
    </row>
    <row r="3900" spans="1:5" x14ac:dyDescent="0.25">
      <c r="A3900" s="6">
        <v>45904</v>
      </c>
      <c r="B3900" t="s">
        <v>1140</v>
      </c>
      <c r="C3900">
        <v>34.181897227440913</v>
      </c>
      <c r="D3900">
        <v>-2.6189180956250668E-2</v>
      </c>
      <c r="E3900">
        <v>-2.6538225166120945E-2</v>
      </c>
    </row>
    <row r="3901" spans="1:5" x14ac:dyDescent="0.25">
      <c r="A3901" s="6">
        <v>45905</v>
      </c>
      <c r="B3901" t="s">
        <v>1140</v>
      </c>
      <c r="C3901">
        <v>34.667281488222216</v>
      </c>
      <c r="D3901">
        <v>1.4200038621368316E-2</v>
      </c>
      <c r="E3901">
        <v>1.4100162459404373E-2</v>
      </c>
    </row>
    <row r="3902" spans="1:5" x14ac:dyDescent="0.25">
      <c r="A3902" s="6">
        <v>45908</v>
      </c>
      <c r="B3902" t="s">
        <v>1140</v>
      </c>
      <c r="C3902">
        <v>35.426032637613616</v>
      </c>
      <c r="D3902">
        <v>2.1886664221109298E-2</v>
      </c>
      <c r="E3902">
        <v>2.1650589566638605E-2</v>
      </c>
    </row>
    <row r="3903" spans="1:5" x14ac:dyDescent="0.25">
      <c r="A3903" s="6">
        <v>45909</v>
      </c>
      <c r="B3903" t="s">
        <v>1140</v>
      </c>
      <c r="C3903">
        <v>35.752767210001366</v>
      </c>
      <c r="D3903">
        <v>9.2230077166710611E-3</v>
      </c>
      <c r="E3903">
        <v>9.1807355001940552E-3</v>
      </c>
    </row>
    <row r="3904" spans="1:5" x14ac:dyDescent="0.25">
      <c r="A3904" s="6">
        <v>45910</v>
      </c>
      <c r="B3904" t="s">
        <v>1140</v>
      </c>
      <c r="C3904">
        <v>37.010037657195426</v>
      </c>
      <c r="D3904">
        <v>3.5165682136132803E-2</v>
      </c>
      <c r="E3904">
        <v>3.4561493264581494E-2</v>
      </c>
    </row>
    <row r="3905" spans="1:5" x14ac:dyDescent="0.25">
      <c r="A3905" s="6">
        <v>45911</v>
      </c>
      <c r="B3905" t="s">
        <v>1140</v>
      </c>
      <c r="C3905">
        <v>37.541641775886546</v>
      </c>
      <c r="D3905">
        <v>1.4363782161344707E-2</v>
      </c>
      <c r="E3905">
        <v>1.4261600358132981E-2</v>
      </c>
    </row>
    <row r="3906" spans="1:5" x14ac:dyDescent="0.25">
      <c r="A3906" s="6">
        <v>45912</v>
      </c>
      <c r="B3906" t="s">
        <v>1140</v>
      </c>
      <c r="C3906">
        <v>37.387520216611847</v>
      </c>
      <c r="D3906">
        <v>-4.105349472853681E-3</v>
      </c>
      <c r="E3906">
        <v>-4.1137995549569636E-3</v>
      </c>
    </row>
    <row r="3907" spans="1:5" x14ac:dyDescent="0.25">
      <c r="A3907" s="6">
        <v>45915</v>
      </c>
      <c r="B3907" t="s">
        <v>1140</v>
      </c>
      <c r="C3907">
        <v>38.396763638610764</v>
      </c>
      <c r="D3907">
        <v>2.6994125744410624E-2</v>
      </c>
      <c r="E3907">
        <v>2.6636211109625382E-2</v>
      </c>
    </row>
    <row r="3908" spans="1:5" x14ac:dyDescent="0.25">
      <c r="A3908" s="6">
        <v>45916</v>
      </c>
      <c r="B3908" t="s">
        <v>1140</v>
      </c>
      <c r="C3908">
        <v>39.472493254921119</v>
      </c>
      <c r="D3908">
        <v>2.8016153299665891E-2</v>
      </c>
      <c r="E3908">
        <v>2.7630880236043584E-2</v>
      </c>
    </row>
    <row r="3909" spans="1:5" x14ac:dyDescent="0.25">
      <c r="A3909" s="6">
        <v>45917</v>
      </c>
      <c r="B3909" t="s">
        <v>1140</v>
      </c>
      <c r="C3909">
        <v>39.019292233464057</v>
      </c>
      <c r="D3909">
        <v>-1.1481438948642064E-2</v>
      </c>
      <c r="E3909">
        <v>-1.1547859561045815E-2</v>
      </c>
    </row>
    <row r="3910" spans="1:5" x14ac:dyDescent="0.25">
      <c r="A3910" s="6">
        <v>45918</v>
      </c>
      <c r="B3910" t="s">
        <v>1140</v>
      </c>
      <c r="C3910">
        <v>38.902658798398306</v>
      </c>
      <c r="D3910">
        <v>-2.9891222620824776E-3</v>
      </c>
      <c r="E3910">
        <v>-2.9935986104919605E-3</v>
      </c>
    </row>
    <row r="3911" spans="1:5" x14ac:dyDescent="0.25">
      <c r="A3911" s="6">
        <v>45919</v>
      </c>
      <c r="B3911" t="s">
        <v>1140</v>
      </c>
      <c r="C3911">
        <v>39.408261241069567</v>
      </c>
      <c r="D3911">
        <v>1.2996603787196026E-2</v>
      </c>
      <c r="E3911">
        <v>1.2912872632294495E-2</v>
      </c>
    </row>
    <row r="3912" spans="1:5" x14ac:dyDescent="0.25">
      <c r="A3912" s="6">
        <v>45922</v>
      </c>
      <c r="B3912" t="s">
        <v>1140</v>
      </c>
      <c r="C3912">
        <v>40.641595606974761</v>
      </c>
      <c r="D3912">
        <v>3.1296340591141503E-2</v>
      </c>
      <c r="E3912">
        <v>3.0816593987950901E-2</v>
      </c>
    </row>
    <row r="3913" spans="1:5" x14ac:dyDescent="0.25">
      <c r="A3913" s="6">
        <v>45923</v>
      </c>
      <c r="B3913" t="s">
        <v>1140</v>
      </c>
      <c r="C3913">
        <v>40.59377182793196</v>
      </c>
      <c r="D3913">
        <v>-1.176720016243471E-3</v>
      </c>
      <c r="E3913">
        <v>-1.1774128948445314E-3</v>
      </c>
    </row>
    <row r="3914" spans="1:5" x14ac:dyDescent="0.25">
      <c r="A3914" s="6">
        <v>45924</v>
      </c>
      <c r="B3914" t="s">
        <v>1140</v>
      </c>
      <c r="C3914">
        <v>39.78599488735199</v>
      </c>
      <c r="D3914">
        <v>-1.9899036335030873E-2</v>
      </c>
      <c r="E3914">
        <v>-2.0099688476214825E-2</v>
      </c>
    </row>
    <row r="3915" spans="1:5" x14ac:dyDescent="0.25">
      <c r="A3915" s="6">
        <v>45925</v>
      </c>
      <c r="B3915" t="s">
        <v>1140</v>
      </c>
      <c r="C3915">
        <v>38.363903529612344</v>
      </c>
      <c r="D3915">
        <v>-3.5743516324427294E-2</v>
      </c>
      <c r="E3915">
        <v>-3.639795785566196E-2</v>
      </c>
    </row>
    <row r="3916" spans="1:5" x14ac:dyDescent="0.25">
      <c r="A3916" s="6">
        <v>45926</v>
      </c>
      <c r="B3916" t="s">
        <v>1140</v>
      </c>
      <c r="C3916">
        <v>40.414146077513124</v>
      </c>
      <c r="D3916">
        <v>5.3441969123872779E-2</v>
      </c>
      <c r="E3916">
        <v>5.2062868856820425E-2</v>
      </c>
    </row>
    <row r="3917" spans="1:5" x14ac:dyDescent="0.25">
      <c r="A3917" s="6">
        <v>45929</v>
      </c>
      <c r="B3917" t="s">
        <v>1140</v>
      </c>
      <c r="C3917">
        <v>41.516636811728858</v>
      </c>
      <c r="D3917">
        <v>2.7279822567602752E-2</v>
      </c>
      <c r="E3917">
        <v>2.6914359820286716E-2</v>
      </c>
    </row>
    <row r="3918" spans="1:5" x14ac:dyDescent="0.25">
      <c r="A3918" s="6">
        <v>45930</v>
      </c>
      <c r="B3918" t="s">
        <v>1140</v>
      </c>
      <c r="C3918">
        <v>41.446504606147755</v>
      </c>
      <c r="D3918">
        <v>-1.6892554639996726E-3</v>
      </c>
      <c r="E3918">
        <v>-1.6906838648602903E-3</v>
      </c>
    </row>
    <row r="3919" spans="1:5" x14ac:dyDescent="0.25">
      <c r="A3919" s="6">
        <v>45931</v>
      </c>
      <c r="B3919" t="s">
        <v>1140</v>
      </c>
      <c r="C3919">
        <v>41.886636339055485</v>
      </c>
      <c r="D3919">
        <v>1.061927265254714E-2</v>
      </c>
      <c r="E3919">
        <v>1.0563284199023484E-2</v>
      </c>
    </row>
    <row r="3920" spans="1:5" x14ac:dyDescent="0.25">
      <c r="A3920" s="6">
        <v>45932</v>
      </c>
      <c r="B3920" t="s">
        <v>1140</v>
      </c>
      <c r="C3920">
        <v>41.145806602617768</v>
      </c>
      <c r="D3920">
        <v>-1.7686541608187389E-2</v>
      </c>
      <c r="E3920">
        <v>-1.7844817497467653E-2</v>
      </c>
    </row>
    <row r="3921" spans="1:5" x14ac:dyDescent="0.25">
      <c r="A3921" s="6">
        <v>45933</v>
      </c>
      <c r="B3921" t="s">
        <v>1140</v>
      </c>
      <c r="C3921">
        <v>38.465671721726267</v>
      </c>
      <c r="D3921">
        <v>-6.5137497650148979E-2</v>
      </c>
      <c r="E3921">
        <v>-6.7355816817609188E-2</v>
      </c>
    </row>
    <row r="3922" spans="1:5" x14ac:dyDescent="0.25">
      <c r="A3922" s="6">
        <v>45936</v>
      </c>
      <c r="B3922" t="s">
        <v>1140</v>
      </c>
      <c r="C3922">
        <v>37.994260298357403</v>
      </c>
      <c r="D3922">
        <v>-1.2255379986061743E-2</v>
      </c>
      <c r="E3922">
        <v>-1.2331096413707962E-2</v>
      </c>
    </row>
    <row r="3923" spans="1:5" x14ac:dyDescent="0.25">
      <c r="A3923" s="6">
        <v>45937</v>
      </c>
      <c r="B3923" t="s">
        <v>1140</v>
      </c>
      <c r="C3923">
        <v>36.801934175061433</v>
      </c>
      <c r="D3923">
        <v>-3.1381743293144693E-2</v>
      </c>
      <c r="E3923">
        <v>-3.1884700639271735E-2</v>
      </c>
    </row>
    <row r="3924" spans="1:5" x14ac:dyDescent="0.25">
      <c r="A3924" s="6">
        <v>45938</v>
      </c>
      <c r="B3924" t="s">
        <v>1140</v>
      </c>
      <c r="C3924">
        <v>37.094411408288579</v>
      </c>
      <c r="D3924">
        <v>7.9473331981920747E-3</v>
      </c>
      <c r="E3924">
        <v>7.9159194728427983E-3</v>
      </c>
    </row>
    <row r="3925" spans="1:5" x14ac:dyDescent="0.25">
      <c r="A3925" s="6">
        <v>45939</v>
      </c>
      <c r="B3925" t="s">
        <v>1140</v>
      </c>
      <c r="C3925">
        <v>36.555541898260344</v>
      </c>
      <c r="D3925">
        <v>-1.452697292044991E-2</v>
      </c>
      <c r="E3925">
        <v>-1.4633522546214644E-2</v>
      </c>
    </row>
    <row r="3926" spans="1:5" x14ac:dyDescent="0.25">
      <c r="A3926" s="6">
        <v>45940</v>
      </c>
      <c r="B3926" t="s">
        <v>1140</v>
      </c>
      <c r="C3926">
        <v>35.511297040679892</v>
      </c>
      <c r="D3926">
        <v>-2.8565979420760446E-2</v>
      </c>
      <c r="E3926">
        <v>-2.8981927469179602E-2</v>
      </c>
    </row>
    <row r="3927" spans="1:5" x14ac:dyDescent="0.25">
      <c r="A3927" s="6">
        <v>45943</v>
      </c>
      <c r="B3927" t="s">
        <v>1140</v>
      </c>
      <c r="C3927">
        <v>36.30123714324418</v>
      </c>
      <c r="D3927">
        <v>2.2244755004565908E-2</v>
      </c>
      <c r="E3927">
        <v>2.2000949415082485E-2</v>
      </c>
    </row>
    <row r="3928" spans="1:5" x14ac:dyDescent="0.25">
      <c r="A3928" s="6">
        <v>45944</v>
      </c>
      <c r="B3928" t="s">
        <v>1140</v>
      </c>
      <c r="C3928">
        <v>35.644081713636297</v>
      </c>
      <c r="D3928">
        <v>-1.8102838396795051E-2</v>
      </c>
      <c r="E3928">
        <v>-1.8268699529876101E-2</v>
      </c>
    </row>
    <row r="3929" spans="1:5" x14ac:dyDescent="0.25">
      <c r="A3929" s="6">
        <v>45945</v>
      </c>
      <c r="B3929" t="s">
        <v>1140</v>
      </c>
      <c r="C3929">
        <v>36.017427667941774</v>
      </c>
      <c r="D3929">
        <v>1.0474276131025917E-2</v>
      </c>
      <c r="E3929">
        <v>1.0419800962577304E-2</v>
      </c>
    </row>
    <row r="3930" spans="1:5" x14ac:dyDescent="0.25">
      <c r="A3930" s="6">
        <v>45946</v>
      </c>
      <c r="B3930" t="s">
        <v>1140</v>
      </c>
      <c r="C3930">
        <v>35.264281592851603</v>
      </c>
      <c r="D3930">
        <v>-2.0910601446436083E-2</v>
      </c>
      <c r="E3930">
        <v>-2.1132324427066328E-2</v>
      </c>
    </row>
    <row r="3931" spans="1:5" x14ac:dyDescent="0.25">
      <c r="A3931" s="6">
        <v>45947</v>
      </c>
      <c r="B3931" t="s">
        <v>1140</v>
      </c>
      <c r="C3931">
        <v>35.588681653838648</v>
      </c>
      <c r="D3931">
        <v>9.1991115750620356E-3</v>
      </c>
      <c r="E3931">
        <v>9.1570574584388196E-3</v>
      </c>
    </row>
    <row r="3932" spans="1:5" x14ac:dyDescent="0.25">
      <c r="A3932" s="6">
        <v>45950</v>
      </c>
      <c r="B3932" t="s">
        <v>1140</v>
      </c>
      <c r="C3932">
        <v>35.944440031997601</v>
      </c>
      <c r="D3932">
        <v>9.996391032950136E-3</v>
      </c>
      <c r="E3932">
        <v>9.9467576120812282E-3</v>
      </c>
    </row>
    <row r="3933" spans="1:5" x14ac:dyDescent="0.25">
      <c r="A3933" s="6">
        <v>45951</v>
      </c>
      <c r="B3933" t="s">
        <v>1140</v>
      </c>
      <c r="C3933">
        <v>34.989107582389806</v>
      </c>
      <c r="D3933">
        <v>-2.6578031227009302E-2</v>
      </c>
      <c r="E3933">
        <v>-2.6937612726109006E-2</v>
      </c>
    </row>
    <row r="3934" spans="1:5" x14ac:dyDescent="0.25">
      <c r="A3934" s="6">
        <v>45952</v>
      </c>
      <c r="B3934" t="s">
        <v>1140</v>
      </c>
      <c r="C3934">
        <v>34.643145871456909</v>
      </c>
      <c r="D3934">
        <v>-9.8876974818020713E-3</v>
      </c>
      <c r="E3934">
        <v>-9.936905399909976E-3</v>
      </c>
    </row>
    <row r="3935" spans="1:5" x14ac:dyDescent="0.25">
      <c r="A3935" s="6">
        <v>45953</v>
      </c>
      <c r="B3935" t="s">
        <v>1140</v>
      </c>
      <c r="C3935">
        <v>36.409859875743678</v>
      </c>
      <c r="D3935">
        <v>5.0997504985319297E-2</v>
      </c>
      <c r="E3935">
        <v>4.9739717948437082E-2</v>
      </c>
    </row>
    <row r="3936" spans="1:5" x14ac:dyDescent="0.25">
      <c r="A3936" s="6">
        <v>45954</v>
      </c>
      <c r="B3936" t="s">
        <v>1140</v>
      </c>
      <c r="C3936">
        <v>35.764728662516063</v>
      </c>
      <c r="D3936">
        <v>-1.7718585444416957E-2</v>
      </c>
      <c r="E3936">
        <v>-1.7877438814639608E-2</v>
      </c>
    </row>
    <row r="3937" spans="1:5" x14ac:dyDescent="0.25">
      <c r="A3937" s="6">
        <v>45957</v>
      </c>
      <c r="B3937" t="s">
        <v>1140</v>
      </c>
      <c r="C3937">
        <v>36.011724851781082</v>
      </c>
      <c r="D3937">
        <v>6.9061390510112286E-3</v>
      </c>
      <c r="E3937">
        <v>6.8824009026821949E-3</v>
      </c>
    </row>
    <row r="3938" spans="1:5" x14ac:dyDescent="0.25">
      <c r="A3938" s="6">
        <v>45958</v>
      </c>
      <c r="B3938" t="s">
        <v>1140</v>
      </c>
      <c r="C3938">
        <v>35.525882094123062</v>
      </c>
      <c r="D3938">
        <v>-1.3491238191385646E-2</v>
      </c>
      <c r="E3938">
        <v>-1.3583071847186575E-2</v>
      </c>
    </row>
    <row r="3939" spans="1:5" x14ac:dyDescent="0.25">
      <c r="A3939" s="6">
        <v>45959</v>
      </c>
      <c r="B3939" t="s">
        <v>1140</v>
      </c>
      <c r="C3939">
        <v>35.504398187303195</v>
      </c>
      <c r="D3939">
        <v>-6.0473957445861259E-4</v>
      </c>
      <c r="E3939">
        <v>-6.0492250318828339E-4</v>
      </c>
    </row>
    <row r="3940" spans="1:5" x14ac:dyDescent="0.25">
      <c r="A3940" s="6">
        <v>45960</v>
      </c>
      <c r="B3940" t="s">
        <v>1140</v>
      </c>
      <c r="C3940">
        <v>34.332799807415313</v>
      </c>
      <c r="D3940">
        <v>-3.2998682971814519E-2</v>
      </c>
      <c r="E3940">
        <v>-3.3555421556465681E-2</v>
      </c>
    </row>
    <row r="3941" spans="1:5" x14ac:dyDescent="0.25">
      <c r="A3941" s="6">
        <v>45961</v>
      </c>
      <c r="B3941" t="s">
        <v>1140</v>
      </c>
      <c r="C3941">
        <v>33.982286457844566</v>
      </c>
      <c r="D3941">
        <v>-1.0209285334633278E-2</v>
      </c>
      <c r="E3941">
        <v>-1.0261757529401385E-2</v>
      </c>
    </row>
    <row r="3942" spans="1:5" x14ac:dyDescent="0.25">
      <c r="A3942" s="6">
        <v>45236</v>
      </c>
      <c r="B3942" t="s">
        <v>1141</v>
      </c>
      <c r="C3942">
        <v>0.16500000655651093</v>
      </c>
      <c r="D3942">
        <v>0</v>
      </c>
      <c r="E3942">
        <v>0</v>
      </c>
    </row>
    <row r="3943" spans="1:5" x14ac:dyDescent="0.25">
      <c r="A3943" s="6">
        <v>45237</v>
      </c>
      <c r="B3943" t="s">
        <v>1141</v>
      </c>
      <c r="C3943">
        <v>0.18000000715255737</v>
      </c>
      <c r="D3943">
        <v>9.0909090909090828E-2</v>
      </c>
      <c r="E3943">
        <v>8.7011376989629685E-2</v>
      </c>
    </row>
    <row r="3944" spans="1:5" x14ac:dyDescent="0.25">
      <c r="A3944" s="6">
        <v>45238</v>
      </c>
      <c r="B3944" t="s">
        <v>1141</v>
      </c>
      <c r="C3944">
        <v>0.17499999701976776</v>
      </c>
      <c r="D3944">
        <v>-2.777783296726144E-2</v>
      </c>
      <c r="E3944">
        <v>-2.8170933733023984E-2</v>
      </c>
    </row>
    <row r="3945" spans="1:5" x14ac:dyDescent="0.25">
      <c r="A3945" s="6">
        <v>45239</v>
      </c>
      <c r="B3945" t="s">
        <v>1141</v>
      </c>
      <c r="C3945">
        <v>0.17499999701976776</v>
      </c>
      <c r="D3945">
        <v>0</v>
      </c>
      <c r="E3945">
        <v>0</v>
      </c>
    </row>
    <row r="3946" spans="1:5" x14ac:dyDescent="0.25">
      <c r="A3946" s="6">
        <v>45240</v>
      </c>
      <c r="B3946" t="s">
        <v>1141</v>
      </c>
      <c r="C3946">
        <v>0.17000000178813934</v>
      </c>
      <c r="D3946">
        <v>-2.8571401810159047E-2</v>
      </c>
      <c r="E3946">
        <v>-2.8987509324886983E-2</v>
      </c>
    </row>
    <row r="3947" spans="1:5" x14ac:dyDescent="0.25">
      <c r="A3947" s="6">
        <v>45243</v>
      </c>
      <c r="B3947" t="s">
        <v>1141</v>
      </c>
      <c r="C3947">
        <v>0.17000000178813934</v>
      </c>
      <c r="D3947">
        <v>0</v>
      </c>
      <c r="E3947">
        <v>0</v>
      </c>
    </row>
    <row r="3948" spans="1:5" x14ac:dyDescent="0.25">
      <c r="A3948" s="6">
        <v>45244</v>
      </c>
      <c r="B3948" t="s">
        <v>1141</v>
      </c>
      <c r="C3948">
        <v>0.17000000178813934</v>
      </c>
      <c r="D3948">
        <v>0</v>
      </c>
      <c r="E3948">
        <v>0</v>
      </c>
    </row>
    <row r="3949" spans="1:5" x14ac:dyDescent="0.25">
      <c r="A3949" s="6">
        <v>45245</v>
      </c>
      <c r="B3949" t="s">
        <v>1141</v>
      </c>
      <c r="C3949">
        <v>0.17499999701976776</v>
      </c>
      <c r="D3949">
        <v>2.9411736347271455E-2</v>
      </c>
      <c r="E3949">
        <v>2.8987509324887039E-2</v>
      </c>
    </row>
    <row r="3950" spans="1:5" x14ac:dyDescent="0.25">
      <c r="A3950" s="6">
        <v>45246</v>
      </c>
      <c r="B3950" t="s">
        <v>1141</v>
      </c>
      <c r="C3950">
        <v>0.16500000655651093</v>
      </c>
      <c r="D3950">
        <v>-5.7142803620318094E-2</v>
      </c>
      <c r="E3950">
        <v>-5.8840443256605764E-2</v>
      </c>
    </row>
    <row r="3951" spans="1:5" x14ac:dyDescent="0.25">
      <c r="A3951" s="6">
        <v>45247</v>
      </c>
      <c r="B3951" t="s">
        <v>1141</v>
      </c>
      <c r="C3951">
        <v>0.16500000655651093</v>
      </c>
      <c r="D3951">
        <v>0</v>
      </c>
      <c r="E3951">
        <v>0</v>
      </c>
    </row>
    <row r="3952" spans="1:5" x14ac:dyDescent="0.25">
      <c r="A3952" s="6">
        <v>45250</v>
      </c>
      <c r="B3952" t="s">
        <v>1141</v>
      </c>
      <c r="C3952">
        <v>0.15999999642372131</v>
      </c>
      <c r="D3952">
        <v>-3.0303090509739783E-2</v>
      </c>
      <c r="E3952">
        <v>-3.0771720754924767E-2</v>
      </c>
    </row>
    <row r="3953" spans="1:5" x14ac:dyDescent="0.25">
      <c r="A3953" s="6">
        <v>45251</v>
      </c>
      <c r="B3953" t="s">
        <v>1141</v>
      </c>
      <c r="C3953">
        <v>0.15999999642372131</v>
      </c>
      <c r="D3953">
        <v>0</v>
      </c>
      <c r="E3953">
        <v>0</v>
      </c>
    </row>
    <row r="3954" spans="1:5" x14ac:dyDescent="0.25">
      <c r="A3954" s="6">
        <v>45252</v>
      </c>
      <c r="B3954" t="s">
        <v>1141</v>
      </c>
      <c r="C3954">
        <v>0.1550000011920929</v>
      </c>
      <c r="D3954">
        <v>-3.1249970896168877E-2</v>
      </c>
      <c r="E3954">
        <v>-3.1748668271916365E-2</v>
      </c>
    </row>
    <row r="3955" spans="1:5" x14ac:dyDescent="0.25">
      <c r="A3955" s="6">
        <v>45253</v>
      </c>
      <c r="B3955" t="s">
        <v>1141</v>
      </c>
      <c r="C3955">
        <v>0.1550000011920929</v>
      </c>
      <c r="D3955">
        <v>0</v>
      </c>
      <c r="E3955">
        <v>0</v>
      </c>
    </row>
    <row r="3956" spans="1:5" x14ac:dyDescent="0.25">
      <c r="A3956" s="6">
        <v>45254</v>
      </c>
      <c r="B3956" t="s">
        <v>1141</v>
      </c>
      <c r="C3956">
        <v>0.15000000596046448</v>
      </c>
      <c r="D3956">
        <v>-3.2258033504347416E-2</v>
      </c>
      <c r="E3956">
        <v>-3.2789790777483716E-2</v>
      </c>
    </row>
    <row r="3957" spans="1:5" x14ac:dyDescent="0.25">
      <c r="A3957" s="6">
        <v>45257</v>
      </c>
      <c r="B3957" t="s">
        <v>1141</v>
      </c>
      <c r="C3957">
        <v>0.15000000596046448</v>
      </c>
      <c r="D3957">
        <v>0</v>
      </c>
      <c r="E3957">
        <v>0</v>
      </c>
    </row>
    <row r="3958" spans="1:5" x14ac:dyDescent="0.25">
      <c r="A3958" s="6">
        <v>45258</v>
      </c>
      <c r="B3958" t="s">
        <v>1141</v>
      </c>
      <c r="C3958">
        <v>0.15000000596046448</v>
      </c>
      <c r="D3958">
        <v>0</v>
      </c>
      <c r="E3958">
        <v>0</v>
      </c>
    </row>
    <row r="3959" spans="1:5" x14ac:dyDescent="0.25">
      <c r="A3959" s="6">
        <v>45259</v>
      </c>
      <c r="B3959" t="s">
        <v>1141</v>
      </c>
      <c r="C3959">
        <v>0.14000000059604645</v>
      </c>
      <c r="D3959">
        <v>-6.6666699780356886E-2</v>
      </c>
      <c r="E3959">
        <v>-6.899290696590589E-2</v>
      </c>
    </row>
    <row r="3960" spans="1:5" x14ac:dyDescent="0.25">
      <c r="A3960" s="6">
        <v>45260</v>
      </c>
      <c r="B3960" t="s">
        <v>1141</v>
      </c>
      <c r="C3960">
        <v>0.12999999523162842</v>
      </c>
      <c r="D3960">
        <v>-7.1428609441737567E-2</v>
      </c>
      <c r="E3960">
        <v>-7.4108013090978558E-2</v>
      </c>
    </row>
    <row r="3961" spans="1:5" x14ac:dyDescent="0.25">
      <c r="A3961" s="6">
        <v>45261</v>
      </c>
      <c r="B3961" t="s">
        <v>1141</v>
      </c>
      <c r="C3961">
        <v>0.12999999523162842</v>
      </c>
      <c r="D3961">
        <v>0</v>
      </c>
      <c r="E3961">
        <v>0</v>
      </c>
    </row>
    <row r="3962" spans="1:5" x14ac:dyDescent="0.25">
      <c r="A3962" s="6">
        <v>45264</v>
      </c>
      <c r="B3962" t="s">
        <v>1141</v>
      </c>
      <c r="C3962">
        <v>0.125</v>
      </c>
      <c r="D3962">
        <v>-3.8461503192516622E-2</v>
      </c>
      <c r="E3962">
        <v>-3.9220676473499257E-2</v>
      </c>
    </row>
    <row r="3963" spans="1:5" x14ac:dyDescent="0.25">
      <c r="A3963" s="6">
        <v>45265</v>
      </c>
      <c r="B3963" t="s">
        <v>1141</v>
      </c>
      <c r="C3963">
        <v>0.11999999731779099</v>
      </c>
      <c r="D3963">
        <v>-4.0000021457672119E-2</v>
      </c>
      <c r="E3963">
        <v>-4.0822016871997172E-2</v>
      </c>
    </row>
    <row r="3964" spans="1:5" x14ac:dyDescent="0.25">
      <c r="A3964" s="6">
        <v>45266</v>
      </c>
      <c r="B3964" t="s">
        <v>1141</v>
      </c>
      <c r="C3964">
        <v>0.11999999731779099</v>
      </c>
      <c r="D3964">
        <v>0</v>
      </c>
      <c r="E3964">
        <v>0</v>
      </c>
    </row>
    <row r="3965" spans="1:5" x14ac:dyDescent="0.25">
      <c r="A3965" s="6">
        <v>45267</v>
      </c>
      <c r="B3965" t="s">
        <v>1141</v>
      </c>
      <c r="C3965">
        <v>0.125</v>
      </c>
      <c r="D3965">
        <v>4.166668994973155E-2</v>
      </c>
      <c r="E3965">
        <v>4.0822016871997165E-2</v>
      </c>
    </row>
    <row r="3966" spans="1:5" x14ac:dyDescent="0.25">
      <c r="A3966" s="6">
        <v>45268</v>
      </c>
      <c r="B3966" t="s">
        <v>1141</v>
      </c>
      <c r="C3966">
        <v>0.12999999523162842</v>
      </c>
      <c r="D3966">
        <v>3.9999961853027344E-2</v>
      </c>
      <c r="E3966">
        <v>3.9220676473499222E-2</v>
      </c>
    </row>
    <row r="3967" spans="1:5" x14ac:dyDescent="0.25">
      <c r="A3967" s="6">
        <v>45271</v>
      </c>
      <c r="B3967" t="s">
        <v>1141</v>
      </c>
      <c r="C3967">
        <v>0.125</v>
      </c>
      <c r="D3967">
        <v>-3.8461503192516622E-2</v>
      </c>
      <c r="E3967">
        <v>-3.9220676473499257E-2</v>
      </c>
    </row>
    <row r="3968" spans="1:5" x14ac:dyDescent="0.25">
      <c r="A3968" s="6">
        <v>45272</v>
      </c>
      <c r="B3968" t="s">
        <v>1141</v>
      </c>
      <c r="C3968">
        <v>0.11999999731779099</v>
      </c>
      <c r="D3968">
        <v>-4.0000021457672119E-2</v>
      </c>
      <c r="E3968">
        <v>-4.0822016871997172E-2</v>
      </c>
    </row>
    <row r="3969" spans="1:5" x14ac:dyDescent="0.25">
      <c r="A3969" s="6">
        <v>45273</v>
      </c>
      <c r="B3969" t="s">
        <v>1141</v>
      </c>
      <c r="C3969">
        <v>0.11999999731779099</v>
      </c>
      <c r="D3969">
        <v>0</v>
      </c>
      <c r="E3969">
        <v>0</v>
      </c>
    </row>
    <row r="3970" spans="1:5" x14ac:dyDescent="0.25">
      <c r="A3970" s="6">
        <v>45274</v>
      </c>
      <c r="B3970" t="s">
        <v>1141</v>
      </c>
      <c r="C3970">
        <v>0.125</v>
      </c>
      <c r="D3970">
        <v>4.166668994973155E-2</v>
      </c>
      <c r="E3970">
        <v>4.0822016871997165E-2</v>
      </c>
    </row>
    <row r="3971" spans="1:5" x14ac:dyDescent="0.25">
      <c r="A3971" s="6">
        <v>45275</v>
      </c>
      <c r="B3971" t="s">
        <v>1141</v>
      </c>
      <c r="C3971">
        <v>0.12999999523162842</v>
      </c>
      <c r="D3971">
        <v>3.9999961853027344E-2</v>
      </c>
      <c r="E3971">
        <v>3.9220676473499222E-2</v>
      </c>
    </row>
    <row r="3972" spans="1:5" x14ac:dyDescent="0.25">
      <c r="A3972" s="6">
        <v>45278</v>
      </c>
      <c r="B3972" t="s">
        <v>1141</v>
      </c>
      <c r="C3972">
        <v>0.12999999523162842</v>
      </c>
      <c r="D3972">
        <v>0</v>
      </c>
      <c r="E3972">
        <v>0</v>
      </c>
    </row>
    <row r="3973" spans="1:5" x14ac:dyDescent="0.25">
      <c r="A3973" s="6">
        <v>45279</v>
      </c>
      <c r="B3973" t="s">
        <v>1141</v>
      </c>
      <c r="C3973">
        <v>0.13500000536441803</v>
      </c>
      <c r="D3973">
        <v>3.8461617816837768E-2</v>
      </c>
      <c r="E3973">
        <v>3.7740404399058257E-2</v>
      </c>
    </row>
    <row r="3974" spans="1:5" x14ac:dyDescent="0.25">
      <c r="A3974" s="6">
        <v>45280</v>
      </c>
      <c r="B3974" t="s">
        <v>1141</v>
      </c>
      <c r="C3974">
        <v>0.13500000536441803</v>
      </c>
      <c r="D3974">
        <v>0</v>
      </c>
      <c r="E3974">
        <v>0</v>
      </c>
    </row>
    <row r="3975" spans="1:5" x14ac:dyDescent="0.25">
      <c r="A3975" s="6">
        <v>45281</v>
      </c>
      <c r="B3975" t="s">
        <v>1141</v>
      </c>
      <c r="C3975">
        <v>0.125</v>
      </c>
      <c r="D3975">
        <v>-7.407411086706317E-2</v>
      </c>
      <c r="E3975">
        <v>-7.6961080872557333E-2</v>
      </c>
    </row>
    <row r="3976" spans="1:5" x14ac:dyDescent="0.25">
      <c r="A3976" s="6">
        <v>45282</v>
      </c>
      <c r="B3976" t="s">
        <v>1141</v>
      </c>
      <c r="C3976">
        <v>0.125</v>
      </c>
      <c r="D3976">
        <v>0</v>
      </c>
      <c r="E3976">
        <v>0</v>
      </c>
    </row>
    <row r="3977" spans="1:5" x14ac:dyDescent="0.25">
      <c r="A3977" s="6">
        <v>45288</v>
      </c>
      <c r="B3977" t="s">
        <v>1141</v>
      </c>
      <c r="C3977">
        <v>0.12999999523162842</v>
      </c>
      <c r="D3977">
        <v>3.9999961853027344E-2</v>
      </c>
      <c r="E3977">
        <v>3.9220676473499222E-2</v>
      </c>
    </row>
    <row r="3978" spans="1:5" x14ac:dyDescent="0.25">
      <c r="A3978" s="6">
        <v>45289</v>
      </c>
      <c r="B3978" t="s">
        <v>1141</v>
      </c>
      <c r="C3978">
        <v>0.12999999523162842</v>
      </c>
      <c r="D3978">
        <v>0</v>
      </c>
      <c r="E3978">
        <v>0</v>
      </c>
    </row>
    <row r="3979" spans="1:5" x14ac:dyDescent="0.25">
      <c r="A3979" s="6">
        <v>45293</v>
      </c>
      <c r="B3979" t="s">
        <v>1141</v>
      </c>
      <c r="C3979">
        <v>0.13500000536441803</v>
      </c>
      <c r="D3979">
        <v>3.8461617816837768E-2</v>
      </c>
      <c r="E3979">
        <v>3.7740404399058257E-2</v>
      </c>
    </row>
    <row r="3980" spans="1:5" x14ac:dyDescent="0.25">
      <c r="A3980" s="6">
        <v>45294</v>
      </c>
      <c r="B3980" t="s">
        <v>1141</v>
      </c>
      <c r="C3980">
        <v>0.12999999523162842</v>
      </c>
      <c r="D3980">
        <v>-3.703711062301529E-2</v>
      </c>
      <c r="E3980">
        <v>-3.7740404399058132E-2</v>
      </c>
    </row>
    <row r="3981" spans="1:5" x14ac:dyDescent="0.25">
      <c r="A3981" s="6">
        <v>45295</v>
      </c>
      <c r="B3981" t="s">
        <v>1141</v>
      </c>
      <c r="C3981">
        <v>0.125</v>
      </c>
      <c r="D3981">
        <v>-3.8461503192516622E-2</v>
      </c>
      <c r="E3981">
        <v>-3.9220676473499257E-2</v>
      </c>
    </row>
    <row r="3982" spans="1:5" x14ac:dyDescent="0.25">
      <c r="A3982" s="6">
        <v>45296</v>
      </c>
      <c r="B3982" t="s">
        <v>1141</v>
      </c>
      <c r="C3982">
        <v>0.12999999523162842</v>
      </c>
      <c r="D3982">
        <v>3.9999961853027344E-2</v>
      </c>
      <c r="E3982">
        <v>3.9220676473499222E-2</v>
      </c>
    </row>
    <row r="3983" spans="1:5" x14ac:dyDescent="0.25">
      <c r="A3983" s="6">
        <v>45299</v>
      </c>
      <c r="B3983" t="s">
        <v>1141</v>
      </c>
      <c r="C3983">
        <v>0.11999999731779099</v>
      </c>
      <c r="D3983">
        <v>-7.6923063697193705E-2</v>
      </c>
      <c r="E3983">
        <v>-8.004269334549638E-2</v>
      </c>
    </row>
    <row r="3984" spans="1:5" x14ac:dyDescent="0.25">
      <c r="A3984" s="6">
        <v>45300</v>
      </c>
      <c r="B3984" t="s">
        <v>1141</v>
      </c>
      <c r="C3984">
        <v>0.11999999731779099</v>
      </c>
      <c r="D3984">
        <v>0</v>
      </c>
      <c r="E3984">
        <v>0</v>
      </c>
    </row>
    <row r="3985" spans="1:5" x14ac:dyDescent="0.25">
      <c r="A3985" s="6">
        <v>45301</v>
      </c>
      <c r="B3985" t="s">
        <v>1141</v>
      </c>
      <c r="C3985">
        <v>0.11500000208616257</v>
      </c>
      <c r="D3985">
        <v>-4.1666627861558503E-2</v>
      </c>
      <c r="E3985">
        <v>-4.2559573926509969E-2</v>
      </c>
    </row>
    <row r="3986" spans="1:5" x14ac:dyDescent="0.25">
      <c r="A3986" s="6">
        <v>45302</v>
      </c>
      <c r="B3986" t="s">
        <v>1141</v>
      </c>
      <c r="C3986">
        <v>0.11500000208616257</v>
      </c>
      <c r="D3986">
        <v>0</v>
      </c>
      <c r="E3986">
        <v>0</v>
      </c>
    </row>
    <row r="3987" spans="1:5" x14ac:dyDescent="0.25">
      <c r="A3987" s="6">
        <v>45303</v>
      </c>
      <c r="B3987" t="s">
        <v>1141</v>
      </c>
      <c r="C3987">
        <v>0.11500000208616257</v>
      </c>
      <c r="D3987">
        <v>0</v>
      </c>
      <c r="E3987">
        <v>0</v>
      </c>
    </row>
    <row r="3988" spans="1:5" x14ac:dyDescent="0.25">
      <c r="A3988" s="6">
        <v>45306</v>
      </c>
      <c r="B3988" t="s">
        <v>1141</v>
      </c>
      <c r="C3988">
        <v>0.11249999701976776</v>
      </c>
      <c r="D3988">
        <v>-2.1739174096029212E-2</v>
      </c>
      <c r="E3988">
        <v>-2.1978951350272766E-2</v>
      </c>
    </row>
    <row r="3989" spans="1:5" x14ac:dyDescent="0.25">
      <c r="A3989" s="6">
        <v>45307</v>
      </c>
      <c r="B3989" t="s">
        <v>1141</v>
      </c>
      <c r="C3989">
        <v>0.10999999940395355</v>
      </c>
      <c r="D3989">
        <v>-2.222220161814692E-2</v>
      </c>
      <c r="E3989">
        <v>-2.2472834779709076E-2</v>
      </c>
    </row>
    <row r="3990" spans="1:5" x14ac:dyDescent="0.25">
      <c r="A3990" s="6">
        <v>45308</v>
      </c>
      <c r="B3990" t="s">
        <v>1141</v>
      </c>
      <c r="C3990">
        <v>0.10499999672174454</v>
      </c>
      <c r="D3990">
        <v>-4.5454570084564105E-2</v>
      </c>
      <c r="E3990">
        <v>-4.6520041437769874E-2</v>
      </c>
    </row>
    <row r="3991" spans="1:5" x14ac:dyDescent="0.25">
      <c r="A3991" s="6">
        <v>45309</v>
      </c>
      <c r="B3991" t="s">
        <v>1141</v>
      </c>
      <c r="C3991">
        <v>0.10499999672174454</v>
      </c>
      <c r="D3991">
        <v>0</v>
      </c>
      <c r="E3991">
        <v>0</v>
      </c>
    </row>
    <row r="3992" spans="1:5" x14ac:dyDescent="0.25">
      <c r="A3992" s="6">
        <v>45310</v>
      </c>
      <c r="B3992" t="s">
        <v>1141</v>
      </c>
      <c r="C3992">
        <v>0.10000000149011612</v>
      </c>
      <c r="D3992">
        <v>-4.7619003692720763E-2</v>
      </c>
      <c r="E3992">
        <v>-4.8790118046789871E-2</v>
      </c>
    </row>
    <row r="3993" spans="1:5" x14ac:dyDescent="0.25">
      <c r="A3993" s="6">
        <v>45313</v>
      </c>
      <c r="B3993" t="s">
        <v>1141</v>
      </c>
      <c r="C3993">
        <v>0.10499999672174454</v>
      </c>
      <c r="D3993">
        <v>4.9999951571226831E-2</v>
      </c>
      <c r="E3993">
        <v>4.8790118046789822E-2</v>
      </c>
    </row>
    <row r="3994" spans="1:5" x14ac:dyDescent="0.25">
      <c r="A3994" s="6">
        <v>45314</v>
      </c>
      <c r="B3994" t="s">
        <v>1141</v>
      </c>
      <c r="C3994">
        <v>9.6000000834465027E-2</v>
      </c>
      <c r="D3994">
        <v>-8.5714249221644945E-2</v>
      </c>
      <c r="E3994">
        <v>-8.9612118775862087E-2</v>
      </c>
    </row>
    <row r="3995" spans="1:5" x14ac:dyDescent="0.25">
      <c r="A3995" s="6">
        <v>45315</v>
      </c>
      <c r="B3995" t="s">
        <v>1141</v>
      </c>
      <c r="C3995">
        <v>9.3999996781349182E-2</v>
      </c>
      <c r="D3995">
        <v>-2.0833375372199203E-2</v>
      </c>
      <c r="E3995">
        <v>-2.105345213114309E-2</v>
      </c>
    </row>
    <row r="3996" spans="1:5" x14ac:dyDescent="0.25">
      <c r="A3996" s="6">
        <v>45316</v>
      </c>
      <c r="B3996" t="s">
        <v>1141</v>
      </c>
      <c r="C3996">
        <v>9.0000003576278687E-2</v>
      </c>
      <c r="D3996">
        <v>-4.2553120659937549E-2</v>
      </c>
      <c r="E3996">
        <v>-4.3485037962343008E-2</v>
      </c>
    </row>
    <row r="3997" spans="1:5" x14ac:dyDescent="0.25">
      <c r="A3997" s="6">
        <v>45321</v>
      </c>
      <c r="B3997" t="s">
        <v>1141</v>
      </c>
      <c r="C3997">
        <v>9.7000002861022949E-2</v>
      </c>
      <c r="D3997">
        <v>7.7777766739881127E-2</v>
      </c>
      <c r="E3997">
        <v>7.4901297931770291E-2</v>
      </c>
    </row>
    <row r="3998" spans="1:5" x14ac:dyDescent="0.25">
      <c r="A3998" s="6">
        <v>45322</v>
      </c>
      <c r="B3998" t="s">
        <v>1141</v>
      </c>
      <c r="C3998">
        <v>9.2000000178813934E-2</v>
      </c>
      <c r="D3998">
        <v>-5.1546417883850837E-2</v>
      </c>
      <c r="E3998">
        <v>-5.2922429005794316E-2</v>
      </c>
    </row>
    <row r="3999" spans="1:5" x14ac:dyDescent="0.25">
      <c r="A3999" s="6">
        <v>45323</v>
      </c>
      <c r="B3999" t="s">
        <v>1141</v>
      </c>
      <c r="C3999">
        <v>9.3000002205371857E-2</v>
      </c>
      <c r="D3999">
        <v>1.0869587224068278E-2</v>
      </c>
      <c r="E3999">
        <v>1.0810937874261429E-2</v>
      </c>
    </row>
    <row r="4000" spans="1:5" x14ac:dyDescent="0.25">
      <c r="A4000" s="6">
        <v>45324</v>
      </c>
      <c r="B4000" t="s">
        <v>1141</v>
      </c>
      <c r="C4000">
        <v>9.6000000834465027E-2</v>
      </c>
      <c r="D4000">
        <v>3.2258049010238432E-2</v>
      </c>
      <c r="E4000">
        <v>3.1748683293248668E-2</v>
      </c>
    </row>
    <row r="4001" spans="1:5" x14ac:dyDescent="0.25">
      <c r="A4001" s="6">
        <v>45327</v>
      </c>
      <c r="B4001" t="s">
        <v>1141</v>
      </c>
      <c r="C4001">
        <v>9.2000000178813934E-2</v>
      </c>
      <c r="D4001">
        <v>-4.1666673134184484E-2</v>
      </c>
      <c r="E4001">
        <v>-4.2559621167510199E-2</v>
      </c>
    </row>
    <row r="4002" spans="1:5" x14ac:dyDescent="0.25">
      <c r="A4002" s="6">
        <v>45328</v>
      </c>
      <c r="B4002" t="s">
        <v>1141</v>
      </c>
      <c r="C4002">
        <v>8.7999999523162842E-2</v>
      </c>
      <c r="D4002">
        <v>-4.347826791170184E-2</v>
      </c>
      <c r="E4002">
        <v>-4.4451769933067604E-2</v>
      </c>
    </row>
    <row r="4003" spans="1:5" x14ac:dyDescent="0.25">
      <c r="A4003" s="6">
        <v>45329</v>
      </c>
      <c r="B4003" t="s">
        <v>1141</v>
      </c>
      <c r="C4003">
        <v>9.0000003576278687E-2</v>
      </c>
      <c r="D4003">
        <v>2.2727318908557725E-2</v>
      </c>
      <c r="E4003">
        <v>2.2472901007091796E-2</v>
      </c>
    </row>
    <row r="4004" spans="1:5" x14ac:dyDescent="0.25">
      <c r="A4004" s="6">
        <v>45330</v>
      </c>
      <c r="B4004" t="s">
        <v>1141</v>
      </c>
      <c r="C4004">
        <v>9.7000002861022949E-2</v>
      </c>
      <c r="D4004">
        <v>7.7777766739881127E-2</v>
      </c>
      <c r="E4004">
        <v>7.4901297931770291E-2</v>
      </c>
    </row>
    <row r="4005" spans="1:5" x14ac:dyDescent="0.25">
      <c r="A4005" s="6">
        <v>45331</v>
      </c>
      <c r="B4005" t="s">
        <v>1141</v>
      </c>
      <c r="C4005">
        <v>9.3999996781349182E-2</v>
      </c>
      <c r="D4005">
        <v>-3.0927896816374645E-2</v>
      </c>
      <c r="E4005">
        <v>-3.1416259969427131E-2</v>
      </c>
    </row>
    <row r="4006" spans="1:5" x14ac:dyDescent="0.25">
      <c r="A4006" s="6">
        <v>45334</v>
      </c>
      <c r="B4006" t="s">
        <v>1141</v>
      </c>
      <c r="C4006">
        <v>9.0999998152256012E-2</v>
      </c>
      <c r="D4006">
        <v>-3.1914880125702427E-2</v>
      </c>
      <c r="E4006">
        <v>-3.2435261817066352E-2</v>
      </c>
    </row>
    <row r="4007" spans="1:5" x14ac:dyDescent="0.25">
      <c r="A4007" s="6">
        <v>45335</v>
      </c>
      <c r="B4007" t="s">
        <v>1141</v>
      </c>
      <c r="C4007">
        <v>9.0999998152256012E-2</v>
      </c>
      <c r="D4007">
        <v>0</v>
      </c>
      <c r="E4007">
        <v>0</v>
      </c>
    </row>
    <row r="4008" spans="1:5" x14ac:dyDescent="0.25">
      <c r="A4008" s="6">
        <v>45336</v>
      </c>
      <c r="B4008" t="s">
        <v>1141</v>
      </c>
      <c r="C4008">
        <v>9.6000000834465027E-2</v>
      </c>
      <c r="D4008">
        <v>5.4945085535532678E-2</v>
      </c>
      <c r="E4008">
        <v>5.3488713948209463E-2</v>
      </c>
    </row>
    <row r="4009" spans="1:5" x14ac:dyDescent="0.25">
      <c r="A4009" s="6">
        <v>45337</v>
      </c>
      <c r="B4009" t="s">
        <v>1141</v>
      </c>
      <c r="C4009">
        <v>0.10000000149011612</v>
      </c>
      <c r="D4009">
        <v>4.1666673134184595E-2</v>
      </c>
      <c r="E4009">
        <v>4.0822000729072321E-2</v>
      </c>
    </row>
    <row r="4010" spans="1:5" x14ac:dyDescent="0.25">
      <c r="A4010" s="6">
        <v>45338</v>
      </c>
      <c r="B4010" t="s">
        <v>1141</v>
      </c>
      <c r="C4010">
        <v>0.11999999731779099</v>
      </c>
      <c r="D4010">
        <v>0.19999995529651704</v>
      </c>
      <c r="E4010">
        <v>0.18232151954105147</v>
      </c>
    </row>
    <row r="4011" spans="1:5" x14ac:dyDescent="0.25">
      <c r="A4011" s="6">
        <v>45341</v>
      </c>
      <c r="B4011" t="s">
        <v>1141</v>
      </c>
      <c r="C4011">
        <v>0.13500000536441803</v>
      </c>
      <c r="D4011">
        <v>0.12500006984919465</v>
      </c>
      <c r="E4011">
        <v>0.11778309774455455</v>
      </c>
    </row>
    <row r="4012" spans="1:5" x14ac:dyDescent="0.25">
      <c r="A4012" s="6">
        <v>45342</v>
      </c>
      <c r="B4012" t="s">
        <v>1141</v>
      </c>
      <c r="C4012">
        <v>0.125</v>
      </c>
      <c r="D4012">
        <v>-7.407411086706317E-2</v>
      </c>
      <c r="E4012">
        <v>-7.6961080872557333E-2</v>
      </c>
    </row>
    <row r="4013" spans="1:5" x14ac:dyDescent="0.25">
      <c r="A4013" s="6">
        <v>45343</v>
      </c>
      <c r="B4013" t="s">
        <v>1141</v>
      </c>
      <c r="C4013">
        <v>0.11999999731779099</v>
      </c>
      <c r="D4013">
        <v>-4.0000021457672119E-2</v>
      </c>
      <c r="E4013">
        <v>-4.0822016871997172E-2</v>
      </c>
    </row>
    <row r="4014" spans="1:5" x14ac:dyDescent="0.25">
      <c r="A4014" s="6">
        <v>45344</v>
      </c>
      <c r="B4014" t="s">
        <v>1141</v>
      </c>
      <c r="C4014">
        <v>0.11999999731779099</v>
      </c>
      <c r="D4014">
        <v>0</v>
      </c>
      <c r="E4014">
        <v>0</v>
      </c>
    </row>
    <row r="4015" spans="1:5" x14ac:dyDescent="0.25">
      <c r="A4015" s="6">
        <v>45345</v>
      </c>
      <c r="B4015" t="s">
        <v>1141</v>
      </c>
      <c r="C4015">
        <v>0.10999999940395355</v>
      </c>
      <c r="D4015">
        <v>-8.3333317811290053E-2</v>
      </c>
      <c r="E4015">
        <v>-8.7011360056491779E-2</v>
      </c>
    </row>
    <row r="4016" spans="1:5" x14ac:dyDescent="0.25">
      <c r="A4016" s="6">
        <v>45348</v>
      </c>
      <c r="B4016" t="s">
        <v>1141</v>
      </c>
      <c r="C4016">
        <v>0.11999999731779099</v>
      </c>
      <c r="D4016">
        <v>9.0909072436576865E-2</v>
      </c>
      <c r="E4016">
        <v>8.7011360056491752E-2</v>
      </c>
    </row>
    <row r="4017" spans="1:5" x14ac:dyDescent="0.25">
      <c r="A4017" s="6">
        <v>45349</v>
      </c>
      <c r="B4017" t="s">
        <v>1141</v>
      </c>
      <c r="C4017">
        <v>0.11500000208616257</v>
      </c>
      <c r="D4017">
        <v>-4.1666627861558503E-2</v>
      </c>
      <c r="E4017">
        <v>-4.2559573926509969E-2</v>
      </c>
    </row>
    <row r="4018" spans="1:5" x14ac:dyDescent="0.25">
      <c r="A4018" s="6">
        <v>45350</v>
      </c>
      <c r="B4018" t="s">
        <v>1141</v>
      </c>
      <c r="C4018">
        <v>0.11999999731779099</v>
      </c>
      <c r="D4018">
        <v>4.3478218616745945E-2</v>
      </c>
      <c r="E4018">
        <v>4.2559573926509976E-2</v>
      </c>
    </row>
    <row r="4019" spans="1:5" x14ac:dyDescent="0.25">
      <c r="A4019" s="6">
        <v>45351</v>
      </c>
      <c r="B4019" t="s">
        <v>1141</v>
      </c>
      <c r="C4019">
        <v>0.11999999731779099</v>
      </c>
      <c r="D4019">
        <v>0</v>
      </c>
      <c r="E4019">
        <v>0</v>
      </c>
    </row>
    <row r="4020" spans="1:5" x14ac:dyDescent="0.25">
      <c r="A4020" s="6">
        <v>45352</v>
      </c>
      <c r="B4020" t="s">
        <v>1141</v>
      </c>
      <c r="C4020">
        <v>0.13500000536441803</v>
      </c>
      <c r="D4020">
        <v>0.12500006984919465</v>
      </c>
      <c r="E4020">
        <v>0.11778309774455455</v>
      </c>
    </row>
    <row r="4021" spans="1:5" x14ac:dyDescent="0.25">
      <c r="A4021" s="6">
        <v>45355</v>
      </c>
      <c r="B4021" t="s">
        <v>1141</v>
      </c>
      <c r="C4021">
        <v>0.11999999731779099</v>
      </c>
      <c r="D4021">
        <v>-0.11111116630059481</v>
      </c>
      <c r="E4021">
        <v>-0.11778309774455455</v>
      </c>
    </row>
    <row r="4022" spans="1:5" x14ac:dyDescent="0.25">
      <c r="A4022" s="6">
        <v>45356</v>
      </c>
      <c r="B4022" t="s">
        <v>1141</v>
      </c>
      <c r="C4022">
        <v>0.11500000208616257</v>
      </c>
      <c r="D4022">
        <v>-4.1666627861558503E-2</v>
      </c>
      <c r="E4022">
        <v>-4.2559573926509969E-2</v>
      </c>
    </row>
    <row r="4023" spans="1:5" x14ac:dyDescent="0.25">
      <c r="A4023" s="6">
        <v>45357</v>
      </c>
      <c r="B4023" t="s">
        <v>1141</v>
      </c>
      <c r="C4023">
        <v>0.10999999940395355</v>
      </c>
      <c r="D4023">
        <v>-4.3478283404402185E-2</v>
      </c>
      <c r="E4023">
        <v>-4.4451786129981852E-2</v>
      </c>
    </row>
    <row r="4024" spans="1:5" x14ac:dyDescent="0.25">
      <c r="A4024" s="6">
        <v>45358</v>
      </c>
      <c r="B4024" t="s">
        <v>1141</v>
      </c>
      <c r="C4024">
        <v>0.11500000208616257</v>
      </c>
      <c r="D4024">
        <v>4.5454570084564105E-2</v>
      </c>
      <c r="E4024">
        <v>4.4451786129981838E-2</v>
      </c>
    </row>
    <row r="4025" spans="1:5" x14ac:dyDescent="0.25">
      <c r="A4025" s="6">
        <v>45359</v>
      </c>
      <c r="B4025" t="s">
        <v>1141</v>
      </c>
      <c r="C4025">
        <v>0.11500000208616257</v>
      </c>
      <c r="D4025">
        <v>0</v>
      </c>
      <c r="E4025">
        <v>0</v>
      </c>
    </row>
    <row r="4026" spans="1:5" x14ac:dyDescent="0.25">
      <c r="A4026" s="6">
        <v>45362</v>
      </c>
      <c r="B4026" t="s">
        <v>1141</v>
      </c>
      <c r="C4026">
        <v>0.11500000208616257</v>
      </c>
      <c r="D4026">
        <v>0</v>
      </c>
      <c r="E4026">
        <v>0</v>
      </c>
    </row>
    <row r="4027" spans="1:5" x14ac:dyDescent="0.25">
      <c r="A4027" s="6">
        <v>45363</v>
      </c>
      <c r="B4027" t="s">
        <v>1141</v>
      </c>
      <c r="C4027">
        <v>9.7000002861022949E-2</v>
      </c>
      <c r="D4027">
        <v>-0.15652172955312904</v>
      </c>
      <c r="E4027">
        <v>-0.17022113850532958</v>
      </c>
    </row>
    <row r="4028" spans="1:5" x14ac:dyDescent="0.25">
      <c r="A4028" s="6">
        <v>45364</v>
      </c>
      <c r="B4028" t="s">
        <v>1141</v>
      </c>
      <c r="C4028">
        <v>9.6000000834465027E-2</v>
      </c>
      <c r="D4028">
        <v>-1.0309298938791511E-2</v>
      </c>
      <c r="E4028">
        <v>-1.0362807838284057E-2</v>
      </c>
    </row>
    <row r="4029" spans="1:5" x14ac:dyDescent="0.25">
      <c r="A4029" s="6">
        <v>45365</v>
      </c>
      <c r="B4029" t="s">
        <v>1141</v>
      </c>
      <c r="C4029">
        <v>8.3999998867511749E-2</v>
      </c>
      <c r="D4029">
        <v>-0.12500001940255345</v>
      </c>
      <c r="E4029">
        <v>-0.13353141479886968</v>
      </c>
    </row>
    <row r="4030" spans="1:5" x14ac:dyDescent="0.25">
      <c r="A4030" s="6">
        <v>45366</v>
      </c>
      <c r="B4030" t="s">
        <v>1141</v>
      </c>
      <c r="C4030">
        <v>7.2999998927116394E-2</v>
      </c>
      <c r="D4030">
        <v>-0.13095238200830228</v>
      </c>
      <c r="E4030">
        <v>-0.14035735890995524</v>
      </c>
    </row>
    <row r="4031" spans="1:5" x14ac:dyDescent="0.25">
      <c r="A4031" s="6">
        <v>45369</v>
      </c>
      <c r="B4031" t="s">
        <v>1141</v>
      </c>
      <c r="C4031">
        <v>7.0000000298023224E-2</v>
      </c>
      <c r="D4031">
        <v>-4.1095872235400788E-2</v>
      </c>
      <c r="E4031">
        <v>-4.1964180144521711E-2</v>
      </c>
    </row>
    <row r="4032" spans="1:5" x14ac:dyDescent="0.25">
      <c r="A4032" s="6">
        <v>45370</v>
      </c>
      <c r="B4032" t="s">
        <v>1141</v>
      </c>
      <c r="C4032">
        <v>7.0000000298023224E-2</v>
      </c>
      <c r="D4032">
        <v>0</v>
      </c>
      <c r="E4032">
        <v>0</v>
      </c>
    </row>
    <row r="4033" spans="1:5" x14ac:dyDescent="0.25">
      <c r="A4033" s="6">
        <v>45371</v>
      </c>
      <c r="B4033" t="s">
        <v>1141</v>
      </c>
      <c r="C4033">
        <v>6.8000003695487976E-2</v>
      </c>
      <c r="D4033">
        <v>-2.8571379914575923E-2</v>
      </c>
      <c r="E4033">
        <v>-2.8987486785316995E-2</v>
      </c>
    </row>
    <row r="4034" spans="1:5" x14ac:dyDescent="0.25">
      <c r="A4034" s="6">
        <v>45372</v>
      </c>
      <c r="B4034" t="s">
        <v>1141</v>
      </c>
      <c r="C4034">
        <v>6.8999998271465302E-2</v>
      </c>
      <c r="D4034">
        <v>1.470580178870895E-2</v>
      </c>
      <c r="E4034">
        <v>1.4598720024514874E-2</v>
      </c>
    </row>
    <row r="4035" spans="1:5" x14ac:dyDescent="0.25">
      <c r="A4035" s="6">
        <v>45373</v>
      </c>
      <c r="B4035" t="s">
        <v>1141</v>
      </c>
      <c r="C4035">
        <v>6.5999999642372131E-2</v>
      </c>
      <c r="D4035">
        <v>-4.3478242090533636E-2</v>
      </c>
      <c r="E4035">
        <v>-4.4451742938210102E-2</v>
      </c>
    </row>
    <row r="4036" spans="1:5" x14ac:dyDescent="0.25">
      <c r="A4036" s="6">
        <v>45376</v>
      </c>
      <c r="B4036" t="s">
        <v>1141</v>
      </c>
      <c r="C4036">
        <v>6.5999999642372131E-2</v>
      </c>
      <c r="D4036">
        <v>0</v>
      </c>
      <c r="E4036">
        <v>0</v>
      </c>
    </row>
    <row r="4037" spans="1:5" x14ac:dyDescent="0.25">
      <c r="A4037" s="6">
        <v>45377</v>
      </c>
      <c r="B4037" t="s">
        <v>1141</v>
      </c>
      <c r="C4037">
        <v>6.7000001668930054E-2</v>
      </c>
      <c r="D4037">
        <v>1.5151545939038336E-2</v>
      </c>
      <c r="E4037">
        <v>1.5037907692547968E-2</v>
      </c>
    </row>
    <row r="4038" spans="1:5" x14ac:dyDescent="0.25">
      <c r="A4038" s="6">
        <v>45378</v>
      </c>
      <c r="B4038" t="s">
        <v>1141</v>
      </c>
      <c r="C4038">
        <v>6.4000003039836884E-2</v>
      </c>
      <c r="D4038">
        <v>-4.4776097826343175E-2</v>
      </c>
      <c r="E4038">
        <v>-4.580951344324747E-2</v>
      </c>
    </row>
    <row r="4039" spans="1:5" x14ac:dyDescent="0.25">
      <c r="A4039" s="6">
        <v>45379</v>
      </c>
      <c r="B4039" t="s">
        <v>1141</v>
      </c>
      <c r="C4039">
        <v>6.5999999642372131E-2</v>
      </c>
      <c r="D4039">
        <v>3.1249945430320558E-2</v>
      </c>
      <c r="E4039">
        <v>3.0771605750699496E-2</v>
      </c>
    </row>
    <row r="4040" spans="1:5" x14ac:dyDescent="0.25">
      <c r="A4040" s="6">
        <v>45385</v>
      </c>
      <c r="B4040" t="s">
        <v>1141</v>
      </c>
      <c r="C4040">
        <v>6.5999999642372131E-2</v>
      </c>
      <c r="D4040">
        <v>0</v>
      </c>
      <c r="E4040">
        <v>0</v>
      </c>
    </row>
    <row r="4041" spans="1:5" x14ac:dyDescent="0.25">
      <c r="A4041" s="6">
        <v>45386</v>
      </c>
      <c r="B4041" t="s">
        <v>1141</v>
      </c>
      <c r="C4041">
        <v>6.8999998271465302E-2</v>
      </c>
      <c r="D4041">
        <v>4.5454524929529949E-2</v>
      </c>
      <c r="E4041">
        <v>4.4451742938210116E-2</v>
      </c>
    </row>
    <row r="4042" spans="1:5" x14ac:dyDescent="0.25">
      <c r="A4042" s="6">
        <v>45387</v>
      </c>
      <c r="B4042" t="s">
        <v>1141</v>
      </c>
      <c r="C4042">
        <v>6.7000001668930054E-2</v>
      </c>
      <c r="D4042">
        <v>-2.8985458733878589E-2</v>
      </c>
      <c r="E4042">
        <v>-2.9413835245662073E-2</v>
      </c>
    </row>
    <row r="4043" spans="1:5" x14ac:dyDescent="0.25">
      <c r="A4043" s="6">
        <v>45390</v>
      </c>
      <c r="B4043" t="s">
        <v>1141</v>
      </c>
      <c r="C4043">
        <v>6.4000003039836884E-2</v>
      </c>
      <c r="D4043">
        <v>-4.4776097826343175E-2</v>
      </c>
      <c r="E4043">
        <v>-4.580951344324747E-2</v>
      </c>
    </row>
    <row r="4044" spans="1:5" x14ac:dyDescent="0.25">
      <c r="A4044" s="6">
        <v>45391</v>
      </c>
      <c r="B4044" t="s">
        <v>1141</v>
      </c>
      <c r="C4044">
        <v>6.3000001013278961E-2</v>
      </c>
      <c r="D4044">
        <v>-1.5625030922818417E-2</v>
      </c>
      <c r="E4044">
        <v>-1.5748388381796468E-2</v>
      </c>
    </row>
    <row r="4045" spans="1:5" x14ac:dyDescent="0.25">
      <c r="A4045" s="6">
        <v>45392</v>
      </c>
      <c r="B4045" t="s">
        <v>1141</v>
      </c>
      <c r="C4045">
        <v>6.3000001013278961E-2</v>
      </c>
      <c r="D4045">
        <v>0</v>
      </c>
      <c r="E4045">
        <v>0</v>
      </c>
    </row>
    <row r="4046" spans="1:5" x14ac:dyDescent="0.25">
      <c r="A4046" s="6">
        <v>45393</v>
      </c>
      <c r="B4046" t="s">
        <v>1141</v>
      </c>
      <c r="C4046">
        <v>6.4999997615814209E-2</v>
      </c>
      <c r="D4046">
        <v>3.1745977307424011E-2</v>
      </c>
      <c r="E4046">
        <v>3.1252490740529382E-2</v>
      </c>
    </row>
    <row r="4047" spans="1:5" x14ac:dyDescent="0.25">
      <c r="A4047" s="6">
        <v>45394</v>
      </c>
      <c r="B4047" t="s">
        <v>1141</v>
      </c>
      <c r="C4047">
        <v>6.1999998986721039E-2</v>
      </c>
      <c r="D4047">
        <v>-4.6153826755884086E-2</v>
      </c>
      <c r="E4047">
        <v>-4.7252864513972627E-2</v>
      </c>
    </row>
    <row r="4048" spans="1:5" x14ac:dyDescent="0.25">
      <c r="A4048" s="6">
        <v>45397</v>
      </c>
      <c r="B4048" t="s">
        <v>1141</v>
      </c>
      <c r="C4048">
        <v>5.9999998658895493E-2</v>
      </c>
      <c r="D4048">
        <v>-3.2258070330838273E-2</v>
      </c>
      <c r="E4048">
        <v>-3.2789828831523773E-2</v>
      </c>
    </row>
    <row r="4049" spans="1:5" x14ac:dyDescent="0.25">
      <c r="A4049" s="6">
        <v>45398</v>
      </c>
      <c r="B4049" t="s">
        <v>1141</v>
      </c>
      <c r="C4049">
        <v>5.7999998331069946E-2</v>
      </c>
      <c r="D4049">
        <v>-3.3333339542150675E-2</v>
      </c>
      <c r="E4049">
        <v>-3.3901558098595859E-2</v>
      </c>
    </row>
    <row r="4050" spans="1:5" x14ac:dyDescent="0.25">
      <c r="A4050" s="6">
        <v>45399</v>
      </c>
      <c r="B4050" t="s">
        <v>1141</v>
      </c>
      <c r="C4050">
        <v>5.7000000029802322E-2</v>
      </c>
      <c r="D4050">
        <v>-1.7241350517969489E-2</v>
      </c>
      <c r="E4050">
        <v>-1.7391713414364886E-2</v>
      </c>
    </row>
    <row r="4051" spans="1:5" x14ac:dyDescent="0.25">
      <c r="A4051" s="6">
        <v>45400</v>
      </c>
      <c r="B4051" t="s">
        <v>1141</v>
      </c>
      <c r="C4051">
        <v>5.6000001728534698E-2</v>
      </c>
      <c r="D4051">
        <v>-1.75438298376277E-2</v>
      </c>
      <c r="E4051">
        <v>-1.7699546755558144E-2</v>
      </c>
    </row>
    <row r="4052" spans="1:5" x14ac:dyDescent="0.25">
      <c r="A4052" s="6">
        <v>45401</v>
      </c>
      <c r="B4052" t="s">
        <v>1141</v>
      </c>
      <c r="C4052">
        <v>5.4000001400709152E-2</v>
      </c>
      <c r="D4052">
        <v>-3.5714290465931331E-2</v>
      </c>
      <c r="E4052">
        <v>-3.636764909850735E-2</v>
      </c>
    </row>
    <row r="4053" spans="1:5" x14ac:dyDescent="0.25">
      <c r="A4053" s="6">
        <v>45404</v>
      </c>
      <c r="B4053" t="s">
        <v>1141</v>
      </c>
      <c r="C4053">
        <v>5.4999999701976776E-2</v>
      </c>
      <c r="D4053">
        <v>1.8518486580159532E-2</v>
      </c>
      <c r="E4053">
        <v>1.8349107310534494E-2</v>
      </c>
    </row>
    <row r="4054" spans="1:5" x14ac:dyDescent="0.25">
      <c r="A4054" s="6">
        <v>45405</v>
      </c>
      <c r="B4054" t="s">
        <v>1141</v>
      </c>
      <c r="C4054">
        <v>5.4000001400709152E-2</v>
      </c>
      <c r="D4054">
        <v>-1.8181787394294879E-2</v>
      </c>
      <c r="E4054">
        <v>-1.8349107310534404E-2</v>
      </c>
    </row>
    <row r="4055" spans="1:5" x14ac:dyDescent="0.25">
      <c r="A4055" s="6">
        <v>45406</v>
      </c>
      <c r="B4055" t="s">
        <v>1141</v>
      </c>
      <c r="C4055">
        <v>5.7999998331069946E-2</v>
      </c>
      <c r="D4055">
        <v>7.4074015307493468E-2</v>
      </c>
      <c r="E4055">
        <v>7.1458909268430473E-2</v>
      </c>
    </row>
    <row r="4056" spans="1:5" x14ac:dyDescent="0.25">
      <c r="A4056" s="6">
        <v>45411</v>
      </c>
      <c r="B4056" t="s">
        <v>1141</v>
      </c>
      <c r="C4056">
        <v>5.7999998331069946E-2</v>
      </c>
      <c r="D4056">
        <v>5.4545429915435983E-2</v>
      </c>
      <c r="E4056">
        <v>5.3109801957896059E-2</v>
      </c>
    </row>
    <row r="4057" spans="1:5" x14ac:dyDescent="0.25">
      <c r="A4057" s="6">
        <v>45412</v>
      </c>
      <c r="B4057" t="s">
        <v>1141</v>
      </c>
      <c r="C4057">
        <v>6.1999998986721039E-2</v>
      </c>
      <c r="D4057">
        <v>6.8965530530167962E-2</v>
      </c>
      <c r="E4057">
        <v>6.6691386930119584E-2</v>
      </c>
    </row>
    <row r="4058" spans="1:5" x14ac:dyDescent="0.25">
      <c r="A4058" s="6">
        <v>45413</v>
      </c>
      <c r="B4058" t="s">
        <v>1141</v>
      </c>
      <c r="C4058">
        <v>5.9000000357627869E-2</v>
      </c>
      <c r="D4058">
        <v>-4.8387075453593109E-2</v>
      </c>
      <c r="E4058">
        <v>-4.959691873467359E-2</v>
      </c>
    </row>
    <row r="4059" spans="1:5" x14ac:dyDescent="0.25">
      <c r="A4059" s="6">
        <v>45414</v>
      </c>
      <c r="B4059" t="s">
        <v>1141</v>
      </c>
      <c r="C4059">
        <v>5.7999998331069946E-2</v>
      </c>
      <c r="D4059">
        <v>-1.6949186788074888E-2</v>
      </c>
      <c r="E4059">
        <v>-1.7094468195445866E-2</v>
      </c>
    </row>
    <row r="4060" spans="1:5" x14ac:dyDescent="0.25">
      <c r="A4060" s="6">
        <v>45415</v>
      </c>
      <c r="B4060" t="s">
        <v>1141</v>
      </c>
      <c r="C4060">
        <v>5.9000000357627869E-2</v>
      </c>
      <c r="D4060">
        <v>1.7241414747114492E-2</v>
      </c>
      <c r="E4060">
        <v>1.7094468195445956E-2</v>
      </c>
    </row>
    <row r="4061" spans="1:5" x14ac:dyDescent="0.25">
      <c r="A4061" s="6">
        <v>45418</v>
      </c>
      <c r="B4061" t="s">
        <v>1141</v>
      </c>
      <c r="C4061">
        <v>6.1999998986721039E-2</v>
      </c>
      <c r="D4061">
        <v>5.0847434083198584E-2</v>
      </c>
      <c r="E4061">
        <v>4.9596918734673735E-2</v>
      </c>
    </row>
    <row r="4062" spans="1:5" x14ac:dyDescent="0.25">
      <c r="A4062" s="6">
        <v>45419</v>
      </c>
      <c r="B4062" t="s">
        <v>1141</v>
      </c>
      <c r="C4062">
        <v>6.1999998986721039E-2</v>
      </c>
      <c r="D4062">
        <v>0</v>
      </c>
      <c r="E4062">
        <v>0</v>
      </c>
    </row>
    <row r="4063" spans="1:5" x14ac:dyDescent="0.25">
      <c r="A4063" s="6">
        <v>45420</v>
      </c>
      <c r="B4063" t="s">
        <v>1141</v>
      </c>
      <c r="C4063">
        <v>5.9999998658895493E-2</v>
      </c>
      <c r="D4063">
        <v>-3.2258070330838273E-2</v>
      </c>
      <c r="E4063">
        <v>-3.2789828831523773E-2</v>
      </c>
    </row>
    <row r="4064" spans="1:5" x14ac:dyDescent="0.25">
      <c r="A4064" s="6">
        <v>45421</v>
      </c>
      <c r="B4064" t="s">
        <v>1141</v>
      </c>
      <c r="C4064">
        <v>6.1999998986721039E-2</v>
      </c>
      <c r="D4064">
        <v>3.3333339542150675E-2</v>
      </c>
      <c r="E4064">
        <v>3.2789828831523767E-2</v>
      </c>
    </row>
    <row r="4065" spans="1:5" x14ac:dyDescent="0.25">
      <c r="A4065" s="6">
        <v>45422</v>
      </c>
      <c r="B4065" t="s">
        <v>1141</v>
      </c>
      <c r="C4065">
        <v>6.4999997615814209E-2</v>
      </c>
      <c r="D4065">
        <v>4.8387075453593109E-2</v>
      </c>
      <c r="E4065">
        <v>4.725286451397262E-2</v>
      </c>
    </row>
    <row r="4066" spans="1:5" x14ac:dyDescent="0.25">
      <c r="A4066" s="6">
        <v>45425</v>
      </c>
      <c r="B4066" t="s">
        <v>1141</v>
      </c>
      <c r="C4066">
        <v>6.3000001013278961E-2</v>
      </c>
      <c r="D4066">
        <v>-3.0769179629149046E-2</v>
      </c>
      <c r="E4066">
        <v>-3.1252490740529437E-2</v>
      </c>
    </row>
    <row r="4067" spans="1:5" x14ac:dyDescent="0.25">
      <c r="A4067" s="6">
        <v>45426</v>
      </c>
      <c r="B4067" t="s">
        <v>1141</v>
      </c>
      <c r="C4067">
        <v>6.5999999642372131E-2</v>
      </c>
      <c r="D4067">
        <v>4.7619025092727307E-2</v>
      </c>
      <c r="E4067">
        <v>4.6519994132495968E-2</v>
      </c>
    </row>
    <row r="4068" spans="1:5" x14ac:dyDescent="0.25">
      <c r="A4068" s="6">
        <v>45427</v>
      </c>
      <c r="B4068" t="s">
        <v>1141</v>
      </c>
      <c r="C4068">
        <v>6.4000003039836884E-2</v>
      </c>
      <c r="D4068">
        <v>-3.0302978990491503E-2</v>
      </c>
      <c r="E4068">
        <v>-3.0771605750699451E-2</v>
      </c>
    </row>
    <row r="4069" spans="1:5" x14ac:dyDescent="0.25">
      <c r="A4069" s="6">
        <v>45428</v>
      </c>
      <c r="B4069" t="s">
        <v>1141</v>
      </c>
      <c r="C4069">
        <v>6.4000003039836884E-2</v>
      </c>
      <c r="D4069">
        <v>0</v>
      </c>
      <c r="E4069">
        <v>0</v>
      </c>
    </row>
    <row r="4070" spans="1:5" x14ac:dyDescent="0.25">
      <c r="A4070" s="6">
        <v>45429</v>
      </c>
      <c r="B4070" t="s">
        <v>1141</v>
      </c>
      <c r="C4070">
        <v>7.0000000298023224E-2</v>
      </c>
      <c r="D4070">
        <v>9.3749952706277728E-2</v>
      </c>
      <c r="E4070">
        <v>8.9612115449711552E-2</v>
      </c>
    </row>
    <row r="4071" spans="1:5" x14ac:dyDescent="0.25">
      <c r="A4071" s="6">
        <v>45432</v>
      </c>
      <c r="B4071" t="s">
        <v>1141</v>
      </c>
      <c r="C4071">
        <v>6.7000001668930054E-2</v>
      </c>
      <c r="D4071">
        <v>-4.2857123090296434E-2</v>
      </c>
      <c r="E4071">
        <v>-4.3802602006464041E-2</v>
      </c>
    </row>
    <row r="4072" spans="1:5" x14ac:dyDescent="0.25">
      <c r="A4072" s="6">
        <v>45433</v>
      </c>
      <c r="B4072" t="s">
        <v>1141</v>
      </c>
      <c r="C4072">
        <v>6.5999999642372131E-2</v>
      </c>
      <c r="D4072">
        <v>-1.4925403009678595E-2</v>
      </c>
      <c r="E4072">
        <v>-1.5037907692548032E-2</v>
      </c>
    </row>
    <row r="4073" spans="1:5" x14ac:dyDescent="0.25">
      <c r="A4073" s="6">
        <v>45434</v>
      </c>
      <c r="B4073" t="s">
        <v>1141</v>
      </c>
      <c r="C4073">
        <v>6.7000001668930054E-2</v>
      </c>
      <c r="D4073">
        <v>1.5151545939038336E-2</v>
      </c>
      <c r="E4073">
        <v>1.5037907692547968E-2</v>
      </c>
    </row>
    <row r="4074" spans="1:5" x14ac:dyDescent="0.25">
      <c r="A4074" s="6">
        <v>45435</v>
      </c>
      <c r="B4074" t="s">
        <v>1141</v>
      </c>
      <c r="C4074">
        <v>6.4999997615814209E-2</v>
      </c>
      <c r="D4074">
        <v>-2.9850806019357301E-2</v>
      </c>
      <c r="E4074">
        <v>-3.0305411084514525E-2</v>
      </c>
    </row>
    <row r="4075" spans="1:5" x14ac:dyDescent="0.25">
      <c r="A4075" s="6">
        <v>45436</v>
      </c>
      <c r="B4075" t="s">
        <v>1141</v>
      </c>
      <c r="C4075">
        <v>6.4000003039836884E-2</v>
      </c>
      <c r="D4075">
        <v>-1.5384532502414006E-2</v>
      </c>
      <c r="E4075">
        <v>-1.5504102358733021E-2</v>
      </c>
    </row>
    <row r="4076" spans="1:5" x14ac:dyDescent="0.25">
      <c r="A4076" s="6">
        <v>45439</v>
      </c>
      <c r="B4076" t="s">
        <v>1141</v>
      </c>
      <c r="C4076">
        <v>6.1999998986721039E-2</v>
      </c>
      <c r="D4076">
        <v>-3.1250061845636834E-2</v>
      </c>
      <c r="E4076">
        <v>-3.1748762155239717E-2</v>
      </c>
    </row>
    <row r="4077" spans="1:5" x14ac:dyDescent="0.25">
      <c r="A4077" s="6">
        <v>45440</v>
      </c>
      <c r="B4077" t="s">
        <v>1141</v>
      </c>
      <c r="C4077">
        <v>6.1999998986721039E-2</v>
      </c>
      <c r="D4077">
        <v>0</v>
      </c>
      <c r="E4077">
        <v>0</v>
      </c>
    </row>
    <row r="4078" spans="1:5" x14ac:dyDescent="0.25">
      <c r="A4078" s="6">
        <v>45441</v>
      </c>
      <c r="B4078" t="s">
        <v>1141</v>
      </c>
      <c r="C4078">
        <v>6.1999998986721039E-2</v>
      </c>
      <c r="D4078">
        <v>0</v>
      </c>
      <c r="E4078">
        <v>0</v>
      </c>
    </row>
    <row r="4079" spans="1:5" x14ac:dyDescent="0.25">
      <c r="A4079" s="6">
        <v>45442</v>
      </c>
      <c r="B4079" t="s">
        <v>1141</v>
      </c>
      <c r="C4079">
        <v>5.9999998658895493E-2</v>
      </c>
      <c r="D4079">
        <v>-3.2258070330838273E-2</v>
      </c>
      <c r="E4079">
        <v>-3.2789828831523773E-2</v>
      </c>
    </row>
    <row r="4080" spans="1:5" x14ac:dyDescent="0.25">
      <c r="A4080" s="6">
        <v>45443</v>
      </c>
      <c r="B4080" t="s">
        <v>1141</v>
      </c>
      <c r="C4080">
        <v>5.9999998658895493E-2</v>
      </c>
      <c r="D4080">
        <v>0</v>
      </c>
      <c r="E4080">
        <v>0</v>
      </c>
    </row>
    <row r="4081" spans="1:5" x14ac:dyDescent="0.25">
      <c r="A4081" s="6">
        <v>45446</v>
      </c>
      <c r="B4081" t="s">
        <v>1141</v>
      </c>
      <c r="C4081">
        <v>5.7999998331069946E-2</v>
      </c>
      <c r="D4081">
        <v>-3.3333339542150675E-2</v>
      </c>
      <c r="E4081">
        <v>-3.3901558098595859E-2</v>
      </c>
    </row>
    <row r="4082" spans="1:5" x14ac:dyDescent="0.25">
      <c r="A4082" s="6">
        <v>45447</v>
      </c>
      <c r="B4082" t="s">
        <v>1141</v>
      </c>
      <c r="C4082">
        <v>5.9000000357627869E-2</v>
      </c>
      <c r="D4082">
        <v>1.7241414747114492E-2</v>
      </c>
      <c r="E4082">
        <v>1.7094468195445956E-2</v>
      </c>
    </row>
    <row r="4083" spans="1:5" x14ac:dyDescent="0.25">
      <c r="A4083" s="6">
        <v>45448</v>
      </c>
      <c r="B4083" t="s">
        <v>1141</v>
      </c>
      <c r="C4083">
        <v>5.7000000029802322E-2</v>
      </c>
      <c r="D4083">
        <v>-3.3898310435636736E-2</v>
      </c>
      <c r="E4083">
        <v>-3.4486181609810845E-2</v>
      </c>
    </row>
    <row r="4084" spans="1:5" x14ac:dyDescent="0.25">
      <c r="A4084" s="6">
        <v>45449</v>
      </c>
      <c r="B4084" t="s">
        <v>1141</v>
      </c>
      <c r="C4084">
        <v>5.6000001728534698E-2</v>
      </c>
      <c r="D4084">
        <v>-1.75438298376277E-2</v>
      </c>
      <c r="E4084">
        <v>-1.7699546755558144E-2</v>
      </c>
    </row>
    <row r="4085" spans="1:5" x14ac:dyDescent="0.25">
      <c r="A4085" s="6">
        <v>45450</v>
      </c>
      <c r="B4085" t="s">
        <v>1141</v>
      </c>
      <c r="C4085">
        <v>5.6000001728534698E-2</v>
      </c>
      <c r="D4085">
        <v>0</v>
      </c>
      <c r="E4085">
        <v>0</v>
      </c>
    </row>
    <row r="4086" spans="1:5" x14ac:dyDescent="0.25">
      <c r="A4086" s="6">
        <v>45455</v>
      </c>
      <c r="B4086" t="s">
        <v>1141</v>
      </c>
      <c r="C4086">
        <v>5.4000001400709152E-2</v>
      </c>
      <c r="D4086">
        <v>0</v>
      </c>
      <c r="E4086">
        <v>0</v>
      </c>
    </row>
    <row r="4087" spans="1:5" x14ac:dyDescent="0.25">
      <c r="A4087" s="6">
        <v>45456</v>
      </c>
      <c r="B4087" t="s">
        <v>1141</v>
      </c>
      <c r="C4087">
        <v>5.000000074505806E-2</v>
      </c>
      <c r="D4087">
        <v>-7.407408429434903E-2</v>
      </c>
      <c r="E4087">
        <v>-7.6961052174025338E-2</v>
      </c>
    </row>
    <row r="4088" spans="1:5" x14ac:dyDescent="0.25">
      <c r="A4088" s="6">
        <v>45457</v>
      </c>
      <c r="B4088" t="s">
        <v>1141</v>
      </c>
      <c r="C4088">
        <v>5.0999999046325684E-2</v>
      </c>
      <c r="D4088">
        <v>1.999996572732976E-2</v>
      </c>
      <c r="E4088">
        <v>1.980259369552205E-2</v>
      </c>
    </row>
    <row r="4089" spans="1:5" x14ac:dyDescent="0.25">
      <c r="A4089" s="6">
        <v>45460</v>
      </c>
      <c r="B4089" t="s">
        <v>1141</v>
      </c>
      <c r="C4089">
        <v>5.2000001072883606E-2</v>
      </c>
      <c r="D4089">
        <v>1.960788324034235E-2</v>
      </c>
      <c r="E4089">
        <v>1.9418125188975038E-2</v>
      </c>
    </row>
    <row r="4090" spans="1:5" x14ac:dyDescent="0.25">
      <c r="A4090" s="6">
        <v>45461</v>
      </c>
      <c r="B4090" t="s">
        <v>1141</v>
      </c>
      <c r="C4090">
        <v>5.000000074505806E-2</v>
      </c>
      <c r="D4090">
        <v>-3.846154397232282E-2</v>
      </c>
      <c r="E4090">
        <v>-3.9220718884497047E-2</v>
      </c>
    </row>
    <row r="4091" spans="1:5" x14ac:dyDescent="0.25">
      <c r="A4091" s="6">
        <v>45462</v>
      </c>
      <c r="B4091" t="s">
        <v>1141</v>
      </c>
      <c r="C4091">
        <v>4.8000000417232513E-2</v>
      </c>
      <c r="D4091">
        <v>-4.000000596046438E-2</v>
      </c>
      <c r="E4091">
        <v>-4.082200072907221E-2</v>
      </c>
    </row>
    <row r="4092" spans="1:5" x14ac:dyDescent="0.25">
      <c r="A4092" s="6">
        <v>45463</v>
      </c>
      <c r="B4092" t="s">
        <v>1141</v>
      </c>
      <c r="C4092">
        <v>4.6999998390674591E-2</v>
      </c>
      <c r="D4092">
        <v>-2.0833375372199203E-2</v>
      </c>
      <c r="E4092">
        <v>-2.105345213114309E-2</v>
      </c>
    </row>
    <row r="4093" spans="1:5" x14ac:dyDescent="0.25">
      <c r="A4093" s="6">
        <v>45464</v>
      </c>
      <c r="B4093" t="s">
        <v>1141</v>
      </c>
      <c r="C4093">
        <v>4.6999998390674591E-2</v>
      </c>
      <c r="D4093">
        <v>0</v>
      </c>
      <c r="E4093">
        <v>0</v>
      </c>
    </row>
    <row r="4094" spans="1:5" x14ac:dyDescent="0.25">
      <c r="A4094" s="6">
        <v>45467</v>
      </c>
      <c r="B4094" t="s">
        <v>1141</v>
      </c>
      <c r="C4094">
        <v>4.3999999761581421E-2</v>
      </c>
      <c r="D4094">
        <v>-6.3829760251404744E-2</v>
      </c>
      <c r="E4094">
        <v>-6.5957938969434721E-2</v>
      </c>
    </row>
    <row r="4095" spans="1:5" x14ac:dyDescent="0.25">
      <c r="A4095" s="6">
        <v>45468</v>
      </c>
      <c r="B4095" t="s">
        <v>1141</v>
      </c>
      <c r="C4095">
        <v>4.1999999433755875E-2</v>
      </c>
      <c r="D4095">
        <v>-4.5454553151426325E-2</v>
      </c>
      <c r="E4095">
        <v>-4.6520023698291897E-2</v>
      </c>
    </row>
    <row r="4096" spans="1:5" x14ac:dyDescent="0.25">
      <c r="A4096" s="6">
        <v>45469</v>
      </c>
      <c r="B4096" t="s">
        <v>1141</v>
      </c>
      <c r="C4096">
        <v>4.3999999761581421E-2</v>
      </c>
      <c r="D4096">
        <v>4.7619056066418031E-2</v>
      </c>
      <c r="E4096">
        <v>4.6520023698291856E-2</v>
      </c>
    </row>
    <row r="4097" spans="1:5" x14ac:dyDescent="0.25">
      <c r="A4097" s="6">
        <v>45470</v>
      </c>
      <c r="B4097" t="s">
        <v>1141</v>
      </c>
      <c r="C4097">
        <v>4.3000001460313797E-2</v>
      </c>
      <c r="D4097">
        <v>-2.2727234242868599E-2</v>
      </c>
      <c r="E4097">
        <v>-2.2989478845309243E-2</v>
      </c>
    </row>
    <row r="4098" spans="1:5" x14ac:dyDescent="0.25">
      <c r="A4098" s="6">
        <v>45471</v>
      </c>
      <c r="B4098" t="s">
        <v>1141</v>
      </c>
      <c r="C4098">
        <v>3.9999999105930328E-2</v>
      </c>
      <c r="D4098">
        <v>-6.9767494244210138E-2</v>
      </c>
      <c r="E4098">
        <v>-7.2320717892153608E-2</v>
      </c>
    </row>
    <row r="4099" spans="1:5" x14ac:dyDescent="0.25">
      <c r="A4099" s="6">
        <v>45474</v>
      </c>
      <c r="B4099" t="s">
        <v>1141</v>
      </c>
      <c r="C4099">
        <v>3.9999999105930328E-2</v>
      </c>
      <c r="D4099">
        <v>0</v>
      </c>
      <c r="E4099">
        <v>0</v>
      </c>
    </row>
    <row r="4100" spans="1:5" x14ac:dyDescent="0.25">
      <c r="A4100" s="6">
        <v>45475</v>
      </c>
      <c r="B4100" t="s">
        <v>1141</v>
      </c>
      <c r="C4100">
        <v>3.7000000476837158E-2</v>
      </c>
      <c r="D4100">
        <v>-7.4999967403709178E-2</v>
      </c>
      <c r="E4100">
        <v>-7.7961506230479163E-2</v>
      </c>
    </row>
    <row r="4101" spans="1:5" x14ac:dyDescent="0.25">
      <c r="A4101" s="6">
        <v>45476</v>
      </c>
      <c r="B4101" t="s">
        <v>1141</v>
      </c>
      <c r="C4101">
        <v>3.9999999105930328E-2</v>
      </c>
      <c r="D4101">
        <v>8.1081042984614049E-2</v>
      </c>
      <c r="E4101">
        <v>7.7961506230479233E-2</v>
      </c>
    </row>
    <row r="4102" spans="1:5" x14ac:dyDescent="0.25">
      <c r="A4102" s="6">
        <v>45477</v>
      </c>
      <c r="B4102" t="s">
        <v>1141</v>
      </c>
      <c r="C4102">
        <v>4.3000001460313797E-2</v>
      </c>
      <c r="D4102">
        <v>7.5000060535968638E-2</v>
      </c>
      <c r="E4102">
        <v>7.2320717892153497E-2</v>
      </c>
    </row>
    <row r="4103" spans="1:5" x14ac:dyDescent="0.25">
      <c r="A4103" s="6">
        <v>45478</v>
      </c>
      <c r="B4103" t="s">
        <v>1141</v>
      </c>
      <c r="C4103">
        <v>4.1000001132488251E-2</v>
      </c>
      <c r="D4103">
        <v>-4.6511633951255016E-2</v>
      </c>
      <c r="E4103">
        <v>-4.7628055328375753E-2</v>
      </c>
    </row>
    <row r="4104" spans="1:5" x14ac:dyDescent="0.25">
      <c r="A4104" s="6">
        <v>45481</v>
      </c>
      <c r="B4104" t="s">
        <v>1141</v>
      </c>
      <c r="C4104">
        <v>3.9999999105930328E-2</v>
      </c>
      <c r="D4104">
        <v>-2.4390292656980561E-2</v>
      </c>
      <c r="E4104">
        <v>-2.4692662563777824E-2</v>
      </c>
    </row>
    <row r="4105" spans="1:5" x14ac:dyDescent="0.25">
      <c r="A4105" s="6">
        <v>45482</v>
      </c>
      <c r="B4105" t="s">
        <v>1141</v>
      </c>
      <c r="C4105">
        <v>3.9000000804662704E-2</v>
      </c>
      <c r="D4105">
        <v>-2.4999958090483165E-2</v>
      </c>
      <c r="E4105">
        <v>-2.531776500017097E-2</v>
      </c>
    </row>
    <row r="4106" spans="1:5" x14ac:dyDescent="0.25">
      <c r="A4106" s="6">
        <v>45483</v>
      </c>
      <c r="B4106" t="s">
        <v>1141</v>
      </c>
      <c r="C4106">
        <v>3.7999998778104782E-2</v>
      </c>
      <c r="D4106">
        <v>-2.5641077075012952E-2</v>
      </c>
      <c r="E4106">
        <v>-2.5975539190775346E-2</v>
      </c>
    </row>
    <row r="4107" spans="1:5" x14ac:dyDescent="0.25">
      <c r="A4107" s="6">
        <v>45484</v>
      </c>
      <c r="B4107" t="s">
        <v>1141</v>
      </c>
      <c r="C4107">
        <v>3.7999998778104782E-2</v>
      </c>
      <c r="D4107">
        <v>0</v>
      </c>
      <c r="E4107">
        <v>0</v>
      </c>
    </row>
    <row r="4108" spans="1:5" x14ac:dyDescent="0.25">
      <c r="A4108" s="6">
        <v>45485</v>
      </c>
      <c r="B4108" t="s">
        <v>1141</v>
      </c>
      <c r="C4108">
        <v>3.9999999105930328E-2</v>
      </c>
      <c r="D4108">
        <v>5.2631589266732393E-2</v>
      </c>
      <c r="E4108">
        <v>5.1293304190946257E-2</v>
      </c>
    </row>
    <row r="4109" spans="1:5" x14ac:dyDescent="0.25">
      <c r="A4109" s="6">
        <v>45488</v>
      </c>
      <c r="B4109" t="s">
        <v>1141</v>
      </c>
      <c r="C4109">
        <v>3.7999998778104782E-2</v>
      </c>
      <c r="D4109">
        <v>-5.0000009313225902E-2</v>
      </c>
      <c r="E4109">
        <v>-5.1293304190946271E-2</v>
      </c>
    </row>
    <row r="4110" spans="1:5" x14ac:dyDescent="0.25">
      <c r="A4110" s="6">
        <v>45489</v>
      </c>
      <c r="B4110" t="s">
        <v>1141</v>
      </c>
      <c r="C4110">
        <v>3.7000000476837158E-2</v>
      </c>
      <c r="D4110">
        <v>-2.6315745616387054E-2</v>
      </c>
      <c r="E4110">
        <v>-2.6668202039532827E-2</v>
      </c>
    </row>
    <row r="4111" spans="1:5" x14ac:dyDescent="0.25">
      <c r="A4111" s="6">
        <v>45490</v>
      </c>
      <c r="B4111" t="s">
        <v>1141</v>
      </c>
      <c r="C4111">
        <v>3.7999998778104782E-2</v>
      </c>
      <c r="D4111">
        <v>2.7026980767031139E-2</v>
      </c>
      <c r="E4111">
        <v>2.6668202039532737E-2</v>
      </c>
    </row>
    <row r="4112" spans="1:5" x14ac:dyDescent="0.25">
      <c r="A4112" s="6">
        <v>45491</v>
      </c>
      <c r="B4112" t="s">
        <v>1141</v>
      </c>
      <c r="C4112">
        <v>3.7999998778104782E-2</v>
      </c>
      <c r="D4112">
        <v>0</v>
      </c>
      <c r="E4112">
        <v>0</v>
      </c>
    </row>
    <row r="4113" spans="1:5" x14ac:dyDescent="0.25">
      <c r="A4113" s="6">
        <v>45492</v>
      </c>
      <c r="B4113" t="s">
        <v>1141</v>
      </c>
      <c r="C4113">
        <v>3.7999998778104782E-2</v>
      </c>
      <c r="D4113">
        <v>0</v>
      </c>
      <c r="E4113">
        <v>0</v>
      </c>
    </row>
    <row r="4114" spans="1:5" x14ac:dyDescent="0.25">
      <c r="A4114" s="6">
        <v>45495</v>
      </c>
      <c r="B4114" t="s">
        <v>1141</v>
      </c>
      <c r="C4114">
        <v>3.5999998450279236E-2</v>
      </c>
      <c r="D4114">
        <v>-5.2631589266732504E-2</v>
      </c>
      <c r="E4114">
        <v>-5.4067232162937913E-2</v>
      </c>
    </row>
    <row r="4115" spans="1:5" x14ac:dyDescent="0.25">
      <c r="A4115" s="6">
        <v>45496</v>
      </c>
      <c r="B4115" t="s">
        <v>1141</v>
      </c>
      <c r="C4115">
        <v>3.5999998450279236E-2</v>
      </c>
      <c r="D4115">
        <v>0</v>
      </c>
      <c r="E4115">
        <v>0</v>
      </c>
    </row>
    <row r="4116" spans="1:5" x14ac:dyDescent="0.25">
      <c r="A4116" s="6">
        <v>45497</v>
      </c>
      <c r="B4116" t="s">
        <v>1141</v>
      </c>
      <c r="C4116">
        <v>3.5000000149011612E-2</v>
      </c>
      <c r="D4116">
        <v>-2.777773178653753E-2</v>
      </c>
      <c r="E4116">
        <v>-2.8170829661421756E-2</v>
      </c>
    </row>
    <row r="4117" spans="1:5" x14ac:dyDescent="0.25">
      <c r="A4117" s="6">
        <v>45498</v>
      </c>
      <c r="B4117" t="s">
        <v>1141</v>
      </c>
      <c r="C4117">
        <v>3.5999998450279236E-2</v>
      </c>
      <c r="D4117">
        <v>2.8571379914575923E-2</v>
      </c>
      <c r="E4117">
        <v>2.8170829661421794E-2</v>
      </c>
    </row>
    <row r="4118" spans="1:5" x14ac:dyDescent="0.25">
      <c r="A4118" s="6">
        <v>45499</v>
      </c>
      <c r="B4118" t="s">
        <v>1141</v>
      </c>
      <c r="C4118">
        <v>3.5999998450279236E-2</v>
      </c>
      <c r="D4118">
        <v>0</v>
      </c>
      <c r="E4118">
        <v>0</v>
      </c>
    </row>
    <row r="4119" spans="1:5" x14ac:dyDescent="0.25">
      <c r="A4119" s="6">
        <v>45502</v>
      </c>
      <c r="B4119" t="s">
        <v>1141</v>
      </c>
      <c r="C4119">
        <v>3.7000000476837158E-2</v>
      </c>
      <c r="D4119">
        <v>2.7777835266828088E-2</v>
      </c>
      <c r="E4119">
        <v>2.7399030123405072E-2</v>
      </c>
    </row>
    <row r="4120" spans="1:5" x14ac:dyDescent="0.25">
      <c r="A4120" s="6">
        <v>45503</v>
      </c>
      <c r="B4120" t="s">
        <v>1141</v>
      </c>
      <c r="C4120">
        <v>3.5999998450279236E-2</v>
      </c>
      <c r="D4120">
        <v>-2.7027081450551549E-2</v>
      </c>
      <c r="E4120">
        <v>-2.73990301234051E-2</v>
      </c>
    </row>
    <row r="4121" spans="1:5" x14ac:dyDescent="0.25">
      <c r="A4121" s="6">
        <v>45504</v>
      </c>
      <c r="B4121" t="s">
        <v>1141</v>
      </c>
      <c r="C4121">
        <v>3.5999998450279236E-2</v>
      </c>
      <c r="D4121">
        <v>0</v>
      </c>
      <c r="E4121">
        <v>0</v>
      </c>
    </row>
    <row r="4122" spans="1:5" x14ac:dyDescent="0.25">
      <c r="A4122" s="6">
        <v>45505</v>
      </c>
      <c r="B4122" t="s">
        <v>1141</v>
      </c>
      <c r="C4122">
        <v>3.5999998450279236E-2</v>
      </c>
      <c r="D4122">
        <v>0</v>
      </c>
      <c r="E4122">
        <v>0</v>
      </c>
    </row>
    <row r="4123" spans="1:5" x14ac:dyDescent="0.25">
      <c r="A4123" s="6">
        <v>45506</v>
      </c>
      <c r="B4123" t="s">
        <v>1141</v>
      </c>
      <c r="C4123">
        <v>3.7000000476837158E-2</v>
      </c>
      <c r="D4123">
        <v>2.7777835266828088E-2</v>
      </c>
      <c r="E4123">
        <v>2.7399030123405072E-2</v>
      </c>
    </row>
    <row r="4124" spans="1:5" x14ac:dyDescent="0.25">
      <c r="A4124" s="6">
        <v>45509</v>
      </c>
      <c r="B4124" t="s">
        <v>1141</v>
      </c>
      <c r="C4124">
        <v>3.2999999821186066E-2</v>
      </c>
      <c r="D4124">
        <v>-0.10810812443516549</v>
      </c>
      <c r="E4124">
        <v>-0.11441036948383901</v>
      </c>
    </row>
    <row r="4125" spans="1:5" x14ac:dyDescent="0.25">
      <c r="A4125" s="6">
        <v>45510</v>
      </c>
      <c r="B4125" t="s">
        <v>1141</v>
      </c>
      <c r="C4125">
        <v>3.4000001847743988E-2</v>
      </c>
      <c r="D4125">
        <v>3.0303091878076893E-2</v>
      </c>
      <c r="E4125">
        <v>2.9853022913695175E-2</v>
      </c>
    </row>
    <row r="4126" spans="1:5" x14ac:dyDescent="0.25">
      <c r="A4126" s="6">
        <v>45511</v>
      </c>
      <c r="B4126" t="s">
        <v>1141</v>
      </c>
      <c r="C4126">
        <v>3.4000001847743988E-2</v>
      </c>
      <c r="D4126">
        <v>0</v>
      </c>
      <c r="E4126">
        <v>0</v>
      </c>
    </row>
    <row r="4127" spans="1:5" x14ac:dyDescent="0.25">
      <c r="A4127" s="6">
        <v>45512</v>
      </c>
      <c r="B4127" t="s">
        <v>1141</v>
      </c>
      <c r="C4127">
        <v>3.4000001847743988E-2</v>
      </c>
      <c r="D4127">
        <v>0</v>
      </c>
      <c r="E4127">
        <v>0</v>
      </c>
    </row>
    <row r="4128" spans="1:5" x14ac:dyDescent="0.25">
      <c r="A4128" s="6">
        <v>45513</v>
      </c>
      <c r="B4128" t="s">
        <v>1141</v>
      </c>
      <c r="C4128">
        <v>3.4000001847743988E-2</v>
      </c>
      <c r="D4128">
        <v>0</v>
      </c>
      <c r="E4128">
        <v>0</v>
      </c>
    </row>
    <row r="4129" spans="1:5" x14ac:dyDescent="0.25">
      <c r="A4129" s="6">
        <v>45516</v>
      </c>
      <c r="B4129" t="s">
        <v>1141</v>
      </c>
      <c r="C4129">
        <v>3.4000001847743988E-2</v>
      </c>
      <c r="D4129">
        <v>0</v>
      </c>
      <c r="E4129">
        <v>0</v>
      </c>
    </row>
    <row r="4130" spans="1:5" x14ac:dyDescent="0.25">
      <c r="A4130" s="6">
        <v>45517</v>
      </c>
      <c r="B4130" t="s">
        <v>1141</v>
      </c>
      <c r="C4130">
        <v>3.2999999821186066E-2</v>
      </c>
      <c r="D4130">
        <v>-2.9411822712129498E-2</v>
      </c>
      <c r="E4130">
        <v>-2.9853022913695151E-2</v>
      </c>
    </row>
    <row r="4131" spans="1:5" x14ac:dyDescent="0.25">
      <c r="A4131" s="6">
        <v>45518</v>
      </c>
      <c r="B4131" t="s">
        <v>1141</v>
      </c>
      <c r="C4131">
        <v>3.4000001847743988E-2</v>
      </c>
      <c r="D4131">
        <v>3.0303091878076893E-2</v>
      </c>
      <c r="E4131">
        <v>2.9853022913695175E-2</v>
      </c>
    </row>
    <row r="4132" spans="1:5" x14ac:dyDescent="0.25">
      <c r="A4132" s="6">
        <v>45519</v>
      </c>
      <c r="B4132" t="s">
        <v>1141</v>
      </c>
      <c r="C4132">
        <v>3.4000001847743988E-2</v>
      </c>
      <c r="D4132">
        <v>0</v>
      </c>
      <c r="E4132">
        <v>0</v>
      </c>
    </row>
    <row r="4133" spans="1:5" x14ac:dyDescent="0.25">
      <c r="A4133" s="6">
        <v>45520</v>
      </c>
      <c r="B4133" t="s">
        <v>1141</v>
      </c>
      <c r="C4133">
        <v>3.2999999821186066E-2</v>
      </c>
      <c r="D4133">
        <v>-2.9411822712129498E-2</v>
      </c>
      <c r="E4133">
        <v>-2.9853022913695151E-2</v>
      </c>
    </row>
    <row r="4134" spans="1:5" x14ac:dyDescent="0.25">
      <c r="A4134" s="6">
        <v>45523</v>
      </c>
      <c r="B4134" t="s">
        <v>1141</v>
      </c>
      <c r="C4134">
        <v>3.4000001847743988E-2</v>
      </c>
      <c r="D4134">
        <v>3.0303091878076893E-2</v>
      </c>
      <c r="E4134">
        <v>2.9853022913695175E-2</v>
      </c>
    </row>
    <row r="4135" spans="1:5" x14ac:dyDescent="0.25">
      <c r="A4135" s="6">
        <v>45524</v>
      </c>
      <c r="B4135" t="s">
        <v>1141</v>
      </c>
      <c r="C4135">
        <v>3.4000001847743988E-2</v>
      </c>
      <c r="D4135">
        <v>0</v>
      </c>
      <c r="E4135">
        <v>0</v>
      </c>
    </row>
    <row r="4136" spans="1:5" x14ac:dyDescent="0.25">
      <c r="A4136" s="6">
        <v>45525</v>
      </c>
      <c r="B4136" t="s">
        <v>1141</v>
      </c>
      <c r="C4136">
        <v>3.5999998450279236E-2</v>
      </c>
      <c r="D4136">
        <v>5.8823426289547509E-2</v>
      </c>
      <c r="E4136">
        <v>5.7158316446738737E-2</v>
      </c>
    </row>
    <row r="4137" spans="1:5" x14ac:dyDescent="0.25">
      <c r="A4137" s="6">
        <v>45526</v>
      </c>
      <c r="B4137" t="s">
        <v>1141</v>
      </c>
      <c r="C4137">
        <v>3.7999998778104782E-2</v>
      </c>
      <c r="D4137">
        <v>5.5555567053365618E-2</v>
      </c>
      <c r="E4137">
        <v>5.4067232162937871E-2</v>
      </c>
    </row>
    <row r="4138" spans="1:5" x14ac:dyDescent="0.25">
      <c r="A4138" s="6">
        <v>45527</v>
      </c>
      <c r="B4138" t="s">
        <v>1141</v>
      </c>
      <c r="C4138">
        <v>3.7999998778104782E-2</v>
      </c>
      <c r="D4138">
        <v>0</v>
      </c>
      <c r="E4138">
        <v>0</v>
      </c>
    </row>
    <row r="4139" spans="1:5" x14ac:dyDescent="0.25">
      <c r="A4139" s="6">
        <v>45530</v>
      </c>
      <c r="B4139" t="s">
        <v>1141</v>
      </c>
      <c r="C4139">
        <v>3.7000000476837158E-2</v>
      </c>
      <c r="D4139">
        <v>-2.6315745616387054E-2</v>
      </c>
      <c r="E4139">
        <v>-2.6668202039532827E-2</v>
      </c>
    </row>
    <row r="4140" spans="1:5" x14ac:dyDescent="0.25">
      <c r="A4140" s="6">
        <v>45531</v>
      </c>
      <c r="B4140" t="s">
        <v>1141</v>
      </c>
      <c r="C4140">
        <v>3.7000000476837158E-2</v>
      </c>
      <c r="D4140">
        <v>0</v>
      </c>
      <c r="E4140">
        <v>0</v>
      </c>
    </row>
    <row r="4141" spans="1:5" x14ac:dyDescent="0.25">
      <c r="A4141" s="6">
        <v>45532</v>
      </c>
      <c r="B4141" t="s">
        <v>1141</v>
      </c>
      <c r="C4141">
        <v>3.5999998450279236E-2</v>
      </c>
      <c r="D4141">
        <v>-2.7027081450551549E-2</v>
      </c>
      <c r="E4141">
        <v>-2.73990301234051E-2</v>
      </c>
    </row>
    <row r="4142" spans="1:5" x14ac:dyDescent="0.25">
      <c r="A4142" s="6">
        <v>45533</v>
      </c>
      <c r="B4142" t="s">
        <v>1141</v>
      </c>
      <c r="C4142">
        <v>3.7000000476837158E-2</v>
      </c>
      <c r="D4142">
        <v>2.7777835266828088E-2</v>
      </c>
      <c r="E4142">
        <v>2.7399030123405072E-2</v>
      </c>
    </row>
    <row r="4143" spans="1:5" x14ac:dyDescent="0.25">
      <c r="A4143" s="6">
        <v>45534</v>
      </c>
      <c r="B4143" t="s">
        <v>1141</v>
      </c>
      <c r="C4143">
        <v>3.9999999105930328E-2</v>
      </c>
      <c r="D4143">
        <v>8.1081042984614049E-2</v>
      </c>
      <c r="E4143">
        <v>7.7961506230479233E-2</v>
      </c>
    </row>
    <row r="4144" spans="1:5" x14ac:dyDescent="0.25">
      <c r="A4144" s="6">
        <v>45537</v>
      </c>
      <c r="B4144" t="s">
        <v>1141</v>
      </c>
      <c r="C4144">
        <v>4.1000001132488251E-2</v>
      </c>
      <c r="D4144">
        <v>2.5000051222742847E-2</v>
      </c>
      <c r="E4144">
        <v>2.4692662563777907E-2</v>
      </c>
    </row>
    <row r="4145" spans="1:5" x14ac:dyDescent="0.25">
      <c r="A4145" s="6">
        <v>45538</v>
      </c>
      <c r="B4145" t="s">
        <v>1141</v>
      </c>
      <c r="C4145">
        <v>3.9999999105930328E-2</v>
      </c>
      <c r="D4145">
        <v>-2.4390292656980561E-2</v>
      </c>
      <c r="E4145">
        <v>-2.4692662563777824E-2</v>
      </c>
    </row>
    <row r="4146" spans="1:5" x14ac:dyDescent="0.25">
      <c r="A4146" s="6">
        <v>45539</v>
      </c>
      <c r="B4146" t="s">
        <v>1141</v>
      </c>
      <c r="C4146">
        <v>3.9999999105930328E-2</v>
      </c>
      <c r="D4146">
        <v>0</v>
      </c>
      <c r="E4146">
        <v>0</v>
      </c>
    </row>
    <row r="4147" spans="1:5" x14ac:dyDescent="0.25">
      <c r="A4147" s="6">
        <v>45540</v>
      </c>
      <c r="B4147" t="s">
        <v>1141</v>
      </c>
      <c r="C4147">
        <v>3.9000000804662704E-2</v>
      </c>
      <c r="D4147">
        <v>-2.4999958090483165E-2</v>
      </c>
      <c r="E4147">
        <v>-2.531776500017097E-2</v>
      </c>
    </row>
    <row r="4148" spans="1:5" x14ac:dyDescent="0.25">
      <c r="A4148" s="6">
        <v>45541</v>
      </c>
      <c r="B4148" t="s">
        <v>1141</v>
      </c>
      <c r="C4148">
        <v>3.7000000476837158E-2</v>
      </c>
      <c r="D4148">
        <v>-5.128205862976376E-2</v>
      </c>
      <c r="E4148">
        <v>-5.2643741230308141E-2</v>
      </c>
    </row>
    <row r="4149" spans="1:5" x14ac:dyDescent="0.25">
      <c r="A4149" s="6">
        <v>45544</v>
      </c>
      <c r="B4149" t="s">
        <v>1141</v>
      </c>
      <c r="C4149">
        <v>3.7000000476837158E-2</v>
      </c>
      <c r="D4149">
        <v>0</v>
      </c>
      <c r="E4149">
        <v>0</v>
      </c>
    </row>
    <row r="4150" spans="1:5" x14ac:dyDescent="0.25">
      <c r="A4150" s="6">
        <v>45545</v>
      </c>
      <c r="B4150" t="s">
        <v>1141</v>
      </c>
      <c r="C4150">
        <v>3.5999998450279236E-2</v>
      </c>
      <c r="D4150">
        <v>-2.7027081450551549E-2</v>
      </c>
      <c r="E4150">
        <v>-2.73990301234051E-2</v>
      </c>
    </row>
    <row r="4151" spans="1:5" x14ac:dyDescent="0.25">
      <c r="A4151" s="6">
        <v>45546</v>
      </c>
      <c r="B4151" t="s">
        <v>1141</v>
      </c>
      <c r="C4151">
        <v>3.9999999105930328E-2</v>
      </c>
      <c r="D4151">
        <v>0.11111113410673124</v>
      </c>
      <c r="E4151">
        <v>0.1053605363538842</v>
      </c>
    </row>
    <row r="4152" spans="1:5" x14ac:dyDescent="0.25">
      <c r="A4152" s="6">
        <v>45547</v>
      </c>
      <c r="B4152" t="s">
        <v>1141</v>
      </c>
      <c r="C4152">
        <v>4.1000001132488251E-2</v>
      </c>
      <c r="D4152">
        <v>2.5000051222742847E-2</v>
      </c>
      <c r="E4152">
        <v>2.4692662563777907E-2</v>
      </c>
    </row>
    <row r="4153" spans="1:5" x14ac:dyDescent="0.25">
      <c r="A4153" s="6">
        <v>45548</v>
      </c>
      <c r="B4153" t="s">
        <v>1141</v>
      </c>
      <c r="C4153">
        <v>4.1999999433755875E-2</v>
      </c>
      <c r="D4153">
        <v>2.4390201796244071E-2</v>
      </c>
      <c r="E4153">
        <v>2.4097510475393154E-2</v>
      </c>
    </row>
    <row r="4154" spans="1:5" x14ac:dyDescent="0.25">
      <c r="A4154" s="6">
        <v>45551</v>
      </c>
      <c r="B4154" t="s">
        <v>1141</v>
      </c>
      <c r="C4154">
        <v>4.1000001132488251E-2</v>
      </c>
      <c r="D4154">
        <v>-2.380948368451441E-2</v>
      </c>
      <c r="E4154">
        <v>-2.4097510475393182E-2</v>
      </c>
    </row>
    <row r="4155" spans="1:5" x14ac:dyDescent="0.25">
      <c r="A4155" s="6">
        <v>45552</v>
      </c>
      <c r="B4155" t="s">
        <v>1141</v>
      </c>
      <c r="C4155">
        <v>4.1000001132488251E-2</v>
      </c>
      <c r="D4155">
        <v>0</v>
      </c>
      <c r="E4155">
        <v>0</v>
      </c>
    </row>
    <row r="4156" spans="1:5" x14ac:dyDescent="0.25">
      <c r="A4156" s="6">
        <v>45553</v>
      </c>
      <c r="B4156" t="s">
        <v>1141</v>
      </c>
      <c r="C4156">
        <v>4.3000001460313797E-2</v>
      </c>
      <c r="D4156">
        <v>4.8780494453224632E-2</v>
      </c>
      <c r="E4156">
        <v>4.762805532837576E-2</v>
      </c>
    </row>
    <row r="4157" spans="1:5" x14ac:dyDescent="0.25">
      <c r="A4157" s="6">
        <v>45554</v>
      </c>
      <c r="B4157" t="s">
        <v>1141</v>
      </c>
      <c r="C4157">
        <v>4.6000000089406967E-2</v>
      </c>
      <c r="D4157">
        <v>6.976740760955491E-2</v>
      </c>
      <c r="E4157">
        <v>6.7441248778376872E-2</v>
      </c>
    </row>
    <row r="4158" spans="1:5" x14ac:dyDescent="0.25">
      <c r="A4158" s="6">
        <v>45555</v>
      </c>
      <c r="B4158" t="s">
        <v>1141</v>
      </c>
      <c r="C4158">
        <v>4.1999999433755875E-2</v>
      </c>
      <c r="D4158">
        <v>-8.6956535823403791E-2</v>
      </c>
      <c r="E4158">
        <v>-9.0971793631359543E-2</v>
      </c>
    </row>
    <row r="4159" spans="1:5" x14ac:dyDescent="0.25">
      <c r="A4159" s="6">
        <v>45558</v>
      </c>
      <c r="B4159" t="s">
        <v>1141</v>
      </c>
      <c r="C4159">
        <v>3.7999998778104782E-2</v>
      </c>
      <c r="D4159">
        <v>-9.5238112132836061E-2</v>
      </c>
      <c r="E4159">
        <v>-0.1000834772301173</v>
      </c>
    </row>
    <row r="4160" spans="1:5" x14ac:dyDescent="0.25">
      <c r="A4160" s="6">
        <v>45559</v>
      </c>
      <c r="B4160" t="s">
        <v>1141</v>
      </c>
      <c r="C4160">
        <v>3.9000000804662704E-2</v>
      </c>
      <c r="D4160">
        <v>2.631584365034545E-2</v>
      </c>
      <c r="E4160">
        <v>2.5975539190775342E-2</v>
      </c>
    </row>
    <row r="4161" spans="1:5" x14ac:dyDescent="0.25">
      <c r="A4161" s="6">
        <v>45560</v>
      </c>
      <c r="B4161" t="s">
        <v>1141</v>
      </c>
      <c r="C4161">
        <v>3.7999998778104782E-2</v>
      </c>
      <c r="D4161">
        <v>-2.5641077075012952E-2</v>
      </c>
      <c r="E4161">
        <v>-2.5975539190775346E-2</v>
      </c>
    </row>
    <row r="4162" spans="1:5" x14ac:dyDescent="0.25">
      <c r="A4162" s="6">
        <v>45561</v>
      </c>
      <c r="B4162" t="s">
        <v>1141</v>
      </c>
      <c r="C4162">
        <v>3.9000000804662704E-2</v>
      </c>
      <c r="D4162">
        <v>2.631584365034545E-2</v>
      </c>
      <c r="E4162">
        <v>2.5975539190775342E-2</v>
      </c>
    </row>
    <row r="4163" spans="1:5" x14ac:dyDescent="0.25">
      <c r="A4163" s="6">
        <v>45562</v>
      </c>
      <c r="B4163" t="s">
        <v>1141</v>
      </c>
      <c r="C4163">
        <v>3.9999999105930328E-2</v>
      </c>
      <c r="D4163">
        <v>2.5640981554750919E-2</v>
      </c>
      <c r="E4163">
        <v>2.5317765000171098E-2</v>
      </c>
    </row>
    <row r="4164" spans="1:5" x14ac:dyDescent="0.25">
      <c r="A4164" s="6">
        <v>45565</v>
      </c>
      <c r="B4164" t="s">
        <v>1141</v>
      </c>
      <c r="C4164">
        <v>4.1000001132488251E-2</v>
      </c>
      <c r="D4164">
        <v>2.5000051222742847E-2</v>
      </c>
      <c r="E4164">
        <v>2.4692662563777907E-2</v>
      </c>
    </row>
    <row r="4165" spans="1:5" x14ac:dyDescent="0.25">
      <c r="A4165" s="6">
        <v>45566</v>
      </c>
      <c r="B4165" t="s">
        <v>1141</v>
      </c>
      <c r="C4165">
        <v>3.9999999105930328E-2</v>
      </c>
      <c r="D4165">
        <v>-2.4390292656980561E-2</v>
      </c>
      <c r="E4165">
        <v>-2.4692662563777824E-2</v>
      </c>
    </row>
    <row r="4166" spans="1:5" x14ac:dyDescent="0.25">
      <c r="A4166" s="6">
        <v>45567</v>
      </c>
      <c r="B4166" t="s">
        <v>1141</v>
      </c>
      <c r="C4166">
        <v>3.9000000804662704E-2</v>
      </c>
      <c r="D4166">
        <v>-2.4999958090483165E-2</v>
      </c>
      <c r="E4166">
        <v>-2.531776500017097E-2</v>
      </c>
    </row>
    <row r="4167" spans="1:5" x14ac:dyDescent="0.25">
      <c r="A4167" s="6">
        <v>45568</v>
      </c>
      <c r="B4167" t="s">
        <v>1141</v>
      </c>
      <c r="C4167">
        <v>3.7999998778104782E-2</v>
      </c>
      <c r="D4167">
        <v>-2.5641077075012952E-2</v>
      </c>
      <c r="E4167">
        <v>-2.5975539190775346E-2</v>
      </c>
    </row>
    <row r="4168" spans="1:5" x14ac:dyDescent="0.25">
      <c r="A4168" s="6">
        <v>45569</v>
      </c>
      <c r="B4168" t="s">
        <v>1141</v>
      </c>
      <c r="C4168">
        <v>3.9000000804662704E-2</v>
      </c>
      <c r="D4168">
        <v>2.631584365034545E-2</v>
      </c>
      <c r="E4168">
        <v>2.5975539190775342E-2</v>
      </c>
    </row>
    <row r="4169" spans="1:5" x14ac:dyDescent="0.25">
      <c r="A4169" s="6">
        <v>45572</v>
      </c>
      <c r="B4169" t="s">
        <v>1141</v>
      </c>
      <c r="C4169">
        <v>4.1999999433755875E-2</v>
      </c>
      <c r="D4169">
        <v>7.6923040184514679E-2</v>
      </c>
      <c r="E4169">
        <v>7.4107938039342069E-2</v>
      </c>
    </row>
    <row r="4170" spans="1:5" x14ac:dyDescent="0.25">
      <c r="A4170" s="6">
        <v>45573</v>
      </c>
      <c r="B4170" t="s">
        <v>1141</v>
      </c>
      <c r="C4170">
        <v>4.3999999761581421E-2</v>
      </c>
      <c r="D4170">
        <v>4.7619056066418031E-2</v>
      </c>
      <c r="E4170">
        <v>4.6520023698291856E-2</v>
      </c>
    </row>
    <row r="4171" spans="1:5" x14ac:dyDescent="0.25">
      <c r="A4171" s="6">
        <v>45574</v>
      </c>
      <c r="B4171" t="s">
        <v>1141</v>
      </c>
      <c r="C4171">
        <v>4.1999999433755875E-2</v>
      </c>
      <c r="D4171">
        <v>-4.5454553151426325E-2</v>
      </c>
      <c r="E4171">
        <v>-4.6520023698291897E-2</v>
      </c>
    </row>
    <row r="4172" spans="1:5" x14ac:dyDescent="0.25">
      <c r="A4172" s="6">
        <v>45575</v>
      </c>
      <c r="B4172" t="s">
        <v>1141</v>
      </c>
      <c r="C4172">
        <v>4.6999998390674591E-2</v>
      </c>
      <c r="D4172">
        <v>0.11904759581735047</v>
      </c>
      <c r="E4172">
        <v>0.11247796266772665</v>
      </c>
    </row>
    <row r="4173" spans="1:5" x14ac:dyDescent="0.25">
      <c r="A4173" s="6">
        <v>45576</v>
      </c>
      <c r="B4173" t="s">
        <v>1141</v>
      </c>
      <c r="C4173">
        <v>4.8000000417232513E-2</v>
      </c>
      <c r="D4173">
        <v>2.1276639591467195E-2</v>
      </c>
      <c r="E4173">
        <v>2.1053452131143048E-2</v>
      </c>
    </row>
    <row r="4174" spans="1:5" x14ac:dyDescent="0.25">
      <c r="A4174" s="6">
        <v>45579</v>
      </c>
      <c r="B4174" t="s">
        <v>1141</v>
      </c>
      <c r="C4174">
        <v>5.2000001072883606E-2</v>
      </c>
      <c r="D4174">
        <v>8.3333346268368969E-2</v>
      </c>
      <c r="E4174">
        <v>8.0042719613569249E-2</v>
      </c>
    </row>
    <row r="4175" spans="1:5" x14ac:dyDescent="0.25">
      <c r="A4175" s="6">
        <v>45580</v>
      </c>
      <c r="B4175" t="s">
        <v>1141</v>
      </c>
      <c r="C4175">
        <v>5.4000001400709152E-2</v>
      </c>
      <c r="D4175">
        <v>3.846154397232282E-2</v>
      </c>
      <c r="E4175">
        <v>3.774033328952825E-2</v>
      </c>
    </row>
    <row r="4176" spans="1:5" x14ac:dyDescent="0.25">
      <c r="A4176" s="6">
        <v>45581</v>
      </c>
      <c r="B4176" t="s">
        <v>1141</v>
      </c>
      <c r="C4176">
        <v>5.4999999701976776E-2</v>
      </c>
      <c r="D4176">
        <v>1.8518486580159532E-2</v>
      </c>
      <c r="E4176">
        <v>1.8349107310534494E-2</v>
      </c>
    </row>
    <row r="4177" spans="1:5" x14ac:dyDescent="0.25">
      <c r="A4177" s="6">
        <v>45582</v>
      </c>
      <c r="B4177" t="s">
        <v>1141</v>
      </c>
      <c r="C4177">
        <v>7.0000000298023224E-2</v>
      </c>
      <c r="D4177">
        <v>0.27272728504228194</v>
      </c>
      <c r="E4177">
        <v>0.2411620664929667</v>
      </c>
    </row>
    <row r="4178" spans="1:5" x14ac:dyDescent="0.25">
      <c r="A4178" s="6">
        <v>45583</v>
      </c>
      <c r="B4178" t="s">
        <v>1141</v>
      </c>
      <c r="C4178">
        <v>7.8000001609325409E-2</v>
      </c>
      <c r="D4178">
        <v>0.11428573253203411</v>
      </c>
      <c r="E4178">
        <v>0.10821360101513502</v>
      </c>
    </row>
    <row r="4179" spans="1:5" x14ac:dyDescent="0.25">
      <c r="A4179" s="6">
        <v>45586</v>
      </c>
      <c r="B4179" t="s">
        <v>1141</v>
      </c>
      <c r="C4179">
        <v>7.4000000953674316E-2</v>
      </c>
      <c r="D4179">
        <v>-5.128205862976376E-2</v>
      </c>
      <c r="E4179">
        <v>-5.2643741230308141E-2</v>
      </c>
    </row>
    <row r="4180" spans="1:5" x14ac:dyDescent="0.25">
      <c r="A4180" s="6">
        <v>45587</v>
      </c>
      <c r="B4180" t="s">
        <v>1141</v>
      </c>
      <c r="C4180">
        <v>6.4999997615814209E-2</v>
      </c>
      <c r="D4180">
        <v>-0.12162166516044115</v>
      </c>
      <c r="E4180">
        <v>-0.12967787287580534</v>
      </c>
    </row>
    <row r="4181" spans="1:5" x14ac:dyDescent="0.25">
      <c r="A4181" s="6">
        <v>45588</v>
      </c>
      <c r="B4181" t="s">
        <v>1141</v>
      </c>
      <c r="C4181">
        <v>6.1999998986721039E-2</v>
      </c>
      <c r="D4181">
        <v>-4.6153826755884086E-2</v>
      </c>
      <c r="E4181">
        <v>-4.7252864513972627E-2</v>
      </c>
    </row>
    <row r="4182" spans="1:5" x14ac:dyDescent="0.25">
      <c r="A4182" s="6">
        <v>45589</v>
      </c>
      <c r="B4182" t="s">
        <v>1141</v>
      </c>
      <c r="C4182">
        <v>6.3000001013278961E-2</v>
      </c>
      <c r="D4182">
        <v>1.6129065208083215E-2</v>
      </c>
      <c r="E4182">
        <v>1.6000373773443138E-2</v>
      </c>
    </row>
    <row r="4183" spans="1:5" x14ac:dyDescent="0.25">
      <c r="A4183" s="6">
        <v>45590</v>
      </c>
      <c r="B4183" t="s">
        <v>1141</v>
      </c>
      <c r="C4183">
        <v>6.5999999642372131E-2</v>
      </c>
      <c r="D4183">
        <v>4.7619025092727307E-2</v>
      </c>
      <c r="E4183">
        <v>4.6519994132495968E-2</v>
      </c>
    </row>
    <row r="4184" spans="1:5" x14ac:dyDescent="0.25">
      <c r="A4184" s="6">
        <v>45593</v>
      </c>
      <c r="B4184" t="s">
        <v>1141</v>
      </c>
      <c r="C4184">
        <v>6.8999998271465302E-2</v>
      </c>
      <c r="D4184">
        <v>4.5454524929529949E-2</v>
      </c>
      <c r="E4184">
        <v>4.4451742938210116E-2</v>
      </c>
    </row>
    <row r="4185" spans="1:5" x14ac:dyDescent="0.25">
      <c r="A4185" s="6">
        <v>45594</v>
      </c>
      <c r="B4185" t="s">
        <v>1141</v>
      </c>
      <c r="C4185">
        <v>6.5999999642372131E-2</v>
      </c>
      <c r="D4185">
        <v>-4.3478242090533636E-2</v>
      </c>
      <c r="E4185">
        <v>-4.4451742938210102E-2</v>
      </c>
    </row>
    <row r="4186" spans="1:5" x14ac:dyDescent="0.25">
      <c r="A4186" s="6">
        <v>45595</v>
      </c>
      <c r="B4186" t="s">
        <v>1141</v>
      </c>
      <c r="C4186">
        <v>6.1999998986721039E-2</v>
      </c>
      <c r="D4186">
        <v>-6.0606070868568396E-2</v>
      </c>
      <c r="E4186">
        <v>-6.2520367905939109E-2</v>
      </c>
    </row>
    <row r="4187" spans="1:5" x14ac:dyDescent="0.25">
      <c r="A4187" s="6">
        <v>45596</v>
      </c>
      <c r="B4187" t="s">
        <v>1141</v>
      </c>
      <c r="C4187">
        <v>6.1000000685453415E-2</v>
      </c>
      <c r="D4187">
        <v>-1.6129005122754947E-2</v>
      </c>
      <c r="E4187">
        <v>-1.6260493291629978E-2</v>
      </c>
    </row>
    <row r="4188" spans="1:5" x14ac:dyDescent="0.25">
      <c r="A4188" s="6">
        <v>45597</v>
      </c>
      <c r="B4188" t="s">
        <v>1141</v>
      </c>
      <c r="C4188">
        <v>5.9999998658895493E-2</v>
      </c>
      <c r="D4188">
        <v>-1.6393475660999357E-2</v>
      </c>
      <c r="E4188">
        <v>-1.6529335539893809E-2</v>
      </c>
    </row>
    <row r="4189" spans="1:5" x14ac:dyDescent="0.25">
      <c r="A4189" s="6">
        <v>45600</v>
      </c>
      <c r="B4189" t="s">
        <v>1141</v>
      </c>
      <c r="C4189">
        <v>5.9999998658895493E-2</v>
      </c>
      <c r="D4189">
        <v>0</v>
      </c>
      <c r="E4189">
        <v>0</v>
      </c>
    </row>
    <row r="4190" spans="1:5" x14ac:dyDescent="0.25">
      <c r="A4190" s="6">
        <v>45601</v>
      </c>
      <c r="B4190" t="s">
        <v>1141</v>
      </c>
      <c r="C4190">
        <v>6.1000000685453415E-2</v>
      </c>
      <c r="D4190">
        <v>1.666670081516175E-2</v>
      </c>
      <c r="E4190">
        <v>1.6529335539893688E-2</v>
      </c>
    </row>
    <row r="4191" spans="1:5" x14ac:dyDescent="0.25">
      <c r="A4191" s="6">
        <v>45602</v>
      </c>
      <c r="B4191" t="s">
        <v>1141</v>
      </c>
      <c r="C4191">
        <v>6.1000000685453415E-2</v>
      </c>
      <c r="D4191">
        <v>0</v>
      </c>
      <c r="E4191">
        <v>0</v>
      </c>
    </row>
    <row r="4192" spans="1:5" x14ac:dyDescent="0.25">
      <c r="A4192" s="6">
        <v>45603</v>
      </c>
      <c r="B4192" t="s">
        <v>1141</v>
      </c>
      <c r="C4192">
        <v>5.6000001728534698E-2</v>
      </c>
      <c r="D4192">
        <v>-8.1967195094000411E-2</v>
      </c>
      <c r="E4192">
        <v>-8.552215380841266E-2</v>
      </c>
    </row>
    <row r="4193" spans="1:5" x14ac:dyDescent="0.25">
      <c r="A4193" s="6">
        <v>45604</v>
      </c>
      <c r="B4193" t="s">
        <v>1141</v>
      </c>
      <c r="C4193">
        <v>5.7000000029802322E-2</v>
      </c>
      <c r="D4193">
        <v>1.7857111971446127E-2</v>
      </c>
      <c r="E4193">
        <v>1.7699546755558057E-2</v>
      </c>
    </row>
    <row r="4194" spans="1:5" x14ac:dyDescent="0.25">
      <c r="A4194" s="6">
        <v>45607</v>
      </c>
      <c r="B4194" t="s">
        <v>1141</v>
      </c>
      <c r="C4194">
        <v>5.4999999701976776E-2</v>
      </c>
      <c r="D4194">
        <v>-3.5087725031225481E-2</v>
      </c>
      <c r="E4194">
        <v>-3.5718088543531111E-2</v>
      </c>
    </row>
    <row r="4195" spans="1:5" x14ac:dyDescent="0.25">
      <c r="A4195" s="6">
        <v>45608</v>
      </c>
      <c r="B4195" t="s">
        <v>1141</v>
      </c>
      <c r="C4195">
        <v>5.299999937415123E-2</v>
      </c>
      <c r="D4195">
        <v>-3.6363642521140993E-2</v>
      </c>
      <c r="E4195">
        <v>-3.7041278070212402E-2</v>
      </c>
    </row>
    <row r="4196" spans="1:5" x14ac:dyDescent="0.25">
      <c r="A4196" s="6">
        <v>45609</v>
      </c>
      <c r="B4196" t="s">
        <v>1141</v>
      </c>
      <c r="C4196">
        <v>5.2000001072883606E-2</v>
      </c>
      <c r="D4196">
        <v>-1.8867892699548472E-2</v>
      </c>
      <c r="E4196">
        <v>-1.9048162529850178E-2</v>
      </c>
    </row>
    <row r="4197" spans="1:5" x14ac:dyDescent="0.25">
      <c r="A4197" s="6">
        <v>45610</v>
      </c>
      <c r="B4197" t="s">
        <v>1141</v>
      </c>
      <c r="C4197">
        <v>5.2000001072883606E-2</v>
      </c>
      <c r="D4197">
        <v>0</v>
      </c>
      <c r="E4197">
        <v>0</v>
      </c>
    </row>
    <row r="4198" spans="1:5" x14ac:dyDescent="0.25">
      <c r="A4198" s="6">
        <v>45611</v>
      </c>
      <c r="B4198" t="s">
        <v>1141</v>
      </c>
      <c r="C4198">
        <v>5.000000074505806E-2</v>
      </c>
      <c r="D4198">
        <v>-3.846154397232282E-2</v>
      </c>
      <c r="E4198">
        <v>-3.9220718884497047E-2</v>
      </c>
    </row>
    <row r="4199" spans="1:5" x14ac:dyDescent="0.25">
      <c r="A4199" s="6">
        <v>45614</v>
      </c>
      <c r="B4199" t="s">
        <v>1141</v>
      </c>
      <c r="C4199">
        <v>5.000000074505806E-2</v>
      </c>
      <c r="D4199">
        <v>0</v>
      </c>
      <c r="E4199">
        <v>0</v>
      </c>
    </row>
    <row r="4200" spans="1:5" x14ac:dyDescent="0.25">
      <c r="A4200" s="6">
        <v>45615</v>
      </c>
      <c r="B4200" t="s">
        <v>1141</v>
      </c>
      <c r="C4200">
        <v>4.8000000417232513E-2</v>
      </c>
      <c r="D4200">
        <v>-4.000000596046438E-2</v>
      </c>
      <c r="E4200">
        <v>-4.082200072907221E-2</v>
      </c>
    </row>
    <row r="4201" spans="1:5" x14ac:dyDescent="0.25">
      <c r="A4201" s="6">
        <v>45616</v>
      </c>
      <c r="B4201" t="s">
        <v>1141</v>
      </c>
      <c r="C4201">
        <v>4.6999998390674591E-2</v>
      </c>
      <c r="D4201">
        <v>-2.0833375372199203E-2</v>
      </c>
      <c r="E4201">
        <v>-2.105345213114309E-2</v>
      </c>
    </row>
    <row r="4202" spans="1:5" x14ac:dyDescent="0.25">
      <c r="A4202" s="6">
        <v>45617</v>
      </c>
      <c r="B4202" t="s">
        <v>1141</v>
      </c>
      <c r="C4202">
        <v>4.8000000417232513E-2</v>
      </c>
      <c r="D4202">
        <v>2.1276639591467195E-2</v>
      </c>
      <c r="E4202">
        <v>2.1053452131143048E-2</v>
      </c>
    </row>
    <row r="4203" spans="1:5" x14ac:dyDescent="0.25">
      <c r="A4203" s="6">
        <v>45618</v>
      </c>
      <c r="B4203" t="s">
        <v>1141</v>
      </c>
      <c r="C4203">
        <v>4.6000000089406967E-2</v>
      </c>
      <c r="D4203">
        <v>-4.1666673134184484E-2</v>
      </c>
      <c r="E4203">
        <v>-4.2559621167510199E-2</v>
      </c>
    </row>
    <row r="4204" spans="1:5" x14ac:dyDescent="0.25">
      <c r="A4204" s="6">
        <v>45621</v>
      </c>
      <c r="B4204" t="s">
        <v>1141</v>
      </c>
      <c r="C4204">
        <v>4.6999998390674591E-2</v>
      </c>
      <c r="D4204">
        <v>2.1739093463565062E-2</v>
      </c>
      <c r="E4204">
        <v>2.1506169036367036E-2</v>
      </c>
    </row>
    <row r="4205" spans="1:5" x14ac:dyDescent="0.25">
      <c r="A4205" s="6">
        <v>45622</v>
      </c>
      <c r="B4205" t="s">
        <v>1141</v>
      </c>
      <c r="C4205">
        <v>4.6000000089406967E-2</v>
      </c>
      <c r="D4205">
        <v>-2.127656032996883E-2</v>
      </c>
      <c r="E4205">
        <v>-2.1506169036367175E-2</v>
      </c>
    </row>
    <row r="4206" spans="1:5" x14ac:dyDescent="0.25">
      <c r="A4206" s="6">
        <v>45623</v>
      </c>
      <c r="B4206" t="s">
        <v>1141</v>
      </c>
      <c r="C4206">
        <v>4.5000001788139343E-2</v>
      </c>
      <c r="D4206">
        <v>-2.1739093463565173E-2</v>
      </c>
      <c r="E4206">
        <v>-2.1978868925975913E-2</v>
      </c>
    </row>
    <row r="4207" spans="1:5" x14ac:dyDescent="0.25">
      <c r="A4207" s="6">
        <v>45624</v>
      </c>
      <c r="B4207" t="s">
        <v>1141</v>
      </c>
      <c r="C4207">
        <v>4.3999999761581421E-2</v>
      </c>
      <c r="D4207">
        <v>-2.2222266373809196E-2</v>
      </c>
      <c r="E4207">
        <v>-2.2472901007091747E-2</v>
      </c>
    </row>
    <row r="4208" spans="1:5" x14ac:dyDescent="0.25">
      <c r="A4208" s="6">
        <v>45625</v>
      </c>
      <c r="B4208" t="s">
        <v>1141</v>
      </c>
      <c r="C4208">
        <v>4.3999999761581421E-2</v>
      </c>
      <c r="D4208">
        <v>0</v>
      </c>
      <c r="E4208">
        <v>0</v>
      </c>
    </row>
    <row r="4209" spans="1:5" x14ac:dyDescent="0.25">
      <c r="A4209" s="6">
        <v>45628</v>
      </c>
      <c r="B4209" t="s">
        <v>1141</v>
      </c>
      <c r="C4209">
        <v>4.6000000089406967E-2</v>
      </c>
      <c r="D4209">
        <v>4.5454553151426325E-2</v>
      </c>
      <c r="E4209">
        <v>4.4451769933067688E-2</v>
      </c>
    </row>
    <row r="4210" spans="1:5" x14ac:dyDescent="0.25">
      <c r="A4210" s="6">
        <v>45629</v>
      </c>
      <c r="B4210" t="s">
        <v>1141</v>
      </c>
      <c r="C4210">
        <v>4.5000001788139343E-2</v>
      </c>
      <c r="D4210">
        <v>-2.1739093463565173E-2</v>
      </c>
      <c r="E4210">
        <v>-2.1978868925975913E-2</v>
      </c>
    </row>
    <row r="4211" spans="1:5" x14ac:dyDescent="0.25">
      <c r="A4211" s="6">
        <v>45630</v>
      </c>
      <c r="B4211" t="s">
        <v>1141</v>
      </c>
      <c r="C4211">
        <v>4.5000001788139343E-2</v>
      </c>
      <c r="D4211">
        <v>0</v>
      </c>
      <c r="E4211">
        <v>0</v>
      </c>
    </row>
    <row r="4212" spans="1:5" x14ac:dyDescent="0.25">
      <c r="A4212" s="6">
        <v>45631</v>
      </c>
      <c r="B4212" t="s">
        <v>1141</v>
      </c>
      <c r="C4212">
        <v>4.3999999761581421E-2</v>
      </c>
      <c r="D4212">
        <v>-2.2222266373809196E-2</v>
      </c>
      <c r="E4212">
        <v>-2.2472901007091747E-2</v>
      </c>
    </row>
    <row r="4213" spans="1:5" x14ac:dyDescent="0.25">
      <c r="A4213" s="6">
        <v>45632</v>
      </c>
      <c r="B4213" t="s">
        <v>1141</v>
      </c>
      <c r="C4213">
        <v>4.3999999761581421E-2</v>
      </c>
      <c r="D4213">
        <v>0</v>
      </c>
      <c r="E4213">
        <v>0</v>
      </c>
    </row>
    <row r="4214" spans="1:5" x14ac:dyDescent="0.25">
      <c r="A4214" s="6">
        <v>45635</v>
      </c>
      <c r="B4214" t="s">
        <v>1141</v>
      </c>
      <c r="C4214">
        <v>4.1999999433755875E-2</v>
      </c>
      <c r="D4214">
        <v>-4.5454553151426325E-2</v>
      </c>
      <c r="E4214">
        <v>-4.6520023698291897E-2</v>
      </c>
    </row>
    <row r="4215" spans="1:5" x14ac:dyDescent="0.25">
      <c r="A4215" s="6">
        <v>45636</v>
      </c>
      <c r="B4215" t="s">
        <v>1141</v>
      </c>
      <c r="C4215">
        <v>4.1000001132488251E-2</v>
      </c>
      <c r="D4215">
        <v>-2.380948368451441E-2</v>
      </c>
      <c r="E4215">
        <v>-2.4097510475393182E-2</v>
      </c>
    </row>
    <row r="4216" spans="1:5" x14ac:dyDescent="0.25">
      <c r="A4216" s="6">
        <v>45637</v>
      </c>
      <c r="B4216" t="s">
        <v>1141</v>
      </c>
      <c r="C4216">
        <v>4.1000001132488251E-2</v>
      </c>
      <c r="D4216">
        <v>0</v>
      </c>
      <c r="E4216">
        <v>0</v>
      </c>
    </row>
    <row r="4217" spans="1:5" x14ac:dyDescent="0.25">
      <c r="A4217" s="6">
        <v>45638</v>
      </c>
      <c r="B4217" t="s">
        <v>1141</v>
      </c>
      <c r="C4217">
        <v>4.1000001132488251E-2</v>
      </c>
      <c r="D4217">
        <v>0</v>
      </c>
      <c r="E4217">
        <v>0</v>
      </c>
    </row>
    <row r="4218" spans="1:5" x14ac:dyDescent="0.25">
      <c r="A4218" s="6">
        <v>45639</v>
      </c>
      <c r="B4218" t="s">
        <v>1141</v>
      </c>
      <c r="C4218">
        <v>3.9999999105930328E-2</v>
      </c>
      <c r="D4218">
        <v>-2.4390292656980561E-2</v>
      </c>
      <c r="E4218">
        <v>-2.4692662563777824E-2</v>
      </c>
    </row>
    <row r="4219" spans="1:5" x14ac:dyDescent="0.25">
      <c r="A4219" s="6">
        <v>45642</v>
      </c>
      <c r="B4219" t="s">
        <v>1141</v>
      </c>
      <c r="C4219">
        <v>3.9999999105930328E-2</v>
      </c>
      <c r="D4219">
        <v>0</v>
      </c>
      <c r="E4219">
        <v>0</v>
      </c>
    </row>
    <row r="4220" spans="1:5" x14ac:dyDescent="0.25">
      <c r="A4220" s="6">
        <v>45643</v>
      </c>
      <c r="B4220" t="s">
        <v>1141</v>
      </c>
      <c r="C4220">
        <v>4.1000001132488251E-2</v>
      </c>
      <c r="D4220">
        <v>2.5000051222742847E-2</v>
      </c>
      <c r="E4220">
        <v>2.4692662563777907E-2</v>
      </c>
    </row>
    <row r="4221" spans="1:5" x14ac:dyDescent="0.25">
      <c r="A4221" s="6">
        <v>45644</v>
      </c>
      <c r="B4221" t="s">
        <v>1141</v>
      </c>
      <c r="C4221">
        <v>4.1000001132488251E-2</v>
      </c>
      <c r="D4221">
        <v>0</v>
      </c>
      <c r="E4221">
        <v>0</v>
      </c>
    </row>
    <row r="4222" spans="1:5" x14ac:dyDescent="0.25">
      <c r="A4222" s="6">
        <v>45645</v>
      </c>
      <c r="B4222" t="s">
        <v>1141</v>
      </c>
      <c r="C4222">
        <v>3.9999999105930328E-2</v>
      </c>
      <c r="D4222">
        <v>-2.4390292656980561E-2</v>
      </c>
      <c r="E4222">
        <v>-2.4692662563777824E-2</v>
      </c>
    </row>
    <row r="4223" spans="1:5" x14ac:dyDescent="0.25">
      <c r="A4223" s="6">
        <v>45646</v>
      </c>
      <c r="B4223" t="s">
        <v>1141</v>
      </c>
      <c r="C4223">
        <v>4.1000001132488251E-2</v>
      </c>
      <c r="D4223">
        <v>2.5000051222742847E-2</v>
      </c>
      <c r="E4223">
        <v>2.4692662563777907E-2</v>
      </c>
    </row>
    <row r="4224" spans="1:5" x14ac:dyDescent="0.25">
      <c r="A4224" s="6">
        <v>45649</v>
      </c>
      <c r="B4224" t="s">
        <v>1141</v>
      </c>
      <c r="C4224">
        <v>3.9999999105930328E-2</v>
      </c>
      <c r="D4224">
        <v>-2.4390292656980561E-2</v>
      </c>
      <c r="E4224">
        <v>-2.4692662563777824E-2</v>
      </c>
    </row>
    <row r="4225" spans="1:5" x14ac:dyDescent="0.25">
      <c r="A4225" s="6">
        <v>45650</v>
      </c>
      <c r="B4225" t="s">
        <v>1141</v>
      </c>
      <c r="C4225">
        <v>3.9999999105930328E-2</v>
      </c>
      <c r="D4225">
        <v>0</v>
      </c>
      <c r="E4225">
        <v>0</v>
      </c>
    </row>
    <row r="4226" spans="1:5" x14ac:dyDescent="0.25">
      <c r="A4226" s="6">
        <v>45656</v>
      </c>
      <c r="B4226" t="s">
        <v>1141</v>
      </c>
      <c r="C4226">
        <v>4.1000001132488251E-2</v>
      </c>
      <c r="D4226">
        <v>-2.380948368451441E-2</v>
      </c>
      <c r="E4226">
        <v>-2.4097510475393182E-2</v>
      </c>
    </row>
    <row r="4227" spans="1:5" x14ac:dyDescent="0.25">
      <c r="A4227" s="6">
        <v>45657</v>
      </c>
      <c r="B4227" t="s">
        <v>1141</v>
      </c>
      <c r="C4227">
        <v>4.1999999433755875E-2</v>
      </c>
      <c r="D4227">
        <v>2.4390201796244071E-2</v>
      </c>
      <c r="E4227">
        <v>2.4097510475393154E-2</v>
      </c>
    </row>
    <row r="4228" spans="1:5" x14ac:dyDescent="0.25">
      <c r="A4228" s="6">
        <v>45659</v>
      </c>
      <c r="B4228" t="s">
        <v>1141</v>
      </c>
      <c r="C4228">
        <v>4.5000001788139343E-2</v>
      </c>
      <c r="D4228">
        <v>7.1428628448321652E-2</v>
      </c>
      <c r="E4228">
        <v>6.8992924705383582E-2</v>
      </c>
    </row>
    <row r="4229" spans="1:5" x14ac:dyDescent="0.25">
      <c r="A4229" s="6">
        <v>45660</v>
      </c>
      <c r="B4229" t="s">
        <v>1141</v>
      </c>
      <c r="C4229">
        <v>4.5000001788139343E-2</v>
      </c>
      <c r="D4229">
        <v>0</v>
      </c>
      <c r="E4229">
        <v>0</v>
      </c>
    </row>
    <row r="4230" spans="1:5" x14ac:dyDescent="0.25">
      <c r="A4230" s="6">
        <v>45663</v>
      </c>
      <c r="B4230" t="s">
        <v>1141</v>
      </c>
      <c r="C4230">
        <v>4.1999999433755875E-2</v>
      </c>
      <c r="D4230">
        <v>-6.6666716337202003E-2</v>
      </c>
      <c r="E4230">
        <v>-6.8992924705383582E-2</v>
      </c>
    </row>
    <row r="4231" spans="1:5" x14ac:dyDescent="0.25">
      <c r="A4231" s="6">
        <v>45664</v>
      </c>
      <c r="B4231" t="s">
        <v>1141</v>
      </c>
      <c r="C4231">
        <v>4.1000001132488251E-2</v>
      </c>
      <c r="D4231">
        <v>-2.380948368451441E-2</v>
      </c>
      <c r="E4231">
        <v>-2.4097510475393182E-2</v>
      </c>
    </row>
    <row r="4232" spans="1:5" x14ac:dyDescent="0.25">
      <c r="A4232" s="6">
        <v>45665</v>
      </c>
      <c r="B4232" t="s">
        <v>1141</v>
      </c>
      <c r="C4232">
        <v>4.3000001460313797E-2</v>
      </c>
      <c r="D4232">
        <v>4.8780494453224632E-2</v>
      </c>
      <c r="E4232">
        <v>4.762805532837576E-2</v>
      </c>
    </row>
    <row r="4233" spans="1:5" x14ac:dyDescent="0.25">
      <c r="A4233" s="6">
        <v>45666</v>
      </c>
      <c r="B4233" t="s">
        <v>1141</v>
      </c>
      <c r="C4233">
        <v>4.1000001132488251E-2</v>
      </c>
      <c r="D4233">
        <v>-4.6511633951255016E-2</v>
      </c>
      <c r="E4233">
        <v>-4.7628055328375753E-2</v>
      </c>
    </row>
    <row r="4234" spans="1:5" x14ac:dyDescent="0.25">
      <c r="A4234" s="6">
        <v>45667</v>
      </c>
      <c r="B4234" t="s">
        <v>1141</v>
      </c>
      <c r="C4234">
        <v>3.9999999105930328E-2</v>
      </c>
      <c r="D4234">
        <v>-2.4390292656980561E-2</v>
      </c>
      <c r="E4234">
        <v>-2.4692662563777824E-2</v>
      </c>
    </row>
    <row r="4235" spans="1:5" x14ac:dyDescent="0.25">
      <c r="A4235" s="6">
        <v>45670</v>
      </c>
      <c r="B4235" t="s">
        <v>1141</v>
      </c>
      <c r="C4235">
        <v>3.9999999105930328E-2</v>
      </c>
      <c r="D4235">
        <v>0</v>
      </c>
      <c r="E4235">
        <v>0</v>
      </c>
    </row>
    <row r="4236" spans="1:5" x14ac:dyDescent="0.25">
      <c r="A4236" s="6">
        <v>45671</v>
      </c>
      <c r="B4236" t="s">
        <v>1141</v>
      </c>
      <c r="C4236">
        <v>4.1000001132488251E-2</v>
      </c>
      <c r="D4236">
        <v>2.5000051222742847E-2</v>
      </c>
      <c r="E4236">
        <v>2.4692662563777907E-2</v>
      </c>
    </row>
    <row r="4237" spans="1:5" x14ac:dyDescent="0.25">
      <c r="A4237" s="6">
        <v>45672</v>
      </c>
      <c r="B4237" t="s">
        <v>1141</v>
      </c>
      <c r="C4237">
        <v>4.1000001132488251E-2</v>
      </c>
      <c r="D4237">
        <v>0</v>
      </c>
      <c r="E4237">
        <v>0</v>
      </c>
    </row>
    <row r="4238" spans="1:5" x14ac:dyDescent="0.25">
      <c r="A4238" s="6">
        <v>45673</v>
      </c>
      <c r="B4238" t="s">
        <v>1141</v>
      </c>
      <c r="C4238">
        <v>4.3000001460313797E-2</v>
      </c>
      <c r="D4238">
        <v>4.8780494453224632E-2</v>
      </c>
      <c r="E4238">
        <v>4.762805532837576E-2</v>
      </c>
    </row>
    <row r="4239" spans="1:5" x14ac:dyDescent="0.25">
      <c r="A4239" s="6">
        <v>45674</v>
      </c>
      <c r="B4239" t="s">
        <v>1141</v>
      </c>
      <c r="C4239">
        <v>4.5000001788139343E-2</v>
      </c>
      <c r="D4239">
        <v>4.6511633951255016E-2</v>
      </c>
      <c r="E4239">
        <v>4.5462379852401001E-2</v>
      </c>
    </row>
    <row r="4240" spans="1:5" x14ac:dyDescent="0.25">
      <c r="A4240" s="6">
        <v>45677</v>
      </c>
      <c r="B4240" t="s">
        <v>1141</v>
      </c>
      <c r="C4240">
        <v>4.1999999433755875E-2</v>
      </c>
      <c r="D4240">
        <v>-6.6666716337202003E-2</v>
      </c>
      <c r="E4240">
        <v>-6.8992924705383582E-2</v>
      </c>
    </row>
    <row r="4241" spans="1:5" x14ac:dyDescent="0.25">
      <c r="A4241" s="6">
        <v>45678</v>
      </c>
      <c r="B4241" t="s">
        <v>1141</v>
      </c>
      <c r="C4241">
        <v>4.1999999433755875E-2</v>
      </c>
      <c r="D4241">
        <v>0</v>
      </c>
      <c r="E4241">
        <v>0</v>
      </c>
    </row>
    <row r="4242" spans="1:5" x14ac:dyDescent="0.25">
      <c r="A4242" s="6">
        <v>45679</v>
      </c>
      <c r="B4242" t="s">
        <v>1141</v>
      </c>
      <c r="C4242">
        <v>4.1000001132488251E-2</v>
      </c>
      <c r="D4242">
        <v>-2.380948368451441E-2</v>
      </c>
      <c r="E4242">
        <v>-2.4097510475393182E-2</v>
      </c>
    </row>
    <row r="4243" spans="1:5" x14ac:dyDescent="0.25">
      <c r="A4243" s="6">
        <v>45680</v>
      </c>
      <c r="B4243" t="s">
        <v>1141</v>
      </c>
      <c r="C4243">
        <v>4.1000001132488251E-2</v>
      </c>
      <c r="D4243">
        <v>0</v>
      </c>
      <c r="E4243">
        <v>0</v>
      </c>
    </row>
    <row r="4244" spans="1:5" x14ac:dyDescent="0.25">
      <c r="A4244" s="6">
        <v>45681</v>
      </c>
      <c r="B4244" t="s">
        <v>1141</v>
      </c>
      <c r="C4244">
        <v>3.9999999105930328E-2</v>
      </c>
      <c r="D4244">
        <v>-2.4390292656980561E-2</v>
      </c>
      <c r="E4244">
        <v>-2.4692662563777824E-2</v>
      </c>
    </row>
    <row r="4245" spans="1:5" x14ac:dyDescent="0.25">
      <c r="A4245" s="6">
        <v>45686</v>
      </c>
      <c r="B4245" t="s">
        <v>1141</v>
      </c>
      <c r="C4245">
        <v>4.1000001132488251E-2</v>
      </c>
      <c r="D4245">
        <v>2.5000051222742847E-2</v>
      </c>
      <c r="E4245">
        <v>2.4692662563777907E-2</v>
      </c>
    </row>
    <row r="4246" spans="1:5" x14ac:dyDescent="0.25">
      <c r="A4246" s="6">
        <v>45687</v>
      </c>
      <c r="B4246" t="s">
        <v>1141</v>
      </c>
      <c r="C4246">
        <v>3.9999999105930328E-2</v>
      </c>
      <c r="D4246">
        <v>-2.4390292656980561E-2</v>
      </c>
      <c r="E4246">
        <v>-2.4692662563777824E-2</v>
      </c>
    </row>
    <row r="4247" spans="1:5" x14ac:dyDescent="0.25">
      <c r="A4247" s="6">
        <v>45688</v>
      </c>
      <c r="B4247" t="s">
        <v>1141</v>
      </c>
      <c r="C4247">
        <v>4.1000001132488251E-2</v>
      </c>
      <c r="D4247">
        <v>2.5000051222742847E-2</v>
      </c>
      <c r="E4247">
        <v>2.4692662563777907E-2</v>
      </c>
    </row>
    <row r="4248" spans="1:5" x14ac:dyDescent="0.25">
      <c r="A4248" s="6">
        <v>45691</v>
      </c>
      <c r="B4248" t="s">
        <v>1141</v>
      </c>
      <c r="C4248">
        <v>3.9000000804662704E-2</v>
      </c>
      <c r="D4248">
        <v>-4.8780494453224632E-2</v>
      </c>
      <c r="E4248">
        <v>-5.0010427563948835E-2</v>
      </c>
    </row>
    <row r="4249" spans="1:5" x14ac:dyDescent="0.25">
      <c r="A4249" s="6">
        <v>45692</v>
      </c>
      <c r="B4249" t="s">
        <v>1141</v>
      </c>
      <c r="C4249">
        <v>3.9999999105930328E-2</v>
      </c>
      <c r="D4249">
        <v>2.5640981554750919E-2</v>
      </c>
      <c r="E4249">
        <v>2.5317765000171098E-2</v>
      </c>
    </row>
    <row r="4250" spans="1:5" x14ac:dyDescent="0.25">
      <c r="A4250" s="6">
        <v>45693</v>
      </c>
      <c r="B4250" t="s">
        <v>1141</v>
      </c>
      <c r="C4250">
        <v>3.9000000804662704E-2</v>
      </c>
      <c r="D4250">
        <v>-2.4999958090483165E-2</v>
      </c>
      <c r="E4250">
        <v>-2.531776500017097E-2</v>
      </c>
    </row>
    <row r="4251" spans="1:5" x14ac:dyDescent="0.25">
      <c r="A4251" s="6">
        <v>45694</v>
      </c>
      <c r="B4251" t="s">
        <v>1141</v>
      </c>
      <c r="C4251">
        <v>3.9000000804662704E-2</v>
      </c>
      <c r="D4251">
        <v>0</v>
      </c>
      <c r="E4251">
        <v>0</v>
      </c>
    </row>
    <row r="4252" spans="1:5" x14ac:dyDescent="0.25">
      <c r="A4252" s="6">
        <v>45695</v>
      </c>
      <c r="B4252" t="s">
        <v>1141</v>
      </c>
      <c r="C4252">
        <v>3.9000000804662704E-2</v>
      </c>
      <c r="D4252">
        <v>0</v>
      </c>
      <c r="E4252">
        <v>0</v>
      </c>
    </row>
    <row r="4253" spans="1:5" x14ac:dyDescent="0.25">
      <c r="A4253" s="6">
        <v>45698</v>
      </c>
      <c r="B4253" t="s">
        <v>1141</v>
      </c>
      <c r="C4253">
        <v>3.9999999105930328E-2</v>
      </c>
      <c r="D4253">
        <v>2.5640981554750919E-2</v>
      </c>
      <c r="E4253">
        <v>2.5317765000171098E-2</v>
      </c>
    </row>
    <row r="4254" spans="1:5" x14ac:dyDescent="0.25">
      <c r="A4254" s="6">
        <v>45699</v>
      </c>
      <c r="B4254" t="s">
        <v>1141</v>
      </c>
      <c r="C4254">
        <v>3.9000000804662704E-2</v>
      </c>
      <c r="D4254">
        <v>-2.4999958090483165E-2</v>
      </c>
      <c r="E4254">
        <v>-2.531776500017097E-2</v>
      </c>
    </row>
    <row r="4255" spans="1:5" x14ac:dyDescent="0.25">
      <c r="A4255" s="6">
        <v>45700</v>
      </c>
      <c r="B4255" t="s">
        <v>1141</v>
      </c>
      <c r="C4255">
        <v>3.9000000804662704E-2</v>
      </c>
      <c r="D4255">
        <v>0</v>
      </c>
      <c r="E4255">
        <v>0</v>
      </c>
    </row>
    <row r="4256" spans="1:5" x14ac:dyDescent="0.25">
      <c r="A4256" s="6">
        <v>45701</v>
      </c>
      <c r="B4256" t="s">
        <v>1141</v>
      </c>
      <c r="C4256">
        <v>3.9000000804662704E-2</v>
      </c>
      <c r="D4256">
        <v>0</v>
      </c>
      <c r="E4256">
        <v>0</v>
      </c>
    </row>
    <row r="4257" spans="1:5" x14ac:dyDescent="0.25">
      <c r="A4257" s="6">
        <v>45702</v>
      </c>
      <c r="B4257" t="s">
        <v>1141</v>
      </c>
      <c r="C4257">
        <v>3.7999998778104782E-2</v>
      </c>
      <c r="D4257">
        <v>-2.5641077075012952E-2</v>
      </c>
      <c r="E4257">
        <v>-2.5975539190775346E-2</v>
      </c>
    </row>
    <row r="4258" spans="1:5" x14ac:dyDescent="0.25">
      <c r="A4258" s="6">
        <v>45705</v>
      </c>
      <c r="B4258" t="s">
        <v>1141</v>
      </c>
      <c r="C4258">
        <v>3.9000000804662704E-2</v>
      </c>
      <c r="D4258">
        <v>2.631584365034545E-2</v>
      </c>
      <c r="E4258">
        <v>2.5975539190775342E-2</v>
      </c>
    </row>
    <row r="4259" spans="1:5" x14ac:dyDescent="0.25">
      <c r="A4259" s="6">
        <v>45706</v>
      </c>
      <c r="B4259" t="s">
        <v>1141</v>
      </c>
      <c r="C4259">
        <v>3.5999998450279236E-2</v>
      </c>
      <c r="D4259">
        <v>-7.6923135704776713E-2</v>
      </c>
      <c r="E4259">
        <v>-8.0042771353713224E-2</v>
      </c>
    </row>
    <row r="4260" spans="1:5" x14ac:dyDescent="0.25">
      <c r="A4260" s="6">
        <v>45707</v>
      </c>
      <c r="B4260" t="s">
        <v>1141</v>
      </c>
      <c r="C4260">
        <v>3.4000001847743988E-2</v>
      </c>
      <c r="D4260">
        <v>-5.5555463573075059E-2</v>
      </c>
      <c r="E4260">
        <v>-5.7158316446738709E-2</v>
      </c>
    </row>
    <row r="4261" spans="1:5" x14ac:dyDescent="0.25">
      <c r="A4261" s="6">
        <v>45708</v>
      </c>
      <c r="B4261" t="s">
        <v>1141</v>
      </c>
      <c r="C4261">
        <v>3.5999998450279236E-2</v>
      </c>
      <c r="D4261">
        <v>5.8823426289547509E-2</v>
      </c>
      <c r="E4261">
        <v>5.7158316446738737E-2</v>
      </c>
    </row>
    <row r="4262" spans="1:5" x14ac:dyDescent="0.25">
      <c r="A4262" s="6">
        <v>45709</v>
      </c>
      <c r="B4262" t="s">
        <v>1141</v>
      </c>
      <c r="C4262">
        <v>3.7000000476837158E-2</v>
      </c>
      <c r="D4262">
        <v>2.7777835266828088E-2</v>
      </c>
      <c r="E4262">
        <v>2.7399030123405072E-2</v>
      </c>
    </row>
    <row r="4263" spans="1:5" x14ac:dyDescent="0.25">
      <c r="A4263" s="6">
        <v>45712</v>
      </c>
      <c r="B4263" t="s">
        <v>1141</v>
      </c>
      <c r="C4263">
        <v>3.5000000149011612E-2</v>
      </c>
      <c r="D4263">
        <v>-5.4054062217582688E-2</v>
      </c>
      <c r="E4263">
        <v>-5.5569859784826786E-2</v>
      </c>
    </row>
    <row r="4264" spans="1:5" x14ac:dyDescent="0.25">
      <c r="A4264" s="6">
        <v>45713</v>
      </c>
      <c r="B4264" t="s">
        <v>1141</v>
      </c>
      <c r="C4264">
        <v>3.5000000149011612E-2</v>
      </c>
      <c r="D4264">
        <v>0</v>
      </c>
      <c r="E4264">
        <v>0</v>
      </c>
    </row>
    <row r="4265" spans="1:5" x14ac:dyDescent="0.25">
      <c r="A4265" s="6">
        <v>45714</v>
      </c>
      <c r="B4265" t="s">
        <v>1141</v>
      </c>
      <c r="C4265">
        <v>3.4000001847743988E-2</v>
      </c>
      <c r="D4265">
        <v>-2.8571379914575923E-2</v>
      </c>
      <c r="E4265">
        <v>-2.8987486785316995E-2</v>
      </c>
    </row>
    <row r="4266" spans="1:5" x14ac:dyDescent="0.25">
      <c r="A4266" s="6">
        <v>45715</v>
      </c>
      <c r="B4266" t="s">
        <v>1141</v>
      </c>
      <c r="C4266">
        <v>3.7000000476837158E-2</v>
      </c>
      <c r="D4266">
        <v>8.8235249001677118E-2</v>
      </c>
      <c r="E4266">
        <v>8.4557346570143868E-2</v>
      </c>
    </row>
    <row r="4267" spans="1:5" x14ac:dyDescent="0.25">
      <c r="A4267" s="6">
        <v>45716</v>
      </c>
      <c r="B4267" t="s">
        <v>1141</v>
      </c>
      <c r="C4267">
        <v>3.4000001847743988E-2</v>
      </c>
      <c r="D4267">
        <v>-8.1081042984613938E-2</v>
      </c>
      <c r="E4267">
        <v>-8.4557346570143785E-2</v>
      </c>
    </row>
    <row r="4268" spans="1:5" x14ac:dyDescent="0.25">
      <c r="A4268" s="6">
        <v>45719</v>
      </c>
      <c r="B4268" t="s">
        <v>1141</v>
      </c>
      <c r="C4268">
        <v>3.5000000149011612E-2</v>
      </c>
      <c r="D4268">
        <v>2.9411713144773755E-2</v>
      </c>
      <c r="E4268">
        <v>2.8987486785316968E-2</v>
      </c>
    </row>
    <row r="4269" spans="1:5" x14ac:dyDescent="0.25">
      <c r="A4269" s="6">
        <v>45720</v>
      </c>
      <c r="B4269" t="s">
        <v>1141</v>
      </c>
      <c r="C4269">
        <v>3.2999999821186066E-2</v>
      </c>
      <c r="D4269">
        <v>-5.7142866266017056E-2</v>
      </c>
      <c r="E4269">
        <v>-5.8840509699012188E-2</v>
      </c>
    </row>
    <row r="4270" spans="1:5" x14ac:dyDescent="0.25">
      <c r="A4270" s="6">
        <v>45721</v>
      </c>
      <c r="B4270" t="s">
        <v>1141</v>
      </c>
      <c r="C4270">
        <v>3.2999999821186066E-2</v>
      </c>
      <c r="D4270">
        <v>0</v>
      </c>
      <c r="E4270">
        <v>0</v>
      </c>
    </row>
    <row r="4271" spans="1:5" x14ac:dyDescent="0.25">
      <c r="A4271" s="6">
        <v>45722</v>
      </c>
      <c r="B4271" t="s">
        <v>1141</v>
      </c>
      <c r="C4271">
        <v>3.2000001519918442E-2</v>
      </c>
      <c r="D4271">
        <v>-3.0302978990491503E-2</v>
      </c>
      <c r="E4271">
        <v>-3.0771605750699451E-2</v>
      </c>
    </row>
    <row r="4272" spans="1:5" x14ac:dyDescent="0.25">
      <c r="A4272" s="6">
        <v>45723</v>
      </c>
      <c r="B4272" t="s">
        <v>1141</v>
      </c>
      <c r="C4272">
        <v>3.2999999821186066E-2</v>
      </c>
      <c r="D4272">
        <v>3.1249945430320558E-2</v>
      </c>
      <c r="E4272">
        <v>3.0771605750699496E-2</v>
      </c>
    </row>
    <row r="4273" spans="1:5" x14ac:dyDescent="0.25">
      <c r="A4273" s="6">
        <v>45726</v>
      </c>
      <c r="B4273" t="s">
        <v>1141</v>
      </c>
      <c r="C4273">
        <v>3.5000000149011612E-2</v>
      </c>
      <c r="D4273">
        <v>6.0606070868568285E-2</v>
      </c>
      <c r="E4273">
        <v>5.8840509699012063E-2</v>
      </c>
    </row>
    <row r="4274" spans="1:5" x14ac:dyDescent="0.25">
      <c r="A4274" s="6">
        <v>45727</v>
      </c>
      <c r="B4274" t="s">
        <v>1141</v>
      </c>
      <c r="C4274">
        <v>3.2999999821186066E-2</v>
      </c>
      <c r="D4274">
        <v>-5.7142866266017056E-2</v>
      </c>
      <c r="E4274">
        <v>-5.8840509699012188E-2</v>
      </c>
    </row>
    <row r="4275" spans="1:5" x14ac:dyDescent="0.25">
      <c r="A4275" s="6">
        <v>45728</v>
      </c>
      <c r="B4275" t="s">
        <v>1141</v>
      </c>
      <c r="C4275">
        <v>3.2999999821186066E-2</v>
      </c>
      <c r="D4275">
        <v>0</v>
      </c>
      <c r="E4275">
        <v>0</v>
      </c>
    </row>
    <row r="4276" spans="1:5" x14ac:dyDescent="0.25">
      <c r="A4276" s="6">
        <v>45729</v>
      </c>
      <c r="B4276" t="s">
        <v>1141</v>
      </c>
      <c r="C4276">
        <v>3.2999999821186066E-2</v>
      </c>
      <c r="D4276">
        <v>0</v>
      </c>
      <c r="E4276">
        <v>0</v>
      </c>
    </row>
    <row r="4277" spans="1:5" x14ac:dyDescent="0.25">
      <c r="A4277" s="6">
        <v>45730</v>
      </c>
      <c r="B4277" t="s">
        <v>1141</v>
      </c>
      <c r="C4277">
        <v>3.4000001847743988E-2</v>
      </c>
      <c r="D4277">
        <v>3.0303091878076893E-2</v>
      </c>
      <c r="E4277">
        <v>2.9853022913695175E-2</v>
      </c>
    </row>
    <row r="4278" spans="1:5" x14ac:dyDescent="0.25">
      <c r="A4278" s="6">
        <v>45733</v>
      </c>
      <c r="B4278" t="s">
        <v>1141</v>
      </c>
      <c r="C4278">
        <v>3.2000001519918442E-2</v>
      </c>
      <c r="D4278">
        <v>-5.8823535856903253E-2</v>
      </c>
      <c r="E4278">
        <v>-6.0624628664394574E-2</v>
      </c>
    </row>
    <row r="4279" spans="1:5" x14ac:dyDescent="0.25">
      <c r="A4279" s="6">
        <v>45734</v>
      </c>
      <c r="B4279" t="s">
        <v>1141</v>
      </c>
      <c r="C4279">
        <v>3.4000001847743988E-2</v>
      </c>
      <c r="D4279">
        <v>6.250000727595717E-2</v>
      </c>
      <c r="E4279">
        <v>6.0624628664394511E-2</v>
      </c>
    </row>
    <row r="4280" spans="1:5" x14ac:dyDescent="0.25">
      <c r="A4280" s="6">
        <v>45735</v>
      </c>
      <c r="B4280" t="s">
        <v>1141</v>
      </c>
      <c r="C4280">
        <v>3.2999999821186066E-2</v>
      </c>
      <c r="D4280">
        <v>-2.9411822712129498E-2</v>
      </c>
      <c r="E4280">
        <v>-2.9853022913695151E-2</v>
      </c>
    </row>
    <row r="4281" spans="1:5" x14ac:dyDescent="0.25">
      <c r="A4281" s="6">
        <v>45736</v>
      </c>
      <c r="B4281" t="s">
        <v>1141</v>
      </c>
      <c r="C4281">
        <v>3.5000000149011612E-2</v>
      </c>
      <c r="D4281">
        <v>6.0606070868568285E-2</v>
      </c>
      <c r="E4281">
        <v>5.8840509699012063E-2</v>
      </c>
    </row>
    <row r="4282" spans="1:5" x14ac:dyDescent="0.25">
      <c r="A4282" s="6">
        <v>45737</v>
      </c>
      <c r="B4282" t="s">
        <v>1141</v>
      </c>
      <c r="C4282">
        <v>3.4000001847743988E-2</v>
      </c>
      <c r="D4282">
        <v>-2.8571379914575923E-2</v>
      </c>
      <c r="E4282">
        <v>-2.8987486785316995E-2</v>
      </c>
    </row>
    <row r="4283" spans="1:5" x14ac:dyDescent="0.25">
      <c r="A4283" s="6">
        <v>45740</v>
      </c>
      <c r="B4283" t="s">
        <v>1141</v>
      </c>
      <c r="C4283">
        <v>3.4000001847743988E-2</v>
      </c>
      <c r="D4283">
        <v>0</v>
      </c>
      <c r="E4283">
        <v>0</v>
      </c>
    </row>
    <row r="4284" spans="1:5" x14ac:dyDescent="0.25">
      <c r="A4284" s="6">
        <v>45741</v>
      </c>
      <c r="B4284" t="s">
        <v>1141</v>
      </c>
      <c r="C4284">
        <v>3.4000001847743988E-2</v>
      </c>
      <c r="D4284">
        <v>0</v>
      </c>
      <c r="E4284">
        <v>0</v>
      </c>
    </row>
    <row r="4285" spans="1:5" x14ac:dyDescent="0.25">
      <c r="A4285" s="6">
        <v>45742</v>
      </c>
      <c r="B4285" t="s">
        <v>1141</v>
      </c>
      <c r="C4285">
        <v>3.4000001847743988E-2</v>
      </c>
      <c r="D4285">
        <v>0</v>
      </c>
      <c r="E4285">
        <v>0</v>
      </c>
    </row>
    <row r="4286" spans="1:5" x14ac:dyDescent="0.25">
      <c r="A4286" s="6">
        <v>45743</v>
      </c>
      <c r="B4286" t="s">
        <v>1141</v>
      </c>
      <c r="C4286">
        <v>3.2999999821186066E-2</v>
      </c>
      <c r="D4286">
        <v>-2.9411822712129498E-2</v>
      </c>
      <c r="E4286">
        <v>-2.9853022913695151E-2</v>
      </c>
    </row>
    <row r="4287" spans="1:5" x14ac:dyDescent="0.25">
      <c r="A4287" s="6">
        <v>45744</v>
      </c>
      <c r="B4287" t="s">
        <v>1141</v>
      </c>
      <c r="C4287">
        <v>3.2999999821186066E-2</v>
      </c>
      <c r="D4287">
        <v>0</v>
      </c>
      <c r="E4287">
        <v>0</v>
      </c>
    </row>
    <row r="4288" spans="1:5" x14ac:dyDescent="0.25">
      <c r="A4288" s="6">
        <v>45747</v>
      </c>
      <c r="B4288" t="s">
        <v>1141</v>
      </c>
      <c r="C4288">
        <v>3.2999999821186066E-2</v>
      </c>
      <c r="D4288">
        <v>0</v>
      </c>
      <c r="E4288">
        <v>0</v>
      </c>
    </row>
    <row r="4289" spans="1:5" x14ac:dyDescent="0.25">
      <c r="A4289" s="6">
        <v>45748</v>
      </c>
      <c r="B4289" t="s">
        <v>1141</v>
      </c>
      <c r="C4289">
        <v>3.2999999821186066E-2</v>
      </c>
      <c r="D4289">
        <v>0</v>
      </c>
      <c r="E4289">
        <v>0</v>
      </c>
    </row>
    <row r="4290" spans="1:5" x14ac:dyDescent="0.25">
      <c r="A4290" s="6">
        <v>45749</v>
      </c>
      <c r="B4290" t="s">
        <v>1141</v>
      </c>
      <c r="C4290">
        <v>3.2000001519918442E-2</v>
      </c>
      <c r="D4290">
        <v>-3.0302978990491503E-2</v>
      </c>
      <c r="E4290">
        <v>-3.0771605750699451E-2</v>
      </c>
    </row>
    <row r="4291" spans="1:5" x14ac:dyDescent="0.25">
      <c r="A4291" s="6">
        <v>45750</v>
      </c>
      <c r="B4291" t="s">
        <v>1141</v>
      </c>
      <c r="C4291">
        <v>3.0999999493360519E-2</v>
      </c>
      <c r="D4291">
        <v>-3.1250061845636834E-2</v>
      </c>
      <c r="E4291">
        <v>-3.1748762155239717E-2</v>
      </c>
    </row>
    <row r="4292" spans="1:5" x14ac:dyDescent="0.25">
      <c r="A4292" s="6">
        <v>45751</v>
      </c>
      <c r="B4292" t="s">
        <v>1141</v>
      </c>
      <c r="C4292">
        <v>3.0999999493360519E-2</v>
      </c>
      <c r="D4292">
        <v>0</v>
      </c>
      <c r="E4292">
        <v>0</v>
      </c>
    </row>
    <row r="4293" spans="1:5" x14ac:dyDescent="0.25">
      <c r="A4293" s="6">
        <v>45754</v>
      </c>
      <c r="B4293" t="s">
        <v>1141</v>
      </c>
      <c r="C4293">
        <v>2.7000000700354576E-2</v>
      </c>
      <c r="D4293">
        <v>-0.12903222123802449</v>
      </c>
      <c r="E4293">
        <v>-0.13815029619854988</v>
      </c>
    </row>
    <row r="4294" spans="1:5" x14ac:dyDescent="0.25">
      <c r="A4294" s="6">
        <v>45755</v>
      </c>
      <c r="B4294" t="s">
        <v>1141</v>
      </c>
      <c r="C4294">
        <v>3.0999999493360519E-2</v>
      </c>
      <c r="D4294">
        <v>0.14814809960184228</v>
      </c>
      <c r="E4294">
        <v>0.13815029619854988</v>
      </c>
    </row>
    <row r="4295" spans="1:5" x14ac:dyDescent="0.25">
      <c r="A4295" s="6">
        <v>45756</v>
      </c>
      <c r="B4295" t="s">
        <v>1141</v>
      </c>
      <c r="C4295">
        <v>2.9999999329447746E-2</v>
      </c>
      <c r="D4295">
        <v>-3.2258070330838273E-2</v>
      </c>
      <c r="E4295">
        <v>-3.2789828831523773E-2</v>
      </c>
    </row>
    <row r="4296" spans="1:5" x14ac:dyDescent="0.25">
      <c r="A4296" s="6">
        <v>45757</v>
      </c>
      <c r="B4296" t="s">
        <v>1141</v>
      </c>
      <c r="C4296">
        <v>3.0999999493360519E-2</v>
      </c>
      <c r="D4296">
        <v>3.3333339542150675E-2</v>
      </c>
      <c r="E4296">
        <v>3.2789828831523767E-2</v>
      </c>
    </row>
    <row r="4297" spans="1:5" x14ac:dyDescent="0.25">
      <c r="A4297" s="6">
        <v>45758</v>
      </c>
      <c r="B4297" t="s">
        <v>1141</v>
      </c>
      <c r="C4297">
        <v>3.4000001847743988E-2</v>
      </c>
      <c r="D4297">
        <v>9.6774271077842977E-2</v>
      </c>
      <c r="E4297">
        <v>9.237339081963418E-2</v>
      </c>
    </row>
    <row r="4298" spans="1:5" x14ac:dyDescent="0.25">
      <c r="A4298" s="6">
        <v>45761</v>
      </c>
      <c r="B4298" t="s">
        <v>1141</v>
      </c>
      <c r="C4298">
        <v>3.2999999821186066E-2</v>
      </c>
      <c r="D4298">
        <v>-2.9411822712129498E-2</v>
      </c>
      <c r="E4298">
        <v>-2.9853022913695151E-2</v>
      </c>
    </row>
    <row r="4299" spans="1:5" x14ac:dyDescent="0.25">
      <c r="A4299" s="6">
        <v>45762</v>
      </c>
      <c r="B4299" t="s">
        <v>1141</v>
      </c>
      <c r="C4299">
        <v>3.2999999821186066E-2</v>
      </c>
      <c r="D4299">
        <v>0</v>
      </c>
      <c r="E4299">
        <v>0</v>
      </c>
    </row>
    <row r="4300" spans="1:5" x14ac:dyDescent="0.25">
      <c r="A4300" s="6">
        <v>45763</v>
      </c>
      <c r="B4300" t="s">
        <v>1141</v>
      </c>
      <c r="C4300">
        <v>3.2999999821186066E-2</v>
      </c>
      <c r="D4300">
        <v>0</v>
      </c>
      <c r="E4300">
        <v>0</v>
      </c>
    </row>
    <row r="4301" spans="1:5" x14ac:dyDescent="0.25">
      <c r="A4301" s="6">
        <v>45764</v>
      </c>
      <c r="B4301" t="s">
        <v>1141</v>
      </c>
      <c r="C4301">
        <v>3.2000001519918442E-2</v>
      </c>
      <c r="D4301">
        <v>-3.0302978990491503E-2</v>
      </c>
      <c r="E4301">
        <v>-3.0771605750699451E-2</v>
      </c>
    </row>
    <row r="4302" spans="1:5" x14ac:dyDescent="0.25">
      <c r="A4302" s="6">
        <v>45770</v>
      </c>
      <c r="B4302" t="s">
        <v>1141</v>
      </c>
      <c r="C4302">
        <v>3.2000001519918442E-2</v>
      </c>
      <c r="D4302">
        <v>0</v>
      </c>
      <c r="E4302">
        <v>0</v>
      </c>
    </row>
    <row r="4303" spans="1:5" x14ac:dyDescent="0.25">
      <c r="A4303" s="6">
        <v>45771</v>
      </c>
      <c r="B4303" t="s">
        <v>1141</v>
      </c>
      <c r="C4303">
        <v>3.4000001847743988E-2</v>
      </c>
      <c r="D4303">
        <v>6.250000727595717E-2</v>
      </c>
      <c r="E4303">
        <v>6.0624628664394511E-2</v>
      </c>
    </row>
    <row r="4304" spans="1:5" x14ac:dyDescent="0.25">
      <c r="A4304" s="6">
        <v>45776</v>
      </c>
      <c r="B4304" t="s">
        <v>1141</v>
      </c>
      <c r="C4304">
        <v>3.5999998450279236E-2</v>
      </c>
      <c r="D4304">
        <v>5.8823426289547509E-2</v>
      </c>
      <c r="E4304">
        <v>5.7158316446738737E-2</v>
      </c>
    </row>
    <row r="4305" spans="1:5" x14ac:dyDescent="0.25">
      <c r="A4305" s="6">
        <v>45777</v>
      </c>
      <c r="B4305" t="s">
        <v>1141</v>
      </c>
      <c r="C4305">
        <v>3.5000000149011612E-2</v>
      </c>
      <c r="D4305">
        <v>-2.777773178653753E-2</v>
      </c>
      <c r="E4305">
        <v>-2.8170829661421756E-2</v>
      </c>
    </row>
    <row r="4306" spans="1:5" x14ac:dyDescent="0.25">
      <c r="A4306" s="6">
        <v>45778</v>
      </c>
      <c r="B4306" t="s">
        <v>1141</v>
      </c>
      <c r="C4306">
        <v>3.5000000149011612E-2</v>
      </c>
      <c r="D4306">
        <v>0</v>
      </c>
      <c r="E4306">
        <v>0</v>
      </c>
    </row>
    <row r="4307" spans="1:5" x14ac:dyDescent="0.25">
      <c r="A4307" s="6">
        <v>45779</v>
      </c>
      <c r="B4307" t="s">
        <v>1141</v>
      </c>
      <c r="C4307">
        <v>3.4000001847743988E-2</v>
      </c>
      <c r="D4307">
        <v>-2.8571379914575923E-2</v>
      </c>
      <c r="E4307">
        <v>-2.8987486785316995E-2</v>
      </c>
    </row>
    <row r="4308" spans="1:5" x14ac:dyDescent="0.25">
      <c r="A4308" s="6">
        <v>45782</v>
      </c>
      <c r="B4308" t="s">
        <v>1141</v>
      </c>
      <c r="C4308">
        <v>3.4000001847743988E-2</v>
      </c>
      <c r="D4308">
        <v>0</v>
      </c>
      <c r="E4308">
        <v>0</v>
      </c>
    </row>
    <row r="4309" spans="1:5" x14ac:dyDescent="0.25">
      <c r="A4309" s="6">
        <v>45783</v>
      </c>
      <c r="B4309" t="s">
        <v>1141</v>
      </c>
      <c r="C4309">
        <v>3.2999999821186066E-2</v>
      </c>
      <c r="D4309">
        <v>-2.9411822712129498E-2</v>
      </c>
      <c r="E4309">
        <v>-2.9853022913695151E-2</v>
      </c>
    </row>
    <row r="4310" spans="1:5" x14ac:dyDescent="0.25">
      <c r="A4310" s="6">
        <v>45784</v>
      </c>
      <c r="B4310" t="s">
        <v>1141</v>
      </c>
      <c r="C4310">
        <v>3.2000001519918442E-2</v>
      </c>
      <c r="D4310">
        <v>-3.0302978990491503E-2</v>
      </c>
      <c r="E4310">
        <v>-3.0771605750699451E-2</v>
      </c>
    </row>
    <row r="4311" spans="1:5" x14ac:dyDescent="0.25">
      <c r="A4311" s="6">
        <v>45785</v>
      </c>
      <c r="B4311" t="s">
        <v>1141</v>
      </c>
      <c r="C4311">
        <v>3.0999999493360519E-2</v>
      </c>
      <c r="D4311">
        <v>-3.1250061845636834E-2</v>
      </c>
      <c r="E4311">
        <v>-3.1748762155239717E-2</v>
      </c>
    </row>
    <row r="4312" spans="1:5" x14ac:dyDescent="0.25">
      <c r="A4312" s="6">
        <v>45786</v>
      </c>
      <c r="B4312" t="s">
        <v>1141</v>
      </c>
      <c r="C4312">
        <v>3.0999999493360519E-2</v>
      </c>
      <c r="D4312">
        <v>0</v>
      </c>
      <c r="E4312">
        <v>0</v>
      </c>
    </row>
    <row r="4313" spans="1:5" x14ac:dyDescent="0.25">
      <c r="A4313" s="6">
        <v>45789</v>
      </c>
      <c r="B4313" t="s">
        <v>1141</v>
      </c>
      <c r="C4313">
        <v>3.2000001519918442E-2</v>
      </c>
      <c r="D4313">
        <v>3.2258130416166653E-2</v>
      </c>
      <c r="E4313">
        <v>3.174876215523971E-2</v>
      </c>
    </row>
    <row r="4314" spans="1:5" x14ac:dyDescent="0.25">
      <c r="A4314" s="6">
        <v>45790</v>
      </c>
      <c r="B4314" t="s">
        <v>1141</v>
      </c>
      <c r="C4314">
        <v>3.0999999493360519E-2</v>
      </c>
      <c r="D4314">
        <v>-3.1250061845636834E-2</v>
      </c>
      <c r="E4314">
        <v>-3.1748762155239717E-2</v>
      </c>
    </row>
    <row r="4315" spans="1:5" x14ac:dyDescent="0.25">
      <c r="A4315" s="6">
        <v>45791</v>
      </c>
      <c r="B4315" t="s">
        <v>1141</v>
      </c>
      <c r="C4315">
        <v>3.4000001847743988E-2</v>
      </c>
      <c r="D4315">
        <v>9.6774271077842977E-2</v>
      </c>
      <c r="E4315">
        <v>9.237339081963418E-2</v>
      </c>
    </row>
    <row r="4316" spans="1:5" x14ac:dyDescent="0.25">
      <c r="A4316" s="6">
        <v>45792</v>
      </c>
      <c r="B4316" t="s">
        <v>1141</v>
      </c>
      <c r="C4316">
        <v>3.5000000149011612E-2</v>
      </c>
      <c r="D4316">
        <v>2.9411713144773755E-2</v>
      </c>
      <c r="E4316">
        <v>2.8987486785316968E-2</v>
      </c>
    </row>
    <row r="4317" spans="1:5" x14ac:dyDescent="0.25">
      <c r="A4317" s="6">
        <v>45793</v>
      </c>
      <c r="B4317" t="s">
        <v>1141</v>
      </c>
      <c r="C4317">
        <v>3.4000001847743988E-2</v>
      </c>
      <c r="D4317">
        <v>-2.8571379914575923E-2</v>
      </c>
      <c r="E4317">
        <v>-2.8987486785316995E-2</v>
      </c>
    </row>
    <row r="4318" spans="1:5" x14ac:dyDescent="0.25">
      <c r="A4318" s="6">
        <v>45796</v>
      </c>
      <c r="B4318" t="s">
        <v>1141</v>
      </c>
      <c r="C4318">
        <v>3.0999999493360519E-2</v>
      </c>
      <c r="D4318">
        <v>-8.8235358569032751E-2</v>
      </c>
      <c r="E4318">
        <v>-9.2373390819634207E-2</v>
      </c>
    </row>
    <row r="4319" spans="1:5" x14ac:dyDescent="0.25">
      <c r="A4319" s="6">
        <v>45797</v>
      </c>
      <c r="B4319" t="s">
        <v>1141</v>
      </c>
      <c r="C4319">
        <v>3.2000001519918442E-2</v>
      </c>
      <c r="D4319">
        <v>3.2258130416166653E-2</v>
      </c>
      <c r="E4319">
        <v>3.174876215523971E-2</v>
      </c>
    </row>
    <row r="4320" spans="1:5" x14ac:dyDescent="0.25">
      <c r="A4320" s="6">
        <v>45798</v>
      </c>
      <c r="B4320" t="s">
        <v>1141</v>
      </c>
      <c r="C4320">
        <v>3.2000001519918442E-2</v>
      </c>
      <c r="D4320">
        <v>0</v>
      </c>
      <c r="E4320">
        <v>0</v>
      </c>
    </row>
    <row r="4321" spans="1:5" x14ac:dyDescent="0.25">
      <c r="A4321" s="6">
        <v>45799</v>
      </c>
      <c r="B4321" t="s">
        <v>1141</v>
      </c>
      <c r="C4321">
        <v>3.2000001519918442E-2</v>
      </c>
      <c r="D4321">
        <v>0</v>
      </c>
      <c r="E4321">
        <v>0</v>
      </c>
    </row>
    <row r="4322" spans="1:5" x14ac:dyDescent="0.25">
      <c r="A4322" s="6">
        <v>45800</v>
      </c>
      <c r="B4322" t="s">
        <v>1141</v>
      </c>
      <c r="C4322">
        <v>3.2000001519918442E-2</v>
      </c>
      <c r="D4322">
        <v>0</v>
      </c>
      <c r="E4322">
        <v>0</v>
      </c>
    </row>
    <row r="4323" spans="1:5" x14ac:dyDescent="0.25">
      <c r="A4323" s="6">
        <v>45803</v>
      </c>
      <c r="B4323" t="s">
        <v>1141</v>
      </c>
      <c r="C4323">
        <v>3.2000001519918442E-2</v>
      </c>
      <c r="D4323">
        <v>0</v>
      </c>
      <c r="E4323">
        <v>0</v>
      </c>
    </row>
    <row r="4324" spans="1:5" x14ac:dyDescent="0.25">
      <c r="A4324" s="6">
        <v>45804</v>
      </c>
      <c r="B4324" t="s">
        <v>1141</v>
      </c>
      <c r="C4324">
        <v>3.0999999493360519E-2</v>
      </c>
      <c r="D4324">
        <v>-3.1250061845636834E-2</v>
      </c>
      <c r="E4324">
        <v>-3.1748762155239717E-2</v>
      </c>
    </row>
    <row r="4325" spans="1:5" x14ac:dyDescent="0.25">
      <c r="A4325" s="6">
        <v>45805</v>
      </c>
      <c r="B4325" t="s">
        <v>1141</v>
      </c>
      <c r="C4325">
        <v>3.0999999493360519E-2</v>
      </c>
      <c r="D4325">
        <v>0</v>
      </c>
      <c r="E4325">
        <v>0</v>
      </c>
    </row>
    <row r="4326" spans="1:5" x14ac:dyDescent="0.25">
      <c r="A4326" s="6">
        <v>45806</v>
      </c>
      <c r="B4326" t="s">
        <v>1141</v>
      </c>
      <c r="C4326">
        <v>3.0999999493360519E-2</v>
      </c>
      <c r="D4326">
        <v>0</v>
      </c>
      <c r="E4326">
        <v>0</v>
      </c>
    </row>
    <row r="4327" spans="1:5" x14ac:dyDescent="0.25">
      <c r="A4327" s="6">
        <v>45807</v>
      </c>
      <c r="B4327" t="s">
        <v>1141</v>
      </c>
      <c r="C4327">
        <v>3.0999999493360519E-2</v>
      </c>
      <c r="D4327">
        <v>0</v>
      </c>
      <c r="E4327">
        <v>0</v>
      </c>
    </row>
    <row r="4328" spans="1:5" x14ac:dyDescent="0.25">
      <c r="A4328" s="6">
        <v>45810</v>
      </c>
      <c r="B4328" t="s">
        <v>1141</v>
      </c>
      <c r="C4328">
        <v>3.0999999493360519E-2</v>
      </c>
      <c r="D4328">
        <v>0</v>
      </c>
      <c r="E4328">
        <v>0</v>
      </c>
    </row>
    <row r="4329" spans="1:5" x14ac:dyDescent="0.25">
      <c r="A4329" s="6">
        <v>45811</v>
      </c>
      <c r="B4329" t="s">
        <v>1141</v>
      </c>
      <c r="C4329">
        <v>3.0999999493360519E-2</v>
      </c>
      <c r="D4329">
        <v>0</v>
      </c>
      <c r="E4329">
        <v>0</v>
      </c>
    </row>
    <row r="4330" spans="1:5" x14ac:dyDescent="0.25">
      <c r="A4330" s="6">
        <v>45812</v>
      </c>
      <c r="B4330" t="s">
        <v>1141</v>
      </c>
      <c r="C4330">
        <v>3.0999999493360519E-2</v>
      </c>
      <c r="D4330">
        <v>0</v>
      </c>
      <c r="E4330">
        <v>0</v>
      </c>
    </row>
    <row r="4331" spans="1:5" x14ac:dyDescent="0.25">
      <c r="A4331" s="6">
        <v>45813</v>
      </c>
      <c r="B4331" t="s">
        <v>1141</v>
      </c>
      <c r="C4331">
        <v>3.0999999493360519E-2</v>
      </c>
      <c r="D4331">
        <v>0</v>
      </c>
      <c r="E4331">
        <v>0</v>
      </c>
    </row>
    <row r="4332" spans="1:5" x14ac:dyDescent="0.25">
      <c r="A4332" s="6">
        <v>45814</v>
      </c>
      <c r="B4332" t="s">
        <v>1141</v>
      </c>
      <c r="C4332">
        <v>2.9999999329447746E-2</v>
      </c>
      <c r="D4332">
        <v>-3.2258070330838273E-2</v>
      </c>
      <c r="E4332">
        <v>-3.2789828831523773E-2</v>
      </c>
    </row>
    <row r="4333" spans="1:5" x14ac:dyDescent="0.25">
      <c r="A4333" s="6">
        <v>45819</v>
      </c>
      <c r="B4333" t="s">
        <v>1141</v>
      </c>
      <c r="C4333">
        <v>3.0999999493360519E-2</v>
      </c>
      <c r="D4333">
        <v>3.3333339542150675E-2</v>
      </c>
      <c r="E4333">
        <v>3.2789828831523767E-2</v>
      </c>
    </row>
    <row r="4334" spans="1:5" x14ac:dyDescent="0.25">
      <c r="A4334" s="6">
        <v>45820</v>
      </c>
      <c r="B4334" t="s">
        <v>1141</v>
      </c>
      <c r="C4334">
        <v>2.9999999329447746E-2</v>
      </c>
      <c r="D4334">
        <v>-3.2258070330838273E-2</v>
      </c>
      <c r="E4334">
        <v>-3.2789828831523773E-2</v>
      </c>
    </row>
    <row r="4335" spans="1:5" x14ac:dyDescent="0.25">
      <c r="A4335" s="6">
        <v>45821</v>
      </c>
      <c r="B4335" t="s">
        <v>1141</v>
      </c>
      <c r="C4335">
        <v>2.9999999329447746E-2</v>
      </c>
      <c r="D4335">
        <v>0</v>
      </c>
      <c r="E4335">
        <v>0</v>
      </c>
    </row>
    <row r="4336" spans="1:5" x14ac:dyDescent="0.25">
      <c r="A4336" s="6">
        <v>45824</v>
      </c>
      <c r="B4336" t="s">
        <v>1141</v>
      </c>
      <c r="C4336">
        <v>2.8999999165534973E-2</v>
      </c>
      <c r="D4336">
        <v>-3.3333339542150675E-2</v>
      </c>
      <c r="E4336">
        <v>-3.3901558098595859E-2</v>
      </c>
    </row>
    <row r="4337" spans="1:5" x14ac:dyDescent="0.25">
      <c r="A4337" s="6">
        <v>45825</v>
      </c>
      <c r="B4337" t="s">
        <v>1141</v>
      </c>
      <c r="C4337">
        <v>2.8000000864267349E-2</v>
      </c>
      <c r="D4337">
        <v>-3.4482701035938979E-2</v>
      </c>
      <c r="E4337">
        <v>-3.5091260169922964E-2</v>
      </c>
    </row>
    <row r="4338" spans="1:5" x14ac:dyDescent="0.25">
      <c r="A4338" s="6">
        <v>45826</v>
      </c>
      <c r="B4338" t="s">
        <v>1141</v>
      </c>
      <c r="C4338">
        <v>2.8999999165534973E-2</v>
      </c>
      <c r="D4338">
        <v>3.5714223942892476E-2</v>
      </c>
      <c r="E4338">
        <v>3.509126016992313E-2</v>
      </c>
    </row>
    <row r="4339" spans="1:5" x14ac:dyDescent="0.25">
      <c r="A4339" s="6">
        <v>45827</v>
      </c>
      <c r="B4339" t="s">
        <v>1141</v>
      </c>
      <c r="C4339">
        <v>2.8999999165534973E-2</v>
      </c>
      <c r="D4339">
        <v>0</v>
      </c>
      <c r="E4339">
        <v>0</v>
      </c>
    </row>
    <row r="4340" spans="1:5" x14ac:dyDescent="0.25">
      <c r="A4340" s="6">
        <v>45828</v>
      </c>
      <c r="B4340" t="s">
        <v>1141</v>
      </c>
      <c r="C4340">
        <v>2.7000000700354576E-2</v>
      </c>
      <c r="D4340">
        <v>-6.896546630102296E-2</v>
      </c>
      <c r="E4340">
        <v>-7.1458909268430376E-2</v>
      </c>
    </row>
    <row r="4341" spans="1:5" x14ac:dyDescent="0.25">
      <c r="A4341" s="6">
        <v>45831</v>
      </c>
      <c r="B4341" t="s">
        <v>1141</v>
      </c>
      <c r="C4341">
        <v>2.8000000864267349E-2</v>
      </c>
      <c r="D4341">
        <v>3.7037042147174404E-2</v>
      </c>
      <c r="E4341">
        <v>3.6367649098507301E-2</v>
      </c>
    </row>
    <row r="4342" spans="1:5" x14ac:dyDescent="0.25">
      <c r="A4342" s="6">
        <v>45832</v>
      </c>
      <c r="B4342" t="s">
        <v>1141</v>
      </c>
      <c r="C4342">
        <v>2.7000000700354576E-2</v>
      </c>
      <c r="D4342">
        <v>-3.5714290465931331E-2</v>
      </c>
      <c r="E4342">
        <v>-3.636764909850735E-2</v>
      </c>
    </row>
    <row r="4343" spans="1:5" x14ac:dyDescent="0.25">
      <c r="A4343" s="6">
        <v>45833</v>
      </c>
      <c r="B4343" t="s">
        <v>1141</v>
      </c>
      <c r="C4343">
        <v>2.6000000536441803E-2</v>
      </c>
      <c r="D4343">
        <v>-3.7037042147174515E-2</v>
      </c>
      <c r="E4343">
        <v>-3.774033328952827E-2</v>
      </c>
    </row>
    <row r="4344" spans="1:5" x14ac:dyDescent="0.25">
      <c r="A4344" s="6">
        <v>45834</v>
      </c>
      <c r="B4344" t="s">
        <v>1141</v>
      </c>
      <c r="C4344">
        <v>2.7000000700354576E-2</v>
      </c>
      <c r="D4344">
        <v>3.846154397232282E-2</v>
      </c>
      <c r="E4344">
        <v>3.774033328952825E-2</v>
      </c>
    </row>
    <row r="4345" spans="1:5" x14ac:dyDescent="0.25">
      <c r="A4345" s="6">
        <v>45835</v>
      </c>
      <c r="B4345" t="s">
        <v>1141</v>
      </c>
      <c r="C4345">
        <v>2.7000000700354576E-2</v>
      </c>
      <c r="D4345">
        <v>0</v>
      </c>
      <c r="E4345">
        <v>0</v>
      </c>
    </row>
    <row r="4346" spans="1:5" x14ac:dyDescent="0.25">
      <c r="A4346" s="6">
        <v>45838</v>
      </c>
      <c r="B4346" t="s">
        <v>1141</v>
      </c>
      <c r="C4346">
        <v>2.6000000536441803E-2</v>
      </c>
      <c r="D4346">
        <v>-3.7037042147174515E-2</v>
      </c>
      <c r="E4346">
        <v>-3.774033328952827E-2</v>
      </c>
    </row>
    <row r="4347" spans="1:5" x14ac:dyDescent="0.25">
      <c r="A4347" s="6">
        <v>45839</v>
      </c>
      <c r="B4347" t="s">
        <v>1141</v>
      </c>
      <c r="C4347">
        <v>2.7000000700354576E-2</v>
      </c>
      <c r="D4347">
        <v>3.846154397232282E-2</v>
      </c>
      <c r="E4347">
        <v>3.774033328952825E-2</v>
      </c>
    </row>
    <row r="4348" spans="1:5" x14ac:dyDescent="0.25">
      <c r="A4348" s="6">
        <v>45840</v>
      </c>
      <c r="B4348" t="s">
        <v>1141</v>
      </c>
      <c r="C4348">
        <v>2.9999999329447746E-2</v>
      </c>
      <c r="D4348">
        <v>0.11111105745466787</v>
      </c>
      <c r="E4348">
        <v>0.10536046736702621</v>
      </c>
    </row>
    <row r="4349" spans="1:5" x14ac:dyDescent="0.25">
      <c r="A4349" s="6">
        <v>45841</v>
      </c>
      <c r="B4349" t="s">
        <v>1141</v>
      </c>
      <c r="C4349">
        <v>3.2999999821186066E-2</v>
      </c>
      <c r="D4349">
        <v>0.1000000186264518</v>
      </c>
      <c r="E4349">
        <v>9.5310196737462716E-2</v>
      </c>
    </row>
    <row r="4350" spans="1:5" x14ac:dyDescent="0.25">
      <c r="A4350" s="6">
        <v>45842</v>
      </c>
      <c r="B4350" t="s">
        <v>1141</v>
      </c>
      <c r="C4350">
        <v>3.2000001519918442E-2</v>
      </c>
      <c r="D4350">
        <v>-3.0302978990491503E-2</v>
      </c>
      <c r="E4350">
        <v>-3.0771605750699451E-2</v>
      </c>
    </row>
    <row r="4351" spans="1:5" x14ac:dyDescent="0.25">
      <c r="A4351" s="6">
        <v>45845</v>
      </c>
      <c r="B4351" t="s">
        <v>1141</v>
      </c>
      <c r="C4351">
        <v>3.0999999493360519E-2</v>
      </c>
      <c r="D4351">
        <v>-3.1250061845636834E-2</v>
      </c>
      <c r="E4351">
        <v>-3.1748762155239717E-2</v>
      </c>
    </row>
    <row r="4352" spans="1:5" x14ac:dyDescent="0.25">
      <c r="A4352" s="6">
        <v>45846</v>
      </c>
      <c r="B4352" t="s">
        <v>1141</v>
      </c>
      <c r="C4352">
        <v>3.0999999493360519E-2</v>
      </c>
      <c r="D4352">
        <v>0</v>
      </c>
      <c r="E4352">
        <v>0</v>
      </c>
    </row>
    <row r="4353" spans="1:5" x14ac:dyDescent="0.25">
      <c r="A4353" s="6">
        <v>45847</v>
      </c>
      <c r="B4353" t="s">
        <v>1141</v>
      </c>
      <c r="C4353">
        <v>3.2000001519918442E-2</v>
      </c>
      <c r="D4353">
        <v>3.2258130416166653E-2</v>
      </c>
      <c r="E4353">
        <v>3.174876215523971E-2</v>
      </c>
    </row>
    <row r="4354" spans="1:5" x14ac:dyDescent="0.25">
      <c r="A4354" s="6">
        <v>45848</v>
      </c>
      <c r="B4354" t="s">
        <v>1141</v>
      </c>
      <c r="C4354">
        <v>3.0999999493360519E-2</v>
      </c>
      <c r="D4354">
        <v>-3.1250061845636834E-2</v>
      </c>
      <c r="E4354">
        <v>-3.1748762155239717E-2</v>
      </c>
    </row>
    <row r="4355" spans="1:5" x14ac:dyDescent="0.25">
      <c r="A4355" s="6">
        <v>45849</v>
      </c>
      <c r="B4355" t="s">
        <v>1141</v>
      </c>
      <c r="C4355">
        <v>3.0999999493360519E-2</v>
      </c>
      <c r="D4355">
        <v>0</v>
      </c>
      <c r="E4355">
        <v>0</v>
      </c>
    </row>
    <row r="4356" spans="1:5" x14ac:dyDescent="0.25">
      <c r="A4356" s="6">
        <v>45852</v>
      </c>
      <c r="B4356" t="s">
        <v>1141</v>
      </c>
      <c r="C4356">
        <v>3.0999999493360519E-2</v>
      </c>
      <c r="D4356">
        <v>0</v>
      </c>
      <c r="E4356">
        <v>0</v>
      </c>
    </row>
    <row r="4357" spans="1:5" x14ac:dyDescent="0.25">
      <c r="A4357" s="6">
        <v>45853</v>
      </c>
      <c r="B4357" t="s">
        <v>1141</v>
      </c>
      <c r="C4357">
        <v>2.9999999329447746E-2</v>
      </c>
      <c r="D4357">
        <v>-3.2258070330838273E-2</v>
      </c>
      <c r="E4357">
        <v>-3.2789828831523773E-2</v>
      </c>
    </row>
    <row r="4358" spans="1:5" x14ac:dyDescent="0.25">
      <c r="A4358" s="6">
        <v>45854</v>
      </c>
      <c r="B4358" t="s">
        <v>1141</v>
      </c>
      <c r="C4358">
        <v>3.2000001519918442E-2</v>
      </c>
      <c r="D4358">
        <v>6.6666741172474397E-2</v>
      </c>
      <c r="E4358">
        <v>6.4538590986763483E-2</v>
      </c>
    </row>
    <row r="4359" spans="1:5" x14ac:dyDescent="0.25">
      <c r="A4359" s="6">
        <v>45855</v>
      </c>
      <c r="B4359" t="s">
        <v>1141</v>
      </c>
      <c r="C4359">
        <v>3.2000001519918442E-2</v>
      </c>
      <c r="D4359">
        <v>0</v>
      </c>
      <c r="E4359">
        <v>0</v>
      </c>
    </row>
    <row r="4360" spans="1:5" x14ac:dyDescent="0.25">
      <c r="A4360" s="6">
        <v>45856</v>
      </c>
      <c r="B4360" t="s">
        <v>1141</v>
      </c>
      <c r="C4360">
        <v>3.4000001847743988E-2</v>
      </c>
      <c r="D4360">
        <v>6.250000727595717E-2</v>
      </c>
      <c r="E4360">
        <v>6.0624628664394511E-2</v>
      </c>
    </row>
    <row r="4361" spans="1:5" x14ac:dyDescent="0.25">
      <c r="A4361" s="6">
        <v>45859</v>
      </c>
      <c r="B4361" t="s">
        <v>1141</v>
      </c>
      <c r="C4361">
        <v>3.5999998450279236E-2</v>
      </c>
      <c r="D4361">
        <v>5.8823426289547509E-2</v>
      </c>
      <c r="E4361">
        <v>5.7158316446738737E-2</v>
      </c>
    </row>
    <row r="4362" spans="1:5" x14ac:dyDescent="0.25">
      <c r="A4362" s="6">
        <v>45860</v>
      </c>
      <c r="B4362" t="s">
        <v>1141</v>
      </c>
      <c r="C4362">
        <v>3.7999998778104782E-2</v>
      </c>
      <c r="D4362">
        <v>5.5555567053365618E-2</v>
      </c>
      <c r="E4362">
        <v>5.4067232162937871E-2</v>
      </c>
    </row>
    <row r="4363" spans="1:5" x14ac:dyDescent="0.25">
      <c r="A4363" s="6">
        <v>45861</v>
      </c>
      <c r="B4363" t="s">
        <v>1141</v>
      </c>
      <c r="C4363">
        <v>4.6999998390674591E-2</v>
      </c>
      <c r="D4363">
        <v>0.23684210268331696</v>
      </c>
      <c r="E4363">
        <v>0.21256143989784398</v>
      </c>
    </row>
    <row r="4364" spans="1:5" x14ac:dyDescent="0.25">
      <c r="A4364" s="6">
        <v>45862</v>
      </c>
      <c r="B4364" t="s">
        <v>1141</v>
      </c>
      <c r="C4364">
        <v>4.5000001788139343E-2</v>
      </c>
      <c r="D4364">
        <v>-4.2553120659937549E-2</v>
      </c>
      <c r="E4364">
        <v>-4.3485037962343008E-2</v>
      </c>
    </row>
    <row r="4365" spans="1:5" x14ac:dyDescent="0.25">
      <c r="A4365" s="6">
        <v>45863</v>
      </c>
      <c r="B4365" t="s">
        <v>1141</v>
      </c>
      <c r="C4365">
        <v>4.3999999761581421E-2</v>
      </c>
      <c r="D4365">
        <v>-2.2222266373809196E-2</v>
      </c>
      <c r="E4365">
        <v>-2.2472901007091747E-2</v>
      </c>
    </row>
    <row r="4366" spans="1:5" x14ac:dyDescent="0.25">
      <c r="A4366" s="6">
        <v>45866</v>
      </c>
      <c r="B4366" t="s">
        <v>1141</v>
      </c>
      <c r="C4366">
        <v>3.9000000804662704E-2</v>
      </c>
      <c r="D4366">
        <v>-0.11363634054572114</v>
      </c>
      <c r="E4366">
        <v>-0.12062796173763379</v>
      </c>
    </row>
    <row r="4367" spans="1:5" x14ac:dyDescent="0.25">
      <c r="A4367" s="6">
        <v>45867</v>
      </c>
      <c r="B4367" t="s">
        <v>1141</v>
      </c>
      <c r="C4367">
        <v>3.9000000804662704E-2</v>
      </c>
      <c r="D4367">
        <v>0</v>
      </c>
      <c r="E4367">
        <v>0</v>
      </c>
    </row>
    <row r="4368" spans="1:5" x14ac:dyDescent="0.25">
      <c r="A4368" s="6">
        <v>45868</v>
      </c>
      <c r="B4368" t="s">
        <v>1141</v>
      </c>
      <c r="C4368">
        <v>3.7999998778104782E-2</v>
      </c>
      <c r="D4368">
        <v>-2.5641077075012952E-2</v>
      </c>
      <c r="E4368">
        <v>-2.5975539190775346E-2</v>
      </c>
    </row>
    <row r="4369" spans="1:5" x14ac:dyDescent="0.25">
      <c r="A4369" s="6">
        <v>45869</v>
      </c>
      <c r="B4369" t="s">
        <v>1141</v>
      </c>
      <c r="C4369">
        <v>3.7000000476837158E-2</v>
      </c>
      <c r="D4369">
        <v>-2.6315745616387054E-2</v>
      </c>
      <c r="E4369">
        <v>-2.6668202039532827E-2</v>
      </c>
    </row>
    <row r="4370" spans="1:5" x14ac:dyDescent="0.25">
      <c r="A4370" s="6">
        <v>45870</v>
      </c>
      <c r="B4370" t="s">
        <v>1141</v>
      </c>
      <c r="C4370">
        <v>3.7999998778104782E-2</v>
      </c>
      <c r="D4370">
        <v>2.7026980767031139E-2</v>
      </c>
      <c r="E4370">
        <v>2.6668202039532737E-2</v>
      </c>
    </row>
    <row r="4371" spans="1:5" x14ac:dyDescent="0.25">
      <c r="A4371" s="6">
        <v>45873</v>
      </c>
      <c r="B4371" t="s">
        <v>1141</v>
      </c>
      <c r="C4371">
        <v>3.7999998778104782E-2</v>
      </c>
      <c r="D4371">
        <v>0</v>
      </c>
      <c r="E4371">
        <v>0</v>
      </c>
    </row>
    <row r="4372" spans="1:5" x14ac:dyDescent="0.25">
      <c r="A4372" s="6">
        <v>45874</v>
      </c>
      <c r="B4372" t="s">
        <v>1141</v>
      </c>
      <c r="C4372">
        <v>3.7999998778104782E-2</v>
      </c>
      <c r="D4372">
        <v>0</v>
      </c>
      <c r="E4372">
        <v>0</v>
      </c>
    </row>
    <row r="4373" spans="1:5" x14ac:dyDescent="0.25">
      <c r="A4373" s="6">
        <v>45875</v>
      </c>
      <c r="B4373" t="s">
        <v>1141</v>
      </c>
      <c r="C4373">
        <v>3.7000000476837158E-2</v>
      </c>
      <c r="D4373">
        <v>-2.6315745616387054E-2</v>
      </c>
      <c r="E4373">
        <v>-2.6668202039532827E-2</v>
      </c>
    </row>
    <row r="4374" spans="1:5" x14ac:dyDescent="0.25">
      <c r="A4374" s="6">
        <v>45876</v>
      </c>
      <c r="B4374" t="s">
        <v>1141</v>
      </c>
      <c r="C4374">
        <v>3.7000000476837158E-2</v>
      </c>
      <c r="D4374">
        <v>0</v>
      </c>
      <c r="E4374">
        <v>0</v>
      </c>
    </row>
    <row r="4375" spans="1:5" x14ac:dyDescent="0.25">
      <c r="A4375" s="6">
        <v>45877</v>
      </c>
      <c r="B4375" t="s">
        <v>1141</v>
      </c>
      <c r="C4375">
        <v>3.9000000804662704E-2</v>
      </c>
      <c r="D4375">
        <v>5.4054062217582688E-2</v>
      </c>
      <c r="E4375">
        <v>5.2643741230308093E-2</v>
      </c>
    </row>
    <row r="4376" spans="1:5" x14ac:dyDescent="0.25">
      <c r="A4376" s="6">
        <v>45880</v>
      </c>
      <c r="B4376" t="s">
        <v>1141</v>
      </c>
      <c r="C4376">
        <v>4.3000001460313797E-2</v>
      </c>
      <c r="D4376">
        <v>0.10256411725952752</v>
      </c>
      <c r="E4376">
        <v>9.7638482892324588E-2</v>
      </c>
    </row>
    <row r="4377" spans="1:5" x14ac:dyDescent="0.25">
      <c r="A4377" s="6">
        <v>45881</v>
      </c>
      <c r="B4377" t="s">
        <v>1141</v>
      </c>
      <c r="C4377">
        <v>4.3000001460313797E-2</v>
      </c>
      <c r="D4377">
        <v>0</v>
      </c>
      <c r="E4377">
        <v>0</v>
      </c>
    </row>
    <row r="4378" spans="1:5" x14ac:dyDescent="0.25">
      <c r="A4378" s="6">
        <v>45882</v>
      </c>
      <c r="B4378" t="s">
        <v>1141</v>
      </c>
      <c r="C4378">
        <v>4.1999999433755875E-2</v>
      </c>
      <c r="D4378">
        <v>-2.3255860292955122E-2</v>
      </c>
      <c r="E4378">
        <v>-2.3530544852982629E-2</v>
      </c>
    </row>
    <row r="4379" spans="1:5" x14ac:dyDescent="0.25">
      <c r="A4379" s="6">
        <v>45883</v>
      </c>
      <c r="B4379" t="s">
        <v>1141</v>
      </c>
      <c r="C4379">
        <v>4.1999999433755875E-2</v>
      </c>
      <c r="D4379">
        <v>0</v>
      </c>
      <c r="E4379">
        <v>0</v>
      </c>
    </row>
    <row r="4380" spans="1:5" x14ac:dyDescent="0.25">
      <c r="A4380" s="6">
        <v>45884</v>
      </c>
      <c r="B4380" t="s">
        <v>1141</v>
      </c>
      <c r="C4380">
        <v>4.1999999433755875E-2</v>
      </c>
      <c r="D4380">
        <v>0</v>
      </c>
      <c r="E4380">
        <v>0</v>
      </c>
    </row>
    <row r="4381" spans="1:5" x14ac:dyDescent="0.25">
      <c r="A4381" s="6">
        <v>45887</v>
      </c>
      <c r="B4381" t="s">
        <v>1141</v>
      </c>
      <c r="C4381">
        <v>3.7999998778104782E-2</v>
      </c>
      <c r="D4381">
        <v>-9.5238112132836061E-2</v>
      </c>
      <c r="E4381">
        <v>-0.1000834772301173</v>
      </c>
    </row>
    <row r="4382" spans="1:5" x14ac:dyDescent="0.25">
      <c r="A4382" s="6">
        <v>45888</v>
      </c>
      <c r="B4382" t="s">
        <v>1141</v>
      </c>
      <c r="C4382">
        <v>3.9999999105930328E-2</v>
      </c>
      <c r="D4382">
        <v>5.2631589266732393E-2</v>
      </c>
      <c r="E4382">
        <v>5.1293304190946257E-2</v>
      </c>
    </row>
    <row r="4383" spans="1:5" x14ac:dyDescent="0.25">
      <c r="A4383" s="6">
        <v>45889</v>
      </c>
      <c r="B4383" t="s">
        <v>1141</v>
      </c>
      <c r="C4383">
        <v>3.9000000804662704E-2</v>
      </c>
      <c r="D4383">
        <v>-2.4999958090483165E-2</v>
      </c>
      <c r="E4383">
        <v>-2.531776500017097E-2</v>
      </c>
    </row>
    <row r="4384" spans="1:5" x14ac:dyDescent="0.25">
      <c r="A4384" s="6">
        <v>45890</v>
      </c>
      <c r="B4384" t="s">
        <v>1141</v>
      </c>
      <c r="C4384">
        <v>3.9000000804662704E-2</v>
      </c>
      <c r="D4384">
        <v>0</v>
      </c>
      <c r="E4384">
        <v>0</v>
      </c>
    </row>
    <row r="4385" spans="1:5" x14ac:dyDescent="0.25">
      <c r="A4385" s="6">
        <v>45891</v>
      </c>
      <c r="B4385" t="s">
        <v>1141</v>
      </c>
      <c r="C4385">
        <v>3.5000000149011612E-2</v>
      </c>
      <c r="D4385">
        <v>-0.10256411725952752</v>
      </c>
      <c r="E4385">
        <v>-0.10821360101513498</v>
      </c>
    </row>
    <row r="4386" spans="1:5" x14ac:dyDescent="0.25">
      <c r="A4386" s="6">
        <v>45894</v>
      </c>
      <c r="B4386" t="s">
        <v>1141</v>
      </c>
      <c r="C4386">
        <v>3.2000001519918442E-2</v>
      </c>
      <c r="D4386">
        <v>-8.5714246180592868E-2</v>
      </c>
      <c r="E4386">
        <v>-8.961211544971151E-2</v>
      </c>
    </row>
    <row r="4387" spans="1:5" x14ac:dyDescent="0.25">
      <c r="A4387" s="6">
        <v>45895</v>
      </c>
      <c r="B4387" t="s">
        <v>1141</v>
      </c>
      <c r="C4387">
        <v>3.0999999493360519E-2</v>
      </c>
      <c r="D4387">
        <v>-3.1250061845636834E-2</v>
      </c>
      <c r="E4387">
        <v>-3.1748762155239717E-2</v>
      </c>
    </row>
    <row r="4388" spans="1:5" x14ac:dyDescent="0.25">
      <c r="A4388" s="6">
        <v>45896</v>
      </c>
      <c r="B4388" t="s">
        <v>1141</v>
      </c>
      <c r="C4388">
        <v>3.2000001519918442E-2</v>
      </c>
      <c r="D4388">
        <v>3.2258130416166653E-2</v>
      </c>
      <c r="E4388">
        <v>3.174876215523971E-2</v>
      </c>
    </row>
    <row r="4389" spans="1:5" x14ac:dyDescent="0.25">
      <c r="A4389" s="6">
        <v>45897</v>
      </c>
      <c r="B4389" t="s">
        <v>1141</v>
      </c>
      <c r="C4389">
        <v>3.0999999493360519E-2</v>
      </c>
      <c r="D4389">
        <v>-3.1250061845636834E-2</v>
      </c>
      <c r="E4389">
        <v>-3.1748762155239717E-2</v>
      </c>
    </row>
    <row r="4390" spans="1:5" x14ac:dyDescent="0.25">
      <c r="A4390" s="6">
        <v>45898</v>
      </c>
      <c r="B4390" t="s">
        <v>1141</v>
      </c>
      <c r="C4390">
        <v>3.0999999493360519E-2</v>
      </c>
      <c r="D4390">
        <v>0</v>
      </c>
      <c r="E4390">
        <v>0</v>
      </c>
    </row>
    <row r="4391" spans="1:5" x14ac:dyDescent="0.25">
      <c r="A4391" s="6">
        <v>45901</v>
      </c>
      <c r="B4391" t="s">
        <v>1141</v>
      </c>
      <c r="C4391">
        <v>3.0999999493360519E-2</v>
      </c>
      <c r="D4391">
        <v>0</v>
      </c>
      <c r="E4391">
        <v>0</v>
      </c>
    </row>
    <row r="4392" spans="1:5" x14ac:dyDescent="0.25">
      <c r="A4392" s="6">
        <v>45902</v>
      </c>
      <c r="B4392" t="s">
        <v>1141</v>
      </c>
      <c r="C4392">
        <v>2.9999999329447746E-2</v>
      </c>
      <c r="D4392">
        <v>-3.2258070330838273E-2</v>
      </c>
      <c r="E4392">
        <v>-3.2789828831523773E-2</v>
      </c>
    </row>
    <row r="4393" spans="1:5" x14ac:dyDescent="0.25">
      <c r="A4393" s="6">
        <v>45903</v>
      </c>
      <c r="B4393" t="s">
        <v>1141</v>
      </c>
      <c r="C4393">
        <v>2.9999999329447746E-2</v>
      </c>
      <c r="D4393">
        <v>0</v>
      </c>
      <c r="E4393">
        <v>0</v>
      </c>
    </row>
    <row r="4394" spans="1:5" x14ac:dyDescent="0.25">
      <c r="A4394" s="6">
        <v>45904</v>
      </c>
      <c r="B4394" t="s">
        <v>1141</v>
      </c>
      <c r="C4394">
        <v>3.0999999493360519E-2</v>
      </c>
      <c r="D4394">
        <v>3.3333339542150675E-2</v>
      </c>
      <c r="E4394">
        <v>3.2789828831523767E-2</v>
      </c>
    </row>
    <row r="4395" spans="1:5" x14ac:dyDescent="0.25">
      <c r="A4395" s="6">
        <v>45905</v>
      </c>
      <c r="B4395" t="s">
        <v>1141</v>
      </c>
      <c r="C4395">
        <v>3.0999999493360519E-2</v>
      </c>
      <c r="D4395">
        <v>0</v>
      </c>
      <c r="E4395">
        <v>0</v>
      </c>
    </row>
    <row r="4396" spans="1:5" x14ac:dyDescent="0.25">
      <c r="A4396" s="6">
        <v>45908</v>
      </c>
      <c r="B4396" t="s">
        <v>1141</v>
      </c>
      <c r="C4396">
        <v>3.0999999493360519E-2</v>
      </c>
      <c r="D4396">
        <v>0</v>
      </c>
      <c r="E4396">
        <v>0</v>
      </c>
    </row>
    <row r="4397" spans="1:5" x14ac:dyDescent="0.25">
      <c r="A4397" s="6">
        <v>45909</v>
      </c>
      <c r="B4397" t="s">
        <v>1141</v>
      </c>
      <c r="C4397">
        <v>2.9999999329447746E-2</v>
      </c>
      <c r="D4397">
        <v>-3.2258070330838273E-2</v>
      </c>
      <c r="E4397">
        <v>-3.2789828831523773E-2</v>
      </c>
    </row>
    <row r="4398" spans="1:5" x14ac:dyDescent="0.25">
      <c r="A4398" s="6">
        <v>45910</v>
      </c>
      <c r="B4398" t="s">
        <v>1141</v>
      </c>
      <c r="C4398">
        <v>2.8999999165534973E-2</v>
      </c>
      <c r="D4398">
        <v>-3.3333339542150675E-2</v>
      </c>
      <c r="E4398">
        <v>-3.3901558098595859E-2</v>
      </c>
    </row>
    <row r="4399" spans="1:5" x14ac:dyDescent="0.25">
      <c r="A4399" s="6">
        <v>45911</v>
      </c>
      <c r="B4399" t="s">
        <v>1141</v>
      </c>
      <c r="C4399">
        <v>2.8999999165534973E-2</v>
      </c>
      <c r="D4399">
        <v>0</v>
      </c>
      <c r="E4399">
        <v>0</v>
      </c>
    </row>
    <row r="4400" spans="1:5" x14ac:dyDescent="0.25">
      <c r="A4400" s="6">
        <v>45912</v>
      </c>
      <c r="B4400" t="s">
        <v>1141</v>
      </c>
      <c r="C4400">
        <v>2.8000000864267349E-2</v>
      </c>
      <c r="D4400">
        <v>-3.4482701035938979E-2</v>
      </c>
      <c r="E4400">
        <v>-3.5091260169922964E-2</v>
      </c>
    </row>
    <row r="4401" spans="1:5" x14ac:dyDescent="0.25">
      <c r="A4401" s="6">
        <v>45915</v>
      </c>
      <c r="B4401" t="s">
        <v>1141</v>
      </c>
      <c r="C4401">
        <v>2.8999999165534973E-2</v>
      </c>
      <c r="D4401">
        <v>3.5714223942892476E-2</v>
      </c>
      <c r="E4401">
        <v>3.509126016992313E-2</v>
      </c>
    </row>
    <row r="4402" spans="1:5" x14ac:dyDescent="0.25">
      <c r="A4402" s="6">
        <v>45916</v>
      </c>
      <c r="B4402" t="s">
        <v>1141</v>
      </c>
      <c r="C4402">
        <v>2.9999999329447746E-2</v>
      </c>
      <c r="D4402">
        <v>3.448276526508387E-2</v>
      </c>
      <c r="E4402">
        <v>3.3901558098595734E-2</v>
      </c>
    </row>
    <row r="4403" spans="1:5" x14ac:dyDescent="0.25">
      <c r="A4403" s="6">
        <v>45917</v>
      </c>
      <c r="B4403" t="s">
        <v>1141</v>
      </c>
      <c r="C4403">
        <v>2.9999999329447746E-2</v>
      </c>
      <c r="D4403">
        <v>0</v>
      </c>
      <c r="E4403">
        <v>0</v>
      </c>
    </row>
    <row r="4404" spans="1:5" x14ac:dyDescent="0.25">
      <c r="A4404" s="6">
        <v>45918</v>
      </c>
      <c r="B4404" t="s">
        <v>1141</v>
      </c>
      <c r="C4404">
        <v>2.9999999329447746E-2</v>
      </c>
      <c r="D4404">
        <v>0</v>
      </c>
      <c r="E4404">
        <v>0</v>
      </c>
    </row>
    <row r="4405" spans="1:5" x14ac:dyDescent="0.25">
      <c r="A4405" s="6">
        <v>45919</v>
      </c>
      <c r="B4405" t="s">
        <v>1141</v>
      </c>
      <c r="C4405">
        <v>2.9999999329447746E-2</v>
      </c>
      <c r="D4405">
        <v>0</v>
      </c>
      <c r="E4405">
        <v>0</v>
      </c>
    </row>
    <row r="4406" spans="1:5" x14ac:dyDescent="0.25">
      <c r="A4406" s="6">
        <v>45922</v>
      </c>
      <c r="B4406" t="s">
        <v>1141</v>
      </c>
      <c r="C4406">
        <v>2.9999999329447746E-2</v>
      </c>
      <c r="D4406">
        <v>0</v>
      </c>
      <c r="E4406">
        <v>0</v>
      </c>
    </row>
    <row r="4407" spans="1:5" x14ac:dyDescent="0.25">
      <c r="A4407" s="6">
        <v>45923</v>
      </c>
      <c r="B4407" t="s">
        <v>1141</v>
      </c>
      <c r="C4407">
        <v>2.8999999165534973E-2</v>
      </c>
      <c r="D4407">
        <v>-3.3333339542150675E-2</v>
      </c>
      <c r="E4407">
        <v>-3.3901558098595859E-2</v>
      </c>
    </row>
    <row r="4408" spans="1:5" x14ac:dyDescent="0.25">
      <c r="A4408" s="6">
        <v>45924</v>
      </c>
      <c r="B4408" t="s">
        <v>1141</v>
      </c>
      <c r="C4408">
        <v>2.9999999329447746E-2</v>
      </c>
      <c r="D4408">
        <v>3.448276526508387E-2</v>
      </c>
      <c r="E4408">
        <v>3.3901558098595734E-2</v>
      </c>
    </row>
    <row r="4409" spans="1:5" x14ac:dyDescent="0.25">
      <c r="A4409" s="6">
        <v>45925</v>
      </c>
      <c r="B4409" t="s">
        <v>1141</v>
      </c>
      <c r="C4409">
        <v>2.8999999165534973E-2</v>
      </c>
      <c r="D4409">
        <v>-3.3333339542150675E-2</v>
      </c>
      <c r="E4409">
        <v>-3.3901558098595859E-2</v>
      </c>
    </row>
    <row r="4410" spans="1:5" x14ac:dyDescent="0.25">
      <c r="A4410" s="6">
        <v>45926</v>
      </c>
      <c r="B4410" t="s">
        <v>1141</v>
      </c>
      <c r="C4410">
        <v>2.9999999329447746E-2</v>
      </c>
      <c r="D4410">
        <v>3.448276526508387E-2</v>
      </c>
      <c r="E4410">
        <v>3.3901558098595734E-2</v>
      </c>
    </row>
    <row r="4411" spans="1:5" x14ac:dyDescent="0.25">
      <c r="A4411" s="6">
        <v>45929</v>
      </c>
      <c r="B4411" t="s">
        <v>1141</v>
      </c>
      <c r="C4411">
        <v>3.0999999493360519E-2</v>
      </c>
      <c r="D4411">
        <v>3.3333339542150675E-2</v>
      </c>
      <c r="E4411">
        <v>3.2789828831523767E-2</v>
      </c>
    </row>
    <row r="4412" spans="1:5" x14ac:dyDescent="0.25">
      <c r="A4412" s="6">
        <v>45930</v>
      </c>
      <c r="B4412" t="s">
        <v>1141</v>
      </c>
      <c r="C4412">
        <v>2.9999999329447746E-2</v>
      </c>
      <c r="D4412">
        <v>-3.2258070330838273E-2</v>
      </c>
      <c r="E4412">
        <v>-3.2789828831523773E-2</v>
      </c>
    </row>
    <row r="4413" spans="1:5" x14ac:dyDescent="0.25">
      <c r="A4413" s="6">
        <v>45931</v>
      </c>
      <c r="B4413" t="s">
        <v>1141</v>
      </c>
      <c r="C4413">
        <v>3.0999999493360519E-2</v>
      </c>
      <c r="D4413">
        <v>3.3333339542150675E-2</v>
      </c>
      <c r="E4413">
        <v>3.2789828831523767E-2</v>
      </c>
    </row>
    <row r="4414" spans="1:5" x14ac:dyDescent="0.25">
      <c r="A4414" s="6">
        <v>45932</v>
      </c>
      <c r="B4414" t="s">
        <v>1141</v>
      </c>
      <c r="C4414">
        <v>2.9999999329447746E-2</v>
      </c>
      <c r="D4414">
        <v>-3.2258070330838273E-2</v>
      </c>
      <c r="E4414">
        <v>-3.2789828831523773E-2</v>
      </c>
    </row>
    <row r="4415" spans="1:5" x14ac:dyDescent="0.25">
      <c r="A4415" s="6">
        <v>45933</v>
      </c>
      <c r="B4415" t="s">
        <v>1141</v>
      </c>
      <c r="C4415">
        <v>3.4000001847743988E-2</v>
      </c>
      <c r="D4415">
        <v>0.13333342025677553</v>
      </c>
      <c r="E4415">
        <v>0.12516321965115795</v>
      </c>
    </row>
    <row r="4416" spans="1:5" x14ac:dyDescent="0.25">
      <c r="A4416" s="6">
        <v>45936</v>
      </c>
      <c r="B4416" t="s">
        <v>1141</v>
      </c>
      <c r="C4416">
        <v>3.2999999821186066E-2</v>
      </c>
      <c r="D4416">
        <v>-2.9411822712129498E-2</v>
      </c>
      <c r="E4416">
        <v>-2.9853022913695151E-2</v>
      </c>
    </row>
    <row r="4417" spans="1:5" x14ac:dyDescent="0.25">
      <c r="A4417" s="6">
        <v>45937</v>
      </c>
      <c r="B4417" t="s">
        <v>1141</v>
      </c>
      <c r="C4417">
        <v>3.2999999821186066E-2</v>
      </c>
      <c r="D4417">
        <v>0</v>
      </c>
      <c r="E4417">
        <v>0</v>
      </c>
    </row>
    <row r="4418" spans="1:5" x14ac:dyDescent="0.25">
      <c r="A4418" s="6">
        <v>45938</v>
      </c>
      <c r="B4418" t="s">
        <v>1141</v>
      </c>
      <c r="C4418">
        <v>3.2000001519918442E-2</v>
      </c>
      <c r="D4418">
        <v>-3.0302978990491503E-2</v>
      </c>
      <c r="E4418">
        <v>-3.0771605750699451E-2</v>
      </c>
    </row>
    <row r="4419" spans="1:5" x14ac:dyDescent="0.25">
      <c r="A4419" s="6">
        <v>45939</v>
      </c>
      <c r="B4419" t="s">
        <v>1141</v>
      </c>
      <c r="C4419">
        <v>3.4000001847743988E-2</v>
      </c>
      <c r="D4419">
        <v>6.250000727595717E-2</v>
      </c>
      <c r="E4419">
        <v>6.0624628664394511E-2</v>
      </c>
    </row>
    <row r="4420" spans="1:5" x14ac:dyDescent="0.25">
      <c r="A4420" s="6">
        <v>45940</v>
      </c>
      <c r="B4420" t="s">
        <v>1141</v>
      </c>
      <c r="C4420">
        <v>3.7000000476837158E-2</v>
      </c>
      <c r="D4420">
        <v>8.8235249001677118E-2</v>
      </c>
      <c r="E4420">
        <v>8.4557346570143868E-2</v>
      </c>
    </row>
    <row r="4421" spans="1:5" x14ac:dyDescent="0.25">
      <c r="A4421" s="6">
        <v>45943</v>
      </c>
      <c r="B4421" t="s">
        <v>1141</v>
      </c>
      <c r="C4421">
        <v>3.5000000149011612E-2</v>
      </c>
      <c r="D4421">
        <v>-5.4054062217582688E-2</v>
      </c>
      <c r="E4421">
        <v>-5.5569859784826786E-2</v>
      </c>
    </row>
    <row r="4422" spans="1:5" x14ac:dyDescent="0.25">
      <c r="A4422" s="6">
        <v>45944</v>
      </c>
      <c r="B4422" t="s">
        <v>1141</v>
      </c>
      <c r="C4422">
        <v>3.4000001847743988E-2</v>
      </c>
      <c r="D4422">
        <v>-2.8571379914575923E-2</v>
      </c>
      <c r="E4422">
        <v>-2.8987486785316995E-2</v>
      </c>
    </row>
    <row r="4423" spans="1:5" x14ac:dyDescent="0.25">
      <c r="A4423" s="6">
        <v>45945</v>
      </c>
      <c r="B4423" t="s">
        <v>1141</v>
      </c>
      <c r="C4423">
        <v>3.9000000804662704E-2</v>
      </c>
      <c r="D4423">
        <v>0.14705878485858026</v>
      </c>
      <c r="E4423">
        <v>0.13720108780045187</v>
      </c>
    </row>
    <row r="4424" spans="1:5" x14ac:dyDescent="0.25">
      <c r="A4424" s="6">
        <v>45946</v>
      </c>
      <c r="B4424" t="s">
        <v>1141</v>
      </c>
      <c r="C4424">
        <v>3.5999998450279236E-2</v>
      </c>
      <c r="D4424">
        <v>-7.6923135704776713E-2</v>
      </c>
      <c r="E4424">
        <v>-8.0042771353713224E-2</v>
      </c>
    </row>
    <row r="4425" spans="1:5" x14ac:dyDescent="0.25">
      <c r="A4425" s="6">
        <v>45947</v>
      </c>
      <c r="B4425" t="s">
        <v>1141</v>
      </c>
      <c r="C4425">
        <v>3.5000000149011612E-2</v>
      </c>
      <c r="D4425">
        <v>-2.777773178653753E-2</v>
      </c>
      <c r="E4425">
        <v>-2.8170829661421756E-2</v>
      </c>
    </row>
    <row r="4426" spans="1:5" x14ac:dyDescent="0.25">
      <c r="A4426" s="6">
        <v>45950</v>
      </c>
      <c r="B4426" t="s">
        <v>1141</v>
      </c>
      <c r="C4426">
        <v>3.4000001847743988E-2</v>
      </c>
      <c r="D4426">
        <v>-2.8571379914575923E-2</v>
      </c>
      <c r="E4426">
        <v>-2.8987486785316995E-2</v>
      </c>
    </row>
    <row r="4427" spans="1:5" x14ac:dyDescent="0.25">
      <c r="A4427" s="6">
        <v>45951</v>
      </c>
      <c r="B4427" t="s">
        <v>1141</v>
      </c>
      <c r="C4427">
        <v>3.5000000149011612E-2</v>
      </c>
      <c r="D4427">
        <v>2.9411713144773755E-2</v>
      </c>
      <c r="E4427">
        <v>2.8987486785316968E-2</v>
      </c>
    </row>
    <row r="4428" spans="1:5" x14ac:dyDescent="0.25">
      <c r="A4428" s="6">
        <v>45952</v>
      </c>
      <c r="B4428" t="s">
        <v>1141</v>
      </c>
      <c r="C4428">
        <v>3.2999999821186066E-2</v>
      </c>
      <c r="D4428">
        <v>-5.7142866266017056E-2</v>
      </c>
      <c r="E4428">
        <v>-5.8840509699012188E-2</v>
      </c>
    </row>
    <row r="4429" spans="1:5" x14ac:dyDescent="0.25">
      <c r="A4429" s="6">
        <v>45953</v>
      </c>
      <c r="B4429" t="s">
        <v>1141</v>
      </c>
      <c r="C4429">
        <v>3.5000000149011612E-2</v>
      </c>
      <c r="D4429">
        <v>6.0606070868568285E-2</v>
      </c>
      <c r="E4429">
        <v>5.8840509699012063E-2</v>
      </c>
    </row>
    <row r="4430" spans="1:5" x14ac:dyDescent="0.25">
      <c r="A4430" s="6">
        <v>45954</v>
      </c>
      <c r="B4430" t="s">
        <v>1141</v>
      </c>
      <c r="C4430">
        <v>3.4000001847743988E-2</v>
      </c>
      <c r="D4430">
        <v>-2.8571379914575923E-2</v>
      </c>
      <c r="E4430">
        <v>-2.8987486785316995E-2</v>
      </c>
    </row>
    <row r="4431" spans="1:5" x14ac:dyDescent="0.25">
      <c r="A4431" s="6">
        <v>45957</v>
      </c>
      <c r="B4431" t="s">
        <v>1141</v>
      </c>
      <c r="C4431">
        <v>3.4000001847743988E-2</v>
      </c>
      <c r="D4431">
        <v>0</v>
      </c>
      <c r="E4431">
        <v>0</v>
      </c>
    </row>
    <row r="4432" spans="1:5" x14ac:dyDescent="0.25">
      <c r="A4432" s="6">
        <v>45958</v>
      </c>
      <c r="B4432" t="s">
        <v>1141</v>
      </c>
      <c r="C4432">
        <v>3.2999999821186066E-2</v>
      </c>
      <c r="D4432">
        <v>-2.9411822712129498E-2</v>
      </c>
      <c r="E4432">
        <v>-2.9853022913695151E-2</v>
      </c>
    </row>
    <row r="4433" spans="1:5" x14ac:dyDescent="0.25">
      <c r="A4433" s="6">
        <v>45959</v>
      </c>
      <c r="B4433" t="s">
        <v>1141</v>
      </c>
      <c r="C4433">
        <v>3.2999999821186066E-2</v>
      </c>
      <c r="D4433">
        <v>0</v>
      </c>
      <c r="E4433">
        <v>0</v>
      </c>
    </row>
    <row r="4434" spans="1:5" x14ac:dyDescent="0.25">
      <c r="A4434" s="6">
        <v>45960</v>
      </c>
      <c r="B4434" t="s">
        <v>1141</v>
      </c>
      <c r="C4434">
        <v>3.4000001847743988E-2</v>
      </c>
      <c r="D4434">
        <v>3.0303091878076893E-2</v>
      </c>
      <c r="E4434">
        <v>2.9853022913695175E-2</v>
      </c>
    </row>
    <row r="4435" spans="1:5" x14ac:dyDescent="0.25">
      <c r="A4435" s="6">
        <v>45961</v>
      </c>
      <c r="B4435" t="s">
        <v>1141</v>
      </c>
      <c r="C4435">
        <v>3.5000000149011612E-2</v>
      </c>
      <c r="D4435">
        <v>2.9411713144773755E-2</v>
      </c>
      <c r="E4435">
        <v>2.8987486785316968E-2</v>
      </c>
    </row>
    <row r="4436" spans="1:5" x14ac:dyDescent="0.25">
      <c r="A4436" s="6">
        <v>45964</v>
      </c>
      <c r="B4436" t="s">
        <v>1141</v>
      </c>
      <c r="C4436">
        <v>3.5000000149011612E-2</v>
      </c>
      <c r="D4436">
        <v>0</v>
      </c>
      <c r="E4436">
        <v>0</v>
      </c>
    </row>
    <row r="4437" spans="1:5" x14ac:dyDescent="0.25">
      <c r="A4437" s="6">
        <v>45236</v>
      </c>
      <c r="B4437" t="s">
        <v>1142</v>
      </c>
      <c r="C4437">
        <v>151.33642578125</v>
      </c>
      <c r="D4437">
        <v>-9.6790598106684111E-3</v>
      </c>
      <c r="E4437">
        <v>-9.7262063797094473E-3</v>
      </c>
    </row>
    <row r="4438" spans="1:5" x14ac:dyDescent="0.25">
      <c r="A4438" s="6">
        <v>45237</v>
      </c>
      <c r="B4438" t="s">
        <v>1142</v>
      </c>
      <c r="C4438">
        <v>149.11778259277344</v>
      </c>
      <c r="D4438">
        <v>-1.4660338230027437E-2</v>
      </c>
      <c r="E4438">
        <v>-1.4768862967489232E-2</v>
      </c>
    </row>
    <row r="4439" spans="1:5" x14ac:dyDescent="0.25">
      <c r="A4439" s="6">
        <v>45238</v>
      </c>
      <c r="B4439" t="s">
        <v>1142</v>
      </c>
      <c r="C4439">
        <v>150.81219482421875</v>
      </c>
      <c r="D4439">
        <v>1.1362911934337028E-2</v>
      </c>
      <c r="E4439">
        <v>1.1298838964032543E-2</v>
      </c>
    </row>
    <row r="4440" spans="1:5" x14ac:dyDescent="0.25">
      <c r="A4440" s="6">
        <v>45239</v>
      </c>
      <c r="B4440" t="s">
        <v>1142</v>
      </c>
      <c r="C4440">
        <v>153.02149963378906</v>
      </c>
      <c r="D4440">
        <v>1.4649377738619851E-2</v>
      </c>
      <c r="E4440">
        <v>1.4543112163778755E-2</v>
      </c>
    </row>
    <row r="4441" spans="1:5" x14ac:dyDescent="0.25">
      <c r="A4441" s="6">
        <v>45240</v>
      </c>
      <c r="B4441" t="s">
        <v>1142</v>
      </c>
      <c r="C4441">
        <v>152.35684204101563</v>
      </c>
      <c r="D4441">
        <v>-4.3435569143165376E-3</v>
      </c>
      <c r="E4441">
        <v>-4.3530175628331124E-3</v>
      </c>
    </row>
    <row r="4442" spans="1:5" x14ac:dyDescent="0.25">
      <c r="A4442" s="6">
        <v>45243</v>
      </c>
      <c r="B4442" t="s">
        <v>1142</v>
      </c>
      <c r="C4442">
        <v>150.76858520507813</v>
      </c>
      <c r="D4442">
        <v>-1.0424584906465362E-2</v>
      </c>
      <c r="E4442">
        <v>-1.0479301488999606E-2</v>
      </c>
    </row>
    <row r="4443" spans="1:5" x14ac:dyDescent="0.25">
      <c r="A4443" s="6">
        <v>45244</v>
      </c>
      <c r="B4443" t="s">
        <v>1142</v>
      </c>
      <c r="C4443">
        <v>152.28074645996094</v>
      </c>
      <c r="D4443">
        <v>1.0029683921394694E-2</v>
      </c>
      <c r="E4443">
        <v>9.9797204424727382E-3</v>
      </c>
    </row>
    <row r="4444" spans="1:5" x14ac:dyDescent="0.25">
      <c r="A4444" s="6">
        <v>45245</v>
      </c>
      <c r="B4444" t="s">
        <v>1142</v>
      </c>
      <c r="C4444">
        <v>159.88908386230469</v>
      </c>
      <c r="D4444">
        <v>4.9962569656461397E-2</v>
      </c>
      <c r="E4444">
        <v>4.8754515587801625E-2</v>
      </c>
    </row>
    <row r="4445" spans="1:5" x14ac:dyDescent="0.25">
      <c r="A4445" s="6">
        <v>45246</v>
      </c>
      <c r="B4445" t="s">
        <v>1142</v>
      </c>
      <c r="C4445">
        <v>159.84153747558594</v>
      </c>
      <c r="D4445">
        <v>-2.9737106230276478E-4</v>
      </c>
      <c r="E4445">
        <v>-2.9741528584453065E-4</v>
      </c>
    </row>
    <row r="4446" spans="1:5" x14ac:dyDescent="0.25">
      <c r="A4446" s="6">
        <v>45247</v>
      </c>
      <c r="B4446" t="s">
        <v>1142</v>
      </c>
      <c r="C4446">
        <v>159.22334289550781</v>
      </c>
      <c r="D4446">
        <v>-3.8675465078815696E-3</v>
      </c>
      <c r="E4446">
        <v>-3.8750448054639046E-3</v>
      </c>
    </row>
    <row r="4447" spans="1:5" x14ac:dyDescent="0.25">
      <c r="A4447" s="6">
        <v>45250</v>
      </c>
      <c r="B4447" t="s">
        <v>1142</v>
      </c>
      <c r="C4447">
        <v>159.98419189453125</v>
      </c>
      <c r="D4447">
        <v>4.7785016015067239E-3</v>
      </c>
      <c r="E4447">
        <v>4.7671208037685254E-3</v>
      </c>
    </row>
    <row r="4448" spans="1:5" x14ac:dyDescent="0.25">
      <c r="A4448" s="6">
        <v>45251</v>
      </c>
      <c r="B4448" t="s">
        <v>1142</v>
      </c>
      <c r="C4448">
        <v>160.47871398925781</v>
      </c>
      <c r="D4448">
        <v>3.0910684916456432E-3</v>
      </c>
      <c r="E4448">
        <v>3.0863009614174133E-3</v>
      </c>
    </row>
    <row r="4449" spans="1:5" x14ac:dyDescent="0.25">
      <c r="A4449" s="6">
        <v>45252</v>
      </c>
      <c r="B4449" t="s">
        <v>1142</v>
      </c>
      <c r="C4449">
        <v>158.97608947753906</v>
      </c>
      <c r="D4449">
        <v>-9.3633882922276035E-3</v>
      </c>
      <c r="E4449">
        <v>-9.4075003874376922E-3</v>
      </c>
    </row>
    <row r="4450" spans="1:5" x14ac:dyDescent="0.25">
      <c r="A4450" s="6">
        <v>45253</v>
      </c>
      <c r="B4450" t="s">
        <v>1142</v>
      </c>
      <c r="C4450">
        <v>157.81581115722656</v>
      </c>
      <c r="D4450">
        <v>-7.2984454714268843E-3</v>
      </c>
      <c r="E4450">
        <v>-7.3252094276052846E-3</v>
      </c>
    </row>
    <row r="4451" spans="1:5" x14ac:dyDescent="0.25">
      <c r="A4451" s="6">
        <v>45254</v>
      </c>
      <c r="B4451" t="s">
        <v>1142</v>
      </c>
      <c r="C4451">
        <v>158.32936096191406</v>
      </c>
      <c r="D4451">
        <v>3.254108703822256E-3</v>
      </c>
      <c r="E4451">
        <v>3.2488255502953825E-3</v>
      </c>
    </row>
    <row r="4452" spans="1:5" x14ac:dyDescent="0.25">
      <c r="A4452" s="6">
        <v>45257</v>
      </c>
      <c r="B4452" t="s">
        <v>1142</v>
      </c>
      <c r="C4452">
        <v>157.3973388671875</v>
      </c>
      <c r="D4452">
        <v>-5.886603022106307E-3</v>
      </c>
      <c r="E4452">
        <v>-5.9039973656648164E-3</v>
      </c>
    </row>
    <row r="4453" spans="1:5" x14ac:dyDescent="0.25">
      <c r="A4453" s="6">
        <v>45258</v>
      </c>
      <c r="B4453" t="s">
        <v>1142</v>
      </c>
      <c r="C4453">
        <v>157.47344970703125</v>
      </c>
      <c r="D4453">
        <v>4.8355861917070975E-4</v>
      </c>
      <c r="E4453">
        <v>4.834417423779584E-4</v>
      </c>
    </row>
    <row r="4454" spans="1:5" x14ac:dyDescent="0.25">
      <c r="A4454" s="6">
        <v>45259</v>
      </c>
      <c r="B4454" t="s">
        <v>1142</v>
      </c>
      <c r="C4454">
        <v>157.47344970703125</v>
      </c>
      <c r="D4454">
        <v>0</v>
      </c>
      <c r="E4454">
        <v>0</v>
      </c>
    </row>
    <row r="4455" spans="1:5" x14ac:dyDescent="0.25">
      <c r="A4455" s="6">
        <v>45260</v>
      </c>
      <c r="B4455" t="s">
        <v>1142</v>
      </c>
      <c r="C4455">
        <v>160.77354431152344</v>
      </c>
      <c r="D4455">
        <v>2.095651432436263E-2</v>
      </c>
      <c r="E4455">
        <v>2.0739947016300778E-2</v>
      </c>
    </row>
    <row r="4456" spans="1:5" x14ac:dyDescent="0.25">
      <c r="A4456" s="6">
        <v>45261</v>
      </c>
      <c r="B4456" t="s">
        <v>1142</v>
      </c>
      <c r="C4456">
        <v>159.57522583007813</v>
      </c>
      <c r="D4456">
        <v>-7.45345564518618E-3</v>
      </c>
      <c r="E4456">
        <v>-7.4813714449989757E-3</v>
      </c>
    </row>
    <row r="4457" spans="1:5" x14ac:dyDescent="0.25">
      <c r="A4457" s="6">
        <v>45264</v>
      </c>
      <c r="B4457" t="s">
        <v>1142</v>
      </c>
      <c r="C4457">
        <v>160.75453186035156</v>
      </c>
      <c r="D4457">
        <v>7.390282696696282E-3</v>
      </c>
      <c r="E4457">
        <v>7.3631083594208257E-3</v>
      </c>
    </row>
    <row r="4458" spans="1:5" x14ac:dyDescent="0.25">
      <c r="A4458" s="6">
        <v>45265</v>
      </c>
      <c r="B4458" t="s">
        <v>1142</v>
      </c>
      <c r="C4458">
        <v>159.58474731445313</v>
      </c>
      <c r="D4458">
        <v>-7.2768371277683874E-3</v>
      </c>
      <c r="E4458">
        <v>-7.3034424540504893E-3</v>
      </c>
    </row>
    <row r="4459" spans="1:5" x14ac:dyDescent="0.25">
      <c r="A4459" s="6">
        <v>45266</v>
      </c>
      <c r="B4459" t="s">
        <v>1142</v>
      </c>
      <c r="C4459">
        <v>162.46641540527344</v>
      </c>
      <c r="D4459">
        <v>1.8057290181637153E-2</v>
      </c>
      <c r="E4459">
        <v>1.7896193737007182E-2</v>
      </c>
    </row>
    <row r="4460" spans="1:5" x14ac:dyDescent="0.25">
      <c r="A4460" s="6">
        <v>45267</v>
      </c>
      <c r="B4460" t="s">
        <v>1142</v>
      </c>
      <c r="C4460">
        <v>160.19340515136719</v>
      </c>
      <c r="D4460">
        <v>-1.3990646917618088E-2</v>
      </c>
      <c r="E4460">
        <v>-1.4089438539723682E-2</v>
      </c>
    </row>
    <row r="4461" spans="1:5" x14ac:dyDescent="0.25">
      <c r="A4461" s="6">
        <v>45268</v>
      </c>
      <c r="B4461" t="s">
        <v>1142</v>
      </c>
      <c r="C4461">
        <v>161.05886840820313</v>
      </c>
      <c r="D4461">
        <v>5.4026147706778271E-3</v>
      </c>
      <c r="E4461">
        <v>5.3880729997092917E-3</v>
      </c>
    </row>
    <row r="4462" spans="1:5" x14ac:dyDescent="0.25">
      <c r="A4462" s="6">
        <v>45271</v>
      </c>
      <c r="B4462" t="s">
        <v>1142</v>
      </c>
      <c r="C4462">
        <v>160.83061218261719</v>
      </c>
      <c r="D4462">
        <v>-1.4172223351739399E-3</v>
      </c>
      <c r="E4462">
        <v>-1.4182275445966787E-3</v>
      </c>
    </row>
    <row r="4463" spans="1:5" x14ac:dyDescent="0.25">
      <c r="A4463" s="6">
        <v>45272</v>
      </c>
      <c r="B4463" t="s">
        <v>1142</v>
      </c>
      <c r="C4463">
        <v>161.48683166503906</v>
      </c>
      <c r="D4463">
        <v>4.0801901672598007E-3</v>
      </c>
      <c r="E4463">
        <v>4.0718887645658742E-3</v>
      </c>
    </row>
    <row r="4464" spans="1:5" x14ac:dyDescent="0.25">
      <c r="A4464" s="6">
        <v>45273</v>
      </c>
      <c r="B4464" t="s">
        <v>1142</v>
      </c>
      <c r="C4464">
        <v>163.93099975585938</v>
      </c>
      <c r="D4464">
        <v>1.5135401850536523E-2</v>
      </c>
      <c r="E4464">
        <v>1.5022004434617132E-2</v>
      </c>
    </row>
    <row r="4465" spans="1:5" x14ac:dyDescent="0.25">
      <c r="A4465" s="6">
        <v>45274</v>
      </c>
      <c r="B4465" t="s">
        <v>1142</v>
      </c>
      <c r="C4465">
        <v>169.73234558105469</v>
      </c>
      <c r="D4465">
        <v>3.5388949215433341E-2</v>
      </c>
      <c r="E4465">
        <v>3.4777152466985754E-2</v>
      </c>
    </row>
    <row r="4466" spans="1:5" x14ac:dyDescent="0.25">
      <c r="A4466" s="6">
        <v>45275</v>
      </c>
      <c r="B4466" t="s">
        <v>1142</v>
      </c>
      <c r="C4466">
        <v>170.6168212890625</v>
      </c>
      <c r="D4466">
        <v>5.2110026817806521E-3</v>
      </c>
      <c r="E4466">
        <v>5.1974723912044715E-3</v>
      </c>
    </row>
    <row r="4467" spans="1:5" x14ac:dyDescent="0.25">
      <c r="A4467" s="6">
        <v>45278</v>
      </c>
      <c r="B4467" t="s">
        <v>1142</v>
      </c>
      <c r="C4467">
        <v>170.55976867675781</v>
      </c>
      <c r="D4467">
        <v>-3.3439031318038825E-4</v>
      </c>
      <c r="E4467">
        <v>-3.344462340877833E-4</v>
      </c>
    </row>
    <row r="4468" spans="1:5" x14ac:dyDescent="0.25">
      <c r="A4468" s="6">
        <v>45279</v>
      </c>
      <c r="B4468" t="s">
        <v>1142</v>
      </c>
      <c r="C4468">
        <v>172.47137451171875</v>
      </c>
      <c r="D4468">
        <v>1.1207835527637044E-2</v>
      </c>
      <c r="E4468">
        <v>1.1145493122164252E-2</v>
      </c>
    </row>
    <row r="4469" spans="1:5" x14ac:dyDescent="0.25">
      <c r="A4469" s="6">
        <v>45280</v>
      </c>
      <c r="B4469" t="s">
        <v>1142</v>
      </c>
      <c r="C4469">
        <v>174.05960083007813</v>
      </c>
      <c r="D4469">
        <v>9.2086372179487341E-3</v>
      </c>
      <c r="E4469">
        <v>9.166496228075395E-3</v>
      </c>
    </row>
    <row r="4470" spans="1:5" x14ac:dyDescent="0.25">
      <c r="A4470" s="6">
        <v>45281</v>
      </c>
      <c r="B4470" t="s">
        <v>1142</v>
      </c>
      <c r="C4470">
        <v>172.49037170410156</v>
      </c>
      <c r="D4470">
        <v>-9.0154700946860622E-3</v>
      </c>
      <c r="E4470">
        <v>-9.0563553639916167E-3</v>
      </c>
    </row>
    <row r="4471" spans="1:5" x14ac:dyDescent="0.25">
      <c r="A4471" s="6">
        <v>45282</v>
      </c>
      <c r="B4471" t="s">
        <v>1142</v>
      </c>
      <c r="C4471">
        <v>171.72003173828125</v>
      </c>
      <c r="D4471">
        <v>-4.4659882068188717E-3</v>
      </c>
      <c r="E4471">
        <v>-4.4759905234121843E-3</v>
      </c>
    </row>
    <row r="4472" spans="1:5" x14ac:dyDescent="0.25">
      <c r="A4472" s="6">
        <v>45288</v>
      </c>
      <c r="B4472" t="s">
        <v>1142</v>
      </c>
      <c r="C4472">
        <v>175.36253356933594</v>
      </c>
      <c r="D4472">
        <v>9.3608128665638723E-3</v>
      </c>
      <c r="E4472">
        <v>9.317271965711825E-3</v>
      </c>
    </row>
    <row r="4473" spans="1:5" x14ac:dyDescent="0.25">
      <c r="A4473" s="6">
        <v>45289</v>
      </c>
      <c r="B4473" t="s">
        <v>1142</v>
      </c>
      <c r="C4473">
        <v>174.63973999023438</v>
      </c>
      <c r="D4473">
        <v>-4.1217104040971453E-3</v>
      </c>
      <c r="E4473">
        <v>-4.1302280653702254E-3</v>
      </c>
    </row>
    <row r="4474" spans="1:5" x14ac:dyDescent="0.25">
      <c r="A4474" s="6">
        <v>45293</v>
      </c>
      <c r="B4474" t="s">
        <v>1142</v>
      </c>
      <c r="C4474">
        <v>175.552734375</v>
      </c>
      <c r="D4474">
        <v>5.2278730191459566E-3</v>
      </c>
      <c r="E4474">
        <v>5.2142551320971224E-3</v>
      </c>
    </row>
    <row r="4475" spans="1:5" x14ac:dyDescent="0.25">
      <c r="A4475" s="6">
        <v>45294</v>
      </c>
      <c r="B4475" t="s">
        <v>1142</v>
      </c>
      <c r="C4475">
        <v>172.49037170410156</v>
      </c>
      <c r="D4475">
        <v>-1.7444118326046087E-2</v>
      </c>
      <c r="E4475">
        <v>-1.7598059834321184E-2</v>
      </c>
    </row>
    <row r="4476" spans="1:5" x14ac:dyDescent="0.25">
      <c r="A4476" s="6">
        <v>45295</v>
      </c>
      <c r="B4476" t="s">
        <v>1142</v>
      </c>
      <c r="C4476">
        <v>171.18745422363281</v>
      </c>
      <c r="D4476">
        <v>-7.5535664257471158E-3</v>
      </c>
      <c r="E4476">
        <v>-7.5822390871104961E-3</v>
      </c>
    </row>
    <row r="4477" spans="1:5" x14ac:dyDescent="0.25">
      <c r="A4477" s="6">
        <v>45296</v>
      </c>
      <c r="B4477" t="s">
        <v>1142</v>
      </c>
      <c r="C4477">
        <v>171.04478454589844</v>
      </c>
      <c r="D4477">
        <v>-8.3341199494679774E-4</v>
      </c>
      <c r="E4477">
        <v>-8.3375947580001343E-4</v>
      </c>
    </row>
    <row r="4478" spans="1:5" x14ac:dyDescent="0.25">
      <c r="A4478" s="6">
        <v>45299</v>
      </c>
      <c r="B4478" t="s">
        <v>1142</v>
      </c>
      <c r="C4478">
        <v>169.63725280761719</v>
      </c>
      <c r="D4478">
        <v>-8.2290245915306315E-3</v>
      </c>
      <c r="E4478">
        <v>-8.2630699162494336E-3</v>
      </c>
    </row>
    <row r="4479" spans="1:5" x14ac:dyDescent="0.25">
      <c r="A4479" s="6">
        <v>45300</v>
      </c>
      <c r="B4479" t="s">
        <v>1142</v>
      </c>
      <c r="C4479">
        <v>170.721435546875</v>
      </c>
      <c r="D4479">
        <v>6.3911830763221378E-3</v>
      </c>
      <c r="E4479">
        <v>6.3708460714516062E-3</v>
      </c>
    </row>
    <row r="4480" spans="1:5" x14ac:dyDescent="0.25">
      <c r="A4480" s="6">
        <v>45301</v>
      </c>
      <c r="B4480" t="s">
        <v>1142</v>
      </c>
      <c r="C4480">
        <v>171.43470764160156</v>
      </c>
      <c r="D4480">
        <v>4.1779879160559474E-3</v>
      </c>
      <c r="E4480">
        <v>4.1692843583602873E-3</v>
      </c>
    </row>
    <row r="4481" spans="1:5" x14ac:dyDescent="0.25">
      <c r="A4481" s="6">
        <v>45302</v>
      </c>
      <c r="B4481" t="s">
        <v>1142</v>
      </c>
      <c r="C4481">
        <v>173.99302673339844</v>
      </c>
      <c r="D4481">
        <v>1.4922993873243362E-2</v>
      </c>
      <c r="E4481">
        <v>1.4812741510441436E-2</v>
      </c>
    </row>
    <row r="4482" spans="1:5" x14ac:dyDescent="0.25">
      <c r="A4482" s="6">
        <v>45303</v>
      </c>
      <c r="B4482" t="s">
        <v>1142</v>
      </c>
      <c r="C4482">
        <v>173.71722412109375</v>
      </c>
      <c r="D4482">
        <v>-1.5851360108085633E-3</v>
      </c>
      <c r="E4482">
        <v>-1.5863936681092361E-3</v>
      </c>
    </row>
    <row r="4483" spans="1:5" x14ac:dyDescent="0.25">
      <c r="A4483" s="6">
        <v>45306</v>
      </c>
      <c r="B4483" t="s">
        <v>1142</v>
      </c>
      <c r="C4483">
        <v>173.89793395996094</v>
      </c>
      <c r="D4483">
        <v>1.0402528579505077E-3</v>
      </c>
      <c r="E4483">
        <v>1.0397121698819893E-3</v>
      </c>
    </row>
    <row r="4484" spans="1:5" x14ac:dyDescent="0.25">
      <c r="A4484" s="6">
        <v>45307</v>
      </c>
      <c r="B4484" t="s">
        <v>1142</v>
      </c>
      <c r="C4484">
        <v>174.04057312011719</v>
      </c>
      <c r="D4484">
        <v>8.2024643368727723E-4</v>
      </c>
      <c r="E4484">
        <v>8.1991021542328184E-4</v>
      </c>
    </row>
    <row r="4485" spans="1:5" x14ac:dyDescent="0.25">
      <c r="A4485" s="6">
        <v>45308</v>
      </c>
      <c r="B4485" t="s">
        <v>1142</v>
      </c>
      <c r="C4485">
        <v>173.07051086425781</v>
      </c>
      <c r="D4485">
        <v>-5.5737707505126854E-3</v>
      </c>
      <c r="E4485">
        <v>-5.5893621730356757E-3</v>
      </c>
    </row>
    <row r="4486" spans="1:5" x14ac:dyDescent="0.25">
      <c r="A4486" s="6">
        <v>45309</v>
      </c>
      <c r="B4486" t="s">
        <v>1142</v>
      </c>
      <c r="C4486">
        <v>171.80563354492188</v>
      </c>
      <c r="D4486">
        <v>-7.3084508332444953E-3</v>
      </c>
      <c r="E4486">
        <v>-7.3352884006802621E-3</v>
      </c>
    </row>
    <row r="4487" spans="1:5" x14ac:dyDescent="0.25">
      <c r="A4487" s="6">
        <v>45310</v>
      </c>
      <c r="B4487" t="s">
        <v>1142</v>
      </c>
      <c r="C4487">
        <v>174.30686950683594</v>
      </c>
      <c r="D4487">
        <v>1.4558521221366583E-2</v>
      </c>
      <c r="E4487">
        <v>1.4453563411913015E-2</v>
      </c>
    </row>
    <row r="4488" spans="1:5" x14ac:dyDescent="0.25">
      <c r="A4488" s="6">
        <v>45313</v>
      </c>
      <c r="B4488" t="s">
        <v>1142</v>
      </c>
      <c r="C4488">
        <v>174.99160766601563</v>
      </c>
      <c r="D4488">
        <v>3.928348671036419E-3</v>
      </c>
      <c r="E4488">
        <v>3.9206528573713347E-3</v>
      </c>
    </row>
    <row r="4489" spans="1:5" x14ac:dyDescent="0.25">
      <c r="A4489" s="6">
        <v>45314</v>
      </c>
      <c r="B4489" t="s">
        <v>1142</v>
      </c>
      <c r="C4489">
        <v>177.71159362792969</v>
      </c>
      <c r="D4489">
        <v>1.554352233339884E-2</v>
      </c>
      <c r="E4489">
        <v>1.5423959153796825E-2</v>
      </c>
    </row>
    <row r="4490" spans="1:5" x14ac:dyDescent="0.25">
      <c r="A4490" s="6">
        <v>45315</v>
      </c>
      <c r="B4490" t="s">
        <v>1142</v>
      </c>
      <c r="C4490">
        <v>177.82571411132813</v>
      </c>
      <c r="D4490">
        <v>6.4216678872042188E-4</v>
      </c>
      <c r="E4490">
        <v>6.419606878575202E-4</v>
      </c>
    </row>
    <row r="4491" spans="1:5" x14ac:dyDescent="0.25">
      <c r="A4491" s="6">
        <v>45316</v>
      </c>
      <c r="B4491" t="s">
        <v>1142</v>
      </c>
      <c r="C4491">
        <v>177.46434020996094</v>
      </c>
      <c r="D4491">
        <v>-2.0321802342991857E-3</v>
      </c>
      <c r="E4491">
        <v>-2.0342479142920365E-3</v>
      </c>
    </row>
    <row r="4492" spans="1:5" x14ac:dyDescent="0.25">
      <c r="A4492" s="6">
        <v>45321</v>
      </c>
      <c r="B4492" t="s">
        <v>1142</v>
      </c>
      <c r="C4492">
        <v>178.8052978515625</v>
      </c>
      <c r="D4492">
        <v>2.0786948655859838E-3</v>
      </c>
      <c r="E4492">
        <v>2.0765373687482674E-3</v>
      </c>
    </row>
    <row r="4493" spans="1:5" x14ac:dyDescent="0.25">
      <c r="A4493" s="6">
        <v>45322</v>
      </c>
      <c r="B4493" t="s">
        <v>1142</v>
      </c>
      <c r="C4493">
        <v>181.12583923339844</v>
      </c>
      <c r="D4493">
        <v>1.297803482177784E-2</v>
      </c>
      <c r="E4493">
        <v>1.289454173607809E-2</v>
      </c>
    </row>
    <row r="4494" spans="1:5" x14ac:dyDescent="0.25">
      <c r="A4494" s="6">
        <v>45323</v>
      </c>
      <c r="B4494" t="s">
        <v>1142</v>
      </c>
      <c r="C4494">
        <v>178.94795227050781</v>
      </c>
      <c r="D4494">
        <v>-1.2024164923725822E-2</v>
      </c>
      <c r="E4494">
        <v>-1.2097039958205094E-2</v>
      </c>
    </row>
    <row r="4495" spans="1:5" x14ac:dyDescent="0.25">
      <c r="A4495" s="6">
        <v>45324</v>
      </c>
      <c r="B4495" t="s">
        <v>1142</v>
      </c>
      <c r="C4495">
        <v>181.9437255859375</v>
      </c>
      <c r="D4495">
        <v>1.6741031553695107E-2</v>
      </c>
      <c r="E4495">
        <v>1.6602445066707449E-2</v>
      </c>
    </row>
    <row r="4496" spans="1:5" x14ac:dyDescent="0.25">
      <c r="A4496" s="6">
        <v>45327</v>
      </c>
      <c r="B4496" t="s">
        <v>1142</v>
      </c>
      <c r="C4496">
        <v>180.95465087890625</v>
      </c>
      <c r="D4496">
        <v>-5.4361572725083462E-3</v>
      </c>
      <c r="E4496">
        <v>-5.4509869441566917E-3</v>
      </c>
    </row>
    <row r="4497" spans="1:5" x14ac:dyDescent="0.25">
      <c r="A4497" s="6">
        <v>45328</v>
      </c>
      <c r="B4497" t="s">
        <v>1142</v>
      </c>
      <c r="C4497">
        <v>179.10963439941406</v>
      </c>
      <c r="D4497">
        <v>-1.0196015800261859E-2</v>
      </c>
      <c r="E4497">
        <v>-1.0248351215089447E-2</v>
      </c>
    </row>
    <row r="4498" spans="1:5" x14ac:dyDescent="0.25">
      <c r="A4498" s="6">
        <v>45329</v>
      </c>
      <c r="B4498" t="s">
        <v>1142</v>
      </c>
      <c r="C4498">
        <v>180.41255187988281</v>
      </c>
      <c r="D4498">
        <v>7.2744131539190793E-3</v>
      </c>
      <c r="E4498">
        <v>7.2480822281309866E-3</v>
      </c>
    </row>
    <row r="4499" spans="1:5" x14ac:dyDescent="0.25">
      <c r="A4499" s="6">
        <v>45330</v>
      </c>
      <c r="B4499" t="s">
        <v>1142</v>
      </c>
      <c r="C4499">
        <v>181.9532470703125</v>
      </c>
      <c r="D4499">
        <v>8.5398447856082083E-3</v>
      </c>
      <c r="E4499">
        <v>8.5035865911238882E-3</v>
      </c>
    </row>
    <row r="4500" spans="1:5" x14ac:dyDescent="0.25">
      <c r="A4500" s="6">
        <v>45331</v>
      </c>
      <c r="B4500" t="s">
        <v>1142</v>
      </c>
      <c r="C4500">
        <v>181.54428100585938</v>
      </c>
      <c r="D4500">
        <v>-2.2476436724159221E-3</v>
      </c>
      <c r="E4500">
        <v>-2.2501734148055006E-3</v>
      </c>
    </row>
    <row r="4501" spans="1:5" x14ac:dyDescent="0.25">
      <c r="A4501" s="6">
        <v>45334</v>
      </c>
      <c r="B4501" t="s">
        <v>1142</v>
      </c>
      <c r="C4501">
        <v>178.92892456054688</v>
      </c>
      <c r="D4501">
        <v>-1.4406162677347512E-2</v>
      </c>
      <c r="E4501">
        <v>-1.4510938938894637E-2</v>
      </c>
    </row>
    <row r="4502" spans="1:5" x14ac:dyDescent="0.25">
      <c r="A4502" s="6">
        <v>45335</v>
      </c>
      <c r="B4502" t="s">
        <v>1142</v>
      </c>
      <c r="C4502">
        <v>177.13145446777344</v>
      </c>
      <c r="D4502">
        <v>-1.0045721211302538E-2</v>
      </c>
      <c r="E4502">
        <v>-1.0096519961690684E-2</v>
      </c>
    </row>
    <row r="4503" spans="1:5" x14ac:dyDescent="0.25">
      <c r="A4503" s="6">
        <v>45336</v>
      </c>
      <c r="B4503" t="s">
        <v>1142</v>
      </c>
      <c r="C4503">
        <v>176.81761169433594</v>
      </c>
      <c r="D4503">
        <v>-1.7718071269753333E-3</v>
      </c>
      <c r="E4503">
        <v>-1.7733786337685634E-3</v>
      </c>
    </row>
    <row r="4504" spans="1:5" x14ac:dyDescent="0.25">
      <c r="A4504" s="6">
        <v>45337</v>
      </c>
      <c r="B4504" t="s">
        <v>1142</v>
      </c>
      <c r="C4504">
        <v>182.68553161621094</v>
      </c>
      <c r="D4504">
        <v>3.3186286510977547E-2</v>
      </c>
      <c r="E4504">
        <v>3.2647509320431388E-2</v>
      </c>
    </row>
    <row r="4505" spans="1:5" x14ac:dyDescent="0.25">
      <c r="A4505" s="6">
        <v>45338</v>
      </c>
      <c r="B4505" t="s">
        <v>1142</v>
      </c>
      <c r="C4505">
        <v>183.26567077636719</v>
      </c>
      <c r="D4505">
        <v>3.1756163447853591E-3</v>
      </c>
      <c r="E4505">
        <v>3.170584724716468E-3</v>
      </c>
    </row>
    <row r="4506" spans="1:5" x14ac:dyDescent="0.25">
      <c r="A4506" s="6">
        <v>45341</v>
      </c>
      <c r="B4506" t="s">
        <v>1142</v>
      </c>
      <c r="C4506">
        <v>182.60945129394531</v>
      </c>
      <c r="D4506">
        <v>-3.5807005187711294E-3</v>
      </c>
      <c r="E4506">
        <v>-3.5871265713061685E-3</v>
      </c>
    </row>
    <row r="4507" spans="1:5" x14ac:dyDescent="0.25">
      <c r="A4507" s="6">
        <v>45342</v>
      </c>
      <c r="B4507" t="s">
        <v>1142</v>
      </c>
      <c r="C4507">
        <v>181.66793823242188</v>
      </c>
      <c r="D4507">
        <v>-5.1558835254802426E-3</v>
      </c>
      <c r="E4507">
        <v>-5.1692209568578174E-3</v>
      </c>
    </row>
    <row r="4508" spans="1:5" x14ac:dyDescent="0.25">
      <c r="A4508" s="6">
        <v>45343</v>
      </c>
      <c r="B4508" t="s">
        <v>1142</v>
      </c>
      <c r="C4508">
        <v>181.58233642578125</v>
      </c>
      <c r="D4508">
        <v>-4.7119930722783199E-4</v>
      </c>
      <c r="E4508">
        <v>-4.7131035650699706E-4</v>
      </c>
    </row>
    <row r="4509" spans="1:5" x14ac:dyDescent="0.25">
      <c r="A4509" s="6">
        <v>45344</v>
      </c>
      <c r="B4509" t="s">
        <v>1142</v>
      </c>
      <c r="C4509">
        <v>182.46681213378906</v>
      </c>
      <c r="D4509">
        <v>4.8709347253570456E-3</v>
      </c>
      <c r="E4509">
        <v>4.859110105230424E-3</v>
      </c>
    </row>
    <row r="4510" spans="1:5" x14ac:dyDescent="0.25">
      <c r="A4510" s="6">
        <v>45345</v>
      </c>
      <c r="B4510" t="s">
        <v>1142</v>
      </c>
      <c r="C4510">
        <v>183.6270751953125</v>
      </c>
      <c r="D4510">
        <v>6.3587621658709459E-3</v>
      </c>
      <c r="E4510">
        <v>6.3386305341657815E-3</v>
      </c>
    </row>
    <row r="4511" spans="1:5" x14ac:dyDescent="0.25">
      <c r="A4511" s="6">
        <v>45348</v>
      </c>
      <c r="B4511" t="s">
        <v>1142</v>
      </c>
      <c r="C4511">
        <v>184.72076416015625</v>
      </c>
      <c r="D4511">
        <v>5.9560332466248589E-3</v>
      </c>
      <c r="E4511">
        <v>5.9383661962589965E-3</v>
      </c>
    </row>
    <row r="4512" spans="1:5" x14ac:dyDescent="0.25">
      <c r="A4512" s="6">
        <v>45349</v>
      </c>
      <c r="B4512" t="s">
        <v>1142</v>
      </c>
      <c r="C4512">
        <v>186.09976196289063</v>
      </c>
      <c r="D4512">
        <v>7.4653101886192896E-3</v>
      </c>
      <c r="E4512">
        <v>7.4375826713492998E-3</v>
      </c>
    </row>
    <row r="4513" spans="1:5" x14ac:dyDescent="0.25">
      <c r="A4513" s="6">
        <v>45350</v>
      </c>
      <c r="B4513" t="s">
        <v>1142</v>
      </c>
      <c r="C4513">
        <v>184.21672058105469</v>
      </c>
      <c r="D4513">
        <v>-1.0118451318661181E-2</v>
      </c>
      <c r="E4513">
        <v>-1.0169990808497511E-2</v>
      </c>
    </row>
    <row r="4514" spans="1:5" x14ac:dyDescent="0.25">
      <c r="A4514" s="6">
        <v>45351</v>
      </c>
      <c r="B4514" t="s">
        <v>1142</v>
      </c>
      <c r="C4514">
        <v>185.27236938476563</v>
      </c>
      <c r="D4514">
        <v>5.7304722415056908E-3</v>
      </c>
      <c r="E4514">
        <v>5.7141155434370311E-3</v>
      </c>
    </row>
    <row r="4515" spans="1:5" x14ac:dyDescent="0.25">
      <c r="A4515" s="6">
        <v>45352</v>
      </c>
      <c r="B4515" t="s">
        <v>1142</v>
      </c>
      <c r="C4515">
        <v>184.82537841796875</v>
      </c>
      <c r="D4515">
        <v>-2.4126153742255463E-3</v>
      </c>
      <c r="E4515">
        <v>-2.415530420231256E-3</v>
      </c>
    </row>
    <row r="4516" spans="1:5" x14ac:dyDescent="0.25">
      <c r="A4516" s="6">
        <v>45355</v>
      </c>
      <c r="B4516" t="s">
        <v>1142</v>
      </c>
      <c r="C4516">
        <v>183.37980651855469</v>
      </c>
      <c r="D4516">
        <v>-7.8212846730658647E-3</v>
      </c>
      <c r="E4516">
        <v>-7.8520313439413257E-3</v>
      </c>
    </row>
    <row r="4517" spans="1:5" x14ac:dyDescent="0.25">
      <c r="A4517" s="6">
        <v>45356</v>
      </c>
      <c r="B4517" t="s">
        <v>1142</v>
      </c>
      <c r="C4517">
        <v>182.894775390625</v>
      </c>
      <c r="D4517">
        <v>-2.6449538645391124E-3</v>
      </c>
      <c r="E4517">
        <v>-2.6484579351123494E-3</v>
      </c>
    </row>
    <row r="4518" spans="1:5" x14ac:dyDescent="0.25">
      <c r="A4518" s="6">
        <v>45357</v>
      </c>
      <c r="B4518" t="s">
        <v>1142</v>
      </c>
      <c r="C4518">
        <v>183.87434387207031</v>
      </c>
      <c r="D4518">
        <v>5.3559128704094849E-3</v>
      </c>
      <c r="E4518">
        <v>5.3416209771170731E-3</v>
      </c>
    </row>
    <row r="4519" spans="1:5" x14ac:dyDescent="0.25">
      <c r="A4519" s="6">
        <v>45358</v>
      </c>
      <c r="B4519" t="s">
        <v>1142</v>
      </c>
      <c r="C4519">
        <v>185.31993103027344</v>
      </c>
      <c r="D4519">
        <v>7.861820892254956E-3</v>
      </c>
      <c r="E4519">
        <v>7.8310778043595569E-3</v>
      </c>
    </row>
    <row r="4520" spans="1:5" x14ac:dyDescent="0.25">
      <c r="A4520" s="6">
        <v>45359</v>
      </c>
      <c r="B4520" t="s">
        <v>1142</v>
      </c>
      <c r="C4520">
        <v>189.04800415039063</v>
      </c>
      <c r="D4520">
        <v>2.0116957196083751E-2</v>
      </c>
      <c r="E4520">
        <v>1.9917284640504351E-2</v>
      </c>
    </row>
    <row r="4521" spans="1:5" x14ac:dyDescent="0.25">
      <c r="A4521" s="6">
        <v>45362</v>
      </c>
      <c r="B4521" t="s">
        <v>1142</v>
      </c>
      <c r="C4521">
        <v>187.41221618652344</v>
      </c>
      <c r="D4521">
        <v>-8.6527650541388113E-3</v>
      </c>
      <c r="E4521">
        <v>-8.6904175820058834E-3</v>
      </c>
    </row>
    <row r="4522" spans="1:5" x14ac:dyDescent="0.25">
      <c r="A4522" s="6">
        <v>45363</v>
      </c>
      <c r="B4522" t="s">
        <v>1142</v>
      </c>
      <c r="C4522">
        <v>188.09696960449219</v>
      </c>
      <c r="D4522">
        <v>3.6537288331686124E-3</v>
      </c>
      <c r="E4522">
        <v>3.6470701803212454E-3</v>
      </c>
    </row>
    <row r="4523" spans="1:5" x14ac:dyDescent="0.25">
      <c r="A4523" s="6">
        <v>45364</v>
      </c>
      <c r="B4523" t="s">
        <v>1142</v>
      </c>
      <c r="C4523">
        <v>189.83737182617188</v>
      </c>
      <c r="D4523">
        <v>9.2526861296022833E-3</v>
      </c>
      <c r="E4523">
        <v>9.2101422580002975E-3</v>
      </c>
    </row>
    <row r="4524" spans="1:5" x14ac:dyDescent="0.25">
      <c r="A4524" s="6">
        <v>45365</v>
      </c>
      <c r="B4524" t="s">
        <v>1142</v>
      </c>
      <c r="C4524">
        <v>187.66900634765625</v>
      </c>
      <c r="D4524">
        <v>-1.1422226601941809E-2</v>
      </c>
      <c r="E4524">
        <v>-1.1487961269105026E-2</v>
      </c>
    </row>
    <row r="4525" spans="1:5" x14ac:dyDescent="0.25">
      <c r="A4525" s="6">
        <v>45366</v>
      </c>
      <c r="B4525" t="s">
        <v>1142</v>
      </c>
      <c r="C4525">
        <v>188.03041076660156</v>
      </c>
      <c r="D4525">
        <v>1.9257544225272927E-3</v>
      </c>
      <c r="E4525">
        <v>1.923902534619085E-3</v>
      </c>
    </row>
    <row r="4526" spans="1:5" x14ac:dyDescent="0.25">
      <c r="A4526" s="6">
        <v>45369</v>
      </c>
      <c r="B4526" t="s">
        <v>1142</v>
      </c>
      <c r="C4526">
        <v>188.76268005371094</v>
      </c>
      <c r="D4526">
        <v>3.8944194405783339E-3</v>
      </c>
      <c r="E4526">
        <v>3.886855820102726E-3</v>
      </c>
    </row>
    <row r="4527" spans="1:5" x14ac:dyDescent="0.25">
      <c r="A4527" s="6">
        <v>45370</v>
      </c>
      <c r="B4527" t="s">
        <v>1142</v>
      </c>
      <c r="C4527">
        <v>187.65950012207031</v>
      </c>
      <c r="D4527">
        <v>-5.8442692767803894E-3</v>
      </c>
      <c r="E4527">
        <v>-5.8614138494370487E-3</v>
      </c>
    </row>
    <row r="4528" spans="1:5" x14ac:dyDescent="0.25">
      <c r="A4528" s="6">
        <v>45371</v>
      </c>
      <c r="B4528" t="s">
        <v>1142</v>
      </c>
      <c r="C4528">
        <v>187.09835815429688</v>
      </c>
      <c r="D4528">
        <v>-2.9902134845740669E-3</v>
      </c>
      <c r="E4528">
        <v>-2.9946931051590938E-3</v>
      </c>
    </row>
    <row r="4529" spans="1:5" x14ac:dyDescent="0.25">
      <c r="A4529" s="6">
        <v>45372</v>
      </c>
      <c r="B4529" t="s">
        <v>1142</v>
      </c>
      <c r="C4529">
        <v>189.74227905273438</v>
      </c>
      <c r="D4529">
        <v>1.4131181719174268E-2</v>
      </c>
      <c r="E4529">
        <v>1.4032267333075905E-2</v>
      </c>
    </row>
    <row r="4530" spans="1:5" x14ac:dyDescent="0.25">
      <c r="A4530" s="6">
        <v>45373</v>
      </c>
      <c r="B4530" t="s">
        <v>1142</v>
      </c>
      <c r="C4530">
        <v>189.25724792480469</v>
      </c>
      <c r="D4530">
        <v>-2.5562627915672875E-3</v>
      </c>
      <c r="E4530">
        <v>-2.559535609942697E-3</v>
      </c>
    </row>
    <row r="4531" spans="1:5" x14ac:dyDescent="0.25">
      <c r="A4531" s="6">
        <v>45376</v>
      </c>
      <c r="B4531" t="s">
        <v>1142</v>
      </c>
      <c r="C4531">
        <v>187.8116455078125</v>
      </c>
      <c r="D4531">
        <v>-7.6382935546360775E-3</v>
      </c>
      <c r="E4531">
        <v>-7.6676147234070995E-3</v>
      </c>
    </row>
    <row r="4532" spans="1:5" x14ac:dyDescent="0.25">
      <c r="A4532" s="6">
        <v>45377</v>
      </c>
      <c r="B4532" t="s">
        <v>1142</v>
      </c>
      <c r="C4532">
        <v>188.772216796875</v>
      </c>
      <c r="D4532">
        <v>5.1145459402437421E-3</v>
      </c>
      <c r="E4532">
        <v>5.1015110762054703E-3</v>
      </c>
    </row>
    <row r="4533" spans="1:5" x14ac:dyDescent="0.25">
      <c r="A4533" s="6">
        <v>45378</v>
      </c>
      <c r="B4533" t="s">
        <v>1142</v>
      </c>
      <c r="C4533">
        <v>188.21109008789063</v>
      </c>
      <c r="D4533">
        <v>-2.9725068577658442E-3</v>
      </c>
      <c r="E4533">
        <v>-2.9769335306623441E-3</v>
      </c>
    </row>
    <row r="4534" spans="1:5" x14ac:dyDescent="0.25">
      <c r="A4534" s="6">
        <v>45379</v>
      </c>
      <c r="B4534" t="s">
        <v>1142</v>
      </c>
      <c r="C4534">
        <v>189.92295837402344</v>
      </c>
      <c r="D4534">
        <v>9.0954698011334045E-3</v>
      </c>
      <c r="E4534">
        <v>9.0543551324492582E-3</v>
      </c>
    </row>
    <row r="4535" spans="1:5" x14ac:dyDescent="0.25">
      <c r="A4535" s="6">
        <v>45385</v>
      </c>
      <c r="B4535" t="s">
        <v>1142</v>
      </c>
      <c r="C4535">
        <v>185.7193603515625</v>
      </c>
      <c r="D4535">
        <v>-1.5378432367264439E-2</v>
      </c>
      <c r="E4535">
        <v>-1.5497906928684975E-2</v>
      </c>
    </row>
    <row r="4536" spans="1:5" x14ac:dyDescent="0.25">
      <c r="A4536" s="6">
        <v>45386</v>
      </c>
      <c r="B4536" t="s">
        <v>1142</v>
      </c>
      <c r="C4536">
        <v>187.11738586425781</v>
      </c>
      <c r="D4536">
        <v>7.5276239916446386E-3</v>
      </c>
      <c r="E4536">
        <v>7.4994328168145139E-3</v>
      </c>
    </row>
    <row r="4537" spans="1:5" x14ac:dyDescent="0.25">
      <c r="A4537" s="6">
        <v>45387</v>
      </c>
      <c r="B4537" t="s">
        <v>1142</v>
      </c>
      <c r="C4537">
        <v>185.43405151367188</v>
      </c>
      <c r="D4537">
        <v>-8.9961408065367676E-3</v>
      </c>
      <c r="E4537">
        <v>-9.0368504180936265E-3</v>
      </c>
    </row>
    <row r="4538" spans="1:5" x14ac:dyDescent="0.25">
      <c r="A4538" s="6">
        <v>45390</v>
      </c>
      <c r="B4538" t="s">
        <v>1142</v>
      </c>
      <c r="C4538">
        <v>183.49392700195313</v>
      </c>
      <c r="D4538">
        <v>-1.0462611887524398E-2</v>
      </c>
      <c r="E4538">
        <v>-1.051772979990954E-2</v>
      </c>
    </row>
    <row r="4539" spans="1:5" x14ac:dyDescent="0.25">
      <c r="A4539" s="6">
        <v>45391</v>
      </c>
      <c r="B4539" t="s">
        <v>1142</v>
      </c>
      <c r="C4539">
        <v>182.06736755371094</v>
      </c>
      <c r="D4539">
        <v>-7.7744232277888736E-3</v>
      </c>
      <c r="E4539">
        <v>-7.8048016080732065E-3</v>
      </c>
    </row>
    <row r="4540" spans="1:5" x14ac:dyDescent="0.25">
      <c r="A4540" s="6">
        <v>45392</v>
      </c>
      <c r="B4540" t="s">
        <v>1142</v>
      </c>
      <c r="C4540">
        <v>181.87716674804688</v>
      </c>
      <c r="D4540">
        <v>-1.0446726847300747E-3</v>
      </c>
      <c r="E4540">
        <v>-1.0452187355685745E-3</v>
      </c>
    </row>
    <row r="4541" spans="1:5" x14ac:dyDescent="0.25">
      <c r="A4541" s="6">
        <v>45393</v>
      </c>
      <c r="B4541" t="s">
        <v>1142</v>
      </c>
      <c r="C4541">
        <v>180.59324645996094</v>
      </c>
      <c r="D4541">
        <v>-7.0592714360045994E-3</v>
      </c>
      <c r="E4541">
        <v>-7.0843059792696913E-3</v>
      </c>
    </row>
    <row r="4542" spans="1:5" x14ac:dyDescent="0.25">
      <c r="A4542" s="6">
        <v>45394</v>
      </c>
      <c r="B4542" t="s">
        <v>1142</v>
      </c>
      <c r="C4542">
        <v>180.4791259765625</v>
      </c>
      <c r="D4542">
        <v>-6.3191999499123686E-4</v>
      </c>
      <c r="E4542">
        <v>-6.321197405845274E-4</v>
      </c>
    </row>
    <row r="4543" spans="1:5" x14ac:dyDescent="0.25">
      <c r="A4543" s="6">
        <v>45397</v>
      </c>
      <c r="B4543" t="s">
        <v>1142</v>
      </c>
      <c r="C4543">
        <v>179.0145263671875</v>
      </c>
      <c r="D4543">
        <v>-8.1150637307784157E-3</v>
      </c>
      <c r="E4543">
        <v>-8.1481700889087048E-3</v>
      </c>
    </row>
    <row r="4544" spans="1:5" x14ac:dyDescent="0.25">
      <c r="A4544" s="6">
        <v>45398</v>
      </c>
      <c r="B4544" t="s">
        <v>1142</v>
      </c>
      <c r="C4544">
        <v>176.86517333984375</v>
      </c>
      <c r="D4544">
        <v>-1.2006584442957879E-2</v>
      </c>
      <c r="E4544">
        <v>-1.2079245672425826E-2</v>
      </c>
    </row>
    <row r="4545" spans="1:5" x14ac:dyDescent="0.25">
      <c r="A4545" s="6">
        <v>45399</v>
      </c>
      <c r="B4545" t="s">
        <v>1142</v>
      </c>
      <c r="C4545">
        <v>175.17231750488281</v>
      </c>
      <c r="D4545">
        <v>-9.5714481432030984E-3</v>
      </c>
      <c r="E4545">
        <v>-9.617548855874845E-3</v>
      </c>
    </row>
    <row r="4546" spans="1:5" x14ac:dyDescent="0.25">
      <c r="A4546" s="6">
        <v>45400</v>
      </c>
      <c r="B4546" t="s">
        <v>1142</v>
      </c>
      <c r="C4546">
        <v>177.19802856445313</v>
      </c>
      <c r="D4546">
        <v>1.1564104924933982E-2</v>
      </c>
      <c r="E4546">
        <v>1.1497751717269376E-2</v>
      </c>
    </row>
    <row r="4547" spans="1:5" x14ac:dyDescent="0.25">
      <c r="A4547" s="6">
        <v>45401</v>
      </c>
      <c r="B4547" t="s">
        <v>1142</v>
      </c>
      <c r="C4547">
        <v>174.35443115234375</v>
      </c>
      <c r="D4547">
        <v>-1.6047567995797762E-2</v>
      </c>
      <c r="E4547">
        <v>-1.6177724557513689E-2</v>
      </c>
    </row>
    <row r="4548" spans="1:5" x14ac:dyDescent="0.25">
      <c r="A4548" s="6">
        <v>45404</v>
      </c>
      <c r="B4548" t="s">
        <v>1142</v>
      </c>
      <c r="C4548">
        <v>177.47383117675781</v>
      </c>
      <c r="D4548">
        <v>1.7891142793431181E-2</v>
      </c>
      <c r="E4548">
        <v>1.7732979987696237E-2</v>
      </c>
    </row>
    <row r="4549" spans="1:5" x14ac:dyDescent="0.25">
      <c r="A4549" s="6">
        <v>45405</v>
      </c>
      <c r="B4549" t="s">
        <v>1142</v>
      </c>
      <c r="C4549">
        <v>179.61367797851563</v>
      </c>
      <c r="D4549">
        <v>1.2057252540103258E-2</v>
      </c>
      <c r="E4549">
        <v>1.1985142921273381E-2</v>
      </c>
    </row>
    <row r="4550" spans="1:5" x14ac:dyDescent="0.25">
      <c r="A4550" s="6">
        <v>45406</v>
      </c>
      <c r="B4550" t="s">
        <v>1142</v>
      </c>
      <c r="C4550">
        <v>178.3773193359375</v>
      </c>
      <c r="D4550">
        <v>-6.8834325787038297E-3</v>
      </c>
      <c r="E4550">
        <v>-6.9072326812176467E-3</v>
      </c>
    </row>
    <row r="4551" spans="1:5" x14ac:dyDescent="0.25">
      <c r="A4551" s="6">
        <v>45411</v>
      </c>
      <c r="B4551" t="s">
        <v>1142</v>
      </c>
      <c r="C4551">
        <v>178.42488098144531</v>
      </c>
      <c r="D4551">
        <v>6.4373414000356011E-3</v>
      </c>
      <c r="E4551">
        <v>6.4167102105576069E-3</v>
      </c>
    </row>
    <row r="4552" spans="1:5" x14ac:dyDescent="0.25">
      <c r="A4552" s="6">
        <v>45412</v>
      </c>
      <c r="B4552" t="s">
        <v>1142</v>
      </c>
      <c r="C4552">
        <v>178.29173278808594</v>
      </c>
      <c r="D4552">
        <v>-7.4624229887099158E-4</v>
      </c>
      <c r="E4552">
        <v>-7.4652087625474387E-4</v>
      </c>
    </row>
    <row r="4553" spans="1:5" x14ac:dyDescent="0.25">
      <c r="A4553" s="6">
        <v>45413</v>
      </c>
      <c r="B4553" t="s">
        <v>1142</v>
      </c>
      <c r="C4553">
        <v>176.75103759765625</v>
      </c>
      <c r="D4553">
        <v>-8.6414281040216867E-3</v>
      </c>
      <c r="E4553">
        <v>-8.6789817451024698E-3</v>
      </c>
    </row>
    <row r="4554" spans="1:5" x14ac:dyDescent="0.25">
      <c r="A4554" s="6">
        <v>45414</v>
      </c>
      <c r="B4554" t="s">
        <v>1142</v>
      </c>
      <c r="C4554">
        <v>178.79579162597656</v>
      </c>
      <c r="D4554">
        <v>1.1568554595842606E-2</v>
      </c>
      <c r="E4554">
        <v>1.1502150510287414E-2</v>
      </c>
    </row>
    <row r="4555" spans="1:5" x14ac:dyDescent="0.25">
      <c r="A4555" s="6">
        <v>45415</v>
      </c>
      <c r="B4555" t="s">
        <v>1142</v>
      </c>
      <c r="C4555">
        <v>174.82994079589844</v>
      </c>
      <c r="D4555">
        <v>-2.2180895836599435E-2</v>
      </c>
      <c r="E4555">
        <v>-2.2430591123565147E-2</v>
      </c>
    </row>
    <row r="4556" spans="1:5" x14ac:dyDescent="0.25">
      <c r="A4556" s="6">
        <v>45418</v>
      </c>
      <c r="B4556" t="s">
        <v>1142</v>
      </c>
      <c r="C4556">
        <v>177.37872314453125</v>
      </c>
      <c r="D4556">
        <v>1.4578637600800581E-2</v>
      </c>
      <c r="E4556">
        <v>1.447339093253891E-2</v>
      </c>
    </row>
    <row r="4557" spans="1:5" x14ac:dyDescent="0.25">
      <c r="A4557" s="6">
        <v>45419</v>
      </c>
      <c r="B4557" t="s">
        <v>1142</v>
      </c>
      <c r="C4557">
        <v>181.74400329589844</v>
      </c>
      <c r="D4557">
        <v>2.4609942353741587E-2</v>
      </c>
      <c r="E4557">
        <v>2.4311996119981617E-2</v>
      </c>
    </row>
    <row r="4558" spans="1:5" x14ac:dyDescent="0.25">
      <c r="A4558" s="6">
        <v>45420</v>
      </c>
      <c r="B4558" t="s">
        <v>1142</v>
      </c>
      <c r="C4558">
        <v>181.36358642578125</v>
      </c>
      <c r="D4558">
        <v>-2.0931467515757918E-3</v>
      </c>
      <c r="E4558">
        <v>-2.0953404449202228E-3</v>
      </c>
    </row>
    <row r="4559" spans="1:5" x14ac:dyDescent="0.25">
      <c r="A4559" s="6">
        <v>45421</v>
      </c>
      <c r="B4559" t="s">
        <v>1142</v>
      </c>
      <c r="C4559">
        <v>181.65840148925781</v>
      </c>
      <c r="D4559">
        <v>1.6255471634996077E-3</v>
      </c>
      <c r="E4559">
        <v>1.6242273917498014E-3</v>
      </c>
    </row>
    <row r="4560" spans="1:5" x14ac:dyDescent="0.25">
      <c r="A4560" s="6">
        <v>45422</v>
      </c>
      <c r="B4560" t="s">
        <v>1142</v>
      </c>
      <c r="C4560">
        <v>183.80776977539063</v>
      </c>
      <c r="D4560">
        <v>1.1831923371074637E-2</v>
      </c>
      <c r="E4560">
        <v>1.1762473446440906E-2</v>
      </c>
    </row>
    <row r="4561" spans="1:5" x14ac:dyDescent="0.25">
      <c r="A4561" s="6">
        <v>45425</v>
      </c>
      <c r="B4561" t="s">
        <v>1142</v>
      </c>
      <c r="C4561">
        <v>184.43850708007813</v>
      </c>
      <c r="D4561">
        <v>3.4315051287454601E-3</v>
      </c>
      <c r="E4561">
        <v>3.4256309493698438E-3</v>
      </c>
    </row>
    <row r="4562" spans="1:5" x14ac:dyDescent="0.25">
      <c r="A4562" s="6">
        <v>45426</v>
      </c>
      <c r="B4562" t="s">
        <v>1142</v>
      </c>
      <c r="C4562">
        <v>184.25413513183594</v>
      </c>
      <c r="D4562">
        <v>-9.9963912721401371E-4</v>
      </c>
      <c r="E4562">
        <v>-1.0001390996287722E-3</v>
      </c>
    </row>
    <row r="4563" spans="1:5" x14ac:dyDescent="0.25">
      <c r="A4563" s="6">
        <v>45427</v>
      </c>
      <c r="B4563" t="s">
        <v>1142</v>
      </c>
      <c r="C4563">
        <v>182.41043090820313</v>
      </c>
      <c r="D4563">
        <v>-1.0006311241338661E-2</v>
      </c>
      <c r="E4563">
        <v>-1.0056710865072958E-2</v>
      </c>
    </row>
    <row r="4564" spans="1:5" x14ac:dyDescent="0.25">
      <c r="A4564" s="6">
        <v>45428</v>
      </c>
      <c r="B4564" t="s">
        <v>1142</v>
      </c>
      <c r="C4564">
        <v>187.61161804199219</v>
      </c>
      <c r="D4564">
        <v>2.8513649728762136E-2</v>
      </c>
      <c r="E4564">
        <v>2.8114701514070538E-2</v>
      </c>
    </row>
    <row r="4565" spans="1:5" x14ac:dyDescent="0.25">
      <c r="A4565" s="6">
        <v>45429</v>
      </c>
      <c r="B4565" t="s">
        <v>1142</v>
      </c>
      <c r="C4565">
        <v>185.20510864257813</v>
      </c>
      <c r="D4565">
        <v>-1.282708088406026E-2</v>
      </c>
      <c r="E4565">
        <v>-1.2910058221115637E-2</v>
      </c>
    </row>
    <row r="4566" spans="1:5" x14ac:dyDescent="0.25">
      <c r="A4566" s="6">
        <v>45432</v>
      </c>
      <c r="B4566" t="s">
        <v>1142</v>
      </c>
      <c r="C4566">
        <v>188.34910583496094</v>
      </c>
      <c r="D4566">
        <v>1.6975758473543712E-2</v>
      </c>
      <c r="E4566">
        <v>1.6833280473133677E-2</v>
      </c>
    </row>
    <row r="4567" spans="1:5" x14ac:dyDescent="0.25">
      <c r="A4567" s="6">
        <v>45433</v>
      </c>
      <c r="B4567" t="s">
        <v>1142</v>
      </c>
      <c r="C4567">
        <v>187.47575378417969</v>
      </c>
      <c r="D4567">
        <v>-4.6368791978578239E-3</v>
      </c>
      <c r="E4567">
        <v>-4.6476628701756549E-3</v>
      </c>
    </row>
    <row r="4568" spans="1:5" x14ac:dyDescent="0.25">
      <c r="A4568" s="6">
        <v>45434</v>
      </c>
      <c r="B4568" t="s">
        <v>1142</v>
      </c>
      <c r="C4568">
        <v>189.89199829101563</v>
      </c>
      <c r="D4568">
        <v>1.2888303996993145E-2</v>
      </c>
      <c r="E4568">
        <v>1.280595659783477E-2</v>
      </c>
    </row>
    <row r="4569" spans="1:5" x14ac:dyDescent="0.25">
      <c r="A4569" s="6">
        <v>45435</v>
      </c>
      <c r="B4569" t="s">
        <v>1142</v>
      </c>
      <c r="C4569">
        <v>187.99977111816406</v>
      </c>
      <c r="D4569">
        <v>-9.964754649385843E-3</v>
      </c>
      <c r="E4569">
        <v>-1.0014735122958245E-2</v>
      </c>
    </row>
    <row r="4570" spans="1:5" x14ac:dyDescent="0.25">
      <c r="A4570" s="6">
        <v>45436</v>
      </c>
      <c r="B4570" t="s">
        <v>1142</v>
      </c>
      <c r="C4570">
        <v>186.51510620117188</v>
      </c>
      <c r="D4570">
        <v>-7.8971634282417602E-3</v>
      </c>
      <c r="E4570">
        <v>-7.9285111712523986E-3</v>
      </c>
    </row>
    <row r="4571" spans="1:5" x14ac:dyDescent="0.25">
      <c r="A4571" s="6">
        <v>45439</v>
      </c>
      <c r="B4571" t="s">
        <v>1142</v>
      </c>
      <c r="C4571">
        <v>187.85421752929688</v>
      </c>
      <c r="D4571">
        <v>7.1796400591845888E-3</v>
      </c>
      <c r="E4571">
        <v>7.1539891465307905E-3</v>
      </c>
    </row>
    <row r="4572" spans="1:5" x14ac:dyDescent="0.25">
      <c r="A4572" s="6">
        <v>45440</v>
      </c>
      <c r="B4572" t="s">
        <v>1142</v>
      </c>
      <c r="C4572">
        <v>186.2822265625</v>
      </c>
      <c r="D4572">
        <v>-8.3681430604650719E-3</v>
      </c>
      <c r="E4572">
        <v>-8.4033525324619905E-3</v>
      </c>
    </row>
    <row r="4573" spans="1:5" x14ac:dyDescent="0.25">
      <c r="A4573" s="6">
        <v>45441</v>
      </c>
      <c r="B4573" t="s">
        <v>1142</v>
      </c>
      <c r="C4573">
        <v>183.86598205566406</v>
      </c>
      <c r="D4573">
        <v>-1.2970880536610219E-2</v>
      </c>
      <c r="E4573">
        <v>-1.3055736981439227E-2</v>
      </c>
    </row>
    <row r="4574" spans="1:5" x14ac:dyDescent="0.25">
      <c r="A4574" s="6">
        <v>45442</v>
      </c>
      <c r="B4574" t="s">
        <v>1142</v>
      </c>
      <c r="C4574">
        <v>182.78886413574219</v>
      </c>
      <c r="D4574">
        <v>-5.8581685849630194E-3</v>
      </c>
      <c r="E4574">
        <v>-5.8753949641831829E-3</v>
      </c>
    </row>
    <row r="4575" spans="1:5" x14ac:dyDescent="0.25">
      <c r="A4575" s="6">
        <v>45443</v>
      </c>
      <c r="B4575" t="s">
        <v>1142</v>
      </c>
      <c r="C4575">
        <v>185.29243469238281</v>
      </c>
      <c r="D4575">
        <v>1.3696515750442062E-2</v>
      </c>
      <c r="E4575">
        <v>1.3603566239850212E-2</v>
      </c>
    </row>
    <row r="4576" spans="1:5" x14ac:dyDescent="0.25">
      <c r="A4576" s="6">
        <v>45446</v>
      </c>
      <c r="B4576" t="s">
        <v>1142</v>
      </c>
      <c r="C4576">
        <v>186.44717407226563</v>
      </c>
      <c r="D4576">
        <v>6.2319834147566144E-3</v>
      </c>
      <c r="E4576">
        <v>6.212644909358145E-3</v>
      </c>
    </row>
    <row r="4577" spans="1:5" x14ac:dyDescent="0.25">
      <c r="A4577" s="6">
        <v>45447</v>
      </c>
      <c r="B4577" t="s">
        <v>1142</v>
      </c>
      <c r="C4577">
        <v>186.80619812011719</v>
      </c>
      <c r="D4577">
        <v>1.9256073450188982E-3</v>
      </c>
      <c r="E4577">
        <v>1.9237557397906854E-3</v>
      </c>
    </row>
    <row r="4578" spans="1:5" x14ac:dyDescent="0.25">
      <c r="A4578" s="6">
        <v>45448</v>
      </c>
      <c r="B4578" t="s">
        <v>1142</v>
      </c>
      <c r="C4578">
        <v>187.5242919921875</v>
      </c>
      <c r="D4578">
        <v>3.8440580628302801E-3</v>
      </c>
      <c r="E4578">
        <v>3.8366885514839171E-3</v>
      </c>
    </row>
    <row r="4579" spans="1:5" x14ac:dyDescent="0.25">
      <c r="A4579" s="6">
        <v>45449</v>
      </c>
      <c r="B4579" t="s">
        <v>1142</v>
      </c>
      <c r="C4579">
        <v>189.4359130859375</v>
      </c>
      <c r="D4579">
        <v>1.0193991794031909E-2</v>
      </c>
      <c r="E4579">
        <v>1.0142383493079069E-2</v>
      </c>
    </row>
    <row r="4580" spans="1:5" x14ac:dyDescent="0.25">
      <c r="A4580" s="6">
        <v>45450</v>
      </c>
      <c r="B4580" t="s">
        <v>1142</v>
      </c>
      <c r="C4580">
        <v>190.45481872558594</v>
      </c>
      <c r="D4580">
        <v>5.3786297595335153E-3</v>
      </c>
      <c r="E4580">
        <v>5.3642165894600968E-3</v>
      </c>
    </row>
    <row r="4581" spans="1:5" x14ac:dyDescent="0.25">
      <c r="A4581" s="6">
        <v>45455</v>
      </c>
      <c r="B4581" t="s">
        <v>1142</v>
      </c>
      <c r="C4581">
        <v>186.854736328125</v>
      </c>
      <c r="D4581">
        <v>-6.6033309342853341E-3</v>
      </c>
      <c r="E4581">
        <v>-6.6252293790195604E-3</v>
      </c>
    </row>
    <row r="4582" spans="1:5" x14ac:dyDescent="0.25">
      <c r="A4582" s="6">
        <v>45456</v>
      </c>
      <c r="B4582" t="s">
        <v>1142</v>
      </c>
      <c r="C4582">
        <v>185.75820922851563</v>
      </c>
      <c r="D4582">
        <v>-5.8683398727652492E-3</v>
      </c>
      <c r="E4582">
        <v>-5.885626240559984E-3</v>
      </c>
    </row>
    <row r="4583" spans="1:5" x14ac:dyDescent="0.25">
      <c r="A4583" s="6">
        <v>45457</v>
      </c>
      <c r="B4583" t="s">
        <v>1142</v>
      </c>
      <c r="C4583">
        <v>185.08866882324219</v>
      </c>
      <c r="D4583">
        <v>-3.6043650940335015E-3</v>
      </c>
      <c r="E4583">
        <v>-3.6108764688557483E-3</v>
      </c>
    </row>
    <row r="4584" spans="1:5" x14ac:dyDescent="0.25">
      <c r="A4584" s="6">
        <v>45460</v>
      </c>
      <c r="B4584" t="s">
        <v>1142</v>
      </c>
      <c r="C4584">
        <v>184.97221374511719</v>
      </c>
      <c r="D4584">
        <v>-6.2918534595013398E-4</v>
      </c>
      <c r="E4584">
        <v>-6.2938336611519379E-4</v>
      </c>
    </row>
    <row r="4585" spans="1:5" x14ac:dyDescent="0.25">
      <c r="A4585" s="6">
        <v>45461</v>
      </c>
      <c r="B4585" t="s">
        <v>1142</v>
      </c>
      <c r="C4585">
        <v>189.86288452148438</v>
      </c>
      <c r="D4585">
        <v>2.6440029436563428E-2</v>
      </c>
      <c r="E4585">
        <v>2.6096533399582778E-2</v>
      </c>
    </row>
    <row r="4586" spans="1:5" x14ac:dyDescent="0.25">
      <c r="A4586" s="6">
        <v>45462</v>
      </c>
      <c r="B4586" t="s">
        <v>1142</v>
      </c>
      <c r="C4586">
        <v>191.92976379394531</v>
      </c>
      <c r="D4586">
        <v>1.0886168076873703E-2</v>
      </c>
      <c r="E4586">
        <v>1.082734030344935E-2</v>
      </c>
    </row>
    <row r="4587" spans="1:5" x14ac:dyDescent="0.25">
      <c r="A4587" s="6">
        <v>45463</v>
      </c>
      <c r="B4587" t="s">
        <v>1142</v>
      </c>
      <c r="C4587">
        <v>190.67799377441406</v>
      </c>
      <c r="D4587">
        <v>-6.522021362330932E-3</v>
      </c>
      <c r="E4587">
        <v>-6.5433826735982817E-3</v>
      </c>
    </row>
    <row r="4588" spans="1:5" x14ac:dyDescent="0.25">
      <c r="A4588" s="6">
        <v>45464</v>
      </c>
      <c r="B4588" t="s">
        <v>1142</v>
      </c>
      <c r="C4588">
        <v>193.13304138183594</v>
      </c>
      <c r="D4588">
        <v>1.2875358917014745E-2</v>
      </c>
      <c r="E4588">
        <v>1.2793176153387509E-2</v>
      </c>
    </row>
    <row r="4589" spans="1:5" x14ac:dyDescent="0.25">
      <c r="A4589" s="6">
        <v>45467</v>
      </c>
      <c r="B4589" t="s">
        <v>1142</v>
      </c>
      <c r="C4589">
        <v>193.36592102050781</v>
      </c>
      <c r="D4589">
        <v>1.2057990544014352E-3</v>
      </c>
      <c r="E4589">
        <v>1.2050726625847114E-3</v>
      </c>
    </row>
    <row r="4590" spans="1:5" x14ac:dyDescent="0.25">
      <c r="A4590" s="6">
        <v>45468</v>
      </c>
      <c r="B4590" t="s">
        <v>1142</v>
      </c>
      <c r="C4590">
        <v>197.88784790039063</v>
      </c>
      <c r="D4590">
        <v>2.3385335202903867E-2</v>
      </c>
      <c r="E4590">
        <v>2.3116087799088261E-2</v>
      </c>
    </row>
    <row r="4591" spans="1:5" x14ac:dyDescent="0.25">
      <c r="A4591" s="6">
        <v>45469</v>
      </c>
      <c r="B4591" t="s">
        <v>1142</v>
      </c>
      <c r="C4591">
        <v>197.69377136230469</v>
      </c>
      <c r="D4591">
        <v>-9.8074005122150698E-4</v>
      </c>
      <c r="E4591">
        <v>-9.8122129141896166E-4</v>
      </c>
    </row>
    <row r="4592" spans="1:5" x14ac:dyDescent="0.25">
      <c r="A4592" s="6">
        <v>45470</v>
      </c>
      <c r="B4592" t="s">
        <v>1142</v>
      </c>
      <c r="C4592">
        <v>197.77140808105469</v>
      </c>
      <c r="D4592">
        <v>3.9271201219448493E-4</v>
      </c>
      <c r="E4592">
        <v>3.9263492101465186E-4</v>
      </c>
    </row>
    <row r="4593" spans="1:5" x14ac:dyDescent="0.25">
      <c r="A4593" s="6">
        <v>45471</v>
      </c>
      <c r="B4593" t="s">
        <v>1142</v>
      </c>
      <c r="C4593">
        <v>198.62535095214844</v>
      </c>
      <c r="D4593">
        <v>4.3178277354620764E-3</v>
      </c>
      <c r="E4593">
        <v>4.3085326640250176E-3</v>
      </c>
    </row>
    <row r="4594" spans="1:5" x14ac:dyDescent="0.25">
      <c r="A4594" s="6">
        <v>45474</v>
      </c>
      <c r="B4594" t="s">
        <v>1142</v>
      </c>
      <c r="C4594">
        <v>197.14067077636719</v>
      </c>
      <c r="D4594">
        <v>-7.4747768533278691E-3</v>
      </c>
      <c r="E4594">
        <v>-7.502852993919844E-3</v>
      </c>
    </row>
    <row r="4595" spans="1:5" x14ac:dyDescent="0.25">
      <c r="A4595" s="6">
        <v>45475</v>
      </c>
      <c r="B4595" t="s">
        <v>1142</v>
      </c>
      <c r="C4595">
        <v>197.17947387695313</v>
      </c>
      <c r="D4595">
        <v>1.9682950470412131E-4</v>
      </c>
      <c r="E4595">
        <v>1.9681013631863174E-4</v>
      </c>
    </row>
    <row r="4596" spans="1:5" x14ac:dyDescent="0.25">
      <c r="A4596" s="6">
        <v>45476</v>
      </c>
      <c r="B4596" t="s">
        <v>1142</v>
      </c>
      <c r="C4596">
        <v>197.57733154296875</v>
      </c>
      <c r="D4596">
        <v>2.0177438259314506E-3</v>
      </c>
      <c r="E4596">
        <v>2.0157109149942544E-3</v>
      </c>
    </row>
    <row r="4597" spans="1:5" x14ac:dyDescent="0.25">
      <c r="A4597" s="6">
        <v>45477</v>
      </c>
      <c r="B4597" t="s">
        <v>1142</v>
      </c>
      <c r="C4597">
        <v>198.92616271972656</v>
      </c>
      <c r="D4597">
        <v>6.8268518773089149E-3</v>
      </c>
      <c r="E4597">
        <v>6.803654441159772E-3</v>
      </c>
    </row>
    <row r="4598" spans="1:5" x14ac:dyDescent="0.25">
      <c r="A4598" s="6">
        <v>45478</v>
      </c>
      <c r="B4598" t="s">
        <v>1142</v>
      </c>
      <c r="C4598">
        <v>198.44097900390625</v>
      </c>
      <c r="D4598">
        <v>-2.4390141004424493E-3</v>
      </c>
      <c r="E4598">
        <v>-2.4419933405919036E-3</v>
      </c>
    </row>
    <row r="4599" spans="1:5" x14ac:dyDescent="0.25">
      <c r="A4599" s="6">
        <v>45481</v>
      </c>
      <c r="B4599" t="s">
        <v>1142</v>
      </c>
      <c r="C4599">
        <v>198.334228515625</v>
      </c>
      <c r="D4599">
        <v>-5.3794578527632808E-4</v>
      </c>
      <c r="E4599">
        <v>-5.3809053002248821E-4</v>
      </c>
    </row>
    <row r="4600" spans="1:5" x14ac:dyDescent="0.25">
      <c r="A4600" s="6">
        <v>45482</v>
      </c>
      <c r="B4600" t="s">
        <v>1142</v>
      </c>
      <c r="C4600">
        <v>196.81074523925781</v>
      </c>
      <c r="D4600">
        <v>-7.6813936140486261E-3</v>
      </c>
      <c r="E4600">
        <v>-7.7110474708784928E-3</v>
      </c>
    </row>
    <row r="4601" spans="1:5" x14ac:dyDescent="0.25">
      <c r="A4601" s="6">
        <v>45483</v>
      </c>
      <c r="B4601" t="s">
        <v>1142</v>
      </c>
      <c r="C4601">
        <v>197.01451110839844</v>
      </c>
      <c r="D4601">
        <v>1.0353391472244233E-3</v>
      </c>
      <c r="E4601">
        <v>1.0348035532985634E-3</v>
      </c>
    </row>
    <row r="4602" spans="1:5" x14ac:dyDescent="0.25">
      <c r="A4602" s="6">
        <v>45484</v>
      </c>
      <c r="B4602" t="s">
        <v>1142</v>
      </c>
      <c r="C4602">
        <v>196.86897277832031</v>
      </c>
      <c r="D4602">
        <v>-7.3871883476672728E-4</v>
      </c>
      <c r="E4602">
        <v>-7.38991821973954E-4</v>
      </c>
    </row>
    <row r="4603" spans="1:5" x14ac:dyDescent="0.25">
      <c r="A4603" s="6">
        <v>45485</v>
      </c>
      <c r="B4603" t="s">
        <v>1142</v>
      </c>
      <c r="C4603">
        <v>197.37355041503906</v>
      </c>
      <c r="D4603">
        <v>2.5630124930196008E-3</v>
      </c>
      <c r="E4603">
        <v>2.5597335779051866E-3</v>
      </c>
    </row>
    <row r="4604" spans="1:5" x14ac:dyDescent="0.25">
      <c r="A4604" s="6">
        <v>45488</v>
      </c>
      <c r="B4604" t="s">
        <v>1142</v>
      </c>
      <c r="C4604">
        <v>198.28570556640625</v>
      </c>
      <c r="D4604">
        <v>4.6214659940457814E-3</v>
      </c>
      <c r="E4604">
        <v>4.6108198081349387E-3</v>
      </c>
    </row>
    <row r="4605" spans="1:5" x14ac:dyDescent="0.25">
      <c r="A4605" s="6">
        <v>45489</v>
      </c>
      <c r="B4605" t="s">
        <v>1142</v>
      </c>
      <c r="C4605">
        <v>198.61563110351563</v>
      </c>
      <c r="D4605">
        <v>1.6638896695400085E-3</v>
      </c>
      <c r="E4605">
        <v>1.6625069387190079E-3</v>
      </c>
    </row>
    <row r="4606" spans="1:5" x14ac:dyDescent="0.25">
      <c r="A4606" s="6">
        <v>45490</v>
      </c>
      <c r="B4606" t="s">
        <v>1142</v>
      </c>
      <c r="C4606">
        <v>203.49661254882813</v>
      </c>
      <c r="D4606">
        <v>2.4575011635255439E-2</v>
      </c>
      <c r="E4606">
        <v>2.4277903815700802E-2</v>
      </c>
    </row>
    <row r="4607" spans="1:5" x14ac:dyDescent="0.25">
      <c r="A4607" s="6">
        <v>45491</v>
      </c>
      <c r="B4607" t="s">
        <v>1142</v>
      </c>
      <c r="C4607">
        <v>203.50630187988281</v>
      </c>
      <c r="D4607">
        <v>4.7614213000146677E-5</v>
      </c>
      <c r="E4607">
        <v>4.7613079479487851E-5</v>
      </c>
    </row>
    <row r="4608" spans="1:5" x14ac:dyDescent="0.25">
      <c r="A4608" s="6">
        <v>45492</v>
      </c>
      <c r="B4608" t="s">
        <v>1142</v>
      </c>
      <c r="C4608">
        <v>203.83624267578125</v>
      </c>
      <c r="D4608">
        <v>1.6212804854229823E-3</v>
      </c>
      <c r="E4608">
        <v>1.6199676290308564E-3</v>
      </c>
    </row>
    <row r="4609" spans="1:5" x14ac:dyDescent="0.25">
      <c r="A4609" s="6">
        <v>45495</v>
      </c>
      <c r="B4609" t="s">
        <v>1142</v>
      </c>
      <c r="C4609">
        <v>202.90467834472656</v>
      </c>
      <c r="D4609">
        <v>-4.5701604328354239E-3</v>
      </c>
      <c r="E4609">
        <v>-4.5806355435017631E-3</v>
      </c>
    </row>
    <row r="4610" spans="1:5" x14ac:dyDescent="0.25">
      <c r="A4610" s="6">
        <v>45496</v>
      </c>
      <c r="B4610" t="s">
        <v>1142</v>
      </c>
      <c r="C4610">
        <v>201.69171142578125</v>
      </c>
      <c r="D4610">
        <v>-5.9780135620359776E-3</v>
      </c>
      <c r="E4610">
        <v>-5.9959534173065609E-3</v>
      </c>
    </row>
    <row r="4611" spans="1:5" x14ac:dyDescent="0.25">
      <c r="A4611" s="6">
        <v>45497</v>
      </c>
      <c r="B4611" t="s">
        <v>1142</v>
      </c>
      <c r="C4611">
        <v>202.54563903808594</v>
      </c>
      <c r="D4611">
        <v>4.2338260024081809E-3</v>
      </c>
      <c r="E4611">
        <v>4.2248885785502472E-3</v>
      </c>
    </row>
    <row r="4612" spans="1:5" x14ac:dyDescent="0.25">
      <c r="A4612" s="6">
        <v>45498</v>
      </c>
      <c r="B4612" t="s">
        <v>1142</v>
      </c>
      <c r="C4612">
        <v>195.6365966796875</v>
      </c>
      <c r="D4612">
        <v>-3.4111039819027078E-2</v>
      </c>
      <c r="E4612">
        <v>-3.4706399429475857E-2</v>
      </c>
    </row>
    <row r="4613" spans="1:5" x14ac:dyDescent="0.25">
      <c r="A4613" s="6">
        <v>45499</v>
      </c>
      <c r="B4613" t="s">
        <v>1142</v>
      </c>
      <c r="C4613">
        <v>198.60592651367188</v>
      </c>
      <c r="D4613">
        <v>1.5177783116141708E-2</v>
      </c>
      <c r="E4613">
        <v>1.5063752935218075E-2</v>
      </c>
    </row>
    <row r="4614" spans="1:5" x14ac:dyDescent="0.25">
      <c r="A4614" s="6">
        <v>45502</v>
      </c>
      <c r="B4614" t="s">
        <v>1142</v>
      </c>
      <c r="C4614">
        <v>201.01243591308594</v>
      </c>
      <c r="D4614">
        <v>1.2117006987948153E-2</v>
      </c>
      <c r="E4614">
        <v>1.2044183735156852E-2</v>
      </c>
    </row>
    <row r="4615" spans="1:5" x14ac:dyDescent="0.25">
      <c r="A4615" s="6">
        <v>45503</v>
      </c>
      <c r="B4615" t="s">
        <v>1142</v>
      </c>
      <c r="C4615">
        <v>200.9154052734375</v>
      </c>
      <c r="D4615">
        <v>-4.8270963538987743E-4</v>
      </c>
      <c r="E4615">
        <v>-4.8282617719133588E-4</v>
      </c>
    </row>
    <row r="4616" spans="1:5" x14ac:dyDescent="0.25">
      <c r="A4616" s="6">
        <v>45504</v>
      </c>
      <c r="B4616" t="s">
        <v>1142</v>
      </c>
      <c r="C4616">
        <v>203.58393859863281</v>
      </c>
      <c r="D4616">
        <v>1.3281875133285714E-2</v>
      </c>
      <c r="E4616">
        <v>1.3194444342147945E-2</v>
      </c>
    </row>
    <row r="4617" spans="1:5" x14ac:dyDescent="0.25">
      <c r="A4617" s="6">
        <v>45505</v>
      </c>
      <c r="B4617" t="s">
        <v>1142</v>
      </c>
      <c r="C4617">
        <v>205.0491943359375</v>
      </c>
      <c r="D4617">
        <v>7.1973051871909721E-3</v>
      </c>
      <c r="E4617">
        <v>7.1715281955638159E-3</v>
      </c>
    </row>
    <row r="4618" spans="1:5" x14ac:dyDescent="0.25">
      <c r="A4618" s="6">
        <v>45506</v>
      </c>
      <c r="B4618" t="s">
        <v>1142</v>
      </c>
      <c r="C4618">
        <v>200.57579040527344</v>
      </c>
      <c r="D4618">
        <v>-2.181624729202869E-2</v>
      </c>
      <c r="E4618">
        <v>-2.2057740391252429E-2</v>
      </c>
    </row>
    <row r="4619" spans="1:5" x14ac:dyDescent="0.25">
      <c r="A4619" s="6">
        <v>45509</v>
      </c>
      <c r="B4619" t="s">
        <v>1142</v>
      </c>
      <c r="C4619">
        <v>189.95991516113281</v>
      </c>
      <c r="D4619">
        <v>-5.292700192127231E-2</v>
      </c>
      <c r="E4619">
        <v>-5.4379105262375174E-2</v>
      </c>
    </row>
    <row r="4620" spans="1:5" x14ac:dyDescent="0.25">
      <c r="A4620" s="6">
        <v>45510</v>
      </c>
      <c r="B4620" t="s">
        <v>1142</v>
      </c>
      <c r="C4620">
        <v>192.41494750976563</v>
      </c>
      <c r="D4620">
        <v>1.2923949489819231E-2</v>
      </c>
      <c r="E4620">
        <v>1.2841147907166039E-2</v>
      </c>
    </row>
    <row r="4621" spans="1:5" x14ac:dyDescent="0.25">
      <c r="A4621" s="6">
        <v>45511</v>
      </c>
      <c r="B4621" t="s">
        <v>1142</v>
      </c>
      <c r="C4621">
        <v>193.90933227539063</v>
      </c>
      <c r="D4621">
        <v>7.7664692112817679E-3</v>
      </c>
      <c r="E4621">
        <v>7.7364654380691249E-3</v>
      </c>
    </row>
    <row r="4622" spans="1:5" x14ac:dyDescent="0.25">
      <c r="A4622" s="6">
        <v>45512</v>
      </c>
      <c r="B4622" t="s">
        <v>1142</v>
      </c>
      <c r="C4622">
        <v>193.79289245605469</v>
      </c>
      <c r="D4622">
        <v>-6.0048589704064792E-4</v>
      </c>
      <c r="E4622">
        <v>-6.006662609045056E-4</v>
      </c>
    </row>
    <row r="4623" spans="1:5" x14ac:dyDescent="0.25">
      <c r="A4623" s="6">
        <v>45513</v>
      </c>
      <c r="B4623" t="s">
        <v>1142</v>
      </c>
      <c r="C4623">
        <v>195.72392272949219</v>
      </c>
      <c r="D4623">
        <v>9.964401939433376E-3</v>
      </c>
      <c r="E4623">
        <v>9.9150846275057585E-3</v>
      </c>
    </row>
    <row r="4624" spans="1:5" x14ac:dyDescent="0.25">
      <c r="A4624" s="6">
        <v>45516</v>
      </c>
      <c r="B4624" t="s">
        <v>1142</v>
      </c>
      <c r="C4624">
        <v>198.2760009765625</v>
      </c>
      <c r="D4624">
        <v>1.303917380910824E-2</v>
      </c>
      <c r="E4624">
        <v>1.2954895603842395E-2</v>
      </c>
    </row>
    <row r="4625" spans="1:5" x14ac:dyDescent="0.25">
      <c r="A4625" s="6">
        <v>45517</v>
      </c>
      <c r="B4625" t="s">
        <v>1142</v>
      </c>
      <c r="C4625">
        <v>198.14985656738281</v>
      </c>
      <c r="D4625">
        <v>-6.3620613971626661E-4</v>
      </c>
      <c r="E4625">
        <v>-6.364086047199128E-4</v>
      </c>
    </row>
    <row r="4626" spans="1:5" x14ac:dyDescent="0.25">
      <c r="A4626" s="6">
        <v>45518</v>
      </c>
      <c r="B4626" t="s">
        <v>1142</v>
      </c>
      <c r="C4626">
        <v>199.70245361328125</v>
      </c>
      <c r="D4626">
        <v>7.8354689364634744E-3</v>
      </c>
      <c r="E4626">
        <v>7.8049310650391678E-3</v>
      </c>
    </row>
    <row r="4627" spans="1:5" x14ac:dyDescent="0.25">
      <c r="A4627" s="6">
        <v>45519</v>
      </c>
      <c r="B4627" t="s">
        <v>1142</v>
      </c>
      <c r="C4627">
        <v>202.27392578125</v>
      </c>
      <c r="D4627">
        <v>1.287651764633968E-2</v>
      </c>
      <c r="E4627">
        <v>1.2794320152648565E-2</v>
      </c>
    </row>
    <row r="4628" spans="1:5" x14ac:dyDescent="0.25">
      <c r="A4628" s="6">
        <v>45520</v>
      </c>
      <c r="B4628" t="s">
        <v>1142</v>
      </c>
      <c r="C4628">
        <v>203.53541564941406</v>
      </c>
      <c r="D4628">
        <v>6.2365421706815916E-3</v>
      </c>
      <c r="E4628">
        <v>6.2171754208836943E-3</v>
      </c>
    </row>
    <row r="4629" spans="1:5" x14ac:dyDescent="0.25">
      <c r="A4629" s="6">
        <v>45523</v>
      </c>
      <c r="B4629" t="s">
        <v>1142</v>
      </c>
      <c r="C4629">
        <v>203.48689270019531</v>
      </c>
      <c r="D4629">
        <v>-2.3840052142243273E-4</v>
      </c>
      <c r="E4629">
        <v>-2.3842894334403036E-4</v>
      </c>
    </row>
    <row r="4630" spans="1:5" x14ac:dyDescent="0.25">
      <c r="A4630" s="6">
        <v>45524</v>
      </c>
      <c r="B4630" t="s">
        <v>1142</v>
      </c>
      <c r="C4630">
        <v>203.90415954589844</v>
      </c>
      <c r="D4630">
        <v>2.0505834069515227E-3</v>
      </c>
      <c r="E4630">
        <v>2.0484838305448484E-3</v>
      </c>
    </row>
    <row r="4631" spans="1:5" x14ac:dyDescent="0.25">
      <c r="A4631" s="6">
        <v>45525</v>
      </c>
      <c r="B4631" t="s">
        <v>1142</v>
      </c>
      <c r="C4631">
        <v>203.89445495605469</v>
      </c>
      <c r="D4631">
        <v>-4.7593878738760864E-5</v>
      </c>
      <c r="E4631">
        <v>-4.759501136334504E-5</v>
      </c>
    </row>
    <row r="4632" spans="1:5" x14ac:dyDescent="0.25">
      <c r="A4632" s="6">
        <v>45526</v>
      </c>
      <c r="B4632" t="s">
        <v>1142</v>
      </c>
      <c r="C4632">
        <v>203.38986206054688</v>
      </c>
      <c r="D4632">
        <v>-2.4747749791261819E-3</v>
      </c>
      <c r="E4632">
        <v>-2.4778422963832067E-3</v>
      </c>
    </row>
    <row r="4633" spans="1:5" x14ac:dyDescent="0.25">
      <c r="A4633" s="6">
        <v>45527</v>
      </c>
      <c r="B4633" t="s">
        <v>1142</v>
      </c>
      <c r="C4633">
        <v>204.98127746582031</v>
      </c>
      <c r="D4633">
        <v>7.8244578621116112E-3</v>
      </c>
      <c r="E4633">
        <v>7.7940055371705248E-3</v>
      </c>
    </row>
    <row r="4634" spans="1:5" x14ac:dyDescent="0.25">
      <c r="A4634" s="6">
        <v>45530</v>
      </c>
      <c r="B4634" t="s">
        <v>1142</v>
      </c>
      <c r="C4634">
        <v>207.02876281738281</v>
      </c>
      <c r="D4634">
        <v>9.9886456796227652E-3</v>
      </c>
      <c r="E4634">
        <v>9.9390888886138375E-3</v>
      </c>
    </row>
    <row r="4635" spans="1:5" x14ac:dyDescent="0.25">
      <c r="A4635" s="6">
        <v>45531</v>
      </c>
      <c r="B4635" t="s">
        <v>1142</v>
      </c>
      <c r="C4635">
        <v>205.97105407714844</v>
      </c>
      <c r="D4635">
        <v>-5.108994160233471E-3</v>
      </c>
      <c r="E4635">
        <v>-5.1220896932744377E-3</v>
      </c>
    </row>
    <row r="4636" spans="1:5" x14ac:dyDescent="0.25">
      <c r="A4636" s="6">
        <v>45532</v>
      </c>
      <c r="B4636" t="s">
        <v>1142</v>
      </c>
      <c r="C4636">
        <v>206.84439086914063</v>
      </c>
      <c r="D4636">
        <v>4.2400947837315517E-3</v>
      </c>
      <c r="E4636">
        <v>4.231130911356777E-3</v>
      </c>
    </row>
    <row r="4637" spans="1:5" x14ac:dyDescent="0.25">
      <c r="A4637" s="6">
        <v>45533</v>
      </c>
      <c r="B4637" t="s">
        <v>1142</v>
      </c>
      <c r="C4637">
        <v>208.27082824707031</v>
      </c>
      <c r="D4637">
        <v>6.8961859296059469E-3</v>
      </c>
      <c r="E4637">
        <v>6.8725159986060633E-3</v>
      </c>
    </row>
    <row r="4638" spans="1:5" x14ac:dyDescent="0.25">
      <c r="A4638" s="6">
        <v>45534</v>
      </c>
      <c r="B4638" t="s">
        <v>1142</v>
      </c>
      <c r="C4638">
        <v>209.26060485839844</v>
      </c>
      <c r="D4638">
        <v>4.7523535564661934E-3</v>
      </c>
      <c r="E4638">
        <v>4.7410967743540082E-3</v>
      </c>
    </row>
    <row r="4639" spans="1:5" x14ac:dyDescent="0.25">
      <c r="A4639" s="6">
        <v>45537</v>
      </c>
      <c r="B4639" t="s">
        <v>1142</v>
      </c>
      <c r="C4639">
        <v>210.60940551757813</v>
      </c>
      <c r="D4639">
        <v>6.4455546235870909E-3</v>
      </c>
      <c r="E4639">
        <v>6.4248708676606708E-3</v>
      </c>
    </row>
    <row r="4640" spans="1:5" x14ac:dyDescent="0.25">
      <c r="A4640" s="6">
        <v>45538</v>
      </c>
      <c r="B4640" t="s">
        <v>1142</v>
      </c>
      <c r="C4640">
        <v>213.29734802246094</v>
      </c>
      <c r="D4640">
        <v>1.2762689768185398E-2</v>
      </c>
      <c r="E4640">
        <v>1.2681933032713835E-2</v>
      </c>
    </row>
    <row r="4641" spans="1:5" x14ac:dyDescent="0.25">
      <c r="A4641" s="6">
        <v>45539</v>
      </c>
      <c r="B4641" t="s">
        <v>1142</v>
      </c>
      <c r="C4641">
        <v>210.68705749511719</v>
      </c>
      <c r="D4641">
        <v>-1.223780113322781E-2</v>
      </c>
      <c r="E4641">
        <v>-1.2313299610714028E-2</v>
      </c>
    </row>
    <row r="4642" spans="1:5" x14ac:dyDescent="0.25">
      <c r="A4642" s="6">
        <v>45540</v>
      </c>
      <c r="B4642" t="s">
        <v>1142</v>
      </c>
      <c r="C4642">
        <v>213.44291687011719</v>
      </c>
      <c r="D4642">
        <v>1.3080344885750161E-2</v>
      </c>
      <c r="E4642">
        <v>1.2995535927641367E-2</v>
      </c>
    </row>
    <row r="4643" spans="1:5" x14ac:dyDescent="0.25">
      <c r="A4643" s="6">
        <v>45541</v>
      </c>
      <c r="B4643" t="s">
        <v>1142</v>
      </c>
      <c r="C4643">
        <v>218.49853515625</v>
      </c>
      <c r="D4643">
        <v>2.3686043839108661E-2</v>
      </c>
      <c r="E4643">
        <v>2.3409881793226846E-2</v>
      </c>
    </row>
    <row r="4644" spans="1:5" x14ac:dyDescent="0.25">
      <c r="A4644" s="6">
        <v>45544</v>
      </c>
      <c r="B4644" t="s">
        <v>1142</v>
      </c>
      <c r="C4644">
        <v>217.09150695800781</v>
      </c>
      <c r="D4644">
        <v>-6.4395314926757319E-3</v>
      </c>
      <c r="E4644">
        <v>-6.4603547182800437E-3</v>
      </c>
    </row>
    <row r="4645" spans="1:5" x14ac:dyDescent="0.25">
      <c r="A4645" s="6">
        <v>45545</v>
      </c>
      <c r="B4645" t="s">
        <v>1142</v>
      </c>
      <c r="C4645">
        <v>220.6236572265625</v>
      </c>
      <c r="D4645">
        <v>1.6270329125486871E-2</v>
      </c>
      <c r="E4645">
        <v>1.6139385739324441E-2</v>
      </c>
    </row>
    <row r="4646" spans="1:5" x14ac:dyDescent="0.25">
      <c r="A4646" s="6">
        <v>45546</v>
      </c>
      <c r="B4646" t="s">
        <v>1142</v>
      </c>
      <c r="C4646">
        <v>217.38261413574219</v>
      </c>
      <c r="D4646">
        <v>-1.4690369707234141E-2</v>
      </c>
      <c r="E4646">
        <v>-1.4799341731346392E-2</v>
      </c>
    </row>
    <row r="4647" spans="1:5" x14ac:dyDescent="0.25">
      <c r="A4647" s="6">
        <v>45547</v>
      </c>
      <c r="B4647" t="s">
        <v>1142</v>
      </c>
      <c r="C4647">
        <v>220.08026123046875</v>
      </c>
      <c r="D4647">
        <v>1.2409672712105912E-2</v>
      </c>
      <c r="E4647">
        <v>1.2333303882726149E-2</v>
      </c>
    </row>
    <row r="4648" spans="1:5" x14ac:dyDescent="0.25">
      <c r="A4648" s="6">
        <v>45548</v>
      </c>
      <c r="B4648" t="s">
        <v>1142</v>
      </c>
      <c r="C4648">
        <v>220.41986083984375</v>
      </c>
      <c r="D4648">
        <v>1.543071638848037E-3</v>
      </c>
      <c r="E4648">
        <v>1.5418823271116737E-3</v>
      </c>
    </row>
    <row r="4649" spans="1:5" x14ac:dyDescent="0.25">
      <c r="A4649" s="6">
        <v>45551</v>
      </c>
      <c r="B4649" t="s">
        <v>1142</v>
      </c>
      <c r="C4649">
        <v>221.63284301757813</v>
      </c>
      <c r="D4649">
        <v>5.5030530058075566E-3</v>
      </c>
      <c r="E4649">
        <v>5.4879665320839927E-3</v>
      </c>
    </row>
    <row r="4650" spans="1:5" x14ac:dyDescent="0.25">
      <c r="A4650" s="6">
        <v>45552</v>
      </c>
      <c r="B4650" t="s">
        <v>1142</v>
      </c>
      <c r="C4650">
        <v>221.34173583984375</v>
      </c>
      <c r="D4650">
        <v>-1.3134658824517365E-3</v>
      </c>
      <c r="E4650">
        <v>-1.3143292348359915E-3</v>
      </c>
    </row>
    <row r="4651" spans="1:5" x14ac:dyDescent="0.25">
      <c r="A4651" s="6">
        <v>45553</v>
      </c>
      <c r="B4651" t="s">
        <v>1142</v>
      </c>
      <c r="C4651">
        <v>222.66145324707031</v>
      </c>
      <c r="D4651">
        <v>5.9623522975416066E-3</v>
      </c>
      <c r="E4651">
        <v>5.944647813805882E-3</v>
      </c>
    </row>
    <row r="4652" spans="1:5" x14ac:dyDescent="0.25">
      <c r="A4652" s="6">
        <v>45554</v>
      </c>
      <c r="B4652" t="s">
        <v>1142</v>
      </c>
      <c r="C4652">
        <v>224.78654479980469</v>
      </c>
      <c r="D4652">
        <v>9.5440477987733807E-3</v>
      </c>
      <c r="E4652">
        <v>9.4987911014399375E-3</v>
      </c>
    </row>
    <row r="4653" spans="1:5" x14ac:dyDescent="0.25">
      <c r="A4653" s="6">
        <v>45555</v>
      </c>
      <c r="B4653" t="s">
        <v>1142</v>
      </c>
      <c r="C4653">
        <v>224.32077026367188</v>
      </c>
      <c r="D4653">
        <v>-2.0720748056678451E-3</v>
      </c>
      <c r="E4653">
        <v>-2.0742245227644107E-3</v>
      </c>
    </row>
    <row r="4654" spans="1:5" x14ac:dyDescent="0.25">
      <c r="A4654" s="6">
        <v>45558</v>
      </c>
      <c r="B4654" t="s">
        <v>1142</v>
      </c>
      <c r="C4654">
        <v>224.21403503417969</v>
      </c>
      <c r="D4654">
        <v>-4.7581518807526813E-4</v>
      </c>
      <c r="E4654">
        <v>-4.7592842404288981E-4</v>
      </c>
    </row>
    <row r="4655" spans="1:5" x14ac:dyDescent="0.25">
      <c r="A4655" s="6">
        <v>45559</v>
      </c>
      <c r="B4655" t="s">
        <v>1142</v>
      </c>
      <c r="C4655">
        <v>226.31973266601563</v>
      </c>
      <c r="D4655">
        <v>9.3914621870792026E-3</v>
      </c>
      <c r="E4655">
        <v>9.3476365833981331E-3</v>
      </c>
    </row>
    <row r="4656" spans="1:5" x14ac:dyDescent="0.25">
      <c r="A4656" s="6">
        <v>45560</v>
      </c>
      <c r="B4656" t="s">
        <v>1142</v>
      </c>
      <c r="C4656">
        <v>221.36114501953125</v>
      </c>
      <c r="D4656">
        <v>-2.1909656697067015E-2</v>
      </c>
      <c r="E4656">
        <v>-2.2153237648308368E-2</v>
      </c>
    </row>
    <row r="4657" spans="1:5" x14ac:dyDescent="0.25">
      <c r="A4657" s="6">
        <v>45561</v>
      </c>
      <c r="B4657" t="s">
        <v>1142</v>
      </c>
      <c r="C4657">
        <v>225.32025146484375</v>
      </c>
      <c r="D4657">
        <v>1.7885281741577552E-2</v>
      </c>
      <c r="E4657">
        <v>1.772722193707436E-2</v>
      </c>
    </row>
    <row r="4658" spans="1:5" x14ac:dyDescent="0.25">
      <c r="A4658" s="6">
        <v>45562</v>
      </c>
      <c r="B4658" t="s">
        <v>1142</v>
      </c>
      <c r="C4658">
        <v>226.57205200195313</v>
      </c>
      <c r="D4658">
        <v>5.555650364187148E-3</v>
      </c>
      <c r="E4658">
        <v>5.5402746604379235E-3</v>
      </c>
    </row>
    <row r="4659" spans="1:5" x14ac:dyDescent="0.25">
      <c r="A4659" s="6">
        <v>45565</v>
      </c>
      <c r="B4659" t="s">
        <v>1142</v>
      </c>
      <c r="C4659">
        <v>225.48521423339844</v>
      </c>
      <c r="D4659">
        <v>-4.7968748084840085E-3</v>
      </c>
      <c r="E4659">
        <v>-4.8084167373657069E-3</v>
      </c>
    </row>
    <row r="4660" spans="1:5" x14ac:dyDescent="0.25">
      <c r="A4660" s="6">
        <v>45566</v>
      </c>
      <c r="B4660" t="s">
        <v>1142</v>
      </c>
      <c r="C4660">
        <v>221.58433532714844</v>
      </c>
      <c r="D4660">
        <v>-1.7299932146381147E-2</v>
      </c>
      <c r="E4660">
        <v>-1.7451324565606378E-2</v>
      </c>
    </row>
    <row r="4661" spans="1:5" x14ac:dyDescent="0.25">
      <c r="A4661" s="6">
        <v>45567</v>
      </c>
      <c r="B4661" t="s">
        <v>1142</v>
      </c>
      <c r="C4661">
        <v>219.45921325683594</v>
      </c>
      <c r="D4661">
        <v>-9.5905789873411695E-3</v>
      </c>
      <c r="E4661">
        <v>-9.6368647660105469E-3</v>
      </c>
    </row>
    <row r="4662" spans="1:5" x14ac:dyDescent="0.25">
      <c r="A4662" s="6">
        <v>45568</v>
      </c>
      <c r="B4662" t="s">
        <v>1142</v>
      </c>
      <c r="C4662">
        <v>219.83766174316406</v>
      </c>
      <c r="D4662">
        <v>1.7244593230416605E-3</v>
      </c>
      <c r="E4662">
        <v>1.7229741502315086E-3</v>
      </c>
    </row>
    <row r="4663" spans="1:5" x14ac:dyDescent="0.25">
      <c r="A4663" s="6">
        <v>45569</v>
      </c>
      <c r="B4663" t="s">
        <v>1142</v>
      </c>
      <c r="C4663">
        <v>218.24626159667969</v>
      </c>
      <c r="D4663">
        <v>-7.2389786802936618E-3</v>
      </c>
      <c r="E4663">
        <v>-7.2653072245878365E-3</v>
      </c>
    </row>
    <row r="4664" spans="1:5" x14ac:dyDescent="0.25">
      <c r="A4664" s="6">
        <v>45572</v>
      </c>
      <c r="B4664" t="s">
        <v>1142</v>
      </c>
      <c r="C4664">
        <v>221.95306396484375</v>
      </c>
      <c r="D4664">
        <v>1.6984494217886059E-2</v>
      </c>
      <c r="E4664">
        <v>1.6841870360109926E-2</v>
      </c>
    </row>
    <row r="4665" spans="1:5" x14ac:dyDescent="0.25">
      <c r="A4665" s="6">
        <v>45573</v>
      </c>
      <c r="B4665" t="s">
        <v>1142</v>
      </c>
      <c r="C4665">
        <v>222.77787780761719</v>
      </c>
      <c r="D4665">
        <v>3.7161633547175832E-3</v>
      </c>
      <c r="E4665">
        <v>3.7092754787189956E-3</v>
      </c>
    </row>
    <row r="4666" spans="1:5" x14ac:dyDescent="0.25">
      <c r="A4666" s="6">
        <v>45574</v>
      </c>
      <c r="B4666" t="s">
        <v>1142</v>
      </c>
      <c r="C4666">
        <v>223.3018798828125</v>
      </c>
      <c r="D4666">
        <v>2.3521279597062961E-3</v>
      </c>
      <c r="E4666">
        <v>2.3493660368197307E-3</v>
      </c>
    </row>
    <row r="4667" spans="1:5" x14ac:dyDescent="0.25">
      <c r="A4667" s="6">
        <v>45575</v>
      </c>
      <c r="B4667" t="s">
        <v>1142</v>
      </c>
      <c r="C4667">
        <v>225.13587951660156</v>
      </c>
      <c r="D4667">
        <v>8.2130953610939361E-3</v>
      </c>
      <c r="E4667">
        <v>8.1795514345424092E-3</v>
      </c>
    </row>
    <row r="4668" spans="1:5" x14ac:dyDescent="0.25">
      <c r="A4668" s="6">
        <v>45576</v>
      </c>
      <c r="B4668" t="s">
        <v>1142</v>
      </c>
      <c r="C4668">
        <v>225.349365234375</v>
      </c>
      <c r="D4668">
        <v>9.4825275398946474E-4</v>
      </c>
      <c r="E4668">
        <v>9.4780344636243659E-4</v>
      </c>
    </row>
    <row r="4669" spans="1:5" x14ac:dyDescent="0.25">
      <c r="A4669" s="6">
        <v>45579</v>
      </c>
      <c r="B4669" t="s">
        <v>1142</v>
      </c>
      <c r="C4669">
        <v>226.96018981933594</v>
      </c>
      <c r="D4669">
        <v>7.1481212440318576E-3</v>
      </c>
      <c r="E4669">
        <v>7.1226945223283105E-3</v>
      </c>
    </row>
    <row r="4670" spans="1:5" x14ac:dyDescent="0.25">
      <c r="A4670" s="6">
        <v>45580</v>
      </c>
      <c r="B4670" t="s">
        <v>1142</v>
      </c>
      <c r="C4670">
        <v>227.72677612304688</v>
      </c>
      <c r="D4670">
        <v>3.3776245266676774E-3</v>
      </c>
      <c r="E4670">
        <v>3.3719331648675568E-3</v>
      </c>
    </row>
    <row r="4671" spans="1:5" x14ac:dyDescent="0.25">
      <c r="A4671" s="6">
        <v>45581</v>
      </c>
      <c r="B4671" t="s">
        <v>1142</v>
      </c>
      <c r="C4671">
        <v>227.35804748535156</v>
      </c>
      <c r="D4671">
        <v>-1.6191712014403947E-3</v>
      </c>
      <c r="E4671">
        <v>-1.6204834758527722E-3</v>
      </c>
    </row>
    <row r="4672" spans="1:5" x14ac:dyDescent="0.25">
      <c r="A4672" s="6">
        <v>45582</v>
      </c>
      <c r="B4672" t="s">
        <v>1142</v>
      </c>
      <c r="C4672">
        <v>228.97856140136719</v>
      </c>
      <c r="D4672">
        <v>7.1275854711940756E-3</v>
      </c>
      <c r="E4672">
        <v>7.1023042919640842E-3</v>
      </c>
    </row>
    <row r="4673" spans="1:5" x14ac:dyDescent="0.25">
      <c r="A4673" s="6">
        <v>45583</v>
      </c>
      <c r="B4673" t="s">
        <v>1142</v>
      </c>
      <c r="C4673">
        <v>229.03678894042969</v>
      </c>
      <c r="D4673">
        <v>2.5429253597430979E-4</v>
      </c>
      <c r="E4673">
        <v>2.5426020910758815E-4</v>
      </c>
    </row>
    <row r="4674" spans="1:5" x14ac:dyDescent="0.25">
      <c r="A4674" s="6">
        <v>45586</v>
      </c>
      <c r="B4674" t="s">
        <v>1142</v>
      </c>
      <c r="C4674">
        <v>232.11285400390625</v>
      </c>
      <c r="D4674">
        <v>1.3430440924827147E-2</v>
      </c>
      <c r="E4674">
        <v>1.3341052018659717E-2</v>
      </c>
    </row>
    <row r="4675" spans="1:5" x14ac:dyDescent="0.25">
      <c r="A4675" s="6">
        <v>45587</v>
      </c>
      <c r="B4675" t="s">
        <v>1142</v>
      </c>
      <c r="C4675">
        <v>225.64047241210938</v>
      </c>
      <c r="D4675">
        <v>-2.7884632324963521E-2</v>
      </c>
      <c r="E4675">
        <v>-2.8280790541220142E-2</v>
      </c>
    </row>
    <row r="4676" spans="1:5" x14ac:dyDescent="0.25">
      <c r="A4676" s="6">
        <v>45588</v>
      </c>
      <c r="B4676" t="s">
        <v>1142</v>
      </c>
      <c r="C4676">
        <v>225.28144836425781</v>
      </c>
      <c r="D4676">
        <v>-1.5911332041347315E-3</v>
      </c>
      <c r="E4676">
        <v>-1.5924004009357018E-3</v>
      </c>
    </row>
    <row r="4677" spans="1:5" x14ac:dyDescent="0.25">
      <c r="A4677" s="6">
        <v>45589</v>
      </c>
      <c r="B4677" t="s">
        <v>1142</v>
      </c>
      <c r="C4677">
        <v>226.38768005371094</v>
      </c>
      <c r="D4677">
        <v>4.9104429036892494E-3</v>
      </c>
      <c r="E4677">
        <v>4.8984260017523639E-3</v>
      </c>
    </row>
    <row r="4678" spans="1:5" x14ac:dyDescent="0.25">
      <c r="A4678" s="6">
        <v>45590</v>
      </c>
      <c r="B4678" t="s">
        <v>1142</v>
      </c>
      <c r="C4678">
        <v>226.31002807617188</v>
      </c>
      <c r="D4678">
        <v>-3.4300443169277273E-4</v>
      </c>
      <c r="E4678">
        <v>-3.4306327116803833E-4</v>
      </c>
    </row>
    <row r="4679" spans="1:5" x14ac:dyDescent="0.25">
      <c r="A4679" s="6">
        <v>45593</v>
      </c>
      <c r="B4679" t="s">
        <v>1142</v>
      </c>
      <c r="C4679">
        <v>225.60166931152344</v>
      </c>
      <c r="D4679">
        <v>-3.1300370145772582E-3</v>
      </c>
      <c r="E4679">
        <v>-3.1349458262847269E-3</v>
      </c>
    </row>
    <row r="4680" spans="1:5" x14ac:dyDescent="0.25">
      <c r="A4680" s="6">
        <v>45594</v>
      </c>
      <c r="B4680" t="s">
        <v>1142</v>
      </c>
      <c r="C4680">
        <v>226.0189208984375</v>
      </c>
      <c r="D4680">
        <v>1.8495057602516685E-3</v>
      </c>
      <c r="E4680">
        <v>1.8477975304027224E-3</v>
      </c>
    </row>
    <row r="4681" spans="1:5" x14ac:dyDescent="0.25">
      <c r="A4681" s="6">
        <v>45595</v>
      </c>
      <c r="B4681" t="s">
        <v>1142</v>
      </c>
      <c r="C4681">
        <v>224.51484680175781</v>
      </c>
      <c r="D4681">
        <v>-6.6546379865053407E-3</v>
      </c>
      <c r="E4681">
        <v>-6.6768788145565349E-3</v>
      </c>
    </row>
    <row r="4682" spans="1:5" x14ac:dyDescent="0.25">
      <c r="A4682" s="6">
        <v>45596</v>
      </c>
      <c r="B4682" t="s">
        <v>1142</v>
      </c>
      <c r="C4682">
        <v>224.65069580078125</v>
      </c>
      <c r="D4682">
        <v>6.0507802026732449E-4</v>
      </c>
      <c r="E4682">
        <v>6.0489503437212726E-4</v>
      </c>
    </row>
    <row r="4683" spans="1:5" x14ac:dyDescent="0.25">
      <c r="A4683" s="6">
        <v>45597</v>
      </c>
      <c r="B4683" t="s">
        <v>1142</v>
      </c>
      <c r="C4683">
        <v>216.5869140625</v>
      </c>
      <c r="D4683">
        <v>-3.5894755231170805E-2</v>
      </c>
      <c r="E4683">
        <v>-3.6554815259356242E-2</v>
      </c>
    </row>
    <row r="4684" spans="1:5" x14ac:dyDescent="0.25">
      <c r="A4684" s="6">
        <v>45600</v>
      </c>
      <c r="B4684" t="s">
        <v>1142</v>
      </c>
      <c r="C4684">
        <v>215.69418334960938</v>
      </c>
      <c r="D4684">
        <v>-4.1218127916675673E-3</v>
      </c>
      <c r="E4684">
        <v>-4.1303308767044562E-3</v>
      </c>
    </row>
    <row r="4685" spans="1:5" x14ac:dyDescent="0.25">
      <c r="A4685" s="6">
        <v>45601</v>
      </c>
      <c r="B4685" t="s">
        <v>1142</v>
      </c>
      <c r="C4685">
        <v>211.74476623535156</v>
      </c>
      <c r="D4685">
        <v>-1.8310262487961415E-2</v>
      </c>
      <c r="E4685">
        <v>-1.8479970130664242E-2</v>
      </c>
    </row>
    <row r="4686" spans="1:5" x14ac:dyDescent="0.25">
      <c r="A4686" s="6">
        <v>45602</v>
      </c>
      <c r="B4686" t="s">
        <v>1142</v>
      </c>
      <c r="C4686">
        <v>219.16810607910156</v>
      </c>
      <c r="D4686">
        <v>3.5057961411424143E-2</v>
      </c>
      <c r="E4686">
        <v>3.4457426513009391E-2</v>
      </c>
    </row>
    <row r="4687" spans="1:5" x14ac:dyDescent="0.25">
      <c r="A4687" s="6">
        <v>45603</v>
      </c>
      <c r="B4687" t="s">
        <v>1142</v>
      </c>
      <c r="C4687">
        <v>222.71966552734375</v>
      </c>
      <c r="D4687">
        <v>1.6204727557213028E-2</v>
      </c>
      <c r="E4687">
        <v>1.6074832358380427E-2</v>
      </c>
    </row>
    <row r="4688" spans="1:5" x14ac:dyDescent="0.25">
      <c r="A4688" s="6">
        <v>45604</v>
      </c>
      <c r="B4688" t="s">
        <v>1142</v>
      </c>
      <c r="C4688">
        <v>221.75898742675781</v>
      </c>
      <c r="D4688">
        <v>-4.3133959379442199E-3</v>
      </c>
      <c r="E4688">
        <v>-4.3227254678394099E-3</v>
      </c>
    </row>
    <row r="4689" spans="1:5" x14ac:dyDescent="0.25">
      <c r="A4689" s="6">
        <v>45607</v>
      </c>
      <c r="B4689" t="s">
        <v>1142</v>
      </c>
      <c r="C4689">
        <v>224.59564208984375</v>
      </c>
      <c r="D4689">
        <v>1.2791610820385824E-2</v>
      </c>
      <c r="E4689">
        <v>1.2710489218241902E-2</v>
      </c>
    </row>
    <row r="4690" spans="1:5" x14ac:dyDescent="0.25">
      <c r="A4690" s="6">
        <v>45608</v>
      </c>
      <c r="B4690" t="s">
        <v>1142</v>
      </c>
      <c r="C4690">
        <v>226.93168640136719</v>
      </c>
      <c r="D4690">
        <v>1.040111148100098E-2</v>
      </c>
      <c r="E4690">
        <v>1.0347392094118215E-2</v>
      </c>
    </row>
    <row r="4691" spans="1:5" x14ac:dyDescent="0.25">
      <c r="A4691" s="6">
        <v>45609</v>
      </c>
      <c r="B4691" t="s">
        <v>1142</v>
      </c>
      <c r="C4691">
        <v>223.74169921875</v>
      </c>
      <c r="D4691">
        <v>-1.4057037310228893E-2</v>
      </c>
      <c r="E4691">
        <v>-1.4156773223331275E-2</v>
      </c>
    </row>
    <row r="4692" spans="1:5" x14ac:dyDescent="0.25">
      <c r="A4692" s="6">
        <v>45610</v>
      </c>
      <c r="B4692" t="s">
        <v>1142</v>
      </c>
      <c r="C4692">
        <v>225.52810668945313</v>
      </c>
      <c r="D4692">
        <v>7.9842402061878204E-3</v>
      </c>
      <c r="E4692">
        <v>7.9525348108699153E-3</v>
      </c>
    </row>
    <row r="4693" spans="1:5" x14ac:dyDescent="0.25">
      <c r="A4693" s="6">
        <v>45611</v>
      </c>
      <c r="B4693" t="s">
        <v>1142</v>
      </c>
      <c r="C4693">
        <v>225.27288818359375</v>
      </c>
      <c r="D4693">
        <v>-1.1316483324661508E-3</v>
      </c>
      <c r="E4693">
        <v>-1.1322891299242052E-3</v>
      </c>
    </row>
    <row r="4694" spans="1:5" x14ac:dyDescent="0.25">
      <c r="A4694" s="6">
        <v>45614</v>
      </c>
      <c r="B4694" t="s">
        <v>1142</v>
      </c>
      <c r="C4694">
        <v>225.6458740234375</v>
      </c>
      <c r="D4694">
        <v>1.6557067423923488E-3</v>
      </c>
      <c r="E4694">
        <v>1.6543375710730654E-3</v>
      </c>
    </row>
    <row r="4695" spans="1:5" x14ac:dyDescent="0.25">
      <c r="A4695" s="6">
        <v>45615</v>
      </c>
      <c r="B4695" t="s">
        <v>1142</v>
      </c>
      <c r="C4695">
        <v>226.78446960449219</v>
      </c>
      <c r="D4695">
        <v>5.0459401749860522E-3</v>
      </c>
      <c r="E4695">
        <v>5.0332520831964959E-3</v>
      </c>
    </row>
    <row r="4696" spans="1:5" x14ac:dyDescent="0.25">
      <c r="A4696" s="6">
        <v>45616</v>
      </c>
      <c r="B4696" t="s">
        <v>1142</v>
      </c>
      <c r="C4696">
        <v>225.66551208496094</v>
      </c>
      <c r="D4696">
        <v>-4.9340129925240506E-3</v>
      </c>
      <c r="E4696">
        <v>-4.9462254220471041E-3</v>
      </c>
    </row>
    <row r="4697" spans="1:5" x14ac:dyDescent="0.25">
      <c r="A4697" s="6">
        <v>45617</v>
      </c>
      <c r="B4697" t="s">
        <v>1142</v>
      </c>
      <c r="C4697">
        <v>225.13546752929688</v>
      </c>
      <c r="D4697">
        <v>-2.3488062077668959E-3</v>
      </c>
      <c r="E4697">
        <v>-2.3515689800600284E-3</v>
      </c>
    </row>
    <row r="4698" spans="1:5" x14ac:dyDescent="0.25">
      <c r="A4698" s="6">
        <v>45618</v>
      </c>
      <c r="B4698" t="s">
        <v>1142</v>
      </c>
      <c r="C4698">
        <v>227.29487609863281</v>
      </c>
      <c r="D4698">
        <v>9.5915965308972506E-3</v>
      </c>
      <c r="E4698">
        <v>9.5458892072716964E-3</v>
      </c>
    </row>
    <row r="4699" spans="1:5" x14ac:dyDescent="0.25">
      <c r="A4699" s="6">
        <v>45621</v>
      </c>
      <c r="B4699" t="s">
        <v>1142</v>
      </c>
      <c r="C4699">
        <v>226.3427734375</v>
      </c>
      <c r="D4699">
        <v>-4.1888434859378432E-3</v>
      </c>
      <c r="E4699">
        <v>-4.1976412677620359E-3</v>
      </c>
    </row>
    <row r="4700" spans="1:5" x14ac:dyDescent="0.25">
      <c r="A4700" s="6">
        <v>45622</v>
      </c>
      <c r="B4700" t="s">
        <v>1142</v>
      </c>
      <c r="C4700">
        <v>228.1488037109375</v>
      </c>
      <c r="D4700">
        <v>7.9791823967210185E-3</v>
      </c>
      <c r="E4700">
        <v>7.9475170517081112E-3</v>
      </c>
    </row>
    <row r="4701" spans="1:5" x14ac:dyDescent="0.25">
      <c r="A4701" s="6">
        <v>45623</v>
      </c>
      <c r="B4701" t="s">
        <v>1142</v>
      </c>
      <c r="C4701">
        <v>227.38320922851563</v>
      </c>
      <c r="D4701">
        <v>-3.3556804592842493E-3</v>
      </c>
      <c r="E4701">
        <v>-3.3613233823910076E-3</v>
      </c>
    </row>
    <row r="4702" spans="1:5" x14ac:dyDescent="0.25">
      <c r="A4702" s="6">
        <v>45624</v>
      </c>
      <c r="B4702" t="s">
        <v>1142</v>
      </c>
      <c r="C4702">
        <v>228.30586242675781</v>
      </c>
      <c r="D4702">
        <v>4.0577015399361205E-3</v>
      </c>
      <c r="E4702">
        <v>4.049491271428088E-3</v>
      </c>
    </row>
    <row r="4703" spans="1:5" x14ac:dyDescent="0.25">
      <c r="A4703" s="6">
        <v>45625</v>
      </c>
      <c r="B4703" t="s">
        <v>1142</v>
      </c>
      <c r="C4703">
        <v>226.84335327148438</v>
      </c>
      <c r="D4703">
        <v>-6.4059202848661956E-3</v>
      </c>
      <c r="E4703">
        <v>-6.4265262394203517E-3</v>
      </c>
    </row>
    <row r="4704" spans="1:5" x14ac:dyDescent="0.25">
      <c r="A4704" s="6">
        <v>45628</v>
      </c>
      <c r="B4704" t="s">
        <v>1142</v>
      </c>
      <c r="C4704">
        <v>226.64704895019531</v>
      </c>
      <c r="D4704">
        <v>-8.6537391754271109E-4</v>
      </c>
      <c r="E4704">
        <v>-8.6574856970969593E-4</v>
      </c>
    </row>
    <row r="4705" spans="1:5" x14ac:dyDescent="0.25">
      <c r="A4705" s="6">
        <v>45629</v>
      </c>
      <c r="B4705" t="s">
        <v>1142</v>
      </c>
      <c r="C4705">
        <v>229.31683349609375</v>
      </c>
      <c r="D4705">
        <v>1.1779480731227698E-2</v>
      </c>
      <c r="E4705">
        <v>1.1710642704874253E-2</v>
      </c>
    </row>
    <row r="4706" spans="1:5" x14ac:dyDescent="0.25">
      <c r="A4706" s="6">
        <v>45630</v>
      </c>
      <c r="B4706" t="s">
        <v>1142</v>
      </c>
      <c r="C4706">
        <v>228.70826721191406</v>
      </c>
      <c r="D4706">
        <v>-2.6538229876179598E-3</v>
      </c>
      <c r="E4706">
        <v>-2.6573506183633373E-3</v>
      </c>
    </row>
    <row r="4707" spans="1:5" x14ac:dyDescent="0.25">
      <c r="A4707" s="6">
        <v>45631</v>
      </c>
      <c r="B4707" t="s">
        <v>1142</v>
      </c>
      <c r="C4707">
        <v>229.39537048339844</v>
      </c>
      <c r="D4707">
        <v>3.0042782443353566E-3</v>
      </c>
      <c r="E4707">
        <v>2.999774418692864E-3</v>
      </c>
    </row>
    <row r="4708" spans="1:5" x14ac:dyDescent="0.25">
      <c r="A4708" s="6">
        <v>45632</v>
      </c>
      <c r="B4708" t="s">
        <v>1142</v>
      </c>
      <c r="C4708">
        <v>226.5587158203125</v>
      </c>
      <c r="D4708">
        <v>-1.2365788625587015E-2</v>
      </c>
      <c r="E4708">
        <v>-1.2442881189251643E-2</v>
      </c>
    </row>
    <row r="4709" spans="1:5" x14ac:dyDescent="0.25">
      <c r="A4709" s="6">
        <v>45635</v>
      </c>
      <c r="B4709" t="s">
        <v>1142</v>
      </c>
      <c r="C4709">
        <v>226.90225219726563</v>
      </c>
      <c r="D4709">
        <v>1.5163238179085603E-3</v>
      </c>
      <c r="E4709">
        <v>1.5151753597579E-3</v>
      </c>
    </row>
    <row r="4710" spans="1:5" x14ac:dyDescent="0.25">
      <c r="A4710" s="6">
        <v>45636</v>
      </c>
      <c r="B4710" t="s">
        <v>1142</v>
      </c>
      <c r="C4710">
        <v>222.66200256347656</v>
      </c>
      <c r="D4710">
        <v>-1.8687560800862646E-2</v>
      </c>
      <c r="E4710">
        <v>-1.886437960511474E-2</v>
      </c>
    </row>
    <row r="4711" spans="1:5" x14ac:dyDescent="0.25">
      <c r="A4711" s="6">
        <v>45637</v>
      </c>
      <c r="B4711" t="s">
        <v>1142</v>
      </c>
      <c r="C4711">
        <v>220.95413208007813</v>
      </c>
      <c r="D4711">
        <v>-7.6702376864303812E-3</v>
      </c>
      <c r="E4711">
        <v>-7.6998052500455169E-3</v>
      </c>
    </row>
    <row r="4712" spans="1:5" x14ac:dyDescent="0.25">
      <c r="A4712" s="6">
        <v>45638</v>
      </c>
      <c r="B4712" t="s">
        <v>1142</v>
      </c>
      <c r="C4712">
        <v>221.4056396484375</v>
      </c>
      <c r="D4712">
        <v>2.0434447824480007E-3</v>
      </c>
      <c r="E4712">
        <v>2.0413597890546376E-3</v>
      </c>
    </row>
    <row r="4713" spans="1:5" x14ac:dyDescent="0.25">
      <c r="A4713" s="6">
        <v>45639</v>
      </c>
      <c r="B4713" t="s">
        <v>1142</v>
      </c>
      <c r="C4713">
        <v>222.04364013671875</v>
      </c>
      <c r="D4713">
        <v>2.881590953574209E-3</v>
      </c>
      <c r="E4713">
        <v>2.8774471289919825E-3</v>
      </c>
    </row>
    <row r="4714" spans="1:5" x14ac:dyDescent="0.25">
      <c r="A4714" s="6">
        <v>45642</v>
      </c>
      <c r="B4714" t="s">
        <v>1142</v>
      </c>
      <c r="C4714">
        <v>221.04246520996094</v>
      </c>
      <c r="D4714">
        <v>-4.5089106183873184E-3</v>
      </c>
      <c r="E4714">
        <v>-4.519106415371326E-3</v>
      </c>
    </row>
    <row r="4715" spans="1:5" x14ac:dyDescent="0.25">
      <c r="A4715" s="6">
        <v>45643</v>
      </c>
      <c r="B4715" t="s">
        <v>1142</v>
      </c>
      <c r="C4715">
        <v>223.23129272460938</v>
      </c>
      <c r="D4715">
        <v>9.9022941703501566E-3</v>
      </c>
      <c r="E4715">
        <v>9.8535877285050363E-3</v>
      </c>
    </row>
    <row r="4716" spans="1:5" x14ac:dyDescent="0.25">
      <c r="A4716" s="6">
        <v>45644</v>
      </c>
      <c r="B4716" t="s">
        <v>1142</v>
      </c>
      <c r="C4716">
        <v>222.86811828613281</v>
      </c>
      <c r="D4716">
        <v>-1.6268975287644372E-3</v>
      </c>
      <c r="E4716">
        <v>-1.6282223636577082E-3</v>
      </c>
    </row>
    <row r="4717" spans="1:5" x14ac:dyDescent="0.25">
      <c r="A4717" s="6">
        <v>45645</v>
      </c>
      <c r="B4717" t="s">
        <v>1142</v>
      </c>
      <c r="C4717">
        <v>219.87443542480469</v>
      </c>
      <c r="D4717">
        <v>-1.3432530791526842E-2</v>
      </c>
      <c r="E4717">
        <v>-1.3523563350805909E-2</v>
      </c>
    </row>
    <row r="4718" spans="1:5" x14ac:dyDescent="0.25">
      <c r="A4718" s="6">
        <v>45646</v>
      </c>
      <c r="B4718" t="s">
        <v>1142</v>
      </c>
      <c r="C4718">
        <v>214.8587646484375</v>
      </c>
      <c r="D4718">
        <v>-2.2811523161738845E-2</v>
      </c>
      <c r="E4718">
        <v>-2.3075731687868119E-2</v>
      </c>
    </row>
    <row r="4719" spans="1:5" x14ac:dyDescent="0.25">
      <c r="A4719" s="6">
        <v>45649</v>
      </c>
      <c r="B4719" t="s">
        <v>1142</v>
      </c>
      <c r="C4719">
        <v>219.54071044921875</v>
      </c>
      <c r="D4719">
        <v>2.1790806665215934E-2</v>
      </c>
      <c r="E4719">
        <v>2.1556780678172377E-2</v>
      </c>
    </row>
    <row r="4720" spans="1:5" x14ac:dyDescent="0.25">
      <c r="A4720" s="6">
        <v>45650</v>
      </c>
      <c r="B4720" t="s">
        <v>1142</v>
      </c>
      <c r="C4720">
        <v>219.01068115234375</v>
      </c>
      <c r="D4720">
        <v>-2.4142642874319664E-3</v>
      </c>
      <c r="E4720">
        <v>-2.4171833226181334E-3</v>
      </c>
    </row>
    <row r="4721" spans="1:5" x14ac:dyDescent="0.25">
      <c r="A4721" s="6">
        <v>45656</v>
      </c>
      <c r="B4721" t="s">
        <v>1142</v>
      </c>
      <c r="C4721">
        <v>219.81553649902344</v>
      </c>
      <c r="D4721">
        <v>-4.4454251602107364E-3</v>
      </c>
      <c r="E4721">
        <v>-4.455335443827162E-3</v>
      </c>
    </row>
    <row r="4722" spans="1:5" x14ac:dyDescent="0.25">
      <c r="A4722" s="6">
        <v>45657</v>
      </c>
      <c r="B4722" t="s">
        <v>1142</v>
      </c>
      <c r="C4722">
        <v>217.55799865722656</v>
      </c>
      <c r="D4722">
        <v>-1.0270146859282181E-2</v>
      </c>
      <c r="E4722">
        <v>-1.0323248706262996E-2</v>
      </c>
    </row>
    <row r="4723" spans="1:5" x14ac:dyDescent="0.25">
      <c r="A4723" s="6">
        <v>45659</v>
      </c>
      <c r="B4723" t="s">
        <v>1142</v>
      </c>
      <c r="C4723">
        <v>217.07705688476563</v>
      </c>
      <c r="D4723">
        <v>-2.2106370504845207E-3</v>
      </c>
      <c r="E4723">
        <v>-2.2130841156160559E-3</v>
      </c>
    </row>
    <row r="4724" spans="1:5" x14ac:dyDescent="0.25">
      <c r="A4724" s="6">
        <v>45660</v>
      </c>
      <c r="B4724" t="s">
        <v>1142</v>
      </c>
      <c r="C4724">
        <v>218.97142028808594</v>
      </c>
      <c r="D4724">
        <v>8.7266864149808665E-3</v>
      </c>
      <c r="E4724">
        <v>8.6888289743361283E-3</v>
      </c>
    </row>
    <row r="4725" spans="1:5" x14ac:dyDescent="0.25">
      <c r="A4725" s="6">
        <v>45663</v>
      </c>
      <c r="B4725" t="s">
        <v>1142</v>
      </c>
      <c r="C4725">
        <v>220.32594299316406</v>
      </c>
      <c r="D4725">
        <v>6.18584244142939E-3</v>
      </c>
      <c r="E4725">
        <v>6.1667886535225263E-3</v>
      </c>
    </row>
    <row r="4726" spans="1:5" x14ac:dyDescent="0.25">
      <c r="A4726" s="6">
        <v>45664</v>
      </c>
      <c r="B4726" t="s">
        <v>1142</v>
      </c>
      <c r="C4726">
        <v>222.43624877929688</v>
      </c>
      <c r="D4726">
        <v>9.5781084944603911E-3</v>
      </c>
      <c r="E4726">
        <v>9.5325292243009837E-3</v>
      </c>
    </row>
    <row r="4727" spans="1:5" x14ac:dyDescent="0.25">
      <c r="A4727" s="6">
        <v>45665</v>
      </c>
      <c r="B4727" t="s">
        <v>1142</v>
      </c>
      <c r="C4727">
        <v>225.812744140625</v>
      </c>
      <c r="D4727">
        <v>1.5179609348107359E-2</v>
      </c>
      <c r="E4727">
        <v>1.5065551861823241E-2</v>
      </c>
    </row>
    <row r="4728" spans="1:5" x14ac:dyDescent="0.25">
      <c r="A4728" s="6">
        <v>45666</v>
      </c>
      <c r="B4728" t="s">
        <v>1142</v>
      </c>
      <c r="C4728">
        <v>229.77816772460938</v>
      </c>
      <c r="D4728">
        <v>1.7560672224570695E-2</v>
      </c>
      <c r="E4728">
        <v>1.740826527882823E-2</v>
      </c>
    </row>
    <row r="4729" spans="1:5" x14ac:dyDescent="0.25">
      <c r="A4729" s="6">
        <v>45667</v>
      </c>
      <c r="B4729" t="s">
        <v>1142</v>
      </c>
      <c r="C4729">
        <v>226.93168640136719</v>
      </c>
      <c r="D4729">
        <v>-1.2387953787906025E-2</v>
      </c>
      <c r="E4729">
        <v>-1.2465324124895549E-2</v>
      </c>
    </row>
    <row r="4730" spans="1:5" x14ac:dyDescent="0.25">
      <c r="A4730" s="6">
        <v>45670</v>
      </c>
      <c r="B4730" t="s">
        <v>1142</v>
      </c>
      <c r="C4730">
        <v>221.41545104980469</v>
      </c>
      <c r="D4730">
        <v>-2.4307911508691271E-2</v>
      </c>
      <c r="E4730">
        <v>-2.4608225447475155E-2</v>
      </c>
    </row>
    <row r="4731" spans="1:5" x14ac:dyDescent="0.25">
      <c r="A4731" s="6">
        <v>45671</v>
      </c>
      <c r="B4731" t="s">
        <v>1142</v>
      </c>
      <c r="C4731">
        <v>221.12098693847656</v>
      </c>
      <c r="D4731">
        <v>-1.3299167241128673E-3</v>
      </c>
      <c r="E4731">
        <v>-1.3308018482073296E-3</v>
      </c>
    </row>
    <row r="4732" spans="1:5" x14ac:dyDescent="0.25">
      <c r="A4732" s="6">
        <v>45672</v>
      </c>
      <c r="B4732" t="s">
        <v>1142</v>
      </c>
      <c r="C4732">
        <v>220.06092834472656</v>
      </c>
      <c r="D4732">
        <v>-4.7940207233470034E-3</v>
      </c>
      <c r="E4732">
        <v>-4.8055488996627945E-3</v>
      </c>
    </row>
    <row r="4733" spans="1:5" x14ac:dyDescent="0.25">
      <c r="A4733" s="6">
        <v>45673</v>
      </c>
      <c r="B4733" t="s">
        <v>1142</v>
      </c>
      <c r="C4733">
        <v>227.06910705566406</v>
      </c>
      <c r="D4733">
        <v>3.1846537973152289E-2</v>
      </c>
      <c r="E4733">
        <v>3.1349952487519879E-2</v>
      </c>
    </row>
    <row r="4734" spans="1:5" x14ac:dyDescent="0.25">
      <c r="A4734" s="6">
        <v>45674</v>
      </c>
      <c r="B4734" t="s">
        <v>1142</v>
      </c>
      <c r="C4734">
        <v>226.82371520996094</v>
      </c>
      <c r="D4734">
        <v>-1.0806923446569083E-3</v>
      </c>
      <c r="E4734">
        <v>-1.0812767136821673E-3</v>
      </c>
    </row>
    <row r="4735" spans="1:5" x14ac:dyDescent="0.25">
      <c r="A4735" s="6">
        <v>45677</v>
      </c>
      <c r="B4735" t="s">
        <v>1142</v>
      </c>
      <c r="C4735">
        <v>231.09341430664063</v>
      </c>
      <c r="D4735">
        <v>1.8823865453078348E-2</v>
      </c>
      <c r="E4735">
        <v>1.8648888910716768E-2</v>
      </c>
    </row>
    <row r="4736" spans="1:5" x14ac:dyDescent="0.25">
      <c r="A4736" s="6">
        <v>45678</v>
      </c>
      <c r="B4736" t="s">
        <v>1142</v>
      </c>
      <c r="C4736">
        <v>232.94853210449219</v>
      </c>
      <c r="D4736">
        <v>8.0275667024849451E-3</v>
      </c>
      <c r="E4736">
        <v>7.9955171943612412E-3</v>
      </c>
    </row>
    <row r="4737" spans="1:5" x14ac:dyDescent="0.25">
      <c r="A4737" s="6">
        <v>45679</v>
      </c>
      <c r="B4737" t="s">
        <v>1142</v>
      </c>
      <c r="C4737">
        <v>234.30305480957031</v>
      </c>
      <c r="D4737">
        <v>5.8146865869519448E-3</v>
      </c>
      <c r="E4737">
        <v>5.7978465450760916E-3</v>
      </c>
    </row>
    <row r="4738" spans="1:5" x14ac:dyDescent="0.25">
      <c r="A4738" s="6">
        <v>45680</v>
      </c>
      <c r="B4738" t="s">
        <v>1142</v>
      </c>
      <c r="C4738">
        <v>234.43064880371094</v>
      </c>
      <c r="D4738">
        <v>5.4456820566994857E-4</v>
      </c>
      <c r="E4738">
        <v>5.4441998221404825E-4</v>
      </c>
    </row>
    <row r="4739" spans="1:5" x14ac:dyDescent="0.25">
      <c r="A4739" s="6">
        <v>45681</v>
      </c>
      <c r="B4739" t="s">
        <v>1142</v>
      </c>
      <c r="C4739">
        <v>234.95086669921875</v>
      </c>
      <c r="D4739">
        <v>2.2190694696382351E-3</v>
      </c>
      <c r="E4739">
        <v>2.2166109713632259E-3</v>
      </c>
    </row>
    <row r="4740" spans="1:5" x14ac:dyDescent="0.25">
      <c r="A4740" s="6">
        <v>45686</v>
      </c>
      <c r="B4740" t="s">
        <v>1142</v>
      </c>
      <c r="C4740">
        <v>233.23316955566406</v>
      </c>
      <c r="D4740">
        <v>7.3766041561849072E-3</v>
      </c>
      <c r="E4740">
        <v>7.3495300734157873E-3</v>
      </c>
    </row>
    <row r="4741" spans="1:5" x14ac:dyDescent="0.25">
      <c r="A4741" s="6">
        <v>45687</v>
      </c>
      <c r="B4741" t="s">
        <v>1142</v>
      </c>
      <c r="C4741">
        <v>236.57040405273438</v>
      </c>
      <c r="D4741">
        <v>1.4308575848916094E-2</v>
      </c>
      <c r="E4741">
        <v>1.4207174307298051E-2</v>
      </c>
    </row>
    <row r="4742" spans="1:5" x14ac:dyDescent="0.25">
      <c r="A4742" s="6">
        <v>45688</v>
      </c>
      <c r="B4742" t="s">
        <v>1142</v>
      </c>
      <c r="C4742">
        <v>236.35446166992188</v>
      </c>
      <c r="D4742">
        <v>-9.1280388042269678E-4</v>
      </c>
      <c r="E4742">
        <v>-9.1322073957782939E-4</v>
      </c>
    </row>
    <row r="4743" spans="1:5" x14ac:dyDescent="0.25">
      <c r="A4743" s="6">
        <v>45691</v>
      </c>
      <c r="B4743" t="s">
        <v>1142</v>
      </c>
      <c r="C4743">
        <v>232.61480712890625</v>
      </c>
      <c r="D4743">
        <v>-1.5822229521684217E-2</v>
      </c>
      <c r="E4743">
        <v>-1.5948737191927864E-2</v>
      </c>
    </row>
    <row r="4744" spans="1:5" x14ac:dyDescent="0.25">
      <c r="A4744" s="6">
        <v>45692</v>
      </c>
      <c r="B4744" t="s">
        <v>1142</v>
      </c>
      <c r="C4744">
        <v>233.62579345703125</v>
      </c>
      <c r="D4744">
        <v>4.3461821738834949E-3</v>
      </c>
      <c r="E4744">
        <v>4.336764800692396E-3</v>
      </c>
    </row>
    <row r="4745" spans="1:5" x14ac:dyDescent="0.25">
      <c r="A4745" s="6">
        <v>45693</v>
      </c>
      <c r="B4745" t="s">
        <v>1142</v>
      </c>
      <c r="C4745">
        <v>225.14529418945313</v>
      </c>
      <c r="D4745">
        <v>-3.6299499049696649E-2</v>
      </c>
      <c r="E4745">
        <v>-3.6974716305269759E-2</v>
      </c>
    </row>
    <row r="4746" spans="1:5" x14ac:dyDescent="0.25">
      <c r="A4746" s="6">
        <v>45694</v>
      </c>
      <c r="B4746" t="s">
        <v>1142</v>
      </c>
      <c r="C4746">
        <v>227.22615051269531</v>
      </c>
      <c r="D4746">
        <v>9.2422821038009584E-3</v>
      </c>
      <c r="E4746">
        <v>9.1998335617041425E-3</v>
      </c>
    </row>
    <row r="4747" spans="1:5" x14ac:dyDescent="0.25">
      <c r="A4747" s="6">
        <v>45695</v>
      </c>
      <c r="B4747" t="s">
        <v>1142</v>
      </c>
      <c r="C4747">
        <v>225.72441101074219</v>
      </c>
      <c r="D4747">
        <v>-6.6090082438342579E-3</v>
      </c>
      <c r="E4747">
        <v>-6.6309444432520312E-3</v>
      </c>
    </row>
    <row r="4748" spans="1:5" x14ac:dyDescent="0.25">
      <c r="A4748" s="6">
        <v>45698</v>
      </c>
      <c r="B4748" t="s">
        <v>1142</v>
      </c>
      <c r="C4748">
        <v>223.68280029296875</v>
      </c>
      <c r="D4748">
        <v>-9.0447050393511752E-3</v>
      </c>
      <c r="E4748">
        <v>-9.0858567083820403E-3</v>
      </c>
    </row>
    <row r="4749" spans="1:5" x14ac:dyDescent="0.25">
      <c r="A4749" s="6">
        <v>45699</v>
      </c>
      <c r="B4749" t="s">
        <v>1142</v>
      </c>
      <c r="C4749">
        <v>227.26541137695313</v>
      </c>
      <c r="D4749">
        <v>1.6016479940755612E-2</v>
      </c>
      <c r="E4749">
        <v>1.5889569438870193E-2</v>
      </c>
    </row>
    <row r="4750" spans="1:5" x14ac:dyDescent="0.25">
      <c r="A4750" s="6">
        <v>45700</v>
      </c>
      <c r="B4750" t="s">
        <v>1142</v>
      </c>
      <c r="C4750">
        <v>231.1817626953125</v>
      </c>
      <c r="D4750">
        <v>1.7232500513963078E-2</v>
      </c>
      <c r="E4750">
        <v>1.7085705012900729E-2</v>
      </c>
    </row>
    <row r="4751" spans="1:5" x14ac:dyDescent="0.25">
      <c r="A4751" s="6">
        <v>45701</v>
      </c>
      <c r="B4751" t="s">
        <v>1142</v>
      </c>
      <c r="C4751">
        <v>231.88845825195313</v>
      </c>
      <c r="D4751">
        <v>3.0568828111758872E-3</v>
      </c>
      <c r="E4751">
        <v>3.0522200448520483E-3</v>
      </c>
    </row>
    <row r="4752" spans="1:5" x14ac:dyDescent="0.25">
      <c r="A4752" s="6">
        <v>45702</v>
      </c>
      <c r="B4752" t="s">
        <v>1142</v>
      </c>
      <c r="C4752">
        <v>231.09341430664063</v>
      </c>
      <c r="D4752">
        <v>-3.4285619530431966E-3</v>
      </c>
      <c r="E4752">
        <v>-3.4344529405073189E-3</v>
      </c>
    </row>
    <row r="4753" spans="1:5" x14ac:dyDescent="0.25">
      <c r="A4753" s="6">
        <v>45705</v>
      </c>
      <c r="B4753" t="s">
        <v>1142</v>
      </c>
      <c r="C4753">
        <v>232.73258972167969</v>
      </c>
      <c r="D4753">
        <v>7.0931290705844585E-3</v>
      </c>
      <c r="E4753">
        <v>7.0680911589501919E-3</v>
      </c>
    </row>
    <row r="4754" spans="1:5" x14ac:dyDescent="0.25">
      <c r="A4754" s="6">
        <v>45706</v>
      </c>
      <c r="B4754" t="s">
        <v>1142</v>
      </c>
      <c r="C4754">
        <v>230.73025512695313</v>
      </c>
      <c r="D4754">
        <v>-8.6035849002544795E-3</v>
      </c>
      <c r="E4754">
        <v>-8.6408094000371399E-3</v>
      </c>
    </row>
    <row r="4755" spans="1:5" x14ac:dyDescent="0.25">
      <c r="A4755" s="6">
        <v>45707</v>
      </c>
      <c r="B4755" t="s">
        <v>1142</v>
      </c>
      <c r="C4755">
        <v>230.04316711425781</v>
      </c>
      <c r="D4755">
        <v>-2.9778843364831609E-3</v>
      </c>
      <c r="E4755">
        <v>-2.9823270561730262E-3</v>
      </c>
    </row>
    <row r="4756" spans="1:5" x14ac:dyDescent="0.25">
      <c r="A4756" s="6">
        <v>45708</v>
      </c>
      <c r="B4756" t="s">
        <v>1142</v>
      </c>
      <c r="C4756">
        <v>227.7169189453125</v>
      </c>
      <c r="D4756">
        <v>-1.0112224579962859E-2</v>
      </c>
      <c r="E4756">
        <v>-1.0163700440602079E-2</v>
      </c>
    </row>
    <row r="4757" spans="1:5" x14ac:dyDescent="0.25">
      <c r="A4757" s="6">
        <v>45709</v>
      </c>
      <c r="B4757" t="s">
        <v>1142</v>
      </c>
      <c r="C4757">
        <v>224.29135131835938</v>
      </c>
      <c r="D4757">
        <v>-1.5043096678186596E-2</v>
      </c>
      <c r="E4757">
        <v>-1.5157391740015675E-2</v>
      </c>
    </row>
    <row r="4758" spans="1:5" x14ac:dyDescent="0.25">
      <c r="A4758" s="6">
        <v>45712</v>
      </c>
      <c r="B4758" t="s">
        <v>1142</v>
      </c>
      <c r="C4758">
        <v>227.55006408691406</v>
      </c>
      <c r="D4758">
        <v>1.4528927439245054E-2</v>
      </c>
      <c r="E4758">
        <v>1.4424393863658048E-2</v>
      </c>
    </row>
    <row r="4759" spans="1:5" x14ac:dyDescent="0.25">
      <c r="A4759" s="6">
        <v>45713</v>
      </c>
      <c r="B4759" t="s">
        <v>1142</v>
      </c>
      <c r="C4759">
        <v>225.39068603515625</v>
      </c>
      <c r="D4759">
        <v>-9.4896833381379331E-3</v>
      </c>
      <c r="E4759">
        <v>-9.5349972876149491E-3</v>
      </c>
    </row>
    <row r="4760" spans="1:5" x14ac:dyDescent="0.25">
      <c r="A4760" s="6">
        <v>45714</v>
      </c>
      <c r="B4760" t="s">
        <v>1142</v>
      </c>
      <c r="C4760">
        <v>226.79428100585938</v>
      </c>
      <c r="D4760">
        <v>6.2273867451834164E-3</v>
      </c>
      <c r="E4760">
        <v>6.2080766983012023E-3</v>
      </c>
    </row>
    <row r="4761" spans="1:5" x14ac:dyDescent="0.25">
      <c r="A4761" s="6">
        <v>45715</v>
      </c>
      <c r="B4761" t="s">
        <v>1142</v>
      </c>
      <c r="C4761">
        <v>226.51945495605469</v>
      </c>
      <c r="D4761">
        <v>-1.21178562610047E-3</v>
      </c>
      <c r="E4761">
        <v>-1.212520431980401E-3</v>
      </c>
    </row>
    <row r="4762" spans="1:5" x14ac:dyDescent="0.25">
      <c r="A4762" s="6">
        <v>45716</v>
      </c>
      <c r="B4762" t="s">
        <v>1142</v>
      </c>
      <c r="C4762">
        <v>222.40679931640625</v>
      </c>
      <c r="D4762">
        <v>-1.8155860565911675E-2</v>
      </c>
      <c r="E4762">
        <v>-1.8322700705185189E-2</v>
      </c>
    </row>
    <row r="4763" spans="1:5" x14ac:dyDescent="0.25">
      <c r="A4763" s="6">
        <v>45719</v>
      </c>
      <c r="B4763" t="s">
        <v>1142</v>
      </c>
      <c r="C4763">
        <v>222.81904602050781</v>
      </c>
      <c r="D4763">
        <v>1.8535705984199513E-3</v>
      </c>
      <c r="E4763">
        <v>1.8518548562772481E-3</v>
      </c>
    </row>
    <row r="4764" spans="1:5" x14ac:dyDescent="0.25">
      <c r="A4764" s="6">
        <v>45720</v>
      </c>
      <c r="B4764" t="s">
        <v>1142</v>
      </c>
      <c r="C4764">
        <v>220.14926147460938</v>
      </c>
      <c r="D4764">
        <v>-1.1981850715098719E-2</v>
      </c>
      <c r="E4764">
        <v>-1.2054211681430504E-2</v>
      </c>
    </row>
    <row r="4765" spans="1:5" x14ac:dyDescent="0.25">
      <c r="A4765" s="6">
        <v>45721</v>
      </c>
      <c r="B4765" t="s">
        <v>1142</v>
      </c>
      <c r="C4765">
        <v>217.35188293457031</v>
      </c>
      <c r="D4765">
        <v>-1.2706735972228933E-2</v>
      </c>
      <c r="E4765">
        <v>-1.278815700750382E-2</v>
      </c>
    </row>
    <row r="4766" spans="1:5" x14ac:dyDescent="0.25">
      <c r="A4766" s="6">
        <v>45722</v>
      </c>
      <c r="B4766" t="s">
        <v>1142</v>
      </c>
      <c r="C4766">
        <v>216.42922973632813</v>
      </c>
      <c r="D4766">
        <v>-4.2449744892246732E-3</v>
      </c>
      <c r="E4766">
        <v>-4.254009972762463E-3</v>
      </c>
    </row>
    <row r="4767" spans="1:5" x14ac:dyDescent="0.25">
      <c r="A4767" s="6">
        <v>45723</v>
      </c>
      <c r="B4767" t="s">
        <v>1142</v>
      </c>
      <c r="C4767">
        <v>205.22006225585938</v>
      </c>
      <c r="D4767">
        <v>-5.1791375379955262E-2</v>
      </c>
      <c r="E4767">
        <v>-5.318073277395758E-2</v>
      </c>
    </row>
    <row r="4768" spans="1:5" x14ac:dyDescent="0.25">
      <c r="A4768" s="6">
        <v>45726</v>
      </c>
      <c r="B4768" t="s">
        <v>1142</v>
      </c>
      <c r="C4768">
        <v>204.44464111328125</v>
      </c>
      <c r="D4768">
        <v>-3.7784860508002227E-3</v>
      </c>
      <c r="E4768">
        <v>-3.7856425620914152E-3</v>
      </c>
    </row>
    <row r="4769" spans="1:5" x14ac:dyDescent="0.25">
      <c r="A4769" s="6">
        <v>45727</v>
      </c>
      <c r="B4769" t="s">
        <v>1142</v>
      </c>
      <c r="C4769">
        <v>198.10391235351563</v>
      </c>
      <c r="D4769">
        <v>-3.1014404316189847E-2</v>
      </c>
      <c r="E4769">
        <v>-3.1505532337244881E-2</v>
      </c>
    </row>
    <row r="4770" spans="1:5" x14ac:dyDescent="0.25">
      <c r="A4770" s="6">
        <v>45728</v>
      </c>
      <c r="B4770" t="s">
        <v>1142</v>
      </c>
      <c r="C4770">
        <v>195.41448974609375</v>
      </c>
      <c r="D4770">
        <v>-1.3575817738635143E-2</v>
      </c>
      <c r="E4770">
        <v>-1.3668811757968165E-2</v>
      </c>
    </row>
    <row r="4771" spans="1:5" x14ac:dyDescent="0.25">
      <c r="A4771" s="6">
        <v>45729</v>
      </c>
      <c r="B4771" t="s">
        <v>1142</v>
      </c>
      <c r="C4771">
        <v>193.0882568359375</v>
      </c>
      <c r="D4771">
        <v>-1.19040963296978E-2</v>
      </c>
      <c r="E4771">
        <v>-1.1975517452901775E-2</v>
      </c>
    </row>
    <row r="4772" spans="1:5" x14ac:dyDescent="0.25">
      <c r="A4772" s="6">
        <v>45730</v>
      </c>
      <c r="B4772" t="s">
        <v>1142</v>
      </c>
      <c r="C4772">
        <v>194.58999633789063</v>
      </c>
      <c r="D4772">
        <v>7.7774771317611346E-3</v>
      </c>
      <c r="E4772">
        <v>7.7473884650757531E-3</v>
      </c>
    </row>
    <row r="4773" spans="1:5" x14ac:dyDescent="0.25">
      <c r="A4773" s="6">
        <v>45733</v>
      </c>
      <c r="B4773" t="s">
        <v>1142</v>
      </c>
      <c r="C4773">
        <v>197.0634765625</v>
      </c>
      <c r="D4773">
        <v>1.2711240408856295E-2</v>
      </c>
      <c r="E4773">
        <v>1.2631130740397317E-2</v>
      </c>
    </row>
    <row r="4774" spans="1:5" x14ac:dyDescent="0.25">
      <c r="A4774" s="6">
        <v>45734</v>
      </c>
      <c r="B4774" t="s">
        <v>1142</v>
      </c>
      <c r="C4774">
        <v>192.47970581054688</v>
      </c>
      <c r="D4774">
        <v>-2.3260376970459795E-2</v>
      </c>
      <c r="E4774">
        <v>-2.3535169081339003E-2</v>
      </c>
    </row>
    <row r="4775" spans="1:5" x14ac:dyDescent="0.25">
      <c r="A4775" s="6">
        <v>45735</v>
      </c>
      <c r="B4775" t="s">
        <v>1142</v>
      </c>
      <c r="C4775">
        <v>190.80126953125</v>
      </c>
      <c r="D4775">
        <v>-8.720068810521342E-3</v>
      </c>
      <c r="E4775">
        <v>-8.7583110897293519E-3</v>
      </c>
    </row>
    <row r="4776" spans="1:5" x14ac:dyDescent="0.25">
      <c r="A4776" s="6">
        <v>45736</v>
      </c>
      <c r="B4776" t="s">
        <v>1142</v>
      </c>
      <c r="C4776">
        <v>198.06463623046875</v>
      </c>
      <c r="D4776">
        <v>3.806770634735801E-2</v>
      </c>
      <c r="E4776">
        <v>3.7361010311413215E-2</v>
      </c>
    </row>
    <row r="4777" spans="1:5" x14ac:dyDescent="0.25">
      <c r="A4777" s="6">
        <v>45737</v>
      </c>
      <c r="B4777" t="s">
        <v>1142</v>
      </c>
      <c r="C4777">
        <v>196.49418640136719</v>
      </c>
      <c r="D4777">
        <v>-7.9289764139125474E-3</v>
      </c>
      <c r="E4777">
        <v>-7.9605779032180975E-3</v>
      </c>
    </row>
    <row r="4778" spans="1:5" x14ac:dyDescent="0.25">
      <c r="A4778" s="6">
        <v>45740</v>
      </c>
      <c r="B4778" t="s">
        <v>1142</v>
      </c>
      <c r="C4778">
        <v>195.7874755859375</v>
      </c>
      <c r="D4778">
        <v>-3.5965991074470294E-3</v>
      </c>
      <c r="E4778">
        <v>-3.6030824199356076E-3</v>
      </c>
    </row>
    <row r="4779" spans="1:5" x14ac:dyDescent="0.25">
      <c r="A4779" s="6">
        <v>45741</v>
      </c>
      <c r="B4779" t="s">
        <v>1142</v>
      </c>
      <c r="C4779">
        <v>200.92092895507813</v>
      </c>
      <c r="D4779">
        <v>2.6219518658063379E-2</v>
      </c>
      <c r="E4779">
        <v>2.588167967037765E-2</v>
      </c>
    </row>
    <row r="4780" spans="1:5" x14ac:dyDescent="0.25">
      <c r="A4780" s="6">
        <v>45742</v>
      </c>
      <c r="B4780" t="s">
        <v>1142</v>
      </c>
      <c r="C4780">
        <v>201.83375549316406</v>
      </c>
      <c r="D4780">
        <v>4.5432128093039204E-3</v>
      </c>
      <c r="E4780">
        <v>4.5329235703531392E-3</v>
      </c>
    </row>
    <row r="4781" spans="1:5" x14ac:dyDescent="0.25">
      <c r="A4781" s="6">
        <v>45743</v>
      </c>
      <c r="B4781" t="s">
        <v>1142</v>
      </c>
      <c r="C4781">
        <v>199.52714538574219</v>
      </c>
      <c r="D4781">
        <v>-1.1428267297439287E-2</v>
      </c>
      <c r="E4781">
        <v>-1.1494071778683444E-2</v>
      </c>
    </row>
    <row r="4782" spans="1:5" x14ac:dyDescent="0.25">
      <c r="A4782" s="6">
        <v>45744</v>
      </c>
      <c r="B4782" t="s">
        <v>1142</v>
      </c>
      <c r="C4782">
        <v>199.70382690429688</v>
      </c>
      <c r="D4782">
        <v>8.8550115931895768E-4</v>
      </c>
      <c r="E4782">
        <v>8.8510933445789869E-4</v>
      </c>
    </row>
    <row r="4783" spans="1:5" x14ac:dyDescent="0.25">
      <c r="A4783" s="6">
        <v>45747</v>
      </c>
      <c r="B4783" t="s">
        <v>1142</v>
      </c>
      <c r="C4783">
        <v>193.00971984863281</v>
      </c>
      <c r="D4783">
        <v>-3.3520174147048554E-2</v>
      </c>
      <c r="E4783">
        <v>-3.4094853957758776E-2</v>
      </c>
    </row>
    <row r="4784" spans="1:5" x14ac:dyDescent="0.25">
      <c r="A4784" s="6">
        <v>45748</v>
      </c>
      <c r="B4784" t="s">
        <v>1142</v>
      </c>
      <c r="C4784">
        <v>193.42196655273438</v>
      </c>
      <c r="D4784">
        <v>2.1358857182158797E-3</v>
      </c>
      <c r="E4784">
        <v>2.1336079570969061E-3</v>
      </c>
    </row>
    <row r="4785" spans="1:5" x14ac:dyDescent="0.25">
      <c r="A4785" s="6">
        <v>45749</v>
      </c>
      <c r="B4785" t="s">
        <v>1142</v>
      </c>
      <c r="C4785">
        <v>193.33363342285156</v>
      </c>
      <c r="D4785">
        <v>-4.5668613269289615E-4</v>
      </c>
      <c r="E4785">
        <v>-4.5679044556483014E-4</v>
      </c>
    </row>
    <row r="4786" spans="1:5" x14ac:dyDescent="0.25">
      <c r="A4786" s="6">
        <v>45750</v>
      </c>
      <c r="B4786" t="s">
        <v>1142</v>
      </c>
      <c r="C4786">
        <v>187.73886108398438</v>
      </c>
      <c r="D4786">
        <v>-2.8938432696966498E-2</v>
      </c>
      <c r="E4786">
        <v>-2.936540662155843E-2</v>
      </c>
    </row>
    <row r="4787" spans="1:5" x14ac:dyDescent="0.25">
      <c r="A4787" s="6">
        <v>45751</v>
      </c>
      <c r="B4787" t="s">
        <v>1142</v>
      </c>
      <c r="C4787">
        <v>170.78768920898438</v>
      </c>
      <c r="D4787">
        <v>-9.0291225679785869E-2</v>
      </c>
      <c r="E4787">
        <v>-9.4630758910745072E-2</v>
      </c>
    </row>
    <row r="4788" spans="1:5" x14ac:dyDescent="0.25">
      <c r="A4788" s="6">
        <v>45754</v>
      </c>
      <c r="B4788" t="s">
        <v>1142</v>
      </c>
      <c r="C4788">
        <v>169.35464477539063</v>
      </c>
      <c r="D4788">
        <v>-8.3907946774793851E-3</v>
      </c>
      <c r="E4788">
        <v>-8.4261955619316011E-3</v>
      </c>
    </row>
    <row r="4789" spans="1:5" x14ac:dyDescent="0.25">
      <c r="A4789" s="6">
        <v>45755</v>
      </c>
      <c r="B4789" t="s">
        <v>1142</v>
      </c>
      <c r="C4789">
        <v>175.7052001953125</v>
      </c>
      <c r="D4789">
        <v>3.7498560658577818E-2</v>
      </c>
      <c r="E4789">
        <v>3.6812585804720556E-2</v>
      </c>
    </row>
    <row r="4790" spans="1:5" x14ac:dyDescent="0.25">
      <c r="A4790" s="6">
        <v>45756</v>
      </c>
      <c r="B4790" t="s">
        <v>1142</v>
      </c>
      <c r="C4790">
        <v>167.81362915039063</v>
      </c>
      <c r="D4790">
        <v>-4.4913702247569631E-2</v>
      </c>
      <c r="E4790">
        <v>-4.5953578445329095E-2</v>
      </c>
    </row>
    <row r="4791" spans="1:5" x14ac:dyDescent="0.25">
      <c r="A4791" s="6">
        <v>45757</v>
      </c>
      <c r="B4791" t="s">
        <v>1142</v>
      </c>
      <c r="C4791">
        <v>177.01065063476563</v>
      </c>
      <c r="D4791">
        <v>5.4804973415674363E-2</v>
      </c>
      <c r="E4791">
        <v>5.335589051780372E-2</v>
      </c>
    </row>
    <row r="4792" spans="1:5" x14ac:dyDescent="0.25">
      <c r="A4792" s="6">
        <v>45758</v>
      </c>
      <c r="B4792" t="s">
        <v>1142</v>
      </c>
      <c r="C4792">
        <v>175.6561279296875</v>
      </c>
      <c r="D4792">
        <v>-7.6522101931197906E-3</v>
      </c>
      <c r="E4792">
        <v>-7.6816385777900408E-3</v>
      </c>
    </row>
    <row r="4793" spans="1:5" x14ac:dyDescent="0.25">
      <c r="A4793" s="6">
        <v>45761</v>
      </c>
      <c r="B4793" t="s">
        <v>1142</v>
      </c>
      <c r="C4793">
        <v>175.35183715820313</v>
      </c>
      <c r="D4793">
        <v>-1.7323094563839181E-3</v>
      </c>
      <c r="E4793">
        <v>-1.7338116394915953E-3</v>
      </c>
    </row>
    <row r="4794" spans="1:5" x14ac:dyDescent="0.25">
      <c r="A4794" s="6">
        <v>45762</v>
      </c>
      <c r="B4794" t="s">
        <v>1142</v>
      </c>
      <c r="C4794">
        <v>176.82415771484375</v>
      </c>
      <c r="D4794">
        <v>8.3963794192374319E-3</v>
      </c>
      <c r="E4794">
        <v>8.3613259039578454E-3</v>
      </c>
    </row>
    <row r="4795" spans="1:5" x14ac:dyDescent="0.25">
      <c r="A4795" s="6">
        <v>45763</v>
      </c>
      <c r="B4795" t="s">
        <v>1142</v>
      </c>
      <c r="C4795">
        <v>176.41191101074219</v>
      </c>
      <c r="D4795">
        <v>-2.3313935687813148E-3</v>
      </c>
      <c r="E4795">
        <v>-2.3341154981830151E-3</v>
      </c>
    </row>
    <row r="4796" spans="1:5" x14ac:dyDescent="0.25">
      <c r="A4796" s="6">
        <v>45764</v>
      </c>
      <c r="B4796" t="s">
        <v>1142</v>
      </c>
      <c r="C4796">
        <v>176.50025939941406</v>
      </c>
      <c r="D4796">
        <v>5.0080738973745653E-4</v>
      </c>
      <c r="E4796">
        <v>5.0068202756976907E-4</v>
      </c>
    </row>
    <row r="4797" spans="1:5" x14ac:dyDescent="0.25">
      <c r="A4797" s="6">
        <v>45770</v>
      </c>
      <c r="B4797" t="s">
        <v>1142</v>
      </c>
      <c r="C4797">
        <v>186.86529541015625</v>
      </c>
      <c r="D4797">
        <v>5.2812005409174079E-2</v>
      </c>
      <c r="E4797">
        <v>5.1464684838083516E-2</v>
      </c>
    </row>
    <row r="4798" spans="1:5" x14ac:dyDescent="0.25">
      <c r="A4798" s="6">
        <v>45771</v>
      </c>
      <c r="B4798" t="s">
        <v>1142</v>
      </c>
      <c r="C4798">
        <v>189.16209411621094</v>
      </c>
      <c r="D4798">
        <v>1.2291199931016461E-2</v>
      </c>
      <c r="E4798">
        <v>1.2216276441462687E-2</v>
      </c>
    </row>
    <row r="4799" spans="1:5" x14ac:dyDescent="0.25">
      <c r="A4799" s="6">
        <v>45776</v>
      </c>
      <c r="B4799" t="s">
        <v>1142</v>
      </c>
      <c r="C4799">
        <v>190.84051513671875</v>
      </c>
      <c r="D4799">
        <v>7.8270449657817931E-3</v>
      </c>
      <c r="E4799">
        <v>7.7965725520206149E-3</v>
      </c>
    </row>
    <row r="4800" spans="1:5" x14ac:dyDescent="0.25">
      <c r="A4800" s="6">
        <v>45777</v>
      </c>
      <c r="B4800" t="s">
        <v>1142</v>
      </c>
      <c r="C4800">
        <v>189.87861633300781</v>
      </c>
      <c r="D4800">
        <v>-5.0403280614801371E-3</v>
      </c>
      <c r="E4800">
        <v>-5.0530733599913223E-3</v>
      </c>
    </row>
    <row r="4801" spans="1:5" x14ac:dyDescent="0.25">
      <c r="A4801" s="6">
        <v>45778</v>
      </c>
      <c r="B4801" t="s">
        <v>1142</v>
      </c>
      <c r="C4801">
        <v>189.34858703613281</v>
      </c>
      <c r="D4801">
        <v>-2.7914112031732774E-3</v>
      </c>
      <c r="E4801">
        <v>-2.7953144568420812E-3</v>
      </c>
    </row>
    <row r="4802" spans="1:5" x14ac:dyDescent="0.25">
      <c r="A4802" s="6">
        <v>45779</v>
      </c>
      <c r="B4802" t="s">
        <v>1142</v>
      </c>
      <c r="C4802">
        <v>194.31517028808594</v>
      </c>
      <c r="D4802">
        <v>2.6229840579720554E-2</v>
      </c>
      <c r="E4802">
        <v>2.5891737820276262E-2</v>
      </c>
    </row>
    <row r="4803" spans="1:5" x14ac:dyDescent="0.25">
      <c r="A4803" s="6">
        <v>45782</v>
      </c>
      <c r="B4803" t="s">
        <v>1142</v>
      </c>
      <c r="C4803">
        <v>190.78163146972656</v>
      </c>
      <c r="D4803">
        <v>-1.8184575157568217E-2</v>
      </c>
      <c r="E4803">
        <v>-1.8351946702995579E-2</v>
      </c>
    </row>
    <row r="4804" spans="1:5" x14ac:dyDescent="0.25">
      <c r="A4804" s="6">
        <v>45783</v>
      </c>
      <c r="B4804" t="s">
        <v>1142</v>
      </c>
      <c r="C4804">
        <v>192.26376342773438</v>
      </c>
      <c r="D4804">
        <v>7.7687351061519472E-3</v>
      </c>
      <c r="E4804">
        <v>7.7387138680298879E-3</v>
      </c>
    </row>
    <row r="4805" spans="1:5" x14ac:dyDescent="0.25">
      <c r="A4805" s="6">
        <v>45784</v>
      </c>
      <c r="B4805" t="s">
        <v>1142</v>
      </c>
      <c r="C4805">
        <v>194.06979370117188</v>
      </c>
      <c r="D4805">
        <v>9.3935031814580405E-3</v>
      </c>
      <c r="E4805">
        <v>9.3496585861511262E-3</v>
      </c>
    </row>
    <row r="4806" spans="1:5" x14ac:dyDescent="0.25">
      <c r="A4806" s="6">
        <v>45785</v>
      </c>
      <c r="B4806" t="s">
        <v>1142</v>
      </c>
      <c r="C4806">
        <v>192.27357482910156</v>
      </c>
      <c r="D4806">
        <v>-9.2555303832400071E-3</v>
      </c>
      <c r="E4806">
        <v>-9.2986289440684725E-3</v>
      </c>
    </row>
    <row r="4807" spans="1:5" x14ac:dyDescent="0.25">
      <c r="A4807" s="6">
        <v>45786</v>
      </c>
      <c r="B4807" t="s">
        <v>1142</v>
      </c>
      <c r="C4807">
        <v>199.55657958984375</v>
      </c>
      <c r="D4807">
        <v>3.7878344786669293E-2</v>
      </c>
      <c r="E4807">
        <v>3.7178576320789546E-2</v>
      </c>
    </row>
    <row r="4808" spans="1:5" x14ac:dyDescent="0.25">
      <c r="A4808" s="6">
        <v>45789</v>
      </c>
      <c r="B4808" t="s">
        <v>1142</v>
      </c>
      <c r="C4808">
        <v>203.77720642089844</v>
      </c>
      <c r="D4808">
        <v>2.1150025921117255E-2</v>
      </c>
      <c r="E4808">
        <v>2.0929468565270091E-2</v>
      </c>
    </row>
    <row r="4809" spans="1:5" x14ac:dyDescent="0.25">
      <c r="A4809" s="6">
        <v>45790</v>
      </c>
      <c r="B4809" t="s">
        <v>1142</v>
      </c>
      <c r="C4809">
        <v>211.32524108886719</v>
      </c>
      <c r="D4809">
        <v>3.7040622945720525E-2</v>
      </c>
      <c r="E4809">
        <v>3.6371102005412756E-2</v>
      </c>
    </row>
    <row r="4810" spans="1:5" x14ac:dyDescent="0.25">
      <c r="A4810" s="6">
        <v>45791</v>
      </c>
      <c r="B4810" t="s">
        <v>1142</v>
      </c>
      <c r="C4810">
        <v>207.93893432617188</v>
      </c>
      <c r="D4810">
        <v>-1.6024147164092395E-2</v>
      </c>
      <c r="E4810">
        <v>-1.6153922031896376E-2</v>
      </c>
    </row>
    <row r="4811" spans="1:5" x14ac:dyDescent="0.25">
      <c r="A4811" s="6">
        <v>45792</v>
      </c>
      <c r="B4811" t="s">
        <v>1142</v>
      </c>
      <c r="C4811">
        <v>210.52037048339844</v>
      </c>
      <c r="D4811">
        <v>1.2414395435812686E-2</v>
      </c>
      <c r="E4811">
        <v>1.2337968706481533E-2</v>
      </c>
    </row>
    <row r="4812" spans="1:5" x14ac:dyDescent="0.25">
      <c r="A4812" s="6">
        <v>45793</v>
      </c>
      <c r="B4812" t="s">
        <v>1142</v>
      </c>
      <c r="C4812">
        <v>207.35000610351563</v>
      </c>
      <c r="D4812">
        <v>-1.505965609220139E-2</v>
      </c>
      <c r="E4812">
        <v>-1.5174204204765776E-2</v>
      </c>
    </row>
    <row r="4813" spans="1:5" x14ac:dyDescent="0.25">
      <c r="A4813" s="6">
        <v>45796</v>
      </c>
      <c r="B4813" t="s">
        <v>1142</v>
      </c>
      <c r="C4813">
        <v>203.97999572753906</v>
      </c>
      <c r="D4813">
        <v>-1.6252762366904094E-2</v>
      </c>
      <c r="E4813">
        <v>-1.6386287251319454E-2</v>
      </c>
    </row>
    <row r="4814" spans="1:5" x14ac:dyDescent="0.25">
      <c r="A4814" s="6">
        <v>45797</v>
      </c>
      <c r="B4814" t="s">
        <v>1142</v>
      </c>
      <c r="C4814">
        <v>208.08999633789063</v>
      </c>
      <c r="D4814">
        <v>2.0149037633285349E-2</v>
      </c>
      <c r="E4814">
        <v>1.9948731949125425E-2</v>
      </c>
    </row>
    <row r="4815" spans="1:5" x14ac:dyDescent="0.25">
      <c r="A4815" s="6">
        <v>45798</v>
      </c>
      <c r="B4815" t="s">
        <v>1142</v>
      </c>
      <c r="C4815">
        <v>210.25999450683594</v>
      </c>
      <c r="D4815">
        <v>1.0428171498555461E-2</v>
      </c>
      <c r="E4815">
        <v>1.0374173196098489E-2</v>
      </c>
    </row>
    <row r="4816" spans="1:5" x14ac:dyDescent="0.25">
      <c r="A4816" s="6">
        <v>45799</v>
      </c>
      <c r="B4816" t="s">
        <v>1142</v>
      </c>
      <c r="C4816">
        <v>205.53999328613281</v>
      </c>
      <c r="D4816">
        <v>-2.2448403614647949E-2</v>
      </c>
      <c r="E4816">
        <v>-2.270420448970829E-2</v>
      </c>
    </row>
    <row r="4817" spans="1:5" x14ac:dyDescent="0.25">
      <c r="A4817" s="6">
        <v>45800</v>
      </c>
      <c r="B4817" t="s">
        <v>1142</v>
      </c>
      <c r="C4817">
        <v>206.28999328613281</v>
      </c>
      <c r="D4817">
        <v>3.6489249026876447E-3</v>
      </c>
      <c r="E4817">
        <v>3.6422837267468069E-3</v>
      </c>
    </row>
    <row r="4818" spans="1:5" x14ac:dyDescent="0.25">
      <c r="A4818" s="6">
        <v>45803</v>
      </c>
      <c r="B4818" t="s">
        <v>1142</v>
      </c>
      <c r="C4818">
        <v>207.21000671386719</v>
      </c>
      <c r="D4818">
        <v>4.4598063778027441E-3</v>
      </c>
      <c r="E4818">
        <v>4.4498909111161762E-3</v>
      </c>
    </row>
    <row r="4819" spans="1:5" x14ac:dyDescent="0.25">
      <c r="A4819" s="6">
        <v>45804</v>
      </c>
      <c r="B4819" t="s">
        <v>1142</v>
      </c>
      <c r="C4819">
        <v>210</v>
      </c>
      <c r="D4819">
        <v>1.3464568291749801E-2</v>
      </c>
      <c r="E4819">
        <v>1.3374726547207765E-2</v>
      </c>
    </row>
    <row r="4820" spans="1:5" x14ac:dyDescent="0.25">
      <c r="A4820" s="6">
        <v>45805</v>
      </c>
      <c r="B4820" t="s">
        <v>1142</v>
      </c>
      <c r="C4820">
        <v>209.99000549316406</v>
      </c>
      <c r="D4820">
        <v>-4.7592889694914042E-5</v>
      </c>
      <c r="E4820">
        <v>-4.759402227242403E-5</v>
      </c>
    </row>
    <row r="4821" spans="1:5" x14ac:dyDescent="0.25">
      <c r="A4821" s="6">
        <v>45806</v>
      </c>
      <c r="B4821" t="s">
        <v>1142</v>
      </c>
      <c r="C4821">
        <v>213.61000061035156</v>
      </c>
      <c r="D4821">
        <v>1.7238892435313291E-2</v>
      </c>
      <c r="E4821">
        <v>1.7091988631704497E-2</v>
      </c>
    </row>
    <row r="4822" spans="1:5" x14ac:dyDescent="0.25">
      <c r="A4822" s="6">
        <v>45807</v>
      </c>
      <c r="B4822" t="s">
        <v>1142</v>
      </c>
      <c r="C4822">
        <v>214.21000671386719</v>
      </c>
      <c r="D4822">
        <v>2.8088858283845664E-3</v>
      </c>
      <c r="E4822">
        <v>2.8049482802781568E-3</v>
      </c>
    </row>
    <row r="4823" spans="1:5" x14ac:dyDescent="0.25">
      <c r="A4823" s="6">
        <v>45810</v>
      </c>
      <c r="B4823" t="s">
        <v>1142</v>
      </c>
      <c r="C4823">
        <v>212.1199951171875</v>
      </c>
      <c r="D4823">
        <v>-9.7568345603548101E-3</v>
      </c>
      <c r="E4823">
        <v>-9.8047443573546361E-3</v>
      </c>
    </row>
    <row r="4824" spans="1:5" x14ac:dyDescent="0.25">
      <c r="A4824" s="6">
        <v>45811</v>
      </c>
      <c r="B4824" t="s">
        <v>1142</v>
      </c>
      <c r="C4824">
        <v>214.05999755859375</v>
      </c>
      <c r="D4824">
        <v>9.1457782673174393E-3</v>
      </c>
      <c r="E4824">
        <v>9.1042089011625898E-3</v>
      </c>
    </row>
    <row r="4825" spans="1:5" x14ac:dyDescent="0.25">
      <c r="A4825" s="6">
        <v>45812</v>
      </c>
      <c r="B4825" t="s">
        <v>1142</v>
      </c>
      <c r="C4825">
        <v>217.24000549316406</v>
      </c>
      <c r="D4825">
        <v>1.4855685185644507E-2</v>
      </c>
      <c r="E4825">
        <v>1.4746420301811209E-2</v>
      </c>
    </row>
    <row r="4826" spans="1:5" x14ac:dyDescent="0.25">
      <c r="A4826" s="6">
        <v>45813</v>
      </c>
      <c r="B4826" t="s">
        <v>1142</v>
      </c>
      <c r="C4826">
        <v>216.33000183105469</v>
      </c>
      <c r="D4826">
        <v>-4.1889322366915893E-3</v>
      </c>
      <c r="E4826">
        <v>-4.197730391846578E-3</v>
      </c>
    </row>
    <row r="4827" spans="1:5" x14ac:dyDescent="0.25">
      <c r="A4827" s="6">
        <v>45814</v>
      </c>
      <c r="B4827" t="s">
        <v>1142</v>
      </c>
      <c r="C4827">
        <v>215.94000244140625</v>
      </c>
      <c r="D4827">
        <v>-1.8027984391781882E-3</v>
      </c>
      <c r="E4827">
        <v>-1.8044254360099592E-3</v>
      </c>
    </row>
    <row r="4828" spans="1:5" x14ac:dyDescent="0.25">
      <c r="A4828" s="6">
        <v>45819</v>
      </c>
      <c r="B4828" t="s">
        <v>1142</v>
      </c>
      <c r="C4828">
        <v>217.05999755859375</v>
      </c>
      <c r="D4828">
        <v>-5.8624109222573662E-3</v>
      </c>
      <c r="E4828">
        <v>-5.8796623093567311E-3</v>
      </c>
    </row>
    <row r="4829" spans="1:5" x14ac:dyDescent="0.25">
      <c r="A4829" s="6">
        <v>45820</v>
      </c>
      <c r="B4829" t="s">
        <v>1142</v>
      </c>
      <c r="C4829">
        <v>213.6300048828125</v>
      </c>
      <c r="D4829">
        <v>-1.5802048808442271E-2</v>
      </c>
      <c r="E4829">
        <v>-1.5928232251717026E-2</v>
      </c>
    </row>
    <row r="4830" spans="1:5" x14ac:dyDescent="0.25">
      <c r="A4830" s="6">
        <v>45821</v>
      </c>
      <c r="B4830" t="s">
        <v>1142</v>
      </c>
      <c r="C4830">
        <v>212.83000183105469</v>
      </c>
      <c r="D4830">
        <v>-3.7448065977279121E-3</v>
      </c>
      <c r="E4830">
        <v>-3.7518359404619087E-3</v>
      </c>
    </row>
    <row r="4831" spans="1:5" x14ac:dyDescent="0.25">
      <c r="A4831" s="6">
        <v>45824</v>
      </c>
      <c r="B4831" t="s">
        <v>1142</v>
      </c>
      <c r="C4831">
        <v>213</v>
      </c>
      <c r="D4831">
        <v>7.9875096312909122E-4</v>
      </c>
      <c r="E4831">
        <v>7.9843213134537486E-4</v>
      </c>
    </row>
    <row r="4832" spans="1:5" x14ac:dyDescent="0.25">
      <c r="A4832" s="6">
        <v>45825</v>
      </c>
      <c r="B4832" t="s">
        <v>1142</v>
      </c>
      <c r="C4832">
        <v>212.1300048828125</v>
      </c>
      <c r="D4832">
        <v>-4.0844841182511304E-3</v>
      </c>
      <c r="E4832">
        <v>-4.0928484071465947E-3</v>
      </c>
    </row>
    <row r="4833" spans="1:5" x14ac:dyDescent="0.25">
      <c r="A4833" s="6">
        <v>45826</v>
      </c>
      <c r="B4833" t="s">
        <v>1142</v>
      </c>
      <c r="C4833">
        <v>212.52000427246094</v>
      </c>
      <c r="D4833">
        <v>1.8384923427681166E-3</v>
      </c>
      <c r="E4833">
        <v>1.8368043842701012E-3</v>
      </c>
    </row>
    <row r="4834" spans="1:5" x14ac:dyDescent="0.25">
      <c r="A4834" s="6">
        <v>45827</v>
      </c>
      <c r="B4834" t="s">
        <v>1142</v>
      </c>
      <c r="C4834">
        <v>212.89999389648438</v>
      </c>
      <c r="D4834">
        <v>1.7880181459823952E-3</v>
      </c>
      <c r="E4834">
        <v>1.7864215444222834E-3</v>
      </c>
    </row>
    <row r="4835" spans="1:5" x14ac:dyDescent="0.25">
      <c r="A4835" s="6">
        <v>45828</v>
      </c>
      <c r="B4835" t="s">
        <v>1142</v>
      </c>
      <c r="C4835">
        <v>208.8800048828125</v>
      </c>
      <c r="D4835">
        <v>-1.8882053212394445E-2</v>
      </c>
      <c r="E4835">
        <v>-1.906259546393696E-2</v>
      </c>
    </row>
    <row r="4836" spans="1:5" x14ac:dyDescent="0.25">
      <c r="A4836" s="6">
        <v>45831</v>
      </c>
      <c r="B4836" t="s">
        <v>1142</v>
      </c>
      <c r="C4836">
        <v>209.42999267578125</v>
      </c>
      <c r="D4836">
        <v>2.6330322678673745E-3</v>
      </c>
      <c r="E4836">
        <v>2.6295719112284332E-3</v>
      </c>
    </row>
    <row r="4837" spans="1:5" x14ac:dyDescent="0.25">
      <c r="A4837" s="6">
        <v>45832</v>
      </c>
      <c r="B4837" t="s">
        <v>1142</v>
      </c>
      <c r="C4837">
        <v>214.5</v>
      </c>
      <c r="D4837">
        <v>2.4208601926791085E-2</v>
      </c>
      <c r="E4837">
        <v>2.3920218689809144E-2</v>
      </c>
    </row>
    <row r="4838" spans="1:5" x14ac:dyDescent="0.25">
      <c r="A4838" s="6">
        <v>45833</v>
      </c>
      <c r="B4838" t="s">
        <v>1142</v>
      </c>
      <c r="C4838">
        <v>216.8699951171875</v>
      </c>
      <c r="D4838">
        <v>1.1048928285256387E-2</v>
      </c>
      <c r="E4838">
        <v>1.0988334797315225E-2</v>
      </c>
    </row>
    <row r="4839" spans="1:5" x14ac:dyDescent="0.25">
      <c r="A4839" s="6">
        <v>45834</v>
      </c>
      <c r="B4839" t="s">
        <v>1142</v>
      </c>
      <c r="C4839">
        <v>215.97000122070313</v>
      </c>
      <c r="D4839">
        <v>-4.14992353367305E-3</v>
      </c>
      <c r="E4839">
        <v>-4.158558363877316E-3</v>
      </c>
    </row>
    <row r="4840" spans="1:5" x14ac:dyDescent="0.25">
      <c r="A4840" s="6">
        <v>45835</v>
      </c>
      <c r="B4840" t="s">
        <v>1142</v>
      </c>
      <c r="C4840">
        <v>220.19999694824219</v>
      </c>
      <c r="D4840">
        <v>1.958603372519474E-2</v>
      </c>
      <c r="E4840">
        <v>1.9396695628042492E-2</v>
      </c>
    </row>
    <row r="4841" spans="1:5" x14ac:dyDescent="0.25">
      <c r="A4841" s="6">
        <v>45838</v>
      </c>
      <c r="B4841" t="s">
        <v>1142</v>
      </c>
      <c r="C4841">
        <v>228.72999572753906</v>
      </c>
      <c r="D4841">
        <v>3.8737506346568473E-2</v>
      </c>
      <c r="E4841">
        <v>3.8006039530657967E-2</v>
      </c>
    </row>
    <row r="4842" spans="1:5" x14ac:dyDescent="0.25">
      <c r="A4842" s="6">
        <v>45839</v>
      </c>
      <c r="B4842" t="s">
        <v>1142</v>
      </c>
      <c r="C4842">
        <v>226.47000122070313</v>
      </c>
      <c r="D4842">
        <v>-9.8806214709504792E-3</v>
      </c>
      <c r="E4842">
        <v>-9.929758750435223E-3</v>
      </c>
    </row>
    <row r="4843" spans="1:5" x14ac:dyDescent="0.25">
      <c r="A4843" s="6">
        <v>45840</v>
      </c>
      <c r="B4843" t="s">
        <v>1142</v>
      </c>
      <c r="C4843">
        <v>229.02000427246094</v>
      </c>
      <c r="D4843">
        <v>1.1259782920532313E-2</v>
      </c>
      <c r="E4843">
        <v>1.1196863430823682E-2</v>
      </c>
    </row>
    <row r="4844" spans="1:5" x14ac:dyDescent="0.25">
      <c r="A4844" s="6">
        <v>45841</v>
      </c>
      <c r="B4844" t="s">
        <v>1142</v>
      </c>
      <c r="C4844">
        <v>227.30000305175781</v>
      </c>
      <c r="D4844">
        <v>-7.5102663025753413E-3</v>
      </c>
      <c r="E4844">
        <v>-7.5386103559778881E-3</v>
      </c>
    </row>
    <row r="4845" spans="1:5" x14ac:dyDescent="0.25">
      <c r="A4845" s="6">
        <v>45842</v>
      </c>
      <c r="B4845" t="s">
        <v>1142</v>
      </c>
      <c r="C4845">
        <v>229.10000610351563</v>
      </c>
      <c r="D4845">
        <v>7.9190630338352719E-3</v>
      </c>
      <c r="E4845">
        <v>7.8878718161017585E-3</v>
      </c>
    </row>
    <row r="4846" spans="1:5" x14ac:dyDescent="0.25">
      <c r="A4846" s="6">
        <v>45845</v>
      </c>
      <c r="B4846" t="s">
        <v>1142</v>
      </c>
      <c r="C4846">
        <v>228.60000610351563</v>
      </c>
      <c r="D4846">
        <v>-2.1824530191154601E-3</v>
      </c>
      <c r="E4846">
        <v>-2.1848380404690046E-3</v>
      </c>
    </row>
    <row r="4847" spans="1:5" x14ac:dyDescent="0.25">
      <c r="A4847" s="6">
        <v>45846</v>
      </c>
      <c r="B4847" t="s">
        <v>1142</v>
      </c>
      <c r="C4847">
        <v>228.94000244140625</v>
      </c>
      <c r="D4847">
        <v>1.4872980263029856E-3</v>
      </c>
      <c r="E4847">
        <v>1.4861930940335058E-3</v>
      </c>
    </row>
    <row r="4848" spans="1:5" x14ac:dyDescent="0.25">
      <c r="A4848" s="6">
        <v>45847</v>
      </c>
      <c r="B4848" t="s">
        <v>1142</v>
      </c>
      <c r="C4848">
        <v>223.22999572753906</v>
      </c>
      <c r="D4848">
        <v>-2.4941061644867313E-2</v>
      </c>
      <c r="E4848">
        <v>-2.5257360216285132E-2</v>
      </c>
    </row>
    <row r="4849" spans="1:5" x14ac:dyDescent="0.25">
      <c r="A4849" s="6">
        <v>45848</v>
      </c>
      <c r="B4849" t="s">
        <v>1142</v>
      </c>
      <c r="C4849">
        <v>224.08000183105469</v>
      </c>
      <c r="D4849">
        <v>3.8077593503746954E-3</v>
      </c>
      <c r="E4849">
        <v>3.8005281852842546E-3</v>
      </c>
    </row>
    <row r="4850" spans="1:5" x14ac:dyDescent="0.25">
      <c r="A4850" s="6">
        <v>45849</v>
      </c>
      <c r="B4850" t="s">
        <v>1142</v>
      </c>
      <c r="C4850">
        <v>220.80999755859375</v>
      </c>
      <c r="D4850">
        <v>-1.4593021446538401E-2</v>
      </c>
      <c r="E4850">
        <v>-1.4700546947420647E-2</v>
      </c>
    </row>
    <row r="4851" spans="1:5" x14ac:dyDescent="0.25">
      <c r="A4851" s="6">
        <v>45852</v>
      </c>
      <c r="B4851" t="s">
        <v>1142</v>
      </c>
      <c r="C4851">
        <v>221.27999877929688</v>
      </c>
      <c r="D4851">
        <v>2.1285323395667799E-3</v>
      </c>
      <c r="E4851">
        <v>2.1262702240284733E-3</v>
      </c>
    </row>
    <row r="4852" spans="1:5" x14ac:dyDescent="0.25">
      <c r="A4852" s="6">
        <v>45853</v>
      </c>
      <c r="B4852" t="s">
        <v>1142</v>
      </c>
      <c r="C4852">
        <v>224.38999938964844</v>
      </c>
      <c r="D4852">
        <v>1.405459430363365E-2</v>
      </c>
      <c r="E4852">
        <v>1.3956744255769638E-2</v>
      </c>
    </row>
    <row r="4853" spans="1:5" x14ac:dyDescent="0.25">
      <c r="A4853" s="6">
        <v>45854</v>
      </c>
      <c r="B4853" t="s">
        <v>1142</v>
      </c>
      <c r="C4853">
        <v>222.66000366210938</v>
      </c>
      <c r="D4853">
        <v>-7.7097719695384814E-3</v>
      </c>
      <c r="E4853">
        <v>-7.739645908010951E-3</v>
      </c>
    </row>
    <row r="4854" spans="1:5" x14ac:dyDescent="0.25">
      <c r="A4854" s="6">
        <v>45855</v>
      </c>
      <c r="B4854" t="s">
        <v>1142</v>
      </c>
      <c r="C4854">
        <v>224.57000732421875</v>
      </c>
      <c r="D4854">
        <v>8.5781174467589594E-3</v>
      </c>
      <c r="E4854">
        <v>8.5415344572100007E-3</v>
      </c>
    </row>
    <row r="4855" spans="1:5" x14ac:dyDescent="0.25">
      <c r="A4855" s="6">
        <v>45856</v>
      </c>
      <c r="B4855" t="s">
        <v>1142</v>
      </c>
      <c r="C4855">
        <v>227.3800048828125</v>
      </c>
      <c r="D4855">
        <v>1.2512790964720688E-2</v>
      </c>
      <c r="E4855">
        <v>1.2435152970336818E-2</v>
      </c>
    </row>
    <row r="4856" spans="1:5" x14ac:dyDescent="0.25">
      <c r="A4856" s="6">
        <v>45859</v>
      </c>
      <c r="B4856" t="s">
        <v>1142</v>
      </c>
      <c r="C4856">
        <v>224.14999389648438</v>
      </c>
      <c r="D4856">
        <v>-1.4205343112701607E-2</v>
      </c>
      <c r="E4856">
        <v>-1.4307204803354789E-2</v>
      </c>
    </row>
    <row r="4857" spans="1:5" x14ac:dyDescent="0.25">
      <c r="A4857" s="6">
        <v>45860</v>
      </c>
      <c r="B4857" t="s">
        <v>1142</v>
      </c>
      <c r="C4857">
        <v>224.66000366210938</v>
      </c>
      <c r="D4857">
        <v>2.2753057305926472E-3</v>
      </c>
      <c r="E4857">
        <v>2.2727211422521303E-3</v>
      </c>
    </row>
    <row r="4858" spans="1:5" x14ac:dyDescent="0.25">
      <c r="A4858" s="6">
        <v>45861</v>
      </c>
      <c r="B4858" t="s">
        <v>1142</v>
      </c>
      <c r="C4858">
        <v>225.28999328613281</v>
      </c>
      <c r="D4858">
        <v>2.8041912835137239E-3</v>
      </c>
      <c r="E4858">
        <v>2.8002668739546491E-3</v>
      </c>
    </row>
    <row r="4859" spans="1:5" x14ac:dyDescent="0.25">
      <c r="A4859" s="6">
        <v>45862</v>
      </c>
      <c r="B4859" t="s">
        <v>1142</v>
      </c>
      <c r="C4859">
        <v>213.83999633789063</v>
      </c>
      <c r="D4859">
        <v>-5.0823371163671527E-2</v>
      </c>
      <c r="E4859">
        <v>-5.216037668285279E-2</v>
      </c>
    </row>
    <row r="4860" spans="1:5" x14ac:dyDescent="0.25">
      <c r="A4860" s="6">
        <v>45863</v>
      </c>
      <c r="B4860" t="s">
        <v>1142</v>
      </c>
      <c r="C4860">
        <v>214.14999389648438</v>
      </c>
      <c r="D4860">
        <v>1.4496706130873172E-3</v>
      </c>
      <c r="E4860">
        <v>1.4486208550572035E-3</v>
      </c>
    </row>
    <row r="4861" spans="1:5" x14ac:dyDescent="0.25">
      <c r="A4861" s="6">
        <v>45866</v>
      </c>
      <c r="B4861" t="s">
        <v>1142</v>
      </c>
      <c r="C4861">
        <v>216.22999572753906</v>
      </c>
      <c r="D4861">
        <v>9.7128269453050642E-3</v>
      </c>
      <c r="E4861">
        <v>9.6659606666752943E-3</v>
      </c>
    </row>
    <row r="4862" spans="1:5" x14ac:dyDescent="0.25">
      <c r="A4862" s="6">
        <v>45867</v>
      </c>
      <c r="B4862" t="s">
        <v>1142</v>
      </c>
      <c r="C4862">
        <v>215.3699951171875</v>
      </c>
      <c r="D4862">
        <v>-3.9772493518207552E-3</v>
      </c>
      <c r="E4862">
        <v>-3.9851796421694775E-3</v>
      </c>
    </row>
    <row r="4863" spans="1:5" x14ac:dyDescent="0.25">
      <c r="A4863" s="6">
        <v>45868</v>
      </c>
      <c r="B4863" t="s">
        <v>1142</v>
      </c>
      <c r="C4863">
        <v>217.16000366210938</v>
      </c>
      <c r="D4863">
        <v>8.3113181292866489E-3</v>
      </c>
      <c r="E4863">
        <v>8.2769693161344107E-3</v>
      </c>
    </row>
    <row r="4864" spans="1:5" x14ac:dyDescent="0.25">
      <c r="A4864" s="6">
        <v>45869</v>
      </c>
      <c r="B4864" t="s">
        <v>1142</v>
      </c>
      <c r="C4864">
        <v>217.3800048828125</v>
      </c>
      <c r="D4864">
        <v>1.0130835190325094E-3</v>
      </c>
      <c r="E4864">
        <v>1.0125706962498897E-3</v>
      </c>
    </row>
    <row r="4865" spans="1:5" x14ac:dyDescent="0.25">
      <c r="A4865" s="6">
        <v>45870</v>
      </c>
      <c r="B4865" t="s">
        <v>1142</v>
      </c>
      <c r="C4865">
        <v>213.77999877929688</v>
      </c>
      <c r="D4865">
        <v>-1.6560888870420065E-2</v>
      </c>
      <c r="E4865">
        <v>-1.6699553461436891E-2</v>
      </c>
    </row>
    <row r="4866" spans="1:5" x14ac:dyDescent="0.25">
      <c r="A4866" s="6">
        <v>45873</v>
      </c>
      <c r="B4866" t="s">
        <v>1142</v>
      </c>
      <c r="C4866">
        <v>213.13999938964844</v>
      </c>
      <c r="D4866">
        <v>-2.9937290359383084E-3</v>
      </c>
      <c r="E4866">
        <v>-2.9982192065172632E-3</v>
      </c>
    </row>
    <row r="4867" spans="1:5" x14ac:dyDescent="0.25">
      <c r="A4867" s="6">
        <v>45874</v>
      </c>
      <c r="B4867" t="s">
        <v>1142</v>
      </c>
      <c r="C4867">
        <v>215.08999633789063</v>
      </c>
      <c r="D4867">
        <v>9.1489019134194383E-3</v>
      </c>
      <c r="E4867">
        <v>9.1073042332096635E-3</v>
      </c>
    </row>
    <row r="4868" spans="1:5" x14ac:dyDescent="0.25">
      <c r="A4868" s="6">
        <v>45875</v>
      </c>
      <c r="B4868" t="s">
        <v>1142</v>
      </c>
      <c r="C4868">
        <v>216.22999572753906</v>
      </c>
      <c r="D4868">
        <v>5.3001041845646135E-3</v>
      </c>
      <c r="E4868">
        <v>5.2861080645295218E-3</v>
      </c>
    </row>
    <row r="4869" spans="1:5" x14ac:dyDescent="0.25">
      <c r="A4869" s="6">
        <v>45876</v>
      </c>
      <c r="B4869" t="s">
        <v>1142</v>
      </c>
      <c r="C4869">
        <v>214.47999572753906</v>
      </c>
      <c r="D4869">
        <v>-8.0932342162420845E-3</v>
      </c>
      <c r="E4869">
        <v>-8.1261622193177386E-3</v>
      </c>
    </row>
    <row r="4870" spans="1:5" x14ac:dyDescent="0.25">
      <c r="A4870" s="6">
        <v>45877</v>
      </c>
      <c r="B4870" t="s">
        <v>1142</v>
      </c>
      <c r="C4870">
        <v>214.19999694824219</v>
      </c>
      <c r="D4870">
        <v>-1.3054773632714678E-3</v>
      </c>
      <c r="E4870">
        <v>-1.3063302412005032E-3</v>
      </c>
    </row>
    <row r="4871" spans="1:5" x14ac:dyDescent="0.25">
      <c r="A4871" s="6">
        <v>45880</v>
      </c>
      <c r="B4871" t="s">
        <v>1142</v>
      </c>
      <c r="C4871">
        <v>213.47999572753906</v>
      </c>
      <c r="D4871">
        <v>-3.3613502845991627E-3</v>
      </c>
      <c r="E4871">
        <v>-3.3670123140704315E-3</v>
      </c>
    </row>
    <row r="4872" spans="1:5" x14ac:dyDescent="0.25">
      <c r="A4872" s="6">
        <v>45881</v>
      </c>
      <c r="B4872" t="s">
        <v>1142</v>
      </c>
      <c r="C4872">
        <v>214.16999816894531</v>
      </c>
      <c r="D4872">
        <v>3.2321643958006518E-3</v>
      </c>
      <c r="E4872">
        <v>3.2269521805976375E-3</v>
      </c>
    </row>
    <row r="4873" spans="1:5" x14ac:dyDescent="0.25">
      <c r="A4873" s="6">
        <v>45882</v>
      </c>
      <c r="B4873" t="s">
        <v>1142</v>
      </c>
      <c r="C4873">
        <v>213.10000610351563</v>
      </c>
      <c r="D4873">
        <v>-4.995994184888719E-3</v>
      </c>
      <c r="E4873">
        <v>-5.0085158868129181E-3</v>
      </c>
    </row>
    <row r="4874" spans="1:5" x14ac:dyDescent="0.25">
      <c r="A4874" s="6">
        <v>45883</v>
      </c>
      <c r="B4874" t="s">
        <v>1142</v>
      </c>
      <c r="C4874">
        <v>216.6199951171875</v>
      </c>
      <c r="D4874">
        <v>1.6518014607479703E-2</v>
      </c>
      <c r="E4874">
        <v>1.6383076120550968E-2</v>
      </c>
    </row>
    <row r="4875" spans="1:5" x14ac:dyDescent="0.25">
      <c r="A4875" s="6">
        <v>45884</v>
      </c>
      <c r="B4875" t="s">
        <v>1142</v>
      </c>
      <c r="C4875">
        <v>217.41000366210938</v>
      </c>
      <c r="D4875">
        <v>3.6469788695845384E-3</v>
      </c>
      <c r="E4875">
        <v>3.6403447668760182E-3</v>
      </c>
    </row>
    <row r="4876" spans="1:5" x14ac:dyDescent="0.25">
      <c r="A4876" s="6">
        <v>45887</v>
      </c>
      <c r="B4876" t="s">
        <v>1142</v>
      </c>
      <c r="C4876">
        <v>217.22000122070313</v>
      </c>
      <c r="D4876">
        <v>-8.7393605724572776E-4</v>
      </c>
      <c r="E4876">
        <v>-8.7431816200144146E-4</v>
      </c>
    </row>
    <row r="4877" spans="1:5" x14ac:dyDescent="0.25">
      <c r="A4877" s="6">
        <v>45888</v>
      </c>
      <c r="B4877" t="s">
        <v>1142</v>
      </c>
      <c r="C4877">
        <v>218.77000427246094</v>
      </c>
      <c r="D4877">
        <v>7.1356368798789482E-3</v>
      </c>
      <c r="E4877">
        <v>7.1102986877268366E-3</v>
      </c>
    </row>
    <row r="4878" spans="1:5" x14ac:dyDescent="0.25">
      <c r="A4878" s="6">
        <v>45889</v>
      </c>
      <c r="B4878" t="s">
        <v>1142</v>
      </c>
      <c r="C4878">
        <v>219.5</v>
      </c>
      <c r="D4878">
        <v>3.336818180201373E-3</v>
      </c>
      <c r="E4878">
        <v>3.3312633559465774E-3</v>
      </c>
    </row>
    <row r="4879" spans="1:5" x14ac:dyDescent="0.25">
      <c r="A4879" s="6">
        <v>45890</v>
      </c>
      <c r="B4879" t="s">
        <v>1142</v>
      </c>
      <c r="C4879">
        <v>223.50999450683594</v>
      </c>
      <c r="D4879">
        <v>1.8268767684901821E-2</v>
      </c>
      <c r="E4879">
        <v>1.8103898689962032E-2</v>
      </c>
    </row>
    <row r="4880" spans="1:5" x14ac:dyDescent="0.25">
      <c r="A4880" s="6">
        <v>45891</v>
      </c>
      <c r="B4880" t="s">
        <v>1142</v>
      </c>
      <c r="C4880">
        <v>223.77999877929688</v>
      </c>
      <c r="D4880">
        <v>1.2080187870644465E-3</v>
      </c>
      <c r="E4880">
        <v>1.2072897194620007E-3</v>
      </c>
    </row>
    <row r="4881" spans="1:5" x14ac:dyDescent="0.25">
      <c r="A4881" s="6">
        <v>45894</v>
      </c>
      <c r="B4881" t="s">
        <v>1142</v>
      </c>
      <c r="C4881">
        <v>225.13999938964844</v>
      </c>
      <c r="D4881">
        <v>6.0774002045325126E-3</v>
      </c>
      <c r="E4881">
        <v>6.0590072910212027E-3</v>
      </c>
    </row>
    <row r="4882" spans="1:5" x14ac:dyDescent="0.25">
      <c r="A4882" s="6">
        <v>45895</v>
      </c>
      <c r="B4882" t="s">
        <v>1142</v>
      </c>
      <c r="C4882">
        <v>224.60000610351563</v>
      </c>
      <c r="D4882">
        <v>-2.3984777809217261E-3</v>
      </c>
      <c r="E4882">
        <v>-2.4013587362813754E-3</v>
      </c>
    </row>
    <row r="4883" spans="1:5" x14ac:dyDescent="0.25">
      <c r="A4883" s="6">
        <v>45896</v>
      </c>
      <c r="B4883" t="s">
        <v>1142</v>
      </c>
      <c r="C4883">
        <v>225.44999694824219</v>
      </c>
      <c r="D4883">
        <v>3.7844649226537186E-3</v>
      </c>
      <c r="E4883">
        <v>3.7773218514079044E-3</v>
      </c>
    </row>
    <row r="4884" spans="1:5" x14ac:dyDescent="0.25">
      <c r="A4884" s="6">
        <v>45897</v>
      </c>
      <c r="B4884" t="s">
        <v>1142</v>
      </c>
      <c r="C4884">
        <v>224.55000305175781</v>
      </c>
      <c r="D4884">
        <v>-3.991988949509695E-3</v>
      </c>
      <c r="E4884">
        <v>-3.9999782065015255E-3</v>
      </c>
    </row>
    <row r="4885" spans="1:5" x14ac:dyDescent="0.25">
      <c r="A4885" s="6">
        <v>45898</v>
      </c>
      <c r="B4885" t="s">
        <v>1142</v>
      </c>
      <c r="C4885">
        <v>225.16000366210938</v>
      </c>
      <c r="D4885">
        <v>2.7165468807006654E-3</v>
      </c>
      <c r="E4885">
        <v>2.7128637360054695E-3</v>
      </c>
    </row>
    <row r="4886" spans="1:5" x14ac:dyDescent="0.25">
      <c r="A4886" s="6">
        <v>45901</v>
      </c>
      <c r="B4886" t="s">
        <v>1142</v>
      </c>
      <c r="C4886">
        <v>223.58000183105469</v>
      </c>
      <c r="D4886">
        <v>-7.0172402085485475E-3</v>
      </c>
      <c r="E4886">
        <v>-7.041976828414908E-3</v>
      </c>
    </row>
    <row r="4887" spans="1:5" x14ac:dyDescent="0.25">
      <c r="A4887" s="6">
        <v>45902</v>
      </c>
      <c r="B4887" t="s">
        <v>1142</v>
      </c>
      <c r="C4887">
        <v>222.5</v>
      </c>
      <c r="D4887">
        <v>-4.8304938823230392E-3</v>
      </c>
      <c r="E4887">
        <v>-4.8421984255917101E-3</v>
      </c>
    </row>
    <row r="4888" spans="1:5" x14ac:dyDescent="0.25">
      <c r="A4888" s="6">
        <v>45903</v>
      </c>
      <c r="B4888" t="s">
        <v>1142</v>
      </c>
      <c r="C4888">
        <v>216.82000732421875</v>
      </c>
      <c r="D4888">
        <v>-2.5528056969803425E-2</v>
      </c>
      <c r="E4888">
        <v>-2.5859551592969272E-2</v>
      </c>
    </row>
    <row r="4889" spans="1:5" x14ac:dyDescent="0.25">
      <c r="A4889" s="6">
        <v>45904</v>
      </c>
      <c r="B4889" t="s">
        <v>1142</v>
      </c>
      <c r="C4889">
        <v>221.19999694824219</v>
      </c>
      <c r="D4889">
        <v>2.0201039922823627E-2</v>
      </c>
      <c r="E4889">
        <v>1.9999705838480555E-2</v>
      </c>
    </row>
    <row r="4890" spans="1:5" x14ac:dyDescent="0.25">
      <c r="A4890" s="6">
        <v>45905</v>
      </c>
      <c r="B4890" t="s">
        <v>1142</v>
      </c>
      <c r="C4890">
        <v>221.78999328613281</v>
      </c>
      <c r="D4890">
        <v>2.6672529205715723E-3</v>
      </c>
      <c r="E4890">
        <v>2.6637021140317541E-3</v>
      </c>
    </row>
    <row r="4891" spans="1:5" x14ac:dyDescent="0.25">
      <c r="A4891" s="6">
        <v>45908</v>
      </c>
      <c r="B4891" t="s">
        <v>1142</v>
      </c>
      <c r="C4891">
        <v>221.14999389648438</v>
      </c>
      <c r="D4891">
        <v>-2.8856098517608952E-3</v>
      </c>
      <c r="E4891">
        <v>-2.8897812504880115E-3</v>
      </c>
    </row>
    <row r="4892" spans="1:5" x14ac:dyDescent="0.25">
      <c r="A4892" s="6">
        <v>45909</v>
      </c>
      <c r="B4892" t="s">
        <v>1142</v>
      </c>
      <c r="C4892">
        <v>218.83000183105469</v>
      </c>
      <c r="D4892">
        <v>-1.0490581638974095E-2</v>
      </c>
      <c r="E4892">
        <v>-1.0545995681605788E-2</v>
      </c>
    </row>
    <row r="4893" spans="1:5" x14ac:dyDescent="0.25">
      <c r="A4893" s="6">
        <v>45910</v>
      </c>
      <c r="B4893" t="s">
        <v>1142</v>
      </c>
      <c r="C4893">
        <v>220.78999328613281</v>
      </c>
      <c r="D4893">
        <v>8.9566852747702264E-3</v>
      </c>
      <c r="E4893">
        <v>8.9168120801223945E-3</v>
      </c>
    </row>
    <row r="4894" spans="1:5" x14ac:dyDescent="0.25">
      <c r="A4894" s="6">
        <v>45911</v>
      </c>
      <c r="B4894" t="s">
        <v>1142</v>
      </c>
      <c r="C4894">
        <v>219.91000366210938</v>
      </c>
      <c r="D4894">
        <v>-3.9856408840187596E-3</v>
      </c>
      <c r="E4894">
        <v>-3.9936047183459422E-3</v>
      </c>
    </row>
    <row r="4895" spans="1:5" x14ac:dyDescent="0.25">
      <c r="A4895" s="6">
        <v>45912</v>
      </c>
      <c r="B4895" t="s">
        <v>1142</v>
      </c>
      <c r="C4895">
        <v>224.08999633789063</v>
      </c>
      <c r="D4895">
        <v>1.9007742286266227E-2</v>
      </c>
      <c r="E4895">
        <v>1.882935213740201E-2</v>
      </c>
    </row>
    <row r="4896" spans="1:5" x14ac:dyDescent="0.25">
      <c r="A4896" s="6">
        <v>45915</v>
      </c>
      <c r="B4896" t="s">
        <v>1142</v>
      </c>
      <c r="C4896">
        <v>223.99000549316406</v>
      </c>
      <c r="D4896">
        <v>-4.4620842679565786E-4</v>
      </c>
      <c r="E4896">
        <v>-4.4630800739930098E-4</v>
      </c>
    </row>
    <row r="4897" spans="1:5" x14ac:dyDescent="0.25">
      <c r="A4897" s="6">
        <v>45916</v>
      </c>
      <c r="B4897" t="s">
        <v>1142</v>
      </c>
      <c r="C4897">
        <v>226.16999816894531</v>
      </c>
      <c r="D4897">
        <v>9.7325444096556524E-3</v>
      </c>
      <c r="E4897">
        <v>9.6854882702746784E-3</v>
      </c>
    </row>
    <row r="4898" spans="1:5" x14ac:dyDescent="0.25">
      <c r="A4898" s="6">
        <v>45917</v>
      </c>
      <c r="B4898" t="s">
        <v>1142</v>
      </c>
      <c r="C4898">
        <v>223.6199951171875</v>
      </c>
      <c r="D4898">
        <v>-1.1274718452502275E-2</v>
      </c>
      <c r="E4898">
        <v>-1.1338759911888454E-2</v>
      </c>
    </row>
    <row r="4899" spans="1:5" x14ac:dyDescent="0.25">
      <c r="A4899" s="6">
        <v>45918</v>
      </c>
      <c r="B4899" t="s">
        <v>1142</v>
      </c>
      <c r="C4899">
        <v>223.41999816894531</v>
      </c>
      <c r="D4899">
        <v>-8.9436075757620692E-4</v>
      </c>
      <c r="E4899">
        <v>-8.9476093677939492E-4</v>
      </c>
    </row>
    <row r="4900" spans="1:5" x14ac:dyDescent="0.25">
      <c r="A4900" s="6">
        <v>45919</v>
      </c>
      <c r="B4900" t="s">
        <v>1142</v>
      </c>
      <c r="C4900">
        <v>222.55999755859375</v>
      </c>
      <c r="D4900">
        <v>-3.8492552922735346E-3</v>
      </c>
      <c r="E4900">
        <v>-3.8566827416518161E-3</v>
      </c>
    </row>
    <row r="4901" spans="1:5" x14ac:dyDescent="0.25">
      <c r="A4901" s="6">
        <v>45922</v>
      </c>
      <c r="B4901" t="s">
        <v>1142</v>
      </c>
      <c r="C4901">
        <v>221.86000061035156</v>
      </c>
      <c r="D4901">
        <v>-3.1452055891485475E-3</v>
      </c>
      <c r="E4901">
        <v>-3.1501621438985903E-3</v>
      </c>
    </row>
    <row r="4902" spans="1:5" x14ac:dyDescent="0.25">
      <c r="A4902" s="6">
        <v>45923</v>
      </c>
      <c r="B4902" t="s">
        <v>1142</v>
      </c>
      <c r="C4902">
        <v>222.41999816894531</v>
      </c>
      <c r="D4902">
        <v>2.5241032951102138E-3</v>
      </c>
      <c r="E4902">
        <v>2.5209230966967656E-3</v>
      </c>
    </row>
    <row r="4903" spans="1:5" x14ac:dyDescent="0.25">
      <c r="A4903" s="6">
        <v>45924</v>
      </c>
      <c r="B4903" t="s">
        <v>1142</v>
      </c>
      <c r="C4903">
        <v>218.42999267578125</v>
      </c>
      <c r="D4903">
        <v>-1.7939059104448596E-2</v>
      </c>
      <c r="E4903">
        <v>-1.810191461474198E-2</v>
      </c>
    </row>
    <row r="4904" spans="1:5" x14ac:dyDescent="0.25">
      <c r="A4904" s="6">
        <v>45925</v>
      </c>
      <c r="B4904" t="s">
        <v>1142</v>
      </c>
      <c r="C4904">
        <v>215.8699951171875</v>
      </c>
      <c r="D4904">
        <v>-1.1719991047170808E-2</v>
      </c>
      <c r="E4904">
        <v>-1.1789211515975877E-2</v>
      </c>
    </row>
    <row r="4905" spans="1:5" x14ac:dyDescent="0.25">
      <c r="A4905" s="6">
        <v>45926</v>
      </c>
      <c r="B4905" t="s">
        <v>1142</v>
      </c>
      <c r="C4905">
        <v>217.28999328613281</v>
      </c>
      <c r="D4905">
        <v>6.5780247420419435E-3</v>
      </c>
      <c r="E4905">
        <v>6.5564839495976628E-3</v>
      </c>
    </row>
    <row r="4906" spans="1:5" x14ac:dyDescent="0.25">
      <c r="A4906" s="6">
        <v>45929</v>
      </c>
      <c r="B4906" t="s">
        <v>1142</v>
      </c>
      <c r="C4906">
        <v>220.19999694824219</v>
      </c>
      <c r="D4906">
        <v>1.3392258051558859E-2</v>
      </c>
      <c r="E4906">
        <v>1.330337445239594E-2</v>
      </c>
    </row>
    <row r="4907" spans="1:5" x14ac:dyDescent="0.25">
      <c r="A4907" s="6">
        <v>45930</v>
      </c>
      <c r="B4907" t="s">
        <v>1142</v>
      </c>
      <c r="C4907">
        <v>219.33000183105469</v>
      </c>
      <c r="D4907">
        <v>-3.9509315587864524E-3</v>
      </c>
      <c r="E4907">
        <v>-3.9587571078174132E-3</v>
      </c>
    </row>
    <row r="4908" spans="1:5" x14ac:dyDescent="0.25">
      <c r="A4908" s="6">
        <v>45931</v>
      </c>
      <c r="B4908" t="s">
        <v>1142</v>
      </c>
      <c r="C4908">
        <v>219.69000244140625</v>
      </c>
      <c r="D4908">
        <v>1.6413650998319262E-3</v>
      </c>
      <c r="E4908">
        <v>1.6400195323136126E-3</v>
      </c>
    </row>
    <row r="4909" spans="1:5" x14ac:dyDescent="0.25">
      <c r="A4909" s="6">
        <v>45932</v>
      </c>
      <c r="B4909" t="s">
        <v>1142</v>
      </c>
      <c r="C4909">
        <v>221</v>
      </c>
      <c r="D4909">
        <v>5.9629366108415738E-3</v>
      </c>
      <c r="E4909">
        <v>5.9452286637044233E-3</v>
      </c>
    </row>
    <row r="4910" spans="1:5" x14ac:dyDescent="0.25">
      <c r="A4910" s="6">
        <v>45933</v>
      </c>
      <c r="B4910" t="s">
        <v>1142</v>
      </c>
      <c r="C4910">
        <v>224.92999267578125</v>
      </c>
      <c r="D4910">
        <v>1.7782772288603033E-2</v>
      </c>
      <c r="E4910">
        <v>1.7626508608240398E-2</v>
      </c>
    </row>
    <row r="4911" spans="1:5" x14ac:dyDescent="0.25">
      <c r="A4911" s="6">
        <v>45936</v>
      </c>
      <c r="B4911" t="s">
        <v>1142</v>
      </c>
      <c r="C4911">
        <v>223.71000671386719</v>
      </c>
      <c r="D4911">
        <v>-5.4238474264860503E-3</v>
      </c>
      <c r="E4911">
        <v>-5.4386098907049157E-3</v>
      </c>
    </row>
    <row r="4912" spans="1:5" x14ac:dyDescent="0.25">
      <c r="A4912" s="6">
        <v>45937</v>
      </c>
      <c r="B4912" t="s">
        <v>1142</v>
      </c>
      <c r="C4912">
        <v>223.55000305175781</v>
      </c>
      <c r="D4912">
        <v>-7.1522800638068595E-4</v>
      </c>
      <c r="E4912">
        <v>-7.1548390395525824E-4</v>
      </c>
    </row>
    <row r="4913" spans="1:5" x14ac:dyDescent="0.25">
      <c r="A4913" s="6">
        <v>45938</v>
      </c>
      <c r="B4913" t="s">
        <v>1142</v>
      </c>
      <c r="C4913">
        <v>222.16000366210938</v>
      </c>
      <c r="D4913">
        <v>-6.2178455409218625E-3</v>
      </c>
      <c r="E4913">
        <v>-6.2372568486812304E-3</v>
      </c>
    </row>
    <row r="4914" spans="1:5" x14ac:dyDescent="0.25">
      <c r="A4914" s="6">
        <v>45939</v>
      </c>
      <c r="B4914" t="s">
        <v>1142</v>
      </c>
      <c r="C4914">
        <v>222.67999267578125</v>
      </c>
      <c r="D4914">
        <v>2.3406058926014328E-3</v>
      </c>
      <c r="E4914">
        <v>2.3378709414263845E-3</v>
      </c>
    </row>
    <row r="4915" spans="1:5" x14ac:dyDescent="0.25">
      <c r="A4915" s="6">
        <v>45940</v>
      </c>
      <c r="B4915" t="s">
        <v>1142</v>
      </c>
      <c r="C4915">
        <v>221</v>
      </c>
      <c r="D4915">
        <v>-7.5444257725807429E-3</v>
      </c>
      <c r="E4915">
        <v>-7.5730289063252387E-3</v>
      </c>
    </row>
    <row r="4916" spans="1:5" x14ac:dyDescent="0.25">
      <c r="A4916" s="6">
        <v>45943</v>
      </c>
      <c r="B4916" t="s">
        <v>1142</v>
      </c>
      <c r="C4916">
        <v>212.1300048828125</v>
      </c>
      <c r="D4916">
        <v>-4.0135724512160631E-2</v>
      </c>
      <c r="E4916">
        <v>-4.0963384215474338E-2</v>
      </c>
    </row>
    <row r="4917" spans="1:5" x14ac:dyDescent="0.25">
      <c r="A4917" s="6">
        <v>45944</v>
      </c>
      <c r="B4917" t="s">
        <v>1142</v>
      </c>
      <c r="C4917">
        <v>214.69000244140625</v>
      </c>
      <c r="D4917">
        <v>1.2068059678818077E-2</v>
      </c>
      <c r="E4917">
        <v>1.1995821250969357E-2</v>
      </c>
    </row>
    <row r="4918" spans="1:5" x14ac:dyDescent="0.25">
      <c r="A4918" s="6">
        <v>45945</v>
      </c>
      <c r="B4918" t="s">
        <v>1142</v>
      </c>
      <c r="C4918">
        <v>217.82000732421875</v>
      </c>
      <c r="D4918">
        <v>1.4579183227997561E-2</v>
      </c>
      <c r="E4918">
        <v>1.4473928719389571E-2</v>
      </c>
    </row>
    <row r="4919" spans="1:5" x14ac:dyDescent="0.25">
      <c r="A4919" s="6">
        <v>45946</v>
      </c>
      <c r="B4919" t="s">
        <v>1142</v>
      </c>
      <c r="C4919">
        <v>229</v>
      </c>
      <c r="D4919">
        <v>5.1326748231810271E-2</v>
      </c>
      <c r="E4919">
        <v>5.0052936281602255E-2</v>
      </c>
    </row>
    <row r="4920" spans="1:5" x14ac:dyDescent="0.25">
      <c r="A4920" s="6">
        <v>45947</v>
      </c>
      <c r="B4920" t="s">
        <v>1142</v>
      </c>
      <c r="C4920">
        <v>226.75999450683594</v>
      </c>
      <c r="D4920">
        <v>-9.7816833762622846E-3</v>
      </c>
      <c r="E4920">
        <v>-9.8298383227095072E-3</v>
      </c>
    </row>
    <row r="4921" spans="1:5" x14ac:dyDescent="0.25">
      <c r="A4921" s="6">
        <v>45950</v>
      </c>
      <c r="B4921" t="s">
        <v>1142</v>
      </c>
      <c r="C4921">
        <v>226.85000610351563</v>
      </c>
      <c r="D4921">
        <v>3.9694654639355065E-4</v>
      </c>
      <c r="E4921">
        <v>3.968677839554996E-4</v>
      </c>
    </row>
    <row r="4922" spans="1:5" x14ac:dyDescent="0.25">
      <c r="A4922" s="6">
        <v>45951</v>
      </c>
      <c r="B4922" t="s">
        <v>1142</v>
      </c>
      <c r="C4922">
        <v>228.21000671386719</v>
      </c>
      <c r="D4922">
        <v>5.9951535100728481E-3</v>
      </c>
      <c r="E4922">
        <v>5.9772540815222382E-3</v>
      </c>
    </row>
    <row r="4923" spans="1:5" x14ac:dyDescent="0.25">
      <c r="A4923" s="6">
        <v>45952</v>
      </c>
      <c r="B4923" t="s">
        <v>1142</v>
      </c>
      <c r="C4923">
        <v>228.8699951171875</v>
      </c>
      <c r="D4923">
        <v>2.8920221896659992E-3</v>
      </c>
      <c r="E4923">
        <v>2.8878483388030314E-3</v>
      </c>
    </row>
    <row r="4924" spans="1:5" x14ac:dyDescent="0.25">
      <c r="A4924" s="6">
        <v>45953</v>
      </c>
      <c r="B4924" t="s">
        <v>1142</v>
      </c>
      <c r="C4924">
        <v>225.99000549316406</v>
      </c>
      <c r="D4924">
        <v>-1.2583517653979914E-2</v>
      </c>
      <c r="E4924">
        <v>-1.266336062298685E-2</v>
      </c>
    </row>
    <row r="4925" spans="1:5" x14ac:dyDescent="0.25">
      <c r="A4925" s="6">
        <v>45954</v>
      </c>
      <c r="B4925" t="s">
        <v>1142</v>
      </c>
      <c r="C4925">
        <v>225</v>
      </c>
      <c r="D4925">
        <v>-4.3807490114602388E-3</v>
      </c>
      <c r="E4925">
        <v>-4.3903726084038534E-3</v>
      </c>
    </row>
    <row r="4926" spans="1:5" x14ac:dyDescent="0.25">
      <c r="A4926" s="6">
        <v>45957</v>
      </c>
      <c r="B4926" t="s">
        <v>1142</v>
      </c>
      <c r="C4926">
        <v>225</v>
      </c>
      <c r="D4926">
        <v>0</v>
      </c>
      <c r="E4926">
        <v>0</v>
      </c>
    </row>
    <row r="4927" spans="1:5" x14ac:dyDescent="0.25">
      <c r="A4927" s="6">
        <v>45958</v>
      </c>
      <c r="B4927" t="s">
        <v>1142</v>
      </c>
      <c r="C4927">
        <v>226.44999694824219</v>
      </c>
      <c r="D4927">
        <v>6.4444308810764905E-3</v>
      </c>
      <c r="E4927">
        <v>6.4237543212833795E-3</v>
      </c>
    </row>
    <row r="4928" spans="1:5" x14ac:dyDescent="0.25">
      <c r="A4928" s="6">
        <v>45959</v>
      </c>
      <c r="B4928" t="s">
        <v>1142</v>
      </c>
      <c r="C4928">
        <v>224.13999938964844</v>
      </c>
      <c r="D4928">
        <v>-1.020091671328982E-2</v>
      </c>
      <c r="E4928">
        <v>-1.0253302624903328E-2</v>
      </c>
    </row>
    <row r="4929" spans="1:5" x14ac:dyDescent="0.25">
      <c r="A4929" s="6">
        <v>45960</v>
      </c>
      <c r="B4929" t="s">
        <v>1142</v>
      </c>
      <c r="C4929">
        <v>221.5</v>
      </c>
      <c r="D4929">
        <v>-1.1778350124196368E-2</v>
      </c>
      <c r="E4929">
        <v>-1.1848264415609775E-2</v>
      </c>
    </row>
    <row r="4930" spans="1:5" x14ac:dyDescent="0.25">
      <c r="A4930" s="6">
        <v>45961</v>
      </c>
      <c r="B4930" t="s">
        <v>1142</v>
      </c>
      <c r="C4930">
        <v>218.55999755859375</v>
      </c>
      <c r="D4930">
        <v>-1.3273148719667005E-2</v>
      </c>
      <c r="E4930">
        <v>-1.3362024273181701E-2</v>
      </c>
    </row>
    <row r="4931" spans="1:5" x14ac:dyDescent="0.25">
      <c r="A4931" s="6">
        <v>45964</v>
      </c>
      <c r="B4931" t="s">
        <v>1142</v>
      </c>
      <c r="C4931">
        <v>217.10000610351563</v>
      </c>
      <c r="D4931">
        <v>-6.6800488258914603E-3</v>
      </c>
      <c r="E4931">
        <v>-6.7024602139183972E-3</v>
      </c>
    </row>
    <row r="4932" spans="1:5" x14ac:dyDescent="0.25">
      <c r="A4932" s="6">
        <v>45498</v>
      </c>
      <c r="B4932" t="s">
        <v>1245</v>
      </c>
      <c r="C4932">
        <v>24.40422248840332</v>
      </c>
      <c r="D4932">
        <v>-1.7892614683282737E-2</v>
      </c>
      <c r="E4932">
        <v>-1.8054622923337833E-2</v>
      </c>
    </row>
    <row r="4933" spans="1:5" x14ac:dyDescent="0.25">
      <c r="A4933" s="6">
        <v>45499</v>
      </c>
      <c r="B4933" t="s">
        <v>1245</v>
      </c>
      <c r="C4933">
        <v>24.552425384521484</v>
      </c>
      <c r="D4933">
        <v>6.0728382634844813E-3</v>
      </c>
      <c r="E4933">
        <v>6.0544728969577528E-3</v>
      </c>
    </row>
    <row r="4934" spans="1:5" x14ac:dyDescent="0.25">
      <c r="A4934" s="6">
        <v>45502</v>
      </c>
      <c r="B4934" t="s">
        <v>1245</v>
      </c>
      <c r="C4934">
        <v>24.759910583496094</v>
      </c>
      <c r="D4934">
        <v>8.450700724068394E-3</v>
      </c>
      <c r="E4934">
        <v>8.4151934533411507E-3</v>
      </c>
    </row>
    <row r="4935" spans="1:5" x14ac:dyDescent="0.25">
      <c r="A4935" s="6">
        <v>45503</v>
      </c>
      <c r="B4935" t="s">
        <v>1245</v>
      </c>
      <c r="C4935">
        <v>24.611705780029297</v>
      </c>
      <c r="D4935">
        <v>-5.9856760373595552E-3</v>
      </c>
      <c r="E4935">
        <v>-6.0036620042006016E-3</v>
      </c>
    </row>
    <row r="4936" spans="1:5" x14ac:dyDescent="0.25">
      <c r="A4936" s="6">
        <v>45504</v>
      </c>
      <c r="B4936" t="s">
        <v>1245</v>
      </c>
      <c r="C4936">
        <v>24.957515716552734</v>
      </c>
      <c r="D4936">
        <v>1.4050628575449586E-2</v>
      </c>
      <c r="E4936">
        <v>1.3952833484139714E-2</v>
      </c>
    </row>
    <row r="4937" spans="1:5" x14ac:dyDescent="0.25">
      <c r="A4937" s="6">
        <v>45505</v>
      </c>
      <c r="B4937" t="s">
        <v>1245</v>
      </c>
      <c r="C4937">
        <v>25.19464111328125</v>
      </c>
      <c r="D4937">
        <v>9.5011618713014556E-3</v>
      </c>
      <c r="E4937">
        <v>9.4563097074889975E-3</v>
      </c>
    </row>
    <row r="4938" spans="1:5" x14ac:dyDescent="0.25">
      <c r="A4938" s="6">
        <v>45506</v>
      </c>
      <c r="B4938" t="s">
        <v>1245</v>
      </c>
      <c r="C4938">
        <v>24.423980712890625</v>
      </c>
      <c r="D4938">
        <v>-3.0588266644702267E-2</v>
      </c>
      <c r="E4938">
        <v>-3.1065851914693059E-2</v>
      </c>
    </row>
    <row r="4939" spans="1:5" x14ac:dyDescent="0.25">
      <c r="A4939" s="6">
        <v>45509</v>
      </c>
      <c r="B4939" t="s">
        <v>1245</v>
      </c>
      <c r="C4939">
        <v>23.386554718017578</v>
      </c>
      <c r="D4939">
        <v>-4.2475712991597137E-2</v>
      </c>
      <c r="E4939">
        <v>-4.3404193227192057E-2</v>
      </c>
    </row>
    <row r="4940" spans="1:5" x14ac:dyDescent="0.25">
      <c r="A4940" s="6">
        <v>45510</v>
      </c>
      <c r="B4940" t="s">
        <v>1245</v>
      </c>
      <c r="C4940">
        <v>23.465597152709961</v>
      </c>
      <c r="D4940">
        <v>3.3798238195166252E-3</v>
      </c>
      <c r="E4940">
        <v>3.374125051934687E-3</v>
      </c>
    </row>
    <row r="4941" spans="1:5" x14ac:dyDescent="0.25">
      <c r="A4941" s="6">
        <v>45511</v>
      </c>
      <c r="B4941" t="s">
        <v>1245</v>
      </c>
      <c r="C4941">
        <v>23.47547721862793</v>
      </c>
      <c r="D4941">
        <v>4.2104472576043328E-4</v>
      </c>
      <c r="E4941">
        <v>4.2095611130278209E-4</v>
      </c>
    </row>
    <row r="4942" spans="1:5" x14ac:dyDescent="0.25">
      <c r="A4942" s="6">
        <v>45512</v>
      </c>
      <c r="B4942" t="s">
        <v>1245</v>
      </c>
      <c r="C4942">
        <v>23.445837020874023</v>
      </c>
      <c r="D4942">
        <v>-1.262602565130666E-3</v>
      </c>
      <c r="E4942">
        <v>-1.2634003193177591E-3</v>
      </c>
    </row>
    <row r="4943" spans="1:5" x14ac:dyDescent="0.25">
      <c r="A4943" s="6">
        <v>45513</v>
      </c>
      <c r="B4943" t="s">
        <v>1245</v>
      </c>
      <c r="C4943">
        <v>23.742244720458984</v>
      </c>
      <c r="D4943">
        <v>1.2642231510910262E-2</v>
      </c>
      <c r="E4943">
        <v>1.256298569911983E-2</v>
      </c>
    </row>
    <row r="4944" spans="1:5" x14ac:dyDescent="0.25">
      <c r="A4944" s="6">
        <v>45516</v>
      </c>
      <c r="B4944" t="s">
        <v>1245</v>
      </c>
      <c r="C4944">
        <v>24.009010314941406</v>
      </c>
      <c r="D4944">
        <v>1.1235904507906458E-2</v>
      </c>
      <c r="E4944">
        <v>1.1173250611498143E-2</v>
      </c>
    </row>
    <row r="4945" spans="1:5" x14ac:dyDescent="0.25">
      <c r="A4945" s="6">
        <v>45517</v>
      </c>
      <c r="B4945" t="s">
        <v>1245</v>
      </c>
      <c r="C4945">
        <v>24.088052749633789</v>
      </c>
      <c r="D4945">
        <v>3.2921987893517191E-3</v>
      </c>
      <c r="E4945">
        <v>3.2867913678713795E-3</v>
      </c>
    </row>
    <row r="4946" spans="1:5" x14ac:dyDescent="0.25">
      <c r="A4946" s="6">
        <v>45518</v>
      </c>
      <c r="B4946" t="s">
        <v>1245</v>
      </c>
      <c r="C4946">
        <v>24.433860778808594</v>
      </c>
      <c r="D4946">
        <v>1.4355997671088749E-2</v>
      </c>
      <c r="E4946">
        <v>1.4253926069812453E-2</v>
      </c>
    </row>
    <row r="4947" spans="1:5" x14ac:dyDescent="0.25">
      <c r="A4947" s="6">
        <v>45519</v>
      </c>
      <c r="B4947" t="s">
        <v>1245</v>
      </c>
      <c r="C4947">
        <v>24.473382949829102</v>
      </c>
      <c r="D4947">
        <v>1.6175164202778536E-3</v>
      </c>
      <c r="E4947">
        <v>1.6162096495518775E-3</v>
      </c>
    </row>
    <row r="4948" spans="1:5" x14ac:dyDescent="0.25">
      <c r="A4948" s="6">
        <v>45520</v>
      </c>
      <c r="B4948" t="s">
        <v>1245</v>
      </c>
      <c r="C4948">
        <v>24.799432754516602</v>
      </c>
      <c r="D4948">
        <v>1.3322629133696307E-2</v>
      </c>
      <c r="E4948">
        <v>1.3234663339323051E-2</v>
      </c>
    </row>
    <row r="4949" spans="1:5" x14ac:dyDescent="0.25">
      <c r="A4949" s="6">
        <v>45523</v>
      </c>
      <c r="B4949" t="s">
        <v>1245</v>
      </c>
      <c r="C4949">
        <v>24.76978874206543</v>
      </c>
      <c r="D4949">
        <v>-1.1953504237217638E-3</v>
      </c>
      <c r="E4949">
        <v>-1.1960654248809293E-3</v>
      </c>
    </row>
    <row r="4950" spans="1:5" x14ac:dyDescent="0.25">
      <c r="A4950" s="6">
        <v>45524</v>
      </c>
      <c r="B4950" t="s">
        <v>1245</v>
      </c>
      <c r="C4950">
        <v>24.819192886352539</v>
      </c>
      <c r="D4950">
        <v>1.9945323232897216E-3</v>
      </c>
      <c r="E4950">
        <v>1.992545884600959E-3</v>
      </c>
    </row>
    <row r="4951" spans="1:5" x14ac:dyDescent="0.25">
      <c r="A4951" s="6">
        <v>45525</v>
      </c>
      <c r="B4951" t="s">
        <v>1245</v>
      </c>
      <c r="C4951">
        <v>24.759910583496094</v>
      </c>
      <c r="D4951">
        <v>-2.3885669098064888E-3</v>
      </c>
      <c r="E4951">
        <v>-2.3914240863594752E-3</v>
      </c>
    </row>
    <row r="4952" spans="1:5" x14ac:dyDescent="0.25">
      <c r="A4952" s="6">
        <v>45526</v>
      </c>
      <c r="B4952" t="s">
        <v>1245</v>
      </c>
      <c r="C4952">
        <v>24.868593215942383</v>
      </c>
      <c r="D4952">
        <v>4.3894598116493988E-3</v>
      </c>
      <c r="E4952">
        <v>4.3798542315443539E-3</v>
      </c>
    </row>
    <row r="4953" spans="1:5" x14ac:dyDescent="0.25">
      <c r="A4953" s="6">
        <v>45527</v>
      </c>
      <c r="B4953" t="s">
        <v>1245</v>
      </c>
      <c r="C4953">
        <v>24.878473281860352</v>
      </c>
      <c r="D4953">
        <v>3.9729090552809154E-4</v>
      </c>
      <c r="E4953">
        <v>3.9721200639286473E-4</v>
      </c>
    </row>
    <row r="4954" spans="1:5" x14ac:dyDescent="0.25">
      <c r="A4954" s="6">
        <v>45530</v>
      </c>
      <c r="B4954" t="s">
        <v>1245</v>
      </c>
      <c r="C4954">
        <v>25.204521179199219</v>
      </c>
      <c r="D4954">
        <v>1.3105623228761409E-2</v>
      </c>
      <c r="E4954">
        <v>1.3020487579079447E-2</v>
      </c>
    </row>
    <row r="4955" spans="1:5" x14ac:dyDescent="0.25">
      <c r="A4955" s="6">
        <v>45533</v>
      </c>
      <c r="B4955" t="s">
        <v>1245</v>
      </c>
      <c r="C4955">
        <v>25.115598678588867</v>
      </c>
      <c r="D4955">
        <v>7.8738679319778626E-4</v>
      </c>
      <c r="E4955">
        <v>7.8707696684152226E-4</v>
      </c>
    </row>
    <row r="4956" spans="1:5" x14ac:dyDescent="0.25">
      <c r="A4956" s="6">
        <v>45534</v>
      </c>
      <c r="B4956" t="s">
        <v>1245</v>
      </c>
      <c r="C4956">
        <v>25.125480651855469</v>
      </c>
      <c r="D4956">
        <v>3.9345959429692989E-4</v>
      </c>
      <c r="E4956">
        <v>3.9338220936865399E-4</v>
      </c>
    </row>
    <row r="4957" spans="1:5" x14ac:dyDescent="0.25">
      <c r="A4957" s="6">
        <v>45537</v>
      </c>
      <c r="B4957" t="s">
        <v>1245</v>
      </c>
      <c r="C4957">
        <v>25.313205718994141</v>
      </c>
      <c r="D4957">
        <v>7.4715015302526666E-3</v>
      </c>
      <c r="E4957">
        <v>7.4437281163055756E-3</v>
      </c>
    </row>
    <row r="4958" spans="1:5" x14ac:dyDescent="0.25">
      <c r="A4958" s="6">
        <v>45538</v>
      </c>
      <c r="B4958" t="s">
        <v>1245</v>
      </c>
      <c r="C4958">
        <v>25.441648483276367</v>
      </c>
      <c r="D4958">
        <v>5.0741405773764292E-3</v>
      </c>
      <c r="E4958">
        <v>5.0613105088221652E-3</v>
      </c>
    </row>
    <row r="4959" spans="1:5" x14ac:dyDescent="0.25">
      <c r="A4959" s="6">
        <v>45539</v>
      </c>
      <c r="B4959" t="s">
        <v>1245</v>
      </c>
      <c r="C4959">
        <v>24.967395782470703</v>
      </c>
      <c r="D4959">
        <v>-1.8640800776624444E-2</v>
      </c>
      <c r="E4959">
        <v>-1.881673024458836E-2</v>
      </c>
    </row>
    <row r="4960" spans="1:5" x14ac:dyDescent="0.25">
      <c r="A4960" s="6">
        <v>45540</v>
      </c>
      <c r="B4960" t="s">
        <v>1245</v>
      </c>
      <c r="C4960">
        <v>25.145240783691406</v>
      </c>
      <c r="D4960">
        <v>7.123089759548229E-3</v>
      </c>
      <c r="E4960">
        <v>7.097840387147134E-3</v>
      </c>
    </row>
    <row r="4961" spans="1:5" x14ac:dyDescent="0.25">
      <c r="A4961" s="6">
        <v>45541</v>
      </c>
      <c r="B4961" t="s">
        <v>1245</v>
      </c>
      <c r="C4961">
        <v>25.392248153686523</v>
      </c>
      <c r="D4961">
        <v>9.8232254811145836E-3</v>
      </c>
      <c r="E4961">
        <v>9.7752912585078559E-3</v>
      </c>
    </row>
    <row r="4962" spans="1:5" x14ac:dyDescent="0.25">
      <c r="A4962" s="6">
        <v>45544</v>
      </c>
      <c r="B4962" t="s">
        <v>1245</v>
      </c>
      <c r="C4962">
        <v>25.313205718994141</v>
      </c>
      <c r="D4962">
        <v>-3.1128568929374989E-3</v>
      </c>
      <c r="E4962">
        <v>-3.1177119098887069E-3</v>
      </c>
    </row>
    <row r="4963" spans="1:5" x14ac:dyDescent="0.25">
      <c r="A4963" s="6">
        <v>45545</v>
      </c>
      <c r="B4963" t="s">
        <v>1245</v>
      </c>
      <c r="C4963">
        <v>25.471288681030273</v>
      </c>
      <c r="D4963">
        <v>6.2450787067840352E-3</v>
      </c>
      <c r="E4963">
        <v>6.2256590124990779E-3</v>
      </c>
    </row>
    <row r="4964" spans="1:5" x14ac:dyDescent="0.25">
      <c r="A4964" s="6">
        <v>45546</v>
      </c>
      <c r="B4964" t="s">
        <v>1245</v>
      </c>
      <c r="C4964">
        <v>25.174880981445313</v>
      </c>
      <c r="D4964">
        <v>-1.1636933776566605E-2</v>
      </c>
      <c r="E4964">
        <v>-1.1705172802364742E-2</v>
      </c>
    </row>
    <row r="4965" spans="1:5" x14ac:dyDescent="0.25">
      <c r="A4965" s="6">
        <v>45547</v>
      </c>
      <c r="B4965" t="s">
        <v>1245</v>
      </c>
      <c r="C4965">
        <v>25.461408615112305</v>
      </c>
      <c r="D4965">
        <v>1.1381489107264109E-2</v>
      </c>
      <c r="E4965">
        <v>1.1317207249138697E-2</v>
      </c>
    </row>
    <row r="4966" spans="1:5" x14ac:dyDescent="0.25">
      <c r="A4966" s="6">
        <v>45548</v>
      </c>
      <c r="B4966" t="s">
        <v>1245</v>
      </c>
      <c r="C4966">
        <v>25.530569076538086</v>
      </c>
      <c r="D4966">
        <v>2.7162857511635607E-3</v>
      </c>
      <c r="E4966">
        <v>2.7126033138832667E-3</v>
      </c>
    </row>
    <row r="4967" spans="1:5" x14ac:dyDescent="0.25">
      <c r="A4967" s="6">
        <v>45551</v>
      </c>
      <c r="B4967" t="s">
        <v>1245</v>
      </c>
      <c r="C4967">
        <v>25.738056182861328</v>
      </c>
      <c r="D4967">
        <v>8.1270067150174263E-3</v>
      </c>
      <c r="E4967">
        <v>8.0941604372199057E-3</v>
      </c>
    </row>
    <row r="4968" spans="1:5" x14ac:dyDescent="0.25">
      <c r="A4968" s="6">
        <v>45552</v>
      </c>
      <c r="B4968" t="s">
        <v>1245</v>
      </c>
      <c r="C4968">
        <v>25.757814407348633</v>
      </c>
      <c r="D4968">
        <v>7.6766576104003725E-4</v>
      </c>
      <c r="E4968">
        <v>7.673712563908198E-4</v>
      </c>
    </row>
    <row r="4969" spans="1:5" x14ac:dyDescent="0.25">
      <c r="A4969" s="6">
        <v>45553</v>
      </c>
      <c r="B4969" t="s">
        <v>1245</v>
      </c>
      <c r="C4969">
        <v>25.826976776123047</v>
      </c>
      <c r="D4969">
        <v>2.6851023802190177E-3</v>
      </c>
      <c r="E4969">
        <v>2.6815039328500134E-3</v>
      </c>
    </row>
    <row r="4970" spans="1:5" x14ac:dyDescent="0.25">
      <c r="A4970" s="6">
        <v>45554</v>
      </c>
      <c r="B4970" t="s">
        <v>1245</v>
      </c>
      <c r="C4970">
        <v>25.994939804077148</v>
      </c>
      <c r="D4970">
        <v>6.5033948576351808E-3</v>
      </c>
      <c r="E4970">
        <v>6.4823390255877907E-3</v>
      </c>
    </row>
    <row r="4971" spans="1:5" x14ac:dyDescent="0.25">
      <c r="A4971" s="6">
        <v>45555</v>
      </c>
      <c r="B4971" t="s">
        <v>1245</v>
      </c>
      <c r="C4971">
        <v>26.073984146118164</v>
      </c>
      <c r="D4971">
        <v>3.040758802935084E-3</v>
      </c>
      <c r="E4971">
        <v>3.0361450464006499E-3</v>
      </c>
    </row>
    <row r="4972" spans="1:5" x14ac:dyDescent="0.25">
      <c r="A4972" s="6">
        <v>45558</v>
      </c>
      <c r="B4972" t="s">
        <v>1245</v>
      </c>
      <c r="C4972">
        <v>26.044342041015625</v>
      </c>
      <c r="D4972">
        <v>-1.1368460200185115E-3</v>
      </c>
      <c r="E4972">
        <v>-1.1374927196335118E-3</v>
      </c>
    </row>
    <row r="4973" spans="1:5" x14ac:dyDescent="0.25">
      <c r="A4973" s="6">
        <v>45559</v>
      </c>
      <c r="B4973" t="s">
        <v>1245</v>
      </c>
      <c r="C4973">
        <v>25.688653945922852</v>
      </c>
      <c r="D4973">
        <v>-1.3657019806168402E-2</v>
      </c>
      <c r="E4973">
        <v>-1.3751134770155837E-2</v>
      </c>
    </row>
    <row r="4974" spans="1:5" x14ac:dyDescent="0.25">
      <c r="A4974" s="6">
        <v>45560</v>
      </c>
      <c r="B4974" t="s">
        <v>1245</v>
      </c>
      <c r="C4974">
        <v>25.589851379394531</v>
      </c>
      <c r="D4974">
        <v>-3.8461558451567956E-3</v>
      </c>
      <c r="E4974">
        <v>-3.8535713227110897E-3</v>
      </c>
    </row>
    <row r="4975" spans="1:5" x14ac:dyDescent="0.25">
      <c r="A4975" s="6">
        <v>45561</v>
      </c>
      <c r="B4975" t="s">
        <v>1245</v>
      </c>
      <c r="C4975">
        <v>25.747934341430664</v>
      </c>
      <c r="D4975">
        <v>6.1775646795441119E-3</v>
      </c>
      <c r="E4975">
        <v>6.1585617479288021E-3</v>
      </c>
    </row>
    <row r="4976" spans="1:5" x14ac:dyDescent="0.25">
      <c r="A4976" s="6">
        <v>45562</v>
      </c>
      <c r="B4976" t="s">
        <v>1245</v>
      </c>
      <c r="C4976">
        <v>25.57996940612793</v>
      </c>
      <c r="D4976">
        <v>-6.5234334170436448E-3</v>
      </c>
      <c r="E4976">
        <v>-6.5448039992306263E-3</v>
      </c>
    </row>
    <row r="4977" spans="1:5" x14ac:dyDescent="0.25">
      <c r="A4977" s="6">
        <v>45565</v>
      </c>
      <c r="B4977" t="s">
        <v>1245</v>
      </c>
      <c r="C4977">
        <v>25.738056182861328</v>
      </c>
      <c r="D4977">
        <v>6.1801003051835668E-3</v>
      </c>
      <c r="E4977">
        <v>6.1610818025727423E-3</v>
      </c>
    </row>
    <row r="4978" spans="1:5" x14ac:dyDescent="0.25">
      <c r="A4978" s="6">
        <v>45566</v>
      </c>
      <c r="B4978" t="s">
        <v>1245</v>
      </c>
      <c r="C4978">
        <v>25.570091247558594</v>
      </c>
      <c r="D4978">
        <v>-6.5259370835696329E-3</v>
      </c>
      <c r="E4978">
        <v>-6.5473241086775533E-3</v>
      </c>
    </row>
    <row r="4979" spans="1:5" x14ac:dyDescent="0.25">
      <c r="A4979" s="6">
        <v>45569</v>
      </c>
      <c r="B4979" t="s">
        <v>1245</v>
      </c>
      <c r="C4979">
        <v>25.283563613891602</v>
      </c>
      <c r="D4979">
        <v>-8.5238175411491701E-3</v>
      </c>
      <c r="E4979">
        <v>-8.5603530366312897E-3</v>
      </c>
    </row>
    <row r="4980" spans="1:5" x14ac:dyDescent="0.25">
      <c r="A4980" s="6">
        <v>45574</v>
      </c>
      <c r="B4980" t="s">
        <v>1245</v>
      </c>
      <c r="C4980">
        <v>25.69853401184082</v>
      </c>
      <c r="D4980">
        <v>1.4430607850505428E-2</v>
      </c>
      <c r="E4980">
        <v>1.4327477599822808E-2</v>
      </c>
    </row>
    <row r="4981" spans="1:5" x14ac:dyDescent="0.25">
      <c r="A4981" s="6">
        <v>45575</v>
      </c>
      <c r="B4981" t="s">
        <v>1245</v>
      </c>
      <c r="C4981">
        <v>25.688653945922852</v>
      </c>
      <c r="D4981">
        <v>-3.8446029308192298E-4</v>
      </c>
      <c r="E4981">
        <v>-3.8453421688818728E-4</v>
      </c>
    </row>
    <row r="4982" spans="1:5" x14ac:dyDescent="0.25">
      <c r="A4982" s="6">
        <v>45576</v>
      </c>
      <c r="B4982" t="s">
        <v>1245</v>
      </c>
      <c r="C4982">
        <v>25.668891906738281</v>
      </c>
      <c r="D4982">
        <v>-7.692905679749229E-4</v>
      </c>
      <c r="E4982">
        <v>-7.6958662380895539E-4</v>
      </c>
    </row>
    <row r="4983" spans="1:5" x14ac:dyDescent="0.25">
      <c r="A4983" s="6">
        <v>45579</v>
      </c>
      <c r="B4983" t="s">
        <v>1245</v>
      </c>
      <c r="C4983">
        <v>25.767696380615234</v>
      </c>
      <c r="D4983">
        <v>3.8491912403517681E-3</v>
      </c>
      <c r="E4983">
        <v>3.8418020592603476E-3</v>
      </c>
    </row>
    <row r="4984" spans="1:5" x14ac:dyDescent="0.25">
      <c r="A4984" s="6">
        <v>45580</v>
      </c>
      <c r="B4984" t="s">
        <v>1245</v>
      </c>
      <c r="C4984">
        <v>26.054224014282227</v>
      </c>
      <c r="D4984">
        <v>1.1119644900913439E-2</v>
      </c>
      <c r="E4984">
        <v>1.1058276162860687E-2</v>
      </c>
    </row>
    <row r="4985" spans="1:5" x14ac:dyDescent="0.25">
      <c r="A4985" s="6">
        <v>45581</v>
      </c>
      <c r="B4985" t="s">
        <v>1245</v>
      </c>
      <c r="C4985">
        <v>26.034463882446289</v>
      </c>
      <c r="D4985">
        <v>-7.5842334913167608E-4</v>
      </c>
      <c r="E4985">
        <v>-7.5871109761924355E-4</v>
      </c>
    </row>
    <row r="4986" spans="1:5" x14ac:dyDescent="0.25">
      <c r="A4986" s="6">
        <v>45582</v>
      </c>
      <c r="B4986" t="s">
        <v>1245</v>
      </c>
      <c r="C4986">
        <v>26.281469345092773</v>
      </c>
      <c r="D4986">
        <v>9.4876339210130389E-3</v>
      </c>
      <c r="E4986">
        <v>9.442908988954243E-3</v>
      </c>
    </row>
    <row r="4987" spans="1:5" x14ac:dyDescent="0.25">
      <c r="A4987" s="6">
        <v>45583</v>
      </c>
      <c r="B4987" t="s">
        <v>1245</v>
      </c>
      <c r="C4987">
        <v>26.162904739379883</v>
      </c>
      <c r="D4987">
        <v>-4.5113385464130573E-3</v>
      </c>
      <c r="E4987">
        <v>-4.5215453432657171E-3</v>
      </c>
    </row>
    <row r="4988" spans="1:5" x14ac:dyDescent="0.25">
      <c r="A4988" s="6">
        <v>45586</v>
      </c>
      <c r="B4988" t="s">
        <v>1245</v>
      </c>
      <c r="C4988">
        <v>26.271589279174805</v>
      </c>
      <c r="D4988">
        <v>4.1541465245382714E-3</v>
      </c>
      <c r="E4988">
        <v>4.145541879603966E-3</v>
      </c>
    </row>
    <row r="4989" spans="1:5" x14ac:dyDescent="0.25">
      <c r="A4989" s="6">
        <v>45587</v>
      </c>
      <c r="B4989" t="s">
        <v>1245</v>
      </c>
      <c r="C4989">
        <v>25.866497039794922</v>
      </c>
      <c r="D4989">
        <v>-1.5419403640760887E-2</v>
      </c>
      <c r="E4989">
        <v>-1.5539518982796579E-2</v>
      </c>
    </row>
    <row r="4990" spans="1:5" x14ac:dyDescent="0.25">
      <c r="A4990" s="6">
        <v>45588</v>
      </c>
      <c r="B4990" t="s">
        <v>1245</v>
      </c>
      <c r="C4990">
        <v>25.876379013061523</v>
      </c>
      <c r="D4990">
        <v>3.8203755426935437E-4</v>
      </c>
      <c r="E4990">
        <v>3.8196459650406434E-4</v>
      </c>
    </row>
    <row r="4991" spans="1:5" x14ac:dyDescent="0.25">
      <c r="A4991" s="6">
        <v>45589</v>
      </c>
      <c r="B4991" t="s">
        <v>1245</v>
      </c>
      <c r="C4991">
        <v>25.896139144897461</v>
      </c>
      <c r="D4991">
        <v>7.6363589457262293E-4</v>
      </c>
      <c r="E4991">
        <v>7.6334447303341105E-4</v>
      </c>
    </row>
    <row r="4992" spans="1:5" x14ac:dyDescent="0.25">
      <c r="A4992" s="6">
        <v>45590</v>
      </c>
      <c r="B4992" t="s">
        <v>1245</v>
      </c>
      <c r="C4992">
        <v>25.876379013061523</v>
      </c>
      <c r="D4992">
        <v>-7.6305319975977781E-4</v>
      </c>
      <c r="E4992">
        <v>-7.6334447303337094E-4</v>
      </c>
    </row>
    <row r="4993" spans="1:5" x14ac:dyDescent="0.25">
      <c r="A4993" s="6">
        <v>45593</v>
      </c>
      <c r="B4993" t="s">
        <v>1245</v>
      </c>
      <c r="C4993">
        <v>25.856618881225586</v>
      </c>
      <c r="D4993">
        <v>-7.6363589457251191E-4</v>
      </c>
      <c r="E4993">
        <v>-7.6392761298280576E-4</v>
      </c>
    </row>
    <row r="4994" spans="1:5" x14ac:dyDescent="0.25">
      <c r="A4994" s="6">
        <v>45594</v>
      </c>
      <c r="B4994" t="s">
        <v>1245</v>
      </c>
      <c r="C4994">
        <v>26.02458381652832</v>
      </c>
      <c r="D4994">
        <v>6.4960131127080878E-3</v>
      </c>
      <c r="E4994">
        <v>6.4750049499811124E-3</v>
      </c>
    </row>
    <row r="4995" spans="1:5" x14ac:dyDescent="0.25">
      <c r="A4995" s="6">
        <v>45597</v>
      </c>
      <c r="B4995" t="s">
        <v>1245</v>
      </c>
      <c r="C4995">
        <v>25.5997314453125</v>
      </c>
      <c r="D4995">
        <v>-8.4194310201679556E-3</v>
      </c>
      <c r="E4995">
        <v>-8.4550746365029041E-3</v>
      </c>
    </row>
    <row r="4996" spans="1:5" x14ac:dyDescent="0.25">
      <c r="A4996" s="6">
        <v>45600</v>
      </c>
      <c r="B4996" t="s">
        <v>1245</v>
      </c>
      <c r="C4996">
        <v>25.747934341430664</v>
      </c>
      <c r="D4996">
        <v>5.7892363611220521E-3</v>
      </c>
      <c r="E4996">
        <v>5.7725431286918642E-3</v>
      </c>
    </row>
    <row r="4997" spans="1:5" x14ac:dyDescent="0.25">
      <c r="A4997" s="6">
        <v>45603</v>
      </c>
      <c r="B4997" t="s">
        <v>1245</v>
      </c>
      <c r="C4997">
        <v>26.073984146118164</v>
      </c>
      <c r="D4997">
        <v>6.0999183434351512E-3</v>
      </c>
      <c r="E4997">
        <v>6.081389154384843E-3</v>
      </c>
    </row>
    <row r="4998" spans="1:5" x14ac:dyDescent="0.25">
      <c r="A4998" s="6">
        <v>45604</v>
      </c>
      <c r="B4998" t="s">
        <v>1245</v>
      </c>
      <c r="C4998">
        <v>26.39015007019043</v>
      </c>
      <c r="D4998">
        <v>1.212572356800079E-2</v>
      </c>
      <c r="E4998">
        <v>1.2052795923726052E-2</v>
      </c>
    </row>
    <row r="4999" spans="1:5" x14ac:dyDescent="0.25">
      <c r="A4999" s="6">
        <v>45607</v>
      </c>
      <c r="B4999" t="s">
        <v>1245</v>
      </c>
      <c r="C4999">
        <v>26.50871467590332</v>
      </c>
      <c r="D4999">
        <v>4.4927598137010083E-3</v>
      </c>
      <c r="E4999">
        <v>4.4826974954584754E-3</v>
      </c>
    </row>
    <row r="5000" spans="1:5" x14ac:dyDescent="0.25">
      <c r="A5000" s="6">
        <v>45608</v>
      </c>
      <c r="B5000" t="s">
        <v>1245</v>
      </c>
      <c r="C5000">
        <v>26.686559677124023</v>
      </c>
      <c r="D5000">
        <v>6.7089258530654838E-3</v>
      </c>
      <c r="E5000">
        <v>6.6865211617986413E-3</v>
      </c>
    </row>
    <row r="5001" spans="1:5" x14ac:dyDescent="0.25">
      <c r="A5001" s="6">
        <v>45609</v>
      </c>
      <c r="B5001" t="s">
        <v>1245</v>
      </c>
      <c r="C5001">
        <v>26.518594741821289</v>
      </c>
      <c r="D5001">
        <v>-6.2939898336432654E-3</v>
      </c>
      <c r="E5001">
        <v>-6.3138804926494525E-3</v>
      </c>
    </row>
    <row r="5002" spans="1:5" x14ac:dyDescent="0.25">
      <c r="A5002" s="6">
        <v>45610</v>
      </c>
      <c r="B5002" t="s">
        <v>1245</v>
      </c>
      <c r="C5002">
        <v>26.81500244140625</v>
      </c>
      <c r="D5002">
        <v>1.117735319200408E-2</v>
      </c>
      <c r="E5002">
        <v>1.1115348186565144E-2</v>
      </c>
    </row>
    <row r="5003" spans="1:5" x14ac:dyDescent="0.25">
      <c r="A5003" s="6">
        <v>45611</v>
      </c>
      <c r="B5003" t="s">
        <v>1245</v>
      </c>
      <c r="C5003">
        <v>27.002727508544922</v>
      </c>
      <c r="D5003">
        <v>7.000747717583522E-3</v>
      </c>
      <c r="E5003">
        <v>6.9763562560934888E-3</v>
      </c>
    </row>
    <row r="5004" spans="1:5" x14ac:dyDescent="0.25">
      <c r="A5004" s="6">
        <v>45614</v>
      </c>
      <c r="B5004" t="s">
        <v>1245</v>
      </c>
      <c r="C5004">
        <v>27.101530075073242</v>
      </c>
      <c r="D5004">
        <v>3.6589846894932165E-3</v>
      </c>
      <c r="E5004">
        <v>3.6523068893693266E-3</v>
      </c>
    </row>
    <row r="5005" spans="1:5" x14ac:dyDescent="0.25">
      <c r="A5005" s="6">
        <v>45615</v>
      </c>
      <c r="B5005" t="s">
        <v>1245</v>
      </c>
      <c r="C5005">
        <v>27.605422973632813</v>
      </c>
      <c r="D5005">
        <v>1.8592784140369467E-2</v>
      </c>
      <c r="E5005">
        <v>1.8422051347819799E-2</v>
      </c>
    </row>
    <row r="5006" spans="1:5" x14ac:dyDescent="0.25">
      <c r="A5006" s="6">
        <v>45616</v>
      </c>
      <c r="B5006" t="s">
        <v>1245</v>
      </c>
      <c r="C5006">
        <v>27.338657379150391</v>
      </c>
      <c r="D5006">
        <v>-9.6635213572789924E-3</v>
      </c>
      <c r="E5006">
        <v>-9.7105161818569572E-3</v>
      </c>
    </row>
    <row r="5007" spans="1:5" x14ac:dyDescent="0.25">
      <c r="A5007" s="6">
        <v>45617</v>
      </c>
      <c r="B5007" t="s">
        <v>1245</v>
      </c>
      <c r="C5007">
        <v>27.200332641601563</v>
      </c>
      <c r="D5007">
        <v>-5.0596755952734274E-3</v>
      </c>
      <c r="E5007">
        <v>-5.0725190947814667E-3</v>
      </c>
    </row>
    <row r="5008" spans="1:5" x14ac:dyDescent="0.25">
      <c r="A5008" s="6">
        <v>45618</v>
      </c>
      <c r="B5008" t="s">
        <v>1245</v>
      </c>
      <c r="C5008">
        <v>27.378175735473633</v>
      </c>
      <c r="D5008">
        <v>6.5382690798445608E-3</v>
      </c>
      <c r="E5008">
        <v>6.5169873121460088E-3</v>
      </c>
    </row>
    <row r="5009" spans="1:5" x14ac:dyDescent="0.25">
      <c r="A5009" s="6">
        <v>45621</v>
      </c>
      <c r="B5009" t="s">
        <v>1245</v>
      </c>
      <c r="C5009">
        <v>27.635063171386719</v>
      </c>
      <c r="D5009">
        <v>9.3829274234746851E-3</v>
      </c>
      <c r="E5009">
        <v>9.3391811921979158E-3</v>
      </c>
    </row>
    <row r="5010" spans="1:5" x14ac:dyDescent="0.25">
      <c r="A5010" s="6">
        <v>45622</v>
      </c>
      <c r="B5010" t="s">
        <v>1245</v>
      </c>
      <c r="C5010">
        <v>27.378175735473633</v>
      </c>
      <c r="D5010">
        <v>-9.2957064841837633E-3</v>
      </c>
      <c r="E5010">
        <v>-9.3391811921980129E-3</v>
      </c>
    </row>
    <row r="5011" spans="1:5" x14ac:dyDescent="0.25">
      <c r="A5011" s="6">
        <v>45623</v>
      </c>
      <c r="B5011" t="s">
        <v>1245</v>
      </c>
      <c r="C5011">
        <v>27.516500473022461</v>
      </c>
      <c r="D5011">
        <v>5.052372330622612E-3</v>
      </c>
      <c r="E5011">
        <v>5.0396519250316589E-3</v>
      </c>
    </row>
    <row r="5012" spans="1:5" x14ac:dyDescent="0.25">
      <c r="A5012" s="6">
        <v>45624</v>
      </c>
      <c r="B5012" t="s">
        <v>1245</v>
      </c>
      <c r="C5012">
        <v>27.694345474243164</v>
      </c>
      <c r="D5012">
        <v>6.463212914558758E-3</v>
      </c>
      <c r="E5012">
        <v>6.4424159161565516E-3</v>
      </c>
    </row>
    <row r="5013" spans="1:5" x14ac:dyDescent="0.25">
      <c r="A5013" s="6">
        <v>45625</v>
      </c>
      <c r="B5013" t="s">
        <v>1245</v>
      </c>
      <c r="C5013">
        <v>27.565900802612305</v>
      </c>
      <c r="D5013">
        <v>-4.6379385189051492E-3</v>
      </c>
      <c r="E5013">
        <v>-4.648727126615221E-3</v>
      </c>
    </row>
    <row r="5014" spans="1:5" x14ac:dyDescent="0.25">
      <c r="A5014" s="6">
        <v>45630</v>
      </c>
      <c r="B5014" t="s">
        <v>1245</v>
      </c>
      <c r="C5014">
        <v>27.635063171386719</v>
      </c>
      <c r="D5014">
        <v>-5.6878397744984932E-3</v>
      </c>
      <c r="E5014">
        <v>-5.7040771347567224E-3</v>
      </c>
    </row>
    <row r="5015" spans="1:5" x14ac:dyDescent="0.25">
      <c r="A5015" s="6">
        <v>45631</v>
      </c>
      <c r="B5015" t="s">
        <v>1245</v>
      </c>
      <c r="C5015">
        <v>27.664705276489258</v>
      </c>
      <c r="D5015">
        <v>1.0726266453131572E-3</v>
      </c>
      <c r="E5015">
        <v>1.0720517923846955E-3</v>
      </c>
    </row>
    <row r="5016" spans="1:5" x14ac:dyDescent="0.25">
      <c r="A5016" s="6">
        <v>45632</v>
      </c>
      <c r="B5016" t="s">
        <v>1245</v>
      </c>
      <c r="C5016">
        <v>27.62518310546875</v>
      </c>
      <c r="D5016">
        <v>-1.4286134851433374E-3</v>
      </c>
      <c r="E5016">
        <v>-1.4296349263339817E-3</v>
      </c>
    </row>
    <row r="5017" spans="1:5" x14ac:dyDescent="0.25">
      <c r="A5017" s="6">
        <v>45635</v>
      </c>
      <c r="B5017" t="s">
        <v>1245</v>
      </c>
      <c r="C5017">
        <v>27.39793586730957</v>
      </c>
      <c r="D5017">
        <v>-8.2260898431545382E-3</v>
      </c>
      <c r="E5017">
        <v>-8.2601108217540669E-3</v>
      </c>
    </row>
    <row r="5018" spans="1:5" x14ac:dyDescent="0.25">
      <c r="A5018" s="6">
        <v>45636</v>
      </c>
      <c r="B5018" t="s">
        <v>1245</v>
      </c>
      <c r="C5018">
        <v>27.032369613647461</v>
      </c>
      <c r="D5018">
        <v>-1.3342839235502169E-2</v>
      </c>
      <c r="E5018">
        <v>-1.3432654738857686E-2</v>
      </c>
    </row>
    <row r="5019" spans="1:5" x14ac:dyDescent="0.25">
      <c r="A5019" s="6">
        <v>45637</v>
      </c>
      <c r="B5019" t="s">
        <v>1245</v>
      </c>
      <c r="C5019">
        <v>26.933565139770508</v>
      </c>
      <c r="D5019">
        <v>-3.6550430202415551E-3</v>
      </c>
      <c r="E5019">
        <v>-3.661739011050488E-3</v>
      </c>
    </row>
    <row r="5020" spans="1:5" x14ac:dyDescent="0.25">
      <c r="A5020" s="6">
        <v>45638</v>
      </c>
      <c r="B5020" t="s">
        <v>1245</v>
      </c>
      <c r="C5020">
        <v>26.805120468139648</v>
      </c>
      <c r="D5020">
        <v>-4.7689442880770594E-3</v>
      </c>
      <c r="E5020">
        <v>-4.7803519857886369E-3</v>
      </c>
    </row>
    <row r="5021" spans="1:5" x14ac:dyDescent="0.25">
      <c r="A5021" s="6">
        <v>45639</v>
      </c>
      <c r="B5021" t="s">
        <v>1245</v>
      </c>
      <c r="C5021">
        <v>26.805120468139648</v>
      </c>
      <c r="D5021">
        <v>0</v>
      </c>
      <c r="E5021">
        <v>0</v>
      </c>
    </row>
    <row r="5022" spans="1:5" x14ac:dyDescent="0.25">
      <c r="A5022" s="6">
        <v>45642</v>
      </c>
      <c r="B5022" t="s">
        <v>1245</v>
      </c>
      <c r="C5022">
        <v>26.785362243652344</v>
      </c>
      <c r="D5022">
        <v>-7.3710634916901441E-4</v>
      </c>
      <c r="E5022">
        <v>-7.3737814562414286E-4</v>
      </c>
    </row>
    <row r="5023" spans="1:5" x14ac:dyDescent="0.25">
      <c r="A5023" s="6">
        <v>45643</v>
      </c>
      <c r="B5023" t="s">
        <v>1245</v>
      </c>
      <c r="C5023">
        <v>26.933565139770508</v>
      </c>
      <c r="D5023">
        <v>5.5329808411788139E-3</v>
      </c>
      <c r="E5023">
        <v>5.5177301314126596E-3</v>
      </c>
    </row>
    <row r="5024" spans="1:5" x14ac:dyDescent="0.25">
      <c r="A5024" s="6">
        <v>45644</v>
      </c>
      <c r="B5024" t="s">
        <v>1245</v>
      </c>
      <c r="C5024">
        <v>27.002727508544922</v>
      </c>
      <c r="D5024">
        <v>2.5678876307499987E-3</v>
      </c>
      <c r="E5024">
        <v>2.5645962407169825E-3</v>
      </c>
    </row>
    <row r="5025" spans="1:5" x14ac:dyDescent="0.25">
      <c r="A5025" s="6">
        <v>45645</v>
      </c>
      <c r="B5025" t="s">
        <v>1245</v>
      </c>
      <c r="C5025">
        <v>26.479072570800781</v>
      </c>
      <c r="D5025">
        <v>-1.9392668299098026E-2</v>
      </c>
      <c r="E5025">
        <v>-1.9583173043105886E-2</v>
      </c>
    </row>
    <row r="5026" spans="1:5" x14ac:dyDescent="0.25">
      <c r="A5026" s="6">
        <v>45646</v>
      </c>
      <c r="B5026" t="s">
        <v>1245</v>
      </c>
      <c r="C5026">
        <v>26.014701843261719</v>
      </c>
      <c r="D5026">
        <v>-1.7537273116247198E-2</v>
      </c>
      <c r="E5026">
        <v>-1.7692872972339527E-2</v>
      </c>
    </row>
    <row r="5027" spans="1:5" x14ac:dyDescent="0.25">
      <c r="A5027" s="6">
        <v>45649</v>
      </c>
      <c r="B5027" t="s">
        <v>1245</v>
      </c>
      <c r="C5027">
        <v>26.281469345092773</v>
      </c>
      <c r="D5027">
        <v>1.0254490074048439E-2</v>
      </c>
      <c r="E5027">
        <v>1.0202269484310753E-2</v>
      </c>
    </row>
    <row r="5028" spans="1:5" x14ac:dyDescent="0.25">
      <c r="A5028" s="6">
        <v>45650</v>
      </c>
      <c r="B5028" t="s">
        <v>1245</v>
      </c>
      <c r="C5028">
        <v>26.617399215698242</v>
      </c>
      <c r="D5028">
        <v>1.2782004925009804E-2</v>
      </c>
      <c r="E5028">
        <v>1.2701004600846196E-2</v>
      </c>
    </row>
    <row r="5029" spans="1:5" x14ac:dyDescent="0.25">
      <c r="A5029" s="6">
        <v>45656</v>
      </c>
      <c r="B5029" t="s">
        <v>1245</v>
      </c>
      <c r="C5029">
        <v>26.656917572021484</v>
      </c>
      <c r="D5029">
        <v>-4.7953307654555744E-3</v>
      </c>
      <c r="E5029">
        <v>-4.8068652532600297E-3</v>
      </c>
    </row>
    <row r="5030" spans="1:5" x14ac:dyDescent="0.25">
      <c r="A5030" s="6">
        <v>45657</v>
      </c>
      <c r="B5030" t="s">
        <v>1245</v>
      </c>
      <c r="C5030">
        <v>26.558115005493164</v>
      </c>
      <c r="D5030">
        <v>-3.7064512902279523E-3</v>
      </c>
      <c r="E5030">
        <v>-3.7133372009389379E-3</v>
      </c>
    </row>
    <row r="5031" spans="1:5" x14ac:dyDescent="0.25">
      <c r="A5031" s="6">
        <v>45659</v>
      </c>
      <c r="B5031" t="s">
        <v>1245</v>
      </c>
      <c r="C5031">
        <v>26.475696563720703</v>
      </c>
      <c r="D5031">
        <v>-3.1033242289754126E-3</v>
      </c>
      <c r="E5031">
        <v>-3.1081495251688599E-3</v>
      </c>
    </row>
    <row r="5032" spans="1:5" x14ac:dyDescent="0.25">
      <c r="A5032" s="6">
        <v>45660</v>
      </c>
      <c r="B5032" t="s">
        <v>1245</v>
      </c>
      <c r="C5032">
        <v>26.714395523071289</v>
      </c>
      <c r="D5032">
        <v>9.0157763659246548E-3</v>
      </c>
      <c r="E5032">
        <v>8.9753768943550676E-3</v>
      </c>
    </row>
    <row r="5033" spans="1:5" x14ac:dyDescent="0.25">
      <c r="A5033" s="6">
        <v>45663</v>
      </c>
      <c r="B5033" t="s">
        <v>1245</v>
      </c>
      <c r="C5033">
        <v>26.833742141723633</v>
      </c>
      <c r="D5033">
        <v>4.4675021206925791E-3</v>
      </c>
      <c r="E5033">
        <v>4.4575524555208112E-3</v>
      </c>
    </row>
    <row r="5034" spans="1:5" x14ac:dyDescent="0.25">
      <c r="A5034" s="6">
        <v>45664</v>
      </c>
      <c r="B5034" t="s">
        <v>1245</v>
      </c>
      <c r="C5034">
        <v>26.923255920410156</v>
      </c>
      <c r="D5034">
        <v>3.3358663958888979E-3</v>
      </c>
      <c r="E5034">
        <v>3.3303147365530998E-3</v>
      </c>
    </row>
    <row r="5035" spans="1:5" x14ac:dyDescent="0.25">
      <c r="A5035" s="6">
        <v>45665</v>
      </c>
      <c r="B5035" t="s">
        <v>1245</v>
      </c>
      <c r="C5035">
        <v>27.261411666870117</v>
      </c>
      <c r="D5035">
        <v>1.2559987078071488E-2</v>
      </c>
      <c r="E5035">
        <v>1.2481764740413506E-2</v>
      </c>
    </row>
    <row r="5036" spans="1:5" x14ac:dyDescent="0.25">
      <c r="A5036" s="6">
        <v>45666</v>
      </c>
      <c r="B5036" t="s">
        <v>1245</v>
      </c>
      <c r="C5036">
        <v>27.181846618652344</v>
      </c>
      <c r="D5036">
        <v>-2.9185960430092583E-3</v>
      </c>
      <c r="E5036">
        <v>-2.922863449687185E-3</v>
      </c>
    </row>
    <row r="5037" spans="1:5" x14ac:dyDescent="0.25">
      <c r="A5037" s="6">
        <v>45667</v>
      </c>
      <c r="B5037" t="s">
        <v>1245</v>
      </c>
      <c r="C5037">
        <v>27.012767791748047</v>
      </c>
      <c r="D5037">
        <v>-6.2202847833110475E-3</v>
      </c>
      <c r="E5037">
        <v>-6.2397113558101923E-3</v>
      </c>
    </row>
    <row r="5038" spans="1:5" x14ac:dyDescent="0.25">
      <c r="A5038" s="6">
        <v>45670</v>
      </c>
      <c r="B5038" t="s">
        <v>1245</v>
      </c>
      <c r="C5038">
        <v>26.525424957275391</v>
      </c>
      <c r="D5038">
        <v>-1.8041203264684724E-2</v>
      </c>
      <c r="E5038">
        <v>-1.8205930025963289E-2</v>
      </c>
    </row>
    <row r="5039" spans="1:5" x14ac:dyDescent="0.25">
      <c r="A5039" s="6">
        <v>45671</v>
      </c>
      <c r="B5039" t="s">
        <v>1245</v>
      </c>
      <c r="C5039">
        <v>26.455802917480469</v>
      </c>
      <c r="D5039">
        <v>-2.6247285352473115E-3</v>
      </c>
      <c r="E5039">
        <v>-2.6281791745059267E-3</v>
      </c>
    </row>
    <row r="5040" spans="1:5" x14ac:dyDescent="0.25">
      <c r="A5040" s="6">
        <v>45672</v>
      </c>
      <c r="B5040" t="s">
        <v>1245</v>
      </c>
      <c r="C5040">
        <v>26.585098266601563</v>
      </c>
      <c r="D5040">
        <v>4.887220755475985E-3</v>
      </c>
      <c r="E5040">
        <v>4.8753170603557279E-3</v>
      </c>
    </row>
    <row r="5041" spans="1:5" x14ac:dyDescent="0.25">
      <c r="A5041" s="6">
        <v>45673</v>
      </c>
      <c r="B5041" t="s">
        <v>1245</v>
      </c>
      <c r="C5041">
        <v>26.982929229736328</v>
      </c>
      <c r="D5041">
        <v>1.4964434554471939E-2</v>
      </c>
      <c r="E5041">
        <v>1.4853572032029949E-2</v>
      </c>
    </row>
    <row r="5042" spans="1:5" x14ac:dyDescent="0.25">
      <c r="A5042" s="6">
        <v>45674</v>
      </c>
      <c r="B5042" t="s">
        <v>1245</v>
      </c>
      <c r="C5042">
        <v>26.883472442626953</v>
      </c>
      <c r="D5042">
        <v>-3.6859151303620941E-3</v>
      </c>
      <c r="E5042">
        <v>-3.6927248540619012E-3</v>
      </c>
    </row>
    <row r="5043" spans="1:5" x14ac:dyDescent="0.25">
      <c r="A5043" s="6">
        <v>45677</v>
      </c>
      <c r="B5043" t="s">
        <v>1245</v>
      </c>
      <c r="C5043">
        <v>27.022712707519531</v>
      </c>
      <c r="D5043">
        <v>5.1794002872855849E-3</v>
      </c>
      <c r="E5043">
        <v>5.1660333289695959E-3</v>
      </c>
    </row>
    <row r="5044" spans="1:5" x14ac:dyDescent="0.25">
      <c r="A5044" s="6">
        <v>45678</v>
      </c>
      <c r="B5044" t="s">
        <v>1245</v>
      </c>
      <c r="C5044">
        <v>27.350925445556641</v>
      </c>
      <c r="D5044">
        <v>1.2145810140881119E-2</v>
      </c>
      <c r="E5044">
        <v>1.2072641653457958E-2</v>
      </c>
    </row>
    <row r="5045" spans="1:5" x14ac:dyDescent="0.25">
      <c r="A5045" s="6">
        <v>45679</v>
      </c>
      <c r="B5045" t="s">
        <v>1245</v>
      </c>
      <c r="C5045">
        <v>27.639352798461914</v>
      </c>
      <c r="D5045">
        <v>1.0545433041357244E-2</v>
      </c>
      <c r="E5045">
        <v>1.0490217802193251E-2</v>
      </c>
    </row>
    <row r="5046" spans="1:5" x14ac:dyDescent="0.25">
      <c r="A5046" s="6">
        <v>45686</v>
      </c>
      <c r="B5046" t="s">
        <v>1245</v>
      </c>
      <c r="C5046">
        <v>28.2957763671875</v>
      </c>
      <c r="D5046">
        <v>2.3381376975130319E-2</v>
      </c>
      <c r="E5046">
        <v>2.3112220013131023E-2</v>
      </c>
    </row>
    <row r="5047" spans="1:5" x14ac:dyDescent="0.25">
      <c r="A5047" s="6">
        <v>45687</v>
      </c>
      <c r="B5047" t="s">
        <v>1245</v>
      </c>
      <c r="C5047">
        <v>27.848213195800781</v>
      </c>
      <c r="D5047">
        <v>-1.581731370713424E-2</v>
      </c>
      <c r="E5047">
        <v>-1.5943742360281985E-2</v>
      </c>
    </row>
    <row r="5048" spans="1:5" x14ac:dyDescent="0.25">
      <c r="A5048" s="6">
        <v>45688</v>
      </c>
      <c r="B5048" t="s">
        <v>1245</v>
      </c>
      <c r="C5048">
        <v>28.027238845825195</v>
      </c>
      <c r="D5048">
        <v>6.4286225031993105E-3</v>
      </c>
      <c r="E5048">
        <v>6.4080470437171896E-3</v>
      </c>
    </row>
    <row r="5049" spans="1:5" x14ac:dyDescent="0.25">
      <c r="A5049" s="6">
        <v>45691</v>
      </c>
      <c r="B5049" t="s">
        <v>1245</v>
      </c>
      <c r="C5049">
        <v>27.500110626220703</v>
      </c>
      <c r="D5049">
        <v>-1.8807711401903293E-2</v>
      </c>
      <c r="E5049">
        <v>-1.8986825782684593E-2</v>
      </c>
    </row>
    <row r="5050" spans="1:5" x14ac:dyDescent="0.25">
      <c r="A5050" s="6">
        <v>45692</v>
      </c>
      <c r="B5050" t="s">
        <v>1245</v>
      </c>
      <c r="C5050">
        <v>27.689081192016602</v>
      </c>
      <c r="D5050">
        <v>6.8716292950370406E-3</v>
      </c>
      <c r="E5050">
        <v>6.8481272539012679E-3</v>
      </c>
    </row>
    <row r="5051" spans="1:5" x14ac:dyDescent="0.25">
      <c r="A5051" s="6">
        <v>45693</v>
      </c>
      <c r="B5051" t="s">
        <v>1245</v>
      </c>
      <c r="C5051">
        <v>27.609516143798828</v>
      </c>
      <c r="D5051">
        <v>-2.8735170974439894E-3</v>
      </c>
      <c r="E5051">
        <v>-2.8776535737560084E-3</v>
      </c>
    </row>
    <row r="5052" spans="1:5" x14ac:dyDescent="0.25">
      <c r="A5052" s="6">
        <v>45694</v>
      </c>
      <c r="B5052" t="s">
        <v>1245</v>
      </c>
      <c r="C5052">
        <v>27.937726974487305</v>
      </c>
      <c r="D5052">
        <v>1.1887598065067673E-2</v>
      </c>
      <c r="E5052">
        <v>1.1817495590979563E-2</v>
      </c>
    </row>
    <row r="5053" spans="1:5" x14ac:dyDescent="0.25">
      <c r="A5053" s="6">
        <v>45695</v>
      </c>
      <c r="B5053" t="s">
        <v>1245</v>
      </c>
      <c r="C5053">
        <v>27.977508544921875</v>
      </c>
      <c r="D5053">
        <v>1.4239372612847578E-3</v>
      </c>
      <c r="E5053">
        <v>1.4229244239865621E-3</v>
      </c>
    </row>
    <row r="5054" spans="1:5" x14ac:dyDescent="0.25">
      <c r="A5054" s="6">
        <v>45698</v>
      </c>
      <c r="B5054" t="s">
        <v>1245</v>
      </c>
      <c r="C5054">
        <v>27.738809585571289</v>
      </c>
      <c r="D5054">
        <v>-8.5318161539409409E-3</v>
      </c>
      <c r="E5054">
        <v>-8.5684204468196232E-3</v>
      </c>
    </row>
    <row r="5055" spans="1:5" x14ac:dyDescent="0.25">
      <c r="A5055" s="6">
        <v>45699</v>
      </c>
      <c r="B5055" t="s">
        <v>1245</v>
      </c>
      <c r="C5055">
        <v>27.907888412475586</v>
      </c>
      <c r="D5055">
        <v>6.095388714598915E-3</v>
      </c>
      <c r="E5055">
        <v>6.0768869782587432E-3</v>
      </c>
    </row>
    <row r="5056" spans="1:5" x14ac:dyDescent="0.25">
      <c r="A5056" s="6">
        <v>45700</v>
      </c>
      <c r="B5056" t="s">
        <v>1245</v>
      </c>
      <c r="C5056">
        <v>28.176425933837891</v>
      </c>
      <c r="D5056">
        <v>9.6222801737397834E-3</v>
      </c>
      <c r="E5056">
        <v>9.5762808791979726E-3</v>
      </c>
    </row>
    <row r="5057" spans="1:5" x14ac:dyDescent="0.25">
      <c r="A5057" s="6">
        <v>45701</v>
      </c>
      <c r="B5057" t="s">
        <v>1245</v>
      </c>
      <c r="C5057">
        <v>28.206262588500977</v>
      </c>
      <c r="D5057">
        <v>1.0589226161312748E-3</v>
      </c>
      <c r="E5057">
        <v>1.0583623530597405E-3</v>
      </c>
    </row>
    <row r="5058" spans="1:5" x14ac:dyDescent="0.25">
      <c r="A5058" s="6">
        <v>45702</v>
      </c>
      <c r="B5058" t="s">
        <v>1245</v>
      </c>
      <c r="C5058">
        <v>28.24604606628418</v>
      </c>
      <c r="D5058">
        <v>1.4104483945143187E-3</v>
      </c>
      <c r="E5058">
        <v>1.4094546464879835E-3</v>
      </c>
    </row>
    <row r="5059" spans="1:5" x14ac:dyDescent="0.25">
      <c r="A5059" s="6">
        <v>45705</v>
      </c>
      <c r="B5059" t="s">
        <v>1245</v>
      </c>
      <c r="C5059">
        <v>27.957618713378906</v>
      </c>
      <c r="D5059">
        <v>-1.0211246991116196E-2</v>
      </c>
      <c r="E5059">
        <v>-1.0263739421530449E-2</v>
      </c>
    </row>
    <row r="5060" spans="1:5" x14ac:dyDescent="0.25">
      <c r="A5060" s="6">
        <v>45706</v>
      </c>
      <c r="B5060" t="s">
        <v>1245</v>
      </c>
      <c r="C5060">
        <v>27.768648147583008</v>
      </c>
      <c r="D5060">
        <v>-6.7591795901225105E-3</v>
      </c>
      <c r="E5060">
        <v>-6.7821263035792801E-3</v>
      </c>
    </row>
    <row r="5061" spans="1:5" x14ac:dyDescent="0.25">
      <c r="A5061" s="6">
        <v>45707</v>
      </c>
      <c r="B5061" t="s">
        <v>1245</v>
      </c>
      <c r="C5061">
        <v>27.42054557800293</v>
      </c>
      <c r="D5061">
        <v>-1.2535812608881924E-2</v>
      </c>
      <c r="E5061">
        <v>-1.2615048797529954E-2</v>
      </c>
    </row>
    <row r="5062" spans="1:5" x14ac:dyDescent="0.25">
      <c r="A5062" s="6">
        <v>45708</v>
      </c>
      <c r="B5062" t="s">
        <v>1245</v>
      </c>
      <c r="C5062">
        <v>27.05255126953125</v>
      </c>
      <c r="D5062">
        <v>-1.3420386090599479E-2</v>
      </c>
      <c r="E5062">
        <v>-1.351125337043858E-2</v>
      </c>
    </row>
    <row r="5063" spans="1:5" x14ac:dyDescent="0.25">
      <c r="A5063" s="6">
        <v>45709</v>
      </c>
      <c r="B5063" t="s">
        <v>1245</v>
      </c>
      <c r="C5063">
        <v>26.853635787963867</v>
      </c>
      <c r="D5063">
        <v>-7.3529287343563343E-3</v>
      </c>
      <c r="E5063">
        <v>-7.3800947633445753E-3</v>
      </c>
    </row>
    <row r="5064" spans="1:5" x14ac:dyDescent="0.25">
      <c r="A5064" s="6">
        <v>45712</v>
      </c>
      <c r="B5064" t="s">
        <v>1245</v>
      </c>
      <c r="C5064">
        <v>26.953092575073242</v>
      </c>
      <c r="D5064">
        <v>3.7036618763539586E-3</v>
      </c>
      <c r="E5064">
        <v>3.6968202083199923E-3</v>
      </c>
    </row>
    <row r="5065" spans="1:5" x14ac:dyDescent="0.25">
      <c r="A5065" s="6">
        <v>45713</v>
      </c>
      <c r="B5065" t="s">
        <v>1245</v>
      </c>
      <c r="C5065">
        <v>26.813850402832031</v>
      </c>
      <c r="D5065">
        <v>-5.1660926052687905E-3</v>
      </c>
      <c r="E5065">
        <v>-5.1794829989230805E-3</v>
      </c>
    </row>
    <row r="5066" spans="1:5" x14ac:dyDescent="0.25">
      <c r="A5066" s="6">
        <v>45714</v>
      </c>
      <c r="B5066" t="s">
        <v>1245</v>
      </c>
      <c r="C5066">
        <v>26.793960571289063</v>
      </c>
      <c r="D5066">
        <v>-7.4177453980528441E-4</v>
      </c>
      <c r="E5066">
        <v>-7.4204979066370589E-4</v>
      </c>
    </row>
    <row r="5067" spans="1:5" x14ac:dyDescent="0.25">
      <c r="A5067" s="6">
        <v>45715</v>
      </c>
      <c r="B5067" t="s">
        <v>1245</v>
      </c>
      <c r="C5067">
        <v>26.813850402832031</v>
      </c>
      <c r="D5067">
        <v>7.4232517772232498E-4</v>
      </c>
      <c r="E5067">
        <v>7.4204979066365558E-4</v>
      </c>
    </row>
    <row r="5068" spans="1:5" x14ac:dyDescent="0.25">
      <c r="A5068" s="6">
        <v>45716</v>
      </c>
      <c r="B5068" t="s">
        <v>1245</v>
      </c>
      <c r="C5068">
        <v>26.575151443481445</v>
      </c>
      <c r="D5068">
        <v>-8.9020769402582411E-3</v>
      </c>
      <c r="E5068">
        <v>-8.9419371626883355E-3</v>
      </c>
    </row>
    <row r="5069" spans="1:5" x14ac:dyDescent="0.25">
      <c r="A5069" s="6">
        <v>45719</v>
      </c>
      <c r="B5069" t="s">
        <v>1245</v>
      </c>
      <c r="C5069">
        <v>26.744230270385742</v>
      </c>
      <c r="D5069">
        <v>6.3622902493662981E-3</v>
      </c>
      <c r="E5069">
        <v>6.3421363190246643E-3</v>
      </c>
    </row>
    <row r="5070" spans="1:5" x14ac:dyDescent="0.25">
      <c r="A5070" s="6">
        <v>45720</v>
      </c>
      <c r="B5070" t="s">
        <v>1245</v>
      </c>
      <c r="C5070">
        <v>26.525424957275391</v>
      </c>
      <c r="D5070">
        <v>-8.1814025267586965E-3</v>
      </c>
      <c r="E5070">
        <v>-8.2150538695509225E-3</v>
      </c>
    </row>
    <row r="5071" spans="1:5" x14ac:dyDescent="0.25">
      <c r="A5071" s="6">
        <v>45721</v>
      </c>
      <c r="B5071" t="s">
        <v>1245</v>
      </c>
      <c r="C5071">
        <v>26.366291046142578</v>
      </c>
      <c r="D5071">
        <v>-5.9992973303587549E-3</v>
      </c>
      <c r="E5071">
        <v>-6.017365414704985E-3</v>
      </c>
    </row>
    <row r="5072" spans="1:5" x14ac:dyDescent="0.25">
      <c r="A5072" s="6">
        <v>45722</v>
      </c>
      <c r="B5072" t="s">
        <v>1245</v>
      </c>
      <c r="C5072">
        <v>26.366291046142578</v>
      </c>
      <c r="D5072">
        <v>0</v>
      </c>
      <c r="E5072">
        <v>0</v>
      </c>
    </row>
    <row r="5073" spans="1:5" x14ac:dyDescent="0.25">
      <c r="A5073" s="6">
        <v>45723</v>
      </c>
      <c r="B5073" t="s">
        <v>1245</v>
      </c>
      <c r="C5073">
        <v>25.670085906982422</v>
      </c>
      <c r="D5073">
        <v>-2.6405122280633075E-2</v>
      </c>
      <c r="E5073">
        <v>-2.6759998498330453E-2</v>
      </c>
    </row>
    <row r="5074" spans="1:5" x14ac:dyDescent="0.25">
      <c r="A5074" s="6">
        <v>45726</v>
      </c>
      <c r="B5074" t="s">
        <v>1245</v>
      </c>
      <c r="C5074">
        <v>25.76954460144043</v>
      </c>
      <c r="D5074">
        <v>3.8744979202018914E-3</v>
      </c>
      <c r="E5074">
        <v>3.8670113846153167E-3</v>
      </c>
    </row>
    <row r="5075" spans="1:5" x14ac:dyDescent="0.25">
      <c r="A5075" s="6">
        <v>45727</v>
      </c>
      <c r="B5075" t="s">
        <v>1245</v>
      </c>
      <c r="C5075">
        <v>25.40155029296875</v>
      </c>
      <c r="D5075">
        <v>-1.4280202237299533E-2</v>
      </c>
      <c r="E5075">
        <v>-1.4383145534560019E-2</v>
      </c>
    </row>
    <row r="5076" spans="1:5" x14ac:dyDescent="0.25">
      <c r="A5076" s="6">
        <v>45728</v>
      </c>
      <c r="B5076" t="s">
        <v>1245</v>
      </c>
      <c r="C5076">
        <v>24.973880767822266</v>
      </c>
      <c r="D5076">
        <v>-1.6836355270208214E-2</v>
      </c>
      <c r="E5076">
        <v>-1.6979697888946703E-2</v>
      </c>
    </row>
    <row r="5077" spans="1:5" x14ac:dyDescent="0.25">
      <c r="A5077" s="6">
        <v>45729</v>
      </c>
      <c r="B5077" t="s">
        <v>1245</v>
      </c>
      <c r="C5077">
        <v>24.894315719604492</v>
      </c>
      <c r="D5077">
        <v>-3.1859304910388797E-3</v>
      </c>
      <c r="E5077">
        <v>-3.1910163726353784E-3</v>
      </c>
    </row>
    <row r="5078" spans="1:5" x14ac:dyDescent="0.25">
      <c r="A5078" s="6">
        <v>45730</v>
      </c>
      <c r="B5078" t="s">
        <v>1245</v>
      </c>
      <c r="C5078">
        <v>24.94404411315918</v>
      </c>
      <c r="D5078">
        <v>1.997580255460818E-3</v>
      </c>
      <c r="E5078">
        <v>1.9955877450473824E-3</v>
      </c>
    </row>
    <row r="5079" spans="1:5" x14ac:dyDescent="0.25">
      <c r="A5079" s="6">
        <v>45733</v>
      </c>
      <c r="B5079" t="s">
        <v>1245</v>
      </c>
      <c r="C5079">
        <v>25.053447723388672</v>
      </c>
      <c r="D5079">
        <v>4.3859612231753609E-3</v>
      </c>
      <c r="E5079">
        <v>4.3763709268031612E-3</v>
      </c>
    </row>
    <row r="5080" spans="1:5" x14ac:dyDescent="0.25">
      <c r="A5080" s="6">
        <v>45734</v>
      </c>
      <c r="B5080" t="s">
        <v>1245</v>
      </c>
      <c r="C5080">
        <v>25.03355598449707</v>
      </c>
      <c r="D5080">
        <v>-7.939721155836299E-4</v>
      </c>
      <c r="E5080">
        <v>-7.9428747838101955E-4</v>
      </c>
    </row>
    <row r="5081" spans="1:5" x14ac:dyDescent="0.25">
      <c r="A5081" s="6">
        <v>45735</v>
      </c>
      <c r="B5081" t="s">
        <v>1245</v>
      </c>
      <c r="C5081">
        <v>24.914205551147461</v>
      </c>
      <c r="D5081">
        <v>-4.7676180492903786E-3</v>
      </c>
      <c r="E5081">
        <v>-4.779019392824017E-3</v>
      </c>
    </row>
    <row r="5082" spans="1:5" x14ac:dyDescent="0.25">
      <c r="A5082" s="6">
        <v>45736</v>
      </c>
      <c r="B5082" t="s">
        <v>1245</v>
      </c>
      <c r="C5082">
        <v>25.40155029296875</v>
      </c>
      <c r="D5082">
        <v>1.9560918401383409E-2</v>
      </c>
      <c r="E5082">
        <v>1.93720624609366E-2</v>
      </c>
    </row>
    <row r="5083" spans="1:5" x14ac:dyDescent="0.25">
      <c r="A5083" s="6">
        <v>45737</v>
      </c>
      <c r="B5083" t="s">
        <v>1245</v>
      </c>
      <c r="C5083">
        <v>25.361766815185547</v>
      </c>
      <c r="D5083">
        <v>-1.5661830606541471E-3</v>
      </c>
      <c r="E5083">
        <v>-1.5674108074288044E-3</v>
      </c>
    </row>
    <row r="5084" spans="1:5" x14ac:dyDescent="0.25">
      <c r="A5084" s="6">
        <v>45740</v>
      </c>
      <c r="B5084" t="s">
        <v>1245</v>
      </c>
      <c r="C5084">
        <v>25.510951995849609</v>
      </c>
      <c r="D5084">
        <v>5.8822865832335314E-3</v>
      </c>
      <c r="E5084">
        <v>5.8650534825111095E-3</v>
      </c>
    </row>
    <row r="5085" spans="1:5" x14ac:dyDescent="0.25">
      <c r="A5085" s="6">
        <v>45741</v>
      </c>
      <c r="B5085" t="s">
        <v>1245</v>
      </c>
      <c r="C5085">
        <v>24.884368896484375</v>
      </c>
      <c r="D5085">
        <v>-2.4561337399998773E-2</v>
      </c>
      <c r="E5085">
        <v>-2.4867998804633203E-2</v>
      </c>
    </row>
    <row r="5086" spans="1:5" x14ac:dyDescent="0.25">
      <c r="A5086" s="6">
        <v>45742</v>
      </c>
      <c r="B5086" t="s">
        <v>1245</v>
      </c>
      <c r="C5086">
        <v>25.839164733886719</v>
      </c>
      <c r="D5086">
        <v>3.8369300880169543E-2</v>
      </c>
      <c r="E5086">
        <v>3.7651502663343585E-2</v>
      </c>
    </row>
    <row r="5087" spans="1:5" x14ac:dyDescent="0.25">
      <c r="A5087" s="6">
        <v>45743</v>
      </c>
      <c r="B5087" t="s">
        <v>1245</v>
      </c>
      <c r="C5087">
        <v>25.610410690307617</v>
      </c>
      <c r="D5087">
        <v>-8.8529968338760812E-3</v>
      </c>
      <c r="E5087">
        <v>-8.8924174431593908E-3</v>
      </c>
    </row>
    <row r="5088" spans="1:5" x14ac:dyDescent="0.25">
      <c r="A5088" s="6">
        <v>45744</v>
      </c>
      <c r="B5088" t="s">
        <v>1245</v>
      </c>
      <c r="C5088">
        <v>24.546211242675781</v>
      </c>
      <c r="D5088">
        <v>-4.1553392505126352E-2</v>
      </c>
      <c r="E5088">
        <v>-4.244142227867656E-2</v>
      </c>
    </row>
    <row r="5089" spans="1:5" x14ac:dyDescent="0.25">
      <c r="A5089" s="6">
        <v>45747</v>
      </c>
      <c r="B5089" t="s">
        <v>1245</v>
      </c>
      <c r="C5089">
        <v>25.232471466064453</v>
      </c>
      <c r="D5089">
        <v>2.7957887944659587E-2</v>
      </c>
      <c r="E5089">
        <v>2.7574201159505596E-2</v>
      </c>
    </row>
    <row r="5090" spans="1:5" x14ac:dyDescent="0.25">
      <c r="A5090" s="6">
        <v>45748</v>
      </c>
      <c r="B5090" t="s">
        <v>1245</v>
      </c>
      <c r="C5090">
        <v>25.391605377197266</v>
      </c>
      <c r="D5090">
        <v>6.3067112290935423E-3</v>
      </c>
      <c r="E5090">
        <v>6.2869071479626998E-3</v>
      </c>
    </row>
    <row r="5091" spans="1:5" x14ac:dyDescent="0.25">
      <c r="A5091" s="6">
        <v>45749</v>
      </c>
      <c r="B5091" t="s">
        <v>1245</v>
      </c>
      <c r="C5091">
        <v>25.580574035644531</v>
      </c>
      <c r="D5091">
        <v>7.4421705772478308E-3</v>
      </c>
      <c r="E5091">
        <v>7.4146142605479451E-3</v>
      </c>
    </row>
    <row r="5092" spans="1:5" x14ac:dyDescent="0.25">
      <c r="A5092" s="6">
        <v>45750</v>
      </c>
      <c r="B5092" t="s">
        <v>1245</v>
      </c>
      <c r="C5092">
        <v>25.331928253173828</v>
      </c>
      <c r="D5092">
        <v>-9.7201017508142806E-3</v>
      </c>
      <c r="E5092">
        <v>-9.7676503085973101E-3</v>
      </c>
    </row>
    <row r="5093" spans="1:5" x14ac:dyDescent="0.25">
      <c r="A5093" s="6">
        <v>45751</v>
      </c>
      <c r="B5093" t="s">
        <v>1245</v>
      </c>
      <c r="C5093">
        <v>24.496480941772461</v>
      </c>
      <c r="D5093">
        <v>-3.2980012537999093E-2</v>
      </c>
      <c r="E5093">
        <v>-3.3536114185060147E-2</v>
      </c>
    </row>
    <row r="5094" spans="1:5" x14ac:dyDescent="0.25">
      <c r="A5094" s="6">
        <v>45754</v>
      </c>
      <c r="B5094" t="s">
        <v>1245</v>
      </c>
      <c r="C5094">
        <v>23.452175140380859</v>
      </c>
      <c r="D5094">
        <v>-4.2630849870799459E-2</v>
      </c>
      <c r="E5094">
        <v>-4.3566225094379026E-2</v>
      </c>
    </row>
    <row r="5095" spans="1:5" x14ac:dyDescent="0.25">
      <c r="A5095" s="6">
        <v>45755</v>
      </c>
      <c r="B5095" t="s">
        <v>1245</v>
      </c>
      <c r="C5095">
        <v>23.969356536865234</v>
      </c>
      <c r="D5095">
        <v>2.2052598251062427E-2</v>
      </c>
      <c r="E5095">
        <v>2.181295645626621E-2</v>
      </c>
    </row>
    <row r="5096" spans="1:5" x14ac:dyDescent="0.25">
      <c r="A5096" s="6">
        <v>45756</v>
      </c>
      <c r="B5096" t="s">
        <v>1245</v>
      </c>
      <c r="C5096">
        <v>23.730657577514648</v>
      </c>
      <c r="D5096">
        <v>-9.9585051014391412E-3</v>
      </c>
      <c r="E5096">
        <v>-1.0008422692919865E-2</v>
      </c>
    </row>
    <row r="5097" spans="1:5" x14ac:dyDescent="0.25">
      <c r="A5097" s="6">
        <v>45757</v>
      </c>
      <c r="B5097" t="s">
        <v>1245</v>
      </c>
      <c r="C5097">
        <v>24.94404411315918</v>
      </c>
      <c r="D5097">
        <v>5.1131601881704514E-2</v>
      </c>
      <c r="E5097">
        <v>4.9867299928182333E-2</v>
      </c>
    </row>
    <row r="5098" spans="1:5" x14ac:dyDescent="0.25">
      <c r="A5098" s="6">
        <v>45758</v>
      </c>
      <c r="B5098" t="s">
        <v>1245</v>
      </c>
      <c r="C5098">
        <v>24.635725021362305</v>
      </c>
      <c r="D5098">
        <v>-1.2360429223031266E-2</v>
      </c>
      <c r="E5098">
        <v>-1.2437454698398385E-2</v>
      </c>
    </row>
    <row r="5099" spans="1:5" x14ac:dyDescent="0.25">
      <c r="A5099" s="6">
        <v>45761</v>
      </c>
      <c r="B5099" t="s">
        <v>1245</v>
      </c>
      <c r="C5099">
        <v>25.053447723388672</v>
      </c>
      <c r="D5099">
        <v>1.6955973557268855E-2</v>
      </c>
      <c r="E5099">
        <v>1.6813825625201562E-2</v>
      </c>
    </row>
    <row r="5100" spans="1:5" x14ac:dyDescent="0.25">
      <c r="A5100" s="6">
        <v>45762</v>
      </c>
      <c r="B5100" t="s">
        <v>1245</v>
      </c>
      <c r="C5100">
        <v>25.083284378051758</v>
      </c>
      <c r="D5100">
        <v>1.1909201077835441E-3</v>
      </c>
      <c r="E5100">
        <v>1.1902115249532131E-3</v>
      </c>
    </row>
    <row r="5101" spans="1:5" x14ac:dyDescent="0.25">
      <c r="A5101" s="6">
        <v>45763</v>
      </c>
      <c r="B5101" t="s">
        <v>1245</v>
      </c>
      <c r="C5101">
        <v>25.242416381835938</v>
      </c>
      <c r="D5101">
        <v>6.3441454231336625E-3</v>
      </c>
      <c r="E5101">
        <v>6.3241060430623735E-3</v>
      </c>
    </row>
    <row r="5102" spans="1:5" x14ac:dyDescent="0.25">
      <c r="A5102" s="6">
        <v>45764</v>
      </c>
      <c r="B5102" t="s">
        <v>1245</v>
      </c>
      <c r="C5102">
        <v>25.262308120727539</v>
      </c>
      <c r="D5102">
        <v>7.8802831673097096E-4</v>
      </c>
      <c r="E5102">
        <v>7.8771798543951445E-4</v>
      </c>
    </row>
    <row r="5103" spans="1:5" x14ac:dyDescent="0.25">
      <c r="A5103" s="6">
        <v>45770</v>
      </c>
      <c r="B5103" t="s">
        <v>1245</v>
      </c>
      <c r="C5103">
        <v>25.789436340332031</v>
      </c>
      <c r="D5103">
        <v>1.8460362946342679E-2</v>
      </c>
      <c r="E5103">
        <v>1.8292038839896087E-2</v>
      </c>
    </row>
    <row r="5104" spans="1:5" x14ac:dyDescent="0.25">
      <c r="A5104" s="6">
        <v>45771</v>
      </c>
      <c r="B5104" t="s">
        <v>1245</v>
      </c>
      <c r="C5104">
        <v>25.948568344116211</v>
      </c>
      <c r="D5104">
        <v>6.1704335714896086E-3</v>
      </c>
      <c r="E5104">
        <v>6.1514743971716459E-3</v>
      </c>
    </row>
    <row r="5105" spans="1:5" x14ac:dyDescent="0.25">
      <c r="A5105" s="6">
        <v>45776</v>
      </c>
      <c r="B5105" t="s">
        <v>1245</v>
      </c>
      <c r="C5105">
        <v>26.217105865478516</v>
      </c>
      <c r="D5105">
        <v>7.260242181014176E-3</v>
      </c>
      <c r="E5105">
        <v>7.2340134973026445E-3</v>
      </c>
    </row>
    <row r="5106" spans="1:5" x14ac:dyDescent="0.25">
      <c r="A5106" s="6">
        <v>45777</v>
      </c>
      <c r="B5106" t="s">
        <v>1245</v>
      </c>
      <c r="C5106">
        <v>26.396129608154297</v>
      </c>
      <c r="D5106">
        <v>6.8285089740400817E-3</v>
      </c>
      <c r="E5106">
        <v>6.8053003004894114E-3</v>
      </c>
    </row>
    <row r="5107" spans="1:5" x14ac:dyDescent="0.25">
      <c r="A5107" s="6">
        <v>45778</v>
      </c>
      <c r="B5107" t="s">
        <v>1245</v>
      </c>
      <c r="C5107">
        <v>26.59504508972168</v>
      </c>
      <c r="D5107">
        <v>7.5357821211006204E-3</v>
      </c>
      <c r="E5107">
        <v>7.507529960985043E-3</v>
      </c>
    </row>
    <row r="5108" spans="1:5" x14ac:dyDescent="0.25">
      <c r="A5108" s="6">
        <v>45779</v>
      </c>
      <c r="B5108" t="s">
        <v>1245</v>
      </c>
      <c r="C5108">
        <v>26.933200836181641</v>
      </c>
      <c r="D5108">
        <v>1.2714990529970827E-2</v>
      </c>
      <c r="E5108">
        <v>1.2634833784287293E-2</v>
      </c>
    </row>
    <row r="5109" spans="1:5" x14ac:dyDescent="0.25">
      <c r="A5109" s="6">
        <v>45782</v>
      </c>
      <c r="B5109" t="s">
        <v>1245</v>
      </c>
      <c r="C5109">
        <v>26.674610137939453</v>
      </c>
      <c r="D5109">
        <v>-9.601187018766888E-3</v>
      </c>
      <c r="E5109">
        <v>-9.6475755771267043E-3</v>
      </c>
    </row>
    <row r="5110" spans="1:5" x14ac:dyDescent="0.25">
      <c r="A5110" s="6">
        <v>45783</v>
      </c>
      <c r="B5110" t="s">
        <v>1245</v>
      </c>
      <c r="C5110">
        <v>26.68455696105957</v>
      </c>
      <c r="D5110">
        <v>3.7289478904023454E-4</v>
      </c>
      <c r="E5110">
        <v>3.7282528105729411E-4</v>
      </c>
    </row>
    <row r="5111" spans="1:5" x14ac:dyDescent="0.25">
      <c r="A5111" s="6">
        <v>45784</v>
      </c>
      <c r="B5111" t="s">
        <v>1245</v>
      </c>
      <c r="C5111">
        <v>26.813850402832031</v>
      </c>
      <c r="D5111">
        <v>4.845253453566345E-3</v>
      </c>
      <c r="E5111">
        <v>4.8335529922976083E-3</v>
      </c>
    </row>
    <row r="5112" spans="1:5" x14ac:dyDescent="0.25">
      <c r="A5112" s="6">
        <v>45785</v>
      </c>
      <c r="B5112" t="s">
        <v>1245</v>
      </c>
      <c r="C5112">
        <v>26.853635787963867</v>
      </c>
      <c r="D5112">
        <v>1.483762478500017E-3</v>
      </c>
      <c r="E5112">
        <v>1.4826627906030796E-3</v>
      </c>
    </row>
    <row r="5113" spans="1:5" x14ac:dyDescent="0.25">
      <c r="A5113" s="6">
        <v>45786</v>
      </c>
      <c r="B5113" t="s">
        <v>1245</v>
      </c>
      <c r="C5113">
        <v>27.152008056640625</v>
      </c>
      <c r="D5113">
        <v>1.1111056656636809E-2</v>
      </c>
      <c r="E5113">
        <v>1.1049782330510039E-2</v>
      </c>
    </row>
    <row r="5114" spans="1:5" x14ac:dyDescent="0.25">
      <c r="A5114" s="6">
        <v>45789</v>
      </c>
      <c r="B5114" t="s">
        <v>1245</v>
      </c>
      <c r="C5114">
        <v>27.062496185302734</v>
      </c>
      <c r="D5114">
        <v>-3.2966943421335326E-3</v>
      </c>
      <c r="E5114">
        <v>-3.3021404115711962E-3</v>
      </c>
    </row>
    <row r="5115" spans="1:5" x14ac:dyDescent="0.25">
      <c r="A5115" s="6">
        <v>45790</v>
      </c>
      <c r="B5115" t="s">
        <v>1245</v>
      </c>
      <c r="C5115">
        <v>27.231575012207031</v>
      </c>
      <c r="D5115">
        <v>6.2477173482660131E-3</v>
      </c>
      <c r="E5115">
        <v>6.2282812742901778E-3</v>
      </c>
    </row>
    <row r="5116" spans="1:5" x14ac:dyDescent="0.25">
      <c r="A5116" s="6">
        <v>45791</v>
      </c>
      <c r="B5116" t="s">
        <v>1245</v>
      </c>
      <c r="C5116">
        <v>27.181846618652344</v>
      </c>
      <c r="D5116">
        <v>-1.8261299073739634E-3</v>
      </c>
      <c r="E5116">
        <v>-1.8277993152733107E-3</v>
      </c>
    </row>
    <row r="5117" spans="1:5" x14ac:dyDescent="0.25">
      <c r="A5117" s="6">
        <v>45792</v>
      </c>
      <c r="B5117" t="s">
        <v>1245</v>
      </c>
      <c r="C5117">
        <v>27.350925445556641</v>
      </c>
      <c r="D5117">
        <v>6.2202847833110475E-3</v>
      </c>
      <c r="E5117">
        <v>6.2010186644721743E-3</v>
      </c>
    </row>
    <row r="5118" spans="1:5" x14ac:dyDescent="0.25">
      <c r="A5118" s="6">
        <v>45793</v>
      </c>
      <c r="B5118" t="s">
        <v>1245</v>
      </c>
      <c r="C5118">
        <v>27.460329055786133</v>
      </c>
      <c r="D5118">
        <v>3.9999966526640396E-3</v>
      </c>
      <c r="E5118">
        <v>3.9920179355374865E-3</v>
      </c>
    </row>
    <row r="5119" spans="1:5" x14ac:dyDescent="0.25">
      <c r="A5119" s="6">
        <v>45796</v>
      </c>
      <c r="B5119" t="s">
        <v>1245</v>
      </c>
      <c r="C5119">
        <v>27.370817184448242</v>
      </c>
      <c r="D5119">
        <v>-3.2596794873086532E-3</v>
      </c>
      <c r="E5119">
        <v>-3.2650038160405371E-3</v>
      </c>
    </row>
    <row r="5120" spans="1:5" x14ac:dyDescent="0.25">
      <c r="A5120" s="6">
        <v>45797</v>
      </c>
      <c r="B5120" t="s">
        <v>1245</v>
      </c>
      <c r="C5120">
        <v>27.659244537353516</v>
      </c>
      <c r="D5120">
        <v>1.0537769148856624E-2</v>
      </c>
      <c r="E5120">
        <v>1.0482633856621537E-2</v>
      </c>
    </row>
    <row r="5121" spans="1:5" x14ac:dyDescent="0.25">
      <c r="A5121" s="6">
        <v>45798</v>
      </c>
      <c r="B5121" t="s">
        <v>1245</v>
      </c>
      <c r="C5121">
        <v>27.82832145690918</v>
      </c>
      <c r="D5121">
        <v>6.1128538535217825E-3</v>
      </c>
      <c r="E5121">
        <v>6.0942461546638809E-3</v>
      </c>
    </row>
    <row r="5122" spans="1:5" x14ac:dyDescent="0.25">
      <c r="A5122" s="6">
        <v>45799</v>
      </c>
      <c r="B5122" t="s">
        <v>1245</v>
      </c>
      <c r="C5122">
        <v>27.639352798461914</v>
      </c>
      <c r="D5122">
        <v>-6.790515868514535E-3</v>
      </c>
      <c r="E5122">
        <v>-6.813676328589203E-3</v>
      </c>
    </row>
    <row r="5123" spans="1:5" x14ac:dyDescent="0.25">
      <c r="A5123" s="6">
        <v>45800</v>
      </c>
      <c r="B5123" t="s">
        <v>1245</v>
      </c>
      <c r="C5123">
        <v>27.728864669799805</v>
      </c>
      <c r="D5123">
        <v>3.2385661122598108E-3</v>
      </c>
      <c r="E5123">
        <v>3.2333332519602484E-3</v>
      </c>
    </row>
    <row r="5124" spans="1:5" x14ac:dyDescent="0.25">
      <c r="A5124" s="6">
        <v>45803</v>
      </c>
      <c r="B5124" t="s">
        <v>1245</v>
      </c>
      <c r="C5124">
        <v>27.758701324462891</v>
      </c>
      <c r="D5124">
        <v>1.0760142911867554E-3</v>
      </c>
      <c r="E5124">
        <v>1.0754358027467003E-3</v>
      </c>
    </row>
    <row r="5125" spans="1:5" x14ac:dyDescent="0.25">
      <c r="A5125" s="6">
        <v>45804</v>
      </c>
      <c r="B5125" t="s">
        <v>1245</v>
      </c>
      <c r="C5125">
        <v>27.977508544921875</v>
      </c>
      <c r="D5125">
        <v>7.8824732433053768E-3</v>
      </c>
      <c r="E5125">
        <v>7.8515688469101702E-3</v>
      </c>
    </row>
    <row r="5126" spans="1:5" x14ac:dyDescent="0.25">
      <c r="A5126" s="6">
        <v>45805</v>
      </c>
      <c r="B5126" t="s">
        <v>1245</v>
      </c>
      <c r="C5126">
        <v>27.957618713378906</v>
      </c>
      <c r="D5126">
        <v>-7.1092218633528326E-4</v>
      </c>
      <c r="E5126">
        <v>-7.1117501134583625E-4</v>
      </c>
    </row>
    <row r="5127" spans="1:5" x14ac:dyDescent="0.25">
      <c r="A5127" s="6">
        <v>45806</v>
      </c>
      <c r="B5127" t="s">
        <v>1245</v>
      </c>
      <c r="C5127">
        <v>28.106805801391602</v>
      </c>
      <c r="D5127">
        <v>5.3361872319013237E-3</v>
      </c>
      <c r="E5127">
        <v>5.3220002320932174E-3</v>
      </c>
    </row>
    <row r="5128" spans="1:5" x14ac:dyDescent="0.25">
      <c r="A5128" s="6">
        <v>45807</v>
      </c>
      <c r="B5128" t="s">
        <v>1245</v>
      </c>
      <c r="C5128">
        <v>28.176425933837891</v>
      </c>
      <c r="D5128">
        <v>2.476984860472653E-3</v>
      </c>
      <c r="E5128">
        <v>2.4739221898896981E-3</v>
      </c>
    </row>
    <row r="5129" spans="1:5" x14ac:dyDescent="0.25">
      <c r="A5129" s="6">
        <v>45810</v>
      </c>
      <c r="B5129" t="s">
        <v>1245</v>
      </c>
      <c r="C5129">
        <v>28.315666198730469</v>
      </c>
      <c r="D5129">
        <v>4.9417291326987467E-3</v>
      </c>
      <c r="E5129">
        <v>4.9295588675892831E-3</v>
      </c>
    </row>
    <row r="5130" spans="1:5" x14ac:dyDescent="0.25">
      <c r="A5130" s="6">
        <v>45811</v>
      </c>
      <c r="B5130" t="s">
        <v>1245</v>
      </c>
      <c r="C5130">
        <v>28.54442024230957</v>
      </c>
      <c r="D5130">
        <v>8.0787095727721248E-3</v>
      </c>
      <c r="E5130">
        <v>8.0462514943333997E-3</v>
      </c>
    </row>
    <row r="5131" spans="1:5" x14ac:dyDescent="0.25">
      <c r="A5131" s="6">
        <v>45812</v>
      </c>
      <c r="B5131" t="s">
        <v>1245</v>
      </c>
      <c r="C5131">
        <v>28.743335723876953</v>
      </c>
      <c r="D5131">
        <v>6.9686292409800732E-3</v>
      </c>
      <c r="E5131">
        <v>6.9444605609815047E-3</v>
      </c>
    </row>
    <row r="5132" spans="1:5" x14ac:dyDescent="0.25">
      <c r="A5132" s="6">
        <v>45813</v>
      </c>
      <c r="B5132" t="s">
        <v>1245</v>
      </c>
      <c r="C5132">
        <v>28.693607330322266</v>
      </c>
      <c r="D5132">
        <v>-1.7300842891863066E-3</v>
      </c>
      <c r="E5132">
        <v>-1.7315826134110029E-3</v>
      </c>
    </row>
    <row r="5133" spans="1:5" x14ac:dyDescent="0.25">
      <c r="A5133" s="6">
        <v>45814</v>
      </c>
      <c r="B5133" t="s">
        <v>1245</v>
      </c>
      <c r="C5133">
        <v>28.623987197875977</v>
      </c>
      <c r="D5133">
        <v>-2.426329030184915E-3</v>
      </c>
      <c r="E5133">
        <v>-2.4292773364725526E-3</v>
      </c>
    </row>
    <row r="5134" spans="1:5" x14ac:dyDescent="0.25">
      <c r="A5134" s="6">
        <v>45819</v>
      </c>
      <c r="B5134" t="s">
        <v>1245</v>
      </c>
      <c r="C5134">
        <v>28.793064117431641</v>
      </c>
      <c r="D5134">
        <v>1.0373194281381171E-3</v>
      </c>
      <c r="E5134">
        <v>1.0367817841137263E-3</v>
      </c>
    </row>
    <row r="5135" spans="1:5" x14ac:dyDescent="0.25">
      <c r="A5135" s="6">
        <v>45820</v>
      </c>
      <c r="B5135" t="s">
        <v>1245</v>
      </c>
      <c r="C5135">
        <v>28.793064117431641</v>
      </c>
      <c r="D5135">
        <v>0</v>
      </c>
      <c r="E5135">
        <v>0</v>
      </c>
    </row>
    <row r="5136" spans="1:5" x14ac:dyDescent="0.25">
      <c r="A5136" s="6">
        <v>45821</v>
      </c>
      <c r="B5136" t="s">
        <v>1245</v>
      </c>
      <c r="C5136">
        <v>28.594148635864258</v>
      </c>
      <c r="D5136">
        <v>-6.908451311611441E-3</v>
      </c>
      <c r="E5136">
        <v>-6.9324251398588266E-3</v>
      </c>
    </row>
    <row r="5137" spans="1:5" x14ac:dyDescent="0.25">
      <c r="A5137" s="6">
        <v>45824</v>
      </c>
      <c r="B5137" t="s">
        <v>1245</v>
      </c>
      <c r="C5137">
        <v>28.54442024230957</v>
      </c>
      <c r="D5137">
        <v>-1.739110829560242E-3</v>
      </c>
      <c r="E5137">
        <v>-1.7406248384064082E-3</v>
      </c>
    </row>
    <row r="5138" spans="1:5" x14ac:dyDescent="0.25">
      <c r="A5138" s="6">
        <v>45825</v>
      </c>
      <c r="B5138" t="s">
        <v>1245</v>
      </c>
      <c r="C5138">
        <v>28.504636764526367</v>
      </c>
      <c r="D5138">
        <v>-1.3937392122693737E-3</v>
      </c>
      <c r="E5138">
        <v>-1.394711370159988E-3</v>
      </c>
    </row>
    <row r="5139" spans="1:5" x14ac:dyDescent="0.25">
      <c r="A5139" s="6">
        <v>45826</v>
      </c>
      <c r="B5139" t="s">
        <v>1245</v>
      </c>
      <c r="C5139">
        <v>28.594148635864258</v>
      </c>
      <c r="D5139">
        <v>3.1402565160656426E-3</v>
      </c>
      <c r="E5139">
        <v>3.1353362085663593E-3</v>
      </c>
    </row>
    <row r="5140" spans="1:5" x14ac:dyDescent="0.25">
      <c r="A5140" s="6">
        <v>45827</v>
      </c>
      <c r="B5140" t="s">
        <v>1245</v>
      </c>
      <c r="C5140">
        <v>28.723442077636719</v>
      </c>
      <c r="D5140">
        <v>4.5216748160248343E-3</v>
      </c>
      <c r="E5140">
        <v>4.5114827563579587E-3</v>
      </c>
    </row>
    <row r="5141" spans="1:5" x14ac:dyDescent="0.25">
      <c r="A5141" s="6">
        <v>45828</v>
      </c>
      <c r="B5141" t="s">
        <v>1245</v>
      </c>
      <c r="C5141">
        <v>28.574256896972656</v>
      </c>
      <c r="D5141">
        <v>-5.1938475987950428E-3</v>
      </c>
      <c r="E5141">
        <v>-5.2073825110900192E-3</v>
      </c>
    </row>
    <row r="5142" spans="1:5" x14ac:dyDescent="0.25">
      <c r="A5142" s="6">
        <v>45831</v>
      </c>
      <c r="B5142" t="s">
        <v>1245</v>
      </c>
      <c r="C5142">
        <v>28.345502853393555</v>
      </c>
      <c r="D5142">
        <v>-8.0055990398594234E-3</v>
      </c>
      <c r="E5142">
        <v>-8.0378159065994555E-3</v>
      </c>
    </row>
    <row r="5143" spans="1:5" x14ac:dyDescent="0.25">
      <c r="A5143" s="6">
        <v>45832</v>
      </c>
      <c r="B5143" t="s">
        <v>1245</v>
      </c>
      <c r="C5143">
        <v>28.812955856323242</v>
      </c>
      <c r="D5143">
        <v>1.6491258078835669E-2</v>
      </c>
      <c r="E5143">
        <v>1.6356754028463094E-2</v>
      </c>
    </row>
    <row r="5144" spans="1:5" x14ac:dyDescent="0.25">
      <c r="A5144" s="6">
        <v>45833</v>
      </c>
      <c r="B5144" t="s">
        <v>1245</v>
      </c>
      <c r="C5144">
        <v>28.852739334106445</v>
      </c>
      <c r="D5144">
        <v>1.3807496176923006E-3</v>
      </c>
      <c r="E5144">
        <v>1.3797972594836155E-3</v>
      </c>
    </row>
    <row r="5145" spans="1:5" x14ac:dyDescent="0.25">
      <c r="A5145" s="6">
        <v>45834</v>
      </c>
      <c r="B5145" t="s">
        <v>1245</v>
      </c>
      <c r="C5145">
        <v>28.713499069213867</v>
      </c>
      <c r="D5145">
        <v>-4.8258941128679345E-3</v>
      </c>
      <c r="E5145">
        <v>-4.8375763398097677E-3</v>
      </c>
    </row>
    <row r="5146" spans="1:5" x14ac:dyDescent="0.25">
      <c r="A5146" s="6">
        <v>45835</v>
      </c>
      <c r="B5146" t="s">
        <v>1245</v>
      </c>
      <c r="C5146">
        <v>28.584201812744141</v>
      </c>
      <c r="D5146">
        <v>-4.5030128915342083E-3</v>
      </c>
      <c r="E5146">
        <v>-4.5131819932989203E-3</v>
      </c>
    </row>
    <row r="5147" spans="1:5" x14ac:dyDescent="0.25">
      <c r="A5147" s="6">
        <v>45838</v>
      </c>
      <c r="B5147" t="s">
        <v>1245</v>
      </c>
      <c r="C5147">
        <v>28.793064117431641</v>
      </c>
      <c r="D5147">
        <v>7.306914009905352E-3</v>
      </c>
      <c r="E5147">
        <v>7.2803478463523644E-3</v>
      </c>
    </row>
    <row r="5148" spans="1:5" x14ac:dyDescent="0.25">
      <c r="A5148" s="6">
        <v>45839</v>
      </c>
      <c r="B5148" t="s">
        <v>1245</v>
      </c>
      <c r="C5148">
        <v>28.729999542236328</v>
      </c>
      <c r="D5148">
        <v>-2.1902696752976736E-3</v>
      </c>
      <c r="E5148">
        <v>-2.1926718241330636E-3</v>
      </c>
    </row>
    <row r="5149" spans="1:5" x14ac:dyDescent="0.25">
      <c r="A5149" s="6">
        <v>45840</v>
      </c>
      <c r="B5149" t="s">
        <v>1245</v>
      </c>
      <c r="C5149">
        <v>28.860000610351563</v>
      </c>
      <c r="D5149">
        <v>4.5249241276219543E-3</v>
      </c>
      <c r="E5149">
        <v>4.5147174365279766E-3</v>
      </c>
    </row>
    <row r="5150" spans="1:5" x14ac:dyDescent="0.25">
      <c r="A5150" s="6">
        <v>45841</v>
      </c>
      <c r="B5150" t="s">
        <v>1245</v>
      </c>
      <c r="C5150">
        <v>28.610000610351563</v>
      </c>
      <c r="D5150">
        <v>-8.6625084793078289E-3</v>
      </c>
      <c r="E5150">
        <v>-8.7002460989042425E-3</v>
      </c>
    </row>
    <row r="5151" spans="1:5" x14ac:dyDescent="0.25">
      <c r="A5151" s="6">
        <v>45842</v>
      </c>
      <c r="B5151" t="s">
        <v>1245</v>
      </c>
      <c r="C5151">
        <v>28.739999771118164</v>
      </c>
      <c r="D5151">
        <v>4.5438363506908885E-3</v>
      </c>
      <c r="E5151">
        <v>4.5335442914784174E-3</v>
      </c>
    </row>
    <row r="5152" spans="1:5" x14ac:dyDescent="0.25">
      <c r="A5152" s="6">
        <v>45845</v>
      </c>
      <c r="B5152" t="s">
        <v>1245</v>
      </c>
      <c r="C5152">
        <v>28.670000076293945</v>
      </c>
      <c r="D5152">
        <v>-2.4356191851665487E-3</v>
      </c>
      <c r="E5152">
        <v>-2.4385901306156858E-3</v>
      </c>
    </row>
    <row r="5153" spans="1:5" x14ac:dyDescent="0.25">
      <c r="A5153" s="6">
        <v>45846</v>
      </c>
      <c r="B5153" t="s">
        <v>1245</v>
      </c>
      <c r="C5153">
        <v>28.610000610351563</v>
      </c>
      <c r="D5153">
        <v>-2.0927612759928937E-3</v>
      </c>
      <c r="E5153">
        <v>-2.0949541608625559E-3</v>
      </c>
    </row>
    <row r="5154" spans="1:5" x14ac:dyDescent="0.25">
      <c r="A5154" s="6">
        <v>45847</v>
      </c>
      <c r="B5154" t="s">
        <v>1245</v>
      </c>
      <c r="C5154">
        <v>28.540000915527344</v>
      </c>
      <c r="D5154">
        <v>-2.446686240156537E-3</v>
      </c>
      <c r="E5154">
        <v>-2.4496842680895763E-3</v>
      </c>
    </row>
    <row r="5155" spans="1:5" x14ac:dyDescent="0.25">
      <c r="A5155" s="6">
        <v>45848</v>
      </c>
      <c r="B5155" t="s">
        <v>1245</v>
      </c>
      <c r="C5155">
        <v>28.799999237060547</v>
      </c>
      <c r="D5155">
        <v>9.1099619198593551E-3</v>
      </c>
      <c r="E5155">
        <v>9.0687165235132424E-3</v>
      </c>
    </row>
    <row r="5156" spans="1:5" x14ac:dyDescent="0.25">
      <c r="A5156" s="6">
        <v>45849</v>
      </c>
      <c r="B5156" t="s">
        <v>1245</v>
      </c>
      <c r="C5156">
        <v>28.590000152587891</v>
      </c>
      <c r="D5156">
        <v>-7.2916350706851984E-3</v>
      </c>
      <c r="E5156">
        <v>-7.3183489796192361E-3</v>
      </c>
    </row>
    <row r="5157" spans="1:5" x14ac:dyDescent="0.25">
      <c r="A5157" s="6">
        <v>45852</v>
      </c>
      <c r="B5157" t="s">
        <v>1245</v>
      </c>
      <c r="C5157">
        <v>28.510000228881836</v>
      </c>
      <c r="D5157">
        <v>-2.798178498743864E-3</v>
      </c>
      <c r="E5157">
        <v>-2.8021007186221744E-3</v>
      </c>
    </row>
    <row r="5158" spans="1:5" x14ac:dyDescent="0.25">
      <c r="A5158" s="6">
        <v>45853</v>
      </c>
      <c r="B5158" t="s">
        <v>1245</v>
      </c>
      <c r="C5158">
        <v>28.770000457763672</v>
      </c>
      <c r="D5158">
        <v>9.1196151102954648E-3</v>
      </c>
      <c r="E5158">
        <v>9.0782825218972199E-3</v>
      </c>
    </row>
    <row r="5159" spans="1:5" x14ac:dyDescent="0.25">
      <c r="A5159" s="6">
        <v>45854</v>
      </c>
      <c r="B5159" t="s">
        <v>1245</v>
      </c>
      <c r="C5159">
        <v>28.579999923706055</v>
      </c>
      <c r="D5159">
        <v>-6.6041199525370686E-3</v>
      </c>
      <c r="E5159">
        <v>-6.6260236423683798E-3</v>
      </c>
    </row>
    <row r="5160" spans="1:5" x14ac:dyDescent="0.25">
      <c r="A5160" s="6">
        <v>45855</v>
      </c>
      <c r="B5160" t="s">
        <v>1245</v>
      </c>
      <c r="C5160">
        <v>28.790000915527344</v>
      </c>
      <c r="D5160">
        <v>7.3478303842506865E-3</v>
      </c>
      <c r="E5160">
        <v>7.3209665920355256E-3</v>
      </c>
    </row>
    <row r="5161" spans="1:5" x14ac:dyDescent="0.25">
      <c r="A5161" s="6">
        <v>45856</v>
      </c>
      <c r="B5161" t="s">
        <v>1245</v>
      </c>
      <c r="C5161">
        <v>29.219999313354492</v>
      </c>
      <c r="D5161">
        <v>1.4935685451654024E-2</v>
      </c>
      <c r="E5161">
        <v>1.4825246399121715E-2</v>
      </c>
    </row>
    <row r="5162" spans="1:5" x14ac:dyDescent="0.25">
      <c r="A5162" s="6">
        <v>45859</v>
      </c>
      <c r="B5162" t="s">
        <v>1245</v>
      </c>
      <c r="C5162">
        <v>28.629999160766602</v>
      </c>
      <c r="D5162">
        <v>-2.0191655251622143E-2</v>
      </c>
      <c r="E5162">
        <v>-2.0398293026445195E-2</v>
      </c>
    </row>
    <row r="5163" spans="1:5" x14ac:dyDescent="0.25">
      <c r="A5163" s="6">
        <v>45860</v>
      </c>
      <c r="B5163" t="s">
        <v>1245</v>
      </c>
      <c r="C5163">
        <v>28.209999084472656</v>
      </c>
      <c r="D5163">
        <v>-1.4669929745212751E-2</v>
      </c>
      <c r="E5163">
        <v>-1.4778597237041884E-2</v>
      </c>
    </row>
    <row r="5164" spans="1:5" x14ac:dyDescent="0.25">
      <c r="A5164" s="6">
        <v>45861</v>
      </c>
      <c r="B5164" t="s">
        <v>1245</v>
      </c>
      <c r="C5164">
        <v>28.760000228881836</v>
      </c>
      <c r="D5164">
        <v>1.9496673600103431E-2</v>
      </c>
      <c r="E5164">
        <v>1.9309048251280877E-2</v>
      </c>
    </row>
    <row r="5165" spans="1:5" x14ac:dyDescent="0.25">
      <c r="A5165" s="6">
        <v>45862</v>
      </c>
      <c r="B5165" t="s">
        <v>1245</v>
      </c>
      <c r="C5165">
        <v>28.549999237060547</v>
      </c>
      <c r="D5165">
        <v>-7.3018424947854932E-3</v>
      </c>
      <c r="E5165">
        <v>-7.3286314320893413E-3</v>
      </c>
    </row>
    <row r="5166" spans="1:5" x14ac:dyDescent="0.25">
      <c r="A5166" s="6">
        <v>45863</v>
      </c>
      <c r="B5166" t="s">
        <v>1245</v>
      </c>
      <c r="C5166">
        <v>27.969999313354492</v>
      </c>
      <c r="D5166">
        <v>-2.03152342979106E-2</v>
      </c>
      <c r="E5166">
        <v>-2.0524426714584463E-2</v>
      </c>
    </row>
    <row r="5167" spans="1:5" x14ac:dyDescent="0.25">
      <c r="A5167" s="6">
        <v>45866</v>
      </c>
      <c r="B5167" t="s">
        <v>1245</v>
      </c>
      <c r="C5167">
        <v>28.590000152587891</v>
      </c>
      <c r="D5167">
        <v>2.2166637627959229E-2</v>
      </c>
      <c r="E5167">
        <v>2.1924529006816115E-2</v>
      </c>
    </row>
    <row r="5168" spans="1:5" x14ac:dyDescent="0.25">
      <c r="A5168" s="6">
        <v>45867</v>
      </c>
      <c r="B5168" t="s">
        <v>1245</v>
      </c>
      <c r="C5168">
        <v>28.629999160766602</v>
      </c>
      <c r="D5168">
        <v>1.3990558924530383E-3</v>
      </c>
      <c r="E5168">
        <v>1.3980781256186568E-3</v>
      </c>
    </row>
    <row r="5169" spans="1:5" x14ac:dyDescent="0.25">
      <c r="A5169" s="6">
        <v>45868</v>
      </c>
      <c r="B5169" t="s">
        <v>1245</v>
      </c>
      <c r="C5169">
        <v>28.870000839233398</v>
      </c>
      <c r="D5169">
        <v>8.3828741006630736E-3</v>
      </c>
      <c r="E5169">
        <v>8.3479329472909338E-3</v>
      </c>
    </row>
    <row r="5170" spans="1:5" x14ac:dyDescent="0.25">
      <c r="A5170" s="6">
        <v>45869</v>
      </c>
      <c r="B5170" t="s">
        <v>1245</v>
      </c>
      <c r="C5170">
        <v>29.020000457763672</v>
      </c>
      <c r="D5170">
        <v>5.1956915195661146E-3</v>
      </c>
      <c r="E5170">
        <v>5.1822404858800457E-3</v>
      </c>
    </row>
    <row r="5171" spans="1:5" x14ac:dyDescent="0.25">
      <c r="A5171" s="6">
        <v>45870</v>
      </c>
      <c r="B5171" t="s">
        <v>1245</v>
      </c>
      <c r="C5171">
        <v>28.299999237060547</v>
      </c>
      <c r="D5171">
        <v>-2.481051720695282E-2</v>
      </c>
      <c r="E5171">
        <v>-2.5123485539916869E-2</v>
      </c>
    </row>
    <row r="5172" spans="1:5" x14ac:dyDescent="0.25">
      <c r="A5172" s="6">
        <v>45873</v>
      </c>
      <c r="B5172" t="s">
        <v>1245</v>
      </c>
      <c r="C5172">
        <v>28.729999542236328</v>
      </c>
      <c r="D5172">
        <v>1.5194357482973819E-2</v>
      </c>
      <c r="E5172">
        <v>1.5080079367699156E-2</v>
      </c>
    </row>
    <row r="5173" spans="1:5" x14ac:dyDescent="0.25">
      <c r="A5173" s="6">
        <v>45874</v>
      </c>
      <c r="B5173" t="s">
        <v>1245</v>
      </c>
      <c r="C5173">
        <v>29.040000915527344</v>
      </c>
      <c r="D5173">
        <v>1.0790162834332095E-2</v>
      </c>
      <c r="E5173">
        <v>1.0732364425119208E-2</v>
      </c>
    </row>
    <row r="5174" spans="1:5" x14ac:dyDescent="0.25">
      <c r="A5174" s="6">
        <v>45875</v>
      </c>
      <c r="B5174" t="s">
        <v>1245</v>
      </c>
      <c r="C5174">
        <v>29.350000381469727</v>
      </c>
      <c r="D5174">
        <v>1.0674912402520942E-2</v>
      </c>
      <c r="E5174">
        <v>1.0618337788351789E-2</v>
      </c>
    </row>
    <row r="5175" spans="1:5" x14ac:dyDescent="0.25">
      <c r="A5175" s="6">
        <v>45876</v>
      </c>
      <c r="B5175" t="s">
        <v>1245</v>
      </c>
      <c r="C5175">
        <v>29.389999389648438</v>
      </c>
      <c r="D5175">
        <v>1.3628281996196367E-3</v>
      </c>
      <c r="E5175">
        <v>1.3619003921346022E-3</v>
      </c>
    </row>
    <row r="5176" spans="1:5" x14ac:dyDescent="0.25">
      <c r="A5176" s="6">
        <v>45877</v>
      </c>
      <c r="B5176" t="s">
        <v>1245</v>
      </c>
      <c r="C5176">
        <v>29.100000381469727</v>
      </c>
      <c r="D5176">
        <v>-9.8672682613546447E-3</v>
      </c>
      <c r="E5176">
        <v>-9.9162723771327541E-3</v>
      </c>
    </row>
    <row r="5177" spans="1:5" x14ac:dyDescent="0.25">
      <c r="A5177" s="6">
        <v>45880</v>
      </c>
      <c r="B5177" t="s">
        <v>1245</v>
      </c>
      <c r="C5177">
        <v>28.530000686645508</v>
      </c>
      <c r="D5177">
        <v>-1.9587618122066552E-2</v>
      </c>
      <c r="E5177">
        <v>-1.9781997993473126E-2</v>
      </c>
    </row>
    <row r="5178" spans="1:5" x14ac:dyDescent="0.25">
      <c r="A5178" s="6">
        <v>45881</v>
      </c>
      <c r="B5178" t="s">
        <v>1245</v>
      </c>
      <c r="C5178">
        <v>29.069999694824219</v>
      </c>
      <c r="D5178">
        <v>1.8927409575264287E-2</v>
      </c>
      <c r="E5178">
        <v>1.8750514779922633E-2</v>
      </c>
    </row>
    <row r="5179" spans="1:5" x14ac:dyDescent="0.25">
      <c r="A5179" s="6">
        <v>45882</v>
      </c>
      <c r="B5179" t="s">
        <v>1245</v>
      </c>
      <c r="C5179">
        <v>28.930000305175781</v>
      </c>
      <c r="D5179">
        <v>-4.8159405269400102E-3</v>
      </c>
      <c r="E5179">
        <v>-4.8275745360126044E-3</v>
      </c>
    </row>
    <row r="5180" spans="1:5" x14ac:dyDescent="0.25">
      <c r="A5180" s="6">
        <v>45883</v>
      </c>
      <c r="B5180" t="s">
        <v>1245</v>
      </c>
      <c r="C5180">
        <v>29.120000839233398</v>
      </c>
      <c r="D5180">
        <v>6.5675953008415E-3</v>
      </c>
      <c r="E5180">
        <v>6.5461226115039843E-3</v>
      </c>
    </row>
    <row r="5181" spans="1:5" x14ac:dyDescent="0.25">
      <c r="A5181" s="6">
        <v>45884</v>
      </c>
      <c r="B5181" t="s">
        <v>1245</v>
      </c>
      <c r="C5181">
        <v>29.319999694824219</v>
      </c>
      <c r="D5181">
        <v>6.8680923704287355E-3</v>
      </c>
      <c r="E5181">
        <v>6.8446144616866079E-3</v>
      </c>
    </row>
    <row r="5182" spans="1:5" x14ac:dyDescent="0.25">
      <c r="A5182" s="6">
        <v>45887</v>
      </c>
      <c r="B5182" t="s">
        <v>1245</v>
      </c>
      <c r="C5182">
        <v>29.209999084472656</v>
      </c>
      <c r="D5182">
        <v>-3.7517261765518395E-3</v>
      </c>
      <c r="E5182">
        <v>-3.7587815532929766E-3</v>
      </c>
    </row>
    <row r="5183" spans="1:5" x14ac:dyDescent="0.25">
      <c r="A5183" s="6">
        <v>45888</v>
      </c>
      <c r="B5183" t="s">
        <v>1245</v>
      </c>
      <c r="C5183">
        <v>29.459999084472656</v>
      </c>
      <c r="D5183">
        <v>8.5587130378546039E-3</v>
      </c>
      <c r="E5183">
        <v>8.5222949008133316E-3</v>
      </c>
    </row>
    <row r="5184" spans="1:5" x14ac:dyDescent="0.25">
      <c r="A5184" s="6">
        <v>45889</v>
      </c>
      <c r="B5184" t="s">
        <v>1245</v>
      </c>
      <c r="C5184">
        <v>29.790000915527344</v>
      </c>
      <c r="D5184">
        <v>1.1201691829943794E-2</v>
      </c>
      <c r="E5184">
        <v>1.1139417500377308E-2</v>
      </c>
    </row>
    <row r="5185" spans="1:5" x14ac:dyDescent="0.25">
      <c r="A5185" s="6">
        <v>45890</v>
      </c>
      <c r="B5185" t="s">
        <v>1245</v>
      </c>
      <c r="C5185">
        <v>30.200000762939453</v>
      </c>
      <c r="D5185">
        <v>1.3763002175619432E-2</v>
      </c>
      <c r="E5185">
        <v>1.366915218582186E-2</v>
      </c>
    </row>
    <row r="5186" spans="1:5" x14ac:dyDescent="0.25">
      <c r="A5186" s="6">
        <v>45891</v>
      </c>
      <c r="B5186" t="s">
        <v>1245</v>
      </c>
      <c r="C5186">
        <v>30.239999771118164</v>
      </c>
      <c r="D5186">
        <v>1.3244704360337867E-3</v>
      </c>
      <c r="E5186">
        <v>1.323594098769011E-3</v>
      </c>
    </row>
    <row r="5187" spans="1:5" x14ac:dyDescent="0.25">
      <c r="A5187" s="6">
        <v>45894</v>
      </c>
      <c r="B5187" t="s">
        <v>1245</v>
      </c>
      <c r="C5187">
        <v>30.069999694824219</v>
      </c>
      <c r="D5187">
        <v>-5.6216956871907309E-3</v>
      </c>
      <c r="E5187">
        <v>-5.6375568908961383E-3</v>
      </c>
    </row>
    <row r="5188" spans="1:5" x14ac:dyDescent="0.25">
      <c r="A5188" s="6">
        <v>45895</v>
      </c>
      <c r="B5188" t="s">
        <v>1245</v>
      </c>
      <c r="C5188">
        <v>30.020000457763672</v>
      </c>
      <c r="D5188">
        <v>-1.6627614754899378E-3</v>
      </c>
      <c r="E5188">
        <v>-1.6641453976531872E-3</v>
      </c>
    </row>
    <row r="5189" spans="1:5" x14ac:dyDescent="0.25">
      <c r="A5189" s="6">
        <v>45896</v>
      </c>
      <c r="B5189" t="s">
        <v>1245</v>
      </c>
      <c r="C5189">
        <v>30.209999084472656</v>
      </c>
      <c r="D5189">
        <v>6.3290680816712186E-3</v>
      </c>
      <c r="E5189">
        <v>6.3091236392011215E-3</v>
      </c>
    </row>
    <row r="5190" spans="1:5" x14ac:dyDescent="0.25">
      <c r="A5190" s="6">
        <v>45897</v>
      </c>
      <c r="B5190" t="s">
        <v>1245</v>
      </c>
      <c r="C5190">
        <v>30.379999160766602</v>
      </c>
      <c r="D5190">
        <v>5.6272784325015479E-3</v>
      </c>
      <c r="E5190">
        <v>5.6115044499504474E-3</v>
      </c>
    </row>
    <row r="5191" spans="1:5" x14ac:dyDescent="0.25">
      <c r="A5191" s="6">
        <v>45898</v>
      </c>
      <c r="B5191" t="s">
        <v>1245</v>
      </c>
      <c r="C5191">
        <v>30.319999694824219</v>
      </c>
      <c r="D5191">
        <v>-1.9749660171112238E-3</v>
      </c>
      <c r="E5191">
        <v>-1.9769188340839784E-3</v>
      </c>
    </row>
    <row r="5192" spans="1:5" x14ac:dyDescent="0.25">
      <c r="A5192" s="6">
        <v>45901</v>
      </c>
      <c r="B5192" t="s">
        <v>1245</v>
      </c>
      <c r="C5192">
        <v>30.260000228881836</v>
      </c>
      <c r="D5192">
        <v>-1.9788742264607029E-3</v>
      </c>
      <c r="E5192">
        <v>-1.9808347849555362E-3</v>
      </c>
    </row>
    <row r="5193" spans="1:5" x14ac:dyDescent="0.25">
      <c r="A5193" s="6">
        <v>45902</v>
      </c>
      <c r="B5193" t="s">
        <v>1245</v>
      </c>
      <c r="C5193">
        <v>30.139999389648438</v>
      </c>
      <c r="D5193">
        <v>-3.9656589003876919E-3</v>
      </c>
      <c r="E5193">
        <v>-3.9735429762514088E-3</v>
      </c>
    </row>
    <row r="5194" spans="1:5" x14ac:dyDescent="0.25">
      <c r="A5194" s="6">
        <v>45903</v>
      </c>
      <c r="B5194" t="s">
        <v>1245</v>
      </c>
      <c r="C5194">
        <v>29.479999542236328</v>
      </c>
      <c r="D5194">
        <v>-2.1897805599783271E-2</v>
      </c>
      <c r="E5194">
        <v>-2.2141121154603916E-2</v>
      </c>
    </row>
    <row r="5195" spans="1:5" x14ac:dyDescent="0.25">
      <c r="A5195" s="6">
        <v>45904</v>
      </c>
      <c r="B5195" t="s">
        <v>1245</v>
      </c>
      <c r="C5195">
        <v>29.979999542236328</v>
      </c>
      <c r="D5195">
        <v>1.6960651552373474E-2</v>
      </c>
      <c r="E5195">
        <v>1.6818425612287437E-2</v>
      </c>
    </row>
    <row r="5196" spans="1:5" x14ac:dyDescent="0.25">
      <c r="A5196" s="6">
        <v>45905</v>
      </c>
      <c r="B5196" t="s">
        <v>1245</v>
      </c>
      <c r="C5196">
        <v>30.239999771118164</v>
      </c>
      <c r="D5196">
        <v>8.672456065769607E-3</v>
      </c>
      <c r="E5196">
        <v>8.6350663370053371E-3</v>
      </c>
    </row>
    <row r="5197" spans="1:5" x14ac:dyDescent="0.25">
      <c r="A5197" s="6">
        <v>45908</v>
      </c>
      <c r="B5197" t="s">
        <v>1245</v>
      </c>
      <c r="C5197">
        <v>30.100000381469727</v>
      </c>
      <c r="D5197">
        <v>-4.6296094810870381E-3</v>
      </c>
      <c r="E5197">
        <v>-4.6403593142456661E-3</v>
      </c>
    </row>
    <row r="5198" spans="1:5" x14ac:dyDescent="0.25">
      <c r="A5198" s="6">
        <v>45909</v>
      </c>
      <c r="B5198" t="s">
        <v>1245</v>
      </c>
      <c r="C5198">
        <v>29.989999771118164</v>
      </c>
      <c r="D5198">
        <v>-3.6545052809794365E-3</v>
      </c>
      <c r="E5198">
        <v>-3.6611992992636819E-3</v>
      </c>
    </row>
    <row r="5199" spans="1:5" x14ac:dyDescent="0.25">
      <c r="A5199" s="6">
        <v>45910</v>
      </c>
      <c r="B5199" t="s">
        <v>1245</v>
      </c>
      <c r="C5199">
        <v>30.260000228881836</v>
      </c>
      <c r="D5199">
        <v>9.0030163329208879E-3</v>
      </c>
      <c r="E5199">
        <v>8.9627307950718473E-3</v>
      </c>
    </row>
    <row r="5200" spans="1:5" x14ac:dyDescent="0.25">
      <c r="A5200" s="6">
        <v>45911</v>
      </c>
      <c r="B5200" t="s">
        <v>1245</v>
      </c>
      <c r="C5200">
        <v>30.190000534057617</v>
      </c>
      <c r="D5200">
        <v>-2.3132747618886951E-3</v>
      </c>
      <c r="E5200">
        <v>-2.3159545154191486E-3</v>
      </c>
    </row>
    <row r="5201" spans="1:5" x14ac:dyDescent="0.25">
      <c r="A5201" s="6">
        <v>45912</v>
      </c>
      <c r="B5201" t="s">
        <v>1245</v>
      </c>
      <c r="C5201">
        <v>30.350000381469727</v>
      </c>
      <c r="D5201">
        <v>5.2997629871391894E-3</v>
      </c>
      <c r="E5201">
        <v>5.2857686658943229E-3</v>
      </c>
    </row>
    <row r="5202" spans="1:5" x14ac:dyDescent="0.25">
      <c r="A5202" s="6">
        <v>45915</v>
      </c>
      <c r="B5202" t="s">
        <v>1245</v>
      </c>
      <c r="C5202">
        <v>30.180000305175781</v>
      </c>
      <c r="D5202">
        <v>-5.6013204005670447E-3</v>
      </c>
      <c r="E5202">
        <v>-5.617066622968442E-3</v>
      </c>
    </row>
    <row r="5203" spans="1:5" x14ac:dyDescent="0.25">
      <c r="A5203" s="6">
        <v>45916</v>
      </c>
      <c r="B5203" t="s">
        <v>1245</v>
      </c>
      <c r="C5203">
        <v>30.309999465942383</v>
      </c>
      <c r="D5203">
        <v>4.3074605517583464E-3</v>
      </c>
      <c r="E5203">
        <v>4.2982099983050592E-3</v>
      </c>
    </row>
    <row r="5204" spans="1:5" x14ac:dyDescent="0.25">
      <c r="A5204" s="6">
        <v>45917</v>
      </c>
      <c r="B5204" t="s">
        <v>1245</v>
      </c>
      <c r="C5204">
        <v>30.079999923706055</v>
      </c>
      <c r="D5204">
        <v>-7.5882397323947526E-3</v>
      </c>
      <c r="E5204">
        <v>-7.6171769045916037E-3</v>
      </c>
    </row>
    <row r="5205" spans="1:5" x14ac:dyDescent="0.25">
      <c r="A5205" s="6">
        <v>45918</v>
      </c>
      <c r="B5205" t="s">
        <v>1245</v>
      </c>
      <c r="C5205">
        <v>29.930000305175781</v>
      </c>
      <c r="D5205">
        <v>-4.986689458468363E-3</v>
      </c>
      <c r="E5205">
        <v>-4.9991644843462709E-3</v>
      </c>
    </row>
    <row r="5206" spans="1:5" x14ac:dyDescent="0.25">
      <c r="A5206" s="6">
        <v>45919</v>
      </c>
      <c r="B5206" t="s">
        <v>1245</v>
      </c>
      <c r="C5206">
        <v>30.129999160766602</v>
      </c>
      <c r="D5206">
        <v>6.6822202990834967E-3</v>
      </c>
      <c r="E5206">
        <v>6.6599932275374909E-3</v>
      </c>
    </row>
    <row r="5207" spans="1:5" x14ac:dyDescent="0.25">
      <c r="A5207" s="6">
        <v>45922</v>
      </c>
      <c r="B5207" t="s">
        <v>1245</v>
      </c>
      <c r="C5207">
        <v>30.309999465942383</v>
      </c>
      <c r="D5207">
        <v>5.9741224755880395E-3</v>
      </c>
      <c r="E5207">
        <v>5.9563481614004999E-3</v>
      </c>
    </row>
    <row r="5208" spans="1:5" x14ac:dyDescent="0.25">
      <c r="A5208" s="6">
        <v>45923</v>
      </c>
      <c r="B5208" t="s">
        <v>1245</v>
      </c>
      <c r="C5208">
        <v>30.450000762939453</v>
      </c>
      <c r="D5208">
        <v>4.6189805167888842E-3</v>
      </c>
      <c r="E5208">
        <v>4.6083457615257199E-3</v>
      </c>
    </row>
    <row r="5209" spans="1:5" x14ac:dyDescent="0.25">
      <c r="A5209" s="6">
        <v>45924</v>
      </c>
      <c r="B5209" t="s">
        <v>1245</v>
      </c>
      <c r="C5209">
        <v>29.709999084472656</v>
      </c>
      <c r="D5209">
        <v>-2.430218916012139E-2</v>
      </c>
      <c r="E5209">
        <v>-2.4602360552333637E-2</v>
      </c>
    </row>
    <row r="5210" spans="1:5" x14ac:dyDescent="0.25">
      <c r="A5210" s="6">
        <v>45925</v>
      </c>
      <c r="B5210" t="s">
        <v>1245</v>
      </c>
      <c r="C5210">
        <v>29.979999542236328</v>
      </c>
      <c r="D5210">
        <v>9.0878648967978037E-3</v>
      </c>
      <c r="E5210">
        <v>9.0468187464283374E-3</v>
      </c>
    </row>
    <row r="5211" spans="1:5" x14ac:dyDescent="0.25">
      <c r="A5211" s="6">
        <v>45926</v>
      </c>
      <c r="B5211" t="s">
        <v>1245</v>
      </c>
      <c r="C5211">
        <v>29.969999313354492</v>
      </c>
      <c r="D5211">
        <v>-3.3356334337986127E-4</v>
      </c>
      <c r="E5211">
        <v>-3.3361898800623373E-4</v>
      </c>
    </row>
    <row r="5212" spans="1:5" x14ac:dyDescent="0.25">
      <c r="A5212" s="6">
        <v>45929</v>
      </c>
      <c r="B5212" t="s">
        <v>1245</v>
      </c>
      <c r="C5212">
        <v>30.389999389648438</v>
      </c>
      <c r="D5212">
        <v>1.4014016880767644E-2</v>
      </c>
      <c r="E5212">
        <v>1.391672842726399E-2</v>
      </c>
    </row>
    <row r="5213" spans="1:5" x14ac:dyDescent="0.25">
      <c r="A5213" s="6">
        <v>45930</v>
      </c>
      <c r="B5213" t="s">
        <v>1245</v>
      </c>
      <c r="C5213">
        <v>30.329999923706055</v>
      </c>
      <c r="D5213">
        <v>-1.9743161285754596E-3</v>
      </c>
      <c r="E5213">
        <v>-1.9762676597125549E-3</v>
      </c>
    </row>
    <row r="5214" spans="1:5" x14ac:dyDescent="0.25">
      <c r="A5214" s="6">
        <v>45931</v>
      </c>
      <c r="B5214" t="s">
        <v>1245</v>
      </c>
      <c r="C5214">
        <v>30.260000228881836</v>
      </c>
      <c r="D5214">
        <v>-2.3079358720837773E-3</v>
      </c>
      <c r="E5214">
        <v>-2.310603260977252E-3</v>
      </c>
    </row>
    <row r="5215" spans="1:5" x14ac:dyDescent="0.25">
      <c r="A5215" s="6">
        <v>45932</v>
      </c>
      <c r="B5215" t="s">
        <v>1245</v>
      </c>
      <c r="C5215">
        <v>30.620000839233398</v>
      </c>
      <c r="D5215">
        <v>1.1896913669153131E-2</v>
      </c>
      <c r="E5215">
        <v>1.1826701713500523E-2</v>
      </c>
    </row>
    <row r="5216" spans="1:5" x14ac:dyDescent="0.25">
      <c r="A5216" s="6">
        <v>45933</v>
      </c>
      <c r="B5216" t="s">
        <v>1245</v>
      </c>
      <c r="C5216">
        <v>30.629999160766602</v>
      </c>
      <c r="D5216">
        <v>3.2652910709241034E-4</v>
      </c>
      <c r="E5216">
        <v>3.2647580806566116E-4</v>
      </c>
    </row>
    <row r="5217" spans="1:5" x14ac:dyDescent="0.25">
      <c r="A5217" s="6">
        <v>45936</v>
      </c>
      <c r="B5217" t="s">
        <v>1245</v>
      </c>
      <c r="C5217">
        <v>30.680000305175781</v>
      </c>
      <c r="D5217">
        <v>1.632423956224649E-3</v>
      </c>
      <c r="E5217">
        <v>1.6310930004973603E-3</v>
      </c>
    </row>
    <row r="5218" spans="1:5" x14ac:dyDescent="0.25">
      <c r="A5218" s="6">
        <v>45937</v>
      </c>
      <c r="B5218" t="s">
        <v>1245</v>
      </c>
      <c r="C5218">
        <v>30.590000152587891</v>
      </c>
      <c r="D5218">
        <v>-2.9335121151451427E-3</v>
      </c>
      <c r="E5218">
        <v>-2.9378232951401575E-3</v>
      </c>
    </row>
    <row r="5219" spans="1:5" x14ac:dyDescent="0.25">
      <c r="A5219" s="6">
        <v>45938</v>
      </c>
      <c r="B5219" t="s">
        <v>1245</v>
      </c>
      <c r="C5219">
        <v>30.479999542236328</v>
      </c>
      <c r="D5219">
        <v>-3.5959663224210958E-3</v>
      </c>
      <c r="E5219">
        <v>-3.6024473510223184E-3</v>
      </c>
    </row>
    <row r="5220" spans="1:5" x14ac:dyDescent="0.25">
      <c r="A5220" s="6">
        <v>45939</v>
      </c>
      <c r="B5220" t="s">
        <v>1245</v>
      </c>
      <c r="C5220">
        <v>30.520000457763672</v>
      </c>
      <c r="D5220">
        <v>1.312366014701416E-3</v>
      </c>
      <c r="E5220">
        <v>1.3115056151136611E-3</v>
      </c>
    </row>
    <row r="5221" spans="1:5" x14ac:dyDescent="0.25">
      <c r="A5221" s="6">
        <v>45940</v>
      </c>
      <c r="B5221" t="s">
        <v>1245</v>
      </c>
      <c r="C5221">
        <v>30.600000381469727</v>
      </c>
      <c r="D5221">
        <v>2.6212294399132752E-3</v>
      </c>
      <c r="E5221">
        <v>2.6178000096001739E-3</v>
      </c>
    </row>
    <row r="5222" spans="1:5" x14ac:dyDescent="0.25">
      <c r="A5222" s="6">
        <v>45943</v>
      </c>
      <c r="B5222" t="s">
        <v>1245</v>
      </c>
      <c r="C5222">
        <v>30.459999084472656</v>
      </c>
      <c r="D5222">
        <v>-4.5752057271819524E-3</v>
      </c>
      <c r="E5222">
        <v>-4.5857040143592338E-3</v>
      </c>
    </row>
    <row r="5223" spans="1:5" x14ac:dyDescent="0.25">
      <c r="A5223" s="6">
        <v>45944</v>
      </c>
      <c r="B5223" t="s">
        <v>1245</v>
      </c>
      <c r="C5223">
        <v>30.020000457763672</v>
      </c>
      <c r="D5223">
        <v>-1.4445129347796959E-2</v>
      </c>
      <c r="E5223">
        <v>-1.4550475956367617E-2</v>
      </c>
    </row>
    <row r="5224" spans="1:5" x14ac:dyDescent="0.25">
      <c r="A5224" s="6">
        <v>45945</v>
      </c>
      <c r="B5224" t="s">
        <v>1245</v>
      </c>
      <c r="C5224">
        <v>30.409999847412109</v>
      </c>
      <c r="D5224">
        <v>1.2991318577664446E-2</v>
      </c>
      <c r="E5224">
        <v>1.2907655217646315E-2</v>
      </c>
    </row>
    <row r="5225" spans="1:5" x14ac:dyDescent="0.25">
      <c r="A5225" s="6">
        <v>45946</v>
      </c>
      <c r="B5225" t="s">
        <v>1245</v>
      </c>
      <c r="C5225">
        <v>30.700000762939453</v>
      </c>
      <c r="D5225">
        <v>9.5363668853165606E-3</v>
      </c>
      <c r="E5225">
        <v>9.4911827730137909E-3</v>
      </c>
    </row>
    <row r="5226" spans="1:5" x14ac:dyDescent="0.25">
      <c r="A5226" s="6">
        <v>45947</v>
      </c>
      <c r="B5226" t="s">
        <v>1245</v>
      </c>
      <c r="C5226">
        <v>30.360000610351563</v>
      </c>
      <c r="D5226">
        <v>-1.1074923261837011E-2</v>
      </c>
      <c r="E5226">
        <v>-1.1136706813363813E-2</v>
      </c>
    </row>
    <row r="5227" spans="1:5" x14ac:dyDescent="0.25">
      <c r="A5227" s="6">
        <v>45950</v>
      </c>
      <c r="B5227" t="s">
        <v>1245</v>
      </c>
      <c r="C5227">
        <v>30.559999465942383</v>
      </c>
      <c r="D5227">
        <v>6.5875774561949818E-3</v>
      </c>
      <c r="E5227">
        <v>6.5659741913767587E-3</v>
      </c>
    </row>
    <row r="5228" spans="1:5" x14ac:dyDescent="0.25">
      <c r="A5228" s="6">
        <v>45951</v>
      </c>
      <c r="B5228" t="s">
        <v>1245</v>
      </c>
      <c r="C5228">
        <v>30.75</v>
      </c>
      <c r="D5228">
        <v>6.2172950712700015E-3</v>
      </c>
      <c r="E5228">
        <v>6.1980474299146637E-3</v>
      </c>
    </row>
    <row r="5229" spans="1:5" x14ac:dyDescent="0.25">
      <c r="A5229" s="6">
        <v>45952</v>
      </c>
      <c r="B5229" t="s">
        <v>1245</v>
      </c>
      <c r="C5229">
        <v>30.350000381469727</v>
      </c>
      <c r="D5229">
        <v>-1.300811767578125E-2</v>
      </c>
      <c r="E5229">
        <v>-1.309346417800069E-2</v>
      </c>
    </row>
    <row r="5230" spans="1:5" x14ac:dyDescent="0.25">
      <c r="A5230" s="6">
        <v>45953</v>
      </c>
      <c r="B5230" t="s">
        <v>1245</v>
      </c>
      <c r="C5230">
        <v>30.270000457763672</v>
      </c>
      <c r="D5230">
        <v>-2.6359117858495429E-3</v>
      </c>
      <c r="E5230">
        <v>-2.6393919182141059E-3</v>
      </c>
    </row>
    <row r="5231" spans="1:5" x14ac:dyDescent="0.25">
      <c r="A5231" s="6">
        <v>45954</v>
      </c>
      <c r="B5231" t="s">
        <v>1245</v>
      </c>
      <c r="C5231">
        <v>30.399999618530273</v>
      </c>
      <c r="D5231">
        <v>4.2946534126417912E-3</v>
      </c>
      <c r="E5231">
        <v>4.2854577075176611E-3</v>
      </c>
    </row>
    <row r="5232" spans="1:5" x14ac:dyDescent="0.25">
      <c r="A5232" s="6">
        <v>45957</v>
      </c>
      <c r="B5232" t="s">
        <v>1245</v>
      </c>
      <c r="C5232">
        <v>30.479999542236328</v>
      </c>
      <c r="D5232">
        <v>2.6315764707212086E-3</v>
      </c>
      <c r="E5232">
        <v>2.6281199361226819E-3</v>
      </c>
    </row>
    <row r="5233" spans="1:5" x14ac:dyDescent="0.25">
      <c r="A5233" s="6">
        <v>45958</v>
      </c>
      <c r="B5233" t="s">
        <v>1245</v>
      </c>
      <c r="C5233">
        <v>30.649999618530273</v>
      </c>
      <c r="D5233">
        <v>5.5774304083691106E-3</v>
      </c>
      <c r="E5233">
        <v>5.561934136273752E-3</v>
      </c>
    </row>
    <row r="5234" spans="1:5" x14ac:dyDescent="0.25">
      <c r="A5234" s="6">
        <v>45959</v>
      </c>
      <c r="B5234" t="s">
        <v>1245</v>
      </c>
      <c r="C5234">
        <v>30.209999084472656</v>
      </c>
      <c r="D5234">
        <v>-1.4355645661789929E-2</v>
      </c>
      <c r="E5234">
        <v>-1.4459684843085871E-2</v>
      </c>
    </row>
    <row r="5235" spans="1:5" x14ac:dyDescent="0.25">
      <c r="A5235" s="6">
        <v>45960</v>
      </c>
      <c r="B5235" t="s">
        <v>1245</v>
      </c>
      <c r="C5235">
        <v>29.840000152587891</v>
      </c>
      <c r="D5235">
        <v>-1.2247565147227579E-2</v>
      </c>
      <c r="E5235">
        <v>-1.2323184644044775E-2</v>
      </c>
    </row>
    <row r="5236" spans="1:5" x14ac:dyDescent="0.25">
      <c r="A5236" s="6">
        <v>45961</v>
      </c>
      <c r="B5236" t="s">
        <v>1245</v>
      </c>
      <c r="C5236">
        <v>29.870000839233398</v>
      </c>
      <c r="D5236">
        <v>1.0053849360622813E-3</v>
      </c>
      <c r="E5236">
        <v>1.0048798751195465E-3</v>
      </c>
    </row>
    <row r="5237" spans="1:5" x14ac:dyDescent="0.25">
      <c r="A5237" s="6">
        <v>45964</v>
      </c>
      <c r="B5237" t="s">
        <v>1245</v>
      </c>
      <c r="C5237">
        <v>29.799999237060547</v>
      </c>
      <c r="D5237">
        <v>-2.3435420222990277E-3</v>
      </c>
      <c r="E5237">
        <v>-2.3462924148514395E-3</v>
      </c>
    </row>
    <row r="5238" spans="1:5" x14ac:dyDescent="0.25">
      <c r="A5238" s="6">
        <v>45236</v>
      </c>
      <c r="B5238" t="s">
        <v>1143</v>
      </c>
      <c r="C5238">
        <v>34.087581634521484</v>
      </c>
      <c r="D5238">
        <v>2.8513717828777541E-3</v>
      </c>
      <c r="E5238">
        <v>2.8473143333904057E-3</v>
      </c>
    </row>
    <row r="5239" spans="1:5" x14ac:dyDescent="0.25">
      <c r="A5239" s="6">
        <v>45237</v>
      </c>
      <c r="B5239" t="s">
        <v>1143</v>
      </c>
      <c r="C5239">
        <v>34.543117523193359</v>
      </c>
      <c r="D5239">
        <v>1.336369043589003E-2</v>
      </c>
      <c r="E5239">
        <v>1.3275183968295435E-2</v>
      </c>
    </row>
    <row r="5240" spans="1:5" x14ac:dyDescent="0.25">
      <c r="A5240" s="6">
        <v>45238</v>
      </c>
      <c r="B5240" t="s">
        <v>1143</v>
      </c>
      <c r="C5240">
        <v>34.862964630126953</v>
      </c>
      <c r="D5240">
        <v>9.2593584443800836E-3</v>
      </c>
      <c r="E5240">
        <v>9.2167533800847651E-3</v>
      </c>
    </row>
    <row r="5241" spans="1:5" x14ac:dyDescent="0.25">
      <c r="A5241" s="6">
        <v>45239</v>
      </c>
      <c r="B5241" t="s">
        <v>1143</v>
      </c>
      <c r="C5241">
        <v>35.037418365478516</v>
      </c>
      <c r="D5241">
        <v>5.0039845206051314E-3</v>
      </c>
      <c r="E5241">
        <v>4.9915062002992162E-3</v>
      </c>
    </row>
    <row r="5242" spans="1:5" x14ac:dyDescent="0.25">
      <c r="A5242" s="6">
        <v>45240</v>
      </c>
      <c r="B5242" t="s">
        <v>1143</v>
      </c>
      <c r="C5242">
        <v>35.066501617431641</v>
      </c>
      <c r="D5242">
        <v>8.3006263902651867E-4</v>
      </c>
      <c r="E5242">
        <v>8.2971832755438391E-4</v>
      </c>
    </row>
    <row r="5243" spans="1:5" x14ac:dyDescent="0.25">
      <c r="A5243" s="6">
        <v>45243</v>
      </c>
      <c r="B5243" t="s">
        <v>1143</v>
      </c>
      <c r="C5243">
        <v>35.66741943359375</v>
      </c>
      <c r="D5243">
        <v>1.7136520281321399E-2</v>
      </c>
      <c r="E5243">
        <v>1.6991346288665561E-2</v>
      </c>
    </row>
    <row r="5244" spans="1:5" x14ac:dyDescent="0.25">
      <c r="A5244" s="6">
        <v>45244</v>
      </c>
      <c r="B5244" t="s">
        <v>1143</v>
      </c>
      <c r="C5244">
        <v>35.774028778076172</v>
      </c>
      <c r="D5244">
        <v>2.9889839572192489E-3</v>
      </c>
      <c r="E5244">
        <v>2.9845258259836153E-3</v>
      </c>
    </row>
    <row r="5245" spans="1:5" x14ac:dyDescent="0.25">
      <c r="A5245" s="6">
        <v>45245</v>
      </c>
      <c r="B5245" t="s">
        <v>1143</v>
      </c>
      <c r="C5245">
        <v>35.822494506835938</v>
      </c>
      <c r="D5245">
        <v>1.354774131267833E-3</v>
      </c>
      <c r="E5245">
        <v>1.3538572528098433E-3</v>
      </c>
    </row>
    <row r="5246" spans="1:5" x14ac:dyDescent="0.25">
      <c r="A5246" s="6">
        <v>45246</v>
      </c>
      <c r="B5246" t="s">
        <v>1143</v>
      </c>
      <c r="C5246">
        <v>35.870952606201172</v>
      </c>
      <c r="D5246">
        <v>1.3527282237697502E-3</v>
      </c>
      <c r="E5246">
        <v>1.351814111217097E-3</v>
      </c>
    </row>
    <row r="5247" spans="1:5" x14ac:dyDescent="0.25">
      <c r="A5247" s="6">
        <v>45247</v>
      </c>
      <c r="B5247" t="s">
        <v>1143</v>
      </c>
      <c r="C5247">
        <v>35.977569580078125</v>
      </c>
      <c r="D5247">
        <v>2.9722370366747075E-3</v>
      </c>
      <c r="E5247">
        <v>2.9678286731476969E-3</v>
      </c>
    </row>
    <row r="5248" spans="1:5" x14ac:dyDescent="0.25">
      <c r="A5248" s="6">
        <v>45250</v>
      </c>
      <c r="B5248" t="s">
        <v>1143</v>
      </c>
      <c r="C5248">
        <v>35.454189300537109</v>
      </c>
      <c r="D5248">
        <v>-1.4547405109622158E-2</v>
      </c>
      <c r="E5248">
        <v>-1.4654256143611951E-2</v>
      </c>
    </row>
    <row r="5249" spans="1:5" x14ac:dyDescent="0.25">
      <c r="A5249" s="6">
        <v>45251</v>
      </c>
      <c r="B5249" t="s">
        <v>1143</v>
      </c>
      <c r="C5249">
        <v>35.861263275146484</v>
      </c>
      <c r="D5249">
        <v>1.1481688980636395E-2</v>
      </c>
      <c r="E5249">
        <v>1.1416274625063696E-2</v>
      </c>
    </row>
    <row r="5250" spans="1:5" x14ac:dyDescent="0.25">
      <c r="A5250" s="6">
        <v>45252</v>
      </c>
      <c r="B5250" t="s">
        <v>1143</v>
      </c>
      <c r="C5250">
        <v>35.71588134765625</v>
      </c>
      <c r="D5250">
        <v>-4.0540102108168607E-3</v>
      </c>
      <c r="E5250">
        <v>-4.0622499871762439E-3</v>
      </c>
    </row>
    <row r="5251" spans="1:5" x14ac:dyDescent="0.25">
      <c r="A5251" s="6">
        <v>45253</v>
      </c>
      <c r="B5251" t="s">
        <v>1143</v>
      </c>
      <c r="C5251">
        <v>35.890335083007813</v>
      </c>
      <c r="D5251">
        <v>4.8844863620594037E-3</v>
      </c>
      <c r="E5251">
        <v>4.8725959618280698E-3</v>
      </c>
    </row>
    <row r="5252" spans="1:5" x14ac:dyDescent="0.25">
      <c r="A5252" s="6">
        <v>45254</v>
      </c>
      <c r="B5252" t="s">
        <v>1143</v>
      </c>
      <c r="C5252">
        <v>35.870952606201172</v>
      </c>
      <c r="D5252">
        <v>-5.4004725121159503E-4</v>
      </c>
      <c r="E5252">
        <v>-5.4019312925141958E-4</v>
      </c>
    </row>
    <row r="5253" spans="1:5" x14ac:dyDescent="0.25">
      <c r="A5253" s="6">
        <v>45257</v>
      </c>
      <c r="B5253" t="s">
        <v>1143</v>
      </c>
      <c r="C5253">
        <v>35.560802459716797</v>
      </c>
      <c r="D5253">
        <v>-8.6462757175497229E-3</v>
      </c>
      <c r="E5253">
        <v>-8.6838716260371762E-3</v>
      </c>
    </row>
    <row r="5254" spans="1:5" x14ac:dyDescent="0.25">
      <c r="A5254" s="6">
        <v>45258</v>
      </c>
      <c r="B5254" t="s">
        <v>1143</v>
      </c>
      <c r="C5254">
        <v>35.405727386474609</v>
      </c>
      <c r="D5254">
        <v>-4.3608429089263545E-3</v>
      </c>
      <c r="E5254">
        <v>-4.3703791184039843E-3</v>
      </c>
    </row>
    <row r="5255" spans="1:5" x14ac:dyDescent="0.25">
      <c r="A5255" s="6">
        <v>45259</v>
      </c>
      <c r="B5255" t="s">
        <v>1143</v>
      </c>
      <c r="C5255">
        <v>35.434806823730469</v>
      </c>
      <c r="D5255">
        <v>8.2132014796476582E-4</v>
      </c>
      <c r="E5255">
        <v>8.2098304913678466E-4</v>
      </c>
    </row>
    <row r="5256" spans="1:5" x14ac:dyDescent="0.25">
      <c r="A5256" s="6">
        <v>45260</v>
      </c>
      <c r="B5256" t="s">
        <v>1143</v>
      </c>
      <c r="C5256">
        <v>35.444496154785156</v>
      </c>
      <c r="D5256">
        <v>2.7344105762705517E-4</v>
      </c>
      <c r="E5256">
        <v>2.7340367943472346E-4</v>
      </c>
    </row>
    <row r="5257" spans="1:5" x14ac:dyDescent="0.25">
      <c r="A5257" s="6">
        <v>45261</v>
      </c>
      <c r="B5257" t="s">
        <v>1143</v>
      </c>
      <c r="C5257">
        <v>35.415420532226563</v>
      </c>
      <c r="D5257">
        <v>-8.203141732251451E-4</v>
      </c>
      <c r="E5257">
        <v>-8.2065081501048458E-4</v>
      </c>
    </row>
    <row r="5258" spans="1:5" x14ac:dyDescent="0.25">
      <c r="A5258" s="6">
        <v>45264</v>
      </c>
      <c r="B5258" t="s">
        <v>1143</v>
      </c>
      <c r="C5258">
        <v>35.221580505371094</v>
      </c>
      <c r="D5258">
        <v>-5.4733227487467895E-3</v>
      </c>
      <c r="E5258">
        <v>-5.4883562603034149E-3</v>
      </c>
    </row>
    <row r="5259" spans="1:5" x14ac:dyDescent="0.25">
      <c r="A5259" s="6">
        <v>45265</v>
      </c>
      <c r="B5259" t="s">
        <v>1143</v>
      </c>
      <c r="C5259">
        <v>35.289417266845703</v>
      </c>
      <c r="D5259">
        <v>1.9259999267853267E-3</v>
      </c>
      <c r="E5259">
        <v>1.924147566974898E-3</v>
      </c>
    </row>
    <row r="5260" spans="1:5" x14ac:dyDescent="0.25">
      <c r="A5260" s="6">
        <v>45266</v>
      </c>
      <c r="B5260" t="s">
        <v>1143</v>
      </c>
      <c r="C5260">
        <v>35.628646850585938</v>
      </c>
      <c r="D5260">
        <v>9.61278507874197E-3</v>
      </c>
      <c r="E5260">
        <v>9.5668762336851461E-3</v>
      </c>
    </row>
    <row r="5261" spans="1:5" x14ac:dyDescent="0.25">
      <c r="A5261" s="6">
        <v>45267</v>
      </c>
      <c r="B5261" t="s">
        <v>1143</v>
      </c>
      <c r="C5261">
        <v>35.560802459716797</v>
      </c>
      <c r="D5261">
        <v>-1.9042090246552679E-3</v>
      </c>
      <c r="E5261">
        <v>-1.9060243355136606E-3</v>
      </c>
    </row>
    <row r="5262" spans="1:5" x14ac:dyDescent="0.25">
      <c r="A5262" s="6">
        <v>45268</v>
      </c>
      <c r="B5262" t="s">
        <v>1143</v>
      </c>
      <c r="C5262">
        <v>35.551113128662109</v>
      </c>
      <c r="D5262">
        <v>-2.7247222741000332E-4</v>
      </c>
      <c r="E5262">
        <v>-2.7250935471161706E-4</v>
      </c>
    </row>
    <row r="5263" spans="1:5" x14ac:dyDescent="0.25">
      <c r="A5263" s="6">
        <v>45271</v>
      </c>
      <c r="B5263" t="s">
        <v>1143</v>
      </c>
      <c r="C5263">
        <v>35.967884063720703</v>
      </c>
      <c r="D5263">
        <v>1.1723147276718748E-2</v>
      </c>
      <c r="E5263">
        <v>1.1654963553541535E-2</v>
      </c>
    </row>
    <row r="5264" spans="1:5" x14ac:dyDescent="0.25">
      <c r="A5264" s="6">
        <v>45272</v>
      </c>
      <c r="B5264" t="s">
        <v>1143</v>
      </c>
      <c r="C5264">
        <v>36.210186004638672</v>
      </c>
      <c r="D5264">
        <v>6.7366192709226169E-3</v>
      </c>
      <c r="E5264">
        <v>6.7140296463722073E-3</v>
      </c>
    </row>
    <row r="5265" spans="1:5" x14ac:dyDescent="0.25">
      <c r="A5265" s="6">
        <v>45273</v>
      </c>
      <c r="B5265" t="s">
        <v>1143</v>
      </c>
      <c r="C5265">
        <v>36.723873138427734</v>
      </c>
      <c r="D5265">
        <v>1.4186260565556275E-2</v>
      </c>
      <c r="E5265">
        <v>1.4086577220914272E-2</v>
      </c>
    </row>
    <row r="5266" spans="1:5" x14ac:dyDescent="0.25">
      <c r="A5266" s="6">
        <v>45274</v>
      </c>
      <c r="B5266" t="s">
        <v>1143</v>
      </c>
      <c r="C5266">
        <v>36.500946044921875</v>
      </c>
      <c r="D5266">
        <v>-6.0703589914264944E-3</v>
      </c>
      <c r="E5266">
        <v>-6.0888585244349008E-3</v>
      </c>
    </row>
    <row r="5267" spans="1:5" x14ac:dyDescent="0.25">
      <c r="A5267" s="6">
        <v>45275</v>
      </c>
      <c r="B5267" t="s">
        <v>1143</v>
      </c>
      <c r="C5267">
        <v>36.278030395507813</v>
      </c>
      <c r="D5267">
        <v>-6.1071197754632989E-3</v>
      </c>
      <c r="E5267">
        <v>-6.1258445064814177E-3</v>
      </c>
    </row>
    <row r="5268" spans="1:5" x14ac:dyDescent="0.25">
      <c r="A5268" s="6">
        <v>45278</v>
      </c>
      <c r="B5268" t="s">
        <v>1143</v>
      </c>
      <c r="C5268">
        <v>36.452491760253906</v>
      </c>
      <c r="D5268">
        <v>4.8090087263308323E-3</v>
      </c>
      <c r="E5268">
        <v>4.7974823826195754E-3</v>
      </c>
    </row>
    <row r="5269" spans="1:5" x14ac:dyDescent="0.25">
      <c r="A5269" s="6">
        <v>45279</v>
      </c>
      <c r="B5269" t="s">
        <v>1143</v>
      </c>
      <c r="C5269">
        <v>36.559104919433594</v>
      </c>
      <c r="D5269">
        <v>2.9247152672271515E-3</v>
      </c>
      <c r="E5269">
        <v>2.920446608578662E-3</v>
      </c>
    </row>
    <row r="5270" spans="1:5" x14ac:dyDescent="0.25">
      <c r="A5270" s="6">
        <v>45280</v>
      </c>
      <c r="B5270" t="s">
        <v>1143</v>
      </c>
      <c r="C5270">
        <v>36.539718627929688</v>
      </c>
      <c r="D5270">
        <v>-5.3027259684357286E-4</v>
      </c>
      <c r="E5270">
        <v>-5.3041324107910815E-4</v>
      </c>
    </row>
    <row r="5271" spans="1:5" x14ac:dyDescent="0.25">
      <c r="A5271" s="6">
        <v>45281</v>
      </c>
      <c r="B5271" t="s">
        <v>1143</v>
      </c>
      <c r="C5271">
        <v>36.239261627197266</v>
      </c>
      <c r="D5271">
        <v>-8.2227508041827768E-3</v>
      </c>
      <c r="E5271">
        <v>-8.2567440933931455E-3</v>
      </c>
    </row>
    <row r="5272" spans="1:5" x14ac:dyDescent="0.25">
      <c r="A5272" s="6">
        <v>45282</v>
      </c>
      <c r="B5272" t="s">
        <v>1143</v>
      </c>
      <c r="C5272">
        <v>36.229568481445313</v>
      </c>
      <c r="D5272">
        <v>-2.6747635897406141E-4</v>
      </c>
      <c r="E5272">
        <v>-2.6751213715538711E-4</v>
      </c>
    </row>
    <row r="5273" spans="1:5" x14ac:dyDescent="0.25">
      <c r="A5273" s="6">
        <v>45288</v>
      </c>
      <c r="B5273" t="s">
        <v>1143</v>
      </c>
      <c r="C5273">
        <v>36.384647369384766</v>
      </c>
      <c r="D5273">
        <v>2.4033254760382761E-3</v>
      </c>
      <c r="E5273">
        <v>2.4004421082232208E-3</v>
      </c>
    </row>
    <row r="5274" spans="1:5" x14ac:dyDescent="0.25">
      <c r="A5274" s="6">
        <v>45289</v>
      </c>
      <c r="B5274" t="s">
        <v>1143</v>
      </c>
      <c r="C5274">
        <v>36.326488494873047</v>
      </c>
      <c r="D5274">
        <v>-1.5984454630348921E-3</v>
      </c>
      <c r="E5274">
        <v>-1.5997243399757562E-3</v>
      </c>
    </row>
    <row r="5275" spans="1:5" x14ac:dyDescent="0.25">
      <c r="A5275" s="6">
        <v>45293</v>
      </c>
      <c r="B5275" t="s">
        <v>1143</v>
      </c>
      <c r="C5275">
        <v>36.248363494873047</v>
      </c>
      <c r="D5275">
        <v>-2.1506345159407747E-3</v>
      </c>
      <c r="E5275">
        <v>-2.1529504514343385E-3</v>
      </c>
    </row>
    <row r="5276" spans="1:5" x14ac:dyDescent="0.25">
      <c r="A5276" s="6">
        <v>45294</v>
      </c>
      <c r="B5276" t="s">
        <v>1143</v>
      </c>
      <c r="C5276">
        <v>35.918567657470703</v>
      </c>
      <c r="D5276">
        <v>-9.098226943376031E-3</v>
      </c>
      <c r="E5276">
        <v>-9.139868579269796E-3</v>
      </c>
    </row>
    <row r="5277" spans="1:5" x14ac:dyDescent="0.25">
      <c r="A5277" s="6">
        <v>45295</v>
      </c>
      <c r="B5277" t="s">
        <v>1143</v>
      </c>
      <c r="C5277">
        <v>35.743972778320313</v>
      </c>
      <c r="D5277">
        <v>-4.8608530500262592E-3</v>
      </c>
      <c r="E5277">
        <v>-4.8727054202317441E-3</v>
      </c>
    </row>
    <row r="5278" spans="1:5" x14ac:dyDescent="0.25">
      <c r="A5278" s="6">
        <v>45296</v>
      </c>
      <c r="B5278" t="s">
        <v>1143</v>
      </c>
      <c r="C5278">
        <v>35.763374328613281</v>
      </c>
      <c r="D5278">
        <v>5.427922187970502E-4</v>
      </c>
      <c r="E5278">
        <v>5.4264496038539394E-4</v>
      </c>
    </row>
    <row r="5279" spans="1:5" x14ac:dyDescent="0.25">
      <c r="A5279" s="6">
        <v>45299</v>
      </c>
      <c r="B5279" t="s">
        <v>1143</v>
      </c>
      <c r="C5279">
        <v>35.763374328613281</v>
      </c>
      <c r="D5279">
        <v>0</v>
      </c>
      <c r="E5279">
        <v>0</v>
      </c>
    </row>
    <row r="5280" spans="1:5" x14ac:dyDescent="0.25">
      <c r="A5280" s="6">
        <v>45300</v>
      </c>
      <c r="B5280" t="s">
        <v>1143</v>
      </c>
      <c r="C5280">
        <v>36.403560638427734</v>
      </c>
      <c r="D5280">
        <v>1.7900612619270007E-2</v>
      </c>
      <c r="E5280">
        <v>1.7742283322198613E-2</v>
      </c>
    </row>
    <row r="5281" spans="1:5" x14ac:dyDescent="0.25">
      <c r="A5281" s="6">
        <v>45301</v>
      </c>
      <c r="B5281" t="s">
        <v>1143</v>
      </c>
      <c r="C5281">
        <v>36.558765411376953</v>
      </c>
      <c r="D5281">
        <v>4.2634503391238976E-3</v>
      </c>
      <c r="E5281">
        <v>4.2543875846647351E-3</v>
      </c>
    </row>
    <row r="5282" spans="1:5" x14ac:dyDescent="0.25">
      <c r="A5282" s="6">
        <v>45302</v>
      </c>
      <c r="B5282" t="s">
        <v>1143</v>
      </c>
      <c r="C5282">
        <v>36.859458923339844</v>
      </c>
      <c r="D5282">
        <v>8.2249361700084123E-3</v>
      </c>
      <c r="E5282">
        <v>8.1912957170142305E-3</v>
      </c>
    </row>
    <row r="5283" spans="1:5" x14ac:dyDescent="0.25">
      <c r="A5283" s="6">
        <v>45303</v>
      </c>
      <c r="B5283" t="s">
        <v>1143</v>
      </c>
      <c r="C5283">
        <v>36.830356597900391</v>
      </c>
      <c r="D5283">
        <v>-7.895483626056965E-4</v>
      </c>
      <c r="E5283">
        <v>-7.8986022007598486E-4</v>
      </c>
    </row>
    <row r="5284" spans="1:5" x14ac:dyDescent="0.25">
      <c r="A5284" s="6">
        <v>45306</v>
      </c>
      <c r="B5284" t="s">
        <v>1143</v>
      </c>
      <c r="C5284">
        <v>36.946758270263672</v>
      </c>
      <c r="D5284">
        <v>3.1604818175969829E-3</v>
      </c>
      <c r="E5284">
        <v>3.1554979930342487E-3</v>
      </c>
    </row>
    <row r="5285" spans="1:5" x14ac:dyDescent="0.25">
      <c r="A5285" s="6">
        <v>45307</v>
      </c>
      <c r="B5285" t="s">
        <v>1143</v>
      </c>
      <c r="C5285">
        <v>37.218353271484375</v>
      </c>
      <c r="D5285">
        <v>7.3509832509255357E-3</v>
      </c>
      <c r="E5285">
        <v>7.324096456066331E-3</v>
      </c>
    </row>
    <row r="5286" spans="1:5" x14ac:dyDescent="0.25">
      <c r="A5286" s="6">
        <v>45308</v>
      </c>
      <c r="B5286" t="s">
        <v>1143</v>
      </c>
      <c r="C5286">
        <v>37.567546844482422</v>
      </c>
      <c r="D5286">
        <v>9.3822950857309628E-3</v>
      </c>
      <c r="E5286">
        <v>9.3385547322840327E-3</v>
      </c>
    </row>
    <row r="5287" spans="1:5" x14ac:dyDescent="0.25">
      <c r="A5287" s="6">
        <v>45309</v>
      </c>
      <c r="B5287" t="s">
        <v>1143</v>
      </c>
      <c r="C5287">
        <v>37.509346008300781</v>
      </c>
      <c r="D5287">
        <v>-1.5492317457558302E-3</v>
      </c>
      <c r="E5287">
        <v>-1.5504330461456395E-3</v>
      </c>
    </row>
    <row r="5288" spans="1:5" x14ac:dyDescent="0.25">
      <c r="A5288" s="6">
        <v>45310</v>
      </c>
      <c r="B5288" t="s">
        <v>1143</v>
      </c>
      <c r="C5288">
        <v>38.081638336181641</v>
      </c>
      <c r="D5288">
        <v>1.5257326207559263E-2</v>
      </c>
      <c r="E5288">
        <v>1.5142103719336204E-2</v>
      </c>
    </row>
    <row r="5289" spans="1:5" x14ac:dyDescent="0.25">
      <c r="A5289" s="6">
        <v>45313</v>
      </c>
      <c r="B5289" t="s">
        <v>1143</v>
      </c>
      <c r="C5289">
        <v>38.838230133056641</v>
      </c>
      <c r="D5289">
        <v>1.9867627285251377E-2</v>
      </c>
      <c r="E5289">
        <v>1.9672841703071792E-2</v>
      </c>
    </row>
    <row r="5290" spans="1:5" x14ac:dyDescent="0.25">
      <c r="A5290" s="6">
        <v>45314</v>
      </c>
      <c r="B5290" t="s">
        <v>1143</v>
      </c>
      <c r="C5290">
        <v>38.634536743164063</v>
      </c>
      <c r="D5290">
        <v>-5.2446620042865266E-3</v>
      </c>
      <c r="E5290">
        <v>-5.2584635214008848E-3</v>
      </c>
    </row>
    <row r="5291" spans="1:5" x14ac:dyDescent="0.25">
      <c r="A5291" s="6">
        <v>45315</v>
      </c>
      <c r="B5291" t="s">
        <v>1143</v>
      </c>
      <c r="C5291">
        <v>39.100128173828125</v>
      </c>
      <c r="D5291">
        <v>1.2051171565980789E-2</v>
      </c>
      <c r="E5291">
        <v>1.1979134375436542E-2</v>
      </c>
    </row>
    <row r="5292" spans="1:5" x14ac:dyDescent="0.25">
      <c r="A5292" s="6">
        <v>45316</v>
      </c>
      <c r="B5292" t="s">
        <v>1143</v>
      </c>
      <c r="C5292">
        <v>39.100128173828125</v>
      </c>
      <c r="D5292">
        <v>0</v>
      </c>
      <c r="E5292">
        <v>0</v>
      </c>
    </row>
    <row r="5293" spans="1:5" x14ac:dyDescent="0.25">
      <c r="A5293" s="6">
        <v>45321</v>
      </c>
      <c r="B5293" t="s">
        <v>1143</v>
      </c>
      <c r="C5293">
        <v>39.138919830322266</v>
      </c>
      <c r="D5293">
        <v>7.2389421276333188E-3</v>
      </c>
      <c r="E5293">
        <v>7.212866749219983E-3</v>
      </c>
    </row>
    <row r="5294" spans="1:5" x14ac:dyDescent="0.25">
      <c r="A5294" s="6">
        <v>45322</v>
      </c>
      <c r="B5294" t="s">
        <v>1143</v>
      </c>
      <c r="C5294">
        <v>38.78973388671875</v>
      </c>
      <c r="D5294">
        <v>-8.9217061972413081E-3</v>
      </c>
      <c r="E5294">
        <v>-8.9617429264914946E-3</v>
      </c>
    </row>
    <row r="5295" spans="1:5" x14ac:dyDescent="0.25">
      <c r="A5295" s="6">
        <v>45323</v>
      </c>
      <c r="B5295" t="s">
        <v>1143</v>
      </c>
      <c r="C5295">
        <v>38.6539306640625</v>
      </c>
      <c r="D5295">
        <v>-3.5010093921461483E-3</v>
      </c>
      <c r="E5295">
        <v>-3.5071522672278075E-3</v>
      </c>
    </row>
    <row r="5296" spans="1:5" x14ac:dyDescent="0.25">
      <c r="A5296" s="6">
        <v>45324</v>
      </c>
      <c r="B5296" t="s">
        <v>1143</v>
      </c>
      <c r="C5296">
        <v>39.051624298095703</v>
      </c>
      <c r="D5296">
        <v>1.0288569032979256E-2</v>
      </c>
      <c r="E5296">
        <v>1.0236001959132754E-2</v>
      </c>
    </row>
    <row r="5297" spans="1:5" x14ac:dyDescent="0.25">
      <c r="A5297" s="6">
        <v>45327</v>
      </c>
      <c r="B5297" t="s">
        <v>1143</v>
      </c>
      <c r="C5297">
        <v>39.769412994384766</v>
      </c>
      <c r="D5297">
        <v>1.838050808872671E-2</v>
      </c>
      <c r="E5297">
        <v>1.8213628337836296E-2</v>
      </c>
    </row>
    <row r="5298" spans="1:5" x14ac:dyDescent="0.25">
      <c r="A5298" s="6">
        <v>45328</v>
      </c>
      <c r="B5298" t="s">
        <v>1143</v>
      </c>
      <c r="C5298">
        <v>39.817916870117188</v>
      </c>
      <c r="D5298">
        <v>1.2196276505078707E-3</v>
      </c>
      <c r="E5298">
        <v>1.2188845088809412E-3</v>
      </c>
    </row>
    <row r="5299" spans="1:5" x14ac:dyDescent="0.25">
      <c r="A5299" s="6">
        <v>45329</v>
      </c>
      <c r="B5299" t="s">
        <v>1143</v>
      </c>
      <c r="C5299">
        <v>39.556015014648438</v>
      </c>
      <c r="D5299">
        <v>-6.5774876250571657E-3</v>
      </c>
      <c r="E5299">
        <v>-6.5992146218931602E-3</v>
      </c>
    </row>
    <row r="5300" spans="1:5" x14ac:dyDescent="0.25">
      <c r="A5300" s="6">
        <v>45330</v>
      </c>
      <c r="B5300" t="s">
        <v>1143</v>
      </c>
      <c r="C5300">
        <v>40.050712585449219</v>
      </c>
      <c r="D5300">
        <v>1.2506253994938099E-2</v>
      </c>
      <c r="E5300">
        <v>1.2428696764604943E-2</v>
      </c>
    </row>
    <row r="5301" spans="1:5" x14ac:dyDescent="0.25">
      <c r="A5301" s="6">
        <v>45331</v>
      </c>
      <c r="B5301" t="s">
        <v>1143</v>
      </c>
      <c r="C5301">
        <v>40.283504486083984</v>
      </c>
      <c r="D5301">
        <v>5.8124284340284049E-3</v>
      </c>
      <c r="E5301">
        <v>5.7956014441757518E-3</v>
      </c>
    </row>
    <row r="5302" spans="1:5" x14ac:dyDescent="0.25">
      <c r="A5302" s="6">
        <v>45334</v>
      </c>
      <c r="B5302" t="s">
        <v>1143</v>
      </c>
      <c r="C5302">
        <v>40.477504730224609</v>
      </c>
      <c r="D5302">
        <v>4.8158730630707414E-3</v>
      </c>
      <c r="E5302">
        <v>4.8043138433584813E-3</v>
      </c>
    </row>
    <row r="5303" spans="1:5" x14ac:dyDescent="0.25">
      <c r="A5303" s="6">
        <v>45335</v>
      </c>
      <c r="B5303" t="s">
        <v>1143</v>
      </c>
      <c r="C5303">
        <v>40.273811340332031</v>
      </c>
      <c r="D5303">
        <v>-5.0322615302044182E-3</v>
      </c>
      <c r="E5303">
        <v>-5.044965997648785E-3</v>
      </c>
    </row>
    <row r="5304" spans="1:5" x14ac:dyDescent="0.25">
      <c r="A5304" s="6">
        <v>45336</v>
      </c>
      <c r="B5304" t="s">
        <v>1143</v>
      </c>
      <c r="C5304">
        <v>40.060409545898438</v>
      </c>
      <c r="D5304">
        <v>-5.2987732556586398E-3</v>
      </c>
      <c r="E5304">
        <v>-5.3128615438000583E-3</v>
      </c>
    </row>
    <row r="5305" spans="1:5" x14ac:dyDescent="0.25">
      <c r="A5305" s="6">
        <v>45337</v>
      </c>
      <c r="B5305" t="s">
        <v>1143</v>
      </c>
      <c r="C5305">
        <v>40.370803833007813</v>
      </c>
      <c r="D5305">
        <v>7.74815561368003E-3</v>
      </c>
      <c r="E5305">
        <v>7.7182928112107781E-3</v>
      </c>
    </row>
    <row r="5306" spans="1:5" x14ac:dyDescent="0.25">
      <c r="A5306" s="6">
        <v>45338</v>
      </c>
      <c r="B5306" t="s">
        <v>1143</v>
      </c>
      <c r="C5306">
        <v>40.322303771972656</v>
      </c>
      <c r="D5306">
        <v>-1.201364759437884E-3</v>
      </c>
      <c r="E5306">
        <v>-1.2020869765692465E-3</v>
      </c>
    </row>
    <row r="5307" spans="1:5" x14ac:dyDescent="0.25">
      <c r="A5307" s="6">
        <v>45341</v>
      </c>
      <c r="B5307" t="s">
        <v>1143</v>
      </c>
      <c r="C5307">
        <v>39.798511505126953</v>
      </c>
      <c r="D5307">
        <v>-1.2990137413968483E-2</v>
      </c>
      <c r="E5307">
        <v>-1.3075247110199585E-2</v>
      </c>
    </row>
    <row r="5308" spans="1:5" x14ac:dyDescent="0.25">
      <c r="A5308" s="6">
        <v>45342</v>
      </c>
      <c r="B5308" t="s">
        <v>1143</v>
      </c>
      <c r="C5308">
        <v>39.691818237304688</v>
      </c>
      <c r="D5308">
        <v>-2.6808356339789174E-3</v>
      </c>
      <c r="E5308">
        <v>-2.6844355090487513E-3</v>
      </c>
    </row>
    <row r="5309" spans="1:5" x14ac:dyDescent="0.25">
      <c r="A5309" s="6">
        <v>45343</v>
      </c>
      <c r="B5309" t="s">
        <v>1143</v>
      </c>
      <c r="C5309">
        <v>39.168025970458984</v>
      </c>
      <c r="D5309">
        <v>-1.3196479529209659E-2</v>
      </c>
      <c r="E5309">
        <v>-1.3284326770682272E-2</v>
      </c>
    </row>
    <row r="5310" spans="1:5" x14ac:dyDescent="0.25">
      <c r="A5310" s="6">
        <v>45344</v>
      </c>
      <c r="B5310" t="s">
        <v>1143</v>
      </c>
      <c r="C5310">
        <v>39.798511505126953</v>
      </c>
      <c r="D5310">
        <v>1.6096944358224397E-2</v>
      </c>
      <c r="E5310">
        <v>1.5968762279731027E-2</v>
      </c>
    </row>
    <row r="5311" spans="1:5" x14ac:dyDescent="0.25">
      <c r="A5311" s="6">
        <v>45345</v>
      </c>
      <c r="B5311" t="s">
        <v>1143</v>
      </c>
      <c r="C5311">
        <v>40.293209075927734</v>
      </c>
      <c r="D5311">
        <v>1.2430052082150089E-2</v>
      </c>
      <c r="E5311">
        <v>1.2353433248814062E-2</v>
      </c>
    </row>
    <row r="5312" spans="1:5" x14ac:dyDescent="0.25">
      <c r="A5312" s="6">
        <v>45348</v>
      </c>
      <c r="B5312" t="s">
        <v>1143</v>
      </c>
      <c r="C5312">
        <v>40.147708892822266</v>
      </c>
      <c r="D5312">
        <v>-3.6110348726826613E-3</v>
      </c>
      <c r="E5312">
        <v>-3.6175703971900734E-3</v>
      </c>
    </row>
    <row r="5313" spans="1:5" x14ac:dyDescent="0.25">
      <c r="A5313" s="6">
        <v>45349</v>
      </c>
      <c r="B5313" t="s">
        <v>1143</v>
      </c>
      <c r="C5313">
        <v>40.225307464599609</v>
      </c>
      <c r="D5313">
        <v>1.9328269013929589E-3</v>
      </c>
      <c r="E5313">
        <v>1.9309613948915729E-3</v>
      </c>
    </row>
    <row r="5314" spans="1:5" x14ac:dyDescent="0.25">
      <c r="A5314" s="6">
        <v>45350</v>
      </c>
      <c r="B5314" t="s">
        <v>1143</v>
      </c>
      <c r="C5314">
        <v>40.516304016113281</v>
      </c>
      <c r="D5314">
        <v>7.2341659978549799E-3</v>
      </c>
      <c r="E5314">
        <v>7.2081249338449525E-3</v>
      </c>
    </row>
    <row r="5315" spans="1:5" x14ac:dyDescent="0.25">
      <c r="A5315" s="6">
        <v>45351</v>
      </c>
      <c r="B5315" t="s">
        <v>1143</v>
      </c>
      <c r="C5315">
        <v>40.341709136962891</v>
      </c>
      <c r="D5315">
        <v>-4.3092499029762088E-3</v>
      </c>
      <c r="E5315">
        <v>-4.3185614805776708E-3</v>
      </c>
    </row>
    <row r="5316" spans="1:5" x14ac:dyDescent="0.25">
      <c r="A5316" s="6">
        <v>45352</v>
      </c>
      <c r="B5316" t="s">
        <v>1143</v>
      </c>
      <c r="C5316">
        <v>40.865501403808594</v>
      </c>
      <c r="D5316">
        <v>1.2983888834937396E-2</v>
      </c>
      <c r="E5316">
        <v>1.2900320732308193E-2</v>
      </c>
    </row>
    <row r="5317" spans="1:5" x14ac:dyDescent="0.25">
      <c r="A5317" s="6">
        <v>45355</v>
      </c>
      <c r="B5317" t="s">
        <v>1143</v>
      </c>
      <c r="C5317">
        <v>41.331092834472656</v>
      </c>
      <c r="D5317">
        <v>1.1393263625065098E-2</v>
      </c>
      <c r="E5317">
        <v>1.1328849195712547E-2</v>
      </c>
    </row>
    <row r="5318" spans="1:5" x14ac:dyDescent="0.25">
      <c r="A5318" s="6">
        <v>45356</v>
      </c>
      <c r="B5318" t="s">
        <v>1143</v>
      </c>
      <c r="C5318">
        <v>41.107997894287109</v>
      </c>
      <c r="D5318">
        <v>-5.3977508187122991E-3</v>
      </c>
      <c r="E5318">
        <v>-5.4123713112469579E-3</v>
      </c>
    </row>
    <row r="5319" spans="1:5" x14ac:dyDescent="0.25">
      <c r="A5319" s="6">
        <v>45357</v>
      </c>
      <c r="B5319" t="s">
        <v>1143</v>
      </c>
      <c r="C5319">
        <v>40.516304016113281</v>
      </c>
      <c r="D5319">
        <v>-1.4393643779378906E-2</v>
      </c>
      <c r="E5319">
        <v>-1.4498237136196178E-2</v>
      </c>
    </row>
    <row r="5320" spans="1:5" x14ac:dyDescent="0.25">
      <c r="A5320" s="6">
        <v>45358</v>
      </c>
      <c r="B5320" t="s">
        <v>1143</v>
      </c>
      <c r="C5320">
        <v>40.108909606933594</v>
      </c>
      <c r="D5320">
        <v>-1.005507336053324E-2</v>
      </c>
      <c r="E5320">
        <v>-1.0105967057992486E-2</v>
      </c>
    </row>
    <row r="5321" spans="1:5" x14ac:dyDescent="0.25">
      <c r="A5321" s="6">
        <v>45359</v>
      </c>
      <c r="B5321" t="s">
        <v>1143</v>
      </c>
      <c r="C5321">
        <v>40.535701751708984</v>
      </c>
      <c r="D5321">
        <v>1.0640831400253514E-2</v>
      </c>
      <c r="E5321">
        <v>1.0584616186592986E-2</v>
      </c>
    </row>
    <row r="5322" spans="1:5" x14ac:dyDescent="0.25">
      <c r="A5322" s="6">
        <v>45362</v>
      </c>
      <c r="B5322" t="s">
        <v>1143</v>
      </c>
      <c r="C5322">
        <v>39.953712463378906</v>
      </c>
      <c r="D5322">
        <v>-1.4357449437902958E-2</v>
      </c>
      <c r="E5322">
        <v>-1.4461514892388736E-2</v>
      </c>
    </row>
    <row r="5323" spans="1:5" x14ac:dyDescent="0.25">
      <c r="A5323" s="6">
        <v>45363</v>
      </c>
      <c r="B5323" t="s">
        <v>1143</v>
      </c>
      <c r="C5323">
        <v>40.167110443115234</v>
      </c>
      <c r="D5323">
        <v>5.341130187386911E-3</v>
      </c>
      <c r="E5323">
        <v>5.3269169389588839E-3</v>
      </c>
    </row>
    <row r="5324" spans="1:5" x14ac:dyDescent="0.25">
      <c r="A5324" s="6">
        <v>45364</v>
      </c>
      <c r="B5324" t="s">
        <v>1143</v>
      </c>
      <c r="C5324">
        <v>40.516304016113281</v>
      </c>
      <c r="D5324">
        <v>8.6935198759834353E-3</v>
      </c>
      <c r="E5324">
        <v>8.6559488248293525E-3</v>
      </c>
    </row>
    <row r="5325" spans="1:5" x14ac:dyDescent="0.25">
      <c r="A5325" s="6">
        <v>45365</v>
      </c>
      <c r="B5325" t="s">
        <v>1143</v>
      </c>
      <c r="C5325">
        <v>40.312610626220703</v>
      </c>
      <c r="D5325">
        <v>-5.0274425281133794E-3</v>
      </c>
      <c r="E5325">
        <v>-5.0401226341560456E-3</v>
      </c>
    </row>
    <row r="5326" spans="1:5" x14ac:dyDescent="0.25">
      <c r="A5326" s="6">
        <v>45366</v>
      </c>
      <c r="B5326" t="s">
        <v>1143</v>
      </c>
      <c r="C5326">
        <v>40.273811340332031</v>
      </c>
      <c r="D5326">
        <v>-9.6246026456636713E-4</v>
      </c>
      <c r="E5326">
        <v>-9.6292372684668426E-4</v>
      </c>
    </row>
    <row r="5327" spans="1:5" x14ac:dyDescent="0.25">
      <c r="A5327" s="6">
        <v>45369</v>
      </c>
      <c r="B5327" t="s">
        <v>1143</v>
      </c>
      <c r="C5327">
        <v>40.089511871337891</v>
      </c>
      <c r="D5327">
        <v>-4.5761616013126893E-3</v>
      </c>
      <c r="E5327">
        <v>-4.5866642823726329E-3</v>
      </c>
    </row>
    <row r="5328" spans="1:5" x14ac:dyDescent="0.25">
      <c r="A5328" s="6">
        <v>45370</v>
      </c>
      <c r="B5328" t="s">
        <v>1143</v>
      </c>
      <c r="C5328">
        <v>40.399909973144531</v>
      </c>
      <c r="D5328">
        <v>7.7426261213362491E-3</v>
      </c>
      <c r="E5328">
        <v>7.712805817775825E-3</v>
      </c>
    </row>
    <row r="5329" spans="1:5" x14ac:dyDescent="0.25">
      <c r="A5329" s="6">
        <v>45371</v>
      </c>
      <c r="B5329" t="s">
        <v>1143</v>
      </c>
      <c r="C5329">
        <v>40.545406341552734</v>
      </c>
      <c r="D5329">
        <v>3.601403282950999E-3</v>
      </c>
      <c r="E5329">
        <v>3.5949337584063067E-3</v>
      </c>
    </row>
    <row r="5330" spans="1:5" x14ac:dyDescent="0.25">
      <c r="A5330" s="6">
        <v>45372</v>
      </c>
      <c r="B5330" t="s">
        <v>1143</v>
      </c>
      <c r="C5330">
        <v>40.797603607177734</v>
      </c>
      <c r="D5330">
        <v>6.2201193274646904E-3</v>
      </c>
      <c r="E5330">
        <v>6.200854231432548E-3</v>
      </c>
    </row>
    <row r="5331" spans="1:5" x14ac:dyDescent="0.25">
      <c r="A5331" s="6">
        <v>45373</v>
      </c>
      <c r="B5331" t="s">
        <v>1143</v>
      </c>
      <c r="C5331">
        <v>41.321392059326172</v>
      </c>
      <c r="D5331">
        <v>1.2838706341474548E-2</v>
      </c>
      <c r="E5331">
        <v>1.275698883932103E-2</v>
      </c>
    </row>
    <row r="5332" spans="1:5" x14ac:dyDescent="0.25">
      <c r="A5332" s="6">
        <v>45376</v>
      </c>
      <c r="B5332" t="s">
        <v>1143</v>
      </c>
      <c r="C5332">
        <v>41.311695098876953</v>
      </c>
      <c r="D5332">
        <v>-2.3467167890411922E-4</v>
      </c>
      <c r="E5332">
        <v>-2.3469921861116953E-4</v>
      </c>
    </row>
    <row r="5333" spans="1:5" x14ac:dyDescent="0.25">
      <c r="A5333" s="6">
        <v>45377</v>
      </c>
      <c r="B5333" t="s">
        <v>1143</v>
      </c>
      <c r="C5333">
        <v>41.175895690917969</v>
      </c>
      <c r="D5333">
        <v>-3.2871904102205196E-3</v>
      </c>
      <c r="E5333">
        <v>-3.292605089928726E-3</v>
      </c>
    </row>
    <row r="5334" spans="1:5" x14ac:dyDescent="0.25">
      <c r="A5334" s="6">
        <v>45378</v>
      </c>
      <c r="B5334" t="s">
        <v>1143</v>
      </c>
      <c r="C5334">
        <v>41.214698791503906</v>
      </c>
      <c r="D5334">
        <v>9.4237417146203484E-4</v>
      </c>
      <c r="E5334">
        <v>9.4193041568995154E-4</v>
      </c>
    </row>
    <row r="5335" spans="1:5" x14ac:dyDescent="0.25">
      <c r="A5335" s="6">
        <v>45379</v>
      </c>
      <c r="B5335" t="s">
        <v>1143</v>
      </c>
      <c r="C5335">
        <v>41.204994201660156</v>
      </c>
      <c r="D5335">
        <v>-2.3546429134035929E-4</v>
      </c>
      <c r="E5335">
        <v>-2.3549201740902565E-4</v>
      </c>
    </row>
    <row r="5336" spans="1:5" x14ac:dyDescent="0.25">
      <c r="A5336" s="6">
        <v>45385</v>
      </c>
      <c r="B5336" t="s">
        <v>1143</v>
      </c>
      <c r="C5336">
        <v>40.826698303222656</v>
      </c>
      <c r="D5336">
        <v>-1.3823823217827158E-2</v>
      </c>
      <c r="E5336">
        <v>-1.3920262062498164E-2</v>
      </c>
    </row>
    <row r="5337" spans="1:5" x14ac:dyDescent="0.25">
      <c r="A5337" s="6">
        <v>45386</v>
      </c>
      <c r="B5337" t="s">
        <v>1143</v>
      </c>
      <c r="C5337">
        <v>40.758804321289063</v>
      </c>
      <c r="D5337">
        <v>-1.6629799801428646E-3</v>
      </c>
      <c r="E5337">
        <v>-1.6643642662563074E-3</v>
      </c>
    </row>
    <row r="5338" spans="1:5" x14ac:dyDescent="0.25">
      <c r="A5338" s="6">
        <v>45387</v>
      </c>
      <c r="B5338" t="s">
        <v>1143</v>
      </c>
      <c r="C5338">
        <v>40.099212646484375</v>
      </c>
      <c r="D5338">
        <v>-1.618280236106362E-2</v>
      </c>
      <c r="E5338">
        <v>-1.6315173945329772E-2</v>
      </c>
    </row>
    <row r="5339" spans="1:5" x14ac:dyDescent="0.25">
      <c r="A5339" s="6">
        <v>45390</v>
      </c>
      <c r="B5339" t="s">
        <v>1143</v>
      </c>
      <c r="C5339">
        <v>40.458103179931641</v>
      </c>
      <c r="D5339">
        <v>8.9500643469300201E-3</v>
      </c>
      <c r="E5339">
        <v>8.9102499058876621E-3</v>
      </c>
    </row>
    <row r="5340" spans="1:5" x14ac:dyDescent="0.25">
      <c r="A5340" s="6">
        <v>45391</v>
      </c>
      <c r="B5340" t="s">
        <v>1143</v>
      </c>
      <c r="C5340">
        <v>40.322303771972656</v>
      </c>
      <c r="D5340">
        <v>-3.3565441107071825E-3</v>
      </c>
      <c r="E5340">
        <v>-3.3621899420855778E-3</v>
      </c>
    </row>
    <row r="5341" spans="1:5" x14ac:dyDescent="0.25">
      <c r="A5341" s="6">
        <v>45392</v>
      </c>
      <c r="B5341" t="s">
        <v>1143</v>
      </c>
      <c r="C5341">
        <v>40.40960693359375</v>
      </c>
      <c r="D5341">
        <v>2.1651332749934582E-3</v>
      </c>
      <c r="E5341">
        <v>2.1627927516986128E-3</v>
      </c>
    </row>
    <row r="5342" spans="1:5" x14ac:dyDescent="0.25">
      <c r="A5342" s="6">
        <v>45393</v>
      </c>
      <c r="B5342" t="s">
        <v>1143</v>
      </c>
      <c r="C5342">
        <v>40.642402648925781</v>
      </c>
      <c r="D5342">
        <v>5.7609002659835262E-3</v>
      </c>
      <c r="E5342">
        <v>5.7443697368141818E-3</v>
      </c>
    </row>
    <row r="5343" spans="1:5" x14ac:dyDescent="0.25">
      <c r="A5343" s="6">
        <v>45394</v>
      </c>
      <c r="B5343" t="s">
        <v>1143</v>
      </c>
      <c r="C5343">
        <v>41.292293548583984</v>
      </c>
      <c r="D5343">
        <v>1.5990464571497887E-2</v>
      </c>
      <c r="E5343">
        <v>1.5863963847974547E-2</v>
      </c>
    </row>
    <row r="5344" spans="1:5" x14ac:dyDescent="0.25">
      <c r="A5344" s="6">
        <v>45397</v>
      </c>
      <c r="B5344" t="s">
        <v>1143</v>
      </c>
      <c r="C5344">
        <v>41.001300811767578</v>
      </c>
      <c r="D5344">
        <v>-7.0471439537265201E-3</v>
      </c>
      <c r="E5344">
        <v>-7.0720923517397852E-3</v>
      </c>
    </row>
    <row r="5345" spans="1:5" x14ac:dyDescent="0.25">
      <c r="A5345" s="6">
        <v>45398</v>
      </c>
      <c r="B5345" t="s">
        <v>1143</v>
      </c>
      <c r="C5345">
        <v>40.516304016113281</v>
      </c>
      <c r="D5345">
        <v>-1.1828814843725666E-2</v>
      </c>
      <c r="E5345">
        <v>-1.1899331914586459E-2</v>
      </c>
    </row>
    <row r="5346" spans="1:5" x14ac:dyDescent="0.25">
      <c r="A5346" s="6">
        <v>45399</v>
      </c>
      <c r="B5346" t="s">
        <v>1143</v>
      </c>
      <c r="C5346">
        <v>40.496902465820313</v>
      </c>
      <c r="D5346">
        <v>-4.7885785152690374E-4</v>
      </c>
      <c r="E5346">
        <v>-4.7897254056251308E-4</v>
      </c>
    </row>
    <row r="5347" spans="1:5" x14ac:dyDescent="0.25">
      <c r="A5347" s="6">
        <v>45400</v>
      </c>
      <c r="B5347" t="s">
        <v>1143</v>
      </c>
      <c r="C5347">
        <v>40.118610382080078</v>
      </c>
      <c r="D5347">
        <v>-9.3412597188022861E-3</v>
      </c>
      <c r="E5347">
        <v>-9.3851629066536955E-3</v>
      </c>
    </row>
    <row r="5348" spans="1:5" x14ac:dyDescent="0.25">
      <c r="A5348" s="6">
        <v>45401</v>
      </c>
      <c r="B5348" t="s">
        <v>1143</v>
      </c>
      <c r="C5348">
        <v>39.614219665527344</v>
      </c>
      <c r="D5348">
        <v>-1.2572487225979145E-2</v>
      </c>
      <c r="E5348">
        <v>-1.2652189686924923E-2</v>
      </c>
    </row>
    <row r="5349" spans="1:5" x14ac:dyDescent="0.25">
      <c r="A5349" s="6">
        <v>45404</v>
      </c>
      <c r="B5349" t="s">
        <v>1143</v>
      </c>
      <c r="C5349">
        <v>39.206821441650391</v>
      </c>
      <c r="D5349">
        <v>-1.0284141081579268E-2</v>
      </c>
      <c r="E5349">
        <v>-1.033738824261104E-2</v>
      </c>
    </row>
    <row r="5350" spans="1:5" x14ac:dyDescent="0.25">
      <c r="A5350" s="6">
        <v>45405</v>
      </c>
      <c r="B5350" t="s">
        <v>1143</v>
      </c>
      <c r="C5350">
        <v>39.177722930908203</v>
      </c>
      <c r="D5350">
        <v>-7.4217979607182905E-4</v>
      </c>
      <c r="E5350">
        <v>-7.424553478444189E-4</v>
      </c>
    </row>
    <row r="5351" spans="1:5" x14ac:dyDescent="0.25">
      <c r="A5351" s="6">
        <v>45406</v>
      </c>
      <c r="B5351" t="s">
        <v>1143</v>
      </c>
      <c r="C5351">
        <v>39.720916748046875</v>
      </c>
      <c r="D5351">
        <v>1.3864864430651602E-2</v>
      </c>
      <c r="E5351">
        <v>1.3769626495526781E-2</v>
      </c>
    </row>
    <row r="5352" spans="1:5" x14ac:dyDescent="0.25">
      <c r="A5352" s="6">
        <v>45411</v>
      </c>
      <c r="B5352" t="s">
        <v>1143</v>
      </c>
      <c r="C5352">
        <v>39.817916870117188</v>
      </c>
      <c r="D5352">
        <v>3.4221814924186855E-3</v>
      </c>
      <c r="E5352">
        <v>3.4163391545678629E-3</v>
      </c>
    </row>
    <row r="5353" spans="1:5" x14ac:dyDescent="0.25">
      <c r="A5353" s="6">
        <v>45412</v>
      </c>
      <c r="B5353" t="s">
        <v>1143</v>
      </c>
      <c r="C5353">
        <v>40.108909606933594</v>
      </c>
      <c r="D5353">
        <v>7.3080853969733628E-3</v>
      </c>
      <c r="E5353">
        <v>7.2815107356074887E-3</v>
      </c>
    </row>
    <row r="5354" spans="1:5" x14ac:dyDescent="0.25">
      <c r="A5354" s="6">
        <v>45413</v>
      </c>
      <c r="B5354" t="s">
        <v>1143</v>
      </c>
      <c r="C5354">
        <v>39.478420257568359</v>
      </c>
      <c r="D5354">
        <v>-1.5719433800220894E-2</v>
      </c>
      <c r="E5354">
        <v>-1.5844294319410437E-2</v>
      </c>
    </row>
    <row r="5355" spans="1:5" x14ac:dyDescent="0.25">
      <c r="A5355" s="6">
        <v>45414</v>
      </c>
      <c r="B5355" t="s">
        <v>1143</v>
      </c>
      <c r="C5355">
        <v>39.206821441650391</v>
      </c>
      <c r="D5355">
        <v>-6.8796779138066144E-3</v>
      </c>
      <c r="E5355">
        <v>-6.903451999349281E-3</v>
      </c>
    </row>
    <row r="5356" spans="1:5" x14ac:dyDescent="0.25">
      <c r="A5356" s="6">
        <v>45415</v>
      </c>
      <c r="B5356" t="s">
        <v>1143</v>
      </c>
      <c r="C5356">
        <v>39.459018707275391</v>
      </c>
      <c r="D5356">
        <v>6.4324843573542179E-3</v>
      </c>
      <c r="E5356">
        <v>6.4118842226877108E-3</v>
      </c>
    </row>
    <row r="5357" spans="1:5" x14ac:dyDescent="0.25">
      <c r="A5357" s="6">
        <v>45418</v>
      </c>
      <c r="B5357" t="s">
        <v>1143</v>
      </c>
      <c r="C5357">
        <v>39.769412994384766</v>
      </c>
      <c r="D5357">
        <v>7.8662444550894328E-3</v>
      </c>
      <c r="E5357">
        <v>7.8354668515832667E-3</v>
      </c>
    </row>
    <row r="5358" spans="1:5" x14ac:dyDescent="0.25">
      <c r="A5358" s="6">
        <v>45419</v>
      </c>
      <c r="B5358" t="s">
        <v>1143</v>
      </c>
      <c r="C5358">
        <v>40.351406097412109</v>
      </c>
      <c r="D5358">
        <v>1.4634188920754632E-2</v>
      </c>
      <c r="E5358">
        <v>1.4528142528075738E-2</v>
      </c>
    </row>
    <row r="5359" spans="1:5" x14ac:dyDescent="0.25">
      <c r="A5359" s="6">
        <v>45420</v>
      </c>
      <c r="B5359" t="s">
        <v>1143</v>
      </c>
      <c r="C5359">
        <v>40.429004669189453</v>
      </c>
      <c r="D5359">
        <v>1.9230698328085438E-3</v>
      </c>
      <c r="E5359">
        <v>1.9212231012344352E-3</v>
      </c>
    </row>
    <row r="5360" spans="1:5" x14ac:dyDescent="0.25">
      <c r="A5360" s="6">
        <v>45421</v>
      </c>
      <c r="B5360" t="s">
        <v>1143</v>
      </c>
      <c r="C5360">
        <v>40.370803833007813</v>
      </c>
      <c r="D5360">
        <v>-1.4395812278306108E-3</v>
      </c>
      <c r="E5360">
        <v>-1.440618420421201E-3</v>
      </c>
    </row>
    <row r="5361" spans="1:5" x14ac:dyDescent="0.25">
      <c r="A5361" s="6">
        <v>45422</v>
      </c>
      <c r="B5361" t="s">
        <v>1143</v>
      </c>
      <c r="C5361">
        <v>40.312610626220703</v>
      </c>
      <c r="D5361">
        <v>-1.4414676266497617E-3</v>
      </c>
      <c r="E5361">
        <v>-1.442507540564064E-3</v>
      </c>
    </row>
    <row r="5362" spans="1:5" x14ac:dyDescent="0.25">
      <c r="A5362" s="6">
        <v>45425</v>
      </c>
      <c r="B5362" t="s">
        <v>1143</v>
      </c>
      <c r="C5362">
        <v>40.555107116699219</v>
      </c>
      <c r="D5362">
        <v>6.0154003105119536E-3</v>
      </c>
      <c r="E5362">
        <v>5.9973800201276227E-3</v>
      </c>
    </row>
    <row r="5363" spans="1:5" x14ac:dyDescent="0.25">
      <c r="A5363" s="6">
        <v>45426</v>
      </c>
      <c r="B5363" t="s">
        <v>1143</v>
      </c>
      <c r="C5363">
        <v>40.516304016113281</v>
      </c>
      <c r="D5363">
        <v>-9.5679936128090226E-4</v>
      </c>
      <c r="E5363">
        <v>-9.5725738597157034E-4</v>
      </c>
    </row>
    <row r="5364" spans="1:5" x14ac:dyDescent="0.25">
      <c r="A5364" s="6">
        <v>45427</v>
      </c>
      <c r="B5364" t="s">
        <v>1143</v>
      </c>
      <c r="C5364">
        <v>40.545406341552734</v>
      </c>
      <c r="D5364">
        <v>7.1828677729035562E-4</v>
      </c>
      <c r="E5364">
        <v>7.1802893280660822E-4</v>
      </c>
    </row>
    <row r="5365" spans="1:5" x14ac:dyDescent="0.25">
      <c r="A5365" s="6">
        <v>45428</v>
      </c>
      <c r="B5365" t="s">
        <v>1143</v>
      </c>
      <c r="C5365">
        <v>41.010993957519531</v>
      </c>
      <c r="D5365">
        <v>1.1483116288062423E-2</v>
      </c>
      <c r="E5365">
        <v>1.1417685729619058E-2</v>
      </c>
    </row>
    <row r="5366" spans="1:5" x14ac:dyDescent="0.25">
      <c r="A5366" s="6">
        <v>45429</v>
      </c>
      <c r="B5366" t="s">
        <v>1143</v>
      </c>
      <c r="C5366">
        <v>40.962497711181641</v>
      </c>
      <c r="D5366">
        <v>-1.1825181898328374E-3</v>
      </c>
      <c r="E5366">
        <v>-1.1832179161479371E-3</v>
      </c>
    </row>
    <row r="5367" spans="1:5" x14ac:dyDescent="0.25">
      <c r="A5367" s="6">
        <v>45432</v>
      </c>
      <c r="B5367" t="s">
        <v>1143</v>
      </c>
      <c r="C5367">
        <v>40.778202056884766</v>
      </c>
      <c r="D5367">
        <v>-4.4991312687108209E-3</v>
      </c>
      <c r="E5367">
        <v>-4.5092828200155267E-3</v>
      </c>
    </row>
    <row r="5368" spans="1:5" x14ac:dyDescent="0.25">
      <c r="A5368" s="6">
        <v>45433</v>
      </c>
      <c r="B5368" t="s">
        <v>1143</v>
      </c>
      <c r="C5368">
        <v>41.234092712402344</v>
      </c>
      <c r="D5368">
        <v>1.1179763513889496E-2</v>
      </c>
      <c r="E5368">
        <v>1.1117731862391244E-2</v>
      </c>
    </row>
    <row r="5369" spans="1:5" x14ac:dyDescent="0.25">
      <c r="A5369" s="6">
        <v>45434</v>
      </c>
      <c r="B5369" t="s">
        <v>1143</v>
      </c>
      <c r="C5369">
        <v>41.292293548583984</v>
      </c>
      <c r="D5369">
        <v>1.4114736702848241E-3</v>
      </c>
      <c r="E5369">
        <v>1.4104784776725837E-3</v>
      </c>
    </row>
    <row r="5370" spans="1:5" x14ac:dyDescent="0.25">
      <c r="A5370" s="6">
        <v>45435</v>
      </c>
      <c r="B5370" t="s">
        <v>1143</v>
      </c>
      <c r="C5370">
        <v>41.903385162353516</v>
      </c>
      <c r="D5370">
        <v>1.4799168591846934E-2</v>
      </c>
      <c r="E5370">
        <v>1.4690729459886047E-2</v>
      </c>
    </row>
    <row r="5371" spans="1:5" x14ac:dyDescent="0.25">
      <c r="A5371" s="6">
        <v>45436</v>
      </c>
      <c r="B5371" t="s">
        <v>1143</v>
      </c>
      <c r="C5371">
        <v>41.515388488769531</v>
      </c>
      <c r="D5371">
        <v>-9.2593157350104871E-3</v>
      </c>
      <c r="E5371">
        <v>-9.302449665877132E-3</v>
      </c>
    </row>
    <row r="5372" spans="1:5" x14ac:dyDescent="0.25">
      <c r="A5372" s="6">
        <v>45439</v>
      </c>
      <c r="B5372" t="s">
        <v>1143</v>
      </c>
      <c r="C5372">
        <v>41.670585632324219</v>
      </c>
      <c r="D5372">
        <v>3.7383040169953752E-3</v>
      </c>
      <c r="E5372">
        <v>3.7313339240173118E-3</v>
      </c>
    </row>
    <row r="5373" spans="1:5" x14ac:dyDescent="0.25">
      <c r="A5373" s="6">
        <v>45440</v>
      </c>
      <c r="B5373" t="s">
        <v>1143</v>
      </c>
      <c r="C5373">
        <v>41.583290100097656</v>
      </c>
      <c r="D5373">
        <v>-2.0948957376506483E-3</v>
      </c>
      <c r="E5373">
        <v>-2.0970931010943429E-3</v>
      </c>
    </row>
    <row r="5374" spans="1:5" x14ac:dyDescent="0.25">
      <c r="A5374" s="6">
        <v>45441</v>
      </c>
      <c r="B5374" t="s">
        <v>1143</v>
      </c>
      <c r="C5374">
        <v>41.583290100097656</v>
      </c>
      <c r="D5374">
        <v>0</v>
      </c>
      <c r="E5374">
        <v>0</v>
      </c>
    </row>
    <row r="5375" spans="1:5" x14ac:dyDescent="0.25">
      <c r="A5375" s="6">
        <v>45442</v>
      </c>
      <c r="B5375" t="s">
        <v>1143</v>
      </c>
      <c r="C5375">
        <v>41.505691528320313</v>
      </c>
      <c r="D5375">
        <v>-1.8660998586343958E-3</v>
      </c>
      <c r="E5375">
        <v>-1.8678431921361335E-3</v>
      </c>
    </row>
    <row r="5376" spans="1:5" x14ac:dyDescent="0.25">
      <c r="A5376" s="6">
        <v>45443</v>
      </c>
      <c r="B5376" t="s">
        <v>1143</v>
      </c>
      <c r="C5376">
        <v>40.991596221923828</v>
      </c>
      <c r="D5376">
        <v>-1.2386140007948132E-2</v>
      </c>
      <c r="E5376">
        <v>-1.2463487595765188E-2</v>
      </c>
    </row>
    <row r="5377" spans="1:5" x14ac:dyDescent="0.25">
      <c r="A5377" s="6">
        <v>45446</v>
      </c>
      <c r="B5377" t="s">
        <v>1143</v>
      </c>
      <c r="C5377">
        <v>41.166194915771484</v>
      </c>
      <c r="D5377">
        <v>4.259377773492945E-3</v>
      </c>
      <c r="E5377">
        <v>4.2503323002796578E-3</v>
      </c>
    </row>
    <row r="5378" spans="1:5" x14ac:dyDescent="0.25">
      <c r="A5378" s="6">
        <v>45447</v>
      </c>
      <c r="B5378" t="s">
        <v>1143</v>
      </c>
      <c r="C5378">
        <v>41.059497833251953</v>
      </c>
      <c r="D5378">
        <v>-2.5918616655690174E-3</v>
      </c>
      <c r="E5378">
        <v>-2.595226354144766E-3</v>
      </c>
    </row>
    <row r="5379" spans="1:5" x14ac:dyDescent="0.25">
      <c r="A5379" s="6">
        <v>45448</v>
      </c>
      <c r="B5379" t="s">
        <v>1143</v>
      </c>
      <c r="C5379">
        <v>41.321392059326172</v>
      </c>
      <c r="D5379">
        <v>6.3784079176467667E-3</v>
      </c>
      <c r="E5379">
        <v>6.3581519620684911E-3</v>
      </c>
    </row>
    <row r="5380" spans="1:5" x14ac:dyDescent="0.25">
      <c r="A5380" s="6">
        <v>45449</v>
      </c>
      <c r="B5380" t="s">
        <v>1143</v>
      </c>
      <c r="C5380">
        <v>42.077983856201172</v>
      </c>
      <c r="D5380">
        <v>1.8309930018542087E-2</v>
      </c>
      <c r="E5380">
        <v>1.8144321712840829E-2</v>
      </c>
    </row>
    <row r="5381" spans="1:5" x14ac:dyDescent="0.25">
      <c r="A5381" s="6">
        <v>45450</v>
      </c>
      <c r="B5381" t="s">
        <v>1143</v>
      </c>
      <c r="C5381">
        <v>42.019783020019531</v>
      </c>
      <c r="D5381">
        <v>-1.3831659896191839E-3</v>
      </c>
      <c r="E5381">
        <v>-1.3841234466798048E-3</v>
      </c>
    </row>
    <row r="5382" spans="1:5" x14ac:dyDescent="0.25">
      <c r="A5382" s="6">
        <v>45455</v>
      </c>
      <c r="B5382" t="s">
        <v>1143</v>
      </c>
      <c r="C5382">
        <v>42.776371002197266</v>
      </c>
      <c r="D5382">
        <v>6.6194008346627253E-3</v>
      </c>
      <c r="E5382">
        <v>6.5975888031017896E-3</v>
      </c>
    </row>
    <row r="5383" spans="1:5" x14ac:dyDescent="0.25">
      <c r="A5383" s="6">
        <v>45456</v>
      </c>
      <c r="B5383" t="s">
        <v>1143</v>
      </c>
      <c r="C5383">
        <v>43.426261901855469</v>
      </c>
      <c r="D5383">
        <v>1.5192754421005539E-2</v>
      </c>
      <c r="E5383">
        <v>1.5078500297423461E-2</v>
      </c>
    </row>
    <row r="5384" spans="1:5" x14ac:dyDescent="0.25">
      <c r="A5384" s="6">
        <v>45457</v>
      </c>
      <c r="B5384" t="s">
        <v>1143</v>
      </c>
      <c r="C5384">
        <v>43.639659881591797</v>
      </c>
      <c r="D5384">
        <v>4.9140305978583321E-3</v>
      </c>
      <c r="E5384">
        <v>4.9019961584664332E-3</v>
      </c>
    </row>
    <row r="5385" spans="1:5" x14ac:dyDescent="0.25">
      <c r="A5385" s="6">
        <v>45460</v>
      </c>
      <c r="B5385" t="s">
        <v>1143</v>
      </c>
      <c r="C5385">
        <v>43.90155029296875</v>
      </c>
      <c r="D5385">
        <v>6.0012019362098989E-3</v>
      </c>
      <c r="E5385">
        <v>5.983266444438003E-3</v>
      </c>
    </row>
    <row r="5386" spans="1:5" x14ac:dyDescent="0.25">
      <c r="A5386" s="6">
        <v>45461</v>
      </c>
      <c r="B5386" t="s">
        <v>1143</v>
      </c>
      <c r="C5386">
        <v>44.231346130371094</v>
      </c>
      <c r="D5386">
        <v>7.5121683676662165E-3</v>
      </c>
      <c r="E5386">
        <v>7.4840925500492313E-3</v>
      </c>
    </row>
    <row r="5387" spans="1:5" x14ac:dyDescent="0.25">
      <c r="A5387" s="6">
        <v>45462</v>
      </c>
      <c r="B5387" t="s">
        <v>1143</v>
      </c>
      <c r="C5387">
        <v>43.998554229736328</v>
      </c>
      <c r="D5387">
        <v>-5.2630525860238864E-3</v>
      </c>
      <c r="E5387">
        <v>-5.2769512349474549E-3</v>
      </c>
    </row>
    <row r="5388" spans="1:5" x14ac:dyDescent="0.25">
      <c r="A5388" s="6">
        <v>45463</v>
      </c>
      <c r="B5388" t="s">
        <v>1143</v>
      </c>
      <c r="C5388">
        <v>44.250751495361328</v>
      </c>
      <c r="D5388">
        <v>5.7319443795393887E-3</v>
      </c>
      <c r="E5388">
        <v>5.715579292420391E-3</v>
      </c>
    </row>
    <row r="5389" spans="1:5" x14ac:dyDescent="0.25">
      <c r="A5389" s="6">
        <v>45464</v>
      </c>
      <c r="B5389" t="s">
        <v>1143</v>
      </c>
      <c r="C5389">
        <v>43.736656188964844</v>
      </c>
      <c r="D5389">
        <v>-1.1617775721851298E-2</v>
      </c>
      <c r="E5389">
        <v>-1.168578936959982E-2</v>
      </c>
    </row>
    <row r="5390" spans="1:5" x14ac:dyDescent="0.25">
      <c r="A5390" s="6">
        <v>45467</v>
      </c>
      <c r="B5390" t="s">
        <v>1143</v>
      </c>
      <c r="C5390">
        <v>43.726959228515625</v>
      </c>
      <c r="D5390">
        <v>-2.2171243286916997E-4</v>
      </c>
      <c r="E5390">
        <v>-2.2173701470408044E-4</v>
      </c>
    </row>
    <row r="5391" spans="1:5" x14ac:dyDescent="0.25">
      <c r="A5391" s="6">
        <v>45468</v>
      </c>
      <c r="B5391" t="s">
        <v>1143</v>
      </c>
      <c r="C5391">
        <v>43.154666900634766</v>
      </c>
      <c r="D5391">
        <v>-1.3087860166312471E-2</v>
      </c>
      <c r="E5391">
        <v>-1.3174260903352539E-2</v>
      </c>
    </row>
    <row r="5392" spans="1:5" x14ac:dyDescent="0.25">
      <c r="A5392" s="6">
        <v>45469</v>
      </c>
      <c r="B5392" t="s">
        <v>1143</v>
      </c>
      <c r="C5392">
        <v>43.455360412597656</v>
      </c>
      <c r="D5392">
        <v>6.9678098235643748E-3</v>
      </c>
      <c r="E5392">
        <v>6.9436468139338781E-3</v>
      </c>
    </row>
    <row r="5393" spans="1:5" x14ac:dyDescent="0.25">
      <c r="A5393" s="6">
        <v>45470</v>
      </c>
      <c r="B5393" t="s">
        <v>1143</v>
      </c>
      <c r="C5393">
        <v>43.465061187744141</v>
      </c>
      <c r="D5393">
        <v>2.2323540880520021E-4</v>
      </c>
      <c r="E5393">
        <v>2.2321049548894859E-4</v>
      </c>
    </row>
    <row r="5394" spans="1:5" x14ac:dyDescent="0.25">
      <c r="A5394" s="6">
        <v>45471</v>
      </c>
      <c r="B5394" t="s">
        <v>1143</v>
      </c>
      <c r="C5394">
        <v>44.144050598144531</v>
      </c>
      <c r="D5394">
        <v>1.5621499011989171E-2</v>
      </c>
      <c r="E5394">
        <v>1.5500739403367082E-2</v>
      </c>
    </row>
    <row r="5395" spans="1:5" x14ac:dyDescent="0.25">
      <c r="A5395" s="6">
        <v>45474</v>
      </c>
      <c r="B5395" t="s">
        <v>1143</v>
      </c>
      <c r="C5395">
        <v>43.586566925048828</v>
      </c>
      <c r="D5395">
        <v>-1.2628738539891438E-2</v>
      </c>
      <c r="E5395">
        <v>-1.2709158847187159E-2</v>
      </c>
    </row>
    <row r="5396" spans="1:5" x14ac:dyDescent="0.25">
      <c r="A5396" s="6">
        <v>45475</v>
      </c>
      <c r="B5396" t="s">
        <v>1143</v>
      </c>
      <c r="C5396">
        <v>43.794456481933594</v>
      </c>
      <c r="D5396">
        <v>4.7695786007246888E-3</v>
      </c>
      <c r="E5396">
        <v>4.7582401993480575E-3</v>
      </c>
    </row>
    <row r="5397" spans="1:5" x14ac:dyDescent="0.25">
      <c r="A5397" s="6">
        <v>45476</v>
      </c>
      <c r="B5397" t="s">
        <v>1143</v>
      </c>
      <c r="C5397">
        <v>44.14093017578125</v>
      </c>
      <c r="D5397">
        <v>7.9113596030262467E-3</v>
      </c>
      <c r="E5397">
        <v>7.8802288807411688E-3</v>
      </c>
    </row>
    <row r="5398" spans="1:5" x14ac:dyDescent="0.25">
      <c r="A5398" s="6">
        <v>45477</v>
      </c>
      <c r="B5398" t="s">
        <v>1143</v>
      </c>
      <c r="C5398">
        <v>44.190422058105469</v>
      </c>
      <c r="D5398">
        <v>1.1212242725091581E-3</v>
      </c>
      <c r="E5398">
        <v>1.1205961700265178E-3</v>
      </c>
    </row>
    <row r="5399" spans="1:5" x14ac:dyDescent="0.25">
      <c r="A5399" s="6">
        <v>45478</v>
      </c>
      <c r="B5399" t="s">
        <v>1143</v>
      </c>
      <c r="C5399">
        <v>44.121131896972656</v>
      </c>
      <c r="D5399">
        <v>-1.5679904808717504E-3</v>
      </c>
      <c r="E5399">
        <v>-1.5692210644762789E-3</v>
      </c>
    </row>
    <row r="5400" spans="1:5" x14ac:dyDescent="0.25">
      <c r="A5400" s="6">
        <v>45481</v>
      </c>
      <c r="B5400" t="s">
        <v>1143</v>
      </c>
      <c r="C5400">
        <v>44.408210754394531</v>
      </c>
      <c r="D5400">
        <v>6.5066068135386512E-3</v>
      </c>
      <c r="E5400">
        <v>6.48553022275105E-3</v>
      </c>
    </row>
    <row r="5401" spans="1:5" x14ac:dyDescent="0.25">
      <c r="A5401" s="6">
        <v>45482</v>
      </c>
      <c r="B5401" t="s">
        <v>1143</v>
      </c>
      <c r="C5401">
        <v>44.715087890625</v>
      </c>
      <c r="D5401">
        <v>6.910369299220287E-3</v>
      </c>
      <c r="E5401">
        <v>6.8866021277605716E-3</v>
      </c>
    </row>
    <row r="5402" spans="1:5" x14ac:dyDescent="0.25">
      <c r="A5402" s="6">
        <v>45483</v>
      </c>
      <c r="B5402" t="s">
        <v>1143</v>
      </c>
      <c r="C5402">
        <v>44.655689239501953</v>
      </c>
      <c r="D5402">
        <v>-1.328380507007787E-3</v>
      </c>
      <c r="E5402">
        <v>-1.329263586523862E-3</v>
      </c>
    </row>
    <row r="5403" spans="1:5" x14ac:dyDescent="0.25">
      <c r="A5403" s="6">
        <v>45484</v>
      </c>
      <c r="B5403" t="s">
        <v>1143</v>
      </c>
      <c r="C5403">
        <v>44.9229736328125</v>
      </c>
      <c r="D5403">
        <v>5.9854499586160514E-3</v>
      </c>
      <c r="E5403">
        <v>5.9676083111404139E-3</v>
      </c>
    </row>
    <row r="5404" spans="1:5" x14ac:dyDescent="0.25">
      <c r="A5404" s="6">
        <v>45485</v>
      </c>
      <c r="B5404" t="s">
        <v>1143</v>
      </c>
      <c r="C5404">
        <v>43.893444061279297</v>
      </c>
      <c r="D5404">
        <v>-2.2917663019110912E-2</v>
      </c>
      <c r="E5404">
        <v>-2.3184355177228843E-2</v>
      </c>
    </row>
    <row r="5405" spans="1:5" x14ac:dyDescent="0.25">
      <c r="A5405" s="6">
        <v>45488</v>
      </c>
      <c r="B5405" t="s">
        <v>1143</v>
      </c>
      <c r="C5405">
        <v>44.319114685058594</v>
      </c>
      <c r="D5405">
        <v>9.6978178150026739E-3</v>
      </c>
      <c r="E5405">
        <v>9.6510958046507125E-3</v>
      </c>
    </row>
    <row r="5406" spans="1:5" x14ac:dyDescent="0.25">
      <c r="A5406" s="6">
        <v>45489</v>
      </c>
      <c r="B5406" t="s">
        <v>1143</v>
      </c>
      <c r="C5406">
        <v>44.616092681884766</v>
      </c>
      <c r="D5406">
        <v>6.7009009303675704E-3</v>
      </c>
      <c r="E5406">
        <v>6.6785496871478237E-3</v>
      </c>
    </row>
    <row r="5407" spans="1:5" x14ac:dyDescent="0.25">
      <c r="A5407" s="6">
        <v>45490</v>
      </c>
      <c r="B5407" t="s">
        <v>1143</v>
      </c>
      <c r="C5407">
        <v>44.319114685058594</v>
      </c>
      <c r="D5407">
        <v>-6.6562977386577238E-3</v>
      </c>
      <c r="E5407">
        <v>-6.6785496871477517E-3</v>
      </c>
    </row>
    <row r="5408" spans="1:5" x14ac:dyDescent="0.25">
      <c r="A5408" s="6">
        <v>45491</v>
      </c>
      <c r="B5408" t="s">
        <v>1143</v>
      </c>
      <c r="C5408">
        <v>43.418281555175781</v>
      </c>
      <c r="D5408">
        <v>-2.032606328633435E-2</v>
      </c>
      <c r="E5408">
        <v>-2.0535480319430283E-2</v>
      </c>
    </row>
    <row r="5409" spans="1:5" x14ac:dyDescent="0.25">
      <c r="A5409" s="6">
        <v>45492</v>
      </c>
      <c r="B5409" t="s">
        <v>1143</v>
      </c>
      <c r="C5409">
        <v>43.447975158691406</v>
      </c>
      <c r="D5409">
        <v>6.8389633242138537E-4</v>
      </c>
      <c r="E5409">
        <v>6.836625818926503E-4</v>
      </c>
    </row>
    <row r="5410" spans="1:5" x14ac:dyDescent="0.25">
      <c r="A5410" s="6">
        <v>45495</v>
      </c>
      <c r="B5410" t="s">
        <v>1143</v>
      </c>
      <c r="C5410">
        <v>43.299488067626953</v>
      </c>
      <c r="D5410">
        <v>-3.4175836853641561E-3</v>
      </c>
      <c r="E5410">
        <v>-3.4234369643395706E-3</v>
      </c>
    </row>
    <row r="5411" spans="1:5" x14ac:dyDescent="0.25">
      <c r="A5411" s="6">
        <v>45496</v>
      </c>
      <c r="B5411" t="s">
        <v>1143</v>
      </c>
      <c r="C5411">
        <v>43.794456481933594</v>
      </c>
      <c r="D5411">
        <v>1.1431276359054721E-2</v>
      </c>
      <c r="E5411">
        <v>1.1366433013036017E-2</v>
      </c>
    </row>
    <row r="5412" spans="1:5" x14ac:dyDescent="0.25">
      <c r="A5412" s="6">
        <v>45497</v>
      </c>
      <c r="B5412" t="s">
        <v>1143</v>
      </c>
      <c r="C5412">
        <v>43.685562133789063</v>
      </c>
      <c r="D5412">
        <v>-2.4864870326556376E-3</v>
      </c>
      <c r="E5412">
        <v>-2.4895834754456248E-3</v>
      </c>
    </row>
    <row r="5413" spans="1:5" x14ac:dyDescent="0.25">
      <c r="A5413" s="6">
        <v>45498</v>
      </c>
      <c r="B5413" t="s">
        <v>1143</v>
      </c>
      <c r="C5413">
        <v>42.725326538085938</v>
      </c>
      <c r="D5413">
        <v>-2.1980616679770693E-2</v>
      </c>
      <c r="E5413">
        <v>-2.222578979788262E-2</v>
      </c>
    </row>
    <row r="5414" spans="1:5" x14ac:dyDescent="0.25">
      <c r="A5414" s="6">
        <v>45499</v>
      </c>
      <c r="B5414" t="s">
        <v>1143</v>
      </c>
      <c r="C5414">
        <v>42.517444610595703</v>
      </c>
      <c r="D5414">
        <v>-4.865543328379851E-3</v>
      </c>
      <c r="E5414">
        <v>-4.8774186198089937E-3</v>
      </c>
    </row>
    <row r="5415" spans="1:5" x14ac:dyDescent="0.25">
      <c r="A5415" s="6">
        <v>45502</v>
      </c>
      <c r="B5415" t="s">
        <v>1143</v>
      </c>
      <c r="C5415">
        <v>43.002506256103516</v>
      </c>
      <c r="D5415">
        <v>1.1408532425933426E-2</v>
      </c>
      <c r="E5415">
        <v>1.1343945880813803E-2</v>
      </c>
    </row>
    <row r="5416" spans="1:5" x14ac:dyDescent="0.25">
      <c r="A5416" s="6">
        <v>45503</v>
      </c>
      <c r="B5416" t="s">
        <v>1143</v>
      </c>
      <c r="C5416">
        <v>42.7352294921875</v>
      </c>
      <c r="D5416">
        <v>-6.2153764323463756E-3</v>
      </c>
      <c r="E5416">
        <v>-6.2347722945995405E-3</v>
      </c>
    </row>
    <row r="5417" spans="1:5" x14ac:dyDescent="0.25">
      <c r="A5417" s="6">
        <v>45504</v>
      </c>
      <c r="B5417" t="s">
        <v>1143</v>
      </c>
      <c r="C5417">
        <v>43.121303558349609</v>
      </c>
      <c r="D5417">
        <v>9.0340936681454487E-3</v>
      </c>
      <c r="E5417">
        <v>8.9935303627041788E-3</v>
      </c>
    </row>
    <row r="5418" spans="1:5" x14ac:dyDescent="0.25">
      <c r="A5418" s="6">
        <v>45505</v>
      </c>
      <c r="B5418" t="s">
        <v>1143</v>
      </c>
      <c r="C5418">
        <v>43.903343200683594</v>
      </c>
      <c r="D5418">
        <v>1.8135807079110444E-2</v>
      </c>
      <c r="E5418">
        <v>1.7973315005729518E-2</v>
      </c>
    </row>
    <row r="5419" spans="1:5" x14ac:dyDescent="0.25">
      <c r="A5419" s="6">
        <v>45506</v>
      </c>
      <c r="B5419" t="s">
        <v>1143</v>
      </c>
      <c r="C5419">
        <v>42.032379150390625</v>
      </c>
      <c r="D5419">
        <v>-4.2615525695633982E-2</v>
      </c>
      <c r="E5419">
        <v>-4.355021867457623E-2</v>
      </c>
    </row>
    <row r="5420" spans="1:5" x14ac:dyDescent="0.25">
      <c r="A5420" s="6">
        <v>45509</v>
      </c>
      <c r="B5420" t="s">
        <v>1143</v>
      </c>
      <c r="C5420">
        <v>40.062423706054688</v>
      </c>
      <c r="D5420">
        <v>-4.6867569339520188E-2</v>
      </c>
      <c r="E5420">
        <v>-4.8001423113951565E-2</v>
      </c>
    </row>
    <row r="5421" spans="1:5" x14ac:dyDescent="0.25">
      <c r="A5421" s="6">
        <v>45510</v>
      </c>
      <c r="B5421" t="s">
        <v>1143</v>
      </c>
      <c r="C5421">
        <v>41.062248229980469</v>
      </c>
      <c r="D5421">
        <v>2.4956665908724807E-2</v>
      </c>
      <c r="E5421">
        <v>2.4650334534447389E-2</v>
      </c>
    </row>
    <row r="5422" spans="1:5" x14ac:dyDescent="0.25">
      <c r="A5422" s="6">
        <v>45511</v>
      </c>
      <c r="B5422" t="s">
        <v>1143</v>
      </c>
      <c r="C5422">
        <v>40.933559417724609</v>
      </c>
      <c r="D5422">
        <v>-3.1339933345856386E-3</v>
      </c>
      <c r="E5422">
        <v>-3.1389145764789449E-3</v>
      </c>
    </row>
    <row r="5423" spans="1:5" x14ac:dyDescent="0.25">
      <c r="A5423" s="6">
        <v>45512</v>
      </c>
      <c r="B5423" t="s">
        <v>1143</v>
      </c>
      <c r="C5423">
        <v>40.082221984863281</v>
      </c>
      <c r="D5423">
        <v>-2.0798030881543417E-2</v>
      </c>
      <c r="E5423">
        <v>-2.1017356279961149E-2</v>
      </c>
    </row>
    <row r="5424" spans="1:5" x14ac:dyDescent="0.25">
      <c r="A5424" s="6">
        <v>45513</v>
      </c>
      <c r="B5424" t="s">
        <v>1143</v>
      </c>
      <c r="C5424">
        <v>41.072147369384766</v>
      </c>
      <c r="D5424">
        <v>2.4697367947698057E-2</v>
      </c>
      <c r="E5424">
        <v>2.4397318212544344E-2</v>
      </c>
    </row>
    <row r="5425" spans="1:5" x14ac:dyDescent="0.25">
      <c r="A5425" s="6">
        <v>45516</v>
      </c>
      <c r="B5425" t="s">
        <v>1143</v>
      </c>
      <c r="C5425">
        <v>41.408725738525391</v>
      </c>
      <c r="D5425">
        <v>8.1948081777558635E-3</v>
      </c>
      <c r="E5425">
        <v>8.1614130575736639E-3</v>
      </c>
    </row>
    <row r="5426" spans="1:5" x14ac:dyDescent="0.25">
      <c r="A5426" s="6">
        <v>45517</v>
      </c>
      <c r="B5426" t="s">
        <v>1143</v>
      </c>
      <c r="C5426">
        <v>41.517612457275391</v>
      </c>
      <c r="D5426">
        <v>2.6295597560177519E-3</v>
      </c>
      <c r="E5426">
        <v>2.6261085126057905E-3</v>
      </c>
    </row>
    <row r="5427" spans="1:5" x14ac:dyDescent="0.25">
      <c r="A5427" s="6">
        <v>45518</v>
      </c>
      <c r="B5427" t="s">
        <v>1143</v>
      </c>
      <c r="C5427">
        <v>42.220466613769531</v>
      </c>
      <c r="D5427">
        <v>1.6929060099913684E-2</v>
      </c>
      <c r="E5427">
        <v>1.6787360552779698E-2</v>
      </c>
    </row>
    <row r="5428" spans="1:5" x14ac:dyDescent="0.25">
      <c r="A5428" s="6">
        <v>45519</v>
      </c>
      <c r="B5428" t="s">
        <v>1143</v>
      </c>
      <c r="C5428">
        <v>42.418449401855469</v>
      </c>
      <c r="D5428">
        <v>4.6892610140261137E-3</v>
      </c>
      <c r="E5428">
        <v>4.6783006801521879E-3</v>
      </c>
    </row>
    <row r="5429" spans="1:5" x14ac:dyDescent="0.25">
      <c r="A5429" s="6">
        <v>45520</v>
      </c>
      <c r="B5429" t="s">
        <v>1143</v>
      </c>
      <c r="C5429">
        <v>43.428176879882813</v>
      </c>
      <c r="D5429">
        <v>2.3803969552530946E-2</v>
      </c>
      <c r="E5429">
        <v>2.3525072307252686E-2</v>
      </c>
    </row>
    <row r="5430" spans="1:5" x14ac:dyDescent="0.25">
      <c r="A5430" s="6">
        <v>45523</v>
      </c>
      <c r="B5430" t="s">
        <v>1143</v>
      </c>
      <c r="C5430">
        <v>42.893619537353516</v>
      </c>
      <c r="D5430">
        <v>-1.2308998003941474E-2</v>
      </c>
      <c r="E5430">
        <v>-1.2385381167202831E-2</v>
      </c>
    </row>
    <row r="5431" spans="1:5" x14ac:dyDescent="0.25">
      <c r="A5431" s="6">
        <v>45524</v>
      </c>
      <c r="B5431" t="s">
        <v>1143</v>
      </c>
      <c r="C5431">
        <v>43.339084625244141</v>
      </c>
      <c r="D5431">
        <v>1.038534618191167E-2</v>
      </c>
      <c r="E5431">
        <v>1.033178896195168E-2</v>
      </c>
    </row>
    <row r="5432" spans="1:5" x14ac:dyDescent="0.25">
      <c r="A5432" s="6">
        <v>45525</v>
      </c>
      <c r="B5432" t="s">
        <v>1143</v>
      </c>
      <c r="C5432">
        <v>43.091602325439453</v>
      </c>
      <c r="D5432">
        <v>-5.7103721027954579E-3</v>
      </c>
      <c r="E5432">
        <v>-5.7267386132211461E-3</v>
      </c>
    </row>
    <row r="5433" spans="1:5" x14ac:dyDescent="0.25">
      <c r="A5433" s="6">
        <v>45526</v>
      </c>
      <c r="B5433" t="s">
        <v>1143</v>
      </c>
      <c r="C5433">
        <v>43.259891510009766</v>
      </c>
      <c r="D5433">
        <v>3.9053823828445466E-3</v>
      </c>
      <c r="E5433">
        <v>3.8977761740706519E-3</v>
      </c>
    </row>
    <row r="5434" spans="1:5" x14ac:dyDescent="0.25">
      <c r="A5434" s="6">
        <v>45527</v>
      </c>
      <c r="B5434" t="s">
        <v>1143</v>
      </c>
      <c r="C5434">
        <v>42.913414001464844</v>
      </c>
      <c r="D5434">
        <v>-8.0092089104003561E-3</v>
      </c>
      <c r="E5434">
        <v>-8.0414549161600124E-3</v>
      </c>
    </row>
    <row r="5435" spans="1:5" x14ac:dyDescent="0.25">
      <c r="A5435" s="6">
        <v>45530</v>
      </c>
      <c r="B5435" t="s">
        <v>1143</v>
      </c>
      <c r="C5435">
        <v>42.854019165039063</v>
      </c>
      <c r="D5435">
        <v>-1.3840622520443491E-3</v>
      </c>
      <c r="E5435">
        <v>-1.3850209509044889E-3</v>
      </c>
    </row>
    <row r="5436" spans="1:5" x14ac:dyDescent="0.25">
      <c r="A5436" s="6">
        <v>45531</v>
      </c>
      <c r="B5436" t="s">
        <v>1143</v>
      </c>
      <c r="C5436">
        <v>42.349155426025391</v>
      </c>
      <c r="D5436">
        <v>-1.1781012582958494E-2</v>
      </c>
      <c r="E5436">
        <v>-1.1850958611136714E-2</v>
      </c>
    </row>
    <row r="5437" spans="1:5" x14ac:dyDescent="0.25">
      <c r="A5437" s="6">
        <v>45532</v>
      </c>
      <c r="B5437" t="s">
        <v>1143</v>
      </c>
      <c r="C5437">
        <v>42.398654937744141</v>
      </c>
      <c r="D5437">
        <v>1.1688429490692709E-3</v>
      </c>
      <c r="E5437">
        <v>1.1681603839719698E-3</v>
      </c>
    </row>
    <row r="5438" spans="1:5" x14ac:dyDescent="0.25">
      <c r="A5438" s="6">
        <v>45533</v>
      </c>
      <c r="B5438" t="s">
        <v>1143</v>
      </c>
      <c r="C5438">
        <v>41.626506805419922</v>
      </c>
      <c r="D5438">
        <v>-1.8211618586910339E-2</v>
      </c>
      <c r="E5438">
        <v>-1.8379491393281551E-2</v>
      </c>
    </row>
    <row r="5439" spans="1:5" x14ac:dyDescent="0.25">
      <c r="A5439" s="6">
        <v>45534</v>
      </c>
      <c r="B5439" t="s">
        <v>1143</v>
      </c>
      <c r="C5439">
        <v>42.002681732177734</v>
      </c>
      <c r="D5439">
        <v>9.0369083458339272E-3</v>
      </c>
      <c r="E5439">
        <v>8.9963198361029569E-3</v>
      </c>
    </row>
    <row r="5440" spans="1:5" x14ac:dyDescent="0.25">
      <c r="A5440" s="6">
        <v>45537</v>
      </c>
      <c r="B5440" t="s">
        <v>1143</v>
      </c>
      <c r="C5440">
        <v>42.438251495361328</v>
      </c>
      <c r="D5440">
        <v>1.0370046511813724E-2</v>
      </c>
      <c r="E5440">
        <v>1.031664643638569E-2</v>
      </c>
    </row>
    <row r="5441" spans="1:5" x14ac:dyDescent="0.25">
      <c r="A5441" s="6">
        <v>45538</v>
      </c>
      <c r="B5441" t="s">
        <v>1143</v>
      </c>
      <c r="C5441">
        <v>42.586742401123047</v>
      </c>
      <c r="D5441">
        <v>3.498987364688011E-3</v>
      </c>
      <c r="E5441">
        <v>3.4928801502967202E-3</v>
      </c>
    </row>
    <row r="5442" spans="1:5" x14ac:dyDescent="0.25">
      <c r="A5442" s="6">
        <v>45539</v>
      </c>
      <c r="B5442" t="s">
        <v>1143</v>
      </c>
      <c r="C5442">
        <v>41.32952880859375</v>
      </c>
      <c r="D5442">
        <v>-2.9521243505493899E-2</v>
      </c>
      <c r="E5442">
        <v>-2.9965765850660325E-2</v>
      </c>
    </row>
    <row r="5443" spans="1:5" x14ac:dyDescent="0.25">
      <c r="A5443" s="6">
        <v>45540</v>
      </c>
      <c r="B5443" t="s">
        <v>1143</v>
      </c>
      <c r="C5443">
        <v>41.349327087402344</v>
      </c>
      <c r="D5443">
        <v>4.7903470906440759E-4</v>
      </c>
      <c r="E5443">
        <v>4.7892000856704776E-4</v>
      </c>
    </row>
    <row r="5444" spans="1:5" x14ac:dyDescent="0.25">
      <c r="A5444" s="6">
        <v>45541</v>
      </c>
      <c r="B5444" t="s">
        <v>1143</v>
      </c>
      <c r="C5444">
        <v>41.161243438720703</v>
      </c>
      <c r="D5444">
        <v>-4.5486507745114979E-3</v>
      </c>
      <c r="E5444">
        <v>-4.5590273647256032E-3</v>
      </c>
    </row>
    <row r="5445" spans="1:5" x14ac:dyDescent="0.25">
      <c r="A5445" s="6">
        <v>45544</v>
      </c>
      <c r="B5445" t="s">
        <v>1143</v>
      </c>
      <c r="C5445">
        <v>40.874164581298828</v>
      </c>
      <c r="D5445">
        <v>-6.9744942921675657E-3</v>
      </c>
      <c r="E5445">
        <v>-6.9989297604543567E-3</v>
      </c>
    </row>
    <row r="5446" spans="1:5" x14ac:dyDescent="0.25">
      <c r="A5446" s="6">
        <v>45545</v>
      </c>
      <c r="B5446" t="s">
        <v>1143</v>
      </c>
      <c r="C5446">
        <v>41.032550811767578</v>
      </c>
      <c r="D5446">
        <v>3.8749716866681716E-3</v>
      </c>
      <c r="E5446">
        <v>3.8674833224476525E-3</v>
      </c>
    </row>
    <row r="5447" spans="1:5" x14ac:dyDescent="0.25">
      <c r="A5447" s="6">
        <v>45546</v>
      </c>
      <c r="B5447" t="s">
        <v>1143</v>
      </c>
      <c r="C5447">
        <v>41.408725738525391</v>
      </c>
      <c r="D5447">
        <v>9.1677197570161351E-3</v>
      </c>
      <c r="E5447">
        <v>9.1259513011624285E-3</v>
      </c>
    </row>
    <row r="5448" spans="1:5" x14ac:dyDescent="0.25">
      <c r="A5448" s="6">
        <v>45547</v>
      </c>
      <c r="B5448" t="s">
        <v>1143</v>
      </c>
      <c r="C5448">
        <v>42.467948913574219</v>
      </c>
      <c r="D5448">
        <v>2.5579709497396186E-2</v>
      </c>
      <c r="E5448">
        <v>2.5258022957162035E-2</v>
      </c>
    </row>
    <row r="5449" spans="1:5" x14ac:dyDescent="0.25">
      <c r="A5449" s="6">
        <v>45548</v>
      </c>
      <c r="B5449" t="s">
        <v>1143</v>
      </c>
      <c r="C5449">
        <v>42.52734375</v>
      </c>
      <c r="D5449">
        <v>1.3985802927909408E-3</v>
      </c>
      <c r="E5449">
        <v>1.3976031903046692E-3</v>
      </c>
    </row>
    <row r="5450" spans="1:5" x14ac:dyDescent="0.25">
      <c r="A5450" s="6">
        <v>45551</v>
      </c>
      <c r="B5450" t="s">
        <v>1143</v>
      </c>
      <c r="C5450">
        <v>42.646137237548828</v>
      </c>
      <c r="D5450">
        <v>2.7933436954625801E-3</v>
      </c>
      <c r="E5450">
        <v>2.7894495610470888E-3</v>
      </c>
    </row>
    <row r="5451" spans="1:5" x14ac:dyDescent="0.25">
      <c r="A5451" s="6">
        <v>45552</v>
      </c>
      <c r="B5451" t="s">
        <v>1143</v>
      </c>
      <c r="C5451">
        <v>42.329357147216797</v>
      </c>
      <c r="D5451">
        <v>-7.4281074641647793E-3</v>
      </c>
      <c r="E5451">
        <v>-7.4558332397697885E-3</v>
      </c>
    </row>
    <row r="5452" spans="1:5" x14ac:dyDescent="0.25">
      <c r="A5452" s="6">
        <v>45553</v>
      </c>
      <c r="B5452" t="s">
        <v>1143</v>
      </c>
      <c r="C5452">
        <v>42.309562683105469</v>
      </c>
      <c r="D5452">
        <v>-4.6762968883473643E-4</v>
      </c>
      <c r="E5452">
        <v>-4.6773906169633684E-4</v>
      </c>
    </row>
    <row r="5453" spans="1:5" x14ac:dyDescent="0.25">
      <c r="A5453" s="6">
        <v>45554</v>
      </c>
      <c r="B5453" t="s">
        <v>1143</v>
      </c>
      <c r="C5453">
        <v>42.487747192382813</v>
      </c>
      <c r="D5453">
        <v>4.2114476722894256E-3</v>
      </c>
      <c r="E5453">
        <v>4.202604346649084E-3</v>
      </c>
    </row>
    <row r="5454" spans="1:5" x14ac:dyDescent="0.25">
      <c r="A5454" s="6">
        <v>45555</v>
      </c>
      <c r="B5454" t="s">
        <v>1143</v>
      </c>
      <c r="C5454">
        <v>42.745128631591797</v>
      </c>
      <c r="D5454">
        <v>6.0577803300225774E-3</v>
      </c>
      <c r="E5454">
        <v>6.0395057439081058E-3</v>
      </c>
    </row>
    <row r="5455" spans="1:5" x14ac:dyDescent="0.25">
      <c r="A5455" s="6">
        <v>45558</v>
      </c>
      <c r="B5455" t="s">
        <v>1143</v>
      </c>
      <c r="C5455">
        <v>42.844120025634766</v>
      </c>
      <c r="D5455">
        <v>2.3158520564097174E-3</v>
      </c>
      <c r="E5455">
        <v>2.31317460396186E-3</v>
      </c>
    </row>
    <row r="5456" spans="1:5" x14ac:dyDescent="0.25">
      <c r="A5456" s="6">
        <v>45559</v>
      </c>
      <c r="B5456" t="s">
        <v>1143</v>
      </c>
      <c r="C5456">
        <v>42.78472900390625</v>
      </c>
      <c r="D5456">
        <v>-1.3862117297070986E-3</v>
      </c>
      <c r="E5456">
        <v>-1.3871734100179786E-3</v>
      </c>
    </row>
    <row r="5457" spans="1:5" x14ac:dyDescent="0.25">
      <c r="A5457" s="6">
        <v>45560</v>
      </c>
      <c r="B5457" t="s">
        <v>1143</v>
      </c>
      <c r="C5457">
        <v>42.586742401123047</v>
      </c>
      <c r="D5457">
        <v>-4.6275062947138679E-3</v>
      </c>
      <c r="E5457">
        <v>-4.6382463478853815E-3</v>
      </c>
    </row>
    <row r="5458" spans="1:5" x14ac:dyDescent="0.25">
      <c r="A5458" s="6">
        <v>45561</v>
      </c>
      <c r="B5458" t="s">
        <v>1143</v>
      </c>
      <c r="C5458">
        <v>43.368785858154297</v>
      </c>
      <c r="D5458">
        <v>1.8363542570718705E-2</v>
      </c>
      <c r="E5458">
        <v>1.8196968887668363E-2</v>
      </c>
    </row>
    <row r="5459" spans="1:5" x14ac:dyDescent="0.25">
      <c r="A5459" s="6">
        <v>45562</v>
      </c>
      <c r="B5459" t="s">
        <v>1143</v>
      </c>
      <c r="C5459">
        <v>43.022304534912109</v>
      </c>
      <c r="D5459">
        <v>-7.9891866093604325E-3</v>
      </c>
      <c r="E5459">
        <v>-8.0212711612725283E-3</v>
      </c>
    </row>
    <row r="5460" spans="1:5" x14ac:dyDescent="0.25">
      <c r="A5460" s="6">
        <v>45565</v>
      </c>
      <c r="B5460" t="s">
        <v>1143</v>
      </c>
      <c r="C5460">
        <v>42.378856658935547</v>
      </c>
      <c r="D5460">
        <v>-1.4956146188180419E-2</v>
      </c>
      <c r="E5460">
        <v>-1.5069117164741751E-2</v>
      </c>
    </row>
    <row r="5461" spans="1:5" x14ac:dyDescent="0.25">
      <c r="A5461" s="6">
        <v>45566</v>
      </c>
      <c r="B5461" t="s">
        <v>1143</v>
      </c>
      <c r="C5461">
        <v>42.557041168212891</v>
      </c>
      <c r="D5461">
        <v>4.2045615036614414E-3</v>
      </c>
      <c r="E5461">
        <v>4.1957470336257364E-3</v>
      </c>
    </row>
    <row r="5462" spans="1:5" x14ac:dyDescent="0.25">
      <c r="A5462" s="6">
        <v>45567</v>
      </c>
      <c r="B5462" t="s">
        <v>1143</v>
      </c>
      <c r="C5462">
        <v>42.111572265625</v>
      </c>
      <c r="D5462">
        <v>-1.0467572236216083E-2</v>
      </c>
      <c r="E5462">
        <v>-1.0522742608100441E-2</v>
      </c>
    </row>
    <row r="5463" spans="1:5" x14ac:dyDescent="0.25">
      <c r="A5463" s="6">
        <v>45568</v>
      </c>
      <c r="B5463" t="s">
        <v>1143</v>
      </c>
      <c r="C5463">
        <v>42.3194580078125</v>
      </c>
      <c r="D5463">
        <v>4.9365466783388712E-3</v>
      </c>
      <c r="E5463">
        <v>4.9244018842811311E-3</v>
      </c>
    </row>
    <row r="5464" spans="1:5" x14ac:dyDescent="0.25">
      <c r="A5464" s="6">
        <v>45569</v>
      </c>
      <c r="B5464" t="s">
        <v>1143</v>
      </c>
      <c r="C5464">
        <v>42.596637725830078</v>
      </c>
      <c r="D5464">
        <v>6.5496991470543886E-3</v>
      </c>
      <c r="E5464">
        <v>6.5283430674734997E-3</v>
      </c>
    </row>
    <row r="5465" spans="1:5" x14ac:dyDescent="0.25">
      <c r="A5465" s="6">
        <v>45572</v>
      </c>
      <c r="B5465" t="s">
        <v>1143</v>
      </c>
      <c r="C5465">
        <v>43.289588928222656</v>
      </c>
      <c r="D5465">
        <v>1.6267744108178217E-2</v>
      </c>
      <c r="E5465">
        <v>1.6136842104503821E-2</v>
      </c>
    </row>
    <row r="5466" spans="1:5" x14ac:dyDescent="0.25">
      <c r="A5466" s="6">
        <v>45573</v>
      </c>
      <c r="B5466" t="s">
        <v>1143</v>
      </c>
      <c r="C5466">
        <v>43.240093231201172</v>
      </c>
      <c r="D5466">
        <v>-1.1433626016534859E-3</v>
      </c>
      <c r="E5466">
        <v>-1.1440167393314909E-3</v>
      </c>
    </row>
    <row r="5467" spans="1:5" x14ac:dyDescent="0.25">
      <c r="A5467" s="6">
        <v>45574</v>
      </c>
      <c r="B5467" t="s">
        <v>1143</v>
      </c>
      <c r="C5467">
        <v>43.705360412597656</v>
      </c>
      <c r="D5467">
        <v>1.0760087377905014E-2</v>
      </c>
      <c r="E5467">
        <v>1.0702609580859321E-2</v>
      </c>
    </row>
    <row r="5468" spans="1:5" x14ac:dyDescent="0.25">
      <c r="A5468" s="6">
        <v>45575</v>
      </c>
      <c r="B5468" t="s">
        <v>1143</v>
      </c>
      <c r="C5468">
        <v>44.289421081542969</v>
      </c>
      <c r="D5468">
        <v>1.3363593468433299E-2</v>
      </c>
      <c r="E5468">
        <v>1.3275088279588324E-2</v>
      </c>
    </row>
    <row r="5469" spans="1:5" x14ac:dyDescent="0.25">
      <c r="A5469" s="6">
        <v>45576</v>
      </c>
      <c r="B5469" t="s">
        <v>1143</v>
      </c>
      <c r="C5469">
        <v>44.180526733398438</v>
      </c>
      <c r="D5469">
        <v>-2.4586988379017294E-3</v>
      </c>
      <c r="E5469">
        <v>-2.4617264014856486E-3</v>
      </c>
    </row>
    <row r="5470" spans="1:5" x14ac:dyDescent="0.25">
      <c r="A5470" s="6">
        <v>45579</v>
      </c>
      <c r="B5470" t="s">
        <v>1143</v>
      </c>
      <c r="C5470">
        <v>44.210220336914063</v>
      </c>
      <c r="D5470">
        <v>6.7209709143600804E-4</v>
      </c>
      <c r="E5470">
        <v>6.7187133533353285E-4</v>
      </c>
    </row>
    <row r="5471" spans="1:5" x14ac:dyDescent="0.25">
      <c r="A5471" s="6">
        <v>45580</v>
      </c>
      <c r="B5471" t="s">
        <v>1143</v>
      </c>
      <c r="C5471">
        <v>44.843776702880859</v>
      </c>
      <c r="D5471">
        <v>1.4330540792120816E-2</v>
      </c>
      <c r="E5471">
        <v>1.4228829162541057E-2</v>
      </c>
    </row>
    <row r="5472" spans="1:5" x14ac:dyDescent="0.25">
      <c r="A5472" s="6">
        <v>45581</v>
      </c>
      <c r="B5472" t="s">
        <v>1143</v>
      </c>
      <c r="C5472">
        <v>44.457706451416016</v>
      </c>
      <c r="D5472">
        <v>-8.6092269619217898E-3</v>
      </c>
      <c r="E5472">
        <v>-8.6465004411141449E-3</v>
      </c>
    </row>
    <row r="5473" spans="1:5" x14ac:dyDescent="0.25">
      <c r="A5473" s="6">
        <v>45582</v>
      </c>
      <c r="B5473" t="s">
        <v>1143</v>
      </c>
      <c r="C5473">
        <v>44.249820709228516</v>
      </c>
      <c r="D5473">
        <v>-4.6760338933516943E-3</v>
      </c>
      <c r="E5473">
        <v>-4.687000740759545E-3</v>
      </c>
    </row>
    <row r="5474" spans="1:5" x14ac:dyDescent="0.25">
      <c r="A5474" s="6">
        <v>45583</v>
      </c>
      <c r="B5474" t="s">
        <v>1143</v>
      </c>
      <c r="C5474">
        <v>44.368610382080078</v>
      </c>
      <c r="D5474">
        <v>2.6845232578940337E-3</v>
      </c>
      <c r="E5474">
        <v>2.6809263611968078E-3</v>
      </c>
    </row>
    <row r="5475" spans="1:5" x14ac:dyDescent="0.25">
      <c r="A5475" s="6">
        <v>45586</v>
      </c>
      <c r="B5475" t="s">
        <v>1143</v>
      </c>
      <c r="C5475">
        <v>44.556697845458984</v>
      </c>
      <c r="D5475">
        <v>4.239201132494097E-3</v>
      </c>
      <c r="E5475">
        <v>4.230241032890744E-3</v>
      </c>
    </row>
    <row r="5476" spans="1:5" x14ac:dyDescent="0.25">
      <c r="A5476" s="6">
        <v>45587</v>
      </c>
      <c r="B5476" t="s">
        <v>1143</v>
      </c>
      <c r="C5476">
        <v>44.625995635986328</v>
      </c>
      <c r="D5476">
        <v>1.5552721336689057E-3</v>
      </c>
      <c r="E5476">
        <v>1.5540639505042045E-3</v>
      </c>
    </row>
    <row r="5477" spans="1:5" x14ac:dyDescent="0.25">
      <c r="A5477" s="6">
        <v>45588</v>
      </c>
      <c r="B5477" t="s">
        <v>1143</v>
      </c>
      <c r="C5477">
        <v>44.863578796386719</v>
      </c>
      <c r="D5477">
        <v>5.3238736080725158E-3</v>
      </c>
      <c r="E5477">
        <v>5.3097518922880114E-3</v>
      </c>
    </row>
    <row r="5478" spans="1:5" x14ac:dyDescent="0.25">
      <c r="A5478" s="6">
        <v>45589</v>
      </c>
      <c r="B5478" t="s">
        <v>1143</v>
      </c>
      <c r="C5478">
        <v>44.655689239501953</v>
      </c>
      <c r="D5478">
        <v>-4.6338157245161549E-3</v>
      </c>
      <c r="E5478">
        <v>-4.6445851304409182E-3</v>
      </c>
    </row>
    <row r="5479" spans="1:5" x14ac:dyDescent="0.25">
      <c r="A5479" s="6">
        <v>45590</v>
      </c>
      <c r="B5479" t="s">
        <v>1143</v>
      </c>
      <c r="C5479">
        <v>44.932868957519531</v>
      </c>
      <c r="D5479">
        <v>6.207041537999336E-3</v>
      </c>
      <c r="E5479">
        <v>6.1878572000667875E-3</v>
      </c>
    </row>
    <row r="5480" spans="1:5" x14ac:dyDescent="0.25">
      <c r="A5480" s="6">
        <v>45593</v>
      </c>
      <c r="B5480" t="s">
        <v>1143</v>
      </c>
      <c r="C5480">
        <v>45.744609832763672</v>
      </c>
      <c r="D5480">
        <v>1.8065636450046885E-2</v>
      </c>
      <c r="E5480">
        <v>1.7904391933983025E-2</v>
      </c>
    </row>
    <row r="5481" spans="1:5" x14ac:dyDescent="0.25">
      <c r="A5481" s="6">
        <v>45594</v>
      </c>
      <c r="B5481" t="s">
        <v>1143</v>
      </c>
      <c r="C5481">
        <v>45.586219787597656</v>
      </c>
      <c r="D5481">
        <v>-3.4624854326021914E-3</v>
      </c>
      <c r="E5481">
        <v>-3.4684937083416848E-3</v>
      </c>
    </row>
    <row r="5482" spans="1:5" x14ac:dyDescent="0.25">
      <c r="A5482" s="6">
        <v>45595</v>
      </c>
      <c r="B5482" t="s">
        <v>1143</v>
      </c>
      <c r="C5482">
        <v>46.2791748046875</v>
      </c>
      <c r="D5482">
        <v>1.5200975652698734E-2</v>
      </c>
      <c r="E5482">
        <v>1.5086598462396558E-2</v>
      </c>
    </row>
    <row r="5483" spans="1:5" x14ac:dyDescent="0.25">
      <c r="A5483" s="6">
        <v>45596</v>
      </c>
      <c r="B5483" t="s">
        <v>1143</v>
      </c>
      <c r="C5483">
        <v>45.417934417724609</v>
      </c>
      <c r="D5483">
        <v>-1.8609674666793308E-2</v>
      </c>
      <c r="E5483">
        <v>-1.8785013401003053E-2</v>
      </c>
    </row>
    <row r="5484" spans="1:5" x14ac:dyDescent="0.25">
      <c r="A5484" s="6">
        <v>45597</v>
      </c>
      <c r="B5484" t="s">
        <v>1143</v>
      </c>
      <c r="C5484">
        <v>44.685386657714844</v>
      </c>
      <c r="D5484">
        <v>-1.6129041740918226E-2</v>
      </c>
      <c r="E5484">
        <v>-1.626053051009068E-2</v>
      </c>
    </row>
    <row r="5485" spans="1:5" x14ac:dyDescent="0.25">
      <c r="A5485" s="6">
        <v>45600</v>
      </c>
      <c r="B5485" t="s">
        <v>1143</v>
      </c>
      <c r="C5485">
        <v>44.764583587646484</v>
      </c>
      <c r="D5485">
        <v>1.7723228074153496E-3</v>
      </c>
      <c r="E5485">
        <v>1.7707540965830055E-3</v>
      </c>
    </row>
    <row r="5486" spans="1:5" x14ac:dyDescent="0.25">
      <c r="A5486" s="6">
        <v>45601</v>
      </c>
      <c r="B5486" t="s">
        <v>1143</v>
      </c>
      <c r="C5486">
        <v>44.586399078369141</v>
      </c>
      <c r="D5486">
        <v>-3.980479544246629E-3</v>
      </c>
      <c r="E5486">
        <v>-3.9884227384357892E-3</v>
      </c>
    </row>
    <row r="5487" spans="1:5" x14ac:dyDescent="0.25">
      <c r="A5487" s="6">
        <v>45602</v>
      </c>
      <c r="B5487" t="s">
        <v>1143</v>
      </c>
      <c r="C5487">
        <v>45.952495574951172</v>
      </c>
      <c r="D5487">
        <v>3.0639309852783958E-2</v>
      </c>
      <c r="E5487">
        <v>3.0179298871147842E-2</v>
      </c>
    </row>
    <row r="5488" spans="1:5" x14ac:dyDescent="0.25">
      <c r="A5488" s="6">
        <v>45603</v>
      </c>
      <c r="B5488" t="s">
        <v>1143</v>
      </c>
      <c r="C5488">
        <v>46.249477386474609</v>
      </c>
      <c r="D5488">
        <v>6.4628005031639457E-3</v>
      </c>
      <c r="E5488">
        <v>6.442006153063359E-3</v>
      </c>
    </row>
    <row r="5489" spans="1:5" x14ac:dyDescent="0.25">
      <c r="A5489" s="6">
        <v>45604</v>
      </c>
      <c r="B5489" t="s">
        <v>1143</v>
      </c>
      <c r="C5489">
        <v>46.694942474365234</v>
      </c>
      <c r="D5489">
        <v>9.6317864128103725E-3</v>
      </c>
      <c r="E5489">
        <v>9.5856964740237676E-3</v>
      </c>
    </row>
    <row r="5490" spans="1:5" x14ac:dyDescent="0.25">
      <c r="A5490" s="6">
        <v>45607</v>
      </c>
      <c r="B5490" t="s">
        <v>1143</v>
      </c>
      <c r="C5490">
        <v>47.26910400390625</v>
      </c>
      <c r="D5490">
        <v>1.2296011069212076E-2</v>
      </c>
      <c r="E5490">
        <v>1.2221029151713433E-2</v>
      </c>
    </row>
    <row r="5491" spans="1:5" x14ac:dyDescent="0.25">
      <c r="A5491" s="6">
        <v>45608</v>
      </c>
      <c r="B5491" t="s">
        <v>1143</v>
      </c>
      <c r="C5491">
        <v>47.397792816162109</v>
      </c>
      <c r="D5491">
        <v>2.7224720029646043E-3</v>
      </c>
      <c r="E5491">
        <v>2.7187727885452512E-3</v>
      </c>
    </row>
    <row r="5492" spans="1:5" x14ac:dyDescent="0.25">
      <c r="A5492" s="6">
        <v>45609</v>
      </c>
      <c r="B5492" t="s">
        <v>1143</v>
      </c>
      <c r="C5492">
        <v>47.358196258544922</v>
      </c>
      <c r="D5492">
        <v>-8.354093147494579E-4</v>
      </c>
      <c r="E5492">
        <v>-8.3575846357937631E-4</v>
      </c>
    </row>
    <row r="5493" spans="1:5" x14ac:dyDescent="0.25">
      <c r="A5493" s="6">
        <v>45610</v>
      </c>
      <c r="B5493" t="s">
        <v>1143</v>
      </c>
      <c r="C5493">
        <v>47.863059997558594</v>
      </c>
      <c r="D5493">
        <v>1.0660535639014812E-2</v>
      </c>
      <c r="E5493">
        <v>1.0604112773379333E-2</v>
      </c>
    </row>
    <row r="5494" spans="1:5" x14ac:dyDescent="0.25">
      <c r="A5494" s="6">
        <v>45611</v>
      </c>
      <c r="B5494" t="s">
        <v>1143</v>
      </c>
      <c r="C5494">
        <v>47.417594909667969</v>
      </c>
      <c r="D5494">
        <v>-9.3070749741731573E-3</v>
      </c>
      <c r="E5494">
        <v>-9.3506564177440413E-3</v>
      </c>
    </row>
    <row r="5495" spans="1:5" x14ac:dyDescent="0.25">
      <c r="A5495" s="6">
        <v>45614</v>
      </c>
      <c r="B5495" t="s">
        <v>1143</v>
      </c>
      <c r="C5495">
        <v>46.813739776611328</v>
      </c>
      <c r="D5495">
        <v>-1.2734832591298706E-2</v>
      </c>
      <c r="E5495">
        <v>-1.2816615642735223E-2</v>
      </c>
    </row>
    <row r="5496" spans="1:5" x14ac:dyDescent="0.25">
      <c r="A5496" s="6">
        <v>45615</v>
      </c>
      <c r="B5496" t="s">
        <v>1143</v>
      </c>
      <c r="C5496">
        <v>46.586051940917969</v>
      </c>
      <c r="D5496">
        <v>-4.8636967860259395E-3</v>
      </c>
      <c r="E5496">
        <v>-4.8755630508169456E-3</v>
      </c>
    </row>
    <row r="5497" spans="1:5" x14ac:dyDescent="0.25">
      <c r="A5497" s="6">
        <v>45616</v>
      </c>
      <c r="B5497" t="s">
        <v>1143</v>
      </c>
      <c r="C5497">
        <v>46.694942474365234</v>
      </c>
      <c r="D5497">
        <v>2.3374063461176764E-3</v>
      </c>
      <c r="E5497">
        <v>2.3346788612377202E-3</v>
      </c>
    </row>
    <row r="5498" spans="1:5" x14ac:dyDescent="0.25">
      <c r="A5498" s="6">
        <v>45617</v>
      </c>
      <c r="B5498" t="s">
        <v>1143</v>
      </c>
      <c r="C5498">
        <v>46.546455383300781</v>
      </c>
      <c r="D5498">
        <v>-3.1799394794408409E-3</v>
      </c>
      <c r="E5498">
        <v>-3.1850062311477145E-3</v>
      </c>
    </row>
    <row r="5499" spans="1:5" x14ac:dyDescent="0.25">
      <c r="A5499" s="6">
        <v>45618</v>
      </c>
      <c r="B5499" t="s">
        <v>1143</v>
      </c>
      <c r="C5499">
        <v>46.972126007080078</v>
      </c>
      <c r="D5499">
        <v>9.145070667013977E-3</v>
      </c>
      <c r="E5499">
        <v>9.1035077135177712E-3</v>
      </c>
    </row>
    <row r="5500" spans="1:5" x14ac:dyDescent="0.25">
      <c r="A5500" s="6">
        <v>45621</v>
      </c>
      <c r="B5500" t="s">
        <v>1143</v>
      </c>
      <c r="C5500">
        <v>47.120613098144531</v>
      </c>
      <c r="D5500">
        <v>3.1611745877133668E-3</v>
      </c>
      <c r="E5500">
        <v>3.1561885803228543E-3</v>
      </c>
    </row>
    <row r="5501" spans="1:5" x14ac:dyDescent="0.25">
      <c r="A5501" s="6">
        <v>45622</v>
      </c>
      <c r="B5501" t="s">
        <v>1143</v>
      </c>
      <c r="C5501">
        <v>47.239406585693359</v>
      </c>
      <c r="D5501">
        <v>2.5210513984910143E-3</v>
      </c>
      <c r="E5501">
        <v>2.5178788793512783E-3</v>
      </c>
    </row>
    <row r="5502" spans="1:5" x14ac:dyDescent="0.25">
      <c r="A5502" s="6">
        <v>45623</v>
      </c>
      <c r="B5502" t="s">
        <v>1143</v>
      </c>
      <c r="C5502">
        <v>47.516582489013672</v>
      </c>
      <c r="D5502">
        <v>5.8674721668552365E-3</v>
      </c>
      <c r="E5502">
        <v>5.8503255907202661E-3</v>
      </c>
    </row>
    <row r="5503" spans="1:5" x14ac:dyDescent="0.25">
      <c r="A5503" s="6">
        <v>45624</v>
      </c>
      <c r="B5503" t="s">
        <v>1143</v>
      </c>
      <c r="C5503">
        <v>47.170112609863281</v>
      </c>
      <c r="D5503">
        <v>-7.2915571996470252E-3</v>
      </c>
      <c r="E5503">
        <v>-7.3182705366062932E-3</v>
      </c>
    </row>
    <row r="5504" spans="1:5" x14ac:dyDescent="0.25">
      <c r="A5504" s="6">
        <v>45625</v>
      </c>
      <c r="B5504" t="s">
        <v>1143</v>
      </c>
      <c r="C5504">
        <v>47.130516052246094</v>
      </c>
      <c r="D5504">
        <v>-8.3944165969418449E-4</v>
      </c>
      <c r="E5504">
        <v>-8.3979418814271716E-4</v>
      </c>
    </row>
    <row r="5505" spans="1:5" x14ac:dyDescent="0.25">
      <c r="A5505" s="6">
        <v>45628</v>
      </c>
      <c r="B5505" t="s">
        <v>1143</v>
      </c>
      <c r="C5505">
        <v>47.348297119140625</v>
      </c>
      <c r="D5505">
        <v>4.6208080270777607E-3</v>
      </c>
      <c r="E5505">
        <v>4.6101648677362344E-3</v>
      </c>
    </row>
    <row r="5506" spans="1:5" x14ac:dyDescent="0.25">
      <c r="A5506" s="6">
        <v>45629</v>
      </c>
      <c r="B5506" t="s">
        <v>1143</v>
      </c>
      <c r="C5506">
        <v>48.169940948486328</v>
      </c>
      <c r="D5506">
        <v>1.7353186478454186E-2</v>
      </c>
      <c r="E5506">
        <v>1.7204339450766114E-2</v>
      </c>
    </row>
    <row r="5507" spans="1:5" x14ac:dyDescent="0.25">
      <c r="A5507" s="6">
        <v>45630</v>
      </c>
      <c r="B5507" t="s">
        <v>1143</v>
      </c>
      <c r="C5507">
        <v>48.694599151611328</v>
      </c>
      <c r="D5507">
        <v>1.0891817444536267E-2</v>
      </c>
      <c r="E5507">
        <v>1.083292881781941E-2</v>
      </c>
    </row>
    <row r="5508" spans="1:5" x14ac:dyDescent="0.25">
      <c r="A5508" s="6">
        <v>45631</v>
      </c>
      <c r="B5508" t="s">
        <v>1143</v>
      </c>
      <c r="C5508">
        <v>49.120269775390625</v>
      </c>
      <c r="D5508">
        <v>8.7416393439025963E-3</v>
      </c>
      <c r="E5508">
        <v>8.7036524327578409E-3</v>
      </c>
    </row>
    <row r="5509" spans="1:5" x14ac:dyDescent="0.25">
      <c r="A5509" s="6">
        <v>45632</v>
      </c>
      <c r="B5509" t="s">
        <v>1143</v>
      </c>
      <c r="C5509">
        <v>49.080677032470703</v>
      </c>
      <c r="D5509">
        <v>-8.0603675633228455E-4</v>
      </c>
      <c r="E5509">
        <v>-8.06361778623576E-4</v>
      </c>
    </row>
    <row r="5510" spans="1:5" x14ac:dyDescent="0.25">
      <c r="A5510" s="6">
        <v>45635</v>
      </c>
      <c r="B5510" t="s">
        <v>1143</v>
      </c>
      <c r="C5510">
        <v>49.823123931884766</v>
      </c>
      <c r="D5510">
        <v>1.5127071269267045E-2</v>
      </c>
      <c r="E5510">
        <v>1.5013798026450878E-2</v>
      </c>
    </row>
    <row r="5511" spans="1:5" x14ac:dyDescent="0.25">
      <c r="A5511" s="6">
        <v>45636</v>
      </c>
      <c r="B5511" t="s">
        <v>1143</v>
      </c>
      <c r="C5511">
        <v>49.417247772216797</v>
      </c>
      <c r="D5511">
        <v>-8.1463410488442634E-3</v>
      </c>
      <c r="E5511">
        <v>-8.1797037981824958E-3</v>
      </c>
    </row>
    <row r="5512" spans="1:5" x14ac:dyDescent="0.25">
      <c r="A5512" s="6">
        <v>45637</v>
      </c>
      <c r="B5512" t="s">
        <v>1143</v>
      </c>
      <c r="C5512">
        <v>49.437046051025391</v>
      </c>
      <c r="D5512">
        <v>4.0063499488796062E-4</v>
      </c>
      <c r="E5512">
        <v>4.0055476211705139E-4</v>
      </c>
    </row>
    <row r="5513" spans="1:5" x14ac:dyDescent="0.25">
      <c r="A5513" s="6">
        <v>45638</v>
      </c>
      <c r="B5513" t="s">
        <v>1143</v>
      </c>
      <c r="C5513">
        <v>49.852817535400391</v>
      </c>
      <c r="D5513">
        <v>8.410119891586465E-3</v>
      </c>
      <c r="E5513">
        <v>8.374951873880038E-3</v>
      </c>
    </row>
    <row r="5514" spans="1:5" x14ac:dyDescent="0.25">
      <c r="A5514" s="6">
        <v>45639</v>
      </c>
      <c r="B5514" t="s">
        <v>1143</v>
      </c>
      <c r="C5514">
        <v>50.149795532226563</v>
      </c>
      <c r="D5514">
        <v>5.9570955365819689E-3</v>
      </c>
      <c r="E5514">
        <v>5.9394221960851444E-3</v>
      </c>
    </row>
    <row r="5515" spans="1:5" x14ac:dyDescent="0.25">
      <c r="A5515" s="6">
        <v>45642</v>
      </c>
      <c r="B5515" t="s">
        <v>1143</v>
      </c>
      <c r="C5515">
        <v>50.278488159179688</v>
      </c>
      <c r="D5515">
        <v>2.5661645394032817E-3</v>
      </c>
      <c r="E5515">
        <v>2.5628775612652499E-3</v>
      </c>
    </row>
    <row r="5516" spans="1:5" x14ac:dyDescent="0.25">
      <c r="A5516" s="6">
        <v>45643</v>
      </c>
      <c r="B5516" t="s">
        <v>1143</v>
      </c>
      <c r="C5516">
        <v>51.218921661376953</v>
      </c>
      <c r="D5516">
        <v>1.8704490461604495E-2</v>
      </c>
      <c r="E5516">
        <v>1.8531712635585274E-2</v>
      </c>
    </row>
    <row r="5517" spans="1:5" x14ac:dyDescent="0.25">
      <c r="A5517" s="6">
        <v>45644</v>
      </c>
      <c r="B5517" t="s">
        <v>1143</v>
      </c>
      <c r="C5517">
        <v>51.357509613037109</v>
      </c>
      <c r="D5517">
        <v>2.7057959668967957E-3</v>
      </c>
      <c r="E5517">
        <v>2.7021418909613905E-3</v>
      </c>
    </row>
    <row r="5518" spans="1:5" x14ac:dyDescent="0.25">
      <c r="A5518" s="6">
        <v>45645</v>
      </c>
      <c r="B5518" t="s">
        <v>1143</v>
      </c>
      <c r="C5518">
        <v>50.139900207519531</v>
      </c>
      <c r="D5518">
        <v>-2.3708497835893683E-2</v>
      </c>
      <c r="E5518">
        <v>-2.3994066912015919E-2</v>
      </c>
    </row>
    <row r="5519" spans="1:5" x14ac:dyDescent="0.25">
      <c r="A5519" s="6">
        <v>45646</v>
      </c>
      <c r="B5519" t="s">
        <v>1143</v>
      </c>
      <c r="C5519">
        <v>49.615234375</v>
      </c>
      <c r="D5519">
        <v>-1.0464038227998795E-2</v>
      </c>
      <c r="E5519">
        <v>-1.0519171222456594E-2</v>
      </c>
    </row>
    <row r="5520" spans="1:5" x14ac:dyDescent="0.25">
      <c r="A5520" s="6">
        <v>45649</v>
      </c>
      <c r="B5520" t="s">
        <v>1143</v>
      </c>
      <c r="C5520">
        <v>50.436878204345703</v>
      </c>
      <c r="D5520">
        <v>1.6560313373420454E-2</v>
      </c>
      <c r="E5520">
        <v>1.6424686682588549E-2</v>
      </c>
    </row>
    <row r="5521" spans="1:5" x14ac:dyDescent="0.25">
      <c r="A5521" s="6">
        <v>45650</v>
      </c>
      <c r="B5521" t="s">
        <v>1143</v>
      </c>
      <c r="C5521">
        <v>50.842746734619141</v>
      </c>
      <c r="D5521">
        <v>8.0470589125094527E-3</v>
      </c>
      <c r="E5521">
        <v>8.0148539885229846E-3</v>
      </c>
    </row>
    <row r="5522" spans="1:5" x14ac:dyDescent="0.25">
      <c r="A5522" s="6">
        <v>45656</v>
      </c>
      <c r="B5522" t="s">
        <v>1143</v>
      </c>
      <c r="C5522">
        <v>50.634864807128906</v>
      </c>
      <c r="D5522">
        <v>-1.7102192855403819E-2</v>
      </c>
      <c r="E5522">
        <v>-1.7250124417641656E-2</v>
      </c>
    </row>
    <row r="5523" spans="1:5" x14ac:dyDescent="0.25">
      <c r="A5523" s="6">
        <v>45657</v>
      </c>
      <c r="B5523" t="s">
        <v>1143</v>
      </c>
      <c r="C5523">
        <v>50.238887786865234</v>
      </c>
      <c r="D5523">
        <v>-7.8202444456397791E-3</v>
      </c>
      <c r="E5523">
        <v>-7.8509829170150917E-3</v>
      </c>
    </row>
    <row r="5524" spans="1:5" x14ac:dyDescent="0.25">
      <c r="A5524" s="6">
        <v>45659</v>
      </c>
      <c r="B5524" t="s">
        <v>1143</v>
      </c>
      <c r="C5524">
        <v>50.0986328125</v>
      </c>
      <c r="D5524">
        <v>-2.7917611345270599E-3</v>
      </c>
      <c r="E5524">
        <v>-2.7956653677940237E-3</v>
      </c>
    </row>
    <row r="5525" spans="1:5" x14ac:dyDescent="0.25">
      <c r="A5525" s="6">
        <v>45660</v>
      </c>
      <c r="B5525" t="s">
        <v>1143</v>
      </c>
      <c r="C5525">
        <v>49.801483154296875</v>
      </c>
      <c r="D5525">
        <v>-5.9312927623242917E-3</v>
      </c>
      <c r="E5525">
        <v>-5.9489527448836066E-3</v>
      </c>
    </row>
    <row r="5526" spans="1:5" x14ac:dyDescent="0.25">
      <c r="A5526" s="6">
        <v>45663</v>
      </c>
      <c r="B5526" t="s">
        <v>1143</v>
      </c>
      <c r="C5526">
        <v>50.484920501708984</v>
      </c>
      <c r="D5526">
        <v>1.372323280603216E-2</v>
      </c>
      <c r="E5526">
        <v>1.3629921961807311E-2</v>
      </c>
    </row>
    <row r="5527" spans="1:5" x14ac:dyDescent="0.25">
      <c r="A5527" s="6">
        <v>45664</v>
      </c>
      <c r="B5527" t="s">
        <v>1143</v>
      </c>
      <c r="C5527">
        <v>50.643394470214844</v>
      </c>
      <c r="D5527">
        <v>3.139035714644578E-3</v>
      </c>
      <c r="E5527">
        <v>3.1341192280334969E-3</v>
      </c>
    </row>
    <row r="5528" spans="1:5" x14ac:dyDescent="0.25">
      <c r="A5528" s="6">
        <v>45665</v>
      </c>
      <c r="B5528" t="s">
        <v>1143</v>
      </c>
      <c r="C5528">
        <v>50.128345489501953</v>
      </c>
      <c r="D5528">
        <v>-1.0170111741143462E-2</v>
      </c>
      <c r="E5528">
        <v>-1.0222180659533429E-2</v>
      </c>
    </row>
    <row r="5529" spans="1:5" x14ac:dyDescent="0.25">
      <c r="A5529" s="6">
        <v>45666</v>
      </c>
      <c r="B5529" t="s">
        <v>1143</v>
      </c>
      <c r="C5529">
        <v>50.227390289306641</v>
      </c>
      <c r="D5529">
        <v>1.9758242335252696E-3</v>
      </c>
      <c r="E5529">
        <v>1.9738748601481428E-3</v>
      </c>
    </row>
    <row r="5530" spans="1:5" x14ac:dyDescent="0.25">
      <c r="A5530" s="6">
        <v>45667</v>
      </c>
      <c r="B5530" t="s">
        <v>1143</v>
      </c>
      <c r="C5530">
        <v>50.237297058105469</v>
      </c>
      <c r="D5530">
        <v>1.9723837415730472E-4</v>
      </c>
      <c r="E5530">
        <v>1.9721892522652623E-4</v>
      </c>
    </row>
    <row r="5531" spans="1:5" x14ac:dyDescent="0.25">
      <c r="A5531" s="6">
        <v>45670</v>
      </c>
      <c r="B5531" t="s">
        <v>1143</v>
      </c>
      <c r="C5531">
        <v>49.771770477294922</v>
      </c>
      <c r="D5531">
        <v>-9.2665531004207935E-3</v>
      </c>
      <c r="E5531">
        <v>-9.3097546973145949E-3</v>
      </c>
    </row>
    <row r="5532" spans="1:5" x14ac:dyDescent="0.25">
      <c r="A5532" s="6">
        <v>45671</v>
      </c>
      <c r="B5532" t="s">
        <v>1143</v>
      </c>
      <c r="C5532">
        <v>49.682624816894531</v>
      </c>
      <c r="D5532">
        <v>-1.791088794823148E-3</v>
      </c>
      <c r="E5532">
        <v>-1.7926947122055216E-3</v>
      </c>
    </row>
    <row r="5533" spans="1:5" x14ac:dyDescent="0.25">
      <c r="A5533" s="6">
        <v>45672</v>
      </c>
      <c r="B5533" t="s">
        <v>1143</v>
      </c>
      <c r="C5533">
        <v>49.415195465087891</v>
      </c>
      <c r="D5533">
        <v>-5.3827540874149538E-3</v>
      </c>
      <c r="E5533">
        <v>-5.3972933056929033E-3</v>
      </c>
    </row>
    <row r="5534" spans="1:5" x14ac:dyDescent="0.25">
      <c r="A5534" s="6">
        <v>45673</v>
      </c>
      <c r="B5534" t="s">
        <v>1143</v>
      </c>
      <c r="C5534">
        <v>50.375965118408203</v>
      </c>
      <c r="D5534">
        <v>1.9442797792818656E-2</v>
      </c>
      <c r="E5534">
        <v>1.9256201359008487E-2</v>
      </c>
    </row>
    <row r="5535" spans="1:5" x14ac:dyDescent="0.25">
      <c r="A5535" s="6">
        <v>45674</v>
      </c>
      <c r="B5535" t="s">
        <v>1143</v>
      </c>
      <c r="C5535">
        <v>50.177867889404297</v>
      </c>
      <c r="D5535">
        <v>-3.9323758569841383E-3</v>
      </c>
      <c r="E5535">
        <v>-3.9401279764297538E-3</v>
      </c>
    </row>
    <row r="5536" spans="1:5" x14ac:dyDescent="0.25">
      <c r="A5536" s="6">
        <v>45677</v>
      </c>
      <c r="B5536" t="s">
        <v>1143</v>
      </c>
      <c r="C5536">
        <v>50.77215576171875</v>
      </c>
      <c r="D5536">
        <v>1.1843625433115346E-2</v>
      </c>
      <c r="E5536">
        <v>1.1774038602770194E-2</v>
      </c>
    </row>
    <row r="5537" spans="1:5" x14ac:dyDescent="0.25">
      <c r="A5537" s="6">
        <v>45678</v>
      </c>
      <c r="B5537" t="s">
        <v>1143</v>
      </c>
      <c r="C5537">
        <v>50.583965301513672</v>
      </c>
      <c r="D5537">
        <v>-3.7065682435917235E-3</v>
      </c>
      <c r="E5537">
        <v>-3.7134545894042022E-3</v>
      </c>
    </row>
    <row r="5538" spans="1:5" x14ac:dyDescent="0.25">
      <c r="A5538" s="6">
        <v>45679</v>
      </c>
      <c r="B5538" t="s">
        <v>1143</v>
      </c>
      <c r="C5538">
        <v>51.029682159423828</v>
      </c>
      <c r="D5538">
        <v>8.8114258194942341E-3</v>
      </c>
      <c r="E5538">
        <v>8.7728317538120978E-3</v>
      </c>
    </row>
    <row r="5539" spans="1:5" x14ac:dyDescent="0.25">
      <c r="A5539" s="6">
        <v>45680</v>
      </c>
      <c r="B5539" t="s">
        <v>1143</v>
      </c>
      <c r="C5539">
        <v>51.178253173828125</v>
      </c>
      <c r="D5539">
        <v>2.9114626648103492E-3</v>
      </c>
      <c r="E5539">
        <v>2.9072325659137638E-3</v>
      </c>
    </row>
    <row r="5540" spans="1:5" x14ac:dyDescent="0.25">
      <c r="A5540" s="6">
        <v>45681</v>
      </c>
      <c r="B5540" t="s">
        <v>1143</v>
      </c>
      <c r="C5540">
        <v>50.960350036621094</v>
      </c>
      <c r="D5540">
        <v>-4.2577290879178831E-3</v>
      </c>
      <c r="E5540">
        <v>-4.2668190272525637E-3</v>
      </c>
    </row>
    <row r="5541" spans="1:5" x14ac:dyDescent="0.25">
      <c r="A5541" s="6">
        <v>45686</v>
      </c>
      <c r="B5541" t="s">
        <v>1143</v>
      </c>
      <c r="C5541">
        <v>50.653297424316406</v>
      </c>
      <c r="D5541">
        <v>1.6093717370555316E-2</v>
      </c>
      <c r="E5541">
        <v>1.5965586408756071E-2</v>
      </c>
    </row>
    <row r="5542" spans="1:5" x14ac:dyDescent="0.25">
      <c r="A5542" s="6">
        <v>45687</v>
      </c>
      <c r="B5542" t="s">
        <v>1143</v>
      </c>
      <c r="C5542">
        <v>50.940540313720703</v>
      </c>
      <c r="D5542">
        <v>5.6707638793600523E-3</v>
      </c>
      <c r="E5542">
        <v>5.6547456264946228E-3</v>
      </c>
    </row>
    <row r="5543" spans="1:5" x14ac:dyDescent="0.25">
      <c r="A5543" s="6">
        <v>45688</v>
      </c>
      <c r="B5543" t="s">
        <v>1143</v>
      </c>
      <c r="C5543">
        <v>51.108921051025391</v>
      </c>
      <c r="D5543">
        <v>3.3054368145233326E-3</v>
      </c>
      <c r="E5543">
        <v>3.2999858667952476E-3</v>
      </c>
    </row>
    <row r="5544" spans="1:5" x14ac:dyDescent="0.25">
      <c r="A5544" s="6">
        <v>45691</v>
      </c>
      <c r="B5544" t="s">
        <v>1143</v>
      </c>
      <c r="C5544">
        <v>50.296726226806641</v>
      </c>
      <c r="D5544">
        <v>-1.5891449232666943E-2</v>
      </c>
      <c r="E5544">
        <v>-1.6019072193765863E-2</v>
      </c>
    </row>
    <row r="5545" spans="1:5" x14ac:dyDescent="0.25">
      <c r="A5545" s="6">
        <v>45692</v>
      </c>
      <c r="B5545" t="s">
        <v>1143</v>
      </c>
      <c r="C5545">
        <v>50.5938720703125</v>
      </c>
      <c r="D5545">
        <v>5.9078565504624425E-3</v>
      </c>
      <c r="E5545">
        <v>5.8904735963510729E-3</v>
      </c>
    </row>
    <row r="5546" spans="1:5" x14ac:dyDescent="0.25">
      <c r="A5546" s="6">
        <v>45693</v>
      </c>
      <c r="B5546" t="s">
        <v>1143</v>
      </c>
      <c r="C5546">
        <v>50.534442901611328</v>
      </c>
      <c r="D5546">
        <v>-1.1746317541890816E-3</v>
      </c>
      <c r="E5546">
        <v>-1.1753221747809797E-3</v>
      </c>
    </row>
    <row r="5547" spans="1:5" x14ac:dyDescent="0.25">
      <c r="A5547" s="6">
        <v>45694</v>
      </c>
      <c r="B5547" t="s">
        <v>1143</v>
      </c>
      <c r="C5547">
        <v>51.009872436523438</v>
      </c>
      <c r="D5547">
        <v>9.4080296054268597E-3</v>
      </c>
      <c r="E5547">
        <v>9.3640497224100894E-3</v>
      </c>
    </row>
    <row r="5548" spans="1:5" x14ac:dyDescent="0.25">
      <c r="A5548" s="6">
        <v>45695</v>
      </c>
      <c r="B5548" t="s">
        <v>1143</v>
      </c>
      <c r="C5548">
        <v>50.980159759521484</v>
      </c>
      <c r="D5548">
        <v>-5.8248875330801919E-4</v>
      </c>
      <c r="E5548">
        <v>-5.8265846578882527E-4</v>
      </c>
    </row>
    <row r="5549" spans="1:5" x14ac:dyDescent="0.25">
      <c r="A5549" s="6">
        <v>45698</v>
      </c>
      <c r="B5549" t="s">
        <v>1143</v>
      </c>
      <c r="C5549">
        <v>50.712730407714844</v>
      </c>
      <c r="D5549">
        <v>-5.2457535062293559E-3</v>
      </c>
      <c r="E5549">
        <v>-5.2595607786861355E-3</v>
      </c>
    </row>
    <row r="5550" spans="1:5" x14ac:dyDescent="0.25">
      <c r="A5550" s="6">
        <v>45699</v>
      </c>
      <c r="B5550" t="s">
        <v>1143</v>
      </c>
      <c r="C5550">
        <v>50.930633544921875</v>
      </c>
      <c r="D5550">
        <v>4.2968133534746489E-3</v>
      </c>
      <c r="E5550">
        <v>4.2876084095081817E-3</v>
      </c>
    </row>
    <row r="5551" spans="1:5" x14ac:dyDescent="0.25">
      <c r="A5551" s="6">
        <v>45700</v>
      </c>
      <c r="B5551" t="s">
        <v>1143</v>
      </c>
      <c r="C5551">
        <v>50.742443084716797</v>
      </c>
      <c r="D5551">
        <v>-3.6950347385545923E-3</v>
      </c>
      <c r="E5551">
        <v>-3.7018782426054483E-3</v>
      </c>
    </row>
    <row r="5552" spans="1:5" x14ac:dyDescent="0.25">
      <c r="A5552" s="6">
        <v>45701</v>
      </c>
      <c r="B5552" t="s">
        <v>1143</v>
      </c>
      <c r="C5552">
        <v>51.019775390625</v>
      </c>
      <c r="D5552">
        <v>5.4654898157975307E-3</v>
      </c>
      <c r="E5552">
        <v>5.4506082251641937E-3</v>
      </c>
    </row>
    <row r="5553" spans="1:5" x14ac:dyDescent="0.25">
      <c r="A5553" s="6">
        <v>45702</v>
      </c>
      <c r="B5553" t="s">
        <v>1143</v>
      </c>
      <c r="C5553">
        <v>51.386257171630859</v>
      </c>
      <c r="D5553">
        <v>7.1831319953870043E-3</v>
      </c>
      <c r="E5553">
        <v>7.1574561845945024E-3</v>
      </c>
    </row>
    <row r="5554" spans="1:5" x14ac:dyDescent="0.25">
      <c r="A5554" s="6">
        <v>45705</v>
      </c>
      <c r="B5554" t="s">
        <v>1143</v>
      </c>
      <c r="C5554">
        <v>51.277305603027344</v>
      </c>
      <c r="D5554">
        <v>-2.1202472139508766E-3</v>
      </c>
      <c r="E5554">
        <v>-2.122498120289733E-3</v>
      </c>
    </row>
    <row r="5555" spans="1:5" x14ac:dyDescent="0.25">
      <c r="A5555" s="6">
        <v>45706</v>
      </c>
      <c r="B5555" t="s">
        <v>1143</v>
      </c>
      <c r="C5555">
        <v>51.415969848632813</v>
      </c>
      <c r="D5555">
        <v>2.7042030382595783E-3</v>
      </c>
      <c r="E5555">
        <v>2.7005532595712929E-3</v>
      </c>
    </row>
    <row r="5556" spans="1:5" x14ac:dyDescent="0.25">
      <c r="A5556" s="6">
        <v>45707</v>
      </c>
      <c r="B5556" t="s">
        <v>1143</v>
      </c>
      <c r="C5556">
        <v>51.307018280029297</v>
      </c>
      <c r="D5556">
        <v>-2.1190219483220307E-3</v>
      </c>
      <c r="E5556">
        <v>-2.1212702520288602E-3</v>
      </c>
    </row>
    <row r="5557" spans="1:5" x14ac:dyDescent="0.25">
      <c r="A5557" s="6">
        <v>45708</v>
      </c>
      <c r="B5557" t="s">
        <v>1143</v>
      </c>
      <c r="C5557">
        <v>51.128730773925781</v>
      </c>
      <c r="D5557">
        <v>-3.4749145844031881E-3</v>
      </c>
      <c r="E5557">
        <v>-3.4809661232083969E-3</v>
      </c>
    </row>
    <row r="5558" spans="1:5" x14ac:dyDescent="0.25">
      <c r="A5558" s="6">
        <v>45709</v>
      </c>
      <c r="B5558" t="s">
        <v>1143</v>
      </c>
      <c r="C5558">
        <v>50.752349853515625</v>
      </c>
      <c r="D5558">
        <v>-7.3614368030058275E-3</v>
      </c>
      <c r="E5558">
        <v>-7.3886658913493858E-3</v>
      </c>
    </row>
    <row r="5559" spans="1:5" x14ac:dyDescent="0.25">
      <c r="A5559" s="6">
        <v>45712</v>
      </c>
      <c r="B5559" t="s">
        <v>1143</v>
      </c>
      <c r="C5559">
        <v>50.088726043701172</v>
      </c>
      <c r="D5559">
        <v>-1.3075725788655013E-2</v>
      </c>
      <c r="E5559">
        <v>-1.3161965682156631E-2</v>
      </c>
    </row>
    <row r="5560" spans="1:5" x14ac:dyDescent="0.25">
      <c r="A5560" s="6">
        <v>45713</v>
      </c>
      <c r="B5560" t="s">
        <v>1143</v>
      </c>
      <c r="C5560">
        <v>49.514247894287109</v>
      </c>
      <c r="D5560">
        <v>-1.1469210634601601E-2</v>
      </c>
      <c r="E5560">
        <v>-1.1535489294175095E-2</v>
      </c>
    </row>
    <row r="5561" spans="1:5" x14ac:dyDescent="0.25">
      <c r="A5561" s="6">
        <v>45714</v>
      </c>
      <c r="B5561" t="s">
        <v>1143</v>
      </c>
      <c r="C5561">
        <v>49.306240081787109</v>
      </c>
      <c r="D5561">
        <v>-4.2009688391934086E-3</v>
      </c>
      <c r="E5561">
        <v>-4.2098177000084195E-3</v>
      </c>
    </row>
    <row r="5562" spans="1:5" x14ac:dyDescent="0.25">
      <c r="A5562" s="6">
        <v>45715</v>
      </c>
      <c r="B5562" t="s">
        <v>1143</v>
      </c>
      <c r="C5562">
        <v>49.464717864990234</v>
      </c>
      <c r="D5562">
        <v>3.2141526699307477E-3</v>
      </c>
      <c r="E5562">
        <v>3.2089983228570243E-3</v>
      </c>
    </row>
    <row r="5563" spans="1:5" x14ac:dyDescent="0.25">
      <c r="A5563" s="6">
        <v>45716</v>
      </c>
      <c r="B5563" t="s">
        <v>1143</v>
      </c>
      <c r="C5563">
        <v>48.761478424072266</v>
      </c>
      <c r="D5563">
        <v>-1.4216990842592092E-2</v>
      </c>
      <c r="E5563">
        <v>-1.4319020447334961E-2</v>
      </c>
    </row>
    <row r="5564" spans="1:5" x14ac:dyDescent="0.25">
      <c r="A5564" s="6">
        <v>45719</v>
      </c>
      <c r="B5564" t="s">
        <v>1143</v>
      </c>
      <c r="C5564">
        <v>49.504337310791016</v>
      </c>
      <c r="D5564">
        <v>1.5234543962309832E-2</v>
      </c>
      <c r="E5564">
        <v>1.5119663594768278E-2</v>
      </c>
    </row>
    <row r="5565" spans="1:5" x14ac:dyDescent="0.25">
      <c r="A5565" s="6">
        <v>45720</v>
      </c>
      <c r="B5565" t="s">
        <v>1143</v>
      </c>
      <c r="C5565">
        <v>48.711952209472656</v>
      </c>
      <c r="D5565">
        <v>-1.6006377306774566E-2</v>
      </c>
      <c r="E5565">
        <v>-1.6135862953705098E-2</v>
      </c>
    </row>
    <row r="5566" spans="1:5" x14ac:dyDescent="0.25">
      <c r="A5566" s="6">
        <v>45721</v>
      </c>
      <c r="B5566" t="s">
        <v>1143</v>
      </c>
      <c r="C5566">
        <v>48.276142120361328</v>
      </c>
      <c r="D5566">
        <v>-8.946676726016678E-3</v>
      </c>
      <c r="E5566">
        <v>-8.986938557862853E-3</v>
      </c>
    </row>
    <row r="5567" spans="1:5" x14ac:dyDescent="0.25">
      <c r="A5567" s="6">
        <v>45722</v>
      </c>
      <c r="B5567" t="s">
        <v>1143</v>
      </c>
      <c r="C5567">
        <v>47.800708770751953</v>
      </c>
      <c r="D5567">
        <v>-9.8482051118341518E-3</v>
      </c>
      <c r="E5567">
        <v>-9.8970194371993652E-3</v>
      </c>
    </row>
    <row r="5568" spans="1:5" x14ac:dyDescent="0.25">
      <c r="A5568" s="6">
        <v>45723</v>
      </c>
      <c r="B5568" t="s">
        <v>1143</v>
      </c>
      <c r="C5568">
        <v>47.038040161132813</v>
      </c>
      <c r="D5568">
        <v>-1.5955173662316025E-2</v>
      </c>
      <c r="E5568">
        <v>-1.6083827746267654E-2</v>
      </c>
    </row>
    <row r="5569" spans="1:5" x14ac:dyDescent="0.25">
      <c r="A5569" s="6">
        <v>45726</v>
      </c>
      <c r="B5569" t="s">
        <v>1143</v>
      </c>
      <c r="C5569">
        <v>46.859752655029297</v>
      </c>
      <c r="D5569">
        <v>-3.7902834704162114E-3</v>
      </c>
      <c r="E5569">
        <v>-3.7974847972819283E-3</v>
      </c>
    </row>
    <row r="5570" spans="1:5" x14ac:dyDescent="0.25">
      <c r="A5570" s="6">
        <v>45727</v>
      </c>
      <c r="B5570" t="s">
        <v>1143</v>
      </c>
      <c r="C5570">
        <v>45.641456604003906</v>
      </c>
      <c r="D5570">
        <v>-2.599877254995786E-2</v>
      </c>
      <c r="E5570">
        <v>-2.6342715124747011E-2</v>
      </c>
    </row>
    <row r="5571" spans="1:5" x14ac:dyDescent="0.25">
      <c r="A5571" s="6">
        <v>45728</v>
      </c>
      <c r="B5571" t="s">
        <v>1143</v>
      </c>
      <c r="C5571">
        <v>45.463169097900391</v>
      </c>
      <c r="D5571">
        <v>-3.9062624063552764E-3</v>
      </c>
      <c r="E5571">
        <v>-3.913911776144057E-3</v>
      </c>
    </row>
    <row r="5572" spans="1:5" x14ac:dyDescent="0.25">
      <c r="A5572" s="6">
        <v>45729</v>
      </c>
      <c r="B5572" t="s">
        <v>1143</v>
      </c>
      <c r="C5572">
        <v>45.423549652099609</v>
      </c>
      <c r="D5572">
        <v>-8.7146247362268614E-4</v>
      </c>
      <c r="E5572">
        <v>-8.7184241779825102E-4</v>
      </c>
    </row>
    <row r="5573" spans="1:5" x14ac:dyDescent="0.25">
      <c r="A5573" s="6">
        <v>45730</v>
      </c>
      <c r="B5573" t="s">
        <v>1143</v>
      </c>
      <c r="C5573">
        <v>45.423549652099609</v>
      </c>
      <c r="D5573">
        <v>0</v>
      </c>
      <c r="E5573">
        <v>0</v>
      </c>
    </row>
    <row r="5574" spans="1:5" x14ac:dyDescent="0.25">
      <c r="A5574" s="6">
        <v>45733</v>
      </c>
      <c r="B5574" t="s">
        <v>1143</v>
      </c>
      <c r="C5574">
        <v>45.572120666503906</v>
      </c>
      <c r="D5574">
        <v>3.2707926954675948E-3</v>
      </c>
      <c r="E5574">
        <v>3.2654552882409103E-3</v>
      </c>
    </row>
    <row r="5575" spans="1:5" x14ac:dyDescent="0.25">
      <c r="A5575" s="6">
        <v>45734</v>
      </c>
      <c r="B5575" t="s">
        <v>1143</v>
      </c>
      <c r="C5575">
        <v>45.542407989501953</v>
      </c>
      <c r="D5575">
        <v>-6.5199241482283288E-4</v>
      </c>
      <c r="E5575">
        <v>-6.5220505430857087E-4</v>
      </c>
    </row>
    <row r="5576" spans="1:5" x14ac:dyDescent="0.25">
      <c r="A5576" s="6">
        <v>45735</v>
      </c>
      <c r="B5576" t="s">
        <v>1143</v>
      </c>
      <c r="C5576">
        <v>45.205642700195313</v>
      </c>
      <c r="D5576">
        <v>-7.3945428925117351E-3</v>
      </c>
      <c r="E5576">
        <v>-7.4220180527666997E-3</v>
      </c>
    </row>
    <row r="5577" spans="1:5" x14ac:dyDescent="0.25">
      <c r="A5577" s="6">
        <v>45736</v>
      </c>
      <c r="B5577" t="s">
        <v>1143</v>
      </c>
      <c r="C5577">
        <v>46.166412353515625</v>
      </c>
      <c r="D5577">
        <v>2.1253312549766257E-2</v>
      </c>
      <c r="E5577">
        <v>2.103061080959719E-2</v>
      </c>
    </row>
    <row r="5578" spans="1:5" x14ac:dyDescent="0.25">
      <c r="A5578" s="6">
        <v>45737</v>
      </c>
      <c r="B5578" t="s">
        <v>1143</v>
      </c>
      <c r="C5578">
        <v>46.037647247314453</v>
      </c>
      <c r="D5578">
        <v>-2.7891512386789552E-3</v>
      </c>
      <c r="E5578">
        <v>-2.7930481687667005E-3</v>
      </c>
    </row>
    <row r="5579" spans="1:5" x14ac:dyDescent="0.25">
      <c r="A5579" s="6">
        <v>45740</v>
      </c>
      <c r="B5579" t="s">
        <v>1143</v>
      </c>
      <c r="C5579">
        <v>46.740890502929688</v>
      </c>
      <c r="D5579">
        <v>1.5275395196401087E-2</v>
      </c>
      <c r="E5579">
        <v>1.5159901008344981E-2</v>
      </c>
    </row>
    <row r="5580" spans="1:5" x14ac:dyDescent="0.25">
      <c r="A5580" s="6">
        <v>45741</v>
      </c>
      <c r="B5580" t="s">
        <v>1143</v>
      </c>
      <c r="C5580">
        <v>47.176704406738281</v>
      </c>
      <c r="D5580">
        <v>9.3240393822038303E-3</v>
      </c>
      <c r="E5580">
        <v>9.2808388549930863E-3</v>
      </c>
    </row>
    <row r="5581" spans="1:5" x14ac:dyDescent="0.25">
      <c r="A5581" s="6">
        <v>45742</v>
      </c>
      <c r="B5581" t="s">
        <v>1143</v>
      </c>
      <c r="C5581">
        <v>47.374801635742188</v>
      </c>
      <c r="D5581">
        <v>4.199047633679287E-3</v>
      </c>
      <c r="E5581">
        <v>4.1902562349067111E-3</v>
      </c>
    </row>
    <row r="5582" spans="1:5" x14ac:dyDescent="0.25">
      <c r="A5582" s="6">
        <v>45743</v>
      </c>
      <c r="B5582" t="s">
        <v>1143</v>
      </c>
      <c r="C5582">
        <v>46.522987365722656</v>
      </c>
      <c r="D5582">
        <v>-1.7980323729247516E-2</v>
      </c>
      <c r="E5582">
        <v>-1.8143933892814715E-2</v>
      </c>
    </row>
    <row r="5583" spans="1:5" x14ac:dyDescent="0.25">
      <c r="A5583" s="6">
        <v>45744</v>
      </c>
      <c r="B5583" t="s">
        <v>1143</v>
      </c>
      <c r="C5583">
        <v>46.384319305419922</v>
      </c>
      <c r="D5583">
        <v>-2.9806353408187158E-3</v>
      </c>
      <c r="E5583">
        <v>-2.9850862809561651E-3</v>
      </c>
    </row>
    <row r="5584" spans="1:5" x14ac:dyDescent="0.25">
      <c r="A5584" s="6">
        <v>45747</v>
      </c>
      <c r="B5584" t="s">
        <v>1143</v>
      </c>
      <c r="C5584">
        <v>44.680686950683594</v>
      </c>
      <c r="D5584">
        <v>-3.6728626834397926E-2</v>
      </c>
      <c r="E5584">
        <v>-3.7420107125509007E-2</v>
      </c>
    </row>
    <row r="5585" spans="1:5" x14ac:dyDescent="0.25">
      <c r="A5585" s="6">
        <v>45748</v>
      </c>
      <c r="B5585" t="s">
        <v>1143</v>
      </c>
      <c r="C5585">
        <v>45.126407623291016</v>
      </c>
      <c r="D5585">
        <v>9.9756897896263741E-3</v>
      </c>
      <c r="E5585">
        <v>9.9262610482712416E-3</v>
      </c>
    </row>
    <row r="5586" spans="1:5" x14ac:dyDescent="0.25">
      <c r="A5586" s="6">
        <v>45749</v>
      </c>
      <c r="B5586" t="s">
        <v>1143</v>
      </c>
      <c r="C5586">
        <v>45.403739929199219</v>
      </c>
      <c r="D5586">
        <v>6.1456765675507175E-3</v>
      </c>
      <c r="E5586">
        <v>6.126868915144839E-3</v>
      </c>
    </row>
    <row r="5587" spans="1:5" x14ac:dyDescent="0.25">
      <c r="A5587" s="6">
        <v>45750</v>
      </c>
      <c r="B5587" t="s">
        <v>1143</v>
      </c>
      <c r="C5587">
        <v>44.542022705078125</v>
      </c>
      <c r="D5587">
        <v>-1.89789921593424E-2</v>
      </c>
      <c r="E5587">
        <v>-1.916140492572168E-2</v>
      </c>
    </row>
    <row r="5588" spans="1:5" x14ac:dyDescent="0.25">
      <c r="A5588" s="6">
        <v>45751</v>
      </c>
      <c r="B5588" t="s">
        <v>1143</v>
      </c>
      <c r="C5588">
        <v>43.303916931152344</v>
      </c>
      <c r="D5588">
        <v>-2.7796352718948869E-2</v>
      </c>
      <c r="E5588">
        <v>-2.818998280298763E-2</v>
      </c>
    </row>
    <row r="5589" spans="1:5" x14ac:dyDescent="0.25">
      <c r="A5589" s="6">
        <v>45754</v>
      </c>
      <c r="B5589" t="s">
        <v>1143</v>
      </c>
      <c r="C5589">
        <v>40.560279846191406</v>
      </c>
      <c r="D5589">
        <v>-6.3357711712844988E-2</v>
      </c>
      <c r="E5589">
        <v>-6.5453832400848913E-2</v>
      </c>
    </row>
    <row r="5590" spans="1:5" x14ac:dyDescent="0.25">
      <c r="A5590" s="6">
        <v>45755</v>
      </c>
      <c r="B5590" t="s">
        <v>1143</v>
      </c>
      <c r="C5590">
        <v>42.828487396240234</v>
      </c>
      <c r="D5590">
        <v>5.5921891038476446E-2</v>
      </c>
      <c r="E5590">
        <v>5.441421572876505E-2</v>
      </c>
    </row>
    <row r="5591" spans="1:5" x14ac:dyDescent="0.25">
      <c r="A5591" s="6">
        <v>45756</v>
      </c>
      <c r="B5591" t="s">
        <v>1143</v>
      </c>
      <c r="C5591">
        <v>41.461616516113281</v>
      </c>
      <c r="D5591">
        <v>-3.191499310916468E-2</v>
      </c>
      <c r="E5591">
        <v>-3.2435378525263313E-2</v>
      </c>
    </row>
    <row r="5592" spans="1:5" x14ac:dyDescent="0.25">
      <c r="A5592" s="6">
        <v>45757</v>
      </c>
      <c r="B5592" t="s">
        <v>1143</v>
      </c>
      <c r="C5592">
        <v>45.136310577392578</v>
      </c>
      <c r="D5592">
        <v>8.8628817929739867E-2</v>
      </c>
      <c r="E5592">
        <v>8.4918939136560539E-2</v>
      </c>
    </row>
    <row r="5593" spans="1:5" x14ac:dyDescent="0.25">
      <c r="A5593" s="6">
        <v>45758</v>
      </c>
      <c r="B5593" t="s">
        <v>1143</v>
      </c>
      <c r="C5593">
        <v>44.324111938476563</v>
      </c>
      <c r="D5593">
        <v>-1.7994351521562368E-2</v>
      </c>
      <c r="E5593">
        <v>-1.8158218629511665E-2</v>
      </c>
    </row>
    <row r="5594" spans="1:5" x14ac:dyDescent="0.25">
      <c r="A5594" s="6">
        <v>45761</v>
      </c>
      <c r="B5594" t="s">
        <v>1143</v>
      </c>
      <c r="C5594">
        <v>44.334014892578125</v>
      </c>
      <c r="D5594">
        <v>2.2342137650288585E-4</v>
      </c>
      <c r="E5594">
        <v>2.2339642166404038E-4</v>
      </c>
    </row>
    <row r="5595" spans="1:5" x14ac:dyDescent="0.25">
      <c r="A5595" s="6">
        <v>45762</v>
      </c>
      <c r="B5595" t="s">
        <v>1143</v>
      </c>
      <c r="C5595">
        <v>43.472297668457031</v>
      </c>
      <c r="D5595">
        <v>-1.9436931805275171E-2</v>
      </c>
      <c r="E5595">
        <v>-1.9628312931192118E-2</v>
      </c>
    </row>
    <row r="5596" spans="1:5" x14ac:dyDescent="0.25">
      <c r="A5596" s="6">
        <v>45763</v>
      </c>
      <c r="B5596" t="s">
        <v>1143</v>
      </c>
      <c r="C5596">
        <v>42.709625244140625</v>
      </c>
      <c r="D5596">
        <v>-1.7543871964922464E-2</v>
      </c>
      <c r="E5596">
        <v>-1.7699589635125648E-2</v>
      </c>
    </row>
    <row r="5597" spans="1:5" x14ac:dyDescent="0.25">
      <c r="A5597" s="6">
        <v>45764</v>
      </c>
      <c r="B5597" t="s">
        <v>1143</v>
      </c>
      <c r="C5597">
        <v>42.907722473144531</v>
      </c>
      <c r="D5597">
        <v>4.638233837724437E-3</v>
      </c>
      <c r="E5597">
        <v>4.6275103769851961E-3</v>
      </c>
    </row>
    <row r="5598" spans="1:5" x14ac:dyDescent="0.25">
      <c r="A5598" s="6">
        <v>45770</v>
      </c>
      <c r="B5598" t="s">
        <v>1143</v>
      </c>
      <c r="C5598">
        <v>42.788864135742188</v>
      </c>
      <c r="D5598">
        <v>4.3982553326266549E-2</v>
      </c>
      <c r="E5598">
        <v>4.3042777947502518E-2</v>
      </c>
    </row>
    <row r="5599" spans="1:5" x14ac:dyDescent="0.25">
      <c r="A5599" s="6">
        <v>45771</v>
      </c>
      <c r="B5599" t="s">
        <v>1143</v>
      </c>
      <c r="C5599">
        <v>43.135532379150391</v>
      </c>
      <c r="D5599">
        <v>8.1018332785942615E-3</v>
      </c>
      <c r="E5599">
        <v>8.0691896244578457E-3</v>
      </c>
    </row>
    <row r="5600" spans="1:5" x14ac:dyDescent="0.25">
      <c r="A5600" s="6">
        <v>45776</v>
      </c>
      <c r="B5600" t="s">
        <v>1143</v>
      </c>
      <c r="C5600">
        <v>44.591545104980469</v>
      </c>
      <c r="D5600">
        <v>1.7802428099331635E-3</v>
      </c>
      <c r="E5600">
        <v>1.778660055881273E-3</v>
      </c>
    </row>
    <row r="5601" spans="1:5" x14ac:dyDescent="0.25">
      <c r="A5601" s="6">
        <v>45777</v>
      </c>
      <c r="B5601" t="s">
        <v>1143</v>
      </c>
      <c r="C5601">
        <v>44.660877227783203</v>
      </c>
      <c r="D5601">
        <v>1.5548266524407772E-3</v>
      </c>
      <c r="E5601">
        <v>1.553619160945809E-3</v>
      </c>
    </row>
    <row r="5602" spans="1:5" x14ac:dyDescent="0.25">
      <c r="A5602" s="6">
        <v>45778</v>
      </c>
      <c r="B5602" t="s">
        <v>1143</v>
      </c>
      <c r="C5602">
        <v>45.631549835205078</v>
      </c>
      <c r="D5602">
        <v>2.1734293360857304E-2</v>
      </c>
      <c r="E5602">
        <v>2.1501471052298618E-2</v>
      </c>
    </row>
    <row r="5603" spans="1:5" x14ac:dyDescent="0.25">
      <c r="A5603" s="6">
        <v>45779</v>
      </c>
      <c r="B5603" t="s">
        <v>1143</v>
      </c>
      <c r="C5603">
        <v>45.572120666503906</v>
      </c>
      <c r="D5603">
        <v>-1.3023701565210155E-3</v>
      </c>
      <c r="E5603">
        <v>-1.3032189775995157E-3</v>
      </c>
    </row>
    <row r="5604" spans="1:5" x14ac:dyDescent="0.25">
      <c r="A5604" s="6">
        <v>45782</v>
      </c>
      <c r="B5604" t="s">
        <v>1143</v>
      </c>
      <c r="C5604">
        <v>45.423549652099609</v>
      </c>
      <c r="D5604">
        <v>-3.2601294877527831E-3</v>
      </c>
      <c r="E5604">
        <v>-3.265455288240919E-3</v>
      </c>
    </row>
    <row r="5605" spans="1:5" x14ac:dyDescent="0.25">
      <c r="A5605" s="6">
        <v>45783</v>
      </c>
      <c r="B5605" t="s">
        <v>1143</v>
      </c>
      <c r="C5605">
        <v>45.314598083496094</v>
      </c>
      <c r="D5605">
        <v>-2.3985701125953662E-3</v>
      </c>
      <c r="E5605">
        <v>-2.4014512899471993E-3</v>
      </c>
    </row>
    <row r="5606" spans="1:5" x14ac:dyDescent="0.25">
      <c r="A5606" s="6">
        <v>45784</v>
      </c>
      <c r="B5606" t="s">
        <v>1143</v>
      </c>
      <c r="C5606">
        <v>45.215549468994141</v>
      </c>
      <c r="D5606">
        <v>-2.1857992499336731E-3</v>
      </c>
      <c r="E5606">
        <v>-2.1881915958752271E-3</v>
      </c>
    </row>
    <row r="5607" spans="1:5" x14ac:dyDescent="0.25">
      <c r="A5607" s="6">
        <v>45785</v>
      </c>
      <c r="B5607" t="s">
        <v>1143</v>
      </c>
      <c r="C5607">
        <v>45.889080047607422</v>
      </c>
      <c r="D5607">
        <v>1.4895994553270731E-2</v>
      </c>
      <c r="E5607">
        <v>1.4786138823080478E-2</v>
      </c>
    </row>
    <row r="5608" spans="1:5" x14ac:dyDescent="0.25">
      <c r="A5608" s="6">
        <v>45786</v>
      </c>
      <c r="B5608" t="s">
        <v>1143</v>
      </c>
      <c r="C5608">
        <v>46.245647430419922</v>
      </c>
      <c r="D5608">
        <v>7.770201155538059E-3</v>
      </c>
      <c r="E5608">
        <v>7.7401686148072749E-3</v>
      </c>
    </row>
    <row r="5609" spans="1:5" x14ac:dyDescent="0.25">
      <c r="A5609" s="6">
        <v>45789</v>
      </c>
      <c r="B5609" t="s">
        <v>1143</v>
      </c>
      <c r="C5609">
        <v>46.839942932128906</v>
      </c>
      <c r="D5609">
        <v>1.2850841857131368E-2</v>
      </c>
      <c r="E5609">
        <v>1.2768970453846075E-2</v>
      </c>
    </row>
    <row r="5610" spans="1:5" x14ac:dyDescent="0.25">
      <c r="A5610" s="6">
        <v>45790</v>
      </c>
      <c r="B5610" t="s">
        <v>1143</v>
      </c>
      <c r="C5610">
        <v>47.790805816650391</v>
      </c>
      <c r="D5610">
        <v>2.0300257109605813E-2</v>
      </c>
      <c r="E5610">
        <v>2.0096953693215736E-2</v>
      </c>
    </row>
    <row r="5611" spans="1:5" x14ac:dyDescent="0.25">
      <c r="A5611" s="6">
        <v>45791</v>
      </c>
      <c r="B5611" t="s">
        <v>1143</v>
      </c>
      <c r="C5611">
        <v>48.335567474365234</v>
      </c>
      <c r="D5611">
        <v>1.1398879939476636E-2</v>
      </c>
      <c r="E5611">
        <v>1.1334402227376646E-2</v>
      </c>
    </row>
    <row r="5612" spans="1:5" x14ac:dyDescent="0.25">
      <c r="A5612" s="6">
        <v>45792</v>
      </c>
      <c r="B5612" t="s">
        <v>1143</v>
      </c>
      <c r="C5612">
        <v>48.711952209472656</v>
      </c>
      <c r="D5612">
        <v>7.7869104424403979E-3</v>
      </c>
      <c r="E5612">
        <v>7.7567489307969056E-3</v>
      </c>
    </row>
    <row r="5613" spans="1:5" x14ac:dyDescent="0.25">
      <c r="A5613" s="6">
        <v>45793</v>
      </c>
      <c r="B5613" t="s">
        <v>1143</v>
      </c>
      <c r="C5613">
        <v>48.791191101074219</v>
      </c>
      <c r="D5613">
        <v>1.6266827340611911E-3</v>
      </c>
      <c r="E5613">
        <v>1.6253611187409768E-3</v>
      </c>
    </row>
    <row r="5614" spans="1:5" x14ac:dyDescent="0.25">
      <c r="A5614" s="6">
        <v>45796</v>
      </c>
      <c r="B5614" t="s">
        <v>1143</v>
      </c>
      <c r="C5614">
        <v>48.751575469970703</v>
      </c>
      <c r="D5614">
        <v>-8.1194228321768147E-4</v>
      </c>
      <c r="E5614">
        <v>-8.1227208688643333E-4</v>
      </c>
    </row>
    <row r="5615" spans="1:5" x14ac:dyDescent="0.25">
      <c r="A5615" s="6">
        <v>45797</v>
      </c>
      <c r="B5615" t="s">
        <v>1143</v>
      </c>
      <c r="C5615">
        <v>48.919952392578125</v>
      </c>
      <c r="D5615">
        <v>3.4537739751843155E-3</v>
      </c>
      <c r="E5615">
        <v>3.4478233952177826E-3</v>
      </c>
    </row>
    <row r="5616" spans="1:5" x14ac:dyDescent="0.25">
      <c r="A5616" s="6">
        <v>45798</v>
      </c>
      <c r="B5616" t="s">
        <v>1143</v>
      </c>
      <c r="C5616">
        <v>48.533664703369141</v>
      </c>
      <c r="D5616">
        <v>-7.8963218547120073E-3</v>
      </c>
      <c r="E5616">
        <v>-7.9276628991360541E-3</v>
      </c>
    </row>
    <row r="5617" spans="1:5" x14ac:dyDescent="0.25">
      <c r="A5617" s="6">
        <v>45799</v>
      </c>
      <c r="B5617" t="s">
        <v>1143</v>
      </c>
      <c r="C5617">
        <v>48.236522674560547</v>
      </c>
      <c r="D5617">
        <v>-6.1223901105487144E-3</v>
      </c>
      <c r="E5617">
        <v>-6.1412087903981597E-3</v>
      </c>
    </row>
    <row r="5618" spans="1:5" x14ac:dyDescent="0.25">
      <c r="A5618" s="6">
        <v>45800</v>
      </c>
      <c r="B5618" t="s">
        <v>1143</v>
      </c>
      <c r="C5618">
        <v>48.187000274658203</v>
      </c>
      <c r="D5618">
        <v>-1.0266577513570185E-3</v>
      </c>
      <c r="E5618">
        <v>-1.0271851254122354E-3</v>
      </c>
    </row>
    <row r="5619" spans="1:5" x14ac:dyDescent="0.25">
      <c r="A5619" s="6">
        <v>45803</v>
      </c>
      <c r="B5619" t="s">
        <v>1143</v>
      </c>
      <c r="C5619">
        <v>47.761089324951172</v>
      </c>
      <c r="D5619">
        <v>-8.8387105916410968E-3</v>
      </c>
      <c r="E5619">
        <v>-8.878003699052334E-3</v>
      </c>
    </row>
    <row r="5620" spans="1:5" x14ac:dyDescent="0.25">
      <c r="A5620" s="6">
        <v>45804</v>
      </c>
      <c r="B5620" t="s">
        <v>1143</v>
      </c>
      <c r="C5620">
        <v>48.068138122558594</v>
      </c>
      <c r="D5620">
        <v>6.4288482936047942E-3</v>
      </c>
      <c r="E5620">
        <v>6.4082713918479041E-3</v>
      </c>
    </row>
    <row r="5621" spans="1:5" x14ac:dyDescent="0.25">
      <c r="A5621" s="6">
        <v>45805</v>
      </c>
      <c r="B5621" t="s">
        <v>1143</v>
      </c>
      <c r="C5621">
        <v>48.989288330078125</v>
      </c>
      <c r="D5621">
        <v>1.9163425992720695E-2</v>
      </c>
      <c r="E5621">
        <v>1.8982120176887825E-2</v>
      </c>
    </row>
    <row r="5622" spans="1:5" x14ac:dyDescent="0.25">
      <c r="A5622" s="6">
        <v>45806</v>
      </c>
      <c r="B5622" t="s">
        <v>1143</v>
      </c>
      <c r="C5622">
        <v>49.870815277099609</v>
      </c>
      <c r="D5622">
        <v>1.7994279506204913E-2</v>
      </c>
      <c r="E5622">
        <v>1.7834298766967679E-2</v>
      </c>
    </row>
    <row r="5623" spans="1:5" x14ac:dyDescent="0.25">
      <c r="A5623" s="6">
        <v>45807</v>
      </c>
      <c r="B5623" t="s">
        <v>1143</v>
      </c>
      <c r="C5623">
        <v>48.840717315673828</v>
      </c>
      <c r="D5623">
        <v>-2.0655326280554998E-2</v>
      </c>
      <c r="E5623">
        <v>-2.0871631283558532E-2</v>
      </c>
    </row>
    <row r="5624" spans="1:5" x14ac:dyDescent="0.25">
      <c r="A5624" s="6">
        <v>45810</v>
      </c>
      <c r="B5624" t="s">
        <v>1143</v>
      </c>
      <c r="C5624">
        <v>48.286045074462891</v>
      </c>
      <c r="D5624">
        <v>-1.1356758698401248E-2</v>
      </c>
      <c r="E5624">
        <v>-1.1421739128962102E-2</v>
      </c>
    </row>
    <row r="5625" spans="1:5" x14ac:dyDescent="0.25">
      <c r="A5625" s="6">
        <v>45811</v>
      </c>
      <c r="B5625" t="s">
        <v>1143</v>
      </c>
      <c r="C5625">
        <v>48.870429992675781</v>
      </c>
      <c r="D5625">
        <v>1.2102563324697613E-2</v>
      </c>
      <c r="E5625">
        <v>1.2029912888789572E-2</v>
      </c>
    </row>
    <row r="5626" spans="1:5" x14ac:dyDescent="0.25">
      <c r="A5626" s="6">
        <v>45812</v>
      </c>
      <c r="B5626" t="s">
        <v>1143</v>
      </c>
      <c r="C5626">
        <v>49.435005187988281</v>
      </c>
      <c r="D5626">
        <v>1.155249084972465E-2</v>
      </c>
      <c r="E5626">
        <v>1.1486270347155844E-2</v>
      </c>
    </row>
    <row r="5627" spans="1:5" x14ac:dyDescent="0.25">
      <c r="A5627" s="6">
        <v>45813</v>
      </c>
      <c r="B5627" t="s">
        <v>1143</v>
      </c>
      <c r="C5627">
        <v>49.217098236083984</v>
      </c>
      <c r="D5627">
        <v>-4.4079483976112721E-3</v>
      </c>
      <c r="E5627">
        <v>-4.4176920456904271E-3</v>
      </c>
    </row>
    <row r="5628" spans="1:5" x14ac:dyDescent="0.25">
      <c r="A5628" s="6">
        <v>45814</v>
      </c>
      <c r="B5628" t="s">
        <v>1143</v>
      </c>
      <c r="C5628">
        <v>49.019004821777344</v>
      </c>
      <c r="D5628">
        <v>-4.0248901582216057E-3</v>
      </c>
      <c r="E5628">
        <v>-4.0330118284934279E-3</v>
      </c>
    </row>
    <row r="5629" spans="1:5" x14ac:dyDescent="0.25">
      <c r="A5629" s="6">
        <v>45819</v>
      </c>
      <c r="B5629" t="s">
        <v>1143</v>
      </c>
      <c r="C5629">
        <v>49.425102233886719</v>
      </c>
      <c r="D5629">
        <v>1.8068330889222661E-3</v>
      </c>
      <c r="E5629">
        <v>1.8052027295793799E-3</v>
      </c>
    </row>
    <row r="5630" spans="1:5" x14ac:dyDescent="0.25">
      <c r="A5630" s="6">
        <v>45820</v>
      </c>
      <c r="B5630" t="s">
        <v>1143</v>
      </c>
      <c r="C5630">
        <v>49.405292510986328</v>
      </c>
      <c r="D5630">
        <v>-4.0080287151755822E-4</v>
      </c>
      <c r="E5630">
        <v>-4.00883214456971E-4</v>
      </c>
    </row>
    <row r="5631" spans="1:5" x14ac:dyDescent="0.25">
      <c r="A5631" s="6">
        <v>45821</v>
      </c>
      <c r="B5631" t="s">
        <v>1143</v>
      </c>
      <c r="C5631">
        <v>49.038810729980469</v>
      </c>
      <c r="D5631">
        <v>-7.4178648152799509E-3</v>
      </c>
      <c r="E5631">
        <v>-7.4455139912461051E-3</v>
      </c>
    </row>
    <row r="5632" spans="1:5" x14ac:dyDescent="0.25">
      <c r="A5632" s="6">
        <v>45824</v>
      </c>
      <c r="B5632" t="s">
        <v>1143</v>
      </c>
      <c r="C5632">
        <v>49.217098236083984</v>
      </c>
      <c r="D5632">
        <v>3.6356409025741776E-3</v>
      </c>
      <c r="E5632">
        <v>3.6290479351306524E-3</v>
      </c>
    </row>
    <row r="5633" spans="1:5" x14ac:dyDescent="0.25">
      <c r="A5633" s="6">
        <v>45825</v>
      </c>
      <c r="B5633" t="s">
        <v>1143</v>
      </c>
      <c r="C5633">
        <v>49.316150665283203</v>
      </c>
      <c r="D5633">
        <v>2.0125613404529119E-3</v>
      </c>
      <c r="E5633">
        <v>2.0105388520117837E-3</v>
      </c>
    </row>
    <row r="5634" spans="1:5" x14ac:dyDescent="0.25">
      <c r="A5634" s="6">
        <v>45826</v>
      </c>
      <c r="B5634" t="s">
        <v>1143</v>
      </c>
      <c r="C5634">
        <v>49.316150665283203</v>
      </c>
      <c r="D5634">
        <v>0</v>
      </c>
      <c r="E5634">
        <v>0</v>
      </c>
    </row>
    <row r="5635" spans="1:5" x14ac:dyDescent="0.25">
      <c r="A5635" s="6">
        <v>45827</v>
      </c>
      <c r="B5635" t="s">
        <v>1143</v>
      </c>
      <c r="C5635">
        <v>49.276527404785156</v>
      </c>
      <c r="D5635">
        <v>-8.0345404017800881E-4</v>
      </c>
      <c r="E5635">
        <v>-8.0377698236640542E-4</v>
      </c>
    </row>
    <row r="5636" spans="1:5" x14ac:dyDescent="0.25">
      <c r="A5636" s="6">
        <v>45828</v>
      </c>
      <c r="B5636" t="s">
        <v>1143</v>
      </c>
      <c r="C5636">
        <v>49.276527404785156</v>
      </c>
      <c r="D5636">
        <v>0</v>
      </c>
      <c r="E5636">
        <v>0</v>
      </c>
    </row>
    <row r="5637" spans="1:5" x14ac:dyDescent="0.25">
      <c r="A5637" s="6">
        <v>45831</v>
      </c>
      <c r="B5637" t="s">
        <v>1143</v>
      </c>
      <c r="C5637">
        <v>49.573673248291016</v>
      </c>
      <c r="D5637">
        <v>6.0301701267408969E-3</v>
      </c>
      <c r="E5637">
        <v>6.0120614134779723E-3</v>
      </c>
    </row>
    <row r="5638" spans="1:5" x14ac:dyDescent="0.25">
      <c r="A5638" s="6">
        <v>45832</v>
      </c>
      <c r="B5638" t="s">
        <v>1143</v>
      </c>
      <c r="C5638">
        <v>50.088726043701172</v>
      </c>
      <c r="D5638">
        <v>1.0389643568079032E-2</v>
      </c>
      <c r="E5638">
        <v>1.03360421679634E-2</v>
      </c>
    </row>
    <row r="5639" spans="1:5" x14ac:dyDescent="0.25">
      <c r="A5639" s="6">
        <v>45833</v>
      </c>
      <c r="B5639" t="s">
        <v>1143</v>
      </c>
      <c r="C5639">
        <v>50.385868072509766</v>
      </c>
      <c r="D5639">
        <v>5.9323135619249179E-3</v>
      </c>
      <c r="E5639">
        <v>5.9147866723369396E-3</v>
      </c>
    </row>
    <row r="5640" spans="1:5" x14ac:dyDescent="0.25">
      <c r="A5640" s="6">
        <v>45834</v>
      </c>
      <c r="B5640" t="s">
        <v>1143</v>
      </c>
      <c r="C5640">
        <v>50.356155395507813</v>
      </c>
      <c r="D5640">
        <v>-5.8970259198853903E-4</v>
      </c>
      <c r="E5640">
        <v>-5.8987653494847574E-4</v>
      </c>
    </row>
    <row r="5641" spans="1:5" x14ac:dyDescent="0.25">
      <c r="A5641" s="6">
        <v>45835</v>
      </c>
      <c r="B5641" t="s">
        <v>1143</v>
      </c>
      <c r="C5641">
        <v>50.653297424316406</v>
      </c>
      <c r="D5641">
        <v>5.9008084806073668E-3</v>
      </c>
      <c r="E5641">
        <v>5.8834668963824201E-3</v>
      </c>
    </row>
    <row r="5642" spans="1:5" x14ac:dyDescent="0.25">
      <c r="A5642" s="6">
        <v>45838</v>
      </c>
      <c r="B5642" t="s">
        <v>1143</v>
      </c>
      <c r="C5642">
        <v>51.019775390625</v>
      </c>
      <c r="D5642">
        <v>7.2350268382066485E-3</v>
      </c>
      <c r="E5642">
        <v>7.2089795910963315E-3</v>
      </c>
    </row>
    <row r="5643" spans="1:5" x14ac:dyDescent="0.25">
      <c r="A5643" s="6">
        <v>45839</v>
      </c>
      <c r="B5643" t="s">
        <v>1143</v>
      </c>
      <c r="C5643">
        <v>50.709999084472656</v>
      </c>
      <c r="D5643">
        <v>-6.0716909037836775E-3</v>
      </c>
      <c r="E5643">
        <v>-6.0901985722558354E-3</v>
      </c>
    </row>
    <row r="5644" spans="1:5" x14ac:dyDescent="0.25">
      <c r="A5644" s="6">
        <v>45840</v>
      </c>
      <c r="B5644" t="s">
        <v>1143</v>
      </c>
      <c r="C5644">
        <v>50.529998779296875</v>
      </c>
      <c r="D5644">
        <v>-3.5496018226294224E-3</v>
      </c>
      <c r="E5644">
        <v>-3.5559166069208713E-3</v>
      </c>
    </row>
    <row r="5645" spans="1:5" x14ac:dyDescent="0.25">
      <c r="A5645" s="6">
        <v>45841</v>
      </c>
      <c r="B5645" t="s">
        <v>1143</v>
      </c>
      <c r="C5645">
        <v>50.799999237060547</v>
      </c>
      <c r="D5645">
        <v>5.3433695683027249E-3</v>
      </c>
      <c r="E5645">
        <v>5.3291444201137711E-3</v>
      </c>
    </row>
    <row r="5646" spans="1:5" x14ac:dyDescent="0.25">
      <c r="A5646" s="6">
        <v>45842</v>
      </c>
      <c r="B5646" t="s">
        <v>1143</v>
      </c>
      <c r="C5646">
        <v>51.130001068115234</v>
      </c>
      <c r="D5646">
        <v>6.4960991340712315E-3</v>
      </c>
      <c r="E5646">
        <v>6.4750904161512187E-3</v>
      </c>
    </row>
    <row r="5647" spans="1:5" x14ac:dyDescent="0.25">
      <c r="A5647" s="6">
        <v>45845</v>
      </c>
      <c r="B5647" t="s">
        <v>1143</v>
      </c>
      <c r="C5647">
        <v>51.459999084472656</v>
      </c>
      <c r="D5647">
        <v>6.4540975838784931E-3</v>
      </c>
      <c r="E5647">
        <v>6.4333590804556652E-3</v>
      </c>
    </row>
    <row r="5648" spans="1:5" x14ac:dyDescent="0.25">
      <c r="A5648" s="6">
        <v>45846</v>
      </c>
      <c r="B5648" t="s">
        <v>1143</v>
      </c>
      <c r="C5648">
        <v>51.290000915527344</v>
      </c>
      <c r="D5648">
        <v>-3.3035012042316181E-3</v>
      </c>
      <c r="E5648">
        <v>-3.3089698113563317E-3</v>
      </c>
    </row>
    <row r="5649" spans="1:5" x14ac:dyDescent="0.25">
      <c r="A5649" s="6">
        <v>45847</v>
      </c>
      <c r="B5649" t="s">
        <v>1143</v>
      </c>
      <c r="C5649">
        <v>51.150001525878906</v>
      </c>
      <c r="D5649">
        <v>-2.729564966844289E-3</v>
      </c>
      <c r="E5649">
        <v>-2.7332970221036119E-3</v>
      </c>
    </row>
    <row r="5650" spans="1:5" x14ac:dyDescent="0.25">
      <c r="A5650" s="6">
        <v>45848</v>
      </c>
      <c r="B5650" t="s">
        <v>1143</v>
      </c>
      <c r="C5650">
        <v>51.270000457763672</v>
      </c>
      <c r="D5650">
        <v>2.3460201037150963E-3</v>
      </c>
      <c r="E5650">
        <v>2.3432724950093399E-3</v>
      </c>
    </row>
    <row r="5651" spans="1:5" x14ac:dyDescent="0.25">
      <c r="A5651" s="6">
        <v>45849</v>
      </c>
      <c r="B5651" t="s">
        <v>1143</v>
      </c>
      <c r="C5651">
        <v>51.009998321533203</v>
      </c>
      <c r="D5651">
        <v>-5.071233351063853E-3</v>
      </c>
      <c r="E5651">
        <v>-5.0841356939261223E-3</v>
      </c>
    </row>
    <row r="5652" spans="1:5" x14ac:dyDescent="0.25">
      <c r="A5652" s="6">
        <v>45852</v>
      </c>
      <c r="B5652" t="s">
        <v>1143</v>
      </c>
      <c r="C5652">
        <v>50.849998474121094</v>
      </c>
      <c r="D5652">
        <v>-3.136636986411534E-3</v>
      </c>
      <c r="E5652">
        <v>-3.1415665430558556E-3</v>
      </c>
    </row>
    <row r="5653" spans="1:5" x14ac:dyDescent="0.25">
      <c r="A5653" s="6">
        <v>45853</v>
      </c>
      <c r="B5653" t="s">
        <v>1143</v>
      </c>
      <c r="C5653">
        <v>51.639999389648438</v>
      </c>
      <c r="D5653">
        <v>1.5535908342837024E-2</v>
      </c>
      <c r="E5653">
        <v>1.5416461671968341E-2</v>
      </c>
    </row>
    <row r="5654" spans="1:5" x14ac:dyDescent="0.25">
      <c r="A5654" s="6">
        <v>45854</v>
      </c>
      <c r="B5654" t="s">
        <v>1143</v>
      </c>
      <c r="C5654">
        <v>51.529998779296875</v>
      </c>
      <c r="D5654">
        <v>-2.1301435254008627E-3</v>
      </c>
      <c r="E5654">
        <v>-2.1324155081265104E-3</v>
      </c>
    </row>
    <row r="5655" spans="1:5" x14ac:dyDescent="0.25">
      <c r="A5655" s="6">
        <v>45855</v>
      </c>
      <c r="B5655" t="s">
        <v>1143</v>
      </c>
      <c r="C5655">
        <v>52.119998931884766</v>
      </c>
      <c r="D5655">
        <v>1.1449644218212818E-2</v>
      </c>
      <c r="E5655">
        <v>1.138459311230015E-2</v>
      </c>
    </row>
    <row r="5656" spans="1:5" x14ac:dyDescent="0.25">
      <c r="A5656" s="6">
        <v>45856</v>
      </c>
      <c r="B5656" t="s">
        <v>1143</v>
      </c>
      <c r="C5656">
        <v>52.459999084472656</v>
      </c>
      <c r="D5656">
        <v>6.523410582418343E-3</v>
      </c>
      <c r="E5656">
        <v>6.5022252235556769E-3</v>
      </c>
    </row>
    <row r="5657" spans="1:5" x14ac:dyDescent="0.25">
      <c r="A5657" s="6">
        <v>45859</v>
      </c>
      <c r="B5657" t="s">
        <v>1143</v>
      </c>
      <c r="C5657">
        <v>52.279998779296875</v>
      </c>
      <c r="D5657">
        <v>-3.4311915424538597E-3</v>
      </c>
      <c r="E5657">
        <v>-3.43709158012666E-3</v>
      </c>
    </row>
    <row r="5658" spans="1:5" x14ac:dyDescent="0.25">
      <c r="A5658" s="6">
        <v>45860</v>
      </c>
      <c r="B5658" t="s">
        <v>1143</v>
      </c>
      <c r="C5658">
        <v>52.369998931884766</v>
      </c>
      <c r="D5658">
        <v>1.721502576307099E-3</v>
      </c>
      <c r="E5658">
        <v>1.7200224891527538E-3</v>
      </c>
    </row>
    <row r="5659" spans="1:5" x14ac:dyDescent="0.25">
      <c r="A5659" s="6">
        <v>45861</v>
      </c>
      <c r="B5659" t="s">
        <v>1143</v>
      </c>
      <c r="C5659">
        <v>51.810001373291016</v>
      </c>
      <c r="D5659">
        <v>-1.0693098529983014E-2</v>
      </c>
      <c r="E5659">
        <v>-1.0750680562851627E-2</v>
      </c>
    </row>
    <row r="5660" spans="1:5" x14ac:dyDescent="0.25">
      <c r="A5660" s="6">
        <v>45862</v>
      </c>
      <c r="B5660" t="s">
        <v>1143</v>
      </c>
      <c r="C5660">
        <v>51.75</v>
      </c>
      <c r="D5660">
        <v>-1.1581040667940634E-3</v>
      </c>
      <c r="E5660">
        <v>-1.158775187510617E-3</v>
      </c>
    </row>
    <row r="5661" spans="1:5" x14ac:dyDescent="0.25">
      <c r="A5661" s="6">
        <v>45863</v>
      </c>
      <c r="B5661" t="s">
        <v>1143</v>
      </c>
      <c r="C5661">
        <v>52.080001831054688</v>
      </c>
      <c r="D5661">
        <v>6.3768469769021063E-3</v>
      </c>
      <c r="E5661">
        <v>6.3566009133348067E-3</v>
      </c>
    </row>
    <row r="5662" spans="1:5" x14ac:dyDescent="0.25">
      <c r="A5662" s="6">
        <v>45866</v>
      </c>
      <c r="B5662" t="s">
        <v>1143</v>
      </c>
      <c r="C5662">
        <v>52.610000610351563</v>
      </c>
      <c r="D5662">
        <v>1.0176627508888592E-2</v>
      </c>
      <c r="E5662">
        <v>1.0125194285338823E-2</v>
      </c>
    </row>
    <row r="5663" spans="1:5" x14ac:dyDescent="0.25">
      <c r="A5663" s="6">
        <v>45867</v>
      </c>
      <c r="B5663" t="s">
        <v>1143</v>
      </c>
      <c r="C5663">
        <v>52.860000610351563</v>
      </c>
      <c r="D5663">
        <v>4.7519482436730875E-3</v>
      </c>
      <c r="E5663">
        <v>4.740693378558594E-3</v>
      </c>
    </row>
    <row r="5664" spans="1:5" x14ac:dyDescent="0.25">
      <c r="A5664" s="6">
        <v>45868</v>
      </c>
      <c r="B5664" t="s">
        <v>1143</v>
      </c>
      <c r="C5664">
        <v>52.849998474121094</v>
      </c>
      <c r="D5664">
        <v>-1.8921937410099066E-4</v>
      </c>
      <c r="E5664">
        <v>-1.8923727834534713E-4</v>
      </c>
    </row>
    <row r="5665" spans="1:5" x14ac:dyDescent="0.25">
      <c r="A5665" s="6">
        <v>45869</v>
      </c>
      <c r="B5665" t="s">
        <v>1143</v>
      </c>
      <c r="C5665">
        <v>53.900001525878906</v>
      </c>
      <c r="D5665">
        <v>1.9867607986251201E-2</v>
      </c>
      <c r="E5665">
        <v>1.9672822780027424E-2</v>
      </c>
    </row>
    <row r="5666" spans="1:5" x14ac:dyDescent="0.25">
      <c r="A5666" s="6">
        <v>45870</v>
      </c>
      <c r="B5666" t="s">
        <v>1143</v>
      </c>
      <c r="C5666">
        <v>53.020000457763672</v>
      </c>
      <c r="D5666">
        <v>-1.632654996665861E-2</v>
      </c>
      <c r="E5666">
        <v>-1.6461296729720978E-2</v>
      </c>
    </row>
    <row r="5667" spans="1:5" x14ac:dyDescent="0.25">
      <c r="A5667" s="6">
        <v>45873</v>
      </c>
      <c r="B5667" t="s">
        <v>1143</v>
      </c>
      <c r="C5667">
        <v>51.979999542236328</v>
      </c>
      <c r="D5667">
        <v>-1.9615256630482691E-2</v>
      </c>
      <c r="E5667">
        <v>-1.9810189087862334E-2</v>
      </c>
    </row>
    <row r="5668" spans="1:5" x14ac:dyDescent="0.25">
      <c r="A5668" s="6">
        <v>45874</v>
      </c>
      <c r="B5668" t="s">
        <v>1143</v>
      </c>
      <c r="C5668">
        <v>53.009998321533203</v>
      </c>
      <c r="D5668">
        <v>1.9815290272558572E-2</v>
      </c>
      <c r="E5668">
        <v>1.9621522929694057E-2</v>
      </c>
    </row>
    <row r="5669" spans="1:5" x14ac:dyDescent="0.25">
      <c r="A5669" s="6">
        <v>45875</v>
      </c>
      <c r="B5669" t="s">
        <v>1143</v>
      </c>
      <c r="C5669">
        <v>52.400001525878906</v>
      </c>
      <c r="D5669">
        <v>-1.1507202697014773E-2</v>
      </c>
      <c r="E5669">
        <v>-1.1573922889681027E-2</v>
      </c>
    </row>
    <row r="5670" spans="1:5" x14ac:dyDescent="0.25">
      <c r="A5670" s="6">
        <v>45876</v>
      </c>
      <c r="B5670" t="s">
        <v>1143</v>
      </c>
      <c r="C5670">
        <v>52.819999694824219</v>
      </c>
      <c r="D5670">
        <v>8.0152319983786136E-3</v>
      </c>
      <c r="E5670">
        <v>7.9832806445078019E-3</v>
      </c>
    </row>
    <row r="5671" spans="1:5" x14ac:dyDescent="0.25">
      <c r="A5671" s="6">
        <v>45877</v>
      </c>
      <c r="B5671" t="s">
        <v>1143</v>
      </c>
      <c r="C5671">
        <v>52.900001525878906</v>
      </c>
      <c r="D5671">
        <v>1.5146124861209476E-3</v>
      </c>
      <c r="E5671">
        <v>1.5134666175147364E-3</v>
      </c>
    </row>
    <row r="5672" spans="1:5" x14ac:dyDescent="0.25">
      <c r="A5672" s="6">
        <v>45880</v>
      </c>
      <c r="B5672" t="s">
        <v>1143</v>
      </c>
      <c r="C5672">
        <v>53.349998474121094</v>
      </c>
      <c r="D5672">
        <v>8.5065583225369945E-3</v>
      </c>
      <c r="E5672">
        <v>8.4705814376252447E-3</v>
      </c>
    </row>
    <row r="5673" spans="1:5" x14ac:dyDescent="0.25">
      <c r="A5673" s="6">
        <v>45881</v>
      </c>
      <c r="B5673" t="s">
        <v>1143</v>
      </c>
      <c r="C5673">
        <v>53.319999694824219</v>
      </c>
      <c r="D5673">
        <v>-5.6230140871371681E-4</v>
      </c>
      <c r="E5673">
        <v>-5.6245955943920022E-4</v>
      </c>
    </row>
    <row r="5674" spans="1:5" x14ac:dyDescent="0.25">
      <c r="A5674" s="6">
        <v>45882</v>
      </c>
      <c r="B5674" t="s">
        <v>1143</v>
      </c>
      <c r="C5674">
        <v>53.770000457763672</v>
      </c>
      <c r="D5674">
        <v>8.4396242594715343E-3</v>
      </c>
      <c r="E5674">
        <v>8.4042097479212138E-3</v>
      </c>
    </row>
    <row r="5675" spans="1:5" x14ac:dyDescent="0.25">
      <c r="A5675" s="6">
        <v>45883</v>
      </c>
      <c r="B5675" t="s">
        <v>1143</v>
      </c>
      <c r="C5675">
        <v>53.560001373291016</v>
      </c>
      <c r="D5675">
        <v>-3.9055064661495109E-3</v>
      </c>
      <c r="E5675">
        <v>-3.9131528717454116E-3</v>
      </c>
    </row>
    <row r="5676" spans="1:5" x14ac:dyDescent="0.25">
      <c r="A5676" s="6">
        <v>45884</v>
      </c>
      <c r="B5676" t="s">
        <v>1143</v>
      </c>
      <c r="C5676">
        <v>54</v>
      </c>
      <c r="D5676">
        <v>8.2150600341170943E-3</v>
      </c>
      <c r="E5676">
        <v>8.1815001010673259E-3</v>
      </c>
    </row>
    <row r="5677" spans="1:5" x14ac:dyDescent="0.25">
      <c r="A5677" s="6">
        <v>45887</v>
      </c>
      <c r="B5677" t="s">
        <v>1143</v>
      </c>
      <c r="C5677">
        <v>53.669998168945313</v>
      </c>
      <c r="D5677">
        <v>-6.11114501953125E-3</v>
      </c>
      <c r="E5677">
        <v>-6.1298944924498633E-3</v>
      </c>
    </row>
    <row r="5678" spans="1:5" x14ac:dyDescent="0.25">
      <c r="A5678" s="6">
        <v>45888</v>
      </c>
      <c r="B5678" t="s">
        <v>1143</v>
      </c>
      <c r="C5678">
        <v>53.759998321533203</v>
      </c>
      <c r="D5678">
        <v>1.6769173776489676E-3</v>
      </c>
      <c r="E5678">
        <v>1.6755129215885378E-3</v>
      </c>
    </row>
    <row r="5679" spans="1:5" x14ac:dyDescent="0.25">
      <c r="A5679" s="6">
        <v>45889</v>
      </c>
      <c r="B5679" t="s">
        <v>1143</v>
      </c>
      <c r="C5679">
        <v>53.229999542236328</v>
      </c>
      <c r="D5679">
        <v>-9.8586085536499501E-3</v>
      </c>
      <c r="E5679">
        <v>-9.9075264084778469E-3</v>
      </c>
    </row>
    <row r="5680" spans="1:5" x14ac:dyDescent="0.25">
      <c r="A5680" s="6">
        <v>45890</v>
      </c>
      <c r="B5680" t="s">
        <v>1143</v>
      </c>
      <c r="C5680">
        <v>53.360000610351563</v>
      </c>
      <c r="D5680">
        <v>2.4422519112006214E-3</v>
      </c>
      <c r="E5680">
        <v>2.4392744608056744E-3</v>
      </c>
    </row>
    <row r="5681" spans="1:5" x14ac:dyDescent="0.25">
      <c r="A5681" s="6">
        <v>45891</v>
      </c>
      <c r="B5681" t="s">
        <v>1143</v>
      </c>
      <c r="C5681">
        <v>53.029998779296875</v>
      </c>
      <c r="D5681">
        <v>-6.1844420404798539E-3</v>
      </c>
      <c r="E5681">
        <v>-6.203644915807242E-3</v>
      </c>
    </row>
    <row r="5682" spans="1:5" x14ac:dyDescent="0.25">
      <c r="A5682" s="6">
        <v>45894</v>
      </c>
      <c r="B5682" t="s">
        <v>1143</v>
      </c>
      <c r="C5682">
        <v>53.279998779296875</v>
      </c>
      <c r="D5682">
        <v>4.7143127617343961E-3</v>
      </c>
      <c r="E5682">
        <v>4.7032351911051144E-3</v>
      </c>
    </row>
    <row r="5683" spans="1:5" x14ac:dyDescent="0.25">
      <c r="A5683" s="6">
        <v>45895</v>
      </c>
      <c r="B5683" t="s">
        <v>1143</v>
      </c>
      <c r="C5683">
        <v>53.229999542236328</v>
      </c>
      <c r="D5683">
        <v>-9.3842414050460121E-4</v>
      </c>
      <c r="E5683">
        <v>-9.3886473610360632E-4</v>
      </c>
    </row>
    <row r="5684" spans="1:5" x14ac:dyDescent="0.25">
      <c r="A5684" s="6">
        <v>45896</v>
      </c>
      <c r="B5684" t="s">
        <v>1143</v>
      </c>
      <c r="C5684">
        <v>53.439998626708984</v>
      </c>
      <c r="D5684">
        <v>3.9451265504151234E-3</v>
      </c>
      <c r="E5684">
        <v>3.9373649456439733E-3</v>
      </c>
    </row>
    <row r="5685" spans="1:5" x14ac:dyDescent="0.25">
      <c r="A5685" s="6">
        <v>45897</v>
      </c>
      <c r="B5685" t="s">
        <v>1143</v>
      </c>
      <c r="C5685">
        <v>53.150001525878906</v>
      </c>
      <c r="D5685">
        <v>-5.4265925951042515E-3</v>
      </c>
      <c r="E5685">
        <v>-5.4413700337061612E-3</v>
      </c>
    </row>
    <row r="5686" spans="1:5" x14ac:dyDescent="0.25">
      <c r="A5686" s="6">
        <v>45898</v>
      </c>
      <c r="B5686" t="s">
        <v>1143</v>
      </c>
      <c r="C5686">
        <v>53.349998474121094</v>
      </c>
      <c r="D5686">
        <v>3.762877563508793E-3</v>
      </c>
      <c r="E5686">
        <v>3.7558156495974666E-3</v>
      </c>
    </row>
    <row r="5687" spans="1:5" x14ac:dyDescent="0.25">
      <c r="A5687" s="6">
        <v>45901</v>
      </c>
      <c r="B5687" t="s">
        <v>1143</v>
      </c>
      <c r="C5687">
        <v>52.580001831054688</v>
      </c>
      <c r="D5687">
        <v>-1.4432927180680566E-2</v>
      </c>
      <c r="E5687">
        <v>-1.4538095020569136E-2</v>
      </c>
    </row>
    <row r="5688" spans="1:5" x14ac:dyDescent="0.25">
      <c r="A5688" s="6">
        <v>45902</v>
      </c>
      <c r="B5688" t="s">
        <v>1143</v>
      </c>
      <c r="C5688">
        <v>52.689998626708984</v>
      </c>
      <c r="D5688">
        <v>2.0919891940613944E-3</v>
      </c>
      <c r="E5688">
        <v>2.0898040316940365E-3</v>
      </c>
    </row>
    <row r="5689" spans="1:5" x14ac:dyDescent="0.25">
      <c r="A5689" s="6">
        <v>45903</v>
      </c>
      <c r="B5689" t="s">
        <v>1143</v>
      </c>
      <c r="C5689">
        <v>52.650001525878906</v>
      </c>
      <c r="D5689">
        <v>-7.5910233198983601E-4</v>
      </c>
      <c r="E5689">
        <v>-7.5939059605556719E-4</v>
      </c>
    </row>
    <row r="5690" spans="1:5" x14ac:dyDescent="0.25">
      <c r="A5690" s="6">
        <v>45904</v>
      </c>
      <c r="B5690" t="s">
        <v>1143</v>
      </c>
      <c r="C5690">
        <v>52.909999847412109</v>
      </c>
      <c r="D5690">
        <v>4.9382395821091496E-3</v>
      </c>
      <c r="E5690">
        <v>4.9260864705865581E-3</v>
      </c>
    </row>
    <row r="5691" spans="1:5" x14ac:dyDescent="0.25">
      <c r="A5691" s="6">
        <v>45905</v>
      </c>
      <c r="B5691" t="s">
        <v>1143</v>
      </c>
      <c r="C5691">
        <v>53.520000457763672</v>
      </c>
      <c r="D5691">
        <v>1.1529023097916369E-2</v>
      </c>
      <c r="E5691">
        <v>1.1463070340979582E-2</v>
      </c>
    </row>
    <row r="5692" spans="1:5" x14ac:dyDescent="0.25">
      <c r="A5692" s="6">
        <v>45908</v>
      </c>
      <c r="B5692" t="s">
        <v>1143</v>
      </c>
      <c r="C5692">
        <v>53.200000762939453</v>
      </c>
      <c r="D5692">
        <v>-5.9790674904188768E-3</v>
      </c>
      <c r="E5692">
        <v>-5.9970136845400842E-3</v>
      </c>
    </row>
    <row r="5693" spans="1:5" x14ac:dyDescent="0.25">
      <c r="A5693" s="6">
        <v>45909</v>
      </c>
      <c r="B5693" t="s">
        <v>1143</v>
      </c>
      <c r="C5693">
        <v>53.090000152587891</v>
      </c>
      <c r="D5693">
        <v>-2.0676806160535577E-3</v>
      </c>
      <c r="E5693">
        <v>-2.0698212188494888E-3</v>
      </c>
    </row>
    <row r="5694" spans="1:5" x14ac:dyDescent="0.25">
      <c r="A5694" s="6">
        <v>45910</v>
      </c>
      <c r="B5694" t="s">
        <v>1143</v>
      </c>
      <c r="C5694">
        <v>53.229999542236328</v>
      </c>
      <c r="D5694">
        <v>2.6370199518941373E-3</v>
      </c>
      <c r="E5694">
        <v>2.6335491152188421E-3</v>
      </c>
    </row>
    <row r="5695" spans="1:5" x14ac:dyDescent="0.25">
      <c r="A5695" s="6">
        <v>45911</v>
      </c>
      <c r="B5695" t="s">
        <v>1143</v>
      </c>
      <c r="C5695">
        <v>53.229999542236328</v>
      </c>
      <c r="D5695">
        <v>0</v>
      </c>
      <c r="E5695">
        <v>0</v>
      </c>
    </row>
    <row r="5696" spans="1:5" x14ac:dyDescent="0.25">
      <c r="A5696" s="6">
        <v>45912</v>
      </c>
      <c r="B5696" t="s">
        <v>1143</v>
      </c>
      <c r="C5696">
        <v>53.180000305175781</v>
      </c>
      <c r="D5696">
        <v>-9.3930560756205761E-4</v>
      </c>
      <c r="E5696">
        <v>-9.3974703151723522E-4</v>
      </c>
    </row>
    <row r="5697" spans="1:5" x14ac:dyDescent="0.25">
      <c r="A5697" s="6">
        <v>45915</v>
      </c>
      <c r="B5697" t="s">
        <v>1143</v>
      </c>
      <c r="C5697">
        <v>53.369998931884766</v>
      </c>
      <c r="D5697">
        <v>3.5727458747398799E-3</v>
      </c>
      <c r="E5697">
        <v>3.5663787790338468E-3</v>
      </c>
    </row>
    <row r="5698" spans="1:5" x14ac:dyDescent="0.25">
      <c r="A5698" s="6">
        <v>45916</v>
      </c>
      <c r="B5698" t="s">
        <v>1143</v>
      </c>
      <c r="C5698">
        <v>53.810001373291016</v>
      </c>
      <c r="D5698">
        <v>8.2443779316505594E-3</v>
      </c>
      <c r="E5698">
        <v>8.210578689987624E-3</v>
      </c>
    </row>
    <row r="5699" spans="1:5" x14ac:dyDescent="0.25">
      <c r="A5699" s="6">
        <v>45917</v>
      </c>
      <c r="B5699" t="s">
        <v>1143</v>
      </c>
      <c r="C5699">
        <v>53.580001831054688</v>
      </c>
      <c r="D5699">
        <v>-4.2742898414139807E-3</v>
      </c>
      <c r="E5699">
        <v>-4.2834507317578759E-3</v>
      </c>
    </row>
    <row r="5700" spans="1:5" x14ac:dyDescent="0.25">
      <c r="A5700" s="6">
        <v>45918</v>
      </c>
      <c r="B5700" t="s">
        <v>1143</v>
      </c>
      <c r="C5700">
        <v>54.200000762939453</v>
      </c>
      <c r="D5700">
        <v>1.1571461565822894E-2</v>
      </c>
      <c r="E5700">
        <v>1.1505024231292453E-2</v>
      </c>
    </row>
    <row r="5701" spans="1:5" x14ac:dyDescent="0.25">
      <c r="A5701" s="6">
        <v>45919</v>
      </c>
      <c r="B5701" t="s">
        <v>1143</v>
      </c>
      <c r="C5701">
        <v>54.659999847412109</v>
      </c>
      <c r="D5701">
        <v>8.4870678597330773E-3</v>
      </c>
      <c r="E5701">
        <v>8.4512551863654278E-3</v>
      </c>
    </row>
    <row r="5702" spans="1:5" x14ac:dyDescent="0.25">
      <c r="A5702" s="6">
        <v>45922</v>
      </c>
      <c r="B5702" t="s">
        <v>1143</v>
      </c>
      <c r="C5702">
        <v>54.990001678466797</v>
      </c>
      <c r="D5702">
        <v>6.037355140430245E-3</v>
      </c>
      <c r="E5702">
        <v>6.0192033345110888E-3</v>
      </c>
    </row>
    <row r="5703" spans="1:5" x14ac:dyDescent="0.25">
      <c r="A5703" s="6">
        <v>45923</v>
      </c>
      <c r="B5703" t="s">
        <v>1143</v>
      </c>
      <c r="C5703">
        <v>55.409999847412109</v>
      </c>
      <c r="D5703">
        <v>7.6377187875187325E-3</v>
      </c>
      <c r="E5703">
        <v>7.6086990826106449E-3</v>
      </c>
    </row>
    <row r="5704" spans="1:5" x14ac:dyDescent="0.25">
      <c r="A5704" s="6">
        <v>45924</v>
      </c>
      <c r="B5704" t="s">
        <v>1143</v>
      </c>
      <c r="C5704">
        <v>54.759998321533203</v>
      </c>
      <c r="D5704">
        <v>-1.1730762094728009E-2</v>
      </c>
      <c r="E5704">
        <v>-1.1800110356543022E-2</v>
      </c>
    </row>
    <row r="5705" spans="1:5" x14ac:dyDescent="0.25">
      <c r="A5705" s="6">
        <v>45925</v>
      </c>
      <c r="B5705" t="s">
        <v>1143</v>
      </c>
      <c r="C5705">
        <v>54.819999694824219</v>
      </c>
      <c r="D5705">
        <v>1.0957153968249589E-3</v>
      </c>
      <c r="E5705">
        <v>1.0951155388519637E-3</v>
      </c>
    </row>
    <row r="5706" spans="1:5" x14ac:dyDescent="0.25">
      <c r="A5706" s="6">
        <v>45926</v>
      </c>
      <c r="B5706" t="s">
        <v>1143</v>
      </c>
      <c r="C5706">
        <v>55</v>
      </c>
      <c r="D5706">
        <v>3.283478770117032E-3</v>
      </c>
      <c r="E5706">
        <v>3.2780999247005466E-3</v>
      </c>
    </row>
    <row r="5707" spans="1:5" x14ac:dyDescent="0.25">
      <c r="A5707" s="6">
        <v>45929</v>
      </c>
      <c r="B5707" t="s">
        <v>1143</v>
      </c>
      <c r="C5707">
        <v>55.169998168945313</v>
      </c>
      <c r="D5707">
        <v>3.0908757990055769E-3</v>
      </c>
      <c r="E5707">
        <v>3.0861088625495966E-3</v>
      </c>
    </row>
    <row r="5708" spans="1:5" x14ac:dyDescent="0.25">
      <c r="A5708" s="6">
        <v>45930</v>
      </c>
      <c r="B5708" t="s">
        <v>1143</v>
      </c>
      <c r="C5708">
        <v>54.959999084472656</v>
      </c>
      <c r="D5708">
        <v>-3.8064000623959648E-3</v>
      </c>
      <c r="E5708">
        <v>-3.8136628389935654E-3</v>
      </c>
    </row>
    <row r="5709" spans="1:5" x14ac:dyDescent="0.25">
      <c r="A5709" s="6">
        <v>45931</v>
      </c>
      <c r="B5709" t="s">
        <v>1143</v>
      </c>
      <c r="C5709">
        <v>54.779998779296875</v>
      </c>
      <c r="D5709">
        <v>-3.2751147775516021E-3</v>
      </c>
      <c r="E5709">
        <v>-3.2804897048324261E-3</v>
      </c>
    </row>
    <row r="5710" spans="1:5" x14ac:dyDescent="0.25">
      <c r="A5710" s="6">
        <v>45932</v>
      </c>
      <c r="B5710" t="s">
        <v>1143</v>
      </c>
      <c r="C5710">
        <v>55.330001831054688</v>
      </c>
      <c r="D5710">
        <v>1.0040216575646799E-2</v>
      </c>
      <c r="E5710">
        <v>9.99014845216647E-3</v>
      </c>
    </row>
    <row r="5711" spans="1:5" x14ac:dyDescent="0.25">
      <c r="A5711" s="6">
        <v>45933</v>
      </c>
      <c r="B5711" t="s">
        <v>1143</v>
      </c>
      <c r="C5711">
        <v>55.779998779296875</v>
      </c>
      <c r="D5711">
        <v>8.1329646367302999E-3</v>
      </c>
      <c r="E5711">
        <v>8.100070311737621E-3</v>
      </c>
    </row>
    <row r="5712" spans="1:5" x14ac:dyDescent="0.25">
      <c r="A5712" s="6">
        <v>45936</v>
      </c>
      <c r="B5712" t="s">
        <v>1143</v>
      </c>
      <c r="C5712">
        <v>55.549999237060547</v>
      </c>
      <c r="D5712">
        <v>-4.1233335831784013E-3</v>
      </c>
      <c r="E5712">
        <v>-4.1318579637433725E-3</v>
      </c>
    </row>
    <row r="5713" spans="1:5" x14ac:dyDescent="0.25">
      <c r="A5713" s="6">
        <v>45937</v>
      </c>
      <c r="B5713" t="s">
        <v>1143</v>
      </c>
      <c r="C5713">
        <v>55.659999847412109</v>
      </c>
      <c r="D5713">
        <v>1.9802090344256396E-3</v>
      </c>
      <c r="E5713">
        <v>1.9782510049612869E-3</v>
      </c>
    </row>
    <row r="5714" spans="1:5" x14ac:dyDescent="0.25">
      <c r="A5714" s="6">
        <v>45938</v>
      </c>
      <c r="B5714" t="s">
        <v>1143</v>
      </c>
      <c r="C5714">
        <v>55.860000610351563</v>
      </c>
      <c r="D5714">
        <v>3.5932584169555692E-3</v>
      </c>
      <c r="E5714">
        <v>3.5868180871653555E-3</v>
      </c>
    </row>
    <row r="5715" spans="1:5" x14ac:dyDescent="0.25">
      <c r="A5715" s="6">
        <v>45939</v>
      </c>
      <c r="B5715" t="s">
        <v>1143</v>
      </c>
      <c r="C5715">
        <v>56.060001373291016</v>
      </c>
      <c r="D5715">
        <v>3.5803931391720223E-3</v>
      </c>
      <c r="E5715">
        <v>3.5739987899672792E-3</v>
      </c>
    </row>
    <row r="5716" spans="1:5" x14ac:dyDescent="0.25">
      <c r="A5716" s="6">
        <v>45940</v>
      </c>
      <c r="B5716" t="s">
        <v>1143</v>
      </c>
      <c r="C5716">
        <v>56.389999389648438</v>
      </c>
      <c r="D5716">
        <v>5.8865145963882259E-3</v>
      </c>
      <c r="E5716">
        <v>5.8692567618861763E-3</v>
      </c>
    </row>
    <row r="5717" spans="1:5" x14ac:dyDescent="0.25">
      <c r="A5717" s="6">
        <v>45943</v>
      </c>
      <c r="B5717" t="s">
        <v>1143</v>
      </c>
      <c r="C5717">
        <v>55.659999847412109</v>
      </c>
      <c r="D5717">
        <v>-1.2945549745303486E-2</v>
      </c>
      <c r="E5717">
        <v>-1.3030073639018784E-2</v>
      </c>
    </row>
    <row r="5718" spans="1:5" x14ac:dyDescent="0.25">
      <c r="A5718" s="6">
        <v>45944</v>
      </c>
      <c r="B5718" t="s">
        <v>1143</v>
      </c>
      <c r="C5718">
        <v>56.020000457763672</v>
      </c>
      <c r="D5718">
        <v>6.4678514433791356E-3</v>
      </c>
      <c r="E5718">
        <v>6.4470246470788549E-3</v>
      </c>
    </row>
    <row r="5719" spans="1:5" x14ac:dyDescent="0.25">
      <c r="A5719" s="6">
        <v>45945</v>
      </c>
      <c r="B5719" t="s">
        <v>1143</v>
      </c>
      <c r="C5719">
        <v>55.880001068115234</v>
      </c>
      <c r="D5719">
        <v>-2.4990965459558145E-3</v>
      </c>
      <c r="E5719">
        <v>-2.5022245001886574E-3</v>
      </c>
    </row>
    <row r="5720" spans="1:5" x14ac:dyDescent="0.25">
      <c r="A5720" s="6">
        <v>45946</v>
      </c>
      <c r="B5720" t="s">
        <v>1143</v>
      </c>
      <c r="C5720">
        <v>56.189998626708984</v>
      </c>
      <c r="D5720">
        <v>5.547558208094383E-3</v>
      </c>
      <c r="E5720">
        <v>5.5322271807677452E-3</v>
      </c>
    </row>
    <row r="5721" spans="1:5" x14ac:dyDescent="0.25">
      <c r="A5721" s="6">
        <v>45947</v>
      </c>
      <c r="B5721" t="s">
        <v>1143</v>
      </c>
      <c r="C5721">
        <v>55.810001373291016</v>
      </c>
      <c r="D5721">
        <v>-6.7627204610277714E-3</v>
      </c>
      <c r="E5721">
        <v>-6.7856912770923091E-3</v>
      </c>
    </row>
    <row r="5722" spans="1:5" x14ac:dyDescent="0.25">
      <c r="A5722" s="6">
        <v>45950</v>
      </c>
      <c r="B5722" t="s">
        <v>1143</v>
      </c>
      <c r="C5722">
        <v>56.520000457763672</v>
      </c>
      <c r="D5722">
        <v>1.2721717738793048E-2</v>
      </c>
      <c r="E5722">
        <v>1.2641476508589447E-2</v>
      </c>
    </row>
    <row r="5723" spans="1:5" x14ac:dyDescent="0.25">
      <c r="A5723" s="6">
        <v>45951</v>
      </c>
      <c r="B5723" t="s">
        <v>1143</v>
      </c>
      <c r="C5723">
        <v>56.959999084472656</v>
      </c>
      <c r="D5723">
        <v>7.78483055812762E-3</v>
      </c>
      <c r="E5723">
        <v>7.7546851150859892E-3</v>
      </c>
    </row>
    <row r="5724" spans="1:5" x14ac:dyDescent="0.25">
      <c r="A5724" s="6">
        <v>45952</v>
      </c>
      <c r="B5724" t="s">
        <v>1143</v>
      </c>
      <c r="C5724">
        <v>57.009998321533203</v>
      </c>
      <c r="D5724">
        <v>8.777956085708194E-4</v>
      </c>
      <c r="E5724">
        <v>8.7741057131180843E-4</v>
      </c>
    </row>
    <row r="5725" spans="1:5" x14ac:dyDescent="0.25">
      <c r="A5725" s="6">
        <v>45953</v>
      </c>
      <c r="B5725" t="s">
        <v>1143</v>
      </c>
      <c r="C5725">
        <v>56.610000610351563</v>
      </c>
      <c r="D5725">
        <v>-7.0162729864624573E-3</v>
      </c>
      <c r="E5725">
        <v>-7.041002771609301E-3</v>
      </c>
    </row>
    <row r="5726" spans="1:5" x14ac:dyDescent="0.25">
      <c r="A5726" s="6">
        <v>45954</v>
      </c>
      <c r="B5726" t="s">
        <v>1143</v>
      </c>
      <c r="C5726">
        <v>57.466659545898438</v>
      </c>
      <c r="D5726">
        <v>1.5132643107412802E-2</v>
      </c>
      <c r="E5726">
        <v>1.5019286819935097E-2</v>
      </c>
    </row>
    <row r="5727" spans="1:5" x14ac:dyDescent="0.25">
      <c r="A5727" s="6">
        <v>45957</v>
      </c>
      <c r="B5727" t="s">
        <v>1143</v>
      </c>
      <c r="C5727">
        <v>57.799999237060547</v>
      </c>
      <c r="D5727">
        <v>5.8005753909511348E-3</v>
      </c>
      <c r="E5727">
        <v>5.7838168284918513E-3</v>
      </c>
    </row>
    <row r="5728" spans="1:5" x14ac:dyDescent="0.25">
      <c r="A5728" s="6">
        <v>45958</v>
      </c>
      <c r="B5728" t="s">
        <v>1143</v>
      </c>
      <c r="C5728">
        <v>57.950000762939453</v>
      </c>
      <c r="D5728">
        <v>2.5951821428871202E-3</v>
      </c>
      <c r="E5728">
        <v>2.5918204725515421E-3</v>
      </c>
    </row>
    <row r="5729" spans="1:5" x14ac:dyDescent="0.25">
      <c r="A5729" s="6">
        <v>45959</v>
      </c>
      <c r="B5729" t="s">
        <v>1143</v>
      </c>
      <c r="C5729">
        <v>58.299999237060547</v>
      </c>
      <c r="D5729">
        <v>6.0396629769317034E-3</v>
      </c>
      <c r="E5729">
        <v>6.0214973187678331E-3</v>
      </c>
    </row>
    <row r="5730" spans="1:5" x14ac:dyDescent="0.25">
      <c r="A5730" s="6">
        <v>45960</v>
      </c>
      <c r="B5730" t="s">
        <v>1143</v>
      </c>
      <c r="C5730">
        <v>58.299999237060547</v>
      </c>
      <c r="D5730">
        <v>0</v>
      </c>
      <c r="E5730">
        <v>0</v>
      </c>
    </row>
    <row r="5731" spans="1:5" x14ac:dyDescent="0.25">
      <c r="A5731" s="6">
        <v>45961</v>
      </c>
      <c r="B5731" t="s">
        <v>1143</v>
      </c>
      <c r="C5731">
        <v>58.599998474121094</v>
      </c>
      <c r="D5731">
        <v>5.1457845795277457E-3</v>
      </c>
      <c r="E5731">
        <v>5.1325902740707941E-3</v>
      </c>
    </row>
    <row r="5732" spans="1:5" x14ac:dyDescent="0.25">
      <c r="A5732" s="6">
        <v>45964</v>
      </c>
      <c r="B5732" t="s">
        <v>1143</v>
      </c>
      <c r="C5732">
        <v>58.360000610351563</v>
      </c>
      <c r="D5732">
        <v>-4.0955267921298777E-3</v>
      </c>
      <c r="E5732">
        <v>-4.1039364311039276E-3</v>
      </c>
    </row>
    <row r="5733" spans="1:5" x14ac:dyDescent="0.25">
      <c r="A5733" s="6">
        <v>45236</v>
      </c>
      <c r="B5733" t="s">
        <v>1144</v>
      </c>
      <c r="C5733">
        <v>1.3250000476837158</v>
      </c>
      <c r="D5733">
        <v>2.3166093894394502E-2</v>
      </c>
      <c r="E5733">
        <v>2.2901833413656317E-2</v>
      </c>
    </row>
    <row r="5734" spans="1:5" x14ac:dyDescent="0.25">
      <c r="A5734" s="6">
        <v>45237</v>
      </c>
      <c r="B5734" t="s">
        <v>1144</v>
      </c>
      <c r="C5734">
        <v>1.3250000476837158</v>
      </c>
      <c r="D5734">
        <v>0</v>
      </c>
      <c r="E5734">
        <v>0</v>
      </c>
    </row>
    <row r="5735" spans="1:5" x14ac:dyDescent="0.25">
      <c r="A5735" s="6">
        <v>45238</v>
      </c>
      <c r="B5735" t="s">
        <v>1144</v>
      </c>
      <c r="C5735">
        <v>1.3650000095367432</v>
      </c>
      <c r="D5735">
        <v>3.0188649368694698E-2</v>
      </c>
      <c r="E5735">
        <v>2.9741940197653201E-2</v>
      </c>
    </row>
    <row r="5736" spans="1:5" x14ac:dyDescent="0.25">
      <c r="A5736" s="6">
        <v>45239</v>
      </c>
      <c r="B5736" t="s">
        <v>1144</v>
      </c>
      <c r="C5736">
        <v>1.3700000047683716</v>
      </c>
      <c r="D5736">
        <v>3.6630001440991489E-3</v>
      </c>
      <c r="E5736">
        <v>3.6563076970486893E-3</v>
      </c>
    </row>
    <row r="5737" spans="1:5" x14ac:dyDescent="0.25">
      <c r="A5737" s="6">
        <v>45240</v>
      </c>
      <c r="B5737" t="s">
        <v>1144</v>
      </c>
      <c r="C5737">
        <v>1.375</v>
      </c>
      <c r="D5737">
        <v>3.6496315432303916E-3</v>
      </c>
      <c r="E5737">
        <v>3.6429877979378892E-3</v>
      </c>
    </row>
    <row r="5738" spans="1:5" x14ac:dyDescent="0.25">
      <c r="A5738" s="6">
        <v>45243</v>
      </c>
      <c r="B5738" t="s">
        <v>1144</v>
      </c>
      <c r="C5738">
        <v>1.3899999856948853</v>
      </c>
      <c r="D5738">
        <v>1.0909080505371094E-2</v>
      </c>
      <c r="E5738">
        <v>1.0850005732616262E-2</v>
      </c>
    </row>
    <row r="5739" spans="1:5" x14ac:dyDescent="0.25">
      <c r="A5739" s="6">
        <v>45244</v>
      </c>
      <c r="B5739" t="s">
        <v>1144</v>
      </c>
      <c r="C5739">
        <v>1.4249999523162842</v>
      </c>
      <c r="D5739">
        <v>2.5179832360862742E-2</v>
      </c>
      <c r="E5739">
        <v>2.4868043407205619E-2</v>
      </c>
    </row>
    <row r="5740" spans="1:5" x14ac:dyDescent="0.25">
      <c r="A5740" s="6">
        <v>45245</v>
      </c>
      <c r="B5740" t="s">
        <v>1144</v>
      </c>
      <c r="C5740">
        <v>1.4199999570846558</v>
      </c>
      <c r="D5740">
        <v>-3.5087687010102453E-3</v>
      </c>
      <c r="E5740">
        <v>-3.5149388672611106E-3</v>
      </c>
    </row>
    <row r="5741" spans="1:5" x14ac:dyDescent="0.25">
      <c r="A5741" s="6">
        <v>45246</v>
      </c>
      <c r="B5741" t="s">
        <v>1144</v>
      </c>
      <c r="C5741">
        <v>1.3999999761581421</v>
      </c>
      <c r="D5741">
        <v>-1.4084494035883521E-2</v>
      </c>
      <c r="E5741">
        <v>-1.4184621799781234E-2</v>
      </c>
    </row>
    <row r="5742" spans="1:5" x14ac:dyDescent="0.25">
      <c r="A5742" s="6">
        <v>45247</v>
      </c>
      <c r="B5742" t="s">
        <v>1144</v>
      </c>
      <c r="C5742">
        <v>1.3849999904632568</v>
      </c>
      <c r="D5742">
        <v>-1.071427567880967E-2</v>
      </c>
      <c r="E5742">
        <v>-1.0772086837747649E-2</v>
      </c>
    </row>
    <row r="5743" spans="1:5" x14ac:dyDescent="0.25">
      <c r="A5743" s="6">
        <v>45250</v>
      </c>
      <c r="B5743" t="s">
        <v>1144</v>
      </c>
      <c r="C5743">
        <v>1.3999999761581421</v>
      </c>
      <c r="D5743">
        <v>1.0830314655719375E-2</v>
      </c>
      <c r="E5743">
        <v>1.0772086837747724E-2</v>
      </c>
    </row>
    <row r="5744" spans="1:5" x14ac:dyDescent="0.25">
      <c r="A5744" s="6">
        <v>45251</v>
      </c>
      <c r="B5744" t="s">
        <v>1144</v>
      </c>
      <c r="C5744">
        <v>1.440000057220459</v>
      </c>
      <c r="D5744">
        <v>2.8571486959652947E-2</v>
      </c>
      <c r="E5744">
        <v>2.8170933733023967E-2</v>
      </c>
    </row>
    <row r="5745" spans="1:5" x14ac:dyDescent="0.25">
      <c r="A5745" s="6">
        <v>45252</v>
      </c>
      <c r="B5745" t="s">
        <v>1144</v>
      </c>
      <c r="C5745">
        <v>1.3300000429153442</v>
      </c>
      <c r="D5745">
        <v>-7.6388895787574351E-2</v>
      </c>
      <c r="E5745">
        <v>-7.946417882350032E-2</v>
      </c>
    </row>
    <row r="5746" spans="1:5" x14ac:dyDescent="0.25">
      <c r="A5746" s="6">
        <v>45253</v>
      </c>
      <c r="B5746" t="s">
        <v>1144</v>
      </c>
      <c r="C5746">
        <v>1.3350000381469727</v>
      </c>
      <c r="D5746">
        <v>3.7593947896936708E-3</v>
      </c>
      <c r="E5746">
        <v>3.752345925885716E-3</v>
      </c>
    </row>
    <row r="5747" spans="1:5" x14ac:dyDescent="0.25">
      <c r="A5747" s="6">
        <v>45254</v>
      </c>
      <c r="B5747" t="s">
        <v>1144</v>
      </c>
      <c r="C5747">
        <v>1.3500000238418579</v>
      </c>
      <c r="D5747">
        <v>1.1235944019676314E-2</v>
      </c>
      <c r="E5747">
        <v>1.1173289684249525E-2</v>
      </c>
    </row>
    <row r="5748" spans="1:5" x14ac:dyDescent="0.25">
      <c r="A5748" s="6">
        <v>45257</v>
      </c>
      <c r="B5748" t="s">
        <v>1144</v>
      </c>
      <c r="C5748">
        <v>1.3400000333786011</v>
      </c>
      <c r="D5748">
        <v>-7.4074002123337701E-3</v>
      </c>
      <c r="E5748">
        <v>-7.4349712387498891E-3</v>
      </c>
    </row>
    <row r="5749" spans="1:5" x14ac:dyDescent="0.25">
      <c r="A5749" s="6">
        <v>45258</v>
      </c>
      <c r="B5749" t="s">
        <v>1144</v>
      </c>
      <c r="C5749">
        <v>1.3500000238418579</v>
      </c>
      <c r="D5749">
        <v>7.4626792643008866E-3</v>
      </c>
      <c r="E5749">
        <v>7.4349712387500443E-3</v>
      </c>
    </row>
    <row r="5750" spans="1:5" x14ac:dyDescent="0.25">
      <c r="A5750" s="6">
        <v>45259</v>
      </c>
      <c r="B5750" t="s">
        <v>1144</v>
      </c>
      <c r="C5750">
        <v>1.3849999904632568</v>
      </c>
      <c r="D5750">
        <v>2.5925900743168251E-2</v>
      </c>
      <c r="E5750">
        <v>2.5595522642593144E-2</v>
      </c>
    </row>
    <row r="5751" spans="1:5" x14ac:dyDescent="0.25">
      <c r="A5751" s="6">
        <v>45260</v>
      </c>
      <c r="B5751" t="s">
        <v>1144</v>
      </c>
      <c r="C5751">
        <v>1.375</v>
      </c>
      <c r="D5751">
        <v>-7.2202097704795465E-3</v>
      </c>
      <c r="E5751">
        <v>-7.2464016350320829E-3</v>
      </c>
    </row>
    <row r="5752" spans="1:5" x14ac:dyDescent="0.25">
      <c r="A5752" s="6">
        <v>45261</v>
      </c>
      <c r="B5752" t="s">
        <v>1144</v>
      </c>
      <c r="C5752">
        <v>1.3899999856948853</v>
      </c>
      <c r="D5752">
        <v>1.0909080505371094E-2</v>
      </c>
      <c r="E5752">
        <v>1.0850005732616262E-2</v>
      </c>
    </row>
    <row r="5753" spans="1:5" x14ac:dyDescent="0.25">
      <c r="A5753" s="6">
        <v>45264</v>
      </c>
      <c r="B5753" t="s">
        <v>1144</v>
      </c>
      <c r="C5753">
        <v>1.3999999761581421</v>
      </c>
      <c r="D5753">
        <v>7.1942378173894816E-3</v>
      </c>
      <c r="E5753">
        <v>7.1684827401635037E-3</v>
      </c>
    </row>
    <row r="5754" spans="1:5" x14ac:dyDescent="0.25">
      <c r="A5754" s="6">
        <v>45265</v>
      </c>
      <c r="B5754" t="s">
        <v>1144</v>
      </c>
      <c r="C5754">
        <v>1.3450000286102295</v>
      </c>
      <c r="D5754">
        <v>-3.9285677488968718E-2</v>
      </c>
      <c r="E5754">
        <v>-4.0078185265966036E-2</v>
      </c>
    </row>
    <row r="5755" spans="1:5" x14ac:dyDescent="0.25">
      <c r="A5755" s="6">
        <v>45266</v>
      </c>
      <c r="B5755" t="s">
        <v>1144</v>
      </c>
      <c r="C5755">
        <v>1.5199999809265137</v>
      </c>
      <c r="D5755">
        <v>0.13011148594331945</v>
      </c>
      <c r="E5755">
        <v>0.12231628798449035</v>
      </c>
    </row>
    <row r="5756" spans="1:5" x14ac:dyDescent="0.25">
      <c r="A5756" s="6">
        <v>45267</v>
      </c>
      <c r="B5756" t="s">
        <v>1144</v>
      </c>
      <c r="C5756">
        <v>1.5499999523162842</v>
      </c>
      <c r="D5756">
        <v>1.9736823530408287E-2</v>
      </c>
      <c r="E5756">
        <v>1.9544577857628517E-2</v>
      </c>
    </row>
    <row r="5757" spans="1:5" x14ac:dyDescent="0.25">
      <c r="A5757" s="6">
        <v>45268</v>
      </c>
      <c r="B5757" t="s">
        <v>1144</v>
      </c>
      <c r="C5757">
        <v>1.5149999856948853</v>
      </c>
      <c r="D5757">
        <v>-2.2580624321372311E-2</v>
      </c>
      <c r="E5757">
        <v>-2.2839470648454752E-2</v>
      </c>
    </row>
    <row r="5758" spans="1:5" x14ac:dyDescent="0.25">
      <c r="A5758" s="6">
        <v>45271</v>
      </c>
      <c r="B5758" t="s">
        <v>1144</v>
      </c>
      <c r="C5758">
        <v>1.4800000190734863</v>
      </c>
      <c r="D5758">
        <v>-2.3102288417082395E-2</v>
      </c>
      <c r="E5758">
        <v>-2.3373328855498091E-2</v>
      </c>
    </row>
    <row r="5759" spans="1:5" x14ac:dyDescent="0.25">
      <c r="A5759" s="6">
        <v>45272</v>
      </c>
      <c r="B5759" t="s">
        <v>1144</v>
      </c>
      <c r="C5759">
        <v>1.4650000333786011</v>
      </c>
      <c r="D5759">
        <v>-1.0135125338900708E-2</v>
      </c>
      <c r="E5759">
        <v>-1.0186835410455947E-2</v>
      </c>
    </row>
    <row r="5760" spans="1:5" x14ac:dyDescent="0.25">
      <c r="A5760" s="6">
        <v>45273</v>
      </c>
      <c r="B5760" t="s">
        <v>1144</v>
      </c>
      <c r="C5760">
        <v>1.5449999570846558</v>
      </c>
      <c r="D5760">
        <v>5.4607455210466949E-2</v>
      </c>
      <c r="E5760">
        <v>5.3168617319728065E-2</v>
      </c>
    </row>
    <row r="5761" spans="1:5" x14ac:dyDescent="0.25">
      <c r="A5761" s="6">
        <v>45274</v>
      </c>
      <c r="B5761" t="s">
        <v>1144</v>
      </c>
      <c r="C5761">
        <v>1.5750000476837158</v>
      </c>
      <c r="D5761">
        <v>1.9417534907683054E-2</v>
      </c>
      <c r="E5761">
        <v>1.923141998018453E-2</v>
      </c>
    </row>
    <row r="5762" spans="1:5" x14ac:dyDescent="0.25">
      <c r="A5762" s="6">
        <v>45275</v>
      </c>
      <c r="B5762" t="s">
        <v>1144</v>
      </c>
      <c r="C5762">
        <v>1.565000057220459</v>
      </c>
      <c r="D5762">
        <v>-6.3492001019068711E-3</v>
      </c>
      <c r="E5762">
        <v>-6.3694419982615411E-3</v>
      </c>
    </row>
    <row r="5763" spans="1:5" x14ac:dyDescent="0.25">
      <c r="A5763" s="6">
        <v>45278</v>
      </c>
      <c r="B5763" t="s">
        <v>1144</v>
      </c>
      <c r="C5763">
        <v>1.6200000047683716</v>
      </c>
      <c r="D5763">
        <v>3.5143735167394219E-2</v>
      </c>
      <c r="E5763">
        <v>3.4540291633022489E-2</v>
      </c>
    </row>
    <row r="5764" spans="1:5" x14ac:dyDescent="0.25">
      <c r="A5764" s="6">
        <v>45279</v>
      </c>
      <c r="B5764" t="s">
        <v>1144</v>
      </c>
      <c r="C5764">
        <v>1.6499999761581421</v>
      </c>
      <c r="D5764">
        <v>1.8518500803375026E-2</v>
      </c>
      <c r="E5764">
        <v>1.8349121275146409E-2</v>
      </c>
    </row>
    <row r="5765" spans="1:5" x14ac:dyDescent="0.25">
      <c r="A5765" s="6">
        <v>45280</v>
      </c>
      <c r="B5765" t="s">
        <v>1144</v>
      </c>
      <c r="C5765">
        <v>1.6299999952316284</v>
      </c>
      <c r="D5765">
        <v>-1.2121200736670112E-2</v>
      </c>
      <c r="E5765">
        <v>-1.2195261569588702E-2</v>
      </c>
    </row>
    <row r="5766" spans="1:5" x14ac:dyDescent="0.25">
      <c r="A5766" s="6">
        <v>45281</v>
      </c>
      <c r="B5766" t="s">
        <v>1144</v>
      </c>
      <c r="C5766">
        <v>1.6050000190734863</v>
      </c>
      <c r="D5766">
        <v>-1.5337408730844548E-2</v>
      </c>
      <c r="E5766">
        <v>-1.5456243427518439E-2</v>
      </c>
    </row>
    <row r="5767" spans="1:5" x14ac:dyDescent="0.25">
      <c r="A5767" s="6">
        <v>45282</v>
      </c>
      <c r="B5767" t="s">
        <v>1144</v>
      </c>
      <c r="C5767">
        <v>1.6000000238418579</v>
      </c>
      <c r="D5767">
        <v>-3.1152617895386925E-3</v>
      </c>
      <c r="E5767">
        <v>-3.1201243188746391E-3</v>
      </c>
    </row>
    <row r="5768" spans="1:5" x14ac:dyDescent="0.25">
      <c r="A5768" s="6">
        <v>45288</v>
      </c>
      <c r="B5768" t="s">
        <v>1144</v>
      </c>
      <c r="C5768">
        <v>1.6699999570846558</v>
      </c>
      <c r="D5768">
        <v>3.4055694875004372E-2</v>
      </c>
      <c r="E5768">
        <v>3.3488638151128444E-2</v>
      </c>
    </row>
    <row r="5769" spans="1:5" x14ac:dyDescent="0.25">
      <c r="A5769" s="6">
        <v>45289</v>
      </c>
      <c r="B5769" t="s">
        <v>1144</v>
      </c>
      <c r="C5769">
        <v>1.6549999713897705</v>
      </c>
      <c r="D5769">
        <v>-8.9820275930251325E-3</v>
      </c>
      <c r="E5769">
        <v>-9.022609188974089E-3</v>
      </c>
    </row>
    <row r="5770" spans="1:5" x14ac:dyDescent="0.25">
      <c r="A5770" s="6">
        <v>45293</v>
      </c>
      <c r="B5770" t="s">
        <v>1144</v>
      </c>
      <c r="C5770">
        <v>1.684999942779541</v>
      </c>
      <c r="D5770">
        <v>1.8126871243736797E-2</v>
      </c>
      <c r="E5770">
        <v>1.7964538303716727E-2</v>
      </c>
    </row>
    <row r="5771" spans="1:5" x14ac:dyDescent="0.25">
      <c r="A5771" s="6">
        <v>45294</v>
      </c>
      <c r="B5771" t="s">
        <v>1144</v>
      </c>
      <c r="C5771">
        <v>1.625</v>
      </c>
      <c r="D5771">
        <v>-3.5608275855823712E-2</v>
      </c>
      <c r="E5771">
        <v>-3.6257714063894324E-2</v>
      </c>
    </row>
    <row r="5772" spans="1:5" x14ac:dyDescent="0.25">
      <c r="A5772" s="6">
        <v>45295</v>
      </c>
      <c r="B5772" t="s">
        <v>1144</v>
      </c>
      <c r="C5772">
        <v>1.6200000047683716</v>
      </c>
      <c r="D5772">
        <v>-3.0769201425405734E-3</v>
      </c>
      <c r="E5772">
        <v>-3.0816635939688655E-3</v>
      </c>
    </row>
    <row r="5773" spans="1:5" x14ac:dyDescent="0.25">
      <c r="A5773" s="6">
        <v>45296</v>
      </c>
      <c r="B5773" t="s">
        <v>1144</v>
      </c>
      <c r="C5773">
        <v>1.6150000095367432</v>
      </c>
      <c r="D5773">
        <v>-3.0864168005625414E-3</v>
      </c>
      <c r="E5773">
        <v>-3.0911896080080296E-3</v>
      </c>
    </row>
    <row r="5774" spans="1:5" x14ac:dyDescent="0.25">
      <c r="A5774" s="6">
        <v>45299</v>
      </c>
      <c r="B5774" t="s">
        <v>1144</v>
      </c>
      <c r="C5774">
        <v>1.5349999666213989</v>
      </c>
      <c r="D5774">
        <v>-4.9535629995625774E-2</v>
      </c>
      <c r="E5774">
        <v>-5.0804603285580695E-2</v>
      </c>
    </row>
    <row r="5775" spans="1:5" x14ac:dyDescent="0.25">
      <c r="A5775" s="6">
        <v>45300</v>
      </c>
      <c r="B5775" t="s">
        <v>1144</v>
      </c>
      <c r="C5775">
        <v>1.5750000476837158</v>
      </c>
      <c r="D5775">
        <v>2.6058685297797535E-2</v>
      </c>
      <c r="E5775">
        <v>2.5724943258827709E-2</v>
      </c>
    </row>
    <row r="5776" spans="1:5" x14ac:dyDescent="0.25">
      <c r="A5776" s="6">
        <v>45301</v>
      </c>
      <c r="B5776" t="s">
        <v>1144</v>
      </c>
      <c r="C5776">
        <v>1.5850000381469727</v>
      </c>
      <c r="D5776">
        <v>6.3492001019069821E-3</v>
      </c>
      <c r="E5776">
        <v>6.329128843763303E-3</v>
      </c>
    </row>
    <row r="5777" spans="1:5" x14ac:dyDescent="0.25">
      <c r="A5777" s="6">
        <v>45302</v>
      </c>
      <c r="B5777" t="s">
        <v>1144</v>
      </c>
      <c r="C5777">
        <v>1.6000000238418579</v>
      </c>
      <c r="D5777">
        <v>9.4637131443995326E-3</v>
      </c>
      <c r="E5777">
        <v>9.4192127501623625E-3</v>
      </c>
    </row>
    <row r="5778" spans="1:5" x14ac:dyDescent="0.25">
      <c r="A5778" s="6">
        <v>45303</v>
      </c>
      <c r="B5778" t="s">
        <v>1144</v>
      </c>
      <c r="C5778">
        <v>1.5700000524520874</v>
      </c>
      <c r="D5778">
        <v>-1.8749981839210061E-2</v>
      </c>
      <c r="E5778">
        <v>-1.8927991377707634E-2</v>
      </c>
    </row>
    <row r="5779" spans="1:5" x14ac:dyDescent="0.25">
      <c r="A5779" s="6">
        <v>45306</v>
      </c>
      <c r="B5779" t="s">
        <v>1144</v>
      </c>
      <c r="C5779">
        <v>1.5249999761581421</v>
      </c>
      <c r="D5779">
        <v>-2.8662468019451603E-2</v>
      </c>
      <c r="E5779">
        <v>-2.908125834381935E-2</v>
      </c>
    </row>
    <row r="5780" spans="1:5" x14ac:dyDescent="0.25">
      <c r="A5780" s="6">
        <v>45307</v>
      </c>
      <c r="B5780" t="s">
        <v>1144</v>
      </c>
      <c r="C5780">
        <v>1.5149999856948853</v>
      </c>
      <c r="D5780">
        <v>-6.5573708980962708E-3</v>
      </c>
      <c r="E5780">
        <v>-6.5789649063572285E-3</v>
      </c>
    </row>
    <row r="5781" spans="1:5" x14ac:dyDescent="0.25">
      <c r="A5781" s="6">
        <v>45308</v>
      </c>
      <c r="B5781" t="s">
        <v>1144</v>
      </c>
      <c r="C5781">
        <v>1.5349999666213989</v>
      </c>
      <c r="D5781">
        <v>1.3201307666904194E-2</v>
      </c>
      <c r="E5781">
        <v>1.3114929775130771E-2</v>
      </c>
    </row>
    <row r="5782" spans="1:5" x14ac:dyDescent="0.25">
      <c r="A5782" s="6">
        <v>45309</v>
      </c>
      <c r="B5782" t="s">
        <v>1144</v>
      </c>
      <c r="C5782">
        <v>1.5399999618530273</v>
      </c>
      <c r="D5782">
        <v>3.2573259546275768E-3</v>
      </c>
      <c r="E5782">
        <v>3.2520323606327192E-3</v>
      </c>
    </row>
    <row r="5783" spans="1:5" x14ac:dyDescent="0.25">
      <c r="A5783" s="6">
        <v>45310</v>
      </c>
      <c r="B5783" t="s">
        <v>1144</v>
      </c>
      <c r="C5783">
        <v>1.5850000381469727</v>
      </c>
      <c r="D5783">
        <v>2.9220829486124256E-2</v>
      </c>
      <c r="E5783">
        <v>2.8802039741958173E-2</v>
      </c>
    </row>
    <row r="5784" spans="1:5" x14ac:dyDescent="0.25">
      <c r="A5784" s="6">
        <v>45313</v>
      </c>
      <c r="B5784" t="s">
        <v>1144</v>
      </c>
      <c r="C5784">
        <v>1.7400000095367432</v>
      </c>
      <c r="D5784">
        <v>9.7791777703034821E-2</v>
      </c>
      <c r="E5784">
        <v>9.3300687310590213E-2</v>
      </c>
    </row>
    <row r="5785" spans="1:5" x14ac:dyDescent="0.25">
      <c r="A5785" s="6">
        <v>45314</v>
      </c>
      <c r="B5785" t="s">
        <v>1144</v>
      </c>
      <c r="C5785">
        <v>1.8500000238418579</v>
      </c>
      <c r="D5785">
        <v>6.3218398679435017E-2</v>
      </c>
      <c r="E5785">
        <v>6.1300533270399513E-2</v>
      </c>
    </row>
    <row r="5786" spans="1:5" x14ac:dyDescent="0.25">
      <c r="A5786" s="6">
        <v>45315</v>
      </c>
      <c r="B5786" t="s">
        <v>1144</v>
      </c>
      <c r="C5786">
        <v>1.8500000238418579</v>
      </c>
      <c r="D5786">
        <v>0</v>
      </c>
      <c r="E5786">
        <v>0</v>
      </c>
    </row>
    <row r="5787" spans="1:5" x14ac:dyDescent="0.25">
      <c r="A5787" s="6">
        <v>45316</v>
      </c>
      <c r="B5787" t="s">
        <v>1144</v>
      </c>
      <c r="C5787">
        <v>1.7999999523162842</v>
      </c>
      <c r="D5787">
        <v>-2.7027065341188261E-2</v>
      </c>
      <c r="E5787">
        <v>-2.739901356655871E-2</v>
      </c>
    </row>
    <row r="5788" spans="1:5" x14ac:dyDescent="0.25">
      <c r="A5788" s="6">
        <v>45321</v>
      </c>
      <c r="B5788" t="s">
        <v>1144</v>
      </c>
      <c r="C5788">
        <v>1.9049999713897705</v>
      </c>
      <c r="D5788">
        <v>4.0983566511258118E-2</v>
      </c>
      <c r="E5788">
        <v>4.0166003255833901E-2</v>
      </c>
    </row>
    <row r="5789" spans="1:5" x14ac:dyDescent="0.25">
      <c r="A5789" s="6">
        <v>45322</v>
      </c>
      <c r="B5789" t="s">
        <v>1144</v>
      </c>
      <c r="C5789">
        <v>1.9049999713897705</v>
      </c>
      <c r="D5789">
        <v>0</v>
      </c>
      <c r="E5789">
        <v>0</v>
      </c>
    </row>
    <row r="5790" spans="1:5" x14ac:dyDescent="0.25">
      <c r="A5790" s="6">
        <v>45323</v>
      </c>
      <c r="B5790" t="s">
        <v>1144</v>
      </c>
      <c r="C5790">
        <v>1.8700000047683716</v>
      </c>
      <c r="D5790">
        <v>-1.8372686166428176E-2</v>
      </c>
      <c r="E5790">
        <v>-1.8543560143744413E-2</v>
      </c>
    </row>
    <row r="5791" spans="1:5" x14ac:dyDescent="0.25">
      <c r="A5791" s="6">
        <v>45324</v>
      </c>
      <c r="B5791" t="s">
        <v>1144</v>
      </c>
      <c r="C5791">
        <v>1.9750000238418579</v>
      </c>
      <c r="D5791">
        <v>5.6149742676868231E-2</v>
      </c>
      <c r="E5791">
        <v>5.4629977008485375E-2</v>
      </c>
    </row>
    <row r="5792" spans="1:5" x14ac:dyDescent="0.25">
      <c r="A5792" s="6">
        <v>45327</v>
      </c>
      <c r="B5792" t="s">
        <v>1144</v>
      </c>
      <c r="C5792">
        <v>1.8799999952316284</v>
      </c>
      <c r="D5792">
        <v>-4.810127972830669E-2</v>
      </c>
      <c r="E5792">
        <v>-4.9296636119421991E-2</v>
      </c>
    </row>
    <row r="5793" spans="1:5" x14ac:dyDescent="0.25">
      <c r="A5793" s="6">
        <v>45328</v>
      </c>
      <c r="B5793" t="s">
        <v>1144</v>
      </c>
      <c r="C5793">
        <v>1.875</v>
      </c>
      <c r="D5793">
        <v>-2.6595719384628902E-3</v>
      </c>
      <c r="E5793">
        <v>-2.6631148831158277E-3</v>
      </c>
    </row>
    <row r="5794" spans="1:5" x14ac:dyDescent="0.25">
      <c r="A5794" s="6">
        <v>45329</v>
      </c>
      <c r="B5794" t="s">
        <v>1144</v>
      </c>
      <c r="C5794">
        <v>1.9299999475479126</v>
      </c>
      <c r="D5794">
        <v>2.9333305358886674E-2</v>
      </c>
      <c r="E5794">
        <v>2.8911316317172274E-2</v>
      </c>
    </row>
    <row r="5795" spans="1:5" x14ac:dyDescent="0.25">
      <c r="A5795" s="6">
        <v>45330</v>
      </c>
      <c r="B5795" t="s">
        <v>1144</v>
      </c>
      <c r="C5795">
        <v>1.934999942779541</v>
      </c>
      <c r="D5795">
        <v>2.5906711748779898E-3</v>
      </c>
      <c r="E5795">
        <v>2.5873211709015985E-3</v>
      </c>
    </row>
    <row r="5796" spans="1:5" x14ac:dyDescent="0.25">
      <c r="A5796" s="6">
        <v>45331</v>
      </c>
      <c r="B5796" t="s">
        <v>1144</v>
      </c>
      <c r="C5796">
        <v>1.9199999570846558</v>
      </c>
      <c r="D5796">
        <v>-7.7519308209066384E-3</v>
      </c>
      <c r="E5796">
        <v>-7.7821332224999465E-3</v>
      </c>
    </row>
    <row r="5797" spans="1:5" x14ac:dyDescent="0.25">
      <c r="A5797" s="6">
        <v>45334</v>
      </c>
      <c r="B5797" t="s">
        <v>1144</v>
      </c>
      <c r="C5797">
        <v>1.940000057220459</v>
      </c>
      <c r="D5797">
        <v>1.0416719053562673E-2</v>
      </c>
      <c r="E5797">
        <v>1.0362838882370154E-2</v>
      </c>
    </row>
    <row r="5798" spans="1:5" x14ac:dyDescent="0.25">
      <c r="A5798" s="6">
        <v>45335</v>
      </c>
      <c r="B5798" t="s">
        <v>1144</v>
      </c>
      <c r="C5798">
        <v>1.9700000286102295</v>
      </c>
      <c r="D5798">
        <v>1.5463902322123246E-2</v>
      </c>
      <c r="E5798">
        <v>1.5345554702537978E-2</v>
      </c>
    </row>
    <row r="5799" spans="1:5" x14ac:dyDescent="0.25">
      <c r="A5799" s="6">
        <v>45336</v>
      </c>
      <c r="B5799" t="s">
        <v>1144</v>
      </c>
      <c r="C5799">
        <v>1.9249999523162842</v>
      </c>
      <c r="D5799">
        <v>-2.2842677990056348E-2</v>
      </c>
      <c r="E5799">
        <v>-2.3107614303870368E-2</v>
      </c>
    </row>
    <row r="5800" spans="1:5" x14ac:dyDescent="0.25">
      <c r="A5800" s="6">
        <v>45337</v>
      </c>
      <c r="B5800" t="s">
        <v>1144</v>
      </c>
      <c r="C5800">
        <v>1.9650000333786011</v>
      </c>
      <c r="D5800">
        <v>2.0779263404233417E-2</v>
      </c>
      <c r="E5800">
        <v>2.0566319338804043E-2</v>
      </c>
    </row>
    <row r="5801" spans="1:5" x14ac:dyDescent="0.25">
      <c r="A5801" s="6">
        <v>45338</v>
      </c>
      <c r="B5801" t="s">
        <v>1144</v>
      </c>
      <c r="C5801">
        <v>2.0199999809265137</v>
      </c>
      <c r="D5801">
        <v>2.7989794714326832E-2</v>
      </c>
      <c r="E5801">
        <v>2.7605239663003447E-2</v>
      </c>
    </row>
    <row r="5802" spans="1:5" x14ac:dyDescent="0.25">
      <c r="A5802" s="6">
        <v>45341</v>
      </c>
      <c r="B5802" t="s">
        <v>1144</v>
      </c>
      <c r="C5802">
        <v>1.9650000333786011</v>
      </c>
      <c r="D5802">
        <v>-2.7227697062989997E-2</v>
      </c>
      <c r="E5802">
        <v>-2.7605239663003583E-2</v>
      </c>
    </row>
    <row r="5803" spans="1:5" x14ac:dyDescent="0.25">
      <c r="A5803" s="6">
        <v>45342</v>
      </c>
      <c r="B5803" t="s">
        <v>1144</v>
      </c>
      <c r="C5803">
        <v>1.9950000047683716</v>
      </c>
      <c r="D5803">
        <v>1.5267160753269282E-2</v>
      </c>
      <c r="E5803">
        <v>1.5151790424198175E-2</v>
      </c>
    </row>
    <row r="5804" spans="1:5" x14ac:dyDescent="0.25">
      <c r="A5804" s="6">
        <v>45343</v>
      </c>
      <c r="B5804" t="s">
        <v>1144</v>
      </c>
      <c r="C5804">
        <v>1.9700000286102295</v>
      </c>
      <c r="D5804">
        <v>-1.2531316340044119E-2</v>
      </c>
      <c r="E5804">
        <v>-1.2610495459131753E-2</v>
      </c>
    </row>
    <row r="5805" spans="1:5" x14ac:dyDescent="0.25">
      <c r="A5805" s="6">
        <v>45344</v>
      </c>
      <c r="B5805" t="s">
        <v>1144</v>
      </c>
      <c r="C5805">
        <v>1.9700000286102295</v>
      </c>
      <c r="D5805">
        <v>0</v>
      </c>
      <c r="E5805">
        <v>0</v>
      </c>
    </row>
    <row r="5806" spans="1:5" x14ac:dyDescent="0.25">
      <c r="A5806" s="6">
        <v>45345</v>
      </c>
      <c r="B5806" t="s">
        <v>1144</v>
      </c>
      <c r="C5806">
        <v>1.9900000095367432</v>
      </c>
      <c r="D5806">
        <v>1.0152274434545472E-2</v>
      </c>
      <c r="E5806">
        <v>1.0101086255878002E-2</v>
      </c>
    </row>
    <row r="5807" spans="1:5" x14ac:dyDescent="0.25">
      <c r="A5807" s="6">
        <v>45348</v>
      </c>
      <c r="B5807" t="s">
        <v>1144</v>
      </c>
      <c r="C5807">
        <v>2.0199999809265137</v>
      </c>
      <c r="D5807">
        <v>1.5075362435176265E-2</v>
      </c>
      <c r="E5807">
        <v>1.4962858442059178E-2</v>
      </c>
    </row>
    <row r="5808" spans="1:5" x14ac:dyDescent="0.25">
      <c r="A5808" s="6">
        <v>45349</v>
      </c>
      <c r="B5808" t="s">
        <v>1144</v>
      </c>
      <c r="C5808">
        <v>1.9850000143051147</v>
      </c>
      <c r="D5808">
        <v>-1.7326716312811796E-2</v>
      </c>
      <c r="E5808">
        <v>-1.7478580625032755E-2</v>
      </c>
    </row>
    <row r="5809" spans="1:5" x14ac:dyDescent="0.25">
      <c r="A5809" s="6">
        <v>45350</v>
      </c>
      <c r="B5809" t="s">
        <v>1144</v>
      </c>
      <c r="C5809">
        <v>2.130000114440918</v>
      </c>
      <c r="D5809">
        <v>7.3047908861886501E-2</v>
      </c>
      <c r="E5809">
        <v>7.0503112103702262E-2</v>
      </c>
    </row>
    <row r="5810" spans="1:5" x14ac:dyDescent="0.25">
      <c r="A5810" s="6">
        <v>45351</v>
      </c>
      <c r="B5810" t="s">
        <v>1144</v>
      </c>
      <c r="C5810">
        <v>2.2799999713897705</v>
      </c>
      <c r="D5810">
        <v>7.0422464267437146E-2</v>
      </c>
      <c r="E5810">
        <v>6.8053396968540264E-2</v>
      </c>
    </row>
    <row r="5811" spans="1:5" x14ac:dyDescent="0.25">
      <c r="A5811" s="6">
        <v>45352</v>
      </c>
      <c r="B5811" t="s">
        <v>1144</v>
      </c>
      <c r="C5811">
        <v>2.2000000476837158</v>
      </c>
      <c r="D5811">
        <v>-3.5087686276281338E-2</v>
      </c>
      <c r="E5811">
        <v>-3.5718048379316844E-2</v>
      </c>
    </row>
    <row r="5812" spans="1:5" x14ac:dyDescent="0.25">
      <c r="A5812" s="6">
        <v>45355</v>
      </c>
      <c r="B5812" t="s">
        <v>1144</v>
      </c>
      <c r="C5812">
        <v>2.2100000381469727</v>
      </c>
      <c r="D5812">
        <v>4.5454501120512081E-3</v>
      </c>
      <c r="E5812">
        <v>4.5351507520485805E-3</v>
      </c>
    </row>
    <row r="5813" spans="1:5" x14ac:dyDescent="0.25">
      <c r="A5813" s="6">
        <v>45356</v>
      </c>
      <c r="B5813" t="s">
        <v>1144</v>
      </c>
      <c r="C5813">
        <v>2.2400000095367432</v>
      </c>
      <c r="D5813">
        <v>1.3574647453366007E-2</v>
      </c>
      <c r="E5813">
        <v>1.3483337333688235E-2</v>
      </c>
    </row>
    <row r="5814" spans="1:5" x14ac:dyDescent="0.25">
      <c r="A5814" s="6">
        <v>45357</v>
      </c>
      <c r="B5814" t="s">
        <v>1144</v>
      </c>
      <c r="C5814">
        <v>2.25</v>
      </c>
      <c r="D5814">
        <v>4.4642814378044182E-3</v>
      </c>
      <c r="E5814">
        <v>4.4543460919055583E-3</v>
      </c>
    </row>
    <row r="5815" spans="1:5" x14ac:dyDescent="0.25">
      <c r="A5815" s="6">
        <v>45358</v>
      </c>
      <c r="B5815" t="s">
        <v>1144</v>
      </c>
      <c r="C5815">
        <v>2.2899999618530273</v>
      </c>
      <c r="D5815">
        <v>1.7777760823567634E-2</v>
      </c>
      <c r="E5815">
        <v>1.7621584691752644E-2</v>
      </c>
    </row>
    <row r="5816" spans="1:5" x14ac:dyDescent="0.25">
      <c r="A5816" s="6">
        <v>45359</v>
      </c>
      <c r="B5816" t="s">
        <v>1144</v>
      </c>
      <c r="C5816">
        <v>2.3900001049041748</v>
      </c>
      <c r="D5816">
        <v>4.3668185465919995E-2</v>
      </c>
      <c r="E5816">
        <v>4.2741608928297134E-2</v>
      </c>
    </row>
    <row r="5817" spans="1:5" x14ac:dyDescent="0.25">
      <c r="A5817" s="6">
        <v>45362</v>
      </c>
      <c r="B5817" t="s">
        <v>1144</v>
      </c>
      <c r="C5817">
        <v>2.4000000953674316</v>
      </c>
      <c r="D5817">
        <v>4.1840962444885665E-3</v>
      </c>
      <c r="E5817">
        <v>4.1753672539504919E-3</v>
      </c>
    </row>
    <row r="5818" spans="1:5" x14ac:dyDescent="0.25">
      <c r="A5818" s="6">
        <v>45363</v>
      </c>
      <c r="B5818" t="s">
        <v>1144</v>
      </c>
      <c r="C5818">
        <v>2.4800000190734863</v>
      </c>
      <c r="D5818">
        <v>3.3333300219643203E-2</v>
      </c>
      <c r="E5818">
        <v>3.2789790777483778E-2</v>
      </c>
    </row>
    <row r="5819" spans="1:5" x14ac:dyDescent="0.25">
      <c r="A5819" s="6">
        <v>45364</v>
      </c>
      <c r="B5819" t="s">
        <v>1144</v>
      </c>
      <c r="C5819">
        <v>2.4900000095367432</v>
      </c>
      <c r="D5819">
        <v>4.032254188043316E-3</v>
      </c>
      <c r="E5819">
        <v>4.0241464388207845E-3</v>
      </c>
    </row>
    <row r="5820" spans="1:5" x14ac:dyDescent="0.25">
      <c r="A5820" s="6">
        <v>45365</v>
      </c>
      <c r="B5820" t="s">
        <v>1144</v>
      </c>
      <c r="C5820">
        <v>2.3199999332427979</v>
      </c>
      <c r="D5820">
        <v>-6.8273122748129356E-2</v>
      </c>
      <c r="E5820">
        <v>-7.0715557403071505E-2</v>
      </c>
    </row>
    <row r="5821" spans="1:5" x14ac:dyDescent="0.25">
      <c r="A5821" s="6">
        <v>45366</v>
      </c>
      <c r="B5821" t="s">
        <v>1144</v>
      </c>
      <c r="C5821">
        <v>2.3299999237060547</v>
      </c>
      <c r="D5821">
        <v>4.3103408409497224E-3</v>
      </c>
      <c r="E5821">
        <v>4.3010779298641453E-3</v>
      </c>
    </row>
    <row r="5822" spans="1:5" x14ac:dyDescent="0.25">
      <c r="A5822" s="6">
        <v>45369</v>
      </c>
      <c r="B5822" t="s">
        <v>1144</v>
      </c>
      <c r="C5822">
        <v>2.3499999046325684</v>
      </c>
      <c r="D5822">
        <v>8.583683082144411E-3</v>
      </c>
      <c r="E5822">
        <v>8.5470527407547382E-3</v>
      </c>
    </row>
    <row r="5823" spans="1:5" x14ac:dyDescent="0.25">
      <c r="A5823" s="6">
        <v>45370</v>
      </c>
      <c r="B5823" t="s">
        <v>1144</v>
      </c>
      <c r="C5823">
        <v>2.190000057220459</v>
      </c>
      <c r="D5823">
        <v>-6.8085044214980961E-2</v>
      </c>
      <c r="E5823">
        <v>-7.051371761770843E-2</v>
      </c>
    </row>
    <row r="5824" spans="1:5" x14ac:dyDescent="0.25">
      <c r="A5824" s="6">
        <v>45371</v>
      </c>
      <c r="B5824" t="s">
        <v>1144</v>
      </c>
      <c r="C5824">
        <v>2.1400001049041748</v>
      </c>
      <c r="D5824">
        <v>-2.2831027858393749E-2</v>
      </c>
      <c r="E5824">
        <v>-2.3095691902071239E-2</v>
      </c>
    </row>
    <row r="5825" spans="1:5" x14ac:dyDescent="0.25">
      <c r="A5825" s="6">
        <v>45372</v>
      </c>
      <c r="B5825" t="s">
        <v>1144</v>
      </c>
      <c r="C5825">
        <v>2.2000000476837158</v>
      </c>
      <c r="D5825">
        <v>2.8037355064628677E-2</v>
      </c>
      <c r="E5825">
        <v>2.7651503984284849E-2</v>
      </c>
    </row>
    <row r="5826" spans="1:5" x14ac:dyDescent="0.25">
      <c r="A5826" s="6">
        <v>45373</v>
      </c>
      <c r="B5826" t="s">
        <v>1144</v>
      </c>
      <c r="C5826">
        <v>2.130000114440918</v>
      </c>
      <c r="D5826">
        <v>-3.1818150784359123E-2</v>
      </c>
      <c r="E5826">
        <v>-3.2335348589223357E-2</v>
      </c>
    </row>
    <row r="5827" spans="1:5" x14ac:dyDescent="0.25">
      <c r="A5827" s="6">
        <v>45376</v>
      </c>
      <c r="B5827" t="s">
        <v>1144</v>
      </c>
      <c r="C5827">
        <v>2.119999885559082</v>
      </c>
      <c r="D5827">
        <v>-4.6949428847616881E-3</v>
      </c>
      <c r="E5827">
        <v>-4.7059987471082696E-3</v>
      </c>
    </row>
    <row r="5828" spans="1:5" x14ac:dyDescent="0.25">
      <c r="A5828" s="6">
        <v>45377</v>
      </c>
      <c r="B5828" t="s">
        <v>1144</v>
      </c>
      <c r="C5828">
        <v>2.0999999046325684</v>
      </c>
      <c r="D5828">
        <v>-9.4339537764830395E-3</v>
      </c>
      <c r="E5828">
        <v>-9.478735386040972E-3</v>
      </c>
    </row>
    <row r="5829" spans="1:5" x14ac:dyDescent="0.25">
      <c r="A5829" s="6">
        <v>45378</v>
      </c>
      <c r="B5829" t="s">
        <v>1144</v>
      </c>
      <c r="C5829">
        <v>2.1400001049041748</v>
      </c>
      <c r="D5829">
        <v>1.904771528006588E-2</v>
      </c>
      <c r="E5829">
        <v>1.8868578738087852E-2</v>
      </c>
    </row>
    <row r="5830" spans="1:5" x14ac:dyDescent="0.25">
      <c r="A5830" s="6">
        <v>45379</v>
      </c>
      <c r="B5830" t="s">
        <v>1144</v>
      </c>
      <c r="C5830">
        <v>2.190000057220459</v>
      </c>
      <c r="D5830">
        <v>2.3364462553857157E-2</v>
      </c>
      <c r="E5830">
        <v>2.3095691902071138E-2</v>
      </c>
    </row>
    <row r="5831" spans="1:5" x14ac:dyDescent="0.25">
      <c r="A5831" s="6">
        <v>45385</v>
      </c>
      <c r="B5831" t="s">
        <v>1144</v>
      </c>
      <c r="C5831">
        <v>2.0899999141693115</v>
      </c>
      <c r="D5831">
        <v>-2.3364573964402724E-2</v>
      </c>
      <c r="E5831">
        <v>-2.3641853144997563E-2</v>
      </c>
    </row>
    <row r="5832" spans="1:5" x14ac:dyDescent="0.25">
      <c r="A5832" s="6">
        <v>45386</v>
      </c>
      <c r="B5832" t="s">
        <v>1144</v>
      </c>
      <c r="C5832">
        <v>2.1500000953674316</v>
      </c>
      <c r="D5832">
        <v>2.8708221847926652E-2</v>
      </c>
      <c r="E5832">
        <v>2.8303861587111727E-2</v>
      </c>
    </row>
    <row r="5833" spans="1:5" x14ac:dyDescent="0.25">
      <c r="A5833" s="6">
        <v>45387</v>
      </c>
      <c r="B5833" t="s">
        <v>1144</v>
      </c>
      <c r="C5833">
        <v>2.1800000667572021</v>
      </c>
      <c r="D5833">
        <v>1.3953474446076086E-2</v>
      </c>
      <c r="E5833">
        <v>1.3857020927051615E-2</v>
      </c>
    </row>
    <row r="5834" spans="1:5" x14ac:dyDescent="0.25">
      <c r="A5834" s="6">
        <v>45390</v>
      </c>
      <c r="B5834" t="s">
        <v>1144</v>
      </c>
      <c r="C5834">
        <v>2.25</v>
      </c>
      <c r="D5834">
        <v>3.2110060137256813E-2</v>
      </c>
      <c r="E5834">
        <v>3.1605308792761702E-2</v>
      </c>
    </row>
    <row r="5835" spans="1:5" x14ac:dyDescent="0.25">
      <c r="A5835" s="6">
        <v>45391</v>
      </c>
      <c r="B5835" t="s">
        <v>1144</v>
      </c>
      <c r="C5835">
        <v>2.2400000095367432</v>
      </c>
      <c r="D5835">
        <v>-4.4444402058919641E-3</v>
      </c>
      <c r="E5835">
        <v>-4.4543460919056988E-3</v>
      </c>
    </row>
    <row r="5836" spans="1:5" x14ac:dyDescent="0.25">
      <c r="A5836" s="6">
        <v>45392</v>
      </c>
      <c r="B5836" t="s">
        <v>1144</v>
      </c>
      <c r="C5836">
        <v>2.25</v>
      </c>
      <c r="D5836">
        <v>4.4642814378044182E-3</v>
      </c>
      <c r="E5836">
        <v>4.4543460919055583E-3</v>
      </c>
    </row>
    <row r="5837" spans="1:5" x14ac:dyDescent="0.25">
      <c r="A5837" s="6">
        <v>45393</v>
      </c>
      <c r="B5837" t="s">
        <v>1144</v>
      </c>
      <c r="C5837">
        <v>2.1600000858306885</v>
      </c>
      <c r="D5837">
        <v>-3.9999961853027344E-2</v>
      </c>
      <c r="E5837">
        <v>-4.0821954783826067E-2</v>
      </c>
    </row>
    <row r="5838" spans="1:5" x14ac:dyDescent="0.25">
      <c r="A5838" s="6">
        <v>45394</v>
      </c>
      <c r="B5838" t="s">
        <v>1144</v>
      </c>
      <c r="C5838">
        <v>2.1500000953674316</v>
      </c>
      <c r="D5838">
        <v>-4.6296250305060127E-3</v>
      </c>
      <c r="E5838">
        <v>-4.6403749359873259E-3</v>
      </c>
    </row>
    <row r="5839" spans="1:5" x14ac:dyDescent="0.25">
      <c r="A5839" s="6">
        <v>45397</v>
      </c>
      <c r="B5839" t="s">
        <v>1144</v>
      </c>
      <c r="C5839">
        <v>2.1500000953674316</v>
      </c>
      <c r="D5839">
        <v>0</v>
      </c>
      <c r="E5839">
        <v>0</v>
      </c>
    </row>
    <row r="5840" spans="1:5" x14ac:dyDescent="0.25">
      <c r="A5840" s="6">
        <v>45398</v>
      </c>
      <c r="B5840" t="s">
        <v>1144</v>
      </c>
      <c r="C5840">
        <v>2.0099999904632568</v>
      </c>
      <c r="D5840">
        <v>-6.5116324974045625E-2</v>
      </c>
      <c r="E5840">
        <v>-6.7333169170179341E-2</v>
      </c>
    </row>
    <row r="5841" spans="1:5" x14ac:dyDescent="0.25">
      <c r="A5841" s="6">
        <v>45399</v>
      </c>
      <c r="B5841" t="s">
        <v>1144</v>
      </c>
      <c r="C5841">
        <v>2.0399999618530273</v>
      </c>
      <c r="D5841">
        <v>1.4925358971198843E-2</v>
      </c>
      <c r="E5841">
        <v>1.4815071830292343E-2</v>
      </c>
    </row>
    <row r="5842" spans="1:5" x14ac:dyDescent="0.25">
      <c r="A5842" s="6">
        <v>45400</v>
      </c>
      <c r="B5842" t="s">
        <v>1144</v>
      </c>
      <c r="C5842">
        <v>2.059999942779541</v>
      </c>
      <c r="D5842">
        <v>9.8039124022075708E-3</v>
      </c>
      <c r="E5842">
        <v>9.7561658679391362E-3</v>
      </c>
    </row>
    <row r="5843" spans="1:5" x14ac:dyDescent="0.25">
      <c r="A5843" s="6">
        <v>45401</v>
      </c>
      <c r="B5843" t="s">
        <v>1144</v>
      </c>
      <c r="C5843">
        <v>1.9450000524520874</v>
      </c>
      <c r="D5843">
        <v>-5.5825191029998389E-2</v>
      </c>
      <c r="E5843">
        <v>-5.7443950986504053E-2</v>
      </c>
    </row>
    <row r="5844" spans="1:5" x14ac:dyDescent="0.25">
      <c r="A5844" s="6">
        <v>45404</v>
      </c>
      <c r="B5844" t="s">
        <v>1144</v>
      </c>
      <c r="C5844">
        <v>1.9750000238418579</v>
      </c>
      <c r="D5844">
        <v>1.542414939883896E-2</v>
      </c>
      <c r="E5844">
        <v>1.5306406386848517E-2</v>
      </c>
    </row>
    <row r="5845" spans="1:5" x14ac:dyDescent="0.25">
      <c r="A5845" s="6">
        <v>45405</v>
      </c>
      <c r="B5845" t="s">
        <v>1144</v>
      </c>
      <c r="C5845">
        <v>2.0399999618530273</v>
      </c>
      <c r="D5845">
        <v>3.2911360621013408E-2</v>
      </c>
      <c r="E5845">
        <v>3.2381378731716551E-2</v>
      </c>
    </row>
    <row r="5846" spans="1:5" x14ac:dyDescent="0.25">
      <c r="A5846" s="6">
        <v>45406</v>
      </c>
      <c r="B5846" t="s">
        <v>1144</v>
      </c>
      <c r="C5846">
        <v>2.0899999141693115</v>
      </c>
      <c r="D5846">
        <v>2.4509781005518594E-2</v>
      </c>
      <c r="E5846">
        <v>2.4214235752775193E-2</v>
      </c>
    </row>
    <row r="5847" spans="1:5" x14ac:dyDescent="0.25">
      <c r="A5847" s="6">
        <v>45411</v>
      </c>
      <c r="B5847" t="s">
        <v>1144</v>
      </c>
      <c r="C5847">
        <v>2.0499999523162842</v>
      </c>
      <c r="D5847">
        <v>3.0150724870352308E-2</v>
      </c>
      <c r="E5847">
        <v>2.9705126361232997E-2</v>
      </c>
    </row>
    <row r="5848" spans="1:5" x14ac:dyDescent="0.25">
      <c r="A5848" s="6">
        <v>45412</v>
      </c>
      <c r="B5848" t="s">
        <v>1144</v>
      </c>
      <c r="C5848">
        <v>2.0499999523162842</v>
      </c>
      <c r="D5848">
        <v>0</v>
      </c>
      <c r="E5848">
        <v>0</v>
      </c>
    </row>
    <row r="5849" spans="1:5" x14ac:dyDescent="0.25">
      <c r="A5849" s="6">
        <v>45413</v>
      </c>
      <c r="B5849" t="s">
        <v>1144</v>
      </c>
      <c r="C5849">
        <v>2.0099999904632568</v>
      </c>
      <c r="D5849">
        <v>-1.9512176967531936E-2</v>
      </c>
      <c r="E5849">
        <v>-1.970505256363134E-2</v>
      </c>
    </row>
    <row r="5850" spans="1:5" x14ac:dyDescent="0.25">
      <c r="A5850" s="6">
        <v>45414</v>
      </c>
      <c r="B5850" t="s">
        <v>1144</v>
      </c>
      <c r="C5850">
        <v>2.0099999904632568</v>
      </c>
      <c r="D5850">
        <v>0</v>
      </c>
      <c r="E5850">
        <v>0</v>
      </c>
    </row>
    <row r="5851" spans="1:5" x14ac:dyDescent="0.25">
      <c r="A5851" s="6">
        <v>45415</v>
      </c>
      <c r="B5851" t="s">
        <v>1144</v>
      </c>
      <c r="C5851">
        <v>2.0899999141693115</v>
      </c>
      <c r="D5851">
        <v>3.9800957256530545E-2</v>
      </c>
      <c r="E5851">
        <v>3.9029307583067795E-2</v>
      </c>
    </row>
    <row r="5852" spans="1:5" x14ac:dyDescent="0.25">
      <c r="A5852" s="6">
        <v>45418</v>
      </c>
      <c r="B5852" t="s">
        <v>1144</v>
      </c>
      <c r="C5852">
        <v>2.0499999523162842</v>
      </c>
      <c r="D5852">
        <v>-1.9138738514697828E-2</v>
      </c>
      <c r="E5852">
        <v>-1.9324255019436382E-2</v>
      </c>
    </row>
    <row r="5853" spans="1:5" x14ac:dyDescent="0.25">
      <c r="A5853" s="6">
        <v>45419</v>
      </c>
      <c r="B5853" t="s">
        <v>1144</v>
      </c>
      <c r="C5853">
        <v>2.119999885559082</v>
      </c>
      <c r="D5853">
        <v>3.4146309693180887E-2</v>
      </c>
      <c r="E5853">
        <v>3.3576264812387208E-2</v>
      </c>
    </row>
    <row r="5854" spans="1:5" x14ac:dyDescent="0.25">
      <c r="A5854" s="6">
        <v>45420</v>
      </c>
      <c r="B5854" t="s">
        <v>1144</v>
      </c>
      <c r="C5854">
        <v>2.2899999618530273</v>
      </c>
      <c r="D5854">
        <v>8.0188719561705701E-2</v>
      </c>
      <c r="E5854">
        <v>7.7135766205726972E-2</v>
      </c>
    </row>
    <row r="5855" spans="1:5" x14ac:dyDescent="0.25">
      <c r="A5855" s="6">
        <v>45421</v>
      </c>
      <c r="B5855" t="s">
        <v>1144</v>
      </c>
      <c r="C5855">
        <v>2.2599999904632568</v>
      </c>
      <c r="D5855">
        <v>-1.3100424405900424E-2</v>
      </c>
      <c r="E5855">
        <v>-1.3186991843684808E-2</v>
      </c>
    </row>
    <row r="5856" spans="1:5" x14ac:dyDescent="0.25">
      <c r="A5856" s="6">
        <v>45422</v>
      </c>
      <c r="B5856" t="s">
        <v>1144</v>
      </c>
      <c r="C5856">
        <v>2.2400000095367432</v>
      </c>
      <c r="D5856">
        <v>-8.8495491198714582E-3</v>
      </c>
      <c r="E5856">
        <v>-8.8889389399735147E-3</v>
      </c>
    </row>
    <row r="5857" spans="1:5" x14ac:dyDescent="0.25">
      <c r="A5857" s="6">
        <v>45425</v>
      </c>
      <c r="B5857" t="s">
        <v>1144</v>
      </c>
      <c r="C5857">
        <v>2.2300000190734863</v>
      </c>
      <c r="D5857">
        <v>-4.4642814378045292E-3</v>
      </c>
      <c r="E5857">
        <v>-4.4742760992628723E-3</v>
      </c>
    </row>
    <row r="5858" spans="1:5" x14ac:dyDescent="0.25">
      <c r="A5858" s="6">
        <v>45426</v>
      </c>
      <c r="B5858" t="s">
        <v>1144</v>
      </c>
      <c r="C5858">
        <v>2.2400000095367432</v>
      </c>
      <c r="D5858">
        <v>4.4843006178141298E-3</v>
      </c>
      <c r="E5858">
        <v>4.4742760992628298E-3</v>
      </c>
    </row>
    <row r="5859" spans="1:5" x14ac:dyDescent="0.25">
      <c r="A5859" s="6">
        <v>45427</v>
      </c>
      <c r="B5859" t="s">
        <v>1144</v>
      </c>
      <c r="C5859">
        <v>2.1600000858306885</v>
      </c>
      <c r="D5859">
        <v>-3.5714251502436234E-2</v>
      </c>
      <c r="E5859">
        <v>-3.6367608691920461E-2</v>
      </c>
    </row>
    <row r="5860" spans="1:5" x14ac:dyDescent="0.25">
      <c r="A5860" s="6">
        <v>45428</v>
      </c>
      <c r="B5860" t="s">
        <v>1144</v>
      </c>
      <c r="C5860">
        <v>2.2000000476837158</v>
      </c>
      <c r="D5860">
        <v>1.8518500122024051E-2</v>
      </c>
      <c r="E5860">
        <v>1.8349120606183621E-2</v>
      </c>
    </row>
    <row r="5861" spans="1:5" x14ac:dyDescent="0.25">
      <c r="A5861" s="6">
        <v>45429</v>
      </c>
      <c r="B5861" t="s">
        <v>1144</v>
      </c>
      <c r="C5861">
        <v>2.0799999237060547</v>
      </c>
      <c r="D5861">
        <v>-5.4545509716694807E-2</v>
      </c>
      <c r="E5861">
        <v>-5.6089525005241697E-2</v>
      </c>
    </row>
    <row r="5862" spans="1:5" x14ac:dyDescent="0.25">
      <c r="A5862" s="6">
        <v>45432</v>
      </c>
      <c r="B5862" t="s">
        <v>1144</v>
      </c>
      <c r="C5862">
        <v>2.0699999332427979</v>
      </c>
      <c r="D5862">
        <v>-4.8076878990646055E-3</v>
      </c>
      <c r="E5862">
        <v>-4.8192820060234893E-3</v>
      </c>
    </row>
    <row r="5863" spans="1:5" x14ac:dyDescent="0.25">
      <c r="A5863" s="6">
        <v>45433</v>
      </c>
      <c r="B5863" t="s">
        <v>1144</v>
      </c>
      <c r="C5863">
        <v>2.0499999523162842</v>
      </c>
      <c r="D5863">
        <v>-9.6618268461401424E-3</v>
      </c>
      <c r="E5863">
        <v>-9.7088051374536639E-3</v>
      </c>
    </row>
    <row r="5864" spans="1:5" x14ac:dyDescent="0.25">
      <c r="A5864" s="6">
        <v>45434</v>
      </c>
      <c r="B5864" t="s">
        <v>1144</v>
      </c>
      <c r="C5864">
        <v>2.059999942779541</v>
      </c>
      <c r="D5864">
        <v>4.8780442418829839E-3</v>
      </c>
      <c r="E5864">
        <v>4.8661851346001326E-3</v>
      </c>
    </row>
    <row r="5865" spans="1:5" x14ac:dyDescent="0.25">
      <c r="A5865" s="6">
        <v>45435</v>
      </c>
      <c r="B5865" t="s">
        <v>1144</v>
      </c>
      <c r="C5865">
        <v>2.0299999713897705</v>
      </c>
      <c r="D5865">
        <v>-1.4563093312173536E-2</v>
      </c>
      <c r="E5865">
        <v>-1.467017606458078E-2</v>
      </c>
    </row>
    <row r="5866" spans="1:5" x14ac:dyDescent="0.25">
      <c r="A5866" s="6">
        <v>45436</v>
      </c>
      <c r="B5866" t="s">
        <v>1144</v>
      </c>
      <c r="C5866">
        <v>2.0799999237060547</v>
      </c>
      <c r="D5866">
        <v>2.4630518729541473E-2</v>
      </c>
      <c r="E5866">
        <v>2.4332078073457882E-2</v>
      </c>
    </row>
    <row r="5867" spans="1:5" x14ac:dyDescent="0.25">
      <c r="A5867" s="6">
        <v>45439</v>
      </c>
      <c r="B5867" t="s">
        <v>1144</v>
      </c>
      <c r="C5867">
        <v>2.1099998950958252</v>
      </c>
      <c r="D5867">
        <v>1.4423063697193816E-2</v>
      </c>
      <c r="E5867">
        <v>1.4320040736911063E-2</v>
      </c>
    </row>
    <row r="5868" spans="1:5" x14ac:dyDescent="0.25">
      <c r="A5868" s="6">
        <v>45440</v>
      </c>
      <c r="B5868" t="s">
        <v>1144</v>
      </c>
      <c r="C5868">
        <v>2.119999885559082</v>
      </c>
      <c r="D5868">
        <v>4.7393322087359024E-3</v>
      </c>
      <c r="E5868">
        <v>4.7281369319991341E-3</v>
      </c>
    </row>
    <row r="5869" spans="1:5" x14ac:dyDescent="0.25">
      <c r="A5869" s="6">
        <v>45441</v>
      </c>
      <c r="B5869" t="s">
        <v>1144</v>
      </c>
      <c r="C5869">
        <v>2.1500000953674316</v>
      </c>
      <c r="D5869">
        <v>1.4151043126324536E-2</v>
      </c>
      <c r="E5869">
        <v>1.4051851794160866E-2</v>
      </c>
    </row>
    <row r="5870" spans="1:5" x14ac:dyDescent="0.25">
      <c r="A5870" s="6">
        <v>45442</v>
      </c>
      <c r="B5870" t="s">
        <v>1144</v>
      </c>
      <c r="C5870">
        <v>2.2000000476837158</v>
      </c>
      <c r="D5870">
        <v>2.325579074346007E-2</v>
      </c>
      <c r="E5870">
        <v>2.2989495542170824E-2</v>
      </c>
    </row>
    <row r="5871" spans="1:5" x14ac:dyDescent="0.25">
      <c r="A5871" s="6">
        <v>45443</v>
      </c>
      <c r="B5871" t="s">
        <v>1144</v>
      </c>
      <c r="C5871">
        <v>2.25</v>
      </c>
      <c r="D5871">
        <v>2.2727250560256484E-2</v>
      </c>
      <c r="E5871">
        <v>2.2472834177642478E-2</v>
      </c>
    </row>
    <row r="5872" spans="1:5" x14ac:dyDescent="0.25">
      <c r="A5872" s="6">
        <v>45446</v>
      </c>
      <c r="B5872" t="s">
        <v>1144</v>
      </c>
      <c r="C5872">
        <v>2.309999942779541</v>
      </c>
      <c r="D5872">
        <v>2.6666641235351563E-2</v>
      </c>
      <c r="E5872">
        <v>2.6317283546611638E-2</v>
      </c>
    </row>
    <row r="5873" spans="1:5" x14ac:dyDescent="0.25">
      <c r="A5873" s="6">
        <v>45447</v>
      </c>
      <c r="B5873" t="s">
        <v>1144</v>
      </c>
      <c r="C5873">
        <v>2.1700000762939453</v>
      </c>
      <c r="D5873">
        <v>-6.0606004308874084E-2</v>
      </c>
      <c r="E5873">
        <v>-6.252029705207271E-2</v>
      </c>
    </row>
    <row r="5874" spans="1:5" x14ac:dyDescent="0.25">
      <c r="A5874" s="6">
        <v>45448</v>
      </c>
      <c r="B5874" t="s">
        <v>1144</v>
      </c>
      <c r="C5874">
        <v>2.2100000381469727</v>
      </c>
      <c r="D5874">
        <v>1.8433161496169914E-2</v>
      </c>
      <c r="E5874">
        <v>1.8265330079867182E-2</v>
      </c>
    </row>
    <row r="5875" spans="1:5" x14ac:dyDescent="0.25">
      <c r="A5875" s="6">
        <v>45449</v>
      </c>
      <c r="B5875" t="s">
        <v>1144</v>
      </c>
      <c r="C5875">
        <v>2.2699999809265137</v>
      </c>
      <c r="D5875">
        <v>2.7149294906732013E-2</v>
      </c>
      <c r="E5875">
        <v>2.6787290300159552E-2</v>
      </c>
    </row>
    <row r="5876" spans="1:5" x14ac:dyDescent="0.25">
      <c r="A5876" s="6">
        <v>45450</v>
      </c>
      <c r="B5876" t="s">
        <v>1144</v>
      </c>
      <c r="C5876">
        <v>2.2899999618530273</v>
      </c>
      <c r="D5876">
        <v>8.810564358837869E-3</v>
      </c>
      <c r="E5876">
        <v>8.7719778171871411E-3</v>
      </c>
    </row>
    <row r="5877" spans="1:5" x14ac:dyDescent="0.25">
      <c r="A5877" s="6">
        <v>45455</v>
      </c>
      <c r="B5877" t="s">
        <v>1144</v>
      </c>
      <c r="C5877">
        <v>2.2699999809265137</v>
      </c>
      <c r="D5877">
        <v>1.3392844313413477E-2</v>
      </c>
      <c r="E5877">
        <v>1.3303952966471196E-2</v>
      </c>
    </row>
    <row r="5878" spans="1:5" x14ac:dyDescent="0.25">
      <c r="A5878" s="6">
        <v>45456</v>
      </c>
      <c r="B5878" t="s">
        <v>1144</v>
      </c>
      <c r="C5878">
        <v>2.3599998950958252</v>
      </c>
      <c r="D5878">
        <v>3.9647539614770189E-2</v>
      </c>
      <c r="E5878">
        <v>3.8881751495701798E-2</v>
      </c>
    </row>
    <row r="5879" spans="1:5" x14ac:dyDescent="0.25">
      <c r="A5879" s="6">
        <v>45457</v>
      </c>
      <c r="B5879" t="s">
        <v>1144</v>
      </c>
      <c r="C5879">
        <v>2.3399999141693115</v>
      </c>
      <c r="D5879">
        <v>-8.4745685659031178E-3</v>
      </c>
      <c r="E5879">
        <v>-8.5106818967682265E-3</v>
      </c>
    </row>
    <row r="5880" spans="1:5" x14ac:dyDescent="0.25">
      <c r="A5880" s="6">
        <v>45460</v>
      </c>
      <c r="B5880" t="s">
        <v>1144</v>
      </c>
      <c r="C5880">
        <v>2.3499999046325684</v>
      </c>
      <c r="D5880">
        <v>4.2735003547240691E-3</v>
      </c>
      <c r="E5880">
        <v>4.2643948843529818E-3</v>
      </c>
    </row>
    <row r="5881" spans="1:5" x14ac:dyDescent="0.25">
      <c r="A5881" s="6">
        <v>45461</v>
      </c>
      <c r="B5881" t="s">
        <v>1144</v>
      </c>
      <c r="C5881">
        <v>2.4300000667572021</v>
      </c>
      <c r="D5881">
        <v>3.4042623562209107E-2</v>
      </c>
      <c r="E5881">
        <v>3.3475997250375408E-2</v>
      </c>
    </row>
    <row r="5882" spans="1:5" x14ac:dyDescent="0.25">
      <c r="A5882" s="6">
        <v>45462</v>
      </c>
      <c r="B5882" t="s">
        <v>1144</v>
      </c>
      <c r="C5882">
        <v>2.4200000762939453</v>
      </c>
      <c r="D5882">
        <v>-4.1152222998090959E-3</v>
      </c>
      <c r="E5882">
        <v>-4.1237131295381434E-3</v>
      </c>
    </row>
    <row r="5883" spans="1:5" x14ac:dyDescent="0.25">
      <c r="A5883" s="6">
        <v>45463</v>
      </c>
      <c r="B5883" t="s">
        <v>1144</v>
      </c>
      <c r="C5883">
        <v>2.4100000858306885</v>
      </c>
      <c r="D5883">
        <v>-4.1322273338814108E-3</v>
      </c>
      <c r="E5883">
        <v>-4.1407885780617064E-3</v>
      </c>
    </row>
    <row r="5884" spans="1:5" x14ac:dyDescent="0.25">
      <c r="A5884" s="6">
        <v>45464</v>
      </c>
      <c r="B5884" t="s">
        <v>1144</v>
      </c>
      <c r="C5884">
        <v>2.380000114440918</v>
      </c>
      <c r="D5884">
        <v>-1.2448120465286205E-2</v>
      </c>
      <c r="E5884">
        <v>-1.2526247349155065E-2</v>
      </c>
    </row>
    <row r="5885" spans="1:5" x14ac:dyDescent="0.25">
      <c r="A5885" s="6">
        <v>45467</v>
      </c>
      <c r="B5885" t="s">
        <v>1144</v>
      </c>
      <c r="C5885">
        <v>2.4100000858306885</v>
      </c>
      <c r="D5885">
        <v>1.2605029389596289E-2</v>
      </c>
      <c r="E5885">
        <v>1.2526247349154982E-2</v>
      </c>
    </row>
    <row r="5886" spans="1:5" x14ac:dyDescent="0.25">
      <c r="A5886" s="6">
        <v>45468</v>
      </c>
      <c r="B5886" t="s">
        <v>1144</v>
      </c>
      <c r="C5886">
        <v>2.2699999809265137</v>
      </c>
      <c r="D5886">
        <v>-5.809132776686976E-2</v>
      </c>
      <c r="E5886">
        <v>-5.9846960026062157E-2</v>
      </c>
    </row>
    <row r="5887" spans="1:5" x14ac:dyDescent="0.25">
      <c r="A5887" s="6">
        <v>45469</v>
      </c>
      <c r="B5887" t="s">
        <v>1144</v>
      </c>
      <c r="C5887">
        <v>2.4200000762939453</v>
      </c>
      <c r="D5887">
        <v>6.6079337721495657E-2</v>
      </c>
      <c r="E5887">
        <v>6.3987748604123887E-2</v>
      </c>
    </row>
    <row r="5888" spans="1:5" x14ac:dyDescent="0.25">
      <c r="A5888" s="6">
        <v>45470</v>
      </c>
      <c r="B5888" t="s">
        <v>1144</v>
      </c>
      <c r="C5888">
        <v>2.440000057220459</v>
      </c>
      <c r="D5888">
        <v>8.2644546677628217E-3</v>
      </c>
      <c r="E5888">
        <v>8.2304910610998747E-3</v>
      </c>
    </row>
    <row r="5889" spans="1:5" x14ac:dyDescent="0.25">
      <c r="A5889" s="6">
        <v>45471</v>
      </c>
      <c r="B5889" t="s">
        <v>1144</v>
      </c>
      <c r="C5889">
        <v>2.4500000476837158</v>
      </c>
      <c r="D5889">
        <v>4.0983566511259006E-3</v>
      </c>
      <c r="E5889">
        <v>4.0899812632586591E-3</v>
      </c>
    </row>
    <row r="5890" spans="1:5" x14ac:dyDescent="0.25">
      <c r="A5890" s="6">
        <v>45474</v>
      </c>
      <c r="B5890" t="s">
        <v>1144</v>
      </c>
      <c r="C5890">
        <v>2.3299999237060547</v>
      </c>
      <c r="D5890">
        <v>-4.8979641486583625E-2</v>
      </c>
      <c r="E5890">
        <v>-5.0219809185950481E-2</v>
      </c>
    </row>
    <row r="5891" spans="1:5" x14ac:dyDescent="0.25">
      <c r="A5891" s="6">
        <v>45475</v>
      </c>
      <c r="B5891" t="s">
        <v>1144</v>
      </c>
      <c r="C5891">
        <v>2.3599998950958252</v>
      </c>
      <c r="D5891">
        <v>1.2875524623216839E-2</v>
      </c>
      <c r="E5891">
        <v>1.2793339753170128E-2</v>
      </c>
    </row>
    <row r="5892" spans="1:5" x14ac:dyDescent="0.25">
      <c r="A5892" s="6">
        <v>45476</v>
      </c>
      <c r="B5892" t="s">
        <v>1144</v>
      </c>
      <c r="C5892">
        <v>2.380000114440918</v>
      </c>
      <c r="D5892">
        <v>8.474669590729178E-3</v>
      </c>
      <c r="E5892">
        <v>8.4389611812052436E-3</v>
      </c>
    </row>
    <row r="5893" spans="1:5" x14ac:dyDescent="0.25">
      <c r="A5893" s="6">
        <v>45477</v>
      </c>
      <c r="B5893" t="s">
        <v>1144</v>
      </c>
      <c r="C5893">
        <v>2.3399999141693115</v>
      </c>
      <c r="D5893">
        <v>-1.6806806028663912E-2</v>
      </c>
      <c r="E5893">
        <v>-1.6949643077973489E-2</v>
      </c>
    </row>
    <row r="5894" spans="1:5" x14ac:dyDescent="0.25">
      <c r="A5894" s="6">
        <v>45478</v>
      </c>
      <c r="B5894" t="s">
        <v>1144</v>
      </c>
      <c r="C5894">
        <v>2.3599998950958252</v>
      </c>
      <c r="D5894">
        <v>8.5470007094481382E-3</v>
      </c>
      <c r="E5894">
        <v>8.5106818967682057E-3</v>
      </c>
    </row>
    <row r="5895" spans="1:5" x14ac:dyDescent="0.25">
      <c r="A5895" s="6">
        <v>45481</v>
      </c>
      <c r="B5895" t="s">
        <v>1144</v>
      </c>
      <c r="C5895">
        <v>2.3299999237060547</v>
      </c>
      <c r="D5895">
        <v>-1.2711852848854677E-2</v>
      </c>
      <c r="E5895">
        <v>-1.2793339753170103E-2</v>
      </c>
    </row>
    <row r="5896" spans="1:5" x14ac:dyDescent="0.25">
      <c r="A5896" s="6">
        <v>45482</v>
      </c>
      <c r="B5896" t="s">
        <v>1144</v>
      </c>
      <c r="C5896">
        <v>2.3499999046325684</v>
      </c>
      <c r="D5896">
        <v>8.583683082144411E-3</v>
      </c>
      <c r="E5896">
        <v>8.5470527407547382E-3</v>
      </c>
    </row>
    <row r="5897" spans="1:5" x14ac:dyDescent="0.25">
      <c r="A5897" s="6">
        <v>45483</v>
      </c>
      <c r="B5897" t="s">
        <v>1144</v>
      </c>
      <c r="C5897">
        <v>2.3299999237060547</v>
      </c>
      <c r="D5897">
        <v>-8.5106305268726201E-3</v>
      </c>
      <c r="E5897">
        <v>-8.5470527407548458E-3</v>
      </c>
    </row>
    <row r="5898" spans="1:5" x14ac:dyDescent="0.25">
      <c r="A5898" s="6">
        <v>45484</v>
      </c>
      <c r="B5898" t="s">
        <v>1144</v>
      </c>
      <c r="C5898">
        <v>2.2999999523162842</v>
      </c>
      <c r="D5898">
        <v>-1.2875524623216728E-2</v>
      </c>
      <c r="E5898">
        <v>-1.2959132630372643E-2</v>
      </c>
    </row>
    <row r="5899" spans="1:5" x14ac:dyDescent="0.25">
      <c r="A5899" s="6">
        <v>45485</v>
      </c>
      <c r="B5899" t="s">
        <v>1144</v>
      </c>
      <c r="C5899">
        <v>2.2999999523162842</v>
      </c>
      <c r="D5899">
        <v>0</v>
      </c>
      <c r="E5899">
        <v>0</v>
      </c>
    </row>
    <row r="5900" spans="1:5" x14ac:dyDescent="0.25">
      <c r="A5900" s="6">
        <v>45488</v>
      </c>
      <c r="B5900" t="s">
        <v>1144</v>
      </c>
      <c r="C5900">
        <v>2.2899999618530273</v>
      </c>
      <c r="D5900">
        <v>-4.3478220306857329E-3</v>
      </c>
      <c r="E5900">
        <v>-4.3573012949719731E-3</v>
      </c>
    </row>
    <row r="5901" spans="1:5" x14ac:dyDescent="0.25">
      <c r="A5901" s="6">
        <v>45489</v>
      </c>
      <c r="B5901" t="s">
        <v>1144</v>
      </c>
      <c r="C5901">
        <v>2.369999885559082</v>
      </c>
      <c r="D5901">
        <v>3.4934465082401278E-2</v>
      </c>
      <c r="E5901">
        <v>3.4338105951650079E-2</v>
      </c>
    </row>
    <row r="5902" spans="1:5" x14ac:dyDescent="0.25">
      <c r="A5902" s="6">
        <v>45490</v>
      </c>
      <c r="B5902" t="s">
        <v>1144</v>
      </c>
      <c r="C5902">
        <v>2.5899999141693115</v>
      </c>
      <c r="D5902">
        <v>9.2827020773602831E-2</v>
      </c>
      <c r="E5902">
        <v>8.8767935712452284E-2</v>
      </c>
    </row>
    <row r="5903" spans="1:5" x14ac:dyDescent="0.25">
      <c r="A5903" s="6">
        <v>45491</v>
      </c>
      <c r="B5903" t="s">
        <v>1144</v>
      </c>
      <c r="C5903">
        <v>2.4700000286102295</v>
      </c>
      <c r="D5903">
        <v>-4.6332003681772149E-2</v>
      </c>
      <c r="E5903">
        <v>-4.7439680349209271E-2</v>
      </c>
    </row>
    <row r="5904" spans="1:5" x14ac:dyDescent="0.25">
      <c r="A5904" s="6">
        <v>45492</v>
      </c>
      <c r="B5904" t="s">
        <v>1144</v>
      </c>
      <c r="C5904">
        <v>2.4200000762939453</v>
      </c>
      <c r="D5904">
        <v>-2.024289544013369E-2</v>
      </c>
      <c r="E5904">
        <v>-2.0450590527956374E-2</v>
      </c>
    </row>
    <row r="5905" spans="1:5" x14ac:dyDescent="0.25">
      <c r="A5905" s="6">
        <v>45495</v>
      </c>
      <c r="B5905" t="s">
        <v>1144</v>
      </c>
      <c r="C5905">
        <v>2.4100000858306885</v>
      </c>
      <c r="D5905">
        <v>-4.1322273338814108E-3</v>
      </c>
      <c r="E5905">
        <v>-4.1407885780617064E-3</v>
      </c>
    </row>
    <row r="5906" spans="1:5" x14ac:dyDescent="0.25">
      <c r="A5906" s="6">
        <v>45496</v>
      </c>
      <c r="B5906" t="s">
        <v>1144</v>
      </c>
      <c r="C5906">
        <v>2.5999999046325684</v>
      </c>
      <c r="D5906">
        <v>7.8838096280146042E-2</v>
      </c>
      <c r="E5906">
        <v>7.5884625230697791E-2</v>
      </c>
    </row>
    <row r="5907" spans="1:5" x14ac:dyDescent="0.25">
      <c r="A5907" s="6">
        <v>45497</v>
      </c>
      <c r="B5907" t="s">
        <v>1144</v>
      </c>
      <c r="C5907">
        <v>2.6700000762939453</v>
      </c>
      <c r="D5907">
        <v>2.6923143934218574E-2</v>
      </c>
      <c r="E5907">
        <v>2.6567092639014911E-2</v>
      </c>
    </row>
    <row r="5908" spans="1:5" x14ac:dyDescent="0.25">
      <c r="A5908" s="6">
        <v>45498</v>
      </c>
      <c r="B5908" t="s">
        <v>1144</v>
      </c>
      <c r="C5908">
        <v>2.559999942779541</v>
      </c>
      <c r="D5908">
        <v>-4.1198550700825565E-2</v>
      </c>
      <c r="E5908">
        <v>-4.2071264846940015E-2</v>
      </c>
    </row>
    <row r="5909" spans="1:5" x14ac:dyDescent="0.25">
      <c r="A5909" s="6">
        <v>45499</v>
      </c>
      <c r="B5909" t="s">
        <v>1144</v>
      </c>
      <c r="C5909">
        <v>2.5799999237060547</v>
      </c>
      <c r="D5909">
        <v>7.8124927240421638E-3</v>
      </c>
      <c r="E5909">
        <v>7.7821332224998607E-3</v>
      </c>
    </row>
    <row r="5910" spans="1:5" x14ac:dyDescent="0.25">
      <c r="A5910" s="6">
        <v>45502</v>
      </c>
      <c r="B5910" t="s">
        <v>1144</v>
      </c>
      <c r="C5910">
        <v>2.6099998950958252</v>
      </c>
      <c r="D5910">
        <v>1.1627896231359847E-2</v>
      </c>
      <c r="E5910">
        <v>1.1560811779201754E-2</v>
      </c>
    </row>
    <row r="5911" spans="1:5" x14ac:dyDescent="0.25">
      <c r="A5911" s="6">
        <v>45503</v>
      </c>
      <c r="B5911" t="s">
        <v>1144</v>
      </c>
      <c r="C5911">
        <v>2.5799999237060547</v>
      </c>
      <c r="D5911">
        <v>-1.1494242373779495E-2</v>
      </c>
      <c r="E5911">
        <v>-1.156081177920181E-2</v>
      </c>
    </row>
    <row r="5912" spans="1:5" x14ac:dyDescent="0.25">
      <c r="A5912" s="6">
        <v>45504</v>
      </c>
      <c r="B5912" t="s">
        <v>1144</v>
      </c>
      <c r="C5912">
        <v>2.6800000667572021</v>
      </c>
      <c r="D5912">
        <v>3.8759746514837712E-2</v>
      </c>
      <c r="E5912">
        <v>3.8027450069939746E-2</v>
      </c>
    </row>
    <row r="5913" spans="1:5" x14ac:dyDescent="0.25">
      <c r="A5913" s="6">
        <v>45505</v>
      </c>
      <c r="B5913" t="s">
        <v>1144</v>
      </c>
      <c r="C5913">
        <v>2.7200000286102295</v>
      </c>
      <c r="D5913">
        <v>1.4925358528601551E-2</v>
      </c>
      <c r="E5913">
        <v>1.4815071394203828E-2</v>
      </c>
    </row>
    <row r="5914" spans="1:5" x14ac:dyDescent="0.25">
      <c r="A5914" s="6">
        <v>45506</v>
      </c>
      <c r="B5914" t="s">
        <v>1144</v>
      </c>
      <c r="C5914">
        <v>2.5399999618530273</v>
      </c>
      <c r="D5914">
        <v>-6.6176494435249089E-2</v>
      </c>
      <c r="E5914">
        <v>-6.8467824814420722E-2</v>
      </c>
    </row>
    <row r="5915" spans="1:5" x14ac:dyDescent="0.25">
      <c r="A5915" s="6">
        <v>45509</v>
      </c>
      <c r="B5915" t="s">
        <v>1144</v>
      </c>
      <c r="C5915">
        <v>2.2999999523162842</v>
      </c>
      <c r="D5915">
        <v>-9.4488194150071592E-2</v>
      </c>
      <c r="E5915">
        <v>-9.9254963808898547E-2</v>
      </c>
    </row>
    <row r="5916" spans="1:5" x14ac:dyDescent="0.25">
      <c r="A5916" s="6">
        <v>45510</v>
      </c>
      <c r="B5916" t="s">
        <v>1144</v>
      </c>
      <c r="C5916">
        <v>2.309999942779541</v>
      </c>
      <c r="D5916">
        <v>4.3478220306856219E-3</v>
      </c>
      <c r="E5916">
        <v>4.338397559886872E-3</v>
      </c>
    </row>
    <row r="5917" spans="1:5" x14ac:dyDescent="0.25">
      <c r="A5917" s="6">
        <v>45511</v>
      </c>
      <c r="B5917" t="s">
        <v>1144</v>
      </c>
      <c r="C5917">
        <v>2.3599998950958252</v>
      </c>
      <c r="D5917">
        <v>2.1645001538883601E-2</v>
      </c>
      <c r="E5917">
        <v>2.1414074823655791E-2</v>
      </c>
    </row>
    <row r="5918" spans="1:5" x14ac:dyDescent="0.25">
      <c r="A5918" s="6">
        <v>45512</v>
      </c>
      <c r="B5918" t="s">
        <v>1144</v>
      </c>
      <c r="C5918">
        <v>2.3199999332427979</v>
      </c>
      <c r="D5918">
        <v>-1.6949137131806236E-2</v>
      </c>
      <c r="E5918">
        <v>-1.7094417683034165E-2</v>
      </c>
    </row>
    <row r="5919" spans="1:5" x14ac:dyDescent="0.25">
      <c r="A5919" s="6">
        <v>45513</v>
      </c>
      <c r="B5919" t="s">
        <v>1144</v>
      </c>
      <c r="C5919">
        <v>2.4300000667572021</v>
      </c>
      <c r="D5919">
        <v>4.7413852017077707E-2</v>
      </c>
      <c r="E5919">
        <v>4.6324127920994239E-2</v>
      </c>
    </row>
    <row r="5920" spans="1:5" x14ac:dyDescent="0.25">
      <c r="A5920" s="6">
        <v>45516</v>
      </c>
      <c r="B5920" t="s">
        <v>1144</v>
      </c>
      <c r="C5920">
        <v>2.5399999618530273</v>
      </c>
      <c r="D5920">
        <v>4.5267445297900055E-2</v>
      </c>
      <c r="E5920">
        <v>4.4272781187395541E-2</v>
      </c>
    </row>
    <row r="5921" spans="1:5" x14ac:dyDescent="0.25">
      <c r="A5921" s="6">
        <v>45517</v>
      </c>
      <c r="B5921" t="s">
        <v>1144</v>
      </c>
      <c r="C5921">
        <v>2.5399999618530273</v>
      </c>
      <c r="D5921">
        <v>0</v>
      </c>
      <c r="E5921">
        <v>0</v>
      </c>
    </row>
    <row r="5922" spans="1:5" x14ac:dyDescent="0.25">
      <c r="A5922" s="6">
        <v>45518</v>
      </c>
      <c r="B5922" t="s">
        <v>1144</v>
      </c>
      <c r="C5922">
        <v>2.5699999332427979</v>
      </c>
      <c r="D5922">
        <v>1.181101253556105E-2</v>
      </c>
      <c r="E5922">
        <v>1.1741806919611197E-2</v>
      </c>
    </row>
    <row r="5923" spans="1:5" x14ac:dyDescent="0.25">
      <c r="A5923" s="6">
        <v>45519</v>
      </c>
      <c r="B5923" t="s">
        <v>1144</v>
      </c>
      <c r="C5923">
        <v>2.5199999809265137</v>
      </c>
      <c r="D5923">
        <v>-1.9455234869673599E-2</v>
      </c>
      <c r="E5923">
        <v>-1.9646978977074896E-2</v>
      </c>
    </row>
    <row r="5924" spans="1:5" x14ac:dyDescent="0.25">
      <c r="A5924" s="6">
        <v>45520</v>
      </c>
      <c r="B5924" t="s">
        <v>1144</v>
      </c>
      <c r="C5924">
        <v>2.6099998950958252</v>
      </c>
      <c r="D5924">
        <v>3.5714251924804374E-2</v>
      </c>
      <c r="E5924">
        <v>3.5091287186942759E-2</v>
      </c>
    </row>
    <row r="5925" spans="1:5" x14ac:dyDescent="0.25">
      <c r="A5925" s="6">
        <v>45523</v>
      </c>
      <c r="B5925" t="s">
        <v>1144</v>
      </c>
      <c r="C5925">
        <v>2.5799999237060547</v>
      </c>
      <c r="D5925">
        <v>-1.1494242373779495E-2</v>
      </c>
      <c r="E5925">
        <v>-1.156081177920181E-2</v>
      </c>
    </row>
    <row r="5926" spans="1:5" x14ac:dyDescent="0.25">
      <c r="A5926" s="6">
        <v>45524</v>
      </c>
      <c r="B5926" t="s">
        <v>1144</v>
      </c>
      <c r="C5926">
        <v>2.5499999523162842</v>
      </c>
      <c r="D5926">
        <v>-1.1627896231359958E-2</v>
      </c>
      <c r="E5926">
        <v>-1.1696028891390823E-2</v>
      </c>
    </row>
    <row r="5927" spans="1:5" x14ac:dyDescent="0.25">
      <c r="A5927" s="6">
        <v>45525</v>
      </c>
      <c r="B5927" t="s">
        <v>1144</v>
      </c>
      <c r="C5927">
        <v>2.6099998950958252</v>
      </c>
      <c r="D5927">
        <v>2.3529389765297948E-2</v>
      </c>
      <c r="E5927">
        <v>2.3256840670592614E-2</v>
      </c>
    </row>
    <row r="5928" spans="1:5" x14ac:dyDescent="0.25">
      <c r="A5928" s="6">
        <v>45526</v>
      </c>
      <c r="B5928" t="s">
        <v>1144</v>
      </c>
      <c r="C5928">
        <v>2.5899999141693115</v>
      </c>
      <c r="D5928">
        <v>-7.6628282491862931E-3</v>
      </c>
      <c r="E5928">
        <v>-7.6923385692468918E-3</v>
      </c>
    </row>
    <row r="5929" spans="1:5" x14ac:dyDescent="0.25">
      <c r="A5929" s="6">
        <v>45527</v>
      </c>
      <c r="B5929" t="s">
        <v>1144</v>
      </c>
      <c r="C5929">
        <v>2.6099998950958252</v>
      </c>
      <c r="D5929">
        <v>7.72200061362871E-3</v>
      </c>
      <c r="E5929">
        <v>7.6923385692469612E-3</v>
      </c>
    </row>
    <row r="5930" spans="1:5" x14ac:dyDescent="0.25">
      <c r="A5930" s="6">
        <v>45530</v>
      </c>
      <c r="B5930" t="s">
        <v>1144</v>
      </c>
      <c r="C5930">
        <v>2.4900000095367432</v>
      </c>
      <c r="D5930">
        <v>-4.5976969495118092E-2</v>
      </c>
      <c r="E5930">
        <v>-4.7067466834797296E-2</v>
      </c>
    </row>
    <row r="5931" spans="1:5" x14ac:dyDescent="0.25">
      <c r="A5931" s="6">
        <v>45531</v>
      </c>
      <c r="B5931" t="s">
        <v>1144</v>
      </c>
      <c r="C5931">
        <v>2.4600000381469727</v>
      </c>
      <c r="D5931">
        <v>-1.2048181234887601E-2</v>
      </c>
      <c r="E5931">
        <v>-1.2121348855462816E-2</v>
      </c>
    </row>
    <row r="5932" spans="1:5" x14ac:dyDescent="0.25">
      <c r="A5932" s="6">
        <v>45532</v>
      </c>
      <c r="B5932" t="s">
        <v>1144</v>
      </c>
      <c r="C5932">
        <v>2.440000057220459</v>
      </c>
      <c r="D5932">
        <v>-8.1300734212910175E-3</v>
      </c>
      <c r="E5932">
        <v>-8.1633026950527314E-3</v>
      </c>
    </row>
    <row r="5933" spans="1:5" x14ac:dyDescent="0.25">
      <c r="A5933" s="6">
        <v>45533</v>
      </c>
      <c r="B5933" t="s">
        <v>1144</v>
      </c>
      <c r="C5933">
        <v>2.369999885559082</v>
      </c>
      <c r="D5933">
        <v>-2.8688594270410817E-2</v>
      </c>
      <c r="E5933">
        <v>-2.91081558963865E-2</v>
      </c>
    </row>
    <row r="5934" spans="1:5" x14ac:dyDescent="0.25">
      <c r="A5934" s="6">
        <v>45534</v>
      </c>
      <c r="B5934" t="s">
        <v>1144</v>
      </c>
      <c r="C5934">
        <v>2.3399999141693115</v>
      </c>
      <c r="D5934">
        <v>-1.2658216387505639E-2</v>
      </c>
      <c r="E5934">
        <v>-1.2739014169903484E-2</v>
      </c>
    </row>
    <row r="5935" spans="1:5" x14ac:dyDescent="0.25">
      <c r="A5935" s="6">
        <v>45537</v>
      </c>
      <c r="B5935" t="s">
        <v>1144</v>
      </c>
      <c r="C5935">
        <v>2.3499999046325684</v>
      </c>
      <c r="D5935">
        <v>4.2735003547240691E-3</v>
      </c>
      <c r="E5935">
        <v>4.2643948843529818E-3</v>
      </c>
    </row>
    <row r="5936" spans="1:5" x14ac:dyDescent="0.25">
      <c r="A5936" s="6">
        <v>45538</v>
      </c>
      <c r="B5936" t="s">
        <v>1144</v>
      </c>
      <c r="C5936">
        <v>2.4100000858306885</v>
      </c>
      <c r="D5936">
        <v>2.5531993035336376E-2</v>
      </c>
      <c r="E5936">
        <v>2.5211495542775488E-2</v>
      </c>
    </row>
    <row r="5937" spans="1:5" x14ac:dyDescent="0.25">
      <c r="A5937" s="6">
        <v>45539</v>
      </c>
      <c r="B5937" t="s">
        <v>1144</v>
      </c>
      <c r="C5937">
        <v>2.3399999141693115</v>
      </c>
      <c r="D5937">
        <v>-2.9045713347868651E-2</v>
      </c>
      <c r="E5937">
        <v>-2.9475890427128594E-2</v>
      </c>
    </row>
    <row r="5938" spans="1:5" x14ac:dyDescent="0.25">
      <c r="A5938" s="6">
        <v>45540</v>
      </c>
      <c r="B5938" t="s">
        <v>1144</v>
      </c>
      <c r="C5938">
        <v>2.2999999523162842</v>
      </c>
      <c r="D5938">
        <v>-1.7094001418896276E-2</v>
      </c>
      <c r="E5938">
        <v>-1.7241790486774565E-2</v>
      </c>
    </row>
    <row r="5939" spans="1:5" x14ac:dyDescent="0.25">
      <c r="A5939" s="6">
        <v>45541</v>
      </c>
      <c r="B5939" t="s">
        <v>1144</v>
      </c>
      <c r="C5939">
        <v>2.3299999237060547</v>
      </c>
      <c r="D5939">
        <v>1.3043466092057088E-2</v>
      </c>
      <c r="E5939">
        <v>1.2959132630372629E-2</v>
      </c>
    </row>
    <row r="5940" spans="1:5" x14ac:dyDescent="0.25">
      <c r="A5940" s="6">
        <v>45544</v>
      </c>
      <c r="B5940" t="s">
        <v>1144</v>
      </c>
      <c r="C5940">
        <v>2.3499999046325684</v>
      </c>
      <c r="D5940">
        <v>8.583683082144411E-3</v>
      </c>
      <c r="E5940">
        <v>8.5470527407547382E-3</v>
      </c>
    </row>
    <row r="5941" spans="1:5" x14ac:dyDescent="0.25">
      <c r="A5941" s="6">
        <v>45545</v>
      </c>
      <c r="B5941" t="s">
        <v>1144</v>
      </c>
      <c r="C5941">
        <v>2.4700000286102295</v>
      </c>
      <c r="D5941">
        <v>5.1063884615954347E-2</v>
      </c>
      <c r="E5941">
        <v>4.9802874648793682E-2</v>
      </c>
    </row>
    <row r="5942" spans="1:5" x14ac:dyDescent="0.25">
      <c r="A5942" s="6">
        <v>45546</v>
      </c>
      <c r="B5942" t="s">
        <v>1144</v>
      </c>
      <c r="C5942">
        <v>2.4200000762939453</v>
      </c>
      <c r="D5942">
        <v>-2.024289544013369E-2</v>
      </c>
      <c r="E5942">
        <v>-2.0450590527956374E-2</v>
      </c>
    </row>
    <row r="5943" spans="1:5" x14ac:dyDescent="0.25">
      <c r="A5943" s="6">
        <v>45547</v>
      </c>
      <c r="B5943" t="s">
        <v>1144</v>
      </c>
      <c r="C5943">
        <v>2.5399999618530273</v>
      </c>
      <c r="D5943">
        <v>4.9586728006576486E-2</v>
      </c>
      <c r="E5943">
        <v>4.8396494316933783E-2</v>
      </c>
    </row>
    <row r="5944" spans="1:5" x14ac:dyDescent="0.25">
      <c r="A5944" s="6">
        <v>45548</v>
      </c>
      <c r="B5944" t="s">
        <v>1144</v>
      </c>
      <c r="C5944">
        <v>2.5799999237060547</v>
      </c>
      <c r="D5944">
        <v>1.5748016714081325E-2</v>
      </c>
      <c r="E5944">
        <v>1.5625303350277078E-2</v>
      </c>
    </row>
    <row r="5945" spans="1:5" x14ac:dyDescent="0.25">
      <c r="A5945" s="6">
        <v>45551</v>
      </c>
      <c r="B5945" t="s">
        <v>1144</v>
      </c>
      <c r="C5945">
        <v>2.4500000476837158</v>
      </c>
      <c r="D5945">
        <v>-5.0387550335892928E-2</v>
      </c>
      <c r="E5945">
        <v>-5.1701325342852357E-2</v>
      </c>
    </row>
    <row r="5946" spans="1:5" x14ac:dyDescent="0.25">
      <c r="A5946" s="6">
        <v>45552</v>
      </c>
      <c r="B5946" t="s">
        <v>1144</v>
      </c>
      <c r="C5946">
        <v>2.6099998950958252</v>
      </c>
      <c r="D5946">
        <v>6.5306058897173003E-2</v>
      </c>
      <c r="E5946">
        <v>6.3262137122054252E-2</v>
      </c>
    </row>
    <row r="5947" spans="1:5" x14ac:dyDescent="0.25">
      <c r="A5947" s="6">
        <v>45553</v>
      </c>
      <c r="B5947" t="s">
        <v>1144</v>
      </c>
      <c r="C5947">
        <v>2.559999942779541</v>
      </c>
      <c r="D5947">
        <v>-1.9157070622965899E-2</v>
      </c>
      <c r="E5947">
        <v>-1.9342945001701795E-2</v>
      </c>
    </row>
    <row r="5948" spans="1:5" x14ac:dyDescent="0.25">
      <c r="A5948" s="6">
        <v>45554</v>
      </c>
      <c r="B5948" t="s">
        <v>1144</v>
      </c>
      <c r="C5948">
        <v>2.4600000381469727</v>
      </c>
      <c r="D5948">
        <v>-3.9062463620211152E-2</v>
      </c>
      <c r="E5948">
        <v>-3.9845870688558334E-2</v>
      </c>
    </row>
    <row r="5949" spans="1:5" x14ac:dyDescent="0.25">
      <c r="A5949" s="6">
        <v>45555</v>
      </c>
      <c r="B5949" t="s">
        <v>1144</v>
      </c>
      <c r="C5949">
        <v>2.4600000381469727</v>
      </c>
      <c r="D5949">
        <v>0</v>
      </c>
      <c r="E5949">
        <v>0</v>
      </c>
    </row>
    <row r="5950" spans="1:5" x14ac:dyDescent="0.25">
      <c r="A5950" s="6">
        <v>45558</v>
      </c>
      <c r="B5950" t="s">
        <v>1144</v>
      </c>
      <c r="C5950">
        <v>2.4900000095367432</v>
      </c>
      <c r="D5950">
        <v>1.2195110131936637E-2</v>
      </c>
      <c r="E5950">
        <v>1.2121348855462866E-2</v>
      </c>
    </row>
    <row r="5951" spans="1:5" x14ac:dyDescent="0.25">
      <c r="A5951" s="6">
        <v>45559</v>
      </c>
      <c r="B5951" t="s">
        <v>1144</v>
      </c>
      <c r="C5951">
        <v>2.5499999523162842</v>
      </c>
      <c r="D5951">
        <v>2.4096362469775201E-2</v>
      </c>
      <c r="E5951">
        <v>2.3810626164204651E-2</v>
      </c>
    </row>
    <row r="5952" spans="1:5" x14ac:dyDescent="0.25">
      <c r="A5952" s="6">
        <v>45560</v>
      </c>
      <c r="B5952" t="s">
        <v>1144</v>
      </c>
      <c r="C5952">
        <v>2.559999942779541</v>
      </c>
      <c r="D5952">
        <v>3.9215649608830283E-3</v>
      </c>
      <c r="E5952">
        <v>3.9138956688909016E-3</v>
      </c>
    </row>
    <row r="5953" spans="1:5" x14ac:dyDescent="0.25">
      <c r="A5953" s="6">
        <v>45561</v>
      </c>
      <c r="B5953" t="s">
        <v>1144</v>
      </c>
      <c r="C5953">
        <v>2.6500000953674316</v>
      </c>
      <c r="D5953">
        <v>3.515631039044953E-2</v>
      </c>
      <c r="E5953">
        <v>3.4552439846111165E-2</v>
      </c>
    </row>
    <row r="5954" spans="1:5" x14ac:dyDescent="0.25">
      <c r="A5954" s="6">
        <v>45562</v>
      </c>
      <c r="B5954" t="s">
        <v>1144</v>
      </c>
      <c r="C5954">
        <v>2.6400001049041748</v>
      </c>
      <c r="D5954">
        <v>-3.7735811710868372E-3</v>
      </c>
      <c r="E5954">
        <v>-3.7807190911864001E-3</v>
      </c>
    </row>
    <row r="5955" spans="1:5" x14ac:dyDescent="0.25">
      <c r="A5955" s="6">
        <v>45565</v>
      </c>
      <c r="B5955" t="s">
        <v>1144</v>
      </c>
      <c r="C5955">
        <v>2.6099998950958252</v>
      </c>
      <c r="D5955">
        <v>-1.136371538494263E-2</v>
      </c>
      <c r="E5955">
        <v>-1.142877575322309E-2</v>
      </c>
    </row>
    <row r="5956" spans="1:5" x14ac:dyDescent="0.25">
      <c r="A5956" s="6">
        <v>45566</v>
      </c>
      <c r="B5956" t="s">
        <v>1144</v>
      </c>
      <c r="C5956">
        <v>2.6500000953674316</v>
      </c>
      <c r="D5956">
        <v>1.5325747846490989E-2</v>
      </c>
      <c r="E5956">
        <v>1.5209494844409475E-2</v>
      </c>
    </row>
    <row r="5957" spans="1:5" x14ac:dyDescent="0.25">
      <c r="A5957" s="6">
        <v>45567</v>
      </c>
      <c r="B5957" t="s">
        <v>1144</v>
      </c>
      <c r="C5957">
        <v>2.5899999141693115</v>
      </c>
      <c r="D5957">
        <v>-2.2641576995792834E-2</v>
      </c>
      <c r="E5957">
        <v>-2.2901833413656349E-2</v>
      </c>
    </row>
    <row r="5958" spans="1:5" x14ac:dyDescent="0.25">
      <c r="A5958" s="6">
        <v>45568</v>
      </c>
      <c r="B5958" t="s">
        <v>1144</v>
      </c>
      <c r="C5958">
        <v>2.5199999809265137</v>
      </c>
      <c r="D5958">
        <v>-2.7027002147700374E-2</v>
      </c>
      <c r="E5958">
        <v>-2.739894861769571E-2</v>
      </c>
    </row>
    <row r="5959" spans="1:5" x14ac:dyDescent="0.25">
      <c r="A5959" s="6">
        <v>45569</v>
      </c>
      <c r="B5959" t="s">
        <v>1144</v>
      </c>
      <c r="C5959">
        <v>2.4300000667572021</v>
      </c>
      <c r="D5959">
        <v>-3.5714251924804263E-2</v>
      </c>
      <c r="E5959">
        <v>-3.6367609129931734E-2</v>
      </c>
    </row>
    <row r="5960" spans="1:5" x14ac:dyDescent="0.25">
      <c r="A5960" s="6">
        <v>45572</v>
      </c>
      <c r="B5960" t="s">
        <v>1144</v>
      </c>
      <c r="C5960">
        <v>2.5299999713897705</v>
      </c>
      <c r="D5960">
        <v>4.1152222998090959E-2</v>
      </c>
      <c r="E5960">
        <v>4.0328006606481316E-2</v>
      </c>
    </row>
    <row r="5961" spans="1:5" x14ac:dyDescent="0.25">
      <c r="A5961" s="6">
        <v>45573</v>
      </c>
      <c r="B5961" t="s">
        <v>1144</v>
      </c>
      <c r="C5961">
        <v>2.4700000286102295</v>
      </c>
      <c r="D5961">
        <v>-2.3715392671163626E-2</v>
      </c>
      <c r="E5961">
        <v>-2.4001129208063129E-2</v>
      </c>
    </row>
    <row r="5962" spans="1:5" x14ac:dyDescent="0.25">
      <c r="A5962" s="6">
        <v>45574</v>
      </c>
      <c r="B5962" t="s">
        <v>1144</v>
      </c>
      <c r="C5962">
        <v>2.4300000667572021</v>
      </c>
      <c r="D5962">
        <v>-1.6194316352106997E-2</v>
      </c>
      <c r="E5962">
        <v>-1.6326877398418281E-2</v>
      </c>
    </row>
    <row r="5963" spans="1:5" x14ac:dyDescent="0.25">
      <c r="A5963" s="6">
        <v>45575</v>
      </c>
      <c r="B5963" t="s">
        <v>1144</v>
      </c>
      <c r="C5963">
        <v>2.3900001049041748</v>
      </c>
      <c r="D5963">
        <v>-1.6460889199236384E-2</v>
      </c>
      <c r="E5963">
        <v>-1.6597874988177847E-2</v>
      </c>
    </row>
    <row r="5964" spans="1:5" x14ac:dyDescent="0.25">
      <c r="A5964" s="6">
        <v>45576</v>
      </c>
      <c r="B5964" t="s">
        <v>1144</v>
      </c>
      <c r="C5964">
        <v>2.3900001049041748</v>
      </c>
      <c r="D5964">
        <v>0</v>
      </c>
      <c r="E5964">
        <v>0</v>
      </c>
    </row>
    <row r="5965" spans="1:5" x14ac:dyDescent="0.25">
      <c r="A5965" s="6">
        <v>45579</v>
      </c>
      <c r="B5965" t="s">
        <v>1144</v>
      </c>
      <c r="C5965">
        <v>2.3499999046325684</v>
      </c>
      <c r="D5965">
        <v>-1.6736484734677592E-2</v>
      </c>
      <c r="E5965">
        <v>-1.6878122262197592E-2</v>
      </c>
    </row>
    <row r="5966" spans="1:5" x14ac:dyDescent="0.25">
      <c r="A5966" s="6">
        <v>45580</v>
      </c>
      <c r="B5966" t="s">
        <v>1144</v>
      </c>
      <c r="C5966">
        <v>2.4300000667572021</v>
      </c>
      <c r="D5966">
        <v>3.4042623562209107E-2</v>
      </c>
      <c r="E5966">
        <v>3.3475997250375408E-2</v>
      </c>
    </row>
    <row r="5967" spans="1:5" x14ac:dyDescent="0.25">
      <c r="A5967" s="6">
        <v>45581</v>
      </c>
      <c r="B5967" t="s">
        <v>1144</v>
      </c>
      <c r="C5967">
        <v>2.3499999046325684</v>
      </c>
      <c r="D5967">
        <v>-3.2921876513111736E-2</v>
      </c>
      <c r="E5967">
        <v>-3.3475997250375436E-2</v>
      </c>
    </row>
    <row r="5968" spans="1:5" x14ac:dyDescent="0.25">
      <c r="A5968" s="6">
        <v>45582</v>
      </c>
      <c r="B5968" t="s">
        <v>1144</v>
      </c>
      <c r="C5968">
        <v>2.3399999141693115</v>
      </c>
      <c r="D5968">
        <v>-4.2553152634362545E-3</v>
      </c>
      <c r="E5968">
        <v>-4.2643948843529246E-3</v>
      </c>
    </row>
    <row r="5969" spans="1:5" x14ac:dyDescent="0.25">
      <c r="A5969" s="6">
        <v>45583</v>
      </c>
      <c r="B5969" t="s">
        <v>1144</v>
      </c>
      <c r="C5969">
        <v>2.3199999332427979</v>
      </c>
      <c r="D5969">
        <v>-8.5470007094481382E-3</v>
      </c>
      <c r="E5969">
        <v>-8.583735786265919E-3</v>
      </c>
    </row>
    <row r="5970" spans="1:5" x14ac:dyDescent="0.25">
      <c r="A5970" s="6">
        <v>45586</v>
      </c>
      <c r="B5970" t="s">
        <v>1144</v>
      </c>
      <c r="C5970">
        <v>2.380000114440918</v>
      </c>
      <c r="D5970">
        <v>2.5862147812329539E-2</v>
      </c>
      <c r="E5970">
        <v>2.5533378864239318E-2</v>
      </c>
    </row>
    <row r="5971" spans="1:5" x14ac:dyDescent="0.25">
      <c r="A5971" s="6">
        <v>45587</v>
      </c>
      <c r="B5971" t="s">
        <v>1144</v>
      </c>
      <c r="C5971">
        <v>2.1800000667572021</v>
      </c>
      <c r="D5971">
        <v>-8.4033629439844604E-2</v>
      </c>
      <c r="E5971">
        <v>-8.7775628344234538E-2</v>
      </c>
    </row>
    <row r="5972" spans="1:5" x14ac:dyDescent="0.25">
      <c r="A5972" s="6">
        <v>45588</v>
      </c>
      <c r="B5972" t="s">
        <v>1144</v>
      </c>
      <c r="C5972">
        <v>2.1700000762939453</v>
      </c>
      <c r="D5972">
        <v>-4.5871514481795606E-3</v>
      </c>
      <c r="E5972">
        <v>-4.5977047126992583E-3</v>
      </c>
    </row>
    <row r="5973" spans="1:5" x14ac:dyDescent="0.25">
      <c r="A5973" s="6">
        <v>45589</v>
      </c>
      <c r="B5973" t="s">
        <v>1144</v>
      </c>
      <c r="C5973">
        <v>2.119999885559082</v>
      </c>
      <c r="D5973">
        <v>-2.3041561740521521E-2</v>
      </c>
      <c r="E5973">
        <v>-2.3311168008513194E-2</v>
      </c>
    </row>
    <row r="5974" spans="1:5" x14ac:dyDescent="0.25">
      <c r="A5974" s="6">
        <v>45590</v>
      </c>
      <c r="B5974" t="s">
        <v>1144</v>
      </c>
      <c r="C5974">
        <v>2.1500000953674316</v>
      </c>
      <c r="D5974">
        <v>1.4151043126324536E-2</v>
      </c>
      <c r="E5974">
        <v>1.4051851794160866E-2</v>
      </c>
    </row>
    <row r="5975" spans="1:5" x14ac:dyDescent="0.25">
      <c r="A5975" s="6">
        <v>45593</v>
      </c>
      <c r="B5975" t="s">
        <v>1144</v>
      </c>
      <c r="C5975">
        <v>2.130000114440918</v>
      </c>
      <c r="D5975">
        <v>-9.3023162973839835E-3</v>
      </c>
      <c r="E5975">
        <v>-9.3458530470525488E-3</v>
      </c>
    </row>
    <row r="5976" spans="1:5" x14ac:dyDescent="0.25">
      <c r="A5976" s="6">
        <v>45594</v>
      </c>
      <c r="B5976" t="s">
        <v>1144</v>
      </c>
      <c r="C5976">
        <v>2.0899999141693115</v>
      </c>
      <c r="D5976">
        <v>-1.8779435738249139E-2</v>
      </c>
      <c r="E5976">
        <v>-1.8958008540059114E-2</v>
      </c>
    </row>
    <row r="5977" spans="1:5" x14ac:dyDescent="0.25">
      <c r="A5977" s="6">
        <v>45595</v>
      </c>
      <c r="B5977" t="s">
        <v>1144</v>
      </c>
      <c r="C5977">
        <v>2.059999942779541</v>
      </c>
      <c r="D5977">
        <v>-1.4354053886023399E-2</v>
      </c>
      <c r="E5977">
        <v>-1.4458069884836276E-2</v>
      </c>
    </row>
    <row r="5978" spans="1:5" x14ac:dyDescent="0.25">
      <c r="A5978" s="6">
        <v>45596</v>
      </c>
      <c r="B5978" t="s">
        <v>1144</v>
      </c>
      <c r="C5978">
        <v>2.059999942779541</v>
      </c>
      <c r="D5978">
        <v>0</v>
      </c>
      <c r="E5978">
        <v>0</v>
      </c>
    </row>
    <row r="5979" spans="1:5" x14ac:dyDescent="0.25">
      <c r="A5979" s="6">
        <v>45597</v>
      </c>
      <c r="B5979" t="s">
        <v>1144</v>
      </c>
      <c r="C5979">
        <v>2.0199999809265137</v>
      </c>
      <c r="D5979">
        <v>-1.9417457749564604E-2</v>
      </c>
      <c r="E5979">
        <v>-1.9608453053774056E-2</v>
      </c>
    </row>
    <row r="5980" spans="1:5" x14ac:dyDescent="0.25">
      <c r="A5980" s="6">
        <v>45600</v>
      </c>
      <c r="B5980" t="s">
        <v>1144</v>
      </c>
      <c r="C5980">
        <v>2.0099999904632568</v>
      </c>
      <c r="D5980">
        <v>-4.9504903750891005E-3</v>
      </c>
      <c r="E5980">
        <v>-4.9627846444573699E-3</v>
      </c>
    </row>
    <row r="5981" spans="1:5" x14ac:dyDescent="0.25">
      <c r="A5981" s="6">
        <v>45601</v>
      </c>
      <c r="B5981" t="s">
        <v>1144</v>
      </c>
      <c r="C5981">
        <v>1.9750000238418579</v>
      </c>
      <c r="D5981">
        <v>-1.7412918799732058E-2</v>
      </c>
      <c r="E5981">
        <v>-1.7566306901424109E-2</v>
      </c>
    </row>
    <row r="5982" spans="1:5" x14ac:dyDescent="0.25">
      <c r="A5982" s="6">
        <v>45602</v>
      </c>
      <c r="B5982" t="s">
        <v>1144</v>
      </c>
      <c r="C5982">
        <v>1.9850000143051147</v>
      </c>
      <c r="D5982">
        <v>5.0632862493866782E-3</v>
      </c>
      <c r="E5982">
        <v>5.0505109208487282E-3</v>
      </c>
    </row>
    <row r="5983" spans="1:5" x14ac:dyDescent="0.25">
      <c r="A5983" s="6">
        <v>45603</v>
      </c>
      <c r="B5983" t="s">
        <v>1144</v>
      </c>
      <c r="C5983">
        <v>2.0399999618530273</v>
      </c>
      <c r="D5983">
        <v>2.7707781940327303E-2</v>
      </c>
      <c r="E5983">
        <v>2.7330867810867861E-2</v>
      </c>
    </row>
    <row r="5984" spans="1:5" x14ac:dyDescent="0.25">
      <c r="A5984" s="6">
        <v>45604</v>
      </c>
      <c r="B5984" t="s">
        <v>1144</v>
      </c>
      <c r="C5984">
        <v>2.0699999332427979</v>
      </c>
      <c r="D5984">
        <v>1.4705868603311245E-2</v>
      </c>
      <c r="E5984">
        <v>1.459878587079266E-2</v>
      </c>
    </row>
    <row r="5985" spans="1:5" x14ac:dyDescent="0.25">
      <c r="A5985" s="6">
        <v>45607</v>
      </c>
      <c r="B5985" t="s">
        <v>1144</v>
      </c>
      <c r="C5985">
        <v>2.0499999523162842</v>
      </c>
      <c r="D5985">
        <v>-9.6618268461401424E-3</v>
      </c>
      <c r="E5985">
        <v>-9.7088051374536639E-3</v>
      </c>
    </row>
    <row r="5986" spans="1:5" x14ac:dyDescent="0.25">
      <c r="A5986" s="6">
        <v>45608</v>
      </c>
      <c r="B5986" t="s">
        <v>1144</v>
      </c>
      <c r="C5986">
        <v>2.059999942779541</v>
      </c>
      <c r="D5986">
        <v>4.8780442418829839E-3</v>
      </c>
      <c r="E5986">
        <v>4.8661851346001326E-3</v>
      </c>
    </row>
    <row r="5987" spans="1:5" x14ac:dyDescent="0.25">
      <c r="A5987" s="6">
        <v>45609</v>
      </c>
      <c r="B5987" t="s">
        <v>1144</v>
      </c>
      <c r="C5987">
        <v>2.059999942779541</v>
      </c>
      <c r="D5987">
        <v>0</v>
      </c>
      <c r="E5987">
        <v>0</v>
      </c>
    </row>
    <row r="5988" spans="1:5" x14ac:dyDescent="0.25">
      <c r="A5988" s="6">
        <v>45610</v>
      </c>
      <c r="B5988" t="s">
        <v>1144</v>
      </c>
      <c r="C5988">
        <v>2.0699999332427979</v>
      </c>
      <c r="D5988">
        <v>4.8543644373910677E-3</v>
      </c>
      <c r="E5988">
        <v>4.8426200028534906E-3</v>
      </c>
    </row>
    <row r="5989" spans="1:5" x14ac:dyDescent="0.25">
      <c r="A5989" s="6">
        <v>45611</v>
      </c>
      <c r="B5989" t="s">
        <v>1144</v>
      </c>
      <c r="C5989">
        <v>2.0399999618530273</v>
      </c>
      <c r="D5989">
        <v>-1.4492740269210325E-2</v>
      </c>
      <c r="E5989">
        <v>-1.4598785870792663E-2</v>
      </c>
    </row>
    <row r="5990" spans="1:5" x14ac:dyDescent="0.25">
      <c r="A5990" s="6">
        <v>45614</v>
      </c>
      <c r="B5990" t="s">
        <v>1144</v>
      </c>
      <c r="C5990">
        <v>2.0099999904632568</v>
      </c>
      <c r="D5990">
        <v>-1.4705868603311245E-2</v>
      </c>
      <c r="E5990">
        <v>-1.4815071830292448E-2</v>
      </c>
    </row>
    <row r="5991" spans="1:5" x14ac:dyDescent="0.25">
      <c r="A5991" s="6">
        <v>45615</v>
      </c>
      <c r="B5991" t="s">
        <v>1144</v>
      </c>
      <c r="C5991">
        <v>2.0499999523162842</v>
      </c>
      <c r="D5991">
        <v>1.9900478628265272E-2</v>
      </c>
      <c r="E5991">
        <v>1.9705052563631378E-2</v>
      </c>
    </row>
    <row r="5992" spans="1:5" x14ac:dyDescent="0.25">
      <c r="A5992" s="6">
        <v>45616</v>
      </c>
      <c r="B5992" t="s">
        <v>1144</v>
      </c>
      <c r="C5992">
        <v>2.0299999713897705</v>
      </c>
      <c r="D5992">
        <v>-9.7560884837659678E-3</v>
      </c>
      <c r="E5992">
        <v>-9.8039909299806102E-3</v>
      </c>
    </row>
    <row r="5993" spans="1:5" x14ac:dyDescent="0.25">
      <c r="A5993" s="6">
        <v>45617</v>
      </c>
      <c r="B5993" t="s">
        <v>1144</v>
      </c>
      <c r="C5993">
        <v>1.9900000095367432</v>
      </c>
      <c r="D5993">
        <v>-1.9704414983633067E-2</v>
      </c>
      <c r="E5993">
        <v>-1.9901135431252465E-2</v>
      </c>
    </row>
    <row r="5994" spans="1:5" x14ac:dyDescent="0.25">
      <c r="A5994" s="6">
        <v>45618</v>
      </c>
      <c r="B5994" t="s">
        <v>1144</v>
      </c>
      <c r="C5994">
        <v>1.9800000190734863</v>
      </c>
      <c r="D5994">
        <v>-5.0251208117253476E-3</v>
      </c>
      <c r="E5994">
        <v>-5.0377891892164845E-3</v>
      </c>
    </row>
    <row r="5995" spans="1:5" x14ac:dyDescent="0.25">
      <c r="A5995" s="6">
        <v>45621</v>
      </c>
      <c r="B5995" t="s">
        <v>1144</v>
      </c>
      <c r="C5995">
        <v>2.0399999618530273</v>
      </c>
      <c r="D5995">
        <v>3.0303001111897654E-2</v>
      </c>
      <c r="E5995">
        <v>2.9852934817110828E-2</v>
      </c>
    </row>
    <row r="5996" spans="1:5" x14ac:dyDescent="0.25">
      <c r="A5996" s="6">
        <v>45622</v>
      </c>
      <c r="B5996" t="s">
        <v>1144</v>
      </c>
      <c r="C5996">
        <v>2.059999942779541</v>
      </c>
      <c r="D5996">
        <v>9.8039124022075708E-3</v>
      </c>
      <c r="E5996">
        <v>9.7561658679391362E-3</v>
      </c>
    </row>
    <row r="5997" spans="1:5" x14ac:dyDescent="0.25">
      <c r="A5997" s="6">
        <v>45623</v>
      </c>
      <c r="B5997" t="s">
        <v>1144</v>
      </c>
      <c r="C5997">
        <v>2.1400001049041748</v>
      </c>
      <c r="D5997">
        <v>3.8835031236306827E-2</v>
      </c>
      <c r="E5997">
        <v>3.8099923029833838E-2</v>
      </c>
    </row>
    <row r="5998" spans="1:5" x14ac:dyDescent="0.25">
      <c r="A5998" s="6">
        <v>45624</v>
      </c>
      <c r="B5998" t="s">
        <v>1144</v>
      </c>
      <c r="C5998">
        <v>2.1600000858306885</v>
      </c>
      <c r="D5998">
        <v>9.3457850215428184E-3</v>
      </c>
      <c r="E5998">
        <v>9.3023833781012682E-3</v>
      </c>
    </row>
    <row r="5999" spans="1:5" x14ac:dyDescent="0.25">
      <c r="A5999" s="6">
        <v>45625</v>
      </c>
      <c r="B5999" t="s">
        <v>1144</v>
      </c>
      <c r="C5999">
        <v>2.2000000476837158</v>
      </c>
      <c r="D5999">
        <v>1.8518500122024051E-2</v>
      </c>
      <c r="E5999">
        <v>1.8349120606183621E-2</v>
      </c>
    </row>
    <row r="6000" spans="1:5" x14ac:dyDescent="0.25">
      <c r="A6000" s="6">
        <v>45628</v>
      </c>
      <c r="B6000" t="s">
        <v>1144</v>
      </c>
      <c r="C6000">
        <v>2.190000057220459</v>
      </c>
      <c r="D6000">
        <v>-4.5454501120513191E-3</v>
      </c>
      <c r="E6000">
        <v>-4.5558120822136502E-3</v>
      </c>
    </row>
    <row r="6001" spans="1:5" x14ac:dyDescent="0.25">
      <c r="A6001" s="6">
        <v>45629</v>
      </c>
      <c r="B6001" t="s">
        <v>1144</v>
      </c>
      <c r="C6001">
        <v>2.25</v>
      </c>
      <c r="D6001">
        <v>2.7397233430072498E-2</v>
      </c>
      <c r="E6001">
        <v>2.7028646259856202E-2</v>
      </c>
    </row>
    <row r="6002" spans="1:5" x14ac:dyDescent="0.25">
      <c r="A6002" s="6">
        <v>45630</v>
      </c>
      <c r="B6002" t="s">
        <v>1144</v>
      </c>
      <c r="C6002">
        <v>2.2200000286102295</v>
      </c>
      <c r="D6002">
        <v>-1.3333320617675781E-2</v>
      </c>
      <c r="E6002">
        <v>-1.3423007444650008E-2</v>
      </c>
    </row>
    <row r="6003" spans="1:5" x14ac:dyDescent="0.25">
      <c r="A6003" s="6">
        <v>45631</v>
      </c>
      <c r="B6003" t="s">
        <v>1144</v>
      </c>
      <c r="C6003">
        <v>2.2599999904632568</v>
      </c>
      <c r="D6003">
        <v>1.8018000602490147E-2</v>
      </c>
      <c r="E6003">
        <v>1.7857600292717848E-2</v>
      </c>
    </row>
    <row r="6004" spans="1:5" x14ac:dyDescent="0.25">
      <c r="A6004" s="6">
        <v>45632</v>
      </c>
      <c r="B6004" t="s">
        <v>1144</v>
      </c>
      <c r="C6004">
        <v>2.2200000286102295</v>
      </c>
      <c r="D6004">
        <v>-1.7699098239742916E-2</v>
      </c>
      <c r="E6004">
        <v>-1.7857600292717837E-2</v>
      </c>
    </row>
    <row r="6005" spans="1:5" x14ac:dyDescent="0.25">
      <c r="A6005" s="6">
        <v>45635</v>
      </c>
      <c r="B6005" t="s">
        <v>1144</v>
      </c>
      <c r="C6005">
        <v>2.2300000190734863</v>
      </c>
      <c r="D6005">
        <v>4.5045001506225368E-3</v>
      </c>
      <c r="E6005">
        <v>4.4943852534814711E-3</v>
      </c>
    </row>
    <row r="6006" spans="1:5" x14ac:dyDescent="0.25">
      <c r="A6006" s="6">
        <v>45636</v>
      </c>
      <c r="B6006" t="s">
        <v>1144</v>
      </c>
      <c r="C6006">
        <v>2.1500000953674316</v>
      </c>
      <c r="D6006">
        <v>-3.5874404942513372E-2</v>
      </c>
      <c r="E6006">
        <v>-3.653370752864489E-2</v>
      </c>
    </row>
    <row r="6007" spans="1:5" x14ac:dyDescent="0.25">
      <c r="A6007" s="6">
        <v>45637</v>
      </c>
      <c r="B6007" t="s">
        <v>1144</v>
      </c>
      <c r="C6007">
        <v>2.119999885559082</v>
      </c>
      <c r="D6007">
        <v>-1.3953585338433494E-2</v>
      </c>
      <c r="E6007">
        <v>-1.4051851794160847E-2</v>
      </c>
    </row>
    <row r="6008" spans="1:5" x14ac:dyDescent="0.25">
      <c r="A6008" s="6">
        <v>45638</v>
      </c>
      <c r="B6008" t="s">
        <v>1144</v>
      </c>
      <c r="C6008">
        <v>2.1099998950958252</v>
      </c>
      <c r="D6008">
        <v>-4.7169768882414642E-3</v>
      </c>
      <c r="E6008">
        <v>-4.7281369319990014E-3</v>
      </c>
    </row>
    <row r="6009" spans="1:5" x14ac:dyDescent="0.25">
      <c r="A6009" s="6">
        <v>45639</v>
      </c>
      <c r="B6009" t="s">
        <v>1144</v>
      </c>
      <c r="C6009">
        <v>2.0699999332427979</v>
      </c>
      <c r="D6009">
        <v>-1.8957328834943277E-2</v>
      </c>
      <c r="E6009">
        <v>-1.913932274293444E-2</v>
      </c>
    </row>
    <row r="6010" spans="1:5" x14ac:dyDescent="0.25">
      <c r="A6010" s="6">
        <v>45642</v>
      </c>
      <c r="B6010" t="s">
        <v>1144</v>
      </c>
      <c r="C6010">
        <v>2.0699999332427979</v>
      </c>
      <c r="D6010">
        <v>0</v>
      </c>
      <c r="E6010">
        <v>0</v>
      </c>
    </row>
    <row r="6011" spans="1:5" x14ac:dyDescent="0.25">
      <c r="A6011" s="6">
        <v>45643</v>
      </c>
      <c r="B6011" t="s">
        <v>1144</v>
      </c>
      <c r="C6011">
        <v>2.0899999141693115</v>
      </c>
      <c r="D6011">
        <v>9.6618268461401424E-3</v>
      </c>
      <c r="E6011">
        <v>9.6154498819826066E-3</v>
      </c>
    </row>
    <row r="6012" spans="1:5" x14ac:dyDescent="0.25">
      <c r="A6012" s="6">
        <v>45644</v>
      </c>
      <c r="B6012" t="s">
        <v>1144</v>
      </c>
      <c r="C6012">
        <v>2.119999885559082</v>
      </c>
      <c r="D6012">
        <v>1.4354053886023399E-2</v>
      </c>
      <c r="E6012">
        <v>1.4252009792950849E-2</v>
      </c>
    </row>
    <row r="6013" spans="1:5" x14ac:dyDescent="0.25">
      <c r="A6013" s="6">
        <v>45645</v>
      </c>
      <c r="B6013" t="s">
        <v>1144</v>
      </c>
      <c r="C6013">
        <v>2.0099999904632568</v>
      </c>
      <c r="D6013">
        <v>-5.1886745770656661E-2</v>
      </c>
      <c r="E6013">
        <v>-5.3281317376018572E-2</v>
      </c>
    </row>
    <row r="6014" spans="1:5" x14ac:dyDescent="0.25">
      <c r="A6014" s="6">
        <v>45646</v>
      </c>
      <c r="B6014" t="s">
        <v>1144</v>
      </c>
      <c r="C6014">
        <v>1.9500000476837158</v>
      </c>
      <c r="D6014">
        <v>-2.9850717942397798E-2</v>
      </c>
      <c r="E6014">
        <v>-3.0305320297493259E-2</v>
      </c>
    </row>
    <row r="6015" spans="1:5" x14ac:dyDescent="0.25">
      <c r="A6015" s="6">
        <v>45649</v>
      </c>
      <c r="B6015" t="s">
        <v>1144</v>
      </c>
      <c r="C6015">
        <v>2.059999942779541</v>
      </c>
      <c r="D6015">
        <v>5.6410201233834556E-2</v>
      </c>
      <c r="E6015">
        <v>5.4876557995724849E-2</v>
      </c>
    </row>
    <row r="6016" spans="1:5" x14ac:dyDescent="0.25">
      <c r="A6016" s="6">
        <v>45650</v>
      </c>
      <c r="B6016" t="s">
        <v>1144</v>
      </c>
      <c r="C6016">
        <v>2.0799999237060547</v>
      </c>
      <c r="D6016">
        <v>9.7087288747823575E-3</v>
      </c>
      <c r="E6016">
        <v>9.6619020088770727E-3</v>
      </c>
    </row>
    <row r="6017" spans="1:5" x14ac:dyDescent="0.25">
      <c r="A6017" s="6">
        <v>45656</v>
      </c>
      <c r="B6017" t="s">
        <v>1144</v>
      </c>
      <c r="C6017">
        <v>2.0899999141693115</v>
      </c>
      <c r="D6017">
        <v>-2.790705978450958E-2</v>
      </c>
      <c r="E6017">
        <v>-2.830386158711171E-2</v>
      </c>
    </row>
    <row r="6018" spans="1:5" x14ac:dyDescent="0.25">
      <c r="A6018" s="6">
        <v>45657</v>
      </c>
      <c r="B6018" t="s">
        <v>1144</v>
      </c>
      <c r="C6018">
        <v>2.0399999618530273</v>
      </c>
      <c r="D6018">
        <v>-2.3923423143372258E-2</v>
      </c>
      <c r="E6018">
        <v>-2.4214235752775266E-2</v>
      </c>
    </row>
    <row r="6019" spans="1:5" x14ac:dyDescent="0.25">
      <c r="A6019" s="6">
        <v>45659</v>
      </c>
      <c r="B6019" t="s">
        <v>1144</v>
      </c>
      <c r="C6019">
        <v>2.0499999523162842</v>
      </c>
      <c r="D6019">
        <v>4.9019562011036744E-3</v>
      </c>
      <c r="E6019">
        <v>4.8899807333388483E-3</v>
      </c>
    </row>
    <row r="6020" spans="1:5" x14ac:dyDescent="0.25">
      <c r="A6020" s="6">
        <v>45660</v>
      </c>
      <c r="B6020" t="s">
        <v>1144</v>
      </c>
      <c r="C6020">
        <v>2.0299999713897705</v>
      </c>
      <c r="D6020">
        <v>-9.7560884837659678E-3</v>
      </c>
      <c r="E6020">
        <v>-9.8039909299806102E-3</v>
      </c>
    </row>
    <row r="6021" spans="1:5" x14ac:dyDescent="0.25">
      <c r="A6021" s="6">
        <v>45663</v>
      </c>
      <c r="B6021" t="s">
        <v>1144</v>
      </c>
      <c r="C6021">
        <v>2.0499999523162842</v>
      </c>
      <c r="D6021">
        <v>9.8522074918165892E-3</v>
      </c>
      <c r="E6021">
        <v>9.8039909299806466E-3</v>
      </c>
    </row>
    <row r="6022" spans="1:5" x14ac:dyDescent="0.25">
      <c r="A6022" s="6">
        <v>45664</v>
      </c>
      <c r="B6022" t="s">
        <v>1144</v>
      </c>
      <c r="C6022">
        <v>2.0499999523162842</v>
      </c>
      <c r="D6022">
        <v>0</v>
      </c>
      <c r="E6022">
        <v>0</v>
      </c>
    </row>
    <row r="6023" spans="1:5" x14ac:dyDescent="0.25">
      <c r="A6023" s="6">
        <v>45665</v>
      </c>
      <c r="B6023" t="s">
        <v>1144</v>
      </c>
      <c r="C6023">
        <v>2.059999942779541</v>
      </c>
      <c r="D6023">
        <v>4.8780442418829839E-3</v>
      </c>
      <c r="E6023">
        <v>4.8661851346001326E-3</v>
      </c>
    </row>
    <row r="6024" spans="1:5" x14ac:dyDescent="0.25">
      <c r="A6024" s="6">
        <v>45666</v>
      </c>
      <c r="B6024" t="s">
        <v>1144</v>
      </c>
      <c r="C6024">
        <v>2.0699999332427979</v>
      </c>
      <c r="D6024">
        <v>4.8543644373910677E-3</v>
      </c>
      <c r="E6024">
        <v>4.8426200028534906E-3</v>
      </c>
    </row>
    <row r="6025" spans="1:5" x14ac:dyDescent="0.25">
      <c r="A6025" s="6">
        <v>45667</v>
      </c>
      <c r="B6025" t="s">
        <v>1144</v>
      </c>
      <c r="C6025">
        <v>2.0799999237060547</v>
      </c>
      <c r="D6025">
        <v>4.8309134230701822E-3</v>
      </c>
      <c r="E6025">
        <v>4.819282006023543E-3</v>
      </c>
    </row>
    <row r="6026" spans="1:5" x14ac:dyDescent="0.25">
      <c r="A6026" s="6">
        <v>45670</v>
      </c>
      <c r="B6026" t="s">
        <v>1144</v>
      </c>
      <c r="C6026">
        <v>2.0299999713897705</v>
      </c>
      <c r="D6026">
        <v>-2.4038439495322916E-2</v>
      </c>
      <c r="E6026">
        <v>-2.4332078073457827E-2</v>
      </c>
    </row>
    <row r="6027" spans="1:5" x14ac:dyDescent="0.25">
      <c r="A6027" s="6">
        <v>45671</v>
      </c>
      <c r="B6027" t="s">
        <v>1144</v>
      </c>
      <c r="C6027">
        <v>2.1500000953674316</v>
      </c>
      <c r="D6027">
        <v>5.9113362398476754E-2</v>
      </c>
      <c r="E6027">
        <v>5.7432107536528554E-2</v>
      </c>
    </row>
    <row r="6028" spans="1:5" x14ac:dyDescent="0.25">
      <c r="A6028" s="6">
        <v>45672</v>
      </c>
      <c r="B6028" t="s">
        <v>1144</v>
      </c>
      <c r="C6028">
        <v>2.0999999046325684</v>
      </c>
      <c r="D6028">
        <v>-2.3255901635817477E-2</v>
      </c>
      <c r="E6028">
        <v>-2.3530587180201755E-2</v>
      </c>
    </row>
    <row r="6029" spans="1:5" x14ac:dyDescent="0.25">
      <c r="A6029" s="6">
        <v>45673</v>
      </c>
      <c r="B6029" t="s">
        <v>1144</v>
      </c>
      <c r="C6029">
        <v>2.1600000858306885</v>
      </c>
      <c r="D6029">
        <v>2.8571516153767629E-2</v>
      </c>
      <c r="E6029">
        <v>2.8170962116189004E-2</v>
      </c>
    </row>
    <row r="6030" spans="1:5" x14ac:dyDescent="0.25">
      <c r="A6030" s="6">
        <v>45674</v>
      </c>
      <c r="B6030" t="s">
        <v>1144</v>
      </c>
      <c r="C6030">
        <v>2.2100000381469727</v>
      </c>
      <c r="D6030">
        <v>2.3148125152529841E-2</v>
      </c>
      <c r="E6030">
        <v>2.2884271358232112E-2</v>
      </c>
    </row>
    <row r="6031" spans="1:5" x14ac:dyDescent="0.25">
      <c r="A6031" s="6">
        <v>45677</v>
      </c>
      <c r="B6031" t="s">
        <v>1144</v>
      </c>
      <c r="C6031">
        <v>2.2000000476837158</v>
      </c>
      <c r="D6031">
        <v>-4.5248824844553726E-3</v>
      </c>
      <c r="E6031">
        <v>-4.5351507520487314E-3</v>
      </c>
    </row>
    <row r="6032" spans="1:5" x14ac:dyDescent="0.25">
      <c r="A6032" s="6">
        <v>45678</v>
      </c>
      <c r="B6032" t="s">
        <v>1144</v>
      </c>
      <c r="C6032">
        <v>2.2599999904632568</v>
      </c>
      <c r="D6032">
        <v>2.7272700672307915E-2</v>
      </c>
      <c r="E6032">
        <v>2.690742702571047E-2</v>
      </c>
    </row>
    <row r="6033" spans="1:5" x14ac:dyDescent="0.25">
      <c r="A6033" s="6">
        <v>45679</v>
      </c>
      <c r="B6033" t="s">
        <v>1144</v>
      </c>
      <c r="C6033">
        <v>2.2899999618530273</v>
      </c>
      <c r="D6033">
        <v>1.3274323679807187E-2</v>
      </c>
      <c r="E6033">
        <v>1.3186991843684803E-2</v>
      </c>
    </row>
    <row r="6034" spans="1:5" x14ac:dyDescent="0.25">
      <c r="A6034" s="6">
        <v>45680</v>
      </c>
      <c r="B6034" t="s">
        <v>1144</v>
      </c>
      <c r="C6034">
        <v>2.2899999618530273</v>
      </c>
      <c r="D6034">
        <v>0</v>
      </c>
      <c r="E6034">
        <v>0</v>
      </c>
    </row>
    <row r="6035" spans="1:5" x14ac:dyDescent="0.25">
      <c r="A6035" s="6">
        <v>45681</v>
      </c>
      <c r="B6035" t="s">
        <v>1144</v>
      </c>
      <c r="C6035">
        <v>2.25</v>
      </c>
      <c r="D6035">
        <v>-1.7467232541200639E-2</v>
      </c>
      <c r="E6035">
        <v>-1.7621584691752751E-2</v>
      </c>
    </row>
    <row r="6036" spans="1:5" x14ac:dyDescent="0.25">
      <c r="A6036" s="6">
        <v>45686</v>
      </c>
      <c r="B6036" t="s">
        <v>1144</v>
      </c>
      <c r="C6036">
        <v>2.2000000476837158</v>
      </c>
      <c r="D6036">
        <v>4.5662055716786387E-3</v>
      </c>
      <c r="E6036">
        <v>4.555812082213534E-3</v>
      </c>
    </row>
    <row r="6037" spans="1:5" x14ac:dyDescent="0.25">
      <c r="A6037" s="6">
        <v>45687</v>
      </c>
      <c r="B6037" t="s">
        <v>1144</v>
      </c>
      <c r="C6037">
        <v>2.130000114440918</v>
      </c>
      <c r="D6037">
        <v>-3.1818150784359123E-2</v>
      </c>
      <c r="E6037">
        <v>-3.2335348589223357E-2</v>
      </c>
    </row>
    <row r="6038" spans="1:5" x14ac:dyDescent="0.25">
      <c r="A6038" s="6">
        <v>45688</v>
      </c>
      <c r="B6038" t="s">
        <v>1144</v>
      </c>
      <c r="C6038">
        <v>2.0899999141693115</v>
      </c>
      <c r="D6038">
        <v>-1.8779435738249139E-2</v>
      </c>
      <c r="E6038">
        <v>-1.8958008540059114E-2</v>
      </c>
    </row>
    <row r="6039" spans="1:5" x14ac:dyDescent="0.25">
      <c r="A6039" s="6">
        <v>45691</v>
      </c>
      <c r="B6039" t="s">
        <v>1144</v>
      </c>
      <c r="C6039">
        <v>1.940000057220459</v>
      </c>
      <c r="D6039">
        <v>-7.1770269430116884E-2</v>
      </c>
      <c r="E6039">
        <v>-7.4476022339085513E-2</v>
      </c>
    </row>
    <row r="6040" spans="1:5" x14ac:dyDescent="0.25">
      <c r="A6040" s="6">
        <v>45692</v>
      </c>
      <c r="B6040" t="s">
        <v>1144</v>
      </c>
      <c r="C6040">
        <v>1.9650000333786011</v>
      </c>
      <c r="D6040">
        <v>1.2886585268435891E-2</v>
      </c>
      <c r="E6040">
        <v>1.2804259737471497E-2</v>
      </c>
    </row>
    <row r="6041" spans="1:5" x14ac:dyDescent="0.25">
      <c r="A6041" s="6">
        <v>45693</v>
      </c>
      <c r="B6041" t="s">
        <v>1144</v>
      </c>
      <c r="C6041">
        <v>1.9500000476837158</v>
      </c>
      <c r="D6041">
        <v>-7.6335803766346411E-3</v>
      </c>
      <c r="E6041">
        <v>-7.6628652789471367E-3</v>
      </c>
    </row>
    <row r="6042" spans="1:5" x14ac:dyDescent="0.25">
      <c r="A6042" s="6">
        <v>45694</v>
      </c>
      <c r="B6042" t="s">
        <v>1144</v>
      </c>
      <c r="C6042">
        <v>1.9450000524520874</v>
      </c>
      <c r="D6042">
        <v>-2.5641000560834293E-3</v>
      </c>
      <c r="E6042">
        <v>-2.567392990779337E-3</v>
      </c>
    </row>
    <row r="6043" spans="1:5" x14ac:dyDescent="0.25">
      <c r="A6043" s="6">
        <v>45695</v>
      </c>
      <c r="B6043" t="s">
        <v>1144</v>
      </c>
      <c r="C6043">
        <v>1.8949999809265137</v>
      </c>
      <c r="D6043">
        <v>-2.5706976954853022E-2</v>
      </c>
      <c r="E6043">
        <v>-2.6043175568838114E-2</v>
      </c>
    </row>
    <row r="6044" spans="1:5" x14ac:dyDescent="0.25">
      <c r="A6044" s="6">
        <v>45698</v>
      </c>
      <c r="B6044" t="s">
        <v>1144</v>
      </c>
      <c r="C6044">
        <v>1.8799999952316284</v>
      </c>
      <c r="D6044">
        <v>-7.9155598131200877E-3</v>
      </c>
      <c r="E6044">
        <v>-7.9470541637353537E-3</v>
      </c>
    </row>
    <row r="6045" spans="1:5" x14ac:dyDescent="0.25">
      <c r="A6045" s="6">
        <v>45699</v>
      </c>
      <c r="B6045" t="s">
        <v>1144</v>
      </c>
      <c r="C6045">
        <v>1.8250000476837158</v>
      </c>
      <c r="D6045">
        <v>-2.9255291323091903E-2</v>
      </c>
      <c r="E6045">
        <v>-2.9691761142972069E-2</v>
      </c>
    </row>
    <row r="6046" spans="1:5" x14ac:dyDescent="0.25">
      <c r="A6046" s="6">
        <v>45700</v>
      </c>
      <c r="B6046" t="s">
        <v>1144</v>
      </c>
      <c r="C6046">
        <v>1.7899999618530273</v>
      </c>
      <c r="D6046">
        <v>-1.9178128721207721E-2</v>
      </c>
      <c r="E6046">
        <v>-1.9364414621012484E-2</v>
      </c>
    </row>
    <row r="6047" spans="1:5" x14ac:dyDescent="0.25">
      <c r="A6047" s="6">
        <v>45701</v>
      </c>
      <c r="B6047" t="s">
        <v>1144</v>
      </c>
      <c r="C6047">
        <v>1.8849999904632568</v>
      </c>
      <c r="D6047">
        <v>5.3072642812731941E-2</v>
      </c>
      <c r="E6047">
        <v>5.1712217299188401E-2</v>
      </c>
    </row>
    <row r="6048" spans="1:5" x14ac:dyDescent="0.25">
      <c r="A6048" s="6">
        <v>45702</v>
      </c>
      <c r="B6048" t="s">
        <v>1144</v>
      </c>
      <c r="C6048">
        <v>1.9149999618530273</v>
      </c>
      <c r="D6048">
        <v>1.5915104266073676E-2</v>
      </c>
      <c r="E6048">
        <v>1.5789786871825133E-2</v>
      </c>
    </row>
    <row r="6049" spans="1:5" x14ac:dyDescent="0.25">
      <c r="A6049" s="6">
        <v>45705</v>
      </c>
      <c r="B6049" t="s">
        <v>1144</v>
      </c>
      <c r="C6049">
        <v>1.9750000238418579</v>
      </c>
      <c r="D6049">
        <v>3.1331625683570286E-2</v>
      </c>
      <c r="E6049">
        <v>3.0850807712392885E-2</v>
      </c>
    </row>
    <row r="6050" spans="1:5" x14ac:dyDescent="0.25">
      <c r="A6050" s="6">
        <v>45706</v>
      </c>
      <c r="B6050" t="s">
        <v>1144</v>
      </c>
      <c r="C6050">
        <v>1.9149999618530273</v>
      </c>
      <c r="D6050">
        <v>-3.0379777855453316E-2</v>
      </c>
      <c r="E6050">
        <v>-3.0850807712392996E-2</v>
      </c>
    </row>
    <row r="6051" spans="1:5" x14ac:dyDescent="0.25">
      <c r="A6051" s="6">
        <v>45707</v>
      </c>
      <c r="B6051" t="s">
        <v>1144</v>
      </c>
      <c r="C6051">
        <v>1.9299999475479126</v>
      </c>
      <c r="D6051">
        <v>7.8328908583218393E-3</v>
      </c>
      <c r="E6051">
        <v>7.8023730270274988E-3</v>
      </c>
    </row>
    <row r="6052" spans="1:5" x14ac:dyDescent="0.25">
      <c r="A6052" s="6">
        <v>45708</v>
      </c>
      <c r="B6052" t="s">
        <v>1144</v>
      </c>
      <c r="C6052">
        <v>1.9099999666213989</v>
      </c>
      <c r="D6052">
        <v>-1.0362684699511959E-2</v>
      </c>
      <c r="E6052">
        <v>-1.0416751156715455E-2</v>
      </c>
    </row>
    <row r="6053" spans="1:5" x14ac:dyDescent="0.25">
      <c r="A6053" s="6">
        <v>45709</v>
      </c>
      <c r="B6053" t="s">
        <v>1144</v>
      </c>
      <c r="C6053">
        <v>1.9500000476837158</v>
      </c>
      <c r="D6053">
        <v>2.0942451183951105E-2</v>
      </c>
      <c r="E6053">
        <v>2.0726172446011749E-2</v>
      </c>
    </row>
    <row r="6054" spans="1:5" x14ac:dyDescent="0.25">
      <c r="A6054" s="6">
        <v>45712</v>
      </c>
      <c r="B6054" t="s">
        <v>1144</v>
      </c>
      <c r="C6054">
        <v>1.7849999666213989</v>
      </c>
      <c r="D6054">
        <v>-8.4615424116686655E-2</v>
      </c>
      <c r="E6054">
        <v>-8.8411000496736863E-2</v>
      </c>
    </row>
    <row r="6055" spans="1:5" x14ac:dyDescent="0.25">
      <c r="A6055" s="6">
        <v>45713</v>
      </c>
      <c r="B6055" t="s">
        <v>1144</v>
      </c>
      <c r="C6055">
        <v>1.4700000286102295</v>
      </c>
      <c r="D6055">
        <v>-0.17647055680756851</v>
      </c>
      <c r="E6055">
        <v>-0.19415597627871997</v>
      </c>
    </row>
    <row r="6056" spans="1:5" x14ac:dyDescent="0.25">
      <c r="A6056" s="6">
        <v>45714</v>
      </c>
      <c r="B6056" t="s">
        <v>1144</v>
      </c>
      <c r="C6056">
        <v>1.4149999618530273</v>
      </c>
      <c r="D6056">
        <v>-3.7415010671258631E-2</v>
      </c>
      <c r="E6056">
        <v>-3.8132916117176646E-2</v>
      </c>
    </row>
    <row r="6057" spans="1:5" x14ac:dyDescent="0.25">
      <c r="A6057" s="6">
        <v>45715</v>
      </c>
      <c r="B6057" t="s">
        <v>1144</v>
      </c>
      <c r="C6057">
        <v>1.4750000238418579</v>
      </c>
      <c r="D6057">
        <v>4.2402871806623166E-2</v>
      </c>
      <c r="E6057">
        <v>4.1528501819545191E-2</v>
      </c>
    </row>
    <row r="6058" spans="1:5" x14ac:dyDescent="0.25">
      <c r="A6058" s="6">
        <v>45716</v>
      </c>
      <c r="B6058" t="s">
        <v>1144</v>
      </c>
      <c r="C6058">
        <v>1.4299999475479126</v>
      </c>
      <c r="D6058">
        <v>-3.0508525807840914E-2</v>
      </c>
      <c r="E6058">
        <v>-3.0983598363720624E-2</v>
      </c>
    </row>
    <row r="6059" spans="1:5" x14ac:dyDescent="0.25">
      <c r="A6059" s="6">
        <v>45719</v>
      </c>
      <c r="B6059" t="s">
        <v>1144</v>
      </c>
      <c r="C6059">
        <v>1.4850000143051147</v>
      </c>
      <c r="D6059">
        <v>3.8461586555659233E-2</v>
      </c>
      <c r="E6059">
        <v>3.7740374295702997E-2</v>
      </c>
    </row>
    <row r="6060" spans="1:5" x14ac:dyDescent="0.25">
      <c r="A6060" s="6">
        <v>45720</v>
      </c>
      <c r="B6060" t="s">
        <v>1144</v>
      </c>
      <c r="C6060">
        <v>1.4299999475479126</v>
      </c>
      <c r="D6060">
        <v>-3.7037081634600955E-2</v>
      </c>
      <c r="E6060">
        <v>-3.7740374295702941E-2</v>
      </c>
    </row>
    <row r="6061" spans="1:5" x14ac:dyDescent="0.25">
      <c r="A6061" s="6">
        <v>45721</v>
      </c>
      <c r="B6061" t="s">
        <v>1144</v>
      </c>
      <c r="C6061">
        <v>1.3999999761581421</v>
      </c>
      <c r="D6061">
        <v>-2.0979001741372683E-2</v>
      </c>
      <c r="E6061">
        <v>-2.1202188000719557E-2</v>
      </c>
    </row>
    <row r="6062" spans="1:5" x14ac:dyDescent="0.25">
      <c r="A6062" s="6">
        <v>45722</v>
      </c>
      <c r="B6062" t="s">
        <v>1144</v>
      </c>
      <c r="C6062">
        <v>1.3799999952316284</v>
      </c>
      <c r="D6062">
        <v>-1.4285700905079524E-2</v>
      </c>
      <c r="E6062">
        <v>-1.4388723877542694E-2</v>
      </c>
    </row>
    <row r="6063" spans="1:5" x14ac:dyDescent="0.25">
      <c r="A6063" s="6">
        <v>45723</v>
      </c>
      <c r="B6063" t="s">
        <v>1144</v>
      </c>
      <c r="C6063">
        <v>1.2000000476837158</v>
      </c>
      <c r="D6063">
        <v>-0.13043474505063324</v>
      </c>
      <c r="E6063">
        <v>-0.13976189918338786</v>
      </c>
    </row>
    <row r="6064" spans="1:5" x14ac:dyDescent="0.25">
      <c r="A6064" s="6">
        <v>45726</v>
      </c>
      <c r="B6064" t="s">
        <v>1144</v>
      </c>
      <c r="C6064">
        <v>1.2549999952316284</v>
      </c>
      <c r="D6064">
        <v>4.5833287802009348E-2</v>
      </c>
      <c r="E6064">
        <v>4.4813972253864319E-2</v>
      </c>
    </row>
    <row r="6065" spans="1:5" x14ac:dyDescent="0.25">
      <c r="A6065" s="6">
        <v>45727</v>
      </c>
      <c r="B6065" t="s">
        <v>1144</v>
      </c>
      <c r="C6065">
        <v>1.1549999713897705</v>
      </c>
      <c r="D6065">
        <v>-7.9681294200643737E-2</v>
      </c>
      <c r="E6065">
        <v>-8.3035249581252815E-2</v>
      </c>
    </row>
    <row r="6066" spans="1:5" x14ac:dyDescent="0.25">
      <c r="A6066" s="6">
        <v>45728</v>
      </c>
      <c r="B6066" t="s">
        <v>1144</v>
      </c>
      <c r="C6066">
        <v>1.1749999523162842</v>
      </c>
      <c r="D6066">
        <v>1.7316001231106881E-2</v>
      </c>
      <c r="E6066">
        <v>1.7167787811240572E-2</v>
      </c>
    </row>
    <row r="6067" spans="1:5" x14ac:dyDescent="0.25">
      <c r="A6067" s="6">
        <v>45729</v>
      </c>
      <c r="B6067" t="s">
        <v>1144</v>
      </c>
      <c r="C6067">
        <v>1.1799999475479126</v>
      </c>
      <c r="D6067">
        <v>4.2553152634363656E-3</v>
      </c>
      <c r="E6067">
        <v>4.2462870124152785E-3</v>
      </c>
    </row>
    <row r="6068" spans="1:5" x14ac:dyDescent="0.25">
      <c r="A6068" s="6">
        <v>45730</v>
      </c>
      <c r="B6068" t="s">
        <v>1144</v>
      </c>
      <c r="C6068">
        <v>1.2300000190734863</v>
      </c>
      <c r="D6068">
        <v>4.2372943854341649E-2</v>
      </c>
      <c r="E6068">
        <v>4.1499790864574636E-2</v>
      </c>
    </row>
    <row r="6069" spans="1:5" x14ac:dyDescent="0.25">
      <c r="A6069" s="6">
        <v>45733</v>
      </c>
      <c r="B6069" t="s">
        <v>1144</v>
      </c>
      <c r="C6069">
        <v>1.2599999904632568</v>
      </c>
      <c r="D6069">
        <v>2.4390220263873053E-2</v>
      </c>
      <c r="E6069">
        <v>2.4097528503317263E-2</v>
      </c>
    </row>
    <row r="6070" spans="1:5" x14ac:dyDescent="0.25">
      <c r="A6070" s="6">
        <v>45734</v>
      </c>
      <c r="B6070" t="s">
        <v>1144</v>
      </c>
      <c r="C6070">
        <v>1.2749999761581421</v>
      </c>
      <c r="D6070">
        <v>1.1904750641601458E-2</v>
      </c>
      <c r="E6070">
        <v>1.1834446516350102E-2</v>
      </c>
    </row>
    <row r="6071" spans="1:5" x14ac:dyDescent="0.25">
      <c r="A6071" s="6">
        <v>45735</v>
      </c>
      <c r="B6071" t="s">
        <v>1144</v>
      </c>
      <c r="C6071">
        <v>1.2450000047683716</v>
      </c>
      <c r="D6071">
        <v>-2.3529389765297948E-2</v>
      </c>
      <c r="E6071">
        <v>-2.3810626164204634E-2</v>
      </c>
    </row>
    <row r="6072" spans="1:5" x14ac:dyDescent="0.25">
      <c r="A6072" s="6">
        <v>45736</v>
      </c>
      <c r="B6072" t="s">
        <v>1144</v>
      </c>
      <c r="C6072">
        <v>1.2999999523162842</v>
      </c>
      <c r="D6072">
        <v>4.4176664527921128E-2</v>
      </c>
      <c r="E6072">
        <v>4.3228694041020685E-2</v>
      </c>
    </row>
    <row r="6073" spans="1:5" x14ac:dyDescent="0.25">
      <c r="A6073" s="6">
        <v>45737</v>
      </c>
      <c r="B6073" t="s">
        <v>1144</v>
      </c>
      <c r="C6073">
        <v>1.2699999809265137</v>
      </c>
      <c r="D6073">
        <v>-2.3076901915509929E-2</v>
      </c>
      <c r="E6073">
        <v>-2.3347342335702331E-2</v>
      </c>
    </row>
    <row r="6074" spans="1:5" x14ac:dyDescent="0.25">
      <c r="A6074" s="6">
        <v>45740</v>
      </c>
      <c r="B6074" t="s">
        <v>1144</v>
      </c>
      <c r="C6074">
        <v>1.2699999809265137</v>
      </c>
      <c r="D6074">
        <v>0</v>
      </c>
      <c r="E6074">
        <v>0</v>
      </c>
    </row>
    <row r="6075" spans="1:5" x14ac:dyDescent="0.25">
      <c r="A6075" s="6">
        <v>45741</v>
      </c>
      <c r="B6075" t="s">
        <v>1144</v>
      </c>
      <c r="C6075">
        <v>1.2799999713897705</v>
      </c>
      <c r="D6075">
        <v>7.8740083570405517E-3</v>
      </c>
      <c r="E6075">
        <v>7.843170127777039E-3</v>
      </c>
    </row>
    <row r="6076" spans="1:5" x14ac:dyDescent="0.25">
      <c r="A6076" s="6">
        <v>45742</v>
      </c>
      <c r="B6076" t="s">
        <v>1144</v>
      </c>
      <c r="C6076">
        <v>1.2450000047683716</v>
      </c>
      <c r="D6076">
        <v>-2.7343724534147795E-2</v>
      </c>
      <c r="E6076">
        <v>-2.7724521833095508E-2</v>
      </c>
    </row>
    <row r="6077" spans="1:5" x14ac:dyDescent="0.25">
      <c r="A6077" s="6">
        <v>45743</v>
      </c>
      <c r="B6077" t="s">
        <v>1144</v>
      </c>
      <c r="C6077">
        <v>1.2350000143051147</v>
      </c>
      <c r="D6077">
        <v>-8.0321208232584373E-3</v>
      </c>
      <c r="E6077">
        <v>-8.0645520836589955E-3</v>
      </c>
    </row>
    <row r="6078" spans="1:5" x14ac:dyDescent="0.25">
      <c r="A6078" s="6">
        <v>45744</v>
      </c>
      <c r="B6078" t="s">
        <v>1144</v>
      </c>
      <c r="C6078">
        <v>1.1950000524520874</v>
      </c>
      <c r="D6078">
        <v>-3.2388632704213993E-2</v>
      </c>
      <c r="E6078">
        <v>-3.2924752386596159E-2</v>
      </c>
    </row>
    <row r="6079" spans="1:5" x14ac:dyDescent="0.25">
      <c r="A6079" s="6">
        <v>45747</v>
      </c>
      <c r="B6079" t="s">
        <v>1144</v>
      </c>
      <c r="C6079">
        <v>1.1449999809265137</v>
      </c>
      <c r="D6079">
        <v>-4.1841062201608992E-2</v>
      </c>
      <c r="E6079">
        <v>-4.2741608928297085E-2</v>
      </c>
    </row>
    <row r="6080" spans="1:5" x14ac:dyDescent="0.25">
      <c r="A6080" s="6">
        <v>45748</v>
      </c>
      <c r="B6080" t="s">
        <v>1144</v>
      </c>
      <c r="C6080">
        <v>1.1649999618530273</v>
      </c>
      <c r="D6080">
        <v>1.7467232541200639E-2</v>
      </c>
      <c r="E6080">
        <v>1.7316433925344678E-2</v>
      </c>
    </row>
    <row r="6081" spans="1:5" x14ac:dyDescent="0.25">
      <c r="A6081" s="6">
        <v>45749</v>
      </c>
      <c r="B6081" t="s">
        <v>1144</v>
      </c>
      <c r="C6081">
        <v>1.1399999856948853</v>
      </c>
      <c r="D6081">
        <v>-2.145920770536125E-2</v>
      </c>
      <c r="E6081">
        <v>-2.1692804415423029E-2</v>
      </c>
    </row>
    <row r="6082" spans="1:5" x14ac:dyDescent="0.25">
      <c r="A6082" s="6">
        <v>45750</v>
      </c>
      <c r="B6082" t="s">
        <v>1144</v>
      </c>
      <c r="C6082">
        <v>1.1000000238418579</v>
      </c>
      <c r="D6082">
        <v>-3.5087686276281338E-2</v>
      </c>
      <c r="E6082">
        <v>-3.5718048379316844E-2</v>
      </c>
    </row>
    <row r="6083" spans="1:5" x14ac:dyDescent="0.25">
      <c r="A6083" s="6">
        <v>45751</v>
      </c>
      <c r="B6083" t="s">
        <v>1144</v>
      </c>
      <c r="C6083">
        <v>1.0499999523162842</v>
      </c>
      <c r="D6083">
        <v>-4.5454609492592168E-2</v>
      </c>
      <c r="E6083">
        <v>-4.6520082722372617E-2</v>
      </c>
    </row>
    <row r="6084" spans="1:5" x14ac:dyDescent="0.25">
      <c r="A6084" s="6">
        <v>45754</v>
      </c>
      <c r="B6084" t="s">
        <v>1144</v>
      </c>
      <c r="C6084">
        <v>0.97500002384185791</v>
      </c>
      <c r="D6084">
        <v>-7.142850655276467E-2</v>
      </c>
      <c r="E6084">
        <v>-7.4107902287470884E-2</v>
      </c>
    </row>
    <row r="6085" spans="1:5" x14ac:dyDescent="0.25">
      <c r="A6085" s="6">
        <v>45755</v>
      </c>
      <c r="B6085" t="s">
        <v>1144</v>
      </c>
      <c r="C6085">
        <v>1.0549999475479126</v>
      </c>
      <c r="D6085">
        <v>8.2051201794668405E-2</v>
      </c>
      <c r="E6085">
        <v>7.8858500741512863E-2</v>
      </c>
    </row>
    <row r="6086" spans="1:5" x14ac:dyDescent="0.25">
      <c r="A6086" s="6">
        <v>45756</v>
      </c>
      <c r="B6086" t="s">
        <v>1144</v>
      </c>
      <c r="C6086">
        <v>0.9649999737739563</v>
      </c>
      <c r="D6086">
        <v>-8.5308036254541086E-2</v>
      </c>
      <c r="E6086">
        <v>-8.9167922030809019E-2</v>
      </c>
    </row>
    <row r="6087" spans="1:5" x14ac:dyDescent="0.25">
      <c r="A6087" s="6">
        <v>45757</v>
      </c>
      <c r="B6087" t="s">
        <v>1144</v>
      </c>
      <c r="C6087">
        <v>1.065000057220459</v>
      </c>
      <c r="D6087">
        <v>0.10362703229453851</v>
      </c>
      <c r="E6087">
        <v>9.8602057709916258E-2</v>
      </c>
    </row>
    <row r="6088" spans="1:5" x14ac:dyDescent="0.25">
      <c r="A6088" s="6">
        <v>45758</v>
      </c>
      <c r="B6088" t="s">
        <v>1144</v>
      </c>
      <c r="C6088">
        <v>1.0399999618530273</v>
      </c>
      <c r="D6088">
        <v>-2.3474266689411549E-2</v>
      </c>
      <c r="E6088">
        <v>-2.3754176416018246E-2</v>
      </c>
    </row>
    <row r="6089" spans="1:5" x14ac:dyDescent="0.25">
      <c r="A6089" s="6">
        <v>45761</v>
      </c>
      <c r="B6089" t="s">
        <v>1144</v>
      </c>
      <c r="C6089">
        <v>1.1050000190734863</v>
      </c>
      <c r="D6089">
        <v>6.2500057312160573E-2</v>
      </c>
      <c r="E6089">
        <v>6.06246757572904E-2</v>
      </c>
    </row>
    <row r="6090" spans="1:5" x14ac:dyDescent="0.25">
      <c r="A6090" s="6">
        <v>45762</v>
      </c>
      <c r="B6090" t="s">
        <v>1144</v>
      </c>
      <c r="C6090">
        <v>1.1000000238418579</v>
      </c>
      <c r="D6090">
        <v>-4.5248824844553726E-3</v>
      </c>
      <c r="E6090">
        <v>-4.5351507520487314E-3</v>
      </c>
    </row>
    <row r="6091" spans="1:5" x14ac:dyDescent="0.25">
      <c r="A6091" s="6">
        <v>45763</v>
      </c>
      <c r="B6091" t="s">
        <v>1144</v>
      </c>
      <c r="C6091">
        <v>1.059999942779541</v>
      </c>
      <c r="D6091">
        <v>-3.636370926848953E-2</v>
      </c>
      <c r="E6091">
        <v>-3.7041347336331645E-2</v>
      </c>
    </row>
    <row r="6092" spans="1:5" x14ac:dyDescent="0.25">
      <c r="A6092" s="6">
        <v>45764</v>
      </c>
      <c r="B6092" t="s">
        <v>1144</v>
      </c>
      <c r="C6092">
        <v>1.1150000095367432</v>
      </c>
      <c r="D6092">
        <v>5.1886858232256694E-2</v>
      </c>
      <c r="E6092">
        <v>5.0585559322805784E-2</v>
      </c>
    </row>
    <row r="6093" spans="1:5" x14ac:dyDescent="0.25">
      <c r="A6093" s="6">
        <v>45770</v>
      </c>
      <c r="B6093" t="s">
        <v>1144</v>
      </c>
      <c r="C6093">
        <v>1.1299999952316284</v>
      </c>
      <c r="D6093">
        <v>8.1339752763345485E-2</v>
      </c>
      <c r="E6093">
        <v>7.8200784154992806E-2</v>
      </c>
    </row>
    <row r="6094" spans="1:5" x14ac:dyDescent="0.25">
      <c r="A6094" s="6">
        <v>45771</v>
      </c>
      <c r="B6094" t="s">
        <v>1144</v>
      </c>
      <c r="C6094">
        <v>1.1699999570846558</v>
      </c>
      <c r="D6094">
        <v>3.5398196479485833E-2</v>
      </c>
      <c r="E6094">
        <v>3.4786083625431258E-2</v>
      </c>
    </row>
    <row r="6095" spans="1:5" x14ac:dyDescent="0.25">
      <c r="A6095" s="6">
        <v>45776</v>
      </c>
      <c r="B6095" t="s">
        <v>1144</v>
      </c>
      <c r="C6095">
        <v>1.2100000381469727</v>
      </c>
      <c r="D6095">
        <v>4.7619106597052596E-2</v>
      </c>
      <c r="E6095">
        <v>4.6520071932077842E-2</v>
      </c>
    </row>
    <row r="6096" spans="1:5" x14ac:dyDescent="0.25">
      <c r="A6096" s="6">
        <v>45777</v>
      </c>
      <c r="B6096" t="s">
        <v>1144</v>
      </c>
      <c r="C6096">
        <v>1.2100000381469727</v>
      </c>
      <c r="D6096">
        <v>0</v>
      </c>
      <c r="E6096">
        <v>0</v>
      </c>
    </row>
    <row r="6097" spans="1:5" x14ac:dyDescent="0.25">
      <c r="A6097" s="6">
        <v>45778</v>
      </c>
      <c r="B6097" t="s">
        <v>1144</v>
      </c>
      <c r="C6097">
        <v>1.2300000190734863</v>
      </c>
      <c r="D6097">
        <v>1.6528909335525421E-2</v>
      </c>
      <c r="E6097">
        <v>1.6393793756152505E-2</v>
      </c>
    </row>
    <row r="6098" spans="1:5" x14ac:dyDescent="0.25">
      <c r="A6098" s="6">
        <v>45779</v>
      </c>
      <c r="B6098" t="s">
        <v>1144</v>
      </c>
      <c r="C6098">
        <v>1.2799999713897705</v>
      </c>
      <c r="D6098">
        <v>4.065036710645531E-2</v>
      </c>
      <c r="E6098">
        <v>3.9845870688558355E-2</v>
      </c>
    </row>
    <row r="6099" spans="1:5" x14ac:dyDescent="0.25">
      <c r="A6099" s="6">
        <v>45782</v>
      </c>
      <c r="B6099" t="s">
        <v>1144</v>
      </c>
      <c r="C6099">
        <v>1.2649999856948853</v>
      </c>
      <c r="D6099">
        <v>-1.1718739086063357E-2</v>
      </c>
      <c r="E6099">
        <v>-1.178794470869139E-2</v>
      </c>
    </row>
    <row r="6100" spans="1:5" x14ac:dyDescent="0.25">
      <c r="A6100" s="6">
        <v>45783</v>
      </c>
      <c r="B6100" t="s">
        <v>1144</v>
      </c>
      <c r="C6100">
        <v>1.2000000476837158</v>
      </c>
      <c r="D6100">
        <v>-5.1383350787521098E-2</v>
      </c>
      <c r="E6100">
        <v>-5.2750514340708723E-2</v>
      </c>
    </row>
    <row r="6101" spans="1:5" x14ac:dyDescent="0.25">
      <c r="A6101" s="6">
        <v>45784</v>
      </c>
      <c r="B6101" t="s">
        <v>1144</v>
      </c>
      <c r="C6101">
        <v>1.309999942779541</v>
      </c>
      <c r="D6101">
        <v>9.1666575604018474E-2</v>
      </c>
      <c r="E6101">
        <v>8.7705497002935784E-2</v>
      </c>
    </row>
    <row r="6102" spans="1:5" x14ac:dyDescent="0.25">
      <c r="A6102" s="6">
        <v>45785</v>
      </c>
      <c r="B6102" t="s">
        <v>1144</v>
      </c>
      <c r="C6102">
        <v>1.4600000381469727</v>
      </c>
      <c r="D6102">
        <v>0.11450389459495947</v>
      </c>
      <c r="E6102">
        <v>0.10840936831498856</v>
      </c>
    </row>
    <row r="6103" spans="1:5" x14ac:dyDescent="0.25">
      <c r="A6103" s="6">
        <v>45786</v>
      </c>
      <c r="B6103" t="s">
        <v>1144</v>
      </c>
      <c r="C6103">
        <v>1.4650000333786011</v>
      </c>
      <c r="D6103">
        <v>3.4246541787590346E-3</v>
      </c>
      <c r="E6103">
        <v>3.4188034047501876E-3</v>
      </c>
    </row>
    <row r="6104" spans="1:5" x14ac:dyDescent="0.25">
      <c r="A6104" s="6">
        <v>45789</v>
      </c>
      <c r="B6104" t="s">
        <v>1144</v>
      </c>
      <c r="C6104">
        <v>1.4600000381469727</v>
      </c>
      <c r="D6104">
        <v>-3.412965950654212E-3</v>
      </c>
      <c r="E6104">
        <v>-3.4188034047502353E-3</v>
      </c>
    </row>
    <row r="6105" spans="1:5" x14ac:dyDescent="0.25">
      <c r="A6105" s="6">
        <v>45790</v>
      </c>
      <c r="B6105" t="s">
        <v>1144</v>
      </c>
      <c r="C6105">
        <v>1.6699999570846558</v>
      </c>
      <c r="D6105">
        <v>0.14383555715807672</v>
      </c>
      <c r="E6105">
        <v>0.13438713888254428</v>
      </c>
    </row>
    <row r="6106" spans="1:5" x14ac:dyDescent="0.25">
      <c r="A6106" s="6">
        <v>45791</v>
      </c>
      <c r="B6106" t="s">
        <v>1144</v>
      </c>
      <c r="C6106">
        <v>1.5099999904632568</v>
      </c>
      <c r="D6106">
        <v>-9.5808365708411891E-2</v>
      </c>
      <c r="E6106">
        <v>-0.10071395621974345</v>
      </c>
    </row>
    <row r="6107" spans="1:5" x14ac:dyDescent="0.25">
      <c r="A6107" s="6">
        <v>45792</v>
      </c>
      <c r="B6107" t="s">
        <v>1144</v>
      </c>
      <c r="C6107">
        <v>1.4850000143051147</v>
      </c>
      <c r="D6107">
        <v>-1.6556275705983503E-2</v>
      </c>
      <c r="E6107">
        <v>-1.6694862623372227E-2</v>
      </c>
    </row>
    <row r="6108" spans="1:5" x14ac:dyDescent="0.25">
      <c r="A6108" s="6">
        <v>45793</v>
      </c>
      <c r="B6108" t="s">
        <v>1144</v>
      </c>
      <c r="C6108">
        <v>1.4900000095367432</v>
      </c>
      <c r="D6108">
        <v>3.3670001235441838E-3</v>
      </c>
      <c r="E6108">
        <v>3.3613444701297351E-3</v>
      </c>
    </row>
    <row r="6109" spans="1:5" x14ac:dyDescent="0.25">
      <c r="A6109" s="6">
        <v>45796</v>
      </c>
      <c r="B6109" t="s">
        <v>1144</v>
      </c>
      <c r="C6109">
        <v>1.434999942779541</v>
      </c>
      <c r="D6109">
        <v>-3.6912796245083368E-2</v>
      </c>
      <c r="E6109">
        <v>-3.7611317021167143E-2</v>
      </c>
    </row>
    <row r="6110" spans="1:5" x14ac:dyDescent="0.25">
      <c r="A6110" s="6">
        <v>45797</v>
      </c>
      <c r="B6110" t="s">
        <v>1144</v>
      </c>
      <c r="C6110">
        <v>1.375</v>
      </c>
      <c r="D6110">
        <v>-4.1811808482252188E-2</v>
      </c>
      <c r="E6110">
        <v>-4.2711078218164715E-2</v>
      </c>
    </row>
    <row r="6111" spans="1:5" x14ac:dyDescent="0.25">
      <c r="A6111" s="6">
        <v>45798</v>
      </c>
      <c r="B6111" t="s">
        <v>1144</v>
      </c>
      <c r="C6111">
        <v>1.3650000095367432</v>
      </c>
      <c r="D6111">
        <v>-7.2727203369140625E-3</v>
      </c>
      <c r="E6111">
        <v>-7.2992954949865569E-3</v>
      </c>
    </row>
    <row r="6112" spans="1:5" x14ac:dyDescent="0.25">
      <c r="A6112" s="6">
        <v>45799</v>
      </c>
      <c r="B6112" t="s">
        <v>1144</v>
      </c>
      <c r="C6112">
        <v>1.309999942779541</v>
      </c>
      <c r="D6112">
        <v>-4.0293088917902842E-2</v>
      </c>
      <c r="E6112">
        <v>-4.1127342090228572E-2</v>
      </c>
    </row>
    <row r="6113" spans="1:5" x14ac:dyDescent="0.25">
      <c r="A6113" s="6">
        <v>45800</v>
      </c>
      <c r="B6113" t="s">
        <v>1144</v>
      </c>
      <c r="C6113">
        <v>1.3049999475479126</v>
      </c>
      <c r="D6113">
        <v>-3.8167904198678215E-3</v>
      </c>
      <c r="E6113">
        <v>-3.824092951833983E-3</v>
      </c>
    </row>
    <row r="6114" spans="1:5" x14ac:dyDescent="0.25">
      <c r="A6114" s="6">
        <v>45803</v>
      </c>
      <c r="B6114" t="s">
        <v>1144</v>
      </c>
      <c r="C6114">
        <v>1.2999999523162842</v>
      </c>
      <c r="D6114">
        <v>-3.8314141245932021E-3</v>
      </c>
      <c r="E6114">
        <v>-3.8387727937765547E-3</v>
      </c>
    </row>
    <row r="6115" spans="1:5" x14ac:dyDescent="0.25">
      <c r="A6115" s="6">
        <v>45804</v>
      </c>
      <c r="B6115" t="s">
        <v>1144</v>
      </c>
      <c r="C6115">
        <v>1.2849999666213989</v>
      </c>
      <c r="D6115">
        <v>-1.1538450957754964E-2</v>
      </c>
      <c r="E6115">
        <v>-1.1605535416091221E-2</v>
      </c>
    </row>
    <row r="6116" spans="1:5" x14ac:dyDescent="0.25">
      <c r="A6116" s="6">
        <v>45805</v>
      </c>
      <c r="B6116" t="s">
        <v>1144</v>
      </c>
      <c r="C6116">
        <v>1.2899999618530273</v>
      </c>
      <c r="D6116">
        <v>3.8910469739348308E-3</v>
      </c>
      <c r="E6116">
        <v>3.883496430666036E-3</v>
      </c>
    </row>
    <row r="6117" spans="1:5" x14ac:dyDescent="0.25">
      <c r="A6117" s="6">
        <v>45806</v>
      </c>
      <c r="B6117" t="s">
        <v>1144</v>
      </c>
      <c r="C6117">
        <v>1.3049999475479126</v>
      </c>
      <c r="D6117">
        <v>1.1627896231359847E-2</v>
      </c>
      <c r="E6117">
        <v>1.1560811779201754E-2</v>
      </c>
    </row>
    <row r="6118" spans="1:5" x14ac:dyDescent="0.25">
      <c r="A6118" s="6">
        <v>45807</v>
      </c>
      <c r="B6118" t="s">
        <v>1144</v>
      </c>
      <c r="C6118">
        <v>1.309999942779541</v>
      </c>
      <c r="D6118">
        <v>3.8314141245932021E-3</v>
      </c>
      <c r="E6118">
        <v>3.8240929518340702E-3</v>
      </c>
    </row>
    <row r="6119" spans="1:5" x14ac:dyDescent="0.25">
      <c r="A6119" s="6">
        <v>45810</v>
      </c>
      <c r="B6119" t="s">
        <v>1144</v>
      </c>
      <c r="C6119">
        <v>1.2599999904632568</v>
      </c>
      <c r="D6119">
        <v>-3.816790419867877E-2</v>
      </c>
      <c r="E6119">
        <v>-3.8915380138776733E-2</v>
      </c>
    </row>
    <row r="6120" spans="1:5" x14ac:dyDescent="0.25">
      <c r="A6120" s="6">
        <v>45811</v>
      </c>
      <c r="B6120" t="s">
        <v>1144</v>
      </c>
      <c r="C6120">
        <v>1.2649999856948853</v>
      </c>
      <c r="D6120">
        <v>3.9682502138671527E-3</v>
      </c>
      <c r="E6120">
        <v>3.9603974765495794E-3</v>
      </c>
    </row>
    <row r="6121" spans="1:5" x14ac:dyDescent="0.25">
      <c r="A6121" s="6">
        <v>45812</v>
      </c>
      <c r="B6121" t="s">
        <v>1144</v>
      </c>
      <c r="C6121">
        <v>1.315000057220459</v>
      </c>
      <c r="D6121">
        <v>3.952574868853298E-2</v>
      </c>
      <c r="E6121">
        <v>3.8764598272291652E-2</v>
      </c>
    </row>
    <row r="6122" spans="1:5" x14ac:dyDescent="0.25">
      <c r="A6122" s="6">
        <v>45813</v>
      </c>
      <c r="B6122" t="s">
        <v>1144</v>
      </c>
      <c r="C6122">
        <v>1.3400000333786011</v>
      </c>
      <c r="D6122">
        <v>1.901138788616108E-2</v>
      </c>
      <c r="E6122">
        <v>1.8832929728839581E-2</v>
      </c>
    </row>
    <row r="6123" spans="1:5" x14ac:dyDescent="0.25">
      <c r="A6123" s="6">
        <v>45814</v>
      </c>
      <c r="B6123" t="s">
        <v>1144</v>
      </c>
      <c r="C6123">
        <v>1.309999942779541</v>
      </c>
      <c r="D6123">
        <v>-2.2388126755056525E-2</v>
      </c>
      <c r="E6123">
        <v>-2.2642545338903967E-2</v>
      </c>
    </row>
    <row r="6124" spans="1:5" x14ac:dyDescent="0.25">
      <c r="A6124" s="6">
        <v>45819</v>
      </c>
      <c r="B6124" t="s">
        <v>1144</v>
      </c>
      <c r="C6124">
        <v>1.3049999475479126</v>
      </c>
      <c r="D6124">
        <v>-2.9739836588441149E-2</v>
      </c>
      <c r="E6124">
        <v>-3.0191033743862793E-2</v>
      </c>
    </row>
    <row r="6125" spans="1:5" x14ac:dyDescent="0.25">
      <c r="A6125" s="6">
        <v>45820</v>
      </c>
      <c r="B6125" t="s">
        <v>1144</v>
      </c>
      <c r="C6125">
        <v>1.2649999856948853</v>
      </c>
      <c r="D6125">
        <v>-3.0651312996745395E-2</v>
      </c>
      <c r="E6125">
        <v>-3.1130889710393149E-2</v>
      </c>
    </row>
    <row r="6126" spans="1:5" x14ac:dyDescent="0.25">
      <c r="A6126" s="6">
        <v>45821</v>
      </c>
      <c r="B6126" t="s">
        <v>1144</v>
      </c>
      <c r="C6126">
        <v>1.1799999475479126</v>
      </c>
      <c r="D6126">
        <v>-6.7193706804890341E-2</v>
      </c>
      <c r="E6126">
        <v>-6.9557716844441467E-2</v>
      </c>
    </row>
    <row r="6127" spans="1:5" x14ac:dyDescent="0.25">
      <c r="A6127" s="6">
        <v>45824</v>
      </c>
      <c r="B6127" t="s">
        <v>1144</v>
      </c>
      <c r="C6127">
        <v>1.2150000333786011</v>
      </c>
      <c r="D6127">
        <v>2.9661091005486862E-2</v>
      </c>
      <c r="E6127">
        <v>2.9229710237960078E-2</v>
      </c>
    </row>
    <row r="6128" spans="1:5" x14ac:dyDescent="0.25">
      <c r="A6128" s="6">
        <v>45825</v>
      </c>
      <c r="B6128" t="s">
        <v>1144</v>
      </c>
      <c r="C6128">
        <v>1.2150000333786011</v>
      </c>
      <c r="D6128">
        <v>0</v>
      </c>
      <c r="E6128">
        <v>0</v>
      </c>
    </row>
    <row r="6129" spans="1:5" x14ac:dyDescent="0.25">
      <c r="A6129" s="6">
        <v>45826</v>
      </c>
      <c r="B6129" t="s">
        <v>1144</v>
      </c>
      <c r="C6129">
        <v>1.2100000381469727</v>
      </c>
      <c r="D6129">
        <v>-4.1152222998090959E-3</v>
      </c>
      <c r="E6129">
        <v>-4.1237131295381434E-3</v>
      </c>
    </row>
    <row r="6130" spans="1:5" x14ac:dyDescent="0.25">
      <c r="A6130" s="6">
        <v>45827</v>
      </c>
      <c r="B6130" t="s">
        <v>1144</v>
      </c>
      <c r="C6130">
        <v>1.2050000429153442</v>
      </c>
      <c r="D6130">
        <v>-4.1322273338814108E-3</v>
      </c>
      <c r="E6130">
        <v>-4.1407885780617064E-3</v>
      </c>
    </row>
    <row r="6131" spans="1:5" x14ac:dyDescent="0.25">
      <c r="A6131" s="6">
        <v>45828</v>
      </c>
      <c r="B6131" t="s">
        <v>1144</v>
      </c>
      <c r="C6131">
        <v>1.2200000286102295</v>
      </c>
      <c r="D6131">
        <v>1.2448120465286205E-2</v>
      </c>
      <c r="E6131">
        <v>1.2371279639161452E-2</v>
      </c>
    </row>
    <row r="6132" spans="1:5" x14ac:dyDescent="0.25">
      <c r="A6132" s="6">
        <v>45831</v>
      </c>
      <c r="B6132" t="s">
        <v>1144</v>
      </c>
      <c r="C6132">
        <v>1.184999942779541</v>
      </c>
      <c r="D6132">
        <v>-2.8688594270410817E-2</v>
      </c>
      <c r="E6132">
        <v>-2.91081558963865E-2</v>
      </c>
    </row>
    <row r="6133" spans="1:5" x14ac:dyDescent="0.25">
      <c r="A6133" s="6">
        <v>45832</v>
      </c>
      <c r="B6133" t="s">
        <v>1144</v>
      </c>
      <c r="C6133">
        <v>1.2050000429153442</v>
      </c>
      <c r="D6133">
        <v>1.6877722448568999E-2</v>
      </c>
      <c r="E6133">
        <v>1.6736876257225072E-2</v>
      </c>
    </row>
    <row r="6134" spans="1:5" x14ac:dyDescent="0.25">
      <c r="A6134" s="6">
        <v>45833</v>
      </c>
      <c r="B6134" t="s">
        <v>1144</v>
      </c>
      <c r="C6134">
        <v>1.1749999523162842</v>
      </c>
      <c r="D6134">
        <v>-2.4896339859439842E-2</v>
      </c>
      <c r="E6134">
        <v>-2.521149554277554E-2</v>
      </c>
    </row>
    <row r="6135" spans="1:5" x14ac:dyDescent="0.25">
      <c r="A6135" s="6">
        <v>45834</v>
      </c>
      <c r="B6135" t="s">
        <v>1144</v>
      </c>
      <c r="C6135">
        <v>1.1649999618530273</v>
      </c>
      <c r="D6135">
        <v>-8.5106305268726201E-3</v>
      </c>
      <c r="E6135">
        <v>-8.5470527407548458E-3</v>
      </c>
    </row>
    <row r="6136" spans="1:5" x14ac:dyDescent="0.25">
      <c r="A6136" s="6">
        <v>45835</v>
      </c>
      <c r="B6136" t="s">
        <v>1144</v>
      </c>
      <c r="C6136">
        <v>1.1950000524520874</v>
      </c>
      <c r="D6136">
        <v>2.5751151572007247E-2</v>
      </c>
      <c r="E6136">
        <v>2.5425175002952306E-2</v>
      </c>
    </row>
    <row r="6137" spans="1:5" x14ac:dyDescent="0.25">
      <c r="A6137" s="6">
        <v>45838</v>
      </c>
      <c r="B6137" t="s">
        <v>1144</v>
      </c>
      <c r="C6137">
        <v>1.1950000524520874</v>
      </c>
      <c r="D6137">
        <v>0</v>
      </c>
      <c r="E6137">
        <v>0</v>
      </c>
    </row>
    <row r="6138" spans="1:5" x14ac:dyDescent="0.25">
      <c r="A6138" s="6">
        <v>45839</v>
      </c>
      <c r="B6138" t="s">
        <v>1144</v>
      </c>
      <c r="C6138">
        <v>1.2000000476837158</v>
      </c>
      <c r="D6138">
        <v>4.1840962444885665E-3</v>
      </c>
      <c r="E6138">
        <v>4.1753672539504919E-3</v>
      </c>
    </row>
    <row r="6139" spans="1:5" x14ac:dyDescent="0.25">
      <c r="A6139" s="6">
        <v>45840</v>
      </c>
      <c r="B6139" t="s">
        <v>1144</v>
      </c>
      <c r="C6139">
        <v>1.1799999475479126</v>
      </c>
      <c r="D6139">
        <v>-1.6666749450892193E-2</v>
      </c>
      <c r="E6139">
        <v>-1.6807202503732771E-2</v>
      </c>
    </row>
    <row r="6140" spans="1:5" x14ac:dyDescent="0.25">
      <c r="A6140" s="6">
        <v>45841</v>
      </c>
      <c r="B6140" t="s">
        <v>1144</v>
      </c>
      <c r="C6140">
        <v>1.1950000524520874</v>
      </c>
      <c r="D6140">
        <v>1.2711953873680848E-2</v>
      </c>
      <c r="E6140">
        <v>1.2631835249782387E-2</v>
      </c>
    </row>
    <row r="6141" spans="1:5" x14ac:dyDescent="0.25">
      <c r="A6141" s="6">
        <v>45842</v>
      </c>
      <c r="B6141" t="s">
        <v>1144</v>
      </c>
      <c r="C6141">
        <v>1.2200000286102295</v>
      </c>
      <c r="D6141">
        <v>2.0920481222442833E-2</v>
      </c>
      <c r="E6141">
        <v>2.0704652919739504E-2</v>
      </c>
    </row>
    <row r="6142" spans="1:5" x14ac:dyDescent="0.25">
      <c r="A6142" s="6">
        <v>45845</v>
      </c>
      <c r="B6142" t="s">
        <v>1144</v>
      </c>
      <c r="C6142">
        <v>1.1649999618530273</v>
      </c>
      <c r="D6142">
        <v>-4.5082020874914086E-2</v>
      </c>
      <c r="E6142">
        <v>-4.6129827922691879E-2</v>
      </c>
    </row>
    <row r="6143" spans="1:5" x14ac:dyDescent="0.25">
      <c r="A6143" s="6">
        <v>45846</v>
      </c>
      <c r="B6143" t="s">
        <v>1144</v>
      </c>
      <c r="C6143">
        <v>1.1349999904632568</v>
      </c>
      <c r="D6143">
        <v>-2.5751049246433566E-2</v>
      </c>
      <c r="E6143">
        <v>-2.6088411742531757E-2</v>
      </c>
    </row>
    <row r="6144" spans="1:5" x14ac:dyDescent="0.25">
      <c r="A6144" s="6">
        <v>45847</v>
      </c>
      <c r="B6144" t="s">
        <v>1144</v>
      </c>
      <c r="C6144">
        <v>1.1349999904632568</v>
      </c>
      <c r="D6144">
        <v>0</v>
      </c>
      <c r="E6144">
        <v>0</v>
      </c>
    </row>
    <row r="6145" spans="1:5" x14ac:dyDescent="0.25">
      <c r="A6145" s="6">
        <v>45848</v>
      </c>
      <c r="B6145" t="s">
        <v>1144</v>
      </c>
      <c r="C6145">
        <v>1.1399999856948853</v>
      </c>
      <c r="D6145">
        <v>4.4052821794189345E-3</v>
      </c>
      <c r="E6145">
        <v>4.3956073271086927E-3</v>
      </c>
    </row>
    <row r="6146" spans="1:5" x14ac:dyDescent="0.25">
      <c r="A6146" s="6">
        <v>45849</v>
      </c>
      <c r="B6146" t="s">
        <v>1144</v>
      </c>
      <c r="C6146">
        <v>1.1399999856948853</v>
      </c>
      <c r="D6146">
        <v>0</v>
      </c>
      <c r="E6146">
        <v>0</v>
      </c>
    </row>
    <row r="6147" spans="1:5" x14ac:dyDescent="0.25">
      <c r="A6147" s="6">
        <v>45852</v>
      </c>
      <c r="B6147" t="s">
        <v>1144</v>
      </c>
      <c r="C6147">
        <v>1.1499999761581421</v>
      </c>
      <c r="D6147">
        <v>8.7719215690702512E-3</v>
      </c>
      <c r="E6147">
        <v>8.7336717850502992E-3</v>
      </c>
    </row>
    <row r="6148" spans="1:5" x14ac:dyDescent="0.25">
      <c r="A6148" s="6">
        <v>45853</v>
      </c>
      <c r="B6148" t="s">
        <v>1144</v>
      </c>
      <c r="C6148">
        <v>1.1649999618530273</v>
      </c>
      <c r="D6148">
        <v>1.3043466092057088E-2</v>
      </c>
      <c r="E6148">
        <v>1.2959132630372629E-2</v>
      </c>
    </row>
    <row r="6149" spans="1:5" x14ac:dyDescent="0.25">
      <c r="A6149" s="6">
        <v>45854</v>
      </c>
      <c r="B6149" t="s">
        <v>1144</v>
      </c>
      <c r="C6149">
        <v>1.1950000524520874</v>
      </c>
      <c r="D6149">
        <v>2.5751151572007247E-2</v>
      </c>
      <c r="E6149">
        <v>2.5425175002952306E-2</v>
      </c>
    </row>
    <row r="6150" spans="1:5" x14ac:dyDescent="0.25">
      <c r="A6150" s="6">
        <v>45855</v>
      </c>
      <c r="B6150" t="s">
        <v>1144</v>
      </c>
      <c r="C6150">
        <v>1.2200000286102295</v>
      </c>
      <c r="D6150">
        <v>2.0920481222442833E-2</v>
      </c>
      <c r="E6150">
        <v>2.0704652919739504E-2</v>
      </c>
    </row>
    <row r="6151" spans="1:5" x14ac:dyDescent="0.25">
      <c r="A6151" s="6">
        <v>45856</v>
      </c>
      <c r="B6151" t="s">
        <v>1144</v>
      </c>
      <c r="C6151">
        <v>1.2599999904632568</v>
      </c>
      <c r="D6151">
        <v>3.2786853209006539E-2</v>
      </c>
      <c r="E6151">
        <v>3.2260831198370143E-2</v>
      </c>
    </row>
    <row r="6152" spans="1:5" x14ac:dyDescent="0.25">
      <c r="A6152" s="6">
        <v>45859</v>
      </c>
      <c r="B6152" t="s">
        <v>1144</v>
      </c>
      <c r="C6152">
        <v>1.2300000190734863</v>
      </c>
      <c r="D6152">
        <v>-2.3809501283202916E-2</v>
      </c>
      <c r="E6152">
        <v>-2.4097528503317416E-2</v>
      </c>
    </row>
    <row r="6153" spans="1:5" x14ac:dyDescent="0.25">
      <c r="A6153" s="6">
        <v>45860</v>
      </c>
      <c r="B6153" t="s">
        <v>1144</v>
      </c>
      <c r="C6153">
        <v>1.2400000095367432</v>
      </c>
      <c r="D6153">
        <v>8.1300734212910175E-3</v>
      </c>
      <c r="E6153">
        <v>8.0972024166418802E-3</v>
      </c>
    </row>
    <row r="6154" spans="1:5" x14ac:dyDescent="0.25">
      <c r="A6154" s="6">
        <v>45861</v>
      </c>
      <c r="B6154" t="s">
        <v>1144</v>
      </c>
      <c r="C6154">
        <v>1.2849999666213989</v>
      </c>
      <c r="D6154">
        <v>3.6290287692390732E-2</v>
      </c>
      <c r="E6154">
        <v>3.5647305063750294E-2</v>
      </c>
    </row>
    <row r="6155" spans="1:5" x14ac:dyDescent="0.25">
      <c r="A6155" s="6">
        <v>45862</v>
      </c>
      <c r="B6155" t="s">
        <v>1144</v>
      </c>
      <c r="C6155">
        <v>1.3250000476837158</v>
      </c>
      <c r="D6155">
        <v>3.1128468561355316E-2</v>
      </c>
      <c r="E6155">
        <v>3.0653803054277156E-2</v>
      </c>
    </row>
    <row r="6156" spans="1:5" x14ac:dyDescent="0.25">
      <c r="A6156" s="6">
        <v>45863</v>
      </c>
      <c r="B6156" t="s">
        <v>1144</v>
      </c>
      <c r="C6156">
        <v>1.2899999618530273</v>
      </c>
      <c r="D6156">
        <v>-2.6415158166879671E-2</v>
      </c>
      <c r="E6156">
        <v>-2.6770306623611247E-2</v>
      </c>
    </row>
    <row r="6157" spans="1:5" x14ac:dyDescent="0.25">
      <c r="A6157" s="6">
        <v>45866</v>
      </c>
      <c r="B6157" t="s">
        <v>1144</v>
      </c>
      <c r="C6157">
        <v>1.2400000095367432</v>
      </c>
      <c r="D6157">
        <v>-3.8759654104533081E-2</v>
      </c>
      <c r="E6157">
        <v>-3.9530801494416325E-2</v>
      </c>
    </row>
    <row r="6158" spans="1:5" x14ac:dyDescent="0.25">
      <c r="A6158" s="6">
        <v>45867</v>
      </c>
      <c r="B6158" t="s">
        <v>1144</v>
      </c>
      <c r="C6158">
        <v>1.2250000238418579</v>
      </c>
      <c r="D6158">
        <v>-1.2096762564130281E-2</v>
      </c>
      <c r="E6158">
        <v>-1.2170523848436116E-2</v>
      </c>
    </row>
    <row r="6159" spans="1:5" x14ac:dyDescent="0.25">
      <c r="A6159" s="6">
        <v>45868</v>
      </c>
      <c r="B6159" t="s">
        <v>1144</v>
      </c>
      <c r="C6159">
        <v>1.3200000524520874</v>
      </c>
      <c r="D6159">
        <v>7.7551042254096814E-2</v>
      </c>
      <c r="E6159">
        <v>7.4690912875277307E-2</v>
      </c>
    </row>
    <row r="6160" spans="1:5" x14ac:dyDescent="0.25">
      <c r="A6160" s="6">
        <v>45869</v>
      </c>
      <c r="B6160" t="s">
        <v>1144</v>
      </c>
      <c r="C6160">
        <v>1.2899999618530273</v>
      </c>
      <c r="D6160">
        <v>-2.2727340459820944E-2</v>
      </c>
      <c r="E6160">
        <v>-2.2989587532424898E-2</v>
      </c>
    </row>
    <row r="6161" spans="1:5" x14ac:dyDescent="0.25">
      <c r="A6161" s="6">
        <v>45870</v>
      </c>
      <c r="B6161" t="s">
        <v>1144</v>
      </c>
      <c r="C6161">
        <v>1.2350000143051147</v>
      </c>
      <c r="D6161">
        <v>-4.26356195149864E-2</v>
      </c>
      <c r="E6161">
        <v>-4.35712071392544E-2</v>
      </c>
    </row>
    <row r="6162" spans="1:5" x14ac:dyDescent="0.25">
      <c r="A6162" s="6">
        <v>45873</v>
      </c>
      <c r="B6162" t="s">
        <v>1144</v>
      </c>
      <c r="C6162">
        <v>1.2100000381469727</v>
      </c>
      <c r="D6162">
        <v>-2.024289544013369E-2</v>
      </c>
      <c r="E6162">
        <v>-2.0450590527956374E-2</v>
      </c>
    </row>
    <row r="6163" spans="1:5" x14ac:dyDescent="0.25">
      <c r="A6163" s="6">
        <v>45874</v>
      </c>
      <c r="B6163" t="s">
        <v>1144</v>
      </c>
      <c r="C6163">
        <v>1.190000057220459</v>
      </c>
      <c r="D6163">
        <v>-1.6528909335525421E-2</v>
      </c>
      <c r="E6163">
        <v>-1.6667035927216679E-2</v>
      </c>
    </row>
    <row r="6164" spans="1:5" x14ac:dyDescent="0.25">
      <c r="A6164" s="6">
        <v>45875</v>
      </c>
      <c r="B6164" t="s">
        <v>1144</v>
      </c>
      <c r="C6164">
        <v>1.190000057220459</v>
      </c>
      <c r="D6164">
        <v>0</v>
      </c>
      <c r="E6164">
        <v>0</v>
      </c>
    </row>
    <row r="6165" spans="1:5" x14ac:dyDescent="0.25">
      <c r="A6165" s="6">
        <v>45876</v>
      </c>
      <c r="B6165" t="s">
        <v>1144</v>
      </c>
      <c r="C6165">
        <v>1.1749999523162842</v>
      </c>
      <c r="D6165">
        <v>-1.2605129565465112E-2</v>
      </c>
      <c r="E6165">
        <v>-1.2685248193620501E-2</v>
      </c>
    </row>
    <row r="6166" spans="1:5" x14ac:dyDescent="0.25">
      <c r="A6166" s="6">
        <v>45877</v>
      </c>
      <c r="B6166" t="s">
        <v>1144</v>
      </c>
      <c r="C6166">
        <v>1.1449999809265137</v>
      </c>
      <c r="D6166">
        <v>-2.553189158061786E-2</v>
      </c>
      <c r="E6166">
        <v>-2.58634866660995E-2</v>
      </c>
    </row>
    <row r="6167" spans="1:5" x14ac:dyDescent="0.25">
      <c r="A6167" s="6">
        <v>45880</v>
      </c>
      <c r="B6167" t="s">
        <v>1144</v>
      </c>
      <c r="C6167">
        <v>1.1749999523162842</v>
      </c>
      <c r="D6167">
        <v>2.6200848811800848E-2</v>
      </c>
      <c r="E6167">
        <v>2.5863486666099427E-2</v>
      </c>
    </row>
    <row r="6168" spans="1:5" x14ac:dyDescent="0.25">
      <c r="A6168" s="6">
        <v>45881</v>
      </c>
      <c r="B6168" t="s">
        <v>1144</v>
      </c>
      <c r="C6168">
        <v>1.1599999666213989</v>
      </c>
      <c r="D6168">
        <v>-1.2765945790308875E-2</v>
      </c>
      <c r="E6168">
        <v>-1.2848130670618841E-2</v>
      </c>
    </row>
    <row r="6169" spans="1:5" x14ac:dyDescent="0.25">
      <c r="A6169" s="6">
        <v>45882</v>
      </c>
      <c r="B6169" t="s">
        <v>1144</v>
      </c>
      <c r="C6169">
        <v>1.1499999761581421</v>
      </c>
      <c r="D6169">
        <v>-8.6206816818992227E-3</v>
      </c>
      <c r="E6169">
        <v>-8.6580547005086113E-3</v>
      </c>
    </row>
    <row r="6170" spans="1:5" x14ac:dyDescent="0.25">
      <c r="A6170" s="6">
        <v>45883</v>
      </c>
      <c r="B6170" t="s">
        <v>1144</v>
      </c>
      <c r="C6170">
        <v>1.1799999475479126</v>
      </c>
      <c r="D6170">
        <v>2.6086932184114398E-2</v>
      </c>
      <c r="E6170">
        <v>2.5752472383542852E-2</v>
      </c>
    </row>
    <row r="6171" spans="1:5" x14ac:dyDescent="0.25">
      <c r="A6171" s="6">
        <v>45884</v>
      </c>
      <c r="B6171" t="s">
        <v>1144</v>
      </c>
      <c r="C6171">
        <v>1.1799999475479126</v>
      </c>
      <c r="D6171">
        <v>0</v>
      </c>
      <c r="E6171">
        <v>0</v>
      </c>
    </row>
    <row r="6172" spans="1:5" x14ac:dyDescent="0.25">
      <c r="A6172" s="6">
        <v>45887</v>
      </c>
      <c r="B6172" t="s">
        <v>1144</v>
      </c>
      <c r="C6172">
        <v>1.2050000429153442</v>
      </c>
      <c r="D6172">
        <v>2.1186522439583966E-2</v>
      </c>
      <c r="E6172">
        <v>2.0965208530360459E-2</v>
      </c>
    </row>
    <row r="6173" spans="1:5" x14ac:dyDescent="0.25">
      <c r="A6173" s="6">
        <v>45888</v>
      </c>
      <c r="B6173" t="s">
        <v>1144</v>
      </c>
      <c r="C6173">
        <v>1.125</v>
      </c>
      <c r="D6173">
        <v>-6.6390074743727268E-2</v>
      </c>
      <c r="E6173">
        <v>-6.8696566900627809E-2</v>
      </c>
    </row>
    <row r="6174" spans="1:5" x14ac:dyDescent="0.25">
      <c r="A6174" s="6">
        <v>45889</v>
      </c>
      <c r="B6174" t="s">
        <v>1144</v>
      </c>
      <c r="C6174">
        <v>1.1050000190734863</v>
      </c>
      <c r="D6174">
        <v>-1.7777760823567745E-2</v>
      </c>
      <c r="E6174">
        <v>-1.7937683425593903E-2</v>
      </c>
    </row>
    <row r="6175" spans="1:5" x14ac:dyDescent="0.25">
      <c r="A6175" s="6">
        <v>45890</v>
      </c>
      <c r="B6175" t="s">
        <v>1144</v>
      </c>
      <c r="C6175">
        <v>1.125</v>
      </c>
      <c r="D6175">
        <v>1.8099529937821268E-2</v>
      </c>
      <c r="E6175">
        <v>1.7937683425593834E-2</v>
      </c>
    </row>
    <row r="6176" spans="1:5" x14ac:dyDescent="0.25">
      <c r="A6176" s="6">
        <v>45891</v>
      </c>
      <c r="B6176" t="s">
        <v>1144</v>
      </c>
      <c r="C6176">
        <v>1.1000000238418579</v>
      </c>
      <c r="D6176">
        <v>-2.2222201029459598E-2</v>
      </c>
      <c r="E6176">
        <v>-2.2472834177642509E-2</v>
      </c>
    </row>
    <row r="6177" spans="1:5" x14ac:dyDescent="0.25">
      <c r="A6177" s="6">
        <v>45894</v>
      </c>
      <c r="B6177" t="s">
        <v>1144</v>
      </c>
      <c r="C6177">
        <v>1.2000000476837158</v>
      </c>
      <c r="D6177">
        <v>9.0909110613105248E-2</v>
      </c>
      <c r="E6177">
        <v>8.7011395051642751E-2</v>
      </c>
    </row>
    <row r="6178" spans="1:5" x14ac:dyDescent="0.25">
      <c r="A6178" s="6">
        <v>45895</v>
      </c>
      <c r="B6178" t="s">
        <v>1144</v>
      </c>
      <c r="C6178">
        <v>1.2649999856948853</v>
      </c>
      <c r="D6178">
        <v>5.4166612856920038E-2</v>
      </c>
      <c r="E6178">
        <v>5.2750514340708689E-2</v>
      </c>
    </row>
    <row r="6179" spans="1:5" x14ac:dyDescent="0.25">
      <c r="A6179" s="6">
        <v>45896</v>
      </c>
      <c r="B6179" t="s">
        <v>1144</v>
      </c>
      <c r="C6179">
        <v>1.3450000286102295</v>
      </c>
      <c r="D6179">
        <v>6.3241141359696496E-2</v>
      </c>
      <c r="E6179">
        <v>6.1321923454255939E-2</v>
      </c>
    </row>
    <row r="6180" spans="1:5" x14ac:dyDescent="0.25">
      <c r="A6180" s="6">
        <v>45897</v>
      </c>
      <c r="B6180" t="s">
        <v>1144</v>
      </c>
      <c r="C6180">
        <v>1.3550000190734863</v>
      </c>
      <c r="D6180">
        <v>7.4349369892503514E-3</v>
      </c>
      <c r="E6180">
        <v>7.4074340826896078E-3</v>
      </c>
    </row>
    <row r="6181" spans="1:5" x14ac:dyDescent="0.25">
      <c r="A6181" s="6">
        <v>45898</v>
      </c>
      <c r="B6181" t="s">
        <v>1144</v>
      </c>
      <c r="C6181">
        <v>1.315000057220459</v>
      </c>
      <c r="D6181">
        <v>-2.9520266634666337E-2</v>
      </c>
      <c r="E6181">
        <v>-2.9964759264653806E-2</v>
      </c>
    </row>
    <row r="6182" spans="1:5" x14ac:dyDescent="0.25">
      <c r="A6182" s="6">
        <v>45901</v>
      </c>
      <c r="B6182" t="s">
        <v>1144</v>
      </c>
      <c r="C6182">
        <v>1.315000057220459</v>
      </c>
      <c r="D6182">
        <v>0</v>
      </c>
      <c r="E6182">
        <v>0</v>
      </c>
    </row>
    <row r="6183" spans="1:5" x14ac:dyDescent="0.25">
      <c r="A6183" s="6">
        <v>45902</v>
      </c>
      <c r="B6183" t="s">
        <v>1144</v>
      </c>
      <c r="C6183">
        <v>1.4500000476837158</v>
      </c>
      <c r="D6183">
        <v>0.10266158523871782</v>
      </c>
      <c r="E6183">
        <v>9.7726880174419883E-2</v>
      </c>
    </row>
    <row r="6184" spans="1:5" x14ac:dyDescent="0.25">
      <c r="A6184" s="6">
        <v>45903</v>
      </c>
      <c r="B6184" t="s">
        <v>1144</v>
      </c>
      <c r="C6184">
        <v>1.3849999904632568</v>
      </c>
      <c r="D6184">
        <v>-4.4827624195111215E-2</v>
      </c>
      <c r="E6184">
        <v>-4.5863456564237064E-2</v>
      </c>
    </row>
    <row r="6185" spans="1:5" x14ac:dyDescent="0.25">
      <c r="A6185" s="6">
        <v>45904</v>
      </c>
      <c r="B6185" t="s">
        <v>1144</v>
      </c>
      <c r="C6185">
        <v>1.4099999666213989</v>
      </c>
      <c r="D6185">
        <v>1.8050524426198811E-2</v>
      </c>
      <c r="E6185">
        <v>1.7889547963743282E-2</v>
      </c>
    </row>
    <row r="6186" spans="1:5" x14ac:dyDescent="0.25">
      <c r="A6186" s="6">
        <v>45905</v>
      </c>
      <c r="B6186" t="s">
        <v>1144</v>
      </c>
      <c r="C6186">
        <v>1.5249999761581421</v>
      </c>
      <c r="D6186">
        <v>8.1560292382348631E-2</v>
      </c>
      <c r="E6186">
        <v>7.8404713708059695E-2</v>
      </c>
    </row>
    <row r="6187" spans="1:5" x14ac:dyDescent="0.25">
      <c r="A6187" s="6">
        <v>45908</v>
      </c>
      <c r="B6187" t="s">
        <v>1144</v>
      </c>
      <c r="C6187">
        <v>1.4700000286102295</v>
      </c>
      <c r="D6187">
        <v>-3.6065539939529212E-2</v>
      </c>
      <c r="E6187">
        <v>-3.673197417198372E-2</v>
      </c>
    </row>
    <row r="6188" spans="1:5" x14ac:dyDescent="0.25">
      <c r="A6188" s="6">
        <v>45909</v>
      </c>
      <c r="B6188" t="s">
        <v>1144</v>
      </c>
      <c r="C6188">
        <v>1.3849999904632568</v>
      </c>
      <c r="D6188">
        <v>-5.7823154076625083E-2</v>
      </c>
      <c r="E6188">
        <v>-5.9562287499819178E-2</v>
      </c>
    </row>
    <row r="6189" spans="1:5" x14ac:dyDescent="0.25">
      <c r="A6189" s="6">
        <v>45910</v>
      </c>
      <c r="B6189" t="s">
        <v>1144</v>
      </c>
      <c r="C6189">
        <v>1.3999999761581421</v>
      </c>
      <c r="D6189">
        <v>1.0830314655719375E-2</v>
      </c>
      <c r="E6189">
        <v>1.0772086837747724E-2</v>
      </c>
    </row>
    <row r="6190" spans="1:5" x14ac:dyDescent="0.25">
      <c r="A6190" s="6">
        <v>45911</v>
      </c>
      <c r="B6190" t="s">
        <v>1144</v>
      </c>
      <c r="C6190">
        <v>1.4600000381469727</v>
      </c>
      <c r="D6190">
        <v>4.2857187864732582E-2</v>
      </c>
      <c r="E6190">
        <v>4.196424225699396E-2</v>
      </c>
    </row>
    <row r="6191" spans="1:5" x14ac:dyDescent="0.25">
      <c r="A6191" s="6">
        <v>45912</v>
      </c>
      <c r="B6191" t="s">
        <v>1144</v>
      </c>
      <c r="C6191">
        <v>1.440000057220459</v>
      </c>
      <c r="D6191">
        <v>-1.3698616715036249E-2</v>
      </c>
      <c r="E6191">
        <v>-1.3793308523969885E-2</v>
      </c>
    </row>
    <row r="6192" spans="1:5" x14ac:dyDescent="0.25">
      <c r="A6192" s="6">
        <v>45915</v>
      </c>
      <c r="B6192" t="s">
        <v>1144</v>
      </c>
      <c r="C6192">
        <v>1.5249999761581421</v>
      </c>
      <c r="D6192">
        <v>5.902771913895144E-2</v>
      </c>
      <c r="E6192">
        <v>5.7351241101031424E-2</v>
      </c>
    </row>
    <row r="6193" spans="1:5" x14ac:dyDescent="0.25">
      <c r="A6193" s="6">
        <v>45916</v>
      </c>
      <c r="B6193" t="s">
        <v>1144</v>
      </c>
      <c r="C6193">
        <v>1.5950000286102295</v>
      </c>
      <c r="D6193">
        <v>4.5901674456700681E-2</v>
      </c>
      <c r="E6193">
        <v>4.4879359748886016E-2</v>
      </c>
    </row>
    <row r="6194" spans="1:5" x14ac:dyDescent="0.25">
      <c r="A6194" s="6">
        <v>45917</v>
      </c>
      <c r="B6194" t="s">
        <v>1144</v>
      </c>
      <c r="C6194">
        <v>1.5750000476837158</v>
      </c>
      <c r="D6194">
        <v>-1.2539172769758689E-2</v>
      </c>
      <c r="E6194">
        <v>-1.2618451621284669E-2</v>
      </c>
    </row>
    <row r="6195" spans="1:5" x14ac:dyDescent="0.25">
      <c r="A6195" s="6">
        <v>45918</v>
      </c>
      <c r="B6195" t="s">
        <v>1144</v>
      </c>
      <c r="C6195">
        <v>1.625</v>
      </c>
      <c r="D6195">
        <v>3.1746000509534467E-2</v>
      </c>
      <c r="E6195">
        <v>3.1252513228729677E-2</v>
      </c>
    </row>
    <row r="6196" spans="1:5" x14ac:dyDescent="0.25">
      <c r="A6196" s="6">
        <v>45919</v>
      </c>
      <c r="B6196" t="s">
        <v>1144</v>
      </c>
      <c r="C6196">
        <v>1.5700000524520874</v>
      </c>
      <c r="D6196">
        <v>-3.3846121567946197E-2</v>
      </c>
      <c r="E6196">
        <v>-3.4432163012511792E-2</v>
      </c>
    </row>
    <row r="6197" spans="1:5" x14ac:dyDescent="0.25">
      <c r="A6197" s="6">
        <v>45922</v>
      </c>
      <c r="B6197" t="s">
        <v>1144</v>
      </c>
      <c r="C6197">
        <v>1.4800000190734863</v>
      </c>
      <c r="D6197">
        <v>-5.7324860109421949E-2</v>
      </c>
      <c r="E6197">
        <v>-5.9033552105674597E-2</v>
      </c>
    </row>
    <row r="6198" spans="1:5" x14ac:dyDescent="0.25">
      <c r="A6198" s="6">
        <v>45923</v>
      </c>
      <c r="B6198" t="s">
        <v>1144</v>
      </c>
      <c r="C6198">
        <v>1.4850000143051147</v>
      </c>
      <c r="D6198">
        <v>3.3783751129670136E-3</v>
      </c>
      <c r="E6198">
        <v>3.3726812242225266E-3</v>
      </c>
    </row>
    <row r="6199" spans="1:5" x14ac:dyDescent="0.25">
      <c r="A6199" s="6">
        <v>45924</v>
      </c>
      <c r="B6199" t="s">
        <v>1144</v>
      </c>
      <c r="C6199">
        <v>1.4450000524520874</v>
      </c>
      <c r="D6199">
        <v>-2.6936000988353359E-2</v>
      </c>
      <c r="E6199">
        <v>-2.7305424024319534E-2</v>
      </c>
    </row>
    <row r="6200" spans="1:5" x14ac:dyDescent="0.25">
      <c r="A6200" s="6">
        <v>45925</v>
      </c>
      <c r="B6200" t="s">
        <v>1144</v>
      </c>
      <c r="C6200">
        <v>1.4600000381469727</v>
      </c>
      <c r="D6200">
        <v>1.0380612560830782E-2</v>
      </c>
      <c r="E6200">
        <v>1.0327103984890961E-2</v>
      </c>
    </row>
    <row r="6201" spans="1:5" x14ac:dyDescent="0.25">
      <c r="A6201" s="6">
        <v>45926</v>
      </c>
      <c r="B6201" t="s">
        <v>1144</v>
      </c>
      <c r="C6201">
        <v>1.375</v>
      </c>
      <c r="D6201">
        <v>-5.8219202689100191E-2</v>
      </c>
      <c r="E6201">
        <v>-5.9982730729773545E-2</v>
      </c>
    </row>
    <row r="6202" spans="1:5" x14ac:dyDescent="0.25">
      <c r="A6202" s="6">
        <v>45929</v>
      </c>
      <c r="B6202" t="s">
        <v>1144</v>
      </c>
      <c r="C6202">
        <v>1.3799999952316284</v>
      </c>
      <c r="D6202">
        <v>3.6363601684570313E-3</v>
      </c>
      <c r="E6202">
        <v>3.6297645952369758E-3</v>
      </c>
    </row>
    <row r="6203" spans="1:5" x14ac:dyDescent="0.25">
      <c r="A6203" s="6">
        <v>45930</v>
      </c>
      <c r="B6203" t="s">
        <v>1144</v>
      </c>
      <c r="C6203">
        <v>1.4249999523162842</v>
      </c>
      <c r="D6203">
        <v>3.260866466677248E-2</v>
      </c>
      <c r="E6203">
        <v>3.2088284544585004E-2</v>
      </c>
    </row>
    <row r="6204" spans="1:5" x14ac:dyDescent="0.25">
      <c r="A6204" s="6">
        <v>45931</v>
      </c>
      <c r="B6204" t="s">
        <v>1144</v>
      </c>
      <c r="C6204">
        <v>1.4049999713897705</v>
      </c>
      <c r="D6204">
        <v>-1.403507480404087E-2</v>
      </c>
      <c r="E6204">
        <v>-1.4134497835800392E-2</v>
      </c>
    </row>
    <row r="6205" spans="1:5" x14ac:dyDescent="0.25">
      <c r="A6205" s="6">
        <v>45932</v>
      </c>
      <c r="B6205" t="s">
        <v>1144</v>
      </c>
      <c r="C6205">
        <v>1.4700000286102295</v>
      </c>
      <c r="D6205">
        <v>4.6263386864103362E-2</v>
      </c>
      <c r="E6205">
        <v>4.5225137830829765E-2</v>
      </c>
    </row>
    <row r="6206" spans="1:5" x14ac:dyDescent="0.25">
      <c r="A6206" s="6">
        <v>45933</v>
      </c>
      <c r="B6206" t="s">
        <v>1144</v>
      </c>
      <c r="C6206">
        <v>1.4950000047683716</v>
      </c>
      <c r="D6206">
        <v>1.700678617113871E-2</v>
      </c>
      <c r="E6206">
        <v>1.6863789778809972E-2</v>
      </c>
    </row>
    <row r="6207" spans="1:5" x14ac:dyDescent="0.25">
      <c r="A6207" s="6">
        <v>45936</v>
      </c>
      <c r="B6207" t="s">
        <v>1144</v>
      </c>
      <c r="C6207">
        <v>1.5399999618530273</v>
      </c>
      <c r="D6207">
        <v>3.0100305646238334E-2</v>
      </c>
      <c r="E6207">
        <v>2.9656181622580061E-2</v>
      </c>
    </row>
    <row r="6208" spans="1:5" x14ac:dyDescent="0.25">
      <c r="A6208" s="6">
        <v>45937</v>
      </c>
      <c r="B6208" t="s">
        <v>1144</v>
      </c>
      <c r="C6208">
        <v>1.4600000381469727</v>
      </c>
      <c r="D6208">
        <v>-5.1948003693320643E-2</v>
      </c>
      <c r="E6208">
        <v>-5.3345929806467844E-2</v>
      </c>
    </row>
    <row r="6209" spans="1:5" x14ac:dyDescent="0.25">
      <c r="A6209" s="6">
        <v>45938</v>
      </c>
      <c r="B6209" t="s">
        <v>1144</v>
      </c>
      <c r="C6209">
        <v>1.4700000286102295</v>
      </c>
      <c r="D6209">
        <v>6.8493083575180691E-3</v>
      </c>
      <c r="E6209">
        <v>6.8259584050776511E-3</v>
      </c>
    </row>
    <row r="6210" spans="1:5" x14ac:dyDescent="0.25">
      <c r="A6210" s="6">
        <v>45939</v>
      </c>
      <c r="B6210" t="s">
        <v>1144</v>
      </c>
      <c r="C6210">
        <v>1.4650000333786011</v>
      </c>
      <c r="D6210">
        <v>-3.4013572342277421E-3</v>
      </c>
      <c r="E6210">
        <v>-3.4071550003274714E-3</v>
      </c>
    </row>
    <row r="6211" spans="1:5" x14ac:dyDescent="0.25">
      <c r="A6211" s="6">
        <v>45940</v>
      </c>
      <c r="B6211" t="s">
        <v>1144</v>
      </c>
      <c r="C6211">
        <v>1.4850000143051147</v>
      </c>
      <c r="D6211">
        <v>1.3651863802616848E-2</v>
      </c>
      <c r="E6211">
        <v>1.3559516634678477E-2</v>
      </c>
    </row>
    <row r="6212" spans="1:5" x14ac:dyDescent="0.25">
      <c r="A6212" s="6">
        <v>45943</v>
      </c>
      <c r="B6212" t="s">
        <v>1144</v>
      </c>
      <c r="C6212">
        <v>1.3700000047683716</v>
      </c>
      <c r="D6212">
        <v>-7.7441083117131049E-2</v>
      </c>
      <c r="E6212">
        <v>-8.0604038567140074E-2</v>
      </c>
    </row>
    <row r="6213" spans="1:5" x14ac:dyDescent="0.25">
      <c r="A6213" s="6">
        <v>45944</v>
      </c>
      <c r="B6213" t="s">
        <v>1144</v>
      </c>
      <c r="C6213">
        <v>1.3949999809265137</v>
      </c>
      <c r="D6213">
        <v>1.8248157716151958E-2</v>
      </c>
      <c r="E6213">
        <v>1.8083658279982127E-2</v>
      </c>
    </row>
    <row r="6214" spans="1:5" x14ac:dyDescent="0.25">
      <c r="A6214" s="6">
        <v>45945</v>
      </c>
      <c r="B6214" t="s">
        <v>1144</v>
      </c>
      <c r="C6214">
        <v>1.375</v>
      </c>
      <c r="D6214">
        <v>-1.4336904085998858E-2</v>
      </c>
      <c r="E6214">
        <v>-1.444067048204418E-2</v>
      </c>
    </row>
    <row r="6215" spans="1:5" x14ac:dyDescent="0.25">
      <c r="A6215" s="6">
        <v>45946</v>
      </c>
      <c r="B6215" t="s">
        <v>1144</v>
      </c>
      <c r="C6215">
        <v>1.4049999713897705</v>
      </c>
      <c r="D6215">
        <v>2.1818161010742188E-2</v>
      </c>
      <c r="E6215">
        <v>2.1583551304021602E-2</v>
      </c>
    </row>
    <row r="6216" spans="1:5" x14ac:dyDescent="0.25">
      <c r="A6216" s="6">
        <v>45947</v>
      </c>
      <c r="B6216" t="s">
        <v>1144</v>
      </c>
      <c r="C6216">
        <v>1.2649999856948853</v>
      </c>
      <c r="D6216">
        <v>-9.9644119961371125E-2</v>
      </c>
      <c r="E6216">
        <v>-0.10496517155146386</v>
      </c>
    </row>
    <row r="6217" spans="1:5" x14ac:dyDescent="0.25">
      <c r="A6217" s="6">
        <v>45950</v>
      </c>
      <c r="B6217" t="s">
        <v>1144</v>
      </c>
      <c r="C6217">
        <v>1.2549999952316284</v>
      </c>
      <c r="D6217">
        <v>-7.9051308903879125E-3</v>
      </c>
      <c r="E6217">
        <v>-7.936542086844512E-3</v>
      </c>
    </row>
    <row r="6218" spans="1:5" x14ac:dyDescent="0.25">
      <c r="A6218" s="6">
        <v>45951</v>
      </c>
      <c r="B6218" t="s">
        <v>1144</v>
      </c>
      <c r="C6218">
        <v>1.3350000381469727</v>
      </c>
      <c r="D6218">
        <v>6.3745054358011366E-2</v>
      </c>
      <c r="E6218">
        <v>6.1795751642475805E-2</v>
      </c>
    </row>
    <row r="6219" spans="1:5" x14ac:dyDescent="0.25">
      <c r="A6219" s="6">
        <v>45952</v>
      </c>
      <c r="B6219" t="s">
        <v>1144</v>
      </c>
      <c r="C6219">
        <v>1.3049999475479126</v>
      </c>
      <c r="D6219">
        <v>-2.247197733469819E-2</v>
      </c>
      <c r="E6219">
        <v>-2.2728319845238241E-2</v>
      </c>
    </row>
    <row r="6220" spans="1:5" x14ac:dyDescent="0.25">
      <c r="A6220" s="6">
        <v>45953</v>
      </c>
      <c r="B6220" t="s">
        <v>1144</v>
      </c>
      <c r="C6220">
        <v>1.2649999856948853</v>
      </c>
      <c r="D6220">
        <v>-3.0651312996745395E-2</v>
      </c>
      <c r="E6220">
        <v>-3.1130889710393149E-2</v>
      </c>
    </row>
    <row r="6221" spans="1:5" x14ac:dyDescent="0.25">
      <c r="A6221" s="6">
        <v>45954</v>
      </c>
      <c r="B6221" t="s">
        <v>1144</v>
      </c>
      <c r="C6221">
        <v>1.2949999570846558</v>
      </c>
      <c r="D6221">
        <v>2.3715392671163515E-2</v>
      </c>
      <c r="E6221">
        <v>2.3438551141146114E-2</v>
      </c>
    </row>
    <row r="6222" spans="1:5" x14ac:dyDescent="0.25">
      <c r="A6222" s="6">
        <v>45957</v>
      </c>
      <c r="B6222" t="s">
        <v>1144</v>
      </c>
      <c r="C6222">
        <v>1.3450000286102295</v>
      </c>
      <c r="D6222">
        <v>3.8610095121651922E-2</v>
      </c>
      <c r="E6222">
        <v>3.7883372313109717E-2</v>
      </c>
    </row>
    <row r="6223" spans="1:5" x14ac:dyDescent="0.25">
      <c r="A6223" s="6">
        <v>45958</v>
      </c>
      <c r="B6223" t="s">
        <v>1144</v>
      </c>
      <c r="C6223">
        <v>1.3999999761581421</v>
      </c>
      <c r="D6223">
        <v>4.0892153440876378E-2</v>
      </c>
      <c r="E6223">
        <v>4.0078185265966002E-2</v>
      </c>
    </row>
    <row r="6224" spans="1:5" x14ac:dyDescent="0.25">
      <c r="A6224" s="6">
        <v>45959</v>
      </c>
      <c r="B6224" t="s">
        <v>1144</v>
      </c>
      <c r="C6224">
        <v>1.3600000143051147</v>
      </c>
      <c r="D6224">
        <v>-2.8571401810159047E-2</v>
      </c>
      <c r="E6224">
        <v>-2.8987509324886983E-2</v>
      </c>
    </row>
    <row r="6225" spans="1:5" x14ac:dyDescent="0.25">
      <c r="A6225" s="6">
        <v>45960</v>
      </c>
      <c r="B6225" t="s">
        <v>1144</v>
      </c>
      <c r="C6225">
        <v>1.375</v>
      </c>
      <c r="D6225">
        <v>1.1029401130226768E-2</v>
      </c>
      <c r="E6225">
        <v>1.0969020852107304E-2</v>
      </c>
    </row>
    <row r="6226" spans="1:5" x14ac:dyDescent="0.25">
      <c r="A6226" s="6">
        <v>45961</v>
      </c>
      <c r="B6226" t="s">
        <v>1144</v>
      </c>
      <c r="C6226">
        <v>1.3200000524520874</v>
      </c>
      <c r="D6226">
        <v>-3.9999961853027344E-2</v>
      </c>
      <c r="E6226">
        <v>-4.0821954783826067E-2</v>
      </c>
    </row>
    <row r="6227" spans="1:5" x14ac:dyDescent="0.25">
      <c r="A6227" s="6">
        <v>45964</v>
      </c>
      <c r="B6227" t="s">
        <v>1144</v>
      </c>
      <c r="C6227">
        <v>1.309999942779541</v>
      </c>
      <c r="D6227">
        <v>-7.5758403599831547E-3</v>
      </c>
      <c r="E6227">
        <v>-7.6046828013890217E-3</v>
      </c>
    </row>
    <row r="6228" spans="1:5" x14ac:dyDescent="0.25">
      <c r="A6228" s="6">
        <v>45236</v>
      </c>
      <c r="B6228" t="s">
        <v>1246</v>
      </c>
      <c r="C6228">
        <v>23.038501739501953</v>
      </c>
      <c r="D6228">
        <v>-3.6734911033217132E-3</v>
      </c>
      <c r="E6228">
        <v>-3.6802549414450361E-3</v>
      </c>
    </row>
    <row r="6229" spans="1:5" x14ac:dyDescent="0.25">
      <c r="A6229" s="6">
        <v>45237</v>
      </c>
      <c r="B6229" t="s">
        <v>1246</v>
      </c>
      <c r="C6229">
        <v>23.20838737487793</v>
      </c>
      <c r="D6229">
        <v>7.3739880004735081E-3</v>
      </c>
      <c r="E6229">
        <v>7.3469330713634385E-3</v>
      </c>
    </row>
    <row r="6230" spans="1:5" x14ac:dyDescent="0.25">
      <c r="A6230" s="6">
        <v>45238</v>
      </c>
      <c r="B6230" t="s">
        <v>1246</v>
      </c>
      <c r="C6230">
        <v>23.293331146240234</v>
      </c>
      <c r="D6230">
        <v>3.6600462578564308E-3</v>
      </c>
      <c r="E6230">
        <v>3.6533645870714337E-3</v>
      </c>
    </row>
    <row r="6231" spans="1:5" x14ac:dyDescent="0.25">
      <c r="A6231" s="6">
        <v>45239</v>
      </c>
      <c r="B6231" t="s">
        <v>1246</v>
      </c>
      <c r="C6231">
        <v>23.519847869873047</v>
      </c>
      <c r="D6231">
        <v>9.72453112054672E-3</v>
      </c>
      <c r="E6231">
        <v>9.6775521876452698E-3</v>
      </c>
    </row>
    <row r="6232" spans="1:5" x14ac:dyDescent="0.25">
      <c r="A6232" s="6">
        <v>45240</v>
      </c>
      <c r="B6232" t="s">
        <v>1246</v>
      </c>
      <c r="C6232">
        <v>23.57647705078125</v>
      </c>
      <c r="D6232">
        <v>2.4077188433153651E-3</v>
      </c>
      <c r="E6232">
        <v>2.4048249325193507E-3</v>
      </c>
    </row>
    <row r="6233" spans="1:5" x14ac:dyDescent="0.25">
      <c r="A6233" s="6">
        <v>45243</v>
      </c>
      <c r="B6233" t="s">
        <v>1246</v>
      </c>
      <c r="C6233">
        <v>23.699172973632813</v>
      </c>
      <c r="D6233">
        <v>5.2041669579083738E-3</v>
      </c>
      <c r="E6233">
        <v>5.1906720805268217E-3</v>
      </c>
    </row>
    <row r="6234" spans="1:5" x14ac:dyDescent="0.25">
      <c r="A6234" s="6">
        <v>45244</v>
      </c>
      <c r="B6234" t="s">
        <v>1246</v>
      </c>
      <c r="C6234">
        <v>23.831306457519531</v>
      </c>
      <c r="D6234">
        <v>5.5754470433937442E-3</v>
      </c>
      <c r="E6234">
        <v>5.5599617700776227E-3</v>
      </c>
    </row>
    <row r="6235" spans="1:5" x14ac:dyDescent="0.25">
      <c r="A6235" s="6">
        <v>45245</v>
      </c>
      <c r="B6235" t="s">
        <v>1246</v>
      </c>
      <c r="C6235">
        <v>23.972879409790039</v>
      </c>
      <c r="D6235">
        <v>5.940629084807858E-3</v>
      </c>
      <c r="E6235">
        <v>5.9230531216804532E-3</v>
      </c>
    </row>
    <row r="6236" spans="1:5" x14ac:dyDescent="0.25">
      <c r="A6236" s="6">
        <v>45246</v>
      </c>
      <c r="B6236" t="s">
        <v>1246</v>
      </c>
      <c r="C6236">
        <v>24.048383712768555</v>
      </c>
      <c r="D6236">
        <v>3.1495717176002191E-3</v>
      </c>
      <c r="E6236">
        <v>3.1446222064352163E-3</v>
      </c>
    </row>
    <row r="6237" spans="1:5" x14ac:dyDescent="0.25">
      <c r="A6237" s="6">
        <v>45247</v>
      </c>
      <c r="B6237" t="s">
        <v>1246</v>
      </c>
      <c r="C6237">
        <v>24.057821273803711</v>
      </c>
      <c r="D6237">
        <v>3.9244055433740321E-4</v>
      </c>
      <c r="E6237">
        <v>3.9236356968366711E-4</v>
      </c>
    </row>
    <row r="6238" spans="1:5" x14ac:dyDescent="0.25">
      <c r="A6238" s="6">
        <v>45250</v>
      </c>
      <c r="B6238" t="s">
        <v>1246</v>
      </c>
      <c r="C6238">
        <v>23.784116744995117</v>
      </c>
      <c r="D6238">
        <v>-1.1376945804590699E-2</v>
      </c>
      <c r="E6238">
        <v>-1.1442158337276255E-2</v>
      </c>
    </row>
    <row r="6239" spans="1:5" x14ac:dyDescent="0.25">
      <c r="A6239" s="6">
        <v>45251</v>
      </c>
      <c r="B6239" t="s">
        <v>1246</v>
      </c>
      <c r="C6239">
        <v>24.001194000244141</v>
      </c>
      <c r="D6239">
        <v>9.1269840951611059E-3</v>
      </c>
      <c r="E6239">
        <v>9.0855848851154452E-3</v>
      </c>
    </row>
    <row r="6240" spans="1:5" x14ac:dyDescent="0.25">
      <c r="A6240" s="6">
        <v>45252</v>
      </c>
      <c r="B6240" t="s">
        <v>1246</v>
      </c>
      <c r="C6240">
        <v>24.029504776000977</v>
      </c>
      <c r="D6240">
        <v>1.1795569735633116E-3</v>
      </c>
      <c r="E6240">
        <v>1.1788618428135549E-3</v>
      </c>
    </row>
    <row r="6241" spans="1:5" x14ac:dyDescent="0.25">
      <c r="A6241" s="6">
        <v>45253</v>
      </c>
      <c r="B6241" t="s">
        <v>1246</v>
      </c>
      <c r="C6241">
        <v>24.0672607421875</v>
      </c>
      <c r="D6241">
        <v>1.5712336370841129E-3</v>
      </c>
      <c r="E6241">
        <v>1.570000540998676E-3</v>
      </c>
    </row>
    <row r="6242" spans="1:5" x14ac:dyDescent="0.25">
      <c r="A6242" s="6">
        <v>45254</v>
      </c>
      <c r="B6242" t="s">
        <v>1246</v>
      </c>
      <c r="C6242">
        <v>24.048383712768555</v>
      </c>
      <c r="D6242">
        <v>-7.8434474206101612E-4</v>
      </c>
      <c r="E6242">
        <v>-7.8465250133498399E-4</v>
      </c>
    </row>
    <row r="6243" spans="1:5" x14ac:dyDescent="0.25">
      <c r="A6243" s="6">
        <v>45257</v>
      </c>
      <c r="B6243" t="s">
        <v>1246</v>
      </c>
      <c r="C6243">
        <v>23.944564819335938</v>
      </c>
      <c r="D6243">
        <v>-4.317084036608021E-3</v>
      </c>
      <c r="E6243">
        <v>-4.3264295505088665E-3</v>
      </c>
    </row>
    <row r="6244" spans="1:5" x14ac:dyDescent="0.25">
      <c r="A6244" s="6">
        <v>45258</v>
      </c>
      <c r="B6244" t="s">
        <v>1246</v>
      </c>
      <c r="C6244">
        <v>23.689737319946289</v>
      </c>
      <c r="D6244">
        <v>-1.0642394268275401E-2</v>
      </c>
      <c r="E6244">
        <v>-1.0699429568522711E-2</v>
      </c>
    </row>
    <row r="6245" spans="1:5" x14ac:dyDescent="0.25">
      <c r="A6245" s="6">
        <v>45259</v>
      </c>
      <c r="B6245" t="s">
        <v>1246</v>
      </c>
      <c r="C6245">
        <v>23.765241622924805</v>
      </c>
      <c r="D6245">
        <v>3.1872157111232369E-3</v>
      </c>
      <c r="E6245">
        <v>3.1821473056740921E-3</v>
      </c>
    </row>
    <row r="6246" spans="1:5" x14ac:dyDescent="0.25">
      <c r="A6246" s="6">
        <v>45260</v>
      </c>
      <c r="B6246" t="s">
        <v>1246</v>
      </c>
      <c r="C6246">
        <v>23.935127258300781</v>
      </c>
      <c r="D6246">
        <v>7.1484918214379523E-3</v>
      </c>
      <c r="E6246">
        <v>7.1230624695349841E-3</v>
      </c>
    </row>
    <row r="6247" spans="1:5" x14ac:dyDescent="0.25">
      <c r="A6247" s="6">
        <v>45261</v>
      </c>
      <c r="B6247" t="s">
        <v>1246</v>
      </c>
      <c r="C6247">
        <v>23.972879409790039</v>
      </c>
      <c r="D6247">
        <v>1.577269720852037E-3</v>
      </c>
      <c r="E6247">
        <v>1.5760271373871353E-3</v>
      </c>
    </row>
    <row r="6248" spans="1:5" x14ac:dyDescent="0.25">
      <c r="A6248" s="6">
        <v>45264</v>
      </c>
      <c r="B6248" t="s">
        <v>1246</v>
      </c>
      <c r="C6248">
        <v>23.897373199462891</v>
      </c>
      <c r="D6248">
        <v>-3.1496512803678156E-3</v>
      </c>
      <c r="E6248">
        <v>-3.1546218717922493E-3</v>
      </c>
    </row>
    <row r="6249" spans="1:5" x14ac:dyDescent="0.25">
      <c r="A6249" s="6">
        <v>45265</v>
      </c>
      <c r="B6249" t="s">
        <v>1246</v>
      </c>
      <c r="C6249">
        <v>24.029504776000977</v>
      </c>
      <c r="D6249">
        <v>5.5291255417584395E-3</v>
      </c>
      <c r="E6249">
        <v>5.5138960385637684E-3</v>
      </c>
    </row>
    <row r="6250" spans="1:5" x14ac:dyDescent="0.25">
      <c r="A6250" s="6">
        <v>45266</v>
      </c>
      <c r="B6250" t="s">
        <v>1246</v>
      </c>
      <c r="C6250">
        <v>24.12388801574707</v>
      </c>
      <c r="D6250">
        <v>3.9278062792353907E-3</v>
      </c>
      <c r="E6250">
        <v>3.9201125877910753E-3</v>
      </c>
    </row>
    <row r="6251" spans="1:5" x14ac:dyDescent="0.25">
      <c r="A6251" s="6">
        <v>45267</v>
      </c>
      <c r="B6251" t="s">
        <v>1246</v>
      </c>
      <c r="C6251">
        <v>24.161642074584961</v>
      </c>
      <c r="D6251">
        <v>1.5650072166331075E-3</v>
      </c>
      <c r="E6251">
        <v>1.5637838690379393E-3</v>
      </c>
    </row>
    <row r="6252" spans="1:5" x14ac:dyDescent="0.25">
      <c r="A6252" s="6">
        <v>45268</v>
      </c>
      <c r="B6252" t="s">
        <v>1246</v>
      </c>
      <c r="C6252">
        <v>24.01063346862793</v>
      </c>
      <c r="D6252">
        <v>-6.2499314198464218E-3</v>
      </c>
      <c r="E6252">
        <v>-6.2695440021224786E-3</v>
      </c>
    </row>
    <row r="6253" spans="1:5" x14ac:dyDescent="0.25">
      <c r="A6253" s="6">
        <v>45271</v>
      </c>
      <c r="B6253" t="s">
        <v>1246</v>
      </c>
      <c r="C6253">
        <v>24.284336090087891</v>
      </c>
      <c r="D6253">
        <v>1.1399225339788543E-2</v>
      </c>
      <c r="E6253">
        <v>1.1334743734827148E-2</v>
      </c>
    </row>
    <row r="6254" spans="1:5" x14ac:dyDescent="0.25">
      <c r="A6254" s="6">
        <v>45272</v>
      </c>
      <c r="B6254" t="s">
        <v>1246</v>
      </c>
      <c r="C6254">
        <v>24.388158798217773</v>
      </c>
      <c r="D6254">
        <v>4.2752953074249866E-3</v>
      </c>
      <c r="E6254">
        <v>4.2661821973670293E-3</v>
      </c>
    </row>
    <row r="6255" spans="1:5" x14ac:dyDescent="0.25">
      <c r="A6255" s="6">
        <v>45273</v>
      </c>
      <c r="B6255" t="s">
        <v>1246</v>
      </c>
      <c r="C6255">
        <v>24.61467170715332</v>
      </c>
      <c r="D6255">
        <v>9.2878232756177237E-3</v>
      </c>
      <c r="E6255">
        <v>9.2449566655935754E-3</v>
      </c>
    </row>
    <row r="6256" spans="1:5" x14ac:dyDescent="0.25">
      <c r="A6256" s="6">
        <v>45274</v>
      </c>
      <c r="B6256" t="s">
        <v>1246</v>
      </c>
      <c r="C6256">
        <v>24.539165496826172</v>
      </c>
      <c r="D6256">
        <v>-3.0675286359884701E-3</v>
      </c>
      <c r="E6256">
        <v>-3.0722431456857197E-3</v>
      </c>
    </row>
    <row r="6257" spans="1:5" x14ac:dyDescent="0.25">
      <c r="A6257" s="6">
        <v>45275</v>
      </c>
      <c r="B6257" t="s">
        <v>1246</v>
      </c>
      <c r="C6257">
        <v>24.55804443359375</v>
      </c>
      <c r="D6257">
        <v>7.6933898872888484E-4</v>
      </c>
      <c r="E6257">
        <v>7.6904319918765776E-4</v>
      </c>
    </row>
    <row r="6258" spans="1:5" x14ac:dyDescent="0.25">
      <c r="A6258" s="6">
        <v>45278</v>
      </c>
      <c r="B6258" t="s">
        <v>1246</v>
      </c>
      <c r="C6258">
        <v>24.539165496826172</v>
      </c>
      <c r="D6258">
        <v>-7.6874756125744348E-4</v>
      </c>
      <c r="E6258">
        <v>-7.6904319918758197E-4</v>
      </c>
    </row>
    <row r="6259" spans="1:5" x14ac:dyDescent="0.25">
      <c r="A6259" s="6">
        <v>45279</v>
      </c>
      <c r="B6259" t="s">
        <v>1246</v>
      </c>
      <c r="C6259">
        <v>24.539165496826172</v>
      </c>
      <c r="D6259">
        <v>0</v>
      </c>
      <c r="E6259">
        <v>0</v>
      </c>
    </row>
    <row r="6260" spans="1:5" x14ac:dyDescent="0.25">
      <c r="A6260" s="6">
        <v>45280</v>
      </c>
      <c r="B6260" t="s">
        <v>1246</v>
      </c>
      <c r="C6260">
        <v>24.539165496826172</v>
      </c>
      <c r="D6260">
        <v>0</v>
      </c>
      <c r="E6260">
        <v>0</v>
      </c>
    </row>
    <row r="6261" spans="1:5" x14ac:dyDescent="0.25">
      <c r="A6261" s="6">
        <v>45281</v>
      </c>
      <c r="B6261" t="s">
        <v>1246</v>
      </c>
      <c r="C6261">
        <v>24.331527709960938</v>
      </c>
      <c r="D6261">
        <v>-8.4614852486361025E-3</v>
      </c>
      <c r="E6261">
        <v>-8.4974868434343469E-3</v>
      </c>
    </row>
    <row r="6262" spans="1:5" x14ac:dyDescent="0.25">
      <c r="A6262" s="6">
        <v>45282</v>
      </c>
      <c r="B6262" t="s">
        <v>1246</v>
      </c>
      <c r="C6262">
        <v>24.388158798217773</v>
      </c>
      <c r="D6262">
        <v>2.3274777043140737E-3</v>
      </c>
      <c r="E6262">
        <v>2.3247733235264765E-3</v>
      </c>
    </row>
    <row r="6263" spans="1:5" x14ac:dyDescent="0.25">
      <c r="A6263" s="6">
        <v>45288</v>
      </c>
      <c r="B6263" t="s">
        <v>1246</v>
      </c>
      <c r="C6263">
        <v>24.520290374755859</v>
      </c>
      <c r="D6263">
        <v>2.3147503840830197E-3</v>
      </c>
      <c r="E6263">
        <v>2.3120754764464398E-3</v>
      </c>
    </row>
    <row r="6264" spans="1:5" x14ac:dyDescent="0.25">
      <c r="A6264" s="6">
        <v>45289</v>
      </c>
      <c r="B6264" t="s">
        <v>1246</v>
      </c>
      <c r="C6264">
        <v>24.473100662231445</v>
      </c>
      <c r="D6264">
        <v>-1.9245168716679473E-3</v>
      </c>
      <c r="E6264">
        <v>-1.9263711336835708E-3</v>
      </c>
    </row>
    <row r="6265" spans="1:5" x14ac:dyDescent="0.25">
      <c r="A6265" s="6">
        <v>45293</v>
      </c>
      <c r="B6265" t="s">
        <v>1246</v>
      </c>
      <c r="C6265">
        <v>24.513376235961914</v>
      </c>
      <c r="D6265">
        <v>1.6457078441485251E-3</v>
      </c>
      <c r="E6265">
        <v>1.644355150882971E-3</v>
      </c>
    </row>
    <row r="6266" spans="1:5" x14ac:dyDescent="0.25">
      <c r="A6266" s="6">
        <v>45294</v>
      </c>
      <c r="B6266" t="s">
        <v>1246</v>
      </c>
      <c r="C6266">
        <v>24.399713516235352</v>
      </c>
      <c r="D6266">
        <v>-4.6367631546329058E-3</v>
      </c>
      <c r="E6266">
        <v>-4.6475462863724898E-3</v>
      </c>
    </row>
    <row r="6267" spans="1:5" x14ac:dyDescent="0.25">
      <c r="A6267" s="6">
        <v>45295</v>
      </c>
      <c r="B6267" t="s">
        <v>1246</v>
      </c>
      <c r="C6267">
        <v>24.257635116577148</v>
      </c>
      <c r="D6267">
        <v>-5.8229535999947402E-3</v>
      </c>
      <c r="E6267">
        <v>-5.8399730956238908E-3</v>
      </c>
    </row>
    <row r="6268" spans="1:5" x14ac:dyDescent="0.25">
      <c r="A6268" s="6">
        <v>45296</v>
      </c>
      <c r="B6268" t="s">
        <v>1246</v>
      </c>
      <c r="C6268">
        <v>24.295520782470703</v>
      </c>
      <c r="D6268">
        <v>1.5618037665865447E-3</v>
      </c>
      <c r="E6268">
        <v>1.5605854194650007E-3</v>
      </c>
    </row>
    <row r="6269" spans="1:5" x14ac:dyDescent="0.25">
      <c r="A6269" s="6">
        <v>45299</v>
      </c>
      <c r="B6269" t="s">
        <v>1246</v>
      </c>
      <c r="C6269">
        <v>24.276576995849609</v>
      </c>
      <c r="D6269">
        <v>-7.7972342271259709E-4</v>
      </c>
      <c r="E6269">
        <v>-7.800275651288146E-4</v>
      </c>
    </row>
    <row r="6270" spans="1:5" x14ac:dyDescent="0.25">
      <c r="A6270" s="6">
        <v>45300</v>
      </c>
      <c r="B6270" t="s">
        <v>1246</v>
      </c>
      <c r="C6270">
        <v>24.579679489135742</v>
      </c>
      <c r="D6270">
        <v>1.2485388419378518E-2</v>
      </c>
      <c r="E6270">
        <v>1.2408088703689252E-2</v>
      </c>
    </row>
    <row r="6271" spans="1:5" x14ac:dyDescent="0.25">
      <c r="A6271" s="6">
        <v>45301</v>
      </c>
      <c r="B6271" t="s">
        <v>1246</v>
      </c>
      <c r="C6271">
        <v>24.61756706237793</v>
      </c>
      <c r="D6271">
        <v>1.5414185225210986E-3</v>
      </c>
      <c r="E6271">
        <v>1.5402317563693426E-3</v>
      </c>
    </row>
    <row r="6272" spans="1:5" x14ac:dyDescent="0.25">
      <c r="A6272" s="6">
        <v>45302</v>
      </c>
      <c r="B6272" t="s">
        <v>1246</v>
      </c>
      <c r="C6272">
        <v>24.797534942626953</v>
      </c>
      <c r="D6272">
        <v>7.3105469680658786E-3</v>
      </c>
      <c r="E6272">
        <v>7.2839544448564464E-3</v>
      </c>
    </row>
    <row r="6273" spans="1:5" x14ac:dyDescent="0.25">
      <c r="A6273" s="6">
        <v>45303</v>
      </c>
      <c r="B6273" t="s">
        <v>1246</v>
      </c>
      <c r="C6273">
        <v>24.863838195800781</v>
      </c>
      <c r="D6273">
        <v>2.6737840405197666E-3</v>
      </c>
      <c r="E6273">
        <v>2.6702158389571812E-3</v>
      </c>
    </row>
    <row r="6274" spans="1:5" x14ac:dyDescent="0.25">
      <c r="A6274" s="6">
        <v>45306</v>
      </c>
      <c r="B6274" t="s">
        <v>1246</v>
      </c>
      <c r="C6274">
        <v>25.034332275390625</v>
      </c>
      <c r="D6274">
        <v>6.8571102436887355E-3</v>
      </c>
      <c r="E6274">
        <v>6.8337071872224932E-3</v>
      </c>
    </row>
    <row r="6275" spans="1:5" x14ac:dyDescent="0.25">
      <c r="A6275" s="6">
        <v>45307</v>
      </c>
      <c r="B6275" t="s">
        <v>1246</v>
      </c>
      <c r="C6275">
        <v>25.129051208496094</v>
      </c>
      <c r="D6275">
        <v>3.7835613933501211E-3</v>
      </c>
      <c r="E6275">
        <v>3.7764217281824356E-3</v>
      </c>
    </row>
    <row r="6276" spans="1:5" x14ac:dyDescent="0.25">
      <c r="A6276" s="6">
        <v>45308</v>
      </c>
      <c r="B6276" t="s">
        <v>1246</v>
      </c>
      <c r="C6276">
        <v>25.233243942260742</v>
      </c>
      <c r="D6276">
        <v>4.1463059190003371E-3</v>
      </c>
      <c r="E6276">
        <v>4.137733679861309E-3</v>
      </c>
    </row>
    <row r="6277" spans="1:5" x14ac:dyDescent="0.25">
      <c r="A6277" s="6">
        <v>45309</v>
      </c>
      <c r="B6277" t="s">
        <v>1246</v>
      </c>
      <c r="C6277">
        <v>25.252187728881836</v>
      </c>
      <c r="D6277">
        <v>7.5074717560852378E-4</v>
      </c>
      <c r="E6277">
        <v>7.5046550591401724E-4</v>
      </c>
    </row>
    <row r="6278" spans="1:5" x14ac:dyDescent="0.25">
      <c r="A6278" s="6">
        <v>45310</v>
      </c>
      <c r="B6278" t="s">
        <v>1246</v>
      </c>
      <c r="C6278">
        <v>25.517400741577148</v>
      </c>
      <c r="D6278">
        <v>1.0502575679491644E-2</v>
      </c>
      <c r="E6278">
        <v>1.0447806774165125E-2</v>
      </c>
    </row>
    <row r="6279" spans="1:5" x14ac:dyDescent="0.25">
      <c r="A6279" s="6">
        <v>45313</v>
      </c>
      <c r="B6279" t="s">
        <v>1246</v>
      </c>
      <c r="C6279">
        <v>25.763673782348633</v>
      </c>
      <c r="D6279">
        <v>9.651180512685098E-3</v>
      </c>
      <c r="E6279">
        <v>9.6049053716304768E-3</v>
      </c>
    </row>
    <row r="6280" spans="1:5" x14ac:dyDescent="0.25">
      <c r="A6280" s="6">
        <v>45314</v>
      </c>
      <c r="B6280" t="s">
        <v>1246</v>
      </c>
      <c r="C6280">
        <v>25.811033248901367</v>
      </c>
      <c r="D6280">
        <v>1.8382264483252087E-3</v>
      </c>
      <c r="E6280">
        <v>1.8365389777397821E-3</v>
      </c>
    </row>
    <row r="6281" spans="1:5" x14ac:dyDescent="0.25">
      <c r="A6281" s="6">
        <v>45315</v>
      </c>
      <c r="B6281" t="s">
        <v>1246</v>
      </c>
      <c r="C6281">
        <v>25.858390808105469</v>
      </c>
      <c r="D6281">
        <v>1.8347796753204193E-3</v>
      </c>
      <c r="E6281">
        <v>1.8330985231403952E-3</v>
      </c>
    </row>
    <row r="6282" spans="1:5" x14ac:dyDescent="0.25">
      <c r="A6282" s="6">
        <v>45316</v>
      </c>
      <c r="B6282" t="s">
        <v>1246</v>
      </c>
      <c r="C6282">
        <v>25.990997314453125</v>
      </c>
      <c r="D6282">
        <v>5.1281809193668426E-3</v>
      </c>
      <c r="E6282">
        <v>5.1150765814463326E-3</v>
      </c>
    </row>
    <row r="6283" spans="1:5" x14ac:dyDescent="0.25">
      <c r="A6283" s="6">
        <v>45321</v>
      </c>
      <c r="B6283" t="s">
        <v>1246</v>
      </c>
      <c r="C6283">
        <v>26.057300567626953</v>
      </c>
      <c r="D6283">
        <v>5.8499897843298232E-3</v>
      </c>
      <c r="E6283">
        <v>5.8329450361876267E-3</v>
      </c>
    </row>
    <row r="6284" spans="1:5" x14ac:dyDescent="0.25">
      <c r="A6284" s="6">
        <v>45322</v>
      </c>
      <c r="B6284" t="s">
        <v>1246</v>
      </c>
      <c r="C6284">
        <v>26.25621223449707</v>
      </c>
      <c r="D6284">
        <v>7.6336252235291724E-3</v>
      </c>
      <c r="E6284">
        <v>7.6046365388725713E-3</v>
      </c>
    </row>
    <row r="6285" spans="1:5" x14ac:dyDescent="0.25">
      <c r="A6285" s="6">
        <v>45323</v>
      </c>
      <c r="B6285" t="s">
        <v>1246</v>
      </c>
      <c r="C6285">
        <v>26.208852767944336</v>
      </c>
      <c r="D6285">
        <v>-1.8037432867225034E-3</v>
      </c>
      <c r="E6285">
        <v>-1.8053719904483135E-3</v>
      </c>
    </row>
    <row r="6286" spans="1:5" x14ac:dyDescent="0.25">
      <c r="A6286" s="6">
        <v>45324</v>
      </c>
      <c r="B6286" t="s">
        <v>1246</v>
      </c>
      <c r="C6286">
        <v>26.350933074951172</v>
      </c>
      <c r="D6286">
        <v>5.4210807418710871E-3</v>
      </c>
      <c r="E6286">
        <v>5.4064395738002858E-3</v>
      </c>
    </row>
    <row r="6287" spans="1:5" x14ac:dyDescent="0.25">
      <c r="A6287" s="6">
        <v>45327</v>
      </c>
      <c r="B6287" t="s">
        <v>1246</v>
      </c>
      <c r="C6287">
        <v>26.625617980957031</v>
      </c>
      <c r="D6287">
        <v>1.0424105485166812E-2</v>
      </c>
      <c r="E6287">
        <v>1.0370149138095868E-2</v>
      </c>
    </row>
    <row r="6288" spans="1:5" x14ac:dyDescent="0.25">
      <c r="A6288" s="6">
        <v>45328</v>
      </c>
      <c r="B6288" t="s">
        <v>1246</v>
      </c>
      <c r="C6288">
        <v>26.691921234130859</v>
      </c>
      <c r="D6288">
        <v>2.4902052309638822E-3</v>
      </c>
      <c r="E6288">
        <v>2.4871098076789128E-3</v>
      </c>
    </row>
    <row r="6289" spans="1:5" x14ac:dyDescent="0.25">
      <c r="A6289" s="6">
        <v>45329</v>
      </c>
      <c r="B6289" t="s">
        <v>1246</v>
      </c>
      <c r="C6289">
        <v>26.540370941162109</v>
      </c>
      <c r="D6289">
        <v>-5.6777588858970551E-3</v>
      </c>
      <c r="E6289">
        <v>-5.6939386310732561E-3</v>
      </c>
    </row>
    <row r="6290" spans="1:5" x14ac:dyDescent="0.25">
      <c r="A6290" s="6">
        <v>45330</v>
      </c>
      <c r="B6290" t="s">
        <v>1246</v>
      </c>
      <c r="C6290">
        <v>26.852943420410156</v>
      </c>
      <c r="D6290">
        <v>1.1777246065663327E-2</v>
      </c>
      <c r="E6290">
        <v>1.1708434053607124E-2</v>
      </c>
    </row>
    <row r="6291" spans="1:5" x14ac:dyDescent="0.25">
      <c r="A6291" s="6">
        <v>45331</v>
      </c>
      <c r="B6291" t="s">
        <v>1246</v>
      </c>
      <c r="C6291">
        <v>27.108686447143555</v>
      </c>
      <c r="D6291">
        <v>9.5238359061604605E-3</v>
      </c>
      <c r="E6291">
        <v>9.4787700880042645E-3</v>
      </c>
    </row>
    <row r="6292" spans="1:5" x14ac:dyDescent="0.25">
      <c r="A6292" s="6">
        <v>45334</v>
      </c>
      <c r="B6292" t="s">
        <v>1246</v>
      </c>
      <c r="C6292">
        <v>27.231821060180664</v>
      </c>
      <c r="D6292">
        <v>4.5422567145478876E-3</v>
      </c>
      <c r="E6292">
        <v>4.5319717992408229E-3</v>
      </c>
    </row>
    <row r="6293" spans="1:5" x14ac:dyDescent="0.25">
      <c r="A6293" s="6">
        <v>45335</v>
      </c>
      <c r="B6293" t="s">
        <v>1246</v>
      </c>
      <c r="C6293">
        <v>27.127630233764648</v>
      </c>
      <c r="D6293">
        <v>-3.8260690016198584E-3</v>
      </c>
      <c r="E6293">
        <v>-3.8334071270519961E-3</v>
      </c>
    </row>
    <row r="6294" spans="1:5" x14ac:dyDescent="0.25">
      <c r="A6294" s="6">
        <v>45336</v>
      </c>
      <c r="B6294" t="s">
        <v>1246</v>
      </c>
      <c r="C6294">
        <v>26.919248580932617</v>
      </c>
      <c r="D6294">
        <v>-7.6815280596337354E-3</v>
      </c>
      <c r="E6294">
        <v>-7.7111829571964476E-3</v>
      </c>
    </row>
    <row r="6295" spans="1:5" x14ac:dyDescent="0.25">
      <c r="A6295" s="6">
        <v>45337</v>
      </c>
      <c r="B6295" t="s">
        <v>1246</v>
      </c>
      <c r="C6295">
        <v>27.269712448120117</v>
      </c>
      <c r="D6295">
        <v>1.3019080608206224E-2</v>
      </c>
      <c r="E6295">
        <v>1.2935060832696139E-2</v>
      </c>
    </row>
    <row r="6296" spans="1:5" x14ac:dyDescent="0.25">
      <c r="A6296" s="6">
        <v>45338</v>
      </c>
      <c r="B6296" t="s">
        <v>1246</v>
      </c>
      <c r="C6296">
        <v>27.288654327392578</v>
      </c>
      <c r="D6296">
        <v>6.9461235825274414E-4</v>
      </c>
      <c r="E6296">
        <v>6.9437122674411496E-4</v>
      </c>
    </row>
    <row r="6297" spans="1:5" x14ac:dyDescent="0.25">
      <c r="A6297" s="6">
        <v>45341</v>
      </c>
      <c r="B6297" t="s">
        <v>1246</v>
      </c>
      <c r="C6297">
        <v>27.03291130065918</v>
      </c>
      <c r="D6297">
        <v>-9.3717712740668535E-3</v>
      </c>
      <c r="E6297">
        <v>-9.4159626401039889E-3</v>
      </c>
    </row>
    <row r="6298" spans="1:5" x14ac:dyDescent="0.25">
      <c r="A6298" s="6">
        <v>45342</v>
      </c>
      <c r="B6298" t="s">
        <v>1246</v>
      </c>
      <c r="C6298">
        <v>26.966606140136719</v>
      </c>
      <c r="D6298">
        <v>-2.4527569296927121E-3</v>
      </c>
      <c r="E6298">
        <v>-2.4557698656454603E-3</v>
      </c>
    </row>
    <row r="6299" spans="1:5" x14ac:dyDescent="0.25">
      <c r="A6299" s="6">
        <v>45343</v>
      </c>
      <c r="B6299" t="s">
        <v>1246</v>
      </c>
      <c r="C6299">
        <v>26.758224487304688</v>
      </c>
      <c r="D6299">
        <v>-7.7273963119103284E-3</v>
      </c>
      <c r="E6299">
        <v>-7.7574073435176805E-3</v>
      </c>
    </row>
    <row r="6300" spans="1:5" x14ac:dyDescent="0.25">
      <c r="A6300" s="6">
        <v>45344</v>
      </c>
      <c r="B6300" t="s">
        <v>1246</v>
      </c>
      <c r="C6300">
        <v>27.03291130065918</v>
      </c>
      <c r="D6300">
        <v>1.0265509712156673E-2</v>
      </c>
      <c r="E6300">
        <v>1.0213177209163276E-2</v>
      </c>
    </row>
    <row r="6301" spans="1:5" x14ac:dyDescent="0.25">
      <c r="A6301" s="6">
        <v>45345</v>
      </c>
      <c r="B6301" t="s">
        <v>1246</v>
      </c>
      <c r="C6301">
        <v>27.345485687255859</v>
      </c>
      <c r="D6301">
        <v>1.1562734887124781E-2</v>
      </c>
      <c r="E6301">
        <v>1.1496397340685327E-2</v>
      </c>
    </row>
    <row r="6302" spans="1:5" x14ac:dyDescent="0.25">
      <c r="A6302" s="6">
        <v>45348</v>
      </c>
      <c r="B6302" t="s">
        <v>1246</v>
      </c>
      <c r="C6302">
        <v>27.41179084777832</v>
      </c>
      <c r="D6302">
        <v>2.4247205290399698E-3</v>
      </c>
      <c r="E6302">
        <v>2.4217856374552055E-3</v>
      </c>
    </row>
    <row r="6303" spans="1:5" x14ac:dyDescent="0.25">
      <c r="A6303" s="6">
        <v>45349</v>
      </c>
      <c r="B6303" t="s">
        <v>1246</v>
      </c>
      <c r="C6303">
        <v>27.591754913330078</v>
      </c>
      <c r="D6303">
        <v>6.56520643073355E-3</v>
      </c>
      <c r="E6303">
        <v>6.5437493253443267E-3</v>
      </c>
    </row>
    <row r="6304" spans="1:5" x14ac:dyDescent="0.25">
      <c r="A6304" s="6">
        <v>45350</v>
      </c>
      <c r="B6304" t="s">
        <v>1246</v>
      </c>
      <c r="C6304">
        <v>27.610698699951172</v>
      </c>
      <c r="D6304">
        <v>6.8657418422990446E-4</v>
      </c>
      <c r="E6304">
        <v>6.8633859999921241E-4</v>
      </c>
    </row>
    <row r="6305" spans="1:5" x14ac:dyDescent="0.25">
      <c r="A6305" s="6">
        <v>45351</v>
      </c>
      <c r="B6305" t="s">
        <v>1246</v>
      </c>
      <c r="C6305">
        <v>27.56334114074707</v>
      </c>
      <c r="D6305">
        <v>-1.7151887287873979E-3</v>
      </c>
      <c r="E6305">
        <v>-1.7166613490971505E-3</v>
      </c>
    </row>
    <row r="6306" spans="1:5" x14ac:dyDescent="0.25">
      <c r="A6306" s="6">
        <v>45352</v>
      </c>
      <c r="B6306" t="s">
        <v>1246</v>
      </c>
      <c r="C6306">
        <v>27.819082260131836</v>
      </c>
      <c r="D6306">
        <v>9.2783062139989436E-3</v>
      </c>
      <c r="E6306">
        <v>9.2355271388817051E-3</v>
      </c>
    </row>
    <row r="6307" spans="1:5" x14ac:dyDescent="0.25">
      <c r="A6307" s="6">
        <v>45355</v>
      </c>
      <c r="B6307" t="s">
        <v>1246</v>
      </c>
      <c r="C6307">
        <v>27.951690673828125</v>
      </c>
      <c r="D6307">
        <v>4.7668148235908703E-3</v>
      </c>
      <c r="E6307">
        <v>4.755489537909067E-3</v>
      </c>
    </row>
    <row r="6308" spans="1:5" x14ac:dyDescent="0.25">
      <c r="A6308" s="6">
        <v>45356</v>
      </c>
      <c r="B6308" t="s">
        <v>1246</v>
      </c>
      <c r="C6308">
        <v>28.01799201965332</v>
      </c>
      <c r="D6308">
        <v>2.3719976941243281E-3</v>
      </c>
      <c r="E6308">
        <v>2.3691889482761411E-3</v>
      </c>
    </row>
    <row r="6309" spans="1:5" x14ac:dyDescent="0.25">
      <c r="A6309" s="6">
        <v>45357</v>
      </c>
      <c r="B6309" t="s">
        <v>1246</v>
      </c>
      <c r="C6309">
        <v>27.733835220336914</v>
      </c>
      <c r="D6309">
        <v>-1.0141940190327769E-2</v>
      </c>
      <c r="E6309">
        <v>-1.0193720062149806E-2</v>
      </c>
    </row>
    <row r="6310" spans="1:5" x14ac:dyDescent="0.25">
      <c r="A6310" s="6">
        <v>45358</v>
      </c>
      <c r="B6310" t="s">
        <v>1246</v>
      </c>
      <c r="C6310">
        <v>27.68647575378418</v>
      </c>
      <c r="D6310">
        <v>-1.7076421698073441E-3</v>
      </c>
      <c r="E6310">
        <v>-1.7091018526781002E-3</v>
      </c>
    </row>
    <row r="6311" spans="1:5" x14ac:dyDescent="0.25">
      <c r="A6311" s="6">
        <v>45359</v>
      </c>
      <c r="B6311" t="s">
        <v>1246</v>
      </c>
      <c r="C6311">
        <v>27.951690673828125</v>
      </c>
      <c r="D6311">
        <v>9.5792228090891829E-3</v>
      </c>
      <c r="E6311">
        <v>9.5336329665517885E-3</v>
      </c>
    </row>
    <row r="6312" spans="1:5" x14ac:dyDescent="0.25">
      <c r="A6312" s="6">
        <v>45362</v>
      </c>
      <c r="B6312" t="s">
        <v>1246</v>
      </c>
      <c r="C6312">
        <v>27.591754913330078</v>
      </c>
      <c r="D6312">
        <v>-1.2877065816811695E-2</v>
      </c>
      <c r="E6312">
        <v>-1.2960693927692831E-2</v>
      </c>
    </row>
    <row r="6313" spans="1:5" x14ac:dyDescent="0.25">
      <c r="A6313" s="6">
        <v>45363</v>
      </c>
      <c r="B6313" t="s">
        <v>1246</v>
      </c>
      <c r="C6313">
        <v>27.629642486572266</v>
      </c>
      <c r="D6313">
        <v>1.373148368460031E-3</v>
      </c>
      <c r="E6313">
        <v>1.3722064623917216E-3</v>
      </c>
    </row>
    <row r="6314" spans="1:5" x14ac:dyDescent="0.25">
      <c r="A6314" s="6">
        <v>45364</v>
      </c>
      <c r="B6314" t="s">
        <v>1246</v>
      </c>
      <c r="C6314">
        <v>27.894857406616211</v>
      </c>
      <c r="D6314">
        <v>9.5989269558169887E-3</v>
      </c>
      <c r="E6314">
        <v>9.5531499633365706E-3</v>
      </c>
    </row>
    <row r="6315" spans="1:5" x14ac:dyDescent="0.25">
      <c r="A6315" s="6">
        <v>45365</v>
      </c>
      <c r="B6315" t="s">
        <v>1246</v>
      </c>
      <c r="C6315">
        <v>27.904329299926758</v>
      </c>
      <c r="D6315">
        <v>3.3955697182741496E-4</v>
      </c>
      <c r="E6315">
        <v>3.3949933540572007E-4</v>
      </c>
    </row>
    <row r="6316" spans="1:5" x14ac:dyDescent="0.25">
      <c r="A6316" s="6">
        <v>45366</v>
      </c>
      <c r="B6316" t="s">
        <v>1246</v>
      </c>
      <c r="C6316">
        <v>27.847497940063477</v>
      </c>
      <c r="D6316">
        <v>-2.0366502721651525E-3</v>
      </c>
      <c r="E6316">
        <v>-2.0387270646097387E-3</v>
      </c>
    </row>
    <row r="6317" spans="1:5" x14ac:dyDescent="0.25">
      <c r="A6317" s="6">
        <v>45369</v>
      </c>
      <c r="B6317" t="s">
        <v>1246</v>
      </c>
      <c r="C6317">
        <v>27.800138473510742</v>
      </c>
      <c r="D6317">
        <v>-1.7006722347072678E-3</v>
      </c>
      <c r="E6317">
        <v>-1.7021200194365922E-3</v>
      </c>
    </row>
    <row r="6318" spans="1:5" x14ac:dyDescent="0.25">
      <c r="A6318" s="6">
        <v>45370</v>
      </c>
      <c r="B6318" t="s">
        <v>1246</v>
      </c>
      <c r="C6318">
        <v>27.970634460449219</v>
      </c>
      <c r="D6318">
        <v>6.1329186220038245E-3</v>
      </c>
      <c r="E6318">
        <v>6.1141888164969061E-3</v>
      </c>
    </row>
    <row r="6319" spans="1:5" x14ac:dyDescent="0.25">
      <c r="A6319" s="6">
        <v>45371</v>
      </c>
      <c r="B6319" t="s">
        <v>1246</v>
      </c>
      <c r="C6319">
        <v>28.065353393554688</v>
      </c>
      <c r="D6319">
        <v>3.3863705608609962E-3</v>
      </c>
      <c r="E6319">
        <v>3.3806497196939181E-3</v>
      </c>
    </row>
    <row r="6320" spans="1:5" x14ac:dyDescent="0.25">
      <c r="A6320" s="6">
        <v>45372</v>
      </c>
      <c r="B6320" t="s">
        <v>1246</v>
      </c>
      <c r="C6320">
        <v>28.084295272827148</v>
      </c>
      <c r="D6320">
        <v>6.7492039052008401E-4</v>
      </c>
      <c r="E6320">
        <v>6.7469273418082525E-4</v>
      </c>
    </row>
    <row r="6321" spans="1:5" x14ac:dyDescent="0.25">
      <c r="A6321" s="6">
        <v>45373</v>
      </c>
      <c r="B6321" t="s">
        <v>1246</v>
      </c>
      <c r="C6321">
        <v>28.358983993530273</v>
      </c>
      <c r="D6321">
        <v>9.7808657128348742E-3</v>
      </c>
      <c r="E6321">
        <v>9.7333426721778697E-3</v>
      </c>
    </row>
    <row r="6322" spans="1:5" x14ac:dyDescent="0.25">
      <c r="A6322" s="6">
        <v>45376</v>
      </c>
      <c r="B6322" t="s">
        <v>1246</v>
      </c>
      <c r="C6322">
        <v>28.226375579833984</v>
      </c>
      <c r="D6322">
        <v>-4.676063632129468E-3</v>
      </c>
      <c r="E6322">
        <v>-4.6870306192505996E-3</v>
      </c>
    </row>
    <row r="6323" spans="1:5" x14ac:dyDescent="0.25">
      <c r="A6323" s="6">
        <v>45377</v>
      </c>
      <c r="B6323" t="s">
        <v>1246</v>
      </c>
      <c r="C6323">
        <v>28.160072326660156</v>
      </c>
      <c r="D6323">
        <v>-2.3489821775487529E-3</v>
      </c>
      <c r="E6323">
        <v>-2.351745364149449E-3</v>
      </c>
    </row>
    <row r="6324" spans="1:5" x14ac:dyDescent="0.25">
      <c r="A6324" s="6">
        <v>45378</v>
      </c>
      <c r="B6324" t="s">
        <v>1246</v>
      </c>
      <c r="C6324">
        <v>28.245319366455078</v>
      </c>
      <c r="D6324">
        <v>3.0272308538858983E-3</v>
      </c>
      <c r="E6324">
        <v>3.0226580169289267E-3</v>
      </c>
    </row>
    <row r="6325" spans="1:5" x14ac:dyDescent="0.25">
      <c r="A6325" s="6">
        <v>45379</v>
      </c>
      <c r="B6325" t="s">
        <v>1246</v>
      </c>
      <c r="C6325">
        <v>28.254791259765625</v>
      </c>
      <c r="D6325">
        <v>3.3534382060462775E-4</v>
      </c>
      <c r="E6325">
        <v>3.3528760543287471E-4</v>
      </c>
    </row>
    <row r="6326" spans="1:5" x14ac:dyDescent="0.25">
      <c r="A6326" s="6">
        <v>45385</v>
      </c>
      <c r="B6326" t="s">
        <v>1246</v>
      </c>
      <c r="C6326">
        <v>27.847497940063477</v>
      </c>
      <c r="D6326">
        <v>-1.4415017826803989E-2</v>
      </c>
      <c r="E6326">
        <v>-1.4519923562074386E-2</v>
      </c>
    </row>
    <row r="6327" spans="1:5" x14ac:dyDescent="0.25">
      <c r="A6327" s="6">
        <v>45386</v>
      </c>
      <c r="B6327" t="s">
        <v>1246</v>
      </c>
      <c r="C6327">
        <v>27.68647575378418</v>
      </c>
      <c r="D6327">
        <v>-5.7822855980047549E-3</v>
      </c>
      <c r="E6327">
        <v>-5.7990677353831985E-3</v>
      </c>
    </row>
    <row r="6328" spans="1:5" x14ac:dyDescent="0.25">
      <c r="A6328" s="6">
        <v>45387</v>
      </c>
      <c r="B6328" t="s">
        <v>1246</v>
      </c>
      <c r="C6328">
        <v>27.298124313354492</v>
      </c>
      <c r="D6328">
        <v>-1.4026756019195008E-2</v>
      </c>
      <c r="E6328">
        <v>-1.41260606697919E-2</v>
      </c>
    </row>
    <row r="6329" spans="1:5" x14ac:dyDescent="0.25">
      <c r="A6329" s="6">
        <v>45390</v>
      </c>
      <c r="B6329" t="s">
        <v>1246</v>
      </c>
      <c r="C6329">
        <v>27.459150314331055</v>
      </c>
      <c r="D6329">
        <v>5.8987935994483376E-3</v>
      </c>
      <c r="E6329">
        <v>5.8814638328994109E-3</v>
      </c>
    </row>
    <row r="6330" spans="1:5" x14ac:dyDescent="0.25">
      <c r="A6330" s="6">
        <v>45391</v>
      </c>
      <c r="B6330" t="s">
        <v>1246</v>
      </c>
      <c r="C6330">
        <v>27.497037887573242</v>
      </c>
      <c r="D6330">
        <v>1.3797795200680696E-3</v>
      </c>
      <c r="E6330">
        <v>1.3788284990051485E-3</v>
      </c>
    </row>
    <row r="6331" spans="1:5" x14ac:dyDescent="0.25">
      <c r="A6331" s="6">
        <v>45392</v>
      </c>
      <c r="B6331" t="s">
        <v>1246</v>
      </c>
      <c r="C6331">
        <v>27.51597785949707</v>
      </c>
      <c r="D6331">
        <v>6.8880044466124168E-4</v>
      </c>
      <c r="E6331">
        <v>6.885633305115991E-4</v>
      </c>
    </row>
    <row r="6332" spans="1:5" x14ac:dyDescent="0.25">
      <c r="A6332" s="6">
        <v>45393</v>
      </c>
      <c r="B6332" t="s">
        <v>1246</v>
      </c>
      <c r="C6332">
        <v>27.51597785949707</v>
      </c>
      <c r="D6332">
        <v>0</v>
      </c>
      <c r="E6332">
        <v>0</v>
      </c>
    </row>
    <row r="6333" spans="1:5" x14ac:dyDescent="0.25">
      <c r="A6333" s="6">
        <v>45394</v>
      </c>
      <c r="B6333" t="s">
        <v>1246</v>
      </c>
      <c r="C6333">
        <v>27.601228713989258</v>
      </c>
      <c r="D6333">
        <v>3.0982309597535895E-3</v>
      </c>
      <c r="E6333">
        <v>3.0934413325777372E-3</v>
      </c>
    </row>
    <row r="6334" spans="1:5" x14ac:dyDescent="0.25">
      <c r="A6334" s="6">
        <v>45397</v>
      </c>
      <c r="B6334" t="s">
        <v>1246</v>
      </c>
      <c r="C6334">
        <v>27.468620300292969</v>
      </c>
      <c r="D6334">
        <v>-4.8044387831575053E-3</v>
      </c>
      <c r="E6334">
        <v>-4.8160171992482279E-3</v>
      </c>
    </row>
    <row r="6335" spans="1:5" x14ac:dyDescent="0.25">
      <c r="A6335" s="6">
        <v>45398</v>
      </c>
      <c r="B6335" t="s">
        <v>1246</v>
      </c>
      <c r="C6335">
        <v>27.326541900634766</v>
      </c>
      <c r="D6335">
        <v>-5.172389370305841E-3</v>
      </c>
      <c r="E6335">
        <v>-5.1858124825865364E-3</v>
      </c>
    </row>
    <row r="6336" spans="1:5" x14ac:dyDescent="0.25">
      <c r="A6336" s="6">
        <v>45399</v>
      </c>
      <c r="B6336" t="s">
        <v>1246</v>
      </c>
      <c r="C6336">
        <v>27.421260833740234</v>
      </c>
      <c r="D6336">
        <v>3.4661880544522017E-3</v>
      </c>
      <c r="E6336">
        <v>3.4601946701095722E-3</v>
      </c>
    </row>
    <row r="6337" spans="1:5" x14ac:dyDescent="0.25">
      <c r="A6337" s="6">
        <v>45400</v>
      </c>
      <c r="B6337" t="s">
        <v>1246</v>
      </c>
      <c r="C6337">
        <v>27.212879180908203</v>
      </c>
      <c r="D6337">
        <v>-7.5992732097727167E-3</v>
      </c>
      <c r="E6337">
        <v>-7.6282948086253827E-3</v>
      </c>
    </row>
    <row r="6338" spans="1:5" x14ac:dyDescent="0.25">
      <c r="A6338" s="6">
        <v>45401</v>
      </c>
      <c r="B6338" t="s">
        <v>1246</v>
      </c>
      <c r="C6338">
        <v>26.881359100341797</v>
      </c>
      <c r="D6338">
        <v>-1.2182469865187673E-2</v>
      </c>
      <c r="E6338">
        <v>-1.22572843892149E-2</v>
      </c>
    </row>
    <row r="6339" spans="1:5" x14ac:dyDescent="0.25">
      <c r="A6339" s="6">
        <v>45404</v>
      </c>
      <c r="B6339" t="s">
        <v>1246</v>
      </c>
      <c r="C6339">
        <v>26.919248580932617</v>
      </c>
      <c r="D6339">
        <v>1.409507623829187E-3</v>
      </c>
      <c r="E6339">
        <v>1.408515200401175E-3</v>
      </c>
    </row>
    <row r="6340" spans="1:5" x14ac:dyDescent="0.25">
      <c r="A6340" s="6">
        <v>45405</v>
      </c>
      <c r="B6340" t="s">
        <v>1246</v>
      </c>
      <c r="C6340">
        <v>26.862419128417969</v>
      </c>
      <c r="D6340">
        <v>-2.1111084265146296E-3</v>
      </c>
      <c r="E6340">
        <v>-2.1133399571307528E-3</v>
      </c>
    </row>
    <row r="6341" spans="1:5" x14ac:dyDescent="0.25">
      <c r="A6341" s="6">
        <v>45406</v>
      </c>
      <c r="B6341" t="s">
        <v>1246</v>
      </c>
      <c r="C6341">
        <v>27.174991607666016</v>
      </c>
      <c r="D6341">
        <v>1.1636051010661674E-2</v>
      </c>
      <c r="E6341">
        <v>1.1568872793003723E-2</v>
      </c>
    </row>
    <row r="6342" spans="1:5" x14ac:dyDescent="0.25">
      <c r="A6342" s="6">
        <v>45411</v>
      </c>
      <c r="B6342" t="s">
        <v>1246</v>
      </c>
      <c r="C6342">
        <v>26.947664260864258</v>
      </c>
      <c r="D6342">
        <v>3.5273913541302715E-3</v>
      </c>
      <c r="E6342">
        <v>3.521184700496293E-3</v>
      </c>
    </row>
    <row r="6343" spans="1:5" x14ac:dyDescent="0.25">
      <c r="A6343" s="6">
        <v>45412</v>
      </c>
      <c r="B6343" t="s">
        <v>1246</v>
      </c>
      <c r="C6343">
        <v>26.995023727416992</v>
      </c>
      <c r="D6343">
        <v>1.7574609099428873E-3</v>
      </c>
      <c r="E6343">
        <v>1.7559183825412007E-3</v>
      </c>
    </row>
    <row r="6344" spans="1:5" x14ac:dyDescent="0.25">
      <c r="A6344" s="6">
        <v>45413</v>
      </c>
      <c r="B6344" t="s">
        <v>1246</v>
      </c>
      <c r="C6344">
        <v>26.796113967895508</v>
      </c>
      <c r="D6344">
        <v>-7.3683861710951426E-3</v>
      </c>
      <c r="E6344">
        <v>-7.3956668206634543E-3</v>
      </c>
    </row>
    <row r="6345" spans="1:5" x14ac:dyDescent="0.25">
      <c r="A6345" s="6">
        <v>45414</v>
      </c>
      <c r="B6345" t="s">
        <v>1246</v>
      </c>
      <c r="C6345">
        <v>26.654031753540039</v>
      </c>
      <c r="D6345">
        <v>-5.3023440087506257E-3</v>
      </c>
      <c r="E6345">
        <v>-5.3164513247363782E-3</v>
      </c>
    </row>
    <row r="6346" spans="1:5" x14ac:dyDescent="0.25">
      <c r="A6346" s="6">
        <v>45415</v>
      </c>
      <c r="B6346" t="s">
        <v>1246</v>
      </c>
      <c r="C6346">
        <v>26.521427154541016</v>
      </c>
      <c r="D6346">
        <v>-4.9750296775050717E-3</v>
      </c>
      <c r="E6346">
        <v>-4.9874463369361998E-3</v>
      </c>
    </row>
    <row r="6347" spans="1:5" x14ac:dyDescent="0.25">
      <c r="A6347" s="6">
        <v>45418</v>
      </c>
      <c r="B6347" t="s">
        <v>1246</v>
      </c>
      <c r="C6347">
        <v>26.815057754516602</v>
      </c>
      <c r="D6347">
        <v>1.1071447937721857E-2</v>
      </c>
      <c r="E6347">
        <v>1.1010608102832737E-2</v>
      </c>
    </row>
    <row r="6348" spans="1:5" x14ac:dyDescent="0.25">
      <c r="A6348" s="6">
        <v>45419</v>
      </c>
      <c r="B6348" t="s">
        <v>1246</v>
      </c>
      <c r="C6348">
        <v>27.118158340454102</v>
      </c>
      <c r="D6348">
        <v>1.1303372482442064E-2</v>
      </c>
      <c r="E6348">
        <v>1.1239966719638231E-2</v>
      </c>
    </row>
    <row r="6349" spans="1:5" x14ac:dyDescent="0.25">
      <c r="A6349" s="6">
        <v>45420</v>
      </c>
      <c r="B6349" t="s">
        <v>1246</v>
      </c>
      <c r="C6349">
        <v>27.250766754150391</v>
      </c>
      <c r="D6349">
        <v>4.8900228412069868E-3</v>
      </c>
      <c r="E6349">
        <v>4.8781055143895576E-3</v>
      </c>
    </row>
    <row r="6350" spans="1:5" x14ac:dyDescent="0.25">
      <c r="A6350" s="6">
        <v>45421</v>
      </c>
      <c r="B6350" t="s">
        <v>1246</v>
      </c>
      <c r="C6350">
        <v>27.260238647460938</v>
      </c>
      <c r="D6350">
        <v>3.4758263486667218E-4</v>
      </c>
      <c r="E6350">
        <v>3.4752224201657378E-4</v>
      </c>
    </row>
    <row r="6351" spans="1:5" x14ac:dyDescent="0.25">
      <c r="A6351" s="6">
        <v>45422</v>
      </c>
      <c r="B6351" t="s">
        <v>1246</v>
      </c>
      <c r="C6351">
        <v>27.326541900634766</v>
      </c>
      <c r="D6351">
        <v>2.4322330420978311E-3</v>
      </c>
      <c r="E6351">
        <v>2.4292799507472486E-3</v>
      </c>
    </row>
    <row r="6352" spans="1:5" x14ac:dyDescent="0.25">
      <c r="A6352" s="6">
        <v>45425</v>
      </c>
      <c r="B6352" t="s">
        <v>1246</v>
      </c>
      <c r="C6352">
        <v>27.591754913330078</v>
      </c>
      <c r="D6352">
        <v>9.7053265524662535E-3</v>
      </c>
      <c r="E6352">
        <v>9.6585323954914842E-3</v>
      </c>
    </row>
    <row r="6353" spans="1:5" x14ac:dyDescent="0.25">
      <c r="A6353" s="6">
        <v>45426</v>
      </c>
      <c r="B6353" t="s">
        <v>1246</v>
      </c>
      <c r="C6353">
        <v>27.478092193603516</v>
      </c>
      <c r="D6353">
        <v>-4.1194451053799819E-3</v>
      </c>
      <c r="E6353">
        <v>-4.1279533936915422E-3</v>
      </c>
    </row>
    <row r="6354" spans="1:5" x14ac:dyDescent="0.25">
      <c r="A6354" s="6">
        <v>45427</v>
      </c>
      <c r="B6354" t="s">
        <v>1246</v>
      </c>
      <c r="C6354">
        <v>27.421260833740234</v>
      </c>
      <c r="D6354">
        <v>-2.0682425643986369E-3</v>
      </c>
      <c r="E6354">
        <v>-2.0703843316902935E-3</v>
      </c>
    </row>
    <row r="6355" spans="1:5" x14ac:dyDescent="0.25">
      <c r="A6355" s="6">
        <v>45428</v>
      </c>
      <c r="B6355" t="s">
        <v>1246</v>
      </c>
      <c r="C6355">
        <v>27.800138473510742</v>
      </c>
      <c r="D6355">
        <v>1.3816929938696321E-2</v>
      </c>
      <c r="E6355">
        <v>1.3722346402469459E-2</v>
      </c>
    </row>
    <row r="6356" spans="1:5" x14ac:dyDescent="0.25">
      <c r="A6356" s="6">
        <v>45429</v>
      </c>
      <c r="B6356" t="s">
        <v>1246</v>
      </c>
      <c r="C6356">
        <v>27.658060073852539</v>
      </c>
      <c r="D6356">
        <v>-5.1107083439020373E-3</v>
      </c>
      <c r="E6356">
        <v>-5.123812681154782E-3</v>
      </c>
    </row>
    <row r="6357" spans="1:5" x14ac:dyDescent="0.25">
      <c r="A6357" s="6">
        <v>45432</v>
      </c>
      <c r="B6357" t="s">
        <v>1246</v>
      </c>
      <c r="C6357">
        <v>27.620172500610352</v>
      </c>
      <c r="D6357">
        <v>-1.3698564953947834E-3</v>
      </c>
      <c r="E6357">
        <v>-1.3707956065334074E-3</v>
      </c>
    </row>
    <row r="6358" spans="1:5" x14ac:dyDescent="0.25">
      <c r="A6358" s="6">
        <v>45433</v>
      </c>
      <c r="B6358" t="s">
        <v>1246</v>
      </c>
      <c r="C6358">
        <v>27.771722793579102</v>
      </c>
      <c r="D6358">
        <v>5.4869423051358002E-3</v>
      </c>
      <c r="E6358">
        <v>5.47194387587022E-3</v>
      </c>
    </row>
    <row r="6359" spans="1:5" x14ac:dyDescent="0.25">
      <c r="A6359" s="6">
        <v>45434</v>
      </c>
      <c r="B6359" t="s">
        <v>1246</v>
      </c>
      <c r="C6359">
        <v>27.667530059814453</v>
      </c>
      <c r="D6359">
        <v>-3.7517562212142641E-3</v>
      </c>
      <c r="E6359">
        <v>-3.7588117110996873E-3</v>
      </c>
    </row>
    <row r="6360" spans="1:5" x14ac:dyDescent="0.25">
      <c r="A6360" s="6">
        <v>45435</v>
      </c>
      <c r="B6360" t="s">
        <v>1246</v>
      </c>
      <c r="C6360">
        <v>27.98957633972168</v>
      </c>
      <c r="D6360">
        <v>1.163986373958914E-2</v>
      </c>
      <c r="E6360">
        <v>1.1572641660017535E-2</v>
      </c>
    </row>
    <row r="6361" spans="1:5" x14ac:dyDescent="0.25">
      <c r="A6361" s="6">
        <v>45436</v>
      </c>
      <c r="B6361" t="s">
        <v>1246</v>
      </c>
      <c r="C6361">
        <v>27.809612274169922</v>
      </c>
      <c r="D6361">
        <v>-6.4296816560370784E-3</v>
      </c>
      <c r="E6361">
        <v>-6.4504410913523045E-3</v>
      </c>
    </row>
    <row r="6362" spans="1:5" x14ac:dyDescent="0.25">
      <c r="A6362" s="6">
        <v>45439</v>
      </c>
      <c r="B6362" t="s">
        <v>1246</v>
      </c>
      <c r="C6362">
        <v>27.714893341064453</v>
      </c>
      <c r="D6362">
        <v>-3.4059781981730097E-3</v>
      </c>
      <c r="E6362">
        <v>-3.4117917462150333E-3</v>
      </c>
    </row>
    <row r="6363" spans="1:5" x14ac:dyDescent="0.25">
      <c r="A6363" s="6">
        <v>45440</v>
      </c>
      <c r="B6363" t="s">
        <v>1246</v>
      </c>
      <c r="C6363">
        <v>27.658060073852539</v>
      </c>
      <c r="D6363">
        <v>-2.0506399397794972E-3</v>
      </c>
      <c r="E6363">
        <v>-2.0527453806873587E-3</v>
      </c>
    </row>
    <row r="6364" spans="1:5" x14ac:dyDescent="0.25">
      <c r="A6364" s="6">
        <v>45441</v>
      </c>
      <c r="B6364" t="s">
        <v>1246</v>
      </c>
      <c r="C6364">
        <v>27.421260833740234</v>
      </c>
      <c r="D6364">
        <v>-8.5616720579825278E-3</v>
      </c>
      <c r="E6364">
        <v>-8.5985337213147685E-3</v>
      </c>
    </row>
    <row r="6365" spans="1:5" x14ac:dyDescent="0.25">
      <c r="A6365" s="6">
        <v>45442</v>
      </c>
      <c r="B6365" t="s">
        <v>1246</v>
      </c>
      <c r="C6365">
        <v>27.260238647460938</v>
      </c>
      <c r="D6365">
        <v>-5.8721656620970286E-3</v>
      </c>
      <c r="E6365">
        <v>-5.889474620856856E-3</v>
      </c>
    </row>
    <row r="6366" spans="1:5" x14ac:dyDescent="0.25">
      <c r="A6366" s="6">
        <v>45443</v>
      </c>
      <c r="B6366" t="s">
        <v>1246</v>
      </c>
      <c r="C6366">
        <v>27.108686447143555</v>
      </c>
      <c r="D6366">
        <v>-5.5594597786655653E-3</v>
      </c>
      <c r="E6366">
        <v>-5.5749710915745732E-3</v>
      </c>
    </row>
    <row r="6367" spans="1:5" x14ac:dyDescent="0.25">
      <c r="A6367" s="6">
        <v>45446</v>
      </c>
      <c r="B6367" t="s">
        <v>1246</v>
      </c>
      <c r="C6367">
        <v>27.326541900634766</v>
      </c>
      <c r="D6367">
        <v>8.036370700438944E-3</v>
      </c>
      <c r="E6367">
        <v>8.0042510423218322E-3</v>
      </c>
    </row>
    <row r="6368" spans="1:5" x14ac:dyDescent="0.25">
      <c r="A6368" s="6">
        <v>45447</v>
      </c>
      <c r="B6368" t="s">
        <v>1246</v>
      </c>
      <c r="C6368">
        <v>27.203403472900391</v>
      </c>
      <c r="D6368">
        <v>-4.5061840675681974E-3</v>
      </c>
      <c r="E6368">
        <v>-4.5163675188464505E-3</v>
      </c>
    </row>
    <row r="6369" spans="1:5" x14ac:dyDescent="0.25">
      <c r="A6369" s="6">
        <v>45448</v>
      </c>
      <c r="B6369" t="s">
        <v>1246</v>
      </c>
      <c r="C6369">
        <v>27.440204620361328</v>
      </c>
      <c r="D6369">
        <v>8.7048353231549136E-3</v>
      </c>
      <c r="E6369">
        <v>8.6671666858357671E-3</v>
      </c>
    </row>
    <row r="6370" spans="1:5" x14ac:dyDescent="0.25">
      <c r="A6370" s="6">
        <v>45449</v>
      </c>
      <c r="B6370" t="s">
        <v>1246</v>
      </c>
      <c r="C6370">
        <v>27.724363327026367</v>
      </c>
      <c r="D6370">
        <v>1.035556077647426E-2</v>
      </c>
      <c r="E6370">
        <v>1.0302309274242086E-2</v>
      </c>
    </row>
    <row r="6371" spans="1:5" x14ac:dyDescent="0.25">
      <c r="A6371" s="6">
        <v>45450</v>
      </c>
      <c r="B6371" t="s">
        <v>1246</v>
      </c>
      <c r="C6371">
        <v>27.68647575378418</v>
      </c>
      <c r="D6371">
        <v>-1.3665804619309441E-3</v>
      </c>
      <c r="E6371">
        <v>-1.3675150845988346E-3</v>
      </c>
    </row>
    <row r="6372" spans="1:5" x14ac:dyDescent="0.25">
      <c r="A6372" s="6">
        <v>45455</v>
      </c>
      <c r="B6372" t="s">
        <v>1246</v>
      </c>
      <c r="C6372">
        <v>27.885387420654297</v>
      </c>
      <c r="D6372">
        <v>-1.3567774012784861E-3</v>
      </c>
      <c r="E6372">
        <v>-1.3576986571238216E-3</v>
      </c>
    </row>
    <row r="6373" spans="1:5" x14ac:dyDescent="0.25">
      <c r="A6373" s="6">
        <v>45456</v>
      </c>
      <c r="B6373" t="s">
        <v>1246</v>
      </c>
      <c r="C6373">
        <v>28.0274658203125</v>
      </c>
      <c r="D6373">
        <v>5.0950843004236024E-3</v>
      </c>
      <c r="E6373">
        <v>5.0821482798801753E-3</v>
      </c>
    </row>
    <row r="6374" spans="1:5" x14ac:dyDescent="0.25">
      <c r="A6374" s="6">
        <v>45457</v>
      </c>
      <c r="B6374" t="s">
        <v>1246</v>
      </c>
      <c r="C6374">
        <v>28.0274658203125</v>
      </c>
      <c r="D6374">
        <v>0</v>
      </c>
      <c r="E6374">
        <v>0</v>
      </c>
    </row>
    <row r="6375" spans="1:5" x14ac:dyDescent="0.25">
      <c r="A6375" s="6">
        <v>45460</v>
      </c>
      <c r="B6375" t="s">
        <v>1246</v>
      </c>
      <c r="C6375">
        <v>28.055881500244141</v>
      </c>
      <c r="D6375">
        <v>1.0138512027386692E-3</v>
      </c>
      <c r="E6375">
        <v>1.0133376027213719E-3</v>
      </c>
    </row>
    <row r="6376" spans="1:5" x14ac:dyDescent="0.25">
      <c r="A6376" s="6">
        <v>45461</v>
      </c>
      <c r="B6376" t="s">
        <v>1246</v>
      </c>
      <c r="C6376">
        <v>28.216903686523438</v>
      </c>
      <c r="D6376">
        <v>5.7393379808043932E-3</v>
      </c>
      <c r="E6376">
        <v>5.7229307284859974E-3</v>
      </c>
    </row>
    <row r="6377" spans="1:5" x14ac:dyDescent="0.25">
      <c r="A6377" s="6">
        <v>45462</v>
      </c>
      <c r="B6377" t="s">
        <v>1246</v>
      </c>
      <c r="C6377">
        <v>28.131656646728516</v>
      </c>
      <c r="D6377">
        <v>-3.021133741036075E-3</v>
      </c>
      <c r="E6377">
        <v>-3.0257065780005411E-3</v>
      </c>
    </row>
    <row r="6378" spans="1:5" x14ac:dyDescent="0.25">
      <c r="A6378" s="6">
        <v>45463</v>
      </c>
      <c r="B6378" t="s">
        <v>1246</v>
      </c>
      <c r="C6378">
        <v>28.188488006591797</v>
      </c>
      <c r="D6378">
        <v>2.0201924322109654E-3</v>
      </c>
      <c r="E6378">
        <v>2.0181545875767089E-3</v>
      </c>
    </row>
    <row r="6379" spans="1:5" x14ac:dyDescent="0.25">
      <c r="A6379" s="6">
        <v>45464</v>
      </c>
      <c r="B6379" t="s">
        <v>1246</v>
      </c>
      <c r="C6379">
        <v>28.122184753417969</v>
      </c>
      <c r="D6379">
        <v>-2.3521393967042004E-3</v>
      </c>
      <c r="E6379">
        <v>-2.3549100220256075E-3</v>
      </c>
    </row>
    <row r="6380" spans="1:5" x14ac:dyDescent="0.25">
      <c r="A6380" s="6">
        <v>45467</v>
      </c>
      <c r="B6380" t="s">
        <v>1246</v>
      </c>
      <c r="C6380">
        <v>28.131656646728516</v>
      </c>
      <c r="D6380">
        <v>3.368121429254689E-4</v>
      </c>
      <c r="E6380">
        <v>3.3675543444870292E-4</v>
      </c>
    </row>
    <row r="6381" spans="1:5" x14ac:dyDescent="0.25">
      <c r="A6381" s="6">
        <v>45468</v>
      </c>
      <c r="B6381" t="s">
        <v>1246</v>
      </c>
      <c r="C6381">
        <v>28.036937713623047</v>
      </c>
      <c r="D6381">
        <v>-3.3669873870184608E-3</v>
      </c>
      <c r="E6381">
        <v>-3.3726684446680325E-3</v>
      </c>
    </row>
    <row r="6382" spans="1:5" x14ac:dyDescent="0.25">
      <c r="A6382" s="6">
        <v>45469</v>
      </c>
      <c r="B6382" t="s">
        <v>1246</v>
      </c>
      <c r="C6382">
        <v>28.122184753417969</v>
      </c>
      <c r="D6382">
        <v>3.0405260612145213E-3</v>
      </c>
      <c r="E6382">
        <v>3.0359130102191462E-3</v>
      </c>
    </row>
    <row r="6383" spans="1:5" x14ac:dyDescent="0.25">
      <c r="A6383" s="6">
        <v>45470</v>
      </c>
      <c r="B6383" t="s">
        <v>1246</v>
      </c>
      <c r="C6383">
        <v>27.980106353759766</v>
      </c>
      <c r="D6383">
        <v>-5.0521821438832548E-3</v>
      </c>
      <c r="E6383">
        <v>-5.0649875645099266E-3</v>
      </c>
    </row>
    <row r="6384" spans="1:5" x14ac:dyDescent="0.25">
      <c r="A6384" s="6">
        <v>45471</v>
      </c>
      <c r="B6384" t="s">
        <v>1246</v>
      </c>
      <c r="C6384">
        <v>28.292680740356445</v>
      </c>
      <c r="D6384">
        <v>1.1171308023090409E-2</v>
      </c>
      <c r="E6384">
        <v>1.1109369821874994E-2</v>
      </c>
    </row>
    <row r="6385" spans="1:5" x14ac:dyDescent="0.25">
      <c r="A6385" s="6">
        <v>45474</v>
      </c>
      <c r="B6385" t="s">
        <v>1246</v>
      </c>
      <c r="C6385">
        <v>28.137075424194336</v>
      </c>
      <c r="D6385">
        <v>-5.4998434962776344E-3</v>
      </c>
      <c r="E6385">
        <v>-5.515023318869286E-3</v>
      </c>
    </row>
    <row r="6386" spans="1:5" x14ac:dyDescent="0.25">
      <c r="A6386" s="6">
        <v>45475</v>
      </c>
      <c r="B6386" t="s">
        <v>1246</v>
      </c>
      <c r="C6386">
        <v>27.961278915405273</v>
      </c>
      <c r="D6386">
        <v>-6.2478600259179284E-3</v>
      </c>
      <c r="E6386">
        <v>-6.267459582875467E-3</v>
      </c>
    </row>
    <row r="6387" spans="1:5" x14ac:dyDescent="0.25">
      <c r="A6387" s="6">
        <v>45476</v>
      </c>
      <c r="B6387" t="s">
        <v>1246</v>
      </c>
      <c r="C6387">
        <v>28.156608581542969</v>
      </c>
      <c r="D6387">
        <v>6.9857200283525156E-3</v>
      </c>
      <c r="E6387">
        <v>6.9614329291774902E-3</v>
      </c>
    </row>
    <row r="6388" spans="1:5" x14ac:dyDescent="0.25">
      <c r="A6388" s="6">
        <v>45477</v>
      </c>
      <c r="B6388" t="s">
        <v>1246</v>
      </c>
      <c r="C6388">
        <v>27.971046447753906</v>
      </c>
      <c r="D6388">
        <v>-6.59035811261377E-3</v>
      </c>
      <c r="E6388">
        <v>-6.6121704093553002E-3</v>
      </c>
    </row>
    <row r="6389" spans="1:5" x14ac:dyDescent="0.25">
      <c r="A6389" s="6">
        <v>45478</v>
      </c>
      <c r="B6389" t="s">
        <v>1246</v>
      </c>
      <c r="C6389">
        <v>27.990579605102539</v>
      </c>
      <c r="D6389">
        <v>6.983348794302735E-4</v>
      </c>
      <c r="E6389">
        <v>6.9809115708829991E-4</v>
      </c>
    </row>
    <row r="6390" spans="1:5" x14ac:dyDescent="0.25">
      <c r="A6390" s="6">
        <v>45481</v>
      </c>
      <c r="B6390" t="s">
        <v>1246</v>
      </c>
      <c r="C6390">
        <v>27.971046447753906</v>
      </c>
      <c r="D6390">
        <v>-6.9784754814694594E-4</v>
      </c>
      <c r="E6390">
        <v>-6.9809115708836821E-4</v>
      </c>
    </row>
    <row r="6391" spans="1:5" x14ac:dyDescent="0.25">
      <c r="A6391" s="6">
        <v>45482</v>
      </c>
      <c r="B6391" t="s">
        <v>1246</v>
      </c>
      <c r="C6391">
        <v>28.068710327148438</v>
      </c>
      <c r="D6391">
        <v>3.4916062070453613E-3</v>
      </c>
      <c r="E6391">
        <v>3.4855247021283787E-3</v>
      </c>
    </row>
    <row r="6392" spans="1:5" x14ac:dyDescent="0.25">
      <c r="A6392" s="6">
        <v>45483</v>
      </c>
      <c r="B6392" t="s">
        <v>1246</v>
      </c>
      <c r="C6392">
        <v>27.922214508056641</v>
      </c>
      <c r="D6392">
        <v>-5.2191859684448394E-3</v>
      </c>
      <c r="E6392">
        <v>-5.2328534958508378E-3</v>
      </c>
    </row>
    <row r="6393" spans="1:5" x14ac:dyDescent="0.25">
      <c r="A6393" s="6">
        <v>45484</v>
      </c>
      <c r="B6393" t="s">
        <v>1246</v>
      </c>
      <c r="C6393">
        <v>28.049175262451172</v>
      </c>
      <c r="D6393">
        <v>4.5469443105201623E-3</v>
      </c>
      <c r="E6393">
        <v>4.5366381883388202E-3</v>
      </c>
    </row>
    <row r="6394" spans="1:5" x14ac:dyDescent="0.25">
      <c r="A6394" s="6">
        <v>45485</v>
      </c>
      <c r="B6394" t="s">
        <v>1246</v>
      </c>
      <c r="C6394">
        <v>27.902681350708008</v>
      </c>
      <c r="D6394">
        <v>-5.2227529106452231E-3</v>
      </c>
      <c r="E6394">
        <v>-5.2364391586873149E-3</v>
      </c>
    </row>
    <row r="6395" spans="1:5" x14ac:dyDescent="0.25">
      <c r="A6395" s="6">
        <v>45488</v>
      </c>
      <c r="B6395" t="s">
        <v>1246</v>
      </c>
      <c r="C6395">
        <v>28.224973678588867</v>
      </c>
      <c r="D6395">
        <v>1.1550586261942941E-2</v>
      </c>
      <c r="E6395">
        <v>1.1484387509051095E-2</v>
      </c>
    </row>
    <row r="6396" spans="1:5" x14ac:dyDescent="0.25">
      <c r="A6396" s="6">
        <v>45489</v>
      </c>
      <c r="B6396" t="s">
        <v>1246</v>
      </c>
      <c r="C6396">
        <v>28.273805618286133</v>
      </c>
      <c r="D6396">
        <v>1.7300969082678641E-3</v>
      </c>
      <c r="E6396">
        <v>1.728602014570816E-3</v>
      </c>
    </row>
    <row r="6397" spans="1:5" x14ac:dyDescent="0.25">
      <c r="A6397" s="6">
        <v>45490</v>
      </c>
      <c r="B6397" t="s">
        <v>1246</v>
      </c>
      <c r="C6397">
        <v>28.400768280029297</v>
      </c>
      <c r="D6397">
        <v>4.4904694987735194E-3</v>
      </c>
      <c r="E6397">
        <v>4.4804174217435008E-3</v>
      </c>
    </row>
    <row r="6398" spans="1:5" x14ac:dyDescent="0.25">
      <c r="A6398" s="6">
        <v>45491</v>
      </c>
      <c r="B6398" t="s">
        <v>1246</v>
      </c>
      <c r="C6398">
        <v>28.039409637451172</v>
      </c>
      <c r="D6398">
        <v>-1.2723551666460442E-2</v>
      </c>
      <c r="E6398">
        <v>-1.2805189269395254E-2</v>
      </c>
    </row>
    <row r="6399" spans="1:5" x14ac:dyDescent="0.25">
      <c r="A6399" s="6">
        <v>45492</v>
      </c>
      <c r="B6399" t="s">
        <v>1246</v>
      </c>
      <c r="C6399">
        <v>27.980812072753906</v>
      </c>
      <c r="D6399">
        <v>-2.089828760838075E-3</v>
      </c>
      <c r="E6399">
        <v>-2.0920155001011237E-3</v>
      </c>
    </row>
    <row r="6400" spans="1:5" x14ac:dyDescent="0.25">
      <c r="A6400" s="6">
        <v>45495</v>
      </c>
      <c r="B6400" t="s">
        <v>1246</v>
      </c>
      <c r="C6400">
        <v>27.941747665405273</v>
      </c>
      <c r="D6400">
        <v>-1.3961141387555109E-3</v>
      </c>
      <c r="E6400">
        <v>-1.3970896141220701E-3</v>
      </c>
    </row>
    <row r="6401" spans="1:5" x14ac:dyDescent="0.25">
      <c r="A6401" s="6">
        <v>45496</v>
      </c>
      <c r="B6401" t="s">
        <v>1246</v>
      </c>
      <c r="C6401">
        <v>28.273805618286133</v>
      </c>
      <c r="D6401">
        <v>1.1883936425779895E-2</v>
      </c>
      <c r="E6401">
        <v>1.1813876961875065E-2</v>
      </c>
    </row>
    <row r="6402" spans="1:5" x14ac:dyDescent="0.25">
      <c r="A6402" s="6">
        <v>45497</v>
      </c>
      <c r="B6402" t="s">
        <v>1246</v>
      </c>
      <c r="C6402">
        <v>28.273805618286133</v>
      </c>
      <c r="D6402">
        <v>0</v>
      </c>
      <c r="E6402">
        <v>0</v>
      </c>
    </row>
    <row r="6403" spans="1:5" x14ac:dyDescent="0.25">
      <c r="A6403" s="6">
        <v>45498</v>
      </c>
      <c r="B6403" t="s">
        <v>1246</v>
      </c>
      <c r="C6403">
        <v>28.049175262451172</v>
      </c>
      <c r="D6403">
        <v>-7.9448221038090905E-3</v>
      </c>
      <c r="E6403">
        <v>-7.9765503649345364E-3</v>
      </c>
    </row>
    <row r="6404" spans="1:5" x14ac:dyDescent="0.25">
      <c r="A6404" s="6">
        <v>45499</v>
      </c>
      <c r="B6404" t="s">
        <v>1246</v>
      </c>
      <c r="C6404">
        <v>27.941747665405273</v>
      </c>
      <c r="D6404">
        <v>-3.8299734676944253E-3</v>
      </c>
      <c r="E6404">
        <v>-3.8373265969405303E-3</v>
      </c>
    </row>
    <row r="6405" spans="1:5" x14ac:dyDescent="0.25">
      <c r="A6405" s="6">
        <v>45502</v>
      </c>
      <c r="B6405" t="s">
        <v>1246</v>
      </c>
      <c r="C6405">
        <v>28.361703872680664</v>
      </c>
      <c r="D6405">
        <v>1.5029704380135733E-2</v>
      </c>
      <c r="E6405">
        <v>1.4917877464675721E-2</v>
      </c>
    </row>
    <row r="6406" spans="1:5" x14ac:dyDescent="0.25">
      <c r="A6406" s="6">
        <v>45503</v>
      </c>
      <c r="B6406" t="s">
        <v>1246</v>
      </c>
      <c r="C6406">
        <v>28.127307891845703</v>
      </c>
      <c r="D6406">
        <v>-8.2645239470517939E-3</v>
      </c>
      <c r="E6406">
        <v>-8.2988644613075525E-3</v>
      </c>
    </row>
    <row r="6407" spans="1:5" x14ac:dyDescent="0.25">
      <c r="A6407" s="6">
        <v>45504</v>
      </c>
      <c r="B6407" t="s">
        <v>1246</v>
      </c>
      <c r="C6407">
        <v>28.674230575561523</v>
      </c>
      <c r="D6407">
        <v>1.9444544277711584E-2</v>
      </c>
      <c r="E6407">
        <v>1.9257914533500172E-2</v>
      </c>
    </row>
    <row r="6408" spans="1:5" x14ac:dyDescent="0.25">
      <c r="A6408" s="6">
        <v>45505</v>
      </c>
      <c r="B6408" t="s">
        <v>1246</v>
      </c>
      <c r="C6408">
        <v>28.810958862304688</v>
      </c>
      <c r="D6408">
        <v>4.7683332385453081E-3</v>
      </c>
      <c r="E6408">
        <v>4.7570007480572472E-3</v>
      </c>
    </row>
    <row r="6409" spans="1:5" x14ac:dyDescent="0.25">
      <c r="A6409" s="6">
        <v>45506</v>
      </c>
      <c r="B6409" t="s">
        <v>1246</v>
      </c>
      <c r="C6409">
        <v>28.185909271240234</v>
      </c>
      <c r="D6409">
        <v>-2.1694855560057347E-2</v>
      </c>
      <c r="E6409">
        <v>-2.193364898209179E-2</v>
      </c>
    </row>
    <row r="6410" spans="1:5" x14ac:dyDescent="0.25">
      <c r="A6410" s="6">
        <v>45509</v>
      </c>
      <c r="B6410" t="s">
        <v>1246</v>
      </c>
      <c r="C6410">
        <v>27.570623397827148</v>
      </c>
      <c r="D6410">
        <v>-2.1829555594323091E-2</v>
      </c>
      <c r="E6410">
        <v>-2.2071345598647124E-2</v>
      </c>
    </row>
    <row r="6411" spans="1:5" x14ac:dyDescent="0.25">
      <c r="A6411" s="6">
        <v>45510</v>
      </c>
      <c r="B6411" t="s">
        <v>1246</v>
      </c>
      <c r="C6411">
        <v>27.50225830078125</v>
      </c>
      <c r="D6411">
        <v>-2.4796355185529029E-3</v>
      </c>
      <c r="E6411">
        <v>-2.4827149062647113E-3</v>
      </c>
    </row>
    <row r="6412" spans="1:5" x14ac:dyDescent="0.25">
      <c r="A6412" s="6">
        <v>45511</v>
      </c>
      <c r="B6412" t="s">
        <v>1246</v>
      </c>
      <c r="C6412">
        <v>27.648754119873047</v>
      </c>
      <c r="D6412">
        <v>5.326683266865917E-3</v>
      </c>
      <c r="E6412">
        <v>5.3125466681219289E-3</v>
      </c>
    </row>
    <row r="6413" spans="1:5" x14ac:dyDescent="0.25">
      <c r="A6413" s="6">
        <v>45512</v>
      </c>
      <c r="B6413" t="s">
        <v>1246</v>
      </c>
      <c r="C6413">
        <v>27.267864227294922</v>
      </c>
      <c r="D6413">
        <v>-1.3776023719794028E-2</v>
      </c>
      <c r="E6413">
        <v>-1.3871793704829185E-2</v>
      </c>
    </row>
    <row r="6414" spans="1:5" x14ac:dyDescent="0.25">
      <c r="A6414" s="6">
        <v>45513</v>
      </c>
      <c r="B6414" t="s">
        <v>1246</v>
      </c>
      <c r="C6414">
        <v>27.609689712524414</v>
      </c>
      <c r="D6414">
        <v>1.2535836410954682E-2</v>
      </c>
      <c r="E6414">
        <v>1.2457913358332887E-2</v>
      </c>
    </row>
    <row r="6415" spans="1:5" x14ac:dyDescent="0.25">
      <c r="A6415" s="6">
        <v>45516</v>
      </c>
      <c r="B6415" t="s">
        <v>1246</v>
      </c>
      <c r="C6415">
        <v>27.892915725708008</v>
      </c>
      <c r="D6415">
        <v>1.0258210654758404E-2</v>
      </c>
      <c r="E6415">
        <v>1.0205952292846059E-2</v>
      </c>
    </row>
    <row r="6416" spans="1:5" x14ac:dyDescent="0.25">
      <c r="A6416" s="6">
        <v>45517</v>
      </c>
      <c r="B6416" t="s">
        <v>1246</v>
      </c>
      <c r="C6416">
        <v>27.863616943359375</v>
      </c>
      <c r="D6416">
        <v>-1.050402282670948E-3</v>
      </c>
      <c r="E6416">
        <v>-1.0509543417719534E-3</v>
      </c>
    </row>
    <row r="6417" spans="1:5" x14ac:dyDescent="0.25">
      <c r="A6417" s="6">
        <v>45518</v>
      </c>
      <c r="B6417" t="s">
        <v>1246</v>
      </c>
      <c r="C6417">
        <v>28.039409637451172</v>
      </c>
      <c r="D6417">
        <v>6.3090407268067139E-3</v>
      </c>
      <c r="E6417">
        <v>6.2892220436012829E-3</v>
      </c>
    </row>
    <row r="6418" spans="1:5" x14ac:dyDescent="0.25">
      <c r="A6418" s="6">
        <v>45519</v>
      </c>
      <c r="B6418" t="s">
        <v>1246</v>
      </c>
      <c r="C6418">
        <v>28.264039993286133</v>
      </c>
      <c r="D6418">
        <v>8.0112369960503305E-3</v>
      </c>
      <c r="E6418">
        <v>7.9793174005824558E-3</v>
      </c>
    </row>
    <row r="6419" spans="1:5" x14ac:dyDescent="0.25">
      <c r="A6419" s="6">
        <v>45520</v>
      </c>
      <c r="B6419" t="s">
        <v>1246</v>
      </c>
      <c r="C6419">
        <v>28.664463043212891</v>
      </c>
      <c r="D6419">
        <v>1.4167226271328381E-2</v>
      </c>
      <c r="E6419">
        <v>1.4067808998952987E-2</v>
      </c>
    </row>
    <row r="6420" spans="1:5" x14ac:dyDescent="0.25">
      <c r="A6420" s="6">
        <v>45523</v>
      </c>
      <c r="B6420" t="s">
        <v>1246</v>
      </c>
      <c r="C6420">
        <v>28.420303344726563</v>
      </c>
      <c r="D6420">
        <v>-8.5178535567976832E-3</v>
      </c>
      <c r="E6420">
        <v>-8.5543377974156391E-3</v>
      </c>
    </row>
    <row r="6421" spans="1:5" x14ac:dyDescent="0.25">
      <c r="A6421" s="6">
        <v>45524</v>
      </c>
      <c r="B6421" t="s">
        <v>1246</v>
      </c>
      <c r="C6421">
        <v>28.527730941772461</v>
      </c>
      <c r="D6421">
        <v>3.7799595501444294E-3</v>
      </c>
      <c r="E6421">
        <v>3.7728334549665499E-3</v>
      </c>
    </row>
    <row r="6422" spans="1:5" x14ac:dyDescent="0.25">
      <c r="A6422" s="6">
        <v>45525</v>
      </c>
      <c r="B6422" t="s">
        <v>1246</v>
      </c>
      <c r="C6422">
        <v>28.547266006469727</v>
      </c>
      <c r="D6422">
        <v>6.847745702993624E-4</v>
      </c>
      <c r="E6422">
        <v>6.8454021917232339E-4</v>
      </c>
    </row>
    <row r="6423" spans="1:5" x14ac:dyDescent="0.25">
      <c r="A6423" s="6">
        <v>45526</v>
      </c>
      <c r="B6423" t="s">
        <v>1246</v>
      </c>
      <c r="C6423">
        <v>28.781660079956055</v>
      </c>
      <c r="D6423">
        <v>8.210736307750377E-3</v>
      </c>
      <c r="E6423">
        <v>8.1772115957580126E-3</v>
      </c>
    </row>
    <row r="6424" spans="1:5" x14ac:dyDescent="0.25">
      <c r="A6424" s="6">
        <v>45527</v>
      </c>
      <c r="B6424" t="s">
        <v>1246</v>
      </c>
      <c r="C6424">
        <v>28.762126922607422</v>
      </c>
      <c r="D6424">
        <v>-6.7866680706984983E-4</v>
      </c>
      <c r="E6424">
        <v>-6.7889720563582936E-4</v>
      </c>
    </row>
    <row r="6425" spans="1:5" x14ac:dyDescent="0.25">
      <c r="A6425" s="6">
        <v>45530</v>
      </c>
      <c r="B6425" t="s">
        <v>1246</v>
      </c>
      <c r="C6425">
        <v>28.576566696166992</v>
      </c>
      <c r="D6425">
        <v>-6.4515474443086473E-3</v>
      </c>
      <c r="E6425">
        <v>-6.4724486216445696E-3</v>
      </c>
    </row>
    <row r="6426" spans="1:5" x14ac:dyDescent="0.25">
      <c r="A6426" s="6">
        <v>45531</v>
      </c>
      <c r="B6426" t="s">
        <v>1246</v>
      </c>
      <c r="C6426">
        <v>28.508199691772461</v>
      </c>
      <c r="D6426">
        <v>-2.3924149153894403E-3</v>
      </c>
      <c r="E6426">
        <v>-2.395281312606723E-3</v>
      </c>
    </row>
    <row r="6427" spans="1:5" x14ac:dyDescent="0.25">
      <c r="A6427" s="6">
        <v>45532</v>
      </c>
      <c r="B6427" t="s">
        <v>1246</v>
      </c>
      <c r="C6427">
        <v>28.576566696166992</v>
      </c>
      <c r="D6427">
        <v>2.3981522906990627E-3</v>
      </c>
      <c r="E6427">
        <v>2.3952813126067018E-3</v>
      </c>
    </row>
    <row r="6428" spans="1:5" x14ac:dyDescent="0.25">
      <c r="A6428" s="6">
        <v>45533</v>
      </c>
      <c r="B6428" t="s">
        <v>1246</v>
      </c>
      <c r="C6428">
        <v>28.381237030029297</v>
      </c>
      <c r="D6428">
        <v>-6.8353090913435555E-3</v>
      </c>
      <c r="E6428">
        <v>-6.8587768171068887E-3</v>
      </c>
    </row>
    <row r="6429" spans="1:5" x14ac:dyDescent="0.25">
      <c r="A6429" s="6">
        <v>45534</v>
      </c>
      <c r="B6429" t="s">
        <v>1246</v>
      </c>
      <c r="C6429">
        <v>28.517967224121094</v>
      </c>
      <c r="D6429">
        <v>4.8176263052637225E-3</v>
      </c>
      <c r="E6429">
        <v>4.8060586811047986E-3</v>
      </c>
    </row>
    <row r="6430" spans="1:5" x14ac:dyDescent="0.25">
      <c r="A6430" s="6">
        <v>45537</v>
      </c>
      <c r="B6430" t="s">
        <v>1246</v>
      </c>
      <c r="C6430">
        <v>28.752361297607422</v>
      </c>
      <c r="D6430">
        <v>8.2191718520552293E-3</v>
      </c>
      <c r="E6430">
        <v>8.1855784070920101E-3</v>
      </c>
    </row>
    <row r="6431" spans="1:5" x14ac:dyDescent="0.25">
      <c r="A6431" s="6">
        <v>45538</v>
      </c>
      <c r="B6431" t="s">
        <v>1246</v>
      </c>
      <c r="C6431">
        <v>28.840259552001953</v>
      </c>
      <c r="D6431">
        <v>3.0570795033049158E-3</v>
      </c>
      <c r="E6431">
        <v>3.0524161375294566E-3</v>
      </c>
    </row>
    <row r="6432" spans="1:5" x14ac:dyDescent="0.25">
      <c r="A6432" s="6">
        <v>45539</v>
      </c>
      <c r="B6432" t="s">
        <v>1246</v>
      </c>
      <c r="C6432">
        <v>28.264039993286133</v>
      </c>
      <c r="D6432">
        <v>-1.9979693930175513E-2</v>
      </c>
      <c r="E6432">
        <v>-2.0181987052772875E-2</v>
      </c>
    </row>
    <row r="6433" spans="1:5" x14ac:dyDescent="0.25">
      <c r="A6433" s="6">
        <v>45540</v>
      </c>
      <c r="B6433" t="s">
        <v>1246</v>
      </c>
      <c r="C6433">
        <v>28.273805618286133</v>
      </c>
      <c r="D6433">
        <v>3.4551412332839426E-4</v>
      </c>
      <c r="E6433">
        <v>3.4545444706928239E-4</v>
      </c>
    </row>
    <row r="6434" spans="1:5" x14ac:dyDescent="0.25">
      <c r="A6434" s="6">
        <v>45541</v>
      </c>
      <c r="B6434" t="s">
        <v>1246</v>
      </c>
      <c r="C6434">
        <v>27.980812072753906</v>
      </c>
      <c r="D6434">
        <v>-1.0362720515512458E-2</v>
      </c>
      <c r="E6434">
        <v>-1.0416787347752912E-2</v>
      </c>
    </row>
    <row r="6435" spans="1:5" x14ac:dyDescent="0.25">
      <c r="A6435" s="6">
        <v>45544</v>
      </c>
      <c r="B6435" t="s">
        <v>1246</v>
      </c>
      <c r="C6435">
        <v>28.019880294799805</v>
      </c>
      <c r="D6435">
        <v>1.3962504713700419E-3</v>
      </c>
      <c r="E6435">
        <v>1.3952766200688044E-3</v>
      </c>
    </row>
    <row r="6436" spans="1:5" x14ac:dyDescent="0.25">
      <c r="A6436" s="6">
        <v>45545</v>
      </c>
      <c r="B6436" t="s">
        <v>1246</v>
      </c>
      <c r="C6436">
        <v>28.098011016845703</v>
      </c>
      <c r="D6436">
        <v>2.7884031346272486E-3</v>
      </c>
      <c r="E6436">
        <v>2.7845227503168354E-3</v>
      </c>
    </row>
    <row r="6437" spans="1:5" x14ac:dyDescent="0.25">
      <c r="A6437" s="6">
        <v>45546</v>
      </c>
      <c r="B6437" t="s">
        <v>1246</v>
      </c>
      <c r="C6437">
        <v>28.195674896240234</v>
      </c>
      <c r="D6437">
        <v>3.4758289238330242E-3</v>
      </c>
      <c r="E6437">
        <v>3.4698021917014639E-3</v>
      </c>
    </row>
    <row r="6438" spans="1:5" x14ac:dyDescent="0.25">
      <c r="A6438" s="6">
        <v>45547</v>
      </c>
      <c r="B6438" t="s">
        <v>1246</v>
      </c>
      <c r="C6438">
        <v>28.478900909423828</v>
      </c>
      <c r="D6438">
        <v>1.0045016273803054E-2</v>
      </c>
      <c r="E6438">
        <v>9.9949004280516594E-3</v>
      </c>
    </row>
    <row r="6439" spans="1:5" x14ac:dyDescent="0.25">
      <c r="A6439" s="6">
        <v>45548</v>
      </c>
      <c r="B6439" t="s">
        <v>1246</v>
      </c>
      <c r="C6439">
        <v>28.498434066772461</v>
      </c>
      <c r="D6439">
        <v>6.8588171329908576E-4</v>
      </c>
      <c r="E6439">
        <v>6.8564660393543306E-4</v>
      </c>
    </row>
    <row r="6440" spans="1:5" x14ac:dyDescent="0.25">
      <c r="A6440" s="6">
        <v>45551</v>
      </c>
      <c r="B6440" t="s">
        <v>1246</v>
      </c>
      <c r="C6440">
        <v>28.625396728515625</v>
      </c>
      <c r="D6440">
        <v>4.455075020812993E-3</v>
      </c>
      <c r="E6440">
        <v>4.4451805502805138E-3</v>
      </c>
    </row>
    <row r="6441" spans="1:5" x14ac:dyDescent="0.25">
      <c r="A6441" s="6">
        <v>45552</v>
      </c>
      <c r="B6441" t="s">
        <v>1246</v>
      </c>
      <c r="C6441">
        <v>28.615631103515625</v>
      </c>
      <c r="D6441">
        <v>-3.4115247703347951E-4</v>
      </c>
      <c r="E6441">
        <v>-3.4121068277817161E-4</v>
      </c>
    </row>
    <row r="6442" spans="1:5" x14ac:dyDescent="0.25">
      <c r="A6442" s="6">
        <v>45553</v>
      </c>
      <c r="B6442" t="s">
        <v>1246</v>
      </c>
      <c r="C6442">
        <v>28.517967224121094</v>
      </c>
      <c r="D6442">
        <v>-3.4129556339762557E-3</v>
      </c>
      <c r="E6442">
        <v>-3.4187930527412782E-3</v>
      </c>
    </row>
    <row r="6443" spans="1:5" x14ac:dyDescent="0.25">
      <c r="A6443" s="6">
        <v>45554</v>
      </c>
      <c r="B6443" t="s">
        <v>1246</v>
      </c>
      <c r="C6443">
        <v>28.498434066772461</v>
      </c>
      <c r="D6443">
        <v>-6.849421347293605E-4</v>
      </c>
      <c r="E6443">
        <v>-6.8517681476093766E-4</v>
      </c>
    </row>
    <row r="6444" spans="1:5" x14ac:dyDescent="0.25">
      <c r="A6444" s="6">
        <v>45555</v>
      </c>
      <c r="B6444" t="s">
        <v>1246</v>
      </c>
      <c r="C6444">
        <v>28.644929885864258</v>
      </c>
      <c r="D6444">
        <v>5.1404866228281776E-3</v>
      </c>
      <c r="E6444">
        <v>5.1273194260572806E-3</v>
      </c>
    </row>
    <row r="6445" spans="1:5" x14ac:dyDescent="0.25">
      <c r="A6445" s="6">
        <v>45558</v>
      </c>
      <c r="B6445" t="s">
        <v>1246</v>
      </c>
      <c r="C6445">
        <v>28.517967224121094</v>
      </c>
      <c r="D6445">
        <v>-4.4322908887907131E-3</v>
      </c>
      <c r="E6445">
        <v>-4.4421426112964037E-3</v>
      </c>
    </row>
    <row r="6446" spans="1:5" x14ac:dyDescent="0.25">
      <c r="A6446" s="6">
        <v>45559</v>
      </c>
      <c r="B6446" t="s">
        <v>1246</v>
      </c>
      <c r="C6446">
        <v>28.439834594726563</v>
      </c>
      <c r="D6446">
        <v>-2.739768538917664E-3</v>
      </c>
      <c r="E6446">
        <v>-2.7435285740620473E-3</v>
      </c>
    </row>
    <row r="6447" spans="1:5" x14ac:dyDescent="0.25">
      <c r="A6447" s="6">
        <v>45560</v>
      </c>
      <c r="B6447" t="s">
        <v>1246</v>
      </c>
      <c r="C6447">
        <v>28.332403182983398</v>
      </c>
      <c r="D6447">
        <v>-3.7774977693817435E-3</v>
      </c>
      <c r="E6447">
        <v>-3.7846505327942767E-3</v>
      </c>
    </row>
    <row r="6448" spans="1:5" x14ac:dyDescent="0.25">
      <c r="A6448" s="6">
        <v>45561</v>
      </c>
      <c r="B6448" t="s">
        <v>1246</v>
      </c>
      <c r="C6448">
        <v>28.605863571166992</v>
      </c>
      <c r="D6448">
        <v>9.6518599716890474E-3</v>
      </c>
      <c r="E6448">
        <v>9.605578335509922E-3</v>
      </c>
    </row>
    <row r="6449" spans="1:5" x14ac:dyDescent="0.25">
      <c r="A6449" s="6">
        <v>45562</v>
      </c>
      <c r="B6449" t="s">
        <v>1246</v>
      </c>
      <c r="C6449">
        <v>28.635162353515625</v>
      </c>
      <c r="D6449">
        <v>1.0242229630907929E-3</v>
      </c>
      <c r="E6449">
        <v>1.0236988046246254E-3</v>
      </c>
    </row>
    <row r="6450" spans="1:5" x14ac:dyDescent="0.25">
      <c r="A6450" s="6">
        <v>45565</v>
      </c>
      <c r="B6450" t="s">
        <v>1246</v>
      </c>
      <c r="C6450">
        <v>28.273805618286133</v>
      </c>
      <c r="D6450">
        <v>-1.2619336002651527E-2</v>
      </c>
      <c r="E6450">
        <v>-1.2699636094360568E-2</v>
      </c>
    </row>
    <row r="6451" spans="1:5" x14ac:dyDescent="0.25">
      <c r="A6451" s="6">
        <v>45566</v>
      </c>
      <c r="B6451" t="s">
        <v>1246</v>
      </c>
      <c r="C6451">
        <v>28.381237030029297</v>
      </c>
      <c r="D6451">
        <v>3.7996799296688977E-3</v>
      </c>
      <c r="E6451">
        <v>3.7924793799772381E-3</v>
      </c>
    </row>
    <row r="6452" spans="1:5" x14ac:dyDescent="0.25">
      <c r="A6452" s="6">
        <v>45567</v>
      </c>
      <c r="B6452" t="s">
        <v>1246</v>
      </c>
      <c r="C6452">
        <v>28.176141738891602</v>
      </c>
      <c r="D6452">
        <v>-7.2264394578956948E-3</v>
      </c>
      <c r="E6452">
        <v>-7.2526766489104536E-3</v>
      </c>
    </row>
    <row r="6453" spans="1:5" x14ac:dyDescent="0.25">
      <c r="A6453" s="6">
        <v>45568</v>
      </c>
      <c r="B6453" t="s">
        <v>1246</v>
      </c>
      <c r="C6453">
        <v>28.273805618286133</v>
      </c>
      <c r="D6453">
        <v>3.466190662283708E-3</v>
      </c>
      <c r="E6453">
        <v>3.4601972689330641E-3</v>
      </c>
    </row>
    <row r="6454" spans="1:5" x14ac:dyDescent="0.25">
      <c r="A6454" s="6">
        <v>45569</v>
      </c>
      <c r="B6454" t="s">
        <v>1246</v>
      </c>
      <c r="C6454">
        <v>28.351938247680664</v>
      </c>
      <c r="D6454">
        <v>2.7634281160933138E-3</v>
      </c>
      <c r="E6454">
        <v>2.7596168684083625E-3</v>
      </c>
    </row>
    <row r="6455" spans="1:5" x14ac:dyDescent="0.25">
      <c r="A6455" s="6">
        <v>45572</v>
      </c>
      <c r="B6455" t="s">
        <v>1246</v>
      </c>
      <c r="C6455">
        <v>28.644929885864258</v>
      </c>
      <c r="D6455">
        <v>1.0334095525464271E-2</v>
      </c>
      <c r="E6455">
        <v>1.0281063803970239E-2</v>
      </c>
    </row>
    <row r="6456" spans="1:5" x14ac:dyDescent="0.25">
      <c r="A6456" s="6">
        <v>45573</v>
      </c>
      <c r="B6456" t="s">
        <v>1246</v>
      </c>
      <c r="C6456">
        <v>28.693759918212891</v>
      </c>
      <c r="D6456">
        <v>1.7046658010055893E-3</v>
      </c>
      <c r="E6456">
        <v>1.7032145073387363E-3</v>
      </c>
    </row>
    <row r="6457" spans="1:5" x14ac:dyDescent="0.25">
      <c r="A6457" s="6">
        <v>45574</v>
      </c>
      <c r="B6457" t="s">
        <v>1246</v>
      </c>
      <c r="C6457">
        <v>28.850025177001953</v>
      </c>
      <c r="D6457">
        <v>5.4459666225155079E-3</v>
      </c>
      <c r="E6457">
        <v>5.4311909671639685E-3</v>
      </c>
    </row>
    <row r="6458" spans="1:5" x14ac:dyDescent="0.25">
      <c r="A6458" s="6">
        <v>45575</v>
      </c>
      <c r="B6458" t="s">
        <v>1246</v>
      </c>
      <c r="C6458">
        <v>29.14301872253418</v>
      </c>
      <c r="D6458">
        <v>1.0155746614938455E-2</v>
      </c>
      <c r="E6458">
        <v>1.0104523534111627E-2</v>
      </c>
    </row>
    <row r="6459" spans="1:5" x14ac:dyDescent="0.25">
      <c r="A6459" s="6">
        <v>45576</v>
      </c>
      <c r="B6459" t="s">
        <v>1246</v>
      </c>
      <c r="C6459">
        <v>29.133251190185547</v>
      </c>
      <c r="D6459">
        <v>-3.3515856547416956E-4</v>
      </c>
      <c r="E6459">
        <v>-3.3521474365892542E-4</v>
      </c>
    </row>
    <row r="6460" spans="1:5" x14ac:dyDescent="0.25">
      <c r="A6460" s="6">
        <v>45579</v>
      </c>
      <c r="B6460" t="s">
        <v>1246</v>
      </c>
      <c r="C6460">
        <v>29.279747009277344</v>
      </c>
      <c r="D6460">
        <v>5.0284747876387925E-3</v>
      </c>
      <c r="E6460">
        <v>5.0158742316924023E-3</v>
      </c>
    </row>
    <row r="6461" spans="1:5" x14ac:dyDescent="0.25">
      <c r="A6461" s="6">
        <v>45580</v>
      </c>
      <c r="B6461" t="s">
        <v>1246</v>
      </c>
      <c r="C6461">
        <v>29.670404434204102</v>
      </c>
      <c r="D6461">
        <v>1.3342240450471721E-2</v>
      </c>
      <c r="E6461">
        <v>1.3254016629618205E-2</v>
      </c>
    </row>
    <row r="6462" spans="1:5" x14ac:dyDescent="0.25">
      <c r="A6462" s="6">
        <v>45581</v>
      </c>
      <c r="B6462" t="s">
        <v>1246</v>
      </c>
      <c r="C6462">
        <v>29.191848754882813</v>
      </c>
      <c r="D6462">
        <v>-1.6129058179254474E-2</v>
      </c>
      <c r="E6462">
        <v>-1.6260547217908154E-2</v>
      </c>
    </row>
    <row r="6463" spans="1:5" x14ac:dyDescent="0.25">
      <c r="A6463" s="6">
        <v>45582</v>
      </c>
      <c r="B6463" t="s">
        <v>1246</v>
      </c>
      <c r="C6463">
        <v>29.094184875488281</v>
      </c>
      <c r="D6463">
        <v>-3.3455873320868967E-3</v>
      </c>
      <c r="E6463">
        <v>-3.3511963231255305E-3</v>
      </c>
    </row>
    <row r="6464" spans="1:5" x14ac:dyDescent="0.25">
      <c r="A6464" s="6">
        <v>45583</v>
      </c>
      <c r="B6464" t="s">
        <v>1246</v>
      </c>
      <c r="C6464">
        <v>29.103952407836914</v>
      </c>
      <c r="D6464">
        <v>3.3572112057567161E-4</v>
      </c>
      <c r="E6464">
        <v>3.3566477884999009E-4</v>
      </c>
    </row>
    <row r="6465" spans="1:5" x14ac:dyDescent="0.25">
      <c r="A6465" s="6">
        <v>45586</v>
      </c>
      <c r="B6465" t="s">
        <v>1246</v>
      </c>
      <c r="C6465">
        <v>29.299282073974609</v>
      </c>
      <c r="D6465">
        <v>6.7114481016363747E-3</v>
      </c>
      <c r="E6465">
        <v>6.6890265984213357E-3</v>
      </c>
    </row>
    <row r="6466" spans="1:5" x14ac:dyDescent="0.25">
      <c r="A6466" s="6">
        <v>45587</v>
      </c>
      <c r="B6466" t="s">
        <v>1246</v>
      </c>
      <c r="C6466">
        <v>29.133251190185547</v>
      </c>
      <c r="D6466">
        <v>-5.6667219138636371E-3</v>
      </c>
      <c r="E6466">
        <v>-5.6828386975483489E-3</v>
      </c>
    </row>
    <row r="6467" spans="1:5" x14ac:dyDescent="0.25">
      <c r="A6467" s="6">
        <v>45588</v>
      </c>
      <c r="B6467" t="s">
        <v>1246</v>
      </c>
      <c r="C6467">
        <v>29.064886093139648</v>
      </c>
      <c r="D6467">
        <v>-2.3466346615282907E-3</v>
      </c>
      <c r="E6467">
        <v>-2.3493923236406677E-3</v>
      </c>
    </row>
    <row r="6468" spans="1:5" x14ac:dyDescent="0.25">
      <c r="A6468" s="6">
        <v>45589</v>
      </c>
      <c r="B6468" t="s">
        <v>1246</v>
      </c>
      <c r="C6468">
        <v>29.006288528442383</v>
      </c>
      <c r="D6468">
        <v>-2.0160947649850991E-3</v>
      </c>
      <c r="E6468">
        <v>-2.0181298197379923E-3</v>
      </c>
    </row>
    <row r="6469" spans="1:5" x14ac:dyDescent="0.25">
      <c r="A6469" s="6">
        <v>45590</v>
      </c>
      <c r="B6469" t="s">
        <v>1246</v>
      </c>
      <c r="C6469">
        <v>29.094184875488281</v>
      </c>
      <c r="D6469">
        <v>3.0302514215050369E-3</v>
      </c>
      <c r="E6469">
        <v>3.0256694636554829E-3</v>
      </c>
    </row>
    <row r="6470" spans="1:5" x14ac:dyDescent="0.25">
      <c r="A6470" s="6">
        <v>45593</v>
      </c>
      <c r="B6470" t="s">
        <v>1246</v>
      </c>
      <c r="C6470">
        <v>29.494609832763672</v>
      </c>
      <c r="D6470">
        <v>1.3763058115876081E-2</v>
      </c>
      <c r="E6470">
        <v>1.3669207366623474E-2</v>
      </c>
    </row>
    <row r="6471" spans="1:5" x14ac:dyDescent="0.25">
      <c r="A6471" s="6">
        <v>45594</v>
      </c>
      <c r="B6471" t="s">
        <v>1246</v>
      </c>
      <c r="C6471">
        <v>29.455541610717773</v>
      </c>
      <c r="D6471">
        <v>-1.3245885355804843E-3</v>
      </c>
      <c r="E6471">
        <v>-1.3254665784240831E-3</v>
      </c>
    </row>
    <row r="6472" spans="1:5" x14ac:dyDescent="0.25">
      <c r="A6472" s="6">
        <v>45595</v>
      </c>
      <c r="B6472" t="s">
        <v>1246</v>
      </c>
      <c r="C6472">
        <v>29.709470748901367</v>
      </c>
      <c r="D6472">
        <v>8.6207594326221937E-3</v>
      </c>
      <c r="E6472">
        <v>8.5838128724503998E-3</v>
      </c>
    </row>
    <row r="6473" spans="1:5" x14ac:dyDescent="0.25">
      <c r="A6473" s="6">
        <v>45596</v>
      </c>
      <c r="B6473" t="s">
        <v>1246</v>
      </c>
      <c r="C6473">
        <v>29.377410888671875</v>
      </c>
      <c r="D6473">
        <v>-1.1176902578844183E-2</v>
      </c>
      <c r="E6473">
        <v>-1.1239833509097866E-2</v>
      </c>
    </row>
    <row r="6474" spans="1:5" x14ac:dyDescent="0.25">
      <c r="A6474" s="6">
        <v>45597</v>
      </c>
      <c r="B6474" t="s">
        <v>1246</v>
      </c>
      <c r="C6474">
        <v>29.035587310791016</v>
      </c>
      <c r="D6474">
        <v>-1.1635592366401104E-2</v>
      </c>
      <c r="E6474">
        <v>-1.1703815599428838E-2</v>
      </c>
    </row>
    <row r="6475" spans="1:5" x14ac:dyDescent="0.25">
      <c r="A6475" s="6">
        <v>45600</v>
      </c>
      <c r="B6475" t="s">
        <v>1246</v>
      </c>
      <c r="C6475">
        <v>29.113718032836914</v>
      </c>
      <c r="D6475">
        <v>2.6908607430462528E-3</v>
      </c>
      <c r="E6475">
        <v>2.6872468587982056E-3</v>
      </c>
    </row>
    <row r="6476" spans="1:5" x14ac:dyDescent="0.25">
      <c r="A6476" s="6">
        <v>45601</v>
      </c>
      <c r="B6476" t="s">
        <v>1246</v>
      </c>
      <c r="C6476">
        <v>29.113718032836914</v>
      </c>
      <c r="D6476">
        <v>0</v>
      </c>
      <c r="E6476">
        <v>0</v>
      </c>
    </row>
    <row r="6477" spans="1:5" x14ac:dyDescent="0.25">
      <c r="A6477" s="6">
        <v>45602</v>
      </c>
      <c r="B6477" t="s">
        <v>1246</v>
      </c>
      <c r="C6477">
        <v>29.787601470947266</v>
      </c>
      <c r="D6477">
        <v>2.3146594926497732E-2</v>
      </c>
      <c r="E6477">
        <v>2.2882775751546434E-2</v>
      </c>
    </row>
    <row r="6478" spans="1:5" x14ac:dyDescent="0.25">
      <c r="A6478" s="6">
        <v>45603</v>
      </c>
      <c r="B6478" t="s">
        <v>1246</v>
      </c>
      <c r="C6478">
        <v>29.758302688598633</v>
      </c>
      <c r="D6478">
        <v>-9.8358984617175071E-4</v>
      </c>
      <c r="E6478">
        <v>-9.8407388808966997E-4</v>
      </c>
    </row>
    <row r="6479" spans="1:5" x14ac:dyDescent="0.25">
      <c r="A6479" s="6">
        <v>45604</v>
      </c>
      <c r="B6479" t="s">
        <v>1246</v>
      </c>
      <c r="C6479">
        <v>29.91456413269043</v>
      </c>
      <c r="D6479">
        <v>5.2510200506719062E-3</v>
      </c>
      <c r="E6479">
        <v>5.2372815181057101E-3</v>
      </c>
    </row>
    <row r="6480" spans="1:5" x14ac:dyDescent="0.25">
      <c r="A6480" s="6">
        <v>45607</v>
      </c>
      <c r="B6480" t="s">
        <v>1246</v>
      </c>
      <c r="C6480">
        <v>30.168491363525391</v>
      </c>
      <c r="D6480">
        <v>8.4884148640318458E-3</v>
      </c>
      <c r="E6480">
        <v>8.4525908538639234E-3</v>
      </c>
    </row>
    <row r="6481" spans="1:5" x14ac:dyDescent="0.25">
      <c r="A6481" s="6">
        <v>45608</v>
      </c>
      <c r="B6481" t="s">
        <v>1246</v>
      </c>
      <c r="C6481">
        <v>30.285690307617188</v>
      </c>
      <c r="D6481">
        <v>3.8848128890360822E-3</v>
      </c>
      <c r="E6481">
        <v>3.877286489583077E-3</v>
      </c>
    </row>
    <row r="6482" spans="1:5" x14ac:dyDescent="0.25">
      <c r="A6482" s="6">
        <v>45609</v>
      </c>
      <c r="B6482" t="s">
        <v>1246</v>
      </c>
      <c r="C6482">
        <v>30.285690307617188</v>
      </c>
      <c r="D6482">
        <v>0</v>
      </c>
      <c r="E6482">
        <v>0</v>
      </c>
    </row>
    <row r="6483" spans="1:5" x14ac:dyDescent="0.25">
      <c r="A6483" s="6">
        <v>45610</v>
      </c>
      <c r="B6483" t="s">
        <v>1246</v>
      </c>
      <c r="C6483">
        <v>30.715414047241211</v>
      </c>
      <c r="D6483">
        <v>1.4189002636533665E-2</v>
      </c>
      <c r="E6483">
        <v>1.4089280932625944E-2</v>
      </c>
    </row>
    <row r="6484" spans="1:5" x14ac:dyDescent="0.25">
      <c r="A6484" s="6">
        <v>45611</v>
      </c>
      <c r="B6484" t="s">
        <v>1246</v>
      </c>
      <c r="C6484">
        <v>30.275922775268555</v>
      </c>
      <c r="D6484">
        <v>-1.4308492514432891E-2</v>
      </c>
      <c r="E6484">
        <v>-1.4411846067076991E-2</v>
      </c>
    </row>
    <row r="6485" spans="1:5" x14ac:dyDescent="0.25">
      <c r="A6485" s="6">
        <v>45614</v>
      </c>
      <c r="B6485" t="s">
        <v>1246</v>
      </c>
      <c r="C6485">
        <v>29.807134628295898</v>
      </c>
      <c r="D6485">
        <v>-1.5483859912458042E-2</v>
      </c>
      <c r="E6485">
        <v>-1.5604986839735378E-2</v>
      </c>
    </row>
    <row r="6486" spans="1:5" x14ac:dyDescent="0.25">
      <c r="A6486" s="6">
        <v>45615</v>
      </c>
      <c r="B6486" t="s">
        <v>1246</v>
      </c>
      <c r="C6486">
        <v>29.699703216552734</v>
      </c>
      <c r="D6486">
        <v>-3.6042180197078943E-3</v>
      </c>
      <c r="E6486">
        <v>-3.6107288625138495E-3</v>
      </c>
    </row>
    <row r="6487" spans="1:5" x14ac:dyDescent="0.25">
      <c r="A6487" s="6">
        <v>45616</v>
      </c>
      <c r="B6487" t="s">
        <v>1246</v>
      </c>
      <c r="C6487">
        <v>29.611804962158203</v>
      </c>
      <c r="D6487">
        <v>-2.9595667590894825E-3</v>
      </c>
      <c r="E6487">
        <v>-2.9639549369992746E-3</v>
      </c>
    </row>
    <row r="6488" spans="1:5" x14ac:dyDescent="0.25">
      <c r="A6488" s="6">
        <v>45617</v>
      </c>
      <c r="B6488" t="s">
        <v>1246</v>
      </c>
      <c r="C6488">
        <v>29.57274055480957</v>
      </c>
      <c r="D6488">
        <v>-1.319217366133385E-3</v>
      </c>
      <c r="E6488">
        <v>-1.3200882994140772E-3</v>
      </c>
    </row>
    <row r="6489" spans="1:5" x14ac:dyDescent="0.25">
      <c r="A6489" s="6">
        <v>45618</v>
      </c>
      <c r="B6489" t="s">
        <v>1246</v>
      </c>
      <c r="C6489">
        <v>30.012228012084961</v>
      </c>
      <c r="D6489">
        <v>1.4861235348169854E-2</v>
      </c>
      <c r="E6489">
        <v>1.4751889204857946E-2</v>
      </c>
    </row>
    <row r="6490" spans="1:5" x14ac:dyDescent="0.25">
      <c r="A6490" s="6">
        <v>45621</v>
      </c>
      <c r="B6490" t="s">
        <v>1246</v>
      </c>
      <c r="C6490">
        <v>30.295455932617188</v>
      </c>
      <c r="D6490">
        <v>9.4370841251165682E-3</v>
      </c>
      <c r="E6490">
        <v>9.3928330297516089E-3</v>
      </c>
    </row>
    <row r="6491" spans="1:5" x14ac:dyDescent="0.25">
      <c r="A6491" s="6">
        <v>45622</v>
      </c>
      <c r="B6491" t="s">
        <v>1246</v>
      </c>
      <c r="C6491">
        <v>30.285690307617188</v>
      </c>
      <c r="D6491">
        <v>-3.2234619679338827E-4</v>
      </c>
      <c r="E6491">
        <v>-3.2239816149606473E-4</v>
      </c>
    </row>
    <row r="6492" spans="1:5" x14ac:dyDescent="0.25">
      <c r="A6492" s="6">
        <v>45623</v>
      </c>
      <c r="B6492" t="s">
        <v>1246</v>
      </c>
      <c r="C6492">
        <v>30.461484909057617</v>
      </c>
      <c r="D6492">
        <v>5.8045433224356291E-3</v>
      </c>
      <c r="E6492">
        <v>5.7877618686466882E-3</v>
      </c>
    </row>
    <row r="6493" spans="1:5" x14ac:dyDescent="0.25">
      <c r="A6493" s="6">
        <v>45624</v>
      </c>
      <c r="B6493" t="s">
        <v>1246</v>
      </c>
      <c r="C6493">
        <v>30.50054931640625</v>
      </c>
      <c r="D6493">
        <v>1.2824196675000898E-3</v>
      </c>
      <c r="E6493">
        <v>1.2815980697453587E-3</v>
      </c>
    </row>
    <row r="6494" spans="1:5" x14ac:dyDescent="0.25">
      <c r="A6494" s="6">
        <v>45625</v>
      </c>
      <c r="B6494" t="s">
        <v>1246</v>
      </c>
      <c r="C6494">
        <v>30.441951751708984</v>
      </c>
      <c r="D6494">
        <v>-1.9211970279415791E-3</v>
      </c>
      <c r="E6494">
        <v>-1.92304489407425E-3</v>
      </c>
    </row>
    <row r="6495" spans="1:5" x14ac:dyDescent="0.25">
      <c r="A6495" s="6">
        <v>45628</v>
      </c>
      <c r="B6495" t="s">
        <v>1246</v>
      </c>
      <c r="C6495">
        <v>30.529850006103516</v>
      </c>
      <c r="D6495">
        <v>2.8874053513863185E-3</v>
      </c>
      <c r="E6495">
        <v>2.8832448034229238E-3</v>
      </c>
    </row>
    <row r="6496" spans="1:5" x14ac:dyDescent="0.25">
      <c r="A6496" s="6">
        <v>45629</v>
      </c>
      <c r="B6496" t="s">
        <v>1246</v>
      </c>
      <c r="C6496">
        <v>30.861907958984375</v>
      </c>
      <c r="D6496">
        <v>1.0876501286920082E-2</v>
      </c>
      <c r="E6496">
        <v>1.0817777568811721E-2</v>
      </c>
    </row>
    <row r="6497" spans="1:5" x14ac:dyDescent="0.25">
      <c r="A6497" s="6">
        <v>45630</v>
      </c>
      <c r="B6497" t="s">
        <v>1246</v>
      </c>
      <c r="C6497">
        <v>31.106069564819336</v>
      </c>
      <c r="D6497">
        <v>7.9114229152472682E-3</v>
      </c>
      <c r="E6497">
        <v>7.8802916960060525E-3</v>
      </c>
    </row>
    <row r="6498" spans="1:5" x14ac:dyDescent="0.25">
      <c r="A6498" s="6">
        <v>45631</v>
      </c>
      <c r="B6498" t="s">
        <v>1246</v>
      </c>
      <c r="C6498">
        <v>31.281864166259766</v>
      </c>
      <c r="D6498">
        <v>5.6514565774408165E-3</v>
      </c>
      <c r="E6498">
        <v>5.6355470100586703E-3</v>
      </c>
    </row>
    <row r="6499" spans="1:5" x14ac:dyDescent="0.25">
      <c r="A6499" s="6">
        <v>45632</v>
      </c>
      <c r="B6499" t="s">
        <v>1246</v>
      </c>
      <c r="C6499">
        <v>31.223264694213867</v>
      </c>
      <c r="D6499">
        <v>-1.8732730164177092E-3</v>
      </c>
      <c r="E6499">
        <v>-1.8750297865976746E-3</v>
      </c>
    </row>
    <row r="6500" spans="1:5" x14ac:dyDescent="0.25">
      <c r="A6500" s="6">
        <v>45635</v>
      </c>
      <c r="B6500" t="s">
        <v>1246</v>
      </c>
      <c r="C6500">
        <v>31.477193832397461</v>
      </c>
      <c r="D6500">
        <v>8.1326901805578444E-3</v>
      </c>
      <c r="E6500">
        <v>8.0997980696629716E-3</v>
      </c>
    </row>
    <row r="6501" spans="1:5" x14ac:dyDescent="0.25">
      <c r="A6501" s="6">
        <v>45636</v>
      </c>
      <c r="B6501" t="s">
        <v>1246</v>
      </c>
      <c r="C6501">
        <v>31.320930480957031</v>
      </c>
      <c r="D6501">
        <v>-4.9643355209001427E-3</v>
      </c>
      <c r="E6501">
        <v>-4.976698768326464E-3</v>
      </c>
    </row>
    <row r="6502" spans="1:5" x14ac:dyDescent="0.25">
      <c r="A6502" s="6">
        <v>45637</v>
      </c>
      <c r="B6502" t="s">
        <v>1246</v>
      </c>
      <c r="C6502">
        <v>31.311164855957031</v>
      </c>
      <c r="D6502">
        <v>-3.1179230150701898E-4</v>
      </c>
      <c r="E6502">
        <v>-3.1184091883259299E-4</v>
      </c>
    </row>
    <row r="6503" spans="1:5" x14ac:dyDescent="0.25">
      <c r="A6503" s="6">
        <v>45638</v>
      </c>
      <c r="B6503" t="s">
        <v>1246</v>
      </c>
      <c r="C6503">
        <v>31.242799758911133</v>
      </c>
      <c r="D6503">
        <v>-2.1834095716465329E-3</v>
      </c>
      <c r="E6503">
        <v>-2.1857966856566589E-3</v>
      </c>
    </row>
    <row r="6504" spans="1:5" x14ac:dyDescent="0.25">
      <c r="A6504" s="6">
        <v>45639</v>
      </c>
      <c r="B6504" t="s">
        <v>1246</v>
      </c>
      <c r="C6504">
        <v>31.242799758911133</v>
      </c>
      <c r="D6504">
        <v>0</v>
      </c>
      <c r="E6504">
        <v>0</v>
      </c>
    </row>
    <row r="6505" spans="1:5" x14ac:dyDescent="0.25">
      <c r="A6505" s="6">
        <v>45642</v>
      </c>
      <c r="B6505" t="s">
        <v>1246</v>
      </c>
      <c r="C6505">
        <v>31.057235717773438</v>
      </c>
      <c r="D6505">
        <v>-5.9394178040900192E-3</v>
      </c>
      <c r="E6505">
        <v>-5.9571262996005511E-3</v>
      </c>
    </row>
    <row r="6506" spans="1:5" x14ac:dyDescent="0.25">
      <c r="A6506" s="6">
        <v>45643</v>
      </c>
      <c r="B6506" t="s">
        <v>1246</v>
      </c>
      <c r="C6506">
        <v>31.320930480957031</v>
      </c>
      <c r="D6506">
        <v>8.4906063623906292E-3</v>
      </c>
      <c r="E6506">
        <v>8.4547639040897533E-3</v>
      </c>
    </row>
    <row r="6507" spans="1:5" x14ac:dyDescent="0.25">
      <c r="A6507" s="6">
        <v>45644</v>
      </c>
      <c r="B6507" t="s">
        <v>1246</v>
      </c>
      <c r="C6507">
        <v>31.399065017700195</v>
      </c>
      <c r="D6507">
        <v>2.4946428967258516E-3</v>
      </c>
      <c r="E6507">
        <v>2.491536440394986E-3</v>
      </c>
    </row>
    <row r="6508" spans="1:5" x14ac:dyDescent="0.25">
      <c r="A6508" s="6">
        <v>45645</v>
      </c>
      <c r="B6508" t="s">
        <v>1246</v>
      </c>
      <c r="C6508">
        <v>31.03770637512207</v>
      </c>
      <c r="D6508">
        <v>-1.1508579710078015E-2</v>
      </c>
      <c r="E6508">
        <v>-1.1575315933743785E-2</v>
      </c>
    </row>
    <row r="6509" spans="1:5" x14ac:dyDescent="0.25">
      <c r="A6509" s="6">
        <v>45646</v>
      </c>
      <c r="B6509" t="s">
        <v>1246</v>
      </c>
      <c r="C6509">
        <v>30.676347732543945</v>
      </c>
      <c r="D6509">
        <v>-1.1642569145114634E-2</v>
      </c>
      <c r="E6509">
        <v>-1.1710874537694925E-2</v>
      </c>
    </row>
    <row r="6510" spans="1:5" x14ac:dyDescent="0.25">
      <c r="A6510" s="6">
        <v>45649</v>
      </c>
      <c r="B6510" t="s">
        <v>1246</v>
      </c>
      <c r="C6510">
        <v>30.891206741333008</v>
      </c>
      <c r="D6510">
        <v>7.0040609352306493E-3</v>
      </c>
      <c r="E6510">
        <v>6.9796464345805468E-3</v>
      </c>
    </row>
    <row r="6511" spans="1:5" x14ac:dyDescent="0.25">
      <c r="A6511" s="6">
        <v>45650</v>
      </c>
      <c r="B6511" t="s">
        <v>1246</v>
      </c>
      <c r="C6511">
        <v>30.959573745727539</v>
      </c>
      <c r="D6511">
        <v>2.2131542146281991E-3</v>
      </c>
      <c r="E6511">
        <v>2.2107087962333722E-3</v>
      </c>
    </row>
    <row r="6512" spans="1:5" x14ac:dyDescent="0.25">
      <c r="A6512" s="6">
        <v>45656</v>
      </c>
      <c r="B6512" t="s">
        <v>1246</v>
      </c>
      <c r="C6512">
        <v>30.920507431030273</v>
      </c>
      <c r="D6512">
        <v>-1.5241141301505334E-2</v>
      </c>
      <c r="E6512">
        <v>-1.5358481285832141E-2</v>
      </c>
    </row>
    <row r="6513" spans="1:5" x14ac:dyDescent="0.25">
      <c r="A6513" s="6">
        <v>45657</v>
      </c>
      <c r="B6513" t="s">
        <v>1246</v>
      </c>
      <c r="C6513">
        <v>30.725177764892578</v>
      </c>
      <c r="D6513">
        <v>-6.3171559061049321E-3</v>
      </c>
      <c r="E6513">
        <v>-6.3371935674038536E-3</v>
      </c>
    </row>
    <row r="6514" spans="1:5" x14ac:dyDescent="0.25">
      <c r="A6514" s="6">
        <v>45659</v>
      </c>
      <c r="B6514" t="s">
        <v>1246</v>
      </c>
      <c r="C6514">
        <v>30.776638031005859</v>
      </c>
      <c r="D6514">
        <v>1.6748565787658709E-3</v>
      </c>
      <c r="E6514">
        <v>1.6734555705931831E-3</v>
      </c>
    </row>
    <row r="6515" spans="1:5" x14ac:dyDescent="0.25">
      <c r="A6515" s="6">
        <v>45660</v>
      </c>
      <c r="B6515" t="s">
        <v>1246</v>
      </c>
      <c r="C6515">
        <v>30.668924331665039</v>
      </c>
      <c r="D6515">
        <v>-3.4998526880130054E-3</v>
      </c>
      <c r="E6515">
        <v>-3.5059914999087103E-3</v>
      </c>
    </row>
    <row r="6516" spans="1:5" x14ac:dyDescent="0.25">
      <c r="A6516" s="6">
        <v>45663</v>
      </c>
      <c r="B6516" t="s">
        <v>1246</v>
      </c>
      <c r="C6516">
        <v>30.835390090942383</v>
      </c>
      <c r="D6516">
        <v>5.4278316864693199E-3</v>
      </c>
      <c r="E6516">
        <v>5.4131540957681303E-3</v>
      </c>
    </row>
    <row r="6517" spans="1:5" x14ac:dyDescent="0.25">
      <c r="A6517" s="6">
        <v>45664</v>
      </c>
      <c r="B6517" t="s">
        <v>1246</v>
      </c>
      <c r="C6517">
        <v>30.913726806640625</v>
      </c>
      <c r="D6517">
        <v>2.5404807744349167E-3</v>
      </c>
      <c r="E6517">
        <v>2.5372592082167516E-3</v>
      </c>
    </row>
    <row r="6518" spans="1:5" x14ac:dyDescent="0.25">
      <c r="A6518" s="6">
        <v>45665</v>
      </c>
      <c r="B6518" t="s">
        <v>1246</v>
      </c>
      <c r="C6518">
        <v>30.835390090942383</v>
      </c>
      <c r="D6518">
        <v>-2.5340430866916952E-3</v>
      </c>
      <c r="E6518">
        <v>-2.53725920821686E-3</v>
      </c>
    </row>
    <row r="6519" spans="1:5" x14ac:dyDescent="0.25">
      <c r="A6519" s="6">
        <v>45666</v>
      </c>
      <c r="B6519" t="s">
        <v>1246</v>
      </c>
      <c r="C6519">
        <v>31.050817489624023</v>
      </c>
      <c r="D6519">
        <v>6.9863685215683091E-3</v>
      </c>
      <c r="E6519">
        <v>6.9620769234209857E-3</v>
      </c>
    </row>
    <row r="6520" spans="1:5" x14ac:dyDescent="0.25">
      <c r="A6520" s="6">
        <v>45667</v>
      </c>
      <c r="B6520" t="s">
        <v>1246</v>
      </c>
      <c r="C6520">
        <v>30.796222686767578</v>
      </c>
      <c r="D6520">
        <v>-8.1992946865737659E-3</v>
      </c>
      <c r="E6520">
        <v>-8.2330937825427133E-3</v>
      </c>
    </row>
    <row r="6521" spans="1:5" x14ac:dyDescent="0.25">
      <c r="A6521" s="6">
        <v>45670</v>
      </c>
      <c r="B6521" t="s">
        <v>1246</v>
      </c>
      <c r="C6521">
        <v>30.796222686767578</v>
      </c>
      <c r="D6521">
        <v>0</v>
      </c>
      <c r="E6521">
        <v>0</v>
      </c>
    </row>
    <row r="6522" spans="1:5" x14ac:dyDescent="0.25">
      <c r="A6522" s="6">
        <v>45671</v>
      </c>
      <c r="B6522" t="s">
        <v>1246</v>
      </c>
      <c r="C6522">
        <v>30.639549255371094</v>
      </c>
      <c r="D6522">
        <v>-5.0874236425041408E-3</v>
      </c>
      <c r="E6522">
        <v>-5.1004086410106203E-3</v>
      </c>
    </row>
    <row r="6523" spans="1:5" x14ac:dyDescent="0.25">
      <c r="A6523" s="6">
        <v>45672</v>
      </c>
      <c r="B6523" t="s">
        <v>1246</v>
      </c>
      <c r="C6523">
        <v>30.757053375244141</v>
      </c>
      <c r="D6523">
        <v>3.8350472748043263E-3</v>
      </c>
      <c r="E6523">
        <v>3.8277122285226848E-3</v>
      </c>
    </row>
    <row r="6524" spans="1:5" x14ac:dyDescent="0.25">
      <c r="A6524" s="6">
        <v>45673</v>
      </c>
      <c r="B6524" t="s">
        <v>1246</v>
      </c>
      <c r="C6524">
        <v>31.050817489624023</v>
      </c>
      <c r="D6524">
        <v>9.5511137167751947E-3</v>
      </c>
      <c r="E6524">
        <v>9.5057901950304918E-3</v>
      </c>
    </row>
    <row r="6525" spans="1:5" x14ac:dyDescent="0.25">
      <c r="A6525" s="6">
        <v>45674</v>
      </c>
      <c r="B6525" t="s">
        <v>1246</v>
      </c>
      <c r="C6525">
        <v>31.354373931884766</v>
      </c>
      <c r="D6525">
        <v>9.7761175647688159E-3</v>
      </c>
      <c r="E6525">
        <v>9.728640504221845E-3</v>
      </c>
    </row>
    <row r="6526" spans="1:5" x14ac:dyDescent="0.25">
      <c r="A6526" s="6">
        <v>45677</v>
      </c>
      <c r="B6526" t="s">
        <v>1246</v>
      </c>
      <c r="C6526">
        <v>31.452293395996094</v>
      </c>
      <c r="D6526">
        <v>3.1229921644759795E-3</v>
      </c>
      <c r="E6526">
        <v>3.1181257536557752E-3</v>
      </c>
    </row>
    <row r="6527" spans="1:5" x14ac:dyDescent="0.25">
      <c r="A6527" s="6">
        <v>45678</v>
      </c>
      <c r="B6527" t="s">
        <v>1246</v>
      </c>
      <c r="C6527">
        <v>31.315204620361328</v>
      </c>
      <c r="D6527">
        <v>-4.3586257418105623E-3</v>
      </c>
      <c r="E6527">
        <v>-4.3681522427017538E-3</v>
      </c>
    </row>
    <row r="6528" spans="1:5" x14ac:dyDescent="0.25">
      <c r="A6528" s="6">
        <v>45679</v>
      </c>
      <c r="B6528" t="s">
        <v>1246</v>
      </c>
      <c r="C6528">
        <v>31.657930374145508</v>
      </c>
      <c r="D6528">
        <v>1.0944388131551186E-2</v>
      </c>
      <c r="E6528">
        <v>1.0884931731687288E-2</v>
      </c>
    </row>
    <row r="6529" spans="1:5" x14ac:dyDescent="0.25">
      <c r="A6529" s="6">
        <v>45680</v>
      </c>
      <c r="B6529" t="s">
        <v>1246</v>
      </c>
      <c r="C6529">
        <v>31.785226821899414</v>
      </c>
      <c r="D6529">
        <v>4.0209971482489948E-3</v>
      </c>
      <c r="E6529">
        <v>4.0129345451252879E-3</v>
      </c>
    </row>
    <row r="6530" spans="1:5" x14ac:dyDescent="0.25">
      <c r="A6530" s="6">
        <v>45681</v>
      </c>
      <c r="B6530" t="s">
        <v>1246</v>
      </c>
      <c r="C6530">
        <v>31.677511215209961</v>
      </c>
      <c r="D6530">
        <v>-3.3888575750303795E-3</v>
      </c>
      <c r="E6530">
        <v>-3.3946127588731128E-3</v>
      </c>
    </row>
    <row r="6531" spans="1:5" x14ac:dyDescent="0.25">
      <c r="A6531" s="6">
        <v>45686</v>
      </c>
      <c r="B6531" t="s">
        <v>1246</v>
      </c>
      <c r="C6531">
        <v>31.579591751098633</v>
      </c>
      <c r="D6531">
        <v>5.9263303363978892E-3</v>
      </c>
      <c r="E6531">
        <v>5.9088387141688122E-3</v>
      </c>
    </row>
    <row r="6532" spans="1:5" x14ac:dyDescent="0.25">
      <c r="A6532" s="6">
        <v>45687</v>
      </c>
      <c r="B6532" t="s">
        <v>1246</v>
      </c>
      <c r="C6532">
        <v>31.755851745605469</v>
      </c>
      <c r="D6532">
        <v>5.5814526006563447E-3</v>
      </c>
      <c r="E6532">
        <v>5.5659340114911906E-3</v>
      </c>
    </row>
    <row r="6533" spans="1:5" x14ac:dyDescent="0.25">
      <c r="A6533" s="6">
        <v>45688</v>
      </c>
      <c r="B6533" t="s">
        <v>1246</v>
      </c>
      <c r="C6533">
        <v>32.059406280517578</v>
      </c>
      <c r="D6533">
        <v>9.5590109609993146E-3</v>
      </c>
      <c r="E6533">
        <v>9.5136126947818825E-3</v>
      </c>
    </row>
    <row r="6534" spans="1:5" x14ac:dyDescent="0.25">
      <c r="A6534" s="6">
        <v>45691</v>
      </c>
      <c r="B6534" t="s">
        <v>1246</v>
      </c>
      <c r="C6534">
        <v>31.677511215209961</v>
      </c>
      <c r="D6534">
        <v>-1.1912106605033834E-2</v>
      </c>
      <c r="E6534">
        <v>-1.1983624264978641E-2</v>
      </c>
    </row>
    <row r="6535" spans="1:5" x14ac:dyDescent="0.25">
      <c r="A6535" s="6">
        <v>45692</v>
      </c>
      <c r="B6535" t="s">
        <v>1246</v>
      </c>
      <c r="C6535">
        <v>31.824396133422852</v>
      </c>
      <c r="D6535">
        <v>4.6368831571075297E-3</v>
      </c>
      <c r="E6535">
        <v>4.6261659313137369E-3</v>
      </c>
    </row>
    <row r="6536" spans="1:5" x14ac:dyDescent="0.25">
      <c r="A6536" s="6">
        <v>45693</v>
      </c>
      <c r="B6536" t="s">
        <v>1246</v>
      </c>
      <c r="C6536">
        <v>31.667720794677734</v>
      </c>
      <c r="D6536">
        <v>-4.9231205546921286E-3</v>
      </c>
      <c r="E6536">
        <v>-4.9352790342116967E-3</v>
      </c>
    </row>
    <row r="6537" spans="1:5" x14ac:dyDescent="0.25">
      <c r="A6537" s="6">
        <v>45694</v>
      </c>
      <c r="B6537" t="s">
        <v>1246</v>
      </c>
      <c r="C6537">
        <v>32.069198608398438</v>
      </c>
      <c r="D6537">
        <v>1.2677824726438081E-2</v>
      </c>
      <c r="E6537">
        <v>1.2598133936971786E-2</v>
      </c>
    </row>
    <row r="6538" spans="1:5" x14ac:dyDescent="0.25">
      <c r="A6538" s="6">
        <v>45695</v>
      </c>
      <c r="B6538" t="s">
        <v>1246</v>
      </c>
      <c r="C6538">
        <v>31.971279144287109</v>
      </c>
      <c r="D6538">
        <v>-3.0533804510376461E-3</v>
      </c>
      <c r="E6538">
        <v>-3.0580515279336287E-3</v>
      </c>
    </row>
    <row r="6539" spans="1:5" x14ac:dyDescent="0.25">
      <c r="A6539" s="6">
        <v>45698</v>
      </c>
      <c r="B6539" t="s">
        <v>1246</v>
      </c>
      <c r="C6539">
        <v>31.863565444946289</v>
      </c>
      <c r="D6539">
        <v>-3.3690769410478216E-3</v>
      </c>
      <c r="E6539">
        <v>-3.3747650601658264E-3</v>
      </c>
    </row>
    <row r="6540" spans="1:5" x14ac:dyDescent="0.25">
      <c r="A6540" s="6">
        <v>45699</v>
      </c>
      <c r="B6540" t="s">
        <v>1246</v>
      </c>
      <c r="C6540">
        <v>31.971279144287109</v>
      </c>
      <c r="D6540">
        <v>3.3804659910683377E-3</v>
      </c>
      <c r="E6540">
        <v>3.3747650601658376E-3</v>
      </c>
    </row>
    <row r="6541" spans="1:5" x14ac:dyDescent="0.25">
      <c r="A6541" s="6">
        <v>45700</v>
      </c>
      <c r="B6541" t="s">
        <v>1246</v>
      </c>
      <c r="C6541">
        <v>31.883150100708008</v>
      </c>
      <c r="D6541">
        <v>-2.7565066502773794E-3</v>
      </c>
      <c r="E6541">
        <v>-2.7603128108141706E-3</v>
      </c>
    </row>
    <row r="6542" spans="1:5" x14ac:dyDescent="0.25">
      <c r="A6542" s="6">
        <v>45701</v>
      </c>
      <c r="B6542" t="s">
        <v>1246</v>
      </c>
      <c r="C6542">
        <v>32.000652313232422</v>
      </c>
      <c r="D6542">
        <v>3.6854016040843707E-3</v>
      </c>
      <c r="E6542">
        <v>3.6786271508780716E-3</v>
      </c>
    </row>
    <row r="6543" spans="1:5" x14ac:dyDescent="0.25">
      <c r="A6543" s="6">
        <v>45702</v>
      </c>
      <c r="B6543" t="s">
        <v>1246</v>
      </c>
      <c r="C6543">
        <v>32.030029296875</v>
      </c>
      <c r="D6543">
        <v>9.1801202534957937E-4</v>
      </c>
      <c r="E6543">
        <v>9.1759091001648938E-4</v>
      </c>
    </row>
    <row r="6544" spans="1:5" x14ac:dyDescent="0.25">
      <c r="A6544" s="6">
        <v>45705</v>
      </c>
      <c r="B6544" t="s">
        <v>1246</v>
      </c>
      <c r="C6544">
        <v>31.677511215209961</v>
      </c>
      <c r="D6544">
        <v>-1.1005861980258436E-2</v>
      </c>
      <c r="E6544">
        <v>-1.1066874556220699E-2</v>
      </c>
    </row>
    <row r="6545" spans="1:5" x14ac:dyDescent="0.25">
      <c r="A6545" s="6">
        <v>45706</v>
      </c>
      <c r="B6545" t="s">
        <v>1246</v>
      </c>
      <c r="C6545">
        <v>31.824396133422852</v>
      </c>
      <c r="D6545">
        <v>4.6368831571075297E-3</v>
      </c>
      <c r="E6545">
        <v>4.6261659313137369E-3</v>
      </c>
    </row>
    <row r="6546" spans="1:5" x14ac:dyDescent="0.25">
      <c r="A6546" s="6">
        <v>45707</v>
      </c>
      <c r="B6546" t="s">
        <v>1246</v>
      </c>
      <c r="C6546">
        <v>31.755851745605469</v>
      </c>
      <c r="D6546">
        <v>-2.1538315300630995E-3</v>
      </c>
      <c r="E6546">
        <v>-2.1561543611168872E-3</v>
      </c>
    </row>
    <row r="6547" spans="1:5" x14ac:dyDescent="0.25">
      <c r="A6547" s="6">
        <v>45708</v>
      </c>
      <c r="B6547" t="s">
        <v>1246</v>
      </c>
      <c r="C6547">
        <v>31.638345718383789</v>
      </c>
      <c r="D6547">
        <v>-3.7002952452044324E-3</v>
      </c>
      <c r="E6547">
        <v>-3.7071582730389906E-3</v>
      </c>
    </row>
    <row r="6548" spans="1:5" x14ac:dyDescent="0.25">
      <c r="A6548" s="6">
        <v>45709</v>
      </c>
      <c r="B6548" t="s">
        <v>1246</v>
      </c>
      <c r="C6548">
        <v>31.452293395996094</v>
      </c>
      <c r="D6548">
        <v>-5.8805957822121169E-3</v>
      </c>
      <c r="E6548">
        <v>-5.8979545723957423E-3</v>
      </c>
    </row>
    <row r="6549" spans="1:5" x14ac:dyDescent="0.25">
      <c r="A6549" s="6">
        <v>45712</v>
      </c>
      <c r="B6549" t="s">
        <v>1246</v>
      </c>
      <c r="C6549">
        <v>31.285829544067383</v>
      </c>
      <c r="D6549">
        <v>-5.2925823192880861E-3</v>
      </c>
      <c r="E6549">
        <v>-5.3066376476810558E-3</v>
      </c>
    </row>
    <row r="6550" spans="1:5" x14ac:dyDescent="0.25">
      <c r="A6550" s="6">
        <v>45713</v>
      </c>
      <c r="B6550" t="s">
        <v>1246</v>
      </c>
      <c r="C6550">
        <v>31.060609817504883</v>
      </c>
      <c r="D6550">
        <v>-7.1987775246703523E-3</v>
      </c>
      <c r="E6550">
        <v>-7.2248137515129604E-3</v>
      </c>
    </row>
    <row r="6551" spans="1:5" x14ac:dyDescent="0.25">
      <c r="A6551" s="6">
        <v>45714</v>
      </c>
      <c r="B6551" t="s">
        <v>1246</v>
      </c>
      <c r="C6551">
        <v>31.217283248901367</v>
      </c>
      <c r="D6551">
        <v>5.0441196202202221E-3</v>
      </c>
      <c r="E6551">
        <v>5.0314406670791349E-3</v>
      </c>
    </row>
    <row r="6552" spans="1:5" x14ac:dyDescent="0.25">
      <c r="A6552" s="6">
        <v>45715</v>
      </c>
      <c r="B6552" t="s">
        <v>1246</v>
      </c>
      <c r="C6552">
        <v>31.432708740234375</v>
      </c>
      <c r="D6552">
        <v>6.9008404612078689E-3</v>
      </c>
      <c r="E6552">
        <v>6.877138640849479E-3</v>
      </c>
    </row>
    <row r="6553" spans="1:5" x14ac:dyDescent="0.25">
      <c r="A6553" s="6">
        <v>45716</v>
      </c>
      <c r="B6553" t="s">
        <v>1246</v>
      </c>
      <c r="C6553">
        <v>31.178115844726563</v>
      </c>
      <c r="D6553">
        <v>-8.0996167912799066E-3</v>
      </c>
      <c r="E6553">
        <v>-8.1325968922052565E-3</v>
      </c>
    </row>
    <row r="6554" spans="1:5" x14ac:dyDescent="0.25">
      <c r="A6554" s="6">
        <v>45719</v>
      </c>
      <c r="B6554" t="s">
        <v>1246</v>
      </c>
      <c r="C6554">
        <v>31.628551483154297</v>
      </c>
      <c r="D6554">
        <v>1.4447173160526905E-2</v>
      </c>
      <c r="E6554">
        <v>1.4343807129552874E-2</v>
      </c>
    </row>
    <row r="6555" spans="1:5" x14ac:dyDescent="0.25">
      <c r="A6555" s="6">
        <v>45720</v>
      </c>
      <c r="B6555" t="s">
        <v>1246</v>
      </c>
      <c r="C6555">
        <v>31.178115844726563</v>
      </c>
      <c r="D6555">
        <v>-1.424142482995594E-2</v>
      </c>
      <c r="E6555">
        <v>-1.434380712955291E-2</v>
      </c>
    </row>
    <row r="6556" spans="1:5" x14ac:dyDescent="0.25">
      <c r="A6556" s="6">
        <v>45721</v>
      </c>
      <c r="B6556" t="s">
        <v>1246</v>
      </c>
      <c r="C6556">
        <v>31.09977912902832</v>
      </c>
      <c r="D6556">
        <v>-2.5125545138254823E-3</v>
      </c>
      <c r="E6556">
        <v>-2.5157162760950391E-3</v>
      </c>
    </row>
    <row r="6557" spans="1:5" x14ac:dyDescent="0.25">
      <c r="A6557" s="6">
        <v>45722</v>
      </c>
      <c r="B6557" t="s">
        <v>1246</v>
      </c>
      <c r="C6557">
        <v>30.88435173034668</v>
      </c>
      <c r="D6557">
        <v>-6.9269751977293348E-3</v>
      </c>
      <c r="E6557">
        <v>-6.9510780615408153E-3</v>
      </c>
    </row>
    <row r="6558" spans="1:5" x14ac:dyDescent="0.25">
      <c r="A6558" s="6">
        <v>45723</v>
      </c>
      <c r="B6558" t="s">
        <v>1246</v>
      </c>
      <c r="C6558">
        <v>30.580795288085938</v>
      </c>
      <c r="D6558">
        <v>-9.8288105546495697E-3</v>
      </c>
      <c r="E6558">
        <v>-9.8774321705376814E-3</v>
      </c>
    </row>
    <row r="6559" spans="1:5" x14ac:dyDescent="0.25">
      <c r="A6559" s="6">
        <v>45726</v>
      </c>
      <c r="B6559" t="s">
        <v>1246</v>
      </c>
      <c r="C6559">
        <v>30.541627883911133</v>
      </c>
      <c r="D6559">
        <v>-1.2807843552081755E-3</v>
      </c>
      <c r="E6559">
        <v>-1.2816052605004154E-3</v>
      </c>
    </row>
    <row r="6560" spans="1:5" x14ac:dyDescent="0.25">
      <c r="A6560" s="6">
        <v>45727</v>
      </c>
      <c r="B6560" t="s">
        <v>1246</v>
      </c>
      <c r="C6560">
        <v>30.238071441650391</v>
      </c>
      <c r="D6560">
        <v>-9.9391048641729318E-3</v>
      </c>
      <c r="E6560">
        <v>-9.9888275069694131E-3</v>
      </c>
    </row>
    <row r="6561" spans="1:5" x14ac:dyDescent="0.25">
      <c r="A6561" s="6">
        <v>45728</v>
      </c>
      <c r="B6561" t="s">
        <v>1246</v>
      </c>
      <c r="C6561">
        <v>29.905139923095703</v>
      </c>
      <c r="D6561">
        <v>-1.101034234928433E-2</v>
      </c>
      <c r="E6561">
        <v>-1.1071404794573216E-2</v>
      </c>
    </row>
    <row r="6562" spans="1:5" x14ac:dyDescent="0.25">
      <c r="A6562" s="6">
        <v>45729</v>
      </c>
      <c r="B6562" t="s">
        <v>1246</v>
      </c>
      <c r="C6562">
        <v>29.660337448120117</v>
      </c>
      <c r="D6562">
        <v>-8.1859665463903664E-3</v>
      </c>
      <c r="E6562">
        <v>-8.2196555478662725E-3</v>
      </c>
    </row>
    <row r="6563" spans="1:5" x14ac:dyDescent="0.25">
      <c r="A6563" s="6">
        <v>45730</v>
      </c>
      <c r="B6563" t="s">
        <v>1246</v>
      </c>
      <c r="C6563">
        <v>29.738674163818359</v>
      </c>
      <c r="D6563">
        <v>2.6411269202606391E-3</v>
      </c>
      <c r="E6563">
        <v>2.6376452735227796E-3</v>
      </c>
    </row>
    <row r="6564" spans="1:5" x14ac:dyDescent="0.25">
      <c r="A6564" s="6">
        <v>45733</v>
      </c>
      <c r="B6564" t="s">
        <v>1246</v>
      </c>
      <c r="C6564">
        <v>29.748464584350586</v>
      </c>
      <c r="D6564">
        <v>3.2921509810068805E-4</v>
      </c>
      <c r="E6564">
        <v>3.2916091870107073E-4</v>
      </c>
    </row>
    <row r="6565" spans="1:5" x14ac:dyDescent="0.25">
      <c r="A6565" s="6">
        <v>45734</v>
      </c>
      <c r="B6565" t="s">
        <v>1246</v>
      </c>
      <c r="C6565">
        <v>29.836593627929688</v>
      </c>
      <c r="D6565">
        <v>2.9624736876492364E-3</v>
      </c>
      <c r="E6565">
        <v>2.9580942097343558E-3</v>
      </c>
    </row>
    <row r="6566" spans="1:5" x14ac:dyDescent="0.25">
      <c r="A6566" s="6">
        <v>45735</v>
      </c>
      <c r="B6566" t="s">
        <v>1246</v>
      </c>
      <c r="C6566">
        <v>29.758256912231445</v>
      </c>
      <c r="D6566">
        <v>-2.625524772536747E-3</v>
      </c>
      <c r="E6566">
        <v>-2.6289775075206377E-3</v>
      </c>
    </row>
    <row r="6567" spans="1:5" x14ac:dyDescent="0.25">
      <c r="A6567" s="6">
        <v>45736</v>
      </c>
      <c r="B6567" t="s">
        <v>1246</v>
      </c>
      <c r="C6567">
        <v>30.091188430786133</v>
      </c>
      <c r="D6567">
        <v>1.1187870295515934E-2</v>
      </c>
      <c r="E6567">
        <v>1.1125748982019698E-2</v>
      </c>
    </row>
    <row r="6568" spans="1:5" x14ac:dyDescent="0.25">
      <c r="A6568" s="6">
        <v>45737</v>
      </c>
      <c r="B6568" t="s">
        <v>1246</v>
      </c>
      <c r="C6568">
        <v>30.032436370849609</v>
      </c>
      <c r="D6568">
        <v>-1.9524672503933305E-3</v>
      </c>
      <c r="E6568">
        <v>-1.9543757992326193E-3</v>
      </c>
    </row>
    <row r="6569" spans="1:5" x14ac:dyDescent="0.25">
      <c r="A6569" s="6">
        <v>45740</v>
      </c>
      <c r="B6569" t="s">
        <v>1246</v>
      </c>
      <c r="C6569">
        <v>30.179319381713867</v>
      </c>
      <c r="D6569">
        <v>4.8908123553648153E-3</v>
      </c>
      <c r="E6569">
        <v>4.8788911862837287E-3</v>
      </c>
    </row>
    <row r="6570" spans="1:5" x14ac:dyDescent="0.25">
      <c r="A6570" s="6">
        <v>45741</v>
      </c>
      <c r="B6570" t="s">
        <v>1246</v>
      </c>
      <c r="C6570">
        <v>30.228281021118164</v>
      </c>
      <c r="D6570">
        <v>1.6223573098193E-3</v>
      </c>
      <c r="E6570">
        <v>1.6210427098408003E-3</v>
      </c>
    </row>
    <row r="6571" spans="1:5" x14ac:dyDescent="0.25">
      <c r="A6571" s="6">
        <v>45742</v>
      </c>
      <c r="B6571" t="s">
        <v>1246</v>
      </c>
      <c r="C6571">
        <v>30.326200485229492</v>
      </c>
      <c r="D6571">
        <v>3.2393328632520646E-3</v>
      </c>
      <c r="E6571">
        <v>3.2340975275026254E-3</v>
      </c>
    </row>
    <row r="6572" spans="1:5" x14ac:dyDescent="0.25">
      <c r="A6572" s="6">
        <v>45743</v>
      </c>
      <c r="B6572" t="s">
        <v>1246</v>
      </c>
      <c r="C6572">
        <v>30.052021026611328</v>
      </c>
      <c r="D6572">
        <v>-9.0410092339693326E-3</v>
      </c>
      <c r="E6572">
        <v>-9.082127177384193E-3</v>
      </c>
    </row>
    <row r="6573" spans="1:5" x14ac:dyDescent="0.25">
      <c r="A6573" s="6">
        <v>45744</v>
      </c>
      <c r="B6573" t="s">
        <v>1246</v>
      </c>
      <c r="C6573">
        <v>30.003059387207031</v>
      </c>
      <c r="D6573">
        <v>-1.6292295070917673E-3</v>
      </c>
      <c r="E6573">
        <v>-1.6305581447850787E-3</v>
      </c>
    </row>
    <row r="6574" spans="1:5" x14ac:dyDescent="0.25">
      <c r="A6574" s="6">
        <v>45747</v>
      </c>
      <c r="B6574" t="s">
        <v>1246</v>
      </c>
      <c r="C6574">
        <v>29.337196350097656</v>
      </c>
      <c r="D6574">
        <v>-2.2193171320165184E-2</v>
      </c>
      <c r="E6574">
        <v>-2.2443145143595002E-2</v>
      </c>
    </row>
    <row r="6575" spans="1:5" x14ac:dyDescent="0.25">
      <c r="A6575" s="6">
        <v>45748</v>
      </c>
      <c r="B6575" t="s">
        <v>1246</v>
      </c>
      <c r="C6575">
        <v>29.572208404541016</v>
      </c>
      <c r="D6575">
        <v>8.0107196215624121E-3</v>
      </c>
      <c r="E6575">
        <v>7.9788041378313045E-3</v>
      </c>
    </row>
    <row r="6576" spans="1:5" x14ac:dyDescent="0.25">
      <c r="A6576" s="6">
        <v>45749</v>
      </c>
      <c r="B6576" t="s">
        <v>1246</v>
      </c>
      <c r="C6576">
        <v>29.61137580871582</v>
      </c>
      <c r="D6576">
        <v>1.324466662719459E-3</v>
      </c>
      <c r="E6576">
        <v>1.3235903304457089E-3</v>
      </c>
    </row>
    <row r="6577" spans="1:5" x14ac:dyDescent="0.25">
      <c r="A6577" s="6">
        <v>45750</v>
      </c>
      <c r="B6577" t="s">
        <v>1246</v>
      </c>
      <c r="C6577">
        <v>29.298028945922852</v>
      </c>
      <c r="D6577">
        <v>-1.058197581960163E-2</v>
      </c>
      <c r="E6577">
        <v>-1.063836307085695E-2</v>
      </c>
    </row>
    <row r="6578" spans="1:5" x14ac:dyDescent="0.25">
      <c r="A6578" s="6">
        <v>45751</v>
      </c>
      <c r="B6578" t="s">
        <v>1246</v>
      </c>
      <c r="C6578">
        <v>28.828006744384766</v>
      </c>
      <c r="D6578">
        <v>-1.6042792585318044E-2</v>
      </c>
      <c r="E6578">
        <v>-1.6172871275244961E-2</v>
      </c>
    </row>
    <row r="6579" spans="1:5" x14ac:dyDescent="0.25">
      <c r="A6579" s="6">
        <v>45754</v>
      </c>
      <c r="B6579" t="s">
        <v>1246</v>
      </c>
      <c r="C6579">
        <v>27.525653839111328</v>
      </c>
      <c r="D6579">
        <v>-4.5176654661603144E-2</v>
      </c>
      <c r="E6579">
        <v>-4.6228934315326604E-2</v>
      </c>
    </row>
    <row r="6580" spans="1:5" x14ac:dyDescent="0.25">
      <c r="A6580" s="6">
        <v>45755</v>
      </c>
      <c r="B6580" t="s">
        <v>1246</v>
      </c>
      <c r="C6580">
        <v>28.34819221496582</v>
      </c>
      <c r="D6580">
        <v>2.9882609897743606E-2</v>
      </c>
      <c r="E6580">
        <v>2.9444824773295079E-2</v>
      </c>
    </row>
    <row r="6581" spans="1:5" x14ac:dyDescent="0.25">
      <c r="A6581" s="6">
        <v>45756</v>
      </c>
      <c r="B6581" t="s">
        <v>1246</v>
      </c>
      <c r="C6581">
        <v>27.868377685546875</v>
      </c>
      <c r="D6581">
        <v>-1.6925754057983244E-2</v>
      </c>
      <c r="E6581">
        <v>-1.7070631736026711E-2</v>
      </c>
    </row>
    <row r="6582" spans="1:5" x14ac:dyDescent="0.25">
      <c r="A6582" s="6">
        <v>45757</v>
      </c>
      <c r="B6582" t="s">
        <v>1246</v>
      </c>
      <c r="C6582">
        <v>29.562416076660156</v>
      </c>
      <c r="D6582">
        <v>6.0787119014532598E-2</v>
      </c>
      <c r="E6582">
        <v>5.9011197666963777E-2</v>
      </c>
    </row>
    <row r="6583" spans="1:5" x14ac:dyDescent="0.25">
      <c r="A6583" s="6">
        <v>45758</v>
      </c>
      <c r="B6583" t="s">
        <v>1246</v>
      </c>
      <c r="C6583">
        <v>29.092391967773438</v>
      </c>
      <c r="D6583">
        <v>-1.5899380743030989E-2</v>
      </c>
      <c r="E6583">
        <v>-1.6027131815156605E-2</v>
      </c>
    </row>
    <row r="6584" spans="1:5" x14ac:dyDescent="0.25">
      <c r="A6584" s="6">
        <v>45761</v>
      </c>
      <c r="B6584" t="s">
        <v>1246</v>
      </c>
      <c r="C6584">
        <v>29.102184295654297</v>
      </c>
      <c r="D6584">
        <v>3.3659411339259648E-4</v>
      </c>
      <c r="E6584">
        <v>3.3653747830234682E-4</v>
      </c>
    </row>
    <row r="6585" spans="1:5" x14ac:dyDescent="0.25">
      <c r="A6585" s="6">
        <v>45762</v>
      </c>
      <c r="B6585" t="s">
        <v>1246</v>
      </c>
      <c r="C6585">
        <v>28.87696647644043</v>
      </c>
      <c r="D6585">
        <v>-7.7388630669725789E-3</v>
      </c>
      <c r="E6585">
        <v>-7.7689634635550132E-3</v>
      </c>
    </row>
    <row r="6586" spans="1:5" x14ac:dyDescent="0.25">
      <c r="A6586" s="6">
        <v>45763</v>
      </c>
      <c r="B6586" t="s">
        <v>1246</v>
      </c>
      <c r="C6586">
        <v>28.397151947021484</v>
      </c>
      <c r="D6586">
        <v>-1.6615821811145071E-2</v>
      </c>
      <c r="E6586">
        <v>-1.6755413020389263E-2</v>
      </c>
    </row>
    <row r="6587" spans="1:5" x14ac:dyDescent="0.25">
      <c r="A6587" s="6">
        <v>45764</v>
      </c>
      <c r="B6587" t="s">
        <v>1246</v>
      </c>
      <c r="C6587">
        <v>28.759462356567383</v>
      </c>
      <c r="D6587">
        <v>1.2758688273452057E-2</v>
      </c>
      <c r="E6587">
        <v>1.2677981956436164E-2</v>
      </c>
    </row>
    <row r="6588" spans="1:5" x14ac:dyDescent="0.25">
      <c r="A6588" s="6">
        <v>45770</v>
      </c>
      <c r="B6588" t="s">
        <v>1246</v>
      </c>
      <c r="C6588">
        <v>28.808422088623047</v>
      </c>
      <c r="D6588">
        <v>3.011206559364954E-2</v>
      </c>
      <c r="E6588">
        <v>2.9667597870317912E-2</v>
      </c>
    </row>
    <row r="6589" spans="1:5" x14ac:dyDescent="0.25">
      <c r="A6589" s="6">
        <v>45771</v>
      </c>
      <c r="B6589" t="s">
        <v>1246</v>
      </c>
      <c r="C6589">
        <v>29.023847579956055</v>
      </c>
      <c r="D6589">
        <v>7.4778650031681604E-3</v>
      </c>
      <c r="E6589">
        <v>7.4500443771716865E-3</v>
      </c>
    </row>
    <row r="6590" spans="1:5" x14ac:dyDescent="0.25">
      <c r="A6590" s="6">
        <v>45776</v>
      </c>
      <c r="B6590" t="s">
        <v>1246</v>
      </c>
      <c r="C6590">
        <v>29.581998825073242</v>
      </c>
      <c r="D6590">
        <v>4.6557715885220397E-3</v>
      </c>
      <c r="E6590">
        <v>4.6449670067772392E-3</v>
      </c>
    </row>
    <row r="6591" spans="1:5" x14ac:dyDescent="0.25">
      <c r="A6591" s="6">
        <v>45777</v>
      </c>
      <c r="B6591" t="s">
        <v>1246</v>
      </c>
      <c r="C6591">
        <v>29.719089508056641</v>
      </c>
      <c r="D6591">
        <v>4.6342603079005951E-3</v>
      </c>
      <c r="E6591">
        <v>4.6235551844113426E-3</v>
      </c>
    </row>
    <row r="6592" spans="1:5" x14ac:dyDescent="0.25">
      <c r="A6592" s="6">
        <v>45778</v>
      </c>
      <c r="B6592" t="s">
        <v>1246</v>
      </c>
      <c r="C6592">
        <v>30.120567321777344</v>
      </c>
      <c r="D6592">
        <v>1.3509088614974685E-2</v>
      </c>
      <c r="E6592">
        <v>1.3418654422718473E-2</v>
      </c>
    </row>
    <row r="6593" spans="1:5" x14ac:dyDescent="0.25">
      <c r="A6593" s="6">
        <v>45779</v>
      </c>
      <c r="B6593" t="s">
        <v>1246</v>
      </c>
      <c r="C6593">
        <v>30.257656097412109</v>
      </c>
      <c r="D6593">
        <v>4.5513344476633133E-3</v>
      </c>
      <c r="E6593">
        <v>4.5410084445772275E-3</v>
      </c>
    </row>
    <row r="6594" spans="1:5" x14ac:dyDescent="0.25">
      <c r="A6594" s="6">
        <v>45782</v>
      </c>
      <c r="B6594" t="s">
        <v>1246</v>
      </c>
      <c r="C6594">
        <v>30.159734725952148</v>
      </c>
      <c r="D6594">
        <v>-3.2362510547647716E-3</v>
      </c>
      <c r="E6594">
        <v>-3.2414990408018984E-3</v>
      </c>
    </row>
    <row r="6595" spans="1:5" x14ac:dyDescent="0.25">
      <c r="A6595" s="6">
        <v>45783</v>
      </c>
      <c r="B6595" t="s">
        <v>1246</v>
      </c>
      <c r="C6595">
        <v>30.335992813110352</v>
      </c>
      <c r="D6595">
        <v>5.8441524356822594E-3</v>
      </c>
      <c r="E6595">
        <v>5.8271416205241114E-3</v>
      </c>
    </row>
    <row r="6596" spans="1:5" x14ac:dyDescent="0.25">
      <c r="A6596" s="6">
        <v>45784</v>
      </c>
      <c r="B6596" t="s">
        <v>1246</v>
      </c>
      <c r="C6596">
        <v>30.198904037475586</v>
      </c>
      <c r="D6596">
        <v>-4.5190139804991425E-3</v>
      </c>
      <c r="E6596">
        <v>-4.5292555904770347E-3</v>
      </c>
    </row>
    <row r="6597" spans="1:5" x14ac:dyDescent="0.25">
      <c r="A6597" s="6">
        <v>45785</v>
      </c>
      <c r="B6597" t="s">
        <v>1246</v>
      </c>
      <c r="C6597">
        <v>30.580795288085938</v>
      </c>
      <c r="D6597">
        <v>1.2645864569669207E-2</v>
      </c>
      <c r="E6597">
        <v>1.2566573394881219E-2</v>
      </c>
    </row>
    <row r="6598" spans="1:5" x14ac:dyDescent="0.25">
      <c r="A6598" s="6">
        <v>45786</v>
      </c>
      <c r="B6598" t="s">
        <v>1246</v>
      </c>
      <c r="C6598">
        <v>30.639549255371094</v>
      </c>
      <c r="D6598">
        <v>1.9212700890105516E-3</v>
      </c>
      <c r="E6598">
        <v>1.9194268102130849E-3</v>
      </c>
    </row>
    <row r="6599" spans="1:5" x14ac:dyDescent="0.25">
      <c r="A6599" s="6">
        <v>45789</v>
      </c>
      <c r="B6599" t="s">
        <v>1246</v>
      </c>
      <c r="C6599">
        <v>30.727676391601563</v>
      </c>
      <c r="D6599">
        <v>2.8762543305045352E-3</v>
      </c>
      <c r="E6599">
        <v>2.8721258255432797E-3</v>
      </c>
    </row>
    <row r="6600" spans="1:5" x14ac:dyDescent="0.25">
      <c r="A6600" s="6">
        <v>45790</v>
      </c>
      <c r="B6600" t="s">
        <v>1246</v>
      </c>
      <c r="C6600">
        <v>31.207492828369141</v>
      </c>
      <c r="D6600">
        <v>1.5615122687855365E-2</v>
      </c>
      <c r="E6600">
        <v>1.5494461135177441E-2</v>
      </c>
    </row>
    <row r="6601" spans="1:5" x14ac:dyDescent="0.25">
      <c r="A6601" s="6">
        <v>45791</v>
      </c>
      <c r="B6601" t="s">
        <v>1246</v>
      </c>
      <c r="C6601">
        <v>31.207492828369141</v>
      </c>
      <c r="D6601">
        <v>0</v>
      </c>
      <c r="E6601">
        <v>0</v>
      </c>
    </row>
    <row r="6602" spans="1:5" x14ac:dyDescent="0.25">
      <c r="A6602" s="6">
        <v>45792</v>
      </c>
      <c r="B6602" t="s">
        <v>1246</v>
      </c>
      <c r="C6602">
        <v>31.246660232543945</v>
      </c>
      <c r="D6602">
        <v>1.2550641088091563E-3</v>
      </c>
      <c r="E6602">
        <v>1.2542771742173019E-3</v>
      </c>
    </row>
    <row r="6603" spans="1:5" x14ac:dyDescent="0.25">
      <c r="A6603" s="6">
        <v>45793</v>
      </c>
      <c r="B6603" t="s">
        <v>1246</v>
      </c>
      <c r="C6603">
        <v>31.501253128051758</v>
      </c>
      <c r="D6603">
        <v>8.1478434371251574E-3</v>
      </c>
      <c r="E6603">
        <v>8.114828970685866E-3</v>
      </c>
    </row>
    <row r="6604" spans="1:5" x14ac:dyDescent="0.25">
      <c r="A6604" s="6">
        <v>45796</v>
      </c>
      <c r="B6604" t="s">
        <v>1246</v>
      </c>
      <c r="C6604">
        <v>31.579591751098633</v>
      </c>
      <c r="D6604">
        <v>2.4868414830492291E-3</v>
      </c>
      <c r="E6604">
        <v>2.4837544097503737E-3</v>
      </c>
    </row>
    <row r="6605" spans="1:5" x14ac:dyDescent="0.25">
      <c r="A6605" s="6">
        <v>45797</v>
      </c>
      <c r="B6605" t="s">
        <v>1246</v>
      </c>
      <c r="C6605">
        <v>31.785226821899414</v>
      </c>
      <c r="D6605">
        <v>6.5116443689816617E-3</v>
      </c>
      <c r="E6605">
        <v>6.4905352001674863E-3</v>
      </c>
    </row>
    <row r="6606" spans="1:5" x14ac:dyDescent="0.25">
      <c r="A6606" s="6">
        <v>45798</v>
      </c>
      <c r="B6606" t="s">
        <v>1246</v>
      </c>
      <c r="C6606">
        <v>31.501253128051758</v>
      </c>
      <c r="D6606">
        <v>-8.9341408648373477E-3</v>
      </c>
      <c r="E6606">
        <v>-8.9742896099178956E-3</v>
      </c>
    </row>
    <row r="6607" spans="1:5" x14ac:dyDescent="0.25">
      <c r="A6607" s="6">
        <v>45799</v>
      </c>
      <c r="B6607" t="s">
        <v>1246</v>
      </c>
      <c r="C6607">
        <v>31.295619964599609</v>
      </c>
      <c r="D6607">
        <v>-6.5277772479798157E-3</v>
      </c>
      <c r="E6607">
        <v>-6.5491763624837647E-3</v>
      </c>
    </row>
    <row r="6608" spans="1:5" x14ac:dyDescent="0.25">
      <c r="A6608" s="6">
        <v>45800</v>
      </c>
      <c r="B6608" t="s">
        <v>1246</v>
      </c>
      <c r="C6608">
        <v>31.334789276123047</v>
      </c>
      <c r="D6608">
        <v>1.2515908477845894E-3</v>
      </c>
      <c r="E6608">
        <v>1.2508082608771404E-3</v>
      </c>
    </row>
    <row r="6609" spans="1:5" x14ac:dyDescent="0.25">
      <c r="A6609" s="6">
        <v>45803</v>
      </c>
      <c r="B6609" t="s">
        <v>1246</v>
      </c>
      <c r="C6609">
        <v>31.060609817504883</v>
      </c>
      <c r="D6609">
        <v>-8.7500016739250341E-3</v>
      </c>
      <c r="E6609">
        <v>-8.7885077217804818E-3</v>
      </c>
    </row>
    <row r="6610" spans="1:5" x14ac:dyDescent="0.25">
      <c r="A6610" s="6">
        <v>45804</v>
      </c>
      <c r="B6610" t="s">
        <v>1246</v>
      </c>
      <c r="C6610">
        <v>31.266244888305664</v>
      </c>
      <c r="D6610">
        <v>6.6204453811107289E-3</v>
      </c>
      <c r="E6610">
        <v>6.5986264802071447E-3</v>
      </c>
    </row>
    <row r="6611" spans="1:5" x14ac:dyDescent="0.25">
      <c r="A6611" s="6">
        <v>45805</v>
      </c>
      <c r="B6611" t="s">
        <v>1246</v>
      </c>
      <c r="C6611">
        <v>31.599176406860352</v>
      </c>
      <c r="D6611">
        <v>1.0648273233451633E-2</v>
      </c>
      <c r="E6611">
        <v>1.0591979639135319E-2</v>
      </c>
    </row>
    <row r="6612" spans="1:5" x14ac:dyDescent="0.25">
      <c r="A6612" s="6">
        <v>45806</v>
      </c>
      <c r="B6612" t="s">
        <v>1246</v>
      </c>
      <c r="C6612">
        <v>31.834186553955078</v>
      </c>
      <c r="D6612">
        <v>7.4372238082669462E-3</v>
      </c>
      <c r="E6612">
        <v>7.4097040222531087E-3</v>
      </c>
    </row>
    <row r="6613" spans="1:5" x14ac:dyDescent="0.25">
      <c r="A6613" s="6">
        <v>45807</v>
      </c>
      <c r="B6613" t="s">
        <v>1246</v>
      </c>
      <c r="C6613">
        <v>31.481672286987305</v>
      </c>
      <c r="D6613">
        <v>-1.1073449807498803E-2</v>
      </c>
      <c r="E6613">
        <v>-1.1135216858992974E-2</v>
      </c>
    </row>
    <row r="6614" spans="1:5" x14ac:dyDescent="0.25">
      <c r="A6614" s="6">
        <v>45810</v>
      </c>
      <c r="B6614" t="s">
        <v>1246</v>
      </c>
      <c r="C6614">
        <v>31.187908172607422</v>
      </c>
      <c r="D6614">
        <v>-9.3312741363268392E-3</v>
      </c>
      <c r="E6614">
        <v>-9.3750832175097699E-3</v>
      </c>
    </row>
    <row r="6615" spans="1:5" x14ac:dyDescent="0.25">
      <c r="A6615" s="6">
        <v>45811</v>
      </c>
      <c r="B6615" t="s">
        <v>1246</v>
      </c>
      <c r="C6615">
        <v>31.452293395996094</v>
      </c>
      <c r="D6615">
        <v>8.477170765203379E-3</v>
      </c>
      <c r="E6615">
        <v>8.4414413341014679E-3</v>
      </c>
    </row>
    <row r="6616" spans="1:5" x14ac:dyDescent="0.25">
      <c r="A6616" s="6">
        <v>45812</v>
      </c>
      <c r="B6616" t="s">
        <v>1246</v>
      </c>
      <c r="C6616">
        <v>31.61876106262207</v>
      </c>
      <c r="D6616">
        <v>5.2927036044745357E-3</v>
      </c>
      <c r="E6616">
        <v>5.2787464743940735E-3</v>
      </c>
    </row>
    <row r="6617" spans="1:5" x14ac:dyDescent="0.25">
      <c r="A6617" s="6">
        <v>45813</v>
      </c>
      <c r="B6617" t="s">
        <v>1246</v>
      </c>
      <c r="C6617">
        <v>31.520837783813477</v>
      </c>
      <c r="D6617">
        <v>-3.0969992345574182E-3</v>
      </c>
      <c r="E6617">
        <v>-3.1018048612666137E-3</v>
      </c>
    </row>
    <row r="6618" spans="1:5" x14ac:dyDescent="0.25">
      <c r="A6618" s="6">
        <v>45814</v>
      </c>
      <c r="B6618" t="s">
        <v>1246</v>
      </c>
      <c r="C6618">
        <v>31.61876106262207</v>
      </c>
      <c r="D6618">
        <v>3.1066204356686722E-3</v>
      </c>
      <c r="E6618">
        <v>3.1018048612665413E-3</v>
      </c>
    </row>
    <row r="6619" spans="1:5" x14ac:dyDescent="0.25">
      <c r="A6619" s="6">
        <v>45819</v>
      </c>
      <c r="B6619" t="s">
        <v>1246</v>
      </c>
      <c r="C6619">
        <v>31.638345718383789</v>
      </c>
      <c r="D6619">
        <v>-1.2363817523444176E-3</v>
      </c>
      <c r="E6619">
        <v>-1.2371467028420798E-3</v>
      </c>
    </row>
    <row r="6620" spans="1:5" x14ac:dyDescent="0.25">
      <c r="A6620" s="6">
        <v>45820</v>
      </c>
      <c r="B6620" t="s">
        <v>1246</v>
      </c>
      <c r="C6620">
        <v>31.628551483154297</v>
      </c>
      <c r="D6620">
        <v>-3.0956850009389303E-4</v>
      </c>
      <c r="E6620">
        <v>-3.0961642631323864E-4</v>
      </c>
    </row>
    <row r="6621" spans="1:5" x14ac:dyDescent="0.25">
      <c r="A6621" s="6">
        <v>45821</v>
      </c>
      <c r="B6621" t="s">
        <v>1246</v>
      </c>
      <c r="C6621">
        <v>31.471878051757813</v>
      </c>
      <c r="D6621">
        <v>-4.9535443151713654E-3</v>
      </c>
      <c r="E6621">
        <v>-4.9658537829667705E-3</v>
      </c>
    </row>
    <row r="6622" spans="1:5" x14ac:dyDescent="0.25">
      <c r="A6622" s="6">
        <v>45824</v>
      </c>
      <c r="B6622" t="s">
        <v>1246</v>
      </c>
      <c r="C6622">
        <v>31.413127899169922</v>
      </c>
      <c r="D6622">
        <v>-1.8667507700452779E-3</v>
      </c>
      <c r="E6622">
        <v>-1.8684953206962686E-3</v>
      </c>
    </row>
    <row r="6623" spans="1:5" x14ac:dyDescent="0.25">
      <c r="A6623" s="6">
        <v>45825</v>
      </c>
      <c r="B6623" t="s">
        <v>1246</v>
      </c>
      <c r="C6623">
        <v>31.354373931884766</v>
      </c>
      <c r="D6623">
        <v>-1.8703634822276882E-3</v>
      </c>
      <c r="E6623">
        <v>-1.8721147960751949E-3</v>
      </c>
    </row>
    <row r="6624" spans="1:5" x14ac:dyDescent="0.25">
      <c r="A6624" s="6">
        <v>45826</v>
      </c>
      <c r="B6624" t="s">
        <v>1246</v>
      </c>
      <c r="C6624">
        <v>31.344579696655273</v>
      </c>
      <c r="D6624">
        <v>-3.1237221482305344E-4</v>
      </c>
      <c r="E6624">
        <v>-3.1242101318578315E-4</v>
      </c>
    </row>
    <row r="6625" spans="1:5" x14ac:dyDescent="0.25">
      <c r="A6625" s="6">
        <v>45827</v>
      </c>
      <c r="B6625" t="s">
        <v>1246</v>
      </c>
      <c r="C6625">
        <v>31.217283248901367</v>
      </c>
      <c r="D6625">
        <v>-4.0611949174577111E-3</v>
      </c>
      <c r="E6625">
        <v>-4.0694639652731493E-3</v>
      </c>
    </row>
    <row r="6626" spans="1:5" x14ac:dyDescent="0.25">
      <c r="A6626" s="6">
        <v>45828</v>
      </c>
      <c r="B6626" t="s">
        <v>1246</v>
      </c>
      <c r="C6626">
        <v>31.266244888305664</v>
      </c>
      <c r="D6626">
        <v>1.5684144905856456E-3</v>
      </c>
      <c r="E6626">
        <v>1.5671858131277518E-3</v>
      </c>
    </row>
    <row r="6627" spans="1:5" x14ac:dyDescent="0.25">
      <c r="A6627" s="6">
        <v>45831</v>
      </c>
      <c r="B6627" t="s">
        <v>1246</v>
      </c>
      <c r="C6627">
        <v>31.276037216186523</v>
      </c>
      <c r="D6627">
        <v>3.1319168374199791E-4</v>
      </c>
      <c r="E6627">
        <v>3.1314264946443349E-4</v>
      </c>
    </row>
    <row r="6628" spans="1:5" x14ac:dyDescent="0.25">
      <c r="A6628" s="6">
        <v>45832</v>
      </c>
      <c r="B6628" t="s">
        <v>1246</v>
      </c>
      <c r="C6628">
        <v>31.628551483154297</v>
      </c>
      <c r="D6628">
        <v>1.1271065593480456E-2</v>
      </c>
      <c r="E6628">
        <v>1.1208020415604952E-2</v>
      </c>
    </row>
    <row r="6629" spans="1:5" x14ac:dyDescent="0.25">
      <c r="A6629" s="6">
        <v>45833</v>
      </c>
      <c r="B6629" t="s">
        <v>1246</v>
      </c>
      <c r="C6629">
        <v>31.755851745605469</v>
      </c>
      <c r="D6629">
        <v>4.0248527511281829E-3</v>
      </c>
      <c r="E6629">
        <v>4.0167746993522305E-3</v>
      </c>
    </row>
    <row r="6630" spans="1:5" x14ac:dyDescent="0.25">
      <c r="A6630" s="6">
        <v>45834</v>
      </c>
      <c r="B6630" t="s">
        <v>1246</v>
      </c>
      <c r="C6630">
        <v>31.599176406860352</v>
      </c>
      <c r="D6630">
        <v>-4.9337470145733864E-3</v>
      </c>
      <c r="E6630">
        <v>-4.9459581252862964E-3</v>
      </c>
    </row>
    <row r="6631" spans="1:5" x14ac:dyDescent="0.25">
      <c r="A6631" s="6">
        <v>45835</v>
      </c>
      <c r="B6631" t="s">
        <v>1246</v>
      </c>
      <c r="C6631">
        <v>31.716680526733398</v>
      </c>
      <c r="D6631">
        <v>3.7185817237799235E-3</v>
      </c>
      <c r="E6631">
        <v>3.711684891097924E-3</v>
      </c>
    </row>
    <row r="6632" spans="1:5" x14ac:dyDescent="0.25">
      <c r="A6632" s="6">
        <v>45838</v>
      </c>
      <c r="B6632" t="s">
        <v>1246</v>
      </c>
      <c r="C6632">
        <v>31.961484909057617</v>
      </c>
      <c r="D6632">
        <v>7.7184742620803881E-3</v>
      </c>
      <c r="E6632">
        <v>7.6888392334022318E-3</v>
      </c>
    </row>
    <row r="6633" spans="1:5" x14ac:dyDescent="0.25">
      <c r="A6633" s="6">
        <v>45839</v>
      </c>
      <c r="B6633" t="s">
        <v>1246</v>
      </c>
      <c r="C6633">
        <v>31.920000076293945</v>
      </c>
      <c r="D6633">
        <v>-1.2979632480065728E-3</v>
      </c>
      <c r="E6633">
        <v>-1.2988063319100715E-3</v>
      </c>
    </row>
    <row r="6634" spans="1:5" x14ac:dyDescent="0.25">
      <c r="A6634" s="6">
        <v>45840</v>
      </c>
      <c r="B6634" t="s">
        <v>1246</v>
      </c>
      <c r="C6634">
        <v>32.049999237060547</v>
      </c>
      <c r="D6634">
        <v>4.0726554027532558E-3</v>
      </c>
      <c r="E6634">
        <v>4.0643845902464722E-3</v>
      </c>
    </row>
    <row r="6635" spans="1:5" x14ac:dyDescent="0.25">
      <c r="A6635" s="6">
        <v>45841</v>
      </c>
      <c r="B6635" t="s">
        <v>1246</v>
      </c>
      <c r="C6635">
        <v>31.899999618530273</v>
      </c>
      <c r="D6635">
        <v>-4.6801754165667342E-3</v>
      </c>
      <c r="E6635">
        <v>-4.6911617295154594E-3</v>
      </c>
    </row>
    <row r="6636" spans="1:5" x14ac:dyDescent="0.25">
      <c r="A6636" s="6">
        <v>45842</v>
      </c>
      <c r="B6636" t="s">
        <v>1246</v>
      </c>
      <c r="C6636">
        <v>31.969999313354492</v>
      </c>
      <c r="D6636">
        <v>2.1943478263728444E-3</v>
      </c>
      <c r="E6636">
        <v>2.191943761442037E-3</v>
      </c>
    </row>
    <row r="6637" spans="1:5" x14ac:dyDescent="0.25">
      <c r="A6637" s="6">
        <v>45845</v>
      </c>
      <c r="B6637" t="s">
        <v>1246</v>
      </c>
      <c r="C6637">
        <v>32.189998626708984</v>
      </c>
      <c r="D6637">
        <v>6.8814300306410114E-3</v>
      </c>
      <c r="E6637">
        <v>6.8578610547351494E-3</v>
      </c>
    </row>
    <row r="6638" spans="1:5" x14ac:dyDescent="0.25">
      <c r="A6638" s="6">
        <v>45846</v>
      </c>
      <c r="B6638" t="s">
        <v>1246</v>
      </c>
      <c r="C6638">
        <v>32.020000457763672</v>
      </c>
      <c r="D6638">
        <v>-5.2810865547617825E-3</v>
      </c>
      <c r="E6638">
        <v>-5.2950807839293578E-3</v>
      </c>
    </row>
    <row r="6639" spans="1:5" x14ac:dyDescent="0.25">
      <c r="A6639" s="6">
        <v>45847</v>
      </c>
      <c r="B6639" t="s">
        <v>1246</v>
      </c>
      <c r="C6639">
        <v>31.969999313354492</v>
      </c>
      <c r="D6639">
        <v>-1.561559765595022E-3</v>
      </c>
      <c r="E6639">
        <v>-1.5627802708058187E-3</v>
      </c>
    </row>
    <row r="6640" spans="1:5" x14ac:dyDescent="0.25">
      <c r="A6640" s="6">
        <v>45848</v>
      </c>
      <c r="B6640" t="s">
        <v>1246</v>
      </c>
      <c r="C6640">
        <v>31.920000076293945</v>
      </c>
      <c r="D6640">
        <v>-1.5639423876890879E-3</v>
      </c>
      <c r="E6640">
        <v>-1.5651666221730542E-3</v>
      </c>
    </row>
    <row r="6641" spans="1:5" x14ac:dyDescent="0.25">
      <c r="A6641" s="6">
        <v>45849</v>
      </c>
      <c r="B6641" t="s">
        <v>1246</v>
      </c>
      <c r="C6641">
        <v>31.670000076293945</v>
      </c>
      <c r="D6641">
        <v>-7.8320801817812757E-3</v>
      </c>
      <c r="E6641">
        <v>-7.8629120121918375E-3</v>
      </c>
    </row>
    <row r="6642" spans="1:5" x14ac:dyDescent="0.25">
      <c r="A6642" s="6">
        <v>45852</v>
      </c>
      <c r="B6642" t="s">
        <v>1246</v>
      </c>
      <c r="C6642">
        <v>31.450000762939453</v>
      </c>
      <c r="D6642">
        <v>-6.9466154980899475E-3</v>
      </c>
      <c r="E6642">
        <v>-6.9708555543219856E-3</v>
      </c>
    </row>
    <row r="6643" spans="1:5" x14ac:dyDescent="0.25">
      <c r="A6643" s="6">
        <v>45853</v>
      </c>
      <c r="B6643" t="s">
        <v>1246</v>
      </c>
      <c r="C6643">
        <v>31.690000534057617</v>
      </c>
      <c r="D6643">
        <v>7.6311531095725194E-3</v>
      </c>
      <c r="E6643">
        <v>7.6021831501335499E-3</v>
      </c>
    </row>
    <row r="6644" spans="1:5" x14ac:dyDescent="0.25">
      <c r="A6644" s="6">
        <v>45854</v>
      </c>
      <c r="B6644" t="s">
        <v>1246</v>
      </c>
      <c r="C6644">
        <v>31.409999847412109</v>
      </c>
      <c r="D6644">
        <v>-8.8356163435399093E-3</v>
      </c>
      <c r="E6644">
        <v>-8.8748818627736314E-3</v>
      </c>
    </row>
    <row r="6645" spans="1:5" x14ac:dyDescent="0.25">
      <c r="A6645" s="6">
        <v>45855</v>
      </c>
      <c r="B6645" t="s">
        <v>1246</v>
      </c>
      <c r="C6645">
        <v>31.770000457763672</v>
      </c>
      <c r="D6645">
        <v>1.1461337539013794E-2</v>
      </c>
      <c r="E6645">
        <v>1.1396153997486455E-2</v>
      </c>
    </row>
    <row r="6646" spans="1:5" x14ac:dyDescent="0.25">
      <c r="A6646" s="6">
        <v>45856</v>
      </c>
      <c r="B6646" t="s">
        <v>1246</v>
      </c>
      <c r="C6646">
        <v>31.959999084472656</v>
      </c>
      <c r="D6646">
        <v>5.9804414218243007E-3</v>
      </c>
      <c r="E6646">
        <v>5.9626295619347553E-3</v>
      </c>
    </row>
    <row r="6647" spans="1:5" x14ac:dyDescent="0.25">
      <c r="A6647" s="6">
        <v>45859</v>
      </c>
      <c r="B6647" t="s">
        <v>1246</v>
      </c>
      <c r="C6647">
        <v>31.799999237060547</v>
      </c>
      <c r="D6647">
        <v>-5.0062531913476205E-3</v>
      </c>
      <c r="E6647">
        <v>-5.0188264577122731E-3</v>
      </c>
    </row>
    <row r="6648" spans="1:5" x14ac:dyDescent="0.25">
      <c r="A6648" s="6">
        <v>45860</v>
      </c>
      <c r="B6648" t="s">
        <v>1246</v>
      </c>
      <c r="C6648">
        <v>31.840000152587891</v>
      </c>
      <c r="D6648">
        <v>1.2578904555671233E-3</v>
      </c>
      <c r="E6648">
        <v>1.2570999741912314E-3</v>
      </c>
    </row>
    <row r="6649" spans="1:5" x14ac:dyDescent="0.25">
      <c r="A6649" s="6">
        <v>45861</v>
      </c>
      <c r="B6649" t="s">
        <v>1246</v>
      </c>
      <c r="C6649">
        <v>31.809999465942383</v>
      </c>
      <c r="D6649">
        <v>-9.4223261626047439E-4</v>
      </c>
      <c r="E6649">
        <v>-9.4267679644800611E-4</v>
      </c>
    </row>
    <row r="6650" spans="1:5" x14ac:dyDescent="0.25">
      <c r="A6650" s="6">
        <v>45862</v>
      </c>
      <c r="B6650" t="s">
        <v>1246</v>
      </c>
      <c r="C6650">
        <v>31.719999313354492</v>
      </c>
      <c r="D6650">
        <v>-2.8293038069444609E-3</v>
      </c>
      <c r="E6650">
        <v>-2.8333138525046125E-3</v>
      </c>
    </row>
    <row r="6651" spans="1:5" x14ac:dyDescent="0.25">
      <c r="A6651" s="6">
        <v>45863</v>
      </c>
      <c r="B6651" t="s">
        <v>1246</v>
      </c>
      <c r="C6651">
        <v>32.400001525878906</v>
      </c>
      <c r="D6651">
        <v>2.1437649030406014E-2</v>
      </c>
      <c r="E6651">
        <v>2.1211094773747646E-2</v>
      </c>
    </row>
    <row r="6652" spans="1:5" x14ac:dyDescent="0.25">
      <c r="A6652" s="6">
        <v>45866</v>
      </c>
      <c r="B6652" t="s">
        <v>1246</v>
      </c>
      <c r="C6652">
        <v>32.069999694824219</v>
      </c>
      <c r="D6652">
        <v>-1.0185241219544561E-2</v>
      </c>
      <c r="E6652">
        <v>-1.0237465704174163E-2</v>
      </c>
    </row>
    <row r="6653" spans="1:5" x14ac:dyDescent="0.25">
      <c r="A6653" s="6">
        <v>45867</v>
      </c>
      <c r="B6653" t="s">
        <v>1246</v>
      </c>
      <c r="C6653">
        <v>32.060001373291016</v>
      </c>
      <c r="D6653">
        <v>-3.1176556371514952E-4</v>
      </c>
      <c r="E6653">
        <v>-3.1181417270184343E-4</v>
      </c>
    </row>
    <row r="6654" spans="1:5" x14ac:dyDescent="0.25">
      <c r="A6654" s="6">
        <v>45868</v>
      </c>
      <c r="B6654" t="s">
        <v>1246</v>
      </c>
      <c r="C6654">
        <v>31.979999542236328</v>
      </c>
      <c r="D6654">
        <v>-2.495378279095628E-3</v>
      </c>
      <c r="E6654">
        <v>-2.498496924687467E-3</v>
      </c>
    </row>
    <row r="6655" spans="1:5" x14ac:dyDescent="0.25">
      <c r="A6655" s="6">
        <v>45869</v>
      </c>
      <c r="B6655" t="s">
        <v>1246</v>
      </c>
      <c r="C6655">
        <v>32.080001831054688</v>
      </c>
      <c r="D6655">
        <v>3.1270259615321372E-3</v>
      </c>
      <c r="E6655">
        <v>3.1221469843296379E-3</v>
      </c>
    </row>
    <row r="6656" spans="1:5" x14ac:dyDescent="0.25">
      <c r="A6656" s="6">
        <v>45870</v>
      </c>
      <c r="B6656" t="s">
        <v>1246</v>
      </c>
      <c r="C6656">
        <v>31.659999847412109</v>
      </c>
      <c r="D6656">
        <v>-1.3092330413647324E-2</v>
      </c>
      <c r="E6656">
        <v>-1.3178790442790259E-2</v>
      </c>
    </row>
    <row r="6657" spans="1:5" x14ac:dyDescent="0.25">
      <c r="A6657" s="6">
        <v>45873</v>
      </c>
      <c r="B6657" t="s">
        <v>1246</v>
      </c>
      <c r="C6657">
        <v>31.299999237060547</v>
      </c>
      <c r="D6657">
        <v>-1.1370834241522854E-2</v>
      </c>
      <c r="E6657">
        <v>-1.1435976462241608E-2</v>
      </c>
    </row>
    <row r="6658" spans="1:5" x14ac:dyDescent="0.25">
      <c r="A6658" s="6">
        <v>45874</v>
      </c>
      <c r="B6658" t="s">
        <v>1246</v>
      </c>
      <c r="C6658">
        <v>31.799999237060547</v>
      </c>
      <c r="D6658">
        <v>1.597444128394665E-2</v>
      </c>
      <c r="E6658">
        <v>1.5848192623279283E-2</v>
      </c>
    </row>
    <row r="6659" spans="1:5" x14ac:dyDescent="0.25">
      <c r="A6659" s="6">
        <v>45875</v>
      </c>
      <c r="B6659" t="s">
        <v>1246</v>
      </c>
      <c r="C6659">
        <v>31.579999923706055</v>
      </c>
      <c r="D6659">
        <v>-6.9182175670652324E-3</v>
      </c>
      <c r="E6659">
        <v>-6.9422593827225708E-3</v>
      </c>
    </row>
    <row r="6660" spans="1:5" x14ac:dyDescent="0.25">
      <c r="A6660" s="6">
        <v>45876</v>
      </c>
      <c r="B6660" t="s">
        <v>1246</v>
      </c>
      <c r="C6660">
        <v>31.559999465942383</v>
      </c>
      <c r="D6660">
        <v>-6.3332671982241351E-4</v>
      </c>
      <c r="E6660">
        <v>-6.3352735590603484E-4</v>
      </c>
    </row>
    <row r="6661" spans="1:5" x14ac:dyDescent="0.25">
      <c r="A6661" s="6">
        <v>45877</v>
      </c>
      <c r="B6661" t="s">
        <v>1246</v>
      </c>
      <c r="C6661">
        <v>31.559999465942383</v>
      </c>
      <c r="D6661">
        <v>0</v>
      </c>
      <c r="E6661">
        <v>0</v>
      </c>
    </row>
    <row r="6662" spans="1:5" x14ac:dyDescent="0.25">
      <c r="A6662" s="6">
        <v>45880</v>
      </c>
      <c r="B6662" t="s">
        <v>1246</v>
      </c>
      <c r="C6662">
        <v>31.790000915527344</v>
      </c>
      <c r="D6662">
        <v>7.2877520113130423E-3</v>
      </c>
      <c r="E6662">
        <v>7.2613246662396802E-3</v>
      </c>
    </row>
    <row r="6663" spans="1:5" x14ac:dyDescent="0.25">
      <c r="A6663" s="6">
        <v>45881</v>
      </c>
      <c r="B6663" t="s">
        <v>1246</v>
      </c>
      <c r="C6663">
        <v>31.709999084472656</v>
      </c>
      <c r="D6663">
        <v>-2.5165721532147689E-3</v>
      </c>
      <c r="E6663">
        <v>-2.5197440435607162E-3</v>
      </c>
    </row>
    <row r="6664" spans="1:5" x14ac:dyDescent="0.25">
      <c r="A6664" s="6">
        <v>45882</v>
      </c>
      <c r="B6664" t="s">
        <v>1246</v>
      </c>
      <c r="C6664">
        <v>31.920000076293945</v>
      </c>
      <c r="D6664">
        <v>6.6225480253678803E-3</v>
      </c>
      <c r="E6664">
        <v>6.6007152933946628E-3</v>
      </c>
    </row>
    <row r="6665" spans="1:5" x14ac:dyDescent="0.25">
      <c r="A6665" s="6">
        <v>45883</v>
      </c>
      <c r="B6665" t="s">
        <v>1246</v>
      </c>
      <c r="C6665">
        <v>31.969999313354492</v>
      </c>
      <c r="D6665">
        <v>1.5663921347444099E-3</v>
      </c>
      <c r="E6665">
        <v>1.5651666221731067E-3</v>
      </c>
    </row>
    <row r="6666" spans="1:5" x14ac:dyDescent="0.25">
      <c r="A6666" s="6">
        <v>45884</v>
      </c>
      <c r="B6666" t="s">
        <v>1246</v>
      </c>
      <c r="C6666">
        <v>32.189998626708984</v>
      </c>
      <c r="D6666">
        <v>6.8814300306410114E-3</v>
      </c>
      <c r="E6666">
        <v>6.8578610547351494E-3</v>
      </c>
    </row>
    <row r="6667" spans="1:5" x14ac:dyDescent="0.25">
      <c r="A6667" s="6">
        <v>45887</v>
      </c>
      <c r="B6667" t="s">
        <v>1246</v>
      </c>
      <c r="C6667">
        <v>32.060001373291016</v>
      </c>
      <c r="D6667">
        <v>-4.038436128111722E-3</v>
      </c>
      <c r="E6667">
        <v>-4.0466126322429479E-3</v>
      </c>
    </row>
    <row r="6668" spans="1:5" x14ac:dyDescent="0.25">
      <c r="A6668" s="6">
        <v>45888</v>
      </c>
      <c r="B6668" t="s">
        <v>1246</v>
      </c>
      <c r="C6668">
        <v>32.159999847412109</v>
      </c>
      <c r="D6668">
        <v>3.1191038626843248E-3</v>
      </c>
      <c r="E6668">
        <v>3.1142495496828257E-3</v>
      </c>
    </row>
    <row r="6669" spans="1:5" x14ac:dyDescent="0.25">
      <c r="A6669" s="6">
        <v>45889</v>
      </c>
      <c r="B6669" t="s">
        <v>1246</v>
      </c>
      <c r="C6669">
        <v>32.310001373291016</v>
      </c>
      <c r="D6669">
        <v>4.6642265730911792E-3</v>
      </c>
      <c r="E6669">
        <v>4.6533827738794676E-3</v>
      </c>
    </row>
    <row r="6670" spans="1:5" x14ac:dyDescent="0.25">
      <c r="A6670" s="6">
        <v>45890</v>
      </c>
      <c r="B6670" t="s">
        <v>1246</v>
      </c>
      <c r="C6670">
        <v>32.369998931884766</v>
      </c>
      <c r="D6670">
        <v>1.8569345726906494E-3</v>
      </c>
      <c r="E6670">
        <v>1.8552126010832166E-3</v>
      </c>
    </row>
    <row r="6671" spans="1:5" x14ac:dyDescent="0.25">
      <c r="A6671" s="6">
        <v>45891</v>
      </c>
      <c r="B6671" t="s">
        <v>1246</v>
      </c>
      <c r="C6671">
        <v>32.159999847412109</v>
      </c>
      <c r="D6671">
        <v>-6.4874603460615132E-3</v>
      </c>
      <c r="E6671">
        <v>-6.508595374962736E-3</v>
      </c>
    </row>
    <row r="6672" spans="1:5" x14ac:dyDescent="0.25">
      <c r="A6672" s="6">
        <v>45894</v>
      </c>
      <c r="B6672" t="s">
        <v>1246</v>
      </c>
      <c r="C6672">
        <v>32.240001678466797</v>
      </c>
      <c r="D6672">
        <v>2.4876191366376421E-3</v>
      </c>
      <c r="E6672">
        <v>2.4845301339340852E-3</v>
      </c>
    </row>
    <row r="6673" spans="1:5" x14ac:dyDescent="0.25">
      <c r="A6673" s="6">
        <v>45895</v>
      </c>
      <c r="B6673" t="s">
        <v>1246</v>
      </c>
      <c r="C6673">
        <v>32.029998779296875</v>
      </c>
      <c r="D6673">
        <v>-6.5137372281894867E-3</v>
      </c>
      <c r="E6673">
        <v>-6.5350441902286803E-3</v>
      </c>
    </row>
    <row r="6674" spans="1:5" x14ac:dyDescent="0.25">
      <c r="A6674" s="6">
        <v>45896</v>
      </c>
      <c r="B6674" t="s">
        <v>1246</v>
      </c>
      <c r="C6674">
        <v>32.130001068115234</v>
      </c>
      <c r="D6674">
        <v>3.122144634079671E-3</v>
      </c>
      <c r="E6674">
        <v>3.1172808614930349E-3</v>
      </c>
    </row>
    <row r="6675" spans="1:5" x14ac:dyDescent="0.25">
      <c r="A6675" s="6">
        <v>45897</v>
      </c>
      <c r="B6675" t="s">
        <v>1246</v>
      </c>
      <c r="C6675">
        <v>32.150001525878906</v>
      </c>
      <c r="D6675">
        <v>6.2248543724829908E-4</v>
      </c>
      <c r="E6675">
        <v>6.2229177355289174E-4</v>
      </c>
    </row>
    <row r="6676" spans="1:5" x14ac:dyDescent="0.25">
      <c r="A6676" s="6">
        <v>45898</v>
      </c>
      <c r="B6676" t="s">
        <v>1246</v>
      </c>
      <c r="C6676">
        <v>32.159999847412109</v>
      </c>
      <c r="D6676">
        <v>3.1098976854337934E-4</v>
      </c>
      <c r="E6676">
        <v>3.1094142124872624E-4</v>
      </c>
    </row>
    <row r="6677" spans="1:5" x14ac:dyDescent="0.25">
      <c r="A6677" s="6">
        <v>45901</v>
      </c>
      <c r="B6677" t="s">
        <v>1246</v>
      </c>
      <c r="C6677">
        <v>31.870000839233398</v>
      </c>
      <c r="D6677">
        <v>-9.0173821378934926E-3</v>
      </c>
      <c r="E6677">
        <v>-9.0582848038509856E-3</v>
      </c>
    </row>
    <row r="6678" spans="1:5" x14ac:dyDescent="0.25">
      <c r="A6678" s="6">
        <v>45902</v>
      </c>
      <c r="B6678" t="s">
        <v>1246</v>
      </c>
      <c r="C6678">
        <v>31.860000610351563</v>
      </c>
      <c r="D6678">
        <v>-3.1378188322872536E-4</v>
      </c>
      <c r="E6678">
        <v>-3.1383112306449494E-4</v>
      </c>
    </row>
    <row r="6679" spans="1:5" x14ac:dyDescent="0.25">
      <c r="A6679" s="6">
        <v>45903</v>
      </c>
      <c r="B6679" t="s">
        <v>1246</v>
      </c>
      <c r="C6679">
        <v>31.629999160766602</v>
      </c>
      <c r="D6679">
        <v>-7.2191288505573104E-3</v>
      </c>
      <c r="E6679">
        <v>-7.2453128544742668E-3</v>
      </c>
    </row>
    <row r="6680" spans="1:5" x14ac:dyDescent="0.25">
      <c r="A6680" s="6">
        <v>45904</v>
      </c>
      <c r="B6680" t="s">
        <v>1246</v>
      </c>
      <c r="C6680">
        <v>31.829999923706055</v>
      </c>
      <c r="D6680">
        <v>6.3231352591224255E-3</v>
      </c>
      <c r="E6680">
        <v>6.3032281123545433E-3</v>
      </c>
    </row>
    <row r="6681" spans="1:5" x14ac:dyDescent="0.25">
      <c r="A6681" s="6">
        <v>45905</v>
      </c>
      <c r="B6681" t="s">
        <v>1246</v>
      </c>
      <c r="C6681">
        <v>32.069999694824219</v>
      </c>
      <c r="D6681">
        <v>7.5400493777386668E-3</v>
      </c>
      <c r="E6681">
        <v>7.5117652920543244E-3</v>
      </c>
    </row>
    <row r="6682" spans="1:5" x14ac:dyDescent="0.25">
      <c r="A6682" s="6">
        <v>45908</v>
      </c>
      <c r="B6682" t="s">
        <v>1246</v>
      </c>
      <c r="C6682">
        <v>32.009998321533203</v>
      </c>
      <c r="D6682">
        <v>-1.8709502295598535E-3</v>
      </c>
      <c r="E6682">
        <v>-1.8727026430673665E-3</v>
      </c>
    </row>
    <row r="6683" spans="1:5" x14ac:dyDescent="0.25">
      <c r="A6683" s="6">
        <v>45909</v>
      </c>
      <c r="B6683" t="s">
        <v>1246</v>
      </c>
      <c r="C6683">
        <v>31.870000839233398</v>
      </c>
      <c r="D6683">
        <v>-4.3735548153911452E-3</v>
      </c>
      <c r="E6683">
        <v>-4.3831467838027502E-3</v>
      </c>
    </row>
    <row r="6684" spans="1:5" x14ac:dyDescent="0.25">
      <c r="A6684" s="6">
        <v>45910</v>
      </c>
      <c r="B6684" t="s">
        <v>1246</v>
      </c>
      <c r="C6684">
        <v>31.959999084472656</v>
      </c>
      <c r="D6684">
        <v>2.8239172535089452E-3</v>
      </c>
      <c r="E6684">
        <v>2.8199374897701066E-3</v>
      </c>
    </row>
    <row r="6685" spans="1:5" x14ac:dyDescent="0.25">
      <c r="A6685" s="6">
        <v>45911</v>
      </c>
      <c r="B6685" t="s">
        <v>1246</v>
      </c>
      <c r="C6685">
        <v>31.870000839233398</v>
      </c>
      <c r="D6685">
        <v>-2.8159652007931912E-3</v>
      </c>
      <c r="E6685">
        <v>-2.8199374897701535E-3</v>
      </c>
    </row>
    <row r="6686" spans="1:5" x14ac:dyDescent="0.25">
      <c r="A6686" s="6">
        <v>45912</v>
      </c>
      <c r="B6686" t="s">
        <v>1246</v>
      </c>
      <c r="C6686">
        <v>31.969999313354492</v>
      </c>
      <c r="D6686">
        <v>3.1376991367377816E-3</v>
      </c>
      <c r="E6686">
        <v>3.1327868316760269E-3</v>
      </c>
    </row>
    <row r="6687" spans="1:5" x14ac:dyDescent="0.25">
      <c r="A6687" s="6">
        <v>45915</v>
      </c>
      <c r="B6687" t="s">
        <v>1246</v>
      </c>
      <c r="C6687">
        <v>31.760000228881836</v>
      </c>
      <c r="D6687">
        <v>-6.5686296209876982E-3</v>
      </c>
      <c r="E6687">
        <v>-6.5902980084004267E-3</v>
      </c>
    </row>
    <row r="6688" spans="1:5" x14ac:dyDescent="0.25">
      <c r="A6688" s="6">
        <v>45916</v>
      </c>
      <c r="B6688" t="s">
        <v>1246</v>
      </c>
      <c r="C6688">
        <v>32.020000457763672</v>
      </c>
      <c r="D6688">
        <v>8.1864051324973541E-3</v>
      </c>
      <c r="E6688">
        <v>8.1530782792062703E-3</v>
      </c>
    </row>
    <row r="6689" spans="1:5" x14ac:dyDescent="0.25">
      <c r="A6689" s="6">
        <v>45917</v>
      </c>
      <c r="B6689" t="s">
        <v>1246</v>
      </c>
      <c r="C6689">
        <v>31.909999847412109</v>
      </c>
      <c r="D6689">
        <v>-3.4353719168949137E-3</v>
      </c>
      <c r="E6689">
        <v>-3.4412863564165161E-3</v>
      </c>
    </row>
    <row r="6690" spans="1:5" x14ac:dyDescent="0.25">
      <c r="A6690" s="6">
        <v>45918</v>
      </c>
      <c r="B6690" t="s">
        <v>1246</v>
      </c>
      <c r="C6690">
        <v>32.270000457763672</v>
      </c>
      <c r="D6690">
        <v>1.1281749046475165E-2</v>
      </c>
      <c r="E6690">
        <v>1.1218584740963952E-2</v>
      </c>
    </row>
    <row r="6691" spans="1:5" x14ac:dyDescent="0.25">
      <c r="A6691" s="6">
        <v>45919</v>
      </c>
      <c r="B6691" t="s">
        <v>1246</v>
      </c>
      <c r="C6691">
        <v>32.569999694824219</v>
      </c>
      <c r="D6691">
        <v>9.2965364984483045E-3</v>
      </c>
      <c r="E6691">
        <v>9.2535896690035604E-3</v>
      </c>
    </row>
    <row r="6692" spans="1:5" x14ac:dyDescent="0.25">
      <c r="A6692" s="6">
        <v>45922</v>
      </c>
      <c r="B6692" t="s">
        <v>1246</v>
      </c>
      <c r="C6692">
        <v>32.619998931884766</v>
      </c>
      <c r="D6692">
        <v>1.5351316404370596E-3</v>
      </c>
      <c r="E6692">
        <v>1.5339545303855945E-3</v>
      </c>
    </row>
    <row r="6693" spans="1:5" x14ac:dyDescent="0.25">
      <c r="A6693" s="6">
        <v>45923</v>
      </c>
      <c r="B6693" t="s">
        <v>1246</v>
      </c>
      <c r="C6693">
        <v>32.75</v>
      </c>
      <c r="D6693">
        <v>3.9853179758433388E-3</v>
      </c>
      <c r="E6693">
        <v>3.9773976325760798E-3</v>
      </c>
    </row>
    <row r="6694" spans="1:5" x14ac:dyDescent="0.25">
      <c r="A6694" s="6">
        <v>45924</v>
      </c>
      <c r="B6694" t="s">
        <v>1246</v>
      </c>
      <c r="C6694">
        <v>32.580001831054688</v>
      </c>
      <c r="D6694">
        <v>-5.1907837845897031E-3</v>
      </c>
      <c r="E6694">
        <v>-5.2043027055621071E-3</v>
      </c>
    </row>
    <row r="6695" spans="1:5" x14ac:dyDescent="0.25">
      <c r="A6695" s="6">
        <v>45925</v>
      </c>
      <c r="B6695" t="s">
        <v>1246</v>
      </c>
      <c r="C6695">
        <v>32.529998779296875</v>
      </c>
      <c r="D6695">
        <v>-1.5347774385374713E-3</v>
      </c>
      <c r="E6695">
        <v>-1.5359564158967055E-3</v>
      </c>
    </row>
    <row r="6696" spans="1:5" x14ac:dyDescent="0.25">
      <c r="A6696" s="6">
        <v>45926</v>
      </c>
      <c r="B6696" t="s">
        <v>1246</v>
      </c>
      <c r="C6696">
        <v>32.479999542236328</v>
      </c>
      <c r="D6696">
        <v>-1.5370193340544791E-3</v>
      </c>
      <c r="E6696">
        <v>-1.5382017600341516E-3</v>
      </c>
    </row>
    <row r="6697" spans="1:5" x14ac:dyDescent="0.25">
      <c r="A6697" s="6">
        <v>45929</v>
      </c>
      <c r="B6697" t="s">
        <v>1246</v>
      </c>
      <c r="C6697">
        <v>32.639999389648438</v>
      </c>
      <c r="D6697">
        <v>4.9261037459082946E-3</v>
      </c>
      <c r="E6697">
        <v>4.9140101966417132E-3</v>
      </c>
    </row>
    <row r="6698" spans="1:5" x14ac:dyDescent="0.25">
      <c r="A6698" s="6">
        <v>45930</v>
      </c>
      <c r="B6698" t="s">
        <v>1246</v>
      </c>
      <c r="C6698">
        <v>32.430000305175781</v>
      </c>
      <c r="D6698">
        <v>-6.4337956004758556E-3</v>
      </c>
      <c r="E6698">
        <v>-6.4545816668907215E-3</v>
      </c>
    </row>
    <row r="6699" spans="1:5" x14ac:dyDescent="0.25">
      <c r="A6699" s="6">
        <v>45931</v>
      </c>
      <c r="B6699" t="s">
        <v>1246</v>
      </c>
      <c r="C6699">
        <v>32.580001831054688</v>
      </c>
      <c r="D6699">
        <v>4.6253939089531126E-3</v>
      </c>
      <c r="E6699">
        <v>4.6147296461799521E-3</v>
      </c>
    </row>
    <row r="6700" spans="1:5" x14ac:dyDescent="0.25">
      <c r="A6700" s="6">
        <v>45932</v>
      </c>
      <c r="B6700" t="s">
        <v>1246</v>
      </c>
      <c r="C6700">
        <v>32.810001373291016</v>
      </c>
      <c r="D6700">
        <v>7.0595312863701576E-3</v>
      </c>
      <c r="E6700">
        <v>7.0347294531781348E-3</v>
      </c>
    </row>
    <row r="6701" spans="1:5" x14ac:dyDescent="0.25">
      <c r="A6701" s="6">
        <v>45933</v>
      </c>
      <c r="B6701" t="s">
        <v>1246</v>
      </c>
      <c r="C6701">
        <v>33.090000152587891</v>
      </c>
      <c r="D6701">
        <v>8.5339459791917704E-3</v>
      </c>
      <c r="E6701">
        <v>8.4977377159429577E-3</v>
      </c>
    </row>
    <row r="6702" spans="1:5" x14ac:dyDescent="0.25">
      <c r="A6702" s="6">
        <v>45936</v>
      </c>
      <c r="B6702" t="s">
        <v>1246</v>
      </c>
      <c r="C6702">
        <v>33.150001525878906</v>
      </c>
      <c r="D6702">
        <v>1.8132781207111925E-3</v>
      </c>
      <c r="E6702">
        <v>1.8116361165801298E-3</v>
      </c>
    </row>
    <row r="6703" spans="1:5" x14ac:dyDescent="0.25">
      <c r="A6703" s="6">
        <v>45937</v>
      </c>
      <c r="B6703" t="s">
        <v>1246</v>
      </c>
      <c r="C6703">
        <v>33.169998168945313</v>
      </c>
      <c r="D6703">
        <v>6.0321695764620209E-4</v>
      </c>
      <c r="E6703">
        <v>6.0303509542844675E-4</v>
      </c>
    </row>
    <row r="6704" spans="1:5" x14ac:dyDescent="0.25">
      <c r="A6704" s="6">
        <v>45938</v>
      </c>
      <c r="B6704" t="s">
        <v>1246</v>
      </c>
      <c r="C6704">
        <v>33.229999542236328</v>
      </c>
      <c r="D6704">
        <v>1.8089049322647099E-3</v>
      </c>
      <c r="E6704">
        <v>1.8072708340598235E-3</v>
      </c>
    </row>
    <row r="6705" spans="1:5" x14ac:dyDescent="0.25">
      <c r="A6705" s="6">
        <v>45939</v>
      </c>
      <c r="B6705" t="s">
        <v>1246</v>
      </c>
      <c r="C6705">
        <v>33.169998168945313</v>
      </c>
      <c r="D6705">
        <v>-1.8056387035080279E-3</v>
      </c>
      <c r="E6705">
        <v>-1.8072708340598053E-3</v>
      </c>
    </row>
    <row r="6706" spans="1:5" x14ac:dyDescent="0.25">
      <c r="A6706" s="6">
        <v>45940</v>
      </c>
      <c r="B6706" t="s">
        <v>1246</v>
      </c>
      <c r="C6706">
        <v>33.159999847412109</v>
      </c>
      <c r="D6706">
        <v>-3.0142665315435746E-4</v>
      </c>
      <c r="E6706">
        <v>-3.0147209129904802E-4</v>
      </c>
    </row>
    <row r="6707" spans="1:5" x14ac:dyDescent="0.25">
      <c r="A6707" s="6">
        <v>45943</v>
      </c>
      <c r="B6707" t="s">
        <v>1246</v>
      </c>
      <c r="C6707">
        <v>32.909999847412109</v>
      </c>
      <c r="D6707">
        <v>-7.5392038947644791E-3</v>
      </c>
      <c r="E6707">
        <v>-7.5677673468012964E-3</v>
      </c>
    </row>
    <row r="6708" spans="1:5" x14ac:dyDescent="0.25">
      <c r="A6708" s="6">
        <v>45944</v>
      </c>
      <c r="B6708" t="s">
        <v>1246</v>
      </c>
      <c r="C6708">
        <v>33.020000457763672</v>
      </c>
      <c r="D6708">
        <v>3.3424676651954144E-3</v>
      </c>
      <c r="E6708">
        <v>3.3368940364782462E-3</v>
      </c>
    </row>
    <row r="6709" spans="1:5" x14ac:dyDescent="0.25">
      <c r="A6709" s="6">
        <v>45945</v>
      </c>
      <c r="B6709" t="s">
        <v>1246</v>
      </c>
      <c r="C6709">
        <v>33.139999389648438</v>
      </c>
      <c r="D6709">
        <v>3.6341287165715386E-3</v>
      </c>
      <c r="E6709">
        <v>3.6275412258427162E-3</v>
      </c>
    </row>
    <row r="6710" spans="1:5" x14ac:dyDescent="0.25">
      <c r="A6710" s="6">
        <v>45946</v>
      </c>
      <c r="B6710" t="s">
        <v>1246</v>
      </c>
      <c r="C6710">
        <v>33.340000152587891</v>
      </c>
      <c r="D6710">
        <v>6.0350261503603342E-3</v>
      </c>
      <c r="E6710">
        <v>6.0168883183202519E-3</v>
      </c>
    </row>
    <row r="6711" spans="1:5" x14ac:dyDescent="0.25">
      <c r="A6711" s="6">
        <v>45947</v>
      </c>
      <c r="B6711" t="s">
        <v>1246</v>
      </c>
      <c r="C6711">
        <v>33.099998474121094</v>
      </c>
      <c r="D6711">
        <v>-7.1986105989314542E-3</v>
      </c>
      <c r="E6711">
        <v>-7.2246456154137235E-3</v>
      </c>
    </row>
    <row r="6712" spans="1:5" x14ac:dyDescent="0.25">
      <c r="A6712" s="6">
        <v>45950</v>
      </c>
      <c r="B6712" t="s">
        <v>1246</v>
      </c>
      <c r="C6712">
        <v>33.439998626708984</v>
      </c>
      <c r="D6712">
        <v>1.027190840669423E-2</v>
      </c>
      <c r="E6712">
        <v>1.0219510865229429E-2</v>
      </c>
    </row>
    <row r="6713" spans="1:5" x14ac:dyDescent="0.25">
      <c r="A6713" s="6">
        <v>45951</v>
      </c>
      <c r="B6713" t="s">
        <v>1246</v>
      </c>
      <c r="C6713">
        <v>33.650001525878906</v>
      </c>
      <c r="D6713">
        <v>6.2799912617876874E-3</v>
      </c>
      <c r="E6713">
        <v>6.2603542871350346E-3</v>
      </c>
    </row>
    <row r="6714" spans="1:5" x14ac:dyDescent="0.25">
      <c r="A6714" s="6">
        <v>45952</v>
      </c>
      <c r="B6714" t="s">
        <v>1246</v>
      </c>
      <c r="C6714">
        <v>33.779998779296875</v>
      </c>
      <c r="D6714">
        <v>3.8632168654730847E-3</v>
      </c>
      <c r="E6714">
        <v>3.855773806473662E-3</v>
      </c>
    </row>
    <row r="6715" spans="1:5" x14ac:dyDescent="0.25">
      <c r="A6715" s="6">
        <v>45953</v>
      </c>
      <c r="B6715" t="s">
        <v>1246</v>
      </c>
      <c r="C6715">
        <v>33.659999847412109</v>
      </c>
      <c r="D6715">
        <v>-3.5523663771802605E-3</v>
      </c>
      <c r="E6715">
        <v>-3.5586910133448093E-3</v>
      </c>
    </row>
    <row r="6716" spans="1:5" x14ac:dyDescent="0.25">
      <c r="A6716" s="6">
        <v>45954</v>
      </c>
      <c r="B6716" t="s">
        <v>1246</v>
      </c>
      <c r="C6716">
        <v>33.896030426025391</v>
      </c>
      <c r="D6716">
        <v>7.012197851552493E-3</v>
      </c>
      <c r="E6716">
        <v>6.987726723194294E-3</v>
      </c>
    </row>
    <row r="6717" spans="1:5" x14ac:dyDescent="0.25">
      <c r="A6717" s="6">
        <v>45957</v>
      </c>
      <c r="B6717" t="s">
        <v>1246</v>
      </c>
      <c r="C6717">
        <v>34</v>
      </c>
      <c r="D6717">
        <v>3.067308256095469E-3</v>
      </c>
      <c r="E6717">
        <v>3.0626136635184269E-3</v>
      </c>
    </row>
    <row r="6718" spans="1:5" x14ac:dyDescent="0.25">
      <c r="A6718" s="6">
        <v>45958</v>
      </c>
      <c r="B6718" t="s">
        <v>1246</v>
      </c>
      <c r="C6718">
        <v>33.950000762939453</v>
      </c>
      <c r="D6718">
        <v>-1.4705657958984375E-3</v>
      </c>
      <c r="E6718">
        <v>-1.4716481390131173E-3</v>
      </c>
    </row>
    <row r="6719" spans="1:5" x14ac:dyDescent="0.25">
      <c r="A6719" s="6">
        <v>45959</v>
      </c>
      <c r="B6719" t="s">
        <v>1246</v>
      </c>
      <c r="C6719">
        <v>33.669998168945313</v>
      </c>
      <c r="D6719">
        <v>-8.2474989013784361E-3</v>
      </c>
      <c r="E6719">
        <v>-8.2816976865452228E-3</v>
      </c>
    </row>
    <row r="6720" spans="1:5" x14ac:dyDescent="0.25">
      <c r="A6720" s="6">
        <v>45960</v>
      </c>
      <c r="B6720" t="s">
        <v>1246</v>
      </c>
      <c r="C6720">
        <v>33.389999389648438</v>
      </c>
      <c r="D6720">
        <v>-8.3159725133316043E-3</v>
      </c>
      <c r="E6720">
        <v>-8.350743114511814E-3</v>
      </c>
    </row>
    <row r="6721" spans="1:5" x14ac:dyDescent="0.25">
      <c r="A6721" s="6">
        <v>45961</v>
      </c>
      <c r="B6721" t="s">
        <v>1246</v>
      </c>
      <c r="C6721">
        <v>33</v>
      </c>
      <c r="D6721">
        <v>-1.1680125689650156E-2</v>
      </c>
      <c r="E6721">
        <v>-1.1748874209610925E-2</v>
      </c>
    </row>
    <row r="6722" spans="1:5" x14ac:dyDescent="0.25">
      <c r="A6722" s="6">
        <v>45964</v>
      </c>
      <c r="B6722" t="s">
        <v>1246</v>
      </c>
      <c r="C6722">
        <v>33.529998779296875</v>
      </c>
      <c r="D6722">
        <v>1.6060569069602293E-2</v>
      </c>
      <c r="E6722">
        <v>1.5932962605359695E-2</v>
      </c>
    </row>
    <row r="6723" spans="1:5" x14ac:dyDescent="0.25">
      <c r="A6723" s="6">
        <v>45236</v>
      </c>
      <c r="B6723" t="s">
        <v>1247</v>
      </c>
      <c r="C6723">
        <v>41.866992950439453</v>
      </c>
      <c r="D6723">
        <v>-3.557174129302676E-3</v>
      </c>
      <c r="E6723">
        <v>-3.5635159168908343E-3</v>
      </c>
    </row>
    <row r="6724" spans="1:5" x14ac:dyDescent="0.25">
      <c r="A6724" s="6">
        <v>45237</v>
      </c>
      <c r="B6724" t="s">
        <v>1247</v>
      </c>
      <c r="C6724">
        <v>42.408779144287109</v>
      </c>
      <c r="D6724">
        <v>1.2940652186055113E-2</v>
      </c>
      <c r="E6724">
        <v>1.2857637356877973E-2</v>
      </c>
    </row>
    <row r="6725" spans="1:5" x14ac:dyDescent="0.25">
      <c r="A6725" s="6">
        <v>45238</v>
      </c>
      <c r="B6725" t="s">
        <v>1247</v>
      </c>
      <c r="C6725">
        <v>42.623626708984375</v>
      </c>
      <c r="D6725">
        <v>5.0661105797527028E-3</v>
      </c>
      <c r="E6725">
        <v>5.0533210189155318E-3</v>
      </c>
    </row>
    <row r="6726" spans="1:5" x14ac:dyDescent="0.25">
      <c r="A6726" s="6">
        <v>45239</v>
      </c>
      <c r="B6726" t="s">
        <v>1247</v>
      </c>
      <c r="C6726">
        <v>43.015953063964844</v>
      </c>
      <c r="D6726">
        <v>9.2044339084307314E-3</v>
      </c>
      <c r="E6726">
        <v>9.1623312634523078E-3</v>
      </c>
    </row>
    <row r="6727" spans="1:5" x14ac:dyDescent="0.25">
      <c r="A6727" s="6">
        <v>45240</v>
      </c>
      <c r="B6727" t="s">
        <v>1247</v>
      </c>
      <c r="C6727">
        <v>43.100025177001953</v>
      </c>
      <c r="D6727">
        <v>1.9544403192019999E-3</v>
      </c>
      <c r="E6727">
        <v>1.9525328856270343E-3</v>
      </c>
    </row>
    <row r="6728" spans="1:5" x14ac:dyDescent="0.25">
      <c r="A6728" s="6">
        <v>45243</v>
      </c>
      <c r="B6728" t="s">
        <v>1247</v>
      </c>
      <c r="C6728">
        <v>43.483009338378906</v>
      </c>
      <c r="D6728">
        <v>8.8859382286698985E-3</v>
      </c>
      <c r="E6728">
        <v>8.8466906094930523E-3</v>
      </c>
    </row>
    <row r="6729" spans="1:5" x14ac:dyDescent="0.25">
      <c r="A6729" s="6">
        <v>45244</v>
      </c>
      <c r="B6729" t="s">
        <v>1247</v>
      </c>
      <c r="C6729">
        <v>43.623126983642578</v>
      </c>
      <c r="D6729">
        <v>3.2223539123821254E-3</v>
      </c>
      <c r="E6729">
        <v>3.2171732563019834E-3</v>
      </c>
    </row>
    <row r="6730" spans="1:5" x14ac:dyDescent="0.25">
      <c r="A6730" s="6">
        <v>45245</v>
      </c>
      <c r="B6730" t="s">
        <v>1247</v>
      </c>
      <c r="C6730">
        <v>43.623126983642578</v>
      </c>
      <c r="D6730">
        <v>0</v>
      </c>
      <c r="E6730">
        <v>0</v>
      </c>
    </row>
    <row r="6731" spans="1:5" x14ac:dyDescent="0.25">
      <c r="A6731" s="6">
        <v>45246</v>
      </c>
      <c r="B6731" t="s">
        <v>1247</v>
      </c>
      <c r="C6731">
        <v>43.595104217529297</v>
      </c>
      <c r="D6731">
        <v>-6.4238325060439472E-4</v>
      </c>
      <c r="E6731">
        <v>-6.4258966712846884E-4</v>
      </c>
    </row>
    <row r="6732" spans="1:5" x14ac:dyDescent="0.25">
      <c r="A6732" s="6">
        <v>45247</v>
      </c>
      <c r="B6732" t="s">
        <v>1247</v>
      </c>
      <c r="C6732">
        <v>43.744564056396484</v>
      </c>
      <c r="D6732">
        <v>3.428362921703787E-3</v>
      </c>
      <c r="E6732">
        <v>3.4224994830510439E-3</v>
      </c>
    </row>
    <row r="6733" spans="1:5" x14ac:dyDescent="0.25">
      <c r="A6733" s="6">
        <v>45250</v>
      </c>
      <c r="B6733" t="s">
        <v>1247</v>
      </c>
      <c r="C6733">
        <v>43.212116241455078</v>
      </c>
      <c r="D6733">
        <v>-1.2171748111490244E-2</v>
      </c>
      <c r="E6733">
        <v>-1.22464304661128E-2</v>
      </c>
    </row>
    <row r="6734" spans="1:5" x14ac:dyDescent="0.25">
      <c r="A6734" s="6">
        <v>45251</v>
      </c>
      <c r="B6734" t="s">
        <v>1247</v>
      </c>
      <c r="C6734">
        <v>43.520374298095703</v>
      </c>
      <c r="D6734">
        <v>7.1336024118369146E-3</v>
      </c>
      <c r="E6734">
        <v>7.1082786320139767E-3</v>
      </c>
    </row>
    <row r="6735" spans="1:5" x14ac:dyDescent="0.25">
      <c r="A6735" s="6">
        <v>45252</v>
      </c>
      <c r="B6735" t="s">
        <v>1247</v>
      </c>
      <c r="C6735">
        <v>43.529712677001953</v>
      </c>
      <c r="D6735">
        <v>2.1457487571874267E-4</v>
      </c>
      <c r="E6735">
        <v>2.1455185782274705E-4</v>
      </c>
    </row>
    <row r="6736" spans="1:5" x14ac:dyDescent="0.25">
      <c r="A6736" s="6">
        <v>45253</v>
      </c>
      <c r="B6736" t="s">
        <v>1247</v>
      </c>
      <c r="C6736">
        <v>43.669834136962891</v>
      </c>
      <c r="D6736">
        <v>3.2189842602605712E-3</v>
      </c>
      <c r="E6736">
        <v>3.2138144218746322E-3</v>
      </c>
    </row>
    <row r="6737" spans="1:5" x14ac:dyDescent="0.25">
      <c r="A6737" s="6">
        <v>45254</v>
      </c>
      <c r="B6737" t="s">
        <v>1247</v>
      </c>
      <c r="C6737">
        <v>43.660495758056641</v>
      </c>
      <c r="D6737">
        <v>-2.1384049403438965E-4</v>
      </c>
      <c r="E6737">
        <v>-2.1386336117283899E-4</v>
      </c>
    </row>
    <row r="6738" spans="1:5" x14ac:dyDescent="0.25">
      <c r="A6738" s="6">
        <v>45257</v>
      </c>
      <c r="B6738" t="s">
        <v>1247</v>
      </c>
      <c r="C6738">
        <v>43.454986572265625</v>
      </c>
      <c r="D6738">
        <v>-4.7069824156334983E-3</v>
      </c>
      <c r="E6738">
        <v>-4.7180951426840307E-3</v>
      </c>
    </row>
    <row r="6739" spans="1:5" x14ac:dyDescent="0.25">
      <c r="A6739" s="6">
        <v>45258</v>
      </c>
      <c r="B6739" t="s">
        <v>1247</v>
      </c>
      <c r="C6739">
        <v>43.165412902832031</v>
      </c>
      <c r="D6739">
        <v>-6.6637615674333128E-3</v>
      </c>
      <c r="E6739">
        <v>-6.6860635585295879E-3</v>
      </c>
    </row>
    <row r="6740" spans="1:5" x14ac:dyDescent="0.25">
      <c r="A6740" s="6">
        <v>45259</v>
      </c>
      <c r="B6740" t="s">
        <v>1247</v>
      </c>
      <c r="C6740">
        <v>43.006614685058594</v>
      </c>
      <c r="D6740">
        <v>-3.6788300422586628E-3</v>
      </c>
      <c r="E6740">
        <v>-3.685613579596294E-3</v>
      </c>
    </row>
    <row r="6741" spans="1:5" x14ac:dyDescent="0.25">
      <c r="A6741" s="6">
        <v>45260</v>
      </c>
      <c r="B6741" t="s">
        <v>1247</v>
      </c>
      <c r="C6741">
        <v>43.071998596191406</v>
      </c>
      <c r="D6741">
        <v>1.5203222018664864E-3</v>
      </c>
      <c r="E6741">
        <v>1.5191676820809855E-3</v>
      </c>
    </row>
    <row r="6742" spans="1:5" x14ac:dyDescent="0.25">
      <c r="A6742" s="6">
        <v>45261</v>
      </c>
      <c r="B6742" t="s">
        <v>1247</v>
      </c>
      <c r="C6742">
        <v>43.202777862548828</v>
      </c>
      <c r="D6742">
        <v>3.0362943587434188E-3</v>
      </c>
      <c r="E6742">
        <v>3.0316941264475639E-3</v>
      </c>
    </row>
    <row r="6743" spans="1:5" x14ac:dyDescent="0.25">
      <c r="A6743" s="6">
        <v>45264</v>
      </c>
      <c r="B6743" t="s">
        <v>1247</v>
      </c>
      <c r="C6743">
        <v>43.034633636474609</v>
      </c>
      <c r="D6743">
        <v>-3.8919771920494783E-3</v>
      </c>
      <c r="E6743">
        <v>-3.8995706440459071E-3</v>
      </c>
    </row>
    <row r="6744" spans="1:5" x14ac:dyDescent="0.25">
      <c r="A6744" s="6">
        <v>45265</v>
      </c>
      <c r="B6744" t="s">
        <v>1247</v>
      </c>
      <c r="C6744">
        <v>43.221458435058594</v>
      </c>
      <c r="D6744">
        <v>4.341266156978163E-3</v>
      </c>
      <c r="E6744">
        <v>4.3318700452545334E-3</v>
      </c>
    </row>
    <row r="6745" spans="1:5" x14ac:dyDescent="0.25">
      <c r="A6745" s="6">
        <v>45266</v>
      </c>
      <c r="B6745" t="s">
        <v>1247</v>
      </c>
      <c r="C6745">
        <v>43.501693725585938</v>
      </c>
      <c r="D6745">
        <v>6.4837074146493201E-3</v>
      </c>
      <c r="E6745">
        <v>6.4627785992301002E-3</v>
      </c>
    </row>
    <row r="6746" spans="1:5" x14ac:dyDescent="0.25">
      <c r="A6746" s="6">
        <v>45267</v>
      </c>
      <c r="B6746" t="s">
        <v>1247</v>
      </c>
      <c r="C6746">
        <v>43.595104217529297</v>
      </c>
      <c r="D6746">
        <v>2.1472840237579671E-3</v>
      </c>
      <c r="E6746">
        <v>2.1449819043657219E-3</v>
      </c>
    </row>
    <row r="6747" spans="1:5" x14ac:dyDescent="0.25">
      <c r="A6747" s="6">
        <v>45268</v>
      </c>
      <c r="B6747" t="s">
        <v>1247</v>
      </c>
      <c r="C6747">
        <v>43.296184539794922</v>
      </c>
      <c r="D6747">
        <v>-6.8567258434074629E-3</v>
      </c>
      <c r="E6747">
        <v>-6.880341199308854E-3</v>
      </c>
    </row>
    <row r="6748" spans="1:5" x14ac:dyDescent="0.25">
      <c r="A6748" s="6">
        <v>45271</v>
      </c>
      <c r="B6748" t="s">
        <v>1247</v>
      </c>
      <c r="C6748">
        <v>43.800609588623047</v>
      </c>
      <c r="D6748">
        <v>1.1650565845230387E-2</v>
      </c>
      <c r="E6748">
        <v>1.1583220571957075E-2</v>
      </c>
    </row>
    <row r="6749" spans="1:5" x14ac:dyDescent="0.25">
      <c r="A6749" s="6">
        <v>45272</v>
      </c>
      <c r="B6749" t="s">
        <v>1247</v>
      </c>
      <c r="C6749">
        <v>43.894020080566406</v>
      </c>
      <c r="D6749">
        <v>2.1326299524293546E-3</v>
      </c>
      <c r="E6749">
        <v>2.1303591251554048E-3</v>
      </c>
    </row>
    <row r="6750" spans="1:5" x14ac:dyDescent="0.25">
      <c r="A6750" s="6">
        <v>45273</v>
      </c>
      <c r="B6750" t="s">
        <v>1247</v>
      </c>
      <c r="C6750">
        <v>44.445148468017578</v>
      </c>
      <c r="D6750">
        <v>1.2555887714080116E-2</v>
      </c>
      <c r="E6750">
        <v>1.2477716217519181E-2</v>
      </c>
    </row>
    <row r="6751" spans="1:5" x14ac:dyDescent="0.25">
      <c r="A6751" s="6">
        <v>45274</v>
      </c>
      <c r="B6751" t="s">
        <v>1247</v>
      </c>
      <c r="C6751">
        <v>44.062156677246094</v>
      </c>
      <c r="D6751">
        <v>-8.6171787916757836E-3</v>
      </c>
      <c r="E6751">
        <v>-8.6545213566408697E-3</v>
      </c>
    </row>
    <row r="6752" spans="1:5" x14ac:dyDescent="0.25">
      <c r="A6752" s="6">
        <v>45275</v>
      </c>
      <c r="B6752" t="s">
        <v>1247</v>
      </c>
      <c r="C6752">
        <v>43.940727233886719</v>
      </c>
      <c r="D6752">
        <v>-2.7558669959993898E-3</v>
      </c>
      <c r="E6752">
        <v>-2.7596713886568832E-3</v>
      </c>
    </row>
    <row r="6753" spans="1:5" x14ac:dyDescent="0.25">
      <c r="A6753" s="6">
        <v>45278</v>
      </c>
      <c r="B6753" t="s">
        <v>1247</v>
      </c>
      <c r="C6753">
        <v>43.903362274169922</v>
      </c>
      <c r="D6753">
        <v>-8.5034914233239611E-4</v>
      </c>
      <c r="E6753">
        <v>-8.5071089425582625E-4</v>
      </c>
    </row>
    <row r="6754" spans="1:5" x14ac:dyDescent="0.25">
      <c r="A6754" s="6">
        <v>45279</v>
      </c>
      <c r="B6754" t="s">
        <v>1247</v>
      </c>
      <c r="C6754">
        <v>44.062156677246094</v>
      </c>
      <c r="D6754">
        <v>3.6169075635830161E-3</v>
      </c>
      <c r="E6754">
        <v>3.6103822829126287E-3</v>
      </c>
    </row>
    <row r="6755" spans="1:5" x14ac:dyDescent="0.25">
      <c r="A6755" s="6">
        <v>45280</v>
      </c>
      <c r="B6755" t="s">
        <v>1247</v>
      </c>
      <c r="C6755">
        <v>43.978092193603516</v>
      </c>
      <c r="D6755">
        <v>-1.9078613028034042E-3</v>
      </c>
      <c r="E6755">
        <v>-1.9096835883263348E-3</v>
      </c>
    </row>
    <row r="6756" spans="1:5" x14ac:dyDescent="0.25">
      <c r="A6756" s="6">
        <v>45281</v>
      </c>
      <c r="B6756" t="s">
        <v>1247</v>
      </c>
      <c r="C6756">
        <v>43.781925201416016</v>
      </c>
      <c r="D6756">
        <v>-4.4605616661114178E-3</v>
      </c>
      <c r="E6756">
        <v>-4.4705396539757797E-3</v>
      </c>
    </row>
    <row r="6757" spans="1:5" x14ac:dyDescent="0.25">
      <c r="A6757" s="6">
        <v>45282</v>
      </c>
      <c r="B6757" t="s">
        <v>1247</v>
      </c>
      <c r="C6757">
        <v>43.744564056396484</v>
      </c>
      <c r="D6757">
        <v>-8.5334632608446981E-4</v>
      </c>
      <c r="E6757">
        <v>-8.5371063332883473E-4</v>
      </c>
    </row>
    <row r="6758" spans="1:5" x14ac:dyDescent="0.25">
      <c r="A6758" s="6">
        <v>45288</v>
      </c>
      <c r="B6758" t="s">
        <v>1247</v>
      </c>
      <c r="C6758">
        <v>43.912700653076172</v>
      </c>
      <c r="D6758">
        <v>4.0581163854103153E-3</v>
      </c>
      <c r="E6758">
        <v>4.0499044403006119E-3</v>
      </c>
    </row>
    <row r="6759" spans="1:5" x14ac:dyDescent="0.25">
      <c r="A6759" s="6">
        <v>45289</v>
      </c>
      <c r="B6759" t="s">
        <v>1247</v>
      </c>
      <c r="C6759">
        <v>43.856655120849609</v>
      </c>
      <c r="D6759">
        <v>-1.2762943611539512E-3</v>
      </c>
      <c r="E6759">
        <v>-1.2771095184630446E-3</v>
      </c>
    </row>
    <row r="6760" spans="1:5" x14ac:dyDescent="0.25">
      <c r="A6760" s="6">
        <v>45293</v>
      </c>
      <c r="B6760" t="s">
        <v>1247</v>
      </c>
      <c r="C6760">
        <v>43.856655120849609</v>
      </c>
      <c r="D6760">
        <v>0</v>
      </c>
      <c r="E6760">
        <v>0</v>
      </c>
    </row>
    <row r="6761" spans="1:5" x14ac:dyDescent="0.25">
      <c r="A6761" s="6">
        <v>45294</v>
      </c>
      <c r="B6761" t="s">
        <v>1247</v>
      </c>
      <c r="C6761">
        <v>43.76324462890625</v>
      </c>
      <c r="D6761">
        <v>-2.1299046105081043E-3</v>
      </c>
      <c r="E6761">
        <v>-2.1321760832530086E-3</v>
      </c>
    </row>
    <row r="6762" spans="1:5" x14ac:dyDescent="0.25">
      <c r="A6762" s="6">
        <v>45295</v>
      </c>
      <c r="B6762" t="s">
        <v>1247</v>
      </c>
      <c r="C6762">
        <v>43.641811370849609</v>
      </c>
      <c r="D6762">
        <v>-2.7747773065353032E-3</v>
      </c>
      <c r="E6762">
        <v>-2.7786341373022411E-3</v>
      </c>
    </row>
    <row r="6763" spans="1:5" x14ac:dyDescent="0.25">
      <c r="A6763" s="6">
        <v>45296</v>
      </c>
      <c r="B6763" t="s">
        <v>1247</v>
      </c>
      <c r="C6763">
        <v>43.865997314453125</v>
      </c>
      <c r="D6763">
        <v>5.1369532235607807E-3</v>
      </c>
      <c r="E6763">
        <v>5.1238040911116027E-3</v>
      </c>
    </row>
    <row r="6764" spans="1:5" x14ac:dyDescent="0.25">
      <c r="A6764" s="6">
        <v>45299</v>
      </c>
      <c r="B6764" t="s">
        <v>1247</v>
      </c>
      <c r="C6764">
        <v>43.828632354736328</v>
      </c>
      <c r="D6764">
        <v>-8.5179779337851702E-4</v>
      </c>
      <c r="E6764">
        <v>-8.5216077926060637E-4</v>
      </c>
    </row>
    <row r="6765" spans="1:5" x14ac:dyDescent="0.25">
      <c r="A6765" s="6">
        <v>45300</v>
      </c>
      <c r="B6765" t="s">
        <v>1247</v>
      </c>
      <c r="C6765">
        <v>44.351734161376953</v>
      </c>
      <c r="D6765">
        <v>1.1935161526528848E-2</v>
      </c>
      <c r="E6765">
        <v>1.1864499174909542E-2</v>
      </c>
    </row>
    <row r="6766" spans="1:5" x14ac:dyDescent="0.25">
      <c r="A6766" s="6">
        <v>45301</v>
      </c>
      <c r="B6766" t="s">
        <v>1247</v>
      </c>
      <c r="C6766">
        <v>44.463829040527344</v>
      </c>
      <c r="D6766">
        <v>2.527406904598628E-3</v>
      </c>
      <c r="E6766">
        <v>2.5242183830987476E-3</v>
      </c>
    </row>
    <row r="6767" spans="1:5" x14ac:dyDescent="0.25">
      <c r="A6767" s="6">
        <v>45302</v>
      </c>
      <c r="B6767" t="s">
        <v>1247</v>
      </c>
      <c r="C6767">
        <v>44.893524169921875</v>
      </c>
      <c r="D6767">
        <v>9.6639254573167577E-3</v>
      </c>
      <c r="E6767">
        <v>9.6175284086138079E-3</v>
      </c>
    </row>
    <row r="6768" spans="1:5" x14ac:dyDescent="0.25">
      <c r="A6768" s="6">
        <v>45303</v>
      </c>
      <c r="B6768" t="s">
        <v>1247</v>
      </c>
      <c r="C6768">
        <v>44.940227508544922</v>
      </c>
      <c r="D6768">
        <v>1.0403134858889551E-3</v>
      </c>
      <c r="E6768">
        <v>1.0397727348157551E-3</v>
      </c>
    </row>
    <row r="6769" spans="1:5" x14ac:dyDescent="0.25">
      <c r="A6769" s="6">
        <v>45306</v>
      </c>
      <c r="B6769" t="s">
        <v>1247</v>
      </c>
      <c r="C6769">
        <v>45.089687347412109</v>
      </c>
      <c r="D6769">
        <v>3.3257472681633704E-3</v>
      </c>
      <c r="E6769">
        <v>3.3202292017955617E-3</v>
      </c>
    </row>
    <row r="6770" spans="1:5" x14ac:dyDescent="0.25">
      <c r="A6770" s="6">
        <v>45307</v>
      </c>
      <c r="B6770" t="s">
        <v>1247</v>
      </c>
      <c r="C6770">
        <v>45.360580444335938</v>
      </c>
      <c r="D6770">
        <v>6.0078725948269351E-3</v>
      </c>
      <c r="E6770">
        <v>5.989897287908344E-3</v>
      </c>
    </row>
    <row r="6771" spans="1:5" x14ac:dyDescent="0.25">
      <c r="A6771" s="6">
        <v>45308</v>
      </c>
      <c r="B6771" t="s">
        <v>1247</v>
      </c>
      <c r="C6771">
        <v>45.556743621826172</v>
      </c>
      <c r="D6771">
        <v>4.3245297032949992E-3</v>
      </c>
      <c r="E6771">
        <v>4.3152057960618162E-3</v>
      </c>
    </row>
    <row r="6772" spans="1:5" x14ac:dyDescent="0.25">
      <c r="A6772" s="6">
        <v>45309</v>
      </c>
      <c r="B6772" t="s">
        <v>1247</v>
      </c>
      <c r="C6772">
        <v>45.482013702392578</v>
      </c>
      <c r="D6772">
        <v>-1.6403700855780468E-3</v>
      </c>
      <c r="E6772">
        <v>-1.6417169657096486E-3</v>
      </c>
    </row>
    <row r="6773" spans="1:5" x14ac:dyDescent="0.25">
      <c r="A6773" s="6">
        <v>45310</v>
      </c>
      <c r="B6773" t="s">
        <v>1247</v>
      </c>
      <c r="C6773">
        <v>46.0238037109375</v>
      </c>
      <c r="D6773">
        <v>1.1912181639319508E-2</v>
      </c>
      <c r="E6773">
        <v>1.1841790063683414E-2</v>
      </c>
    </row>
    <row r="6774" spans="1:5" x14ac:dyDescent="0.25">
      <c r="A6774" s="6">
        <v>45313</v>
      </c>
      <c r="B6774" t="s">
        <v>1247</v>
      </c>
      <c r="C6774">
        <v>46.546905517578125</v>
      </c>
      <c r="D6774">
        <v>1.1365896872107317E-2</v>
      </c>
      <c r="E6774">
        <v>1.1301790360934882E-2</v>
      </c>
    </row>
    <row r="6775" spans="1:5" x14ac:dyDescent="0.25">
      <c r="A6775" s="6">
        <v>45314</v>
      </c>
      <c r="B6775" t="s">
        <v>1247</v>
      </c>
      <c r="C6775">
        <v>46.556247711181641</v>
      </c>
      <c r="D6775">
        <v>2.0070493407953194E-4</v>
      </c>
      <c r="E6775">
        <v>2.0068479553880794E-4</v>
      </c>
    </row>
    <row r="6776" spans="1:5" x14ac:dyDescent="0.25">
      <c r="A6776" s="6">
        <v>45315</v>
      </c>
      <c r="B6776" t="s">
        <v>1247</v>
      </c>
      <c r="C6776">
        <v>46.808456420898438</v>
      </c>
      <c r="D6776">
        <v>5.417290312600187E-3</v>
      </c>
      <c r="E6776">
        <v>5.4026695748531136E-3</v>
      </c>
    </row>
    <row r="6777" spans="1:5" x14ac:dyDescent="0.25">
      <c r="A6777" s="6">
        <v>45316</v>
      </c>
      <c r="B6777" t="s">
        <v>1247</v>
      </c>
      <c r="C6777">
        <v>46.911209106445313</v>
      </c>
      <c r="D6777">
        <v>2.1951735520377991E-3</v>
      </c>
      <c r="E6777">
        <v>2.1927676788055508E-3</v>
      </c>
    </row>
    <row r="6778" spans="1:5" x14ac:dyDescent="0.25">
      <c r="A6778" s="6">
        <v>45321</v>
      </c>
      <c r="B6778" t="s">
        <v>1247</v>
      </c>
      <c r="C6778">
        <v>47.238151550292969</v>
      </c>
      <c r="D6778">
        <v>6.768976108826541E-3</v>
      </c>
      <c r="E6778">
        <v>6.7461694506826169E-3</v>
      </c>
    </row>
    <row r="6779" spans="1:5" x14ac:dyDescent="0.25">
      <c r="A6779" s="6">
        <v>45322</v>
      </c>
      <c r="B6779" t="s">
        <v>1247</v>
      </c>
      <c r="C6779">
        <v>47.200782775878906</v>
      </c>
      <c r="D6779">
        <v>-7.910719024277757E-4</v>
      </c>
      <c r="E6779">
        <v>-7.9138496491936361E-4</v>
      </c>
    </row>
    <row r="6780" spans="1:5" x14ac:dyDescent="0.25">
      <c r="A6780" s="6">
        <v>45323</v>
      </c>
      <c r="B6780" t="s">
        <v>1247</v>
      </c>
      <c r="C6780">
        <v>47.023300170898438</v>
      </c>
      <c r="D6780">
        <v>-3.7601623223750824E-3</v>
      </c>
      <c r="E6780">
        <v>-3.7672495042680395E-3</v>
      </c>
    </row>
    <row r="6781" spans="1:5" x14ac:dyDescent="0.25">
      <c r="A6781" s="6">
        <v>45324</v>
      </c>
      <c r="B6781" t="s">
        <v>1247</v>
      </c>
      <c r="C6781">
        <v>47.452995300292969</v>
      </c>
      <c r="D6781">
        <v>9.1379194533960373E-3</v>
      </c>
      <c r="E6781">
        <v>9.0964212804922982E-3</v>
      </c>
    </row>
    <row r="6782" spans="1:5" x14ac:dyDescent="0.25">
      <c r="A6782" s="6">
        <v>45327</v>
      </c>
      <c r="B6782" t="s">
        <v>1247</v>
      </c>
      <c r="C6782">
        <v>48.190944671630859</v>
      </c>
      <c r="D6782">
        <v>1.555116524611333E-2</v>
      </c>
      <c r="E6782">
        <v>1.5431485058680791E-2</v>
      </c>
    </row>
    <row r="6783" spans="1:5" x14ac:dyDescent="0.25">
      <c r="A6783" s="6">
        <v>45328</v>
      </c>
      <c r="B6783" t="s">
        <v>1247</v>
      </c>
      <c r="C6783">
        <v>48.51788330078125</v>
      </c>
      <c r="D6783">
        <v>6.7842336641898981E-3</v>
      </c>
      <c r="E6783">
        <v>6.7613243075690353E-3</v>
      </c>
    </row>
    <row r="6784" spans="1:5" x14ac:dyDescent="0.25">
      <c r="A6784" s="6">
        <v>45329</v>
      </c>
      <c r="B6784" t="s">
        <v>1247</v>
      </c>
      <c r="C6784">
        <v>48.359085083007813</v>
      </c>
      <c r="D6784">
        <v>-3.2729832171157769E-3</v>
      </c>
      <c r="E6784">
        <v>-3.2783511426391957E-3</v>
      </c>
    </row>
    <row r="6785" spans="1:5" x14ac:dyDescent="0.25">
      <c r="A6785" s="6">
        <v>45330</v>
      </c>
      <c r="B6785" t="s">
        <v>1247</v>
      </c>
      <c r="C6785">
        <v>49.022308349609375</v>
      </c>
      <c r="D6785">
        <v>1.3714553645155725E-2</v>
      </c>
      <c r="E6785">
        <v>1.3621360258030762E-2</v>
      </c>
    </row>
    <row r="6786" spans="1:5" x14ac:dyDescent="0.25">
      <c r="A6786" s="6">
        <v>45331</v>
      </c>
      <c r="B6786" t="s">
        <v>1247</v>
      </c>
      <c r="C6786">
        <v>49.227813720703125</v>
      </c>
      <c r="D6786">
        <v>4.1920786273090815E-3</v>
      </c>
      <c r="E6786">
        <v>4.1833163452815189E-3</v>
      </c>
    </row>
    <row r="6787" spans="1:5" x14ac:dyDescent="0.25">
      <c r="A6787" s="6">
        <v>45334</v>
      </c>
      <c r="B6787" t="s">
        <v>1247</v>
      </c>
      <c r="C6787">
        <v>49.395954132080078</v>
      </c>
      <c r="D6787">
        <v>3.4155571549634445E-3</v>
      </c>
      <c r="E6787">
        <v>3.4097373876908555E-3</v>
      </c>
    </row>
    <row r="6788" spans="1:5" x14ac:dyDescent="0.25">
      <c r="A6788" s="6">
        <v>45335</v>
      </c>
      <c r="B6788" t="s">
        <v>1247</v>
      </c>
      <c r="C6788">
        <v>49.246494293212891</v>
      </c>
      <c r="D6788">
        <v>-3.0257506205375595E-3</v>
      </c>
      <c r="E6788">
        <v>-3.0303374587020812E-3</v>
      </c>
    </row>
    <row r="6789" spans="1:5" x14ac:dyDescent="0.25">
      <c r="A6789" s="6">
        <v>45336</v>
      </c>
      <c r="B6789" t="s">
        <v>1247</v>
      </c>
      <c r="C6789">
        <v>49.153083801269531</v>
      </c>
      <c r="D6789">
        <v>-1.8967947522761097E-3</v>
      </c>
      <c r="E6789">
        <v>-1.8985959454651529E-3</v>
      </c>
    </row>
    <row r="6790" spans="1:5" x14ac:dyDescent="0.25">
      <c r="A6790" s="6">
        <v>45337</v>
      </c>
      <c r="B6790" t="s">
        <v>1247</v>
      </c>
      <c r="C6790">
        <v>49.489364624023438</v>
      </c>
      <c r="D6790">
        <v>6.8414999985253466E-3</v>
      </c>
      <c r="E6790">
        <v>6.8182031340495866E-3</v>
      </c>
    </row>
    <row r="6791" spans="1:5" x14ac:dyDescent="0.25">
      <c r="A6791" s="6">
        <v>45338</v>
      </c>
      <c r="B6791" t="s">
        <v>1247</v>
      </c>
      <c r="C6791">
        <v>49.54541015625</v>
      </c>
      <c r="D6791">
        <v>1.1324762936915089E-3</v>
      </c>
      <c r="E6791">
        <v>1.1318355261373716E-3</v>
      </c>
    </row>
    <row r="6792" spans="1:5" x14ac:dyDescent="0.25">
      <c r="A6792" s="6">
        <v>45341</v>
      </c>
      <c r="B6792" t="s">
        <v>1247</v>
      </c>
      <c r="C6792">
        <v>49.050331115722656</v>
      </c>
      <c r="D6792">
        <v>-9.9924299539760897E-3</v>
      </c>
      <c r="E6792">
        <v>-1.0042689371600596E-2</v>
      </c>
    </row>
    <row r="6793" spans="1:5" x14ac:dyDescent="0.25">
      <c r="A6793" s="6">
        <v>45342</v>
      </c>
      <c r="B6793" t="s">
        <v>1247</v>
      </c>
      <c r="C6793">
        <v>49.078353881835938</v>
      </c>
      <c r="D6793">
        <v>5.7130635973012822E-4</v>
      </c>
      <c r="E6793">
        <v>5.7114322638158338E-4</v>
      </c>
    </row>
    <row r="6794" spans="1:5" x14ac:dyDescent="0.25">
      <c r="A6794" s="6">
        <v>45343</v>
      </c>
      <c r="B6794" t="s">
        <v>1247</v>
      </c>
      <c r="C6794">
        <v>48.545909881591797</v>
      </c>
      <c r="D6794">
        <v>-1.0848856127613549E-2</v>
      </c>
      <c r="E6794">
        <v>-1.0908134089166225E-2</v>
      </c>
    </row>
    <row r="6795" spans="1:5" x14ac:dyDescent="0.25">
      <c r="A6795" s="6">
        <v>45344</v>
      </c>
      <c r="B6795" t="s">
        <v>1247</v>
      </c>
      <c r="C6795">
        <v>49.181106567382813</v>
      </c>
      <c r="D6795">
        <v>1.3084453197814705E-2</v>
      </c>
      <c r="E6795">
        <v>1.2999591187182384E-2</v>
      </c>
    </row>
    <row r="6796" spans="1:5" x14ac:dyDescent="0.25">
      <c r="A6796" s="6">
        <v>45345</v>
      </c>
      <c r="B6796" t="s">
        <v>1247</v>
      </c>
      <c r="C6796">
        <v>49.834983825683594</v>
      </c>
      <c r="D6796">
        <v>1.3295293740593461E-2</v>
      </c>
      <c r="E6796">
        <v>1.3207686973629281E-2</v>
      </c>
    </row>
    <row r="6797" spans="1:5" x14ac:dyDescent="0.25">
      <c r="A6797" s="6">
        <v>45348</v>
      </c>
      <c r="B6797" t="s">
        <v>1247</v>
      </c>
      <c r="C6797">
        <v>49.937736511230469</v>
      </c>
      <c r="D6797">
        <v>2.0618585110068199E-3</v>
      </c>
      <c r="E6797">
        <v>2.059735798068812E-3</v>
      </c>
    </row>
    <row r="6798" spans="1:5" x14ac:dyDescent="0.25">
      <c r="A6798" s="6">
        <v>45349</v>
      </c>
      <c r="B6798" t="s">
        <v>1247</v>
      </c>
      <c r="C6798">
        <v>49.928401947021484</v>
      </c>
      <c r="D6798">
        <v>-1.8692405505571497E-4</v>
      </c>
      <c r="E6798">
        <v>-1.8694152753427916E-4</v>
      </c>
    </row>
    <row r="6799" spans="1:5" x14ac:dyDescent="0.25">
      <c r="A6799" s="6">
        <v>45350</v>
      </c>
      <c r="B6799" t="s">
        <v>1247</v>
      </c>
      <c r="C6799">
        <v>50.087196350097656</v>
      </c>
      <c r="D6799">
        <v>3.1804423310937135E-3</v>
      </c>
      <c r="E6799">
        <v>3.1753954224861838E-3</v>
      </c>
    </row>
    <row r="6800" spans="1:5" x14ac:dyDescent="0.25">
      <c r="A6800" s="6">
        <v>45351</v>
      </c>
      <c r="B6800" t="s">
        <v>1247</v>
      </c>
      <c r="C6800">
        <v>49.965763092041016</v>
      </c>
      <c r="D6800">
        <v>-2.4244371197751358E-3</v>
      </c>
      <c r="E6800">
        <v>-2.4273808262990967E-3</v>
      </c>
    </row>
    <row r="6801" spans="1:5" x14ac:dyDescent="0.25">
      <c r="A6801" s="6">
        <v>45352</v>
      </c>
      <c r="B6801" t="s">
        <v>1247</v>
      </c>
      <c r="C6801">
        <v>50.255336761474609</v>
      </c>
      <c r="D6801">
        <v>5.7954417487866561E-3</v>
      </c>
      <c r="E6801">
        <v>5.7787127796463085E-3</v>
      </c>
    </row>
    <row r="6802" spans="1:5" x14ac:dyDescent="0.25">
      <c r="A6802" s="6">
        <v>45355</v>
      </c>
      <c r="B6802" t="s">
        <v>1247</v>
      </c>
      <c r="C6802">
        <v>50.741077423095703</v>
      </c>
      <c r="D6802">
        <v>9.6654543163554596E-3</v>
      </c>
      <c r="E6802">
        <v>9.6190426331420262E-3</v>
      </c>
    </row>
    <row r="6803" spans="1:5" x14ac:dyDescent="0.25">
      <c r="A6803" s="6">
        <v>45356</v>
      </c>
      <c r="B6803" t="s">
        <v>1247</v>
      </c>
      <c r="C6803">
        <v>50.825145721435547</v>
      </c>
      <c r="D6803">
        <v>1.6568094847269066E-3</v>
      </c>
      <c r="E6803">
        <v>1.6554384900017154E-3</v>
      </c>
    </row>
    <row r="6804" spans="1:5" x14ac:dyDescent="0.25">
      <c r="A6804" s="6">
        <v>45357</v>
      </c>
      <c r="B6804" t="s">
        <v>1247</v>
      </c>
      <c r="C6804">
        <v>50.311386108398438</v>
      </c>
      <c r="D6804">
        <v>-1.0108374619385074E-2</v>
      </c>
      <c r="E6804">
        <v>-1.015981115821412E-2</v>
      </c>
    </row>
    <row r="6805" spans="1:5" x14ac:dyDescent="0.25">
      <c r="A6805" s="6">
        <v>45358</v>
      </c>
      <c r="B6805" t="s">
        <v>1247</v>
      </c>
      <c r="C6805">
        <v>49.984443664550781</v>
      </c>
      <c r="D6805">
        <v>-6.4983787793729819E-3</v>
      </c>
      <c r="E6805">
        <v>-6.5195851640911361E-3</v>
      </c>
    </row>
    <row r="6806" spans="1:5" x14ac:dyDescent="0.25">
      <c r="A6806" s="6">
        <v>45359</v>
      </c>
      <c r="B6806" t="s">
        <v>1247</v>
      </c>
      <c r="C6806">
        <v>50.563594818115234</v>
      </c>
      <c r="D6806">
        <v>1.1586627980720854E-2</v>
      </c>
      <c r="E6806">
        <v>1.1520017043744044E-2</v>
      </c>
    </row>
    <row r="6807" spans="1:5" x14ac:dyDescent="0.25">
      <c r="A6807" s="6">
        <v>45362</v>
      </c>
      <c r="B6807" t="s">
        <v>1247</v>
      </c>
      <c r="C6807">
        <v>49.891033172607422</v>
      </c>
      <c r="D6807">
        <v>-1.3301302012388883E-2</v>
      </c>
      <c r="E6807">
        <v>-1.3390556682457776E-2</v>
      </c>
    </row>
    <row r="6808" spans="1:5" x14ac:dyDescent="0.25">
      <c r="A6808" s="6">
        <v>45363</v>
      </c>
      <c r="B6808" t="s">
        <v>1247</v>
      </c>
      <c r="C6808">
        <v>50.059173583984375</v>
      </c>
      <c r="D6808">
        <v>3.3701529249803297E-3</v>
      </c>
      <c r="E6808">
        <v>3.3644866867686796E-3</v>
      </c>
    </row>
    <row r="6809" spans="1:5" x14ac:dyDescent="0.25">
      <c r="A6809" s="6">
        <v>45364</v>
      </c>
      <c r="B6809" t="s">
        <v>1247</v>
      </c>
      <c r="C6809">
        <v>50.610301971435547</v>
      </c>
      <c r="D6809">
        <v>1.1009538272271691E-2</v>
      </c>
      <c r="E6809">
        <v>1.0949374486680152E-2</v>
      </c>
    </row>
    <row r="6810" spans="1:5" x14ac:dyDescent="0.25">
      <c r="A6810" s="6">
        <v>45365</v>
      </c>
      <c r="B6810" t="s">
        <v>1247</v>
      </c>
      <c r="C6810">
        <v>50.432819366455078</v>
      </c>
      <c r="D6810">
        <v>-3.5068473821918689E-3</v>
      </c>
      <c r="E6810">
        <v>-3.513010785100626E-3</v>
      </c>
    </row>
    <row r="6811" spans="1:5" x14ac:dyDescent="0.25">
      <c r="A6811" s="6">
        <v>45366</v>
      </c>
      <c r="B6811" t="s">
        <v>1247</v>
      </c>
      <c r="C6811">
        <v>50.554252624511719</v>
      </c>
      <c r="D6811">
        <v>2.4078221202403771E-3</v>
      </c>
      <c r="E6811">
        <v>2.4049279613745263E-3</v>
      </c>
    </row>
    <row r="6812" spans="1:5" x14ac:dyDescent="0.25">
      <c r="A6812" s="6">
        <v>45369</v>
      </c>
      <c r="B6812" t="s">
        <v>1247</v>
      </c>
      <c r="C6812">
        <v>50.386112213134766</v>
      </c>
      <c r="D6812">
        <v>-3.325940007971373E-3</v>
      </c>
      <c r="E6812">
        <v>-3.33148324082561E-3</v>
      </c>
    </row>
    <row r="6813" spans="1:5" x14ac:dyDescent="0.25">
      <c r="A6813" s="6">
        <v>45370</v>
      </c>
      <c r="B6813" t="s">
        <v>1247</v>
      </c>
      <c r="C6813">
        <v>50.703708648681641</v>
      </c>
      <c r="D6813">
        <v>6.3032534481610725E-3</v>
      </c>
      <c r="E6813">
        <v>6.2834710316826857E-3</v>
      </c>
    </row>
    <row r="6814" spans="1:5" x14ac:dyDescent="0.25">
      <c r="A6814" s="6">
        <v>45371</v>
      </c>
      <c r="B6814" t="s">
        <v>1247</v>
      </c>
      <c r="C6814">
        <v>50.890533447265625</v>
      </c>
      <c r="D6814">
        <v>3.6846377427430799E-3</v>
      </c>
      <c r="E6814">
        <v>3.677866094046179E-3</v>
      </c>
    </row>
    <row r="6815" spans="1:5" x14ac:dyDescent="0.25">
      <c r="A6815" s="6">
        <v>45372</v>
      </c>
      <c r="B6815" t="s">
        <v>1247</v>
      </c>
      <c r="C6815">
        <v>50.9932861328125</v>
      </c>
      <c r="D6815">
        <v>2.0190923259499893E-3</v>
      </c>
      <c r="E6815">
        <v>2.0170566986587187E-3</v>
      </c>
    </row>
    <row r="6816" spans="1:5" x14ac:dyDescent="0.25">
      <c r="A6816" s="6">
        <v>45373</v>
      </c>
      <c r="B6816" t="s">
        <v>1247</v>
      </c>
      <c r="C6816">
        <v>51.740581512451172</v>
      </c>
      <c r="D6816">
        <v>1.4654779801645423E-2</v>
      </c>
      <c r="E6816">
        <v>1.4548436218337566E-2</v>
      </c>
    </row>
    <row r="6817" spans="1:5" x14ac:dyDescent="0.25">
      <c r="A6817" s="6">
        <v>45376</v>
      </c>
      <c r="B6817" t="s">
        <v>1247</v>
      </c>
      <c r="C6817">
        <v>51.441661834716797</v>
      </c>
      <c r="D6817">
        <v>-5.777277119748625E-3</v>
      </c>
      <c r="E6817">
        <v>-5.7940301409325585E-3</v>
      </c>
    </row>
    <row r="6818" spans="1:5" x14ac:dyDescent="0.25">
      <c r="A6818" s="6">
        <v>45377</v>
      </c>
      <c r="B6818" t="s">
        <v>1247</v>
      </c>
      <c r="C6818">
        <v>51.236156463623047</v>
      </c>
      <c r="D6818">
        <v>-3.994920921373879E-3</v>
      </c>
      <c r="E6818">
        <v>-4.0029219340088542E-3</v>
      </c>
    </row>
    <row r="6819" spans="1:5" x14ac:dyDescent="0.25">
      <c r="A6819" s="6">
        <v>45378</v>
      </c>
      <c r="B6819" t="s">
        <v>1247</v>
      </c>
      <c r="C6819">
        <v>51.236156463623047</v>
      </c>
      <c r="D6819">
        <v>0</v>
      </c>
      <c r="E6819">
        <v>0</v>
      </c>
    </row>
    <row r="6820" spans="1:5" x14ac:dyDescent="0.25">
      <c r="A6820" s="6">
        <v>45379</v>
      </c>
      <c r="B6820" t="s">
        <v>1247</v>
      </c>
      <c r="C6820">
        <v>51.273521423339844</v>
      </c>
      <c r="D6820">
        <v>7.2926937334427677E-4</v>
      </c>
      <c r="E6820">
        <v>7.2900358564752916E-4</v>
      </c>
    </row>
    <row r="6821" spans="1:5" x14ac:dyDescent="0.25">
      <c r="A6821" s="6">
        <v>45385</v>
      </c>
      <c r="B6821" t="s">
        <v>1247</v>
      </c>
      <c r="C6821">
        <v>50.759757995605469</v>
      </c>
      <c r="D6821">
        <v>-1.1460898915853668E-2</v>
      </c>
      <c r="E6821">
        <v>-1.1527081175890424E-2</v>
      </c>
    </row>
    <row r="6822" spans="1:5" x14ac:dyDescent="0.25">
      <c r="A6822" s="6">
        <v>45386</v>
      </c>
      <c r="B6822" t="s">
        <v>1247</v>
      </c>
      <c r="C6822">
        <v>50.600955963134766</v>
      </c>
      <c r="D6822">
        <v>-3.1285025528382526E-3</v>
      </c>
      <c r="E6822">
        <v>-3.1334065477278445E-3</v>
      </c>
    </row>
    <row r="6823" spans="1:5" x14ac:dyDescent="0.25">
      <c r="A6823" s="6">
        <v>45387</v>
      </c>
      <c r="B6823" t="s">
        <v>1247</v>
      </c>
      <c r="C6823">
        <v>49.834983825683594</v>
      </c>
      <c r="D6823">
        <v>-1.5137503291622001E-2</v>
      </c>
      <c r="E6823">
        <v>-1.5253244805028883E-2</v>
      </c>
    </row>
    <row r="6824" spans="1:5" x14ac:dyDescent="0.25">
      <c r="A6824" s="6">
        <v>45390</v>
      </c>
      <c r="B6824" t="s">
        <v>1247</v>
      </c>
      <c r="C6824">
        <v>50.208629608154297</v>
      </c>
      <c r="D6824">
        <v>7.4976603539727016E-3</v>
      </c>
      <c r="E6824">
        <v>7.469692606697124E-3</v>
      </c>
    </row>
    <row r="6825" spans="1:5" x14ac:dyDescent="0.25">
      <c r="A6825" s="6">
        <v>45391</v>
      </c>
      <c r="B6825" t="s">
        <v>1247</v>
      </c>
      <c r="C6825">
        <v>50.096538543701172</v>
      </c>
      <c r="D6825">
        <v>-2.2325059522222412E-3</v>
      </c>
      <c r="E6825">
        <v>-2.2350017088551702E-3</v>
      </c>
    </row>
    <row r="6826" spans="1:5" x14ac:dyDescent="0.25">
      <c r="A6826" s="6">
        <v>45392</v>
      </c>
      <c r="B6826" t="s">
        <v>1247</v>
      </c>
      <c r="C6826">
        <v>50.16192626953125</v>
      </c>
      <c r="D6826">
        <v>1.3052344080228817E-3</v>
      </c>
      <c r="E6826">
        <v>1.3043833300832499E-3</v>
      </c>
    </row>
    <row r="6827" spans="1:5" x14ac:dyDescent="0.25">
      <c r="A6827" s="6">
        <v>45393</v>
      </c>
      <c r="B6827" t="s">
        <v>1247</v>
      </c>
      <c r="C6827">
        <v>50.348751068115234</v>
      </c>
      <c r="D6827">
        <v>3.7244342966442634E-3</v>
      </c>
      <c r="E6827">
        <v>3.7175157643208746E-3</v>
      </c>
    </row>
    <row r="6828" spans="1:5" x14ac:dyDescent="0.25">
      <c r="A6828" s="6">
        <v>45394</v>
      </c>
      <c r="B6828" t="s">
        <v>1247</v>
      </c>
      <c r="C6828">
        <v>50.769096374511719</v>
      </c>
      <c r="D6828">
        <v>8.3486739487899086E-3</v>
      </c>
      <c r="E6828">
        <v>8.3140165324765564E-3</v>
      </c>
    </row>
    <row r="6829" spans="1:5" x14ac:dyDescent="0.25">
      <c r="A6829" s="6">
        <v>45397</v>
      </c>
      <c r="B6829" t="s">
        <v>1247</v>
      </c>
      <c r="C6829">
        <v>50.582279205322266</v>
      </c>
      <c r="D6829">
        <v>-3.6797418612958266E-3</v>
      </c>
      <c r="E6829">
        <v>-3.6865287658654411E-3</v>
      </c>
    </row>
    <row r="6830" spans="1:5" x14ac:dyDescent="0.25">
      <c r="A6830" s="6">
        <v>45398</v>
      </c>
      <c r="B6830" t="s">
        <v>1247</v>
      </c>
      <c r="C6830">
        <v>50.16192626953125</v>
      </c>
      <c r="D6830">
        <v>-8.3102806436367027E-3</v>
      </c>
      <c r="E6830">
        <v>-8.3450035309320901E-3</v>
      </c>
    </row>
    <row r="6831" spans="1:5" x14ac:dyDescent="0.25">
      <c r="A6831" s="6">
        <v>45399</v>
      </c>
      <c r="B6831" t="s">
        <v>1247</v>
      </c>
      <c r="C6831">
        <v>50.255336761474609</v>
      </c>
      <c r="D6831">
        <v>1.8621791244906039E-3</v>
      </c>
      <c r="E6831">
        <v>1.8604474184427109E-3</v>
      </c>
    </row>
    <row r="6832" spans="1:5" x14ac:dyDescent="0.25">
      <c r="A6832" s="6">
        <v>45400</v>
      </c>
      <c r="B6832" t="s">
        <v>1247</v>
      </c>
      <c r="C6832">
        <v>49.993785858154297</v>
      </c>
      <c r="D6832">
        <v>-5.2044403674320616E-3</v>
      </c>
      <c r="E6832">
        <v>-5.218030640887104E-3</v>
      </c>
    </row>
    <row r="6833" spans="1:5" x14ac:dyDescent="0.25">
      <c r="A6833" s="6">
        <v>45401</v>
      </c>
      <c r="B6833" t="s">
        <v>1247</v>
      </c>
      <c r="C6833">
        <v>49.508045196533203</v>
      </c>
      <c r="D6833">
        <v>-9.7160207670463627E-3</v>
      </c>
      <c r="E6833">
        <v>-9.7635292763859054E-3</v>
      </c>
    </row>
    <row r="6834" spans="1:5" x14ac:dyDescent="0.25">
      <c r="A6834" s="6">
        <v>45404</v>
      </c>
      <c r="B6834" t="s">
        <v>1247</v>
      </c>
      <c r="C6834">
        <v>49.171764373779297</v>
      </c>
      <c r="D6834">
        <v>-6.7924480035308488E-3</v>
      </c>
      <c r="E6834">
        <v>-6.8156216753931954E-3</v>
      </c>
    </row>
    <row r="6835" spans="1:5" x14ac:dyDescent="0.25">
      <c r="A6835" s="6">
        <v>45405</v>
      </c>
      <c r="B6835" t="s">
        <v>1247</v>
      </c>
      <c r="C6835">
        <v>49.33056640625</v>
      </c>
      <c r="D6835">
        <v>3.2295370014296942E-3</v>
      </c>
      <c r="E6835">
        <v>3.2243332476081573E-3</v>
      </c>
    </row>
    <row r="6836" spans="1:5" x14ac:dyDescent="0.25">
      <c r="A6836" s="6">
        <v>45406</v>
      </c>
      <c r="B6836" t="s">
        <v>1247</v>
      </c>
      <c r="C6836">
        <v>49.806964874267578</v>
      </c>
      <c r="D6836">
        <v>9.6572673440298296E-3</v>
      </c>
      <c r="E6836">
        <v>9.6109340012350431E-3</v>
      </c>
    </row>
    <row r="6837" spans="1:5" x14ac:dyDescent="0.25">
      <c r="A6837" s="6">
        <v>45411</v>
      </c>
      <c r="B6837" t="s">
        <v>1247</v>
      </c>
      <c r="C6837">
        <v>49.704212188720703</v>
      </c>
      <c r="D6837">
        <v>1.8799110661582574E-4</v>
      </c>
      <c r="E6837">
        <v>1.8797343850200659E-4</v>
      </c>
    </row>
    <row r="6838" spans="1:5" x14ac:dyDescent="0.25">
      <c r="A6838" s="6">
        <v>45412</v>
      </c>
      <c r="B6838" t="s">
        <v>1247</v>
      </c>
      <c r="C6838">
        <v>49.937736511230469</v>
      </c>
      <c r="D6838">
        <v>4.6982803313149191E-3</v>
      </c>
      <c r="E6838">
        <v>4.687277860614676E-3</v>
      </c>
    </row>
    <row r="6839" spans="1:5" x14ac:dyDescent="0.25">
      <c r="A6839" s="6">
        <v>45413</v>
      </c>
      <c r="B6839" t="s">
        <v>1247</v>
      </c>
      <c r="C6839">
        <v>49.405292510986328</v>
      </c>
      <c r="D6839">
        <v>-1.0662157267067984E-2</v>
      </c>
      <c r="E6839">
        <v>-1.0719405354901131E-2</v>
      </c>
    </row>
    <row r="6840" spans="1:5" x14ac:dyDescent="0.25">
      <c r="A6840" s="6">
        <v>45414</v>
      </c>
      <c r="B6840" t="s">
        <v>1247</v>
      </c>
      <c r="C6840">
        <v>49.181106567382813</v>
      </c>
      <c r="D6840">
        <v>-4.5376908466570054E-3</v>
      </c>
      <c r="E6840">
        <v>-4.5480174167969439E-3</v>
      </c>
    </row>
    <row r="6841" spans="1:5" x14ac:dyDescent="0.25">
      <c r="A6841" s="6">
        <v>45415</v>
      </c>
      <c r="B6841" t="s">
        <v>1247</v>
      </c>
      <c r="C6841">
        <v>49.078353881835938</v>
      </c>
      <c r="D6841">
        <v>-2.089271525562264E-3</v>
      </c>
      <c r="E6841">
        <v>-2.0914570980161561E-3</v>
      </c>
    </row>
    <row r="6842" spans="1:5" x14ac:dyDescent="0.25">
      <c r="A6842" s="6">
        <v>45418</v>
      </c>
      <c r="B6842" t="s">
        <v>1247</v>
      </c>
      <c r="C6842">
        <v>49.321224212646484</v>
      </c>
      <c r="D6842">
        <v>4.9486242223057975E-3</v>
      </c>
      <c r="E6842">
        <v>4.9364200275481517E-3</v>
      </c>
    </row>
    <row r="6843" spans="1:5" x14ac:dyDescent="0.25">
      <c r="A6843" s="6">
        <v>45419</v>
      </c>
      <c r="B6843" t="s">
        <v>1247</v>
      </c>
      <c r="C6843">
        <v>50.012470245361328</v>
      </c>
      <c r="D6843">
        <v>1.4015184005461201E-2</v>
      </c>
      <c r="E6843">
        <v>1.3917879421236904E-2</v>
      </c>
    </row>
    <row r="6844" spans="1:5" x14ac:dyDescent="0.25">
      <c r="A6844" s="6">
        <v>45420</v>
      </c>
      <c r="B6844" t="s">
        <v>1247</v>
      </c>
      <c r="C6844">
        <v>50.358089447021484</v>
      </c>
      <c r="D6844">
        <v>6.910660480567099E-3</v>
      </c>
      <c r="E6844">
        <v>6.8868913107043451E-3</v>
      </c>
    </row>
    <row r="6845" spans="1:5" x14ac:dyDescent="0.25">
      <c r="A6845" s="6">
        <v>45421</v>
      </c>
      <c r="B6845" t="s">
        <v>1247</v>
      </c>
      <c r="C6845">
        <v>50.339408874511719</v>
      </c>
      <c r="D6845">
        <v>-3.7095475056536653E-4</v>
      </c>
      <c r="E6845">
        <v>-3.7102357129896164E-4</v>
      </c>
    </row>
    <row r="6846" spans="1:5" x14ac:dyDescent="0.25">
      <c r="A6846" s="6">
        <v>45422</v>
      </c>
      <c r="B6846" t="s">
        <v>1247</v>
      </c>
      <c r="C6846">
        <v>50.348751068115234</v>
      </c>
      <c r="D6846">
        <v>1.855840942988074E-4</v>
      </c>
      <c r="E6846">
        <v>1.8556687570107802E-4</v>
      </c>
    </row>
    <row r="6847" spans="1:5" x14ac:dyDescent="0.25">
      <c r="A6847" s="6">
        <v>45425</v>
      </c>
      <c r="B6847" t="s">
        <v>1247</v>
      </c>
      <c r="C6847">
        <v>50.759757995605469</v>
      </c>
      <c r="D6847">
        <v>8.1632000550360129E-3</v>
      </c>
      <c r="E6847">
        <v>8.1300613605105581E-3</v>
      </c>
    </row>
    <row r="6848" spans="1:5" x14ac:dyDescent="0.25">
      <c r="A6848" s="6">
        <v>45426</v>
      </c>
      <c r="B6848" t="s">
        <v>1247</v>
      </c>
      <c r="C6848">
        <v>50.591617584228516</v>
      </c>
      <c r="D6848">
        <v>-3.3124746455944765E-3</v>
      </c>
      <c r="E6848">
        <v>-3.3179730352752594E-3</v>
      </c>
    </row>
    <row r="6849" spans="1:5" x14ac:dyDescent="0.25">
      <c r="A6849" s="6">
        <v>45427</v>
      </c>
      <c r="B6849" t="s">
        <v>1247</v>
      </c>
      <c r="C6849">
        <v>50.57293701171875</v>
      </c>
      <c r="D6849">
        <v>-3.6924244374403337E-4</v>
      </c>
      <c r="E6849">
        <v>-3.6931063052064901E-4</v>
      </c>
    </row>
    <row r="6850" spans="1:5" x14ac:dyDescent="0.25">
      <c r="A6850" s="6">
        <v>45428</v>
      </c>
      <c r="B6850" t="s">
        <v>1247</v>
      </c>
      <c r="C6850">
        <v>51.310886383056641</v>
      </c>
      <c r="D6850">
        <v>1.4591783964749583E-2</v>
      </c>
      <c r="E6850">
        <v>1.4486348310400788E-2</v>
      </c>
    </row>
    <row r="6851" spans="1:5" x14ac:dyDescent="0.25">
      <c r="A6851" s="6">
        <v>45429</v>
      </c>
      <c r="B6851" t="s">
        <v>1247</v>
      </c>
      <c r="C6851">
        <v>51.114723205566406</v>
      </c>
      <c r="D6851">
        <v>-3.8230323293539925E-3</v>
      </c>
      <c r="E6851">
        <v>-3.8303587962906865E-3</v>
      </c>
    </row>
    <row r="6852" spans="1:5" x14ac:dyDescent="0.25">
      <c r="A6852" s="6">
        <v>45432</v>
      </c>
      <c r="B6852" t="s">
        <v>1247</v>
      </c>
      <c r="C6852">
        <v>50.806465148925781</v>
      </c>
      <c r="D6852">
        <v>-6.0307096920180214E-3</v>
      </c>
      <c r="E6852">
        <v>-6.048967865217662E-3</v>
      </c>
    </row>
    <row r="6853" spans="1:5" x14ac:dyDescent="0.25">
      <c r="A6853" s="6">
        <v>45433</v>
      </c>
      <c r="B6853" t="s">
        <v>1247</v>
      </c>
      <c r="C6853">
        <v>51.264183044433594</v>
      </c>
      <c r="D6853">
        <v>9.0090482415206008E-3</v>
      </c>
      <c r="E6853">
        <v>8.9687088649809607E-3</v>
      </c>
    </row>
    <row r="6854" spans="1:5" x14ac:dyDescent="0.25">
      <c r="A6854" s="6">
        <v>45434</v>
      </c>
      <c r="B6854" t="s">
        <v>1247</v>
      </c>
      <c r="C6854">
        <v>51.264183044433594</v>
      </c>
      <c r="D6854">
        <v>0</v>
      </c>
      <c r="E6854">
        <v>0</v>
      </c>
    </row>
    <row r="6855" spans="1:5" x14ac:dyDescent="0.25">
      <c r="A6855" s="6">
        <v>45435</v>
      </c>
      <c r="B6855" t="s">
        <v>1247</v>
      </c>
      <c r="C6855">
        <v>51.908718109130859</v>
      </c>
      <c r="D6855">
        <v>1.257281451532366E-2</v>
      </c>
      <c r="E6855">
        <v>1.2494432983446506E-2</v>
      </c>
    </row>
    <row r="6856" spans="1:5" x14ac:dyDescent="0.25">
      <c r="A6856" s="6">
        <v>45436</v>
      </c>
      <c r="B6856" t="s">
        <v>1247</v>
      </c>
      <c r="C6856">
        <v>51.749919891357422</v>
      </c>
      <c r="D6856">
        <v>-3.0591820325747143E-3</v>
      </c>
      <c r="E6856">
        <v>-3.0638708950934028E-3</v>
      </c>
    </row>
    <row r="6857" spans="1:5" x14ac:dyDescent="0.25">
      <c r="A6857" s="6">
        <v>45439</v>
      </c>
      <c r="B6857" t="s">
        <v>1247</v>
      </c>
      <c r="C6857">
        <v>51.759262084960938</v>
      </c>
      <c r="D6857">
        <v>1.8052575971383433E-4</v>
      </c>
      <c r="E6857">
        <v>1.8050946689969315E-4</v>
      </c>
    </row>
    <row r="6858" spans="1:5" x14ac:dyDescent="0.25">
      <c r="A6858" s="6">
        <v>45440</v>
      </c>
      <c r="B6858" t="s">
        <v>1247</v>
      </c>
      <c r="C6858">
        <v>51.693870544433594</v>
      </c>
      <c r="D6858">
        <v>-1.2633785315564472E-3</v>
      </c>
      <c r="E6858">
        <v>-1.2641772670211463E-3</v>
      </c>
    </row>
    <row r="6859" spans="1:5" x14ac:dyDescent="0.25">
      <c r="A6859" s="6">
        <v>45441</v>
      </c>
      <c r="B6859" t="s">
        <v>1247</v>
      </c>
      <c r="C6859">
        <v>51.6004638671875</v>
      </c>
      <c r="D6859">
        <v>-1.8069197810561821E-3</v>
      </c>
      <c r="E6859">
        <v>-1.808554229779007E-3</v>
      </c>
    </row>
    <row r="6860" spans="1:5" x14ac:dyDescent="0.25">
      <c r="A6860" s="6">
        <v>45442</v>
      </c>
      <c r="B6860" t="s">
        <v>1247</v>
      </c>
      <c r="C6860">
        <v>51.488365173339844</v>
      </c>
      <c r="D6860">
        <v>-2.1724357776352621E-3</v>
      </c>
      <c r="E6860">
        <v>-2.1747989394043446E-3</v>
      </c>
    </row>
    <row r="6861" spans="1:5" x14ac:dyDescent="0.25">
      <c r="A6861" s="6">
        <v>45443</v>
      </c>
      <c r="B6861" t="s">
        <v>1247</v>
      </c>
      <c r="C6861">
        <v>51.142745971679688</v>
      </c>
      <c r="D6861">
        <v>-6.7125689560466606E-3</v>
      </c>
      <c r="E6861">
        <v>-6.7351995769643512E-3</v>
      </c>
    </row>
    <row r="6862" spans="1:5" x14ac:dyDescent="0.25">
      <c r="A6862" s="6">
        <v>45446</v>
      </c>
      <c r="B6862" t="s">
        <v>1247</v>
      </c>
      <c r="C6862">
        <v>51.488365173339844</v>
      </c>
      <c r="D6862">
        <v>6.7579320408712729E-3</v>
      </c>
      <c r="E6862">
        <v>6.7351995769643382E-3</v>
      </c>
    </row>
    <row r="6863" spans="1:5" x14ac:dyDescent="0.25">
      <c r="A6863" s="6">
        <v>45447</v>
      </c>
      <c r="B6863" t="s">
        <v>1247</v>
      </c>
      <c r="C6863">
        <v>51.348255157470703</v>
      </c>
      <c r="D6863">
        <v>-2.7211976025544038E-3</v>
      </c>
      <c r="E6863">
        <v>-2.7249067912354956E-3</v>
      </c>
    </row>
    <row r="6864" spans="1:5" x14ac:dyDescent="0.25">
      <c r="A6864" s="6">
        <v>45448</v>
      </c>
      <c r="B6864" t="s">
        <v>1247</v>
      </c>
      <c r="C6864">
        <v>51.731239318847656</v>
      </c>
      <c r="D6864">
        <v>7.4585623250964517E-3</v>
      </c>
      <c r="E6864">
        <v>7.430884787012414E-3</v>
      </c>
    </row>
    <row r="6865" spans="1:5" x14ac:dyDescent="0.25">
      <c r="A6865" s="6">
        <v>45449</v>
      </c>
      <c r="B6865" t="s">
        <v>1247</v>
      </c>
      <c r="C6865">
        <v>52.403797149658203</v>
      </c>
      <c r="D6865">
        <v>1.3000999776270783E-2</v>
      </c>
      <c r="E6865">
        <v>1.2917212212032431E-2</v>
      </c>
    </row>
    <row r="6866" spans="1:5" x14ac:dyDescent="0.25">
      <c r="A6866" s="6">
        <v>45450</v>
      </c>
      <c r="B6866" t="s">
        <v>1247</v>
      </c>
      <c r="C6866">
        <v>52.385120391845703</v>
      </c>
      <c r="D6866">
        <v>-3.5640084933463712E-4</v>
      </c>
      <c r="E6866">
        <v>-3.5646437521157304E-4</v>
      </c>
    </row>
    <row r="6867" spans="1:5" x14ac:dyDescent="0.25">
      <c r="A6867" s="6">
        <v>45455</v>
      </c>
      <c r="B6867" t="s">
        <v>1247</v>
      </c>
      <c r="C6867">
        <v>52.964267730712891</v>
      </c>
      <c r="D6867">
        <v>3.5282586354079548E-4</v>
      </c>
      <c r="E6867">
        <v>3.5276363513256814E-4</v>
      </c>
    </row>
    <row r="6868" spans="1:5" x14ac:dyDescent="0.25">
      <c r="A6868" s="6">
        <v>45456</v>
      </c>
      <c r="B6868" t="s">
        <v>1247</v>
      </c>
      <c r="C6868">
        <v>53.263187408447266</v>
      </c>
      <c r="D6868">
        <v>5.6437989335409444E-3</v>
      </c>
      <c r="E6868">
        <v>5.6279323708067486E-3</v>
      </c>
    </row>
    <row r="6869" spans="1:5" x14ac:dyDescent="0.25">
      <c r="A6869" s="6">
        <v>45457</v>
      </c>
      <c r="B6869" t="s">
        <v>1247</v>
      </c>
      <c r="C6869">
        <v>53.702220916748047</v>
      </c>
      <c r="D6869">
        <v>8.2427194026910566E-3</v>
      </c>
      <c r="E6869">
        <v>8.2089337214066738E-3</v>
      </c>
    </row>
    <row r="6870" spans="1:5" x14ac:dyDescent="0.25">
      <c r="A6870" s="6">
        <v>45460</v>
      </c>
      <c r="B6870" t="s">
        <v>1247</v>
      </c>
      <c r="C6870">
        <v>53.627487182617188</v>
      </c>
      <c r="D6870">
        <v>-1.3916320937027438E-3</v>
      </c>
      <c r="E6870">
        <v>-1.3926013129469496E-3</v>
      </c>
    </row>
    <row r="6871" spans="1:5" x14ac:dyDescent="0.25">
      <c r="A6871" s="6">
        <v>45461</v>
      </c>
      <c r="B6871" t="s">
        <v>1247</v>
      </c>
      <c r="C6871">
        <v>53.758266448974609</v>
      </c>
      <c r="D6871">
        <v>2.4386610901994121E-3</v>
      </c>
      <c r="E6871">
        <v>2.4356923817126699E-3</v>
      </c>
    </row>
    <row r="6872" spans="1:5" x14ac:dyDescent="0.25">
      <c r="A6872" s="6">
        <v>45462</v>
      </c>
      <c r="B6872" t="s">
        <v>1247</v>
      </c>
      <c r="C6872">
        <v>53.646171569824219</v>
      </c>
      <c r="D6872">
        <v>-2.085165436961911E-3</v>
      </c>
      <c r="E6872">
        <v>-2.0873424211862736E-3</v>
      </c>
    </row>
    <row r="6873" spans="1:5" x14ac:dyDescent="0.25">
      <c r="A6873" s="6">
        <v>45463</v>
      </c>
      <c r="B6873" t="s">
        <v>1247</v>
      </c>
      <c r="C6873">
        <v>53.776947021484375</v>
      </c>
      <c r="D6873">
        <v>2.4377406221791631E-3</v>
      </c>
      <c r="E6873">
        <v>2.4347741525196256E-3</v>
      </c>
    </row>
    <row r="6874" spans="1:5" x14ac:dyDescent="0.25">
      <c r="A6874" s="6">
        <v>45464</v>
      </c>
      <c r="B6874" t="s">
        <v>1247</v>
      </c>
      <c r="C6874">
        <v>53.478031158447266</v>
      </c>
      <c r="D6874">
        <v>-5.5584386915399353E-3</v>
      </c>
      <c r="E6874">
        <v>-5.5739442965475131E-3</v>
      </c>
    </row>
    <row r="6875" spans="1:5" x14ac:dyDescent="0.25">
      <c r="A6875" s="6">
        <v>45467</v>
      </c>
      <c r="B6875" t="s">
        <v>1247</v>
      </c>
      <c r="C6875">
        <v>53.459346771240234</v>
      </c>
      <c r="D6875">
        <v>-3.4938435096221188E-4</v>
      </c>
      <c r="E6875">
        <v>-3.4944539989466901E-4</v>
      </c>
    </row>
    <row r="6876" spans="1:5" x14ac:dyDescent="0.25">
      <c r="A6876" s="6">
        <v>45468</v>
      </c>
      <c r="B6876" t="s">
        <v>1247</v>
      </c>
      <c r="C6876">
        <v>53.141750335693359</v>
      </c>
      <c r="D6876">
        <v>-5.940896302117471E-3</v>
      </c>
      <c r="E6876">
        <v>-5.9586136326197272E-3</v>
      </c>
    </row>
    <row r="6877" spans="1:5" x14ac:dyDescent="0.25">
      <c r="A6877" s="6">
        <v>45469</v>
      </c>
      <c r="B6877" t="s">
        <v>1247</v>
      </c>
      <c r="C6877">
        <v>53.403301239013672</v>
      </c>
      <c r="D6877">
        <v>4.9217592884711614E-3</v>
      </c>
      <c r="E6877">
        <v>4.9096870261997666E-3</v>
      </c>
    </row>
    <row r="6878" spans="1:5" x14ac:dyDescent="0.25">
      <c r="A6878" s="6">
        <v>45470</v>
      </c>
      <c r="B6878" t="s">
        <v>1247</v>
      </c>
      <c r="C6878">
        <v>53.244503021240234</v>
      </c>
      <c r="D6878">
        <v>-2.973565567842229E-3</v>
      </c>
      <c r="E6878">
        <v>-2.9779953977079085E-3</v>
      </c>
    </row>
    <row r="6879" spans="1:5" x14ac:dyDescent="0.25">
      <c r="A6879" s="6">
        <v>45471</v>
      </c>
      <c r="B6879" t="s">
        <v>1247</v>
      </c>
      <c r="C6879">
        <v>53.795631408691406</v>
      </c>
      <c r="D6879">
        <v>1.0350897391817382E-2</v>
      </c>
      <c r="E6879">
        <v>1.0297693675931866E-2</v>
      </c>
    </row>
    <row r="6880" spans="1:5" x14ac:dyDescent="0.25">
      <c r="A6880" s="6">
        <v>45474</v>
      </c>
      <c r="B6880" t="s">
        <v>1247</v>
      </c>
      <c r="C6880">
        <v>53.257183074951172</v>
      </c>
      <c r="D6880">
        <v>-1.0009146089383747E-2</v>
      </c>
      <c r="E6880">
        <v>-1.0059574370301402E-2</v>
      </c>
    </row>
    <row r="6881" spans="1:5" x14ac:dyDescent="0.25">
      <c r="A6881" s="6">
        <v>45475</v>
      </c>
      <c r="B6881" t="s">
        <v>1247</v>
      </c>
      <c r="C6881">
        <v>53.188655853271484</v>
      </c>
      <c r="D6881">
        <v>-1.2867226113564278E-3</v>
      </c>
      <c r="E6881">
        <v>-1.2875511497046626E-3</v>
      </c>
    </row>
    <row r="6882" spans="1:5" x14ac:dyDescent="0.25">
      <c r="A6882" s="6">
        <v>45476</v>
      </c>
      <c r="B6882" t="s">
        <v>1247</v>
      </c>
      <c r="C6882">
        <v>53.227813720703125</v>
      </c>
      <c r="D6882">
        <v>7.3620712543776001E-4</v>
      </c>
      <c r="E6882">
        <v>7.3593625790690522E-4</v>
      </c>
    </row>
    <row r="6883" spans="1:5" x14ac:dyDescent="0.25">
      <c r="A6883" s="6">
        <v>45477</v>
      </c>
      <c r="B6883" t="s">
        <v>1247</v>
      </c>
      <c r="C6883">
        <v>53.100547790527344</v>
      </c>
      <c r="D6883">
        <v>-2.3909667010478808E-3</v>
      </c>
      <c r="E6883">
        <v>-2.3938296262803202E-3</v>
      </c>
    </row>
    <row r="6884" spans="1:5" x14ac:dyDescent="0.25">
      <c r="A6884" s="6">
        <v>45478</v>
      </c>
      <c r="B6884" t="s">
        <v>1247</v>
      </c>
      <c r="C6884">
        <v>53.061386108398438</v>
      </c>
      <c r="D6884">
        <v>-7.3750052981358394E-4</v>
      </c>
      <c r="E6884">
        <v>-7.3777261711389865E-4</v>
      </c>
    </row>
    <row r="6885" spans="1:5" x14ac:dyDescent="0.25">
      <c r="A6885" s="6">
        <v>45481</v>
      </c>
      <c r="B6885" t="s">
        <v>1247</v>
      </c>
      <c r="C6885">
        <v>53.286552429199219</v>
      </c>
      <c r="D6885">
        <v>4.2435061975349964E-3</v>
      </c>
      <c r="E6885">
        <v>4.2345279157453425E-3</v>
      </c>
    </row>
    <row r="6886" spans="1:5" x14ac:dyDescent="0.25">
      <c r="A6886" s="6">
        <v>45482</v>
      </c>
      <c r="B6886" t="s">
        <v>1247</v>
      </c>
      <c r="C6886">
        <v>53.452980041503906</v>
      </c>
      <c r="D6886">
        <v>3.1232572706934025E-3</v>
      </c>
      <c r="E6886">
        <v>3.1183900344911889E-3</v>
      </c>
    </row>
    <row r="6887" spans="1:5" x14ac:dyDescent="0.25">
      <c r="A6887" s="6">
        <v>45483</v>
      </c>
      <c r="B6887" t="s">
        <v>1247</v>
      </c>
      <c r="C6887">
        <v>53.452980041503906</v>
      </c>
      <c r="D6887">
        <v>0</v>
      </c>
      <c r="E6887">
        <v>0</v>
      </c>
    </row>
    <row r="6888" spans="1:5" x14ac:dyDescent="0.25">
      <c r="A6888" s="6">
        <v>45484</v>
      </c>
      <c r="B6888" t="s">
        <v>1247</v>
      </c>
      <c r="C6888">
        <v>53.785839080810547</v>
      </c>
      <c r="D6888">
        <v>6.2271371782862683E-3</v>
      </c>
      <c r="E6888">
        <v>6.2078286759044907E-3</v>
      </c>
    </row>
    <row r="6889" spans="1:5" x14ac:dyDescent="0.25">
      <c r="A6889" s="6">
        <v>45485</v>
      </c>
      <c r="B6889" t="s">
        <v>1247</v>
      </c>
      <c r="C6889">
        <v>53.120121002197266</v>
      </c>
      <c r="D6889">
        <v>-1.2377199835314934E-2</v>
      </c>
      <c r="E6889">
        <v>-1.2454435341102651E-2</v>
      </c>
    </row>
    <row r="6890" spans="1:5" x14ac:dyDescent="0.25">
      <c r="A6890" s="6">
        <v>45488</v>
      </c>
      <c r="B6890" t="s">
        <v>1247</v>
      </c>
      <c r="C6890">
        <v>53.570461273193359</v>
      </c>
      <c r="D6890">
        <v>8.477771934620959E-3</v>
      </c>
      <c r="E6890">
        <v>8.4420374499639024E-3</v>
      </c>
    </row>
    <row r="6891" spans="1:5" x14ac:dyDescent="0.25">
      <c r="A6891" s="6">
        <v>45489</v>
      </c>
      <c r="B6891" t="s">
        <v>1247</v>
      </c>
      <c r="C6891">
        <v>53.824996948242188</v>
      </c>
      <c r="D6891">
        <v>4.7514183936325782E-3</v>
      </c>
      <c r="E6891">
        <v>4.7401660342910445E-3</v>
      </c>
    </row>
    <row r="6892" spans="1:5" x14ac:dyDescent="0.25">
      <c r="A6892" s="6">
        <v>45490</v>
      </c>
      <c r="B6892" t="s">
        <v>1247</v>
      </c>
      <c r="C6892">
        <v>53.795631408691406</v>
      </c>
      <c r="D6892">
        <v>-5.4557438394320368E-4</v>
      </c>
      <c r="E6892">
        <v>-5.4572326379989785E-4</v>
      </c>
    </row>
    <row r="6893" spans="1:5" x14ac:dyDescent="0.25">
      <c r="A6893" s="6">
        <v>45491</v>
      </c>
      <c r="B6893" t="s">
        <v>1247</v>
      </c>
      <c r="C6893">
        <v>53.139701843261719</v>
      </c>
      <c r="D6893">
        <v>-1.2192989435266921E-2</v>
      </c>
      <c r="E6893">
        <v>-1.2267933750834617E-2</v>
      </c>
    </row>
    <row r="6894" spans="1:5" x14ac:dyDescent="0.25">
      <c r="A6894" s="6">
        <v>45492</v>
      </c>
      <c r="B6894" t="s">
        <v>1247</v>
      </c>
      <c r="C6894">
        <v>52.826427459716797</v>
      </c>
      <c r="D6894">
        <v>-5.8952981043992603E-3</v>
      </c>
      <c r="E6894">
        <v>-5.9127439737939099E-3</v>
      </c>
    </row>
    <row r="6895" spans="1:5" x14ac:dyDescent="0.25">
      <c r="A6895" s="6">
        <v>45495</v>
      </c>
      <c r="B6895" t="s">
        <v>1247</v>
      </c>
      <c r="C6895">
        <v>52.767688751220703</v>
      </c>
      <c r="D6895">
        <v>-1.1119190019216463E-3</v>
      </c>
      <c r="E6895">
        <v>-1.1125376424830449E-3</v>
      </c>
    </row>
    <row r="6896" spans="1:5" x14ac:dyDescent="0.25">
      <c r="A6896" s="6">
        <v>45496</v>
      </c>
      <c r="B6896" t="s">
        <v>1247</v>
      </c>
      <c r="C6896">
        <v>53.550880432128906</v>
      </c>
      <c r="D6896">
        <v>1.4842258576089007E-2</v>
      </c>
      <c r="E6896">
        <v>1.4733190146460297E-2</v>
      </c>
    </row>
    <row r="6897" spans="1:5" x14ac:dyDescent="0.25">
      <c r="A6897" s="6">
        <v>45497</v>
      </c>
      <c r="B6897" t="s">
        <v>1247</v>
      </c>
      <c r="C6897">
        <v>53.541088104248047</v>
      </c>
      <c r="D6897">
        <v>-1.8286025928682115E-4</v>
      </c>
      <c r="E6897">
        <v>-1.8287698026246674E-4</v>
      </c>
    </row>
    <row r="6898" spans="1:5" x14ac:dyDescent="0.25">
      <c r="A6898" s="6">
        <v>45498</v>
      </c>
      <c r="B6898" t="s">
        <v>1247</v>
      </c>
      <c r="C6898">
        <v>52.836219787597656</v>
      </c>
      <c r="D6898">
        <v>-1.3164997978337034E-2</v>
      </c>
      <c r="E6898">
        <v>-1.3252424727307543E-2</v>
      </c>
    </row>
    <row r="6899" spans="1:5" x14ac:dyDescent="0.25">
      <c r="A6899" s="6">
        <v>45499</v>
      </c>
      <c r="B6899" t="s">
        <v>1247</v>
      </c>
      <c r="C6899">
        <v>52.503360748291016</v>
      </c>
      <c r="D6899">
        <v>-6.2998269112501948E-3</v>
      </c>
      <c r="E6899">
        <v>-6.3197545587121698E-3</v>
      </c>
    </row>
    <row r="6900" spans="1:5" x14ac:dyDescent="0.25">
      <c r="A6900" s="6">
        <v>45502</v>
      </c>
      <c r="B6900" t="s">
        <v>1247</v>
      </c>
      <c r="C6900">
        <v>53.198444366455078</v>
      </c>
      <c r="D6900">
        <v>1.3238840490543025E-2</v>
      </c>
      <c r="E6900">
        <v>1.3151972886102739E-2</v>
      </c>
    </row>
    <row r="6901" spans="1:5" x14ac:dyDescent="0.25">
      <c r="A6901" s="6">
        <v>45503</v>
      </c>
      <c r="B6901" t="s">
        <v>1247</v>
      </c>
      <c r="C6901">
        <v>52.846004486083984</v>
      </c>
      <c r="D6901">
        <v>-6.6250035046763189E-3</v>
      </c>
      <c r="E6901">
        <v>-6.6470462498432383E-3</v>
      </c>
    </row>
    <row r="6902" spans="1:5" x14ac:dyDescent="0.25">
      <c r="A6902" s="6">
        <v>45504</v>
      </c>
      <c r="B6902" t="s">
        <v>1247</v>
      </c>
      <c r="C6902">
        <v>53.590042114257813</v>
      </c>
      <c r="D6902">
        <v>1.4079354445230674E-2</v>
      </c>
      <c r="E6902">
        <v>1.3981160928656089E-2</v>
      </c>
    </row>
    <row r="6903" spans="1:5" x14ac:dyDescent="0.25">
      <c r="A6903" s="6">
        <v>45505</v>
      </c>
      <c r="B6903" t="s">
        <v>1247</v>
      </c>
      <c r="C6903">
        <v>54.148067474365234</v>
      </c>
      <c r="D6903">
        <v>1.0412855412908151E-2</v>
      </c>
      <c r="E6903">
        <v>1.0359015065950061E-2</v>
      </c>
    </row>
    <row r="6904" spans="1:5" x14ac:dyDescent="0.25">
      <c r="A6904" s="6">
        <v>45506</v>
      </c>
      <c r="B6904" t="s">
        <v>1247</v>
      </c>
      <c r="C6904">
        <v>53.041805267333984</v>
      </c>
      <c r="D6904">
        <v>-2.0430317435704892E-2</v>
      </c>
      <c r="E6904">
        <v>-2.0641903174090245E-2</v>
      </c>
    </row>
    <row r="6905" spans="1:5" x14ac:dyDescent="0.25">
      <c r="A6905" s="6">
        <v>45509</v>
      </c>
      <c r="B6905" t="s">
        <v>1247</v>
      </c>
      <c r="C6905">
        <v>51.553737640380859</v>
      </c>
      <c r="D6905">
        <v>-2.8054618794612463E-2</v>
      </c>
      <c r="E6905">
        <v>-2.8455668276064643E-2</v>
      </c>
    </row>
    <row r="6906" spans="1:5" x14ac:dyDescent="0.25">
      <c r="A6906" s="6">
        <v>45510</v>
      </c>
      <c r="B6906" t="s">
        <v>1247</v>
      </c>
      <c r="C6906">
        <v>51.818065643310547</v>
      </c>
      <c r="D6906">
        <v>5.1272325737765634E-3</v>
      </c>
      <c r="E6906">
        <v>5.1141330738861349E-3</v>
      </c>
    </row>
    <row r="6907" spans="1:5" x14ac:dyDescent="0.25">
      <c r="A6907" s="6">
        <v>45511</v>
      </c>
      <c r="B6907" t="s">
        <v>1247</v>
      </c>
      <c r="C6907">
        <v>51.808273315429688</v>
      </c>
      <c r="D6907">
        <v>-1.8897517225491267E-4</v>
      </c>
      <c r="E6907">
        <v>-1.8899303031263219E-4</v>
      </c>
    </row>
    <row r="6908" spans="1:5" x14ac:dyDescent="0.25">
      <c r="A6908" s="6">
        <v>45512</v>
      </c>
      <c r="B6908" t="s">
        <v>1247</v>
      </c>
      <c r="C6908">
        <v>51.074028015136719</v>
      </c>
      <c r="D6908">
        <v>-1.4172356137456821E-2</v>
      </c>
      <c r="E6908">
        <v>-1.4273743044238636E-2</v>
      </c>
    </row>
    <row r="6909" spans="1:5" x14ac:dyDescent="0.25">
      <c r="A6909" s="6">
        <v>45513</v>
      </c>
      <c r="B6909" t="s">
        <v>1247</v>
      </c>
      <c r="C6909">
        <v>51.955123901367188</v>
      </c>
      <c r="D6909">
        <v>1.7251349080384726E-2</v>
      </c>
      <c r="E6909">
        <v>1.7104234102159357E-2</v>
      </c>
    </row>
    <row r="6910" spans="1:5" x14ac:dyDescent="0.25">
      <c r="A6910" s="6">
        <v>45516</v>
      </c>
      <c r="B6910" t="s">
        <v>1247</v>
      </c>
      <c r="C6910">
        <v>52.464199066162109</v>
      </c>
      <c r="D6910">
        <v>9.7983630211595507E-3</v>
      </c>
      <c r="E6910">
        <v>9.750670349226798E-3</v>
      </c>
    </row>
    <row r="6911" spans="1:5" x14ac:dyDescent="0.25">
      <c r="A6911" s="6">
        <v>45517</v>
      </c>
      <c r="B6911" t="s">
        <v>1247</v>
      </c>
      <c r="C6911">
        <v>52.503360748291016</v>
      </c>
      <c r="D6911">
        <v>7.4644582069227638E-4</v>
      </c>
      <c r="E6911">
        <v>7.461673685683288E-4</v>
      </c>
    </row>
    <row r="6912" spans="1:5" x14ac:dyDescent="0.25">
      <c r="A6912" s="6">
        <v>45518</v>
      </c>
      <c r="B6912" t="s">
        <v>1247</v>
      </c>
      <c r="C6912">
        <v>52.94390869140625</v>
      </c>
      <c r="D6912">
        <v>8.3908522585303125E-3</v>
      </c>
      <c r="E6912">
        <v>8.3558447499517928E-3</v>
      </c>
    </row>
    <row r="6913" spans="1:5" x14ac:dyDescent="0.25">
      <c r="A6913" s="6">
        <v>45519</v>
      </c>
      <c r="B6913" t="s">
        <v>1247</v>
      </c>
      <c r="C6913">
        <v>53.374664306640625</v>
      </c>
      <c r="D6913">
        <v>8.1360750628578504E-3</v>
      </c>
      <c r="E6913">
        <v>8.1031556401995573E-3</v>
      </c>
    </row>
    <row r="6914" spans="1:5" x14ac:dyDescent="0.25">
      <c r="A6914" s="6">
        <v>45520</v>
      </c>
      <c r="B6914" t="s">
        <v>1247</v>
      </c>
      <c r="C6914">
        <v>54.167648315429688</v>
      </c>
      <c r="D6914">
        <v>1.4856936696282075E-2</v>
      </c>
      <c r="E6914">
        <v>1.4747653491794929E-2</v>
      </c>
    </row>
    <row r="6915" spans="1:5" x14ac:dyDescent="0.25">
      <c r="A6915" s="6">
        <v>45523</v>
      </c>
      <c r="B6915" t="s">
        <v>1247</v>
      </c>
      <c r="C6915">
        <v>53.629199981689453</v>
      </c>
      <c r="D6915">
        <v>-9.9404044754672904E-3</v>
      </c>
      <c r="E6915">
        <v>-9.9901401657702168E-3</v>
      </c>
    </row>
    <row r="6916" spans="1:5" x14ac:dyDescent="0.25">
      <c r="A6916" s="6">
        <v>45524</v>
      </c>
      <c r="B6916" t="s">
        <v>1247</v>
      </c>
      <c r="C6916">
        <v>53.785839080810547</v>
      </c>
      <c r="D6916">
        <v>2.9207800820183483E-3</v>
      </c>
      <c r="E6916">
        <v>2.9165228914050986E-3</v>
      </c>
    </row>
    <row r="6917" spans="1:5" x14ac:dyDescent="0.25">
      <c r="A6917" s="6">
        <v>45525</v>
      </c>
      <c r="B6917" t="s">
        <v>1247</v>
      </c>
      <c r="C6917">
        <v>53.7564697265625</v>
      </c>
      <c r="D6917">
        <v>-5.4604250393719411E-4</v>
      </c>
      <c r="E6917">
        <v>-5.4619163943726617E-4</v>
      </c>
    </row>
    <row r="6918" spans="1:5" x14ac:dyDescent="0.25">
      <c r="A6918" s="6">
        <v>45526</v>
      </c>
      <c r="B6918" t="s">
        <v>1247</v>
      </c>
      <c r="C6918">
        <v>54.030586242675781</v>
      </c>
      <c r="D6918">
        <v>5.0992283813948713E-3</v>
      </c>
      <c r="E6918">
        <v>5.0862713449442154E-3</v>
      </c>
    </row>
    <row r="6919" spans="1:5" x14ac:dyDescent="0.25">
      <c r="A6919" s="6">
        <v>45527</v>
      </c>
      <c r="B6919" t="s">
        <v>1247</v>
      </c>
      <c r="C6919">
        <v>54.001216888427734</v>
      </c>
      <c r="D6919">
        <v>-5.4356904654218052E-4</v>
      </c>
      <c r="E6919">
        <v>-5.4371683375382235E-4</v>
      </c>
    </row>
    <row r="6920" spans="1:5" x14ac:dyDescent="0.25">
      <c r="A6920" s="6">
        <v>45530</v>
      </c>
      <c r="B6920" t="s">
        <v>1247</v>
      </c>
      <c r="C6920">
        <v>53.766258239746094</v>
      </c>
      <c r="D6920">
        <v>-4.3509880373082677E-3</v>
      </c>
      <c r="E6920">
        <v>-4.3604811319936602E-3</v>
      </c>
    </row>
    <row r="6921" spans="1:5" x14ac:dyDescent="0.25">
      <c r="A6921" s="6">
        <v>45531</v>
      </c>
      <c r="B6921" t="s">
        <v>1247</v>
      </c>
      <c r="C6921">
        <v>53.511722564697266</v>
      </c>
      <c r="D6921">
        <v>-4.7341154728276491E-3</v>
      </c>
      <c r="E6921">
        <v>-4.7453568902937589E-3</v>
      </c>
    </row>
    <row r="6922" spans="1:5" x14ac:dyDescent="0.25">
      <c r="A6922" s="6">
        <v>45532</v>
      </c>
      <c r="B6922" t="s">
        <v>1247</v>
      </c>
      <c r="C6922">
        <v>53.648780822753906</v>
      </c>
      <c r="D6922">
        <v>2.5612753895360996E-3</v>
      </c>
      <c r="E6922">
        <v>2.5580009137566354E-3</v>
      </c>
    </row>
    <row r="6923" spans="1:5" x14ac:dyDescent="0.25">
      <c r="A6923" s="6">
        <v>45533</v>
      </c>
      <c r="B6923" t="s">
        <v>1247</v>
      </c>
      <c r="C6923">
        <v>53.110336303710938</v>
      </c>
      <c r="D6923">
        <v>-1.0036472605442714E-2</v>
      </c>
      <c r="E6923">
        <v>-1.0087177547747026E-2</v>
      </c>
    </row>
    <row r="6924" spans="1:5" x14ac:dyDescent="0.25">
      <c r="A6924" s="6">
        <v>45534</v>
      </c>
      <c r="B6924" t="s">
        <v>1247</v>
      </c>
      <c r="C6924">
        <v>53.394245147705078</v>
      </c>
      <c r="D6924">
        <v>5.3456419927491172E-3</v>
      </c>
      <c r="E6924">
        <v>5.3314047641384579E-3</v>
      </c>
    </row>
    <row r="6925" spans="1:5" x14ac:dyDescent="0.25">
      <c r="A6925" s="6">
        <v>45537</v>
      </c>
      <c r="B6925" t="s">
        <v>1247</v>
      </c>
      <c r="C6925">
        <v>53.795631408691406</v>
      </c>
      <c r="D6925">
        <v>7.5174067893639673E-3</v>
      </c>
      <c r="E6925">
        <v>7.4892918997385332E-3</v>
      </c>
    </row>
    <row r="6926" spans="1:5" x14ac:dyDescent="0.25">
      <c r="A6926" s="6">
        <v>45538</v>
      </c>
      <c r="B6926" t="s">
        <v>1247</v>
      </c>
      <c r="C6926">
        <v>54.069747924804688</v>
      </c>
      <c r="D6926">
        <v>5.0955162888746131E-3</v>
      </c>
      <c r="E6926">
        <v>5.0825780783787695E-3</v>
      </c>
    </row>
    <row r="6927" spans="1:5" x14ac:dyDescent="0.25">
      <c r="A6927" s="6">
        <v>45539</v>
      </c>
      <c r="B6927" t="s">
        <v>1247</v>
      </c>
      <c r="C6927">
        <v>52.846004486083984</v>
      </c>
      <c r="D6927">
        <v>-2.2632682520040137E-2</v>
      </c>
      <c r="E6927">
        <v>-2.2892732929052761E-2</v>
      </c>
    </row>
    <row r="6928" spans="1:5" x14ac:dyDescent="0.25">
      <c r="A6928" s="6">
        <v>45540</v>
      </c>
      <c r="B6928" t="s">
        <v>1247</v>
      </c>
      <c r="C6928">
        <v>52.767688751220703</v>
      </c>
      <c r="D6928">
        <v>-1.4819613256458197E-3</v>
      </c>
      <c r="E6928">
        <v>-1.4830605164375568E-3</v>
      </c>
    </row>
    <row r="6929" spans="1:5" x14ac:dyDescent="0.25">
      <c r="A6929" s="6">
        <v>45541</v>
      </c>
      <c r="B6929" t="s">
        <v>1247</v>
      </c>
      <c r="C6929">
        <v>52.415252685546875</v>
      </c>
      <c r="D6929">
        <v>-6.6790127446253456E-3</v>
      </c>
      <c r="E6929">
        <v>-6.7014171655787871E-3</v>
      </c>
    </row>
    <row r="6930" spans="1:5" x14ac:dyDescent="0.25">
      <c r="A6930" s="6">
        <v>45544</v>
      </c>
      <c r="B6930" t="s">
        <v>1247</v>
      </c>
      <c r="C6930">
        <v>52.385879516601563</v>
      </c>
      <c r="D6930">
        <v>-5.6039353890990906E-4</v>
      </c>
      <c r="E6930">
        <v>-5.6055061805596875E-4</v>
      </c>
    </row>
    <row r="6931" spans="1:5" x14ac:dyDescent="0.25">
      <c r="A6931" s="6">
        <v>45545</v>
      </c>
      <c r="B6931" t="s">
        <v>1247</v>
      </c>
      <c r="C6931">
        <v>52.425037384033203</v>
      </c>
      <c r="D6931">
        <v>7.474889759029324E-4</v>
      </c>
      <c r="E6931">
        <v>7.4720974515765594E-4</v>
      </c>
    </row>
    <row r="6932" spans="1:5" x14ac:dyDescent="0.25">
      <c r="A6932" s="6">
        <v>45546</v>
      </c>
      <c r="B6932" t="s">
        <v>1247</v>
      </c>
      <c r="C6932">
        <v>52.630626678466797</v>
      </c>
      <c r="D6932">
        <v>3.9215860339321118E-3</v>
      </c>
      <c r="E6932">
        <v>3.9139166596232431E-3</v>
      </c>
    </row>
    <row r="6933" spans="1:5" x14ac:dyDescent="0.25">
      <c r="A6933" s="6">
        <v>45547</v>
      </c>
      <c r="B6933" t="s">
        <v>1247</v>
      </c>
      <c r="C6933">
        <v>53.247394561767578</v>
      </c>
      <c r="D6933">
        <v>1.1718801812274915E-2</v>
      </c>
      <c r="E6933">
        <v>1.1650668432106697E-2</v>
      </c>
    </row>
    <row r="6934" spans="1:5" x14ac:dyDescent="0.25">
      <c r="A6934" s="6">
        <v>45548</v>
      </c>
      <c r="B6934" t="s">
        <v>1247</v>
      </c>
      <c r="C6934">
        <v>53.404029846191406</v>
      </c>
      <c r="D6934">
        <v>2.9416516190690079E-3</v>
      </c>
      <c r="E6934">
        <v>2.9373334282809626E-3</v>
      </c>
    </row>
    <row r="6935" spans="1:5" x14ac:dyDescent="0.25">
      <c r="A6935" s="6">
        <v>45551</v>
      </c>
      <c r="B6935" t="s">
        <v>1247</v>
      </c>
      <c r="C6935">
        <v>53.550880432128906</v>
      </c>
      <c r="D6935">
        <v>2.7498034579120922E-3</v>
      </c>
      <c r="E6935">
        <v>2.7460296649265505E-3</v>
      </c>
    </row>
    <row r="6936" spans="1:5" x14ac:dyDescent="0.25">
      <c r="A6936" s="6">
        <v>45552</v>
      </c>
      <c r="B6936" t="s">
        <v>1247</v>
      </c>
      <c r="C6936">
        <v>53.443191528320313</v>
      </c>
      <c r="D6936">
        <v>-2.0109642071166611E-3</v>
      </c>
      <c r="E6936">
        <v>-2.0129889104972013E-3</v>
      </c>
    </row>
    <row r="6937" spans="1:5" x14ac:dyDescent="0.25">
      <c r="A6937" s="6">
        <v>45553</v>
      </c>
      <c r="B6937" t="s">
        <v>1247</v>
      </c>
      <c r="C6937">
        <v>53.276760101318359</v>
      </c>
      <c r="D6937">
        <v>-3.1141745513787455E-3</v>
      </c>
      <c r="E6937">
        <v>-3.1190336836934758E-3</v>
      </c>
    </row>
    <row r="6938" spans="1:5" x14ac:dyDescent="0.25">
      <c r="A6938" s="6">
        <v>45554</v>
      </c>
      <c r="B6938" t="s">
        <v>1247</v>
      </c>
      <c r="C6938">
        <v>53.208232879638672</v>
      </c>
      <c r="D6938">
        <v>-1.2862497935191008E-3</v>
      </c>
      <c r="E6938">
        <v>-1.2870777228101678E-3</v>
      </c>
    </row>
    <row r="6939" spans="1:5" x14ac:dyDescent="0.25">
      <c r="A6939" s="6">
        <v>45555</v>
      </c>
      <c r="B6939" t="s">
        <v>1247</v>
      </c>
      <c r="C6939">
        <v>53.452980041503906</v>
      </c>
      <c r="D6939">
        <v>4.5997987269916774E-3</v>
      </c>
      <c r="E6939">
        <v>4.5892519823952961E-3</v>
      </c>
    </row>
    <row r="6940" spans="1:5" x14ac:dyDescent="0.25">
      <c r="A6940" s="6">
        <v>45558</v>
      </c>
      <c r="B6940" t="s">
        <v>1247</v>
      </c>
      <c r="C6940">
        <v>53.178863525390625</v>
      </c>
      <c r="D6940">
        <v>-5.1281802417834088E-3</v>
      </c>
      <c r="E6940">
        <v>-5.14137448571674E-3</v>
      </c>
    </row>
    <row r="6941" spans="1:5" x14ac:dyDescent="0.25">
      <c r="A6941" s="6">
        <v>45559</v>
      </c>
      <c r="B6941" t="s">
        <v>1247</v>
      </c>
      <c r="C6941">
        <v>53.032012939453125</v>
      </c>
      <c r="D6941">
        <v>-2.7614464883662926E-3</v>
      </c>
      <c r="E6941">
        <v>-2.7652663155064761E-3</v>
      </c>
    </row>
    <row r="6942" spans="1:5" x14ac:dyDescent="0.25">
      <c r="A6942" s="6">
        <v>45560</v>
      </c>
      <c r="B6942" t="s">
        <v>1247</v>
      </c>
      <c r="C6942">
        <v>52.738315582275391</v>
      </c>
      <c r="D6942">
        <v>-5.5381144500973312E-3</v>
      </c>
      <c r="E6942">
        <v>-5.5535066614522399E-3</v>
      </c>
    </row>
    <row r="6943" spans="1:5" x14ac:dyDescent="0.25">
      <c r="A6943" s="6">
        <v>45561</v>
      </c>
      <c r="B6943" t="s">
        <v>1247</v>
      </c>
      <c r="C6943">
        <v>53.433403015136719</v>
      </c>
      <c r="D6943">
        <v>1.3179932373398318E-2</v>
      </c>
      <c r="E6943">
        <v>1.3093832764277825E-2</v>
      </c>
    </row>
    <row r="6944" spans="1:5" x14ac:dyDescent="0.25">
      <c r="A6944" s="6">
        <v>45562</v>
      </c>
      <c r="B6944" t="s">
        <v>1247</v>
      </c>
      <c r="C6944">
        <v>53.306133270263672</v>
      </c>
      <c r="D6944">
        <v>-2.3818386569350869E-3</v>
      </c>
      <c r="E6944">
        <v>-2.3846797468707269E-3</v>
      </c>
    </row>
    <row r="6945" spans="1:5" x14ac:dyDescent="0.25">
      <c r="A6945" s="6">
        <v>45565</v>
      </c>
      <c r="B6945" t="s">
        <v>1247</v>
      </c>
      <c r="C6945">
        <v>52.787265777587891</v>
      </c>
      <c r="D6945">
        <v>-9.7337297013292412E-3</v>
      </c>
      <c r="E6945">
        <v>-9.7814121190833211E-3</v>
      </c>
    </row>
    <row r="6946" spans="1:5" x14ac:dyDescent="0.25">
      <c r="A6946" s="6">
        <v>45566</v>
      </c>
      <c r="B6946" t="s">
        <v>1247</v>
      </c>
      <c r="C6946">
        <v>52.806846618652344</v>
      </c>
      <c r="D6946">
        <v>3.7093872501281488E-4</v>
      </c>
      <c r="E6946">
        <v>3.7086994425239721E-4</v>
      </c>
    </row>
    <row r="6947" spans="1:5" x14ac:dyDescent="0.25">
      <c r="A6947" s="6">
        <v>45567</v>
      </c>
      <c r="B6947" t="s">
        <v>1247</v>
      </c>
      <c r="C6947">
        <v>52.591468811035156</v>
      </c>
      <c r="D6947">
        <v>-4.0785962693918876E-3</v>
      </c>
      <c r="E6947">
        <v>-4.0869364283080802E-3</v>
      </c>
    </row>
    <row r="6948" spans="1:5" x14ac:dyDescent="0.25">
      <c r="A6948" s="6">
        <v>45568</v>
      </c>
      <c r="B6948" t="s">
        <v>1247</v>
      </c>
      <c r="C6948">
        <v>52.708946228027344</v>
      </c>
      <c r="D6948">
        <v>2.2337732649051478E-3</v>
      </c>
      <c r="E6948">
        <v>2.2312821025105337E-3</v>
      </c>
    </row>
    <row r="6949" spans="1:5" x14ac:dyDescent="0.25">
      <c r="A6949" s="6">
        <v>45569</v>
      </c>
      <c r="B6949" t="s">
        <v>1247</v>
      </c>
      <c r="C6949">
        <v>52.934116363525391</v>
      </c>
      <c r="D6949">
        <v>4.2719528962678055E-3</v>
      </c>
      <c r="E6949">
        <v>4.2628540096331597E-3</v>
      </c>
    </row>
    <row r="6950" spans="1:5" x14ac:dyDescent="0.25">
      <c r="A6950" s="6">
        <v>45572</v>
      </c>
      <c r="B6950" t="s">
        <v>1247</v>
      </c>
      <c r="C6950">
        <v>53.404029846191406</v>
      </c>
      <c r="D6950">
        <v>8.8773274203517438E-3</v>
      </c>
      <c r="E6950">
        <v>8.838155605942536E-3</v>
      </c>
    </row>
    <row r="6951" spans="1:5" x14ac:dyDescent="0.25">
      <c r="A6951" s="6">
        <v>45573</v>
      </c>
      <c r="B6951" t="s">
        <v>1247</v>
      </c>
      <c r="C6951">
        <v>53.550880432128906</v>
      </c>
      <c r="D6951">
        <v>2.7498034579120922E-3</v>
      </c>
      <c r="E6951">
        <v>2.7460296649265505E-3</v>
      </c>
    </row>
    <row r="6952" spans="1:5" x14ac:dyDescent="0.25">
      <c r="A6952" s="6">
        <v>45574</v>
      </c>
      <c r="B6952" t="s">
        <v>1247</v>
      </c>
      <c r="C6952">
        <v>53.932689666748047</v>
      </c>
      <c r="D6952">
        <v>7.1298404720543385E-3</v>
      </c>
      <c r="E6952">
        <v>7.1045433313551972E-3</v>
      </c>
    </row>
    <row r="6953" spans="1:5" x14ac:dyDescent="0.25">
      <c r="A6953" s="6">
        <v>45575</v>
      </c>
      <c r="B6953" t="s">
        <v>1247</v>
      </c>
      <c r="C6953">
        <v>54.373233795166016</v>
      </c>
      <c r="D6953">
        <v>8.1684064180760352E-3</v>
      </c>
      <c r="E6953">
        <v>8.1352255537646048E-3</v>
      </c>
    </row>
    <row r="6954" spans="1:5" x14ac:dyDescent="0.25">
      <c r="A6954" s="6">
        <v>45576</v>
      </c>
      <c r="B6954" t="s">
        <v>1247</v>
      </c>
      <c r="C6954">
        <v>54.294914245605469</v>
      </c>
      <c r="D6954">
        <v>-1.440406319322296E-3</v>
      </c>
      <c r="E6954">
        <v>-1.441444701752859E-3</v>
      </c>
    </row>
    <row r="6955" spans="1:5" x14ac:dyDescent="0.25">
      <c r="A6955" s="6">
        <v>45579</v>
      </c>
      <c r="B6955" t="s">
        <v>1247</v>
      </c>
      <c r="C6955">
        <v>54.578823089599609</v>
      </c>
      <c r="D6955">
        <v>5.2290135814538896E-3</v>
      </c>
      <c r="E6955">
        <v>5.2153897620566452E-3</v>
      </c>
    </row>
    <row r="6956" spans="1:5" x14ac:dyDescent="0.25">
      <c r="A6956" s="6">
        <v>45580</v>
      </c>
      <c r="B6956" t="s">
        <v>1247</v>
      </c>
      <c r="C6956">
        <v>55.420757293701172</v>
      </c>
      <c r="D6956">
        <v>1.5426023436221792E-2</v>
      </c>
      <c r="E6956">
        <v>1.5308251956165151E-2</v>
      </c>
    </row>
    <row r="6957" spans="1:5" x14ac:dyDescent="0.25">
      <c r="A6957" s="6">
        <v>45581</v>
      </c>
      <c r="B6957" t="s">
        <v>1247</v>
      </c>
      <c r="C6957">
        <v>54.706092834472656</v>
      </c>
      <c r="D6957">
        <v>-1.2895248894582378E-2</v>
      </c>
      <c r="E6957">
        <v>-1.2979114374236756E-2</v>
      </c>
    </row>
    <row r="6958" spans="1:5" x14ac:dyDescent="0.25">
      <c r="A6958" s="6">
        <v>45582</v>
      </c>
      <c r="B6958" t="s">
        <v>1247</v>
      </c>
      <c r="C6958">
        <v>54.598403930664063</v>
      </c>
      <c r="D6958">
        <v>-1.968499269988655E-3</v>
      </c>
      <c r="E6958">
        <v>-1.9704393110743543E-3</v>
      </c>
    </row>
    <row r="6959" spans="1:5" x14ac:dyDescent="0.25">
      <c r="A6959" s="6">
        <v>45583</v>
      </c>
      <c r="B6959" t="s">
        <v>1247</v>
      </c>
      <c r="C6959">
        <v>54.569034576416016</v>
      </c>
      <c r="D6959">
        <v>-5.3791598533436957E-4</v>
      </c>
      <c r="E6959">
        <v>-5.3806071404159271E-4</v>
      </c>
    </row>
    <row r="6960" spans="1:5" x14ac:dyDescent="0.25">
      <c r="A6960" s="6">
        <v>45586</v>
      </c>
      <c r="B6960" t="s">
        <v>1247</v>
      </c>
      <c r="C6960">
        <v>54.91168212890625</v>
      </c>
      <c r="D6960">
        <v>6.2791573123839317E-3</v>
      </c>
      <c r="E6960">
        <v>6.2595255418985566E-3</v>
      </c>
    </row>
    <row r="6961" spans="1:5" x14ac:dyDescent="0.25">
      <c r="A6961" s="6">
        <v>45587</v>
      </c>
      <c r="B6961" t="s">
        <v>1247</v>
      </c>
      <c r="C6961">
        <v>54.81378173828125</v>
      </c>
      <c r="D6961">
        <v>-1.7828699983216678E-3</v>
      </c>
      <c r="E6961">
        <v>-1.7844612025919541E-3</v>
      </c>
    </row>
    <row r="6962" spans="1:5" x14ac:dyDescent="0.25">
      <c r="A6962" s="6">
        <v>45588</v>
      </c>
      <c r="B6962" t="s">
        <v>1247</v>
      </c>
      <c r="C6962">
        <v>54.755043029785156</v>
      </c>
      <c r="D6962">
        <v>-1.0716047430654463E-3</v>
      </c>
      <c r="E6962">
        <v>-1.0721793219457725E-3</v>
      </c>
    </row>
    <row r="6963" spans="1:5" x14ac:dyDescent="0.25">
      <c r="A6963" s="6">
        <v>45589</v>
      </c>
      <c r="B6963" t="s">
        <v>1247</v>
      </c>
      <c r="C6963">
        <v>54.617984771728516</v>
      </c>
      <c r="D6963">
        <v>-2.5031166167120977E-3</v>
      </c>
      <c r="E6963">
        <v>-2.5062546507811168E-3</v>
      </c>
    </row>
    <row r="6964" spans="1:5" x14ac:dyDescent="0.25">
      <c r="A6964" s="6">
        <v>45590</v>
      </c>
      <c r="B6964" t="s">
        <v>1247</v>
      </c>
      <c r="C6964">
        <v>54.647354125976563</v>
      </c>
      <c r="D6964">
        <v>5.3772313956290674E-4</v>
      </c>
      <c r="E6964">
        <v>5.3757861828146664E-4</v>
      </c>
    </row>
    <row r="6965" spans="1:5" x14ac:dyDescent="0.25">
      <c r="A6965" s="6">
        <v>45593</v>
      </c>
      <c r="B6965" t="s">
        <v>1247</v>
      </c>
      <c r="C6965">
        <v>55.381595611572266</v>
      </c>
      <c r="D6965">
        <v>1.3435993331041951E-2</v>
      </c>
      <c r="E6965">
        <v>1.3346530826854454E-2</v>
      </c>
    </row>
    <row r="6966" spans="1:5" x14ac:dyDescent="0.25">
      <c r="A6966" s="6">
        <v>45594</v>
      </c>
      <c r="B6966" t="s">
        <v>1247</v>
      </c>
      <c r="C6966">
        <v>55.410964965820313</v>
      </c>
      <c r="D6966">
        <v>5.30308921650402E-4</v>
      </c>
      <c r="E6966">
        <v>5.3016835756694049E-4</v>
      </c>
    </row>
    <row r="6967" spans="1:5" x14ac:dyDescent="0.25">
      <c r="A6967" s="6">
        <v>45595</v>
      </c>
      <c r="B6967" t="s">
        <v>1247</v>
      </c>
      <c r="C6967">
        <v>55.841724395751953</v>
      </c>
      <c r="D6967">
        <v>7.7739023349863157E-3</v>
      </c>
      <c r="E6967">
        <v>7.7438412503421173E-3</v>
      </c>
    </row>
    <row r="6968" spans="1:5" x14ac:dyDescent="0.25">
      <c r="A6968" s="6">
        <v>45596</v>
      </c>
      <c r="B6968" t="s">
        <v>1247</v>
      </c>
      <c r="C6968">
        <v>54.784412384033203</v>
      </c>
      <c r="D6968">
        <v>-1.8934085993218108E-2</v>
      </c>
      <c r="E6968">
        <v>-1.9115631045235438E-2</v>
      </c>
    </row>
    <row r="6969" spans="1:5" x14ac:dyDescent="0.25">
      <c r="A6969" s="6">
        <v>45597</v>
      </c>
      <c r="B6969" t="s">
        <v>1247</v>
      </c>
      <c r="C6969">
        <v>53.962055206298828</v>
      </c>
      <c r="D6969">
        <v>-1.5010787593553676E-2</v>
      </c>
      <c r="E6969">
        <v>-1.5124589741648452E-2</v>
      </c>
    </row>
    <row r="6970" spans="1:5" x14ac:dyDescent="0.25">
      <c r="A6970" s="6">
        <v>45600</v>
      </c>
      <c r="B6970" t="s">
        <v>1247</v>
      </c>
      <c r="C6970">
        <v>54.197017669677734</v>
      </c>
      <c r="D6970">
        <v>4.3542163559306957E-3</v>
      </c>
      <c r="E6970">
        <v>4.344764183828999E-3</v>
      </c>
    </row>
    <row r="6971" spans="1:5" x14ac:dyDescent="0.25">
      <c r="A6971" s="6">
        <v>45601</v>
      </c>
      <c r="B6971" t="s">
        <v>1247</v>
      </c>
      <c r="C6971">
        <v>53.9033203125</v>
      </c>
      <c r="D6971">
        <v>-5.4190686094163221E-3</v>
      </c>
      <c r="E6971">
        <v>-5.4338050242534299E-3</v>
      </c>
    </row>
    <row r="6972" spans="1:5" x14ac:dyDescent="0.25">
      <c r="A6972" s="6">
        <v>45602</v>
      </c>
      <c r="B6972" t="s">
        <v>1247</v>
      </c>
      <c r="C6972">
        <v>56.683658599853516</v>
      </c>
      <c r="D6972">
        <v>5.1580093234233848E-2</v>
      </c>
      <c r="E6972">
        <v>5.0293883715557659E-2</v>
      </c>
    </row>
    <row r="6973" spans="1:5" x14ac:dyDescent="0.25">
      <c r="A6973" s="6">
        <v>45603</v>
      </c>
      <c r="B6973" t="s">
        <v>1247</v>
      </c>
      <c r="C6973">
        <v>54.931259155273438</v>
      </c>
      <c r="D6973">
        <v>-3.0915425854050382E-2</v>
      </c>
      <c r="E6973">
        <v>-3.1403391079651288E-2</v>
      </c>
    </row>
    <row r="6974" spans="1:5" x14ac:dyDescent="0.25">
      <c r="A6974" s="6">
        <v>45604</v>
      </c>
      <c r="B6974" t="s">
        <v>1247</v>
      </c>
      <c r="C6974">
        <v>55.313068389892578</v>
      </c>
      <c r="D6974">
        <v>6.9506732685644668E-3</v>
      </c>
      <c r="E6974">
        <v>6.9266286921536848E-3</v>
      </c>
    </row>
    <row r="6975" spans="1:5" x14ac:dyDescent="0.25">
      <c r="A6975" s="6">
        <v>45607</v>
      </c>
      <c r="B6975" t="s">
        <v>1247</v>
      </c>
      <c r="C6975">
        <v>55.763404846191406</v>
      </c>
      <c r="D6975">
        <v>8.141592383277052E-3</v>
      </c>
      <c r="E6975">
        <v>8.1086284185854854E-3</v>
      </c>
    </row>
    <row r="6976" spans="1:5" x14ac:dyDescent="0.25">
      <c r="A6976" s="6">
        <v>45608</v>
      </c>
      <c r="B6976" t="s">
        <v>1247</v>
      </c>
      <c r="C6976">
        <v>55.782981872558594</v>
      </c>
      <c r="D6976">
        <v>3.5107300964098975E-4</v>
      </c>
      <c r="E6976">
        <v>3.510113979316576E-4</v>
      </c>
    </row>
    <row r="6977" spans="1:5" x14ac:dyDescent="0.25">
      <c r="A6977" s="6">
        <v>45609</v>
      </c>
      <c r="B6977" t="s">
        <v>1247</v>
      </c>
      <c r="C6977">
        <v>55.753616333007813</v>
      </c>
      <c r="D6977">
        <v>-5.2642470095753957E-4</v>
      </c>
      <c r="E6977">
        <v>-5.2656331108776088E-4</v>
      </c>
    </row>
    <row r="6978" spans="1:5" x14ac:dyDescent="0.25">
      <c r="A6978" s="6">
        <v>45610</v>
      </c>
      <c r="B6978" t="s">
        <v>1247</v>
      </c>
      <c r="C6978">
        <v>56.262691497802734</v>
      </c>
      <c r="D6978">
        <v>9.1308008032033872E-3</v>
      </c>
      <c r="E6978">
        <v>9.0893670660348938E-3</v>
      </c>
    </row>
    <row r="6979" spans="1:5" x14ac:dyDescent="0.25">
      <c r="A6979" s="6">
        <v>45611</v>
      </c>
      <c r="B6979" t="s">
        <v>1247</v>
      </c>
      <c r="C6979">
        <v>55.978782653808594</v>
      </c>
      <c r="D6979">
        <v>-5.0461297964251584E-3</v>
      </c>
      <c r="E6979">
        <v>-5.0589045027240789E-3</v>
      </c>
    </row>
    <row r="6980" spans="1:5" x14ac:dyDescent="0.25">
      <c r="A6980" s="6">
        <v>45614</v>
      </c>
      <c r="B6980" t="s">
        <v>1247</v>
      </c>
      <c r="C6980">
        <v>55.254325866699219</v>
      </c>
      <c r="D6980">
        <v>-1.2941631681947396E-2</v>
      </c>
      <c r="E6980">
        <v>-1.3026104196827605E-2</v>
      </c>
    </row>
    <row r="6981" spans="1:5" x14ac:dyDescent="0.25">
      <c r="A6981" s="6">
        <v>45615</v>
      </c>
      <c r="B6981" t="s">
        <v>1247</v>
      </c>
      <c r="C6981">
        <v>54.921470642089844</v>
      </c>
      <c r="D6981">
        <v>-6.024057291231566E-3</v>
      </c>
      <c r="E6981">
        <v>-6.042275124717578E-3</v>
      </c>
    </row>
    <row r="6982" spans="1:5" x14ac:dyDescent="0.25">
      <c r="A6982" s="6">
        <v>45616</v>
      </c>
      <c r="B6982" t="s">
        <v>1247</v>
      </c>
      <c r="C6982">
        <v>54.901893615722656</v>
      </c>
      <c r="D6982">
        <v>-3.5645488254976154E-4</v>
      </c>
      <c r="E6982">
        <v>-3.5651842769250788E-4</v>
      </c>
    </row>
    <row r="6983" spans="1:5" x14ac:dyDescent="0.25">
      <c r="A6983" s="6">
        <v>45617</v>
      </c>
      <c r="B6983" t="s">
        <v>1247</v>
      </c>
      <c r="C6983">
        <v>54.755043029785156</v>
      </c>
      <c r="D6983">
        <v>-2.6747818019785541E-3</v>
      </c>
      <c r="E6983">
        <v>-2.6783654225177376E-3</v>
      </c>
    </row>
    <row r="6984" spans="1:5" x14ac:dyDescent="0.25">
      <c r="A6984" s="6">
        <v>45618</v>
      </c>
      <c r="B6984" t="s">
        <v>1247</v>
      </c>
      <c r="C6984">
        <v>55.283699035644531</v>
      </c>
      <c r="D6984">
        <v>9.6549281419029409E-3</v>
      </c>
      <c r="E6984">
        <v>9.6086171706507295E-3</v>
      </c>
    </row>
    <row r="6985" spans="1:5" x14ac:dyDescent="0.25">
      <c r="A6985" s="6">
        <v>45621</v>
      </c>
      <c r="B6985" t="s">
        <v>1247</v>
      </c>
      <c r="C6985">
        <v>55.518653869628906</v>
      </c>
      <c r="D6985">
        <v>4.2499839569867248E-3</v>
      </c>
      <c r="E6985">
        <v>4.2409782821353804E-3</v>
      </c>
    </row>
    <row r="6986" spans="1:5" x14ac:dyDescent="0.25">
      <c r="A6986" s="6">
        <v>45622</v>
      </c>
      <c r="B6986" t="s">
        <v>1247</v>
      </c>
      <c r="C6986">
        <v>55.773193359375</v>
      </c>
      <c r="D6986">
        <v>4.584756149596414E-3</v>
      </c>
      <c r="E6986">
        <v>4.5742781689056058E-3</v>
      </c>
    </row>
    <row r="6987" spans="1:5" x14ac:dyDescent="0.25">
      <c r="A6987" s="6">
        <v>45623</v>
      </c>
      <c r="B6987" t="s">
        <v>1247</v>
      </c>
      <c r="C6987">
        <v>56.135421752929688</v>
      </c>
      <c r="D6987">
        <v>6.4946683475817224E-3</v>
      </c>
      <c r="E6987">
        <v>6.4736688631936764E-3</v>
      </c>
    </row>
    <row r="6988" spans="1:5" x14ac:dyDescent="0.25">
      <c r="A6988" s="6">
        <v>45624</v>
      </c>
      <c r="B6988" t="s">
        <v>1247</v>
      </c>
      <c r="C6988">
        <v>56.125633239746094</v>
      </c>
      <c r="D6988">
        <v>-1.7437320105428977E-4</v>
      </c>
      <c r="E6988">
        <v>-1.7438840582847519E-4</v>
      </c>
    </row>
    <row r="6989" spans="1:5" x14ac:dyDescent="0.25">
      <c r="A6989" s="6">
        <v>45625</v>
      </c>
      <c r="B6989" t="s">
        <v>1247</v>
      </c>
      <c r="C6989">
        <v>55.978782653808594</v>
      </c>
      <c r="D6989">
        <v>-2.616461988236507E-3</v>
      </c>
      <c r="E6989">
        <v>-2.6198909073013106E-3</v>
      </c>
    </row>
    <row r="6990" spans="1:5" x14ac:dyDescent="0.25">
      <c r="A6990" s="6">
        <v>45628</v>
      </c>
      <c r="B6990" t="s">
        <v>1247</v>
      </c>
      <c r="C6990">
        <v>56.194160461425781</v>
      </c>
      <c r="D6990">
        <v>3.8474900204450435E-3</v>
      </c>
      <c r="E6990">
        <v>3.8401073611292963E-3</v>
      </c>
    </row>
    <row r="6991" spans="1:5" x14ac:dyDescent="0.25">
      <c r="A6991" s="6">
        <v>45629</v>
      </c>
      <c r="B6991" t="s">
        <v>1247</v>
      </c>
      <c r="C6991">
        <v>56.918613433837891</v>
      </c>
      <c r="D6991">
        <v>1.2891961842003363E-2</v>
      </c>
      <c r="E6991">
        <v>1.2809567892773224E-2</v>
      </c>
    </row>
    <row r="6992" spans="1:5" x14ac:dyDescent="0.25">
      <c r="A6992" s="6">
        <v>45630</v>
      </c>
      <c r="B6992" t="s">
        <v>1247</v>
      </c>
      <c r="C6992">
        <v>57.241683959960938</v>
      </c>
      <c r="D6992">
        <v>5.676008367606844E-3</v>
      </c>
      <c r="E6992">
        <v>5.6599605285882525E-3</v>
      </c>
    </row>
    <row r="6993" spans="1:5" x14ac:dyDescent="0.25">
      <c r="A6993" s="6">
        <v>45631</v>
      </c>
      <c r="B6993" t="s">
        <v>1247</v>
      </c>
      <c r="C6993">
        <v>57.554962158203125</v>
      </c>
      <c r="D6993">
        <v>5.4729032510874021E-3</v>
      </c>
      <c r="E6993">
        <v>5.4579813354648024E-3</v>
      </c>
    </row>
    <row r="6994" spans="1:5" x14ac:dyDescent="0.25">
      <c r="A6994" s="6">
        <v>45632</v>
      </c>
      <c r="B6994" t="s">
        <v>1247</v>
      </c>
      <c r="C6994">
        <v>57.339580535888672</v>
      </c>
      <c r="D6994">
        <v>-3.7421903210087537E-3</v>
      </c>
      <c r="E6994">
        <v>-3.7492098329131858E-3</v>
      </c>
    </row>
    <row r="6995" spans="1:5" x14ac:dyDescent="0.25">
      <c r="A6995" s="6">
        <v>45635</v>
      </c>
      <c r="B6995" t="s">
        <v>1247</v>
      </c>
      <c r="C6995">
        <v>57.838871002197266</v>
      </c>
      <c r="D6995">
        <v>8.7076058394965905E-3</v>
      </c>
      <c r="E6995">
        <v>8.6699132896388871E-3</v>
      </c>
    </row>
    <row r="6996" spans="1:5" x14ac:dyDescent="0.25">
      <c r="A6996" s="6">
        <v>45636</v>
      </c>
      <c r="B6996" t="s">
        <v>1247</v>
      </c>
      <c r="C6996">
        <v>57.603908538818359</v>
      </c>
      <c r="D6996">
        <v>-4.0623625480168402E-3</v>
      </c>
      <c r="E6996">
        <v>-4.070636357831438E-3</v>
      </c>
    </row>
    <row r="6997" spans="1:5" x14ac:dyDescent="0.25">
      <c r="A6997" s="6">
        <v>45637</v>
      </c>
      <c r="B6997" t="s">
        <v>1247</v>
      </c>
      <c r="C6997">
        <v>57.672439575195313</v>
      </c>
      <c r="D6997">
        <v>1.1896942085236617E-3</v>
      </c>
      <c r="E6997">
        <v>1.1889870831551675E-3</v>
      </c>
    </row>
    <row r="6998" spans="1:5" x14ac:dyDescent="0.25">
      <c r="A6998" s="6">
        <v>45638</v>
      </c>
      <c r="B6998" t="s">
        <v>1247</v>
      </c>
      <c r="C6998">
        <v>57.564750671386719</v>
      </c>
      <c r="D6998">
        <v>-1.867250711116264E-3</v>
      </c>
      <c r="E6998">
        <v>-1.8689961969035045E-3</v>
      </c>
    </row>
    <row r="6999" spans="1:5" x14ac:dyDescent="0.25">
      <c r="A6999" s="6">
        <v>45639</v>
      </c>
      <c r="B6999" t="s">
        <v>1247</v>
      </c>
      <c r="C6999">
        <v>57.633277893066406</v>
      </c>
      <c r="D6999">
        <v>1.1904372186180012E-3</v>
      </c>
      <c r="E6999">
        <v>1.1897292100697108E-3</v>
      </c>
    </row>
    <row r="7000" spans="1:5" x14ac:dyDescent="0.25">
      <c r="A7000" s="6">
        <v>45642</v>
      </c>
      <c r="B7000" t="s">
        <v>1247</v>
      </c>
      <c r="C7000">
        <v>57.310211181640625</v>
      </c>
      <c r="D7000">
        <v>-5.605558511268538E-3</v>
      </c>
      <c r="E7000">
        <v>-5.6213286154869809E-3</v>
      </c>
    </row>
    <row r="7001" spans="1:5" x14ac:dyDescent="0.25">
      <c r="A7001" s="6">
        <v>45643</v>
      </c>
      <c r="B7001" t="s">
        <v>1247</v>
      </c>
      <c r="C7001">
        <v>57.447269439697266</v>
      </c>
      <c r="D7001">
        <v>2.3915154948956907E-3</v>
      </c>
      <c r="E7001">
        <v>2.388660372854227E-3</v>
      </c>
    </row>
    <row r="7002" spans="1:5" x14ac:dyDescent="0.25">
      <c r="A7002" s="6">
        <v>45644</v>
      </c>
      <c r="B7002" t="s">
        <v>1247</v>
      </c>
      <c r="C7002">
        <v>57.917186737060547</v>
      </c>
      <c r="D7002">
        <v>8.1799762102976459E-3</v>
      </c>
      <c r="E7002">
        <v>8.1467015390868005E-3</v>
      </c>
    </row>
    <row r="7003" spans="1:5" x14ac:dyDescent="0.25">
      <c r="A7003" s="6">
        <v>45645</v>
      </c>
      <c r="B7003" t="s">
        <v>1247</v>
      </c>
      <c r="C7003">
        <v>57.271053314208984</v>
      </c>
      <c r="D7003">
        <v>-1.1156160360221823E-2</v>
      </c>
      <c r="E7003">
        <v>-1.1218857056253943E-2</v>
      </c>
    </row>
    <row r="7004" spans="1:5" x14ac:dyDescent="0.25">
      <c r="A7004" s="6">
        <v>45646</v>
      </c>
      <c r="B7004" t="s">
        <v>1247</v>
      </c>
      <c r="C7004">
        <v>56.83050537109375</v>
      </c>
      <c r="D7004">
        <v>-7.6923317735790864E-3</v>
      </c>
      <c r="E7004">
        <v>-7.7220703618585164E-3</v>
      </c>
    </row>
    <row r="7005" spans="1:5" x14ac:dyDescent="0.25">
      <c r="A7005" s="6">
        <v>45649</v>
      </c>
      <c r="B7005" t="s">
        <v>1247</v>
      </c>
      <c r="C7005">
        <v>57.231891632080078</v>
      </c>
      <c r="D7005">
        <v>7.062866296284831E-3</v>
      </c>
      <c r="E7005">
        <v>7.0380410790442478E-3</v>
      </c>
    </row>
    <row r="7006" spans="1:5" x14ac:dyDescent="0.25">
      <c r="A7006" s="6">
        <v>45650</v>
      </c>
      <c r="B7006" t="s">
        <v>1247</v>
      </c>
      <c r="C7006">
        <v>57.515800476074219</v>
      </c>
      <c r="D7006">
        <v>4.9606755236970557E-3</v>
      </c>
      <c r="E7006">
        <v>4.948411913344118E-3</v>
      </c>
    </row>
    <row r="7007" spans="1:5" x14ac:dyDescent="0.25">
      <c r="A7007" s="6">
        <v>45656</v>
      </c>
      <c r="B7007" t="s">
        <v>1247</v>
      </c>
      <c r="C7007">
        <v>57.457057952880859</v>
      </c>
      <c r="D7007">
        <v>-1.3944913503290857E-2</v>
      </c>
      <c r="E7007">
        <v>-1.4043057282176955E-2</v>
      </c>
    </row>
    <row r="7008" spans="1:5" x14ac:dyDescent="0.25">
      <c r="A7008" s="6">
        <v>45657</v>
      </c>
      <c r="B7008" t="s">
        <v>1247</v>
      </c>
      <c r="C7008">
        <v>57.280841827392578</v>
      </c>
      <c r="D7008">
        <v>-3.0669187000975651E-3</v>
      </c>
      <c r="E7008">
        <v>-3.0716313332291674E-3</v>
      </c>
    </row>
    <row r="7009" spans="1:5" x14ac:dyDescent="0.25">
      <c r="A7009" s="6">
        <v>45659</v>
      </c>
      <c r="B7009" t="s">
        <v>1247</v>
      </c>
      <c r="C7009">
        <v>57.212310791015625</v>
      </c>
      <c r="D7009">
        <v>-1.1964041412565463E-3</v>
      </c>
      <c r="E7009">
        <v>-1.1971204040413233E-3</v>
      </c>
    </row>
    <row r="7010" spans="1:5" x14ac:dyDescent="0.25">
      <c r="A7010" s="6">
        <v>45660</v>
      </c>
      <c r="B7010" t="s">
        <v>1247</v>
      </c>
      <c r="C7010">
        <v>56.957775115966797</v>
      </c>
      <c r="D7010">
        <v>-4.4489668662150983E-3</v>
      </c>
      <c r="E7010">
        <v>-4.4588929708515275E-3</v>
      </c>
    </row>
    <row r="7011" spans="1:5" x14ac:dyDescent="0.25">
      <c r="A7011" s="6">
        <v>45663</v>
      </c>
      <c r="B7011" t="s">
        <v>1247</v>
      </c>
      <c r="C7011">
        <v>57.231891632080078</v>
      </c>
      <c r="D7011">
        <v>4.8126268196952982E-3</v>
      </c>
      <c r="E7011">
        <v>4.8010831533323037E-3</v>
      </c>
    </row>
    <row r="7012" spans="1:5" x14ac:dyDescent="0.25">
      <c r="A7012" s="6">
        <v>45664</v>
      </c>
      <c r="B7012" t="s">
        <v>1247</v>
      </c>
      <c r="C7012">
        <v>57.271053314208984</v>
      </c>
      <c r="D7012">
        <v>6.8426328419590732E-4</v>
      </c>
      <c r="E7012">
        <v>6.8402928281447589E-4</v>
      </c>
    </row>
    <row r="7013" spans="1:5" x14ac:dyDescent="0.25">
      <c r="A7013" s="6">
        <v>45665</v>
      </c>
      <c r="B7013" t="s">
        <v>1247</v>
      </c>
      <c r="C7013">
        <v>57.251472473144531</v>
      </c>
      <c r="D7013">
        <v>-3.4189769405890136E-4</v>
      </c>
      <c r="E7013">
        <v>-3.4195615440085319E-4</v>
      </c>
    </row>
    <row r="7014" spans="1:5" x14ac:dyDescent="0.25">
      <c r="A7014" s="6">
        <v>45666</v>
      </c>
      <c r="B7014" t="s">
        <v>1247</v>
      </c>
      <c r="C7014">
        <v>57.554962158203125</v>
      </c>
      <c r="D7014">
        <v>5.3009935281744802E-3</v>
      </c>
      <c r="E7014">
        <v>5.2869927189852254E-3</v>
      </c>
    </row>
    <row r="7015" spans="1:5" x14ac:dyDescent="0.25">
      <c r="A7015" s="6">
        <v>45667</v>
      </c>
      <c r="B7015" t="s">
        <v>1247</v>
      </c>
      <c r="C7015">
        <v>57.662651062011719</v>
      </c>
      <c r="D7015">
        <v>1.8710620209008155E-3</v>
      </c>
      <c r="E7015">
        <v>1.8693137647485618E-3</v>
      </c>
    </row>
    <row r="7016" spans="1:5" x14ac:dyDescent="0.25">
      <c r="A7016" s="6">
        <v>45670</v>
      </c>
      <c r="B7016" t="s">
        <v>1247</v>
      </c>
      <c r="C7016">
        <v>57.290634155273438</v>
      </c>
      <c r="D7016">
        <v>-6.4516094887522302E-3</v>
      </c>
      <c r="E7016">
        <v>-6.4725110689719855E-3</v>
      </c>
    </row>
    <row r="7017" spans="1:5" x14ac:dyDescent="0.25">
      <c r="A7017" s="6">
        <v>45671</v>
      </c>
      <c r="B7017" t="s">
        <v>1247</v>
      </c>
      <c r="C7017">
        <v>56.957775115966797</v>
      </c>
      <c r="D7017">
        <v>-5.8100079395961846E-3</v>
      </c>
      <c r="E7017">
        <v>-5.8269516965075967E-3</v>
      </c>
    </row>
    <row r="7018" spans="1:5" x14ac:dyDescent="0.25">
      <c r="A7018" s="6">
        <v>45672</v>
      </c>
      <c r="B7018" t="s">
        <v>1247</v>
      </c>
      <c r="C7018">
        <v>56.693447113037109</v>
      </c>
      <c r="D7018">
        <v>-4.640771209751593E-3</v>
      </c>
      <c r="E7018">
        <v>-4.6515730205736461E-3</v>
      </c>
    </row>
    <row r="7019" spans="1:5" x14ac:dyDescent="0.25">
      <c r="A7019" s="6">
        <v>45673</v>
      </c>
      <c r="B7019" t="s">
        <v>1247</v>
      </c>
      <c r="C7019">
        <v>57.378742218017578</v>
      </c>
      <c r="D7019">
        <v>1.2087730414665154E-2</v>
      </c>
      <c r="E7019">
        <v>1.20152572409697E-2</v>
      </c>
    </row>
    <row r="7020" spans="1:5" x14ac:dyDescent="0.25">
      <c r="A7020" s="6">
        <v>45674</v>
      </c>
      <c r="B7020" t="s">
        <v>1247</v>
      </c>
      <c r="C7020">
        <v>57.564750671386719</v>
      </c>
      <c r="D7020">
        <v>3.2417659603338755E-3</v>
      </c>
      <c r="E7020">
        <v>3.2365227654809338E-3</v>
      </c>
    </row>
    <row r="7021" spans="1:5" x14ac:dyDescent="0.25">
      <c r="A7021" s="6">
        <v>45677</v>
      </c>
      <c r="B7021" t="s">
        <v>1247</v>
      </c>
      <c r="C7021">
        <v>57.633277893066406</v>
      </c>
      <c r="D7021">
        <v>1.1904372186180012E-3</v>
      </c>
      <c r="E7021">
        <v>1.1897292100697108E-3</v>
      </c>
    </row>
    <row r="7022" spans="1:5" x14ac:dyDescent="0.25">
      <c r="A7022" s="6">
        <v>45678</v>
      </c>
      <c r="B7022" t="s">
        <v>1247</v>
      </c>
      <c r="C7022">
        <v>57.437477111816406</v>
      </c>
      <c r="D7022">
        <v>-3.3973563262060802E-3</v>
      </c>
      <c r="E7022">
        <v>-3.4031404454012964E-3</v>
      </c>
    </row>
    <row r="7023" spans="1:5" x14ac:dyDescent="0.25">
      <c r="A7023" s="6">
        <v>45679</v>
      </c>
      <c r="B7023" t="s">
        <v>1247</v>
      </c>
      <c r="C7023">
        <v>57.9857177734375</v>
      </c>
      <c r="D7023">
        <v>9.5449990004576879E-3</v>
      </c>
      <c r="E7023">
        <v>9.4997333101907739E-3</v>
      </c>
    </row>
    <row r="7024" spans="1:5" x14ac:dyDescent="0.25">
      <c r="A7024" s="6">
        <v>45680</v>
      </c>
      <c r="B7024" t="s">
        <v>1247</v>
      </c>
      <c r="C7024">
        <v>58.103195190429688</v>
      </c>
      <c r="D7024">
        <v>2.0259715927153366E-3</v>
      </c>
      <c r="E7024">
        <v>2.0239220799709761E-3</v>
      </c>
    </row>
    <row r="7025" spans="1:5" x14ac:dyDescent="0.25">
      <c r="A7025" s="6">
        <v>45681</v>
      </c>
      <c r="B7025" t="s">
        <v>1247</v>
      </c>
      <c r="C7025">
        <v>58.064037322998047</v>
      </c>
      <c r="D7025">
        <v>-6.7393655896730298E-4</v>
      </c>
      <c r="E7025">
        <v>-6.7416375629351705E-4</v>
      </c>
    </row>
    <row r="7026" spans="1:5" x14ac:dyDescent="0.25">
      <c r="A7026" s="6">
        <v>45686</v>
      </c>
      <c r="B7026" t="s">
        <v>1247</v>
      </c>
      <c r="C7026">
        <v>58.739540100097656</v>
      </c>
      <c r="D7026">
        <v>8.7424197172483176E-3</v>
      </c>
      <c r="E7026">
        <v>8.7044260431784204E-3</v>
      </c>
    </row>
    <row r="7027" spans="1:5" x14ac:dyDescent="0.25">
      <c r="A7027" s="6">
        <v>45687</v>
      </c>
      <c r="B7027" t="s">
        <v>1247</v>
      </c>
      <c r="C7027">
        <v>58.915760040283203</v>
      </c>
      <c r="D7027">
        <v>3.0000224701325351E-3</v>
      </c>
      <c r="E7027">
        <v>2.9955313827219917E-3</v>
      </c>
    </row>
    <row r="7028" spans="1:5" x14ac:dyDescent="0.25">
      <c r="A7028" s="6">
        <v>45688</v>
      </c>
      <c r="B7028" t="s">
        <v>1247</v>
      </c>
      <c r="C7028">
        <v>59.336727142333984</v>
      </c>
      <c r="D7028">
        <v>7.145237569080809E-3</v>
      </c>
      <c r="E7028">
        <v>7.1198313098389939E-3</v>
      </c>
    </row>
    <row r="7029" spans="1:5" x14ac:dyDescent="0.25">
      <c r="A7029" s="6">
        <v>45691</v>
      </c>
      <c r="B7029" t="s">
        <v>1247</v>
      </c>
      <c r="C7029">
        <v>58.651432037353516</v>
      </c>
      <c r="D7029">
        <v>-1.154925689340125E-2</v>
      </c>
      <c r="E7029">
        <v>-1.1616467550702662E-2</v>
      </c>
    </row>
    <row r="7030" spans="1:5" x14ac:dyDescent="0.25">
      <c r="A7030" s="6">
        <v>45692</v>
      </c>
      <c r="B7030" t="s">
        <v>1247</v>
      </c>
      <c r="C7030">
        <v>58.817863464355469</v>
      </c>
      <c r="D7030">
        <v>2.8376362046191872E-3</v>
      </c>
      <c r="E7030">
        <v>2.8336177152167201E-3</v>
      </c>
    </row>
    <row r="7031" spans="1:5" x14ac:dyDescent="0.25">
      <c r="A7031" s="6">
        <v>45693</v>
      </c>
      <c r="B7031" t="s">
        <v>1247</v>
      </c>
      <c r="C7031">
        <v>58.298992156982422</v>
      </c>
      <c r="D7031">
        <v>-8.821661937576053E-3</v>
      </c>
      <c r="E7031">
        <v>-8.8608031610323025E-3</v>
      </c>
    </row>
    <row r="7032" spans="1:5" x14ac:dyDescent="0.25">
      <c r="A7032" s="6">
        <v>45694</v>
      </c>
      <c r="B7032" t="s">
        <v>1247</v>
      </c>
      <c r="C7032">
        <v>58.827648162841797</v>
      </c>
      <c r="D7032">
        <v>9.0680127786060272E-3</v>
      </c>
      <c r="E7032">
        <v>9.0271452232758218E-3</v>
      </c>
    </row>
    <row r="7033" spans="1:5" x14ac:dyDescent="0.25">
      <c r="A7033" s="6">
        <v>45695</v>
      </c>
      <c r="B7033" t="s">
        <v>1247</v>
      </c>
      <c r="C7033">
        <v>58.837436676025391</v>
      </c>
      <c r="D7033">
        <v>1.6639307348298438E-4</v>
      </c>
      <c r="E7033">
        <v>1.6637923169096375E-4</v>
      </c>
    </row>
    <row r="7034" spans="1:5" x14ac:dyDescent="0.25">
      <c r="A7034" s="6">
        <v>45698</v>
      </c>
      <c r="B7034" t="s">
        <v>1247</v>
      </c>
      <c r="C7034">
        <v>58.533954620361328</v>
      </c>
      <c r="D7034">
        <v>-5.1579754797123067E-3</v>
      </c>
      <c r="E7034">
        <v>-5.1713237550720312E-3</v>
      </c>
    </row>
    <row r="7035" spans="1:5" x14ac:dyDescent="0.25">
      <c r="A7035" s="6">
        <v>45699</v>
      </c>
      <c r="B7035" t="s">
        <v>1247</v>
      </c>
      <c r="C7035">
        <v>58.661220550537109</v>
      </c>
      <c r="D7035">
        <v>2.1742240209328134E-3</v>
      </c>
      <c r="E7035">
        <v>2.1718638163427577E-3</v>
      </c>
    </row>
    <row r="7036" spans="1:5" x14ac:dyDescent="0.25">
      <c r="A7036" s="6">
        <v>45700</v>
      </c>
      <c r="B7036" t="s">
        <v>1247</v>
      </c>
      <c r="C7036">
        <v>58.671012878417969</v>
      </c>
      <c r="D7036">
        <v>1.6693017617019912E-4</v>
      </c>
      <c r="E7036">
        <v>1.6691624487868807E-4</v>
      </c>
    </row>
    <row r="7037" spans="1:5" x14ac:dyDescent="0.25">
      <c r="A7037" s="6">
        <v>45701</v>
      </c>
      <c r="B7037" t="s">
        <v>1247</v>
      </c>
      <c r="C7037">
        <v>58.739540100097656</v>
      </c>
      <c r="D7037">
        <v>1.167991113800948E-3</v>
      </c>
      <c r="E7037">
        <v>1.1673095428409153E-3</v>
      </c>
    </row>
    <row r="7038" spans="1:5" x14ac:dyDescent="0.25">
      <c r="A7038" s="6">
        <v>45702</v>
      </c>
      <c r="B7038" t="s">
        <v>1247</v>
      </c>
      <c r="C7038">
        <v>58.964710235595703</v>
      </c>
      <c r="D7038">
        <v>3.8333656530904481E-3</v>
      </c>
      <c r="E7038">
        <v>3.826037029866323E-3</v>
      </c>
    </row>
    <row r="7039" spans="1:5" x14ac:dyDescent="0.25">
      <c r="A7039" s="6">
        <v>45705</v>
      </c>
      <c r="B7039" t="s">
        <v>1247</v>
      </c>
      <c r="C7039">
        <v>58.445842742919922</v>
      </c>
      <c r="D7039">
        <v>-8.7996276179875821E-3</v>
      </c>
      <c r="E7039">
        <v>-8.83857297920752E-3</v>
      </c>
    </row>
    <row r="7040" spans="1:5" x14ac:dyDescent="0.25">
      <c r="A7040" s="6">
        <v>45706</v>
      </c>
      <c r="B7040" t="s">
        <v>1247</v>
      </c>
      <c r="C7040">
        <v>58.612270355224609</v>
      </c>
      <c r="D7040">
        <v>2.8475526144218222E-3</v>
      </c>
      <c r="E7040">
        <v>2.8435060165892347E-3</v>
      </c>
    </row>
    <row r="7041" spans="1:5" x14ac:dyDescent="0.25">
      <c r="A7041" s="6">
        <v>45707</v>
      </c>
      <c r="B7041" t="s">
        <v>1247</v>
      </c>
      <c r="C7041">
        <v>58.504581451416016</v>
      </c>
      <c r="D7041">
        <v>-1.8373098867512372E-3</v>
      </c>
      <c r="E7041">
        <v>-1.8389998108212535E-3</v>
      </c>
    </row>
    <row r="7042" spans="1:5" x14ac:dyDescent="0.25">
      <c r="A7042" s="6">
        <v>45708</v>
      </c>
      <c r="B7042" t="s">
        <v>1247</v>
      </c>
      <c r="C7042">
        <v>58.514373779296875</v>
      </c>
      <c r="D7042">
        <v>1.6737711197878369E-4</v>
      </c>
      <c r="E7042">
        <v>1.6736310599280903E-4</v>
      </c>
    </row>
    <row r="7043" spans="1:5" x14ac:dyDescent="0.25">
      <c r="A7043" s="6">
        <v>45709</v>
      </c>
      <c r="B7043" t="s">
        <v>1247</v>
      </c>
      <c r="C7043">
        <v>58.152145385742188</v>
      </c>
      <c r="D7043">
        <v>-6.1904173309780264E-3</v>
      </c>
      <c r="E7043">
        <v>-6.20965740817922E-3</v>
      </c>
    </row>
    <row r="7044" spans="1:5" x14ac:dyDescent="0.25">
      <c r="A7044" s="6">
        <v>45712</v>
      </c>
      <c r="B7044" t="s">
        <v>1247</v>
      </c>
      <c r="C7044">
        <v>57.936767578125</v>
      </c>
      <c r="D7044">
        <v>-3.7036949572284428E-3</v>
      </c>
      <c r="E7044">
        <v>-3.7105706175456516E-3</v>
      </c>
    </row>
    <row r="7045" spans="1:5" x14ac:dyDescent="0.25">
      <c r="A7045" s="6">
        <v>45713</v>
      </c>
      <c r="B7045" t="s">
        <v>1247</v>
      </c>
      <c r="C7045">
        <v>57.760547637939453</v>
      </c>
      <c r="D7045">
        <v>-3.0415908161932625E-3</v>
      </c>
      <c r="E7045">
        <v>-3.0462258545192696E-3</v>
      </c>
    </row>
    <row r="7046" spans="1:5" x14ac:dyDescent="0.25">
      <c r="A7046" s="6">
        <v>45714</v>
      </c>
      <c r="B7046" t="s">
        <v>1247</v>
      </c>
      <c r="C7046">
        <v>58.044456481933594</v>
      </c>
      <c r="D7046">
        <v>4.9152727182188993E-3</v>
      </c>
      <c r="E7046">
        <v>4.9032322040933113E-3</v>
      </c>
    </row>
    <row r="7047" spans="1:5" x14ac:dyDescent="0.25">
      <c r="A7047" s="6">
        <v>45715</v>
      </c>
      <c r="B7047" t="s">
        <v>1247</v>
      </c>
      <c r="C7047">
        <v>58.259834289550781</v>
      </c>
      <c r="D7047">
        <v>3.710566360186851E-3</v>
      </c>
      <c r="E7047">
        <v>3.7036991909791769E-3</v>
      </c>
    </row>
    <row r="7048" spans="1:5" x14ac:dyDescent="0.25">
      <c r="A7048" s="6">
        <v>45716</v>
      </c>
      <c r="B7048" t="s">
        <v>1247</v>
      </c>
      <c r="C7048">
        <v>57.946556091308594</v>
      </c>
      <c r="D7048">
        <v>-5.3772586561986468E-3</v>
      </c>
      <c r="E7048">
        <v>-5.3917681490989015E-3</v>
      </c>
    </row>
    <row r="7049" spans="1:5" x14ac:dyDescent="0.25">
      <c r="A7049" s="6">
        <v>45719</v>
      </c>
      <c r="B7049" t="s">
        <v>1247</v>
      </c>
      <c r="C7049">
        <v>58.661220550537109</v>
      </c>
      <c r="D7049">
        <v>1.233316537573681E-2</v>
      </c>
      <c r="E7049">
        <v>1.22577314841318E-2</v>
      </c>
    </row>
    <row r="7050" spans="1:5" x14ac:dyDescent="0.25">
      <c r="A7050" s="6">
        <v>45720</v>
      </c>
      <c r="B7050" t="s">
        <v>1247</v>
      </c>
      <c r="C7050">
        <v>58.445842742919922</v>
      </c>
      <c r="D7050">
        <v>-3.6715534657455473E-3</v>
      </c>
      <c r="E7050">
        <v>-3.6783101616216294E-3</v>
      </c>
    </row>
    <row r="7051" spans="1:5" x14ac:dyDescent="0.25">
      <c r="A7051" s="6">
        <v>45721</v>
      </c>
      <c r="B7051" t="s">
        <v>1247</v>
      </c>
      <c r="C7051">
        <v>57.760547637939453</v>
      </c>
      <c r="D7051">
        <v>-1.1725301113285513E-2</v>
      </c>
      <c r="E7051">
        <v>-1.1794584568483512E-2</v>
      </c>
    </row>
    <row r="7052" spans="1:5" x14ac:dyDescent="0.25">
      <c r="A7052" s="6">
        <v>45722</v>
      </c>
      <c r="B7052" t="s">
        <v>1247</v>
      </c>
      <c r="C7052">
        <v>57.261264801025391</v>
      </c>
      <c r="D7052">
        <v>-8.644011480703373E-3</v>
      </c>
      <c r="E7052">
        <v>-8.6815876438367245E-3</v>
      </c>
    </row>
    <row r="7053" spans="1:5" x14ac:dyDescent="0.25">
      <c r="A7053" s="6">
        <v>45723</v>
      </c>
      <c r="B7053" t="s">
        <v>1247</v>
      </c>
      <c r="C7053">
        <v>56.889244079589844</v>
      </c>
      <c r="D7053">
        <v>-6.4969001772535728E-3</v>
      </c>
      <c r="E7053">
        <v>-6.518096891714377E-3</v>
      </c>
    </row>
    <row r="7054" spans="1:5" x14ac:dyDescent="0.25">
      <c r="A7054" s="6">
        <v>45726</v>
      </c>
      <c r="B7054" t="s">
        <v>1247</v>
      </c>
      <c r="C7054">
        <v>56.761974334716797</v>
      </c>
      <c r="D7054">
        <v>-2.237149516259973E-3</v>
      </c>
      <c r="E7054">
        <v>-2.2396556737026255E-3</v>
      </c>
    </row>
    <row r="7055" spans="1:5" x14ac:dyDescent="0.25">
      <c r="A7055" s="6">
        <v>45727</v>
      </c>
      <c r="B7055" t="s">
        <v>1247</v>
      </c>
      <c r="C7055">
        <v>55.949413299560547</v>
      </c>
      <c r="D7055">
        <v>-1.4315235590021902E-2</v>
      </c>
      <c r="E7055">
        <v>-1.4418687049881916E-2</v>
      </c>
    </row>
    <row r="7056" spans="1:5" x14ac:dyDescent="0.25">
      <c r="A7056" s="6">
        <v>45728</v>
      </c>
      <c r="B7056" t="s">
        <v>1247</v>
      </c>
      <c r="C7056">
        <v>55.205379486083984</v>
      </c>
      <c r="D7056">
        <v>-1.3298330931423852E-2</v>
      </c>
      <c r="E7056">
        <v>-1.3387545554037377E-2</v>
      </c>
    </row>
    <row r="7057" spans="1:5" x14ac:dyDescent="0.25">
      <c r="A7057" s="6">
        <v>45729</v>
      </c>
      <c r="B7057" t="s">
        <v>1247</v>
      </c>
      <c r="C7057">
        <v>54.901893615722656</v>
      </c>
      <c r="D7057">
        <v>-5.4973966882670977E-3</v>
      </c>
      <c r="E7057">
        <v>-5.5125629824032225E-3</v>
      </c>
    </row>
    <row r="7058" spans="1:5" x14ac:dyDescent="0.25">
      <c r="A7058" s="6">
        <v>45730</v>
      </c>
      <c r="B7058" t="s">
        <v>1247</v>
      </c>
      <c r="C7058">
        <v>54.725673675537109</v>
      </c>
      <c r="D7058">
        <v>-3.2097242659601122E-3</v>
      </c>
      <c r="E7058">
        <v>-3.2148864800407295E-3</v>
      </c>
    </row>
    <row r="7059" spans="1:5" x14ac:dyDescent="0.25">
      <c r="A7059" s="6">
        <v>45733</v>
      </c>
      <c r="B7059" t="s">
        <v>1247</v>
      </c>
      <c r="C7059">
        <v>54.852939605712891</v>
      </c>
      <c r="D7059">
        <v>2.3255251443834446E-3</v>
      </c>
      <c r="E7059">
        <v>2.3228252956853934E-3</v>
      </c>
    </row>
    <row r="7060" spans="1:5" x14ac:dyDescent="0.25">
      <c r="A7060" s="6">
        <v>45734</v>
      </c>
      <c r="B7060" t="s">
        <v>1247</v>
      </c>
      <c r="C7060">
        <v>54.999790191650391</v>
      </c>
      <c r="D7060">
        <v>2.6771689355771233E-3</v>
      </c>
      <c r="E7060">
        <v>2.6735917019724172E-3</v>
      </c>
    </row>
    <row r="7061" spans="1:5" x14ac:dyDescent="0.25">
      <c r="A7061" s="6">
        <v>45735</v>
      </c>
      <c r="B7061" t="s">
        <v>1247</v>
      </c>
      <c r="C7061">
        <v>54.833358764648438</v>
      </c>
      <c r="D7061">
        <v>-3.0260374889069519E-3</v>
      </c>
      <c r="E7061">
        <v>-3.0306251977393157E-3</v>
      </c>
    </row>
    <row r="7062" spans="1:5" x14ac:dyDescent="0.25">
      <c r="A7062" s="6">
        <v>45736</v>
      </c>
      <c r="B7062" t="s">
        <v>1247</v>
      </c>
      <c r="C7062">
        <v>55.528446197509766</v>
      </c>
      <c r="D7062">
        <v>1.2676360677534415E-2</v>
      </c>
      <c r="E7062">
        <v>1.2596688215611822E-2</v>
      </c>
    </row>
    <row r="7063" spans="1:5" x14ac:dyDescent="0.25">
      <c r="A7063" s="6">
        <v>45737</v>
      </c>
      <c r="B7063" t="s">
        <v>1247</v>
      </c>
      <c r="C7063">
        <v>55.528446197509766</v>
      </c>
      <c r="D7063">
        <v>0</v>
      </c>
      <c r="E7063">
        <v>0</v>
      </c>
    </row>
    <row r="7064" spans="1:5" x14ac:dyDescent="0.25">
      <c r="A7064" s="6">
        <v>45740</v>
      </c>
      <c r="B7064" t="s">
        <v>1247</v>
      </c>
      <c r="C7064">
        <v>55.900463104248047</v>
      </c>
      <c r="D7064">
        <v>6.6995735017516544E-3</v>
      </c>
      <c r="E7064">
        <v>6.6772310934226572E-3</v>
      </c>
    </row>
    <row r="7065" spans="1:5" x14ac:dyDescent="0.25">
      <c r="A7065" s="6">
        <v>45741</v>
      </c>
      <c r="B7065" t="s">
        <v>1247</v>
      </c>
      <c r="C7065">
        <v>56.155002593994141</v>
      </c>
      <c r="D7065">
        <v>4.553441521073065E-3</v>
      </c>
      <c r="E7065">
        <v>4.5431059692409041E-3</v>
      </c>
    </row>
    <row r="7066" spans="1:5" x14ac:dyDescent="0.25">
      <c r="A7066" s="6">
        <v>45742</v>
      </c>
      <c r="B7066" t="s">
        <v>1247</v>
      </c>
      <c r="C7066">
        <v>56.096260070800781</v>
      </c>
      <c r="D7066">
        <v>-1.0460781850206713E-3</v>
      </c>
      <c r="E7066">
        <v>-1.0466257066722006E-3</v>
      </c>
    </row>
    <row r="7067" spans="1:5" x14ac:dyDescent="0.25">
      <c r="A7067" s="6">
        <v>45743</v>
      </c>
      <c r="B7067" t="s">
        <v>1247</v>
      </c>
      <c r="C7067">
        <v>55.567604064941406</v>
      </c>
      <c r="D7067">
        <v>-9.424086475500193E-3</v>
      </c>
      <c r="E7067">
        <v>-9.4687741604615773E-3</v>
      </c>
    </row>
    <row r="7068" spans="1:5" x14ac:dyDescent="0.25">
      <c r="A7068" s="6">
        <v>45744</v>
      </c>
      <c r="B7068" t="s">
        <v>1247</v>
      </c>
      <c r="C7068">
        <v>55.508865356445313</v>
      </c>
      <c r="D7068">
        <v>-1.0570675033504395E-3</v>
      </c>
      <c r="E7068">
        <v>-1.0576265932356517E-3</v>
      </c>
    </row>
    <row r="7069" spans="1:5" x14ac:dyDescent="0.25">
      <c r="A7069" s="6">
        <v>45747</v>
      </c>
      <c r="B7069" t="s">
        <v>1247</v>
      </c>
      <c r="C7069">
        <v>54.245964050292969</v>
      </c>
      <c r="D7069">
        <v>-2.2751344277039953E-2</v>
      </c>
      <c r="E7069">
        <v>-2.3014149881305686E-2</v>
      </c>
    </row>
    <row r="7070" spans="1:5" x14ac:dyDescent="0.25">
      <c r="A7070" s="6">
        <v>45748</v>
      </c>
      <c r="B7070" t="s">
        <v>1247</v>
      </c>
      <c r="C7070">
        <v>54.686511993408203</v>
      </c>
      <c r="D7070">
        <v>8.1213035997809158E-3</v>
      </c>
      <c r="E7070">
        <v>8.0885032815934382E-3</v>
      </c>
    </row>
    <row r="7071" spans="1:5" x14ac:dyDescent="0.25">
      <c r="A7071" s="6">
        <v>45749</v>
      </c>
      <c r="B7071" t="s">
        <v>1247</v>
      </c>
      <c r="C7071">
        <v>54.598403930664063</v>
      </c>
      <c r="D7071">
        <v>-1.6111479692608732E-3</v>
      </c>
      <c r="E7071">
        <v>-1.6124472639084556E-3</v>
      </c>
    </row>
    <row r="7072" spans="1:5" x14ac:dyDescent="0.25">
      <c r="A7072" s="6">
        <v>45750</v>
      </c>
      <c r="B7072" t="s">
        <v>1247</v>
      </c>
      <c r="C7072">
        <v>53.893527984619141</v>
      </c>
      <c r="D7072">
        <v>-1.2910193252902769E-2</v>
      </c>
      <c r="E7072">
        <v>-1.2994254075905199E-2</v>
      </c>
    </row>
    <row r="7073" spans="1:5" x14ac:dyDescent="0.25">
      <c r="A7073" s="6">
        <v>45751</v>
      </c>
      <c r="B7073" t="s">
        <v>1247</v>
      </c>
      <c r="C7073">
        <v>53.071174621582031</v>
      </c>
      <c r="D7073">
        <v>-1.5258851921362449E-2</v>
      </c>
      <c r="E7073">
        <v>-1.5376466175191519E-2</v>
      </c>
    </row>
    <row r="7074" spans="1:5" x14ac:dyDescent="0.25">
      <c r="A7074" s="6">
        <v>45754</v>
      </c>
      <c r="B7074" t="s">
        <v>1247</v>
      </c>
      <c r="C7074">
        <v>50.897811889648438</v>
      </c>
      <c r="D7074">
        <v>-4.0951849048575073E-2</v>
      </c>
      <c r="E7074">
        <v>-4.1813995816481146E-2</v>
      </c>
    </row>
    <row r="7075" spans="1:5" x14ac:dyDescent="0.25">
      <c r="A7075" s="6">
        <v>45755</v>
      </c>
      <c r="B7075" t="s">
        <v>1247</v>
      </c>
      <c r="C7075">
        <v>52.327140808105469</v>
      </c>
      <c r="D7075">
        <v>2.8082325455482504E-2</v>
      </c>
      <c r="E7075">
        <v>2.7695246954392135E-2</v>
      </c>
    </row>
    <row r="7076" spans="1:5" x14ac:dyDescent="0.25">
      <c r="A7076" s="6">
        <v>45756</v>
      </c>
      <c r="B7076" t="s">
        <v>1247</v>
      </c>
      <c r="C7076">
        <v>51.289409637451172</v>
      </c>
      <c r="D7076">
        <v>-1.9831604682164383E-2</v>
      </c>
      <c r="E7076">
        <v>-2.0030890121964084E-2</v>
      </c>
    </row>
    <row r="7077" spans="1:5" x14ac:dyDescent="0.25">
      <c r="A7077" s="6">
        <v>45757</v>
      </c>
      <c r="B7077" t="s">
        <v>1247</v>
      </c>
      <c r="C7077">
        <v>54.001216888427734</v>
      </c>
      <c r="D7077">
        <v>5.2872654806235486E-2</v>
      </c>
      <c r="E7077">
        <v>5.1522290231924374E-2</v>
      </c>
    </row>
    <row r="7078" spans="1:5" x14ac:dyDescent="0.25">
      <c r="A7078" s="6">
        <v>45758</v>
      </c>
      <c r="B7078" t="s">
        <v>1247</v>
      </c>
      <c r="C7078">
        <v>53.531303405761719</v>
      </c>
      <c r="D7078">
        <v>-8.7019054336665569E-3</v>
      </c>
      <c r="E7078">
        <v>-8.7399881015600787E-3</v>
      </c>
    </row>
    <row r="7079" spans="1:5" x14ac:dyDescent="0.25">
      <c r="A7079" s="6">
        <v>45761</v>
      </c>
      <c r="B7079" t="s">
        <v>1247</v>
      </c>
      <c r="C7079">
        <v>53.423610687255859</v>
      </c>
      <c r="D7079">
        <v>-2.0117709014024765E-3</v>
      </c>
      <c r="E7079">
        <v>-2.0137972306118689E-3</v>
      </c>
    </row>
    <row r="7080" spans="1:5" x14ac:dyDescent="0.25">
      <c r="A7080" s="6">
        <v>45762</v>
      </c>
      <c r="B7080" t="s">
        <v>1247</v>
      </c>
      <c r="C7080">
        <v>52.846004486083984</v>
      </c>
      <c r="D7080">
        <v>-1.081181510836482E-2</v>
      </c>
      <c r="E7080">
        <v>-1.0870687510902831E-2</v>
      </c>
    </row>
    <row r="7081" spans="1:5" x14ac:dyDescent="0.25">
      <c r="A7081" s="6">
        <v>45763</v>
      </c>
      <c r="B7081" t="s">
        <v>1247</v>
      </c>
      <c r="C7081">
        <v>52.268402099609375</v>
      </c>
      <c r="D7081">
        <v>-1.0929915933885037E-2</v>
      </c>
      <c r="E7081">
        <v>-1.099008630479514E-2</v>
      </c>
    </row>
    <row r="7082" spans="1:5" x14ac:dyDescent="0.25">
      <c r="A7082" s="6">
        <v>45764</v>
      </c>
      <c r="B7082" t="s">
        <v>1247</v>
      </c>
      <c r="C7082">
        <v>52.287979125976563</v>
      </c>
      <c r="D7082">
        <v>3.7454801717262676E-4</v>
      </c>
      <c r="E7082">
        <v>3.7447789157376567E-4</v>
      </c>
    </row>
    <row r="7083" spans="1:5" x14ac:dyDescent="0.25">
      <c r="A7083" s="6">
        <v>45770</v>
      </c>
      <c r="B7083" t="s">
        <v>1247</v>
      </c>
      <c r="C7083">
        <v>52.141132354736328</v>
      </c>
      <c r="D7083">
        <v>2.9576681834582175E-2</v>
      </c>
      <c r="E7083">
        <v>2.9147729252504914E-2</v>
      </c>
    </row>
    <row r="7084" spans="1:5" x14ac:dyDescent="0.25">
      <c r="A7084" s="6">
        <v>45771</v>
      </c>
      <c r="B7084" t="s">
        <v>1247</v>
      </c>
      <c r="C7084">
        <v>52.376091003417969</v>
      </c>
      <c r="D7084">
        <v>4.5062053329245622E-3</v>
      </c>
      <c r="E7084">
        <v>4.4960827877926334E-3</v>
      </c>
    </row>
    <row r="7085" spans="1:5" x14ac:dyDescent="0.25">
      <c r="A7085" s="6">
        <v>45776</v>
      </c>
      <c r="B7085" t="s">
        <v>1247</v>
      </c>
      <c r="C7085">
        <v>53.384452819824219</v>
      </c>
      <c r="D7085">
        <v>3.3118923641792808E-3</v>
      </c>
      <c r="E7085">
        <v>3.3064201276402018E-3</v>
      </c>
    </row>
    <row r="7086" spans="1:5" x14ac:dyDescent="0.25">
      <c r="A7086" s="6">
        <v>45777</v>
      </c>
      <c r="B7086" t="s">
        <v>1247</v>
      </c>
      <c r="C7086">
        <v>53.609619140625</v>
      </c>
      <c r="D7086">
        <v>4.2178257696250387E-3</v>
      </c>
      <c r="E7086">
        <v>4.2089556754411643E-3</v>
      </c>
    </row>
    <row r="7087" spans="1:5" x14ac:dyDescent="0.25">
      <c r="A7087" s="6">
        <v>45778</v>
      </c>
      <c r="B7087" t="s">
        <v>1247</v>
      </c>
      <c r="C7087">
        <v>54.578823089599609</v>
      </c>
      <c r="D7087">
        <v>1.8078918755834783E-2</v>
      </c>
      <c r="E7087">
        <v>1.7917438459343051E-2</v>
      </c>
    </row>
    <row r="7088" spans="1:5" x14ac:dyDescent="0.25">
      <c r="A7088" s="6">
        <v>45779</v>
      </c>
      <c r="B7088" t="s">
        <v>1247</v>
      </c>
      <c r="C7088">
        <v>54.275333404541016</v>
      </c>
      <c r="D7088">
        <v>-5.5605758402003103E-3</v>
      </c>
      <c r="E7088">
        <v>-5.5760933931259318E-3</v>
      </c>
    </row>
    <row r="7089" spans="1:5" x14ac:dyDescent="0.25">
      <c r="A7089" s="6">
        <v>45782</v>
      </c>
      <c r="B7089" t="s">
        <v>1247</v>
      </c>
      <c r="C7089">
        <v>54.108905792236328</v>
      </c>
      <c r="D7089">
        <v>-3.0663581753468394E-3</v>
      </c>
      <c r="E7089">
        <v>-3.0710690842641539E-3</v>
      </c>
    </row>
    <row r="7090" spans="1:5" x14ac:dyDescent="0.25">
      <c r="A7090" s="6">
        <v>45783</v>
      </c>
      <c r="B7090" t="s">
        <v>1247</v>
      </c>
      <c r="C7090">
        <v>54.236175537109375</v>
      </c>
      <c r="D7090">
        <v>2.3521034663263052E-3</v>
      </c>
      <c r="E7090">
        <v>2.3493416009158137E-3</v>
      </c>
    </row>
    <row r="7091" spans="1:5" x14ac:dyDescent="0.25">
      <c r="A7091" s="6">
        <v>45784</v>
      </c>
      <c r="B7091" t="s">
        <v>1247</v>
      </c>
      <c r="C7091">
        <v>53.844577789306641</v>
      </c>
      <c r="D7091">
        <v>-7.2202315875830037E-3</v>
      </c>
      <c r="E7091">
        <v>-7.2464236108054731E-3</v>
      </c>
    </row>
    <row r="7092" spans="1:5" x14ac:dyDescent="0.25">
      <c r="A7092" s="6">
        <v>45785</v>
      </c>
      <c r="B7092" t="s">
        <v>1247</v>
      </c>
      <c r="C7092">
        <v>54.441764831542969</v>
      </c>
      <c r="D7092">
        <v>1.1090941126386422E-2</v>
      </c>
      <c r="E7092">
        <v>1.1029887651073362E-2</v>
      </c>
    </row>
    <row r="7093" spans="1:5" x14ac:dyDescent="0.25">
      <c r="A7093" s="6">
        <v>45786</v>
      </c>
      <c r="B7093" t="s">
        <v>1247</v>
      </c>
      <c r="C7093">
        <v>54.549453735351563</v>
      </c>
      <c r="D7093">
        <v>1.9780568124823095E-3</v>
      </c>
      <c r="E7093">
        <v>1.9761030341377316E-3</v>
      </c>
    </row>
    <row r="7094" spans="1:5" x14ac:dyDescent="0.25">
      <c r="A7094" s="6">
        <v>45789</v>
      </c>
      <c r="B7094" t="s">
        <v>1247</v>
      </c>
      <c r="C7094">
        <v>54.686511993408203</v>
      </c>
      <c r="D7094">
        <v>2.5125505146501581E-3</v>
      </c>
      <c r="E7094">
        <v>2.5093993368310971E-3</v>
      </c>
    </row>
    <row r="7095" spans="1:5" x14ac:dyDescent="0.25">
      <c r="A7095" s="6">
        <v>45790</v>
      </c>
      <c r="B7095" t="s">
        <v>1247</v>
      </c>
      <c r="C7095">
        <v>55.7242431640625</v>
      </c>
      <c r="D7095">
        <v>1.8975998520062598E-2</v>
      </c>
      <c r="E7095">
        <v>1.8798200008392739E-2</v>
      </c>
    </row>
    <row r="7096" spans="1:5" x14ac:dyDescent="0.25">
      <c r="A7096" s="6">
        <v>45791</v>
      </c>
      <c r="B7096" t="s">
        <v>1247</v>
      </c>
      <c r="C7096">
        <v>55.371807098388672</v>
      </c>
      <c r="D7096">
        <v>-6.3246451752819732E-3</v>
      </c>
      <c r="E7096">
        <v>-6.3447304766345615E-3</v>
      </c>
    </row>
    <row r="7097" spans="1:5" x14ac:dyDescent="0.25">
      <c r="A7097" s="6">
        <v>45792</v>
      </c>
      <c r="B7097" t="s">
        <v>1247</v>
      </c>
      <c r="C7097">
        <v>55.548027038574219</v>
      </c>
      <c r="D7097">
        <v>3.1824849037782599E-3</v>
      </c>
      <c r="E7097">
        <v>3.1774315174088125E-3</v>
      </c>
    </row>
    <row r="7098" spans="1:5" x14ac:dyDescent="0.25">
      <c r="A7098" s="6">
        <v>45793</v>
      </c>
      <c r="B7098" t="s">
        <v>1247</v>
      </c>
      <c r="C7098">
        <v>56.0179443359375</v>
      </c>
      <c r="D7098">
        <v>8.4596577487254798E-3</v>
      </c>
      <c r="E7098">
        <v>8.4240753797188081E-3</v>
      </c>
    </row>
    <row r="7099" spans="1:5" x14ac:dyDescent="0.25">
      <c r="A7099" s="6">
        <v>45796</v>
      </c>
      <c r="B7099" t="s">
        <v>1247</v>
      </c>
      <c r="C7099">
        <v>56.272480010986328</v>
      </c>
      <c r="D7099">
        <v>4.5438239133230862E-3</v>
      </c>
      <c r="E7099">
        <v>4.5335319103682759E-3</v>
      </c>
    </row>
    <row r="7100" spans="1:5" x14ac:dyDescent="0.25">
      <c r="A7100" s="6">
        <v>45797</v>
      </c>
      <c r="B7100" t="s">
        <v>1247</v>
      </c>
      <c r="C7100">
        <v>56.575969696044922</v>
      </c>
      <c r="D7100">
        <v>5.3932168086308074E-3</v>
      </c>
      <c r="E7100">
        <v>5.3787254947070488E-3</v>
      </c>
    </row>
    <row r="7101" spans="1:5" x14ac:dyDescent="0.25">
      <c r="A7101" s="6">
        <v>45798</v>
      </c>
      <c r="B7101" t="s">
        <v>1247</v>
      </c>
      <c r="C7101">
        <v>56.184368133544922</v>
      </c>
      <c r="D7101">
        <v>-6.9216942211310917E-3</v>
      </c>
      <c r="E7101">
        <v>-6.9457602627236315E-3</v>
      </c>
    </row>
    <row r="7102" spans="1:5" x14ac:dyDescent="0.25">
      <c r="A7102" s="6">
        <v>45799</v>
      </c>
      <c r="B7102" t="s">
        <v>1247</v>
      </c>
      <c r="C7102">
        <v>55.763404846191406</v>
      </c>
      <c r="D7102">
        <v>-7.4925339794322809E-3</v>
      </c>
      <c r="E7102">
        <v>-7.5207440102258126E-3</v>
      </c>
    </row>
    <row r="7103" spans="1:5" x14ac:dyDescent="0.25">
      <c r="A7103" s="6">
        <v>45800</v>
      </c>
      <c r="B7103" t="s">
        <v>1247</v>
      </c>
      <c r="C7103">
        <v>55.714454650878906</v>
      </c>
      <c r="D7103">
        <v>-8.7781934133179806E-4</v>
      </c>
      <c r="E7103">
        <v>-8.7820485035116627E-4</v>
      </c>
    </row>
    <row r="7104" spans="1:5" x14ac:dyDescent="0.25">
      <c r="A7104" s="6">
        <v>45803</v>
      </c>
      <c r="B7104" t="s">
        <v>1247</v>
      </c>
      <c r="C7104">
        <v>55.107479095458984</v>
      </c>
      <c r="D7104">
        <v>-1.0894400012050443E-2</v>
      </c>
      <c r="E7104">
        <v>-1.0954178551884514E-2</v>
      </c>
    </row>
    <row r="7105" spans="1:5" x14ac:dyDescent="0.25">
      <c r="A7105" s="6">
        <v>45804</v>
      </c>
      <c r="B7105" t="s">
        <v>1247</v>
      </c>
      <c r="C7105">
        <v>55.587184906005859</v>
      </c>
      <c r="D7105">
        <v>8.7049129885965471E-3</v>
      </c>
      <c r="E7105">
        <v>8.6672436810438045E-3</v>
      </c>
    </row>
    <row r="7106" spans="1:5" x14ac:dyDescent="0.25">
      <c r="A7106" s="6">
        <v>45805</v>
      </c>
      <c r="B7106" t="s">
        <v>1247</v>
      </c>
      <c r="C7106">
        <v>56.233318328857422</v>
      </c>
      <c r="D7106">
        <v>1.1623783862128034E-2</v>
      </c>
      <c r="E7106">
        <v>1.1556746670276079E-2</v>
      </c>
    </row>
    <row r="7107" spans="1:5" x14ac:dyDescent="0.25">
      <c r="A7107" s="6">
        <v>45806</v>
      </c>
      <c r="B7107" t="s">
        <v>1247</v>
      </c>
      <c r="C7107">
        <v>56.771766662597656</v>
      </c>
      <c r="D7107">
        <v>9.5752544886527069E-3</v>
      </c>
      <c r="E7107">
        <v>9.5297022911318557E-3</v>
      </c>
    </row>
    <row r="7108" spans="1:5" x14ac:dyDescent="0.25">
      <c r="A7108" s="6">
        <v>45807</v>
      </c>
      <c r="B7108" t="s">
        <v>1247</v>
      </c>
      <c r="C7108">
        <v>56.174583435058594</v>
      </c>
      <c r="D7108">
        <v>-1.0519017861258417E-2</v>
      </c>
      <c r="E7108">
        <v>-1.0574733791986817E-2</v>
      </c>
    </row>
    <row r="7109" spans="1:5" x14ac:dyDescent="0.25">
      <c r="A7109" s="6">
        <v>45810</v>
      </c>
      <c r="B7109" t="s">
        <v>1247</v>
      </c>
      <c r="C7109">
        <v>55.812351226806641</v>
      </c>
      <c r="D7109">
        <v>-6.4483292283015192E-3</v>
      </c>
      <c r="E7109">
        <v>-6.4692095135902234E-3</v>
      </c>
    </row>
    <row r="7110" spans="1:5" x14ac:dyDescent="0.25">
      <c r="A7110" s="6">
        <v>45811</v>
      </c>
      <c r="B7110" t="s">
        <v>1247</v>
      </c>
      <c r="C7110">
        <v>56.194160461425781</v>
      </c>
      <c r="D7110">
        <v>6.8409451712143632E-3</v>
      </c>
      <c r="E7110">
        <v>6.8176520766449651E-3</v>
      </c>
    </row>
    <row r="7111" spans="1:5" x14ac:dyDescent="0.25">
      <c r="A7111" s="6">
        <v>45812</v>
      </c>
      <c r="B7111" t="s">
        <v>1247</v>
      </c>
      <c r="C7111">
        <v>56.487857818603516</v>
      </c>
      <c r="D7111">
        <v>5.2264746864461031E-3</v>
      </c>
      <c r="E7111">
        <v>5.2128640707169429E-3</v>
      </c>
    </row>
    <row r="7112" spans="1:5" x14ac:dyDescent="0.25">
      <c r="A7112" s="6">
        <v>45813</v>
      </c>
      <c r="B7112" t="s">
        <v>1247</v>
      </c>
      <c r="C7112">
        <v>56.497646331787109</v>
      </c>
      <c r="D7112">
        <v>1.7328526096749286E-4</v>
      </c>
      <c r="E7112">
        <v>1.7327024881089051E-4</v>
      </c>
    </row>
    <row r="7113" spans="1:5" x14ac:dyDescent="0.25">
      <c r="A7113" s="6">
        <v>45814</v>
      </c>
      <c r="B7113" t="s">
        <v>1247</v>
      </c>
      <c r="C7113">
        <v>56.448699951171875</v>
      </c>
      <c r="D7113">
        <v>-8.6634371152016776E-4</v>
      </c>
      <c r="E7113">
        <v>-8.6671920411951204E-4</v>
      </c>
    </row>
    <row r="7114" spans="1:5" x14ac:dyDescent="0.25">
      <c r="A7114" s="6">
        <v>45819</v>
      </c>
      <c r="B7114" t="s">
        <v>1247</v>
      </c>
      <c r="C7114">
        <v>56.752185821533203</v>
      </c>
      <c r="D7114">
        <v>3.2883334533726494E-3</v>
      </c>
      <c r="E7114">
        <v>3.2829387081680043E-3</v>
      </c>
    </row>
    <row r="7115" spans="1:5" x14ac:dyDescent="0.25">
      <c r="A7115" s="6">
        <v>45820</v>
      </c>
      <c r="B7115" t="s">
        <v>1247</v>
      </c>
      <c r="C7115">
        <v>56.644496917724609</v>
      </c>
      <c r="D7115">
        <v>-1.8975287427208665E-3</v>
      </c>
      <c r="E7115">
        <v>-1.8993313310553209E-3</v>
      </c>
    </row>
    <row r="7116" spans="1:5" x14ac:dyDescent="0.25">
      <c r="A7116" s="6">
        <v>45821</v>
      </c>
      <c r="B7116" t="s">
        <v>1247</v>
      </c>
      <c r="C7116">
        <v>56.380168914794922</v>
      </c>
      <c r="D7116">
        <v>-4.6664374707682255E-3</v>
      </c>
      <c r="E7116">
        <v>-4.6773592806434805E-3</v>
      </c>
    </row>
    <row r="7117" spans="1:5" x14ac:dyDescent="0.25">
      <c r="A7117" s="6">
        <v>45824</v>
      </c>
      <c r="B7117" t="s">
        <v>1247</v>
      </c>
      <c r="C7117">
        <v>56.292060852050781</v>
      </c>
      <c r="D7117">
        <v>-1.5627491800759286E-3</v>
      </c>
      <c r="E7117">
        <v>-1.5639715462429781E-3</v>
      </c>
    </row>
    <row r="7118" spans="1:5" x14ac:dyDescent="0.25">
      <c r="A7118" s="6">
        <v>45825</v>
      </c>
      <c r="B7118" t="s">
        <v>1247</v>
      </c>
      <c r="C7118">
        <v>56.106052398681641</v>
      </c>
      <c r="D7118">
        <v>-3.3043461289864462E-3</v>
      </c>
      <c r="E7118">
        <v>-3.3098175369317509E-3</v>
      </c>
    </row>
    <row r="7119" spans="1:5" x14ac:dyDescent="0.25">
      <c r="A7119" s="6">
        <v>45826</v>
      </c>
      <c r="B7119" t="s">
        <v>1247</v>
      </c>
      <c r="C7119">
        <v>56.086471557617188</v>
      </c>
      <c r="D7119">
        <v>-3.4899694823142813E-4</v>
      </c>
      <c r="E7119">
        <v>-3.4905786183921995E-4</v>
      </c>
    </row>
    <row r="7120" spans="1:5" x14ac:dyDescent="0.25">
      <c r="A7120" s="6">
        <v>45827</v>
      </c>
      <c r="B7120" t="s">
        <v>1247</v>
      </c>
      <c r="C7120">
        <v>55.841724395751953</v>
      </c>
      <c r="D7120">
        <v>-4.3637468192986306E-3</v>
      </c>
      <c r="E7120">
        <v>-4.3732957519919844E-3</v>
      </c>
    </row>
    <row r="7121" spans="1:5" x14ac:dyDescent="0.25">
      <c r="A7121" s="6">
        <v>45828</v>
      </c>
      <c r="B7121" t="s">
        <v>1247</v>
      </c>
      <c r="C7121">
        <v>55.900463104248047</v>
      </c>
      <c r="D7121">
        <v>1.0518784856967667E-3</v>
      </c>
      <c r="E7121">
        <v>1.051325649166369E-3</v>
      </c>
    </row>
    <row r="7122" spans="1:5" x14ac:dyDescent="0.25">
      <c r="A7122" s="6">
        <v>45831</v>
      </c>
      <c r="B7122" t="s">
        <v>1247</v>
      </c>
      <c r="C7122">
        <v>55.939620971679688</v>
      </c>
      <c r="D7122">
        <v>7.0049271968675164E-4</v>
      </c>
      <c r="E7122">
        <v>7.002474891763601E-4</v>
      </c>
    </row>
    <row r="7123" spans="1:5" x14ac:dyDescent="0.25">
      <c r="A7123" s="6">
        <v>45832</v>
      </c>
      <c r="B7123" t="s">
        <v>1247</v>
      </c>
      <c r="C7123">
        <v>56.585758209228516</v>
      </c>
      <c r="D7123">
        <v>1.155061879800634E-2</v>
      </c>
      <c r="E7123">
        <v>1.1484419673594638E-2</v>
      </c>
    </row>
    <row r="7124" spans="1:5" x14ac:dyDescent="0.25">
      <c r="A7124" s="6">
        <v>45833</v>
      </c>
      <c r="B7124" t="s">
        <v>1247</v>
      </c>
      <c r="C7124">
        <v>56.752185821533203</v>
      </c>
      <c r="D7124">
        <v>2.9411572376447648E-3</v>
      </c>
      <c r="E7124">
        <v>2.9368404967676557E-3</v>
      </c>
    </row>
    <row r="7125" spans="1:5" x14ac:dyDescent="0.25">
      <c r="A7125" s="6">
        <v>45834</v>
      </c>
      <c r="B7125" t="s">
        <v>1247</v>
      </c>
      <c r="C7125">
        <v>56.63470458984375</v>
      </c>
      <c r="D7125">
        <v>-2.0700741299884973E-3</v>
      </c>
      <c r="E7125">
        <v>-2.0722196949373374E-3</v>
      </c>
    </row>
    <row r="7126" spans="1:5" x14ac:dyDescent="0.25">
      <c r="A7126" s="6">
        <v>45835</v>
      </c>
      <c r="B7126" t="s">
        <v>1247</v>
      </c>
      <c r="C7126">
        <v>56.879451751708984</v>
      </c>
      <c r="D7126">
        <v>4.3215050495579721E-3</v>
      </c>
      <c r="E7126">
        <v>4.3121941616725834E-3</v>
      </c>
    </row>
    <row r="7127" spans="1:5" x14ac:dyDescent="0.25">
      <c r="A7127" s="6">
        <v>45838</v>
      </c>
      <c r="B7127" t="s">
        <v>1247</v>
      </c>
      <c r="C7127">
        <v>57.319999694824219</v>
      </c>
      <c r="D7127">
        <v>7.7452916571405517E-3</v>
      </c>
      <c r="E7127">
        <v>7.7154508704013374E-3</v>
      </c>
    </row>
    <row r="7128" spans="1:5" x14ac:dyDescent="0.25">
      <c r="A7128" s="6">
        <v>45839</v>
      </c>
      <c r="B7128" t="s">
        <v>1247</v>
      </c>
      <c r="C7128">
        <v>57.110000610351563</v>
      </c>
      <c r="D7128">
        <v>-3.6636267548971757E-3</v>
      </c>
      <c r="E7128">
        <v>-3.6703542718304993E-3</v>
      </c>
    </row>
    <row r="7129" spans="1:5" x14ac:dyDescent="0.25">
      <c r="A7129" s="6">
        <v>45840</v>
      </c>
      <c r="B7129" t="s">
        <v>1247</v>
      </c>
      <c r="C7129">
        <v>57.319999694824219</v>
      </c>
      <c r="D7129">
        <v>3.6770982705014443E-3</v>
      </c>
      <c r="E7129">
        <v>3.670354271830573E-3</v>
      </c>
    </row>
    <row r="7130" spans="1:5" x14ac:dyDescent="0.25">
      <c r="A7130" s="6">
        <v>45841</v>
      </c>
      <c r="B7130" t="s">
        <v>1247</v>
      </c>
      <c r="C7130">
        <v>57.270000457763672</v>
      </c>
      <c r="D7130">
        <v>-8.7228257722860025E-4</v>
      </c>
      <c r="E7130">
        <v>-8.7266323705392247E-4</v>
      </c>
    </row>
    <row r="7131" spans="1:5" x14ac:dyDescent="0.25">
      <c r="A7131" s="6">
        <v>45842</v>
      </c>
      <c r="B7131" t="s">
        <v>1247</v>
      </c>
      <c r="C7131">
        <v>57.380001068115234</v>
      </c>
      <c r="D7131">
        <v>1.9207370258829126E-3</v>
      </c>
      <c r="E7131">
        <v>1.9188947691382433E-3</v>
      </c>
    </row>
    <row r="7132" spans="1:5" x14ac:dyDescent="0.25">
      <c r="A7132" s="6">
        <v>45845</v>
      </c>
      <c r="B7132" t="s">
        <v>1247</v>
      </c>
      <c r="C7132">
        <v>58</v>
      </c>
      <c r="D7132">
        <v>1.080513977594344E-2</v>
      </c>
      <c r="E7132">
        <v>1.0747181378435512E-2</v>
      </c>
    </row>
    <row r="7133" spans="1:5" x14ac:dyDescent="0.25">
      <c r="A7133" s="6">
        <v>45846</v>
      </c>
      <c r="B7133" t="s">
        <v>1247</v>
      </c>
      <c r="C7133">
        <v>57.509998321533203</v>
      </c>
      <c r="D7133">
        <v>-8.4483048011516626E-3</v>
      </c>
      <c r="E7133">
        <v>-8.4841940064080724E-3</v>
      </c>
    </row>
    <row r="7134" spans="1:5" x14ac:dyDescent="0.25">
      <c r="A7134" s="6">
        <v>45847</v>
      </c>
      <c r="B7134" t="s">
        <v>1247</v>
      </c>
      <c r="C7134">
        <v>57.509998321533203</v>
      </c>
      <c r="D7134">
        <v>0</v>
      </c>
      <c r="E7134">
        <v>0</v>
      </c>
    </row>
    <row r="7135" spans="1:5" x14ac:dyDescent="0.25">
      <c r="A7135" s="6">
        <v>45848</v>
      </c>
      <c r="B7135" t="s">
        <v>1247</v>
      </c>
      <c r="C7135">
        <v>57.529998779296875</v>
      </c>
      <c r="D7135">
        <v>3.4777357585458191E-4</v>
      </c>
      <c r="E7135">
        <v>3.4771311664155555E-4</v>
      </c>
    </row>
    <row r="7136" spans="1:5" x14ac:dyDescent="0.25">
      <c r="A7136" s="6">
        <v>45849</v>
      </c>
      <c r="B7136" t="s">
        <v>1247</v>
      </c>
      <c r="C7136">
        <v>57.259998321533203</v>
      </c>
      <c r="D7136">
        <v>-4.6932116025150128E-3</v>
      </c>
      <c r="E7136">
        <v>-4.7042592997613864E-3</v>
      </c>
    </row>
    <row r="7137" spans="1:5" x14ac:dyDescent="0.25">
      <c r="A7137" s="6">
        <v>45852</v>
      </c>
      <c r="B7137" t="s">
        <v>1247</v>
      </c>
      <c r="C7137">
        <v>56.919998168945313</v>
      </c>
      <c r="D7137">
        <v>-5.9378302926011983E-3</v>
      </c>
      <c r="E7137">
        <v>-5.9555293041561787E-3</v>
      </c>
    </row>
    <row r="7138" spans="1:5" x14ac:dyDescent="0.25">
      <c r="A7138" s="6">
        <v>45853</v>
      </c>
      <c r="B7138" t="s">
        <v>1247</v>
      </c>
      <c r="C7138">
        <v>57.520000457763672</v>
      </c>
      <c r="D7138">
        <v>1.0541150880530203E-2</v>
      </c>
      <c r="E7138">
        <v>1.0485980318395068E-2</v>
      </c>
    </row>
    <row r="7139" spans="1:5" x14ac:dyDescent="0.25">
      <c r="A7139" s="6">
        <v>45854</v>
      </c>
      <c r="B7139" t="s">
        <v>1247</v>
      </c>
      <c r="C7139">
        <v>57.209999084472656</v>
      </c>
      <c r="D7139">
        <v>-5.3894535956870993E-3</v>
      </c>
      <c r="E7139">
        <v>-5.4040290936182948E-3</v>
      </c>
    </row>
    <row r="7140" spans="1:5" x14ac:dyDescent="0.25">
      <c r="A7140" s="6">
        <v>45855</v>
      </c>
      <c r="B7140" t="s">
        <v>1247</v>
      </c>
      <c r="C7140">
        <v>57.830001831054688</v>
      </c>
      <c r="D7140">
        <v>1.0837314394404718E-2</v>
      </c>
      <c r="E7140">
        <v>1.0779011555327201E-2</v>
      </c>
    </row>
    <row r="7141" spans="1:5" x14ac:dyDescent="0.25">
      <c r="A7141" s="6">
        <v>45856</v>
      </c>
      <c r="B7141" t="s">
        <v>1247</v>
      </c>
      <c r="C7141">
        <v>57.919998168945313</v>
      </c>
      <c r="D7141">
        <v>1.5562222901797096E-3</v>
      </c>
      <c r="E7141">
        <v>1.5550126311078044E-3</v>
      </c>
    </row>
    <row r="7142" spans="1:5" x14ac:dyDescent="0.25">
      <c r="A7142" s="6">
        <v>45859</v>
      </c>
      <c r="B7142" t="s">
        <v>1247</v>
      </c>
      <c r="C7142">
        <v>57.610000610351563</v>
      </c>
      <c r="D7142">
        <v>-5.3521679626011842E-3</v>
      </c>
      <c r="E7142">
        <v>-5.3665421251134909E-3</v>
      </c>
    </row>
    <row r="7143" spans="1:5" x14ac:dyDescent="0.25">
      <c r="A7143" s="6">
        <v>45860</v>
      </c>
      <c r="B7143" t="s">
        <v>1247</v>
      </c>
      <c r="C7143">
        <v>57.639999389648438</v>
      </c>
      <c r="D7143">
        <v>5.2072173197448279E-4</v>
      </c>
      <c r="E7143">
        <v>5.2058620345979509E-4</v>
      </c>
    </row>
    <row r="7144" spans="1:5" x14ac:dyDescent="0.25">
      <c r="A7144" s="6">
        <v>45861</v>
      </c>
      <c r="B7144" t="s">
        <v>1247</v>
      </c>
      <c r="C7144">
        <v>57.580001831054688</v>
      </c>
      <c r="D7144">
        <v>-1.0409014439463071E-3</v>
      </c>
      <c r="E7144">
        <v>-1.0414435580785501E-3</v>
      </c>
    </row>
    <row r="7145" spans="1:5" x14ac:dyDescent="0.25">
      <c r="A7145" s="6">
        <v>45862</v>
      </c>
      <c r="B7145" t="s">
        <v>1247</v>
      </c>
      <c r="C7145">
        <v>57.529998779296875</v>
      </c>
      <c r="D7145">
        <v>-8.6841004112025999E-4</v>
      </c>
      <c r="E7145">
        <v>-8.6878732756205646E-4</v>
      </c>
    </row>
    <row r="7146" spans="1:5" x14ac:dyDescent="0.25">
      <c r="A7146" s="6">
        <v>45863</v>
      </c>
      <c r="B7146" t="s">
        <v>1247</v>
      </c>
      <c r="C7146">
        <v>57.849998474121094</v>
      </c>
      <c r="D7146">
        <v>5.5623101271362607E-3</v>
      </c>
      <c r="E7146">
        <v>5.5468976065603977E-3</v>
      </c>
    </row>
    <row r="7147" spans="1:5" x14ac:dyDescent="0.25">
      <c r="A7147" s="6">
        <v>45866</v>
      </c>
      <c r="B7147" t="s">
        <v>1247</v>
      </c>
      <c r="C7147">
        <v>58.290000915527344</v>
      </c>
      <c r="D7147">
        <v>7.6059196717712663E-3</v>
      </c>
      <c r="E7147">
        <v>7.5771405006672564E-3</v>
      </c>
    </row>
    <row r="7148" spans="1:5" x14ac:dyDescent="0.25">
      <c r="A7148" s="6">
        <v>45867</v>
      </c>
      <c r="B7148" t="s">
        <v>1247</v>
      </c>
      <c r="C7148">
        <v>58.360000610351563</v>
      </c>
      <c r="D7148">
        <v>1.2008868369322023E-3</v>
      </c>
      <c r="E7148">
        <v>1.2001663490931978E-3</v>
      </c>
    </row>
    <row r="7149" spans="1:5" x14ac:dyDescent="0.25">
      <c r="A7149" s="6">
        <v>45868</v>
      </c>
      <c r="B7149" t="s">
        <v>1247</v>
      </c>
      <c r="C7149">
        <v>58</v>
      </c>
      <c r="D7149">
        <v>-6.1686190299269361E-3</v>
      </c>
      <c r="E7149">
        <v>-6.1877235665541664E-3</v>
      </c>
    </row>
    <row r="7150" spans="1:5" x14ac:dyDescent="0.25">
      <c r="A7150" s="6">
        <v>45869</v>
      </c>
      <c r="B7150" t="s">
        <v>1247</v>
      </c>
      <c r="C7150">
        <v>58.700000762939453</v>
      </c>
      <c r="D7150">
        <v>1.2068978671369912E-2</v>
      </c>
      <c r="E7150">
        <v>1.1996729284896333E-2</v>
      </c>
    </row>
    <row r="7151" spans="1:5" x14ac:dyDescent="0.25">
      <c r="A7151" s="6">
        <v>45870</v>
      </c>
      <c r="B7151" t="s">
        <v>1247</v>
      </c>
      <c r="C7151">
        <v>58.150001525878906</v>
      </c>
      <c r="D7151">
        <v>-9.3696632012275627E-3</v>
      </c>
      <c r="E7151">
        <v>-9.4138346262485802E-3</v>
      </c>
    </row>
    <row r="7152" spans="1:5" x14ac:dyDescent="0.25">
      <c r="A7152" s="6">
        <v>45873</v>
      </c>
      <c r="B7152" t="s">
        <v>1247</v>
      </c>
      <c r="C7152">
        <v>57.430000305175781</v>
      </c>
      <c r="D7152">
        <v>-1.2381791948581466E-2</v>
      </c>
      <c r="E7152">
        <v>-1.2459085014987954E-2</v>
      </c>
    </row>
    <row r="7153" spans="1:5" x14ac:dyDescent="0.25">
      <c r="A7153" s="6">
        <v>45874</v>
      </c>
      <c r="B7153" t="s">
        <v>1247</v>
      </c>
      <c r="C7153">
        <v>58.279998779296875</v>
      </c>
      <c r="D7153">
        <v>1.4800600202059977E-2</v>
      </c>
      <c r="E7153">
        <v>1.4692140191435245E-2</v>
      </c>
    </row>
    <row r="7154" spans="1:5" x14ac:dyDescent="0.25">
      <c r="A7154" s="6">
        <v>45875</v>
      </c>
      <c r="B7154" t="s">
        <v>1247</v>
      </c>
      <c r="C7154">
        <v>57.880001068115234</v>
      </c>
      <c r="D7154">
        <v>-6.863378853119273E-3</v>
      </c>
      <c r="E7154">
        <v>-6.8870401642710088E-3</v>
      </c>
    </row>
    <row r="7155" spans="1:5" x14ac:dyDescent="0.25">
      <c r="A7155" s="6">
        <v>45876</v>
      </c>
      <c r="B7155" t="s">
        <v>1247</v>
      </c>
      <c r="C7155">
        <v>57.799999237060547</v>
      </c>
      <c r="D7155">
        <v>-1.3822016167646112E-3</v>
      </c>
      <c r="E7155">
        <v>-1.383157738556251E-3</v>
      </c>
    </row>
    <row r="7156" spans="1:5" x14ac:dyDescent="0.25">
      <c r="A7156" s="6">
        <v>45877</v>
      </c>
      <c r="B7156" t="s">
        <v>1247</v>
      </c>
      <c r="C7156">
        <v>57.700000762939453</v>
      </c>
      <c r="D7156">
        <v>-1.7300774297757116E-3</v>
      </c>
      <c r="E7156">
        <v>-1.7315757421125057E-3</v>
      </c>
    </row>
    <row r="7157" spans="1:5" x14ac:dyDescent="0.25">
      <c r="A7157" s="6">
        <v>45880</v>
      </c>
      <c r="B7157" t="s">
        <v>1247</v>
      </c>
      <c r="C7157">
        <v>58.159999847412109</v>
      </c>
      <c r="D7157">
        <v>7.9722543915130561E-3</v>
      </c>
      <c r="E7157">
        <v>7.9406438651009707E-3</v>
      </c>
    </row>
    <row r="7158" spans="1:5" x14ac:dyDescent="0.25">
      <c r="A7158" s="6">
        <v>45881</v>
      </c>
      <c r="B7158" t="s">
        <v>1247</v>
      </c>
      <c r="C7158">
        <v>58.110000610351563</v>
      </c>
      <c r="D7158">
        <v>-8.5968427083427112E-4</v>
      </c>
      <c r="E7158">
        <v>-8.6005401127891548E-4</v>
      </c>
    </row>
    <row r="7159" spans="1:5" x14ac:dyDescent="0.25">
      <c r="A7159" s="6">
        <v>45882</v>
      </c>
      <c r="B7159" t="s">
        <v>1247</v>
      </c>
      <c r="C7159">
        <v>58.430000305175781</v>
      </c>
      <c r="D7159">
        <v>5.5067921435749678E-3</v>
      </c>
      <c r="E7159">
        <v>5.4916851988786224E-3</v>
      </c>
    </row>
    <row r="7160" spans="1:5" x14ac:dyDescent="0.25">
      <c r="A7160" s="6">
        <v>45883</v>
      </c>
      <c r="B7160" t="s">
        <v>1247</v>
      </c>
      <c r="C7160">
        <v>58.450000762939453</v>
      </c>
      <c r="D7160">
        <v>3.4229775216854108E-4</v>
      </c>
      <c r="E7160">
        <v>3.4223918165829272E-4</v>
      </c>
    </row>
    <row r="7161" spans="1:5" x14ac:dyDescent="0.25">
      <c r="A7161" s="6">
        <v>45884</v>
      </c>
      <c r="B7161" t="s">
        <v>1247</v>
      </c>
      <c r="C7161">
        <v>59.110000610351563</v>
      </c>
      <c r="D7161">
        <v>1.129169955170628E-2</v>
      </c>
      <c r="E7161">
        <v>1.122842419103494E-2</v>
      </c>
    </row>
    <row r="7162" spans="1:5" x14ac:dyDescent="0.25">
      <c r="A7162" s="6">
        <v>45887</v>
      </c>
      <c r="B7162" t="s">
        <v>1247</v>
      </c>
      <c r="C7162">
        <v>58.950000762939453</v>
      </c>
      <c r="D7162">
        <v>-2.7068151879546809E-3</v>
      </c>
      <c r="E7162">
        <v>-2.7104852364435886E-3</v>
      </c>
    </row>
    <row r="7163" spans="1:5" x14ac:dyDescent="0.25">
      <c r="A7163" s="6">
        <v>45888</v>
      </c>
      <c r="B7163" t="s">
        <v>1247</v>
      </c>
      <c r="C7163">
        <v>59.009998321533203</v>
      </c>
      <c r="D7163">
        <v>1.0177702767981689E-3</v>
      </c>
      <c r="E7163">
        <v>1.0172526997832339E-3</v>
      </c>
    </row>
    <row r="7164" spans="1:5" x14ac:dyDescent="0.25">
      <c r="A7164" s="6">
        <v>45889</v>
      </c>
      <c r="B7164" t="s">
        <v>1247</v>
      </c>
      <c r="C7164">
        <v>59.139999389648438</v>
      </c>
      <c r="D7164">
        <v>2.2030346011345792E-3</v>
      </c>
      <c r="E7164">
        <v>2.2006114785703326E-3</v>
      </c>
    </row>
    <row r="7165" spans="1:5" x14ac:dyDescent="0.25">
      <c r="A7165" s="6">
        <v>45890</v>
      </c>
      <c r="B7165" t="s">
        <v>1247</v>
      </c>
      <c r="C7165">
        <v>59.369998931884766</v>
      </c>
      <c r="D7165">
        <v>3.8890690667912065E-3</v>
      </c>
      <c r="E7165">
        <v>3.8815261878811587E-3</v>
      </c>
    </row>
    <row r="7166" spans="1:5" x14ac:dyDescent="0.25">
      <c r="A7166" s="6">
        <v>45891</v>
      </c>
      <c r="B7166" t="s">
        <v>1247</v>
      </c>
      <c r="C7166">
        <v>59.209999084472656</v>
      </c>
      <c r="D7166">
        <v>-2.6949612647909627E-3</v>
      </c>
      <c r="E7166">
        <v>-2.6985992104520719E-3</v>
      </c>
    </row>
    <row r="7167" spans="1:5" x14ac:dyDescent="0.25">
      <c r="A7167" s="6">
        <v>45894</v>
      </c>
      <c r="B7167" t="s">
        <v>1247</v>
      </c>
      <c r="C7167">
        <v>59.180000305175781</v>
      </c>
      <c r="D7167">
        <v>-5.0665056174170608E-4</v>
      </c>
      <c r="E7167">
        <v>-5.0677895250556253E-4</v>
      </c>
    </row>
    <row r="7168" spans="1:5" x14ac:dyDescent="0.25">
      <c r="A7168" s="6">
        <v>45895</v>
      </c>
      <c r="B7168" t="s">
        <v>1247</v>
      </c>
      <c r="C7168">
        <v>58.970001220703125</v>
      </c>
      <c r="D7168">
        <v>-3.5484806250379863E-3</v>
      </c>
      <c r="E7168">
        <v>-3.5547914159804028E-3</v>
      </c>
    </row>
    <row r="7169" spans="1:5" x14ac:dyDescent="0.25">
      <c r="A7169" s="6">
        <v>45896</v>
      </c>
      <c r="B7169" t="s">
        <v>1247</v>
      </c>
      <c r="C7169">
        <v>59.060001373291016</v>
      </c>
      <c r="D7169">
        <v>1.5262023185491636E-3</v>
      </c>
      <c r="E7169">
        <v>1.5250388554268986E-3</v>
      </c>
    </row>
    <row r="7170" spans="1:5" x14ac:dyDescent="0.25">
      <c r="A7170" s="6">
        <v>45897</v>
      </c>
      <c r="B7170" t="s">
        <v>1247</v>
      </c>
      <c r="C7170">
        <v>58.919998168945313</v>
      </c>
      <c r="D7170">
        <v>-2.37052490840306E-3</v>
      </c>
      <c r="E7170">
        <v>-2.3733390507831328E-3</v>
      </c>
    </row>
    <row r="7171" spans="1:5" x14ac:dyDescent="0.25">
      <c r="A7171" s="6">
        <v>45898</v>
      </c>
      <c r="B7171" t="s">
        <v>1247</v>
      </c>
      <c r="C7171">
        <v>58.810001373291016</v>
      </c>
      <c r="D7171">
        <v>-1.8668838946480637E-3</v>
      </c>
      <c r="E7171">
        <v>-1.868628694283178E-3</v>
      </c>
    </row>
    <row r="7172" spans="1:5" x14ac:dyDescent="0.25">
      <c r="A7172" s="6">
        <v>45901</v>
      </c>
      <c r="B7172" t="s">
        <v>1247</v>
      </c>
      <c r="C7172">
        <v>58.450000762939453</v>
      </c>
      <c r="D7172">
        <v>-6.1214181592428307E-3</v>
      </c>
      <c r="E7172">
        <v>-6.1402308522486744E-3</v>
      </c>
    </row>
    <row r="7173" spans="1:5" x14ac:dyDescent="0.25">
      <c r="A7173" s="6">
        <v>45902</v>
      </c>
      <c r="B7173" t="s">
        <v>1247</v>
      </c>
      <c r="C7173">
        <v>58.520000457763672</v>
      </c>
      <c r="D7173">
        <v>1.1975995536446238E-3</v>
      </c>
      <c r="E7173">
        <v>1.1968830033356739E-3</v>
      </c>
    </row>
    <row r="7174" spans="1:5" x14ac:dyDescent="0.25">
      <c r="A7174" s="6">
        <v>45903</v>
      </c>
      <c r="B7174" t="s">
        <v>1247</v>
      </c>
      <c r="C7174">
        <v>58.490001678466797</v>
      </c>
      <c r="D7174">
        <v>-5.1262438588883796E-4</v>
      </c>
      <c r="E7174">
        <v>-5.127558226897342E-4</v>
      </c>
    </row>
    <row r="7175" spans="1:5" x14ac:dyDescent="0.25">
      <c r="A7175" s="6">
        <v>45904</v>
      </c>
      <c r="B7175" t="s">
        <v>1247</v>
      </c>
      <c r="C7175">
        <v>59</v>
      </c>
      <c r="D7175">
        <v>8.7194102735161927E-3</v>
      </c>
      <c r="E7175">
        <v>8.6816157541399121E-3</v>
      </c>
    </row>
    <row r="7176" spans="1:5" x14ac:dyDescent="0.25">
      <c r="A7176" s="6">
        <v>45905</v>
      </c>
      <c r="B7176" t="s">
        <v>1247</v>
      </c>
      <c r="C7176">
        <v>59.349998474121094</v>
      </c>
      <c r="D7176">
        <v>5.9321775274761013E-3</v>
      </c>
      <c r="E7176">
        <v>5.9146514401188458E-3</v>
      </c>
    </row>
    <row r="7177" spans="1:5" x14ac:dyDescent="0.25">
      <c r="A7177" s="6">
        <v>45908</v>
      </c>
      <c r="B7177" t="s">
        <v>1247</v>
      </c>
      <c r="C7177">
        <v>58.889999389648438</v>
      </c>
      <c r="D7177">
        <v>-7.7506166183514136E-3</v>
      </c>
      <c r="E7177">
        <v>-7.7808087536239308E-3</v>
      </c>
    </row>
    <row r="7178" spans="1:5" x14ac:dyDescent="0.25">
      <c r="A7178" s="6">
        <v>45909</v>
      </c>
      <c r="B7178" t="s">
        <v>1247</v>
      </c>
      <c r="C7178">
        <v>58.700000762939453</v>
      </c>
      <c r="D7178">
        <v>-3.2263309335741619E-3</v>
      </c>
      <c r="E7178">
        <v>-3.2315467608987842E-3</v>
      </c>
    </row>
    <row r="7179" spans="1:5" x14ac:dyDescent="0.25">
      <c r="A7179" s="6">
        <v>45910</v>
      </c>
      <c r="B7179" t="s">
        <v>1247</v>
      </c>
      <c r="C7179">
        <v>58.779998779296875</v>
      </c>
      <c r="D7179">
        <v>1.3628281996196367E-3</v>
      </c>
      <c r="E7179">
        <v>1.3619003921346022E-3</v>
      </c>
    </row>
    <row r="7180" spans="1:5" x14ac:dyDescent="0.25">
      <c r="A7180" s="6">
        <v>45911</v>
      </c>
      <c r="B7180" t="s">
        <v>1247</v>
      </c>
      <c r="C7180">
        <v>58.560001373291016</v>
      </c>
      <c r="D7180">
        <v>-3.7427255967100725E-3</v>
      </c>
      <c r="E7180">
        <v>-3.7497471193865431E-3</v>
      </c>
    </row>
    <row r="7181" spans="1:5" x14ac:dyDescent="0.25">
      <c r="A7181" s="6">
        <v>45912</v>
      </c>
      <c r="B7181" t="s">
        <v>1247</v>
      </c>
      <c r="C7181">
        <v>58.580001831054688</v>
      </c>
      <c r="D7181">
        <v>3.4153786363799732E-4</v>
      </c>
      <c r="E7181">
        <v>3.4147955285836304E-4</v>
      </c>
    </row>
    <row r="7182" spans="1:5" x14ac:dyDescent="0.25">
      <c r="A7182" s="6">
        <v>45915</v>
      </c>
      <c r="B7182" t="s">
        <v>1247</v>
      </c>
      <c r="C7182">
        <v>58.459999084472656</v>
      </c>
      <c r="D7182">
        <v>-2.0485275321110441E-3</v>
      </c>
      <c r="E7182">
        <v>-2.0506286345704904E-3</v>
      </c>
    </row>
    <row r="7183" spans="1:5" x14ac:dyDescent="0.25">
      <c r="A7183" s="6">
        <v>45916</v>
      </c>
      <c r="B7183" t="s">
        <v>1247</v>
      </c>
      <c r="C7183">
        <v>58.849998474121094</v>
      </c>
      <c r="D7183">
        <v>6.6712178541930012E-3</v>
      </c>
      <c r="E7183">
        <v>6.6490637556602663E-3</v>
      </c>
    </row>
    <row r="7184" spans="1:5" x14ac:dyDescent="0.25">
      <c r="A7184" s="6">
        <v>45917</v>
      </c>
      <c r="B7184" t="s">
        <v>1247</v>
      </c>
      <c r="C7184">
        <v>58.599998474121094</v>
      </c>
      <c r="D7184">
        <v>-4.2480884703834931E-3</v>
      </c>
      <c r="E7184">
        <v>-4.2571372339342975E-3</v>
      </c>
    </row>
    <row r="7185" spans="1:5" x14ac:dyDescent="0.25">
      <c r="A7185" s="6">
        <v>45918</v>
      </c>
      <c r="B7185" t="s">
        <v>1247</v>
      </c>
      <c r="C7185">
        <v>59.290000915527344</v>
      </c>
      <c r="D7185">
        <v>1.17747859961288E-2</v>
      </c>
      <c r="E7185">
        <v>1.1706002616712447E-2</v>
      </c>
    </row>
    <row r="7186" spans="1:5" x14ac:dyDescent="0.25">
      <c r="A7186" s="6">
        <v>45919</v>
      </c>
      <c r="B7186" t="s">
        <v>1247</v>
      </c>
      <c r="C7186">
        <v>59.700000762939453</v>
      </c>
      <c r="D7186">
        <v>6.9151600789525425E-3</v>
      </c>
      <c r="E7186">
        <v>6.8913600173218818E-3</v>
      </c>
    </row>
    <row r="7187" spans="1:5" x14ac:dyDescent="0.25">
      <c r="A7187" s="6">
        <v>45922</v>
      </c>
      <c r="B7187" t="s">
        <v>1247</v>
      </c>
      <c r="C7187">
        <v>59.840000152587891</v>
      </c>
      <c r="D7187">
        <v>2.3450483728526539E-3</v>
      </c>
      <c r="E7187">
        <v>2.3423030380414086E-3</v>
      </c>
    </row>
    <row r="7188" spans="1:5" x14ac:dyDescent="0.25">
      <c r="A7188" s="6">
        <v>45923</v>
      </c>
      <c r="B7188" t="s">
        <v>1247</v>
      </c>
      <c r="C7188">
        <v>60.270000457763672</v>
      </c>
      <c r="D7188">
        <v>7.1858339585446629E-3</v>
      </c>
      <c r="E7188">
        <v>7.1601388740156835E-3</v>
      </c>
    </row>
    <row r="7189" spans="1:5" x14ac:dyDescent="0.25">
      <c r="A7189" s="6">
        <v>45924</v>
      </c>
      <c r="B7189" t="s">
        <v>1247</v>
      </c>
      <c r="C7189">
        <v>59.689998626708984</v>
      </c>
      <c r="D7189">
        <v>-9.6233918475103764E-3</v>
      </c>
      <c r="E7189">
        <v>-9.6699959166639451E-3</v>
      </c>
    </row>
    <row r="7190" spans="1:5" x14ac:dyDescent="0.25">
      <c r="A7190" s="6">
        <v>45925</v>
      </c>
      <c r="B7190" t="s">
        <v>1247</v>
      </c>
      <c r="C7190">
        <v>59.599998474121094</v>
      </c>
      <c r="D7190">
        <v>-1.5077928406521668E-3</v>
      </c>
      <c r="E7190">
        <v>-1.5089307041961616E-3</v>
      </c>
    </row>
    <row r="7191" spans="1:5" x14ac:dyDescent="0.25">
      <c r="A7191" s="6">
        <v>45926</v>
      </c>
      <c r="B7191" t="s">
        <v>1247</v>
      </c>
      <c r="C7191">
        <v>59.729999542236328</v>
      </c>
      <c r="D7191">
        <v>2.1812260309315157E-3</v>
      </c>
      <c r="E7191">
        <v>2.1788506110238604E-3</v>
      </c>
    </row>
    <row r="7192" spans="1:5" x14ac:dyDescent="0.25">
      <c r="A7192" s="6">
        <v>45929</v>
      </c>
      <c r="B7192" t="s">
        <v>1247</v>
      </c>
      <c r="C7192">
        <v>59.799999237060547</v>
      </c>
      <c r="D7192">
        <v>1.1719352981867104E-3</v>
      </c>
      <c r="E7192">
        <v>1.1712491180686192E-3</v>
      </c>
    </row>
    <row r="7193" spans="1:5" x14ac:dyDescent="0.25">
      <c r="A7193" s="6">
        <v>45930</v>
      </c>
      <c r="B7193" t="s">
        <v>1247</v>
      </c>
      <c r="C7193">
        <v>59.529998779296875</v>
      </c>
      <c r="D7193">
        <v>-4.5150578797389374E-3</v>
      </c>
      <c r="E7193">
        <v>-4.5252815387825324E-3</v>
      </c>
    </row>
    <row r="7194" spans="1:5" x14ac:dyDescent="0.25">
      <c r="A7194" s="6">
        <v>45931</v>
      </c>
      <c r="B7194" t="s">
        <v>1247</v>
      </c>
      <c r="C7194">
        <v>59.650001525878906</v>
      </c>
      <c r="D7194">
        <v>2.0158365369187248E-3</v>
      </c>
      <c r="E7194">
        <v>2.0138074648411077E-3</v>
      </c>
    </row>
    <row r="7195" spans="1:5" x14ac:dyDescent="0.25">
      <c r="A7195" s="6">
        <v>45932</v>
      </c>
      <c r="B7195" t="s">
        <v>1247</v>
      </c>
      <c r="C7195">
        <v>60.319999694824219</v>
      </c>
      <c r="D7195">
        <v>1.1232156777978286E-2</v>
      </c>
      <c r="E7195">
        <v>1.1169544515960798E-2</v>
      </c>
    </row>
    <row r="7196" spans="1:5" x14ac:dyDescent="0.25">
      <c r="A7196" s="6">
        <v>45933</v>
      </c>
      <c r="B7196" t="s">
        <v>1247</v>
      </c>
      <c r="C7196">
        <v>60.819999694824219</v>
      </c>
      <c r="D7196">
        <v>8.28912471037202E-3</v>
      </c>
      <c r="E7196">
        <v>8.2549585911101987E-3</v>
      </c>
    </row>
    <row r="7197" spans="1:5" x14ac:dyDescent="0.25">
      <c r="A7197" s="6">
        <v>45936</v>
      </c>
      <c r="B7197" t="s">
        <v>1247</v>
      </c>
      <c r="C7197">
        <v>60.900001525878906</v>
      </c>
      <c r="D7197">
        <v>1.3153869032573873E-3</v>
      </c>
      <c r="E7197">
        <v>1.3145225398033065E-3</v>
      </c>
    </row>
    <row r="7198" spans="1:5" x14ac:dyDescent="0.25">
      <c r="A7198" s="6">
        <v>45937</v>
      </c>
      <c r="B7198" t="s">
        <v>1247</v>
      </c>
      <c r="C7198">
        <v>60.930000305175781</v>
      </c>
      <c r="D7198">
        <v>4.9259078071006712E-4</v>
      </c>
      <c r="E7198">
        <v>4.9246949769840792E-4</v>
      </c>
    </row>
    <row r="7199" spans="1:5" x14ac:dyDescent="0.25">
      <c r="A7199" s="6">
        <v>45938</v>
      </c>
      <c r="B7199" t="s">
        <v>1247</v>
      </c>
      <c r="C7199">
        <v>60.990001678466797</v>
      </c>
      <c r="D7199">
        <v>9.8475911686346507E-4</v>
      </c>
      <c r="E7199">
        <v>9.8427455969297799E-4</v>
      </c>
    </row>
    <row r="7200" spans="1:5" x14ac:dyDescent="0.25">
      <c r="A7200" s="6">
        <v>45939</v>
      </c>
      <c r="B7200" t="s">
        <v>1247</v>
      </c>
      <c r="C7200">
        <v>60.900001525878906</v>
      </c>
      <c r="D7200">
        <v>-1.4756542074283452E-3</v>
      </c>
      <c r="E7200">
        <v>-1.4767440573913667E-3</v>
      </c>
    </row>
    <row r="7201" spans="1:5" x14ac:dyDescent="0.25">
      <c r="A7201" s="6">
        <v>45940</v>
      </c>
      <c r="B7201" t="s">
        <v>1247</v>
      </c>
      <c r="C7201">
        <v>61.009998321533203</v>
      </c>
      <c r="D7201">
        <v>1.8061870755052833E-3</v>
      </c>
      <c r="E7201">
        <v>1.8045578810876989E-3</v>
      </c>
    </row>
    <row r="7202" spans="1:5" x14ac:dyDescent="0.25">
      <c r="A7202" s="6">
        <v>45943</v>
      </c>
      <c r="B7202" t="s">
        <v>1247</v>
      </c>
      <c r="C7202">
        <v>60.639999389648438</v>
      </c>
      <c r="D7202">
        <v>-6.0645622367470065E-3</v>
      </c>
      <c r="E7202">
        <v>-6.083026383469795E-3</v>
      </c>
    </row>
    <row r="7203" spans="1:5" x14ac:dyDescent="0.25">
      <c r="A7203" s="6">
        <v>45944</v>
      </c>
      <c r="B7203" t="s">
        <v>1247</v>
      </c>
      <c r="C7203">
        <v>60.849998474121094</v>
      </c>
      <c r="D7203">
        <v>3.4630456231254936E-3</v>
      </c>
      <c r="E7203">
        <v>3.4570630885131922E-3</v>
      </c>
    </row>
    <row r="7204" spans="1:5" x14ac:dyDescent="0.25">
      <c r="A7204" s="6">
        <v>45945</v>
      </c>
      <c r="B7204" t="s">
        <v>1247</v>
      </c>
      <c r="C7204">
        <v>60.869998931884766</v>
      </c>
      <c r="D7204">
        <v>3.2868460583745929E-4</v>
      </c>
      <c r="E7204">
        <v>3.2863060088580878E-4</v>
      </c>
    </row>
    <row r="7205" spans="1:5" x14ac:dyDescent="0.25">
      <c r="A7205" s="6">
        <v>45946</v>
      </c>
      <c r="B7205" t="s">
        <v>1247</v>
      </c>
      <c r="C7205">
        <v>61.200000762939453</v>
      </c>
      <c r="D7205">
        <v>5.4214200237454602E-3</v>
      </c>
      <c r="E7205">
        <v>5.4067770262603808E-3</v>
      </c>
    </row>
    <row r="7206" spans="1:5" x14ac:dyDescent="0.25">
      <c r="A7206" s="6">
        <v>45947</v>
      </c>
      <c r="B7206" t="s">
        <v>1247</v>
      </c>
      <c r="C7206">
        <v>60.919998168945313</v>
      </c>
      <c r="D7206">
        <v>-4.5752057271819524E-3</v>
      </c>
      <c r="E7206">
        <v>-4.5857040143592338E-3</v>
      </c>
    </row>
    <row r="7207" spans="1:5" x14ac:dyDescent="0.25">
      <c r="A7207" s="6">
        <v>45950</v>
      </c>
      <c r="B7207" t="s">
        <v>1247</v>
      </c>
      <c r="C7207">
        <v>61.430000305175781</v>
      </c>
      <c r="D7207">
        <v>8.3716702488421113E-3</v>
      </c>
      <c r="E7207">
        <v>8.3368221734464228E-3</v>
      </c>
    </row>
    <row r="7208" spans="1:5" x14ac:dyDescent="0.25">
      <c r="A7208" s="6">
        <v>45951</v>
      </c>
      <c r="B7208" t="s">
        <v>1247</v>
      </c>
      <c r="C7208">
        <v>61.880001068115234</v>
      </c>
      <c r="D7208">
        <v>7.3254234202166923E-3</v>
      </c>
      <c r="E7208">
        <v>7.2987228222404932E-3</v>
      </c>
    </row>
    <row r="7209" spans="1:5" x14ac:dyDescent="0.25">
      <c r="A7209" s="6">
        <v>45952</v>
      </c>
      <c r="B7209" t="s">
        <v>1247</v>
      </c>
      <c r="C7209">
        <v>61.939998626708984</v>
      </c>
      <c r="D7209">
        <v>9.695791460588854E-4</v>
      </c>
      <c r="E7209">
        <v>9.6910940780640476E-4</v>
      </c>
    </row>
    <row r="7210" spans="1:5" x14ac:dyDescent="0.25">
      <c r="A7210" s="6">
        <v>45953</v>
      </c>
      <c r="B7210" t="s">
        <v>1247</v>
      </c>
      <c r="C7210">
        <v>61.680000305175781</v>
      </c>
      <c r="D7210">
        <v>-4.1975835856911115E-3</v>
      </c>
      <c r="E7210">
        <v>-4.2064181709445874E-3</v>
      </c>
    </row>
    <row r="7211" spans="1:5" x14ac:dyDescent="0.25">
      <c r="A7211" s="6">
        <v>45958</v>
      </c>
      <c r="B7211" t="s">
        <v>1247</v>
      </c>
      <c r="C7211">
        <v>62.180000305175781</v>
      </c>
      <c r="D7211">
        <v>-4.8221796718150856E-4</v>
      </c>
      <c r="E7211">
        <v>-4.8233427165635269E-4</v>
      </c>
    </row>
    <row r="7212" spans="1:5" x14ac:dyDescent="0.25">
      <c r="A7212" s="6">
        <v>45959</v>
      </c>
      <c r="B7212" t="s">
        <v>1247</v>
      </c>
      <c r="C7212">
        <v>62.040000915527344</v>
      </c>
      <c r="D7212">
        <v>-2.2515179955182596E-3</v>
      </c>
      <c r="E7212">
        <v>-2.2540564731614978E-3</v>
      </c>
    </row>
    <row r="7213" spans="1:5" x14ac:dyDescent="0.25">
      <c r="A7213" s="6">
        <v>45960</v>
      </c>
      <c r="B7213" t="s">
        <v>1247</v>
      </c>
      <c r="C7213">
        <v>61.869998931884766</v>
      </c>
      <c r="D7213">
        <v>-2.7401995669543711E-3</v>
      </c>
      <c r="E7213">
        <v>-2.7439607863535406E-3</v>
      </c>
    </row>
    <row r="7214" spans="1:5" x14ac:dyDescent="0.25">
      <c r="A7214" s="6">
        <v>45961</v>
      </c>
      <c r="B7214" t="s">
        <v>1247</v>
      </c>
      <c r="C7214">
        <v>62.069999694824219</v>
      </c>
      <c r="D7214">
        <v>3.2325968384070425E-3</v>
      </c>
      <c r="E7214">
        <v>3.2273832298886549E-3</v>
      </c>
    </row>
    <row r="7215" spans="1:5" x14ac:dyDescent="0.25">
      <c r="A7215" s="6">
        <v>45964</v>
      </c>
      <c r="B7215" t="s">
        <v>1247</v>
      </c>
      <c r="C7215">
        <v>61.959999084472656</v>
      </c>
      <c r="D7215">
        <v>-1.7722025276687425E-3</v>
      </c>
      <c r="E7215">
        <v>-1.7737747363576726E-3</v>
      </c>
    </row>
    <row r="7216" spans="1:5" x14ac:dyDescent="0.25">
      <c r="A7216" s="6">
        <v>45232</v>
      </c>
      <c r="B7216" t="s">
        <v>1145</v>
      </c>
      <c r="C7216">
        <v>225.11728403543202</v>
      </c>
      <c r="D7216">
        <v>1.2708802500346561E-2</v>
      </c>
      <c r="E7216">
        <v>1.262872342886876E-2</v>
      </c>
    </row>
    <row r="7217" spans="1:5" x14ac:dyDescent="0.25">
      <c r="A7217" s="6">
        <v>45233</v>
      </c>
      <c r="B7217" t="s">
        <v>1145</v>
      </c>
      <c r="C7217">
        <v>230.18156881102914</v>
      </c>
      <c r="D7217">
        <v>2.2496205910160327E-2</v>
      </c>
      <c r="E7217">
        <v>2.2246898326625266E-2</v>
      </c>
    </row>
    <row r="7218" spans="1:5" x14ac:dyDescent="0.25">
      <c r="A7218" s="6">
        <v>45236</v>
      </c>
      <c r="B7218" t="s">
        <v>1145</v>
      </c>
      <c r="C7218">
        <v>227.70740647709317</v>
      </c>
      <c r="D7218">
        <v>-1.0748742163483871E-2</v>
      </c>
      <c r="E7218">
        <v>-1.0806927212214747E-2</v>
      </c>
    </row>
    <row r="7219" spans="1:5" x14ac:dyDescent="0.25">
      <c r="A7219" s="6">
        <v>45237</v>
      </c>
      <c r="B7219" t="s">
        <v>1145</v>
      </c>
      <c r="C7219">
        <v>230.10397197188468</v>
      </c>
      <c r="D7219">
        <v>1.0524758644741672E-2</v>
      </c>
      <c r="E7219">
        <v>1.0469758941633791E-2</v>
      </c>
    </row>
    <row r="7220" spans="1:5" x14ac:dyDescent="0.25">
      <c r="A7220" s="6">
        <v>45238</v>
      </c>
      <c r="B7220" t="s">
        <v>1145</v>
      </c>
      <c r="C7220">
        <v>233.05783059658279</v>
      </c>
      <c r="D7220">
        <v>1.2837060566077696E-2</v>
      </c>
      <c r="E7220">
        <v>1.275536392439265E-2</v>
      </c>
    </row>
    <row r="7221" spans="1:5" x14ac:dyDescent="0.25">
      <c r="A7221" s="6">
        <v>45239</v>
      </c>
      <c r="B7221" t="s">
        <v>1145</v>
      </c>
      <c r="C7221">
        <v>233.52846688267164</v>
      </c>
      <c r="D7221">
        <v>2.0193970092492464E-3</v>
      </c>
      <c r="E7221">
        <v>2.0173607679676454E-3</v>
      </c>
    </row>
    <row r="7222" spans="1:5" x14ac:dyDescent="0.25">
      <c r="A7222" s="6">
        <v>45240</v>
      </c>
      <c r="B7222" t="s">
        <v>1145</v>
      </c>
      <c r="C7222">
        <v>244.66384383721743</v>
      </c>
      <c r="D7222">
        <v>4.7683167295147655E-2</v>
      </c>
      <c r="E7222">
        <v>4.6581218907302588E-2</v>
      </c>
    </row>
    <row r="7223" spans="1:5" x14ac:dyDescent="0.25">
      <c r="A7223" s="6">
        <v>45243</v>
      </c>
      <c r="B7223" t="s">
        <v>1145</v>
      </c>
      <c r="C7223">
        <v>243.05971142632188</v>
      </c>
      <c r="D7223">
        <v>-6.5564751445776892E-3</v>
      </c>
      <c r="E7223">
        <v>-6.5780632406862508E-3</v>
      </c>
    </row>
    <row r="7224" spans="1:5" x14ac:dyDescent="0.25">
      <c r="A7224" s="6">
        <v>45244</v>
      </c>
      <c r="B7224" t="s">
        <v>1145</v>
      </c>
      <c r="C7224">
        <v>249.83262271055719</v>
      </c>
      <c r="D7224">
        <v>2.7865215689143019E-2</v>
      </c>
      <c r="E7224">
        <v>2.7484045294036884E-2</v>
      </c>
    </row>
    <row r="7225" spans="1:5" x14ac:dyDescent="0.25">
      <c r="A7225" s="6">
        <v>45245</v>
      </c>
      <c r="B7225" t="s">
        <v>1145</v>
      </c>
      <c r="C7225">
        <v>245.44767068444526</v>
      </c>
      <c r="D7225">
        <v>-1.7551559033954112E-2</v>
      </c>
      <c r="E7225">
        <v>-1.7707414003955525E-2</v>
      </c>
    </row>
    <row r="7226" spans="1:5" x14ac:dyDescent="0.25">
      <c r="A7226" s="6">
        <v>45246</v>
      </c>
      <c r="B7226" t="s">
        <v>1145</v>
      </c>
      <c r="C7226">
        <v>245.91988161332483</v>
      </c>
      <c r="D7226">
        <v>1.923876187387652E-3</v>
      </c>
      <c r="E7226">
        <v>1.9220279077898559E-3</v>
      </c>
    </row>
    <row r="7227" spans="1:5" x14ac:dyDescent="0.25">
      <c r="A7227" s="6">
        <v>45247</v>
      </c>
      <c r="B7227" t="s">
        <v>1145</v>
      </c>
      <c r="C7227">
        <v>248.62842011653811</v>
      </c>
      <c r="D7227">
        <v>1.1013906177264943E-2</v>
      </c>
      <c r="E7227">
        <v>1.0953694817391698E-2</v>
      </c>
    </row>
    <row r="7228" spans="1:5" x14ac:dyDescent="0.25">
      <c r="A7228" s="6">
        <v>45250</v>
      </c>
      <c r="B7228" t="s">
        <v>1145</v>
      </c>
      <c r="C7228">
        <v>250.53545162945738</v>
      </c>
      <c r="D7228">
        <v>7.6702072595939974E-3</v>
      </c>
      <c r="E7228">
        <v>7.6409407779448194E-3</v>
      </c>
    </row>
    <row r="7229" spans="1:5" x14ac:dyDescent="0.25">
      <c r="A7229" s="6">
        <v>45251</v>
      </c>
      <c r="B7229" t="s">
        <v>1145</v>
      </c>
      <c r="C7229">
        <v>244.94805269662174</v>
      </c>
      <c r="D7229">
        <v>-2.2301829527501038E-2</v>
      </c>
      <c r="E7229">
        <v>-2.2554275728783772E-2</v>
      </c>
    </row>
    <row r="7230" spans="1:5" x14ac:dyDescent="0.25">
      <c r="A7230" s="6">
        <v>45252</v>
      </c>
      <c r="B7230" t="s">
        <v>1145</v>
      </c>
      <c r="C7230">
        <v>244.60311020555673</v>
      </c>
      <c r="D7230">
        <v>-1.4082271210877906E-3</v>
      </c>
      <c r="E7230">
        <v>-1.4092196047711275E-3</v>
      </c>
    </row>
    <row r="7231" spans="1:5" x14ac:dyDescent="0.25">
      <c r="A7231" s="6">
        <v>45257</v>
      </c>
      <c r="B7231" t="s">
        <v>1145</v>
      </c>
      <c r="C7231">
        <v>243.08629208787715</v>
      </c>
      <c r="D7231">
        <v>-3.8370617698824105E-3</v>
      </c>
      <c r="E7231">
        <v>-3.844442176829417E-3</v>
      </c>
    </row>
    <row r="7232" spans="1:5" x14ac:dyDescent="0.25">
      <c r="A7232" s="6">
        <v>45258</v>
      </c>
      <c r="B7232" t="s">
        <v>1145</v>
      </c>
      <c r="C7232">
        <v>240.54736965470147</v>
      </c>
      <c r="D7232">
        <v>-1.0444531492783016E-2</v>
      </c>
      <c r="E7232">
        <v>-1.049945840381874E-2</v>
      </c>
    </row>
    <row r="7233" spans="1:5" x14ac:dyDescent="0.25">
      <c r="A7233" s="6">
        <v>45259</v>
      </c>
      <c r="B7233" t="s">
        <v>1145</v>
      </c>
      <c r="C7233">
        <v>241.0671898675464</v>
      </c>
      <c r="D7233">
        <v>2.1609889710751951E-3</v>
      </c>
      <c r="E7233">
        <v>2.1586573928143761E-3</v>
      </c>
    </row>
    <row r="7234" spans="1:5" x14ac:dyDescent="0.25">
      <c r="A7234" s="6">
        <v>45260</v>
      </c>
      <c r="B7234" t="s">
        <v>1145</v>
      </c>
      <c r="C7234">
        <v>239.93706084119913</v>
      </c>
      <c r="D7234">
        <v>-4.6880250562850723E-3</v>
      </c>
      <c r="E7234">
        <v>-4.699048310770961E-3</v>
      </c>
    </row>
    <row r="7235" spans="1:5" x14ac:dyDescent="0.25">
      <c r="A7235" s="6">
        <v>45261</v>
      </c>
      <c r="B7235" t="s">
        <v>1145</v>
      </c>
      <c r="C7235">
        <v>241.3541116711167</v>
      </c>
      <c r="D7235">
        <v>5.9059272667152385E-3</v>
      </c>
      <c r="E7235">
        <v>5.8885556417543573E-3</v>
      </c>
    </row>
    <row r="7236" spans="1:5" x14ac:dyDescent="0.25">
      <c r="A7236" s="6">
        <v>45264</v>
      </c>
      <c r="B7236" t="s">
        <v>1145</v>
      </c>
      <c r="C7236">
        <v>235.12635609405879</v>
      </c>
      <c r="D7236">
        <v>-2.5803395409083496E-2</v>
      </c>
      <c r="E7236">
        <v>-2.6142142946381865E-2</v>
      </c>
    </row>
    <row r="7237" spans="1:5" x14ac:dyDescent="0.25">
      <c r="A7237" s="6">
        <v>45265</v>
      </c>
      <c r="B7237" t="s">
        <v>1145</v>
      </c>
      <c r="C7237">
        <v>237.46385622257003</v>
      </c>
      <c r="D7237">
        <v>9.9414636765611242E-3</v>
      </c>
      <c r="E7237">
        <v>9.8923724177303364E-3</v>
      </c>
    </row>
    <row r="7238" spans="1:5" x14ac:dyDescent="0.25">
      <c r="A7238" s="6">
        <v>45266</v>
      </c>
      <c r="B7238" t="s">
        <v>1145</v>
      </c>
      <c r="C7238">
        <v>237.79199986184904</v>
      </c>
      <c r="D7238">
        <v>1.3818677271519864E-3</v>
      </c>
      <c r="E7238">
        <v>1.3809138266194334E-3</v>
      </c>
    </row>
    <row r="7239" spans="1:5" x14ac:dyDescent="0.25">
      <c r="A7239" s="6">
        <v>45267</v>
      </c>
      <c r="B7239" t="s">
        <v>1145</v>
      </c>
      <c r="C7239">
        <v>243.34969243458181</v>
      </c>
      <c r="D7239">
        <v>2.3372075494388689E-2</v>
      </c>
      <c r="E7239">
        <v>2.3103131003675125E-2</v>
      </c>
    </row>
    <row r="7240" spans="1:5" x14ac:dyDescent="0.25">
      <c r="A7240" s="6">
        <v>45268</v>
      </c>
      <c r="B7240" t="s">
        <v>1145</v>
      </c>
      <c r="C7240">
        <v>243.83097052660014</v>
      </c>
      <c r="D7240">
        <v>1.9777222120291871E-3</v>
      </c>
      <c r="E7240">
        <v>1.9757690941809474E-3</v>
      </c>
    </row>
    <row r="7241" spans="1:5" x14ac:dyDescent="0.25">
      <c r="A7241" s="6">
        <v>45271</v>
      </c>
      <c r="B7241" t="s">
        <v>1145</v>
      </c>
      <c r="C7241">
        <v>250.24066431997926</v>
      </c>
      <c r="D7241">
        <v>2.6287447322774993E-2</v>
      </c>
      <c r="E7241">
        <v>2.5947870592856644E-2</v>
      </c>
    </row>
    <row r="7242" spans="1:5" x14ac:dyDescent="0.25">
      <c r="A7242" s="6">
        <v>45272</v>
      </c>
      <c r="B7242" t="s">
        <v>1145</v>
      </c>
      <c r="C7242">
        <v>253.45781266738049</v>
      </c>
      <c r="D7242">
        <v>1.2856217258468972E-2</v>
      </c>
      <c r="E7242">
        <v>1.2774277639120894E-2</v>
      </c>
    </row>
    <row r="7243" spans="1:5" x14ac:dyDescent="0.25">
      <c r="A7243" s="6">
        <v>45273</v>
      </c>
      <c r="B7243" t="s">
        <v>1145</v>
      </c>
      <c r="C7243">
        <v>256.45816915663636</v>
      </c>
      <c r="D7243">
        <v>1.1837695818804006E-2</v>
      </c>
      <c r="E7243">
        <v>1.1768178377398653E-2</v>
      </c>
    </row>
    <row r="7244" spans="1:5" x14ac:dyDescent="0.25">
      <c r="A7244" s="6">
        <v>45274</v>
      </c>
      <c r="B7244" t="s">
        <v>1145</v>
      </c>
      <c r="C7244">
        <v>257.25724355288185</v>
      </c>
      <c r="D7244">
        <v>3.1158079263891025E-3</v>
      </c>
      <c r="E7244">
        <v>3.1109638563915189E-3</v>
      </c>
    </row>
    <row r="7245" spans="1:5" x14ac:dyDescent="0.25">
      <c r="A7245" s="6">
        <v>45275</v>
      </c>
      <c r="B7245" t="s">
        <v>1145</v>
      </c>
      <c r="C7245">
        <v>257.02165881539258</v>
      </c>
      <c r="D7245">
        <v>-9.1575550696143537E-4</v>
      </c>
      <c r="E7245">
        <v>-9.1617506719832197E-4</v>
      </c>
    </row>
    <row r="7246" spans="1:5" x14ac:dyDescent="0.25">
      <c r="A7246" s="6">
        <v>45278</v>
      </c>
      <c r="B7246" t="s">
        <v>1145</v>
      </c>
      <c r="C7246">
        <v>257.61665824242664</v>
      </c>
      <c r="D7246">
        <v>2.3149777718205478E-3</v>
      </c>
      <c r="E7246">
        <v>2.3123023390279273E-3</v>
      </c>
    </row>
    <row r="7247" spans="1:5" x14ac:dyDescent="0.25">
      <c r="A7247" s="6">
        <v>45279</v>
      </c>
      <c r="B7247" t="s">
        <v>1145</v>
      </c>
      <c r="C7247">
        <v>258.29339228333993</v>
      </c>
      <c r="D7247">
        <v>2.6269032660009017E-3</v>
      </c>
      <c r="E7247">
        <v>2.6234589861578385E-3</v>
      </c>
    </row>
    <row r="7248" spans="1:5" x14ac:dyDescent="0.25">
      <c r="A7248" s="6">
        <v>45280</v>
      </c>
      <c r="B7248" t="s">
        <v>1145</v>
      </c>
      <c r="C7248">
        <v>248.90423981198364</v>
      </c>
      <c r="D7248">
        <v>-3.6350726545325895E-2</v>
      </c>
      <c r="E7248">
        <v>-3.7027874788822253E-2</v>
      </c>
    </row>
    <row r="7249" spans="1:5" x14ac:dyDescent="0.25">
      <c r="A7249" s="6">
        <v>45281</v>
      </c>
      <c r="B7249" t="s">
        <v>1145</v>
      </c>
      <c r="C7249">
        <v>255.93494385318991</v>
      </c>
      <c r="D7249">
        <v>2.8246622261304477E-2</v>
      </c>
      <c r="E7249">
        <v>2.7855043183836851E-2</v>
      </c>
    </row>
    <row r="7250" spans="1:5" x14ac:dyDescent="0.25">
      <c r="A7250" s="6">
        <v>45282</v>
      </c>
      <c r="B7250" t="s">
        <v>1145</v>
      </c>
      <c r="C7250">
        <v>253.81842588519794</v>
      </c>
      <c r="D7250">
        <v>-8.2697498673961478E-3</v>
      </c>
      <c r="E7250">
        <v>-8.3041339451966605E-3</v>
      </c>
    </row>
    <row r="7251" spans="1:5" x14ac:dyDescent="0.25">
      <c r="A7251" s="6">
        <v>45286</v>
      </c>
      <c r="B7251" t="s">
        <v>1145</v>
      </c>
      <c r="C7251">
        <v>256.97121495483952</v>
      </c>
      <c r="D7251">
        <v>1.2421434963384437E-2</v>
      </c>
      <c r="E7251">
        <v>1.2344921890009889E-2</v>
      </c>
    </row>
    <row r="7252" spans="1:5" x14ac:dyDescent="0.25">
      <c r="A7252" s="6">
        <v>45287</v>
      </c>
      <c r="B7252" t="s">
        <v>1145</v>
      </c>
      <c r="C7252">
        <v>256.57839875738136</v>
      </c>
      <c r="D7252">
        <v>-1.528638908164015E-3</v>
      </c>
      <c r="E7252">
        <v>-1.5298084686622016E-3</v>
      </c>
    </row>
    <row r="7253" spans="1:5" x14ac:dyDescent="0.25">
      <c r="A7253" s="6">
        <v>45288</v>
      </c>
      <c r="B7253" t="s">
        <v>1145</v>
      </c>
      <c r="C7253">
        <v>255.36371976972077</v>
      </c>
      <c r="D7253">
        <v>-4.7341436128034431E-3</v>
      </c>
      <c r="E7253">
        <v>-4.7453851641215163E-3</v>
      </c>
    </row>
    <row r="7254" spans="1:5" x14ac:dyDescent="0.25">
      <c r="A7254" s="6">
        <v>45289</v>
      </c>
      <c r="B7254" t="s">
        <v>1145</v>
      </c>
      <c r="C7254">
        <v>255.04050654446473</v>
      </c>
      <c r="D7254">
        <v>-1.2656975139127002E-3</v>
      </c>
      <c r="E7254">
        <v>-1.2664991855316425E-3</v>
      </c>
    </row>
    <row r="7255" spans="1:5" x14ac:dyDescent="0.25">
      <c r="A7255" s="6">
        <v>45293</v>
      </c>
      <c r="B7255" t="s">
        <v>1145</v>
      </c>
      <c r="C7255">
        <v>247.00724680477651</v>
      </c>
      <c r="D7255">
        <v>-3.1497975943235779E-2</v>
      </c>
      <c r="E7255">
        <v>-3.2004706249026391E-2</v>
      </c>
    </row>
    <row r="7256" spans="1:5" x14ac:dyDescent="0.25">
      <c r="A7256" s="6">
        <v>45294</v>
      </c>
      <c r="B7256" t="s">
        <v>1145</v>
      </c>
      <c r="C7256">
        <v>244.22850840027968</v>
      </c>
      <c r="D7256">
        <v>-1.1249622998684816E-2</v>
      </c>
      <c r="E7256">
        <v>-1.1313378609509013E-2</v>
      </c>
    </row>
    <row r="7257" spans="1:5" x14ac:dyDescent="0.25">
      <c r="A7257" s="6">
        <v>45295</v>
      </c>
      <c r="B7257" t="s">
        <v>1145</v>
      </c>
      <c r="C7257">
        <v>243.85674173431471</v>
      </c>
      <c r="D7257">
        <v>-1.522208313845419E-3</v>
      </c>
      <c r="E7257">
        <v>-1.523368049976856E-3</v>
      </c>
    </row>
    <row r="7258" spans="1:5" x14ac:dyDescent="0.25">
      <c r="A7258" s="6">
        <v>45296</v>
      </c>
      <c r="B7258" t="s">
        <v>1145</v>
      </c>
      <c r="C7258">
        <v>246.54418430215082</v>
      </c>
      <c r="D7258">
        <v>1.1020579331631142E-2</v>
      </c>
      <c r="E7258">
        <v>1.0960295253154832E-2</v>
      </c>
    </row>
    <row r="7259" spans="1:5" x14ac:dyDescent="0.25">
      <c r="A7259" s="6">
        <v>45299</v>
      </c>
      <c r="B7259" t="s">
        <v>1145</v>
      </c>
      <c r="C7259">
        <v>254.89976710565315</v>
      </c>
      <c r="D7259">
        <v>3.3890812825915884E-2</v>
      </c>
      <c r="E7259">
        <v>3.3329173630335593E-2</v>
      </c>
    </row>
    <row r="7260" spans="1:5" x14ac:dyDescent="0.25">
      <c r="A7260" s="6">
        <v>45300</v>
      </c>
      <c r="B7260" t="s">
        <v>1145</v>
      </c>
      <c r="C7260">
        <v>255.44515203060655</v>
      </c>
      <c r="D7260">
        <v>2.1396054266591413E-3</v>
      </c>
      <c r="E7260">
        <v>2.137319730712559E-3</v>
      </c>
    </row>
    <row r="7261" spans="1:5" x14ac:dyDescent="0.25">
      <c r="A7261" s="6">
        <v>45301</v>
      </c>
      <c r="B7261" t="s">
        <v>1145</v>
      </c>
      <c r="C7261">
        <v>257.03234373228952</v>
      </c>
      <c r="D7261">
        <v>6.2134344263962138E-3</v>
      </c>
      <c r="E7261">
        <v>6.1942106321385181E-3</v>
      </c>
    </row>
    <row r="7262" spans="1:5" x14ac:dyDescent="0.25">
      <c r="A7262" s="6">
        <v>45302</v>
      </c>
      <c r="B7262" t="s">
        <v>1145</v>
      </c>
      <c r="C7262">
        <v>257.74786691100235</v>
      </c>
      <c r="D7262">
        <v>2.7837865395574646E-3</v>
      </c>
      <c r="E7262">
        <v>2.7799189817827872E-3</v>
      </c>
    </row>
    <row r="7263" spans="1:5" x14ac:dyDescent="0.25">
      <c r="A7263" s="6">
        <v>45303</v>
      </c>
      <c r="B7263" t="s">
        <v>1145</v>
      </c>
      <c r="C7263">
        <v>257.05289516090124</v>
      </c>
      <c r="D7263">
        <v>-2.6963239635309222E-3</v>
      </c>
      <c r="E7263">
        <v>-2.6999655924696254E-3</v>
      </c>
    </row>
    <row r="7264" spans="1:5" x14ac:dyDescent="0.25">
      <c r="A7264" s="6">
        <v>45308</v>
      </c>
      <c r="B7264" t="s">
        <v>1145</v>
      </c>
      <c r="C7264">
        <v>263.88223931839457</v>
      </c>
      <c r="D7264">
        <v>3.2444717601729511E-3</v>
      </c>
      <c r="E7264">
        <v>3.2392198184566382E-3</v>
      </c>
    </row>
    <row r="7265" spans="1:5" x14ac:dyDescent="0.25">
      <c r="A7265" s="6">
        <v>45309</v>
      </c>
      <c r="B7265" t="s">
        <v>1145</v>
      </c>
      <c r="C7265">
        <v>273.98415434416165</v>
      </c>
      <c r="D7265">
        <v>3.8281905791993642E-2</v>
      </c>
      <c r="E7265">
        <v>3.7567333412439341E-2</v>
      </c>
    </row>
    <row r="7266" spans="1:5" x14ac:dyDescent="0.25">
      <c r="A7266" s="6">
        <v>45310</v>
      </c>
      <c r="B7266" t="s">
        <v>1145</v>
      </c>
      <c r="C7266">
        <v>283.0904045228308</v>
      </c>
      <c r="D7266">
        <v>3.3236411793473364E-2</v>
      </c>
      <c r="E7266">
        <v>3.2696023385387005E-2</v>
      </c>
    </row>
    <row r="7267" spans="1:5" x14ac:dyDescent="0.25">
      <c r="A7267" s="6">
        <v>45313</v>
      </c>
      <c r="B7267" t="s">
        <v>1145</v>
      </c>
      <c r="C7267">
        <v>283.86140415025147</v>
      </c>
      <c r="D7267">
        <v>2.7235102818841117E-3</v>
      </c>
      <c r="E7267">
        <v>2.7198082479180583E-3</v>
      </c>
    </row>
    <row r="7268" spans="1:5" x14ac:dyDescent="0.25">
      <c r="A7268" s="6">
        <v>45314</v>
      </c>
      <c r="B7268" t="s">
        <v>1145</v>
      </c>
      <c r="C7268">
        <v>286.39084343176364</v>
      </c>
      <c r="D7268">
        <v>8.9108249467169109E-3</v>
      </c>
      <c r="E7268">
        <v>8.8713578292075983E-3</v>
      </c>
    </row>
    <row r="7269" spans="1:5" x14ac:dyDescent="0.25">
      <c r="A7269" s="6">
        <v>45315</v>
      </c>
      <c r="B7269" t="s">
        <v>1145</v>
      </c>
      <c r="C7269">
        <v>290.78711846617989</v>
      </c>
      <c r="D7269">
        <v>1.5350613105281408E-2</v>
      </c>
      <c r="E7269">
        <v>1.5233984476799746E-2</v>
      </c>
    </row>
    <row r="7270" spans="1:5" x14ac:dyDescent="0.25">
      <c r="A7270" s="6">
        <v>45316</v>
      </c>
      <c r="B7270" t="s">
        <v>1145</v>
      </c>
      <c r="C7270">
        <v>291.2117084003221</v>
      </c>
      <c r="D7270">
        <v>1.4601401065557074E-3</v>
      </c>
      <c r="E7270">
        <v>1.4590751385326276E-3</v>
      </c>
    </row>
    <row r="7271" spans="1:5" x14ac:dyDescent="0.25">
      <c r="A7271" s="6">
        <v>45317</v>
      </c>
      <c r="B7271" t="s">
        <v>1145</v>
      </c>
      <c r="C7271">
        <v>284.60773260797578</v>
      </c>
      <c r="D7271">
        <v>-2.267757649107971E-2</v>
      </c>
      <c r="E7271">
        <v>-2.2938667554999848E-2</v>
      </c>
    </row>
    <row r="7272" spans="1:5" x14ac:dyDescent="0.25">
      <c r="A7272" s="6">
        <v>45320</v>
      </c>
      <c r="B7272" t="s">
        <v>1145</v>
      </c>
      <c r="C7272">
        <v>288.26717603554243</v>
      </c>
      <c r="D7272">
        <v>1.2857849623528095E-2</v>
      </c>
      <c r="E7272">
        <v>1.2775889283217967E-2</v>
      </c>
    </row>
    <row r="7273" spans="1:5" x14ac:dyDescent="0.25">
      <c r="A7273" s="6">
        <v>45321</v>
      </c>
      <c r="B7273" t="s">
        <v>1145</v>
      </c>
      <c r="C7273">
        <v>283.87102697789669</v>
      </c>
      <c r="D7273">
        <v>-1.5250258867848698E-2</v>
      </c>
      <c r="E7273">
        <v>-1.5367740007875002E-2</v>
      </c>
    </row>
    <row r="7274" spans="1:5" x14ac:dyDescent="0.25">
      <c r="A7274" s="6">
        <v>45322</v>
      </c>
      <c r="B7274" t="s">
        <v>1145</v>
      </c>
      <c r="C7274">
        <v>280.59955016506137</v>
      </c>
      <c r="D7274">
        <v>-1.1524518185824006E-2</v>
      </c>
      <c r="E7274">
        <v>-1.1591440104289455E-2</v>
      </c>
    </row>
    <row r="7275" spans="1:5" x14ac:dyDescent="0.25">
      <c r="A7275" s="6">
        <v>45323</v>
      </c>
      <c r="B7275" t="s">
        <v>1145</v>
      </c>
      <c r="C7275">
        <v>284.60276969786719</v>
      </c>
      <c r="D7275">
        <v>1.4266664114218841E-2</v>
      </c>
      <c r="E7275">
        <v>1.4165852956354245E-2</v>
      </c>
    </row>
    <row r="7276" spans="1:5" x14ac:dyDescent="0.25">
      <c r="A7276" s="6">
        <v>45324</v>
      </c>
      <c r="B7276" t="s">
        <v>1145</v>
      </c>
      <c r="C7276">
        <v>289.55004994687624</v>
      </c>
      <c r="D7276">
        <v>1.7383106475952648E-2</v>
      </c>
      <c r="E7276">
        <v>1.7233748664730812E-2</v>
      </c>
    </row>
    <row r="7277" spans="1:5" x14ac:dyDescent="0.25">
      <c r="A7277" s="6">
        <v>45327</v>
      </c>
      <c r="B7277" t="s">
        <v>1145</v>
      </c>
      <c r="C7277">
        <v>298.36642324290005</v>
      </c>
      <c r="D7277">
        <v>3.0448529702002736E-2</v>
      </c>
      <c r="E7277">
        <v>2.9994173183959961E-2</v>
      </c>
    </row>
    <row r="7278" spans="1:5" x14ac:dyDescent="0.25">
      <c r="A7278" s="6">
        <v>45328</v>
      </c>
      <c r="B7278" t="s">
        <v>1145</v>
      </c>
      <c r="C7278">
        <v>296.11239048569951</v>
      </c>
      <c r="D7278">
        <v>-7.5545791403127671E-3</v>
      </c>
      <c r="E7278">
        <v>-7.5832595100251143E-3</v>
      </c>
    </row>
    <row r="7279" spans="1:5" x14ac:dyDescent="0.25">
      <c r="A7279" s="6">
        <v>45329</v>
      </c>
      <c r="B7279" t="s">
        <v>1145</v>
      </c>
      <c r="C7279">
        <v>299.80414599482356</v>
      </c>
      <c r="D7279">
        <v>1.2467413143599337E-2</v>
      </c>
      <c r="E7279">
        <v>1.2390334931091908E-2</v>
      </c>
    </row>
    <row r="7280" spans="1:5" x14ac:dyDescent="0.25">
      <c r="A7280" s="6">
        <v>45330</v>
      </c>
      <c r="B7280" t="s">
        <v>1145</v>
      </c>
      <c r="C7280">
        <v>304.43668125601653</v>
      </c>
      <c r="D7280">
        <v>1.5451871907311565E-2</v>
      </c>
      <c r="E7280">
        <v>1.5333707421656635E-2</v>
      </c>
    </row>
    <row r="7281" spans="1:5" x14ac:dyDescent="0.25">
      <c r="A7281" s="6">
        <v>45331</v>
      </c>
      <c r="B7281" t="s">
        <v>1145</v>
      </c>
      <c r="C7281">
        <v>312.34687632531313</v>
      </c>
      <c r="D7281">
        <v>2.5983055118921516E-2</v>
      </c>
      <c r="E7281">
        <v>2.5651231133561773E-2</v>
      </c>
    </row>
    <row r="7282" spans="1:5" x14ac:dyDescent="0.25">
      <c r="A7282" s="6">
        <v>45334</v>
      </c>
      <c r="B7282" t="s">
        <v>1145</v>
      </c>
      <c r="C7282">
        <v>309.80214466433608</v>
      </c>
      <c r="D7282">
        <v>-8.1471333759287612E-3</v>
      </c>
      <c r="E7282">
        <v>-8.1805026331656788E-3</v>
      </c>
    </row>
    <row r="7283" spans="1:5" x14ac:dyDescent="0.25">
      <c r="A7283" s="6">
        <v>45335</v>
      </c>
      <c r="B7283" t="s">
        <v>1145</v>
      </c>
      <c r="C7283">
        <v>303.91124655456224</v>
      </c>
      <c r="D7283">
        <v>-1.9015033340574528E-2</v>
      </c>
      <c r="E7283">
        <v>-1.9198144040387593E-2</v>
      </c>
    </row>
    <row r="7284" spans="1:5" x14ac:dyDescent="0.25">
      <c r="A7284" s="6">
        <v>45336</v>
      </c>
      <c r="B7284" t="s">
        <v>1145</v>
      </c>
      <c r="C7284">
        <v>313.63768460448773</v>
      </c>
      <c r="D7284">
        <v>3.2004205702138355E-2</v>
      </c>
      <c r="E7284">
        <v>3.150274234383673E-2</v>
      </c>
    </row>
    <row r="7285" spans="1:5" x14ac:dyDescent="0.25">
      <c r="A7285" s="6">
        <v>45337</v>
      </c>
      <c r="B7285" t="s">
        <v>1145</v>
      </c>
      <c r="C7285">
        <v>310.40493139250066</v>
      </c>
      <c r="D7285">
        <v>-1.0307285669653332E-2</v>
      </c>
      <c r="E7285">
        <v>-1.0360773599619101E-2</v>
      </c>
    </row>
    <row r="7286" spans="1:5" x14ac:dyDescent="0.25">
      <c r="A7286" s="6">
        <v>45338</v>
      </c>
      <c r="B7286" t="s">
        <v>1145</v>
      </c>
      <c r="C7286">
        <v>307.80750252664438</v>
      </c>
      <c r="D7286">
        <v>-8.3678724245906944E-3</v>
      </c>
      <c r="E7286">
        <v>-8.4030796127937141E-3</v>
      </c>
    </row>
    <row r="7287" spans="1:5" x14ac:dyDescent="0.25">
      <c r="A7287" s="6">
        <v>45343</v>
      </c>
      <c r="B7287" t="s">
        <v>1145</v>
      </c>
      <c r="C7287">
        <v>298.53185005830528</v>
      </c>
      <c r="D7287">
        <v>-9.865465038822463E-3</v>
      </c>
      <c r="E7287">
        <v>-9.9144511860617245E-3</v>
      </c>
    </row>
    <row r="7288" spans="1:5" x14ac:dyDescent="0.25">
      <c r="A7288" s="6">
        <v>45344</v>
      </c>
      <c r="B7288" t="s">
        <v>1145</v>
      </c>
      <c r="C7288">
        <v>318.93371481128816</v>
      </c>
      <c r="D7288">
        <v>6.834066364777569E-2</v>
      </c>
      <c r="E7288">
        <v>6.6106663129760032E-2</v>
      </c>
    </row>
    <row r="7289" spans="1:5" x14ac:dyDescent="0.25">
      <c r="A7289" s="6">
        <v>45345</v>
      </c>
      <c r="B7289" t="s">
        <v>1145</v>
      </c>
      <c r="C7289">
        <v>316.65833778019078</v>
      </c>
      <c r="D7289">
        <v>-7.1343258032274814E-3</v>
      </c>
      <c r="E7289">
        <v>-7.1598967993559562E-3</v>
      </c>
    </row>
    <row r="7290" spans="1:5" x14ac:dyDescent="0.25">
      <c r="A7290" s="6">
        <v>45348</v>
      </c>
      <c r="B7290" t="s">
        <v>1145</v>
      </c>
      <c r="C7290">
        <v>318.97870876675006</v>
      </c>
      <c r="D7290">
        <v>7.3276800567618761E-3</v>
      </c>
      <c r="E7290">
        <v>7.3009630456727951E-3</v>
      </c>
    </row>
    <row r="7291" spans="1:5" x14ac:dyDescent="0.25">
      <c r="A7291" s="6">
        <v>45349</v>
      </c>
      <c r="B7291" t="s">
        <v>1145</v>
      </c>
      <c r="C7291">
        <v>319.30784655742536</v>
      </c>
      <c r="D7291">
        <v>1.0318487774554352E-3</v>
      </c>
      <c r="E7291">
        <v>1.0313167874297219E-3</v>
      </c>
    </row>
    <row r="7292" spans="1:5" x14ac:dyDescent="0.25">
      <c r="A7292" s="6">
        <v>45350</v>
      </c>
      <c r="B7292" t="s">
        <v>1145</v>
      </c>
      <c r="C7292">
        <v>315.55314637406264</v>
      </c>
      <c r="D7292">
        <v>-1.1758872272772281E-2</v>
      </c>
      <c r="E7292">
        <v>-1.182855460711205E-2</v>
      </c>
    </row>
    <row r="7293" spans="1:5" x14ac:dyDescent="0.25">
      <c r="A7293" s="6">
        <v>45351</v>
      </c>
      <c r="B7293" t="s">
        <v>1145</v>
      </c>
      <c r="C7293">
        <v>324.90297376186209</v>
      </c>
      <c r="D7293">
        <v>2.9629960896399909E-2</v>
      </c>
      <c r="E7293">
        <v>2.9199476426124134E-2</v>
      </c>
    </row>
    <row r="7294" spans="1:5" x14ac:dyDescent="0.25">
      <c r="A7294" s="6">
        <v>45352</v>
      </c>
      <c r="B7294" t="s">
        <v>1145</v>
      </c>
      <c r="C7294">
        <v>337.87823823555664</v>
      </c>
      <c r="D7294">
        <v>3.9935813216670502E-2</v>
      </c>
      <c r="E7294">
        <v>3.9158993187749659E-2</v>
      </c>
    </row>
    <row r="7295" spans="1:5" x14ac:dyDescent="0.25">
      <c r="A7295" s="6">
        <v>45355</v>
      </c>
      <c r="B7295" t="s">
        <v>1145</v>
      </c>
      <c r="C7295">
        <v>341.76645256984557</v>
      </c>
      <c r="D7295">
        <v>1.1507738274573853E-2</v>
      </c>
      <c r="E7295">
        <v>1.1442027892567659E-2</v>
      </c>
    </row>
    <row r="7296" spans="1:5" x14ac:dyDescent="0.25">
      <c r="A7296" s="6">
        <v>45356</v>
      </c>
      <c r="B7296" t="s">
        <v>1145</v>
      </c>
      <c r="C7296">
        <v>337.58315516853327</v>
      </c>
      <c r="D7296">
        <v>-1.22402224380328E-2</v>
      </c>
      <c r="E7296">
        <v>-1.2315750917086601E-2</v>
      </c>
    </row>
    <row r="7297" spans="1:5" x14ac:dyDescent="0.25">
      <c r="A7297" s="6">
        <v>45357</v>
      </c>
      <c r="B7297" t="s">
        <v>1145</v>
      </c>
      <c r="C7297">
        <v>346.48625418083975</v>
      </c>
      <c r="D7297">
        <v>2.6373054685923991E-2</v>
      </c>
      <c r="E7297">
        <v>2.6031281720137418E-2</v>
      </c>
    </row>
    <row r="7298" spans="1:5" x14ac:dyDescent="0.25">
      <c r="A7298" s="6">
        <v>45358</v>
      </c>
      <c r="B7298" t="s">
        <v>1145</v>
      </c>
      <c r="C7298">
        <v>355.05039021903212</v>
      </c>
      <c r="D7298">
        <v>2.4717101861485569E-2</v>
      </c>
      <c r="E7298">
        <v>2.4416576311946714E-2</v>
      </c>
    </row>
    <row r="7299" spans="1:5" x14ac:dyDescent="0.25">
      <c r="A7299" s="6">
        <v>45359</v>
      </c>
      <c r="B7299" t="s">
        <v>1145</v>
      </c>
      <c r="C7299">
        <v>338.29783812413007</v>
      </c>
      <c r="D7299">
        <v>-4.7183590150590593E-2</v>
      </c>
      <c r="E7299">
        <v>-4.8333038325493023E-2</v>
      </c>
    </row>
    <row r="7300" spans="1:5" x14ac:dyDescent="0.25">
      <c r="A7300" s="6">
        <v>45362</v>
      </c>
      <c r="B7300" t="s">
        <v>1145</v>
      </c>
      <c r="C7300">
        <v>332.11717758269515</v>
      </c>
      <c r="D7300">
        <v>-1.8269878920027516E-2</v>
      </c>
      <c r="E7300">
        <v>-1.8438834183339602E-2</v>
      </c>
    </row>
    <row r="7301" spans="1:5" x14ac:dyDescent="0.25">
      <c r="A7301" s="6">
        <v>45363</v>
      </c>
      <c r="B7301" t="s">
        <v>1145</v>
      </c>
      <c r="C7301">
        <v>343.07886240552762</v>
      </c>
      <c r="D7301">
        <v>3.3005473859005985E-2</v>
      </c>
      <c r="E7301">
        <v>3.2472489115723244E-2</v>
      </c>
    </row>
    <row r="7302" spans="1:5" x14ac:dyDescent="0.25">
      <c r="A7302" s="6">
        <v>45364</v>
      </c>
      <c r="B7302" t="s">
        <v>1145</v>
      </c>
      <c r="C7302">
        <v>336.70944286608938</v>
      </c>
      <c r="D7302">
        <v>-1.8565467702610694E-2</v>
      </c>
      <c r="E7302">
        <v>-1.873996917403779E-2</v>
      </c>
    </row>
    <row r="7303" spans="1:5" x14ac:dyDescent="0.25">
      <c r="A7303" s="6">
        <v>45365</v>
      </c>
      <c r="B7303" t="s">
        <v>1145</v>
      </c>
      <c r="C7303">
        <v>329.6693124203448</v>
      </c>
      <c r="D7303">
        <v>-2.0908621943651506E-2</v>
      </c>
      <c r="E7303">
        <v>-2.1130302649702132E-2</v>
      </c>
    </row>
    <row r="7304" spans="1:5" x14ac:dyDescent="0.25">
      <c r="A7304" s="6">
        <v>45366</v>
      </c>
      <c r="B7304" t="s">
        <v>1145</v>
      </c>
      <c r="C7304">
        <v>329.63812339735341</v>
      </c>
      <c r="D7304">
        <v>-9.460699499874714E-5</v>
      </c>
      <c r="E7304">
        <v>-9.4611470522777959E-5</v>
      </c>
    </row>
    <row r="7305" spans="1:5" x14ac:dyDescent="0.25">
      <c r="A7305" s="6">
        <v>45369</v>
      </c>
      <c r="B7305" t="s">
        <v>1145</v>
      </c>
      <c r="C7305">
        <v>331.37770550369532</v>
      </c>
      <c r="D7305">
        <v>5.2772479360494451E-3</v>
      </c>
      <c r="E7305">
        <v>5.2633720593795123E-3</v>
      </c>
    </row>
    <row r="7306" spans="1:5" x14ac:dyDescent="0.25">
      <c r="A7306" s="6">
        <v>45370</v>
      </c>
      <c r="B7306" t="s">
        <v>1145</v>
      </c>
      <c r="C7306">
        <v>330.67287221684819</v>
      </c>
      <c r="D7306">
        <v>-2.12697859614841E-3</v>
      </c>
      <c r="E7306">
        <v>-2.1292438277587269E-3</v>
      </c>
    </row>
    <row r="7307" spans="1:5" x14ac:dyDescent="0.25">
      <c r="A7307" s="6">
        <v>45371</v>
      </c>
      <c r="B7307" t="s">
        <v>1145</v>
      </c>
      <c r="C7307">
        <v>337.57275229372317</v>
      </c>
      <c r="D7307">
        <v>2.0866181221996793E-2</v>
      </c>
      <c r="E7307">
        <v>2.0651464208638969E-2</v>
      </c>
    </row>
    <row r="7308" spans="1:5" x14ac:dyDescent="0.25">
      <c r="A7308" s="6">
        <v>45372</v>
      </c>
      <c r="B7308" t="s">
        <v>1145</v>
      </c>
      <c r="C7308">
        <v>341.49474471180292</v>
      </c>
      <c r="D7308">
        <v>1.1618213826296131E-2</v>
      </c>
      <c r="E7308">
        <v>1.1551240620245207E-2</v>
      </c>
    </row>
    <row r="7309" spans="1:5" x14ac:dyDescent="0.25">
      <c r="A7309" s="6">
        <v>45373</v>
      </c>
      <c r="B7309" t="s">
        <v>1145</v>
      </c>
      <c r="C7309">
        <v>344.73526610783301</v>
      </c>
      <c r="D7309">
        <v>9.4892277149531967E-3</v>
      </c>
      <c r="E7309">
        <v>9.4444878024319435E-3</v>
      </c>
    </row>
    <row r="7310" spans="1:5" x14ac:dyDescent="0.25">
      <c r="A7310" s="6">
        <v>45376</v>
      </c>
      <c r="B7310" t="s">
        <v>1145</v>
      </c>
      <c r="C7310">
        <v>346.96863700993708</v>
      </c>
      <c r="D7310">
        <v>6.4785100965141229E-3</v>
      </c>
      <c r="E7310">
        <v>6.4576147485726001E-3</v>
      </c>
    </row>
    <row r="7311" spans="1:5" x14ac:dyDescent="0.25">
      <c r="A7311" s="6">
        <v>45377</v>
      </c>
      <c r="B7311" t="s">
        <v>1145</v>
      </c>
      <c r="C7311">
        <v>342.53069087872063</v>
      </c>
      <c r="D7311">
        <v>-1.2790626177228037E-2</v>
      </c>
      <c r="E7311">
        <v>-1.2873130512670574E-2</v>
      </c>
    </row>
    <row r="7312" spans="1:5" x14ac:dyDescent="0.25">
      <c r="A7312" s="6">
        <v>45378</v>
      </c>
      <c r="B7312" t="s">
        <v>1145</v>
      </c>
      <c r="C7312">
        <v>342.40441929538792</v>
      </c>
      <c r="D7312">
        <v>-3.6864312219375694E-4</v>
      </c>
      <c r="E7312">
        <v>-3.6871108777340289E-4</v>
      </c>
    </row>
    <row r="7313" spans="1:5" x14ac:dyDescent="0.25">
      <c r="A7313" s="6">
        <v>45379</v>
      </c>
      <c r="B7313" t="s">
        <v>1145</v>
      </c>
      <c r="C7313">
        <v>343.44865282011233</v>
      </c>
      <c r="D7313">
        <v>3.0497080816691557E-3</v>
      </c>
      <c r="E7313">
        <v>3.045067155230596E-3</v>
      </c>
    </row>
    <row r="7314" spans="1:5" x14ac:dyDescent="0.25">
      <c r="A7314" s="6">
        <v>45383</v>
      </c>
      <c r="B7314" t="s">
        <v>1145</v>
      </c>
      <c r="C7314">
        <v>347.36588325271805</v>
      </c>
      <c r="D7314">
        <v>1.1405578098620195E-2</v>
      </c>
      <c r="E7314">
        <v>1.1341024873591378E-2</v>
      </c>
    </row>
    <row r="7315" spans="1:5" x14ac:dyDescent="0.25">
      <c r="A7315" s="6">
        <v>45384</v>
      </c>
      <c r="B7315" t="s">
        <v>1145</v>
      </c>
      <c r="C7315">
        <v>345.28428010417883</v>
      </c>
      <c r="D7315">
        <v>-5.9925376926691643E-3</v>
      </c>
      <c r="E7315">
        <v>-6.0105650023035652E-3</v>
      </c>
    </row>
    <row r="7316" spans="1:5" x14ac:dyDescent="0.25">
      <c r="A7316" s="6">
        <v>45385</v>
      </c>
      <c r="B7316" t="s">
        <v>1145</v>
      </c>
      <c r="C7316">
        <v>345.25540070480929</v>
      </c>
      <c r="D7316">
        <v>-8.3639485008779602E-5</v>
      </c>
      <c r="E7316">
        <v>-8.3642982985553208E-5</v>
      </c>
    </row>
    <row r="7317" spans="1:5" x14ac:dyDescent="0.25">
      <c r="A7317" s="6">
        <v>45386</v>
      </c>
      <c r="B7317" t="s">
        <v>1145</v>
      </c>
      <c r="C7317">
        <v>333.2619166110635</v>
      </c>
      <c r="D7317">
        <v>-3.4738005746650535E-2</v>
      </c>
      <c r="E7317">
        <v>-3.5355717856098041E-2</v>
      </c>
    </row>
    <row r="7318" spans="1:5" x14ac:dyDescent="0.25">
      <c r="A7318" s="6">
        <v>45387</v>
      </c>
      <c r="B7318" t="s">
        <v>1145</v>
      </c>
      <c r="C7318">
        <v>336.47174181251103</v>
      </c>
      <c r="D7318">
        <v>9.6315391632149083E-3</v>
      </c>
      <c r="E7318">
        <v>9.5854515831347662E-3</v>
      </c>
    </row>
    <row r="7319" spans="1:5" x14ac:dyDescent="0.25">
      <c r="A7319" s="6">
        <v>45390</v>
      </c>
      <c r="B7319" t="s">
        <v>1145</v>
      </c>
      <c r="C7319">
        <v>338.00367446941164</v>
      </c>
      <c r="D7319">
        <v>4.5529310980125803E-3</v>
      </c>
      <c r="E7319">
        <v>4.5425978596978344E-3</v>
      </c>
    </row>
    <row r="7320" spans="1:5" x14ac:dyDescent="0.25">
      <c r="A7320" s="6">
        <v>45391</v>
      </c>
      <c r="B7320" t="s">
        <v>1145</v>
      </c>
      <c r="C7320">
        <v>337.79135391075033</v>
      </c>
      <c r="D7320">
        <v>-6.281605044519134E-4</v>
      </c>
      <c r="E7320">
        <v>-6.2835787992156797E-4</v>
      </c>
    </row>
    <row r="7321" spans="1:5" x14ac:dyDescent="0.25">
      <c r="A7321" s="6">
        <v>45392</v>
      </c>
      <c r="B7321" t="s">
        <v>1145</v>
      </c>
      <c r="C7321">
        <v>333.66481742951873</v>
      </c>
      <c r="D7321">
        <v>-1.2216228844986632E-2</v>
      </c>
      <c r="E7321">
        <v>-1.2291460292804561E-2</v>
      </c>
    </row>
    <row r="7322" spans="1:5" x14ac:dyDescent="0.25">
      <c r="A7322" s="6">
        <v>45393</v>
      </c>
      <c r="B7322" t="s">
        <v>1145</v>
      </c>
      <c r="C7322">
        <v>347.77926344769548</v>
      </c>
      <c r="D7322">
        <v>4.2301271458319745E-2</v>
      </c>
      <c r="E7322">
        <v>4.1431029620708631E-2</v>
      </c>
    </row>
    <row r="7323" spans="1:5" x14ac:dyDescent="0.25">
      <c r="A7323" s="6">
        <v>45394</v>
      </c>
      <c r="B7323" t="s">
        <v>1145</v>
      </c>
      <c r="C7323">
        <v>335.91102634160416</v>
      </c>
      <c r="D7323">
        <v>-3.4125775609609499E-2</v>
      </c>
      <c r="E7323">
        <v>-3.4721655741119434E-2</v>
      </c>
    </row>
    <row r="7324" spans="1:5" x14ac:dyDescent="0.25">
      <c r="A7324" s="6">
        <v>45397</v>
      </c>
      <c r="B7324" t="s">
        <v>1145</v>
      </c>
      <c r="C7324">
        <v>334.16836837438314</v>
      </c>
      <c r="D7324">
        <v>-5.1878558027709243E-3</v>
      </c>
      <c r="E7324">
        <v>-5.2013594502502781E-3</v>
      </c>
    </row>
    <row r="7325" spans="1:5" x14ac:dyDescent="0.25">
      <c r="A7325" s="6">
        <v>45398</v>
      </c>
      <c r="B7325" t="s">
        <v>1145</v>
      </c>
      <c r="C7325">
        <v>338.67731775746506</v>
      </c>
      <c r="D7325">
        <v>1.3493046648958673E-2</v>
      </c>
      <c r="E7325">
        <v>1.3402826155212226E-2</v>
      </c>
    </row>
    <row r="7326" spans="1:5" x14ac:dyDescent="0.25">
      <c r="A7326" s="6">
        <v>45399</v>
      </c>
      <c r="B7326" t="s">
        <v>1145</v>
      </c>
      <c r="C7326">
        <v>329.7510014203508</v>
      </c>
      <c r="D7326">
        <v>-2.6356404368085284E-2</v>
      </c>
      <c r="E7326">
        <v>-2.670996054640553E-2</v>
      </c>
    </row>
    <row r="7327" spans="1:5" x14ac:dyDescent="0.25">
      <c r="A7327" s="6">
        <v>45400</v>
      </c>
      <c r="B7327" t="s">
        <v>1145</v>
      </c>
      <c r="C7327">
        <v>322.53945789041245</v>
      </c>
      <c r="D7327">
        <v>-2.1869663773197878E-2</v>
      </c>
      <c r="E7327">
        <v>-2.2112349701162937E-2</v>
      </c>
    </row>
    <row r="7328" spans="1:5" x14ac:dyDescent="0.25">
      <c r="A7328" s="6">
        <v>45401</v>
      </c>
      <c r="B7328" t="s">
        <v>1145</v>
      </c>
      <c r="C7328">
        <v>308.70076450915803</v>
      </c>
      <c r="D7328">
        <v>-4.2905427670050567E-2</v>
      </c>
      <c r="E7328">
        <v>-4.3853070750332339E-2</v>
      </c>
    </row>
    <row r="7329" spans="1:5" x14ac:dyDescent="0.25">
      <c r="A7329" s="6">
        <v>45404</v>
      </c>
      <c r="B7329" t="s">
        <v>1145</v>
      </c>
      <c r="C7329">
        <v>314.54155281803105</v>
      </c>
      <c r="D7329">
        <v>1.8920550190926866E-2</v>
      </c>
      <c r="E7329">
        <v>1.8743782791596837E-2</v>
      </c>
    </row>
    <row r="7330" spans="1:5" x14ac:dyDescent="0.25">
      <c r="A7330" s="6">
        <v>45405</v>
      </c>
      <c r="B7330" t="s">
        <v>1145</v>
      </c>
      <c r="C7330">
        <v>320.60667737439508</v>
      </c>
      <c r="D7330">
        <v>1.9282427081654285E-2</v>
      </c>
      <c r="E7330">
        <v>1.9098876860799051E-2</v>
      </c>
    </row>
    <row r="7331" spans="1:5" x14ac:dyDescent="0.25">
      <c r="A7331" s="6">
        <v>45406</v>
      </c>
      <c r="B7331" t="s">
        <v>1145</v>
      </c>
      <c r="C7331">
        <v>319.19422992041291</v>
      </c>
      <c r="D7331">
        <v>-4.4055459653846718E-3</v>
      </c>
      <c r="E7331">
        <v>-4.4152789796920392E-3</v>
      </c>
    </row>
    <row r="7332" spans="1:5" x14ac:dyDescent="0.25">
      <c r="A7332" s="6">
        <v>45407</v>
      </c>
      <c r="B7332" t="s">
        <v>1145</v>
      </c>
      <c r="C7332">
        <v>325.17106917767342</v>
      </c>
      <c r="D7332">
        <v>1.8724772245258814E-2</v>
      </c>
      <c r="E7332">
        <v>1.8551621826079619E-2</v>
      </c>
    </row>
    <row r="7333" spans="1:5" x14ac:dyDescent="0.25">
      <c r="A7333" s="6">
        <v>45408</v>
      </c>
      <c r="B7333" t="s">
        <v>1145</v>
      </c>
      <c r="C7333">
        <v>332.16769597862731</v>
      </c>
      <c r="D7333">
        <v>2.1516756760211475E-2</v>
      </c>
      <c r="E7333">
        <v>2.1288539213643879E-2</v>
      </c>
    </row>
    <row r="7334" spans="1:5" x14ac:dyDescent="0.25">
      <c r="A7334" s="6">
        <v>45411</v>
      </c>
      <c r="B7334" t="s">
        <v>1145</v>
      </c>
      <c r="C7334">
        <v>332.36984109157675</v>
      </c>
      <c r="D7334">
        <v>6.0856343165416327E-4</v>
      </c>
      <c r="E7334">
        <v>6.0837833202176102E-4</v>
      </c>
    </row>
    <row r="7335" spans="1:5" x14ac:dyDescent="0.25">
      <c r="A7335" s="6">
        <v>45412</v>
      </c>
      <c r="B7335" t="s">
        <v>1145</v>
      </c>
      <c r="C7335">
        <v>324.82256370274627</v>
      </c>
      <c r="D7335">
        <v>-2.2707467573001017E-2</v>
      </c>
      <c r="E7335">
        <v>-2.2969252690791284E-2</v>
      </c>
    </row>
    <row r="7336" spans="1:5" x14ac:dyDescent="0.25">
      <c r="A7336" s="6">
        <v>45413</v>
      </c>
      <c r="B7336" t="s">
        <v>1145</v>
      </c>
      <c r="C7336">
        <v>319.43932054555262</v>
      </c>
      <c r="D7336">
        <v>-1.6572873189068194E-2</v>
      </c>
      <c r="E7336">
        <v>-1.671173966751141E-2</v>
      </c>
    </row>
    <row r="7337" spans="1:5" x14ac:dyDescent="0.25">
      <c r="A7337" s="6">
        <v>45414</v>
      </c>
      <c r="B7337" t="s">
        <v>1145</v>
      </c>
      <c r="C7337">
        <v>323.17454456185442</v>
      </c>
      <c r="D7337">
        <v>1.1693062738558968E-2</v>
      </c>
      <c r="E7337">
        <v>1.1625227172056512E-2</v>
      </c>
    </row>
    <row r="7338" spans="1:5" x14ac:dyDescent="0.25">
      <c r="A7338" s="6">
        <v>45415</v>
      </c>
      <c r="B7338" t="s">
        <v>1145</v>
      </c>
      <c r="C7338">
        <v>329.86771124020015</v>
      </c>
      <c r="D7338">
        <v>2.0710686503542686E-2</v>
      </c>
      <c r="E7338">
        <v>2.0499136151622913E-2</v>
      </c>
    </row>
    <row r="7339" spans="1:5" x14ac:dyDescent="0.25">
      <c r="A7339" s="6">
        <v>45418</v>
      </c>
      <c r="B7339" t="s">
        <v>1145</v>
      </c>
      <c r="C7339">
        <v>335.42861045845348</v>
      </c>
      <c r="D7339">
        <v>1.6857967690581344E-2</v>
      </c>
      <c r="E7339">
        <v>1.671744919196378E-2</v>
      </c>
    </row>
    <row r="7340" spans="1:5" x14ac:dyDescent="0.25">
      <c r="A7340" s="6">
        <v>45419</v>
      </c>
      <c r="B7340" t="s">
        <v>1145</v>
      </c>
      <c r="C7340">
        <v>331.76124029688435</v>
      </c>
      <c r="D7340">
        <v>-1.0933385069796797E-2</v>
      </c>
      <c r="E7340">
        <v>-1.0993593783235354E-2</v>
      </c>
    </row>
    <row r="7341" spans="1:5" x14ac:dyDescent="0.25">
      <c r="A7341" s="6">
        <v>45420</v>
      </c>
      <c r="B7341" t="s">
        <v>1145</v>
      </c>
      <c r="C7341">
        <v>334.52170953602035</v>
      </c>
      <c r="D7341">
        <v>8.3206502262462845E-3</v>
      </c>
      <c r="E7341">
        <v>8.2862244475675525E-3</v>
      </c>
    </row>
    <row r="7342" spans="1:5" x14ac:dyDescent="0.25">
      <c r="A7342" s="6">
        <v>45421</v>
      </c>
      <c r="B7342" t="s">
        <v>1145</v>
      </c>
      <c r="C7342">
        <v>333.00277892691156</v>
      </c>
      <c r="D7342">
        <v>-4.5406039901432216E-3</v>
      </c>
      <c r="E7342">
        <v>-4.550943843766587E-3</v>
      </c>
    </row>
    <row r="7343" spans="1:5" x14ac:dyDescent="0.25">
      <c r="A7343" s="6">
        <v>45422</v>
      </c>
      <c r="B7343" t="s">
        <v>1145</v>
      </c>
      <c r="C7343">
        <v>335.77205685235276</v>
      </c>
      <c r="D7343">
        <v>8.3160805275110938E-3</v>
      </c>
      <c r="E7343">
        <v>8.2816924476634447E-3</v>
      </c>
    </row>
    <row r="7344" spans="1:5" x14ac:dyDescent="0.25">
      <c r="A7344" s="6">
        <v>45425</v>
      </c>
      <c r="B7344" t="s">
        <v>1145</v>
      </c>
      <c r="C7344">
        <v>336.72857864841717</v>
      </c>
      <c r="D7344">
        <v>2.8487236401717464E-3</v>
      </c>
      <c r="E7344">
        <v>2.8446737165683271E-3</v>
      </c>
    </row>
    <row r="7345" spans="1:5" x14ac:dyDescent="0.25">
      <c r="A7345" s="6">
        <v>45426</v>
      </c>
      <c r="B7345" t="s">
        <v>1145</v>
      </c>
      <c r="C7345">
        <v>341.87510940726133</v>
      </c>
      <c r="D7345">
        <v>1.5283914360645134E-2</v>
      </c>
      <c r="E7345">
        <v>1.5168291961718271E-2</v>
      </c>
    </row>
    <row r="7346" spans="1:5" x14ac:dyDescent="0.25">
      <c r="A7346" s="6">
        <v>45427</v>
      </c>
      <c r="B7346" t="s">
        <v>1145</v>
      </c>
      <c r="C7346">
        <v>351.44419028606171</v>
      </c>
      <c r="D7346">
        <v>2.7989989956832773E-2</v>
      </c>
      <c r="E7346">
        <v>2.7605429589487546E-2</v>
      </c>
    </row>
    <row r="7347" spans="1:5" x14ac:dyDescent="0.25">
      <c r="A7347" s="6">
        <v>45428</v>
      </c>
      <c r="B7347" t="s">
        <v>1145</v>
      </c>
      <c r="C7347">
        <v>344.98303408181528</v>
      </c>
      <c r="D7347">
        <v>-1.8384586750423426E-2</v>
      </c>
      <c r="E7347">
        <v>-1.8555683539217858E-2</v>
      </c>
    </row>
    <row r="7348" spans="1:5" x14ac:dyDescent="0.25">
      <c r="A7348" s="6">
        <v>45429</v>
      </c>
      <c r="B7348" t="s">
        <v>1145</v>
      </c>
      <c r="C7348">
        <v>343.00282040939419</v>
      </c>
      <c r="D7348">
        <v>-5.7400320502470903E-3</v>
      </c>
      <c r="E7348">
        <v>-5.7565693476577182E-3</v>
      </c>
    </row>
    <row r="7349" spans="1:5" x14ac:dyDescent="0.25">
      <c r="A7349" s="6">
        <v>45432</v>
      </c>
      <c r="B7349" t="s">
        <v>1145</v>
      </c>
      <c r="C7349">
        <v>349.16174903990577</v>
      </c>
      <c r="D7349">
        <v>1.7955912499962867E-2</v>
      </c>
      <c r="E7349">
        <v>1.7796609233699891E-2</v>
      </c>
    </row>
    <row r="7350" spans="1:5" x14ac:dyDescent="0.25">
      <c r="A7350" s="6">
        <v>45433</v>
      </c>
      <c r="B7350" t="s">
        <v>1145</v>
      </c>
      <c r="C7350">
        <v>350.1666823358064</v>
      </c>
      <c r="D7350">
        <v>2.8781311202155102E-3</v>
      </c>
      <c r="E7350">
        <v>2.8739972308604905E-3</v>
      </c>
    </row>
    <row r="7351" spans="1:5" x14ac:dyDescent="0.25">
      <c r="A7351" s="6">
        <v>45434</v>
      </c>
      <c r="B7351" t="s">
        <v>1145</v>
      </c>
      <c r="C7351">
        <v>353.29615134617416</v>
      </c>
      <c r="D7351">
        <v>8.9370838752917958E-3</v>
      </c>
      <c r="E7351">
        <v>8.8973844969872304E-3</v>
      </c>
    </row>
    <row r="7352" spans="1:5" x14ac:dyDescent="0.25">
      <c r="A7352" s="6">
        <v>45435</v>
      </c>
      <c r="B7352" t="s">
        <v>1145</v>
      </c>
      <c r="C7352">
        <v>360.71171136235171</v>
      </c>
      <c r="D7352">
        <v>2.0989642790961272E-2</v>
      </c>
      <c r="E7352">
        <v>2.077239494984311E-2</v>
      </c>
    </row>
    <row r="7353" spans="1:5" x14ac:dyDescent="0.25">
      <c r="A7353" s="6">
        <v>45436</v>
      </c>
      <c r="B7353" t="s">
        <v>1145</v>
      </c>
      <c r="C7353">
        <v>368.37475866985551</v>
      </c>
      <c r="D7353">
        <v>2.1244243161836041E-2</v>
      </c>
      <c r="E7353">
        <v>2.1021730125353615E-2</v>
      </c>
    </row>
    <row r="7354" spans="1:5" x14ac:dyDescent="0.25">
      <c r="A7354" s="6">
        <v>45441</v>
      </c>
      <c r="B7354" t="s">
        <v>1145</v>
      </c>
      <c r="C7354">
        <v>367.87915460509794</v>
      </c>
      <c r="D7354">
        <v>-1.5604490010597161E-2</v>
      </c>
      <c r="E7354">
        <v>-1.5727521640405931E-2</v>
      </c>
    </row>
    <row r="7355" spans="1:5" x14ac:dyDescent="0.25">
      <c r="A7355" s="6">
        <v>45442</v>
      </c>
      <c r="B7355" t="s">
        <v>1145</v>
      </c>
      <c r="C7355">
        <v>364.69897448598931</v>
      </c>
      <c r="D7355">
        <v>-8.6446325628926068E-3</v>
      </c>
      <c r="E7355">
        <v>-8.6822141416750195E-3</v>
      </c>
    </row>
    <row r="7356" spans="1:5" x14ac:dyDescent="0.25">
      <c r="A7356" s="6">
        <v>45443</v>
      </c>
      <c r="B7356" t="s">
        <v>1145</v>
      </c>
      <c r="C7356">
        <v>361.09795430916165</v>
      </c>
      <c r="D7356">
        <v>-9.8739520227688615E-3</v>
      </c>
      <c r="E7356">
        <v>-9.9230227690337569E-3</v>
      </c>
    </row>
    <row r="7357" spans="1:5" x14ac:dyDescent="0.25">
      <c r="A7357" s="6">
        <v>45446</v>
      </c>
      <c r="B7357" t="s">
        <v>1145</v>
      </c>
      <c r="C7357">
        <v>364.14170783954978</v>
      </c>
      <c r="D7357">
        <v>8.4291630402928419E-3</v>
      </c>
      <c r="E7357">
        <v>8.3938360248067886E-3</v>
      </c>
    </row>
    <row r="7358" spans="1:5" x14ac:dyDescent="0.25">
      <c r="A7358" s="6">
        <v>45447</v>
      </c>
      <c r="B7358" t="s">
        <v>1145</v>
      </c>
      <c r="C7358">
        <v>361.02621853705205</v>
      </c>
      <c r="D7358">
        <v>-8.5557057470343478E-3</v>
      </c>
      <c r="E7358">
        <v>-8.5925159057553251E-3</v>
      </c>
    </row>
    <row r="7359" spans="1:5" x14ac:dyDescent="0.25">
      <c r="A7359" s="6">
        <v>45448</v>
      </c>
      <c r="B7359" t="s">
        <v>1145</v>
      </c>
      <c r="C7359">
        <v>381.10101106990987</v>
      </c>
      <c r="D7359">
        <v>5.5604805141866942E-2</v>
      </c>
      <c r="E7359">
        <v>5.4113877684669652E-2</v>
      </c>
    </row>
    <row r="7360" spans="1:5" x14ac:dyDescent="0.25">
      <c r="A7360" s="6">
        <v>45449</v>
      </c>
      <c r="B7360" t="s">
        <v>1145</v>
      </c>
      <c r="C7360">
        <v>377.44689135647059</v>
      </c>
      <c r="D7360">
        <v>-9.5883233245187549E-3</v>
      </c>
      <c r="E7360">
        <v>-9.6345872631860372E-3</v>
      </c>
    </row>
    <row r="7361" spans="1:5" x14ac:dyDescent="0.25">
      <c r="A7361" s="6">
        <v>45450</v>
      </c>
      <c r="B7361" t="s">
        <v>1145</v>
      </c>
      <c r="C7361">
        <v>376.47992783790687</v>
      </c>
      <c r="D7361">
        <v>-2.5618531791019583E-3</v>
      </c>
      <c r="E7361">
        <v>-2.5651403403073778E-3</v>
      </c>
    </row>
    <row r="7362" spans="1:5" x14ac:dyDescent="0.25">
      <c r="A7362" s="6">
        <v>45453</v>
      </c>
      <c r="B7362" t="s">
        <v>1145</v>
      </c>
      <c r="C7362">
        <v>386.96945977774521</v>
      </c>
      <c r="D7362">
        <v>2.7862128002623887E-2</v>
      </c>
      <c r="E7362">
        <v>2.7481041309555566E-2</v>
      </c>
    </row>
    <row r="7363" spans="1:5" x14ac:dyDescent="0.25">
      <c r="A7363" s="6">
        <v>45454</v>
      </c>
      <c r="B7363" t="s">
        <v>1145</v>
      </c>
      <c r="C7363">
        <v>384.86099560353068</v>
      </c>
      <c r="D7363">
        <v>-5.4486578228305493E-3</v>
      </c>
      <c r="E7363">
        <v>-5.463555899858437E-3</v>
      </c>
    </row>
    <row r="7364" spans="1:5" x14ac:dyDescent="0.25">
      <c r="A7364" s="6">
        <v>45455</v>
      </c>
      <c r="B7364" t="s">
        <v>1145</v>
      </c>
      <c r="C7364">
        <v>396.39980126297451</v>
      </c>
      <c r="D7364">
        <v>2.9981748712542E-2</v>
      </c>
      <c r="E7364">
        <v>2.9541082387987559E-2</v>
      </c>
    </row>
    <row r="7365" spans="1:5" x14ac:dyDescent="0.25">
      <c r="A7365" s="6">
        <v>45456</v>
      </c>
      <c r="B7365" t="s">
        <v>1145</v>
      </c>
      <c r="C7365">
        <v>399.27193447438185</v>
      </c>
      <c r="D7365">
        <v>7.2455465473404423E-3</v>
      </c>
      <c r="E7365">
        <v>7.2194236820177045E-3</v>
      </c>
    </row>
    <row r="7366" spans="1:5" x14ac:dyDescent="0.25">
      <c r="A7366" s="6">
        <v>45457</v>
      </c>
      <c r="B7366" t="s">
        <v>1145</v>
      </c>
      <c r="C7366">
        <v>402.08620226720086</v>
      </c>
      <c r="D7366">
        <v>7.0484989046972757E-3</v>
      </c>
      <c r="E7366">
        <v>7.0237743489755602E-3</v>
      </c>
    </row>
    <row r="7367" spans="1:5" x14ac:dyDescent="0.25">
      <c r="A7367" s="6">
        <v>45460</v>
      </c>
      <c r="B7367" t="s">
        <v>1145</v>
      </c>
      <c r="C7367">
        <v>410.22606013640325</v>
      </c>
      <c r="D7367">
        <v>2.0244061654702383E-2</v>
      </c>
      <c r="E7367">
        <v>2.0041874806272796E-2</v>
      </c>
    </row>
    <row r="7368" spans="1:5" x14ac:dyDescent="0.25">
      <c r="A7368" s="6">
        <v>45461</v>
      </c>
      <c r="B7368" t="s">
        <v>1145</v>
      </c>
      <c r="C7368">
        <v>416.09107937983208</v>
      </c>
      <c r="D7368">
        <v>1.4297042078405875E-2</v>
      </c>
      <c r="E7368">
        <v>1.4195803175907684E-2</v>
      </c>
    </row>
    <row r="7369" spans="1:5" x14ac:dyDescent="0.25">
      <c r="A7369" s="6">
        <v>45464</v>
      </c>
      <c r="B7369" t="s">
        <v>1145</v>
      </c>
      <c r="C7369">
        <v>395.93617348287808</v>
      </c>
      <c r="D7369">
        <v>-1.2826528800070958E-2</v>
      </c>
      <c r="E7369">
        <v>-1.2909498963639835E-2</v>
      </c>
    </row>
    <row r="7370" spans="1:5" x14ac:dyDescent="0.25">
      <c r="A7370" s="6">
        <v>45467</v>
      </c>
      <c r="B7370" t="s">
        <v>1145</v>
      </c>
      <c r="C7370">
        <v>383.80005256800359</v>
      </c>
      <c r="D7370">
        <v>-3.0651710370685037E-2</v>
      </c>
      <c r="E7370">
        <v>-3.1131299649588839E-2</v>
      </c>
    </row>
    <row r="7371" spans="1:5" x14ac:dyDescent="0.25">
      <c r="A7371" s="6">
        <v>45468</v>
      </c>
      <c r="B7371" t="s">
        <v>1145</v>
      </c>
      <c r="C7371">
        <v>391.63122011938322</v>
      </c>
      <c r="D7371">
        <v>2.0404289939465414E-2</v>
      </c>
      <c r="E7371">
        <v>2.0198911450991262E-2</v>
      </c>
    </row>
    <row r="7372" spans="1:5" x14ac:dyDescent="0.25">
      <c r="A7372" s="6">
        <v>45469</v>
      </c>
      <c r="B7372" t="s">
        <v>1145</v>
      </c>
      <c r="C7372">
        <v>390.92020995963685</v>
      </c>
      <c r="D7372">
        <v>-1.8155093956238044E-3</v>
      </c>
      <c r="E7372">
        <v>-1.8171594302112406E-3</v>
      </c>
    </row>
    <row r="7373" spans="1:5" x14ac:dyDescent="0.25">
      <c r="A7373" s="6">
        <v>45470</v>
      </c>
      <c r="B7373" t="s">
        <v>1145</v>
      </c>
      <c r="C7373">
        <v>387.84970259689726</v>
      </c>
      <c r="D7373">
        <v>-7.8545628609394402E-3</v>
      </c>
      <c r="E7373">
        <v>-7.8855724242485308E-3</v>
      </c>
    </row>
    <row r="7374" spans="1:5" x14ac:dyDescent="0.25">
      <c r="A7374" s="6">
        <v>45471</v>
      </c>
      <c r="B7374" t="s">
        <v>1145</v>
      </c>
      <c r="C7374">
        <v>390.2650304432027</v>
      </c>
      <c r="D7374">
        <v>6.22748407471585E-3</v>
      </c>
      <c r="E7374">
        <v>6.2081734254714306E-3</v>
      </c>
    </row>
    <row r="7375" spans="1:5" x14ac:dyDescent="0.25">
      <c r="A7375" s="6">
        <v>45474</v>
      </c>
      <c r="B7375" t="s">
        <v>1145</v>
      </c>
      <c r="C7375">
        <v>389.35865468940756</v>
      </c>
      <c r="D7375">
        <v>-2.3224621298142401E-3</v>
      </c>
      <c r="E7375">
        <v>-2.3251632279289117E-3</v>
      </c>
    </row>
    <row r="7376" spans="1:5" x14ac:dyDescent="0.25">
      <c r="A7376" s="6">
        <v>45475</v>
      </c>
      <c r="B7376" t="s">
        <v>1145</v>
      </c>
      <c r="C7376">
        <v>394.41396699134566</v>
      </c>
      <c r="D7376">
        <v>1.2983690592342834E-2</v>
      </c>
      <c r="E7376">
        <v>1.2900125030662643E-2</v>
      </c>
    </row>
    <row r="7377" spans="1:5" x14ac:dyDescent="0.25">
      <c r="A7377" s="6">
        <v>45476</v>
      </c>
      <c r="B7377" t="s">
        <v>1145</v>
      </c>
      <c r="C7377">
        <v>402.54687490545257</v>
      </c>
      <c r="D7377">
        <v>2.0620233041304559E-2</v>
      </c>
      <c r="E7377">
        <v>2.0410514104671804E-2</v>
      </c>
    </row>
    <row r="7378" spans="1:5" x14ac:dyDescent="0.25">
      <c r="A7378" s="6">
        <v>45481</v>
      </c>
      <c r="B7378" t="s">
        <v>1145</v>
      </c>
      <c r="C7378">
        <v>404.64877581596375</v>
      </c>
      <c r="D7378">
        <v>1.340612716816425E-2</v>
      </c>
      <c r="E7378">
        <v>1.3317060191151949E-2</v>
      </c>
    </row>
    <row r="7379" spans="1:5" x14ac:dyDescent="0.25">
      <c r="A7379" s="6">
        <v>45482</v>
      </c>
      <c r="B7379" t="s">
        <v>1145</v>
      </c>
      <c r="C7379">
        <v>405.73803337919526</v>
      </c>
      <c r="D7379">
        <v>2.6918592822504639E-3</v>
      </c>
      <c r="E7379">
        <v>2.6882427177873551E-3</v>
      </c>
    </row>
    <row r="7380" spans="1:5" x14ac:dyDescent="0.25">
      <c r="A7380" s="6">
        <v>45483</v>
      </c>
      <c r="B7380" t="s">
        <v>1145</v>
      </c>
      <c r="C7380">
        <v>415.38078928486357</v>
      </c>
      <c r="D7380">
        <v>2.3765965012839674E-2</v>
      </c>
      <c r="E7380">
        <v>2.3487950703683425E-2</v>
      </c>
    </row>
    <row r="7381" spans="1:5" x14ac:dyDescent="0.25">
      <c r="A7381" s="6">
        <v>45484</v>
      </c>
      <c r="B7381" t="s">
        <v>1145</v>
      </c>
      <c r="C7381">
        <v>399.63290841664275</v>
      </c>
      <c r="D7381">
        <v>-3.7911914259041724E-2</v>
      </c>
      <c r="E7381">
        <v>-3.8649267288978023E-2</v>
      </c>
    </row>
    <row r="7382" spans="1:5" x14ac:dyDescent="0.25">
      <c r="A7382" s="6">
        <v>45485</v>
      </c>
      <c r="B7382" t="s">
        <v>1145</v>
      </c>
      <c r="C7382">
        <v>403.69197570330289</v>
      </c>
      <c r="D7382">
        <v>1.0156989580118125E-2</v>
      </c>
      <c r="E7382">
        <v>1.0105754002204415E-2</v>
      </c>
    </row>
    <row r="7383" spans="1:5" x14ac:dyDescent="0.25">
      <c r="A7383" s="6">
        <v>45488</v>
      </c>
      <c r="B7383" t="s">
        <v>1145</v>
      </c>
      <c r="C7383">
        <v>402.57196154052144</v>
      </c>
      <c r="D7383">
        <v>-2.7744276086493214E-3</v>
      </c>
      <c r="E7383">
        <v>-2.7782834664440343E-3</v>
      </c>
    </row>
    <row r="7384" spans="1:5" x14ac:dyDescent="0.25">
      <c r="A7384" s="6">
        <v>45489</v>
      </c>
      <c r="B7384" t="s">
        <v>1145</v>
      </c>
      <c r="C7384">
        <v>402.91301732833381</v>
      </c>
      <c r="D7384">
        <v>8.4719210574735193E-4</v>
      </c>
      <c r="E7384">
        <v>8.4683344107295709E-4</v>
      </c>
    </row>
    <row r="7385" spans="1:5" x14ac:dyDescent="0.25">
      <c r="A7385" s="6">
        <v>45490</v>
      </c>
      <c r="B7385" t="s">
        <v>1145</v>
      </c>
      <c r="C7385">
        <v>375.9629794311968</v>
      </c>
      <c r="D7385">
        <v>-6.6887980129903379E-2</v>
      </c>
      <c r="E7385">
        <v>-6.9230021172468986E-2</v>
      </c>
    </row>
    <row r="7386" spans="1:5" x14ac:dyDescent="0.25">
      <c r="A7386" s="6">
        <v>45491</v>
      </c>
      <c r="B7386" t="s">
        <v>1145</v>
      </c>
      <c r="C7386">
        <v>377.98812455765074</v>
      </c>
      <c r="D7386">
        <v>5.386554627048179E-3</v>
      </c>
      <c r="E7386">
        <v>5.3720990290171775E-3</v>
      </c>
    </row>
    <row r="7387" spans="1:5" x14ac:dyDescent="0.25">
      <c r="A7387" s="6">
        <v>45492</v>
      </c>
      <c r="B7387" t="s">
        <v>1145</v>
      </c>
      <c r="C7387">
        <v>368.4214808413526</v>
      </c>
      <c r="D7387">
        <v>-2.5309376392429583E-2</v>
      </c>
      <c r="E7387">
        <v>-2.5635167457921396E-2</v>
      </c>
    </row>
    <row r="7388" spans="1:5" x14ac:dyDescent="0.25">
      <c r="A7388" s="6">
        <v>45495</v>
      </c>
      <c r="B7388" t="s">
        <v>1145</v>
      </c>
      <c r="C7388">
        <v>383.17044688027818</v>
      </c>
      <c r="D7388">
        <v>4.0032861290399957E-2</v>
      </c>
      <c r="E7388">
        <v>3.9252310048709479E-2</v>
      </c>
    </row>
    <row r="7389" spans="1:5" x14ac:dyDescent="0.25">
      <c r="A7389" s="6">
        <v>45496</v>
      </c>
      <c r="B7389" t="s">
        <v>1145</v>
      </c>
      <c r="C7389">
        <v>382.12551903949498</v>
      </c>
      <c r="D7389">
        <v>-2.7270574995823527E-3</v>
      </c>
      <c r="E7389">
        <v>-2.7307826949747246E-3</v>
      </c>
    </row>
    <row r="7390" spans="1:5" x14ac:dyDescent="0.25">
      <c r="A7390" s="6">
        <v>45497</v>
      </c>
      <c r="B7390" t="s">
        <v>1145</v>
      </c>
      <c r="C7390">
        <v>362.84513081418663</v>
      </c>
      <c r="D7390">
        <v>-5.0455641574975729E-2</v>
      </c>
      <c r="E7390">
        <v>-5.1773032153813889E-2</v>
      </c>
    </row>
    <row r="7391" spans="1:5" x14ac:dyDescent="0.25">
      <c r="A7391" s="6">
        <v>45498</v>
      </c>
      <c r="B7391" t="s">
        <v>1145</v>
      </c>
      <c r="C7391">
        <v>358.21040318659288</v>
      </c>
      <c r="D7391">
        <v>-1.2773294262469204E-2</v>
      </c>
      <c r="E7391">
        <v>-1.2855574193741132E-2</v>
      </c>
    </row>
    <row r="7392" spans="1:5" x14ac:dyDescent="0.25">
      <c r="A7392" s="6">
        <v>45499</v>
      </c>
      <c r="B7392" t="s">
        <v>1145</v>
      </c>
      <c r="C7392">
        <v>365.65733495582572</v>
      </c>
      <c r="D7392">
        <v>2.0789267154124769E-2</v>
      </c>
      <c r="E7392">
        <v>2.0576119401590761E-2</v>
      </c>
    </row>
    <row r="7393" spans="1:5" x14ac:dyDescent="0.25">
      <c r="A7393" s="6">
        <v>45502</v>
      </c>
      <c r="B7393" t="s">
        <v>1145</v>
      </c>
      <c r="C7393">
        <v>362.39076396439486</v>
      </c>
      <c r="D7393">
        <v>-8.9334212093009624E-3</v>
      </c>
      <c r="E7393">
        <v>-8.973563467181301E-3</v>
      </c>
    </row>
    <row r="7394" spans="1:5" x14ac:dyDescent="0.25">
      <c r="A7394" s="6">
        <v>45503</v>
      </c>
      <c r="B7394" t="s">
        <v>1145</v>
      </c>
      <c r="C7394">
        <v>348.71512354835795</v>
      </c>
      <c r="D7394">
        <v>-3.7737276376559548E-2</v>
      </c>
      <c r="E7394">
        <v>-3.8467764122183515E-2</v>
      </c>
    </row>
    <row r="7395" spans="1:5" x14ac:dyDescent="0.25">
      <c r="A7395" s="6">
        <v>45504</v>
      </c>
      <c r="B7395" t="s">
        <v>1145</v>
      </c>
      <c r="C7395">
        <v>375.90776365923921</v>
      </c>
      <c r="D7395">
        <v>7.797952619370796E-2</v>
      </c>
      <c r="E7395">
        <v>7.5088479907289785E-2</v>
      </c>
    </row>
    <row r="7396" spans="1:5" x14ac:dyDescent="0.25">
      <c r="A7396" s="6">
        <v>45505</v>
      </c>
      <c r="B7396" t="s">
        <v>1145</v>
      </c>
      <c r="C7396">
        <v>351.29158702462883</v>
      </c>
      <c r="D7396">
        <v>-6.5484618872955647E-2</v>
      </c>
      <c r="E7396">
        <v>-6.7727193017000878E-2</v>
      </c>
    </row>
    <row r="7397" spans="1:5" x14ac:dyDescent="0.25">
      <c r="A7397" s="6">
        <v>45506</v>
      </c>
      <c r="B7397" t="s">
        <v>1145</v>
      </c>
      <c r="C7397">
        <v>334.82609086671437</v>
      </c>
      <c r="D7397">
        <v>-4.6871307956373176E-2</v>
      </c>
      <c r="E7397">
        <v>-4.8005345574320152E-2</v>
      </c>
    </row>
    <row r="7398" spans="1:5" x14ac:dyDescent="0.25">
      <c r="A7398" s="6">
        <v>45509</v>
      </c>
      <c r="B7398" t="s">
        <v>1145</v>
      </c>
      <c r="C7398">
        <v>326.86094888773005</v>
      </c>
      <c r="D7398">
        <v>-2.3788892790182925E-2</v>
      </c>
      <c r="E7398">
        <v>-2.407641758745031E-2</v>
      </c>
    </row>
    <row r="7399" spans="1:5" x14ac:dyDescent="0.25">
      <c r="A7399" s="6">
        <v>45510</v>
      </c>
      <c r="B7399" t="s">
        <v>1145</v>
      </c>
      <c r="C7399">
        <v>332.28528007629211</v>
      </c>
      <c r="D7399">
        <v>1.6595225605935626E-2</v>
      </c>
      <c r="E7399">
        <v>1.6459029586364745E-2</v>
      </c>
    </row>
    <row r="7400" spans="1:5" x14ac:dyDescent="0.25">
      <c r="A7400" s="6">
        <v>45511</v>
      </c>
      <c r="B7400" t="s">
        <v>1145</v>
      </c>
      <c r="C7400">
        <v>323.15703959920211</v>
      </c>
      <c r="D7400">
        <v>-2.7471094942858043E-2</v>
      </c>
      <c r="E7400">
        <v>-2.7855481507441823E-2</v>
      </c>
    </row>
    <row r="7401" spans="1:5" x14ac:dyDescent="0.25">
      <c r="A7401" s="6">
        <v>45512</v>
      </c>
      <c r="B7401" t="s">
        <v>1145</v>
      </c>
      <c r="C7401">
        <v>343.64404021924747</v>
      </c>
      <c r="D7401">
        <v>6.3396423749439323E-2</v>
      </c>
      <c r="E7401">
        <v>6.1467959048253196E-2</v>
      </c>
    </row>
    <row r="7402" spans="1:5" x14ac:dyDescent="0.25">
      <c r="A7402" s="6">
        <v>45513</v>
      </c>
      <c r="B7402" t="s">
        <v>1145</v>
      </c>
      <c r="C7402">
        <v>339.59006023681286</v>
      </c>
      <c r="D7402">
        <v>-1.179703270817134E-2</v>
      </c>
      <c r="E7402">
        <v>-1.1867169851024055E-2</v>
      </c>
    </row>
    <row r="7403" spans="1:5" x14ac:dyDescent="0.25">
      <c r="A7403" s="6">
        <v>45516</v>
      </c>
      <c r="B7403" t="s">
        <v>1145</v>
      </c>
      <c r="C7403">
        <v>343.93596905857703</v>
      </c>
      <c r="D7403">
        <v>1.2797514799854692E-2</v>
      </c>
      <c r="E7403">
        <v>1.2716318613151471E-2</v>
      </c>
    </row>
    <row r="7404" spans="1:5" x14ac:dyDescent="0.25">
      <c r="A7404" s="6">
        <v>45517</v>
      </c>
      <c r="B7404" t="s">
        <v>1145</v>
      </c>
      <c r="C7404">
        <v>357.0789630751915</v>
      </c>
      <c r="D7404">
        <v>3.8213490879100309E-2</v>
      </c>
      <c r="E7404">
        <v>3.7501438816161629E-2</v>
      </c>
    </row>
    <row r="7405" spans="1:5" x14ac:dyDescent="0.25">
      <c r="A7405" s="6">
        <v>45518</v>
      </c>
      <c r="B7405" t="s">
        <v>1145</v>
      </c>
      <c r="C7405">
        <v>354.51292253387146</v>
      </c>
      <c r="D7405">
        <v>-7.1861991510815404E-3</v>
      </c>
      <c r="E7405">
        <v>-7.2121442527015326E-3</v>
      </c>
    </row>
    <row r="7406" spans="1:5" x14ac:dyDescent="0.25">
      <c r="A7406" s="6">
        <v>45519</v>
      </c>
      <c r="B7406" t="s">
        <v>1145</v>
      </c>
      <c r="C7406">
        <v>371.64030144621029</v>
      </c>
      <c r="D7406">
        <v>4.8312424805057486E-2</v>
      </c>
      <c r="E7406">
        <v>4.7181656743323599E-2</v>
      </c>
    </row>
    <row r="7407" spans="1:5" x14ac:dyDescent="0.25">
      <c r="A7407" s="6">
        <v>45520</v>
      </c>
      <c r="B7407" t="s">
        <v>1145</v>
      </c>
      <c r="C7407">
        <v>371.45073945491458</v>
      </c>
      <c r="D7407">
        <v>-5.1006844671597218E-4</v>
      </c>
      <c r="E7407">
        <v>-5.1019857587787415E-4</v>
      </c>
    </row>
    <row r="7408" spans="1:5" x14ac:dyDescent="0.25">
      <c r="A7408" s="6">
        <v>45523</v>
      </c>
      <c r="B7408" t="s">
        <v>1145</v>
      </c>
      <c r="C7408">
        <v>374.99105658571352</v>
      </c>
      <c r="D7408">
        <v>9.5310542011417532E-3</v>
      </c>
      <c r="E7408">
        <v>9.4859202601136911E-3</v>
      </c>
    </row>
    <row r="7409" spans="1:5" x14ac:dyDescent="0.25">
      <c r="A7409" s="6">
        <v>45524</v>
      </c>
      <c r="B7409" t="s">
        <v>1145</v>
      </c>
      <c r="C7409">
        <v>366.6719833319803</v>
      </c>
      <c r="D7409">
        <v>-2.2184724429105684E-2</v>
      </c>
      <c r="E7409">
        <v>-2.2434506571714277E-2</v>
      </c>
    </row>
    <row r="7410" spans="1:5" x14ac:dyDescent="0.25">
      <c r="A7410" s="6">
        <v>45525</v>
      </c>
      <c r="B7410" t="s">
        <v>1145</v>
      </c>
      <c r="C7410">
        <v>369.81461915218824</v>
      </c>
      <c r="D7410">
        <v>8.5707006890751725E-3</v>
      </c>
      <c r="E7410">
        <v>8.5341807531925905E-3</v>
      </c>
    </row>
    <row r="7411" spans="1:5" x14ac:dyDescent="0.25">
      <c r="A7411" s="6">
        <v>45526</v>
      </c>
      <c r="B7411" t="s">
        <v>1145</v>
      </c>
      <c r="C7411">
        <v>357.57178393477079</v>
      </c>
      <c r="D7411">
        <v>-3.3105330572070213E-2</v>
      </c>
      <c r="E7411">
        <v>-3.3665714561995144E-2</v>
      </c>
    </row>
    <row r="7412" spans="1:5" x14ac:dyDescent="0.25">
      <c r="A7412" s="6">
        <v>45527</v>
      </c>
      <c r="B7412" t="s">
        <v>1145</v>
      </c>
      <c r="C7412">
        <v>368.64429917221423</v>
      </c>
      <c r="D7412">
        <v>3.0965852829884621E-2</v>
      </c>
      <c r="E7412">
        <v>3.0496084049747747E-2</v>
      </c>
    </row>
    <row r="7413" spans="1:5" x14ac:dyDescent="0.25">
      <c r="A7413" s="6">
        <v>45530</v>
      </c>
      <c r="B7413" t="s">
        <v>1145</v>
      </c>
      <c r="C7413">
        <v>355.78450652807078</v>
      </c>
      <c r="D7413">
        <v>-3.4884013324008922E-2</v>
      </c>
      <c r="E7413">
        <v>-3.5506991419181816E-2</v>
      </c>
    </row>
    <row r="7414" spans="1:5" x14ac:dyDescent="0.25">
      <c r="A7414" s="6">
        <v>45531</v>
      </c>
      <c r="B7414" t="s">
        <v>1145</v>
      </c>
      <c r="C7414">
        <v>360.1536250369245</v>
      </c>
      <c r="D7414">
        <v>1.2280238258517207E-2</v>
      </c>
      <c r="E7414">
        <v>1.2205447806530285E-2</v>
      </c>
    </row>
    <row r="7415" spans="1:5" x14ac:dyDescent="0.25">
      <c r="A7415" s="6">
        <v>45532</v>
      </c>
      <c r="B7415" t="s">
        <v>1145</v>
      </c>
      <c r="C7415">
        <v>353.31559051374825</v>
      </c>
      <c r="D7415">
        <v>-1.8986438141432527E-2</v>
      </c>
      <c r="E7415">
        <v>-1.9168994987798216E-2</v>
      </c>
    </row>
    <row r="7416" spans="1:5" x14ac:dyDescent="0.25">
      <c r="A7416" s="6">
        <v>45533</v>
      </c>
      <c r="B7416" t="s">
        <v>1145</v>
      </c>
      <c r="C7416">
        <v>349.19159614076852</v>
      </c>
      <c r="D7416">
        <v>-1.1672268316784806E-2</v>
      </c>
      <c r="E7416">
        <v>-1.1740924008632697E-2</v>
      </c>
    </row>
    <row r="7417" spans="1:5" x14ac:dyDescent="0.25">
      <c r="A7417" s="6">
        <v>45534</v>
      </c>
      <c r="B7417" t="s">
        <v>1145</v>
      </c>
      <c r="C7417">
        <v>356.66983938075282</v>
      </c>
      <c r="D7417">
        <v>2.1415874043456684E-2</v>
      </c>
      <c r="E7417">
        <v>2.1189776566931339E-2</v>
      </c>
    </row>
    <row r="7418" spans="1:5" x14ac:dyDescent="0.25">
      <c r="A7418" s="6">
        <v>45539</v>
      </c>
      <c r="B7418" t="s">
        <v>1145</v>
      </c>
      <c r="C7418">
        <v>333.12283390585799</v>
      </c>
      <c r="D7418">
        <v>8.4931056374102365E-3</v>
      </c>
      <c r="E7418">
        <v>8.4572421343349843E-3</v>
      </c>
    </row>
    <row r="7419" spans="1:5" x14ac:dyDescent="0.25">
      <c r="A7419" s="6">
        <v>45540</v>
      </c>
      <c r="B7419" t="s">
        <v>1145</v>
      </c>
      <c r="C7419">
        <v>332.4362537050547</v>
      </c>
      <c r="D7419">
        <v>-2.0610421469856588E-3</v>
      </c>
      <c r="E7419">
        <v>-2.063169017233447E-3</v>
      </c>
    </row>
    <row r="7420" spans="1:5" x14ac:dyDescent="0.25">
      <c r="A7420" s="6">
        <v>45541</v>
      </c>
      <c r="B7420" t="s">
        <v>1145</v>
      </c>
      <c r="C7420">
        <v>317.55985608858282</v>
      </c>
      <c r="D7420">
        <v>-4.4749624779704567E-2</v>
      </c>
      <c r="E7420">
        <v>-4.5781799857198657E-2</v>
      </c>
    </row>
    <row r="7421" spans="1:5" x14ac:dyDescent="0.25">
      <c r="A7421" s="6">
        <v>45544</v>
      </c>
      <c r="B7421" t="s">
        <v>1145</v>
      </c>
      <c r="C7421">
        <v>328.13119035054842</v>
      </c>
      <c r="D7421">
        <v>3.3289265186644768E-2</v>
      </c>
      <c r="E7421">
        <v>3.2747175320029465E-2</v>
      </c>
    </row>
    <row r="7422" spans="1:5" x14ac:dyDescent="0.25">
      <c r="A7422" s="6">
        <v>45545</v>
      </c>
      <c r="B7422" t="s">
        <v>1145</v>
      </c>
      <c r="C7422">
        <v>331.87848468412631</v>
      </c>
      <c r="D7422">
        <v>1.1420110138187667E-2</v>
      </c>
      <c r="E7422">
        <v>1.1355392932739754E-2</v>
      </c>
    </row>
    <row r="7423" spans="1:5" x14ac:dyDescent="0.25">
      <c r="A7423" s="6">
        <v>45546</v>
      </c>
      <c r="B7423" t="s">
        <v>1145</v>
      </c>
      <c r="C7423">
        <v>349.25548611894556</v>
      </c>
      <c r="D7423">
        <v>5.2359529878407862E-2</v>
      </c>
      <c r="E7423">
        <v>5.1034814368956065E-2</v>
      </c>
    </row>
    <row r="7424" spans="1:5" x14ac:dyDescent="0.25">
      <c r="A7424" s="6">
        <v>45547</v>
      </c>
      <c r="B7424" t="s">
        <v>1145</v>
      </c>
      <c r="C7424">
        <v>348.76132374887311</v>
      </c>
      <c r="D7424">
        <v>-1.4149022412325296E-3</v>
      </c>
      <c r="E7424">
        <v>-1.415904160598807E-3</v>
      </c>
    </row>
    <row r="7425" spans="1:5" x14ac:dyDescent="0.25">
      <c r="A7425" s="6">
        <v>45548</v>
      </c>
      <c r="B7425" t="s">
        <v>1145</v>
      </c>
      <c r="C7425">
        <v>350.62902666620175</v>
      </c>
      <c r="D7425">
        <v>5.355246669133118E-3</v>
      </c>
      <c r="E7425">
        <v>5.3409583247284332E-3</v>
      </c>
    </row>
    <row r="7426" spans="1:5" x14ac:dyDescent="0.25">
      <c r="A7426" s="6">
        <v>45551</v>
      </c>
      <c r="B7426" t="s">
        <v>1145</v>
      </c>
      <c r="C7426">
        <v>346.70143940984417</v>
      </c>
      <c r="D7426">
        <v>-1.1201546243051475E-2</v>
      </c>
      <c r="E7426">
        <v>-1.1264756037064743E-2</v>
      </c>
    </row>
    <row r="7427" spans="1:5" x14ac:dyDescent="0.25">
      <c r="A7427" s="6">
        <v>45552</v>
      </c>
      <c r="B7427" t="s">
        <v>1145</v>
      </c>
      <c r="C7427">
        <v>344.62706044339939</v>
      </c>
      <c r="D7427">
        <v>-5.9831853308016658E-3</v>
      </c>
      <c r="E7427">
        <v>-6.0011563024442351E-3</v>
      </c>
    </row>
    <row r="7428" spans="1:5" x14ac:dyDescent="0.25">
      <c r="A7428" s="6">
        <v>45553</v>
      </c>
      <c r="B7428" t="s">
        <v>1145</v>
      </c>
      <c r="C7428">
        <v>340.16075688683486</v>
      </c>
      <c r="D7428">
        <v>-1.2959816767778354E-2</v>
      </c>
      <c r="E7428">
        <v>-1.3044527882734462E-2</v>
      </c>
    </row>
    <row r="7429" spans="1:5" x14ac:dyDescent="0.25">
      <c r="A7429" s="6">
        <v>45554</v>
      </c>
      <c r="B7429" t="s">
        <v>1145</v>
      </c>
      <c r="C7429">
        <v>354.87412058299378</v>
      </c>
      <c r="D7429">
        <v>4.3254147923517783E-2</v>
      </c>
      <c r="E7429">
        <v>4.2344816444733951E-2</v>
      </c>
    </row>
    <row r="7430" spans="1:5" x14ac:dyDescent="0.25">
      <c r="A7430" s="6">
        <v>45555</v>
      </c>
      <c r="B7430" t="s">
        <v>1145</v>
      </c>
      <c r="C7430">
        <v>347.81929539753764</v>
      </c>
      <c r="D7430">
        <v>-1.9879796176363485E-2</v>
      </c>
      <c r="E7430">
        <v>-2.0080057876375262E-2</v>
      </c>
    </row>
    <row r="7431" spans="1:5" x14ac:dyDescent="0.25">
      <c r="A7431" s="6">
        <v>45558</v>
      </c>
      <c r="B7431" t="s">
        <v>1145</v>
      </c>
      <c r="C7431">
        <v>349.33304503098771</v>
      </c>
      <c r="D7431">
        <v>4.3521151744037034E-3</v>
      </c>
      <c r="E7431">
        <v>4.3426721094485766E-3</v>
      </c>
    </row>
    <row r="7432" spans="1:5" x14ac:dyDescent="0.25">
      <c r="A7432" s="6">
        <v>45559</v>
      </c>
      <c r="B7432" t="s">
        <v>1145</v>
      </c>
      <c r="C7432">
        <v>354.58346834947224</v>
      </c>
      <c r="D7432">
        <v>1.5029850147783241E-2</v>
      </c>
      <c r="E7432">
        <v>1.4918021073908449E-2</v>
      </c>
    </row>
    <row r="7433" spans="1:5" x14ac:dyDescent="0.25">
      <c r="A7433" s="6">
        <v>45560</v>
      </c>
      <c r="B7433" t="s">
        <v>1145</v>
      </c>
      <c r="C7433">
        <v>354.00775549167884</v>
      </c>
      <c r="D7433">
        <v>-1.6236314131430341E-3</v>
      </c>
      <c r="E7433">
        <v>-1.6249509310931858E-3</v>
      </c>
    </row>
    <row r="7434" spans="1:5" x14ac:dyDescent="0.25">
      <c r="A7434" s="6">
        <v>45561</v>
      </c>
      <c r="B7434" t="s">
        <v>1145</v>
      </c>
      <c r="C7434">
        <v>368.68961799831777</v>
      </c>
      <c r="D7434">
        <v>4.1473279268267493E-2</v>
      </c>
      <c r="E7434">
        <v>4.0636325382344247E-2</v>
      </c>
    </row>
    <row r="7435" spans="1:5" x14ac:dyDescent="0.25">
      <c r="A7435" s="6">
        <v>45562</v>
      </c>
      <c r="B7435" t="s">
        <v>1145</v>
      </c>
      <c r="C7435">
        <v>357.83248721527343</v>
      </c>
      <c r="D7435">
        <v>-2.9447888557290192E-2</v>
      </c>
      <c r="E7435">
        <v>-2.9890182355878928E-2</v>
      </c>
    </row>
    <row r="7436" spans="1:5" x14ac:dyDescent="0.25">
      <c r="A7436" s="6">
        <v>45565</v>
      </c>
      <c r="B7436" t="s">
        <v>1145</v>
      </c>
      <c r="C7436">
        <v>353.19328293286162</v>
      </c>
      <c r="D7436">
        <v>-1.2964737546652283E-2</v>
      </c>
      <c r="E7436">
        <v>-1.3049513283758212E-2</v>
      </c>
    </row>
    <row r="7437" spans="1:5" x14ac:dyDescent="0.25">
      <c r="A7437" s="6">
        <v>45566</v>
      </c>
      <c r="B7437" t="s">
        <v>1145</v>
      </c>
      <c r="C7437">
        <v>343.88770265718449</v>
      </c>
      <c r="D7437">
        <v>-2.6346991082064286E-2</v>
      </c>
      <c r="E7437">
        <v>-2.6700292490702996E-2</v>
      </c>
    </row>
    <row r="7438" spans="1:5" x14ac:dyDescent="0.25">
      <c r="A7438" s="6">
        <v>45567</v>
      </c>
      <c r="B7438" t="s">
        <v>1145</v>
      </c>
      <c r="C7438">
        <v>350.65553161414573</v>
      </c>
      <c r="D7438">
        <v>1.9680345952085343E-2</v>
      </c>
      <c r="E7438">
        <v>1.9489191858939769E-2</v>
      </c>
    </row>
    <row r="7439" spans="1:5" x14ac:dyDescent="0.25">
      <c r="A7439" s="6">
        <v>45568</v>
      </c>
      <c r="B7439" t="s">
        <v>1145</v>
      </c>
      <c r="C7439">
        <v>353.51729413177964</v>
      </c>
      <c r="D7439">
        <v>8.1611788767756988E-3</v>
      </c>
      <c r="E7439">
        <v>8.1280565459267203E-3</v>
      </c>
    </row>
    <row r="7440" spans="1:5" x14ac:dyDescent="0.25">
      <c r="A7440" s="6">
        <v>45569</v>
      </c>
      <c r="B7440" t="s">
        <v>1145</v>
      </c>
      <c r="C7440">
        <v>360.16883289702673</v>
      </c>
      <c r="D7440">
        <v>1.8815313637152942E-2</v>
      </c>
      <c r="E7440">
        <v>1.8640495063549704E-2</v>
      </c>
    </row>
    <row r="7441" spans="1:5" x14ac:dyDescent="0.25">
      <c r="A7441" s="6">
        <v>45572</v>
      </c>
      <c r="B7441" t="s">
        <v>1145</v>
      </c>
      <c r="C7441">
        <v>363.38699290123623</v>
      </c>
      <c r="D7441">
        <v>8.9351429392825477E-3</v>
      </c>
      <c r="E7441">
        <v>8.895460751783291E-3</v>
      </c>
    </row>
    <row r="7442" spans="1:5" x14ac:dyDescent="0.25">
      <c r="A7442" s="6">
        <v>45573</v>
      </c>
      <c r="B7442" t="s">
        <v>1145</v>
      </c>
      <c r="C7442">
        <v>372.12218248623685</v>
      </c>
      <c r="D7442">
        <v>2.4038256062111518E-2</v>
      </c>
      <c r="E7442">
        <v>2.3753885355125487E-2</v>
      </c>
    </row>
    <row r="7443" spans="1:5" x14ac:dyDescent="0.25">
      <c r="A7443" s="6">
        <v>45574</v>
      </c>
      <c r="B7443" t="s">
        <v>1145</v>
      </c>
      <c r="C7443">
        <v>376.91284051389084</v>
      </c>
      <c r="D7443">
        <v>1.2873884581796391E-2</v>
      </c>
      <c r="E7443">
        <v>1.2791720558403987E-2</v>
      </c>
    </row>
    <row r="7444" spans="1:5" x14ac:dyDescent="0.25">
      <c r="A7444" s="6">
        <v>45575</v>
      </c>
      <c r="B7444" t="s">
        <v>1145</v>
      </c>
      <c r="C7444">
        <v>377.41724580464506</v>
      </c>
      <c r="D7444">
        <v>1.3382544624016557E-3</v>
      </c>
      <c r="E7444">
        <v>1.3373597980020516E-3</v>
      </c>
    </row>
    <row r="7445" spans="1:5" x14ac:dyDescent="0.25">
      <c r="A7445" s="6">
        <v>45576</v>
      </c>
      <c r="B7445" t="s">
        <v>1145</v>
      </c>
      <c r="C7445">
        <v>379.10903716957546</v>
      </c>
      <c r="D7445">
        <v>4.4825491779623139E-3</v>
      </c>
      <c r="E7445">
        <v>4.4725324768113252E-3</v>
      </c>
    </row>
    <row r="7446" spans="1:5" x14ac:dyDescent="0.25">
      <c r="A7446" s="6">
        <v>45579</v>
      </c>
      <c r="B7446" t="s">
        <v>1145</v>
      </c>
      <c r="C7446">
        <v>386.45520073437365</v>
      </c>
      <c r="D7446">
        <v>1.9377442488959229E-2</v>
      </c>
      <c r="E7446">
        <v>1.919209045546676E-2</v>
      </c>
    </row>
    <row r="7447" spans="1:5" x14ac:dyDescent="0.25">
      <c r="A7447" s="6">
        <v>45580</v>
      </c>
      <c r="B7447" t="s">
        <v>1145</v>
      </c>
      <c r="C7447">
        <v>365.8480616166853</v>
      </c>
      <c r="D7447">
        <v>-5.3323487634605482E-2</v>
      </c>
      <c r="E7447">
        <v>-5.4797836163098537E-2</v>
      </c>
    </row>
    <row r="7448" spans="1:5" x14ac:dyDescent="0.25">
      <c r="A7448" s="6">
        <v>45581</v>
      </c>
      <c r="B7448" t="s">
        <v>1145</v>
      </c>
      <c r="C7448">
        <v>368.4910389071847</v>
      </c>
      <c r="D7448">
        <v>7.2242484457074596E-3</v>
      </c>
      <c r="E7448">
        <v>7.1982785631514775E-3</v>
      </c>
    </row>
    <row r="7449" spans="1:5" x14ac:dyDescent="0.25">
      <c r="A7449" s="6">
        <v>45582</v>
      </c>
      <c r="B7449" t="s">
        <v>1145</v>
      </c>
      <c r="C7449">
        <v>375.80497054974512</v>
      </c>
      <c r="D7449">
        <v>1.9848329729403869E-2</v>
      </c>
      <c r="E7449">
        <v>1.9653919896060652E-2</v>
      </c>
    </row>
    <row r="7450" spans="1:5" x14ac:dyDescent="0.25">
      <c r="A7450" s="6">
        <v>45583</v>
      </c>
      <c r="B7450" t="s">
        <v>1145</v>
      </c>
      <c r="C7450">
        <v>373.74727243895904</v>
      </c>
      <c r="D7450">
        <v>-5.4754414444704302E-3</v>
      </c>
      <c r="E7450">
        <v>-5.4904866184213976E-3</v>
      </c>
    </row>
    <row r="7451" spans="1:5" x14ac:dyDescent="0.25">
      <c r="A7451" s="6">
        <v>45586</v>
      </c>
      <c r="B7451" t="s">
        <v>1145</v>
      </c>
      <c r="C7451">
        <v>374.76715638302267</v>
      </c>
      <c r="D7451">
        <v>2.7288063867547674E-3</v>
      </c>
      <c r="E7451">
        <v>2.7250899540216126E-3</v>
      </c>
    </row>
    <row r="7452" spans="1:5" x14ac:dyDescent="0.25">
      <c r="A7452" s="6">
        <v>45587</v>
      </c>
      <c r="B7452" t="s">
        <v>1145</v>
      </c>
      <c r="C7452">
        <v>376.63583302595725</v>
      </c>
      <c r="D7452">
        <v>4.9862337483617125E-3</v>
      </c>
      <c r="E7452">
        <v>4.9738436543996971E-3</v>
      </c>
    </row>
    <row r="7453" spans="1:5" x14ac:dyDescent="0.25">
      <c r="A7453" s="6">
        <v>45588</v>
      </c>
      <c r="B7453" t="s">
        <v>1145</v>
      </c>
      <c r="C7453">
        <v>370.79161153514724</v>
      </c>
      <c r="D7453">
        <v>-1.5516902478068917E-2</v>
      </c>
      <c r="E7453">
        <v>-1.5638549641571801E-2</v>
      </c>
    </row>
    <row r="7454" spans="1:5" x14ac:dyDescent="0.25">
      <c r="A7454" s="6">
        <v>45589</v>
      </c>
      <c r="B7454" t="s">
        <v>1145</v>
      </c>
      <c r="C7454">
        <v>375.16063222267985</v>
      </c>
      <c r="D7454">
        <v>1.1782954499547804E-2</v>
      </c>
      <c r="E7454">
        <v>1.1714076024508606E-2</v>
      </c>
    </row>
    <row r="7455" spans="1:5" x14ac:dyDescent="0.25">
      <c r="A7455" s="6">
        <v>45590</v>
      </c>
      <c r="B7455" t="s">
        <v>1145</v>
      </c>
      <c r="C7455">
        <v>379.45303390505433</v>
      </c>
      <c r="D7455">
        <v>1.1441503488635485E-2</v>
      </c>
      <c r="E7455">
        <v>1.1376544503667298E-2</v>
      </c>
    </row>
    <row r="7456" spans="1:5" x14ac:dyDescent="0.25">
      <c r="A7456" s="6">
        <v>45593</v>
      </c>
      <c r="B7456" t="s">
        <v>1145</v>
      </c>
      <c r="C7456">
        <v>378.74620191962458</v>
      </c>
      <c r="D7456">
        <v>-1.8627654077648659E-3</v>
      </c>
      <c r="E7456">
        <v>-1.8645025127950201E-3</v>
      </c>
    </row>
    <row r="7457" spans="1:5" x14ac:dyDescent="0.25">
      <c r="A7457" s="6">
        <v>45594</v>
      </c>
      <c r="B7457" t="s">
        <v>1145</v>
      </c>
      <c r="C7457">
        <v>388.57522527112451</v>
      </c>
      <c r="D7457">
        <v>2.5951477009360957E-2</v>
      </c>
      <c r="E7457">
        <v>2.5620452267015481E-2</v>
      </c>
    </row>
    <row r="7458" spans="1:5" x14ac:dyDescent="0.25">
      <c r="A7458" s="6">
        <v>45595</v>
      </c>
      <c r="B7458" t="s">
        <v>1145</v>
      </c>
      <c r="C7458">
        <v>380.27387698895836</v>
      </c>
      <c r="D7458">
        <v>-2.1363555219903629E-2</v>
      </c>
      <c r="E7458">
        <v>-2.1595059066946833E-2</v>
      </c>
    </row>
    <row r="7459" spans="1:5" x14ac:dyDescent="0.25">
      <c r="A7459" s="6">
        <v>45596</v>
      </c>
      <c r="B7459" t="s">
        <v>1145</v>
      </c>
      <c r="C7459">
        <v>366.07474110939984</v>
      </c>
      <c r="D7459">
        <v>-3.7339235584596286E-2</v>
      </c>
      <c r="E7459">
        <v>-3.8054198803759272E-2</v>
      </c>
    </row>
    <row r="7460" spans="1:5" x14ac:dyDescent="0.25">
      <c r="A7460" s="6">
        <v>45597</v>
      </c>
      <c r="B7460" t="s">
        <v>1145</v>
      </c>
      <c r="C7460">
        <v>370.49926016273275</v>
      </c>
      <c r="D7460">
        <v>1.2086381704250471E-2</v>
      </c>
      <c r="E7460">
        <v>1.2013924637804183E-2</v>
      </c>
    </row>
    <row r="7461" spans="1:5" x14ac:dyDescent="0.25">
      <c r="A7461" s="6">
        <v>45600</v>
      </c>
      <c r="B7461" t="s">
        <v>1145</v>
      </c>
      <c r="C7461">
        <v>368.92487670061746</v>
      </c>
      <c r="D7461">
        <v>-4.2493565612621298E-3</v>
      </c>
      <c r="E7461">
        <v>-4.2584107355679987E-3</v>
      </c>
    </row>
    <row r="7462" spans="1:5" x14ac:dyDescent="0.25">
      <c r="A7462" s="6">
        <v>45601</v>
      </c>
      <c r="B7462" t="s">
        <v>1145</v>
      </c>
      <c r="C7462">
        <v>375.47155088408908</v>
      </c>
      <c r="D7462">
        <v>1.7745277146990146E-2</v>
      </c>
      <c r="E7462">
        <v>1.7589667905772533E-2</v>
      </c>
    </row>
    <row r="7463" spans="1:5" x14ac:dyDescent="0.25">
      <c r="A7463" s="6">
        <v>45602</v>
      </c>
      <c r="B7463" t="s">
        <v>1145</v>
      </c>
      <c r="C7463">
        <v>381.97036546120216</v>
      </c>
      <c r="D7463">
        <v>1.7308407419446059E-2</v>
      </c>
      <c r="E7463">
        <v>1.7160323227970488E-2</v>
      </c>
    </row>
    <row r="7464" spans="1:5" x14ac:dyDescent="0.25">
      <c r="A7464" s="6">
        <v>45603</v>
      </c>
      <c r="B7464" t="s">
        <v>1145</v>
      </c>
      <c r="C7464">
        <v>395.71820181779549</v>
      </c>
      <c r="D7464">
        <v>3.5991892564738004E-2</v>
      </c>
      <c r="E7464">
        <v>3.5359318096957935E-2</v>
      </c>
    </row>
    <row r="7465" spans="1:5" x14ac:dyDescent="0.25">
      <c r="A7465" s="6">
        <v>45604</v>
      </c>
      <c r="B7465" t="s">
        <v>1145</v>
      </c>
      <c r="C7465">
        <v>386.70474131302035</v>
      </c>
      <c r="D7465">
        <v>-2.2777472614022631E-2</v>
      </c>
      <c r="E7465">
        <v>-2.3040886870021655E-2</v>
      </c>
    </row>
    <row r="7466" spans="1:5" x14ac:dyDescent="0.25">
      <c r="A7466" s="6">
        <v>45607</v>
      </c>
      <c r="B7466" t="s">
        <v>1145</v>
      </c>
      <c r="C7466">
        <v>383.33697370525624</v>
      </c>
      <c r="D7466">
        <v>-8.7088862586198745E-3</v>
      </c>
      <c r="E7466">
        <v>-8.7470302310381307E-3</v>
      </c>
    </row>
    <row r="7467" spans="1:5" x14ac:dyDescent="0.25">
      <c r="A7467" s="6">
        <v>45608</v>
      </c>
      <c r="B7467" t="s">
        <v>1145</v>
      </c>
      <c r="C7467">
        <v>381.2156557772505</v>
      </c>
      <c r="D7467">
        <v>-5.5338203030652622E-3</v>
      </c>
      <c r="E7467">
        <v>-5.5491886098272374E-3</v>
      </c>
    </row>
    <row r="7468" spans="1:5" x14ac:dyDescent="0.25">
      <c r="A7468" s="6">
        <v>45609</v>
      </c>
      <c r="B7468" t="s">
        <v>1145</v>
      </c>
      <c r="C7468">
        <v>377.58023498424154</v>
      </c>
      <c r="D7468">
        <v>-9.5363890173838506E-3</v>
      </c>
      <c r="E7468">
        <v>-9.5821515470454182E-3</v>
      </c>
    </row>
    <row r="7469" spans="1:5" x14ac:dyDescent="0.25">
      <c r="A7469" s="6">
        <v>45610</v>
      </c>
      <c r="B7469" t="s">
        <v>1145</v>
      </c>
      <c r="C7469">
        <v>380.5576168954758</v>
      </c>
      <c r="D7469">
        <v>7.8854284079741266E-3</v>
      </c>
      <c r="E7469">
        <v>7.8545008954523966E-3</v>
      </c>
    </row>
    <row r="7470" spans="1:5" x14ac:dyDescent="0.25">
      <c r="A7470" s="6">
        <v>45611</v>
      </c>
      <c r="B7470" t="s">
        <v>1145</v>
      </c>
      <c r="C7470">
        <v>370.05843960205675</v>
      </c>
      <c r="D7470">
        <v>-2.7588929579361876E-2</v>
      </c>
      <c r="E7470">
        <v>-2.797665196836472E-2</v>
      </c>
    </row>
    <row r="7471" spans="1:5" x14ac:dyDescent="0.25">
      <c r="A7471" s="6">
        <v>45614</v>
      </c>
      <c r="B7471" t="s">
        <v>1145</v>
      </c>
      <c r="C7471">
        <v>372.05442709481758</v>
      </c>
      <c r="D7471">
        <v>5.3937088825948276E-3</v>
      </c>
      <c r="E7471">
        <v>5.379214928925795E-3</v>
      </c>
    </row>
    <row r="7472" spans="1:5" x14ac:dyDescent="0.25">
      <c r="A7472" s="6">
        <v>45615</v>
      </c>
      <c r="B7472" t="s">
        <v>1145</v>
      </c>
      <c r="C7472">
        <v>373.6645962222683</v>
      </c>
      <c r="D7472">
        <v>4.3277784382884654E-3</v>
      </c>
      <c r="E7472">
        <v>4.3184405370673166E-3</v>
      </c>
    </row>
    <row r="7473" spans="1:5" x14ac:dyDescent="0.25">
      <c r="A7473" s="6">
        <v>45616</v>
      </c>
      <c r="B7473" t="s">
        <v>1145</v>
      </c>
      <c r="C7473">
        <v>369.13502317793791</v>
      </c>
      <c r="D7473">
        <v>-1.2122028926808026E-2</v>
      </c>
      <c r="E7473">
        <v>-1.2196099921910553E-2</v>
      </c>
    </row>
    <row r="7474" spans="1:5" x14ac:dyDescent="0.25">
      <c r="A7474" s="6">
        <v>45617</v>
      </c>
      <c r="B7474" t="s">
        <v>1145</v>
      </c>
      <c r="C7474">
        <v>376.1345632504781</v>
      </c>
      <c r="D7474">
        <v>1.8962004776138963E-2</v>
      </c>
      <c r="E7474">
        <v>1.8784466770285179E-2</v>
      </c>
    </row>
    <row r="7475" spans="1:5" x14ac:dyDescent="0.25">
      <c r="A7475" s="6">
        <v>45618</v>
      </c>
      <c r="B7475" t="s">
        <v>1145</v>
      </c>
      <c r="C7475">
        <v>374.08563970338946</v>
      </c>
      <c r="D7475">
        <v>-5.4473152623418786E-3</v>
      </c>
      <c r="E7475">
        <v>-5.4622059850520672E-3</v>
      </c>
    </row>
    <row r="7476" spans="1:5" x14ac:dyDescent="0.25">
      <c r="A7476" s="6">
        <v>45621</v>
      </c>
      <c r="B7476" t="s">
        <v>1145</v>
      </c>
      <c r="C7476">
        <v>370.93161016176418</v>
      </c>
      <c r="D7476">
        <v>-8.4313034419768451E-3</v>
      </c>
      <c r="E7476">
        <v>-8.4670479377720962E-3</v>
      </c>
    </row>
    <row r="7477" spans="1:5" x14ac:dyDescent="0.25">
      <c r="A7477" s="6">
        <v>45622</v>
      </c>
      <c r="B7477" t="s">
        <v>1145</v>
      </c>
      <c r="C7477">
        <v>371.84745717501755</v>
      </c>
      <c r="D7477">
        <v>2.4690454740536882E-3</v>
      </c>
      <c r="E7477">
        <v>2.4660023892577763E-3</v>
      </c>
    </row>
    <row r="7478" spans="1:5" x14ac:dyDescent="0.25">
      <c r="A7478" s="6">
        <v>45623</v>
      </c>
      <c r="B7478" t="s">
        <v>1145</v>
      </c>
      <c r="C7478">
        <v>366.32017056334553</v>
      </c>
      <c r="D7478">
        <v>-1.486439265623507E-2</v>
      </c>
      <c r="E7478">
        <v>-1.4975974855809279E-2</v>
      </c>
    </row>
    <row r="7479" spans="1:5" x14ac:dyDescent="0.25">
      <c r="A7479" s="6">
        <v>45628</v>
      </c>
      <c r="B7479" t="s">
        <v>1145</v>
      </c>
      <c r="C7479">
        <v>379.51468563116941</v>
      </c>
      <c r="D7479">
        <v>2.4490910793514287E-2</v>
      </c>
      <c r="E7479">
        <v>2.4195816811209806E-2</v>
      </c>
    </row>
    <row r="7480" spans="1:5" x14ac:dyDescent="0.25">
      <c r="A7480" s="6">
        <v>45629</v>
      </c>
      <c r="B7480" t="s">
        <v>1145</v>
      </c>
      <c r="C7480">
        <v>381.94957471483031</v>
      </c>
      <c r="D7480">
        <v>6.4157967421245576E-3</v>
      </c>
      <c r="E7480">
        <v>6.3953031267484509E-3</v>
      </c>
    </row>
    <row r="7481" spans="1:5" x14ac:dyDescent="0.25">
      <c r="A7481" s="6">
        <v>45630</v>
      </c>
      <c r="B7481" t="s">
        <v>1145</v>
      </c>
      <c r="C7481">
        <v>387.81136373779191</v>
      </c>
      <c r="D7481">
        <v>1.5347023301015783E-2</v>
      </c>
      <c r="E7481">
        <v>1.5230448938863156E-2</v>
      </c>
    </row>
    <row r="7482" spans="1:5" x14ac:dyDescent="0.25">
      <c r="A7482" s="6">
        <v>45631</v>
      </c>
      <c r="B7482" t="s">
        <v>1145</v>
      </c>
      <c r="C7482">
        <v>384.27915138771641</v>
      </c>
      <c r="D7482">
        <v>-9.1080682010744596E-3</v>
      </c>
      <c r="E7482">
        <v>-9.149800246399829E-3</v>
      </c>
    </row>
    <row r="7483" spans="1:5" x14ac:dyDescent="0.25">
      <c r="A7483" s="6">
        <v>45632</v>
      </c>
      <c r="B7483" t="s">
        <v>1145</v>
      </c>
      <c r="C7483">
        <v>383.74709335947045</v>
      </c>
      <c r="D7483">
        <v>-1.3845612657480411E-3</v>
      </c>
      <c r="E7483">
        <v>-1.3855206563563138E-3</v>
      </c>
    </row>
    <row r="7484" spans="1:5" x14ac:dyDescent="0.25">
      <c r="A7484" s="6">
        <v>45635</v>
      </c>
      <c r="B7484" t="s">
        <v>1145</v>
      </c>
      <c r="C7484">
        <v>382.79270617297152</v>
      </c>
      <c r="D7484">
        <v>-2.4870212778521639E-3</v>
      </c>
      <c r="E7484">
        <v>-2.4901190524905929E-3</v>
      </c>
    </row>
    <row r="7485" spans="1:5" x14ac:dyDescent="0.25">
      <c r="A7485" s="6">
        <v>45636</v>
      </c>
      <c r="B7485" t="s">
        <v>1145</v>
      </c>
      <c r="C7485">
        <v>370.96144563320195</v>
      </c>
      <c r="D7485">
        <v>-3.0907748107466326E-2</v>
      </c>
      <c r="E7485">
        <v>-3.1395468431437826E-2</v>
      </c>
    </row>
    <row r="7486" spans="1:5" x14ac:dyDescent="0.25">
      <c r="A7486" s="6">
        <v>45637</v>
      </c>
      <c r="B7486" t="s">
        <v>1145</v>
      </c>
      <c r="C7486">
        <v>383.72884839433391</v>
      </c>
      <c r="D7486">
        <v>3.4417061156689854E-2</v>
      </c>
      <c r="E7486">
        <v>3.3838042110458461E-2</v>
      </c>
    </row>
    <row r="7487" spans="1:5" x14ac:dyDescent="0.25">
      <c r="A7487" s="6">
        <v>45638</v>
      </c>
      <c r="B7487" t="s">
        <v>1145</v>
      </c>
      <c r="C7487">
        <v>379.54227063549479</v>
      </c>
      <c r="D7487">
        <v>-1.0910250236221053E-2</v>
      </c>
      <c r="E7487">
        <v>-1.0970203485087333E-2</v>
      </c>
    </row>
    <row r="7488" spans="1:5" x14ac:dyDescent="0.25">
      <c r="A7488" s="6">
        <v>45639</v>
      </c>
      <c r="B7488" t="s">
        <v>1145</v>
      </c>
      <c r="C7488">
        <v>389.62984735101782</v>
      </c>
      <c r="D7488">
        <v>2.6578269394427867E-2</v>
      </c>
      <c r="E7488">
        <v>2.6231203371255295E-2</v>
      </c>
    </row>
    <row r="7489" spans="1:5" x14ac:dyDescent="0.25">
      <c r="A7489" s="6">
        <v>45642</v>
      </c>
      <c r="B7489" t="s">
        <v>1145</v>
      </c>
      <c r="C7489">
        <v>395.99172606263892</v>
      </c>
      <c r="D7489">
        <v>1.6328006580793808E-2</v>
      </c>
      <c r="E7489">
        <v>1.619613817713688E-2</v>
      </c>
    </row>
    <row r="7490" spans="1:5" x14ac:dyDescent="0.25">
      <c r="A7490" s="6">
        <v>45643</v>
      </c>
      <c r="B7490" t="s">
        <v>1145</v>
      </c>
      <c r="C7490">
        <v>390.27823247276319</v>
      </c>
      <c r="D7490">
        <v>-1.4428315577916795E-2</v>
      </c>
      <c r="E7490">
        <v>-1.453341589511758E-2</v>
      </c>
    </row>
    <row r="7491" spans="1:5" x14ac:dyDescent="0.25">
      <c r="A7491" s="6">
        <v>45644</v>
      </c>
      <c r="B7491" t="s">
        <v>1145</v>
      </c>
      <c r="C7491">
        <v>379.93430748482751</v>
      </c>
      <c r="D7491">
        <v>-2.650397620794176E-2</v>
      </c>
      <c r="E7491">
        <v>-2.6861538623978293E-2</v>
      </c>
    </row>
    <row r="7492" spans="1:5" x14ac:dyDescent="0.25">
      <c r="A7492" s="6">
        <v>45645</v>
      </c>
      <c r="B7492" t="s">
        <v>1145</v>
      </c>
      <c r="C7492">
        <v>383.19093635888203</v>
      </c>
      <c r="D7492">
        <v>8.5715577927496511E-3</v>
      </c>
      <c r="E7492">
        <v>8.5350305729520789E-3</v>
      </c>
    </row>
    <row r="7493" spans="1:5" x14ac:dyDescent="0.25">
      <c r="A7493" s="6">
        <v>45646</v>
      </c>
      <c r="B7493" t="s">
        <v>1145</v>
      </c>
      <c r="C7493">
        <v>387.61482889849503</v>
      </c>
      <c r="D7493">
        <v>1.1544877813784549E-2</v>
      </c>
      <c r="E7493">
        <v>1.1478744227990193E-2</v>
      </c>
    </row>
    <row r="7494" spans="1:5" x14ac:dyDescent="0.25">
      <c r="A7494" s="6">
        <v>45649</v>
      </c>
      <c r="B7494" t="s">
        <v>1145</v>
      </c>
      <c r="C7494">
        <v>398.5675723166969</v>
      </c>
      <c r="D7494">
        <v>2.825677090148182E-2</v>
      </c>
      <c r="E7494">
        <v>2.7864912985375877E-2</v>
      </c>
    </row>
    <row r="7495" spans="1:5" x14ac:dyDescent="0.25">
      <c r="A7495" s="6">
        <v>45650</v>
      </c>
      <c r="B7495" t="s">
        <v>1145</v>
      </c>
      <c r="C7495">
        <v>402.51877346882247</v>
      </c>
      <c r="D7495">
        <v>9.9135038236026762E-3</v>
      </c>
      <c r="E7495">
        <v>9.8646874072616519E-3</v>
      </c>
    </row>
    <row r="7496" spans="1:5" x14ac:dyDescent="0.25">
      <c r="A7496" s="6">
        <v>45652</v>
      </c>
      <c r="B7496" t="s">
        <v>1145</v>
      </c>
      <c r="C7496">
        <v>401.83678201444127</v>
      </c>
      <c r="D7496">
        <v>-1.6943096802763957E-3</v>
      </c>
      <c r="E7496">
        <v>-1.6957466462623667E-3</v>
      </c>
    </row>
    <row r="7497" spans="1:5" x14ac:dyDescent="0.25">
      <c r="A7497" s="6">
        <v>45653</v>
      </c>
      <c r="B7497" t="s">
        <v>1145</v>
      </c>
      <c r="C7497">
        <v>399.16389390524273</v>
      </c>
      <c r="D7497">
        <v>-6.651676075542734E-3</v>
      </c>
      <c r="E7497">
        <v>-6.673897065549556E-3</v>
      </c>
    </row>
    <row r="7498" spans="1:5" x14ac:dyDescent="0.25">
      <c r="A7498" s="6">
        <v>45656</v>
      </c>
      <c r="B7498" t="s">
        <v>1145</v>
      </c>
      <c r="C7498">
        <v>393.02183305604558</v>
      </c>
      <c r="D7498">
        <v>-1.5387315694077253E-2</v>
      </c>
      <c r="E7498">
        <v>-1.550692904152313E-2</v>
      </c>
    </row>
    <row r="7499" spans="1:5" x14ac:dyDescent="0.25">
      <c r="A7499" s="6">
        <v>45657</v>
      </c>
      <c r="B7499" t="s">
        <v>1145</v>
      </c>
      <c r="C7499">
        <v>389.34083195513085</v>
      </c>
      <c r="D7499">
        <v>-9.3658946941754806E-3</v>
      </c>
      <c r="E7499">
        <v>-9.4100304828217858E-3</v>
      </c>
    </row>
    <row r="7500" spans="1:5" x14ac:dyDescent="0.25">
      <c r="A7500" s="6">
        <v>45659</v>
      </c>
      <c r="B7500" t="s">
        <v>1145</v>
      </c>
      <c r="C7500">
        <v>395.19215305999023</v>
      </c>
      <c r="D7500">
        <v>1.5028788723433273E-2</v>
      </c>
      <c r="E7500">
        <v>1.4916975365839091E-2</v>
      </c>
    </row>
    <row r="7501" spans="1:5" x14ac:dyDescent="0.25">
      <c r="A7501" s="6">
        <v>45660</v>
      </c>
      <c r="B7501" t="s">
        <v>1145</v>
      </c>
      <c r="C7501">
        <v>406.20561911296682</v>
      </c>
      <c r="D7501">
        <v>2.7868635466820058E-2</v>
      </c>
      <c r="E7501">
        <v>2.7487372356706129E-2</v>
      </c>
    </row>
    <row r="7502" spans="1:5" x14ac:dyDescent="0.25">
      <c r="A7502" s="6">
        <v>45663</v>
      </c>
      <c r="B7502" t="s">
        <v>1145</v>
      </c>
      <c r="C7502">
        <v>418.36918029722074</v>
      </c>
      <c r="D7502">
        <v>2.9944344962079983E-2</v>
      </c>
      <c r="E7502">
        <v>2.9504766764256219E-2</v>
      </c>
    </row>
    <row r="7503" spans="1:5" x14ac:dyDescent="0.25">
      <c r="A7503" s="6">
        <v>45664</v>
      </c>
      <c r="B7503" t="s">
        <v>1145</v>
      </c>
      <c r="C7503">
        <v>407.17403226978604</v>
      </c>
      <c r="D7503">
        <v>-2.6759017046813494E-2</v>
      </c>
      <c r="E7503">
        <v>-2.7123557416909409E-2</v>
      </c>
    </row>
    <row r="7504" spans="1:5" x14ac:dyDescent="0.25">
      <c r="A7504" s="6">
        <v>45665</v>
      </c>
      <c r="B7504" t="s">
        <v>1145</v>
      </c>
      <c r="C7504">
        <v>404.54413187829232</v>
      </c>
      <c r="D7504">
        <v>-6.458909908456989E-3</v>
      </c>
      <c r="E7504">
        <v>-6.4798589209696484E-3</v>
      </c>
    </row>
    <row r="7505" spans="1:5" x14ac:dyDescent="0.25">
      <c r="A7505" s="6">
        <v>45670</v>
      </c>
      <c r="B7505" t="s">
        <v>1145</v>
      </c>
      <c r="C7505">
        <v>397.46659482974246</v>
      </c>
      <c r="D7505">
        <v>-4.6932021801218138E-3</v>
      </c>
      <c r="E7505">
        <v>-4.7042498329384289E-3</v>
      </c>
    </row>
    <row r="7506" spans="1:5" x14ac:dyDescent="0.25">
      <c r="A7506" s="6">
        <v>45671</v>
      </c>
      <c r="B7506" t="s">
        <v>1145</v>
      </c>
      <c r="C7506">
        <v>396.37603867940925</v>
      </c>
      <c r="D7506">
        <v>-2.7437680663462416E-3</v>
      </c>
      <c r="E7506">
        <v>-2.7475390974164402E-3</v>
      </c>
    </row>
    <row r="7507" spans="1:5" x14ac:dyDescent="0.25">
      <c r="A7507" s="6">
        <v>45672</v>
      </c>
      <c r="B7507" t="s">
        <v>1145</v>
      </c>
      <c r="C7507">
        <v>405.72677289627427</v>
      </c>
      <c r="D7507">
        <v>2.3590563768734585E-2</v>
      </c>
      <c r="E7507">
        <v>2.3316606590366138E-2</v>
      </c>
    </row>
    <row r="7508" spans="1:5" x14ac:dyDescent="0.25">
      <c r="A7508" s="6">
        <v>45673</v>
      </c>
      <c r="B7508" t="s">
        <v>1145</v>
      </c>
      <c r="C7508">
        <v>404.60908184135224</v>
      </c>
      <c r="D7508">
        <v>-2.75478753088787E-3</v>
      </c>
      <c r="E7508">
        <v>-2.758588941047955E-3</v>
      </c>
    </row>
    <row r="7509" spans="1:5" x14ac:dyDescent="0.25">
      <c r="A7509" s="6">
        <v>45674</v>
      </c>
      <c r="B7509" t="s">
        <v>1145</v>
      </c>
      <c r="C7509">
        <v>415.84136614203453</v>
      </c>
      <c r="D7509">
        <v>2.7760830897726851E-2</v>
      </c>
      <c r="E7509">
        <v>2.7382485195905991E-2</v>
      </c>
    </row>
    <row r="7510" spans="1:5" x14ac:dyDescent="0.25">
      <c r="A7510" s="6">
        <v>45679</v>
      </c>
      <c r="B7510" t="s">
        <v>1145</v>
      </c>
      <c r="C7510">
        <v>426.65181675889471</v>
      </c>
      <c r="D7510">
        <v>2.1304236904176488E-2</v>
      </c>
      <c r="E7510">
        <v>2.1080474133579809E-2</v>
      </c>
    </row>
    <row r="7511" spans="1:5" x14ac:dyDescent="0.25">
      <c r="A7511" s="6">
        <v>45680</v>
      </c>
      <c r="B7511" t="s">
        <v>1145</v>
      </c>
      <c r="C7511">
        <v>425.25882748885124</v>
      </c>
      <c r="D7511">
        <v>-3.2649322359048494E-3</v>
      </c>
      <c r="E7511">
        <v>-3.2702737567953601E-3</v>
      </c>
    </row>
    <row r="7512" spans="1:5" x14ac:dyDescent="0.25">
      <c r="A7512" s="6">
        <v>45681</v>
      </c>
      <c r="B7512" t="s">
        <v>1145</v>
      </c>
      <c r="C7512">
        <v>416.23282990845837</v>
      </c>
      <c r="D7512">
        <v>-2.1224715389663529E-2</v>
      </c>
      <c r="E7512">
        <v>-2.1453198437025936E-2</v>
      </c>
    </row>
    <row r="7513" spans="1:5" x14ac:dyDescent="0.25">
      <c r="A7513" s="6">
        <v>45684</v>
      </c>
      <c r="B7513" t="s">
        <v>1145</v>
      </c>
      <c r="C7513">
        <v>374.72330658262217</v>
      </c>
      <c r="D7513">
        <v>-9.9726692233684022E-2</v>
      </c>
      <c r="E7513">
        <v>-0.10505688646192961</v>
      </c>
    </row>
    <row r="7514" spans="1:5" x14ac:dyDescent="0.25">
      <c r="A7514" s="6">
        <v>45685</v>
      </c>
      <c r="B7514" t="s">
        <v>1145</v>
      </c>
      <c r="C7514">
        <v>383.87241011622427</v>
      </c>
      <c r="D7514">
        <v>2.4415624469797503E-2</v>
      </c>
      <c r="E7514">
        <v>2.4122327540269498E-2</v>
      </c>
    </row>
    <row r="7515" spans="1:5" x14ac:dyDescent="0.25">
      <c r="A7515" s="6">
        <v>45686</v>
      </c>
      <c r="B7515" t="s">
        <v>1145</v>
      </c>
      <c r="C7515">
        <v>382.96774427509081</v>
      </c>
      <c r="D7515">
        <v>-2.3566836722117568E-3</v>
      </c>
      <c r="E7515">
        <v>-2.3594650218773622E-3</v>
      </c>
    </row>
    <row r="7516" spans="1:5" x14ac:dyDescent="0.25">
      <c r="A7516" s="6">
        <v>45687</v>
      </c>
      <c r="B7516" t="s">
        <v>1145</v>
      </c>
      <c r="C7516">
        <v>392.91434384033164</v>
      </c>
      <c r="D7516">
        <v>2.5972421212832053E-2</v>
      </c>
      <c r="E7516">
        <v>2.5640866477786135E-2</v>
      </c>
    </row>
    <row r="7517" spans="1:5" x14ac:dyDescent="0.25">
      <c r="A7517" s="6">
        <v>45688</v>
      </c>
      <c r="B7517" t="s">
        <v>1145</v>
      </c>
      <c r="C7517">
        <v>391.98700375258341</v>
      </c>
      <c r="D7517">
        <v>-2.3601583965717765E-3</v>
      </c>
      <c r="E7517">
        <v>-2.3629479604730308E-3</v>
      </c>
    </row>
    <row r="7518" spans="1:5" x14ac:dyDescent="0.25">
      <c r="A7518" s="6">
        <v>45691</v>
      </c>
      <c r="B7518" t="s">
        <v>1145</v>
      </c>
      <c r="C7518">
        <v>388.62638842509841</v>
      </c>
      <c r="D7518">
        <v>-8.5732825203719276E-3</v>
      </c>
      <c r="E7518">
        <v>-8.6102445156689689E-3</v>
      </c>
    </row>
    <row r="7519" spans="1:5" x14ac:dyDescent="0.25">
      <c r="A7519" s="6">
        <v>45692</v>
      </c>
      <c r="B7519" t="s">
        <v>1145</v>
      </c>
      <c r="C7519">
        <v>388.37792889832417</v>
      </c>
      <c r="D7519">
        <v>-6.3932747279749069E-4</v>
      </c>
      <c r="E7519">
        <v>-6.3953192975417148E-4</v>
      </c>
    </row>
    <row r="7520" spans="1:5" x14ac:dyDescent="0.25">
      <c r="A7520" s="6">
        <v>45693</v>
      </c>
      <c r="B7520" t="s">
        <v>1145</v>
      </c>
      <c r="C7520">
        <v>395.35480012529297</v>
      </c>
      <c r="D7520">
        <v>1.796412902957556E-2</v>
      </c>
      <c r="E7520">
        <v>1.7804680797852836E-2</v>
      </c>
    </row>
    <row r="7521" spans="1:5" x14ac:dyDescent="0.25">
      <c r="A7521" s="6">
        <v>45694</v>
      </c>
      <c r="B7521" t="s">
        <v>1145</v>
      </c>
      <c r="C7521">
        <v>395.11741898747277</v>
      </c>
      <c r="D7521">
        <v>-6.0042558670081458E-4</v>
      </c>
      <c r="E7521">
        <v>-6.0060591432922468E-4</v>
      </c>
    </row>
    <row r="7522" spans="1:5" x14ac:dyDescent="0.25">
      <c r="A7522" s="6">
        <v>45695</v>
      </c>
      <c r="B7522" t="s">
        <v>1145</v>
      </c>
      <c r="C7522">
        <v>390.01549780368805</v>
      </c>
      <c r="D7522">
        <v>-1.2912417774085694E-2</v>
      </c>
      <c r="E7522">
        <v>-1.2996507694242996E-2</v>
      </c>
    </row>
    <row r="7523" spans="1:5" x14ac:dyDescent="0.25">
      <c r="A7523" s="6">
        <v>45698</v>
      </c>
      <c r="B7523" t="s">
        <v>1145</v>
      </c>
      <c r="C7523">
        <v>398.82411512579711</v>
      </c>
      <c r="D7523">
        <v>2.258530076808074E-2</v>
      </c>
      <c r="E7523">
        <v>2.2334029189317869E-2</v>
      </c>
    </row>
    <row r="7524" spans="1:5" x14ac:dyDescent="0.25">
      <c r="A7524" s="6">
        <v>45699</v>
      </c>
      <c r="B7524" t="s">
        <v>1145</v>
      </c>
      <c r="C7524">
        <v>398.43520828442706</v>
      </c>
      <c r="D7524">
        <v>-9.7513371589219577E-4</v>
      </c>
      <c r="E7524">
        <v>-9.7560946808060911E-4</v>
      </c>
    </row>
    <row r="7525" spans="1:5" x14ac:dyDescent="0.25">
      <c r="A7525" s="6">
        <v>45700</v>
      </c>
      <c r="B7525" t="s">
        <v>1145</v>
      </c>
      <c r="C7525">
        <v>394.56678602545253</v>
      </c>
      <c r="D7525">
        <v>-9.7090371998777014E-3</v>
      </c>
      <c r="E7525">
        <v>-9.7564772158751107E-3</v>
      </c>
    </row>
    <row r="7526" spans="1:5" x14ac:dyDescent="0.25">
      <c r="A7526" s="6">
        <v>45701</v>
      </c>
      <c r="B7526" t="s">
        <v>1145</v>
      </c>
      <c r="C7526">
        <v>400.95585428631603</v>
      </c>
      <c r="D7526">
        <v>1.6192615514402098E-2</v>
      </c>
      <c r="E7526">
        <v>1.6062913387070644E-2</v>
      </c>
    </row>
    <row r="7527" spans="1:5" x14ac:dyDescent="0.25">
      <c r="A7527" s="6">
        <v>45702</v>
      </c>
      <c r="B7527" t="s">
        <v>1145</v>
      </c>
      <c r="C7527">
        <v>399.84677507825472</v>
      </c>
      <c r="D7527">
        <v>-2.7660880772907293E-3</v>
      </c>
      <c r="E7527">
        <v>-2.7699207682551474E-3</v>
      </c>
    </row>
    <row r="7528" spans="1:5" x14ac:dyDescent="0.25">
      <c r="A7528" s="6">
        <v>45707</v>
      </c>
      <c r="B7528" t="s">
        <v>1145</v>
      </c>
      <c r="C7528">
        <v>405.06088516542877</v>
      </c>
      <c r="D7528">
        <v>4.8436650690193428E-3</v>
      </c>
      <c r="E7528">
        <v>4.8319722655170965E-3</v>
      </c>
    </row>
    <row r="7529" spans="1:5" x14ac:dyDescent="0.25">
      <c r="A7529" s="6">
        <v>45708</v>
      </c>
      <c r="B7529" t="s">
        <v>1145</v>
      </c>
      <c r="C7529">
        <v>406.54284190157341</v>
      </c>
      <c r="D7529">
        <v>3.6586024235329972E-3</v>
      </c>
      <c r="E7529">
        <v>3.6519260169426879E-3</v>
      </c>
    </row>
    <row r="7530" spans="1:5" x14ac:dyDescent="0.25">
      <c r="A7530" s="6">
        <v>45709</v>
      </c>
      <c r="B7530" t="s">
        <v>1145</v>
      </c>
      <c r="C7530">
        <v>390.35938189553235</v>
      </c>
      <c r="D7530">
        <v>-3.9807514333161431E-2</v>
      </c>
      <c r="E7530">
        <v>-4.0621508715920296E-2</v>
      </c>
    </row>
    <row r="7531" spans="1:5" x14ac:dyDescent="0.25">
      <c r="A7531" s="6">
        <v>45712</v>
      </c>
      <c r="B7531" t="s">
        <v>1145</v>
      </c>
      <c r="C7531">
        <v>382.11584280349962</v>
      </c>
      <c r="D7531">
        <v>-2.1117819820297923E-2</v>
      </c>
      <c r="E7531">
        <v>-2.1343990803520643E-2</v>
      </c>
    </row>
    <row r="7532" spans="1:5" x14ac:dyDescent="0.25">
      <c r="A7532" s="6">
        <v>45713</v>
      </c>
      <c r="B7532" t="s">
        <v>1145</v>
      </c>
      <c r="C7532">
        <v>375.90131551027298</v>
      </c>
      <c r="D7532">
        <v>-1.6263464104581571E-2</v>
      </c>
      <c r="E7532">
        <v>-1.6397165854560376E-2</v>
      </c>
    </row>
    <row r="7533" spans="1:5" x14ac:dyDescent="0.25">
      <c r="A7533" s="6">
        <v>45714</v>
      </c>
      <c r="B7533" t="s">
        <v>1145</v>
      </c>
      <c r="C7533">
        <v>383.79463629628299</v>
      </c>
      <c r="D7533">
        <v>2.0998385640909722E-2</v>
      </c>
      <c r="E7533">
        <v>2.0780958026439811E-2</v>
      </c>
    </row>
    <row r="7534" spans="1:5" x14ac:dyDescent="0.25">
      <c r="A7534" s="6">
        <v>45715</v>
      </c>
      <c r="B7534" t="s">
        <v>1145</v>
      </c>
      <c r="C7534">
        <v>362.5383258957736</v>
      </c>
      <c r="D7534">
        <v>-5.5384594755253147E-2</v>
      </c>
      <c r="E7534">
        <v>-5.6977412903639175E-2</v>
      </c>
    </row>
    <row r="7535" spans="1:5" x14ac:dyDescent="0.25">
      <c r="A7535" s="6">
        <v>45716</v>
      </c>
      <c r="B7535" t="s">
        <v>1145</v>
      </c>
      <c r="C7535">
        <v>373.49577300999044</v>
      </c>
      <c r="D7535">
        <v>3.0224244808166878E-2</v>
      </c>
      <c r="E7535">
        <v>2.9776491951407337E-2</v>
      </c>
    </row>
    <row r="7536" spans="1:5" x14ac:dyDescent="0.25">
      <c r="A7536" s="6">
        <v>45719</v>
      </c>
      <c r="B7536" t="s">
        <v>1145</v>
      </c>
      <c r="C7536">
        <v>358.49748911315874</v>
      </c>
      <c r="D7536">
        <v>-4.015650237741919E-2</v>
      </c>
      <c r="E7536">
        <v>-4.0985031119810937E-2</v>
      </c>
    </row>
    <row r="7537" spans="1:5" x14ac:dyDescent="0.25">
      <c r="A7537" s="6">
        <v>45720</v>
      </c>
      <c r="B7537" t="s">
        <v>1145</v>
      </c>
      <c r="C7537">
        <v>362.35002919800354</v>
      </c>
      <c r="D7537">
        <v>1.0746351653327046E-2</v>
      </c>
      <c r="E7537">
        <v>1.0689019988154623E-2</v>
      </c>
    </row>
    <row r="7538" spans="1:5" x14ac:dyDescent="0.25">
      <c r="A7538" s="6">
        <v>45721</v>
      </c>
      <c r="B7538" t="s">
        <v>1145</v>
      </c>
      <c r="C7538">
        <v>365.87005302204125</v>
      </c>
      <c r="D7538">
        <v>9.7144295305526818E-3</v>
      </c>
      <c r="E7538">
        <v>9.6675478347621659E-3</v>
      </c>
    </row>
    <row r="7539" spans="1:5" x14ac:dyDescent="0.25">
      <c r="A7539" s="6">
        <v>45722</v>
      </c>
      <c r="B7539" t="s">
        <v>1145</v>
      </c>
      <c r="C7539">
        <v>346.76008673235629</v>
      </c>
      <c r="D7539">
        <v>-5.2231567278707369E-2</v>
      </c>
      <c r="E7539">
        <v>-5.3645075847052241E-2</v>
      </c>
    </row>
    <row r="7540" spans="1:5" x14ac:dyDescent="0.25">
      <c r="A7540" s="6">
        <v>45723</v>
      </c>
      <c r="B7540" t="s">
        <v>1145</v>
      </c>
      <c r="C7540">
        <v>355.46438278516143</v>
      </c>
      <c r="D7540">
        <v>2.5101781853929195E-2</v>
      </c>
      <c r="E7540">
        <v>2.4791907030202461E-2</v>
      </c>
    </row>
    <row r="7541" spans="1:5" x14ac:dyDescent="0.25">
      <c r="A7541" s="6">
        <v>45726</v>
      </c>
      <c r="B7541" t="s">
        <v>1145</v>
      </c>
      <c r="C7541">
        <v>340.31323680473361</v>
      </c>
      <c r="D7541">
        <v>-4.2623527740569767E-2</v>
      </c>
      <c r="E7541">
        <v>-4.3558576945043559E-2</v>
      </c>
    </row>
    <row r="7542" spans="1:5" x14ac:dyDescent="0.25">
      <c r="A7542" s="6">
        <v>45727</v>
      </c>
      <c r="B7542" t="s">
        <v>1145</v>
      </c>
      <c r="C7542">
        <v>341.14105559670861</v>
      </c>
      <c r="D7542">
        <v>2.4325201092603166E-3</v>
      </c>
      <c r="E7542">
        <v>2.4295663213485912E-3</v>
      </c>
    </row>
    <row r="7543" spans="1:5" x14ac:dyDescent="0.25">
      <c r="A7543" s="6">
        <v>45728</v>
      </c>
      <c r="B7543" t="s">
        <v>1145</v>
      </c>
      <c r="C7543">
        <v>350.29382363933109</v>
      </c>
      <c r="D7543">
        <v>2.6829863754196603E-2</v>
      </c>
      <c r="E7543">
        <v>2.647625388699662E-2</v>
      </c>
    </row>
    <row r="7544" spans="1:5" x14ac:dyDescent="0.25">
      <c r="A7544" s="6">
        <v>45729</v>
      </c>
      <c r="B7544" t="s">
        <v>1145</v>
      </c>
      <c r="C7544">
        <v>346.97242568227375</v>
      </c>
      <c r="D7544">
        <v>-9.4817485576825788E-3</v>
      </c>
      <c r="E7544">
        <v>-9.5269865192866652E-3</v>
      </c>
    </row>
    <row r="7545" spans="1:5" x14ac:dyDescent="0.25">
      <c r="A7545" s="6">
        <v>45730</v>
      </c>
      <c r="B7545" t="s">
        <v>1145</v>
      </c>
      <c r="C7545">
        <v>360.35505844701402</v>
      </c>
      <c r="D7545">
        <v>3.8569729967518729E-2</v>
      </c>
      <c r="E7545">
        <v>3.7844506969194162E-2</v>
      </c>
    </row>
    <row r="7546" spans="1:5" x14ac:dyDescent="0.25">
      <c r="A7546" s="6">
        <v>45733</v>
      </c>
      <c r="B7546" t="s">
        <v>1145</v>
      </c>
      <c r="C7546">
        <v>361.92394257387059</v>
      </c>
      <c r="D7546">
        <v>4.3537175074435108E-3</v>
      </c>
      <c r="E7546">
        <v>4.3442674978959421E-3</v>
      </c>
    </row>
    <row r="7547" spans="1:5" x14ac:dyDescent="0.25">
      <c r="A7547" s="6">
        <v>45734</v>
      </c>
      <c r="B7547" t="s">
        <v>1145</v>
      </c>
      <c r="C7547">
        <v>353.21285574582362</v>
      </c>
      <c r="D7547">
        <v>-2.4068832711361732E-2</v>
      </c>
      <c r="E7547">
        <v>-2.4363220375089978E-2</v>
      </c>
    </row>
    <row r="7548" spans="1:5" x14ac:dyDescent="0.25">
      <c r="A7548" s="6">
        <v>45735</v>
      </c>
      <c r="B7548" t="s">
        <v>1145</v>
      </c>
      <c r="C7548">
        <v>357.49533628496647</v>
      </c>
      <c r="D7548">
        <v>1.212436203688072E-2</v>
      </c>
      <c r="E7548">
        <v>1.2051450703459294E-2</v>
      </c>
    </row>
    <row r="7549" spans="1:5" x14ac:dyDescent="0.25">
      <c r="A7549" s="6">
        <v>45736</v>
      </c>
      <c r="B7549" t="s">
        <v>1145</v>
      </c>
      <c r="C7549">
        <v>356.76595013446058</v>
      </c>
      <c r="D7549">
        <v>-2.0402675964547035E-3</v>
      </c>
      <c r="E7549">
        <v>-2.042351777728134E-3</v>
      </c>
    </row>
    <row r="7550" spans="1:5" x14ac:dyDescent="0.25">
      <c r="A7550" s="6">
        <v>45737</v>
      </c>
      <c r="B7550" t="s">
        <v>1145</v>
      </c>
      <c r="C7550">
        <v>356.55716275497798</v>
      </c>
      <c r="D7550">
        <v>-5.8522227080226585E-4</v>
      </c>
      <c r="E7550">
        <v>-5.8539358019469559E-4</v>
      </c>
    </row>
    <row r="7551" spans="1:5" x14ac:dyDescent="0.25">
      <c r="A7551" s="6">
        <v>45740</v>
      </c>
      <c r="B7551" t="s">
        <v>1145</v>
      </c>
      <c r="C7551">
        <v>366.75936878402717</v>
      </c>
      <c r="D7551">
        <v>2.8613100772455935E-2</v>
      </c>
      <c r="E7551">
        <v>2.821139078588818E-2</v>
      </c>
    </row>
    <row r="7552" spans="1:5" x14ac:dyDescent="0.25">
      <c r="A7552" s="6">
        <v>45741</v>
      </c>
      <c r="B7552" t="s">
        <v>1145</v>
      </c>
      <c r="C7552">
        <v>365.34099140143007</v>
      </c>
      <c r="D7552">
        <v>-3.8673242003324226E-3</v>
      </c>
      <c r="E7552">
        <v>-3.8748216348167067E-3</v>
      </c>
    </row>
    <row r="7553" spans="1:5" x14ac:dyDescent="0.25">
      <c r="A7553" s="6">
        <v>45742</v>
      </c>
      <c r="B7553" t="s">
        <v>1145</v>
      </c>
      <c r="C7553">
        <v>351.89405411499683</v>
      </c>
      <c r="D7553">
        <v>-3.6806538556901192E-2</v>
      </c>
      <c r="E7553">
        <v>-3.7500992819497363E-2</v>
      </c>
    </row>
    <row r="7554" spans="1:5" x14ac:dyDescent="0.25">
      <c r="A7554" s="6">
        <v>45743</v>
      </c>
      <c r="B7554" t="s">
        <v>1145</v>
      </c>
      <c r="C7554">
        <v>346.34879207611084</v>
      </c>
      <c r="D7554">
        <v>-1.5758328320812809E-2</v>
      </c>
      <c r="E7554">
        <v>-1.588381078495861E-2</v>
      </c>
    </row>
    <row r="7555" spans="1:5" x14ac:dyDescent="0.25">
      <c r="A7555" s="6">
        <v>45744</v>
      </c>
      <c r="B7555" t="s">
        <v>1145</v>
      </c>
      <c r="C7555">
        <v>336.69256920399857</v>
      </c>
      <c r="D7555">
        <v>-2.7880053555926043E-2</v>
      </c>
      <c r="E7555">
        <v>-2.8276080443626259E-2</v>
      </c>
    </row>
    <row r="7556" spans="1:5" x14ac:dyDescent="0.25">
      <c r="A7556" s="6">
        <v>45747</v>
      </c>
      <c r="B7556" t="s">
        <v>1145</v>
      </c>
      <c r="C7556">
        <v>336.57987666346889</v>
      </c>
      <c r="D7556">
        <v>-3.3470456682815897E-4</v>
      </c>
      <c r="E7556">
        <v>-3.3476059290349103E-4</v>
      </c>
    </row>
    <row r="7557" spans="1:5" x14ac:dyDescent="0.25">
      <c r="A7557" s="6">
        <v>45748</v>
      </c>
      <c r="B7557" t="s">
        <v>1145</v>
      </c>
      <c r="C7557">
        <v>340.42598534987519</v>
      </c>
      <c r="D7557">
        <v>1.1427031005337929E-2</v>
      </c>
      <c r="E7557">
        <v>1.1362235631834038E-2</v>
      </c>
    </row>
    <row r="7558" spans="1:5" x14ac:dyDescent="0.25">
      <c r="A7558" s="6">
        <v>45749</v>
      </c>
      <c r="B7558" t="s">
        <v>1145</v>
      </c>
      <c r="C7558">
        <v>340.38812019316538</v>
      </c>
      <c r="D7558">
        <v>-1.1122874968227947E-4</v>
      </c>
      <c r="E7558">
        <v>-1.1123493605839692E-4</v>
      </c>
    </row>
    <row r="7559" spans="1:5" x14ac:dyDescent="0.25">
      <c r="A7559" s="6">
        <v>45750</v>
      </c>
      <c r="B7559" t="s">
        <v>1145</v>
      </c>
      <c r="C7559">
        <v>312.17784271399432</v>
      </c>
      <c r="D7559">
        <v>-8.287679800094705E-2</v>
      </c>
      <c r="E7559">
        <v>-8.6513462425241383E-2</v>
      </c>
    </row>
    <row r="7560" spans="1:5" x14ac:dyDescent="0.25">
      <c r="A7560" s="6">
        <v>45751</v>
      </c>
      <c r="B7560" t="s">
        <v>1145</v>
      </c>
      <c r="C7560">
        <v>285.91713148162853</v>
      </c>
      <c r="D7560">
        <v>-8.4120996557801475E-2</v>
      </c>
      <c r="E7560">
        <v>-8.787101534497492E-2</v>
      </c>
    </row>
    <row r="7561" spans="1:5" x14ac:dyDescent="0.25">
      <c r="A7561" s="6">
        <v>45754</v>
      </c>
      <c r="B7561" t="s">
        <v>1145</v>
      </c>
      <c r="C7561">
        <v>308.79962342874933</v>
      </c>
      <c r="D7561">
        <v>8.0031902350667927E-2</v>
      </c>
      <c r="E7561">
        <v>7.6990579913435761E-2</v>
      </c>
    </row>
    <row r="7562" spans="1:5" x14ac:dyDescent="0.25">
      <c r="A7562" s="6">
        <v>45755</v>
      </c>
      <c r="B7562" t="s">
        <v>1145</v>
      </c>
      <c r="C7562">
        <v>300.03603320316688</v>
      </c>
      <c r="D7562">
        <v>-2.8379536633743707E-2</v>
      </c>
      <c r="E7562">
        <v>-2.8790020562678091E-2</v>
      </c>
    </row>
    <row r="7563" spans="1:5" x14ac:dyDescent="0.25">
      <c r="A7563" s="6">
        <v>45756</v>
      </c>
      <c r="B7563" t="s">
        <v>1145</v>
      </c>
      <c r="C7563">
        <v>354.02152796771588</v>
      </c>
      <c r="D7563">
        <v>0.17993003769648297</v>
      </c>
      <c r="E7563">
        <v>0.16545514663212035</v>
      </c>
    </row>
    <row r="7564" spans="1:5" x14ac:dyDescent="0.25">
      <c r="A7564" s="6">
        <v>45757</v>
      </c>
      <c r="B7564" t="s">
        <v>1145</v>
      </c>
      <c r="C7564">
        <v>319.8929479756207</v>
      </c>
      <c r="D7564">
        <v>-9.6402555483031116E-2</v>
      </c>
      <c r="E7564">
        <v>-0.10137132250542555</v>
      </c>
    </row>
    <row r="7565" spans="1:5" x14ac:dyDescent="0.25">
      <c r="A7565" s="6">
        <v>45758</v>
      </c>
      <c r="B7565" t="s">
        <v>1145</v>
      </c>
      <c r="C7565">
        <v>323.47295938753086</v>
      </c>
      <c r="D7565">
        <v>1.1191279565759604E-2</v>
      </c>
      <c r="E7565">
        <v>1.1129120526118049E-2</v>
      </c>
    </row>
    <row r="7566" spans="1:5" x14ac:dyDescent="0.25">
      <c r="A7566" s="6">
        <v>45761</v>
      </c>
      <c r="B7566" t="s">
        <v>1145</v>
      </c>
      <c r="C7566">
        <v>319.94901695433691</v>
      </c>
      <c r="D7566">
        <v>-1.0894086602683095E-2</v>
      </c>
      <c r="E7566">
        <v>-1.0953861690552723E-2</v>
      </c>
    </row>
    <row r="7567" spans="1:5" x14ac:dyDescent="0.25">
      <c r="A7567" s="6">
        <v>45762</v>
      </c>
      <c r="B7567" t="s">
        <v>1145</v>
      </c>
      <c r="C7567">
        <v>321.08030249784861</v>
      </c>
      <c r="D7567">
        <v>3.5358306591488642E-3</v>
      </c>
      <c r="E7567">
        <v>3.5295943060593676E-3</v>
      </c>
    </row>
    <row r="7568" spans="1:5" x14ac:dyDescent="0.25">
      <c r="A7568" s="6">
        <v>45763</v>
      </c>
      <c r="B7568" t="s">
        <v>1145</v>
      </c>
      <c r="C7568">
        <v>306.64739266441757</v>
      </c>
      <c r="D7568">
        <v>-4.4951090805477656E-2</v>
      </c>
      <c r="E7568">
        <v>-4.5992725996535755E-2</v>
      </c>
    </row>
    <row r="7569" spans="1:5" x14ac:dyDescent="0.25">
      <c r="A7569" s="6">
        <v>45764</v>
      </c>
      <c r="B7569" t="s">
        <v>1145</v>
      </c>
      <c r="C7569">
        <v>302.10268121030458</v>
      </c>
      <c r="D7569">
        <v>-1.4820642740916878E-2</v>
      </c>
      <c r="E7569">
        <v>-1.4931565798261263E-2</v>
      </c>
    </row>
    <row r="7570" spans="1:5" x14ac:dyDescent="0.25">
      <c r="A7570" s="6">
        <v>45768</v>
      </c>
      <c r="B7570" t="s">
        <v>1145</v>
      </c>
      <c r="C7570">
        <v>294.72782176633882</v>
      </c>
      <c r="D7570">
        <v>-2.4411764286301874E-2</v>
      </c>
      <c r="E7570">
        <v>-2.4714671227120861E-2</v>
      </c>
    </row>
    <row r="7571" spans="1:5" x14ac:dyDescent="0.25">
      <c r="A7571" s="6">
        <v>45769</v>
      </c>
      <c r="B7571" t="s">
        <v>1145</v>
      </c>
      <c r="C7571">
        <v>298.81707670377727</v>
      </c>
      <c r="D7571">
        <v>1.3874682454242171E-2</v>
      </c>
      <c r="E7571">
        <v>1.3779310208216341E-2</v>
      </c>
    </row>
    <row r="7572" spans="1:5" x14ac:dyDescent="0.25">
      <c r="A7572" s="6">
        <v>45770</v>
      </c>
      <c r="B7572" t="s">
        <v>1145</v>
      </c>
      <c r="C7572">
        <v>311.95691528310272</v>
      </c>
      <c r="D7572">
        <v>4.3972850294466959E-2</v>
      </c>
      <c r="E7572">
        <v>4.3033483657229046E-2</v>
      </c>
    </row>
    <row r="7573" spans="1:5" x14ac:dyDescent="0.25">
      <c r="A7573" s="6">
        <v>45771</v>
      </c>
      <c r="B7573" t="s">
        <v>1145</v>
      </c>
      <c r="C7573">
        <v>328.29605280843316</v>
      </c>
      <c r="D7573">
        <v>5.2376263275018431E-2</v>
      </c>
      <c r="E7573">
        <v>5.1050715078836476E-2</v>
      </c>
    </row>
    <row r="7574" spans="1:5" x14ac:dyDescent="0.25">
      <c r="A7574" s="6">
        <v>45772</v>
      </c>
      <c r="B7574" t="s">
        <v>1145</v>
      </c>
      <c r="C7574">
        <v>331.02296041146474</v>
      </c>
      <c r="D7574">
        <v>8.3062454747904191E-3</v>
      </c>
      <c r="E7574">
        <v>8.2719384619082143E-3</v>
      </c>
    </row>
    <row r="7575" spans="1:5" x14ac:dyDescent="0.25">
      <c r="A7575" s="6">
        <v>45775</v>
      </c>
      <c r="B7575" t="s">
        <v>1145</v>
      </c>
      <c r="C7575">
        <v>329.96216120723693</v>
      </c>
      <c r="D7575">
        <v>-3.2046091392247122E-3</v>
      </c>
      <c r="E7575">
        <v>-3.2097548954581135E-3</v>
      </c>
    </row>
    <row r="7576" spans="1:5" x14ac:dyDescent="0.25">
      <c r="A7576" s="6">
        <v>45776</v>
      </c>
      <c r="B7576" t="s">
        <v>1145</v>
      </c>
      <c r="C7576">
        <v>327.10609097412089</v>
      </c>
      <c r="D7576">
        <v>-8.6557507765936403E-3</v>
      </c>
      <c r="E7576">
        <v>-8.6934293692442627E-3</v>
      </c>
    </row>
    <row r="7577" spans="1:5" x14ac:dyDescent="0.25">
      <c r="A7577" s="6">
        <v>45777</v>
      </c>
      <c r="B7577" t="s">
        <v>1145</v>
      </c>
      <c r="C7577">
        <v>330.80110553350823</v>
      </c>
      <c r="D7577">
        <v>1.1296073846817078E-2</v>
      </c>
      <c r="E7577">
        <v>1.123274963507088E-2</v>
      </c>
    </row>
    <row r="7578" spans="1:5" x14ac:dyDescent="0.25">
      <c r="A7578" s="6">
        <v>45778</v>
      </c>
      <c r="B7578" t="s">
        <v>1145</v>
      </c>
      <c r="C7578">
        <v>331.04150914172351</v>
      </c>
      <c r="D7578">
        <v>7.2673157433245095E-4</v>
      </c>
      <c r="E7578">
        <v>7.2646763281056887E-4</v>
      </c>
    </row>
    <row r="7579" spans="1:5" x14ac:dyDescent="0.25">
      <c r="A7579" s="6">
        <v>45779</v>
      </c>
      <c r="B7579" t="s">
        <v>1145</v>
      </c>
      <c r="C7579">
        <v>342.94183466636241</v>
      </c>
      <c r="D7579">
        <v>3.594813700400401E-2</v>
      </c>
      <c r="E7579">
        <v>3.5317081777261367E-2</v>
      </c>
    </row>
    <row r="7580" spans="1:5" x14ac:dyDescent="0.25">
      <c r="A7580" s="6">
        <v>45782</v>
      </c>
      <c r="B7580" t="s">
        <v>1145</v>
      </c>
      <c r="C7580">
        <v>337.61103851836015</v>
      </c>
      <c r="D7580">
        <v>-1.5544315709363432E-2</v>
      </c>
      <c r="E7580">
        <v>-1.5666395333423174E-2</v>
      </c>
    </row>
    <row r="7581" spans="1:5" x14ac:dyDescent="0.25">
      <c r="A7581" s="6">
        <v>45783</v>
      </c>
      <c r="B7581" t="s">
        <v>1145</v>
      </c>
      <c r="C7581">
        <v>333.65785343243988</v>
      </c>
      <c r="D7581">
        <v>-1.1709288604037416E-2</v>
      </c>
      <c r="E7581">
        <v>-1.1778382211440182E-2</v>
      </c>
    </row>
    <row r="7582" spans="1:5" x14ac:dyDescent="0.25">
      <c r="A7582" s="6">
        <v>45784</v>
      </c>
      <c r="B7582" t="s">
        <v>1145</v>
      </c>
      <c r="C7582">
        <v>338.14434775850532</v>
      </c>
      <c r="D7582">
        <v>1.3446392104700999E-2</v>
      </c>
      <c r="E7582">
        <v>1.3356791682377063E-2</v>
      </c>
    </row>
    <row r="7583" spans="1:5" x14ac:dyDescent="0.25">
      <c r="A7583" s="6">
        <v>45785</v>
      </c>
      <c r="B7583" t="s">
        <v>1145</v>
      </c>
      <c r="C7583">
        <v>344.92138581470499</v>
      </c>
      <c r="D7583">
        <v>2.0041849290468372E-2</v>
      </c>
      <c r="E7583">
        <v>1.9843655170670424E-2</v>
      </c>
    </row>
    <row r="7584" spans="1:5" x14ac:dyDescent="0.25">
      <c r="A7584" s="6">
        <v>45786</v>
      </c>
      <c r="B7584" t="s">
        <v>1145</v>
      </c>
      <c r="C7584">
        <v>349.46683431951169</v>
      </c>
      <c r="D7584">
        <v>1.3178215940627513E-2</v>
      </c>
      <c r="E7584">
        <v>1.3092138658255913E-2</v>
      </c>
    </row>
    <row r="7585" spans="1:5" x14ac:dyDescent="0.25">
      <c r="A7585" s="6">
        <v>45789</v>
      </c>
      <c r="B7585" t="s">
        <v>1145</v>
      </c>
      <c r="C7585">
        <v>369.74471422000352</v>
      </c>
      <c r="D7585">
        <v>5.802519126021588E-2</v>
      </c>
      <c r="E7585">
        <v>5.6404143417502113E-2</v>
      </c>
    </row>
    <row r="7586" spans="1:5" x14ac:dyDescent="0.25">
      <c r="A7586" s="6">
        <v>45790</v>
      </c>
      <c r="B7586" t="s">
        <v>1145</v>
      </c>
      <c r="C7586">
        <v>385.38676646927343</v>
      </c>
      <c r="D7586">
        <v>4.230500571797946E-2</v>
      </c>
      <c r="E7586">
        <v>4.1434612320905402E-2</v>
      </c>
    </row>
    <row r="7587" spans="1:5" x14ac:dyDescent="0.25">
      <c r="A7587" s="6">
        <v>45791</v>
      </c>
      <c r="B7587" t="s">
        <v>1145</v>
      </c>
      <c r="C7587">
        <v>383.13712760355702</v>
      </c>
      <c r="D7587">
        <v>-5.8373536962010864E-3</v>
      </c>
      <c r="E7587">
        <v>-5.8544576389435651E-3</v>
      </c>
    </row>
    <row r="7588" spans="1:5" x14ac:dyDescent="0.25">
      <c r="A7588" s="6">
        <v>45792</v>
      </c>
      <c r="B7588" t="s">
        <v>1145</v>
      </c>
      <c r="C7588">
        <v>384.41073013702407</v>
      </c>
      <c r="D7588">
        <v>3.3241428243542259E-3</v>
      </c>
      <c r="E7588">
        <v>3.3186300749951502E-3</v>
      </c>
    </row>
    <row r="7589" spans="1:5" x14ac:dyDescent="0.25">
      <c r="A7589" s="6">
        <v>45793</v>
      </c>
      <c r="B7589" t="s">
        <v>1145</v>
      </c>
      <c r="C7589">
        <v>384.68379309912416</v>
      </c>
      <c r="D7589">
        <v>7.1034167543326809E-4</v>
      </c>
      <c r="E7589">
        <v>7.1008950219771214E-4</v>
      </c>
    </row>
    <row r="7590" spans="1:5" x14ac:dyDescent="0.25">
      <c r="A7590" s="6">
        <v>45796</v>
      </c>
      <c r="B7590" t="s">
        <v>1145</v>
      </c>
      <c r="C7590">
        <v>383.79085655240306</v>
      </c>
      <c r="D7590">
        <v>-2.3212221641243369E-3</v>
      </c>
      <c r="E7590">
        <v>-2.3239203765342579E-3</v>
      </c>
    </row>
    <row r="7591" spans="1:5" x14ac:dyDescent="0.25">
      <c r="A7591" s="6">
        <v>45797</v>
      </c>
      <c r="B7591" t="s">
        <v>1145</v>
      </c>
      <c r="C7591">
        <v>380.33899695406944</v>
      </c>
      <c r="D7591">
        <v>-8.9941162990220258E-3</v>
      </c>
      <c r="E7591">
        <v>-9.0348075345790535E-3</v>
      </c>
    </row>
    <row r="7592" spans="1:5" x14ac:dyDescent="0.25">
      <c r="A7592" s="6">
        <v>45798</v>
      </c>
      <c r="B7592" t="s">
        <v>1145</v>
      </c>
      <c r="C7592">
        <v>375.7702972203806</v>
      </c>
      <c r="D7592">
        <v>-1.2012178005087804E-2</v>
      </c>
      <c r="E7592">
        <v>-1.2084907226314738E-2</v>
      </c>
    </row>
    <row r="7593" spans="1:5" x14ac:dyDescent="0.25">
      <c r="A7593" s="6">
        <v>45799</v>
      </c>
      <c r="B7593" t="s">
        <v>1145</v>
      </c>
      <c r="C7593">
        <v>374.32952052648761</v>
      </c>
      <c r="D7593">
        <v>-3.8341952638369925E-3</v>
      </c>
      <c r="E7593">
        <v>-3.841564633597117E-3</v>
      </c>
    </row>
    <row r="7594" spans="1:5" x14ac:dyDescent="0.25">
      <c r="A7594" s="6">
        <v>45800</v>
      </c>
      <c r="B7594" t="s">
        <v>1145</v>
      </c>
      <c r="C7594">
        <v>370.43251578701165</v>
      </c>
      <c r="D7594">
        <v>-1.0410626268521073E-2</v>
      </c>
      <c r="E7594">
        <v>-1.0465195904640652E-2</v>
      </c>
    </row>
    <row r="7595" spans="1:5" x14ac:dyDescent="0.25">
      <c r="A7595" s="6">
        <v>45805</v>
      </c>
      <c r="B7595" t="s">
        <v>1145</v>
      </c>
      <c r="C7595">
        <v>375.91974695462341</v>
      </c>
      <c r="D7595">
        <v>-5.454241726551512E-3</v>
      </c>
      <c r="E7595">
        <v>-5.4691704108038421E-3</v>
      </c>
    </row>
    <row r="7596" spans="1:5" x14ac:dyDescent="0.25">
      <c r="A7596" s="6">
        <v>45806</v>
      </c>
      <c r="B7596" t="s">
        <v>1145</v>
      </c>
      <c r="C7596">
        <v>379.87879731009525</v>
      </c>
      <c r="D7596">
        <v>1.0531637104846503E-2</v>
      </c>
      <c r="E7596">
        <v>1.0476565738435032E-2</v>
      </c>
    </row>
    <row r="7597" spans="1:5" x14ac:dyDescent="0.25">
      <c r="A7597" s="6">
        <v>45807</v>
      </c>
      <c r="B7597" t="s">
        <v>1145</v>
      </c>
      <c r="C7597">
        <v>371.93616190552711</v>
      </c>
      <c r="D7597">
        <v>-2.0908340925604674E-2</v>
      </c>
      <c r="E7597">
        <v>-2.1130015630520058E-2</v>
      </c>
    </row>
    <row r="7598" spans="1:5" x14ac:dyDescent="0.25">
      <c r="A7598" s="6">
        <v>45810</v>
      </c>
      <c r="B7598" t="s">
        <v>1145</v>
      </c>
      <c r="C7598">
        <v>377.60645947834382</v>
      </c>
      <c r="D7598">
        <v>1.5245351631759219E-2</v>
      </c>
      <c r="E7598">
        <v>1.5130309028365469E-2</v>
      </c>
    </row>
    <row r="7599" spans="1:5" x14ac:dyDescent="0.25">
      <c r="A7599" s="6">
        <v>45811</v>
      </c>
      <c r="B7599" t="s">
        <v>1145</v>
      </c>
      <c r="C7599">
        <v>382.84800706774331</v>
      </c>
      <c r="D7599">
        <v>1.388097967561408E-2</v>
      </c>
      <c r="E7599">
        <v>1.3785521234021407E-2</v>
      </c>
    </row>
    <row r="7600" spans="1:5" x14ac:dyDescent="0.25">
      <c r="A7600" s="6">
        <v>45812</v>
      </c>
      <c r="B7600" t="s">
        <v>1145</v>
      </c>
      <c r="C7600">
        <v>389.33892959356308</v>
      </c>
      <c r="D7600">
        <v>1.6954306685658782E-2</v>
      </c>
      <c r="E7600">
        <v>1.6812186544435549E-2</v>
      </c>
    </row>
    <row r="7601" spans="1:5" x14ac:dyDescent="0.25">
      <c r="A7601" s="6">
        <v>45813</v>
      </c>
      <c r="B7601" t="s">
        <v>1145</v>
      </c>
      <c r="C7601">
        <v>387.17038506760036</v>
      </c>
      <c r="D7601">
        <v>-5.5698117016618198E-3</v>
      </c>
      <c r="E7601">
        <v>-5.5853809415943919E-3</v>
      </c>
    </row>
    <row r="7602" spans="1:5" x14ac:dyDescent="0.25">
      <c r="A7602" s="6">
        <v>45814</v>
      </c>
      <c r="B7602" t="s">
        <v>1145</v>
      </c>
      <c r="C7602">
        <v>388.18821534758536</v>
      </c>
      <c r="D7602">
        <v>2.6288949755475244E-3</v>
      </c>
      <c r="E7602">
        <v>2.6254454754110999E-3</v>
      </c>
    </row>
    <row r="7603" spans="1:5" x14ac:dyDescent="0.25">
      <c r="A7603" s="6">
        <v>45817</v>
      </c>
      <c r="B7603" t="s">
        <v>1145</v>
      </c>
      <c r="C7603">
        <v>395.30980718216597</v>
      </c>
      <c r="D7603">
        <v>1.8345718785419463E-2</v>
      </c>
      <c r="E7603">
        <v>1.8179466354893675E-2</v>
      </c>
    </row>
    <row r="7604" spans="1:5" x14ac:dyDescent="0.25">
      <c r="A7604" s="6">
        <v>45818</v>
      </c>
      <c r="B7604" t="s">
        <v>1145</v>
      </c>
      <c r="C7604">
        <v>402.06491875178472</v>
      </c>
      <c r="D7604">
        <v>1.7088145669267085E-2</v>
      </c>
      <c r="E7604">
        <v>1.6943785551768464E-2</v>
      </c>
    </row>
    <row r="7605" spans="1:5" x14ac:dyDescent="0.25">
      <c r="A7605" s="6">
        <v>45819</v>
      </c>
      <c r="B7605" t="s">
        <v>1145</v>
      </c>
      <c r="C7605">
        <v>401.21326502713782</v>
      </c>
      <c r="D7605">
        <v>-2.1181995367585138E-3</v>
      </c>
      <c r="E7605">
        <v>-2.1204460943961287E-3</v>
      </c>
    </row>
    <row r="7606" spans="1:5" x14ac:dyDescent="0.25">
      <c r="A7606" s="6">
        <v>45820</v>
      </c>
      <c r="B7606" t="s">
        <v>1145</v>
      </c>
      <c r="C7606">
        <v>404.25523644038913</v>
      </c>
      <c r="D7606">
        <v>7.5819313029084068E-3</v>
      </c>
      <c r="E7606">
        <v>7.5533329247607318E-3</v>
      </c>
    </row>
    <row r="7607" spans="1:5" x14ac:dyDescent="0.25">
      <c r="A7607" s="6">
        <v>45821</v>
      </c>
      <c r="B7607" t="s">
        <v>1145</v>
      </c>
      <c r="C7607">
        <v>393.67345077154459</v>
      </c>
      <c r="D7607">
        <v>-2.6176001483668832E-2</v>
      </c>
      <c r="E7607">
        <v>-2.6524691342979963E-2</v>
      </c>
    </row>
    <row r="7608" spans="1:5" x14ac:dyDescent="0.25">
      <c r="A7608" s="6">
        <v>45824</v>
      </c>
      <c r="B7608" t="s">
        <v>1145</v>
      </c>
      <c r="C7608">
        <v>405.20014034693304</v>
      </c>
      <c r="D7608">
        <v>2.9279824567284729E-2</v>
      </c>
      <c r="E7608">
        <v>2.8859358238370072E-2</v>
      </c>
    </row>
    <row r="7609" spans="1:5" x14ac:dyDescent="0.25">
      <c r="A7609" s="6">
        <v>45825</v>
      </c>
      <c r="B7609" t="s">
        <v>1145</v>
      </c>
      <c r="C7609">
        <v>401.76612684468273</v>
      </c>
      <c r="D7609">
        <v>-8.474857632848054E-3</v>
      </c>
      <c r="E7609">
        <v>-8.5109734344110434E-3</v>
      </c>
    </row>
    <row r="7610" spans="1:5" x14ac:dyDescent="0.25">
      <c r="A7610" s="6">
        <v>45826</v>
      </c>
      <c r="B7610" t="s">
        <v>1145</v>
      </c>
      <c r="C7610">
        <v>405.24409989489504</v>
      </c>
      <c r="D7610">
        <v>8.6567105035135761E-3</v>
      </c>
      <c r="E7610">
        <v>8.6194560315407814E-3</v>
      </c>
    </row>
    <row r="7611" spans="1:5" x14ac:dyDescent="0.25">
      <c r="A7611" s="6">
        <v>45831</v>
      </c>
      <c r="B7611" t="s">
        <v>1145</v>
      </c>
      <c r="C7611">
        <v>406.2850877576966</v>
      </c>
      <c r="D7611">
        <v>1.2908737085478794E-2</v>
      </c>
      <c r="E7611">
        <v>1.2826129485909899E-2</v>
      </c>
    </row>
    <row r="7612" spans="1:5" x14ac:dyDescent="0.25">
      <c r="A7612" s="6">
        <v>45832</v>
      </c>
      <c r="B7612" t="s">
        <v>1145</v>
      </c>
      <c r="C7612">
        <v>419.18553117690681</v>
      </c>
      <c r="D7612">
        <v>3.1752195214469481E-2</v>
      </c>
      <c r="E7612">
        <v>3.1258517309516246E-2</v>
      </c>
    </row>
    <row r="7613" spans="1:5" x14ac:dyDescent="0.25">
      <c r="A7613" s="6">
        <v>45833</v>
      </c>
      <c r="B7613" t="s">
        <v>1145</v>
      </c>
      <c r="C7613">
        <v>423.64538698619435</v>
      </c>
      <c r="D7613">
        <v>1.0639336230823693E-2</v>
      </c>
      <c r="E7613">
        <v>1.0583136758403104E-2</v>
      </c>
    </row>
    <row r="7614" spans="1:5" x14ac:dyDescent="0.25">
      <c r="A7614" s="6">
        <v>45834</v>
      </c>
      <c r="B7614" t="s">
        <v>1145</v>
      </c>
      <c r="C7614">
        <v>424.95039236309822</v>
      </c>
      <c r="D7614">
        <v>3.0804191830995364E-3</v>
      </c>
      <c r="E7614">
        <v>3.0756844128206132E-3</v>
      </c>
    </row>
    <row r="7615" spans="1:5" x14ac:dyDescent="0.25">
      <c r="A7615" s="6">
        <v>45835</v>
      </c>
      <c r="B7615" t="s">
        <v>1145</v>
      </c>
      <c r="C7615">
        <v>425.3088504632251</v>
      </c>
      <c r="D7615">
        <v>8.4352928381492553E-4</v>
      </c>
      <c r="E7615">
        <v>8.4317371293085152E-4</v>
      </c>
    </row>
    <row r="7616" spans="1:5" x14ac:dyDescent="0.25">
      <c r="A7616" s="6">
        <v>45838</v>
      </c>
      <c r="B7616" t="s">
        <v>1145</v>
      </c>
      <c r="C7616">
        <v>426.86489236533816</v>
      </c>
      <c r="D7616">
        <v>3.6586163218055301E-3</v>
      </c>
      <c r="E7616">
        <v>3.6519398645522266E-3</v>
      </c>
    </row>
    <row r="7617" spans="1:5" x14ac:dyDescent="0.25">
      <c r="A7617" s="6">
        <v>45839</v>
      </c>
      <c r="B7617" t="s">
        <v>1145</v>
      </c>
      <c r="C7617">
        <v>419.33196632617182</v>
      </c>
      <c r="D7617">
        <v>-1.764709671349407E-2</v>
      </c>
      <c r="E7617">
        <v>-1.7804663204130107E-2</v>
      </c>
    </row>
    <row r="7618" spans="1:5" x14ac:dyDescent="0.25">
      <c r="A7618" s="6">
        <v>45840</v>
      </c>
      <c r="B7618" t="s">
        <v>1145</v>
      </c>
      <c r="C7618">
        <v>427.22999677062035</v>
      </c>
      <c r="D7618">
        <v>1.8834792190169258E-2</v>
      </c>
      <c r="E7618">
        <v>1.8659613707090322E-2</v>
      </c>
    </row>
    <row r="7619" spans="1:5" x14ac:dyDescent="0.25">
      <c r="A7619" s="6">
        <v>45841</v>
      </c>
      <c r="B7619" t="s">
        <v>1145</v>
      </c>
      <c r="C7619">
        <v>430.8434353206394</v>
      </c>
      <c r="D7619">
        <v>8.4578296873640824E-3</v>
      </c>
      <c r="E7619">
        <v>8.4222626517586555E-3</v>
      </c>
    </row>
    <row r="7620" spans="1:5" x14ac:dyDescent="0.25">
      <c r="A7620" s="6">
        <v>45846</v>
      </c>
      <c r="B7620" t="s">
        <v>1145</v>
      </c>
      <c r="C7620">
        <v>435.71443742415431</v>
      </c>
      <c r="D7620">
        <v>2.0414039104184489E-2</v>
      </c>
      <c r="E7620">
        <v>2.0208465623041176E-2</v>
      </c>
    </row>
    <row r="7621" spans="1:5" x14ac:dyDescent="0.25">
      <c r="A7621" s="6">
        <v>45847</v>
      </c>
      <c r="B7621" t="s">
        <v>1145</v>
      </c>
      <c r="C7621">
        <v>437.4575560666417</v>
      </c>
      <c r="D7621">
        <v>4.0005987701310364E-3</v>
      </c>
      <c r="E7621">
        <v>3.9926176539522816E-3</v>
      </c>
    </row>
    <row r="7622" spans="1:5" x14ac:dyDescent="0.25">
      <c r="A7622" s="6">
        <v>45848</v>
      </c>
      <c r="B7622" t="s">
        <v>1145</v>
      </c>
      <c r="C7622">
        <v>439.90845406940934</v>
      </c>
      <c r="D7622">
        <v>5.6025961119625656E-3</v>
      </c>
      <c r="E7622">
        <v>5.5869599452644161E-3</v>
      </c>
    </row>
    <row r="7623" spans="1:5" x14ac:dyDescent="0.25">
      <c r="A7623" s="6">
        <v>45849</v>
      </c>
      <c r="B7623" t="s">
        <v>1145</v>
      </c>
      <c r="C7623">
        <v>435.98720550606959</v>
      </c>
      <c r="D7623">
        <v>-8.913783145256482E-3</v>
      </c>
      <c r="E7623">
        <v>-8.9537485829924868E-3</v>
      </c>
    </row>
    <row r="7624" spans="1:5" x14ac:dyDescent="0.25">
      <c r="A7624" s="6">
        <v>45852</v>
      </c>
      <c r="B7624" t="s">
        <v>1145</v>
      </c>
      <c r="C7624">
        <v>433.74347916139232</v>
      </c>
      <c r="D7624">
        <v>-5.1463123604117422E-3</v>
      </c>
      <c r="E7624">
        <v>-5.1596002345061284E-3</v>
      </c>
    </row>
    <row r="7625" spans="1:5" x14ac:dyDescent="0.25">
      <c r="A7625" s="6">
        <v>45853</v>
      </c>
      <c r="B7625" t="s">
        <v>1145</v>
      </c>
      <c r="C7625">
        <v>444.32785543655336</v>
      </c>
      <c r="D7625">
        <v>2.4402387087467226E-2</v>
      </c>
      <c r="E7625">
        <v>2.4109405570376819E-2</v>
      </c>
    </row>
    <row r="7626" spans="1:5" x14ac:dyDescent="0.25">
      <c r="A7626" s="6">
        <v>45854</v>
      </c>
      <c r="B7626" t="s">
        <v>1145</v>
      </c>
      <c r="C7626">
        <v>443.74973598146971</v>
      </c>
      <c r="D7626">
        <v>-1.301110087990387E-3</v>
      </c>
      <c r="E7626">
        <v>-1.3019572666491202E-3</v>
      </c>
    </row>
    <row r="7627" spans="1:5" x14ac:dyDescent="0.25">
      <c r="A7627" s="6">
        <v>45855</v>
      </c>
      <c r="B7627" t="s">
        <v>1145</v>
      </c>
      <c r="C7627">
        <v>447.06511354274699</v>
      </c>
      <c r="D7627">
        <v>7.4712778227223886E-3</v>
      </c>
      <c r="E7627">
        <v>7.4435060677863121E-3</v>
      </c>
    </row>
    <row r="7628" spans="1:5" x14ac:dyDescent="0.25">
      <c r="A7628" s="6">
        <v>45856</v>
      </c>
      <c r="B7628" t="s">
        <v>1145</v>
      </c>
      <c r="C7628">
        <v>446.75515335005912</v>
      </c>
      <c r="D7628">
        <v>-6.9332225507734435E-4</v>
      </c>
      <c r="E7628">
        <v>-6.9356271410218992E-4</v>
      </c>
    </row>
    <row r="7629" spans="1:5" x14ac:dyDescent="0.25">
      <c r="A7629" s="6">
        <v>45859</v>
      </c>
      <c r="B7629" t="s">
        <v>1145</v>
      </c>
      <c r="C7629">
        <v>446.10715559200617</v>
      </c>
      <c r="D7629">
        <v>-1.4504539079042145E-3</v>
      </c>
      <c r="E7629">
        <v>-1.4515068344444619E-3</v>
      </c>
    </row>
    <row r="7630" spans="1:5" x14ac:dyDescent="0.25">
      <c r="A7630" s="6">
        <v>45860</v>
      </c>
      <c r="B7630" t="s">
        <v>1145</v>
      </c>
      <c r="C7630">
        <v>437.14116383860528</v>
      </c>
      <c r="D7630">
        <v>-2.009829172433375E-2</v>
      </c>
      <c r="E7630">
        <v>-2.0303010025559471E-2</v>
      </c>
    </row>
    <row r="7631" spans="1:5" x14ac:dyDescent="0.25">
      <c r="A7631" s="6">
        <v>45861</v>
      </c>
      <c r="B7631" t="s">
        <v>1145</v>
      </c>
      <c r="C7631">
        <v>437.25792117259698</v>
      </c>
      <c r="D7631">
        <v>2.6709297510763008E-4</v>
      </c>
      <c r="E7631">
        <v>2.6705731212903352E-4</v>
      </c>
    </row>
    <row r="7632" spans="1:5" x14ac:dyDescent="0.25">
      <c r="A7632" s="6">
        <v>45862</v>
      </c>
      <c r="B7632" t="s">
        <v>1145</v>
      </c>
      <c r="C7632">
        <v>435.79651140480564</v>
      </c>
      <c r="D7632">
        <v>-3.3422145077950383E-3</v>
      </c>
      <c r="E7632">
        <v>-3.3478121826030624E-3</v>
      </c>
    </row>
    <row r="7633" spans="1:5" x14ac:dyDescent="0.25">
      <c r="A7633" s="6">
        <v>45863</v>
      </c>
      <c r="B7633" t="s">
        <v>1145</v>
      </c>
      <c r="C7633">
        <v>435.77732697792817</v>
      </c>
      <c r="D7633">
        <v>-4.4021524668980128E-5</v>
      </c>
      <c r="E7633">
        <v>-4.4022493644734518E-5</v>
      </c>
    </row>
    <row r="7634" spans="1:5" x14ac:dyDescent="0.25">
      <c r="A7634" s="6">
        <v>45866</v>
      </c>
      <c r="B7634" t="s">
        <v>1145</v>
      </c>
      <c r="C7634">
        <v>443.34533611974621</v>
      </c>
      <c r="D7634">
        <v>1.7366688612052039E-2</v>
      </c>
      <c r="E7634">
        <v>1.7217611187837489E-2</v>
      </c>
    </row>
    <row r="7635" spans="1:5" x14ac:dyDescent="0.25">
      <c r="A7635" s="6">
        <v>45867</v>
      </c>
      <c r="B7635" t="s">
        <v>1145</v>
      </c>
      <c r="C7635">
        <v>448.95709868915583</v>
      </c>
      <c r="D7635">
        <v>1.2657768362976274E-2</v>
      </c>
      <c r="E7635">
        <v>1.2578328465196248E-2</v>
      </c>
    </row>
    <row r="7636" spans="1:5" x14ac:dyDescent="0.25">
      <c r="A7636" s="6">
        <v>45868</v>
      </c>
      <c r="B7636" t="s">
        <v>1145</v>
      </c>
      <c r="C7636">
        <v>454.8598290294467</v>
      </c>
      <c r="D7636">
        <v>1.3147648979212834E-2</v>
      </c>
      <c r="E7636">
        <v>1.3061968820377239E-2</v>
      </c>
    </row>
    <row r="7637" spans="1:5" x14ac:dyDescent="0.25">
      <c r="A7637" s="6">
        <v>45869</v>
      </c>
      <c r="B7637" t="s">
        <v>1145</v>
      </c>
      <c r="C7637">
        <v>447.92087717973482</v>
      </c>
      <c r="D7637">
        <v>-1.5255143248234959E-2</v>
      </c>
      <c r="E7637">
        <v>-1.5372700042181792E-2</v>
      </c>
    </row>
    <row r="7638" spans="1:5" x14ac:dyDescent="0.25">
      <c r="A7638" s="6">
        <v>45870</v>
      </c>
      <c r="B7638" t="s">
        <v>1145</v>
      </c>
      <c r="C7638">
        <v>441.66438300919981</v>
      </c>
      <c r="D7638">
        <v>-1.396785568453085E-2</v>
      </c>
      <c r="E7638">
        <v>-1.4066324185265801E-2</v>
      </c>
    </row>
    <row r="7639" spans="1:5" x14ac:dyDescent="0.25">
      <c r="A7639" s="6">
        <v>45873</v>
      </c>
      <c r="B7639" t="s">
        <v>1145</v>
      </c>
      <c r="C7639">
        <v>448.57860309102398</v>
      </c>
      <c r="D7639">
        <v>1.5654918865577017E-2</v>
      </c>
      <c r="E7639">
        <v>1.5533644677407315E-2</v>
      </c>
    </row>
    <row r="7640" spans="1:5" x14ac:dyDescent="0.25">
      <c r="A7640" s="6">
        <v>45874</v>
      </c>
      <c r="B7640" t="s">
        <v>1145</v>
      </c>
      <c r="C7640">
        <v>443.41161724041012</v>
      </c>
      <c r="D7640">
        <v>-1.1518574035876084E-2</v>
      </c>
      <c r="E7640">
        <v>-1.158542667028434E-2</v>
      </c>
    </row>
    <row r="7641" spans="1:5" x14ac:dyDescent="0.25">
      <c r="A7641" s="6">
        <v>45875</v>
      </c>
      <c r="B7641" t="s">
        <v>1145</v>
      </c>
      <c r="C7641">
        <v>442.79350738307403</v>
      </c>
      <c r="D7641">
        <v>-1.3939866104161203E-3</v>
      </c>
      <c r="E7641">
        <v>-1.3949591136271651E-3</v>
      </c>
    </row>
    <row r="7642" spans="1:5" x14ac:dyDescent="0.25">
      <c r="A7642" s="6">
        <v>45876</v>
      </c>
      <c r="B7642" t="s">
        <v>1145</v>
      </c>
      <c r="C7642">
        <v>447.86189665159327</v>
      </c>
      <c r="D7642">
        <v>1.1446394728038323E-2</v>
      </c>
      <c r="E7642">
        <v>1.13813804013037E-2</v>
      </c>
    </row>
    <row r="7643" spans="1:5" x14ac:dyDescent="0.25">
      <c r="A7643" s="6">
        <v>45877</v>
      </c>
      <c r="B7643" t="s">
        <v>1145</v>
      </c>
      <c r="C7643">
        <v>449.80537365653799</v>
      </c>
      <c r="D7643">
        <v>4.3394560231067025E-3</v>
      </c>
      <c r="E7643">
        <v>4.3300677340644342E-3</v>
      </c>
    </row>
    <row r="7644" spans="1:5" x14ac:dyDescent="0.25">
      <c r="A7644" s="6">
        <v>45880</v>
      </c>
      <c r="B7644" t="s">
        <v>1145</v>
      </c>
      <c r="C7644">
        <v>450.15772576866948</v>
      </c>
      <c r="D7644">
        <v>7.8334349202457965E-4</v>
      </c>
      <c r="E7644">
        <v>7.8303683864416797E-4</v>
      </c>
    </row>
    <row r="7645" spans="1:5" x14ac:dyDescent="0.25">
      <c r="A7645" s="6">
        <v>45881</v>
      </c>
      <c r="B7645" t="s">
        <v>1145</v>
      </c>
      <c r="C7645">
        <v>460.67152980507308</v>
      </c>
      <c r="D7645">
        <v>2.335582271402914E-2</v>
      </c>
      <c r="E7645">
        <v>2.3087249283028119E-2</v>
      </c>
    </row>
    <row r="7646" spans="1:5" x14ac:dyDescent="0.25">
      <c r="A7646" s="6">
        <v>45882</v>
      </c>
      <c r="B7646" t="s">
        <v>1145</v>
      </c>
      <c r="C7646">
        <v>461.39224723792722</v>
      </c>
      <c r="D7646">
        <v>1.5644931067460011E-3</v>
      </c>
      <c r="E7646">
        <v>1.5632705623475596E-3</v>
      </c>
    </row>
    <row r="7647" spans="1:5" x14ac:dyDescent="0.25">
      <c r="A7647" s="6">
        <v>45883</v>
      </c>
      <c r="B7647" t="s">
        <v>1145</v>
      </c>
      <c r="C7647">
        <v>460.82654904421361</v>
      </c>
      <c r="D7647">
        <v>-1.2260678351231347E-3</v>
      </c>
      <c r="E7647">
        <v>-1.2268200712158112E-3</v>
      </c>
    </row>
    <row r="7648" spans="1:5" x14ac:dyDescent="0.25">
      <c r="A7648" s="6">
        <v>45884</v>
      </c>
      <c r="B7648" t="s">
        <v>1145</v>
      </c>
      <c r="C7648">
        <v>455.02011808760653</v>
      </c>
      <c r="D7648">
        <v>-1.2600035672098331E-2</v>
      </c>
      <c r="E7648">
        <v>-1.2680089284677532E-2</v>
      </c>
    </row>
    <row r="7649" spans="1:5" x14ac:dyDescent="0.25">
      <c r="A7649" s="6">
        <v>45887</v>
      </c>
      <c r="B7649" t="s">
        <v>1145</v>
      </c>
      <c r="C7649">
        <v>455.79883130431699</v>
      </c>
      <c r="D7649">
        <v>1.7113819494032345E-3</v>
      </c>
      <c r="E7649">
        <v>1.7099192039545111E-3</v>
      </c>
    </row>
    <row r="7650" spans="1:5" x14ac:dyDescent="0.25">
      <c r="A7650" s="6">
        <v>45888</v>
      </c>
      <c r="B7650" t="s">
        <v>1145</v>
      </c>
      <c r="C7650">
        <v>447.85049479057488</v>
      </c>
      <c r="D7650">
        <v>-1.7438255580860318E-2</v>
      </c>
      <c r="E7650">
        <v>-1.7592093020825705E-2</v>
      </c>
    </row>
    <row r="7651" spans="1:5" x14ac:dyDescent="0.25">
      <c r="A7651" s="6">
        <v>45889</v>
      </c>
      <c r="B7651" t="s">
        <v>1145</v>
      </c>
      <c r="C7651">
        <v>447.68081043093116</v>
      </c>
      <c r="D7651">
        <v>-3.7888617209869135E-4</v>
      </c>
      <c r="E7651">
        <v>-3.7895796759984961E-4</v>
      </c>
    </row>
    <row r="7652" spans="1:5" x14ac:dyDescent="0.25">
      <c r="A7652" s="6">
        <v>45890</v>
      </c>
      <c r="B7652" t="s">
        <v>1145</v>
      </c>
      <c r="C7652">
        <v>446.63692907669611</v>
      </c>
      <c r="D7652">
        <v>-2.3317536287298379E-3</v>
      </c>
      <c r="E7652">
        <v>-2.3344763995997533E-3</v>
      </c>
    </row>
    <row r="7653" spans="1:5" x14ac:dyDescent="0.25">
      <c r="A7653" s="6">
        <v>45891</v>
      </c>
      <c r="B7653" t="s">
        <v>1145</v>
      </c>
      <c r="C7653">
        <v>456.99196773506992</v>
      </c>
      <c r="D7653">
        <v>2.318446591458545E-2</v>
      </c>
      <c r="E7653">
        <v>2.2919789301129635E-2</v>
      </c>
    </row>
    <row r="7654" spans="1:5" x14ac:dyDescent="0.25">
      <c r="A7654" s="6">
        <v>45894</v>
      </c>
      <c r="B7654" t="s">
        <v>1145</v>
      </c>
      <c r="C7654">
        <v>453.23760598371518</v>
      </c>
      <c r="D7654">
        <v>-8.2153779856612985E-3</v>
      </c>
      <c r="E7654">
        <v>-8.2493101750177999E-3</v>
      </c>
    </row>
    <row r="7655" spans="1:5" x14ac:dyDescent="0.25">
      <c r="A7655" s="6">
        <v>45895</v>
      </c>
      <c r="B7655" t="s">
        <v>1145</v>
      </c>
      <c r="C7655">
        <v>457.86982125043869</v>
      </c>
      <c r="D7655">
        <v>1.0220280059660247E-2</v>
      </c>
      <c r="E7655">
        <v>1.0168406141994237E-2</v>
      </c>
    </row>
    <row r="7656" spans="1:5" x14ac:dyDescent="0.25">
      <c r="A7656" s="6">
        <v>45896</v>
      </c>
      <c r="B7656" t="s">
        <v>1145</v>
      </c>
      <c r="C7656">
        <v>458.23448153401478</v>
      </c>
      <c r="D7656">
        <v>7.9642786366695972E-4</v>
      </c>
      <c r="E7656">
        <v>7.9611088328612029E-4</v>
      </c>
    </row>
    <row r="7657" spans="1:5" x14ac:dyDescent="0.25">
      <c r="A7657" s="6">
        <v>45897</v>
      </c>
      <c r="B7657" t="s">
        <v>1145</v>
      </c>
      <c r="C7657">
        <v>459.01035692513688</v>
      </c>
      <c r="D7657">
        <v>1.693184215480148E-3</v>
      </c>
      <c r="E7657">
        <v>1.691752395082329E-3</v>
      </c>
    </row>
    <row r="7658" spans="1:5" x14ac:dyDescent="0.25">
      <c r="A7658" s="6">
        <v>45898</v>
      </c>
      <c r="B7658" t="s">
        <v>1145</v>
      </c>
      <c r="C7658">
        <v>444.38493807553823</v>
      </c>
      <c r="D7658">
        <v>-3.1862938665638829E-2</v>
      </c>
      <c r="E7658">
        <v>-3.2381609441238662E-2</v>
      </c>
    </row>
    <row r="7659" spans="1:5" x14ac:dyDescent="0.25">
      <c r="A7659" s="6">
        <v>45903</v>
      </c>
      <c r="B7659" t="s">
        <v>1145</v>
      </c>
      <c r="C7659">
        <v>439.42428679732257</v>
      </c>
      <c r="D7659">
        <v>5.7307717504111455E-3</v>
      </c>
      <c r="E7659">
        <v>5.7144133457500005E-3</v>
      </c>
    </row>
    <row r="7660" spans="1:5" x14ac:dyDescent="0.25">
      <c r="A7660" s="6">
        <v>45904</v>
      </c>
      <c r="B7660" t="s">
        <v>1145</v>
      </c>
      <c r="C7660">
        <v>442.91300214247894</v>
      </c>
      <c r="D7660">
        <v>7.9392865846887872E-3</v>
      </c>
      <c r="E7660">
        <v>7.9079362723747122E-3</v>
      </c>
    </row>
    <row r="7661" spans="1:5" x14ac:dyDescent="0.25">
      <c r="A7661" s="6">
        <v>45905</v>
      </c>
      <c r="B7661" t="s">
        <v>1145</v>
      </c>
      <c r="C7661">
        <v>449.67801849118405</v>
      </c>
      <c r="D7661">
        <v>1.5273916809804833E-2</v>
      </c>
      <c r="E7661">
        <v>1.5158444863854903E-2</v>
      </c>
    </row>
    <row r="7662" spans="1:5" x14ac:dyDescent="0.25">
      <c r="A7662" s="6">
        <v>45908</v>
      </c>
      <c r="B7662" t="s">
        <v>1145</v>
      </c>
      <c r="C7662">
        <v>452.39134879998528</v>
      </c>
      <c r="D7662">
        <v>6.0339402799927111E-3</v>
      </c>
      <c r="E7662">
        <v>6.0158089613143641E-3</v>
      </c>
    </row>
    <row r="7663" spans="1:5" x14ac:dyDescent="0.25">
      <c r="A7663" s="6">
        <v>45909</v>
      </c>
      <c r="B7663" t="s">
        <v>1145</v>
      </c>
      <c r="C7663">
        <v>451.35784004458401</v>
      </c>
      <c r="D7663">
        <v>-2.2845457989918438E-3</v>
      </c>
      <c r="E7663">
        <v>-2.287159355030067E-3</v>
      </c>
    </row>
    <row r="7664" spans="1:5" x14ac:dyDescent="0.25">
      <c r="A7664" s="6">
        <v>45910</v>
      </c>
      <c r="B7664" t="s">
        <v>1145</v>
      </c>
      <c r="C7664">
        <v>456.86207419118728</v>
      </c>
      <c r="D7664">
        <v>1.2194834471158433E-2</v>
      </c>
      <c r="E7664">
        <v>1.2121076515858592E-2</v>
      </c>
    </row>
    <row r="7665" spans="1:5" x14ac:dyDescent="0.25">
      <c r="A7665" s="6">
        <v>45911</v>
      </c>
      <c r="B7665" t="s">
        <v>1145</v>
      </c>
      <c r="C7665">
        <v>459.15616639146174</v>
      </c>
      <c r="D7665">
        <v>5.0214109024826481E-3</v>
      </c>
      <c r="E7665">
        <v>5.0088456646837304E-3</v>
      </c>
    </row>
    <row r="7666" spans="1:5" x14ac:dyDescent="0.25">
      <c r="A7666" s="6">
        <v>45912</v>
      </c>
      <c r="B7666" t="s">
        <v>1145</v>
      </c>
      <c r="C7666">
        <v>456.38869983453333</v>
      </c>
      <c r="D7666">
        <v>-6.0272882289224006E-3</v>
      </c>
      <c r="E7666">
        <v>-6.0455256490040644E-3</v>
      </c>
    </row>
    <row r="7667" spans="1:5" x14ac:dyDescent="0.25">
      <c r="A7667" s="6">
        <v>45915</v>
      </c>
      <c r="B7667" t="s">
        <v>1145</v>
      </c>
      <c r="C7667">
        <v>461.97940012681283</v>
      </c>
      <c r="D7667">
        <v>1.2249865726970066E-2</v>
      </c>
      <c r="E7667">
        <v>1.2175443282033833E-2</v>
      </c>
    </row>
    <row r="7668" spans="1:5" x14ac:dyDescent="0.25">
      <c r="A7668" s="6">
        <v>45916</v>
      </c>
      <c r="B7668" t="s">
        <v>1145</v>
      </c>
      <c r="C7668">
        <v>460.37753399039138</v>
      </c>
      <c r="D7668">
        <v>-3.4673973254689683E-3</v>
      </c>
      <c r="E7668">
        <v>-3.4734226798056535E-3</v>
      </c>
    </row>
    <row r="7669" spans="1:5" x14ac:dyDescent="0.25">
      <c r="A7669" s="6">
        <v>45917</v>
      </c>
      <c r="B7669" t="s">
        <v>1145</v>
      </c>
      <c r="C7669">
        <v>456.34631341695786</v>
      </c>
      <c r="D7669">
        <v>-8.7563364321718851E-3</v>
      </c>
      <c r="E7669">
        <v>-8.7948984188794283E-3</v>
      </c>
    </row>
    <row r="7670" spans="1:5" x14ac:dyDescent="0.25">
      <c r="A7670" s="6">
        <v>45918</v>
      </c>
      <c r="B7670" t="s">
        <v>1145</v>
      </c>
      <c r="C7670">
        <v>476.46739593061284</v>
      </c>
      <c r="D7670">
        <v>4.4091695105402451E-2</v>
      </c>
      <c r="E7670">
        <v>4.3147316164299426E-2</v>
      </c>
    </row>
    <row r="7671" spans="1:5" x14ac:dyDescent="0.25">
      <c r="A7671" s="6">
        <v>45919</v>
      </c>
      <c r="B7671" t="s">
        <v>1145</v>
      </c>
      <c r="C7671">
        <v>477.05451902123968</v>
      </c>
      <c r="D7671">
        <v>1.2322419028905074E-3</v>
      </c>
      <c r="E7671">
        <v>1.2314833159480162E-3</v>
      </c>
    </row>
    <row r="7672" spans="1:5" x14ac:dyDescent="0.25">
      <c r="A7672" s="6">
        <v>45922</v>
      </c>
      <c r="B7672" t="s">
        <v>1145</v>
      </c>
      <c r="C7672">
        <v>488.92841921968284</v>
      </c>
      <c r="D7672">
        <v>2.489002771172677E-2</v>
      </c>
      <c r="E7672">
        <v>2.4585316797043996E-2</v>
      </c>
    </row>
    <row r="7673" spans="1:5" x14ac:dyDescent="0.25">
      <c r="A7673" s="6">
        <v>45923</v>
      </c>
      <c r="B7673" t="s">
        <v>1145</v>
      </c>
      <c r="C7673">
        <v>487.27676359469478</v>
      </c>
      <c r="D7673">
        <v>-3.3781133598739244E-3</v>
      </c>
      <c r="E7673">
        <v>-3.3838320674036376E-3</v>
      </c>
    </row>
    <row r="7674" spans="1:5" x14ac:dyDescent="0.25">
      <c r="A7674" s="6">
        <v>45924</v>
      </c>
      <c r="B7674" t="s">
        <v>1145</v>
      </c>
      <c r="C7674">
        <v>486.69258039904526</v>
      </c>
      <c r="D7674">
        <v>-1.1988734930431511E-3</v>
      </c>
      <c r="E7674">
        <v>-1.199592716765616E-3</v>
      </c>
    </row>
    <row r="7675" spans="1:5" x14ac:dyDescent="0.25">
      <c r="A7675" s="6">
        <v>45925</v>
      </c>
      <c r="B7675" t="s">
        <v>1145</v>
      </c>
      <c r="C7675">
        <v>487.42044125176471</v>
      </c>
      <c r="D7675">
        <v>1.4955248590859949E-3</v>
      </c>
      <c r="E7675">
        <v>1.4944076754957716E-3</v>
      </c>
    </row>
    <row r="7676" spans="1:5" x14ac:dyDescent="0.25">
      <c r="A7676" s="6">
        <v>45926</v>
      </c>
      <c r="B7676" t="s">
        <v>1145</v>
      </c>
      <c r="C7676">
        <v>492.28163319868327</v>
      </c>
      <c r="D7676">
        <v>9.973303406058065E-3</v>
      </c>
      <c r="E7676">
        <v>9.9238982325998079E-3</v>
      </c>
    </row>
    <row r="7677" spans="1:5" x14ac:dyDescent="0.25">
      <c r="A7677" s="6">
        <v>45929</v>
      </c>
      <c r="B7677" t="s">
        <v>1145</v>
      </c>
      <c r="C7677">
        <v>492.3101299681839</v>
      </c>
      <c r="D7677">
        <v>5.7887127162370433E-5</v>
      </c>
      <c r="E7677">
        <v>5.7885451767280437E-5</v>
      </c>
    </row>
    <row r="7678" spans="1:5" x14ac:dyDescent="0.25">
      <c r="A7678" s="6">
        <v>45930</v>
      </c>
      <c r="B7678" t="s">
        <v>1145</v>
      </c>
      <c r="C7678">
        <v>495.83872051577782</v>
      </c>
      <c r="D7678">
        <v>7.1674140603645853E-3</v>
      </c>
      <c r="E7678">
        <v>7.1418502265813699E-3</v>
      </c>
    </row>
    <row r="7679" spans="1:5" x14ac:dyDescent="0.25">
      <c r="A7679" s="6">
        <v>45931</v>
      </c>
      <c r="B7679" t="s">
        <v>1145</v>
      </c>
      <c r="C7679">
        <v>504.77253566862055</v>
      </c>
      <c r="D7679">
        <v>1.8017582700176504E-2</v>
      </c>
      <c r="E7679">
        <v>1.785718978681405E-2</v>
      </c>
    </row>
    <row r="7680" spans="1:5" x14ac:dyDescent="0.25">
      <c r="A7680" s="6">
        <v>45932</v>
      </c>
      <c r="B7680" t="s">
        <v>1145</v>
      </c>
      <c r="C7680">
        <v>511.28426063651568</v>
      </c>
      <c r="D7680">
        <v>1.2900315504031479E-2</v>
      </c>
      <c r="E7680">
        <v>1.2817815196429754E-2</v>
      </c>
    </row>
    <row r="7681" spans="1:5" x14ac:dyDescent="0.25">
      <c r="A7681" s="6">
        <v>45933</v>
      </c>
      <c r="B7681" t="s">
        <v>1145</v>
      </c>
      <c r="C7681">
        <v>510.2688140967075</v>
      </c>
      <c r="D7681">
        <v>-1.9860704073777491E-3</v>
      </c>
      <c r="E7681">
        <v>-1.9880452604406546E-3</v>
      </c>
    </row>
    <row r="7682" spans="1:5" x14ac:dyDescent="0.25">
      <c r="A7682" s="6">
        <v>45936</v>
      </c>
      <c r="B7682" t="s">
        <v>1145</v>
      </c>
      <c r="C7682">
        <v>520.8171530587133</v>
      </c>
      <c r="D7682">
        <v>2.0672121577092195E-2</v>
      </c>
      <c r="E7682">
        <v>2.046135301138834E-2</v>
      </c>
    </row>
    <row r="7683" spans="1:5" x14ac:dyDescent="0.25">
      <c r="A7683" s="6">
        <v>45937</v>
      </c>
      <c r="B7683" t="s">
        <v>1145</v>
      </c>
      <c r="C7683">
        <v>509.40826571409707</v>
      </c>
      <c r="D7683">
        <v>-2.1905744228301272E-2</v>
      </c>
      <c r="E7683">
        <v>-2.2149237546510617E-2</v>
      </c>
    </row>
    <row r="7684" spans="1:5" x14ac:dyDescent="0.25">
      <c r="A7684" s="6">
        <v>45938</v>
      </c>
      <c r="B7684" t="s">
        <v>1145</v>
      </c>
      <c r="C7684">
        <v>525.90181515773293</v>
      </c>
      <c r="D7684">
        <v>3.2377859869460401E-2</v>
      </c>
      <c r="E7684">
        <v>3.1864743329636847E-2</v>
      </c>
    </row>
    <row r="7685" spans="1:5" x14ac:dyDescent="0.25">
      <c r="A7685" s="6">
        <v>45939</v>
      </c>
      <c r="B7685" t="s">
        <v>1145</v>
      </c>
      <c r="C7685">
        <v>524.27662926176708</v>
      </c>
      <c r="D7685">
        <v>-3.0902838688213752E-3</v>
      </c>
      <c r="E7685">
        <v>-3.0950686561264226E-3</v>
      </c>
    </row>
    <row r="7686" spans="1:5" x14ac:dyDescent="0.25">
      <c r="A7686" s="6">
        <v>45940</v>
      </c>
      <c r="B7686" t="s">
        <v>1145</v>
      </c>
      <c r="C7686">
        <v>495.84745182275219</v>
      </c>
      <c r="D7686">
        <v>-5.4225528761497443E-2</v>
      </c>
      <c r="E7686">
        <v>-5.5751140848948805E-2</v>
      </c>
    </row>
    <row r="7687" spans="1:5" x14ac:dyDescent="0.25">
      <c r="A7687" s="6">
        <v>45943</v>
      </c>
      <c r="B7687" t="s">
        <v>1145</v>
      </c>
      <c r="C7687">
        <v>522.82090884447098</v>
      </c>
      <c r="D7687">
        <v>5.4398700492587881E-2</v>
      </c>
      <c r="E7687">
        <v>5.2970652303840057E-2</v>
      </c>
    </row>
    <row r="7688" spans="1:5" x14ac:dyDescent="0.25">
      <c r="A7688" s="6">
        <v>45944</v>
      </c>
      <c r="B7688" t="s">
        <v>1145</v>
      </c>
      <c r="C7688">
        <v>512.16293495893478</v>
      </c>
      <c r="D7688">
        <v>-2.0385515776506047E-2</v>
      </c>
      <c r="E7688">
        <v>-2.0596168158499434E-2</v>
      </c>
    </row>
    <row r="7689" spans="1:5" x14ac:dyDescent="0.25">
      <c r="A7689" s="6">
        <v>45945</v>
      </c>
      <c r="B7689" t="s">
        <v>1145</v>
      </c>
      <c r="C7689">
        <v>526.51996690571832</v>
      </c>
      <c r="D7689">
        <v>2.8032157282007697E-2</v>
      </c>
      <c r="E7689">
        <v>2.7646447946451713E-2</v>
      </c>
    </row>
    <row r="7690" spans="1:5" x14ac:dyDescent="0.25">
      <c r="A7690" s="6">
        <v>45946</v>
      </c>
      <c r="B7690" t="s">
        <v>1145</v>
      </c>
      <c r="C7690">
        <v>527.50444609585247</v>
      </c>
      <c r="D7690">
        <v>1.8697851022058121E-3</v>
      </c>
      <c r="E7690">
        <v>1.8680392299734315E-3</v>
      </c>
    </row>
    <row r="7691" spans="1:5" x14ac:dyDescent="0.25">
      <c r="A7691" s="6">
        <v>45947</v>
      </c>
      <c r="B7691" t="s">
        <v>1145</v>
      </c>
      <c r="C7691">
        <v>528.86291351999535</v>
      </c>
      <c r="D7691">
        <v>2.5752719890743681E-3</v>
      </c>
      <c r="E7691">
        <v>2.5719616582822826E-3</v>
      </c>
    </row>
    <row r="7692" spans="1:5" x14ac:dyDescent="0.25">
      <c r="A7692" s="6">
        <v>45950</v>
      </c>
      <c r="B7692" t="s">
        <v>1145</v>
      </c>
      <c r="C7692">
        <v>534.0448465382724</v>
      </c>
      <c r="D7692">
        <v>9.7982537360905564E-3</v>
      </c>
      <c r="E7692">
        <v>9.7505621245763049E-3</v>
      </c>
    </row>
    <row r="7693" spans="1:5" x14ac:dyDescent="0.25">
      <c r="A7693" s="6">
        <v>45951</v>
      </c>
      <c r="B7693" t="s">
        <v>1145</v>
      </c>
      <c r="C7693">
        <v>529.90082567404897</v>
      </c>
      <c r="D7693">
        <v>-7.7596870208285207E-3</v>
      </c>
      <c r="E7693">
        <v>-7.7899500482285873E-3</v>
      </c>
    </row>
    <row r="7694" spans="1:5" x14ac:dyDescent="0.25">
      <c r="A7694" s="6">
        <v>45952</v>
      </c>
      <c r="B7694" t="s">
        <v>1145</v>
      </c>
      <c r="C7694">
        <v>521.57267776339722</v>
      </c>
      <c r="D7694">
        <v>-1.5716427503312702E-2</v>
      </c>
      <c r="E7694">
        <v>-1.5841240015159845E-2</v>
      </c>
    </row>
    <row r="7695" spans="1:5" x14ac:dyDescent="0.25">
      <c r="A7695" s="6">
        <v>45953</v>
      </c>
      <c r="B7695" t="s">
        <v>1145</v>
      </c>
      <c r="C7695">
        <v>531.27886951193796</v>
      </c>
      <c r="D7695">
        <v>1.8609471244089626E-2</v>
      </c>
      <c r="E7695">
        <v>1.8438433720926278E-2</v>
      </c>
    </row>
    <row r="7696" spans="1:5" x14ac:dyDescent="0.25">
      <c r="A7696" s="6">
        <v>45954</v>
      </c>
      <c r="B7696" t="s">
        <v>1145</v>
      </c>
      <c r="C7696">
        <v>538.98831577977398</v>
      </c>
      <c r="D7696">
        <v>1.4511110285486017E-2</v>
      </c>
      <c r="E7696">
        <v>1.4406831712662275E-2</v>
      </c>
    </row>
    <row r="7697" spans="1:5" x14ac:dyDescent="0.25">
      <c r="A7697" s="6">
        <v>45957</v>
      </c>
      <c r="B7697" t="s">
        <v>1145</v>
      </c>
      <c r="C7697">
        <v>550.87377615020523</v>
      </c>
      <c r="D7697">
        <v>2.2051424905632944E-2</v>
      </c>
      <c r="E7697">
        <v>2.1811808427187267E-2</v>
      </c>
    </row>
    <row r="7698" spans="1:5" x14ac:dyDescent="0.25">
      <c r="A7698" s="6">
        <v>45958</v>
      </c>
      <c r="B7698" t="s">
        <v>1145</v>
      </c>
      <c r="C7698">
        <v>553.63961155329889</v>
      </c>
      <c r="D7698">
        <v>5.0208151537414203E-3</v>
      </c>
      <c r="E7698">
        <v>5.0082528923195433E-3</v>
      </c>
    </row>
    <row r="7699" spans="1:5" x14ac:dyDescent="0.25">
      <c r="A7699" s="6">
        <v>45959</v>
      </c>
      <c r="B7699" t="s">
        <v>1145</v>
      </c>
      <c r="C7699">
        <v>559.76373676263029</v>
      </c>
      <c r="D7699">
        <v>1.1061573416232706E-2</v>
      </c>
      <c r="E7699">
        <v>1.1000841661767829E-2</v>
      </c>
    </row>
    <row r="7700" spans="1:5" x14ac:dyDescent="0.25">
      <c r="A7700" s="6">
        <v>45960</v>
      </c>
      <c r="B7700" t="s">
        <v>1145</v>
      </c>
      <c r="C7700">
        <v>553.05003070579914</v>
      </c>
      <c r="D7700">
        <v>-1.1993820992513005E-2</v>
      </c>
      <c r="E7700">
        <v>-1.2066327197664838E-2</v>
      </c>
    </row>
    <row r="7701" spans="1:5" x14ac:dyDescent="0.25">
      <c r="A7701" s="6">
        <v>45961</v>
      </c>
      <c r="B7701" t="s">
        <v>1145</v>
      </c>
      <c r="C7701">
        <v>553.44319200959217</v>
      </c>
      <c r="D7701">
        <v>7.1089645052779815E-4</v>
      </c>
      <c r="E7701">
        <v>7.1064388333843544E-4</v>
      </c>
    </row>
    <row r="7702" spans="1:5" x14ac:dyDescent="0.25">
      <c r="A7702" s="6">
        <v>45236</v>
      </c>
      <c r="B7702" t="s">
        <v>1248</v>
      </c>
      <c r="C7702">
        <v>3.0591115951538086</v>
      </c>
      <c r="D7702">
        <v>-3.067521843272969E-3</v>
      </c>
      <c r="E7702">
        <v>-3.0722363320692778E-3</v>
      </c>
    </row>
    <row r="7703" spans="1:5" x14ac:dyDescent="0.25">
      <c r="A7703" s="6">
        <v>45237</v>
      </c>
      <c r="B7703" t="s">
        <v>1248</v>
      </c>
      <c r="C7703">
        <v>3.0685243606567383</v>
      </c>
      <c r="D7703">
        <v>3.0769604867770806E-3</v>
      </c>
      <c r="E7703">
        <v>3.0722363320693129E-3</v>
      </c>
    </row>
    <row r="7704" spans="1:5" x14ac:dyDescent="0.25">
      <c r="A7704" s="6">
        <v>45238</v>
      </c>
      <c r="B7704" t="s">
        <v>1248</v>
      </c>
      <c r="C7704">
        <v>3.0779368877410889</v>
      </c>
      <c r="D7704">
        <v>3.0674441451512546E-3</v>
      </c>
      <c r="E7704">
        <v>3.0627491370259999E-3</v>
      </c>
    </row>
    <row r="7705" spans="1:5" x14ac:dyDescent="0.25">
      <c r="A7705" s="6">
        <v>45239</v>
      </c>
      <c r="B7705" t="s">
        <v>1248</v>
      </c>
      <c r="C7705">
        <v>3.0779368877410889</v>
      </c>
      <c r="D7705">
        <v>0</v>
      </c>
      <c r="E7705">
        <v>0</v>
      </c>
    </row>
    <row r="7706" spans="1:5" x14ac:dyDescent="0.25">
      <c r="A7706" s="6">
        <v>45240</v>
      </c>
      <c r="B7706" t="s">
        <v>1248</v>
      </c>
      <c r="C7706">
        <v>3.0591115951538086</v>
      </c>
      <c r="D7706">
        <v>-6.1162048716002504E-3</v>
      </c>
      <c r="E7706">
        <v>-6.13498546909524E-3</v>
      </c>
    </row>
    <row r="7707" spans="1:5" x14ac:dyDescent="0.25">
      <c r="A7707" s="6">
        <v>45243</v>
      </c>
      <c r="B7707" t="s">
        <v>1248</v>
      </c>
      <c r="C7707">
        <v>3.0685243606567383</v>
      </c>
      <c r="D7707">
        <v>3.0769604867770806E-3</v>
      </c>
      <c r="E7707">
        <v>3.0722363320693129E-3</v>
      </c>
    </row>
    <row r="7708" spans="1:5" x14ac:dyDescent="0.25">
      <c r="A7708" s="6">
        <v>45244</v>
      </c>
      <c r="B7708" t="s">
        <v>1248</v>
      </c>
      <c r="C7708">
        <v>3.1061747074127197</v>
      </c>
      <c r="D7708">
        <v>1.2269854278726733E-2</v>
      </c>
      <c r="E7708">
        <v>1.2195189744920605E-2</v>
      </c>
    </row>
    <row r="7709" spans="1:5" x14ac:dyDescent="0.25">
      <c r="A7709" s="6">
        <v>45245</v>
      </c>
      <c r="B7709" t="s">
        <v>1248</v>
      </c>
      <c r="C7709">
        <v>3.1626508235931396</v>
      </c>
      <c r="D7709">
        <v>1.8181886564732741E-2</v>
      </c>
      <c r="E7709">
        <v>1.8018572664467145E-2</v>
      </c>
    </row>
    <row r="7710" spans="1:5" x14ac:dyDescent="0.25">
      <c r="A7710" s="6">
        <v>45246</v>
      </c>
      <c r="B7710" t="s">
        <v>1248</v>
      </c>
      <c r="C7710">
        <v>3.1061747074127197</v>
      </c>
      <c r="D7710">
        <v>-1.7857208819611836E-2</v>
      </c>
      <c r="E7710">
        <v>-1.8018572664467165E-2</v>
      </c>
    </row>
    <row r="7711" spans="1:5" x14ac:dyDescent="0.25">
      <c r="A7711" s="6">
        <v>45247</v>
      </c>
      <c r="B7711" t="s">
        <v>1248</v>
      </c>
      <c r="C7711">
        <v>3.1061747074127197</v>
      </c>
      <c r="D7711">
        <v>0</v>
      </c>
      <c r="E7711">
        <v>0</v>
      </c>
    </row>
    <row r="7712" spans="1:5" x14ac:dyDescent="0.25">
      <c r="A7712" s="6">
        <v>45250</v>
      </c>
      <c r="B7712" t="s">
        <v>1248</v>
      </c>
      <c r="C7712">
        <v>3.1061747074127197</v>
      </c>
      <c r="D7712">
        <v>0</v>
      </c>
      <c r="E7712">
        <v>0</v>
      </c>
    </row>
    <row r="7713" spans="1:5" x14ac:dyDescent="0.25">
      <c r="A7713" s="6">
        <v>45251</v>
      </c>
      <c r="B7713" t="s">
        <v>1248</v>
      </c>
      <c r="C7713">
        <v>3.1250002384185791</v>
      </c>
      <c r="D7713">
        <v>6.0606800257994031E-3</v>
      </c>
      <c r="E7713">
        <v>6.0423879755798085E-3</v>
      </c>
    </row>
    <row r="7714" spans="1:5" x14ac:dyDescent="0.25">
      <c r="A7714" s="6">
        <v>45252</v>
      </c>
      <c r="B7714" t="s">
        <v>1248</v>
      </c>
      <c r="C7714">
        <v>3.1061747074127197</v>
      </c>
      <c r="D7714">
        <v>-6.0241694622673592E-3</v>
      </c>
      <c r="E7714">
        <v>-6.0423879755797591E-3</v>
      </c>
    </row>
    <row r="7715" spans="1:5" x14ac:dyDescent="0.25">
      <c r="A7715" s="6">
        <v>45253</v>
      </c>
      <c r="B7715" t="s">
        <v>1248</v>
      </c>
      <c r="C7715">
        <v>3.0873496532440186</v>
      </c>
      <c r="D7715">
        <v>-6.0605265131340458E-3</v>
      </c>
      <c r="E7715">
        <v>-6.0789660438678138E-3</v>
      </c>
    </row>
    <row r="7716" spans="1:5" x14ac:dyDescent="0.25">
      <c r="A7716" s="6">
        <v>45254</v>
      </c>
      <c r="B7716" t="s">
        <v>1248</v>
      </c>
      <c r="C7716">
        <v>3.0873496532440186</v>
      </c>
      <c r="D7716">
        <v>0</v>
      </c>
      <c r="E7716">
        <v>0</v>
      </c>
    </row>
    <row r="7717" spans="1:5" x14ac:dyDescent="0.25">
      <c r="A7717" s="6">
        <v>45257</v>
      </c>
      <c r="B7717" t="s">
        <v>1248</v>
      </c>
      <c r="C7717">
        <v>3.0685243606567383</v>
      </c>
      <c r="D7717">
        <v>-6.0975576794483066E-3</v>
      </c>
      <c r="E7717">
        <v>-6.1162237010527953E-3</v>
      </c>
    </row>
    <row r="7718" spans="1:5" x14ac:dyDescent="0.25">
      <c r="A7718" s="6">
        <v>45258</v>
      </c>
      <c r="B7718" t="s">
        <v>1248</v>
      </c>
      <c r="C7718">
        <v>3.0967621803283691</v>
      </c>
      <c r="D7718">
        <v>9.2024101335754782E-3</v>
      </c>
      <c r="E7718">
        <v>9.1603259443946289E-3</v>
      </c>
    </row>
    <row r="7719" spans="1:5" x14ac:dyDescent="0.25">
      <c r="A7719" s="6">
        <v>45259</v>
      </c>
      <c r="B7719" t="s">
        <v>1248</v>
      </c>
      <c r="C7719">
        <v>3.0873496532440186</v>
      </c>
      <c r="D7719">
        <v>-3.0394736619240303E-3</v>
      </c>
      <c r="E7719">
        <v>-3.0441022433417885E-3</v>
      </c>
    </row>
    <row r="7720" spans="1:5" x14ac:dyDescent="0.25">
      <c r="A7720" s="6">
        <v>45260</v>
      </c>
      <c r="B7720" t="s">
        <v>1248</v>
      </c>
      <c r="C7720">
        <v>3.1155874729156494</v>
      </c>
      <c r="D7720">
        <v>9.1462979069960593E-3</v>
      </c>
      <c r="E7720">
        <v>9.1047238312708268E-3</v>
      </c>
    </row>
    <row r="7721" spans="1:5" x14ac:dyDescent="0.25">
      <c r="A7721" s="6">
        <v>45261</v>
      </c>
      <c r="B7721" t="s">
        <v>1248</v>
      </c>
      <c r="C7721">
        <v>3.1250002384185791</v>
      </c>
      <c r="D7721">
        <v>3.0211847957268834E-3</v>
      </c>
      <c r="E7721">
        <v>3.0166301881767725E-3</v>
      </c>
    </row>
    <row r="7722" spans="1:5" x14ac:dyDescent="0.25">
      <c r="A7722" s="6">
        <v>45264</v>
      </c>
      <c r="B7722" t="s">
        <v>1248</v>
      </c>
      <c r="C7722">
        <v>3.1720631122589111</v>
      </c>
      <c r="D7722">
        <v>1.50601184799104E-2</v>
      </c>
      <c r="E7722">
        <v>1.4947840769190094E-2</v>
      </c>
    </row>
    <row r="7723" spans="1:5" x14ac:dyDescent="0.25">
      <c r="A7723" s="6">
        <v>45265</v>
      </c>
      <c r="B7723" t="s">
        <v>1248</v>
      </c>
      <c r="C7723">
        <v>3.1061747074127197</v>
      </c>
      <c r="D7723">
        <v>-2.07714671853646E-2</v>
      </c>
      <c r="E7723">
        <v>-2.0990228744769857E-2</v>
      </c>
    </row>
    <row r="7724" spans="1:5" x14ac:dyDescent="0.25">
      <c r="A7724" s="6">
        <v>45266</v>
      </c>
      <c r="B7724" t="s">
        <v>1248</v>
      </c>
      <c r="C7724">
        <v>3.1626508235931396</v>
      </c>
      <c r="D7724">
        <v>1.8181886564732741E-2</v>
      </c>
      <c r="E7724">
        <v>1.8018572664467145E-2</v>
      </c>
    </row>
    <row r="7725" spans="1:5" x14ac:dyDescent="0.25">
      <c r="A7725" s="6">
        <v>45267</v>
      </c>
      <c r="B7725" t="s">
        <v>1248</v>
      </c>
      <c r="C7725">
        <v>3.1626508235931396</v>
      </c>
      <c r="D7725">
        <v>0</v>
      </c>
      <c r="E7725">
        <v>0</v>
      </c>
    </row>
    <row r="7726" spans="1:5" x14ac:dyDescent="0.25">
      <c r="A7726" s="6">
        <v>45268</v>
      </c>
      <c r="B7726" t="s">
        <v>1248</v>
      </c>
      <c r="C7726">
        <v>3.1814761161804199</v>
      </c>
      <c r="D7726">
        <v>5.9523778113110826E-3</v>
      </c>
      <c r="E7726">
        <v>5.9347323973308851E-3</v>
      </c>
    </row>
    <row r="7727" spans="1:5" x14ac:dyDescent="0.25">
      <c r="A7727" s="6">
        <v>45271</v>
      </c>
      <c r="B7727" t="s">
        <v>1248</v>
      </c>
      <c r="C7727">
        <v>3.1814761161804199</v>
      </c>
      <c r="D7727">
        <v>0</v>
      </c>
      <c r="E7727">
        <v>0</v>
      </c>
    </row>
    <row r="7728" spans="1:5" x14ac:dyDescent="0.25">
      <c r="A7728" s="6">
        <v>45272</v>
      </c>
      <c r="B7728" t="s">
        <v>1248</v>
      </c>
      <c r="C7728">
        <v>3.2003011703491211</v>
      </c>
      <c r="D7728">
        <v>5.9170817196962933E-3</v>
      </c>
      <c r="E7728">
        <v>5.8996445426480679E-3</v>
      </c>
    </row>
    <row r="7729" spans="1:5" x14ac:dyDescent="0.25">
      <c r="A7729" s="6">
        <v>45273</v>
      </c>
      <c r="B7729" t="s">
        <v>1248</v>
      </c>
      <c r="C7729">
        <v>3.1626508235931396</v>
      </c>
      <c r="D7729">
        <v>-1.1764626124820099E-2</v>
      </c>
      <c r="E7729">
        <v>-1.1834376939978816E-2</v>
      </c>
    </row>
    <row r="7730" spans="1:5" x14ac:dyDescent="0.25">
      <c r="A7730" s="6">
        <v>45274</v>
      </c>
      <c r="B7730" t="s">
        <v>1248</v>
      </c>
      <c r="C7730">
        <v>3.2473647594451904</v>
      </c>
      <c r="D7730">
        <v>2.6785737843738833E-2</v>
      </c>
      <c r="E7730">
        <v>2.6433280011622644E-2</v>
      </c>
    </row>
    <row r="7731" spans="1:5" x14ac:dyDescent="0.25">
      <c r="A7731" s="6">
        <v>45275</v>
      </c>
      <c r="B7731" t="s">
        <v>1248</v>
      </c>
      <c r="C7731">
        <v>3.2661900520324707</v>
      </c>
      <c r="D7731">
        <v>5.7970982571409202E-3</v>
      </c>
      <c r="E7731">
        <v>5.7803597417634576E-3</v>
      </c>
    </row>
    <row r="7732" spans="1:5" x14ac:dyDescent="0.25">
      <c r="A7732" s="6">
        <v>45278</v>
      </c>
      <c r="B7732" t="s">
        <v>1248</v>
      </c>
      <c r="C7732">
        <v>3.2285394668579102</v>
      </c>
      <c r="D7732">
        <v>-1.1527371210726556E-2</v>
      </c>
      <c r="E7732">
        <v>-1.1594326396435668E-2</v>
      </c>
    </row>
    <row r="7733" spans="1:5" x14ac:dyDescent="0.25">
      <c r="A7733" s="6">
        <v>45279</v>
      </c>
      <c r="B7733" t="s">
        <v>1248</v>
      </c>
      <c r="C7733">
        <v>3.285015344619751</v>
      </c>
      <c r="D7733">
        <v>1.7492701681855127E-2</v>
      </c>
      <c r="E7733">
        <v>1.7341465514642815E-2</v>
      </c>
    </row>
    <row r="7734" spans="1:5" x14ac:dyDescent="0.25">
      <c r="A7734" s="6">
        <v>45280</v>
      </c>
      <c r="B7734" t="s">
        <v>1248</v>
      </c>
      <c r="C7734">
        <v>3.3038406372070313</v>
      </c>
      <c r="D7734">
        <v>5.7306559064063123E-3</v>
      </c>
      <c r="E7734">
        <v>5.7142981618312433E-3</v>
      </c>
    </row>
    <row r="7735" spans="1:5" x14ac:dyDescent="0.25">
      <c r="A7735" s="6">
        <v>45281</v>
      </c>
      <c r="B7735" t="s">
        <v>1248</v>
      </c>
      <c r="C7735">
        <v>3.285015344619751</v>
      </c>
      <c r="D7735">
        <v>-5.6980026140711626E-3</v>
      </c>
      <c r="E7735">
        <v>-5.7142981618311392E-3</v>
      </c>
    </row>
    <row r="7736" spans="1:5" x14ac:dyDescent="0.25">
      <c r="A7736" s="6">
        <v>45282</v>
      </c>
      <c r="B7736" t="s">
        <v>1248</v>
      </c>
      <c r="C7736">
        <v>3.2756025791168213</v>
      </c>
      <c r="D7736">
        <v>-2.8653642420106706E-3</v>
      </c>
      <c r="E7736">
        <v>-2.8694772568664323E-3</v>
      </c>
    </row>
    <row r="7737" spans="1:5" x14ac:dyDescent="0.25">
      <c r="A7737" s="6">
        <v>45288</v>
      </c>
      <c r="B7737" t="s">
        <v>1248</v>
      </c>
      <c r="C7737">
        <v>3.3414912223815918</v>
      </c>
      <c r="D7737">
        <v>5.6657193305154063E-3</v>
      </c>
      <c r="E7737">
        <v>5.6497295102089914E-3</v>
      </c>
    </row>
    <row r="7738" spans="1:5" x14ac:dyDescent="0.25">
      <c r="A7738" s="6">
        <v>45289</v>
      </c>
      <c r="B7738" t="s">
        <v>1248</v>
      </c>
      <c r="C7738">
        <v>3.3320784568786621</v>
      </c>
      <c r="D7738">
        <v>-2.8169355765120807E-3</v>
      </c>
      <c r="E7738">
        <v>-2.8209106062232554E-3</v>
      </c>
    </row>
    <row r="7739" spans="1:5" x14ac:dyDescent="0.25">
      <c r="A7739" s="6">
        <v>45293</v>
      </c>
      <c r="B7739" t="s">
        <v>1248</v>
      </c>
      <c r="C7739">
        <v>3.34389328956604</v>
      </c>
      <c r="D7739">
        <v>3.5457846627193756E-3</v>
      </c>
      <c r="E7739">
        <v>3.5395131887740565E-3</v>
      </c>
    </row>
    <row r="7740" spans="1:5" x14ac:dyDescent="0.25">
      <c r="A7740" s="6">
        <v>45294</v>
      </c>
      <c r="B7740" t="s">
        <v>1248</v>
      </c>
      <c r="C7740">
        <v>3.2576611042022705</v>
      </c>
      <c r="D7740">
        <v>-2.5787959691429219E-2</v>
      </c>
      <c r="E7740">
        <v>-2.6126298510775393E-2</v>
      </c>
    </row>
    <row r="7741" spans="1:5" x14ac:dyDescent="0.25">
      <c r="A7741" s="6">
        <v>45295</v>
      </c>
      <c r="B7741" t="s">
        <v>1248</v>
      </c>
      <c r="C7741">
        <v>3.267242431640625</v>
      </c>
      <c r="D7741">
        <v>2.9411676450921131E-3</v>
      </c>
      <c r="E7741">
        <v>2.9368508736947758E-3</v>
      </c>
    </row>
    <row r="7742" spans="1:5" x14ac:dyDescent="0.25">
      <c r="A7742" s="6">
        <v>45296</v>
      </c>
      <c r="B7742" t="s">
        <v>1248</v>
      </c>
      <c r="C7742">
        <v>3.267242431640625</v>
      </c>
      <c r="D7742">
        <v>0</v>
      </c>
      <c r="E7742">
        <v>0</v>
      </c>
    </row>
    <row r="7743" spans="1:5" x14ac:dyDescent="0.25">
      <c r="A7743" s="6">
        <v>45299</v>
      </c>
      <c r="B7743" t="s">
        <v>1248</v>
      </c>
      <c r="C7743">
        <v>3.248079776763916</v>
      </c>
      <c r="D7743">
        <v>-5.8650850916767139E-3</v>
      </c>
      <c r="E7743">
        <v>-5.8823522519214338E-3</v>
      </c>
    </row>
    <row r="7744" spans="1:5" x14ac:dyDescent="0.25">
      <c r="A7744" s="6">
        <v>45300</v>
      </c>
      <c r="B7744" t="s">
        <v>1248</v>
      </c>
      <c r="C7744">
        <v>3.2959864139556885</v>
      </c>
      <c r="D7744">
        <v>1.4749218148669474E-2</v>
      </c>
      <c r="E7744">
        <v>1.4641506249920833E-2</v>
      </c>
    </row>
    <row r="7745" spans="1:5" x14ac:dyDescent="0.25">
      <c r="A7745" s="6">
        <v>45301</v>
      </c>
      <c r="B7745" t="s">
        <v>1248</v>
      </c>
      <c r="C7745">
        <v>3.2959864139556885</v>
      </c>
      <c r="D7745">
        <v>0</v>
      </c>
      <c r="E7745">
        <v>0</v>
      </c>
    </row>
    <row r="7746" spans="1:5" x14ac:dyDescent="0.25">
      <c r="A7746" s="6">
        <v>45302</v>
      </c>
      <c r="B7746" t="s">
        <v>1248</v>
      </c>
      <c r="C7746">
        <v>3.3055679798126221</v>
      </c>
      <c r="D7746">
        <v>2.9070404587725474E-3</v>
      </c>
      <c r="E7746">
        <v>2.9028231878659269E-3</v>
      </c>
    </row>
    <row r="7747" spans="1:5" x14ac:dyDescent="0.25">
      <c r="A7747" s="6">
        <v>45303</v>
      </c>
      <c r="B7747" t="s">
        <v>1248</v>
      </c>
      <c r="C7747">
        <v>3.3055679798126221</v>
      </c>
      <c r="D7747">
        <v>0</v>
      </c>
      <c r="E7747">
        <v>0</v>
      </c>
    </row>
    <row r="7748" spans="1:5" x14ac:dyDescent="0.25">
      <c r="A7748" s="6">
        <v>45306</v>
      </c>
      <c r="B7748" t="s">
        <v>1248</v>
      </c>
      <c r="C7748">
        <v>3.3247306346893311</v>
      </c>
      <c r="D7748">
        <v>5.7970838880752051E-3</v>
      </c>
      <c r="E7748">
        <v>5.7803454555164181E-3</v>
      </c>
    </row>
    <row r="7749" spans="1:5" x14ac:dyDescent="0.25">
      <c r="A7749" s="6">
        <v>45307</v>
      </c>
      <c r="B7749" t="s">
        <v>1248</v>
      </c>
      <c r="C7749">
        <v>3.2768239974975586</v>
      </c>
      <c r="D7749">
        <v>-1.4409178503644093E-2</v>
      </c>
      <c r="E7749">
        <v>-1.4513998851402671E-2</v>
      </c>
    </row>
    <row r="7750" spans="1:5" x14ac:dyDescent="0.25">
      <c r="A7750" s="6">
        <v>45308</v>
      </c>
      <c r="B7750" t="s">
        <v>1248</v>
      </c>
      <c r="C7750">
        <v>3.248079776763916</v>
      </c>
      <c r="D7750">
        <v>-8.7719757776413276E-3</v>
      </c>
      <c r="E7750">
        <v>-8.8106760419003147E-3</v>
      </c>
    </row>
    <row r="7751" spans="1:5" x14ac:dyDescent="0.25">
      <c r="A7751" s="6">
        <v>45309</v>
      </c>
      <c r="B7751" t="s">
        <v>1248</v>
      </c>
      <c r="C7751">
        <v>3.2289168834686279</v>
      </c>
      <c r="D7751">
        <v>-5.8997606623998333E-3</v>
      </c>
      <c r="E7751">
        <v>-5.9172330059937923E-3</v>
      </c>
    </row>
    <row r="7752" spans="1:5" x14ac:dyDescent="0.25">
      <c r="A7752" s="6">
        <v>45310</v>
      </c>
      <c r="B7752" t="s">
        <v>1248</v>
      </c>
      <c r="C7752">
        <v>3.267242431640625</v>
      </c>
      <c r="D7752">
        <v>1.186947498345825E-2</v>
      </c>
      <c r="E7752">
        <v>1.1799585257915125E-2</v>
      </c>
    </row>
    <row r="7753" spans="1:5" x14ac:dyDescent="0.25">
      <c r="A7753" s="6">
        <v>45313</v>
      </c>
      <c r="B7753" t="s">
        <v>1248</v>
      </c>
      <c r="C7753">
        <v>3.2864053249359131</v>
      </c>
      <c r="D7753">
        <v>5.8651580640942669E-3</v>
      </c>
      <c r="E7753">
        <v>5.848024984043021E-3</v>
      </c>
    </row>
    <row r="7754" spans="1:5" x14ac:dyDescent="0.25">
      <c r="A7754" s="6">
        <v>45314</v>
      </c>
      <c r="B7754" t="s">
        <v>1248</v>
      </c>
      <c r="C7754">
        <v>3.2768239974975586</v>
      </c>
      <c r="D7754">
        <v>-2.9154430117476204E-3</v>
      </c>
      <c r="E7754">
        <v>-2.9197011940641413E-3</v>
      </c>
    </row>
    <row r="7755" spans="1:5" x14ac:dyDescent="0.25">
      <c r="A7755" s="6">
        <v>45315</v>
      </c>
      <c r="B7755" t="s">
        <v>1248</v>
      </c>
      <c r="C7755">
        <v>3.2959864139556885</v>
      </c>
      <c r="D7755">
        <v>5.8478625866886791E-3</v>
      </c>
      <c r="E7755">
        <v>5.830830208020327E-3</v>
      </c>
    </row>
    <row r="7756" spans="1:5" x14ac:dyDescent="0.25">
      <c r="A7756" s="6">
        <v>45316</v>
      </c>
      <c r="B7756" t="s">
        <v>1248</v>
      </c>
      <c r="C7756">
        <v>3.34389328956604</v>
      </c>
      <c r="D7756">
        <v>1.4534912949733858E-2</v>
      </c>
      <c r="E7756">
        <v>1.4430293639081253E-2</v>
      </c>
    </row>
    <row r="7757" spans="1:5" x14ac:dyDescent="0.25">
      <c r="A7757" s="6">
        <v>45321</v>
      </c>
      <c r="B7757" t="s">
        <v>1248</v>
      </c>
      <c r="C7757">
        <v>3.34389328956604</v>
      </c>
      <c r="D7757">
        <v>2.8735545885276714E-3</v>
      </c>
      <c r="E7757">
        <v>2.8694338228170569E-3</v>
      </c>
    </row>
    <row r="7758" spans="1:5" x14ac:dyDescent="0.25">
      <c r="A7758" s="6">
        <v>45322</v>
      </c>
      <c r="B7758" t="s">
        <v>1248</v>
      </c>
      <c r="C7758">
        <v>3.382218599319458</v>
      </c>
      <c r="D7758">
        <v>1.14612837296586E-2</v>
      </c>
      <c r="E7758">
        <v>1.1396100797868607E-2</v>
      </c>
    </row>
    <row r="7759" spans="1:5" x14ac:dyDescent="0.25">
      <c r="A7759" s="6">
        <v>45323</v>
      </c>
      <c r="B7759" t="s">
        <v>1248</v>
      </c>
      <c r="C7759">
        <v>3.3534746170043945</v>
      </c>
      <c r="D7759">
        <v>-8.4985584080363719E-3</v>
      </c>
      <c r="E7759">
        <v>-8.5348770728001233E-3</v>
      </c>
    </row>
    <row r="7760" spans="1:5" x14ac:dyDescent="0.25">
      <c r="A7760" s="6">
        <v>45324</v>
      </c>
      <c r="B7760" t="s">
        <v>1248</v>
      </c>
      <c r="C7760">
        <v>3.3726372718811035</v>
      </c>
      <c r="D7760">
        <v>5.7142686512494656E-3</v>
      </c>
      <c r="E7760">
        <v>5.6980041485504042E-3</v>
      </c>
    </row>
    <row r="7761" spans="1:5" x14ac:dyDescent="0.25">
      <c r="A7761" s="6">
        <v>45327</v>
      </c>
      <c r="B7761" t="s">
        <v>1248</v>
      </c>
      <c r="C7761">
        <v>3.3247306346893311</v>
      </c>
      <c r="D7761">
        <v>-1.42045032803223E-2</v>
      </c>
      <c r="E7761">
        <v>-1.4306352869317919E-2</v>
      </c>
    </row>
    <row r="7762" spans="1:5" x14ac:dyDescent="0.25">
      <c r="A7762" s="6">
        <v>45328</v>
      </c>
      <c r="B7762" t="s">
        <v>1248</v>
      </c>
      <c r="C7762">
        <v>3.3343119621276855</v>
      </c>
      <c r="D7762">
        <v>2.8818357007287521E-3</v>
      </c>
      <c r="E7762">
        <v>2.8776911728819955E-3</v>
      </c>
    </row>
    <row r="7763" spans="1:5" x14ac:dyDescent="0.25">
      <c r="A7763" s="6">
        <v>45329</v>
      </c>
      <c r="B7763" t="s">
        <v>1248</v>
      </c>
      <c r="C7763">
        <v>3.3534746170043945</v>
      </c>
      <c r="D7763">
        <v>5.7471091770551208E-3</v>
      </c>
      <c r="E7763">
        <v>5.7306575478853995E-3</v>
      </c>
    </row>
    <row r="7764" spans="1:5" x14ac:dyDescent="0.25">
      <c r="A7764" s="6">
        <v>45330</v>
      </c>
      <c r="B7764" t="s">
        <v>1248</v>
      </c>
      <c r="C7764">
        <v>3.3630561828613281</v>
      </c>
      <c r="D7764">
        <v>2.8572054216091658E-3</v>
      </c>
      <c r="E7764">
        <v>2.8531313686244665E-3</v>
      </c>
    </row>
    <row r="7765" spans="1:5" x14ac:dyDescent="0.25">
      <c r="A7765" s="6">
        <v>45331</v>
      </c>
      <c r="B7765" t="s">
        <v>1248</v>
      </c>
      <c r="C7765">
        <v>3.3534746170043945</v>
      </c>
      <c r="D7765">
        <v>-2.8490650574803933E-3</v>
      </c>
      <c r="E7765">
        <v>-2.853131368624444E-3</v>
      </c>
    </row>
    <row r="7766" spans="1:5" x14ac:dyDescent="0.25">
      <c r="A7766" s="6">
        <v>45334</v>
      </c>
      <c r="B7766" t="s">
        <v>1248</v>
      </c>
      <c r="C7766">
        <v>3.3630561828613281</v>
      </c>
      <c r="D7766">
        <v>2.8572054216091658E-3</v>
      </c>
      <c r="E7766">
        <v>2.8531313686244665E-3</v>
      </c>
    </row>
    <row r="7767" spans="1:5" x14ac:dyDescent="0.25">
      <c r="A7767" s="6">
        <v>45335</v>
      </c>
      <c r="B7767" t="s">
        <v>1248</v>
      </c>
      <c r="C7767">
        <v>3.3726372718811035</v>
      </c>
      <c r="D7767">
        <v>2.8489232706256917E-3</v>
      </c>
      <c r="E7767">
        <v>2.8448727799259103E-3</v>
      </c>
    </row>
    <row r="7768" spans="1:5" x14ac:dyDescent="0.25">
      <c r="A7768" s="6">
        <v>45336</v>
      </c>
      <c r="B7768" t="s">
        <v>1248</v>
      </c>
      <c r="C7768">
        <v>3.3247306346893311</v>
      </c>
      <c r="D7768">
        <v>-1.42045032803223E-2</v>
      </c>
      <c r="E7768">
        <v>-1.4306352869317919E-2</v>
      </c>
    </row>
    <row r="7769" spans="1:5" x14ac:dyDescent="0.25">
      <c r="A7769" s="6">
        <v>45337</v>
      </c>
      <c r="B7769" t="s">
        <v>1248</v>
      </c>
      <c r="C7769">
        <v>3.3630561828613281</v>
      </c>
      <c r="D7769">
        <v>1.152741451356043E-2</v>
      </c>
      <c r="E7769">
        <v>1.1461480089391901E-2</v>
      </c>
    </row>
    <row r="7770" spans="1:5" x14ac:dyDescent="0.25">
      <c r="A7770" s="6">
        <v>45338</v>
      </c>
      <c r="B7770" t="s">
        <v>1248</v>
      </c>
      <c r="C7770">
        <v>3.4013814926147461</v>
      </c>
      <c r="D7770">
        <v>1.139597665621217E-2</v>
      </c>
      <c r="E7770">
        <v>1.1331531661184528E-2</v>
      </c>
    </row>
    <row r="7771" spans="1:5" x14ac:dyDescent="0.25">
      <c r="A7771" s="6">
        <v>45341</v>
      </c>
      <c r="B7771" t="s">
        <v>1248</v>
      </c>
      <c r="C7771">
        <v>3.3630561828613281</v>
      </c>
      <c r="D7771">
        <v>-1.126757167246073E-2</v>
      </c>
      <c r="E7771">
        <v>-1.1331531661184648E-2</v>
      </c>
    </row>
    <row r="7772" spans="1:5" x14ac:dyDescent="0.25">
      <c r="A7772" s="6">
        <v>45342</v>
      </c>
      <c r="B7772" t="s">
        <v>1248</v>
      </c>
      <c r="C7772">
        <v>3.382218599319458</v>
      </c>
      <c r="D7772">
        <v>5.6979174346787342E-3</v>
      </c>
      <c r="E7772">
        <v>5.6817457041756494E-3</v>
      </c>
    </row>
    <row r="7773" spans="1:5" x14ac:dyDescent="0.25">
      <c r="A7773" s="6">
        <v>45343</v>
      </c>
      <c r="B7773" t="s">
        <v>1248</v>
      </c>
      <c r="C7773">
        <v>3.3726372718811035</v>
      </c>
      <c r="D7773">
        <v>-2.8328528026787536E-3</v>
      </c>
      <c r="E7773">
        <v>-2.8368729242497118E-3</v>
      </c>
    </row>
    <row r="7774" spans="1:5" x14ac:dyDescent="0.25">
      <c r="A7774" s="6">
        <v>45344</v>
      </c>
      <c r="B7774" t="s">
        <v>1248</v>
      </c>
      <c r="C7774">
        <v>3.3726372718811035</v>
      </c>
      <c r="D7774">
        <v>0</v>
      </c>
      <c r="E7774">
        <v>0</v>
      </c>
    </row>
    <row r="7775" spans="1:5" x14ac:dyDescent="0.25">
      <c r="A7775" s="6">
        <v>45345</v>
      </c>
      <c r="B7775" t="s">
        <v>1248</v>
      </c>
      <c r="C7775">
        <v>3.382218599319458</v>
      </c>
      <c r="D7775">
        <v>2.8409006560645711E-3</v>
      </c>
      <c r="E7775">
        <v>2.8368729242498648E-3</v>
      </c>
    </row>
    <row r="7776" spans="1:5" x14ac:dyDescent="0.25">
      <c r="A7776" s="6">
        <v>45348</v>
      </c>
      <c r="B7776" t="s">
        <v>1248</v>
      </c>
      <c r="C7776">
        <v>3.382218599319458</v>
      </c>
      <c r="D7776">
        <v>0</v>
      </c>
      <c r="E7776">
        <v>0</v>
      </c>
    </row>
    <row r="7777" spans="1:5" x14ac:dyDescent="0.25">
      <c r="A7777" s="6">
        <v>45349</v>
      </c>
      <c r="B7777" t="s">
        <v>1248</v>
      </c>
      <c r="C7777">
        <v>3.3726372718811035</v>
      </c>
      <c r="D7777">
        <v>-2.8328528026787536E-3</v>
      </c>
      <c r="E7777">
        <v>-2.8368729242497118E-3</v>
      </c>
    </row>
    <row r="7778" spans="1:5" x14ac:dyDescent="0.25">
      <c r="A7778" s="6">
        <v>45350</v>
      </c>
      <c r="B7778" t="s">
        <v>1248</v>
      </c>
      <c r="C7778">
        <v>3.3630561828613281</v>
      </c>
      <c r="D7778">
        <v>-2.8408299640333423E-3</v>
      </c>
      <c r="E7778">
        <v>-2.8448727799259862E-3</v>
      </c>
    </row>
    <row r="7779" spans="1:5" x14ac:dyDescent="0.25">
      <c r="A7779" s="6">
        <v>45351</v>
      </c>
      <c r="B7779" t="s">
        <v>1248</v>
      </c>
      <c r="C7779">
        <v>3.4109625816345215</v>
      </c>
      <c r="D7779">
        <v>1.4244899926838084E-2</v>
      </c>
      <c r="E7779">
        <v>1.4144394673574496E-2</v>
      </c>
    </row>
    <row r="7780" spans="1:5" x14ac:dyDescent="0.25">
      <c r="A7780" s="6">
        <v>45352</v>
      </c>
      <c r="B7780" t="s">
        <v>1248</v>
      </c>
      <c r="C7780">
        <v>3.4109625816345215</v>
      </c>
      <c r="D7780">
        <v>0</v>
      </c>
      <c r="E7780">
        <v>0</v>
      </c>
    </row>
    <row r="7781" spans="1:5" x14ac:dyDescent="0.25">
      <c r="A7781" s="6">
        <v>45355</v>
      </c>
      <c r="B7781" t="s">
        <v>1248</v>
      </c>
      <c r="C7781">
        <v>3.4301254749298096</v>
      </c>
      <c r="D7781">
        <v>5.6180309331055334E-3</v>
      </c>
      <c r="E7781">
        <v>5.6023086553320415E-3</v>
      </c>
    </row>
    <row r="7782" spans="1:5" x14ac:dyDescent="0.25">
      <c r="A7782" s="6">
        <v>45356</v>
      </c>
      <c r="B7782" t="s">
        <v>1248</v>
      </c>
      <c r="C7782">
        <v>3.4205441474914551</v>
      </c>
      <c r="D7782">
        <v>-2.793287740749606E-3</v>
      </c>
      <c r="E7782">
        <v>-2.7971962490398604E-3</v>
      </c>
    </row>
    <row r="7783" spans="1:5" x14ac:dyDescent="0.25">
      <c r="A7783" s="6">
        <v>45357</v>
      </c>
      <c r="B7783" t="s">
        <v>1248</v>
      </c>
      <c r="C7783">
        <v>3.4205441474914551</v>
      </c>
      <c r="D7783">
        <v>0</v>
      </c>
      <c r="E7783">
        <v>0</v>
      </c>
    </row>
    <row r="7784" spans="1:5" x14ac:dyDescent="0.25">
      <c r="A7784" s="6">
        <v>45358</v>
      </c>
      <c r="B7784" t="s">
        <v>1248</v>
      </c>
      <c r="C7784">
        <v>3.4780323505401611</v>
      </c>
      <c r="D7784">
        <v>1.6806742018186327E-2</v>
      </c>
      <c r="E7784">
        <v>1.6667071494832784E-2</v>
      </c>
    </row>
    <row r="7785" spans="1:5" x14ac:dyDescent="0.25">
      <c r="A7785" s="6">
        <v>45359</v>
      </c>
      <c r="B7785" t="s">
        <v>1248</v>
      </c>
      <c r="C7785">
        <v>3.4971952438354492</v>
      </c>
      <c r="D7785">
        <v>5.5096938049790101E-3</v>
      </c>
      <c r="E7785">
        <v>5.4945709647828992E-3</v>
      </c>
    </row>
    <row r="7786" spans="1:5" x14ac:dyDescent="0.25">
      <c r="A7786" s="6">
        <v>45362</v>
      </c>
      <c r="B7786" t="s">
        <v>1248</v>
      </c>
      <c r="C7786">
        <v>3.4397068023681641</v>
      </c>
      <c r="D7786">
        <v>-1.6438442082586269E-2</v>
      </c>
      <c r="E7786">
        <v>-1.6575052448377973E-2</v>
      </c>
    </row>
    <row r="7787" spans="1:5" x14ac:dyDescent="0.25">
      <c r="A7787" s="6">
        <v>45363</v>
      </c>
      <c r="B7787" t="s">
        <v>1248</v>
      </c>
      <c r="C7787">
        <v>3.4301254749298096</v>
      </c>
      <c r="D7787">
        <v>-2.7855070181440622E-3</v>
      </c>
      <c r="E7787">
        <v>-2.789393762197927E-3</v>
      </c>
    </row>
    <row r="7788" spans="1:5" x14ac:dyDescent="0.25">
      <c r="A7788" s="6">
        <v>45364</v>
      </c>
      <c r="B7788" t="s">
        <v>1248</v>
      </c>
      <c r="C7788">
        <v>3.4205441474914551</v>
      </c>
      <c r="D7788">
        <v>-2.793287740749606E-3</v>
      </c>
      <c r="E7788">
        <v>-2.7971962490398604E-3</v>
      </c>
    </row>
    <row r="7789" spans="1:5" x14ac:dyDescent="0.25">
      <c r="A7789" s="6">
        <v>45365</v>
      </c>
      <c r="B7789" t="s">
        <v>1248</v>
      </c>
      <c r="C7789">
        <v>3.4205441474914551</v>
      </c>
      <c r="D7789">
        <v>0</v>
      </c>
      <c r="E7789">
        <v>0</v>
      </c>
    </row>
    <row r="7790" spans="1:5" x14ac:dyDescent="0.25">
      <c r="A7790" s="6">
        <v>45366</v>
      </c>
      <c r="B7790" t="s">
        <v>1248</v>
      </c>
      <c r="C7790">
        <v>3.4109625816345215</v>
      </c>
      <c r="D7790">
        <v>-2.8011817546517159E-3</v>
      </c>
      <c r="E7790">
        <v>-2.805112406292146E-3</v>
      </c>
    </row>
    <row r="7791" spans="1:5" x14ac:dyDescent="0.25">
      <c r="A7791" s="6">
        <v>45369</v>
      </c>
      <c r="B7791" t="s">
        <v>1248</v>
      </c>
      <c r="C7791">
        <v>3.4397068023681641</v>
      </c>
      <c r="D7791">
        <v>8.4270114507878358E-3</v>
      </c>
      <c r="E7791">
        <v>8.3917024175300583E-3</v>
      </c>
    </row>
    <row r="7792" spans="1:5" x14ac:dyDescent="0.25">
      <c r="A7792" s="6">
        <v>45370</v>
      </c>
      <c r="B7792" t="s">
        <v>1248</v>
      </c>
      <c r="C7792">
        <v>3.4492881298065186</v>
      </c>
      <c r="D7792">
        <v>2.7855070181441732E-3</v>
      </c>
      <c r="E7792">
        <v>2.7816346827483286E-3</v>
      </c>
    </row>
    <row r="7793" spans="1:5" x14ac:dyDescent="0.25">
      <c r="A7793" s="6">
        <v>45371</v>
      </c>
      <c r="B7793" t="s">
        <v>1248</v>
      </c>
      <c r="C7793">
        <v>3.4205441474914551</v>
      </c>
      <c r="D7793">
        <v>-8.3333085649403005E-3</v>
      </c>
      <c r="E7793">
        <v>-8.3682246939861312E-3</v>
      </c>
    </row>
    <row r="7794" spans="1:5" x14ac:dyDescent="0.25">
      <c r="A7794" s="6">
        <v>45372</v>
      </c>
      <c r="B7794" t="s">
        <v>1248</v>
      </c>
      <c r="C7794">
        <v>3.4971952438354492</v>
      </c>
      <c r="D7794">
        <v>2.2409035825544876E-2</v>
      </c>
      <c r="E7794">
        <v>2.216164245961574E-2</v>
      </c>
    </row>
    <row r="7795" spans="1:5" x14ac:dyDescent="0.25">
      <c r="A7795" s="6">
        <v>45373</v>
      </c>
      <c r="B7795" t="s">
        <v>1248</v>
      </c>
      <c r="C7795">
        <v>3.4492881298065186</v>
      </c>
      <c r="D7795">
        <v>-1.3698724460230571E-2</v>
      </c>
      <c r="E7795">
        <v>-1.379341776562972E-2</v>
      </c>
    </row>
    <row r="7796" spans="1:5" x14ac:dyDescent="0.25">
      <c r="A7796" s="6">
        <v>45376</v>
      </c>
      <c r="B7796" t="s">
        <v>1248</v>
      </c>
      <c r="C7796">
        <v>3.4971952438354492</v>
      </c>
      <c r="D7796">
        <v>1.3888985850427638E-2</v>
      </c>
      <c r="E7796">
        <v>1.3793417765629737E-2</v>
      </c>
    </row>
    <row r="7797" spans="1:5" x14ac:dyDescent="0.25">
      <c r="A7797" s="6">
        <v>45377</v>
      </c>
      <c r="B7797" t="s">
        <v>1248</v>
      </c>
      <c r="C7797">
        <v>3.4780323505401611</v>
      </c>
      <c r="D7797">
        <v>-5.479503418937437E-3</v>
      </c>
      <c r="E7797">
        <v>-5.4945709647830068E-3</v>
      </c>
    </row>
    <row r="7798" spans="1:5" x14ac:dyDescent="0.25">
      <c r="A7798" s="6">
        <v>45378</v>
      </c>
      <c r="B7798" t="s">
        <v>1248</v>
      </c>
      <c r="C7798">
        <v>3.5067765712738037</v>
      </c>
      <c r="D7798">
        <v>8.2645064325461703E-3</v>
      </c>
      <c r="E7798">
        <v>8.2305424015808176E-3</v>
      </c>
    </row>
    <row r="7799" spans="1:5" x14ac:dyDescent="0.25">
      <c r="A7799" s="6">
        <v>45379</v>
      </c>
      <c r="B7799" t="s">
        <v>1248</v>
      </c>
      <c r="C7799">
        <v>3.5642645359039307</v>
      </c>
      <c r="D7799">
        <v>1.6393392467899615E-2</v>
      </c>
      <c r="E7799">
        <v>1.6260471525680324E-2</v>
      </c>
    </row>
    <row r="7800" spans="1:5" x14ac:dyDescent="0.25">
      <c r="A7800" s="6">
        <v>45385</v>
      </c>
      <c r="B7800" t="s">
        <v>1248</v>
      </c>
      <c r="C7800">
        <v>3.4876136779785156</v>
      </c>
      <c r="D7800">
        <v>-1.0869599761604398E-2</v>
      </c>
      <c r="E7800">
        <v>-1.092910545601071E-2</v>
      </c>
    </row>
    <row r="7801" spans="1:5" x14ac:dyDescent="0.25">
      <c r="A7801" s="6">
        <v>45386</v>
      </c>
      <c r="B7801" t="s">
        <v>1248</v>
      </c>
      <c r="C7801">
        <v>3.5163576602935791</v>
      </c>
      <c r="D7801">
        <v>8.241733451316291E-3</v>
      </c>
      <c r="E7801">
        <v>8.2079558300340236E-3</v>
      </c>
    </row>
    <row r="7802" spans="1:5" x14ac:dyDescent="0.25">
      <c r="A7802" s="6">
        <v>45387</v>
      </c>
      <c r="B7802" t="s">
        <v>1248</v>
      </c>
      <c r="C7802">
        <v>3.4971952438354492</v>
      </c>
      <c r="D7802">
        <v>-5.449507220073313E-3</v>
      </c>
      <c r="E7802">
        <v>-5.4644099508957805E-3</v>
      </c>
    </row>
    <row r="7803" spans="1:5" x14ac:dyDescent="0.25">
      <c r="A7803" s="6">
        <v>45390</v>
      </c>
      <c r="B7803" t="s">
        <v>1248</v>
      </c>
      <c r="C7803">
        <v>3.4684507846832275</v>
      </c>
      <c r="D7803">
        <v>-8.2192892155191766E-3</v>
      </c>
      <c r="E7803">
        <v>-8.2532538110485464E-3</v>
      </c>
    </row>
    <row r="7804" spans="1:5" x14ac:dyDescent="0.25">
      <c r="A7804" s="6">
        <v>45391</v>
      </c>
      <c r="B7804" t="s">
        <v>1248</v>
      </c>
      <c r="C7804">
        <v>3.5067765712738037</v>
      </c>
      <c r="D7804">
        <v>1.1049828574712262E-2</v>
      </c>
      <c r="E7804">
        <v>1.0989225247846209E-2</v>
      </c>
    </row>
    <row r="7805" spans="1:5" x14ac:dyDescent="0.25">
      <c r="A7805" s="6">
        <v>45392</v>
      </c>
      <c r="B7805" t="s">
        <v>1248</v>
      </c>
      <c r="C7805">
        <v>3.4971952438354492</v>
      </c>
      <c r="D7805">
        <v>-2.7322320779832321E-3</v>
      </c>
      <c r="E7805">
        <v>-2.7359714367976933E-3</v>
      </c>
    </row>
    <row r="7806" spans="1:5" x14ac:dyDescent="0.25">
      <c r="A7806" s="6">
        <v>45393</v>
      </c>
      <c r="B7806" t="s">
        <v>1248</v>
      </c>
      <c r="C7806">
        <v>3.4971952438354492</v>
      </c>
      <c r="D7806">
        <v>0</v>
      </c>
      <c r="E7806">
        <v>0</v>
      </c>
    </row>
    <row r="7807" spans="1:5" x14ac:dyDescent="0.25">
      <c r="A7807" s="6">
        <v>45394</v>
      </c>
      <c r="B7807" t="s">
        <v>1248</v>
      </c>
      <c r="C7807">
        <v>3.5067765712738037</v>
      </c>
      <c r="D7807">
        <v>2.7397176223555864E-3</v>
      </c>
      <c r="E7807">
        <v>2.7359714367976317E-3</v>
      </c>
    </row>
    <row r="7808" spans="1:5" x14ac:dyDescent="0.25">
      <c r="A7808" s="6">
        <v>45397</v>
      </c>
      <c r="B7808" t="s">
        <v>1248</v>
      </c>
      <c r="C7808">
        <v>3.4492881298065186</v>
      </c>
      <c r="D7808">
        <v>-1.6393528443816141E-2</v>
      </c>
      <c r="E7808">
        <v>-1.6529389202427448E-2</v>
      </c>
    </row>
    <row r="7809" spans="1:5" x14ac:dyDescent="0.25">
      <c r="A7809" s="6">
        <v>45398</v>
      </c>
      <c r="B7809" t="s">
        <v>1248</v>
      </c>
      <c r="C7809">
        <v>3.3726372718811035</v>
      </c>
      <c r="D7809">
        <v>-2.2222225294270981E-2</v>
      </c>
      <c r="E7809">
        <v>-2.2472858993926648E-2</v>
      </c>
    </row>
    <row r="7810" spans="1:5" x14ac:dyDescent="0.25">
      <c r="A7810" s="6">
        <v>45399</v>
      </c>
      <c r="B7810" t="s">
        <v>1248</v>
      </c>
      <c r="C7810">
        <v>3.4109625816345215</v>
      </c>
      <c r="D7810">
        <v>1.136360262425784E-2</v>
      </c>
      <c r="E7810">
        <v>1.1299521893648428E-2</v>
      </c>
    </row>
    <row r="7811" spans="1:5" x14ac:dyDescent="0.25">
      <c r="A7811" s="6">
        <v>45400</v>
      </c>
      <c r="B7811" t="s">
        <v>1248</v>
      </c>
      <c r="C7811">
        <v>3.4109625816345215</v>
      </c>
      <c r="D7811">
        <v>0</v>
      </c>
      <c r="E7811">
        <v>0</v>
      </c>
    </row>
    <row r="7812" spans="1:5" x14ac:dyDescent="0.25">
      <c r="A7812" s="6">
        <v>45401</v>
      </c>
      <c r="B7812" t="s">
        <v>1248</v>
      </c>
      <c r="C7812">
        <v>3.3726372718811035</v>
      </c>
      <c r="D7812">
        <v>-1.1235922070728988E-2</v>
      </c>
      <c r="E7812">
        <v>-1.1299521893648466E-2</v>
      </c>
    </row>
    <row r="7813" spans="1:5" x14ac:dyDescent="0.25">
      <c r="A7813" s="6">
        <v>45404</v>
      </c>
      <c r="B7813" t="s">
        <v>1248</v>
      </c>
      <c r="C7813">
        <v>3.4109625816345215</v>
      </c>
      <c r="D7813">
        <v>1.136360262425784E-2</v>
      </c>
      <c r="E7813">
        <v>1.1299521893648428E-2</v>
      </c>
    </row>
    <row r="7814" spans="1:5" x14ac:dyDescent="0.25">
      <c r="A7814" s="6">
        <v>45405</v>
      </c>
      <c r="B7814" t="s">
        <v>1248</v>
      </c>
      <c r="C7814">
        <v>3.4013814926147461</v>
      </c>
      <c r="D7814">
        <v>-2.8089106199412628E-3</v>
      </c>
      <c r="E7814">
        <v>-2.812863012389815E-3</v>
      </c>
    </row>
    <row r="7815" spans="1:5" x14ac:dyDescent="0.25">
      <c r="A7815" s="6">
        <v>45406</v>
      </c>
      <c r="B7815" t="s">
        <v>1248</v>
      </c>
      <c r="C7815">
        <v>3.4205441474914551</v>
      </c>
      <c r="D7815">
        <v>5.6337858362303095E-3</v>
      </c>
      <c r="E7815">
        <v>5.6179754186818495E-3</v>
      </c>
    </row>
    <row r="7816" spans="1:5" x14ac:dyDescent="0.25">
      <c r="A7816" s="6">
        <v>45411</v>
      </c>
      <c r="B7816" t="s">
        <v>1248</v>
      </c>
      <c r="C7816">
        <v>3.4205441474914551</v>
      </c>
      <c r="D7816">
        <v>8.4745506560728323E-3</v>
      </c>
      <c r="E7816">
        <v>8.43884324600375E-3</v>
      </c>
    </row>
    <row r="7817" spans="1:5" x14ac:dyDescent="0.25">
      <c r="A7817" s="6">
        <v>45412</v>
      </c>
      <c r="B7817" t="s">
        <v>1248</v>
      </c>
      <c r="C7817">
        <v>3.4301254749298096</v>
      </c>
      <c r="D7817">
        <v>2.8011120527069444E-3</v>
      </c>
      <c r="E7817">
        <v>2.7971962490399064E-3</v>
      </c>
    </row>
    <row r="7818" spans="1:5" x14ac:dyDescent="0.25">
      <c r="A7818" s="6">
        <v>45413</v>
      </c>
      <c r="B7818" t="s">
        <v>1248</v>
      </c>
      <c r="C7818">
        <v>3.34389328956604</v>
      </c>
      <c r="D7818">
        <v>-2.5139659173993967E-2</v>
      </c>
      <c r="E7818">
        <v>-2.546105842259935E-2</v>
      </c>
    </row>
    <row r="7819" spans="1:5" x14ac:dyDescent="0.25">
      <c r="A7819" s="6">
        <v>45414</v>
      </c>
      <c r="B7819" t="s">
        <v>1248</v>
      </c>
      <c r="C7819">
        <v>3.3343119621276855</v>
      </c>
      <c r="D7819">
        <v>-2.86532093241465E-3</v>
      </c>
      <c r="E7819">
        <v>-2.8694338228169801E-3</v>
      </c>
    </row>
    <row r="7820" spans="1:5" x14ac:dyDescent="0.25">
      <c r="A7820" s="6">
        <v>45415</v>
      </c>
      <c r="B7820" t="s">
        <v>1248</v>
      </c>
      <c r="C7820">
        <v>3.34389328956604</v>
      </c>
      <c r="D7820">
        <v>2.8735545885276714E-3</v>
      </c>
      <c r="E7820">
        <v>2.8694338228170569E-3</v>
      </c>
    </row>
    <row r="7821" spans="1:5" x14ac:dyDescent="0.25">
      <c r="A7821" s="6">
        <v>45418</v>
      </c>
      <c r="B7821" t="s">
        <v>1248</v>
      </c>
      <c r="C7821">
        <v>3.3534746170043945</v>
      </c>
      <c r="D7821">
        <v>2.865320932414761E-3</v>
      </c>
      <c r="E7821">
        <v>2.8612237250685972E-3</v>
      </c>
    </row>
    <row r="7822" spans="1:5" x14ac:dyDescent="0.25">
      <c r="A7822" s="6">
        <v>45419</v>
      </c>
      <c r="B7822" t="s">
        <v>1248</v>
      </c>
      <c r="C7822">
        <v>3.382218599319458</v>
      </c>
      <c r="D7822">
        <v>8.5714029768741984E-3</v>
      </c>
      <c r="E7822">
        <v>8.5348770728001684E-3</v>
      </c>
    </row>
    <row r="7823" spans="1:5" x14ac:dyDescent="0.25">
      <c r="A7823" s="6">
        <v>45420</v>
      </c>
      <c r="B7823" t="s">
        <v>1248</v>
      </c>
      <c r="C7823">
        <v>3.4109625816345215</v>
      </c>
      <c r="D7823">
        <v>8.4985584080363719E-3</v>
      </c>
      <c r="E7823">
        <v>8.4626489693986565E-3</v>
      </c>
    </row>
    <row r="7824" spans="1:5" x14ac:dyDescent="0.25">
      <c r="A7824" s="6">
        <v>45421</v>
      </c>
      <c r="B7824" t="s">
        <v>1248</v>
      </c>
      <c r="C7824">
        <v>3.3630561828613281</v>
      </c>
      <c r="D7824">
        <v>-1.404483269067025E-2</v>
      </c>
      <c r="E7824">
        <v>-1.4144394673574444E-2</v>
      </c>
    </row>
    <row r="7825" spans="1:5" x14ac:dyDescent="0.25">
      <c r="A7825" s="6">
        <v>45422</v>
      </c>
      <c r="B7825" t="s">
        <v>1248</v>
      </c>
      <c r="C7825">
        <v>3.4013814926147461</v>
      </c>
      <c r="D7825">
        <v>1.139597665621217E-2</v>
      </c>
      <c r="E7825">
        <v>1.1331531661184528E-2</v>
      </c>
    </row>
    <row r="7826" spans="1:5" x14ac:dyDescent="0.25">
      <c r="A7826" s="6">
        <v>45425</v>
      </c>
      <c r="B7826" t="s">
        <v>1248</v>
      </c>
      <c r="C7826">
        <v>3.382218599319458</v>
      </c>
      <c r="D7826">
        <v>-5.6338559308608538E-3</v>
      </c>
      <c r="E7826">
        <v>-5.649785957008849E-3</v>
      </c>
    </row>
    <row r="7827" spans="1:5" x14ac:dyDescent="0.25">
      <c r="A7827" s="6">
        <v>45426</v>
      </c>
      <c r="B7827" t="s">
        <v>1248</v>
      </c>
      <c r="C7827">
        <v>3.4013814926147461</v>
      </c>
      <c r="D7827">
        <v>5.6657760971285942E-3</v>
      </c>
      <c r="E7827">
        <v>5.6497859570088516E-3</v>
      </c>
    </row>
    <row r="7828" spans="1:5" x14ac:dyDescent="0.25">
      <c r="A7828" s="6">
        <v>45427</v>
      </c>
      <c r="B7828" t="s">
        <v>1248</v>
      </c>
      <c r="C7828">
        <v>3.3918001651763916</v>
      </c>
      <c r="D7828">
        <v>-2.8168929181151547E-3</v>
      </c>
      <c r="E7828">
        <v>-2.8208678273218325E-3</v>
      </c>
    </row>
    <row r="7829" spans="1:5" x14ac:dyDescent="0.25">
      <c r="A7829" s="6">
        <v>45428</v>
      </c>
      <c r="B7829" t="s">
        <v>1248</v>
      </c>
      <c r="C7829">
        <v>3.4397068023681641</v>
      </c>
      <c r="D7829">
        <v>1.4124251093454721E-2</v>
      </c>
      <c r="E7829">
        <v>1.4025433257241617E-2</v>
      </c>
    </row>
    <row r="7830" spans="1:5" x14ac:dyDescent="0.25">
      <c r="A7830" s="6">
        <v>45429</v>
      </c>
      <c r="B7830" t="s">
        <v>1248</v>
      </c>
      <c r="C7830">
        <v>3.4013814926147461</v>
      </c>
      <c r="D7830">
        <v>-1.114202807257636E-2</v>
      </c>
      <c r="E7830">
        <v>-1.1204565429919735E-2</v>
      </c>
    </row>
    <row r="7831" spans="1:5" x14ac:dyDescent="0.25">
      <c r="A7831" s="6">
        <v>45432</v>
      </c>
      <c r="B7831" t="s">
        <v>1248</v>
      </c>
      <c r="C7831">
        <v>3.4397068023681641</v>
      </c>
      <c r="D7831">
        <v>1.1267571672460619E-2</v>
      </c>
      <c r="E7831">
        <v>1.1204565429919671E-2</v>
      </c>
    </row>
    <row r="7832" spans="1:5" x14ac:dyDescent="0.25">
      <c r="A7832" s="6">
        <v>45433</v>
      </c>
      <c r="B7832" t="s">
        <v>1248</v>
      </c>
      <c r="C7832">
        <v>3.4301254749298096</v>
      </c>
      <c r="D7832">
        <v>-2.7855070181440622E-3</v>
      </c>
      <c r="E7832">
        <v>-2.789393762197927E-3</v>
      </c>
    </row>
    <row r="7833" spans="1:5" x14ac:dyDescent="0.25">
      <c r="A7833" s="6">
        <v>45434</v>
      </c>
      <c r="B7833" t="s">
        <v>1248</v>
      </c>
      <c r="C7833">
        <v>3.4109625816345215</v>
      </c>
      <c r="D7833">
        <v>-5.586644988746392E-3</v>
      </c>
      <c r="E7833">
        <v>-5.6023086553319565E-3</v>
      </c>
    </row>
    <row r="7834" spans="1:5" x14ac:dyDescent="0.25">
      <c r="A7834" s="6">
        <v>45435</v>
      </c>
      <c r="B7834" t="s">
        <v>1248</v>
      </c>
      <c r="C7834">
        <v>3.4109625816345215</v>
      </c>
      <c r="D7834">
        <v>0</v>
      </c>
      <c r="E7834">
        <v>0</v>
      </c>
    </row>
    <row r="7835" spans="1:5" x14ac:dyDescent="0.25">
      <c r="A7835" s="6">
        <v>45436</v>
      </c>
      <c r="B7835" t="s">
        <v>1248</v>
      </c>
      <c r="C7835">
        <v>3.3726372718811035</v>
      </c>
      <c r="D7835">
        <v>-1.1235922070728988E-2</v>
      </c>
      <c r="E7835">
        <v>-1.1299521893648466E-2</v>
      </c>
    </row>
    <row r="7836" spans="1:5" x14ac:dyDescent="0.25">
      <c r="A7836" s="6">
        <v>45439</v>
      </c>
      <c r="B7836" t="s">
        <v>1248</v>
      </c>
      <c r="C7836">
        <v>3.4301254749298096</v>
      </c>
      <c r="D7836">
        <v>1.7045474628417878E-2</v>
      </c>
      <c r="E7836">
        <v>1.6901830548980375E-2</v>
      </c>
    </row>
    <row r="7837" spans="1:5" x14ac:dyDescent="0.25">
      <c r="A7837" s="6">
        <v>45440</v>
      </c>
      <c r="B7837" t="s">
        <v>1248</v>
      </c>
      <c r="C7837">
        <v>3.4205441474914551</v>
      </c>
      <c r="D7837">
        <v>-2.793287740749606E-3</v>
      </c>
      <c r="E7837">
        <v>-2.7971962490398604E-3</v>
      </c>
    </row>
    <row r="7838" spans="1:5" x14ac:dyDescent="0.25">
      <c r="A7838" s="6">
        <v>45441</v>
      </c>
      <c r="B7838" t="s">
        <v>1248</v>
      </c>
      <c r="C7838">
        <v>3.3630561828613281</v>
      </c>
      <c r="D7838">
        <v>-1.6806672316241666E-2</v>
      </c>
      <c r="E7838">
        <v>-1.6949507079866529E-2</v>
      </c>
    </row>
    <row r="7839" spans="1:5" x14ac:dyDescent="0.25">
      <c r="A7839" s="6">
        <v>45442</v>
      </c>
      <c r="B7839" t="s">
        <v>1248</v>
      </c>
      <c r="C7839">
        <v>3.3630561828613281</v>
      </c>
      <c r="D7839">
        <v>0</v>
      </c>
      <c r="E7839">
        <v>0</v>
      </c>
    </row>
    <row r="7840" spans="1:5" x14ac:dyDescent="0.25">
      <c r="A7840" s="6">
        <v>45443</v>
      </c>
      <c r="B7840" t="s">
        <v>1248</v>
      </c>
      <c r="C7840">
        <v>3.3630561828613281</v>
      </c>
      <c r="D7840">
        <v>0</v>
      </c>
      <c r="E7840">
        <v>0</v>
      </c>
    </row>
    <row r="7841" spans="1:5" x14ac:dyDescent="0.25">
      <c r="A7841" s="6">
        <v>45446</v>
      </c>
      <c r="B7841" t="s">
        <v>1248</v>
      </c>
      <c r="C7841">
        <v>3.4109625816345215</v>
      </c>
      <c r="D7841">
        <v>1.4244899926838084E-2</v>
      </c>
      <c r="E7841">
        <v>1.4144394673574496E-2</v>
      </c>
    </row>
    <row r="7842" spans="1:5" x14ac:dyDescent="0.25">
      <c r="A7842" s="6">
        <v>45447</v>
      </c>
      <c r="B7842" t="s">
        <v>1248</v>
      </c>
      <c r="C7842">
        <v>3.382218599319458</v>
      </c>
      <c r="D7842">
        <v>-8.4269415530466851E-3</v>
      </c>
      <c r="E7842">
        <v>-8.4626489693986461E-3</v>
      </c>
    </row>
    <row r="7843" spans="1:5" x14ac:dyDescent="0.25">
      <c r="A7843" s="6">
        <v>45448</v>
      </c>
      <c r="B7843" t="s">
        <v>1248</v>
      </c>
      <c r="C7843">
        <v>3.382218599319458</v>
      </c>
      <c r="D7843">
        <v>0</v>
      </c>
      <c r="E7843">
        <v>0</v>
      </c>
    </row>
    <row r="7844" spans="1:5" x14ac:dyDescent="0.25">
      <c r="A7844" s="6">
        <v>45449</v>
      </c>
      <c r="B7844" t="s">
        <v>1248</v>
      </c>
      <c r="C7844">
        <v>3.4397068023681641</v>
      </c>
      <c r="D7844">
        <v>1.6997187307843831E-2</v>
      </c>
      <c r="E7844">
        <v>1.6854351386928628E-2</v>
      </c>
    </row>
    <row r="7845" spans="1:5" x14ac:dyDescent="0.25">
      <c r="A7845" s="6">
        <v>45450</v>
      </c>
      <c r="B7845" t="s">
        <v>1248</v>
      </c>
      <c r="C7845">
        <v>3.4492881298065186</v>
      </c>
      <c r="D7845">
        <v>2.7855070181441732E-3</v>
      </c>
      <c r="E7845">
        <v>2.7816346827483286E-3</v>
      </c>
    </row>
    <row r="7846" spans="1:5" x14ac:dyDescent="0.25">
      <c r="A7846" s="6">
        <v>45455</v>
      </c>
      <c r="B7846" t="s">
        <v>1248</v>
      </c>
      <c r="C7846">
        <v>3.382218599319458</v>
      </c>
      <c r="D7846">
        <v>2.8409006560645711E-3</v>
      </c>
      <c r="E7846">
        <v>2.8368729242498648E-3</v>
      </c>
    </row>
    <row r="7847" spans="1:5" x14ac:dyDescent="0.25">
      <c r="A7847" s="6">
        <v>45456</v>
      </c>
      <c r="B7847" t="s">
        <v>1248</v>
      </c>
      <c r="C7847">
        <v>3.4109625816345215</v>
      </c>
      <c r="D7847">
        <v>8.4985584080363719E-3</v>
      </c>
      <c r="E7847">
        <v>8.4626489693986565E-3</v>
      </c>
    </row>
    <row r="7848" spans="1:5" x14ac:dyDescent="0.25">
      <c r="A7848" s="6">
        <v>45457</v>
      </c>
      <c r="B7848" t="s">
        <v>1248</v>
      </c>
      <c r="C7848">
        <v>3.3630561828613281</v>
      </c>
      <c r="D7848">
        <v>-1.404483269067025E-2</v>
      </c>
      <c r="E7848">
        <v>-1.4144394673574444E-2</v>
      </c>
    </row>
    <row r="7849" spans="1:5" x14ac:dyDescent="0.25">
      <c r="A7849" s="6">
        <v>45460</v>
      </c>
      <c r="B7849" t="s">
        <v>1248</v>
      </c>
      <c r="C7849">
        <v>3.3534746170043945</v>
      </c>
      <c r="D7849">
        <v>-2.8490650574803933E-3</v>
      </c>
      <c r="E7849">
        <v>-2.853131368624444E-3</v>
      </c>
    </row>
    <row r="7850" spans="1:5" x14ac:dyDescent="0.25">
      <c r="A7850" s="6">
        <v>45461</v>
      </c>
      <c r="B7850" t="s">
        <v>1248</v>
      </c>
      <c r="C7850">
        <v>3.3726372718811035</v>
      </c>
      <c r="D7850">
        <v>5.7142686512494656E-3</v>
      </c>
      <c r="E7850">
        <v>5.6980041485504042E-3</v>
      </c>
    </row>
    <row r="7851" spans="1:5" x14ac:dyDescent="0.25">
      <c r="A7851" s="6">
        <v>45462</v>
      </c>
      <c r="B7851" t="s">
        <v>1248</v>
      </c>
      <c r="C7851">
        <v>3.3630561828613281</v>
      </c>
      <c r="D7851">
        <v>-2.8408299640333423E-3</v>
      </c>
      <c r="E7851">
        <v>-2.8448727799259862E-3</v>
      </c>
    </row>
    <row r="7852" spans="1:5" x14ac:dyDescent="0.25">
      <c r="A7852" s="6">
        <v>45463</v>
      </c>
      <c r="B7852" t="s">
        <v>1248</v>
      </c>
      <c r="C7852">
        <v>3.4013814926147461</v>
      </c>
      <c r="D7852">
        <v>1.139597665621217E-2</v>
      </c>
      <c r="E7852">
        <v>1.1331531661184528E-2</v>
      </c>
    </row>
    <row r="7853" spans="1:5" x14ac:dyDescent="0.25">
      <c r="A7853" s="6">
        <v>45464</v>
      </c>
      <c r="B7853" t="s">
        <v>1248</v>
      </c>
      <c r="C7853">
        <v>3.4205441474914551</v>
      </c>
      <c r="D7853">
        <v>5.6337858362303095E-3</v>
      </c>
      <c r="E7853">
        <v>5.6179754186818495E-3</v>
      </c>
    </row>
    <row r="7854" spans="1:5" x14ac:dyDescent="0.25">
      <c r="A7854" s="6">
        <v>45467</v>
      </c>
      <c r="B7854" t="s">
        <v>1248</v>
      </c>
      <c r="C7854">
        <v>3.4109625816345215</v>
      </c>
      <c r="D7854">
        <v>-2.8011817546517159E-3</v>
      </c>
      <c r="E7854">
        <v>-2.805112406292146E-3</v>
      </c>
    </row>
    <row r="7855" spans="1:5" x14ac:dyDescent="0.25">
      <c r="A7855" s="6">
        <v>45468</v>
      </c>
      <c r="B7855" t="s">
        <v>1248</v>
      </c>
      <c r="C7855">
        <v>3.458869457244873</v>
      </c>
      <c r="D7855">
        <v>1.4044972486152218E-2</v>
      </c>
      <c r="E7855">
        <v>1.3947255749742555E-2</v>
      </c>
    </row>
    <row r="7856" spans="1:5" x14ac:dyDescent="0.25">
      <c r="A7856" s="6">
        <v>45469</v>
      </c>
      <c r="B7856" t="s">
        <v>1248</v>
      </c>
      <c r="C7856">
        <v>3.4013814926147461</v>
      </c>
      <c r="D7856">
        <v>-1.6620449352233835E-2</v>
      </c>
      <c r="E7856">
        <v>-1.6760118762132334E-2</v>
      </c>
    </row>
    <row r="7857" spans="1:5" x14ac:dyDescent="0.25">
      <c r="A7857" s="6">
        <v>45470</v>
      </c>
      <c r="B7857" t="s">
        <v>1248</v>
      </c>
      <c r="C7857">
        <v>3.4109625816345215</v>
      </c>
      <c r="D7857">
        <v>2.8168228234846104E-3</v>
      </c>
      <c r="E7857">
        <v>2.8128630123897837E-3</v>
      </c>
    </row>
    <row r="7858" spans="1:5" x14ac:dyDescent="0.25">
      <c r="A7858" s="6">
        <v>45471</v>
      </c>
      <c r="B7858" t="s">
        <v>1248</v>
      </c>
      <c r="C7858">
        <v>3.4301254749298096</v>
      </c>
      <c r="D7858">
        <v>5.6180309331055334E-3</v>
      </c>
      <c r="E7858">
        <v>5.6023086553320415E-3</v>
      </c>
    </row>
    <row r="7859" spans="1:5" x14ac:dyDescent="0.25">
      <c r="A7859" s="6">
        <v>45474</v>
      </c>
      <c r="B7859" t="s">
        <v>1248</v>
      </c>
      <c r="C7859">
        <v>3.4188499450683594</v>
      </c>
      <c r="D7859">
        <v>-3.2872062389148748E-3</v>
      </c>
      <c r="E7859">
        <v>-3.2926209708267428E-3</v>
      </c>
    </row>
    <row r="7860" spans="1:5" x14ac:dyDescent="0.25">
      <c r="A7860" s="6">
        <v>45475</v>
      </c>
      <c r="B7860" t="s">
        <v>1248</v>
      </c>
      <c r="C7860">
        <v>3.3994247913360596</v>
      </c>
      <c r="D7860">
        <v>-5.6817801437352156E-3</v>
      </c>
      <c r="E7860">
        <v>-5.6979828591950188E-3</v>
      </c>
    </row>
    <row r="7861" spans="1:5" x14ac:dyDescent="0.25">
      <c r="A7861" s="6">
        <v>45476</v>
      </c>
      <c r="B7861" t="s">
        <v>1248</v>
      </c>
      <c r="C7861">
        <v>3.4285626411437988</v>
      </c>
      <c r="D7861">
        <v>8.5714059278503285E-3</v>
      </c>
      <c r="E7861">
        <v>8.5348799986972503E-3</v>
      </c>
    </row>
    <row r="7862" spans="1:5" x14ac:dyDescent="0.25">
      <c r="A7862" s="6">
        <v>45477</v>
      </c>
      <c r="B7862" t="s">
        <v>1248</v>
      </c>
      <c r="C7862">
        <v>3.409137487411499</v>
      </c>
      <c r="D7862">
        <v>-5.6656843597349127E-3</v>
      </c>
      <c r="E7862">
        <v>-5.6817952309257741E-3</v>
      </c>
    </row>
    <row r="7863" spans="1:5" x14ac:dyDescent="0.25">
      <c r="A7863" s="6">
        <v>45478</v>
      </c>
      <c r="B7863" t="s">
        <v>1248</v>
      </c>
      <c r="C7863">
        <v>3.4479880332946777</v>
      </c>
      <c r="D7863">
        <v>1.1396004422419947E-2</v>
      </c>
      <c r="E7863">
        <v>1.1331559114534191E-2</v>
      </c>
    </row>
    <row r="7864" spans="1:5" x14ac:dyDescent="0.25">
      <c r="A7864" s="6">
        <v>45481</v>
      </c>
      <c r="B7864" t="s">
        <v>1248</v>
      </c>
      <c r="C7864">
        <v>3.4285626411437988</v>
      </c>
      <c r="D7864">
        <v>-5.6338339818184924E-3</v>
      </c>
      <c r="E7864">
        <v>-5.6497638836083717E-3</v>
      </c>
    </row>
    <row r="7865" spans="1:5" x14ac:dyDescent="0.25">
      <c r="A7865" s="6">
        <v>45482</v>
      </c>
      <c r="B7865" t="s">
        <v>1248</v>
      </c>
      <c r="C7865">
        <v>3.4382753372192383</v>
      </c>
      <c r="D7865">
        <v>2.8328769493326522E-3</v>
      </c>
      <c r="E7865">
        <v>2.8288719154900641E-3</v>
      </c>
    </row>
    <row r="7866" spans="1:5" x14ac:dyDescent="0.25">
      <c r="A7866" s="6">
        <v>45483</v>
      </c>
      <c r="B7866" t="s">
        <v>1248</v>
      </c>
      <c r="C7866">
        <v>3.4479880332946777</v>
      </c>
      <c r="D7866">
        <v>2.8248744276817561E-3</v>
      </c>
      <c r="E7866">
        <v>2.8208919681182412E-3</v>
      </c>
    </row>
    <row r="7867" spans="1:5" x14ac:dyDescent="0.25">
      <c r="A7867" s="6">
        <v>45484</v>
      </c>
      <c r="B7867" t="s">
        <v>1248</v>
      </c>
      <c r="C7867">
        <v>3.477125883102417</v>
      </c>
      <c r="D7867">
        <v>8.4506818255680738E-3</v>
      </c>
      <c r="E7867">
        <v>8.4151747132079121E-3</v>
      </c>
    </row>
    <row r="7868" spans="1:5" x14ac:dyDescent="0.25">
      <c r="A7868" s="6">
        <v>45485</v>
      </c>
      <c r="B7868" t="s">
        <v>1248</v>
      </c>
      <c r="C7868">
        <v>3.5256891250610352</v>
      </c>
      <c r="D7868">
        <v>1.3966489448834274E-2</v>
      </c>
      <c r="E7868">
        <v>1.3869856742064125E-2</v>
      </c>
    </row>
    <row r="7869" spans="1:5" x14ac:dyDescent="0.25">
      <c r="A7869" s="6">
        <v>45488</v>
      </c>
      <c r="B7869" t="s">
        <v>1248</v>
      </c>
      <c r="C7869">
        <v>3.5062637329101563</v>
      </c>
      <c r="D7869">
        <v>-5.5096724248320239E-3</v>
      </c>
      <c r="E7869">
        <v>-5.5249066527848041E-3</v>
      </c>
    </row>
    <row r="7870" spans="1:5" x14ac:dyDescent="0.25">
      <c r="A7870" s="6">
        <v>45489</v>
      </c>
      <c r="B7870" t="s">
        <v>1248</v>
      </c>
      <c r="C7870">
        <v>3.4965510368347168</v>
      </c>
      <c r="D7870">
        <v>-2.7700985480000329E-3</v>
      </c>
      <c r="E7870">
        <v>-2.7739423711364984E-3</v>
      </c>
    </row>
    <row r="7871" spans="1:5" x14ac:dyDescent="0.25">
      <c r="A7871" s="6">
        <v>45490</v>
      </c>
      <c r="B7871" t="s">
        <v>1248</v>
      </c>
      <c r="C7871">
        <v>3.5354018211364746</v>
      </c>
      <c r="D7871">
        <v>1.1111173236849847E-2</v>
      </c>
      <c r="E7871">
        <v>1.1049897629621398E-2</v>
      </c>
    </row>
    <row r="7872" spans="1:5" x14ac:dyDescent="0.25">
      <c r="A7872" s="6">
        <v>45491</v>
      </c>
      <c r="B7872" t="s">
        <v>1248</v>
      </c>
      <c r="C7872">
        <v>3.5548272132873535</v>
      </c>
      <c r="D7872">
        <v>5.4945358784237452E-3</v>
      </c>
      <c r="E7872">
        <v>5.4794959825110439E-3</v>
      </c>
    </row>
    <row r="7873" spans="1:5" x14ac:dyDescent="0.25">
      <c r="A7873" s="6">
        <v>45492</v>
      </c>
      <c r="B7873" t="s">
        <v>1248</v>
      </c>
      <c r="C7873">
        <v>3.5062637329101563</v>
      </c>
      <c r="D7873">
        <v>-1.3661277317692178E-2</v>
      </c>
      <c r="E7873">
        <v>-1.375545124099609E-2</v>
      </c>
    </row>
    <row r="7874" spans="1:5" x14ac:dyDescent="0.25">
      <c r="A7874" s="6">
        <v>45495</v>
      </c>
      <c r="B7874" t="s">
        <v>1248</v>
      </c>
      <c r="C7874">
        <v>3.5062637329101563</v>
      </c>
      <c r="D7874">
        <v>0</v>
      </c>
      <c r="E7874">
        <v>0</v>
      </c>
    </row>
    <row r="7875" spans="1:5" x14ac:dyDescent="0.25">
      <c r="A7875" s="6">
        <v>45496</v>
      </c>
      <c r="B7875" t="s">
        <v>1248</v>
      </c>
      <c r="C7875">
        <v>3.5062637329101563</v>
      </c>
      <c r="D7875">
        <v>0</v>
      </c>
      <c r="E7875">
        <v>0</v>
      </c>
    </row>
    <row r="7876" spans="1:5" x14ac:dyDescent="0.25">
      <c r="A7876" s="6">
        <v>45497</v>
      </c>
      <c r="B7876" t="s">
        <v>1248</v>
      </c>
      <c r="C7876">
        <v>3.5159764289855957</v>
      </c>
      <c r="D7876">
        <v>2.7700985479999218E-3</v>
      </c>
      <c r="E7876">
        <v>2.7662688957297188E-3</v>
      </c>
    </row>
    <row r="7877" spans="1:5" x14ac:dyDescent="0.25">
      <c r="A7877" s="6">
        <v>45498</v>
      </c>
      <c r="B7877" t="s">
        <v>1248</v>
      </c>
      <c r="C7877">
        <v>3.477125883102417</v>
      </c>
      <c r="D7877">
        <v>-1.1049717388005198E-2</v>
      </c>
      <c r="E7877">
        <v>-1.1111218985008988E-2</v>
      </c>
    </row>
    <row r="7878" spans="1:5" x14ac:dyDescent="0.25">
      <c r="A7878" s="6">
        <v>45499</v>
      </c>
      <c r="B7878" t="s">
        <v>1248</v>
      </c>
      <c r="C7878">
        <v>3.4868385791778564</v>
      </c>
      <c r="D7878">
        <v>2.7933116033100891E-3</v>
      </c>
      <c r="E7878">
        <v>2.7894175582887874E-3</v>
      </c>
    </row>
    <row r="7879" spans="1:5" x14ac:dyDescent="0.25">
      <c r="A7879" s="6">
        <v>45502</v>
      </c>
      <c r="B7879" t="s">
        <v>1248</v>
      </c>
      <c r="C7879">
        <v>3.4965510368347168</v>
      </c>
      <c r="D7879">
        <v>2.7854623712320059E-3</v>
      </c>
      <c r="E7879">
        <v>2.7815901598540024E-3</v>
      </c>
    </row>
    <row r="7880" spans="1:5" x14ac:dyDescent="0.25">
      <c r="A7880" s="6">
        <v>45503</v>
      </c>
      <c r="B7880" t="s">
        <v>1248</v>
      </c>
      <c r="C7880">
        <v>3.4868385791778564</v>
      </c>
      <c r="D7880">
        <v>-2.7777251224259114E-3</v>
      </c>
      <c r="E7880">
        <v>-2.781590159854051E-3</v>
      </c>
    </row>
    <row r="7881" spans="1:5" x14ac:dyDescent="0.25">
      <c r="A7881" s="6">
        <v>45504</v>
      </c>
      <c r="B7881" t="s">
        <v>1248</v>
      </c>
      <c r="C7881">
        <v>3.5548272132873535</v>
      </c>
      <c r="D7881">
        <v>1.949864685893421E-2</v>
      </c>
      <c r="E7881">
        <v>1.9310983771986572E-2</v>
      </c>
    </row>
    <row r="7882" spans="1:5" x14ac:dyDescent="0.25">
      <c r="A7882" s="6">
        <v>45505</v>
      </c>
      <c r="B7882" t="s">
        <v>1248</v>
      </c>
      <c r="C7882">
        <v>3.5839650630950928</v>
      </c>
      <c r="D7882">
        <v>8.1966993216511241E-3</v>
      </c>
      <c r="E7882">
        <v>8.1632888281154732E-3</v>
      </c>
    </row>
    <row r="7883" spans="1:5" x14ac:dyDescent="0.25">
      <c r="A7883" s="6">
        <v>45506</v>
      </c>
      <c r="B7883" t="s">
        <v>1248</v>
      </c>
      <c r="C7883">
        <v>3.5159764289855957</v>
      </c>
      <c r="D7883">
        <v>-1.8970227921469296E-2</v>
      </c>
      <c r="E7883">
        <v>-1.9152471173381667E-2</v>
      </c>
    </row>
    <row r="7884" spans="1:5" x14ac:dyDescent="0.25">
      <c r="A7884" s="6">
        <v>45509</v>
      </c>
      <c r="B7884" t="s">
        <v>1248</v>
      </c>
      <c r="C7884">
        <v>3.409137487411499</v>
      </c>
      <c r="D7884">
        <v>-3.0386705864498986E-2</v>
      </c>
      <c r="E7884">
        <v>-3.0857952812750986E-2</v>
      </c>
    </row>
    <row r="7885" spans="1:5" x14ac:dyDescent="0.25">
      <c r="A7885" s="6">
        <v>45510</v>
      </c>
      <c r="B7885" t="s">
        <v>1248</v>
      </c>
      <c r="C7885">
        <v>3.3994247913360596</v>
      </c>
      <c r="D7885">
        <v>-2.8490185893952358E-3</v>
      </c>
      <c r="E7885">
        <v>-2.8530847677715075E-3</v>
      </c>
    </row>
    <row r="7886" spans="1:5" x14ac:dyDescent="0.25">
      <c r="A7886" s="6">
        <v>45511</v>
      </c>
      <c r="B7886" t="s">
        <v>1248</v>
      </c>
      <c r="C7886">
        <v>3.4188499450683594</v>
      </c>
      <c r="D7886">
        <v>5.7142472402411659E-3</v>
      </c>
      <c r="E7886">
        <v>5.6979828591949729E-3</v>
      </c>
    </row>
    <row r="7887" spans="1:5" x14ac:dyDescent="0.25">
      <c r="A7887" s="6">
        <v>45512</v>
      </c>
      <c r="B7887" t="s">
        <v>1248</v>
      </c>
      <c r="C7887">
        <v>3.3702869415283203</v>
      </c>
      <c r="D7887">
        <v>-1.4204485227580887E-2</v>
      </c>
      <c r="E7887">
        <v>-1.4306334556451502E-2</v>
      </c>
    </row>
    <row r="7888" spans="1:5" x14ac:dyDescent="0.25">
      <c r="A7888" s="6">
        <v>45513</v>
      </c>
      <c r="B7888" t="s">
        <v>1248</v>
      </c>
      <c r="C7888">
        <v>3.409137487411499</v>
      </c>
      <c r="D7888">
        <v>1.1527370386321234E-2</v>
      </c>
      <c r="E7888">
        <v>1.1461436465027871E-2</v>
      </c>
    </row>
    <row r="7889" spans="1:5" x14ac:dyDescent="0.25">
      <c r="A7889" s="6">
        <v>45516</v>
      </c>
      <c r="B7889" t="s">
        <v>1248</v>
      </c>
      <c r="C7889">
        <v>3.4674131870269775</v>
      </c>
      <c r="D7889">
        <v>1.7093971666049201E-2</v>
      </c>
      <c r="E7889">
        <v>1.6949513649299634E-2</v>
      </c>
    </row>
    <row r="7890" spans="1:5" x14ac:dyDescent="0.25">
      <c r="A7890" s="6">
        <v>45517</v>
      </c>
      <c r="B7890" t="s">
        <v>1248</v>
      </c>
      <c r="C7890">
        <v>3.4965510368347168</v>
      </c>
      <c r="D7890">
        <v>8.4033393876321583E-3</v>
      </c>
      <c r="E7890">
        <v>8.3682278965849285E-3</v>
      </c>
    </row>
    <row r="7891" spans="1:5" x14ac:dyDescent="0.25">
      <c r="A7891" s="6">
        <v>45518</v>
      </c>
      <c r="B7891" t="s">
        <v>1248</v>
      </c>
      <c r="C7891">
        <v>3.5159764289855957</v>
      </c>
      <c r="D7891">
        <v>5.5555866184249236E-3</v>
      </c>
      <c r="E7891">
        <v>5.540211266866199E-3</v>
      </c>
    </row>
    <row r="7892" spans="1:5" x14ac:dyDescent="0.25">
      <c r="A7892" s="6">
        <v>45519</v>
      </c>
      <c r="B7892" t="s">
        <v>1248</v>
      </c>
      <c r="C7892">
        <v>3.5062637329101563</v>
      </c>
      <c r="D7892">
        <v>-2.7624462995167187E-3</v>
      </c>
      <c r="E7892">
        <v>-2.7662688957297344E-3</v>
      </c>
    </row>
    <row r="7893" spans="1:5" x14ac:dyDescent="0.25">
      <c r="A7893" s="6">
        <v>45520</v>
      </c>
      <c r="B7893" t="s">
        <v>1248</v>
      </c>
      <c r="C7893">
        <v>3.5451145172119141</v>
      </c>
      <c r="D7893">
        <v>1.1080394191999909E-2</v>
      </c>
      <c r="E7893">
        <v>1.101945635457301E-2</v>
      </c>
    </row>
    <row r="7894" spans="1:5" x14ac:dyDescent="0.25">
      <c r="A7894" s="6">
        <v>45523</v>
      </c>
      <c r="B7894" t="s">
        <v>1248</v>
      </c>
      <c r="C7894">
        <v>3.5742523670196533</v>
      </c>
      <c r="D7894">
        <v>8.2191561559639137E-3</v>
      </c>
      <c r="E7894">
        <v>8.1855628389577439E-3</v>
      </c>
    </row>
    <row r="7895" spans="1:5" x14ac:dyDescent="0.25">
      <c r="A7895" s="6">
        <v>45524</v>
      </c>
      <c r="B7895" t="s">
        <v>1248</v>
      </c>
      <c r="C7895">
        <v>3.5742523670196533</v>
      </c>
      <c r="D7895">
        <v>0</v>
      </c>
      <c r="E7895">
        <v>0</v>
      </c>
    </row>
    <row r="7896" spans="1:5" x14ac:dyDescent="0.25">
      <c r="A7896" s="6">
        <v>45525</v>
      </c>
      <c r="B7896" t="s">
        <v>1248</v>
      </c>
      <c r="C7896">
        <v>3.5548272132873535</v>
      </c>
      <c r="D7896">
        <v>-5.4347459937467146E-3</v>
      </c>
      <c r="E7896">
        <v>-5.4495679525347306E-3</v>
      </c>
    </row>
    <row r="7897" spans="1:5" x14ac:dyDescent="0.25">
      <c r="A7897" s="6">
        <v>45526</v>
      </c>
      <c r="B7897" t="s">
        <v>1248</v>
      </c>
      <c r="C7897">
        <v>3.5742523670196533</v>
      </c>
      <c r="D7897">
        <v>5.464443858112622E-3</v>
      </c>
      <c r="E7897">
        <v>5.4495679525347071E-3</v>
      </c>
    </row>
    <row r="7898" spans="1:5" x14ac:dyDescent="0.25">
      <c r="A7898" s="6">
        <v>45527</v>
      </c>
      <c r="B7898" t="s">
        <v>1248</v>
      </c>
      <c r="C7898">
        <v>3.5645396709442139</v>
      </c>
      <c r="D7898">
        <v>-2.7174063491041123E-3</v>
      </c>
      <c r="E7898">
        <v>-2.7211052001109431E-3</v>
      </c>
    </row>
    <row r="7899" spans="1:5" x14ac:dyDescent="0.25">
      <c r="A7899" s="6">
        <v>45530</v>
      </c>
      <c r="B7899" t="s">
        <v>1248</v>
      </c>
      <c r="C7899">
        <v>3.5839650630950928</v>
      </c>
      <c r="D7899">
        <v>5.4496215343657894E-3</v>
      </c>
      <c r="E7899">
        <v>5.4348260756915427E-3</v>
      </c>
    </row>
    <row r="7900" spans="1:5" x14ac:dyDescent="0.25">
      <c r="A7900" s="6">
        <v>45531</v>
      </c>
      <c r="B7900" t="s">
        <v>1248</v>
      </c>
      <c r="C7900">
        <v>3.5742523670196533</v>
      </c>
      <c r="D7900">
        <v>-2.7100420635941536E-3</v>
      </c>
      <c r="E7900">
        <v>-2.7137208755807257E-3</v>
      </c>
    </row>
    <row r="7901" spans="1:5" x14ac:dyDescent="0.25">
      <c r="A7901" s="6">
        <v>45532</v>
      </c>
      <c r="B7901" t="s">
        <v>1248</v>
      </c>
      <c r="C7901">
        <v>3.5548272132873535</v>
      </c>
      <c r="D7901">
        <v>-5.4347459937467146E-3</v>
      </c>
      <c r="E7901">
        <v>-5.4495679525347306E-3</v>
      </c>
    </row>
    <row r="7902" spans="1:5" x14ac:dyDescent="0.25">
      <c r="A7902" s="6">
        <v>45533</v>
      </c>
      <c r="B7902" t="s">
        <v>1248</v>
      </c>
      <c r="C7902">
        <v>3.5256891250610352</v>
      </c>
      <c r="D7902">
        <v>-8.1967663906152843E-3</v>
      </c>
      <c r="E7902">
        <v>-8.2305445882112516E-3</v>
      </c>
    </row>
    <row r="7903" spans="1:5" x14ac:dyDescent="0.25">
      <c r="A7903" s="6">
        <v>45534</v>
      </c>
      <c r="B7903" t="s">
        <v>1248</v>
      </c>
      <c r="C7903">
        <v>3.5548272132873535</v>
      </c>
      <c r="D7903">
        <v>8.2645086372479248E-3</v>
      </c>
      <c r="E7903">
        <v>8.2305445882111493E-3</v>
      </c>
    </row>
    <row r="7904" spans="1:5" x14ac:dyDescent="0.25">
      <c r="A7904" s="6">
        <v>45537</v>
      </c>
      <c r="B7904" t="s">
        <v>1248</v>
      </c>
      <c r="C7904">
        <v>3.5354018211364746</v>
      </c>
      <c r="D7904">
        <v>-5.4645109270768932E-3</v>
      </c>
      <c r="E7904">
        <v>-5.4794959825110543E-3</v>
      </c>
    </row>
    <row r="7905" spans="1:5" x14ac:dyDescent="0.25">
      <c r="A7905" s="6">
        <v>45538</v>
      </c>
      <c r="B7905" t="s">
        <v>1248</v>
      </c>
      <c r="C7905">
        <v>3.5354018211364746</v>
      </c>
      <c r="D7905">
        <v>0</v>
      </c>
      <c r="E7905">
        <v>0</v>
      </c>
    </row>
    <row r="7906" spans="1:5" x14ac:dyDescent="0.25">
      <c r="A7906" s="6">
        <v>45539</v>
      </c>
      <c r="B7906" t="s">
        <v>1248</v>
      </c>
      <c r="C7906">
        <v>3.4965510368347168</v>
      </c>
      <c r="D7906">
        <v>-1.0989071756847379E-2</v>
      </c>
      <c r="E7906">
        <v>-1.1049897629621434E-2</v>
      </c>
    </row>
    <row r="7907" spans="1:5" x14ac:dyDescent="0.25">
      <c r="A7907" s="6">
        <v>45540</v>
      </c>
      <c r="B7907" t="s">
        <v>1248</v>
      </c>
      <c r="C7907">
        <v>3.4674131870269775</v>
      </c>
      <c r="D7907">
        <v>-8.3333117408509461E-3</v>
      </c>
      <c r="E7907">
        <v>-8.3682278965850274E-3</v>
      </c>
    </row>
    <row r="7908" spans="1:5" x14ac:dyDescent="0.25">
      <c r="A7908" s="6">
        <v>45541</v>
      </c>
      <c r="B7908" t="s">
        <v>1248</v>
      </c>
      <c r="C7908">
        <v>3.4868385791778564</v>
      </c>
      <c r="D7908">
        <v>5.6022720982769059E-3</v>
      </c>
      <c r="E7908">
        <v>5.5866377367308345E-3</v>
      </c>
    </row>
    <row r="7909" spans="1:5" x14ac:dyDescent="0.25">
      <c r="A7909" s="6">
        <v>45544</v>
      </c>
      <c r="B7909" t="s">
        <v>1248</v>
      </c>
      <c r="C7909">
        <v>3.4577004909515381</v>
      </c>
      <c r="D7909">
        <v>-8.356592243851102E-3</v>
      </c>
      <c r="E7909">
        <v>-8.3917043091218235E-3</v>
      </c>
    </row>
    <row r="7910" spans="1:5" x14ac:dyDescent="0.25">
      <c r="A7910" s="6">
        <v>45545</v>
      </c>
      <c r="B7910" t="s">
        <v>1248</v>
      </c>
      <c r="C7910">
        <v>3.4577004909515381</v>
      </c>
      <c r="D7910">
        <v>0</v>
      </c>
      <c r="E7910">
        <v>0</v>
      </c>
    </row>
    <row r="7911" spans="1:5" x14ac:dyDescent="0.25">
      <c r="A7911" s="6">
        <v>45546</v>
      </c>
      <c r="B7911" t="s">
        <v>1248</v>
      </c>
      <c r="C7911">
        <v>3.4479880332946777</v>
      </c>
      <c r="D7911">
        <v>-2.8089354998436233E-3</v>
      </c>
      <c r="E7911">
        <v>-2.8128879623747637E-3</v>
      </c>
    </row>
    <row r="7912" spans="1:5" x14ac:dyDescent="0.25">
      <c r="A7912" s="6">
        <v>45547</v>
      </c>
      <c r="B7912" t="s">
        <v>1248</v>
      </c>
      <c r="C7912">
        <v>3.5159764289855957</v>
      </c>
      <c r="D7912">
        <v>1.9718280642045283E-2</v>
      </c>
      <c r="E7912">
        <v>1.9526393698216935E-2</v>
      </c>
    </row>
    <row r="7913" spans="1:5" x14ac:dyDescent="0.25">
      <c r="A7913" s="6">
        <v>45548</v>
      </c>
      <c r="B7913" t="s">
        <v>1248</v>
      </c>
      <c r="C7913">
        <v>3.5645396709442139</v>
      </c>
      <c r="D7913">
        <v>1.3812163687521917E-2</v>
      </c>
      <c r="E7913">
        <v>1.3717645097690004E-2</v>
      </c>
    </row>
    <row r="7914" spans="1:5" x14ac:dyDescent="0.25">
      <c r="A7914" s="6">
        <v>45551</v>
      </c>
      <c r="B7914" t="s">
        <v>1248</v>
      </c>
      <c r="C7914">
        <v>3.5645396709442139</v>
      </c>
      <c r="D7914">
        <v>0</v>
      </c>
      <c r="E7914">
        <v>0</v>
      </c>
    </row>
    <row r="7915" spans="1:5" x14ac:dyDescent="0.25">
      <c r="A7915" s="6">
        <v>45552</v>
      </c>
      <c r="B7915" t="s">
        <v>1248</v>
      </c>
      <c r="C7915">
        <v>3.5839650630950928</v>
      </c>
      <c r="D7915">
        <v>5.4496215343657894E-3</v>
      </c>
      <c r="E7915">
        <v>5.4348260756915427E-3</v>
      </c>
    </row>
    <row r="7916" spans="1:5" x14ac:dyDescent="0.25">
      <c r="A7916" s="6">
        <v>45553</v>
      </c>
      <c r="B7916" t="s">
        <v>1248</v>
      </c>
      <c r="C7916">
        <v>3.5645396709442139</v>
      </c>
      <c r="D7916">
        <v>-5.4200841271881961E-3</v>
      </c>
      <c r="E7916">
        <v>-5.4348260756915488E-3</v>
      </c>
    </row>
    <row r="7917" spans="1:5" x14ac:dyDescent="0.25">
      <c r="A7917" s="6">
        <v>45554</v>
      </c>
      <c r="B7917" t="s">
        <v>1248</v>
      </c>
      <c r="C7917">
        <v>3.6033902168273926</v>
      </c>
      <c r="D7917">
        <v>1.0899176182513237E-2</v>
      </c>
      <c r="E7917">
        <v>1.0840208242844249E-2</v>
      </c>
    </row>
    <row r="7918" spans="1:5" x14ac:dyDescent="0.25">
      <c r="A7918" s="6">
        <v>45555</v>
      </c>
      <c r="B7918" t="s">
        <v>1248</v>
      </c>
      <c r="C7918">
        <v>3.6228156089782715</v>
      </c>
      <c r="D7918">
        <v>5.3908655410577211E-3</v>
      </c>
      <c r="E7918">
        <v>5.3763868372711495E-3</v>
      </c>
    </row>
    <row r="7919" spans="1:5" x14ac:dyDescent="0.25">
      <c r="A7919" s="6">
        <v>45558</v>
      </c>
      <c r="B7919" t="s">
        <v>1248</v>
      </c>
      <c r="C7919">
        <v>3.6422407627105713</v>
      </c>
      <c r="D7919">
        <v>5.3618941257069785E-3</v>
      </c>
      <c r="E7919">
        <v>5.3475703502978344E-3</v>
      </c>
    </row>
    <row r="7920" spans="1:5" x14ac:dyDescent="0.25">
      <c r="A7920" s="6">
        <v>45559</v>
      </c>
      <c r="B7920" t="s">
        <v>1248</v>
      </c>
      <c r="C7920">
        <v>3.6228156089782715</v>
      </c>
      <c r="D7920">
        <v>-5.3332975489087664E-3</v>
      </c>
      <c r="E7920">
        <v>-5.3475703502977642E-3</v>
      </c>
    </row>
    <row r="7921" spans="1:5" x14ac:dyDescent="0.25">
      <c r="A7921" s="6">
        <v>45560</v>
      </c>
      <c r="B7921" t="s">
        <v>1248</v>
      </c>
      <c r="C7921">
        <v>3.6422407627105713</v>
      </c>
      <c r="D7921">
        <v>5.3618941257069785E-3</v>
      </c>
      <c r="E7921">
        <v>5.3475703502978344E-3</v>
      </c>
    </row>
    <row r="7922" spans="1:5" x14ac:dyDescent="0.25">
      <c r="A7922" s="6">
        <v>45561</v>
      </c>
      <c r="B7922" t="s">
        <v>1248</v>
      </c>
      <c r="C7922">
        <v>3.6908040046691895</v>
      </c>
      <c r="D7922">
        <v>1.3333342061241815E-2</v>
      </c>
      <c r="E7922">
        <v>1.3245235363088182E-2</v>
      </c>
    </row>
    <row r="7923" spans="1:5" x14ac:dyDescent="0.25">
      <c r="A7923" s="6">
        <v>45562</v>
      </c>
      <c r="B7923" t="s">
        <v>1248</v>
      </c>
      <c r="C7923">
        <v>3.7102293968200684</v>
      </c>
      <c r="D7923">
        <v>5.263187133834224E-3</v>
      </c>
      <c r="E7923">
        <v>5.2493849721564085E-3</v>
      </c>
    </row>
    <row r="7924" spans="1:5" x14ac:dyDescent="0.25">
      <c r="A7924" s="6">
        <v>45565</v>
      </c>
      <c r="B7924" t="s">
        <v>1248</v>
      </c>
      <c r="C7924">
        <v>3.68109130859375</v>
      </c>
      <c r="D7924">
        <v>-7.8534465419555222E-3</v>
      </c>
      <c r="E7924">
        <v>-7.8844472682843801E-3</v>
      </c>
    </row>
    <row r="7925" spans="1:5" x14ac:dyDescent="0.25">
      <c r="A7925" s="6">
        <v>45566</v>
      </c>
      <c r="B7925" t="s">
        <v>1248</v>
      </c>
      <c r="C7925">
        <v>3.6713788509368896</v>
      </c>
      <c r="D7925">
        <v>-2.6384723557891787E-3</v>
      </c>
      <c r="E7925">
        <v>-2.6419592587237782E-3</v>
      </c>
    </row>
    <row r="7926" spans="1:5" x14ac:dyDescent="0.25">
      <c r="A7926" s="6">
        <v>45567</v>
      </c>
      <c r="B7926" t="s">
        <v>1248</v>
      </c>
      <c r="C7926">
        <v>3.6616661548614502</v>
      </c>
      <c r="D7926">
        <v>-2.6455172483659251E-3</v>
      </c>
      <c r="E7926">
        <v>-2.6490228131746977E-3</v>
      </c>
    </row>
    <row r="7927" spans="1:5" x14ac:dyDescent="0.25">
      <c r="A7927" s="6">
        <v>45568</v>
      </c>
      <c r="B7927" t="s">
        <v>1248</v>
      </c>
      <c r="C7927">
        <v>3.6422407627105713</v>
      </c>
      <c r="D7927">
        <v>-5.305069148668462E-3</v>
      </c>
      <c r="E7927">
        <v>-5.3191909950617445E-3</v>
      </c>
    </row>
    <row r="7928" spans="1:5" x14ac:dyDescent="0.25">
      <c r="A7928" s="6">
        <v>45569</v>
      </c>
      <c r="B7928" t="s">
        <v>1248</v>
      </c>
      <c r="C7928">
        <v>3.6422407627105713</v>
      </c>
      <c r="D7928">
        <v>0</v>
      </c>
      <c r="E7928">
        <v>0</v>
      </c>
    </row>
    <row r="7929" spans="1:5" x14ac:dyDescent="0.25">
      <c r="A7929" s="6">
        <v>45572</v>
      </c>
      <c r="B7929" t="s">
        <v>1248</v>
      </c>
      <c r="C7929">
        <v>3.6519534587860107</v>
      </c>
      <c r="D7929">
        <v>2.6666815041109793E-3</v>
      </c>
      <c r="E7929">
        <v>2.6631322174666149E-3</v>
      </c>
    </row>
    <row r="7930" spans="1:5" x14ac:dyDescent="0.25">
      <c r="A7930" s="6">
        <v>45573</v>
      </c>
      <c r="B7930" t="s">
        <v>1248</v>
      </c>
      <c r="C7930">
        <v>3.6228156089782715</v>
      </c>
      <c r="D7930">
        <v>-7.9787023949163816E-3</v>
      </c>
      <c r="E7930">
        <v>-8.010702567764344E-3</v>
      </c>
    </row>
    <row r="7931" spans="1:5" x14ac:dyDescent="0.25">
      <c r="A7931" s="6">
        <v>45574</v>
      </c>
      <c r="B7931" t="s">
        <v>1248</v>
      </c>
      <c r="C7931">
        <v>3.6325283050537109</v>
      </c>
      <c r="D7931">
        <v>2.6809799680029833E-3</v>
      </c>
      <c r="E7931">
        <v>2.6773925516390446E-3</v>
      </c>
    </row>
    <row r="7932" spans="1:5" x14ac:dyDescent="0.25">
      <c r="A7932" s="6">
        <v>45575</v>
      </c>
      <c r="B7932" t="s">
        <v>1248</v>
      </c>
      <c r="C7932">
        <v>3.6713788509368896</v>
      </c>
      <c r="D7932">
        <v>1.0695180497046097E-2</v>
      </c>
      <c r="E7932">
        <v>1.0638391606894993E-2</v>
      </c>
    </row>
    <row r="7933" spans="1:5" x14ac:dyDescent="0.25">
      <c r="A7933" s="6">
        <v>45576</v>
      </c>
      <c r="B7933" t="s">
        <v>1248</v>
      </c>
      <c r="C7933">
        <v>3.6908040046691895</v>
      </c>
      <c r="D7933">
        <v>5.2909695569398618E-3</v>
      </c>
      <c r="E7933">
        <v>5.2770215548517321E-3</v>
      </c>
    </row>
    <row r="7934" spans="1:5" x14ac:dyDescent="0.25">
      <c r="A7934" s="6">
        <v>45579</v>
      </c>
      <c r="B7934" t="s">
        <v>1248</v>
      </c>
      <c r="C7934">
        <v>3.68109130859375</v>
      </c>
      <c r="D7934">
        <v>-2.631593566917112E-3</v>
      </c>
      <c r="E7934">
        <v>-2.6350622961279109E-3</v>
      </c>
    </row>
    <row r="7935" spans="1:5" x14ac:dyDescent="0.25">
      <c r="A7935" s="6">
        <v>45580</v>
      </c>
      <c r="B7935" t="s">
        <v>1248</v>
      </c>
      <c r="C7935">
        <v>3.6908040046691895</v>
      </c>
      <c r="D7935">
        <v>2.6385371242394484E-3</v>
      </c>
      <c r="E7935">
        <v>2.6350622961280271E-3</v>
      </c>
    </row>
    <row r="7936" spans="1:5" x14ac:dyDescent="0.25">
      <c r="A7936" s="6">
        <v>45581</v>
      </c>
      <c r="B7936" t="s">
        <v>1248</v>
      </c>
      <c r="C7936">
        <v>3.6616661548614502</v>
      </c>
      <c r="D7936">
        <v>-7.8947161027455026E-3</v>
      </c>
      <c r="E7936">
        <v>-7.9260443680264549E-3</v>
      </c>
    </row>
    <row r="7937" spans="1:5" x14ac:dyDescent="0.25">
      <c r="A7937" s="6">
        <v>45582</v>
      </c>
      <c r="B7937" t="s">
        <v>1248</v>
      </c>
      <c r="C7937">
        <v>3.68109130859375</v>
      </c>
      <c r="D7937">
        <v>5.3050040366213747E-3</v>
      </c>
      <c r="E7937">
        <v>5.2909820718984833E-3</v>
      </c>
    </row>
    <row r="7938" spans="1:5" x14ac:dyDescent="0.25">
      <c r="A7938" s="6">
        <v>45583</v>
      </c>
      <c r="B7938" t="s">
        <v>1248</v>
      </c>
      <c r="C7938">
        <v>3.6519534587860107</v>
      </c>
      <c r="D7938">
        <v>-7.9155466042678535E-3</v>
      </c>
      <c r="E7938">
        <v>-7.94704084949353E-3</v>
      </c>
    </row>
    <row r="7939" spans="1:5" x14ac:dyDescent="0.25">
      <c r="A7939" s="6">
        <v>45586</v>
      </c>
      <c r="B7939" t="s">
        <v>1248</v>
      </c>
      <c r="C7939">
        <v>3.7005167007446289</v>
      </c>
      <c r="D7939">
        <v>1.3297880848339716E-2</v>
      </c>
      <c r="E7939">
        <v>1.3210240133068181E-2</v>
      </c>
    </row>
    <row r="7940" spans="1:5" x14ac:dyDescent="0.25">
      <c r="A7940" s="6">
        <v>45587</v>
      </c>
      <c r="B7940" t="s">
        <v>1248</v>
      </c>
      <c r="C7940">
        <v>3.6616661548614502</v>
      </c>
      <c r="D7940">
        <v>-1.049868140721022E-2</v>
      </c>
      <c r="E7940">
        <v>-1.0554181355472963E-2</v>
      </c>
    </row>
    <row r="7941" spans="1:5" x14ac:dyDescent="0.25">
      <c r="A7941" s="6">
        <v>45588</v>
      </c>
      <c r="B7941" t="s">
        <v>1248</v>
      </c>
      <c r="C7941">
        <v>3.6713788509368896</v>
      </c>
      <c r="D7941">
        <v>2.652534574334231E-3</v>
      </c>
      <c r="E7941">
        <v>2.6490228131747155E-3</v>
      </c>
    </row>
    <row r="7942" spans="1:5" x14ac:dyDescent="0.25">
      <c r="A7942" s="6">
        <v>45589</v>
      </c>
      <c r="B7942" t="s">
        <v>1248</v>
      </c>
      <c r="C7942">
        <v>3.6422407627105713</v>
      </c>
      <c r="D7942">
        <v>-7.9365517450977752E-3</v>
      </c>
      <c r="E7942">
        <v>-7.9682138082364067E-3</v>
      </c>
    </row>
    <row r="7943" spans="1:5" x14ac:dyDescent="0.25">
      <c r="A7943" s="6">
        <v>45590</v>
      </c>
      <c r="B7943" t="s">
        <v>1248</v>
      </c>
      <c r="C7943">
        <v>3.613102912902832</v>
      </c>
      <c r="D7943">
        <v>-7.9999790530197457E-3</v>
      </c>
      <c r="E7943">
        <v>-8.0321505813569678E-3</v>
      </c>
    </row>
    <row r="7944" spans="1:5" x14ac:dyDescent="0.25">
      <c r="A7944" s="6">
        <v>45593</v>
      </c>
      <c r="B7944" t="s">
        <v>1248</v>
      </c>
      <c r="C7944">
        <v>3.6033902168273926</v>
      </c>
      <c r="D7944">
        <v>-2.6881869433483807E-3</v>
      </c>
      <c r="E7944">
        <v>-2.6918066062117918E-3</v>
      </c>
    </row>
    <row r="7945" spans="1:5" x14ac:dyDescent="0.25">
      <c r="A7945" s="6">
        <v>45594</v>
      </c>
      <c r="B7945" t="s">
        <v>1248</v>
      </c>
      <c r="C7945">
        <v>3.6228156089782715</v>
      </c>
      <c r="D7945">
        <v>5.3908655410577211E-3</v>
      </c>
      <c r="E7945">
        <v>5.3763868372711495E-3</v>
      </c>
    </row>
    <row r="7946" spans="1:5" x14ac:dyDescent="0.25">
      <c r="A7946" s="6">
        <v>45595</v>
      </c>
      <c r="B7946" t="s">
        <v>1248</v>
      </c>
      <c r="C7946">
        <v>3.5839650630950928</v>
      </c>
      <c r="D7946">
        <v>-1.0723854061712945E-2</v>
      </c>
      <c r="E7946">
        <v>-1.0781769004423684E-2</v>
      </c>
    </row>
    <row r="7947" spans="1:5" x14ac:dyDescent="0.25">
      <c r="A7947" s="6">
        <v>45596</v>
      </c>
      <c r="B7947" t="s">
        <v>1248</v>
      </c>
      <c r="C7947">
        <v>3.5936777591705322</v>
      </c>
      <c r="D7947">
        <v>2.7100420635941536E-3</v>
      </c>
      <c r="E7947">
        <v>2.7063765206245672E-3</v>
      </c>
    </row>
    <row r="7948" spans="1:5" x14ac:dyDescent="0.25">
      <c r="A7948" s="6">
        <v>45597</v>
      </c>
      <c r="B7948" t="s">
        <v>1248</v>
      </c>
      <c r="C7948">
        <v>3.5451145172119141</v>
      </c>
      <c r="D7948">
        <v>-1.3513521582365629E-2</v>
      </c>
      <c r="E7948">
        <v>-1.3605660235162994E-2</v>
      </c>
    </row>
    <row r="7949" spans="1:5" x14ac:dyDescent="0.25">
      <c r="A7949" s="6">
        <v>45600</v>
      </c>
      <c r="B7949" t="s">
        <v>1248</v>
      </c>
      <c r="C7949">
        <v>3.5839650630950928</v>
      </c>
      <c r="D7949">
        <v>1.095889729219035E-2</v>
      </c>
      <c r="E7949">
        <v>1.089928371453831E-2</v>
      </c>
    </row>
    <row r="7950" spans="1:5" x14ac:dyDescent="0.25">
      <c r="A7950" s="6">
        <v>45601</v>
      </c>
      <c r="B7950" t="s">
        <v>1248</v>
      </c>
      <c r="C7950">
        <v>3.5548272132873535</v>
      </c>
      <c r="D7950">
        <v>-8.1300596670927927E-3</v>
      </c>
      <c r="E7950">
        <v>-8.1632888281153847E-3</v>
      </c>
    </row>
    <row r="7951" spans="1:5" x14ac:dyDescent="0.25">
      <c r="A7951" s="6">
        <v>45602</v>
      </c>
      <c r="B7951" t="s">
        <v>1248</v>
      </c>
      <c r="C7951">
        <v>3.5645396709442139</v>
      </c>
      <c r="D7951">
        <v>2.7321883945741199E-3</v>
      </c>
      <c r="E7951">
        <v>2.7284627524237319E-3</v>
      </c>
    </row>
    <row r="7952" spans="1:5" x14ac:dyDescent="0.25">
      <c r="A7952" s="6">
        <v>45603</v>
      </c>
      <c r="B7952" t="s">
        <v>1248</v>
      </c>
      <c r="C7952">
        <v>3.5451145172119141</v>
      </c>
      <c r="D7952">
        <v>-5.4495546481473367E-3</v>
      </c>
      <c r="E7952">
        <v>-5.4644576388467687E-3</v>
      </c>
    </row>
    <row r="7953" spans="1:5" x14ac:dyDescent="0.25">
      <c r="A7953" s="6">
        <v>45604</v>
      </c>
      <c r="B7953" t="s">
        <v>1248</v>
      </c>
      <c r="C7953">
        <v>3.5451145172119141</v>
      </c>
      <c r="D7953">
        <v>0</v>
      </c>
      <c r="E7953">
        <v>0</v>
      </c>
    </row>
    <row r="7954" spans="1:5" x14ac:dyDescent="0.25">
      <c r="A7954" s="6">
        <v>45607</v>
      </c>
      <c r="B7954" t="s">
        <v>1248</v>
      </c>
      <c r="C7954">
        <v>3.5354018211364746</v>
      </c>
      <c r="D7954">
        <v>-2.7397411362265478E-3</v>
      </c>
      <c r="E7954">
        <v>-2.7435010960880188E-3</v>
      </c>
    </row>
    <row r="7955" spans="1:5" x14ac:dyDescent="0.25">
      <c r="A7955" s="6">
        <v>45608</v>
      </c>
      <c r="B7955" t="s">
        <v>1248</v>
      </c>
      <c r="C7955">
        <v>3.5062637329101563</v>
      </c>
      <c r="D7955">
        <v>-8.2418038176356179E-3</v>
      </c>
      <c r="E7955">
        <v>-8.2759552584850751E-3</v>
      </c>
    </row>
    <row r="7956" spans="1:5" x14ac:dyDescent="0.25">
      <c r="A7956" s="6">
        <v>45609</v>
      </c>
      <c r="B7956" t="s">
        <v>1248</v>
      </c>
      <c r="C7956">
        <v>3.4965510368347168</v>
      </c>
      <c r="D7956">
        <v>-2.7700985480000329E-3</v>
      </c>
      <c r="E7956">
        <v>-2.7739423711364984E-3</v>
      </c>
    </row>
    <row r="7957" spans="1:5" x14ac:dyDescent="0.25">
      <c r="A7957" s="6">
        <v>45610</v>
      </c>
      <c r="B7957" t="s">
        <v>1248</v>
      </c>
      <c r="C7957">
        <v>3.4965510368347168</v>
      </c>
      <c r="D7957">
        <v>0</v>
      </c>
      <c r="E7957">
        <v>0</v>
      </c>
    </row>
    <row r="7958" spans="1:5" x14ac:dyDescent="0.25">
      <c r="A7958" s="6">
        <v>45611</v>
      </c>
      <c r="B7958" t="s">
        <v>1248</v>
      </c>
      <c r="C7958">
        <v>3.5159764289855957</v>
      </c>
      <c r="D7958">
        <v>5.5555866184249236E-3</v>
      </c>
      <c r="E7958">
        <v>5.540211266866199E-3</v>
      </c>
    </row>
    <row r="7959" spans="1:5" x14ac:dyDescent="0.25">
      <c r="A7959" s="6">
        <v>45614</v>
      </c>
      <c r="B7959" t="s">
        <v>1248</v>
      </c>
      <c r="C7959">
        <v>3.5451145172119141</v>
      </c>
      <c r="D7959">
        <v>8.2873388985502672E-3</v>
      </c>
      <c r="E7959">
        <v>8.2531874588432294E-3</v>
      </c>
    </row>
    <row r="7960" spans="1:5" x14ac:dyDescent="0.25">
      <c r="A7960" s="6">
        <v>45615</v>
      </c>
      <c r="B7960" t="s">
        <v>1248</v>
      </c>
      <c r="C7960">
        <v>3.5936777591705322</v>
      </c>
      <c r="D7960">
        <v>1.3698638428417009E-2</v>
      </c>
      <c r="E7960">
        <v>1.3605660235162938E-2</v>
      </c>
    </row>
    <row r="7961" spans="1:5" x14ac:dyDescent="0.25">
      <c r="A7961" s="6">
        <v>45616</v>
      </c>
      <c r="B7961" t="s">
        <v>1248</v>
      </c>
      <c r="C7961">
        <v>3.5256891250610352</v>
      </c>
      <c r="D7961">
        <v>-1.8918956752869698E-2</v>
      </c>
      <c r="E7961">
        <v>-1.910020993695119E-2</v>
      </c>
    </row>
    <row r="7962" spans="1:5" x14ac:dyDescent="0.25">
      <c r="A7962" s="6">
        <v>45617</v>
      </c>
      <c r="B7962" t="s">
        <v>1248</v>
      </c>
      <c r="C7962">
        <v>3.5159764289855957</v>
      </c>
      <c r="D7962">
        <v>-2.754836212416012E-3</v>
      </c>
      <c r="E7962">
        <v>-2.7586377570550128E-3</v>
      </c>
    </row>
    <row r="7963" spans="1:5" x14ac:dyDescent="0.25">
      <c r="A7963" s="6">
        <v>45618</v>
      </c>
      <c r="B7963" t="s">
        <v>1248</v>
      </c>
      <c r="C7963">
        <v>3.5645396709442139</v>
      </c>
      <c r="D7963">
        <v>1.3812163687521917E-2</v>
      </c>
      <c r="E7963">
        <v>1.3717645097690004E-2</v>
      </c>
    </row>
    <row r="7964" spans="1:5" x14ac:dyDescent="0.25">
      <c r="A7964" s="6">
        <v>45621</v>
      </c>
      <c r="B7964" t="s">
        <v>1248</v>
      </c>
      <c r="C7964">
        <v>3.5742523670196533</v>
      </c>
      <c r="D7964">
        <v>2.7248107671828947E-3</v>
      </c>
      <c r="E7964">
        <v>2.7211052001108755E-3</v>
      </c>
    </row>
    <row r="7965" spans="1:5" x14ac:dyDescent="0.25">
      <c r="A7965" s="6">
        <v>45622</v>
      </c>
      <c r="B7965" t="s">
        <v>1248</v>
      </c>
      <c r="C7965">
        <v>3.5548272132873535</v>
      </c>
      <c r="D7965">
        <v>-5.4347459937467146E-3</v>
      </c>
      <c r="E7965">
        <v>-5.4495679525347306E-3</v>
      </c>
    </row>
    <row r="7966" spans="1:5" x14ac:dyDescent="0.25">
      <c r="A7966" s="6">
        <v>45623</v>
      </c>
      <c r="B7966" t="s">
        <v>1248</v>
      </c>
      <c r="C7966">
        <v>3.5645396709442139</v>
      </c>
      <c r="D7966">
        <v>2.7321883945741199E-3</v>
      </c>
      <c r="E7966">
        <v>2.7284627524237319E-3</v>
      </c>
    </row>
    <row r="7967" spans="1:5" x14ac:dyDescent="0.25">
      <c r="A7967" s="6">
        <v>45624</v>
      </c>
      <c r="B7967" t="s">
        <v>1248</v>
      </c>
      <c r="C7967">
        <v>3.5936777591705322</v>
      </c>
      <c r="D7967">
        <v>8.1744323015486842E-3</v>
      </c>
      <c r="E7967">
        <v>8.1412025963160523E-3</v>
      </c>
    </row>
    <row r="7968" spans="1:5" x14ac:dyDescent="0.25">
      <c r="A7968" s="6">
        <v>45625</v>
      </c>
      <c r="B7968" t="s">
        <v>1248</v>
      </c>
      <c r="C7968">
        <v>3.5742523670196533</v>
      </c>
      <c r="D7968">
        <v>-5.4054351705041803E-3</v>
      </c>
      <c r="E7968">
        <v>-5.4200973962052635E-3</v>
      </c>
    </row>
    <row r="7969" spans="1:5" x14ac:dyDescent="0.25">
      <c r="A7969" s="6">
        <v>45628</v>
      </c>
      <c r="B7969" t="s">
        <v>1248</v>
      </c>
      <c r="C7969">
        <v>3.5645396709442139</v>
      </c>
      <c r="D7969">
        <v>-2.7174063491041123E-3</v>
      </c>
      <c r="E7969">
        <v>-2.7211052001109431E-3</v>
      </c>
    </row>
    <row r="7970" spans="1:5" x14ac:dyDescent="0.25">
      <c r="A7970" s="6">
        <v>45629</v>
      </c>
      <c r="B7970" t="s">
        <v>1248</v>
      </c>
      <c r="C7970">
        <v>3.6033902168273926</v>
      </c>
      <c r="D7970">
        <v>1.0899176182513237E-2</v>
      </c>
      <c r="E7970">
        <v>1.0840208242844249E-2</v>
      </c>
    </row>
    <row r="7971" spans="1:5" x14ac:dyDescent="0.25">
      <c r="A7971" s="6">
        <v>45630</v>
      </c>
      <c r="B7971" t="s">
        <v>1248</v>
      </c>
      <c r="C7971">
        <v>3.5839650630950928</v>
      </c>
      <c r="D7971">
        <v>-5.3907993759839679E-3</v>
      </c>
      <c r="E7971">
        <v>-5.4053821671526583E-3</v>
      </c>
    </row>
    <row r="7972" spans="1:5" x14ac:dyDescent="0.25">
      <c r="A7972" s="6">
        <v>45631</v>
      </c>
      <c r="B7972" t="s">
        <v>1248</v>
      </c>
      <c r="C7972">
        <v>3.6325283050537109</v>
      </c>
      <c r="D7972">
        <v>1.35501437942811E-2</v>
      </c>
      <c r="E7972">
        <v>1.3459161556062804E-2</v>
      </c>
    </row>
    <row r="7973" spans="1:5" x14ac:dyDescent="0.25">
      <c r="A7973" s="6">
        <v>45632</v>
      </c>
      <c r="B7973" t="s">
        <v>1248</v>
      </c>
      <c r="C7973">
        <v>3.6325283050537109</v>
      </c>
      <c r="D7973">
        <v>0</v>
      </c>
      <c r="E7973">
        <v>0</v>
      </c>
    </row>
    <row r="7974" spans="1:5" x14ac:dyDescent="0.25">
      <c r="A7974" s="6">
        <v>45635</v>
      </c>
      <c r="B7974" t="s">
        <v>1248</v>
      </c>
      <c r="C7974">
        <v>3.5936777591705322</v>
      </c>
      <c r="D7974">
        <v>-1.0695180497046208E-2</v>
      </c>
      <c r="E7974">
        <v>-1.0752785035438266E-2</v>
      </c>
    </row>
    <row r="7975" spans="1:5" x14ac:dyDescent="0.25">
      <c r="A7975" s="6">
        <v>45636</v>
      </c>
      <c r="B7975" t="s">
        <v>1248</v>
      </c>
      <c r="C7975">
        <v>3.5839650630950928</v>
      </c>
      <c r="D7975">
        <v>-2.7027175852520902E-3</v>
      </c>
      <c r="E7975">
        <v>-2.7063765206245525E-3</v>
      </c>
    </row>
    <row r="7976" spans="1:5" x14ac:dyDescent="0.25">
      <c r="A7976" s="6">
        <v>45637</v>
      </c>
      <c r="B7976" t="s">
        <v>1248</v>
      </c>
      <c r="C7976">
        <v>3.5742523670196533</v>
      </c>
      <c r="D7976">
        <v>-2.7100420635941536E-3</v>
      </c>
      <c r="E7976">
        <v>-2.7137208755807257E-3</v>
      </c>
    </row>
    <row r="7977" spans="1:5" x14ac:dyDescent="0.25">
      <c r="A7977" s="6">
        <v>45638</v>
      </c>
      <c r="B7977" t="s">
        <v>1248</v>
      </c>
      <c r="C7977">
        <v>3.5354018211364746</v>
      </c>
      <c r="D7977">
        <v>-1.0869558691954828E-2</v>
      </c>
      <c r="E7977">
        <v>-1.0929063935045721E-2</v>
      </c>
    </row>
    <row r="7978" spans="1:5" x14ac:dyDescent="0.25">
      <c r="A7978" s="6">
        <v>45639</v>
      </c>
      <c r="B7978" t="s">
        <v>1248</v>
      </c>
      <c r="C7978">
        <v>3.5645396709442139</v>
      </c>
      <c r="D7978">
        <v>8.2417363801585708E-3</v>
      </c>
      <c r="E7978">
        <v>8.2079587349348799E-3</v>
      </c>
    </row>
    <row r="7979" spans="1:5" x14ac:dyDescent="0.25">
      <c r="A7979" s="6">
        <v>45642</v>
      </c>
      <c r="B7979" t="s">
        <v>1248</v>
      </c>
      <c r="C7979">
        <v>3.5256891250610352</v>
      </c>
      <c r="D7979">
        <v>-1.0899176182513237E-2</v>
      </c>
      <c r="E7979">
        <v>-1.09590073406351E-2</v>
      </c>
    </row>
    <row r="7980" spans="1:5" x14ac:dyDescent="0.25">
      <c r="A7980" s="6">
        <v>45643</v>
      </c>
      <c r="B7980" t="s">
        <v>1248</v>
      </c>
      <c r="C7980">
        <v>3.5451145172119141</v>
      </c>
      <c r="D7980">
        <v>5.5096724248320239E-3</v>
      </c>
      <c r="E7980">
        <v>5.4945497017882755E-3</v>
      </c>
    </row>
    <row r="7981" spans="1:5" x14ac:dyDescent="0.25">
      <c r="A7981" s="6">
        <v>45644</v>
      </c>
      <c r="B7981" t="s">
        <v>1248</v>
      </c>
      <c r="C7981">
        <v>3.5256891250610352</v>
      </c>
      <c r="D7981">
        <v>-5.4794822724530956E-3</v>
      </c>
      <c r="E7981">
        <v>-5.4945497017882382E-3</v>
      </c>
    </row>
    <row r="7982" spans="1:5" x14ac:dyDescent="0.25">
      <c r="A7982" s="6">
        <v>45645</v>
      </c>
      <c r="B7982" t="s">
        <v>1248</v>
      </c>
      <c r="C7982">
        <v>3.4868385791778564</v>
      </c>
      <c r="D7982">
        <v>-1.1019277226407831E-2</v>
      </c>
      <c r="E7982">
        <v>-1.108043918377539E-2</v>
      </c>
    </row>
    <row r="7983" spans="1:5" x14ac:dyDescent="0.25">
      <c r="A7983" s="6">
        <v>45646</v>
      </c>
      <c r="B7983" t="s">
        <v>1248</v>
      </c>
      <c r="C7983">
        <v>3.4577004909515381</v>
      </c>
      <c r="D7983">
        <v>-8.356592243851102E-3</v>
      </c>
      <c r="E7983">
        <v>-8.3917043091218235E-3</v>
      </c>
    </row>
    <row r="7984" spans="1:5" x14ac:dyDescent="0.25">
      <c r="A7984" s="6">
        <v>45649</v>
      </c>
      <c r="B7984" t="s">
        <v>1248</v>
      </c>
      <c r="C7984">
        <v>3.477125883102417</v>
      </c>
      <c r="D7984">
        <v>5.6180089055466453E-3</v>
      </c>
      <c r="E7984">
        <v>5.6022867508330647E-3</v>
      </c>
    </row>
    <row r="7985" spans="1:5" x14ac:dyDescent="0.25">
      <c r="A7985" s="6">
        <v>45650</v>
      </c>
      <c r="B7985" t="s">
        <v>1248</v>
      </c>
      <c r="C7985">
        <v>3.5062637329101563</v>
      </c>
      <c r="D7985">
        <v>8.3798662422143178E-3</v>
      </c>
      <c r="E7985">
        <v>8.3449500892793394E-3</v>
      </c>
    </row>
    <row r="7986" spans="1:5" x14ac:dyDescent="0.25">
      <c r="A7986" s="6">
        <v>45656</v>
      </c>
      <c r="B7986" t="s">
        <v>1248</v>
      </c>
      <c r="C7986">
        <v>3.5159764289855957</v>
      </c>
      <c r="D7986">
        <v>2.7700985479999218E-3</v>
      </c>
      <c r="E7986">
        <v>2.7662688957297188E-3</v>
      </c>
    </row>
    <row r="7987" spans="1:5" x14ac:dyDescent="0.25">
      <c r="A7987" s="6">
        <v>45657</v>
      </c>
      <c r="B7987" t="s">
        <v>1248</v>
      </c>
      <c r="C7987">
        <v>3.477125883102417</v>
      </c>
      <c r="D7987">
        <v>-1.1049717388005198E-2</v>
      </c>
      <c r="E7987">
        <v>-1.1111218985008988E-2</v>
      </c>
    </row>
    <row r="7988" spans="1:5" x14ac:dyDescent="0.25">
      <c r="A7988" s="6">
        <v>45659</v>
      </c>
      <c r="B7988" t="s">
        <v>1248</v>
      </c>
      <c r="C7988">
        <v>3.4990437030792236</v>
      </c>
      <c r="D7988">
        <v>6.3034301068360943E-3</v>
      </c>
      <c r="E7988">
        <v>6.2836465837927576E-3</v>
      </c>
    </row>
    <row r="7989" spans="1:5" x14ac:dyDescent="0.25">
      <c r="A7989" s="6">
        <v>45660</v>
      </c>
      <c r="B7989" t="s">
        <v>1248</v>
      </c>
      <c r="C7989">
        <v>3.518756628036499</v>
      </c>
      <c r="D7989">
        <v>5.6338035846559276E-3</v>
      </c>
      <c r="E7989">
        <v>5.6179930676766542E-3</v>
      </c>
    </row>
    <row r="7990" spans="1:5" x14ac:dyDescent="0.25">
      <c r="A7990" s="6">
        <v>45663</v>
      </c>
      <c r="B7990" t="s">
        <v>1248</v>
      </c>
      <c r="C7990">
        <v>3.4990437030792236</v>
      </c>
      <c r="D7990">
        <v>-5.6022416555348009E-3</v>
      </c>
      <c r="E7990">
        <v>-5.6179930676765882E-3</v>
      </c>
    </row>
    <row r="7991" spans="1:5" x14ac:dyDescent="0.25">
      <c r="A7991" s="6">
        <v>45664</v>
      </c>
      <c r="B7991" t="s">
        <v>1248</v>
      </c>
      <c r="C7991">
        <v>3.4990437030792236</v>
      </c>
      <c r="D7991">
        <v>0</v>
      </c>
      <c r="E7991">
        <v>0</v>
      </c>
    </row>
    <row r="7992" spans="1:5" x14ac:dyDescent="0.25">
      <c r="A7992" s="6">
        <v>45665</v>
      </c>
      <c r="B7992" t="s">
        <v>1248</v>
      </c>
      <c r="C7992">
        <v>3.5384695529937744</v>
      </c>
      <c r="D7992">
        <v>1.1267607169311855E-2</v>
      </c>
      <c r="E7992">
        <v>1.1204600531263379E-2</v>
      </c>
    </row>
    <row r="7993" spans="1:5" x14ac:dyDescent="0.25">
      <c r="A7993" s="6">
        <v>45666</v>
      </c>
      <c r="B7993" t="s">
        <v>1248</v>
      </c>
      <c r="C7993">
        <v>3.4990437030792236</v>
      </c>
      <c r="D7993">
        <v>-1.1142062782819151E-2</v>
      </c>
      <c r="E7993">
        <v>-1.1204600531263291E-2</v>
      </c>
    </row>
    <row r="7994" spans="1:5" x14ac:dyDescent="0.25">
      <c r="A7994" s="6">
        <v>45667</v>
      </c>
      <c r="B7994" t="s">
        <v>1248</v>
      </c>
      <c r="C7994">
        <v>3.5286130905151367</v>
      </c>
      <c r="D7994">
        <v>8.4507053769837803E-3</v>
      </c>
      <c r="E7994">
        <v>8.4151980672656328E-3</v>
      </c>
    </row>
    <row r="7995" spans="1:5" x14ac:dyDescent="0.25">
      <c r="A7995" s="6">
        <v>45670</v>
      </c>
      <c r="B7995" t="s">
        <v>1248</v>
      </c>
      <c r="C7995">
        <v>3.4596178531646729</v>
      </c>
      <c r="D7995">
        <v>-1.9553075267991882E-2</v>
      </c>
      <c r="E7995">
        <v>-1.974676562982337E-2</v>
      </c>
    </row>
    <row r="7996" spans="1:5" x14ac:dyDescent="0.25">
      <c r="A7996" s="6">
        <v>45671</v>
      </c>
      <c r="B7996" t="s">
        <v>1248</v>
      </c>
      <c r="C7996">
        <v>3.4793307781219482</v>
      </c>
      <c r="D7996">
        <v>5.6980064833584976E-3</v>
      </c>
      <c r="E7996">
        <v>5.6818342483341659E-3</v>
      </c>
    </row>
    <row r="7997" spans="1:5" x14ac:dyDescent="0.25">
      <c r="A7997" s="6">
        <v>45672</v>
      </c>
      <c r="B7997" t="s">
        <v>1248</v>
      </c>
      <c r="C7997">
        <v>3.4793307781219482</v>
      </c>
      <c r="D7997">
        <v>0</v>
      </c>
      <c r="E7997">
        <v>0</v>
      </c>
    </row>
    <row r="7998" spans="1:5" x14ac:dyDescent="0.25">
      <c r="A7998" s="6">
        <v>45673</v>
      </c>
      <c r="B7998" t="s">
        <v>1248</v>
      </c>
      <c r="C7998">
        <v>3.5286130905151367</v>
      </c>
      <c r="D7998">
        <v>1.4164307890205841E-2</v>
      </c>
      <c r="E7998">
        <v>1.4064931381489183E-2</v>
      </c>
    </row>
    <row r="7999" spans="1:5" x14ac:dyDescent="0.25">
      <c r="A7999" s="6">
        <v>45674</v>
      </c>
      <c r="B7999" t="s">
        <v>1248</v>
      </c>
      <c r="C7999">
        <v>3.5581824779510498</v>
      </c>
      <c r="D7999">
        <v>8.3798894005679969E-3</v>
      </c>
      <c r="E7999">
        <v>8.3449730551815645E-3</v>
      </c>
    </row>
    <row r="8000" spans="1:5" x14ac:dyDescent="0.25">
      <c r="A8000" s="6">
        <v>45677</v>
      </c>
      <c r="B8000" t="s">
        <v>1248</v>
      </c>
      <c r="C8000">
        <v>3.5483260154724121</v>
      </c>
      <c r="D8000">
        <v>-2.7700834737158786E-3</v>
      </c>
      <c r="E8000">
        <v>-2.7739272549792129E-3</v>
      </c>
    </row>
    <row r="8001" spans="1:5" x14ac:dyDescent="0.25">
      <c r="A8001" s="6">
        <v>45678</v>
      </c>
      <c r="B8001" t="s">
        <v>1248</v>
      </c>
      <c r="C8001">
        <v>3.5976085662841797</v>
      </c>
      <c r="D8001">
        <v>1.388895794717615E-2</v>
      </c>
      <c r="E8001">
        <v>1.3793390244616824E-2</v>
      </c>
    </row>
    <row r="8002" spans="1:5" x14ac:dyDescent="0.25">
      <c r="A8002" s="6">
        <v>45679</v>
      </c>
      <c r="B8002" t="s">
        <v>1248</v>
      </c>
      <c r="C8002">
        <v>3.6271777153015137</v>
      </c>
      <c r="D8002">
        <v>8.2191123554820056E-3</v>
      </c>
      <c r="E8002">
        <v>8.1855193955430935E-3</v>
      </c>
    </row>
    <row r="8003" spans="1:5" x14ac:dyDescent="0.25">
      <c r="A8003" s="6">
        <v>45680</v>
      </c>
      <c r="B8003" t="s">
        <v>1248</v>
      </c>
      <c r="C8003">
        <v>3.5778956413269043</v>
      </c>
      <c r="D8003">
        <v>-1.358689257675727E-2</v>
      </c>
      <c r="E8003">
        <v>-1.3680039078315515E-2</v>
      </c>
    </row>
    <row r="8004" spans="1:5" x14ac:dyDescent="0.25">
      <c r="A8004" s="6">
        <v>45681</v>
      </c>
      <c r="B8004" t="s">
        <v>1248</v>
      </c>
      <c r="C8004">
        <v>3.617321252822876</v>
      </c>
      <c r="D8004">
        <v>1.1019217844305373E-2</v>
      </c>
      <c r="E8004">
        <v>1.0958948605746933E-2</v>
      </c>
    </row>
    <row r="8005" spans="1:5" x14ac:dyDescent="0.25">
      <c r="A8005" s="6">
        <v>45686</v>
      </c>
      <c r="B8005" t="s">
        <v>1248</v>
      </c>
      <c r="C8005">
        <v>3.6468906402587891</v>
      </c>
      <c r="D8005">
        <v>1.6483451125432813E-2</v>
      </c>
      <c r="E8005">
        <v>1.6349073703304549E-2</v>
      </c>
    </row>
    <row r="8006" spans="1:5" x14ac:dyDescent="0.25">
      <c r="A8006" s="6">
        <v>45687</v>
      </c>
      <c r="B8006" t="s">
        <v>1248</v>
      </c>
      <c r="C8006">
        <v>3.6666035652160645</v>
      </c>
      <c r="D8006">
        <v>5.4054061121713293E-3</v>
      </c>
      <c r="E8006">
        <v>5.3908493378425348E-3</v>
      </c>
    </row>
    <row r="8007" spans="1:5" x14ac:dyDescent="0.25">
      <c r="A8007" s="6">
        <v>45688</v>
      </c>
      <c r="B8007" t="s">
        <v>1248</v>
      </c>
      <c r="C8007">
        <v>3.6863164901733398</v>
      </c>
      <c r="D8007">
        <v>5.3763447852082091E-3</v>
      </c>
      <c r="E8007">
        <v>5.361943836833115E-3</v>
      </c>
    </row>
    <row r="8008" spans="1:5" x14ac:dyDescent="0.25">
      <c r="A8008" s="6">
        <v>45691</v>
      </c>
      <c r="B8008" t="s">
        <v>1248</v>
      </c>
      <c r="C8008">
        <v>3.617321252822876</v>
      </c>
      <c r="D8008">
        <v>-1.8716579961157831E-2</v>
      </c>
      <c r="E8008">
        <v>-1.8893951827190628E-2</v>
      </c>
    </row>
    <row r="8009" spans="1:5" x14ac:dyDescent="0.25">
      <c r="A8009" s="6">
        <v>45692</v>
      </c>
      <c r="B8009" t="s">
        <v>1248</v>
      </c>
      <c r="C8009">
        <v>3.617321252822876</v>
      </c>
      <c r="D8009">
        <v>0</v>
      </c>
      <c r="E8009">
        <v>0</v>
      </c>
    </row>
    <row r="8010" spans="1:5" x14ac:dyDescent="0.25">
      <c r="A8010" s="6">
        <v>45693</v>
      </c>
      <c r="B8010" t="s">
        <v>1248</v>
      </c>
      <c r="C8010">
        <v>3.6468906402587891</v>
      </c>
      <c r="D8010">
        <v>8.1743879985327617E-3</v>
      </c>
      <c r="E8010">
        <v>8.1411586525147843E-3</v>
      </c>
    </row>
    <row r="8011" spans="1:5" x14ac:dyDescent="0.25">
      <c r="A8011" s="6">
        <v>45694</v>
      </c>
      <c r="B8011" t="s">
        <v>1248</v>
      </c>
      <c r="C8011">
        <v>3.6764600276947021</v>
      </c>
      <c r="D8011">
        <v>8.1081091682571049E-3</v>
      </c>
      <c r="E8011">
        <v>8.0754150571677417E-3</v>
      </c>
    </row>
    <row r="8012" spans="1:5" x14ac:dyDescent="0.25">
      <c r="A8012" s="6">
        <v>45695</v>
      </c>
      <c r="B8012" t="s">
        <v>1248</v>
      </c>
      <c r="C8012">
        <v>3.6764600276947021</v>
      </c>
      <c r="D8012">
        <v>0</v>
      </c>
      <c r="E8012">
        <v>0</v>
      </c>
    </row>
    <row r="8013" spans="1:5" x14ac:dyDescent="0.25">
      <c r="A8013" s="6">
        <v>45698</v>
      </c>
      <c r="B8013" t="s">
        <v>1248</v>
      </c>
      <c r="C8013">
        <v>3.6567471027374268</v>
      </c>
      <c r="D8013">
        <v>-5.3619309903489842E-3</v>
      </c>
      <c r="E8013">
        <v>-5.3763577355722385E-3</v>
      </c>
    </row>
    <row r="8014" spans="1:5" x14ac:dyDescent="0.25">
      <c r="A8014" s="6">
        <v>45699</v>
      </c>
      <c r="B8014" t="s">
        <v>1248</v>
      </c>
      <c r="C8014">
        <v>3.6567471027374268</v>
      </c>
      <c r="D8014">
        <v>0</v>
      </c>
      <c r="E8014">
        <v>0</v>
      </c>
    </row>
    <row r="8015" spans="1:5" x14ac:dyDescent="0.25">
      <c r="A8015" s="6">
        <v>45700</v>
      </c>
      <c r="B8015" t="s">
        <v>1248</v>
      </c>
      <c r="C8015">
        <v>3.617321252822876</v>
      </c>
      <c r="D8015">
        <v>-1.0781672564951661E-2</v>
      </c>
      <c r="E8015">
        <v>-1.0840215974110281E-2</v>
      </c>
    </row>
    <row r="8016" spans="1:5" x14ac:dyDescent="0.25">
      <c r="A8016" s="6">
        <v>45701</v>
      </c>
      <c r="B8016" t="s">
        <v>1248</v>
      </c>
      <c r="C8016">
        <v>3.6271777153015137</v>
      </c>
      <c r="D8016">
        <v>2.7247959995109206E-3</v>
      </c>
      <c r="E8016">
        <v>2.7210904725685587E-3</v>
      </c>
    </row>
    <row r="8017" spans="1:5" x14ac:dyDescent="0.25">
      <c r="A8017" s="6">
        <v>45702</v>
      </c>
      <c r="B8017" t="s">
        <v>1248</v>
      </c>
      <c r="C8017">
        <v>3.6764600276947021</v>
      </c>
      <c r="D8017">
        <v>1.3586958307911789E-2</v>
      </c>
      <c r="E8017">
        <v>1.3495483237113937E-2</v>
      </c>
    </row>
    <row r="8018" spans="1:5" x14ac:dyDescent="0.25">
      <c r="A8018" s="6">
        <v>45705</v>
      </c>
      <c r="B8018" t="s">
        <v>1248</v>
      </c>
      <c r="C8018">
        <v>3.6666035652160645</v>
      </c>
      <c r="D8018">
        <v>-2.6809654951744921E-3</v>
      </c>
      <c r="E8018">
        <v>-2.6845657193251293E-3</v>
      </c>
    </row>
    <row r="8019" spans="1:5" x14ac:dyDescent="0.25">
      <c r="A8019" s="6">
        <v>45706</v>
      </c>
      <c r="B8019" t="s">
        <v>1248</v>
      </c>
      <c r="C8019">
        <v>3.6370341777801514</v>
      </c>
      <c r="D8019">
        <v>-8.0645171778124247E-3</v>
      </c>
      <c r="E8019">
        <v>-8.0972112899262046E-3</v>
      </c>
    </row>
    <row r="8020" spans="1:5" x14ac:dyDescent="0.25">
      <c r="A8020" s="6">
        <v>45707</v>
      </c>
      <c r="B8020" t="s">
        <v>1248</v>
      </c>
      <c r="C8020">
        <v>3.6271777153015137</v>
      </c>
      <c r="D8020">
        <v>-2.7100274555719173E-3</v>
      </c>
      <c r="E8020">
        <v>-2.7137062278626643E-3</v>
      </c>
    </row>
    <row r="8021" spans="1:5" x14ac:dyDescent="0.25">
      <c r="A8021" s="6">
        <v>45708</v>
      </c>
      <c r="B8021" t="s">
        <v>1248</v>
      </c>
      <c r="C8021">
        <v>3.617321252822876</v>
      </c>
      <c r="D8021">
        <v>-2.7173916615823579E-3</v>
      </c>
      <c r="E8021">
        <v>-2.72109047256858E-3</v>
      </c>
    </row>
    <row r="8022" spans="1:5" x14ac:dyDescent="0.25">
      <c r="A8022" s="6">
        <v>45709</v>
      </c>
      <c r="B8022" t="s">
        <v>1248</v>
      </c>
      <c r="C8022">
        <v>3.6074650287628174</v>
      </c>
      <c r="D8022">
        <v>-2.7247300892523363E-3</v>
      </c>
      <c r="E8022">
        <v>-2.7284489230302461E-3</v>
      </c>
    </row>
    <row r="8023" spans="1:5" x14ac:dyDescent="0.25">
      <c r="A8023" s="6">
        <v>45712</v>
      </c>
      <c r="B8023" t="s">
        <v>1248</v>
      </c>
      <c r="C8023">
        <v>3.6074650287628174</v>
      </c>
      <c r="D8023">
        <v>0</v>
      </c>
      <c r="E8023">
        <v>0</v>
      </c>
    </row>
    <row r="8024" spans="1:5" x14ac:dyDescent="0.25">
      <c r="A8024" s="6">
        <v>45713</v>
      </c>
      <c r="B8024" t="s">
        <v>1248</v>
      </c>
      <c r="C8024">
        <v>3.6074650287628174</v>
      </c>
      <c r="D8024">
        <v>0</v>
      </c>
      <c r="E8024">
        <v>0</v>
      </c>
    </row>
    <row r="8025" spans="1:5" x14ac:dyDescent="0.25">
      <c r="A8025" s="6">
        <v>45714</v>
      </c>
      <c r="B8025" t="s">
        <v>1248</v>
      </c>
      <c r="C8025">
        <v>3.5778956413269043</v>
      </c>
      <c r="D8025">
        <v>-8.196721853199529E-3</v>
      </c>
      <c r="E8025">
        <v>-8.2304996827166476E-3</v>
      </c>
    </row>
    <row r="8026" spans="1:5" x14ac:dyDescent="0.25">
      <c r="A8026" s="6">
        <v>45715</v>
      </c>
      <c r="B8026" t="s">
        <v>1248</v>
      </c>
      <c r="C8026">
        <v>3.617321252822876</v>
      </c>
      <c r="D8026">
        <v>1.1019217844305373E-2</v>
      </c>
      <c r="E8026">
        <v>1.0958948605746933E-2</v>
      </c>
    </row>
    <row r="8027" spans="1:5" x14ac:dyDescent="0.25">
      <c r="A8027" s="6">
        <v>45716</v>
      </c>
      <c r="B8027" t="s">
        <v>1248</v>
      </c>
      <c r="C8027">
        <v>3.5778956413269043</v>
      </c>
      <c r="D8027">
        <v>-1.0899118087785209E-2</v>
      </c>
      <c r="E8027">
        <v>-1.0958948605746883E-2</v>
      </c>
    </row>
    <row r="8028" spans="1:5" x14ac:dyDescent="0.25">
      <c r="A8028" s="6">
        <v>45719</v>
      </c>
      <c r="B8028" t="s">
        <v>1248</v>
      </c>
      <c r="C8028">
        <v>3.6074650287628174</v>
      </c>
      <c r="D8028">
        <v>8.264463360632579E-3</v>
      </c>
      <c r="E8028">
        <v>8.2304996827166337E-3</v>
      </c>
    </row>
    <row r="8029" spans="1:5" x14ac:dyDescent="0.25">
      <c r="A8029" s="6">
        <v>45720</v>
      </c>
      <c r="B8029" t="s">
        <v>1248</v>
      </c>
      <c r="C8029">
        <v>3.5581824779510498</v>
      </c>
      <c r="D8029">
        <v>-1.3661269179002677E-2</v>
      </c>
      <c r="E8029">
        <v>-1.3755442989581763E-2</v>
      </c>
    </row>
    <row r="8030" spans="1:5" x14ac:dyDescent="0.25">
      <c r="A8030" s="6">
        <v>45721</v>
      </c>
      <c r="B8030" t="s">
        <v>1248</v>
      </c>
      <c r="C8030">
        <v>3.5483260154724121</v>
      </c>
      <c r="D8030">
        <v>-2.7700834737158786E-3</v>
      </c>
      <c r="E8030">
        <v>-2.7739272549792129E-3</v>
      </c>
    </row>
    <row r="8031" spans="1:5" x14ac:dyDescent="0.25">
      <c r="A8031" s="6">
        <v>45722</v>
      </c>
      <c r="B8031" t="s">
        <v>1248</v>
      </c>
      <c r="C8031">
        <v>3.5483260154724121</v>
      </c>
      <c r="D8031">
        <v>0</v>
      </c>
      <c r="E8031">
        <v>0</v>
      </c>
    </row>
    <row r="8032" spans="1:5" x14ac:dyDescent="0.25">
      <c r="A8032" s="6">
        <v>45723</v>
      </c>
      <c r="B8032" t="s">
        <v>1248</v>
      </c>
      <c r="C8032">
        <v>3.5483260154724121</v>
      </c>
      <c r="D8032">
        <v>0</v>
      </c>
      <c r="E8032">
        <v>0</v>
      </c>
    </row>
    <row r="8033" spans="1:5" x14ac:dyDescent="0.25">
      <c r="A8033" s="6">
        <v>45726</v>
      </c>
      <c r="B8033" t="s">
        <v>1248</v>
      </c>
      <c r="C8033">
        <v>3.5581824779510498</v>
      </c>
      <c r="D8033">
        <v>2.777778151065835E-3</v>
      </c>
      <c r="E8033">
        <v>2.7739272549792528E-3</v>
      </c>
    </row>
    <row r="8034" spans="1:5" x14ac:dyDescent="0.25">
      <c r="A8034" s="6">
        <v>45727</v>
      </c>
      <c r="B8034" t="s">
        <v>1248</v>
      </c>
      <c r="C8034">
        <v>3.5089001655578613</v>
      </c>
      <c r="D8034">
        <v>-1.3850417368579504E-2</v>
      </c>
      <c r="E8034">
        <v>-1.3947229363033614E-2</v>
      </c>
    </row>
    <row r="8035" spans="1:5" x14ac:dyDescent="0.25">
      <c r="A8035" s="6">
        <v>45728</v>
      </c>
      <c r="B8035" t="s">
        <v>1248</v>
      </c>
      <c r="C8035">
        <v>3.4399049282073975</v>
      </c>
      <c r="D8035">
        <v>-1.9662924020380279E-2</v>
      </c>
      <c r="E8035">
        <v>-1.9858811375263411E-2</v>
      </c>
    </row>
    <row r="8036" spans="1:5" x14ac:dyDescent="0.25">
      <c r="A8036" s="6">
        <v>45729</v>
      </c>
      <c r="B8036" t="s">
        <v>1248</v>
      </c>
      <c r="C8036">
        <v>3.4300484657287598</v>
      </c>
      <c r="D8036">
        <v>-2.8653299100839247E-3</v>
      </c>
      <c r="E8036">
        <v>-2.8694428262841182E-3</v>
      </c>
    </row>
    <row r="8037" spans="1:5" x14ac:dyDescent="0.25">
      <c r="A8037" s="6">
        <v>45730</v>
      </c>
      <c r="B8037" t="s">
        <v>1248</v>
      </c>
      <c r="C8037">
        <v>3.4596178531646729</v>
      </c>
      <c r="D8037">
        <v>8.620690853600177E-3</v>
      </c>
      <c r="E8037">
        <v>8.5837448795762633E-3</v>
      </c>
    </row>
    <row r="8038" spans="1:5" x14ac:dyDescent="0.25">
      <c r="A8038" s="6">
        <v>45733</v>
      </c>
      <c r="B8038" t="s">
        <v>1248</v>
      </c>
      <c r="C8038">
        <v>3.5089001655578613</v>
      </c>
      <c r="D8038">
        <v>1.4245016208396466E-2</v>
      </c>
      <c r="E8038">
        <v>1.4144509321971274E-2</v>
      </c>
    </row>
    <row r="8039" spans="1:5" x14ac:dyDescent="0.25">
      <c r="A8039" s="6">
        <v>45734</v>
      </c>
      <c r="B8039" t="s">
        <v>1248</v>
      </c>
      <c r="C8039">
        <v>3.5286130905151367</v>
      </c>
      <c r="D8039">
        <v>5.6179782915373178E-3</v>
      </c>
      <c r="E8039">
        <v>5.6022563078522089E-3</v>
      </c>
    </row>
    <row r="8040" spans="1:5" x14ac:dyDescent="0.25">
      <c r="A8040" s="6">
        <v>45735</v>
      </c>
      <c r="B8040" t="s">
        <v>1248</v>
      </c>
      <c r="C8040">
        <v>3.4990437030792236</v>
      </c>
      <c r="D8040">
        <v>-8.3798894005679969E-3</v>
      </c>
      <c r="E8040">
        <v>-8.4151980672657577E-3</v>
      </c>
    </row>
    <row r="8041" spans="1:5" x14ac:dyDescent="0.25">
      <c r="A8041" s="6">
        <v>45736</v>
      </c>
      <c r="B8041" t="s">
        <v>1248</v>
      </c>
      <c r="C8041">
        <v>3.5286130905151367</v>
      </c>
      <c r="D8041">
        <v>8.4507053769837803E-3</v>
      </c>
      <c r="E8041">
        <v>8.4151980672656328E-3</v>
      </c>
    </row>
    <row r="8042" spans="1:5" x14ac:dyDescent="0.25">
      <c r="A8042" s="6">
        <v>45737</v>
      </c>
      <c r="B8042" t="s">
        <v>1248</v>
      </c>
      <c r="C8042">
        <v>3.5384695529937744</v>
      </c>
      <c r="D8042">
        <v>2.793296466855999E-3</v>
      </c>
      <c r="E8042">
        <v>2.7894024639976414E-3</v>
      </c>
    </row>
    <row r="8043" spans="1:5" x14ac:dyDescent="0.25">
      <c r="A8043" s="6">
        <v>45740</v>
      </c>
      <c r="B8043" t="s">
        <v>1248</v>
      </c>
      <c r="C8043">
        <v>3.4793307781219482</v>
      </c>
      <c r="D8043">
        <v>-1.6713094174228726E-2</v>
      </c>
      <c r="E8043">
        <v>-1.6854333845486676E-2</v>
      </c>
    </row>
    <row r="8044" spans="1:5" x14ac:dyDescent="0.25">
      <c r="A8044" s="6">
        <v>45741</v>
      </c>
      <c r="B8044" t="s">
        <v>1248</v>
      </c>
      <c r="C8044">
        <v>3.4891872406005859</v>
      </c>
      <c r="D8044">
        <v>2.8328615780410793E-3</v>
      </c>
      <c r="E8044">
        <v>2.828856587620342E-3</v>
      </c>
    </row>
    <row r="8045" spans="1:5" x14ac:dyDescent="0.25">
      <c r="A8045" s="6">
        <v>45742</v>
      </c>
      <c r="B8045" t="s">
        <v>1248</v>
      </c>
      <c r="C8045">
        <v>3.5286130905151367</v>
      </c>
      <c r="D8045">
        <v>1.1299436572445032E-2</v>
      </c>
      <c r="E8045">
        <v>1.1236074793868706E-2</v>
      </c>
    </row>
    <row r="8046" spans="1:5" x14ac:dyDescent="0.25">
      <c r="A8046" s="6">
        <v>45743</v>
      </c>
      <c r="B8046" t="s">
        <v>1248</v>
      </c>
      <c r="C8046">
        <v>3.4990437030792236</v>
      </c>
      <c r="D8046">
        <v>-8.3798894005679969E-3</v>
      </c>
      <c r="E8046">
        <v>-8.4151980672657577E-3</v>
      </c>
    </row>
    <row r="8047" spans="1:5" x14ac:dyDescent="0.25">
      <c r="A8047" s="6">
        <v>45744</v>
      </c>
      <c r="B8047" t="s">
        <v>1248</v>
      </c>
      <c r="C8047">
        <v>3.5483260154724121</v>
      </c>
      <c r="D8047">
        <v>1.4084508961639708E-2</v>
      </c>
      <c r="E8047">
        <v>1.3986243867467933E-2</v>
      </c>
    </row>
    <row r="8048" spans="1:5" x14ac:dyDescent="0.25">
      <c r="A8048" s="6">
        <v>45747</v>
      </c>
      <c r="B8048" t="s">
        <v>1248</v>
      </c>
      <c r="C8048">
        <v>3.5089001655578613</v>
      </c>
      <c r="D8048">
        <v>-1.1111112604263229E-2</v>
      </c>
      <c r="E8048">
        <v>-1.1173302108054338E-2</v>
      </c>
    </row>
    <row r="8049" spans="1:5" x14ac:dyDescent="0.25">
      <c r="A8049" s="6">
        <v>45748</v>
      </c>
      <c r="B8049" t="s">
        <v>1248</v>
      </c>
      <c r="C8049">
        <v>3.4990437030792236</v>
      </c>
      <c r="D8049">
        <v>-2.8089891457686589E-3</v>
      </c>
      <c r="E8049">
        <v>-2.8129417594136546E-3</v>
      </c>
    </row>
    <row r="8050" spans="1:5" x14ac:dyDescent="0.25">
      <c r="A8050" s="6">
        <v>45749</v>
      </c>
      <c r="B8050" t="s">
        <v>1248</v>
      </c>
      <c r="C8050">
        <v>3.4891872406005859</v>
      </c>
      <c r="D8050">
        <v>-2.8169017923279638E-3</v>
      </c>
      <c r="E8050">
        <v>-2.820876726603003E-3</v>
      </c>
    </row>
    <row r="8051" spans="1:5" x14ac:dyDescent="0.25">
      <c r="A8051" s="6">
        <v>45750</v>
      </c>
      <c r="B8051" t="s">
        <v>1248</v>
      </c>
      <c r="C8051">
        <v>3.4793307781219482</v>
      </c>
      <c r="D8051">
        <v>-2.824859143111258E-3</v>
      </c>
      <c r="E8051">
        <v>-2.8288565876204187E-3</v>
      </c>
    </row>
    <row r="8052" spans="1:5" x14ac:dyDescent="0.25">
      <c r="A8052" s="6">
        <v>45751</v>
      </c>
      <c r="B8052" t="s">
        <v>1248</v>
      </c>
      <c r="C8052">
        <v>3.4201920032501221</v>
      </c>
      <c r="D8052">
        <v>-1.699716946824692E-2</v>
      </c>
      <c r="E8052">
        <v>-1.7143279356152744E-2</v>
      </c>
    </row>
    <row r="8053" spans="1:5" x14ac:dyDescent="0.25">
      <c r="A8053" s="6">
        <v>45754</v>
      </c>
      <c r="B8053" t="s">
        <v>1248</v>
      </c>
      <c r="C8053">
        <v>3.2822015285491943</v>
      </c>
      <c r="D8053">
        <v>-4.0345826950591968E-2</v>
      </c>
      <c r="E8053">
        <v>-4.1182295827843045E-2</v>
      </c>
    </row>
    <row r="8054" spans="1:5" x14ac:dyDescent="0.25">
      <c r="A8054" s="6">
        <v>45755</v>
      </c>
      <c r="B8054" t="s">
        <v>1248</v>
      </c>
      <c r="C8054">
        <v>3.2822015285491943</v>
      </c>
      <c r="D8054">
        <v>0</v>
      </c>
      <c r="E8054">
        <v>0</v>
      </c>
    </row>
    <row r="8055" spans="1:5" x14ac:dyDescent="0.25">
      <c r="A8055" s="6">
        <v>45756</v>
      </c>
      <c r="B8055" t="s">
        <v>1248</v>
      </c>
      <c r="C8055">
        <v>3.3019144535064697</v>
      </c>
      <c r="D8055">
        <v>6.006006878556569E-3</v>
      </c>
      <c r="E8055">
        <v>5.988042711963913E-3</v>
      </c>
    </row>
    <row r="8056" spans="1:5" x14ac:dyDescent="0.25">
      <c r="A8056" s="6">
        <v>45757</v>
      </c>
      <c r="B8056" t="s">
        <v>1248</v>
      </c>
      <c r="C8056">
        <v>3.4793307781219482</v>
      </c>
      <c r="D8056">
        <v>5.3731351043050601E-2</v>
      </c>
      <c r="E8056">
        <v>5.2337532472031871E-2</v>
      </c>
    </row>
    <row r="8057" spans="1:5" x14ac:dyDescent="0.25">
      <c r="A8057" s="6">
        <v>45758</v>
      </c>
      <c r="B8057" t="s">
        <v>1248</v>
      </c>
      <c r="C8057">
        <v>3.4891872406005859</v>
      </c>
      <c r="D8057">
        <v>2.8328615780410793E-3</v>
      </c>
      <c r="E8057">
        <v>2.828856587620342E-3</v>
      </c>
    </row>
    <row r="8058" spans="1:5" x14ac:dyDescent="0.25">
      <c r="A8058" s="6">
        <v>45761</v>
      </c>
      <c r="B8058" t="s">
        <v>1248</v>
      </c>
      <c r="C8058">
        <v>3.5089001655578613</v>
      </c>
      <c r="D8058">
        <v>5.6497182862225159E-3</v>
      </c>
      <c r="E8058">
        <v>5.6338184860165973E-3</v>
      </c>
    </row>
    <row r="8059" spans="1:5" x14ac:dyDescent="0.25">
      <c r="A8059" s="6">
        <v>45762</v>
      </c>
      <c r="B8059" t="s">
        <v>1248</v>
      </c>
      <c r="C8059">
        <v>3.4990437030792236</v>
      </c>
      <c r="D8059">
        <v>-2.8089891457686589E-3</v>
      </c>
      <c r="E8059">
        <v>-2.8129417594136546E-3</v>
      </c>
    </row>
    <row r="8060" spans="1:5" x14ac:dyDescent="0.25">
      <c r="A8060" s="6">
        <v>45763</v>
      </c>
      <c r="B8060" t="s">
        <v>1248</v>
      </c>
      <c r="C8060">
        <v>3.5483260154724121</v>
      </c>
      <c r="D8060">
        <v>1.4084508961639708E-2</v>
      </c>
      <c r="E8060">
        <v>1.3986243867467933E-2</v>
      </c>
    </row>
    <row r="8061" spans="1:5" x14ac:dyDescent="0.25">
      <c r="A8061" s="6">
        <v>45764</v>
      </c>
      <c r="B8061" t="s">
        <v>1248</v>
      </c>
      <c r="C8061">
        <v>3.5778956413269043</v>
      </c>
      <c r="D8061">
        <v>8.3334016450444803E-3</v>
      </c>
      <c r="E8061">
        <v>8.2988705618443504E-3</v>
      </c>
    </row>
    <row r="8062" spans="1:5" x14ac:dyDescent="0.25">
      <c r="A8062" s="6">
        <v>45770</v>
      </c>
      <c r="B8062" t="s">
        <v>1248</v>
      </c>
      <c r="C8062">
        <v>3.4990437030792236</v>
      </c>
      <c r="D8062">
        <v>-2.2038635598224832E-2</v>
      </c>
      <c r="E8062">
        <v>-2.2285114429312376E-2</v>
      </c>
    </row>
    <row r="8063" spans="1:5" x14ac:dyDescent="0.25">
      <c r="A8063" s="6">
        <v>45771</v>
      </c>
      <c r="B8063" t="s">
        <v>1248</v>
      </c>
      <c r="C8063">
        <v>3.5384695529937744</v>
      </c>
      <c r="D8063">
        <v>1.1267607169311855E-2</v>
      </c>
      <c r="E8063">
        <v>1.1204600531263379E-2</v>
      </c>
    </row>
    <row r="8064" spans="1:5" x14ac:dyDescent="0.25">
      <c r="A8064" s="6">
        <v>45776</v>
      </c>
      <c r="B8064" t="s">
        <v>1248</v>
      </c>
      <c r="C8064">
        <v>3.5680389404296875</v>
      </c>
      <c r="D8064">
        <v>1.4005604138837002E-2</v>
      </c>
      <c r="E8064">
        <v>1.3908431917857973E-2</v>
      </c>
    </row>
    <row r="8065" spans="1:5" x14ac:dyDescent="0.25">
      <c r="A8065" s="6">
        <v>45777</v>
      </c>
      <c r="B8065" t="s">
        <v>1248</v>
      </c>
      <c r="C8065">
        <v>3.5483260154724121</v>
      </c>
      <c r="D8065">
        <v>-5.5248626168024062E-3</v>
      </c>
      <c r="E8065">
        <v>-5.5401811180666796E-3</v>
      </c>
    </row>
    <row r="8066" spans="1:5" x14ac:dyDescent="0.25">
      <c r="A8066" s="6">
        <v>45778</v>
      </c>
      <c r="B8066" t="s">
        <v>1248</v>
      </c>
      <c r="C8066">
        <v>3.4596178531646729</v>
      </c>
      <c r="D8066">
        <v>-2.5000003359592404E-2</v>
      </c>
      <c r="E8066">
        <v>-2.5317811430025681E-2</v>
      </c>
    </row>
    <row r="8067" spans="1:5" x14ac:dyDescent="0.25">
      <c r="A8067" s="6">
        <v>45779</v>
      </c>
      <c r="B8067" t="s">
        <v>1248</v>
      </c>
      <c r="C8067">
        <v>3.5976085662841797</v>
      </c>
      <c r="D8067">
        <v>3.9886114298225195E-2</v>
      </c>
      <c r="E8067">
        <v>3.911120167464243E-2</v>
      </c>
    </row>
    <row r="8068" spans="1:5" x14ac:dyDescent="0.25">
      <c r="A8068" s="6">
        <v>45782</v>
      </c>
      <c r="B8068" t="s">
        <v>1248</v>
      </c>
      <c r="C8068">
        <v>3.587752103805542</v>
      </c>
      <c r="D8068">
        <v>-2.7397262089627894E-3</v>
      </c>
      <c r="E8068">
        <v>-2.7434861278151793E-3</v>
      </c>
    </row>
    <row r="8069" spans="1:5" x14ac:dyDescent="0.25">
      <c r="A8069" s="6">
        <v>45783</v>
      </c>
      <c r="B8069" t="s">
        <v>1248</v>
      </c>
      <c r="C8069">
        <v>3.6370341777801514</v>
      </c>
      <c r="D8069">
        <v>1.3736198195615446E-2</v>
      </c>
      <c r="E8069">
        <v>1.3642711751220811E-2</v>
      </c>
    </row>
    <row r="8070" spans="1:5" x14ac:dyDescent="0.25">
      <c r="A8070" s="6">
        <v>45784</v>
      </c>
      <c r="B8070" t="s">
        <v>1248</v>
      </c>
      <c r="C8070">
        <v>3.5581824779510498</v>
      </c>
      <c r="D8070">
        <v>-2.1680219644575449E-2</v>
      </c>
      <c r="E8070">
        <v>-2.1918688613043337E-2</v>
      </c>
    </row>
    <row r="8071" spans="1:5" x14ac:dyDescent="0.25">
      <c r="A8071" s="6">
        <v>45785</v>
      </c>
      <c r="B8071" t="s">
        <v>1248</v>
      </c>
      <c r="C8071">
        <v>3.745455265045166</v>
      </c>
      <c r="D8071">
        <v>5.2631586000602137E-2</v>
      </c>
      <c r="E8071">
        <v>5.1293301088122543E-2</v>
      </c>
    </row>
    <row r="8072" spans="1:5" x14ac:dyDescent="0.25">
      <c r="A8072" s="6">
        <v>45786</v>
      </c>
      <c r="B8072" t="s">
        <v>1248</v>
      </c>
      <c r="C8072">
        <v>3.7355988025665283</v>
      </c>
      <c r="D8072">
        <v>-2.6315792823969897E-3</v>
      </c>
      <c r="E8072">
        <v>-2.6350479739176546E-3</v>
      </c>
    </row>
    <row r="8073" spans="1:5" x14ac:dyDescent="0.25">
      <c r="A8073" s="6">
        <v>45789</v>
      </c>
      <c r="B8073" t="s">
        <v>1248</v>
      </c>
      <c r="C8073">
        <v>3.6961729526519775</v>
      </c>
      <c r="D8073">
        <v>-1.0554091056958148E-2</v>
      </c>
      <c r="E8073">
        <v>-1.0610180473581235E-2</v>
      </c>
    </row>
    <row r="8074" spans="1:5" x14ac:dyDescent="0.25">
      <c r="A8074" s="6">
        <v>45790</v>
      </c>
      <c r="B8074" t="s">
        <v>1248</v>
      </c>
      <c r="C8074">
        <v>3.6666035652160645</v>
      </c>
      <c r="D8074">
        <v>-8.0000010320667725E-3</v>
      </c>
      <c r="E8074">
        <v>-8.0321727376541519E-3</v>
      </c>
    </row>
    <row r="8075" spans="1:5" x14ac:dyDescent="0.25">
      <c r="A8075" s="6">
        <v>45791</v>
      </c>
      <c r="B8075" t="s">
        <v>1248</v>
      </c>
      <c r="C8075">
        <v>3.6764600276947021</v>
      </c>
      <c r="D8075">
        <v>2.6881723926042156E-3</v>
      </c>
      <c r="E8075">
        <v>2.6845657193252E-3</v>
      </c>
    </row>
    <row r="8076" spans="1:5" x14ac:dyDescent="0.25">
      <c r="A8076" s="6">
        <v>45792</v>
      </c>
      <c r="B8076" t="s">
        <v>1248</v>
      </c>
      <c r="C8076">
        <v>3.4596178531646729</v>
      </c>
      <c r="D8076">
        <v>-5.8981240893838494E-2</v>
      </c>
      <c r="E8076">
        <v>-6.0792204307299501E-2</v>
      </c>
    </row>
    <row r="8077" spans="1:5" x14ac:dyDescent="0.25">
      <c r="A8077" s="6">
        <v>45793</v>
      </c>
      <c r="B8077" t="s">
        <v>1248</v>
      </c>
      <c r="C8077">
        <v>3.6468906402587891</v>
      </c>
      <c r="D8077">
        <v>5.4131061591906393E-2</v>
      </c>
      <c r="E8077">
        <v>5.2716789250131707E-2</v>
      </c>
    </row>
    <row r="8078" spans="1:5" x14ac:dyDescent="0.25">
      <c r="A8078" s="6">
        <v>45796</v>
      </c>
      <c r="B8078" t="s">
        <v>1248</v>
      </c>
      <c r="C8078">
        <v>3.6567471027374268</v>
      </c>
      <c r="D8078">
        <v>2.7027030560857757E-3</v>
      </c>
      <c r="E8078">
        <v>2.6990573215955687E-3</v>
      </c>
    </row>
    <row r="8079" spans="1:5" x14ac:dyDescent="0.25">
      <c r="A8079" s="6">
        <v>45797</v>
      </c>
      <c r="B8079" t="s">
        <v>1248</v>
      </c>
      <c r="C8079">
        <v>3.6567471027374268</v>
      </c>
      <c r="D8079">
        <v>0</v>
      </c>
      <c r="E8079">
        <v>0</v>
      </c>
    </row>
    <row r="8080" spans="1:5" x14ac:dyDescent="0.25">
      <c r="A8080" s="6">
        <v>45798</v>
      </c>
      <c r="B8080" t="s">
        <v>1248</v>
      </c>
      <c r="C8080">
        <v>3.7060294151306152</v>
      </c>
      <c r="D8080">
        <v>1.3477090706189632E-2</v>
      </c>
      <c r="E8080">
        <v>1.3387082516492229E-2</v>
      </c>
    </row>
    <row r="8081" spans="1:5" x14ac:dyDescent="0.25">
      <c r="A8081" s="6">
        <v>45799</v>
      </c>
      <c r="B8081" t="s">
        <v>1248</v>
      </c>
      <c r="C8081">
        <v>3.7355988025665283</v>
      </c>
      <c r="D8081">
        <v>7.9787244308395788E-3</v>
      </c>
      <c r="E8081">
        <v>7.9470627109900945E-3</v>
      </c>
    </row>
    <row r="8082" spans="1:5" x14ac:dyDescent="0.25">
      <c r="A8082" s="6">
        <v>45800</v>
      </c>
      <c r="B8082" t="s">
        <v>1248</v>
      </c>
      <c r="C8082">
        <v>3.7257423400878906</v>
      </c>
      <c r="D8082">
        <v>-2.6385227642394815E-3</v>
      </c>
      <c r="E8082">
        <v>-2.6420098005285097E-3</v>
      </c>
    </row>
    <row r="8083" spans="1:5" x14ac:dyDescent="0.25">
      <c r="A8083" s="6">
        <v>45803</v>
      </c>
      <c r="B8083" t="s">
        <v>1248</v>
      </c>
      <c r="C8083">
        <v>3.7257423400878906</v>
      </c>
      <c r="D8083">
        <v>0</v>
      </c>
      <c r="E8083">
        <v>0</v>
      </c>
    </row>
    <row r="8084" spans="1:5" x14ac:dyDescent="0.25">
      <c r="A8084" s="6">
        <v>45804</v>
      </c>
      <c r="B8084" t="s">
        <v>1248</v>
      </c>
      <c r="C8084">
        <v>3.745455265045166</v>
      </c>
      <c r="D8084">
        <v>5.2910059681718913E-3</v>
      </c>
      <c r="E8084">
        <v>5.2770577744463299E-3</v>
      </c>
    </row>
    <row r="8085" spans="1:5" x14ac:dyDescent="0.25">
      <c r="A8085" s="6">
        <v>45805</v>
      </c>
      <c r="B8085" t="s">
        <v>1248</v>
      </c>
      <c r="C8085">
        <v>3.7553117275238037</v>
      </c>
      <c r="D8085">
        <v>2.6315792823969897E-3</v>
      </c>
      <c r="E8085">
        <v>2.6281227404187394E-3</v>
      </c>
    </row>
    <row r="8086" spans="1:5" x14ac:dyDescent="0.25">
      <c r="A8086" s="6">
        <v>45806</v>
      </c>
      <c r="B8086" t="s">
        <v>1248</v>
      </c>
      <c r="C8086">
        <v>3.7651681900024414</v>
      </c>
      <c r="D8086">
        <v>2.6246722492826446E-3</v>
      </c>
      <c r="E8086">
        <v>2.6212338122739236E-3</v>
      </c>
    </row>
    <row r="8087" spans="1:5" x14ac:dyDescent="0.25">
      <c r="A8087" s="6">
        <v>45807</v>
      </c>
      <c r="B8087" t="s">
        <v>1248</v>
      </c>
      <c r="C8087">
        <v>3.7750246524810791</v>
      </c>
      <c r="D8087">
        <v>2.6178013786499754E-3</v>
      </c>
      <c r="E8087">
        <v>2.6143809047347519E-3</v>
      </c>
    </row>
    <row r="8088" spans="1:5" x14ac:dyDescent="0.25">
      <c r="A8088" s="6">
        <v>45810</v>
      </c>
      <c r="B8088" t="s">
        <v>1248</v>
      </c>
      <c r="C8088">
        <v>3.7848811149597168</v>
      </c>
      <c r="D8088">
        <v>2.6109663872420086E-3</v>
      </c>
      <c r="E8088">
        <v>2.6075637360227664E-3</v>
      </c>
    </row>
    <row r="8089" spans="1:5" x14ac:dyDescent="0.25">
      <c r="A8089" s="6">
        <v>45811</v>
      </c>
      <c r="B8089" t="s">
        <v>1248</v>
      </c>
      <c r="C8089">
        <v>3.8144505023956299</v>
      </c>
      <c r="D8089">
        <v>7.8125009842555659E-3</v>
      </c>
      <c r="E8089">
        <v>7.782141418680626E-3</v>
      </c>
    </row>
    <row r="8090" spans="1:5" x14ac:dyDescent="0.25">
      <c r="A8090" s="6">
        <v>45812</v>
      </c>
      <c r="B8090" t="s">
        <v>1248</v>
      </c>
      <c r="C8090">
        <v>3.8243072032928467</v>
      </c>
      <c r="D8090">
        <v>2.5840421552270065E-3</v>
      </c>
      <c r="E8090">
        <v>2.5807092586258864E-3</v>
      </c>
    </row>
    <row r="8091" spans="1:5" x14ac:dyDescent="0.25">
      <c r="A8091" s="6">
        <v>45813</v>
      </c>
      <c r="B8091" t="s">
        <v>1248</v>
      </c>
      <c r="C8091">
        <v>3.8045940399169922</v>
      </c>
      <c r="D8091">
        <v>-5.1547018395595723E-3</v>
      </c>
      <c r="E8091">
        <v>-5.1680331474319059E-3</v>
      </c>
    </row>
    <row r="8092" spans="1:5" x14ac:dyDescent="0.25">
      <c r="A8092" s="6">
        <v>45814</v>
      </c>
      <c r="B8092" t="s">
        <v>1248</v>
      </c>
      <c r="C8092">
        <v>3.7750246524810791</v>
      </c>
      <c r="D8092">
        <v>-7.772021699470999E-3</v>
      </c>
      <c r="E8092">
        <v>-7.8023812658971582E-3</v>
      </c>
    </row>
    <row r="8093" spans="1:5" x14ac:dyDescent="0.25">
      <c r="A8093" s="6">
        <v>45819</v>
      </c>
      <c r="B8093" t="s">
        <v>1248</v>
      </c>
      <c r="C8093">
        <v>3.7355988025665283</v>
      </c>
      <c r="D8093">
        <v>-7.8534041359501483E-3</v>
      </c>
      <c r="E8093">
        <v>-7.8844045266104612E-3</v>
      </c>
    </row>
    <row r="8094" spans="1:5" x14ac:dyDescent="0.25">
      <c r="A8094" s="6">
        <v>45820</v>
      </c>
      <c r="B8094" t="s">
        <v>1248</v>
      </c>
      <c r="C8094">
        <v>3.7750246524810791</v>
      </c>
      <c r="D8094">
        <v>1.0554091056958148E-2</v>
      </c>
      <c r="E8094">
        <v>1.0498785431345328E-2</v>
      </c>
    </row>
    <row r="8095" spans="1:5" x14ac:dyDescent="0.25">
      <c r="A8095" s="6">
        <v>45821</v>
      </c>
      <c r="B8095" t="s">
        <v>1248</v>
      </c>
      <c r="C8095">
        <v>3.7750246524810791</v>
      </c>
      <c r="D8095">
        <v>0</v>
      </c>
      <c r="E8095">
        <v>0</v>
      </c>
    </row>
    <row r="8096" spans="1:5" x14ac:dyDescent="0.25">
      <c r="A8096" s="6">
        <v>45824</v>
      </c>
      <c r="B8096" t="s">
        <v>1248</v>
      </c>
      <c r="C8096">
        <v>3.745455265045166</v>
      </c>
      <c r="D8096">
        <v>-7.8328991617258037E-3</v>
      </c>
      <c r="E8096">
        <v>-7.8637374574276504E-3</v>
      </c>
    </row>
    <row r="8097" spans="1:5" x14ac:dyDescent="0.25">
      <c r="A8097" s="6">
        <v>45825</v>
      </c>
      <c r="B8097" t="s">
        <v>1248</v>
      </c>
      <c r="C8097">
        <v>3.7848811149597168</v>
      </c>
      <c r="D8097">
        <v>1.0526317129588181E-2</v>
      </c>
      <c r="E8097">
        <v>1.0471301193450374E-2</v>
      </c>
    </row>
    <row r="8098" spans="1:5" x14ac:dyDescent="0.25">
      <c r="A8098" s="6">
        <v>45826</v>
      </c>
      <c r="B8098" t="s">
        <v>1248</v>
      </c>
      <c r="C8098">
        <v>3.7355988025665283</v>
      </c>
      <c r="D8098">
        <v>-1.3020834973759277E-2</v>
      </c>
      <c r="E8098">
        <v>-1.3106349167367958E-2</v>
      </c>
    </row>
    <row r="8099" spans="1:5" x14ac:dyDescent="0.25">
      <c r="A8099" s="6">
        <v>45827</v>
      </c>
      <c r="B8099" t="s">
        <v>1248</v>
      </c>
      <c r="C8099">
        <v>3.7060294151306152</v>
      </c>
      <c r="D8099">
        <v>-7.9155682927185556E-3</v>
      </c>
      <c r="E8099">
        <v>-7.9470627109901638E-3</v>
      </c>
    </row>
    <row r="8100" spans="1:5" x14ac:dyDescent="0.25">
      <c r="A8100" s="6">
        <v>45828</v>
      </c>
      <c r="B8100" t="s">
        <v>1248</v>
      </c>
      <c r="C8100">
        <v>3.7355988025665283</v>
      </c>
      <c r="D8100">
        <v>7.9787244308395788E-3</v>
      </c>
      <c r="E8100">
        <v>7.9470627109900945E-3</v>
      </c>
    </row>
    <row r="8101" spans="1:5" x14ac:dyDescent="0.25">
      <c r="A8101" s="6">
        <v>45831</v>
      </c>
      <c r="B8101" t="s">
        <v>1248</v>
      </c>
      <c r="C8101">
        <v>3.7060294151306152</v>
      </c>
      <c r="D8101">
        <v>-7.9155682927185556E-3</v>
      </c>
      <c r="E8101">
        <v>-7.9470627109901638E-3</v>
      </c>
    </row>
    <row r="8102" spans="1:5" x14ac:dyDescent="0.25">
      <c r="A8102" s="6">
        <v>45832</v>
      </c>
      <c r="B8102" t="s">
        <v>1248</v>
      </c>
      <c r="C8102">
        <v>3.6961729526519775</v>
      </c>
      <c r="D8102">
        <v>-2.6595748102798966E-3</v>
      </c>
      <c r="E8102">
        <v>-2.6631177625910094E-3</v>
      </c>
    </row>
    <row r="8103" spans="1:5" x14ac:dyDescent="0.25">
      <c r="A8103" s="6">
        <v>45833</v>
      </c>
      <c r="B8103" t="s">
        <v>1248</v>
      </c>
      <c r="C8103">
        <v>3.6666035652160645</v>
      </c>
      <c r="D8103">
        <v>-8.0000010320667725E-3</v>
      </c>
      <c r="E8103">
        <v>-8.0321727376541519E-3</v>
      </c>
    </row>
    <row r="8104" spans="1:5" x14ac:dyDescent="0.25">
      <c r="A8104" s="6">
        <v>45834</v>
      </c>
      <c r="B8104" t="s">
        <v>1248</v>
      </c>
      <c r="C8104">
        <v>3.6764600276947021</v>
      </c>
      <c r="D8104">
        <v>2.6881723926042156E-3</v>
      </c>
      <c r="E8104">
        <v>2.6845657193252E-3</v>
      </c>
    </row>
    <row r="8105" spans="1:5" x14ac:dyDescent="0.25">
      <c r="A8105" s="6">
        <v>45835</v>
      </c>
      <c r="B8105" t="s">
        <v>1248</v>
      </c>
      <c r="C8105">
        <v>3.6863164901733398</v>
      </c>
      <c r="D8105">
        <v>2.6809654951744921E-3</v>
      </c>
      <c r="E8105">
        <v>2.6773781175080651E-3</v>
      </c>
    </row>
    <row r="8106" spans="1:5" x14ac:dyDescent="0.25">
      <c r="A8106" s="6">
        <v>45838</v>
      </c>
      <c r="B8106" t="s">
        <v>1248</v>
      </c>
      <c r="C8106">
        <v>3.6961729526519775</v>
      </c>
      <c r="D8106">
        <v>2.6737971373083091E-3</v>
      </c>
      <c r="E8106">
        <v>2.6702289008210351E-3</v>
      </c>
    </row>
    <row r="8107" spans="1:5" x14ac:dyDescent="0.25">
      <c r="A8107" s="6">
        <v>45839</v>
      </c>
      <c r="B8107" t="s">
        <v>1248</v>
      </c>
      <c r="C8107">
        <v>3.7000000476837158</v>
      </c>
      <c r="D8107">
        <v>1.0354209829364081E-3</v>
      </c>
      <c r="E8107">
        <v>1.0348853043671215E-3</v>
      </c>
    </row>
    <row r="8108" spans="1:5" x14ac:dyDescent="0.25">
      <c r="A8108" s="6">
        <v>45840</v>
      </c>
      <c r="B8108" t="s">
        <v>1248</v>
      </c>
      <c r="C8108">
        <v>3.7000000476837158</v>
      </c>
      <c r="D8108">
        <v>0</v>
      </c>
      <c r="E8108">
        <v>0</v>
      </c>
    </row>
    <row r="8109" spans="1:5" x14ac:dyDescent="0.25">
      <c r="A8109" s="6">
        <v>45841</v>
      </c>
      <c r="B8109" t="s">
        <v>1248</v>
      </c>
      <c r="C8109">
        <v>3.7100000381469727</v>
      </c>
      <c r="D8109">
        <v>2.7027000903734333E-3</v>
      </c>
      <c r="E8109">
        <v>2.6990543638770567E-3</v>
      </c>
    </row>
    <row r="8110" spans="1:5" x14ac:dyDescent="0.25">
      <c r="A8110" s="6">
        <v>45842</v>
      </c>
      <c r="B8110" t="s">
        <v>1248</v>
      </c>
      <c r="C8110">
        <v>3.7100000381469727</v>
      </c>
      <c r="D8110">
        <v>0</v>
      </c>
      <c r="E8110">
        <v>0</v>
      </c>
    </row>
    <row r="8111" spans="1:5" x14ac:dyDescent="0.25">
      <c r="A8111" s="6">
        <v>45845</v>
      </c>
      <c r="B8111" t="s">
        <v>1248</v>
      </c>
      <c r="C8111">
        <v>3.690000057220459</v>
      </c>
      <c r="D8111">
        <v>-5.3908303829838244E-3</v>
      </c>
      <c r="E8111">
        <v>-5.4054133422114861E-3</v>
      </c>
    </row>
    <row r="8112" spans="1:5" x14ac:dyDescent="0.25">
      <c r="A8112" s="6">
        <v>45846</v>
      </c>
      <c r="B8112" t="s">
        <v>1248</v>
      </c>
      <c r="C8112">
        <v>3.7000000476837158</v>
      </c>
      <c r="D8112">
        <v>2.7100244737636725E-3</v>
      </c>
      <c r="E8112">
        <v>2.7063589783342767E-3</v>
      </c>
    </row>
    <row r="8113" spans="1:5" x14ac:dyDescent="0.25">
      <c r="A8113" s="6">
        <v>45847</v>
      </c>
      <c r="B8113" t="s">
        <v>1248</v>
      </c>
      <c r="C8113">
        <v>3.6400001049041748</v>
      </c>
      <c r="D8113">
        <v>-1.6216200542241155E-2</v>
      </c>
      <c r="E8113">
        <v>-1.6349122069192309E-2</v>
      </c>
    </row>
    <row r="8114" spans="1:5" x14ac:dyDescent="0.25">
      <c r="A8114" s="6">
        <v>45848</v>
      </c>
      <c r="B8114" t="s">
        <v>1248</v>
      </c>
      <c r="C8114">
        <v>3.7000000476837158</v>
      </c>
      <c r="D8114">
        <v>1.6483500288558606E-2</v>
      </c>
      <c r="E8114">
        <v>1.6349122069192402E-2</v>
      </c>
    </row>
    <row r="8115" spans="1:5" x14ac:dyDescent="0.25">
      <c r="A8115" s="6">
        <v>45849</v>
      </c>
      <c r="B8115" t="s">
        <v>1248</v>
      </c>
      <c r="C8115">
        <v>3.6800000667572021</v>
      </c>
      <c r="D8115">
        <v>-5.4054001807470886E-3</v>
      </c>
      <c r="E8115">
        <v>-5.4200622162860149E-3</v>
      </c>
    </row>
    <row r="8116" spans="1:5" x14ac:dyDescent="0.25">
      <c r="A8116" s="6">
        <v>45852</v>
      </c>
      <c r="B8116" t="s">
        <v>1248</v>
      </c>
      <c r="C8116">
        <v>3.7000000476837158</v>
      </c>
      <c r="D8116">
        <v>5.4347773270932986E-3</v>
      </c>
      <c r="E8116">
        <v>5.4200622162860349E-3</v>
      </c>
    </row>
    <row r="8117" spans="1:5" x14ac:dyDescent="0.25">
      <c r="A8117" s="6">
        <v>45853</v>
      </c>
      <c r="B8117" t="s">
        <v>1248</v>
      </c>
      <c r="C8117">
        <v>3.7300000190734863</v>
      </c>
      <c r="D8117">
        <v>8.1081002711205219E-3</v>
      </c>
      <c r="E8117">
        <v>8.0754062315898691E-3</v>
      </c>
    </row>
    <row r="8118" spans="1:5" x14ac:dyDescent="0.25">
      <c r="A8118" s="6">
        <v>45854</v>
      </c>
      <c r="B8118" t="s">
        <v>1248</v>
      </c>
      <c r="C8118">
        <v>3.7100000381469727</v>
      </c>
      <c r="D8118">
        <v>-5.361925153952618E-3</v>
      </c>
      <c r="E8118">
        <v>-5.3763518677128318E-3</v>
      </c>
    </row>
    <row r="8119" spans="1:5" x14ac:dyDescent="0.25">
      <c r="A8119" s="6">
        <v>45855</v>
      </c>
      <c r="B8119" t="s">
        <v>1248</v>
      </c>
      <c r="C8119">
        <v>3.690000057220459</v>
      </c>
      <c r="D8119">
        <v>-5.3908303829838244E-3</v>
      </c>
      <c r="E8119">
        <v>-5.4054133422114861E-3</v>
      </c>
    </row>
    <row r="8120" spans="1:5" x14ac:dyDescent="0.25">
      <c r="A8120" s="6">
        <v>45856</v>
      </c>
      <c r="B8120" t="s">
        <v>1248</v>
      </c>
      <c r="C8120">
        <v>3.7400000095367432</v>
      </c>
      <c r="D8120">
        <v>1.3550122368818363E-2</v>
      </c>
      <c r="E8120">
        <v>1.3459140417036684E-2</v>
      </c>
    </row>
    <row r="8121" spans="1:5" x14ac:dyDescent="0.25">
      <c r="A8121" s="6">
        <v>45859</v>
      </c>
      <c r="B8121" t="s">
        <v>1248</v>
      </c>
      <c r="C8121">
        <v>3.7000000476837158</v>
      </c>
      <c r="D8121">
        <v>-1.0695176938778084E-2</v>
      </c>
      <c r="E8121">
        <v>-1.0752781438702409E-2</v>
      </c>
    </row>
    <row r="8122" spans="1:5" x14ac:dyDescent="0.25">
      <c r="A8122" s="6">
        <v>45860</v>
      </c>
      <c r="B8122" t="s">
        <v>1248</v>
      </c>
      <c r="C8122">
        <v>3.7599999904632568</v>
      </c>
      <c r="D8122">
        <v>1.6216200542241266E-2</v>
      </c>
      <c r="E8122">
        <v>1.6086122327765937E-2</v>
      </c>
    </row>
    <row r="8123" spans="1:5" x14ac:dyDescent="0.25">
      <c r="A8123" s="6">
        <v>45861</v>
      </c>
      <c r="B8123" t="s">
        <v>1248</v>
      </c>
      <c r="C8123">
        <v>3.7699999809265137</v>
      </c>
      <c r="D8123">
        <v>2.6595719384630012E-3</v>
      </c>
      <c r="E8123">
        <v>2.6560415352040127E-3</v>
      </c>
    </row>
    <row r="8124" spans="1:5" x14ac:dyDescent="0.25">
      <c r="A8124" s="6">
        <v>45862</v>
      </c>
      <c r="B8124" t="s">
        <v>1248</v>
      </c>
      <c r="C8124">
        <v>3.75</v>
      </c>
      <c r="D8124">
        <v>-5.3050347553578181E-3</v>
      </c>
      <c r="E8124">
        <v>-5.3191564183196873E-3</v>
      </c>
    </row>
    <row r="8125" spans="1:5" x14ac:dyDescent="0.25">
      <c r="A8125" s="6">
        <v>45863</v>
      </c>
      <c r="B8125" t="s">
        <v>1248</v>
      </c>
      <c r="C8125">
        <v>3.7200000286102295</v>
      </c>
      <c r="D8125">
        <v>-7.9999923706054465E-3</v>
      </c>
      <c r="E8125">
        <v>-8.0321640063423603E-3</v>
      </c>
    </row>
    <row r="8126" spans="1:5" x14ac:dyDescent="0.25">
      <c r="A8126" s="6">
        <v>45866</v>
      </c>
      <c r="B8126" t="s">
        <v>1248</v>
      </c>
      <c r="C8126">
        <v>3.7100000381469727</v>
      </c>
      <c r="D8126">
        <v>-2.688169458695655E-3</v>
      </c>
      <c r="E8126">
        <v>-2.6917890744305138E-3</v>
      </c>
    </row>
    <row r="8127" spans="1:5" x14ac:dyDescent="0.25">
      <c r="A8127" s="6">
        <v>45867</v>
      </c>
      <c r="B8127" t="s">
        <v>1248</v>
      </c>
      <c r="C8127">
        <v>3.690000057220459</v>
      </c>
      <c r="D8127">
        <v>-5.3908303829838244E-3</v>
      </c>
      <c r="E8127">
        <v>-5.4054133422114861E-3</v>
      </c>
    </row>
    <row r="8128" spans="1:5" x14ac:dyDescent="0.25">
      <c r="A8128" s="6">
        <v>45868</v>
      </c>
      <c r="B8128" t="s">
        <v>1248</v>
      </c>
      <c r="C8128">
        <v>3.7400000095367432</v>
      </c>
      <c r="D8128">
        <v>1.3550122368818363E-2</v>
      </c>
      <c r="E8128">
        <v>1.3459140417036684E-2</v>
      </c>
    </row>
    <row r="8129" spans="1:5" x14ac:dyDescent="0.25">
      <c r="A8129" s="6">
        <v>45869</v>
      </c>
      <c r="B8129" t="s">
        <v>1248</v>
      </c>
      <c r="C8129">
        <v>3.690000057220459</v>
      </c>
      <c r="D8129">
        <v>-1.3368971173472688E-2</v>
      </c>
      <c r="E8129">
        <v>-1.3459140417036769E-2</v>
      </c>
    </row>
    <row r="8130" spans="1:5" x14ac:dyDescent="0.25">
      <c r="A8130" s="6">
        <v>45870</v>
      </c>
      <c r="B8130" t="s">
        <v>1248</v>
      </c>
      <c r="C8130">
        <v>3.6700000762939453</v>
      </c>
      <c r="D8130">
        <v>-5.420048947527345E-3</v>
      </c>
      <c r="E8130">
        <v>-5.4347907043154854E-3</v>
      </c>
    </row>
    <row r="8131" spans="1:5" x14ac:dyDescent="0.25">
      <c r="A8131" s="6">
        <v>45873</v>
      </c>
      <c r="B8131" t="s">
        <v>1248</v>
      </c>
      <c r="C8131">
        <v>3.7200000286102295</v>
      </c>
      <c r="D8131">
        <v>1.3623964925574494E-2</v>
      </c>
      <c r="E8131">
        <v>1.3531993120957488E-2</v>
      </c>
    </row>
    <row r="8132" spans="1:5" x14ac:dyDescent="0.25">
      <c r="A8132" s="6">
        <v>45874</v>
      </c>
      <c r="B8132" t="s">
        <v>1248</v>
      </c>
      <c r="C8132">
        <v>3.7799999713897705</v>
      </c>
      <c r="D8132">
        <v>1.6129016752173708E-2</v>
      </c>
      <c r="E8132">
        <v>1.6000326086675461E-2</v>
      </c>
    </row>
    <row r="8133" spans="1:5" x14ac:dyDescent="0.25">
      <c r="A8133" s="6">
        <v>45875</v>
      </c>
      <c r="B8133" t="s">
        <v>1248</v>
      </c>
      <c r="C8133">
        <v>3.8399999141693115</v>
      </c>
      <c r="D8133">
        <v>1.5873000855468611E-2</v>
      </c>
      <c r="E8133">
        <v>1.5748342185240974E-2</v>
      </c>
    </row>
    <row r="8134" spans="1:5" x14ac:dyDescent="0.25">
      <c r="A8134" s="6">
        <v>45876</v>
      </c>
      <c r="B8134" t="s">
        <v>1248</v>
      </c>
      <c r="C8134">
        <v>3.8599998950958252</v>
      </c>
      <c r="D8134">
        <v>5.2083284826949239E-3</v>
      </c>
      <c r="E8134">
        <v>5.1948120515984244E-3</v>
      </c>
    </row>
    <row r="8135" spans="1:5" x14ac:dyDescent="0.25">
      <c r="A8135" s="6">
        <v>45877</v>
      </c>
      <c r="B8135" t="s">
        <v>1248</v>
      </c>
      <c r="C8135">
        <v>3.8900001049041748</v>
      </c>
      <c r="D8135">
        <v>7.7720752911070168E-3</v>
      </c>
      <c r="E8135">
        <v>7.7420282985170719E-3</v>
      </c>
    </row>
    <row r="8136" spans="1:5" x14ac:dyDescent="0.25">
      <c r="A8136" s="6">
        <v>45880</v>
      </c>
      <c r="B8136" t="s">
        <v>1248</v>
      </c>
      <c r="C8136">
        <v>3.8900001049041748</v>
      </c>
      <c r="D8136">
        <v>0</v>
      </c>
      <c r="E8136">
        <v>0</v>
      </c>
    </row>
    <row r="8137" spans="1:5" x14ac:dyDescent="0.25">
      <c r="A8137" s="6">
        <v>45881</v>
      </c>
      <c r="B8137" t="s">
        <v>1248</v>
      </c>
      <c r="C8137">
        <v>3.880000114440918</v>
      </c>
      <c r="D8137">
        <v>-2.57069156647316E-3</v>
      </c>
      <c r="E8137">
        <v>-2.5740014677451727E-3</v>
      </c>
    </row>
    <row r="8138" spans="1:5" x14ac:dyDescent="0.25">
      <c r="A8138" s="6">
        <v>45882</v>
      </c>
      <c r="B8138" t="s">
        <v>1248</v>
      </c>
      <c r="C8138">
        <v>3.8900001049041748</v>
      </c>
      <c r="D8138">
        <v>2.5773170536871337E-3</v>
      </c>
      <c r="E8138">
        <v>2.5740014677451055E-3</v>
      </c>
    </row>
    <row r="8139" spans="1:5" x14ac:dyDescent="0.25">
      <c r="A8139" s="6">
        <v>45883</v>
      </c>
      <c r="B8139" t="s">
        <v>1248</v>
      </c>
      <c r="C8139">
        <v>3.9300000667572021</v>
      </c>
      <c r="D8139">
        <v>1.028276626589264E-2</v>
      </c>
      <c r="E8139">
        <v>1.0230258269726438E-2</v>
      </c>
    </row>
    <row r="8140" spans="1:5" x14ac:dyDescent="0.25">
      <c r="A8140" s="6">
        <v>45884</v>
      </c>
      <c r="B8140" t="s">
        <v>1248</v>
      </c>
      <c r="C8140">
        <v>3.9300000667572021</v>
      </c>
      <c r="D8140">
        <v>0</v>
      </c>
      <c r="E8140">
        <v>0</v>
      </c>
    </row>
    <row r="8141" spans="1:5" x14ac:dyDescent="0.25">
      <c r="A8141" s="6">
        <v>45887</v>
      </c>
      <c r="B8141" t="s">
        <v>1248</v>
      </c>
      <c r="C8141">
        <v>3.940000057220459</v>
      </c>
      <c r="D8141">
        <v>2.54452679221151E-3</v>
      </c>
      <c r="E8141">
        <v>2.541294965066292E-3</v>
      </c>
    </row>
    <row r="8142" spans="1:5" x14ac:dyDescent="0.25">
      <c r="A8142" s="6">
        <v>45888</v>
      </c>
      <c r="B8142" t="s">
        <v>1248</v>
      </c>
      <c r="C8142">
        <v>3.9500000476837158</v>
      </c>
      <c r="D8142">
        <v>2.538068608636479E-3</v>
      </c>
      <c r="E8142">
        <v>2.5348531520558285E-3</v>
      </c>
    </row>
    <row r="8143" spans="1:5" x14ac:dyDescent="0.25">
      <c r="A8143" s="6">
        <v>45889</v>
      </c>
      <c r="B8143" t="s">
        <v>1248</v>
      </c>
      <c r="C8143">
        <v>3.9600000381469727</v>
      </c>
      <c r="D8143">
        <v>2.5316431246933391E-3</v>
      </c>
      <c r="E8143">
        <v>2.5284439146058177E-3</v>
      </c>
    </row>
    <row r="8144" spans="1:5" x14ac:dyDescent="0.25">
      <c r="A8144" s="6">
        <v>45890</v>
      </c>
      <c r="B8144" t="s">
        <v>1248</v>
      </c>
      <c r="C8144">
        <v>4.0500001907348633</v>
      </c>
      <c r="D8144">
        <v>2.2727311040634524E-2</v>
      </c>
      <c r="E8144">
        <v>2.2472893314011651E-2</v>
      </c>
    </row>
    <row r="8145" spans="1:5" x14ac:dyDescent="0.25">
      <c r="A8145" s="6">
        <v>45891</v>
      </c>
      <c r="B8145" t="s">
        <v>1248</v>
      </c>
      <c r="C8145">
        <v>4.0100002288818359</v>
      </c>
      <c r="D8145">
        <v>-9.8765333257353483E-3</v>
      </c>
      <c r="E8145">
        <v>-9.9256298172338848E-3</v>
      </c>
    </row>
    <row r="8146" spans="1:5" x14ac:dyDescent="0.25">
      <c r="A8146" s="6">
        <v>45894</v>
      </c>
      <c r="B8146" t="s">
        <v>1248</v>
      </c>
      <c r="C8146">
        <v>4.0799999237060547</v>
      </c>
      <c r="D8146">
        <v>1.7456282002192847E-2</v>
      </c>
      <c r="E8146">
        <v>1.7305671320333102E-2</v>
      </c>
    </row>
    <row r="8147" spans="1:5" x14ac:dyDescent="0.25">
      <c r="A8147" s="6">
        <v>45895</v>
      </c>
      <c r="B8147" t="s">
        <v>1248</v>
      </c>
      <c r="C8147">
        <v>4.1100001335144043</v>
      </c>
      <c r="D8147">
        <v>7.3529927375830528E-3</v>
      </c>
      <c r="E8147">
        <v>7.3260912768255762E-3</v>
      </c>
    </row>
    <row r="8148" spans="1:5" x14ac:dyDescent="0.25">
      <c r="A8148" s="6">
        <v>45896</v>
      </c>
      <c r="B8148" t="s">
        <v>1248</v>
      </c>
      <c r="C8148">
        <v>4.130000114440918</v>
      </c>
      <c r="D8148">
        <v>4.8661752498320165E-3</v>
      </c>
      <c r="E8148">
        <v>4.8543736892072385E-3</v>
      </c>
    </row>
    <row r="8149" spans="1:5" x14ac:dyDescent="0.25">
      <c r="A8149" s="6">
        <v>45897</v>
      </c>
      <c r="B8149" t="s">
        <v>1248</v>
      </c>
      <c r="C8149">
        <v>4.1399998664855957</v>
      </c>
      <c r="D8149">
        <v>2.4212474013529661E-3</v>
      </c>
      <c r="E8149">
        <v>2.4183209047599625E-3</v>
      </c>
    </row>
    <row r="8150" spans="1:5" x14ac:dyDescent="0.25">
      <c r="A8150" s="6">
        <v>45898</v>
      </c>
      <c r="B8150" t="s">
        <v>1248</v>
      </c>
      <c r="C8150">
        <v>4.1999998092651367</v>
      </c>
      <c r="D8150">
        <v>1.4492740269210325E-2</v>
      </c>
      <c r="E8150">
        <v>1.4388724288892554E-2</v>
      </c>
    </row>
    <row r="8151" spans="1:5" x14ac:dyDescent="0.25">
      <c r="A8151" s="6">
        <v>45901</v>
      </c>
      <c r="B8151" t="s">
        <v>1248</v>
      </c>
      <c r="C8151">
        <v>4.2699999809265137</v>
      </c>
      <c r="D8151">
        <v>1.6666708295309363E-2</v>
      </c>
      <c r="E8151">
        <v>1.6529342897415655E-2</v>
      </c>
    </row>
    <row r="8152" spans="1:5" x14ac:dyDescent="0.25">
      <c r="A8152" s="6">
        <v>45902</v>
      </c>
      <c r="B8152" t="s">
        <v>1248</v>
      </c>
      <c r="C8152">
        <v>4.2699999809265137</v>
      </c>
      <c r="D8152">
        <v>0</v>
      </c>
      <c r="E8152">
        <v>0</v>
      </c>
    </row>
    <row r="8153" spans="1:5" x14ac:dyDescent="0.25">
      <c r="A8153" s="6">
        <v>45903</v>
      </c>
      <c r="B8153" t="s">
        <v>1248</v>
      </c>
      <c r="C8153">
        <v>4.2100000381469727</v>
      </c>
      <c r="D8153">
        <v>-1.405150891043383E-2</v>
      </c>
      <c r="E8153">
        <v>-1.4151166018345948E-2</v>
      </c>
    </row>
    <row r="8154" spans="1:5" x14ac:dyDescent="0.25">
      <c r="A8154" s="6">
        <v>45904</v>
      </c>
      <c r="B8154" t="s">
        <v>1248</v>
      </c>
      <c r="C8154">
        <v>4.2199997901916504</v>
      </c>
      <c r="D8154">
        <v>2.3752379938406509E-3</v>
      </c>
      <c r="E8154">
        <v>2.3724215749720582E-3</v>
      </c>
    </row>
    <row r="8155" spans="1:5" x14ac:dyDescent="0.25">
      <c r="A8155" s="6">
        <v>45905</v>
      </c>
      <c r="B8155" t="s">
        <v>1248</v>
      </c>
      <c r="C8155">
        <v>4.2800002098083496</v>
      </c>
      <c r="D8155">
        <v>1.4218109620800279E-2</v>
      </c>
      <c r="E8155">
        <v>1.4117980284045808E-2</v>
      </c>
    </row>
    <row r="8156" spans="1:5" x14ac:dyDescent="0.25">
      <c r="A8156" s="6">
        <v>45908</v>
      </c>
      <c r="B8156" t="s">
        <v>1248</v>
      </c>
      <c r="C8156">
        <v>4.2600002288818359</v>
      </c>
      <c r="D8156">
        <v>-4.6728925107714092E-3</v>
      </c>
      <c r="E8156">
        <v>-4.6838446049385007E-3</v>
      </c>
    </row>
    <row r="8157" spans="1:5" x14ac:dyDescent="0.25">
      <c r="A8157" s="6">
        <v>45909</v>
      </c>
      <c r="B8157" t="s">
        <v>1248</v>
      </c>
      <c r="C8157">
        <v>4.2699999809265137</v>
      </c>
      <c r="D8157">
        <v>2.3473595087817323E-3</v>
      </c>
      <c r="E8157">
        <v>2.3446087642665318E-3</v>
      </c>
    </row>
    <row r="8158" spans="1:5" x14ac:dyDescent="0.25">
      <c r="A8158" s="6">
        <v>45910</v>
      </c>
      <c r="B8158" t="s">
        <v>1248</v>
      </c>
      <c r="C8158">
        <v>4.2699999809265137</v>
      </c>
      <c r="D8158">
        <v>0</v>
      </c>
      <c r="E8158">
        <v>0</v>
      </c>
    </row>
    <row r="8159" spans="1:5" x14ac:dyDescent="0.25">
      <c r="A8159" s="6">
        <v>45911</v>
      </c>
      <c r="B8159" t="s">
        <v>1248</v>
      </c>
      <c r="C8159">
        <v>4.3000001907348633</v>
      </c>
      <c r="D8159">
        <v>7.025810290949952E-3</v>
      </c>
      <c r="E8159">
        <v>7.0012442827861515E-3</v>
      </c>
    </row>
    <row r="8160" spans="1:5" x14ac:dyDescent="0.25">
      <c r="A8160" s="6">
        <v>45912</v>
      </c>
      <c r="B8160" t="s">
        <v>1248</v>
      </c>
      <c r="C8160">
        <v>4.3499999046325684</v>
      </c>
      <c r="D8160">
        <v>1.1627839925551386E-2</v>
      </c>
      <c r="E8160">
        <v>1.1560756120584355E-2</v>
      </c>
    </row>
    <row r="8161" spans="1:5" x14ac:dyDescent="0.25">
      <c r="A8161" s="6">
        <v>45915</v>
      </c>
      <c r="B8161" t="s">
        <v>1248</v>
      </c>
      <c r="C8161">
        <v>4.309999942779541</v>
      </c>
      <c r="D8161">
        <v>-9.1953937310271794E-3</v>
      </c>
      <c r="E8161">
        <v>-9.2379323375971854E-3</v>
      </c>
    </row>
    <row r="8162" spans="1:5" x14ac:dyDescent="0.25">
      <c r="A8162" s="6">
        <v>45916</v>
      </c>
      <c r="B8162" t="s">
        <v>1248</v>
      </c>
      <c r="C8162">
        <v>4.3550000190734863</v>
      </c>
      <c r="D8162">
        <v>1.0440853107047676E-2</v>
      </c>
      <c r="E8162">
        <v>1.0386723844693696E-2</v>
      </c>
    </row>
    <row r="8163" spans="1:5" x14ac:dyDescent="0.25">
      <c r="A8163" s="6">
        <v>45917</v>
      </c>
      <c r="B8163" t="s">
        <v>1248</v>
      </c>
      <c r="C8163">
        <v>4.309999942779541</v>
      </c>
      <c r="D8163">
        <v>-1.0332968104904583E-2</v>
      </c>
      <c r="E8163">
        <v>-1.038672384469372E-2</v>
      </c>
    </row>
    <row r="8164" spans="1:5" x14ac:dyDescent="0.25">
      <c r="A8164" s="6">
        <v>45918</v>
      </c>
      <c r="B8164" t="s">
        <v>1248</v>
      </c>
      <c r="C8164">
        <v>4.2600002288818359</v>
      </c>
      <c r="D8164">
        <v>-1.1600861847218535E-2</v>
      </c>
      <c r="E8164">
        <v>-1.1668676830039679E-2</v>
      </c>
    </row>
    <row r="8165" spans="1:5" x14ac:dyDescent="0.25">
      <c r="A8165" s="6">
        <v>45919</v>
      </c>
      <c r="B8165" t="s">
        <v>1248</v>
      </c>
      <c r="C8165">
        <v>4.320000171661377</v>
      </c>
      <c r="D8165">
        <v>1.408449285348734E-2</v>
      </c>
      <c r="E8165">
        <v>1.3986227983039808E-2</v>
      </c>
    </row>
    <row r="8166" spans="1:5" x14ac:dyDescent="0.25">
      <c r="A8166" s="6">
        <v>45922</v>
      </c>
      <c r="B8166" t="s">
        <v>1248</v>
      </c>
      <c r="C8166">
        <v>4.3850002288818359</v>
      </c>
      <c r="D8166">
        <v>1.5046308943886366E-2</v>
      </c>
      <c r="E8166">
        <v>1.4934236028238882E-2</v>
      </c>
    </row>
    <row r="8167" spans="1:5" x14ac:dyDescent="0.25">
      <c r="A8167" s="6">
        <v>45923</v>
      </c>
      <c r="B8167" t="s">
        <v>1248</v>
      </c>
      <c r="C8167">
        <v>4.4000000953674316</v>
      </c>
      <c r="D8167">
        <v>3.4207219390318677E-3</v>
      </c>
      <c r="E8167">
        <v>3.4148845779447276E-3</v>
      </c>
    </row>
    <row r="8168" spans="1:5" x14ac:dyDescent="0.25">
      <c r="A8168" s="6">
        <v>45924</v>
      </c>
      <c r="B8168" t="s">
        <v>1248</v>
      </c>
      <c r="C8168">
        <v>4.3899998664855957</v>
      </c>
      <c r="D8168">
        <v>-2.2727792420651483E-3</v>
      </c>
      <c r="E8168">
        <v>-2.2753659248559086E-3</v>
      </c>
    </row>
    <row r="8169" spans="1:5" x14ac:dyDescent="0.25">
      <c r="A8169" s="6">
        <v>45925</v>
      </c>
      <c r="B8169" t="s">
        <v>1248</v>
      </c>
      <c r="C8169">
        <v>4.3499999046325684</v>
      </c>
      <c r="D8169">
        <v>-9.1116088996716638E-3</v>
      </c>
      <c r="E8169">
        <v>-9.1533734967306508E-3</v>
      </c>
    </row>
    <row r="8170" spans="1:5" x14ac:dyDescent="0.25">
      <c r="A8170" s="6">
        <v>45926</v>
      </c>
      <c r="B8170" t="s">
        <v>1248</v>
      </c>
      <c r="C8170">
        <v>4.3499999046325684</v>
      </c>
      <c r="D8170">
        <v>0</v>
      </c>
      <c r="E8170">
        <v>0</v>
      </c>
    </row>
    <row r="8171" spans="1:5" x14ac:dyDescent="0.25">
      <c r="A8171" s="6">
        <v>45929</v>
      </c>
      <c r="B8171" t="s">
        <v>1248</v>
      </c>
      <c r="C8171">
        <v>4.4000000953674316</v>
      </c>
      <c r="D8171">
        <v>1.1494296972653917E-2</v>
      </c>
      <c r="E8171">
        <v>1.1428739421586471E-2</v>
      </c>
    </row>
    <row r="8172" spans="1:5" x14ac:dyDescent="0.25">
      <c r="A8172" s="6">
        <v>45930</v>
      </c>
      <c r="B8172" t="s">
        <v>1248</v>
      </c>
      <c r="C8172">
        <v>4.429999828338623</v>
      </c>
      <c r="D8172">
        <v>6.81812098203749E-3</v>
      </c>
      <c r="E8172">
        <v>6.7949827086655557E-3</v>
      </c>
    </row>
    <row r="8173" spans="1:5" x14ac:dyDescent="0.25">
      <c r="A8173" s="6">
        <v>45931</v>
      </c>
      <c r="B8173" t="s">
        <v>1248</v>
      </c>
      <c r="C8173">
        <v>4.429999828338623</v>
      </c>
      <c r="D8173">
        <v>0</v>
      </c>
      <c r="E8173">
        <v>0</v>
      </c>
    </row>
    <row r="8174" spans="1:5" x14ac:dyDescent="0.25">
      <c r="A8174" s="6">
        <v>45932</v>
      </c>
      <c r="B8174" t="s">
        <v>1248</v>
      </c>
      <c r="C8174">
        <v>4.5300002098083496</v>
      </c>
      <c r="D8174">
        <v>2.2573450416414564E-2</v>
      </c>
      <c r="E8174">
        <v>2.2322440502953598E-2</v>
      </c>
    </row>
    <row r="8175" spans="1:5" x14ac:dyDescent="0.25">
      <c r="A8175" s="6">
        <v>45933</v>
      </c>
      <c r="B8175" t="s">
        <v>1248</v>
      </c>
      <c r="C8175">
        <v>4.5100002288818359</v>
      </c>
      <c r="D8175">
        <v>-4.4150066225625562E-3</v>
      </c>
      <c r="E8175">
        <v>-4.4247815458120857E-3</v>
      </c>
    </row>
    <row r="8176" spans="1:5" x14ac:dyDescent="0.25">
      <c r="A8176" s="6">
        <v>45936</v>
      </c>
      <c r="B8176" t="s">
        <v>1248</v>
      </c>
      <c r="C8176">
        <v>4.559999942779541</v>
      </c>
      <c r="D8176">
        <v>1.1086410501158994E-2</v>
      </c>
      <c r="E8176">
        <v>1.1025406713509909E-2</v>
      </c>
    </row>
    <row r="8177" spans="1:5" x14ac:dyDescent="0.25">
      <c r="A8177" s="6">
        <v>45937</v>
      </c>
      <c r="B8177" t="s">
        <v>1248</v>
      </c>
      <c r="C8177">
        <v>4.5500001907348633</v>
      </c>
      <c r="D8177">
        <v>-2.1929281074908324E-3</v>
      </c>
      <c r="E8177">
        <v>-2.1953360953400475E-3</v>
      </c>
    </row>
    <row r="8178" spans="1:5" x14ac:dyDescent="0.25">
      <c r="A8178" s="6">
        <v>45938</v>
      </c>
      <c r="B8178" t="s">
        <v>1248</v>
      </c>
      <c r="C8178">
        <v>4.5399999618530273</v>
      </c>
      <c r="D8178">
        <v>-2.1978524093689833E-3</v>
      </c>
      <c r="E8178">
        <v>-2.2002712317686478E-3</v>
      </c>
    </row>
    <row r="8179" spans="1:5" x14ac:dyDescent="0.25">
      <c r="A8179" s="6">
        <v>45939</v>
      </c>
      <c r="B8179" t="s">
        <v>1248</v>
      </c>
      <c r="C8179">
        <v>4.5500001907348633</v>
      </c>
      <c r="D8179">
        <v>2.2026936048153978E-3</v>
      </c>
      <c r="E8179">
        <v>2.2002712317686171E-3</v>
      </c>
    </row>
    <row r="8180" spans="1:5" x14ac:dyDescent="0.25">
      <c r="A8180" s="6">
        <v>45940</v>
      </c>
      <c r="B8180" t="s">
        <v>1248</v>
      </c>
      <c r="C8180">
        <v>4.5100002288818359</v>
      </c>
      <c r="D8180">
        <v>-8.791200038733793E-3</v>
      </c>
      <c r="E8180">
        <v>-8.8300706181698354E-3</v>
      </c>
    </row>
    <row r="8181" spans="1:5" x14ac:dyDescent="0.25">
      <c r="A8181" s="6">
        <v>45943</v>
      </c>
      <c r="B8181" t="s">
        <v>1248</v>
      </c>
      <c r="C8181">
        <v>4.5399999618530273</v>
      </c>
      <c r="D8181">
        <v>6.6518251549245733E-3</v>
      </c>
      <c r="E8181">
        <v>6.6297993864013289E-3</v>
      </c>
    </row>
    <row r="8182" spans="1:5" x14ac:dyDescent="0.25">
      <c r="A8182" s="6">
        <v>45944</v>
      </c>
      <c r="B8182" t="s">
        <v>1248</v>
      </c>
      <c r="C8182">
        <v>4.559999942779541</v>
      </c>
      <c r="D8182">
        <v>4.4052821794189345E-3</v>
      </c>
      <c r="E8182">
        <v>4.3956073271086927E-3</v>
      </c>
    </row>
    <row r="8183" spans="1:5" x14ac:dyDescent="0.25">
      <c r="A8183" s="6">
        <v>45945</v>
      </c>
      <c r="B8183" t="s">
        <v>1248</v>
      </c>
      <c r="C8183">
        <v>4.559999942779541</v>
      </c>
      <c r="D8183">
        <v>0</v>
      </c>
      <c r="E8183">
        <v>0</v>
      </c>
    </row>
    <row r="8184" spans="1:5" x14ac:dyDescent="0.25">
      <c r="A8184" s="6">
        <v>45946</v>
      </c>
      <c r="B8184" t="s">
        <v>1248</v>
      </c>
      <c r="C8184">
        <v>4.619999885559082</v>
      </c>
      <c r="D8184">
        <v>1.3157882353605599E-2</v>
      </c>
      <c r="E8184">
        <v>1.3072069344937442E-2</v>
      </c>
    </row>
    <row r="8185" spans="1:5" x14ac:dyDescent="0.25">
      <c r="A8185" s="6">
        <v>45947</v>
      </c>
      <c r="B8185" t="s">
        <v>1248</v>
      </c>
      <c r="C8185">
        <v>4.6500000953674316</v>
      </c>
      <c r="D8185">
        <v>6.4935520674194169E-3</v>
      </c>
      <c r="E8185">
        <v>6.4725597855041159E-3</v>
      </c>
    </row>
    <row r="8186" spans="1:5" x14ac:dyDescent="0.25">
      <c r="A8186" s="6">
        <v>45950</v>
      </c>
      <c r="B8186" t="s">
        <v>1248</v>
      </c>
      <c r="C8186">
        <v>4.6999998092651367</v>
      </c>
      <c r="D8186">
        <v>1.0752626424140876E-2</v>
      </c>
      <c r="E8186">
        <v>1.0695228025736534E-2</v>
      </c>
    </row>
    <row r="8187" spans="1:5" x14ac:dyDescent="0.25">
      <c r="A8187" s="6">
        <v>45951</v>
      </c>
      <c r="B8187" t="s">
        <v>1248</v>
      </c>
      <c r="C8187">
        <v>4.6500000953674316</v>
      </c>
      <c r="D8187">
        <v>-1.063823743123149E-2</v>
      </c>
      <c r="E8187">
        <v>-1.0695228025736492E-2</v>
      </c>
    </row>
    <row r="8188" spans="1:5" x14ac:dyDescent="0.25">
      <c r="A8188" s="6">
        <v>45952</v>
      </c>
      <c r="B8188" t="s">
        <v>1248</v>
      </c>
      <c r="C8188">
        <v>4.5</v>
      </c>
      <c r="D8188">
        <v>-3.225808436366906E-2</v>
      </c>
      <c r="E8188">
        <v>-3.2789843332115778E-2</v>
      </c>
    </row>
    <row r="8189" spans="1:5" x14ac:dyDescent="0.25">
      <c r="A8189" s="6">
        <v>45953</v>
      </c>
      <c r="B8189" t="s">
        <v>1248</v>
      </c>
      <c r="C8189">
        <v>4.5100002288818359</v>
      </c>
      <c r="D8189">
        <v>2.2222730848524552E-3</v>
      </c>
      <c r="E8189">
        <v>2.2198074881644011E-3</v>
      </c>
    </row>
    <row r="8190" spans="1:5" x14ac:dyDescent="0.25">
      <c r="A8190" s="6">
        <v>45958</v>
      </c>
      <c r="B8190" t="s">
        <v>1248</v>
      </c>
      <c r="C8190">
        <v>4.5</v>
      </c>
      <c r="D8190">
        <v>-8.810564358837869E-3</v>
      </c>
      <c r="E8190">
        <v>-8.8496068745656728E-3</v>
      </c>
    </row>
    <row r="8191" spans="1:5" x14ac:dyDescent="0.25">
      <c r="A8191" s="6">
        <v>45959</v>
      </c>
      <c r="B8191" t="s">
        <v>1248</v>
      </c>
      <c r="C8191">
        <v>4.5500001907348633</v>
      </c>
      <c r="D8191">
        <v>1.1111153496636383E-2</v>
      </c>
      <c r="E8191">
        <v>1.1049878106334366E-2</v>
      </c>
    </row>
    <row r="8192" spans="1:5" x14ac:dyDescent="0.25">
      <c r="A8192" s="6">
        <v>45960</v>
      </c>
      <c r="B8192" t="s">
        <v>1248</v>
      </c>
      <c r="C8192">
        <v>4.5199999809265137</v>
      </c>
      <c r="D8192">
        <v>-6.5934524287358798E-3</v>
      </c>
      <c r="E8192">
        <v>-6.615285258266366E-3</v>
      </c>
    </row>
    <row r="8193" spans="1:5" x14ac:dyDescent="0.25">
      <c r="A8193" s="6">
        <v>45961</v>
      </c>
      <c r="B8193" t="s">
        <v>1248</v>
      </c>
      <c r="C8193">
        <v>4.5799999237060547</v>
      </c>
      <c r="D8193">
        <v>1.3274323679807187E-2</v>
      </c>
      <c r="E8193">
        <v>1.3186991843684803E-2</v>
      </c>
    </row>
    <row r="8194" spans="1:5" x14ac:dyDescent="0.25">
      <c r="A8194" s="6">
        <v>45964</v>
      </c>
      <c r="B8194" t="s">
        <v>1248</v>
      </c>
      <c r="C8194">
        <v>4.5799999237060547</v>
      </c>
      <c r="D8194">
        <v>0</v>
      </c>
      <c r="E8194">
        <v>0</v>
      </c>
    </row>
    <row r="8195" spans="1:5" x14ac:dyDescent="0.25">
      <c r="A8195" s="6">
        <v>45236</v>
      </c>
      <c r="B8195" t="s">
        <v>1146</v>
      </c>
      <c r="C8195">
        <v>52.30865478515625</v>
      </c>
      <c r="D8195">
        <v>1.5967229926650006E-3</v>
      </c>
      <c r="E8195">
        <v>1.5954495858457674E-3</v>
      </c>
    </row>
    <row r="8196" spans="1:5" x14ac:dyDescent="0.25">
      <c r="A8196" s="6">
        <v>45237</v>
      </c>
      <c r="B8196" t="s">
        <v>1146</v>
      </c>
      <c r="C8196">
        <v>52.354972839355469</v>
      </c>
      <c r="D8196">
        <v>8.854759196055273E-4</v>
      </c>
      <c r="E8196">
        <v>8.8508411707417258E-4</v>
      </c>
    </row>
    <row r="8197" spans="1:5" x14ac:dyDescent="0.25">
      <c r="A8197" s="6">
        <v>45238</v>
      </c>
      <c r="B8197" t="s">
        <v>1146</v>
      </c>
      <c r="C8197">
        <v>52.493938446044922</v>
      </c>
      <c r="D8197">
        <v>2.6542962235096557E-3</v>
      </c>
      <c r="E8197">
        <v>2.650779800333358E-3</v>
      </c>
    </row>
    <row r="8198" spans="1:5" x14ac:dyDescent="0.25">
      <c r="A8198" s="6">
        <v>45239</v>
      </c>
      <c r="B8198" t="s">
        <v>1146</v>
      </c>
      <c r="C8198">
        <v>52.669975280761719</v>
      </c>
      <c r="D8198">
        <v>3.3534697515167355E-3</v>
      </c>
      <c r="E8198">
        <v>3.3478594110686734E-3</v>
      </c>
    </row>
    <row r="8199" spans="1:5" x14ac:dyDescent="0.25">
      <c r="A8199" s="6">
        <v>45240</v>
      </c>
      <c r="B8199" t="s">
        <v>1146</v>
      </c>
      <c r="C8199">
        <v>52.642177581787109</v>
      </c>
      <c r="D8199">
        <v>-5.2777125537706304E-4</v>
      </c>
      <c r="E8199">
        <v>-5.2791057564771009E-4</v>
      </c>
    </row>
    <row r="8200" spans="1:5" x14ac:dyDescent="0.25">
      <c r="A8200" s="6">
        <v>45243</v>
      </c>
      <c r="B8200" t="s">
        <v>1146</v>
      </c>
      <c r="C8200">
        <v>52.642177581787109</v>
      </c>
      <c r="D8200">
        <v>0</v>
      </c>
      <c r="E8200">
        <v>0</v>
      </c>
    </row>
    <row r="8201" spans="1:5" x14ac:dyDescent="0.25">
      <c r="A8201" s="6">
        <v>45244</v>
      </c>
      <c r="B8201" t="s">
        <v>1146</v>
      </c>
      <c r="C8201">
        <v>52.920120239257813</v>
      </c>
      <c r="D8201">
        <v>5.2798472676947039E-3</v>
      </c>
      <c r="E8201">
        <v>5.2659577423740033E-3</v>
      </c>
    </row>
    <row r="8202" spans="1:5" x14ac:dyDescent="0.25">
      <c r="A8202" s="6">
        <v>45245</v>
      </c>
      <c r="B8202" t="s">
        <v>1146</v>
      </c>
      <c r="C8202">
        <v>53.503795623779297</v>
      </c>
      <c r="D8202">
        <v>1.1029366182136791E-2</v>
      </c>
      <c r="E8202">
        <v>1.0968986285268257E-2</v>
      </c>
    </row>
    <row r="8203" spans="1:5" x14ac:dyDescent="0.25">
      <c r="A8203" s="6">
        <v>45246</v>
      </c>
      <c r="B8203" t="s">
        <v>1146</v>
      </c>
      <c r="C8203">
        <v>53.466739654541016</v>
      </c>
      <c r="D8203">
        <v>-6.9258580267550496E-4</v>
      </c>
      <c r="E8203">
        <v>-6.9282575101881278E-4</v>
      </c>
    </row>
    <row r="8204" spans="1:5" x14ac:dyDescent="0.25">
      <c r="A8204" s="6">
        <v>45247</v>
      </c>
      <c r="B8204" t="s">
        <v>1146</v>
      </c>
      <c r="C8204">
        <v>53.503795623779297</v>
      </c>
      <c r="D8204">
        <v>6.9306581021599811E-4</v>
      </c>
      <c r="E8204">
        <v>6.9282575101883056E-4</v>
      </c>
    </row>
    <row r="8205" spans="1:5" x14ac:dyDescent="0.25">
      <c r="A8205" s="6">
        <v>45250</v>
      </c>
      <c r="B8205" t="s">
        <v>1146</v>
      </c>
      <c r="C8205">
        <v>53.346302032470703</v>
      </c>
      <c r="D8205">
        <v>-2.9435966079123244E-3</v>
      </c>
      <c r="E8205">
        <v>-2.9479375090748967E-3</v>
      </c>
    </row>
    <row r="8206" spans="1:5" x14ac:dyDescent="0.25">
      <c r="A8206" s="6">
        <v>45251</v>
      </c>
      <c r="B8206" t="s">
        <v>1146</v>
      </c>
      <c r="C8206">
        <v>53.540859222412109</v>
      </c>
      <c r="D8206">
        <v>3.6470604808367391E-3</v>
      </c>
      <c r="E8206">
        <v>3.6404260815719228E-3</v>
      </c>
    </row>
    <row r="8207" spans="1:5" x14ac:dyDescent="0.25">
      <c r="A8207" s="6">
        <v>45252</v>
      </c>
      <c r="B8207" t="s">
        <v>1146</v>
      </c>
      <c r="C8207">
        <v>53.531597137451172</v>
      </c>
      <c r="D8207">
        <v>-1.7299096606693265E-4</v>
      </c>
      <c r="E8207">
        <v>-1.7300593072996226E-4</v>
      </c>
    </row>
    <row r="8208" spans="1:5" x14ac:dyDescent="0.25">
      <c r="A8208" s="6">
        <v>45253</v>
      </c>
      <c r="B8208" t="s">
        <v>1146</v>
      </c>
      <c r="C8208">
        <v>53.457473754882813</v>
      </c>
      <c r="D8208">
        <v>-1.3846660016145762E-3</v>
      </c>
      <c r="E8208">
        <v>-1.3856255374426309E-3</v>
      </c>
    </row>
    <row r="8209" spans="1:5" x14ac:dyDescent="0.25">
      <c r="A8209" s="6">
        <v>45254</v>
      </c>
      <c r="B8209" t="s">
        <v>1146</v>
      </c>
      <c r="C8209">
        <v>53.522327423095703</v>
      </c>
      <c r="D8209">
        <v>1.2131824356358401E-3</v>
      </c>
      <c r="E8209">
        <v>1.212447124475743E-3</v>
      </c>
    </row>
    <row r="8210" spans="1:5" x14ac:dyDescent="0.25">
      <c r="A8210" s="6">
        <v>45257</v>
      </c>
      <c r="B8210" t="s">
        <v>1146</v>
      </c>
      <c r="C8210">
        <v>53.262920379638672</v>
      </c>
      <c r="D8210">
        <v>-4.8467070836888393E-3</v>
      </c>
      <c r="E8210">
        <v>-4.8584904575917727E-3</v>
      </c>
    </row>
    <row r="8211" spans="1:5" x14ac:dyDescent="0.25">
      <c r="A8211" s="6">
        <v>45258</v>
      </c>
      <c r="B8211" t="s">
        <v>1146</v>
      </c>
      <c r="C8211">
        <v>53.364826202392578</v>
      </c>
      <c r="D8211">
        <v>1.913260144722706E-3</v>
      </c>
      <c r="E8211">
        <v>1.9114321937245128E-3</v>
      </c>
    </row>
    <row r="8212" spans="1:5" x14ac:dyDescent="0.25">
      <c r="A8212" s="6">
        <v>45259</v>
      </c>
      <c r="B8212" t="s">
        <v>1146</v>
      </c>
      <c r="C8212">
        <v>53.374095916748047</v>
      </c>
      <c r="D8212">
        <v>1.7370457312670951E-4</v>
      </c>
      <c r="E8212">
        <v>1.736894882341982E-4</v>
      </c>
    </row>
    <row r="8213" spans="1:5" x14ac:dyDescent="0.25">
      <c r="A8213" s="6">
        <v>45260</v>
      </c>
      <c r="B8213" t="s">
        <v>1146</v>
      </c>
      <c r="C8213">
        <v>53.503795623779297</v>
      </c>
      <c r="D8213">
        <v>2.4300122522646905E-3</v>
      </c>
      <c r="E8213">
        <v>2.4270645468327363E-3</v>
      </c>
    </row>
    <row r="8214" spans="1:5" x14ac:dyDescent="0.25">
      <c r="A8214" s="6">
        <v>45261</v>
      </c>
      <c r="B8214" t="s">
        <v>1146</v>
      </c>
      <c r="C8214">
        <v>53.679828643798828</v>
      </c>
      <c r="D8214">
        <v>3.2901034023331555E-3</v>
      </c>
      <c r="E8214">
        <v>3.284702854465998E-3</v>
      </c>
    </row>
    <row r="8215" spans="1:5" x14ac:dyDescent="0.25">
      <c r="A8215" s="6">
        <v>45264</v>
      </c>
      <c r="B8215" t="s">
        <v>1146</v>
      </c>
      <c r="C8215">
        <v>53.82806396484375</v>
      </c>
      <c r="D8215">
        <v>2.7614715767547704E-3</v>
      </c>
      <c r="E8215">
        <v>2.7576657190221407E-3</v>
      </c>
    </row>
    <row r="8216" spans="1:5" x14ac:dyDescent="0.25">
      <c r="A8216" s="6">
        <v>45265</v>
      </c>
      <c r="B8216" t="s">
        <v>1146</v>
      </c>
      <c r="C8216">
        <v>53.735420227050781</v>
      </c>
      <c r="D8216">
        <v>-1.72110477266052E-3</v>
      </c>
      <c r="E8216">
        <v>-1.7225875750962343E-3</v>
      </c>
    </row>
    <row r="8217" spans="1:5" x14ac:dyDescent="0.25">
      <c r="A8217" s="6">
        <v>45266</v>
      </c>
      <c r="B8217" t="s">
        <v>1146</v>
      </c>
      <c r="C8217">
        <v>54.217182159423828</v>
      </c>
      <c r="D8217">
        <v>8.9654445864093546E-3</v>
      </c>
      <c r="E8217">
        <v>8.9254935961329118E-3</v>
      </c>
    </row>
    <row r="8218" spans="1:5" x14ac:dyDescent="0.25">
      <c r="A8218" s="6">
        <v>45267</v>
      </c>
      <c r="B8218" t="s">
        <v>1146</v>
      </c>
      <c r="C8218">
        <v>54.087482452392578</v>
      </c>
      <c r="D8218">
        <v>-2.3922251556687257E-3</v>
      </c>
      <c r="E8218">
        <v>-2.3950910978313904E-3</v>
      </c>
    </row>
    <row r="8219" spans="1:5" x14ac:dyDescent="0.25">
      <c r="A8219" s="6">
        <v>45268</v>
      </c>
      <c r="B8219" t="s">
        <v>1146</v>
      </c>
      <c r="C8219">
        <v>54.161594390869141</v>
      </c>
      <c r="D8219">
        <v>1.3702234808543601E-3</v>
      </c>
      <c r="E8219">
        <v>1.3692855813175059E-3</v>
      </c>
    </row>
    <row r="8220" spans="1:5" x14ac:dyDescent="0.25">
      <c r="A8220" s="6">
        <v>45271</v>
      </c>
      <c r="B8220" t="s">
        <v>1146</v>
      </c>
      <c r="C8220">
        <v>54.374679565429688</v>
      </c>
      <c r="D8220">
        <v>3.9342485566944418E-3</v>
      </c>
      <c r="E8220">
        <v>3.9265296396433745E-3</v>
      </c>
    </row>
    <row r="8221" spans="1:5" x14ac:dyDescent="0.25">
      <c r="A8221" s="6">
        <v>45272</v>
      </c>
      <c r="B8221" t="s">
        <v>1146</v>
      </c>
      <c r="C8221">
        <v>54.559978485107422</v>
      </c>
      <c r="D8221">
        <v>3.4078163063886446E-3</v>
      </c>
      <c r="E8221">
        <v>3.4020228586723036E-3</v>
      </c>
    </row>
    <row r="8222" spans="1:5" x14ac:dyDescent="0.25">
      <c r="A8222" s="6">
        <v>45273</v>
      </c>
      <c r="B8222" t="s">
        <v>1146</v>
      </c>
      <c r="C8222">
        <v>54.726741790771484</v>
      </c>
      <c r="D8222">
        <v>3.0565134058764265E-3</v>
      </c>
      <c r="E8222">
        <v>3.0518517652720831E-3</v>
      </c>
    </row>
    <row r="8223" spans="1:5" x14ac:dyDescent="0.25">
      <c r="A8223" s="6">
        <v>45274</v>
      </c>
      <c r="B8223" t="s">
        <v>1146</v>
      </c>
      <c r="C8223">
        <v>55.152919769287109</v>
      </c>
      <c r="D8223">
        <v>7.7873808045245685E-3</v>
      </c>
      <c r="E8223">
        <v>7.757215658405224E-3</v>
      </c>
    </row>
    <row r="8224" spans="1:5" x14ac:dyDescent="0.25">
      <c r="A8224" s="6">
        <v>45275</v>
      </c>
      <c r="B8224" t="s">
        <v>1146</v>
      </c>
      <c r="C8224">
        <v>55.449390411376953</v>
      </c>
      <c r="D8224">
        <v>5.3754296840498039E-3</v>
      </c>
      <c r="E8224">
        <v>5.3610336288501858E-3</v>
      </c>
    </row>
    <row r="8225" spans="1:5" x14ac:dyDescent="0.25">
      <c r="A8225" s="6">
        <v>45278</v>
      </c>
      <c r="B8225" t="s">
        <v>1146</v>
      </c>
      <c r="C8225">
        <v>55.384532928466797</v>
      </c>
      <c r="D8225">
        <v>-1.1696698995061761E-3</v>
      </c>
      <c r="E8225">
        <v>-1.170354497230716E-3</v>
      </c>
    </row>
    <row r="8226" spans="1:5" x14ac:dyDescent="0.25">
      <c r="A8226" s="6">
        <v>45279</v>
      </c>
      <c r="B8226" t="s">
        <v>1146</v>
      </c>
      <c r="C8226">
        <v>55.606887817382813</v>
      </c>
      <c r="D8226">
        <v>4.0147470269940033E-3</v>
      </c>
      <c r="E8226">
        <v>4.0067094355642242E-3</v>
      </c>
    </row>
    <row r="8227" spans="1:5" x14ac:dyDescent="0.25">
      <c r="A8227" s="6">
        <v>45280</v>
      </c>
      <c r="B8227" t="s">
        <v>1146</v>
      </c>
      <c r="C8227">
        <v>55.819980621337891</v>
      </c>
      <c r="D8227">
        <v>3.8321296572987329E-3</v>
      </c>
      <c r="E8227">
        <v>3.8248057532471822E-3</v>
      </c>
    </row>
    <row r="8228" spans="1:5" x14ac:dyDescent="0.25">
      <c r="A8228" s="6">
        <v>45281</v>
      </c>
      <c r="B8228" t="s">
        <v>1146</v>
      </c>
      <c r="C8228">
        <v>55.486446380615234</v>
      </c>
      <c r="D8228">
        <v>-5.9751765767391829E-3</v>
      </c>
      <c r="E8228">
        <v>-5.9930993745519086E-3</v>
      </c>
    </row>
    <row r="8229" spans="1:5" x14ac:dyDescent="0.25">
      <c r="A8229" s="6">
        <v>45282</v>
      </c>
      <c r="B8229" t="s">
        <v>1146</v>
      </c>
      <c r="C8229">
        <v>55.5791015625</v>
      </c>
      <c r="D8229">
        <v>1.669870534674045E-3</v>
      </c>
      <c r="E8229">
        <v>1.6684778510580929E-3</v>
      </c>
    </row>
    <row r="8230" spans="1:5" x14ac:dyDescent="0.25">
      <c r="A8230" s="6">
        <v>45288</v>
      </c>
      <c r="B8230" t="s">
        <v>1146</v>
      </c>
      <c r="C8230">
        <v>56.116455078125</v>
      </c>
      <c r="D8230">
        <v>5.311260474959445E-3</v>
      </c>
      <c r="E8230">
        <v>5.2972054755867151E-3</v>
      </c>
    </row>
    <row r="8231" spans="1:5" x14ac:dyDescent="0.25">
      <c r="A8231" s="6">
        <v>45289</v>
      </c>
      <c r="B8231" t="s">
        <v>1146</v>
      </c>
      <c r="C8231">
        <v>56.023807525634766</v>
      </c>
      <c r="D8231">
        <v>-1.6509872614236532E-3</v>
      </c>
      <c r="E8231">
        <v>-1.6523516428166697E-3</v>
      </c>
    </row>
    <row r="8232" spans="1:5" x14ac:dyDescent="0.25">
      <c r="A8232" s="6">
        <v>45293</v>
      </c>
      <c r="B8232" t="s">
        <v>1146</v>
      </c>
      <c r="C8232">
        <v>56.096229553222656</v>
      </c>
      <c r="D8232">
        <v>1.2927009210281781E-3</v>
      </c>
      <c r="E8232">
        <v>1.2918661025621821E-3</v>
      </c>
    </row>
    <row r="8233" spans="1:5" x14ac:dyDescent="0.25">
      <c r="A8233" s="6">
        <v>45294</v>
      </c>
      <c r="B8233" t="s">
        <v>1146</v>
      </c>
      <c r="C8233">
        <v>55.742488861083984</v>
      </c>
      <c r="D8233">
        <v>-6.3059620041495679E-3</v>
      </c>
      <c r="E8233">
        <v>-6.3259285657261523E-3</v>
      </c>
    </row>
    <row r="8234" spans="1:5" x14ac:dyDescent="0.25">
      <c r="A8234" s="6">
        <v>45295</v>
      </c>
      <c r="B8234" t="s">
        <v>1146</v>
      </c>
      <c r="C8234">
        <v>55.537689208984375</v>
      </c>
      <c r="D8234">
        <v>-3.6740313589153084E-3</v>
      </c>
      <c r="E8234">
        <v>-3.6807971891271436E-3</v>
      </c>
    </row>
    <row r="8235" spans="1:5" x14ac:dyDescent="0.25">
      <c r="A8235" s="6">
        <v>45296</v>
      </c>
      <c r="B8235" t="s">
        <v>1146</v>
      </c>
      <c r="C8235">
        <v>55.556301116943359</v>
      </c>
      <c r="D8235">
        <v>3.3512211660347013E-4</v>
      </c>
      <c r="E8235">
        <v>3.3506597572930058E-4</v>
      </c>
    </row>
    <row r="8236" spans="1:5" x14ac:dyDescent="0.25">
      <c r="A8236" s="6">
        <v>45299</v>
      </c>
      <c r="B8236" t="s">
        <v>1146</v>
      </c>
      <c r="C8236">
        <v>55.416667938232422</v>
      </c>
      <c r="D8236">
        <v>-2.5133634871949972E-3</v>
      </c>
      <c r="E8236">
        <v>-2.5165272875029713E-3</v>
      </c>
    </row>
    <row r="8237" spans="1:5" x14ac:dyDescent="0.25">
      <c r="A8237" s="6">
        <v>45300</v>
      </c>
      <c r="B8237" t="s">
        <v>1146</v>
      </c>
      <c r="C8237">
        <v>55.928665161132813</v>
      </c>
      <c r="D8237">
        <v>9.2390474192902694E-3</v>
      </c>
      <c r="E8237">
        <v>9.1966284941482727E-3</v>
      </c>
    </row>
    <row r="8238" spans="1:5" x14ac:dyDescent="0.25">
      <c r="A8238" s="6">
        <v>45301</v>
      </c>
      <c r="B8238" t="s">
        <v>1146</v>
      </c>
      <c r="C8238">
        <v>55.761104583740234</v>
      </c>
      <c r="D8238">
        <v>-2.9959695428065647E-3</v>
      </c>
      <c r="E8238">
        <v>-3.0004664435216663E-3</v>
      </c>
    </row>
    <row r="8239" spans="1:5" x14ac:dyDescent="0.25">
      <c r="A8239" s="6">
        <v>45302</v>
      </c>
      <c r="B8239" t="s">
        <v>1146</v>
      </c>
      <c r="C8239">
        <v>55.993827819824219</v>
      </c>
      <c r="D8239">
        <v>4.1735765068011688E-3</v>
      </c>
      <c r="E8239">
        <v>4.1648912935872339E-3</v>
      </c>
    </row>
    <row r="8240" spans="1:5" x14ac:dyDescent="0.25">
      <c r="A8240" s="6">
        <v>45303</v>
      </c>
      <c r="B8240" t="s">
        <v>1146</v>
      </c>
      <c r="C8240">
        <v>55.928665161132813</v>
      </c>
      <c r="D8240">
        <v>-1.1637471705111535E-3</v>
      </c>
      <c r="E8240">
        <v>-1.164424850065719E-3</v>
      </c>
    </row>
    <row r="8241" spans="1:5" x14ac:dyDescent="0.25">
      <c r="A8241" s="6">
        <v>45306</v>
      </c>
      <c r="B8241" t="s">
        <v>1146</v>
      </c>
      <c r="C8241">
        <v>55.984523773193359</v>
      </c>
      <c r="D8241">
        <v>9.9874745623940164E-4</v>
      </c>
      <c r="E8241">
        <v>9.9824903983253581E-4</v>
      </c>
    </row>
    <row r="8242" spans="1:5" x14ac:dyDescent="0.25">
      <c r="A8242" s="6">
        <v>45307</v>
      </c>
      <c r="B8242" t="s">
        <v>1146</v>
      </c>
      <c r="C8242">
        <v>55.900733947753906</v>
      </c>
      <c r="D8242">
        <v>-1.4966605017291412E-3</v>
      </c>
      <c r="E8242">
        <v>-1.4977816168165996E-3</v>
      </c>
    </row>
    <row r="8243" spans="1:5" x14ac:dyDescent="0.25">
      <c r="A8243" s="6">
        <v>45308</v>
      </c>
      <c r="B8243" t="s">
        <v>1146</v>
      </c>
      <c r="C8243">
        <v>55.742488861083984</v>
      </c>
      <c r="D8243">
        <v>-2.8308230589212391E-3</v>
      </c>
      <c r="E8243">
        <v>-2.8348374162634727E-3</v>
      </c>
    </row>
    <row r="8244" spans="1:5" x14ac:dyDescent="0.25">
      <c r="A8244" s="6">
        <v>45309</v>
      </c>
      <c r="B8244" t="s">
        <v>1146</v>
      </c>
      <c r="C8244">
        <v>55.621471405029297</v>
      </c>
      <c r="D8244">
        <v>-2.1710091983204727E-3</v>
      </c>
      <c r="E8244">
        <v>-2.1733692552122442E-3</v>
      </c>
    </row>
    <row r="8245" spans="1:5" x14ac:dyDescent="0.25">
      <c r="A8245" s="6">
        <v>45310</v>
      </c>
      <c r="B8245" t="s">
        <v>1146</v>
      </c>
      <c r="C8245">
        <v>55.956592559814453</v>
      </c>
      <c r="D8245">
        <v>6.0250321740833446E-3</v>
      </c>
      <c r="E8245">
        <v>6.0069542447962294E-3</v>
      </c>
    </row>
    <row r="8246" spans="1:5" x14ac:dyDescent="0.25">
      <c r="A8246" s="6">
        <v>45313</v>
      </c>
      <c r="B8246" t="s">
        <v>1146</v>
      </c>
      <c r="C8246">
        <v>56.273101806640625</v>
      </c>
      <c r="D8246">
        <v>5.6563352475016426E-3</v>
      </c>
      <c r="E8246">
        <v>5.6403982517041961E-3</v>
      </c>
    </row>
    <row r="8247" spans="1:5" x14ac:dyDescent="0.25">
      <c r="A8247" s="6">
        <v>45314</v>
      </c>
      <c r="B8247" t="s">
        <v>1146</v>
      </c>
      <c r="C8247">
        <v>56.515132904052734</v>
      </c>
      <c r="D8247">
        <v>4.3010086460801844E-3</v>
      </c>
      <c r="E8247">
        <v>4.2917857441239935E-3</v>
      </c>
    </row>
    <row r="8248" spans="1:5" x14ac:dyDescent="0.25">
      <c r="A8248" s="6">
        <v>45315</v>
      </c>
      <c r="B8248" t="s">
        <v>1146</v>
      </c>
      <c r="C8248">
        <v>56.636150360107422</v>
      </c>
      <c r="D8248">
        <v>2.1413283458102672E-3</v>
      </c>
      <c r="E8248">
        <v>2.1390389698891584E-3</v>
      </c>
    </row>
    <row r="8249" spans="1:5" x14ac:dyDescent="0.25">
      <c r="A8249" s="6">
        <v>45316</v>
      </c>
      <c r="B8249" t="s">
        <v>1146</v>
      </c>
      <c r="C8249">
        <v>56.738552093505859</v>
      </c>
      <c r="D8249">
        <v>1.8080630965795486E-3</v>
      </c>
      <c r="E8249">
        <v>1.8064305180726919E-3</v>
      </c>
    </row>
    <row r="8250" spans="1:5" x14ac:dyDescent="0.25">
      <c r="A8250" s="6">
        <v>45321</v>
      </c>
      <c r="B8250" t="s">
        <v>1146</v>
      </c>
      <c r="C8250">
        <v>57.138839721679688</v>
      </c>
      <c r="D8250">
        <v>4.5828134736365378E-3</v>
      </c>
      <c r="E8250">
        <v>4.5723443571228078E-3</v>
      </c>
    </row>
    <row r="8251" spans="1:5" x14ac:dyDescent="0.25">
      <c r="A8251" s="6">
        <v>45322</v>
      </c>
      <c r="B8251" t="s">
        <v>1146</v>
      </c>
      <c r="C8251">
        <v>57.390186309814453</v>
      </c>
      <c r="D8251">
        <v>4.3988745546648111E-3</v>
      </c>
      <c r="E8251">
        <v>4.3892277855962312E-3</v>
      </c>
    </row>
    <row r="8252" spans="1:5" x14ac:dyDescent="0.25">
      <c r="A8252" s="6">
        <v>45323</v>
      </c>
      <c r="B8252" t="s">
        <v>1146</v>
      </c>
      <c r="C8252">
        <v>56.971279144287109</v>
      </c>
      <c r="D8252">
        <v>-7.2992822024643411E-3</v>
      </c>
      <c r="E8252">
        <v>-7.3260523107319137E-3</v>
      </c>
    </row>
    <row r="8253" spans="1:5" x14ac:dyDescent="0.25">
      <c r="A8253" s="6">
        <v>45324</v>
      </c>
      <c r="B8253" t="s">
        <v>1146</v>
      </c>
      <c r="C8253">
        <v>57.529819488525391</v>
      </c>
      <c r="D8253">
        <v>9.8038933411290774E-3</v>
      </c>
      <c r="E8253">
        <v>9.7561469919193074E-3</v>
      </c>
    </row>
    <row r="8254" spans="1:5" x14ac:dyDescent="0.25">
      <c r="A8254" s="6">
        <v>45327</v>
      </c>
      <c r="B8254" t="s">
        <v>1146</v>
      </c>
      <c r="C8254">
        <v>57.455345153808594</v>
      </c>
      <c r="D8254">
        <v>-1.294534475840825E-3</v>
      </c>
      <c r="E8254">
        <v>-1.2953731094335925E-3</v>
      </c>
    </row>
    <row r="8255" spans="1:5" x14ac:dyDescent="0.25">
      <c r="A8255" s="6">
        <v>45328</v>
      </c>
      <c r="B8255" t="s">
        <v>1146</v>
      </c>
      <c r="C8255">
        <v>57.287788391113281</v>
      </c>
      <c r="D8255">
        <v>-2.9162954681895004E-3</v>
      </c>
      <c r="E8255">
        <v>-2.9205561434265692E-3</v>
      </c>
    </row>
    <row r="8256" spans="1:5" x14ac:dyDescent="0.25">
      <c r="A8256" s="6">
        <v>45329</v>
      </c>
      <c r="B8256" t="s">
        <v>1146</v>
      </c>
      <c r="C8256">
        <v>57.557746887207031</v>
      </c>
      <c r="D8256">
        <v>4.7123218346412088E-3</v>
      </c>
      <c r="E8256">
        <v>4.7012536038613601E-3</v>
      </c>
    </row>
    <row r="8257" spans="1:5" x14ac:dyDescent="0.25">
      <c r="A8257" s="6">
        <v>45330</v>
      </c>
      <c r="B8257" t="s">
        <v>1146</v>
      </c>
      <c r="C8257">
        <v>57.715999603271484</v>
      </c>
      <c r="D8257">
        <v>2.7494598837334294E-3</v>
      </c>
      <c r="E8257">
        <v>2.7456870328598699E-3</v>
      </c>
    </row>
    <row r="8258" spans="1:5" x14ac:dyDescent="0.25">
      <c r="A8258" s="6">
        <v>45331</v>
      </c>
      <c r="B8258" t="s">
        <v>1146</v>
      </c>
      <c r="C8258">
        <v>57.864944458007813</v>
      </c>
      <c r="D8258">
        <v>2.5806510458130649E-3</v>
      </c>
      <c r="E8258">
        <v>2.5773268836763942E-3</v>
      </c>
    </row>
    <row r="8259" spans="1:5" x14ac:dyDescent="0.25">
      <c r="A8259" s="6">
        <v>45334</v>
      </c>
      <c r="B8259" t="s">
        <v>1146</v>
      </c>
      <c r="C8259">
        <v>57.855632781982422</v>
      </c>
      <c r="D8259">
        <v>-1.609208496199388E-4</v>
      </c>
      <c r="E8259">
        <v>-1.6093379876907067E-4</v>
      </c>
    </row>
    <row r="8260" spans="1:5" x14ac:dyDescent="0.25">
      <c r="A8260" s="6">
        <v>45335</v>
      </c>
      <c r="B8260" t="s">
        <v>1146</v>
      </c>
      <c r="C8260">
        <v>57.837017059326172</v>
      </c>
      <c r="D8260">
        <v>-3.2176162909491879E-4</v>
      </c>
      <c r="E8260">
        <v>-3.2181340547463038E-4</v>
      </c>
    </row>
    <row r="8261" spans="1:5" x14ac:dyDescent="0.25">
      <c r="A8261" s="6">
        <v>45336</v>
      </c>
      <c r="B8261" t="s">
        <v>1146</v>
      </c>
      <c r="C8261">
        <v>57.390186309814453</v>
      </c>
      <c r="D8261">
        <v>-7.7256880148812712E-3</v>
      </c>
      <c r="E8261">
        <v>-7.7556857444810775E-3</v>
      </c>
    </row>
    <row r="8262" spans="1:5" x14ac:dyDescent="0.25">
      <c r="A8262" s="6">
        <v>45337</v>
      </c>
      <c r="B8262" t="s">
        <v>1146</v>
      </c>
      <c r="C8262">
        <v>57.837017059326172</v>
      </c>
      <c r="D8262">
        <v>7.78583897775742E-3</v>
      </c>
      <c r="E8262">
        <v>7.7556857444809708E-3</v>
      </c>
    </row>
    <row r="8263" spans="1:5" x14ac:dyDescent="0.25">
      <c r="A8263" s="6">
        <v>45338</v>
      </c>
      <c r="B8263" t="s">
        <v>1146</v>
      </c>
      <c r="C8263">
        <v>58.144218444824219</v>
      </c>
      <c r="D8263">
        <v>5.3115011997062478E-3</v>
      </c>
      <c r="E8263">
        <v>5.2974449285078619E-3</v>
      </c>
    </row>
    <row r="8264" spans="1:5" x14ac:dyDescent="0.25">
      <c r="A8264" s="6">
        <v>45341</v>
      </c>
      <c r="B8264" t="s">
        <v>1146</v>
      </c>
      <c r="C8264">
        <v>58.023204803466797</v>
      </c>
      <c r="D8264">
        <v>-2.0812669702019448E-3</v>
      </c>
      <c r="E8264">
        <v>-2.0834358161233341E-3</v>
      </c>
    </row>
    <row r="8265" spans="1:5" x14ac:dyDescent="0.25">
      <c r="A8265" s="6">
        <v>45342</v>
      </c>
      <c r="B8265" t="s">
        <v>1146</v>
      </c>
      <c r="C8265">
        <v>57.976657867431641</v>
      </c>
      <c r="D8265">
        <v>-8.0221242850708752E-4</v>
      </c>
      <c r="E8265">
        <v>-8.0253437308745745E-4</v>
      </c>
    </row>
    <row r="8266" spans="1:5" x14ac:dyDescent="0.25">
      <c r="A8266" s="6">
        <v>45343</v>
      </c>
      <c r="B8266" t="s">
        <v>1146</v>
      </c>
      <c r="C8266">
        <v>57.743930816650391</v>
      </c>
      <c r="D8266">
        <v>-4.0141508555632255E-3</v>
      </c>
      <c r="E8266">
        <v>-4.0222291847774091E-3</v>
      </c>
    </row>
    <row r="8267" spans="1:5" x14ac:dyDescent="0.25">
      <c r="A8267" s="6">
        <v>45344</v>
      </c>
      <c r="B8267" t="s">
        <v>1146</v>
      </c>
      <c r="C8267">
        <v>58.051128387451172</v>
      </c>
      <c r="D8267">
        <v>5.3199975556945667E-3</v>
      </c>
      <c r="E8267">
        <v>5.3058963588108569E-3</v>
      </c>
    </row>
    <row r="8268" spans="1:5" x14ac:dyDescent="0.25">
      <c r="A8268" s="6">
        <v>45345</v>
      </c>
      <c r="B8268" t="s">
        <v>1146</v>
      </c>
      <c r="C8268">
        <v>58.321094512939453</v>
      </c>
      <c r="D8268">
        <v>4.6504888533163147E-3</v>
      </c>
      <c r="E8268">
        <v>4.6397087389763161E-3</v>
      </c>
    </row>
    <row r="8269" spans="1:5" x14ac:dyDescent="0.25">
      <c r="A8269" s="6">
        <v>45348</v>
      </c>
      <c r="B8269" t="s">
        <v>1146</v>
      </c>
      <c r="C8269">
        <v>58.367637634277344</v>
      </c>
      <c r="D8269">
        <v>7.9804951753037479E-4</v>
      </c>
      <c r="E8269">
        <v>7.977312453342182E-4</v>
      </c>
    </row>
    <row r="8270" spans="1:5" x14ac:dyDescent="0.25">
      <c r="A8270" s="6">
        <v>45349</v>
      </c>
      <c r="B8270" t="s">
        <v>1146</v>
      </c>
      <c r="C8270">
        <v>58.497955322265625</v>
      </c>
      <c r="D8270">
        <v>2.2327045134982182E-3</v>
      </c>
      <c r="E8270">
        <v>2.2302157325624424E-3</v>
      </c>
    </row>
    <row r="8271" spans="1:5" x14ac:dyDescent="0.25">
      <c r="A8271" s="6">
        <v>45350</v>
      </c>
      <c r="B8271" t="s">
        <v>1146</v>
      </c>
      <c r="C8271">
        <v>58.637596130371094</v>
      </c>
      <c r="D8271">
        <v>2.3871057943167795E-3</v>
      </c>
      <c r="E8271">
        <v>2.3842611833057243E-3</v>
      </c>
    </row>
    <row r="8272" spans="1:5" x14ac:dyDescent="0.25">
      <c r="A8272" s="6">
        <v>45351</v>
      </c>
      <c r="B8272" t="s">
        <v>1146</v>
      </c>
      <c r="C8272">
        <v>58.7027587890625</v>
      </c>
      <c r="D8272">
        <v>1.111277797720911E-3</v>
      </c>
      <c r="E8272">
        <v>1.1106607856213153E-3</v>
      </c>
    </row>
    <row r="8273" spans="1:5" x14ac:dyDescent="0.25">
      <c r="A8273" s="6">
        <v>45352</v>
      </c>
      <c r="B8273" t="s">
        <v>1146</v>
      </c>
      <c r="C8273">
        <v>59.000648498535156</v>
      </c>
      <c r="D8273">
        <v>5.0745436094932206E-3</v>
      </c>
      <c r="E8273">
        <v>5.0617115061413805E-3</v>
      </c>
    </row>
    <row r="8274" spans="1:5" x14ac:dyDescent="0.25">
      <c r="A8274" s="6">
        <v>45355</v>
      </c>
      <c r="B8274" t="s">
        <v>1146</v>
      </c>
      <c r="C8274">
        <v>59.177520751953125</v>
      </c>
      <c r="D8274">
        <v>2.9978018533536321E-3</v>
      </c>
      <c r="E8274">
        <v>2.9933174054664054E-3</v>
      </c>
    </row>
    <row r="8275" spans="1:5" x14ac:dyDescent="0.25">
      <c r="A8275" s="6">
        <v>45356</v>
      </c>
      <c r="B8275" t="s">
        <v>1146</v>
      </c>
      <c r="C8275">
        <v>59.168209075927734</v>
      </c>
      <c r="D8275">
        <v>-1.5735157382512632E-4</v>
      </c>
      <c r="E8275">
        <v>-1.5736395488282192E-4</v>
      </c>
    </row>
    <row r="8276" spans="1:5" x14ac:dyDescent="0.25">
      <c r="A8276" s="6">
        <v>45357</v>
      </c>
      <c r="B8276" t="s">
        <v>1146</v>
      </c>
      <c r="C8276">
        <v>59.075119018554688</v>
      </c>
      <c r="D8276">
        <v>-1.5733120678638191E-3</v>
      </c>
      <c r="E8276">
        <v>-1.5745510229744676E-3</v>
      </c>
    </row>
    <row r="8277" spans="1:5" x14ac:dyDescent="0.25">
      <c r="A8277" s="6">
        <v>45358</v>
      </c>
      <c r="B8277" t="s">
        <v>1146</v>
      </c>
      <c r="C8277">
        <v>59.065807342529297</v>
      </c>
      <c r="D8277">
        <v>-1.5762432949928407E-4</v>
      </c>
      <c r="E8277">
        <v>-1.5763675351947816E-4</v>
      </c>
    </row>
    <row r="8278" spans="1:5" x14ac:dyDescent="0.25">
      <c r="A8278" s="6">
        <v>45359</v>
      </c>
      <c r="B8278" t="s">
        <v>1146</v>
      </c>
      <c r="C8278">
        <v>59.596424102783203</v>
      </c>
      <c r="D8278">
        <v>8.9834844240221923E-3</v>
      </c>
      <c r="E8278">
        <v>8.9433729758872493E-3</v>
      </c>
    </row>
    <row r="8279" spans="1:5" x14ac:dyDescent="0.25">
      <c r="A8279" s="6">
        <v>45362</v>
      </c>
      <c r="B8279" t="s">
        <v>1146</v>
      </c>
      <c r="C8279">
        <v>59.000648498535156</v>
      </c>
      <c r="D8279">
        <v>-9.9968347634505905E-3</v>
      </c>
      <c r="E8279">
        <v>-1.0047138649976734E-2</v>
      </c>
    </row>
    <row r="8280" spans="1:5" x14ac:dyDescent="0.25">
      <c r="A8280" s="6">
        <v>45363</v>
      </c>
      <c r="B8280" t="s">
        <v>1146</v>
      </c>
      <c r="C8280">
        <v>59.056503295898438</v>
      </c>
      <c r="D8280">
        <v>9.4668107528805834E-4</v>
      </c>
      <c r="E8280">
        <v>9.4623325536504952E-4</v>
      </c>
    </row>
    <row r="8281" spans="1:5" x14ac:dyDescent="0.25">
      <c r="A8281" s="6">
        <v>45364</v>
      </c>
      <c r="B8281" t="s">
        <v>1146</v>
      </c>
      <c r="C8281">
        <v>59.307838439941406</v>
      </c>
      <c r="D8281">
        <v>4.2558419482385812E-3</v>
      </c>
      <c r="E8281">
        <v>4.2468114653667335E-3</v>
      </c>
    </row>
    <row r="8282" spans="1:5" x14ac:dyDescent="0.25">
      <c r="A8282" s="6">
        <v>45365</v>
      </c>
      <c r="B8282" t="s">
        <v>1146</v>
      </c>
      <c r="C8282">
        <v>59.391620635986328</v>
      </c>
      <c r="D8282">
        <v>1.4126664914582143E-3</v>
      </c>
      <c r="E8282">
        <v>1.4116696168739457E-3</v>
      </c>
    </row>
    <row r="8283" spans="1:5" x14ac:dyDescent="0.25">
      <c r="A8283" s="6">
        <v>45366</v>
      </c>
      <c r="B8283" t="s">
        <v>1146</v>
      </c>
      <c r="C8283">
        <v>59.075119018554688</v>
      </c>
      <c r="D8283">
        <v>-5.3290618111179189E-3</v>
      </c>
      <c r="E8283">
        <v>-5.3433119099965077E-3</v>
      </c>
    </row>
    <row r="8284" spans="1:5" x14ac:dyDescent="0.25">
      <c r="A8284" s="6">
        <v>45369</v>
      </c>
      <c r="B8284" t="s">
        <v>1146</v>
      </c>
      <c r="C8284">
        <v>59.130970001220703</v>
      </c>
      <c r="D8284">
        <v>9.4542310864365042E-4</v>
      </c>
      <c r="E8284">
        <v>9.4497647769778274E-4</v>
      </c>
    </row>
    <row r="8285" spans="1:5" x14ac:dyDescent="0.25">
      <c r="A8285" s="6">
        <v>45370</v>
      </c>
      <c r="B8285" t="s">
        <v>1146</v>
      </c>
      <c r="C8285">
        <v>59.317153930664063</v>
      </c>
      <c r="D8285">
        <v>3.1486703066010424E-3</v>
      </c>
      <c r="E8285">
        <v>3.1437236251771602E-3</v>
      </c>
    </row>
    <row r="8286" spans="1:5" x14ac:dyDescent="0.25">
      <c r="A8286" s="6">
        <v>45371</v>
      </c>
      <c r="B8286" t="s">
        <v>1146</v>
      </c>
      <c r="C8286">
        <v>59.466094970703125</v>
      </c>
      <c r="D8286">
        <v>2.5109269438847726E-3</v>
      </c>
      <c r="E8286">
        <v>2.507779833834111E-3</v>
      </c>
    </row>
    <row r="8287" spans="1:5" x14ac:dyDescent="0.25">
      <c r="A8287" s="6">
        <v>45372</v>
      </c>
      <c r="B8287" t="s">
        <v>1146</v>
      </c>
      <c r="C8287">
        <v>59.857078552246094</v>
      </c>
      <c r="D8287">
        <v>6.5748992217429247E-3</v>
      </c>
      <c r="E8287">
        <v>6.5533788498689577E-3</v>
      </c>
    </row>
    <row r="8288" spans="1:5" x14ac:dyDescent="0.25">
      <c r="A8288" s="6">
        <v>45373</v>
      </c>
      <c r="B8288" t="s">
        <v>1146</v>
      </c>
      <c r="C8288">
        <v>60.108421325683594</v>
      </c>
      <c r="D8288">
        <v>4.1990484587068888E-3</v>
      </c>
      <c r="E8288">
        <v>4.1902570564844683E-3</v>
      </c>
    </row>
    <row r="8289" spans="1:5" x14ac:dyDescent="0.25">
      <c r="A8289" s="6">
        <v>45376</v>
      </c>
      <c r="B8289" t="s">
        <v>1146</v>
      </c>
      <c r="C8289">
        <v>60.210819244384766</v>
      </c>
      <c r="D8289">
        <v>1.7035536193232836E-3</v>
      </c>
      <c r="E8289">
        <v>1.7021042177117651E-3</v>
      </c>
    </row>
    <row r="8290" spans="1:5" x14ac:dyDescent="0.25">
      <c r="A8290" s="6">
        <v>45377</v>
      </c>
      <c r="B8290" t="s">
        <v>1146</v>
      </c>
      <c r="C8290">
        <v>60.033946990966797</v>
      </c>
      <c r="D8290">
        <v>-2.9375493580328094E-3</v>
      </c>
      <c r="E8290">
        <v>-2.9418724243711436E-3</v>
      </c>
    </row>
    <row r="8291" spans="1:5" x14ac:dyDescent="0.25">
      <c r="A8291" s="6">
        <v>45378</v>
      </c>
      <c r="B8291" t="s">
        <v>1146</v>
      </c>
      <c r="C8291">
        <v>60.248058319091797</v>
      </c>
      <c r="D8291">
        <v>3.566504267281001E-3</v>
      </c>
      <c r="E8291">
        <v>3.560159372524351E-3</v>
      </c>
    </row>
    <row r="8292" spans="1:5" x14ac:dyDescent="0.25">
      <c r="A8292" s="6">
        <v>45379</v>
      </c>
      <c r="B8292" t="s">
        <v>1146</v>
      </c>
      <c r="C8292">
        <v>60.601795196533203</v>
      </c>
      <c r="D8292">
        <v>5.8713407089057146E-3</v>
      </c>
      <c r="E8292">
        <v>5.8541715592184858E-3</v>
      </c>
    </row>
    <row r="8293" spans="1:5" x14ac:dyDescent="0.25">
      <c r="A8293" s="6">
        <v>45385</v>
      </c>
      <c r="B8293" t="s">
        <v>1146</v>
      </c>
      <c r="C8293">
        <v>59.933731079101563</v>
      </c>
      <c r="D8293">
        <v>-1.0524748614216706E-2</v>
      </c>
      <c r="E8293">
        <v>-1.0580525484457043E-2</v>
      </c>
    </row>
    <row r="8294" spans="1:5" x14ac:dyDescent="0.25">
      <c r="A8294" s="6">
        <v>45386</v>
      </c>
      <c r="B8294" t="s">
        <v>1146</v>
      </c>
      <c r="C8294">
        <v>60.027481079101563</v>
      </c>
      <c r="D8294">
        <v>1.5642276613192507E-3</v>
      </c>
      <c r="E8294">
        <v>1.5630055315245294E-3</v>
      </c>
    </row>
    <row r="8295" spans="1:5" x14ac:dyDescent="0.25">
      <c r="A8295" s="6">
        <v>45387</v>
      </c>
      <c r="B8295" t="s">
        <v>1146</v>
      </c>
      <c r="C8295">
        <v>59.530609130859375</v>
      </c>
      <c r="D8295">
        <v>-8.2774079356658925E-3</v>
      </c>
      <c r="E8295">
        <v>-8.3118559016827041E-3</v>
      </c>
    </row>
    <row r="8296" spans="1:5" x14ac:dyDescent="0.25">
      <c r="A8296" s="6">
        <v>45390</v>
      </c>
      <c r="B8296" t="s">
        <v>1146</v>
      </c>
      <c r="C8296">
        <v>59.774360656738281</v>
      </c>
      <c r="D8296">
        <v>4.0945578995017495E-3</v>
      </c>
      <c r="E8296">
        <v>4.0861980095715945E-3</v>
      </c>
    </row>
    <row r="8297" spans="1:5" x14ac:dyDescent="0.25">
      <c r="A8297" s="6">
        <v>45391</v>
      </c>
      <c r="B8297" t="s">
        <v>1146</v>
      </c>
      <c r="C8297">
        <v>59.886856079101563</v>
      </c>
      <c r="D8297">
        <v>1.8820012648783635E-3</v>
      </c>
      <c r="E8297">
        <v>1.8802325193377309E-3</v>
      </c>
    </row>
    <row r="8298" spans="1:5" x14ac:dyDescent="0.25">
      <c r="A8298" s="6">
        <v>45392</v>
      </c>
      <c r="B8298" t="s">
        <v>1146</v>
      </c>
      <c r="C8298">
        <v>59.980609893798828</v>
      </c>
      <c r="D8298">
        <v>1.5655157214036208E-3</v>
      </c>
      <c r="E8298">
        <v>1.5642915791094403E-3</v>
      </c>
    </row>
    <row r="8299" spans="1:5" x14ac:dyDescent="0.25">
      <c r="A8299" s="6">
        <v>45393</v>
      </c>
      <c r="B8299" t="s">
        <v>1146</v>
      </c>
      <c r="C8299">
        <v>59.849357604980469</v>
      </c>
      <c r="D8299">
        <v>-2.1882453187914708E-3</v>
      </c>
      <c r="E8299">
        <v>-2.1906430260654804E-3</v>
      </c>
    </row>
    <row r="8300" spans="1:5" x14ac:dyDescent="0.25">
      <c r="A8300" s="6">
        <v>45394</v>
      </c>
      <c r="B8300" t="s">
        <v>1146</v>
      </c>
      <c r="C8300">
        <v>59.868106842041016</v>
      </c>
      <c r="D8300">
        <v>3.1327382299228823E-4</v>
      </c>
      <c r="E8300">
        <v>3.132247629940768E-4</v>
      </c>
    </row>
    <row r="8301" spans="1:5" x14ac:dyDescent="0.25">
      <c r="A8301" s="6">
        <v>45397</v>
      </c>
      <c r="B8301" t="s">
        <v>1146</v>
      </c>
      <c r="C8301">
        <v>59.493110656738281</v>
      </c>
      <c r="D8301">
        <v>-6.2637054198514397E-3</v>
      </c>
      <c r="E8301">
        <v>-6.2834047261611948E-3</v>
      </c>
    </row>
    <row r="8302" spans="1:5" x14ac:dyDescent="0.25">
      <c r="A8302" s="6">
        <v>45398</v>
      </c>
      <c r="B8302" t="s">
        <v>1146</v>
      </c>
      <c r="C8302">
        <v>58.883739471435547</v>
      </c>
      <c r="D8302">
        <v>-1.0242718502629145E-2</v>
      </c>
      <c r="E8302">
        <v>-1.0295536117305144E-2</v>
      </c>
    </row>
    <row r="8303" spans="1:5" x14ac:dyDescent="0.25">
      <c r="A8303" s="6">
        <v>45399</v>
      </c>
      <c r="B8303" t="s">
        <v>1146</v>
      </c>
      <c r="C8303">
        <v>58.696247100830078</v>
      </c>
      <c r="D8303">
        <v>-3.1841111364270258E-3</v>
      </c>
      <c r="E8303">
        <v>-3.1891912048260629E-3</v>
      </c>
    </row>
    <row r="8304" spans="1:5" x14ac:dyDescent="0.25">
      <c r="A8304" s="6">
        <v>45400</v>
      </c>
      <c r="B8304" t="s">
        <v>1146</v>
      </c>
      <c r="C8304">
        <v>58.808738708496094</v>
      </c>
      <c r="D8304">
        <v>1.9165042608733085E-3</v>
      </c>
      <c r="E8304">
        <v>1.914670109647543E-3</v>
      </c>
    </row>
    <row r="8305" spans="1:5" x14ac:dyDescent="0.25">
      <c r="A8305" s="6">
        <v>45401</v>
      </c>
      <c r="B8305" t="s">
        <v>1146</v>
      </c>
      <c r="C8305">
        <v>58.255622863769531</v>
      </c>
      <c r="D8305">
        <v>-9.4053342559896613E-3</v>
      </c>
      <c r="E8305">
        <v>-9.4498437163016251E-3</v>
      </c>
    </row>
    <row r="8306" spans="1:5" x14ac:dyDescent="0.25">
      <c r="A8306" s="6">
        <v>45404</v>
      </c>
      <c r="B8306" t="s">
        <v>1146</v>
      </c>
      <c r="C8306">
        <v>58.508747100830078</v>
      </c>
      <c r="D8306">
        <v>4.3450610364681452E-3</v>
      </c>
      <c r="E8306">
        <v>4.33564851423559E-3</v>
      </c>
    </row>
    <row r="8307" spans="1:5" x14ac:dyDescent="0.25">
      <c r="A8307" s="6">
        <v>45405</v>
      </c>
      <c r="B8307" t="s">
        <v>1146</v>
      </c>
      <c r="C8307">
        <v>58.818122863769531</v>
      </c>
      <c r="D8307">
        <v>5.2876839493125605E-3</v>
      </c>
      <c r="E8307">
        <v>5.2737532344390246E-3</v>
      </c>
    </row>
    <row r="8308" spans="1:5" x14ac:dyDescent="0.25">
      <c r="A8308" s="6">
        <v>45406</v>
      </c>
      <c r="B8308" t="s">
        <v>1146</v>
      </c>
      <c r="C8308">
        <v>59.043109893798828</v>
      </c>
      <c r="D8308">
        <v>3.8251310833294916E-3</v>
      </c>
      <c r="E8308">
        <v>3.8178338720340635E-3</v>
      </c>
    </row>
    <row r="8309" spans="1:5" x14ac:dyDescent="0.25">
      <c r="A8309" s="6">
        <v>45411</v>
      </c>
      <c r="B8309" t="s">
        <v>1146</v>
      </c>
      <c r="C8309">
        <v>58.958740234375</v>
      </c>
      <c r="D8309">
        <v>4.4720599103040826E-3</v>
      </c>
      <c r="E8309">
        <v>4.4620899634654539E-3</v>
      </c>
    </row>
    <row r="8310" spans="1:5" x14ac:dyDescent="0.25">
      <c r="A8310" s="6">
        <v>45412</v>
      </c>
      <c r="B8310" t="s">
        <v>1146</v>
      </c>
      <c r="C8310">
        <v>59.080612182617188</v>
      </c>
      <c r="D8310">
        <v>2.0670717820243656E-3</v>
      </c>
      <c r="E8310">
        <v>2.0649383286433245E-3</v>
      </c>
    </row>
    <row r="8311" spans="1:5" x14ac:dyDescent="0.25">
      <c r="A8311" s="6">
        <v>45413</v>
      </c>
      <c r="B8311" t="s">
        <v>1146</v>
      </c>
      <c r="C8311">
        <v>58.593120574951172</v>
      </c>
      <c r="D8311">
        <v>-8.2512958084994814E-3</v>
      </c>
      <c r="E8311">
        <v>-8.2855261764003558E-3</v>
      </c>
    </row>
    <row r="8312" spans="1:5" x14ac:dyDescent="0.25">
      <c r="A8312" s="6">
        <v>45414</v>
      </c>
      <c r="B8312" t="s">
        <v>1146</v>
      </c>
      <c r="C8312">
        <v>58.649368286132813</v>
      </c>
      <c r="D8312">
        <v>9.5997124969104952E-4</v>
      </c>
      <c r="E8312">
        <v>9.5951077196428905E-4</v>
      </c>
    </row>
    <row r="8313" spans="1:5" x14ac:dyDescent="0.25">
      <c r="A8313" s="6">
        <v>45415</v>
      </c>
      <c r="B8313" t="s">
        <v>1146</v>
      </c>
      <c r="C8313">
        <v>58.808738708496094</v>
      </c>
      <c r="D8313">
        <v>2.7173425225275327E-3</v>
      </c>
      <c r="E8313">
        <v>2.7136572219748365E-3</v>
      </c>
    </row>
    <row r="8314" spans="1:5" x14ac:dyDescent="0.25">
      <c r="A8314" s="6">
        <v>45418</v>
      </c>
      <c r="B8314" t="s">
        <v>1146</v>
      </c>
      <c r="C8314">
        <v>59.127490997314453</v>
      </c>
      <c r="D8314">
        <v>5.4201517634708818E-3</v>
      </c>
      <c r="E8314">
        <v>5.4055156038864127E-3</v>
      </c>
    </row>
    <row r="8315" spans="1:5" x14ac:dyDescent="0.25">
      <c r="A8315" s="6">
        <v>45419</v>
      </c>
      <c r="B8315" t="s">
        <v>1146</v>
      </c>
      <c r="C8315">
        <v>59.718109130859375</v>
      </c>
      <c r="D8315">
        <v>9.9888921985840096E-3</v>
      </c>
      <c r="E8315">
        <v>9.939332969507433E-3</v>
      </c>
    </row>
    <row r="8316" spans="1:5" x14ac:dyDescent="0.25">
      <c r="A8316" s="6">
        <v>45420</v>
      </c>
      <c r="B8316" t="s">
        <v>1146</v>
      </c>
      <c r="C8316">
        <v>59.821235656738281</v>
      </c>
      <c r="D8316">
        <v>1.7268886671031325E-3</v>
      </c>
      <c r="E8316">
        <v>1.7253993092591141E-3</v>
      </c>
    </row>
    <row r="8317" spans="1:5" x14ac:dyDescent="0.25">
      <c r="A8317" s="6">
        <v>45421</v>
      </c>
      <c r="B8317" t="s">
        <v>1146</v>
      </c>
      <c r="C8317">
        <v>59.680610656738281</v>
      </c>
      <c r="D8317">
        <v>-2.3507538494678126E-3</v>
      </c>
      <c r="E8317">
        <v>-2.3535212090696842E-3</v>
      </c>
    </row>
    <row r="8318" spans="1:5" x14ac:dyDescent="0.25">
      <c r="A8318" s="6">
        <v>45422</v>
      </c>
      <c r="B8318" t="s">
        <v>1146</v>
      </c>
      <c r="C8318">
        <v>59.858726501464844</v>
      </c>
      <c r="D8318">
        <v>2.984484286714606E-3</v>
      </c>
      <c r="E8318">
        <v>2.9800395547782545E-3</v>
      </c>
    </row>
    <row r="8319" spans="1:5" x14ac:dyDescent="0.25">
      <c r="A8319" s="6">
        <v>45425</v>
      </c>
      <c r="B8319" t="s">
        <v>1146</v>
      </c>
      <c r="C8319">
        <v>59.943111419677734</v>
      </c>
      <c r="D8319">
        <v>1.4097346058778992E-3</v>
      </c>
      <c r="E8319">
        <v>1.4087418629415843E-3</v>
      </c>
    </row>
    <row r="8320" spans="1:5" x14ac:dyDescent="0.25">
      <c r="A8320" s="6">
        <v>45426</v>
      </c>
      <c r="B8320" t="s">
        <v>1146</v>
      </c>
      <c r="C8320">
        <v>59.886856079101563</v>
      </c>
      <c r="D8320">
        <v>-9.3847882173336838E-4</v>
      </c>
      <c r="E8320">
        <v>-9.3891946869625615E-4</v>
      </c>
    </row>
    <row r="8321" spans="1:5" x14ac:dyDescent="0.25">
      <c r="A8321" s="6">
        <v>45427</v>
      </c>
      <c r="B8321" t="s">
        <v>1146</v>
      </c>
      <c r="C8321">
        <v>60.046230316162109</v>
      </c>
      <c r="D8321">
        <v>2.6612556994147774E-3</v>
      </c>
      <c r="E8321">
        <v>2.6577208285405904E-3</v>
      </c>
    </row>
    <row r="8322" spans="1:5" x14ac:dyDescent="0.25">
      <c r="A8322" s="6">
        <v>45428</v>
      </c>
      <c r="B8322" t="s">
        <v>1146</v>
      </c>
      <c r="C8322">
        <v>60.646224975585938</v>
      </c>
      <c r="D8322">
        <v>9.9922119384459052E-3</v>
      </c>
      <c r="E8322">
        <v>9.9426198714047814E-3</v>
      </c>
    </row>
    <row r="8323" spans="1:5" x14ac:dyDescent="0.25">
      <c r="A8323" s="6">
        <v>45429</v>
      </c>
      <c r="B8323" t="s">
        <v>1146</v>
      </c>
      <c r="C8323">
        <v>60.364974975585938</v>
      </c>
      <c r="D8323">
        <v>-4.6375516384279392E-3</v>
      </c>
      <c r="E8323">
        <v>-4.6483384435249218E-3</v>
      </c>
    </row>
    <row r="8324" spans="1:5" x14ac:dyDescent="0.25">
      <c r="A8324" s="6">
        <v>45432</v>
      </c>
      <c r="B8324" t="s">
        <v>1146</v>
      </c>
      <c r="C8324">
        <v>60.533725738525391</v>
      </c>
      <c r="D8324">
        <v>2.7955078753483242E-3</v>
      </c>
      <c r="E8324">
        <v>2.7916077101453446E-3</v>
      </c>
    </row>
    <row r="8325" spans="1:5" x14ac:dyDescent="0.25">
      <c r="A8325" s="6">
        <v>45433</v>
      </c>
      <c r="B8325" t="s">
        <v>1146</v>
      </c>
      <c r="C8325">
        <v>60.561851501464844</v>
      </c>
      <c r="D8325">
        <v>4.6462963573290494E-4</v>
      </c>
      <c r="E8325">
        <v>4.6452172880691425E-4</v>
      </c>
    </row>
    <row r="8326" spans="1:5" x14ac:dyDescent="0.25">
      <c r="A8326" s="6">
        <v>45434</v>
      </c>
      <c r="B8326" t="s">
        <v>1146</v>
      </c>
      <c r="C8326">
        <v>60.561851501464844</v>
      </c>
      <c r="D8326">
        <v>0</v>
      </c>
      <c r="E8326">
        <v>0</v>
      </c>
    </row>
    <row r="8327" spans="1:5" x14ac:dyDescent="0.25">
      <c r="A8327" s="6">
        <v>45435</v>
      </c>
      <c r="B8327" t="s">
        <v>1146</v>
      </c>
      <c r="C8327">
        <v>60.646224975585938</v>
      </c>
      <c r="D8327">
        <v>1.3931785774259353E-3</v>
      </c>
      <c r="E8327">
        <v>1.3922090045725834E-3</v>
      </c>
    </row>
    <row r="8328" spans="1:5" x14ac:dyDescent="0.25">
      <c r="A8328" s="6">
        <v>45436</v>
      </c>
      <c r="B8328" t="s">
        <v>1146</v>
      </c>
      <c r="C8328">
        <v>60.139980316162109</v>
      </c>
      <c r="D8328">
        <v>-8.3475048880227165E-3</v>
      </c>
      <c r="E8328">
        <v>-8.3825404160130772E-3</v>
      </c>
    </row>
    <row r="8329" spans="1:5" x14ac:dyDescent="0.25">
      <c r="A8329" s="6">
        <v>45439</v>
      </c>
      <c r="B8329" t="s">
        <v>1146</v>
      </c>
      <c r="C8329">
        <v>60.308727264404297</v>
      </c>
      <c r="D8329">
        <v>2.8059029509996947E-3</v>
      </c>
      <c r="E8329">
        <v>2.8019737535628954E-3</v>
      </c>
    </row>
    <row r="8330" spans="1:5" x14ac:dyDescent="0.25">
      <c r="A8330" s="6">
        <v>45440</v>
      </c>
      <c r="B8330" t="s">
        <v>1146</v>
      </c>
      <c r="C8330">
        <v>60.252475738525391</v>
      </c>
      <c r="D8330">
        <v>-9.3272613153139172E-4</v>
      </c>
      <c r="E8330">
        <v>-9.3316139122271867E-4</v>
      </c>
    </row>
    <row r="8331" spans="1:5" x14ac:dyDescent="0.25">
      <c r="A8331" s="6">
        <v>45441</v>
      </c>
      <c r="B8331" t="s">
        <v>1146</v>
      </c>
      <c r="C8331">
        <v>59.793106079101563</v>
      </c>
      <c r="D8331">
        <v>-7.6240794057547134E-3</v>
      </c>
      <c r="E8331">
        <v>-7.6532912695782846E-3</v>
      </c>
    </row>
    <row r="8332" spans="1:5" x14ac:dyDescent="0.25">
      <c r="A8332" s="6">
        <v>45442</v>
      </c>
      <c r="B8332" t="s">
        <v>1146</v>
      </c>
      <c r="C8332">
        <v>59.483734130859375</v>
      </c>
      <c r="D8332">
        <v>-5.1740404292246467E-3</v>
      </c>
      <c r="E8332">
        <v>-5.1874721272036038E-3</v>
      </c>
    </row>
    <row r="8333" spans="1:5" x14ac:dyDescent="0.25">
      <c r="A8333" s="6">
        <v>45443</v>
      </c>
      <c r="B8333" t="s">
        <v>1146</v>
      </c>
      <c r="C8333">
        <v>59.558731079101563</v>
      </c>
      <c r="D8333">
        <v>1.2607975833729412E-3</v>
      </c>
      <c r="E8333">
        <v>1.2600034455277878E-3</v>
      </c>
    </row>
    <row r="8334" spans="1:5" x14ac:dyDescent="0.25">
      <c r="A8334" s="6">
        <v>45446</v>
      </c>
      <c r="B8334" t="s">
        <v>1146</v>
      </c>
      <c r="C8334">
        <v>60.186851501464844</v>
      </c>
      <c r="D8334">
        <v>1.0546235807627591E-2</v>
      </c>
      <c r="E8334">
        <v>1.0491012190971078E-2</v>
      </c>
    </row>
    <row r="8335" spans="1:5" x14ac:dyDescent="0.25">
      <c r="A8335" s="6">
        <v>45447</v>
      </c>
      <c r="B8335" t="s">
        <v>1146</v>
      </c>
      <c r="C8335">
        <v>59.971229553222656</v>
      </c>
      <c r="D8335">
        <v>-3.5825424135526029E-3</v>
      </c>
      <c r="E8335">
        <v>-3.5889750867703096E-3</v>
      </c>
    </row>
    <row r="8336" spans="1:5" x14ac:dyDescent="0.25">
      <c r="A8336" s="6">
        <v>45448</v>
      </c>
      <c r="B8336" t="s">
        <v>1146</v>
      </c>
      <c r="C8336">
        <v>60.046230316162109</v>
      </c>
      <c r="D8336">
        <v>1.2506123936126823E-3</v>
      </c>
      <c r="E8336">
        <v>1.2498310293212168E-3</v>
      </c>
    </row>
    <row r="8337" spans="1:5" x14ac:dyDescent="0.25">
      <c r="A8337" s="6">
        <v>45449</v>
      </c>
      <c r="B8337" t="s">
        <v>1146</v>
      </c>
      <c r="C8337">
        <v>60.524345397949219</v>
      </c>
      <c r="D8337">
        <v>7.9624495870878054E-3</v>
      </c>
      <c r="E8337">
        <v>7.9309165615271231E-3</v>
      </c>
    </row>
    <row r="8338" spans="1:5" x14ac:dyDescent="0.25">
      <c r="A8338" s="6">
        <v>45450</v>
      </c>
      <c r="B8338" t="s">
        <v>1146</v>
      </c>
      <c r="C8338">
        <v>60.599349975585938</v>
      </c>
      <c r="D8338">
        <v>1.2392464080952514E-3</v>
      </c>
      <c r="E8338">
        <v>1.2384791760595435E-3</v>
      </c>
    </row>
    <row r="8339" spans="1:5" x14ac:dyDescent="0.25">
      <c r="A8339" s="6">
        <v>45455</v>
      </c>
      <c r="B8339" t="s">
        <v>1146</v>
      </c>
      <c r="C8339">
        <v>60.261856079101563</v>
      </c>
      <c r="D8339">
        <v>-1.8633612975479386E-3</v>
      </c>
      <c r="E8339">
        <v>-1.8650995148307068E-3</v>
      </c>
    </row>
    <row r="8340" spans="1:5" x14ac:dyDescent="0.25">
      <c r="A8340" s="6">
        <v>45456</v>
      </c>
      <c r="B8340" t="s">
        <v>1146</v>
      </c>
      <c r="C8340">
        <v>60.514976501464844</v>
      </c>
      <c r="D8340">
        <v>4.2003422866867535E-3</v>
      </c>
      <c r="E8340">
        <v>4.1915454735053327E-3</v>
      </c>
    </row>
    <row r="8341" spans="1:5" x14ac:dyDescent="0.25">
      <c r="A8341" s="6">
        <v>45457</v>
      </c>
      <c r="B8341" t="s">
        <v>1146</v>
      </c>
      <c r="C8341">
        <v>60.514976501464844</v>
      </c>
      <c r="D8341">
        <v>0</v>
      </c>
      <c r="E8341">
        <v>0</v>
      </c>
    </row>
    <row r="8342" spans="1:5" x14ac:dyDescent="0.25">
      <c r="A8342" s="6">
        <v>45460</v>
      </c>
      <c r="B8342" t="s">
        <v>1146</v>
      </c>
      <c r="C8342">
        <v>60.393104553222656</v>
      </c>
      <c r="D8342">
        <v>-2.0139138323757022E-3</v>
      </c>
      <c r="E8342">
        <v>-2.0159444836670174E-3</v>
      </c>
    </row>
    <row r="8343" spans="1:5" x14ac:dyDescent="0.25">
      <c r="A8343" s="6">
        <v>45461</v>
      </c>
      <c r="B8343" t="s">
        <v>1146</v>
      </c>
      <c r="C8343">
        <v>60.636852264404297</v>
      </c>
      <c r="D8343">
        <v>4.0360188962769161E-3</v>
      </c>
      <c r="E8343">
        <v>4.0278960207289953E-3</v>
      </c>
    </row>
    <row r="8344" spans="1:5" x14ac:dyDescent="0.25">
      <c r="A8344" s="6">
        <v>45462</v>
      </c>
      <c r="B8344" t="s">
        <v>1146</v>
      </c>
      <c r="C8344">
        <v>60.702472686767578</v>
      </c>
      <c r="D8344">
        <v>1.0821871504336222E-3</v>
      </c>
      <c r="E8344">
        <v>1.0816020080370132E-3</v>
      </c>
    </row>
    <row r="8345" spans="1:5" x14ac:dyDescent="0.25">
      <c r="A8345" s="6">
        <v>45463</v>
      </c>
      <c r="B8345" t="s">
        <v>1146</v>
      </c>
      <c r="C8345">
        <v>60.674350738525391</v>
      </c>
      <c r="D8345">
        <v>-4.6327516816824232E-4</v>
      </c>
      <c r="E8345">
        <v>-4.63382513263788E-4</v>
      </c>
    </row>
    <row r="8346" spans="1:5" x14ac:dyDescent="0.25">
      <c r="A8346" s="6">
        <v>45464</v>
      </c>
      <c r="B8346" t="s">
        <v>1146</v>
      </c>
      <c r="C8346">
        <v>60.655597686767578</v>
      </c>
      <c r="D8346">
        <v>-3.0907708989957872E-4</v>
      </c>
      <c r="E8346">
        <v>-3.0912486406751657E-4</v>
      </c>
    </row>
    <row r="8347" spans="1:5" x14ac:dyDescent="0.25">
      <c r="A8347" s="6">
        <v>45467</v>
      </c>
      <c r="B8347" t="s">
        <v>1146</v>
      </c>
      <c r="C8347">
        <v>60.468105316162109</v>
      </c>
      <c r="D8347">
        <v>-3.0910975698187348E-3</v>
      </c>
      <c r="E8347">
        <v>-3.0958848798187731E-3</v>
      </c>
    </row>
    <row r="8348" spans="1:5" x14ac:dyDescent="0.25">
      <c r="A8348" s="6">
        <v>45468</v>
      </c>
      <c r="B8348" t="s">
        <v>1146</v>
      </c>
      <c r="C8348">
        <v>60.730598449707031</v>
      </c>
      <c r="D8348">
        <v>4.3410179990337472E-3</v>
      </c>
      <c r="E8348">
        <v>4.3316229599425623E-3</v>
      </c>
    </row>
    <row r="8349" spans="1:5" x14ac:dyDescent="0.25">
      <c r="A8349" s="6">
        <v>45469</v>
      </c>
      <c r="B8349" t="s">
        <v>1146</v>
      </c>
      <c r="C8349">
        <v>60.589973449707031</v>
      </c>
      <c r="D8349">
        <v>-2.3155543266456524E-3</v>
      </c>
      <c r="E8349">
        <v>-2.3182393682727831E-3</v>
      </c>
    </row>
    <row r="8350" spans="1:5" x14ac:dyDescent="0.25">
      <c r="A8350" s="6">
        <v>45470</v>
      </c>
      <c r="B8350" t="s">
        <v>1146</v>
      </c>
      <c r="C8350">
        <v>60.468105316162109</v>
      </c>
      <c r="D8350">
        <v>-2.0113580945216869E-3</v>
      </c>
      <c r="E8350">
        <v>-2.0133835916696682E-3</v>
      </c>
    </row>
    <row r="8351" spans="1:5" x14ac:dyDescent="0.25">
      <c r="A8351" s="6">
        <v>45471</v>
      </c>
      <c r="B8351" t="s">
        <v>1146</v>
      </c>
      <c r="C8351">
        <v>60.777473449707031</v>
      </c>
      <c r="D8351">
        <v>5.116220062252097E-3</v>
      </c>
      <c r="E8351">
        <v>5.1031766780226034E-3</v>
      </c>
    </row>
    <row r="8352" spans="1:5" x14ac:dyDescent="0.25">
      <c r="A8352" s="6">
        <v>45474</v>
      </c>
      <c r="B8352" t="s">
        <v>1146</v>
      </c>
      <c r="C8352">
        <v>60.648818969726563</v>
      </c>
      <c r="D8352">
        <v>-2.1168119153048837E-3</v>
      </c>
      <c r="E8352">
        <v>-2.1190555284110626E-3</v>
      </c>
    </row>
    <row r="8353" spans="1:5" x14ac:dyDescent="0.25">
      <c r="A8353" s="6">
        <v>45475</v>
      </c>
      <c r="B8353" t="s">
        <v>1146</v>
      </c>
      <c r="C8353">
        <v>60.420101165771484</v>
      </c>
      <c r="D8353">
        <v>-3.771183146521695E-3</v>
      </c>
      <c r="E8353">
        <v>-3.7783119861009781E-3</v>
      </c>
    </row>
    <row r="8354" spans="1:5" x14ac:dyDescent="0.25">
      <c r="A8354" s="6">
        <v>45476</v>
      </c>
      <c r="B8354" t="s">
        <v>1146</v>
      </c>
      <c r="C8354">
        <v>60.686943054199219</v>
      </c>
      <c r="D8354">
        <v>4.4164422647292589E-3</v>
      </c>
      <c r="E8354">
        <v>4.4067184029942617E-3</v>
      </c>
    </row>
    <row r="8355" spans="1:5" x14ac:dyDescent="0.25">
      <c r="A8355" s="6">
        <v>45477</v>
      </c>
      <c r="B8355" t="s">
        <v>1146</v>
      </c>
      <c r="C8355">
        <v>61.010955810546875</v>
      </c>
      <c r="D8355">
        <v>5.3390851481558421E-3</v>
      </c>
      <c r="E8355">
        <v>5.3248827624493896E-3</v>
      </c>
    </row>
    <row r="8356" spans="1:5" x14ac:dyDescent="0.25">
      <c r="A8356" s="6">
        <v>45478</v>
      </c>
      <c r="B8356" t="s">
        <v>1146</v>
      </c>
      <c r="C8356">
        <v>60.991897583007813</v>
      </c>
      <c r="D8356">
        <v>-3.1237385623394953E-4</v>
      </c>
      <c r="E8356">
        <v>-3.1242265510957198E-4</v>
      </c>
    </row>
    <row r="8357" spans="1:5" x14ac:dyDescent="0.25">
      <c r="A8357" s="6">
        <v>45481</v>
      </c>
      <c r="B8357" t="s">
        <v>1146</v>
      </c>
      <c r="C8357">
        <v>60.82989501953125</v>
      </c>
      <c r="D8357">
        <v>-2.6561325339333752E-3</v>
      </c>
      <c r="E8357">
        <v>-2.6596663127959729E-3</v>
      </c>
    </row>
    <row r="8358" spans="1:5" x14ac:dyDescent="0.25">
      <c r="A8358" s="6">
        <v>45482</v>
      </c>
      <c r="B8358" t="s">
        <v>1146</v>
      </c>
      <c r="C8358">
        <v>61.11578369140625</v>
      </c>
      <c r="D8358">
        <v>4.6998054457139116E-3</v>
      </c>
      <c r="E8358">
        <v>4.6887958419542502E-3</v>
      </c>
    </row>
    <row r="8359" spans="1:5" x14ac:dyDescent="0.25">
      <c r="A8359" s="6">
        <v>45483</v>
      </c>
      <c r="B8359" t="s">
        <v>1146</v>
      </c>
      <c r="C8359">
        <v>60.953777313232422</v>
      </c>
      <c r="D8359">
        <v>-2.6508107789610103E-3</v>
      </c>
      <c r="E8359">
        <v>-2.6543303991279159E-3</v>
      </c>
    </row>
    <row r="8360" spans="1:5" x14ac:dyDescent="0.25">
      <c r="A8360" s="6">
        <v>45484</v>
      </c>
      <c r="B8360" t="s">
        <v>1146</v>
      </c>
      <c r="C8360">
        <v>61.4493408203125</v>
      </c>
      <c r="D8360">
        <v>8.1301525340005121E-3</v>
      </c>
      <c r="E8360">
        <v>8.0972808913431869E-3</v>
      </c>
    </row>
    <row r="8361" spans="1:5" x14ac:dyDescent="0.25">
      <c r="A8361" s="6">
        <v>45485</v>
      </c>
      <c r="B8361" t="s">
        <v>1146</v>
      </c>
      <c r="C8361">
        <v>61.65899658203125</v>
      </c>
      <c r="D8361">
        <v>3.4118472048678683E-3</v>
      </c>
      <c r="E8361">
        <v>3.4060400591736941E-3</v>
      </c>
    </row>
    <row r="8362" spans="1:5" x14ac:dyDescent="0.25">
      <c r="A8362" s="6">
        <v>45488</v>
      </c>
      <c r="B8362" t="s">
        <v>1146</v>
      </c>
      <c r="C8362">
        <v>61.963951110839844</v>
      </c>
      <c r="D8362">
        <v>4.9458237355983758E-3</v>
      </c>
      <c r="E8362">
        <v>4.9336333272711605E-3</v>
      </c>
    </row>
    <row r="8363" spans="1:5" x14ac:dyDescent="0.25">
      <c r="A8363" s="6">
        <v>45489</v>
      </c>
      <c r="B8363" t="s">
        <v>1146</v>
      </c>
      <c r="C8363">
        <v>62.06878662109375</v>
      </c>
      <c r="D8363">
        <v>1.6918790421607266E-3</v>
      </c>
      <c r="E8363">
        <v>1.690449427077467E-3</v>
      </c>
    </row>
    <row r="8364" spans="1:5" x14ac:dyDescent="0.25">
      <c r="A8364" s="6">
        <v>45490</v>
      </c>
      <c r="B8364" t="s">
        <v>1146</v>
      </c>
      <c r="C8364">
        <v>62.430931091308594</v>
      </c>
      <c r="D8364">
        <v>5.8345666143853059E-3</v>
      </c>
      <c r="E8364">
        <v>5.8176114493230634E-3</v>
      </c>
    </row>
    <row r="8365" spans="1:5" x14ac:dyDescent="0.25">
      <c r="A8365" s="6">
        <v>45491</v>
      </c>
      <c r="B8365" t="s">
        <v>1146</v>
      </c>
      <c r="C8365">
        <v>62.106910705566406</v>
      </c>
      <c r="D8365">
        <v>-5.1900617222622181E-3</v>
      </c>
      <c r="E8365">
        <v>-5.2035768758716813E-3</v>
      </c>
    </row>
    <row r="8366" spans="1:5" x14ac:dyDescent="0.25">
      <c r="A8366" s="6">
        <v>45492</v>
      </c>
      <c r="B8366" t="s">
        <v>1146</v>
      </c>
      <c r="C8366">
        <v>61.716175079345703</v>
      </c>
      <c r="D8366">
        <v>-6.2913389473369108E-3</v>
      </c>
      <c r="E8366">
        <v>-6.3112128195717144E-3</v>
      </c>
    </row>
    <row r="8367" spans="1:5" x14ac:dyDescent="0.25">
      <c r="A8367" s="6">
        <v>45495</v>
      </c>
      <c r="B8367" t="s">
        <v>1146</v>
      </c>
      <c r="C8367">
        <v>61.573230743408203</v>
      </c>
      <c r="D8367">
        <v>-2.3161567571827746E-3</v>
      </c>
      <c r="E8367">
        <v>-2.3188431971904503E-3</v>
      </c>
    </row>
    <row r="8368" spans="1:5" x14ac:dyDescent="0.25">
      <c r="A8368" s="6">
        <v>45496</v>
      </c>
      <c r="B8368" t="s">
        <v>1146</v>
      </c>
      <c r="C8368">
        <v>61.963951110839844</v>
      </c>
      <c r="D8368">
        <v>6.3456206977325902E-3</v>
      </c>
      <c r="E8368">
        <v>6.3255720162329644E-3</v>
      </c>
    </row>
    <row r="8369" spans="1:5" x14ac:dyDescent="0.25">
      <c r="A8369" s="6">
        <v>45497</v>
      </c>
      <c r="B8369" t="s">
        <v>1146</v>
      </c>
      <c r="C8369">
        <v>61.897243499755859</v>
      </c>
      <c r="D8369">
        <v>-1.0765551564757558E-3</v>
      </c>
      <c r="E8369">
        <v>-1.0771350582130532E-3</v>
      </c>
    </row>
    <row r="8370" spans="1:5" x14ac:dyDescent="0.25">
      <c r="A8370" s="6">
        <v>45498</v>
      </c>
      <c r="B8370" t="s">
        <v>1146</v>
      </c>
      <c r="C8370">
        <v>61.306388854980469</v>
      </c>
      <c r="D8370">
        <v>-9.5457343714784315E-3</v>
      </c>
      <c r="E8370">
        <v>-9.5915869246600005E-3</v>
      </c>
    </row>
    <row r="8371" spans="1:5" x14ac:dyDescent="0.25">
      <c r="A8371" s="6">
        <v>45499</v>
      </c>
      <c r="B8371" t="s">
        <v>1146</v>
      </c>
      <c r="C8371">
        <v>61.468399047851563</v>
      </c>
      <c r="D8371">
        <v>2.642631476049262E-3</v>
      </c>
      <c r="E8371">
        <v>2.6391458649301786E-3</v>
      </c>
    </row>
    <row r="8372" spans="1:5" x14ac:dyDescent="0.25">
      <c r="A8372" s="6">
        <v>45502</v>
      </c>
      <c r="B8372" t="s">
        <v>1146</v>
      </c>
      <c r="C8372">
        <v>62.087848663330078</v>
      </c>
      <c r="D8372">
        <v>1.0077529674984431E-2</v>
      </c>
      <c r="E8372">
        <v>1.0027089961552375E-2</v>
      </c>
    </row>
    <row r="8373" spans="1:5" x14ac:dyDescent="0.25">
      <c r="A8373" s="6">
        <v>45503</v>
      </c>
      <c r="B8373" t="s">
        <v>1146</v>
      </c>
      <c r="C8373">
        <v>61.821014404296875</v>
      </c>
      <c r="D8373">
        <v>-4.2976889162339438E-3</v>
      </c>
      <c r="E8373">
        <v>-4.306950526449368E-3</v>
      </c>
    </row>
    <row r="8374" spans="1:5" x14ac:dyDescent="0.25">
      <c r="A8374" s="6">
        <v>45504</v>
      </c>
      <c r="B8374" t="s">
        <v>1146</v>
      </c>
      <c r="C8374">
        <v>62.5452880859375</v>
      </c>
      <c r="D8374">
        <v>1.1715655082979115E-2</v>
      </c>
      <c r="E8374">
        <v>1.1647558146735132E-2</v>
      </c>
    </row>
    <row r="8375" spans="1:5" x14ac:dyDescent="0.25">
      <c r="A8375" s="6">
        <v>45505</v>
      </c>
      <c r="B8375" t="s">
        <v>1146</v>
      </c>
      <c r="C8375">
        <v>62.878841400146484</v>
      </c>
      <c r="D8375">
        <v>5.3329886937394377E-3</v>
      </c>
      <c r="E8375">
        <v>5.318818666274051E-3</v>
      </c>
    </row>
    <row r="8376" spans="1:5" x14ac:dyDescent="0.25">
      <c r="A8376" s="6">
        <v>45506</v>
      </c>
      <c r="B8376" t="s">
        <v>1146</v>
      </c>
      <c r="C8376">
        <v>61.496990203857422</v>
      </c>
      <c r="D8376">
        <v>-2.197640995792649E-2</v>
      </c>
      <c r="E8376">
        <v>-2.2221488540802387E-2</v>
      </c>
    </row>
    <row r="8377" spans="1:5" x14ac:dyDescent="0.25">
      <c r="A8377" s="6">
        <v>45509</v>
      </c>
      <c r="B8377" t="s">
        <v>1146</v>
      </c>
      <c r="C8377">
        <v>60.067489624023438</v>
      </c>
      <c r="D8377">
        <v>-2.324504947470285E-2</v>
      </c>
      <c r="E8377">
        <v>-2.351947669502296E-2</v>
      </c>
    </row>
    <row r="8378" spans="1:5" x14ac:dyDescent="0.25">
      <c r="A8378" s="6">
        <v>45510</v>
      </c>
      <c r="B8378" t="s">
        <v>1146</v>
      </c>
      <c r="C8378">
        <v>59.895950317382813</v>
      </c>
      <c r="D8378">
        <v>-2.8557761896548239E-3</v>
      </c>
      <c r="E8378">
        <v>-2.8598616985307281E-3</v>
      </c>
    </row>
    <row r="8379" spans="1:5" x14ac:dyDescent="0.25">
      <c r="A8379" s="6">
        <v>45511</v>
      </c>
      <c r="B8379" t="s">
        <v>1146</v>
      </c>
      <c r="C8379">
        <v>59.962657928466797</v>
      </c>
      <c r="D8379">
        <v>1.1137248967669766E-3</v>
      </c>
      <c r="E8379">
        <v>1.1131051652917058E-3</v>
      </c>
    </row>
    <row r="8380" spans="1:5" x14ac:dyDescent="0.25">
      <c r="A8380" s="6">
        <v>45512</v>
      </c>
      <c r="B8380" t="s">
        <v>1146</v>
      </c>
      <c r="C8380">
        <v>59.46710205078125</v>
      </c>
      <c r="D8380">
        <v>-8.2644081300853323E-3</v>
      </c>
      <c r="E8380">
        <v>-8.2987476791993239E-3</v>
      </c>
    </row>
    <row r="8381" spans="1:5" x14ac:dyDescent="0.25">
      <c r="A8381" s="6">
        <v>45513</v>
      </c>
      <c r="B8381" t="s">
        <v>1146</v>
      </c>
      <c r="C8381">
        <v>60.315273284912109</v>
      </c>
      <c r="D8381">
        <v>1.4262864758510796E-2</v>
      </c>
      <c r="E8381">
        <v>1.4162107035327243E-2</v>
      </c>
    </row>
    <row r="8382" spans="1:5" x14ac:dyDescent="0.25">
      <c r="A8382" s="6">
        <v>45516</v>
      </c>
      <c r="B8382" t="s">
        <v>1146</v>
      </c>
      <c r="C8382">
        <v>60.610694885253906</v>
      </c>
      <c r="D8382">
        <v>4.8979567570939242E-3</v>
      </c>
      <c r="E8382">
        <v>4.8860007908739607E-3</v>
      </c>
    </row>
    <row r="8383" spans="1:5" x14ac:dyDescent="0.25">
      <c r="A8383" s="6">
        <v>45517</v>
      </c>
      <c r="B8383" t="s">
        <v>1146</v>
      </c>
      <c r="C8383">
        <v>60.677402496337891</v>
      </c>
      <c r="D8383">
        <v>1.1005914254946791E-3</v>
      </c>
      <c r="E8383">
        <v>1.0999862187679292E-3</v>
      </c>
    </row>
    <row r="8384" spans="1:5" x14ac:dyDescent="0.25">
      <c r="A8384" s="6">
        <v>45518</v>
      </c>
      <c r="B8384" t="s">
        <v>1146</v>
      </c>
      <c r="C8384">
        <v>61.03955078125</v>
      </c>
      <c r="D8384">
        <v>5.9684210268224902E-3</v>
      </c>
      <c r="E8384">
        <v>5.950680555450243E-3</v>
      </c>
    </row>
    <row r="8385" spans="1:5" x14ac:dyDescent="0.25">
      <c r="A8385" s="6">
        <v>45519</v>
      </c>
      <c r="B8385" t="s">
        <v>1146</v>
      </c>
      <c r="C8385">
        <v>61.325447082519531</v>
      </c>
      <c r="D8385">
        <v>4.6837877672807338E-3</v>
      </c>
      <c r="E8385">
        <v>4.6728529642601959E-3</v>
      </c>
    </row>
    <row r="8386" spans="1:5" x14ac:dyDescent="0.25">
      <c r="A8386" s="6">
        <v>45520</v>
      </c>
      <c r="B8386" t="s">
        <v>1146</v>
      </c>
      <c r="C8386">
        <v>62.078319549560547</v>
      </c>
      <c r="D8386">
        <v>1.2276673108113645E-2</v>
      </c>
      <c r="E8386">
        <v>1.2201925899703611E-2</v>
      </c>
    </row>
    <row r="8387" spans="1:5" x14ac:dyDescent="0.25">
      <c r="A8387" s="6">
        <v>45523</v>
      </c>
      <c r="B8387" t="s">
        <v>1146</v>
      </c>
      <c r="C8387">
        <v>61.944900512695313</v>
      </c>
      <c r="D8387">
        <v>-2.149205033791568E-3</v>
      </c>
      <c r="E8387">
        <v>-2.1515178893916674E-3</v>
      </c>
    </row>
    <row r="8388" spans="1:5" x14ac:dyDescent="0.25">
      <c r="A8388" s="6">
        <v>45524</v>
      </c>
      <c r="B8388" t="s">
        <v>1146</v>
      </c>
      <c r="C8388">
        <v>62.125972747802734</v>
      </c>
      <c r="D8388">
        <v>2.9231176999036101E-3</v>
      </c>
      <c r="E8388">
        <v>2.9188536987903072E-3</v>
      </c>
    </row>
    <row r="8389" spans="1:5" x14ac:dyDescent="0.25">
      <c r="A8389" s="6">
        <v>45525</v>
      </c>
      <c r="B8389" t="s">
        <v>1146</v>
      </c>
      <c r="C8389">
        <v>62.116439819335938</v>
      </c>
      <c r="D8389">
        <v>-1.5344513808246418E-4</v>
      </c>
      <c r="E8389">
        <v>-1.5345691199211296E-4</v>
      </c>
    </row>
    <row r="8390" spans="1:5" x14ac:dyDescent="0.25">
      <c r="A8390" s="6">
        <v>45526</v>
      </c>
      <c r="B8390" t="s">
        <v>1146</v>
      </c>
      <c r="C8390">
        <v>62.307033538818359</v>
      </c>
      <c r="D8390">
        <v>3.0683297374536345E-3</v>
      </c>
      <c r="E8390">
        <v>3.0636320207409599E-3</v>
      </c>
    </row>
    <row r="8391" spans="1:5" x14ac:dyDescent="0.25">
      <c r="A8391" s="6">
        <v>45527</v>
      </c>
      <c r="B8391" t="s">
        <v>1146</v>
      </c>
      <c r="C8391">
        <v>62.268917083740234</v>
      </c>
      <c r="D8391">
        <v>-6.1175204328056676E-4</v>
      </c>
      <c r="E8391">
        <v>-6.1193923991096982E-4</v>
      </c>
    </row>
    <row r="8392" spans="1:5" x14ac:dyDescent="0.25">
      <c r="A8392" s="6">
        <v>45530</v>
      </c>
      <c r="B8392" t="s">
        <v>1146</v>
      </c>
      <c r="C8392">
        <v>62.526226043701172</v>
      </c>
      <c r="D8392">
        <v>4.1322215322117106E-3</v>
      </c>
      <c r="E8392">
        <v>4.1237073517436324E-3</v>
      </c>
    </row>
    <row r="8393" spans="1:5" x14ac:dyDescent="0.25">
      <c r="A8393" s="6">
        <v>45531</v>
      </c>
      <c r="B8393" t="s">
        <v>1146</v>
      </c>
      <c r="C8393">
        <v>62.421401977539063</v>
      </c>
      <c r="D8393">
        <v>-1.6764815789273024E-3</v>
      </c>
      <c r="E8393">
        <v>-1.6778884467814419E-3</v>
      </c>
    </row>
    <row r="8394" spans="1:5" x14ac:dyDescent="0.25">
      <c r="A8394" s="6">
        <v>45532</v>
      </c>
      <c r="B8394" t="s">
        <v>1146</v>
      </c>
      <c r="C8394">
        <v>62.421401977539063</v>
      </c>
      <c r="D8394">
        <v>0</v>
      </c>
      <c r="E8394">
        <v>0</v>
      </c>
    </row>
    <row r="8395" spans="1:5" x14ac:dyDescent="0.25">
      <c r="A8395" s="6">
        <v>45533</v>
      </c>
      <c r="B8395" t="s">
        <v>1146</v>
      </c>
      <c r="C8395">
        <v>62.154563903808594</v>
      </c>
      <c r="D8395">
        <v>-4.2747850140643084E-3</v>
      </c>
      <c r="E8395">
        <v>-4.2839480301287026E-3</v>
      </c>
    </row>
    <row r="8396" spans="1:5" x14ac:dyDescent="0.25">
      <c r="A8396" s="6">
        <v>45534</v>
      </c>
      <c r="B8396" t="s">
        <v>1146</v>
      </c>
      <c r="C8396">
        <v>62.430931091308594</v>
      </c>
      <c r="D8396">
        <v>4.4464504316643616E-3</v>
      </c>
      <c r="E8396">
        <v>4.4365941770417939E-3</v>
      </c>
    </row>
    <row r="8397" spans="1:5" x14ac:dyDescent="0.25">
      <c r="A8397" s="6">
        <v>45537</v>
      </c>
      <c r="B8397" t="s">
        <v>1146</v>
      </c>
      <c r="C8397">
        <v>62.678703308105469</v>
      </c>
      <c r="D8397">
        <v>3.9687413348761247E-3</v>
      </c>
      <c r="E8397">
        <v>3.9608866562509731E-3</v>
      </c>
    </row>
    <row r="8398" spans="1:5" x14ac:dyDescent="0.25">
      <c r="A8398" s="6">
        <v>45538</v>
      </c>
      <c r="B8398" t="s">
        <v>1146</v>
      </c>
      <c r="C8398">
        <v>62.821659088134766</v>
      </c>
      <c r="D8398">
        <v>2.2807711787937723E-3</v>
      </c>
      <c r="E8398">
        <v>2.2781741682503507E-3</v>
      </c>
    </row>
    <row r="8399" spans="1:5" x14ac:dyDescent="0.25">
      <c r="A8399" s="6">
        <v>45539</v>
      </c>
      <c r="B8399" t="s">
        <v>1146</v>
      </c>
      <c r="C8399">
        <v>61.754299163818359</v>
      </c>
      <c r="D8399">
        <v>-1.6990317349291462E-2</v>
      </c>
      <c r="E8399">
        <v>-1.7136308781032249E-2</v>
      </c>
    </row>
    <row r="8400" spans="1:5" x14ac:dyDescent="0.25">
      <c r="A8400" s="6">
        <v>45540</v>
      </c>
      <c r="B8400" t="s">
        <v>1146</v>
      </c>
      <c r="C8400">
        <v>61.849601745605469</v>
      </c>
      <c r="D8400">
        <v>1.5432542037971952E-3</v>
      </c>
      <c r="E8400">
        <v>1.5420646107674532E-3</v>
      </c>
    </row>
    <row r="8401" spans="1:5" x14ac:dyDescent="0.25">
      <c r="A8401" s="6">
        <v>45541</v>
      </c>
      <c r="B8401" t="s">
        <v>1146</v>
      </c>
      <c r="C8401">
        <v>61.840068817138672</v>
      </c>
      <c r="D8401">
        <v>-1.5413079789916573E-4</v>
      </c>
      <c r="E8401">
        <v>-1.5414267727126331E-4</v>
      </c>
    </row>
    <row r="8402" spans="1:5" x14ac:dyDescent="0.25">
      <c r="A8402" s="6">
        <v>45544</v>
      </c>
      <c r="B8402" t="s">
        <v>1146</v>
      </c>
      <c r="C8402">
        <v>61.563694000244141</v>
      </c>
      <c r="D8402">
        <v>-4.4691867616087899E-3</v>
      </c>
      <c r="E8402">
        <v>-4.4792034321529837E-3</v>
      </c>
    </row>
    <row r="8403" spans="1:5" x14ac:dyDescent="0.25">
      <c r="A8403" s="6">
        <v>45545</v>
      </c>
      <c r="B8403" t="s">
        <v>1146</v>
      </c>
      <c r="C8403">
        <v>61.821014404296875</v>
      </c>
      <c r="D8403">
        <v>4.1797427563672329E-3</v>
      </c>
      <c r="E8403">
        <v>4.1710318959473263E-3</v>
      </c>
    </row>
    <row r="8404" spans="1:5" x14ac:dyDescent="0.25">
      <c r="A8404" s="6">
        <v>45546</v>
      </c>
      <c r="B8404" t="s">
        <v>1146</v>
      </c>
      <c r="C8404">
        <v>61.744773864746094</v>
      </c>
      <c r="D8404">
        <v>-1.2332463367906721E-3</v>
      </c>
      <c r="E8404">
        <v>-1.2340074108464856E-3</v>
      </c>
    </row>
    <row r="8405" spans="1:5" x14ac:dyDescent="0.25">
      <c r="A8405" s="6">
        <v>45547</v>
      </c>
      <c r="B8405" t="s">
        <v>1146</v>
      </c>
      <c r="C8405">
        <v>62.392810821533203</v>
      </c>
      <c r="D8405">
        <v>1.0495413882422699E-2</v>
      </c>
      <c r="E8405">
        <v>1.0440719387531428E-2</v>
      </c>
    </row>
    <row r="8406" spans="1:5" x14ac:dyDescent="0.25">
      <c r="A8406" s="6">
        <v>45548</v>
      </c>
      <c r="B8406" t="s">
        <v>1146</v>
      </c>
      <c r="C8406">
        <v>62.678703308105469</v>
      </c>
      <c r="D8406">
        <v>4.5821382753539197E-3</v>
      </c>
      <c r="E8406">
        <v>4.5716722388061603E-3</v>
      </c>
    </row>
    <row r="8407" spans="1:5" x14ac:dyDescent="0.25">
      <c r="A8407" s="6">
        <v>45551</v>
      </c>
      <c r="B8407" t="s">
        <v>1146</v>
      </c>
      <c r="C8407">
        <v>62.916950225830078</v>
      </c>
      <c r="D8407">
        <v>3.8010824275269695E-3</v>
      </c>
      <c r="E8407">
        <v>3.7938765679882899E-3</v>
      </c>
    </row>
    <row r="8408" spans="1:5" x14ac:dyDescent="0.25">
      <c r="A8408" s="6">
        <v>45552</v>
      </c>
      <c r="B8408" t="s">
        <v>1146</v>
      </c>
      <c r="C8408">
        <v>62.926483154296875</v>
      </c>
      <c r="D8408">
        <v>1.5151606097529857E-4</v>
      </c>
      <c r="E8408">
        <v>1.5150458357625739E-4</v>
      </c>
    </row>
    <row r="8409" spans="1:5" x14ac:dyDescent="0.25">
      <c r="A8409" s="6">
        <v>45553</v>
      </c>
      <c r="B8409" t="s">
        <v>1146</v>
      </c>
      <c r="C8409">
        <v>62.945552825927734</v>
      </c>
      <c r="D8409">
        <v>3.030468361644445E-4</v>
      </c>
      <c r="E8409">
        <v>3.0300092674689151E-4</v>
      </c>
    </row>
    <row r="8410" spans="1:5" x14ac:dyDescent="0.25">
      <c r="A8410" s="6">
        <v>45554</v>
      </c>
      <c r="B8410" t="s">
        <v>1146</v>
      </c>
      <c r="C8410">
        <v>63.0980224609375</v>
      </c>
      <c r="D8410">
        <v>2.4222463409195871E-3</v>
      </c>
      <c r="E8410">
        <v>2.4193174309922985E-3</v>
      </c>
    </row>
    <row r="8411" spans="1:5" x14ac:dyDescent="0.25">
      <c r="A8411" s="6">
        <v>45555</v>
      </c>
      <c r="B8411" t="s">
        <v>1146</v>
      </c>
      <c r="C8411">
        <v>63.345798492431641</v>
      </c>
      <c r="D8411">
        <v>3.9268430583150327E-3</v>
      </c>
      <c r="E8411">
        <v>3.9191531349535144E-3</v>
      </c>
    </row>
    <row r="8412" spans="1:5" x14ac:dyDescent="0.25">
      <c r="A8412" s="6">
        <v>45558</v>
      </c>
      <c r="B8412" t="s">
        <v>1146</v>
      </c>
      <c r="C8412">
        <v>63.155200958251953</v>
      </c>
      <c r="D8412">
        <v>-3.0088425549242848E-3</v>
      </c>
      <c r="E8412">
        <v>-3.0133782220414947E-3</v>
      </c>
    </row>
    <row r="8413" spans="1:5" x14ac:dyDescent="0.25">
      <c r="A8413" s="6">
        <v>45559</v>
      </c>
      <c r="B8413" t="s">
        <v>1146</v>
      </c>
      <c r="C8413">
        <v>63.183803558349609</v>
      </c>
      <c r="D8413">
        <v>4.5289381814428431E-4</v>
      </c>
      <c r="E8413">
        <v>4.527912926932883E-4</v>
      </c>
    </row>
    <row r="8414" spans="1:5" x14ac:dyDescent="0.25">
      <c r="A8414" s="6">
        <v>45560</v>
      </c>
      <c r="B8414" t="s">
        <v>1146</v>
      </c>
      <c r="C8414">
        <v>63.078968048095703</v>
      </c>
      <c r="D8414">
        <v>-1.659214930881614E-3</v>
      </c>
      <c r="E8414">
        <v>-1.6605929524753267E-3</v>
      </c>
    </row>
    <row r="8415" spans="1:5" x14ac:dyDescent="0.25">
      <c r="A8415" s="6">
        <v>45561</v>
      </c>
      <c r="B8415" t="s">
        <v>1146</v>
      </c>
      <c r="C8415">
        <v>63.564994812011719</v>
      </c>
      <c r="D8415">
        <v>7.7050525548458815E-3</v>
      </c>
      <c r="E8415">
        <v>7.6755202391004208E-3</v>
      </c>
    </row>
    <row r="8416" spans="1:5" x14ac:dyDescent="0.25">
      <c r="A8416" s="6">
        <v>45562</v>
      </c>
      <c r="B8416" t="s">
        <v>1146</v>
      </c>
      <c r="C8416">
        <v>63.622173309326172</v>
      </c>
      <c r="D8416">
        <v>8.9952807332949192E-4</v>
      </c>
      <c r="E8416">
        <v>8.9912374040651425E-4</v>
      </c>
    </row>
    <row r="8417" spans="1:5" x14ac:dyDescent="0.25">
      <c r="A8417" s="6">
        <v>45565</v>
      </c>
      <c r="B8417" t="s">
        <v>1146</v>
      </c>
      <c r="C8417">
        <v>63.488761901855469</v>
      </c>
      <c r="D8417">
        <v>-2.0969325713233733E-3</v>
      </c>
      <c r="E8417">
        <v>-2.0991342127619035E-3</v>
      </c>
    </row>
    <row r="8418" spans="1:5" x14ac:dyDescent="0.25">
      <c r="A8418" s="6">
        <v>45566</v>
      </c>
      <c r="B8418" t="s">
        <v>1146</v>
      </c>
      <c r="C8418">
        <v>63.333461761474609</v>
      </c>
      <c r="D8418">
        <v>-2.4461044085397621E-3</v>
      </c>
      <c r="E8418">
        <v>-2.4491010095919401E-3</v>
      </c>
    </row>
    <row r="8419" spans="1:5" x14ac:dyDescent="0.25">
      <c r="A8419" s="6">
        <v>45567</v>
      </c>
      <c r="B8419" t="s">
        <v>1146</v>
      </c>
      <c r="C8419">
        <v>63.247215270996094</v>
      </c>
      <c r="D8419">
        <v>-1.3617839303231571E-3</v>
      </c>
      <c r="E8419">
        <v>-1.3627120007095102E-3</v>
      </c>
    </row>
    <row r="8420" spans="1:5" x14ac:dyDescent="0.25">
      <c r="A8420" s="6">
        <v>45568</v>
      </c>
      <c r="B8420" t="s">
        <v>1146</v>
      </c>
      <c r="C8420">
        <v>63.314292907714844</v>
      </c>
      <c r="D8420">
        <v>1.0605626893032127E-3</v>
      </c>
      <c r="E8420">
        <v>1.0600006900161267E-3</v>
      </c>
    </row>
    <row r="8421" spans="1:5" x14ac:dyDescent="0.25">
      <c r="A8421" s="6">
        <v>45569</v>
      </c>
      <c r="B8421" t="s">
        <v>1146</v>
      </c>
      <c r="C8421">
        <v>63.247215270996094</v>
      </c>
      <c r="D8421">
        <v>-1.0594390877352033E-3</v>
      </c>
      <c r="E8421">
        <v>-1.0600006900161585E-3</v>
      </c>
    </row>
    <row r="8422" spans="1:5" x14ac:dyDescent="0.25">
      <c r="A8422" s="6">
        <v>45572</v>
      </c>
      <c r="B8422" t="s">
        <v>1146</v>
      </c>
      <c r="C8422">
        <v>63.735946655273438</v>
      </c>
      <c r="D8422">
        <v>7.7273186208004496E-3</v>
      </c>
      <c r="E8422">
        <v>7.6976158115184476E-3</v>
      </c>
    </row>
    <row r="8423" spans="1:5" x14ac:dyDescent="0.25">
      <c r="A8423" s="6">
        <v>45573</v>
      </c>
      <c r="B8423" t="s">
        <v>1146</v>
      </c>
      <c r="C8423">
        <v>63.678443908691406</v>
      </c>
      <c r="D8423">
        <v>-9.022027536994548E-4</v>
      </c>
      <c r="E8423">
        <v>-9.026099835582036E-4</v>
      </c>
    </row>
    <row r="8424" spans="1:5" x14ac:dyDescent="0.25">
      <c r="A8424" s="6">
        <v>45574</v>
      </c>
      <c r="B8424" t="s">
        <v>1146</v>
      </c>
      <c r="C8424">
        <v>63.659286499023438</v>
      </c>
      <c r="D8424">
        <v>-3.0084607116720452E-4</v>
      </c>
      <c r="E8424">
        <v>-3.0089133442488266E-4</v>
      </c>
    </row>
    <row r="8425" spans="1:5" x14ac:dyDescent="0.25">
      <c r="A8425" s="6">
        <v>45575</v>
      </c>
      <c r="B8425" t="s">
        <v>1146</v>
      </c>
      <c r="C8425">
        <v>64.061759948730469</v>
      </c>
      <c r="D8425">
        <v>6.322305382942206E-3</v>
      </c>
      <c r="E8425">
        <v>6.3024034502819678E-3</v>
      </c>
    </row>
    <row r="8426" spans="1:5" x14ac:dyDescent="0.25">
      <c r="A8426" s="6">
        <v>45576</v>
      </c>
      <c r="B8426" t="s">
        <v>1146</v>
      </c>
      <c r="C8426">
        <v>63.937183380126953</v>
      </c>
      <c r="D8426">
        <v>-1.9446323158029966E-3</v>
      </c>
      <c r="E8426">
        <v>-1.9465255680760278E-3</v>
      </c>
    </row>
    <row r="8427" spans="1:5" x14ac:dyDescent="0.25">
      <c r="A8427" s="6">
        <v>45579</v>
      </c>
      <c r="B8427" t="s">
        <v>1146</v>
      </c>
      <c r="C8427">
        <v>64.330078125</v>
      </c>
      <c r="D8427">
        <v>6.1450117772183788E-3</v>
      </c>
      <c r="E8427">
        <v>6.1262081852252615E-3</v>
      </c>
    </row>
    <row r="8428" spans="1:5" x14ac:dyDescent="0.25">
      <c r="A8428" s="6">
        <v>45580</v>
      </c>
      <c r="B8428" t="s">
        <v>1146</v>
      </c>
      <c r="C8428">
        <v>64.732566833496094</v>
      </c>
      <c r="D8428">
        <v>6.2566177475180673E-3</v>
      </c>
      <c r="E8428">
        <v>6.2371263725062654E-3</v>
      </c>
    </row>
    <row r="8429" spans="1:5" x14ac:dyDescent="0.25">
      <c r="A8429" s="6">
        <v>45581</v>
      </c>
      <c r="B8429" t="s">
        <v>1146</v>
      </c>
      <c r="C8429">
        <v>64.492996215820313</v>
      </c>
      <c r="D8429">
        <v>-3.7009287503151356E-3</v>
      </c>
      <c r="E8429">
        <v>-3.7077941312140855E-3</v>
      </c>
    </row>
    <row r="8430" spans="1:5" x14ac:dyDescent="0.25">
      <c r="A8430" s="6">
        <v>45582</v>
      </c>
      <c r="B8430" t="s">
        <v>1146</v>
      </c>
      <c r="C8430">
        <v>64.655899047851563</v>
      </c>
      <c r="D8430">
        <v>2.5258995796397787E-3</v>
      </c>
      <c r="E8430">
        <v>2.5227148570289171E-3</v>
      </c>
    </row>
    <row r="8431" spans="1:5" x14ac:dyDescent="0.25">
      <c r="A8431" s="6">
        <v>45583</v>
      </c>
      <c r="B8431" t="s">
        <v>1146</v>
      </c>
      <c r="C8431">
        <v>64.550483703613281</v>
      </c>
      <c r="D8431">
        <v>-1.63040566739725E-3</v>
      </c>
      <c r="E8431">
        <v>-1.6317362251466541E-3</v>
      </c>
    </row>
    <row r="8432" spans="1:5" x14ac:dyDescent="0.25">
      <c r="A8432" s="6">
        <v>45586</v>
      </c>
      <c r="B8432" t="s">
        <v>1146</v>
      </c>
      <c r="C8432">
        <v>64.914642333984375</v>
      </c>
      <c r="D8432">
        <v>5.6414547107523916E-3</v>
      </c>
      <c r="E8432">
        <v>5.6256013013731053E-3</v>
      </c>
    </row>
    <row r="8433" spans="1:5" x14ac:dyDescent="0.25">
      <c r="A8433" s="6">
        <v>45587</v>
      </c>
      <c r="B8433" t="s">
        <v>1146</v>
      </c>
      <c r="C8433">
        <v>64.30133056640625</v>
      </c>
      <c r="D8433">
        <v>-9.4479726842312539E-3</v>
      </c>
      <c r="E8433">
        <v>-9.492887907221503E-3</v>
      </c>
    </row>
    <row r="8434" spans="1:5" x14ac:dyDescent="0.25">
      <c r="A8434" s="6">
        <v>45588</v>
      </c>
      <c r="B8434" t="s">
        <v>1146</v>
      </c>
      <c r="C8434">
        <v>64.3492431640625</v>
      </c>
      <c r="D8434">
        <v>7.4512606868637477E-4</v>
      </c>
      <c r="E8434">
        <v>7.4484860008142877E-4</v>
      </c>
    </row>
    <row r="8435" spans="1:5" x14ac:dyDescent="0.25">
      <c r="A8435" s="6">
        <v>45589</v>
      </c>
      <c r="B8435" t="s">
        <v>1146</v>
      </c>
      <c r="C8435">
        <v>64.243843078613281</v>
      </c>
      <c r="D8435">
        <v>-1.6379382299881451E-3</v>
      </c>
      <c r="E8435">
        <v>-1.639281117388843E-3</v>
      </c>
    </row>
    <row r="8436" spans="1:5" x14ac:dyDescent="0.25">
      <c r="A8436" s="6">
        <v>45590</v>
      </c>
      <c r="B8436" t="s">
        <v>1146</v>
      </c>
      <c r="C8436">
        <v>64.2725830078125</v>
      </c>
      <c r="D8436">
        <v>4.4735694226849532E-4</v>
      </c>
      <c r="E8436">
        <v>4.4725690798450642E-4</v>
      </c>
    </row>
    <row r="8437" spans="1:5" x14ac:dyDescent="0.25">
      <c r="A8437" s="6">
        <v>45593</v>
      </c>
      <c r="B8437" t="s">
        <v>1146</v>
      </c>
      <c r="C8437">
        <v>64.607986450195313</v>
      </c>
      <c r="D8437">
        <v>5.2184528252434692E-3</v>
      </c>
      <c r="E8437">
        <v>5.2048838857410677E-3</v>
      </c>
    </row>
    <row r="8438" spans="1:5" x14ac:dyDescent="0.25">
      <c r="A8438" s="6">
        <v>45594</v>
      </c>
      <c r="B8438" t="s">
        <v>1146</v>
      </c>
      <c r="C8438">
        <v>64.722984313964844</v>
      </c>
      <c r="D8438">
        <v>1.7799326381759961E-3</v>
      </c>
      <c r="E8438">
        <v>1.7783504352759444E-3</v>
      </c>
    </row>
    <row r="8439" spans="1:5" x14ac:dyDescent="0.25">
      <c r="A8439" s="6">
        <v>45595</v>
      </c>
      <c r="B8439" t="s">
        <v>1146</v>
      </c>
      <c r="C8439">
        <v>64.665489196777344</v>
      </c>
      <c r="D8439">
        <v>-8.8832611470135436E-4</v>
      </c>
      <c r="E8439">
        <v>-8.8872091016644846E-4</v>
      </c>
    </row>
    <row r="8440" spans="1:5" x14ac:dyDescent="0.25">
      <c r="A8440" s="6">
        <v>45596</v>
      </c>
      <c r="B8440" t="s">
        <v>1146</v>
      </c>
      <c r="C8440">
        <v>64.253425598144531</v>
      </c>
      <c r="D8440">
        <v>-6.3722335321534374E-3</v>
      </c>
      <c r="E8440">
        <v>-6.3926228755048541E-3</v>
      </c>
    </row>
    <row r="8441" spans="1:5" x14ac:dyDescent="0.25">
      <c r="A8441" s="6">
        <v>45597</v>
      </c>
      <c r="B8441" t="s">
        <v>1146</v>
      </c>
      <c r="C8441">
        <v>63.707195281982422</v>
      </c>
      <c r="D8441">
        <v>-8.5011859068551132E-3</v>
      </c>
      <c r="E8441">
        <v>-8.5375270964813711E-3</v>
      </c>
    </row>
    <row r="8442" spans="1:5" x14ac:dyDescent="0.25">
      <c r="A8442" s="6">
        <v>45600</v>
      </c>
      <c r="B8442" t="s">
        <v>1146</v>
      </c>
      <c r="C8442">
        <v>63.812602996826172</v>
      </c>
      <c r="D8442">
        <v>1.6545653026662777E-3</v>
      </c>
      <c r="E8442">
        <v>1.6531980174632234E-3</v>
      </c>
    </row>
    <row r="8443" spans="1:5" x14ac:dyDescent="0.25">
      <c r="A8443" s="6">
        <v>45601</v>
      </c>
      <c r="B8443" t="s">
        <v>1146</v>
      </c>
      <c r="C8443">
        <v>63.726360321044922</v>
      </c>
      <c r="D8443">
        <v>-1.3514991041118085E-3</v>
      </c>
      <c r="E8443">
        <v>-1.3524132027211422E-3</v>
      </c>
    </row>
    <row r="8444" spans="1:5" x14ac:dyDescent="0.25">
      <c r="A8444" s="6">
        <v>45602</v>
      </c>
      <c r="B8444" t="s">
        <v>1146</v>
      </c>
      <c r="C8444">
        <v>64.675056457519531</v>
      </c>
      <c r="D8444">
        <v>1.4887028408576919E-2</v>
      </c>
      <c r="E8444">
        <v>1.4777304238701319E-2</v>
      </c>
    </row>
    <row r="8445" spans="1:5" x14ac:dyDescent="0.25">
      <c r="A8445" s="6">
        <v>45603</v>
      </c>
      <c r="B8445" t="s">
        <v>1146</v>
      </c>
      <c r="C8445">
        <v>64.847557067871094</v>
      </c>
      <c r="D8445">
        <v>2.6671891730758457E-3</v>
      </c>
      <c r="E8445">
        <v>2.6636385361123922E-3</v>
      </c>
    </row>
    <row r="8446" spans="1:5" x14ac:dyDescent="0.25">
      <c r="A8446" s="6">
        <v>45604</v>
      </c>
      <c r="B8446" t="s">
        <v>1146</v>
      </c>
      <c r="C8446">
        <v>65.259628295898438</v>
      </c>
      <c r="D8446">
        <v>6.3544603167711156E-3</v>
      </c>
      <c r="E8446">
        <v>6.3343558575235416E-3</v>
      </c>
    </row>
    <row r="8447" spans="1:5" x14ac:dyDescent="0.25">
      <c r="A8447" s="6">
        <v>45607</v>
      </c>
      <c r="B8447" t="s">
        <v>1146</v>
      </c>
      <c r="C8447">
        <v>65.326705932617188</v>
      </c>
      <c r="D8447">
        <v>1.0278580873095411E-3</v>
      </c>
      <c r="E8447">
        <v>1.0273302028816029E-3</v>
      </c>
    </row>
    <row r="8448" spans="1:5" x14ac:dyDescent="0.25">
      <c r="A8448" s="6">
        <v>45608</v>
      </c>
      <c r="B8448" t="s">
        <v>1146</v>
      </c>
      <c r="C8448">
        <v>65.55670166015625</v>
      </c>
      <c r="D8448">
        <v>3.5206999075736434E-3</v>
      </c>
      <c r="E8448">
        <v>3.5145167520940737E-3</v>
      </c>
    </row>
    <row r="8449" spans="1:5" x14ac:dyDescent="0.25">
      <c r="A8449" s="6">
        <v>45609</v>
      </c>
      <c r="B8449" t="s">
        <v>1146</v>
      </c>
      <c r="C8449">
        <v>65.106292724609375</v>
      </c>
      <c r="D8449">
        <v>-6.8705246624789496E-3</v>
      </c>
      <c r="E8449">
        <v>-6.8942353828495822E-3</v>
      </c>
    </row>
    <row r="8450" spans="1:5" x14ac:dyDescent="0.25">
      <c r="A8450" s="6">
        <v>45610</v>
      </c>
      <c r="B8450" t="s">
        <v>1146</v>
      </c>
      <c r="C8450">
        <v>65.470451354980469</v>
      </c>
      <c r="D8450">
        <v>5.5932939064957665E-3</v>
      </c>
      <c r="E8450">
        <v>5.5777095231518492E-3</v>
      </c>
    </row>
    <row r="8451" spans="1:5" x14ac:dyDescent="0.25">
      <c r="A8451" s="6">
        <v>45611</v>
      </c>
      <c r="B8451" t="s">
        <v>1146</v>
      </c>
      <c r="C8451">
        <v>65.451286315917969</v>
      </c>
      <c r="D8451">
        <v>-2.9272807298341696E-4</v>
      </c>
      <c r="E8451">
        <v>-2.9277092620887205E-4</v>
      </c>
    </row>
    <row r="8452" spans="1:5" x14ac:dyDescent="0.25">
      <c r="A8452" s="6">
        <v>45614</v>
      </c>
      <c r="B8452" t="s">
        <v>1146</v>
      </c>
      <c r="C8452">
        <v>65.240455627441406</v>
      </c>
      <c r="D8452">
        <v>-3.2211847977888786E-3</v>
      </c>
      <c r="E8452">
        <v>-3.2263839815629969E-3</v>
      </c>
    </row>
    <row r="8453" spans="1:5" x14ac:dyDescent="0.25">
      <c r="A8453" s="6">
        <v>45615</v>
      </c>
      <c r="B8453" t="s">
        <v>1146</v>
      </c>
      <c r="C8453">
        <v>65.537528991699219</v>
      </c>
      <c r="D8453">
        <v>4.5535145547459521E-3</v>
      </c>
      <c r="E8453">
        <v>4.5431786718639934E-3</v>
      </c>
    </row>
    <row r="8454" spans="1:5" x14ac:dyDescent="0.25">
      <c r="A8454" s="6">
        <v>45616</v>
      </c>
      <c r="B8454" t="s">
        <v>1146</v>
      </c>
      <c r="C8454">
        <v>65.355445861816406</v>
      </c>
      <c r="D8454">
        <v>-2.7783032513458705E-3</v>
      </c>
      <c r="E8454">
        <v>-2.782169899298411E-3</v>
      </c>
    </row>
    <row r="8455" spans="1:5" x14ac:dyDescent="0.25">
      <c r="A8455" s="6">
        <v>45617</v>
      </c>
      <c r="B8455" t="s">
        <v>1146</v>
      </c>
      <c r="C8455">
        <v>65.163795471191406</v>
      </c>
      <c r="D8455">
        <v>-2.9324318440151487E-3</v>
      </c>
      <c r="E8455">
        <v>-2.9367398462850302E-3</v>
      </c>
    </row>
    <row r="8456" spans="1:5" x14ac:dyDescent="0.25">
      <c r="A8456" s="6">
        <v>45618</v>
      </c>
      <c r="B8456" t="s">
        <v>1146</v>
      </c>
      <c r="C8456">
        <v>65.710014343261719</v>
      </c>
      <c r="D8456">
        <v>8.3822445902770326E-3</v>
      </c>
      <c r="E8456">
        <v>8.3473086699467781E-3</v>
      </c>
    </row>
    <row r="8457" spans="1:5" x14ac:dyDescent="0.25">
      <c r="A8457" s="6">
        <v>45621</v>
      </c>
      <c r="B8457" t="s">
        <v>1146</v>
      </c>
      <c r="C8457">
        <v>66.141250610351563</v>
      </c>
      <c r="D8457">
        <v>6.5627175918288039E-3</v>
      </c>
      <c r="E8457">
        <v>6.5412767165497748E-3</v>
      </c>
    </row>
    <row r="8458" spans="1:5" x14ac:dyDescent="0.25">
      <c r="A8458" s="6">
        <v>45622</v>
      </c>
      <c r="B8458" t="s">
        <v>1146</v>
      </c>
      <c r="C8458">
        <v>66.007087707519531</v>
      </c>
      <c r="D8458">
        <v>-2.0284300885450302E-3</v>
      </c>
      <c r="E8458">
        <v>-2.0304901391075239E-3</v>
      </c>
    </row>
    <row r="8459" spans="1:5" x14ac:dyDescent="0.25">
      <c r="A8459" s="6">
        <v>45623</v>
      </c>
      <c r="B8459" t="s">
        <v>1146</v>
      </c>
      <c r="C8459">
        <v>66.217910766601563</v>
      </c>
      <c r="D8459">
        <v>3.1939457777050428E-3</v>
      </c>
      <c r="E8459">
        <v>3.1888559677279533E-3</v>
      </c>
    </row>
    <row r="8460" spans="1:5" x14ac:dyDescent="0.25">
      <c r="A8460" s="6">
        <v>45624</v>
      </c>
      <c r="B8460" t="s">
        <v>1146</v>
      </c>
      <c r="C8460">
        <v>66.380821228027344</v>
      </c>
      <c r="D8460">
        <v>2.4602174780172792E-3</v>
      </c>
      <c r="E8460">
        <v>2.4571960974852001E-3</v>
      </c>
    </row>
    <row r="8461" spans="1:5" x14ac:dyDescent="0.25">
      <c r="A8461" s="6">
        <v>45625</v>
      </c>
      <c r="B8461" t="s">
        <v>1146</v>
      </c>
      <c r="C8461">
        <v>66.294570922851563</v>
      </c>
      <c r="D8461">
        <v>-1.2993256723881075E-3</v>
      </c>
      <c r="E8461">
        <v>-1.3001705278971676E-3</v>
      </c>
    </row>
    <row r="8462" spans="1:5" x14ac:dyDescent="0.25">
      <c r="A8462" s="6">
        <v>45628</v>
      </c>
      <c r="B8462" t="s">
        <v>1146</v>
      </c>
      <c r="C8462">
        <v>66.505401611328125</v>
      </c>
      <c r="D8462">
        <v>3.1802104688467558E-3</v>
      </c>
      <c r="E8462">
        <v>3.1751642952991205E-3</v>
      </c>
    </row>
    <row r="8463" spans="1:5" x14ac:dyDescent="0.25">
      <c r="A8463" s="6">
        <v>45629</v>
      </c>
      <c r="B8463" t="s">
        <v>1146</v>
      </c>
      <c r="C8463">
        <v>66.898300170898438</v>
      </c>
      <c r="D8463">
        <v>5.9077691443245595E-3</v>
      </c>
      <c r="E8463">
        <v>5.8903867035595405E-3</v>
      </c>
    </row>
    <row r="8464" spans="1:5" x14ac:dyDescent="0.25">
      <c r="A8464" s="6">
        <v>45630</v>
      </c>
      <c r="B8464" t="s">
        <v>1146</v>
      </c>
      <c r="C8464">
        <v>66.984550476074219</v>
      </c>
      <c r="D8464">
        <v>1.2892749883846033E-3</v>
      </c>
      <c r="E8464">
        <v>1.2884445870539119E-3</v>
      </c>
    </row>
    <row r="8465" spans="1:5" x14ac:dyDescent="0.25">
      <c r="A8465" s="6">
        <v>45631</v>
      </c>
      <c r="B8465" t="s">
        <v>1146</v>
      </c>
      <c r="C8465">
        <v>67.19537353515625</v>
      </c>
      <c r="D8465">
        <v>3.1473385666345166E-3</v>
      </c>
      <c r="E8465">
        <v>3.1423960643779201E-3</v>
      </c>
    </row>
    <row r="8466" spans="1:5" x14ac:dyDescent="0.25">
      <c r="A8466" s="6">
        <v>45632</v>
      </c>
      <c r="B8466" t="s">
        <v>1146</v>
      </c>
      <c r="C8466">
        <v>67.080375671386719</v>
      </c>
      <c r="D8466">
        <v>-1.7113955577516826E-3</v>
      </c>
      <c r="E8466">
        <v>-1.7128616680978277E-3</v>
      </c>
    </row>
    <row r="8467" spans="1:5" x14ac:dyDescent="0.25">
      <c r="A8467" s="6">
        <v>45635</v>
      </c>
      <c r="B8467" t="s">
        <v>1146</v>
      </c>
      <c r="C8467">
        <v>67.185791015625</v>
      </c>
      <c r="D8467">
        <v>1.5714781436926284E-3</v>
      </c>
      <c r="E8467">
        <v>1.5702446640030706E-3</v>
      </c>
    </row>
    <row r="8468" spans="1:5" x14ac:dyDescent="0.25">
      <c r="A8468" s="6">
        <v>45636</v>
      </c>
      <c r="B8468" t="s">
        <v>1146</v>
      </c>
      <c r="C8468">
        <v>67.080375671386719</v>
      </c>
      <c r="D8468">
        <v>-1.5690124748812817E-3</v>
      </c>
      <c r="E8468">
        <v>-1.5702446640031809E-3</v>
      </c>
    </row>
    <row r="8469" spans="1:5" x14ac:dyDescent="0.25">
      <c r="A8469" s="6">
        <v>45637</v>
      </c>
      <c r="B8469" t="s">
        <v>1146</v>
      </c>
      <c r="C8469">
        <v>66.898300170898438</v>
      </c>
      <c r="D8469">
        <v>-2.7142886226552143E-3</v>
      </c>
      <c r="E8469">
        <v>-2.7179789833340689E-3</v>
      </c>
    </row>
    <row r="8470" spans="1:5" x14ac:dyDescent="0.25">
      <c r="A8470" s="6">
        <v>45638</v>
      </c>
      <c r="B8470" t="s">
        <v>1146</v>
      </c>
      <c r="C8470">
        <v>66.831222534179688</v>
      </c>
      <c r="D8470">
        <v>-1.0026807340006716E-3</v>
      </c>
      <c r="E8470">
        <v>-1.0031837546019941E-3</v>
      </c>
    </row>
    <row r="8471" spans="1:5" x14ac:dyDescent="0.25">
      <c r="A8471" s="6">
        <v>45639</v>
      </c>
      <c r="B8471" t="s">
        <v>1146</v>
      </c>
      <c r="C8471">
        <v>66.802467346191406</v>
      </c>
      <c r="D8471">
        <v>-4.3026577844773595E-4</v>
      </c>
      <c r="E8471">
        <v>-4.3035836932786483E-4</v>
      </c>
    </row>
    <row r="8472" spans="1:5" x14ac:dyDescent="0.25">
      <c r="A8472" s="6">
        <v>45642</v>
      </c>
      <c r="B8472" t="s">
        <v>1146</v>
      </c>
      <c r="C8472">
        <v>66.428741455078125</v>
      </c>
      <c r="D8472">
        <v>-5.5944923288014925E-3</v>
      </c>
      <c r="E8472">
        <v>-5.6102001131236997E-3</v>
      </c>
    </row>
    <row r="8473" spans="1:5" x14ac:dyDescent="0.25">
      <c r="A8473" s="6">
        <v>45643</v>
      </c>
      <c r="B8473" t="s">
        <v>1146</v>
      </c>
      <c r="C8473">
        <v>66.783309936523438</v>
      </c>
      <c r="D8473">
        <v>5.3375763815288746E-3</v>
      </c>
      <c r="E8473">
        <v>5.3233820073495426E-3</v>
      </c>
    </row>
    <row r="8474" spans="1:5" x14ac:dyDescent="0.25">
      <c r="A8474" s="6">
        <v>45644</v>
      </c>
      <c r="B8474" t="s">
        <v>1146</v>
      </c>
      <c r="C8474">
        <v>66.840805053710938</v>
      </c>
      <c r="D8474">
        <v>8.6092044916830091E-4</v>
      </c>
      <c r="E8474">
        <v>8.6055006972131864E-4</v>
      </c>
    </row>
    <row r="8475" spans="1:5" x14ac:dyDescent="0.25">
      <c r="A8475" s="6">
        <v>45645</v>
      </c>
      <c r="B8475" t="s">
        <v>1146</v>
      </c>
      <c r="C8475">
        <v>65.642936706542969</v>
      </c>
      <c r="D8475">
        <v>-1.7921213638965039E-2</v>
      </c>
      <c r="E8475">
        <v>-1.8083743335747512E-2</v>
      </c>
    </row>
    <row r="8476" spans="1:5" x14ac:dyDescent="0.25">
      <c r="A8476" s="6">
        <v>45646</v>
      </c>
      <c r="B8476" t="s">
        <v>1146</v>
      </c>
      <c r="C8476">
        <v>65.163795471191406</v>
      </c>
      <c r="D8476">
        <v>-7.2992047490739731E-3</v>
      </c>
      <c r="E8476">
        <v>-7.3259742878334123E-3</v>
      </c>
    </row>
    <row r="8477" spans="1:5" x14ac:dyDescent="0.25">
      <c r="A8477" s="6">
        <v>45649</v>
      </c>
      <c r="B8477" t="s">
        <v>1146</v>
      </c>
      <c r="C8477">
        <v>66.026252746582031</v>
      </c>
      <c r="D8477">
        <v>1.3235221631187954E-2</v>
      </c>
      <c r="E8477">
        <v>1.314840130389232E-2</v>
      </c>
    </row>
    <row r="8478" spans="1:5" x14ac:dyDescent="0.25">
      <c r="A8478" s="6">
        <v>45650</v>
      </c>
      <c r="B8478" t="s">
        <v>1146</v>
      </c>
      <c r="C8478">
        <v>66.217910766601563</v>
      </c>
      <c r="D8478">
        <v>2.9027547686999444E-3</v>
      </c>
      <c r="E8478">
        <v>2.8985499112244364E-3</v>
      </c>
    </row>
    <row r="8479" spans="1:5" x14ac:dyDescent="0.25">
      <c r="A8479" s="6">
        <v>45656</v>
      </c>
      <c r="B8479" t="s">
        <v>1146</v>
      </c>
      <c r="C8479">
        <v>66.246665954589844</v>
      </c>
      <c r="D8479">
        <v>-5.7527924075644332E-3</v>
      </c>
      <c r="E8479">
        <v>-5.7694034550468849E-3</v>
      </c>
    </row>
    <row r="8480" spans="1:5" x14ac:dyDescent="0.25">
      <c r="A8480" s="6">
        <v>45657</v>
      </c>
      <c r="B8480" t="s">
        <v>1146</v>
      </c>
      <c r="C8480">
        <v>66.016677856445313</v>
      </c>
      <c r="D8480">
        <v>-3.47169317626006E-3</v>
      </c>
      <c r="E8480">
        <v>-3.4777334871378585E-3</v>
      </c>
    </row>
    <row r="8481" spans="1:5" x14ac:dyDescent="0.25">
      <c r="A8481" s="6">
        <v>45659</v>
      </c>
      <c r="B8481" t="s">
        <v>1146</v>
      </c>
      <c r="C8481">
        <v>66.098518371582031</v>
      </c>
      <c r="D8481">
        <v>1.2396945407444626E-3</v>
      </c>
      <c r="E8481">
        <v>1.2389267539491754E-3</v>
      </c>
    </row>
    <row r="8482" spans="1:5" x14ac:dyDescent="0.25">
      <c r="A8482" s="6">
        <v>45660</v>
      </c>
      <c r="B8482" t="s">
        <v>1146</v>
      </c>
      <c r="C8482">
        <v>66.166099548339844</v>
      </c>
      <c r="D8482">
        <v>1.0224310381345969E-3</v>
      </c>
      <c r="E8482">
        <v>1.0219087115190377E-3</v>
      </c>
    </row>
    <row r="8483" spans="1:5" x14ac:dyDescent="0.25">
      <c r="A8483" s="6">
        <v>45663</v>
      </c>
      <c r="B8483" t="s">
        <v>1146</v>
      </c>
      <c r="C8483">
        <v>66.34954833984375</v>
      </c>
      <c r="D8483">
        <v>2.7725495798627264E-3</v>
      </c>
      <c r="E8483">
        <v>2.7687131537614228E-3</v>
      </c>
    </row>
    <row r="8484" spans="1:5" x14ac:dyDescent="0.25">
      <c r="A8484" s="6">
        <v>45664</v>
      </c>
      <c r="B8484" t="s">
        <v>1146</v>
      </c>
      <c r="C8484">
        <v>66.388160705566406</v>
      </c>
      <c r="D8484">
        <v>5.8195370863534102E-4</v>
      </c>
      <c r="E8484">
        <v>5.8178443924396001E-4</v>
      </c>
    </row>
    <row r="8485" spans="1:5" x14ac:dyDescent="0.25">
      <c r="A8485" s="6">
        <v>45665</v>
      </c>
      <c r="B8485" t="s">
        <v>1146</v>
      </c>
      <c r="C8485">
        <v>66.600578308105469</v>
      </c>
      <c r="D8485">
        <v>3.1996307817765413E-3</v>
      </c>
      <c r="E8485">
        <v>3.1945228559575917E-3</v>
      </c>
    </row>
    <row r="8486" spans="1:5" x14ac:dyDescent="0.25">
      <c r="A8486" s="6">
        <v>45666</v>
      </c>
      <c r="B8486" t="s">
        <v>1146</v>
      </c>
      <c r="C8486">
        <v>66.397819519042969</v>
      </c>
      <c r="D8486">
        <v>-3.0443998267477568E-3</v>
      </c>
      <c r="E8486">
        <v>-3.0490434389700673E-3</v>
      </c>
    </row>
    <row r="8487" spans="1:5" x14ac:dyDescent="0.25">
      <c r="A8487" s="6">
        <v>45667</v>
      </c>
      <c r="B8487" t="s">
        <v>1146</v>
      </c>
      <c r="C8487">
        <v>66.310920715332031</v>
      </c>
      <c r="D8487">
        <v>-1.3087599011593065E-3</v>
      </c>
      <c r="E8487">
        <v>-1.3096170753705294E-3</v>
      </c>
    </row>
    <row r="8488" spans="1:5" x14ac:dyDescent="0.25">
      <c r="A8488" s="6">
        <v>45670</v>
      </c>
      <c r="B8488" t="s">
        <v>1146</v>
      </c>
      <c r="C8488">
        <v>65.712303161621094</v>
      </c>
      <c r="D8488">
        <v>-9.0274354096326892E-3</v>
      </c>
      <c r="E8488">
        <v>-9.0684296061434803E-3</v>
      </c>
    </row>
    <row r="8489" spans="1:5" x14ac:dyDescent="0.25">
      <c r="A8489" s="6">
        <v>45671</v>
      </c>
      <c r="B8489" t="s">
        <v>1146</v>
      </c>
      <c r="C8489">
        <v>65.895751953125</v>
      </c>
      <c r="D8489">
        <v>2.7916962680900603E-3</v>
      </c>
      <c r="E8489">
        <v>2.7878067213372849E-3</v>
      </c>
    </row>
    <row r="8490" spans="1:5" x14ac:dyDescent="0.25">
      <c r="A8490" s="6">
        <v>45672</v>
      </c>
      <c r="B8490" t="s">
        <v>1146</v>
      </c>
      <c r="C8490">
        <v>65.712303161621094</v>
      </c>
      <c r="D8490">
        <v>-2.7839243967411331E-3</v>
      </c>
      <c r="E8490">
        <v>-2.7878067213373851E-3</v>
      </c>
    </row>
    <row r="8491" spans="1:5" x14ac:dyDescent="0.25">
      <c r="A8491" s="6">
        <v>45673</v>
      </c>
      <c r="B8491" t="s">
        <v>1146</v>
      </c>
      <c r="C8491">
        <v>66.648849487304688</v>
      </c>
      <c r="D8491">
        <v>1.425222189184483E-2</v>
      </c>
      <c r="E8491">
        <v>1.4151613776749967E-2</v>
      </c>
    </row>
    <row r="8492" spans="1:5" x14ac:dyDescent="0.25">
      <c r="A8492" s="6">
        <v>45674</v>
      </c>
      <c r="B8492" t="s">
        <v>1146</v>
      </c>
      <c r="C8492">
        <v>66.706779479980469</v>
      </c>
      <c r="D8492">
        <v>8.691821857602644E-4</v>
      </c>
      <c r="E8492">
        <v>8.6880466566423352E-4</v>
      </c>
    </row>
    <row r="8493" spans="1:5" x14ac:dyDescent="0.25">
      <c r="A8493" s="6">
        <v>45677</v>
      </c>
      <c r="B8493" t="s">
        <v>1146</v>
      </c>
      <c r="C8493">
        <v>66.899879455566406</v>
      </c>
      <c r="D8493">
        <v>2.8947578805522678E-3</v>
      </c>
      <c r="E8493">
        <v>2.8905761371048775E-3</v>
      </c>
    </row>
    <row r="8494" spans="1:5" x14ac:dyDescent="0.25">
      <c r="A8494" s="6">
        <v>45678</v>
      </c>
      <c r="B8494" t="s">
        <v>1146</v>
      </c>
      <c r="C8494">
        <v>67.112297058105469</v>
      </c>
      <c r="D8494">
        <v>3.1751567307403139E-3</v>
      </c>
      <c r="E8494">
        <v>3.1701265655040183E-3</v>
      </c>
    </row>
    <row r="8495" spans="1:5" x14ac:dyDescent="0.25">
      <c r="A8495" s="6">
        <v>45679</v>
      </c>
      <c r="B8495" t="s">
        <v>1146</v>
      </c>
      <c r="C8495">
        <v>67.517807006835938</v>
      </c>
      <c r="D8495">
        <v>6.0422600105518587E-3</v>
      </c>
      <c r="E8495">
        <v>6.0240787580129124E-3</v>
      </c>
    </row>
    <row r="8496" spans="1:5" x14ac:dyDescent="0.25">
      <c r="A8496" s="6">
        <v>45680</v>
      </c>
      <c r="B8496" t="s">
        <v>1146</v>
      </c>
      <c r="C8496">
        <v>67.392295837402344</v>
      </c>
      <c r="D8496">
        <v>-1.8589343315147389E-3</v>
      </c>
      <c r="E8496">
        <v>-1.8606642941963092E-3</v>
      </c>
    </row>
    <row r="8497" spans="1:5" x14ac:dyDescent="0.25">
      <c r="A8497" s="6">
        <v>45681</v>
      </c>
      <c r="B8497" t="s">
        <v>1146</v>
      </c>
      <c r="C8497">
        <v>67.440559387207031</v>
      </c>
      <c r="D8497">
        <v>7.1615826712800867E-4</v>
      </c>
      <c r="E8497">
        <v>7.1590194816554945E-4</v>
      </c>
    </row>
    <row r="8498" spans="1:5" x14ac:dyDescent="0.25">
      <c r="A8498" s="6">
        <v>45686</v>
      </c>
      <c r="B8498" t="s">
        <v>1146</v>
      </c>
      <c r="C8498">
        <v>67.710899353027344</v>
      </c>
      <c r="D8498">
        <v>6.8915605951673786E-3</v>
      </c>
      <c r="E8498">
        <v>6.8679223323206678E-3</v>
      </c>
    </row>
    <row r="8499" spans="1:5" x14ac:dyDescent="0.25">
      <c r="A8499" s="6">
        <v>45687</v>
      </c>
      <c r="B8499" t="s">
        <v>1146</v>
      </c>
      <c r="C8499">
        <v>68.010215759277344</v>
      </c>
      <c r="D8499">
        <v>4.4205055479982214E-3</v>
      </c>
      <c r="E8499">
        <v>4.4107638117302887E-3</v>
      </c>
    </row>
    <row r="8500" spans="1:5" x14ac:dyDescent="0.25">
      <c r="A8500" s="6">
        <v>45688</v>
      </c>
      <c r="B8500" t="s">
        <v>1146</v>
      </c>
      <c r="C8500">
        <v>68.261245727539063</v>
      </c>
      <c r="D8500">
        <v>3.6910626655006773E-3</v>
      </c>
      <c r="E8500">
        <v>3.6842674097105187E-3</v>
      </c>
    </row>
    <row r="8501" spans="1:5" x14ac:dyDescent="0.25">
      <c r="A8501" s="6">
        <v>45691</v>
      </c>
      <c r="B8501" t="s">
        <v>1146</v>
      </c>
      <c r="C8501">
        <v>67.334358215332031</v>
      </c>
      <c r="D8501">
        <v>-1.3578532040078084E-2</v>
      </c>
      <c r="E8501">
        <v>-1.3671563419196847E-2</v>
      </c>
    </row>
    <row r="8502" spans="1:5" x14ac:dyDescent="0.25">
      <c r="A8502" s="6">
        <v>45692</v>
      </c>
      <c r="B8502" t="s">
        <v>1146</v>
      </c>
      <c r="C8502">
        <v>67.411598205566406</v>
      </c>
      <c r="D8502">
        <v>1.1471111076364338E-3</v>
      </c>
      <c r="E8502">
        <v>1.1464536784046874E-3</v>
      </c>
    </row>
    <row r="8503" spans="1:5" x14ac:dyDescent="0.25">
      <c r="A8503" s="6">
        <v>45693</v>
      </c>
      <c r="B8503" t="s">
        <v>1146</v>
      </c>
      <c r="C8503">
        <v>67.537109375</v>
      </c>
      <c r="D8503">
        <v>1.8618631329709867E-3</v>
      </c>
      <c r="E8503">
        <v>1.8601320142124346E-3</v>
      </c>
    </row>
    <row r="8504" spans="1:5" x14ac:dyDescent="0.25">
      <c r="A8504" s="6">
        <v>45694</v>
      </c>
      <c r="B8504" t="s">
        <v>1146</v>
      </c>
      <c r="C8504">
        <v>68.058494567871094</v>
      </c>
      <c r="D8504">
        <v>7.7199808771220013E-3</v>
      </c>
      <c r="E8504">
        <v>7.6903343076256811E-3</v>
      </c>
    </row>
    <row r="8505" spans="1:5" x14ac:dyDescent="0.25">
      <c r="A8505" s="6">
        <v>45695</v>
      </c>
      <c r="B8505" t="s">
        <v>1146</v>
      </c>
      <c r="C8505">
        <v>68.048835754394531</v>
      </c>
      <c r="D8505">
        <v>-1.4191929365892086E-4</v>
      </c>
      <c r="E8505">
        <v>-1.4192936515478152E-4</v>
      </c>
    </row>
    <row r="8506" spans="1:5" x14ac:dyDescent="0.25">
      <c r="A8506" s="6">
        <v>45698</v>
      </c>
      <c r="B8506" t="s">
        <v>1146</v>
      </c>
      <c r="C8506">
        <v>67.788139343261719</v>
      </c>
      <c r="D8506">
        <v>-3.8310194177859636E-3</v>
      </c>
      <c r="E8506">
        <v>-3.8383765689461008E-3</v>
      </c>
    </row>
    <row r="8507" spans="1:5" x14ac:dyDescent="0.25">
      <c r="A8507" s="6">
        <v>45699</v>
      </c>
      <c r="B8507" t="s">
        <v>1146</v>
      </c>
      <c r="C8507">
        <v>67.904006958007813</v>
      </c>
      <c r="D8507">
        <v>1.7092608805704401E-3</v>
      </c>
      <c r="E8507">
        <v>1.7078017566372076E-3</v>
      </c>
    </row>
    <row r="8508" spans="1:5" x14ac:dyDescent="0.25">
      <c r="A8508" s="6">
        <v>45700</v>
      </c>
      <c r="B8508" t="s">
        <v>1146</v>
      </c>
      <c r="C8508">
        <v>68.000556945800781</v>
      </c>
      <c r="D8508">
        <v>1.4218599478625915E-3</v>
      </c>
      <c r="E8508">
        <v>1.4208500621709279E-3</v>
      </c>
    </row>
    <row r="8509" spans="1:5" x14ac:dyDescent="0.25">
      <c r="A8509" s="6">
        <v>45701</v>
      </c>
      <c r="B8509" t="s">
        <v>1146</v>
      </c>
      <c r="C8509">
        <v>68.135726928710938</v>
      </c>
      <c r="D8509">
        <v>1.987777585673145E-3</v>
      </c>
      <c r="E8509">
        <v>1.9858045699863514E-3</v>
      </c>
    </row>
    <row r="8510" spans="1:5" x14ac:dyDescent="0.25">
      <c r="A8510" s="6">
        <v>45702</v>
      </c>
      <c r="B8510" t="s">
        <v>1146</v>
      </c>
      <c r="C8510">
        <v>68.338493347167969</v>
      </c>
      <c r="D8510">
        <v>2.9759192071023843E-3</v>
      </c>
      <c r="E8510">
        <v>2.9714999249856066E-3</v>
      </c>
    </row>
    <row r="8511" spans="1:5" x14ac:dyDescent="0.25">
      <c r="A8511" s="6">
        <v>45705</v>
      </c>
      <c r="B8511" t="s">
        <v>1146</v>
      </c>
      <c r="C8511">
        <v>68.164688110351563</v>
      </c>
      <c r="D8511">
        <v>-2.5432992198621829E-3</v>
      </c>
      <c r="E8511">
        <v>-2.5465388994719146E-3</v>
      </c>
    </row>
    <row r="8512" spans="1:5" x14ac:dyDescent="0.25">
      <c r="A8512" s="6">
        <v>45706</v>
      </c>
      <c r="B8512" t="s">
        <v>1146</v>
      </c>
      <c r="C8512">
        <v>68.116416931152344</v>
      </c>
      <c r="D8512">
        <v>-7.081552125797197E-4</v>
      </c>
      <c r="E8512">
        <v>-7.0840607292130232E-4</v>
      </c>
    </row>
    <row r="8513" spans="1:5" x14ac:dyDescent="0.25">
      <c r="A8513" s="6">
        <v>45707</v>
      </c>
      <c r="B8513" t="s">
        <v>1146</v>
      </c>
      <c r="C8513">
        <v>67.961936950683594</v>
      </c>
      <c r="D8513">
        <v>-2.267881774005942E-3</v>
      </c>
      <c r="E8513">
        <v>-2.2704573126245916E-3</v>
      </c>
    </row>
    <row r="8514" spans="1:5" x14ac:dyDescent="0.25">
      <c r="A8514" s="6">
        <v>45708</v>
      </c>
      <c r="B8514" t="s">
        <v>1146</v>
      </c>
      <c r="C8514">
        <v>67.556419372558594</v>
      </c>
      <c r="D8514">
        <v>-5.9668337354666923E-3</v>
      </c>
      <c r="E8514">
        <v>-5.9847064188978845E-3</v>
      </c>
    </row>
    <row r="8515" spans="1:5" x14ac:dyDescent="0.25">
      <c r="A8515" s="6">
        <v>45709</v>
      </c>
      <c r="B8515" t="s">
        <v>1146</v>
      </c>
      <c r="C8515">
        <v>67.208839416503906</v>
      </c>
      <c r="D8515">
        <v>-5.1450322453867603E-3</v>
      </c>
      <c r="E8515">
        <v>-5.1583134983585908E-3</v>
      </c>
    </row>
    <row r="8516" spans="1:5" x14ac:dyDescent="0.25">
      <c r="A8516" s="6">
        <v>45712</v>
      </c>
      <c r="B8516" t="s">
        <v>1146</v>
      </c>
      <c r="C8516">
        <v>67.0157470703125</v>
      </c>
      <c r="D8516">
        <v>-2.8730200947940654E-3</v>
      </c>
      <c r="E8516">
        <v>-2.8771551389690634E-3</v>
      </c>
    </row>
    <row r="8517" spans="1:5" x14ac:dyDescent="0.25">
      <c r="A8517" s="6">
        <v>45713</v>
      </c>
      <c r="B8517" t="s">
        <v>1146</v>
      </c>
      <c r="C8517">
        <v>66.735748291015625</v>
      </c>
      <c r="D8517">
        <v>-4.1781042745535624E-3</v>
      </c>
      <c r="E8517">
        <v>-4.1868569404259239E-3</v>
      </c>
    </row>
    <row r="8518" spans="1:5" x14ac:dyDescent="0.25">
      <c r="A8518" s="6">
        <v>45714</v>
      </c>
      <c r="B8518" t="s">
        <v>1146</v>
      </c>
      <c r="C8518">
        <v>66.880569458007813</v>
      </c>
      <c r="D8518">
        <v>2.1700688266903523E-3</v>
      </c>
      <c r="E8518">
        <v>2.1677176282279766E-3</v>
      </c>
    </row>
    <row r="8519" spans="1:5" x14ac:dyDescent="0.25">
      <c r="A8519" s="6">
        <v>45715</v>
      </c>
      <c r="B8519" t="s">
        <v>1146</v>
      </c>
      <c r="C8519">
        <v>67.102638244628906</v>
      </c>
      <c r="D8519">
        <v>3.3203782267512416E-3</v>
      </c>
      <c r="E8519">
        <v>3.3148779429523338E-3</v>
      </c>
    </row>
    <row r="8520" spans="1:5" x14ac:dyDescent="0.25">
      <c r="A8520" s="6">
        <v>45716</v>
      </c>
      <c r="B8520" t="s">
        <v>1146</v>
      </c>
      <c r="C8520">
        <v>66.504020690917969</v>
      </c>
      <c r="D8520">
        <v>-8.9209242642386277E-3</v>
      </c>
      <c r="E8520">
        <v>-8.9609539548238595E-3</v>
      </c>
    </row>
    <row r="8521" spans="1:5" x14ac:dyDescent="0.25">
      <c r="A8521" s="6">
        <v>45719</v>
      </c>
      <c r="B8521" t="s">
        <v>1146</v>
      </c>
      <c r="C8521">
        <v>67.257118225097656</v>
      </c>
      <c r="D8521">
        <v>1.1324090278387322E-2</v>
      </c>
      <c r="E8521">
        <v>1.1260452742227584E-2</v>
      </c>
    </row>
    <row r="8522" spans="1:5" x14ac:dyDescent="0.25">
      <c r="A8522" s="6">
        <v>45720</v>
      </c>
      <c r="B8522" t="s">
        <v>1146</v>
      </c>
      <c r="C8522">
        <v>66.697128295898438</v>
      </c>
      <c r="D8522">
        <v>-8.3261064996128509E-3</v>
      </c>
      <c r="E8522">
        <v>-8.3609621336551577E-3</v>
      </c>
    </row>
    <row r="8523" spans="1:5" x14ac:dyDescent="0.25">
      <c r="A8523" s="6">
        <v>45721</v>
      </c>
      <c r="B8523" t="s">
        <v>1146</v>
      </c>
      <c r="C8523">
        <v>66.166099548339844</v>
      </c>
      <c r="D8523">
        <v>-7.9617932754572074E-3</v>
      </c>
      <c r="E8523">
        <v>-7.9936575956526864E-3</v>
      </c>
    </row>
    <row r="8524" spans="1:5" x14ac:dyDescent="0.25">
      <c r="A8524" s="6">
        <v>45722</v>
      </c>
      <c r="B8524" t="s">
        <v>1146</v>
      </c>
      <c r="C8524">
        <v>66.098518371582031</v>
      </c>
      <c r="D8524">
        <v>-1.0213867406290156E-3</v>
      </c>
      <c r="E8524">
        <v>-1.0219087115190145E-3</v>
      </c>
    </row>
    <row r="8525" spans="1:5" x14ac:dyDescent="0.25">
      <c r="A8525" s="6">
        <v>45723</v>
      </c>
      <c r="B8525" t="s">
        <v>1146</v>
      </c>
      <c r="C8525">
        <v>65.403350830078125</v>
      </c>
      <c r="D8525">
        <v>-1.051714257187919E-2</v>
      </c>
      <c r="E8525">
        <v>-1.0572838568494874E-2</v>
      </c>
    </row>
    <row r="8526" spans="1:5" x14ac:dyDescent="0.25">
      <c r="A8526" s="6">
        <v>45726</v>
      </c>
      <c r="B8526" t="s">
        <v>1146</v>
      </c>
      <c r="C8526">
        <v>65.297134399414063</v>
      </c>
      <c r="D8526">
        <v>-1.6240212361599005E-3</v>
      </c>
      <c r="E8526">
        <v>-1.6253413881444909E-3</v>
      </c>
    </row>
    <row r="8527" spans="1:5" x14ac:dyDescent="0.25">
      <c r="A8527" s="6">
        <v>45727</v>
      </c>
      <c r="B8527" t="s">
        <v>1146</v>
      </c>
      <c r="C8527">
        <v>64.679214477539063</v>
      </c>
      <c r="D8527">
        <v>-9.463201219448103E-3</v>
      </c>
      <c r="E8527">
        <v>-9.5082618117295174E-3</v>
      </c>
    </row>
    <row r="8528" spans="1:5" x14ac:dyDescent="0.25">
      <c r="A8528" s="6">
        <v>45728</v>
      </c>
      <c r="B8528" t="s">
        <v>1146</v>
      </c>
      <c r="C8528">
        <v>64.013023376464844</v>
      </c>
      <c r="D8528">
        <v>-1.0299925663221576E-2</v>
      </c>
      <c r="E8528">
        <v>-1.0353336969078737E-2</v>
      </c>
    </row>
    <row r="8529" spans="1:5" x14ac:dyDescent="0.25">
      <c r="A8529" s="6">
        <v>45729</v>
      </c>
      <c r="B8529" t="s">
        <v>1146</v>
      </c>
      <c r="C8529">
        <v>63.887500762939453</v>
      </c>
      <c r="D8529">
        <v>-1.960891813954535E-3</v>
      </c>
      <c r="E8529">
        <v>-1.9628168792824368E-3</v>
      </c>
    </row>
    <row r="8530" spans="1:5" x14ac:dyDescent="0.25">
      <c r="A8530" s="6">
        <v>45730</v>
      </c>
      <c r="B8530" t="s">
        <v>1146</v>
      </c>
      <c r="C8530">
        <v>64.022674560546875</v>
      </c>
      <c r="D8530">
        <v>2.1158097592359759E-3</v>
      </c>
      <c r="E8530">
        <v>2.1135745860129487E-3</v>
      </c>
    </row>
    <row r="8531" spans="1:5" x14ac:dyDescent="0.25">
      <c r="A8531" s="6">
        <v>45733</v>
      </c>
      <c r="B8531" t="s">
        <v>1146</v>
      </c>
      <c r="C8531">
        <v>64.4571533203125</v>
      </c>
      <c r="D8531">
        <v>6.7863262937373214E-3</v>
      </c>
      <c r="E8531">
        <v>6.7634028337344833E-3</v>
      </c>
    </row>
    <row r="8532" spans="1:5" x14ac:dyDescent="0.25">
      <c r="A8532" s="6">
        <v>45734</v>
      </c>
      <c r="B8532" t="s">
        <v>1146</v>
      </c>
      <c r="C8532">
        <v>64.592323303222656</v>
      </c>
      <c r="D8532">
        <v>2.0970516994203159E-3</v>
      </c>
      <c r="E8532">
        <v>2.0948559556948536E-3</v>
      </c>
    </row>
    <row r="8533" spans="1:5" x14ac:dyDescent="0.25">
      <c r="A8533" s="6">
        <v>45735</v>
      </c>
      <c r="B8533" t="s">
        <v>1146</v>
      </c>
      <c r="C8533">
        <v>64.4571533203125</v>
      </c>
      <c r="D8533">
        <v>-2.0926632763403896E-3</v>
      </c>
      <c r="E8533">
        <v>-2.0948559556948918E-3</v>
      </c>
    </row>
    <row r="8534" spans="1:5" x14ac:dyDescent="0.25">
      <c r="A8534" s="6">
        <v>45736</v>
      </c>
      <c r="B8534" t="s">
        <v>1146</v>
      </c>
      <c r="C8534">
        <v>65.181282043457031</v>
      </c>
      <c r="D8534">
        <v>1.1234264714516051E-2</v>
      </c>
      <c r="E8534">
        <v>1.1171629036638488E-2</v>
      </c>
    </row>
    <row r="8535" spans="1:5" x14ac:dyDescent="0.25">
      <c r="A8535" s="6">
        <v>45737</v>
      </c>
      <c r="B8535" t="s">
        <v>1146</v>
      </c>
      <c r="C8535">
        <v>65.219902038574219</v>
      </c>
      <c r="D8535">
        <v>5.9250131182508881E-4</v>
      </c>
      <c r="E8535">
        <v>5.9232585222610565E-4</v>
      </c>
    </row>
    <row r="8536" spans="1:5" x14ac:dyDescent="0.25">
      <c r="A8536" s="6">
        <v>45740</v>
      </c>
      <c r="B8536" t="s">
        <v>1146</v>
      </c>
      <c r="C8536">
        <v>65.364723205566406</v>
      </c>
      <c r="D8536">
        <v>2.2205057423505536E-3</v>
      </c>
      <c r="E8536">
        <v>2.218044062916676E-3</v>
      </c>
    </row>
    <row r="8537" spans="1:5" x14ac:dyDescent="0.25">
      <c r="A8537" s="6">
        <v>45741</v>
      </c>
      <c r="B8537" t="s">
        <v>1146</v>
      </c>
      <c r="C8537">
        <v>65.490249633789063</v>
      </c>
      <c r="D8537">
        <v>1.9204002107970908E-3</v>
      </c>
      <c r="E8537">
        <v>1.9185585996889163E-3</v>
      </c>
    </row>
    <row r="8538" spans="1:5" x14ac:dyDescent="0.25">
      <c r="A8538" s="6">
        <v>45742</v>
      </c>
      <c r="B8538" t="s">
        <v>1146</v>
      </c>
      <c r="C8538">
        <v>65.84747314453125</v>
      </c>
      <c r="D8538">
        <v>5.4546060328022339E-3</v>
      </c>
      <c r="E8538">
        <v>5.4397835454388565E-3</v>
      </c>
    </row>
    <row r="8539" spans="1:5" x14ac:dyDescent="0.25">
      <c r="A8539" s="6">
        <v>45743</v>
      </c>
      <c r="B8539" t="s">
        <v>1146</v>
      </c>
      <c r="C8539">
        <v>65.422660827636719</v>
      </c>
      <c r="D8539">
        <v>-6.4514596628801879E-3</v>
      </c>
      <c r="E8539">
        <v>-6.4723602702165582E-3</v>
      </c>
    </row>
    <row r="8540" spans="1:5" x14ac:dyDescent="0.25">
      <c r="A8540" s="6">
        <v>45744</v>
      </c>
      <c r="B8540" t="s">
        <v>1146</v>
      </c>
      <c r="C8540">
        <v>65.384040832519531</v>
      </c>
      <c r="D8540">
        <v>-5.9031526123554112E-4</v>
      </c>
      <c r="E8540">
        <v>-5.9048956588920521E-4</v>
      </c>
    </row>
    <row r="8541" spans="1:5" x14ac:dyDescent="0.25">
      <c r="A8541" s="6">
        <v>45747</v>
      </c>
      <c r="B8541" t="s">
        <v>1146</v>
      </c>
      <c r="C8541">
        <v>64.283363342285156</v>
      </c>
      <c r="D8541">
        <v>-1.6834038952314834E-2</v>
      </c>
      <c r="E8541">
        <v>-1.6977341907643696E-2</v>
      </c>
    </row>
    <row r="8542" spans="1:5" x14ac:dyDescent="0.25">
      <c r="A8542" s="6">
        <v>45748</v>
      </c>
      <c r="B8542" t="s">
        <v>1146</v>
      </c>
      <c r="C8542">
        <v>64.580680847167969</v>
      </c>
      <c r="D8542">
        <v>4.6251081061161603E-3</v>
      </c>
      <c r="E8542">
        <v>4.6144451591668438E-3</v>
      </c>
    </row>
    <row r="8543" spans="1:5" x14ac:dyDescent="0.25">
      <c r="A8543" s="6">
        <v>45749</v>
      </c>
      <c r="B8543" t="s">
        <v>1146</v>
      </c>
      <c r="C8543">
        <v>64.747154235839844</v>
      </c>
      <c r="D8543">
        <v>2.5777583402355475E-3</v>
      </c>
      <c r="E8543">
        <v>2.5744416197850438E-3</v>
      </c>
    </row>
    <row r="8544" spans="1:5" x14ac:dyDescent="0.25">
      <c r="A8544" s="6">
        <v>45750</v>
      </c>
      <c r="B8544" t="s">
        <v>1146</v>
      </c>
      <c r="C8544">
        <v>64.091056823730469</v>
      </c>
      <c r="D8544">
        <v>-1.0133223920846923E-2</v>
      </c>
      <c r="E8544">
        <v>-1.0184914525821835E-2</v>
      </c>
    </row>
    <row r="8545" spans="1:5" x14ac:dyDescent="0.25">
      <c r="A8545" s="6">
        <v>45751</v>
      </c>
      <c r="B8545" t="s">
        <v>1146</v>
      </c>
      <c r="C8545">
        <v>62.710338592529297</v>
      </c>
      <c r="D8545">
        <v>-2.154307168000924E-2</v>
      </c>
      <c r="E8545">
        <v>-2.1778511183311332E-2</v>
      </c>
    </row>
    <row r="8546" spans="1:5" x14ac:dyDescent="0.25">
      <c r="A8546" s="6">
        <v>45754</v>
      </c>
      <c r="B8546" t="s">
        <v>1146</v>
      </c>
      <c r="C8546">
        <v>59.860759735107422</v>
      </c>
      <c r="D8546">
        <v>-4.5440336017598004E-2</v>
      </c>
      <c r="E8546">
        <v>-4.6505129668887306E-2</v>
      </c>
    </row>
    <row r="8547" spans="1:5" x14ac:dyDescent="0.25">
      <c r="A8547" s="6">
        <v>45755</v>
      </c>
      <c r="B8547" t="s">
        <v>1146</v>
      </c>
      <c r="C8547">
        <v>61.329616546630859</v>
      </c>
      <c r="D8547">
        <v>2.4537891233311182E-2</v>
      </c>
      <c r="E8547">
        <v>2.4241673111285878E-2</v>
      </c>
    </row>
    <row r="8548" spans="1:5" x14ac:dyDescent="0.25">
      <c r="A8548" s="6">
        <v>45756</v>
      </c>
      <c r="B8548" t="s">
        <v>1146</v>
      </c>
      <c r="C8548">
        <v>59.802005767822266</v>
      </c>
      <c r="D8548">
        <v>-2.4908206912513497E-2</v>
      </c>
      <c r="E8548">
        <v>-2.5223665659421191E-2</v>
      </c>
    </row>
    <row r="8549" spans="1:5" x14ac:dyDescent="0.25">
      <c r="A8549" s="6">
        <v>45757</v>
      </c>
      <c r="B8549" t="s">
        <v>1146</v>
      </c>
      <c r="C8549">
        <v>62.945350646972656</v>
      </c>
      <c r="D8549">
        <v>5.2562532623976477E-2</v>
      </c>
      <c r="E8549">
        <v>5.1227698228947217E-2</v>
      </c>
    </row>
    <row r="8550" spans="1:5" x14ac:dyDescent="0.25">
      <c r="A8550" s="6">
        <v>45758</v>
      </c>
      <c r="B8550" t="s">
        <v>1146</v>
      </c>
      <c r="C8550">
        <v>62.338230133056641</v>
      </c>
      <c r="D8550">
        <v>-9.6452002836719952E-3</v>
      </c>
      <c r="E8550">
        <v>-9.6920165057007637E-3</v>
      </c>
    </row>
    <row r="8551" spans="1:5" x14ac:dyDescent="0.25">
      <c r="A8551" s="6">
        <v>45761</v>
      </c>
      <c r="B8551" t="s">
        <v>1146</v>
      </c>
      <c r="C8551">
        <v>62.680961608886719</v>
      </c>
      <c r="D8551">
        <v>5.4979340141441124E-3</v>
      </c>
      <c r="E8551">
        <v>5.4828755433709133E-3</v>
      </c>
    </row>
    <row r="8552" spans="1:5" x14ac:dyDescent="0.25">
      <c r="A8552" s="6">
        <v>45762</v>
      </c>
      <c r="B8552" t="s">
        <v>1146</v>
      </c>
      <c r="C8552">
        <v>62.563449859619141</v>
      </c>
      <c r="D8552">
        <v>-1.8747598353838768E-3</v>
      </c>
      <c r="E8552">
        <v>-1.8765193971184266E-3</v>
      </c>
    </row>
    <row r="8553" spans="1:5" x14ac:dyDescent="0.25">
      <c r="A8553" s="6">
        <v>45763</v>
      </c>
      <c r="B8553" t="s">
        <v>1146</v>
      </c>
      <c r="C8553">
        <v>62.220722198486328</v>
      </c>
      <c r="D8553">
        <v>-5.4780812423520509E-3</v>
      </c>
      <c r="E8553">
        <v>-5.4931409534625655E-3</v>
      </c>
    </row>
    <row r="8554" spans="1:5" x14ac:dyDescent="0.25">
      <c r="A8554" s="6">
        <v>45764</v>
      </c>
      <c r="B8554" t="s">
        <v>1146</v>
      </c>
      <c r="C8554">
        <v>62.769092559814453</v>
      </c>
      <c r="D8554">
        <v>8.8133075597998101E-3</v>
      </c>
      <c r="E8554">
        <v>8.7746970563873927E-3</v>
      </c>
    </row>
    <row r="8555" spans="1:5" x14ac:dyDescent="0.25">
      <c r="A8555" s="6">
        <v>45770</v>
      </c>
      <c r="B8555" t="s">
        <v>1146</v>
      </c>
      <c r="C8555">
        <v>63.229331970214844</v>
      </c>
      <c r="D8555">
        <v>2.3458511628670964E-2</v>
      </c>
      <c r="E8555">
        <v>2.3187589517122638E-2</v>
      </c>
    </row>
    <row r="8556" spans="1:5" x14ac:dyDescent="0.25">
      <c r="A8556" s="6">
        <v>45771</v>
      </c>
      <c r="B8556" t="s">
        <v>1146</v>
      </c>
      <c r="C8556">
        <v>63.444766998291016</v>
      </c>
      <c r="D8556">
        <v>3.4072007621028799E-3</v>
      </c>
      <c r="E8556">
        <v>3.4014094047360617E-3</v>
      </c>
    </row>
    <row r="8557" spans="1:5" x14ac:dyDescent="0.25">
      <c r="A8557" s="6">
        <v>45776</v>
      </c>
      <c r="B8557" t="s">
        <v>1146</v>
      </c>
      <c r="C8557">
        <v>64.492546081542969</v>
      </c>
      <c r="D8557">
        <v>5.6497531370762744E-3</v>
      </c>
      <c r="E8557">
        <v>5.6338531410784149E-3</v>
      </c>
    </row>
    <row r="8558" spans="1:5" x14ac:dyDescent="0.25">
      <c r="A8558" s="6">
        <v>45777</v>
      </c>
      <c r="B8558" t="s">
        <v>1146</v>
      </c>
      <c r="C8558">
        <v>64.688392639160156</v>
      </c>
      <c r="D8558">
        <v>3.0367316770152364E-3</v>
      </c>
      <c r="E8558">
        <v>3.0321301208168032E-3</v>
      </c>
    </row>
    <row r="8559" spans="1:5" x14ac:dyDescent="0.25">
      <c r="A8559" s="6">
        <v>45778</v>
      </c>
      <c r="B8559" t="s">
        <v>1146</v>
      </c>
      <c r="C8559">
        <v>65.266151428222656</v>
      </c>
      <c r="D8559">
        <v>8.9314135889155821E-3</v>
      </c>
      <c r="E8559">
        <v>8.8917644217609663E-3</v>
      </c>
    </row>
    <row r="8560" spans="1:5" x14ac:dyDescent="0.25">
      <c r="A8560" s="6">
        <v>45779</v>
      </c>
      <c r="B8560" t="s">
        <v>1146</v>
      </c>
      <c r="C8560">
        <v>65.4326171875</v>
      </c>
      <c r="D8560">
        <v>2.5505680300517142E-3</v>
      </c>
      <c r="E8560">
        <v>2.5473208516746853E-3</v>
      </c>
    </row>
    <row r="8561" spans="1:5" x14ac:dyDescent="0.25">
      <c r="A8561" s="6">
        <v>45782</v>
      </c>
      <c r="B8561" t="s">
        <v>1146</v>
      </c>
      <c r="C8561">
        <v>65.168228149414063</v>
      </c>
      <c r="D8561">
        <v>-4.0406306434039863E-3</v>
      </c>
      <c r="E8561">
        <v>-4.0488160483079698E-3</v>
      </c>
    </row>
    <row r="8562" spans="1:5" x14ac:dyDescent="0.25">
      <c r="A8562" s="6">
        <v>45783</v>
      </c>
      <c r="B8562" t="s">
        <v>1146</v>
      </c>
      <c r="C8562">
        <v>65.109466552734375</v>
      </c>
      <c r="D8562">
        <v>-9.016908752677022E-4</v>
      </c>
      <c r="E8562">
        <v>-9.0209764302253683E-4</v>
      </c>
    </row>
    <row r="8563" spans="1:5" x14ac:dyDescent="0.25">
      <c r="A8563" s="6">
        <v>45784</v>
      </c>
      <c r="B8563" t="s">
        <v>1146</v>
      </c>
      <c r="C8563">
        <v>65.148635864257813</v>
      </c>
      <c r="D8563">
        <v>6.0159165167950057E-4</v>
      </c>
      <c r="E8563">
        <v>6.0141076796360192E-4</v>
      </c>
    </row>
    <row r="8564" spans="1:5" x14ac:dyDescent="0.25">
      <c r="A8564" s="6">
        <v>45785</v>
      </c>
      <c r="B8564" t="s">
        <v>1146</v>
      </c>
      <c r="C8564">
        <v>65.58929443359375</v>
      </c>
      <c r="D8564">
        <v>6.763895567269973E-3</v>
      </c>
      <c r="E8564">
        <v>6.7411230552370336E-3</v>
      </c>
    </row>
    <row r="8565" spans="1:5" x14ac:dyDescent="0.25">
      <c r="A8565" s="6">
        <v>45786</v>
      </c>
      <c r="B8565" t="s">
        <v>1146</v>
      </c>
      <c r="C8565">
        <v>65.76556396484375</v>
      </c>
      <c r="D8565">
        <v>2.6874741186377893E-3</v>
      </c>
      <c r="E8565">
        <v>2.6838693171646962E-3</v>
      </c>
    </row>
    <row r="8566" spans="1:5" x14ac:dyDescent="0.25">
      <c r="A8566" s="6">
        <v>45789</v>
      </c>
      <c r="B8566" t="s">
        <v>1146</v>
      </c>
      <c r="C8566">
        <v>66.098503112792969</v>
      </c>
      <c r="D8566">
        <v>5.0625149071510389E-3</v>
      </c>
      <c r="E8566">
        <v>5.0497434641699522E-3</v>
      </c>
    </row>
    <row r="8567" spans="1:5" x14ac:dyDescent="0.25">
      <c r="A8567" s="6">
        <v>45790</v>
      </c>
      <c r="B8567" t="s">
        <v>1146</v>
      </c>
      <c r="C8567">
        <v>66.676246643066406</v>
      </c>
      <c r="D8567">
        <v>8.7406446903579571E-3</v>
      </c>
      <c r="E8567">
        <v>8.7026663982806007E-3</v>
      </c>
    </row>
    <row r="8568" spans="1:5" x14ac:dyDescent="0.25">
      <c r="A8568" s="6">
        <v>45791</v>
      </c>
      <c r="B8568" t="s">
        <v>1146</v>
      </c>
      <c r="C8568">
        <v>66.744796752929688</v>
      </c>
      <c r="D8568">
        <v>1.0281039097812528E-3</v>
      </c>
      <c r="E8568">
        <v>1.0275757729119896E-3</v>
      </c>
    </row>
    <row r="8569" spans="1:5" x14ac:dyDescent="0.25">
      <c r="A8569" s="6">
        <v>45792</v>
      </c>
      <c r="B8569" t="s">
        <v>1146</v>
      </c>
      <c r="C8569">
        <v>66.823135375976563</v>
      </c>
      <c r="D8569">
        <v>1.1737038219903351E-3</v>
      </c>
      <c r="E8569">
        <v>1.1730155701426999E-3</v>
      </c>
    </row>
    <row r="8570" spans="1:5" x14ac:dyDescent="0.25">
      <c r="A8570" s="6">
        <v>45793</v>
      </c>
      <c r="B8570" t="s">
        <v>1146</v>
      </c>
      <c r="C8570">
        <v>67.214828491210938</v>
      </c>
      <c r="D8570">
        <v>5.8616392815233898E-3</v>
      </c>
      <c r="E8570">
        <v>5.8445267132285908E-3</v>
      </c>
    </row>
    <row r="8571" spans="1:5" x14ac:dyDescent="0.25">
      <c r="A8571" s="6">
        <v>45796</v>
      </c>
      <c r="B8571" t="s">
        <v>1146</v>
      </c>
      <c r="C8571">
        <v>67.136489868164063</v>
      </c>
      <c r="D8571">
        <v>-1.1654961383575912E-3</v>
      </c>
      <c r="E8571">
        <v>-1.1661758571729515E-3</v>
      </c>
    </row>
    <row r="8572" spans="1:5" x14ac:dyDescent="0.25">
      <c r="A8572" s="6">
        <v>45797</v>
      </c>
      <c r="B8572" t="s">
        <v>1146</v>
      </c>
      <c r="C8572">
        <v>67.42047119140625</v>
      </c>
      <c r="D8572">
        <v>4.2299101993541477E-3</v>
      </c>
      <c r="E8572">
        <v>4.2209892768267886E-3</v>
      </c>
    </row>
    <row r="8573" spans="1:5" x14ac:dyDescent="0.25">
      <c r="A8573" s="6">
        <v>45798</v>
      </c>
      <c r="B8573" t="s">
        <v>1146</v>
      </c>
      <c r="C8573">
        <v>67.430259704589844</v>
      </c>
      <c r="D8573">
        <v>1.4518606901758879E-4</v>
      </c>
      <c r="E8573">
        <v>1.4517553054028479E-4</v>
      </c>
    </row>
    <row r="8574" spans="1:5" x14ac:dyDescent="0.25">
      <c r="A8574" s="6">
        <v>45799</v>
      </c>
      <c r="B8574" t="s">
        <v>1146</v>
      </c>
      <c r="C8574">
        <v>66.940643310546875</v>
      </c>
      <c r="D8574">
        <v>-7.2610782783273375E-3</v>
      </c>
      <c r="E8574">
        <v>-7.2875682154400819E-3</v>
      </c>
    </row>
    <row r="8575" spans="1:5" x14ac:dyDescent="0.25">
      <c r="A8575" s="6">
        <v>45800</v>
      </c>
      <c r="B8575" t="s">
        <v>1146</v>
      </c>
      <c r="C8575">
        <v>66.960227966308594</v>
      </c>
      <c r="D8575">
        <v>2.9256748655459575E-4</v>
      </c>
      <c r="E8575">
        <v>2.9252469703317966E-4</v>
      </c>
    </row>
    <row r="8576" spans="1:5" x14ac:dyDescent="0.25">
      <c r="A8576" s="6">
        <v>45803</v>
      </c>
      <c r="B8576" t="s">
        <v>1146</v>
      </c>
      <c r="C8576">
        <v>66.901473999023438</v>
      </c>
      <c r="D8576">
        <v>-8.7744574756698501E-4</v>
      </c>
      <c r="E8576">
        <v>-8.7783092842029758E-4</v>
      </c>
    </row>
    <row r="8577" spans="1:5" x14ac:dyDescent="0.25">
      <c r="A8577" s="6">
        <v>45804</v>
      </c>
      <c r="B8577" t="s">
        <v>1146</v>
      </c>
      <c r="C8577">
        <v>67.24420166015625</v>
      </c>
      <c r="D8577">
        <v>5.1228715997768681E-3</v>
      </c>
      <c r="E8577">
        <v>5.1097943361433553E-3</v>
      </c>
    </row>
    <row r="8578" spans="1:5" x14ac:dyDescent="0.25">
      <c r="A8578" s="6">
        <v>45805</v>
      </c>
      <c r="B8578" t="s">
        <v>1146</v>
      </c>
      <c r="C8578">
        <v>67.616317749023438</v>
      </c>
      <c r="D8578">
        <v>5.5338018696067248E-3</v>
      </c>
      <c r="E8578">
        <v>5.518546641769222E-3</v>
      </c>
    </row>
    <row r="8579" spans="1:5" x14ac:dyDescent="0.25">
      <c r="A8579" s="6">
        <v>45806</v>
      </c>
      <c r="B8579" t="s">
        <v>1146</v>
      </c>
      <c r="C8579">
        <v>68.056976318359375</v>
      </c>
      <c r="D8579">
        <v>6.5170447608751125E-3</v>
      </c>
      <c r="E8579">
        <v>6.4959006397388398E-3</v>
      </c>
    </row>
    <row r="8580" spans="1:5" x14ac:dyDescent="0.25">
      <c r="A8580" s="6">
        <v>45807</v>
      </c>
      <c r="B8580" t="s">
        <v>1146</v>
      </c>
      <c r="C8580">
        <v>67.763198852539063</v>
      </c>
      <c r="D8580">
        <v>-4.316639993614646E-3</v>
      </c>
      <c r="E8580">
        <v>-4.3259835823324108E-3</v>
      </c>
    </row>
    <row r="8581" spans="1:5" x14ac:dyDescent="0.25">
      <c r="A8581" s="6">
        <v>45810</v>
      </c>
      <c r="B8581" t="s">
        <v>1146</v>
      </c>
      <c r="C8581">
        <v>67.342124938964844</v>
      </c>
      <c r="D8581">
        <v>-6.2139025415628435E-3</v>
      </c>
      <c r="E8581">
        <v>-6.2332891868359377E-3</v>
      </c>
    </row>
    <row r="8582" spans="1:5" x14ac:dyDescent="0.25">
      <c r="A8582" s="6">
        <v>45811</v>
      </c>
      <c r="B8582" t="s">
        <v>1146</v>
      </c>
      <c r="C8582">
        <v>67.831741333007813</v>
      </c>
      <c r="D8582">
        <v>7.2705812964282135E-3</v>
      </c>
      <c r="E8582">
        <v>7.2442780366123796E-3</v>
      </c>
    </row>
    <row r="8583" spans="1:5" x14ac:dyDescent="0.25">
      <c r="A8583" s="6">
        <v>45812</v>
      </c>
      <c r="B8583" t="s">
        <v>1146</v>
      </c>
      <c r="C8583">
        <v>68.233230590820313</v>
      </c>
      <c r="D8583">
        <v>5.918899469814054E-3</v>
      </c>
      <c r="E8583">
        <v>5.9014515986255504E-3</v>
      </c>
    </row>
    <row r="8584" spans="1:5" x14ac:dyDescent="0.25">
      <c r="A8584" s="6">
        <v>45813</v>
      </c>
      <c r="B8584" t="s">
        <v>1146</v>
      </c>
      <c r="C8584">
        <v>68.184272766113281</v>
      </c>
      <c r="D8584">
        <v>-7.1750706046180834E-4</v>
      </c>
      <c r="E8584">
        <v>-7.1776459184714125E-4</v>
      </c>
    </row>
    <row r="8585" spans="1:5" x14ac:dyDescent="0.25">
      <c r="A8585" s="6">
        <v>45814</v>
      </c>
      <c r="B8585" t="s">
        <v>1146</v>
      </c>
      <c r="C8585">
        <v>68.066764831542969</v>
      </c>
      <c r="D8585">
        <v>-1.7233876640936341E-3</v>
      </c>
      <c r="E8585">
        <v>-1.7248744050135266E-3</v>
      </c>
    </row>
    <row r="8586" spans="1:5" x14ac:dyDescent="0.25">
      <c r="A8586" s="6">
        <v>45819</v>
      </c>
      <c r="B8586" t="s">
        <v>1146</v>
      </c>
      <c r="C8586">
        <v>68.615142822265625</v>
      </c>
      <c r="D8586">
        <v>-1.4263785759938141E-4</v>
      </c>
      <c r="E8586">
        <v>-1.4264803134604413E-4</v>
      </c>
    </row>
    <row r="8587" spans="1:5" x14ac:dyDescent="0.25">
      <c r="A8587" s="6">
        <v>45820</v>
      </c>
      <c r="B8587" t="s">
        <v>1146</v>
      </c>
      <c r="C8587">
        <v>68.497627258300781</v>
      </c>
      <c r="D8587">
        <v>-1.7126768105583112E-3</v>
      </c>
      <c r="E8587">
        <v>-1.7141451182175018E-3</v>
      </c>
    </row>
    <row r="8588" spans="1:5" x14ac:dyDescent="0.25">
      <c r="A8588" s="6">
        <v>45821</v>
      </c>
      <c r="B8588" t="s">
        <v>1146</v>
      </c>
      <c r="C8588">
        <v>68.350746154785156</v>
      </c>
      <c r="D8588">
        <v>-2.1443239626643962E-3</v>
      </c>
      <c r="E8588">
        <v>-2.1466263172109875E-3</v>
      </c>
    </row>
    <row r="8589" spans="1:5" x14ac:dyDescent="0.25">
      <c r="A8589" s="6">
        <v>45824</v>
      </c>
      <c r="B8589" t="s">
        <v>1146</v>
      </c>
      <c r="C8589">
        <v>68.36053466796875</v>
      </c>
      <c r="D8589">
        <v>1.4321004135675608E-4</v>
      </c>
      <c r="E8589">
        <v>1.4319978777771534E-4</v>
      </c>
    </row>
    <row r="8590" spans="1:5" x14ac:dyDescent="0.25">
      <c r="A8590" s="6">
        <v>45825</v>
      </c>
      <c r="B8590" t="s">
        <v>1146</v>
      </c>
      <c r="C8590">
        <v>68.262611389160156</v>
      </c>
      <c r="D8590">
        <v>-1.432453378023002E-3</v>
      </c>
      <c r="E8590">
        <v>-1.4334803201781026E-3</v>
      </c>
    </row>
    <row r="8591" spans="1:5" x14ac:dyDescent="0.25">
      <c r="A8591" s="6">
        <v>45826</v>
      </c>
      <c r="B8591" t="s">
        <v>1146</v>
      </c>
      <c r="C8591">
        <v>68.252815246582031</v>
      </c>
      <c r="D8591">
        <v>-1.435067070943985E-4</v>
      </c>
      <c r="E8591">
        <v>-1.4351700516712916E-4</v>
      </c>
    </row>
    <row r="8592" spans="1:5" x14ac:dyDescent="0.25">
      <c r="A8592" s="6">
        <v>45827</v>
      </c>
      <c r="B8592" t="s">
        <v>1146</v>
      </c>
      <c r="C8592">
        <v>68.145095825195313</v>
      </c>
      <c r="D8592">
        <v>-1.5782414395296707E-3</v>
      </c>
      <c r="E8592">
        <v>-1.5794881744889153E-3</v>
      </c>
    </row>
    <row r="8593" spans="1:5" x14ac:dyDescent="0.25">
      <c r="A8593" s="6">
        <v>45828</v>
      </c>
      <c r="B8593" t="s">
        <v>1146</v>
      </c>
      <c r="C8593">
        <v>68.154899597167969</v>
      </c>
      <c r="D8593">
        <v>1.4386614112038565E-4</v>
      </c>
      <c r="E8593">
        <v>1.4385579337955302E-4</v>
      </c>
    </row>
    <row r="8594" spans="1:5" x14ac:dyDescent="0.25">
      <c r="A8594" s="6">
        <v>45831</v>
      </c>
      <c r="B8594" t="s">
        <v>1146</v>
      </c>
      <c r="C8594">
        <v>68.13531494140625</v>
      </c>
      <c r="D8594">
        <v>-2.8735506731691896E-4</v>
      </c>
      <c r="E8594">
        <v>-2.8739636169523066E-4</v>
      </c>
    </row>
    <row r="8595" spans="1:5" x14ac:dyDescent="0.25">
      <c r="A8595" s="6">
        <v>45832</v>
      </c>
      <c r="B8595" t="s">
        <v>1146</v>
      </c>
      <c r="C8595">
        <v>68.781608581542969</v>
      </c>
      <c r="D8595">
        <v>9.4854429115431849E-3</v>
      </c>
      <c r="E8595">
        <v>9.4407385692542502E-3</v>
      </c>
    </row>
    <row r="8596" spans="1:5" x14ac:dyDescent="0.25">
      <c r="A8596" s="6">
        <v>45833</v>
      </c>
      <c r="B8596" t="s">
        <v>1146</v>
      </c>
      <c r="C8596">
        <v>68.938285827636719</v>
      </c>
      <c r="D8596">
        <v>2.2778944738985896E-3</v>
      </c>
      <c r="E8596">
        <v>2.2753040054115416E-3</v>
      </c>
    </row>
    <row r="8597" spans="1:5" x14ac:dyDescent="0.25">
      <c r="A8597" s="6">
        <v>45834</v>
      </c>
      <c r="B8597" t="s">
        <v>1146</v>
      </c>
      <c r="C8597">
        <v>68.918701171875</v>
      </c>
      <c r="D8597">
        <v>-2.8408968291848691E-4</v>
      </c>
      <c r="E8597">
        <v>-2.8413004403675645E-4</v>
      </c>
    </row>
    <row r="8598" spans="1:5" x14ac:dyDescent="0.25">
      <c r="A8598" s="6">
        <v>45835</v>
      </c>
      <c r="B8598" t="s">
        <v>1146</v>
      </c>
      <c r="C8598">
        <v>69.07537841796875</v>
      </c>
      <c r="D8598">
        <v>2.2733633024079047E-3</v>
      </c>
      <c r="E8598">
        <v>2.2707831217742536E-3</v>
      </c>
    </row>
    <row r="8599" spans="1:5" x14ac:dyDescent="0.25">
      <c r="A8599" s="6">
        <v>45838</v>
      </c>
      <c r="B8599" t="s">
        <v>1146</v>
      </c>
      <c r="C8599">
        <v>69.38873291015625</v>
      </c>
      <c r="D8599">
        <v>4.5364136884118444E-3</v>
      </c>
      <c r="E8599">
        <v>4.5261551767041977E-3</v>
      </c>
    </row>
    <row r="8600" spans="1:5" x14ac:dyDescent="0.25">
      <c r="A8600" s="6">
        <v>45839</v>
      </c>
      <c r="B8600" t="s">
        <v>1146</v>
      </c>
      <c r="C8600">
        <v>69.244377136230469</v>
      </c>
      <c r="D8600">
        <v>-2.0803921309917595E-3</v>
      </c>
      <c r="E8600">
        <v>-2.0825591527260457E-3</v>
      </c>
    </row>
    <row r="8601" spans="1:5" x14ac:dyDescent="0.25">
      <c r="A8601" s="6">
        <v>45840</v>
      </c>
      <c r="B8601" t="s">
        <v>1146</v>
      </c>
      <c r="C8601">
        <v>69.572738647460938</v>
      </c>
      <c r="D8601">
        <v>4.7420675123477363E-3</v>
      </c>
      <c r="E8601">
        <v>4.7308593295413209E-3</v>
      </c>
    </row>
    <row r="8602" spans="1:5" x14ac:dyDescent="0.25">
      <c r="A8602" s="6">
        <v>45841</v>
      </c>
      <c r="B8602" t="s">
        <v>1146</v>
      </c>
      <c r="C8602">
        <v>69.572738647460938</v>
      </c>
      <c r="D8602">
        <v>0</v>
      </c>
      <c r="E8602">
        <v>0</v>
      </c>
    </row>
    <row r="8603" spans="1:5" x14ac:dyDescent="0.25">
      <c r="A8603" s="6">
        <v>45842</v>
      </c>
      <c r="B8603" t="s">
        <v>1146</v>
      </c>
      <c r="C8603">
        <v>69.781700134277344</v>
      </c>
      <c r="D8603">
        <v>3.0034966407641583E-3</v>
      </c>
      <c r="E8603">
        <v>2.9989951559392654E-3</v>
      </c>
    </row>
    <row r="8604" spans="1:5" x14ac:dyDescent="0.25">
      <c r="A8604" s="6">
        <v>45845</v>
      </c>
      <c r="B8604" t="s">
        <v>1146</v>
      </c>
      <c r="C8604">
        <v>69.901100158691406</v>
      </c>
      <c r="D8604">
        <v>1.7110506649209434E-3</v>
      </c>
      <c r="E8604">
        <v>1.7095884854031981E-3</v>
      </c>
    </row>
    <row r="8605" spans="1:5" x14ac:dyDescent="0.25">
      <c r="A8605" s="6">
        <v>45846</v>
      </c>
      <c r="B8605" t="s">
        <v>1146</v>
      </c>
      <c r="C8605">
        <v>69.6324462890625</v>
      </c>
      <c r="D8605">
        <v>-3.8433425084727357E-3</v>
      </c>
      <c r="E8605">
        <v>-3.8507471277056055E-3</v>
      </c>
    </row>
    <row r="8606" spans="1:5" x14ac:dyDescent="0.25">
      <c r="A8606" s="6">
        <v>45847</v>
      </c>
      <c r="B8606" t="s">
        <v>1146</v>
      </c>
      <c r="C8606">
        <v>69.453338623046875</v>
      </c>
      <c r="D8606">
        <v>-2.5721868979312612E-3</v>
      </c>
      <c r="E8606">
        <v>-2.5755006542703212E-3</v>
      </c>
    </row>
    <row r="8607" spans="1:5" x14ac:dyDescent="0.25">
      <c r="A8607" s="6">
        <v>45848</v>
      </c>
      <c r="B8607" t="s">
        <v>1146</v>
      </c>
      <c r="C8607">
        <v>69.682197570800781</v>
      </c>
      <c r="D8607">
        <v>3.2951468178661347E-3</v>
      </c>
      <c r="E8607">
        <v>3.2897297184205062E-3</v>
      </c>
    </row>
    <row r="8608" spans="1:5" x14ac:dyDescent="0.25">
      <c r="A8608" s="6">
        <v>45849</v>
      </c>
      <c r="B8608" t="s">
        <v>1146</v>
      </c>
      <c r="C8608">
        <v>69.602592468261719</v>
      </c>
      <c r="D8608">
        <v>-1.142402296629319E-3</v>
      </c>
      <c r="E8608">
        <v>-1.1430553355357993E-3</v>
      </c>
    </row>
    <row r="8609" spans="1:5" x14ac:dyDescent="0.25">
      <c r="A8609" s="6">
        <v>45852</v>
      </c>
      <c r="B8609" t="s">
        <v>1146</v>
      </c>
      <c r="C8609">
        <v>69.363784790039063</v>
      </c>
      <c r="D8609">
        <v>-3.4310170031605081E-3</v>
      </c>
      <c r="E8609">
        <v>-3.436916439908959E-3</v>
      </c>
    </row>
    <row r="8610" spans="1:5" x14ac:dyDescent="0.25">
      <c r="A8610" s="6">
        <v>45853</v>
      </c>
      <c r="B8610" t="s">
        <v>1146</v>
      </c>
      <c r="C8610">
        <v>70.03045654296875</v>
      </c>
      <c r="D8610">
        <v>9.611236684210267E-3</v>
      </c>
      <c r="E8610">
        <v>9.5653425806431717E-3</v>
      </c>
    </row>
    <row r="8611" spans="1:5" x14ac:dyDescent="0.25">
      <c r="A8611" s="6">
        <v>45854</v>
      </c>
      <c r="B8611" t="s">
        <v>1146</v>
      </c>
      <c r="C8611">
        <v>69.503089904785156</v>
      </c>
      <c r="D8611">
        <v>-7.5305326313275245E-3</v>
      </c>
      <c r="E8611">
        <v>-7.5590302504946142E-3</v>
      </c>
    </row>
    <row r="8612" spans="1:5" x14ac:dyDescent="0.25">
      <c r="A8612" s="6">
        <v>45855</v>
      </c>
      <c r="B8612" t="s">
        <v>1146</v>
      </c>
      <c r="C8612">
        <v>70.149864196777344</v>
      </c>
      <c r="D8612">
        <v>9.3056911984521484E-3</v>
      </c>
      <c r="E8612">
        <v>9.2626600047817503E-3</v>
      </c>
    </row>
    <row r="8613" spans="1:5" x14ac:dyDescent="0.25">
      <c r="A8613" s="6">
        <v>45856</v>
      </c>
      <c r="B8613" t="s">
        <v>1146</v>
      </c>
      <c r="C8613">
        <v>70.657333374023438</v>
      </c>
      <c r="D8613">
        <v>7.2340721262493801E-3</v>
      </c>
      <c r="E8613">
        <v>7.208031736440473E-3</v>
      </c>
    </row>
    <row r="8614" spans="1:5" x14ac:dyDescent="0.25">
      <c r="A8614" s="6">
        <v>45859</v>
      </c>
      <c r="B8614" t="s">
        <v>1146</v>
      </c>
      <c r="C8614">
        <v>70.289169311523438</v>
      </c>
      <c r="D8614">
        <v>-5.2105569927346496E-3</v>
      </c>
      <c r="E8614">
        <v>-5.2241792852471E-3</v>
      </c>
    </row>
    <row r="8615" spans="1:5" x14ac:dyDescent="0.25">
      <c r="A8615" s="6">
        <v>45860</v>
      </c>
      <c r="B8615" t="s">
        <v>1146</v>
      </c>
      <c r="C8615">
        <v>70.328971862792969</v>
      </c>
      <c r="D8615">
        <v>5.6626862515796184E-4</v>
      </c>
      <c r="E8615">
        <v>5.6610835558094377E-4</v>
      </c>
    </row>
    <row r="8616" spans="1:5" x14ac:dyDescent="0.25">
      <c r="A8616" s="6">
        <v>45861</v>
      </c>
      <c r="B8616" t="s">
        <v>1146</v>
      </c>
      <c r="C8616">
        <v>70.637428283691406</v>
      </c>
      <c r="D8616">
        <v>4.3859082925343795E-3</v>
      </c>
      <c r="E8616">
        <v>4.3763182272987672E-3</v>
      </c>
    </row>
    <row r="8617" spans="1:5" x14ac:dyDescent="0.25">
      <c r="A8617" s="6">
        <v>45862</v>
      </c>
      <c r="B8617" t="s">
        <v>1146</v>
      </c>
      <c r="C8617">
        <v>70.697135925292969</v>
      </c>
      <c r="D8617">
        <v>8.4526918734595391E-4</v>
      </c>
      <c r="E8617">
        <v>8.449121485281909E-4</v>
      </c>
    </row>
    <row r="8618" spans="1:5" x14ac:dyDescent="0.25">
      <c r="A8618" s="6">
        <v>45863</v>
      </c>
      <c r="B8618" t="s">
        <v>1146</v>
      </c>
      <c r="C8618">
        <v>70.617530822753906</v>
      </c>
      <c r="D8618">
        <v>-1.1260018032863695E-3</v>
      </c>
      <c r="E8618">
        <v>-1.1266362195975256E-3</v>
      </c>
    </row>
    <row r="8619" spans="1:5" x14ac:dyDescent="0.25">
      <c r="A8619" s="6">
        <v>45866</v>
      </c>
      <c r="B8619" t="s">
        <v>1146</v>
      </c>
      <c r="C8619">
        <v>70.955833435058594</v>
      </c>
      <c r="D8619">
        <v>4.7906321328878843E-3</v>
      </c>
      <c r="E8619">
        <v>4.7791935721820866E-3</v>
      </c>
    </row>
    <row r="8620" spans="1:5" x14ac:dyDescent="0.25">
      <c r="A8620" s="6">
        <v>45867</v>
      </c>
      <c r="B8620" t="s">
        <v>1146</v>
      </c>
      <c r="C8620">
        <v>70.846382141113281</v>
      </c>
      <c r="D8620">
        <v>-1.5425270713715911E-3</v>
      </c>
      <c r="E8620">
        <v>-1.5437179910960466E-3</v>
      </c>
    </row>
    <row r="8621" spans="1:5" x14ac:dyDescent="0.25">
      <c r="A8621" s="6">
        <v>45868</v>
      </c>
      <c r="B8621" t="s">
        <v>1146</v>
      </c>
      <c r="C8621">
        <v>71.125</v>
      </c>
      <c r="D8621">
        <v>3.9327041193404355E-3</v>
      </c>
      <c r="E8621">
        <v>3.9249912534948823E-3</v>
      </c>
    </row>
    <row r="8622" spans="1:5" x14ac:dyDescent="0.25">
      <c r="A8622" s="6">
        <v>45869</v>
      </c>
      <c r="B8622" t="s">
        <v>1146</v>
      </c>
      <c r="C8622">
        <v>71.294151306152344</v>
      </c>
      <c r="D8622">
        <v>2.3782257455513545E-3</v>
      </c>
      <c r="E8622">
        <v>2.3754022424354111E-3</v>
      </c>
    </row>
    <row r="8623" spans="1:5" x14ac:dyDescent="0.25">
      <c r="A8623" s="6">
        <v>45870</v>
      </c>
      <c r="B8623" t="s">
        <v>1146</v>
      </c>
      <c r="C8623">
        <v>70.627479553222656</v>
      </c>
      <c r="D8623">
        <v>-9.3510020207248079E-3</v>
      </c>
      <c r="E8623">
        <v>-9.3949971204252049E-3</v>
      </c>
    </row>
    <row r="8624" spans="1:5" x14ac:dyDescent="0.25">
      <c r="A8624" s="6">
        <v>45873</v>
      </c>
      <c r="B8624" t="s">
        <v>1146</v>
      </c>
      <c r="C8624">
        <v>70.219512939453125</v>
      </c>
      <c r="D8624">
        <v>-5.7763156260177695E-3</v>
      </c>
      <c r="E8624">
        <v>-5.7930630605754034E-3</v>
      </c>
    </row>
    <row r="8625" spans="1:5" x14ac:dyDescent="0.25">
      <c r="A8625" s="6">
        <v>45874</v>
      </c>
      <c r="B8625" t="s">
        <v>1146</v>
      </c>
      <c r="C8625">
        <v>70.985687255859375</v>
      </c>
      <c r="D8625">
        <v>1.0911131170432409E-2</v>
      </c>
      <c r="E8625">
        <v>1.08520342661619E-2</v>
      </c>
    </row>
    <row r="8626" spans="1:5" x14ac:dyDescent="0.25">
      <c r="A8626" s="6">
        <v>45875</v>
      </c>
      <c r="B8626" t="s">
        <v>1146</v>
      </c>
      <c r="C8626">
        <v>71.115043640136719</v>
      </c>
      <c r="D8626">
        <v>1.8222882566607534E-3</v>
      </c>
      <c r="E8626">
        <v>1.8206299037745869E-3</v>
      </c>
    </row>
    <row r="8627" spans="1:5" x14ac:dyDescent="0.25">
      <c r="A8627" s="6">
        <v>45876</v>
      </c>
      <c r="B8627" t="s">
        <v>1146</v>
      </c>
      <c r="C8627">
        <v>71.1448974609375</v>
      </c>
      <c r="D8627">
        <v>4.1979613978515573E-4</v>
      </c>
      <c r="E8627">
        <v>4.1970805003796143E-4</v>
      </c>
    </row>
    <row r="8628" spans="1:5" x14ac:dyDescent="0.25">
      <c r="A8628" s="6">
        <v>45877</v>
      </c>
      <c r="B8628" t="s">
        <v>1146</v>
      </c>
      <c r="C8628">
        <v>71.065292358398438</v>
      </c>
      <c r="D8628">
        <v>-1.1189151348874882E-3</v>
      </c>
      <c r="E8628">
        <v>-1.1195415877690335E-3</v>
      </c>
    </row>
    <row r="8629" spans="1:5" x14ac:dyDescent="0.25">
      <c r="A8629" s="6">
        <v>45880</v>
      </c>
      <c r="B8629" t="s">
        <v>1146</v>
      </c>
      <c r="C8629">
        <v>71.443405151367188</v>
      </c>
      <c r="D8629">
        <v>5.3206393785287798E-3</v>
      </c>
      <c r="E8629">
        <v>5.3065347850143494E-3</v>
      </c>
    </row>
    <row r="8630" spans="1:5" x14ac:dyDescent="0.25">
      <c r="A8630" s="6">
        <v>45881</v>
      </c>
      <c r="B8630" t="s">
        <v>1146</v>
      </c>
      <c r="C8630">
        <v>71.552864074707031</v>
      </c>
      <c r="D8630">
        <v>1.5321067509022068E-3</v>
      </c>
      <c r="E8630">
        <v>1.5309342727757858E-3</v>
      </c>
    </row>
    <row r="8631" spans="1:5" x14ac:dyDescent="0.25">
      <c r="A8631" s="6">
        <v>45882</v>
      </c>
      <c r="B8631" t="s">
        <v>1146</v>
      </c>
      <c r="C8631">
        <v>71.642410278320313</v>
      </c>
      <c r="D8631">
        <v>1.2514691727754101E-3</v>
      </c>
      <c r="E8631">
        <v>1.2506867379575421E-3</v>
      </c>
    </row>
    <row r="8632" spans="1:5" x14ac:dyDescent="0.25">
      <c r="A8632" s="6">
        <v>45883</v>
      </c>
      <c r="B8632" t="s">
        <v>1146</v>
      </c>
      <c r="C8632">
        <v>71.861320495605469</v>
      </c>
      <c r="D8632">
        <v>3.0555953719970663E-3</v>
      </c>
      <c r="E8632">
        <v>3.0509365284063631E-3</v>
      </c>
    </row>
    <row r="8633" spans="1:5" x14ac:dyDescent="0.25">
      <c r="A8633" s="6">
        <v>45884</v>
      </c>
      <c r="B8633" t="s">
        <v>1146</v>
      </c>
      <c r="C8633">
        <v>72.358840942382813</v>
      </c>
      <c r="D8633">
        <v>6.9233412821543272E-3</v>
      </c>
      <c r="E8633">
        <v>6.8994850017198867E-3</v>
      </c>
    </row>
    <row r="8634" spans="1:5" x14ac:dyDescent="0.25">
      <c r="A8634" s="6">
        <v>45887</v>
      </c>
      <c r="B8634" t="s">
        <v>1146</v>
      </c>
      <c r="C8634">
        <v>72.25933837890625</v>
      </c>
      <c r="D8634">
        <v>-1.3751265523419542E-3</v>
      </c>
      <c r="E8634">
        <v>-1.3760729065301048E-3</v>
      </c>
    </row>
    <row r="8635" spans="1:5" x14ac:dyDescent="0.25">
      <c r="A8635" s="6">
        <v>45888</v>
      </c>
      <c r="B8635" t="s">
        <v>1146</v>
      </c>
      <c r="C8635">
        <v>72.139930725097656</v>
      </c>
      <c r="D8635">
        <v>-1.6524875052474908E-3</v>
      </c>
      <c r="E8635">
        <v>-1.6538543687491069E-3</v>
      </c>
    </row>
    <row r="8636" spans="1:5" x14ac:dyDescent="0.25">
      <c r="A8636" s="6">
        <v>45889</v>
      </c>
      <c r="B8636" t="s">
        <v>1146</v>
      </c>
      <c r="C8636">
        <v>72.189682006835938</v>
      </c>
      <c r="D8636">
        <v>6.8964970215823485E-4</v>
      </c>
      <c r="E8636">
        <v>6.8941200308217756E-4</v>
      </c>
    </row>
    <row r="8637" spans="1:5" x14ac:dyDescent="0.25">
      <c r="A8637" s="6">
        <v>45890</v>
      </c>
      <c r="B8637" t="s">
        <v>1146</v>
      </c>
      <c r="C8637">
        <v>72.597640991210938</v>
      </c>
      <c r="D8637">
        <v>5.651209051403816E-3</v>
      </c>
      <c r="E8637">
        <v>5.6353008750127317E-3</v>
      </c>
    </row>
    <row r="8638" spans="1:5" x14ac:dyDescent="0.25">
      <c r="A8638" s="6">
        <v>45891</v>
      </c>
      <c r="B8638" t="s">
        <v>1146</v>
      </c>
      <c r="C8638">
        <v>72.418533325195313</v>
      </c>
      <c r="D8638">
        <v>-2.4671279062263851E-3</v>
      </c>
      <c r="E8638">
        <v>-2.4701762811319278E-3</v>
      </c>
    </row>
    <row r="8639" spans="1:5" x14ac:dyDescent="0.25">
      <c r="A8639" s="6">
        <v>45894</v>
      </c>
      <c r="B8639" t="s">
        <v>1146</v>
      </c>
      <c r="C8639">
        <v>72.707099914550781</v>
      </c>
      <c r="D8639">
        <v>3.9847063466427191E-3</v>
      </c>
      <c r="E8639">
        <v>3.9767884310509469E-3</v>
      </c>
    </row>
    <row r="8640" spans="1:5" x14ac:dyDescent="0.25">
      <c r="A8640" s="6">
        <v>45895</v>
      </c>
      <c r="B8640" t="s">
        <v>1146</v>
      </c>
      <c r="C8640">
        <v>72.448387145996094</v>
      </c>
      <c r="D8640">
        <v>-3.5582875518174184E-3</v>
      </c>
      <c r="E8640">
        <v>-3.5646333148066029E-3</v>
      </c>
    </row>
    <row r="8641" spans="1:5" x14ac:dyDescent="0.25">
      <c r="A8641" s="6">
        <v>45896</v>
      </c>
      <c r="B8641" t="s">
        <v>1146</v>
      </c>
      <c r="C8641">
        <v>72.637443542480469</v>
      </c>
      <c r="D8641">
        <v>2.6095321639583169E-3</v>
      </c>
      <c r="E8641">
        <v>2.6061332466728641E-3</v>
      </c>
    </row>
    <row r="8642" spans="1:5" x14ac:dyDescent="0.25">
      <c r="A8642" s="6">
        <v>45897</v>
      </c>
      <c r="B8642" t="s">
        <v>1146</v>
      </c>
      <c r="C8642">
        <v>72.726997375488281</v>
      </c>
      <c r="D8642">
        <v>1.232888007070887E-3</v>
      </c>
      <c r="E8642">
        <v>1.2321286247433895E-3</v>
      </c>
    </row>
    <row r="8643" spans="1:5" x14ac:dyDescent="0.25">
      <c r="A8643" s="6">
        <v>45898</v>
      </c>
      <c r="B8643" t="s">
        <v>1146</v>
      </c>
      <c r="C8643">
        <v>72.537940979003906</v>
      </c>
      <c r="D8643">
        <v>-2.5995352937270289E-3</v>
      </c>
      <c r="E8643">
        <v>-2.6029199525645363E-3</v>
      </c>
    </row>
    <row r="8644" spans="1:5" x14ac:dyDescent="0.25">
      <c r="A8644" s="6">
        <v>45901</v>
      </c>
      <c r="B8644" t="s">
        <v>1146</v>
      </c>
      <c r="C8644">
        <v>72.249382019042969</v>
      </c>
      <c r="D8644">
        <v>-3.9780417815341584E-3</v>
      </c>
      <c r="E8644">
        <v>-3.9859752364750428E-3</v>
      </c>
    </row>
    <row r="8645" spans="1:5" x14ac:dyDescent="0.25">
      <c r="A8645" s="6">
        <v>45902</v>
      </c>
      <c r="B8645" t="s">
        <v>1146</v>
      </c>
      <c r="C8645">
        <v>72.139930725097656</v>
      </c>
      <c r="D8645">
        <v>-1.5149097595944516E-3</v>
      </c>
      <c r="E8645">
        <v>-1.5160583955841226E-3</v>
      </c>
    </row>
    <row r="8646" spans="1:5" x14ac:dyDescent="0.25">
      <c r="A8646" s="6">
        <v>45903</v>
      </c>
      <c r="B8646" t="s">
        <v>1146</v>
      </c>
      <c r="C8646">
        <v>71.523002624511719</v>
      </c>
      <c r="D8646">
        <v>-8.5518255200002224E-3</v>
      </c>
      <c r="E8646">
        <v>-8.5886022018149301E-3</v>
      </c>
    </row>
    <row r="8647" spans="1:5" x14ac:dyDescent="0.25">
      <c r="A8647" s="6">
        <v>45904</v>
      </c>
      <c r="B8647" t="s">
        <v>1146</v>
      </c>
      <c r="C8647">
        <v>72.120033264160156</v>
      </c>
      <c r="D8647">
        <v>8.3473933943012391E-3</v>
      </c>
      <c r="E8647">
        <v>8.3127465795972827E-3</v>
      </c>
    </row>
    <row r="8648" spans="1:5" x14ac:dyDescent="0.25">
      <c r="A8648" s="6">
        <v>45905</v>
      </c>
      <c r="B8648" t="s">
        <v>1146</v>
      </c>
      <c r="C8648">
        <v>72.488189697265625</v>
      </c>
      <c r="D8648">
        <v>5.104773478916691E-3</v>
      </c>
      <c r="E8648">
        <v>5.0917882949818253E-3</v>
      </c>
    </row>
    <row r="8649" spans="1:5" x14ac:dyDescent="0.25">
      <c r="A8649" s="6">
        <v>45908</v>
      </c>
      <c r="B8649" t="s">
        <v>1146</v>
      </c>
      <c r="C8649">
        <v>72.299140930175781</v>
      </c>
      <c r="D8649">
        <v>-2.6079940453661576E-3</v>
      </c>
      <c r="E8649">
        <v>-2.611400786298962E-3</v>
      </c>
    </row>
    <row r="8650" spans="1:5" x14ac:dyDescent="0.25">
      <c r="A8650" s="6">
        <v>45909</v>
      </c>
      <c r="B8650" t="s">
        <v>1146</v>
      </c>
      <c r="C8650">
        <v>72.100128173828125</v>
      </c>
      <c r="D8650">
        <v>-2.752629613398283E-3</v>
      </c>
      <c r="E8650">
        <v>-2.7564250648739979E-3</v>
      </c>
    </row>
    <row r="8651" spans="1:5" x14ac:dyDescent="0.25">
      <c r="A8651" s="6">
        <v>45910</v>
      </c>
      <c r="B8651" t="s">
        <v>1146</v>
      </c>
      <c r="C8651">
        <v>72.319038391113281</v>
      </c>
      <c r="D8651">
        <v>3.0361973387533769E-3</v>
      </c>
      <c r="E8651">
        <v>3.0315974001423646E-3</v>
      </c>
    </row>
    <row r="8652" spans="1:5" x14ac:dyDescent="0.25">
      <c r="A8652" s="6">
        <v>45911</v>
      </c>
      <c r="B8652" t="s">
        <v>1146</v>
      </c>
      <c r="C8652">
        <v>72.2891845703125</v>
      </c>
      <c r="D8652">
        <v>-4.1280721459990843E-4</v>
      </c>
      <c r="E8652">
        <v>-4.1289244295418135E-4</v>
      </c>
    </row>
    <row r="8653" spans="1:5" x14ac:dyDescent="0.25">
      <c r="A8653" s="6">
        <v>45912</v>
      </c>
      <c r="B8653" t="s">
        <v>1146</v>
      </c>
      <c r="C8653">
        <v>72.597640991210938</v>
      </c>
      <c r="D8653">
        <v>4.2669788396687558E-3</v>
      </c>
      <c r="E8653">
        <v>4.2579010993156474E-3</v>
      </c>
    </row>
    <row r="8654" spans="1:5" x14ac:dyDescent="0.25">
      <c r="A8654" s="6">
        <v>45915</v>
      </c>
      <c r="B8654" t="s">
        <v>1146</v>
      </c>
      <c r="C8654">
        <v>72.498138427734375</v>
      </c>
      <c r="D8654">
        <v>-1.3706032609049901E-3</v>
      </c>
      <c r="E8654">
        <v>-1.3715433966880266E-3</v>
      </c>
    </row>
    <row r="8655" spans="1:5" x14ac:dyDescent="0.25">
      <c r="A8655" s="6">
        <v>45916</v>
      </c>
      <c r="B8655" t="s">
        <v>1146</v>
      </c>
      <c r="C8655">
        <v>72.876251220703125</v>
      </c>
      <c r="D8655">
        <v>5.2154827857497921E-3</v>
      </c>
      <c r="E8655">
        <v>5.2019292604325003E-3</v>
      </c>
    </row>
    <row r="8656" spans="1:5" x14ac:dyDescent="0.25">
      <c r="A8656" s="6">
        <v>45917</v>
      </c>
      <c r="B8656" t="s">
        <v>1146</v>
      </c>
      <c r="C8656">
        <v>72.488189697265625</v>
      </c>
      <c r="D8656">
        <v>-5.3249380550910441E-3</v>
      </c>
      <c r="E8656">
        <v>-5.3391660690753169E-3</v>
      </c>
    </row>
    <row r="8657" spans="1:5" x14ac:dyDescent="0.25">
      <c r="A8657" s="6">
        <v>45918</v>
      </c>
      <c r="B8657" t="s">
        <v>1146</v>
      </c>
      <c r="C8657">
        <v>72.537940979003906</v>
      </c>
      <c r="D8657">
        <v>6.8633638039594658E-4</v>
      </c>
      <c r="E8657">
        <v>6.8610095929497129E-4</v>
      </c>
    </row>
    <row r="8658" spans="1:5" x14ac:dyDescent="0.25">
      <c r="A8658" s="6">
        <v>45919</v>
      </c>
      <c r="B8658" t="s">
        <v>1146</v>
      </c>
      <c r="C8658">
        <v>72.826507568359375</v>
      </c>
      <c r="D8658">
        <v>3.9781469595201457E-3</v>
      </c>
      <c r="E8658">
        <v>3.9702550560815879E-3</v>
      </c>
    </row>
    <row r="8659" spans="1:5" x14ac:dyDescent="0.25">
      <c r="A8659" s="6">
        <v>45922</v>
      </c>
      <c r="B8659" t="s">
        <v>1146</v>
      </c>
      <c r="C8659">
        <v>73.085205078125</v>
      </c>
      <c r="D8659">
        <v>3.5522437969828236E-3</v>
      </c>
      <c r="E8659">
        <v>3.5459494805464391E-3</v>
      </c>
    </row>
    <row r="8660" spans="1:5" x14ac:dyDescent="0.25">
      <c r="A8660" s="6">
        <v>45923</v>
      </c>
      <c r="B8660" t="s">
        <v>1146</v>
      </c>
      <c r="C8660">
        <v>73.41357421875</v>
      </c>
      <c r="D8660">
        <v>4.4929632512351603E-3</v>
      </c>
      <c r="E8660">
        <v>4.482900023064138E-3</v>
      </c>
    </row>
    <row r="8661" spans="1:5" x14ac:dyDescent="0.25">
      <c r="A8661" s="6">
        <v>45924</v>
      </c>
      <c r="B8661" t="s">
        <v>1146</v>
      </c>
      <c r="C8661">
        <v>72.886207580566406</v>
      </c>
      <c r="D8661">
        <v>-7.1835031027396301E-3</v>
      </c>
      <c r="E8661">
        <v>-7.2094286934708211E-3</v>
      </c>
    </row>
    <row r="8662" spans="1:5" x14ac:dyDescent="0.25">
      <c r="A8662" s="6">
        <v>45925</v>
      </c>
      <c r="B8662" t="s">
        <v>1146</v>
      </c>
      <c r="C8662">
        <v>72.856353759765625</v>
      </c>
      <c r="D8662">
        <v>-4.0959492600545211E-4</v>
      </c>
      <c r="E8662">
        <v>-4.0967883291983663E-4</v>
      </c>
    </row>
    <row r="8663" spans="1:5" x14ac:dyDescent="0.25">
      <c r="A8663" s="6">
        <v>45926</v>
      </c>
      <c r="B8663" t="s">
        <v>1146</v>
      </c>
      <c r="C8663">
        <v>72.935958862304688</v>
      </c>
      <c r="D8663">
        <v>1.0926308884677827E-3</v>
      </c>
      <c r="E8663">
        <v>1.0920344017922045E-3</v>
      </c>
    </row>
    <row r="8664" spans="1:5" x14ac:dyDescent="0.25">
      <c r="A8664" s="6">
        <v>45929</v>
      </c>
      <c r="B8664" t="s">
        <v>1146</v>
      </c>
      <c r="C8664">
        <v>73.373771667480469</v>
      </c>
      <c r="D8664">
        <v>6.0027017126398352E-3</v>
      </c>
      <c r="E8664">
        <v>5.9847572729868114E-3</v>
      </c>
    </row>
    <row r="8665" spans="1:5" x14ac:dyDescent="0.25">
      <c r="A8665" s="6">
        <v>45930</v>
      </c>
      <c r="B8665" t="s">
        <v>1146</v>
      </c>
      <c r="C8665">
        <v>73.174766540527344</v>
      </c>
      <c r="D8665">
        <v>-2.7122106773382892E-3</v>
      </c>
      <c r="E8665">
        <v>-2.7158953846938617E-3</v>
      </c>
    </row>
    <row r="8666" spans="1:5" x14ac:dyDescent="0.25">
      <c r="A8666" s="6">
        <v>45931</v>
      </c>
      <c r="B8666" t="s">
        <v>1146</v>
      </c>
      <c r="C8666">
        <v>73.199996948242188</v>
      </c>
      <c r="D8666">
        <v>3.447965590825941E-4</v>
      </c>
      <c r="E8666">
        <v>3.447371304091588E-4</v>
      </c>
    </row>
    <row r="8667" spans="1:5" x14ac:dyDescent="0.25">
      <c r="A8667" s="6">
        <v>45932</v>
      </c>
      <c r="B8667" t="s">
        <v>1146</v>
      </c>
      <c r="C8667">
        <v>73.800003051757813</v>
      </c>
      <c r="D8667">
        <v>8.1968050345668786E-3</v>
      </c>
      <c r="E8667">
        <v>8.1633936815734172E-3</v>
      </c>
    </row>
    <row r="8668" spans="1:5" x14ac:dyDescent="0.25">
      <c r="A8668" s="6">
        <v>45933</v>
      </c>
      <c r="B8668" t="s">
        <v>1146</v>
      </c>
      <c r="C8668">
        <v>74.150001525878906</v>
      </c>
      <c r="D8668">
        <v>4.7425265534966066E-3</v>
      </c>
      <c r="E8668">
        <v>4.7313162040555383E-3</v>
      </c>
    </row>
    <row r="8669" spans="1:5" x14ac:dyDescent="0.25">
      <c r="A8669" s="6">
        <v>45936</v>
      </c>
      <c r="B8669" t="s">
        <v>1146</v>
      </c>
      <c r="C8669">
        <v>74.080001831054688</v>
      </c>
      <c r="D8669">
        <v>-9.4402823174299932E-4</v>
      </c>
      <c r="E8669">
        <v>-9.4447410702882162E-4</v>
      </c>
    </row>
    <row r="8670" spans="1:5" x14ac:dyDescent="0.25">
      <c r="A8670" s="6">
        <v>45937</v>
      </c>
      <c r="B8670" t="s">
        <v>1146</v>
      </c>
      <c r="C8670">
        <v>74.139999389648438</v>
      </c>
      <c r="D8670">
        <v>8.0990222881704987E-4</v>
      </c>
      <c r="E8670">
        <v>8.0957443498229332E-4</v>
      </c>
    </row>
    <row r="8671" spans="1:5" x14ac:dyDescent="0.25">
      <c r="A8671" s="6">
        <v>45938</v>
      </c>
      <c r="B8671" t="s">
        <v>1146</v>
      </c>
      <c r="C8671">
        <v>74.089996337890625</v>
      </c>
      <c r="D8671">
        <v>-6.744409518405492E-4</v>
      </c>
      <c r="E8671">
        <v>-6.7466848945218333E-4</v>
      </c>
    </row>
    <row r="8672" spans="1:5" x14ac:dyDescent="0.25">
      <c r="A8672" s="6">
        <v>45939</v>
      </c>
      <c r="B8672" t="s">
        <v>1146</v>
      </c>
      <c r="C8672">
        <v>74.25</v>
      </c>
      <c r="D8672">
        <v>2.1595852344178379E-3</v>
      </c>
      <c r="E8672">
        <v>2.1572566820943222E-3</v>
      </c>
    </row>
    <row r="8673" spans="1:5" x14ac:dyDescent="0.25">
      <c r="A8673" s="6">
        <v>45940</v>
      </c>
      <c r="B8673" t="s">
        <v>1146</v>
      </c>
      <c r="C8673">
        <v>74.199996948242188</v>
      </c>
      <c r="D8673">
        <v>-6.7344177451600373E-4</v>
      </c>
      <c r="E8673">
        <v>-6.7366863828658026E-4</v>
      </c>
    </row>
    <row r="8674" spans="1:5" x14ac:dyDescent="0.25">
      <c r="A8674" s="6">
        <v>45943</v>
      </c>
      <c r="B8674" t="s">
        <v>1146</v>
      </c>
      <c r="C8674">
        <v>73.5</v>
      </c>
      <c r="D8674">
        <v>-9.4339215233454343E-3</v>
      </c>
      <c r="E8674">
        <v>-9.4787028257314384E-3</v>
      </c>
    </row>
    <row r="8675" spans="1:5" x14ac:dyDescent="0.25">
      <c r="A8675" s="6">
        <v>45944</v>
      </c>
      <c r="B8675" t="s">
        <v>1146</v>
      </c>
      <c r="C8675">
        <v>73.860000610351563</v>
      </c>
      <c r="D8675">
        <v>4.8979674877762669E-3</v>
      </c>
      <c r="E8675">
        <v>4.886011469254002E-3</v>
      </c>
    </row>
    <row r="8676" spans="1:5" x14ac:dyDescent="0.25">
      <c r="A8676" s="6">
        <v>45945</v>
      </c>
      <c r="B8676" t="s">
        <v>1146</v>
      </c>
      <c r="C8676">
        <v>74.290000915527344</v>
      </c>
      <c r="D8676">
        <v>5.8218291581697557E-3</v>
      </c>
      <c r="E8676">
        <v>5.8049477993652602E-3</v>
      </c>
    </row>
    <row r="8677" spans="1:5" x14ac:dyDescent="0.25">
      <c r="A8677" s="6">
        <v>45946</v>
      </c>
      <c r="B8677" t="s">
        <v>1146</v>
      </c>
      <c r="C8677">
        <v>74.69000244140625</v>
      </c>
      <c r="D8677">
        <v>5.3843252247867124E-3</v>
      </c>
      <c r="E8677">
        <v>5.369881568754742E-3</v>
      </c>
    </row>
    <row r="8678" spans="1:5" x14ac:dyDescent="0.25">
      <c r="A8678" s="6">
        <v>45947</v>
      </c>
      <c r="B8678" t="s">
        <v>1146</v>
      </c>
      <c r="C8678">
        <v>74.199996948242188</v>
      </c>
      <c r="D8678">
        <v>-6.56052319115219E-3</v>
      </c>
      <c r="E8678">
        <v>-6.5821380116426846E-3</v>
      </c>
    </row>
    <row r="8679" spans="1:5" x14ac:dyDescent="0.25">
      <c r="A8679" s="6">
        <v>45950</v>
      </c>
      <c r="B8679" t="s">
        <v>1146</v>
      </c>
      <c r="C8679">
        <v>74.470001220703125</v>
      </c>
      <c r="D8679">
        <v>3.6388717461710574E-3</v>
      </c>
      <c r="E8679">
        <v>3.6322670699092028E-3</v>
      </c>
    </row>
    <row r="8680" spans="1:5" x14ac:dyDescent="0.25">
      <c r="A8680" s="6">
        <v>45951</v>
      </c>
      <c r="B8680" t="s">
        <v>1146</v>
      </c>
      <c r="C8680">
        <v>75.099998474121094</v>
      </c>
      <c r="D8680">
        <v>8.4597454423409602E-3</v>
      </c>
      <c r="E8680">
        <v>8.4241623376957522E-3</v>
      </c>
    </row>
    <row r="8681" spans="1:5" x14ac:dyDescent="0.25">
      <c r="A8681" s="6">
        <v>45952</v>
      </c>
      <c r="B8681" t="s">
        <v>1146</v>
      </c>
      <c r="C8681">
        <v>74.870002746582031</v>
      </c>
      <c r="D8681">
        <v>-3.0625263943023784E-3</v>
      </c>
      <c r="E8681">
        <v>-3.0672255248537067E-3</v>
      </c>
    </row>
    <row r="8682" spans="1:5" x14ac:dyDescent="0.25">
      <c r="A8682" s="6">
        <v>45953</v>
      </c>
      <c r="B8682" t="s">
        <v>1146</v>
      </c>
      <c r="C8682">
        <v>74.699996948242188</v>
      </c>
      <c r="D8682">
        <v>-2.2706797395917189E-3</v>
      </c>
      <c r="E8682">
        <v>-2.2732616420211055E-3</v>
      </c>
    </row>
    <row r="8683" spans="1:5" x14ac:dyDescent="0.25">
      <c r="A8683" s="6">
        <v>45958</v>
      </c>
      <c r="B8683" t="s">
        <v>1146</v>
      </c>
      <c r="C8683">
        <v>75.150001525878906</v>
      </c>
      <c r="D8683">
        <v>-2.1244992418218978E-3</v>
      </c>
      <c r="E8683">
        <v>-2.1267591917447388E-3</v>
      </c>
    </row>
    <row r="8684" spans="1:5" x14ac:dyDescent="0.25">
      <c r="A8684" s="6">
        <v>45959</v>
      </c>
      <c r="B8684" t="s">
        <v>1146</v>
      </c>
      <c r="C8684">
        <v>74.839996337890625</v>
      </c>
      <c r="D8684">
        <v>-4.1251521183472972E-3</v>
      </c>
      <c r="E8684">
        <v>-4.133684030053192E-3</v>
      </c>
    </row>
    <row r="8685" spans="1:5" x14ac:dyDescent="0.25">
      <c r="A8685" s="6">
        <v>45960</v>
      </c>
      <c r="B8685" t="s">
        <v>1146</v>
      </c>
      <c r="C8685">
        <v>74.599998474121094</v>
      </c>
      <c r="D8685">
        <v>-3.2068128743082402E-3</v>
      </c>
      <c r="E8685">
        <v>-3.211965717799155E-3</v>
      </c>
    </row>
    <row r="8686" spans="1:5" x14ac:dyDescent="0.25">
      <c r="A8686" s="6">
        <v>45961</v>
      </c>
      <c r="B8686" t="s">
        <v>1146</v>
      </c>
      <c r="C8686">
        <v>74.699996948242188</v>
      </c>
      <c r="D8686">
        <v>1.3404621470036737E-3</v>
      </c>
      <c r="E8686">
        <v>1.3395645296783902E-3</v>
      </c>
    </row>
    <row r="8687" spans="1:5" x14ac:dyDescent="0.25">
      <c r="A8687" s="6">
        <v>45964</v>
      </c>
      <c r="B8687" t="s">
        <v>1146</v>
      </c>
      <c r="C8687">
        <v>74.650001525878906</v>
      </c>
      <c r="D8687">
        <v>-6.6928278990319168E-4</v>
      </c>
      <c r="E8687">
        <v>-6.6950685961253355E-4</v>
      </c>
    </row>
    <row r="8688" spans="1:5" x14ac:dyDescent="0.25">
      <c r="A8688" s="6">
        <v>45236</v>
      </c>
      <c r="B8688" t="s">
        <v>1249</v>
      </c>
      <c r="C8688">
        <v>21.887874603271484</v>
      </c>
      <c r="D8688">
        <v>-5.4804716058567404E-3</v>
      </c>
      <c r="E8688">
        <v>-5.4955444865896538E-3</v>
      </c>
    </row>
    <row r="8689" spans="1:5" x14ac:dyDescent="0.25">
      <c r="A8689" s="6">
        <v>45237</v>
      </c>
      <c r="B8689" t="s">
        <v>1249</v>
      </c>
      <c r="C8689">
        <v>22.045608520507813</v>
      </c>
      <c r="D8689">
        <v>7.206451978336581E-3</v>
      </c>
      <c r="E8689">
        <v>7.1806095836550914E-3</v>
      </c>
    </row>
    <row r="8690" spans="1:5" x14ac:dyDescent="0.25">
      <c r="A8690" s="6">
        <v>45238</v>
      </c>
      <c r="B8690" t="s">
        <v>1249</v>
      </c>
      <c r="C8690">
        <v>21.897151947021484</v>
      </c>
      <c r="D8690">
        <v>-6.7340655781049641E-3</v>
      </c>
      <c r="E8690">
        <v>-6.7568417059228171E-3</v>
      </c>
    </row>
    <row r="8691" spans="1:5" x14ac:dyDescent="0.25">
      <c r="A8691" s="6">
        <v>45239</v>
      </c>
      <c r="B8691" t="s">
        <v>1249</v>
      </c>
      <c r="C8691">
        <v>21.924985885620117</v>
      </c>
      <c r="D8691">
        <v>1.2711214072942401E-3</v>
      </c>
      <c r="E8691">
        <v>1.2703142164308492E-3</v>
      </c>
    </row>
    <row r="8692" spans="1:5" x14ac:dyDescent="0.25">
      <c r="A8692" s="6">
        <v>45240</v>
      </c>
      <c r="B8692" t="s">
        <v>1249</v>
      </c>
      <c r="C8692">
        <v>22.017770767211914</v>
      </c>
      <c r="D8692">
        <v>4.2319243476753865E-3</v>
      </c>
      <c r="E8692">
        <v>4.2229949393557892E-3</v>
      </c>
    </row>
    <row r="8693" spans="1:5" x14ac:dyDescent="0.25">
      <c r="A8693" s="6">
        <v>45243</v>
      </c>
      <c r="B8693" t="s">
        <v>1249</v>
      </c>
      <c r="C8693">
        <v>22.110557556152344</v>
      </c>
      <c r="D8693">
        <v>4.2141772626047569E-3</v>
      </c>
      <c r="E8693">
        <v>4.2053224859532681E-3</v>
      </c>
    </row>
    <row r="8694" spans="1:5" x14ac:dyDescent="0.25">
      <c r="A8694" s="6">
        <v>45244</v>
      </c>
      <c r="B8694" t="s">
        <v>1249</v>
      </c>
      <c r="C8694">
        <v>22.184783935546875</v>
      </c>
      <c r="D8694">
        <v>3.3570559768121289E-3</v>
      </c>
      <c r="E8694">
        <v>3.3514336438734728E-3</v>
      </c>
    </row>
    <row r="8695" spans="1:5" x14ac:dyDescent="0.25">
      <c r="A8695" s="6">
        <v>45245</v>
      </c>
      <c r="B8695" t="s">
        <v>1249</v>
      </c>
      <c r="C8695">
        <v>22.240453720092773</v>
      </c>
      <c r="D8695">
        <v>2.5093678941221498E-3</v>
      </c>
      <c r="E8695">
        <v>2.5062246877174989E-3</v>
      </c>
    </row>
    <row r="8696" spans="1:5" x14ac:dyDescent="0.25">
      <c r="A8696" s="6">
        <v>45246</v>
      </c>
      <c r="B8696" t="s">
        <v>1249</v>
      </c>
      <c r="C8696">
        <v>22.296125411987305</v>
      </c>
      <c r="D8696">
        <v>2.5031724889783558E-3</v>
      </c>
      <c r="E8696">
        <v>2.5000447711144534E-3</v>
      </c>
    </row>
    <row r="8697" spans="1:5" x14ac:dyDescent="0.25">
      <c r="A8697" s="6">
        <v>45247</v>
      </c>
      <c r="B8697" t="s">
        <v>1249</v>
      </c>
      <c r="C8697">
        <v>22.361074447631836</v>
      </c>
      <c r="D8697">
        <v>2.9130189413812957E-3</v>
      </c>
      <c r="E8697">
        <v>2.9087843233932625E-3</v>
      </c>
    </row>
    <row r="8698" spans="1:5" x14ac:dyDescent="0.25">
      <c r="A8698" s="6">
        <v>45250</v>
      </c>
      <c r="B8698" t="s">
        <v>1249</v>
      </c>
      <c r="C8698">
        <v>22.249731063842773</v>
      </c>
      <c r="D8698">
        <v>-4.9793396131219136E-3</v>
      </c>
      <c r="E8698">
        <v>-4.991777831199788E-3</v>
      </c>
    </row>
    <row r="8699" spans="1:5" x14ac:dyDescent="0.25">
      <c r="A8699" s="6">
        <v>45251</v>
      </c>
      <c r="B8699" t="s">
        <v>1249</v>
      </c>
      <c r="C8699">
        <v>22.249731063842773</v>
      </c>
      <c r="D8699">
        <v>0</v>
      </c>
      <c r="E8699">
        <v>0</v>
      </c>
    </row>
    <row r="8700" spans="1:5" x14ac:dyDescent="0.25">
      <c r="A8700" s="6">
        <v>45252</v>
      </c>
      <c r="B8700" t="s">
        <v>1249</v>
      </c>
      <c r="C8700">
        <v>22.184783935546875</v>
      </c>
      <c r="D8700">
        <v>-2.919007340337787E-3</v>
      </c>
      <c r="E8700">
        <v>-2.923275951025317E-3</v>
      </c>
    </row>
    <row r="8701" spans="1:5" x14ac:dyDescent="0.25">
      <c r="A8701" s="6">
        <v>45253</v>
      </c>
      <c r="B8701" t="s">
        <v>1249</v>
      </c>
      <c r="C8701">
        <v>22.175504684448242</v>
      </c>
      <c r="D8701">
        <v>-4.1827097012037129E-4</v>
      </c>
      <c r="E8701">
        <v>-4.1835846982250151E-4</v>
      </c>
    </row>
    <row r="8702" spans="1:5" x14ac:dyDescent="0.25">
      <c r="A8702" s="6">
        <v>45254</v>
      </c>
      <c r="B8702" t="s">
        <v>1249</v>
      </c>
      <c r="C8702">
        <v>22.259012222290039</v>
      </c>
      <c r="D8702">
        <v>3.7657559108614791E-3</v>
      </c>
      <c r="E8702">
        <v>3.7586832025724957E-3</v>
      </c>
    </row>
    <row r="8703" spans="1:5" x14ac:dyDescent="0.25">
      <c r="A8703" s="6">
        <v>45257</v>
      </c>
      <c r="B8703" t="s">
        <v>1249</v>
      </c>
      <c r="C8703">
        <v>22.212619781494141</v>
      </c>
      <c r="D8703">
        <v>-2.0842093230643011E-3</v>
      </c>
      <c r="E8703">
        <v>-2.0863843099262112E-3</v>
      </c>
    </row>
    <row r="8704" spans="1:5" x14ac:dyDescent="0.25">
      <c r="A8704" s="6">
        <v>45258</v>
      </c>
      <c r="B8704" t="s">
        <v>1249</v>
      </c>
      <c r="C8704">
        <v>22.082719802856445</v>
      </c>
      <c r="D8704">
        <v>-5.8480260282453012E-3</v>
      </c>
      <c r="E8704">
        <v>-5.8651926925769168E-3</v>
      </c>
    </row>
    <row r="8705" spans="1:5" x14ac:dyDescent="0.25">
      <c r="A8705" s="6">
        <v>45259</v>
      </c>
      <c r="B8705" t="s">
        <v>1249</v>
      </c>
      <c r="C8705">
        <v>22.008491516113281</v>
      </c>
      <c r="D8705">
        <v>-3.3613742965467042E-3</v>
      </c>
      <c r="E8705">
        <v>-3.3670364070030484E-3</v>
      </c>
    </row>
    <row r="8706" spans="1:5" x14ac:dyDescent="0.25">
      <c r="A8706" s="6">
        <v>45260</v>
      </c>
      <c r="B8706" t="s">
        <v>1249</v>
      </c>
      <c r="C8706">
        <v>22.110557556152344</v>
      </c>
      <c r="D8706">
        <v>4.637575454198517E-3</v>
      </c>
      <c r="E8706">
        <v>4.6268550328827339E-3</v>
      </c>
    </row>
    <row r="8707" spans="1:5" x14ac:dyDescent="0.25">
      <c r="A8707" s="6">
        <v>45261</v>
      </c>
      <c r="B8707" t="s">
        <v>1249</v>
      </c>
      <c r="C8707">
        <v>22.342517852783203</v>
      </c>
      <c r="D8707">
        <v>1.0490929323775156E-2</v>
      </c>
      <c r="E8707">
        <v>1.043628139747511E-2</v>
      </c>
    </row>
    <row r="8708" spans="1:5" x14ac:dyDescent="0.25">
      <c r="A8708" s="6">
        <v>45264</v>
      </c>
      <c r="B8708" t="s">
        <v>1249</v>
      </c>
      <c r="C8708">
        <v>22.249731063842773</v>
      </c>
      <c r="D8708">
        <v>-4.1529244623104145E-3</v>
      </c>
      <c r="E8708">
        <v>-4.1615718025764144E-3</v>
      </c>
    </row>
    <row r="8709" spans="1:5" x14ac:dyDescent="0.25">
      <c r="A8709" s="6">
        <v>45265</v>
      </c>
      <c r="B8709" t="s">
        <v>1249</v>
      </c>
      <c r="C8709">
        <v>22.379631042480469</v>
      </c>
      <c r="D8709">
        <v>5.8382718543861234E-3</v>
      </c>
      <c r="E8709">
        <v>5.8212951894720255E-3</v>
      </c>
    </row>
    <row r="8710" spans="1:5" x14ac:dyDescent="0.25">
      <c r="A8710" s="6">
        <v>45266</v>
      </c>
      <c r="B8710" t="s">
        <v>1249</v>
      </c>
      <c r="C8710">
        <v>22.453859329223633</v>
      </c>
      <c r="D8710">
        <v>3.31677884243331E-3</v>
      </c>
      <c r="E8710">
        <v>3.3112904639651585E-3</v>
      </c>
    </row>
    <row r="8711" spans="1:5" x14ac:dyDescent="0.25">
      <c r="A8711" s="6">
        <v>45267</v>
      </c>
      <c r="B8711" t="s">
        <v>1249</v>
      </c>
      <c r="C8711">
        <v>22.574480056762695</v>
      </c>
      <c r="D8711">
        <v>5.3719374371459239E-3</v>
      </c>
      <c r="E8711">
        <v>5.3575600478713049E-3</v>
      </c>
    </row>
    <row r="8712" spans="1:5" x14ac:dyDescent="0.25">
      <c r="A8712" s="6">
        <v>45268</v>
      </c>
      <c r="B8712" t="s">
        <v>1249</v>
      </c>
      <c r="C8712">
        <v>22.379631042480469</v>
      </c>
      <c r="D8712">
        <v>-8.6313843682018776E-3</v>
      </c>
      <c r="E8712">
        <v>-8.6688505118364158E-3</v>
      </c>
    </row>
    <row r="8713" spans="1:5" x14ac:dyDescent="0.25">
      <c r="A8713" s="6">
        <v>45271</v>
      </c>
      <c r="B8713" t="s">
        <v>1249</v>
      </c>
      <c r="C8713">
        <v>22.732212066650391</v>
      </c>
      <c r="D8713">
        <v>1.5754550354322605E-2</v>
      </c>
      <c r="E8713">
        <v>1.5631735673176609E-2</v>
      </c>
    </row>
    <row r="8714" spans="1:5" x14ac:dyDescent="0.25">
      <c r="A8714" s="6">
        <v>45272</v>
      </c>
      <c r="B8714" t="s">
        <v>1249</v>
      </c>
      <c r="C8714">
        <v>22.695096969604492</v>
      </c>
      <c r="D8714">
        <v>-1.6327094317560853E-3</v>
      </c>
      <c r="E8714">
        <v>-1.6340437543722192E-3</v>
      </c>
    </row>
    <row r="8715" spans="1:5" x14ac:dyDescent="0.25">
      <c r="A8715" s="6">
        <v>45273</v>
      </c>
      <c r="B8715" t="s">
        <v>1249</v>
      </c>
      <c r="C8715">
        <v>22.778604507446289</v>
      </c>
      <c r="D8715">
        <v>3.6795409137770907E-3</v>
      </c>
      <c r="E8715">
        <v>3.6727879632115325E-3</v>
      </c>
    </row>
    <row r="8716" spans="1:5" x14ac:dyDescent="0.25">
      <c r="A8716" s="6">
        <v>45274</v>
      </c>
      <c r="B8716" t="s">
        <v>1249</v>
      </c>
      <c r="C8716">
        <v>22.518808364868164</v>
      </c>
      <c r="D8716">
        <v>-1.1405270348901264E-2</v>
      </c>
      <c r="E8716">
        <v>-1.1470809247200198E-2</v>
      </c>
    </row>
    <row r="8717" spans="1:5" x14ac:dyDescent="0.25">
      <c r="A8717" s="6">
        <v>45275</v>
      </c>
      <c r="B8717" t="s">
        <v>1249</v>
      </c>
      <c r="C8717">
        <v>22.750768661499023</v>
      </c>
      <c r="D8717">
        <v>1.030073585033664E-2</v>
      </c>
      <c r="E8717">
        <v>1.0248044799632925E-2</v>
      </c>
    </row>
    <row r="8718" spans="1:5" x14ac:dyDescent="0.25">
      <c r="A8718" s="6">
        <v>45278</v>
      </c>
      <c r="B8718" t="s">
        <v>1249</v>
      </c>
      <c r="C8718">
        <v>22.657985687255859</v>
      </c>
      <c r="D8718">
        <v>-4.0782347015896336E-3</v>
      </c>
      <c r="E8718">
        <v>-4.0865733798433456E-3</v>
      </c>
    </row>
    <row r="8719" spans="1:5" x14ac:dyDescent="0.25">
      <c r="A8719" s="6">
        <v>45279</v>
      </c>
      <c r="B8719" t="s">
        <v>1249</v>
      </c>
      <c r="C8719">
        <v>22.583757400512695</v>
      </c>
      <c r="D8719">
        <v>-3.276032025429032E-3</v>
      </c>
      <c r="E8719">
        <v>-3.2814099670964506E-3</v>
      </c>
    </row>
    <row r="8720" spans="1:5" x14ac:dyDescent="0.25">
      <c r="A8720" s="6">
        <v>45280</v>
      </c>
      <c r="B8720" t="s">
        <v>1249</v>
      </c>
      <c r="C8720">
        <v>22.648706436157227</v>
      </c>
      <c r="D8720">
        <v>2.8759180544091212E-3</v>
      </c>
      <c r="E8720">
        <v>2.8717905138332454E-3</v>
      </c>
    </row>
    <row r="8721" spans="1:5" x14ac:dyDescent="0.25">
      <c r="A8721" s="6">
        <v>45281</v>
      </c>
      <c r="B8721" t="s">
        <v>1249</v>
      </c>
      <c r="C8721">
        <v>22.490972518920898</v>
      </c>
      <c r="D8721">
        <v>-6.9643675978119379E-3</v>
      </c>
      <c r="E8721">
        <v>-6.9887319934658215E-3</v>
      </c>
    </row>
    <row r="8722" spans="1:5" x14ac:dyDescent="0.25">
      <c r="A8722" s="6">
        <v>45282</v>
      </c>
      <c r="B8722" t="s">
        <v>1249</v>
      </c>
      <c r="C8722">
        <v>22.500251770019531</v>
      </c>
      <c r="D8722">
        <v>4.12576694530431E-4</v>
      </c>
      <c r="E8722">
        <v>4.1249160816829173E-4</v>
      </c>
    </row>
    <row r="8723" spans="1:5" x14ac:dyDescent="0.25">
      <c r="A8723" s="6">
        <v>45288</v>
      </c>
      <c r="B8723" t="s">
        <v>1249</v>
      </c>
      <c r="C8723">
        <v>22.704378128051758</v>
      </c>
      <c r="D8723">
        <v>1.2275172114415422E-3</v>
      </c>
      <c r="E8723">
        <v>1.2267644281626622E-3</v>
      </c>
    </row>
    <row r="8724" spans="1:5" x14ac:dyDescent="0.25">
      <c r="A8724" s="6">
        <v>45289</v>
      </c>
      <c r="B8724" t="s">
        <v>1249</v>
      </c>
      <c r="C8724">
        <v>22.695096969604492</v>
      </c>
      <c r="D8724">
        <v>-4.0878276405198477E-4</v>
      </c>
      <c r="E8724">
        <v>-4.0886633850271709E-4</v>
      </c>
    </row>
    <row r="8725" spans="1:5" x14ac:dyDescent="0.25">
      <c r="A8725" s="6">
        <v>45293</v>
      </c>
      <c r="B8725" t="s">
        <v>1249</v>
      </c>
      <c r="C8725">
        <v>22.732212066650391</v>
      </c>
      <c r="D8725">
        <v>1.6353795313412967E-3</v>
      </c>
      <c r="E8725">
        <v>1.6340437543721088E-3</v>
      </c>
    </row>
    <row r="8726" spans="1:5" x14ac:dyDescent="0.25">
      <c r="A8726" s="6">
        <v>45294</v>
      </c>
      <c r="B8726" t="s">
        <v>1249</v>
      </c>
      <c r="C8726">
        <v>22.824996948242188</v>
      </c>
      <c r="D8726">
        <v>4.0816477217331393E-3</v>
      </c>
      <c r="E8726">
        <v>4.0733403950528584E-3</v>
      </c>
    </row>
    <row r="8727" spans="1:5" x14ac:dyDescent="0.25">
      <c r="A8727" s="6">
        <v>45295</v>
      </c>
      <c r="B8727" t="s">
        <v>1249</v>
      </c>
      <c r="C8727">
        <v>22.750768661499023</v>
      </c>
      <c r="D8727">
        <v>-3.2520611902592256E-3</v>
      </c>
      <c r="E8727">
        <v>-3.2573606337806585E-3</v>
      </c>
    </row>
    <row r="8728" spans="1:5" x14ac:dyDescent="0.25">
      <c r="A8728" s="6">
        <v>45296</v>
      </c>
      <c r="B8728" t="s">
        <v>1249</v>
      </c>
      <c r="C8728">
        <v>22.936338424682617</v>
      </c>
      <c r="D8728">
        <v>8.1566370765147056E-3</v>
      </c>
      <c r="E8728">
        <v>8.1235515019053208E-3</v>
      </c>
    </row>
    <row r="8729" spans="1:5" x14ac:dyDescent="0.25">
      <c r="A8729" s="6">
        <v>45299</v>
      </c>
      <c r="B8729" t="s">
        <v>1249</v>
      </c>
      <c r="C8729">
        <v>23.010566711425781</v>
      </c>
      <c r="D8729">
        <v>3.2362744815137567E-3</v>
      </c>
      <c r="E8729">
        <v>3.2310490162452596E-3</v>
      </c>
    </row>
    <row r="8730" spans="1:5" x14ac:dyDescent="0.25">
      <c r="A8730" s="6">
        <v>45300</v>
      </c>
      <c r="B8730" t="s">
        <v>1249</v>
      </c>
      <c r="C8730">
        <v>23.112628936767578</v>
      </c>
      <c r="D8730">
        <v>4.4354503138386292E-3</v>
      </c>
      <c r="E8730">
        <v>4.4256426942077256E-3</v>
      </c>
    </row>
    <row r="8731" spans="1:5" x14ac:dyDescent="0.25">
      <c r="A8731" s="6">
        <v>45301</v>
      </c>
      <c r="B8731" t="s">
        <v>1249</v>
      </c>
      <c r="C8731">
        <v>23.05695915222168</v>
      </c>
      <c r="D8731">
        <v>-2.4086305672194053E-3</v>
      </c>
      <c r="E8731">
        <v>-2.411535984145727E-3</v>
      </c>
    </row>
    <row r="8732" spans="1:5" x14ac:dyDescent="0.25">
      <c r="A8732" s="6">
        <v>45302</v>
      </c>
      <c r="B8732" t="s">
        <v>1249</v>
      </c>
      <c r="C8732">
        <v>23.075517654418945</v>
      </c>
      <c r="D8732">
        <v>8.0489808195194357E-4</v>
      </c>
      <c r="E8732">
        <v>8.0457432520658644E-4</v>
      </c>
    </row>
    <row r="8733" spans="1:5" x14ac:dyDescent="0.25">
      <c r="A8733" s="6">
        <v>45303</v>
      </c>
      <c r="B8733" t="s">
        <v>1249</v>
      </c>
      <c r="C8733">
        <v>23.038400650024414</v>
      </c>
      <c r="D8733">
        <v>-1.6085014841442646E-3</v>
      </c>
      <c r="E8733">
        <v>-1.6097965115451467E-3</v>
      </c>
    </row>
    <row r="8734" spans="1:5" x14ac:dyDescent="0.25">
      <c r="A8734" s="6">
        <v>45306</v>
      </c>
      <c r="B8734" t="s">
        <v>1249</v>
      </c>
      <c r="C8734">
        <v>23.038400650024414</v>
      </c>
      <c r="D8734">
        <v>0</v>
      </c>
      <c r="E8734">
        <v>0</v>
      </c>
    </row>
    <row r="8735" spans="1:5" x14ac:dyDescent="0.25">
      <c r="A8735" s="6">
        <v>45307</v>
      </c>
      <c r="B8735" t="s">
        <v>1249</v>
      </c>
      <c r="C8735">
        <v>23.196134567260742</v>
      </c>
      <c r="D8735">
        <v>6.8465654205975834E-3</v>
      </c>
      <c r="E8735">
        <v>6.8232341238629894E-3</v>
      </c>
    </row>
    <row r="8736" spans="1:5" x14ac:dyDescent="0.25">
      <c r="A8736" s="6">
        <v>45308</v>
      </c>
      <c r="B8736" t="s">
        <v>1249</v>
      </c>
      <c r="C8736">
        <v>23.186857223510742</v>
      </c>
      <c r="D8736">
        <v>-3.9995214388410805E-4</v>
      </c>
      <c r="E8736">
        <v>-4.0003214607488307E-4</v>
      </c>
    </row>
    <row r="8737" spans="1:5" x14ac:dyDescent="0.25">
      <c r="A8737" s="6">
        <v>45309</v>
      </c>
      <c r="B8737" t="s">
        <v>1249</v>
      </c>
      <c r="C8737">
        <v>23.103349685668945</v>
      </c>
      <c r="D8737">
        <v>-3.6015030858568275E-3</v>
      </c>
      <c r="E8737">
        <v>-3.6080041117657947E-3</v>
      </c>
    </row>
    <row r="8738" spans="1:5" x14ac:dyDescent="0.25">
      <c r="A8738" s="6">
        <v>45310</v>
      </c>
      <c r="B8738" t="s">
        <v>1249</v>
      </c>
      <c r="C8738">
        <v>23.084793090820313</v>
      </c>
      <c r="D8738">
        <v>-8.0319932395533922E-4</v>
      </c>
      <c r="E8738">
        <v>-8.0352206135888866E-4</v>
      </c>
    </row>
    <row r="8739" spans="1:5" x14ac:dyDescent="0.25">
      <c r="A8739" s="6">
        <v>45313</v>
      </c>
      <c r="B8739" t="s">
        <v>1249</v>
      </c>
      <c r="C8739">
        <v>23.298200607299805</v>
      </c>
      <c r="D8739">
        <v>9.2445063570594233E-3</v>
      </c>
      <c r="E8739">
        <v>9.2020374436132847E-3</v>
      </c>
    </row>
    <row r="8740" spans="1:5" x14ac:dyDescent="0.25">
      <c r="A8740" s="6">
        <v>45314</v>
      </c>
      <c r="B8740" t="s">
        <v>1249</v>
      </c>
      <c r="C8740">
        <v>23.316755294799805</v>
      </c>
      <c r="D8740">
        <v>7.9640002302094892E-4</v>
      </c>
      <c r="E8740">
        <v>7.9608306479514359E-4</v>
      </c>
    </row>
    <row r="8741" spans="1:5" x14ac:dyDescent="0.25">
      <c r="A8741" s="6">
        <v>45315</v>
      </c>
      <c r="B8741" t="s">
        <v>1249</v>
      </c>
      <c r="C8741">
        <v>23.474489212036133</v>
      </c>
      <c r="D8741">
        <v>6.7648313516206482E-3</v>
      </c>
      <c r="E8741">
        <v>6.7420525521328717E-3</v>
      </c>
    </row>
    <row r="8742" spans="1:5" x14ac:dyDescent="0.25">
      <c r="A8742" s="6">
        <v>45316</v>
      </c>
      <c r="B8742" t="s">
        <v>1249</v>
      </c>
      <c r="C8742">
        <v>23.4466552734375</v>
      </c>
      <c r="D8742">
        <v>-1.1857100849871349E-3</v>
      </c>
      <c r="E8742">
        <v>-1.1864135953511606E-3</v>
      </c>
    </row>
    <row r="8743" spans="1:5" x14ac:dyDescent="0.25">
      <c r="A8743" s="6">
        <v>45321</v>
      </c>
      <c r="B8743" t="s">
        <v>1249</v>
      </c>
      <c r="C8743">
        <v>23.35386848449707</v>
      </c>
      <c r="D8743">
        <v>-3.9717469596334265E-4</v>
      </c>
      <c r="E8743">
        <v>-3.9725359072359263E-4</v>
      </c>
    </row>
    <row r="8744" spans="1:5" x14ac:dyDescent="0.25">
      <c r="A8744" s="6">
        <v>45322</v>
      </c>
      <c r="B8744" t="s">
        <v>1249</v>
      </c>
      <c r="C8744">
        <v>23.604389190673828</v>
      </c>
      <c r="D8744">
        <v>1.0727160955927184E-2</v>
      </c>
      <c r="E8744">
        <v>1.0670033147831727E-2</v>
      </c>
    </row>
    <row r="8745" spans="1:5" x14ac:dyDescent="0.25">
      <c r="A8745" s="6">
        <v>45323</v>
      </c>
      <c r="B8745" t="s">
        <v>1249</v>
      </c>
      <c r="C8745">
        <v>23.613666534423828</v>
      </c>
      <c r="D8745">
        <v>3.9303468838181033E-4</v>
      </c>
      <c r="E8745">
        <v>3.9295747048088785E-4</v>
      </c>
    </row>
    <row r="8746" spans="1:5" x14ac:dyDescent="0.25">
      <c r="A8746" s="6">
        <v>45324</v>
      </c>
      <c r="B8746" t="s">
        <v>1249</v>
      </c>
      <c r="C8746">
        <v>23.511602401733398</v>
      </c>
      <c r="D8746">
        <v>-4.3222484124454397E-3</v>
      </c>
      <c r="E8746">
        <v>-4.3316163315089973E-3</v>
      </c>
    </row>
    <row r="8747" spans="1:5" x14ac:dyDescent="0.25">
      <c r="A8747" s="6">
        <v>45327</v>
      </c>
      <c r="B8747" t="s">
        <v>1249</v>
      </c>
      <c r="C8747">
        <v>23.604389190673828</v>
      </c>
      <c r="D8747">
        <v>3.9464255712995389E-3</v>
      </c>
      <c r="E8747">
        <v>3.9386588610280417E-3</v>
      </c>
    </row>
    <row r="8748" spans="1:5" x14ac:dyDescent="0.25">
      <c r="A8748" s="6">
        <v>45328</v>
      </c>
      <c r="B8748" t="s">
        <v>1249</v>
      </c>
      <c r="C8748">
        <v>23.4559326171875</v>
      </c>
      <c r="D8748">
        <v>-6.2893630623995778E-3</v>
      </c>
      <c r="E8748">
        <v>-6.3092244269468351E-3</v>
      </c>
    </row>
    <row r="8749" spans="1:5" x14ac:dyDescent="0.25">
      <c r="A8749" s="6">
        <v>45329</v>
      </c>
      <c r="B8749" t="s">
        <v>1249</v>
      </c>
      <c r="C8749">
        <v>23.548715591430664</v>
      </c>
      <c r="D8749">
        <v>3.9556292967510842E-3</v>
      </c>
      <c r="E8749">
        <v>3.9478263654183039E-3</v>
      </c>
    </row>
    <row r="8750" spans="1:5" x14ac:dyDescent="0.25">
      <c r="A8750" s="6">
        <v>45330</v>
      </c>
      <c r="B8750" t="s">
        <v>1249</v>
      </c>
      <c r="C8750">
        <v>23.57655143737793</v>
      </c>
      <c r="D8750">
        <v>1.1820536809827864E-3</v>
      </c>
      <c r="E8750">
        <v>1.181355605584666E-3</v>
      </c>
    </row>
    <row r="8751" spans="1:5" x14ac:dyDescent="0.25">
      <c r="A8751" s="6">
        <v>45331</v>
      </c>
      <c r="B8751" t="s">
        <v>1249</v>
      </c>
      <c r="C8751">
        <v>23.595109939575195</v>
      </c>
      <c r="D8751">
        <v>7.8715931999462363E-4</v>
      </c>
      <c r="E8751">
        <v>7.8684967258100679E-4</v>
      </c>
    </row>
    <row r="8752" spans="1:5" x14ac:dyDescent="0.25">
      <c r="A8752" s="6">
        <v>45334</v>
      </c>
      <c r="B8752" t="s">
        <v>1249</v>
      </c>
      <c r="C8752">
        <v>23.613666534423828</v>
      </c>
      <c r="D8752">
        <v>7.8645935094834307E-4</v>
      </c>
      <c r="E8752">
        <v>7.86150253843918E-4</v>
      </c>
    </row>
    <row r="8753" spans="1:5" x14ac:dyDescent="0.25">
      <c r="A8753" s="6">
        <v>45335</v>
      </c>
      <c r="B8753" t="s">
        <v>1249</v>
      </c>
      <c r="C8753">
        <v>23.715728759765625</v>
      </c>
      <c r="D8753">
        <v>4.3221676393629949E-3</v>
      </c>
      <c r="E8753">
        <v>4.3128539001956786E-3</v>
      </c>
    </row>
    <row r="8754" spans="1:5" x14ac:dyDescent="0.25">
      <c r="A8754" s="6">
        <v>45336</v>
      </c>
      <c r="B8754" t="s">
        <v>1249</v>
      </c>
      <c r="C8754">
        <v>23.548715591430664</v>
      </c>
      <c r="D8754">
        <v>-7.0422954329913967E-3</v>
      </c>
      <c r="E8754">
        <v>-7.0672094322052461E-3</v>
      </c>
    </row>
    <row r="8755" spans="1:5" x14ac:dyDescent="0.25">
      <c r="A8755" s="6">
        <v>45337</v>
      </c>
      <c r="B8755" t="s">
        <v>1249</v>
      </c>
      <c r="C8755">
        <v>23.660057067871094</v>
      </c>
      <c r="D8755">
        <v>4.7281337280640212E-3</v>
      </c>
      <c r="E8755">
        <v>4.7169912121884615E-3</v>
      </c>
    </row>
    <row r="8756" spans="1:5" x14ac:dyDescent="0.25">
      <c r="A8756" s="6">
        <v>45338</v>
      </c>
      <c r="B8756" t="s">
        <v>1249</v>
      </c>
      <c r="C8756">
        <v>23.892019271850586</v>
      </c>
      <c r="D8756">
        <v>9.8039579242807928E-3</v>
      </c>
      <c r="E8756">
        <v>9.756210948049876E-3</v>
      </c>
    </row>
    <row r="8757" spans="1:5" x14ac:dyDescent="0.25">
      <c r="A8757" s="6">
        <v>45341</v>
      </c>
      <c r="B8757" t="s">
        <v>1249</v>
      </c>
      <c r="C8757">
        <v>23.725006103515625</v>
      </c>
      <c r="D8757">
        <v>-6.9903328988075719E-3</v>
      </c>
      <c r="E8757">
        <v>-7.0148797364237552E-3</v>
      </c>
    </row>
    <row r="8758" spans="1:5" x14ac:dyDescent="0.25">
      <c r="A8758" s="6">
        <v>45342</v>
      </c>
      <c r="B8758" t="s">
        <v>1249</v>
      </c>
      <c r="C8758">
        <v>23.706449508666992</v>
      </c>
      <c r="D8758">
        <v>-7.821534278080744E-4</v>
      </c>
      <c r="E8758">
        <v>-7.8245946939177859E-4</v>
      </c>
    </row>
    <row r="8759" spans="1:5" x14ac:dyDescent="0.25">
      <c r="A8759" s="6">
        <v>45343</v>
      </c>
      <c r="B8759" t="s">
        <v>1249</v>
      </c>
      <c r="C8759">
        <v>23.641500473022461</v>
      </c>
      <c r="D8759">
        <v>-2.7397200757872664E-3</v>
      </c>
      <c r="E8759">
        <v>-2.7434799777902906E-3</v>
      </c>
    </row>
    <row r="8760" spans="1:5" x14ac:dyDescent="0.25">
      <c r="A8760" s="6">
        <v>45344</v>
      </c>
      <c r="B8760" t="s">
        <v>1249</v>
      </c>
      <c r="C8760">
        <v>23.827070236206055</v>
      </c>
      <c r="D8760">
        <v>7.8493225671250055E-3</v>
      </c>
      <c r="E8760">
        <v>7.8186768954588287E-3</v>
      </c>
    </row>
    <row r="8761" spans="1:5" x14ac:dyDescent="0.25">
      <c r="A8761" s="6">
        <v>45345</v>
      </c>
      <c r="B8761" t="s">
        <v>1249</v>
      </c>
      <c r="C8761">
        <v>23.910577774047852</v>
      </c>
      <c r="D8761">
        <v>3.5047337760771846E-3</v>
      </c>
      <c r="E8761">
        <v>3.498606508776936E-3</v>
      </c>
    </row>
    <row r="8762" spans="1:5" x14ac:dyDescent="0.25">
      <c r="A8762" s="6">
        <v>45348</v>
      </c>
      <c r="B8762" t="s">
        <v>1249</v>
      </c>
      <c r="C8762">
        <v>23.975526809692383</v>
      </c>
      <c r="D8762">
        <v>2.7163306657953523E-3</v>
      </c>
      <c r="E8762">
        <v>2.7126481068435724E-3</v>
      </c>
    </row>
    <row r="8763" spans="1:5" x14ac:dyDescent="0.25">
      <c r="A8763" s="6">
        <v>45349</v>
      </c>
      <c r="B8763" t="s">
        <v>1249</v>
      </c>
      <c r="C8763">
        <v>23.947689056396484</v>
      </c>
      <c r="D8763">
        <v>-1.1610903700620678E-3</v>
      </c>
      <c r="E8763">
        <v>-1.161764957707828E-3</v>
      </c>
    </row>
    <row r="8764" spans="1:5" x14ac:dyDescent="0.25">
      <c r="A8764" s="6">
        <v>45350</v>
      </c>
      <c r="B8764" t="s">
        <v>1249</v>
      </c>
      <c r="C8764">
        <v>24.07758903503418</v>
      </c>
      <c r="D8764">
        <v>5.4243220851826202E-3</v>
      </c>
      <c r="E8764">
        <v>5.4096634350747318E-3</v>
      </c>
    </row>
    <row r="8765" spans="1:5" x14ac:dyDescent="0.25">
      <c r="A8765" s="6">
        <v>45351</v>
      </c>
      <c r="B8765" t="s">
        <v>1249</v>
      </c>
      <c r="C8765">
        <v>24.09614372253418</v>
      </c>
      <c r="D8765">
        <v>7.7062065778266131E-4</v>
      </c>
      <c r="E8765">
        <v>7.7032388214140002E-4</v>
      </c>
    </row>
    <row r="8766" spans="1:5" x14ac:dyDescent="0.25">
      <c r="A8766" s="6">
        <v>45352</v>
      </c>
      <c r="B8766" t="s">
        <v>1249</v>
      </c>
      <c r="C8766">
        <v>24.281715393066406</v>
      </c>
      <c r="D8766">
        <v>7.7013016136140422E-3</v>
      </c>
      <c r="E8766">
        <v>7.6717979711576952E-3</v>
      </c>
    </row>
    <row r="8767" spans="1:5" x14ac:dyDescent="0.25">
      <c r="A8767" s="6">
        <v>45355</v>
      </c>
      <c r="B8767" t="s">
        <v>1249</v>
      </c>
      <c r="C8767">
        <v>24.37449836730957</v>
      </c>
      <c r="D8767">
        <v>3.8211045941860533E-3</v>
      </c>
      <c r="E8767">
        <v>3.8138227180051416E-3</v>
      </c>
    </row>
    <row r="8768" spans="1:5" x14ac:dyDescent="0.25">
      <c r="A8768" s="6">
        <v>45356</v>
      </c>
      <c r="B8768" t="s">
        <v>1249</v>
      </c>
      <c r="C8768">
        <v>24.504398345947266</v>
      </c>
      <c r="D8768">
        <v>5.3293395695852563E-3</v>
      </c>
      <c r="E8768">
        <v>5.3151888930367541E-3</v>
      </c>
    </row>
    <row r="8769" spans="1:5" x14ac:dyDescent="0.25">
      <c r="A8769" s="6">
        <v>45357</v>
      </c>
      <c r="B8769" t="s">
        <v>1249</v>
      </c>
      <c r="C8769">
        <v>24.458005905151367</v>
      </c>
      <c r="D8769">
        <v>-1.8932291313967786E-3</v>
      </c>
      <c r="E8769">
        <v>-1.8950235548629659E-3</v>
      </c>
    </row>
    <row r="8770" spans="1:5" x14ac:dyDescent="0.25">
      <c r="A8770" s="6">
        <v>45358</v>
      </c>
      <c r="B8770" t="s">
        <v>1249</v>
      </c>
      <c r="C8770">
        <v>24.346664428710938</v>
      </c>
      <c r="D8770">
        <v>-4.552352995261133E-3</v>
      </c>
      <c r="E8770">
        <v>-4.5627465094503225E-3</v>
      </c>
    </row>
    <row r="8771" spans="1:5" x14ac:dyDescent="0.25">
      <c r="A8771" s="6">
        <v>45359</v>
      </c>
      <c r="B8771" t="s">
        <v>1249</v>
      </c>
      <c r="C8771">
        <v>24.495119094848633</v>
      </c>
      <c r="D8771">
        <v>6.0975361356945257E-3</v>
      </c>
      <c r="E8771">
        <v>6.0790213870115933E-3</v>
      </c>
    </row>
    <row r="8772" spans="1:5" x14ac:dyDescent="0.25">
      <c r="A8772" s="6">
        <v>45362</v>
      </c>
      <c r="B8772" t="s">
        <v>1249</v>
      </c>
      <c r="C8772">
        <v>24.244598388671875</v>
      </c>
      <c r="D8772">
        <v>-1.0227372449454375E-2</v>
      </c>
      <c r="E8772">
        <v>-1.0280031372360464E-2</v>
      </c>
    </row>
    <row r="8773" spans="1:5" x14ac:dyDescent="0.25">
      <c r="A8773" s="6">
        <v>45363</v>
      </c>
      <c r="B8773" t="s">
        <v>1249</v>
      </c>
      <c r="C8773">
        <v>24.337385177612305</v>
      </c>
      <c r="D8773">
        <v>3.8271118148851535E-3</v>
      </c>
      <c r="E8773">
        <v>3.8198070539560511E-3</v>
      </c>
    </row>
    <row r="8774" spans="1:5" x14ac:dyDescent="0.25">
      <c r="A8774" s="6">
        <v>45364</v>
      </c>
      <c r="B8774" t="s">
        <v>1249</v>
      </c>
      <c r="C8774">
        <v>24.402332305908203</v>
      </c>
      <c r="D8774">
        <v>2.6686157046831305E-3</v>
      </c>
      <c r="E8774">
        <v>2.6650612719991353E-3</v>
      </c>
    </row>
    <row r="8775" spans="1:5" x14ac:dyDescent="0.25">
      <c r="A8775" s="6">
        <v>45365</v>
      </c>
      <c r="B8775" t="s">
        <v>1249</v>
      </c>
      <c r="C8775">
        <v>24.36522102355957</v>
      </c>
      <c r="D8775">
        <v>-1.520808826115716E-3</v>
      </c>
      <c r="E8775">
        <v>-1.5219664296698438E-3</v>
      </c>
    </row>
    <row r="8776" spans="1:5" x14ac:dyDescent="0.25">
      <c r="A8776" s="6">
        <v>45366</v>
      </c>
      <c r="B8776" t="s">
        <v>1249</v>
      </c>
      <c r="C8776">
        <v>24.476560592651367</v>
      </c>
      <c r="D8776">
        <v>4.5696104699455287E-3</v>
      </c>
      <c r="E8776">
        <v>4.5592014979411394E-3</v>
      </c>
    </row>
    <row r="8777" spans="1:5" x14ac:dyDescent="0.25">
      <c r="A8777" s="6">
        <v>45369</v>
      </c>
      <c r="B8777" t="s">
        <v>1249</v>
      </c>
      <c r="C8777">
        <v>24.606460571289063</v>
      </c>
      <c r="D8777">
        <v>5.3071173192811294E-3</v>
      </c>
      <c r="E8777">
        <v>5.2930842005361346E-3</v>
      </c>
    </row>
    <row r="8778" spans="1:5" x14ac:dyDescent="0.25">
      <c r="A8778" s="6">
        <v>45370</v>
      </c>
      <c r="B8778" t="s">
        <v>1249</v>
      </c>
      <c r="C8778">
        <v>24.662130355834961</v>
      </c>
      <c r="D8778">
        <v>2.2624052079580625E-3</v>
      </c>
      <c r="E8778">
        <v>2.2598498227809466E-3</v>
      </c>
    </row>
    <row r="8779" spans="1:5" x14ac:dyDescent="0.25">
      <c r="A8779" s="6">
        <v>45371</v>
      </c>
      <c r="B8779" t="s">
        <v>1249</v>
      </c>
      <c r="C8779">
        <v>24.773471832275391</v>
      </c>
      <c r="D8779">
        <v>4.5146739082937426E-3</v>
      </c>
      <c r="E8779">
        <v>4.5045133376756478E-3</v>
      </c>
    </row>
    <row r="8780" spans="1:5" x14ac:dyDescent="0.25">
      <c r="A8780" s="6">
        <v>45372</v>
      </c>
      <c r="B8780" t="s">
        <v>1249</v>
      </c>
      <c r="C8780">
        <v>24.856979370117188</v>
      </c>
      <c r="D8780">
        <v>3.3708451688632124E-3</v>
      </c>
      <c r="E8780">
        <v>3.3651766052818707E-3</v>
      </c>
    </row>
    <row r="8781" spans="1:5" x14ac:dyDescent="0.25">
      <c r="A8781" s="6">
        <v>45373</v>
      </c>
      <c r="B8781" t="s">
        <v>1249</v>
      </c>
      <c r="C8781">
        <v>25.051826477050781</v>
      </c>
      <c r="D8781">
        <v>7.838728271538864E-3</v>
      </c>
      <c r="E8781">
        <v>7.8081650550162257E-3</v>
      </c>
    </row>
    <row r="8782" spans="1:5" x14ac:dyDescent="0.25">
      <c r="A8782" s="6">
        <v>45376</v>
      </c>
      <c r="B8782" t="s">
        <v>1249</v>
      </c>
      <c r="C8782">
        <v>24.99615478515625</v>
      </c>
      <c r="D8782">
        <v>-2.222260797851594E-3</v>
      </c>
      <c r="E8782">
        <v>-2.2247336836558095E-3</v>
      </c>
    </row>
    <row r="8783" spans="1:5" x14ac:dyDescent="0.25">
      <c r="A8783" s="6">
        <v>45377</v>
      </c>
      <c r="B8783" t="s">
        <v>1249</v>
      </c>
      <c r="C8783">
        <v>24.977598190307617</v>
      </c>
      <c r="D8783">
        <v>-7.4237797805809524E-4</v>
      </c>
      <c r="E8783">
        <v>-7.4265367704626434E-4</v>
      </c>
    </row>
    <row r="8784" spans="1:5" x14ac:dyDescent="0.25">
      <c r="A8784" s="6">
        <v>45378</v>
      </c>
      <c r="B8784" t="s">
        <v>1249</v>
      </c>
      <c r="C8784">
        <v>25.172445297241211</v>
      </c>
      <c r="D8784">
        <v>7.8008744255162465E-3</v>
      </c>
      <c r="E8784">
        <v>7.7706049217697694E-3</v>
      </c>
    </row>
    <row r="8785" spans="1:5" x14ac:dyDescent="0.25">
      <c r="A8785" s="6">
        <v>45379</v>
      </c>
      <c r="B8785" t="s">
        <v>1249</v>
      </c>
      <c r="C8785">
        <v>25.302345275878906</v>
      </c>
      <c r="D8785">
        <v>5.160403651842671E-3</v>
      </c>
      <c r="E8785">
        <v>5.1471343991406618E-3</v>
      </c>
    </row>
    <row r="8786" spans="1:5" x14ac:dyDescent="0.25">
      <c r="A8786" s="6">
        <v>45385</v>
      </c>
      <c r="B8786" t="s">
        <v>1249</v>
      </c>
      <c r="C8786">
        <v>24.99615478515625</v>
      </c>
      <c r="D8786">
        <v>-1.0286531808740396E-2</v>
      </c>
      <c r="E8786">
        <v>-1.0339803814744268E-2</v>
      </c>
    </row>
    <row r="8787" spans="1:5" x14ac:dyDescent="0.25">
      <c r="A8787" s="6">
        <v>45386</v>
      </c>
      <c r="B8787" t="s">
        <v>1249</v>
      </c>
      <c r="C8787">
        <v>25.070383071899414</v>
      </c>
      <c r="D8787">
        <v>2.9695882179143762E-3</v>
      </c>
      <c r="E8787">
        <v>2.9651877004863918E-3</v>
      </c>
    </row>
    <row r="8788" spans="1:5" x14ac:dyDescent="0.25">
      <c r="A8788" s="6">
        <v>45387</v>
      </c>
      <c r="B8788" t="s">
        <v>1249</v>
      </c>
      <c r="C8788">
        <v>24.782751083374023</v>
      </c>
      <c r="D8788">
        <v>-1.1472979399656191E-2</v>
      </c>
      <c r="E8788">
        <v>-1.1539301792763247E-2</v>
      </c>
    </row>
    <row r="8789" spans="1:5" x14ac:dyDescent="0.25">
      <c r="A8789" s="6">
        <v>45390</v>
      </c>
      <c r="B8789" t="s">
        <v>1249</v>
      </c>
      <c r="C8789">
        <v>24.87553596496582</v>
      </c>
      <c r="D8789">
        <v>3.7439298518413544E-3</v>
      </c>
      <c r="E8789">
        <v>3.7369387904027558E-3</v>
      </c>
    </row>
    <row r="8790" spans="1:5" x14ac:dyDescent="0.25">
      <c r="A8790" s="6">
        <v>45391</v>
      </c>
      <c r="B8790" t="s">
        <v>1249</v>
      </c>
      <c r="C8790">
        <v>24.949762344360352</v>
      </c>
      <c r="D8790">
        <v>2.9839107587097402E-3</v>
      </c>
      <c r="E8790">
        <v>2.9794677332019202E-3</v>
      </c>
    </row>
    <row r="8791" spans="1:5" x14ac:dyDescent="0.25">
      <c r="A8791" s="6">
        <v>45392</v>
      </c>
      <c r="B8791" t="s">
        <v>1249</v>
      </c>
      <c r="C8791">
        <v>24.959041595458984</v>
      </c>
      <c r="D8791">
        <v>3.7191741430486758E-4</v>
      </c>
      <c r="E8791">
        <v>3.718482701667441E-4</v>
      </c>
    </row>
    <row r="8792" spans="1:5" x14ac:dyDescent="0.25">
      <c r="A8792" s="6">
        <v>45393</v>
      </c>
      <c r="B8792" t="s">
        <v>1249</v>
      </c>
      <c r="C8792">
        <v>24.99615478515625</v>
      </c>
      <c r="D8792">
        <v>1.4869637343775111E-3</v>
      </c>
      <c r="E8792">
        <v>1.4858592985056685E-3</v>
      </c>
    </row>
    <row r="8793" spans="1:5" x14ac:dyDescent="0.25">
      <c r="A8793" s="6">
        <v>45394</v>
      </c>
      <c r="B8793" t="s">
        <v>1249</v>
      </c>
      <c r="C8793">
        <v>24.921926498413086</v>
      </c>
      <c r="D8793">
        <v>-2.9695882179143762E-3</v>
      </c>
      <c r="E8793">
        <v>-2.9740061935531635E-3</v>
      </c>
    </row>
    <row r="8794" spans="1:5" x14ac:dyDescent="0.25">
      <c r="A8794" s="6">
        <v>45397</v>
      </c>
      <c r="B8794" t="s">
        <v>1249</v>
      </c>
      <c r="C8794">
        <v>24.782751083374023</v>
      </c>
      <c r="D8794">
        <v>-5.5844565245758426E-3</v>
      </c>
      <c r="E8794">
        <v>-5.6001078987236675E-3</v>
      </c>
    </row>
    <row r="8795" spans="1:5" x14ac:dyDescent="0.25">
      <c r="A8795" s="6">
        <v>45398</v>
      </c>
      <c r="B8795" t="s">
        <v>1249</v>
      </c>
      <c r="C8795">
        <v>24.652853012084961</v>
      </c>
      <c r="D8795">
        <v>-5.2414710074785154E-3</v>
      </c>
      <c r="E8795">
        <v>-5.2552557058023483E-3</v>
      </c>
    </row>
    <row r="8796" spans="1:5" x14ac:dyDescent="0.25">
      <c r="A8796" s="6">
        <v>45399</v>
      </c>
      <c r="B8796" t="s">
        <v>1249</v>
      </c>
      <c r="C8796">
        <v>24.569347381591797</v>
      </c>
      <c r="D8796">
        <v>-3.3872603082584218E-3</v>
      </c>
      <c r="E8796">
        <v>-3.3930100620699201E-3</v>
      </c>
    </row>
    <row r="8797" spans="1:5" x14ac:dyDescent="0.25">
      <c r="A8797" s="6">
        <v>45400</v>
      </c>
      <c r="B8797" t="s">
        <v>1249</v>
      </c>
      <c r="C8797">
        <v>24.476560592651367</v>
      </c>
      <c r="D8797">
        <v>-3.7765263968692064E-3</v>
      </c>
      <c r="E8797">
        <v>-3.7836754774860587E-3</v>
      </c>
    </row>
    <row r="8798" spans="1:5" x14ac:dyDescent="0.25">
      <c r="A8798" s="6">
        <v>45401</v>
      </c>
      <c r="B8798" t="s">
        <v>1249</v>
      </c>
      <c r="C8798">
        <v>24.300271987915039</v>
      </c>
      <c r="D8798">
        <v>-7.2023438125230488E-3</v>
      </c>
      <c r="E8798">
        <v>-7.2284059048839397E-3</v>
      </c>
    </row>
    <row r="8799" spans="1:5" x14ac:dyDescent="0.25">
      <c r="A8799" s="6">
        <v>45404</v>
      </c>
      <c r="B8799" t="s">
        <v>1249</v>
      </c>
      <c r="C8799">
        <v>24.550786972045898</v>
      </c>
      <c r="D8799">
        <v>1.0309143216810313E-2</v>
      </c>
      <c r="E8799">
        <v>1.0256366412390359E-2</v>
      </c>
    </row>
    <row r="8800" spans="1:5" x14ac:dyDescent="0.25">
      <c r="A8800" s="6">
        <v>45405</v>
      </c>
      <c r="B8800" t="s">
        <v>1249</v>
      </c>
      <c r="C8800">
        <v>24.643573760986328</v>
      </c>
      <c r="D8800">
        <v>3.7793814530702186E-3</v>
      </c>
      <c r="E8800">
        <v>3.7722575346812526E-3</v>
      </c>
    </row>
    <row r="8801" spans="1:5" x14ac:dyDescent="0.25">
      <c r="A8801" s="6">
        <v>45406</v>
      </c>
      <c r="B8801" t="s">
        <v>1249</v>
      </c>
      <c r="C8801">
        <v>24.58790397644043</v>
      </c>
      <c r="D8801">
        <v>-2.2589980286881195E-3</v>
      </c>
      <c r="E8801">
        <v>-2.2615534138669849E-3</v>
      </c>
    </row>
    <row r="8802" spans="1:5" x14ac:dyDescent="0.25">
      <c r="A8802" s="6">
        <v>45411</v>
      </c>
      <c r="B8802" t="s">
        <v>1249</v>
      </c>
      <c r="C8802">
        <v>24.439447402954102</v>
      </c>
      <c r="D8802">
        <v>7.2656905971071328E-3</v>
      </c>
      <c r="E8802">
        <v>7.2394226270679355E-3</v>
      </c>
    </row>
    <row r="8803" spans="1:5" x14ac:dyDescent="0.25">
      <c r="A8803" s="6">
        <v>45412</v>
      </c>
      <c r="B8803" t="s">
        <v>1249</v>
      </c>
      <c r="C8803">
        <v>24.671409606933594</v>
      </c>
      <c r="D8803">
        <v>9.4913031442540596E-3</v>
      </c>
      <c r="E8803">
        <v>9.4465437205244075E-3</v>
      </c>
    </row>
    <row r="8804" spans="1:5" x14ac:dyDescent="0.25">
      <c r="A8804" s="6">
        <v>45413</v>
      </c>
      <c r="B8804" t="s">
        <v>1249</v>
      </c>
      <c r="C8804">
        <v>24.513675689697266</v>
      </c>
      <c r="D8804">
        <v>-6.3933889368039676E-3</v>
      </c>
      <c r="E8804">
        <v>-6.4139141785242923E-3</v>
      </c>
    </row>
    <row r="8805" spans="1:5" x14ac:dyDescent="0.25">
      <c r="A8805" s="6">
        <v>45414</v>
      </c>
      <c r="B8805" t="s">
        <v>1249</v>
      </c>
      <c r="C8805">
        <v>24.328105926513672</v>
      </c>
      <c r="D8805">
        <v>-7.5700505110943839E-3</v>
      </c>
      <c r="E8805">
        <v>-7.5988487717118195E-3</v>
      </c>
    </row>
    <row r="8806" spans="1:5" x14ac:dyDescent="0.25">
      <c r="A8806" s="6">
        <v>45415</v>
      </c>
      <c r="B8806" t="s">
        <v>1249</v>
      </c>
      <c r="C8806">
        <v>24.244598388671875</v>
      </c>
      <c r="D8806">
        <v>-3.4325540218397288E-3</v>
      </c>
      <c r="E8806">
        <v>-3.4384587514706532E-3</v>
      </c>
    </row>
    <row r="8807" spans="1:5" x14ac:dyDescent="0.25">
      <c r="A8807" s="6">
        <v>45418</v>
      </c>
      <c r="B8807" t="s">
        <v>1249</v>
      </c>
      <c r="C8807">
        <v>24.263158798217773</v>
      </c>
      <c r="D8807">
        <v>7.6554823669794381E-4</v>
      </c>
      <c r="E8807">
        <v>7.6525535411421967E-4</v>
      </c>
    </row>
    <row r="8808" spans="1:5" x14ac:dyDescent="0.25">
      <c r="A8808" s="6">
        <v>45419</v>
      </c>
      <c r="B8808" t="s">
        <v>1249</v>
      </c>
      <c r="C8808">
        <v>24.383777618408203</v>
      </c>
      <c r="D8808">
        <v>4.9712743997409881E-3</v>
      </c>
      <c r="E8808">
        <v>4.958958415721409E-3</v>
      </c>
    </row>
    <row r="8809" spans="1:5" x14ac:dyDescent="0.25">
      <c r="A8809" s="6">
        <v>45420</v>
      </c>
      <c r="B8809" t="s">
        <v>1249</v>
      </c>
      <c r="C8809">
        <v>24.402332305908203</v>
      </c>
      <c r="D8809">
        <v>7.6094392716208326E-4</v>
      </c>
      <c r="E8809">
        <v>7.6065455611939439E-4</v>
      </c>
    </row>
    <row r="8810" spans="1:5" x14ac:dyDescent="0.25">
      <c r="A8810" s="6">
        <v>45421</v>
      </c>
      <c r="B8810" t="s">
        <v>1249</v>
      </c>
      <c r="C8810">
        <v>24.411613464355469</v>
      </c>
      <c r="D8810">
        <v>3.8033899099954027E-4</v>
      </c>
      <c r="E8810">
        <v>3.8026668045993377E-4</v>
      </c>
    </row>
    <row r="8811" spans="1:5" x14ac:dyDescent="0.25">
      <c r="A8811" s="6">
        <v>45422</v>
      </c>
      <c r="B8811" t="s">
        <v>1249</v>
      </c>
      <c r="C8811">
        <v>24.448726654052734</v>
      </c>
      <c r="D8811">
        <v>1.5203087559720885E-3</v>
      </c>
      <c r="E8811">
        <v>1.5191542565975579E-3</v>
      </c>
    </row>
    <row r="8812" spans="1:5" x14ac:dyDescent="0.25">
      <c r="A8812" s="6">
        <v>45425</v>
      </c>
      <c r="B8812" t="s">
        <v>1249</v>
      </c>
      <c r="C8812">
        <v>24.560068130493164</v>
      </c>
      <c r="D8812">
        <v>4.554080791850712E-3</v>
      </c>
      <c r="E8812">
        <v>4.5437423421284149E-3</v>
      </c>
    </row>
    <row r="8813" spans="1:5" x14ac:dyDescent="0.25">
      <c r="A8813" s="6">
        <v>45426</v>
      </c>
      <c r="B8813" t="s">
        <v>1249</v>
      </c>
      <c r="C8813">
        <v>24.652853012084961</v>
      </c>
      <c r="D8813">
        <v>3.7778755783091089E-3</v>
      </c>
      <c r="E8813">
        <v>3.7707573286414639E-3</v>
      </c>
    </row>
    <row r="8814" spans="1:5" x14ac:dyDescent="0.25">
      <c r="A8814" s="6">
        <v>45427</v>
      </c>
      <c r="B8814" t="s">
        <v>1249</v>
      </c>
      <c r="C8814">
        <v>24.606460571289063</v>
      </c>
      <c r="D8814">
        <v>-1.8818284753150394E-3</v>
      </c>
      <c r="E8814">
        <v>-1.8836013390197005E-3</v>
      </c>
    </row>
    <row r="8815" spans="1:5" x14ac:dyDescent="0.25">
      <c r="A8815" s="6">
        <v>45428</v>
      </c>
      <c r="B8815" t="s">
        <v>1249</v>
      </c>
      <c r="C8815">
        <v>24.736358642578125</v>
      </c>
      <c r="D8815">
        <v>5.2790229993755489E-3</v>
      </c>
      <c r="E8815">
        <v>5.2651378028722605E-3</v>
      </c>
    </row>
    <row r="8816" spans="1:5" x14ac:dyDescent="0.25">
      <c r="A8816" s="6">
        <v>45429</v>
      </c>
      <c r="B8816" t="s">
        <v>1249</v>
      </c>
      <c r="C8816">
        <v>24.58790397644043</v>
      </c>
      <c r="D8816">
        <v>-6.0014761381315118E-3</v>
      </c>
      <c r="E8816">
        <v>-6.0195573750877456E-3</v>
      </c>
    </row>
    <row r="8817" spans="1:5" x14ac:dyDescent="0.25">
      <c r="A8817" s="6">
        <v>45432</v>
      </c>
      <c r="B8817" t="s">
        <v>1249</v>
      </c>
      <c r="C8817">
        <v>24.652853012084961</v>
      </c>
      <c r="D8817">
        <v>2.6415035501505812E-3</v>
      </c>
      <c r="E8817">
        <v>2.6380209112351095E-3</v>
      </c>
    </row>
    <row r="8818" spans="1:5" x14ac:dyDescent="0.25">
      <c r="A8818" s="6">
        <v>45433</v>
      </c>
      <c r="B8818" t="s">
        <v>1249</v>
      </c>
      <c r="C8818">
        <v>24.708522796630859</v>
      </c>
      <c r="D8818">
        <v>2.2581477494150182E-3</v>
      </c>
      <c r="E8818">
        <v>2.2556019655696354E-3</v>
      </c>
    </row>
    <row r="8819" spans="1:5" x14ac:dyDescent="0.25">
      <c r="A8819" s="6">
        <v>45434</v>
      </c>
      <c r="B8819" t="s">
        <v>1249</v>
      </c>
      <c r="C8819">
        <v>24.569347381591797</v>
      </c>
      <c r="D8819">
        <v>-5.6326886145552368E-3</v>
      </c>
      <c r="E8819">
        <v>-5.6486120276394653E-3</v>
      </c>
    </row>
    <row r="8820" spans="1:5" x14ac:dyDescent="0.25">
      <c r="A8820" s="6">
        <v>45435</v>
      </c>
      <c r="B8820" t="s">
        <v>1249</v>
      </c>
      <c r="C8820">
        <v>24.764194488525391</v>
      </c>
      <c r="D8820">
        <v>7.9304958291068761E-3</v>
      </c>
      <c r="E8820">
        <v>7.8992147213512703E-3</v>
      </c>
    </row>
    <row r="8821" spans="1:5" x14ac:dyDescent="0.25">
      <c r="A8821" s="6">
        <v>45436</v>
      </c>
      <c r="B8821" t="s">
        <v>1249</v>
      </c>
      <c r="C8821">
        <v>24.615737915039063</v>
      </c>
      <c r="D8821">
        <v>-5.9948072833588828E-3</v>
      </c>
      <c r="E8821">
        <v>-6.012848278201215E-3</v>
      </c>
    </row>
    <row r="8822" spans="1:5" x14ac:dyDescent="0.25">
      <c r="A8822" s="6">
        <v>45439</v>
      </c>
      <c r="B8822" t="s">
        <v>1249</v>
      </c>
      <c r="C8822">
        <v>24.699245452880859</v>
      </c>
      <c r="D8822">
        <v>3.3924450337430301E-3</v>
      </c>
      <c r="E8822">
        <v>3.386703673258554E-3</v>
      </c>
    </row>
    <row r="8823" spans="1:5" x14ac:dyDescent="0.25">
      <c r="A8823" s="6">
        <v>45440</v>
      </c>
      <c r="B8823" t="s">
        <v>1249</v>
      </c>
      <c r="C8823">
        <v>24.652853012084961</v>
      </c>
      <c r="D8823">
        <v>-1.8782938484660505E-3</v>
      </c>
      <c r="E8823">
        <v>-1.8800600543389164E-3</v>
      </c>
    </row>
    <row r="8824" spans="1:5" x14ac:dyDescent="0.25">
      <c r="A8824" s="6">
        <v>45441</v>
      </c>
      <c r="B8824" t="s">
        <v>1249</v>
      </c>
      <c r="C8824">
        <v>24.448726654052734</v>
      </c>
      <c r="D8824">
        <v>-8.2800298177319043E-3</v>
      </c>
      <c r="E8824">
        <v>-8.3144996707697639E-3</v>
      </c>
    </row>
    <row r="8825" spans="1:5" x14ac:dyDescent="0.25">
      <c r="A8825" s="6">
        <v>45442</v>
      </c>
      <c r="B8825" t="s">
        <v>1249</v>
      </c>
      <c r="C8825">
        <v>24.37449836730957</v>
      </c>
      <c r="D8825">
        <v>-3.0360798659777588E-3</v>
      </c>
      <c r="E8825">
        <v>-3.0406981063873721E-3</v>
      </c>
    </row>
    <row r="8826" spans="1:5" x14ac:dyDescent="0.25">
      <c r="A8826" s="6">
        <v>45443</v>
      </c>
      <c r="B8826" t="s">
        <v>1249</v>
      </c>
      <c r="C8826">
        <v>24.541511535644531</v>
      </c>
      <c r="D8826">
        <v>6.8519633027177562E-3</v>
      </c>
      <c r="E8826">
        <v>6.8285952859666417E-3</v>
      </c>
    </row>
    <row r="8827" spans="1:5" x14ac:dyDescent="0.25">
      <c r="A8827" s="6">
        <v>45446</v>
      </c>
      <c r="B8827" t="s">
        <v>1249</v>
      </c>
      <c r="C8827">
        <v>24.773471832275391</v>
      </c>
      <c r="D8827">
        <v>9.4517526475073055E-3</v>
      </c>
      <c r="E8827">
        <v>9.407364312627434E-3</v>
      </c>
    </row>
    <row r="8828" spans="1:5" x14ac:dyDescent="0.25">
      <c r="A8828" s="6">
        <v>45447</v>
      </c>
      <c r="B8828" t="s">
        <v>1249</v>
      </c>
      <c r="C8828">
        <v>24.625017166137695</v>
      </c>
      <c r="D8828">
        <v>-5.9924853142419021E-3</v>
      </c>
      <c r="E8828">
        <v>-6.0105123081057163E-3</v>
      </c>
    </row>
    <row r="8829" spans="1:5" x14ac:dyDescent="0.25">
      <c r="A8829" s="6">
        <v>45448</v>
      </c>
      <c r="B8829" t="s">
        <v>1249</v>
      </c>
      <c r="C8829">
        <v>24.569347381591797</v>
      </c>
      <c r="D8829">
        <v>-2.2607003345544996E-3</v>
      </c>
      <c r="E8829">
        <v>-2.2632595754011123E-3</v>
      </c>
    </row>
    <row r="8830" spans="1:5" x14ac:dyDescent="0.25">
      <c r="A8830" s="6">
        <v>45449</v>
      </c>
      <c r="B8830" t="s">
        <v>1249</v>
      </c>
      <c r="C8830">
        <v>24.569347381591797</v>
      </c>
      <c r="D8830">
        <v>0</v>
      </c>
      <c r="E8830">
        <v>0</v>
      </c>
    </row>
    <row r="8831" spans="1:5" x14ac:dyDescent="0.25">
      <c r="A8831" s="6">
        <v>45450</v>
      </c>
      <c r="B8831" t="s">
        <v>1249</v>
      </c>
      <c r="C8831">
        <v>24.522954940795898</v>
      </c>
      <c r="D8831">
        <v>-1.8882243828201029E-3</v>
      </c>
      <c r="E8831">
        <v>-1.890009325749128E-3</v>
      </c>
    </row>
    <row r="8832" spans="1:5" x14ac:dyDescent="0.25">
      <c r="A8832" s="6">
        <v>45455</v>
      </c>
      <c r="B8832" t="s">
        <v>1249</v>
      </c>
      <c r="C8832">
        <v>24.346664428710938</v>
      </c>
      <c r="D8832">
        <v>-1.0184780451809594E-2</v>
      </c>
      <c r="E8832">
        <v>-1.0237000195225511E-2</v>
      </c>
    </row>
    <row r="8833" spans="1:5" x14ac:dyDescent="0.25">
      <c r="A8833" s="6">
        <v>45456</v>
      </c>
      <c r="B8833" t="s">
        <v>1249</v>
      </c>
      <c r="C8833">
        <v>24.263158798217773</v>
      </c>
      <c r="D8833">
        <v>-3.4298591799988287E-3</v>
      </c>
      <c r="E8833">
        <v>-3.4357546312345478E-3</v>
      </c>
    </row>
    <row r="8834" spans="1:5" x14ac:dyDescent="0.25">
      <c r="A8834" s="6">
        <v>45457</v>
      </c>
      <c r="B8834" t="s">
        <v>1249</v>
      </c>
      <c r="C8834">
        <v>24.179649353027344</v>
      </c>
      <c r="D8834">
        <v>-3.441820823287145E-3</v>
      </c>
      <c r="E8834">
        <v>-3.4477575145094985E-3</v>
      </c>
    </row>
    <row r="8835" spans="1:5" x14ac:dyDescent="0.25">
      <c r="A8835" s="6">
        <v>45460</v>
      </c>
      <c r="B8835" t="s">
        <v>1249</v>
      </c>
      <c r="C8835">
        <v>24.012638092041016</v>
      </c>
      <c r="D8835">
        <v>-6.9071002043054053E-3</v>
      </c>
      <c r="E8835">
        <v>-6.9310646344867624E-3</v>
      </c>
    </row>
    <row r="8836" spans="1:5" x14ac:dyDescent="0.25">
      <c r="A8836" s="6">
        <v>45461</v>
      </c>
      <c r="B8836" t="s">
        <v>1249</v>
      </c>
      <c r="C8836">
        <v>24.068309783935547</v>
      </c>
      <c r="D8836">
        <v>2.3184329718850538E-3</v>
      </c>
      <c r="E8836">
        <v>2.3157495529135103E-3</v>
      </c>
    </row>
    <row r="8837" spans="1:5" x14ac:dyDescent="0.25">
      <c r="A8837" s="6">
        <v>45462</v>
      </c>
      <c r="B8837" t="s">
        <v>1249</v>
      </c>
      <c r="C8837">
        <v>24.003360748291016</v>
      </c>
      <c r="D8837">
        <v>-2.6985291542109824E-3</v>
      </c>
      <c r="E8837">
        <v>-2.7021767475782022E-3</v>
      </c>
    </row>
    <row r="8838" spans="1:5" x14ac:dyDescent="0.25">
      <c r="A8838" s="6">
        <v>45463</v>
      </c>
      <c r="B8838" t="s">
        <v>1249</v>
      </c>
      <c r="C8838">
        <v>23.975526809692383</v>
      </c>
      <c r="D8838">
        <v>-1.1595850635462979E-3</v>
      </c>
      <c r="E8838">
        <v>-1.1602579024990577E-3</v>
      </c>
    </row>
    <row r="8839" spans="1:5" x14ac:dyDescent="0.25">
      <c r="A8839" s="6">
        <v>45464</v>
      </c>
      <c r="B8839" t="s">
        <v>1249</v>
      </c>
      <c r="C8839">
        <v>24.031194686889648</v>
      </c>
      <c r="D8839">
        <v>2.3218625241954172E-3</v>
      </c>
      <c r="E8839">
        <v>2.3191711665746465E-3</v>
      </c>
    </row>
    <row r="8840" spans="1:5" x14ac:dyDescent="0.25">
      <c r="A8840" s="6">
        <v>45467</v>
      </c>
      <c r="B8840" t="s">
        <v>1249</v>
      </c>
      <c r="C8840">
        <v>23.956966400146484</v>
      </c>
      <c r="D8840">
        <v>-3.0888304851385273E-3</v>
      </c>
      <c r="E8840">
        <v>-3.093610768215516E-3</v>
      </c>
    </row>
    <row r="8841" spans="1:5" x14ac:dyDescent="0.25">
      <c r="A8841" s="6">
        <v>45468</v>
      </c>
      <c r="B8841" t="s">
        <v>1249</v>
      </c>
      <c r="C8841">
        <v>24.133258819580078</v>
      </c>
      <c r="D8841">
        <v>7.3587121377987064E-3</v>
      </c>
      <c r="E8841">
        <v>7.3317689131859832E-3</v>
      </c>
    </row>
    <row r="8842" spans="1:5" x14ac:dyDescent="0.25">
      <c r="A8842" s="6">
        <v>45469</v>
      </c>
      <c r="B8842" t="s">
        <v>1249</v>
      </c>
      <c r="C8842">
        <v>23.998722076416016</v>
      </c>
      <c r="D8842">
        <v>-5.5747441391922337E-3</v>
      </c>
      <c r="E8842">
        <v>-5.5903410180493289E-3</v>
      </c>
    </row>
    <row r="8843" spans="1:5" x14ac:dyDescent="0.25">
      <c r="A8843" s="6">
        <v>45470</v>
      </c>
      <c r="B8843" t="s">
        <v>1249</v>
      </c>
      <c r="C8843">
        <v>23.808511734008789</v>
      </c>
      <c r="D8843">
        <v>-7.9258529600686467E-3</v>
      </c>
      <c r="E8843">
        <v>-7.9574294906017782E-3</v>
      </c>
    </row>
    <row r="8844" spans="1:5" x14ac:dyDescent="0.25">
      <c r="A8844" s="6">
        <v>45471</v>
      </c>
      <c r="B8844" t="s">
        <v>1249</v>
      </c>
      <c r="C8844">
        <v>23.975526809692383</v>
      </c>
      <c r="D8844">
        <v>7.0149313636023169E-3</v>
      </c>
      <c r="E8844">
        <v>6.9904411971059644E-3</v>
      </c>
    </row>
    <row r="8845" spans="1:5" x14ac:dyDescent="0.25">
      <c r="A8845" s="6">
        <v>45474</v>
      </c>
      <c r="B8845" t="s">
        <v>1249</v>
      </c>
      <c r="C8845">
        <v>24.158987045288086</v>
      </c>
      <c r="D8845">
        <v>7.6519793309208772E-3</v>
      </c>
      <c r="E8845">
        <v>7.622851433427202E-3</v>
      </c>
    </row>
    <row r="8846" spans="1:5" x14ac:dyDescent="0.25">
      <c r="A8846" s="6">
        <v>45475</v>
      </c>
      <c r="B8846" t="s">
        <v>1249</v>
      </c>
      <c r="C8846">
        <v>24.149332046508789</v>
      </c>
      <c r="D8846">
        <v>-3.9964418877325159E-4</v>
      </c>
      <c r="E8846">
        <v>-3.9972406779489514E-4</v>
      </c>
    </row>
    <row r="8847" spans="1:5" x14ac:dyDescent="0.25">
      <c r="A8847" s="6">
        <v>45476</v>
      </c>
      <c r="B8847" t="s">
        <v>1249</v>
      </c>
      <c r="C8847">
        <v>24.139675140380859</v>
      </c>
      <c r="D8847">
        <v>-3.9988294952963965E-4</v>
      </c>
      <c r="E8847">
        <v>-3.9996292403730719E-4</v>
      </c>
    </row>
    <row r="8848" spans="1:5" x14ac:dyDescent="0.25">
      <c r="A8848" s="6">
        <v>45477</v>
      </c>
      <c r="B8848" t="s">
        <v>1249</v>
      </c>
      <c r="C8848">
        <v>24.178298950195313</v>
      </c>
      <c r="D8848">
        <v>1.60001365344975E-3</v>
      </c>
      <c r="E8848">
        <v>1.5987349953360621E-3</v>
      </c>
    </row>
    <row r="8849" spans="1:5" x14ac:dyDescent="0.25">
      <c r="A8849" s="6">
        <v>45478</v>
      </c>
      <c r="B8849" t="s">
        <v>1249</v>
      </c>
      <c r="C8849">
        <v>24.110706329345703</v>
      </c>
      <c r="D8849">
        <v>-2.7955904172102253E-3</v>
      </c>
      <c r="E8849">
        <v>-2.7995053782213035E-3</v>
      </c>
    </row>
    <row r="8850" spans="1:5" x14ac:dyDescent="0.25">
      <c r="A8850" s="6">
        <v>45481</v>
      </c>
      <c r="B8850" t="s">
        <v>1249</v>
      </c>
      <c r="C8850">
        <v>24.043115615844727</v>
      </c>
      <c r="D8850">
        <v>-2.8033485447379602E-3</v>
      </c>
      <c r="E8850">
        <v>-2.8072852853616823E-3</v>
      </c>
    </row>
    <row r="8851" spans="1:5" x14ac:dyDescent="0.25">
      <c r="A8851" s="6">
        <v>45482</v>
      </c>
      <c r="B8851" t="s">
        <v>1249</v>
      </c>
      <c r="C8851">
        <v>24.158987045288086</v>
      </c>
      <c r="D8851">
        <v>4.8193183984441834E-3</v>
      </c>
      <c r="E8851">
        <v>4.8077426600791314E-3</v>
      </c>
    </row>
    <row r="8852" spans="1:5" x14ac:dyDescent="0.25">
      <c r="A8852" s="6">
        <v>45483</v>
      </c>
      <c r="B8852" t="s">
        <v>1249</v>
      </c>
      <c r="C8852">
        <v>24.014150619506836</v>
      </c>
      <c r="D8852">
        <v>-5.9951365307552296E-3</v>
      </c>
      <c r="E8852">
        <v>-6.0131795113308687E-3</v>
      </c>
    </row>
    <row r="8853" spans="1:5" x14ac:dyDescent="0.25">
      <c r="A8853" s="6">
        <v>45484</v>
      </c>
      <c r="B8853" t="s">
        <v>1249</v>
      </c>
      <c r="C8853">
        <v>24.207265853881836</v>
      </c>
      <c r="D8853">
        <v>8.0417266233905327E-3</v>
      </c>
      <c r="E8853">
        <v>8.009564252121305E-3</v>
      </c>
    </row>
    <row r="8854" spans="1:5" x14ac:dyDescent="0.25">
      <c r="A8854" s="6">
        <v>45485</v>
      </c>
      <c r="B8854" t="s">
        <v>1249</v>
      </c>
      <c r="C8854">
        <v>24.303825378417969</v>
      </c>
      <c r="D8854">
        <v>3.9888653728585854E-3</v>
      </c>
      <c r="E8854">
        <v>3.9809309419628911E-3</v>
      </c>
    </row>
    <row r="8855" spans="1:5" x14ac:dyDescent="0.25">
      <c r="A8855" s="6">
        <v>45488</v>
      </c>
      <c r="B8855" t="s">
        <v>1249</v>
      </c>
      <c r="C8855">
        <v>24.477630615234375</v>
      </c>
      <c r="D8855">
        <v>7.1513530940172654E-3</v>
      </c>
      <c r="E8855">
        <v>7.1259034294710501E-3</v>
      </c>
    </row>
    <row r="8856" spans="1:5" x14ac:dyDescent="0.25">
      <c r="A8856" s="6">
        <v>45489</v>
      </c>
      <c r="B8856" t="s">
        <v>1249</v>
      </c>
      <c r="C8856">
        <v>24.622468948364258</v>
      </c>
      <c r="D8856">
        <v>5.9171712902530427E-3</v>
      </c>
      <c r="E8856">
        <v>5.899733586322134E-3</v>
      </c>
    </row>
    <row r="8857" spans="1:5" x14ac:dyDescent="0.25">
      <c r="A8857" s="6">
        <v>45490</v>
      </c>
      <c r="B8857" t="s">
        <v>1249</v>
      </c>
      <c r="C8857">
        <v>24.844552993774414</v>
      </c>
      <c r="D8857">
        <v>9.0195685037064433E-3</v>
      </c>
      <c r="E8857">
        <v>8.979135141495221E-3</v>
      </c>
    </row>
    <row r="8858" spans="1:5" x14ac:dyDescent="0.25">
      <c r="A8858" s="6">
        <v>45491</v>
      </c>
      <c r="B8858" t="s">
        <v>1249</v>
      </c>
      <c r="C8858">
        <v>24.950769424438477</v>
      </c>
      <c r="D8858">
        <v>4.2752401579000399E-3</v>
      </c>
      <c r="E8858">
        <v>4.2661272826173399E-3</v>
      </c>
    </row>
    <row r="8859" spans="1:5" x14ac:dyDescent="0.25">
      <c r="A8859" s="6">
        <v>45492</v>
      </c>
      <c r="B8859" t="s">
        <v>1249</v>
      </c>
      <c r="C8859">
        <v>24.815587997436523</v>
      </c>
      <c r="D8859">
        <v>-5.4179261850557658E-3</v>
      </c>
      <c r="E8859">
        <v>-5.4326563759450035E-3</v>
      </c>
    </row>
    <row r="8860" spans="1:5" x14ac:dyDescent="0.25">
      <c r="A8860" s="6">
        <v>45495</v>
      </c>
      <c r="B8860" t="s">
        <v>1249</v>
      </c>
      <c r="C8860">
        <v>24.767307281494141</v>
      </c>
      <c r="D8860">
        <v>-1.9455801711154574E-3</v>
      </c>
      <c r="E8860">
        <v>-1.9474752706609159E-3</v>
      </c>
    </row>
    <row r="8861" spans="1:5" x14ac:dyDescent="0.25">
      <c r="A8861" s="6">
        <v>45496</v>
      </c>
      <c r="B8861" t="s">
        <v>1249</v>
      </c>
      <c r="C8861">
        <v>24.970081329345703</v>
      </c>
      <c r="D8861">
        <v>8.1871656675036597E-3</v>
      </c>
      <c r="E8861">
        <v>8.1538326384354518E-3</v>
      </c>
    </row>
    <row r="8862" spans="1:5" x14ac:dyDescent="0.25">
      <c r="A8862" s="6">
        <v>45497</v>
      </c>
      <c r="B8862" t="s">
        <v>1249</v>
      </c>
      <c r="C8862">
        <v>24.950769424438477</v>
      </c>
      <c r="D8862">
        <v>-7.7340176239359959E-4</v>
      </c>
      <c r="E8862">
        <v>-7.7370099182963285E-4</v>
      </c>
    </row>
    <row r="8863" spans="1:5" x14ac:dyDescent="0.25">
      <c r="A8863" s="6">
        <v>45498</v>
      </c>
      <c r="B8863" t="s">
        <v>1249</v>
      </c>
      <c r="C8863">
        <v>24.87352180480957</v>
      </c>
      <c r="D8863">
        <v>-3.0960015025927046E-3</v>
      </c>
      <c r="E8863">
        <v>-3.1008040302282205E-3</v>
      </c>
    </row>
    <row r="8864" spans="1:5" x14ac:dyDescent="0.25">
      <c r="A8864" s="6">
        <v>45499</v>
      </c>
      <c r="B8864" t="s">
        <v>1249</v>
      </c>
      <c r="C8864">
        <v>24.92180061340332</v>
      </c>
      <c r="D8864">
        <v>1.9409719690122174E-3</v>
      </c>
      <c r="E8864">
        <v>1.9390907168318015E-3</v>
      </c>
    </row>
    <row r="8865" spans="1:5" x14ac:dyDescent="0.25">
      <c r="A8865" s="6">
        <v>45502</v>
      </c>
      <c r="B8865" t="s">
        <v>1249</v>
      </c>
      <c r="C8865">
        <v>25.221134185791016</v>
      </c>
      <c r="D8865">
        <v>1.2010912735844093E-2</v>
      </c>
      <c r="E8865">
        <v>1.1939354142948375E-2</v>
      </c>
    </row>
    <row r="8866" spans="1:5" x14ac:dyDescent="0.25">
      <c r="A8866" s="6">
        <v>45503</v>
      </c>
      <c r="B8866" t="s">
        <v>1249</v>
      </c>
      <c r="C8866">
        <v>24.989391326904297</v>
      </c>
      <c r="D8866">
        <v>-9.1884392343178911E-3</v>
      </c>
      <c r="E8866">
        <v>-9.2309133226890425E-3</v>
      </c>
    </row>
    <row r="8867" spans="1:5" x14ac:dyDescent="0.25">
      <c r="A8867" s="6">
        <v>45504</v>
      </c>
      <c r="B8867" t="s">
        <v>1249</v>
      </c>
      <c r="C8867">
        <v>25.530120849609375</v>
      </c>
      <c r="D8867">
        <v>2.1638363081013301E-2</v>
      </c>
      <c r="E8867">
        <v>2.1407576989840599E-2</v>
      </c>
    </row>
    <row r="8868" spans="1:5" x14ac:dyDescent="0.25">
      <c r="A8868" s="6">
        <v>45505</v>
      </c>
      <c r="B8868" t="s">
        <v>1249</v>
      </c>
      <c r="C8868">
        <v>25.211477279663086</v>
      </c>
      <c r="D8868">
        <v>-1.2481083494407574E-2</v>
      </c>
      <c r="E8868">
        <v>-1.2559626435302777E-2</v>
      </c>
    </row>
    <row r="8869" spans="1:5" x14ac:dyDescent="0.25">
      <c r="A8869" s="6">
        <v>45506</v>
      </c>
      <c r="B8869" t="s">
        <v>1249</v>
      </c>
      <c r="C8869">
        <v>24.294168472290039</v>
      </c>
      <c r="D8869">
        <v>-3.6384571883576133E-2</v>
      </c>
      <c r="E8869">
        <v>-3.7062997455912176E-2</v>
      </c>
    </row>
    <row r="8870" spans="1:5" x14ac:dyDescent="0.25">
      <c r="A8870" s="6">
        <v>45509</v>
      </c>
      <c r="B8870" t="s">
        <v>1249</v>
      </c>
      <c r="C8870">
        <v>23.251335144042969</v>
      </c>
      <c r="D8870">
        <v>-4.2925253006149466E-2</v>
      </c>
      <c r="E8870">
        <v>-4.3873785047546771E-2</v>
      </c>
    </row>
    <row r="8871" spans="1:5" x14ac:dyDescent="0.25">
      <c r="A8871" s="6">
        <v>45510</v>
      </c>
      <c r="B8871" t="s">
        <v>1249</v>
      </c>
      <c r="C8871">
        <v>23.541009902954102</v>
      </c>
      <c r="D8871">
        <v>1.2458413984254513E-2</v>
      </c>
      <c r="E8871">
        <v>1.2381446546910795E-2</v>
      </c>
    </row>
    <row r="8872" spans="1:5" x14ac:dyDescent="0.25">
      <c r="A8872" s="6">
        <v>45511</v>
      </c>
      <c r="B8872" t="s">
        <v>1249</v>
      </c>
      <c r="C8872">
        <v>23.618257522583008</v>
      </c>
      <c r="D8872">
        <v>3.2814063605322019E-3</v>
      </c>
      <c r="E8872">
        <v>3.2760342954251736E-3</v>
      </c>
    </row>
    <row r="8873" spans="1:5" x14ac:dyDescent="0.25">
      <c r="A8873" s="6">
        <v>45512</v>
      </c>
      <c r="B8873" t="s">
        <v>1249</v>
      </c>
      <c r="C8873">
        <v>23.347894668579102</v>
      </c>
      <c r="D8873">
        <v>-1.1447197311037605E-2</v>
      </c>
      <c r="E8873">
        <v>-1.1513220813820117E-2</v>
      </c>
    </row>
    <row r="8874" spans="1:5" x14ac:dyDescent="0.25">
      <c r="A8874" s="6">
        <v>45513</v>
      </c>
      <c r="B8874" t="s">
        <v>1249</v>
      </c>
      <c r="C8874">
        <v>23.512044906616211</v>
      </c>
      <c r="D8874">
        <v>7.0306226907053126E-3</v>
      </c>
      <c r="E8874">
        <v>7.0060230960076316E-3</v>
      </c>
    </row>
    <row r="8875" spans="1:5" x14ac:dyDescent="0.25">
      <c r="A8875" s="6">
        <v>45516</v>
      </c>
      <c r="B8875" t="s">
        <v>1249</v>
      </c>
      <c r="C8875">
        <v>23.656881332397461</v>
      </c>
      <c r="D8875">
        <v>6.1600948091287133E-3</v>
      </c>
      <c r="E8875">
        <v>6.1411989854386582E-3</v>
      </c>
    </row>
    <row r="8876" spans="1:5" x14ac:dyDescent="0.25">
      <c r="A8876" s="6">
        <v>45517</v>
      </c>
      <c r="B8876" t="s">
        <v>1249</v>
      </c>
      <c r="C8876">
        <v>23.589290618896484</v>
      </c>
      <c r="D8876">
        <v>-2.8571269623951512E-3</v>
      </c>
      <c r="E8876">
        <v>-2.8612163407409318E-3</v>
      </c>
    </row>
    <row r="8877" spans="1:5" x14ac:dyDescent="0.25">
      <c r="A8877" s="6">
        <v>45518</v>
      </c>
      <c r="B8877" t="s">
        <v>1249</v>
      </c>
      <c r="C8877">
        <v>23.840343475341797</v>
      </c>
      <c r="D8877">
        <v>1.0642662405634384E-2</v>
      </c>
      <c r="E8877">
        <v>1.0586427912050085E-2</v>
      </c>
    </row>
    <row r="8878" spans="1:5" x14ac:dyDescent="0.25">
      <c r="A8878" s="6">
        <v>45519</v>
      </c>
      <c r="B8878" t="s">
        <v>1249</v>
      </c>
      <c r="C8878">
        <v>24.03346061706543</v>
      </c>
      <c r="D8878">
        <v>8.1004345396018529E-3</v>
      </c>
      <c r="E8878">
        <v>8.0678021257780397E-3</v>
      </c>
    </row>
    <row r="8879" spans="1:5" x14ac:dyDescent="0.25">
      <c r="A8879" s="6">
        <v>45520</v>
      </c>
      <c r="B8879" t="s">
        <v>1249</v>
      </c>
      <c r="C8879">
        <v>24.294168472290039</v>
      </c>
      <c r="D8879">
        <v>1.0847703515468377E-2</v>
      </c>
      <c r="E8879">
        <v>1.0789289240497456E-2</v>
      </c>
    </row>
    <row r="8880" spans="1:5" x14ac:dyDescent="0.25">
      <c r="A8880" s="6">
        <v>45523</v>
      </c>
      <c r="B8880" t="s">
        <v>1249</v>
      </c>
      <c r="C8880">
        <v>24.255546569824219</v>
      </c>
      <c r="D8880">
        <v>-1.5897602138501554E-3</v>
      </c>
      <c r="E8880">
        <v>-1.5910252235047063E-3</v>
      </c>
    </row>
    <row r="8881" spans="1:5" x14ac:dyDescent="0.25">
      <c r="A8881" s="6">
        <v>45524</v>
      </c>
      <c r="B8881" t="s">
        <v>1249</v>
      </c>
      <c r="C8881">
        <v>24.371416091918945</v>
      </c>
      <c r="D8881">
        <v>4.7770319980700027E-3</v>
      </c>
      <c r="E8881">
        <v>4.76565818836711E-3</v>
      </c>
    </row>
    <row r="8882" spans="1:5" x14ac:dyDescent="0.25">
      <c r="A8882" s="6">
        <v>45525</v>
      </c>
      <c r="B8882" t="s">
        <v>1249</v>
      </c>
      <c r="C8882">
        <v>24.120363235473633</v>
      </c>
      <c r="D8882">
        <v>-1.0301118962412592E-2</v>
      </c>
      <c r="E8882">
        <v>-1.0354542687802368E-2</v>
      </c>
    </row>
    <row r="8883" spans="1:5" x14ac:dyDescent="0.25">
      <c r="A8883" s="6">
        <v>45526</v>
      </c>
      <c r="B8883" t="s">
        <v>1249</v>
      </c>
      <c r="C8883">
        <v>24.294168472290039</v>
      </c>
      <c r="D8883">
        <v>7.2057470743556173E-3</v>
      </c>
      <c r="E8883">
        <v>7.179909722940094E-3</v>
      </c>
    </row>
    <row r="8884" spans="1:5" x14ac:dyDescent="0.25">
      <c r="A8884" s="6">
        <v>45527</v>
      </c>
      <c r="B8884" t="s">
        <v>1249</v>
      </c>
      <c r="C8884">
        <v>24.410039901733398</v>
      </c>
      <c r="D8884">
        <v>4.7695161732135283E-3</v>
      </c>
      <c r="E8884">
        <v>4.7581780681744739E-3</v>
      </c>
    </row>
    <row r="8885" spans="1:5" x14ac:dyDescent="0.25">
      <c r="A8885" s="6">
        <v>45530</v>
      </c>
      <c r="B8885" t="s">
        <v>1249</v>
      </c>
      <c r="C8885">
        <v>24.410039901733398</v>
      </c>
      <c r="D8885">
        <v>0</v>
      </c>
      <c r="E8885">
        <v>0</v>
      </c>
    </row>
    <row r="8886" spans="1:5" x14ac:dyDescent="0.25">
      <c r="A8886" s="6">
        <v>45531</v>
      </c>
      <c r="B8886" t="s">
        <v>1249</v>
      </c>
      <c r="C8886">
        <v>24.429351806640625</v>
      </c>
      <c r="D8886">
        <v>7.9114597866158931E-4</v>
      </c>
      <c r="E8886">
        <v>7.9083318764651021E-4</v>
      </c>
    </row>
    <row r="8887" spans="1:5" x14ac:dyDescent="0.25">
      <c r="A8887" s="6">
        <v>45532</v>
      </c>
      <c r="B8887" t="s">
        <v>1249</v>
      </c>
      <c r="C8887">
        <v>24.477630615234375</v>
      </c>
      <c r="D8887">
        <v>1.9762623656935929E-3</v>
      </c>
      <c r="E8887">
        <v>1.9743121282557521E-3</v>
      </c>
    </row>
    <row r="8888" spans="1:5" x14ac:dyDescent="0.25">
      <c r="A8888" s="6">
        <v>45533</v>
      </c>
      <c r="B8888" t="s">
        <v>1249</v>
      </c>
      <c r="C8888">
        <v>24.313482284545898</v>
      </c>
      <c r="D8888">
        <v>-6.7060547349837574E-3</v>
      </c>
      <c r="E8888">
        <v>-6.7286413547433923E-3</v>
      </c>
    </row>
    <row r="8889" spans="1:5" x14ac:dyDescent="0.25">
      <c r="A8889" s="6">
        <v>45534</v>
      </c>
      <c r="B8889" t="s">
        <v>1249</v>
      </c>
      <c r="C8889">
        <v>24.40521240234375</v>
      </c>
      <c r="D8889">
        <v>3.7728087126440712E-3</v>
      </c>
      <c r="E8889">
        <v>3.7657095201804407E-3</v>
      </c>
    </row>
    <row r="8890" spans="1:5" x14ac:dyDescent="0.25">
      <c r="A8890" s="6">
        <v>45537</v>
      </c>
      <c r="B8890" t="s">
        <v>1249</v>
      </c>
      <c r="C8890">
        <v>24.632125854492188</v>
      </c>
      <c r="D8890">
        <v>9.2977454327194398E-3</v>
      </c>
      <c r="E8890">
        <v>9.2547874671762356E-3</v>
      </c>
    </row>
    <row r="8891" spans="1:5" x14ac:dyDescent="0.25">
      <c r="A8891" s="6">
        <v>45538</v>
      </c>
      <c r="B8891" t="s">
        <v>1249</v>
      </c>
      <c r="C8891">
        <v>24.786619186401367</v>
      </c>
      <c r="D8891">
        <v>6.2720259234549935E-3</v>
      </c>
      <c r="E8891">
        <v>6.2524386275498722E-3</v>
      </c>
    </row>
    <row r="8892" spans="1:5" x14ac:dyDescent="0.25">
      <c r="A8892" s="6">
        <v>45539</v>
      </c>
      <c r="B8892" t="s">
        <v>1249</v>
      </c>
      <c r="C8892">
        <v>24.361759185791016</v>
      </c>
      <c r="D8892">
        <v>-1.7140699883888999E-2</v>
      </c>
      <c r="E8892">
        <v>-1.7289302226891717E-2</v>
      </c>
    </row>
    <row r="8893" spans="1:5" x14ac:dyDescent="0.25">
      <c r="A8893" s="6">
        <v>45540</v>
      </c>
      <c r="B8893" t="s">
        <v>1249</v>
      </c>
      <c r="C8893">
        <v>24.361759185791016</v>
      </c>
      <c r="D8893">
        <v>0</v>
      </c>
      <c r="E8893">
        <v>0</v>
      </c>
    </row>
    <row r="8894" spans="1:5" x14ac:dyDescent="0.25">
      <c r="A8894" s="6">
        <v>45541</v>
      </c>
      <c r="B8894" t="s">
        <v>1249</v>
      </c>
      <c r="C8894">
        <v>24.342447280883789</v>
      </c>
      <c r="D8894">
        <v>-7.9271389064916598E-4</v>
      </c>
      <c r="E8894">
        <v>-7.9302825445006051E-4</v>
      </c>
    </row>
    <row r="8895" spans="1:5" x14ac:dyDescent="0.25">
      <c r="A8895" s="6">
        <v>45544</v>
      </c>
      <c r="B8895" t="s">
        <v>1249</v>
      </c>
      <c r="C8895">
        <v>24.274856567382813</v>
      </c>
      <c r="D8895">
        <v>-2.7766605683092749E-3</v>
      </c>
      <c r="E8895">
        <v>-2.780522641031779E-3</v>
      </c>
    </row>
    <row r="8896" spans="1:5" x14ac:dyDescent="0.25">
      <c r="A8896" s="6">
        <v>45545</v>
      </c>
      <c r="B8896" t="s">
        <v>1249</v>
      </c>
      <c r="C8896">
        <v>24.294168472290039</v>
      </c>
      <c r="D8896">
        <v>7.9555176170131858E-4</v>
      </c>
      <c r="E8896">
        <v>7.9523547813406211E-4</v>
      </c>
    </row>
    <row r="8897" spans="1:5" x14ac:dyDescent="0.25">
      <c r="A8897" s="6">
        <v>45546</v>
      </c>
      <c r="B8897" t="s">
        <v>1249</v>
      </c>
      <c r="C8897">
        <v>24.110706329345703</v>
      </c>
      <c r="D8897">
        <v>-7.5516946856440947E-3</v>
      </c>
      <c r="E8897">
        <v>-7.580353102865236E-3</v>
      </c>
    </row>
    <row r="8898" spans="1:5" x14ac:dyDescent="0.25">
      <c r="A8898" s="6">
        <v>45547</v>
      </c>
      <c r="B8898" t="s">
        <v>1249</v>
      </c>
      <c r="C8898">
        <v>24.236234664916992</v>
      </c>
      <c r="D8898">
        <v>5.2063317373038931E-3</v>
      </c>
      <c r="E8898">
        <v>5.192825650055956E-3</v>
      </c>
    </row>
    <row r="8899" spans="1:5" x14ac:dyDescent="0.25">
      <c r="A8899" s="6">
        <v>45548</v>
      </c>
      <c r="B8899" t="s">
        <v>1249</v>
      </c>
      <c r="C8899">
        <v>24.265201568603516</v>
      </c>
      <c r="D8899">
        <v>1.1951899330491234E-3</v>
      </c>
      <c r="E8899">
        <v>1.1944762621526723E-3</v>
      </c>
    </row>
    <row r="8900" spans="1:5" x14ac:dyDescent="0.25">
      <c r="A8900" s="6">
        <v>45551</v>
      </c>
      <c r="B8900" t="s">
        <v>1249</v>
      </c>
      <c r="C8900">
        <v>24.448663711547852</v>
      </c>
      <c r="D8900">
        <v>7.5607096205503321E-3</v>
      </c>
      <c r="E8900">
        <v>7.532270711170597E-3</v>
      </c>
    </row>
    <row r="8901" spans="1:5" x14ac:dyDescent="0.25">
      <c r="A8901" s="6">
        <v>45552</v>
      </c>
      <c r="B8901" t="s">
        <v>1249</v>
      </c>
      <c r="C8901">
        <v>24.429351806640625</v>
      </c>
      <c r="D8901">
        <v>-7.8989613236424283E-4</v>
      </c>
      <c r="E8901">
        <v>-7.9020826469310839E-4</v>
      </c>
    </row>
    <row r="8902" spans="1:5" x14ac:dyDescent="0.25">
      <c r="A8902" s="6">
        <v>45553</v>
      </c>
      <c r="B8902" t="s">
        <v>1249</v>
      </c>
      <c r="C8902">
        <v>24.448663711547852</v>
      </c>
      <c r="D8902">
        <v>7.9052056149842009E-4</v>
      </c>
      <c r="E8902">
        <v>7.902082646932037E-4</v>
      </c>
    </row>
    <row r="8903" spans="1:5" x14ac:dyDescent="0.25">
      <c r="A8903" s="6">
        <v>45554</v>
      </c>
      <c r="B8903" t="s">
        <v>1249</v>
      </c>
      <c r="C8903">
        <v>24.574190139770508</v>
      </c>
      <c r="D8903">
        <v>5.1342858531513436E-3</v>
      </c>
      <c r="E8903">
        <v>5.1211503493104075E-3</v>
      </c>
    </row>
    <row r="8904" spans="1:5" x14ac:dyDescent="0.25">
      <c r="A8904" s="6">
        <v>45555</v>
      </c>
      <c r="B8904" t="s">
        <v>1249</v>
      </c>
      <c r="C8904">
        <v>24.574190139770508</v>
      </c>
      <c r="D8904">
        <v>0</v>
      </c>
      <c r="E8904">
        <v>0</v>
      </c>
    </row>
    <row r="8905" spans="1:5" x14ac:dyDescent="0.25">
      <c r="A8905" s="6">
        <v>45558</v>
      </c>
      <c r="B8905" t="s">
        <v>1249</v>
      </c>
      <c r="C8905">
        <v>24.564535140991211</v>
      </c>
      <c r="D8905">
        <v>-3.9289183995006027E-4</v>
      </c>
      <c r="E8905">
        <v>-3.9296904217108727E-4</v>
      </c>
    </row>
    <row r="8906" spans="1:5" x14ac:dyDescent="0.25">
      <c r="A8906" s="6">
        <v>45559</v>
      </c>
      <c r="B8906" t="s">
        <v>1249</v>
      </c>
      <c r="C8906">
        <v>24.429351806640625</v>
      </c>
      <c r="D8906">
        <v>-5.503191229741744E-3</v>
      </c>
      <c r="E8906">
        <v>-5.5183895718325243E-3</v>
      </c>
    </row>
    <row r="8907" spans="1:5" x14ac:dyDescent="0.25">
      <c r="A8907" s="6">
        <v>45560</v>
      </c>
      <c r="B8907" t="s">
        <v>1249</v>
      </c>
      <c r="C8907">
        <v>24.352104187011719</v>
      </c>
      <c r="D8907">
        <v>-3.1620822459934583E-3</v>
      </c>
      <c r="E8907">
        <v>-3.1670921920873988E-3</v>
      </c>
    </row>
    <row r="8908" spans="1:5" x14ac:dyDescent="0.25">
      <c r="A8908" s="6">
        <v>45561</v>
      </c>
      <c r="B8908" t="s">
        <v>1249</v>
      </c>
      <c r="C8908">
        <v>24.554878234863281</v>
      </c>
      <c r="D8908">
        <v>8.326756747357944E-3</v>
      </c>
      <c r="E8908">
        <v>8.2922805594000532E-3</v>
      </c>
    </row>
    <row r="8909" spans="1:5" x14ac:dyDescent="0.25">
      <c r="A8909" s="6">
        <v>45562</v>
      </c>
      <c r="B8909" t="s">
        <v>1249</v>
      </c>
      <c r="C8909">
        <v>24.690059661865234</v>
      </c>
      <c r="D8909">
        <v>5.5052778396604829E-3</v>
      </c>
      <c r="E8909">
        <v>5.4901791871175909E-3</v>
      </c>
    </row>
    <row r="8910" spans="1:5" x14ac:dyDescent="0.25">
      <c r="A8910" s="6">
        <v>45565</v>
      </c>
      <c r="B8910" t="s">
        <v>1249</v>
      </c>
      <c r="C8910">
        <v>24.467975616455078</v>
      </c>
      <c r="D8910">
        <v>-8.9948768229658471E-3</v>
      </c>
      <c r="E8910">
        <v>-9.0355749611384234E-3</v>
      </c>
    </row>
    <row r="8911" spans="1:5" x14ac:dyDescent="0.25">
      <c r="A8911" s="6">
        <v>45566</v>
      </c>
      <c r="B8911" t="s">
        <v>1249</v>
      </c>
      <c r="C8911">
        <v>24.487287521362305</v>
      </c>
      <c r="D8911">
        <v>7.8927268891981761E-4</v>
      </c>
      <c r="E8911">
        <v>7.8896137702696057E-4</v>
      </c>
    </row>
    <row r="8912" spans="1:5" x14ac:dyDescent="0.25">
      <c r="A8912" s="6">
        <v>45567</v>
      </c>
      <c r="B8912" t="s">
        <v>1249</v>
      </c>
      <c r="C8912">
        <v>24.342447280883789</v>
      </c>
      <c r="D8912">
        <v>-5.9149156619392462E-3</v>
      </c>
      <c r="E8912">
        <v>-5.9324780632419652E-3</v>
      </c>
    </row>
    <row r="8913" spans="1:5" x14ac:dyDescent="0.25">
      <c r="A8913" s="6">
        <v>45568</v>
      </c>
      <c r="B8913" t="s">
        <v>1249</v>
      </c>
      <c r="C8913">
        <v>24.323137283325195</v>
      </c>
      <c r="D8913">
        <v>-7.9326442965155231E-4</v>
      </c>
      <c r="E8913">
        <v>-7.9357923037037923E-4</v>
      </c>
    </row>
    <row r="8914" spans="1:5" x14ac:dyDescent="0.25">
      <c r="A8914" s="6">
        <v>45569</v>
      </c>
      <c r="B8914" t="s">
        <v>1249</v>
      </c>
      <c r="C8914">
        <v>24.332794189453125</v>
      </c>
      <c r="D8914">
        <v>3.970255158880498E-4</v>
      </c>
      <c r="E8914">
        <v>3.9694672211265306E-4</v>
      </c>
    </row>
    <row r="8915" spans="1:5" x14ac:dyDescent="0.25">
      <c r="A8915" s="6">
        <v>45572</v>
      </c>
      <c r="B8915" t="s">
        <v>1249</v>
      </c>
      <c r="C8915">
        <v>24.632125854492188</v>
      </c>
      <c r="D8915">
        <v>1.2301573863999771E-2</v>
      </c>
      <c r="E8915">
        <v>1.2226524362049655E-2</v>
      </c>
    </row>
    <row r="8916" spans="1:5" x14ac:dyDescent="0.25">
      <c r="A8916" s="6">
        <v>45573</v>
      </c>
      <c r="B8916" t="s">
        <v>1249</v>
      </c>
      <c r="C8916">
        <v>24.733510971069336</v>
      </c>
      <c r="D8916">
        <v>4.1159710362010937E-3</v>
      </c>
      <c r="E8916">
        <v>4.1075235990868575E-3</v>
      </c>
    </row>
    <row r="8917" spans="1:5" x14ac:dyDescent="0.25">
      <c r="A8917" s="6">
        <v>45574</v>
      </c>
      <c r="B8917" t="s">
        <v>1249</v>
      </c>
      <c r="C8917">
        <v>24.719028472900391</v>
      </c>
      <c r="D8917">
        <v>-5.8554154264167657E-4</v>
      </c>
      <c r="E8917">
        <v>-5.8571303903953405E-4</v>
      </c>
    </row>
    <row r="8918" spans="1:5" x14ac:dyDescent="0.25">
      <c r="A8918" s="6">
        <v>45575</v>
      </c>
      <c r="B8918" t="s">
        <v>1249</v>
      </c>
      <c r="C8918">
        <v>24.8831787109375</v>
      </c>
      <c r="D8918">
        <v>6.640642783233508E-3</v>
      </c>
      <c r="E8918">
        <v>6.6186908446775007E-3</v>
      </c>
    </row>
    <row r="8919" spans="1:5" x14ac:dyDescent="0.25">
      <c r="A8919" s="6">
        <v>45576</v>
      </c>
      <c r="B8919" t="s">
        <v>1249</v>
      </c>
      <c r="C8919">
        <v>24.834897994995117</v>
      </c>
      <c r="D8919">
        <v>-1.9402953498526276E-3</v>
      </c>
      <c r="E8919">
        <v>-1.9421801613302093E-3</v>
      </c>
    </row>
    <row r="8920" spans="1:5" x14ac:dyDescent="0.25">
      <c r="A8920" s="6">
        <v>45579</v>
      </c>
      <c r="B8920" t="s">
        <v>1249</v>
      </c>
      <c r="C8920">
        <v>24.892833709716797</v>
      </c>
      <c r="D8920">
        <v>2.3328348170930102E-3</v>
      </c>
      <c r="E8920">
        <v>2.3301179824150552E-3</v>
      </c>
    </row>
    <row r="8921" spans="1:5" x14ac:dyDescent="0.25">
      <c r="A8921" s="6">
        <v>45580</v>
      </c>
      <c r="B8921" t="s">
        <v>1249</v>
      </c>
      <c r="C8921">
        <v>25.114917755126953</v>
      </c>
      <c r="D8921">
        <v>8.9216056315624126E-3</v>
      </c>
      <c r="E8921">
        <v>8.8820432406245559E-3</v>
      </c>
    </row>
    <row r="8922" spans="1:5" x14ac:dyDescent="0.25">
      <c r="A8922" s="6">
        <v>45581</v>
      </c>
      <c r="B8922" t="s">
        <v>1249</v>
      </c>
      <c r="C8922">
        <v>24.979736328125</v>
      </c>
      <c r="D8922">
        <v>-5.3825152174490354E-3</v>
      </c>
      <c r="E8922">
        <v>-5.3970531430190547E-3</v>
      </c>
    </row>
    <row r="8923" spans="1:5" x14ac:dyDescent="0.25">
      <c r="A8923" s="6">
        <v>45582</v>
      </c>
      <c r="B8923" t="s">
        <v>1249</v>
      </c>
      <c r="C8923">
        <v>25.105262756347656</v>
      </c>
      <c r="D8923">
        <v>5.025130232512609E-3</v>
      </c>
      <c r="E8923">
        <v>5.0125464048943174E-3</v>
      </c>
    </row>
    <row r="8924" spans="1:5" x14ac:dyDescent="0.25">
      <c r="A8924" s="6">
        <v>45583</v>
      </c>
      <c r="B8924" t="s">
        <v>1249</v>
      </c>
      <c r="C8924">
        <v>24.979736328125</v>
      </c>
      <c r="D8924">
        <v>-5.0000045584432939E-3</v>
      </c>
      <c r="E8924">
        <v>-5.0125464048943365E-3</v>
      </c>
    </row>
    <row r="8925" spans="1:5" x14ac:dyDescent="0.25">
      <c r="A8925" s="6">
        <v>45586</v>
      </c>
      <c r="B8925" t="s">
        <v>1249</v>
      </c>
      <c r="C8925">
        <v>24.970081329345703</v>
      </c>
      <c r="D8925">
        <v>-3.8651323826932593E-4</v>
      </c>
      <c r="E8925">
        <v>-3.8658795376397674E-4</v>
      </c>
    </row>
    <row r="8926" spans="1:5" x14ac:dyDescent="0.25">
      <c r="A8926" s="6">
        <v>45587</v>
      </c>
      <c r="B8926" t="s">
        <v>1249</v>
      </c>
      <c r="C8926">
        <v>24.805931091308594</v>
      </c>
      <c r="D8926">
        <v>-6.5738767876656334E-3</v>
      </c>
      <c r="E8926">
        <v>-6.595579883617822E-3</v>
      </c>
    </row>
    <row r="8927" spans="1:5" x14ac:dyDescent="0.25">
      <c r="A8927" s="6">
        <v>45588</v>
      </c>
      <c r="B8927" t="s">
        <v>1249</v>
      </c>
      <c r="C8927">
        <v>24.815587997436523</v>
      </c>
      <c r="D8927">
        <v>3.8929827275513418E-4</v>
      </c>
      <c r="E8927">
        <v>3.8922251584326805E-4</v>
      </c>
    </row>
    <row r="8928" spans="1:5" x14ac:dyDescent="0.25">
      <c r="A8928" s="6">
        <v>45589</v>
      </c>
      <c r="B8928" t="s">
        <v>1249</v>
      </c>
      <c r="C8928">
        <v>24.728683471679688</v>
      </c>
      <c r="D8928">
        <v>-3.5020135636444349E-3</v>
      </c>
      <c r="E8928">
        <v>-3.5081599671991101E-3</v>
      </c>
    </row>
    <row r="8929" spans="1:5" x14ac:dyDescent="0.25">
      <c r="A8929" s="6">
        <v>45590</v>
      </c>
      <c r="B8929" t="s">
        <v>1249</v>
      </c>
      <c r="C8929">
        <v>24.796274185180664</v>
      </c>
      <c r="D8929">
        <v>2.7332920322420406E-3</v>
      </c>
      <c r="E8929">
        <v>2.7295633823559771E-3</v>
      </c>
    </row>
    <row r="8930" spans="1:5" x14ac:dyDescent="0.25">
      <c r="A8930" s="6">
        <v>45593</v>
      </c>
      <c r="B8930" t="s">
        <v>1249</v>
      </c>
      <c r="C8930">
        <v>25.018360137939453</v>
      </c>
      <c r="D8930">
        <v>8.9564243039188529E-3</v>
      </c>
      <c r="E8930">
        <v>8.9165534259215435E-3</v>
      </c>
    </row>
    <row r="8931" spans="1:5" x14ac:dyDescent="0.25">
      <c r="A8931" s="6">
        <v>45594</v>
      </c>
      <c r="B8931" t="s">
        <v>1249</v>
      </c>
      <c r="C8931">
        <v>25.201822280883789</v>
      </c>
      <c r="D8931">
        <v>7.3331002484899876E-3</v>
      </c>
      <c r="E8931">
        <v>7.3063437944133379E-3</v>
      </c>
    </row>
    <row r="8932" spans="1:5" x14ac:dyDescent="0.25">
      <c r="A8932" s="6">
        <v>45595</v>
      </c>
      <c r="B8932" t="s">
        <v>1249</v>
      </c>
      <c r="C8932">
        <v>25.172853469848633</v>
      </c>
      <c r="D8932">
        <v>-1.1494728719331215E-3</v>
      </c>
      <c r="E8932">
        <v>-1.1501340225731546E-3</v>
      </c>
    </row>
    <row r="8933" spans="1:5" x14ac:dyDescent="0.25">
      <c r="A8933" s="6">
        <v>45596</v>
      </c>
      <c r="B8933" t="s">
        <v>1249</v>
      </c>
      <c r="C8933">
        <v>24.970081329345703</v>
      </c>
      <c r="D8933">
        <v>-8.0551909121389098E-3</v>
      </c>
      <c r="E8933">
        <v>-8.0878092451439516E-3</v>
      </c>
    </row>
    <row r="8934" spans="1:5" x14ac:dyDescent="0.25">
      <c r="A8934" s="6">
        <v>45597</v>
      </c>
      <c r="B8934" t="s">
        <v>1249</v>
      </c>
      <c r="C8934">
        <v>24.805931091308594</v>
      </c>
      <c r="D8934">
        <v>-6.5738767876656334E-3</v>
      </c>
      <c r="E8934">
        <v>-6.595579883617822E-3</v>
      </c>
    </row>
    <row r="8935" spans="1:5" x14ac:dyDescent="0.25">
      <c r="A8935" s="6">
        <v>45600</v>
      </c>
      <c r="B8935" t="s">
        <v>1249</v>
      </c>
      <c r="C8935">
        <v>24.863864898681641</v>
      </c>
      <c r="D8935">
        <v>2.3354820732104375E-3</v>
      </c>
      <c r="E8935">
        <v>2.3327590738067079E-3</v>
      </c>
    </row>
    <row r="8936" spans="1:5" x14ac:dyDescent="0.25">
      <c r="A8936" s="6">
        <v>45601</v>
      </c>
      <c r="B8936" t="s">
        <v>1249</v>
      </c>
      <c r="C8936">
        <v>24.863864898681641</v>
      </c>
      <c r="D8936">
        <v>0</v>
      </c>
      <c r="E8936">
        <v>0</v>
      </c>
    </row>
    <row r="8937" spans="1:5" x14ac:dyDescent="0.25">
      <c r="A8937" s="6">
        <v>45602</v>
      </c>
      <c r="B8937" t="s">
        <v>1249</v>
      </c>
      <c r="C8937">
        <v>25.279067993164063</v>
      </c>
      <c r="D8937">
        <v>1.6699056891370079E-2</v>
      </c>
      <c r="E8937">
        <v>1.656116068112903E-2</v>
      </c>
    </row>
    <row r="8938" spans="1:5" x14ac:dyDescent="0.25">
      <c r="A8938" s="6">
        <v>45603</v>
      </c>
      <c r="B8938" t="s">
        <v>1249</v>
      </c>
      <c r="C8938">
        <v>25.240444183349609</v>
      </c>
      <c r="D8938">
        <v>-1.5278969076272242E-3</v>
      </c>
      <c r="E8938">
        <v>-1.5290653324141316E-3</v>
      </c>
    </row>
    <row r="8939" spans="1:5" x14ac:dyDescent="0.25">
      <c r="A8939" s="6">
        <v>45604</v>
      </c>
      <c r="B8939" t="s">
        <v>1249</v>
      </c>
      <c r="C8939">
        <v>25.114917755126953</v>
      </c>
      <c r="D8939">
        <v>-4.9732258002599394E-3</v>
      </c>
      <c r="E8939">
        <v>-4.9856334421206775E-3</v>
      </c>
    </row>
    <row r="8940" spans="1:5" x14ac:dyDescent="0.25">
      <c r="A8940" s="6">
        <v>45607</v>
      </c>
      <c r="B8940" t="s">
        <v>1249</v>
      </c>
      <c r="C8940">
        <v>25.153541564941406</v>
      </c>
      <c r="D8940">
        <v>1.5378831892278733E-3</v>
      </c>
      <c r="E8940">
        <v>1.5367018578873325E-3</v>
      </c>
    </row>
    <row r="8941" spans="1:5" x14ac:dyDescent="0.25">
      <c r="A8941" s="6">
        <v>45608</v>
      </c>
      <c r="B8941" t="s">
        <v>1249</v>
      </c>
      <c r="C8941">
        <v>25.404594421386719</v>
      </c>
      <c r="D8941">
        <v>9.9808154568272744E-3</v>
      </c>
      <c r="E8941">
        <v>9.9313360755677194E-3</v>
      </c>
    </row>
    <row r="8942" spans="1:5" x14ac:dyDescent="0.25">
      <c r="A8942" s="6">
        <v>45609</v>
      </c>
      <c r="B8942" t="s">
        <v>1249</v>
      </c>
      <c r="C8942">
        <v>25.095605850219727</v>
      </c>
      <c r="D8942">
        <v>-1.2162704353464227E-2</v>
      </c>
      <c r="E8942">
        <v>-1.2237275315295533E-2</v>
      </c>
    </row>
    <row r="8943" spans="1:5" x14ac:dyDescent="0.25">
      <c r="A8943" s="6">
        <v>45610</v>
      </c>
      <c r="B8943" t="s">
        <v>1249</v>
      </c>
      <c r="C8943">
        <v>25.221134185791016</v>
      </c>
      <c r="D8943">
        <v>5.0020045867986695E-3</v>
      </c>
      <c r="E8943">
        <v>4.9895361227798541E-3</v>
      </c>
    </row>
    <row r="8944" spans="1:5" x14ac:dyDescent="0.25">
      <c r="A8944" s="6">
        <v>45611</v>
      </c>
      <c r="B8944" t="s">
        <v>1249</v>
      </c>
      <c r="C8944">
        <v>25.23078727722168</v>
      </c>
      <c r="D8944">
        <v>3.8273819724188307E-4</v>
      </c>
      <c r="E8944">
        <v>3.8266497166162432E-4</v>
      </c>
    </row>
    <row r="8945" spans="1:5" x14ac:dyDescent="0.25">
      <c r="A8945" s="6">
        <v>45614</v>
      </c>
      <c r="B8945" t="s">
        <v>1249</v>
      </c>
      <c r="C8945">
        <v>25.192165374755859</v>
      </c>
      <c r="D8945">
        <v>-1.5307450394418387E-3</v>
      </c>
      <c r="E8945">
        <v>-1.5319178266079455E-3</v>
      </c>
    </row>
    <row r="8946" spans="1:5" x14ac:dyDescent="0.25">
      <c r="A8946" s="6">
        <v>45615</v>
      </c>
      <c r="B8946" t="s">
        <v>1249</v>
      </c>
      <c r="C8946">
        <v>25.240444183349609</v>
      </c>
      <c r="D8946">
        <v>1.9164215491427328E-3</v>
      </c>
      <c r="E8946">
        <v>1.9145875561277258E-3</v>
      </c>
    </row>
    <row r="8947" spans="1:5" x14ac:dyDescent="0.25">
      <c r="A8947" s="6">
        <v>45616</v>
      </c>
      <c r="B8947" t="s">
        <v>1249</v>
      </c>
      <c r="C8947">
        <v>25.02801513671875</v>
      </c>
      <c r="D8947">
        <v>-8.4162166516463799E-3</v>
      </c>
      <c r="E8947">
        <v>-8.4518329802903917E-3</v>
      </c>
    </row>
    <row r="8948" spans="1:5" x14ac:dyDescent="0.25">
      <c r="A8948" s="6">
        <v>45617</v>
      </c>
      <c r="B8948" t="s">
        <v>1249</v>
      </c>
      <c r="C8948">
        <v>24.902490615844727</v>
      </c>
      <c r="D8948">
        <v>-5.0153605944510682E-3</v>
      </c>
      <c r="E8948">
        <v>-5.0279797260759937E-3</v>
      </c>
    </row>
    <row r="8949" spans="1:5" x14ac:dyDescent="0.25">
      <c r="A8949" s="6">
        <v>45618</v>
      </c>
      <c r="B8949" t="s">
        <v>1249</v>
      </c>
      <c r="C8949">
        <v>25.153541564941406</v>
      </c>
      <c r="D8949">
        <v>1.0081359048357275E-2</v>
      </c>
      <c r="E8949">
        <v>1.0030881122133083E-2</v>
      </c>
    </row>
    <row r="8950" spans="1:5" x14ac:dyDescent="0.25">
      <c r="A8950" s="6">
        <v>45621</v>
      </c>
      <c r="B8950" t="s">
        <v>1249</v>
      </c>
      <c r="C8950">
        <v>25.317691802978516</v>
      </c>
      <c r="D8950">
        <v>6.5259294645767518E-3</v>
      </c>
      <c r="E8950">
        <v>6.5047277773761921E-3</v>
      </c>
    </row>
    <row r="8951" spans="1:5" x14ac:dyDescent="0.25">
      <c r="A8951" s="6">
        <v>45622</v>
      </c>
      <c r="B8951" t="s">
        <v>1249</v>
      </c>
      <c r="C8951">
        <v>25.317691802978516</v>
      </c>
      <c r="D8951">
        <v>0</v>
      </c>
      <c r="E8951">
        <v>0</v>
      </c>
    </row>
    <row r="8952" spans="1:5" x14ac:dyDescent="0.25">
      <c r="A8952" s="6">
        <v>45623</v>
      </c>
      <c r="B8952" t="s">
        <v>1249</v>
      </c>
      <c r="C8952">
        <v>25.298379898071289</v>
      </c>
      <c r="D8952">
        <v>-7.6278300002663446E-4</v>
      </c>
      <c r="E8952">
        <v>-7.6307406700257241E-4</v>
      </c>
    </row>
    <row r="8953" spans="1:5" x14ac:dyDescent="0.25">
      <c r="A8953" s="6">
        <v>45624</v>
      </c>
      <c r="B8953" t="s">
        <v>1249</v>
      </c>
      <c r="C8953">
        <v>25.423906326293945</v>
      </c>
      <c r="D8953">
        <v>4.9618366365122846E-3</v>
      </c>
      <c r="E8953">
        <v>4.949567294019944E-3</v>
      </c>
    </row>
    <row r="8954" spans="1:5" x14ac:dyDescent="0.25">
      <c r="A8954" s="6">
        <v>45625</v>
      </c>
      <c r="B8954" t="s">
        <v>1249</v>
      </c>
      <c r="C8954">
        <v>25.423906326293945</v>
      </c>
      <c r="D8954">
        <v>0</v>
      </c>
      <c r="E8954">
        <v>0</v>
      </c>
    </row>
    <row r="8955" spans="1:5" x14ac:dyDescent="0.25">
      <c r="A8955" s="6">
        <v>45628</v>
      </c>
      <c r="B8955" t="s">
        <v>1249</v>
      </c>
      <c r="C8955">
        <v>25.472185134887695</v>
      </c>
      <c r="D8955">
        <v>1.8989532125446296E-3</v>
      </c>
      <c r="E8955">
        <v>1.8971524802035048E-3</v>
      </c>
    </row>
    <row r="8956" spans="1:5" x14ac:dyDescent="0.25">
      <c r="A8956" s="6">
        <v>45629</v>
      </c>
      <c r="B8956" t="s">
        <v>1249</v>
      </c>
      <c r="C8956">
        <v>25.781173706054688</v>
      </c>
      <c r="D8956">
        <v>1.2130430488422883E-2</v>
      </c>
      <c r="E8956">
        <v>1.2057446442300659E-2</v>
      </c>
    </row>
    <row r="8957" spans="1:5" x14ac:dyDescent="0.25">
      <c r="A8957" s="6">
        <v>45630</v>
      </c>
      <c r="B8957" t="s">
        <v>1249</v>
      </c>
      <c r="C8957">
        <v>25.829452514648438</v>
      </c>
      <c r="D8957">
        <v>1.8726381174187789E-3</v>
      </c>
      <c r="E8957">
        <v>1.8708869165621944E-3</v>
      </c>
    </row>
    <row r="8958" spans="1:5" x14ac:dyDescent="0.25">
      <c r="A8958" s="6">
        <v>45631</v>
      </c>
      <c r="B8958" t="s">
        <v>1249</v>
      </c>
      <c r="C8958">
        <v>25.703927993774414</v>
      </c>
      <c r="D8958">
        <v>-4.8597437674234856E-3</v>
      </c>
      <c r="E8958">
        <v>-4.8715907198524913E-3</v>
      </c>
    </row>
    <row r="8959" spans="1:5" x14ac:dyDescent="0.25">
      <c r="A8959" s="6">
        <v>45632</v>
      </c>
      <c r="B8959" t="s">
        <v>1249</v>
      </c>
      <c r="C8959">
        <v>25.829452514648438</v>
      </c>
      <c r="D8959">
        <v>4.8834762105007812E-3</v>
      </c>
      <c r="E8959">
        <v>4.8715907198524444E-3</v>
      </c>
    </row>
    <row r="8960" spans="1:5" x14ac:dyDescent="0.25">
      <c r="A8960" s="6">
        <v>45635</v>
      </c>
      <c r="B8960" t="s">
        <v>1249</v>
      </c>
      <c r="C8960">
        <v>26.022571563720703</v>
      </c>
      <c r="D8960">
        <v>7.476699282059629E-3</v>
      </c>
      <c r="E8960">
        <v>7.4488873077973262E-3</v>
      </c>
    </row>
    <row r="8961" spans="1:5" x14ac:dyDescent="0.25">
      <c r="A8961" s="6">
        <v>45636</v>
      </c>
      <c r="B8961" t="s">
        <v>1249</v>
      </c>
      <c r="C8961">
        <v>25.964633941650391</v>
      </c>
      <c r="D8961">
        <v>-2.2264372269451549E-3</v>
      </c>
      <c r="E8961">
        <v>-2.2289194232952094E-3</v>
      </c>
    </row>
    <row r="8962" spans="1:5" x14ac:dyDescent="0.25">
      <c r="A8962" s="6">
        <v>45637</v>
      </c>
      <c r="B8962" t="s">
        <v>1249</v>
      </c>
      <c r="C8962">
        <v>25.897043228149414</v>
      </c>
      <c r="D8962">
        <v>-2.6031837634558075E-3</v>
      </c>
      <c r="E8962">
        <v>-2.6065779380286618E-3</v>
      </c>
    </row>
    <row r="8963" spans="1:5" x14ac:dyDescent="0.25">
      <c r="A8963" s="6">
        <v>45638</v>
      </c>
      <c r="B8963" t="s">
        <v>1249</v>
      </c>
      <c r="C8963">
        <v>25.742549896240234</v>
      </c>
      <c r="D8963">
        <v>-5.9656745578293702E-3</v>
      </c>
      <c r="E8963">
        <v>-5.9835402838022116E-3</v>
      </c>
    </row>
    <row r="8964" spans="1:5" x14ac:dyDescent="0.25">
      <c r="A8964" s="6">
        <v>45639</v>
      </c>
      <c r="B8964" t="s">
        <v>1249</v>
      </c>
      <c r="C8964">
        <v>25.819797515869141</v>
      </c>
      <c r="D8964">
        <v>3.0007757561028026E-3</v>
      </c>
      <c r="E8964">
        <v>2.9962824152947936E-3</v>
      </c>
    </row>
    <row r="8965" spans="1:5" x14ac:dyDescent="0.25">
      <c r="A8965" s="6">
        <v>45642</v>
      </c>
      <c r="B8965" t="s">
        <v>1249</v>
      </c>
      <c r="C8965">
        <v>25.684614181518555</v>
      </c>
      <c r="D8965">
        <v>-5.2356465718795819E-3</v>
      </c>
      <c r="E8965">
        <v>-5.2494005978763079E-3</v>
      </c>
    </row>
    <row r="8966" spans="1:5" x14ac:dyDescent="0.25">
      <c r="A8966" s="6">
        <v>45643</v>
      </c>
      <c r="B8966" t="s">
        <v>1249</v>
      </c>
      <c r="C8966">
        <v>25.501153945922852</v>
      </c>
      <c r="D8966">
        <v>-7.1428067519002658E-3</v>
      </c>
      <c r="E8966">
        <v>-7.1684387251320829E-3</v>
      </c>
    </row>
    <row r="8967" spans="1:5" x14ac:dyDescent="0.25">
      <c r="A8967" s="6">
        <v>45644</v>
      </c>
      <c r="B8967" t="s">
        <v>1249</v>
      </c>
      <c r="C8967">
        <v>25.694271087646484</v>
      </c>
      <c r="D8967">
        <v>7.5728785502473528E-3</v>
      </c>
      <c r="E8967">
        <v>7.5443482525987208E-3</v>
      </c>
    </row>
    <row r="8968" spans="1:5" x14ac:dyDescent="0.25">
      <c r="A8968" s="6">
        <v>45645</v>
      </c>
      <c r="B8968" t="s">
        <v>1249</v>
      </c>
      <c r="C8968">
        <v>25.385284423828125</v>
      </c>
      <c r="D8968">
        <v>-1.2025508050583222E-2</v>
      </c>
      <c r="E8968">
        <v>-1.2098399432518826E-2</v>
      </c>
    </row>
    <row r="8969" spans="1:5" x14ac:dyDescent="0.25">
      <c r="A8969" s="6">
        <v>45646</v>
      </c>
      <c r="B8969" t="s">
        <v>1249</v>
      </c>
      <c r="C8969">
        <v>25.259756088256836</v>
      </c>
      <c r="D8969">
        <v>-4.9449253148198258E-3</v>
      </c>
      <c r="E8969">
        <v>-4.9571919129867085E-3</v>
      </c>
    </row>
    <row r="8970" spans="1:5" x14ac:dyDescent="0.25">
      <c r="A8970" s="6">
        <v>45649</v>
      </c>
      <c r="B8970" t="s">
        <v>1249</v>
      </c>
      <c r="C8970">
        <v>25.491497039794922</v>
      </c>
      <c r="D8970">
        <v>9.1743146975920009E-3</v>
      </c>
      <c r="E8970">
        <v>9.1324863090682332E-3</v>
      </c>
    </row>
    <row r="8971" spans="1:5" x14ac:dyDescent="0.25">
      <c r="A8971" s="6">
        <v>45650</v>
      </c>
      <c r="B8971" t="s">
        <v>1249</v>
      </c>
      <c r="C8971">
        <v>25.607368469238281</v>
      </c>
      <c r="D8971">
        <v>4.545493317339222E-3</v>
      </c>
      <c r="E8971">
        <v>4.5351937618368183E-3</v>
      </c>
    </row>
    <row r="8972" spans="1:5" x14ac:dyDescent="0.25">
      <c r="A8972" s="6">
        <v>45656</v>
      </c>
      <c r="B8972" t="s">
        <v>1249</v>
      </c>
      <c r="C8972">
        <v>25.858421325683594</v>
      </c>
      <c r="D8972">
        <v>-4.830849079477062E-3</v>
      </c>
      <c r="E8972">
        <v>-4.8425553469153915E-3</v>
      </c>
    </row>
    <row r="8973" spans="1:5" x14ac:dyDescent="0.25">
      <c r="A8973" s="6">
        <v>45657</v>
      </c>
      <c r="B8973" t="s">
        <v>1249</v>
      </c>
      <c r="C8973">
        <v>25.761861801147461</v>
      </c>
      <c r="D8973">
        <v>-3.73416162262874E-3</v>
      </c>
      <c r="E8973">
        <v>-3.7411510092320828E-3</v>
      </c>
    </row>
    <row r="8974" spans="1:5" x14ac:dyDescent="0.25">
      <c r="A8974" s="6">
        <v>45659</v>
      </c>
      <c r="B8974" t="s">
        <v>1249</v>
      </c>
      <c r="C8974">
        <v>25.916355133056641</v>
      </c>
      <c r="D8974">
        <v>5.9969785220375105E-3</v>
      </c>
      <c r="E8974">
        <v>5.9790682158179023E-3</v>
      </c>
    </row>
    <row r="8975" spans="1:5" x14ac:dyDescent="0.25">
      <c r="A8975" s="6">
        <v>45660</v>
      </c>
      <c r="B8975" t="s">
        <v>1249</v>
      </c>
      <c r="C8975">
        <v>25.781173706054688</v>
      </c>
      <c r="D8975">
        <v>-5.2160663144149577E-3</v>
      </c>
      <c r="E8975">
        <v>-5.2297174792588028E-3</v>
      </c>
    </row>
    <row r="8976" spans="1:5" x14ac:dyDescent="0.25">
      <c r="A8976" s="6">
        <v>45663</v>
      </c>
      <c r="B8976" t="s">
        <v>1249</v>
      </c>
      <c r="C8976">
        <v>25.848764419555664</v>
      </c>
      <c r="D8976">
        <v>2.6217081608315151E-3</v>
      </c>
      <c r="E8976">
        <v>2.6182774788476785E-3</v>
      </c>
    </row>
    <row r="8977" spans="1:5" x14ac:dyDescent="0.25">
      <c r="A8977" s="6">
        <v>45664</v>
      </c>
      <c r="B8977" t="s">
        <v>1249</v>
      </c>
      <c r="C8977">
        <v>25.92601203918457</v>
      </c>
      <c r="D8977">
        <v>2.9884453421094026E-3</v>
      </c>
      <c r="E8977">
        <v>2.9839888158438408E-3</v>
      </c>
    </row>
    <row r="8978" spans="1:5" x14ac:dyDescent="0.25">
      <c r="A8978" s="6">
        <v>45665</v>
      </c>
      <c r="B8978" t="s">
        <v>1249</v>
      </c>
      <c r="C8978">
        <v>25.983945846557617</v>
      </c>
      <c r="D8978">
        <v>2.2345822907698931E-3</v>
      </c>
      <c r="E8978">
        <v>2.2320893248969618E-3</v>
      </c>
    </row>
    <row r="8979" spans="1:5" x14ac:dyDescent="0.25">
      <c r="A8979" s="6">
        <v>45666</v>
      </c>
      <c r="B8979" t="s">
        <v>1249</v>
      </c>
      <c r="C8979">
        <v>25.906700134277344</v>
      </c>
      <c r="D8979">
        <v>-2.9728245562252731E-3</v>
      </c>
      <c r="E8979">
        <v>-2.9772521763488779E-3</v>
      </c>
    </row>
    <row r="8980" spans="1:5" x14ac:dyDescent="0.25">
      <c r="A8980" s="6">
        <v>45667</v>
      </c>
      <c r="B8980" t="s">
        <v>1249</v>
      </c>
      <c r="C8980">
        <v>25.790828704833984</v>
      </c>
      <c r="D8980">
        <v>-4.4726433255792841E-3</v>
      </c>
      <c r="E8980">
        <v>-4.4826755195311726E-3</v>
      </c>
    </row>
    <row r="8981" spans="1:5" x14ac:dyDescent="0.25">
      <c r="A8981" s="6">
        <v>45670</v>
      </c>
      <c r="B8981" t="s">
        <v>1249</v>
      </c>
      <c r="C8981">
        <v>25.655647277832031</v>
      </c>
      <c r="D8981">
        <v>-5.2414534076842267E-3</v>
      </c>
      <c r="E8981">
        <v>-5.2552380132733379E-3</v>
      </c>
    </row>
    <row r="8982" spans="1:5" x14ac:dyDescent="0.25">
      <c r="A8982" s="6">
        <v>45671</v>
      </c>
      <c r="B8982" t="s">
        <v>1249</v>
      </c>
      <c r="C8982">
        <v>25.703927993774414</v>
      </c>
      <c r="D8982">
        <v>1.8818747942523917E-3</v>
      </c>
      <c r="E8982">
        <v>1.8801062862745612E-3</v>
      </c>
    </row>
    <row r="8983" spans="1:5" x14ac:dyDescent="0.25">
      <c r="A8983" s="6">
        <v>45672</v>
      </c>
      <c r="B8983" t="s">
        <v>1249</v>
      </c>
      <c r="C8983">
        <v>25.790828704833984</v>
      </c>
      <c r="D8983">
        <v>3.3808338974734564E-3</v>
      </c>
      <c r="E8983">
        <v>3.3751317269987481E-3</v>
      </c>
    </row>
    <row r="8984" spans="1:5" x14ac:dyDescent="0.25">
      <c r="A8984" s="6">
        <v>45673</v>
      </c>
      <c r="B8984" t="s">
        <v>1249</v>
      </c>
      <c r="C8984">
        <v>26.041881561279297</v>
      </c>
      <c r="D8984">
        <v>9.7341911467256903E-3</v>
      </c>
      <c r="E8984">
        <v>9.6871191335526352E-3</v>
      </c>
    </row>
    <row r="8985" spans="1:5" x14ac:dyDescent="0.25">
      <c r="A8985" s="6">
        <v>45674</v>
      </c>
      <c r="B8985" t="s">
        <v>1249</v>
      </c>
      <c r="C8985">
        <v>26.11912727355957</v>
      </c>
      <c r="D8985">
        <v>2.966210874529418E-3</v>
      </c>
      <c r="E8985">
        <v>2.9618203510562761E-3</v>
      </c>
    </row>
    <row r="8986" spans="1:5" x14ac:dyDescent="0.25">
      <c r="A8986" s="6">
        <v>45677</v>
      </c>
      <c r="B8986" t="s">
        <v>1249</v>
      </c>
      <c r="C8986">
        <v>26.389493942260742</v>
      </c>
      <c r="D8986">
        <v>1.0351290296550797E-2</v>
      </c>
      <c r="E8986">
        <v>1.0298082555338053E-2</v>
      </c>
    </row>
    <row r="8987" spans="1:5" x14ac:dyDescent="0.25">
      <c r="A8987" s="6">
        <v>45678</v>
      </c>
      <c r="B8987" t="s">
        <v>1249</v>
      </c>
      <c r="C8987">
        <v>26.331558227539063</v>
      </c>
      <c r="D8987">
        <v>-2.1954083260725676E-3</v>
      </c>
      <c r="E8987">
        <v>-2.1978217679055243E-3</v>
      </c>
    </row>
    <row r="8988" spans="1:5" x14ac:dyDescent="0.25">
      <c r="A8988" s="6">
        <v>45679</v>
      </c>
      <c r="B8988" t="s">
        <v>1249</v>
      </c>
      <c r="C8988">
        <v>26.379837036132813</v>
      </c>
      <c r="D8988">
        <v>1.8334960725285843E-3</v>
      </c>
      <c r="E8988">
        <v>1.831817270342842E-3</v>
      </c>
    </row>
    <row r="8989" spans="1:5" x14ac:dyDescent="0.25">
      <c r="A8989" s="6">
        <v>45680</v>
      </c>
      <c r="B8989" t="s">
        <v>1249</v>
      </c>
      <c r="C8989">
        <v>26.312246322631836</v>
      </c>
      <c r="D8989">
        <v>-2.5622111845647888E-3</v>
      </c>
      <c r="E8989">
        <v>-2.5654992653477127E-3</v>
      </c>
    </row>
    <row r="8990" spans="1:5" x14ac:dyDescent="0.25">
      <c r="A8990" s="6">
        <v>45681</v>
      </c>
      <c r="B8990" t="s">
        <v>1249</v>
      </c>
      <c r="C8990">
        <v>26.341215133666992</v>
      </c>
      <c r="D8990">
        <v>1.1009630527150094E-3</v>
      </c>
      <c r="E8990">
        <v>1.1003574373592833E-3</v>
      </c>
    </row>
    <row r="8991" spans="1:5" x14ac:dyDescent="0.25">
      <c r="A8991" s="6">
        <v>45686</v>
      </c>
      <c r="B8991" t="s">
        <v>1249</v>
      </c>
      <c r="C8991">
        <v>26.630889892578125</v>
      </c>
      <c r="D8991">
        <v>2.9091157753375896E-3</v>
      </c>
      <c r="E8991">
        <v>2.9048924867481731E-3</v>
      </c>
    </row>
    <row r="8992" spans="1:5" x14ac:dyDescent="0.25">
      <c r="A8992" s="6">
        <v>45687</v>
      </c>
      <c r="B8992" t="s">
        <v>1249</v>
      </c>
      <c r="C8992">
        <v>26.843318939208984</v>
      </c>
      <c r="D8992">
        <v>7.9767911432078176E-3</v>
      </c>
      <c r="E8992">
        <v>7.9451447245892787E-3</v>
      </c>
    </row>
    <row r="8993" spans="1:5" x14ac:dyDescent="0.25">
      <c r="A8993" s="6">
        <v>45688</v>
      </c>
      <c r="B8993" t="s">
        <v>1249</v>
      </c>
      <c r="C8993">
        <v>26.833663940429688</v>
      </c>
      <c r="D8993">
        <v>-3.5967976989592643E-4</v>
      </c>
      <c r="E8993">
        <v>-3.5974447017908301E-4</v>
      </c>
    </row>
    <row r="8994" spans="1:5" x14ac:dyDescent="0.25">
      <c r="A8994" s="6">
        <v>45691</v>
      </c>
      <c r="B8994" t="s">
        <v>1249</v>
      </c>
      <c r="C8994">
        <v>26.630889892578125</v>
      </c>
      <c r="D8994">
        <v>-7.5567037100009449E-3</v>
      </c>
      <c r="E8994">
        <v>-7.5854002544102498E-3</v>
      </c>
    </row>
    <row r="8995" spans="1:5" x14ac:dyDescent="0.25">
      <c r="A8995" s="6">
        <v>45692</v>
      </c>
      <c r="B8995" t="s">
        <v>1249</v>
      </c>
      <c r="C8995">
        <v>26.428117752075195</v>
      </c>
      <c r="D8995">
        <v>-7.6141706612455895E-3</v>
      </c>
      <c r="E8995">
        <v>-7.6433064494762842E-3</v>
      </c>
    </row>
    <row r="8996" spans="1:5" x14ac:dyDescent="0.25">
      <c r="A8996" s="6">
        <v>45693</v>
      </c>
      <c r="B8996" t="s">
        <v>1249</v>
      </c>
      <c r="C8996">
        <v>26.515018463134766</v>
      </c>
      <c r="D8996">
        <v>3.2881914586122551E-3</v>
      </c>
      <c r="E8996">
        <v>3.2827971787933391E-3</v>
      </c>
    </row>
    <row r="8997" spans="1:5" x14ac:dyDescent="0.25">
      <c r="A8997" s="6">
        <v>45694</v>
      </c>
      <c r="B8997" t="s">
        <v>1249</v>
      </c>
      <c r="C8997">
        <v>26.708137512207031</v>
      </c>
      <c r="D8997">
        <v>7.283383541322852E-3</v>
      </c>
      <c r="E8997">
        <v>7.2569877928346125E-3</v>
      </c>
    </row>
    <row r="8998" spans="1:5" x14ac:dyDescent="0.25">
      <c r="A8998" s="6">
        <v>45695</v>
      </c>
      <c r="B8998" t="s">
        <v>1249</v>
      </c>
      <c r="C8998">
        <v>26.611577987670898</v>
      </c>
      <c r="D8998">
        <v>-3.6153597191866949E-3</v>
      </c>
      <c r="E8998">
        <v>-3.621910926884268E-3</v>
      </c>
    </row>
    <row r="8999" spans="1:5" x14ac:dyDescent="0.25">
      <c r="A8999" s="6">
        <v>45698</v>
      </c>
      <c r="B8999" t="s">
        <v>1249</v>
      </c>
      <c r="C8999">
        <v>26.659858703613281</v>
      </c>
      <c r="D8999">
        <v>1.8142748229643679E-3</v>
      </c>
      <c r="E8999">
        <v>1.8126310143112088E-3</v>
      </c>
    </row>
    <row r="9000" spans="1:5" x14ac:dyDescent="0.25">
      <c r="A9000" s="6">
        <v>45699</v>
      </c>
      <c r="B9000" t="s">
        <v>1249</v>
      </c>
      <c r="C9000">
        <v>26.717792510986328</v>
      </c>
      <c r="D9000">
        <v>2.1730725589028665E-3</v>
      </c>
      <c r="E9000">
        <v>2.1707148517577162E-3</v>
      </c>
    </row>
    <row r="9001" spans="1:5" x14ac:dyDescent="0.25">
      <c r="A9001" s="6">
        <v>45700</v>
      </c>
      <c r="B9001" t="s">
        <v>1249</v>
      </c>
      <c r="C9001">
        <v>26.698480606079102</v>
      </c>
      <c r="D9001">
        <v>-7.2281064759693869E-4</v>
      </c>
      <c r="E9001">
        <v>-7.230720011600927E-4</v>
      </c>
    </row>
    <row r="9002" spans="1:5" x14ac:dyDescent="0.25">
      <c r="A9002" s="6">
        <v>45701</v>
      </c>
      <c r="B9002" t="s">
        <v>1249</v>
      </c>
      <c r="C9002">
        <v>27.104026794433594</v>
      </c>
      <c r="D9002">
        <v>1.5189860214822604E-2</v>
      </c>
      <c r="E9002">
        <v>1.5075649400097927E-2</v>
      </c>
    </row>
    <row r="9003" spans="1:5" x14ac:dyDescent="0.25">
      <c r="A9003" s="6">
        <v>45702</v>
      </c>
      <c r="B9003" t="s">
        <v>1249</v>
      </c>
      <c r="C9003">
        <v>27.084714889526367</v>
      </c>
      <c r="D9003">
        <v>-7.1251054515608647E-4</v>
      </c>
      <c r="E9003">
        <v>-7.1276450143274782E-4</v>
      </c>
    </row>
    <row r="9004" spans="1:5" x14ac:dyDescent="0.25">
      <c r="A9004" s="6">
        <v>45705</v>
      </c>
      <c r="B9004" t="s">
        <v>1249</v>
      </c>
      <c r="C9004">
        <v>27.046092987060547</v>
      </c>
      <c r="D9004">
        <v>-1.425966735236206E-3</v>
      </c>
      <c r="E9004">
        <v>-1.4269843933473302E-3</v>
      </c>
    </row>
    <row r="9005" spans="1:5" x14ac:dyDescent="0.25">
      <c r="A9005" s="6">
        <v>45706</v>
      </c>
      <c r="B9005" t="s">
        <v>1249</v>
      </c>
      <c r="C9005">
        <v>27.152307510375977</v>
      </c>
      <c r="D9005">
        <v>3.9271669799496589E-3</v>
      </c>
      <c r="E9005">
        <v>3.9194757895220306E-3</v>
      </c>
    </row>
    <row r="9006" spans="1:5" x14ac:dyDescent="0.25">
      <c r="A9006" s="6">
        <v>45707</v>
      </c>
      <c r="B9006" t="s">
        <v>1249</v>
      </c>
      <c r="C9006">
        <v>27.393705368041992</v>
      </c>
      <c r="D9006">
        <v>8.8905098608569322E-3</v>
      </c>
      <c r="E9006">
        <v>8.8512219659685129E-3</v>
      </c>
    </row>
    <row r="9007" spans="1:5" x14ac:dyDescent="0.25">
      <c r="A9007" s="6">
        <v>45708</v>
      </c>
      <c r="B9007" t="s">
        <v>1249</v>
      </c>
      <c r="C9007">
        <v>27.152307510375977</v>
      </c>
      <c r="D9007">
        <v>-8.812165219081125E-3</v>
      </c>
      <c r="E9007">
        <v>-8.851221965968447E-3</v>
      </c>
    </row>
    <row r="9008" spans="1:5" x14ac:dyDescent="0.25">
      <c r="A9008" s="6">
        <v>45709</v>
      </c>
      <c r="B9008" t="s">
        <v>1249</v>
      </c>
      <c r="C9008">
        <v>27.094371795654297</v>
      </c>
      <c r="D9008">
        <v>-2.1337307961594165E-3</v>
      </c>
      <c r="E9008">
        <v>-2.1360104430604441E-3</v>
      </c>
    </row>
    <row r="9009" spans="1:5" x14ac:dyDescent="0.25">
      <c r="A9009" s="6">
        <v>45712</v>
      </c>
      <c r="B9009" t="s">
        <v>1249</v>
      </c>
      <c r="C9009">
        <v>27.094371795654297</v>
      </c>
      <c r="D9009">
        <v>0</v>
      </c>
      <c r="E9009">
        <v>0</v>
      </c>
    </row>
    <row r="9010" spans="1:5" x14ac:dyDescent="0.25">
      <c r="A9010" s="6">
        <v>45713</v>
      </c>
      <c r="B9010" t="s">
        <v>1249</v>
      </c>
      <c r="C9010">
        <v>27.248865127563477</v>
      </c>
      <c r="D9010">
        <v>5.7020451728635457E-3</v>
      </c>
      <c r="E9010">
        <v>5.6858500476792313E-3</v>
      </c>
    </row>
    <row r="9011" spans="1:5" x14ac:dyDescent="0.25">
      <c r="A9011" s="6">
        <v>45714</v>
      </c>
      <c r="B9011" t="s">
        <v>1249</v>
      </c>
      <c r="C9011">
        <v>27.393705368041992</v>
      </c>
      <c r="D9011">
        <v>5.3154595540201299E-3</v>
      </c>
      <c r="E9011">
        <v>5.3013823613496085E-3</v>
      </c>
    </row>
    <row r="9012" spans="1:5" x14ac:dyDescent="0.25">
      <c r="A9012" s="6">
        <v>45715</v>
      </c>
      <c r="B9012" t="s">
        <v>1249</v>
      </c>
      <c r="C9012">
        <v>27.654411315917969</v>
      </c>
      <c r="D9012">
        <v>9.5170019671788619E-3</v>
      </c>
      <c r="E9012">
        <v>9.4720005974090939E-3</v>
      </c>
    </row>
    <row r="9013" spans="1:5" x14ac:dyDescent="0.25">
      <c r="A9013" s="6">
        <v>45716</v>
      </c>
      <c r="B9013" t="s">
        <v>1249</v>
      </c>
      <c r="C9013">
        <v>27.577165603637695</v>
      </c>
      <c r="D9013">
        <v>-2.7932510078712003E-3</v>
      </c>
      <c r="E9013">
        <v>-2.7971594132692248E-3</v>
      </c>
    </row>
    <row r="9014" spans="1:5" x14ac:dyDescent="0.25">
      <c r="A9014" s="6">
        <v>45719</v>
      </c>
      <c r="B9014" t="s">
        <v>1249</v>
      </c>
      <c r="C9014">
        <v>27.934432983398438</v>
      </c>
      <c r="D9014">
        <v>1.2955188538796625E-2</v>
      </c>
      <c r="E9014">
        <v>1.2871987899931124E-2</v>
      </c>
    </row>
    <row r="9015" spans="1:5" x14ac:dyDescent="0.25">
      <c r="A9015" s="6">
        <v>45720</v>
      </c>
      <c r="B9015" t="s">
        <v>1249</v>
      </c>
      <c r="C9015">
        <v>27.915121078491211</v>
      </c>
      <c r="D9015">
        <v>-6.913297620432246E-4</v>
      </c>
      <c r="E9015">
        <v>-6.9156884065762613E-4</v>
      </c>
    </row>
    <row r="9016" spans="1:5" x14ac:dyDescent="0.25">
      <c r="A9016" s="6">
        <v>45721</v>
      </c>
      <c r="B9016" t="s">
        <v>1249</v>
      </c>
      <c r="C9016">
        <v>27.374391555786133</v>
      </c>
      <c r="D9016">
        <v>-1.9370488173225731E-2</v>
      </c>
      <c r="E9016">
        <v>-1.9560554534845204E-2</v>
      </c>
    </row>
    <row r="9017" spans="1:5" x14ac:dyDescent="0.25">
      <c r="A9017" s="6">
        <v>45722</v>
      </c>
      <c r="B9017" t="s">
        <v>1249</v>
      </c>
      <c r="C9017">
        <v>27.654411315917969</v>
      </c>
      <c r="D9017">
        <v>1.0229259691898029E-2</v>
      </c>
      <c r="E9017">
        <v>1.0177294888841086E-2</v>
      </c>
    </row>
    <row r="9018" spans="1:5" x14ac:dyDescent="0.25">
      <c r="A9018" s="6">
        <v>45723</v>
      </c>
      <c r="B9018" t="s">
        <v>1249</v>
      </c>
      <c r="C9018">
        <v>27.750970840454102</v>
      </c>
      <c r="D9018">
        <v>3.4916499734185535E-3</v>
      </c>
      <c r="E9018">
        <v>3.4855683162173926E-3</v>
      </c>
    </row>
    <row r="9019" spans="1:5" x14ac:dyDescent="0.25">
      <c r="A9019" s="6">
        <v>45726</v>
      </c>
      <c r="B9019" t="s">
        <v>1249</v>
      </c>
      <c r="C9019">
        <v>27.934432983398438</v>
      </c>
      <c r="D9019">
        <v>6.6110171063598067E-3</v>
      </c>
      <c r="E9019">
        <v>6.5892601704442902E-3</v>
      </c>
    </row>
    <row r="9020" spans="1:5" x14ac:dyDescent="0.25">
      <c r="A9020" s="6">
        <v>45727</v>
      </c>
      <c r="B9020" t="s">
        <v>1249</v>
      </c>
      <c r="C9020">
        <v>27.741313934326172</v>
      </c>
      <c r="D9020">
        <v>-6.9132976204326901E-3</v>
      </c>
      <c r="E9020">
        <v>-6.937305173983309E-3</v>
      </c>
    </row>
    <row r="9021" spans="1:5" x14ac:dyDescent="0.25">
      <c r="A9021" s="6">
        <v>45728</v>
      </c>
      <c r="B9021" t="s">
        <v>1249</v>
      </c>
      <c r="C9021">
        <v>27.461296081542969</v>
      </c>
      <c r="D9021">
        <v>-1.0093892936942628E-2</v>
      </c>
      <c r="E9021">
        <v>-1.01451817016738E-2</v>
      </c>
    </row>
    <row r="9022" spans="1:5" x14ac:dyDescent="0.25">
      <c r="A9022" s="6">
        <v>45729</v>
      </c>
      <c r="B9022" t="s">
        <v>1249</v>
      </c>
      <c r="C9022">
        <v>27.306800842285156</v>
      </c>
      <c r="D9022">
        <v>-5.6259267151506087E-3</v>
      </c>
      <c r="E9022">
        <v>-5.6418118479310561E-3</v>
      </c>
    </row>
    <row r="9023" spans="1:5" x14ac:dyDescent="0.25">
      <c r="A9023" s="6">
        <v>45730</v>
      </c>
      <c r="B9023" t="s">
        <v>1249</v>
      </c>
      <c r="C9023">
        <v>27.451639175415039</v>
      </c>
      <c r="D9023">
        <v>5.3041121135508629E-3</v>
      </c>
      <c r="E9023">
        <v>5.2900948551208929E-3</v>
      </c>
    </row>
    <row r="9024" spans="1:5" x14ac:dyDescent="0.25">
      <c r="A9024" s="6">
        <v>45733</v>
      </c>
      <c r="B9024" t="s">
        <v>1249</v>
      </c>
      <c r="C9024">
        <v>27.538541793823242</v>
      </c>
      <c r="D9024">
        <v>3.1656622707627591E-3</v>
      </c>
      <c r="E9024">
        <v>3.1606621117205871E-3</v>
      </c>
    </row>
    <row r="9025" spans="1:5" x14ac:dyDescent="0.25">
      <c r="A9025" s="6">
        <v>45734</v>
      </c>
      <c r="B9025" t="s">
        <v>1249</v>
      </c>
      <c r="C9025">
        <v>27.731658935546875</v>
      </c>
      <c r="D9025">
        <v>7.0126132011445463E-3</v>
      </c>
      <c r="E9025">
        <v>6.9881391804686764E-3</v>
      </c>
    </row>
    <row r="9026" spans="1:5" x14ac:dyDescent="0.25">
      <c r="A9026" s="6">
        <v>45735</v>
      </c>
      <c r="B9026" t="s">
        <v>1249</v>
      </c>
      <c r="C9026">
        <v>27.982711791992188</v>
      </c>
      <c r="D9026">
        <v>9.0529332207929247E-3</v>
      </c>
      <c r="E9026">
        <v>9.0122010665905881E-3</v>
      </c>
    </row>
    <row r="9027" spans="1:5" x14ac:dyDescent="0.25">
      <c r="A9027" s="6">
        <v>45736</v>
      </c>
      <c r="B9027" t="s">
        <v>1249</v>
      </c>
      <c r="C9027">
        <v>28.117895126342773</v>
      </c>
      <c r="D9027">
        <v>4.8309590348305509E-3</v>
      </c>
      <c r="E9027">
        <v>4.8193273984957728E-3</v>
      </c>
    </row>
    <row r="9028" spans="1:5" x14ac:dyDescent="0.25">
      <c r="A9028" s="6">
        <v>45737</v>
      </c>
      <c r="B9028" t="s">
        <v>1249</v>
      </c>
      <c r="C9028">
        <v>28.03099250793457</v>
      </c>
      <c r="D9028">
        <v>-3.0906516301352216E-3</v>
      </c>
      <c r="E9028">
        <v>-3.0954375575181227E-3</v>
      </c>
    </row>
    <row r="9029" spans="1:5" x14ac:dyDescent="0.25">
      <c r="A9029" s="6">
        <v>45740</v>
      </c>
      <c r="B9029" t="s">
        <v>1249</v>
      </c>
      <c r="C9029">
        <v>28.03099250793457</v>
      </c>
      <c r="D9029">
        <v>0</v>
      </c>
      <c r="E9029">
        <v>0</v>
      </c>
    </row>
    <row r="9030" spans="1:5" x14ac:dyDescent="0.25">
      <c r="A9030" s="6">
        <v>45741</v>
      </c>
      <c r="B9030" t="s">
        <v>1249</v>
      </c>
      <c r="C9030">
        <v>27.934432983398438</v>
      </c>
      <c r="D9030">
        <v>-3.4447415484414323E-3</v>
      </c>
      <c r="E9030">
        <v>-3.4506883312900678E-3</v>
      </c>
    </row>
    <row r="9031" spans="1:5" x14ac:dyDescent="0.25">
      <c r="A9031" s="6">
        <v>45742</v>
      </c>
      <c r="B9031" t="s">
        <v>1249</v>
      </c>
      <c r="C9031">
        <v>28.050302505493164</v>
      </c>
      <c r="D9031">
        <v>4.1479102927770573E-3</v>
      </c>
      <c r="E9031">
        <v>4.139331427605409E-3</v>
      </c>
    </row>
    <row r="9032" spans="1:5" x14ac:dyDescent="0.25">
      <c r="A9032" s="6">
        <v>45743</v>
      </c>
      <c r="B9032" t="s">
        <v>1249</v>
      </c>
      <c r="C9032">
        <v>27.837873458862305</v>
      </c>
      <c r="D9032">
        <v>-7.5731463712114255E-3</v>
      </c>
      <c r="E9032">
        <v>-7.6019682512754646E-3</v>
      </c>
    </row>
    <row r="9033" spans="1:5" x14ac:dyDescent="0.25">
      <c r="A9033" s="6">
        <v>45744</v>
      </c>
      <c r="B9033" t="s">
        <v>1249</v>
      </c>
      <c r="C9033">
        <v>27.789594650268555</v>
      </c>
      <c r="D9033">
        <v>-1.734285079824649E-3</v>
      </c>
      <c r="E9033">
        <v>-1.7357906932207491E-3</v>
      </c>
    </row>
    <row r="9034" spans="1:5" x14ac:dyDescent="0.25">
      <c r="A9034" s="6">
        <v>45747</v>
      </c>
      <c r="B9034" t="s">
        <v>1249</v>
      </c>
      <c r="C9034">
        <v>27.345424652099609</v>
      </c>
      <c r="D9034">
        <v>-1.5983320511105514E-2</v>
      </c>
      <c r="E9034">
        <v>-1.6112431373449101E-2</v>
      </c>
    </row>
    <row r="9035" spans="1:5" x14ac:dyDescent="0.25">
      <c r="A9035" s="6">
        <v>45748</v>
      </c>
      <c r="B9035" t="s">
        <v>1249</v>
      </c>
      <c r="C9035">
        <v>27.461296081542969</v>
      </c>
      <c r="D9035">
        <v>4.2373241928961303E-3</v>
      </c>
      <c r="E9035">
        <v>4.2283720146828628E-3</v>
      </c>
    </row>
    <row r="9036" spans="1:5" x14ac:dyDescent="0.25">
      <c r="A9036" s="6">
        <v>45749</v>
      </c>
      <c r="B9036" t="s">
        <v>1249</v>
      </c>
      <c r="C9036">
        <v>27.248865127563477</v>
      </c>
      <c r="D9036">
        <v>-7.7356492333320315E-3</v>
      </c>
      <c r="E9036">
        <v>-7.7657245697635557E-3</v>
      </c>
    </row>
    <row r="9037" spans="1:5" x14ac:dyDescent="0.25">
      <c r="A9037" s="6">
        <v>45750</v>
      </c>
      <c r="B9037" t="s">
        <v>1249</v>
      </c>
      <c r="C9037">
        <v>27.007469177246094</v>
      </c>
      <c r="D9037">
        <v>-8.858935929526135E-3</v>
      </c>
      <c r="E9037">
        <v>-8.898409605195003E-3</v>
      </c>
    </row>
    <row r="9038" spans="1:5" x14ac:dyDescent="0.25">
      <c r="A9038" s="6">
        <v>45751</v>
      </c>
      <c r="B9038" t="s">
        <v>1249</v>
      </c>
      <c r="C9038">
        <v>26.515018463134766</v>
      </c>
      <c r="D9038">
        <v>-1.8233871188723549E-2</v>
      </c>
      <c r="E9038">
        <v>-1.8402157025122472E-2</v>
      </c>
    </row>
    <row r="9039" spans="1:5" x14ac:dyDescent="0.25">
      <c r="A9039" s="6">
        <v>45754</v>
      </c>
      <c r="B9039" t="s">
        <v>1249</v>
      </c>
      <c r="C9039">
        <v>25.308034896850586</v>
      </c>
      <c r="D9039">
        <v>-4.5520751492679978E-2</v>
      </c>
      <c r="E9039">
        <v>-4.6589376746936292E-2</v>
      </c>
    </row>
    <row r="9040" spans="1:5" x14ac:dyDescent="0.25">
      <c r="A9040" s="6">
        <v>45755</v>
      </c>
      <c r="B9040" t="s">
        <v>1249</v>
      </c>
      <c r="C9040">
        <v>25.761861801147461</v>
      </c>
      <c r="D9040">
        <v>1.7932127332152215E-2</v>
      </c>
      <c r="E9040">
        <v>1.7773243343880432E-2</v>
      </c>
    </row>
    <row r="9041" spans="1:5" x14ac:dyDescent="0.25">
      <c r="A9041" s="6">
        <v>45756</v>
      </c>
      <c r="B9041" t="s">
        <v>1249</v>
      </c>
      <c r="C9041">
        <v>25.259756088256836</v>
      </c>
      <c r="D9041">
        <v>-1.9490272743729276E-2</v>
      </c>
      <c r="E9041">
        <v>-1.9682712684827977E-2</v>
      </c>
    </row>
    <row r="9042" spans="1:5" x14ac:dyDescent="0.25">
      <c r="A9042" s="6">
        <v>45757</v>
      </c>
      <c r="B9042" t="s">
        <v>1249</v>
      </c>
      <c r="C9042">
        <v>26.196374893188477</v>
      </c>
      <c r="D9042">
        <v>3.7079487294300106E-2</v>
      </c>
      <c r="E9042">
        <v>3.6408577509740837E-2</v>
      </c>
    </row>
    <row r="9043" spans="1:5" x14ac:dyDescent="0.25">
      <c r="A9043" s="6">
        <v>45758</v>
      </c>
      <c r="B9043" t="s">
        <v>1249</v>
      </c>
      <c r="C9043">
        <v>25.839109420776367</v>
      </c>
      <c r="D9043">
        <v>-1.3637973722272712E-2</v>
      </c>
      <c r="E9043">
        <v>-1.3731825158395538E-2</v>
      </c>
    </row>
    <row r="9044" spans="1:5" x14ac:dyDescent="0.25">
      <c r="A9044" s="6">
        <v>45761</v>
      </c>
      <c r="B9044" t="s">
        <v>1249</v>
      </c>
      <c r="C9044">
        <v>25.790828704833984</v>
      </c>
      <c r="D9044">
        <v>-1.8685131579481151E-3</v>
      </c>
      <c r="E9044">
        <v>-1.8702610062498845E-3</v>
      </c>
    </row>
    <row r="9045" spans="1:5" x14ac:dyDescent="0.25">
      <c r="A9045" s="6">
        <v>45762</v>
      </c>
      <c r="B9045" t="s">
        <v>1249</v>
      </c>
      <c r="C9045">
        <v>25.781173706054688</v>
      </c>
      <c r="D9045">
        <v>-3.7435783432149261E-4</v>
      </c>
      <c r="E9045">
        <v>-3.7442792370843812E-4</v>
      </c>
    </row>
    <row r="9046" spans="1:5" x14ac:dyDescent="0.25">
      <c r="A9046" s="6">
        <v>45763</v>
      </c>
      <c r="B9046" t="s">
        <v>1249</v>
      </c>
      <c r="C9046">
        <v>25.771518707275391</v>
      </c>
      <c r="D9046">
        <v>-3.7449803059308451E-4</v>
      </c>
      <c r="E9046">
        <v>-3.7456817249309244E-4</v>
      </c>
    </row>
    <row r="9047" spans="1:5" x14ac:dyDescent="0.25">
      <c r="A9047" s="6">
        <v>45764</v>
      </c>
      <c r="B9047" t="s">
        <v>1249</v>
      </c>
      <c r="C9047">
        <v>25.993602752685547</v>
      </c>
      <c r="D9047">
        <v>8.6174217333749858E-3</v>
      </c>
      <c r="E9047">
        <v>8.5805036953007976E-3</v>
      </c>
    </row>
    <row r="9048" spans="1:5" x14ac:dyDescent="0.25">
      <c r="A9048" s="6">
        <v>45770</v>
      </c>
      <c r="B9048" t="s">
        <v>1249</v>
      </c>
      <c r="C9048">
        <v>26.302589416503906</v>
      </c>
      <c r="D9048">
        <v>2.7149253860301314E-2</v>
      </c>
      <c r="E9048">
        <v>2.678725033865471E-2</v>
      </c>
    </row>
    <row r="9049" spans="1:5" x14ac:dyDescent="0.25">
      <c r="A9049" s="6">
        <v>45771</v>
      </c>
      <c r="B9049" t="s">
        <v>1249</v>
      </c>
      <c r="C9049">
        <v>26.379837036132813</v>
      </c>
      <c r="D9049">
        <v>2.9368826926383651E-3</v>
      </c>
      <c r="E9049">
        <v>2.9325784779197354E-3</v>
      </c>
    </row>
    <row r="9050" spans="1:5" x14ac:dyDescent="0.25">
      <c r="A9050" s="6">
        <v>45776</v>
      </c>
      <c r="B9050" t="s">
        <v>1249</v>
      </c>
      <c r="C9050">
        <v>26.901254653930664</v>
      </c>
      <c r="D9050">
        <v>9.4202985160509733E-3</v>
      </c>
      <c r="E9050">
        <v>9.3762042087062875E-3</v>
      </c>
    </row>
    <row r="9051" spans="1:5" x14ac:dyDescent="0.25">
      <c r="A9051" s="6">
        <v>45777</v>
      </c>
      <c r="B9051" t="s">
        <v>1249</v>
      </c>
      <c r="C9051">
        <v>26.939876556396484</v>
      </c>
      <c r="D9051">
        <v>1.4356914933026932E-3</v>
      </c>
      <c r="E9051">
        <v>1.434661873630379E-3</v>
      </c>
    </row>
    <row r="9052" spans="1:5" x14ac:dyDescent="0.25">
      <c r="A9052" s="6">
        <v>45778</v>
      </c>
      <c r="B9052" t="s">
        <v>1249</v>
      </c>
      <c r="C9052">
        <v>26.939876556396484</v>
      </c>
      <c r="D9052">
        <v>0</v>
      </c>
      <c r="E9052">
        <v>0</v>
      </c>
    </row>
    <row r="9053" spans="1:5" x14ac:dyDescent="0.25">
      <c r="A9053" s="6">
        <v>45779</v>
      </c>
      <c r="B9053" t="s">
        <v>1249</v>
      </c>
      <c r="C9053">
        <v>26.881942749023438</v>
      </c>
      <c r="D9053">
        <v>-2.1504852574868449E-3</v>
      </c>
      <c r="E9053">
        <v>-2.1528008712993706E-3</v>
      </c>
    </row>
    <row r="9054" spans="1:5" x14ac:dyDescent="0.25">
      <c r="A9054" s="6">
        <v>45782</v>
      </c>
      <c r="B9054" t="s">
        <v>1249</v>
      </c>
      <c r="C9054">
        <v>26.775728225708008</v>
      </c>
      <c r="D9054">
        <v>-3.9511475903015736E-3</v>
      </c>
      <c r="E9054">
        <v>-3.9589739962673839E-3</v>
      </c>
    </row>
    <row r="9055" spans="1:5" x14ac:dyDescent="0.25">
      <c r="A9055" s="6">
        <v>45783</v>
      </c>
      <c r="B9055" t="s">
        <v>1249</v>
      </c>
      <c r="C9055">
        <v>26.949533462524414</v>
      </c>
      <c r="D9055">
        <v>6.4911488252084037E-3</v>
      </c>
      <c r="E9055">
        <v>6.4701720453390274E-3</v>
      </c>
    </row>
    <row r="9056" spans="1:5" x14ac:dyDescent="0.25">
      <c r="A9056" s="6">
        <v>45784</v>
      </c>
      <c r="B9056" t="s">
        <v>1249</v>
      </c>
      <c r="C9056">
        <v>26.824008941650391</v>
      </c>
      <c r="D9056">
        <v>-4.6577622966488264E-3</v>
      </c>
      <c r="E9056">
        <v>-4.6686434725561558E-3</v>
      </c>
    </row>
    <row r="9057" spans="1:5" x14ac:dyDescent="0.25">
      <c r="A9057" s="6">
        <v>45785</v>
      </c>
      <c r="B9057" t="s">
        <v>1249</v>
      </c>
      <c r="C9057">
        <v>27.12333869934082</v>
      </c>
      <c r="D9057">
        <v>1.1159023930447987E-2</v>
      </c>
      <c r="E9057">
        <v>1.1097221368728165E-2</v>
      </c>
    </row>
    <row r="9058" spans="1:5" x14ac:dyDescent="0.25">
      <c r="A9058" s="6">
        <v>45786</v>
      </c>
      <c r="B9058" t="s">
        <v>1249</v>
      </c>
      <c r="C9058">
        <v>27.326112747192383</v>
      </c>
      <c r="D9058">
        <v>7.4759988104446951E-3</v>
      </c>
      <c r="E9058">
        <v>7.4481920342898168E-3</v>
      </c>
    </row>
    <row r="9059" spans="1:5" x14ac:dyDescent="0.25">
      <c r="A9059" s="6">
        <v>45789</v>
      </c>
      <c r="B9059" t="s">
        <v>1249</v>
      </c>
      <c r="C9059">
        <v>27.422670364379883</v>
      </c>
      <c r="D9059">
        <v>3.5335291953453307E-3</v>
      </c>
      <c r="E9059">
        <v>3.5273009485406208E-3</v>
      </c>
    </row>
    <row r="9060" spans="1:5" x14ac:dyDescent="0.25">
      <c r="A9060" s="6">
        <v>45790</v>
      </c>
      <c r="B9060" t="s">
        <v>1249</v>
      </c>
      <c r="C9060">
        <v>27.760627746582031</v>
      </c>
      <c r="D9060">
        <v>1.2324014317771637E-2</v>
      </c>
      <c r="E9060">
        <v>1.2248691871838897E-2</v>
      </c>
    </row>
    <row r="9061" spans="1:5" x14ac:dyDescent="0.25">
      <c r="A9061" s="6">
        <v>45791</v>
      </c>
      <c r="B9061" t="s">
        <v>1249</v>
      </c>
      <c r="C9061">
        <v>27.557853698730469</v>
      </c>
      <c r="D9061">
        <v>-7.3043754522635895E-3</v>
      </c>
      <c r="E9061">
        <v>-7.3311830241221104E-3</v>
      </c>
    </row>
    <row r="9062" spans="1:5" x14ac:dyDescent="0.25">
      <c r="A9062" s="6">
        <v>45792</v>
      </c>
      <c r="B9062" t="s">
        <v>1249</v>
      </c>
      <c r="C9062">
        <v>27.625444412231445</v>
      </c>
      <c r="D9062">
        <v>2.45268424166456E-3</v>
      </c>
      <c r="E9062">
        <v>2.4496813208120657E-3</v>
      </c>
    </row>
    <row r="9063" spans="1:5" x14ac:dyDescent="0.25">
      <c r="A9063" s="6">
        <v>45793</v>
      </c>
      <c r="B9063" t="s">
        <v>1249</v>
      </c>
      <c r="C9063">
        <v>27.963399887084961</v>
      </c>
      <c r="D9063">
        <v>1.223348554363457E-2</v>
      </c>
      <c r="E9063">
        <v>1.2159261194563889E-2</v>
      </c>
    </row>
    <row r="9064" spans="1:5" x14ac:dyDescent="0.25">
      <c r="A9064" s="6">
        <v>45796</v>
      </c>
      <c r="B9064" t="s">
        <v>1249</v>
      </c>
      <c r="C9064">
        <v>28.040647506713867</v>
      </c>
      <c r="D9064">
        <v>2.7624544919726546E-3</v>
      </c>
      <c r="E9064">
        <v>2.7586459269419846E-3</v>
      </c>
    </row>
    <row r="9065" spans="1:5" x14ac:dyDescent="0.25">
      <c r="A9065" s="6">
        <v>45797</v>
      </c>
      <c r="B9065" t="s">
        <v>1249</v>
      </c>
      <c r="C9065">
        <v>28.117895126342773</v>
      </c>
      <c r="D9065">
        <v>2.7548443597962269E-3</v>
      </c>
      <c r="E9065">
        <v>2.7510567306973832E-3</v>
      </c>
    </row>
    <row r="9066" spans="1:5" x14ac:dyDescent="0.25">
      <c r="A9066" s="6">
        <v>45798</v>
      </c>
      <c r="B9066" t="s">
        <v>1249</v>
      </c>
      <c r="C9066">
        <v>28.253076553344727</v>
      </c>
      <c r="D9066">
        <v>4.8076652393267416E-3</v>
      </c>
      <c r="E9066">
        <v>4.7961453246408124E-3</v>
      </c>
    </row>
    <row r="9067" spans="1:5" x14ac:dyDescent="0.25">
      <c r="A9067" s="6">
        <v>45799</v>
      </c>
      <c r="B9067" t="s">
        <v>1249</v>
      </c>
      <c r="C9067">
        <v>27.944087982177734</v>
      </c>
      <c r="D9067">
        <v>-1.0936457506975916E-2</v>
      </c>
      <c r="E9067">
        <v>-1.0996700188713874E-2</v>
      </c>
    </row>
    <row r="9068" spans="1:5" x14ac:dyDescent="0.25">
      <c r="A9068" s="6">
        <v>45800</v>
      </c>
      <c r="B9068" t="s">
        <v>1249</v>
      </c>
      <c r="C9068">
        <v>27.973054885864258</v>
      </c>
      <c r="D9068">
        <v>1.0366022217291881E-3</v>
      </c>
      <c r="E9068">
        <v>1.0360653206493424E-3</v>
      </c>
    </row>
    <row r="9069" spans="1:5" x14ac:dyDescent="0.25">
      <c r="A9069" s="6">
        <v>45803</v>
      </c>
      <c r="B9069" t="s">
        <v>1249</v>
      </c>
      <c r="C9069">
        <v>27.712348937988281</v>
      </c>
      <c r="D9069">
        <v>-9.3198954829820657E-3</v>
      </c>
      <c r="E9069">
        <v>-9.3635974526909485E-3</v>
      </c>
    </row>
    <row r="9070" spans="1:5" x14ac:dyDescent="0.25">
      <c r="A9070" s="6">
        <v>45804</v>
      </c>
      <c r="B9070" t="s">
        <v>1249</v>
      </c>
      <c r="C9070">
        <v>27.944087982177734</v>
      </c>
      <c r="D9070">
        <v>8.3623024777874644E-3</v>
      </c>
      <c r="E9070">
        <v>8.3275321320414597E-3</v>
      </c>
    </row>
    <row r="9071" spans="1:5" x14ac:dyDescent="0.25">
      <c r="A9071" s="6">
        <v>45805</v>
      </c>
      <c r="B9071" t="s">
        <v>1249</v>
      </c>
      <c r="C9071">
        <v>28.117895126342773</v>
      </c>
      <c r="D9071">
        <v>6.219818098049501E-3</v>
      </c>
      <c r="E9071">
        <v>6.200554864072969E-3</v>
      </c>
    </row>
    <row r="9072" spans="1:5" x14ac:dyDescent="0.25">
      <c r="A9072" s="6">
        <v>45806</v>
      </c>
      <c r="B9072" t="s">
        <v>1249</v>
      </c>
      <c r="C9072">
        <v>28.195140838623047</v>
      </c>
      <c r="D9072">
        <v>2.7472082079111892E-3</v>
      </c>
      <c r="E9072">
        <v>2.7434415284338927E-3</v>
      </c>
    </row>
    <row r="9073" spans="1:5" x14ac:dyDescent="0.25">
      <c r="A9073" s="6">
        <v>45807</v>
      </c>
      <c r="B9073" t="s">
        <v>1249</v>
      </c>
      <c r="C9073">
        <v>28.166173934936523</v>
      </c>
      <c r="D9073">
        <v>-1.0273721933973246E-3</v>
      </c>
      <c r="E9073">
        <v>-1.0279003019495532E-3</v>
      </c>
    </row>
    <row r="9074" spans="1:5" x14ac:dyDescent="0.25">
      <c r="A9074" s="6">
        <v>45810</v>
      </c>
      <c r="B9074" t="s">
        <v>1249</v>
      </c>
      <c r="C9074">
        <v>27.886152267456055</v>
      </c>
      <c r="D9074">
        <v>-9.9417715777554427E-3</v>
      </c>
      <c r="E9074">
        <v>-9.9915209950033248E-3</v>
      </c>
    </row>
    <row r="9075" spans="1:5" x14ac:dyDescent="0.25">
      <c r="A9075" s="6">
        <v>45811</v>
      </c>
      <c r="B9075" t="s">
        <v>1249</v>
      </c>
      <c r="C9075">
        <v>27.982711791992188</v>
      </c>
      <c r="D9075">
        <v>3.4626334823832927E-3</v>
      </c>
      <c r="E9075">
        <v>3.4566523700232236E-3</v>
      </c>
    </row>
    <row r="9076" spans="1:5" x14ac:dyDescent="0.25">
      <c r="A9076" s="6">
        <v>45812</v>
      </c>
      <c r="B9076" t="s">
        <v>1249</v>
      </c>
      <c r="C9076">
        <v>28.088926315307617</v>
      </c>
      <c r="D9076">
        <v>3.7957194465272348E-3</v>
      </c>
      <c r="E9076">
        <v>3.7885338806571073E-3</v>
      </c>
    </row>
    <row r="9077" spans="1:5" x14ac:dyDescent="0.25">
      <c r="A9077" s="6">
        <v>45813</v>
      </c>
      <c r="B9077" t="s">
        <v>1249</v>
      </c>
      <c r="C9077">
        <v>27.905464172363281</v>
      </c>
      <c r="D9077">
        <v>-6.5314758166585829E-3</v>
      </c>
      <c r="E9077">
        <v>-6.55289924016341E-3</v>
      </c>
    </row>
    <row r="9078" spans="1:5" x14ac:dyDescent="0.25">
      <c r="A9078" s="6">
        <v>45814</v>
      </c>
      <c r="B9078" t="s">
        <v>1249</v>
      </c>
      <c r="C9078">
        <v>27.944087982177734</v>
      </c>
      <c r="D9078">
        <v>1.3840948703052192E-3</v>
      </c>
      <c r="E9078">
        <v>1.3831378939291705E-3</v>
      </c>
    </row>
    <row r="9079" spans="1:5" x14ac:dyDescent="0.25">
      <c r="A9079" s="6">
        <v>45819</v>
      </c>
      <c r="B9079" t="s">
        <v>1249</v>
      </c>
      <c r="C9079">
        <v>28.22410774230957</v>
      </c>
      <c r="D9079">
        <v>5.1581262258753036E-3</v>
      </c>
      <c r="E9079">
        <v>5.1448686627078325E-3</v>
      </c>
    </row>
    <row r="9080" spans="1:5" x14ac:dyDescent="0.25">
      <c r="A9080" s="6">
        <v>45820</v>
      </c>
      <c r="B9080" t="s">
        <v>1249</v>
      </c>
      <c r="C9080">
        <v>28.195140838623047</v>
      </c>
      <c r="D9080">
        <v>-1.0263177830455161E-3</v>
      </c>
      <c r="E9080">
        <v>-1.0268448077688352E-3</v>
      </c>
    </row>
    <row r="9081" spans="1:5" x14ac:dyDescent="0.25">
      <c r="A9081" s="6">
        <v>45821</v>
      </c>
      <c r="B9081" t="s">
        <v>1249</v>
      </c>
      <c r="C9081">
        <v>28.108238220214844</v>
      </c>
      <c r="D9081">
        <v>-3.0821842283248468E-3</v>
      </c>
      <c r="E9081">
        <v>-3.0869439408569501E-3</v>
      </c>
    </row>
    <row r="9082" spans="1:5" x14ac:dyDescent="0.25">
      <c r="A9082" s="6">
        <v>45824</v>
      </c>
      <c r="B9082" t="s">
        <v>1249</v>
      </c>
      <c r="C9082">
        <v>28.18548583984375</v>
      </c>
      <c r="D9082">
        <v>2.7482198999349006E-3</v>
      </c>
      <c r="E9082">
        <v>2.7444504482344884E-3</v>
      </c>
    </row>
    <row r="9083" spans="1:5" x14ac:dyDescent="0.25">
      <c r="A9083" s="6">
        <v>45825</v>
      </c>
      <c r="B9083" t="s">
        <v>1249</v>
      </c>
      <c r="C9083">
        <v>28.156517028808594</v>
      </c>
      <c r="D9083">
        <v>-1.0277917932570713E-3</v>
      </c>
      <c r="E9083">
        <v>-1.0283203334260818E-3</v>
      </c>
    </row>
    <row r="9084" spans="1:5" x14ac:dyDescent="0.25">
      <c r="A9084" s="6">
        <v>45826</v>
      </c>
      <c r="B9084" t="s">
        <v>1249</v>
      </c>
      <c r="C9084">
        <v>28.098583221435547</v>
      </c>
      <c r="D9084">
        <v>-2.057562990258055E-3</v>
      </c>
      <c r="E9084">
        <v>-2.0596826810848541E-3</v>
      </c>
    </row>
    <row r="9085" spans="1:5" x14ac:dyDescent="0.25">
      <c r="A9085" s="6">
        <v>45827</v>
      </c>
      <c r="B9085" t="s">
        <v>1249</v>
      </c>
      <c r="C9085">
        <v>28.011680603027344</v>
      </c>
      <c r="D9085">
        <v>-3.0927758073548972E-3</v>
      </c>
      <c r="E9085">
        <v>-3.0975683224529799E-3</v>
      </c>
    </row>
    <row r="9086" spans="1:5" x14ac:dyDescent="0.25">
      <c r="A9086" s="6">
        <v>45828</v>
      </c>
      <c r="B9086" t="s">
        <v>1249</v>
      </c>
      <c r="C9086">
        <v>28.011680603027344</v>
      </c>
      <c r="D9086">
        <v>0</v>
      </c>
      <c r="E9086">
        <v>0</v>
      </c>
    </row>
    <row r="9087" spans="1:5" x14ac:dyDescent="0.25">
      <c r="A9087" s="6">
        <v>45831</v>
      </c>
      <c r="B9087" t="s">
        <v>1249</v>
      </c>
      <c r="C9087">
        <v>28.088926315307617</v>
      </c>
      <c r="D9087">
        <v>2.7576250555965132E-3</v>
      </c>
      <c r="E9087">
        <v>2.7538297833138038E-3</v>
      </c>
    </row>
    <row r="9088" spans="1:5" x14ac:dyDescent="0.25">
      <c r="A9088" s="6">
        <v>45832</v>
      </c>
      <c r="B9088" t="s">
        <v>1249</v>
      </c>
      <c r="C9088">
        <v>28.272388458251953</v>
      </c>
      <c r="D9088">
        <v>6.5314758166585829E-3</v>
      </c>
      <c r="E9088">
        <v>6.5102381538486116E-3</v>
      </c>
    </row>
    <row r="9089" spans="1:5" x14ac:dyDescent="0.25">
      <c r="A9089" s="6">
        <v>45833</v>
      </c>
      <c r="B9089" t="s">
        <v>1249</v>
      </c>
      <c r="C9089">
        <v>28.33997917175293</v>
      </c>
      <c r="D9089">
        <v>2.3906969728002547E-3</v>
      </c>
      <c r="E9089">
        <v>2.3878438032634299E-3</v>
      </c>
    </row>
    <row r="9090" spans="1:5" x14ac:dyDescent="0.25">
      <c r="A9090" s="6">
        <v>45834</v>
      </c>
      <c r="B9090" t="s">
        <v>1249</v>
      </c>
      <c r="C9090">
        <v>28.253076553344727</v>
      </c>
      <c r="D9090">
        <v>-3.0664319787087058E-3</v>
      </c>
      <c r="E9090">
        <v>-3.0711431146323771E-3</v>
      </c>
    </row>
    <row r="9091" spans="1:5" x14ac:dyDescent="0.25">
      <c r="A9091" s="6">
        <v>45835</v>
      </c>
      <c r="B9091" t="s">
        <v>1249</v>
      </c>
      <c r="C9091">
        <v>28.446191787719727</v>
      </c>
      <c r="D9091">
        <v>6.8351931164161162E-3</v>
      </c>
      <c r="E9091">
        <v>6.8119390876603967E-3</v>
      </c>
    </row>
    <row r="9092" spans="1:5" x14ac:dyDescent="0.25">
      <c r="A9092" s="6">
        <v>45838</v>
      </c>
      <c r="B9092" t="s">
        <v>1249</v>
      </c>
      <c r="C9092">
        <v>28.619998931884766</v>
      </c>
      <c r="D9092">
        <v>6.1100320725557822E-3</v>
      </c>
      <c r="E9092">
        <v>6.0914415140987241E-3</v>
      </c>
    </row>
    <row r="9093" spans="1:5" x14ac:dyDescent="0.25">
      <c r="A9093" s="6">
        <v>45839</v>
      </c>
      <c r="B9093" t="s">
        <v>1249</v>
      </c>
      <c r="C9093">
        <v>28.469999313354492</v>
      </c>
      <c r="D9093">
        <v>-5.2410770135691287E-3</v>
      </c>
      <c r="E9093">
        <v>-5.2548596359825086E-3</v>
      </c>
    </row>
    <row r="9094" spans="1:5" x14ac:dyDescent="0.25">
      <c r="A9094" s="6">
        <v>45840</v>
      </c>
      <c r="B9094" t="s">
        <v>1249</v>
      </c>
      <c r="C9094">
        <v>28.719999313354492</v>
      </c>
      <c r="D9094">
        <v>8.7811733765210676E-3</v>
      </c>
      <c r="E9094">
        <v>8.7428431000199612E-3</v>
      </c>
    </row>
    <row r="9095" spans="1:5" x14ac:dyDescent="0.25">
      <c r="A9095" s="6">
        <v>45841</v>
      </c>
      <c r="B9095" t="s">
        <v>1249</v>
      </c>
      <c r="C9095">
        <v>28.860000610351563</v>
      </c>
      <c r="D9095">
        <v>4.8746970871955675E-3</v>
      </c>
      <c r="E9095">
        <v>4.8628542226739164E-3</v>
      </c>
    </row>
    <row r="9096" spans="1:5" x14ac:dyDescent="0.25">
      <c r="A9096" s="6">
        <v>45842</v>
      </c>
      <c r="B9096" t="s">
        <v>1249</v>
      </c>
      <c r="C9096">
        <v>28.700000762939453</v>
      </c>
      <c r="D9096">
        <v>-5.5440001395814509E-3</v>
      </c>
      <c r="E9096">
        <v>-5.5594251455961165E-3</v>
      </c>
    </row>
    <row r="9097" spans="1:5" x14ac:dyDescent="0.25">
      <c r="A9097" s="6">
        <v>45845</v>
      </c>
      <c r="B9097" t="s">
        <v>1249</v>
      </c>
      <c r="C9097">
        <v>28.879999160766602</v>
      </c>
      <c r="D9097">
        <v>6.2717210119234146E-3</v>
      </c>
      <c r="E9097">
        <v>6.252135616465474E-3</v>
      </c>
    </row>
    <row r="9098" spans="1:5" x14ac:dyDescent="0.25">
      <c r="A9098" s="6">
        <v>45846</v>
      </c>
      <c r="B9098" t="s">
        <v>1249</v>
      </c>
      <c r="C9098">
        <v>28.610000610351563</v>
      </c>
      <c r="D9098">
        <v>-9.3489805492041889E-3</v>
      </c>
      <c r="E9098">
        <v>-9.3929565697737777E-3</v>
      </c>
    </row>
    <row r="9099" spans="1:5" x14ac:dyDescent="0.25">
      <c r="A9099" s="6">
        <v>45847</v>
      </c>
      <c r="B9099" t="s">
        <v>1249</v>
      </c>
      <c r="C9099">
        <v>28.610000610351563</v>
      </c>
      <c r="D9099">
        <v>0</v>
      </c>
      <c r="E9099">
        <v>0</v>
      </c>
    </row>
    <row r="9100" spans="1:5" x14ac:dyDescent="0.25">
      <c r="A9100" s="6">
        <v>45848</v>
      </c>
      <c r="B9100" t="s">
        <v>1249</v>
      </c>
      <c r="C9100">
        <v>28.729999542236328</v>
      </c>
      <c r="D9100">
        <v>4.194300221068481E-3</v>
      </c>
      <c r="E9100">
        <v>4.1855286623762745E-3</v>
      </c>
    </row>
    <row r="9101" spans="1:5" x14ac:dyDescent="0.25">
      <c r="A9101" s="6">
        <v>45849</v>
      </c>
      <c r="B9101" t="s">
        <v>1249</v>
      </c>
      <c r="C9101">
        <v>28.649999618530273</v>
      </c>
      <c r="D9101">
        <v>-2.7845431597882664E-3</v>
      </c>
      <c r="E9101">
        <v>-2.7884272119755118E-3</v>
      </c>
    </row>
    <row r="9102" spans="1:5" x14ac:dyDescent="0.25">
      <c r="A9102" s="6">
        <v>45852</v>
      </c>
      <c r="B9102" t="s">
        <v>1249</v>
      </c>
      <c r="C9102">
        <v>28.219999313354492</v>
      </c>
      <c r="D9102">
        <v>-1.5008736855188776E-2</v>
      </c>
      <c r="E9102">
        <v>-1.512250775313095E-2</v>
      </c>
    </row>
    <row r="9103" spans="1:5" x14ac:dyDescent="0.25">
      <c r="A9103" s="6">
        <v>45853</v>
      </c>
      <c r="B9103" t="s">
        <v>1249</v>
      </c>
      <c r="C9103">
        <v>28.540000915527344</v>
      </c>
      <c r="D9103">
        <v>1.1339532599542457E-2</v>
      </c>
      <c r="E9103">
        <v>1.1275722034640589E-2</v>
      </c>
    </row>
    <row r="9104" spans="1:5" x14ac:dyDescent="0.25">
      <c r="A9104" s="6">
        <v>45854</v>
      </c>
      <c r="B9104" t="s">
        <v>1249</v>
      </c>
      <c r="C9104">
        <v>28.239999771118164</v>
      </c>
      <c r="D9104">
        <v>-1.0511602480221427E-2</v>
      </c>
      <c r="E9104">
        <v>-1.056723960727305E-2</v>
      </c>
    </row>
    <row r="9105" spans="1:5" x14ac:dyDescent="0.25">
      <c r="A9105" s="6">
        <v>45855</v>
      </c>
      <c r="B9105" t="s">
        <v>1249</v>
      </c>
      <c r="C9105">
        <v>28.549999237060547</v>
      </c>
      <c r="D9105">
        <v>1.097731828806281E-2</v>
      </c>
      <c r="E9105">
        <v>1.0917504858935471E-2</v>
      </c>
    </row>
    <row r="9106" spans="1:5" x14ac:dyDescent="0.25">
      <c r="A9106" s="6">
        <v>45856</v>
      </c>
      <c r="B9106" t="s">
        <v>1249</v>
      </c>
      <c r="C9106">
        <v>28.610000610351563</v>
      </c>
      <c r="D9106">
        <v>2.1016243395597378E-3</v>
      </c>
      <c r="E9106">
        <v>2.0994190164274028E-3</v>
      </c>
    </row>
    <row r="9107" spans="1:5" x14ac:dyDescent="0.25">
      <c r="A9107" s="6">
        <v>45859</v>
      </c>
      <c r="B9107" t="s">
        <v>1249</v>
      </c>
      <c r="C9107">
        <v>28.459999084472656</v>
      </c>
      <c r="D9107">
        <v>-5.2429752771355753E-3</v>
      </c>
      <c r="E9107">
        <v>-5.2567679027331555E-3</v>
      </c>
    </row>
    <row r="9108" spans="1:5" x14ac:dyDescent="0.25">
      <c r="A9108" s="6">
        <v>45860</v>
      </c>
      <c r="B9108" t="s">
        <v>1249</v>
      </c>
      <c r="C9108">
        <v>28.610000610351563</v>
      </c>
      <c r="D9108">
        <v>5.2706089495535569E-3</v>
      </c>
      <c r="E9108">
        <v>5.256767902733178E-3</v>
      </c>
    </row>
    <row r="9109" spans="1:5" x14ac:dyDescent="0.25">
      <c r="A9109" s="6">
        <v>45861</v>
      </c>
      <c r="B9109" t="s">
        <v>1249</v>
      </c>
      <c r="C9109">
        <v>29.010000228881836</v>
      </c>
      <c r="D9109">
        <v>1.3981111848894834E-2</v>
      </c>
      <c r="E9109">
        <v>1.3884277627546035E-2</v>
      </c>
    </row>
    <row r="9110" spans="1:5" x14ac:dyDescent="0.25">
      <c r="A9110" s="6">
        <v>45862</v>
      </c>
      <c r="B9110" t="s">
        <v>1249</v>
      </c>
      <c r="C9110">
        <v>29.100000381469727</v>
      </c>
      <c r="D9110">
        <v>3.1023837255363951E-3</v>
      </c>
      <c r="E9110">
        <v>3.0975812633029236E-3</v>
      </c>
    </row>
    <row r="9111" spans="1:5" x14ac:dyDescent="0.25">
      <c r="A9111" s="6">
        <v>45863</v>
      </c>
      <c r="B9111" t="s">
        <v>1249</v>
      </c>
      <c r="C9111">
        <v>28.959999084472656</v>
      </c>
      <c r="D9111">
        <v>-4.8110410708523954E-3</v>
      </c>
      <c r="E9111">
        <v>-4.8226513823702213E-3</v>
      </c>
    </row>
    <row r="9112" spans="1:5" x14ac:dyDescent="0.25">
      <c r="A9112" s="6">
        <v>45866</v>
      </c>
      <c r="B9112" t="s">
        <v>1249</v>
      </c>
      <c r="C9112">
        <v>29.040000915527344</v>
      </c>
      <c r="D9112">
        <v>2.7624942535851016E-3</v>
      </c>
      <c r="E9112">
        <v>2.7586855790165915E-3</v>
      </c>
    </row>
    <row r="9113" spans="1:5" x14ac:dyDescent="0.25">
      <c r="A9113" s="6">
        <v>45867</v>
      </c>
      <c r="B9113" t="s">
        <v>1249</v>
      </c>
      <c r="C9113">
        <v>28.790000915527344</v>
      </c>
      <c r="D9113">
        <v>-8.6088151555920867E-3</v>
      </c>
      <c r="E9113">
        <v>-8.6460850587489115E-3</v>
      </c>
    </row>
    <row r="9114" spans="1:5" x14ac:dyDescent="0.25">
      <c r="A9114" s="6">
        <v>45868</v>
      </c>
      <c r="B9114" t="s">
        <v>1249</v>
      </c>
      <c r="C9114">
        <v>28.979999542236328</v>
      </c>
      <c r="D9114">
        <v>6.5994658098991188E-3</v>
      </c>
      <c r="E9114">
        <v>6.577784672418787E-3</v>
      </c>
    </row>
    <row r="9115" spans="1:5" x14ac:dyDescent="0.25">
      <c r="A9115" s="6">
        <v>45869</v>
      </c>
      <c r="B9115" t="s">
        <v>1249</v>
      </c>
      <c r="C9115">
        <v>28.920000076293945</v>
      </c>
      <c r="D9115">
        <v>-2.0703749789553472E-3</v>
      </c>
      <c r="E9115">
        <v>-2.0725211680211676E-3</v>
      </c>
    </row>
    <row r="9116" spans="1:5" x14ac:dyDescent="0.25">
      <c r="A9116" s="6">
        <v>45870</v>
      </c>
      <c r="B9116" t="s">
        <v>1249</v>
      </c>
      <c r="C9116">
        <v>28.809999465942383</v>
      </c>
      <c r="D9116">
        <v>-3.8036172220390352E-3</v>
      </c>
      <c r="E9116">
        <v>-3.8108693694609203E-3</v>
      </c>
    </row>
    <row r="9117" spans="1:5" x14ac:dyDescent="0.25">
      <c r="A9117" s="6">
        <v>45873</v>
      </c>
      <c r="B9117" t="s">
        <v>1249</v>
      </c>
      <c r="C9117">
        <v>28.530000686645508</v>
      </c>
      <c r="D9117">
        <v>-9.7188054317000061E-3</v>
      </c>
      <c r="E9117">
        <v>-9.7663412663072484E-3</v>
      </c>
    </row>
    <row r="9118" spans="1:5" x14ac:dyDescent="0.25">
      <c r="A9118" s="6">
        <v>45874</v>
      </c>
      <c r="B9118" t="s">
        <v>1249</v>
      </c>
      <c r="C9118">
        <v>28.829999923706055</v>
      </c>
      <c r="D9118">
        <v>1.0515220113575863E-2</v>
      </c>
      <c r="E9118">
        <v>1.0460319711073156E-2</v>
      </c>
    </row>
    <row r="9119" spans="1:5" x14ac:dyDescent="0.25">
      <c r="A9119" s="6">
        <v>45875</v>
      </c>
      <c r="B9119" t="s">
        <v>1249</v>
      </c>
      <c r="C9119">
        <v>28.969999313354492</v>
      </c>
      <c r="D9119">
        <v>4.8560315649990304E-3</v>
      </c>
      <c r="E9119">
        <v>4.8442790753360524E-3</v>
      </c>
    </row>
    <row r="9120" spans="1:5" x14ac:dyDescent="0.25">
      <c r="A9120" s="6">
        <v>45876</v>
      </c>
      <c r="B9120" t="s">
        <v>1249</v>
      </c>
      <c r="C9120">
        <v>28.860000610351563</v>
      </c>
      <c r="D9120">
        <v>-3.7969867314502359E-3</v>
      </c>
      <c r="E9120">
        <v>-3.8042135848807999E-3</v>
      </c>
    </row>
    <row r="9121" spans="1:5" x14ac:dyDescent="0.25">
      <c r="A9121" s="6">
        <v>45877</v>
      </c>
      <c r="B9121" t="s">
        <v>1249</v>
      </c>
      <c r="C9121">
        <v>29.149999618530273</v>
      </c>
      <c r="D9121">
        <v>1.0048475469355722E-2</v>
      </c>
      <c r="E9121">
        <v>9.9983252156338291E-3</v>
      </c>
    </row>
    <row r="9122" spans="1:5" x14ac:dyDescent="0.25">
      <c r="A9122" s="6">
        <v>45880</v>
      </c>
      <c r="B9122" t="s">
        <v>1249</v>
      </c>
      <c r="C9122">
        <v>29.409999847412109</v>
      </c>
      <c r="D9122">
        <v>8.919390472875266E-3</v>
      </c>
      <c r="E9122">
        <v>8.8798476675428072E-3</v>
      </c>
    </row>
    <row r="9123" spans="1:5" x14ac:dyDescent="0.25">
      <c r="A9123" s="6">
        <v>45881</v>
      </c>
      <c r="B9123" t="s">
        <v>1249</v>
      </c>
      <c r="C9123">
        <v>29.530000686645508</v>
      </c>
      <c r="D9123">
        <v>4.0802733715061823E-3</v>
      </c>
      <c r="E9123">
        <v>4.0719716306992261E-3</v>
      </c>
    </row>
    <row r="9124" spans="1:5" x14ac:dyDescent="0.25">
      <c r="A9124" s="6">
        <v>45882</v>
      </c>
      <c r="B9124" t="s">
        <v>1249</v>
      </c>
      <c r="C9124">
        <v>29.729999542236328</v>
      </c>
      <c r="D9124">
        <v>6.7727345391246363E-3</v>
      </c>
      <c r="E9124">
        <v>6.7499026043374172E-3</v>
      </c>
    </row>
    <row r="9125" spans="1:5" x14ac:dyDescent="0.25">
      <c r="A9125" s="6">
        <v>45883</v>
      </c>
      <c r="B9125" t="s">
        <v>1249</v>
      </c>
      <c r="C9125">
        <v>29.75</v>
      </c>
      <c r="D9125">
        <v>6.7273656480404398E-4</v>
      </c>
      <c r="E9125">
        <v>6.7251037899785499E-4</v>
      </c>
    </row>
    <row r="9126" spans="1:5" x14ac:dyDescent="0.25">
      <c r="A9126" s="6">
        <v>45884</v>
      </c>
      <c r="B9126" t="s">
        <v>1249</v>
      </c>
      <c r="C9126">
        <v>30.260000228881836</v>
      </c>
      <c r="D9126">
        <v>1.7142864836364291E-2</v>
      </c>
      <c r="E9126">
        <v>1.6997583932412363E-2</v>
      </c>
    </row>
    <row r="9127" spans="1:5" x14ac:dyDescent="0.25">
      <c r="A9127" s="6">
        <v>45887</v>
      </c>
      <c r="B9127" t="s">
        <v>1249</v>
      </c>
      <c r="C9127">
        <v>30.100000381469727</v>
      </c>
      <c r="D9127">
        <v>-5.2875031791770333E-3</v>
      </c>
      <c r="E9127">
        <v>-5.3015314958083015E-3</v>
      </c>
    </row>
    <row r="9128" spans="1:5" x14ac:dyDescent="0.25">
      <c r="A9128" s="6">
        <v>45888</v>
      </c>
      <c r="B9128" t="s">
        <v>1249</v>
      </c>
      <c r="C9128">
        <v>30.260000228881836</v>
      </c>
      <c r="D9128">
        <v>5.3156094812081278E-3</v>
      </c>
      <c r="E9128">
        <v>5.3015314958082442E-3</v>
      </c>
    </row>
    <row r="9129" spans="1:5" x14ac:dyDescent="0.25">
      <c r="A9129" s="6">
        <v>45889</v>
      </c>
      <c r="B9129" t="s">
        <v>1249</v>
      </c>
      <c r="C9129">
        <v>30.549999237060547</v>
      </c>
      <c r="D9129">
        <v>9.5835758752547129E-3</v>
      </c>
      <c r="E9129">
        <v>9.5379447200848611E-3</v>
      </c>
    </row>
    <row r="9130" spans="1:5" x14ac:dyDescent="0.25">
      <c r="A9130" s="6">
        <v>45890</v>
      </c>
      <c r="B9130" t="s">
        <v>1249</v>
      </c>
      <c r="C9130">
        <v>30.559999465942383</v>
      </c>
      <c r="D9130">
        <v>3.2733974244103514E-4</v>
      </c>
      <c r="E9130">
        <v>3.2728617847630192E-4</v>
      </c>
    </row>
    <row r="9131" spans="1:5" x14ac:dyDescent="0.25">
      <c r="A9131" s="6">
        <v>45891</v>
      </c>
      <c r="B9131" t="s">
        <v>1249</v>
      </c>
      <c r="C9131">
        <v>30.340000152587891</v>
      </c>
      <c r="D9131">
        <v>-7.1989305366209067E-3</v>
      </c>
      <c r="E9131">
        <v>-7.2249678729613244E-3</v>
      </c>
    </row>
    <row r="9132" spans="1:5" x14ac:dyDescent="0.25">
      <c r="A9132" s="6">
        <v>45894</v>
      </c>
      <c r="B9132" t="s">
        <v>1249</v>
      </c>
      <c r="C9132">
        <v>30.659999847412109</v>
      </c>
      <c r="D9132">
        <v>1.0547122386778351E-2</v>
      </c>
      <c r="E9132">
        <v>1.0491889517243183E-2</v>
      </c>
    </row>
    <row r="9133" spans="1:5" x14ac:dyDescent="0.25">
      <c r="A9133" s="6">
        <v>45895</v>
      </c>
      <c r="B9133" t="s">
        <v>1249</v>
      </c>
      <c r="C9133">
        <v>30.450000762939453</v>
      </c>
      <c r="D9133">
        <v>-6.8492852419365091E-3</v>
      </c>
      <c r="E9133">
        <v>-6.8728492555054557E-3</v>
      </c>
    </row>
    <row r="9134" spans="1:5" x14ac:dyDescent="0.25">
      <c r="A9134" s="6">
        <v>45896</v>
      </c>
      <c r="B9134" t="s">
        <v>1249</v>
      </c>
      <c r="C9134">
        <v>30.260000228881836</v>
      </c>
      <c r="D9134">
        <v>-6.2397546567179996E-3</v>
      </c>
      <c r="E9134">
        <v>-6.2593032873375356E-3</v>
      </c>
    </row>
    <row r="9135" spans="1:5" x14ac:dyDescent="0.25">
      <c r="A9135" s="6">
        <v>45897</v>
      </c>
      <c r="B9135" t="s">
        <v>1249</v>
      </c>
      <c r="C9135">
        <v>30.350000381469727</v>
      </c>
      <c r="D9135">
        <v>2.9742284172882272E-3</v>
      </c>
      <c r="E9135">
        <v>2.969814150475049E-3</v>
      </c>
    </row>
    <row r="9136" spans="1:5" x14ac:dyDescent="0.25">
      <c r="A9136" s="6">
        <v>45898</v>
      </c>
      <c r="B9136" t="s">
        <v>1249</v>
      </c>
      <c r="C9136">
        <v>30.209999084472656</v>
      </c>
      <c r="D9136">
        <v>-4.6128927590574076E-3</v>
      </c>
      <c r="E9136">
        <v>-4.6235649813861045E-3</v>
      </c>
    </row>
    <row r="9137" spans="1:5" x14ac:dyDescent="0.25">
      <c r="A9137" s="6">
        <v>45901</v>
      </c>
      <c r="B9137" t="s">
        <v>1249</v>
      </c>
      <c r="C9137">
        <v>30.159999847412109</v>
      </c>
      <c r="D9137">
        <v>-1.6550558945976901E-3</v>
      </c>
      <c r="E9137">
        <v>-1.6564270126650099E-3</v>
      </c>
    </row>
    <row r="9138" spans="1:5" x14ac:dyDescent="0.25">
      <c r="A9138" s="6">
        <v>45902</v>
      </c>
      <c r="B9138" t="s">
        <v>1249</v>
      </c>
      <c r="C9138">
        <v>30.180000305175781</v>
      </c>
      <c r="D9138">
        <v>6.6314515467036372E-4</v>
      </c>
      <c r="E9138">
        <v>6.6292537108252894E-4</v>
      </c>
    </row>
    <row r="9139" spans="1:5" x14ac:dyDescent="0.25">
      <c r="A9139" s="6">
        <v>45903</v>
      </c>
      <c r="B9139" t="s">
        <v>1249</v>
      </c>
      <c r="C9139">
        <v>29.870000839233398</v>
      </c>
      <c r="D9139">
        <v>-1.027168531503353E-2</v>
      </c>
      <c r="E9139">
        <v>-1.0324803127342821E-2</v>
      </c>
    </row>
    <row r="9140" spans="1:5" x14ac:dyDescent="0.25">
      <c r="A9140" s="6">
        <v>45904</v>
      </c>
      <c r="B9140" t="s">
        <v>1249</v>
      </c>
      <c r="C9140">
        <v>30.030000686645508</v>
      </c>
      <c r="D9140">
        <v>5.3565397695587436E-3</v>
      </c>
      <c r="E9140">
        <v>5.3422445363419989E-3</v>
      </c>
    </row>
    <row r="9141" spans="1:5" x14ac:dyDescent="0.25">
      <c r="A9141" s="6">
        <v>45905</v>
      </c>
      <c r="B9141" t="s">
        <v>1249</v>
      </c>
      <c r="C9141">
        <v>30.329999923706055</v>
      </c>
      <c r="D9141">
        <v>9.9899843556765511E-3</v>
      </c>
      <c r="E9141">
        <v>9.9404143244713073E-3</v>
      </c>
    </row>
    <row r="9142" spans="1:5" x14ac:dyDescent="0.25">
      <c r="A9142" s="6">
        <v>45908</v>
      </c>
      <c r="B9142" t="s">
        <v>1249</v>
      </c>
      <c r="C9142">
        <v>30.280000686645508</v>
      </c>
      <c r="D9142">
        <v>-1.6485076553351963E-3</v>
      </c>
      <c r="E9142">
        <v>-1.649867939244556E-3</v>
      </c>
    </row>
    <row r="9143" spans="1:5" x14ac:dyDescent="0.25">
      <c r="A9143" s="6">
        <v>45909</v>
      </c>
      <c r="B9143" t="s">
        <v>1249</v>
      </c>
      <c r="C9143">
        <v>30.100000381469727</v>
      </c>
      <c r="D9143">
        <v>-5.9445277772126603E-3</v>
      </c>
      <c r="E9143">
        <v>-5.962266817540935E-3</v>
      </c>
    </row>
    <row r="9144" spans="1:5" x14ac:dyDescent="0.25">
      <c r="A9144" s="6">
        <v>45910</v>
      </c>
      <c r="B9144" t="s">
        <v>1249</v>
      </c>
      <c r="C9144">
        <v>30.309999465942383</v>
      </c>
      <c r="D9144">
        <v>6.9767136814369302E-3</v>
      </c>
      <c r="E9144">
        <v>6.9524890216200331E-3</v>
      </c>
    </row>
    <row r="9145" spans="1:5" x14ac:dyDescent="0.25">
      <c r="A9145" s="6">
        <v>45911</v>
      </c>
      <c r="B9145" t="s">
        <v>1249</v>
      </c>
      <c r="C9145">
        <v>30.209999084472656</v>
      </c>
      <c r="D9145">
        <v>-3.299253818268455E-3</v>
      </c>
      <c r="E9145">
        <v>-3.3047083567226691E-3</v>
      </c>
    </row>
    <row r="9146" spans="1:5" x14ac:dyDescent="0.25">
      <c r="A9146" s="6">
        <v>45912</v>
      </c>
      <c r="B9146" t="s">
        <v>1249</v>
      </c>
      <c r="C9146">
        <v>30.319999694824219</v>
      </c>
      <c r="D9146">
        <v>3.64119873171731E-3</v>
      </c>
      <c r="E9146">
        <v>3.6345856158664686E-3</v>
      </c>
    </row>
    <row r="9147" spans="1:5" x14ac:dyDescent="0.25">
      <c r="A9147" s="6">
        <v>45915</v>
      </c>
      <c r="B9147" t="s">
        <v>1249</v>
      </c>
      <c r="C9147">
        <v>30.295000076293945</v>
      </c>
      <c r="D9147">
        <v>-8.2452568541879767E-4</v>
      </c>
      <c r="E9147">
        <v>-8.2486579368660834E-4</v>
      </c>
    </row>
    <row r="9148" spans="1:5" x14ac:dyDescent="0.25">
      <c r="A9148" s="6">
        <v>45916</v>
      </c>
      <c r="B9148" t="s">
        <v>1249</v>
      </c>
      <c r="C9148">
        <v>30.430000305175781</v>
      </c>
      <c r="D9148">
        <v>4.4561884318157219E-3</v>
      </c>
      <c r="E9148">
        <v>4.4462890223399667E-3</v>
      </c>
    </row>
    <row r="9149" spans="1:5" x14ac:dyDescent="0.25">
      <c r="A9149" s="6">
        <v>45917</v>
      </c>
      <c r="B9149" t="s">
        <v>1249</v>
      </c>
      <c r="C9149">
        <v>30.260000228881836</v>
      </c>
      <c r="D9149">
        <v>-5.5865946299392677E-3</v>
      </c>
      <c r="E9149">
        <v>-5.6022580136087779E-3</v>
      </c>
    </row>
    <row r="9150" spans="1:5" x14ac:dyDescent="0.25">
      <c r="A9150" s="6">
        <v>45918</v>
      </c>
      <c r="B9150" t="s">
        <v>1249</v>
      </c>
      <c r="C9150">
        <v>30.530000686645508</v>
      </c>
      <c r="D9150">
        <v>8.9226852518649036E-3</v>
      </c>
      <c r="E9150">
        <v>8.8831133135805016E-3</v>
      </c>
    </row>
    <row r="9151" spans="1:5" x14ac:dyDescent="0.25">
      <c r="A9151" s="6">
        <v>45919</v>
      </c>
      <c r="B9151" t="s">
        <v>1249</v>
      </c>
      <c r="C9151">
        <v>30.829999923706055</v>
      </c>
      <c r="D9151">
        <v>9.8263750512057602E-3</v>
      </c>
      <c r="E9151">
        <v>9.7784101857617198E-3</v>
      </c>
    </row>
    <row r="9152" spans="1:5" x14ac:dyDescent="0.25">
      <c r="A9152" s="6">
        <v>45922</v>
      </c>
      <c r="B9152" t="s">
        <v>1249</v>
      </c>
      <c r="C9152">
        <v>30.770000457763672</v>
      </c>
      <c r="D9152">
        <v>-1.9461390233818099E-3</v>
      </c>
      <c r="E9152">
        <v>-1.948035212495461E-3</v>
      </c>
    </row>
    <row r="9153" spans="1:5" x14ac:dyDescent="0.25">
      <c r="A9153" s="6">
        <v>45923</v>
      </c>
      <c r="B9153" t="s">
        <v>1249</v>
      </c>
      <c r="C9153">
        <v>30.889999389648438</v>
      </c>
      <c r="D9153">
        <v>3.8998677315420505E-3</v>
      </c>
      <c r="E9153">
        <v>3.8922829607202082E-3</v>
      </c>
    </row>
    <row r="9154" spans="1:5" x14ac:dyDescent="0.25">
      <c r="A9154" s="6">
        <v>45924</v>
      </c>
      <c r="B9154" t="s">
        <v>1249</v>
      </c>
      <c r="C9154">
        <v>30.700000762939453</v>
      </c>
      <c r="D9154">
        <v>-6.1508135468806291E-3</v>
      </c>
      <c r="E9154">
        <v>-6.169807727018777E-3</v>
      </c>
    </row>
    <row r="9155" spans="1:5" x14ac:dyDescent="0.25">
      <c r="A9155" s="6">
        <v>45925</v>
      </c>
      <c r="B9155" t="s">
        <v>1249</v>
      </c>
      <c r="C9155">
        <v>30.819999694824219</v>
      </c>
      <c r="D9155">
        <v>3.9087598991081052E-3</v>
      </c>
      <c r="E9155">
        <v>3.9011405454957115E-3</v>
      </c>
    </row>
    <row r="9156" spans="1:5" x14ac:dyDescent="0.25">
      <c r="A9156" s="6">
        <v>45926</v>
      </c>
      <c r="B9156" t="s">
        <v>1249</v>
      </c>
      <c r="C9156">
        <v>30.829999923706055</v>
      </c>
      <c r="D9156">
        <v>3.2447206297403497E-4</v>
      </c>
      <c r="E9156">
        <v>3.2441943329847479E-4</v>
      </c>
    </row>
    <row r="9157" spans="1:5" x14ac:dyDescent="0.25">
      <c r="A9157" s="6">
        <v>45929</v>
      </c>
      <c r="B9157" t="s">
        <v>1249</v>
      </c>
      <c r="C9157">
        <v>31.079999923706055</v>
      </c>
      <c r="D9157">
        <v>8.1089847751756317E-3</v>
      </c>
      <c r="E9157">
        <v>8.0762836212932582E-3</v>
      </c>
    </row>
    <row r="9158" spans="1:5" x14ac:dyDescent="0.25">
      <c r="A9158" s="6">
        <v>45930</v>
      </c>
      <c r="B9158" t="s">
        <v>1249</v>
      </c>
      <c r="C9158">
        <v>30.870000839233398</v>
      </c>
      <c r="D9158">
        <v>-6.7567273162211228E-3</v>
      </c>
      <c r="E9158">
        <v>-6.7796573445678141E-3</v>
      </c>
    </row>
    <row r="9159" spans="1:5" x14ac:dyDescent="0.25">
      <c r="A9159" s="6">
        <v>45931</v>
      </c>
      <c r="B9159" t="s">
        <v>1249</v>
      </c>
      <c r="C9159">
        <v>30.840000152587891</v>
      </c>
      <c r="D9159">
        <v>-9.7183951506019106E-4</v>
      </c>
      <c r="E9159">
        <v>-9.7231205726330512E-4</v>
      </c>
    </row>
    <row r="9160" spans="1:5" x14ac:dyDescent="0.25">
      <c r="A9160" s="6">
        <v>45932</v>
      </c>
      <c r="B9160" t="s">
        <v>1249</v>
      </c>
      <c r="C9160">
        <v>31.270000457763672</v>
      </c>
      <c r="D9160">
        <v>1.3942941084573945E-2</v>
      </c>
      <c r="E9160">
        <v>1.3846632465963005E-2</v>
      </c>
    </row>
    <row r="9161" spans="1:5" x14ac:dyDescent="0.25">
      <c r="A9161" s="6">
        <v>45933</v>
      </c>
      <c r="B9161" t="s">
        <v>1249</v>
      </c>
      <c r="C9161">
        <v>31.350000381469727</v>
      </c>
      <c r="D9161">
        <v>2.5583601706085091E-3</v>
      </c>
      <c r="E9161">
        <v>2.5550931382046014E-3</v>
      </c>
    </row>
    <row r="9162" spans="1:5" x14ac:dyDescent="0.25">
      <c r="A9162" s="6">
        <v>45936</v>
      </c>
      <c r="B9162" t="s">
        <v>1249</v>
      </c>
      <c r="C9162">
        <v>31.530000686645508</v>
      </c>
      <c r="D9162">
        <v>5.7416364588682711E-3</v>
      </c>
      <c r="E9162">
        <v>5.7252160874758026E-3</v>
      </c>
    </row>
    <row r="9163" spans="1:5" x14ac:dyDescent="0.25">
      <c r="A9163" s="6">
        <v>45937</v>
      </c>
      <c r="B9163" t="s">
        <v>1249</v>
      </c>
      <c r="C9163">
        <v>31.440000534057617</v>
      </c>
      <c r="D9163">
        <v>-2.8544291350430795E-3</v>
      </c>
      <c r="E9163">
        <v>-2.8585107869276692E-3</v>
      </c>
    </row>
    <row r="9164" spans="1:5" x14ac:dyDescent="0.25">
      <c r="A9164" s="6">
        <v>45938</v>
      </c>
      <c r="B9164" t="s">
        <v>1249</v>
      </c>
      <c r="C9164">
        <v>31.379999160766602</v>
      </c>
      <c r="D9164">
        <v>-1.9084405938867288E-3</v>
      </c>
      <c r="E9164">
        <v>-1.910263986897744E-3</v>
      </c>
    </row>
    <row r="9165" spans="1:5" x14ac:dyDescent="0.25">
      <c r="A9165" s="6">
        <v>45939</v>
      </c>
      <c r="B9165" t="s">
        <v>1249</v>
      </c>
      <c r="C9165">
        <v>31.260000228881836</v>
      </c>
      <c r="D9165">
        <v>-3.8240578423850424E-3</v>
      </c>
      <c r="E9165">
        <v>-3.8313882454670757E-3</v>
      </c>
    </row>
    <row r="9166" spans="1:5" x14ac:dyDescent="0.25">
      <c r="A9166" s="6">
        <v>45940</v>
      </c>
      <c r="B9166" t="s">
        <v>1249</v>
      </c>
      <c r="C9166">
        <v>31.190000534057617</v>
      </c>
      <c r="D9166">
        <v>-2.2392736504059929E-3</v>
      </c>
      <c r="E9166">
        <v>-2.2417845727752102E-3</v>
      </c>
    </row>
    <row r="9167" spans="1:5" x14ac:dyDescent="0.25">
      <c r="A9167" s="6">
        <v>45943</v>
      </c>
      <c r="B9167" t="s">
        <v>1249</v>
      </c>
      <c r="C9167">
        <v>30.840000152587891</v>
      </c>
      <c r="D9167">
        <v>-1.1221557405475147E-2</v>
      </c>
      <c r="E9167">
        <v>-1.1284994099575762E-2</v>
      </c>
    </row>
    <row r="9168" spans="1:5" x14ac:dyDescent="0.25">
      <c r="A9168" s="6">
        <v>45944</v>
      </c>
      <c r="B9168" t="s">
        <v>1249</v>
      </c>
      <c r="C9168">
        <v>31.069999694824219</v>
      </c>
      <c r="D9168">
        <v>7.4578320719309588E-3</v>
      </c>
      <c r="E9168">
        <v>7.4301599398996273E-3</v>
      </c>
    </row>
    <row r="9169" spans="1:5" x14ac:dyDescent="0.25">
      <c r="A9169" s="6">
        <v>45945</v>
      </c>
      <c r="B9169" t="s">
        <v>1249</v>
      </c>
      <c r="C9169">
        <v>31.280000686645508</v>
      </c>
      <c r="D9169">
        <v>6.7589634336646665E-3</v>
      </c>
      <c r="E9169">
        <v>6.736224045937717E-3</v>
      </c>
    </row>
    <row r="9170" spans="1:5" x14ac:dyDescent="0.25">
      <c r="A9170" s="6">
        <v>45946</v>
      </c>
      <c r="B9170" t="s">
        <v>1249</v>
      </c>
      <c r="C9170">
        <v>31.409999847412109</v>
      </c>
      <c r="D9170">
        <v>4.1559833092363885E-3</v>
      </c>
      <c r="E9170">
        <v>4.1473710639224953E-3</v>
      </c>
    </row>
    <row r="9171" spans="1:5" x14ac:dyDescent="0.25">
      <c r="A9171" s="6">
        <v>45947</v>
      </c>
      <c r="B9171" t="s">
        <v>1249</v>
      </c>
      <c r="C9171">
        <v>31.430000305175781</v>
      </c>
      <c r="D9171">
        <v>6.3675446866717778E-4</v>
      </c>
      <c r="E9171">
        <v>6.3655182655810989E-4</v>
      </c>
    </row>
    <row r="9172" spans="1:5" x14ac:dyDescent="0.25">
      <c r="A9172" s="6">
        <v>45950</v>
      </c>
      <c r="B9172" t="s">
        <v>1249</v>
      </c>
      <c r="C9172">
        <v>31.600000381469727</v>
      </c>
      <c r="D9172">
        <v>5.4088474274036624E-3</v>
      </c>
      <c r="E9172">
        <v>5.3942721455198517E-3</v>
      </c>
    </row>
    <row r="9173" spans="1:5" x14ac:dyDescent="0.25">
      <c r="A9173" s="6">
        <v>45951</v>
      </c>
      <c r="B9173" t="s">
        <v>1249</v>
      </c>
      <c r="C9173">
        <v>31.680000305175781</v>
      </c>
      <c r="D9173">
        <v>2.5316431246933391E-3</v>
      </c>
      <c r="E9173">
        <v>2.5284439146058177E-3</v>
      </c>
    </row>
    <row r="9174" spans="1:5" x14ac:dyDescent="0.25">
      <c r="A9174" s="6">
        <v>45952</v>
      </c>
      <c r="B9174" t="s">
        <v>1249</v>
      </c>
      <c r="C9174">
        <v>31.950000762939453</v>
      </c>
      <c r="D9174">
        <v>8.5227416402380296E-3</v>
      </c>
      <c r="E9174">
        <v>8.486628123413777E-3</v>
      </c>
    </row>
    <row r="9175" spans="1:5" x14ac:dyDescent="0.25">
      <c r="A9175" s="6">
        <v>45953</v>
      </c>
      <c r="B9175" t="s">
        <v>1249</v>
      </c>
      <c r="C9175">
        <v>31.799999237060547</v>
      </c>
      <c r="D9175">
        <v>-4.6948833269795376E-3</v>
      </c>
      <c r="E9175">
        <v>-4.70593890838853E-3</v>
      </c>
    </row>
    <row r="9176" spans="1:5" x14ac:dyDescent="0.25">
      <c r="A9176" s="6">
        <v>45958</v>
      </c>
      <c r="B9176" t="s">
        <v>1249</v>
      </c>
      <c r="C9176">
        <v>32.169998168945313</v>
      </c>
      <c r="D9176">
        <v>3.1089308397524995E-4</v>
      </c>
      <c r="E9176">
        <v>3.1084476673448938E-4</v>
      </c>
    </row>
    <row r="9177" spans="1:5" x14ac:dyDescent="0.25">
      <c r="A9177" s="6">
        <v>45959</v>
      </c>
      <c r="B9177" t="s">
        <v>1249</v>
      </c>
      <c r="C9177">
        <v>32.020000457763672</v>
      </c>
      <c r="D9177">
        <v>-4.6626583686423251E-3</v>
      </c>
      <c r="E9177">
        <v>-4.6735624681035412E-3</v>
      </c>
    </row>
    <row r="9178" spans="1:5" x14ac:dyDescent="0.25">
      <c r="A9178" s="6">
        <v>45960</v>
      </c>
      <c r="B9178" t="s">
        <v>1249</v>
      </c>
      <c r="C9178">
        <v>32.119998931884766</v>
      </c>
      <c r="D9178">
        <v>3.1230003963615971E-3</v>
      </c>
      <c r="E9178">
        <v>3.1181339599132812E-3</v>
      </c>
    </row>
    <row r="9179" spans="1:5" x14ac:dyDescent="0.25">
      <c r="A9179" s="6">
        <v>45961</v>
      </c>
      <c r="B9179" t="s">
        <v>1249</v>
      </c>
      <c r="C9179">
        <v>32.009998321533203</v>
      </c>
      <c r="D9179">
        <v>-3.4246766503583936E-3</v>
      </c>
      <c r="E9179">
        <v>-3.4305542785923425E-3</v>
      </c>
    </row>
    <row r="9180" spans="1:5" x14ac:dyDescent="0.25">
      <c r="A9180" s="6">
        <v>45964</v>
      </c>
      <c r="B9180" t="s">
        <v>1249</v>
      </c>
      <c r="C9180">
        <v>32.270000457763672</v>
      </c>
      <c r="D9180">
        <v>8.1225288929667183E-3</v>
      </c>
      <c r="E9180">
        <v>8.0897187032265335E-3</v>
      </c>
    </row>
    <row r="9181" spans="1:5" x14ac:dyDescent="0.25">
      <c r="A9181" s="6">
        <v>45236</v>
      </c>
      <c r="B9181" t="s">
        <v>1250</v>
      </c>
      <c r="C9181">
        <v>48.83734130859375</v>
      </c>
      <c r="D9181">
        <v>-1.5175628773141936E-3</v>
      </c>
      <c r="E9181">
        <v>-1.5187155421660171E-3</v>
      </c>
    </row>
    <row r="9182" spans="1:5" x14ac:dyDescent="0.25">
      <c r="A9182" s="6">
        <v>45237</v>
      </c>
      <c r="B9182" t="s">
        <v>1250</v>
      </c>
      <c r="C9182">
        <v>48.670345306396484</v>
      </c>
      <c r="D9182">
        <v>-3.419432707076564E-3</v>
      </c>
      <c r="E9182">
        <v>-3.4252923286300129E-3</v>
      </c>
    </row>
    <row r="9183" spans="1:5" x14ac:dyDescent="0.25">
      <c r="A9183" s="6">
        <v>45238</v>
      </c>
      <c r="B9183" t="s">
        <v>1250</v>
      </c>
      <c r="C9183">
        <v>48.79095458984375</v>
      </c>
      <c r="D9183">
        <v>2.4780856328014966E-3</v>
      </c>
      <c r="E9183">
        <v>2.4750202417563394E-3</v>
      </c>
    </row>
    <row r="9184" spans="1:5" x14ac:dyDescent="0.25">
      <c r="A9184" s="6">
        <v>45239</v>
      </c>
      <c r="B9184" t="s">
        <v>1250</v>
      </c>
      <c r="C9184">
        <v>48.753841400146484</v>
      </c>
      <c r="D9184">
        <v>-7.6065717527462606E-4</v>
      </c>
      <c r="E9184">
        <v>-7.6094662173276583E-4</v>
      </c>
    </row>
    <row r="9185" spans="1:5" x14ac:dyDescent="0.25">
      <c r="A9185" s="6">
        <v>45240</v>
      </c>
      <c r="B9185" t="s">
        <v>1250</v>
      </c>
      <c r="C9185">
        <v>48.614677429199219</v>
      </c>
      <c r="D9185">
        <v>-2.8544206353932067E-3</v>
      </c>
      <c r="E9185">
        <v>-2.8585022629467327E-3</v>
      </c>
    </row>
    <row r="9186" spans="1:5" x14ac:dyDescent="0.25">
      <c r="A9186" s="6">
        <v>45243</v>
      </c>
      <c r="B9186" t="s">
        <v>1250</v>
      </c>
      <c r="C9186">
        <v>48.716732025146484</v>
      </c>
      <c r="D9186">
        <v>2.0992548206433259E-3</v>
      </c>
      <c r="E9186">
        <v>2.0970544641102655E-3</v>
      </c>
    </row>
    <row r="9187" spans="1:5" x14ac:dyDescent="0.25">
      <c r="A9187" s="6">
        <v>45244</v>
      </c>
      <c r="B9187" t="s">
        <v>1250</v>
      </c>
      <c r="C9187">
        <v>48.90228271484375</v>
      </c>
      <c r="D9187">
        <v>3.8087671726725336E-3</v>
      </c>
      <c r="E9187">
        <v>3.8015321840903248E-3</v>
      </c>
    </row>
    <row r="9188" spans="1:5" x14ac:dyDescent="0.25">
      <c r="A9188" s="6">
        <v>45245</v>
      </c>
      <c r="B9188" t="s">
        <v>1250</v>
      </c>
      <c r="C9188">
        <v>49.449661254882813</v>
      </c>
      <c r="D9188">
        <v>1.1193312656402998E-2</v>
      </c>
      <c r="E9188">
        <v>1.1131131113670204E-2</v>
      </c>
    </row>
    <row r="9189" spans="1:5" x14ac:dyDescent="0.25">
      <c r="A9189" s="6">
        <v>45246</v>
      </c>
      <c r="B9189" t="s">
        <v>1250</v>
      </c>
      <c r="C9189">
        <v>49.254833221435547</v>
      </c>
      <c r="D9189">
        <v>-3.9399265536531614E-3</v>
      </c>
      <c r="E9189">
        <v>-3.9477085112300039E-3</v>
      </c>
    </row>
    <row r="9190" spans="1:5" x14ac:dyDescent="0.25">
      <c r="A9190" s="6">
        <v>45247</v>
      </c>
      <c r="B9190" t="s">
        <v>1250</v>
      </c>
      <c r="C9190">
        <v>49.245552062988281</v>
      </c>
      <c r="D9190">
        <v>-1.8843142571489668E-4</v>
      </c>
      <c r="E9190">
        <v>-1.8844918114648438E-4</v>
      </c>
    </row>
    <row r="9191" spans="1:5" x14ac:dyDescent="0.25">
      <c r="A9191" s="6">
        <v>45250</v>
      </c>
      <c r="B9191" t="s">
        <v>1250</v>
      </c>
      <c r="C9191">
        <v>49.227001190185547</v>
      </c>
      <c r="D9191">
        <v>-3.7670148928392599E-4</v>
      </c>
      <c r="E9191">
        <v>-3.7677245911346029E-4</v>
      </c>
    </row>
    <row r="9192" spans="1:5" x14ac:dyDescent="0.25">
      <c r="A9192" s="6">
        <v>45251</v>
      </c>
      <c r="B9192" t="s">
        <v>1250</v>
      </c>
      <c r="C9192">
        <v>49.217723846435547</v>
      </c>
      <c r="D9192">
        <v>-1.884604693703773E-4</v>
      </c>
      <c r="E9192">
        <v>-1.8847823027615576E-4</v>
      </c>
    </row>
    <row r="9193" spans="1:5" x14ac:dyDescent="0.25">
      <c r="A9193" s="6">
        <v>45252</v>
      </c>
      <c r="B9193" t="s">
        <v>1250</v>
      </c>
      <c r="C9193">
        <v>49.217723846435547</v>
      </c>
      <c r="D9193">
        <v>0</v>
      </c>
      <c r="E9193">
        <v>0</v>
      </c>
    </row>
    <row r="9194" spans="1:5" x14ac:dyDescent="0.25">
      <c r="A9194" s="6">
        <v>45253</v>
      </c>
      <c r="B9194" t="s">
        <v>1250</v>
      </c>
      <c r="C9194">
        <v>49.579544067382813</v>
      </c>
      <c r="D9194">
        <v>7.3514212497145515E-3</v>
      </c>
      <c r="E9194">
        <v>7.3245312585344651E-3</v>
      </c>
    </row>
    <row r="9195" spans="1:5" x14ac:dyDescent="0.25">
      <c r="A9195" s="6">
        <v>45254</v>
      </c>
      <c r="B9195" t="s">
        <v>1250</v>
      </c>
      <c r="C9195">
        <v>49.458938598632813</v>
      </c>
      <c r="D9195">
        <v>-2.4325651035855822E-3</v>
      </c>
      <c r="E9195">
        <v>-2.4355285969797436E-3</v>
      </c>
    </row>
    <row r="9196" spans="1:5" x14ac:dyDescent="0.25">
      <c r="A9196" s="6">
        <v>45257</v>
      </c>
      <c r="B9196" t="s">
        <v>1250</v>
      </c>
      <c r="C9196">
        <v>49.412551879882813</v>
      </c>
      <c r="D9196">
        <v>-9.3788342540945813E-4</v>
      </c>
      <c r="E9196">
        <v>-9.3832351325820343E-4</v>
      </c>
    </row>
    <row r="9197" spans="1:5" x14ac:dyDescent="0.25">
      <c r="A9197" s="6">
        <v>45258</v>
      </c>
      <c r="B9197" t="s">
        <v>1250</v>
      </c>
      <c r="C9197">
        <v>49.625942230224609</v>
      </c>
      <c r="D9197">
        <v>4.3185454347820507E-3</v>
      </c>
      <c r="E9197">
        <v>4.3092472775106251E-3</v>
      </c>
    </row>
    <row r="9198" spans="1:5" x14ac:dyDescent="0.25">
      <c r="A9198" s="6">
        <v>45259</v>
      </c>
      <c r="B9198" t="s">
        <v>1250</v>
      </c>
      <c r="C9198">
        <v>49.477497100830078</v>
      </c>
      <c r="D9198">
        <v>-2.9912808245708966E-3</v>
      </c>
      <c r="E9198">
        <v>-2.9957636468755156E-3</v>
      </c>
    </row>
    <row r="9199" spans="1:5" x14ac:dyDescent="0.25">
      <c r="A9199" s="6">
        <v>45260</v>
      </c>
      <c r="B9199" t="s">
        <v>1250</v>
      </c>
      <c r="C9199">
        <v>49.097110748291016</v>
      </c>
      <c r="D9199">
        <v>-7.6880678051250984E-3</v>
      </c>
      <c r="E9199">
        <v>-7.7177733485134003E-3</v>
      </c>
    </row>
    <row r="9200" spans="1:5" x14ac:dyDescent="0.25">
      <c r="A9200" s="6">
        <v>45261</v>
      </c>
      <c r="B9200" t="s">
        <v>1250</v>
      </c>
      <c r="C9200">
        <v>49.570274353027344</v>
      </c>
      <c r="D9200">
        <v>9.6373003935430468E-3</v>
      </c>
      <c r="E9200">
        <v>9.5911578370176508E-3</v>
      </c>
    </row>
    <row r="9201" spans="1:5" x14ac:dyDescent="0.25">
      <c r="A9201" s="6">
        <v>45264</v>
      </c>
      <c r="B9201" t="s">
        <v>1250</v>
      </c>
      <c r="C9201">
        <v>49.570274353027344</v>
      </c>
      <c r="D9201">
        <v>0</v>
      </c>
      <c r="E9201">
        <v>0</v>
      </c>
    </row>
    <row r="9202" spans="1:5" x14ac:dyDescent="0.25">
      <c r="A9202" s="6">
        <v>45265</v>
      </c>
      <c r="B9202" t="s">
        <v>1250</v>
      </c>
      <c r="C9202">
        <v>49.700157165527344</v>
      </c>
      <c r="D9202">
        <v>2.6201753812176154E-3</v>
      </c>
      <c r="E9202">
        <v>2.6167487060582409E-3</v>
      </c>
    </row>
    <row r="9203" spans="1:5" x14ac:dyDescent="0.25">
      <c r="A9203" s="6">
        <v>45266</v>
      </c>
      <c r="B9203" t="s">
        <v>1250</v>
      </c>
      <c r="C9203">
        <v>49.894989013671875</v>
      </c>
      <c r="D9203">
        <v>3.9201455137383157E-3</v>
      </c>
      <c r="E9203">
        <v>3.912481765456873E-3</v>
      </c>
    </row>
    <row r="9204" spans="1:5" x14ac:dyDescent="0.25">
      <c r="A9204" s="6">
        <v>45267</v>
      </c>
      <c r="B9204" t="s">
        <v>1250</v>
      </c>
      <c r="C9204">
        <v>49.885707855224609</v>
      </c>
      <c r="D9204">
        <v>-1.8601383887917322E-4</v>
      </c>
      <c r="E9204">
        <v>-1.8603114159903067E-4</v>
      </c>
    </row>
    <row r="9205" spans="1:5" x14ac:dyDescent="0.25">
      <c r="A9205" s="6">
        <v>45268</v>
      </c>
      <c r="B9205" t="s">
        <v>1250</v>
      </c>
      <c r="C9205">
        <v>49.885707855224609</v>
      </c>
      <c r="D9205">
        <v>0</v>
      </c>
      <c r="E9205">
        <v>0</v>
      </c>
    </row>
    <row r="9206" spans="1:5" x14ac:dyDescent="0.25">
      <c r="A9206" s="6">
        <v>45271</v>
      </c>
      <c r="B9206" t="s">
        <v>1250</v>
      </c>
      <c r="C9206">
        <v>49.839324951171875</v>
      </c>
      <c r="D9206">
        <v>-9.2978341987937085E-4</v>
      </c>
      <c r="E9206">
        <v>-9.3021593660201358E-4</v>
      </c>
    </row>
    <row r="9207" spans="1:5" x14ac:dyDescent="0.25">
      <c r="A9207" s="6">
        <v>45272</v>
      </c>
      <c r="B9207" t="s">
        <v>1250</v>
      </c>
      <c r="C9207">
        <v>50.228981018066406</v>
      </c>
      <c r="D9207">
        <v>7.8182452767223687E-3</v>
      </c>
      <c r="E9207">
        <v>7.7878411654993072E-3</v>
      </c>
    </row>
    <row r="9208" spans="1:5" x14ac:dyDescent="0.25">
      <c r="A9208" s="6">
        <v>45273</v>
      </c>
      <c r="B9208" t="s">
        <v>1250</v>
      </c>
      <c r="C9208">
        <v>50.377426147460938</v>
      </c>
      <c r="D9208">
        <v>2.9553681238554397E-3</v>
      </c>
      <c r="E9208">
        <v>2.9510096087145958E-3</v>
      </c>
    </row>
    <row r="9209" spans="1:5" x14ac:dyDescent="0.25">
      <c r="A9209" s="6">
        <v>45274</v>
      </c>
      <c r="B9209" t="s">
        <v>1250</v>
      </c>
      <c r="C9209">
        <v>50.711421966552734</v>
      </c>
      <c r="D9209">
        <v>6.6298706510758976E-3</v>
      </c>
      <c r="E9209">
        <v>6.6079897172474488E-3</v>
      </c>
    </row>
    <row r="9210" spans="1:5" x14ac:dyDescent="0.25">
      <c r="A9210" s="6">
        <v>45275</v>
      </c>
      <c r="B9210" t="s">
        <v>1250</v>
      </c>
      <c r="C9210">
        <v>50.74853515625</v>
      </c>
      <c r="D9210">
        <v>7.3185070065173718E-4</v>
      </c>
      <c r="E9210">
        <v>7.3158302851711278E-4</v>
      </c>
    </row>
    <row r="9211" spans="1:5" x14ac:dyDescent="0.25">
      <c r="A9211" s="6">
        <v>45278</v>
      </c>
      <c r="B9211" t="s">
        <v>1250</v>
      </c>
      <c r="C9211">
        <v>50.034152984619141</v>
      </c>
      <c r="D9211">
        <v>-1.4076902307255668E-2</v>
      </c>
      <c r="E9211">
        <v>-1.4176921647635097E-2</v>
      </c>
    </row>
    <row r="9212" spans="1:5" x14ac:dyDescent="0.25">
      <c r="A9212" s="6">
        <v>45279</v>
      </c>
      <c r="B9212" t="s">
        <v>1250</v>
      </c>
      <c r="C9212">
        <v>50.451644897460938</v>
      </c>
      <c r="D9212">
        <v>8.3441387120140043E-3</v>
      </c>
      <c r="E9212">
        <v>8.309518835308758E-3</v>
      </c>
    </row>
    <row r="9213" spans="1:5" x14ac:dyDescent="0.25">
      <c r="A9213" s="6">
        <v>45280</v>
      </c>
      <c r="B9213" t="s">
        <v>1250</v>
      </c>
      <c r="C9213">
        <v>50.331031799316406</v>
      </c>
      <c r="D9213">
        <v>-2.3906673090573483E-3</v>
      </c>
      <c r="E9213">
        <v>-2.3935295167828979E-3</v>
      </c>
    </row>
    <row r="9214" spans="1:5" x14ac:dyDescent="0.25">
      <c r="A9214" s="6">
        <v>45281</v>
      </c>
      <c r="B9214" t="s">
        <v>1250</v>
      </c>
      <c r="C9214">
        <v>50.117652893066406</v>
      </c>
      <c r="D9214">
        <v>-4.2395098733679637E-3</v>
      </c>
      <c r="E9214">
        <v>-4.2485220759182606E-3</v>
      </c>
    </row>
    <row r="9215" spans="1:5" x14ac:dyDescent="0.25">
      <c r="A9215" s="6">
        <v>45282</v>
      </c>
      <c r="B9215" t="s">
        <v>1250</v>
      </c>
      <c r="C9215">
        <v>50.191867828369141</v>
      </c>
      <c r="D9215">
        <v>1.4808142644087141E-3</v>
      </c>
      <c r="E9215">
        <v>1.4797189401470729E-3</v>
      </c>
    </row>
    <row r="9216" spans="1:5" x14ac:dyDescent="0.25">
      <c r="A9216" s="6">
        <v>45288</v>
      </c>
      <c r="B9216" t="s">
        <v>1250</v>
      </c>
      <c r="C9216">
        <v>50.674304962158203</v>
      </c>
      <c r="D9216">
        <v>4.044077076685193E-3</v>
      </c>
      <c r="E9216">
        <v>4.0359217766980718E-3</v>
      </c>
    </row>
    <row r="9217" spans="1:5" x14ac:dyDescent="0.25">
      <c r="A9217" s="6">
        <v>45289</v>
      </c>
      <c r="B9217" t="s">
        <v>1250</v>
      </c>
      <c r="C9217">
        <v>50.850582122802734</v>
      </c>
      <c r="D9217">
        <v>3.4786300626357125E-3</v>
      </c>
      <c r="E9217">
        <v>3.4725936240532517E-3</v>
      </c>
    </row>
    <row r="9218" spans="1:5" x14ac:dyDescent="0.25">
      <c r="A9218" s="6">
        <v>45293</v>
      </c>
      <c r="B9218" t="s">
        <v>1250</v>
      </c>
      <c r="C9218">
        <v>50.89697265625</v>
      </c>
      <c r="D9218">
        <v>9.1229109895407667E-4</v>
      </c>
      <c r="E9218">
        <v>9.1187521434879016E-4</v>
      </c>
    </row>
    <row r="9219" spans="1:5" x14ac:dyDescent="0.25">
      <c r="A9219" s="6">
        <v>45294</v>
      </c>
      <c r="B9219" t="s">
        <v>1250</v>
      </c>
      <c r="C9219">
        <v>51.073246002197266</v>
      </c>
      <c r="D9219">
        <v>3.4633365551579587E-3</v>
      </c>
      <c r="E9219">
        <v>3.4573530164697421E-3</v>
      </c>
    </row>
    <row r="9220" spans="1:5" x14ac:dyDescent="0.25">
      <c r="A9220" s="6">
        <v>45295</v>
      </c>
      <c r="B9220" t="s">
        <v>1250</v>
      </c>
      <c r="C9220">
        <v>50.943359375</v>
      </c>
      <c r="D9220">
        <v>-2.5431441579349956E-3</v>
      </c>
      <c r="E9220">
        <v>-2.5463834421823768E-3</v>
      </c>
    </row>
    <row r="9221" spans="1:5" x14ac:dyDescent="0.25">
      <c r="A9221" s="6">
        <v>45296</v>
      </c>
      <c r="B9221" t="s">
        <v>1250</v>
      </c>
      <c r="C9221">
        <v>50.943359375</v>
      </c>
      <c r="D9221">
        <v>0</v>
      </c>
      <c r="E9221">
        <v>0</v>
      </c>
    </row>
    <row r="9222" spans="1:5" x14ac:dyDescent="0.25">
      <c r="A9222" s="6">
        <v>45299</v>
      </c>
      <c r="B9222" t="s">
        <v>1250</v>
      </c>
      <c r="C9222">
        <v>50.971187591552734</v>
      </c>
      <c r="D9222">
        <v>5.4625797933516296E-4</v>
      </c>
      <c r="E9222">
        <v>5.4610883475697482E-4</v>
      </c>
    </row>
    <row r="9223" spans="1:5" x14ac:dyDescent="0.25">
      <c r="A9223" s="6">
        <v>45300</v>
      </c>
      <c r="B9223" t="s">
        <v>1250</v>
      </c>
      <c r="C9223">
        <v>50.971187591552734</v>
      </c>
      <c r="D9223">
        <v>0</v>
      </c>
      <c r="E9223">
        <v>0</v>
      </c>
    </row>
    <row r="9224" spans="1:5" x14ac:dyDescent="0.25">
      <c r="A9224" s="6">
        <v>45301</v>
      </c>
      <c r="B9224" t="s">
        <v>1250</v>
      </c>
      <c r="C9224">
        <v>51.314464569091797</v>
      </c>
      <c r="D9224">
        <v>6.7347259061303344E-3</v>
      </c>
      <c r="E9224">
        <v>6.7121489493393756E-3</v>
      </c>
    </row>
    <row r="9225" spans="1:5" x14ac:dyDescent="0.25">
      <c r="A9225" s="6">
        <v>45302</v>
      </c>
      <c r="B9225" t="s">
        <v>1250</v>
      </c>
      <c r="C9225">
        <v>51.462909698486328</v>
      </c>
      <c r="D9225">
        <v>2.8928515700414881E-3</v>
      </c>
      <c r="E9225">
        <v>2.8886753271668776E-3</v>
      </c>
    </row>
    <row r="9226" spans="1:5" x14ac:dyDescent="0.25">
      <c r="A9226" s="6">
        <v>45303</v>
      </c>
      <c r="B9226" t="s">
        <v>1250</v>
      </c>
      <c r="C9226">
        <v>51.564956665039063</v>
      </c>
      <c r="D9226">
        <v>1.9829225970822151E-3</v>
      </c>
      <c r="E9226">
        <v>1.9809592011488762E-3</v>
      </c>
    </row>
    <row r="9227" spans="1:5" x14ac:dyDescent="0.25">
      <c r="A9227" s="6">
        <v>45306</v>
      </c>
      <c r="B9227" t="s">
        <v>1250</v>
      </c>
      <c r="C9227">
        <v>51.583511352539063</v>
      </c>
      <c r="D9227">
        <v>3.5983134089545565E-4</v>
      </c>
      <c r="E9227">
        <v>3.5976661712447237E-4</v>
      </c>
    </row>
    <row r="9228" spans="1:5" x14ac:dyDescent="0.25">
      <c r="A9228" s="6">
        <v>45307</v>
      </c>
      <c r="B9228" t="s">
        <v>1250</v>
      </c>
      <c r="C9228">
        <v>51.843288421630859</v>
      </c>
      <c r="D9228">
        <v>5.0360485798726096E-3</v>
      </c>
      <c r="E9228">
        <v>5.0234101014575818E-3</v>
      </c>
    </row>
    <row r="9229" spans="1:5" x14ac:dyDescent="0.25">
      <c r="A9229" s="6">
        <v>45308</v>
      </c>
      <c r="B9229" t="s">
        <v>1250</v>
      </c>
      <c r="C9229">
        <v>51.889675140380859</v>
      </c>
      <c r="D9229">
        <v>8.9474877389617014E-4</v>
      </c>
      <c r="E9229">
        <v>8.9434872482313662E-4</v>
      </c>
    </row>
    <row r="9230" spans="1:5" x14ac:dyDescent="0.25">
      <c r="A9230" s="6">
        <v>45309</v>
      </c>
      <c r="B9230" t="s">
        <v>1250</v>
      </c>
      <c r="C9230">
        <v>51.462909698486328</v>
      </c>
      <c r="D9230">
        <v>-8.2244770417231328E-3</v>
      </c>
      <c r="E9230">
        <v>-8.2584846445542641E-3</v>
      </c>
    </row>
    <row r="9231" spans="1:5" x14ac:dyDescent="0.25">
      <c r="A9231" s="6">
        <v>45310</v>
      </c>
      <c r="B9231" t="s">
        <v>1250</v>
      </c>
      <c r="C9231">
        <v>51.945343017578125</v>
      </c>
      <c r="D9231">
        <v>9.3743886989348102E-3</v>
      </c>
      <c r="E9231">
        <v>9.3307218053546009E-3</v>
      </c>
    </row>
    <row r="9232" spans="1:5" x14ac:dyDescent="0.25">
      <c r="A9232" s="6">
        <v>45313</v>
      </c>
      <c r="B9232" t="s">
        <v>1250</v>
      </c>
      <c r="C9232">
        <v>52.223670959472656</v>
      </c>
      <c r="D9232">
        <v>5.3580922894347349E-3</v>
      </c>
      <c r="E9232">
        <v>5.3437887831995472E-3</v>
      </c>
    </row>
    <row r="9233" spans="1:5" x14ac:dyDescent="0.25">
      <c r="A9233" s="6">
        <v>45314</v>
      </c>
      <c r="B9233" t="s">
        <v>1250</v>
      </c>
      <c r="C9233">
        <v>52.177284240722656</v>
      </c>
      <c r="D9233">
        <v>-8.8823167536422609E-4</v>
      </c>
      <c r="E9233">
        <v>-8.8862638686626754E-4</v>
      </c>
    </row>
    <row r="9234" spans="1:5" x14ac:dyDescent="0.25">
      <c r="A9234" s="6">
        <v>45315</v>
      </c>
      <c r="B9234" t="s">
        <v>1250</v>
      </c>
      <c r="C9234">
        <v>52.214393615722656</v>
      </c>
      <c r="D9234">
        <v>7.1121706581722677E-4</v>
      </c>
      <c r="E9234">
        <v>7.1096427081418425E-4</v>
      </c>
    </row>
    <row r="9235" spans="1:5" x14ac:dyDescent="0.25">
      <c r="A9235" s="6">
        <v>45316</v>
      </c>
      <c r="B9235" t="s">
        <v>1250</v>
      </c>
      <c r="C9235">
        <v>52.158729553222656</v>
      </c>
      <c r="D9235">
        <v>-1.0660673934024256E-3</v>
      </c>
      <c r="E9235">
        <v>-1.0666360474310002E-3</v>
      </c>
    </row>
    <row r="9236" spans="1:5" x14ac:dyDescent="0.25">
      <c r="A9236" s="6">
        <v>45321</v>
      </c>
      <c r="B9236" t="s">
        <v>1250</v>
      </c>
      <c r="C9236">
        <v>52.297885894775391</v>
      </c>
      <c r="D9236">
        <v>3.0248240573598206E-3</v>
      </c>
      <c r="E9236">
        <v>3.0202584814630483E-3</v>
      </c>
    </row>
    <row r="9237" spans="1:5" x14ac:dyDescent="0.25">
      <c r="A9237" s="6">
        <v>45322</v>
      </c>
      <c r="B9237" t="s">
        <v>1250</v>
      </c>
      <c r="C9237">
        <v>52.418498992919922</v>
      </c>
      <c r="D9237">
        <v>2.3062710104038153E-3</v>
      </c>
      <c r="E9237">
        <v>2.3036156492883307E-3</v>
      </c>
    </row>
    <row r="9238" spans="1:5" x14ac:dyDescent="0.25">
      <c r="A9238" s="6">
        <v>45323</v>
      </c>
      <c r="B9238" t="s">
        <v>1250</v>
      </c>
      <c r="C9238">
        <v>52.103057861328125</v>
      </c>
      <c r="D9238">
        <v>-6.0177444538120906E-3</v>
      </c>
      <c r="E9238">
        <v>-6.0359240480953045E-3</v>
      </c>
    </row>
    <row r="9239" spans="1:5" x14ac:dyDescent="0.25">
      <c r="A9239" s="6">
        <v>45324</v>
      </c>
      <c r="B9239" t="s">
        <v>1250</v>
      </c>
      <c r="C9239">
        <v>52.798877716064453</v>
      </c>
      <c r="D9239">
        <v>1.3354683646173759E-2</v>
      </c>
      <c r="E9239">
        <v>1.3266295915735681E-2</v>
      </c>
    </row>
    <row r="9240" spans="1:5" x14ac:dyDescent="0.25">
      <c r="A9240" s="6">
        <v>45327</v>
      </c>
      <c r="B9240" t="s">
        <v>1250</v>
      </c>
      <c r="C9240">
        <v>52.483444213867188</v>
      </c>
      <c r="D9240">
        <v>-5.9742463446584848E-3</v>
      </c>
      <c r="E9240">
        <v>-5.9921635511966847E-3</v>
      </c>
    </row>
    <row r="9241" spans="1:5" x14ac:dyDescent="0.25">
      <c r="A9241" s="6">
        <v>45328</v>
      </c>
      <c r="B9241" t="s">
        <v>1250</v>
      </c>
      <c r="C9241">
        <v>52.372112274169922</v>
      </c>
      <c r="D9241">
        <v>-2.1212773163969967E-3</v>
      </c>
      <c r="E9241">
        <v>-2.1235304119811187E-3</v>
      </c>
    </row>
    <row r="9242" spans="1:5" x14ac:dyDescent="0.25">
      <c r="A9242" s="6">
        <v>45329</v>
      </c>
      <c r="B9242" t="s">
        <v>1250</v>
      </c>
      <c r="C9242">
        <v>52.687549591064453</v>
      </c>
      <c r="D9242">
        <v>6.023001616646706E-3</v>
      </c>
      <c r="E9242">
        <v>6.004935846226675E-3</v>
      </c>
    </row>
    <row r="9243" spans="1:5" x14ac:dyDescent="0.25">
      <c r="A9243" s="6">
        <v>45330</v>
      </c>
      <c r="B9243" t="s">
        <v>1250</v>
      </c>
      <c r="C9243">
        <v>52.641162872314453</v>
      </c>
      <c r="D9243">
        <v>-8.8041138959837895E-4</v>
      </c>
      <c r="E9243">
        <v>-8.8079917933221892E-4</v>
      </c>
    </row>
    <row r="9244" spans="1:5" x14ac:dyDescent="0.25">
      <c r="A9244" s="6">
        <v>45331</v>
      </c>
      <c r="B9244" t="s">
        <v>1250</v>
      </c>
      <c r="C9244">
        <v>52.613327026367188</v>
      </c>
      <c r="D9244">
        <v>-5.2878478415807617E-4</v>
      </c>
      <c r="E9244">
        <v>-5.2892464013670347E-4</v>
      </c>
    </row>
    <row r="9245" spans="1:5" x14ac:dyDescent="0.25">
      <c r="A9245" s="6">
        <v>45334</v>
      </c>
      <c r="B9245" t="s">
        <v>1250</v>
      </c>
      <c r="C9245">
        <v>52.835994720458984</v>
      </c>
      <c r="D9245">
        <v>4.2321538415581728E-3</v>
      </c>
      <c r="E9245">
        <v>4.2232234661044414E-3</v>
      </c>
    </row>
    <row r="9246" spans="1:5" x14ac:dyDescent="0.25">
      <c r="A9246" s="6">
        <v>45335</v>
      </c>
      <c r="B9246" t="s">
        <v>1250</v>
      </c>
      <c r="C9246">
        <v>52.604053497314453</v>
      </c>
      <c r="D9246">
        <v>-4.3898335665235599E-3</v>
      </c>
      <c r="E9246">
        <v>-4.399497177359997E-3</v>
      </c>
    </row>
    <row r="9247" spans="1:5" x14ac:dyDescent="0.25">
      <c r="A9247" s="6">
        <v>45336</v>
      </c>
      <c r="B9247" t="s">
        <v>1250</v>
      </c>
      <c r="C9247">
        <v>52.409221649169922</v>
      </c>
      <c r="D9247">
        <v>-3.7037421109473723E-3</v>
      </c>
      <c r="E9247">
        <v>-3.7106179465579213E-3</v>
      </c>
    </row>
    <row r="9248" spans="1:5" x14ac:dyDescent="0.25">
      <c r="A9248" s="6">
        <v>45337</v>
      </c>
      <c r="B9248" t="s">
        <v>1250</v>
      </c>
      <c r="C9248">
        <v>52.409221649169922</v>
      </c>
      <c r="D9248">
        <v>0</v>
      </c>
      <c r="E9248">
        <v>0</v>
      </c>
    </row>
    <row r="9249" spans="1:5" x14ac:dyDescent="0.25">
      <c r="A9249" s="6">
        <v>45338</v>
      </c>
      <c r="B9249" t="s">
        <v>1250</v>
      </c>
      <c r="C9249">
        <v>52.96588134765625</v>
      </c>
      <c r="D9249">
        <v>1.0621407473147437E-2</v>
      </c>
      <c r="E9249">
        <v>1.0565396585362518E-2</v>
      </c>
    </row>
    <row r="9250" spans="1:5" x14ac:dyDescent="0.25">
      <c r="A9250" s="6">
        <v>45341</v>
      </c>
      <c r="B9250" t="s">
        <v>1250</v>
      </c>
      <c r="C9250">
        <v>53.049373626708984</v>
      </c>
      <c r="D9250">
        <v>1.5763407863396139E-3</v>
      </c>
      <c r="E9250">
        <v>1.5750996653175443E-3</v>
      </c>
    </row>
    <row r="9251" spans="1:5" x14ac:dyDescent="0.25">
      <c r="A9251" s="6">
        <v>45342</v>
      </c>
      <c r="B9251" t="s">
        <v>1250</v>
      </c>
      <c r="C9251">
        <v>53.03082275390625</v>
      </c>
      <c r="D9251">
        <v>-3.4969070385770795E-4</v>
      </c>
      <c r="E9251">
        <v>-3.4975185990944094E-4</v>
      </c>
    </row>
    <row r="9252" spans="1:5" x14ac:dyDescent="0.25">
      <c r="A9252" s="6">
        <v>45343</v>
      </c>
      <c r="B9252" t="s">
        <v>1250</v>
      </c>
      <c r="C9252">
        <v>53.244205474853516</v>
      </c>
      <c r="D9252">
        <v>4.0237490173871127E-3</v>
      </c>
      <c r="E9252">
        <v>4.0156753895645107E-3</v>
      </c>
    </row>
    <row r="9253" spans="1:5" x14ac:dyDescent="0.25">
      <c r="A9253" s="6">
        <v>45344</v>
      </c>
      <c r="B9253" t="s">
        <v>1250</v>
      </c>
      <c r="C9253">
        <v>53.327701568603516</v>
      </c>
      <c r="D9253">
        <v>1.568172404965873E-3</v>
      </c>
      <c r="E9253">
        <v>1.5669441065747824E-3</v>
      </c>
    </row>
    <row r="9254" spans="1:5" x14ac:dyDescent="0.25">
      <c r="A9254" s="6">
        <v>45345</v>
      </c>
      <c r="B9254" t="s">
        <v>1250</v>
      </c>
      <c r="C9254">
        <v>53.800865173339844</v>
      </c>
      <c r="D9254">
        <v>8.8727545125422136E-3</v>
      </c>
      <c r="E9254">
        <v>8.8336229258544671E-3</v>
      </c>
    </row>
    <row r="9255" spans="1:5" x14ac:dyDescent="0.25">
      <c r="A9255" s="6">
        <v>45348</v>
      </c>
      <c r="B9255" t="s">
        <v>1250</v>
      </c>
      <c r="C9255">
        <v>53.791584014892578</v>
      </c>
      <c r="D9255">
        <v>-1.7250946462221695E-4</v>
      </c>
      <c r="E9255">
        <v>-1.7252434609139653E-4</v>
      </c>
    </row>
    <row r="9256" spans="1:5" x14ac:dyDescent="0.25">
      <c r="A9256" s="6">
        <v>45349</v>
      </c>
      <c r="B9256" t="s">
        <v>1250</v>
      </c>
      <c r="C9256">
        <v>53.735916137695313</v>
      </c>
      <c r="D9256">
        <v>-1.0348807943981742E-3</v>
      </c>
      <c r="E9256">
        <v>-1.0354166532594111E-3</v>
      </c>
    </row>
    <row r="9257" spans="1:5" x14ac:dyDescent="0.25">
      <c r="A9257" s="6">
        <v>45350</v>
      </c>
      <c r="B9257" t="s">
        <v>1250</v>
      </c>
      <c r="C9257">
        <v>53.791584014892578</v>
      </c>
      <c r="D9257">
        <v>1.0359528821397568E-3</v>
      </c>
      <c r="E9257">
        <v>1.0354166532593658E-3</v>
      </c>
    </row>
    <row r="9258" spans="1:5" x14ac:dyDescent="0.25">
      <c r="A9258" s="6">
        <v>45351</v>
      </c>
      <c r="B9258" t="s">
        <v>1250</v>
      </c>
      <c r="C9258">
        <v>53.875083923339844</v>
      </c>
      <c r="D9258">
        <v>1.5522857334735463E-3</v>
      </c>
      <c r="E9258">
        <v>1.5510821833158849E-3</v>
      </c>
    </row>
    <row r="9259" spans="1:5" x14ac:dyDescent="0.25">
      <c r="A9259" s="6">
        <v>45352</v>
      </c>
      <c r="B9259" t="s">
        <v>1250</v>
      </c>
      <c r="C9259">
        <v>53.708080291748047</v>
      </c>
      <c r="D9259">
        <v>-3.0998305604392762E-3</v>
      </c>
      <c r="E9259">
        <v>-3.1046449870364696E-3</v>
      </c>
    </row>
    <row r="9260" spans="1:5" x14ac:dyDescent="0.25">
      <c r="A9260" s="6">
        <v>45355</v>
      </c>
      <c r="B9260" t="s">
        <v>1250</v>
      </c>
      <c r="C9260">
        <v>53.995693206787109</v>
      </c>
      <c r="D9260">
        <v>5.3551144162427011E-3</v>
      </c>
      <c r="E9260">
        <v>5.3408267763035812E-3</v>
      </c>
    </row>
    <row r="9261" spans="1:5" x14ac:dyDescent="0.25">
      <c r="A9261" s="6">
        <v>45356</v>
      </c>
      <c r="B9261" t="s">
        <v>1250</v>
      </c>
      <c r="C9261">
        <v>53.995693206787109</v>
      </c>
      <c r="D9261">
        <v>0</v>
      </c>
      <c r="E9261">
        <v>0</v>
      </c>
    </row>
    <row r="9262" spans="1:5" x14ac:dyDescent="0.25">
      <c r="A9262" s="6">
        <v>45357</v>
      </c>
      <c r="B9262" t="s">
        <v>1250</v>
      </c>
      <c r="C9262">
        <v>54.097743988037109</v>
      </c>
      <c r="D9262">
        <v>1.8899800185763205E-3</v>
      </c>
      <c r="E9262">
        <v>1.8881962535076124E-3</v>
      </c>
    </row>
    <row r="9263" spans="1:5" x14ac:dyDescent="0.25">
      <c r="A9263" s="6">
        <v>45358</v>
      </c>
      <c r="B9263" t="s">
        <v>1250</v>
      </c>
      <c r="C9263">
        <v>54.264743804931641</v>
      </c>
      <c r="D9263">
        <v>3.0870015010506791E-3</v>
      </c>
      <c r="E9263">
        <v>3.0822464952104485E-3</v>
      </c>
    </row>
    <row r="9264" spans="1:5" x14ac:dyDescent="0.25">
      <c r="A9264" s="6">
        <v>45359</v>
      </c>
      <c r="B9264" t="s">
        <v>1250</v>
      </c>
      <c r="C9264">
        <v>54.413185119628906</v>
      </c>
      <c r="D9264">
        <v>2.735501990590361E-3</v>
      </c>
      <c r="E9264">
        <v>2.7317673142794336E-3</v>
      </c>
    </row>
    <row r="9265" spans="1:5" x14ac:dyDescent="0.25">
      <c r="A9265" s="6">
        <v>45362</v>
      </c>
      <c r="B9265" t="s">
        <v>1250</v>
      </c>
      <c r="C9265">
        <v>54.264743804931641</v>
      </c>
      <c r="D9265">
        <v>-2.7280394332901414E-3</v>
      </c>
      <c r="E9265">
        <v>-2.7317673142793881E-3</v>
      </c>
    </row>
    <row r="9266" spans="1:5" x14ac:dyDescent="0.25">
      <c r="A9266" s="6">
        <v>45363</v>
      </c>
      <c r="B9266" t="s">
        <v>1250</v>
      </c>
      <c r="C9266">
        <v>54.320407867431641</v>
      </c>
      <c r="D9266">
        <v>1.0257868847607376E-3</v>
      </c>
      <c r="E9266">
        <v>1.0252611249085867E-3</v>
      </c>
    </row>
    <row r="9267" spans="1:5" x14ac:dyDescent="0.25">
      <c r="A9267" s="6">
        <v>45364</v>
      </c>
      <c r="B9267" t="s">
        <v>1250</v>
      </c>
      <c r="C9267">
        <v>54.311130523681641</v>
      </c>
      <c r="D9267">
        <v>-1.7078928738245569E-4</v>
      </c>
      <c r="E9267">
        <v>-1.7080387353359387E-4</v>
      </c>
    </row>
    <row r="9268" spans="1:5" x14ac:dyDescent="0.25">
      <c r="A9268" s="6">
        <v>45365</v>
      </c>
      <c r="B9268" t="s">
        <v>1250</v>
      </c>
      <c r="C9268">
        <v>54.450294494628906</v>
      </c>
      <c r="D9268">
        <v>2.5623471580393797E-3</v>
      </c>
      <c r="E9268">
        <v>2.5590699436071926E-3</v>
      </c>
    </row>
    <row r="9269" spans="1:5" x14ac:dyDescent="0.25">
      <c r="A9269" s="6">
        <v>45366</v>
      </c>
      <c r="B9269" t="s">
        <v>1250</v>
      </c>
      <c r="C9269">
        <v>54.292575836181641</v>
      </c>
      <c r="D9269">
        <v>-2.8965620831090666E-3</v>
      </c>
      <c r="E9269">
        <v>-2.900765237486972E-3</v>
      </c>
    </row>
    <row r="9270" spans="1:5" x14ac:dyDescent="0.25">
      <c r="A9270" s="6">
        <v>45369</v>
      </c>
      <c r="B9270" t="s">
        <v>1250</v>
      </c>
      <c r="C9270">
        <v>54.329689025878906</v>
      </c>
      <c r="D9270">
        <v>6.8357761859094701E-4</v>
      </c>
      <c r="E9270">
        <v>6.8334408582974664E-4</v>
      </c>
    </row>
    <row r="9271" spans="1:5" x14ac:dyDescent="0.25">
      <c r="A9271" s="6">
        <v>45370</v>
      </c>
      <c r="B9271" t="s">
        <v>1250</v>
      </c>
      <c r="C9271">
        <v>54.329689025878906</v>
      </c>
      <c r="D9271">
        <v>0</v>
      </c>
      <c r="E9271">
        <v>0</v>
      </c>
    </row>
    <row r="9272" spans="1:5" x14ac:dyDescent="0.25">
      <c r="A9272" s="6">
        <v>45371</v>
      </c>
      <c r="B9272" t="s">
        <v>1250</v>
      </c>
      <c r="C9272">
        <v>54.459571838378906</v>
      </c>
      <c r="D9272">
        <v>2.3906415595005281E-3</v>
      </c>
      <c r="E9272">
        <v>2.3877885221226277E-3</v>
      </c>
    </row>
    <row r="9273" spans="1:5" x14ac:dyDescent="0.25">
      <c r="A9273" s="6">
        <v>45372</v>
      </c>
      <c r="B9273" t="s">
        <v>1250</v>
      </c>
      <c r="C9273">
        <v>54.812126159667969</v>
      </c>
      <c r="D9273">
        <v>6.4736888188425823E-3</v>
      </c>
      <c r="E9273">
        <v>6.4528244930720999E-3</v>
      </c>
    </row>
    <row r="9274" spans="1:5" x14ac:dyDescent="0.25">
      <c r="A9274" s="6">
        <v>45373</v>
      </c>
      <c r="B9274" t="s">
        <v>1250</v>
      </c>
      <c r="C9274">
        <v>54.793563842773438</v>
      </c>
      <c r="D9274">
        <v>-3.3865347314676608E-4</v>
      </c>
      <c r="E9274">
        <v>-3.3871082918378288E-4</v>
      </c>
    </row>
    <row r="9275" spans="1:5" x14ac:dyDescent="0.25">
      <c r="A9275" s="6">
        <v>45376</v>
      </c>
      <c r="B9275" t="s">
        <v>1250</v>
      </c>
      <c r="C9275">
        <v>54.802848815917969</v>
      </c>
      <c r="D9275">
        <v>1.6945371852750135E-4</v>
      </c>
      <c r="E9275">
        <v>1.6943936286786365E-4</v>
      </c>
    </row>
    <row r="9276" spans="1:5" x14ac:dyDescent="0.25">
      <c r="A9276" s="6">
        <v>45377</v>
      </c>
      <c r="B9276" t="s">
        <v>1250</v>
      </c>
      <c r="C9276">
        <v>54.617290496826172</v>
      </c>
      <c r="D9276">
        <v>-3.3859246937159027E-3</v>
      </c>
      <c r="E9276">
        <v>-3.391669908974979E-3</v>
      </c>
    </row>
    <row r="9277" spans="1:5" x14ac:dyDescent="0.25">
      <c r="A9277" s="6">
        <v>45378</v>
      </c>
      <c r="B9277" t="s">
        <v>1250</v>
      </c>
      <c r="C9277">
        <v>55.016231536865234</v>
      </c>
      <c r="D9277">
        <v>7.3042993603325002E-3</v>
      </c>
      <c r="E9277">
        <v>7.2777521598442179E-3</v>
      </c>
    </row>
    <row r="9278" spans="1:5" x14ac:dyDescent="0.25">
      <c r="A9278" s="6">
        <v>45379</v>
      </c>
      <c r="B9278" t="s">
        <v>1250</v>
      </c>
      <c r="C9278">
        <v>55.016231536865234</v>
      </c>
      <c r="D9278">
        <v>0</v>
      </c>
      <c r="E9278">
        <v>0</v>
      </c>
    </row>
    <row r="9279" spans="1:5" x14ac:dyDescent="0.25">
      <c r="A9279" s="6">
        <v>45385</v>
      </c>
      <c r="B9279" t="s">
        <v>1250</v>
      </c>
      <c r="C9279">
        <v>54.635845184326172</v>
      </c>
      <c r="D9279">
        <v>-6.4113619275861788E-3</v>
      </c>
      <c r="E9279">
        <v>-6.4320029806090593E-3</v>
      </c>
    </row>
    <row r="9280" spans="1:5" x14ac:dyDescent="0.25">
      <c r="A9280" s="6">
        <v>45386</v>
      </c>
      <c r="B9280" t="s">
        <v>1250</v>
      </c>
      <c r="C9280">
        <v>54.496685028076172</v>
      </c>
      <c r="D9280">
        <v>-2.5470486597308772E-3</v>
      </c>
      <c r="E9280">
        <v>-2.5502979066677678E-3</v>
      </c>
    </row>
    <row r="9281" spans="1:5" x14ac:dyDescent="0.25">
      <c r="A9281" s="6">
        <v>45387</v>
      </c>
      <c r="B9281" t="s">
        <v>1250</v>
      </c>
      <c r="C9281">
        <v>54.505962371826172</v>
      </c>
      <c r="D9281">
        <v>1.7023684551120688E-4</v>
      </c>
      <c r="E9281">
        <v>1.7022235686373318E-4</v>
      </c>
    </row>
    <row r="9282" spans="1:5" x14ac:dyDescent="0.25">
      <c r="A9282" s="6">
        <v>45390</v>
      </c>
      <c r="B9282" t="s">
        <v>1250</v>
      </c>
      <c r="C9282">
        <v>54.274017333984375</v>
      </c>
      <c r="D9282">
        <v>-4.2554067068759638E-3</v>
      </c>
      <c r="E9282">
        <v>-4.2644867185804222E-3</v>
      </c>
    </row>
    <row r="9283" spans="1:5" x14ac:dyDescent="0.25">
      <c r="A9283" s="6">
        <v>45391</v>
      </c>
      <c r="B9283" t="s">
        <v>1250</v>
      </c>
      <c r="C9283">
        <v>54.274017333984375</v>
      </c>
      <c r="D9283">
        <v>0</v>
      </c>
      <c r="E9283">
        <v>0</v>
      </c>
    </row>
    <row r="9284" spans="1:5" x14ac:dyDescent="0.25">
      <c r="A9284" s="6">
        <v>45392</v>
      </c>
      <c r="B9284" t="s">
        <v>1250</v>
      </c>
      <c r="C9284">
        <v>54.274017333984375</v>
      </c>
      <c r="D9284">
        <v>0</v>
      </c>
      <c r="E9284">
        <v>0</v>
      </c>
    </row>
    <row r="9285" spans="1:5" x14ac:dyDescent="0.25">
      <c r="A9285" s="6">
        <v>45393</v>
      </c>
      <c r="B9285" t="s">
        <v>1250</v>
      </c>
      <c r="C9285">
        <v>54.264743804931641</v>
      </c>
      <c r="D9285">
        <v>-1.7086498306673192E-4</v>
      </c>
      <c r="E9285">
        <v>-1.7087958215095632E-4</v>
      </c>
    </row>
    <row r="9286" spans="1:5" x14ac:dyDescent="0.25">
      <c r="A9286" s="6">
        <v>45394</v>
      </c>
      <c r="B9286" t="s">
        <v>1250</v>
      </c>
      <c r="C9286">
        <v>53.698810577392578</v>
      </c>
      <c r="D9286">
        <v>-1.0429114519980964E-2</v>
      </c>
      <c r="E9286">
        <v>-1.0483878829759406E-2</v>
      </c>
    </row>
    <row r="9287" spans="1:5" x14ac:dyDescent="0.25">
      <c r="A9287" s="6">
        <v>45397</v>
      </c>
      <c r="B9287" t="s">
        <v>1250</v>
      </c>
      <c r="C9287">
        <v>53.346260070800781</v>
      </c>
      <c r="D9287">
        <v>-6.565331760629789E-3</v>
      </c>
      <c r="E9287">
        <v>-6.5869783478960829E-3</v>
      </c>
    </row>
    <row r="9288" spans="1:5" x14ac:dyDescent="0.25">
      <c r="A9288" s="6">
        <v>45398</v>
      </c>
      <c r="B9288" t="s">
        <v>1250</v>
      </c>
      <c r="C9288">
        <v>52.873104095458984</v>
      </c>
      <c r="D9288">
        <v>-8.8695247748169503E-3</v>
      </c>
      <c r="E9288">
        <v>-8.9090931519049347E-3</v>
      </c>
    </row>
    <row r="9289" spans="1:5" x14ac:dyDescent="0.25">
      <c r="A9289" s="6">
        <v>45399</v>
      </c>
      <c r="B9289" t="s">
        <v>1250</v>
      </c>
      <c r="C9289">
        <v>52.873104095458984</v>
      </c>
      <c r="D9289">
        <v>0</v>
      </c>
      <c r="E9289">
        <v>0</v>
      </c>
    </row>
    <row r="9290" spans="1:5" x14ac:dyDescent="0.25">
      <c r="A9290" s="6">
        <v>45400</v>
      </c>
      <c r="B9290" t="s">
        <v>1250</v>
      </c>
      <c r="C9290">
        <v>52.956596374511719</v>
      </c>
      <c r="D9290">
        <v>1.5791068158583776E-3</v>
      </c>
      <c r="E9290">
        <v>1.5778613376800925E-3</v>
      </c>
    </row>
    <row r="9291" spans="1:5" x14ac:dyDescent="0.25">
      <c r="A9291" s="6">
        <v>45401</v>
      </c>
      <c r="B9291" t="s">
        <v>1250</v>
      </c>
      <c r="C9291">
        <v>52.557662963867188</v>
      </c>
      <c r="D9291">
        <v>-7.5332147070641398E-3</v>
      </c>
      <c r="E9291">
        <v>-7.561732680593335E-3</v>
      </c>
    </row>
    <row r="9292" spans="1:5" x14ac:dyDescent="0.25">
      <c r="A9292" s="6">
        <v>45404</v>
      </c>
      <c r="B9292" t="s">
        <v>1250</v>
      </c>
      <c r="C9292">
        <v>53.272037506103516</v>
      </c>
      <c r="D9292">
        <v>1.3592205245645195E-2</v>
      </c>
      <c r="E9292">
        <v>1.3500659827153684E-2</v>
      </c>
    </row>
    <row r="9293" spans="1:5" x14ac:dyDescent="0.25">
      <c r="A9293" s="6">
        <v>45405</v>
      </c>
      <c r="B9293" t="s">
        <v>1250</v>
      </c>
      <c r="C9293">
        <v>53.272037506103516</v>
      </c>
      <c r="D9293">
        <v>0</v>
      </c>
      <c r="E9293">
        <v>0</v>
      </c>
    </row>
    <row r="9294" spans="1:5" x14ac:dyDescent="0.25">
      <c r="A9294" s="6">
        <v>45406</v>
      </c>
      <c r="B9294" t="s">
        <v>1250</v>
      </c>
      <c r="C9294">
        <v>54.014244079589844</v>
      </c>
      <c r="D9294">
        <v>1.3932385698618877E-2</v>
      </c>
      <c r="E9294">
        <v>1.3836222175137181E-2</v>
      </c>
    </row>
    <row r="9295" spans="1:5" x14ac:dyDescent="0.25">
      <c r="A9295" s="6">
        <v>45411</v>
      </c>
      <c r="B9295" t="s">
        <v>1250</v>
      </c>
      <c r="C9295">
        <v>53.865806579589844</v>
      </c>
      <c r="D9295">
        <v>1.3798174204484592E-3</v>
      </c>
      <c r="E9295">
        <v>1.3788663471627084E-3</v>
      </c>
    </row>
    <row r="9296" spans="1:5" x14ac:dyDescent="0.25">
      <c r="A9296" s="6">
        <v>45412</v>
      </c>
      <c r="B9296" t="s">
        <v>1250</v>
      </c>
      <c r="C9296">
        <v>53.712722778320313</v>
      </c>
      <c r="D9296">
        <v>-2.8419476285636014E-3</v>
      </c>
      <c r="E9296">
        <v>-2.8459936292248855E-3</v>
      </c>
    </row>
    <row r="9297" spans="1:5" x14ac:dyDescent="0.25">
      <c r="A9297" s="6">
        <v>45413</v>
      </c>
      <c r="B9297" t="s">
        <v>1250</v>
      </c>
      <c r="C9297">
        <v>53.712722778320313</v>
      </c>
      <c r="D9297">
        <v>0</v>
      </c>
      <c r="E9297">
        <v>0</v>
      </c>
    </row>
    <row r="9298" spans="1:5" x14ac:dyDescent="0.25">
      <c r="A9298" s="6">
        <v>45414</v>
      </c>
      <c r="B9298" t="s">
        <v>1250</v>
      </c>
      <c r="C9298">
        <v>53.689529418945313</v>
      </c>
      <c r="D9298">
        <v>-4.3180382924767891E-4</v>
      </c>
      <c r="E9298">
        <v>-4.3189708336711214E-4</v>
      </c>
    </row>
    <row r="9299" spans="1:5" x14ac:dyDescent="0.25">
      <c r="A9299" s="6">
        <v>45415</v>
      </c>
      <c r="B9299" t="s">
        <v>1250</v>
      </c>
      <c r="C9299">
        <v>53.485427856445313</v>
      </c>
      <c r="D9299">
        <v>-3.8015152062029767E-3</v>
      </c>
      <c r="E9299">
        <v>-3.808759330060326E-3</v>
      </c>
    </row>
    <row r="9300" spans="1:5" x14ac:dyDescent="0.25">
      <c r="A9300" s="6">
        <v>45418</v>
      </c>
      <c r="B9300" t="s">
        <v>1250</v>
      </c>
      <c r="C9300">
        <v>53.485427856445313</v>
      </c>
      <c r="D9300">
        <v>0</v>
      </c>
      <c r="E9300">
        <v>0</v>
      </c>
    </row>
    <row r="9301" spans="1:5" x14ac:dyDescent="0.25">
      <c r="A9301" s="6">
        <v>45419</v>
      </c>
      <c r="B9301" t="s">
        <v>1250</v>
      </c>
      <c r="C9301">
        <v>54.162689208984375</v>
      </c>
      <c r="D9301">
        <v>1.2662539680094342E-2</v>
      </c>
      <c r="E9301">
        <v>1.2583040131888306E-2</v>
      </c>
    </row>
    <row r="9302" spans="1:5" x14ac:dyDescent="0.25">
      <c r="A9302" s="6">
        <v>45420</v>
      </c>
      <c r="B9302" t="s">
        <v>1250</v>
      </c>
      <c r="C9302">
        <v>54.162689208984375</v>
      </c>
      <c r="D9302">
        <v>0</v>
      </c>
      <c r="E9302">
        <v>0</v>
      </c>
    </row>
    <row r="9303" spans="1:5" x14ac:dyDescent="0.25">
      <c r="A9303" s="6">
        <v>45421</v>
      </c>
      <c r="B9303" t="s">
        <v>1250</v>
      </c>
      <c r="C9303">
        <v>54.524513244628906</v>
      </c>
      <c r="D9303">
        <v>6.6803188860959928E-3</v>
      </c>
      <c r="E9303">
        <v>6.6581044340882261E-3</v>
      </c>
    </row>
    <row r="9304" spans="1:5" x14ac:dyDescent="0.25">
      <c r="A9304" s="6">
        <v>45422</v>
      </c>
      <c r="B9304" t="s">
        <v>1250</v>
      </c>
      <c r="C9304">
        <v>54.672954559326172</v>
      </c>
      <c r="D9304">
        <v>2.722469323683363E-3</v>
      </c>
      <c r="E9304">
        <v>2.71877011653847E-3</v>
      </c>
    </row>
    <row r="9305" spans="1:5" x14ac:dyDescent="0.25">
      <c r="A9305" s="6">
        <v>45425</v>
      </c>
      <c r="B9305" t="s">
        <v>1250</v>
      </c>
      <c r="C9305">
        <v>54.672954559326172</v>
      </c>
      <c r="D9305">
        <v>0</v>
      </c>
      <c r="E9305">
        <v>0</v>
      </c>
    </row>
    <row r="9306" spans="1:5" x14ac:dyDescent="0.25">
      <c r="A9306" s="6">
        <v>45426</v>
      </c>
      <c r="B9306" t="s">
        <v>1250</v>
      </c>
      <c r="C9306">
        <v>54.663681030273438</v>
      </c>
      <c r="D9306">
        <v>-1.6961821667549337E-4</v>
      </c>
      <c r="E9306">
        <v>-1.696326034720723E-4</v>
      </c>
    </row>
    <row r="9307" spans="1:5" x14ac:dyDescent="0.25">
      <c r="A9307" s="6">
        <v>45427</v>
      </c>
      <c r="B9307" t="s">
        <v>1250</v>
      </c>
      <c r="C9307">
        <v>54.515235900878906</v>
      </c>
      <c r="D9307">
        <v>-2.7156079977914693E-3</v>
      </c>
      <c r="E9307">
        <v>-2.7193019502571364E-3</v>
      </c>
    </row>
    <row r="9308" spans="1:5" x14ac:dyDescent="0.25">
      <c r="A9308" s="6">
        <v>45428</v>
      </c>
      <c r="B9308" t="s">
        <v>1250</v>
      </c>
      <c r="C9308">
        <v>54.849227905273438</v>
      </c>
      <c r="D9308">
        <v>6.1265809250428127E-3</v>
      </c>
      <c r="E9308">
        <v>6.1078897313516164E-3</v>
      </c>
    </row>
    <row r="9309" spans="1:5" x14ac:dyDescent="0.25">
      <c r="A9309" s="6">
        <v>45429</v>
      </c>
      <c r="B9309" t="s">
        <v>1250</v>
      </c>
      <c r="C9309">
        <v>54.737899780273438</v>
      </c>
      <c r="D9309">
        <v>-2.0297117981727952E-3</v>
      </c>
      <c r="E9309">
        <v>-2.0317744547027456E-3</v>
      </c>
    </row>
    <row r="9310" spans="1:5" x14ac:dyDescent="0.25">
      <c r="A9310" s="6">
        <v>45432</v>
      </c>
      <c r="B9310" t="s">
        <v>1250</v>
      </c>
      <c r="C9310">
        <v>55.062614440917969</v>
      </c>
      <c r="D9310">
        <v>5.9321724426399935E-3</v>
      </c>
      <c r="E9310">
        <v>5.914646385268992E-3</v>
      </c>
    </row>
    <row r="9311" spans="1:5" x14ac:dyDescent="0.25">
      <c r="A9311" s="6">
        <v>45433</v>
      </c>
      <c r="B9311" t="s">
        <v>1250</v>
      </c>
      <c r="C9311">
        <v>55.006954193115234</v>
      </c>
      <c r="D9311">
        <v>-1.0108537047847088E-3</v>
      </c>
      <c r="E9311">
        <v>-1.0113649619574575E-3</v>
      </c>
    </row>
    <row r="9312" spans="1:5" x14ac:dyDescent="0.25">
      <c r="A9312" s="6">
        <v>45434</v>
      </c>
      <c r="B9312" t="s">
        <v>1250</v>
      </c>
      <c r="C9312">
        <v>54.969841003417969</v>
      </c>
      <c r="D9312">
        <v>-6.7469995824476214E-4</v>
      </c>
      <c r="E9312">
        <v>-6.7492767069240339E-4</v>
      </c>
    </row>
    <row r="9313" spans="1:5" x14ac:dyDescent="0.25">
      <c r="A9313" s="6">
        <v>45435</v>
      </c>
      <c r="B9313" t="s">
        <v>1250</v>
      </c>
      <c r="C9313">
        <v>55.118278503417969</v>
      </c>
      <c r="D9313">
        <v>2.7003443577500175E-3</v>
      </c>
      <c r="E9313">
        <v>2.6967049781713368E-3</v>
      </c>
    </row>
    <row r="9314" spans="1:5" x14ac:dyDescent="0.25">
      <c r="A9314" s="6">
        <v>45436</v>
      </c>
      <c r="B9314" t="s">
        <v>1250</v>
      </c>
      <c r="C9314">
        <v>54.515235900878906</v>
      </c>
      <c r="D9314">
        <v>-1.0940882388075113E-2</v>
      </c>
      <c r="E9314">
        <v>-1.1001174007439522E-2</v>
      </c>
    </row>
    <row r="9315" spans="1:5" x14ac:dyDescent="0.25">
      <c r="A9315" s="6">
        <v>45439</v>
      </c>
      <c r="B9315" t="s">
        <v>1250</v>
      </c>
      <c r="C9315">
        <v>54.635845184326172</v>
      </c>
      <c r="D9315">
        <v>2.2123958826218981E-3</v>
      </c>
      <c r="E9315">
        <v>2.2099521385403349E-3</v>
      </c>
    </row>
    <row r="9316" spans="1:5" x14ac:dyDescent="0.25">
      <c r="A9316" s="6">
        <v>45440</v>
      </c>
      <c r="B9316" t="s">
        <v>1250</v>
      </c>
      <c r="C9316">
        <v>54.737899780273438</v>
      </c>
      <c r="D9316">
        <v>1.8679055042154502E-3</v>
      </c>
      <c r="E9316">
        <v>1.8661631381085393E-3</v>
      </c>
    </row>
    <row r="9317" spans="1:5" x14ac:dyDescent="0.25">
      <c r="A9317" s="6">
        <v>45441</v>
      </c>
      <c r="B9317" t="s">
        <v>1250</v>
      </c>
      <c r="C9317">
        <v>54.004966735839844</v>
      </c>
      <c r="D9317">
        <v>-1.3389864196026946E-2</v>
      </c>
      <c r="E9317">
        <v>-1.3480316766820604E-2</v>
      </c>
    </row>
    <row r="9318" spans="1:5" x14ac:dyDescent="0.25">
      <c r="A9318" s="6">
        <v>45442</v>
      </c>
      <c r="B9318" t="s">
        <v>1250</v>
      </c>
      <c r="C9318">
        <v>53.689529418945313</v>
      </c>
      <c r="D9318">
        <v>-5.8408945687803415E-3</v>
      </c>
      <c r="E9318">
        <v>-5.858019308553797E-3</v>
      </c>
    </row>
    <row r="9319" spans="1:5" x14ac:dyDescent="0.25">
      <c r="A9319" s="6">
        <v>45443</v>
      </c>
      <c r="B9319" t="s">
        <v>1250</v>
      </c>
      <c r="C9319">
        <v>53.689529418945313</v>
      </c>
      <c r="D9319">
        <v>0</v>
      </c>
      <c r="E9319">
        <v>0</v>
      </c>
    </row>
    <row r="9320" spans="1:5" x14ac:dyDescent="0.25">
      <c r="A9320" s="6">
        <v>45446</v>
      </c>
      <c r="B9320" t="s">
        <v>1250</v>
      </c>
      <c r="C9320">
        <v>54.626571655273438</v>
      </c>
      <c r="D9320">
        <v>1.7452979127760226E-2</v>
      </c>
      <c r="E9320">
        <v>1.7302425107348855E-2</v>
      </c>
    </row>
    <row r="9321" spans="1:5" x14ac:dyDescent="0.25">
      <c r="A9321" s="6">
        <v>45447</v>
      </c>
      <c r="B9321" t="s">
        <v>1250</v>
      </c>
      <c r="C9321">
        <v>54.552349090576172</v>
      </c>
      <c r="D9321">
        <v>-1.3587263935517235E-3</v>
      </c>
      <c r="E9321">
        <v>-1.3596502992428499E-3</v>
      </c>
    </row>
    <row r="9322" spans="1:5" x14ac:dyDescent="0.25">
      <c r="A9322" s="6">
        <v>45448</v>
      </c>
      <c r="B9322" t="s">
        <v>1250</v>
      </c>
      <c r="C9322">
        <v>54.710067749023438</v>
      </c>
      <c r="D9322">
        <v>2.8911432977047902E-3</v>
      </c>
      <c r="E9322">
        <v>2.8869719809032027E-3</v>
      </c>
    </row>
    <row r="9323" spans="1:5" x14ac:dyDescent="0.25">
      <c r="A9323" s="6">
        <v>45449</v>
      </c>
      <c r="B9323" t="s">
        <v>1250</v>
      </c>
      <c r="C9323">
        <v>54.942008972167969</v>
      </c>
      <c r="D9323">
        <v>4.2394614499206007E-3</v>
      </c>
      <c r="E9323">
        <v>4.2305002514040927E-3</v>
      </c>
    </row>
    <row r="9324" spans="1:5" x14ac:dyDescent="0.25">
      <c r="A9324" s="6">
        <v>45450</v>
      </c>
      <c r="B9324" t="s">
        <v>1250</v>
      </c>
      <c r="C9324">
        <v>55.025508880615234</v>
      </c>
      <c r="D9324">
        <v>1.5197825854813551E-3</v>
      </c>
      <c r="E9324">
        <v>1.5186288846961089E-3</v>
      </c>
    </row>
    <row r="9325" spans="1:5" x14ac:dyDescent="0.25">
      <c r="A9325" s="6">
        <v>45455</v>
      </c>
      <c r="B9325" t="s">
        <v>1250</v>
      </c>
      <c r="C9325">
        <v>55.071895599365234</v>
      </c>
      <c r="D9325">
        <v>0</v>
      </c>
      <c r="E9325">
        <v>0</v>
      </c>
    </row>
    <row r="9326" spans="1:5" x14ac:dyDescent="0.25">
      <c r="A9326" s="6">
        <v>45456</v>
      </c>
      <c r="B9326" t="s">
        <v>1250</v>
      </c>
      <c r="C9326">
        <v>54.747180938720703</v>
      </c>
      <c r="D9326">
        <v>-5.8961954570576625E-3</v>
      </c>
      <c r="E9326">
        <v>-5.9136466483931749E-3</v>
      </c>
    </row>
    <row r="9327" spans="1:5" x14ac:dyDescent="0.25">
      <c r="A9327" s="6">
        <v>45457</v>
      </c>
      <c r="B9327" t="s">
        <v>1250</v>
      </c>
      <c r="C9327">
        <v>54.728622436523438</v>
      </c>
      <c r="D9327">
        <v>-3.389855309269274E-4</v>
      </c>
      <c r="E9327">
        <v>-3.3904299950972863E-4</v>
      </c>
    </row>
    <row r="9328" spans="1:5" x14ac:dyDescent="0.25">
      <c r="A9328" s="6">
        <v>45460</v>
      </c>
      <c r="B9328" t="s">
        <v>1250</v>
      </c>
      <c r="C9328">
        <v>54.654399871826172</v>
      </c>
      <c r="D9328">
        <v>-1.3561928181794469E-3</v>
      </c>
      <c r="E9328">
        <v>-1.3571132799693889E-3</v>
      </c>
    </row>
    <row r="9329" spans="1:5" x14ac:dyDescent="0.25">
      <c r="A9329" s="6">
        <v>45461</v>
      </c>
      <c r="B9329" t="s">
        <v>1250</v>
      </c>
      <c r="C9329">
        <v>54.654399871826172</v>
      </c>
      <c r="D9329">
        <v>0</v>
      </c>
      <c r="E9329">
        <v>0</v>
      </c>
    </row>
    <row r="9330" spans="1:5" x14ac:dyDescent="0.25">
      <c r="A9330" s="6">
        <v>45462</v>
      </c>
      <c r="B9330" t="s">
        <v>1250</v>
      </c>
      <c r="C9330">
        <v>54.654399871826172</v>
      </c>
      <c r="D9330">
        <v>0</v>
      </c>
      <c r="E9330">
        <v>0</v>
      </c>
    </row>
    <row r="9331" spans="1:5" x14ac:dyDescent="0.25">
      <c r="A9331" s="6">
        <v>45463</v>
      </c>
      <c r="B9331" t="s">
        <v>1250</v>
      </c>
      <c r="C9331">
        <v>55.062614440917969</v>
      </c>
      <c r="D9331">
        <v>7.4690156702685861E-3</v>
      </c>
      <c r="E9331">
        <v>7.4412606886442023E-3</v>
      </c>
    </row>
    <row r="9332" spans="1:5" x14ac:dyDescent="0.25">
      <c r="A9332" s="6">
        <v>45464</v>
      </c>
      <c r="B9332" t="s">
        <v>1250</v>
      </c>
      <c r="C9332">
        <v>55.442996978759766</v>
      </c>
      <c r="D9332">
        <v>6.9081815621003795E-3</v>
      </c>
      <c r="E9332">
        <v>6.8844294025972516E-3</v>
      </c>
    </row>
    <row r="9333" spans="1:5" x14ac:dyDescent="0.25">
      <c r="A9333" s="6">
        <v>45467</v>
      </c>
      <c r="B9333" t="s">
        <v>1250</v>
      </c>
      <c r="C9333">
        <v>55.387332916259766</v>
      </c>
      <c r="D9333">
        <v>-1.0039872577833897E-3</v>
      </c>
      <c r="E9333">
        <v>-1.0044915905810113E-3</v>
      </c>
    </row>
    <row r="9334" spans="1:5" x14ac:dyDescent="0.25">
      <c r="A9334" s="6">
        <v>45468</v>
      </c>
      <c r="B9334" t="s">
        <v>1250</v>
      </c>
      <c r="C9334">
        <v>55.387332916259766</v>
      </c>
      <c r="D9334">
        <v>0</v>
      </c>
      <c r="E9334">
        <v>0</v>
      </c>
    </row>
    <row r="9335" spans="1:5" x14ac:dyDescent="0.25">
      <c r="A9335" s="6">
        <v>45469</v>
      </c>
      <c r="B9335" t="s">
        <v>1250</v>
      </c>
      <c r="C9335">
        <v>55.396610260009766</v>
      </c>
      <c r="D9335">
        <v>1.6749937687055017E-4</v>
      </c>
      <c r="E9335">
        <v>1.6748535041618388E-4</v>
      </c>
    </row>
    <row r="9336" spans="1:5" x14ac:dyDescent="0.25">
      <c r="A9336" s="6">
        <v>45470</v>
      </c>
      <c r="B9336" t="s">
        <v>1250</v>
      </c>
      <c r="C9336">
        <v>55.396610260009766</v>
      </c>
      <c r="D9336">
        <v>0</v>
      </c>
      <c r="E9336">
        <v>0</v>
      </c>
    </row>
    <row r="9337" spans="1:5" x14ac:dyDescent="0.25">
      <c r="A9337" s="6">
        <v>45471</v>
      </c>
      <c r="B9337" t="s">
        <v>1250</v>
      </c>
      <c r="C9337">
        <v>55.591442108154297</v>
      </c>
      <c r="D9337">
        <v>3.5170355592168967E-3</v>
      </c>
      <c r="E9337">
        <v>3.510865252880086E-3</v>
      </c>
    </row>
    <row r="9338" spans="1:5" x14ac:dyDescent="0.25">
      <c r="A9338" s="6">
        <v>45474</v>
      </c>
      <c r="B9338" t="s">
        <v>1250</v>
      </c>
      <c r="C9338">
        <v>55.2760009765625</v>
      </c>
      <c r="D9338">
        <v>-5.674275025607356E-3</v>
      </c>
      <c r="E9338">
        <v>-5.6904348834526499E-3</v>
      </c>
    </row>
    <row r="9339" spans="1:5" x14ac:dyDescent="0.25">
      <c r="A9339" s="6">
        <v>45475</v>
      </c>
      <c r="B9339" t="s">
        <v>1250</v>
      </c>
      <c r="C9339">
        <v>55.248172760009766</v>
      </c>
      <c r="D9339">
        <v>-5.0344120524448144E-4</v>
      </c>
      <c r="E9339">
        <v>-5.03567974317019E-4</v>
      </c>
    </row>
    <row r="9340" spans="1:5" x14ac:dyDescent="0.25">
      <c r="A9340" s="6">
        <v>45476</v>
      </c>
      <c r="B9340" t="s">
        <v>1250</v>
      </c>
      <c r="C9340">
        <v>55.3594970703125</v>
      </c>
      <c r="D9340">
        <v>2.0149862835521226E-3</v>
      </c>
      <c r="E9340">
        <v>2.012958921638159E-3</v>
      </c>
    </row>
    <row r="9341" spans="1:5" x14ac:dyDescent="0.25">
      <c r="A9341" s="6">
        <v>45477</v>
      </c>
      <c r="B9341" t="s">
        <v>1250</v>
      </c>
      <c r="C9341">
        <v>55.3316650390625</v>
      </c>
      <c r="D9341">
        <v>-5.0275079657335908E-4</v>
      </c>
      <c r="E9341">
        <v>-5.0287721812922095E-4</v>
      </c>
    </row>
    <row r="9342" spans="1:5" x14ac:dyDescent="0.25">
      <c r="A9342" s="6">
        <v>45478</v>
      </c>
      <c r="B9342" t="s">
        <v>1250</v>
      </c>
      <c r="C9342">
        <v>55.3316650390625</v>
      </c>
      <c r="D9342">
        <v>0</v>
      </c>
      <c r="E9342">
        <v>0</v>
      </c>
    </row>
    <row r="9343" spans="1:5" x14ac:dyDescent="0.25">
      <c r="A9343" s="6">
        <v>45481</v>
      </c>
      <c r="B9343" t="s">
        <v>1250</v>
      </c>
      <c r="C9343">
        <v>55.591442108154297</v>
      </c>
      <c r="D9343">
        <v>4.6949078598736982E-3</v>
      </c>
      <c r="E9343">
        <v>4.6839211542606942E-3</v>
      </c>
    </row>
    <row r="9344" spans="1:5" x14ac:dyDescent="0.25">
      <c r="A9344" s="6">
        <v>45482</v>
      </c>
      <c r="B9344" t="s">
        <v>1250</v>
      </c>
      <c r="C9344">
        <v>55.572887420654297</v>
      </c>
      <c r="D9344">
        <v>-3.3376877440782771E-4</v>
      </c>
      <c r="E9344">
        <v>-3.3382448760244056E-4</v>
      </c>
    </row>
    <row r="9345" spans="1:5" x14ac:dyDescent="0.25">
      <c r="A9345" s="6">
        <v>45483</v>
      </c>
      <c r="B9345" t="s">
        <v>1250</v>
      </c>
      <c r="C9345">
        <v>55.628551483154297</v>
      </c>
      <c r="D9345">
        <v>1.0016406395920718E-3</v>
      </c>
      <c r="E9345">
        <v>1.0011393323318535E-3</v>
      </c>
    </row>
    <row r="9346" spans="1:5" x14ac:dyDescent="0.25">
      <c r="A9346" s="6">
        <v>45484</v>
      </c>
      <c r="B9346" t="s">
        <v>1250</v>
      </c>
      <c r="C9346">
        <v>55.739883422851563</v>
      </c>
      <c r="D9346">
        <v>2.0013452935401244E-3</v>
      </c>
      <c r="E9346">
        <v>1.9993452700952357E-3</v>
      </c>
    </row>
    <row r="9347" spans="1:5" x14ac:dyDescent="0.25">
      <c r="A9347" s="6">
        <v>45485</v>
      </c>
      <c r="B9347" t="s">
        <v>1250</v>
      </c>
      <c r="C9347">
        <v>56.008934020996094</v>
      </c>
      <c r="D9347">
        <v>4.8268956019061893E-3</v>
      </c>
      <c r="E9347">
        <v>4.8152834932956995E-3</v>
      </c>
    </row>
    <row r="9348" spans="1:5" x14ac:dyDescent="0.25">
      <c r="A9348" s="6">
        <v>45488</v>
      </c>
      <c r="B9348" t="s">
        <v>1250</v>
      </c>
      <c r="C9348">
        <v>56.287261962890625</v>
      </c>
      <c r="D9348">
        <v>4.9693490290352305E-3</v>
      </c>
      <c r="E9348">
        <v>4.9570425673791099E-3</v>
      </c>
    </row>
    <row r="9349" spans="1:5" x14ac:dyDescent="0.25">
      <c r="A9349" s="6">
        <v>45489</v>
      </c>
      <c r="B9349" t="s">
        <v>1250</v>
      </c>
      <c r="C9349">
        <v>56.380039215087891</v>
      </c>
      <c r="D9349">
        <v>1.6482814932166079E-3</v>
      </c>
      <c r="E9349">
        <v>1.6469245681345402E-3</v>
      </c>
    </row>
    <row r="9350" spans="1:5" x14ac:dyDescent="0.25">
      <c r="A9350" s="6">
        <v>45490</v>
      </c>
      <c r="B9350" t="s">
        <v>1250</v>
      </c>
      <c r="C9350">
        <v>56.593421936035156</v>
      </c>
      <c r="D9350">
        <v>3.7847210452128799E-3</v>
      </c>
      <c r="E9350">
        <v>3.7775770083020742E-3</v>
      </c>
    </row>
    <row r="9351" spans="1:5" x14ac:dyDescent="0.25">
      <c r="A9351" s="6">
        <v>45491</v>
      </c>
      <c r="B9351" t="s">
        <v>1250</v>
      </c>
      <c r="C9351">
        <v>56.593421936035156</v>
      </c>
      <c r="D9351">
        <v>0</v>
      </c>
      <c r="E9351">
        <v>0</v>
      </c>
    </row>
    <row r="9352" spans="1:5" x14ac:dyDescent="0.25">
      <c r="A9352" s="6">
        <v>45492</v>
      </c>
      <c r="B9352" t="s">
        <v>1250</v>
      </c>
      <c r="C9352">
        <v>56.565586090087891</v>
      </c>
      <c r="D9352">
        <v>-4.9185656203520889E-4</v>
      </c>
      <c r="E9352">
        <v>-4.9197756315243982E-4</v>
      </c>
    </row>
    <row r="9353" spans="1:5" x14ac:dyDescent="0.25">
      <c r="A9353" s="6">
        <v>45495</v>
      </c>
      <c r="B9353" t="s">
        <v>1250</v>
      </c>
      <c r="C9353">
        <v>56.287261962890625</v>
      </c>
      <c r="D9353">
        <v>-4.9203790932882407E-3</v>
      </c>
      <c r="E9353">
        <v>-4.9325240132840412E-3</v>
      </c>
    </row>
    <row r="9354" spans="1:5" x14ac:dyDescent="0.25">
      <c r="A9354" s="6">
        <v>45496</v>
      </c>
      <c r="B9354" t="s">
        <v>1250</v>
      </c>
      <c r="C9354">
        <v>56.324367523193359</v>
      </c>
      <c r="D9354">
        <v>6.5921771656252126E-4</v>
      </c>
      <c r="E9354">
        <v>6.5900052800805988E-4</v>
      </c>
    </row>
    <row r="9355" spans="1:5" x14ac:dyDescent="0.25">
      <c r="A9355" s="6">
        <v>45497</v>
      </c>
      <c r="B9355" t="s">
        <v>1250</v>
      </c>
      <c r="C9355">
        <v>56.417148590087891</v>
      </c>
      <c r="D9355">
        <v>1.6472633599715625E-3</v>
      </c>
      <c r="E9355">
        <v>1.6459081097815417E-3</v>
      </c>
    </row>
    <row r="9356" spans="1:5" x14ac:dyDescent="0.25">
      <c r="A9356" s="6">
        <v>45498</v>
      </c>
      <c r="B9356" t="s">
        <v>1250</v>
      </c>
      <c r="C9356">
        <v>56.148097991943359</v>
      </c>
      <c r="D9356">
        <v>-4.7689506624906119E-3</v>
      </c>
      <c r="E9356">
        <v>-4.7803583907470998E-3</v>
      </c>
    </row>
    <row r="9357" spans="1:5" x14ac:dyDescent="0.25">
      <c r="A9357" s="6">
        <v>45499</v>
      </c>
      <c r="B9357" t="s">
        <v>1250</v>
      </c>
      <c r="C9357">
        <v>56.157375335693359</v>
      </c>
      <c r="D9357">
        <v>1.6522988456935117E-4</v>
      </c>
      <c r="E9357">
        <v>1.6521623561542979E-4</v>
      </c>
    </row>
    <row r="9358" spans="1:5" x14ac:dyDescent="0.25">
      <c r="A9358" s="6">
        <v>45502</v>
      </c>
      <c r="B9358" t="s">
        <v>1250</v>
      </c>
      <c r="C9358">
        <v>56.593421936035156</v>
      </c>
      <c r="D9358">
        <v>7.7647254298340851E-3</v>
      </c>
      <c r="E9358">
        <v>7.734735093778429E-3</v>
      </c>
    </row>
    <row r="9359" spans="1:5" x14ac:dyDescent="0.25">
      <c r="A9359" s="6">
        <v>45503</v>
      </c>
      <c r="B9359" t="s">
        <v>1250</v>
      </c>
      <c r="C9359">
        <v>56.389312744140625</v>
      </c>
      <c r="D9359">
        <v>-3.6065886265937985E-3</v>
      </c>
      <c r="E9359">
        <v>-3.6131080473205631E-3</v>
      </c>
    </row>
    <row r="9360" spans="1:5" x14ac:dyDescent="0.25">
      <c r="A9360" s="6">
        <v>45504</v>
      </c>
      <c r="B9360" t="s">
        <v>1250</v>
      </c>
      <c r="C9360">
        <v>56.769699096679688</v>
      </c>
      <c r="D9360">
        <v>6.7457171231191104E-3</v>
      </c>
      <c r="E9360">
        <v>6.7230665790853584E-3</v>
      </c>
    </row>
    <row r="9361" spans="1:5" x14ac:dyDescent="0.25">
      <c r="A9361" s="6">
        <v>45505</v>
      </c>
      <c r="B9361" t="s">
        <v>1250</v>
      </c>
      <c r="C9361">
        <v>56.778976440429688</v>
      </c>
      <c r="D9361">
        <v>1.6342069620978172E-4</v>
      </c>
      <c r="E9361">
        <v>1.6340734450241728E-4</v>
      </c>
    </row>
    <row r="9362" spans="1:5" x14ac:dyDescent="0.25">
      <c r="A9362" s="6">
        <v>45506</v>
      </c>
      <c r="B9362" t="s">
        <v>1250</v>
      </c>
      <c r="C9362">
        <v>56.213043212890625</v>
      </c>
      <c r="D9362">
        <v>-9.9673023893415147E-3</v>
      </c>
      <c r="E9362">
        <v>-1.001730850935615E-2</v>
      </c>
    </row>
    <row r="9363" spans="1:5" x14ac:dyDescent="0.25">
      <c r="A9363" s="6">
        <v>45509</v>
      </c>
      <c r="B9363" t="s">
        <v>1250</v>
      </c>
      <c r="C9363">
        <v>55.702774047851563</v>
      </c>
      <c r="D9363">
        <v>-9.0774157717554704E-3</v>
      </c>
      <c r="E9363">
        <v>-9.1188665449120822E-3</v>
      </c>
    </row>
    <row r="9364" spans="1:5" x14ac:dyDescent="0.25">
      <c r="A9364" s="6">
        <v>45510</v>
      </c>
      <c r="B9364" t="s">
        <v>1250</v>
      </c>
      <c r="C9364">
        <v>55.3038330078125</v>
      </c>
      <c r="D9364">
        <v>-7.1619600075276679E-3</v>
      </c>
      <c r="E9364">
        <v>-7.1877299590610063E-3</v>
      </c>
    </row>
    <row r="9365" spans="1:5" x14ac:dyDescent="0.25">
      <c r="A9365" s="6">
        <v>45511</v>
      </c>
      <c r="B9365" t="s">
        <v>1250</v>
      </c>
      <c r="C9365">
        <v>55.888324737548828</v>
      </c>
      <c r="D9365">
        <v>1.0568738149736578E-2</v>
      </c>
      <c r="E9365">
        <v>1.0513279446817347E-2</v>
      </c>
    </row>
    <row r="9366" spans="1:5" x14ac:dyDescent="0.25">
      <c r="A9366" s="6">
        <v>45512</v>
      </c>
      <c r="B9366" t="s">
        <v>1250</v>
      </c>
      <c r="C9366">
        <v>55.554332733154297</v>
      </c>
      <c r="D9366">
        <v>-5.9760604019346575E-3</v>
      </c>
      <c r="E9366">
        <v>-5.9939885128989295E-3</v>
      </c>
    </row>
    <row r="9367" spans="1:5" x14ac:dyDescent="0.25">
      <c r="A9367" s="6">
        <v>45513</v>
      </c>
      <c r="B9367" t="s">
        <v>1250</v>
      </c>
      <c r="C9367">
        <v>55.943988800048828</v>
      </c>
      <c r="D9367">
        <v>7.0139635870738459E-3</v>
      </c>
      <c r="E9367">
        <v>6.9894801617098011E-3</v>
      </c>
    </row>
    <row r="9368" spans="1:5" x14ac:dyDescent="0.25">
      <c r="A9368" s="6">
        <v>45516</v>
      </c>
      <c r="B9368" t="s">
        <v>1250</v>
      </c>
      <c r="C9368">
        <v>56.236232757568359</v>
      </c>
      <c r="D9368">
        <v>5.2238670103421647E-3</v>
      </c>
      <c r="E9368">
        <v>5.2102699493403971E-3</v>
      </c>
    </row>
    <row r="9369" spans="1:5" x14ac:dyDescent="0.25">
      <c r="A9369" s="6">
        <v>45517</v>
      </c>
      <c r="B9369" t="s">
        <v>1250</v>
      </c>
      <c r="C9369">
        <v>56.287261962890625</v>
      </c>
      <c r="D9369">
        <v>9.0740796138044644E-4</v>
      </c>
      <c r="E9369">
        <v>9.06996515656863E-4</v>
      </c>
    </row>
    <row r="9370" spans="1:5" x14ac:dyDescent="0.25">
      <c r="A9370" s="6">
        <v>45518</v>
      </c>
      <c r="B9370" t="s">
        <v>1250</v>
      </c>
      <c r="C9370">
        <v>56.463539123535156</v>
      </c>
      <c r="D9370">
        <v>3.1317416143059607E-3</v>
      </c>
      <c r="E9370">
        <v>3.1268479260526541E-3</v>
      </c>
    </row>
    <row r="9371" spans="1:5" x14ac:dyDescent="0.25">
      <c r="A9371" s="6">
        <v>45519</v>
      </c>
      <c r="B9371" t="s">
        <v>1250</v>
      </c>
      <c r="C9371">
        <v>56.955245971679688</v>
      </c>
      <c r="D9371">
        <v>8.7083958210401047E-3</v>
      </c>
      <c r="E9371">
        <v>8.6706964514090563E-3</v>
      </c>
    </row>
    <row r="9372" spans="1:5" x14ac:dyDescent="0.25">
      <c r="A9372" s="6">
        <v>45520</v>
      </c>
      <c r="B9372" t="s">
        <v>1250</v>
      </c>
      <c r="C9372">
        <v>56.955245971679688</v>
      </c>
      <c r="D9372">
        <v>0</v>
      </c>
      <c r="E9372">
        <v>0</v>
      </c>
    </row>
    <row r="9373" spans="1:5" x14ac:dyDescent="0.25">
      <c r="A9373" s="6">
        <v>45523</v>
      </c>
      <c r="B9373" t="s">
        <v>1250</v>
      </c>
      <c r="C9373">
        <v>57.33563232421875</v>
      </c>
      <c r="D9373">
        <v>6.6786886097938147E-3</v>
      </c>
      <c r="E9373">
        <v>6.6564849749693022E-3</v>
      </c>
    </row>
    <row r="9374" spans="1:5" x14ac:dyDescent="0.25">
      <c r="A9374" s="6">
        <v>45524</v>
      </c>
      <c r="B9374" t="s">
        <v>1250</v>
      </c>
      <c r="C9374">
        <v>57.595409393310547</v>
      </c>
      <c r="D9374">
        <v>4.5308137114947744E-3</v>
      </c>
      <c r="E9374">
        <v>4.5205804733386649E-3</v>
      </c>
    </row>
    <row r="9375" spans="1:5" x14ac:dyDescent="0.25">
      <c r="A9375" s="6">
        <v>45525</v>
      </c>
      <c r="B9375" t="s">
        <v>1250</v>
      </c>
      <c r="C9375">
        <v>57.706733703613281</v>
      </c>
      <c r="D9375">
        <v>1.9328677662922011E-3</v>
      </c>
      <c r="E9375">
        <v>1.9310021809575762E-3</v>
      </c>
    </row>
    <row r="9376" spans="1:5" x14ac:dyDescent="0.25">
      <c r="A9376" s="6">
        <v>45526</v>
      </c>
      <c r="B9376" t="s">
        <v>1250</v>
      </c>
      <c r="C9376">
        <v>57.938678741455078</v>
      </c>
      <c r="D9376">
        <v>4.0193756075865839E-3</v>
      </c>
      <c r="E9376">
        <v>4.0113194972563188E-3</v>
      </c>
    </row>
    <row r="9377" spans="1:5" x14ac:dyDescent="0.25">
      <c r="A9377" s="6">
        <v>45527</v>
      </c>
      <c r="B9377" t="s">
        <v>1250</v>
      </c>
      <c r="C9377">
        <v>57.947952270507813</v>
      </c>
      <c r="D9377">
        <v>1.6005765499271796E-4</v>
      </c>
      <c r="E9377">
        <v>1.6004484713290286E-4</v>
      </c>
    </row>
    <row r="9378" spans="1:5" x14ac:dyDescent="0.25">
      <c r="A9378" s="6">
        <v>45530</v>
      </c>
      <c r="B9378" t="s">
        <v>1250</v>
      </c>
      <c r="C9378">
        <v>58.031448364257813</v>
      </c>
      <c r="D9378">
        <v>1.440880833204039E-3</v>
      </c>
      <c r="E9378">
        <v>1.4398437604955588E-3</v>
      </c>
    </row>
    <row r="9379" spans="1:5" x14ac:dyDescent="0.25">
      <c r="A9379" s="6">
        <v>45531</v>
      </c>
      <c r="B9379" t="s">
        <v>1250</v>
      </c>
      <c r="C9379">
        <v>58.105678558349609</v>
      </c>
      <c r="D9379">
        <v>1.2791373674814199E-3</v>
      </c>
      <c r="E9379">
        <v>1.2783199682486609E-3</v>
      </c>
    </row>
    <row r="9380" spans="1:5" x14ac:dyDescent="0.25">
      <c r="A9380" s="6">
        <v>45532</v>
      </c>
      <c r="B9380" t="s">
        <v>1250</v>
      </c>
      <c r="C9380">
        <v>58.105678558349609</v>
      </c>
      <c r="D9380">
        <v>0</v>
      </c>
      <c r="E9380">
        <v>0</v>
      </c>
    </row>
    <row r="9381" spans="1:5" x14ac:dyDescent="0.25">
      <c r="A9381" s="6">
        <v>45533</v>
      </c>
      <c r="B9381" t="s">
        <v>1250</v>
      </c>
      <c r="C9381">
        <v>58.198448181152344</v>
      </c>
      <c r="D9381">
        <v>1.5965672392859176E-3</v>
      </c>
      <c r="E9381">
        <v>1.5952940807531311E-3</v>
      </c>
    </row>
    <row r="9382" spans="1:5" x14ac:dyDescent="0.25">
      <c r="A9382" s="6">
        <v>45534</v>
      </c>
      <c r="B9382" t="s">
        <v>1250</v>
      </c>
      <c r="C9382">
        <v>58.402553558349609</v>
      </c>
      <c r="D9382">
        <v>3.5070587545900089E-3</v>
      </c>
      <c r="E9382">
        <v>3.5009233646334666E-3</v>
      </c>
    </row>
    <row r="9383" spans="1:5" x14ac:dyDescent="0.25">
      <c r="A9383" s="6">
        <v>45537</v>
      </c>
      <c r="B9383" t="s">
        <v>1250</v>
      </c>
      <c r="C9383">
        <v>58.402553558349609</v>
      </c>
      <c r="D9383">
        <v>0</v>
      </c>
      <c r="E9383">
        <v>0</v>
      </c>
    </row>
    <row r="9384" spans="1:5" x14ac:dyDescent="0.25">
      <c r="A9384" s="6">
        <v>45538</v>
      </c>
      <c r="B9384" t="s">
        <v>1250</v>
      </c>
      <c r="C9384">
        <v>58.773658752441406</v>
      </c>
      <c r="D9384">
        <v>6.3542631525697058E-3</v>
      </c>
      <c r="E9384">
        <v>6.3341599382639785E-3</v>
      </c>
    </row>
    <row r="9385" spans="1:5" x14ac:dyDescent="0.25">
      <c r="A9385" s="6">
        <v>45539</v>
      </c>
      <c r="B9385" t="s">
        <v>1250</v>
      </c>
      <c r="C9385">
        <v>58.263389587402344</v>
      </c>
      <c r="D9385">
        <v>-8.6819363618036993E-3</v>
      </c>
      <c r="E9385">
        <v>-8.7198439382222617E-3</v>
      </c>
    </row>
    <row r="9386" spans="1:5" x14ac:dyDescent="0.25">
      <c r="A9386" s="6">
        <v>45540</v>
      </c>
      <c r="B9386" t="s">
        <v>1250</v>
      </c>
      <c r="C9386">
        <v>58.458221435546875</v>
      </c>
      <c r="D9386">
        <v>3.3439840957460998E-3</v>
      </c>
      <c r="E9386">
        <v>3.3384054141519779E-3</v>
      </c>
    </row>
    <row r="9387" spans="1:5" x14ac:dyDescent="0.25">
      <c r="A9387" s="6">
        <v>45541</v>
      </c>
      <c r="B9387" t="s">
        <v>1250</v>
      </c>
      <c r="C9387">
        <v>57.985065460205078</v>
      </c>
      <c r="D9387">
        <v>-8.0939167104745469E-3</v>
      </c>
      <c r="E9387">
        <v>-8.1268502824410113E-3</v>
      </c>
    </row>
    <row r="9388" spans="1:5" x14ac:dyDescent="0.25">
      <c r="A9388" s="6">
        <v>45544</v>
      </c>
      <c r="B9388" t="s">
        <v>1250</v>
      </c>
      <c r="C9388">
        <v>57.586124420166016</v>
      </c>
      <c r="D9388">
        <v>-6.8800653560157077E-3</v>
      </c>
      <c r="E9388">
        <v>-6.9038421255767403E-3</v>
      </c>
    </row>
    <row r="9389" spans="1:5" x14ac:dyDescent="0.25">
      <c r="A9389" s="6">
        <v>45545</v>
      </c>
      <c r="B9389" t="s">
        <v>1250</v>
      </c>
      <c r="C9389">
        <v>57.966506958007813</v>
      </c>
      <c r="D9389">
        <v>6.6054547284066789E-3</v>
      </c>
      <c r="E9389">
        <v>6.5837343086892729E-3</v>
      </c>
    </row>
    <row r="9390" spans="1:5" x14ac:dyDescent="0.25">
      <c r="A9390" s="6">
        <v>45546</v>
      </c>
      <c r="B9390" t="s">
        <v>1250</v>
      </c>
      <c r="C9390">
        <v>57.818065643310547</v>
      </c>
      <c r="D9390">
        <v>-2.5608117943832776E-3</v>
      </c>
      <c r="E9390">
        <v>-2.5640962814067166E-3</v>
      </c>
    </row>
    <row r="9391" spans="1:5" x14ac:dyDescent="0.25">
      <c r="A9391" s="6">
        <v>45547</v>
      </c>
      <c r="B9391" t="s">
        <v>1250</v>
      </c>
      <c r="C9391">
        <v>58.087120056152344</v>
      </c>
      <c r="D9391">
        <v>4.6534661761539198E-3</v>
      </c>
      <c r="E9391">
        <v>4.6426722755086112E-3</v>
      </c>
    </row>
    <row r="9392" spans="1:5" x14ac:dyDescent="0.25">
      <c r="A9392" s="6">
        <v>45548</v>
      </c>
      <c r="B9392" t="s">
        <v>1250</v>
      </c>
      <c r="C9392">
        <v>58.105678558349609</v>
      </c>
      <c r="D9392">
        <v>3.1949427307331746E-4</v>
      </c>
      <c r="E9392">
        <v>3.1944324564641194E-4</v>
      </c>
    </row>
    <row r="9393" spans="1:5" x14ac:dyDescent="0.25">
      <c r="A9393" s="6">
        <v>45551</v>
      </c>
      <c r="B9393" t="s">
        <v>1250</v>
      </c>
      <c r="C9393">
        <v>58.495330810546875</v>
      </c>
      <c r="D9393">
        <v>6.7059237903224211E-3</v>
      </c>
      <c r="E9393">
        <v>6.6835391010041691E-3</v>
      </c>
    </row>
    <row r="9394" spans="1:5" x14ac:dyDescent="0.25">
      <c r="A9394" s="6">
        <v>45552</v>
      </c>
      <c r="B9394" t="s">
        <v>1250</v>
      </c>
      <c r="C9394">
        <v>58.708713531494141</v>
      </c>
      <c r="D9394">
        <v>3.6478590340545125E-3</v>
      </c>
      <c r="E9394">
        <v>3.6412217326842831E-3</v>
      </c>
    </row>
    <row r="9395" spans="1:5" x14ac:dyDescent="0.25">
      <c r="A9395" s="6">
        <v>45553</v>
      </c>
      <c r="B9395" t="s">
        <v>1250</v>
      </c>
      <c r="C9395">
        <v>58.708713531494141</v>
      </c>
      <c r="D9395">
        <v>0</v>
      </c>
      <c r="E9395">
        <v>0</v>
      </c>
    </row>
    <row r="9396" spans="1:5" x14ac:dyDescent="0.25">
      <c r="A9396" s="6">
        <v>45554</v>
      </c>
      <c r="B9396" t="s">
        <v>1250</v>
      </c>
      <c r="C9396">
        <v>58.309780120849609</v>
      </c>
      <c r="D9396">
        <v>-6.7951311934389969E-3</v>
      </c>
      <c r="E9396">
        <v>-6.8183232190203395E-3</v>
      </c>
    </row>
    <row r="9397" spans="1:5" x14ac:dyDescent="0.25">
      <c r="A9397" s="6">
        <v>45555</v>
      </c>
      <c r="B9397" t="s">
        <v>1250</v>
      </c>
      <c r="C9397">
        <v>58.263389587402344</v>
      </c>
      <c r="D9397">
        <v>-7.9558752152930623E-4</v>
      </c>
      <c r="E9397">
        <v>-7.9590416923996379E-4</v>
      </c>
    </row>
    <row r="9398" spans="1:5" x14ac:dyDescent="0.25">
      <c r="A9398" s="6">
        <v>45558</v>
      </c>
      <c r="B9398" t="s">
        <v>1250</v>
      </c>
      <c r="C9398">
        <v>58.402553558349609</v>
      </c>
      <c r="D9398">
        <v>2.3885320083978367E-3</v>
      </c>
      <c r="E9398">
        <v>2.3856839999582859E-3</v>
      </c>
    </row>
    <row r="9399" spans="1:5" x14ac:dyDescent="0.25">
      <c r="A9399" s="6">
        <v>45559</v>
      </c>
      <c r="B9399" t="s">
        <v>1250</v>
      </c>
      <c r="C9399">
        <v>58.411834716796875</v>
      </c>
      <c r="D9399">
        <v>1.5891699731929165E-4</v>
      </c>
      <c r="E9399">
        <v>1.5890437135090944E-4</v>
      </c>
    </row>
    <row r="9400" spans="1:5" x14ac:dyDescent="0.25">
      <c r="A9400" s="6">
        <v>45560</v>
      </c>
      <c r="B9400" t="s">
        <v>1250</v>
      </c>
      <c r="C9400">
        <v>58.393280029296875</v>
      </c>
      <c r="D9400">
        <v>-3.1765287959129029E-4</v>
      </c>
      <c r="E9400">
        <v>-3.1770334195387273E-4</v>
      </c>
    </row>
    <row r="9401" spans="1:5" x14ac:dyDescent="0.25">
      <c r="A9401" s="6">
        <v>45561</v>
      </c>
      <c r="B9401" t="s">
        <v>1250</v>
      </c>
      <c r="C9401">
        <v>58.578826904296875</v>
      </c>
      <c r="D9401">
        <v>3.1775381500560584E-3</v>
      </c>
      <c r="E9401">
        <v>3.1725004445551162E-3</v>
      </c>
    </row>
    <row r="9402" spans="1:5" x14ac:dyDescent="0.25">
      <c r="A9402" s="6">
        <v>45562</v>
      </c>
      <c r="B9402" t="s">
        <v>1250</v>
      </c>
      <c r="C9402">
        <v>58.439666748046875</v>
      </c>
      <c r="D9402">
        <v>-2.375605036907813E-3</v>
      </c>
      <c r="E9402">
        <v>-2.3784312634393848E-3</v>
      </c>
    </row>
    <row r="9403" spans="1:5" x14ac:dyDescent="0.25">
      <c r="A9403" s="6">
        <v>45565</v>
      </c>
      <c r="B9403" t="s">
        <v>1250</v>
      </c>
      <c r="C9403">
        <v>58.448947906494141</v>
      </c>
      <c r="D9403">
        <v>1.5881607414502952E-4</v>
      </c>
      <c r="E9403">
        <v>1.5880346420741562E-4</v>
      </c>
    </row>
    <row r="9404" spans="1:5" x14ac:dyDescent="0.25">
      <c r="A9404" s="6">
        <v>45566</v>
      </c>
      <c r="B9404" t="s">
        <v>1250</v>
      </c>
      <c r="C9404">
        <v>58.366973876953125</v>
      </c>
      <c r="D9404">
        <v>-1.4024893942001793E-3</v>
      </c>
      <c r="E9404">
        <v>-1.4034738029734973E-3</v>
      </c>
    </row>
    <row r="9405" spans="1:5" x14ac:dyDescent="0.25">
      <c r="A9405" s="6">
        <v>45567</v>
      </c>
      <c r="B9405" t="s">
        <v>1250</v>
      </c>
      <c r="C9405">
        <v>58.451179504394531</v>
      </c>
      <c r="D9405">
        <v>1.4426930479372047E-3</v>
      </c>
      <c r="E9405">
        <v>1.441653366162906E-3</v>
      </c>
    </row>
    <row r="9406" spans="1:5" x14ac:dyDescent="0.25">
      <c r="A9406" s="6">
        <v>45568</v>
      </c>
      <c r="B9406" t="s">
        <v>1250</v>
      </c>
      <c r="C9406">
        <v>58.273399353027344</v>
      </c>
      <c r="D9406">
        <v>-3.0415152076412877E-3</v>
      </c>
      <c r="E9406">
        <v>-3.046150015298284E-3</v>
      </c>
    </row>
    <row r="9407" spans="1:5" x14ac:dyDescent="0.25">
      <c r="A9407" s="6">
        <v>45569</v>
      </c>
      <c r="B9407" t="s">
        <v>1250</v>
      </c>
      <c r="C9407">
        <v>58.207904815673828</v>
      </c>
      <c r="D9407">
        <v>-1.1239182556820326E-3</v>
      </c>
      <c r="E9407">
        <v>-1.1245503254456413E-3</v>
      </c>
    </row>
    <row r="9408" spans="1:5" x14ac:dyDescent="0.25">
      <c r="A9408" s="6">
        <v>45572</v>
      </c>
      <c r="B9408" t="s">
        <v>1250</v>
      </c>
      <c r="C9408">
        <v>58.469898223876953</v>
      </c>
      <c r="D9408">
        <v>4.5009936199005285E-3</v>
      </c>
      <c r="E9408">
        <v>4.4908944410044669E-3</v>
      </c>
    </row>
    <row r="9409" spans="1:5" x14ac:dyDescent="0.25">
      <c r="A9409" s="6">
        <v>45573</v>
      </c>
      <c r="B9409" t="s">
        <v>1250</v>
      </c>
      <c r="C9409">
        <v>58.245334625244141</v>
      </c>
      <c r="D9409">
        <v>-3.8406702500657364E-3</v>
      </c>
      <c r="E9409">
        <v>-3.8480645628673829E-3</v>
      </c>
    </row>
    <row r="9410" spans="1:5" x14ac:dyDescent="0.25">
      <c r="A9410" s="6">
        <v>45574</v>
      </c>
      <c r="B9410" t="s">
        <v>1250</v>
      </c>
      <c r="C9410">
        <v>58.619606018066406</v>
      </c>
      <c r="D9410">
        <v>6.4257746174927188E-3</v>
      </c>
      <c r="E9410">
        <v>6.405217345045823E-3</v>
      </c>
    </row>
    <row r="9411" spans="1:5" x14ac:dyDescent="0.25">
      <c r="A9411" s="6">
        <v>45575</v>
      </c>
      <c r="B9411" t="s">
        <v>1250</v>
      </c>
      <c r="C9411">
        <v>58.628955841064453</v>
      </c>
      <c r="D9411">
        <v>1.5949992900265997E-4</v>
      </c>
      <c r="E9411">
        <v>1.5948721024139375E-4</v>
      </c>
    </row>
    <row r="9412" spans="1:5" x14ac:dyDescent="0.25">
      <c r="A9412" s="6">
        <v>45576</v>
      </c>
      <c r="B9412" t="s">
        <v>1250</v>
      </c>
      <c r="C9412">
        <v>58.544746398925781</v>
      </c>
      <c r="D9412">
        <v>-1.4363114766524632E-3</v>
      </c>
      <c r="E9412">
        <v>-1.4373439607457043E-3</v>
      </c>
    </row>
    <row r="9413" spans="1:5" x14ac:dyDescent="0.25">
      <c r="A9413" s="6">
        <v>45579</v>
      </c>
      <c r="B9413" t="s">
        <v>1250</v>
      </c>
      <c r="C9413">
        <v>58.675743103027344</v>
      </c>
      <c r="D9413">
        <v>2.2375484079979469E-3</v>
      </c>
      <c r="E9413">
        <v>2.2350488244905248E-3</v>
      </c>
    </row>
    <row r="9414" spans="1:5" x14ac:dyDescent="0.25">
      <c r="A9414" s="6">
        <v>45580</v>
      </c>
      <c r="B9414" t="s">
        <v>1250</v>
      </c>
      <c r="C9414">
        <v>59.199714660644531</v>
      </c>
      <c r="D9414">
        <v>8.9299517979202214E-3</v>
      </c>
      <c r="E9414">
        <v>8.8903155700009433E-3</v>
      </c>
    </row>
    <row r="9415" spans="1:5" x14ac:dyDescent="0.25">
      <c r="A9415" s="6">
        <v>45581</v>
      </c>
      <c r="B9415" t="s">
        <v>1250</v>
      </c>
      <c r="C9415">
        <v>58.975151062011719</v>
      </c>
      <c r="D9415">
        <v>-3.7933223144756001E-3</v>
      </c>
      <c r="E9415">
        <v>-3.800535207897113E-3</v>
      </c>
    </row>
    <row r="9416" spans="1:5" x14ac:dyDescent="0.25">
      <c r="A9416" s="6">
        <v>45582</v>
      </c>
      <c r="B9416" t="s">
        <v>1250</v>
      </c>
      <c r="C9416">
        <v>59.115505218505859</v>
      </c>
      <c r="D9416">
        <v>2.3798863413941884E-3</v>
      </c>
      <c r="E9416">
        <v>2.3770588970041815E-3</v>
      </c>
    </row>
    <row r="9417" spans="1:5" x14ac:dyDescent="0.25">
      <c r="A9417" s="6">
        <v>45583</v>
      </c>
      <c r="B9417" t="s">
        <v>1250</v>
      </c>
      <c r="C9417">
        <v>59.134220123291016</v>
      </c>
      <c r="D9417">
        <v>3.1658199851269941E-4</v>
      </c>
      <c r="E9417">
        <v>3.1653189700568614E-4</v>
      </c>
    </row>
    <row r="9418" spans="1:5" x14ac:dyDescent="0.25">
      <c r="A9418" s="6">
        <v>45586</v>
      </c>
      <c r="B9418" t="s">
        <v>1250</v>
      </c>
      <c r="C9418">
        <v>59.059364318847656</v>
      </c>
      <c r="D9418">
        <v>-1.2658627151468371E-3</v>
      </c>
      <c r="E9418">
        <v>-1.2666645961392372E-3</v>
      </c>
    </row>
    <row r="9419" spans="1:5" x14ac:dyDescent="0.25">
      <c r="A9419" s="6">
        <v>45587</v>
      </c>
      <c r="B9419" t="s">
        <v>1250</v>
      </c>
      <c r="C9419">
        <v>58.853523254394531</v>
      </c>
      <c r="D9419">
        <v>-3.4853247546289268E-3</v>
      </c>
      <c r="E9419">
        <v>-3.4914126485926984E-3</v>
      </c>
    </row>
    <row r="9420" spans="1:5" x14ac:dyDescent="0.25">
      <c r="A9420" s="6">
        <v>45588</v>
      </c>
      <c r="B9420" t="s">
        <v>1250</v>
      </c>
      <c r="C9420">
        <v>58.788021087646484</v>
      </c>
      <c r="D9420">
        <v>-1.1129693368553406E-3</v>
      </c>
      <c r="E9420">
        <v>-1.1135891471569829E-3</v>
      </c>
    </row>
    <row r="9421" spans="1:5" x14ac:dyDescent="0.25">
      <c r="A9421" s="6">
        <v>45589</v>
      </c>
      <c r="B9421" t="s">
        <v>1250</v>
      </c>
      <c r="C9421">
        <v>58.57281494140625</v>
      </c>
      <c r="D9421">
        <v>-3.6607142451586805E-3</v>
      </c>
      <c r="E9421">
        <v>-3.6674310567800794E-3</v>
      </c>
    </row>
    <row r="9422" spans="1:5" x14ac:dyDescent="0.25">
      <c r="A9422" s="6">
        <v>45590</v>
      </c>
      <c r="B9422" t="s">
        <v>1250</v>
      </c>
      <c r="C9422">
        <v>58.57281494140625</v>
      </c>
      <c r="D9422">
        <v>0</v>
      </c>
      <c r="E9422">
        <v>0</v>
      </c>
    </row>
    <row r="9423" spans="1:5" x14ac:dyDescent="0.25">
      <c r="A9423" s="6">
        <v>45593</v>
      </c>
      <c r="B9423" t="s">
        <v>1250</v>
      </c>
      <c r="C9423">
        <v>58.385684967041016</v>
      </c>
      <c r="D9423">
        <v>-3.1948263806755861E-3</v>
      </c>
      <c r="E9423">
        <v>-3.1999407343633549E-3</v>
      </c>
    </row>
    <row r="9424" spans="1:5" x14ac:dyDescent="0.25">
      <c r="A9424" s="6">
        <v>45594</v>
      </c>
      <c r="B9424" t="s">
        <v>1250</v>
      </c>
      <c r="C9424">
        <v>58.264045715332031</v>
      </c>
      <c r="D9424">
        <v>-2.0833745767930845E-3</v>
      </c>
      <c r="E9424">
        <v>-2.0855478205852396E-3</v>
      </c>
    </row>
    <row r="9425" spans="1:5" x14ac:dyDescent="0.25">
      <c r="A9425" s="6">
        <v>45595</v>
      </c>
      <c r="B9425" t="s">
        <v>1250</v>
      </c>
      <c r="C9425">
        <v>58.264045715332031</v>
      </c>
      <c r="D9425">
        <v>0</v>
      </c>
      <c r="E9425">
        <v>0</v>
      </c>
    </row>
    <row r="9426" spans="1:5" x14ac:dyDescent="0.25">
      <c r="A9426" s="6">
        <v>45596</v>
      </c>
      <c r="B9426" t="s">
        <v>1250</v>
      </c>
      <c r="C9426">
        <v>57.824283599853516</v>
      </c>
      <c r="D9426">
        <v>-7.5477442405410544E-3</v>
      </c>
      <c r="E9426">
        <v>-7.5763726061285046E-3</v>
      </c>
    </row>
    <row r="9427" spans="1:5" x14ac:dyDescent="0.25">
      <c r="A9427" s="6">
        <v>45597</v>
      </c>
      <c r="B9427" t="s">
        <v>1250</v>
      </c>
      <c r="C9427">
        <v>57.1693115234375</v>
      </c>
      <c r="D9427">
        <v>-1.1326938020511435E-2</v>
      </c>
      <c r="E9427">
        <v>-1.1391576349398113E-2</v>
      </c>
    </row>
    <row r="9428" spans="1:5" x14ac:dyDescent="0.25">
      <c r="A9428" s="6">
        <v>45600</v>
      </c>
      <c r="B9428" t="s">
        <v>1250</v>
      </c>
      <c r="C9428">
        <v>57.440654754638672</v>
      </c>
      <c r="D9428">
        <v>4.7463092342809876E-3</v>
      </c>
      <c r="E9428">
        <v>4.7350810229657191E-3</v>
      </c>
    </row>
    <row r="9429" spans="1:5" x14ac:dyDescent="0.25">
      <c r="A9429" s="6">
        <v>45601</v>
      </c>
      <c r="B9429" t="s">
        <v>1250</v>
      </c>
      <c r="C9429">
        <v>57.412590026855469</v>
      </c>
      <c r="D9429">
        <v>-4.8858648814298355E-4</v>
      </c>
      <c r="E9429">
        <v>-4.8870588541336077E-4</v>
      </c>
    </row>
    <row r="9430" spans="1:5" x14ac:dyDescent="0.25">
      <c r="A9430" s="6">
        <v>45602</v>
      </c>
      <c r="B9430" t="s">
        <v>1250</v>
      </c>
      <c r="C9430">
        <v>58.245334625244141</v>
      </c>
      <c r="D9430">
        <v>1.4504564207940218E-2</v>
      </c>
      <c r="E9430">
        <v>1.4400379246446156E-2</v>
      </c>
    </row>
    <row r="9431" spans="1:5" x14ac:dyDescent="0.25">
      <c r="A9431" s="6">
        <v>45603</v>
      </c>
      <c r="B9431" t="s">
        <v>1250</v>
      </c>
      <c r="C9431">
        <v>58.497966766357422</v>
      </c>
      <c r="D9431">
        <v>4.3373798560646382E-3</v>
      </c>
      <c r="E9431">
        <v>4.3280005353941641E-3</v>
      </c>
    </row>
    <row r="9432" spans="1:5" x14ac:dyDescent="0.25">
      <c r="A9432" s="6">
        <v>45604</v>
      </c>
      <c r="B9432" t="s">
        <v>1250</v>
      </c>
      <c r="C9432">
        <v>58.516677856445313</v>
      </c>
      <c r="D9432">
        <v>3.1985881086460388E-4</v>
      </c>
      <c r="E9432">
        <v>3.1980766694075915E-4</v>
      </c>
    </row>
    <row r="9433" spans="1:5" x14ac:dyDescent="0.25">
      <c r="A9433" s="6">
        <v>45607</v>
      </c>
      <c r="B9433" t="s">
        <v>1250</v>
      </c>
      <c r="C9433">
        <v>59.0687255859375</v>
      </c>
      <c r="D9433">
        <v>9.4340237640708757E-3</v>
      </c>
      <c r="E9433">
        <v>9.3898012749914998E-3</v>
      </c>
    </row>
    <row r="9434" spans="1:5" x14ac:dyDescent="0.25">
      <c r="A9434" s="6">
        <v>45608</v>
      </c>
      <c r="B9434" t="s">
        <v>1250</v>
      </c>
      <c r="C9434">
        <v>58.872230529785156</v>
      </c>
      <c r="D9434">
        <v>-3.3265497808391276E-3</v>
      </c>
      <c r="E9434">
        <v>-3.332095048716237E-3</v>
      </c>
    </row>
    <row r="9435" spans="1:5" x14ac:dyDescent="0.25">
      <c r="A9435" s="6">
        <v>45609</v>
      </c>
      <c r="B9435" t="s">
        <v>1250</v>
      </c>
      <c r="C9435">
        <v>58.900299072265625</v>
      </c>
      <c r="D9435">
        <v>4.7677049481364975E-4</v>
      </c>
      <c r="E9435">
        <v>4.7665687587329181E-4</v>
      </c>
    </row>
    <row r="9436" spans="1:5" x14ac:dyDescent="0.25">
      <c r="A9436" s="6">
        <v>45610</v>
      </c>
      <c r="B9436" t="s">
        <v>1250</v>
      </c>
      <c r="C9436">
        <v>58.872230529785156</v>
      </c>
      <c r="D9436">
        <v>-4.7654329303203902E-4</v>
      </c>
      <c r="E9436">
        <v>-4.766568758733001E-4</v>
      </c>
    </row>
    <row r="9437" spans="1:5" x14ac:dyDescent="0.25">
      <c r="A9437" s="6">
        <v>45611</v>
      </c>
      <c r="B9437" t="s">
        <v>1250</v>
      </c>
      <c r="C9437">
        <v>58.423110961914063</v>
      </c>
      <c r="D9437">
        <v>-7.6287166942633489E-3</v>
      </c>
      <c r="E9437">
        <v>-7.6579641956814491E-3</v>
      </c>
    </row>
    <row r="9438" spans="1:5" x14ac:dyDescent="0.25">
      <c r="A9438" s="6">
        <v>45614</v>
      </c>
      <c r="B9438" t="s">
        <v>1250</v>
      </c>
      <c r="C9438">
        <v>57.889778137207031</v>
      </c>
      <c r="D9438">
        <v>-9.1287987908537094E-3</v>
      </c>
      <c r="E9438">
        <v>-9.1707216062078892E-3</v>
      </c>
    </row>
    <row r="9439" spans="1:5" x14ac:dyDescent="0.25">
      <c r="A9439" s="6">
        <v>45615</v>
      </c>
      <c r="B9439" t="s">
        <v>1250</v>
      </c>
      <c r="C9439">
        <v>58.142406463623047</v>
      </c>
      <c r="D9439">
        <v>4.363953957765121E-3</v>
      </c>
      <c r="E9439">
        <v>4.3544595228550611E-3</v>
      </c>
    </row>
    <row r="9440" spans="1:5" x14ac:dyDescent="0.25">
      <c r="A9440" s="6">
        <v>45616</v>
      </c>
      <c r="B9440" t="s">
        <v>1250</v>
      </c>
      <c r="C9440">
        <v>58.011417388916016</v>
      </c>
      <c r="D9440">
        <v>-2.2529008115442783E-3</v>
      </c>
      <c r="E9440">
        <v>-2.2554424106088684E-3</v>
      </c>
    </row>
    <row r="9441" spans="1:5" x14ac:dyDescent="0.25">
      <c r="A9441" s="6">
        <v>45617</v>
      </c>
      <c r="B9441" t="s">
        <v>1250</v>
      </c>
      <c r="C9441">
        <v>58.310829162597656</v>
      </c>
      <c r="D9441">
        <v>5.1612559588805063E-3</v>
      </c>
      <c r="E9441">
        <v>5.1479823301508673E-3</v>
      </c>
    </row>
    <row r="9442" spans="1:5" x14ac:dyDescent="0.25">
      <c r="A9442" s="6">
        <v>45618</v>
      </c>
      <c r="B9442" t="s">
        <v>1250</v>
      </c>
      <c r="C9442">
        <v>58.582176208496094</v>
      </c>
      <c r="D9442">
        <v>4.6534588822566558E-3</v>
      </c>
      <c r="E9442">
        <v>4.6426650153960089E-3</v>
      </c>
    </row>
    <row r="9443" spans="1:5" x14ac:dyDescent="0.25">
      <c r="A9443" s="6">
        <v>45621</v>
      </c>
      <c r="B9443" t="s">
        <v>1250</v>
      </c>
      <c r="C9443">
        <v>58.582176208496094</v>
      </c>
      <c r="D9443">
        <v>0</v>
      </c>
      <c r="E9443">
        <v>0</v>
      </c>
    </row>
    <row r="9444" spans="1:5" x14ac:dyDescent="0.25">
      <c r="A9444" s="6">
        <v>45622</v>
      </c>
      <c r="B9444" t="s">
        <v>1250</v>
      </c>
      <c r="C9444">
        <v>58.919017791748047</v>
      </c>
      <c r="D9444">
        <v>5.7498987755784103E-3</v>
      </c>
      <c r="E9444">
        <v>5.7334312020467151E-3</v>
      </c>
    </row>
    <row r="9445" spans="1:5" x14ac:dyDescent="0.25">
      <c r="A9445" s="6">
        <v>45623</v>
      </c>
      <c r="B9445" t="s">
        <v>1250</v>
      </c>
      <c r="C9445">
        <v>59.227783203125</v>
      </c>
      <c r="D9445">
        <v>5.2405050686401555E-3</v>
      </c>
      <c r="E9445">
        <v>5.226821407331334E-3</v>
      </c>
    </row>
    <row r="9446" spans="1:5" x14ac:dyDescent="0.25">
      <c r="A9446" s="6">
        <v>45624</v>
      </c>
      <c r="B9446" t="s">
        <v>1250</v>
      </c>
      <c r="C9446">
        <v>59.405563354492188</v>
      </c>
      <c r="D9446">
        <v>3.0016343977872229E-3</v>
      </c>
      <c r="E9446">
        <v>2.9971384877302745E-3</v>
      </c>
    </row>
    <row r="9447" spans="1:5" x14ac:dyDescent="0.25">
      <c r="A9447" s="6">
        <v>45625</v>
      </c>
      <c r="B9447" t="s">
        <v>1250</v>
      </c>
      <c r="C9447">
        <v>59.405563354492188</v>
      </c>
      <c r="D9447">
        <v>0</v>
      </c>
      <c r="E9447">
        <v>0</v>
      </c>
    </row>
    <row r="9448" spans="1:5" x14ac:dyDescent="0.25">
      <c r="A9448" s="6">
        <v>45628</v>
      </c>
      <c r="B9448" t="s">
        <v>1250</v>
      </c>
      <c r="C9448">
        <v>59.293277740478516</v>
      </c>
      <c r="D9448">
        <v>-1.8901531720796338E-3</v>
      </c>
      <c r="E9448">
        <v>-1.8919417657526272E-3</v>
      </c>
    </row>
    <row r="9449" spans="1:5" x14ac:dyDescent="0.25">
      <c r="A9449" s="6">
        <v>45629</v>
      </c>
      <c r="B9449" t="s">
        <v>1250</v>
      </c>
      <c r="C9449">
        <v>59.181003570556641</v>
      </c>
      <c r="D9449">
        <v>-1.8935396085419942E-3</v>
      </c>
      <c r="E9449">
        <v>-1.8953346209758977E-3</v>
      </c>
    </row>
    <row r="9450" spans="1:5" x14ac:dyDescent="0.25">
      <c r="A9450" s="6">
        <v>45630</v>
      </c>
      <c r="B9450" t="s">
        <v>1250</v>
      </c>
      <c r="C9450">
        <v>59.181003570556641</v>
      </c>
      <c r="D9450">
        <v>0</v>
      </c>
      <c r="E9450">
        <v>0</v>
      </c>
    </row>
    <row r="9451" spans="1:5" x14ac:dyDescent="0.25">
      <c r="A9451" s="6">
        <v>45631</v>
      </c>
      <c r="B9451" t="s">
        <v>1250</v>
      </c>
      <c r="C9451">
        <v>59.255859375</v>
      </c>
      <c r="D9451">
        <v>1.2648620321911164E-3</v>
      </c>
      <c r="E9451">
        <v>1.2640627681124092E-3</v>
      </c>
    </row>
    <row r="9452" spans="1:5" x14ac:dyDescent="0.25">
      <c r="A9452" s="6">
        <v>45632</v>
      </c>
      <c r="B9452" t="s">
        <v>1250</v>
      </c>
      <c r="C9452">
        <v>59.162288665771484</v>
      </c>
      <c r="D9452">
        <v>-1.5790963157981119E-3</v>
      </c>
      <c r="E9452">
        <v>-1.5803444024578032E-3</v>
      </c>
    </row>
    <row r="9453" spans="1:5" x14ac:dyDescent="0.25">
      <c r="A9453" s="6">
        <v>45635</v>
      </c>
      <c r="B9453" t="s">
        <v>1250</v>
      </c>
      <c r="C9453">
        <v>59.396205902099609</v>
      </c>
      <c r="D9453">
        <v>3.9538233155516078E-3</v>
      </c>
      <c r="E9453">
        <v>3.9460274982461539E-3</v>
      </c>
    </row>
    <row r="9454" spans="1:5" x14ac:dyDescent="0.25">
      <c r="A9454" s="6">
        <v>45636</v>
      </c>
      <c r="B9454" t="s">
        <v>1250</v>
      </c>
      <c r="C9454">
        <v>58.57281494140625</v>
      </c>
      <c r="D9454">
        <v>-1.3862686146157599E-2</v>
      </c>
      <c r="E9454">
        <v>-1.3959670532317978E-2</v>
      </c>
    </row>
    <row r="9455" spans="1:5" x14ac:dyDescent="0.25">
      <c r="A9455" s="6">
        <v>45637</v>
      </c>
      <c r="B9455" t="s">
        <v>1250</v>
      </c>
      <c r="C9455">
        <v>58.57281494140625</v>
      </c>
      <c r="D9455">
        <v>0</v>
      </c>
      <c r="E9455">
        <v>0</v>
      </c>
    </row>
    <row r="9456" spans="1:5" x14ac:dyDescent="0.25">
      <c r="A9456" s="6">
        <v>45638</v>
      </c>
      <c r="B9456" t="s">
        <v>1250</v>
      </c>
      <c r="C9456">
        <v>58.338897705078125</v>
      </c>
      <c r="D9456">
        <v>-3.9936143851396766E-3</v>
      </c>
      <c r="E9456">
        <v>-4.0016101581909344E-3</v>
      </c>
    </row>
    <row r="9457" spans="1:5" x14ac:dyDescent="0.25">
      <c r="A9457" s="6">
        <v>45639</v>
      </c>
      <c r="B9457" t="s">
        <v>1250</v>
      </c>
      <c r="C9457">
        <v>58.020771026611328</v>
      </c>
      <c r="D9457">
        <v>-5.4530800371825894E-3</v>
      </c>
      <c r="E9457">
        <v>-5.4680023512341368E-3</v>
      </c>
    </row>
    <row r="9458" spans="1:5" x14ac:dyDescent="0.25">
      <c r="A9458" s="6">
        <v>45642</v>
      </c>
      <c r="B9458" t="s">
        <v>1250</v>
      </c>
      <c r="C9458">
        <v>58.039485931396484</v>
      </c>
      <c r="D9458">
        <v>3.2255525829838483E-4</v>
      </c>
      <c r="E9458">
        <v>3.2250324853477146E-4</v>
      </c>
    </row>
    <row r="9459" spans="1:5" x14ac:dyDescent="0.25">
      <c r="A9459" s="6">
        <v>45643</v>
      </c>
      <c r="B9459" t="s">
        <v>1250</v>
      </c>
      <c r="C9459">
        <v>57.749427795410156</v>
      </c>
      <c r="D9459">
        <v>-4.9976000188765024E-3</v>
      </c>
      <c r="E9459">
        <v>-5.0101297851231005E-3</v>
      </c>
    </row>
    <row r="9460" spans="1:5" x14ac:dyDescent="0.25">
      <c r="A9460" s="6">
        <v>45644</v>
      </c>
      <c r="B9460" t="s">
        <v>1250</v>
      </c>
      <c r="C9460">
        <v>57.655860900878906</v>
      </c>
      <c r="D9460">
        <v>-1.6202220195623562E-3</v>
      </c>
      <c r="E9460">
        <v>-1.6215359987424907E-3</v>
      </c>
    </row>
    <row r="9461" spans="1:5" x14ac:dyDescent="0.25">
      <c r="A9461" s="6">
        <v>45645</v>
      </c>
      <c r="B9461" t="s">
        <v>1250</v>
      </c>
      <c r="C9461">
        <v>57.028964996337891</v>
      </c>
      <c r="D9461">
        <v>-1.0873064676265365E-2</v>
      </c>
      <c r="E9461">
        <v>-1.0932608452914785E-2</v>
      </c>
    </row>
    <row r="9462" spans="1:5" x14ac:dyDescent="0.25">
      <c r="A9462" s="6">
        <v>45646</v>
      </c>
      <c r="B9462" t="s">
        <v>1250</v>
      </c>
      <c r="C9462">
        <v>56.813762664794922</v>
      </c>
      <c r="D9462">
        <v>-3.7735619357073258E-3</v>
      </c>
      <c r="E9462">
        <v>-3.7806997829458616E-3</v>
      </c>
    </row>
    <row r="9463" spans="1:5" x14ac:dyDescent="0.25">
      <c r="A9463" s="6">
        <v>45649</v>
      </c>
      <c r="B9463" t="s">
        <v>1250</v>
      </c>
      <c r="C9463">
        <v>57.113174438476563</v>
      </c>
      <c r="D9463">
        <v>5.2700571065533719E-3</v>
      </c>
      <c r="E9463">
        <v>5.2562189528815272E-3</v>
      </c>
    </row>
    <row r="9464" spans="1:5" x14ac:dyDescent="0.25">
      <c r="A9464" s="6">
        <v>45650</v>
      </c>
      <c r="B9464" t="s">
        <v>1250</v>
      </c>
      <c r="C9464">
        <v>57.337734222412109</v>
      </c>
      <c r="D9464">
        <v>3.9318386019226992E-3</v>
      </c>
      <c r="E9464">
        <v>3.924129126195634E-3</v>
      </c>
    </row>
    <row r="9465" spans="1:5" x14ac:dyDescent="0.25">
      <c r="A9465" s="6">
        <v>45656</v>
      </c>
      <c r="B9465" t="s">
        <v>1250</v>
      </c>
      <c r="C9465">
        <v>57.347095489501953</v>
      </c>
      <c r="D9465">
        <v>1.6326538215705177E-4</v>
      </c>
      <c r="E9465">
        <v>1.6325205581501349E-4</v>
      </c>
    </row>
    <row r="9466" spans="1:5" x14ac:dyDescent="0.25">
      <c r="A9466" s="6">
        <v>45657</v>
      </c>
      <c r="B9466" t="s">
        <v>1250</v>
      </c>
      <c r="C9466">
        <v>56.673412322998047</v>
      </c>
      <c r="D9466">
        <v>-1.1747467953755919E-2</v>
      </c>
      <c r="E9466">
        <v>-1.1817014657099971E-2</v>
      </c>
    </row>
    <row r="9467" spans="1:5" x14ac:dyDescent="0.25">
      <c r="A9467" s="6">
        <v>45659</v>
      </c>
      <c r="B9467" t="s">
        <v>1250</v>
      </c>
      <c r="C9467">
        <v>57.058124542236328</v>
      </c>
      <c r="D9467">
        <v>6.7882310852520611E-3</v>
      </c>
      <c r="E9467">
        <v>6.7652947840551305E-3</v>
      </c>
    </row>
    <row r="9468" spans="1:5" x14ac:dyDescent="0.25">
      <c r="A9468" s="6">
        <v>45660</v>
      </c>
      <c r="B9468" t="s">
        <v>1250</v>
      </c>
      <c r="C9468">
        <v>56.935459136962891</v>
      </c>
      <c r="D9468">
        <v>-2.1498324078744746E-3</v>
      </c>
      <c r="E9468">
        <v>-2.1521466149318929E-3</v>
      </c>
    </row>
    <row r="9469" spans="1:5" x14ac:dyDescent="0.25">
      <c r="A9469" s="6">
        <v>45663</v>
      </c>
      <c r="B9469" t="s">
        <v>1250</v>
      </c>
      <c r="C9469">
        <v>57.105300903320313</v>
      </c>
      <c r="D9469">
        <v>2.9830578154970144E-3</v>
      </c>
      <c r="E9469">
        <v>2.9786173271622515E-3</v>
      </c>
    </row>
    <row r="9470" spans="1:5" x14ac:dyDescent="0.25">
      <c r="A9470" s="6">
        <v>45664</v>
      </c>
      <c r="B9470" t="s">
        <v>1250</v>
      </c>
      <c r="C9470">
        <v>56.699562072753906</v>
      </c>
      <c r="D9470">
        <v>-7.1050992490754306E-3</v>
      </c>
      <c r="E9470">
        <v>-7.1304606684115882E-3</v>
      </c>
    </row>
    <row r="9471" spans="1:5" x14ac:dyDescent="0.25">
      <c r="A9471" s="6">
        <v>45665</v>
      </c>
      <c r="B9471" t="s">
        <v>1250</v>
      </c>
      <c r="C9471">
        <v>57.020381927490234</v>
      </c>
      <c r="D9471">
        <v>5.6582421981437037E-3</v>
      </c>
      <c r="E9471">
        <v>5.6422944748643579E-3</v>
      </c>
    </row>
    <row r="9472" spans="1:5" x14ac:dyDescent="0.25">
      <c r="A9472" s="6">
        <v>45666</v>
      </c>
      <c r="B9472" t="s">
        <v>1250</v>
      </c>
      <c r="C9472">
        <v>57.218532562255859</v>
      </c>
      <c r="D9472">
        <v>3.4750843131425846E-3</v>
      </c>
      <c r="E9472">
        <v>3.4690601599103236E-3</v>
      </c>
    </row>
    <row r="9473" spans="1:5" x14ac:dyDescent="0.25">
      <c r="A9473" s="6">
        <v>45667</v>
      </c>
      <c r="B9473" t="s">
        <v>1250</v>
      </c>
      <c r="C9473">
        <v>57.265708923339844</v>
      </c>
      <c r="D9473">
        <v>8.2449442464560541E-4</v>
      </c>
      <c r="E9473">
        <v>8.2415471582999533E-4</v>
      </c>
    </row>
    <row r="9474" spans="1:5" x14ac:dyDescent="0.25">
      <c r="A9474" s="6">
        <v>45670</v>
      </c>
      <c r="B9474" t="s">
        <v>1250</v>
      </c>
      <c r="C9474">
        <v>57.265708923339844</v>
      </c>
      <c r="D9474">
        <v>0</v>
      </c>
      <c r="E9474">
        <v>0</v>
      </c>
    </row>
    <row r="9475" spans="1:5" x14ac:dyDescent="0.25">
      <c r="A9475" s="6">
        <v>45671</v>
      </c>
      <c r="B9475" t="s">
        <v>1250</v>
      </c>
      <c r="C9475">
        <v>56.737308502197266</v>
      </c>
      <c r="D9475">
        <v>-9.2271698207724295E-3</v>
      </c>
      <c r="E9475">
        <v>-9.2700038470557595E-3</v>
      </c>
    </row>
    <row r="9476" spans="1:5" x14ac:dyDescent="0.25">
      <c r="A9476" s="6">
        <v>45672</v>
      </c>
      <c r="B9476" t="s">
        <v>1250</v>
      </c>
      <c r="C9476">
        <v>57.076995849609375</v>
      </c>
      <c r="D9476">
        <v>5.9870190599358164E-3</v>
      </c>
      <c r="E9476">
        <v>5.9691680753458662E-3</v>
      </c>
    </row>
    <row r="9477" spans="1:5" x14ac:dyDescent="0.25">
      <c r="A9477" s="6">
        <v>45673</v>
      </c>
      <c r="B9477" t="s">
        <v>1250</v>
      </c>
      <c r="C9477">
        <v>57.473297119140625</v>
      </c>
      <c r="D9477">
        <v>6.9432748453590598E-3</v>
      </c>
      <c r="E9477">
        <v>6.9192813110144054E-3</v>
      </c>
    </row>
    <row r="9478" spans="1:5" x14ac:dyDescent="0.25">
      <c r="A9478" s="6">
        <v>45674</v>
      </c>
      <c r="B9478" t="s">
        <v>1250</v>
      </c>
      <c r="C9478">
        <v>57.76580810546875</v>
      </c>
      <c r="D9478">
        <v>5.0895111467461618E-3</v>
      </c>
      <c r="E9478">
        <v>5.076603362572504E-3</v>
      </c>
    </row>
    <row r="9479" spans="1:5" x14ac:dyDescent="0.25">
      <c r="A9479" s="6">
        <v>45677</v>
      </c>
      <c r="B9479" t="s">
        <v>1250</v>
      </c>
      <c r="C9479">
        <v>58.048877716064453</v>
      </c>
      <c r="D9479">
        <v>4.9002969036435751E-3</v>
      </c>
      <c r="E9479">
        <v>4.8883295286419326E-3</v>
      </c>
    </row>
    <row r="9480" spans="1:5" x14ac:dyDescent="0.25">
      <c r="A9480" s="6">
        <v>45678</v>
      </c>
      <c r="B9480" t="s">
        <v>1250</v>
      </c>
      <c r="C9480">
        <v>57.794116973876953</v>
      </c>
      <c r="D9480">
        <v>-4.3887281237996456E-3</v>
      </c>
      <c r="E9480">
        <v>-4.3983868611463944E-3</v>
      </c>
    </row>
    <row r="9481" spans="1:5" x14ac:dyDescent="0.25">
      <c r="A9481" s="6">
        <v>45679</v>
      </c>
      <c r="B9481" t="s">
        <v>1250</v>
      </c>
      <c r="C9481">
        <v>58.143234252929688</v>
      </c>
      <c r="D9481">
        <v>6.0407061710197052E-3</v>
      </c>
      <c r="E9481">
        <v>6.0225342496022056E-3</v>
      </c>
    </row>
    <row r="9482" spans="1:5" x14ac:dyDescent="0.25">
      <c r="A9482" s="6">
        <v>45680</v>
      </c>
      <c r="B9482" t="s">
        <v>1250</v>
      </c>
      <c r="C9482">
        <v>58.105499267578125</v>
      </c>
      <c r="D9482">
        <v>-6.4900045269944417E-4</v>
      </c>
      <c r="E9482">
        <v>-6.4921114465762899E-4</v>
      </c>
    </row>
    <row r="9483" spans="1:5" x14ac:dyDescent="0.25">
      <c r="A9483" s="6">
        <v>45681</v>
      </c>
      <c r="B9483" t="s">
        <v>1250</v>
      </c>
      <c r="C9483">
        <v>58.124366760253906</v>
      </c>
      <c r="D9483">
        <v>3.2471096391240017E-4</v>
      </c>
      <c r="E9483">
        <v>3.2465825671678522E-4</v>
      </c>
    </row>
    <row r="9484" spans="1:5" x14ac:dyDescent="0.25">
      <c r="A9484" s="6">
        <v>45686</v>
      </c>
      <c r="B9484" t="s">
        <v>1250</v>
      </c>
      <c r="C9484">
        <v>58.124366760253906</v>
      </c>
      <c r="D9484">
        <v>0</v>
      </c>
      <c r="E9484">
        <v>0</v>
      </c>
    </row>
    <row r="9485" spans="1:5" x14ac:dyDescent="0.25">
      <c r="A9485" s="6">
        <v>45687</v>
      </c>
      <c r="B9485" t="s">
        <v>1250</v>
      </c>
      <c r="C9485">
        <v>58.416873931884766</v>
      </c>
      <c r="D9485">
        <v>5.0324362730240768E-3</v>
      </c>
      <c r="E9485">
        <v>5.0198158887471622E-3</v>
      </c>
    </row>
    <row r="9486" spans="1:5" x14ac:dyDescent="0.25">
      <c r="A9486" s="6">
        <v>45688</v>
      </c>
      <c r="B9486" t="s">
        <v>1250</v>
      </c>
      <c r="C9486">
        <v>59.256660461425781</v>
      </c>
      <c r="D9486">
        <v>1.4375752638188466E-2</v>
      </c>
      <c r="E9486">
        <v>1.427340125877948E-2</v>
      </c>
    </row>
    <row r="9487" spans="1:5" x14ac:dyDescent="0.25">
      <c r="A9487" s="6">
        <v>45691</v>
      </c>
      <c r="B9487" t="s">
        <v>1250</v>
      </c>
      <c r="C9487">
        <v>58.426307678222656</v>
      </c>
      <c r="D9487">
        <v>-1.4012817744659456E-2</v>
      </c>
      <c r="E9487">
        <v>-1.4111924205032931E-2</v>
      </c>
    </row>
    <row r="9488" spans="1:5" x14ac:dyDescent="0.25">
      <c r="A9488" s="6">
        <v>45692</v>
      </c>
      <c r="B9488" t="s">
        <v>1250</v>
      </c>
      <c r="C9488">
        <v>59.00189208984375</v>
      </c>
      <c r="D9488">
        <v>9.8514596334080551E-3</v>
      </c>
      <c r="E9488">
        <v>9.8032503674707026E-3</v>
      </c>
    </row>
    <row r="9489" spans="1:5" x14ac:dyDescent="0.25">
      <c r="A9489" s="6">
        <v>45693</v>
      </c>
      <c r="B9489" t="s">
        <v>1250</v>
      </c>
      <c r="C9489">
        <v>59.00189208984375</v>
      </c>
      <c r="D9489">
        <v>0</v>
      </c>
      <c r="E9489">
        <v>0</v>
      </c>
    </row>
    <row r="9490" spans="1:5" x14ac:dyDescent="0.25">
      <c r="A9490" s="6">
        <v>45694</v>
      </c>
      <c r="B9490" t="s">
        <v>1250</v>
      </c>
      <c r="C9490">
        <v>59.53973388671875</v>
      </c>
      <c r="D9490">
        <v>9.1156703255552696E-3</v>
      </c>
      <c r="E9490">
        <v>9.0743733793223497E-3</v>
      </c>
    </row>
    <row r="9491" spans="1:5" x14ac:dyDescent="0.25">
      <c r="A9491" s="6">
        <v>45695</v>
      </c>
      <c r="B9491" t="s">
        <v>1250</v>
      </c>
      <c r="C9491">
        <v>59.237789154052734</v>
      </c>
      <c r="D9491">
        <v>-5.0713147835107497E-3</v>
      </c>
      <c r="E9491">
        <v>-5.0842175414442152E-3</v>
      </c>
    </row>
    <row r="9492" spans="1:5" x14ac:dyDescent="0.25">
      <c r="A9492" s="6">
        <v>45698</v>
      </c>
      <c r="B9492" t="s">
        <v>1250</v>
      </c>
      <c r="C9492">
        <v>59.266098022460938</v>
      </c>
      <c r="D9492">
        <v>4.7788529606629382E-4</v>
      </c>
      <c r="E9492">
        <v>4.7777114525407753E-4</v>
      </c>
    </row>
    <row r="9493" spans="1:5" x14ac:dyDescent="0.25">
      <c r="A9493" s="6">
        <v>45699</v>
      </c>
      <c r="B9493" t="s">
        <v>1250</v>
      </c>
      <c r="C9493">
        <v>59.388759613037109</v>
      </c>
      <c r="D9493">
        <v>2.0696754918754223E-3</v>
      </c>
      <c r="E9493">
        <v>2.0675366641656882E-3</v>
      </c>
    </row>
    <row r="9494" spans="1:5" x14ac:dyDescent="0.25">
      <c r="A9494" s="6">
        <v>45700</v>
      </c>
      <c r="B9494" t="s">
        <v>1250</v>
      </c>
      <c r="C9494">
        <v>59.09625244140625</v>
      </c>
      <c r="D9494">
        <v>-4.9252951827376545E-3</v>
      </c>
      <c r="E9494">
        <v>-4.9374644235686913E-3</v>
      </c>
    </row>
    <row r="9495" spans="1:5" x14ac:dyDescent="0.25">
      <c r="A9495" s="6">
        <v>45701</v>
      </c>
      <c r="B9495" t="s">
        <v>1250</v>
      </c>
      <c r="C9495">
        <v>59.341579437255859</v>
      </c>
      <c r="D9495">
        <v>4.1513122357945687E-3</v>
      </c>
      <c r="E9495">
        <v>4.1427193122187695E-3</v>
      </c>
    </row>
    <row r="9496" spans="1:5" x14ac:dyDescent="0.25">
      <c r="A9496" s="6">
        <v>45702</v>
      </c>
      <c r="B9496" t="s">
        <v>1250</v>
      </c>
      <c r="C9496">
        <v>59.445377349853516</v>
      </c>
      <c r="D9496">
        <v>1.7491599243226741E-3</v>
      </c>
      <c r="E9496">
        <v>1.7476319256521248E-3</v>
      </c>
    </row>
    <row r="9497" spans="1:5" x14ac:dyDescent="0.25">
      <c r="A9497" s="6">
        <v>45705</v>
      </c>
      <c r="B9497" t="s">
        <v>1250</v>
      </c>
      <c r="C9497">
        <v>59.445377349853516</v>
      </c>
      <c r="D9497">
        <v>0</v>
      </c>
      <c r="E9497">
        <v>0</v>
      </c>
    </row>
    <row r="9498" spans="1:5" x14ac:dyDescent="0.25">
      <c r="A9498" s="6">
        <v>45706</v>
      </c>
      <c r="B9498" t="s">
        <v>1250</v>
      </c>
      <c r="C9498">
        <v>59.237789154052734</v>
      </c>
      <c r="D9498">
        <v>-3.492083069454921E-3</v>
      </c>
      <c r="E9498">
        <v>-3.4981946237218828E-3</v>
      </c>
    </row>
    <row r="9499" spans="1:5" x14ac:dyDescent="0.25">
      <c r="A9499" s="6">
        <v>45707</v>
      </c>
      <c r="B9499" t="s">
        <v>1250</v>
      </c>
      <c r="C9499">
        <v>59.237789154052734</v>
      </c>
      <c r="D9499">
        <v>0</v>
      </c>
      <c r="E9499">
        <v>0</v>
      </c>
    </row>
    <row r="9500" spans="1:5" x14ac:dyDescent="0.25">
      <c r="A9500" s="6">
        <v>45708</v>
      </c>
      <c r="B9500" t="s">
        <v>1250</v>
      </c>
      <c r="C9500">
        <v>59.662399291992188</v>
      </c>
      <c r="D9500">
        <v>7.1678930629099913E-3</v>
      </c>
      <c r="E9500">
        <v>7.1423258202362224E-3</v>
      </c>
    </row>
    <row r="9501" spans="1:5" x14ac:dyDescent="0.25">
      <c r="A9501" s="6">
        <v>45709</v>
      </c>
      <c r="B9501" t="s">
        <v>1250</v>
      </c>
      <c r="C9501">
        <v>59.445377349853516</v>
      </c>
      <c r="D9501">
        <v>-3.6374994085730528E-3</v>
      </c>
      <c r="E9501">
        <v>-3.6441311965142403E-3</v>
      </c>
    </row>
    <row r="9502" spans="1:5" x14ac:dyDescent="0.25">
      <c r="A9502" s="6">
        <v>45712</v>
      </c>
      <c r="B9502" t="s">
        <v>1250</v>
      </c>
      <c r="C9502">
        <v>59.520862579345703</v>
      </c>
      <c r="D9502">
        <v>1.2698250538125677E-3</v>
      </c>
      <c r="E9502">
        <v>1.2690195078417805E-3</v>
      </c>
    </row>
    <row r="9503" spans="1:5" x14ac:dyDescent="0.25">
      <c r="A9503" s="6">
        <v>45713</v>
      </c>
      <c r="B9503" t="s">
        <v>1250</v>
      </c>
      <c r="C9503">
        <v>59.898292541503906</v>
      </c>
      <c r="D9503">
        <v>6.3411373055131115E-3</v>
      </c>
      <c r="E9503">
        <v>6.3211168846019159E-3</v>
      </c>
    </row>
    <row r="9504" spans="1:5" x14ac:dyDescent="0.25">
      <c r="A9504" s="6">
        <v>45714</v>
      </c>
      <c r="B9504" t="s">
        <v>1250</v>
      </c>
      <c r="C9504">
        <v>60.219108581542969</v>
      </c>
      <c r="D9504">
        <v>5.3560131086669571E-3</v>
      </c>
      <c r="E9504">
        <v>5.3417206813622976E-3</v>
      </c>
    </row>
    <row r="9505" spans="1:5" x14ac:dyDescent="0.25">
      <c r="A9505" s="6">
        <v>45715</v>
      </c>
      <c r="B9505" t="s">
        <v>1250</v>
      </c>
      <c r="C9505">
        <v>60.020957946777344</v>
      </c>
      <c r="D9505">
        <v>-3.2904943203752035E-3</v>
      </c>
      <c r="E9505">
        <v>-3.2959199019777126E-3</v>
      </c>
    </row>
    <row r="9506" spans="1:5" x14ac:dyDescent="0.25">
      <c r="A9506" s="6">
        <v>45716</v>
      </c>
      <c r="B9506" t="s">
        <v>1250</v>
      </c>
      <c r="C9506">
        <v>59.690704345703125</v>
      </c>
      <c r="D9506">
        <v>-5.5023047344073817E-3</v>
      </c>
      <c r="E9506">
        <v>-5.5174981713459331E-3</v>
      </c>
    </row>
    <row r="9507" spans="1:5" x14ac:dyDescent="0.25">
      <c r="A9507" s="6">
        <v>45719</v>
      </c>
      <c r="B9507" t="s">
        <v>1250</v>
      </c>
      <c r="C9507">
        <v>60.483310699462891</v>
      </c>
      <c r="D9507">
        <v>1.3278555889864041E-2</v>
      </c>
      <c r="E9507">
        <v>1.3191168601271074E-2</v>
      </c>
    </row>
    <row r="9508" spans="1:5" x14ac:dyDescent="0.25">
      <c r="A9508" s="6">
        <v>45720</v>
      </c>
      <c r="B9508" t="s">
        <v>1250</v>
      </c>
      <c r="C9508">
        <v>60.672027587890625</v>
      </c>
      <c r="D9508">
        <v>3.1201481242562057E-3</v>
      </c>
      <c r="E9508">
        <v>3.1152905636803803E-3</v>
      </c>
    </row>
    <row r="9509" spans="1:5" x14ac:dyDescent="0.25">
      <c r="A9509" s="6">
        <v>45721</v>
      </c>
      <c r="B9509" t="s">
        <v>1250</v>
      </c>
      <c r="C9509">
        <v>60.502182006835938</v>
      </c>
      <c r="D9509">
        <v>-2.7994050604068788E-3</v>
      </c>
      <c r="E9509">
        <v>-2.8033307228108009E-3</v>
      </c>
    </row>
    <row r="9510" spans="1:5" x14ac:dyDescent="0.25">
      <c r="A9510" s="6">
        <v>45722</v>
      </c>
      <c r="B9510" t="s">
        <v>1250</v>
      </c>
      <c r="C9510">
        <v>59.785064697265625</v>
      </c>
      <c r="D9510">
        <v>-1.1852751186548716E-2</v>
      </c>
      <c r="E9510">
        <v>-1.192355507864018E-2</v>
      </c>
    </row>
    <row r="9511" spans="1:5" x14ac:dyDescent="0.25">
      <c r="A9511" s="6">
        <v>45723</v>
      </c>
      <c r="B9511" t="s">
        <v>1250</v>
      </c>
      <c r="C9511">
        <v>59.860546112060547</v>
      </c>
      <c r="D9511">
        <v>1.2625463429225547E-3</v>
      </c>
      <c r="E9511">
        <v>1.2617500014967039E-3</v>
      </c>
    </row>
    <row r="9512" spans="1:5" x14ac:dyDescent="0.25">
      <c r="A9512" s="6">
        <v>45726</v>
      </c>
      <c r="B9512" t="s">
        <v>1250</v>
      </c>
      <c r="C9512">
        <v>60.162490844726563</v>
      </c>
      <c r="D9512">
        <v>5.04413595059372E-3</v>
      </c>
      <c r="E9512">
        <v>5.0314569154935535E-3</v>
      </c>
    </row>
    <row r="9513" spans="1:5" x14ac:dyDescent="0.25">
      <c r="A9513" s="6">
        <v>45727</v>
      </c>
      <c r="B9513" t="s">
        <v>1250</v>
      </c>
      <c r="C9513">
        <v>59.907730102539063</v>
      </c>
      <c r="D9513">
        <v>-4.234544458024736E-3</v>
      </c>
      <c r="E9513">
        <v>-4.2435355324549054E-3</v>
      </c>
    </row>
    <row r="9514" spans="1:5" x14ac:dyDescent="0.25">
      <c r="A9514" s="6">
        <v>45728</v>
      </c>
      <c r="B9514" t="s">
        <v>1250</v>
      </c>
      <c r="C9514">
        <v>59.275527954101563</v>
      </c>
      <c r="D9514">
        <v>-1.0552931105141439E-2</v>
      </c>
      <c r="E9514">
        <v>-1.0609008149630724E-2</v>
      </c>
    </row>
    <row r="9515" spans="1:5" x14ac:dyDescent="0.25">
      <c r="A9515" s="6">
        <v>45729</v>
      </c>
      <c r="B9515" t="s">
        <v>1250</v>
      </c>
      <c r="C9515">
        <v>58.916969299316406</v>
      </c>
      <c r="D9515">
        <v>-6.0490166374020937E-3</v>
      </c>
      <c r="E9515">
        <v>-6.0673860539418884E-3</v>
      </c>
    </row>
    <row r="9516" spans="1:5" x14ac:dyDescent="0.25">
      <c r="A9516" s="6">
        <v>45730</v>
      </c>
      <c r="B9516" t="s">
        <v>1250</v>
      </c>
      <c r="C9516">
        <v>59.181171417236328</v>
      </c>
      <c r="D9516">
        <v>4.4843127720588516E-3</v>
      </c>
      <c r="E9516">
        <v>4.474288199247509E-3</v>
      </c>
    </row>
    <row r="9517" spans="1:5" x14ac:dyDescent="0.25">
      <c r="A9517" s="6">
        <v>45733</v>
      </c>
      <c r="B9517" t="s">
        <v>1250</v>
      </c>
      <c r="C9517">
        <v>59.549167633056641</v>
      </c>
      <c r="D9517">
        <v>6.2181299728909512E-3</v>
      </c>
      <c r="E9517">
        <v>6.198877172435154E-3</v>
      </c>
    </row>
    <row r="9518" spans="1:5" x14ac:dyDescent="0.25">
      <c r="A9518" s="6">
        <v>45734</v>
      </c>
      <c r="B9518" t="s">
        <v>1250</v>
      </c>
      <c r="C9518">
        <v>60.237979888916016</v>
      </c>
      <c r="D9518">
        <v>1.1567118118322783E-2</v>
      </c>
      <c r="E9518">
        <v>1.1500730459680629E-2</v>
      </c>
    </row>
    <row r="9519" spans="1:5" x14ac:dyDescent="0.25">
      <c r="A9519" s="6">
        <v>45735</v>
      </c>
      <c r="B9519" t="s">
        <v>1250</v>
      </c>
      <c r="C9519">
        <v>59.964344024658203</v>
      </c>
      <c r="D9519">
        <v>-4.5425803581464752E-3</v>
      </c>
      <c r="E9519">
        <v>-4.5529292285779628E-3</v>
      </c>
    </row>
    <row r="9520" spans="1:5" x14ac:dyDescent="0.25">
      <c r="A9520" s="6">
        <v>45736</v>
      </c>
      <c r="B9520" t="s">
        <v>1250</v>
      </c>
      <c r="C9520">
        <v>60.181365966796875</v>
      </c>
      <c r="D9520">
        <v>3.6191831273837405E-3</v>
      </c>
      <c r="E9520">
        <v>3.6126496433006557E-3</v>
      </c>
    </row>
    <row r="9521" spans="1:5" x14ac:dyDescent="0.25">
      <c r="A9521" s="6">
        <v>45737</v>
      </c>
      <c r="B9521" t="s">
        <v>1250</v>
      </c>
      <c r="C9521">
        <v>59.945468902587891</v>
      </c>
      <c r="D9521">
        <v>-3.9197691913329669E-3</v>
      </c>
      <c r="E9521">
        <v>-3.9274716210091409E-3</v>
      </c>
    </row>
    <row r="9522" spans="1:5" x14ac:dyDescent="0.25">
      <c r="A9522" s="6">
        <v>45740</v>
      </c>
      <c r="B9522" t="s">
        <v>1250</v>
      </c>
      <c r="C9522">
        <v>59.662399291992188</v>
      </c>
      <c r="D9522">
        <v>-4.7221185483709016E-3</v>
      </c>
      <c r="E9522">
        <v>-4.7333029735078663E-3</v>
      </c>
    </row>
    <row r="9523" spans="1:5" x14ac:dyDescent="0.25">
      <c r="A9523" s="6">
        <v>45741</v>
      </c>
      <c r="B9523" t="s">
        <v>1250</v>
      </c>
      <c r="C9523">
        <v>59.983211517333984</v>
      </c>
      <c r="D9523">
        <v>5.3771257802039951E-3</v>
      </c>
      <c r="E9523">
        <v>5.3627206550828097E-3</v>
      </c>
    </row>
    <row r="9524" spans="1:5" x14ac:dyDescent="0.25">
      <c r="A9524" s="6">
        <v>45742</v>
      </c>
      <c r="B9524" t="s">
        <v>1250</v>
      </c>
      <c r="C9524">
        <v>60.020957946777344</v>
      </c>
      <c r="D9524">
        <v>6.2928323590094593E-4</v>
      </c>
      <c r="E9524">
        <v>6.2908532023110903E-4</v>
      </c>
    </row>
    <row r="9525" spans="1:5" x14ac:dyDescent="0.25">
      <c r="A9525" s="6">
        <v>45743</v>
      </c>
      <c r="B9525" t="s">
        <v>1250</v>
      </c>
      <c r="C9525">
        <v>60.096443176269531</v>
      </c>
      <c r="D9525">
        <v>1.2576478629202636E-3</v>
      </c>
      <c r="E9525">
        <v>1.2568576862866257E-3</v>
      </c>
    </row>
    <row r="9526" spans="1:5" x14ac:dyDescent="0.25">
      <c r="A9526" s="6">
        <v>45744</v>
      </c>
      <c r="B9526" t="s">
        <v>1250</v>
      </c>
      <c r="C9526">
        <v>60.360645294189453</v>
      </c>
      <c r="D9526">
        <v>4.396302076397296E-3</v>
      </c>
      <c r="E9526">
        <v>4.3866665704983022E-3</v>
      </c>
    </row>
    <row r="9527" spans="1:5" x14ac:dyDescent="0.25">
      <c r="A9527" s="6">
        <v>45747</v>
      </c>
      <c r="B9527" t="s">
        <v>1250</v>
      </c>
      <c r="C9527">
        <v>59.851116180419922</v>
      </c>
      <c r="D9527">
        <v>-8.4414126337807316E-3</v>
      </c>
      <c r="E9527">
        <v>-8.4772431399519274E-3</v>
      </c>
    </row>
    <row r="9528" spans="1:5" x14ac:dyDescent="0.25">
      <c r="A9528" s="6">
        <v>45748</v>
      </c>
      <c r="B9528" t="s">
        <v>1250</v>
      </c>
      <c r="C9528">
        <v>60.308750152587891</v>
      </c>
      <c r="D9528">
        <v>7.6462061423958616E-3</v>
      </c>
      <c r="E9528">
        <v>7.6171220693394001E-3</v>
      </c>
    </row>
    <row r="9529" spans="1:5" x14ac:dyDescent="0.25">
      <c r="A9529" s="6">
        <v>45749</v>
      </c>
      <c r="B9529" t="s">
        <v>1250</v>
      </c>
      <c r="C9529">
        <v>60.308750152587891</v>
      </c>
      <c r="D9529">
        <v>0</v>
      </c>
      <c r="E9529">
        <v>0</v>
      </c>
    </row>
    <row r="9530" spans="1:5" x14ac:dyDescent="0.25">
      <c r="A9530" s="6">
        <v>45750</v>
      </c>
      <c r="B9530" t="s">
        <v>1250</v>
      </c>
      <c r="C9530">
        <v>59.615219116210938</v>
      </c>
      <c r="D9530">
        <v>-1.1499675165249523E-2</v>
      </c>
      <c r="E9530">
        <v>-1.1566307757710162E-2</v>
      </c>
    </row>
    <row r="9531" spans="1:5" x14ac:dyDescent="0.25">
      <c r="A9531" s="6">
        <v>45751</v>
      </c>
      <c r="B9531" t="s">
        <v>1250</v>
      </c>
      <c r="C9531">
        <v>59.417068481445313</v>
      </c>
      <c r="D9531">
        <v>-3.3238263266190948E-3</v>
      </c>
      <c r="E9531">
        <v>-3.3293625082854057E-3</v>
      </c>
    </row>
    <row r="9532" spans="1:5" x14ac:dyDescent="0.25">
      <c r="A9532" s="6">
        <v>45754</v>
      </c>
      <c r="B9532" t="s">
        <v>1250</v>
      </c>
      <c r="C9532">
        <v>56.34100341796875</v>
      </c>
      <c r="D9532">
        <v>-5.1770730904321716E-2</v>
      </c>
      <c r="E9532">
        <v>-5.31589609292768E-2</v>
      </c>
    </row>
    <row r="9533" spans="1:5" x14ac:dyDescent="0.25">
      <c r="A9533" s="6">
        <v>45755</v>
      </c>
      <c r="B9533" t="s">
        <v>1250</v>
      </c>
      <c r="C9533">
        <v>56.355159759521484</v>
      </c>
      <c r="D9533">
        <v>2.512617932577399E-4</v>
      </c>
      <c r="E9533">
        <v>2.5123023229996222E-4</v>
      </c>
    </row>
    <row r="9534" spans="1:5" x14ac:dyDescent="0.25">
      <c r="A9534" s="6">
        <v>45756</v>
      </c>
      <c r="B9534" t="s">
        <v>1250</v>
      </c>
      <c r="C9534">
        <v>54.774665832519531</v>
      </c>
      <c r="D9534">
        <v>-2.8045239047253756E-2</v>
      </c>
      <c r="E9534">
        <v>-2.844601783450609E-2</v>
      </c>
    </row>
    <row r="9535" spans="1:5" x14ac:dyDescent="0.25">
      <c r="A9535" s="6">
        <v>45757</v>
      </c>
      <c r="B9535" t="s">
        <v>1250</v>
      </c>
      <c r="C9535">
        <v>58.067752838134766</v>
      </c>
      <c r="D9535">
        <v>6.0120622473248231E-2</v>
      </c>
      <c r="E9535">
        <v>5.838269643592349E-2</v>
      </c>
    </row>
    <row r="9536" spans="1:5" x14ac:dyDescent="0.25">
      <c r="A9536" s="6">
        <v>45758</v>
      </c>
      <c r="B9536" t="s">
        <v>1250</v>
      </c>
      <c r="C9536">
        <v>57.105300903320313</v>
      </c>
      <c r="D9536">
        <v>-1.6574637174221474E-2</v>
      </c>
      <c r="E9536">
        <v>-1.6713533381236843E-2</v>
      </c>
    </row>
    <row r="9537" spans="1:5" x14ac:dyDescent="0.25">
      <c r="A9537" s="6">
        <v>45761</v>
      </c>
      <c r="B9537" t="s">
        <v>1250</v>
      </c>
      <c r="C9537">
        <v>58.199851989746094</v>
      </c>
      <c r="D9537">
        <v>1.9167241378849731E-2</v>
      </c>
      <c r="E9537">
        <v>1.8985863814944312E-2</v>
      </c>
    </row>
    <row r="9538" spans="1:5" x14ac:dyDescent="0.25">
      <c r="A9538" s="6">
        <v>45762</v>
      </c>
      <c r="B9538" t="s">
        <v>1250</v>
      </c>
      <c r="C9538">
        <v>58.520668029785156</v>
      </c>
      <c r="D9538">
        <v>5.5123171120019521E-3</v>
      </c>
      <c r="E9538">
        <v>5.4971798939827815E-3</v>
      </c>
    </row>
    <row r="9539" spans="1:5" x14ac:dyDescent="0.25">
      <c r="A9539" s="6">
        <v>45763</v>
      </c>
      <c r="B9539" t="s">
        <v>1250</v>
      </c>
      <c r="C9539">
        <v>58.482925415039063</v>
      </c>
      <c r="D9539">
        <v>-6.4494504278189702E-4</v>
      </c>
      <c r="E9539">
        <v>-6.4515310930179167E-4</v>
      </c>
    </row>
    <row r="9540" spans="1:5" x14ac:dyDescent="0.25">
      <c r="A9540" s="6">
        <v>45764</v>
      </c>
      <c r="B9540" t="s">
        <v>1250</v>
      </c>
      <c r="C9540">
        <v>58.388568878173828</v>
      </c>
      <c r="D9540">
        <v>-1.6134031633269208E-3</v>
      </c>
      <c r="E9540">
        <v>-1.6147060998404857E-3</v>
      </c>
    </row>
    <row r="9541" spans="1:5" x14ac:dyDescent="0.25">
      <c r="A9541" s="6">
        <v>45770</v>
      </c>
      <c r="B9541" t="s">
        <v>1250</v>
      </c>
      <c r="C9541">
        <v>58.426307678222656</v>
      </c>
      <c r="D9541">
        <v>1.2095367852092975E-2</v>
      </c>
      <c r="E9541">
        <v>1.2022803433242916E-2</v>
      </c>
    </row>
    <row r="9542" spans="1:5" x14ac:dyDescent="0.25">
      <c r="A9542" s="6">
        <v>45771</v>
      </c>
      <c r="B9542" t="s">
        <v>1250</v>
      </c>
      <c r="C9542">
        <v>58.454620361328125</v>
      </c>
      <c r="D9542">
        <v>4.8458792332728429E-4</v>
      </c>
      <c r="E9542">
        <v>4.844705485169798E-4</v>
      </c>
    </row>
    <row r="9543" spans="1:5" x14ac:dyDescent="0.25">
      <c r="A9543" s="6">
        <v>45776</v>
      </c>
      <c r="B9543" t="s">
        <v>1250</v>
      </c>
      <c r="C9543">
        <v>59.00189208984375</v>
      </c>
      <c r="D9543">
        <v>5.3054311480142946E-3</v>
      </c>
      <c r="E9543">
        <v>5.2914069293302814E-3</v>
      </c>
    </row>
    <row r="9544" spans="1:5" x14ac:dyDescent="0.25">
      <c r="A9544" s="6">
        <v>45777</v>
      </c>
      <c r="B9544" t="s">
        <v>1250</v>
      </c>
      <c r="C9544">
        <v>59.369884490966797</v>
      </c>
      <c r="D9544">
        <v>6.2369593260280798E-3</v>
      </c>
      <c r="E9544">
        <v>6.2175899906618086E-3</v>
      </c>
    </row>
    <row r="9545" spans="1:5" x14ac:dyDescent="0.25">
      <c r="A9545" s="6">
        <v>45778</v>
      </c>
      <c r="B9545" t="s">
        <v>1250</v>
      </c>
      <c r="C9545">
        <v>59.369884490966797</v>
      </c>
      <c r="D9545">
        <v>0</v>
      </c>
      <c r="E9545">
        <v>0</v>
      </c>
    </row>
    <row r="9546" spans="1:5" x14ac:dyDescent="0.25">
      <c r="A9546" s="6">
        <v>45779</v>
      </c>
      <c r="B9546" t="s">
        <v>1250</v>
      </c>
      <c r="C9546">
        <v>59.917163848876953</v>
      </c>
      <c r="D9546">
        <v>9.2181307510110777E-3</v>
      </c>
      <c r="E9546">
        <v>9.1759030920875746E-3</v>
      </c>
    </row>
    <row r="9547" spans="1:5" x14ac:dyDescent="0.25">
      <c r="A9547" s="6">
        <v>45782</v>
      </c>
      <c r="B9547" t="s">
        <v>1250</v>
      </c>
      <c r="C9547">
        <v>59.88885498046875</v>
      </c>
      <c r="D9547">
        <v>-4.7246676227208351E-4</v>
      </c>
      <c r="E9547">
        <v>-4.7257840986071083E-4</v>
      </c>
    </row>
    <row r="9548" spans="1:5" x14ac:dyDescent="0.25">
      <c r="A9548" s="6">
        <v>45783</v>
      </c>
      <c r="B9548" t="s">
        <v>1250</v>
      </c>
      <c r="C9548">
        <v>59.964344024658203</v>
      </c>
      <c r="D9548">
        <v>1.2604856815858767E-3</v>
      </c>
      <c r="E9548">
        <v>1.2596919364420457E-3</v>
      </c>
    </row>
    <row r="9549" spans="1:5" x14ac:dyDescent="0.25">
      <c r="A9549" s="6">
        <v>45784</v>
      </c>
      <c r="B9549" t="s">
        <v>1250</v>
      </c>
      <c r="C9549">
        <v>59.766189575195313</v>
      </c>
      <c r="D9549">
        <v>-3.3045379330991498E-3</v>
      </c>
      <c r="E9549">
        <v>-3.3100099769513436E-3</v>
      </c>
    </row>
    <row r="9550" spans="1:5" x14ac:dyDescent="0.25">
      <c r="A9550" s="6">
        <v>45785</v>
      </c>
      <c r="B9550" t="s">
        <v>1250</v>
      </c>
      <c r="C9550">
        <v>60.030391693115234</v>
      </c>
      <c r="D9550">
        <v>4.4205949851883197E-3</v>
      </c>
      <c r="E9550">
        <v>4.4108528552988168E-3</v>
      </c>
    </row>
    <row r="9551" spans="1:5" x14ac:dyDescent="0.25">
      <c r="A9551" s="6">
        <v>45786</v>
      </c>
      <c r="B9551" t="s">
        <v>1250</v>
      </c>
      <c r="C9551">
        <v>59.79449462890625</v>
      </c>
      <c r="D9551">
        <v>-3.9296272697157963E-3</v>
      </c>
      <c r="E9551">
        <v>-3.937368541819644E-3</v>
      </c>
    </row>
    <row r="9552" spans="1:5" x14ac:dyDescent="0.25">
      <c r="A9552" s="6">
        <v>45789</v>
      </c>
      <c r="B9552" t="s">
        <v>1250</v>
      </c>
      <c r="C9552">
        <v>59.851116180419922</v>
      </c>
      <c r="D9552">
        <v>9.4693586533467489E-4</v>
      </c>
      <c r="E9552">
        <v>9.4648780440248134E-4</v>
      </c>
    </row>
    <row r="9553" spans="1:5" x14ac:dyDescent="0.25">
      <c r="A9553" s="6">
        <v>45790</v>
      </c>
      <c r="B9553" t="s">
        <v>1250</v>
      </c>
      <c r="C9553">
        <v>59.63409423828125</v>
      </c>
      <c r="D9553">
        <v>-3.6260299888888348E-3</v>
      </c>
      <c r="E9553">
        <v>-3.6326199707665862E-3</v>
      </c>
    </row>
    <row r="9554" spans="1:5" x14ac:dyDescent="0.25">
      <c r="A9554" s="6">
        <v>45791</v>
      </c>
      <c r="B9554" t="s">
        <v>1250</v>
      </c>
      <c r="C9554">
        <v>59.417068481445313</v>
      </c>
      <c r="D9554">
        <v>-3.6392898996463474E-3</v>
      </c>
      <c r="E9554">
        <v>-3.6459282258896079E-3</v>
      </c>
    </row>
    <row r="9555" spans="1:5" x14ac:dyDescent="0.25">
      <c r="A9555" s="6">
        <v>45792</v>
      </c>
      <c r="B9555" t="s">
        <v>1250</v>
      </c>
      <c r="C9555">
        <v>59.1434326171875</v>
      </c>
      <c r="D9555">
        <v>-4.6053410451116772E-3</v>
      </c>
      <c r="E9555">
        <v>-4.6159782995367953E-3</v>
      </c>
    </row>
    <row r="9556" spans="1:5" x14ac:dyDescent="0.25">
      <c r="A9556" s="6">
        <v>45793</v>
      </c>
      <c r="B9556" t="s">
        <v>1250</v>
      </c>
      <c r="C9556">
        <v>59.93603515625</v>
      </c>
      <c r="D9556">
        <v>1.3401361807873213E-2</v>
      </c>
      <c r="E9556">
        <v>1.3312357859710048E-2</v>
      </c>
    </row>
    <row r="9557" spans="1:5" x14ac:dyDescent="0.25">
      <c r="A9557" s="6">
        <v>45796</v>
      </c>
      <c r="B9557" t="s">
        <v>1250</v>
      </c>
      <c r="C9557">
        <v>60.587104797363281</v>
      </c>
      <c r="D9557">
        <v>1.0862741244327845E-2</v>
      </c>
      <c r="E9557">
        <v>1.0804165484421232E-2</v>
      </c>
    </row>
    <row r="9558" spans="1:5" x14ac:dyDescent="0.25">
      <c r="A9558" s="6">
        <v>45797</v>
      </c>
      <c r="B9558" t="s">
        <v>1250</v>
      </c>
      <c r="C9558">
        <v>60.945659637451172</v>
      </c>
      <c r="D9558">
        <v>5.9180058411290037E-3</v>
      </c>
      <c r="E9558">
        <v>5.9005632277216351E-3</v>
      </c>
    </row>
    <row r="9559" spans="1:5" x14ac:dyDescent="0.25">
      <c r="A9559" s="6">
        <v>45798</v>
      </c>
      <c r="B9559" t="s">
        <v>1250</v>
      </c>
      <c r="C9559">
        <v>61.068328857421875</v>
      </c>
      <c r="D9559">
        <v>2.012763840779197E-3</v>
      </c>
      <c r="E9559">
        <v>2.0107409455918804E-3</v>
      </c>
    </row>
    <row r="9560" spans="1:5" x14ac:dyDescent="0.25">
      <c r="A9560" s="6">
        <v>45799</v>
      </c>
      <c r="B9560" t="s">
        <v>1250</v>
      </c>
      <c r="C9560">
        <v>60.756946563720703</v>
      </c>
      <c r="D9560">
        <v>-5.0989162390241427E-3</v>
      </c>
      <c r="E9560">
        <v>-5.1119600709263694E-3</v>
      </c>
    </row>
    <row r="9561" spans="1:5" x14ac:dyDescent="0.25">
      <c r="A9561" s="6">
        <v>45800</v>
      </c>
      <c r="B9561" t="s">
        <v>1250</v>
      </c>
      <c r="C9561">
        <v>60.634284973144531</v>
      </c>
      <c r="D9561">
        <v>-2.0188899790664072E-3</v>
      </c>
      <c r="E9561">
        <v>-2.0209306845426806E-3</v>
      </c>
    </row>
    <row r="9562" spans="1:5" x14ac:dyDescent="0.25">
      <c r="A9562" s="6">
        <v>45803</v>
      </c>
      <c r="B9562" t="s">
        <v>1250</v>
      </c>
      <c r="C9562">
        <v>60.813560485839844</v>
      </c>
      <c r="D9562">
        <v>2.9566690326225942E-3</v>
      </c>
      <c r="E9562">
        <v>2.9523066833051633E-3</v>
      </c>
    </row>
    <row r="9563" spans="1:5" x14ac:dyDescent="0.25">
      <c r="A9563" s="6">
        <v>45804</v>
      </c>
      <c r="B9563" t="s">
        <v>1250</v>
      </c>
      <c r="C9563">
        <v>60.851299285888672</v>
      </c>
      <c r="D9563">
        <v>6.205655407665045E-4</v>
      </c>
      <c r="E9563">
        <v>6.2037306959451257E-4</v>
      </c>
    </row>
    <row r="9564" spans="1:5" x14ac:dyDescent="0.25">
      <c r="A9564" s="6">
        <v>45805</v>
      </c>
      <c r="B9564" t="s">
        <v>1250</v>
      </c>
      <c r="C9564">
        <v>60.822998046875</v>
      </c>
      <c r="D9564">
        <v>-4.6508849187765211E-4</v>
      </c>
      <c r="E9564">
        <v>-4.6519667907600498E-4</v>
      </c>
    </row>
    <row r="9565" spans="1:5" x14ac:dyDescent="0.25">
      <c r="A9565" s="6">
        <v>45806</v>
      </c>
      <c r="B9565" t="s">
        <v>1250</v>
      </c>
      <c r="C9565">
        <v>60.841876983642578</v>
      </c>
      <c r="D9565">
        <v>3.103914205779823E-4</v>
      </c>
      <c r="E9565">
        <v>3.1034325912667452E-4</v>
      </c>
    </row>
    <row r="9566" spans="1:5" x14ac:dyDescent="0.25">
      <c r="A9566" s="6">
        <v>45807</v>
      </c>
      <c r="B9566" t="s">
        <v>1250</v>
      </c>
      <c r="C9566">
        <v>60.511615753173828</v>
      </c>
      <c r="D9566">
        <v>-5.4281893794555502E-3</v>
      </c>
      <c r="E9566">
        <v>-5.442975531722927E-3</v>
      </c>
    </row>
    <row r="9567" spans="1:5" x14ac:dyDescent="0.25">
      <c r="A9567" s="6">
        <v>45810</v>
      </c>
      <c r="B9567" t="s">
        <v>1250</v>
      </c>
      <c r="C9567">
        <v>60.624847412109375</v>
      </c>
      <c r="D9567">
        <v>1.8712383982180114E-3</v>
      </c>
      <c r="E9567">
        <v>1.8694898126536831E-3</v>
      </c>
    </row>
    <row r="9568" spans="1:5" x14ac:dyDescent="0.25">
      <c r="A9568" s="6">
        <v>45811</v>
      </c>
      <c r="B9568" t="s">
        <v>1250</v>
      </c>
      <c r="C9568">
        <v>60.785255432128906</v>
      </c>
      <c r="D9568">
        <v>2.6459121443906941E-3</v>
      </c>
      <c r="E9568">
        <v>2.642417881171305E-3</v>
      </c>
    </row>
    <row r="9569" spans="1:5" x14ac:dyDescent="0.25">
      <c r="A9569" s="6">
        <v>45812</v>
      </c>
      <c r="B9569" t="s">
        <v>1250</v>
      </c>
      <c r="C9569">
        <v>60.936229705810547</v>
      </c>
      <c r="D9569">
        <v>2.4837318295094502E-3</v>
      </c>
      <c r="E9569">
        <v>2.4806524654314168E-3</v>
      </c>
    </row>
    <row r="9570" spans="1:5" x14ac:dyDescent="0.25">
      <c r="A9570" s="6">
        <v>45813</v>
      </c>
      <c r="B9570" t="s">
        <v>1250</v>
      </c>
      <c r="C9570">
        <v>60.766384124755859</v>
      </c>
      <c r="D9570">
        <v>-2.7872676382288963E-3</v>
      </c>
      <c r="E9570">
        <v>-2.7911593017598242E-3</v>
      </c>
    </row>
    <row r="9571" spans="1:5" x14ac:dyDescent="0.25">
      <c r="A9571" s="6">
        <v>45814</v>
      </c>
      <c r="B9571" t="s">
        <v>1250</v>
      </c>
      <c r="C9571">
        <v>60.747509002685547</v>
      </c>
      <c r="D9571">
        <v>-3.1061782500607649E-4</v>
      </c>
      <c r="E9571">
        <v>-3.1066607671483481E-4</v>
      </c>
    </row>
    <row r="9572" spans="1:5" x14ac:dyDescent="0.25">
      <c r="A9572" s="6">
        <v>45819</v>
      </c>
      <c r="B9572" t="s">
        <v>1250</v>
      </c>
      <c r="C9572">
        <v>60.785255432128906</v>
      </c>
      <c r="D9572">
        <v>0</v>
      </c>
      <c r="E9572">
        <v>0</v>
      </c>
    </row>
    <row r="9573" spans="1:5" x14ac:dyDescent="0.25">
      <c r="A9573" s="6">
        <v>45820</v>
      </c>
      <c r="B9573" t="s">
        <v>1250</v>
      </c>
      <c r="C9573">
        <v>60.624847412109375</v>
      </c>
      <c r="D9573">
        <v>-2.6389297680691204E-3</v>
      </c>
      <c r="E9573">
        <v>-2.6424178811712594E-3</v>
      </c>
    </row>
    <row r="9574" spans="1:5" x14ac:dyDescent="0.25">
      <c r="A9574" s="6">
        <v>45821</v>
      </c>
      <c r="B9574" t="s">
        <v>1250</v>
      </c>
      <c r="C9574">
        <v>60.624847412109375</v>
      </c>
      <c r="D9574">
        <v>0</v>
      </c>
      <c r="E9574">
        <v>0</v>
      </c>
    </row>
    <row r="9575" spans="1:5" x14ac:dyDescent="0.25">
      <c r="A9575" s="6">
        <v>45824</v>
      </c>
      <c r="B9575" t="s">
        <v>1250</v>
      </c>
      <c r="C9575">
        <v>60.643714904785156</v>
      </c>
      <c r="D9575">
        <v>3.1121715734028221E-4</v>
      </c>
      <c r="E9575">
        <v>3.1116873932618807E-4</v>
      </c>
    </row>
    <row r="9576" spans="1:5" x14ac:dyDescent="0.25">
      <c r="A9576" s="6">
        <v>45825</v>
      </c>
      <c r="B9576" t="s">
        <v>1250</v>
      </c>
      <c r="C9576">
        <v>60.521053314208984</v>
      </c>
      <c r="D9576">
        <v>-2.0226595743476627E-3</v>
      </c>
      <c r="E9576">
        <v>-2.0247079127514306E-3</v>
      </c>
    </row>
    <row r="9577" spans="1:5" x14ac:dyDescent="0.25">
      <c r="A9577" s="6">
        <v>45826</v>
      </c>
      <c r="B9577" t="s">
        <v>1250</v>
      </c>
      <c r="C9577">
        <v>60.275726318359375</v>
      </c>
      <c r="D9577">
        <v>-4.0535810666734173E-3</v>
      </c>
      <c r="E9577">
        <v>-4.0618190962892018E-3</v>
      </c>
    </row>
    <row r="9578" spans="1:5" x14ac:dyDescent="0.25">
      <c r="A9578" s="6">
        <v>45827</v>
      </c>
      <c r="B9578" t="s">
        <v>1250</v>
      </c>
      <c r="C9578">
        <v>60.171928405761719</v>
      </c>
      <c r="D9578">
        <v>-1.7220516273735997E-3</v>
      </c>
      <c r="E9578">
        <v>-1.7235360627049041E-3</v>
      </c>
    </row>
    <row r="9579" spans="1:5" x14ac:dyDescent="0.25">
      <c r="A9579" s="6">
        <v>45828</v>
      </c>
      <c r="B9579" t="s">
        <v>1250</v>
      </c>
      <c r="C9579">
        <v>60.228546142578125</v>
      </c>
      <c r="D9579">
        <v>9.4093272920581228E-4</v>
      </c>
      <c r="E9579">
        <v>9.4049032949586212E-4</v>
      </c>
    </row>
    <row r="9580" spans="1:5" x14ac:dyDescent="0.25">
      <c r="A9580" s="6">
        <v>45831</v>
      </c>
      <c r="B9580" t="s">
        <v>1250</v>
      </c>
      <c r="C9580">
        <v>60.200237274169922</v>
      </c>
      <c r="D9580">
        <v>-4.7002410354035629E-4</v>
      </c>
      <c r="E9580">
        <v>-4.7013459949450843E-4</v>
      </c>
    </row>
    <row r="9581" spans="1:5" x14ac:dyDescent="0.25">
      <c r="A9581" s="6">
        <v>45832</v>
      </c>
      <c r="B9581" t="s">
        <v>1250</v>
      </c>
      <c r="C9581">
        <v>60.785255432128906</v>
      </c>
      <c r="D9581">
        <v>9.7178712983245763E-3</v>
      </c>
      <c r="E9581">
        <v>9.6709564835893488E-3</v>
      </c>
    </row>
    <row r="9582" spans="1:5" x14ac:dyDescent="0.25">
      <c r="A9582" s="6">
        <v>45833</v>
      </c>
      <c r="B9582" t="s">
        <v>1250</v>
      </c>
      <c r="C9582">
        <v>60.785255432128906</v>
      </c>
      <c r="D9582">
        <v>0</v>
      </c>
      <c r="E9582">
        <v>0</v>
      </c>
    </row>
    <row r="9583" spans="1:5" x14ac:dyDescent="0.25">
      <c r="A9583" s="6">
        <v>45834</v>
      </c>
      <c r="B9583" t="s">
        <v>1250</v>
      </c>
      <c r="C9583">
        <v>60.407817840576172</v>
      </c>
      <c r="D9583">
        <v>-6.209360952248888E-3</v>
      </c>
      <c r="E9583">
        <v>-6.2287192105119574E-3</v>
      </c>
    </row>
    <row r="9584" spans="1:5" x14ac:dyDescent="0.25">
      <c r="A9584" s="6">
        <v>45835</v>
      </c>
      <c r="B9584" t="s">
        <v>1250</v>
      </c>
      <c r="C9584">
        <v>60.558795928955078</v>
      </c>
      <c r="D9584">
        <v>2.4993137275270971E-3</v>
      </c>
      <c r="E9584">
        <v>2.4961956372826595E-3</v>
      </c>
    </row>
    <row r="9585" spans="1:5" x14ac:dyDescent="0.25">
      <c r="A9585" s="6">
        <v>45838</v>
      </c>
      <c r="B9585" t="s">
        <v>1250</v>
      </c>
      <c r="C9585">
        <v>60.832435607910156</v>
      </c>
      <c r="D9585">
        <v>4.5185785938692824E-3</v>
      </c>
      <c r="E9585">
        <v>4.5084004665429094E-3</v>
      </c>
    </row>
    <row r="9586" spans="1:5" x14ac:dyDescent="0.25">
      <c r="A9586" s="6">
        <v>45839</v>
      </c>
      <c r="B9586" t="s">
        <v>1250</v>
      </c>
      <c r="C9586">
        <v>61.005199432373047</v>
      </c>
      <c r="D9586">
        <v>2.8399951890210051E-3</v>
      </c>
      <c r="E9586">
        <v>2.8359700218535348E-3</v>
      </c>
    </row>
    <row r="9587" spans="1:5" x14ac:dyDescent="0.25">
      <c r="A9587" s="6">
        <v>45840</v>
      </c>
      <c r="B9587" t="s">
        <v>1250</v>
      </c>
      <c r="C9587">
        <v>61.005199432373047</v>
      </c>
      <c r="D9587">
        <v>0</v>
      </c>
      <c r="E9587">
        <v>0</v>
      </c>
    </row>
    <row r="9588" spans="1:5" x14ac:dyDescent="0.25">
      <c r="A9588" s="6">
        <v>45841</v>
      </c>
      <c r="B9588" t="s">
        <v>1250</v>
      </c>
      <c r="C9588">
        <v>61.005199432373047</v>
      </c>
      <c r="D9588">
        <v>0</v>
      </c>
      <c r="E9588">
        <v>0</v>
      </c>
    </row>
    <row r="9589" spans="1:5" x14ac:dyDescent="0.25">
      <c r="A9589" s="6">
        <v>45842</v>
      </c>
      <c r="B9589" t="s">
        <v>1250</v>
      </c>
      <c r="C9589">
        <v>61.2239990234375</v>
      </c>
      <c r="D9589">
        <v>3.5865728347794779E-3</v>
      </c>
      <c r="E9589">
        <v>3.5801564198129623E-3</v>
      </c>
    </row>
    <row r="9590" spans="1:5" x14ac:dyDescent="0.25">
      <c r="A9590" s="6">
        <v>45845</v>
      </c>
      <c r="B9590" t="s">
        <v>1250</v>
      </c>
      <c r="C9590">
        <v>61.2239990234375</v>
      </c>
      <c r="D9590">
        <v>0</v>
      </c>
      <c r="E9590">
        <v>0</v>
      </c>
    </row>
    <row r="9591" spans="1:5" x14ac:dyDescent="0.25">
      <c r="A9591" s="6">
        <v>45846</v>
      </c>
      <c r="B9591" t="s">
        <v>1250</v>
      </c>
      <c r="C9591">
        <v>61.154380798339844</v>
      </c>
      <c r="D9591">
        <v>-1.1371067915868505E-3</v>
      </c>
      <c r="E9591">
        <v>-1.1377537880304582E-3</v>
      </c>
    </row>
    <row r="9592" spans="1:5" x14ac:dyDescent="0.25">
      <c r="A9592" s="6">
        <v>45847</v>
      </c>
      <c r="B9592" t="s">
        <v>1250</v>
      </c>
      <c r="C9592">
        <v>61.154380798339844</v>
      </c>
      <c r="D9592">
        <v>0</v>
      </c>
      <c r="E9592">
        <v>0</v>
      </c>
    </row>
    <row r="9593" spans="1:5" x14ac:dyDescent="0.25">
      <c r="A9593" s="6">
        <v>45848</v>
      </c>
      <c r="B9593" t="s">
        <v>1250</v>
      </c>
      <c r="C9593">
        <v>61.164325714111328</v>
      </c>
      <c r="D9593">
        <v>1.6261984246512817E-4</v>
      </c>
      <c r="E9593">
        <v>1.6260662129187714E-4</v>
      </c>
    </row>
    <row r="9594" spans="1:5" x14ac:dyDescent="0.25">
      <c r="A9594" s="6">
        <v>45849</v>
      </c>
      <c r="B9594" t="s">
        <v>1250</v>
      </c>
      <c r="C9594">
        <v>61.263778686523438</v>
      </c>
      <c r="D9594">
        <v>1.6259963835285607E-3</v>
      </c>
      <c r="E9594">
        <v>1.6246758826349327E-3</v>
      </c>
    </row>
    <row r="9595" spans="1:5" x14ac:dyDescent="0.25">
      <c r="A9595" s="6">
        <v>45852</v>
      </c>
      <c r="B9595" t="s">
        <v>1250</v>
      </c>
      <c r="C9595">
        <v>60.965415954589844</v>
      </c>
      <c r="D9595">
        <v>-4.8701327004373463E-3</v>
      </c>
      <c r="E9595">
        <v>-4.882030441467281E-3</v>
      </c>
    </row>
    <row r="9596" spans="1:5" x14ac:dyDescent="0.25">
      <c r="A9596" s="6">
        <v>45853</v>
      </c>
      <c r="B9596" t="s">
        <v>1250</v>
      </c>
      <c r="C9596">
        <v>61.313507080078125</v>
      </c>
      <c r="D9596">
        <v>5.7096489876744538E-3</v>
      </c>
      <c r="E9596">
        <v>5.6934107224361893E-3</v>
      </c>
    </row>
    <row r="9597" spans="1:5" x14ac:dyDescent="0.25">
      <c r="A9597" s="6">
        <v>45854</v>
      </c>
      <c r="B9597" t="s">
        <v>1250</v>
      </c>
      <c r="C9597">
        <v>60.905746459960938</v>
      </c>
      <c r="D9597">
        <v>-6.6504207561416395E-3</v>
      </c>
      <c r="E9597">
        <v>-6.6726333410556679E-3</v>
      </c>
    </row>
    <row r="9598" spans="1:5" x14ac:dyDescent="0.25">
      <c r="A9598" s="6">
        <v>45855</v>
      </c>
      <c r="B9598" t="s">
        <v>1250</v>
      </c>
      <c r="C9598">
        <v>61.124542236328125</v>
      </c>
      <c r="D9598">
        <v>3.5923667155286498E-3</v>
      </c>
      <c r="E9598">
        <v>3.5859295779853829E-3</v>
      </c>
    </row>
    <row r="9599" spans="1:5" x14ac:dyDescent="0.25">
      <c r="A9599" s="6">
        <v>45856</v>
      </c>
      <c r="B9599" t="s">
        <v>1250</v>
      </c>
      <c r="C9599">
        <v>61.452743530273438</v>
      </c>
      <c r="D9599">
        <v>5.3693865334218938E-3</v>
      </c>
      <c r="E9599">
        <v>5.3550227710036924E-3</v>
      </c>
    </row>
    <row r="9600" spans="1:5" x14ac:dyDescent="0.25">
      <c r="A9600" s="6">
        <v>45859</v>
      </c>
      <c r="B9600" t="s">
        <v>1250</v>
      </c>
      <c r="C9600">
        <v>61.263778686523438</v>
      </c>
      <c r="D9600">
        <v>-3.0749618795604672E-3</v>
      </c>
      <c r="E9600">
        <v>-3.0796992889022459E-3</v>
      </c>
    </row>
    <row r="9601" spans="1:5" x14ac:dyDescent="0.25">
      <c r="A9601" s="6">
        <v>45860</v>
      </c>
      <c r="B9601" t="s">
        <v>1250</v>
      </c>
      <c r="C9601">
        <v>61.064872741699219</v>
      </c>
      <c r="D9601">
        <v>-3.2467136224486604E-3</v>
      </c>
      <c r="E9601">
        <v>-3.2519956330041219E-3</v>
      </c>
    </row>
    <row r="9602" spans="1:5" x14ac:dyDescent="0.25">
      <c r="A9602" s="6">
        <v>45861</v>
      </c>
      <c r="B9602" t="s">
        <v>1250</v>
      </c>
      <c r="C9602">
        <v>61.323451995849609</v>
      </c>
      <c r="D9602">
        <v>4.2345008274096152E-3</v>
      </c>
      <c r="E9602">
        <v>4.2255605582796956E-3</v>
      </c>
    </row>
    <row r="9603" spans="1:5" x14ac:dyDescent="0.25">
      <c r="A9603" s="6">
        <v>45862</v>
      </c>
      <c r="B9603" t="s">
        <v>1250</v>
      </c>
      <c r="C9603">
        <v>61.691432952880859</v>
      </c>
      <c r="D9603">
        <v>6.00065627512536E-3</v>
      </c>
      <c r="E9603">
        <v>5.9827240382942792E-3</v>
      </c>
    </row>
    <row r="9604" spans="1:5" x14ac:dyDescent="0.25">
      <c r="A9604" s="6">
        <v>45863</v>
      </c>
      <c r="B9604" t="s">
        <v>1250</v>
      </c>
      <c r="C9604">
        <v>61.671539306640625</v>
      </c>
      <c r="D9604">
        <v>-3.2247015976150095E-4</v>
      </c>
      <c r="E9604">
        <v>-3.2252216444374188E-4</v>
      </c>
    </row>
    <row r="9605" spans="1:5" x14ac:dyDescent="0.25">
      <c r="A9605" s="6">
        <v>45866</v>
      </c>
      <c r="B9605" t="s">
        <v>1250</v>
      </c>
      <c r="C9605">
        <v>61.731212615966797</v>
      </c>
      <c r="D9605">
        <v>9.6759883079067244E-4</v>
      </c>
      <c r="E9605">
        <v>9.6713100879368961E-4</v>
      </c>
    </row>
    <row r="9606" spans="1:5" x14ac:dyDescent="0.25">
      <c r="A9606" s="6">
        <v>45867</v>
      </c>
      <c r="B9606" t="s">
        <v>1250</v>
      </c>
      <c r="C9606">
        <v>61.333396911621094</v>
      </c>
      <c r="D9606">
        <v>-6.4443202634060226E-3</v>
      </c>
      <c r="E9606">
        <v>-6.4651745379312826E-3</v>
      </c>
    </row>
    <row r="9607" spans="1:5" x14ac:dyDescent="0.25">
      <c r="A9607" s="6">
        <v>45868</v>
      </c>
      <c r="B9607" t="s">
        <v>1250</v>
      </c>
      <c r="C9607">
        <v>61.790889739990234</v>
      </c>
      <c r="D9607">
        <v>7.4591144695339562E-3</v>
      </c>
      <c r="E9607">
        <v>7.4314328435845147E-3</v>
      </c>
    </row>
    <row r="9608" spans="1:5" x14ac:dyDescent="0.25">
      <c r="A9608" s="6">
        <v>45869</v>
      </c>
      <c r="B9608" t="s">
        <v>1250</v>
      </c>
      <c r="C9608">
        <v>61.482578277587891</v>
      </c>
      <c r="D9608">
        <v>-4.9895941569977342E-3</v>
      </c>
      <c r="E9608">
        <v>-5.0020837445595616E-3</v>
      </c>
    </row>
    <row r="9609" spans="1:5" x14ac:dyDescent="0.25">
      <c r="A9609" s="6">
        <v>45870</v>
      </c>
      <c r="B9609" t="s">
        <v>1250</v>
      </c>
      <c r="C9609">
        <v>61.025089263916016</v>
      </c>
      <c r="D9609">
        <v>-7.4409536243967844E-3</v>
      </c>
      <c r="E9609">
        <v>-7.4687756205270286E-3</v>
      </c>
    </row>
    <row r="9610" spans="1:5" x14ac:dyDescent="0.25">
      <c r="A9610" s="6">
        <v>45873</v>
      </c>
      <c r="B9610" t="s">
        <v>1250</v>
      </c>
      <c r="C9610">
        <v>61.005199432373047</v>
      </c>
      <c r="D9610">
        <v>-3.2592875787451625E-4</v>
      </c>
      <c r="E9610">
        <v>-3.2598188419603197E-4</v>
      </c>
    </row>
    <row r="9611" spans="1:5" x14ac:dyDescent="0.25">
      <c r="A9611" s="6">
        <v>45874</v>
      </c>
      <c r="B9611" t="s">
        <v>1250</v>
      </c>
      <c r="C9611">
        <v>61.512413024902344</v>
      </c>
      <c r="D9611">
        <v>8.3142682467838291E-3</v>
      </c>
      <c r="E9611">
        <v>8.2798951120948636E-3</v>
      </c>
    </row>
    <row r="9612" spans="1:5" x14ac:dyDescent="0.25">
      <c r="A9612" s="6">
        <v>45875</v>
      </c>
      <c r="B9612" t="s">
        <v>1250</v>
      </c>
      <c r="C9612">
        <v>61.492527008056641</v>
      </c>
      <c r="D9612">
        <v>-3.2328461635300343E-4</v>
      </c>
      <c r="E9612">
        <v>-3.233368840897957E-4</v>
      </c>
    </row>
    <row r="9613" spans="1:5" x14ac:dyDescent="0.25">
      <c r="A9613" s="6">
        <v>45876</v>
      </c>
      <c r="B9613" t="s">
        <v>1250</v>
      </c>
      <c r="C9613">
        <v>61.58203125</v>
      </c>
      <c r="D9613">
        <v>1.4555303920367191E-3</v>
      </c>
      <c r="E9613">
        <v>1.454472134435257E-3</v>
      </c>
    </row>
    <row r="9614" spans="1:5" x14ac:dyDescent="0.25">
      <c r="A9614" s="6">
        <v>45877</v>
      </c>
      <c r="B9614" t="s">
        <v>1250</v>
      </c>
      <c r="C9614">
        <v>61.731212615966797</v>
      </c>
      <c r="D9614">
        <v>2.4224820607356978E-3</v>
      </c>
      <c r="E9614">
        <v>2.4195525811889908E-3</v>
      </c>
    </row>
    <row r="9615" spans="1:5" x14ac:dyDescent="0.25">
      <c r="A9615" s="6">
        <v>45880</v>
      </c>
      <c r="B9615" t="s">
        <v>1250</v>
      </c>
      <c r="C9615">
        <v>61.790889739990234</v>
      </c>
      <c r="D9615">
        <v>9.6672528360475241E-4</v>
      </c>
      <c r="E9615">
        <v>9.6625830565313421E-4</v>
      </c>
    </row>
    <row r="9616" spans="1:5" x14ac:dyDescent="0.25">
      <c r="A9616" s="6">
        <v>45881</v>
      </c>
      <c r="B9616" t="s">
        <v>1250</v>
      </c>
      <c r="C9616">
        <v>61.711322784423828</v>
      </c>
      <c r="D9616">
        <v>-1.287681014162656E-3</v>
      </c>
      <c r="E9616">
        <v>-1.2885107877587336E-3</v>
      </c>
    </row>
    <row r="9617" spans="1:5" x14ac:dyDescent="0.25">
      <c r="A9617" s="6">
        <v>45882</v>
      </c>
      <c r="B9617" t="s">
        <v>1250</v>
      </c>
      <c r="C9617">
        <v>61.790889739990234</v>
      </c>
      <c r="D9617">
        <v>1.2893412744425792E-3</v>
      </c>
      <c r="E9617">
        <v>1.2885107877587806E-3</v>
      </c>
    </row>
    <row r="9618" spans="1:5" x14ac:dyDescent="0.25">
      <c r="A9618" s="6">
        <v>45883</v>
      </c>
      <c r="B9618" t="s">
        <v>1250</v>
      </c>
      <c r="C9618">
        <v>62.109142303466797</v>
      </c>
      <c r="D9618">
        <v>5.1504771142758532E-3</v>
      </c>
      <c r="E9618">
        <v>5.1372587747664702E-3</v>
      </c>
    </row>
    <row r="9619" spans="1:5" x14ac:dyDescent="0.25">
      <c r="A9619" s="6">
        <v>45884</v>
      </c>
      <c r="B9619" t="s">
        <v>1250</v>
      </c>
      <c r="C9619">
        <v>62.3179931640625</v>
      </c>
      <c r="D9619">
        <v>3.3626428066781955E-3</v>
      </c>
      <c r="E9619">
        <v>3.3570017656888592E-3</v>
      </c>
    </row>
    <row r="9620" spans="1:5" x14ac:dyDescent="0.25">
      <c r="A9620" s="6">
        <v>45887</v>
      </c>
      <c r="B9620" t="s">
        <v>1250</v>
      </c>
      <c r="C9620">
        <v>62.019634246826172</v>
      </c>
      <c r="D9620">
        <v>-4.7876849379736575E-3</v>
      </c>
      <c r="E9620">
        <v>-4.7991826143534318E-3</v>
      </c>
    </row>
    <row r="9621" spans="1:5" x14ac:dyDescent="0.25">
      <c r="A9621" s="6">
        <v>45888</v>
      </c>
      <c r="B9621" t="s">
        <v>1250</v>
      </c>
      <c r="C9621">
        <v>62.009685516357422</v>
      </c>
      <c r="D9621">
        <v>-1.6041259497201477E-4</v>
      </c>
      <c r="E9621">
        <v>-1.6042546244841619E-4</v>
      </c>
    </row>
    <row r="9622" spans="1:5" x14ac:dyDescent="0.25">
      <c r="A9622" s="6">
        <v>45889</v>
      </c>
      <c r="B9622" t="s">
        <v>1250</v>
      </c>
      <c r="C9622">
        <v>62.188701629638672</v>
      </c>
      <c r="D9622">
        <v>2.8869056791784864E-3</v>
      </c>
      <c r="E9622">
        <v>2.8827465696933518E-3</v>
      </c>
    </row>
    <row r="9623" spans="1:5" x14ac:dyDescent="0.25">
      <c r="A9623" s="6">
        <v>45890</v>
      </c>
      <c r="B9623" t="s">
        <v>1250</v>
      </c>
      <c r="C9623">
        <v>62.666084289550781</v>
      </c>
      <c r="D9623">
        <v>7.6763567561699553E-3</v>
      </c>
      <c r="E9623">
        <v>7.6470434470199819E-3</v>
      </c>
    </row>
    <row r="9624" spans="1:5" x14ac:dyDescent="0.25">
      <c r="A9624" s="6">
        <v>45891</v>
      </c>
      <c r="B9624" t="s">
        <v>1250</v>
      </c>
      <c r="C9624">
        <v>62.666084289550781</v>
      </c>
      <c r="D9624">
        <v>0</v>
      </c>
      <c r="E9624">
        <v>0</v>
      </c>
    </row>
    <row r="9625" spans="1:5" x14ac:dyDescent="0.25">
      <c r="A9625" s="6">
        <v>45894</v>
      </c>
      <c r="B9625" t="s">
        <v>1250</v>
      </c>
      <c r="C9625">
        <v>62.477119445800781</v>
      </c>
      <c r="D9625">
        <v>-3.0154244659181817E-3</v>
      </c>
      <c r="E9625">
        <v>-3.019980018527841E-3</v>
      </c>
    </row>
    <row r="9626" spans="1:5" x14ac:dyDescent="0.25">
      <c r="A9626" s="6">
        <v>45895</v>
      </c>
      <c r="B9626" t="s">
        <v>1250</v>
      </c>
      <c r="C9626">
        <v>62.218540191650391</v>
      </c>
      <c r="D9626">
        <v>-4.1387832288700688E-3</v>
      </c>
      <c r="E9626">
        <v>-4.1473716975759072E-3</v>
      </c>
    </row>
    <row r="9627" spans="1:5" x14ac:dyDescent="0.25">
      <c r="A9627" s="6">
        <v>45896</v>
      </c>
      <c r="B9627" t="s">
        <v>1250</v>
      </c>
      <c r="C9627">
        <v>62.288158416748047</v>
      </c>
      <c r="D9627">
        <v>1.118930545191299E-3</v>
      </c>
      <c r="E9627">
        <v>1.1183050089863787E-3</v>
      </c>
    </row>
    <row r="9628" spans="1:5" x14ac:dyDescent="0.25">
      <c r="A9628" s="6">
        <v>45897</v>
      </c>
      <c r="B9628" t="s">
        <v>1250</v>
      </c>
      <c r="C9628">
        <v>62.477119445800781</v>
      </c>
      <c r="D9628">
        <v>3.0336589466726238E-3</v>
      </c>
      <c r="E9628">
        <v>3.0290666885893235E-3</v>
      </c>
    </row>
    <row r="9629" spans="1:5" x14ac:dyDescent="0.25">
      <c r="A9629" s="6">
        <v>45898</v>
      </c>
      <c r="B9629" t="s">
        <v>1250</v>
      </c>
      <c r="C9629">
        <v>62.158866882324219</v>
      </c>
      <c r="D9629">
        <v>-5.0939058378427493E-3</v>
      </c>
      <c r="E9629">
        <v>-5.1069240038772662E-3</v>
      </c>
    </row>
    <row r="9630" spans="1:5" x14ac:dyDescent="0.25">
      <c r="A9630" s="6">
        <v>45901</v>
      </c>
      <c r="B9630" t="s">
        <v>1250</v>
      </c>
      <c r="C9630">
        <v>62.248374938964844</v>
      </c>
      <c r="D9630">
        <v>1.4399885507900834E-3</v>
      </c>
      <c r="E9630">
        <v>1.4389527615074559E-3</v>
      </c>
    </row>
    <row r="9631" spans="1:5" x14ac:dyDescent="0.25">
      <c r="A9631" s="6">
        <v>45902</v>
      </c>
      <c r="B9631" t="s">
        <v>1250</v>
      </c>
      <c r="C9631">
        <v>62.288158416748047</v>
      </c>
      <c r="D9631">
        <v>6.391086967685311E-4</v>
      </c>
      <c r="E9631">
        <v>6.3890455378046369E-4</v>
      </c>
    </row>
    <row r="9632" spans="1:5" x14ac:dyDescent="0.25">
      <c r="A9632" s="6">
        <v>45903</v>
      </c>
      <c r="B9632" t="s">
        <v>1250</v>
      </c>
      <c r="C9632">
        <v>62.029575347900391</v>
      </c>
      <c r="D9632">
        <v>-4.151400128377003E-3</v>
      </c>
      <c r="E9632">
        <v>-4.1600411129713386E-3</v>
      </c>
    </row>
    <row r="9633" spans="1:5" x14ac:dyDescent="0.25">
      <c r="A9633" s="6">
        <v>45904</v>
      </c>
      <c r="B9633" t="s">
        <v>1250</v>
      </c>
      <c r="C9633">
        <v>62.129032135009766</v>
      </c>
      <c r="D9633">
        <v>1.6033768819398997E-3</v>
      </c>
      <c r="E9633">
        <v>1.6020928455733803E-3</v>
      </c>
    </row>
    <row r="9634" spans="1:5" x14ac:dyDescent="0.25">
      <c r="A9634" s="6">
        <v>45905</v>
      </c>
      <c r="B9634" t="s">
        <v>1250</v>
      </c>
      <c r="C9634">
        <v>62.347827911376953</v>
      </c>
      <c r="D9634">
        <v>3.5216350367688332E-3</v>
      </c>
      <c r="E9634">
        <v>3.5154486000963888E-3</v>
      </c>
    </row>
    <row r="9635" spans="1:5" x14ac:dyDescent="0.25">
      <c r="A9635" s="6">
        <v>45908</v>
      </c>
      <c r="B9635" t="s">
        <v>1250</v>
      </c>
      <c r="C9635">
        <v>62.357776641845703</v>
      </c>
      <c r="D9635">
        <v>1.5956819671236744E-4</v>
      </c>
      <c r="E9635">
        <v>1.5955546706181332E-4</v>
      </c>
    </row>
    <row r="9636" spans="1:5" x14ac:dyDescent="0.25">
      <c r="A9636" s="6">
        <v>45909</v>
      </c>
      <c r="B9636" t="s">
        <v>1250</v>
      </c>
      <c r="C9636">
        <v>62.477119445800781</v>
      </c>
      <c r="D9636">
        <v>1.9138399471894108E-3</v>
      </c>
      <c r="E9636">
        <v>1.9120108888291735E-3</v>
      </c>
    </row>
    <row r="9637" spans="1:5" x14ac:dyDescent="0.25">
      <c r="A9637" s="6">
        <v>45910</v>
      </c>
      <c r="B9637" t="s">
        <v>1250</v>
      </c>
      <c r="C9637">
        <v>62.367721557617188</v>
      </c>
      <c r="D9637">
        <v>-1.7510072351926143E-3</v>
      </c>
      <c r="E9637">
        <v>-1.7525420402596558E-3</v>
      </c>
    </row>
    <row r="9638" spans="1:5" x14ac:dyDescent="0.25">
      <c r="A9638" s="6">
        <v>45911</v>
      </c>
      <c r="B9638" t="s">
        <v>1250</v>
      </c>
      <c r="C9638">
        <v>62.288158416748047</v>
      </c>
      <c r="D9638">
        <v>-1.2757102373162077E-3</v>
      </c>
      <c r="E9638">
        <v>-1.2765246483296662E-3</v>
      </c>
    </row>
    <row r="9639" spans="1:5" x14ac:dyDescent="0.25">
      <c r="A9639" s="6">
        <v>45912</v>
      </c>
      <c r="B9639" t="s">
        <v>1250</v>
      </c>
      <c r="C9639">
        <v>62.855049133300781</v>
      </c>
      <c r="D9639">
        <v>9.1010993254909689E-3</v>
      </c>
      <c r="E9639">
        <v>9.0599338995958258E-3</v>
      </c>
    </row>
    <row r="9640" spans="1:5" x14ac:dyDescent="0.25">
      <c r="A9640" s="6">
        <v>45915</v>
      </c>
      <c r="B9640" t="s">
        <v>1250</v>
      </c>
      <c r="C9640">
        <v>62.666084289550781</v>
      </c>
      <c r="D9640">
        <v>-3.0063590173837751E-3</v>
      </c>
      <c r="E9640">
        <v>-3.0108871924785117E-3</v>
      </c>
    </row>
    <row r="9641" spans="1:5" x14ac:dyDescent="0.25">
      <c r="A9641" s="6">
        <v>45916</v>
      </c>
      <c r="B9641" t="s">
        <v>1250</v>
      </c>
      <c r="C9641">
        <v>62.357776641845703</v>
      </c>
      <c r="D9641">
        <v>-4.9198486103030348E-3</v>
      </c>
      <c r="E9641">
        <v>-4.9319909073569793E-3</v>
      </c>
    </row>
    <row r="9642" spans="1:5" x14ac:dyDescent="0.25">
      <c r="A9642" s="6">
        <v>45917</v>
      </c>
      <c r="B9642" t="s">
        <v>1250</v>
      </c>
      <c r="C9642">
        <v>62.178760528564453</v>
      </c>
      <c r="D9642">
        <v>-2.8707905079655704E-3</v>
      </c>
      <c r="E9642">
        <v>-2.874919130536095E-3</v>
      </c>
    </row>
    <row r="9643" spans="1:5" x14ac:dyDescent="0.25">
      <c r="A9643" s="6">
        <v>45918</v>
      </c>
      <c r="B9643" t="s">
        <v>1250</v>
      </c>
      <c r="C9643">
        <v>62.357776641845703</v>
      </c>
      <c r="D9643">
        <v>2.8790556736655315E-3</v>
      </c>
      <c r="E9643">
        <v>2.8749191305361926E-3</v>
      </c>
    </row>
    <row r="9644" spans="1:5" x14ac:dyDescent="0.25">
      <c r="A9644" s="6">
        <v>45919</v>
      </c>
      <c r="B9644" t="s">
        <v>1250</v>
      </c>
      <c r="C9644">
        <v>62.357776641845703</v>
      </c>
      <c r="D9644">
        <v>0</v>
      </c>
      <c r="E9644">
        <v>0</v>
      </c>
    </row>
    <row r="9645" spans="1:5" x14ac:dyDescent="0.25">
      <c r="A9645" s="6">
        <v>45922</v>
      </c>
      <c r="B9645" t="s">
        <v>1250</v>
      </c>
      <c r="C9645">
        <v>62.218540191650391</v>
      </c>
      <c r="D9645">
        <v>-2.2328642503568474E-3</v>
      </c>
      <c r="E9645">
        <v>-2.2353608087467541E-3</v>
      </c>
    </row>
    <row r="9646" spans="1:5" x14ac:dyDescent="0.25">
      <c r="A9646" s="6">
        <v>45923</v>
      </c>
      <c r="B9646" t="s">
        <v>1250</v>
      </c>
      <c r="C9646">
        <v>62.218540191650391</v>
      </c>
      <c r="D9646">
        <v>0</v>
      </c>
      <c r="E9646">
        <v>0</v>
      </c>
    </row>
    <row r="9647" spans="1:5" x14ac:dyDescent="0.25">
      <c r="A9647" s="6">
        <v>45924</v>
      </c>
      <c r="B9647" t="s">
        <v>1250</v>
      </c>
      <c r="C9647">
        <v>62.427394866943359</v>
      </c>
      <c r="D9647">
        <v>3.356791635574119E-3</v>
      </c>
      <c r="E9647">
        <v>3.3511701870399791E-3</v>
      </c>
    </row>
    <row r="9648" spans="1:5" x14ac:dyDescent="0.25">
      <c r="A9648" s="6">
        <v>45925</v>
      </c>
      <c r="B9648" t="s">
        <v>1250</v>
      </c>
      <c r="C9648">
        <v>62.506954193115234</v>
      </c>
      <c r="D9648">
        <v>1.2744297009581462E-3</v>
      </c>
      <c r="E9648">
        <v>1.27361830473194E-3</v>
      </c>
    </row>
    <row r="9649" spans="1:5" x14ac:dyDescent="0.25">
      <c r="A9649" s="6">
        <v>45926</v>
      </c>
      <c r="B9649" t="s">
        <v>1250</v>
      </c>
      <c r="C9649">
        <v>62.178760528564453</v>
      </c>
      <c r="D9649">
        <v>-5.2505144233524481E-3</v>
      </c>
      <c r="E9649">
        <v>-5.2643468135614227E-3</v>
      </c>
    </row>
    <row r="9650" spans="1:5" x14ac:dyDescent="0.25">
      <c r="A9650" s="6">
        <v>45929</v>
      </c>
      <c r="B9650" t="s">
        <v>1250</v>
      </c>
      <c r="C9650">
        <v>62.556686401367188</v>
      </c>
      <c r="D9650">
        <v>6.0780541392284615E-3</v>
      </c>
      <c r="E9650">
        <v>6.0596572752900993E-3</v>
      </c>
    </row>
    <row r="9651" spans="1:5" x14ac:dyDescent="0.25">
      <c r="A9651" s="6">
        <v>45930</v>
      </c>
      <c r="B9651" t="s">
        <v>1250</v>
      </c>
      <c r="C9651">
        <v>62.516902923583984</v>
      </c>
      <c r="D9651">
        <v>-6.3595884104139522E-4</v>
      </c>
      <c r="E9651">
        <v>-6.3616114864256353E-4</v>
      </c>
    </row>
    <row r="9652" spans="1:5" x14ac:dyDescent="0.25">
      <c r="A9652" s="6">
        <v>45931</v>
      </c>
      <c r="B9652" t="s">
        <v>1250</v>
      </c>
      <c r="C9652">
        <v>62.919998168945313</v>
      </c>
      <c r="D9652">
        <v>6.4477801444202676E-3</v>
      </c>
      <c r="E9652">
        <v>6.4270821332004157E-3</v>
      </c>
    </row>
    <row r="9653" spans="1:5" x14ac:dyDescent="0.25">
      <c r="A9653" s="6">
        <v>45932</v>
      </c>
      <c r="B9653" t="s">
        <v>1250</v>
      </c>
      <c r="C9653">
        <v>62.919998168945313</v>
      </c>
      <c r="D9653">
        <v>0</v>
      </c>
      <c r="E9653">
        <v>0</v>
      </c>
    </row>
    <row r="9654" spans="1:5" x14ac:dyDescent="0.25">
      <c r="A9654" s="6">
        <v>45933</v>
      </c>
      <c r="B9654" t="s">
        <v>1250</v>
      </c>
      <c r="C9654">
        <v>62.959999084472656</v>
      </c>
      <c r="D9654">
        <v>6.3574247761311042E-4</v>
      </c>
      <c r="E9654">
        <v>6.355404789723997E-4</v>
      </c>
    </row>
    <row r="9655" spans="1:5" x14ac:dyDescent="0.25">
      <c r="A9655" s="6">
        <v>45936</v>
      </c>
      <c r="B9655" t="s">
        <v>1250</v>
      </c>
      <c r="C9655">
        <v>62.970001220703125</v>
      </c>
      <c r="D9655">
        <v>1.5886493608507912E-4</v>
      </c>
      <c r="E9655">
        <v>1.5885231838744259E-4</v>
      </c>
    </row>
    <row r="9656" spans="1:5" x14ac:dyDescent="0.25">
      <c r="A9656" s="6">
        <v>45937</v>
      </c>
      <c r="B9656" t="s">
        <v>1250</v>
      </c>
      <c r="C9656">
        <v>62.930000305175781</v>
      </c>
      <c r="D9656">
        <v>-6.3523764891071366E-4</v>
      </c>
      <c r="E9656">
        <v>-6.3543949783189313E-4</v>
      </c>
    </row>
    <row r="9657" spans="1:5" x14ac:dyDescent="0.25">
      <c r="A9657" s="6">
        <v>45938</v>
      </c>
      <c r="B9657" t="s">
        <v>1250</v>
      </c>
      <c r="C9657">
        <v>63.009998321533203</v>
      </c>
      <c r="D9657">
        <v>1.2712222464559275E-3</v>
      </c>
      <c r="E9657">
        <v>1.2704149275713722E-3</v>
      </c>
    </row>
    <row r="9658" spans="1:5" x14ac:dyDescent="0.25">
      <c r="A9658" s="6">
        <v>45939</v>
      </c>
      <c r="B9658" t="s">
        <v>1250</v>
      </c>
      <c r="C9658">
        <v>63.119998931884766</v>
      </c>
      <c r="D9658">
        <v>1.745764375206571E-3</v>
      </c>
      <c r="E9658">
        <v>1.7442422997789337E-3</v>
      </c>
    </row>
    <row r="9659" spans="1:5" x14ac:dyDescent="0.25">
      <c r="A9659" s="6">
        <v>45940</v>
      </c>
      <c r="B9659" t="s">
        <v>1250</v>
      </c>
      <c r="C9659">
        <v>62.959999084472656</v>
      </c>
      <c r="D9659">
        <v>-2.5348518713501633E-3</v>
      </c>
      <c r="E9659">
        <v>-2.5380700479059343E-3</v>
      </c>
    </row>
    <row r="9660" spans="1:5" x14ac:dyDescent="0.25">
      <c r="A9660" s="6">
        <v>45943</v>
      </c>
      <c r="B9660" t="s">
        <v>1250</v>
      </c>
      <c r="C9660">
        <v>62.700000762939453</v>
      </c>
      <c r="D9660">
        <v>-4.1295794999038904E-3</v>
      </c>
      <c r="E9660">
        <v>-4.138129760766736E-3</v>
      </c>
    </row>
    <row r="9661" spans="1:5" x14ac:dyDescent="0.25">
      <c r="A9661" s="6">
        <v>45944</v>
      </c>
      <c r="B9661" t="s">
        <v>1250</v>
      </c>
      <c r="C9661">
        <v>62.779998779296875</v>
      </c>
      <c r="D9661">
        <v>1.2758854128229746E-3</v>
      </c>
      <c r="E9661">
        <v>1.2750721626987958E-3</v>
      </c>
    </row>
    <row r="9662" spans="1:5" x14ac:dyDescent="0.25">
      <c r="A9662" s="6">
        <v>45945</v>
      </c>
      <c r="B9662" t="s">
        <v>1250</v>
      </c>
      <c r="C9662">
        <v>63.020000457763672</v>
      </c>
      <c r="D9662">
        <v>3.8229003366265779E-3</v>
      </c>
      <c r="E9662">
        <v>3.8156116232454279E-3</v>
      </c>
    </row>
    <row r="9663" spans="1:5" x14ac:dyDescent="0.25">
      <c r="A9663" s="6">
        <v>45946</v>
      </c>
      <c r="B9663" t="s">
        <v>1250</v>
      </c>
      <c r="C9663">
        <v>62.709999084472656</v>
      </c>
      <c r="D9663">
        <v>-4.9190950656812227E-3</v>
      </c>
      <c r="E9663">
        <v>-4.9312336373667767E-3</v>
      </c>
    </row>
    <row r="9664" spans="1:5" x14ac:dyDescent="0.25">
      <c r="A9664" s="6">
        <v>45947</v>
      </c>
      <c r="B9664" t="s">
        <v>1250</v>
      </c>
      <c r="C9664">
        <v>62.479999542236328</v>
      </c>
      <c r="D9664">
        <v>-3.6676693604557054E-3</v>
      </c>
      <c r="E9664">
        <v>-3.6744117506784927E-3</v>
      </c>
    </row>
    <row r="9665" spans="1:5" x14ac:dyDescent="0.25">
      <c r="A9665" s="6">
        <v>45950</v>
      </c>
      <c r="B9665" t="s">
        <v>1250</v>
      </c>
      <c r="C9665">
        <v>63.090000152587891</v>
      </c>
      <c r="D9665">
        <v>9.7631340400250455E-3</v>
      </c>
      <c r="E9665">
        <v>9.715782596425665E-3</v>
      </c>
    </row>
    <row r="9666" spans="1:5" x14ac:dyDescent="0.25">
      <c r="A9666" s="6">
        <v>45951</v>
      </c>
      <c r="B9666" t="s">
        <v>1250</v>
      </c>
      <c r="C9666">
        <v>63.200000762939453</v>
      </c>
      <c r="D9666">
        <v>1.7435506432956771E-3</v>
      </c>
      <c r="E9666">
        <v>1.7420324233455528E-3</v>
      </c>
    </row>
    <row r="9667" spans="1:5" x14ac:dyDescent="0.25">
      <c r="A9667" s="6">
        <v>45952</v>
      </c>
      <c r="B9667" t="s">
        <v>1250</v>
      </c>
      <c r="C9667">
        <v>63.279998779296875</v>
      </c>
      <c r="D9667">
        <v>1.265791382780046E-3</v>
      </c>
      <c r="E9667">
        <v>1.2649909442552761E-3</v>
      </c>
    </row>
    <row r="9668" spans="1:5" x14ac:dyDescent="0.25">
      <c r="A9668" s="6">
        <v>45953</v>
      </c>
      <c r="B9668" t="s">
        <v>1250</v>
      </c>
      <c r="C9668">
        <v>63.299999237060547</v>
      </c>
      <c r="D9668">
        <v>3.1606286582630538E-4</v>
      </c>
      <c r="E9668">
        <v>3.1601292848067815E-4</v>
      </c>
    </row>
    <row r="9669" spans="1:5" x14ac:dyDescent="0.25">
      <c r="A9669" s="6">
        <v>45958</v>
      </c>
      <c r="B9669" t="s">
        <v>1250</v>
      </c>
      <c r="C9669">
        <v>63.340000152587891</v>
      </c>
      <c r="D9669">
        <v>-1.5782670519381981E-4</v>
      </c>
      <c r="E9669">
        <v>-1.578391611388604E-4</v>
      </c>
    </row>
    <row r="9670" spans="1:5" x14ac:dyDescent="0.25">
      <c r="A9670" s="6">
        <v>45959</v>
      </c>
      <c r="B9670" t="s">
        <v>1250</v>
      </c>
      <c r="C9670">
        <v>63.049999237060547</v>
      </c>
      <c r="D9670">
        <v>-4.5784798678358829E-3</v>
      </c>
      <c r="E9670">
        <v>-4.5889932091406124E-3</v>
      </c>
    </row>
    <row r="9671" spans="1:5" x14ac:dyDescent="0.25">
      <c r="A9671" s="6">
        <v>45960</v>
      </c>
      <c r="B9671" t="s">
        <v>1250</v>
      </c>
      <c r="C9671">
        <v>62.319999694824219</v>
      </c>
      <c r="D9671">
        <v>-1.1578105488813994E-2</v>
      </c>
      <c r="E9671">
        <v>-1.1645653644804868E-2</v>
      </c>
    </row>
    <row r="9672" spans="1:5" x14ac:dyDescent="0.25">
      <c r="A9672" s="6">
        <v>45961</v>
      </c>
      <c r="B9672" t="s">
        <v>1250</v>
      </c>
      <c r="C9672">
        <v>62.790000915527344</v>
      </c>
      <c r="D9672">
        <v>7.5417397786374796E-3</v>
      </c>
      <c r="E9672">
        <v>7.5134430412235245E-3</v>
      </c>
    </row>
    <row r="9673" spans="1:5" x14ac:dyDescent="0.25">
      <c r="A9673" s="6">
        <v>45964</v>
      </c>
      <c r="B9673" t="s">
        <v>1250</v>
      </c>
      <c r="C9673">
        <v>62.770000457763672</v>
      </c>
      <c r="D9673">
        <v>-3.1852934339937633E-4</v>
      </c>
      <c r="E9673">
        <v>-3.1858008464601627E-4</v>
      </c>
    </row>
    <row r="9674" spans="1:5" x14ac:dyDescent="0.25">
      <c r="A9674" s="6">
        <v>45236</v>
      </c>
      <c r="B9674" t="s">
        <v>1251</v>
      </c>
      <c r="C9674">
        <v>52.965480804443359</v>
      </c>
      <c r="D9674">
        <v>-3.4040565439130699E-4</v>
      </c>
      <c r="E9674">
        <v>-3.4046360554771846E-4</v>
      </c>
    </row>
    <row r="9675" spans="1:5" x14ac:dyDescent="0.25">
      <c r="A9675" s="6">
        <v>45237</v>
      </c>
      <c r="B9675" t="s">
        <v>1251</v>
      </c>
      <c r="C9675">
        <v>53.109729766845703</v>
      </c>
      <c r="D9675">
        <v>2.7234523355867957E-3</v>
      </c>
      <c r="E9675">
        <v>2.7197504590077593E-3</v>
      </c>
    </row>
    <row r="9676" spans="1:5" x14ac:dyDescent="0.25">
      <c r="A9676" s="6">
        <v>45238</v>
      </c>
      <c r="B9676" t="s">
        <v>1251</v>
      </c>
      <c r="C9676">
        <v>53.281021118164063</v>
      </c>
      <c r="D9676">
        <v>3.225234850004588E-3</v>
      </c>
      <c r="E9676">
        <v>3.2200449362188672E-3</v>
      </c>
    </row>
    <row r="9677" spans="1:5" x14ac:dyDescent="0.25">
      <c r="A9677" s="6">
        <v>45239</v>
      </c>
      <c r="B9677" t="s">
        <v>1251</v>
      </c>
      <c r="C9677">
        <v>53.362155914306641</v>
      </c>
      <c r="D9677">
        <v>1.522771043795057E-3</v>
      </c>
      <c r="E9677">
        <v>1.521612803643102E-3</v>
      </c>
    </row>
    <row r="9678" spans="1:5" x14ac:dyDescent="0.25">
      <c r="A9678" s="6">
        <v>45240</v>
      </c>
      <c r="B9678" t="s">
        <v>1251</v>
      </c>
      <c r="C9678">
        <v>53.163818359375</v>
      </c>
      <c r="D9678">
        <v>-3.7168204982225284E-3</v>
      </c>
      <c r="E9678">
        <v>-3.7237450390390815E-3</v>
      </c>
    </row>
    <row r="9679" spans="1:5" x14ac:dyDescent="0.25">
      <c r="A9679" s="6">
        <v>45243</v>
      </c>
      <c r="B9679" t="s">
        <v>1251</v>
      </c>
      <c r="C9679">
        <v>52.857295989990234</v>
      </c>
      <c r="D9679">
        <v>-5.7656199054918478E-3</v>
      </c>
      <c r="E9679">
        <v>-5.7823052571123633E-3</v>
      </c>
    </row>
    <row r="9680" spans="1:5" x14ac:dyDescent="0.25">
      <c r="A9680" s="6">
        <v>45244</v>
      </c>
      <c r="B9680" t="s">
        <v>1251</v>
      </c>
      <c r="C9680">
        <v>53.5965576171875</v>
      </c>
      <c r="D9680">
        <v>1.3985990265889869E-2</v>
      </c>
      <c r="E9680">
        <v>1.3889088767716858E-2</v>
      </c>
    </row>
    <row r="9681" spans="1:5" x14ac:dyDescent="0.25">
      <c r="A9681" s="6">
        <v>45245</v>
      </c>
      <c r="B9681" t="s">
        <v>1251</v>
      </c>
      <c r="C9681">
        <v>54.480068206787109</v>
      </c>
      <c r="D9681">
        <v>1.6484465213420396E-2</v>
      </c>
      <c r="E9681">
        <v>1.6350071346188561E-2</v>
      </c>
    </row>
    <row r="9682" spans="1:5" x14ac:dyDescent="0.25">
      <c r="A9682" s="6">
        <v>45246</v>
      </c>
      <c r="B9682" t="s">
        <v>1251</v>
      </c>
      <c r="C9682">
        <v>53.704746246337891</v>
      </c>
      <c r="D9682">
        <v>-1.4231295700775748E-2</v>
      </c>
      <c r="E9682">
        <v>-1.4333531715881731E-2</v>
      </c>
    </row>
    <row r="9683" spans="1:5" x14ac:dyDescent="0.25">
      <c r="A9683" s="6">
        <v>45247</v>
      </c>
      <c r="B9683" t="s">
        <v>1251</v>
      </c>
      <c r="C9683">
        <v>53.740806579589844</v>
      </c>
      <c r="D9683">
        <v>6.7145523947820251E-4</v>
      </c>
      <c r="E9683">
        <v>6.7122991426711175E-4</v>
      </c>
    </row>
    <row r="9684" spans="1:5" x14ac:dyDescent="0.25">
      <c r="A9684" s="6">
        <v>45250</v>
      </c>
      <c r="B9684" t="s">
        <v>1251</v>
      </c>
      <c r="C9684">
        <v>53.758838653564453</v>
      </c>
      <c r="D9684">
        <v>3.3553783655815295E-4</v>
      </c>
      <c r="E9684">
        <v>3.3548155632735121E-4</v>
      </c>
    </row>
    <row r="9685" spans="1:5" x14ac:dyDescent="0.25">
      <c r="A9685" s="6">
        <v>45251</v>
      </c>
      <c r="B9685" t="s">
        <v>1251</v>
      </c>
      <c r="C9685">
        <v>53.848987579345703</v>
      </c>
      <c r="D9685">
        <v>1.6769135650827049E-3</v>
      </c>
      <c r="E9685">
        <v>1.6755091154049232E-3</v>
      </c>
    </row>
    <row r="9686" spans="1:5" x14ac:dyDescent="0.25">
      <c r="A9686" s="6">
        <v>45252</v>
      </c>
      <c r="B9686" t="s">
        <v>1251</v>
      </c>
      <c r="C9686">
        <v>53.479358673095703</v>
      </c>
      <c r="D9686">
        <v>-6.8641755930017867E-3</v>
      </c>
      <c r="E9686">
        <v>-6.8878424105935582E-3</v>
      </c>
    </row>
    <row r="9687" spans="1:5" x14ac:dyDescent="0.25">
      <c r="A9687" s="6">
        <v>45253</v>
      </c>
      <c r="B9687" t="s">
        <v>1251</v>
      </c>
      <c r="C9687">
        <v>53.308067321777344</v>
      </c>
      <c r="D9687">
        <v>-3.2029432582656447E-3</v>
      </c>
      <c r="E9687">
        <v>-3.2080836602354163E-3</v>
      </c>
    </row>
    <row r="9688" spans="1:5" x14ac:dyDescent="0.25">
      <c r="A9688" s="6">
        <v>45254</v>
      </c>
      <c r="B9688" t="s">
        <v>1251</v>
      </c>
      <c r="C9688">
        <v>53.262992858886719</v>
      </c>
      <c r="D9688">
        <v>-8.4554674658432472E-4</v>
      </c>
      <c r="E9688">
        <v>-8.4590442287021408E-4</v>
      </c>
    </row>
    <row r="9689" spans="1:5" x14ac:dyDescent="0.25">
      <c r="A9689" s="6">
        <v>45257</v>
      </c>
      <c r="B9689" t="s">
        <v>1251</v>
      </c>
      <c r="C9689">
        <v>53.100711822509766</v>
      </c>
      <c r="D9689">
        <v>-3.0467877914200914E-3</v>
      </c>
      <c r="E9689">
        <v>-3.0514386986303958E-3</v>
      </c>
    </row>
    <row r="9690" spans="1:5" x14ac:dyDescent="0.25">
      <c r="A9690" s="6">
        <v>45258</v>
      </c>
      <c r="B9690" t="s">
        <v>1251</v>
      </c>
      <c r="C9690">
        <v>53.308067321777344</v>
      </c>
      <c r="D9690">
        <v>3.9049476391328497E-3</v>
      </c>
      <c r="E9690">
        <v>3.8973431215006994E-3</v>
      </c>
    </row>
    <row r="9691" spans="1:5" x14ac:dyDescent="0.25">
      <c r="A9691" s="6">
        <v>45259</v>
      </c>
      <c r="B9691" t="s">
        <v>1251</v>
      </c>
      <c r="C9691">
        <v>53.713760375976563</v>
      </c>
      <c r="D9691">
        <v>7.6103500761035558E-3</v>
      </c>
      <c r="E9691">
        <v>7.5815374523977531E-3</v>
      </c>
    </row>
    <row r="9692" spans="1:5" x14ac:dyDescent="0.25">
      <c r="A9692" s="6">
        <v>45260</v>
      </c>
      <c r="B9692" t="s">
        <v>1251</v>
      </c>
      <c r="C9692">
        <v>53.948162078857422</v>
      </c>
      <c r="D9692">
        <v>4.3639041698093628E-3</v>
      </c>
      <c r="E9692">
        <v>4.3544099512263738E-3</v>
      </c>
    </row>
    <row r="9693" spans="1:5" x14ac:dyDescent="0.25">
      <c r="A9693" s="6">
        <v>45261</v>
      </c>
      <c r="B9693" t="s">
        <v>1251</v>
      </c>
      <c r="C9693">
        <v>53.993236541748047</v>
      </c>
      <c r="D9693">
        <v>8.3551433735107317E-4</v>
      </c>
      <c r="E9693">
        <v>8.351654895451527E-4</v>
      </c>
    </row>
    <row r="9694" spans="1:5" x14ac:dyDescent="0.25">
      <c r="A9694" s="6">
        <v>45264</v>
      </c>
      <c r="B9694" t="s">
        <v>1251</v>
      </c>
      <c r="C9694">
        <v>54.633331298828125</v>
      </c>
      <c r="D9694">
        <v>1.1855091453633282E-2</v>
      </c>
      <c r="E9694">
        <v>1.1785370349361106E-2</v>
      </c>
    </row>
    <row r="9695" spans="1:5" x14ac:dyDescent="0.25">
      <c r="A9695" s="6">
        <v>45265</v>
      </c>
      <c r="B9695" t="s">
        <v>1251</v>
      </c>
      <c r="C9695">
        <v>53.677696228027344</v>
      </c>
      <c r="D9695">
        <v>-1.7491795724001169E-2</v>
      </c>
      <c r="E9695">
        <v>-1.7646584865443911E-2</v>
      </c>
    </row>
    <row r="9696" spans="1:5" x14ac:dyDescent="0.25">
      <c r="A9696" s="6">
        <v>45266</v>
      </c>
      <c r="B9696" t="s">
        <v>1251</v>
      </c>
      <c r="C9696">
        <v>54.750530242919922</v>
      </c>
      <c r="D9696">
        <v>1.9986588290508811E-2</v>
      </c>
      <c r="E9696">
        <v>1.978947847493906E-2</v>
      </c>
    </row>
    <row r="9697" spans="1:5" x14ac:dyDescent="0.25">
      <c r="A9697" s="6">
        <v>45267</v>
      </c>
      <c r="B9697" t="s">
        <v>1251</v>
      </c>
      <c r="C9697">
        <v>54.543174743652344</v>
      </c>
      <c r="D9697">
        <v>-3.7872783760736217E-3</v>
      </c>
      <c r="E9697">
        <v>-3.7944682739934465E-3</v>
      </c>
    </row>
    <row r="9698" spans="1:5" x14ac:dyDescent="0.25">
      <c r="A9698" s="6">
        <v>45268</v>
      </c>
      <c r="B9698" t="s">
        <v>1251</v>
      </c>
      <c r="C9698">
        <v>54.759548187255859</v>
      </c>
      <c r="D9698">
        <v>3.9670122727628598E-3</v>
      </c>
      <c r="E9698">
        <v>3.959164427728314E-3</v>
      </c>
    </row>
    <row r="9699" spans="1:5" x14ac:dyDescent="0.25">
      <c r="A9699" s="6">
        <v>45271</v>
      </c>
      <c r="B9699" t="s">
        <v>1251</v>
      </c>
      <c r="C9699">
        <v>54.714466094970703</v>
      </c>
      <c r="D9699">
        <v>-8.2327363496492723E-4</v>
      </c>
      <c r="E9699">
        <v>-8.2361271081818821E-4</v>
      </c>
    </row>
    <row r="9700" spans="1:5" x14ac:dyDescent="0.25">
      <c r="A9700" s="6">
        <v>45272</v>
      </c>
      <c r="B9700" t="s">
        <v>1251</v>
      </c>
      <c r="C9700">
        <v>54.894775390625</v>
      </c>
      <c r="D9700">
        <v>3.2954592911740299E-3</v>
      </c>
      <c r="E9700">
        <v>3.2900411654161652E-3</v>
      </c>
    </row>
    <row r="9701" spans="1:5" x14ac:dyDescent="0.25">
      <c r="A9701" s="6">
        <v>45273</v>
      </c>
      <c r="B9701" t="s">
        <v>1251</v>
      </c>
      <c r="C9701">
        <v>54.903797149658203</v>
      </c>
      <c r="D9701">
        <v>1.6434640581008964E-4</v>
      </c>
      <c r="E9701">
        <v>1.6433290241900722E-4</v>
      </c>
    </row>
    <row r="9702" spans="1:5" x14ac:dyDescent="0.25">
      <c r="A9702" s="6">
        <v>45274</v>
      </c>
      <c r="B9702" t="s">
        <v>1251</v>
      </c>
      <c r="C9702">
        <v>56.165946960449219</v>
      </c>
      <c r="D9702">
        <v>2.2988388350456246E-2</v>
      </c>
      <c r="E9702">
        <v>2.2728136319006765E-2</v>
      </c>
    </row>
    <row r="9703" spans="1:5" x14ac:dyDescent="0.25">
      <c r="A9703" s="6">
        <v>45275</v>
      </c>
      <c r="B9703" t="s">
        <v>1251</v>
      </c>
      <c r="C9703">
        <v>56.571643829345703</v>
      </c>
      <c r="D9703">
        <v>7.2231822100705667E-3</v>
      </c>
      <c r="E9703">
        <v>7.1972199744579557E-3</v>
      </c>
    </row>
    <row r="9704" spans="1:5" x14ac:dyDescent="0.25">
      <c r="A9704" s="6">
        <v>45278</v>
      </c>
      <c r="B9704" t="s">
        <v>1251</v>
      </c>
      <c r="C9704">
        <v>56.607704162597656</v>
      </c>
      <c r="D9704">
        <v>6.3742770778829616E-4</v>
      </c>
      <c r="E9704">
        <v>6.3722463703766777E-4</v>
      </c>
    </row>
    <row r="9705" spans="1:5" x14ac:dyDescent="0.25">
      <c r="A9705" s="6">
        <v>45279</v>
      </c>
      <c r="B9705" t="s">
        <v>1251</v>
      </c>
      <c r="C9705">
        <v>56.986351013183594</v>
      </c>
      <c r="D9705">
        <v>6.6889632107023367E-3</v>
      </c>
      <c r="E9705">
        <v>6.6666913581892974E-3</v>
      </c>
    </row>
    <row r="9706" spans="1:5" x14ac:dyDescent="0.25">
      <c r="A9706" s="6">
        <v>45280</v>
      </c>
      <c r="B9706" t="s">
        <v>1251</v>
      </c>
      <c r="C9706">
        <v>57.4912109375</v>
      </c>
      <c r="D9706">
        <v>8.8593130695384659E-3</v>
      </c>
      <c r="E9706">
        <v>8.8202996078382608E-3</v>
      </c>
    </row>
    <row r="9707" spans="1:5" x14ac:dyDescent="0.25">
      <c r="A9707" s="6">
        <v>45281</v>
      </c>
      <c r="B9707" t="s">
        <v>1251</v>
      </c>
      <c r="C9707">
        <v>57.067489624023438</v>
      </c>
      <c r="D9707">
        <v>-7.3701928793463711E-3</v>
      </c>
      <c r="E9707">
        <v>-7.3974869419151578E-3</v>
      </c>
    </row>
    <row r="9708" spans="1:5" x14ac:dyDescent="0.25">
      <c r="A9708" s="6">
        <v>45282</v>
      </c>
      <c r="B9708" t="s">
        <v>1251</v>
      </c>
      <c r="C9708">
        <v>57.085517883300781</v>
      </c>
      <c r="D9708">
        <v>3.159112026149824E-4</v>
      </c>
      <c r="E9708">
        <v>3.1586131317782505E-4</v>
      </c>
    </row>
    <row r="9709" spans="1:5" x14ac:dyDescent="0.25">
      <c r="A9709" s="6">
        <v>45288</v>
      </c>
      <c r="B9709" t="s">
        <v>1251</v>
      </c>
      <c r="C9709">
        <v>57.932971954345703</v>
      </c>
      <c r="D9709">
        <v>5.9487421750041847E-3</v>
      </c>
      <c r="E9709">
        <v>5.9311182671226105E-3</v>
      </c>
    </row>
    <row r="9710" spans="1:5" x14ac:dyDescent="0.25">
      <c r="A9710" s="6">
        <v>45289</v>
      </c>
      <c r="B9710" t="s">
        <v>1251</v>
      </c>
      <c r="C9710">
        <v>57.851821899414063</v>
      </c>
      <c r="D9710">
        <v>-1.4007576720833637E-3</v>
      </c>
      <c r="E9710">
        <v>-1.4017396502273823E-3</v>
      </c>
    </row>
    <row r="9711" spans="1:5" x14ac:dyDescent="0.25">
      <c r="A9711" s="6">
        <v>45293</v>
      </c>
      <c r="B9711" t="s">
        <v>1251</v>
      </c>
      <c r="C9711">
        <v>58.061565399169922</v>
      </c>
      <c r="D9711">
        <v>3.6255297217870908E-3</v>
      </c>
      <c r="E9711">
        <v>3.6189733310530701E-3</v>
      </c>
    </row>
    <row r="9712" spans="1:5" x14ac:dyDescent="0.25">
      <c r="A9712" s="6">
        <v>45294</v>
      </c>
      <c r="B9712" t="s">
        <v>1251</v>
      </c>
      <c r="C9712">
        <v>56.964332580566406</v>
      </c>
      <c r="D9712">
        <v>-1.889774777962161E-2</v>
      </c>
      <c r="E9712">
        <v>-1.9078592208069383E-2</v>
      </c>
    </row>
    <row r="9713" spans="1:5" x14ac:dyDescent="0.25">
      <c r="A9713" s="6">
        <v>45295</v>
      </c>
      <c r="B9713" t="s">
        <v>1251</v>
      </c>
      <c r="C9713">
        <v>56.827182769775391</v>
      </c>
      <c r="D9713">
        <v>-2.4076436004414337E-3</v>
      </c>
      <c r="E9713">
        <v>-2.4105466348790976E-3</v>
      </c>
    </row>
    <row r="9714" spans="1:5" x14ac:dyDescent="0.25">
      <c r="A9714" s="6">
        <v>45296</v>
      </c>
      <c r="B9714" t="s">
        <v>1251</v>
      </c>
      <c r="C9714">
        <v>56.616878509521484</v>
      </c>
      <c r="D9714">
        <v>-3.7007687167234238E-3</v>
      </c>
      <c r="E9714">
        <v>-3.7076335031622516E-3</v>
      </c>
    </row>
    <row r="9715" spans="1:5" x14ac:dyDescent="0.25">
      <c r="A9715" s="6">
        <v>45299</v>
      </c>
      <c r="B9715" t="s">
        <v>1251</v>
      </c>
      <c r="C9715">
        <v>56.260280609130859</v>
      </c>
      <c r="D9715">
        <v>-6.2984380237538495E-3</v>
      </c>
      <c r="E9715">
        <v>-6.3183568669703937E-3</v>
      </c>
    </row>
    <row r="9716" spans="1:5" x14ac:dyDescent="0.25">
      <c r="A9716" s="6">
        <v>45300</v>
      </c>
      <c r="B9716" t="s">
        <v>1251</v>
      </c>
      <c r="C9716">
        <v>56.973476409912109</v>
      </c>
      <c r="D9716">
        <v>1.2676719580127838E-2</v>
      </c>
      <c r="E9716">
        <v>1.2597042625513899E-2</v>
      </c>
    </row>
    <row r="9717" spans="1:5" x14ac:dyDescent="0.25">
      <c r="A9717" s="6">
        <v>45301</v>
      </c>
      <c r="B9717" t="s">
        <v>1251</v>
      </c>
      <c r="C9717">
        <v>56.964332580566406</v>
      </c>
      <c r="D9717">
        <v>-1.6049274016416426E-4</v>
      </c>
      <c r="E9717">
        <v>-1.6050562050213922E-4</v>
      </c>
    </row>
    <row r="9718" spans="1:5" x14ac:dyDescent="0.25">
      <c r="A9718" s="6">
        <v>45302</v>
      </c>
      <c r="B9718" t="s">
        <v>1251</v>
      </c>
      <c r="C9718">
        <v>57.275215148925781</v>
      </c>
      <c r="D9718">
        <v>5.4574951425909735E-3</v>
      </c>
      <c r="E9718">
        <v>5.4426569776361696E-3</v>
      </c>
    </row>
    <row r="9719" spans="1:5" x14ac:dyDescent="0.25">
      <c r="A9719" s="6">
        <v>45303</v>
      </c>
      <c r="B9719" t="s">
        <v>1251</v>
      </c>
      <c r="C9719">
        <v>57.247787475585938</v>
      </c>
      <c r="D9719">
        <v>-4.7887508180499694E-4</v>
      </c>
      <c r="E9719">
        <v>-4.789897790955617E-4</v>
      </c>
    </row>
    <row r="9720" spans="1:5" x14ac:dyDescent="0.25">
      <c r="A9720" s="6">
        <v>45306</v>
      </c>
      <c r="B9720" t="s">
        <v>1251</v>
      </c>
      <c r="C9720">
        <v>57.467231750488281</v>
      </c>
      <c r="D9720">
        <v>3.8332359131945104E-3</v>
      </c>
      <c r="E9720">
        <v>3.8259077854032866E-3</v>
      </c>
    </row>
    <row r="9721" spans="1:5" x14ac:dyDescent="0.25">
      <c r="A9721" s="6">
        <v>45307</v>
      </c>
      <c r="B9721" t="s">
        <v>1251</v>
      </c>
      <c r="C9721">
        <v>56.799751281738281</v>
      </c>
      <c r="D9721">
        <v>-1.1614975150500917E-2</v>
      </c>
      <c r="E9721">
        <v>-1.1682955883410064E-2</v>
      </c>
    </row>
    <row r="9722" spans="1:5" x14ac:dyDescent="0.25">
      <c r="A9722" s="6">
        <v>45308</v>
      </c>
      <c r="B9722" t="s">
        <v>1251</v>
      </c>
      <c r="C9722">
        <v>56.260280609130859</v>
      </c>
      <c r="D9722">
        <v>-9.4977646985026087E-3</v>
      </c>
      <c r="E9722">
        <v>-9.5431561055454167E-3</v>
      </c>
    </row>
    <row r="9723" spans="1:5" x14ac:dyDescent="0.25">
      <c r="A9723" s="6">
        <v>45309</v>
      </c>
      <c r="B9723" t="s">
        <v>1251</v>
      </c>
      <c r="C9723">
        <v>55.821392059326172</v>
      </c>
      <c r="D9723">
        <v>-7.8010373402485067E-3</v>
      </c>
      <c r="E9723">
        <v>-7.8316246108454321E-3</v>
      </c>
    </row>
    <row r="9724" spans="1:5" x14ac:dyDescent="0.25">
      <c r="A9724" s="6">
        <v>45310</v>
      </c>
      <c r="B9724" t="s">
        <v>1251</v>
      </c>
      <c r="C9724">
        <v>56.232852935791016</v>
      </c>
      <c r="D9724">
        <v>7.3710250010883271E-3</v>
      </c>
      <c r="E9724">
        <v>7.34399175683871E-3</v>
      </c>
    </row>
    <row r="9725" spans="1:5" x14ac:dyDescent="0.25">
      <c r="A9725" s="6">
        <v>45313</v>
      </c>
      <c r="B9725" t="s">
        <v>1251</v>
      </c>
      <c r="C9725">
        <v>56.415721893310547</v>
      </c>
      <c r="D9725">
        <v>3.2519950166558509E-3</v>
      </c>
      <c r="E9725">
        <v>3.2467187167677029E-3</v>
      </c>
    </row>
    <row r="9726" spans="1:5" x14ac:dyDescent="0.25">
      <c r="A9726" s="6">
        <v>45314</v>
      </c>
      <c r="B9726" t="s">
        <v>1251</v>
      </c>
      <c r="C9726">
        <v>56.717456817626953</v>
      </c>
      <c r="D9726">
        <v>5.3484190964891987E-3</v>
      </c>
      <c r="E9726">
        <v>5.3341670975971629E-3</v>
      </c>
    </row>
    <row r="9727" spans="1:5" x14ac:dyDescent="0.25">
      <c r="A9727" s="6">
        <v>45315</v>
      </c>
      <c r="B9727" t="s">
        <v>1251</v>
      </c>
      <c r="C9727">
        <v>56.8546142578125</v>
      </c>
      <c r="D9727">
        <v>2.4182579382319158E-3</v>
      </c>
      <c r="E9727">
        <v>2.415338657938618E-3</v>
      </c>
    </row>
    <row r="9728" spans="1:5" x14ac:dyDescent="0.25">
      <c r="A9728" s="6">
        <v>45316</v>
      </c>
      <c r="B9728" t="s">
        <v>1251</v>
      </c>
      <c r="C9728">
        <v>56.808895111083984</v>
      </c>
      <c r="D9728">
        <v>-8.0414135818773769E-4</v>
      </c>
      <c r="E9728">
        <v>-8.0446485328519615E-4</v>
      </c>
    </row>
    <row r="9729" spans="1:5" x14ac:dyDescent="0.25">
      <c r="A9729" s="6">
        <v>45321</v>
      </c>
      <c r="B9729" t="s">
        <v>1251</v>
      </c>
      <c r="C9729">
        <v>57.211208343505859</v>
      </c>
      <c r="D9729">
        <v>4.0115407695935357E-3</v>
      </c>
      <c r="E9729">
        <v>4.0035159939046643E-3</v>
      </c>
    </row>
    <row r="9730" spans="1:5" x14ac:dyDescent="0.25">
      <c r="A9730" s="6">
        <v>45322</v>
      </c>
      <c r="B9730" t="s">
        <v>1251</v>
      </c>
      <c r="C9730">
        <v>57.842113494873047</v>
      </c>
      <c r="D9730">
        <v>1.102764946999768E-2</v>
      </c>
      <c r="E9730">
        <v>1.0967288299379806E-2</v>
      </c>
    </row>
    <row r="9731" spans="1:5" x14ac:dyDescent="0.25">
      <c r="A9731" s="6">
        <v>45323</v>
      </c>
      <c r="B9731" t="s">
        <v>1251</v>
      </c>
      <c r="C9731">
        <v>57.037487030029297</v>
      </c>
      <c r="D9731">
        <v>-1.3910737630897119E-2</v>
      </c>
      <c r="E9731">
        <v>-1.4008398690967023E-2</v>
      </c>
    </row>
    <row r="9732" spans="1:5" x14ac:dyDescent="0.25">
      <c r="A9732" s="6">
        <v>45324</v>
      </c>
      <c r="B9732" t="s">
        <v>1251</v>
      </c>
      <c r="C9732">
        <v>57.942695617675781</v>
      </c>
      <c r="D9732">
        <v>1.5870414963581991E-2</v>
      </c>
      <c r="E9732">
        <v>1.5745796694637694E-2</v>
      </c>
    </row>
    <row r="9733" spans="1:5" x14ac:dyDescent="0.25">
      <c r="A9733" s="6">
        <v>45327</v>
      </c>
      <c r="B9733" t="s">
        <v>1251</v>
      </c>
      <c r="C9733">
        <v>57.247787475585938</v>
      </c>
      <c r="D9733">
        <v>-1.1993024050435452E-2</v>
      </c>
      <c r="E9733">
        <v>-1.2065520581498793E-2</v>
      </c>
    </row>
    <row r="9734" spans="1:5" x14ac:dyDescent="0.25">
      <c r="A9734" s="6">
        <v>45328</v>
      </c>
      <c r="B9734" t="s">
        <v>1251</v>
      </c>
      <c r="C9734">
        <v>57.147209167480469</v>
      </c>
      <c r="D9734">
        <v>-1.756894240643958E-3</v>
      </c>
      <c r="E9734">
        <v>-1.7584393893708421E-3</v>
      </c>
    </row>
    <row r="9735" spans="1:5" x14ac:dyDescent="0.25">
      <c r="A9735" s="6">
        <v>45329</v>
      </c>
      <c r="B9735" t="s">
        <v>1251</v>
      </c>
      <c r="C9735">
        <v>57.686676025390625</v>
      </c>
      <c r="D9735">
        <v>9.4399510626870242E-3</v>
      </c>
      <c r="E9735">
        <v>9.3956731606961771E-3</v>
      </c>
    </row>
    <row r="9736" spans="1:5" x14ac:dyDescent="0.25">
      <c r="A9736" s="6">
        <v>45330</v>
      </c>
      <c r="B9736" t="s">
        <v>1251</v>
      </c>
      <c r="C9736">
        <v>57.887832641601563</v>
      </c>
      <c r="D9736">
        <v>3.4870550718228976E-3</v>
      </c>
      <c r="E9736">
        <v>3.4809893921021414E-3</v>
      </c>
    </row>
    <row r="9737" spans="1:5" x14ac:dyDescent="0.25">
      <c r="A9737" s="6">
        <v>45331</v>
      </c>
      <c r="B9737" t="s">
        <v>1251</v>
      </c>
      <c r="C9737">
        <v>57.787258148193359</v>
      </c>
      <c r="D9737">
        <v>-1.7374029881354058E-3</v>
      </c>
      <c r="E9737">
        <v>-1.7389140231451239E-3</v>
      </c>
    </row>
    <row r="9738" spans="1:5" x14ac:dyDescent="0.25">
      <c r="A9738" s="6">
        <v>45334</v>
      </c>
      <c r="B9738" t="s">
        <v>1251</v>
      </c>
      <c r="C9738">
        <v>58.098136901855469</v>
      </c>
      <c r="D9738">
        <v>5.3797110924500569E-3</v>
      </c>
      <c r="E9738">
        <v>5.3652921368240666E-3</v>
      </c>
    </row>
    <row r="9739" spans="1:5" x14ac:dyDescent="0.25">
      <c r="A9739" s="6">
        <v>45335</v>
      </c>
      <c r="B9739" t="s">
        <v>1251</v>
      </c>
      <c r="C9739">
        <v>58.098136901855469</v>
      </c>
      <c r="D9739">
        <v>0</v>
      </c>
      <c r="E9739">
        <v>0</v>
      </c>
    </row>
    <row r="9740" spans="1:5" x14ac:dyDescent="0.25">
      <c r="A9740" s="6">
        <v>45336</v>
      </c>
      <c r="B9740" t="s">
        <v>1251</v>
      </c>
      <c r="C9740">
        <v>57.531230926513672</v>
      </c>
      <c r="D9740">
        <v>-9.7577307220619858E-3</v>
      </c>
      <c r="E9740">
        <v>-9.805649349324248E-3</v>
      </c>
    </row>
    <row r="9741" spans="1:5" x14ac:dyDescent="0.25">
      <c r="A9741" s="6">
        <v>45337</v>
      </c>
      <c r="B9741" t="s">
        <v>1251</v>
      </c>
      <c r="C9741">
        <v>58.134712219238281</v>
      </c>
      <c r="D9741">
        <v>1.0489629423981128E-2</v>
      </c>
      <c r="E9741">
        <v>1.04349949924294E-2</v>
      </c>
    </row>
    <row r="9742" spans="1:5" x14ac:dyDescent="0.25">
      <c r="A9742" s="6">
        <v>45338</v>
      </c>
      <c r="B9742" t="s">
        <v>1251</v>
      </c>
      <c r="C9742">
        <v>58.354156494140625</v>
      </c>
      <c r="D9742">
        <v>3.7747546435729085E-3</v>
      </c>
      <c r="E9742">
        <v>3.7676481351994391E-3</v>
      </c>
    </row>
    <row r="9743" spans="1:5" x14ac:dyDescent="0.25">
      <c r="A9743" s="6">
        <v>45341</v>
      </c>
      <c r="B9743" t="s">
        <v>1251</v>
      </c>
      <c r="C9743">
        <v>58.152996063232422</v>
      </c>
      <c r="D9743">
        <v>-3.4472339760134307E-3</v>
      </c>
      <c r="E9743">
        <v>-3.4531893774364807E-3</v>
      </c>
    </row>
    <row r="9744" spans="1:5" x14ac:dyDescent="0.25">
      <c r="A9744" s="6">
        <v>45342</v>
      </c>
      <c r="B9744" t="s">
        <v>1251</v>
      </c>
      <c r="C9744">
        <v>58.253574371337891</v>
      </c>
      <c r="D9744">
        <v>1.7295464535671545E-3</v>
      </c>
      <c r="E9744">
        <v>1.7280525104143101E-3</v>
      </c>
    </row>
    <row r="9745" spans="1:5" x14ac:dyDescent="0.25">
      <c r="A9745" s="6">
        <v>45343</v>
      </c>
      <c r="B9745" t="s">
        <v>1251</v>
      </c>
      <c r="C9745">
        <v>57.869548797607422</v>
      </c>
      <c r="D9745">
        <v>-6.5923091908918208E-3</v>
      </c>
      <c r="E9745">
        <v>-6.6141344331696111E-3</v>
      </c>
    </row>
    <row r="9746" spans="1:5" x14ac:dyDescent="0.25">
      <c r="A9746" s="6">
        <v>45344</v>
      </c>
      <c r="B9746" t="s">
        <v>1251</v>
      </c>
      <c r="C9746">
        <v>58.052417755126953</v>
      </c>
      <c r="D9746">
        <v>3.1600204480441985E-3</v>
      </c>
      <c r="E9746">
        <v>3.1550380769318478E-3</v>
      </c>
    </row>
    <row r="9747" spans="1:5" x14ac:dyDescent="0.25">
      <c r="A9747" s="6">
        <v>45345</v>
      </c>
      <c r="B9747" t="s">
        <v>1251</v>
      </c>
      <c r="C9747">
        <v>58.098136901855469</v>
      </c>
      <c r="D9747">
        <v>7.8754939925773648E-4</v>
      </c>
      <c r="E9747">
        <v>7.8723944495514165E-4</v>
      </c>
    </row>
    <row r="9748" spans="1:5" x14ac:dyDescent="0.25">
      <c r="A9748" s="6">
        <v>45348</v>
      </c>
      <c r="B9748" t="s">
        <v>1251</v>
      </c>
      <c r="C9748">
        <v>58.125568389892578</v>
      </c>
      <c r="D9748">
        <v>4.7215779196929653E-4</v>
      </c>
      <c r="E9748">
        <v>4.7204636055313238E-4</v>
      </c>
    </row>
    <row r="9749" spans="1:5" x14ac:dyDescent="0.25">
      <c r="A9749" s="6">
        <v>45349</v>
      </c>
      <c r="B9749" t="s">
        <v>1251</v>
      </c>
      <c r="C9749">
        <v>58.052417755126953</v>
      </c>
      <c r="D9749">
        <v>-1.2584932378629787E-3</v>
      </c>
      <c r="E9749">
        <v>-1.2592858055083178E-3</v>
      </c>
    </row>
    <row r="9750" spans="1:5" x14ac:dyDescent="0.25">
      <c r="A9750" s="6">
        <v>45350</v>
      </c>
      <c r="B9750" t="s">
        <v>1251</v>
      </c>
      <c r="C9750">
        <v>58.345012664794922</v>
      </c>
      <c r="D9750">
        <v>5.0401847327388172E-3</v>
      </c>
      <c r="E9750">
        <v>5.0275255203632591E-3</v>
      </c>
    </row>
    <row r="9751" spans="1:5" x14ac:dyDescent="0.25">
      <c r="A9751" s="6">
        <v>45351</v>
      </c>
      <c r="B9751" t="s">
        <v>1251</v>
      </c>
      <c r="C9751">
        <v>58.985065460205078</v>
      </c>
      <c r="D9751">
        <v>1.0970137226422372E-2</v>
      </c>
      <c r="E9751">
        <v>1.0910401744934281E-2</v>
      </c>
    </row>
    <row r="9752" spans="1:5" x14ac:dyDescent="0.25">
      <c r="A9752" s="6">
        <v>45352</v>
      </c>
      <c r="B9752" t="s">
        <v>1251</v>
      </c>
      <c r="C9752">
        <v>59.122215270996094</v>
      </c>
      <c r="D9752">
        <v>2.3251616272859099E-3</v>
      </c>
      <c r="E9752">
        <v>2.3224626219288799E-3</v>
      </c>
    </row>
    <row r="9753" spans="1:5" x14ac:dyDescent="0.25">
      <c r="A9753" s="6">
        <v>45355</v>
      </c>
      <c r="B9753" t="s">
        <v>1251</v>
      </c>
      <c r="C9753">
        <v>59.286792755126953</v>
      </c>
      <c r="D9753">
        <v>2.7836826373384138E-3</v>
      </c>
      <c r="E9753">
        <v>2.7798153679970154E-3</v>
      </c>
    </row>
    <row r="9754" spans="1:5" x14ac:dyDescent="0.25">
      <c r="A9754" s="6">
        <v>45356</v>
      </c>
      <c r="B9754" t="s">
        <v>1251</v>
      </c>
      <c r="C9754">
        <v>59.350807189941406</v>
      </c>
      <c r="D9754">
        <v>1.0797419094477068E-3</v>
      </c>
      <c r="E9754">
        <v>1.0791594074157291E-3</v>
      </c>
    </row>
    <row r="9755" spans="1:5" x14ac:dyDescent="0.25">
      <c r="A9755" s="6">
        <v>45357</v>
      </c>
      <c r="B9755" t="s">
        <v>1251</v>
      </c>
      <c r="C9755">
        <v>59.341659545898438</v>
      </c>
      <c r="D9755">
        <v>-1.5412838470241219E-4</v>
      </c>
      <c r="E9755">
        <v>-1.5414026370250743E-4</v>
      </c>
    </row>
    <row r="9756" spans="1:5" x14ac:dyDescent="0.25">
      <c r="A9756" s="6">
        <v>45358</v>
      </c>
      <c r="B9756" t="s">
        <v>1251</v>
      </c>
      <c r="C9756">
        <v>59.926845550537109</v>
      </c>
      <c r="D9756">
        <v>9.8613016406468024E-3</v>
      </c>
      <c r="E9756">
        <v>9.8129963149415859E-3</v>
      </c>
    </row>
    <row r="9757" spans="1:5" x14ac:dyDescent="0.25">
      <c r="A9757" s="6">
        <v>45359</v>
      </c>
      <c r="B9757" t="s">
        <v>1251</v>
      </c>
      <c r="C9757">
        <v>60.438884735107422</v>
      </c>
      <c r="D9757">
        <v>8.5444040957989298E-3</v>
      </c>
      <c r="E9757">
        <v>8.5081072849850971E-3</v>
      </c>
    </row>
    <row r="9758" spans="1:5" x14ac:dyDescent="0.25">
      <c r="A9758" s="6">
        <v>45362</v>
      </c>
      <c r="B9758" t="s">
        <v>1251</v>
      </c>
      <c r="C9758">
        <v>59.615962982177734</v>
      </c>
      <c r="D9758">
        <v>-1.3615766679620278E-2</v>
      </c>
      <c r="E9758">
        <v>-1.3709311322624387E-2</v>
      </c>
    </row>
    <row r="9759" spans="1:5" x14ac:dyDescent="0.25">
      <c r="A9759" s="6">
        <v>45363</v>
      </c>
      <c r="B9759" t="s">
        <v>1251</v>
      </c>
      <c r="C9759">
        <v>59.862842559814453</v>
      </c>
      <c r="D9759">
        <v>4.1411656423384624E-3</v>
      </c>
      <c r="E9759">
        <v>4.1326146152506141E-3</v>
      </c>
    </row>
    <row r="9760" spans="1:5" x14ac:dyDescent="0.25">
      <c r="A9760" s="6">
        <v>45364</v>
      </c>
      <c r="B9760" t="s">
        <v>1251</v>
      </c>
      <c r="C9760">
        <v>59.85369873046875</v>
      </c>
      <c r="D9760">
        <v>-1.5274632734929572E-4</v>
      </c>
      <c r="E9760">
        <v>-1.5275799425762179E-4</v>
      </c>
    </row>
    <row r="9761" spans="1:5" x14ac:dyDescent="0.25">
      <c r="A9761" s="6">
        <v>45365</v>
      </c>
      <c r="B9761" t="s">
        <v>1251</v>
      </c>
      <c r="C9761">
        <v>59.990852355957031</v>
      </c>
      <c r="D9761">
        <v>2.291481201619705E-3</v>
      </c>
      <c r="E9761">
        <v>2.2888597624596057E-3</v>
      </c>
    </row>
    <row r="9762" spans="1:5" x14ac:dyDescent="0.25">
      <c r="A9762" s="6">
        <v>45366</v>
      </c>
      <c r="B9762" t="s">
        <v>1251</v>
      </c>
      <c r="C9762">
        <v>59.981704711914063</v>
      </c>
      <c r="D9762">
        <v>-1.5248398186928913E-4</v>
      </c>
      <c r="E9762">
        <v>-1.524956087336079E-4</v>
      </c>
    </row>
    <row r="9763" spans="1:5" x14ac:dyDescent="0.25">
      <c r="A9763" s="6">
        <v>45369</v>
      </c>
      <c r="B9763" t="s">
        <v>1251</v>
      </c>
      <c r="C9763">
        <v>59.85369873046875</v>
      </c>
      <c r="D9763">
        <v>-2.134083752039273E-3</v>
      </c>
      <c r="E9763">
        <v>-2.1363641537260631E-3</v>
      </c>
    </row>
    <row r="9764" spans="1:5" x14ac:dyDescent="0.25">
      <c r="A9764" s="6">
        <v>45370</v>
      </c>
      <c r="B9764" t="s">
        <v>1251</v>
      </c>
      <c r="C9764">
        <v>59.981704711914063</v>
      </c>
      <c r="D9764">
        <v>2.1386478055724911E-3</v>
      </c>
      <c r="E9764">
        <v>2.1363641537260744E-3</v>
      </c>
    </row>
    <row r="9765" spans="1:5" x14ac:dyDescent="0.25">
      <c r="A9765" s="6">
        <v>45371</v>
      </c>
      <c r="B9765" t="s">
        <v>1251</v>
      </c>
      <c r="C9765">
        <v>59.917701721191406</v>
      </c>
      <c r="D9765">
        <v>-1.067041876019581E-3</v>
      </c>
      <c r="E9765">
        <v>-1.0676115704968028E-3</v>
      </c>
    </row>
    <row r="9766" spans="1:5" x14ac:dyDescent="0.25">
      <c r="A9766" s="6">
        <v>45372</v>
      </c>
      <c r="B9766" t="s">
        <v>1251</v>
      </c>
      <c r="C9766">
        <v>60.80462646484375</v>
      </c>
      <c r="D9766">
        <v>1.4802382571003303E-2</v>
      </c>
      <c r="E9766">
        <v>1.4693896563453277E-2</v>
      </c>
    </row>
    <row r="9767" spans="1:5" x14ac:dyDescent="0.25">
      <c r="A9767" s="6">
        <v>45373</v>
      </c>
      <c r="B9767" t="s">
        <v>1251</v>
      </c>
      <c r="C9767">
        <v>60.274303436279297</v>
      </c>
      <c r="D9767">
        <v>-8.7217545669995289E-3</v>
      </c>
      <c r="E9767">
        <v>-8.7600116768778817E-3</v>
      </c>
    </row>
    <row r="9768" spans="1:5" x14ac:dyDescent="0.25">
      <c r="A9768" s="6">
        <v>45376</v>
      </c>
      <c r="B9768" t="s">
        <v>1251</v>
      </c>
      <c r="C9768">
        <v>60.667472839355469</v>
      </c>
      <c r="D9768">
        <v>6.5230020201199057E-3</v>
      </c>
      <c r="E9768">
        <v>6.501819309120839E-3</v>
      </c>
    </row>
    <row r="9769" spans="1:5" x14ac:dyDescent="0.25">
      <c r="A9769" s="6">
        <v>45377</v>
      </c>
      <c r="B9769" t="s">
        <v>1251</v>
      </c>
      <c r="C9769">
        <v>60.493747711181641</v>
      </c>
      <c r="D9769">
        <v>-2.8635629612238089E-3</v>
      </c>
      <c r="E9769">
        <v>-2.8676708015540802E-3</v>
      </c>
    </row>
    <row r="9770" spans="1:5" x14ac:dyDescent="0.25">
      <c r="A9770" s="6">
        <v>45378</v>
      </c>
      <c r="B9770" t="s">
        <v>1251</v>
      </c>
      <c r="C9770">
        <v>60.630901336669922</v>
      </c>
      <c r="D9770">
        <v>2.2672363785940508E-3</v>
      </c>
      <c r="E9770">
        <v>2.2646700764063048E-3</v>
      </c>
    </row>
    <row r="9771" spans="1:5" x14ac:dyDescent="0.25">
      <c r="A9771" s="6">
        <v>45379</v>
      </c>
      <c r="B9771" t="s">
        <v>1251</v>
      </c>
      <c r="C9771">
        <v>61.563545227050781</v>
      </c>
      <c r="D9771">
        <v>1.5382319408416834E-2</v>
      </c>
      <c r="E9771">
        <v>1.5265210939551552E-2</v>
      </c>
    </row>
    <row r="9772" spans="1:5" x14ac:dyDescent="0.25">
      <c r="A9772" s="6">
        <v>45385</v>
      </c>
      <c r="B9772" t="s">
        <v>1251</v>
      </c>
      <c r="C9772">
        <v>60.448028564453125</v>
      </c>
      <c r="D9772">
        <v>-1.7390040969138543E-2</v>
      </c>
      <c r="E9772">
        <v>-1.754302391236378E-2</v>
      </c>
    </row>
    <row r="9773" spans="1:5" x14ac:dyDescent="0.25">
      <c r="A9773" s="6">
        <v>45386</v>
      </c>
      <c r="B9773" t="s">
        <v>1251</v>
      </c>
      <c r="C9773">
        <v>61.078937530517578</v>
      </c>
      <c r="D9773">
        <v>1.0437213273080337E-2</v>
      </c>
      <c r="E9773">
        <v>1.0383121614526624E-2</v>
      </c>
    </row>
    <row r="9774" spans="1:5" x14ac:dyDescent="0.25">
      <c r="A9774" s="6">
        <v>45387</v>
      </c>
      <c r="B9774" t="s">
        <v>1251</v>
      </c>
      <c r="C9774">
        <v>60.758907318115234</v>
      </c>
      <c r="D9774">
        <v>-5.2396165575480103E-3</v>
      </c>
      <c r="E9774">
        <v>-5.2533914863481732E-3</v>
      </c>
    </row>
    <row r="9775" spans="1:5" x14ac:dyDescent="0.25">
      <c r="A9775" s="6">
        <v>45390</v>
      </c>
      <c r="B9775" t="s">
        <v>1251</v>
      </c>
      <c r="C9775">
        <v>60.877780914306641</v>
      </c>
      <c r="D9775">
        <v>1.956480151445561E-3</v>
      </c>
      <c r="E9775">
        <v>1.9545687368444954E-3</v>
      </c>
    </row>
    <row r="9776" spans="1:5" x14ac:dyDescent="0.25">
      <c r="A9776" s="6">
        <v>45391</v>
      </c>
      <c r="B9776" t="s">
        <v>1251</v>
      </c>
      <c r="C9776">
        <v>61.124649047851563</v>
      </c>
      <c r="D9776">
        <v>4.0551434338977899E-3</v>
      </c>
      <c r="E9776">
        <v>4.0469435002261512E-3</v>
      </c>
    </row>
    <row r="9777" spans="1:5" x14ac:dyDescent="0.25">
      <c r="A9777" s="6">
        <v>45392</v>
      </c>
      <c r="B9777" t="s">
        <v>1251</v>
      </c>
      <c r="C9777">
        <v>61.225227355957031</v>
      </c>
      <c r="D9777">
        <v>1.6454623408428404E-3</v>
      </c>
      <c r="E9777">
        <v>1.6441100509101477E-3</v>
      </c>
    </row>
    <row r="9778" spans="1:5" x14ac:dyDescent="0.25">
      <c r="A9778" s="6">
        <v>45393</v>
      </c>
      <c r="B9778" t="s">
        <v>1251</v>
      </c>
      <c r="C9778">
        <v>60.932636260986328</v>
      </c>
      <c r="D9778">
        <v>-4.7789303136370753E-3</v>
      </c>
      <c r="E9778">
        <v>-4.7903859126866288E-3</v>
      </c>
    </row>
    <row r="9779" spans="1:5" x14ac:dyDescent="0.25">
      <c r="A9779" s="6">
        <v>45394</v>
      </c>
      <c r="B9779" t="s">
        <v>1251</v>
      </c>
      <c r="C9779">
        <v>60.969211578369141</v>
      </c>
      <c r="D9779">
        <v>6.0025824627296664E-4</v>
      </c>
      <c r="E9779">
        <v>6.0007816335242575E-4</v>
      </c>
    </row>
    <row r="9780" spans="1:5" x14ac:dyDescent="0.25">
      <c r="A9780" s="6">
        <v>45397</v>
      </c>
      <c r="B9780" t="s">
        <v>1251</v>
      </c>
      <c r="C9780">
        <v>60.329166412353516</v>
      </c>
      <c r="D9780">
        <v>-1.0497842262449431E-2</v>
      </c>
      <c r="E9780">
        <v>-1.0553333307684442E-2</v>
      </c>
    </row>
    <row r="9781" spans="1:5" x14ac:dyDescent="0.25">
      <c r="A9781" s="6">
        <v>45398</v>
      </c>
      <c r="B9781" t="s">
        <v>1251</v>
      </c>
      <c r="C9781">
        <v>59.149650573730469</v>
      </c>
      <c r="D9781">
        <v>-1.9551336588359058E-2</v>
      </c>
      <c r="E9781">
        <v>-1.9744992277235567E-2</v>
      </c>
    </row>
    <row r="9782" spans="1:5" x14ac:dyDescent="0.25">
      <c r="A9782" s="6">
        <v>45399</v>
      </c>
      <c r="B9782" t="s">
        <v>1251</v>
      </c>
      <c r="C9782">
        <v>59.451377868652344</v>
      </c>
      <c r="D9782">
        <v>5.1010833030327163E-3</v>
      </c>
      <c r="E9782">
        <v>5.0881168541972617E-3</v>
      </c>
    </row>
    <row r="9783" spans="1:5" x14ac:dyDescent="0.25">
      <c r="A9783" s="6">
        <v>45400</v>
      </c>
      <c r="B9783" t="s">
        <v>1251</v>
      </c>
      <c r="C9783">
        <v>59.826271057128906</v>
      </c>
      <c r="D9783">
        <v>6.3058788865217874E-3</v>
      </c>
      <c r="E9783">
        <v>6.2860800214945035E-3</v>
      </c>
    </row>
    <row r="9784" spans="1:5" x14ac:dyDescent="0.25">
      <c r="A9784" s="6">
        <v>45401</v>
      </c>
      <c r="B9784" t="s">
        <v>1251</v>
      </c>
      <c r="C9784">
        <v>59.826271057128906</v>
      </c>
      <c r="D9784">
        <v>0</v>
      </c>
      <c r="E9784">
        <v>0</v>
      </c>
    </row>
    <row r="9785" spans="1:5" x14ac:dyDescent="0.25">
      <c r="A9785" s="6">
        <v>45404</v>
      </c>
      <c r="B9785" t="s">
        <v>1251</v>
      </c>
      <c r="C9785">
        <v>59.743972778320313</v>
      </c>
      <c r="D9785">
        <v>-1.3756210667050794E-3</v>
      </c>
      <c r="E9785">
        <v>-1.3765681019720715E-3</v>
      </c>
    </row>
    <row r="9786" spans="1:5" x14ac:dyDescent="0.25">
      <c r="A9786" s="6">
        <v>45405</v>
      </c>
      <c r="B9786" t="s">
        <v>1251</v>
      </c>
      <c r="C9786">
        <v>59.926845550537109</v>
      </c>
      <c r="D9786">
        <v>3.0609409403581367E-3</v>
      </c>
      <c r="E9786">
        <v>3.0562657984306353E-3</v>
      </c>
    </row>
    <row r="9787" spans="1:5" x14ac:dyDescent="0.25">
      <c r="A9787" s="6">
        <v>45406</v>
      </c>
      <c r="B9787" t="s">
        <v>1251</v>
      </c>
      <c r="C9787">
        <v>59.926845550537109</v>
      </c>
      <c r="D9787">
        <v>0</v>
      </c>
      <c r="E9787">
        <v>0</v>
      </c>
    </row>
    <row r="9788" spans="1:5" x14ac:dyDescent="0.25">
      <c r="A9788" s="6">
        <v>45411</v>
      </c>
      <c r="B9788" t="s">
        <v>1251</v>
      </c>
      <c r="C9788">
        <v>60.246868133544922</v>
      </c>
      <c r="D9788">
        <v>1.8707468403394989E-2</v>
      </c>
      <c r="E9788">
        <v>1.8534635894946288E-2</v>
      </c>
    </row>
    <row r="9789" spans="1:5" x14ac:dyDescent="0.25">
      <c r="A9789" s="6">
        <v>45412</v>
      </c>
      <c r="B9789" t="s">
        <v>1251</v>
      </c>
      <c r="C9789">
        <v>60.155433654785156</v>
      </c>
      <c r="D9789">
        <v>-1.5176635996594356E-3</v>
      </c>
      <c r="E9789">
        <v>-1.5188164176011549E-3</v>
      </c>
    </row>
    <row r="9790" spans="1:5" x14ac:dyDescent="0.25">
      <c r="A9790" s="6">
        <v>45413</v>
      </c>
      <c r="B9790" t="s">
        <v>1251</v>
      </c>
      <c r="C9790">
        <v>59.222789764404297</v>
      </c>
      <c r="D9790">
        <v>-1.5503901039647272E-2</v>
      </c>
      <c r="E9790">
        <v>-1.5625343368549656E-2</v>
      </c>
    </row>
    <row r="9791" spans="1:5" x14ac:dyDescent="0.25">
      <c r="A9791" s="6">
        <v>45414</v>
      </c>
      <c r="B9791" t="s">
        <v>1251</v>
      </c>
      <c r="C9791">
        <v>59.405666351318359</v>
      </c>
      <c r="D9791">
        <v>3.0879427943459881E-3</v>
      </c>
      <c r="E9791">
        <v>3.0831848912341708E-3</v>
      </c>
    </row>
    <row r="9792" spans="1:5" x14ac:dyDescent="0.25">
      <c r="A9792" s="6">
        <v>45415</v>
      </c>
      <c r="B9792" t="s">
        <v>1251</v>
      </c>
      <c r="C9792">
        <v>59.881126403808594</v>
      </c>
      <c r="D9792">
        <v>8.0036144982940094E-3</v>
      </c>
      <c r="E9792">
        <v>7.9717554545474783E-3</v>
      </c>
    </row>
    <row r="9793" spans="1:5" x14ac:dyDescent="0.25">
      <c r="A9793" s="6">
        <v>45418</v>
      </c>
      <c r="B9793" t="s">
        <v>1251</v>
      </c>
      <c r="C9793">
        <v>59.798835754394531</v>
      </c>
      <c r="D9793">
        <v>-1.3742334915201049E-3</v>
      </c>
      <c r="E9793">
        <v>-1.3751786163454047E-3</v>
      </c>
    </row>
    <row r="9794" spans="1:5" x14ac:dyDescent="0.25">
      <c r="A9794" s="6">
        <v>45419</v>
      </c>
      <c r="B9794" t="s">
        <v>1251</v>
      </c>
      <c r="C9794">
        <v>60.80462646484375</v>
      </c>
      <c r="D9794">
        <v>1.6819570109695814E-2</v>
      </c>
      <c r="E9794">
        <v>1.6679687471950269E-2</v>
      </c>
    </row>
    <row r="9795" spans="1:5" x14ac:dyDescent="0.25">
      <c r="A9795" s="6">
        <v>45420</v>
      </c>
      <c r="B9795" t="s">
        <v>1251</v>
      </c>
      <c r="C9795">
        <v>60.832057952880859</v>
      </c>
      <c r="D9795">
        <v>4.5114146129932031E-4</v>
      </c>
      <c r="E9795">
        <v>4.5103972758664916E-4</v>
      </c>
    </row>
    <row r="9796" spans="1:5" x14ac:dyDescent="0.25">
      <c r="A9796" s="6">
        <v>45421</v>
      </c>
      <c r="B9796" t="s">
        <v>1251</v>
      </c>
      <c r="C9796">
        <v>60.320022583007813</v>
      </c>
      <c r="D9796">
        <v>-8.4171962465853234E-3</v>
      </c>
      <c r="E9796">
        <v>-8.4528208901768469E-3</v>
      </c>
    </row>
    <row r="9797" spans="1:5" x14ac:dyDescent="0.25">
      <c r="A9797" s="6">
        <v>45422</v>
      </c>
      <c r="B9797" t="s">
        <v>1251</v>
      </c>
      <c r="C9797">
        <v>60.694900512695313</v>
      </c>
      <c r="D9797">
        <v>6.2148174625038521E-3</v>
      </c>
      <c r="E9797">
        <v>6.1955851269622116E-3</v>
      </c>
    </row>
    <row r="9798" spans="1:5" x14ac:dyDescent="0.25">
      <c r="A9798" s="6">
        <v>45425</v>
      </c>
      <c r="B9798" t="s">
        <v>1251</v>
      </c>
      <c r="C9798">
        <v>60.530319213867188</v>
      </c>
      <c r="D9798">
        <v>-2.7116165845547657E-3</v>
      </c>
      <c r="E9798">
        <v>-2.7152996764008984E-3</v>
      </c>
    </row>
    <row r="9799" spans="1:5" x14ac:dyDescent="0.25">
      <c r="A9799" s="6">
        <v>45426</v>
      </c>
      <c r="B9799" t="s">
        <v>1251</v>
      </c>
      <c r="C9799">
        <v>60.475460052490234</v>
      </c>
      <c r="D9799">
        <v>-9.0630880671760394E-4</v>
      </c>
      <c r="E9799">
        <v>-9.0671975285900404E-4</v>
      </c>
    </row>
    <row r="9800" spans="1:5" x14ac:dyDescent="0.25">
      <c r="A9800" s="6">
        <v>45427</v>
      </c>
      <c r="B9800" t="s">
        <v>1251</v>
      </c>
      <c r="C9800">
        <v>60.685764312744141</v>
      </c>
      <c r="D9800">
        <v>3.4775140209164501E-3</v>
      </c>
      <c r="E9800">
        <v>3.4714814505535443E-3</v>
      </c>
    </row>
    <row r="9801" spans="1:5" x14ac:dyDescent="0.25">
      <c r="A9801" s="6">
        <v>45428</v>
      </c>
      <c r="B9801" t="s">
        <v>1251</v>
      </c>
      <c r="C9801">
        <v>61.353240966796875</v>
      </c>
      <c r="D9801">
        <v>1.099890001570869E-2</v>
      </c>
      <c r="E9801">
        <v>1.0938852021628418E-2</v>
      </c>
    </row>
    <row r="9802" spans="1:5" x14ac:dyDescent="0.25">
      <c r="A9802" s="6">
        <v>45429</v>
      </c>
      <c r="B9802" t="s">
        <v>1251</v>
      </c>
      <c r="C9802">
        <v>60.667472839355469</v>
      </c>
      <c r="D9802">
        <v>-1.1177374114800687E-2</v>
      </c>
      <c r="E9802">
        <v>-1.1240310375051101E-2</v>
      </c>
    </row>
    <row r="9803" spans="1:5" x14ac:dyDescent="0.25">
      <c r="A9803" s="6">
        <v>45432</v>
      </c>
      <c r="B9803" t="s">
        <v>1251</v>
      </c>
      <c r="C9803">
        <v>61.206947326660156</v>
      </c>
      <c r="D9803">
        <v>8.8923184378091324E-3</v>
      </c>
      <c r="E9803">
        <v>8.853014603835023E-3</v>
      </c>
    </row>
    <row r="9804" spans="1:5" x14ac:dyDescent="0.25">
      <c r="A9804" s="6">
        <v>45433</v>
      </c>
      <c r="B9804" t="s">
        <v>1251</v>
      </c>
      <c r="C9804">
        <v>61.398960113525391</v>
      </c>
      <c r="D9804">
        <v>3.1371077181887586E-3</v>
      </c>
      <c r="E9804">
        <v>3.1321972628422833E-3</v>
      </c>
    </row>
    <row r="9805" spans="1:5" x14ac:dyDescent="0.25">
      <c r="A9805" s="6">
        <v>45434</v>
      </c>
      <c r="B9805" t="s">
        <v>1251</v>
      </c>
      <c r="C9805">
        <v>61.133796691894531</v>
      </c>
      <c r="D9805">
        <v>-4.3186956446913394E-3</v>
      </c>
      <c r="E9805">
        <v>-4.3280481475157576E-3</v>
      </c>
    </row>
    <row r="9806" spans="1:5" x14ac:dyDescent="0.25">
      <c r="A9806" s="6">
        <v>45435</v>
      </c>
      <c r="B9806" t="s">
        <v>1251</v>
      </c>
      <c r="C9806">
        <v>60.813770294189453</v>
      </c>
      <c r="D9806">
        <v>-5.2348523242874423E-3</v>
      </c>
      <c r="E9806">
        <v>-5.2486021703167275E-3</v>
      </c>
    </row>
    <row r="9807" spans="1:5" x14ac:dyDescent="0.25">
      <c r="A9807" s="6">
        <v>45436</v>
      </c>
      <c r="B9807" t="s">
        <v>1251</v>
      </c>
      <c r="C9807">
        <v>60.201148986816406</v>
      </c>
      <c r="D9807">
        <v>-1.0073726795912563E-2</v>
      </c>
      <c r="E9807">
        <v>-1.012481013766489E-2</v>
      </c>
    </row>
    <row r="9808" spans="1:5" x14ac:dyDescent="0.25">
      <c r="A9808" s="6">
        <v>45439</v>
      </c>
      <c r="B9808" t="s">
        <v>1251</v>
      </c>
      <c r="C9808">
        <v>60.768051147460938</v>
      </c>
      <c r="D9808">
        <v>9.4167996821568067E-3</v>
      </c>
      <c r="E9808">
        <v>9.3727380212686867E-3</v>
      </c>
    </row>
    <row r="9809" spans="1:5" x14ac:dyDescent="0.25">
      <c r="A9809" s="6">
        <v>45440</v>
      </c>
      <c r="B9809" t="s">
        <v>1251</v>
      </c>
      <c r="C9809">
        <v>60.512035369873047</v>
      </c>
      <c r="D9809">
        <v>-4.2129996396731428E-3</v>
      </c>
      <c r="E9809">
        <v>-4.2218993277056086E-3</v>
      </c>
    </row>
    <row r="9810" spans="1:5" x14ac:dyDescent="0.25">
      <c r="A9810" s="6">
        <v>45441</v>
      </c>
      <c r="B9810" t="s">
        <v>1251</v>
      </c>
      <c r="C9810">
        <v>60.128005981445313</v>
      </c>
      <c r="D9810">
        <v>-6.3463307105834366E-3</v>
      </c>
      <c r="E9810">
        <v>-6.3665542763568957E-3</v>
      </c>
    </row>
    <row r="9811" spans="1:5" x14ac:dyDescent="0.25">
      <c r="A9811" s="6">
        <v>45442</v>
      </c>
      <c r="B9811" t="s">
        <v>1251</v>
      </c>
      <c r="C9811">
        <v>59.615962982177734</v>
      </c>
      <c r="D9811">
        <v>-8.515881924066937E-3</v>
      </c>
      <c r="E9811">
        <v>-8.5523492283047838E-3</v>
      </c>
    </row>
    <row r="9812" spans="1:5" x14ac:dyDescent="0.25">
      <c r="A9812" s="6">
        <v>45443</v>
      </c>
      <c r="B9812" t="s">
        <v>1251</v>
      </c>
      <c r="C9812">
        <v>60.310874938964844</v>
      </c>
      <c r="D9812">
        <v>1.1656474575355791E-2</v>
      </c>
      <c r="E9812">
        <v>1.1589061237765456E-2</v>
      </c>
    </row>
    <row r="9813" spans="1:5" x14ac:dyDescent="0.25">
      <c r="A9813" s="6">
        <v>45446</v>
      </c>
      <c r="B9813" t="s">
        <v>1251</v>
      </c>
      <c r="C9813">
        <v>60.667472839355469</v>
      </c>
      <c r="D9813">
        <v>5.91266335883045E-3</v>
      </c>
      <c r="E9813">
        <v>5.89525216215299E-3</v>
      </c>
    </row>
    <row r="9814" spans="1:5" x14ac:dyDescent="0.25">
      <c r="A9814" s="6">
        <v>45447</v>
      </c>
      <c r="B9814" t="s">
        <v>1251</v>
      </c>
      <c r="C9814">
        <v>60.283447265625</v>
      </c>
      <c r="D9814">
        <v>-6.33000775798509E-3</v>
      </c>
      <c r="E9814">
        <v>-6.3501272062075516E-3</v>
      </c>
    </row>
    <row r="9815" spans="1:5" x14ac:dyDescent="0.25">
      <c r="A9815" s="6">
        <v>45448</v>
      </c>
      <c r="B9815" t="s">
        <v>1251</v>
      </c>
      <c r="C9815">
        <v>60.265159606933594</v>
      </c>
      <c r="D9815">
        <v>-3.0336119649609916E-4</v>
      </c>
      <c r="E9815">
        <v>-3.0340721981189639E-4</v>
      </c>
    </row>
    <row r="9816" spans="1:5" x14ac:dyDescent="0.25">
      <c r="A9816" s="6">
        <v>45449</v>
      </c>
      <c r="B9816" t="s">
        <v>1251</v>
      </c>
      <c r="C9816">
        <v>60.685764312744141</v>
      </c>
      <c r="D9816">
        <v>6.9792349104167428E-3</v>
      </c>
      <c r="E9816">
        <v>6.9549927794421212E-3</v>
      </c>
    </row>
    <row r="9817" spans="1:5" x14ac:dyDescent="0.25">
      <c r="A9817" s="6">
        <v>45450</v>
      </c>
      <c r="B9817" t="s">
        <v>1251</v>
      </c>
      <c r="C9817">
        <v>60.768051147460938</v>
      </c>
      <c r="D9817">
        <v>1.3559495484432027E-3</v>
      </c>
      <c r="E9817">
        <v>1.3550310790259533E-3</v>
      </c>
    </row>
    <row r="9818" spans="1:5" x14ac:dyDescent="0.25">
      <c r="A9818" s="6">
        <v>45455</v>
      </c>
      <c r="B9818" t="s">
        <v>1251</v>
      </c>
      <c r="C9818">
        <v>59.37823486328125</v>
      </c>
      <c r="D9818">
        <v>-4.7509097214620821E-3</v>
      </c>
      <c r="E9818">
        <v>-4.7622311653908057E-3</v>
      </c>
    </row>
    <row r="9819" spans="1:5" x14ac:dyDescent="0.25">
      <c r="A9819" s="6">
        <v>45456</v>
      </c>
      <c r="B9819" t="s">
        <v>1251</v>
      </c>
      <c r="C9819">
        <v>59.524528503417969</v>
      </c>
      <c r="D9819">
        <v>2.4637586562410441E-3</v>
      </c>
      <c r="E9819">
        <v>2.4607285787821682E-3</v>
      </c>
    </row>
    <row r="9820" spans="1:5" x14ac:dyDescent="0.25">
      <c r="A9820" s="6">
        <v>45457</v>
      </c>
      <c r="B9820" t="s">
        <v>1251</v>
      </c>
      <c r="C9820">
        <v>59.369091033935547</v>
      </c>
      <c r="D9820">
        <v>-2.6113179455675706E-3</v>
      </c>
      <c r="E9820">
        <v>-2.6147333834324678E-3</v>
      </c>
    </row>
    <row r="9821" spans="1:5" x14ac:dyDescent="0.25">
      <c r="A9821" s="6">
        <v>45460</v>
      </c>
      <c r="B9821" t="s">
        <v>1251</v>
      </c>
      <c r="C9821">
        <v>58.957633972167969</v>
      </c>
      <c r="D9821">
        <v>-6.9304928642479613E-3</v>
      </c>
      <c r="E9821">
        <v>-6.9546202710872749E-3</v>
      </c>
    </row>
    <row r="9822" spans="1:5" x14ac:dyDescent="0.25">
      <c r="A9822" s="6">
        <v>45461</v>
      </c>
      <c r="B9822" t="s">
        <v>1251</v>
      </c>
      <c r="C9822">
        <v>59.442241668701172</v>
      </c>
      <c r="D9822">
        <v>8.2195919999430433E-3</v>
      </c>
      <c r="E9822">
        <v>8.1859951297769198E-3</v>
      </c>
    </row>
    <row r="9823" spans="1:5" x14ac:dyDescent="0.25">
      <c r="A9823" s="6">
        <v>45462</v>
      </c>
      <c r="B9823" t="s">
        <v>1251</v>
      </c>
      <c r="C9823">
        <v>59.497100830078125</v>
      </c>
      <c r="D9823">
        <v>9.2289859596328405E-4</v>
      </c>
      <c r="E9823">
        <v>9.2247298689661242E-4</v>
      </c>
    </row>
    <row r="9824" spans="1:5" x14ac:dyDescent="0.25">
      <c r="A9824" s="6">
        <v>45463</v>
      </c>
      <c r="B9824" t="s">
        <v>1251</v>
      </c>
      <c r="C9824">
        <v>59.588531494140625</v>
      </c>
      <c r="D9824">
        <v>1.5367246939246293E-3</v>
      </c>
      <c r="E9824">
        <v>1.535545140809811E-3</v>
      </c>
    </row>
    <row r="9825" spans="1:5" x14ac:dyDescent="0.25">
      <c r="A9825" s="6">
        <v>45464</v>
      </c>
      <c r="B9825" t="s">
        <v>1251</v>
      </c>
      <c r="C9825">
        <v>59.871990203857422</v>
      </c>
      <c r="D9825">
        <v>4.7569339705018088E-3</v>
      </c>
      <c r="E9825">
        <v>4.7456555132103584E-3</v>
      </c>
    </row>
    <row r="9826" spans="1:5" x14ac:dyDescent="0.25">
      <c r="A9826" s="6">
        <v>45467</v>
      </c>
      <c r="B9826" t="s">
        <v>1251</v>
      </c>
      <c r="C9826">
        <v>59.588531494140625</v>
      </c>
      <c r="D9826">
        <v>-4.7344126819844901E-3</v>
      </c>
      <c r="E9826">
        <v>-4.7456555132103463E-3</v>
      </c>
    </row>
    <row r="9827" spans="1:5" x14ac:dyDescent="0.25">
      <c r="A9827" s="6">
        <v>45468</v>
      </c>
      <c r="B9827" t="s">
        <v>1251</v>
      </c>
      <c r="C9827">
        <v>59.990852355957031</v>
      </c>
      <c r="D9827">
        <v>6.7516492138419704E-3</v>
      </c>
      <c r="E9827">
        <v>6.7289589043717521E-3</v>
      </c>
    </row>
    <row r="9828" spans="1:5" x14ac:dyDescent="0.25">
      <c r="A9828" s="6">
        <v>45469</v>
      </c>
      <c r="B9828" t="s">
        <v>1251</v>
      </c>
      <c r="C9828">
        <v>59.515384674072266</v>
      </c>
      <c r="D9828">
        <v>-7.9256697181692148E-3</v>
      </c>
      <c r="E9828">
        <v>-7.9572447847679906E-3</v>
      </c>
    </row>
    <row r="9829" spans="1:5" x14ac:dyDescent="0.25">
      <c r="A9829" s="6">
        <v>45470</v>
      </c>
      <c r="B9829" t="s">
        <v>1251</v>
      </c>
      <c r="C9829">
        <v>59.369091033935547</v>
      </c>
      <c r="D9829">
        <v>-2.4580810648855422E-3</v>
      </c>
      <c r="E9829">
        <v>-2.4611071059996619E-3</v>
      </c>
    </row>
    <row r="9830" spans="1:5" x14ac:dyDescent="0.25">
      <c r="A9830" s="6">
        <v>45471</v>
      </c>
      <c r="B9830" t="s">
        <v>1251</v>
      </c>
      <c r="C9830">
        <v>59.634254455566406</v>
      </c>
      <c r="D9830">
        <v>4.4663547481178512E-3</v>
      </c>
      <c r="E9830">
        <v>4.456410185385032E-3</v>
      </c>
    </row>
    <row r="9831" spans="1:5" x14ac:dyDescent="0.25">
      <c r="A9831" s="6">
        <v>45474</v>
      </c>
      <c r="B9831" t="s">
        <v>1251</v>
      </c>
      <c r="C9831">
        <v>59.450939178466797</v>
      </c>
      <c r="D9831">
        <v>-3.0739929386758291E-3</v>
      </c>
      <c r="E9831">
        <v>-3.0787273598436742E-3</v>
      </c>
    </row>
    <row r="9832" spans="1:5" x14ac:dyDescent="0.25">
      <c r="A9832" s="6">
        <v>45475</v>
      </c>
      <c r="B9832" t="s">
        <v>1251</v>
      </c>
      <c r="C9832">
        <v>59.376922607421875</v>
      </c>
      <c r="D9832">
        <v>-1.2450025528231157E-3</v>
      </c>
      <c r="E9832">
        <v>-1.2457782123669638E-3</v>
      </c>
    </row>
    <row r="9833" spans="1:5" x14ac:dyDescent="0.25">
      <c r="A9833" s="6">
        <v>45476</v>
      </c>
      <c r="B9833" t="s">
        <v>1251</v>
      </c>
      <c r="C9833">
        <v>59.645221710205078</v>
      </c>
      <c r="D9833">
        <v>4.5185754161949365E-3</v>
      </c>
      <c r="E9833">
        <v>4.5083973031625419E-3</v>
      </c>
    </row>
    <row r="9834" spans="1:5" x14ac:dyDescent="0.25">
      <c r="A9834" s="6">
        <v>45477</v>
      </c>
      <c r="B9834" t="s">
        <v>1251</v>
      </c>
      <c r="C9834">
        <v>60.163311004638672</v>
      </c>
      <c r="D9834">
        <v>8.6861827247588508E-3</v>
      </c>
      <c r="E9834">
        <v>8.6486748830769313E-3</v>
      </c>
    </row>
    <row r="9835" spans="1:5" x14ac:dyDescent="0.25">
      <c r="A9835" s="6">
        <v>45478</v>
      </c>
      <c r="B9835" t="s">
        <v>1251</v>
      </c>
      <c r="C9835">
        <v>60.237323760986328</v>
      </c>
      <c r="D9835">
        <v>1.2301975258965925E-3</v>
      </c>
      <c r="E9835">
        <v>1.2294414529360951E-3</v>
      </c>
    </row>
    <row r="9836" spans="1:5" x14ac:dyDescent="0.25">
      <c r="A9836" s="6">
        <v>45481</v>
      </c>
      <c r="B9836" t="s">
        <v>1251</v>
      </c>
      <c r="C9836">
        <v>60.181819915771484</v>
      </c>
      <c r="D9836">
        <v>-9.2141950786317484E-4</v>
      </c>
      <c r="E9836">
        <v>-9.2184427576424218E-4</v>
      </c>
    </row>
    <row r="9837" spans="1:5" x14ac:dyDescent="0.25">
      <c r="A9837" s="6">
        <v>45482</v>
      </c>
      <c r="B9837" t="s">
        <v>1251</v>
      </c>
      <c r="C9837">
        <v>60.524124145507813</v>
      </c>
      <c r="D9837">
        <v>5.6878344692035121E-3</v>
      </c>
      <c r="E9837">
        <v>5.6717198148446123E-3</v>
      </c>
    </row>
    <row r="9838" spans="1:5" x14ac:dyDescent="0.25">
      <c r="A9838" s="6">
        <v>45483</v>
      </c>
      <c r="B9838" t="s">
        <v>1251</v>
      </c>
      <c r="C9838">
        <v>60.218818664550781</v>
      </c>
      <c r="D9838">
        <v>-5.044360166584827E-3</v>
      </c>
      <c r="E9838">
        <v>-5.0571258993942223E-3</v>
      </c>
    </row>
    <row r="9839" spans="1:5" x14ac:dyDescent="0.25">
      <c r="A9839" s="6">
        <v>45484</v>
      </c>
      <c r="B9839" t="s">
        <v>1251</v>
      </c>
      <c r="C9839">
        <v>60.764667510986328</v>
      </c>
      <c r="D9839">
        <v>9.0644230249052882E-3</v>
      </c>
      <c r="E9839">
        <v>9.02358772265093E-3</v>
      </c>
    </row>
    <row r="9840" spans="1:5" x14ac:dyDescent="0.25">
      <c r="A9840" s="6">
        <v>45485</v>
      </c>
      <c r="B9840" t="s">
        <v>1251</v>
      </c>
      <c r="C9840">
        <v>61.449287414550781</v>
      </c>
      <c r="D9840">
        <v>1.1266743184938477E-2</v>
      </c>
      <c r="E9840">
        <v>1.1203746173093167E-2</v>
      </c>
    </row>
    <row r="9841" spans="1:5" x14ac:dyDescent="0.25">
      <c r="A9841" s="6">
        <v>45488</v>
      </c>
      <c r="B9841" t="s">
        <v>1251</v>
      </c>
      <c r="C9841">
        <v>61.652824401855469</v>
      </c>
      <c r="D9841">
        <v>3.3122757946983938E-3</v>
      </c>
      <c r="E9841">
        <v>3.3068022923975061E-3</v>
      </c>
    </row>
    <row r="9842" spans="1:5" x14ac:dyDescent="0.25">
      <c r="A9842" s="6">
        <v>45489</v>
      </c>
      <c r="B9842" t="s">
        <v>1251</v>
      </c>
      <c r="C9842">
        <v>61.597316741943359</v>
      </c>
      <c r="D9842">
        <v>-9.0032631028069687E-4</v>
      </c>
      <c r="E9842">
        <v>-9.0073184744197726E-4</v>
      </c>
    </row>
    <row r="9843" spans="1:5" x14ac:dyDescent="0.25">
      <c r="A9843" s="6">
        <v>45490</v>
      </c>
      <c r="B9843" t="s">
        <v>1251</v>
      </c>
      <c r="C9843">
        <v>62.152408599853516</v>
      </c>
      <c r="D9843">
        <v>9.0116240003710324E-3</v>
      </c>
      <c r="E9843">
        <v>8.9712616226269686E-3</v>
      </c>
    </row>
    <row r="9844" spans="1:5" x14ac:dyDescent="0.25">
      <c r="A9844" s="6">
        <v>45491</v>
      </c>
      <c r="B9844" t="s">
        <v>1251</v>
      </c>
      <c r="C9844">
        <v>61.662075042724609</v>
      </c>
      <c r="D9844">
        <v>-7.8892124726130941E-3</v>
      </c>
      <c r="E9844">
        <v>-7.9204969579316758E-3</v>
      </c>
    </row>
    <row r="9845" spans="1:5" x14ac:dyDescent="0.25">
      <c r="A9845" s="6">
        <v>45492</v>
      </c>
      <c r="B9845" t="s">
        <v>1251</v>
      </c>
      <c r="C9845">
        <v>60.921943664550781</v>
      </c>
      <c r="D9845">
        <v>-1.2003024187249633E-2</v>
      </c>
      <c r="E9845">
        <v>-1.2075642157222717E-2</v>
      </c>
    </row>
    <row r="9846" spans="1:5" x14ac:dyDescent="0.25">
      <c r="A9846" s="6">
        <v>45495</v>
      </c>
      <c r="B9846" t="s">
        <v>1251</v>
      </c>
      <c r="C9846">
        <v>60.968204498291016</v>
      </c>
      <c r="D9846">
        <v>7.5934599189664276E-4</v>
      </c>
      <c r="E9846">
        <v>7.5905783459377294E-4</v>
      </c>
    </row>
    <row r="9847" spans="1:5" x14ac:dyDescent="0.25">
      <c r="A9847" s="6">
        <v>45496</v>
      </c>
      <c r="B9847" t="s">
        <v>1251</v>
      </c>
      <c r="C9847">
        <v>61.236503601074219</v>
      </c>
      <c r="D9847">
        <v>4.4006397267402075E-3</v>
      </c>
      <c r="E9847">
        <v>4.3909852253634623E-3</v>
      </c>
    </row>
    <row r="9848" spans="1:5" x14ac:dyDescent="0.25">
      <c r="A9848" s="6">
        <v>45497</v>
      </c>
      <c r="B9848" t="s">
        <v>1251</v>
      </c>
      <c r="C9848">
        <v>61.292007446289063</v>
      </c>
      <c r="D9848">
        <v>9.0638494935024738E-4</v>
      </c>
      <c r="E9848">
        <v>9.0597443055202246E-4</v>
      </c>
    </row>
    <row r="9849" spans="1:5" x14ac:dyDescent="0.25">
      <c r="A9849" s="6">
        <v>45498</v>
      </c>
      <c r="B9849" t="s">
        <v>1251</v>
      </c>
      <c r="C9849">
        <v>60.505622863769531</v>
      </c>
      <c r="D9849">
        <v>-1.2830132594509158E-2</v>
      </c>
      <c r="E9849">
        <v>-1.2913149589514006E-2</v>
      </c>
    </row>
    <row r="9850" spans="1:5" x14ac:dyDescent="0.25">
      <c r="A9850" s="6">
        <v>45499</v>
      </c>
      <c r="B9850" t="s">
        <v>1251</v>
      </c>
      <c r="C9850">
        <v>60.422355651855469</v>
      </c>
      <c r="D9850">
        <v>-1.3761896493742487E-3</v>
      </c>
      <c r="E9850">
        <v>-1.3771374680350576E-3</v>
      </c>
    </row>
    <row r="9851" spans="1:5" x14ac:dyDescent="0.25">
      <c r="A9851" s="6">
        <v>45502</v>
      </c>
      <c r="B9851" t="s">
        <v>1251</v>
      </c>
      <c r="C9851">
        <v>60.986705780029297</v>
      </c>
      <c r="D9851">
        <v>9.3400881525627089E-3</v>
      </c>
      <c r="E9851">
        <v>9.2967392419275041E-3</v>
      </c>
    </row>
    <row r="9852" spans="1:5" x14ac:dyDescent="0.25">
      <c r="A9852" s="6">
        <v>45503</v>
      </c>
      <c r="B9852" t="s">
        <v>1251</v>
      </c>
      <c r="C9852">
        <v>60.764667510986328</v>
      </c>
      <c r="D9852">
        <v>-3.6407650848339079E-3</v>
      </c>
      <c r="E9852">
        <v>-3.6474088004091239E-3</v>
      </c>
    </row>
    <row r="9853" spans="1:5" x14ac:dyDescent="0.25">
      <c r="A9853" s="6">
        <v>45504</v>
      </c>
      <c r="B9853" t="s">
        <v>1251</v>
      </c>
      <c r="C9853">
        <v>62.032142639160156</v>
      </c>
      <c r="D9853">
        <v>2.085875197037268E-2</v>
      </c>
      <c r="E9853">
        <v>2.0644186782083247E-2</v>
      </c>
    </row>
    <row r="9854" spans="1:5" x14ac:dyDescent="0.25">
      <c r="A9854" s="6">
        <v>45505</v>
      </c>
      <c r="B9854" t="s">
        <v>1251</v>
      </c>
      <c r="C9854">
        <v>62.402202606201172</v>
      </c>
      <c r="D9854">
        <v>5.9656163933212714E-3</v>
      </c>
      <c r="E9854">
        <v>5.9478925579820787E-3</v>
      </c>
    </row>
    <row r="9855" spans="1:5" x14ac:dyDescent="0.25">
      <c r="A9855" s="6">
        <v>45506</v>
      </c>
      <c r="B9855" t="s">
        <v>1251</v>
      </c>
      <c r="C9855">
        <v>61.264259338378906</v>
      </c>
      <c r="D9855">
        <v>-1.8235626633300694E-2</v>
      </c>
      <c r="E9855">
        <v>-1.840394507432792E-2</v>
      </c>
    </row>
    <row r="9856" spans="1:5" x14ac:dyDescent="0.25">
      <c r="A9856" s="6">
        <v>45509</v>
      </c>
      <c r="B9856" t="s">
        <v>1251</v>
      </c>
      <c r="C9856">
        <v>58.738563537597656</v>
      </c>
      <c r="D9856">
        <v>-4.1226252109425765E-2</v>
      </c>
      <c r="E9856">
        <v>-4.21001569692857E-2</v>
      </c>
    </row>
    <row r="9857" spans="1:5" x14ac:dyDescent="0.25">
      <c r="A9857" s="6">
        <v>45510</v>
      </c>
      <c r="B9857" t="s">
        <v>1251</v>
      </c>
      <c r="C9857">
        <v>58.673801422119141</v>
      </c>
      <c r="D9857">
        <v>-1.1025485060944806E-3</v>
      </c>
      <c r="E9857">
        <v>-1.1031567598258902E-3</v>
      </c>
    </row>
    <row r="9858" spans="1:5" x14ac:dyDescent="0.25">
      <c r="A9858" s="6">
        <v>45511</v>
      </c>
      <c r="B9858" t="s">
        <v>1251</v>
      </c>
      <c r="C9858">
        <v>59.025360107421875</v>
      </c>
      <c r="D9858">
        <v>5.9917489029472915E-3</v>
      </c>
      <c r="E9858">
        <v>5.9738697581735358E-3</v>
      </c>
    </row>
    <row r="9859" spans="1:5" x14ac:dyDescent="0.25">
      <c r="A9859" s="6">
        <v>45512</v>
      </c>
      <c r="B9859" t="s">
        <v>1251</v>
      </c>
      <c r="C9859">
        <v>58.516525268554688</v>
      </c>
      <c r="D9859">
        <v>-8.620613884288808E-3</v>
      </c>
      <c r="E9859">
        <v>-8.6579863133566474E-3</v>
      </c>
    </row>
    <row r="9860" spans="1:5" x14ac:dyDescent="0.25">
      <c r="A9860" s="6">
        <v>45513</v>
      </c>
      <c r="B9860" t="s">
        <v>1251</v>
      </c>
      <c r="C9860">
        <v>59.478694915771484</v>
      </c>
      <c r="D9860">
        <v>1.6442699610085043E-2</v>
      </c>
      <c r="E9860">
        <v>1.6308982217110142E-2</v>
      </c>
    </row>
    <row r="9861" spans="1:5" x14ac:dyDescent="0.25">
      <c r="A9861" s="6">
        <v>45516</v>
      </c>
      <c r="B9861" t="s">
        <v>1251</v>
      </c>
      <c r="C9861">
        <v>60.061542510986328</v>
      </c>
      <c r="D9861">
        <v>9.7992667128998789E-3</v>
      </c>
      <c r="E9861">
        <v>9.751565271786642E-3</v>
      </c>
    </row>
    <row r="9862" spans="1:5" x14ac:dyDescent="0.25">
      <c r="A9862" s="6">
        <v>45517</v>
      </c>
      <c r="B9862" t="s">
        <v>1251</v>
      </c>
      <c r="C9862">
        <v>60.440860748291016</v>
      </c>
      <c r="D9862">
        <v>6.3154927670281413E-3</v>
      </c>
      <c r="E9862">
        <v>6.2956336122908969E-3</v>
      </c>
    </row>
    <row r="9863" spans="1:5" x14ac:dyDescent="0.25">
      <c r="A9863" s="6">
        <v>45518</v>
      </c>
      <c r="B9863" t="s">
        <v>1251</v>
      </c>
      <c r="C9863">
        <v>60.866436004638672</v>
      </c>
      <c r="D9863">
        <v>7.0411845741242818E-3</v>
      </c>
      <c r="E9863">
        <v>7.0165111862345725E-3</v>
      </c>
    </row>
    <row r="9864" spans="1:5" x14ac:dyDescent="0.25">
      <c r="A9864" s="6">
        <v>45519</v>
      </c>
      <c r="B9864" t="s">
        <v>1251</v>
      </c>
      <c r="C9864">
        <v>61.051464080810547</v>
      </c>
      <c r="D9864">
        <v>3.039903242532116E-3</v>
      </c>
      <c r="E9864">
        <v>3.035292079300019E-3</v>
      </c>
    </row>
    <row r="9865" spans="1:5" x14ac:dyDescent="0.25">
      <c r="A9865" s="6">
        <v>45520</v>
      </c>
      <c r="B9865" t="s">
        <v>1251</v>
      </c>
      <c r="C9865">
        <v>61.856357574462891</v>
      </c>
      <c r="D9865">
        <v>1.3183852439426325E-2</v>
      </c>
      <c r="E9865">
        <v>1.3097701828714716E-2</v>
      </c>
    </row>
    <row r="9866" spans="1:5" x14ac:dyDescent="0.25">
      <c r="A9866" s="6">
        <v>45523</v>
      </c>
      <c r="B9866" t="s">
        <v>1251</v>
      </c>
      <c r="C9866">
        <v>61.967384338378906</v>
      </c>
      <c r="D9866">
        <v>1.7949127344325522E-3</v>
      </c>
      <c r="E9866">
        <v>1.7933038035431021E-3</v>
      </c>
    </row>
    <row r="9867" spans="1:5" x14ac:dyDescent="0.25">
      <c r="A9867" s="6">
        <v>45524</v>
      </c>
      <c r="B9867" t="s">
        <v>1251</v>
      </c>
      <c r="C9867">
        <v>61.967384338378906</v>
      </c>
      <c r="D9867">
        <v>0</v>
      </c>
      <c r="E9867">
        <v>0</v>
      </c>
    </row>
    <row r="9868" spans="1:5" x14ac:dyDescent="0.25">
      <c r="A9868" s="6">
        <v>45525</v>
      </c>
      <c r="B9868" t="s">
        <v>1251</v>
      </c>
      <c r="C9868">
        <v>62.309684753417969</v>
      </c>
      <c r="D9868">
        <v>5.5238803233956801E-3</v>
      </c>
      <c r="E9868">
        <v>5.508679648595455E-3</v>
      </c>
    </row>
    <row r="9869" spans="1:5" x14ac:dyDescent="0.25">
      <c r="A9869" s="6">
        <v>45526</v>
      </c>
      <c r="B9869" t="s">
        <v>1251</v>
      </c>
      <c r="C9869">
        <v>62.383701324462891</v>
      </c>
      <c r="D9869">
        <v>1.1878822904951569E-3</v>
      </c>
      <c r="E9869">
        <v>1.1871773165559297E-3</v>
      </c>
    </row>
    <row r="9870" spans="1:5" x14ac:dyDescent="0.25">
      <c r="A9870" s="6">
        <v>45527</v>
      </c>
      <c r="B9870" t="s">
        <v>1251</v>
      </c>
      <c r="C9870">
        <v>61.995136260986328</v>
      </c>
      <c r="D9870">
        <v>-6.2286311204203804E-3</v>
      </c>
      <c r="E9870">
        <v>-6.2481099697388274E-3</v>
      </c>
    </row>
    <row r="9871" spans="1:5" x14ac:dyDescent="0.25">
      <c r="A9871" s="6">
        <v>45530</v>
      </c>
      <c r="B9871" t="s">
        <v>1251</v>
      </c>
      <c r="C9871">
        <v>62.355945587158203</v>
      </c>
      <c r="D9871">
        <v>5.8199618217298354E-3</v>
      </c>
      <c r="E9871">
        <v>5.8030912695911279E-3</v>
      </c>
    </row>
    <row r="9872" spans="1:5" x14ac:dyDescent="0.25">
      <c r="A9872" s="6">
        <v>45531</v>
      </c>
      <c r="B9872" t="s">
        <v>1251</v>
      </c>
      <c r="C9872">
        <v>61.902618408203125</v>
      </c>
      <c r="D9872">
        <v>-7.2699912524210042E-3</v>
      </c>
      <c r="E9872">
        <v>-7.2965464209984229E-3</v>
      </c>
    </row>
    <row r="9873" spans="1:5" x14ac:dyDescent="0.25">
      <c r="A9873" s="6">
        <v>45532</v>
      </c>
      <c r="B9873" t="s">
        <v>1251</v>
      </c>
      <c r="C9873">
        <v>61.699081420898438</v>
      </c>
      <c r="D9873">
        <v>-3.288019029542677E-3</v>
      </c>
      <c r="E9873">
        <v>-3.2934364424092224E-3</v>
      </c>
    </row>
    <row r="9874" spans="1:5" x14ac:dyDescent="0.25">
      <c r="A9874" s="6">
        <v>45533</v>
      </c>
      <c r="B9874" t="s">
        <v>1251</v>
      </c>
      <c r="C9874">
        <v>61.273509979248047</v>
      </c>
      <c r="D9874">
        <v>-6.8975328619113041E-3</v>
      </c>
      <c r="E9874">
        <v>-6.9214307962919379E-3</v>
      </c>
    </row>
    <row r="9875" spans="1:5" x14ac:dyDescent="0.25">
      <c r="A9875" s="6">
        <v>45534</v>
      </c>
      <c r="B9875" t="s">
        <v>1251</v>
      </c>
      <c r="C9875">
        <v>61.976627349853516</v>
      </c>
      <c r="D9875">
        <v>1.1475062728470986E-2</v>
      </c>
      <c r="E9875">
        <v>1.1409723568389018E-2</v>
      </c>
    </row>
    <row r="9876" spans="1:5" x14ac:dyDescent="0.25">
      <c r="A9876" s="6">
        <v>45537</v>
      </c>
      <c r="B9876" t="s">
        <v>1251</v>
      </c>
      <c r="C9876">
        <v>61.911869049072266</v>
      </c>
      <c r="D9876">
        <v>-1.0448826202770212E-3</v>
      </c>
      <c r="E9876">
        <v>-1.0454288906808858E-3</v>
      </c>
    </row>
    <row r="9877" spans="1:5" x14ac:dyDescent="0.25">
      <c r="A9877" s="6">
        <v>45538</v>
      </c>
      <c r="B9877" t="s">
        <v>1251</v>
      </c>
      <c r="C9877">
        <v>61.773090362548828</v>
      </c>
      <c r="D9877">
        <v>-2.2415522040440949E-3</v>
      </c>
      <c r="E9877">
        <v>-2.2440682427771071E-3</v>
      </c>
    </row>
    <row r="9878" spans="1:5" x14ac:dyDescent="0.25">
      <c r="A9878" s="6">
        <v>45539</v>
      </c>
      <c r="B9878" t="s">
        <v>1251</v>
      </c>
      <c r="C9878">
        <v>60.468616485595703</v>
      </c>
      <c r="D9878">
        <v>-2.1117186614707406E-2</v>
      </c>
      <c r="E9878">
        <v>-2.1343343937739921E-2</v>
      </c>
    </row>
    <row r="9879" spans="1:5" x14ac:dyDescent="0.25">
      <c r="A9879" s="6">
        <v>45540</v>
      </c>
      <c r="B9879" t="s">
        <v>1251</v>
      </c>
      <c r="C9879">
        <v>60.681400299072266</v>
      </c>
      <c r="D9879">
        <v>3.5189132122321887E-3</v>
      </c>
      <c r="E9879">
        <v>3.5127363235168043E-3</v>
      </c>
    </row>
    <row r="9880" spans="1:5" x14ac:dyDescent="0.25">
      <c r="A9880" s="6">
        <v>45541</v>
      </c>
      <c r="B9880" t="s">
        <v>1251</v>
      </c>
      <c r="C9880">
        <v>60.699909210205078</v>
      </c>
      <c r="D9880">
        <v>3.0501786447900692E-4</v>
      </c>
      <c r="E9880">
        <v>3.0497135598722149E-4</v>
      </c>
    </row>
    <row r="9881" spans="1:5" x14ac:dyDescent="0.25">
      <c r="A9881" s="6">
        <v>45544</v>
      </c>
      <c r="B9881" t="s">
        <v>1251</v>
      </c>
      <c r="C9881">
        <v>60.080047607421875</v>
      </c>
      <c r="D9881">
        <v>-1.02119032935718E-2</v>
      </c>
      <c r="E9881">
        <v>-1.0264402495010721E-2</v>
      </c>
    </row>
    <row r="9882" spans="1:5" x14ac:dyDescent="0.25">
      <c r="A9882" s="6">
        <v>45545</v>
      </c>
      <c r="B9882" t="s">
        <v>1251</v>
      </c>
      <c r="C9882">
        <v>60.579639434814453</v>
      </c>
      <c r="D9882">
        <v>8.3154366097881738E-3</v>
      </c>
      <c r="E9882">
        <v>8.2810538404439818E-3</v>
      </c>
    </row>
    <row r="9883" spans="1:5" x14ac:dyDescent="0.25">
      <c r="A9883" s="6">
        <v>45546</v>
      </c>
      <c r="B9883" t="s">
        <v>1251</v>
      </c>
      <c r="C9883">
        <v>60.468616485595703</v>
      </c>
      <c r="D9883">
        <v>-1.8326776166803782E-3</v>
      </c>
      <c r="E9883">
        <v>-1.834359024937286E-3</v>
      </c>
    </row>
    <row r="9884" spans="1:5" x14ac:dyDescent="0.25">
      <c r="A9884" s="6">
        <v>45547</v>
      </c>
      <c r="B9884" t="s">
        <v>1251</v>
      </c>
      <c r="C9884">
        <v>61.551055908203125</v>
      </c>
      <c r="D9884">
        <v>1.7900846513749347E-2</v>
      </c>
      <c r="E9884">
        <v>1.7742513103426338E-2</v>
      </c>
    </row>
    <row r="9885" spans="1:5" x14ac:dyDescent="0.25">
      <c r="A9885" s="6">
        <v>45548</v>
      </c>
      <c r="B9885" t="s">
        <v>1251</v>
      </c>
      <c r="C9885">
        <v>62.263431549072266</v>
      </c>
      <c r="D9885">
        <v>1.1573735500680415E-2</v>
      </c>
      <c r="E9885">
        <v>1.1507272151867625E-2</v>
      </c>
    </row>
    <row r="9886" spans="1:5" x14ac:dyDescent="0.25">
      <c r="A9886" s="6">
        <v>45551</v>
      </c>
      <c r="B9886" t="s">
        <v>1251</v>
      </c>
      <c r="C9886">
        <v>61.921123504638672</v>
      </c>
      <c r="D9886">
        <v>-5.4977381733900543E-3</v>
      </c>
      <c r="E9886">
        <v>-5.5129063552415113E-3</v>
      </c>
    </row>
    <row r="9887" spans="1:5" x14ac:dyDescent="0.25">
      <c r="A9887" s="6">
        <v>45552</v>
      </c>
      <c r="B9887" t="s">
        <v>1251</v>
      </c>
      <c r="C9887">
        <v>62.050643920898438</v>
      </c>
      <c r="D9887">
        <v>2.0917000359346183E-3</v>
      </c>
      <c r="E9887">
        <v>2.08951547717847E-3</v>
      </c>
    </row>
    <row r="9888" spans="1:5" x14ac:dyDescent="0.25">
      <c r="A9888" s="6">
        <v>45553</v>
      </c>
      <c r="B9888" t="s">
        <v>1251</v>
      </c>
      <c r="C9888">
        <v>62.087650299072266</v>
      </c>
      <c r="D9888">
        <v>5.9638991371313566E-4</v>
      </c>
      <c r="E9888">
        <v>5.9621214392510701E-4</v>
      </c>
    </row>
    <row r="9889" spans="1:5" x14ac:dyDescent="0.25">
      <c r="A9889" s="6">
        <v>45554</v>
      </c>
      <c r="B9889" t="s">
        <v>1251</v>
      </c>
      <c r="C9889">
        <v>62.624244689941406</v>
      </c>
      <c r="D9889">
        <v>8.6425301695973733E-3</v>
      </c>
      <c r="E9889">
        <v>8.6053973003118889E-3</v>
      </c>
    </row>
    <row r="9890" spans="1:5" x14ac:dyDescent="0.25">
      <c r="A9890" s="6">
        <v>45555</v>
      </c>
      <c r="B9890" t="s">
        <v>1251</v>
      </c>
      <c r="C9890">
        <v>62.864788055419922</v>
      </c>
      <c r="D9890">
        <v>3.8410581503931507E-3</v>
      </c>
      <c r="E9890">
        <v>3.8337001222597269E-3</v>
      </c>
    </row>
    <row r="9891" spans="1:5" x14ac:dyDescent="0.25">
      <c r="A9891" s="6">
        <v>45558</v>
      </c>
      <c r="B9891" t="s">
        <v>1251</v>
      </c>
      <c r="C9891">
        <v>62.763011932373047</v>
      </c>
      <c r="D9891">
        <v>-1.6189686817547067E-3</v>
      </c>
      <c r="E9891">
        <v>-1.6202806277418049E-3</v>
      </c>
    </row>
    <row r="9892" spans="1:5" x14ac:dyDescent="0.25">
      <c r="A9892" s="6">
        <v>45559</v>
      </c>
      <c r="B9892" t="s">
        <v>1251</v>
      </c>
      <c r="C9892">
        <v>63.466140747070313</v>
      </c>
      <c r="D9892">
        <v>1.1202917021491565E-2</v>
      </c>
      <c r="E9892">
        <v>1.114062911900437E-2</v>
      </c>
    </row>
    <row r="9893" spans="1:5" x14ac:dyDescent="0.25">
      <c r="A9893" s="6">
        <v>45560</v>
      </c>
      <c r="B9893" t="s">
        <v>1251</v>
      </c>
      <c r="C9893">
        <v>63.484645843505859</v>
      </c>
      <c r="D9893">
        <v>2.9157431376347631E-4</v>
      </c>
      <c r="E9893">
        <v>2.9153181423423303E-4</v>
      </c>
    </row>
    <row r="9894" spans="1:5" x14ac:dyDescent="0.25">
      <c r="A9894" s="6">
        <v>45561</v>
      </c>
      <c r="B9894" t="s">
        <v>1251</v>
      </c>
      <c r="C9894">
        <v>64.668853759765625</v>
      </c>
      <c r="D9894">
        <v>1.8653453926149588E-2</v>
      </c>
      <c r="E9894">
        <v>1.8481611929809766E-2</v>
      </c>
    </row>
    <row r="9895" spans="1:5" x14ac:dyDescent="0.25">
      <c r="A9895" s="6">
        <v>45562</v>
      </c>
      <c r="B9895" t="s">
        <v>1251</v>
      </c>
      <c r="C9895">
        <v>64.779869079589844</v>
      </c>
      <c r="D9895">
        <v>1.7166736901912394E-3</v>
      </c>
      <c r="E9895">
        <v>1.7152018900715603E-3</v>
      </c>
    </row>
    <row r="9896" spans="1:5" x14ac:dyDescent="0.25">
      <c r="A9896" s="6">
        <v>45565</v>
      </c>
      <c r="B9896" t="s">
        <v>1251</v>
      </c>
      <c r="C9896">
        <v>64.705863952636719</v>
      </c>
      <c r="D9896">
        <v>-1.1424093318589401E-3</v>
      </c>
      <c r="E9896">
        <v>-1.1430623788116997E-3</v>
      </c>
    </row>
    <row r="9897" spans="1:5" x14ac:dyDescent="0.25">
      <c r="A9897" s="6">
        <v>45566</v>
      </c>
      <c r="B9897" t="s">
        <v>1251</v>
      </c>
      <c r="C9897">
        <v>64.779869079589844</v>
      </c>
      <c r="D9897">
        <v>1.1437159236031835E-3</v>
      </c>
      <c r="E9897">
        <v>1.1430623788118231E-3</v>
      </c>
    </row>
    <row r="9898" spans="1:5" x14ac:dyDescent="0.25">
      <c r="A9898" s="6">
        <v>45567</v>
      </c>
      <c r="B9898" t="s">
        <v>1251</v>
      </c>
      <c r="C9898">
        <v>64.539329528808594</v>
      </c>
      <c r="D9898">
        <v>-3.7131836510153615E-3</v>
      </c>
      <c r="E9898">
        <v>-3.7200946305568257E-3</v>
      </c>
    </row>
    <row r="9899" spans="1:5" x14ac:dyDescent="0.25">
      <c r="A9899" s="6">
        <v>45568</v>
      </c>
      <c r="B9899" t="s">
        <v>1251</v>
      </c>
      <c r="C9899">
        <v>64.437568664550781</v>
      </c>
      <c r="D9899">
        <v>-1.5767263930498432E-3</v>
      </c>
      <c r="E9899">
        <v>-1.5779707342715506E-3</v>
      </c>
    </row>
    <row r="9900" spans="1:5" x14ac:dyDescent="0.25">
      <c r="A9900" s="6">
        <v>45569</v>
      </c>
      <c r="B9900" t="s">
        <v>1251</v>
      </c>
      <c r="C9900">
        <v>64.08599853515625</v>
      </c>
      <c r="D9900">
        <v>-5.455980675260097E-3</v>
      </c>
      <c r="E9900">
        <v>-5.4709188977028955E-3</v>
      </c>
    </row>
    <row r="9901" spans="1:5" x14ac:dyDescent="0.25">
      <c r="A9901" s="6">
        <v>45572</v>
      </c>
      <c r="B9901" t="s">
        <v>1251</v>
      </c>
      <c r="C9901">
        <v>64.511581420898438</v>
      </c>
      <c r="D9901">
        <v>6.6408091544165604E-3</v>
      </c>
      <c r="E9901">
        <v>6.6188561183235595E-3</v>
      </c>
    </row>
    <row r="9902" spans="1:5" x14ac:dyDescent="0.25">
      <c r="A9902" s="6">
        <v>45573</v>
      </c>
      <c r="B9902" t="s">
        <v>1251</v>
      </c>
      <c r="C9902">
        <v>64.206275939941406</v>
      </c>
      <c r="D9902">
        <v>-4.7325685440122722E-3</v>
      </c>
      <c r="E9902">
        <v>-4.7438026045121982E-3</v>
      </c>
    </row>
    <row r="9903" spans="1:5" x14ac:dyDescent="0.25">
      <c r="A9903" s="6">
        <v>45574</v>
      </c>
      <c r="B9903" t="s">
        <v>1251</v>
      </c>
      <c r="C9903">
        <v>64.298789978027344</v>
      </c>
      <c r="D9903">
        <v>1.440887775090216E-3</v>
      </c>
      <c r="E9903">
        <v>1.4398506923936725E-3</v>
      </c>
    </row>
    <row r="9904" spans="1:5" x14ac:dyDescent="0.25">
      <c r="A9904" s="6">
        <v>45575</v>
      </c>
      <c r="B9904" t="s">
        <v>1251</v>
      </c>
      <c r="C9904">
        <v>64.530075073242188</v>
      </c>
      <c r="D9904">
        <v>3.5970365117894421E-3</v>
      </c>
      <c r="E9904">
        <v>3.5905826478484387E-3</v>
      </c>
    </row>
    <row r="9905" spans="1:5" x14ac:dyDescent="0.25">
      <c r="A9905" s="6">
        <v>45576</v>
      </c>
      <c r="B9905" t="s">
        <v>1251</v>
      </c>
      <c r="C9905">
        <v>64.687355041503906</v>
      </c>
      <c r="D9905">
        <v>2.4373126496939346E-3</v>
      </c>
      <c r="E9905">
        <v>2.4343472206920982E-3</v>
      </c>
    </row>
    <row r="9906" spans="1:5" x14ac:dyDescent="0.25">
      <c r="A9906" s="6">
        <v>45579</v>
      </c>
      <c r="B9906" t="s">
        <v>1251</v>
      </c>
      <c r="C9906">
        <v>64.631843566894531</v>
      </c>
      <c r="D9906">
        <v>-8.5815032279124015E-4</v>
      </c>
      <c r="E9906">
        <v>-8.5851874456875155E-4</v>
      </c>
    </row>
    <row r="9907" spans="1:5" x14ac:dyDescent="0.25">
      <c r="A9907" s="6">
        <v>45580</v>
      </c>
      <c r="B9907" t="s">
        <v>1251</v>
      </c>
      <c r="C9907">
        <v>65.371978759765625</v>
      </c>
      <c r="D9907">
        <v>1.145155626119565E-2</v>
      </c>
      <c r="E9907">
        <v>1.1386483509104877E-2</v>
      </c>
    </row>
    <row r="9908" spans="1:5" x14ac:dyDescent="0.25">
      <c r="A9908" s="6">
        <v>45581</v>
      </c>
      <c r="B9908" t="s">
        <v>1251</v>
      </c>
      <c r="C9908">
        <v>64.742874145507813</v>
      </c>
      <c r="D9908">
        <v>-9.6234598706228525E-3</v>
      </c>
      <c r="E9908">
        <v>-9.6700646007526567E-3</v>
      </c>
    </row>
    <row r="9909" spans="1:5" x14ac:dyDescent="0.25">
      <c r="A9909" s="6">
        <v>45582</v>
      </c>
      <c r="B9909" t="s">
        <v>1251</v>
      </c>
      <c r="C9909">
        <v>65.658775329589844</v>
      </c>
      <c r="D9909">
        <v>1.4146748907432949E-2</v>
      </c>
      <c r="E9909">
        <v>1.4047617486054376E-2</v>
      </c>
    </row>
    <row r="9910" spans="1:5" x14ac:dyDescent="0.25">
      <c r="A9910" s="6">
        <v>45583</v>
      </c>
      <c r="B9910" t="s">
        <v>1251</v>
      </c>
      <c r="C9910">
        <v>64.890884399414063</v>
      </c>
      <c r="D9910">
        <v>-1.1695175950528602E-2</v>
      </c>
      <c r="E9910">
        <v>-1.176410245287959E-2</v>
      </c>
    </row>
    <row r="9911" spans="1:5" x14ac:dyDescent="0.25">
      <c r="A9911" s="6">
        <v>45586</v>
      </c>
      <c r="B9911" t="s">
        <v>1251</v>
      </c>
      <c r="C9911">
        <v>65.640274047851563</v>
      </c>
      <c r="D9911">
        <v>1.1548457928618916E-2</v>
      </c>
      <c r="E9911">
        <v>1.148228347629982E-2</v>
      </c>
    </row>
    <row r="9912" spans="1:5" x14ac:dyDescent="0.25">
      <c r="A9912" s="6">
        <v>45587</v>
      </c>
      <c r="B9912" t="s">
        <v>1251</v>
      </c>
      <c r="C9912">
        <v>64.641098022460938</v>
      </c>
      <c r="D9912">
        <v>-1.5221996554466322E-2</v>
      </c>
      <c r="E9912">
        <v>-1.5339040423964976E-2</v>
      </c>
    </row>
    <row r="9913" spans="1:5" x14ac:dyDescent="0.25">
      <c r="A9913" s="6">
        <v>45588</v>
      </c>
      <c r="B9913" t="s">
        <v>1251</v>
      </c>
      <c r="C9913">
        <v>64.65960693359375</v>
      </c>
      <c r="D9913">
        <v>2.8633348905038325E-4</v>
      </c>
      <c r="E9913">
        <v>2.8629250344042249E-4</v>
      </c>
    </row>
    <row r="9914" spans="1:5" x14ac:dyDescent="0.25">
      <c r="A9914" s="6">
        <v>45589</v>
      </c>
      <c r="B9914" t="s">
        <v>1251</v>
      </c>
      <c r="C9914">
        <v>64.187767028808594</v>
      </c>
      <c r="D9914">
        <v>-7.297290026364367E-3</v>
      </c>
      <c r="E9914">
        <v>-7.3240454882674121E-3</v>
      </c>
    </row>
    <row r="9915" spans="1:5" x14ac:dyDescent="0.25">
      <c r="A9915" s="6">
        <v>45590</v>
      </c>
      <c r="B9915" t="s">
        <v>1251</v>
      </c>
      <c r="C9915">
        <v>64.178520202636719</v>
      </c>
      <c r="D9915">
        <v>-1.4405900999370225E-4</v>
      </c>
      <c r="E9915">
        <v>-1.4406938748954225E-4</v>
      </c>
    </row>
    <row r="9916" spans="1:5" x14ac:dyDescent="0.25">
      <c r="A9916" s="6">
        <v>45593</v>
      </c>
      <c r="B9916" t="s">
        <v>1251</v>
      </c>
      <c r="C9916">
        <v>64.002738952636719</v>
      </c>
      <c r="D9916">
        <v>-2.7389420859967872E-3</v>
      </c>
      <c r="E9916">
        <v>-2.7426998509741769E-3</v>
      </c>
    </row>
    <row r="9917" spans="1:5" x14ac:dyDescent="0.25">
      <c r="A9917" s="6">
        <v>45594</v>
      </c>
      <c r="B9917" t="s">
        <v>1251</v>
      </c>
      <c r="C9917">
        <v>64.095252990722656</v>
      </c>
      <c r="D9917">
        <v>1.445469984564296E-3</v>
      </c>
      <c r="E9917">
        <v>1.444426298449738E-3</v>
      </c>
    </row>
    <row r="9918" spans="1:5" x14ac:dyDescent="0.25">
      <c r="A9918" s="6">
        <v>45595</v>
      </c>
      <c r="B9918" t="s">
        <v>1251</v>
      </c>
      <c r="C9918">
        <v>63.688179016113281</v>
      </c>
      <c r="D9918">
        <v>-6.35107836563642E-3</v>
      </c>
      <c r="E9918">
        <v>-6.3713322654509325E-3</v>
      </c>
    </row>
    <row r="9919" spans="1:5" x14ac:dyDescent="0.25">
      <c r="A9919" s="6">
        <v>45596</v>
      </c>
      <c r="B9919" t="s">
        <v>1251</v>
      </c>
      <c r="C9919">
        <v>63.697433471679688</v>
      </c>
      <c r="D9919">
        <v>1.4530884238439512E-4</v>
      </c>
      <c r="E9919">
        <v>1.4529828607716172E-4</v>
      </c>
    </row>
    <row r="9920" spans="1:5" x14ac:dyDescent="0.25">
      <c r="A9920" s="6">
        <v>45597</v>
      </c>
      <c r="B9920" t="s">
        <v>1251</v>
      </c>
      <c r="C9920">
        <v>63.096073150634766</v>
      </c>
      <c r="D9920">
        <v>-9.4408877763072496E-3</v>
      </c>
      <c r="E9920">
        <v>-9.4857354483991463E-3</v>
      </c>
    </row>
    <row r="9921" spans="1:5" x14ac:dyDescent="0.25">
      <c r="A9921" s="6">
        <v>45600</v>
      </c>
      <c r="B9921" t="s">
        <v>1251</v>
      </c>
      <c r="C9921">
        <v>63.752941131591797</v>
      </c>
      <c r="D9921">
        <v>1.0410600028766259E-2</v>
      </c>
      <c r="E9921">
        <v>1.035678292228029E-2</v>
      </c>
    </row>
    <row r="9922" spans="1:5" x14ac:dyDescent="0.25">
      <c r="A9922" s="6">
        <v>45601</v>
      </c>
      <c r="B9922" t="s">
        <v>1251</v>
      </c>
      <c r="C9922">
        <v>63.336616516113281</v>
      </c>
      <c r="D9922">
        <v>-6.5302809264781159E-3</v>
      </c>
      <c r="E9922">
        <v>-6.5516964950005719E-3</v>
      </c>
    </row>
    <row r="9923" spans="1:5" x14ac:dyDescent="0.25">
      <c r="A9923" s="6">
        <v>45602</v>
      </c>
      <c r="B9923" t="s">
        <v>1251</v>
      </c>
      <c r="C9923">
        <v>63.845462799072266</v>
      </c>
      <c r="D9923">
        <v>8.0339985137907188E-3</v>
      </c>
      <c r="E9923">
        <v>8.0018977646937797E-3</v>
      </c>
    </row>
    <row r="9924" spans="1:5" x14ac:dyDescent="0.25">
      <c r="A9924" s="6">
        <v>45603</v>
      </c>
      <c r="B9924" t="s">
        <v>1251</v>
      </c>
      <c r="C9924">
        <v>63.73443603515625</v>
      </c>
      <c r="D9924">
        <v>-1.7389922329394958E-3</v>
      </c>
      <c r="E9924">
        <v>-1.7405060351807305E-3</v>
      </c>
    </row>
    <row r="9925" spans="1:5" x14ac:dyDescent="0.25">
      <c r="A9925" s="6">
        <v>45604</v>
      </c>
      <c r="B9925" t="s">
        <v>1251</v>
      </c>
      <c r="C9925">
        <v>64.474571228027344</v>
      </c>
      <c r="D9925">
        <v>1.161279896574019E-2</v>
      </c>
      <c r="E9925">
        <v>1.1545887933852285E-2</v>
      </c>
    </row>
    <row r="9926" spans="1:5" x14ac:dyDescent="0.25">
      <c r="A9926" s="6">
        <v>45607</v>
      </c>
      <c r="B9926" t="s">
        <v>1251</v>
      </c>
      <c r="C9926">
        <v>64.160011291503906</v>
      </c>
      <c r="D9926">
        <v>-4.878821689421331E-3</v>
      </c>
      <c r="E9926">
        <v>-4.8907619921962258E-3</v>
      </c>
    </row>
    <row r="9927" spans="1:5" x14ac:dyDescent="0.25">
      <c r="A9927" s="6">
        <v>45608</v>
      </c>
      <c r="B9927" t="s">
        <v>1251</v>
      </c>
      <c r="C9927">
        <v>63.965728759765625</v>
      </c>
      <c r="D9927">
        <v>-3.0280937896906002E-3</v>
      </c>
      <c r="E9927">
        <v>-3.0326877419797646E-3</v>
      </c>
    </row>
    <row r="9928" spans="1:5" x14ac:dyDescent="0.25">
      <c r="A9928" s="6">
        <v>45609</v>
      </c>
      <c r="B9928" t="s">
        <v>1251</v>
      </c>
      <c r="C9928">
        <v>63.373626708984375</v>
      </c>
      <c r="D9928">
        <v>-9.2565513167994773E-3</v>
      </c>
      <c r="E9928">
        <v>-9.2996594157156044E-3</v>
      </c>
    </row>
    <row r="9929" spans="1:5" x14ac:dyDescent="0.25">
      <c r="A9929" s="6">
        <v>45610</v>
      </c>
      <c r="B9929" t="s">
        <v>1251</v>
      </c>
      <c r="C9929">
        <v>63.096073150634766</v>
      </c>
      <c r="D9929">
        <v>-4.3796382306500181E-3</v>
      </c>
      <c r="E9929">
        <v>-4.3892569407533062E-3</v>
      </c>
    </row>
    <row r="9930" spans="1:5" x14ac:dyDescent="0.25">
      <c r="A9930" s="6">
        <v>45611</v>
      </c>
      <c r="B9930" t="s">
        <v>1251</v>
      </c>
      <c r="C9930">
        <v>63.632671356201172</v>
      </c>
      <c r="D9930">
        <v>8.5044627782990823E-3</v>
      </c>
      <c r="E9930">
        <v>8.4685035667400686E-3</v>
      </c>
    </row>
    <row r="9931" spans="1:5" x14ac:dyDescent="0.25">
      <c r="A9931" s="6">
        <v>45614</v>
      </c>
      <c r="B9931" t="s">
        <v>1251</v>
      </c>
      <c r="C9931">
        <v>64.011993408203125</v>
      </c>
      <c r="D9931">
        <v>5.9611209763392736E-3</v>
      </c>
      <c r="E9931">
        <v>5.9434237899116437E-3</v>
      </c>
    </row>
    <row r="9932" spans="1:5" x14ac:dyDescent="0.25">
      <c r="A9932" s="6">
        <v>45615</v>
      </c>
      <c r="B9932" t="s">
        <v>1251</v>
      </c>
      <c r="C9932">
        <v>64.576339721679688</v>
      </c>
      <c r="D9932">
        <v>8.8162590075540059E-3</v>
      </c>
      <c r="E9932">
        <v>8.7776227150941303E-3</v>
      </c>
    </row>
    <row r="9933" spans="1:5" x14ac:dyDescent="0.25">
      <c r="A9933" s="6">
        <v>45616</v>
      </c>
      <c r="B9933" t="s">
        <v>1251</v>
      </c>
      <c r="C9933">
        <v>63.91021728515625</v>
      </c>
      <c r="D9933">
        <v>-1.0315270877760963E-2</v>
      </c>
      <c r="E9933">
        <v>-1.0368842003282169E-2</v>
      </c>
    </row>
    <row r="9934" spans="1:5" x14ac:dyDescent="0.25">
      <c r="A9934" s="6">
        <v>45617</v>
      </c>
      <c r="B9934" t="s">
        <v>1251</v>
      </c>
      <c r="C9934">
        <v>63.641921997070313</v>
      </c>
      <c r="D9934">
        <v>-4.1980030655951461E-3</v>
      </c>
      <c r="E9934">
        <v>-4.2068394191615757E-3</v>
      </c>
    </row>
    <row r="9935" spans="1:5" x14ac:dyDescent="0.25">
      <c r="A9935" s="6">
        <v>45618</v>
      </c>
      <c r="B9935" t="s">
        <v>1251</v>
      </c>
      <c r="C9935">
        <v>64.215522766113281</v>
      </c>
      <c r="D9935">
        <v>9.0129391294839767E-3</v>
      </c>
      <c r="E9935">
        <v>8.9725650052883809E-3</v>
      </c>
    </row>
    <row r="9936" spans="1:5" x14ac:dyDescent="0.25">
      <c r="A9936" s="6">
        <v>45621</v>
      </c>
      <c r="B9936" t="s">
        <v>1251</v>
      </c>
      <c r="C9936">
        <v>64.474571228027344</v>
      </c>
      <c r="D9936">
        <v>4.0340473884730166E-3</v>
      </c>
      <c r="E9936">
        <v>4.0259324360543344E-3</v>
      </c>
    </row>
    <row r="9937" spans="1:5" x14ac:dyDescent="0.25">
      <c r="A9937" s="6">
        <v>45622</v>
      </c>
      <c r="B9937" t="s">
        <v>1251</v>
      </c>
      <c r="C9937">
        <v>64.382049560546875</v>
      </c>
      <c r="D9937">
        <v>-1.4350102019794475E-3</v>
      </c>
      <c r="E9937">
        <v>-1.4360408151976572E-3</v>
      </c>
    </row>
    <row r="9938" spans="1:5" x14ac:dyDescent="0.25">
      <c r="A9938" s="6">
        <v>45623</v>
      </c>
      <c r="B9938" t="s">
        <v>1251</v>
      </c>
      <c r="C9938">
        <v>64.502326965332031</v>
      </c>
      <c r="D9938">
        <v>1.8681822900348255E-3</v>
      </c>
      <c r="E9938">
        <v>1.8664394078439213E-3</v>
      </c>
    </row>
    <row r="9939" spans="1:5" x14ac:dyDescent="0.25">
      <c r="A9939" s="6">
        <v>45624</v>
      </c>
      <c r="B9939" t="s">
        <v>1251</v>
      </c>
      <c r="C9939">
        <v>64.974159240722656</v>
      </c>
      <c r="D9939">
        <v>7.3149651739574661E-3</v>
      </c>
      <c r="E9939">
        <v>7.2883405760405962E-3</v>
      </c>
    </row>
    <row r="9940" spans="1:5" x14ac:dyDescent="0.25">
      <c r="A9940" s="6">
        <v>45625</v>
      </c>
      <c r="B9940" t="s">
        <v>1251</v>
      </c>
      <c r="C9940">
        <v>64.992660522460938</v>
      </c>
      <c r="D9940">
        <v>2.8474830539537699E-4</v>
      </c>
      <c r="E9940">
        <v>2.847077722909702E-4</v>
      </c>
    </row>
    <row r="9941" spans="1:5" x14ac:dyDescent="0.25">
      <c r="A9941" s="6">
        <v>45628</v>
      </c>
      <c r="B9941" t="s">
        <v>1251</v>
      </c>
      <c r="C9941">
        <v>65.066680908203125</v>
      </c>
      <c r="D9941">
        <v>1.1389037646274414E-3</v>
      </c>
      <c r="E9941">
        <v>1.1382557057393668E-3</v>
      </c>
    </row>
    <row r="9942" spans="1:5" x14ac:dyDescent="0.25">
      <c r="A9942" s="6">
        <v>45629</v>
      </c>
      <c r="B9942" t="s">
        <v>1251</v>
      </c>
      <c r="C9942">
        <v>65.2054443359375</v>
      </c>
      <c r="D9942">
        <v>2.1326341807743621E-3</v>
      </c>
      <c r="E9942">
        <v>2.130363344502098E-3</v>
      </c>
    </row>
    <row r="9943" spans="1:5" x14ac:dyDescent="0.25">
      <c r="A9943" s="6">
        <v>45630</v>
      </c>
      <c r="B9943" t="s">
        <v>1251</v>
      </c>
      <c r="C9943">
        <v>65.038917541503906</v>
      </c>
      <c r="D9943">
        <v>-2.5538786849707007E-3</v>
      </c>
      <c r="E9943">
        <v>-2.5571453961808679E-3</v>
      </c>
    </row>
    <row r="9944" spans="1:5" x14ac:dyDescent="0.25">
      <c r="A9944" s="6">
        <v>45631</v>
      </c>
      <c r="B9944" t="s">
        <v>1251</v>
      </c>
      <c r="C9944">
        <v>65.510749816894531</v>
      </c>
      <c r="D9944">
        <v>7.2546145173699728E-3</v>
      </c>
      <c r="E9944">
        <v>7.2284263817492343E-3</v>
      </c>
    </row>
    <row r="9945" spans="1:5" x14ac:dyDescent="0.25">
      <c r="A9945" s="6">
        <v>45632</v>
      </c>
      <c r="B9945" t="s">
        <v>1251</v>
      </c>
      <c r="C9945">
        <v>64.900146484375</v>
      </c>
      <c r="D9945">
        <v>-9.3206585823882859E-3</v>
      </c>
      <c r="E9945">
        <v>-9.3643677313072667E-3</v>
      </c>
    </row>
    <row r="9946" spans="1:5" x14ac:dyDescent="0.25">
      <c r="A9946" s="6">
        <v>45635</v>
      </c>
      <c r="B9946" t="s">
        <v>1251</v>
      </c>
      <c r="C9946">
        <v>64.557830810546875</v>
      </c>
      <c r="D9946">
        <v>-5.2744977071899068E-3</v>
      </c>
      <c r="E9946">
        <v>-5.2884569772828618E-3</v>
      </c>
    </row>
    <row r="9947" spans="1:5" x14ac:dyDescent="0.25">
      <c r="A9947" s="6">
        <v>45636</v>
      </c>
      <c r="B9947" t="s">
        <v>1251</v>
      </c>
      <c r="C9947">
        <v>64.326545715332031</v>
      </c>
      <c r="D9947">
        <v>-3.5826032614629799E-3</v>
      </c>
      <c r="E9947">
        <v>-3.5890361534565377E-3</v>
      </c>
    </row>
    <row r="9948" spans="1:5" x14ac:dyDescent="0.25">
      <c r="A9948" s="6">
        <v>45637</v>
      </c>
      <c r="B9948" t="s">
        <v>1251</v>
      </c>
      <c r="C9948">
        <v>64.08599853515625</v>
      </c>
      <c r="D9948">
        <v>-3.7394698798267623E-3</v>
      </c>
      <c r="E9948">
        <v>-3.7464791768106504E-3</v>
      </c>
    </row>
    <row r="9949" spans="1:5" x14ac:dyDescent="0.25">
      <c r="A9949" s="6">
        <v>45638</v>
      </c>
      <c r="B9949" t="s">
        <v>1251</v>
      </c>
      <c r="C9949">
        <v>63.688179016113281</v>
      </c>
      <c r="D9949">
        <v>-6.2075886798382829E-3</v>
      </c>
      <c r="E9949">
        <v>-6.2269358662534347E-3</v>
      </c>
    </row>
    <row r="9950" spans="1:5" x14ac:dyDescent="0.25">
      <c r="A9950" s="6">
        <v>45639</v>
      </c>
      <c r="B9950" t="s">
        <v>1251</v>
      </c>
      <c r="C9950">
        <v>63.660423278808594</v>
      </c>
      <c r="D9950">
        <v>-4.358067342082883E-4</v>
      </c>
      <c r="E9950">
        <v>-4.3590172556266278E-4</v>
      </c>
    </row>
    <row r="9951" spans="1:5" x14ac:dyDescent="0.25">
      <c r="A9951" s="6">
        <v>45642</v>
      </c>
      <c r="B9951" t="s">
        <v>1251</v>
      </c>
      <c r="C9951">
        <v>62.901790618896484</v>
      </c>
      <c r="D9951">
        <v>-1.1916864840649688E-2</v>
      </c>
      <c r="E9951">
        <v>-1.1988439876124753E-2</v>
      </c>
    </row>
    <row r="9952" spans="1:5" x14ac:dyDescent="0.25">
      <c r="A9952" s="6">
        <v>45643</v>
      </c>
      <c r="B9952" t="s">
        <v>1251</v>
      </c>
      <c r="C9952">
        <v>63.244102478027344</v>
      </c>
      <c r="D9952">
        <v>5.4420050011743104E-3</v>
      </c>
      <c r="E9952">
        <v>5.4272507960583605E-3</v>
      </c>
    </row>
    <row r="9953" spans="1:5" x14ac:dyDescent="0.25">
      <c r="A9953" s="6">
        <v>45644</v>
      </c>
      <c r="B9953" t="s">
        <v>1251</v>
      </c>
      <c r="C9953">
        <v>63.475395202636719</v>
      </c>
      <c r="D9953">
        <v>3.6571429674367995E-3</v>
      </c>
      <c r="E9953">
        <v>3.6504718798946929E-3</v>
      </c>
    </row>
    <row r="9954" spans="1:5" x14ac:dyDescent="0.25">
      <c r="A9954" s="6">
        <v>45645</v>
      </c>
      <c r="B9954" t="s">
        <v>1251</v>
      </c>
      <c r="C9954">
        <v>62.531726837158203</v>
      </c>
      <c r="D9954">
        <v>-1.4866679639661595E-2</v>
      </c>
      <c r="E9954">
        <v>-1.4978296349483942E-2</v>
      </c>
    </row>
    <row r="9955" spans="1:5" x14ac:dyDescent="0.25">
      <c r="A9955" s="6">
        <v>45646</v>
      </c>
      <c r="B9955" t="s">
        <v>1251</v>
      </c>
      <c r="C9955">
        <v>61.819351196289063</v>
      </c>
      <c r="D9955">
        <v>-1.1392227224497953E-2</v>
      </c>
      <c r="E9955">
        <v>-1.1457615733245514E-2</v>
      </c>
    </row>
    <row r="9956" spans="1:5" x14ac:dyDescent="0.25">
      <c r="A9956" s="6">
        <v>45649</v>
      </c>
      <c r="B9956" t="s">
        <v>1251</v>
      </c>
      <c r="C9956">
        <v>62.735263824462891</v>
      </c>
      <c r="D9956">
        <v>1.4815953426389417E-2</v>
      </c>
      <c r="E9956">
        <v>1.4707269378573857E-2</v>
      </c>
    </row>
    <row r="9957" spans="1:5" x14ac:dyDescent="0.25">
      <c r="A9957" s="6">
        <v>45650</v>
      </c>
      <c r="B9957" t="s">
        <v>1251</v>
      </c>
      <c r="C9957">
        <v>62.994304656982422</v>
      </c>
      <c r="D9957">
        <v>4.1291104353102792E-3</v>
      </c>
      <c r="E9957">
        <v>4.1206090528799226E-3</v>
      </c>
    </row>
    <row r="9958" spans="1:5" x14ac:dyDescent="0.25">
      <c r="A9958" s="6">
        <v>45656</v>
      </c>
      <c r="B9958" t="s">
        <v>1251</v>
      </c>
      <c r="C9958">
        <v>63.188591003417969</v>
      </c>
      <c r="D9958">
        <v>-2.6286464966301937E-3</v>
      </c>
      <c r="E9958">
        <v>-2.6321074542521826E-3</v>
      </c>
    </row>
    <row r="9959" spans="1:5" x14ac:dyDescent="0.25">
      <c r="A9959" s="6">
        <v>45657</v>
      </c>
      <c r="B9959" t="s">
        <v>1251</v>
      </c>
      <c r="C9959">
        <v>63.003559112548828</v>
      </c>
      <c r="D9959">
        <v>-2.928248405778433E-3</v>
      </c>
      <c r="E9959">
        <v>-2.9325441131230704E-3</v>
      </c>
    </row>
    <row r="9960" spans="1:5" x14ac:dyDescent="0.25">
      <c r="A9960" s="6">
        <v>45659</v>
      </c>
      <c r="B9960" t="s">
        <v>1251</v>
      </c>
      <c r="C9960">
        <v>63.019306182861328</v>
      </c>
      <c r="D9960">
        <v>2.4993937698614133E-4</v>
      </c>
      <c r="E9960">
        <v>2.4990814734362712E-4</v>
      </c>
    </row>
    <row r="9961" spans="1:5" x14ac:dyDescent="0.25">
      <c r="A9961" s="6">
        <v>45660</v>
      </c>
      <c r="B9961" t="s">
        <v>1251</v>
      </c>
      <c r="C9961">
        <v>63.576496124267578</v>
      </c>
      <c r="D9961">
        <v>8.8415753069299718E-3</v>
      </c>
      <c r="E9961">
        <v>8.8027174550909092E-3</v>
      </c>
    </row>
    <row r="9962" spans="1:5" x14ac:dyDescent="0.25">
      <c r="A9962" s="6">
        <v>45663</v>
      </c>
      <c r="B9962" t="s">
        <v>1251</v>
      </c>
      <c r="C9962">
        <v>63.548164367675781</v>
      </c>
      <c r="D9962">
        <v>-4.4563255792551271E-4</v>
      </c>
      <c r="E9962">
        <v>-4.4573188162286596E-4</v>
      </c>
    </row>
    <row r="9963" spans="1:5" x14ac:dyDescent="0.25">
      <c r="A9963" s="6">
        <v>45664</v>
      </c>
      <c r="B9963" t="s">
        <v>1251</v>
      </c>
      <c r="C9963">
        <v>63.925922393798828</v>
      </c>
      <c r="D9963">
        <v>5.9444364740013356E-3</v>
      </c>
      <c r="E9963">
        <v>5.9268380189975616E-3</v>
      </c>
    </row>
    <row r="9964" spans="1:5" x14ac:dyDescent="0.25">
      <c r="A9964" s="6">
        <v>45665</v>
      </c>
      <c r="B9964" t="s">
        <v>1251</v>
      </c>
      <c r="C9964">
        <v>63.935359954833984</v>
      </c>
      <c r="D9964">
        <v>1.4763277058427171E-4</v>
      </c>
      <c r="E9964">
        <v>1.4762187393925125E-4</v>
      </c>
    </row>
    <row r="9965" spans="1:5" x14ac:dyDescent="0.25">
      <c r="A9965" s="6">
        <v>45666</v>
      </c>
      <c r="B9965" t="s">
        <v>1251</v>
      </c>
      <c r="C9965">
        <v>63.500942230224609</v>
      </c>
      <c r="D9965">
        <v>-6.7946395377497248E-3</v>
      </c>
      <c r="E9965">
        <v>-6.8178281997317474E-3</v>
      </c>
    </row>
    <row r="9966" spans="1:5" x14ac:dyDescent="0.25">
      <c r="A9966" s="6">
        <v>45667</v>
      </c>
      <c r="B9966" t="s">
        <v>1251</v>
      </c>
      <c r="C9966">
        <v>63.415950775146484</v>
      </c>
      <c r="D9966">
        <v>-1.3384282515050971E-3</v>
      </c>
      <c r="E9966">
        <v>-1.3393247466161845E-3</v>
      </c>
    </row>
    <row r="9967" spans="1:5" x14ac:dyDescent="0.25">
      <c r="A9967" s="6">
        <v>45670</v>
      </c>
      <c r="B9967" t="s">
        <v>1251</v>
      </c>
      <c r="C9967">
        <v>62.783206939697266</v>
      </c>
      <c r="D9967">
        <v>-9.9776764002598162E-3</v>
      </c>
      <c r="E9967">
        <v>-1.0027787017081714E-2</v>
      </c>
    </row>
    <row r="9968" spans="1:5" x14ac:dyDescent="0.25">
      <c r="A9968" s="6">
        <v>45671</v>
      </c>
      <c r="B9968" t="s">
        <v>1251</v>
      </c>
      <c r="C9968">
        <v>63.274288177490234</v>
      </c>
      <c r="D9968">
        <v>7.8218565398331386E-3</v>
      </c>
      <c r="E9968">
        <v>7.791424407475411E-3</v>
      </c>
    </row>
    <row r="9969" spans="1:5" x14ac:dyDescent="0.25">
      <c r="A9969" s="6">
        <v>45672</v>
      </c>
      <c r="B9969" t="s">
        <v>1251</v>
      </c>
      <c r="C9969">
        <v>63.444278717041016</v>
      </c>
      <c r="D9969">
        <v>2.6865658144417104E-3</v>
      </c>
      <c r="E9969">
        <v>2.6829634470596762E-3</v>
      </c>
    </row>
    <row r="9970" spans="1:5" x14ac:dyDescent="0.25">
      <c r="A9970" s="6">
        <v>45673</v>
      </c>
      <c r="B9970" t="s">
        <v>1251</v>
      </c>
      <c r="C9970">
        <v>64.14312744140625</v>
      </c>
      <c r="D9970">
        <v>1.1015157528735831E-2</v>
      </c>
      <c r="E9970">
        <v>1.0954932535971859E-2</v>
      </c>
    </row>
    <row r="9971" spans="1:5" x14ac:dyDescent="0.25">
      <c r="A9971" s="6">
        <v>45674</v>
      </c>
      <c r="B9971" t="s">
        <v>1251</v>
      </c>
      <c r="C9971">
        <v>64.643653869628906</v>
      </c>
      <c r="D9971">
        <v>7.8032744611631344E-3</v>
      </c>
      <c r="E9971">
        <v>7.772986377124696E-3</v>
      </c>
    </row>
    <row r="9972" spans="1:5" x14ac:dyDescent="0.25">
      <c r="A9972" s="6">
        <v>45677</v>
      </c>
      <c r="B9972" t="s">
        <v>1251</v>
      </c>
      <c r="C9972">
        <v>64.700325012207031</v>
      </c>
      <c r="D9972">
        <v>8.7666985366285921E-4</v>
      </c>
      <c r="E9972">
        <v>8.7628580308734953E-4</v>
      </c>
    </row>
    <row r="9973" spans="1:5" x14ac:dyDescent="0.25">
      <c r="A9973" s="6">
        <v>45678</v>
      </c>
      <c r="B9973" t="s">
        <v>1251</v>
      </c>
      <c r="C9973">
        <v>65.238624572753906</v>
      </c>
      <c r="D9973">
        <v>8.319889590126639E-3</v>
      </c>
      <c r="E9973">
        <v>8.2854700879237513E-3</v>
      </c>
    </row>
    <row r="9974" spans="1:5" x14ac:dyDescent="0.25">
      <c r="A9974" s="6">
        <v>45679</v>
      </c>
      <c r="B9974" t="s">
        <v>1251</v>
      </c>
      <c r="C9974">
        <v>65.701377868652344</v>
      </c>
      <c r="D9974">
        <v>7.0932411424826647E-3</v>
      </c>
      <c r="E9974">
        <v>7.0682024415006685E-3</v>
      </c>
    </row>
    <row r="9975" spans="1:5" x14ac:dyDescent="0.25">
      <c r="A9975" s="6">
        <v>45680</v>
      </c>
      <c r="B9975" t="s">
        <v>1251</v>
      </c>
      <c r="C9975">
        <v>65.200851440429688</v>
      </c>
      <c r="D9975">
        <v>-7.6182029123238459E-3</v>
      </c>
      <c r="E9975">
        <v>-7.6473696466229672E-3</v>
      </c>
    </row>
    <row r="9976" spans="1:5" x14ac:dyDescent="0.25">
      <c r="A9976" s="6">
        <v>45681</v>
      </c>
      <c r="B9976" t="s">
        <v>1251</v>
      </c>
      <c r="C9976">
        <v>65.418060302734375</v>
      </c>
      <c r="D9976">
        <v>3.3313807643009508E-3</v>
      </c>
      <c r="E9976">
        <v>3.3258440086889733E-3</v>
      </c>
    </row>
    <row r="9977" spans="1:5" x14ac:dyDescent="0.25">
      <c r="A9977" s="6">
        <v>45686</v>
      </c>
      <c r="B9977" t="s">
        <v>1251</v>
      </c>
      <c r="C9977">
        <v>65.824142456054688</v>
      </c>
      <c r="D9977">
        <v>1.1170609876013593E-2</v>
      </c>
      <c r="E9977">
        <v>1.1108679387610999E-2</v>
      </c>
    </row>
    <row r="9978" spans="1:5" x14ac:dyDescent="0.25">
      <c r="A9978" s="6">
        <v>45687</v>
      </c>
      <c r="B9978" t="s">
        <v>1251</v>
      </c>
      <c r="C9978">
        <v>65.503059387207031</v>
      </c>
      <c r="D9978">
        <v>-4.8778921664193176E-3</v>
      </c>
      <c r="E9978">
        <v>-4.8898279124196635E-3</v>
      </c>
    </row>
    <row r="9979" spans="1:5" x14ac:dyDescent="0.25">
      <c r="A9979" s="6">
        <v>45688</v>
      </c>
      <c r="B9979" t="s">
        <v>1251</v>
      </c>
      <c r="C9979">
        <v>66.126350402832031</v>
      </c>
      <c r="D9979">
        <v>9.5154489188138403E-3</v>
      </c>
      <c r="E9979">
        <v>9.4704621888863968E-3</v>
      </c>
    </row>
    <row r="9980" spans="1:5" x14ac:dyDescent="0.25">
      <c r="A9980" s="6">
        <v>45691</v>
      </c>
      <c r="B9980" t="s">
        <v>1251</v>
      </c>
      <c r="C9980">
        <v>64.804206848144531</v>
      </c>
      <c r="D9980">
        <v>-1.9994201201687267E-2</v>
      </c>
      <c r="E9980">
        <v>-2.0196790193890219E-2</v>
      </c>
    </row>
    <row r="9981" spans="1:5" x14ac:dyDescent="0.25">
      <c r="A9981" s="6">
        <v>45692</v>
      </c>
      <c r="B9981" t="s">
        <v>1251</v>
      </c>
      <c r="C9981">
        <v>64.983634948730469</v>
      </c>
      <c r="D9981">
        <v>2.7687724194571661E-3</v>
      </c>
      <c r="E9981">
        <v>2.7649464296713908E-3</v>
      </c>
    </row>
    <row r="9982" spans="1:5" x14ac:dyDescent="0.25">
      <c r="A9982" s="6">
        <v>45693</v>
      </c>
      <c r="B9982" t="s">
        <v>1251</v>
      </c>
      <c r="C9982">
        <v>65.673049926757813</v>
      </c>
      <c r="D9982">
        <v>1.06090553194087E-2</v>
      </c>
      <c r="E9982">
        <v>1.0553174175334298E-2</v>
      </c>
    </row>
    <row r="9983" spans="1:5" x14ac:dyDescent="0.25">
      <c r="A9983" s="6">
        <v>45694</v>
      </c>
      <c r="B9983" t="s">
        <v>1251</v>
      </c>
      <c r="C9983">
        <v>66.173576354980469</v>
      </c>
      <c r="D9983">
        <v>7.6214890092796139E-3</v>
      </c>
      <c r="E9983">
        <v>7.5925921935547074E-3</v>
      </c>
    </row>
    <row r="9984" spans="1:5" x14ac:dyDescent="0.25">
      <c r="A9984" s="6">
        <v>45695</v>
      </c>
      <c r="B9984" t="s">
        <v>1251</v>
      </c>
      <c r="C9984">
        <v>66.220794677734375</v>
      </c>
      <c r="D9984">
        <v>7.1355252889171439E-4</v>
      </c>
      <c r="E9984">
        <v>7.1329807132466917E-4</v>
      </c>
    </row>
    <row r="9985" spans="1:5" x14ac:dyDescent="0.25">
      <c r="A9985" s="6">
        <v>45698</v>
      </c>
      <c r="B9985" t="s">
        <v>1251</v>
      </c>
      <c r="C9985">
        <v>65.937477111816406</v>
      </c>
      <c r="D9985">
        <v>-4.2783776198510592E-3</v>
      </c>
      <c r="E9985">
        <v>-4.2875560659741451E-3</v>
      </c>
    </row>
    <row r="9986" spans="1:5" x14ac:dyDescent="0.25">
      <c r="A9986" s="6">
        <v>45699</v>
      </c>
      <c r="B9986" t="s">
        <v>1251</v>
      </c>
      <c r="C9986">
        <v>66.192459106445313</v>
      </c>
      <c r="D9986">
        <v>3.8670268532796648E-3</v>
      </c>
      <c r="E9986">
        <v>3.8595691249119872E-3</v>
      </c>
    </row>
    <row r="9987" spans="1:5" x14ac:dyDescent="0.25">
      <c r="A9987" s="6">
        <v>45700</v>
      </c>
      <c r="B9987" t="s">
        <v>1251</v>
      </c>
      <c r="C9987">
        <v>65.739151000976563</v>
      </c>
      <c r="D9987">
        <v>-6.8483345623974179E-3</v>
      </c>
      <c r="E9987">
        <v>-6.8718920200426482E-3</v>
      </c>
    </row>
    <row r="9988" spans="1:5" x14ac:dyDescent="0.25">
      <c r="A9988" s="6">
        <v>45701</v>
      </c>
      <c r="B9988" t="s">
        <v>1251</v>
      </c>
      <c r="C9988">
        <v>65.635269165039063</v>
      </c>
      <c r="D9988">
        <v>-1.5802126184434329E-3</v>
      </c>
      <c r="E9988">
        <v>-1.5814624712655108E-3</v>
      </c>
    </row>
    <row r="9989" spans="1:5" x14ac:dyDescent="0.25">
      <c r="A9989" s="6">
        <v>45702</v>
      </c>
      <c r="B9989" t="s">
        <v>1251</v>
      </c>
      <c r="C9989">
        <v>66.06024169921875</v>
      </c>
      <c r="D9989">
        <v>6.4747587628704029E-3</v>
      </c>
      <c r="E9989">
        <v>6.4538875546016746E-3</v>
      </c>
    </row>
    <row r="9990" spans="1:5" x14ac:dyDescent="0.25">
      <c r="A9990" s="6">
        <v>45705</v>
      </c>
      <c r="B9990" t="s">
        <v>1251</v>
      </c>
      <c r="C9990">
        <v>65.975250244140625</v>
      </c>
      <c r="D9990">
        <v>-1.2865749941561866E-3</v>
      </c>
      <c r="E9990">
        <v>-1.2874033423282373E-3</v>
      </c>
    </row>
    <row r="9991" spans="1:5" x14ac:dyDescent="0.25">
      <c r="A9991" s="6">
        <v>45706</v>
      </c>
      <c r="B9991" t="s">
        <v>1251</v>
      </c>
      <c r="C9991">
        <v>65.493606567382813</v>
      </c>
      <c r="D9991">
        <v>-7.3003690774267049E-3</v>
      </c>
      <c r="E9991">
        <v>-7.327147178034686E-3</v>
      </c>
    </row>
    <row r="9992" spans="1:5" x14ac:dyDescent="0.25">
      <c r="A9992" s="6">
        <v>45707</v>
      </c>
      <c r="B9992" t="s">
        <v>1251</v>
      </c>
      <c r="C9992">
        <v>65.465278625488281</v>
      </c>
      <c r="D9992">
        <v>-4.3252988160591421E-4</v>
      </c>
      <c r="E9992">
        <v>-4.3262344963677414E-4</v>
      </c>
    </row>
    <row r="9993" spans="1:5" x14ac:dyDescent="0.25">
      <c r="A9993" s="6">
        <v>45708</v>
      </c>
      <c r="B9993" t="s">
        <v>1251</v>
      </c>
      <c r="C9993">
        <v>65.248069763183594</v>
      </c>
      <c r="D9993">
        <v>-3.3179246596855005E-3</v>
      </c>
      <c r="E9993">
        <v>-3.3234411773490008E-3</v>
      </c>
    </row>
    <row r="9994" spans="1:5" x14ac:dyDescent="0.25">
      <c r="A9994" s="6">
        <v>45709</v>
      </c>
      <c r="B9994" t="s">
        <v>1251</v>
      </c>
      <c r="C9994">
        <v>65.389724731445313</v>
      </c>
      <c r="D9994">
        <v>2.171021591532929E-3</v>
      </c>
      <c r="E9994">
        <v>2.1686683295303964E-3</v>
      </c>
    </row>
    <row r="9995" spans="1:5" x14ac:dyDescent="0.25">
      <c r="A9995" s="6">
        <v>45712</v>
      </c>
      <c r="B9995" t="s">
        <v>1251</v>
      </c>
      <c r="C9995">
        <v>64.879753112792969</v>
      </c>
      <c r="D9995">
        <v>-7.798956498850429E-3</v>
      </c>
      <c r="E9995">
        <v>-7.8295274112973393E-3</v>
      </c>
    </row>
    <row r="9996" spans="1:5" x14ac:dyDescent="0.25">
      <c r="A9996" s="6">
        <v>45713</v>
      </c>
      <c r="B9996" t="s">
        <v>1251</v>
      </c>
      <c r="C9996">
        <v>64.728652954101563</v>
      </c>
      <c r="D9996">
        <v>-2.3289262280131728E-3</v>
      </c>
      <c r="E9996">
        <v>-2.3316423946882839E-3</v>
      </c>
    </row>
    <row r="9997" spans="1:5" x14ac:dyDescent="0.25">
      <c r="A9997" s="6">
        <v>45714</v>
      </c>
      <c r="B9997" t="s">
        <v>1251</v>
      </c>
      <c r="C9997">
        <v>64.341453552246094</v>
      </c>
      <c r="D9997">
        <v>-5.981885674803511E-3</v>
      </c>
      <c r="E9997">
        <v>-5.9998488244123347E-3</v>
      </c>
    </row>
    <row r="9998" spans="1:5" x14ac:dyDescent="0.25">
      <c r="A9998" s="6">
        <v>45715</v>
      </c>
      <c r="B9998" t="s">
        <v>1251</v>
      </c>
      <c r="C9998">
        <v>64.690879821777344</v>
      </c>
      <c r="D9998">
        <v>5.430810935092012E-3</v>
      </c>
      <c r="E9998">
        <v>5.416117256439445E-3</v>
      </c>
    </row>
    <row r="9999" spans="1:5" x14ac:dyDescent="0.25">
      <c r="A9999" s="6">
        <v>45716</v>
      </c>
      <c r="B9999" t="s">
        <v>1251</v>
      </c>
      <c r="C9999">
        <v>63.283737182617188</v>
      </c>
      <c r="D9999">
        <v>-2.1751793189964674E-2</v>
      </c>
      <c r="E9999">
        <v>-2.199185095229314E-2</v>
      </c>
    </row>
    <row r="10000" spans="1:5" x14ac:dyDescent="0.25">
      <c r="A10000" s="6">
        <v>45719</v>
      </c>
      <c r="B10000" t="s">
        <v>1251</v>
      </c>
      <c r="C10000">
        <v>64.4925537109375</v>
      </c>
      <c r="D10000">
        <v>1.9101535120026769E-2</v>
      </c>
      <c r="E10000">
        <v>1.892139120014168E-2</v>
      </c>
    </row>
    <row r="10001" spans="1:5" x14ac:dyDescent="0.25">
      <c r="A10001" s="6">
        <v>45720</v>
      </c>
      <c r="B10001" t="s">
        <v>1251</v>
      </c>
      <c r="C10001">
        <v>63.840923309326172</v>
      </c>
      <c r="D10001">
        <v>-1.0103963389820225E-2</v>
      </c>
      <c r="E10001">
        <v>-1.0155354892878655E-2</v>
      </c>
    </row>
    <row r="10002" spans="1:5" x14ac:dyDescent="0.25">
      <c r="A10002" s="6">
        <v>45721</v>
      </c>
      <c r="B10002" t="s">
        <v>1251</v>
      </c>
      <c r="C10002">
        <v>63.576496124267578</v>
      </c>
      <c r="D10002">
        <v>-4.1419699363898221E-3</v>
      </c>
      <c r="E10002">
        <v>-4.1505716541208075E-3</v>
      </c>
    </row>
    <row r="10003" spans="1:5" x14ac:dyDescent="0.25">
      <c r="A10003" s="6">
        <v>45722</v>
      </c>
      <c r="B10003" t="s">
        <v>1251</v>
      </c>
      <c r="C10003">
        <v>63.274288177490234</v>
      </c>
      <c r="D10003">
        <v>-4.7534539523323982E-3</v>
      </c>
      <c r="E10003">
        <v>-4.7647875446401597E-3</v>
      </c>
    </row>
    <row r="10004" spans="1:5" x14ac:dyDescent="0.25">
      <c r="A10004" s="6">
        <v>45723</v>
      </c>
      <c r="B10004" t="s">
        <v>1251</v>
      </c>
      <c r="C10004">
        <v>62.348781585693359</v>
      </c>
      <c r="D10004">
        <v>-1.4626898515250675E-2</v>
      </c>
      <c r="E10004">
        <v>-1.4734926297058637E-2</v>
      </c>
    </row>
    <row r="10005" spans="1:5" x14ac:dyDescent="0.25">
      <c r="A10005" s="6">
        <v>45726</v>
      </c>
      <c r="B10005" t="s">
        <v>1251</v>
      </c>
      <c r="C10005">
        <v>63.028743743896484</v>
      </c>
      <c r="D10005">
        <v>1.0905781009827198E-2</v>
      </c>
      <c r="E10005">
        <v>1.0846741837779299E-2</v>
      </c>
    </row>
    <row r="10006" spans="1:5" x14ac:dyDescent="0.25">
      <c r="A10006" s="6">
        <v>45727</v>
      </c>
      <c r="B10006" t="s">
        <v>1251</v>
      </c>
      <c r="C10006">
        <v>61.612155914306641</v>
      </c>
      <c r="D10006">
        <v>-2.2475266766315949E-2</v>
      </c>
      <c r="E10006">
        <v>-2.2731684901866854E-2</v>
      </c>
    </row>
    <row r="10007" spans="1:5" x14ac:dyDescent="0.25">
      <c r="A10007" s="6">
        <v>45728</v>
      </c>
      <c r="B10007" t="s">
        <v>1251</v>
      </c>
      <c r="C10007">
        <v>60.686656951904297</v>
      </c>
      <c r="D10007">
        <v>-1.5021369544178542E-2</v>
      </c>
      <c r="E10007">
        <v>-1.5135333014096588E-2</v>
      </c>
    </row>
    <row r="10008" spans="1:5" x14ac:dyDescent="0.25">
      <c r="A10008" s="6">
        <v>45729</v>
      </c>
      <c r="B10008" t="s">
        <v>1251</v>
      </c>
      <c r="C10008">
        <v>61.187183380126953</v>
      </c>
      <c r="D10008">
        <v>8.2477179228925834E-3</v>
      </c>
      <c r="E10008">
        <v>8.2138913647547551E-3</v>
      </c>
    </row>
    <row r="10009" spans="1:5" x14ac:dyDescent="0.25">
      <c r="A10009" s="6">
        <v>45730</v>
      </c>
      <c r="B10009" t="s">
        <v>1251</v>
      </c>
      <c r="C10009">
        <v>61.989913940429688</v>
      </c>
      <c r="D10009">
        <v>1.3119259883491496E-2</v>
      </c>
      <c r="E10009">
        <v>1.3033947738259159E-2</v>
      </c>
    </row>
    <row r="10010" spans="1:5" x14ac:dyDescent="0.25">
      <c r="A10010" s="6">
        <v>45733</v>
      </c>
      <c r="B10010" t="s">
        <v>1251</v>
      </c>
      <c r="C10010">
        <v>62.698207855224609</v>
      </c>
      <c r="D10010">
        <v>1.1425954155632079E-2</v>
      </c>
      <c r="E10010">
        <v>1.1361170947733168E-2</v>
      </c>
    </row>
    <row r="10011" spans="1:5" x14ac:dyDescent="0.25">
      <c r="A10011" s="6">
        <v>45734</v>
      </c>
      <c r="B10011" t="s">
        <v>1251</v>
      </c>
      <c r="C10011">
        <v>63.160961151123047</v>
      </c>
      <c r="D10011">
        <v>7.3806463011985013E-3</v>
      </c>
      <c r="E10011">
        <v>7.3535426114152728E-3</v>
      </c>
    </row>
    <row r="10012" spans="1:5" x14ac:dyDescent="0.25">
      <c r="A10012" s="6">
        <v>45735</v>
      </c>
      <c r="B10012" t="s">
        <v>1251</v>
      </c>
      <c r="C10012">
        <v>62.613216400146484</v>
      </c>
      <c r="D10012">
        <v>-8.6722041747590017E-3</v>
      </c>
      <c r="E10012">
        <v>-8.7100265651414138E-3</v>
      </c>
    </row>
    <row r="10013" spans="1:5" x14ac:dyDescent="0.25">
      <c r="A10013" s="6">
        <v>45736</v>
      </c>
      <c r="B10013" t="s">
        <v>1251</v>
      </c>
      <c r="C10013">
        <v>63.415950775146484</v>
      </c>
      <c r="D10013">
        <v>1.2820526098993312E-2</v>
      </c>
      <c r="E10013">
        <v>1.2739038887828132E-2</v>
      </c>
    </row>
    <row r="10014" spans="1:5" x14ac:dyDescent="0.25">
      <c r="A10014" s="6">
        <v>45737</v>
      </c>
      <c r="B10014" t="s">
        <v>1251</v>
      </c>
      <c r="C10014">
        <v>63.321510314941406</v>
      </c>
      <c r="D10014">
        <v>-1.4892224913560792E-3</v>
      </c>
      <c r="E10014">
        <v>-1.4903324853259878E-3</v>
      </c>
    </row>
    <row r="10015" spans="1:5" x14ac:dyDescent="0.25">
      <c r="A10015" s="6">
        <v>45740</v>
      </c>
      <c r="B10015" t="s">
        <v>1251</v>
      </c>
      <c r="C10015">
        <v>63.170406341552734</v>
      </c>
      <c r="D10015">
        <v>-2.3862976836327432E-3</v>
      </c>
      <c r="E10015">
        <v>-2.389149429596709E-3</v>
      </c>
    </row>
    <row r="10016" spans="1:5" x14ac:dyDescent="0.25">
      <c r="A10016" s="6">
        <v>45741</v>
      </c>
      <c r="B10016" t="s">
        <v>1251</v>
      </c>
      <c r="C10016">
        <v>63.189296722412109</v>
      </c>
      <c r="D10016">
        <v>2.9903845729983836E-4</v>
      </c>
      <c r="E10016">
        <v>2.9899375421210575E-4</v>
      </c>
    </row>
    <row r="10017" spans="1:5" x14ac:dyDescent="0.25">
      <c r="A10017" s="6">
        <v>45742</v>
      </c>
      <c r="B10017" t="s">
        <v>1251</v>
      </c>
      <c r="C10017">
        <v>63.425395965576172</v>
      </c>
      <c r="D10017">
        <v>3.736380295562336E-3</v>
      </c>
      <c r="E10017">
        <v>3.7294173654195146E-3</v>
      </c>
    </row>
    <row r="10018" spans="1:5" x14ac:dyDescent="0.25">
      <c r="A10018" s="6">
        <v>45743</v>
      </c>
      <c r="B10018" t="s">
        <v>1251</v>
      </c>
      <c r="C10018">
        <v>63.094852447509766</v>
      </c>
      <c r="D10018">
        <v>-5.211532589340151E-3</v>
      </c>
      <c r="E10018">
        <v>-5.2251599923613008E-3</v>
      </c>
    </row>
    <row r="10019" spans="1:5" x14ac:dyDescent="0.25">
      <c r="A10019" s="6">
        <v>45744</v>
      </c>
      <c r="B10019" t="s">
        <v>1251</v>
      </c>
      <c r="C10019">
        <v>63.085414886474609</v>
      </c>
      <c r="D10019">
        <v>-1.4957735328735566E-4</v>
      </c>
      <c r="E10019">
        <v>-1.4958854109530626E-4</v>
      </c>
    </row>
    <row r="10020" spans="1:5" x14ac:dyDescent="0.25">
      <c r="A10020" s="6">
        <v>45747</v>
      </c>
      <c r="B10020" t="s">
        <v>1251</v>
      </c>
      <c r="C10020">
        <v>60.913307189941406</v>
      </c>
      <c r="D10020">
        <v>-3.443121837974783E-2</v>
      </c>
      <c r="E10020">
        <v>-3.5037940272150445E-2</v>
      </c>
    </row>
    <row r="10021" spans="1:5" x14ac:dyDescent="0.25">
      <c r="A10021" s="6">
        <v>45748</v>
      </c>
      <c r="B10021" t="s">
        <v>1251</v>
      </c>
      <c r="C10021">
        <v>61.989913940429688</v>
      </c>
      <c r="D10021">
        <v>1.7674409749764086E-2</v>
      </c>
      <c r="E10021">
        <v>1.7520033719063115E-2</v>
      </c>
    </row>
    <row r="10022" spans="1:5" x14ac:dyDescent="0.25">
      <c r="A10022" s="6">
        <v>45749</v>
      </c>
      <c r="B10022" t="s">
        <v>1251</v>
      </c>
      <c r="C10022">
        <v>61.527164459228516</v>
      </c>
      <c r="D10022">
        <v>-7.4649156900888913E-3</v>
      </c>
      <c r="E10022">
        <v>-7.492917614927058E-3</v>
      </c>
    </row>
    <row r="10023" spans="1:5" x14ac:dyDescent="0.25">
      <c r="A10023" s="6">
        <v>45750</v>
      </c>
      <c r="B10023" t="s">
        <v>1251</v>
      </c>
      <c r="C10023">
        <v>61.036075592041016</v>
      </c>
      <c r="D10023">
        <v>-7.9816593451649265E-3</v>
      </c>
      <c r="E10023">
        <v>-8.0136833048338324E-3</v>
      </c>
    </row>
    <row r="10024" spans="1:5" x14ac:dyDescent="0.25">
      <c r="A10024" s="6">
        <v>45751</v>
      </c>
      <c r="B10024" t="s">
        <v>1251</v>
      </c>
      <c r="C10024">
        <v>59.185070037841797</v>
      </c>
      <c r="D10024">
        <v>-3.0326418208325712E-2</v>
      </c>
      <c r="E10024">
        <v>-3.0795777734951964E-2</v>
      </c>
    </row>
    <row r="10025" spans="1:5" x14ac:dyDescent="0.25">
      <c r="A10025" s="6">
        <v>45754</v>
      </c>
      <c r="B10025" t="s">
        <v>1251</v>
      </c>
      <c r="C10025">
        <v>56.710762023925781</v>
      </c>
      <c r="D10025">
        <v>-4.1806286827640649E-2</v>
      </c>
      <c r="E10025">
        <v>-4.2705315635458166E-2</v>
      </c>
    </row>
    <row r="10026" spans="1:5" x14ac:dyDescent="0.25">
      <c r="A10026" s="6">
        <v>45755</v>
      </c>
      <c r="B10026" t="s">
        <v>1251</v>
      </c>
      <c r="C10026">
        <v>58.193458557128906</v>
      </c>
      <c r="D10026">
        <v>2.6144888206185435E-2</v>
      </c>
      <c r="E10026">
        <v>2.580895335368532E-2</v>
      </c>
    </row>
    <row r="10027" spans="1:5" x14ac:dyDescent="0.25">
      <c r="A10027" s="6">
        <v>45756</v>
      </c>
      <c r="B10027" t="s">
        <v>1251</v>
      </c>
      <c r="C10027">
        <v>56.861865997314453</v>
      </c>
      <c r="D10027">
        <v>-2.2882169110248318E-2</v>
      </c>
      <c r="E10027">
        <v>-2.3148029411373269E-2</v>
      </c>
    </row>
    <row r="10028" spans="1:5" x14ac:dyDescent="0.25">
      <c r="A10028" s="6">
        <v>45757</v>
      </c>
      <c r="B10028" t="s">
        <v>1251</v>
      </c>
      <c r="C10028">
        <v>60.233345031738281</v>
      </c>
      <c r="D10028">
        <v>5.9292444510756326E-2</v>
      </c>
      <c r="E10028">
        <v>5.7601180064674094E-2</v>
      </c>
    </row>
    <row r="10029" spans="1:5" x14ac:dyDescent="0.25">
      <c r="A10029" s="6">
        <v>45758</v>
      </c>
      <c r="B10029" t="s">
        <v>1251</v>
      </c>
      <c r="C10029">
        <v>59.978359222412109</v>
      </c>
      <c r="D10029">
        <v>-4.2332998307136327E-3</v>
      </c>
      <c r="E10029">
        <v>-4.2422856130824929E-3</v>
      </c>
    </row>
    <row r="10030" spans="1:5" x14ac:dyDescent="0.25">
      <c r="A10030" s="6">
        <v>45761</v>
      </c>
      <c r="B10030" t="s">
        <v>1251</v>
      </c>
      <c r="C10030">
        <v>60.714988708496094</v>
      </c>
      <c r="D10030">
        <v>1.2281587819906958E-2</v>
      </c>
      <c r="E10030">
        <v>1.2206780995146575E-2</v>
      </c>
    </row>
    <row r="10031" spans="1:5" x14ac:dyDescent="0.25">
      <c r="A10031" s="6">
        <v>45762</v>
      </c>
      <c r="B10031" t="s">
        <v>1251</v>
      </c>
      <c r="C10031">
        <v>60.743316650390625</v>
      </c>
      <c r="D10031">
        <v>4.6657246418235765E-4</v>
      </c>
      <c r="E10031">
        <v>4.6646365309438041E-4</v>
      </c>
    </row>
    <row r="10032" spans="1:5" x14ac:dyDescent="0.25">
      <c r="A10032" s="6">
        <v>45763</v>
      </c>
      <c r="B10032" t="s">
        <v>1251</v>
      </c>
      <c r="C10032">
        <v>60.526103973388672</v>
      </c>
      <c r="D10032">
        <v>-3.5759107170937332E-3</v>
      </c>
      <c r="E10032">
        <v>-3.5823195687043475E-3</v>
      </c>
    </row>
    <row r="10033" spans="1:5" x14ac:dyDescent="0.25">
      <c r="A10033" s="6">
        <v>45764</v>
      </c>
      <c r="B10033" t="s">
        <v>1251</v>
      </c>
      <c r="C10033">
        <v>61.347728729248047</v>
      </c>
      <c r="D10033">
        <v>1.3574717385090862E-2</v>
      </c>
      <c r="E10033">
        <v>1.3483406328826006E-2</v>
      </c>
    </row>
    <row r="10034" spans="1:5" x14ac:dyDescent="0.25">
      <c r="A10034" s="6">
        <v>45770</v>
      </c>
      <c r="B10034" t="s">
        <v>1251</v>
      </c>
      <c r="C10034">
        <v>61.470497131347656</v>
      </c>
      <c r="D10034">
        <v>1.0871205795734751E-2</v>
      </c>
      <c r="E10034">
        <v>1.0812539040614763E-2</v>
      </c>
    </row>
    <row r="10035" spans="1:5" x14ac:dyDescent="0.25">
      <c r="A10035" s="6">
        <v>45771</v>
      </c>
      <c r="B10035" t="s">
        <v>1251</v>
      </c>
      <c r="C10035">
        <v>62.159904479980469</v>
      </c>
      <c r="D10035">
        <v>1.1215255786197975E-2</v>
      </c>
      <c r="E10035">
        <v>1.1152831110533582E-2</v>
      </c>
    </row>
    <row r="10036" spans="1:5" x14ac:dyDescent="0.25">
      <c r="A10036" s="6">
        <v>45776</v>
      </c>
      <c r="B10036" t="s">
        <v>1251</v>
      </c>
      <c r="C10036">
        <v>62.915424346923828</v>
      </c>
      <c r="D10036">
        <v>1.6788861258687726E-2</v>
      </c>
      <c r="E10036">
        <v>1.6649486130790644E-2</v>
      </c>
    </row>
    <row r="10037" spans="1:5" x14ac:dyDescent="0.25">
      <c r="A10037" s="6">
        <v>45777</v>
      </c>
      <c r="B10037" t="s">
        <v>1251</v>
      </c>
      <c r="C10037">
        <v>63.142074584960938</v>
      </c>
      <c r="D10037">
        <v>3.6024590216117147E-3</v>
      </c>
      <c r="E10037">
        <v>3.5959857080169496E-3</v>
      </c>
    </row>
    <row r="10038" spans="1:5" x14ac:dyDescent="0.25">
      <c r="A10038" s="6">
        <v>45778</v>
      </c>
      <c r="B10038" t="s">
        <v>1251</v>
      </c>
      <c r="C10038">
        <v>63.661495208740234</v>
      </c>
      <c r="D10038">
        <v>8.2262204274012873E-3</v>
      </c>
      <c r="E10038">
        <v>8.1925694968314842E-3</v>
      </c>
    </row>
    <row r="10039" spans="1:5" x14ac:dyDescent="0.25">
      <c r="A10039" s="6">
        <v>45779</v>
      </c>
      <c r="B10039" t="s">
        <v>1251</v>
      </c>
      <c r="C10039">
        <v>64.105354309082031</v>
      </c>
      <c r="D10039">
        <v>6.9721752353824051E-3</v>
      </c>
      <c r="E10039">
        <v>6.9479820094714047E-3</v>
      </c>
    </row>
    <row r="10040" spans="1:5" x14ac:dyDescent="0.25">
      <c r="A10040" s="6">
        <v>45782</v>
      </c>
      <c r="B10040" t="s">
        <v>1251</v>
      </c>
      <c r="C10040">
        <v>63.784263610839844</v>
      </c>
      <c r="D10040">
        <v>-5.0087968735662569E-3</v>
      </c>
      <c r="E10040">
        <v>-5.0213829415879131E-3</v>
      </c>
    </row>
    <row r="10041" spans="1:5" x14ac:dyDescent="0.25">
      <c r="A10041" s="6">
        <v>45783</v>
      </c>
      <c r="B10041" t="s">
        <v>1251</v>
      </c>
      <c r="C10041">
        <v>64.265907287597656</v>
      </c>
      <c r="D10041">
        <v>7.5511364322775609E-3</v>
      </c>
      <c r="E10041">
        <v>7.5227693147179933E-3</v>
      </c>
    </row>
    <row r="10042" spans="1:5" x14ac:dyDescent="0.25">
      <c r="A10042" s="6">
        <v>45784</v>
      </c>
      <c r="B10042" t="s">
        <v>1251</v>
      </c>
      <c r="C10042">
        <v>64.889198303222656</v>
      </c>
      <c r="D10042">
        <v>9.6986262535079248E-3</v>
      </c>
      <c r="E10042">
        <v>9.6518964780475842E-3</v>
      </c>
    </row>
    <row r="10043" spans="1:5" x14ac:dyDescent="0.25">
      <c r="A10043" s="6">
        <v>45785</v>
      </c>
      <c r="B10043" t="s">
        <v>1251</v>
      </c>
      <c r="C10043">
        <v>65.588050842285156</v>
      </c>
      <c r="D10043">
        <v>1.0769936404466218E-2</v>
      </c>
      <c r="E10043">
        <v>1.0712353711735848E-2</v>
      </c>
    </row>
    <row r="10044" spans="1:5" x14ac:dyDescent="0.25">
      <c r="A10044" s="6">
        <v>45786</v>
      </c>
      <c r="B10044" t="s">
        <v>1251</v>
      </c>
      <c r="C10044">
        <v>65.994140625</v>
      </c>
      <c r="D10044">
        <v>6.1915208258183085E-3</v>
      </c>
      <c r="E10044">
        <v>6.1724321123415174E-3</v>
      </c>
    </row>
    <row r="10045" spans="1:5" x14ac:dyDescent="0.25">
      <c r="A10045" s="6">
        <v>45789</v>
      </c>
      <c r="B10045" t="s">
        <v>1251</v>
      </c>
      <c r="C10045">
        <v>65.890251159667969</v>
      </c>
      <c r="D10045">
        <v>-1.574222565035921E-3</v>
      </c>
      <c r="E10045">
        <v>-1.5754629553158834E-3</v>
      </c>
    </row>
    <row r="10046" spans="1:5" x14ac:dyDescent="0.25">
      <c r="A10046" s="6">
        <v>45790</v>
      </c>
      <c r="B10046" t="s">
        <v>1251</v>
      </c>
      <c r="C10046">
        <v>65.984695434570313</v>
      </c>
      <c r="D10046">
        <v>1.4333573364819774E-3</v>
      </c>
      <c r="E10046">
        <v>1.4323310604181217E-3</v>
      </c>
    </row>
    <row r="10047" spans="1:5" x14ac:dyDescent="0.25">
      <c r="A10047" s="6">
        <v>45791</v>
      </c>
      <c r="B10047" t="s">
        <v>1251</v>
      </c>
      <c r="C10047">
        <v>66.069686889648438</v>
      </c>
      <c r="D10047">
        <v>1.2880480014096918E-3</v>
      </c>
      <c r="E10047">
        <v>1.2872191792148979E-3</v>
      </c>
    </row>
    <row r="10048" spans="1:5" x14ac:dyDescent="0.25">
      <c r="A10048" s="6">
        <v>45792</v>
      </c>
      <c r="B10048" t="s">
        <v>1251</v>
      </c>
      <c r="C10048">
        <v>65.588050842285156</v>
      </c>
      <c r="D10048">
        <v>-7.2898188267143116E-3</v>
      </c>
      <c r="E10048">
        <v>-7.3165193966585529E-3</v>
      </c>
    </row>
    <row r="10049" spans="1:5" x14ac:dyDescent="0.25">
      <c r="A10049" s="6">
        <v>45793</v>
      </c>
      <c r="B10049" t="s">
        <v>1251</v>
      </c>
      <c r="C10049">
        <v>66.088584899902344</v>
      </c>
      <c r="D10049">
        <v>7.6314824299441586E-3</v>
      </c>
      <c r="E10049">
        <v>7.6025099763901696E-3</v>
      </c>
    </row>
    <row r="10050" spans="1:5" x14ac:dyDescent="0.25">
      <c r="A10050" s="6">
        <v>45796</v>
      </c>
      <c r="B10050" t="s">
        <v>1251</v>
      </c>
      <c r="C10050">
        <v>65.257514953613281</v>
      </c>
      <c r="D10050">
        <v>-1.2575090653670351E-2</v>
      </c>
      <c r="E10050">
        <v>-1.26548262664101E-2</v>
      </c>
    </row>
    <row r="10051" spans="1:5" x14ac:dyDescent="0.25">
      <c r="A10051" s="6">
        <v>45797</v>
      </c>
      <c r="B10051" t="s">
        <v>1251</v>
      </c>
      <c r="C10051">
        <v>65.701377868652344</v>
      </c>
      <c r="D10051">
        <v>6.8017134172910776E-3</v>
      </c>
      <c r="E10051">
        <v>6.7786861223224143E-3</v>
      </c>
    </row>
    <row r="10052" spans="1:5" x14ac:dyDescent="0.25">
      <c r="A10052" s="6">
        <v>45798</v>
      </c>
      <c r="B10052" t="s">
        <v>1251</v>
      </c>
      <c r="C10052">
        <v>66.362449645996094</v>
      </c>
      <c r="D10052">
        <v>1.0061764285451247E-2</v>
      </c>
      <c r="E10052">
        <v>1.0011481741286934E-2</v>
      </c>
    </row>
    <row r="10053" spans="1:5" x14ac:dyDescent="0.25">
      <c r="A10053" s="6">
        <v>45799</v>
      </c>
      <c r="B10053" t="s">
        <v>1251</v>
      </c>
      <c r="C10053">
        <v>66.107467651367188</v>
      </c>
      <c r="D10053">
        <v>-3.8422631471424218E-3</v>
      </c>
      <c r="E10053">
        <v>-3.8496636026019589E-3</v>
      </c>
    </row>
    <row r="10054" spans="1:5" x14ac:dyDescent="0.25">
      <c r="A10054" s="6">
        <v>45800</v>
      </c>
      <c r="B10054" t="s">
        <v>1251</v>
      </c>
      <c r="C10054">
        <v>66.390785217285156</v>
      </c>
      <c r="D10054">
        <v>4.2857119775350228E-3</v>
      </c>
      <c r="E10054">
        <v>4.276554468930948E-3</v>
      </c>
    </row>
    <row r="10055" spans="1:5" x14ac:dyDescent="0.25">
      <c r="A10055" s="6">
        <v>45803</v>
      </c>
      <c r="B10055" t="s">
        <v>1251</v>
      </c>
      <c r="C10055">
        <v>66.541885375976563</v>
      </c>
      <c r="D10055">
        <v>2.2759206446629765E-3</v>
      </c>
      <c r="E10055">
        <v>2.2733346601929425E-3</v>
      </c>
    </row>
    <row r="10056" spans="1:5" x14ac:dyDescent="0.25">
      <c r="A10056" s="6">
        <v>45804</v>
      </c>
      <c r="B10056" t="s">
        <v>1251</v>
      </c>
      <c r="C10056">
        <v>66.674102783203125</v>
      </c>
      <c r="D10056">
        <v>1.9869801776655205E-3</v>
      </c>
      <c r="E10056">
        <v>1.9850087435873058E-3</v>
      </c>
    </row>
    <row r="10057" spans="1:5" x14ac:dyDescent="0.25">
      <c r="A10057" s="6">
        <v>45805</v>
      </c>
      <c r="B10057" t="s">
        <v>1251</v>
      </c>
      <c r="C10057">
        <v>66.768539428710938</v>
      </c>
      <c r="D10057">
        <v>1.4163916958114253E-3</v>
      </c>
      <c r="E10057">
        <v>1.4153895592604287E-3</v>
      </c>
    </row>
    <row r="10058" spans="1:5" x14ac:dyDescent="0.25">
      <c r="A10058" s="6">
        <v>45806</v>
      </c>
      <c r="B10058" t="s">
        <v>1251</v>
      </c>
      <c r="C10058">
        <v>66.929092407226563</v>
      </c>
      <c r="D10058">
        <v>2.4046201982155235E-3</v>
      </c>
      <c r="E10058">
        <v>2.4017337253878887E-3</v>
      </c>
    </row>
    <row r="10059" spans="1:5" x14ac:dyDescent="0.25">
      <c r="A10059" s="6">
        <v>45807</v>
      </c>
      <c r="B10059" t="s">
        <v>1251</v>
      </c>
      <c r="C10059">
        <v>67.1085205078125</v>
      </c>
      <c r="D10059">
        <v>2.6808685749721839E-3</v>
      </c>
      <c r="E10059">
        <v>2.6772814564460447E-3</v>
      </c>
    </row>
    <row r="10060" spans="1:5" x14ac:dyDescent="0.25">
      <c r="A10060" s="6">
        <v>45810</v>
      </c>
      <c r="B10060" t="s">
        <v>1251</v>
      </c>
      <c r="C10060">
        <v>66.759101867675781</v>
      </c>
      <c r="D10060">
        <v>-5.2067701313135428E-3</v>
      </c>
      <c r="E10060">
        <v>-5.2203725960627426E-3</v>
      </c>
    </row>
    <row r="10061" spans="1:5" x14ac:dyDescent="0.25">
      <c r="A10061" s="6">
        <v>45811</v>
      </c>
      <c r="B10061" t="s">
        <v>1251</v>
      </c>
      <c r="C10061">
        <v>67.004638671875</v>
      </c>
      <c r="D10061">
        <v>3.6779524788379536E-3</v>
      </c>
      <c r="E10061">
        <v>3.6712053503043986E-3</v>
      </c>
    </row>
    <row r="10062" spans="1:5" x14ac:dyDescent="0.25">
      <c r="A10062" s="6">
        <v>45812</v>
      </c>
      <c r="B10062" t="s">
        <v>1251</v>
      </c>
      <c r="C10062">
        <v>67.722373962402344</v>
      </c>
      <c r="D10062">
        <v>1.0711725408178552E-2</v>
      </c>
      <c r="E10062">
        <v>1.0654761305726526E-2</v>
      </c>
    </row>
    <row r="10063" spans="1:5" x14ac:dyDescent="0.25">
      <c r="A10063" s="6">
        <v>45813</v>
      </c>
      <c r="B10063" t="s">
        <v>1251</v>
      </c>
      <c r="C10063">
        <v>67.967918395996094</v>
      </c>
      <c r="D10063">
        <v>3.6257505345289598E-3</v>
      </c>
      <c r="E10063">
        <v>3.619193346099558E-3</v>
      </c>
    </row>
    <row r="10064" spans="1:5" x14ac:dyDescent="0.25">
      <c r="A10064" s="6">
        <v>45814</v>
      </c>
      <c r="B10064" t="s">
        <v>1251</v>
      </c>
      <c r="C10064">
        <v>67.552383422851563</v>
      </c>
      <c r="D10064">
        <v>-6.1136927972920141E-3</v>
      </c>
      <c r="E10064">
        <v>-6.1324579390702218E-3</v>
      </c>
    </row>
    <row r="10065" spans="1:5" x14ac:dyDescent="0.25">
      <c r="A10065" s="6">
        <v>45819</v>
      </c>
      <c r="B10065" t="s">
        <v>1251</v>
      </c>
      <c r="C10065">
        <v>67.958473205566406</v>
      </c>
      <c r="D10065">
        <v>1.3900405503353142E-4</v>
      </c>
      <c r="E10065">
        <v>1.3899439486506489E-4</v>
      </c>
    </row>
    <row r="10066" spans="1:5" x14ac:dyDescent="0.25">
      <c r="A10066" s="6">
        <v>45820</v>
      </c>
      <c r="B10066" t="s">
        <v>1251</v>
      </c>
      <c r="C10066">
        <v>67.797927856445313</v>
      </c>
      <c r="D10066">
        <v>-2.3624037084450933E-3</v>
      </c>
      <c r="E10066">
        <v>-2.365198586707432E-3</v>
      </c>
    </row>
    <row r="10067" spans="1:5" x14ac:dyDescent="0.25">
      <c r="A10067" s="6">
        <v>45821</v>
      </c>
      <c r="B10067" t="s">
        <v>1251</v>
      </c>
      <c r="C10067">
        <v>67.958473205566406</v>
      </c>
      <c r="D10067">
        <v>2.3679978754074238E-3</v>
      </c>
      <c r="E10067">
        <v>2.3651985867073101E-3</v>
      </c>
    </row>
    <row r="10068" spans="1:5" x14ac:dyDescent="0.25">
      <c r="A10068" s="6">
        <v>45824</v>
      </c>
      <c r="B10068" t="s">
        <v>1251</v>
      </c>
      <c r="C10068">
        <v>67.684600830078125</v>
      </c>
      <c r="D10068">
        <v>-4.029996004469516E-3</v>
      </c>
      <c r="E10068">
        <v>-4.0381383213997368E-3</v>
      </c>
    </row>
    <row r="10069" spans="1:5" x14ac:dyDescent="0.25">
      <c r="A10069" s="6">
        <v>45825</v>
      </c>
      <c r="B10069" t="s">
        <v>1251</v>
      </c>
      <c r="C10069">
        <v>67.911262512207031</v>
      </c>
      <c r="D10069">
        <v>3.3487924778923261E-3</v>
      </c>
      <c r="E10069">
        <v>3.3431977592507083E-3</v>
      </c>
    </row>
    <row r="10070" spans="1:5" x14ac:dyDescent="0.25">
      <c r="A10070" s="6">
        <v>45826</v>
      </c>
      <c r="B10070" t="s">
        <v>1251</v>
      </c>
      <c r="C10070">
        <v>67.7034912109375</v>
      </c>
      <c r="D10070">
        <v>-3.0594527856433462E-3</v>
      </c>
      <c r="E10070">
        <v>-3.0641424790234803E-3</v>
      </c>
    </row>
    <row r="10071" spans="1:5" x14ac:dyDescent="0.25">
      <c r="A10071" s="6">
        <v>45827</v>
      </c>
      <c r="B10071" t="s">
        <v>1251</v>
      </c>
      <c r="C10071">
        <v>67.1085205078125</v>
      </c>
      <c r="D10071">
        <v>-8.7878880761304012E-3</v>
      </c>
      <c r="E10071">
        <v>-8.8267292867870422E-3</v>
      </c>
    </row>
    <row r="10072" spans="1:5" x14ac:dyDescent="0.25">
      <c r="A10072" s="6">
        <v>45828</v>
      </c>
      <c r="B10072" t="s">
        <v>1251</v>
      </c>
      <c r="C10072">
        <v>67.165191650390625</v>
      </c>
      <c r="D10072">
        <v>8.4447015295951999E-4</v>
      </c>
      <c r="E10072">
        <v>8.4411378865180235E-4</v>
      </c>
    </row>
    <row r="10073" spans="1:5" x14ac:dyDescent="0.25">
      <c r="A10073" s="6">
        <v>45831</v>
      </c>
      <c r="B10073" t="s">
        <v>1251</v>
      </c>
      <c r="C10073">
        <v>66.466331481933594</v>
      </c>
      <c r="D10073">
        <v>-1.0405094533114001E-2</v>
      </c>
      <c r="E10073">
        <v>-1.0459605990184253E-2</v>
      </c>
    </row>
    <row r="10074" spans="1:5" x14ac:dyDescent="0.25">
      <c r="A10074" s="6">
        <v>45832</v>
      </c>
      <c r="B10074" t="s">
        <v>1251</v>
      </c>
      <c r="C10074">
        <v>67.089637756347656</v>
      </c>
      <c r="D10074">
        <v>9.3777745892817954E-3</v>
      </c>
      <c r="E10074">
        <v>9.3340762442090212E-3</v>
      </c>
    </row>
    <row r="10075" spans="1:5" x14ac:dyDescent="0.25">
      <c r="A10075" s="6">
        <v>45833</v>
      </c>
      <c r="B10075" t="s">
        <v>1251</v>
      </c>
      <c r="C10075">
        <v>66.834648132324219</v>
      </c>
      <c r="D10075">
        <v>-3.8007303743313736E-3</v>
      </c>
      <c r="E10075">
        <v>-3.8079715035634707E-3</v>
      </c>
    </row>
    <row r="10076" spans="1:5" x14ac:dyDescent="0.25">
      <c r="A10076" s="6">
        <v>45834</v>
      </c>
      <c r="B10076" t="s">
        <v>1251</v>
      </c>
      <c r="C10076">
        <v>67.004638671875</v>
      </c>
      <c r="D10076">
        <v>2.5434493081226694E-3</v>
      </c>
      <c r="E10076">
        <v>2.5402202151284499E-3</v>
      </c>
    </row>
    <row r="10077" spans="1:5" x14ac:dyDescent="0.25">
      <c r="A10077" s="6">
        <v>45835</v>
      </c>
      <c r="B10077" t="s">
        <v>1251</v>
      </c>
      <c r="C10077">
        <v>67.287956237792969</v>
      </c>
      <c r="D10077">
        <v>4.2283276431858141E-3</v>
      </c>
      <c r="E10077">
        <v>4.2194133852911661E-3</v>
      </c>
    </row>
    <row r="10078" spans="1:5" x14ac:dyDescent="0.25">
      <c r="A10078" s="6">
        <v>45838</v>
      </c>
      <c r="B10078" t="s">
        <v>1251</v>
      </c>
      <c r="C10078">
        <v>67.599609375</v>
      </c>
      <c r="D10078">
        <v>4.6316332763274293E-3</v>
      </c>
      <c r="E10078">
        <v>4.6209402676085877E-3</v>
      </c>
    </row>
    <row r="10079" spans="1:5" x14ac:dyDescent="0.25">
      <c r="A10079" s="6">
        <v>45839</v>
      </c>
      <c r="B10079" t="s">
        <v>1251</v>
      </c>
      <c r="C10079">
        <v>67.650001525878906</v>
      </c>
      <c r="D10079">
        <v>7.4545032648587473E-4</v>
      </c>
      <c r="E10079">
        <v>7.4517261639539414E-4</v>
      </c>
    </row>
    <row r="10080" spans="1:5" x14ac:dyDescent="0.25">
      <c r="A10080" s="6">
        <v>45840</v>
      </c>
      <c r="B10080" t="s">
        <v>1251</v>
      </c>
      <c r="C10080">
        <v>67.959999084472656</v>
      </c>
      <c r="D10080">
        <v>4.5823732683163421E-3</v>
      </c>
      <c r="E10080">
        <v>4.5719061598823805E-3</v>
      </c>
    </row>
    <row r="10081" spans="1:5" x14ac:dyDescent="0.25">
      <c r="A10081" s="6">
        <v>45841</v>
      </c>
      <c r="B10081" t="s">
        <v>1251</v>
      </c>
      <c r="C10081">
        <v>68.089996337890625</v>
      </c>
      <c r="D10081">
        <v>1.9128495463396344E-3</v>
      </c>
      <c r="E10081">
        <v>1.9110223793388375E-3</v>
      </c>
    </row>
    <row r="10082" spans="1:5" x14ac:dyDescent="0.25">
      <c r="A10082" s="6">
        <v>45842</v>
      </c>
      <c r="B10082" t="s">
        <v>1251</v>
      </c>
      <c r="C10082">
        <v>68.300003051757813</v>
      </c>
      <c r="D10082">
        <v>3.0842520951983587E-3</v>
      </c>
      <c r="E10082">
        <v>3.0795055469016804E-3</v>
      </c>
    </row>
    <row r="10083" spans="1:5" x14ac:dyDescent="0.25">
      <c r="A10083" s="6">
        <v>45845</v>
      </c>
      <c r="B10083" t="s">
        <v>1251</v>
      </c>
      <c r="C10083">
        <v>68.069999694824219</v>
      </c>
      <c r="D10083">
        <v>-3.3675453390433763E-3</v>
      </c>
      <c r="E10083">
        <v>-3.3732282818137375E-3</v>
      </c>
    </row>
    <row r="10084" spans="1:5" x14ac:dyDescent="0.25">
      <c r="A10084" s="6">
        <v>45846</v>
      </c>
      <c r="B10084" t="s">
        <v>1251</v>
      </c>
      <c r="C10084">
        <v>68.080001831054688</v>
      </c>
      <c r="D10084">
        <v>1.4693897862949612E-4</v>
      </c>
      <c r="E10084">
        <v>1.4692818415518218E-4</v>
      </c>
    </row>
    <row r="10085" spans="1:5" x14ac:dyDescent="0.25">
      <c r="A10085" s="6">
        <v>45847</v>
      </c>
      <c r="B10085" t="s">
        <v>1251</v>
      </c>
      <c r="C10085">
        <v>67.930000305175781</v>
      </c>
      <c r="D10085">
        <v>-2.2033126005364112E-3</v>
      </c>
      <c r="E10085">
        <v>-2.2057434650368823E-3</v>
      </c>
    </row>
    <row r="10086" spans="1:5" x14ac:dyDescent="0.25">
      <c r="A10086" s="6">
        <v>45848</v>
      </c>
      <c r="B10086" t="s">
        <v>1251</v>
      </c>
      <c r="C10086">
        <v>68.279998779296875</v>
      </c>
      <c r="D10086">
        <v>5.152340240670128E-3</v>
      </c>
      <c r="E10086">
        <v>5.1391123526236876E-3</v>
      </c>
    </row>
    <row r="10087" spans="1:5" x14ac:dyDescent="0.25">
      <c r="A10087" s="6">
        <v>45849</v>
      </c>
      <c r="B10087" t="s">
        <v>1251</v>
      </c>
      <c r="C10087">
        <v>68.110000610351563</v>
      </c>
      <c r="D10087">
        <v>-2.4897213237334848E-3</v>
      </c>
      <c r="E10087">
        <v>-2.4928258338489653E-3</v>
      </c>
    </row>
    <row r="10088" spans="1:5" x14ac:dyDescent="0.25">
      <c r="A10088" s="6">
        <v>45852</v>
      </c>
      <c r="B10088" t="s">
        <v>1251</v>
      </c>
      <c r="C10088">
        <v>68.379997253417969</v>
      </c>
      <c r="D10088">
        <v>3.9641262758316476E-3</v>
      </c>
      <c r="E10088">
        <v>3.9562898302126833E-3</v>
      </c>
    </row>
    <row r="10089" spans="1:5" x14ac:dyDescent="0.25">
      <c r="A10089" s="6">
        <v>45853</v>
      </c>
      <c r="B10089" t="s">
        <v>1251</v>
      </c>
      <c r="C10089">
        <v>68.919998168945313</v>
      </c>
      <c r="D10089">
        <v>7.8970596258740589E-3</v>
      </c>
      <c r="E10089">
        <v>7.8660410471990318E-3</v>
      </c>
    </row>
    <row r="10090" spans="1:5" x14ac:dyDescent="0.25">
      <c r="A10090" s="6">
        <v>45854</v>
      </c>
      <c r="B10090" t="s">
        <v>1251</v>
      </c>
      <c r="C10090">
        <v>68.739997863769531</v>
      </c>
      <c r="D10090">
        <v>-2.6117282350260895E-3</v>
      </c>
      <c r="E10090">
        <v>-2.6151447471769039E-3</v>
      </c>
    </row>
    <row r="10091" spans="1:5" x14ac:dyDescent="0.25">
      <c r="A10091" s="6">
        <v>45855</v>
      </c>
      <c r="B10091" t="s">
        <v>1251</v>
      </c>
      <c r="C10091">
        <v>69.080001831054688</v>
      </c>
      <c r="D10091">
        <v>4.9462318570183683E-3</v>
      </c>
      <c r="E10091">
        <v>4.9340394400460797E-3</v>
      </c>
    </row>
    <row r="10092" spans="1:5" x14ac:dyDescent="0.25">
      <c r="A10092" s="6">
        <v>45856</v>
      </c>
      <c r="B10092" t="s">
        <v>1251</v>
      </c>
      <c r="C10092">
        <v>70.260002136230469</v>
      </c>
      <c r="D10092">
        <v>1.708164843512372E-2</v>
      </c>
      <c r="E10092">
        <v>1.6937397457557037E-2</v>
      </c>
    </row>
    <row r="10093" spans="1:5" x14ac:dyDescent="0.25">
      <c r="A10093" s="6">
        <v>45859</v>
      </c>
      <c r="B10093" t="s">
        <v>1251</v>
      </c>
      <c r="C10093">
        <v>69.610000610351563</v>
      </c>
      <c r="D10093">
        <v>-9.2513735570145528E-3</v>
      </c>
      <c r="E10093">
        <v>-9.2944332935928527E-3</v>
      </c>
    </row>
    <row r="10094" spans="1:5" x14ac:dyDescent="0.25">
      <c r="A10094" s="6">
        <v>45860</v>
      </c>
      <c r="B10094" t="s">
        <v>1251</v>
      </c>
      <c r="C10094">
        <v>70.199996948242188</v>
      </c>
      <c r="D10094">
        <v>8.475741024528638E-3</v>
      </c>
      <c r="E10094">
        <v>8.4400236106966387E-3</v>
      </c>
    </row>
    <row r="10095" spans="1:5" x14ac:dyDescent="0.25">
      <c r="A10095" s="6">
        <v>45861</v>
      </c>
      <c r="B10095" t="s">
        <v>1251</v>
      </c>
      <c r="C10095">
        <v>70.599998474121094</v>
      </c>
      <c r="D10095">
        <v>5.6980276818789921E-3</v>
      </c>
      <c r="E10095">
        <v>5.6818553267494899E-3</v>
      </c>
    </row>
    <row r="10096" spans="1:5" x14ac:dyDescent="0.25">
      <c r="A10096" s="6">
        <v>45862</v>
      </c>
      <c r="B10096" t="s">
        <v>1251</v>
      </c>
      <c r="C10096">
        <v>70.349998474121094</v>
      </c>
      <c r="D10096">
        <v>-3.5410765637854391E-3</v>
      </c>
      <c r="E10096">
        <v>-3.547361015603618E-3</v>
      </c>
    </row>
    <row r="10097" spans="1:5" x14ac:dyDescent="0.25">
      <c r="A10097" s="6">
        <v>45863</v>
      </c>
      <c r="B10097" t="s">
        <v>1251</v>
      </c>
      <c r="C10097">
        <v>70.099998474121094</v>
      </c>
      <c r="D10097">
        <v>-3.5536603471564288E-3</v>
      </c>
      <c r="E10097">
        <v>-3.5599895972067913E-3</v>
      </c>
    </row>
    <row r="10098" spans="1:5" x14ac:dyDescent="0.25">
      <c r="A10098" s="6">
        <v>45866</v>
      </c>
      <c r="B10098" t="s">
        <v>1251</v>
      </c>
      <c r="C10098">
        <v>69.870002746582031</v>
      </c>
      <c r="D10098">
        <v>-3.2809662274667639E-3</v>
      </c>
      <c r="E10098">
        <v>-3.2863603991212615E-3</v>
      </c>
    </row>
    <row r="10099" spans="1:5" x14ac:dyDescent="0.25">
      <c r="A10099" s="6">
        <v>45867</v>
      </c>
      <c r="B10099" t="s">
        <v>1251</v>
      </c>
      <c r="C10099">
        <v>69.610000610351563</v>
      </c>
      <c r="D10099">
        <v>-3.7212269358782857E-3</v>
      </c>
      <c r="E10099">
        <v>-3.7281679255145462E-3</v>
      </c>
    </row>
    <row r="10100" spans="1:5" x14ac:dyDescent="0.25">
      <c r="A10100" s="6">
        <v>45868</v>
      </c>
      <c r="B10100" t="s">
        <v>1251</v>
      </c>
      <c r="C10100">
        <v>70.120002746582031</v>
      </c>
      <c r="D10100">
        <v>7.32656416834776E-3</v>
      </c>
      <c r="E10100">
        <v>7.2998552740367291E-3</v>
      </c>
    </row>
    <row r="10101" spans="1:5" x14ac:dyDescent="0.25">
      <c r="A10101" s="6">
        <v>45869</v>
      </c>
      <c r="B10101" t="s">
        <v>1251</v>
      </c>
      <c r="C10101">
        <v>69.760002136230469</v>
      </c>
      <c r="D10101">
        <v>-5.134064407450567E-3</v>
      </c>
      <c r="E10101">
        <v>-5.1472889994775119E-3</v>
      </c>
    </row>
    <row r="10102" spans="1:5" x14ac:dyDescent="0.25">
      <c r="A10102" s="6">
        <v>45870</v>
      </c>
      <c r="B10102" t="s">
        <v>1251</v>
      </c>
      <c r="C10102">
        <v>69.540000915527344</v>
      </c>
      <c r="D10102">
        <v>-3.1536871268079691E-3</v>
      </c>
      <c r="E10102">
        <v>-3.1586704781002267E-3</v>
      </c>
    </row>
    <row r="10103" spans="1:5" x14ac:dyDescent="0.25">
      <c r="A10103" s="6">
        <v>45873</v>
      </c>
      <c r="B10103" t="s">
        <v>1251</v>
      </c>
      <c r="C10103">
        <v>69.669998168945313</v>
      </c>
      <c r="D10103">
        <v>1.8693881464839635E-3</v>
      </c>
      <c r="E10103">
        <v>1.8676430150097792E-3</v>
      </c>
    </row>
    <row r="10104" spans="1:5" x14ac:dyDescent="0.25">
      <c r="A10104" s="6">
        <v>45874</v>
      </c>
      <c r="B10104" t="s">
        <v>1251</v>
      </c>
      <c r="C10104">
        <v>70.620002746582031</v>
      </c>
      <c r="D10104">
        <v>1.3635777272923422E-2</v>
      </c>
      <c r="E10104">
        <v>1.3543646632447092E-2</v>
      </c>
    </row>
    <row r="10105" spans="1:5" x14ac:dyDescent="0.25">
      <c r="A10105" s="6">
        <v>45875</v>
      </c>
      <c r="B10105" t="s">
        <v>1251</v>
      </c>
      <c r="C10105">
        <v>71.370002746582031</v>
      </c>
      <c r="D10105">
        <v>1.0620220487548737E-2</v>
      </c>
      <c r="E10105">
        <v>1.0564222074030197E-2</v>
      </c>
    </row>
    <row r="10106" spans="1:5" x14ac:dyDescent="0.25">
      <c r="A10106" s="6">
        <v>45876</v>
      </c>
      <c r="B10106" t="s">
        <v>1251</v>
      </c>
      <c r="C10106">
        <v>71.760002136230469</v>
      </c>
      <c r="D10106">
        <v>5.4644721120893358E-3</v>
      </c>
      <c r="E10106">
        <v>5.4495960529578388E-3</v>
      </c>
    </row>
    <row r="10107" spans="1:5" x14ac:dyDescent="0.25">
      <c r="A10107" s="6">
        <v>45877</v>
      </c>
      <c r="B10107" t="s">
        <v>1251</v>
      </c>
      <c r="C10107">
        <v>72.040000915527344</v>
      </c>
      <c r="D10107">
        <v>3.9018780791746366E-3</v>
      </c>
      <c r="E10107">
        <v>3.8942854967143931E-3</v>
      </c>
    </row>
    <row r="10108" spans="1:5" x14ac:dyDescent="0.25">
      <c r="A10108" s="6">
        <v>45880</v>
      </c>
      <c r="B10108" t="s">
        <v>1251</v>
      </c>
      <c r="C10108">
        <v>72.139999389648438</v>
      </c>
      <c r="D10108">
        <v>1.388096513745829E-3</v>
      </c>
      <c r="E10108">
        <v>1.3871339983866123E-3</v>
      </c>
    </row>
    <row r="10109" spans="1:5" x14ac:dyDescent="0.25">
      <c r="A10109" s="6">
        <v>45881</v>
      </c>
      <c r="B10109" t="s">
        <v>1251</v>
      </c>
      <c r="C10109">
        <v>72.269996643066406</v>
      </c>
      <c r="D10109">
        <v>1.8020135087029043E-3</v>
      </c>
      <c r="E10109">
        <v>1.800391830258831E-3</v>
      </c>
    </row>
    <row r="10110" spans="1:5" x14ac:dyDescent="0.25">
      <c r="A10110" s="6">
        <v>45882</v>
      </c>
      <c r="B10110" t="s">
        <v>1251</v>
      </c>
      <c r="C10110">
        <v>72.290000915527344</v>
      </c>
      <c r="D10110">
        <v>2.7679913366718267E-4</v>
      </c>
      <c r="E10110">
        <v>2.767608318547592E-4</v>
      </c>
    </row>
    <row r="10111" spans="1:5" x14ac:dyDescent="0.25">
      <c r="A10111" s="6">
        <v>45883</v>
      </c>
      <c r="B10111" t="s">
        <v>1251</v>
      </c>
      <c r="C10111">
        <v>72.669998168945313</v>
      </c>
      <c r="D10111">
        <v>5.2565672790902962E-3</v>
      </c>
      <c r="E10111">
        <v>5.2427997548468823E-3</v>
      </c>
    </row>
    <row r="10112" spans="1:5" x14ac:dyDescent="0.25">
      <c r="A10112" s="6">
        <v>45884</v>
      </c>
      <c r="B10112" t="s">
        <v>1251</v>
      </c>
      <c r="C10112">
        <v>73.260002136230469</v>
      </c>
      <c r="D10112">
        <v>8.1189484264674316E-3</v>
      </c>
      <c r="E10112">
        <v>8.0861670785431147E-3</v>
      </c>
    </row>
    <row r="10113" spans="1:5" x14ac:dyDescent="0.25">
      <c r="A10113" s="6">
        <v>45887</v>
      </c>
      <c r="B10113" t="s">
        <v>1251</v>
      </c>
      <c r="C10113">
        <v>73.459999084472656</v>
      </c>
      <c r="D10113">
        <v>2.729960993862468E-3</v>
      </c>
      <c r="E10113">
        <v>2.7262414183413792E-3</v>
      </c>
    </row>
    <row r="10114" spans="1:5" x14ac:dyDescent="0.25">
      <c r="A10114" s="6">
        <v>45888</v>
      </c>
      <c r="B10114" t="s">
        <v>1251</v>
      </c>
      <c r="C10114">
        <v>73.44000244140625</v>
      </c>
      <c r="D10114">
        <v>-2.7221131657528819E-4</v>
      </c>
      <c r="E10114">
        <v>-2.7224837280062582E-4</v>
      </c>
    </row>
    <row r="10115" spans="1:5" x14ac:dyDescent="0.25">
      <c r="A10115" s="6">
        <v>45889</v>
      </c>
      <c r="B10115" t="s">
        <v>1251</v>
      </c>
      <c r="C10115">
        <v>72.970001220703125</v>
      </c>
      <c r="D10115">
        <v>-6.3997985440987781E-3</v>
      </c>
      <c r="E10115">
        <v>-6.4203650494195135E-3</v>
      </c>
    </row>
    <row r="10116" spans="1:5" x14ac:dyDescent="0.25">
      <c r="A10116" s="6">
        <v>45890</v>
      </c>
      <c r="B10116" t="s">
        <v>1251</v>
      </c>
      <c r="C10116">
        <v>74.040000915527344</v>
      </c>
      <c r="D10116">
        <v>1.4663555939761208E-2</v>
      </c>
      <c r="E10116">
        <v>1.4557085564239854E-2</v>
      </c>
    </row>
    <row r="10117" spans="1:5" x14ac:dyDescent="0.25">
      <c r="A10117" s="6">
        <v>45891</v>
      </c>
      <c r="B10117" t="s">
        <v>1251</v>
      </c>
      <c r="C10117">
        <v>73.510002136230469</v>
      </c>
      <c r="D10117">
        <v>-7.1582762391042554E-3</v>
      </c>
      <c r="E10117">
        <v>-7.1840196242017196E-3</v>
      </c>
    </row>
    <row r="10118" spans="1:5" x14ac:dyDescent="0.25">
      <c r="A10118" s="6">
        <v>45894</v>
      </c>
      <c r="B10118" t="s">
        <v>1251</v>
      </c>
      <c r="C10118">
        <v>74.930000305175781</v>
      </c>
      <c r="D10118">
        <v>1.9317074244042942E-2</v>
      </c>
      <c r="E10118">
        <v>1.9132868002628981E-2</v>
      </c>
    </row>
    <row r="10119" spans="1:5" x14ac:dyDescent="0.25">
      <c r="A10119" s="6">
        <v>45895</v>
      </c>
      <c r="B10119" t="s">
        <v>1251</v>
      </c>
      <c r="C10119">
        <v>74.300003051757813</v>
      </c>
      <c r="D10119">
        <v>-8.4078106346203718E-3</v>
      </c>
      <c r="E10119">
        <v>-8.4433556518619356E-3</v>
      </c>
    </row>
    <row r="10120" spans="1:5" x14ac:dyDescent="0.25">
      <c r="A10120" s="6">
        <v>45896</v>
      </c>
      <c r="B10120" t="s">
        <v>1251</v>
      </c>
      <c r="C10120">
        <v>75.05999755859375</v>
      </c>
      <c r="D10120">
        <v>1.0228727801081305E-2</v>
      </c>
      <c r="E10120">
        <v>1.0176768383642744E-2</v>
      </c>
    </row>
    <row r="10121" spans="1:5" x14ac:dyDescent="0.25">
      <c r="A10121" s="6">
        <v>45897</v>
      </c>
      <c r="B10121" t="s">
        <v>1251</v>
      </c>
      <c r="C10121">
        <v>74.339996337890625</v>
      </c>
      <c r="D10121">
        <v>-9.592342714121127E-3</v>
      </c>
      <c r="E10121">
        <v>-9.638645573334232E-3</v>
      </c>
    </row>
    <row r="10122" spans="1:5" x14ac:dyDescent="0.25">
      <c r="A10122" s="6">
        <v>45898</v>
      </c>
      <c r="B10122" t="s">
        <v>1251</v>
      </c>
      <c r="C10122">
        <v>75.150001525878906</v>
      </c>
      <c r="D10122">
        <v>1.08959541012974E-2</v>
      </c>
      <c r="E10122">
        <v>1.0837020895948832E-2</v>
      </c>
    </row>
    <row r="10123" spans="1:5" x14ac:dyDescent="0.25">
      <c r="A10123" s="6">
        <v>45901</v>
      </c>
      <c r="B10123" t="s">
        <v>1251</v>
      </c>
      <c r="C10123">
        <v>75.279998779296875</v>
      </c>
      <c r="D10123">
        <v>1.729837003039858E-3</v>
      </c>
      <c r="E10123">
        <v>1.7283425581937687E-3</v>
      </c>
    </row>
    <row r="10124" spans="1:5" x14ac:dyDescent="0.25">
      <c r="A10124" s="6">
        <v>45902</v>
      </c>
      <c r="B10124" t="s">
        <v>1251</v>
      </c>
      <c r="C10124">
        <v>74.699996948242188</v>
      </c>
      <c r="D10124">
        <v>-7.7045940549907987E-3</v>
      </c>
      <c r="E10124">
        <v>-7.7344277763676996E-3</v>
      </c>
    </row>
    <row r="10125" spans="1:5" x14ac:dyDescent="0.25">
      <c r="A10125" s="6">
        <v>45903</v>
      </c>
      <c r="B10125" t="s">
        <v>1251</v>
      </c>
      <c r="C10125">
        <v>73.779998779296875</v>
      </c>
      <c r="D10125">
        <v>-1.2315906379256725E-2</v>
      </c>
      <c r="E10125">
        <v>-1.2392375661899669E-2</v>
      </c>
    </row>
    <row r="10126" spans="1:5" x14ac:dyDescent="0.25">
      <c r="A10126" s="6">
        <v>45904</v>
      </c>
      <c r="B10126" t="s">
        <v>1251</v>
      </c>
      <c r="C10126">
        <v>74.139999389648438</v>
      </c>
      <c r="D10126">
        <v>4.8793794565984427E-3</v>
      </c>
      <c r="E10126">
        <v>4.867513866813996E-3</v>
      </c>
    </row>
    <row r="10127" spans="1:5" x14ac:dyDescent="0.25">
      <c r="A10127" s="6">
        <v>45905</v>
      </c>
      <c r="B10127" t="s">
        <v>1251</v>
      </c>
      <c r="C10127">
        <v>75.199996948242188</v>
      </c>
      <c r="D10127">
        <v>1.4297242612895777E-2</v>
      </c>
      <c r="E10127">
        <v>1.4196000883740558E-2</v>
      </c>
    </row>
    <row r="10128" spans="1:5" x14ac:dyDescent="0.25">
      <c r="A10128" s="6">
        <v>45908</v>
      </c>
      <c r="B10128" t="s">
        <v>1251</v>
      </c>
      <c r="C10128">
        <v>74.930000305175781</v>
      </c>
      <c r="D10128">
        <v>-3.590381037544943E-3</v>
      </c>
      <c r="E10128">
        <v>-3.5968419248764588E-3</v>
      </c>
    </row>
    <row r="10129" spans="1:5" x14ac:dyDescent="0.25">
      <c r="A10129" s="6">
        <v>45909</v>
      </c>
      <c r="B10129" t="s">
        <v>1251</v>
      </c>
      <c r="C10129">
        <v>75.19000244140625</v>
      </c>
      <c r="D10129">
        <v>3.4699337404449082E-3</v>
      </c>
      <c r="E10129">
        <v>3.4639274107304955E-3</v>
      </c>
    </row>
    <row r="10130" spans="1:5" x14ac:dyDescent="0.25">
      <c r="A10130" s="6">
        <v>45910</v>
      </c>
      <c r="B10130" t="s">
        <v>1251</v>
      </c>
      <c r="C10130">
        <v>74.709999084472656</v>
      </c>
      <c r="D10130">
        <v>-6.3838720753819356E-3</v>
      </c>
      <c r="E10130">
        <v>-6.4043361264666228E-3</v>
      </c>
    </row>
    <row r="10131" spans="1:5" x14ac:dyDescent="0.25">
      <c r="A10131" s="6">
        <v>45911</v>
      </c>
      <c r="B10131" t="s">
        <v>1251</v>
      </c>
      <c r="C10131">
        <v>74.709999084472656</v>
      </c>
      <c r="D10131">
        <v>0</v>
      </c>
      <c r="E10131">
        <v>0</v>
      </c>
    </row>
    <row r="10132" spans="1:5" x14ac:dyDescent="0.25">
      <c r="A10132" s="6">
        <v>45912</v>
      </c>
      <c r="B10132" t="s">
        <v>1251</v>
      </c>
      <c r="C10132">
        <v>75.139999389648438</v>
      </c>
      <c r="D10132">
        <v>5.7555924299983463E-3</v>
      </c>
      <c r="E10132">
        <v>5.7390922896697364E-3</v>
      </c>
    </row>
    <row r="10133" spans="1:5" x14ac:dyDescent="0.25">
      <c r="A10133" s="6">
        <v>45915</v>
      </c>
      <c r="B10133" t="s">
        <v>1251</v>
      </c>
      <c r="C10133">
        <v>75.389999389648438</v>
      </c>
      <c r="D10133">
        <v>3.3271227313109719E-3</v>
      </c>
      <c r="E10133">
        <v>3.3216001047236821E-3</v>
      </c>
    </row>
    <row r="10134" spans="1:5" x14ac:dyDescent="0.25">
      <c r="A10134" s="6">
        <v>45916</v>
      </c>
      <c r="B10134" t="s">
        <v>1251</v>
      </c>
      <c r="C10134">
        <v>75.839996337890625</v>
      </c>
      <c r="D10134">
        <v>5.9689209694300249E-3</v>
      </c>
      <c r="E10134">
        <v>5.9511775317696329E-3</v>
      </c>
    </row>
    <row r="10135" spans="1:5" x14ac:dyDescent="0.25">
      <c r="A10135" s="6">
        <v>45917</v>
      </c>
      <c r="B10135" t="s">
        <v>1251</v>
      </c>
      <c r="C10135">
        <v>75.449996948242188</v>
      </c>
      <c r="D10135">
        <v>-5.1423972637191229E-3</v>
      </c>
      <c r="E10135">
        <v>-5.1556648930205957E-3</v>
      </c>
    </row>
    <row r="10136" spans="1:5" x14ac:dyDescent="0.25">
      <c r="A10136" s="6">
        <v>45918</v>
      </c>
      <c r="B10136" t="s">
        <v>1251</v>
      </c>
      <c r="C10136">
        <v>75.589996337890625</v>
      </c>
      <c r="D10136">
        <v>1.8555254514387443E-3</v>
      </c>
      <c r="E10136">
        <v>1.8538060906382115E-3</v>
      </c>
    </row>
    <row r="10137" spans="1:5" x14ac:dyDescent="0.25">
      <c r="A10137" s="6">
        <v>45919</v>
      </c>
      <c r="B10137" t="s">
        <v>1251</v>
      </c>
      <c r="C10137">
        <v>75.919998168945313</v>
      </c>
      <c r="D10137">
        <v>4.3656812679229162E-3</v>
      </c>
      <c r="E10137">
        <v>4.3561793263841228E-3</v>
      </c>
    </row>
    <row r="10138" spans="1:5" x14ac:dyDescent="0.25">
      <c r="A10138" s="6">
        <v>45922</v>
      </c>
      <c r="B10138" t="s">
        <v>1251</v>
      </c>
      <c r="C10138">
        <v>76.360000610351563</v>
      </c>
      <c r="D10138">
        <v>5.7956065861211048E-3</v>
      </c>
      <c r="E10138">
        <v>5.7788766671666722E-3</v>
      </c>
    </row>
    <row r="10139" spans="1:5" x14ac:dyDescent="0.25">
      <c r="A10139" s="6">
        <v>45923</v>
      </c>
      <c r="B10139" t="s">
        <v>1251</v>
      </c>
      <c r="C10139">
        <v>76.879997253417969</v>
      </c>
      <c r="D10139">
        <v>6.8098040716346731E-3</v>
      </c>
      <c r="E10139">
        <v>6.7867220858370938E-3</v>
      </c>
    </row>
    <row r="10140" spans="1:5" x14ac:dyDescent="0.25">
      <c r="A10140" s="6">
        <v>45924</v>
      </c>
      <c r="B10140" t="s">
        <v>1251</v>
      </c>
      <c r="C10140">
        <v>76.419998168945313</v>
      </c>
      <c r="D10140">
        <v>-5.9833389816127402E-3</v>
      </c>
      <c r="E10140">
        <v>-6.0013108781221134E-3</v>
      </c>
    </row>
    <row r="10141" spans="1:5" x14ac:dyDescent="0.25">
      <c r="A10141" s="6">
        <v>45925</v>
      </c>
      <c r="B10141" t="s">
        <v>1251</v>
      </c>
      <c r="C10141">
        <v>76.279998779296875</v>
      </c>
      <c r="D10141">
        <v>-1.8319732138560862E-3</v>
      </c>
      <c r="E10141">
        <v>-1.8336533290484814E-3</v>
      </c>
    </row>
    <row r="10142" spans="1:5" x14ac:dyDescent="0.25">
      <c r="A10142" s="6">
        <v>45926</v>
      </c>
      <c r="B10142" t="s">
        <v>1251</v>
      </c>
      <c r="C10142">
        <v>76.120002746582031</v>
      </c>
      <c r="D10142">
        <v>-2.0974834199691816E-3</v>
      </c>
      <c r="E10142">
        <v>-2.0996862190797751E-3</v>
      </c>
    </row>
    <row r="10143" spans="1:5" x14ac:dyDescent="0.25">
      <c r="A10143" s="6">
        <v>45929</v>
      </c>
      <c r="B10143" t="s">
        <v>1251</v>
      </c>
      <c r="C10143">
        <v>76.220001220703125</v>
      </c>
      <c r="D10143">
        <v>1.3136950934435898E-3</v>
      </c>
      <c r="E10143">
        <v>1.3128329510232303E-3</v>
      </c>
    </row>
    <row r="10144" spans="1:5" x14ac:dyDescent="0.25">
      <c r="A10144" s="6">
        <v>45930</v>
      </c>
      <c r="B10144" t="s">
        <v>1251</v>
      </c>
      <c r="C10144">
        <v>76.790000915527344</v>
      </c>
      <c r="D10144">
        <v>7.4783480148961079E-3</v>
      </c>
      <c r="E10144">
        <v>7.4505238036970149E-3</v>
      </c>
    </row>
    <row r="10145" spans="1:5" x14ac:dyDescent="0.25">
      <c r="A10145" s="6">
        <v>45931</v>
      </c>
      <c r="B10145" t="s">
        <v>1251</v>
      </c>
      <c r="C10145">
        <v>77.169998168945313</v>
      </c>
      <c r="D10145">
        <v>4.94852518410549E-3</v>
      </c>
      <c r="E10145">
        <v>4.9363214770324331E-3</v>
      </c>
    </row>
    <row r="10146" spans="1:5" x14ac:dyDescent="0.25">
      <c r="A10146" s="6">
        <v>45932</v>
      </c>
      <c r="B10146" t="s">
        <v>1251</v>
      </c>
      <c r="C10146">
        <v>77.900001525878906</v>
      </c>
      <c r="D10146">
        <v>9.4596782979756711E-3</v>
      </c>
      <c r="E10146">
        <v>9.415215722398982E-3</v>
      </c>
    </row>
    <row r="10147" spans="1:5" x14ac:dyDescent="0.25">
      <c r="A10147" s="6">
        <v>45933</v>
      </c>
      <c r="B10147" t="s">
        <v>1251</v>
      </c>
      <c r="C10147">
        <v>78.80999755859375</v>
      </c>
      <c r="D10147">
        <v>1.1681591975483352E-2</v>
      </c>
      <c r="E10147">
        <v>1.1613888922811356E-2</v>
      </c>
    </row>
    <row r="10148" spans="1:5" x14ac:dyDescent="0.25">
      <c r="A10148" s="6">
        <v>45936</v>
      </c>
      <c r="B10148" t="s">
        <v>1251</v>
      </c>
      <c r="C10148">
        <v>79.040000915527344</v>
      </c>
      <c r="D10148">
        <v>2.918454054799291E-3</v>
      </c>
      <c r="E10148">
        <v>2.9142036355250937E-3</v>
      </c>
    </row>
    <row r="10149" spans="1:5" x14ac:dyDescent="0.25">
      <c r="A10149" s="6">
        <v>45937</v>
      </c>
      <c r="B10149" t="s">
        <v>1251</v>
      </c>
      <c r="C10149">
        <v>78.620002746582031</v>
      </c>
      <c r="D10149">
        <v>-5.3137419544589948E-3</v>
      </c>
      <c r="E10149">
        <v>-5.3279100940850912E-3</v>
      </c>
    </row>
    <row r="10150" spans="1:5" x14ac:dyDescent="0.25">
      <c r="A10150" s="6">
        <v>45938</v>
      </c>
      <c r="B10150" t="s">
        <v>1251</v>
      </c>
      <c r="C10150">
        <v>79.010002136230469</v>
      </c>
      <c r="D10150">
        <v>4.960561892951576E-3</v>
      </c>
      <c r="E10150">
        <v>4.9482988434950467E-3</v>
      </c>
    </row>
    <row r="10151" spans="1:5" x14ac:dyDescent="0.25">
      <c r="A10151" s="6">
        <v>45939</v>
      </c>
      <c r="B10151" t="s">
        <v>1251</v>
      </c>
      <c r="C10151">
        <v>80</v>
      </c>
      <c r="D10151">
        <v>1.253003210989112E-2</v>
      </c>
      <c r="E10151">
        <v>1.2452180901770556E-2</v>
      </c>
    </row>
    <row r="10152" spans="1:5" x14ac:dyDescent="0.25">
      <c r="A10152" s="6">
        <v>45940</v>
      </c>
      <c r="B10152" t="s">
        <v>1251</v>
      </c>
      <c r="C10152">
        <v>78.849998474121094</v>
      </c>
      <c r="D10152">
        <v>-1.4375019073486373E-2</v>
      </c>
      <c r="E10152">
        <v>-1.4479340616500989E-2</v>
      </c>
    </row>
    <row r="10153" spans="1:5" x14ac:dyDescent="0.25">
      <c r="A10153" s="6">
        <v>45943</v>
      </c>
      <c r="B10153" t="s">
        <v>1251</v>
      </c>
      <c r="C10153">
        <v>78.029998779296875</v>
      </c>
      <c r="D10153">
        <v>-1.0399489038586895E-2</v>
      </c>
      <c r="E10153">
        <v>-1.0453941572734018E-2</v>
      </c>
    </row>
    <row r="10154" spans="1:5" x14ac:dyDescent="0.25">
      <c r="A10154" s="6">
        <v>45944</v>
      </c>
      <c r="B10154" t="s">
        <v>1251</v>
      </c>
      <c r="C10154">
        <v>78.800003051757813</v>
      </c>
      <c r="D10154">
        <v>9.8680543958336031E-3</v>
      </c>
      <c r="E10154">
        <v>9.8196831070770218E-3</v>
      </c>
    </row>
    <row r="10155" spans="1:5" x14ac:dyDescent="0.25">
      <c r="A10155" s="6">
        <v>45945</v>
      </c>
      <c r="B10155" t="s">
        <v>1251</v>
      </c>
      <c r="C10155">
        <v>79.220001220703125</v>
      </c>
      <c r="D10155">
        <v>5.3299257954273482E-3</v>
      </c>
      <c r="E10155">
        <v>5.3157720110738977E-3</v>
      </c>
    </row>
    <row r="10156" spans="1:5" x14ac:dyDescent="0.25">
      <c r="A10156" s="6">
        <v>45946</v>
      </c>
      <c r="B10156" t="s">
        <v>1251</v>
      </c>
      <c r="C10156">
        <v>79.860000610351563</v>
      </c>
      <c r="D10156">
        <v>8.0787601588825364E-3</v>
      </c>
      <c r="E10156">
        <v>8.0463016750471281E-3</v>
      </c>
    </row>
    <row r="10157" spans="1:5" x14ac:dyDescent="0.25">
      <c r="A10157" s="6">
        <v>45947</v>
      </c>
      <c r="B10157" t="s">
        <v>1251</v>
      </c>
      <c r="C10157">
        <v>78.989997863769531</v>
      </c>
      <c r="D10157">
        <v>-1.0894098922273998E-2</v>
      </c>
      <c r="E10157">
        <v>-1.09538741458326E-2</v>
      </c>
    </row>
    <row r="10158" spans="1:5" x14ac:dyDescent="0.25">
      <c r="A10158" s="6">
        <v>45950</v>
      </c>
      <c r="B10158" t="s">
        <v>1251</v>
      </c>
      <c r="C10158">
        <v>78.660003662109375</v>
      </c>
      <c r="D10158">
        <v>-4.1776707252135781E-3</v>
      </c>
      <c r="E10158">
        <v>-4.18642157216633E-3</v>
      </c>
    </row>
    <row r="10159" spans="1:5" x14ac:dyDescent="0.25">
      <c r="A10159" s="6">
        <v>45951</v>
      </c>
      <c r="B10159" t="s">
        <v>1251</v>
      </c>
      <c r="C10159">
        <v>79.370002746582031</v>
      </c>
      <c r="D10159">
        <v>9.0261766007857513E-3</v>
      </c>
      <c r="E10159">
        <v>8.9856841477259884E-3</v>
      </c>
    </row>
    <row r="10160" spans="1:5" x14ac:dyDescent="0.25">
      <c r="A10160" s="6">
        <v>45952</v>
      </c>
      <c r="B10160" t="s">
        <v>1251</v>
      </c>
      <c r="C10160">
        <v>78.129997253417969</v>
      </c>
      <c r="D10160">
        <v>-1.5623100040997095E-2</v>
      </c>
      <c r="E10160">
        <v>-1.5746426852919528E-2</v>
      </c>
    </row>
    <row r="10161" spans="1:5" x14ac:dyDescent="0.25">
      <c r="A10161" s="6">
        <v>45953</v>
      </c>
      <c r="B10161" t="s">
        <v>1251</v>
      </c>
      <c r="C10161">
        <v>78.55999755859375</v>
      </c>
      <c r="D10161">
        <v>5.5036518660183109E-3</v>
      </c>
      <c r="E10161">
        <v>5.4885621145942878E-3</v>
      </c>
    </row>
    <row r="10162" spans="1:5" x14ac:dyDescent="0.25">
      <c r="A10162" s="6">
        <v>45958</v>
      </c>
      <c r="B10162" t="s">
        <v>1251</v>
      </c>
      <c r="C10162">
        <v>78.260002136230469</v>
      </c>
      <c r="D10162">
        <v>-1.24920866090793E-2</v>
      </c>
      <c r="E10162">
        <v>-1.2570768678542498E-2</v>
      </c>
    </row>
    <row r="10163" spans="1:5" x14ac:dyDescent="0.25">
      <c r="A10163" s="6">
        <v>45959</v>
      </c>
      <c r="B10163" t="s">
        <v>1251</v>
      </c>
      <c r="C10163">
        <v>78.150001525878906</v>
      </c>
      <c r="D10163">
        <v>-1.4055789336687718E-3</v>
      </c>
      <c r="E10163">
        <v>-1.4065676863600663E-3</v>
      </c>
    </row>
    <row r="10164" spans="1:5" x14ac:dyDescent="0.25">
      <c r="A10164" s="6">
        <v>45960</v>
      </c>
      <c r="B10164" t="s">
        <v>1251</v>
      </c>
      <c r="C10164">
        <v>77.80999755859375</v>
      </c>
      <c r="D10164">
        <v>-4.350658485560821E-3</v>
      </c>
      <c r="E10164">
        <v>-4.3601501401592403E-3</v>
      </c>
    </row>
    <row r="10165" spans="1:5" x14ac:dyDescent="0.25">
      <c r="A10165" s="6">
        <v>45961</v>
      </c>
      <c r="B10165" t="s">
        <v>1251</v>
      </c>
      <c r="C10165">
        <v>78.099998474121094</v>
      </c>
      <c r="D10165">
        <v>3.7270392575061706E-3</v>
      </c>
      <c r="E10165">
        <v>3.7201110558098354E-3</v>
      </c>
    </row>
    <row r="10166" spans="1:5" x14ac:dyDescent="0.25">
      <c r="A10166" s="6">
        <v>45964</v>
      </c>
      <c r="B10166" t="s">
        <v>1251</v>
      </c>
      <c r="C10166">
        <v>78.05999755859375</v>
      </c>
      <c r="D10166">
        <v>-5.1217562495342595E-4</v>
      </c>
      <c r="E10166">
        <v>-5.1230683169133215E-4</v>
      </c>
    </row>
    <row r="10167" spans="1:5" x14ac:dyDescent="0.25">
      <c r="A10167" s="6">
        <v>45236</v>
      </c>
      <c r="B10167" t="s">
        <v>1213</v>
      </c>
      <c r="C10167">
        <v>54.776847839355469</v>
      </c>
      <c r="D10167">
        <v>2.4118889160056334E-3</v>
      </c>
      <c r="E10167">
        <v>2.4089849803103189E-3</v>
      </c>
    </row>
    <row r="10168" spans="1:5" x14ac:dyDescent="0.25">
      <c r="A10168" s="6">
        <v>45237</v>
      </c>
      <c r="B10168" t="s">
        <v>1213</v>
      </c>
      <c r="C10168">
        <v>54.750492095947266</v>
      </c>
      <c r="D10168">
        <v>-4.8114750022665298E-4</v>
      </c>
      <c r="E10168">
        <v>-4.8126328882756034E-4</v>
      </c>
    </row>
    <row r="10169" spans="1:5" x14ac:dyDescent="0.25">
      <c r="A10169" s="6">
        <v>45238</v>
      </c>
      <c r="B10169" t="s">
        <v>1213</v>
      </c>
      <c r="C10169">
        <v>54.319942474365234</v>
      </c>
      <c r="D10169">
        <v>-7.863849348194285E-3</v>
      </c>
      <c r="E10169">
        <v>-7.8949324740640939E-3</v>
      </c>
    </row>
    <row r="10170" spans="1:5" x14ac:dyDescent="0.25">
      <c r="A10170" s="6">
        <v>45239</v>
      </c>
      <c r="B10170" t="s">
        <v>1213</v>
      </c>
      <c r="C10170">
        <v>54.214496612548828</v>
      </c>
      <c r="D10170">
        <v>-1.941199806427818E-3</v>
      </c>
      <c r="E10170">
        <v>-1.9430863766405685E-3</v>
      </c>
    </row>
    <row r="10171" spans="1:5" x14ac:dyDescent="0.25">
      <c r="A10171" s="6">
        <v>45240</v>
      </c>
      <c r="B10171" t="s">
        <v>1213</v>
      </c>
      <c r="C10171">
        <v>54.363872528076172</v>
      </c>
      <c r="D10171">
        <v>2.7552762611608994E-3</v>
      </c>
      <c r="E10171">
        <v>2.7514874454170266E-3</v>
      </c>
    </row>
    <row r="10172" spans="1:5" x14ac:dyDescent="0.25">
      <c r="A10172" s="6">
        <v>45243</v>
      </c>
      <c r="B10172" t="s">
        <v>1213</v>
      </c>
      <c r="C10172">
        <v>54.416591644287109</v>
      </c>
      <c r="D10172">
        <v>9.6974541656713598E-4</v>
      </c>
      <c r="E10172">
        <v>9.6927551724459863E-4</v>
      </c>
    </row>
    <row r="10173" spans="1:5" x14ac:dyDescent="0.25">
      <c r="A10173" s="6">
        <v>45244</v>
      </c>
      <c r="B10173" t="s">
        <v>1213</v>
      </c>
      <c r="C10173">
        <v>54.592330932617188</v>
      </c>
      <c r="D10173">
        <v>3.229516642256014E-3</v>
      </c>
      <c r="E10173">
        <v>3.2243129539733149E-3</v>
      </c>
    </row>
    <row r="10174" spans="1:5" x14ac:dyDescent="0.25">
      <c r="A10174" s="6">
        <v>45245</v>
      </c>
      <c r="B10174" t="s">
        <v>1213</v>
      </c>
      <c r="C10174">
        <v>55.576450347900391</v>
      </c>
      <c r="D10174">
        <v>1.8026697128904257E-2</v>
      </c>
      <c r="E10174">
        <v>1.7866142861968758E-2</v>
      </c>
    </row>
    <row r="10175" spans="1:5" x14ac:dyDescent="0.25">
      <c r="A10175" s="6">
        <v>45246</v>
      </c>
      <c r="B10175" t="s">
        <v>1213</v>
      </c>
      <c r="C10175">
        <v>55.910343170166016</v>
      </c>
      <c r="D10175">
        <v>6.0078112253572069E-3</v>
      </c>
      <c r="E10175">
        <v>5.9898362849348363E-3</v>
      </c>
    </row>
    <row r="10176" spans="1:5" x14ac:dyDescent="0.25">
      <c r="A10176" s="6">
        <v>45247</v>
      </c>
      <c r="B10176" t="s">
        <v>1213</v>
      </c>
      <c r="C10176">
        <v>55.664314270019531</v>
      </c>
      <c r="D10176">
        <v>-4.4004183518903117E-3</v>
      </c>
      <c r="E10176">
        <v>-4.4101286895621133E-3</v>
      </c>
    </row>
    <row r="10177" spans="1:5" x14ac:dyDescent="0.25">
      <c r="A10177" s="6">
        <v>45250</v>
      </c>
      <c r="B10177" t="s">
        <v>1213</v>
      </c>
      <c r="C10177">
        <v>55.514938354492188</v>
      </c>
      <c r="D10177">
        <v>-2.683513081698008E-3</v>
      </c>
      <c r="E10177">
        <v>-2.6871201574629796E-3</v>
      </c>
    </row>
    <row r="10178" spans="1:5" x14ac:dyDescent="0.25">
      <c r="A10178" s="6">
        <v>45251</v>
      </c>
      <c r="B10178" t="s">
        <v>1213</v>
      </c>
      <c r="C10178">
        <v>55.541301727294922</v>
      </c>
      <c r="D10178">
        <v>4.7488790556493576E-4</v>
      </c>
      <c r="E10178">
        <v>4.74775181989473E-4</v>
      </c>
    </row>
    <row r="10179" spans="1:5" x14ac:dyDescent="0.25">
      <c r="A10179" s="6">
        <v>45252</v>
      </c>
      <c r="B10179" t="s">
        <v>1213</v>
      </c>
      <c r="C10179">
        <v>55.400711059570313</v>
      </c>
      <c r="D10179">
        <v>-2.531281467166635E-3</v>
      </c>
      <c r="E10179">
        <v>-2.5344905766831538E-3</v>
      </c>
    </row>
    <row r="10180" spans="1:5" x14ac:dyDescent="0.25">
      <c r="A10180" s="6">
        <v>45253</v>
      </c>
      <c r="B10180" t="s">
        <v>1213</v>
      </c>
      <c r="C10180">
        <v>55.497367858886719</v>
      </c>
      <c r="D10180">
        <v>1.744685175836036E-3</v>
      </c>
      <c r="E10180">
        <v>1.7431649805725686E-3</v>
      </c>
    </row>
    <row r="10181" spans="1:5" x14ac:dyDescent="0.25">
      <c r="A10181" s="6">
        <v>45254</v>
      </c>
      <c r="B10181" t="s">
        <v>1213</v>
      </c>
      <c r="C10181">
        <v>55.400711059570313</v>
      </c>
      <c r="D10181">
        <v>-1.7416465509171308E-3</v>
      </c>
      <c r="E10181">
        <v>-1.7431649805725944E-3</v>
      </c>
    </row>
    <row r="10182" spans="1:5" x14ac:dyDescent="0.25">
      <c r="A10182" s="6">
        <v>45257</v>
      </c>
      <c r="B10182" t="s">
        <v>1213</v>
      </c>
      <c r="C10182">
        <v>55.383140563964844</v>
      </c>
      <c r="D10182">
        <v>-3.1715288972689049E-4</v>
      </c>
      <c r="E10182">
        <v>-3.1720319334086036E-4</v>
      </c>
    </row>
    <row r="10183" spans="1:5" x14ac:dyDescent="0.25">
      <c r="A10183" s="6">
        <v>45258</v>
      </c>
      <c r="B10183" t="s">
        <v>1213</v>
      </c>
      <c r="C10183">
        <v>54.952590942382813</v>
      </c>
      <c r="D10183">
        <v>-7.7740196239822756E-3</v>
      </c>
      <c r="E10183">
        <v>-7.8043948419769076E-3</v>
      </c>
    </row>
    <row r="10184" spans="1:5" x14ac:dyDescent="0.25">
      <c r="A10184" s="6">
        <v>45259</v>
      </c>
      <c r="B10184" t="s">
        <v>1213</v>
      </c>
      <c r="C10184">
        <v>54.855930328369141</v>
      </c>
      <c r="D10184">
        <v>-1.7589819216171643E-3</v>
      </c>
      <c r="E10184">
        <v>-1.7605307468209518E-3</v>
      </c>
    </row>
    <row r="10185" spans="1:5" x14ac:dyDescent="0.25">
      <c r="A10185" s="6">
        <v>45260</v>
      </c>
      <c r="B10185" t="s">
        <v>1213</v>
      </c>
      <c r="C10185">
        <v>55.101963043212891</v>
      </c>
      <c r="D10185">
        <v>4.4850704995975654E-3</v>
      </c>
      <c r="E10185">
        <v>4.4750425437835913E-3</v>
      </c>
    </row>
    <row r="10186" spans="1:5" x14ac:dyDescent="0.25">
      <c r="A10186" s="6">
        <v>45261</v>
      </c>
      <c r="B10186" t="s">
        <v>1213</v>
      </c>
      <c r="C10186">
        <v>55.523723602294922</v>
      </c>
      <c r="D10186">
        <v>7.6541839126724742E-3</v>
      </c>
      <c r="E10186">
        <v>7.6250392714756398E-3</v>
      </c>
    </row>
    <row r="10187" spans="1:5" x14ac:dyDescent="0.25">
      <c r="A10187" s="6">
        <v>45264</v>
      </c>
      <c r="B10187" t="s">
        <v>1213</v>
      </c>
      <c r="C10187">
        <v>56.217884063720703</v>
      </c>
      <c r="D10187">
        <v>1.2502051670703951E-2</v>
      </c>
      <c r="E10187">
        <v>1.2424546337940127E-2</v>
      </c>
    </row>
    <row r="10188" spans="1:5" x14ac:dyDescent="0.25">
      <c r="A10188" s="6">
        <v>45265</v>
      </c>
      <c r="B10188" t="s">
        <v>1213</v>
      </c>
      <c r="C10188">
        <v>56.701152801513672</v>
      </c>
      <c r="D10188">
        <v>8.5963523145979881E-3</v>
      </c>
      <c r="E10188">
        <v>8.5596140711580032E-3</v>
      </c>
    </row>
    <row r="10189" spans="1:5" x14ac:dyDescent="0.25">
      <c r="A10189" s="6">
        <v>45266</v>
      </c>
      <c r="B10189" t="s">
        <v>1213</v>
      </c>
      <c r="C10189">
        <v>56.560569763183594</v>
      </c>
      <c r="D10189">
        <v>-2.479368255918879E-3</v>
      </c>
      <c r="E10189">
        <v>-2.4824469793052859E-3</v>
      </c>
    </row>
    <row r="10190" spans="1:5" x14ac:dyDescent="0.25">
      <c r="A10190" s="6">
        <v>45267</v>
      </c>
      <c r="B10190" t="s">
        <v>1213</v>
      </c>
      <c r="C10190">
        <v>56.6572265625</v>
      </c>
      <c r="D10190">
        <v>1.7089078084095988E-3</v>
      </c>
      <c r="E10190">
        <v>1.7074492868769157E-3</v>
      </c>
    </row>
    <row r="10191" spans="1:5" x14ac:dyDescent="0.25">
      <c r="A10191" s="6">
        <v>45268</v>
      </c>
      <c r="B10191" t="s">
        <v>1213</v>
      </c>
      <c r="C10191">
        <v>56.376052856445313</v>
      </c>
      <c r="D10191">
        <v>-4.9627156695450925E-3</v>
      </c>
      <c r="E10191">
        <v>-4.9750708366910739E-3</v>
      </c>
    </row>
    <row r="10192" spans="1:5" x14ac:dyDescent="0.25">
      <c r="A10192" s="6">
        <v>45271</v>
      </c>
      <c r="B10192" t="s">
        <v>1213</v>
      </c>
      <c r="C10192">
        <v>57.175640106201172</v>
      </c>
      <c r="D10192">
        <v>1.4183100966502771E-2</v>
      </c>
      <c r="E10192">
        <v>1.4083461812928501E-2</v>
      </c>
    </row>
    <row r="10193" spans="1:5" x14ac:dyDescent="0.25">
      <c r="A10193" s="6">
        <v>45272</v>
      </c>
      <c r="B10193" t="s">
        <v>1213</v>
      </c>
      <c r="C10193">
        <v>57.140499114990234</v>
      </c>
      <c r="D10193">
        <v>-6.1461474057245002E-4</v>
      </c>
      <c r="E10193">
        <v>-6.1480369363830752E-4</v>
      </c>
    </row>
    <row r="10194" spans="1:5" x14ac:dyDescent="0.25">
      <c r="A10194" s="6">
        <v>45273</v>
      </c>
      <c r="B10194" t="s">
        <v>1213</v>
      </c>
      <c r="C10194">
        <v>57.131706237792969</v>
      </c>
      <c r="D10194">
        <v>-1.5388170095553821E-4</v>
      </c>
      <c r="E10194">
        <v>-1.538935419592408E-4</v>
      </c>
    </row>
    <row r="10195" spans="1:5" x14ac:dyDescent="0.25">
      <c r="A10195" s="6">
        <v>45274</v>
      </c>
      <c r="B10195" t="s">
        <v>1213</v>
      </c>
      <c r="C10195">
        <v>57.272300720214844</v>
      </c>
      <c r="D10195">
        <v>2.4608836612842744E-3</v>
      </c>
      <c r="E10195">
        <v>2.457860645597958E-3</v>
      </c>
    </row>
    <row r="10196" spans="1:5" x14ac:dyDescent="0.25">
      <c r="A10196" s="6">
        <v>45275</v>
      </c>
      <c r="B10196" t="s">
        <v>1213</v>
      </c>
      <c r="C10196">
        <v>58.388214111328125</v>
      </c>
      <c r="D10196">
        <v>1.9484347181453643E-2</v>
      </c>
      <c r="E10196">
        <v>1.9296957487782537E-2</v>
      </c>
    </row>
    <row r="10197" spans="1:5" x14ac:dyDescent="0.25">
      <c r="A10197" s="6">
        <v>45278</v>
      </c>
      <c r="B10197" t="s">
        <v>1213</v>
      </c>
      <c r="C10197">
        <v>57.975250244140625</v>
      </c>
      <c r="D10197">
        <v>-7.072726464969592E-3</v>
      </c>
      <c r="E10197">
        <v>-7.0978567580233416E-3</v>
      </c>
    </row>
    <row r="10198" spans="1:5" x14ac:dyDescent="0.25">
      <c r="A10198" s="6">
        <v>45279</v>
      </c>
      <c r="B10198" t="s">
        <v>1213</v>
      </c>
      <c r="C10198">
        <v>57.992813110351563</v>
      </c>
      <c r="D10198">
        <v>3.0293730750585723E-4</v>
      </c>
      <c r="E10198">
        <v>3.0289143126456725E-4</v>
      </c>
    </row>
    <row r="10199" spans="1:5" x14ac:dyDescent="0.25">
      <c r="A10199" s="6">
        <v>45280</v>
      </c>
      <c r="B10199" t="s">
        <v>1213</v>
      </c>
      <c r="C10199">
        <v>58.265205383300781</v>
      </c>
      <c r="D10199">
        <v>4.6970005133377679E-3</v>
      </c>
      <c r="E10199">
        <v>4.6860040266514412E-3</v>
      </c>
    </row>
    <row r="10200" spans="1:5" x14ac:dyDescent="0.25">
      <c r="A10200" s="6">
        <v>45281</v>
      </c>
      <c r="B10200" t="s">
        <v>1213</v>
      </c>
      <c r="C10200">
        <v>57.817073822021484</v>
      </c>
      <c r="D10200">
        <v>-7.6912379924045648E-3</v>
      </c>
      <c r="E10200">
        <v>-7.7209681023408996E-3</v>
      </c>
    </row>
    <row r="10201" spans="1:5" x14ac:dyDescent="0.25">
      <c r="A10201" s="6">
        <v>45282</v>
      </c>
      <c r="B10201" t="s">
        <v>1213</v>
      </c>
      <c r="C10201">
        <v>57.975250244140625</v>
      </c>
      <c r="D10201">
        <v>2.7358081560138192E-3</v>
      </c>
      <c r="E10201">
        <v>2.73207264442493E-3</v>
      </c>
    </row>
    <row r="10202" spans="1:5" x14ac:dyDescent="0.25">
      <c r="A10202" s="6">
        <v>45288</v>
      </c>
      <c r="B10202" t="s">
        <v>1213</v>
      </c>
      <c r="C10202">
        <v>58.555171966552734</v>
      </c>
      <c r="D10202">
        <v>5.5832225818837067E-3</v>
      </c>
      <c r="E10202">
        <v>5.5676941669366431E-3</v>
      </c>
    </row>
    <row r="10203" spans="1:5" x14ac:dyDescent="0.25">
      <c r="A10203" s="6">
        <v>45289</v>
      </c>
      <c r="B10203" t="s">
        <v>1213</v>
      </c>
      <c r="C10203">
        <v>58.274002075195313</v>
      </c>
      <c r="D10203">
        <v>-4.801794306368512E-3</v>
      </c>
      <c r="E10203">
        <v>-4.8133599594266828E-3</v>
      </c>
    </row>
    <row r="10204" spans="1:5" x14ac:dyDescent="0.25">
      <c r="A10204" s="6">
        <v>45293</v>
      </c>
      <c r="B10204" t="s">
        <v>1213</v>
      </c>
      <c r="C10204">
        <v>58.314060211181641</v>
      </c>
      <c r="D10204">
        <v>6.8741007241346352E-4</v>
      </c>
      <c r="E10204">
        <v>6.8717391432840272E-4</v>
      </c>
    </row>
    <row r="10205" spans="1:5" x14ac:dyDescent="0.25">
      <c r="A10205" s="6">
        <v>45294</v>
      </c>
      <c r="B10205" t="s">
        <v>1213</v>
      </c>
      <c r="C10205">
        <v>58.607460021972656</v>
      </c>
      <c r="D10205">
        <v>5.0313733896847346E-3</v>
      </c>
      <c r="E10205">
        <v>5.0187583269580959E-3</v>
      </c>
    </row>
    <row r="10206" spans="1:5" x14ac:dyDescent="0.25">
      <c r="A10206" s="6">
        <v>45295</v>
      </c>
      <c r="B10206" t="s">
        <v>1213</v>
      </c>
      <c r="C10206">
        <v>58.162918090820313</v>
      </c>
      <c r="D10206">
        <v>-7.585074169494499E-3</v>
      </c>
      <c r="E10206">
        <v>-7.6139871420572445E-3</v>
      </c>
    </row>
    <row r="10207" spans="1:5" x14ac:dyDescent="0.25">
      <c r="A10207" s="6">
        <v>45296</v>
      </c>
      <c r="B10207" t="s">
        <v>1213</v>
      </c>
      <c r="C10207">
        <v>58.509651184082031</v>
      </c>
      <c r="D10207">
        <v>5.9614115770516563E-3</v>
      </c>
      <c r="E10207">
        <v>5.9437126685415922E-3</v>
      </c>
    </row>
    <row r="10208" spans="1:5" x14ac:dyDescent="0.25">
      <c r="A10208" s="6">
        <v>45299</v>
      </c>
      <c r="B10208" t="s">
        <v>1213</v>
      </c>
      <c r="C10208">
        <v>58.580783843994141</v>
      </c>
      <c r="D10208">
        <v>1.2157423343426288E-3</v>
      </c>
      <c r="E10208">
        <v>1.2150039180529074E-3</v>
      </c>
    </row>
    <row r="10209" spans="1:5" x14ac:dyDescent="0.25">
      <c r="A10209" s="6">
        <v>45300</v>
      </c>
      <c r="B10209" t="s">
        <v>1213</v>
      </c>
      <c r="C10209">
        <v>58.794151306152344</v>
      </c>
      <c r="D10209">
        <v>3.6422773503068662E-3</v>
      </c>
      <c r="E10209">
        <v>3.6356603206626858E-3</v>
      </c>
    </row>
    <row r="10210" spans="1:5" x14ac:dyDescent="0.25">
      <c r="A10210" s="6">
        <v>45301</v>
      </c>
      <c r="B10210" t="s">
        <v>1213</v>
      </c>
      <c r="C10210">
        <v>58.340736389160156</v>
      </c>
      <c r="D10210">
        <v>-7.7119051286439477E-3</v>
      </c>
      <c r="E10210">
        <v>-7.7417956433787627E-3</v>
      </c>
    </row>
    <row r="10211" spans="1:5" x14ac:dyDescent="0.25">
      <c r="A10211" s="6">
        <v>45302</v>
      </c>
      <c r="B10211" t="s">
        <v>1213</v>
      </c>
      <c r="C10211">
        <v>58.358509063720703</v>
      </c>
      <c r="D10211">
        <v>3.0463575985728575E-4</v>
      </c>
      <c r="E10211">
        <v>3.0458936780573993E-4</v>
      </c>
    </row>
    <row r="10212" spans="1:5" x14ac:dyDescent="0.25">
      <c r="A10212" s="6">
        <v>45303</v>
      </c>
      <c r="B10212" t="s">
        <v>1213</v>
      </c>
      <c r="C10212">
        <v>58.189594268798828</v>
      </c>
      <c r="D10212">
        <v>-2.8944330078316538E-3</v>
      </c>
      <c r="E10212">
        <v>-2.8986299795755168E-3</v>
      </c>
    </row>
    <row r="10213" spans="1:5" x14ac:dyDescent="0.25">
      <c r="A10213" s="6">
        <v>45306</v>
      </c>
      <c r="B10213" t="s">
        <v>1213</v>
      </c>
      <c r="C10213">
        <v>58.065113067626953</v>
      </c>
      <c r="D10213">
        <v>-2.1392347332214179E-3</v>
      </c>
      <c r="E10213">
        <v>-2.1415261643659635E-3</v>
      </c>
    </row>
    <row r="10214" spans="1:5" x14ac:dyDescent="0.25">
      <c r="A10214" s="6">
        <v>45307</v>
      </c>
      <c r="B10214" t="s">
        <v>1213</v>
      </c>
      <c r="C10214">
        <v>58.420749664306641</v>
      </c>
      <c r="D10214">
        <v>6.1247895318052858E-3</v>
      </c>
      <c r="E10214">
        <v>6.1061092448141709E-3</v>
      </c>
    </row>
    <row r="10215" spans="1:5" x14ac:dyDescent="0.25">
      <c r="A10215" s="6">
        <v>45308</v>
      </c>
      <c r="B10215" t="s">
        <v>1213</v>
      </c>
      <c r="C10215">
        <v>58.145137786865234</v>
      </c>
      <c r="D10215">
        <v>-4.7177052507046957E-3</v>
      </c>
      <c r="E10215">
        <v>-4.7288687466816911E-3</v>
      </c>
    </row>
    <row r="10216" spans="1:5" x14ac:dyDescent="0.25">
      <c r="A10216" s="6">
        <v>45309</v>
      </c>
      <c r="B10216" t="s">
        <v>1213</v>
      </c>
      <c r="C10216">
        <v>57.976211547851563</v>
      </c>
      <c r="D10216">
        <v>-2.9052513321558004E-3</v>
      </c>
      <c r="E10216">
        <v>-2.9094797665696307E-3</v>
      </c>
    </row>
    <row r="10217" spans="1:5" x14ac:dyDescent="0.25">
      <c r="A10217" s="6">
        <v>45310</v>
      </c>
      <c r="B10217" t="s">
        <v>1213</v>
      </c>
      <c r="C10217">
        <v>58.011775970458984</v>
      </c>
      <c r="D10217">
        <v>6.1343129635282878E-4</v>
      </c>
      <c r="E10217">
        <v>6.1324322428408769E-4</v>
      </c>
    </row>
    <row r="10218" spans="1:5" x14ac:dyDescent="0.25">
      <c r="A10218" s="6">
        <v>45313</v>
      </c>
      <c r="B10218" t="s">
        <v>1213</v>
      </c>
      <c r="C10218">
        <v>58.651912689208984</v>
      </c>
      <c r="D10218">
        <v>1.1034599579850424E-2</v>
      </c>
      <c r="E10218">
        <v>1.0974162578206817E-2</v>
      </c>
    </row>
    <row r="10219" spans="1:5" x14ac:dyDescent="0.25">
      <c r="A10219" s="6">
        <v>45314</v>
      </c>
      <c r="B10219" t="s">
        <v>1213</v>
      </c>
      <c r="C10219">
        <v>59.051990509033203</v>
      </c>
      <c r="D10219">
        <v>6.8212237500964168E-3</v>
      </c>
      <c r="E10219">
        <v>6.7980644601887833E-3</v>
      </c>
    </row>
    <row r="10220" spans="1:5" x14ac:dyDescent="0.25">
      <c r="A10220" s="6">
        <v>45315</v>
      </c>
      <c r="B10220" t="s">
        <v>1213</v>
      </c>
      <c r="C10220">
        <v>59.203132629394531</v>
      </c>
      <c r="D10220">
        <v>2.559475456431981E-3</v>
      </c>
      <c r="E10220">
        <v>2.5562055773876314E-3</v>
      </c>
    </row>
    <row r="10221" spans="1:5" x14ac:dyDescent="0.25">
      <c r="A10221" s="6">
        <v>45316</v>
      </c>
      <c r="B10221" t="s">
        <v>1213</v>
      </c>
      <c r="C10221">
        <v>59.28314208984375</v>
      </c>
      <c r="D10221">
        <v>1.3514396434064491E-3</v>
      </c>
      <c r="E10221">
        <v>1.3505272707700891E-3</v>
      </c>
    </row>
    <row r="10222" spans="1:5" x14ac:dyDescent="0.25">
      <c r="A10222" s="6">
        <v>45321</v>
      </c>
      <c r="B10222" t="s">
        <v>1213</v>
      </c>
      <c r="C10222">
        <v>59.994407653808594</v>
      </c>
      <c r="D10222">
        <v>2.9727894267035371E-3</v>
      </c>
      <c r="E10222">
        <v>2.9683794260562182E-3</v>
      </c>
    </row>
    <row r="10223" spans="1:5" x14ac:dyDescent="0.25">
      <c r="A10223" s="6">
        <v>45322</v>
      </c>
      <c r="B10223" t="s">
        <v>1213</v>
      </c>
      <c r="C10223">
        <v>60.678981781005859</v>
      </c>
      <c r="D10223">
        <v>1.1410632323391345E-2</v>
      </c>
      <c r="E10223">
        <v>1.1346022089596588E-2</v>
      </c>
    </row>
    <row r="10224" spans="1:5" x14ac:dyDescent="0.25">
      <c r="A10224" s="6">
        <v>45323</v>
      </c>
      <c r="B10224" t="s">
        <v>1213</v>
      </c>
      <c r="C10224">
        <v>60.172214508056641</v>
      </c>
      <c r="D10224">
        <v>-8.3516113500087252E-3</v>
      </c>
      <c r="E10224">
        <v>-8.3866814538350598E-3</v>
      </c>
    </row>
    <row r="10225" spans="1:5" x14ac:dyDescent="0.25">
      <c r="A10225" s="6">
        <v>45324</v>
      </c>
      <c r="B10225" t="s">
        <v>1213</v>
      </c>
      <c r="C10225">
        <v>60.065525054931641</v>
      </c>
      <c r="D10225">
        <v>-1.7730684169969813E-3</v>
      </c>
      <c r="E10225">
        <v>-1.7746421633177104E-3</v>
      </c>
    </row>
    <row r="10226" spans="1:5" x14ac:dyDescent="0.25">
      <c r="A10226" s="6">
        <v>45327</v>
      </c>
      <c r="B10226" t="s">
        <v>1213</v>
      </c>
      <c r="C10226">
        <v>60.207775115966797</v>
      </c>
      <c r="D10226">
        <v>2.3682480242213089E-3</v>
      </c>
      <c r="E10226">
        <v>2.3654481445375699E-3</v>
      </c>
    </row>
    <row r="10227" spans="1:5" x14ac:dyDescent="0.25">
      <c r="A10227" s="6">
        <v>45328</v>
      </c>
      <c r="B10227" t="s">
        <v>1213</v>
      </c>
      <c r="C10227">
        <v>59.6298828125</v>
      </c>
      <c r="D10227">
        <v>-9.5983002586246258E-3</v>
      </c>
      <c r="E10227">
        <v>-9.6446608362189528E-3</v>
      </c>
    </row>
    <row r="10228" spans="1:5" x14ac:dyDescent="0.25">
      <c r="A10228" s="6">
        <v>45329</v>
      </c>
      <c r="B10228" t="s">
        <v>1213</v>
      </c>
      <c r="C10228">
        <v>59.861042022705078</v>
      </c>
      <c r="D10228">
        <v>3.8765665686772977E-3</v>
      </c>
      <c r="E10228">
        <v>3.8690720469274878E-3</v>
      </c>
    </row>
    <row r="10229" spans="1:5" x14ac:dyDescent="0.25">
      <c r="A10229" s="6">
        <v>45330</v>
      </c>
      <c r="B10229" t="s">
        <v>1213</v>
      </c>
      <c r="C10229">
        <v>59.807689666748047</v>
      </c>
      <c r="D10229">
        <v>-8.9127008408562691E-4</v>
      </c>
      <c r="E10229">
        <v>-8.9166750142202203E-4</v>
      </c>
    </row>
    <row r="10230" spans="1:5" x14ac:dyDescent="0.25">
      <c r="A10230" s="6">
        <v>45331</v>
      </c>
      <c r="B10230" t="s">
        <v>1213</v>
      </c>
      <c r="C10230">
        <v>60.189994812011719</v>
      </c>
      <c r="D10230">
        <v>6.392240653231962E-3</v>
      </c>
      <c r="E10230">
        <v>6.3718969315663667E-3</v>
      </c>
    </row>
    <row r="10231" spans="1:5" x14ac:dyDescent="0.25">
      <c r="A10231" s="6">
        <v>45334</v>
      </c>
      <c r="B10231" t="s">
        <v>1213</v>
      </c>
      <c r="C10231">
        <v>60.270015716552734</v>
      </c>
      <c r="D10231">
        <v>1.3294718630718627E-3</v>
      </c>
      <c r="E10231">
        <v>1.3285888978528154E-3</v>
      </c>
    </row>
    <row r="10232" spans="1:5" x14ac:dyDescent="0.25">
      <c r="A10232" s="6">
        <v>45335</v>
      </c>
      <c r="B10232" t="s">
        <v>1213</v>
      </c>
      <c r="C10232">
        <v>60.963489532470703</v>
      </c>
      <c r="D10232">
        <v>1.1506116394250698E-2</v>
      </c>
      <c r="E10232">
        <v>1.1440424462794391E-2</v>
      </c>
    </row>
    <row r="10233" spans="1:5" x14ac:dyDescent="0.25">
      <c r="A10233" s="6">
        <v>45336</v>
      </c>
      <c r="B10233" t="s">
        <v>1213</v>
      </c>
      <c r="C10233">
        <v>60.136646270751953</v>
      </c>
      <c r="D10233">
        <v>-1.3562925417488603E-2</v>
      </c>
      <c r="E10233">
        <v>-1.3655742089635433E-2</v>
      </c>
    </row>
    <row r="10234" spans="1:5" x14ac:dyDescent="0.25">
      <c r="A10234" s="6">
        <v>45337</v>
      </c>
      <c r="B10234" t="s">
        <v>1213</v>
      </c>
      <c r="C10234">
        <v>60.421146392822266</v>
      </c>
      <c r="D10234">
        <v>4.7308943832586881E-3</v>
      </c>
      <c r="E10234">
        <v>4.7197388722860778E-3</v>
      </c>
    </row>
    <row r="10235" spans="1:5" x14ac:dyDescent="0.25">
      <c r="A10235" s="6">
        <v>45338</v>
      </c>
      <c r="B10235" t="s">
        <v>1213</v>
      </c>
      <c r="C10235">
        <v>60.919033050537109</v>
      </c>
      <c r="D10235">
        <v>8.2402716174545532E-3</v>
      </c>
      <c r="E10235">
        <v>8.2065059446811521E-3</v>
      </c>
    </row>
    <row r="10236" spans="1:5" x14ac:dyDescent="0.25">
      <c r="A10236" s="6">
        <v>45341</v>
      </c>
      <c r="B10236" t="s">
        <v>1213</v>
      </c>
      <c r="C10236">
        <v>60.670093536376953</v>
      </c>
      <c r="D10236">
        <v>-4.086399630697346E-3</v>
      </c>
      <c r="E10236">
        <v>-4.0947717774102261E-3</v>
      </c>
    </row>
    <row r="10237" spans="1:5" x14ac:dyDescent="0.25">
      <c r="A10237" s="6">
        <v>45342</v>
      </c>
      <c r="B10237" t="s">
        <v>1213</v>
      </c>
      <c r="C10237">
        <v>60.501171112060547</v>
      </c>
      <c r="D10237">
        <v>-2.7842782905077579E-3</v>
      </c>
      <c r="E10237">
        <v>-2.7881616031308876E-3</v>
      </c>
    </row>
    <row r="10238" spans="1:5" x14ac:dyDescent="0.25">
      <c r="A10238" s="6">
        <v>45343</v>
      </c>
      <c r="B10238" t="s">
        <v>1213</v>
      </c>
      <c r="C10238">
        <v>60.172214508056641</v>
      </c>
      <c r="D10238">
        <v>-5.4371939907511546E-3</v>
      </c>
      <c r="E10238">
        <v>-5.4520293295105523E-3</v>
      </c>
    </row>
    <row r="10239" spans="1:5" x14ac:dyDescent="0.25">
      <c r="A10239" s="6">
        <v>45344</v>
      </c>
      <c r="B10239" t="s">
        <v>1213</v>
      </c>
      <c r="C10239">
        <v>60.874584197998047</v>
      </c>
      <c r="D10239">
        <v>1.1672658147679815E-2</v>
      </c>
      <c r="E10239">
        <v>1.1605058212318567E-2</v>
      </c>
    </row>
    <row r="10240" spans="1:5" x14ac:dyDescent="0.25">
      <c r="A10240" s="6">
        <v>45345</v>
      </c>
      <c r="B10240" t="s">
        <v>1213</v>
      </c>
      <c r="C10240">
        <v>60.741222381591797</v>
      </c>
      <c r="D10240">
        <v>-2.1907634879686499E-3</v>
      </c>
      <c r="E10240">
        <v>-2.193166720883578E-3</v>
      </c>
    </row>
    <row r="10241" spans="1:5" x14ac:dyDescent="0.25">
      <c r="A10241" s="6">
        <v>45348</v>
      </c>
      <c r="B10241" t="s">
        <v>1213</v>
      </c>
      <c r="C10241">
        <v>60.741222381591797</v>
      </c>
      <c r="D10241">
        <v>0</v>
      </c>
      <c r="E10241">
        <v>0</v>
      </c>
    </row>
    <row r="10242" spans="1:5" x14ac:dyDescent="0.25">
      <c r="A10242" s="6">
        <v>45349</v>
      </c>
      <c r="B10242" t="s">
        <v>1213</v>
      </c>
      <c r="C10242">
        <v>60.696762084960938</v>
      </c>
      <c r="D10242">
        <v>-7.3196249412876835E-4</v>
      </c>
      <c r="E10242">
        <v>-7.3223050946793859E-4</v>
      </c>
    </row>
    <row r="10243" spans="1:5" x14ac:dyDescent="0.25">
      <c r="A10243" s="6">
        <v>45350</v>
      </c>
      <c r="B10243" t="s">
        <v>1213</v>
      </c>
      <c r="C10243">
        <v>61.390235900878906</v>
      </c>
      <c r="D10243">
        <v>1.1425219271948395E-2</v>
      </c>
      <c r="E10243">
        <v>1.1360444365675786E-2</v>
      </c>
    </row>
    <row r="10244" spans="1:5" x14ac:dyDescent="0.25">
      <c r="A10244" s="6">
        <v>45351</v>
      </c>
      <c r="B10244" t="s">
        <v>1213</v>
      </c>
      <c r="C10244">
        <v>61.336891174316406</v>
      </c>
      <c r="D10244">
        <v>-8.6894480497889948E-4</v>
      </c>
      <c r="E10244">
        <v>-8.6932255636187059E-4</v>
      </c>
    </row>
    <row r="10245" spans="1:5" x14ac:dyDescent="0.25">
      <c r="A10245" s="6">
        <v>45352</v>
      </c>
      <c r="B10245" t="s">
        <v>1213</v>
      </c>
      <c r="C10245">
        <v>61.639183044433594</v>
      </c>
      <c r="D10245">
        <v>4.9283859082145387E-3</v>
      </c>
      <c r="E10245">
        <v>4.9162811693096277E-3</v>
      </c>
    </row>
    <row r="10246" spans="1:5" x14ac:dyDescent="0.25">
      <c r="A10246" s="6">
        <v>45355</v>
      </c>
      <c r="B10246" t="s">
        <v>1213</v>
      </c>
      <c r="C10246">
        <v>61.710304260253906</v>
      </c>
      <c r="D10246">
        <v>1.1538312532313189E-3</v>
      </c>
      <c r="E10246">
        <v>1.1531661015502178E-3</v>
      </c>
    </row>
    <row r="10247" spans="1:5" x14ac:dyDescent="0.25">
      <c r="A10247" s="6">
        <v>45356</v>
      </c>
      <c r="B10247" t="s">
        <v>1213</v>
      </c>
      <c r="C10247">
        <v>61.5947265625</v>
      </c>
      <c r="D10247">
        <v>-1.8729075984859067E-3</v>
      </c>
      <c r="E10247">
        <v>-1.8746636829206232E-3</v>
      </c>
    </row>
    <row r="10248" spans="1:5" x14ac:dyDescent="0.25">
      <c r="A10248" s="6">
        <v>45357</v>
      </c>
      <c r="B10248" t="s">
        <v>1213</v>
      </c>
      <c r="C10248">
        <v>61.843666076660156</v>
      </c>
      <c r="D10248">
        <v>4.0415718691040325E-3</v>
      </c>
      <c r="E10248">
        <v>4.0334266564501118E-3</v>
      </c>
    </row>
    <row r="10249" spans="1:5" x14ac:dyDescent="0.25">
      <c r="A10249" s="6">
        <v>45358</v>
      </c>
      <c r="B10249" t="s">
        <v>1213</v>
      </c>
      <c r="C10249">
        <v>61.345790863037109</v>
      </c>
      <c r="D10249">
        <v>-8.0505449500016812E-3</v>
      </c>
      <c r="E10249">
        <v>-8.0831255659567884E-3</v>
      </c>
    </row>
    <row r="10250" spans="1:5" x14ac:dyDescent="0.25">
      <c r="A10250" s="6">
        <v>45359</v>
      </c>
      <c r="B10250" t="s">
        <v>1213</v>
      </c>
      <c r="C10250">
        <v>61.505825042724609</v>
      </c>
      <c r="D10250">
        <v>2.6087230669957773E-3</v>
      </c>
      <c r="E10250">
        <v>2.6053262552539207E-3</v>
      </c>
    </row>
    <row r="10251" spans="1:5" x14ac:dyDescent="0.25">
      <c r="A10251" s="6">
        <v>45362</v>
      </c>
      <c r="B10251" t="s">
        <v>1213</v>
      </c>
      <c r="C10251">
        <v>61.443588256835938</v>
      </c>
      <c r="D10251">
        <v>-1.0118844165644125E-3</v>
      </c>
      <c r="E10251">
        <v>-1.0123967172225145E-3</v>
      </c>
    </row>
    <row r="10252" spans="1:5" x14ac:dyDescent="0.25">
      <c r="A10252" s="6">
        <v>45363</v>
      </c>
      <c r="B10252" t="s">
        <v>1213</v>
      </c>
      <c r="C10252">
        <v>61.612506866455078</v>
      </c>
      <c r="D10252">
        <v>2.7491657699589833E-3</v>
      </c>
      <c r="E10252">
        <v>2.7453937254791677E-3</v>
      </c>
    </row>
    <row r="10253" spans="1:5" x14ac:dyDescent="0.25">
      <c r="A10253" s="6">
        <v>45364</v>
      </c>
      <c r="B10253" t="s">
        <v>1213</v>
      </c>
      <c r="C10253">
        <v>61.576942443847656</v>
      </c>
      <c r="D10253">
        <v>-5.7722732633669338E-4</v>
      </c>
      <c r="E10253">
        <v>-5.7739398616665294E-4</v>
      </c>
    </row>
    <row r="10254" spans="1:5" x14ac:dyDescent="0.25">
      <c r="A10254" s="6">
        <v>45365</v>
      </c>
      <c r="B10254" t="s">
        <v>1213</v>
      </c>
      <c r="C10254">
        <v>62.039253234863281</v>
      </c>
      <c r="D10254">
        <v>7.5078555814493964E-3</v>
      </c>
      <c r="E10254">
        <v>7.4798119114793237E-3</v>
      </c>
    </row>
    <row r="10255" spans="1:5" x14ac:dyDescent="0.25">
      <c r="A10255" s="6">
        <v>45366</v>
      </c>
      <c r="B10255" t="s">
        <v>1213</v>
      </c>
      <c r="C10255">
        <v>61.870342254638672</v>
      </c>
      <c r="D10255">
        <v>-2.7226468955897642E-3</v>
      </c>
      <c r="E10255">
        <v>-2.7263600399007317E-3</v>
      </c>
    </row>
    <row r="10256" spans="1:5" x14ac:dyDescent="0.25">
      <c r="A10256" s="6">
        <v>45369</v>
      </c>
      <c r="B10256" t="s">
        <v>1213</v>
      </c>
      <c r="C10256">
        <v>62.190402984619141</v>
      </c>
      <c r="D10256">
        <v>5.1730880793126044E-3</v>
      </c>
      <c r="E10256">
        <v>5.1597536262711604E-3</v>
      </c>
    </row>
    <row r="10257" spans="1:5" x14ac:dyDescent="0.25">
      <c r="A10257" s="6">
        <v>45370</v>
      </c>
      <c r="B10257" t="s">
        <v>1213</v>
      </c>
      <c r="C10257">
        <v>62.457134246826172</v>
      </c>
      <c r="D10257">
        <v>4.2889457119774654E-3</v>
      </c>
      <c r="E10257">
        <v>4.2797743984765747E-3</v>
      </c>
    </row>
    <row r="10258" spans="1:5" x14ac:dyDescent="0.25">
      <c r="A10258" s="6">
        <v>45371</v>
      </c>
      <c r="B10258" t="s">
        <v>1213</v>
      </c>
      <c r="C10258">
        <v>62.892772674560547</v>
      </c>
      <c r="D10258">
        <v>6.9749986608858006E-3</v>
      </c>
      <c r="E10258">
        <v>6.9507858819264452E-3</v>
      </c>
    </row>
    <row r="10259" spans="1:5" x14ac:dyDescent="0.25">
      <c r="A10259" s="6">
        <v>45372</v>
      </c>
      <c r="B10259" t="s">
        <v>1213</v>
      </c>
      <c r="C10259">
        <v>63.239498138427734</v>
      </c>
      <c r="D10259">
        <v>5.5129619687992459E-3</v>
      </c>
      <c r="E10259">
        <v>5.4978212154062379E-3</v>
      </c>
    </row>
    <row r="10260" spans="1:5" x14ac:dyDescent="0.25">
      <c r="A10260" s="6">
        <v>45373</v>
      </c>
      <c r="B10260" t="s">
        <v>1213</v>
      </c>
      <c r="C10260">
        <v>64.484199523925781</v>
      </c>
      <c r="D10260">
        <v>1.9682341292042826E-2</v>
      </c>
      <c r="E10260">
        <v>1.949114868591318E-2</v>
      </c>
    </row>
    <row r="10261" spans="1:5" x14ac:dyDescent="0.25">
      <c r="A10261" s="6">
        <v>45376</v>
      </c>
      <c r="B10261" t="s">
        <v>1213</v>
      </c>
      <c r="C10261">
        <v>63.710720062255859</v>
      </c>
      <c r="D10261">
        <v>-1.1994868004571169E-2</v>
      </c>
      <c r="E10261">
        <v>-1.2067386920402592E-2</v>
      </c>
    </row>
    <row r="10262" spans="1:5" x14ac:dyDescent="0.25">
      <c r="A10262" s="6">
        <v>45377</v>
      </c>
      <c r="B10262" t="s">
        <v>1213</v>
      </c>
      <c r="C10262">
        <v>63.941867828369141</v>
      </c>
      <c r="D10262">
        <v>3.6280827761390189E-3</v>
      </c>
      <c r="E10262">
        <v>3.6215171594323374E-3</v>
      </c>
    </row>
    <row r="10263" spans="1:5" x14ac:dyDescent="0.25">
      <c r="A10263" s="6">
        <v>45378</v>
      </c>
      <c r="B10263" t="s">
        <v>1213</v>
      </c>
      <c r="C10263">
        <v>64.030776977539063</v>
      </c>
      <c r="D10263">
        <v>1.3904684393732936E-3</v>
      </c>
      <c r="E10263">
        <v>1.3895026333110841E-3</v>
      </c>
    </row>
    <row r="10264" spans="1:5" x14ac:dyDescent="0.25">
      <c r="A10264" s="6">
        <v>45379</v>
      </c>
      <c r="B10264" t="s">
        <v>1213</v>
      </c>
      <c r="C10264">
        <v>64.777595520019531</v>
      </c>
      <c r="D10264">
        <v>1.1663430895777482E-2</v>
      </c>
      <c r="E10264">
        <v>1.1595937382662671E-2</v>
      </c>
    </row>
    <row r="10265" spans="1:5" x14ac:dyDescent="0.25">
      <c r="A10265" s="6">
        <v>45385</v>
      </c>
      <c r="B10265" t="s">
        <v>1213</v>
      </c>
      <c r="C10265">
        <v>64.141128540039063</v>
      </c>
      <c r="D10265">
        <v>-1.3869694499346052E-2</v>
      </c>
      <c r="E10265">
        <v>-1.3966777431117823E-2</v>
      </c>
    </row>
    <row r="10266" spans="1:5" x14ac:dyDescent="0.25">
      <c r="A10266" s="6">
        <v>45386</v>
      </c>
      <c r="B10266" t="s">
        <v>1213</v>
      </c>
      <c r="C10266">
        <v>64.257247924804688</v>
      </c>
      <c r="D10266">
        <v>1.8103732723246946E-3</v>
      </c>
      <c r="E10266">
        <v>1.8087365217540454E-3</v>
      </c>
    </row>
    <row r="10267" spans="1:5" x14ac:dyDescent="0.25">
      <c r="A10267" s="6">
        <v>45387</v>
      </c>
      <c r="B10267" t="s">
        <v>1213</v>
      </c>
      <c r="C10267">
        <v>63.739185333251953</v>
      </c>
      <c r="D10267">
        <v>-8.0623215012100014E-3</v>
      </c>
      <c r="E10267">
        <v>-8.094997764742002E-3</v>
      </c>
    </row>
    <row r="10268" spans="1:5" x14ac:dyDescent="0.25">
      <c r="A10268" s="6">
        <v>45390</v>
      </c>
      <c r="B10268" t="s">
        <v>1213</v>
      </c>
      <c r="C10268">
        <v>63.7213134765625</v>
      </c>
      <c r="D10268">
        <v>-2.8039041597427428E-4</v>
      </c>
      <c r="E10268">
        <v>-2.804297327164896E-4</v>
      </c>
    </row>
    <row r="10269" spans="1:5" x14ac:dyDescent="0.25">
      <c r="A10269" s="6">
        <v>45391</v>
      </c>
      <c r="B10269" t="s">
        <v>1213</v>
      </c>
      <c r="C10269">
        <v>63.926761627197266</v>
      </c>
      <c r="D10269">
        <v>3.2241669141099827E-3</v>
      </c>
      <c r="E10269">
        <v>3.2189804330286383E-3</v>
      </c>
    </row>
    <row r="10270" spans="1:5" x14ac:dyDescent="0.25">
      <c r="A10270" s="6">
        <v>45392</v>
      </c>
      <c r="B10270" t="s">
        <v>1213</v>
      </c>
      <c r="C10270">
        <v>63.739185333251953</v>
      </c>
      <c r="D10270">
        <v>-2.9342373862014659E-3</v>
      </c>
      <c r="E10270">
        <v>-2.9385507003121484E-3</v>
      </c>
    </row>
    <row r="10271" spans="1:5" x14ac:dyDescent="0.25">
      <c r="A10271" s="6">
        <v>45393</v>
      </c>
      <c r="B10271" t="s">
        <v>1213</v>
      </c>
      <c r="C10271">
        <v>63.506942749023438</v>
      </c>
      <c r="D10271">
        <v>-3.6436390426747289E-3</v>
      </c>
      <c r="E10271">
        <v>-3.6502932640493702E-3</v>
      </c>
    </row>
    <row r="10272" spans="1:5" x14ac:dyDescent="0.25">
      <c r="A10272" s="6">
        <v>45394</v>
      </c>
      <c r="B10272" t="s">
        <v>1213</v>
      </c>
      <c r="C10272">
        <v>63.310443878173828</v>
      </c>
      <c r="D10272">
        <v>-3.0941321112900599E-3</v>
      </c>
      <c r="E10272">
        <v>-3.0989288350712885E-3</v>
      </c>
    </row>
    <row r="10273" spans="1:5" x14ac:dyDescent="0.25">
      <c r="A10273" s="6">
        <v>45397</v>
      </c>
      <c r="B10273" t="s">
        <v>1213</v>
      </c>
      <c r="C10273">
        <v>63.105003356933594</v>
      </c>
      <c r="D10273">
        <v>-3.2449704765229459E-3</v>
      </c>
      <c r="E10273">
        <v>-3.2502468106773621E-3</v>
      </c>
    </row>
    <row r="10274" spans="1:5" x14ac:dyDescent="0.25">
      <c r="A10274" s="6">
        <v>45398</v>
      </c>
      <c r="B10274" t="s">
        <v>1213</v>
      </c>
      <c r="C10274">
        <v>62.694133758544922</v>
      </c>
      <c r="D10274">
        <v>-6.5108878303153928E-3</v>
      </c>
      <c r="E10274">
        <v>-6.5321761145494027E-3</v>
      </c>
    </row>
    <row r="10275" spans="1:5" x14ac:dyDescent="0.25">
      <c r="A10275" s="6">
        <v>45399</v>
      </c>
      <c r="B10275" t="s">
        <v>1213</v>
      </c>
      <c r="C10275">
        <v>62.6226806640625</v>
      </c>
      <c r="D10275">
        <v>-1.1397094145619846E-3</v>
      </c>
      <c r="E10275">
        <v>-1.1403593772294513E-3</v>
      </c>
    </row>
    <row r="10276" spans="1:5" x14ac:dyDescent="0.25">
      <c r="A10276" s="6">
        <v>45400</v>
      </c>
      <c r="B10276" t="s">
        <v>1213</v>
      </c>
      <c r="C10276">
        <v>62.345783233642578</v>
      </c>
      <c r="D10276">
        <v>-4.4216796132591218E-3</v>
      </c>
      <c r="E10276">
        <v>-4.4314841509178167E-3</v>
      </c>
    </row>
    <row r="10277" spans="1:5" x14ac:dyDescent="0.25">
      <c r="A10277" s="6">
        <v>45401</v>
      </c>
      <c r="B10277" t="s">
        <v>1213</v>
      </c>
      <c r="C10277">
        <v>62.345783233642578</v>
      </c>
      <c r="D10277">
        <v>0</v>
      </c>
      <c r="E10277">
        <v>0</v>
      </c>
    </row>
    <row r="10278" spans="1:5" x14ac:dyDescent="0.25">
      <c r="A10278" s="6">
        <v>45404</v>
      </c>
      <c r="B10278" t="s">
        <v>1213</v>
      </c>
      <c r="C10278">
        <v>63.283645629882813</v>
      </c>
      <c r="D10278">
        <v>1.5042916258274808E-2</v>
      </c>
      <c r="E10278">
        <v>1.4930893627747865E-2</v>
      </c>
    </row>
    <row r="10279" spans="1:5" x14ac:dyDescent="0.25">
      <c r="A10279" s="6">
        <v>45405</v>
      </c>
      <c r="B10279" t="s">
        <v>1213</v>
      </c>
      <c r="C10279">
        <v>63.40869140625</v>
      </c>
      <c r="D10279">
        <v>1.9759572180548801E-3</v>
      </c>
      <c r="E10279">
        <v>1.9740075824330218E-3</v>
      </c>
    </row>
    <row r="10280" spans="1:5" x14ac:dyDescent="0.25">
      <c r="A10280" s="6">
        <v>45406</v>
      </c>
      <c r="B10280" t="s">
        <v>1213</v>
      </c>
      <c r="C10280">
        <v>63.40869140625</v>
      </c>
      <c r="D10280">
        <v>0</v>
      </c>
      <c r="E10280">
        <v>0</v>
      </c>
    </row>
    <row r="10281" spans="1:5" x14ac:dyDescent="0.25">
      <c r="A10281" s="6">
        <v>45411</v>
      </c>
      <c r="B10281" t="s">
        <v>1213</v>
      </c>
      <c r="C10281">
        <v>63.060348510742188</v>
      </c>
      <c r="D10281">
        <v>3.6963540951666651E-3</v>
      </c>
      <c r="E10281">
        <v>3.6895393663062604E-3</v>
      </c>
    </row>
    <row r="10282" spans="1:5" x14ac:dyDescent="0.25">
      <c r="A10282" s="6">
        <v>45412</v>
      </c>
      <c r="B10282" t="s">
        <v>1213</v>
      </c>
      <c r="C10282">
        <v>63.6141357421875</v>
      </c>
      <c r="D10282">
        <v>8.7818612570937926E-3</v>
      </c>
      <c r="E10282">
        <v>8.7435249925416972E-3</v>
      </c>
    </row>
    <row r="10283" spans="1:5" x14ac:dyDescent="0.25">
      <c r="A10283" s="6">
        <v>45413</v>
      </c>
      <c r="B10283" t="s">
        <v>1213</v>
      </c>
      <c r="C10283">
        <v>62.792388916015625</v>
      </c>
      <c r="D10283">
        <v>-1.2917676497283814E-2</v>
      </c>
      <c r="E10283">
        <v>-1.3001835222722559E-2</v>
      </c>
    </row>
    <row r="10284" spans="1:5" x14ac:dyDescent="0.25">
      <c r="A10284" s="6">
        <v>45414</v>
      </c>
      <c r="B10284" t="s">
        <v>1213</v>
      </c>
      <c r="C10284">
        <v>62.435100555419922</v>
      </c>
      <c r="D10284">
        <v>-5.6899947073772994E-3</v>
      </c>
      <c r="E10284">
        <v>-5.7062443970111341E-3</v>
      </c>
    </row>
    <row r="10285" spans="1:5" x14ac:dyDescent="0.25">
      <c r="A10285" s="6">
        <v>45415</v>
      </c>
      <c r="B10285" t="s">
        <v>1213</v>
      </c>
      <c r="C10285">
        <v>62.426177978515625</v>
      </c>
      <c r="D10285">
        <v>-1.4290962655494344E-4</v>
      </c>
      <c r="E10285">
        <v>-1.4291983910861756E-4</v>
      </c>
    </row>
    <row r="10286" spans="1:5" x14ac:dyDescent="0.25">
      <c r="A10286" s="6">
        <v>45418</v>
      </c>
      <c r="B10286" t="s">
        <v>1213</v>
      </c>
      <c r="C10286">
        <v>62.569091796875</v>
      </c>
      <c r="D10286">
        <v>2.2893251354993982E-3</v>
      </c>
      <c r="E10286">
        <v>2.2867086233152104E-3</v>
      </c>
    </row>
    <row r="10287" spans="1:5" x14ac:dyDescent="0.25">
      <c r="A10287" s="6">
        <v>45419</v>
      </c>
      <c r="B10287" t="s">
        <v>1213</v>
      </c>
      <c r="C10287">
        <v>63.212184906005859</v>
      </c>
      <c r="D10287">
        <v>1.0278127597226572E-2</v>
      </c>
      <c r="E10287">
        <v>1.0225666803386407E-2</v>
      </c>
    </row>
    <row r="10288" spans="1:5" x14ac:dyDescent="0.25">
      <c r="A10288" s="6">
        <v>45420</v>
      </c>
      <c r="B10288" t="s">
        <v>1213</v>
      </c>
      <c r="C10288">
        <v>63.364044189453125</v>
      </c>
      <c r="D10288">
        <v>2.4023735878309083E-3</v>
      </c>
      <c r="E10288">
        <v>2.3994925017772574E-3</v>
      </c>
    </row>
    <row r="10289" spans="1:5" x14ac:dyDescent="0.25">
      <c r="A10289" s="6">
        <v>45421</v>
      </c>
      <c r="B10289" t="s">
        <v>1213</v>
      </c>
      <c r="C10289">
        <v>63.426567077636719</v>
      </c>
      <c r="D10289">
        <v>9.8672502652541461E-4</v>
      </c>
      <c r="E10289">
        <v>9.8623853338343373E-4</v>
      </c>
    </row>
    <row r="10290" spans="1:5" x14ac:dyDescent="0.25">
      <c r="A10290" s="6">
        <v>45422</v>
      </c>
      <c r="B10290" t="s">
        <v>1213</v>
      </c>
      <c r="C10290">
        <v>63.739185333251953</v>
      </c>
      <c r="D10290">
        <v>4.9288219435332792E-3</v>
      </c>
      <c r="E10290">
        <v>4.9167150661228315E-3</v>
      </c>
    </row>
    <row r="10291" spans="1:5" x14ac:dyDescent="0.25">
      <c r="A10291" s="6">
        <v>45425</v>
      </c>
      <c r="B10291" t="s">
        <v>1213</v>
      </c>
      <c r="C10291">
        <v>63.864231109619141</v>
      </c>
      <c r="D10291">
        <v>1.9618351837005221E-3</v>
      </c>
      <c r="E10291">
        <v>1.9599132982609903E-3</v>
      </c>
    </row>
    <row r="10292" spans="1:5" x14ac:dyDescent="0.25">
      <c r="A10292" s="6">
        <v>45426</v>
      </c>
      <c r="B10292" t="s">
        <v>1213</v>
      </c>
      <c r="C10292">
        <v>64.025009155273438</v>
      </c>
      <c r="D10292">
        <v>2.5174975547475054E-3</v>
      </c>
      <c r="E10292">
        <v>2.5143339662169468E-3</v>
      </c>
    </row>
    <row r="10293" spans="1:5" x14ac:dyDescent="0.25">
      <c r="A10293" s="6">
        <v>45427</v>
      </c>
      <c r="B10293" t="s">
        <v>1213</v>
      </c>
      <c r="C10293">
        <v>64.025009155273438</v>
      </c>
      <c r="D10293">
        <v>0</v>
      </c>
      <c r="E10293">
        <v>0</v>
      </c>
    </row>
    <row r="10294" spans="1:5" x14ac:dyDescent="0.25">
      <c r="A10294" s="6">
        <v>45428</v>
      </c>
      <c r="B10294" t="s">
        <v>1213</v>
      </c>
      <c r="C10294">
        <v>64.016067504882813</v>
      </c>
      <c r="D10294">
        <v>-1.3965871319032708E-4</v>
      </c>
      <c r="E10294">
        <v>-1.3966846637650091E-4</v>
      </c>
    </row>
    <row r="10295" spans="1:5" x14ac:dyDescent="0.25">
      <c r="A10295" s="6">
        <v>45429</v>
      </c>
      <c r="B10295" t="s">
        <v>1213</v>
      </c>
      <c r="C10295">
        <v>63.7213134765625</v>
      </c>
      <c r="D10295">
        <v>-4.604375742040534E-3</v>
      </c>
      <c r="E10295">
        <v>-4.6150085308180279E-3</v>
      </c>
    </row>
    <row r="10296" spans="1:5" x14ac:dyDescent="0.25">
      <c r="A10296" s="6">
        <v>45432</v>
      </c>
      <c r="B10296" t="s">
        <v>1213</v>
      </c>
      <c r="C10296">
        <v>63.873172760009766</v>
      </c>
      <c r="D10296">
        <v>2.3831788009693877E-3</v>
      </c>
      <c r="E10296">
        <v>2.3803435341091337E-3</v>
      </c>
    </row>
    <row r="10297" spans="1:5" x14ac:dyDescent="0.25">
      <c r="A10297" s="6">
        <v>45433</v>
      </c>
      <c r="B10297" t="s">
        <v>1213</v>
      </c>
      <c r="C10297">
        <v>63.819561004638672</v>
      </c>
      <c r="D10297">
        <v>-8.3934699114651679E-4</v>
      </c>
      <c r="E10297">
        <v>-8.3969944006404983E-4</v>
      </c>
    </row>
    <row r="10298" spans="1:5" x14ac:dyDescent="0.25">
      <c r="A10298" s="6">
        <v>45434</v>
      </c>
      <c r="B10298" t="s">
        <v>1213</v>
      </c>
      <c r="C10298">
        <v>63.578407287597656</v>
      </c>
      <c r="D10298">
        <v>-3.7786802861820012E-3</v>
      </c>
      <c r="E10298">
        <v>-3.7858375341914895E-3</v>
      </c>
    </row>
    <row r="10299" spans="1:5" x14ac:dyDescent="0.25">
      <c r="A10299" s="6">
        <v>45435</v>
      </c>
      <c r="B10299" t="s">
        <v>1213</v>
      </c>
      <c r="C10299">
        <v>63.64093017578125</v>
      </c>
      <c r="D10299">
        <v>9.8339815121151197E-4</v>
      </c>
      <c r="E10299">
        <v>9.8291493202156636E-4</v>
      </c>
    </row>
    <row r="10300" spans="1:5" x14ac:dyDescent="0.25">
      <c r="A10300" s="6">
        <v>45436</v>
      </c>
      <c r="B10300" t="s">
        <v>1213</v>
      </c>
      <c r="C10300">
        <v>63.015678405761719</v>
      </c>
      <c r="D10300">
        <v>-9.8246799393493234E-3</v>
      </c>
      <c r="E10300">
        <v>-9.8732605619020961E-3</v>
      </c>
    </row>
    <row r="10301" spans="1:5" x14ac:dyDescent="0.25">
      <c r="A10301" s="6">
        <v>45439</v>
      </c>
      <c r="B10301" t="s">
        <v>1213</v>
      </c>
      <c r="C10301">
        <v>63.105003356933594</v>
      </c>
      <c r="D10301">
        <v>1.417503602781256E-3</v>
      </c>
      <c r="E10301">
        <v>1.4164998929455544E-3</v>
      </c>
    </row>
    <row r="10302" spans="1:5" x14ac:dyDescent="0.25">
      <c r="A10302" s="6">
        <v>45440</v>
      </c>
      <c r="B10302" t="s">
        <v>1213</v>
      </c>
      <c r="C10302">
        <v>63.024616241455078</v>
      </c>
      <c r="D10302">
        <v>-1.2738627874533393E-3</v>
      </c>
      <c r="E10302">
        <v>-1.2746748403565425E-3</v>
      </c>
    </row>
    <row r="10303" spans="1:5" x14ac:dyDescent="0.25">
      <c r="A10303" s="6">
        <v>45441</v>
      </c>
      <c r="B10303" t="s">
        <v>1213</v>
      </c>
      <c r="C10303">
        <v>62.667335510253906</v>
      </c>
      <c r="D10303">
        <v>-5.66890768255357E-3</v>
      </c>
      <c r="E10303">
        <v>-5.6850369253865539E-3</v>
      </c>
    </row>
    <row r="10304" spans="1:5" x14ac:dyDescent="0.25">
      <c r="A10304" s="6">
        <v>45442</v>
      </c>
      <c r="B10304" t="s">
        <v>1213</v>
      </c>
      <c r="C10304">
        <v>62.301116943359375</v>
      </c>
      <c r="D10304">
        <v>-5.8438509298772701E-3</v>
      </c>
      <c r="E10304">
        <v>-5.8609930433176759E-3</v>
      </c>
    </row>
    <row r="10305" spans="1:5" x14ac:dyDescent="0.25">
      <c r="A10305" s="6">
        <v>45443</v>
      </c>
      <c r="B10305" t="s">
        <v>1213</v>
      </c>
      <c r="C10305">
        <v>62.935295104980469</v>
      </c>
      <c r="D10305">
        <v>1.0179242246935116E-2</v>
      </c>
      <c r="E10305">
        <v>1.0127782678884402E-2</v>
      </c>
    </row>
    <row r="10306" spans="1:5" x14ac:dyDescent="0.25">
      <c r="A10306" s="6">
        <v>45446</v>
      </c>
      <c r="B10306" t="s">
        <v>1213</v>
      </c>
      <c r="C10306">
        <v>63.891033172607422</v>
      </c>
      <c r="D10306">
        <v>1.5186042522446597E-2</v>
      </c>
      <c r="E10306">
        <v>1.5071888823181244E-2</v>
      </c>
    </row>
    <row r="10307" spans="1:5" x14ac:dyDescent="0.25">
      <c r="A10307" s="6">
        <v>45447</v>
      </c>
      <c r="B10307" t="s">
        <v>1213</v>
      </c>
      <c r="C10307">
        <v>63.140739440917969</v>
      </c>
      <c r="D10307">
        <v>-1.1743333836259362E-2</v>
      </c>
      <c r="E10307">
        <v>-1.1812831405637943E-2</v>
      </c>
    </row>
    <row r="10308" spans="1:5" x14ac:dyDescent="0.25">
      <c r="A10308" s="6">
        <v>45448</v>
      </c>
      <c r="B10308" t="s">
        <v>1213</v>
      </c>
      <c r="C10308">
        <v>62.524421691894531</v>
      </c>
      <c r="D10308">
        <v>-9.7610157004913711E-3</v>
      </c>
      <c r="E10308">
        <v>-9.8089667030466874E-3</v>
      </c>
    </row>
    <row r="10309" spans="1:5" x14ac:dyDescent="0.25">
      <c r="A10309" s="6">
        <v>45449</v>
      </c>
      <c r="B10309" t="s">
        <v>1213</v>
      </c>
      <c r="C10309">
        <v>62.604812622070313</v>
      </c>
      <c r="D10309">
        <v>1.2857524787983632E-3</v>
      </c>
      <c r="E10309">
        <v>1.284926606915411E-3</v>
      </c>
    </row>
    <row r="10310" spans="1:5" x14ac:dyDescent="0.25">
      <c r="A10310" s="6">
        <v>45450</v>
      </c>
      <c r="B10310" t="s">
        <v>1213</v>
      </c>
      <c r="C10310">
        <v>62.381507873535156</v>
      </c>
      <c r="D10310">
        <v>-3.5668942878751553E-3</v>
      </c>
      <c r="E10310">
        <v>-3.5732708227718402E-3</v>
      </c>
    </row>
    <row r="10311" spans="1:5" x14ac:dyDescent="0.25">
      <c r="A10311" s="6">
        <v>45455</v>
      </c>
      <c r="B10311" t="s">
        <v>1213</v>
      </c>
      <c r="C10311">
        <v>61.961704254150391</v>
      </c>
      <c r="D10311">
        <v>-1.1119035769024177E-2</v>
      </c>
      <c r="E10311">
        <v>-1.1181314329248298E-2</v>
      </c>
    </row>
    <row r="10312" spans="1:5" x14ac:dyDescent="0.25">
      <c r="A10312" s="6">
        <v>45456</v>
      </c>
      <c r="B10312" t="s">
        <v>1213</v>
      </c>
      <c r="C10312">
        <v>61.800937652587891</v>
      </c>
      <c r="D10312">
        <v>-2.5946123254305675E-3</v>
      </c>
      <c r="E10312">
        <v>-2.5979841656651789E-3</v>
      </c>
    </row>
    <row r="10313" spans="1:5" x14ac:dyDescent="0.25">
      <c r="A10313" s="6">
        <v>45457</v>
      </c>
      <c r="B10313" t="s">
        <v>1213</v>
      </c>
      <c r="C10313">
        <v>61.318595886230469</v>
      </c>
      <c r="D10313">
        <v>-7.8047645339767158E-3</v>
      </c>
      <c r="E10313">
        <v>-7.8353811162128976E-3</v>
      </c>
    </row>
    <row r="10314" spans="1:5" x14ac:dyDescent="0.25">
      <c r="A10314" s="6">
        <v>45460</v>
      </c>
      <c r="B10314" t="s">
        <v>1213</v>
      </c>
      <c r="C10314">
        <v>60.898788452148438</v>
      </c>
      <c r="D10314">
        <v>-6.8463314923410401E-3</v>
      </c>
      <c r="E10314">
        <v>-6.8698751397351272E-3</v>
      </c>
    </row>
    <row r="10315" spans="1:5" x14ac:dyDescent="0.25">
      <c r="A10315" s="6">
        <v>45461</v>
      </c>
      <c r="B10315" t="s">
        <v>1213</v>
      </c>
      <c r="C10315">
        <v>61.390052795410156</v>
      </c>
      <c r="D10315">
        <v>8.0668984679019839E-3</v>
      </c>
      <c r="E10315">
        <v>8.0345349746304851E-3</v>
      </c>
    </row>
    <row r="10316" spans="1:5" x14ac:dyDescent="0.25">
      <c r="A10316" s="6">
        <v>45462</v>
      </c>
      <c r="B10316" t="s">
        <v>1213</v>
      </c>
      <c r="C10316">
        <v>60.961311340332031</v>
      </c>
      <c r="D10316">
        <v>-6.9838912911014406E-3</v>
      </c>
      <c r="E10316">
        <v>-7.0083928037921513E-3</v>
      </c>
    </row>
    <row r="10317" spans="1:5" x14ac:dyDescent="0.25">
      <c r="A10317" s="6">
        <v>45463</v>
      </c>
      <c r="B10317" t="s">
        <v>1213</v>
      </c>
      <c r="C10317">
        <v>61.068500518798828</v>
      </c>
      <c r="D10317">
        <v>1.7583148411683958E-3</v>
      </c>
      <c r="E10317">
        <v>1.7567708152855233E-3</v>
      </c>
    </row>
    <row r="10318" spans="1:5" x14ac:dyDescent="0.25">
      <c r="A10318" s="6">
        <v>45464</v>
      </c>
      <c r="B10318" t="s">
        <v>1213</v>
      </c>
      <c r="C10318">
        <v>61.327533721923828</v>
      </c>
      <c r="D10318">
        <v>4.2416827157114589E-3</v>
      </c>
      <c r="E10318">
        <v>4.2327121375323861E-3</v>
      </c>
    </row>
    <row r="10319" spans="1:5" x14ac:dyDescent="0.25">
      <c r="A10319" s="6">
        <v>45467</v>
      </c>
      <c r="B10319" t="s">
        <v>1213</v>
      </c>
      <c r="C10319">
        <v>61.345394134521484</v>
      </c>
      <c r="D10319">
        <v>2.91229917684932E-4</v>
      </c>
      <c r="E10319">
        <v>2.9118751848419871E-4</v>
      </c>
    </row>
    <row r="10320" spans="1:5" x14ac:dyDescent="0.25">
      <c r="A10320" s="6">
        <v>45468</v>
      </c>
      <c r="B10320" t="s">
        <v>1213</v>
      </c>
      <c r="C10320">
        <v>62.051017761230469</v>
      </c>
      <c r="D10320">
        <v>1.1502471158008287E-2</v>
      </c>
      <c r="E10320">
        <v>1.1436820685465077E-2</v>
      </c>
    </row>
    <row r="10321" spans="1:5" x14ac:dyDescent="0.25">
      <c r="A10321" s="6">
        <v>45469</v>
      </c>
      <c r="B10321" t="s">
        <v>1213</v>
      </c>
      <c r="C10321">
        <v>61.282867431640625</v>
      </c>
      <c r="D10321">
        <v>-1.2379334897384742E-2</v>
      </c>
      <c r="E10321">
        <v>-1.245659716277917E-2</v>
      </c>
    </row>
    <row r="10322" spans="1:5" x14ac:dyDescent="0.25">
      <c r="A10322" s="6">
        <v>45470</v>
      </c>
      <c r="B10322" t="s">
        <v>1213</v>
      </c>
      <c r="C10322">
        <v>61.08636474609375</v>
      </c>
      <c r="D10322">
        <v>-3.2064864746426114E-3</v>
      </c>
      <c r="E10322">
        <v>-3.2116382681171098E-3</v>
      </c>
    </row>
    <row r="10323" spans="1:5" x14ac:dyDescent="0.25">
      <c r="A10323" s="6">
        <v>45471</v>
      </c>
      <c r="B10323" t="s">
        <v>1213</v>
      </c>
      <c r="C10323">
        <v>61.71160888671875</v>
      </c>
      <c r="D10323">
        <v>1.0235412488921902E-2</v>
      </c>
      <c r="E10323">
        <v>1.0183385366055172E-2</v>
      </c>
    </row>
    <row r="10324" spans="1:5" x14ac:dyDescent="0.25">
      <c r="A10324" s="6">
        <v>45474</v>
      </c>
      <c r="B10324" t="s">
        <v>1213</v>
      </c>
      <c r="C10324">
        <v>61.932502746582031</v>
      </c>
      <c r="D10324">
        <v>3.579453912290198E-3</v>
      </c>
      <c r="E10324">
        <v>3.5730629134518095E-3</v>
      </c>
    </row>
    <row r="10325" spans="1:5" x14ac:dyDescent="0.25">
      <c r="A10325" s="6">
        <v>45475</v>
      </c>
      <c r="B10325" t="s">
        <v>1213</v>
      </c>
      <c r="C10325">
        <v>61.529037475585938</v>
      </c>
      <c r="D10325">
        <v>-6.5145965866584277E-3</v>
      </c>
      <c r="E10325">
        <v>-6.535909183407562E-3</v>
      </c>
    </row>
    <row r="10326" spans="1:5" x14ac:dyDescent="0.25">
      <c r="A10326" s="6">
        <v>45476</v>
      </c>
      <c r="B10326" t="s">
        <v>1213</v>
      </c>
      <c r="C10326">
        <v>61.501529693603516</v>
      </c>
      <c r="D10326">
        <v>-4.4706992195897577E-4</v>
      </c>
      <c r="E10326">
        <v>-4.4716988751204094E-4</v>
      </c>
    </row>
    <row r="10327" spans="1:5" x14ac:dyDescent="0.25">
      <c r="A10327" s="6">
        <v>45477</v>
      </c>
      <c r="B10327" t="s">
        <v>1213</v>
      </c>
      <c r="C10327">
        <v>61.363979339599609</v>
      </c>
      <c r="D10327">
        <v>-2.2365354925182324E-3</v>
      </c>
      <c r="E10327">
        <v>-2.239040273407347E-3</v>
      </c>
    </row>
    <row r="10328" spans="1:5" x14ac:dyDescent="0.25">
      <c r="A10328" s="6">
        <v>45478</v>
      </c>
      <c r="B10328" t="s">
        <v>1213</v>
      </c>
      <c r="C10328">
        <v>61.308967590332031</v>
      </c>
      <c r="D10328">
        <v>-8.9648275518661169E-4</v>
      </c>
      <c r="E10328">
        <v>-8.9688483617552815E-4</v>
      </c>
    </row>
    <row r="10329" spans="1:5" x14ac:dyDescent="0.25">
      <c r="A10329" s="6">
        <v>45481</v>
      </c>
      <c r="B10329" t="s">
        <v>1213</v>
      </c>
      <c r="C10329">
        <v>60.401157379150391</v>
      </c>
      <c r="D10329">
        <v>-1.480713583773996E-2</v>
      </c>
      <c r="E10329">
        <v>-1.4917855796637928E-2</v>
      </c>
    </row>
    <row r="10330" spans="1:5" x14ac:dyDescent="0.25">
      <c r="A10330" s="6">
        <v>45482</v>
      </c>
      <c r="B10330" t="s">
        <v>1213</v>
      </c>
      <c r="C10330">
        <v>60.832138061523438</v>
      </c>
      <c r="D10330">
        <v>7.1353050350955183E-3</v>
      </c>
      <c r="E10330">
        <v>7.1099691940360683E-3</v>
      </c>
    </row>
    <row r="10331" spans="1:5" x14ac:dyDescent="0.25">
      <c r="A10331" s="6">
        <v>45483</v>
      </c>
      <c r="B10331" t="s">
        <v>1213</v>
      </c>
      <c r="C10331">
        <v>60.465347290039063</v>
      </c>
      <c r="D10331">
        <v>-6.0295558100130764E-3</v>
      </c>
      <c r="E10331">
        <v>-6.0478069829384652E-3</v>
      </c>
    </row>
    <row r="10332" spans="1:5" x14ac:dyDescent="0.25">
      <c r="A10332" s="6">
        <v>45484</v>
      </c>
      <c r="B10332" t="s">
        <v>1213</v>
      </c>
      <c r="C10332">
        <v>61.015533447265625</v>
      </c>
      <c r="D10332">
        <v>9.0991978361993908E-3</v>
      </c>
      <c r="E10332">
        <v>9.0580495580919098E-3</v>
      </c>
    </row>
    <row r="10333" spans="1:5" x14ac:dyDescent="0.25">
      <c r="A10333" s="6">
        <v>45485</v>
      </c>
      <c r="B10333" t="s">
        <v>1213</v>
      </c>
      <c r="C10333">
        <v>62.244274139404297</v>
      </c>
      <c r="D10333">
        <v>2.013816191905704E-2</v>
      </c>
      <c r="E10333">
        <v>1.9938070985089776E-2</v>
      </c>
    </row>
    <row r="10334" spans="1:5" x14ac:dyDescent="0.25">
      <c r="A10334" s="6">
        <v>45488</v>
      </c>
      <c r="B10334" t="s">
        <v>1213</v>
      </c>
      <c r="C10334">
        <v>62.491863250732422</v>
      </c>
      <c r="D10334">
        <v>3.9777009974222288E-3</v>
      </c>
      <c r="E10334">
        <v>3.9698108609581033E-3</v>
      </c>
    </row>
    <row r="10335" spans="1:5" x14ac:dyDescent="0.25">
      <c r="A10335" s="6">
        <v>45489</v>
      </c>
      <c r="B10335" t="s">
        <v>1213</v>
      </c>
      <c r="C10335">
        <v>63.142913818359375</v>
      </c>
      <c r="D10335">
        <v>1.0418165402026558E-2</v>
      </c>
      <c r="E10335">
        <v>1.0364270318926411E-2</v>
      </c>
    </row>
    <row r="10336" spans="1:5" x14ac:dyDescent="0.25">
      <c r="A10336" s="6">
        <v>45490</v>
      </c>
      <c r="B10336" t="s">
        <v>1213</v>
      </c>
      <c r="C10336">
        <v>64.334983825683594</v>
      </c>
      <c r="D10336">
        <v>1.8878919822316043E-2</v>
      </c>
      <c r="E10336">
        <v>1.8702924631381155E-2</v>
      </c>
    </row>
    <row r="10337" spans="1:5" x14ac:dyDescent="0.25">
      <c r="A10337" s="6">
        <v>45491</v>
      </c>
      <c r="B10337" t="s">
        <v>1213</v>
      </c>
      <c r="C10337">
        <v>64.665092468261719</v>
      </c>
      <c r="D10337">
        <v>5.1310907837105457E-3</v>
      </c>
      <c r="E10337">
        <v>5.1179715954225548E-3</v>
      </c>
    </row>
    <row r="10338" spans="1:5" x14ac:dyDescent="0.25">
      <c r="A10338" s="6">
        <v>45492</v>
      </c>
      <c r="B10338" t="s">
        <v>1213</v>
      </c>
      <c r="C10338">
        <v>64.408332824707031</v>
      </c>
      <c r="D10338">
        <v>-3.9706066094424841E-3</v>
      </c>
      <c r="E10338">
        <v>-3.9785103966899606E-3</v>
      </c>
    </row>
    <row r="10339" spans="1:5" x14ac:dyDescent="0.25">
      <c r="A10339" s="6">
        <v>45495</v>
      </c>
      <c r="B10339" t="s">
        <v>1213</v>
      </c>
      <c r="C10339">
        <v>64.399177551269531</v>
      </c>
      <c r="D10339">
        <v>-1.4214423873404325E-4</v>
      </c>
      <c r="E10339">
        <v>-1.4215434218378868E-4</v>
      </c>
    </row>
    <row r="10340" spans="1:5" x14ac:dyDescent="0.25">
      <c r="A10340" s="6">
        <v>45496</v>
      </c>
      <c r="B10340" t="s">
        <v>1213</v>
      </c>
      <c r="C10340">
        <v>65.096061706542969</v>
      </c>
      <c r="D10340">
        <v>1.0821320733772399E-2</v>
      </c>
      <c r="E10340">
        <v>1.0763189239576412E-2</v>
      </c>
    </row>
    <row r="10341" spans="1:5" x14ac:dyDescent="0.25">
      <c r="A10341" s="6">
        <v>45497</v>
      </c>
      <c r="B10341" t="s">
        <v>1213</v>
      </c>
      <c r="C10341">
        <v>65.242790222167969</v>
      </c>
      <c r="D10341">
        <v>2.2540306092011519E-3</v>
      </c>
      <c r="E10341">
        <v>2.2514940930824317E-3</v>
      </c>
    </row>
    <row r="10342" spans="1:5" x14ac:dyDescent="0.25">
      <c r="A10342" s="6">
        <v>45498</v>
      </c>
      <c r="B10342" t="s">
        <v>1213</v>
      </c>
      <c r="C10342">
        <v>65.187759399414063</v>
      </c>
      <c r="D10342">
        <v>-8.4347745653601258E-4</v>
      </c>
      <c r="E10342">
        <v>-8.4383338380434724E-4</v>
      </c>
    </row>
    <row r="10343" spans="1:5" x14ac:dyDescent="0.25">
      <c r="A10343" s="6">
        <v>45499</v>
      </c>
      <c r="B10343" t="s">
        <v>1213</v>
      </c>
      <c r="C10343">
        <v>65.98553466796875</v>
      </c>
      <c r="D10343">
        <v>1.2238114577103554E-2</v>
      </c>
      <c r="E10343">
        <v>1.2163834272762382E-2</v>
      </c>
    </row>
    <row r="10344" spans="1:5" x14ac:dyDescent="0.25">
      <c r="A10344" s="6">
        <v>45502</v>
      </c>
      <c r="B10344" t="s">
        <v>1213</v>
      </c>
      <c r="C10344">
        <v>67.012542724609375</v>
      </c>
      <c r="D10344">
        <v>1.5564139349759198E-2</v>
      </c>
      <c r="E10344">
        <v>1.5444260407885919E-2</v>
      </c>
    </row>
    <row r="10345" spans="1:5" x14ac:dyDescent="0.25">
      <c r="A10345" s="6">
        <v>45503</v>
      </c>
      <c r="B10345" t="s">
        <v>1213</v>
      </c>
      <c r="C10345">
        <v>66.361495971679688</v>
      </c>
      <c r="D10345">
        <v>-9.7152969647068543E-3</v>
      </c>
      <c r="E10345">
        <v>-9.7627983728368513E-3</v>
      </c>
    </row>
    <row r="10346" spans="1:5" x14ac:dyDescent="0.25">
      <c r="A10346" s="6">
        <v>45504</v>
      </c>
      <c r="B10346" t="s">
        <v>1213</v>
      </c>
      <c r="C10346">
        <v>67.782798767089844</v>
      </c>
      <c r="D10346">
        <v>2.1417582207862162E-2</v>
      </c>
      <c r="E10346">
        <v>2.1191448915110531E-2</v>
      </c>
    </row>
    <row r="10347" spans="1:5" x14ac:dyDescent="0.25">
      <c r="A10347" s="6">
        <v>45505</v>
      </c>
      <c r="B10347" t="s">
        <v>1213</v>
      </c>
      <c r="C10347">
        <v>67.397674560546875</v>
      </c>
      <c r="D10347">
        <v>-5.6817395201739229E-3</v>
      </c>
      <c r="E10347">
        <v>-5.6979420035014874E-3</v>
      </c>
    </row>
    <row r="10348" spans="1:5" x14ac:dyDescent="0.25">
      <c r="A10348" s="6">
        <v>45506</v>
      </c>
      <c r="B10348" t="s">
        <v>1213</v>
      </c>
      <c r="C10348">
        <v>65.16943359375</v>
      </c>
      <c r="D10348">
        <v>-3.3061095673191598E-2</v>
      </c>
      <c r="E10348">
        <v>-3.3619966158940535E-2</v>
      </c>
    </row>
    <row r="10349" spans="1:5" x14ac:dyDescent="0.25">
      <c r="A10349" s="6">
        <v>45509</v>
      </c>
      <c r="B10349" t="s">
        <v>1213</v>
      </c>
      <c r="C10349">
        <v>62.363491058349609</v>
      </c>
      <c r="D10349">
        <v>-4.3056113589876155E-2</v>
      </c>
      <c r="E10349">
        <v>-4.4010524138427883E-2</v>
      </c>
    </row>
    <row r="10350" spans="1:5" x14ac:dyDescent="0.25">
      <c r="A10350" s="6">
        <v>45510</v>
      </c>
      <c r="B10350" t="s">
        <v>1213</v>
      </c>
      <c r="C10350">
        <v>62.372650146484375</v>
      </c>
      <c r="D10350">
        <v>1.4686618692016928E-4</v>
      </c>
      <c r="E10350">
        <v>1.4685540313757483E-4</v>
      </c>
    </row>
    <row r="10351" spans="1:5" x14ac:dyDescent="0.25">
      <c r="A10351" s="6">
        <v>45511</v>
      </c>
      <c r="B10351" t="s">
        <v>1213</v>
      </c>
      <c r="C10351">
        <v>62.161750793457031</v>
      </c>
      <c r="D10351">
        <v>-3.3812793352862025E-3</v>
      </c>
      <c r="E10351">
        <v>-3.3870087791369606E-3</v>
      </c>
    </row>
    <row r="10352" spans="1:5" x14ac:dyDescent="0.25">
      <c r="A10352" s="6">
        <v>45512</v>
      </c>
      <c r="B10352" t="s">
        <v>1213</v>
      </c>
      <c r="C10352">
        <v>61.446514129638672</v>
      </c>
      <c r="D10352">
        <v>-1.1506057256895019E-2</v>
      </c>
      <c r="E10352">
        <v>-1.157276411598108E-2</v>
      </c>
    </row>
    <row r="10353" spans="1:5" x14ac:dyDescent="0.25">
      <c r="A10353" s="6">
        <v>45513</v>
      </c>
      <c r="B10353" t="s">
        <v>1213</v>
      </c>
      <c r="C10353">
        <v>62.024196624755859</v>
      </c>
      <c r="D10353">
        <v>9.4013875856067131E-3</v>
      </c>
      <c r="E10353">
        <v>9.3574695868474059E-3</v>
      </c>
    </row>
    <row r="10354" spans="1:5" x14ac:dyDescent="0.25">
      <c r="A10354" s="6">
        <v>45516</v>
      </c>
      <c r="B10354" t="s">
        <v>1213</v>
      </c>
      <c r="C10354">
        <v>62.180091857910156</v>
      </c>
      <c r="D10354">
        <v>2.5134583217167883E-3</v>
      </c>
      <c r="E10354">
        <v>2.5103048682931627E-3</v>
      </c>
    </row>
    <row r="10355" spans="1:5" x14ac:dyDescent="0.25">
      <c r="A10355" s="6">
        <v>45517</v>
      </c>
      <c r="B10355" t="s">
        <v>1213</v>
      </c>
      <c r="C10355">
        <v>61.914169311523438</v>
      </c>
      <c r="D10355">
        <v>-4.2766509093358218E-3</v>
      </c>
      <c r="E10355">
        <v>-4.2858219377004802E-3</v>
      </c>
    </row>
    <row r="10356" spans="1:5" x14ac:dyDescent="0.25">
      <c r="A10356" s="6">
        <v>45518</v>
      </c>
      <c r="B10356" t="s">
        <v>1213</v>
      </c>
      <c r="C10356">
        <v>62.253444671630859</v>
      </c>
      <c r="D10356">
        <v>5.4797692334422887E-3</v>
      </c>
      <c r="E10356">
        <v>5.4648099221827886E-3</v>
      </c>
    </row>
    <row r="10357" spans="1:5" x14ac:dyDescent="0.25">
      <c r="A10357" s="6">
        <v>45519</v>
      </c>
      <c r="B10357" t="s">
        <v>1213</v>
      </c>
      <c r="C10357">
        <v>62.519371032714844</v>
      </c>
      <c r="D10357">
        <v>4.2716730373182354E-3</v>
      </c>
      <c r="E10357">
        <v>4.2625753411034287E-3</v>
      </c>
    </row>
    <row r="10358" spans="1:5" x14ac:dyDescent="0.25">
      <c r="A10358" s="6">
        <v>45520</v>
      </c>
      <c r="B10358" t="s">
        <v>1213</v>
      </c>
      <c r="C10358">
        <v>63.601394653320313</v>
      </c>
      <c r="D10358">
        <v>1.7307013853982589E-2</v>
      </c>
      <c r="E10358">
        <v>1.7158953371584951E-2</v>
      </c>
    </row>
    <row r="10359" spans="1:5" x14ac:dyDescent="0.25">
      <c r="A10359" s="6">
        <v>45523</v>
      </c>
      <c r="B10359" t="s">
        <v>1213</v>
      </c>
      <c r="C10359">
        <v>63.326305389404297</v>
      </c>
      <c r="D10359">
        <v>-4.3252080463875853E-3</v>
      </c>
      <c r="E10359">
        <v>-4.3345888176734857E-3</v>
      </c>
    </row>
    <row r="10360" spans="1:5" x14ac:dyDescent="0.25">
      <c r="A10360" s="6">
        <v>45524</v>
      </c>
      <c r="B10360" t="s">
        <v>1213</v>
      </c>
      <c r="C10360">
        <v>63.58306884765625</v>
      </c>
      <c r="D10360">
        <v>4.0546097971936312E-3</v>
      </c>
      <c r="E10360">
        <v>4.0464120186143515E-3</v>
      </c>
    </row>
    <row r="10361" spans="1:5" x14ac:dyDescent="0.25">
      <c r="A10361" s="6">
        <v>45525</v>
      </c>
      <c r="B10361" t="s">
        <v>1213</v>
      </c>
      <c r="C10361">
        <v>63.097061157226563</v>
      </c>
      <c r="D10361">
        <v>-7.6436651963772695E-3</v>
      </c>
      <c r="E10361">
        <v>-7.6730277257878558E-3</v>
      </c>
    </row>
    <row r="10362" spans="1:5" x14ac:dyDescent="0.25">
      <c r="A10362" s="6">
        <v>45526</v>
      </c>
      <c r="B10362" t="s">
        <v>1213</v>
      </c>
      <c r="C10362">
        <v>63.335475921630859</v>
      </c>
      <c r="D10362">
        <v>3.778539919794488E-3</v>
      </c>
      <c r="E10362">
        <v>3.7714191695543773E-3</v>
      </c>
    </row>
    <row r="10363" spans="1:5" x14ac:dyDescent="0.25">
      <c r="A10363" s="6">
        <v>45527</v>
      </c>
      <c r="B10363" t="s">
        <v>1213</v>
      </c>
      <c r="C10363">
        <v>63.628910064697266</v>
      </c>
      <c r="D10363">
        <v>4.6330139435517559E-3</v>
      </c>
      <c r="E10363">
        <v>4.6223145686258649E-3</v>
      </c>
    </row>
    <row r="10364" spans="1:5" x14ac:dyDescent="0.25">
      <c r="A10364" s="6">
        <v>45530</v>
      </c>
      <c r="B10364" t="s">
        <v>1213</v>
      </c>
      <c r="C10364">
        <v>64.307472229003906</v>
      </c>
      <c r="D10364">
        <v>1.0664368816261094E-2</v>
      </c>
      <c r="E10364">
        <v>1.0607905510744651E-2</v>
      </c>
    </row>
    <row r="10365" spans="1:5" x14ac:dyDescent="0.25">
      <c r="A10365" s="6">
        <v>45531</v>
      </c>
      <c r="B10365" t="s">
        <v>1213</v>
      </c>
      <c r="C10365">
        <v>64.353324890136719</v>
      </c>
      <c r="D10365">
        <v>7.1302229031067199E-4</v>
      </c>
      <c r="E10365">
        <v>7.1276821068654874E-4</v>
      </c>
    </row>
    <row r="10366" spans="1:5" x14ac:dyDescent="0.25">
      <c r="A10366" s="6">
        <v>45532</v>
      </c>
      <c r="B10366" t="s">
        <v>1213</v>
      </c>
      <c r="C10366">
        <v>64.096565246582031</v>
      </c>
      <c r="D10366">
        <v>-3.9898427003270953E-3</v>
      </c>
      <c r="E10366">
        <v>-3.9978233574979368E-3</v>
      </c>
    </row>
    <row r="10367" spans="1:5" x14ac:dyDescent="0.25">
      <c r="A10367" s="6">
        <v>45533</v>
      </c>
      <c r="B10367" t="s">
        <v>1213</v>
      </c>
      <c r="C10367">
        <v>63.949855804443359</v>
      </c>
      <c r="D10367">
        <v>-2.2888814958224035E-3</v>
      </c>
      <c r="E10367">
        <v>-2.2915049890813253E-3</v>
      </c>
    </row>
    <row r="10368" spans="1:5" x14ac:dyDescent="0.25">
      <c r="A10368" s="6">
        <v>45534</v>
      </c>
      <c r="B10368" t="s">
        <v>1213</v>
      </c>
      <c r="C10368">
        <v>64.142417907714844</v>
      </c>
      <c r="D10368">
        <v>3.0111421026550733E-3</v>
      </c>
      <c r="E10368">
        <v>3.0066176944225751E-3</v>
      </c>
    </row>
    <row r="10369" spans="1:5" x14ac:dyDescent="0.25">
      <c r="A10369" s="6">
        <v>45537</v>
      </c>
      <c r="B10369" t="s">
        <v>1213</v>
      </c>
      <c r="C10369">
        <v>64.426673889160156</v>
      </c>
      <c r="D10369">
        <v>4.4316380753572915E-3</v>
      </c>
      <c r="E10369">
        <v>4.4218472828503729E-3</v>
      </c>
    </row>
    <row r="10370" spans="1:5" x14ac:dyDescent="0.25">
      <c r="A10370" s="6">
        <v>45538</v>
      </c>
      <c r="B10370" t="s">
        <v>1213</v>
      </c>
      <c r="C10370">
        <v>64.921852111816406</v>
      </c>
      <c r="D10370">
        <v>7.6859193989768926E-3</v>
      </c>
      <c r="E10370">
        <v>7.6565331977413789E-3</v>
      </c>
    </row>
    <row r="10371" spans="1:5" x14ac:dyDescent="0.25">
      <c r="A10371" s="6">
        <v>45539</v>
      </c>
      <c r="B10371" t="s">
        <v>1213</v>
      </c>
      <c r="C10371">
        <v>63.784793853759766</v>
      </c>
      <c r="D10371">
        <v>-1.7514260931716152E-2</v>
      </c>
      <c r="E10371">
        <v>-1.7669450287286104E-2</v>
      </c>
    </row>
    <row r="10372" spans="1:5" x14ac:dyDescent="0.25">
      <c r="A10372" s="6">
        <v>45540</v>
      </c>
      <c r="B10372" t="s">
        <v>1213</v>
      </c>
      <c r="C10372">
        <v>63.638084411621094</v>
      </c>
      <c r="D10372">
        <v>-2.3000692371136777E-3</v>
      </c>
      <c r="E10372">
        <v>-2.302718459404145E-3</v>
      </c>
    </row>
    <row r="10373" spans="1:5" x14ac:dyDescent="0.25">
      <c r="A10373" s="6">
        <v>45541</v>
      </c>
      <c r="B10373" t="s">
        <v>1213</v>
      </c>
      <c r="C10373">
        <v>63.271289825439453</v>
      </c>
      <c r="D10373">
        <v>-5.7637590693201401E-3</v>
      </c>
      <c r="E10373">
        <v>-5.7804336316007437E-3</v>
      </c>
    </row>
    <row r="10374" spans="1:5" x14ac:dyDescent="0.25">
      <c r="A10374" s="6">
        <v>45544</v>
      </c>
      <c r="B10374" t="s">
        <v>1213</v>
      </c>
      <c r="C10374">
        <v>62.9320068359375</v>
      </c>
      <c r="D10374">
        <v>-5.3623529793371816E-3</v>
      </c>
      <c r="E10374">
        <v>-5.3767819995239842E-3</v>
      </c>
    </row>
    <row r="10375" spans="1:5" x14ac:dyDescent="0.25">
      <c r="A10375" s="6">
        <v>45545</v>
      </c>
      <c r="B10375" t="s">
        <v>1213</v>
      </c>
      <c r="C10375">
        <v>62.8494873046875</v>
      </c>
      <c r="D10375">
        <v>-1.3112490034701274E-3</v>
      </c>
      <c r="E10375">
        <v>-1.3121094426936416E-3</v>
      </c>
    </row>
    <row r="10376" spans="1:5" x14ac:dyDescent="0.25">
      <c r="A10376" s="6">
        <v>45546</v>
      </c>
      <c r="B10376" t="s">
        <v>1213</v>
      </c>
      <c r="C10376">
        <v>62.280956268310547</v>
      </c>
      <c r="D10376">
        <v>-9.0459136702384368E-3</v>
      </c>
      <c r="E10376">
        <v>-9.0870763714995077E-3</v>
      </c>
    </row>
    <row r="10377" spans="1:5" x14ac:dyDescent="0.25">
      <c r="A10377" s="6">
        <v>45547</v>
      </c>
      <c r="B10377" t="s">
        <v>1213</v>
      </c>
      <c r="C10377">
        <v>62.3084716796875</v>
      </c>
      <c r="D10377">
        <v>4.4179494063034674E-4</v>
      </c>
      <c r="E10377">
        <v>4.4169737797962943E-4</v>
      </c>
    </row>
    <row r="10378" spans="1:5" x14ac:dyDescent="0.25">
      <c r="A10378" s="6">
        <v>45548</v>
      </c>
      <c r="B10378" t="s">
        <v>1213</v>
      </c>
      <c r="C10378">
        <v>62.58355712890625</v>
      </c>
      <c r="D10378">
        <v>4.4148964306633953E-3</v>
      </c>
      <c r="E10378">
        <v>4.4051793648121236E-3</v>
      </c>
    </row>
    <row r="10379" spans="1:5" x14ac:dyDescent="0.25">
      <c r="A10379" s="6">
        <v>45551</v>
      </c>
      <c r="B10379" t="s">
        <v>1213</v>
      </c>
      <c r="C10379">
        <v>63.418006896972656</v>
      </c>
      <c r="D10379">
        <v>1.3333370718248805E-2</v>
      </c>
      <c r="E10379">
        <v>1.3245263643028646E-2</v>
      </c>
    </row>
    <row r="10380" spans="1:5" x14ac:dyDescent="0.25">
      <c r="A10380" s="6">
        <v>45552</v>
      </c>
      <c r="B10380" t="s">
        <v>1213</v>
      </c>
      <c r="C10380">
        <v>63.54638671875</v>
      </c>
      <c r="D10380">
        <v>2.0243433696347513E-3</v>
      </c>
      <c r="E10380">
        <v>2.0222971476342682E-3</v>
      </c>
    </row>
    <row r="10381" spans="1:5" x14ac:dyDescent="0.25">
      <c r="A10381" s="6">
        <v>45553</v>
      </c>
      <c r="B10381" t="s">
        <v>1213</v>
      </c>
      <c r="C10381">
        <v>63.977352142333984</v>
      </c>
      <c r="D10381">
        <v>6.7819028875928389E-3</v>
      </c>
      <c r="E10381">
        <v>6.7590092342722109E-3</v>
      </c>
    </row>
    <row r="10382" spans="1:5" x14ac:dyDescent="0.25">
      <c r="A10382" s="6">
        <v>45554</v>
      </c>
      <c r="B10382" t="s">
        <v>1213</v>
      </c>
      <c r="C10382">
        <v>64.023208618164063</v>
      </c>
      <c r="D10382">
        <v>7.1676107707707715E-4</v>
      </c>
      <c r="E10382">
        <v>7.1650432653480904E-4</v>
      </c>
    </row>
    <row r="10383" spans="1:5" x14ac:dyDescent="0.25">
      <c r="A10383" s="6">
        <v>45555</v>
      </c>
      <c r="B10383" t="s">
        <v>1213</v>
      </c>
      <c r="C10383">
        <v>64.261627197265625</v>
      </c>
      <c r="D10383">
        <v>3.723939868798043E-3</v>
      </c>
      <c r="E10383">
        <v>3.7170231709843949E-3</v>
      </c>
    </row>
    <row r="10384" spans="1:5" x14ac:dyDescent="0.25">
      <c r="A10384" s="6">
        <v>45558</v>
      </c>
      <c r="B10384" t="s">
        <v>1213</v>
      </c>
      <c r="C10384">
        <v>63.793964385986328</v>
      </c>
      <c r="D10384">
        <v>-7.2774816274679965E-3</v>
      </c>
      <c r="E10384">
        <v>-7.3040916782581298E-3</v>
      </c>
    </row>
    <row r="10385" spans="1:5" x14ac:dyDescent="0.25">
      <c r="A10385" s="6">
        <v>45559</v>
      </c>
      <c r="B10385" t="s">
        <v>1213</v>
      </c>
      <c r="C10385">
        <v>63.647254943847656</v>
      </c>
      <c r="D10385">
        <v>-2.2997385967582495E-3</v>
      </c>
      <c r="E10385">
        <v>-2.3023870568546954E-3</v>
      </c>
    </row>
    <row r="10386" spans="1:5" x14ac:dyDescent="0.25">
      <c r="A10386" s="6">
        <v>45560</v>
      </c>
      <c r="B10386" t="s">
        <v>1213</v>
      </c>
      <c r="C10386">
        <v>63.234607696533203</v>
      </c>
      <c r="D10386">
        <v>-6.4833471243733731E-3</v>
      </c>
      <c r="E10386">
        <v>-6.5044553032379618E-3</v>
      </c>
    </row>
    <row r="10387" spans="1:5" x14ac:dyDescent="0.25">
      <c r="A10387" s="6">
        <v>45561</v>
      </c>
      <c r="B10387" t="s">
        <v>1213</v>
      </c>
      <c r="C10387">
        <v>63.35382080078125</v>
      </c>
      <c r="D10387">
        <v>1.8852509502416126E-3</v>
      </c>
      <c r="E10387">
        <v>1.8834760950171513E-3</v>
      </c>
    </row>
    <row r="10388" spans="1:5" x14ac:dyDescent="0.25">
      <c r="A10388" s="6">
        <v>45562</v>
      </c>
      <c r="B10388" t="s">
        <v>1213</v>
      </c>
      <c r="C10388">
        <v>63.628910064697266</v>
      </c>
      <c r="D10388">
        <v>4.3421100801646073E-3</v>
      </c>
      <c r="E10388">
        <v>4.3327103202291037E-3</v>
      </c>
    </row>
    <row r="10389" spans="1:5" x14ac:dyDescent="0.25">
      <c r="A10389" s="6">
        <v>45565</v>
      </c>
      <c r="B10389" t="s">
        <v>1213</v>
      </c>
      <c r="C10389">
        <v>63.555545806884766</v>
      </c>
      <c r="D10389">
        <v>-1.1530019567819183E-3</v>
      </c>
      <c r="E10389">
        <v>-1.1536671749191264E-3</v>
      </c>
    </row>
    <row r="10390" spans="1:5" x14ac:dyDescent="0.25">
      <c r="A10390" s="6">
        <v>45566</v>
      </c>
      <c r="B10390" t="s">
        <v>1213</v>
      </c>
      <c r="C10390">
        <v>63.525875091552734</v>
      </c>
      <c r="D10390">
        <v>-4.6684699116872341E-4</v>
      </c>
      <c r="E10390">
        <v>-4.6695599815301366E-4</v>
      </c>
    </row>
    <row r="10391" spans="1:5" x14ac:dyDescent="0.25">
      <c r="A10391" s="6">
        <v>45567</v>
      </c>
      <c r="B10391" t="s">
        <v>1213</v>
      </c>
      <c r="C10391">
        <v>63.220680236816406</v>
      </c>
      <c r="D10391">
        <v>-4.8042605363008972E-3</v>
      </c>
      <c r="E10391">
        <v>-4.8158380918972791E-3</v>
      </c>
    </row>
    <row r="10392" spans="1:5" x14ac:dyDescent="0.25">
      <c r="A10392" s="6">
        <v>45568</v>
      </c>
      <c r="B10392" t="s">
        <v>1213</v>
      </c>
      <c r="C10392">
        <v>63.276168823242188</v>
      </c>
      <c r="D10392">
        <v>8.7769676343141256E-4</v>
      </c>
      <c r="E10392">
        <v>8.7731181285725848E-4</v>
      </c>
    </row>
    <row r="10393" spans="1:5" x14ac:dyDescent="0.25">
      <c r="A10393" s="6">
        <v>45569</v>
      </c>
      <c r="B10393" t="s">
        <v>1213</v>
      </c>
      <c r="C10393">
        <v>63.285411834716797</v>
      </c>
      <c r="D10393">
        <v>1.4607413259204449E-4</v>
      </c>
      <c r="E10393">
        <v>1.4606346480478411E-4</v>
      </c>
    </row>
    <row r="10394" spans="1:5" x14ac:dyDescent="0.25">
      <c r="A10394" s="6">
        <v>45572</v>
      </c>
      <c r="B10394" t="s">
        <v>1213</v>
      </c>
      <c r="C10394">
        <v>64.330459594726563</v>
      </c>
      <c r="D10394">
        <v>1.6513248941780301E-2</v>
      </c>
      <c r="E10394">
        <v>1.6378387884039457E-2</v>
      </c>
    </row>
    <row r="10395" spans="1:5" x14ac:dyDescent="0.25">
      <c r="A10395" s="6">
        <v>45573</v>
      </c>
      <c r="B10395" t="s">
        <v>1213</v>
      </c>
      <c r="C10395">
        <v>64.543174743652344</v>
      </c>
      <c r="D10395">
        <v>3.3066007963546973E-3</v>
      </c>
      <c r="E10395">
        <v>3.3011460131609103E-3</v>
      </c>
    </row>
    <row r="10396" spans="1:5" x14ac:dyDescent="0.25">
      <c r="A10396" s="6">
        <v>45574</v>
      </c>
      <c r="B10396" t="s">
        <v>1213</v>
      </c>
      <c r="C10396">
        <v>64.311973571777344</v>
      </c>
      <c r="D10396">
        <v>-3.5821165102780661E-3</v>
      </c>
      <c r="E10396">
        <v>-3.5885476522846214E-3</v>
      </c>
    </row>
    <row r="10397" spans="1:5" x14ac:dyDescent="0.25">
      <c r="A10397" s="6">
        <v>45575</v>
      </c>
      <c r="B10397" t="s">
        <v>1213</v>
      </c>
      <c r="C10397">
        <v>64.598663330078125</v>
      </c>
      <c r="D10397">
        <v>4.4577975511950196E-3</v>
      </c>
      <c r="E10397">
        <v>4.4478910017084466E-3</v>
      </c>
    </row>
    <row r="10398" spans="1:5" x14ac:dyDescent="0.25">
      <c r="A10398" s="6">
        <v>45576</v>
      </c>
      <c r="B10398" t="s">
        <v>1213</v>
      </c>
      <c r="C10398">
        <v>64.496932983398438</v>
      </c>
      <c r="D10398">
        <v>-1.5748057534855642E-3</v>
      </c>
      <c r="E10398">
        <v>-1.5760470634520575E-3</v>
      </c>
    </row>
    <row r="10399" spans="1:5" x14ac:dyDescent="0.25">
      <c r="A10399" s="6">
        <v>45579</v>
      </c>
      <c r="B10399" t="s">
        <v>1213</v>
      </c>
      <c r="C10399">
        <v>65.2275390625</v>
      </c>
      <c r="D10399">
        <v>1.1327764675098884E-2</v>
      </c>
      <c r="E10399">
        <v>1.1264085989049143E-2</v>
      </c>
    </row>
    <row r="10400" spans="1:5" x14ac:dyDescent="0.25">
      <c r="A10400" s="6">
        <v>45580</v>
      </c>
      <c r="B10400" t="s">
        <v>1213</v>
      </c>
      <c r="C10400">
        <v>65.569717407226563</v>
      </c>
      <c r="D10400">
        <v>5.2459183597084458E-3</v>
      </c>
      <c r="E10400">
        <v>5.2322064634105214E-3</v>
      </c>
    </row>
    <row r="10401" spans="1:5" x14ac:dyDescent="0.25">
      <c r="A10401" s="6">
        <v>45581</v>
      </c>
      <c r="B10401" t="s">
        <v>1213</v>
      </c>
      <c r="C10401">
        <v>65.551223754882813</v>
      </c>
      <c r="D10401">
        <v>-2.8204563135281191E-4</v>
      </c>
      <c r="E10401">
        <v>-2.8208541370236231E-4</v>
      </c>
    </row>
    <row r="10402" spans="1:5" x14ac:dyDescent="0.25">
      <c r="A10402" s="6">
        <v>45582</v>
      </c>
      <c r="B10402" t="s">
        <v>1213</v>
      </c>
      <c r="C10402">
        <v>65.976631164550781</v>
      </c>
      <c r="D10402">
        <v>6.4896943992793776E-3</v>
      </c>
      <c r="E10402">
        <v>6.4687269983740537E-3</v>
      </c>
    </row>
    <row r="10403" spans="1:5" x14ac:dyDescent="0.25">
      <c r="A10403" s="6">
        <v>45583</v>
      </c>
      <c r="B10403" t="s">
        <v>1213</v>
      </c>
      <c r="C10403">
        <v>65.930397033691406</v>
      </c>
      <c r="D10403">
        <v>-7.0076525647488896E-4</v>
      </c>
      <c r="E10403">
        <v>-7.0101090721627092E-4</v>
      </c>
    </row>
    <row r="10404" spans="1:5" x14ac:dyDescent="0.25">
      <c r="A10404" s="6">
        <v>45586</v>
      </c>
      <c r="B10404" t="s">
        <v>1213</v>
      </c>
      <c r="C10404">
        <v>65.902664184570313</v>
      </c>
      <c r="D10404">
        <v>-4.2063828474936393E-4</v>
      </c>
      <c r="E10404">
        <v>-4.2072677784925626E-4</v>
      </c>
    </row>
    <row r="10405" spans="1:5" x14ac:dyDescent="0.25">
      <c r="A10405" s="6">
        <v>45587</v>
      </c>
      <c r="B10405" t="s">
        <v>1213</v>
      </c>
      <c r="C10405">
        <v>64.977828979492188</v>
      </c>
      <c r="D10405">
        <v>-1.4033350798808186E-2</v>
      </c>
      <c r="E10405">
        <v>-1.4132749291119562E-2</v>
      </c>
    </row>
    <row r="10406" spans="1:5" x14ac:dyDescent="0.25">
      <c r="A10406" s="6">
        <v>45588</v>
      </c>
      <c r="B10406" t="s">
        <v>1213</v>
      </c>
      <c r="C10406">
        <v>65.079574584960938</v>
      </c>
      <c r="D10406">
        <v>1.565851107473426E-3</v>
      </c>
      <c r="E10406">
        <v>1.564626440891707E-3</v>
      </c>
    </row>
    <row r="10407" spans="1:5" x14ac:dyDescent="0.25">
      <c r="A10407" s="6">
        <v>45589</v>
      </c>
      <c r="B10407" t="s">
        <v>1213</v>
      </c>
      <c r="C10407">
        <v>64.931594848632813</v>
      </c>
      <c r="D10407">
        <v>-2.2738276528673218E-3</v>
      </c>
      <c r="E10407">
        <v>-2.2764167244444093E-3</v>
      </c>
    </row>
    <row r="10408" spans="1:5" x14ac:dyDescent="0.25">
      <c r="A10408" s="6">
        <v>45590</v>
      </c>
      <c r="B10408" t="s">
        <v>1213</v>
      </c>
      <c r="C10408">
        <v>65.236785888671875</v>
      </c>
      <c r="D10408">
        <v>4.7001931917816098E-3</v>
      </c>
      <c r="E10408">
        <v>4.6891817741409334E-3</v>
      </c>
    </row>
    <row r="10409" spans="1:5" x14ac:dyDescent="0.25">
      <c r="A10409" s="6">
        <v>45593</v>
      </c>
      <c r="B10409" t="s">
        <v>1213</v>
      </c>
      <c r="C10409">
        <v>65.449485778808594</v>
      </c>
      <c r="D10409">
        <v>3.2604287173143565E-3</v>
      </c>
      <c r="E10409">
        <v>3.2551250446416773E-3</v>
      </c>
    </row>
    <row r="10410" spans="1:5" x14ac:dyDescent="0.25">
      <c r="A10410" s="6">
        <v>45594</v>
      </c>
      <c r="B10410" t="s">
        <v>1213</v>
      </c>
      <c r="C10410">
        <v>66.207847595214844</v>
      </c>
      <c r="D10410">
        <v>1.1586978986652285E-2</v>
      </c>
      <c r="E10410">
        <v>1.1520364029222919E-2</v>
      </c>
    </row>
    <row r="10411" spans="1:5" x14ac:dyDescent="0.25">
      <c r="A10411" s="6">
        <v>45595</v>
      </c>
      <c r="B10411" t="s">
        <v>1213</v>
      </c>
      <c r="C10411">
        <v>65.8841552734375</v>
      </c>
      <c r="D10411">
        <v>-4.8890325472646934E-3</v>
      </c>
      <c r="E10411">
        <v>-4.901022963877533E-3</v>
      </c>
    </row>
    <row r="10412" spans="1:5" x14ac:dyDescent="0.25">
      <c r="A10412" s="6">
        <v>45596</v>
      </c>
      <c r="B10412" t="s">
        <v>1213</v>
      </c>
      <c r="C10412">
        <v>65.874916076660156</v>
      </c>
      <c r="D10412">
        <v>-1.4023397187079567E-4</v>
      </c>
      <c r="E10412">
        <v>-1.4024380557358588E-4</v>
      </c>
    </row>
    <row r="10413" spans="1:5" x14ac:dyDescent="0.25">
      <c r="A10413" s="6">
        <v>45597</v>
      </c>
      <c r="B10413" t="s">
        <v>1213</v>
      </c>
      <c r="C10413">
        <v>65.412506103515625</v>
      </c>
      <c r="D10413">
        <v>-7.0195151764052E-3</v>
      </c>
      <c r="E10413">
        <v>-7.0442678757067674E-3</v>
      </c>
    </row>
    <row r="10414" spans="1:5" x14ac:dyDescent="0.25">
      <c r="A10414" s="6">
        <v>45600</v>
      </c>
      <c r="B10414" t="s">
        <v>1213</v>
      </c>
      <c r="C10414">
        <v>65.246025085449219</v>
      </c>
      <c r="D10414">
        <v>-2.5450946307262745E-3</v>
      </c>
      <c r="E10414">
        <v>-2.5483388898660331E-3</v>
      </c>
    </row>
    <row r="10415" spans="1:5" x14ac:dyDescent="0.25">
      <c r="A10415" s="6">
        <v>45601</v>
      </c>
      <c r="B10415" t="s">
        <v>1213</v>
      </c>
      <c r="C10415">
        <v>65.421745300292969</v>
      </c>
      <c r="D10415">
        <v>2.6931941771719536E-3</v>
      </c>
      <c r="E10415">
        <v>2.6895740281201886E-3</v>
      </c>
    </row>
    <row r="10416" spans="1:5" x14ac:dyDescent="0.25">
      <c r="A10416" s="6">
        <v>45602</v>
      </c>
      <c r="B10416" t="s">
        <v>1213</v>
      </c>
      <c r="C10416">
        <v>67.252891540527344</v>
      </c>
      <c r="D10416">
        <v>2.7989871438452329E-2</v>
      </c>
      <c r="E10416">
        <v>2.7605314298104915E-2</v>
      </c>
    </row>
    <row r="10417" spans="1:5" x14ac:dyDescent="0.25">
      <c r="A10417" s="6">
        <v>45603</v>
      </c>
      <c r="B10417" t="s">
        <v>1213</v>
      </c>
      <c r="C10417">
        <v>68.381172180175781</v>
      </c>
      <c r="D10417">
        <v>1.6776685935778968E-2</v>
      </c>
      <c r="E10417">
        <v>1.6637511770853534E-2</v>
      </c>
    </row>
    <row r="10418" spans="1:5" x14ac:dyDescent="0.25">
      <c r="A10418" s="6">
        <v>45604</v>
      </c>
      <c r="B10418" t="s">
        <v>1213</v>
      </c>
      <c r="C10418">
        <v>67.604324340820313</v>
      </c>
      <c r="D10418">
        <v>-1.1360551663381457E-2</v>
      </c>
      <c r="E10418">
        <v>-1.1425575671910757E-2</v>
      </c>
    </row>
    <row r="10419" spans="1:5" x14ac:dyDescent="0.25">
      <c r="A10419" s="6">
        <v>45607</v>
      </c>
      <c r="B10419" t="s">
        <v>1213</v>
      </c>
      <c r="C10419">
        <v>68.048240661621094</v>
      </c>
      <c r="D10419">
        <v>6.5663894303982229E-3</v>
      </c>
      <c r="E10419">
        <v>6.544924608338349E-3</v>
      </c>
    </row>
    <row r="10420" spans="1:5" x14ac:dyDescent="0.25">
      <c r="A10420" s="6">
        <v>45608</v>
      </c>
      <c r="B10420" t="s">
        <v>1213</v>
      </c>
      <c r="C10420">
        <v>68.917572021484375</v>
      </c>
      <c r="D10420">
        <v>1.2775221687010951E-2</v>
      </c>
      <c r="E10420">
        <v>1.2694306949543373E-2</v>
      </c>
    </row>
    <row r="10421" spans="1:5" x14ac:dyDescent="0.25">
      <c r="A10421" s="6">
        <v>45609</v>
      </c>
      <c r="B10421" t="s">
        <v>1213</v>
      </c>
      <c r="C10421">
        <v>68.205459594726563</v>
      </c>
      <c r="D10421">
        <v>-1.0332813618794012E-2</v>
      </c>
      <c r="E10421">
        <v>-1.0386567745628544E-2</v>
      </c>
    </row>
    <row r="10422" spans="1:5" x14ac:dyDescent="0.25">
      <c r="A10422" s="6">
        <v>45610</v>
      </c>
      <c r="B10422" t="s">
        <v>1213</v>
      </c>
      <c r="C10422">
        <v>68.658615112304688</v>
      </c>
      <c r="D10422">
        <v>6.6439771870279163E-3</v>
      </c>
      <c r="E10422">
        <v>6.622003246472395E-3</v>
      </c>
    </row>
    <row r="10423" spans="1:5" x14ac:dyDescent="0.25">
      <c r="A10423" s="6">
        <v>45611</v>
      </c>
      <c r="B10423" t="s">
        <v>1213</v>
      </c>
      <c r="C10423">
        <v>68.538383483886719</v>
      </c>
      <c r="D10423">
        <v>-1.751151377307969E-3</v>
      </c>
      <c r="E10423">
        <v>-1.7526864352220412E-3</v>
      </c>
    </row>
    <row r="10424" spans="1:5" x14ac:dyDescent="0.25">
      <c r="A10424" s="6">
        <v>45614</v>
      </c>
      <c r="B10424" t="s">
        <v>1213</v>
      </c>
      <c r="C10424">
        <v>68.538383483886719</v>
      </c>
      <c r="D10424">
        <v>0</v>
      </c>
      <c r="E10424">
        <v>0</v>
      </c>
    </row>
    <row r="10425" spans="1:5" x14ac:dyDescent="0.25">
      <c r="A10425" s="6">
        <v>45615</v>
      </c>
      <c r="B10425" t="s">
        <v>1213</v>
      </c>
      <c r="C10425">
        <v>68.492149353027344</v>
      </c>
      <c r="D10425">
        <v>-6.7457282342009428E-4</v>
      </c>
      <c r="E10425">
        <v>-6.7480045004005387E-4</v>
      </c>
    </row>
    <row r="10426" spans="1:5" x14ac:dyDescent="0.25">
      <c r="A10426" s="6">
        <v>45616</v>
      </c>
      <c r="B10426" t="s">
        <v>1213</v>
      </c>
      <c r="C10426">
        <v>67.891021728515625</v>
      </c>
      <c r="D10426">
        <v>-8.7765916267766864E-3</v>
      </c>
      <c r="E10426">
        <v>-8.815332750316443E-3</v>
      </c>
    </row>
    <row r="10427" spans="1:5" x14ac:dyDescent="0.25">
      <c r="A10427" s="6">
        <v>45617</v>
      </c>
      <c r="B10427" t="s">
        <v>1213</v>
      </c>
      <c r="C10427">
        <v>68.038993835449219</v>
      </c>
      <c r="D10427">
        <v>2.17955339551823E-3</v>
      </c>
      <c r="E10427">
        <v>2.1771816146730493E-3</v>
      </c>
    </row>
    <row r="10428" spans="1:5" x14ac:dyDescent="0.25">
      <c r="A10428" s="6">
        <v>45618</v>
      </c>
      <c r="B10428" t="s">
        <v>1213</v>
      </c>
      <c r="C10428">
        <v>68.899078369140625</v>
      </c>
      <c r="D10428">
        <v>1.2641053096280386E-2</v>
      </c>
      <c r="E10428">
        <v>1.2561821995613429E-2</v>
      </c>
    </row>
    <row r="10429" spans="1:5" x14ac:dyDescent="0.25">
      <c r="A10429" s="6">
        <v>45621</v>
      </c>
      <c r="B10429" t="s">
        <v>1213</v>
      </c>
      <c r="C10429">
        <v>69.657424926757813</v>
      </c>
      <c r="D10429">
        <v>1.1006628471199376E-2</v>
      </c>
      <c r="E10429">
        <v>1.0946496368176281E-2</v>
      </c>
    </row>
    <row r="10430" spans="1:5" x14ac:dyDescent="0.25">
      <c r="A10430" s="6">
        <v>45622</v>
      </c>
      <c r="B10430" t="s">
        <v>1213</v>
      </c>
      <c r="C10430">
        <v>70.240066528320313</v>
      </c>
      <c r="D10430">
        <v>8.3643861680950948E-3</v>
      </c>
      <c r="E10430">
        <v>8.3295985402656002E-3</v>
      </c>
    </row>
    <row r="10431" spans="1:5" x14ac:dyDescent="0.25">
      <c r="A10431" s="6">
        <v>45623</v>
      </c>
      <c r="B10431" t="s">
        <v>1213</v>
      </c>
      <c r="C10431">
        <v>69.93487548828125</v>
      </c>
      <c r="D10431">
        <v>-4.3449708282382593E-3</v>
      </c>
      <c r="E10431">
        <v>-4.3544376459707032E-3</v>
      </c>
    </row>
    <row r="10432" spans="1:5" x14ac:dyDescent="0.25">
      <c r="A10432" s="6">
        <v>45624</v>
      </c>
      <c r="B10432" t="s">
        <v>1213</v>
      </c>
      <c r="C10432">
        <v>70.055107116699219</v>
      </c>
      <c r="D10432">
        <v>1.7191941442451508E-3</v>
      </c>
      <c r="E10432">
        <v>1.7177180215778183E-3</v>
      </c>
    </row>
    <row r="10433" spans="1:5" x14ac:dyDescent="0.25">
      <c r="A10433" s="6">
        <v>45625</v>
      </c>
      <c r="B10433" t="s">
        <v>1213</v>
      </c>
      <c r="C10433">
        <v>69.870124816894531</v>
      </c>
      <c r="D10433">
        <v>-2.6405255436486863E-3</v>
      </c>
      <c r="E10433">
        <v>-2.644017880312809E-3</v>
      </c>
    </row>
    <row r="10434" spans="1:5" x14ac:dyDescent="0.25">
      <c r="A10434" s="6">
        <v>45628</v>
      </c>
      <c r="B10434" t="s">
        <v>1213</v>
      </c>
      <c r="C10434">
        <v>69.888626098632813</v>
      </c>
      <c r="D10434">
        <v>2.6479531540513079E-4</v>
      </c>
      <c r="E10434">
        <v>2.6476026331321716E-4</v>
      </c>
    </row>
    <row r="10435" spans="1:5" x14ac:dyDescent="0.25">
      <c r="A10435" s="6">
        <v>45629</v>
      </c>
      <c r="B10435" t="s">
        <v>1213</v>
      </c>
      <c r="C10435">
        <v>70.378776550292969</v>
      </c>
      <c r="D10435">
        <v>7.013307873135366E-3</v>
      </c>
      <c r="E10435">
        <v>6.9888290146793994E-3</v>
      </c>
    </row>
    <row r="10436" spans="1:5" x14ac:dyDescent="0.25">
      <c r="A10436" s="6">
        <v>45630</v>
      </c>
      <c r="B10436" t="s">
        <v>1213</v>
      </c>
      <c r="C10436">
        <v>70.323295593261719</v>
      </c>
      <c r="D10436">
        <v>-7.8831943024193496E-4</v>
      </c>
      <c r="E10436">
        <v>-7.8863031740031297E-4</v>
      </c>
    </row>
    <row r="10437" spans="1:5" x14ac:dyDescent="0.25">
      <c r="A10437" s="6">
        <v>45631</v>
      </c>
      <c r="B10437" t="s">
        <v>1213</v>
      </c>
      <c r="C10437">
        <v>70.286300659179688</v>
      </c>
      <c r="D10437">
        <v>-5.2606940232158284E-4</v>
      </c>
      <c r="E10437">
        <v>-5.2620782537849775E-4</v>
      </c>
    </row>
    <row r="10438" spans="1:5" x14ac:dyDescent="0.25">
      <c r="A10438" s="6">
        <v>45632</v>
      </c>
      <c r="B10438" t="s">
        <v>1213</v>
      </c>
      <c r="C10438">
        <v>70.138320922851563</v>
      </c>
      <c r="D10438">
        <v>-2.1053851880138419E-3</v>
      </c>
      <c r="E10438">
        <v>-2.1076046271388052E-3</v>
      </c>
    </row>
    <row r="10439" spans="1:5" x14ac:dyDescent="0.25">
      <c r="A10439" s="6">
        <v>45635</v>
      </c>
      <c r="B10439" t="s">
        <v>1213</v>
      </c>
      <c r="C10439">
        <v>70.378776550292969</v>
      </c>
      <c r="D10439">
        <v>3.4283060141386823E-3</v>
      </c>
      <c r="E10439">
        <v>3.4224427699175298E-3</v>
      </c>
    </row>
    <row r="10440" spans="1:5" x14ac:dyDescent="0.25">
      <c r="A10440" s="6">
        <v>45636</v>
      </c>
      <c r="B10440" t="s">
        <v>1213</v>
      </c>
      <c r="C10440">
        <v>70.508255004882813</v>
      </c>
      <c r="D10440">
        <v>1.8397372181842009E-3</v>
      </c>
      <c r="E10440">
        <v>1.8380469744202746E-3</v>
      </c>
    </row>
    <row r="10441" spans="1:5" x14ac:dyDescent="0.25">
      <c r="A10441" s="6">
        <v>45637</v>
      </c>
      <c r="B10441" t="s">
        <v>1213</v>
      </c>
      <c r="C10441">
        <v>70.314041137695313</v>
      </c>
      <c r="D10441">
        <v>-2.7544840979832896E-3</v>
      </c>
      <c r="E10441">
        <v>-2.7582846699874142E-3</v>
      </c>
    </row>
    <row r="10442" spans="1:5" x14ac:dyDescent="0.25">
      <c r="A10442" s="6">
        <v>45638</v>
      </c>
      <c r="B10442" t="s">
        <v>1213</v>
      </c>
      <c r="C10442">
        <v>69.916374206542969</v>
      </c>
      <c r="D10442">
        <v>-5.6555835039205915E-3</v>
      </c>
      <c r="E10442">
        <v>-5.6716368723621893E-3</v>
      </c>
    </row>
    <row r="10443" spans="1:5" x14ac:dyDescent="0.25">
      <c r="A10443" s="6">
        <v>45639</v>
      </c>
      <c r="B10443" t="s">
        <v>1213</v>
      </c>
      <c r="C10443">
        <v>69.879386901855469</v>
      </c>
      <c r="D10443">
        <v>-5.2902206539251484E-4</v>
      </c>
      <c r="E10443">
        <v>-5.2916204693641159E-4</v>
      </c>
    </row>
    <row r="10444" spans="1:5" x14ac:dyDescent="0.25">
      <c r="A10444" s="6">
        <v>45642</v>
      </c>
      <c r="B10444" t="s">
        <v>1213</v>
      </c>
      <c r="C10444">
        <v>69.620429992675781</v>
      </c>
      <c r="D10444">
        <v>-3.705769621925703E-3</v>
      </c>
      <c r="E10444">
        <v>-3.7126529969009493E-3</v>
      </c>
    </row>
    <row r="10445" spans="1:5" x14ac:dyDescent="0.25">
      <c r="A10445" s="6">
        <v>45643</v>
      </c>
      <c r="B10445" t="s">
        <v>1213</v>
      </c>
      <c r="C10445">
        <v>69.222755432128906</v>
      </c>
      <c r="D10445">
        <v>-5.7120382707879225E-3</v>
      </c>
      <c r="E10445">
        <v>-5.728414351699903E-3</v>
      </c>
    </row>
    <row r="10446" spans="1:5" x14ac:dyDescent="0.25">
      <c r="A10446" s="6">
        <v>45644</v>
      </c>
      <c r="B10446" t="s">
        <v>1213</v>
      </c>
      <c r="C10446">
        <v>69.15802001953125</v>
      </c>
      <c r="D10446">
        <v>-9.3517532195219744E-4</v>
      </c>
      <c r="E10446">
        <v>-9.3561287120503677E-4</v>
      </c>
    </row>
    <row r="10447" spans="1:5" x14ac:dyDescent="0.25">
      <c r="A10447" s="6">
        <v>45645</v>
      </c>
      <c r="B10447" t="s">
        <v>1213</v>
      </c>
      <c r="C10447">
        <v>68.085227966308594</v>
      </c>
      <c r="D10447">
        <v>-1.5512185758350006E-2</v>
      </c>
      <c r="E10447">
        <v>-1.5633758590885637E-2</v>
      </c>
    </row>
    <row r="10448" spans="1:5" x14ac:dyDescent="0.25">
      <c r="A10448" s="6">
        <v>45646</v>
      </c>
      <c r="B10448" t="s">
        <v>1213</v>
      </c>
      <c r="C10448">
        <v>67.53033447265625</v>
      </c>
      <c r="D10448">
        <v>-8.1499836341435428E-3</v>
      </c>
      <c r="E10448">
        <v>-8.183376307685411E-3</v>
      </c>
    </row>
    <row r="10449" spans="1:5" x14ac:dyDescent="0.25">
      <c r="A10449" s="6">
        <v>45649</v>
      </c>
      <c r="B10449" t="s">
        <v>1213</v>
      </c>
      <c r="C10449">
        <v>68.140724182128906</v>
      </c>
      <c r="D10449">
        <v>9.0387485007912272E-3</v>
      </c>
      <c r="E10449">
        <v>8.9981435090173562E-3</v>
      </c>
    </row>
    <row r="10450" spans="1:5" x14ac:dyDescent="0.25">
      <c r="A10450" s="6">
        <v>45650</v>
      </c>
      <c r="B10450" t="s">
        <v>1213</v>
      </c>
      <c r="C10450">
        <v>68.371932983398438</v>
      </c>
      <c r="D10450">
        <v>3.3931074852029397E-3</v>
      </c>
      <c r="E10450">
        <v>3.3873638847685262E-3</v>
      </c>
    </row>
    <row r="10451" spans="1:5" x14ac:dyDescent="0.25">
      <c r="A10451" s="6">
        <v>45656</v>
      </c>
      <c r="B10451" t="s">
        <v>1213</v>
      </c>
      <c r="C10451">
        <v>68.436660766601563</v>
      </c>
      <c r="D10451">
        <v>-9.900957313662917E-3</v>
      </c>
      <c r="E10451">
        <v>-9.9502977399681773E-3</v>
      </c>
    </row>
    <row r="10452" spans="1:5" x14ac:dyDescent="0.25">
      <c r="A10452" s="6">
        <v>45657</v>
      </c>
      <c r="B10452" t="s">
        <v>1213</v>
      </c>
      <c r="C10452">
        <v>68.640129089355469</v>
      </c>
      <c r="D10452">
        <v>2.9730895761823639E-3</v>
      </c>
      <c r="E10452">
        <v>2.968678685853772E-3</v>
      </c>
    </row>
    <row r="10453" spans="1:5" x14ac:dyDescent="0.25">
      <c r="A10453" s="6">
        <v>45659</v>
      </c>
      <c r="B10453" t="s">
        <v>1213</v>
      </c>
      <c r="C10453">
        <v>69.122390747070313</v>
      </c>
      <c r="D10453">
        <v>7.0259433382917624E-3</v>
      </c>
      <c r="E10453">
        <v>7.0013764018755148E-3</v>
      </c>
    </row>
    <row r="10454" spans="1:5" x14ac:dyDescent="0.25">
      <c r="A10454" s="6">
        <v>45660</v>
      </c>
      <c r="B10454" t="s">
        <v>1213</v>
      </c>
      <c r="C10454">
        <v>68.859611511230469</v>
      </c>
      <c r="D10454">
        <v>-3.8016514330557749E-3</v>
      </c>
      <c r="E10454">
        <v>-3.8088960767671239E-3</v>
      </c>
    </row>
    <row r="10455" spans="1:5" x14ac:dyDescent="0.25">
      <c r="A10455" s="6">
        <v>45663</v>
      </c>
      <c r="B10455" t="s">
        <v>1213</v>
      </c>
      <c r="C10455">
        <v>69.037918090820313</v>
      </c>
      <c r="D10455">
        <v>2.5894218058544194E-3</v>
      </c>
      <c r="E10455">
        <v>2.5860750294423411E-3</v>
      </c>
    </row>
    <row r="10456" spans="1:5" x14ac:dyDescent="0.25">
      <c r="A10456" s="6">
        <v>45664</v>
      </c>
      <c r="B10456" t="s">
        <v>1213</v>
      </c>
      <c r="C10456">
        <v>68.89715576171875</v>
      </c>
      <c r="D10456">
        <v>-2.0389132956817324E-3</v>
      </c>
      <c r="E10456">
        <v>-2.0409947090909357E-3</v>
      </c>
    </row>
    <row r="10457" spans="1:5" x14ac:dyDescent="0.25">
      <c r="A10457" s="6">
        <v>45665</v>
      </c>
      <c r="B10457" t="s">
        <v>1213</v>
      </c>
      <c r="C10457">
        <v>69.21624755859375</v>
      </c>
      <c r="D10457">
        <v>4.6314219120826561E-3</v>
      </c>
      <c r="E10457">
        <v>4.6207298777900651E-3</v>
      </c>
    </row>
    <row r="10458" spans="1:5" x14ac:dyDescent="0.25">
      <c r="A10458" s="6">
        <v>45666</v>
      </c>
      <c r="B10458" t="s">
        <v>1213</v>
      </c>
      <c r="C10458">
        <v>68.981613159179688</v>
      </c>
      <c r="D10458">
        <v>-3.3898745986690182E-3</v>
      </c>
      <c r="E10458">
        <v>-3.3956332413002826E-3</v>
      </c>
    </row>
    <row r="10459" spans="1:5" x14ac:dyDescent="0.25">
      <c r="A10459" s="6">
        <v>45667</v>
      </c>
      <c r="B10459" t="s">
        <v>1213</v>
      </c>
      <c r="C10459">
        <v>69.150543212890625</v>
      </c>
      <c r="D10459">
        <v>2.4489142247388074E-3</v>
      </c>
      <c r="E10459">
        <v>2.4459205208519669E-3</v>
      </c>
    </row>
    <row r="10460" spans="1:5" x14ac:dyDescent="0.25">
      <c r="A10460" s="6">
        <v>45670</v>
      </c>
      <c r="B10460" t="s">
        <v>1213</v>
      </c>
      <c r="C10460">
        <v>68.878372192382813</v>
      </c>
      <c r="D10460">
        <v>-3.9359202091860945E-3</v>
      </c>
      <c r="E10460">
        <v>-3.9436863277124137E-3</v>
      </c>
    </row>
    <row r="10461" spans="1:5" x14ac:dyDescent="0.25">
      <c r="A10461" s="6">
        <v>45671</v>
      </c>
      <c r="B10461" t="s">
        <v>1213</v>
      </c>
      <c r="C10461">
        <v>69.178703308105469</v>
      </c>
      <c r="D10461">
        <v>4.3603108808061286E-3</v>
      </c>
      <c r="E10461">
        <v>4.3508322684600543E-3</v>
      </c>
    </row>
    <row r="10462" spans="1:5" x14ac:dyDescent="0.25">
      <c r="A10462" s="6">
        <v>45672</v>
      </c>
      <c r="B10462" t="s">
        <v>1213</v>
      </c>
      <c r="C10462">
        <v>69.525962829589844</v>
      </c>
      <c r="D10462">
        <v>5.0197460327894294E-3</v>
      </c>
      <c r="E10462">
        <v>5.0071891118440284E-3</v>
      </c>
    </row>
    <row r="10463" spans="1:5" x14ac:dyDescent="0.25">
      <c r="A10463" s="6">
        <v>45673</v>
      </c>
      <c r="B10463" t="s">
        <v>1213</v>
      </c>
      <c r="C10463">
        <v>70.689727783203125</v>
      </c>
      <c r="D10463">
        <v>1.6738566518894604E-2</v>
      </c>
      <c r="E10463">
        <v>1.6600020616712632E-2</v>
      </c>
    </row>
    <row r="10464" spans="1:5" x14ac:dyDescent="0.25">
      <c r="A10464" s="6">
        <v>45674</v>
      </c>
      <c r="B10464" t="s">
        <v>1213</v>
      </c>
      <c r="C10464">
        <v>70.849273681640625</v>
      </c>
      <c r="D10464">
        <v>2.2569884400573947E-3</v>
      </c>
      <c r="E10464">
        <v>2.2544452675365865E-3</v>
      </c>
    </row>
    <row r="10465" spans="1:5" x14ac:dyDescent="0.25">
      <c r="A10465" s="6">
        <v>45677</v>
      </c>
      <c r="B10465" t="s">
        <v>1213</v>
      </c>
      <c r="C10465">
        <v>71.187149047851563</v>
      </c>
      <c r="D10465">
        <v>4.7689319685784159E-3</v>
      </c>
      <c r="E10465">
        <v>4.7575966365172168E-3</v>
      </c>
    </row>
    <row r="10466" spans="1:5" x14ac:dyDescent="0.25">
      <c r="A10466" s="6">
        <v>45678</v>
      </c>
      <c r="B10466" t="s">
        <v>1213</v>
      </c>
      <c r="C10466">
        <v>71.290374755859375</v>
      </c>
      <c r="D10466">
        <v>1.4500609925875985E-3</v>
      </c>
      <c r="E10466">
        <v>1.4490106693790302E-3</v>
      </c>
    </row>
    <row r="10467" spans="1:5" x14ac:dyDescent="0.25">
      <c r="A10467" s="6">
        <v>45679</v>
      </c>
      <c r="B10467" t="s">
        <v>1213</v>
      </c>
      <c r="C10467">
        <v>71.271614074707031</v>
      </c>
      <c r="D10467">
        <v>-2.6315868329473968E-4</v>
      </c>
      <c r="E10467">
        <v>-2.6319331561703386E-4</v>
      </c>
    </row>
    <row r="10468" spans="1:5" x14ac:dyDescent="0.25">
      <c r="A10468" s="6">
        <v>45680</v>
      </c>
      <c r="B10468" t="s">
        <v>1213</v>
      </c>
      <c r="C10468">
        <v>70.74603271484375</v>
      </c>
      <c r="D10468">
        <v>-7.3743434421502663E-3</v>
      </c>
      <c r="E10468">
        <v>-7.4016683310409795E-3</v>
      </c>
    </row>
    <row r="10469" spans="1:5" x14ac:dyDescent="0.25">
      <c r="A10469" s="6">
        <v>45681</v>
      </c>
      <c r="B10469" t="s">
        <v>1213</v>
      </c>
      <c r="C10469">
        <v>70.83050537109375</v>
      </c>
      <c r="D10469">
        <v>1.194026760348299E-3</v>
      </c>
      <c r="E10469">
        <v>1.1933144773296942E-3</v>
      </c>
    </row>
    <row r="10470" spans="1:5" x14ac:dyDescent="0.25">
      <c r="A10470" s="6">
        <v>45686</v>
      </c>
      <c r="B10470" t="s">
        <v>1213</v>
      </c>
      <c r="C10470">
        <v>71.656402587890625</v>
      </c>
      <c r="D10470">
        <v>9.1756435578993489E-4</v>
      </c>
      <c r="E10470">
        <v>9.1714365094593803E-4</v>
      </c>
    </row>
    <row r="10471" spans="1:5" x14ac:dyDescent="0.25">
      <c r="A10471" s="6">
        <v>45687</v>
      </c>
      <c r="B10471" t="s">
        <v>1213</v>
      </c>
      <c r="C10471">
        <v>72.36968994140625</v>
      </c>
      <c r="D10471">
        <v>9.9542724411922912E-3</v>
      </c>
      <c r="E10471">
        <v>9.9050550175322025E-3</v>
      </c>
    </row>
    <row r="10472" spans="1:5" x14ac:dyDescent="0.25">
      <c r="A10472" s="6">
        <v>45688</v>
      </c>
      <c r="B10472" t="s">
        <v>1213</v>
      </c>
      <c r="C10472">
        <v>72.275840759277344</v>
      </c>
      <c r="D10472">
        <v>-1.2968023243555837E-3</v>
      </c>
      <c r="E10472">
        <v>-1.2976439001401139E-3</v>
      </c>
    </row>
    <row r="10473" spans="1:5" x14ac:dyDescent="0.25">
      <c r="A10473" s="6">
        <v>45691</v>
      </c>
      <c r="B10473" t="s">
        <v>1213</v>
      </c>
      <c r="C10473">
        <v>70.8680419921875</v>
      </c>
      <c r="D10473">
        <v>-1.9478137539467366E-2</v>
      </c>
      <c r="E10473">
        <v>-1.9670336337271211E-2</v>
      </c>
    </row>
    <row r="10474" spans="1:5" x14ac:dyDescent="0.25">
      <c r="A10474" s="6">
        <v>45692</v>
      </c>
      <c r="B10474" t="s">
        <v>1213</v>
      </c>
      <c r="C10474">
        <v>70.971290588378906</v>
      </c>
      <c r="D10474">
        <v>1.456913346114197E-3</v>
      </c>
      <c r="E10474">
        <v>1.4558530775531668E-3</v>
      </c>
    </row>
    <row r="10475" spans="1:5" x14ac:dyDescent="0.25">
      <c r="A10475" s="6">
        <v>45693</v>
      </c>
      <c r="B10475" t="s">
        <v>1213</v>
      </c>
      <c r="C10475">
        <v>70.79296875</v>
      </c>
      <c r="D10475">
        <v>-2.5125911745517149E-3</v>
      </c>
      <c r="E10475">
        <v>-2.5157530291660397E-3</v>
      </c>
    </row>
    <row r="10476" spans="1:5" x14ac:dyDescent="0.25">
      <c r="A10476" s="6">
        <v>45694</v>
      </c>
      <c r="B10476" t="s">
        <v>1213</v>
      </c>
      <c r="C10476">
        <v>71.412391662597656</v>
      </c>
      <c r="D10476">
        <v>8.7497801481541959E-3</v>
      </c>
      <c r="E10476">
        <v>8.7117226571691974E-3</v>
      </c>
    </row>
    <row r="10477" spans="1:5" x14ac:dyDescent="0.25">
      <c r="A10477" s="6">
        <v>45695</v>
      </c>
      <c r="B10477" t="s">
        <v>1213</v>
      </c>
      <c r="C10477">
        <v>71.112060546875</v>
      </c>
      <c r="D10477">
        <v>-4.205588256189885E-3</v>
      </c>
      <c r="E10477">
        <v>-4.2144566156595452E-3</v>
      </c>
    </row>
    <row r="10478" spans="1:5" x14ac:dyDescent="0.25">
      <c r="A10478" s="6">
        <v>45698</v>
      </c>
      <c r="B10478" t="s">
        <v>1213</v>
      </c>
      <c r="C10478">
        <v>70.699111938476563</v>
      </c>
      <c r="D10478">
        <v>-5.8070122736245677E-3</v>
      </c>
      <c r="E10478">
        <v>-5.8239385285192647E-3</v>
      </c>
    </row>
    <row r="10479" spans="1:5" x14ac:dyDescent="0.25">
      <c r="A10479" s="6">
        <v>45699</v>
      </c>
      <c r="B10479" t="s">
        <v>1213</v>
      </c>
      <c r="C10479">
        <v>70.661567687988281</v>
      </c>
      <c r="D10479">
        <v>-5.3104274521798001E-4</v>
      </c>
      <c r="E10479">
        <v>-5.3118379835564512E-4</v>
      </c>
    </row>
    <row r="10480" spans="1:5" x14ac:dyDescent="0.25">
      <c r="A10480" s="6">
        <v>45700</v>
      </c>
      <c r="B10480" t="s">
        <v>1213</v>
      </c>
      <c r="C10480">
        <v>70.83050537109375</v>
      </c>
      <c r="D10480">
        <v>2.3908001001538004E-3</v>
      </c>
      <c r="E10480">
        <v>2.387946684653443E-3</v>
      </c>
    </row>
    <row r="10481" spans="1:5" x14ac:dyDescent="0.25">
      <c r="A10481" s="6">
        <v>45701</v>
      </c>
      <c r="B10481" t="s">
        <v>1213</v>
      </c>
      <c r="C10481">
        <v>70.802360534667969</v>
      </c>
      <c r="D10481">
        <v>-3.973547312464687E-4</v>
      </c>
      <c r="E10481">
        <v>-3.9743369755680815E-4</v>
      </c>
    </row>
    <row r="10482" spans="1:5" x14ac:dyDescent="0.25">
      <c r="A10482" s="6">
        <v>45702</v>
      </c>
      <c r="B10482" t="s">
        <v>1213</v>
      </c>
      <c r="C10482">
        <v>71.046371459960938</v>
      </c>
      <c r="D10482">
        <v>3.4463670907340926E-3</v>
      </c>
      <c r="E10482">
        <v>3.4404419771803881E-3</v>
      </c>
    </row>
    <row r="10483" spans="1:5" x14ac:dyDescent="0.25">
      <c r="A10483" s="6">
        <v>45705</v>
      </c>
      <c r="B10483" t="s">
        <v>1213</v>
      </c>
      <c r="C10483">
        <v>70.67095947265625</v>
      </c>
      <c r="D10483">
        <v>-5.284041670111983E-3</v>
      </c>
      <c r="E10483">
        <v>-5.2980515927677149E-3</v>
      </c>
    </row>
    <row r="10484" spans="1:5" x14ac:dyDescent="0.25">
      <c r="A10484" s="6">
        <v>45706</v>
      </c>
      <c r="B10484" t="s">
        <v>1213</v>
      </c>
      <c r="C10484">
        <v>70.8680419921875</v>
      </c>
      <c r="D10484">
        <v>2.7887341703278778E-3</v>
      </c>
      <c r="E10484">
        <v>2.7848528654687002E-3</v>
      </c>
    </row>
    <row r="10485" spans="1:5" x14ac:dyDescent="0.25">
      <c r="A10485" s="6">
        <v>45707</v>
      </c>
      <c r="B10485" t="s">
        <v>1213</v>
      </c>
      <c r="C10485">
        <v>71.23406982421875</v>
      </c>
      <c r="D10485">
        <v>5.164920911341131E-3</v>
      </c>
      <c r="E10485">
        <v>5.1516284573344014E-3</v>
      </c>
    </row>
    <row r="10486" spans="1:5" x14ac:dyDescent="0.25">
      <c r="A10486" s="6">
        <v>45708</v>
      </c>
      <c r="B10486" t="s">
        <v>1213</v>
      </c>
      <c r="C10486">
        <v>70.717880249023438</v>
      </c>
      <c r="D10486">
        <v>-7.2463861249131289E-3</v>
      </c>
      <c r="E10486">
        <v>-7.2727687103791763E-3</v>
      </c>
    </row>
    <row r="10487" spans="1:5" x14ac:dyDescent="0.25">
      <c r="A10487" s="6">
        <v>45709</v>
      </c>
      <c r="B10487" t="s">
        <v>1213</v>
      </c>
      <c r="C10487">
        <v>70.323699951171875</v>
      </c>
      <c r="D10487">
        <v>-5.5739835026659135E-3</v>
      </c>
      <c r="E10487">
        <v>-5.5895761176901195E-3</v>
      </c>
    </row>
    <row r="10488" spans="1:5" x14ac:dyDescent="0.25">
      <c r="A10488" s="6">
        <v>45712</v>
      </c>
      <c r="B10488" t="s">
        <v>1213</v>
      </c>
      <c r="C10488">
        <v>69.732437133789063</v>
      </c>
      <c r="D10488">
        <v>-8.4077319281173901E-3</v>
      </c>
      <c r="E10488">
        <v>-8.4432762780016907E-3</v>
      </c>
    </row>
    <row r="10489" spans="1:5" x14ac:dyDescent="0.25">
      <c r="A10489" s="6">
        <v>45713</v>
      </c>
      <c r="B10489" t="s">
        <v>1213</v>
      </c>
      <c r="C10489">
        <v>70.107841491699219</v>
      </c>
      <c r="D10489">
        <v>5.3834968823749385E-3</v>
      </c>
      <c r="E10489">
        <v>5.3690576621826681E-3</v>
      </c>
    </row>
    <row r="10490" spans="1:5" x14ac:dyDescent="0.25">
      <c r="A10490" s="6">
        <v>45714</v>
      </c>
      <c r="B10490" t="s">
        <v>1213</v>
      </c>
      <c r="C10490">
        <v>70.492645263671875</v>
      </c>
      <c r="D10490">
        <v>5.4887408282027206E-3</v>
      </c>
      <c r="E10490">
        <v>5.4737325827969186E-3</v>
      </c>
    </row>
    <row r="10491" spans="1:5" x14ac:dyDescent="0.25">
      <c r="A10491" s="6">
        <v>45715</v>
      </c>
      <c r="B10491" t="s">
        <v>1213</v>
      </c>
      <c r="C10491">
        <v>70.971290588378906</v>
      </c>
      <c r="D10491">
        <v>6.7900037360875132E-3</v>
      </c>
      <c r="E10491">
        <v>6.7670554813101932E-3</v>
      </c>
    </row>
    <row r="10492" spans="1:5" x14ac:dyDescent="0.25">
      <c r="A10492" s="6">
        <v>45716</v>
      </c>
      <c r="B10492" t="s">
        <v>1213</v>
      </c>
      <c r="C10492">
        <v>70.58648681640625</v>
      </c>
      <c r="D10492">
        <v>-5.4219638502059908E-3</v>
      </c>
      <c r="E10492">
        <v>-5.4367160442743692E-3</v>
      </c>
    </row>
    <row r="10493" spans="1:5" x14ac:dyDescent="0.25">
      <c r="A10493" s="6">
        <v>45719</v>
      </c>
      <c r="B10493" t="s">
        <v>1213</v>
      </c>
      <c r="C10493">
        <v>71.590713500976563</v>
      </c>
      <c r="D10493">
        <v>1.422689709975633E-2</v>
      </c>
      <c r="E10493">
        <v>1.4126644535654298E-2</v>
      </c>
    </row>
    <row r="10494" spans="1:5" x14ac:dyDescent="0.25">
      <c r="A10494" s="6">
        <v>45720</v>
      </c>
      <c r="B10494" t="s">
        <v>1213</v>
      </c>
      <c r="C10494">
        <v>70.520790100097656</v>
      </c>
      <c r="D10494">
        <v>-1.4945002620546766E-2</v>
      </c>
      <c r="E10494">
        <v>-1.505780446576014E-2</v>
      </c>
    </row>
    <row r="10495" spans="1:5" x14ac:dyDescent="0.25">
      <c r="A10495" s="6">
        <v>45721</v>
      </c>
      <c r="B10495" t="s">
        <v>1213</v>
      </c>
      <c r="C10495">
        <v>69.235008239746094</v>
      </c>
      <c r="D10495">
        <v>-1.8232663850284658E-2</v>
      </c>
      <c r="E10495">
        <v>-1.8400927264122277E-2</v>
      </c>
    </row>
    <row r="10496" spans="1:5" x14ac:dyDescent="0.25">
      <c r="A10496" s="6">
        <v>45722</v>
      </c>
      <c r="B10496" t="s">
        <v>1213</v>
      </c>
      <c r="C10496">
        <v>68.925300598144531</v>
      </c>
      <c r="D10496">
        <v>-4.4732809235626947E-3</v>
      </c>
      <c r="E10496">
        <v>-4.4833159822802024E-3</v>
      </c>
    </row>
    <row r="10497" spans="1:5" x14ac:dyDescent="0.25">
      <c r="A10497" s="6">
        <v>45723</v>
      </c>
      <c r="B10497" t="s">
        <v>1213</v>
      </c>
      <c r="C10497">
        <v>69.441490173339844</v>
      </c>
      <c r="D10497">
        <v>7.489116053404743E-3</v>
      </c>
      <c r="E10497">
        <v>7.4612118556886793E-3</v>
      </c>
    </row>
    <row r="10498" spans="1:5" x14ac:dyDescent="0.25">
      <c r="A10498" s="6">
        <v>45726</v>
      </c>
      <c r="B10498" t="s">
        <v>1213</v>
      </c>
      <c r="C10498">
        <v>69.713668823242188</v>
      </c>
      <c r="D10498">
        <v>3.9195393016902003E-3</v>
      </c>
      <c r="E10498">
        <v>3.9118779203862726E-3</v>
      </c>
    </row>
    <row r="10499" spans="1:5" x14ac:dyDescent="0.25">
      <c r="A10499" s="6">
        <v>45727</v>
      </c>
      <c r="B10499" t="s">
        <v>1213</v>
      </c>
      <c r="C10499">
        <v>69.272552490234375</v>
      </c>
      <c r="D10499">
        <v>-6.3275443747804472E-3</v>
      </c>
      <c r="E10499">
        <v>-6.3476481335069329E-3</v>
      </c>
    </row>
    <row r="10500" spans="1:5" x14ac:dyDescent="0.25">
      <c r="A10500" s="6">
        <v>45728</v>
      </c>
      <c r="B10500" t="s">
        <v>1213</v>
      </c>
      <c r="C10500">
        <v>68.427879333496094</v>
      </c>
      <c r="D10500">
        <v>-1.2193475285285027E-2</v>
      </c>
      <c r="E10500">
        <v>-1.2268425598060229E-2</v>
      </c>
    </row>
    <row r="10501" spans="1:5" x14ac:dyDescent="0.25">
      <c r="A10501" s="6">
        <v>45729</v>
      </c>
      <c r="B10501" t="s">
        <v>1213</v>
      </c>
      <c r="C10501">
        <v>68.061851501464844</v>
      </c>
      <c r="D10501">
        <v>-5.3491038389096301E-3</v>
      </c>
      <c r="E10501">
        <v>-5.3634615182160724E-3</v>
      </c>
    </row>
    <row r="10502" spans="1:5" x14ac:dyDescent="0.25">
      <c r="A10502" s="6">
        <v>45730</v>
      </c>
      <c r="B10502" t="s">
        <v>1213</v>
      </c>
      <c r="C10502">
        <v>68.146324157714844</v>
      </c>
      <c r="D10502">
        <v>1.2411160493948081E-3</v>
      </c>
      <c r="E10502">
        <v>1.2403465015370955E-3</v>
      </c>
    </row>
    <row r="10503" spans="1:5" x14ac:dyDescent="0.25">
      <c r="A10503" s="6">
        <v>45733</v>
      </c>
      <c r="B10503" t="s">
        <v>1213</v>
      </c>
      <c r="C10503">
        <v>68.418495178222656</v>
      </c>
      <c r="D10503">
        <v>3.9939207854837733E-3</v>
      </c>
      <c r="E10503">
        <v>3.9859662566678255E-3</v>
      </c>
    </row>
    <row r="10504" spans="1:5" x14ac:dyDescent="0.25">
      <c r="A10504" s="6">
        <v>45734</v>
      </c>
      <c r="B10504" t="s">
        <v>1213</v>
      </c>
      <c r="C10504">
        <v>68.88775634765625</v>
      </c>
      <c r="D10504">
        <v>6.8586888415365088E-3</v>
      </c>
      <c r="E10504">
        <v>6.8352750329418255E-3</v>
      </c>
    </row>
    <row r="10505" spans="1:5" x14ac:dyDescent="0.25">
      <c r="A10505" s="6">
        <v>45735</v>
      </c>
      <c r="B10505" t="s">
        <v>1213</v>
      </c>
      <c r="C10505">
        <v>69.206855773925781</v>
      </c>
      <c r="D10505">
        <v>4.6321645991651561E-3</v>
      </c>
      <c r="E10505">
        <v>4.62146914075933E-3</v>
      </c>
    </row>
    <row r="10506" spans="1:5" x14ac:dyDescent="0.25">
      <c r="A10506" s="6">
        <v>45736</v>
      </c>
      <c r="B10506" t="s">
        <v>1213</v>
      </c>
      <c r="C10506">
        <v>70.060920715332031</v>
      </c>
      <c r="D10506">
        <v>1.2340756300158739E-2</v>
      </c>
      <c r="E10506">
        <v>1.2265229900879996E-2</v>
      </c>
    </row>
    <row r="10507" spans="1:5" x14ac:dyDescent="0.25">
      <c r="A10507" s="6">
        <v>45737</v>
      </c>
      <c r="B10507" t="s">
        <v>1213</v>
      </c>
      <c r="C10507">
        <v>69.995216369628906</v>
      </c>
      <c r="D10507">
        <v>-9.378173314349425E-4</v>
      </c>
      <c r="E10507">
        <v>-9.3825735723924032E-4</v>
      </c>
    </row>
    <row r="10508" spans="1:5" x14ac:dyDescent="0.25">
      <c r="A10508" s="6">
        <v>45740</v>
      </c>
      <c r="B10508" t="s">
        <v>1213</v>
      </c>
      <c r="C10508">
        <v>69.995216369628906</v>
      </c>
      <c r="D10508">
        <v>0</v>
      </c>
      <c r="E10508">
        <v>0</v>
      </c>
    </row>
    <row r="10509" spans="1:5" x14ac:dyDescent="0.25">
      <c r="A10509" s="6">
        <v>45741</v>
      </c>
      <c r="B10509" t="s">
        <v>1213</v>
      </c>
      <c r="C10509">
        <v>70.333091735839844</v>
      </c>
      <c r="D10509">
        <v>4.8271208196100091E-3</v>
      </c>
      <c r="E10509">
        <v>4.8155076290941796E-3</v>
      </c>
    </row>
    <row r="10510" spans="1:5" x14ac:dyDescent="0.25">
      <c r="A10510" s="6">
        <v>45742</v>
      </c>
      <c r="B10510" t="s">
        <v>1213</v>
      </c>
      <c r="C10510">
        <v>70.154769897460938</v>
      </c>
      <c r="D10510">
        <v>-2.5353902974812881E-3</v>
      </c>
      <c r="E10510">
        <v>-2.5386098424816689E-3</v>
      </c>
    </row>
    <row r="10511" spans="1:5" x14ac:dyDescent="0.25">
      <c r="A10511" s="6">
        <v>45743</v>
      </c>
      <c r="B10511" t="s">
        <v>1213</v>
      </c>
      <c r="C10511">
        <v>70.192314147949219</v>
      </c>
      <c r="D10511">
        <v>5.3516319051660766E-4</v>
      </c>
      <c r="E10511">
        <v>5.3502004176605002E-4</v>
      </c>
    </row>
    <row r="10512" spans="1:5" x14ac:dyDescent="0.25">
      <c r="A10512" s="6">
        <v>45744</v>
      </c>
      <c r="B10512" t="s">
        <v>1213</v>
      </c>
      <c r="C10512">
        <v>70.107841491699219</v>
      </c>
      <c r="D10512">
        <v>-1.203445950962001E-3</v>
      </c>
      <c r="E10512">
        <v>-1.2041706735417626E-3</v>
      </c>
    </row>
    <row r="10513" spans="1:5" x14ac:dyDescent="0.25">
      <c r="A10513" s="6">
        <v>45747</v>
      </c>
      <c r="B10513" t="s">
        <v>1213</v>
      </c>
      <c r="C10513">
        <v>68.662513732910156</v>
      </c>
      <c r="D10513">
        <v>-2.0615778892011494E-2</v>
      </c>
      <c r="E10513">
        <v>-2.083125061765493E-2</v>
      </c>
    </row>
    <row r="10514" spans="1:5" x14ac:dyDescent="0.25">
      <c r="A10514" s="6">
        <v>45748</v>
      </c>
      <c r="B10514" t="s">
        <v>1213</v>
      </c>
      <c r="C10514">
        <v>68.913055419921875</v>
      </c>
      <c r="D10514">
        <v>3.6488860280632363E-3</v>
      </c>
      <c r="E10514">
        <v>3.6422449934565134E-3</v>
      </c>
    </row>
    <row r="10515" spans="1:5" x14ac:dyDescent="0.25">
      <c r="A10515" s="6">
        <v>45749</v>
      </c>
      <c r="B10515" t="s">
        <v>1213</v>
      </c>
      <c r="C10515">
        <v>68.731483459472656</v>
      </c>
      <c r="D10515">
        <v>-2.6347977076739415E-3</v>
      </c>
      <c r="E10515">
        <v>-2.6382748962894731E-3</v>
      </c>
    </row>
    <row r="10516" spans="1:5" x14ac:dyDescent="0.25">
      <c r="A10516" s="6">
        <v>45750</v>
      </c>
      <c r="B10516" t="s">
        <v>1213</v>
      </c>
      <c r="C10516">
        <v>67.947837829589844</v>
      </c>
      <c r="D10516">
        <v>-1.1401552686475691E-2</v>
      </c>
      <c r="E10516">
        <v>-1.1467048701727059E-2</v>
      </c>
    </row>
    <row r="10517" spans="1:5" x14ac:dyDescent="0.25">
      <c r="A10517" s="6">
        <v>45751</v>
      </c>
      <c r="B10517" t="s">
        <v>1213</v>
      </c>
      <c r="C10517">
        <v>65.424880981445313</v>
      </c>
      <c r="D10517">
        <v>-3.7130789275031773E-2</v>
      </c>
      <c r="E10517">
        <v>-3.7837690815756046E-2</v>
      </c>
    </row>
    <row r="10518" spans="1:5" x14ac:dyDescent="0.25">
      <c r="A10518" s="6">
        <v>45754</v>
      </c>
      <c r="B10518" t="s">
        <v>1213</v>
      </c>
      <c r="C10518">
        <v>62.596103668212891</v>
      </c>
      <c r="D10518">
        <v>-4.3237026507311094E-2</v>
      </c>
      <c r="E10518">
        <v>-4.4199594807258595E-2</v>
      </c>
    </row>
    <row r="10519" spans="1:5" x14ac:dyDescent="0.25">
      <c r="A10519" s="6">
        <v>45755</v>
      </c>
      <c r="B10519" t="s">
        <v>1213</v>
      </c>
      <c r="C10519">
        <v>64.230293273925781</v>
      </c>
      <c r="D10519">
        <v>2.6106890204777189E-2</v>
      </c>
      <c r="E10519">
        <v>2.5771922808201266E-2</v>
      </c>
    </row>
    <row r="10520" spans="1:5" x14ac:dyDescent="0.25">
      <c r="A10520" s="6">
        <v>45756</v>
      </c>
      <c r="B10520" t="s">
        <v>1213</v>
      </c>
      <c r="C10520">
        <v>61.659549713134766</v>
      </c>
      <c r="D10520">
        <v>-4.0023849024438563E-2</v>
      </c>
      <c r="E10520">
        <v>-4.0846837562631119E-2</v>
      </c>
    </row>
    <row r="10521" spans="1:5" x14ac:dyDescent="0.25">
      <c r="A10521" s="6">
        <v>45757</v>
      </c>
      <c r="B10521" t="s">
        <v>1213</v>
      </c>
      <c r="C10521">
        <v>65.386650085449219</v>
      </c>
      <c r="D10521">
        <v>6.0446441624280922E-2</v>
      </c>
      <c r="E10521">
        <v>5.8689990799881998E-2</v>
      </c>
    </row>
    <row r="10522" spans="1:5" x14ac:dyDescent="0.25">
      <c r="A10522" s="6">
        <v>45758</v>
      </c>
      <c r="B10522" t="s">
        <v>1213</v>
      </c>
      <c r="C10522">
        <v>63.695121765136719</v>
      </c>
      <c r="D10522">
        <v>-2.5869628098426189E-2</v>
      </c>
      <c r="E10522">
        <v>-2.6210132241985054E-2</v>
      </c>
    </row>
    <row r="10523" spans="1:5" x14ac:dyDescent="0.25">
      <c r="A10523" s="6">
        <v>45761</v>
      </c>
      <c r="B10523" t="s">
        <v>1213</v>
      </c>
      <c r="C10523">
        <v>63.312858581542969</v>
      </c>
      <c r="D10523">
        <v>-6.0014514926789442E-3</v>
      </c>
      <c r="E10523">
        <v>-6.0195325808333573E-3</v>
      </c>
    </row>
    <row r="10524" spans="1:5" x14ac:dyDescent="0.25">
      <c r="A10524" s="6">
        <v>45762</v>
      </c>
      <c r="B10524" t="s">
        <v>1213</v>
      </c>
      <c r="C10524">
        <v>62.930587768554688</v>
      </c>
      <c r="D10524">
        <v>-6.0378068776651972E-3</v>
      </c>
      <c r="E10524">
        <v>-6.0561081371096883E-3</v>
      </c>
    </row>
    <row r="10525" spans="1:5" x14ac:dyDescent="0.25">
      <c r="A10525" s="6">
        <v>45763</v>
      </c>
      <c r="B10525" t="s">
        <v>1213</v>
      </c>
      <c r="C10525">
        <v>62.663005828857422</v>
      </c>
      <c r="D10525">
        <v>-4.252017169796285E-3</v>
      </c>
      <c r="E10525">
        <v>-4.2610827017938975E-3</v>
      </c>
    </row>
    <row r="10526" spans="1:5" x14ac:dyDescent="0.25">
      <c r="A10526" s="6">
        <v>45764</v>
      </c>
      <c r="B10526" t="s">
        <v>1213</v>
      </c>
      <c r="C10526">
        <v>63.341526031494141</v>
      </c>
      <c r="D10526">
        <v>1.0828082592939436E-2</v>
      </c>
      <c r="E10526">
        <v>1.0769878687465781E-2</v>
      </c>
    </row>
    <row r="10527" spans="1:5" x14ac:dyDescent="0.25">
      <c r="A10527" s="6">
        <v>45770</v>
      </c>
      <c r="B10527" t="s">
        <v>1213</v>
      </c>
      <c r="C10527">
        <v>64.239852905273438</v>
      </c>
      <c r="D10527">
        <v>3.1772854853940879E-2</v>
      </c>
      <c r="E10527">
        <v>3.1278540947679886E-2</v>
      </c>
    </row>
    <row r="10528" spans="1:5" x14ac:dyDescent="0.25">
      <c r="A10528" s="6">
        <v>45771</v>
      </c>
      <c r="B10528" t="s">
        <v>1213</v>
      </c>
      <c r="C10528">
        <v>64.402313232421875</v>
      </c>
      <c r="D10528">
        <v>2.5289648061304071E-3</v>
      </c>
      <c r="E10528">
        <v>2.5257723558984751E-3</v>
      </c>
    </row>
    <row r="10529" spans="1:5" x14ac:dyDescent="0.25">
      <c r="A10529" s="6">
        <v>45776</v>
      </c>
      <c r="B10529" t="s">
        <v>1213</v>
      </c>
      <c r="C10529">
        <v>65.40576171875</v>
      </c>
      <c r="D10529">
        <v>6.6186844918378895E-3</v>
      </c>
      <c r="E10529">
        <v>6.5968771706028254E-3</v>
      </c>
    </row>
    <row r="10530" spans="1:5" x14ac:dyDescent="0.25">
      <c r="A10530" s="6">
        <v>45777</v>
      </c>
      <c r="B10530" t="s">
        <v>1213</v>
      </c>
      <c r="C10530">
        <v>65.616012573242188</v>
      </c>
      <c r="D10530">
        <v>3.2145616680725464E-3</v>
      </c>
      <c r="E10530">
        <v>3.2094060105449804E-3</v>
      </c>
    </row>
    <row r="10531" spans="1:5" x14ac:dyDescent="0.25">
      <c r="A10531" s="6">
        <v>45778</v>
      </c>
      <c r="B10531" t="s">
        <v>1213</v>
      </c>
      <c r="C10531">
        <v>65.587333679199219</v>
      </c>
      <c r="D10531">
        <v>-4.3707157625516579E-4</v>
      </c>
      <c r="E10531">
        <v>-4.3716711987716611E-4</v>
      </c>
    </row>
    <row r="10532" spans="1:5" x14ac:dyDescent="0.25">
      <c r="A10532" s="6">
        <v>45779</v>
      </c>
      <c r="B10532" t="s">
        <v>1213</v>
      </c>
      <c r="C10532">
        <v>66.112960815429688</v>
      </c>
      <c r="D10532">
        <v>8.0141561906055259E-3</v>
      </c>
      <c r="E10532">
        <v>7.9822133904495114E-3</v>
      </c>
    </row>
    <row r="10533" spans="1:5" x14ac:dyDescent="0.25">
      <c r="A10533" s="6">
        <v>45782</v>
      </c>
      <c r="B10533" t="s">
        <v>1213</v>
      </c>
      <c r="C10533">
        <v>65.635124206542969</v>
      </c>
      <c r="D10533">
        <v>-7.2275784202240345E-3</v>
      </c>
      <c r="E10533">
        <v>-7.2538239024503813E-3</v>
      </c>
    </row>
    <row r="10534" spans="1:5" x14ac:dyDescent="0.25">
      <c r="A10534" s="6">
        <v>45783</v>
      </c>
      <c r="B10534" t="s">
        <v>1213</v>
      </c>
      <c r="C10534">
        <v>65.998275756835938</v>
      </c>
      <c r="D10534">
        <v>5.5328843311119869E-3</v>
      </c>
      <c r="E10534">
        <v>5.5176341523912875E-3</v>
      </c>
    </row>
    <row r="10535" spans="1:5" x14ac:dyDescent="0.25">
      <c r="A10535" s="6">
        <v>45784</v>
      </c>
      <c r="B10535" t="s">
        <v>1213</v>
      </c>
      <c r="C10535">
        <v>65.759353637695313</v>
      </c>
      <c r="D10535">
        <v>-3.6201266836259904E-3</v>
      </c>
      <c r="E10535">
        <v>-3.6266951995936403E-3</v>
      </c>
    </row>
    <row r="10536" spans="1:5" x14ac:dyDescent="0.25">
      <c r="A10536" s="6">
        <v>45785</v>
      </c>
      <c r="B10536" t="s">
        <v>1213</v>
      </c>
      <c r="C10536">
        <v>66.313644409179688</v>
      </c>
      <c r="D10536">
        <v>8.4290787670795453E-3</v>
      </c>
      <c r="E10536">
        <v>8.3937524560050263E-3</v>
      </c>
    </row>
    <row r="10537" spans="1:5" x14ac:dyDescent="0.25">
      <c r="A10537" s="6">
        <v>45786</v>
      </c>
      <c r="B10537" t="s">
        <v>1213</v>
      </c>
      <c r="C10537">
        <v>67.288429260253906</v>
      </c>
      <c r="D10537">
        <v>1.4699612119934757E-2</v>
      </c>
      <c r="E10537">
        <v>1.4592620041996062E-2</v>
      </c>
    </row>
    <row r="10538" spans="1:5" x14ac:dyDescent="0.25">
      <c r="A10538" s="6">
        <v>45789</v>
      </c>
      <c r="B10538" t="s">
        <v>1213</v>
      </c>
      <c r="C10538">
        <v>68.04339599609375</v>
      </c>
      <c r="D10538">
        <v>1.1219859701581569E-2</v>
      </c>
      <c r="E10538">
        <v>1.1157383954131231E-2</v>
      </c>
    </row>
    <row r="10539" spans="1:5" x14ac:dyDescent="0.25">
      <c r="A10539" s="6">
        <v>45790</v>
      </c>
      <c r="B10539" t="s">
        <v>1213</v>
      </c>
      <c r="C10539">
        <v>69.276206970214844</v>
      </c>
      <c r="D10539">
        <v>1.8118010661782202E-2</v>
      </c>
      <c r="E10539">
        <v>1.7955835438915553E-2</v>
      </c>
    </row>
    <row r="10540" spans="1:5" x14ac:dyDescent="0.25">
      <c r="A10540" s="6">
        <v>45791</v>
      </c>
      <c r="B10540" t="s">
        <v>1213</v>
      </c>
      <c r="C10540">
        <v>68.999061584472656</v>
      </c>
      <c r="D10540">
        <v>-4.0005854515294814E-3</v>
      </c>
      <c r="E10540">
        <v>-4.0086092004520176E-3</v>
      </c>
    </row>
    <row r="10541" spans="1:5" x14ac:dyDescent="0.25">
      <c r="A10541" s="6">
        <v>45792</v>
      </c>
      <c r="B10541" t="s">
        <v>1213</v>
      </c>
      <c r="C10541">
        <v>68.989517211914063</v>
      </c>
      <c r="D10541">
        <v>-1.3832612124597965E-4</v>
      </c>
      <c r="E10541">
        <v>-1.3833568918623001E-4</v>
      </c>
    </row>
    <row r="10542" spans="1:5" x14ac:dyDescent="0.25">
      <c r="A10542" s="6">
        <v>45793</v>
      </c>
      <c r="B10542" t="s">
        <v>1213</v>
      </c>
      <c r="C10542">
        <v>69.486457824707031</v>
      </c>
      <c r="D10542">
        <v>7.2031321985703833E-3</v>
      </c>
      <c r="E10542">
        <v>7.1773135511180369E-3</v>
      </c>
    </row>
    <row r="10543" spans="1:5" x14ac:dyDescent="0.25">
      <c r="A10543" s="6">
        <v>45796</v>
      </c>
      <c r="B10543" t="s">
        <v>1213</v>
      </c>
      <c r="C10543">
        <v>69.801826477050781</v>
      </c>
      <c r="D10543">
        <v>4.5385627964995567E-3</v>
      </c>
      <c r="E10543">
        <v>4.5282945772869209E-3</v>
      </c>
    </row>
    <row r="10544" spans="1:5" x14ac:dyDescent="0.25">
      <c r="A10544" s="6">
        <v>45797</v>
      </c>
      <c r="B10544" t="s">
        <v>1213</v>
      </c>
      <c r="C10544">
        <v>69.610687255859375</v>
      </c>
      <c r="D10544">
        <v>-2.7383126035283034E-3</v>
      </c>
      <c r="E10544">
        <v>-2.7420686398536582E-3</v>
      </c>
    </row>
    <row r="10545" spans="1:5" x14ac:dyDescent="0.25">
      <c r="A10545" s="6">
        <v>45798</v>
      </c>
      <c r="B10545" t="s">
        <v>1213</v>
      </c>
      <c r="C10545">
        <v>69.668037414550781</v>
      </c>
      <c r="D10545">
        <v>8.2387002559847211E-4</v>
      </c>
      <c r="E10545">
        <v>8.235308309776678E-4</v>
      </c>
    </row>
    <row r="10546" spans="1:5" x14ac:dyDescent="0.25">
      <c r="A10546" s="6">
        <v>45799</v>
      </c>
      <c r="B10546" t="s">
        <v>1213</v>
      </c>
      <c r="C10546">
        <v>68.330101013183594</v>
      </c>
      <c r="D10546">
        <v>-1.9204450864690914E-2</v>
      </c>
      <c r="E10546">
        <v>-1.9391251804665978E-2</v>
      </c>
    </row>
    <row r="10547" spans="1:5" x14ac:dyDescent="0.25">
      <c r="A10547" s="6">
        <v>45800</v>
      </c>
      <c r="B10547" t="s">
        <v>1213</v>
      </c>
      <c r="C10547">
        <v>68.349212646484375</v>
      </c>
      <c r="D10547">
        <v>2.7969566878138785E-4</v>
      </c>
      <c r="E10547">
        <v>2.7965656123979035E-4</v>
      </c>
    </row>
    <row r="10548" spans="1:5" x14ac:dyDescent="0.25">
      <c r="A10548" s="6">
        <v>45803</v>
      </c>
      <c r="B10548" t="s">
        <v>1213</v>
      </c>
      <c r="C10548">
        <v>67.852264404296875</v>
      </c>
      <c r="D10548">
        <v>-7.2707237281256498E-3</v>
      </c>
      <c r="E10548">
        <v>-7.2972842610641167E-3</v>
      </c>
    </row>
    <row r="10549" spans="1:5" x14ac:dyDescent="0.25">
      <c r="A10549" s="6">
        <v>45804</v>
      </c>
      <c r="B10549" t="s">
        <v>1213</v>
      </c>
      <c r="C10549">
        <v>68.396995544433594</v>
      </c>
      <c r="D10549">
        <v>8.0281939728783502E-3</v>
      </c>
      <c r="E10549">
        <v>7.9961394692066503E-3</v>
      </c>
    </row>
    <row r="10550" spans="1:5" x14ac:dyDescent="0.25">
      <c r="A10550" s="6">
        <v>45805</v>
      </c>
      <c r="B10550" t="s">
        <v>1213</v>
      </c>
      <c r="C10550">
        <v>69.448226928710938</v>
      </c>
      <c r="D10550">
        <v>1.5369554991555345E-2</v>
      </c>
      <c r="E10550">
        <v>1.5252639815503788E-2</v>
      </c>
    </row>
    <row r="10551" spans="1:5" x14ac:dyDescent="0.25">
      <c r="A10551" s="6">
        <v>45806</v>
      </c>
      <c r="B10551" t="s">
        <v>1213</v>
      </c>
      <c r="C10551">
        <v>70.107643127441406</v>
      </c>
      <c r="D10551">
        <v>9.4950760860657013E-3</v>
      </c>
      <c r="E10551">
        <v>9.4502811819064739E-3</v>
      </c>
    </row>
    <row r="10552" spans="1:5" x14ac:dyDescent="0.25">
      <c r="A10552" s="6">
        <v>45807</v>
      </c>
      <c r="B10552" t="s">
        <v>1213</v>
      </c>
      <c r="C10552">
        <v>69.190200805664063</v>
      </c>
      <c r="D10552">
        <v>-1.3086195468154926E-2</v>
      </c>
      <c r="E10552">
        <v>-1.3172574130349786E-2</v>
      </c>
    </row>
    <row r="10553" spans="1:5" x14ac:dyDescent="0.25">
      <c r="A10553" s="6">
        <v>45810</v>
      </c>
      <c r="B10553" t="s">
        <v>1213</v>
      </c>
      <c r="C10553">
        <v>68.511680603027344</v>
      </c>
      <c r="D10553">
        <v>-9.8065939213342057E-3</v>
      </c>
      <c r="E10553">
        <v>-9.8549952582978745E-3</v>
      </c>
    </row>
    <row r="10554" spans="1:5" x14ac:dyDescent="0.25">
      <c r="A10554" s="6">
        <v>45811</v>
      </c>
      <c r="B10554" t="s">
        <v>1213</v>
      </c>
      <c r="C10554">
        <v>68.645469665527344</v>
      </c>
      <c r="D10554">
        <v>1.9527920103903362E-3</v>
      </c>
      <c r="E10554">
        <v>1.9508877906994136E-3</v>
      </c>
    </row>
    <row r="10555" spans="1:5" x14ac:dyDescent="0.25">
      <c r="A10555" s="6">
        <v>45812</v>
      </c>
      <c r="B10555" t="s">
        <v>1213</v>
      </c>
      <c r="C10555">
        <v>69.438674926757813</v>
      </c>
      <c r="D10555">
        <v>1.1555099922767376E-2</v>
      </c>
      <c r="E10555">
        <v>1.1488849619810079E-2</v>
      </c>
    </row>
    <row r="10556" spans="1:5" x14ac:dyDescent="0.25">
      <c r="A10556" s="6">
        <v>45813</v>
      </c>
      <c r="B10556" t="s">
        <v>1213</v>
      </c>
      <c r="C10556">
        <v>68.884391784667969</v>
      </c>
      <c r="D10556">
        <v>-7.98234042735535E-3</v>
      </c>
      <c r="E10556">
        <v>-8.0143698671647015E-3</v>
      </c>
    </row>
    <row r="10557" spans="1:5" x14ac:dyDescent="0.25">
      <c r="A10557" s="6">
        <v>45814</v>
      </c>
      <c r="B10557" t="s">
        <v>1213</v>
      </c>
      <c r="C10557">
        <v>68.941726684570313</v>
      </c>
      <c r="D10557">
        <v>8.3233514032565736E-4</v>
      </c>
      <c r="E10557">
        <v>8.3198894152171506E-4</v>
      </c>
    </row>
    <row r="10558" spans="1:5" x14ac:dyDescent="0.25">
      <c r="A10558" s="6">
        <v>45819</v>
      </c>
      <c r="B10558" t="s">
        <v>1213</v>
      </c>
      <c r="C10558">
        <v>70.193641662597656</v>
      </c>
      <c r="D10558">
        <v>4.9253287266168844E-3</v>
      </c>
      <c r="E10558">
        <v>4.913238976163534E-3</v>
      </c>
    </row>
    <row r="10559" spans="1:5" x14ac:dyDescent="0.25">
      <c r="A10559" s="6">
        <v>45820</v>
      </c>
      <c r="B10559" t="s">
        <v>1213</v>
      </c>
      <c r="C10559">
        <v>70.117195129394531</v>
      </c>
      <c r="D10559">
        <v>-1.0890805975074525E-3</v>
      </c>
      <c r="E10559">
        <v>-1.0896740767183113E-3</v>
      </c>
    </row>
    <row r="10560" spans="1:5" x14ac:dyDescent="0.25">
      <c r="A10560" s="6">
        <v>45821</v>
      </c>
      <c r="B10560" t="s">
        <v>1213</v>
      </c>
      <c r="C10560">
        <v>69.572471618652344</v>
      </c>
      <c r="D10560">
        <v>-7.7687578594231033E-3</v>
      </c>
      <c r="E10560">
        <v>-7.7990918659293692E-3</v>
      </c>
    </row>
    <row r="10561" spans="1:5" x14ac:dyDescent="0.25">
      <c r="A10561" s="6">
        <v>45824</v>
      </c>
      <c r="B10561" t="s">
        <v>1213</v>
      </c>
      <c r="C10561">
        <v>69.840057373046875</v>
      </c>
      <c r="D10561">
        <v>3.8461441453632172E-3</v>
      </c>
      <c r="E10561">
        <v>3.838766643542785E-3</v>
      </c>
    </row>
    <row r="10562" spans="1:5" x14ac:dyDescent="0.25">
      <c r="A10562" s="6">
        <v>45825</v>
      </c>
      <c r="B10562" t="s">
        <v>1213</v>
      </c>
      <c r="C10562">
        <v>69.620246887207031</v>
      </c>
      <c r="D10562">
        <v>-3.1473411407115792E-3</v>
      </c>
      <c r="E10562">
        <v>-3.1523044356972485E-3</v>
      </c>
    </row>
    <row r="10563" spans="1:5" x14ac:dyDescent="0.25">
      <c r="A10563" s="6">
        <v>45826</v>
      </c>
      <c r="B10563" t="s">
        <v>1213</v>
      </c>
      <c r="C10563">
        <v>69.572471618652344</v>
      </c>
      <c r="D10563">
        <v>-6.8622664656858845E-4</v>
      </c>
      <c r="E10563">
        <v>-6.8646220784560053E-4</v>
      </c>
    </row>
    <row r="10564" spans="1:5" x14ac:dyDescent="0.25">
      <c r="A10564" s="6">
        <v>45827</v>
      </c>
      <c r="B10564" t="s">
        <v>1213</v>
      </c>
      <c r="C10564">
        <v>69.820938110351563</v>
      </c>
      <c r="D10564">
        <v>3.5713334012501541E-3</v>
      </c>
      <c r="E10564">
        <v>3.5649713329971521E-3</v>
      </c>
    </row>
    <row r="10565" spans="1:5" x14ac:dyDescent="0.25">
      <c r="A10565" s="6">
        <v>45828</v>
      </c>
      <c r="B10565" t="s">
        <v>1213</v>
      </c>
      <c r="C10565">
        <v>69.629806518554688</v>
      </c>
      <c r="D10565">
        <v>-2.7374537920815678E-3</v>
      </c>
      <c r="E10565">
        <v>-2.7412074706261642E-3</v>
      </c>
    </row>
    <row r="10566" spans="1:5" x14ac:dyDescent="0.25">
      <c r="A10566" s="6">
        <v>45831</v>
      </c>
      <c r="B10566" t="s">
        <v>1213</v>
      </c>
      <c r="C10566">
        <v>70.432563781738281</v>
      </c>
      <c r="D10566">
        <v>1.1528931406260323E-2</v>
      </c>
      <c r="E10566">
        <v>1.146297969438605E-2</v>
      </c>
    </row>
    <row r="10567" spans="1:5" x14ac:dyDescent="0.25">
      <c r="A10567" s="6">
        <v>45832</v>
      </c>
      <c r="B10567" t="s">
        <v>1213</v>
      </c>
      <c r="C10567">
        <v>70.719268798828125</v>
      </c>
      <c r="D10567">
        <v>4.0706315615359756E-3</v>
      </c>
      <c r="E10567">
        <v>4.0623689559733415E-3</v>
      </c>
    </row>
    <row r="10568" spans="1:5" x14ac:dyDescent="0.25">
      <c r="A10568" s="6">
        <v>45833</v>
      </c>
      <c r="B10568" t="s">
        <v>1213</v>
      </c>
      <c r="C10568">
        <v>70.862617492675781</v>
      </c>
      <c r="D10568">
        <v>2.0270104072404038E-3</v>
      </c>
      <c r="E10568">
        <v>2.024958793605194E-3</v>
      </c>
    </row>
    <row r="10569" spans="1:5" x14ac:dyDescent="0.25">
      <c r="A10569" s="6">
        <v>45834</v>
      </c>
      <c r="B10569" t="s">
        <v>1213</v>
      </c>
      <c r="C10569">
        <v>70.2796630859375</v>
      </c>
      <c r="D10569">
        <v>-8.2265435199107007E-3</v>
      </c>
      <c r="E10569">
        <v>-8.2605682615548934E-3</v>
      </c>
    </row>
    <row r="10570" spans="1:5" x14ac:dyDescent="0.25">
      <c r="A10570" s="6">
        <v>45835</v>
      </c>
      <c r="B10570" t="s">
        <v>1213</v>
      </c>
      <c r="C10570">
        <v>70.853057861328125</v>
      </c>
      <c r="D10570">
        <v>8.1587581700481859E-3</v>
      </c>
      <c r="E10570">
        <v>8.1256554322115433E-3</v>
      </c>
    </row>
    <row r="10571" spans="1:5" x14ac:dyDescent="0.25">
      <c r="A10571" s="6">
        <v>45838</v>
      </c>
      <c r="B10571" t="s">
        <v>1213</v>
      </c>
      <c r="C10571">
        <v>71.388229370117188</v>
      </c>
      <c r="D10571">
        <v>7.5532591668308058E-3</v>
      </c>
      <c r="E10571">
        <v>7.5248761381241465E-3</v>
      </c>
    </row>
    <row r="10572" spans="1:5" x14ac:dyDescent="0.25">
      <c r="A10572" s="6">
        <v>45839</v>
      </c>
      <c r="B10572" t="s">
        <v>1213</v>
      </c>
      <c r="C10572">
        <v>70.726463317871094</v>
      </c>
      <c r="D10572">
        <v>-9.2699603013701726E-3</v>
      </c>
      <c r="E10572">
        <v>-9.3131937724955684E-3</v>
      </c>
    </row>
    <row r="10573" spans="1:5" x14ac:dyDescent="0.25">
      <c r="A10573" s="6">
        <v>45840</v>
      </c>
      <c r="B10573" t="s">
        <v>1213</v>
      </c>
      <c r="C10573">
        <v>72.290412902832031</v>
      </c>
      <c r="D10573">
        <v>2.2112650790015786E-2</v>
      </c>
      <c r="E10573">
        <v>2.1871711529026405E-2</v>
      </c>
    </row>
    <row r="10574" spans="1:5" x14ac:dyDescent="0.25">
      <c r="A10574" s="6">
        <v>45841</v>
      </c>
      <c r="B10574" t="s">
        <v>1213</v>
      </c>
      <c r="C10574">
        <v>72.927947998046875</v>
      </c>
      <c r="D10574">
        <v>8.8190822214804232E-3</v>
      </c>
      <c r="E10574">
        <v>8.7804212524400307E-3</v>
      </c>
    </row>
    <row r="10575" spans="1:5" x14ac:dyDescent="0.25">
      <c r="A10575" s="6">
        <v>45842</v>
      </c>
      <c r="B10575" t="s">
        <v>1213</v>
      </c>
      <c r="C10575">
        <v>72.80841064453125</v>
      </c>
      <c r="D10575">
        <v>-1.6391158231796599E-3</v>
      </c>
      <c r="E10575">
        <v>-1.640460643265385E-3</v>
      </c>
    </row>
    <row r="10576" spans="1:5" x14ac:dyDescent="0.25">
      <c r="A10576" s="6">
        <v>45845</v>
      </c>
      <c r="B10576" t="s">
        <v>1213</v>
      </c>
      <c r="C10576">
        <v>73.007644653320313</v>
      </c>
      <c r="D10576">
        <v>2.7364147496884428E-3</v>
      </c>
      <c r="E10576">
        <v>2.7326775829204079E-3</v>
      </c>
    </row>
    <row r="10577" spans="1:5" x14ac:dyDescent="0.25">
      <c r="A10577" s="6">
        <v>45846</v>
      </c>
      <c r="B10577" t="s">
        <v>1213</v>
      </c>
      <c r="C10577">
        <v>72.549415588378906</v>
      </c>
      <c r="D10577">
        <v>-6.2764532004466744E-3</v>
      </c>
      <c r="E10577">
        <v>-6.2962329406790387E-3</v>
      </c>
    </row>
    <row r="10578" spans="1:5" x14ac:dyDescent="0.25">
      <c r="A10578" s="6">
        <v>45847</v>
      </c>
      <c r="B10578" t="s">
        <v>1213</v>
      </c>
      <c r="C10578">
        <v>73.027565002441406</v>
      </c>
      <c r="D10578">
        <v>6.5906721671662449E-3</v>
      </c>
      <c r="E10578">
        <v>6.5690486443933703E-3</v>
      </c>
    </row>
    <row r="10579" spans="1:5" x14ac:dyDescent="0.25">
      <c r="A10579" s="6">
        <v>45848</v>
      </c>
      <c r="B10579" t="s">
        <v>1213</v>
      </c>
      <c r="C10579">
        <v>72.967796325683594</v>
      </c>
      <c r="D10579">
        <v>-8.1843995148700444E-4</v>
      </c>
      <c r="E10579">
        <v>-8.1877505631869677E-4</v>
      </c>
    </row>
    <row r="10580" spans="1:5" x14ac:dyDescent="0.25">
      <c r="A10580" s="6">
        <v>45849</v>
      </c>
      <c r="B10580" t="s">
        <v>1213</v>
      </c>
      <c r="C10580">
        <v>73.117218017578125</v>
      </c>
      <c r="D10580">
        <v>2.047775860293255E-3</v>
      </c>
      <c r="E10580">
        <v>2.0456820252888466E-3</v>
      </c>
    </row>
    <row r="10581" spans="1:5" x14ac:dyDescent="0.25">
      <c r="A10581" s="6">
        <v>45852</v>
      </c>
      <c r="B10581" t="s">
        <v>1213</v>
      </c>
      <c r="C10581">
        <v>72.370109558105469</v>
      </c>
      <c r="D10581">
        <v>-1.0217955219426478E-2</v>
      </c>
      <c r="E10581">
        <v>-1.0270516878863925E-2</v>
      </c>
    </row>
    <row r="10582" spans="1:5" x14ac:dyDescent="0.25">
      <c r="A10582" s="6">
        <v>45853</v>
      </c>
      <c r="B10582" t="s">
        <v>1213</v>
      </c>
      <c r="C10582">
        <v>72.878143310546875</v>
      </c>
      <c r="D10582">
        <v>7.019938971261519E-3</v>
      </c>
      <c r="E10582">
        <v>6.9954139090812831E-3</v>
      </c>
    </row>
    <row r="10583" spans="1:5" x14ac:dyDescent="0.25">
      <c r="A10583" s="6">
        <v>45854</v>
      </c>
      <c r="B10583" t="s">
        <v>1213</v>
      </c>
      <c r="C10583">
        <v>71.772422790527344</v>
      </c>
      <c r="D10583">
        <v>-1.5172182904109599E-2</v>
      </c>
      <c r="E10583">
        <v>-1.5288458069010673E-2</v>
      </c>
    </row>
    <row r="10584" spans="1:5" x14ac:dyDescent="0.25">
      <c r="A10584" s="6">
        <v>45855</v>
      </c>
      <c r="B10584" t="s">
        <v>1213</v>
      </c>
      <c r="C10584">
        <v>72.310333251953125</v>
      </c>
      <c r="D10584">
        <v>7.4946677360427927E-3</v>
      </c>
      <c r="E10584">
        <v>7.4667222550107255E-3</v>
      </c>
    </row>
    <row r="10585" spans="1:5" x14ac:dyDescent="0.25">
      <c r="A10585" s="6">
        <v>45856</v>
      </c>
      <c r="B10585" t="s">
        <v>1213</v>
      </c>
      <c r="C10585">
        <v>72.828338623046875</v>
      </c>
      <c r="D10585">
        <v>7.1636424256107389E-3</v>
      </c>
      <c r="E10585">
        <v>7.1381054253068163E-3</v>
      </c>
    </row>
    <row r="10586" spans="1:5" x14ac:dyDescent="0.25">
      <c r="A10586" s="6">
        <v>45859</v>
      </c>
      <c r="B10586" t="s">
        <v>1213</v>
      </c>
      <c r="C10586">
        <v>72.23065185546875</v>
      </c>
      <c r="D10586">
        <v>-8.2067884408526526E-3</v>
      </c>
      <c r="E10586">
        <v>-8.2406495168239891E-3</v>
      </c>
    </row>
    <row r="10587" spans="1:5" x14ac:dyDescent="0.25">
      <c r="A10587" s="6">
        <v>45860</v>
      </c>
      <c r="B10587" t="s">
        <v>1213</v>
      </c>
      <c r="C10587">
        <v>72.23065185546875</v>
      </c>
      <c r="D10587">
        <v>0</v>
      </c>
      <c r="E10587">
        <v>0</v>
      </c>
    </row>
    <row r="10588" spans="1:5" x14ac:dyDescent="0.25">
      <c r="A10588" s="6">
        <v>45861</v>
      </c>
      <c r="B10588" t="s">
        <v>1213</v>
      </c>
      <c r="C10588">
        <v>73.28656005859375</v>
      </c>
      <c r="D10588">
        <v>1.4618561178678435E-2</v>
      </c>
      <c r="E10588">
        <v>1.4512740068154726E-2</v>
      </c>
    </row>
    <row r="10589" spans="1:5" x14ac:dyDescent="0.25">
      <c r="A10589" s="6">
        <v>45862</v>
      </c>
      <c r="B10589" t="s">
        <v>1213</v>
      </c>
      <c r="C10589">
        <v>73.565483093261719</v>
      </c>
      <c r="D10589">
        <v>3.8059234113998475E-3</v>
      </c>
      <c r="E10589">
        <v>3.7986992089322673E-3</v>
      </c>
    </row>
    <row r="10590" spans="1:5" x14ac:dyDescent="0.25">
      <c r="A10590" s="6">
        <v>45863</v>
      </c>
      <c r="B10590" t="s">
        <v>1213</v>
      </c>
      <c r="C10590">
        <v>73.18695068359375</v>
      </c>
      <c r="D10590">
        <v>-5.1455165350859922E-3</v>
      </c>
      <c r="E10590">
        <v>-5.1588002927485301E-3</v>
      </c>
    </row>
    <row r="10591" spans="1:5" x14ac:dyDescent="0.25">
      <c r="A10591" s="6">
        <v>45866</v>
      </c>
      <c r="B10591" t="s">
        <v>1213</v>
      </c>
      <c r="C10591">
        <v>74.173133850097656</v>
      </c>
      <c r="D10591">
        <v>1.3474849782544318E-2</v>
      </c>
      <c r="E10591">
        <v>1.3384871389922771E-2</v>
      </c>
    </row>
    <row r="10592" spans="1:5" x14ac:dyDescent="0.25">
      <c r="A10592" s="6">
        <v>45867</v>
      </c>
      <c r="B10592" t="s">
        <v>1213</v>
      </c>
      <c r="C10592">
        <v>73.585411071777344</v>
      </c>
      <c r="D10592">
        <v>-7.9236611400037571E-3</v>
      </c>
      <c r="E10592">
        <v>-7.9552201621456292E-3</v>
      </c>
    </row>
    <row r="10593" spans="1:5" x14ac:dyDescent="0.25">
      <c r="A10593" s="6">
        <v>45868</v>
      </c>
      <c r="B10593" t="s">
        <v>1213</v>
      </c>
      <c r="C10593">
        <v>73.545562744140625</v>
      </c>
      <c r="D10593">
        <v>-5.4152483564773313E-4</v>
      </c>
      <c r="E10593">
        <v>-5.4167151317695164E-4</v>
      </c>
    </row>
    <row r="10594" spans="1:5" x14ac:dyDescent="0.25">
      <c r="A10594" s="6">
        <v>45869</v>
      </c>
      <c r="B10594" t="s">
        <v>1213</v>
      </c>
      <c r="C10594">
        <v>72.80841064453125</v>
      </c>
      <c r="D10594">
        <v>-1.0023066954751192E-2</v>
      </c>
      <c r="E10594">
        <v>-1.0073636079243727E-2</v>
      </c>
    </row>
    <row r="10595" spans="1:5" x14ac:dyDescent="0.25">
      <c r="A10595" s="6">
        <v>45870</v>
      </c>
      <c r="B10595" t="s">
        <v>1213</v>
      </c>
      <c r="C10595">
        <v>72.51953125</v>
      </c>
      <c r="D10595">
        <v>-3.9676651635980331E-3</v>
      </c>
      <c r="E10595">
        <v>-3.9755572293229324E-3</v>
      </c>
    </row>
    <row r="10596" spans="1:5" x14ac:dyDescent="0.25">
      <c r="A10596" s="6">
        <v>45873</v>
      </c>
      <c r="B10596" t="s">
        <v>1213</v>
      </c>
      <c r="C10596">
        <v>71.513420104980469</v>
      </c>
      <c r="D10596">
        <v>-1.3873657588203581E-2</v>
      </c>
      <c r="E10596">
        <v>-1.3970796267978359E-2</v>
      </c>
    </row>
    <row r="10597" spans="1:5" x14ac:dyDescent="0.25">
      <c r="A10597" s="6">
        <v>45874</v>
      </c>
      <c r="B10597" t="s">
        <v>1213</v>
      </c>
      <c r="C10597">
        <v>72.559371948242188</v>
      </c>
      <c r="D10597">
        <v>1.4625951908414869E-2</v>
      </c>
      <c r="E10597">
        <v>1.4520024286186414E-2</v>
      </c>
    </row>
    <row r="10598" spans="1:5" x14ac:dyDescent="0.25">
      <c r="A10598" s="6">
        <v>45875</v>
      </c>
      <c r="B10598" t="s">
        <v>1213</v>
      </c>
      <c r="C10598">
        <v>72.888099670410156</v>
      </c>
      <c r="D10598">
        <v>4.5304653739624001E-3</v>
      </c>
      <c r="E10598">
        <v>4.5202337068801198E-3</v>
      </c>
    </row>
    <row r="10599" spans="1:5" x14ac:dyDescent="0.25">
      <c r="A10599" s="6">
        <v>45876</v>
      </c>
      <c r="B10599" t="s">
        <v>1213</v>
      </c>
      <c r="C10599">
        <v>72.370109558105469</v>
      </c>
      <c r="D10599">
        <v>-7.1066486113229299E-3</v>
      </c>
      <c r="E10599">
        <v>-7.1320211190244176E-3</v>
      </c>
    </row>
    <row r="10600" spans="1:5" x14ac:dyDescent="0.25">
      <c r="A10600" s="6">
        <v>45877</v>
      </c>
      <c r="B10600" t="s">
        <v>1213</v>
      </c>
      <c r="C10600">
        <v>72.559371948242188</v>
      </c>
      <c r="D10600">
        <v>2.6152011001829845E-3</v>
      </c>
      <c r="E10600">
        <v>2.6117874121443369E-3</v>
      </c>
    </row>
    <row r="10601" spans="1:5" x14ac:dyDescent="0.25">
      <c r="A10601" s="6">
        <v>45880</v>
      </c>
      <c r="B10601" t="s">
        <v>1213</v>
      </c>
      <c r="C10601">
        <v>73.28656005859375</v>
      </c>
      <c r="D10601">
        <v>1.0021973603496326E-2</v>
      </c>
      <c r="E10601">
        <v>9.9720866595744799E-3</v>
      </c>
    </row>
    <row r="10602" spans="1:5" x14ac:dyDescent="0.25">
      <c r="A10602" s="6">
        <v>45881</v>
      </c>
      <c r="B10602" t="s">
        <v>1213</v>
      </c>
      <c r="C10602">
        <v>73.256683349609375</v>
      </c>
      <c r="D10602">
        <v>-4.0766968678140891E-4</v>
      </c>
      <c r="E10602">
        <v>-4.0775280665923978E-4</v>
      </c>
    </row>
    <row r="10603" spans="1:5" x14ac:dyDescent="0.25">
      <c r="A10603" s="6">
        <v>45882</v>
      </c>
      <c r="B10603" t="s">
        <v>1213</v>
      </c>
      <c r="C10603">
        <v>74.432136535644531</v>
      </c>
      <c r="D10603">
        <v>1.604567845947158E-2</v>
      </c>
      <c r="E10603">
        <v>1.591830725931262E-2</v>
      </c>
    </row>
    <row r="10604" spans="1:5" x14ac:dyDescent="0.25">
      <c r="A10604" s="6">
        <v>45883</v>
      </c>
      <c r="B10604" t="s">
        <v>1213</v>
      </c>
      <c r="C10604">
        <v>75.358551025390625</v>
      </c>
      <c r="D10604">
        <v>1.2446431512851186E-2</v>
      </c>
      <c r="E10604">
        <v>1.2369611451123344E-2</v>
      </c>
    </row>
    <row r="10605" spans="1:5" x14ac:dyDescent="0.25">
      <c r="A10605" s="6">
        <v>45884</v>
      </c>
      <c r="B10605" t="s">
        <v>1213</v>
      </c>
      <c r="C10605">
        <v>75.976158142089844</v>
      </c>
      <c r="D10605">
        <v>8.1955811025498093E-3</v>
      </c>
      <c r="E10605">
        <v>8.16217969958709E-3</v>
      </c>
    </row>
    <row r="10606" spans="1:5" x14ac:dyDescent="0.25">
      <c r="A10606" s="6">
        <v>45887</v>
      </c>
      <c r="B10606" t="s">
        <v>1213</v>
      </c>
      <c r="C10606">
        <v>75.47808837890625</v>
      </c>
      <c r="D10606">
        <v>-6.5556060659465176E-3</v>
      </c>
      <c r="E10606">
        <v>-6.5771884267393213E-3</v>
      </c>
    </row>
    <row r="10607" spans="1:5" x14ac:dyDescent="0.25">
      <c r="A10607" s="6">
        <v>45888</v>
      </c>
      <c r="B10607" t="s">
        <v>1213</v>
      </c>
      <c r="C10607">
        <v>75.697235107421875</v>
      </c>
      <c r="D10607">
        <v>2.9034483149001922E-3</v>
      </c>
      <c r="E10607">
        <v>2.8992414498179271E-3</v>
      </c>
    </row>
    <row r="10608" spans="1:5" x14ac:dyDescent="0.25">
      <c r="A10608" s="6">
        <v>45889</v>
      </c>
      <c r="B10608" t="s">
        <v>1213</v>
      </c>
      <c r="C10608">
        <v>76.434394836425781</v>
      </c>
      <c r="D10608">
        <v>9.7382649175732361E-3</v>
      </c>
      <c r="E10608">
        <v>9.6911536236842719E-3</v>
      </c>
    </row>
    <row r="10609" spans="1:5" x14ac:dyDescent="0.25">
      <c r="A10609" s="6">
        <v>45890</v>
      </c>
      <c r="B10609" t="s">
        <v>1213</v>
      </c>
      <c r="C10609">
        <v>76.414466857910156</v>
      </c>
      <c r="D10609">
        <v>-2.607200404775023E-4</v>
      </c>
      <c r="E10609">
        <v>-2.6075403385588731E-4</v>
      </c>
    </row>
    <row r="10610" spans="1:5" x14ac:dyDescent="0.25">
      <c r="A10610" s="6">
        <v>45891</v>
      </c>
      <c r="B10610" t="s">
        <v>1213</v>
      </c>
      <c r="C10610">
        <v>76.643585205078125</v>
      </c>
      <c r="D10610">
        <v>2.9983634852024377E-3</v>
      </c>
      <c r="E10610">
        <v>2.9938773585296364E-3</v>
      </c>
    </row>
    <row r="10611" spans="1:5" x14ac:dyDescent="0.25">
      <c r="A10611" s="6">
        <v>45894</v>
      </c>
      <c r="B10611" t="s">
        <v>1213</v>
      </c>
      <c r="C10611">
        <v>77.699493408203125</v>
      </c>
      <c r="D10611">
        <v>1.3776863390454253E-2</v>
      </c>
      <c r="E10611">
        <v>1.3682825125200705E-2</v>
      </c>
    </row>
    <row r="10612" spans="1:5" x14ac:dyDescent="0.25">
      <c r="A10612" s="6">
        <v>45895</v>
      </c>
      <c r="B10612" t="s">
        <v>1213</v>
      </c>
      <c r="C10612">
        <v>77.360809326171875</v>
      </c>
      <c r="D10612">
        <v>-4.358896913933985E-3</v>
      </c>
      <c r="E10612">
        <v>-4.3684246019742414E-3</v>
      </c>
    </row>
    <row r="10613" spans="1:5" x14ac:dyDescent="0.25">
      <c r="A10613" s="6">
        <v>45896</v>
      </c>
      <c r="B10613" t="s">
        <v>1213</v>
      </c>
      <c r="C10613">
        <v>77.350845336914063</v>
      </c>
      <c r="D10613">
        <v>-1.287989273199841E-4</v>
      </c>
      <c r="E10613">
        <v>-1.2880722261411447E-4</v>
      </c>
    </row>
    <row r="10614" spans="1:5" x14ac:dyDescent="0.25">
      <c r="A10614" s="6">
        <v>45897</v>
      </c>
      <c r="B10614" t="s">
        <v>1213</v>
      </c>
      <c r="C10614">
        <v>77.619804382324219</v>
      </c>
      <c r="D10614">
        <v>3.477131300099634E-3</v>
      </c>
      <c r="E10614">
        <v>3.4711000559687604E-3</v>
      </c>
    </row>
    <row r="10615" spans="1:5" x14ac:dyDescent="0.25">
      <c r="A10615" s="6">
        <v>45898</v>
      </c>
      <c r="B10615" t="s">
        <v>1213</v>
      </c>
      <c r="C10615">
        <v>77.052001953125</v>
      </c>
      <c r="D10615">
        <v>-7.3151746995193667E-3</v>
      </c>
      <c r="E10615">
        <v>-7.3420617927296176E-3</v>
      </c>
    </row>
    <row r="10616" spans="1:5" x14ac:dyDescent="0.25">
      <c r="A10616" s="6">
        <v>45901</v>
      </c>
      <c r="B10616" t="s">
        <v>1213</v>
      </c>
      <c r="C10616">
        <v>77.101806640625</v>
      </c>
      <c r="D10616">
        <v>6.4637759224339675E-4</v>
      </c>
      <c r="E10616">
        <v>6.461687802236148E-4</v>
      </c>
    </row>
    <row r="10617" spans="1:5" x14ac:dyDescent="0.25">
      <c r="A10617" s="6">
        <v>45902</v>
      </c>
      <c r="B10617" t="s">
        <v>1213</v>
      </c>
      <c r="C10617">
        <v>77.211387634277344</v>
      </c>
      <c r="D10617">
        <v>1.4212506610007392E-3</v>
      </c>
      <c r="E10617">
        <v>1.4202416402145351E-3</v>
      </c>
    </row>
    <row r="10618" spans="1:5" x14ac:dyDescent="0.25">
      <c r="A10618" s="6">
        <v>45903</v>
      </c>
      <c r="B10618" t="s">
        <v>1213</v>
      </c>
      <c r="C10618">
        <v>76.504119873046875</v>
      </c>
      <c r="D10618">
        <v>-9.1601483006695794E-3</v>
      </c>
      <c r="E10618">
        <v>-9.20236043647275E-3</v>
      </c>
    </row>
    <row r="10619" spans="1:5" x14ac:dyDescent="0.25">
      <c r="A10619" s="6">
        <v>45904</v>
      </c>
      <c r="B10619" t="s">
        <v>1213</v>
      </c>
      <c r="C10619">
        <v>76.842811584472656</v>
      </c>
      <c r="D10619">
        <v>4.427104213313271E-3</v>
      </c>
      <c r="E10619">
        <v>4.4173334144049859E-3</v>
      </c>
    </row>
    <row r="10620" spans="1:5" x14ac:dyDescent="0.25">
      <c r="A10620" s="6">
        <v>45905</v>
      </c>
      <c r="B10620" t="s">
        <v>1213</v>
      </c>
      <c r="C10620">
        <v>77.330917358398438</v>
      </c>
      <c r="D10620">
        <v>6.3520030548231965E-3</v>
      </c>
      <c r="E10620">
        <v>6.3319141085724263E-3</v>
      </c>
    </row>
    <row r="10621" spans="1:5" x14ac:dyDescent="0.25">
      <c r="A10621" s="6">
        <v>45908</v>
      </c>
      <c r="B10621" t="s">
        <v>1213</v>
      </c>
      <c r="C10621">
        <v>77.201423645019531</v>
      </c>
      <c r="D10621">
        <v>-1.6745399873993039E-3</v>
      </c>
      <c r="E10621">
        <v>-1.6759435966360525E-3</v>
      </c>
    </row>
    <row r="10622" spans="1:5" x14ac:dyDescent="0.25">
      <c r="A10622" s="6">
        <v>45909</v>
      </c>
      <c r="B10622" t="s">
        <v>1213</v>
      </c>
      <c r="C10622">
        <v>76.703346252441406</v>
      </c>
      <c r="D10622">
        <v>-6.4516607215475696E-3</v>
      </c>
      <c r="E10622">
        <v>-6.4725626344489659E-3</v>
      </c>
    </row>
    <row r="10623" spans="1:5" x14ac:dyDescent="0.25">
      <c r="A10623" s="6">
        <v>45910</v>
      </c>
      <c r="B10623" t="s">
        <v>1213</v>
      </c>
      <c r="C10623">
        <v>76.314849853515625</v>
      </c>
      <c r="D10623">
        <v>-5.0649211267418393E-3</v>
      </c>
      <c r="E10623">
        <v>-5.0777913158057408E-3</v>
      </c>
    </row>
    <row r="10624" spans="1:5" x14ac:dyDescent="0.25">
      <c r="A10624" s="6">
        <v>45911</v>
      </c>
      <c r="B10624" t="s">
        <v>1213</v>
      </c>
      <c r="C10624">
        <v>76.344734191894531</v>
      </c>
      <c r="D10624">
        <v>3.9159270359911957E-4</v>
      </c>
      <c r="E10624">
        <v>3.9151605118672761E-4</v>
      </c>
    </row>
    <row r="10625" spans="1:5" x14ac:dyDescent="0.25">
      <c r="A10625" s="6">
        <v>45912</v>
      </c>
      <c r="B10625" t="s">
        <v>1213</v>
      </c>
      <c r="C10625">
        <v>76.902572631835938</v>
      </c>
      <c r="D10625">
        <v>7.3068358393817423E-3</v>
      </c>
      <c r="E10625">
        <v>7.2802702428677105E-3</v>
      </c>
    </row>
    <row r="10626" spans="1:5" x14ac:dyDescent="0.25">
      <c r="A10626" s="6">
        <v>45915</v>
      </c>
      <c r="B10626" t="s">
        <v>1213</v>
      </c>
      <c r="C10626">
        <v>76.434394836425781</v>
      </c>
      <c r="D10626">
        <v>-6.0879341143957877E-3</v>
      </c>
      <c r="E10626">
        <v>-6.1065411426321119E-3</v>
      </c>
    </row>
    <row r="10627" spans="1:5" x14ac:dyDescent="0.25">
      <c r="A10627" s="6">
        <v>45916</v>
      </c>
      <c r="B10627" t="s">
        <v>1213</v>
      </c>
      <c r="C10627">
        <v>76.464279174804688</v>
      </c>
      <c r="D10627">
        <v>3.9098024446793112E-4</v>
      </c>
      <c r="E10627">
        <v>3.9090383160877913E-4</v>
      </c>
    </row>
    <row r="10628" spans="1:5" x14ac:dyDescent="0.25">
      <c r="A10628" s="6">
        <v>45917</v>
      </c>
      <c r="B10628" t="s">
        <v>1213</v>
      </c>
      <c r="C10628">
        <v>75.886505126953125</v>
      </c>
      <c r="D10628">
        <v>-7.5561301837517858E-3</v>
      </c>
      <c r="E10628">
        <v>-7.584822361360254E-3</v>
      </c>
    </row>
    <row r="10629" spans="1:5" x14ac:dyDescent="0.25">
      <c r="A10629" s="6">
        <v>45918</v>
      </c>
      <c r="B10629" t="s">
        <v>1213</v>
      </c>
      <c r="C10629">
        <v>76.842811584472656</v>
      </c>
      <c r="D10629">
        <v>1.2601798645486273E-2</v>
      </c>
      <c r="E10629">
        <v>1.2523056816647097E-2</v>
      </c>
    </row>
    <row r="10630" spans="1:5" x14ac:dyDescent="0.25">
      <c r="A10630" s="6">
        <v>45919</v>
      </c>
      <c r="B10630" t="s">
        <v>1213</v>
      </c>
      <c r="C10630">
        <v>77.729377746582031</v>
      </c>
      <c r="D10630">
        <v>1.1537398799297938E-2</v>
      </c>
      <c r="E10630">
        <v>1.1471350545021288E-2</v>
      </c>
    </row>
    <row r="10631" spans="1:5" x14ac:dyDescent="0.25">
      <c r="A10631" s="6">
        <v>45922</v>
      </c>
      <c r="B10631" t="s">
        <v>1213</v>
      </c>
      <c r="C10631">
        <v>76.882659912109375</v>
      </c>
      <c r="D10631">
        <v>-1.0893150814009767E-2</v>
      </c>
      <c r="E10631">
        <v>-1.0952915595480416E-2</v>
      </c>
    </row>
    <row r="10632" spans="1:5" x14ac:dyDescent="0.25">
      <c r="A10632" s="6">
        <v>45923</v>
      </c>
      <c r="B10632" t="s">
        <v>1213</v>
      </c>
      <c r="C10632">
        <v>76.932464599609375</v>
      </c>
      <c r="D10632">
        <v>6.4780130600228247E-4</v>
      </c>
      <c r="E10632">
        <v>6.4759157330810757E-4</v>
      </c>
    </row>
    <row r="10633" spans="1:5" x14ac:dyDescent="0.25">
      <c r="A10633" s="6">
        <v>45924</v>
      </c>
      <c r="B10633" t="s">
        <v>1213</v>
      </c>
      <c r="C10633">
        <v>76.733230590820313</v>
      </c>
      <c r="D10633">
        <v>-2.5897260646199349E-3</v>
      </c>
      <c r="E10633">
        <v>-2.5930852059220027E-3</v>
      </c>
    </row>
    <row r="10634" spans="1:5" x14ac:dyDescent="0.25">
      <c r="A10634" s="6">
        <v>45925</v>
      </c>
      <c r="B10634" t="s">
        <v>1213</v>
      </c>
      <c r="C10634">
        <v>77.002197265625</v>
      </c>
      <c r="D10634">
        <v>3.5052176577701211E-3</v>
      </c>
      <c r="E10634">
        <v>3.4990887003999429E-3</v>
      </c>
    </row>
    <row r="10635" spans="1:5" x14ac:dyDescent="0.25">
      <c r="A10635" s="6">
        <v>45926</v>
      </c>
      <c r="B10635" t="s">
        <v>1213</v>
      </c>
      <c r="C10635">
        <v>76.922500610351563</v>
      </c>
      <c r="D10635">
        <v>-1.0349919626126969E-3</v>
      </c>
      <c r="E10635">
        <v>-1.0355279366451582E-3</v>
      </c>
    </row>
    <row r="10636" spans="1:5" x14ac:dyDescent="0.25">
      <c r="A10636" s="6">
        <v>45929</v>
      </c>
      <c r="B10636" t="s">
        <v>1213</v>
      </c>
      <c r="C10636">
        <v>77.649688720703125</v>
      </c>
      <c r="D10636">
        <v>9.453516260932604E-3</v>
      </c>
      <c r="E10636">
        <v>9.4091114113669938E-3</v>
      </c>
    </row>
    <row r="10637" spans="1:5" x14ac:dyDescent="0.25">
      <c r="A10637" s="6">
        <v>45930</v>
      </c>
      <c r="B10637" t="s">
        <v>1213</v>
      </c>
      <c r="C10637">
        <v>76.852775573730469</v>
      </c>
      <c r="D10637">
        <v>-1.0262927773465491E-2</v>
      </c>
      <c r="E10637">
        <v>-1.0315954736634905E-2</v>
      </c>
    </row>
    <row r="10638" spans="1:5" x14ac:dyDescent="0.25">
      <c r="A10638" s="6">
        <v>45931</v>
      </c>
      <c r="B10638" t="s">
        <v>1213</v>
      </c>
      <c r="C10638">
        <v>76.550003051757813</v>
      </c>
      <c r="D10638">
        <v>-3.9396432947589322E-3</v>
      </c>
      <c r="E10638">
        <v>-3.9474241319425452E-3</v>
      </c>
    </row>
    <row r="10639" spans="1:5" x14ac:dyDescent="0.25">
      <c r="A10639" s="6">
        <v>45932</v>
      </c>
      <c r="B10639" t="s">
        <v>1213</v>
      </c>
      <c r="C10639">
        <v>77.300003051757813</v>
      </c>
      <c r="D10639">
        <v>9.7975175715263596E-3</v>
      </c>
      <c r="E10639">
        <v>9.749833102883295E-3</v>
      </c>
    </row>
    <row r="10640" spans="1:5" x14ac:dyDescent="0.25">
      <c r="A10640" s="6">
        <v>45933</v>
      </c>
      <c r="B10640" t="s">
        <v>1213</v>
      </c>
      <c r="C10640">
        <v>77.680000305175781</v>
      </c>
      <c r="D10640">
        <v>4.9158763055097143E-3</v>
      </c>
      <c r="E10640">
        <v>4.9038328389188869E-3</v>
      </c>
    </row>
    <row r="10641" spans="1:5" x14ac:dyDescent="0.25">
      <c r="A10641" s="6">
        <v>45936</v>
      </c>
      <c r="B10641" t="s">
        <v>1213</v>
      </c>
      <c r="C10641">
        <v>78.160003662109375</v>
      </c>
      <c r="D10641">
        <v>6.1792398950546445E-3</v>
      </c>
      <c r="E10641">
        <v>6.1602266768387504E-3</v>
      </c>
    </row>
    <row r="10642" spans="1:5" x14ac:dyDescent="0.25">
      <c r="A10642" s="6">
        <v>45937</v>
      </c>
      <c r="B10642" t="s">
        <v>1213</v>
      </c>
      <c r="C10642">
        <v>77.300003051757813</v>
      </c>
      <c r="D10642">
        <v>-1.1003077917823512E-2</v>
      </c>
      <c r="E10642">
        <v>-1.1064059515757592E-2</v>
      </c>
    </row>
    <row r="10643" spans="1:5" x14ac:dyDescent="0.25">
      <c r="A10643" s="6">
        <v>45938</v>
      </c>
      <c r="B10643" t="s">
        <v>1213</v>
      </c>
      <c r="C10643">
        <v>77.410003662109375</v>
      </c>
      <c r="D10643">
        <v>1.4230350065822517E-3</v>
      </c>
      <c r="E10643">
        <v>1.4220234518054627E-3</v>
      </c>
    </row>
    <row r="10644" spans="1:5" x14ac:dyDescent="0.25">
      <c r="A10644" s="6">
        <v>45939</v>
      </c>
      <c r="B10644" t="s">
        <v>1213</v>
      </c>
      <c r="C10644">
        <v>76.959999084472656</v>
      </c>
      <c r="D10644">
        <v>-5.813261288566296E-3</v>
      </c>
      <c r="E10644">
        <v>-5.8302240632777018E-3</v>
      </c>
    </row>
    <row r="10645" spans="1:5" x14ac:dyDescent="0.25">
      <c r="A10645" s="6">
        <v>45940</v>
      </c>
      <c r="B10645" t="s">
        <v>1213</v>
      </c>
      <c r="C10645">
        <v>76.669998168945313</v>
      </c>
      <c r="D10645">
        <v>-3.7682032091637119E-3</v>
      </c>
      <c r="E10645">
        <v>-3.7753207727865678E-3</v>
      </c>
    </row>
    <row r="10646" spans="1:5" x14ac:dyDescent="0.25">
      <c r="A10646" s="6">
        <v>45943</v>
      </c>
      <c r="B10646" t="s">
        <v>1213</v>
      </c>
      <c r="C10646">
        <v>75.980003356933594</v>
      </c>
      <c r="D10646">
        <v>-8.9995412611239001E-3</v>
      </c>
      <c r="E10646">
        <v>-9.0402817472349118E-3</v>
      </c>
    </row>
    <row r="10647" spans="1:5" x14ac:dyDescent="0.25">
      <c r="A10647" s="6">
        <v>45944</v>
      </c>
      <c r="B10647" t="s">
        <v>1213</v>
      </c>
      <c r="C10647">
        <v>76.269996643066406</v>
      </c>
      <c r="D10647">
        <v>3.8167053608895163E-3</v>
      </c>
      <c r="E10647">
        <v>3.8094402210480413E-3</v>
      </c>
    </row>
    <row r="10648" spans="1:5" x14ac:dyDescent="0.25">
      <c r="A10648" s="6">
        <v>45945</v>
      </c>
      <c r="B10648" t="s">
        <v>1213</v>
      </c>
      <c r="C10648">
        <v>77.430000305175781</v>
      </c>
      <c r="D10648">
        <v>1.5209174159768857E-2</v>
      </c>
      <c r="E10648">
        <v>1.5094674177611954E-2</v>
      </c>
    </row>
    <row r="10649" spans="1:5" x14ac:dyDescent="0.25">
      <c r="A10649" s="6">
        <v>45946</v>
      </c>
      <c r="B10649" t="s">
        <v>1213</v>
      </c>
      <c r="C10649">
        <v>77.610000610351563</v>
      </c>
      <c r="D10649">
        <v>2.3246842886006647E-3</v>
      </c>
      <c r="E10649">
        <v>2.3219863904451444E-3</v>
      </c>
    </row>
    <row r="10650" spans="1:5" x14ac:dyDescent="0.25">
      <c r="A10650" s="6">
        <v>45947</v>
      </c>
      <c r="B10650" t="s">
        <v>1213</v>
      </c>
      <c r="C10650">
        <v>76.699996948242188</v>
      </c>
      <c r="D10650">
        <v>-1.1725340226166669E-2</v>
      </c>
      <c r="E10650">
        <v>-1.1794624145416904E-2</v>
      </c>
    </row>
    <row r="10651" spans="1:5" x14ac:dyDescent="0.25">
      <c r="A10651" s="6">
        <v>45950</v>
      </c>
      <c r="B10651" t="s">
        <v>1213</v>
      </c>
      <c r="C10651">
        <v>76.980003356933594</v>
      </c>
      <c r="D10651">
        <v>3.6506704019865222E-3</v>
      </c>
      <c r="E10651">
        <v>3.644022878493722E-3</v>
      </c>
    </row>
    <row r="10652" spans="1:5" x14ac:dyDescent="0.25">
      <c r="A10652" s="6">
        <v>45951</v>
      </c>
      <c r="B10652" t="s">
        <v>1213</v>
      </c>
      <c r="C10652">
        <v>77.720001220703125</v>
      </c>
      <c r="D10652">
        <v>9.6128582943595386E-3</v>
      </c>
      <c r="E10652">
        <v>9.5669487521952094E-3</v>
      </c>
    </row>
    <row r="10653" spans="1:5" x14ac:dyDescent="0.25">
      <c r="A10653" s="6">
        <v>45952</v>
      </c>
      <c r="B10653" t="s">
        <v>1213</v>
      </c>
      <c r="C10653">
        <v>77.949996948242188</v>
      </c>
      <c r="D10653">
        <v>2.9592862059528713E-3</v>
      </c>
      <c r="E10653">
        <v>2.9549161379270718E-3</v>
      </c>
    </row>
    <row r="10654" spans="1:5" x14ac:dyDescent="0.25">
      <c r="A10654" s="6">
        <v>45953</v>
      </c>
      <c r="B10654" t="s">
        <v>1213</v>
      </c>
      <c r="C10654">
        <v>77.930000305175781</v>
      </c>
      <c r="D10654">
        <v>-2.5653167221650897E-4</v>
      </c>
      <c r="E10654">
        <v>-2.5656458209433842E-4</v>
      </c>
    </row>
    <row r="10655" spans="1:5" x14ac:dyDescent="0.25">
      <c r="A10655" s="6">
        <v>45958</v>
      </c>
      <c r="B10655" t="s">
        <v>1213</v>
      </c>
      <c r="C10655">
        <v>77.930000305175781</v>
      </c>
      <c r="D10655">
        <v>-9.4063541501598902E-3</v>
      </c>
      <c r="E10655">
        <v>-9.4508732945242108E-3</v>
      </c>
    </row>
    <row r="10656" spans="1:5" x14ac:dyDescent="0.25">
      <c r="A10656" s="6">
        <v>45959</v>
      </c>
      <c r="B10656" t="s">
        <v>1213</v>
      </c>
      <c r="C10656">
        <v>77.30999755859375</v>
      </c>
      <c r="D10656">
        <v>-7.955893034185646E-3</v>
      </c>
      <c r="E10656">
        <v>-7.9877100185477782E-3</v>
      </c>
    </row>
    <row r="10657" spans="1:5" x14ac:dyDescent="0.25">
      <c r="A10657" s="6">
        <v>45960</v>
      </c>
      <c r="B10657" t="s">
        <v>1213</v>
      </c>
      <c r="C10657">
        <v>77.010002136230469</v>
      </c>
      <c r="D10657">
        <v>-3.8804220907640019E-3</v>
      </c>
      <c r="E10657">
        <v>-3.8879704621375285E-3</v>
      </c>
    </row>
    <row r="10658" spans="1:5" x14ac:dyDescent="0.25">
      <c r="A10658" s="6">
        <v>45961</v>
      </c>
      <c r="B10658" t="s">
        <v>1213</v>
      </c>
      <c r="C10658">
        <v>76.599998474121094</v>
      </c>
      <c r="D10658">
        <v>-5.3240313041944543E-3</v>
      </c>
      <c r="E10658">
        <v>-5.3382544643533507E-3</v>
      </c>
    </row>
    <row r="10659" spans="1:5" x14ac:dyDescent="0.25">
      <c r="A10659" s="6">
        <v>45964</v>
      </c>
      <c r="B10659" t="s">
        <v>1213</v>
      </c>
      <c r="C10659">
        <v>77.199996948242188</v>
      </c>
      <c r="D10659">
        <v>7.832878408265298E-3</v>
      </c>
      <c r="E10659">
        <v>7.8023606737328893E-3</v>
      </c>
    </row>
    <row r="10660" spans="1:5" x14ac:dyDescent="0.25">
      <c r="A10660" s="6">
        <v>45236</v>
      </c>
      <c r="B10660" t="s">
        <v>1147</v>
      </c>
      <c r="C10660">
        <v>29.465518951416016</v>
      </c>
      <c r="D10660">
        <v>-7.6448718667674331E-3</v>
      </c>
      <c r="E10660">
        <v>-7.6742436913452656E-3</v>
      </c>
    </row>
    <row r="10661" spans="1:5" x14ac:dyDescent="0.25">
      <c r="A10661" s="6">
        <v>45237</v>
      </c>
      <c r="B10661" t="s">
        <v>1147</v>
      </c>
      <c r="C10661">
        <v>29.282180786132813</v>
      </c>
      <c r="D10661">
        <v>-6.2221257866015289E-3</v>
      </c>
      <c r="E10661">
        <v>-6.2415638840592072E-3</v>
      </c>
    </row>
    <row r="10662" spans="1:5" x14ac:dyDescent="0.25">
      <c r="A10662" s="6">
        <v>45238</v>
      </c>
      <c r="B10662" t="s">
        <v>1147</v>
      </c>
      <c r="C10662">
        <v>29.116298675537109</v>
      </c>
      <c r="D10662">
        <v>-5.6649507018363687E-3</v>
      </c>
      <c r="E10662">
        <v>-5.6810573929407587E-3</v>
      </c>
    </row>
    <row r="10663" spans="1:5" x14ac:dyDescent="0.25">
      <c r="A10663" s="6">
        <v>45239</v>
      </c>
      <c r="B10663" t="s">
        <v>1147</v>
      </c>
      <c r="C10663">
        <v>28.601198196411133</v>
      </c>
      <c r="D10663">
        <v>-1.7691138728383571E-2</v>
      </c>
      <c r="E10663">
        <v>-1.7849497399706548E-2</v>
      </c>
    </row>
    <row r="10664" spans="1:5" x14ac:dyDescent="0.25">
      <c r="A10664" s="6">
        <v>45240</v>
      </c>
      <c r="B10664" t="s">
        <v>1147</v>
      </c>
      <c r="C10664">
        <v>27.963869094848633</v>
      </c>
      <c r="D10664">
        <v>-2.2283300761940517E-2</v>
      </c>
      <c r="E10664">
        <v>-2.2535324491531682E-2</v>
      </c>
    </row>
    <row r="10665" spans="1:5" x14ac:dyDescent="0.25">
      <c r="A10665" s="6">
        <v>45243</v>
      </c>
      <c r="B10665" t="s">
        <v>1147</v>
      </c>
      <c r="C10665">
        <v>27.771797180175781</v>
      </c>
      <c r="D10665">
        <v>-6.8685743743606142E-3</v>
      </c>
      <c r="E10665">
        <v>-6.8922716044583446E-3</v>
      </c>
    </row>
    <row r="10666" spans="1:5" x14ac:dyDescent="0.25">
      <c r="A10666" s="6">
        <v>45244</v>
      </c>
      <c r="B10666" t="s">
        <v>1147</v>
      </c>
      <c r="C10666">
        <v>28.478971481323242</v>
      </c>
      <c r="D10666">
        <v>2.546375722678329E-2</v>
      </c>
      <c r="E10666">
        <v>2.5144956342419231E-2</v>
      </c>
    </row>
    <row r="10667" spans="1:5" x14ac:dyDescent="0.25">
      <c r="A10667" s="6">
        <v>45245</v>
      </c>
      <c r="B10667" t="s">
        <v>1147</v>
      </c>
      <c r="C10667">
        <v>28.278169631958008</v>
      </c>
      <c r="D10667">
        <v>-7.0508813668682668E-3</v>
      </c>
      <c r="E10667">
        <v>-7.0758562969791819E-3</v>
      </c>
    </row>
    <row r="10668" spans="1:5" x14ac:dyDescent="0.25">
      <c r="A10668" s="6">
        <v>45246</v>
      </c>
      <c r="B10668" t="s">
        <v>1147</v>
      </c>
      <c r="C10668">
        <v>28.051176071166992</v>
      </c>
      <c r="D10668">
        <v>-8.0271659638989634E-3</v>
      </c>
      <c r="E10668">
        <v>-8.0595571164944167E-3</v>
      </c>
    </row>
    <row r="10669" spans="1:5" x14ac:dyDescent="0.25">
      <c r="A10669" s="6">
        <v>45247</v>
      </c>
      <c r="B10669" t="s">
        <v>1147</v>
      </c>
      <c r="C10669">
        <v>27.413848876953125</v>
      </c>
      <c r="D10669">
        <v>-2.2720159489817537E-2</v>
      </c>
      <c r="E10669">
        <v>-2.2982239589606015E-2</v>
      </c>
    </row>
    <row r="10670" spans="1:5" x14ac:dyDescent="0.25">
      <c r="A10670" s="6">
        <v>45250</v>
      </c>
      <c r="B10670" t="s">
        <v>1147</v>
      </c>
      <c r="C10670">
        <v>27.763067245483398</v>
      </c>
      <c r="D10670">
        <v>1.2738757337495299E-2</v>
      </c>
      <c r="E10670">
        <v>1.2658301915860858E-2</v>
      </c>
    </row>
    <row r="10671" spans="1:5" x14ac:dyDescent="0.25">
      <c r="A10671" s="6">
        <v>45251</v>
      </c>
      <c r="B10671" t="s">
        <v>1147</v>
      </c>
      <c r="C10671">
        <v>27.894025802612305</v>
      </c>
      <c r="D10671">
        <v>4.71700608477299E-3</v>
      </c>
      <c r="E10671">
        <v>4.7059158729610548E-3</v>
      </c>
    </row>
    <row r="10672" spans="1:5" x14ac:dyDescent="0.25">
      <c r="A10672" s="6">
        <v>45252</v>
      </c>
      <c r="B10672" t="s">
        <v>1147</v>
      </c>
      <c r="C10672">
        <v>27.972600936889648</v>
      </c>
      <c r="D10672">
        <v>2.8169162398201664E-3</v>
      </c>
      <c r="E10672">
        <v>2.8129561663228636E-3</v>
      </c>
    </row>
    <row r="10673" spans="1:5" x14ac:dyDescent="0.25">
      <c r="A10673" s="6">
        <v>45253</v>
      </c>
      <c r="B10673" t="s">
        <v>1147</v>
      </c>
      <c r="C10673">
        <v>27.501153945922852</v>
      </c>
      <c r="D10673">
        <v>-1.6853884700620103E-2</v>
      </c>
      <c r="E10673">
        <v>-1.6997527664060156E-2</v>
      </c>
    </row>
    <row r="10674" spans="1:5" x14ac:dyDescent="0.25">
      <c r="A10674" s="6">
        <v>45254</v>
      </c>
      <c r="B10674" t="s">
        <v>1147</v>
      </c>
      <c r="C10674">
        <v>27.876564025878906</v>
      </c>
      <c r="D10674">
        <v>1.3650702828479355E-2</v>
      </c>
      <c r="E10674">
        <v>1.355837129588534E-2</v>
      </c>
    </row>
    <row r="10675" spans="1:5" x14ac:dyDescent="0.25">
      <c r="A10675" s="6">
        <v>45257</v>
      </c>
      <c r="B10675" t="s">
        <v>1147</v>
      </c>
      <c r="C10675">
        <v>27.684494018554688</v>
      </c>
      <c r="D10675">
        <v>-6.890017261306447E-3</v>
      </c>
      <c r="E10675">
        <v>-6.9138630251752492E-3</v>
      </c>
    </row>
    <row r="10676" spans="1:5" x14ac:dyDescent="0.25">
      <c r="A10676" s="6">
        <v>45258</v>
      </c>
      <c r="B10676" t="s">
        <v>1147</v>
      </c>
      <c r="C10676">
        <v>27.247966766357422</v>
      </c>
      <c r="D10676">
        <v>-1.5767933194108408E-2</v>
      </c>
      <c r="E10676">
        <v>-1.5893569485933779E-2</v>
      </c>
    </row>
    <row r="10677" spans="1:5" x14ac:dyDescent="0.25">
      <c r="A10677" s="6">
        <v>45259</v>
      </c>
      <c r="B10677" t="s">
        <v>1147</v>
      </c>
      <c r="C10677">
        <v>27.064626693725586</v>
      </c>
      <c r="D10677">
        <v>-6.7285781065398176E-3</v>
      </c>
      <c r="E10677">
        <v>-6.7513170460942809E-3</v>
      </c>
    </row>
    <row r="10678" spans="1:5" x14ac:dyDescent="0.25">
      <c r="A10678" s="6">
        <v>45260</v>
      </c>
      <c r="B10678" t="s">
        <v>1147</v>
      </c>
      <c r="C10678">
        <v>27.064626693725586</v>
      </c>
      <c r="D10678">
        <v>0</v>
      </c>
      <c r="E10678">
        <v>0</v>
      </c>
    </row>
    <row r="10679" spans="1:5" x14ac:dyDescent="0.25">
      <c r="A10679" s="6">
        <v>45261</v>
      </c>
      <c r="B10679" t="s">
        <v>1147</v>
      </c>
      <c r="C10679">
        <v>26.924938201904297</v>
      </c>
      <c r="D10679">
        <v>-5.1612938690069887E-3</v>
      </c>
      <c r="E10679">
        <v>-5.1746593548429544E-3</v>
      </c>
    </row>
    <row r="10680" spans="1:5" x14ac:dyDescent="0.25">
      <c r="A10680" s="6">
        <v>45264</v>
      </c>
      <c r="B10680" t="s">
        <v>1147</v>
      </c>
      <c r="C10680">
        <v>26.497142791748047</v>
      </c>
      <c r="D10680">
        <v>-1.5888445386515127E-2</v>
      </c>
      <c r="E10680">
        <v>-1.6016019845968375E-2</v>
      </c>
    </row>
    <row r="10681" spans="1:5" x14ac:dyDescent="0.25">
      <c r="A10681" s="6">
        <v>45265</v>
      </c>
      <c r="B10681" t="s">
        <v>1147</v>
      </c>
      <c r="C10681">
        <v>25.781242370605469</v>
      </c>
      <c r="D10681">
        <v>-2.7018023292893711E-2</v>
      </c>
      <c r="E10681">
        <v>-2.7389720393071696E-2</v>
      </c>
    </row>
    <row r="10682" spans="1:5" x14ac:dyDescent="0.25">
      <c r="A10682" s="6">
        <v>45266</v>
      </c>
      <c r="B10682" t="s">
        <v>1147</v>
      </c>
      <c r="C10682">
        <v>26.051885604858398</v>
      </c>
      <c r="D10682">
        <v>1.0497680071519966E-2</v>
      </c>
      <c r="E10682">
        <v>1.0442962036557837E-2</v>
      </c>
    </row>
    <row r="10683" spans="1:5" x14ac:dyDescent="0.25">
      <c r="A10683" s="6">
        <v>45267</v>
      </c>
      <c r="B10683" t="s">
        <v>1147</v>
      </c>
      <c r="C10683">
        <v>26.165380477905273</v>
      </c>
      <c r="D10683">
        <v>4.3564936054267811E-3</v>
      </c>
      <c r="E10683">
        <v>4.3470315581052377E-3</v>
      </c>
    </row>
    <row r="10684" spans="1:5" x14ac:dyDescent="0.25">
      <c r="A10684" s="6">
        <v>45268</v>
      </c>
      <c r="B10684" t="s">
        <v>1147</v>
      </c>
      <c r="C10684">
        <v>26.025693893432617</v>
      </c>
      <c r="D10684">
        <v>-5.3386032200299915E-3</v>
      </c>
      <c r="E10684">
        <v>-5.3529044840922736E-3</v>
      </c>
    </row>
    <row r="10685" spans="1:5" x14ac:dyDescent="0.25">
      <c r="A10685" s="6">
        <v>45271</v>
      </c>
      <c r="B10685" t="s">
        <v>1147</v>
      </c>
      <c r="C10685">
        <v>26.418567657470703</v>
      </c>
      <c r="D10685">
        <v>1.5095611500188566E-2</v>
      </c>
      <c r="E10685">
        <v>1.4982806579701715E-2</v>
      </c>
    </row>
    <row r="10686" spans="1:5" x14ac:dyDescent="0.25">
      <c r="A10686" s="6">
        <v>45272</v>
      </c>
      <c r="B10686" t="s">
        <v>1147</v>
      </c>
      <c r="C10686">
        <v>26.488412857055664</v>
      </c>
      <c r="D10686">
        <v>2.6437920666455561E-3</v>
      </c>
      <c r="E10686">
        <v>2.6403033959269168E-3</v>
      </c>
    </row>
    <row r="10687" spans="1:5" x14ac:dyDescent="0.25">
      <c r="A10687" s="6">
        <v>45273</v>
      </c>
      <c r="B10687" t="s">
        <v>1147</v>
      </c>
      <c r="C10687">
        <v>26.209035873413086</v>
      </c>
      <c r="D10687">
        <v>-1.0547139428482621E-2</v>
      </c>
      <c r="E10687">
        <v>-1.0603154719073074E-2</v>
      </c>
    </row>
    <row r="10688" spans="1:5" x14ac:dyDescent="0.25">
      <c r="A10688" s="6">
        <v>45274</v>
      </c>
      <c r="B10688" t="s">
        <v>1147</v>
      </c>
      <c r="C10688">
        <v>26.331262588500977</v>
      </c>
      <c r="D10688">
        <v>4.6635334347373547E-3</v>
      </c>
      <c r="E10688">
        <v>4.6526928532327518E-3</v>
      </c>
    </row>
    <row r="10689" spans="1:5" x14ac:dyDescent="0.25">
      <c r="A10689" s="6">
        <v>45275</v>
      </c>
      <c r="B10689" t="s">
        <v>1147</v>
      </c>
      <c r="C10689">
        <v>26.697944641113281</v>
      </c>
      <c r="D10689">
        <v>1.3925729971354883E-2</v>
      </c>
      <c r="E10689">
        <v>1.3829657882287906E-2</v>
      </c>
    </row>
    <row r="10690" spans="1:5" x14ac:dyDescent="0.25">
      <c r="A10690" s="6">
        <v>45278</v>
      </c>
      <c r="B10690" t="s">
        <v>1147</v>
      </c>
      <c r="C10690">
        <v>26.619369506835938</v>
      </c>
      <c r="D10690">
        <v>-2.943115484490999E-3</v>
      </c>
      <c r="E10690">
        <v>-2.9474549653555975E-3</v>
      </c>
    </row>
    <row r="10691" spans="1:5" x14ac:dyDescent="0.25">
      <c r="A10691" s="6">
        <v>45279</v>
      </c>
      <c r="B10691" t="s">
        <v>1147</v>
      </c>
      <c r="C10691">
        <v>27.073356628417969</v>
      </c>
      <c r="D10691">
        <v>1.7054766134316113E-2</v>
      </c>
      <c r="E10691">
        <v>1.6910966289404666E-2</v>
      </c>
    </row>
    <row r="10692" spans="1:5" x14ac:dyDescent="0.25">
      <c r="A10692" s="6">
        <v>45280</v>
      </c>
      <c r="B10692" t="s">
        <v>1147</v>
      </c>
      <c r="C10692">
        <v>27.239236831665039</v>
      </c>
      <c r="D10692">
        <v>6.1270645352098363E-3</v>
      </c>
      <c r="E10692">
        <v>6.1083703965680658E-3</v>
      </c>
    </row>
    <row r="10693" spans="1:5" x14ac:dyDescent="0.25">
      <c r="A10693" s="6">
        <v>45281</v>
      </c>
      <c r="B10693" t="s">
        <v>1147</v>
      </c>
      <c r="C10693">
        <v>26.968589782714844</v>
      </c>
      <c r="D10693">
        <v>-9.9359262751287369E-3</v>
      </c>
      <c r="E10693">
        <v>-9.9856170135973442E-3</v>
      </c>
    </row>
    <row r="10694" spans="1:5" x14ac:dyDescent="0.25">
      <c r="A10694" s="6">
        <v>45282</v>
      </c>
      <c r="B10694" t="s">
        <v>1147</v>
      </c>
      <c r="C10694">
        <v>27.108278274536133</v>
      </c>
      <c r="D10694">
        <v>5.1796735738411925E-3</v>
      </c>
      <c r="E10694">
        <v>5.1663052073212413E-3</v>
      </c>
    </row>
    <row r="10695" spans="1:5" x14ac:dyDescent="0.25">
      <c r="A10695" s="6">
        <v>45288</v>
      </c>
      <c r="B10695" t="s">
        <v>1147</v>
      </c>
      <c r="C10695">
        <v>27.413848876953125</v>
      </c>
      <c r="D10695">
        <v>4.8000250557671542E-3</v>
      </c>
      <c r="E10695">
        <v>4.7885416678708657E-3</v>
      </c>
    </row>
    <row r="10696" spans="1:5" x14ac:dyDescent="0.25">
      <c r="A10696" s="6">
        <v>45289</v>
      </c>
      <c r="B10696" t="s">
        <v>1147</v>
      </c>
      <c r="C10696">
        <v>27.117010116577148</v>
      </c>
      <c r="D10696">
        <v>-1.0828058537432517E-2</v>
      </c>
      <c r="E10696">
        <v>-1.0887108615282847E-2</v>
      </c>
    </row>
    <row r="10697" spans="1:5" x14ac:dyDescent="0.25">
      <c r="A10697" s="6">
        <v>45293</v>
      </c>
      <c r="B10697" t="s">
        <v>1147</v>
      </c>
      <c r="C10697">
        <v>27.457498550415039</v>
      </c>
      <c r="D10697">
        <v>1.2556267537391363E-2</v>
      </c>
      <c r="E10697">
        <v>1.2478091330877978E-2</v>
      </c>
    </row>
    <row r="10698" spans="1:5" x14ac:dyDescent="0.25">
      <c r="A10698" s="6">
        <v>45294</v>
      </c>
      <c r="B10698" t="s">
        <v>1147</v>
      </c>
      <c r="C10698">
        <v>27.195585250854492</v>
      </c>
      <c r="D10698">
        <v>-9.5388623650346505E-3</v>
      </c>
      <c r="E10698">
        <v>-9.5846487117181578E-3</v>
      </c>
    </row>
    <row r="10699" spans="1:5" x14ac:dyDescent="0.25">
      <c r="A10699" s="6">
        <v>45295</v>
      </c>
      <c r="B10699" t="s">
        <v>1147</v>
      </c>
      <c r="C10699">
        <v>27.562265396118164</v>
      </c>
      <c r="D10699">
        <v>1.3483076090526458E-2</v>
      </c>
      <c r="E10699">
        <v>1.3392988290502877E-2</v>
      </c>
    </row>
    <row r="10700" spans="1:5" x14ac:dyDescent="0.25">
      <c r="A10700" s="6">
        <v>45296</v>
      </c>
      <c r="B10700" t="s">
        <v>1147</v>
      </c>
      <c r="C10700">
        <v>27.361465454101563</v>
      </c>
      <c r="D10700">
        <v>-7.2853206777727664E-3</v>
      </c>
      <c r="E10700">
        <v>-7.3119882264983983E-3</v>
      </c>
    </row>
    <row r="10701" spans="1:5" x14ac:dyDescent="0.25">
      <c r="A10701" s="6">
        <v>45299</v>
      </c>
      <c r="B10701" t="s">
        <v>1147</v>
      </c>
      <c r="C10701">
        <v>27.26542854309082</v>
      </c>
      <c r="D10701">
        <v>-3.5099330177268406E-3</v>
      </c>
      <c r="E10701">
        <v>-3.5161072843632674E-3</v>
      </c>
    </row>
    <row r="10702" spans="1:5" x14ac:dyDescent="0.25">
      <c r="A10702" s="6">
        <v>45300</v>
      </c>
      <c r="B10702" t="s">
        <v>1147</v>
      </c>
      <c r="C10702">
        <v>27.151931762695313</v>
      </c>
      <c r="D10702">
        <v>-4.1626626266348943E-3</v>
      </c>
      <c r="E10702">
        <v>-4.1713506252266603E-3</v>
      </c>
    </row>
    <row r="10703" spans="1:5" x14ac:dyDescent="0.25">
      <c r="A10703" s="6">
        <v>45301</v>
      </c>
      <c r="B10703" t="s">
        <v>1147</v>
      </c>
      <c r="C10703">
        <v>26.959857940673828</v>
      </c>
      <c r="D10703">
        <v>-7.0740389192263109E-3</v>
      </c>
      <c r="E10703">
        <v>-7.0991785619047582E-3</v>
      </c>
    </row>
    <row r="10704" spans="1:5" x14ac:dyDescent="0.25">
      <c r="A10704" s="6">
        <v>45302</v>
      </c>
      <c r="B10704" t="s">
        <v>1147</v>
      </c>
      <c r="C10704">
        <v>27.195585250854492</v>
      </c>
      <c r="D10704">
        <v>8.7436406638117248E-3</v>
      </c>
      <c r="E10704">
        <v>8.7056364074901086E-3</v>
      </c>
    </row>
    <row r="10705" spans="1:5" x14ac:dyDescent="0.25">
      <c r="A10705" s="6">
        <v>45303</v>
      </c>
      <c r="B10705" t="s">
        <v>1147</v>
      </c>
      <c r="C10705">
        <v>27.317813873291016</v>
      </c>
      <c r="D10705">
        <v>4.494428831336883E-3</v>
      </c>
      <c r="E10705">
        <v>4.4843590467568695E-3</v>
      </c>
    </row>
    <row r="10706" spans="1:5" x14ac:dyDescent="0.25">
      <c r="A10706" s="6">
        <v>45306</v>
      </c>
      <c r="B10706" t="s">
        <v>1147</v>
      </c>
      <c r="C10706">
        <v>27.514247894287109</v>
      </c>
      <c r="D10706">
        <v>7.1906932929266532E-3</v>
      </c>
      <c r="E10706">
        <v>7.1649635275164176E-3</v>
      </c>
    </row>
    <row r="10707" spans="1:5" x14ac:dyDescent="0.25">
      <c r="A10707" s="6">
        <v>45307</v>
      </c>
      <c r="B10707" t="s">
        <v>1147</v>
      </c>
      <c r="C10707">
        <v>27.178123474121094</v>
      </c>
      <c r="D10707">
        <v>-1.2216376818928287E-2</v>
      </c>
      <c r="E10707">
        <v>-1.2291610096797155E-2</v>
      </c>
    </row>
    <row r="10708" spans="1:5" x14ac:dyDescent="0.25">
      <c r="A10708" s="6">
        <v>45308</v>
      </c>
      <c r="B10708" t="s">
        <v>1147</v>
      </c>
      <c r="C10708">
        <v>26.811441421508789</v>
      </c>
      <c r="D10708">
        <v>-1.34918090633247E-2</v>
      </c>
      <c r="E10708">
        <v>-1.3583650526389771E-2</v>
      </c>
    </row>
    <row r="10709" spans="1:5" x14ac:dyDescent="0.25">
      <c r="A10709" s="6">
        <v>45309</v>
      </c>
      <c r="B10709" t="s">
        <v>1147</v>
      </c>
      <c r="C10709">
        <v>26.549524307250977</v>
      </c>
      <c r="D10709">
        <v>-9.7688561439183141E-3</v>
      </c>
      <c r="E10709">
        <v>-9.816884462891199E-3</v>
      </c>
    </row>
    <row r="10710" spans="1:5" x14ac:dyDescent="0.25">
      <c r="A10710" s="6">
        <v>45310</v>
      </c>
      <c r="B10710" t="s">
        <v>1147</v>
      </c>
      <c r="C10710">
        <v>26.986051559448242</v>
      </c>
      <c r="D10710">
        <v>1.6441999003275809E-2</v>
      </c>
      <c r="E10710">
        <v>1.6308292943577107E-2</v>
      </c>
    </row>
    <row r="10711" spans="1:5" x14ac:dyDescent="0.25">
      <c r="A10711" s="6">
        <v>45313</v>
      </c>
      <c r="B10711" t="s">
        <v>1147</v>
      </c>
      <c r="C10711">
        <v>27.186851501464844</v>
      </c>
      <c r="D10711">
        <v>7.4408789138438181E-3</v>
      </c>
      <c r="E10711">
        <v>7.4133321380899309E-3</v>
      </c>
    </row>
    <row r="10712" spans="1:5" x14ac:dyDescent="0.25">
      <c r="A10712" s="6">
        <v>45314</v>
      </c>
      <c r="B10712" t="s">
        <v>1147</v>
      </c>
      <c r="C10712">
        <v>27.14320182800293</v>
      </c>
      <c r="D10712">
        <v>-1.6055435275232899E-3</v>
      </c>
      <c r="E10712">
        <v>-1.6068337937700267E-3</v>
      </c>
    </row>
    <row r="10713" spans="1:5" x14ac:dyDescent="0.25">
      <c r="A10713" s="6">
        <v>45315</v>
      </c>
      <c r="B10713" t="s">
        <v>1147</v>
      </c>
      <c r="C10713">
        <v>27.038433074951172</v>
      </c>
      <c r="D10713">
        <v>-3.8598524122408495E-3</v>
      </c>
      <c r="E10713">
        <v>-3.8673208668456777E-3</v>
      </c>
    </row>
    <row r="10714" spans="1:5" x14ac:dyDescent="0.25">
      <c r="A10714" s="6">
        <v>45316</v>
      </c>
      <c r="B10714" t="s">
        <v>1147</v>
      </c>
      <c r="C10714">
        <v>27.221775054931641</v>
      </c>
      <c r="D10714">
        <v>6.7807916040194538E-3</v>
      </c>
      <c r="E10714">
        <v>6.7579054359386149E-3</v>
      </c>
    </row>
    <row r="10715" spans="1:5" x14ac:dyDescent="0.25">
      <c r="A10715" s="6">
        <v>45321</v>
      </c>
      <c r="B10715" t="s">
        <v>1147</v>
      </c>
      <c r="C10715">
        <v>27.824182510375977</v>
      </c>
      <c r="D10715">
        <v>-1.2535092988632535E-3</v>
      </c>
      <c r="E10715">
        <v>-1.2542955988026304E-3</v>
      </c>
    </row>
    <row r="10716" spans="1:5" x14ac:dyDescent="0.25">
      <c r="A10716" s="6">
        <v>45322</v>
      </c>
      <c r="B10716" t="s">
        <v>1147</v>
      </c>
      <c r="C10716">
        <v>28.295631408691406</v>
      </c>
      <c r="D10716">
        <v>1.6943854438117745E-2</v>
      </c>
      <c r="E10716">
        <v>1.6801908500292614E-2</v>
      </c>
    </row>
    <row r="10717" spans="1:5" x14ac:dyDescent="0.25">
      <c r="A10717" s="6">
        <v>45323</v>
      </c>
      <c r="B10717" t="s">
        <v>1147</v>
      </c>
      <c r="C10717">
        <v>28.155942916870117</v>
      </c>
      <c r="D10717">
        <v>-4.9367511826713395E-3</v>
      </c>
      <c r="E10717">
        <v>-4.9489771932366327E-3</v>
      </c>
    </row>
    <row r="10718" spans="1:5" x14ac:dyDescent="0.25">
      <c r="A10718" s="6">
        <v>45324</v>
      </c>
      <c r="B10718" t="s">
        <v>1147</v>
      </c>
      <c r="C10718">
        <v>28.33055305480957</v>
      </c>
      <c r="D10718">
        <v>6.2015375743227352E-3</v>
      </c>
      <c r="E10718">
        <v>6.1823871740156744E-3</v>
      </c>
    </row>
    <row r="10719" spans="1:5" x14ac:dyDescent="0.25">
      <c r="A10719" s="6">
        <v>45327</v>
      </c>
      <c r="B10719" t="s">
        <v>1147</v>
      </c>
      <c r="C10719">
        <v>27.972600936889648</v>
      </c>
      <c r="D10719">
        <v>-1.2634843987246236E-2</v>
      </c>
      <c r="E10719">
        <v>-1.2715342403940146E-2</v>
      </c>
    </row>
    <row r="10720" spans="1:5" x14ac:dyDescent="0.25">
      <c r="A10720" s="6">
        <v>45328</v>
      </c>
      <c r="B10720" t="s">
        <v>1147</v>
      </c>
      <c r="C10720">
        <v>28.190866470336914</v>
      </c>
      <c r="D10720">
        <v>7.8028329914585637E-3</v>
      </c>
      <c r="E10720">
        <v>7.7725483255600188E-3</v>
      </c>
    </row>
    <row r="10721" spans="1:5" x14ac:dyDescent="0.25">
      <c r="A10721" s="6">
        <v>45329</v>
      </c>
      <c r="B10721" t="s">
        <v>1147</v>
      </c>
      <c r="C10721">
        <v>28.33928108215332</v>
      </c>
      <c r="D10721">
        <v>5.2646346281186585E-3</v>
      </c>
      <c r="E10721">
        <v>5.2508248868581766E-3</v>
      </c>
    </row>
    <row r="10722" spans="1:5" x14ac:dyDescent="0.25">
      <c r="A10722" s="6">
        <v>45330</v>
      </c>
      <c r="B10722" t="s">
        <v>1147</v>
      </c>
      <c r="C10722">
        <v>28.225788116455078</v>
      </c>
      <c r="D10722">
        <v>-4.004793395048889E-3</v>
      </c>
      <c r="E10722">
        <v>-4.012834054751049E-3</v>
      </c>
    </row>
    <row r="10723" spans="1:5" x14ac:dyDescent="0.25">
      <c r="A10723" s="6">
        <v>45331</v>
      </c>
      <c r="B10723" t="s">
        <v>1147</v>
      </c>
      <c r="C10723">
        <v>27.815452575683594</v>
      </c>
      <c r="D10723">
        <v>-1.4537611459368494E-2</v>
      </c>
      <c r="E10723">
        <v>-1.4644317967347548E-2</v>
      </c>
    </row>
    <row r="10724" spans="1:5" x14ac:dyDescent="0.25">
      <c r="A10724" s="6">
        <v>45334</v>
      </c>
      <c r="B10724" t="s">
        <v>1147</v>
      </c>
      <c r="C10724">
        <v>27.213047027587891</v>
      </c>
      <c r="D10724">
        <v>-2.1657226193124379E-2</v>
      </c>
      <c r="E10724">
        <v>-2.1895185887544535E-2</v>
      </c>
    </row>
    <row r="10725" spans="1:5" x14ac:dyDescent="0.25">
      <c r="A10725" s="6">
        <v>45335</v>
      </c>
      <c r="B10725" t="s">
        <v>1147</v>
      </c>
      <c r="C10725">
        <v>27.178123474121094</v>
      </c>
      <c r="D10725">
        <v>-1.2833385923814999E-3</v>
      </c>
      <c r="E10725">
        <v>-1.2841627765665584E-3</v>
      </c>
    </row>
    <row r="10726" spans="1:5" x14ac:dyDescent="0.25">
      <c r="A10726" s="6">
        <v>45336</v>
      </c>
      <c r="B10726" t="s">
        <v>1147</v>
      </c>
      <c r="C10726">
        <v>27.221775054931641</v>
      </c>
      <c r="D10726">
        <v>1.6061293139724153E-3</v>
      </c>
      <c r="E10726">
        <v>1.6048408677088624E-3</v>
      </c>
    </row>
    <row r="10727" spans="1:5" x14ac:dyDescent="0.25">
      <c r="A10727" s="6">
        <v>45337</v>
      </c>
      <c r="B10727" t="s">
        <v>1147</v>
      </c>
      <c r="C10727">
        <v>26.401107788085938</v>
      </c>
      <c r="D10727">
        <v>-3.0147456041703879E-2</v>
      </c>
      <c r="E10727">
        <v>-3.0611235578232605E-2</v>
      </c>
    </row>
    <row r="10728" spans="1:5" x14ac:dyDescent="0.25">
      <c r="A10728" s="6">
        <v>45338</v>
      </c>
      <c r="B10728" t="s">
        <v>1147</v>
      </c>
      <c r="C10728">
        <v>26.802711486816406</v>
      </c>
      <c r="D10728">
        <v>1.5211623010444209E-2</v>
      </c>
      <c r="E10728">
        <v>1.5097086338360865E-2</v>
      </c>
    </row>
    <row r="10729" spans="1:5" x14ac:dyDescent="0.25">
      <c r="A10729" s="6">
        <v>45341</v>
      </c>
      <c r="B10729" t="s">
        <v>1147</v>
      </c>
      <c r="C10729">
        <v>26.654291152954102</v>
      </c>
      <c r="D10729">
        <v>-5.5375119019323016E-3</v>
      </c>
      <c r="E10729">
        <v>-5.5529007579065712E-3</v>
      </c>
    </row>
    <row r="10730" spans="1:5" x14ac:dyDescent="0.25">
      <c r="A10730" s="6">
        <v>45342</v>
      </c>
      <c r="B10730" t="s">
        <v>1147</v>
      </c>
      <c r="C10730">
        <v>26.357454299926758</v>
      </c>
      <c r="D10730">
        <v>-1.1136550258416644E-2</v>
      </c>
      <c r="E10730">
        <v>-1.1199025909439537E-2</v>
      </c>
    </row>
    <row r="10731" spans="1:5" x14ac:dyDescent="0.25">
      <c r="A10731" s="6">
        <v>45343</v>
      </c>
      <c r="B10731" t="s">
        <v>1147</v>
      </c>
      <c r="C10731">
        <v>26.40983772277832</v>
      </c>
      <c r="D10731">
        <v>1.9874234535506297E-3</v>
      </c>
      <c r="E10731">
        <v>1.9854511403407833E-3</v>
      </c>
    </row>
    <row r="10732" spans="1:5" x14ac:dyDescent="0.25">
      <c r="A10732" s="6">
        <v>45344</v>
      </c>
      <c r="B10732" t="s">
        <v>1147</v>
      </c>
      <c r="C10732">
        <v>26.628101348876953</v>
      </c>
      <c r="D10732">
        <v>8.2644819097235089E-3</v>
      </c>
      <c r="E10732">
        <v>8.2305180797656568E-3</v>
      </c>
    </row>
    <row r="10733" spans="1:5" x14ac:dyDescent="0.25">
      <c r="A10733" s="6">
        <v>45345</v>
      </c>
      <c r="B10733" t="s">
        <v>1147</v>
      </c>
      <c r="C10733">
        <v>26.636829376220703</v>
      </c>
      <c r="D10733">
        <v>3.2777505348180469E-4</v>
      </c>
      <c r="E10733">
        <v>3.2772134697441058E-4</v>
      </c>
    </row>
    <row r="10734" spans="1:5" x14ac:dyDescent="0.25">
      <c r="A10734" s="6">
        <v>45348</v>
      </c>
      <c r="B10734" t="s">
        <v>1147</v>
      </c>
      <c r="C10734">
        <v>26.191574096679688</v>
      </c>
      <c r="D10734">
        <v>-1.6715776237937074E-2</v>
      </c>
      <c r="E10734">
        <v>-1.6857061500406448E-2</v>
      </c>
    </row>
    <row r="10735" spans="1:5" x14ac:dyDescent="0.25">
      <c r="A10735" s="6">
        <v>45349</v>
      </c>
      <c r="B10735" t="s">
        <v>1147</v>
      </c>
      <c r="C10735">
        <v>26.436029434204102</v>
      </c>
      <c r="D10735">
        <v>9.3333579960512836E-3</v>
      </c>
      <c r="E10735">
        <v>9.2900713417534662E-3</v>
      </c>
    </row>
    <row r="10736" spans="1:5" x14ac:dyDescent="0.25">
      <c r="A10736" s="6">
        <v>45350</v>
      </c>
      <c r="B10736" t="s">
        <v>1147</v>
      </c>
      <c r="C10736">
        <v>26.339992523193359</v>
      </c>
      <c r="D10736">
        <v>-3.6328039068713736E-3</v>
      </c>
      <c r="E10736">
        <v>-3.6394185636774833E-3</v>
      </c>
    </row>
    <row r="10737" spans="1:5" x14ac:dyDescent="0.25">
      <c r="A10737" s="6">
        <v>45351</v>
      </c>
      <c r="B10737" t="s">
        <v>1147</v>
      </c>
      <c r="C10737">
        <v>26.505874633789063</v>
      </c>
      <c r="D10737">
        <v>6.2977280821032711E-3</v>
      </c>
      <c r="E10737">
        <v>6.2779802601800163E-3</v>
      </c>
    </row>
    <row r="10738" spans="1:5" x14ac:dyDescent="0.25">
      <c r="A10738" s="6">
        <v>45352</v>
      </c>
      <c r="B10738" t="s">
        <v>1147</v>
      </c>
      <c r="C10738">
        <v>26.93366813659668</v>
      </c>
      <c r="D10738">
        <v>1.6139573159464016E-2</v>
      </c>
      <c r="E10738">
        <v>1.6010714878140136E-2</v>
      </c>
    </row>
    <row r="10739" spans="1:5" x14ac:dyDescent="0.25">
      <c r="A10739" s="6">
        <v>45355</v>
      </c>
      <c r="B10739" t="s">
        <v>1147</v>
      </c>
      <c r="C10739">
        <v>26.645563125610352</v>
      </c>
      <c r="D10739">
        <v>-1.0696835259318416E-2</v>
      </c>
      <c r="E10739">
        <v>-1.0754457688419943E-2</v>
      </c>
    </row>
    <row r="10740" spans="1:5" x14ac:dyDescent="0.25">
      <c r="A10740" s="6">
        <v>45356</v>
      </c>
      <c r="B10740" t="s">
        <v>1147</v>
      </c>
      <c r="C10740">
        <v>26.427299499511719</v>
      </c>
      <c r="D10740">
        <v>-8.1913684867425118E-3</v>
      </c>
      <c r="E10740">
        <v>-8.2251020881257304E-3</v>
      </c>
    </row>
    <row r="10741" spans="1:5" x14ac:dyDescent="0.25">
      <c r="A10741" s="6">
        <v>45357</v>
      </c>
      <c r="B10741" t="s">
        <v>1147</v>
      </c>
      <c r="C10741">
        <v>26.645563125610352</v>
      </c>
      <c r="D10741">
        <v>8.259021172506209E-3</v>
      </c>
      <c r="E10741">
        <v>8.2251020881256211E-3</v>
      </c>
    </row>
    <row r="10742" spans="1:5" x14ac:dyDescent="0.25">
      <c r="A10742" s="6">
        <v>45358</v>
      </c>
      <c r="B10742" t="s">
        <v>1147</v>
      </c>
      <c r="C10742">
        <v>26.741689682006836</v>
      </c>
      <c r="D10742">
        <v>3.6076008580989694E-3</v>
      </c>
      <c r="E10742">
        <v>3.6011090746142392E-3</v>
      </c>
    </row>
    <row r="10743" spans="1:5" x14ac:dyDescent="0.25">
      <c r="A10743" s="6">
        <v>45359</v>
      </c>
      <c r="B10743" t="s">
        <v>1147</v>
      </c>
      <c r="C10743">
        <v>27.191734313964844</v>
      </c>
      <c r="D10743">
        <v>1.6829326692128221E-2</v>
      </c>
      <c r="E10743">
        <v>1.668928262128782E-2</v>
      </c>
    </row>
    <row r="10744" spans="1:5" x14ac:dyDescent="0.25">
      <c r="A10744" s="6">
        <v>45362</v>
      </c>
      <c r="B10744" t="s">
        <v>1147</v>
      </c>
      <c r="C10744">
        <v>26.498666763305664</v>
      </c>
      <c r="D10744">
        <v>-2.5488170142323074E-2</v>
      </c>
      <c r="E10744">
        <v>-2.5818620695502829E-2</v>
      </c>
    </row>
    <row r="10745" spans="1:5" x14ac:dyDescent="0.25">
      <c r="A10745" s="6">
        <v>45363</v>
      </c>
      <c r="B10745" t="s">
        <v>1147</v>
      </c>
      <c r="C10745">
        <v>26.192636489868164</v>
      </c>
      <c r="D10745">
        <v>-1.1548893239462066E-2</v>
      </c>
      <c r="E10745">
        <v>-1.1616099647825534E-2</v>
      </c>
    </row>
    <row r="10746" spans="1:5" x14ac:dyDescent="0.25">
      <c r="A10746" s="6">
        <v>45364</v>
      </c>
      <c r="B10746" t="s">
        <v>1147</v>
      </c>
      <c r="C10746">
        <v>26.003616333007813</v>
      </c>
      <c r="D10746">
        <v>-7.216538011874718E-3</v>
      </c>
      <c r="E10746">
        <v>-7.242703179593071E-3</v>
      </c>
    </row>
    <row r="10747" spans="1:5" x14ac:dyDescent="0.25">
      <c r="A10747" s="6">
        <v>45365</v>
      </c>
      <c r="B10747" t="s">
        <v>1147</v>
      </c>
      <c r="C10747">
        <v>26.228639602661133</v>
      </c>
      <c r="D10747">
        <v>8.6535375223055766E-3</v>
      </c>
      <c r="E10747">
        <v>8.6163102772264851E-3</v>
      </c>
    </row>
    <row r="10748" spans="1:5" x14ac:dyDescent="0.25">
      <c r="A10748" s="6">
        <v>45366</v>
      </c>
      <c r="B10748" t="s">
        <v>1147</v>
      </c>
      <c r="C10748">
        <v>26.876705169677734</v>
      </c>
      <c r="D10748">
        <v>2.4708317962127468E-2</v>
      </c>
      <c r="E10748">
        <v>2.4408004251433375E-2</v>
      </c>
    </row>
    <row r="10749" spans="1:5" x14ac:dyDescent="0.25">
      <c r="A10749" s="6">
        <v>45369</v>
      </c>
      <c r="B10749" t="s">
        <v>1147</v>
      </c>
      <c r="C10749">
        <v>26.60667610168457</v>
      </c>
      <c r="D10749">
        <v>-1.0046955766654375E-2</v>
      </c>
      <c r="E10749">
        <v>-1.0097767045670303E-2</v>
      </c>
    </row>
    <row r="10750" spans="1:5" x14ac:dyDescent="0.25">
      <c r="A10750" s="6">
        <v>45370</v>
      </c>
      <c r="B10750" t="s">
        <v>1147</v>
      </c>
      <c r="C10750">
        <v>27.227739334106445</v>
      </c>
      <c r="D10750">
        <v>2.334238331944638E-2</v>
      </c>
      <c r="E10750">
        <v>2.3074116526529544E-2</v>
      </c>
    </row>
    <row r="10751" spans="1:5" x14ac:dyDescent="0.25">
      <c r="A10751" s="6">
        <v>45371</v>
      </c>
      <c r="B10751" t="s">
        <v>1147</v>
      </c>
      <c r="C10751">
        <v>27.299747467041016</v>
      </c>
      <c r="D10751">
        <v>2.6446607281997991E-3</v>
      </c>
      <c r="E10751">
        <v>2.6411697666009534E-3</v>
      </c>
    </row>
    <row r="10752" spans="1:5" x14ac:dyDescent="0.25">
      <c r="A10752" s="6">
        <v>45372</v>
      </c>
      <c r="B10752" t="s">
        <v>1147</v>
      </c>
      <c r="C10752">
        <v>27.23674201965332</v>
      </c>
      <c r="D10752">
        <v>-2.3079131945730191E-3</v>
      </c>
      <c r="E10752">
        <v>-2.310580531007439E-3</v>
      </c>
    </row>
    <row r="10753" spans="1:5" x14ac:dyDescent="0.25">
      <c r="A10753" s="6">
        <v>45373</v>
      </c>
      <c r="B10753" t="s">
        <v>1147</v>
      </c>
      <c r="C10753">
        <v>26.75969123840332</v>
      </c>
      <c r="D10753">
        <v>-1.7514972271858831E-2</v>
      </c>
      <c r="E10753">
        <v>-1.7670174308380669E-2</v>
      </c>
    </row>
    <row r="10754" spans="1:5" x14ac:dyDescent="0.25">
      <c r="A10754" s="6">
        <v>45376</v>
      </c>
      <c r="B10754" t="s">
        <v>1147</v>
      </c>
      <c r="C10754">
        <v>27.074724197387695</v>
      </c>
      <c r="D10754">
        <v>1.1772667934683234E-2</v>
      </c>
      <c r="E10754">
        <v>1.1703909202553611E-2</v>
      </c>
    </row>
    <row r="10755" spans="1:5" x14ac:dyDescent="0.25">
      <c r="A10755" s="6">
        <v>45377</v>
      </c>
      <c r="B10755" t="s">
        <v>1147</v>
      </c>
      <c r="C10755">
        <v>27.335750579833984</v>
      </c>
      <c r="D10755">
        <v>9.6409618263617602E-3</v>
      </c>
      <c r="E10755">
        <v>9.5947843137516621E-3</v>
      </c>
    </row>
    <row r="10756" spans="1:5" x14ac:dyDescent="0.25">
      <c r="A10756" s="6">
        <v>45378</v>
      </c>
      <c r="B10756" t="s">
        <v>1147</v>
      </c>
      <c r="C10756">
        <v>27.281744003295898</v>
      </c>
      <c r="D10756">
        <v>-1.975675640599639E-3</v>
      </c>
      <c r="E10756">
        <v>-1.9776298620808055E-3</v>
      </c>
    </row>
    <row r="10757" spans="1:5" x14ac:dyDescent="0.25">
      <c r="A10757" s="6">
        <v>45379</v>
      </c>
      <c r="B10757" t="s">
        <v>1147</v>
      </c>
      <c r="C10757">
        <v>27.452762603759766</v>
      </c>
      <c r="D10757">
        <v>6.268609530358793E-3</v>
      </c>
      <c r="E10757">
        <v>6.2490435228389225E-3</v>
      </c>
    </row>
    <row r="10758" spans="1:5" x14ac:dyDescent="0.25">
      <c r="A10758" s="6">
        <v>45385</v>
      </c>
      <c r="B10758" t="s">
        <v>1147</v>
      </c>
      <c r="C10758">
        <v>27.461763381958008</v>
      </c>
      <c r="D10758">
        <v>3.2786420544095307E-4</v>
      </c>
      <c r="E10758">
        <v>3.2781046971737436E-4</v>
      </c>
    </row>
    <row r="10759" spans="1:5" x14ac:dyDescent="0.25">
      <c r="A10759" s="6">
        <v>45386</v>
      </c>
      <c r="B10759" t="s">
        <v>1147</v>
      </c>
      <c r="C10759">
        <v>27.488765716552734</v>
      </c>
      <c r="D10759">
        <v>9.8327023720790052E-4</v>
      </c>
      <c r="E10759">
        <v>9.8278714367660397E-4</v>
      </c>
    </row>
    <row r="10760" spans="1:5" x14ac:dyDescent="0.25">
      <c r="A10760" s="6">
        <v>45387</v>
      </c>
      <c r="B10760" t="s">
        <v>1147</v>
      </c>
      <c r="C10760">
        <v>27.54277229309082</v>
      </c>
      <c r="D10760">
        <v>1.9646781195987728E-3</v>
      </c>
      <c r="E10760">
        <v>1.9627506636827057E-3</v>
      </c>
    </row>
    <row r="10761" spans="1:5" x14ac:dyDescent="0.25">
      <c r="A10761" s="6">
        <v>45390</v>
      </c>
      <c r="B10761" t="s">
        <v>1147</v>
      </c>
      <c r="C10761">
        <v>27.09272575378418</v>
      </c>
      <c r="D10761">
        <v>-1.6339914316451543E-2</v>
      </c>
      <c r="E10761">
        <v>-1.6474882987008325E-2</v>
      </c>
    </row>
    <row r="10762" spans="1:5" x14ac:dyDescent="0.25">
      <c r="A10762" s="6">
        <v>45391</v>
      </c>
      <c r="B10762" t="s">
        <v>1147</v>
      </c>
      <c r="C10762">
        <v>27.218738555908203</v>
      </c>
      <c r="D10762">
        <v>4.6511673749336513E-3</v>
      </c>
      <c r="E10762">
        <v>4.6403841195148563E-3</v>
      </c>
    </row>
    <row r="10763" spans="1:5" x14ac:dyDescent="0.25">
      <c r="A10763" s="6">
        <v>45392</v>
      </c>
      <c r="B10763" t="s">
        <v>1147</v>
      </c>
      <c r="C10763">
        <v>26.975713729858398</v>
      </c>
      <c r="D10763">
        <v>-8.9285851932713323E-3</v>
      </c>
      <c r="E10763">
        <v>-8.9686838714667129E-3</v>
      </c>
    </row>
    <row r="10764" spans="1:5" x14ac:dyDescent="0.25">
      <c r="A10764" s="6">
        <v>45393</v>
      </c>
      <c r="B10764" t="s">
        <v>1147</v>
      </c>
      <c r="C10764">
        <v>27.533769607543945</v>
      </c>
      <c r="D10764">
        <v>2.0687344300657218E-2</v>
      </c>
      <c r="E10764">
        <v>2.0476267311216233E-2</v>
      </c>
    </row>
    <row r="10765" spans="1:5" x14ac:dyDescent="0.25">
      <c r="A10765" s="6">
        <v>45394</v>
      </c>
      <c r="B10765" t="s">
        <v>1147</v>
      </c>
      <c r="C10765">
        <v>27.182735443115234</v>
      </c>
      <c r="D10765">
        <v>-1.2749222842793451E-2</v>
      </c>
      <c r="E10765">
        <v>-1.2831191621758945E-2</v>
      </c>
    </row>
    <row r="10766" spans="1:5" x14ac:dyDescent="0.25">
      <c r="A10766" s="6">
        <v>45397</v>
      </c>
      <c r="B10766" t="s">
        <v>1147</v>
      </c>
      <c r="C10766">
        <v>27.281744003295898</v>
      </c>
      <c r="D10766">
        <v>3.6423324792995704E-3</v>
      </c>
      <c r="E10766">
        <v>3.6357152495874972E-3</v>
      </c>
    </row>
    <row r="10767" spans="1:5" x14ac:dyDescent="0.25">
      <c r="A10767" s="6">
        <v>45398</v>
      </c>
      <c r="B10767" t="s">
        <v>1147</v>
      </c>
      <c r="C10767">
        <v>26.93971061706543</v>
      </c>
      <c r="D10767">
        <v>-1.25370792347127E-2</v>
      </c>
      <c r="E10767">
        <v>-1.2616331503940276E-2</v>
      </c>
    </row>
    <row r="10768" spans="1:5" x14ac:dyDescent="0.25">
      <c r="A10768" s="6">
        <v>45399</v>
      </c>
      <c r="B10768" t="s">
        <v>1147</v>
      </c>
      <c r="C10768">
        <v>26.624679565429688</v>
      </c>
      <c r="D10768">
        <v>-1.1693928569380452E-2</v>
      </c>
      <c r="E10768">
        <v>-1.1762840311553745E-2</v>
      </c>
    </row>
    <row r="10769" spans="1:5" x14ac:dyDescent="0.25">
      <c r="A10769" s="6">
        <v>45400</v>
      </c>
      <c r="B10769" t="s">
        <v>1147</v>
      </c>
      <c r="C10769">
        <v>26.507667541503906</v>
      </c>
      <c r="D10769">
        <v>-4.3948706927430248E-3</v>
      </c>
      <c r="E10769">
        <v>-4.4045565260203354E-3</v>
      </c>
    </row>
    <row r="10770" spans="1:5" x14ac:dyDescent="0.25">
      <c r="A10770" s="6">
        <v>45401</v>
      </c>
      <c r="B10770" t="s">
        <v>1147</v>
      </c>
      <c r="C10770">
        <v>26.462661743164063</v>
      </c>
      <c r="D10770">
        <v>-1.6978407575610754E-3</v>
      </c>
      <c r="E10770">
        <v>-1.6992837226947344E-3</v>
      </c>
    </row>
    <row r="10771" spans="1:5" x14ac:dyDescent="0.25">
      <c r="A10771" s="6">
        <v>45404</v>
      </c>
      <c r="B10771" t="s">
        <v>1147</v>
      </c>
      <c r="C10771">
        <v>25.76959228515625</v>
      </c>
      <c r="D10771">
        <v>-2.6190466580212735E-2</v>
      </c>
      <c r="E10771">
        <v>-2.6539545365882093E-2</v>
      </c>
    </row>
    <row r="10772" spans="1:5" x14ac:dyDescent="0.25">
      <c r="A10772" s="6">
        <v>45405</v>
      </c>
      <c r="B10772" t="s">
        <v>1147</v>
      </c>
      <c r="C10772">
        <v>25.589574813842773</v>
      </c>
      <c r="D10772">
        <v>-6.985654616552428E-3</v>
      </c>
      <c r="E10772">
        <v>-7.0101685323036194E-3</v>
      </c>
    </row>
    <row r="10773" spans="1:5" x14ac:dyDescent="0.25">
      <c r="A10773" s="6">
        <v>45406</v>
      </c>
      <c r="B10773" t="s">
        <v>1147</v>
      </c>
      <c r="C10773">
        <v>25.715587615966797</v>
      </c>
      <c r="D10773">
        <v>4.9243804573047001E-3</v>
      </c>
      <c r="E10773">
        <v>4.912295354053034E-3</v>
      </c>
    </row>
    <row r="10774" spans="1:5" x14ac:dyDescent="0.25">
      <c r="A10774" s="6">
        <v>45411</v>
      </c>
      <c r="B10774" t="s">
        <v>1147</v>
      </c>
      <c r="C10774">
        <v>25.373554229736328</v>
      </c>
      <c r="D10774">
        <v>-2.4769641880603155E-3</v>
      </c>
      <c r="E10774">
        <v>-2.4800369389661589E-3</v>
      </c>
    </row>
    <row r="10775" spans="1:5" x14ac:dyDescent="0.25">
      <c r="A10775" s="6">
        <v>45412</v>
      </c>
      <c r="B10775" t="s">
        <v>1147</v>
      </c>
      <c r="C10775">
        <v>25.409557342529297</v>
      </c>
      <c r="D10775">
        <v>1.4189227282466188E-3</v>
      </c>
      <c r="E10775">
        <v>1.4179170086387842E-3</v>
      </c>
    </row>
    <row r="10776" spans="1:5" x14ac:dyDescent="0.25">
      <c r="A10776" s="6">
        <v>45413</v>
      </c>
      <c r="B10776" t="s">
        <v>1147</v>
      </c>
      <c r="C10776">
        <v>24.75248908996582</v>
      </c>
      <c r="D10776">
        <v>-2.5859098751937259E-2</v>
      </c>
      <c r="E10776">
        <v>-2.6199323329864709E-2</v>
      </c>
    </row>
    <row r="10777" spans="1:5" x14ac:dyDescent="0.25">
      <c r="A10777" s="6">
        <v>45414</v>
      </c>
      <c r="B10777" t="s">
        <v>1147</v>
      </c>
      <c r="C10777">
        <v>24.455461502075195</v>
      </c>
      <c r="D10777">
        <v>-1.1999907840017365E-2</v>
      </c>
      <c r="E10777">
        <v>-1.2072487954938937E-2</v>
      </c>
    </row>
    <row r="10778" spans="1:5" x14ac:dyDescent="0.25">
      <c r="A10778" s="6">
        <v>45415</v>
      </c>
      <c r="B10778" t="s">
        <v>1147</v>
      </c>
      <c r="C10778">
        <v>24.554470062255859</v>
      </c>
      <c r="D10778">
        <v>4.0485255276112575E-3</v>
      </c>
      <c r="E10778">
        <v>4.0403523003903589E-3</v>
      </c>
    </row>
    <row r="10779" spans="1:5" x14ac:dyDescent="0.25">
      <c r="A10779" s="6">
        <v>45418</v>
      </c>
      <c r="B10779" t="s">
        <v>1147</v>
      </c>
      <c r="C10779">
        <v>24.59947395324707</v>
      </c>
      <c r="D10779">
        <v>1.8328186630420795E-3</v>
      </c>
      <c r="E10779">
        <v>1.8311411003822822E-3</v>
      </c>
    </row>
    <row r="10780" spans="1:5" x14ac:dyDescent="0.25">
      <c r="A10780" s="6">
        <v>45419</v>
      </c>
      <c r="B10780" t="s">
        <v>1147</v>
      </c>
      <c r="C10780">
        <v>25.058523178100586</v>
      </c>
      <c r="D10780">
        <v>1.8660936641408332E-2</v>
      </c>
      <c r="E10780">
        <v>1.8488957595548371E-2</v>
      </c>
    </row>
    <row r="10781" spans="1:5" x14ac:dyDescent="0.25">
      <c r="A10781" s="6">
        <v>45420</v>
      </c>
      <c r="B10781" t="s">
        <v>1147</v>
      </c>
      <c r="C10781">
        <v>25.094524383544922</v>
      </c>
      <c r="D10781">
        <v>1.436685042788044E-3</v>
      </c>
      <c r="E10781">
        <v>1.4356539982380079E-3</v>
      </c>
    </row>
    <row r="10782" spans="1:5" x14ac:dyDescent="0.25">
      <c r="A10782" s="6">
        <v>45421</v>
      </c>
      <c r="B10782" t="s">
        <v>1147</v>
      </c>
      <c r="C10782">
        <v>25.292545318603516</v>
      </c>
      <c r="D10782">
        <v>7.8910017194204762E-3</v>
      </c>
      <c r="E10782">
        <v>7.8600305874986631E-3</v>
      </c>
    </row>
    <row r="10783" spans="1:5" x14ac:dyDescent="0.25">
      <c r="A10783" s="6">
        <v>45422</v>
      </c>
      <c r="B10783" t="s">
        <v>1147</v>
      </c>
      <c r="C10783">
        <v>25.76959228515625</v>
      </c>
      <c r="D10783">
        <v>1.8861168796714622E-2</v>
      </c>
      <c r="E10783">
        <v>1.8685502364723095E-2</v>
      </c>
    </row>
    <row r="10784" spans="1:5" x14ac:dyDescent="0.25">
      <c r="A10784" s="6">
        <v>45425</v>
      </c>
      <c r="B10784" t="s">
        <v>1147</v>
      </c>
      <c r="C10784">
        <v>25.499565124511719</v>
      </c>
      <c r="D10784">
        <v>-1.0478518932566572E-2</v>
      </c>
      <c r="E10784">
        <v>-1.0533805163093768E-2</v>
      </c>
    </row>
    <row r="10785" spans="1:5" x14ac:dyDescent="0.25">
      <c r="A10785" s="6">
        <v>45426</v>
      </c>
      <c r="B10785" t="s">
        <v>1147</v>
      </c>
      <c r="C10785">
        <v>25.337549209594727</v>
      </c>
      <c r="D10785">
        <v>-6.3536736460361176E-3</v>
      </c>
      <c r="E10785">
        <v>-6.373944137443608E-3</v>
      </c>
    </row>
    <row r="10786" spans="1:5" x14ac:dyDescent="0.25">
      <c r="A10786" s="6">
        <v>45427</v>
      </c>
      <c r="B10786" t="s">
        <v>1147</v>
      </c>
      <c r="C10786">
        <v>25.121528625488281</v>
      </c>
      <c r="D10786">
        <v>-8.5257095040842668E-3</v>
      </c>
      <c r="E10786">
        <v>-8.5622612667771263E-3</v>
      </c>
    </row>
    <row r="10787" spans="1:5" x14ac:dyDescent="0.25">
      <c r="A10787" s="6">
        <v>45428</v>
      </c>
      <c r="B10787" t="s">
        <v>1147</v>
      </c>
      <c r="C10787">
        <v>25.130529403686523</v>
      </c>
      <c r="D10787">
        <v>3.5828943104632138E-4</v>
      </c>
      <c r="E10787">
        <v>3.5822526071536498E-4</v>
      </c>
    </row>
    <row r="10788" spans="1:5" x14ac:dyDescent="0.25">
      <c r="A10788" s="6">
        <v>45429</v>
      </c>
      <c r="B10788" t="s">
        <v>1147</v>
      </c>
      <c r="C10788">
        <v>24.761491775512695</v>
      </c>
      <c r="D10788">
        <v>-1.4684833027022948E-2</v>
      </c>
      <c r="E10788">
        <v>-1.4793722518375064E-2</v>
      </c>
    </row>
    <row r="10789" spans="1:5" x14ac:dyDescent="0.25">
      <c r="A10789" s="6">
        <v>45432</v>
      </c>
      <c r="B10789" t="s">
        <v>1147</v>
      </c>
      <c r="C10789">
        <v>25.274541854858398</v>
      </c>
      <c r="D10789">
        <v>2.0719675696319495E-2</v>
      </c>
      <c r="E10789">
        <v>2.0507942910788755E-2</v>
      </c>
    </row>
    <row r="10790" spans="1:5" x14ac:dyDescent="0.25">
      <c r="A10790" s="6">
        <v>45433</v>
      </c>
      <c r="B10790" t="s">
        <v>1147</v>
      </c>
      <c r="C10790">
        <v>25.193534851074219</v>
      </c>
      <c r="D10790">
        <v>-3.2050829743767162E-3</v>
      </c>
      <c r="E10790">
        <v>-3.2102302540612622E-3</v>
      </c>
    </row>
    <row r="10791" spans="1:5" x14ac:dyDescent="0.25">
      <c r="A10791" s="6">
        <v>45434</v>
      </c>
      <c r="B10791" t="s">
        <v>1147</v>
      </c>
      <c r="C10791">
        <v>24.995513916015625</v>
      </c>
      <c r="D10791">
        <v>-7.8599901216382939E-3</v>
      </c>
      <c r="E10791">
        <v>-7.8910426661504968E-3</v>
      </c>
    </row>
    <row r="10792" spans="1:5" x14ac:dyDescent="0.25">
      <c r="A10792" s="6">
        <v>45435</v>
      </c>
      <c r="B10792" t="s">
        <v>1147</v>
      </c>
      <c r="C10792">
        <v>24.977512359619141</v>
      </c>
      <c r="D10792">
        <v>-7.2019148943958111E-4</v>
      </c>
      <c r="E10792">
        <v>-7.2045095191290113E-4</v>
      </c>
    </row>
    <row r="10793" spans="1:5" x14ac:dyDescent="0.25">
      <c r="A10793" s="6">
        <v>45436</v>
      </c>
      <c r="B10793" t="s">
        <v>1147</v>
      </c>
      <c r="C10793">
        <v>25.139530181884766</v>
      </c>
      <c r="D10793">
        <v>6.4865475765936154E-3</v>
      </c>
      <c r="E10793">
        <v>6.4656004610407804E-3</v>
      </c>
    </row>
    <row r="10794" spans="1:5" x14ac:dyDescent="0.25">
      <c r="A10794" s="6">
        <v>45439</v>
      </c>
      <c r="B10794" t="s">
        <v>1147</v>
      </c>
      <c r="C10794">
        <v>24.941507339477539</v>
      </c>
      <c r="D10794">
        <v>-7.8769508011696798E-3</v>
      </c>
      <c r="E10794">
        <v>-7.908137858699902E-3</v>
      </c>
    </row>
    <row r="10795" spans="1:5" x14ac:dyDescent="0.25">
      <c r="A10795" s="6">
        <v>45440</v>
      </c>
      <c r="B10795" t="s">
        <v>1147</v>
      </c>
      <c r="C10795">
        <v>24.869501113891602</v>
      </c>
      <c r="D10795">
        <v>-2.8870037646828717E-3</v>
      </c>
      <c r="E10795">
        <v>-2.8911791983163224E-3</v>
      </c>
    </row>
    <row r="10796" spans="1:5" x14ac:dyDescent="0.25">
      <c r="A10796" s="6">
        <v>45441</v>
      </c>
      <c r="B10796" t="s">
        <v>1147</v>
      </c>
      <c r="C10796">
        <v>24.725488662719727</v>
      </c>
      <c r="D10796">
        <v>-5.7907253753245458E-3</v>
      </c>
      <c r="E10796">
        <v>-5.8075566337600732E-3</v>
      </c>
    </row>
    <row r="10797" spans="1:5" x14ac:dyDescent="0.25">
      <c r="A10797" s="6">
        <v>45442</v>
      </c>
      <c r="B10797" t="s">
        <v>1147</v>
      </c>
      <c r="C10797">
        <v>24.437458038330078</v>
      </c>
      <c r="D10797">
        <v>-1.1649137791316155E-2</v>
      </c>
      <c r="E10797">
        <v>-1.1717520582763482E-2</v>
      </c>
    </row>
    <row r="10798" spans="1:5" x14ac:dyDescent="0.25">
      <c r="A10798" s="6">
        <v>45443</v>
      </c>
      <c r="B10798" t="s">
        <v>1147</v>
      </c>
      <c r="C10798">
        <v>24.93250846862793</v>
      </c>
      <c r="D10798">
        <v>2.0257852904396412E-2</v>
      </c>
      <c r="E10798">
        <v>2.0055392313505539E-2</v>
      </c>
    </row>
    <row r="10799" spans="1:5" x14ac:dyDescent="0.25">
      <c r="A10799" s="6">
        <v>45446</v>
      </c>
      <c r="B10799" t="s">
        <v>1147</v>
      </c>
      <c r="C10799">
        <v>25.139530181884766</v>
      </c>
      <c r="D10799">
        <v>8.3032845859585258E-3</v>
      </c>
      <c r="E10799">
        <v>8.269001960034392E-3</v>
      </c>
    </row>
    <row r="10800" spans="1:5" x14ac:dyDescent="0.25">
      <c r="A10800" s="6">
        <v>45447</v>
      </c>
      <c r="B10800" t="s">
        <v>1147</v>
      </c>
      <c r="C10800">
        <v>24.689483642578125</v>
      </c>
      <c r="D10800">
        <v>-1.7901947094895898E-2</v>
      </c>
      <c r="E10800">
        <v>-1.8064125403507807E-2</v>
      </c>
    </row>
    <row r="10801" spans="1:5" x14ac:dyDescent="0.25">
      <c r="A10801" s="6">
        <v>45448</v>
      </c>
      <c r="B10801" t="s">
        <v>1147</v>
      </c>
      <c r="C10801">
        <v>24.428457260131836</v>
      </c>
      <c r="D10801">
        <v>-1.0572371063934938E-2</v>
      </c>
      <c r="E10801">
        <v>-1.0628655637989065E-2</v>
      </c>
    </row>
    <row r="10802" spans="1:5" x14ac:dyDescent="0.25">
      <c r="A10802" s="6">
        <v>45449</v>
      </c>
      <c r="B10802" t="s">
        <v>1147</v>
      </c>
      <c r="C10802">
        <v>24.401454925537109</v>
      </c>
      <c r="D10802">
        <v>-1.1053638920864861E-3</v>
      </c>
      <c r="E10802">
        <v>-1.1059752573156735E-3</v>
      </c>
    </row>
    <row r="10803" spans="1:5" x14ac:dyDescent="0.25">
      <c r="A10803" s="6">
        <v>45450</v>
      </c>
      <c r="B10803" t="s">
        <v>1147</v>
      </c>
      <c r="C10803">
        <v>24.491462707519531</v>
      </c>
      <c r="D10803">
        <v>3.6886235782698229E-3</v>
      </c>
      <c r="E10803">
        <v>3.6818372892429558E-3</v>
      </c>
    </row>
    <row r="10804" spans="1:5" x14ac:dyDescent="0.25">
      <c r="A10804" s="6">
        <v>45455</v>
      </c>
      <c r="B10804" t="s">
        <v>1147</v>
      </c>
      <c r="C10804">
        <v>25.013517379760742</v>
      </c>
      <c r="D10804">
        <v>2.5839818547503945E-2</v>
      </c>
      <c r="E10804">
        <v>2.5511612286839101E-2</v>
      </c>
    </row>
    <row r="10805" spans="1:5" x14ac:dyDescent="0.25">
      <c r="A10805" s="6">
        <v>45456</v>
      </c>
      <c r="B10805" t="s">
        <v>1147</v>
      </c>
      <c r="C10805">
        <v>24.788496017456055</v>
      </c>
      <c r="D10805">
        <v>-8.9959904034432325E-3</v>
      </c>
      <c r="E10805">
        <v>-9.0366986496815006E-3</v>
      </c>
    </row>
    <row r="10806" spans="1:5" x14ac:dyDescent="0.25">
      <c r="A10806" s="6">
        <v>45457</v>
      </c>
      <c r="B10806" t="s">
        <v>1147</v>
      </c>
      <c r="C10806">
        <v>24.536470413208008</v>
      </c>
      <c r="D10806">
        <v>-1.016703893897275E-2</v>
      </c>
      <c r="E10806">
        <v>-1.0219076290350798E-2</v>
      </c>
    </row>
    <row r="10807" spans="1:5" x14ac:dyDescent="0.25">
      <c r="A10807" s="6">
        <v>45460</v>
      </c>
      <c r="B10807" t="s">
        <v>1147</v>
      </c>
      <c r="C10807">
        <v>24.284442901611328</v>
      </c>
      <c r="D10807">
        <v>-1.0271547103246514E-2</v>
      </c>
      <c r="E10807">
        <v>-1.032466348116385E-2</v>
      </c>
    </row>
    <row r="10808" spans="1:5" x14ac:dyDescent="0.25">
      <c r="A10808" s="6">
        <v>45461</v>
      </c>
      <c r="B10808" t="s">
        <v>1147</v>
      </c>
      <c r="C10808">
        <v>24.248439788818359</v>
      </c>
      <c r="D10808">
        <v>-1.4825587285998143E-3</v>
      </c>
      <c r="E10808">
        <v>-1.4836588062125695E-3</v>
      </c>
    </row>
    <row r="10809" spans="1:5" x14ac:dyDescent="0.25">
      <c r="A10809" s="6">
        <v>45462</v>
      </c>
      <c r="B10809" t="s">
        <v>1147</v>
      </c>
      <c r="C10809">
        <v>24.554470062255859</v>
      </c>
      <c r="D10809">
        <v>1.2620617083108909E-2</v>
      </c>
      <c r="E10809">
        <v>1.2541640886699873E-2</v>
      </c>
    </row>
    <row r="10810" spans="1:5" x14ac:dyDescent="0.25">
      <c r="A10810" s="6">
        <v>45463</v>
      </c>
      <c r="B10810" t="s">
        <v>1147</v>
      </c>
      <c r="C10810">
        <v>24.527467727661133</v>
      </c>
      <c r="D10810">
        <v>-1.0996911978252699E-3</v>
      </c>
      <c r="E10810">
        <v>-1.1002963018496141E-3</v>
      </c>
    </row>
    <row r="10811" spans="1:5" x14ac:dyDescent="0.25">
      <c r="A10811" s="6">
        <v>45464</v>
      </c>
      <c r="B10811" t="s">
        <v>1147</v>
      </c>
      <c r="C10811">
        <v>24.770492553710938</v>
      </c>
      <c r="D10811">
        <v>9.9082721766556858E-3</v>
      </c>
      <c r="E10811">
        <v>9.8595071017424565E-3</v>
      </c>
    </row>
    <row r="10812" spans="1:5" x14ac:dyDescent="0.25">
      <c r="A10812" s="6">
        <v>45467</v>
      </c>
      <c r="B10812" t="s">
        <v>1147</v>
      </c>
      <c r="C10812">
        <v>24.275442123413086</v>
      </c>
      <c r="D10812">
        <v>-1.9985489962479064E-2</v>
      </c>
      <c r="E10812">
        <v>-2.0187901266393915E-2</v>
      </c>
    </row>
    <row r="10813" spans="1:5" x14ac:dyDescent="0.25">
      <c r="A10813" s="6">
        <v>45468</v>
      </c>
      <c r="B10813" t="s">
        <v>1147</v>
      </c>
      <c r="C10813">
        <v>25.166530609130859</v>
      </c>
      <c r="D10813">
        <v>3.6707405005750315E-2</v>
      </c>
      <c r="E10813">
        <v>3.6049734184108839E-2</v>
      </c>
    </row>
    <row r="10814" spans="1:5" x14ac:dyDescent="0.25">
      <c r="A10814" s="6">
        <v>45469</v>
      </c>
      <c r="B10814" t="s">
        <v>1147</v>
      </c>
      <c r="C10814">
        <v>25.481563568115234</v>
      </c>
      <c r="D10814">
        <v>1.2517933595108888E-2</v>
      </c>
      <c r="E10814">
        <v>1.2440232034398256E-2</v>
      </c>
    </row>
    <row r="10815" spans="1:5" x14ac:dyDescent="0.25">
      <c r="A10815" s="6">
        <v>45470</v>
      </c>
      <c r="B10815" t="s">
        <v>1147</v>
      </c>
      <c r="C10815">
        <v>25.427558898925781</v>
      </c>
      <c r="D10815">
        <v>-2.1193624576879566E-3</v>
      </c>
      <c r="E10815">
        <v>-2.1216114845320462E-3</v>
      </c>
    </row>
    <row r="10816" spans="1:5" x14ac:dyDescent="0.25">
      <c r="A10816" s="6">
        <v>45471</v>
      </c>
      <c r="B10816" t="s">
        <v>1147</v>
      </c>
      <c r="C10816">
        <v>25.391555786132813</v>
      </c>
      <c r="D10816">
        <v>-1.4159091297785142E-3</v>
      </c>
      <c r="E10816">
        <v>-1.4169124763205971E-3</v>
      </c>
    </row>
    <row r="10817" spans="1:5" x14ac:dyDescent="0.25">
      <c r="A10817" s="6">
        <v>45474</v>
      </c>
      <c r="B10817" t="s">
        <v>1147</v>
      </c>
      <c r="C10817">
        <v>25.427558898925781</v>
      </c>
      <c r="D10817">
        <v>1.4179167710799412E-3</v>
      </c>
      <c r="E10817">
        <v>1.4169124763205858E-3</v>
      </c>
    </row>
    <row r="10818" spans="1:5" x14ac:dyDescent="0.25">
      <c r="A10818" s="6">
        <v>45475</v>
      </c>
      <c r="B10818" t="s">
        <v>1147</v>
      </c>
      <c r="C10818">
        <v>26.219636917114258</v>
      </c>
      <c r="D10818">
        <v>3.1150375910522055E-2</v>
      </c>
      <c r="E10818">
        <v>3.0675048822497383E-2</v>
      </c>
    </row>
    <row r="10819" spans="1:5" x14ac:dyDescent="0.25">
      <c r="A10819" s="6">
        <v>45476</v>
      </c>
      <c r="B10819" t="s">
        <v>1147</v>
      </c>
      <c r="C10819">
        <v>26.156631469726563</v>
      </c>
      <c r="D10819">
        <v>-2.4029870278855503E-3</v>
      </c>
      <c r="E10819">
        <v>-2.4058788347921731E-3</v>
      </c>
    </row>
    <row r="10820" spans="1:5" x14ac:dyDescent="0.25">
      <c r="A10820" s="6">
        <v>45477</v>
      </c>
      <c r="B10820" t="s">
        <v>1147</v>
      </c>
      <c r="C10820">
        <v>26.309646606445313</v>
      </c>
      <c r="D10820">
        <v>5.8499557519799961E-3</v>
      </c>
      <c r="E10820">
        <v>5.8329112017682311E-3</v>
      </c>
    </row>
    <row r="10821" spans="1:5" x14ac:dyDescent="0.25">
      <c r="A10821" s="6">
        <v>45478</v>
      </c>
      <c r="B10821" t="s">
        <v>1147</v>
      </c>
      <c r="C10821">
        <v>26.336648941040039</v>
      </c>
      <c r="D10821">
        <v>1.0263282893396841E-3</v>
      </c>
      <c r="E10821">
        <v>1.0258019745446607E-3</v>
      </c>
    </row>
    <row r="10822" spans="1:5" x14ac:dyDescent="0.25">
      <c r="A10822" s="6">
        <v>45481</v>
      </c>
      <c r="B10822" t="s">
        <v>1147</v>
      </c>
      <c r="C10822">
        <v>25.868602752685547</v>
      </c>
      <c r="D10822">
        <v>-1.7771668271172603E-2</v>
      </c>
      <c r="E10822">
        <v>-1.7931480620101723E-2</v>
      </c>
    </row>
    <row r="10823" spans="1:5" x14ac:dyDescent="0.25">
      <c r="A10823" s="6">
        <v>45482</v>
      </c>
      <c r="B10823" t="s">
        <v>1147</v>
      </c>
      <c r="C10823">
        <v>25.733589172363281</v>
      </c>
      <c r="D10823">
        <v>-5.2192065266551957E-3</v>
      </c>
      <c r="E10823">
        <v>-5.232874161921473E-3</v>
      </c>
    </row>
    <row r="10824" spans="1:5" x14ac:dyDescent="0.25">
      <c r="A10824" s="6">
        <v>45483</v>
      </c>
      <c r="B10824" t="s">
        <v>1147</v>
      </c>
      <c r="C10824">
        <v>25.661581039428711</v>
      </c>
      <c r="D10824">
        <v>-2.7982156881521947E-3</v>
      </c>
      <c r="E10824">
        <v>-2.8021380123858059E-3</v>
      </c>
    </row>
    <row r="10825" spans="1:5" x14ac:dyDescent="0.25">
      <c r="A10825" s="6">
        <v>45484</v>
      </c>
      <c r="B10825" t="s">
        <v>1147</v>
      </c>
      <c r="C10825">
        <v>25.958612442016602</v>
      </c>
      <c r="D10825">
        <v>1.1574945523874947E-2</v>
      </c>
      <c r="E10825">
        <v>1.1508468330088119E-2</v>
      </c>
    </row>
    <row r="10826" spans="1:5" x14ac:dyDescent="0.25">
      <c r="A10826" s="6">
        <v>45485</v>
      </c>
      <c r="B10826" t="s">
        <v>1147</v>
      </c>
      <c r="C10826">
        <v>26.048622131347656</v>
      </c>
      <c r="D10826">
        <v>3.4674306853692549E-3</v>
      </c>
      <c r="E10826">
        <v>3.4614330079454133E-3</v>
      </c>
    </row>
    <row r="10827" spans="1:5" x14ac:dyDescent="0.25">
      <c r="A10827" s="6">
        <v>45488</v>
      </c>
      <c r="B10827" t="s">
        <v>1147</v>
      </c>
      <c r="C10827">
        <v>26.381654739379883</v>
      </c>
      <c r="D10827">
        <v>1.2785037394797305E-2</v>
      </c>
      <c r="E10827">
        <v>1.2703998794298345E-2</v>
      </c>
    </row>
    <row r="10828" spans="1:5" x14ac:dyDescent="0.25">
      <c r="A10828" s="6">
        <v>45489</v>
      </c>
      <c r="B10828" t="s">
        <v>1147</v>
      </c>
      <c r="C10828">
        <v>26.435661315917969</v>
      </c>
      <c r="D10828">
        <v>2.0471261970338439E-3</v>
      </c>
      <c r="E10828">
        <v>2.0450336894652843E-3</v>
      </c>
    </row>
    <row r="10829" spans="1:5" x14ac:dyDescent="0.25">
      <c r="A10829" s="6">
        <v>45490</v>
      </c>
      <c r="B10829" t="s">
        <v>1147</v>
      </c>
      <c r="C10829">
        <v>26.462661743164063</v>
      </c>
      <c r="D10829">
        <v>1.0213637905034378E-3</v>
      </c>
      <c r="E10829">
        <v>1.0208425533921115E-3</v>
      </c>
    </row>
    <row r="10830" spans="1:5" x14ac:dyDescent="0.25">
      <c r="A10830" s="6">
        <v>45491</v>
      </c>
      <c r="B10830" t="s">
        <v>1147</v>
      </c>
      <c r="C10830">
        <v>26.570674896240234</v>
      </c>
      <c r="D10830">
        <v>4.0817191454323165E-3</v>
      </c>
      <c r="E10830">
        <v>4.0734115284081973E-3</v>
      </c>
    </row>
    <row r="10831" spans="1:5" x14ac:dyDescent="0.25">
      <c r="A10831" s="6">
        <v>45492</v>
      </c>
      <c r="B10831" t="s">
        <v>1147</v>
      </c>
      <c r="C10831">
        <v>26.291645050048828</v>
      </c>
      <c r="D10831">
        <v>-1.0501421107330988E-2</v>
      </c>
      <c r="E10831">
        <v>-1.0556950127845565E-2</v>
      </c>
    </row>
    <row r="10832" spans="1:5" x14ac:dyDescent="0.25">
      <c r="A10832" s="6">
        <v>45495</v>
      </c>
      <c r="B10832" t="s">
        <v>1147</v>
      </c>
      <c r="C10832">
        <v>25.742589950561523</v>
      </c>
      <c r="D10832">
        <v>-2.0883253917437394E-2</v>
      </c>
      <c r="E10832">
        <v>-2.110439322168698E-2</v>
      </c>
    </row>
    <row r="10833" spans="1:5" x14ac:dyDescent="0.25">
      <c r="A10833" s="6">
        <v>45496</v>
      </c>
      <c r="B10833" t="s">
        <v>1147</v>
      </c>
      <c r="C10833">
        <v>24.779495239257813</v>
      </c>
      <c r="D10833">
        <v>-3.7412502516387391E-2</v>
      </c>
      <c r="E10833">
        <v>-3.8130310475460463E-2</v>
      </c>
    </row>
    <row r="10834" spans="1:5" x14ac:dyDescent="0.25">
      <c r="A10834" s="6">
        <v>45497</v>
      </c>
      <c r="B10834" t="s">
        <v>1147</v>
      </c>
      <c r="C10834">
        <v>24.518466949462891</v>
      </c>
      <c r="D10834">
        <v>-1.0534043864678044E-2</v>
      </c>
      <c r="E10834">
        <v>-1.0589919649807766E-2</v>
      </c>
    </row>
    <row r="10835" spans="1:5" x14ac:dyDescent="0.25">
      <c r="A10835" s="6">
        <v>45498</v>
      </c>
      <c r="B10835" t="s">
        <v>1147</v>
      </c>
      <c r="C10835">
        <v>24.185434341430664</v>
      </c>
      <c r="D10835">
        <v>-1.3582929500391194E-2</v>
      </c>
      <c r="E10835">
        <v>-1.3676021422451945E-2</v>
      </c>
    </row>
    <row r="10836" spans="1:5" x14ac:dyDescent="0.25">
      <c r="A10836" s="6">
        <v>45499</v>
      </c>
      <c r="B10836" t="s">
        <v>1147</v>
      </c>
      <c r="C10836">
        <v>24.248439788818359</v>
      </c>
      <c r="D10836">
        <v>2.605098858190269E-3</v>
      </c>
      <c r="E10836">
        <v>2.601711469872048E-3</v>
      </c>
    </row>
    <row r="10837" spans="1:5" x14ac:dyDescent="0.25">
      <c r="A10837" s="6">
        <v>45502</v>
      </c>
      <c r="B10837" t="s">
        <v>1147</v>
      </c>
      <c r="C10837">
        <v>24.428457260131836</v>
      </c>
      <c r="D10837">
        <v>7.4238785208970981E-3</v>
      </c>
      <c r="E10837">
        <v>7.3964571663238179E-3</v>
      </c>
    </row>
    <row r="10838" spans="1:5" x14ac:dyDescent="0.25">
      <c r="A10838" s="6">
        <v>45503</v>
      </c>
      <c r="B10838" t="s">
        <v>1147</v>
      </c>
      <c r="C10838">
        <v>24.185434341430664</v>
      </c>
      <c r="D10838">
        <v>-9.9483531077418919E-3</v>
      </c>
      <c r="E10838">
        <v>-9.9981686361958911E-3</v>
      </c>
    </row>
    <row r="10839" spans="1:5" x14ac:dyDescent="0.25">
      <c r="A10839" s="6">
        <v>45504</v>
      </c>
      <c r="B10839" t="s">
        <v>1147</v>
      </c>
      <c r="C10839">
        <v>24.842498779296875</v>
      </c>
      <c r="D10839">
        <v>2.716777497523104E-2</v>
      </c>
      <c r="E10839">
        <v>2.6805281747312924E-2</v>
      </c>
    </row>
    <row r="10840" spans="1:5" x14ac:dyDescent="0.25">
      <c r="A10840" s="6">
        <v>45505</v>
      </c>
      <c r="B10840" t="s">
        <v>1147</v>
      </c>
      <c r="C10840">
        <v>25.220537185668945</v>
      </c>
      <c r="D10840">
        <v>1.5217406659877586E-2</v>
      </c>
      <c r="E10840">
        <v>1.5102783311117732E-2</v>
      </c>
    </row>
    <row r="10841" spans="1:5" x14ac:dyDescent="0.25">
      <c r="A10841" s="6">
        <v>45506</v>
      </c>
      <c r="B10841" t="s">
        <v>1147</v>
      </c>
      <c r="C10841">
        <v>24.734487533569336</v>
      </c>
      <c r="D10841">
        <v>-1.9271978567363623E-2</v>
      </c>
      <c r="E10841">
        <v>-1.9460104102657826E-2</v>
      </c>
    </row>
    <row r="10842" spans="1:5" x14ac:dyDescent="0.25">
      <c r="A10842" s="6">
        <v>45509</v>
      </c>
      <c r="B10842" t="s">
        <v>1147</v>
      </c>
      <c r="C10842">
        <v>23.83439826965332</v>
      </c>
      <c r="D10842">
        <v>-3.6390051044899341E-2</v>
      </c>
      <c r="E10842">
        <v>-3.7068683517738059E-2</v>
      </c>
    </row>
    <row r="10843" spans="1:5" x14ac:dyDescent="0.25">
      <c r="A10843" s="6">
        <v>45510</v>
      </c>
      <c r="B10843" t="s">
        <v>1147</v>
      </c>
      <c r="C10843">
        <v>22.61027717590332</v>
      </c>
      <c r="D10843">
        <v>-5.1359429338251328E-2</v>
      </c>
      <c r="E10843">
        <v>-5.2725297465505451E-2</v>
      </c>
    </row>
    <row r="10844" spans="1:5" x14ac:dyDescent="0.25">
      <c r="A10844" s="6">
        <v>45511</v>
      </c>
      <c r="B10844" t="s">
        <v>1147</v>
      </c>
      <c r="C10844">
        <v>22.862300872802734</v>
      </c>
      <c r="D10844">
        <v>1.1146422263589306E-2</v>
      </c>
      <c r="E10844">
        <v>1.108475869462267E-2</v>
      </c>
    </row>
    <row r="10845" spans="1:5" x14ac:dyDescent="0.25">
      <c r="A10845" s="6">
        <v>45512</v>
      </c>
      <c r="B10845" t="s">
        <v>1147</v>
      </c>
      <c r="C10845">
        <v>22.439260482788086</v>
      </c>
      <c r="D10845">
        <v>-1.8503841427347401E-2</v>
      </c>
      <c r="E10845">
        <v>-1.8677179106543124E-2</v>
      </c>
    </row>
    <row r="10846" spans="1:5" x14ac:dyDescent="0.25">
      <c r="A10846" s="6">
        <v>45513</v>
      </c>
      <c r="B10846" t="s">
        <v>1147</v>
      </c>
      <c r="C10846">
        <v>22.943309783935547</v>
      </c>
      <c r="D10846">
        <v>2.2462830338552786E-2</v>
      </c>
      <c r="E10846">
        <v>2.2214256526942346E-2</v>
      </c>
    </row>
    <row r="10847" spans="1:5" x14ac:dyDescent="0.25">
      <c r="A10847" s="6">
        <v>45516</v>
      </c>
      <c r="B10847" t="s">
        <v>1147</v>
      </c>
      <c r="C10847">
        <v>22.880302429199219</v>
      </c>
      <c r="D10847">
        <v>-2.746219064715949E-3</v>
      </c>
      <c r="E10847">
        <v>-2.7499968422799851E-3</v>
      </c>
    </row>
    <row r="10848" spans="1:5" x14ac:dyDescent="0.25">
      <c r="A10848" s="6">
        <v>45517</v>
      </c>
      <c r="B10848" t="s">
        <v>1147</v>
      </c>
      <c r="C10848">
        <v>22.952308654785156</v>
      </c>
      <c r="D10848">
        <v>3.1470836458020734E-3</v>
      </c>
      <c r="E10848">
        <v>3.1421419433180988E-3</v>
      </c>
    </row>
    <row r="10849" spans="1:5" x14ac:dyDescent="0.25">
      <c r="A10849" s="6">
        <v>45518</v>
      </c>
      <c r="B10849" t="s">
        <v>1147</v>
      </c>
      <c r="C10849">
        <v>22.943309783935547</v>
      </c>
      <c r="D10849">
        <v>-3.9206822219750581E-4</v>
      </c>
      <c r="E10849">
        <v>-3.921451010380913E-4</v>
      </c>
    </row>
    <row r="10850" spans="1:5" x14ac:dyDescent="0.25">
      <c r="A10850" s="6">
        <v>45519</v>
      </c>
      <c r="B10850" t="s">
        <v>1147</v>
      </c>
      <c r="C10850">
        <v>22.970312118530273</v>
      </c>
      <c r="D10850">
        <v>1.1769153992609027E-3</v>
      </c>
      <c r="E10850">
        <v>1.176223377246752E-3</v>
      </c>
    </row>
    <row r="10851" spans="1:5" x14ac:dyDescent="0.25">
      <c r="A10851" s="6">
        <v>45520</v>
      </c>
      <c r="B10851" t="s">
        <v>1147</v>
      </c>
      <c r="C10851">
        <v>23.510364532470703</v>
      </c>
      <c r="D10851">
        <v>2.3510887059508656E-2</v>
      </c>
      <c r="E10851">
        <v>2.3238763150575766E-2</v>
      </c>
    </row>
    <row r="10852" spans="1:5" x14ac:dyDescent="0.25">
      <c r="A10852" s="6">
        <v>45523</v>
      </c>
      <c r="B10852" t="s">
        <v>1147</v>
      </c>
      <c r="C10852">
        <v>23.654380798339844</v>
      </c>
      <c r="D10852">
        <v>6.1256500583066753E-3</v>
      </c>
      <c r="E10852">
        <v>6.1069645324905546E-3</v>
      </c>
    </row>
    <row r="10853" spans="1:5" x14ac:dyDescent="0.25">
      <c r="A10853" s="6">
        <v>45524</v>
      </c>
      <c r="B10853" t="s">
        <v>1147</v>
      </c>
      <c r="C10853">
        <v>23.645380020141602</v>
      </c>
      <c r="D10853">
        <v>-3.805121036554171E-4</v>
      </c>
      <c r="E10853">
        <v>-3.8058451675588797E-4</v>
      </c>
    </row>
    <row r="10854" spans="1:5" x14ac:dyDescent="0.25">
      <c r="A10854" s="6">
        <v>45525</v>
      </c>
      <c r="B10854" t="s">
        <v>1147</v>
      </c>
      <c r="C10854">
        <v>23.447359085083008</v>
      </c>
      <c r="D10854">
        <v>-8.3746141905909344E-3</v>
      </c>
      <c r="E10854">
        <v>-8.4098782921934057E-3</v>
      </c>
    </row>
    <row r="10855" spans="1:5" x14ac:dyDescent="0.25">
      <c r="A10855" s="6">
        <v>45526</v>
      </c>
      <c r="B10855" t="s">
        <v>1147</v>
      </c>
      <c r="C10855">
        <v>23.375350952148438</v>
      </c>
      <c r="D10855">
        <v>-3.0710551526623719E-3</v>
      </c>
      <c r="E10855">
        <v>-3.075780519592685E-3</v>
      </c>
    </row>
    <row r="10856" spans="1:5" x14ac:dyDescent="0.25">
      <c r="A10856" s="6">
        <v>45527</v>
      </c>
      <c r="B10856" t="s">
        <v>1147</v>
      </c>
      <c r="C10856">
        <v>23.258340835571289</v>
      </c>
      <c r="D10856">
        <v>-5.005705232690616E-3</v>
      </c>
      <c r="E10856">
        <v>-5.0182757421847858E-3</v>
      </c>
    </row>
    <row r="10857" spans="1:5" x14ac:dyDescent="0.25">
      <c r="A10857" s="6">
        <v>45530</v>
      </c>
      <c r="B10857" t="s">
        <v>1147</v>
      </c>
      <c r="C10857">
        <v>23.744388580322266</v>
      </c>
      <c r="D10857">
        <v>2.0897782356324113E-2</v>
      </c>
      <c r="E10857">
        <v>2.0682418946692489E-2</v>
      </c>
    </row>
    <row r="10858" spans="1:5" x14ac:dyDescent="0.25">
      <c r="A10858" s="6">
        <v>45531</v>
      </c>
      <c r="B10858" t="s">
        <v>1147</v>
      </c>
      <c r="C10858">
        <v>24.680482864379883</v>
      </c>
      <c r="D10858">
        <v>3.9423810846550333E-2</v>
      </c>
      <c r="E10858">
        <v>3.8666531590878621E-2</v>
      </c>
    </row>
    <row r="10859" spans="1:5" x14ac:dyDescent="0.25">
      <c r="A10859" s="6">
        <v>45532</v>
      </c>
      <c r="B10859" t="s">
        <v>1147</v>
      </c>
      <c r="C10859">
        <v>24.383453369140625</v>
      </c>
      <c r="D10859">
        <v>-1.2034995298570328E-2</v>
      </c>
      <c r="E10859">
        <v>-1.2108002204266907E-2</v>
      </c>
    </row>
    <row r="10860" spans="1:5" x14ac:dyDescent="0.25">
      <c r="A10860" s="6">
        <v>45533</v>
      </c>
      <c r="B10860" t="s">
        <v>1147</v>
      </c>
      <c r="C10860">
        <v>23.978412628173828</v>
      </c>
      <c r="D10860">
        <v>-1.6611295161308437E-2</v>
      </c>
      <c r="E10860">
        <v>-1.675080989628103E-2</v>
      </c>
    </row>
    <row r="10861" spans="1:5" x14ac:dyDescent="0.25">
      <c r="A10861" s="6">
        <v>45534</v>
      </c>
      <c r="B10861" t="s">
        <v>1147</v>
      </c>
      <c r="C10861">
        <v>24.47346305847168</v>
      </c>
      <c r="D10861">
        <v>2.0645671503549901E-2</v>
      </c>
      <c r="E10861">
        <v>2.0435438307040556E-2</v>
      </c>
    </row>
    <row r="10862" spans="1:5" x14ac:dyDescent="0.25">
      <c r="A10862" s="6">
        <v>45537</v>
      </c>
      <c r="B10862" t="s">
        <v>1147</v>
      </c>
      <c r="C10862">
        <v>24.815498352050781</v>
      </c>
      <c r="D10862">
        <v>1.3975761941083409E-2</v>
      </c>
      <c r="E10862">
        <v>1.3879001472139989E-2</v>
      </c>
    </row>
    <row r="10863" spans="1:5" x14ac:dyDescent="0.25">
      <c r="A10863" s="6">
        <v>45538</v>
      </c>
      <c r="B10863" t="s">
        <v>1147</v>
      </c>
      <c r="C10863">
        <v>24.779495239257813</v>
      </c>
      <c r="D10863">
        <v>-1.4508317456374265E-3</v>
      </c>
      <c r="E10863">
        <v>-1.4518852210815346E-3</v>
      </c>
    </row>
    <row r="10864" spans="1:5" x14ac:dyDescent="0.25">
      <c r="A10864" s="6">
        <v>45539</v>
      </c>
      <c r="B10864" t="s">
        <v>1147</v>
      </c>
      <c r="C10864">
        <v>24.149431228637695</v>
      </c>
      <c r="D10864">
        <v>-2.5426829906604165E-2</v>
      </c>
      <c r="E10864">
        <v>-2.5755678098601513E-2</v>
      </c>
    </row>
    <row r="10865" spans="1:5" x14ac:dyDescent="0.25">
      <c r="A10865" s="6">
        <v>45540</v>
      </c>
      <c r="B10865" t="s">
        <v>1147</v>
      </c>
      <c r="C10865">
        <v>23.391639709472656</v>
      </c>
      <c r="D10865">
        <v>-3.1379269846587898E-2</v>
      </c>
      <c r="E10865">
        <v>-3.188214706010719E-2</v>
      </c>
    </row>
    <row r="10866" spans="1:5" x14ac:dyDescent="0.25">
      <c r="A10866" s="6">
        <v>45541</v>
      </c>
      <c r="B10866" t="s">
        <v>1147</v>
      </c>
      <c r="C10866">
        <v>22.474687576293945</v>
      </c>
      <c r="D10866">
        <v>-3.919999386821027E-2</v>
      </c>
      <c r="E10866">
        <v>-3.9989001834400621E-2</v>
      </c>
    </row>
    <row r="10867" spans="1:5" x14ac:dyDescent="0.25">
      <c r="A10867" s="6">
        <v>45544</v>
      </c>
      <c r="B10867" t="s">
        <v>1147</v>
      </c>
      <c r="C10867">
        <v>22.259485244750977</v>
      </c>
      <c r="D10867">
        <v>-9.575320271413279E-3</v>
      </c>
      <c r="E10867">
        <v>-9.6214584117656522E-3</v>
      </c>
    </row>
    <row r="10868" spans="1:5" x14ac:dyDescent="0.25">
      <c r="A10868" s="6">
        <v>45545</v>
      </c>
      <c r="B10868" t="s">
        <v>1147</v>
      </c>
      <c r="C10868">
        <v>22.446617126464844</v>
      </c>
      <c r="D10868">
        <v>8.4068377887576151E-3</v>
      </c>
      <c r="E10868">
        <v>8.3716971384253866E-3</v>
      </c>
    </row>
    <row r="10869" spans="1:5" x14ac:dyDescent="0.25">
      <c r="A10869" s="6">
        <v>45546</v>
      </c>
      <c r="B10869" t="s">
        <v>1147</v>
      </c>
      <c r="C10869">
        <v>21.950714111328125</v>
      </c>
      <c r="D10869">
        <v>-2.209255017550249E-2</v>
      </c>
      <c r="E10869">
        <v>-2.2340245506508517E-2</v>
      </c>
    </row>
    <row r="10870" spans="1:5" x14ac:dyDescent="0.25">
      <c r="A10870" s="6">
        <v>45547</v>
      </c>
      <c r="B10870" t="s">
        <v>1147</v>
      </c>
      <c r="C10870">
        <v>22.381120681762695</v>
      </c>
      <c r="D10870">
        <v>1.9607861878737198E-2</v>
      </c>
      <c r="E10870">
        <v>1.9418104238170589E-2</v>
      </c>
    </row>
    <row r="10871" spans="1:5" x14ac:dyDescent="0.25">
      <c r="A10871" s="6">
        <v>45548</v>
      </c>
      <c r="B10871" t="s">
        <v>1147</v>
      </c>
      <c r="C10871">
        <v>22.689889907836914</v>
      </c>
      <c r="D10871">
        <v>1.3795968060072106E-2</v>
      </c>
      <c r="E10871">
        <v>1.3701669991655884E-2</v>
      </c>
    </row>
    <row r="10872" spans="1:5" x14ac:dyDescent="0.25">
      <c r="A10872" s="6">
        <v>45551</v>
      </c>
      <c r="B10872" t="s">
        <v>1147</v>
      </c>
      <c r="C10872">
        <v>22.549541473388672</v>
      </c>
      <c r="D10872">
        <v>-6.185505307355732E-3</v>
      </c>
      <c r="E10872">
        <v>-6.2047147998879936E-3</v>
      </c>
    </row>
    <row r="10873" spans="1:5" x14ac:dyDescent="0.25">
      <c r="A10873" s="6">
        <v>45552</v>
      </c>
      <c r="B10873" t="s">
        <v>1147</v>
      </c>
      <c r="C10873">
        <v>22.577610015869141</v>
      </c>
      <c r="D10873">
        <v>1.2447500324381799E-3</v>
      </c>
      <c r="E10873">
        <v>1.2439759733899843E-3</v>
      </c>
    </row>
    <row r="10874" spans="1:5" x14ac:dyDescent="0.25">
      <c r="A10874" s="6">
        <v>45553</v>
      </c>
      <c r="B10874" t="s">
        <v>1147</v>
      </c>
      <c r="C10874">
        <v>22.764743804931641</v>
      </c>
      <c r="D10874">
        <v>8.2884675982519695E-3</v>
      </c>
      <c r="E10874">
        <v>8.2543068808833692E-3</v>
      </c>
    </row>
    <row r="10875" spans="1:5" x14ac:dyDescent="0.25">
      <c r="A10875" s="6">
        <v>45554</v>
      </c>
      <c r="B10875" t="s">
        <v>1147</v>
      </c>
      <c r="C10875">
        <v>23.017374038696289</v>
      </c>
      <c r="D10875">
        <v>1.1097433642539789E-2</v>
      </c>
      <c r="E10875">
        <v>1.103630892837314E-2</v>
      </c>
    </row>
    <row r="10876" spans="1:5" x14ac:dyDescent="0.25">
      <c r="A10876" s="6">
        <v>45555</v>
      </c>
      <c r="B10876" t="s">
        <v>1147</v>
      </c>
      <c r="C10876">
        <v>23.176437377929688</v>
      </c>
      <c r="D10876">
        <v>6.9105771564550444E-3</v>
      </c>
      <c r="E10876">
        <v>6.886808558461497E-3</v>
      </c>
    </row>
    <row r="10877" spans="1:5" x14ac:dyDescent="0.25">
      <c r="A10877" s="6">
        <v>45558</v>
      </c>
      <c r="B10877" t="s">
        <v>1147</v>
      </c>
      <c r="C10877">
        <v>23.391639709472656</v>
      </c>
      <c r="D10877">
        <v>9.2853930927234707E-3</v>
      </c>
      <c r="E10877">
        <v>9.2425488432024451E-3</v>
      </c>
    </row>
    <row r="10878" spans="1:5" x14ac:dyDescent="0.25">
      <c r="A10878" s="6">
        <v>45559</v>
      </c>
      <c r="B10878" t="s">
        <v>1147</v>
      </c>
      <c r="C10878">
        <v>23.616199493408203</v>
      </c>
      <c r="D10878">
        <v>9.6000018264905673E-3</v>
      </c>
      <c r="E10878">
        <v>9.5542146139346446E-3</v>
      </c>
    </row>
    <row r="10879" spans="1:5" x14ac:dyDescent="0.25">
      <c r="A10879" s="6">
        <v>45560</v>
      </c>
      <c r="B10879" t="s">
        <v>1147</v>
      </c>
      <c r="C10879">
        <v>23.747190475463867</v>
      </c>
      <c r="D10879">
        <v>5.546658008720895E-3</v>
      </c>
      <c r="E10879">
        <v>5.5313319473508024E-3</v>
      </c>
    </row>
    <row r="10880" spans="1:5" x14ac:dyDescent="0.25">
      <c r="A10880" s="6">
        <v>45561</v>
      </c>
      <c r="B10880" t="s">
        <v>1147</v>
      </c>
      <c r="C10880">
        <v>23.110940933227539</v>
      </c>
      <c r="D10880">
        <v>-2.6792623864019482E-2</v>
      </c>
      <c r="E10880">
        <v>-2.7158088841339346E-2</v>
      </c>
    </row>
    <row r="10881" spans="1:5" x14ac:dyDescent="0.25">
      <c r="A10881" s="6">
        <v>45562</v>
      </c>
      <c r="B10881" t="s">
        <v>1147</v>
      </c>
      <c r="C10881">
        <v>22.792814254760742</v>
      </c>
      <c r="D10881">
        <v>-1.3765198023997893E-2</v>
      </c>
      <c r="E10881">
        <v>-1.3860816851050964E-2</v>
      </c>
    </row>
    <row r="10882" spans="1:5" x14ac:dyDescent="0.25">
      <c r="A10882" s="6">
        <v>45565</v>
      </c>
      <c r="B10882" t="s">
        <v>1147</v>
      </c>
      <c r="C10882">
        <v>23.578773498535156</v>
      </c>
      <c r="D10882">
        <v>3.4482764391863041E-2</v>
      </c>
      <c r="E10882">
        <v>3.3901557254482274E-2</v>
      </c>
    </row>
    <row r="10883" spans="1:5" x14ac:dyDescent="0.25">
      <c r="A10883" s="6">
        <v>45566</v>
      </c>
      <c r="B10883" t="s">
        <v>1147</v>
      </c>
      <c r="C10883">
        <v>23.513275146484375</v>
      </c>
      <c r="D10883">
        <v>-2.7778523787443943E-3</v>
      </c>
      <c r="E10883">
        <v>-2.7817177706483628E-3</v>
      </c>
    </row>
    <row r="10884" spans="1:5" x14ac:dyDescent="0.25">
      <c r="A10884" s="6">
        <v>45567</v>
      </c>
      <c r="B10884" t="s">
        <v>1147</v>
      </c>
      <c r="C10884">
        <v>24.243095397949219</v>
      </c>
      <c r="D10884">
        <v>3.1038647186245605E-2</v>
      </c>
      <c r="E10884">
        <v>3.0566689478970285E-2</v>
      </c>
    </row>
    <row r="10885" spans="1:5" x14ac:dyDescent="0.25">
      <c r="A10885" s="6">
        <v>45568</v>
      </c>
      <c r="B10885" t="s">
        <v>1147</v>
      </c>
      <c r="C10885">
        <v>24.383445739746094</v>
      </c>
      <c r="D10885">
        <v>5.7892913216333053E-3</v>
      </c>
      <c r="E10885">
        <v>5.7725977728536474E-3</v>
      </c>
    </row>
    <row r="10886" spans="1:5" x14ac:dyDescent="0.25">
      <c r="A10886" s="6">
        <v>45569</v>
      </c>
      <c r="B10886" t="s">
        <v>1147</v>
      </c>
      <c r="C10886">
        <v>24.926130294799805</v>
      </c>
      <c r="D10886">
        <v>2.2256270128758304E-2</v>
      </c>
      <c r="E10886">
        <v>2.2012213898739828E-2</v>
      </c>
    </row>
    <row r="10887" spans="1:5" x14ac:dyDescent="0.25">
      <c r="A10887" s="6">
        <v>45572</v>
      </c>
      <c r="B10887" t="s">
        <v>1147</v>
      </c>
      <c r="C10887">
        <v>24.963558197021484</v>
      </c>
      <c r="D10887">
        <v>1.5015528595503369E-3</v>
      </c>
      <c r="E10887">
        <v>1.500426656283528E-3</v>
      </c>
    </row>
    <row r="10888" spans="1:5" x14ac:dyDescent="0.25">
      <c r="A10888" s="6">
        <v>45573</v>
      </c>
      <c r="B10888" t="s">
        <v>1147</v>
      </c>
      <c r="C10888">
        <v>24.645431518554688</v>
      </c>
      <c r="D10888">
        <v>-1.2743643192049237E-2</v>
      </c>
      <c r="E10888">
        <v>-1.2825539932131444E-2</v>
      </c>
    </row>
    <row r="10889" spans="1:5" x14ac:dyDescent="0.25">
      <c r="A10889" s="6">
        <v>45574</v>
      </c>
      <c r="B10889" t="s">
        <v>1147</v>
      </c>
      <c r="C10889">
        <v>23.915611267089844</v>
      </c>
      <c r="D10889">
        <v>-2.9612800689466034E-2</v>
      </c>
      <c r="E10889">
        <v>-3.0060112586730588E-2</v>
      </c>
    </row>
    <row r="10890" spans="1:5" x14ac:dyDescent="0.25">
      <c r="A10890" s="6">
        <v>45575</v>
      </c>
      <c r="B10890" t="s">
        <v>1147</v>
      </c>
      <c r="C10890">
        <v>24.08403205871582</v>
      </c>
      <c r="D10890">
        <v>7.0422950826993791E-3</v>
      </c>
      <c r="E10890">
        <v>7.0176139295779483E-3</v>
      </c>
    </row>
    <row r="10891" spans="1:5" x14ac:dyDescent="0.25">
      <c r="A10891" s="6">
        <v>45576</v>
      </c>
      <c r="B10891" t="s">
        <v>1147</v>
      </c>
      <c r="C10891">
        <v>24.205669403076172</v>
      </c>
      <c r="D10891">
        <v>5.0505390486030866E-3</v>
      </c>
      <c r="E10891">
        <v>5.0378278572099089E-3</v>
      </c>
    </row>
    <row r="10892" spans="1:5" x14ac:dyDescent="0.25">
      <c r="A10892" s="6">
        <v>45579</v>
      </c>
      <c r="B10892" t="s">
        <v>1147</v>
      </c>
      <c r="C10892">
        <v>23.709766387939453</v>
      </c>
      <c r="D10892">
        <v>-2.0487060567459303E-2</v>
      </c>
      <c r="E10892">
        <v>-2.0699831442283895E-2</v>
      </c>
    </row>
    <row r="10893" spans="1:5" x14ac:dyDescent="0.25">
      <c r="A10893" s="6">
        <v>45580</v>
      </c>
      <c r="B10893" t="s">
        <v>1147</v>
      </c>
      <c r="C10893">
        <v>23.195150375366211</v>
      </c>
      <c r="D10893">
        <v>-2.1704811601813812E-2</v>
      </c>
      <c r="E10893">
        <v>-2.1943825860414313E-2</v>
      </c>
    </row>
    <row r="10894" spans="1:5" x14ac:dyDescent="0.25">
      <c r="A10894" s="6">
        <v>45581</v>
      </c>
      <c r="B10894" t="s">
        <v>1147</v>
      </c>
      <c r="C10894">
        <v>23.326145172119141</v>
      </c>
      <c r="D10894">
        <v>5.6475079761522107E-3</v>
      </c>
      <c r="E10894">
        <v>5.6316205910049147E-3</v>
      </c>
    </row>
    <row r="10895" spans="1:5" x14ac:dyDescent="0.25">
      <c r="A10895" s="6">
        <v>45582</v>
      </c>
      <c r="B10895" t="s">
        <v>1147</v>
      </c>
      <c r="C10895">
        <v>23.344858169555664</v>
      </c>
      <c r="D10895">
        <v>8.0223274349200402E-4</v>
      </c>
      <c r="E10895">
        <v>8.0191112680077148E-4</v>
      </c>
    </row>
    <row r="10896" spans="1:5" x14ac:dyDescent="0.25">
      <c r="A10896" s="6">
        <v>45583</v>
      </c>
      <c r="B10896" t="s">
        <v>1147</v>
      </c>
      <c r="C10896">
        <v>23.045442581176758</v>
      </c>
      <c r="D10896">
        <v>-1.2825761724668649E-2</v>
      </c>
      <c r="E10896">
        <v>-1.2908721921785831E-2</v>
      </c>
    </row>
    <row r="10897" spans="1:5" x14ac:dyDescent="0.25">
      <c r="A10897" s="6">
        <v>45586</v>
      </c>
      <c r="B10897" t="s">
        <v>1147</v>
      </c>
      <c r="C10897">
        <v>23.344858169555664</v>
      </c>
      <c r="D10897">
        <v>1.2992399140273614E-2</v>
      </c>
      <c r="E10897">
        <v>1.2908721921785857E-2</v>
      </c>
    </row>
    <row r="10898" spans="1:5" x14ac:dyDescent="0.25">
      <c r="A10898" s="6">
        <v>45587</v>
      </c>
      <c r="B10898" t="s">
        <v>1147</v>
      </c>
      <c r="C10898">
        <v>23.026731491088867</v>
      </c>
      <c r="D10898">
        <v>-1.3627269703513134E-2</v>
      </c>
      <c r="E10898">
        <v>-1.3720973198978276E-2</v>
      </c>
    </row>
    <row r="10899" spans="1:5" x14ac:dyDescent="0.25">
      <c r="A10899" s="6">
        <v>45588</v>
      </c>
      <c r="B10899" t="s">
        <v>1147</v>
      </c>
      <c r="C10899">
        <v>22.774099349975586</v>
      </c>
      <c r="D10899">
        <v>-1.0971254917835238E-2</v>
      </c>
      <c r="E10899">
        <v>-1.1031882986889147E-2</v>
      </c>
    </row>
    <row r="10900" spans="1:5" x14ac:dyDescent="0.25">
      <c r="A10900" s="6">
        <v>45589</v>
      </c>
      <c r="B10900" t="s">
        <v>1147</v>
      </c>
      <c r="C10900">
        <v>22.755386352539063</v>
      </c>
      <c r="D10900">
        <v>-8.2167892345408333E-4</v>
      </c>
      <c r="E10900">
        <v>-8.2201668661529604E-4</v>
      </c>
    </row>
    <row r="10901" spans="1:5" x14ac:dyDescent="0.25">
      <c r="A10901" s="6">
        <v>45590</v>
      </c>
      <c r="B10901" t="s">
        <v>1147</v>
      </c>
      <c r="C10901">
        <v>22.727317810058594</v>
      </c>
      <c r="D10901">
        <v>-1.2334900425602369E-3</v>
      </c>
      <c r="E10901">
        <v>-1.2342514175661765E-3</v>
      </c>
    </row>
    <row r="10902" spans="1:5" x14ac:dyDescent="0.25">
      <c r="A10902" s="6">
        <v>45593</v>
      </c>
      <c r="B10902" t="s">
        <v>1147</v>
      </c>
      <c r="C10902">
        <v>22.717962265014648</v>
      </c>
      <c r="D10902">
        <v>-4.1164316538067069E-4</v>
      </c>
      <c r="E10902">
        <v>-4.1172791368664492E-4</v>
      </c>
    </row>
    <row r="10903" spans="1:5" x14ac:dyDescent="0.25">
      <c r="A10903" s="6">
        <v>45594</v>
      </c>
      <c r="B10903" t="s">
        <v>1147</v>
      </c>
      <c r="C10903">
        <v>22.55889892578125</v>
      </c>
      <c r="D10903">
        <v>-7.0016552267258003E-3</v>
      </c>
      <c r="E10903">
        <v>-7.026281833344466E-3</v>
      </c>
    </row>
    <row r="10904" spans="1:5" x14ac:dyDescent="0.25">
      <c r="A10904" s="6">
        <v>45595</v>
      </c>
      <c r="B10904" t="s">
        <v>1147</v>
      </c>
      <c r="C10904">
        <v>22.390478134155273</v>
      </c>
      <c r="D10904">
        <v>-7.4658250023673656E-3</v>
      </c>
      <c r="E10904">
        <v>-7.4938337666171926E-3</v>
      </c>
    </row>
    <row r="10905" spans="1:5" x14ac:dyDescent="0.25">
      <c r="A10905" s="6">
        <v>45596</v>
      </c>
      <c r="B10905" t="s">
        <v>1147</v>
      </c>
      <c r="C10905">
        <v>22.250127792358398</v>
      </c>
      <c r="D10905">
        <v>-6.2683048104622552E-3</v>
      </c>
      <c r="E10905">
        <v>-6.2880331183008406E-3</v>
      </c>
    </row>
    <row r="10906" spans="1:5" x14ac:dyDescent="0.25">
      <c r="A10906" s="6">
        <v>45597</v>
      </c>
      <c r="B10906" t="s">
        <v>1147</v>
      </c>
      <c r="C10906">
        <v>22.502756118774414</v>
      </c>
      <c r="D10906">
        <v>1.1354016874580708E-2</v>
      </c>
      <c r="E10906">
        <v>1.1290043803790704E-2</v>
      </c>
    </row>
    <row r="10907" spans="1:5" x14ac:dyDescent="0.25">
      <c r="A10907" s="6">
        <v>45600</v>
      </c>
      <c r="B10907" t="s">
        <v>1147</v>
      </c>
      <c r="C10907">
        <v>22.437259674072266</v>
      </c>
      <c r="D10907">
        <v>-2.9105965667691747E-3</v>
      </c>
      <c r="E10907">
        <v>-2.9148405900500051E-3</v>
      </c>
    </row>
    <row r="10908" spans="1:5" x14ac:dyDescent="0.25">
      <c r="A10908" s="6">
        <v>45601</v>
      </c>
      <c r="B10908" t="s">
        <v>1147</v>
      </c>
      <c r="C10908">
        <v>22.362405776977539</v>
      </c>
      <c r="D10908">
        <v>-3.3361425674109935E-3</v>
      </c>
      <c r="E10908">
        <v>-3.3417198989963343E-3</v>
      </c>
    </row>
    <row r="10909" spans="1:5" x14ac:dyDescent="0.25">
      <c r="A10909" s="6">
        <v>45602</v>
      </c>
      <c r="B10909" t="s">
        <v>1147</v>
      </c>
      <c r="C10909">
        <v>21.978784561157227</v>
      </c>
      <c r="D10909">
        <v>-1.7154738163961625E-2</v>
      </c>
      <c r="E10909">
        <v>-1.7303585431341244E-2</v>
      </c>
    </row>
    <row r="10910" spans="1:5" x14ac:dyDescent="0.25">
      <c r="A10910" s="6">
        <v>45603</v>
      </c>
      <c r="B10910" t="s">
        <v>1147</v>
      </c>
      <c r="C10910">
        <v>22.689889907836914</v>
      </c>
      <c r="D10910">
        <v>3.2354170664032678E-2</v>
      </c>
      <c r="E10910">
        <v>3.1841796811562399E-2</v>
      </c>
    </row>
    <row r="10911" spans="1:5" x14ac:dyDescent="0.25">
      <c r="A10911" s="6">
        <v>45604</v>
      </c>
      <c r="B10911" t="s">
        <v>1147</v>
      </c>
      <c r="C10911">
        <v>22.521469116210938</v>
      </c>
      <c r="D10911">
        <v>-7.4227240550781559E-3</v>
      </c>
      <c r="E10911">
        <v>-7.4504095575880043E-3</v>
      </c>
    </row>
    <row r="10912" spans="1:5" x14ac:dyDescent="0.25">
      <c r="A10912" s="6">
        <v>45607</v>
      </c>
      <c r="B10912" t="s">
        <v>1147</v>
      </c>
      <c r="C10912">
        <v>22.474687576293945</v>
      </c>
      <c r="D10912">
        <v>-2.0771975254189057E-3</v>
      </c>
      <c r="E10912">
        <v>-2.0793578923897584E-3</v>
      </c>
    </row>
    <row r="10913" spans="1:5" x14ac:dyDescent="0.25">
      <c r="A10913" s="6">
        <v>45608</v>
      </c>
      <c r="B10913" t="s">
        <v>1147</v>
      </c>
      <c r="C10913">
        <v>22.315624237060547</v>
      </c>
      <c r="D10913">
        <v>-7.0774438440326382E-3</v>
      </c>
      <c r="E10913">
        <v>-7.1026077507646097E-3</v>
      </c>
    </row>
    <row r="10914" spans="1:5" x14ac:dyDescent="0.25">
      <c r="A10914" s="6">
        <v>45609</v>
      </c>
      <c r="B10914" t="s">
        <v>1147</v>
      </c>
      <c r="C10914">
        <v>22.165918350219727</v>
      </c>
      <c r="D10914">
        <v>-6.7085681874942127E-3</v>
      </c>
      <c r="E10914">
        <v>-6.7311717796015016E-3</v>
      </c>
    </row>
    <row r="10915" spans="1:5" x14ac:dyDescent="0.25">
      <c r="A10915" s="6">
        <v>45610</v>
      </c>
      <c r="B10915" t="s">
        <v>1147</v>
      </c>
      <c r="C10915">
        <v>22.128490447998047</v>
      </c>
      <c r="D10915">
        <v>-1.6885337945543588E-3</v>
      </c>
      <c r="E10915">
        <v>-1.689960974529379E-3</v>
      </c>
    </row>
    <row r="10916" spans="1:5" x14ac:dyDescent="0.25">
      <c r="A10916" s="6">
        <v>45611</v>
      </c>
      <c r="B10916" t="s">
        <v>1147</v>
      </c>
      <c r="C10916">
        <v>22.455974578857422</v>
      </c>
      <c r="D10916">
        <v>1.479920790932221E-2</v>
      </c>
      <c r="E10916">
        <v>1.469076820398018E-2</v>
      </c>
    </row>
    <row r="10917" spans="1:5" x14ac:dyDescent="0.25">
      <c r="A10917" s="6">
        <v>45614</v>
      </c>
      <c r="B10917" t="s">
        <v>1147</v>
      </c>
      <c r="C10917">
        <v>22.549541473388672</v>
      </c>
      <c r="D10917">
        <v>4.1666815306846683E-3</v>
      </c>
      <c r="E10917">
        <v>4.1580249510051607E-3</v>
      </c>
    </row>
    <row r="10918" spans="1:5" x14ac:dyDescent="0.25">
      <c r="A10918" s="6">
        <v>45615</v>
      </c>
      <c r="B10918" t="s">
        <v>1147</v>
      </c>
      <c r="C10918">
        <v>22.979948043823242</v>
      </c>
      <c r="D10918">
        <v>1.9087153986811822E-2</v>
      </c>
      <c r="E10918">
        <v>1.8907279520205426E-2</v>
      </c>
    </row>
    <row r="10919" spans="1:5" x14ac:dyDescent="0.25">
      <c r="A10919" s="6">
        <v>45616</v>
      </c>
      <c r="B10919" t="s">
        <v>1147</v>
      </c>
      <c r="C10919">
        <v>22.820882797241211</v>
      </c>
      <c r="D10919">
        <v>-6.9219149790369361E-3</v>
      </c>
      <c r="E10919">
        <v>-6.9459825593231007E-3</v>
      </c>
    </row>
    <row r="10920" spans="1:5" x14ac:dyDescent="0.25">
      <c r="A10920" s="6">
        <v>45617</v>
      </c>
      <c r="B10920" t="s">
        <v>1147</v>
      </c>
      <c r="C10920">
        <v>22.933164596557617</v>
      </c>
      <c r="D10920">
        <v>4.9201339104190112E-3</v>
      </c>
      <c r="E10920">
        <v>4.9080696073792607E-3</v>
      </c>
    </row>
    <row r="10921" spans="1:5" x14ac:dyDescent="0.25">
      <c r="A10921" s="6">
        <v>45618</v>
      </c>
      <c r="B10921" t="s">
        <v>1147</v>
      </c>
      <c r="C10921">
        <v>23.438423156738281</v>
      </c>
      <c r="D10921">
        <v>2.2031785367140566E-2</v>
      </c>
      <c r="E10921">
        <v>2.1792592439898412E-2</v>
      </c>
    </row>
    <row r="10922" spans="1:5" x14ac:dyDescent="0.25">
      <c r="A10922" s="6">
        <v>45621</v>
      </c>
      <c r="B10922" t="s">
        <v>1147</v>
      </c>
      <c r="C10922">
        <v>23.728479385375977</v>
      </c>
      <c r="D10922">
        <v>1.2375244985467715E-2</v>
      </c>
      <c r="E10922">
        <v>1.2299297577818799E-2</v>
      </c>
    </row>
    <row r="10923" spans="1:5" x14ac:dyDescent="0.25">
      <c r="A10923" s="6">
        <v>45622</v>
      </c>
      <c r="B10923" t="s">
        <v>1147</v>
      </c>
      <c r="C10923">
        <v>22.830240249633789</v>
      </c>
      <c r="D10923">
        <v>-3.7854896689915041E-2</v>
      </c>
      <c r="E10923">
        <v>-3.8590004649223339E-2</v>
      </c>
    </row>
    <row r="10924" spans="1:5" x14ac:dyDescent="0.25">
      <c r="A10924" s="6">
        <v>45623</v>
      </c>
      <c r="B10924" t="s">
        <v>1147</v>
      </c>
      <c r="C10924">
        <v>22.802169799804688</v>
      </c>
      <c r="D10924">
        <v>-1.2295293226076698E-3</v>
      </c>
      <c r="E10924">
        <v>-1.2302858139343342E-3</v>
      </c>
    </row>
    <row r="10925" spans="1:5" x14ac:dyDescent="0.25">
      <c r="A10925" s="6">
        <v>45624</v>
      </c>
      <c r="B10925" t="s">
        <v>1147</v>
      </c>
      <c r="C10925">
        <v>22.820882797241211</v>
      </c>
      <c r="D10925">
        <v>8.2066740142794359E-4</v>
      </c>
      <c r="E10925">
        <v>8.2033083806119528E-4</v>
      </c>
    </row>
    <row r="10926" spans="1:5" x14ac:dyDescent="0.25">
      <c r="A10926" s="6">
        <v>45625</v>
      </c>
      <c r="B10926" t="s">
        <v>1147</v>
      </c>
      <c r="C10926">
        <v>22.933164596557617</v>
      </c>
      <c r="D10926">
        <v>4.9201339104190112E-3</v>
      </c>
      <c r="E10926">
        <v>4.9080696073792607E-3</v>
      </c>
    </row>
    <row r="10927" spans="1:5" x14ac:dyDescent="0.25">
      <c r="A10927" s="6">
        <v>45628</v>
      </c>
      <c r="B10927" t="s">
        <v>1147</v>
      </c>
      <c r="C10927">
        <v>23.204505920410156</v>
      </c>
      <c r="D10927">
        <v>1.1831830827798928E-2</v>
      </c>
      <c r="E10927">
        <v>1.1762381985321915E-2</v>
      </c>
    </row>
    <row r="10928" spans="1:5" x14ac:dyDescent="0.25">
      <c r="A10928" s="6">
        <v>45629</v>
      </c>
      <c r="B10928" t="s">
        <v>1147</v>
      </c>
      <c r="C10928">
        <v>23.31678581237793</v>
      </c>
      <c r="D10928">
        <v>4.8387107380301053E-3</v>
      </c>
      <c r="E10928">
        <v>4.8270418038193789E-3</v>
      </c>
    </row>
    <row r="10929" spans="1:5" x14ac:dyDescent="0.25">
      <c r="A10929" s="6">
        <v>45630</v>
      </c>
      <c r="B10929" t="s">
        <v>1147</v>
      </c>
      <c r="C10929">
        <v>23.260646820068359</v>
      </c>
      <c r="D10929">
        <v>-2.4076642793436909E-3</v>
      </c>
      <c r="E10929">
        <v>-2.4105673636891558E-3</v>
      </c>
    </row>
    <row r="10930" spans="1:5" x14ac:dyDescent="0.25">
      <c r="A10930" s="6">
        <v>45631</v>
      </c>
      <c r="B10930" t="s">
        <v>1147</v>
      </c>
      <c r="C10930">
        <v>23.008016586303711</v>
      </c>
      <c r="D10930">
        <v>-1.0860843024652622E-2</v>
      </c>
      <c r="E10930">
        <v>-1.0920252530058428E-2</v>
      </c>
    </row>
    <row r="10931" spans="1:5" x14ac:dyDescent="0.25">
      <c r="A10931" s="6">
        <v>45632</v>
      </c>
      <c r="B10931" t="s">
        <v>1147</v>
      </c>
      <c r="C10931">
        <v>22.512113571166992</v>
      </c>
      <c r="D10931">
        <v>-2.1553488249479114E-2</v>
      </c>
      <c r="E10931">
        <v>-2.1789157155163268E-2</v>
      </c>
    </row>
    <row r="10932" spans="1:5" x14ac:dyDescent="0.25">
      <c r="A10932" s="6">
        <v>45635</v>
      </c>
      <c r="B10932" t="s">
        <v>1147</v>
      </c>
      <c r="C10932">
        <v>22.259485244750977</v>
      </c>
      <c r="D10932">
        <v>-1.1221883970040758E-2</v>
      </c>
      <c r="E10932">
        <v>-1.1285324370347728E-2</v>
      </c>
    </row>
    <row r="10933" spans="1:5" x14ac:dyDescent="0.25">
      <c r="A10933" s="6">
        <v>45636</v>
      </c>
      <c r="B10933" t="s">
        <v>1147</v>
      </c>
      <c r="C10933">
        <v>22.586967468261719</v>
      </c>
      <c r="D10933">
        <v>1.4712030395580111E-2</v>
      </c>
      <c r="E10933">
        <v>1.4604858343369082E-2</v>
      </c>
    </row>
    <row r="10934" spans="1:5" x14ac:dyDescent="0.25">
      <c r="A10934" s="6">
        <v>45637</v>
      </c>
      <c r="B10934" t="s">
        <v>1147</v>
      </c>
      <c r="C10934">
        <v>22.399835586547852</v>
      </c>
      <c r="D10934">
        <v>-8.2849493619192582E-3</v>
      </c>
      <c r="E10934">
        <v>-8.3194603013280865E-3</v>
      </c>
    </row>
    <row r="10935" spans="1:5" x14ac:dyDescent="0.25">
      <c r="A10935" s="6">
        <v>45638</v>
      </c>
      <c r="B10935" t="s">
        <v>1147</v>
      </c>
      <c r="C10935">
        <v>22.250127792358398</v>
      </c>
      <c r="D10935">
        <v>-6.6834327248079806E-3</v>
      </c>
      <c r="E10935">
        <v>-6.7058668752629346E-3</v>
      </c>
    </row>
    <row r="10936" spans="1:5" x14ac:dyDescent="0.25">
      <c r="A10936" s="6">
        <v>45639</v>
      </c>
      <c r="B10936" t="s">
        <v>1147</v>
      </c>
      <c r="C10936">
        <v>22.353050231933594</v>
      </c>
      <c r="D10936">
        <v>4.6257010537504861E-3</v>
      </c>
      <c r="E10936">
        <v>4.6150353768057992E-3</v>
      </c>
    </row>
    <row r="10937" spans="1:5" x14ac:dyDescent="0.25">
      <c r="A10937" s="6">
        <v>45642</v>
      </c>
      <c r="B10937" t="s">
        <v>1147</v>
      </c>
      <c r="C10937">
        <v>22.231414794921875</v>
      </c>
      <c r="D10937">
        <v>-5.4415587917370223E-3</v>
      </c>
      <c r="E10937">
        <v>-5.4564180021387096E-3</v>
      </c>
    </row>
    <row r="10938" spans="1:5" x14ac:dyDescent="0.25">
      <c r="A10938" s="6">
        <v>45643</v>
      </c>
      <c r="B10938" t="s">
        <v>1147</v>
      </c>
      <c r="C10938">
        <v>22.006855010986328</v>
      </c>
      <c r="D10938">
        <v>-1.0101011834246387E-2</v>
      </c>
      <c r="E10938">
        <v>-1.0152373214940379E-2</v>
      </c>
    </row>
    <row r="10939" spans="1:5" x14ac:dyDescent="0.25">
      <c r="A10939" s="6">
        <v>45644</v>
      </c>
      <c r="B10939" t="s">
        <v>1147</v>
      </c>
      <c r="C10939">
        <v>22.03492546081543</v>
      </c>
      <c r="D10939">
        <v>1.2755320928450331E-3</v>
      </c>
      <c r="E10939">
        <v>1.2747192928799706E-3</v>
      </c>
    </row>
    <row r="10940" spans="1:5" x14ac:dyDescent="0.25">
      <c r="A10940" s="6">
        <v>45645</v>
      </c>
      <c r="B10940" t="s">
        <v>1147</v>
      </c>
      <c r="C10940">
        <v>21.613876342773438</v>
      </c>
      <c r="D10940">
        <v>-1.9108261509245494E-2</v>
      </c>
      <c r="E10940">
        <v>-1.9293183823974814E-2</v>
      </c>
    </row>
    <row r="10941" spans="1:5" x14ac:dyDescent="0.25">
      <c r="A10941" s="6">
        <v>45646</v>
      </c>
      <c r="B10941" t="s">
        <v>1147</v>
      </c>
      <c r="C10941">
        <v>22.03492546081543</v>
      </c>
      <c r="D10941">
        <v>1.9480499997529099E-2</v>
      </c>
      <c r="E10941">
        <v>1.9293183823974776E-2</v>
      </c>
    </row>
    <row r="10942" spans="1:5" x14ac:dyDescent="0.25">
      <c r="A10942" s="6">
        <v>45649</v>
      </c>
      <c r="B10942" t="s">
        <v>1147</v>
      </c>
      <c r="C10942">
        <v>22.390478134155273</v>
      </c>
      <c r="D10942">
        <v>1.6135869121596036E-2</v>
      </c>
      <c r="E10942">
        <v>1.6007069665694103E-2</v>
      </c>
    </row>
    <row r="10943" spans="1:5" x14ac:dyDescent="0.25">
      <c r="A10943" s="6">
        <v>45650</v>
      </c>
      <c r="B10943" t="s">
        <v>1147</v>
      </c>
      <c r="C10943">
        <v>22.596323013305664</v>
      </c>
      <c r="D10943">
        <v>9.1934114991669702E-3</v>
      </c>
      <c r="E10943">
        <v>9.1514093242628172E-3</v>
      </c>
    </row>
    <row r="10944" spans="1:5" x14ac:dyDescent="0.25">
      <c r="A10944" s="6">
        <v>45656</v>
      </c>
      <c r="B10944" t="s">
        <v>1147</v>
      </c>
      <c r="C10944">
        <v>22.895736694335938</v>
      </c>
      <c r="D10944">
        <v>9.4884154006531496E-3</v>
      </c>
      <c r="E10944">
        <v>9.4436831235858772E-3</v>
      </c>
    </row>
    <row r="10945" spans="1:5" x14ac:dyDescent="0.25">
      <c r="A10945" s="6">
        <v>45657</v>
      </c>
      <c r="B10945" t="s">
        <v>1147</v>
      </c>
      <c r="C10945">
        <v>23.017374038696289</v>
      </c>
      <c r="D10945">
        <v>5.3126634877156409E-3</v>
      </c>
      <c r="E10945">
        <v>5.2986010749720355E-3</v>
      </c>
    </row>
    <row r="10946" spans="1:5" x14ac:dyDescent="0.25">
      <c r="A10946" s="6">
        <v>45659</v>
      </c>
      <c r="B10946" t="s">
        <v>1147</v>
      </c>
      <c r="C10946">
        <v>23.354211807250977</v>
      </c>
      <c r="D10946">
        <v>1.4634065901192983E-2</v>
      </c>
      <c r="E10946">
        <v>1.452802128283243E-2</v>
      </c>
    </row>
    <row r="10947" spans="1:5" x14ac:dyDescent="0.25">
      <c r="A10947" s="6">
        <v>45660</v>
      </c>
      <c r="B10947" t="s">
        <v>1147</v>
      </c>
      <c r="C10947">
        <v>23.578773498535156</v>
      </c>
      <c r="D10947">
        <v>9.6154686416973778E-3</v>
      </c>
      <c r="E10947">
        <v>9.5695342422094081E-3</v>
      </c>
    </row>
    <row r="10948" spans="1:5" x14ac:dyDescent="0.25">
      <c r="A10948" s="6">
        <v>45663</v>
      </c>
      <c r="B10948" t="s">
        <v>1147</v>
      </c>
      <c r="C10948">
        <v>23.850116729736328</v>
      </c>
      <c r="D10948">
        <v>1.1507945110801776E-2</v>
      </c>
      <c r="E10948">
        <v>1.1442232375636794E-2</v>
      </c>
    </row>
    <row r="10949" spans="1:5" x14ac:dyDescent="0.25">
      <c r="A10949" s="6">
        <v>45664</v>
      </c>
      <c r="B10949" t="s">
        <v>1147</v>
      </c>
      <c r="C10949">
        <v>23.924968719482422</v>
      </c>
      <c r="D10949">
        <v>3.1384328468617717E-3</v>
      </c>
      <c r="E10949">
        <v>3.1335182465718064E-3</v>
      </c>
    </row>
    <row r="10950" spans="1:5" x14ac:dyDescent="0.25">
      <c r="A10950" s="6">
        <v>45665</v>
      </c>
      <c r="B10950" t="s">
        <v>1147</v>
      </c>
      <c r="C10950">
        <v>23.812688827514648</v>
      </c>
      <c r="D10950">
        <v>-4.693000575434092E-3</v>
      </c>
      <c r="E10950">
        <v>-4.704047277638148E-3</v>
      </c>
    </row>
    <row r="10951" spans="1:5" x14ac:dyDescent="0.25">
      <c r="A10951" s="6">
        <v>45666</v>
      </c>
      <c r="B10951" t="s">
        <v>1147</v>
      </c>
      <c r="C10951">
        <v>23.756547927856445</v>
      </c>
      <c r="D10951">
        <v>-2.3576043875118691E-3</v>
      </c>
      <c r="E10951">
        <v>-2.3603879125637462E-3</v>
      </c>
    </row>
    <row r="10952" spans="1:5" x14ac:dyDescent="0.25">
      <c r="A10952" s="6">
        <v>45667</v>
      </c>
      <c r="B10952" t="s">
        <v>1147</v>
      </c>
      <c r="C10952">
        <v>23.634912490844727</v>
      </c>
      <c r="D10952">
        <v>-5.1200804671241995E-3</v>
      </c>
      <c r="E10952">
        <v>-5.1332329929874611E-3</v>
      </c>
    </row>
    <row r="10953" spans="1:5" x14ac:dyDescent="0.25">
      <c r="A10953" s="6">
        <v>45670</v>
      </c>
      <c r="B10953" t="s">
        <v>1147</v>
      </c>
      <c r="C10953">
        <v>24.112104415893555</v>
      </c>
      <c r="D10953">
        <v>2.0190128701922383E-2</v>
      </c>
      <c r="E10953">
        <v>1.9989010613889181E-2</v>
      </c>
    </row>
    <row r="10954" spans="1:5" x14ac:dyDescent="0.25">
      <c r="A10954" s="6">
        <v>45671</v>
      </c>
      <c r="B10954" t="s">
        <v>1147</v>
      </c>
      <c r="C10954">
        <v>24.243095397949219</v>
      </c>
      <c r="D10954">
        <v>5.4325819014502397E-3</v>
      </c>
      <c r="E10954">
        <v>5.4178786554131761E-3</v>
      </c>
    </row>
    <row r="10955" spans="1:5" x14ac:dyDescent="0.25">
      <c r="A10955" s="6">
        <v>45672</v>
      </c>
      <c r="B10955" t="s">
        <v>1147</v>
      </c>
      <c r="C10955">
        <v>24.1214599609375</v>
      </c>
      <c r="D10955">
        <v>-5.0173228713198403E-3</v>
      </c>
      <c r="E10955">
        <v>-5.029951896023177E-3</v>
      </c>
    </row>
    <row r="10956" spans="1:5" x14ac:dyDescent="0.25">
      <c r="A10956" s="6">
        <v>45673</v>
      </c>
      <c r="B10956" t="s">
        <v>1147</v>
      </c>
      <c r="C10956">
        <v>24.168241500854492</v>
      </c>
      <c r="D10956">
        <v>1.9394157730399098E-3</v>
      </c>
      <c r="E10956">
        <v>1.9375375343346551E-3</v>
      </c>
    </row>
    <row r="10957" spans="1:5" x14ac:dyDescent="0.25">
      <c r="A10957" s="6">
        <v>45674</v>
      </c>
      <c r="B10957" t="s">
        <v>1147</v>
      </c>
      <c r="C10957">
        <v>24.093387603759766</v>
      </c>
      <c r="D10957">
        <v>-3.0972008076003421E-3</v>
      </c>
      <c r="E10957">
        <v>-3.1020070605409142E-3</v>
      </c>
    </row>
    <row r="10958" spans="1:5" x14ac:dyDescent="0.25">
      <c r="A10958" s="6">
        <v>45677</v>
      </c>
      <c r="B10958" t="s">
        <v>1147</v>
      </c>
      <c r="C10958">
        <v>23.953039169311523</v>
      </c>
      <c r="D10958">
        <v>-5.8251847667257772E-3</v>
      </c>
      <c r="E10958">
        <v>-5.8422173329483705E-3</v>
      </c>
    </row>
    <row r="10959" spans="1:5" x14ac:dyDescent="0.25">
      <c r="A10959" s="6">
        <v>45678</v>
      </c>
      <c r="B10959" t="s">
        <v>1147</v>
      </c>
      <c r="C10959">
        <v>24.074674606323242</v>
      </c>
      <c r="D10959">
        <v>5.0780794934597306E-3</v>
      </c>
      <c r="E10959">
        <v>5.0652295315150517E-3</v>
      </c>
    </row>
    <row r="10960" spans="1:5" x14ac:dyDescent="0.25">
      <c r="A10960" s="6">
        <v>45679</v>
      </c>
      <c r="B10960" t="s">
        <v>1147</v>
      </c>
      <c r="C10960">
        <v>23.625556945800781</v>
      </c>
      <c r="D10960">
        <v>-1.8655191310643859E-2</v>
      </c>
      <c r="E10960">
        <v>-1.8831394232598428E-2</v>
      </c>
    </row>
    <row r="10961" spans="1:5" x14ac:dyDescent="0.25">
      <c r="A10961" s="6">
        <v>45680</v>
      </c>
      <c r="B10961" t="s">
        <v>1147</v>
      </c>
      <c r="C10961">
        <v>23.344858169555664</v>
      </c>
      <c r="D10961">
        <v>-1.1881149591057905E-2</v>
      </c>
      <c r="E10961">
        <v>-1.1952294532828377E-2</v>
      </c>
    </row>
    <row r="10962" spans="1:5" x14ac:dyDescent="0.25">
      <c r="A10962" s="6">
        <v>45681</v>
      </c>
      <c r="B10962" t="s">
        <v>1147</v>
      </c>
      <c r="C10962">
        <v>22.905094146728516</v>
      </c>
      <c r="D10962">
        <v>-1.8837725191265031E-2</v>
      </c>
      <c r="E10962">
        <v>-1.9017415350873503E-2</v>
      </c>
    </row>
    <row r="10963" spans="1:5" x14ac:dyDescent="0.25">
      <c r="A10963" s="6">
        <v>45686</v>
      </c>
      <c r="B10963" t="s">
        <v>1147</v>
      </c>
      <c r="C10963">
        <v>22.979948043823242</v>
      </c>
      <c r="D10963">
        <v>7.7965494327683071E-3</v>
      </c>
      <c r="E10963">
        <v>7.7663133973842431E-3</v>
      </c>
    </row>
    <row r="10964" spans="1:5" x14ac:dyDescent="0.25">
      <c r="A10964" s="6">
        <v>45687</v>
      </c>
      <c r="B10964" t="s">
        <v>1147</v>
      </c>
      <c r="C10964">
        <v>23.139009475708008</v>
      </c>
      <c r="D10964">
        <v>6.9217489779103136E-3</v>
      </c>
      <c r="E10964">
        <v>6.8979036444926445E-3</v>
      </c>
    </row>
    <row r="10965" spans="1:5" x14ac:dyDescent="0.25">
      <c r="A10965" s="6">
        <v>45688</v>
      </c>
      <c r="B10965" t="s">
        <v>1147</v>
      </c>
      <c r="C10965">
        <v>23.120294570922852</v>
      </c>
      <c r="D10965">
        <v>-8.0880319465725936E-4</v>
      </c>
      <c r="E10965">
        <v>-8.0913045243109034E-4</v>
      </c>
    </row>
    <row r="10966" spans="1:5" x14ac:dyDescent="0.25">
      <c r="A10966" s="6">
        <v>45691</v>
      </c>
      <c r="B10966" t="s">
        <v>1147</v>
      </c>
      <c r="C10966">
        <v>22.998661041259766</v>
      </c>
      <c r="D10966">
        <v>-5.2608987869928736E-3</v>
      </c>
      <c r="E10966">
        <v>-5.2747860427276244E-3</v>
      </c>
    </row>
    <row r="10967" spans="1:5" x14ac:dyDescent="0.25">
      <c r="A10967" s="6">
        <v>45692</v>
      </c>
      <c r="B10967" t="s">
        <v>1147</v>
      </c>
      <c r="C10967">
        <v>22.783456802368164</v>
      </c>
      <c r="D10967">
        <v>-9.3572507767092361E-3</v>
      </c>
      <c r="E10967">
        <v>-9.4013048799899152E-3</v>
      </c>
    </row>
    <row r="10968" spans="1:5" x14ac:dyDescent="0.25">
      <c r="A10968" s="6">
        <v>45693</v>
      </c>
      <c r="B10968" t="s">
        <v>1147</v>
      </c>
      <c r="C10968">
        <v>23.185794830322266</v>
      </c>
      <c r="D10968">
        <v>1.7659217889722578E-2</v>
      </c>
      <c r="E10968">
        <v>1.7505105591472152E-2</v>
      </c>
    </row>
    <row r="10969" spans="1:5" x14ac:dyDescent="0.25">
      <c r="A10969" s="6">
        <v>45694</v>
      </c>
      <c r="B10969" t="s">
        <v>1147</v>
      </c>
      <c r="C10969">
        <v>23.232576370239258</v>
      </c>
      <c r="D10969">
        <v>2.0176810956600288E-3</v>
      </c>
      <c r="E10969">
        <v>2.0156483110396121E-3</v>
      </c>
    </row>
    <row r="10970" spans="1:5" x14ac:dyDescent="0.25">
      <c r="A10970" s="6">
        <v>45695</v>
      </c>
      <c r="B10970" t="s">
        <v>1147</v>
      </c>
      <c r="C10970">
        <v>23.054798126220703</v>
      </c>
      <c r="D10970">
        <v>-7.6521106047579002E-3</v>
      </c>
      <c r="E10970">
        <v>-7.6815382214856119E-3</v>
      </c>
    </row>
    <row r="10971" spans="1:5" x14ac:dyDescent="0.25">
      <c r="A10971" s="6">
        <v>45698</v>
      </c>
      <c r="B10971" t="s">
        <v>1147</v>
      </c>
      <c r="C10971">
        <v>22.914449691772461</v>
      </c>
      <c r="D10971">
        <v>-6.0876019681396221E-3</v>
      </c>
      <c r="E10971">
        <v>-6.1062069619615402E-3</v>
      </c>
    </row>
    <row r="10972" spans="1:5" x14ac:dyDescent="0.25">
      <c r="A10972" s="6">
        <v>45699</v>
      </c>
      <c r="B10972" t="s">
        <v>1147</v>
      </c>
      <c r="C10972">
        <v>22.923807144165039</v>
      </c>
      <c r="D10972">
        <v>4.0836470080884979E-4</v>
      </c>
      <c r="E10972">
        <v>4.0828134263733417E-4</v>
      </c>
    </row>
    <row r="10973" spans="1:5" x14ac:dyDescent="0.25">
      <c r="A10973" s="6">
        <v>45700</v>
      </c>
      <c r="B10973" t="s">
        <v>1147</v>
      </c>
      <c r="C10973">
        <v>23.307428359985352</v>
      </c>
      <c r="D10973">
        <v>1.6734620624216712E-2</v>
      </c>
      <c r="E10973">
        <v>1.6596139675766033E-2</v>
      </c>
    </row>
    <row r="10974" spans="1:5" x14ac:dyDescent="0.25">
      <c r="A10974" s="6">
        <v>45701</v>
      </c>
      <c r="B10974" t="s">
        <v>1147</v>
      </c>
      <c r="C10974">
        <v>23.120294570922852</v>
      </c>
      <c r="D10974">
        <v>-8.0289333585928935E-3</v>
      </c>
      <c r="E10974">
        <v>-8.0613388147504281E-3</v>
      </c>
    </row>
    <row r="10975" spans="1:5" x14ac:dyDescent="0.25">
      <c r="A10975" s="6">
        <v>45702</v>
      </c>
      <c r="B10975" t="s">
        <v>1147</v>
      </c>
      <c r="C10975">
        <v>22.970588684082031</v>
      </c>
      <c r="D10975">
        <v>-6.47508561716581E-3</v>
      </c>
      <c r="E10975">
        <v>-6.4961399188557326E-3</v>
      </c>
    </row>
    <row r="10976" spans="1:5" x14ac:dyDescent="0.25">
      <c r="A10976" s="6">
        <v>45705</v>
      </c>
      <c r="B10976" t="s">
        <v>1147</v>
      </c>
      <c r="C10976">
        <v>22.306268692016602</v>
      </c>
      <c r="D10976">
        <v>-2.8920460037046625E-2</v>
      </c>
      <c r="E10976">
        <v>-2.934689853287924E-2</v>
      </c>
    </row>
    <row r="10977" spans="1:5" x14ac:dyDescent="0.25">
      <c r="A10977" s="6">
        <v>45706</v>
      </c>
      <c r="B10977" t="s">
        <v>1147</v>
      </c>
      <c r="C10977">
        <v>21.978784561157227</v>
      </c>
      <c r="D10977">
        <v>-1.4681260025195542E-2</v>
      </c>
      <c r="E10977">
        <v>-1.4790096272206444E-2</v>
      </c>
    </row>
    <row r="10978" spans="1:5" x14ac:dyDescent="0.25">
      <c r="A10978" s="6">
        <v>45707</v>
      </c>
      <c r="B10978" t="s">
        <v>1147</v>
      </c>
      <c r="C10978">
        <v>21.548379898071289</v>
      </c>
      <c r="D10978">
        <v>-1.9582732697902894E-2</v>
      </c>
      <c r="E10978">
        <v>-1.9777014976038936E-2</v>
      </c>
    </row>
    <row r="10979" spans="1:5" x14ac:dyDescent="0.25">
      <c r="A10979" s="6">
        <v>45708</v>
      </c>
      <c r="B10979" t="s">
        <v>1147</v>
      </c>
      <c r="C10979">
        <v>21.763582229614258</v>
      </c>
      <c r="D10979">
        <v>9.9869378840045098E-3</v>
      </c>
      <c r="E10979">
        <v>9.9373979814245117E-3</v>
      </c>
    </row>
    <row r="10980" spans="1:5" x14ac:dyDescent="0.25">
      <c r="A10980" s="6">
        <v>45709</v>
      </c>
      <c r="B10980" t="s">
        <v>1147</v>
      </c>
      <c r="C10980">
        <v>21.716796875</v>
      </c>
      <c r="D10980">
        <v>-2.149708357781055E-3</v>
      </c>
      <c r="E10980">
        <v>-2.152022297584722E-3</v>
      </c>
    </row>
    <row r="10981" spans="1:5" x14ac:dyDescent="0.25">
      <c r="A10981" s="6">
        <v>45712</v>
      </c>
      <c r="B10981" t="s">
        <v>1147</v>
      </c>
      <c r="C10981">
        <v>21.875860214233398</v>
      </c>
      <c r="D10981">
        <v>7.3244383206674257E-3</v>
      </c>
      <c r="E10981">
        <v>7.2977448860065356E-3</v>
      </c>
    </row>
    <row r="10982" spans="1:5" x14ac:dyDescent="0.25">
      <c r="A10982" s="6">
        <v>45713</v>
      </c>
      <c r="B10982" t="s">
        <v>1147</v>
      </c>
      <c r="C10982">
        <v>22.484045028686523</v>
      </c>
      <c r="D10982">
        <v>2.7801641101062202E-2</v>
      </c>
      <c r="E10982">
        <v>2.7422192287173356E-2</v>
      </c>
    </row>
    <row r="10983" spans="1:5" x14ac:dyDescent="0.25">
      <c r="A10983" s="6">
        <v>45714</v>
      </c>
      <c r="B10983" t="s">
        <v>1147</v>
      </c>
      <c r="C10983">
        <v>23.251291275024414</v>
      </c>
      <c r="D10983">
        <v>3.4124030856502507E-2</v>
      </c>
      <c r="E10983">
        <v>3.3554721364954396E-2</v>
      </c>
    </row>
    <row r="10984" spans="1:5" x14ac:dyDescent="0.25">
      <c r="A10984" s="6">
        <v>45715</v>
      </c>
      <c r="B10984" t="s">
        <v>1147</v>
      </c>
      <c r="C10984">
        <v>23.335500717163086</v>
      </c>
      <c r="D10984">
        <v>3.6217103447122589E-3</v>
      </c>
      <c r="E10984">
        <v>3.6151677439797908E-3</v>
      </c>
    </row>
    <row r="10985" spans="1:5" x14ac:dyDescent="0.25">
      <c r="A10985" s="6">
        <v>45716</v>
      </c>
      <c r="B10985" t="s">
        <v>1147</v>
      </c>
      <c r="C10985">
        <v>23.176437377929688</v>
      </c>
      <c r="D10985">
        <v>-6.8163670949820121E-3</v>
      </c>
      <c r="E10985">
        <v>-6.8397046371321806E-3</v>
      </c>
    </row>
    <row r="10986" spans="1:5" x14ac:dyDescent="0.25">
      <c r="A10986" s="6">
        <v>45719</v>
      </c>
      <c r="B10986" t="s">
        <v>1147</v>
      </c>
      <c r="C10986">
        <v>23.625556945800781</v>
      </c>
      <c r="D10986">
        <v>1.9378283234280813E-2</v>
      </c>
      <c r="E10986">
        <v>1.9192915218640666E-2</v>
      </c>
    </row>
    <row r="10987" spans="1:5" x14ac:dyDescent="0.25">
      <c r="A10987" s="6">
        <v>45720</v>
      </c>
      <c r="B10987" t="s">
        <v>1147</v>
      </c>
      <c r="C10987">
        <v>22.905094146728516</v>
      </c>
      <c r="D10987">
        <v>-3.0495060951370334E-2</v>
      </c>
      <c r="E10987">
        <v>-3.096970988370194E-2</v>
      </c>
    </row>
    <row r="10988" spans="1:5" x14ac:dyDescent="0.25">
      <c r="A10988" s="6">
        <v>45721</v>
      </c>
      <c r="B10988" t="s">
        <v>1147</v>
      </c>
      <c r="C10988">
        <v>22.568254470825195</v>
      </c>
      <c r="D10988">
        <v>-1.470588480211199E-2</v>
      </c>
      <c r="E10988">
        <v>-1.4815088270866245E-2</v>
      </c>
    </row>
    <row r="10989" spans="1:5" x14ac:dyDescent="0.25">
      <c r="A10989" s="6">
        <v>45722</v>
      </c>
      <c r="B10989" t="s">
        <v>1147</v>
      </c>
      <c r="C10989">
        <v>22.285696029663086</v>
      </c>
      <c r="D10989">
        <v>-1.252017259586391E-2</v>
      </c>
      <c r="E10989">
        <v>-1.2599210360692075E-2</v>
      </c>
    </row>
    <row r="10990" spans="1:5" x14ac:dyDescent="0.25">
      <c r="A10990" s="6">
        <v>45723</v>
      </c>
      <c r="B10990" t="s">
        <v>1147</v>
      </c>
      <c r="C10990">
        <v>21.81049919128418</v>
      </c>
      <c r="D10990">
        <v>-2.1322952522838001E-2</v>
      </c>
      <c r="E10990">
        <v>-2.1553570876902604E-2</v>
      </c>
    </row>
    <row r="10991" spans="1:5" x14ac:dyDescent="0.25">
      <c r="A10991" s="6">
        <v>45726</v>
      </c>
      <c r="B10991" t="s">
        <v>1147</v>
      </c>
      <c r="C10991">
        <v>22.217809677124023</v>
      </c>
      <c r="D10991">
        <v>1.8674973106650006E-2</v>
      </c>
      <c r="E10991">
        <v>1.8502736830651168E-2</v>
      </c>
    </row>
    <row r="10992" spans="1:5" x14ac:dyDescent="0.25">
      <c r="A10992" s="6">
        <v>45727</v>
      </c>
      <c r="B10992" t="s">
        <v>1147</v>
      </c>
      <c r="C10992">
        <v>22.489351272583008</v>
      </c>
      <c r="D10992">
        <v>1.2221798611344203E-2</v>
      </c>
      <c r="E10992">
        <v>1.2147715439632211E-2</v>
      </c>
    </row>
    <row r="10993" spans="1:5" x14ac:dyDescent="0.25">
      <c r="A10993" s="6">
        <v>45728</v>
      </c>
      <c r="B10993" t="s">
        <v>1147</v>
      </c>
      <c r="C10993">
        <v>22.014156341552734</v>
      </c>
      <c r="D10993">
        <v>-2.1129774944179447E-2</v>
      </c>
      <c r="E10993">
        <v>-2.135620391468802E-2</v>
      </c>
    </row>
    <row r="10994" spans="1:5" x14ac:dyDescent="0.25">
      <c r="A10994" s="6">
        <v>45729</v>
      </c>
      <c r="B10994" t="s">
        <v>1147</v>
      </c>
      <c r="C10994">
        <v>22.014156341552734</v>
      </c>
      <c r="D10994">
        <v>0</v>
      </c>
      <c r="E10994">
        <v>0</v>
      </c>
    </row>
    <row r="10995" spans="1:5" x14ac:dyDescent="0.25">
      <c r="A10995" s="6">
        <v>45730</v>
      </c>
      <c r="B10995" t="s">
        <v>1147</v>
      </c>
      <c r="C10995">
        <v>21.703823089599609</v>
      </c>
      <c r="D10995">
        <v>-1.4096985918436333E-2</v>
      </c>
      <c r="E10995">
        <v>-1.4197292217901345E-2</v>
      </c>
    </row>
    <row r="10996" spans="1:5" x14ac:dyDescent="0.25">
      <c r="A10996" s="6">
        <v>45733</v>
      </c>
      <c r="B10996" t="s">
        <v>1147</v>
      </c>
      <c r="C10996">
        <v>22.120830535888672</v>
      </c>
      <c r="D10996">
        <v>1.9213547980350576E-2</v>
      </c>
      <c r="E10996">
        <v>1.9031298506784564E-2</v>
      </c>
    </row>
    <row r="10997" spans="1:5" x14ac:dyDescent="0.25">
      <c r="A10997" s="6">
        <v>45734</v>
      </c>
      <c r="B10997" t="s">
        <v>1147</v>
      </c>
      <c r="C10997">
        <v>22.179019927978516</v>
      </c>
      <c r="D10997">
        <v>2.630524744332563E-3</v>
      </c>
      <c r="E10997">
        <v>2.6270709696179957E-3</v>
      </c>
    </row>
    <row r="10998" spans="1:5" x14ac:dyDescent="0.25">
      <c r="A10998" s="6">
        <v>45735</v>
      </c>
      <c r="B10998" t="s">
        <v>1147</v>
      </c>
      <c r="C10998">
        <v>22.149925231933594</v>
      </c>
      <c r="D10998">
        <v>-1.3118116192419871E-3</v>
      </c>
      <c r="E10998">
        <v>-1.3126727973221727E-3</v>
      </c>
    </row>
    <row r="10999" spans="1:5" x14ac:dyDescent="0.25">
      <c r="A10999" s="6">
        <v>45736</v>
      </c>
      <c r="B10999" t="s">
        <v>1147</v>
      </c>
      <c r="C10999">
        <v>22.246904373168945</v>
      </c>
      <c r="D10999">
        <v>4.3783055798101156E-3</v>
      </c>
      <c r="E10999">
        <v>4.3687486851177624E-3</v>
      </c>
    </row>
    <row r="11000" spans="1:5" x14ac:dyDescent="0.25">
      <c r="A11000" s="6">
        <v>45737</v>
      </c>
      <c r="B11000" t="s">
        <v>1147</v>
      </c>
      <c r="C11000">
        <v>22.217809677124023</v>
      </c>
      <c r="D11000">
        <v>-1.3078087430452578E-3</v>
      </c>
      <c r="E11000">
        <v>-1.3086646712410898E-3</v>
      </c>
    </row>
    <row r="11001" spans="1:5" x14ac:dyDescent="0.25">
      <c r="A11001" s="6">
        <v>45740</v>
      </c>
      <c r="B11001" t="s">
        <v>1147</v>
      </c>
      <c r="C11001">
        <v>22.363277435302734</v>
      </c>
      <c r="D11001">
        <v>6.5473491893526248E-3</v>
      </c>
      <c r="E11001">
        <v>6.5260083984085317E-3</v>
      </c>
    </row>
    <row r="11002" spans="1:5" x14ac:dyDescent="0.25">
      <c r="A11002" s="6">
        <v>45741</v>
      </c>
      <c r="B11002" t="s">
        <v>1147</v>
      </c>
      <c r="C11002">
        <v>22.469955444335938</v>
      </c>
      <c r="D11002">
        <v>4.770231435970107E-3</v>
      </c>
      <c r="E11002">
        <v>4.7588899354141538E-3</v>
      </c>
    </row>
    <row r="11003" spans="1:5" x14ac:dyDescent="0.25">
      <c r="A11003" s="6">
        <v>45742</v>
      </c>
      <c r="B11003" t="s">
        <v>1147</v>
      </c>
      <c r="C11003">
        <v>22.547538757324219</v>
      </c>
      <c r="D11003">
        <v>3.4527577582641467E-3</v>
      </c>
      <c r="E11003">
        <v>3.4468106754880884E-3</v>
      </c>
    </row>
    <row r="11004" spans="1:5" x14ac:dyDescent="0.25">
      <c r="A11004" s="6">
        <v>45743</v>
      </c>
      <c r="B11004" t="s">
        <v>1147</v>
      </c>
      <c r="C11004">
        <v>22.886962890625</v>
      </c>
      <c r="D11004">
        <v>1.5053711048196972E-2</v>
      </c>
      <c r="E11004">
        <v>1.4941528382544327E-2</v>
      </c>
    </row>
    <row r="11005" spans="1:5" x14ac:dyDescent="0.25">
      <c r="A11005" s="6">
        <v>45744</v>
      </c>
      <c r="B11005" t="s">
        <v>1147</v>
      </c>
      <c r="C11005">
        <v>23.090618133544922</v>
      </c>
      <c r="D11005">
        <v>8.8983079097550988E-3</v>
      </c>
      <c r="E11005">
        <v>8.858951267300276E-3</v>
      </c>
    </row>
    <row r="11006" spans="1:5" x14ac:dyDescent="0.25">
      <c r="A11006" s="6">
        <v>45747</v>
      </c>
      <c r="B11006" t="s">
        <v>1147</v>
      </c>
      <c r="C11006">
        <v>22.421466827392578</v>
      </c>
      <c r="D11006">
        <v>-2.8979358728393412E-2</v>
      </c>
      <c r="E11006">
        <v>-2.9407553170507052E-2</v>
      </c>
    </row>
    <row r="11007" spans="1:5" x14ac:dyDescent="0.25">
      <c r="A11007" s="6">
        <v>45748</v>
      </c>
      <c r="B11007" t="s">
        <v>1147</v>
      </c>
      <c r="C11007">
        <v>22.7996826171875</v>
      </c>
      <c r="D11007">
        <v>1.6868467737037207E-2</v>
      </c>
      <c r="E11007">
        <v>1.6727775110212218E-2</v>
      </c>
    </row>
    <row r="11008" spans="1:5" x14ac:dyDescent="0.25">
      <c r="A11008" s="6">
        <v>45749</v>
      </c>
      <c r="B11008" t="s">
        <v>1147</v>
      </c>
      <c r="C11008">
        <v>22.450559616088867</v>
      </c>
      <c r="D11008">
        <v>-1.5312625485209508E-2</v>
      </c>
      <c r="E11008">
        <v>-1.5431074467133602E-2</v>
      </c>
    </row>
    <row r="11009" spans="1:5" x14ac:dyDescent="0.25">
      <c r="A11009" s="6">
        <v>45750</v>
      </c>
      <c r="B11009" t="s">
        <v>1147</v>
      </c>
      <c r="C11009">
        <v>21.800802230834961</v>
      </c>
      <c r="D11009">
        <v>-2.8941701069592374E-2</v>
      </c>
      <c r="E11009">
        <v>-2.9368772400038639E-2</v>
      </c>
    </row>
    <row r="11010" spans="1:5" x14ac:dyDescent="0.25">
      <c r="A11010" s="6">
        <v>45751</v>
      </c>
      <c r="B11010" t="s">
        <v>1147</v>
      </c>
      <c r="C11010">
        <v>19.812740325927734</v>
      </c>
      <c r="D11010">
        <v>-9.1192144392526986E-2</v>
      </c>
      <c r="E11010">
        <v>-9.5621587118329451E-2</v>
      </c>
    </row>
    <row r="11011" spans="1:5" x14ac:dyDescent="0.25">
      <c r="A11011" s="6">
        <v>45754</v>
      </c>
      <c r="B11011" t="s">
        <v>1147</v>
      </c>
      <c r="C11011">
        <v>18.668392181396484</v>
      </c>
      <c r="D11011">
        <v>-5.7758196277054696E-2</v>
      </c>
      <c r="E11011">
        <v>-5.9493345495229798E-2</v>
      </c>
    </row>
    <row r="11012" spans="1:5" x14ac:dyDescent="0.25">
      <c r="A11012" s="6">
        <v>45755</v>
      </c>
      <c r="B11012" t="s">
        <v>1147</v>
      </c>
      <c r="C11012">
        <v>19.289054870605469</v>
      </c>
      <c r="D11012">
        <v>3.3246713652581805E-2</v>
      </c>
      <c r="E11012">
        <v>3.2705993811936021E-2</v>
      </c>
    </row>
    <row r="11013" spans="1:5" x14ac:dyDescent="0.25">
      <c r="A11013" s="6">
        <v>45756</v>
      </c>
      <c r="B11013" t="s">
        <v>1147</v>
      </c>
      <c r="C11013">
        <v>18.571413040161133</v>
      </c>
      <c r="D11013">
        <v>-3.7204613458689861E-2</v>
      </c>
      <c r="E11013">
        <v>-3.791436479501397E-2</v>
      </c>
    </row>
    <row r="11014" spans="1:5" x14ac:dyDescent="0.25">
      <c r="A11014" s="6">
        <v>45757</v>
      </c>
      <c r="B11014" t="s">
        <v>1147</v>
      </c>
      <c r="C11014">
        <v>19.444219589233398</v>
      </c>
      <c r="D11014">
        <v>4.6997315023084241E-2</v>
      </c>
      <c r="E11014">
        <v>4.5926367437245548E-2</v>
      </c>
    </row>
    <row r="11015" spans="1:5" x14ac:dyDescent="0.25">
      <c r="A11015" s="6">
        <v>45758</v>
      </c>
      <c r="B11015" t="s">
        <v>1147</v>
      </c>
      <c r="C11015">
        <v>19.036909103393555</v>
      </c>
      <c r="D11015">
        <v>-2.0947638652742739E-2</v>
      </c>
      <c r="E11015">
        <v>-2.1170153359648766E-2</v>
      </c>
    </row>
    <row r="11016" spans="1:5" x14ac:dyDescent="0.25">
      <c r="A11016" s="6">
        <v>45761</v>
      </c>
      <c r="B11016" t="s">
        <v>1147</v>
      </c>
      <c r="C11016">
        <v>19.250263214111328</v>
      </c>
      <c r="D11016">
        <v>1.120739241643709E-2</v>
      </c>
      <c r="E11016">
        <v>1.1145054922141E-2</v>
      </c>
    </row>
    <row r="11017" spans="1:5" x14ac:dyDescent="0.25">
      <c r="A11017" s="6">
        <v>45762</v>
      </c>
      <c r="B11017" t="s">
        <v>1147</v>
      </c>
      <c r="C11017">
        <v>19.17268180847168</v>
      </c>
      <c r="D11017">
        <v>-4.0301477843055489E-3</v>
      </c>
      <c r="E11017">
        <v>-4.0382907153945248E-3</v>
      </c>
    </row>
    <row r="11018" spans="1:5" x14ac:dyDescent="0.25">
      <c r="A11018" s="6">
        <v>45763</v>
      </c>
      <c r="B11018" t="s">
        <v>1147</v>
      </c>
      <c r="C11018">
        <v>18.736276626586914</v>
      </c>
      <c r="D11018">
        <v>-2.2761822589260072E-2</v>
      </c>
      <c r="E11018">
        <v>-2.3024872196792886E-2</v>
      </c>
    </row>
    <row r="11019" spans="1:5" x14ac:dyDescent="0.25">
      <c r="A11019" s="6">
        <v>45764</v>
      </c>
      <c r="B11019" t="s">
        <v>1147</v>
      </c>
      <c r="C11019">
        <v>19.463617324829102</v>
      </c>
      <c r="D11019">
        <v>3.8819916717608871E-2</v>
      </c>
      <c r="E11019">
        <v>3.808537343514478E-2</v>
      </c>
    </row>
    <row r="11020" spans="1:5" x14ac:dyDescent="0.25">
      <c r="A11020" s="6">
        <v>45770</v>
      </c>
      <c r="B11020" t="s">
        <v>1147</v>
      </c>
      <c r="C11020">
        <v>19.803041458129883</v>
      </c>
      <c r="D11020">
        <v>3.6022355537829176E-2</v>
      </c>
      <c r="E11020">
        <v>3.5388722308942737E-2</v>
      </c>
    </row>
    <row r="11021" spans="1:5" x14ac:dyDescent="0.25">
      <c r="A11021" s="6">
        <v>45771</v>
      </c>
      <c r="B11021" t="s">
        <v>1147</v>
      </c>
      <c r="C11021">
        <v>19.405429840087891</v>
      </c>
      <c r="D11021">
        <v>-2.0078310641457486E-2</v>
      </c>
      <c r="E11021">
        <v>-2.0282619328212886E-2</v>
      </c>
    </row>
    <row r="11022" spans="1:5" x14ac:dyDescent="0.25">
      <c r="A11022" s="6">
        <v>45776</v>
      </c>
      <c r="B11022" t="s">
        <v>1147</v>
      </c>
      <c r="C11022">
        <v>20.035791397094727</v>
      </c>
      <c r="D11022">
        <v>1.4734750059191448E-2</v>
      </c>
      <c r="E11022">
        <v>1.4627248350173984E-2</v>
      </c>
    </row>
    <row r="11023" spans="1:5" x14ac:dyDescent="0.25">
      <c r="A11023" s="6">
        <v>45777</v>
      </c>
      <c r="B11023" t="s">
        <v>1147</v>
      </c>
      <c r="C11023">
        <v>20.113372802734375</v>
      </c>
      <c r="D11023">
        <v>3.8721408155057979E-3</v>
      </c>
      <c r="E11023">
        <v>3.8646633745122302E-3</v>
      </c>
    </row>
    <row r="11024" spans="1:5" x14ac:dyDescent="0.25">
      <c r="A11024" s="6">
        <v>45778</v>
      </c>
      <c r="B11024" t="s">
        <v>1147</v>
      </c>
      <c r="C11024">
        <v>19.589689254760742</v>
      </c>
      <c r="D11024">
        <v>-2.6036585365853626E-2</v>
      </c>
      <c r="E11024">
        <v>-2.6381538022333135E-2</v>
      </c>
    </row>
    <row r="11025" spans="1:5" x14ac:dyDescent="0.25">
      <c r="A11025" s="6">
        <v>45779</v>
      </c>
      <c r="B11025" t="s">
        <v>1147</v>
      </c>
      <c r="C11025">
        <v>19.987302780151367</v>
      </c>
      <c r="D11025">
        <v>2.029708180766554E-2</v>
      </c>
      <c r="E11025">
        <v>2.0093841563370501E-2</v>
      </c>
    </row>
    <row r="11026" spans="1:5" x14ac:dyDescent="0.25">
      <c r="A11026" s="6">
        <v>45782</v>
      </c>
      <c r="B11026" t="s">
        <v>1147</v>
      </c>
      <c r="C11026">
        <v>19.269660949707031</v>
      </c>
      <c r="D11026">
        <v>-3.5904886133860892E-2</v>
      </c>
      <c r="E11026">
        <v>-3.6565323402501022E-2</v>
      </c>
    </row>
    <row r="11027" spans="1:5" x14ac:dyDescent="0.25">
      <c r="A11027" s="6">
        <v>45783</v>
      </c>
      <c r="B11027" t="s">
        <v>1147</v>
      </c>
      <c r="C11027">
        <v>19.337545394897461</v>
      </c>
      <c r="D11027">
        <v>3.5228666123190422E-3</v>
      </c>
      <c r="E11027">
        <v>3.5166758529542076E-3</v>
      </c>
    </row>
    <row r="11028" spans="1:5" x14ac:dyDescent="0.25">
      <c r="A11028" s="6">
        <v>45784</v>
      </c>
      <c r="B11028" t="s">
        <v>1147</v>
      </c>
      <c r="C11028">
        <v>19.657573699951172</v>
      </c>
      <c r="D11028">
        <v>1.6549582613424985E-2</v>
      </c>
      <c r="E11028">
        <v>1.6414130676721133E-2</v>
      </c>
    </row>
    <row r="11029" spans="1:5" x14ac:dyDescent="0.25">
      <c r="A11029" s="6">
        <v>45785</v>
      </c>
      <c r="B11029" t="s">
        <v>1147</v>
      </c>
      <c r="C11029">
        <v>19.502408981323242</v>
      </c>
      <c r="D11029">
        <v>-7.8933809938260824E-3</v>
      </c>
      <c r="E11029">
        <v>-7.9246986358317562E-3</v>
      </c>
    </row>
    <row r="11030" spans="1:5" x14ac:dyDescent="0.25">
      <c r="A11030" s="6">
        <v>45786</v>
      </c>
      <c r="B11030" t="s">
        <v>1147</v>
      </c>
      <c r="C11030">
        <v>19.783645629882813</v>
      </c>
      <c r="D11030">
        <v>1.4420610747569729E-2</v>
      </c>
      <c r="E11030">
        <v>1.4317622660392909E-2</v>
      </c>
    </row>
    <row r="11031" spans="1:5" x14ac:dyDescent="0.25">
      <c r="A11031" s="6">
        <v>45789</v>
      </c>
      <c r="B11031" t="s">
        <v>1147</v>
      </c>
      <c r="C11031">
        <v>20.171560287475586</v>
      </c>
      <c r="D11031">
        <v>1.9607845027654447E-2</v>
      </c>
      <c r="E11031">
        <v>1.9418087711147287E-2</v>
      </c>
    </row>
    <row r="11032" spans="1:5" x14ac:dyDescent="0.25">
      <c r="A11032" s="6">
        <v>45790</v>
      </c>
      <c r="B11032" t="s">
        <v>1147</v>
      </c>
      <c r="C11032">
        <v>20.918296813964844</v>
      </c>
      <c r="D11032">
        <v>3.7019274456071782E-2</v>
      </c>
      <c r="E11032">
        <v>3.6350515821111866E-2</v>
      </c>
    </row>
    <row r="11033" spans="1:5" x14ac:dyDescent="0.25">
      <c r="A11033" s="6">
        <v>45791</v>
      </c>
      <c r="B11033" t="s">
        <v>1147</v>
      </c>
      <c r="C11033">
        <v>21.63593864440918</v>
      </c>
      <c r="D11033">
        <v>3.4306895863780218E-2</v>
      </c>
      <c r="E11033">
        <v>3.3731536558917946E-2</v>
      </c>
    </row>
    <row r="11034" spans="1:5" x14ac:dyDescent="0.25">
      <c r="A11034" s="6">
        <v>45792</v>
      </c>
      <c r="B11034" t="s">
        <v>1147</v>
      </c>
      <c r="C11034">
        <v>21.257722854614258</v>
      </c>
      <c r="D11034">
        <v>-1.7480905081631581E-2</v>
      </c>
      <c r="E11034">
        <v>-1.763550039616029E-2</v>
      </c>
    </row>
    <row r="11035" spans="1:5" x14ac:dyDescent="0.25">
      <c r="A11035" s="6">
        <v>45793</v>
      </c>
      <c r="B11035" t="s">
        <v>1147</v>
      </c>
      <c r="C11035">
        <v>21.257722854614258</v>
      </c>
      <c r="D11035">
        <v>0</v>
      </c>
      <c r="E11035">
        <v>0</v>
      </c>
    </row>
    <row r="11036" spans="1:5" x14ac:dyDescent="0.25">
      <c r="A11036" s="6">
        <v>45796</v>
      </c>
      <c r="B11036" t="s">
        <v>1147</v>
      </c>
      <c r="C11036">
        <v>20.937692642211914</v>
      </c>
      <c r="D11036">
        <v>-1.5054773956321377E-2</v>
      </c>
      <c r="E11036">
        <v>-1.5169247433718263E-2</v>
      </c>
    </row>
    <row r="11037" spans="1:5" x14ac:dyDescent="0.25">
      <c r="A11037" s="6">
        <v>45797</v>
      </c>
      <c r="B11037" t="s">
        <v>1147</v>
      </c>
      <c r="C11037">
        <v>20.850412368774414</v>
      </c>
      <c r="D11037">
        <v>-4.1685717203402417E-3</v>
      </c>
      <c r="E11037">
        <v>-4.1772844369199185E-3</v>
      </c>
    </row>
    <row r="11038" spans="1:5" x14ac:dyDescent="0.25">
      <c r="A11038" s="6">
        <v>45798</v>
      </c>
      <c r="B11038" t="s">
        <v>1147</v>
      </c>
      <c r="C11038">
        <v>21.092857360839844</v>
      </c>
      <c r="D11038">
        <v>1.1627827199643948E-2</v>
      </c>
      <c r="E11038">
        <v>1.1560743540950802E-2</v>
      </c>
    </row>
    <row r="11039" spans="1:5" x14ac:dyDescent="0.25">
      <c r="A11039" s="6">
        <v>45799</v>
      </c>
      <c r="B11039" t="s">
        <v>1147</v>
      </c>
      <c r="C11039">
        <v>20.811618804931641</v>
      </c>
      <c r="D11039">
        <v>-1.3333355035640593E-2</v>
      </c>
      <c r="E11039">
        <v>-1.3423042327722611E-2</v>
      </c>
    </row>
    <row r="11040" spans="1:5" x14ac:dyDescent="0.25">
      <c r="A11040" s="6">
        <v>45800</v>
      </c>
      <c r="B11040" t="s">
        <v>1147</v>
      </c>
      <c r="C11040">
        <v>20.927993774414063</v>
      </c>
      <c r="D11040">
        <v>5.5918268815708938E-3</v>
      </c>
      <c r="E11040">
        <v>5.5762506570239036E-3</v>
      </c>
    </row>
    <row r="11041" spans="1:5" x14ac:dyDescent="0.25">
      <c r="A11041" s="6">
        <v>45803</v>
      </c>
      <c r="B11041" t="s">
        <v>1147</v>
      </c>
      <c r="C11041">
        <v>20.66615104675293</v>
      </c>
      <c r="D11041">
        <v>-1.2511601947304385E-2</v>
      </c>
      <c r="E11041">
        <v>-1.2590531083274742E-2</v>
      </c>
    </row>
    <row r="11042" spans="1:5" x14ac:dyDescent="0.25">
      <c r="A11042" s="6">
        <v>45804</v>
      </c>
      <c r="B11042" t="s">
        <v>1147</v>
      </c>
      <c r="C11042">
        <v>20.782526016235352</v>
      </c>
      <c r="D11042">
        <v>5.6311874049090882E-3</v>
      </c>
      <c r="E11042">
        <v>5.6153915410170029E-3</v>
      </c>
    </row>
    <row r="11043" spans="1:5" x14ac:dyDescent="0.25">
      <c r="A11043" s="6">
        <v>45805</v>
      </c>
      <c r="B11043" t="s">
        <v>1147</v>
      </c>
      <c r="C11043">
        <v>21.451679229736328</v>
      </c>
      <c r="D11043">
        <v>3.2197876859542118E-2</v>
      </c>
      <c r="E11043">
        <v>3.1690389822354635E-2</v>
      </c>
    </row>
    <row r="11044" spans="1:5" x14ac:dyDescent="0.25">
      <c r="A11044" s="6">
        <v>45806</v>
      </c>
      <c r="B11044" t="s">
        <v>1147</v>
      </c>
      <c r="C11044">
        <v>22.043249130249023</v>
      </c>
      <c r="D11044">
        <v>2.7576857465436033E-2</v>
      </c>
      <c r="E11044">
        <v>2.7203465043817342E-2</v>
      </c>
    </row>
    <row r="11045" spans="1:5" x14ac:dyDescent="0.25">
      <c r="A11045" s="6">
        <v>45807</v>
      </c>
      <c r="B11045" t="s">
        <v>1147</v>
      </c>
      <c r="C11045">
        <v>21.577751159667969</v>
      </c>
      <c r="D11045">
        <v>-2.1117484442993106E-2</v>
      </c>
      <c r="E11045">
        <v>-2.1343648191044742E-2</v>
      </c>
    </row>
    <row r="11046" spans="1:5" x14ac:dyDescent="0.25">
      <c r="A11046" s="6">
        <v>45810</v>
      </c>
      <c r="B11046" t="s">
        <v>1147</v>
      </c>
      <c r="C11046">
        <v>21.335304260253906</v>
      </c>
      <c r="D11046">
        <v>-1.1235966974502465E-2</v>
      </c>
      <c r="E11046">
        <v>-1.1299567307691613E-2</v>
      </c>
    </row>
    <row r="11047" spans="1:5" x14ac:dyDescent="0.25">
      <c r="A11047" s="6">
        <v>45811</v>
      </c>
      <c r="B11047" t="s">
        <v>1147</v>
      </c>
      <c r="C11047">
        <v>21.490470886230469</v>
      </c>
      <c r="D11047">
        <v>7.2727636823828323E-3</v>
      </c>
      <c r="E11047">
        <v>7.2464446675365134E-3</v>
      </c>
    </row>
    <row r="11048" spans="1:5" x14ac:dyDescent="0.25">
      <c r="A11048" s="6">
        <v>45812</v>
      </c>
      <c r="B11048" t="s">
        <v>1147</v>
      </c>
      <c r="C11048">
        <v>22.111133575439453</v>
      </c>
      <c r="D11048">
        <v>2.8880832462664152E-2</v>
      </c>
      <c r="E11048">
        <v>2.8471641071339447E-2</v>
      </c>
    </row>
    <row r="11049" spans="1:5" x14ac:dyDescent="0.25">
      <c r="A11049" s="6">
        <v>45813</v>
      </c>
      <c r="B11049" t="s">
        <v>1147</v>
      </c>
      <c r="C11049">
        <v>22.033550262451172</v>
      </c>
      <c r="D11049">
        <v>-3.5087894848800927E-3</v>
      </c>
      <c r="E11049">
        <v>-3.5149597243137481E-3</v>
      </c>
    </row>
    <row r="11050" spans="1:5" x14ac:dyDescent="0.25">
      <c r="A11050" s="6">
        <v>45814</v>
      </c>
      <c r="B11050" t="s">
        <v>1147</v>
      </c>
      <c r="C11050">
        <v>22.246904373168945</v>
      </c>
      <c r="D11050">
        <v>9.6831472085261439E-3</v>
      </c>
      <c r="E11050">
        <v>9.6365659990014681E-3</v>
      </c>
    </row>
    <row r="11051" spans="1:5" x14ac:dyDescent="0.25">
      <c r="A11051" s="6">
        <v>45819</v>
      </c>
      <c r="B11051" t="s">
        <v>1147</v>
      </c>
      <c r="C11051">
        <v>22.809381484985352</v>
      </c>
      <c r="D11051">
        <v>1.8622830631414677E-2</v>
      </c>
      <c r="E11051">
        <v>1.845154895310961E-2</v>
      </c>
    </row>
    <row r="11052" spans="1:5" x14ac:dyDescent="0.25">
      <c r="A11052" s="6">
        <v>45820</v>
      </c>
      <c r="B11052" t="s">
        <v>1147</v>
      </c>
      <c r="C11052">
        <v>22.760890960693359</v>
      </c>
      <c r="D11052">
        <v>-2.1259026389607305E-3</v>
      </c>
      <c r="E11052">
        <v>-2.1281655777364039E-3</v>
      </c>
    </row>
    <row r="11053" spans="1:5" x14ac:dyDescent="0.25">
      <c r="A11053" s="6">
        <v>45821</v>
      </c>
      <c r="B11053" t="s">
        <v>1147</v>
      </c>
      <c r="C11053">
        <v>24.448318481445313</v>
      </c>
      <c r="D11053">
        <v>7.4137147076800858E-2</v>
      </c>
      <c r="E11053">
        <v>7.1517685398478595E-2</v>
      </c>
    </row>
    <row r="11054" spans="1:5" x14ac:dyDescent="0.25">
      <c r="A11054" s="6">
        <v>45824</v>
      </c>
      <c r="B11054" t="s">
        <v>1147</v>
      </c>
      <c r="C11054">
        <v>25.1756591796875</v>
      </c>
      <c r="D11054">
        <v>2.9750131846253192E-2</v>
      </c>
      <c r="E11054">
        <v>2.9316182371192909E-2</v>
      </c>
    </row>
    <row r="11055" spans="1:5" x14ac:dyDescent="0.25">
      <c r="A11055" s="6">
        <v>45825</v>
      </c>
      <c r="B11055" t="s">
        <v>1147</v>
      </c>
      <c r="C11055">
        <v>24.923515319824219</v>
      </c>
      <c r="D11055">
        <v>-1.0015382638589254E-2</v>
      </c>
      <c r="E11055">
        <v>-1.0065873992994729E-2</v>
      </c>
    </row>
    <row r="11056" spans="1:5" x14ac:dyDescent="0.25">
      <c r="A11056" s="6">
        <v>45826</v>
      </c>
      <c r="B11056" t="s">
        <v>1147</v>
      </c>
      <c r="C11056">
        <v>24.875024795532227</v>
      </c>
      <c r="D11056">
        <v>-1.9455732335407205E-3</v>
      </c>
      <c r="E11056">
        <v>-1.9474683195622835E-3</v>
      </c>
    </row>
    <row r="11057" spans="1:5" x14ac:dyDescent="0.25">
      <c r="A11057" s="6">
        <v>45827</v>
      </c>
      <c r="B11057" t="s">
        <v>1147</v>
      </c>
      <c r="C11057">
        <v>24.855628967285156</v>
      </c>
      <c r="D11057">
        <v>-7.7973101158690383E-4</v>
      </c>
      <c r="E11057">
        <v>-7.8003515992499067E-4</v>
      </c>
    </row>
    <row r="11058" spans="1:5" x14ac:dyDescent="0.25">
      <c r="A11058" s="6">
        <v>45828</v>
      </c>
      <c r="B11058" t="s">
        <v>1147</v>
      </c>
      <c r="C11058">
        <v>25.06898307800293</v>
      </c>
      <c r="D11058">
        <v>8.583734131153431E-3</v>
      </c>
      <c r="E11058">
        <v>8.5471033553032229E-3</v>
      </c>
    </row>
    <row r="11059" spans="1:5" x14ac:dyDescent="0.25">
      <c r="A11059" s="6">
        <v>45831</v>
      </c>
      <c r="B11059" t="s">
        <v>1147</v>
      </c>
      <c r="C11059">
        <v>25.06898307800293</v>
      </c>
      <c r="D11059">
        <v>0</v>
      </c>
      <c r="E11059">
        <v>0</v>
      </c>
    </row>
    <row r="11060" spans="1:5" x14ac:dyDescent="0.25">
      <c r="A11060" s="6">
        <v>45832</v>
      </c>
      <c r="B11060" t="s">
        <v>1147</v>
      </c>
      <c r="C11060">
        <v>23.430044174194336</v>
      </c>
      <c r="D11060">
        <v>-6.5377159444760191E-2</v>
      </c>
      <c r="E11060">
        <v>-6.7612210157983493E-2</v>
      </c>
    </row>
    <row r="11061" spans="1:5" x14ac:dyDescent="0.25">
      <c r="A11061" s="6">
        <v>45833</v>
      </c>
      <c r="B11061" t="s">
        <v>1147</v>
      </c>
      <c r="C11061">
        <v>23.274877548217773</v>
      </c>
      <c r="D11061">
        <v>-6.6225494422013087E-3</v>
      </c>
      <c r="E11061">
        <v>-6.6445758238184438E-3</v>
      </c>
    </row>
    <row r="11062" spans="1:5" x14ac:dyDescent="0.25">
      <c r="A11062" s="6">
        <v>45834</v>
      </c>
      <c r="B11062" t="s">
        <v>1147</v>
      </c>
      <c r="C11062">
        <v>23.129409790039063</v>
      </c>
      <c r="D11062">
        <v>-6.2499902685781983E-3</v>
      </c>
      <c r="E11062">
        <v>-6.2696032209697316E-3</v>
      </c>
    </row>
    <row r="11063" spans="1:5" x14ac:dyDescent="0.25">
      <c r="A11063" s="6">
        <v>45835</v>
      </c>
      <c r="B11063" t="s">
        <v>1147</v>
      </c>
      <c r="C11063">
        <v>23.003337860107422</v>
      </c>
      <c r="D11063">
        <v>-5.4507197146870245E-3</v>
      </c>
      <c r="E11063">
        <v>-5.4656290899557014E-3</v>
      </c>
    </row>
    <row r="11064" spans="1:5" x14ac:dyDescent="0.25">
      <c r="A11064" s="6">
        <v>45838</v>
      </c>
      <c r="B11064" t="s">
        <v>1147</v>
      </c>
      <c r="C11064">
        <v>22.916055679321289</v>
      </c>
      <c r="D11064">
        <v>-3.7943267762674537E-3</v>
      </c>
      <c r="E11064">
        <v>-3.8015434949531489E-3</v>
      </c>
    </row>
    <row r="11065" spans="1:5" x14ac:dyDescent="0.25">
      <c r="A11065" s="6">
        <v>45839</v>
      </c>
      <c r="B11065" t="s">
        <v>1147</v>
      </c>
      <c r="C11065">
        <v>22.848171234130859</v>
      </c>
      <c r="D11065">
        <v>-2.9623093144989232E-3</v>
      </c>
      <c r="E11065">
        <v>-2.9667056370611578E-3</v>
      </c>
    </row>
    <row r="11066" spans="1:5" x14ac:dyDescent="0.25">
      <c r="A11066" s="6">
        <v>45840</v>
      </c>
      <c r="B11066" t="s">
        <v>1147</v>
      </c>
      <c r="C11066">
        <v>23.100317001342773</v>
      </c>
      <c r="D11066">
        <v>1.103570892515271E-2</v>
      </c>
      <c r="E11066">
        <v>1.0975259815328217E-2</v>
      </c>
    </row>
    <row r="11067" spans="1:5" x14ac:dyDescent="0.25">
      <c r="A11067" s="6">
        <v>45841</v>
      </c>
      <c r="B11067" t="s">
        <v>1147</v>
      </c>
      <c r="C11067">
        <v>23.274877548217773</v>
      </c>
      <c r="D11067">
        <v>7.5566299313059027E-3</v>
      </c>
      <c r="E11067">
        <v>7.5282216276116786E-3</v>
      </c>
    </row>
    <row r="11068" spans="1:5" x14ac:dyDescent="0.25">
      <c r="A11068" s="6">
        <v>45842</v>
      </c>
      <c r="B11068" t="s">
        <v>1147</v>
      </c>
      <c r="C11068">
        <v>23.333065032958984</v>
      </c>
      <c r="D11068">
        <v>2.5000124971943372E-3</v>
      </c>
      <c r="E11068">
        <v>2.4968926646163855E-3</v>
      </c>
    </row>
    <row r="11069" spans="1:5" x14ac:dyDescent="0.25">
      <c r="A11069" s="6">
        <v>45845</v>
      </c>
      <c r="B11069" t="s">
        <v>1147</v>
      </c>
      <c r="C11069">
        <v>23.148807525634766</v>
      </c>
      <c r="D11069">
        <v>-7.8968411164134222E-3</v>
      </c>
      <c r="E11069">
        <v>-7.9281862938666084E-3</v>
      </c>
    </row>
    <row r="11070" spans="1:5" x14ac:dyDescent="0.25">
      <c r="A11070" s="6">
        <v>45846</v>
      </c>
      <c r="B11070" t="s">
        <v>1147</v>
      </c>
      <c r="C11070">
        <v>23.119712829589844</v>
      </c>
      <c r="D11070">
        <v>-1.25685506748896E-3</v>
      </c>
      <c r="E11070">
        <v>-1.257645572255332E-3</v>
      </c>
    </row>
    <row r="11071" spans="1:5" x14ac:dyDescent="0.25">
      <c r="A11071" s="6">
        <v>45847</v>
      </c>
      <c r="B11071" t="s">
        <v>1147</v>
      </c>
      <c r="C11071">
        <v>23.274877548217773</v>
      </c>
      <c r="D11071">
        <v>6.7113601181647553E-3</v>
      </c>
      <c r="E11071">
        <v>6.6889392015057345E-3</v>
      </c>
    </row>
    <row r="11072" spans="1:5" x14ac:dyDescent="0.25">
      <c r="A11072" s="6">
        <v>45848</v>
      </c>
      <c r="B11072" t="s">
        <v>1147</v>
      </c>
      <c r="C11072">
        <v>23.274877548217773</v>
      </c>
      <c r="D11072">
        <v>0</v>
      </c>
      <c r="E11072">
        <v>0</v>
      </c>
    </row>
    <row r="11073" spans="1:5" x14ac:dyDescent="0.25">
      <c r="A11073" s="6">
        <v>45849</v>
      </c>
      <c r="B11073" t="s">
        <v>1147</v>
      </c>
      <c r="C11073">
        <v>23.245782852172852</v>
      </c>
      <c r="D11073">
        <v>-1.2500472230045911E-3</v>
      </c>
      <c r="E11073">
        <v>-1.2508291837609721E-3</v>
      </c>
    </row>
    <row r="11074" spans="1:5" x14ac:dyDescent="0.25">
      <c r="A11074" s="6">
        <v>45852</v>
      </c>
      <c r="B11074" t="s">
        <v>1147</v>
      </c>
      <c r="C11074">
        <v>23.342761993408203</v>
      </c>
      <c r="D11074">
        <v>4.1719025705466706E-3</v>
      </c>
      <c r="E11074">
        <v>4.1632243132076752E-3</v>
      </c>
    </row>
    <row r="11075" spans="1:5" x14ac:dyDescent="0.25">
      <c r="A11075" s="6">
        <v>45853</v>
      </c>
      <c r="B11075" t="s">
        <v>1147</v>
      </c>
      <c r="C11075">
        <v>23.459138870239258</v>
      </c>
      <c r="D11075">
        <v>4.9855658410911108E-3</v>
      </c>
      <c r="E11075">
        <v>4.9731790607265534E-3</v>
      </c>
    </row>
    <row r="11076" spans="1:5" x14ac:dyDescent="0.25">
      <c r="A11076" s="6">
        <v>45854</v>
      </c>
      <c r="B11076" t="s">
        <v>1147</v>
      </c>
      <c r="C11076">
        <v>23.439741134643555</v>
      </c>
      <c r="D11076">
        <v>-8.2687330097663825E-4</v>
      </c>
      <c r="E11076">
        <v>-8.2721534927130552E-4</v>
      </c>
    </row>
    <row r="11077" spans="1:5" x14ac:dyDescent="0.25">
      <c r="A11077" s="6">
        <v>45855</v>
      </c>
      <c r="B11077" t="s">
        <v>1147</v>
      </c>
      <c r="C11077">
        <v>23.420345306396484</v>
      </c>
      <c r="D11077">
        <v>-8.2747621382228687E-4</v>
      </c>
      <c r="E11077">
        <v>-8.2781876124410629E-4</v>
      </c>
    </row>
    <row r="11078" spans="1:5" x14ac:dyDescent="0.25">
      <c r="A11078" s="6">
        <v>45856</v>
      </c>
      <c r="B11078" t="s">
        <v>1147</v>
      </c>
      <c r="C11078">
        <v>23.662792205810547</v>
      </c>
      <c r="D11078">
        <v>1.035197800212817E-2</v>
      </c>
      <c r="E11078">
        <v>1.0298763214975876E-2</v>
      </c>
    </row>
    <row r="11079" spans="1:5" x14ac:dyDescent="0.25">
      <c r="A11079" s="6">
        <v>45859</v>
      </c>
      <c r="B11079" t="s">
        <v>1147</v>
      </c>
      <c r="C11079">
        <v>24.002218246459961</v>
      </c>
      <c r="D11079">
        <v>1.4344293678328679E-2</v>
      </c>
      <c r="E11079">
        <v>1.4242387654985868E-2</v>
      </c>
    </row>
    <row r="11080" spans="1:5" x14ac:dyDescent="0.25">
      <c r="A11080" s="6">
        <v>45860</v>
      </c>
      <c r="B11080" t="s">
        <v>1147</v>
      </c>
      <c r="C11080">
        <v>24.099197387695313</v>
      </c>
      <c r="D11080">
        <v>4.0404241074531999E-3</v>
      </c>
      <c r="E11080">
        <v>4.0322835142346716E-3</v>
      </c>
    </row>
    <row r="11081" spans="1:5" x14ac:dyDescent="0.25">
      <c r="A11081" s="6">
        <v>45861</v>
      </c>
      <c r="B11081" t="s">
        <v>1147</v>
      </c>
      <c r="C11081">
        <v>24.448318481445313</v>
      </c>
      <c r="D11081">
        <v>1.4486834898835843E-2</v>
      </c>
      <c r="E11081">
        <v>1.4382903263933239E-2</v>
      </c>
    </row>
    <row r="11082" spans="1:5" x14ac:dyDescent="0.25">
      <c r="A11082" s="6">
        <v>45862</v>
      </c>
      <c r="B11082" t="s">
        <v>1147</v>
      </c>
      <c r="C11082">
        <v>24.496809005737305</v>
      </c>
      <c r="D11082">
        <v>1.9833889324041287E-3</v>
      </c>
      <c r="E11082">
        <v>1.9814246134856315E-3</v>
      </c>
    </row>
    <row r="11083" spans="1:5" x14ac:dyDescent="0.25">
      <c r="A11083" s="6">
        <v>45863</v>
      </c>
      <c r="B11083" t="s">
        <v>1147</v>
      </c>
      <c r="C11083">
        <v>25.408409118652344</v>
      </c>
      <c r="D11083">
        <v>3.7213014670667288E-2</v>
      </c>
      <c r="E11083">
        <v>3.6537322492837608E-2</v>
      </c>
    </row>
    <row r="11084" spans="1:5" x14ac:dyDescent="0.25">
      <c r="A11084" s="6">
        <v>45866</v>
      </c>
      <c r="B11084" t="s">
        <v>1147</v>
      </c>
      <c r="C11084">
        <v>25.398710250854492</v>
      </c>
      <c r="D11084">
        <v>-3.8171881413584519E-4</v>
      </c>
      <c r="E11084">
        <v>-3.81791687307675E-4</v>
      </c>
    </row>
    <row r="11085" spans="1:5" x14ac:dyDescent="0.25">
      <c r="A11085" s="6">
        <v>45867</v>
      </c>
      <c r="B11085" t="s">
        <v>1147</v>
      </c>
      <c r="C11085">
        <v>25.796323776245117</v>
      </c>
      <c r="D11085">
        <v>1.5654870718376346E-2</v>
      </c>
      <c r="E11085">
        <v>1.553359727232817E-2</v>
      </c>
    </row>
    <row r="11086" spans="1:5" x14ac:dyDescent="0.25">
      <c r="A11086" s="6">
        <v>45868</v>
      </c>
      <c r="B11086" t="s">
        <v>1147</v>
      </c>
      <c r="C11086">
        <v>25.767229080200195</v>
      </c>
      <c r="D11086">
        <v>-1.1278621053637528E-3</v>
      </c>
      <c r="E11086">
        <v>-1.1284986204739688E-3</v>
      </c>
    </row>
    <row r="11087" spans="1:5" x14ac:dyDescent="0.25">
      <c r="A11087" s="6">
        <v>45869</v>
      </c>
      <c r="B11087" t="s">
        <v>1147</v>
      </c>
      <c r="C11087">
        <v>25.786624908447266</v>
      </c>
      <c r="D11087">
        <v>7.5273240233553196E-4</v>
      </c>
      <c r="E11087">
        <v>7.5244924138813938E-4</v>
      </c>
    </row>
    <row r="11088" spans="1:5" x14ac:dyDescent="0.25">
      <c r="A11088" s="6">
        <v>45870</v>
      </c>
      <c r="B11088" t="s">
        <v>1147</v>
      </c>
      <c r="C11088">
        <v>25.728439331054688</v>
      </c>
      <c r="D11088">
        <v>-2.2564247007570426E-3</v>
      </c>
      <c r="E11088">
        <v>-2.2589742629575871E-3</v>
      </c>
    </row>
    <row r="11089" spans="1:5" x14ac:dyDescent="0.25">
      <c r="A11089" s="6">
        <v>45873</v>
      </c>
      <c r="B11089" t="s">
        <v>1147</v>
      </c>
      <c r="C11089">
        <v>25.398710250854492</v>
      </c>
      <c r="D11089">
        <v>-1.2815743541902513E-2</v>
      </c>
      <c r="E11089">
        <v>-1.2898573630284623E-2</v>
      </c>
    </row>
    <row r="11090" spans="1:5" x14ac:dyDescent="0.25">
      <c r="A11090" s="6">
        <v>45874</v>
      </c>
      <c r="B11090" t="s">
        <v>1147</v>
      </c>
      <c r="C11090">
        <v>25.757530212402344</v>
      </c>
      <c r="D11090">
        <v>1.4127487498534652E-2</v>
      </c>
      <c r="E11090">
        <v>1.4028624582083947E-2</v>
      </c>
    </row>
    <row r="11091" spans="1:5" x14ac:dyDescent="0.25">
      <c r="A11091" s="6">
        <v>45875</v>
      </c>
      <c r="B11091" t="s">
        <v>1147</v>
      </c>
      <c r="C11091">
        <v>26.087259292602539</v>
      </c>
      <c r="D11091">
        <v>1.2801269278582827E-2</v>
      </c>
      <c r="E11091">
        <v>1.2720025644136729E-2</v>
      </c>
    </row>
    <row r="11092" spans="1:5" x14ac:dyDescent="0.25">
      <c r="A11092" s="6">
        <v>45876</v>
      </c>
      <c r="B11092" t="s">
        <v>1147</v>
      </c>
      <c r="C11092">
        <v>26.184238433837891</v>
      </c>
      <c r="D11092">
        <v>3.7174906013546227E-3</v>
      </c>
      <c r="E11092">
        <v>3.7105978104776806E-3</v>
      </c>
    </row>
    <row r="11093" spans="1:5" x14ac:dyDescent="0.25">
      <c r="A11093" s="6">
        <v>45877</v>
      </c>
      <c r="B11093" t="s">
        <v>1147</v>
      </c>
      <c r="C11093">
        <v>26.019374847412109</v>
      </c>
      <c r="D11093">
        <v>-6.2962910623639567E-3</v>
      </c>
      <c r="E11093">
        <v>-6.3161962997007838E-3</v>
      </c>
    </row>
    <row r="11094" spans="1:5" x14ac:dyDescent="0.25">
      <c r="A11094" s="6">
        <v>45880</v>
      </c>
      <c r="B11094" t="s">
        <v>1147</v>
      </c>
      <c r="C11094">
        <v>26.203634262084961</v>
      </c>
      <c r="D11094">
        <v>7.0816234345913998E-3</v>
      </c>
      <c r="E11094">
        <v>7.0566664938570825E-3</v>
      </c>
    </row>
    <row r="11095" spans="1:5" x14ac:dyDescent="0.25">
      <c r="A11095" s="6">
        <v>45881</v>
      </c>
      <c r="B11095" t="s">
        <v>1147</v>
      </c>
      <c r="C11095">
        <v>26.203634262084961</v>
      </c>
      <c r="D11095">
        <v>0</v>
      </c>
      <c r="E11095">
        <v>0</v>
      </c>
    </row>
    <row r="11096" spans="1:5" x14ac:dyDescent="0.25">
      <c r="A11096" s="6">
        <v>45882</v>
      </c>
      <c r="B11096" t="s">
        <v>1147</v>
      </c>
      <c r="C11096">
        <v>25.97088623046875</v>
      </c>
      <c r="D11096">
        <v>-8.8822805755987E-3</v>
      </c>
      <c r="E11096">
        <v>-8.9219631858556327E-3</v>
      </c>
    </row>
    <row r="11097" spans="1:5" x14ac:dyDescent="0.25">
      <c r="A11097" s="6">
        <v>45883</v>
      </c>
      <c r="B11097" t="s">
        <v>1147</v>
      </c>
      <c r="C11097">
        <v>25.951488494873047</v>
      </c>
      <c r="D11097">
        <v>-7.4690310617686606E-4</v>
      </c>
      <c r="E11097">
        <v>-7.4718217726990447E-4</v>
      </c>
    </row>
    <row r="11098" spans="1:5" x14ac:dyDescent="0.25">
      <c r="A11098" s="6">
        <v>45884</v>
      </c>
      <c r="B11098" t="s">
        <v>1147</v>
      </c>
      <c r="C11098">
        <v>26.009675979614258</v>
      </c>
      <c r="D11098">
        <v>2.2421636721419169E-3</v>
      </c>
      <c r="E11098">
        <v>2.2396537742100596E-3</v>
      </c>
    </row>
    <row r="11099" spans="1:5" x14ac:dyDescent="0.25">
      <c r="A11099" s="6">
        <v>45887</v>
      </c>
      <c r="B11099" t="s">
        <v>1147</v>
      </c>
      <c r="C11099">
        <v>26.077560424804688</v>
      </c>
      <c r="D11099">
        <v>2.6099688917169406E-3</v>
      </c>
      <c r="E11099">
        <v>2.6065688376477108E-3</v>
      </c>
    </row>
    <row r="11100" spans="1:5" x14ac:dyDescent="0.25">
      <c r="A11100" s="6">
        <v>45888</v>
      </c>
      <c r="B11100" t="s">
        <v>1147</v>
      </c>
      <c r="C11100">
        <v>25.350221633911133</v>
      </c>
      <c r="D11100">
        <v>-2.7891366333551604E-2</v>
      </c>
      <c r="E11100">
        <v>-2.8287717735394746E-2</v>
      </c>
    </row>
    <row r="11101" spans="1:5" x14ac:dyDescent="0.25">
      <c r="A11101" s="6">
        <v>45889</v>
      </c>
      <c r="B11101" t="s">
        <v>1147</v>
      </c>
      <c r="C11101">
        <v>25.369617462158203</v>
      </c>
      <c r="D11101">
        <v>7.6511474050100503E-4</v>
      </c>
      <c r="E11101">
        <v>7.6482218943185211E-4</v>
      </c>
    </row>
    <row r="11102" spans="1:5" x14ac:dyDescent="0.25">
      <c r="A11102" s="6">
        <v>45890</v>
      </c>
      <c r="B11102" t="s">
        <v>1147</v>
      </c>
      <c r="C11102">
        <v>25.709043502807617</v>
      </c>
      <c r="D11102">
        <v>1.3379233689893466E-2</v>
      </c>
      <c r="E11102">
        <v>1.3290522128669617E-2</v>
      </c>
    </row>
    <row r="11103" spans="1:5" x14ac:dyDescent="0.25">
      <c r="A11103" s="6">
        <v>45891</v>
      </c>
      <c r="B11103" t="s">
        <v>1147</v>
      </c>
      <c r="C11103">
        <v>25.806020736694336</v>
      </c>
      <c r="D11103">
        <v>3.7721058691322362E-3</v>
      </c>
      <c r="E11103">
        <v>3.7650093181508574E-3</v>
      </c>
    </row>
    <row r="11104" spans="1:5" x14ac:dyDescent="0.25">
      <c r="A11104" s="6">
        <v>45894</v>
      </c>
      <c r="B11104" t="s">
        <v>1147</v>
      </c>
      <c r="C11104">
        <v>26.03877067565918</v>
      </c>
      <c r="D11104">
        <v>9.0192107237165864E-3</v>
      </c>
      <c r="E11104">
        <v>8.9787805596174691E-3</v>
      </c>
    </row>
    <row r="11105" spans="1:5" x14ac:dyDescent="0.25">
      <c r="A11105" s="6">
        <v>45895</v>
      </c>
      <c r="B11105" t="s">
        <v>1147</v>
      </c>
      <c r="C11105">
        <v>26.21333122253418</v>
      </c>
      <c r="D11105">
        <v>6.7038705109907504E-3</v>
      </c>
      <c r="E11105">
        <v>6.6814994970075233E-3</v>
      </c>
    </row>
    <row r="11106" spans="1:5" x14ac:dyDescent="0.25">
      <c r="A11106" s="6">
        <v>45896</v>
      </c>
      <c r="B11106" t="s">
        <v>1147</v>
      </c>
      <c r="C11106">
        <v>26.261819839477539</v>
      </c>
      <c r="D11106">
        <v>1.8497693609302868E-3</v>
      </c>
      <c r="E11106">
        <v>1.8480606444157795E-3</v>
      </c>
    </row>
    <row r="11107" spans="1:5" x14ac:dyDescent="0.25">
      <c r="A11107" s="6">
        <v>45897</v>
      </c>
      <c r="B11107" t="s">
        <v>1147</v>
      </c>
      <c r="C11107">
        <v>26.149999618530273</v>
      </c>
      <c r="D11107">
        <v>-4.2579006950300702E-3</v>
      </c>
      <c r="E11107">
        <v>-4.2669913681604348E-3</v>
      </c>
    </row>
    <row r="11108" spans="1:5" x14ac:dyDescent="0.25">
      <c r="A11108" s="6">
        <v>45898</v>
      </c>
      <c r="B11108" t="s">
        <v>1147</v>
      </c>
      <c r="C11108">
        <v>26.409999847412109</v>
      </c>
      <c r="D11108">
        <v>9.9426475210193654E-3</v>
      </c>
      <c r="E11108">
        <v>9.8935446082057E-3</v>
      </c>
    </row>
    <row r="11109" spans="1:5" x14ac:dyDescent="0.25">
      <c r="A11109" s="6">
        <v>45901</v>
      </c>
      <c r="B11109" t="s">
        <v>1147</v>
      </c>
      <c r="C11109">
        <v>26.129999160766602</v>
      </c>
      <c r="D11109">
        <v>-1.0602070740751812E-2</v>
      </c>
      <c r="E11109">
        <v>-1.0658673116483925E-2</v>
      </c>
    </row>
    <row r="11110" spans="1:5" x14ac:dyDescent="0.25">
      <c r="A11110" s="6">
        <v>45902</v>
      </c>
      <c r="B11110" t="s">
        <v>1147</v>
      </c>
      <c r="C11110">
        <v>26.149999618530273</v>
      </c>
      <c r="D11110">
        <v>7.6542129376355739E-4</v>
      </c>
      <c r="E11110">
        <v>7.6512850827838814E-4</v>
      </c>
    </row>
    <row r="11111" spans="1:5" x14ac:dyDescent="0.25">
      <c r="A11111" s="6">
        <v>45903</v>
      </c>
      <c r="B11111" t="s">
        <v>1147</v>
      </c>
      <c r="C11111">
        <v>25.950000762939453</v>
      </c>
      <c r="D11111">
        <v>-7.6481399047171328E-3</v>
      </c>
      <c r="E11111">
        <v>-7.677536910917813E-3</v>
      </c>
    </row>
    <row r="11112" spans="1:5" x14ac:dyDescent="0.25">
      <c r="A11112" s="6">
        <v>45904</v>
      </c>
      <c r="B11112" t="s">
        <v>1147</v>
      </c>
      <c r="C11112">
        <v>25.770000457763672</v>
      </c>
      <c r="D11112">
        <v>-6.9364277411833042E-3</v>
      </c>
      <c r="E11112">
        <v>-6.9605965845548189E-3</v>
      </c>
    </row>
    <row r="11113" spans="1:5" x14ac:dyDescent="0.25">
      <c r="A11113" s="6">
        <v>45905</v>
      </c>
      <c r="B11113" t="s">
        <v>1147</v>
      </c>
      <c r="C11113">
        <v>25.680000305175781</v>
      </c>
      <c r="D11113">
        <v>-3.4924389208063067E-3</v>
      </c>
      <c r="E11113">
        <v>-3.4985517221541953E-3</v>
      </c>
    </row>
    <row r="11114" spans="1:5" x14ac:dyDescent="0.25">
      <c r="A11114" s="6">
        <v>45908</v>
      </c>
      <c r="B11114" t="s">
        <v>1147</v>
      </c>
      <c r="C11114">
        <v>24.979999542236328</v>
      </c>
      <c r="D11114">
        <v>-2.7258596363737952E-2</v>
      </c>
      <c r="E11114">
        <v>-2.7637004333328087E-2</v>
      </c>
    </row>
    <row r="11115" spans="1:5" x14ac:dyDescent="0.25">
      <c r="A11115" s="6">
        <v>45909</v>
      </c>
      <c r="B11115" t="s">
        <v>1147</v>
      </c>
      <c r="C11115">
        <v>24.680000305175781</v>
      </c>
      <c r="D11115">
        <v>-1.2009577364215152E-2</v>
      </c>
      <c r="E11115">
        <v>-1.2082274969730213E-2</v>
      </c>
    </row>
    <row r="11116" spans="1:5" x14ac:dyDescent="0.25">
      <c r="A11116" s="6">
        <v>45910</v>
      </c>
      <c r="B11116" t="s">
        <v>1147</v>
      </c>
      <c r="C11116">
        <v>24.770000457763672</v>
      </c>
      <c r="D11116">
        <v>3.6466836091981758E-3</v>
      </c>
      <c r="E11116">
        <v>3.6400505793419448E-3</v>
      </c>
    </row>
    <row r="11117" spans="1:5" x14ac:dyDescent="0.25">
      <c r="A11117" s="6">
        <v>45911</v>
      </c>
      <c r="B11117" t="s">
        <v>1147</v>
      </c>
      <c r="C11117">
        <v>25.069999694824219</v>
      </c>
      <c r="D11117">
        <v>1.2111394086249172E-2</v>
      </c>
      <c r="E11117">
        <v>1.2038638015418884E-2</v>
      </c>
    </row>
    <row r="11118" spans="1:5" x14ac:dyDescent="0.25">
      <c r="A11118" s="6">
        <v>45912</v>
      </c>
      <c r="B11118" t="s">
        <v>1147</v>
      </c>
      <c r="C11118">
        <v>24.219999313354492</v>
      </c>
      <c r="D11118">
        <v>-3.3905081444624452E-2</v>
      </c>
      <c r="E11118">
        <v>-3.4493190222660376E-2</v>
      </c>
    </row>
    <row r="11119" spans="1:5" x14ac:dyDescent="0.25">
      <c r="A11119" s="6">
        <v>45915</v>
      </c>
      <c r="B11119" t="s">
        <v>1147</v>
      </c>
      <c r="C11119">
        <v>24.209999084472656</v>
      </c>
      <c r="D11119">
        <v>-4.1289137759481509E-4</v>
      </c>
      <c r="E11119">
        <v>-4.129766407100723E-4</v>
      </c>
    </row>
    <row r="11120" spans="1:5" x14ac:dyDescent="0.25">
      <c r="A11120" s="6">
        <v>45916</v>
      </c>
      <c r="B11120" t="s">
        <v>1147</v>
      </c>
      <c r="C11120">
        <v>24.280000686645508</v>
      </c>
      <c r="D11120">
        <v>2.891433491120976E-3</v>
      </c>
      <c r="E11120">
        <v>2.8872613377054247E-3</v>
      </c>
    </row>
    <row r="11121" spans="1:5" x14ac:dyDescent="0.25">
      <c r="A11121" s="6">
        <v>45917</v>
      </c>
      <c r="B11121" t="s">
        <v>1147</v>
      </c>
      <c r="C11121">
        <v>24.600000381469727</v>
      </c>
      <c r="D11121">
        <v>1.3179558722180129E-2</v>
      </c>
      <c r="E11121">
        <v>1.309346397362658E-2</v>
      </c>
    </row>
    <row r="11122" spans="1:5" x14ac:dyDescent="0.25">
      <c r="A11122" s="6">
        <v>45918</v>
      </c>
      <c r="B11122" t="s">
        <v>1147</v>
      </c>
      <c r="C11122">
        <v>23.059999465942383</v>
      </c>
      <c r="D11122">
        <v>-6.2601662262061208E-2</v>
      </c>
      <c r="E11122">
        <v>-6.4646966763784161E-2</v>
      </c>
    </row>
    <row r="11123" spans="1:5" x14ac:dyDescent="0.25">
      <c r="A11123" s="6">
        <v>45919</v>
      </c>
      <c r="B11123" t="s">
        <v>1147</v>
      </c>
      <c r="C11123">
        <v>23.030000686645508</v>
      </c>
      <c r="D11123">
        <v>-1.3009011271305493E-3</v>
      </c>
      <c r="E11123">
        <v>-1.3017480335758809E-3</v>
      </c>
    </row>
    <row r="11124" spans="1:5" x14ac:dyDescent="0.25">
      <c r="A11124" s="6">
        <v>45922</v>
      </c>
      <c r="B11124" t="s">
        <v>1147</v>
      </c>
      <c r="C11124">
        <v>22.809999465942383</v>
      </c>
      <c r="D11124">
        <v>-9.5528099932145061E-3</v>
      </c>
      <c r="E11124">
        <v>-9.598730764870703E-3</v>
      </c>
    </row>
    <row r="11125" spans="1:5" x14ac:dyDescent="0.25">
      <c r="A11125" s="6">
        <v>45923</v>
      </c>
      <c r="B11125" t="s">
        <v>1147</v>
      </c>
      <c r="C11125">
        <v>22.870000839233398</v>
      </c>
      <c r="D11125">
        <v>2.630485519326875E-3</v>
      </c>
      <c r="E11125">
        <v>2.627031847523179E-3</v>
      </c>
    </row>
    <row r="11126" spans="1:5" x14ac:dyDescent="0.25">
      <c r="A11126" s="6">
        <v>45924</v>
      </c>
      <c r="B11126" t="s">
        <v>1147</v>
      </c>
      <c r="C11126">
        <v>22.870000839233398</v>
      </c>
      <c r="D11126">
        <v>0</v>
      </c>
      <c r="E11126">
        <v>0</v>
      </c>
    </row>
    <row r="11127" spans="1:5" x14ac:dyDescent="0.25">
      <c r="A11127" s="6">
        <v>45925</v>
      </c>
      <c r="B11127" t="s">
        <v>1147</v>
      </c>
      <c r="C11127">
        <v>23.450000762939453</v>
      </c>
      <c r="D11127">
        <v>2.5360730320178604E-2</v>
      </c>
      <c r="E11127">
        <v>2.5044482696510516E-2</v>
      </c>
    </row>
    <row r="11128" spans="1:5" x14ac:dyDescent="0.25">
      <c r="A11128" s="6">
        <v>45926</v>
      </c>
      <c r="B11128" t="s">
        <v>1147</v>
      </c>
      <c r="C11128">
        <v>23.329999923706055</v>
      </c>
      <c r="D11128">
        <v>-5.1173064106270205E-3</v>
      </c>
      <c r="E11128">
        <v>-5.1304446638884152E-3</v>
      </c>
    </row>
    <row r="11129" spans="1:5" x14ac:dyDescent="0.25">
      <c r="A11129" s="6">
        <v>45929</v>
      </c>
      <c r="B11129" t="s">
        <v>1147</v>
      </c>
      <c r="C11129">
        <v>23.420000076293945</v>
      </c>
      <c r="D11129">
        <v>3.8577005093103356E-3</v>
      </c>
      <c r="E11129">
        <v>3.8502786640810869E-3</v>
      </c>
    </row>
    <row r="11130" spans="1:5" x14ac:dyDescent="0.25">
      <c r="A11130" s="6">
        <v>45930</v>
      </c>
      <c r="B11130" t="s">
        <v>1147</v>
      </c>
      <c r="C11130">
        <v>23.030000686645508</v>
      </c>
      <c r="D11130">
        <v>-1.6652407701877037E-2</v>
      </c>
      <c r="E11130">
        <v>-1.6792617779355583E-2</v>
      </c>
    </row>
    <row r="11131" spans="1:5" x14ac:dyDescent="0.25">
      <c r="A11131" s="6">
        <v>45931</v>
      </c>
      <c r="B11131" t="s">
        <v>1147</v>
      </c>
      <c r="C11131">
        <v>22.850000381469727</v>
      </c>
      <c r="D11131">
        <v>-7.8159053325672634E-3</v>
      </c>
      <c r="E11131">
        <v>-7.8466096131252459E-3</v>
      </c>
    </row>
    <row r="11132" spans="1:5" x14ac:dyDescent="0.25">
      <c r="A11132" s="6">
        <v>45932</v>
      </c>
      <c r="B11132" t="s">
        <v>1147</v>
      </c>
      <c r="C11132">
        <v>23.010000228881836</v>
      </c>
      <c r="D11132">
        <v>7.0021813891023577E-3</v>
      </c>
      <c r="E11132">
        <v>6.9777799596026707E-3</v>
      </c>
    </row>
    <row r="11133" spans="1:5" x14ac:dyDescent="0.25">
      <c r="A11133" s="6">
        <v>45933</v>
      </c>
      <c r="B11133" t="s">
        <v>1147</v>
      </c>
      <c r="C11133">
        <v>23</v>
      </c>
      <c r="D11133">
        <v>-4.3460359766900325E-4</v>
      </c>
      <c r="E11133">
        <v>-4.3469806518416283E-4</v>
      </c>
    </row>
    <row r="11134" spans="1:5" x14ac:dyDescent="0.25">
      <c r="A11134" s="6">
        <v>45936</v>
      </c>
      <c r="B11134" t="s">
        <v>1147</v>
      </c>
      <c r="C11134">
        <v>23.149999618530273</v>
      </c>
      <c r="D11134">
        <v>6.5217225447944394E-3</v>
      </c>
      <c r="E11134">
        <v>6.5005481249192625E-3</v>
      </c>
    </row>
    <row r="11135" spans="1:5" x14ac:dyDescent="0.25">
      <c r="A11135" s="6">
        <v>45937</v>
      </c>
      <c r="B11135" t="s">
        <v>1147</v>
      </c>
      <c r="C11135">
        <v>23.010000228881836</v>
      </c>
      <c r="D11135">
        <v>-6.0474899332774168E-3</v>
      </c>
      <c r="E11135">
        <v>-6.065850059735204E-3</v>
      </c>
    </row>
    <row r="11136" spans="1:5" x14ac:dyDescent="0.25">
      <c r="A11136" s="6">
        <v>45938</v>
      </c>
      <c r="B11136" t="s">
        <v>1147</v>
      </c>
      <c r="C11136">
        <v>22.809999465942383</v>
      </c>
      <c r="D11136">
        <v>-8.6919061690583499E-3</v>
      </c>
      <c r="E11136">
        <v>-8.7299011113480939E-3</v>
      </c>
    </row>
    <row r="11137" spans="1:5" x14ac:dyDescent="0.25">
      <c r="A11137" s="6">
        <v>45939</v>
      </c>
      <c r="B11137" t="s">
        <v>1147</v>
      </c>
      <c r="C11137">
        <v>22.819999694824219</v>
      </c>
      <c r="D11137">
        <v>4.3841425322121985E-4</v>
      </c>
      <c r="E11137">
        <v>4.3831817777204463E-4</v>
      </c>
    </row>
    <row r="11138" spans="1:5" x14ac:dyDescent="0.25">
      <c r="A11138" s="6">
        <v>45940</v>
      </c>
      <c r="B11138" t="s">
        <v>1147</v>
      </c>
      <c r="C11138">
        <v>22.549999237060547</v>
      </c>
      <c r="D11138">
        <v>-1.1831746773638629E-2</v>
      </c>
      <c r="E11138">
        <v>-1.1902298945306006E-2</v>
      </c>
    </row>
    <row r="11139" spans="1:5" x14ac:dyDescent="0.25">
      <c r="A11139" s="6">
        <v>45943</v>
      </c>
      <c r="B11139" t="s">
        <v>1147</v>
      </c>
      <c r="C11139">
        <v>22.270000457763672</v>
      </c>
      <c r="D11139">
        <v>-1.241679772816584E-2</v>
      </c>
      <c r="E11139">
        <v>-1.2494530291003942E-2</v>
      </c>
    </row>
    <row r="11140" spans="1:5" x14ac:dyDescent="0.25">
      <c r="A11140" s="6">
        <v>45944</v>
      </c>
      <c r="B11140" t="s">
        <v>1147</v>
      </c>
      <c r="C11140">
        <v>22.350000381469727</v>
      </c>
      <c r="D11140">
        <v>3.5922731055968438E-3</v>
      </c>
      <c r="E11140">
        <v>3.5858363031267089E-3</v>
      </c>
    </row>
    <row r="11141" spans="1:5" x14ac:dyDescent="0.25">
      <c r="A11141" s="6">
        <v>45945</v>
      </c>
      <c r="B11141" t="s">
        <v>1147</v>
      </c>
      <c r="C11141">
        <v>22.430000305175781</v>
      </c>
      <c r="D11141">
        <v>3.5794148698262696E-3</v>
      </c>
      <c r="E11141">
        <v>3.5730240102393777E-3</v>
      </c>
    </row>
    <row r="11142" spans="1:5" x14ac:dyDescent="0.25">
      <c r="A11142" s="6">
        <v>45946</v>
      </c>
      <c r="B11142" t="s">
        <v>1147</v>
      </c>
      <c r="C11142">
        <v>22.700000762939453</v>
      </c>
      <c r="D11142">
        <v>1.2037470088726243E-2</v>
      </c>
      <c r="E11142">
        <v>1.1965595959210309E-2</v>
      </c>
    </row>
    <row r="11143" spans="1:5" x14ac:dyDescent="0.25">
      <c r="A11143" s="6">
        <v>45947</v>
      </c>
      <c r="B11143" t="s">
        <v>1147</v>
      </c>
      <c r="C11143">
        <v>22.100000381469727</v>
      </c>
      <c r="D11143">
        <v>-2.6431733978146021E-2</v>
      </c>
      <c r="E11143">
        <v>-2.6787332312243416E-2</v>
      </c>
    </row>
    <row r="11144" spans="1:5" x14ac:dyDescent="0.25">
      <c r="A11144" s="6">
        <v>45950</v>
      </c>
      <c r="B11144" t="s">
        <v>1147</v>
      </c>
      <c r="C11144">
        <v>22.260000228881836</v>
      </c>
      <c r="D11144">
        <v>7.2398119751284629E-3</v>
      </c>
      <c r="E11144">
        <v>7.213730344820952E-3</v>
      </c>
    </row>
    <row r="11145" spans="1:5" x14ac:dyDescent="0.25">
      <c r="A11145" s="6">
        <v>45951</v>
      </c>
      <c r="B11145" t="s">
        <v>1147</v>
      </c>
      <c r="C11145">
        <v>22.389999389648438</v>
      </c>
      <c r="D11145">
        <v>5.8400341163487024E-3</v>
      </c>
      <c r="E11145">
        <v>5.8230472210541616E-3</v>
      </c>
    </row>
    <row r="11146" spans="1:5" x14ac:dyDescent="0.25">
      <c r="A11146" s="6">
        <v>45952</v>
      </c>
      <c r="B11146" t="s">
        <v>1147</v>
      </c>
      <c r="C11146">
        <v>23.170000076293945</v>
      </c>
      <c r="D11146">
        <v>3.4837012412163082E-2</v>
      </c>
      <c r="E11146">
        <v>3.4243938386418989E-2</v>
      </c>
    </row>
    <row r="11147" spans="1:5" x14ac:dyDescent="0.25">
      <c r="A11147" s="6">
        <v>45953</v>
      </c>
      <c r="B11147" t="s">
        <v>1147</v>
      </c>
      <c r="C11147">
        <v>24.170000076293945</v>
      </c>
      <c r="D11147">
        <v>4.3159257518653904E-2</v>
      </c>
      <c r="E11147">
        <v>4.2253856134872259E-2</v>
      </c>
    </row>
    <row r="11148" spans="1:5" x14ac:dyDescent="0.25">
      <c r="A11148" s="6">
        <v>45954</v>
      </c>
      <c r="B11148" t="s">
        <v>1147</v>
      </c>
      <c r="C11148">
        <v>24.399999618530273</v>
      </c>
      <c r="D11148">
        <v>9.5159098680315246E-3</v>
      </c>
      <c r="E11148">
        <v>9.4709187932037874E-3</v>
      </c>
    </row>
    <row r="11149" spans="1:5" x14ac:dyDescent="0.25">
      <c r="A11149" s="6">
        <v>45957</v>
      </c>
      <c r="B11149" t="s">
        <v>1147</v>
      </c>
      <c r="C11149">
        <v>24.690000534057617</v>
      </c>
      <c r="D11149">
        <v>1.1885283609066377E-2</v>
      </c>
      <c r="E11149">
        <v>1.18152083224602E-2</v>
      </c>
    </row>
    <row r="11150" spans="1:5" x14ac:dyDescent="0.25">
      <c r="A11150" s="6">
        <v>45958</v>
      </c>
      <c r="B11150" t="s">
        <v>1147</v>
      </c>
      <c r="C11150">
        <v>24.260000228881836</v>
      </c>
      <c r="D11150">
        <v>-1.7415969861265701E-2</v>
      </c>
      <c r="E11150">
        <v>-1.7569412037171366E-2</v>
      </c>
    </row>
    <row r="11151" spans="1:5" x14ac:dyDescent="0.25">
      <c r="A11151" s="6">
        <v>45959</v>
      </c>
      <c r="B11151" t="s">
        <v>1147</v>
      </c>
      <c r="C11151">
        <v>24.159999847412109</v>
      </c>
      <c r="D11151">
        <v>-4.1220272269690827E-3</v>
      </c>
      <c r="E11151">
        <v>-4.1305461995495155E-3</v>
      </c>
    </row>
    <row r="11152" spans="1:5" x14ac:dyDescent="0.25">
      <c r="A11152" s="6">
        <v>45960</v>
      </c>
      <c r="B11152" t="s">
        <v>1147</v>
      </c>
      <c r="C11152">
        <v>24.5</v>
      </c>
      <c r="D11152">
        <v>1.407285408672343E-2</v>
      </c>
      <c r="E11152">
        <v>1.3974750799791085E-2</v>
      </c>
    </row>
    <row r="11153" spans="1:5" x14ac:dyDescent="0.25">
      <c r="A11153" s="6">
        <v>45961</v>
      </c>
      <c r="B11153" t="s">
        <v>1147</v>
      </c>
      <c r="C11153">
        <v>24.799999237060547</v>
      </c>
      <c r="D11153">
        <v>1.2244866818797773E-2</v>
      </c>
      <c r="E11153">
        <v>1.2170504856567031E-2</v>
      </c>
    </row>
    <row r="11154" spans="1:5" x14ac:dyDescent="0.25">
      <c r="A11154" s="6">
        <v>45964</v>
      </c>
      <c r="B11154" t="s">
        <v>1147</v>
      </c>
      <c r="C11154">
        <v>24.920000076293945</v>
      </c>
      <c r="D11154">
        <v>4.8387436663333006E-3</v>
      </c>
      <c r="E11154">
        <v>4.8270745735587454E-3</v>
      </c>
    </row>
    <row r="11155" spans="1:5" x14ac:dyDescent="0.25">
      <c r="A11155" s="6">
        <v>45236</v>
      </c>
      <c r="B11155" t="s">
        <v>1148</v>
      </c>
      <c r="C11155">
        <v>6.2889385223388672</v>
      </c>
      <c r="D11155">
        <v>2.747339429661988E-3</v>
      </c>
      <c r="E11155">
        <v>2.7435723906702953E-3</v>
      </c>
    </row>
    <row r="11156" spans="1:5" x14ac:dyDescent="0.25">
      <c r="A11156" s="6">
        <v>45237</v>
      </c>
      <c r="B11156" t="s">
        <v>1148</v>
      </c>
      <c r="C11156">
        <v>6.2717080116271973</v>
      </c>
      <c r="D11156">
        <v>-2.739812235477479E-3</v>
      </c>
      <c r="E11156">
        <v>-2.7435723906701838E-3</v>
      </c>
    </row>
    <row r="11157" spans="1:5" x14ac:dyDescent="0.25">
      <c r="A11157" s="6">
        <v>45238</v>
      </c>
      <c r="B11157" t="s">
        <v>1148</v>
      </c>
      <c r="C11157">
        <v>6.2630934715270996</v>
      </c>
      <c r="D11157">
        <v>-1.3735556700227303E-3</v>
      </c>
      <c r="E11157">
        <v>-1.3744998623115413E-3</v>
      </c>
    </row>
    <row r="11158" spans="1:5" x14ac:dyDescent="0.25">
      <c r="A11158" s="6">
        <v>45239</v>
      </c>
      <c r="B11158" t="s">
        <v>1148</v>
      </c>
      <c r="C11158">
        <v>6.3147826194763184</v>
      </c>
      <c r="D11158">
        <v>8.2529740589383227E-3</v>
      </c>
      <c r="E11158">
        <v>8.2191044907076998E-3</v>
      </c>
    </row>
    <row r="11159" spans="1:5" x14ac:dyDescent="0.25">
      <c r="A11159" s="6">
        <v>45240</v>
      </c>
      <c r="B11159" t="s">
        <v>1148</v>
      </c>
      <c r="C11159">
        <v>6.2889385223388672</v>
      </c>
      <c r="D11159">
        <v>-4.0926344887537436E-3</v>
      </c>
      <c r="E11159">
        <v>-4.1010322377259068E-3</v>
      </c>
    </row>
    <row r="11160" spans="1:5" x14ac:dyDescent="0.25">
      <c r="A11160" s="6">
        <v>45243</v>
      </c>
      <c r="B11160" t="s">
        <v>1148</v>
      </c>
      <c r="C11160">
        <v>6.2889385223388672</v>
      </c>
      <c r="D11160">
        <v>0</v>
      </c>
      <c r="E11160">
        <v>0</v>
      </c>
    </row>
    <row r="11161" spans="1:5" x14ac:dyDescent="0.25">
      <c r="A11161" s="6">
        <v>45244</v>
      </c>
      <c r="B11161" t="s">
        <v>1148</v>
      </c>
      <c r="C11161">
        <v>6.3320126533508301</v>
      </c>
      <c r="D11161">
        <v>6.8491893916533542E-3</v>
      </c>
      <c r="E11161">
        <v>6.8258402484967645E-3</v>
      </c>
    </row>
    <row r="11162" spans="1:5" x14ac:dyDescent="0.25">
      <c r="A11162" s="6">
        <v>45245</v>
      </c>
      <c r="B11162" t="s">
        <v>1148</v>
      </c>
      <c r="C11162">
        <v>6.3750882148742676</v>
      </c>
      <c r="D11162">
        <v>6.8028230329959527E-3</v>
      </c>
      <c r="E11162">
        <v>6.7797882411196149E-3</v>
      </c>
    </row>
    <row r="11163" spans="1:5" x14ac:dyDescent="0.25">
      <c r="A11163" s="6">
        <v>45246</v>
      </c>
      <c r="B11163" t="s">
        <v>1148</v>
      </c>
      <c r="C11163">
        <v>6.3750882148742676</v>
      </c>
      <c r="D11163">
        <v>0</v>
      </c>
      <c r="E11163">
        <v>0</v>
      </c>
    </row>
    <row r="11164" spans="1:5" x14ac:dyDescent="0.25">
      <c r="A11164" s="6">
        <v>45247</v>
      </c>
      <c r="B11164" t="s">
        <v>1148</v>
      </c>
      <c r="C11164">
        <v>6.3578581809997559</v>
      </c>
      <c r="D11164">
        <v>-2.7027130125526488E-3</v>
      </c>
      <c r="E11164">
        <v>-2.7063719355329141E-3</v>
      </c>
    </row>
    <row r="11165" spans="1:5" x14ac:dyDescent="0.25">
      <c r="A11165" s="6">
        <v>45250</v>
      </c>
      <c r="B11165" t="s">
        <v>1148</v>
      </c>
      <c r="C11165">
        <v>6.3664731979370117</v>
      </c>
      <c r="D11165">
        <v>1.3550187330384489E-3</v>
      </c>
      <c r="E11165">
        <v>1.3541015236188119E-3</v>
      </c>
    </row>
    <row r="11166" spans="1:5" x14ac:dyDescent="0.25">
      <c r="A11166" s="6">
        <v>45251</v>
      </c>
      <c r="B11166" t="s">
        <v>1148</v>
      </c>
      <c r="C11166">
        <v>6.3923182487487793</v>
      </c>
      <c r="D11166">
        <v>4.0595554254656552E-3</v>
      </c>
      <c r="E11166">
        <v>4.0513376631396321E-3</v>
      </c>
    </row>
    <row r="11167" spans="1:5" x14ac:dyDescent="0.25">
      <c r="A11167" s="6">
        <v>45252</v>
      </c>
      <c r="B11167" t="s">
        <v>1148</v>
      </c>
      <c r="C11167">
        <v>6.409548282623291</v>
      </c>
      <c r="D11167">
        <v>2.6954280441033873E-3</v>
      </c>
      <c r="E11167">
        <v>2.6918018924918935E-3</v>
      </c>
    </row>
    <row r="11168" spans="1:5" x14ac:dyDescent="0.25">
      <c r="A11168" s="6">
        <v>45253</v>
      </c>
      <c r="B11168" t="s">
        <v>1148</v>
      </c>
      <c r="C11168">
        <v>6.3750882148742676</v>
      </c>
      <c r="D11168">
        <v>-5.3763644845997716E-3</v>
      </c>
      <c r="E11168">
        <v>-5.3908691437174897E-3</v>
      </c>
    </row>
    <row r="11169" spans="1:5" x14ac:dyDescent="0.25">
      <c r="A11169" s="6">
        <v>45254</v>
      </c>
      <c r="B11169" t="s">
        <v>1148</v>
      </c>
      <c r="C11169">
        <v>6.3923182487487793</v>
      </c>
      <c r="D11169">
        <v>2.7027130125525378E-3</v>
      </c>
      <c r="E11169">
        <v>2.6990672512254405E-3</v>
      </c>
    </row>
    <row r="11170" spans="1:5" x14ac:dyDescent="0.25">
      <c r="A11170" s="6">
        <v>45257</v>
      </c>
      <c r="B11170" t="s">
        <v>1148</v>
      </c>
      <c r="C11170">
        <v>6.3492426872253418</v>
      </c>
      <c r="D11170">
        <v>-6.7386447055993726E-3</v>
      </c>
      <c r="E11170">
        <v>-6.7614518892493902E-3</v>
      </c>
    </row>
    <row r="11171" spans="1:5" x14ac:dyDescent="0.25">
      <c r="A11171" s="6">
        <v>45258</v>
      </c>
      <c r="B11171" t="s">
        <v>1148</v>
      </c>
      <c r="C11171">
        <v>6.3406276702880859</v>
      </c>
      <c r="D11171">
        <v>-1.356857401999978E-3</v>
      </c>
      <c r="E11171">
        <v>-1.3577787665391622E-3</v>
      </c>
    </row>
    <row r="11172" spans="1:5" x14ac:dyDescent="0.25">
      <c r="A11172" s="6">
        <v>45259</v>
      </c>
      <c r="B11172" t="s">
        <v>1148</v>
      </c>
      <c r="C11172">
        <v>6.3492426872253418</v>
      </c>
      <c r="D11172">
        <v>1.3587009654620896E-3</v>
      </c>
      <c r="E11172">
        <v>1.3577787665391822E-3</v>
      </c>
    </row>
    <row r="11173" spans="1:5" x14ac:dyDescent="0.25">
      <c r="A11173" s="6">
        <v>45260</v>
      </c>
      <c r="B11173" t="s">
        <v>1148</v>
      </c>
      <c r="C11173">
        <v>6.3750882148742676</v>
      </c>
      <c r="D11173">
        <v>4.0706473074225702E-3</v>
      </c>
      <c r="E11173">
        <v>4.0623846380239623E-3</v>
      </c>
    </row>
    <row r="11174" spans="1:5" x14ac:dyDescent="0.25">
      <c r="A11174" s="6">
        <v>45261</v>
      </c>
      <c r="B11174" t="s">
        <v>1148</v>
      </c>
      <c r="C11174">
        <v>6.4181628227233887</v>
      </c>
      <c r="D11174">
        <v>6.7567077344310444E-3</v>
      </c>
      <c r="E11174">
        <v>6.7339834880260777E-3</v>
      </c>
    </row>
    <row r="11175" spans="1:5" x14ac:dyDescent="0.25">
      <c r="A11175" s="6">
        <v>45264</v>
      </c>
      <c r="B11175" t="s">
        <v>1148</v>
      </c>
      <c r="C11175">
        <v>6.4353928565979004</v>
      </c>
      <c r="D11175">
        <v>2.6845741297663039E-3</v>
      </c>
      <c r="E11175">
        <v>2.6809770968667015E-3</v>
      </c>
    </row>
    <row r="11176" spans="1:5" x14ac:dyDescent="0.25">
      <c r="A11176" s="6">
        <v>45265</v>
      </c>
      <c r="B11176" t="s">
        <v>1148</v>
      </c>
      <c r="C11176">
        <v>6.3837032318115234</v>
      </c>
      <c r="D11176">
        <v>-8.0320853657569469E-3</v>
      </c>
      <c r="E11176">
        <v>-8.0645163390531457E-3</v>
      </c>
    </row>
    <row r="11177" spans="1:5" x14ac:dyDescent="0.25">
      <c r="A11177" s="6">
        <v>45266</v>
      </c>
      <c r="B11177" t="s">
        <v>1148</v>
      </c>
      <c r="C11177">
        <v>6.4612374305725098</v>
      </c>
      <c r="D11177">
        <v>1.2145645865023091E-2</v>
      </c>
      <c r="E11177">
        <v>1.2072479348906861E-2</v>
      </c>
    </row>
    <row r="11178" spans="1:5" x14ac:dyDescent="0.25">
      <c r="A11178" s="6">
        <v>45267</v>
      </c>
      <c r="B11178" t="s">
        <v>1148</v>
      </c>
      <c r="C11178">
        <v>6.4612374305725098</v>
      </c>
      <c r="D11178">
        <v>0</v>
      </c>
      <c r="E11178">
        <v>0</v>
      </c>
    </row>
    <row r="11179" spans="1:5" x14ac:dyDescent="0.25">
      <c r="A11179" s="6">
        <v>45268</v>
      </c>
      <c r="B11179" t="s">
        <v>1148</v>
      </c>
      <c r="C11179">
        <v>6.4870829582214355</v>
      </c>
      <c r="D11179">
        <v>4.0000894451941438E-3</v>
      </c>
      <c r="E11179">
        <v>3.9921103583722729E-3</v>
      </c>
    </row>
    <row r="11180" spans="1:5" x14ac:dyDescent="0.25">
      <c r="A11180" s="6">
        <v>45271</v>
      </c>
      <c r="B11180" t="s">
        <v>1148</v>
      </c>
      <c r="C11180">
        <v>6.4956979751586914</v>
      </c>
      <c r="D11180">
        <v>1.3280263244264123E-3</v>
      </c>
      <c r="E11180">
        <v>1.327145277416711E-3</v>
      </c>
    </row>
    <row r="11181" spans="1:5" x14ac:dyDescent="0.25">
      <c r="A11181" s="6">
        <v>45272</v>
      </c>
      <c r="B11181" t="s">
        <v>1148</v>
      </c>
      <c r="C11181">
        <v>6.5129275321960449</v>
      </c>
      <c r="D11181">
        <v>2.6524566110130987E-3</v>
      </c>
      <c r="E11181">
        <v>2.6489450561038709E-3</v>
      </c>
    </row>
    <row r="11182" spans="1:5" x14ac:dyDescent="0.25">
      <c r="A11182" s="6">
        <v>45273</v>
      </c>
      <c r="B11182" t="s">
        <v>1148</v>
      </c>
      <c r="C11182">
        <v>6.5387725830078125</v>
      </c>
      <c r="D11182">
        <v>3.9682693664262469E-3</v>
      </c>
      <c r="E11182">
        <v>3.960416553406748E-3</v>
      </c>
    </row>
    <row r="11183" spans="1:5" x14ac:dyDescent="0.25">
      <c r="A11183" s="6">
        <v>45274</v>
      </c>
      <c r="B11183" t="s">
        <v>1148</v>
      </c>
      <c r="C11183">
        <v>6.5904626846313477</v>
      </c>
      <c r="D11183">
        <v>7.9051688932967323E-3</v>
      </c>
      <c r="E11183">
        <v>7.8740867446469159E-3</v>
      </c>
    </row>
    <row r="11184" spans="1:5" x14ac:dyDescent="0.25">
      <c r="A11184" s="6">
        <v>45275</v>
      </c>
      <c r="B11184" t="s">
        <v>1148</v>
      </c>
      <c r="C11184">
        <v>6.6335368156433105</v>
      </c>
      <c r="D11184">
        <v>6.5358280705252181E-3</v>
      </c>
      <c r="E11184">
        <v>6.5145621561889583E-3</v>
      </c>
    </row>
    <row r="11185" spans="1:5" x14ac:dyDescent="0.25">
      <c r="A11185" s="6">
        <v>45278</v>
      </c>
      <c r="B11185" t="s">
        <v>1148</v>
      </c>
      <c r="C11185">
        <v>6.6076931953430176</v>
      </c>
      <c r="D11185">
        <v>-3.8959036511786449E-3</v>
      </c>
      <c r="E11185">
        <v>-3.9035124523417362E-3</v>
      </c>
    </row>
    <row r="11186" spans="1:5" x14ac:dyDescent="0.25">
      <c r="A11186" s="6">
        <v>45279</v>
      </c>
      <c r="B11186" t="s">
        <v>1148</v>
      </c>
      <c r="C11186">
        <v>6.6593823432922363</v>
      </c>
      <c r="D11186">
        <v>7.8225708157346752E-3</v>
      </c>
      <c r="E11186">
        <v>7.7921331395234281E-3</v>
      </c>
    </row>
    <row r="11187" spans="1:5" x14ac:dyDescent="0.25">
      <c r="A11187" s="6">
        <v>45280</v>
      </c>
      <c r="B11187" t="s">
        <v>1148</v>
      </c>
      <c r="C11187">
        <v>6.6766128540039063</v>
      </c>
      <c r="D11187">
        <v>2.5874037295705588E-3</v>
      </c>
      <c r="E11187">
        <v>2.5840621632869363E-3</v>
      </c>
    </row>
    <row r="11188" spans="1:5" x14ac:dyDescent="0.25">
      <c r="A11188" s="6">
        <v>45281</v>
      </c>
      <c r="B11188" t="s">
        <v>1148</v>
      </c>
      <c r="C11188">
        <v>6.6593823432922363</v>
      </c>
      <c r="D11188">
        <v>-2.5807263485910781E-3</v>
      </c>
      <c r="E11188">
        <v>-2.584062163286801E-3</v>
      </c>
    </row>
    <row r="11189" spans="1:5" x14ac:dyDescent="0.25">
      <c r="A11189" s="6">
        <v>45282</v>
      </c>
      <c r="B11189" t="s">
        <v>1148</v>
      </c>
      <c r="C11189">
        <v>6.6593823432922363</v>
      </c>
      <c r="D11189">
        <v>0</v>
      </c>
      <c r="E11189">
        <v>0</v>
      </c>
    </row>
    <row r="11190" spans="1:5" x14ac:dyDescent="0.25">
      <c r="A11190" s="6">
        <v>45288</v>
      </c>
      <c r="B11190" t="s">
        <v>1148</v>
      </c>
      <c r="C11190">
        <v>6.754148006439209</v>
      </c>
      <c r="D11190">
        <v>6.4185809163885832E-3</v>
      </c>
      <c r="E11190">
        <v>6.3980695483625985E-3</v>
      </c>
    </row>
    <row r="11191" spans="1:5" x14ac:dyDescent="0.25">
      <c r="A11191" s="6">
        <v>45289</v>
      </c>
      <c r="B11191" t="s">
        <v>1148</v>
      </c>
      <c r="C11191">
        <v>6.7196879386901855</v>
      </c>
      <c r="D11191">
        <v>-5.1020599069150352E-3</v>
      </c>
      <c r="E11191">
        <v>-5.1151198552595693E-3</v>
      </c>
    </row>
    <row r="11192" spans="1:5" x14ac:dyDescent="0.25">
      <c r="A11192" s="6">
        <v>45293</v>
      </c>
      <c r="B11192" t="s">
        <v>1148</v>
      </c>
      <c r="C11192">
        <v>6.7438669204711914</v>
      </c>
      <c r="D11192">
        <v>3.5982298585310879E-3</v>
      </c>
      <c r="E11192">
        <v>3.5917717167563219E-3</v>
      </c>
    </row>
    <row r="11193" spans="1:5" x14ac:dyDescent="0.25">
      <c r="A11193" s="6">
        <v>45294</v>
      </c>
      <c r="B11193" t="s">
        <v>1148</v>
      </c>
      <c r="C11193">
        <v>6.6912493705749512</v>
      </c>
      <c r="D11193">
        <v>-7.8022817645642117E-3</v>
      </c>
      <c r="E11193">
        <v>-7.8328788200745514E-3</v>
      </c>
    </row>
    <row r="11194" spans="1:5" x14ac:dyDescent="0.25">
      <c r="A11194" s="6">
        <v>45295</v>
      </c>
      <c r="B11194" t="s">
        <v>1148</v>
      </c>
      <c r="C11194">
        <v>6.6912493705749512</v>
      </c>
      <c r="D11194">
        <v>0</v>
      </c>
      <c r="E11194">
        <v>0</v>
      </c>
    </row>
    <row r="11195" spans="1:5" x14ac:dyDescent="0.25">
      <c r="A11195" s="6">
        <v>45296</v>
      </c>
      <c r="B11195" t="s">
        <v>1148</v>
      </c>
      <c r="C11195">
        <v>6.6912493705749512</v>
      </c>
      <c r="D11195">
        <v>0</v>
      </c>
      <c r="E11195">
        <v>0</v>
      </c>
    </row>
    <row r="11196" spans="1:5" x14ac:dyDescent="0.25">
      <c r="A11196" s="6">
        <v>45299</v>
      </c>
      <c r="B11196" t="s">
        <v>1148</v>
      </c>
      <c r="C11196">
        <v>6.6561703681945801</v>
      </c>
      <c r="D11196">
        <v>-5.2425190629769025E-3</v>
      </c>
      <c r="E11196">
        <v>-5.2563092841532207E-3</v>
      </c>
    </row>
    <row r="11197" spans="1:5" x14ac:dyDescent="0.25">
      <c r="A11197" s="6">
        <v>45300</v>
      </c>
      <c r="B11197" t="s">
        <v>1148</v>
      </c>
      <c r="C11197">
        <v>6.7175579071044922</v>
      </c>
      <c r="D11197">
        <v>9.2226513917434971E-3</v>
      </c>
      <c r="E11197">
        <v>9.1803824315583402E-3</v>
      </c>
    </row>
    <row r="11198" spans="1:5" x14ac:dyDescent="0.25">
      <c r="A11198" s="6">
        <v>45301</v>
      </c>
      <c r="B11198" t="s">
        <v>1148</v>
      </c>
      <c r="C11198">
        <v>6.6474008560180664</v>
      </c>
      <c r="D11198">
        <v>-1.0443832722636825E-2</v>
      </c>
      <c r="E11198">
        <v>-1.0498752258562904E-2</v>
      </c>
    </row>
    <row r="11199" spans="1:5" x14ac:dyDescent="0.25">
      <c r="A11199" s="6">
        <v>45302</v>
      </c>
      <c r="B11199" t="s">
        <v>1148</v>
      </c>
      <c r="C11199">
        <v>6.6912493705749512</v>
      </c>
      <c r="D11199">
        <v>6.5963397584467565E-3</v>
      </c>
      <c r="E11199">
        <v>6.5746791111577123E-3</v>
      </c>
    </row>
    <row r="11200" spans="1:5" x14ac:dyDescent="0.25">
      <c r="A11200" s="6">
        <v>45303</v>
      </c>
      <c r="B11200" t="s">
        <v>1148</v>
      </c>
      <c r="C11200">
        <v>6.6737098693847656</v>
      </c>
      <c r="D11200">
        <v>-2.6212595314883957E-3</v>
      </c>
      <c r="E11200">
        <v>-2.6247010476409933E-3</v>
      </c>
    </row>
    <row r="11201" spans="1:5" x14ac:dyDescent="0.25">
      <c r="A11201" s="6">
        <v>45306</v>
      </c>
      <c r="B11201" t="s">
        <v>1148</v>
      </c>
      <c r="C11201">
        <v>6.6824793815612793</v>
      </c>
      <c r="D11201">
        <v>1.3140385704724089E-3</v>
      </c>
      <c r="E11201">
        <v>1.3131759773611217E-3</v>
      </c>
    </row>
    <row r="11202" spans="1:5" x14ac:dyDescent="0.25">
      <c r="A11202" s="6">
        <v>45307</v>
      </c>
      <c r="B11202" t="s">
        <v>1148</v>
      </c>
      <c r="C11202">
        <v>6.6035528182983398</v>
      </c>
      <c r="D11202">
        <v>-1.1810969964339724E-2</v>
      </c>
      <c r="E11202">
        <v>-1.1881273587719468E-2</v>
      </c>
    </row>
    <row r="11203" spans="1:5" x14ac:dyDescent="0.25">
      <c r="A11203" s="6">
        <v>45308</v>
      </c>
      <c r="B11203" t="s">
        <v>1148</v>
      </c>
      <c r="C11203">
        <v>6.6123223304748535</v>
      </c>
      <c r="D11203">
        <v>1.3279990965187061E-3</v>
      </c>
      <c r="E11203">
        <v>1.3271180856200564E-3</v>
      </c>
    </row>
    <row r="11204" spans="1:5" x14ac:dyDescent="0.25">
      <c r="A11204" s="6">
        <v>45309</v>
      </c>
      <c r="B11204" t="s">
        <v>1148</v>
      </c>
      <c r="C11204">
        <v>6.594782829284668</v>
      </c>
      <c r="D11204">
        <v>-2.6525478211111286E-3</v>
      </c>
      <c r="E11204">
        <v>-2.6560720596030644E-3</v>
      </c>
    </row>
    <row r="11205" spans="1:5" x14ac:dyDescent="0.25">
      <c r="A11205" s="6">
        <v>45310</v>
      </c>
      <c r="B11205" t="s">
        <v>1148</v>
      </c>
      <c r="C11205">
        <v>6.6386313438415527</v>
      </c>
      <c r="D11205">
        <v>6.6489702075058776E-3</v>
      </c>
      <c r="E11205">
        <v>6.6269633000844968E-3</v>
      </c>
    </row>
    <row r="11206" spans="1:5" x14ac:dyDescent="0.25">
      <c r="A11206" s="6">
        <v>45313</v>
      </c>
      <c r="B11206" t="s">
        <v>1148</v>
      </c>
      <c r="C11206">
        <v>6.6737098693847656</v>
      </c>
      <c r="D11206">
        <v>5.2839996267837197E-3</v>
      </c>
      <c r="E11206">
        <v>5.2700882842570034E-3</v>
      </c>
    </row>
    <row r="11207" spans="1:5" x14ac:dyDescent="0.25">
      <c r="A11207" s="6">
        <v>45314</v>
      </c>
      <c r="B11207" t="s">
        <v>1148</v>
      </c>
      <c r="C11207">
        <v>6.7000184059143066</v>
      </c>
      <c r="D11207">
        <v>3.9421157114170047E-3</v>
      </c>
      <c r="E11207">
        <v>3.9343659336130692E-3</v>
      </c>
    </row>
    <row r="11208" spans="1:5" x14ac:dyDescent="0.25">
      <c r="A11208" s="6">
        <v>45315</v>
      </c>
      <c r="B11208" t="s">
        <v>1148</v>
      </c>
      <c r="C11208">
        <v>6.7175579071044922</v>
      </c>
      <c r="D11208">
        <v>2.6178288069631517E-3</v>
      </c>
      <c r="E11208">
        <v>2.6144082614331502E-3</v>
      </c>
    </row>
    <row r="11209" spans="1:5" x14ac:dyDescent="0.25">
      <c r="A11209" s="6">
        <v>45316</v>
      </c>
      <c r="B11209" t="s">
        <v>1148</v>
      </c>
      <c r="C11209">
        <v>6.7350978851318359</v>
      </c>
      <c r="D11209">
        <v>2.6110646562187423E-3</v>
      </c>
      <c r="E11209">
        <v>2.6076617490858709E-3</v>
      </c>
    </row>
    <row r="11210" spans="1:5" x14ac:dyDescent="0.25">
      <c r="A11210" s="6">
        <v>45321</v>
      </c>
      <c r="B11210" t="s">
        <v>1148</v>
      </c>
      <c r="C11210">
        <v>6.761406421661377</v>
      </c>
      <c r="D11210">
        <v>1.2988210690201285E-3</v>
      </c>
      <c r="E11210">
        <v>1.2979783305675095E-3</v>
      </c>
    </row>
    <row r="11211" spans="1:5" x14ac:dyDescent="0.25">
      <c r="A11211" s="6">
        <v>45322</v>
      </c>
      <c r="B11211" t="s">
        <v>1148</v>
      </c>
      <c r="C11211">
        <v>6.796485424041748</v>
      </c>
      <c r="D11211">
        <v>5.1881221439358249E-3</v>
      </c>
      <c r="E11211">
        <v>5.1747102067573421E-3</v>
      </c>
    </row>
    <row r="11212" spans="1:5" x14ac:dyDescent="0.25">
      <c r="A11212" s="6">
        <v>45323</v>
      </c>
      <c r="B11212" t="s">
        <v>1148</v>
      </c>
      <c r="C11212">
        <v>6.7701764106750488</v>
      </c>
      <c r="D11212">
        <v>-3.8709732641570849E-3</v>
      </c>
      <c r="E11212">
        <v>-3.8784848722518512E-3</v>
      </c>
    </row>
    <row r="11213" spans="1:5" x14ac:dyDescent="0.25">
      <c r="A11213" s="6">
        <v>45324</v>
      </c>
      <c r="B11213" t="s">
        <v>1148</v>
      </c>
      <c r="C11213">
        <v>6.8052554130554199</v>
      </c>
      <c r="D11213">
        <v>5.1814015252333867E-3</v>
      </c>
      <c r="E11213">
        <v>5.1680242531320633E-3</v>
      </c>
    </row>
    <row r="11214" spans="1:5" x14ac:dyDescent="0.25">
      <c r="A11214" s="6">
        <v>45327</v>
      </c>
      <c r="B11214" t="s">
        <v>1148</v>
      </c>
      <c r="C11214">
        <v>6.7701764106750488</v>
      </c>
      <c r="D11214">
        <v>-5.1546929911071571E-3</v>
      </c>
      <c r="E11214">
        <v>-5.1680242531320659E-3</v>
      </c>
    </row>
    <row r="11215" spans="1:5" x14ac:dyDescent="0.25">
      <c r="A11215" s="6">
        <v>45328</v>
      </c>
      <c r="B11215" t="s">
        <v>1148</v>
      </c>
      <c r="C11215">
        <v>6.761406421661377</v>
      </c>
      <c r="D11215">
        <v>-1.2953855973152351E-3</v>
      </c>
      <c r="E11215">
        <v>-1.2962253345054128E-3</v>
      </c>
    </row>
    <row r="11216" spans="1:5" x14ac:dyDescent="0.25">
      <c r="A11216" s="6">
        <v>45329</v>
      </c>
      <c r="B11216" t="s">
        <v>1148</v>
      </c>
      <c r="C11216">
        <v>6.761406421661377</v>
      </c>
      <c r="D11216">
        <v>0</v>
      </c>
      <c r="E11216">
        <v>0</v>
      </c>
    </row>
    <row r="11217" spans="1:5" x14ac:dyDescent="0.25">
      <c r="A11217" s="6">
        <v>45330</v>
      </c>
      <c r="B11217" t="s">
        <v>1148</v>
      </c>
      <c r="C11217">
        <v>6.7701764106750488</v>
      </c>
      <c r="D11217">
        <v>1.2970657976683064E-3</v>
      </c>
      <c r="E11217">
        <v>1.2962253345054145E-3</v>
      </c>
    </row>
    <row r="11218" spans="1:5" x14ac:dyDescent="0.25">
      <c r="A11218" s="6">
        <v>45331</v>
      </c>
      <c r="B11218" t="s">
        <v>1148</v>
      </c>
      <c r="C11218">
        <v>6.7877154350280762</v>
      </c>
      <c r="D11218">
        <v>2.5906303306029166E-3</v>
      </c>
      <c r="E11218">
        <v>2.5872804321663604E-3</v>
      </c>
    </row>
    <row r="11219" spans="1:5" x14ac:dyDescent="0.25">
      <c r="A11219" s="6">
        <v>45334</v>
      </c>
      <c r="B11219" t="s">
        <v>1148</v>
      </c>
      <c r="C11219">
        <v>6.7701764106750488</v>
      </c>
      <c r="D11219">
        <v>-2.5839363068340671E-3</v>
      </c>
      <c r="E11219">
        <v>-2.5872804321663413E-3</v>
      </c>
    </row>
    <row r="11220" spans="1:5" x14ac:dyDescent="0.25">
      <c r="A11220" s="6">
        <v>45335</v>
      </c>
      <c r="B11220" t="s">
        <v>1148</v>
      </c>
      <c r="C11220">
        <v>6.7350978851318359</v>
      </c>
      <c r="D11220">
        <v>-5.1813310932196099E-3</v>
      </c>
      <c r="E11220">
        <v>-5.1948007364342628E-3</v>
      </c>
    </row>
    <row r="11221" spans="1:5" x14ac:dyDescent="0.25">
      <c r="A11221" s="6">
        <v>45336</v>
      </c>
      <c r="B11221" t="s">
        <v>1148</v>
      </c>
      <c r="C11221">
        <v>6.7263283729553223</v>
      </c>
      <c r="D11221">
        <v>-1.3020615774379518E-3</v>
      </c>
      <c r="E11221">
        <v>-1.3029099961559135E-3</v>
      </c>
    </row>
    <row r="11222" spans="1:5" x14ac:dyDescent="0.25">
      <c r="A11222" s="6">
        <v>45337</v>
      </c>
      <c r="B11222" t="s">
        <v>1148</v>
      </c>
      <c r="C11222">
        <v>6.7350978851318359</v>
      </c>
      <c r="D11222">
        <v>1.3037591521360969E-3</v>
      </c>
      <c r="E11222">
        <v>1.3029099961558291E-3</v>
      </c>
    </row>
    <row r="11223" spans="1:5" x14ac:dyDescent="0.25">
      <c r="A11223" s="6">
        <v>45338</v>
      </c>
      <c r="B11223" t="s">
        <v>1148</v>
      </c>
      <c r="C11223">
        <v>6.7789454460144043</v>
      </c>
      <c r="D11223">
        <v>6.5103078871897591E-3</v>
      </c>
      <c r="E11223">
        <v>6.4892073638859148E-3</v>
      </c>
    </row>
    <row r="11224" spans="1:5" x14ac:dyDescent="0.25">
      <c r="A11224" s="6">
        <v>45341</v>
      </c>
      <c r="B11224" t="s">
        <v>1148</v>
      </c>
      <c r="C11224">
        <v>6.8227944374084473</v>
      </c>
      <c r="D11224">
        <v>6.4684089499236208E-3</v>
      </c>
      <c r="E11224">
        <v>6.4475785707727683E-3</v>
      </c>
    </row>
    <row r="11225" spans="1:5" x14ac:dyDescent="0.25">
      <c r="A11225" s="6">
        <v>45342</v>
      </c>
      <c r="B11225" t="s">
        <v>1148</v>
      </c>
      <c r="C11225">
        <v>6.8052554130554199</v>
      </c>
      <c r="D11225">
        <v>-2.5706511479904881E-3</v>
      </c>
      <c r="E11225">
        <v>-2.5739609450920772E-3</v>
      </c>
    </row>
    <row r="11226" spans="1:5" x14ac:dyDescent="0.25">
      <c r="A11226" s="6">
        <v>45343</v>
      </c>
      <c r="B11226" t="s">
        <v>1148</v>
      </c>
      <c r="C11226">
        <v>6.8052554130554199</v>
      </c>
      <c r="D11226">
        <v>0</v>
      </c>
      <c r="E11226">
        <v>0</v>
      </c>
    </row>
    <row r="11227" spans="1:5" x14ac:dyDescent="0.25">
      <c r="A11227" s="6">
        <v>45344</v>
      </c>
      <c r="B11227" t="s">
        <v>1148</v>
      </c>
      <c r="C11227">
        <v>6.7701764106750488</v>
      </c>
      <c r="D11227">
        <v>-5.1546929911071571E-3</v>
      </c>
      <c r="E11227">
        <v>-5.1680242531320659E-3</v>
      </c>
    </row>
    <row r="11228" spans="1:5" x14ac:dyDescent="0.25">
      <c r="A11228" s="6">
        <v>45345</v>
      </c>
      <c r="B11228" t="s">
        <v>1148</v>
      </c>
      <c r="C11228">
        <v>6.8140244483947754</v>
      </c>
      <c r="D11228">
        <v>6.4766462585210682E-3</v>
      </c>
      <c r="E11228">
        <v>6.455762906034359E-3</v>
      </c>
    </row>
    <row r="11229" spans="1:5" x14ac:dyDescent="0.25">
      <c r="A11229" s="6">
        <v>45348</v>
      </c>
      <c r="B11229" t="s">
        <v>1148</v>
      </c>
      <c r="C11229">
        <v>6.796485424041748</v>
      </c>
      <c r="D11229">
        <v>-2.5739597041156692E-3</v>
      </c>
      <c r="E11229">
        <v>-2.5772780337824982E-3</v>
      </c>
    </row>
    <row r="11230" spans="1:5" x14ac:dyDescent="0.25">
      <c r="A11230" s="6">
        <v>45349</v>
      </c>
      <c r="B11230" t="s">
        <v>1148</v>
      </c>
      <c r="C11230">
        <v>6.8403339385986328</v>
      </c>
      <c r="D11230">
        <v>6.4516454933862821E-3</v>
      </c>
      <c r="E11230">
        <v>6.4309227115390919E-3</v>
      </c>
    </row>
    <row r="11231" spans="1:5" x14ac:dyDescent="0.25">
      <c r="A11231" s="6">
        <v>45350</v>
      </c>
      <c r="B11231" t="s">
        <v>1148</v>
      </c>
      <c r="C11231">
        <v>6.8052554130554199</v>
      </c>
      <c r="D11231">
        <v>-5.1281890413671372E-3</v>
      </c>
      <c r="E11231">
        <v>-5.1413833306589649E-3</v>
      </c>
    </row>
    <row r="11232" spans="1:5" x14ac:dyDescent="0.25">
      <c r="A11232" s="6">
        <v>45351</v>
      </c>
      <c r="B11232" t="s">
        <v>1148</v>
      </c>
      <c r="C11232">
        <v>6.8315639495849609</v>
      </c>
      <c r="D11232">
        <v>3.8659146398929423E-3</v>
      </c>
      <c r="E11232">
        <v>3.8584611953026882E-3</v>
      </c>
    </row>
    <row r="11233" spans="1:5" x14ac:dyDescent="0.25">
      <c r="A11233" s="6">
        <v>45352</v>
      </c>
      <c r="B11233" t="s">
        <v>1148</v>
      </c>
      <c r="C11233">
        <v>6.8754124641418457</v>
      </c>
      <c r="D11233">
        <v>6.4185177626199241E-3</v>
      </c>
      <c r="E11233">
        <v>6.3980067973643182E-3</v>
      </c>
    </row>
    <row r="11234" spans="1:5" x14ac:dyDescent="0.25">
      <c r="A11234" s="6">
        <v>45355</v>
      </c>
      <c r="B11234" t="s">
        <v>1148</v>
      </c>
      <c r="C11234">
        <v>6.8491034507751465</v>
      </c>
      <c r="D11234">
        <v>-3.8265360084084321E-3</v>
      </c>
      <c r="E11234">
        <v>-3.8338759276133321E-3</v>
      </c>
    </row>
    <row r="11235" spans="1:5" x14ac:dyDescent="0.25">
      <c r="A11235" s="6">
        <v>45356</v>
      </c>
      <c r="B11235" t="s">
        <v>1148</v>
      </c>
      <c r="C11235">
        <v>6.8491034507751465</v>
      </c>
      <c r="D11235">
        <v>0</v>
      </c>
      <c r="E11235">
        <v>0</v>
      </c>
    </row>
    <row r="11236" spans="1:5" x14ac:dyDescent="0.25">
      <c r="A11236" s="6">
        <v>45357</v>
      </c>
      <c r="B11236" t="s">
        <v>1148</v>
      </c>
      <c r="C11236">
        <v>6.8578734397888184</v>
      </c>
      <c r="D11236">
        <v>1.2804579572642805E-3</v>
      </c>
      <c r="E11236">
        <v>1.2796388701040102E-3</v>
      </c>
    </row>
    <row r="11237" spans="1:5" x14ac:dyDescent="0.25">
      <c r="A11237" s="6">
        <v>45358</v>
      </c>
      <c r="B11237" t="s">
        <v>1148</v>
      </c>
      <c r="C11237">
        <v>6.8929519653320313</v>
      </c>
      <c r="D11237">
        <v>5.1150733315796781E-3</v>
      </c>
      <c r="E11237">
        <v>5.1020357837621389E-3</v>
      </c>
    </row>
    <row r="11238" spans="1:5" x14ac:dyDescent="0.25">
      <c r="A11238" s="6">
        <v>45359</v>
      </c>
      <c r="B11238" t="s">
        <v>1148</v>
      </c>
      <c r="C11238">
        <v>6.9280295372009277</v>
      </c>
      <c r="D11238">
        <v>5.0889041509818433E-3</v>
      </c>
      <c r="E11238">
        <v>5.0759994402940645E-3</v>
      </c>
    </row>
    <row r="11239" spans="1:5" x14ac:dyDescent="0.25">
      <c r="A11239" s="6">
        <v>45362</v>
      </c>
      <c r="B11239" t="s">
        <v>1148</v>
      </c>
      <c r="C11239">
        <v>6.8491034507751465</v>
      </c>
      <c r="D11239">
        <v>-1.1392284920550333E-2</v>
      </c>
      <c r="E11239">
        <v>-1.145767409416038E-2</v>
      </c>
    </row>
    <row r="11240" spans="1:5" x14ac:dyDescent="0.25">
      <c r="A11240" s="6">
        <v>45363</v>
      </c>
      <c r="B11240" t="s">
        <v>1148</v>
      </c>
      <c r="C11240">
        <v>6.8315639495849609</v>
      </c>
      <c r="D11240">
        <v>-2.5608462941526522E-3</v>
      </c>
      <c r="E11240">
        <v>-2.5641308697509279E-3</v>
      </c>
    </row>
    <row r="11241" spans="1:5" x14ac:dyDescent="0.25">
      <c r="A11241" s="6">
        <v>45364</v>
      </c>
      <c r="B11241" t="s">
        <v>1148</v>
      </c>
      <c r="C11241">
        <v>6.8403339385986328</v>
      </c>
      <c r="D11241">
        <v>1.2837454319964969E-3</v>
      </c>
      <c r="E11241">
        <v>1.2829221353562858E-3</v>
      </c>
    </row>
    <row r="11242" spans="1:5" x14ac:dyDescent="0.25">
      <c r="A11242" s="6">
        <v>45365</v>
      </c>
      <c r="B11242" t="s">
        <v>1148</v>
      </c>
      <c r="C11242">
        <v>6.8403339385986328</v>
      </c>
      <c r="D11242">
        <v>0</v>
      </c>
      <c r="E11242">
        <v>0</v>
      </c>
    </row>
    <row r="11243" spans="1:5" x14ac:dyDescent="0.25">
      <c r="A11243" s="6">
        <v>45366</v>
      </c>
      <c r="B11243" t="s">
        <v>1148</v>
      </c>
      <c r="C11243">
        <v>6.8052554130554199</v>
      </c>
      <c r="D11243">
        <v>-5.1281890413671372E-3</v>
      </c>
      <c r="E11243">
        <v>-5.1413833306589649E-3</v>
      </c>
    </row>
    <row r="11244" spans="1:5" x14ac:dyDescent="0.25">
      <c r="A11244" s="6">
        <v>45369</v>
      </c>
      <c r="B11244" t="s">
        <v>1148</v>
      </c>
      <c r="C11244">
        <v>6.8227944374084473</v>
      </c>
      <c r="D11244">
        <v>2.5772764265952208E-3</v>
      </c>
      <c r="E11244">
        <v>2.5739609450920941E-3</v>
      </c>
    </row>
    <row r="11245" spans="1:5" x14ac:dyDescent="0.25">
      <c r="A11245" s="6">
        <v>45370</v>
      </c>
      <c r="B11245" t="s">
        <v>1148</v>
      </c>
      <c r="C11245">
        <v>6.8578734397888184</v>
      </c>
      <c r="D11245">
        <v>5.1414420736519695E-3</v>
      </c>
      <c r="E11245">
        <v>5.1282699900653964E-3</v>
      </c>
    </row>
    <row r="11246" spans="1:5" x14ac:dyDescent="0.25">
      <c r="A11246" s="6">
        <v>45371</v>
      </c>
      <c r="B11246" t="s">
        <v>1148</v>
      </c>
      <c r="C11246">
        <v>6.8666424751281738</v>
      </c>
      <c r="D11246">
        <v>1.2786814187146778E-3</v>
      </c>
      <c r="E11246">
        <v>1.2778646018542779E-3</v>
      </c>
    </row>
    <row r="11247" spans="1:5" x14ac:dyDescent="0.25">
      <c r="A11247" s="6">
        <v>45372</v>
      </c>
      <c r="B11247" t="s">
        <v>1148</v>
      </c>
      <c r="C11247">
        <v>6.9104905128479004</v>
      </c>
      <c r="D11247">
        <v>6.3856590580548822E-3</v>
      </c>
      <c r="E11247">
        <v>6.3653571189242995E-3</v>
      </c>
    </row>
    <row r="11248" spans="1:5" x14ac:dyDescent="0.25">
      <c r="A11248" s="6">
        <v>45373</v>
      </c>
      <c r="B11248" t="s">
        <v>1148</v>
      </c>
      <c r="C11248">
        <v>6.8929519653320313</v>
      </c>
      <c r="D11248">
        <v>-2.5379598573012085E-3</v>
      </c>
      <c r="E11248">
        <v>-2.5411859370163942E-3</v>
      </c>
    </row>
    <row r="11249" spans="1:5" x14ac:dyDescent="0.25">
      <c r="A11249" s="6">
        <v>45376</v>
      </c>
      <c r="B11249" t="s">
        <v>1148</v>
      </c>
      <c r="C11249">
        <v>6.9367985725402832</v>
      </c>
      <c r="D11249">
        <v>6.3610783056051723E-3</v>
      </c>
      <c r="E11249">
        <v>6.3409320365285593E-3</v>
      </c>
    </row>
    <row r="11250" spans="1:5" x14ac:dyDescent="0.25">
      <c r="A11250" s="6">
        <v>45377</v>
      </c>
      <c r="B11250" t="s">
        <v>1148</v>
      </c>
      <c r="C11250">
        <v>6.9192605018615723</v>
      </c>
      <c r="D11250">
        <v>-2.5282658124363699E-3</v>
      </c>
      <c r="E11250">
        <v>-2.5314672736806458E-3</v>
      </c>
    </row>
    <row r="11251" spans="1:5" x14ac:dyDescent="0.25">
      <c r="A11251" s="6">
        <v>45378</v>
      </c>
      <c r="B11251" t="s">
        <v>1148</v>
      </c>
      <c r="C11251">
        <v>6.9280295372009277</v>
      </c>
      <c r="D11251">
        <v>1.2673370712081855E-3</v>
      </c>
      <c r="E11251">
        <v>1.2665346774461805E-3</v>
      </c>
    </row>
    <row r="11252" spans="1:5" x14ac:dyDescent="0.25">
      <c r="A11252" s="6">
        <v>45379</v>
      </c>
      <c r="B11252" t="s">
        <v>1148</v>
      </c>
      <c r="C11252">
        <v>6.9894170761108398</v>
      </c>
      <c r="D11252">
        <v>8.8607501715003423E-3</v>
      </c>
      <c r="E11252">
        <v>8.8217240888533027E-3</v>
      </c>
    </row>
    <row r="11253" spans="1:5" x14ac:dyDescent="0.25">
      <c r="A11253" s="6">
        <v>45385</v>
      </c>
      <c r="B11253" t="s">
        <v>1148</v>
      </c>
      <c r="C11253">
        <v>6.9259662628173828</v>
      </c>
      <c r="D11253">
        <v>-1.0204064944028257E-2</v>
      </c>
      <c r="E11253">
        <v>-1.0256483306516757E-2</v>
      </c>
    </row>
    <row r="11254" spans="1:5" x14ac:dyDescent="0.25">
      <c r="A11254" s="6">
        <v>45386</v>
      </c>
      <c r="B11254" t="s">
        <v>1148</v>
      </c>
      <c r="C11254">
        <v>6.9527416229248047</v>
      </c>
      <c r="D11254">
        <v>3.8659385696357962E-3</v>
      </c>
      <c r="E11254">
        <v>3.8584850328911746E-3</v>
      </c>
    </row>
    <row r="11255" spans="1:5" x14ac:dyDescent="0.25">
      <c r="A11255" s="6">
        <v>45387</v>
      </c>
      <c r="B11255" t="s">
        <v>1148</v>
      </c>
      <c r="C11255">
        <v>6.9259662628173828</v>
      </c>
      <c r="D11255">
        <v>-3.851050644415932E-3</v>
      </c>
      <c r="E11255">
        <v>-3.858485032891179E-3</v>
      </c>
    </row>
    <row r="11256" spans="1:5" x14ac:dyDescent="0.25">
      <c r="A11256" s="6">
        <v>45390</v>
      </c>
      <c r="B11256" t="s">
        <v>1148</v>
      </c>
      <c r="C11256">
        <v>6.9170408248901367</v>
      </c>
      <c r="D11256">
        <v>-1.2886920883751207E-3</v>
      </c>
      <c r="E11256">
        <v>-1.2895231661033666E-3</v>
      </c>
    </row>
    <row r="11257" spans="1:5" x14ac:dyDescent="0.25">
      <c r="A11257" s="6">
        <v>45391</v>
      </c>
      <c r="B11257" t="s">
        <v>1148</v>
      </c>
      <c r="C11257">
        <v>6.9527416229248047</v>
      </c>
      <c r="D11257">
        <v>5.1612819612403271E-3</v>
      </c>
      <c r="E11257">
        <v>5.148008198994628E-3</v>
      </c>
    </row>
    <row r="11258" spans="1:5" x14ac:dyDescent="0.25">
      <c r="A11258" s="6">
        <v>45392</v>
      </c>
      <c r="B11258" t="s">
        <v>1148</v>
      </c>
      <c r="C11258">
        <v>6.979517936706543</v>
      </c>
      <c r="D11258">
        <v>3.8511878096332275E-3</v>
      </c>
      <c r="E11258">
        <v>3.8437909708552188E-3</v>
      </c>
    </row>
    <row r="11259" spans="1:5" x14ac:dyDescent="0.25">
      <c r="A11259" s="6">
        <v>45393</v>
      </c>
      <c r="B11259" t="s">
        <v>1148</v>
      </c>
      <c r="C11259">
        <v>6.9616670608520508</v>
      </c>
      <c r="D11259">
        <v>-2.557608708276482E-3</v>
      </c>
      <c r="E11259">
        <v>-2.5608849768964958E-3</v>
      </c>
    </row>
    <row r="11260" spans="1:5" x14ac:dyDescent="0.25">
      <c r="A11260" s="6">
        <v>45394</v>
      </c>
      <c r="B11260" t="s">
        <v>1148</v>
      </c>
      <c r="C11260">
        <v>6.9348907470703125</v>
      </c>
      <c r="D11260">
        <v>-3.8462502655881581E-3</v>
      </c>
      <c r="E11260">
        <v>-3.8536661077047843E-3</v>
      </c>
    </row>
    <row r="11261" spans="1:5" x14ac:dyDescent="0.25">
      <c r="A11261" s="6">
        <v>45397</v>
      </c>
      <c r="B11261" t="s">
        <v>1148</v>
      </c>
      <c r="C11261">
        <v>6.8902649879455566</v>
      </c>
      <c r="D11261">
        <v>-6.4349620999593071E-3</v>
      </c>
      <c r="E11261">
        <v>-6.4557557206810501E-3</v>
      </c>
    </row>
    <row r="11262" spans="1:5" x14ac:dyDescent="0.25">
      <c r="A11262" s="6">
        <v>45398</v>
      </c>
      <c r="B11262" t="s">
        <v>1148</v>
      </c>
      <c r="C11262">
        <v>6.8099379539489746</v>
      </c>
      <c r="D11262">
        <v>-1.1658047134197824E-2</v>
      </c>
      <c r="E11262">
        <v>-1.1726534975706873E-2</v>
      </c>
    </row>
    <row r="11263" spans="1:5" x14ac:dyDescent="0.25">
      <c r="A11263" s="6">
        <v>45399</v>
      </c>
      <c r="B11263" t="s">
        <v>1148</v>
      </c>
      <c r="C11263">
        <v>6.7920875549316406</v>
      </c>
      <c r="D11263">
        <v>-2.6212278493642494E-3</v>
      </c>
      <c r="E11263">
        <v>-2.6246692822520217E-3</v>
      </c>
    </row>
    <row r="11264" spans="1:5" x14ac:dyDescent="0.25">
      <c r="A11264" s="6">
        <v>45400</v>
      </c>
      <c r="B11264" t="s">
        <v>1148</v>
      </c>
      <c r="C11264">
        <v>6.8188629150390625</v>
      </c>
      <c r="D11264">
        <v>3.9421400108397009E-3</v>
      </c>
      <c r="E11264">
        <v>3.9343901376204735E-3</v>
      </c>
    </row>
    <row r="11265" spans="1:5" x14ac:dyDescent="0.25">
      <c r="A11265" s="6">
        <v>45401</v>
      </c>
      <c r="B11265" t="s">
        <v>1148</v>
      </c>
      <c r="C11265">
        <v>6.7385363578796387</v>
      </c>
      <c r="D11265">
        <v>-1.1780051624481702E-2</v>
      </c>
      <c r="E11265">
        <v>-1.1849986197105205E-2</v>
      </c>
    </row>
    <row r="11266" spans="1:5" x14ac:dyDescent="0.25">
      <c r="A11266" s="6">
        <v>45404</v>
      </c>
      <c r="B11266" t="s">
        <v>1148</v>
      </c>
      <c r="C11266">
        <v>6.8099379539489746</v>
      </c>
      <c r="D11266">
        <v>1.0596009619484148E-2</v>
      </c>
      <c r="E11266">
        <v>1.0540265341736922E-2</v>
      </c>
    </row>
    <row r="11267" spans="1:5" x14ac:dyDescent="0.25">
      <c r="A11267" s="6">
        <v>45405</v>
      </c>
      <c r="B11267" t="s">
        <v>1148</v>
      </c>
      <c r="C11267">
        <v>6.8724136352539063</v>
      </c>
      <c r="D11267">
        <v>9.1741924416071097E-3</v>
      </c>
      <c r="E11267">
        <v>9.1323651644943816E-3</v>
      </c>
    </row>
    <row r="11268" spans="1:5" x14ac:dyDescent="0.25">
      <c r="A11268" s="6">
        <v>45406</v>
      </c>
      <c r="B11268" t="s">
        <v>1148</v>
      </c>
      <c r="C11268">
        <v>6.8545641899108887</v>
      </c>
      <c r="D11268">
        <v>-2.5972600443393556E-3</v>
      </c>
      <c r="E11268">
        <v>-2.6006387757724026E-3</v>
      </c>
    </row>
    <row r="11269" spans="1:5" x14ac:dyDescent="0.25">
      <c r="A11269" s="6">
        <v>45411</v>
      </c>
      <c r="B11269" t="s">
        <v>1148</v>
      </c>
      <c r="C11269">
        <v>6.7920875549316406</v>
      </c>
      <c r="D11269">
        <v>3.9578127454777956E-3</v>
      </c>
      <c r="E11269">
        <v>3.9500012088961095E-3</v>
      </c>
    </row>
    <row r="11270" spans="1:5" x14ac:dyDescent="0.25">
      <c r="A11270" s="6">
        <v>45412</v>
      </c>
      <c r="B11270" t="s">
        <v>1148</v>
      </c>
      <c r="C11270">
        <v>6.8010125160217285</v>
      </c>
      <c r="D11270">
        <v>1.3140232686794651E-3</v>
      </c>
      <c r="E11270">
        <v>1.3131606956488203E-3</v>
      </c>
    </row>
    <row r="11271" spans="1:5" x14ac:dyDescent="0.25">
      <c r="A11271" s="6">
        <v>45413</v>
      </c>
      <c r="B11271" t="s">
        <v>1148</v>
      </c>
      <c r="C11271">
        <v>6.7653117179870605</v>
      </c>
      <c r="D11271">
        <v>-5.2493357350195113E-3</v>
      </c>
      <c r="E11271">
        <v>-5.2631619045449239E-3</v>
      </c>
    </row>
    <row r="11272" spans="1:5" x14ac:dyDescent="0.25">
      <c r="A11272" s="6">
        <v>45414</v>
      </c>
      <c r="B11272" t="s">
        <v>1148</v>
      </c>
      <c r="C11272">
        <v>6.7920875549316406</v>
      </c>
      <c r="D11272">
        <v>3.9578127454777956E-3</v>
      </c>
      <c r="E11272">
        <v>3.9500012088961095E-3</v>
      </c>
    </row>
    <row r="11273" spans="1:5" x14ac:dyDescent="0.25">
      <c r="A11273" s="6">
        <v>45415</v>
      </c>
      <c r="B11273" t="s">
        <v>1148</v>
      </c>
      <c r="C11273">
        <v>6.7920875549316406</v>
      </c>
      <c r="D11273">
        <v>0</v>
      </c>
      <c r="E11273">
        <v>0</v>
      </c>
    </row>
    <row r="11274" spans="1:5" x14ac:dyDescent="0.25">
      <c r="A11274" s="6">
        <v>45418</v>
      </c>
      <c r="B11274" t="s">
        <v>1148</v>
      </c>
      <c r="C11274">
        <v>6.8277883529663086</v>
      </c>
      <c r="D11274">
        <v>5.2562334843204717E-3</v>
      </c>
      <c r="E11274">
        <v>5.2424677054615735E-3</v>
      </c>
    </row>
    <row r="11275" spans="1:5" x14ac:dyDescent="0.25">
      <c r="A11275" s="6">
        <v>45419</v>
      </c>
      <c r="B11275" t="s">
        <v>1148</v>
      </c>
      <c r="C11275">
        <v>6.9170408248901367</v>
      </c>
      <c r="D11275">
        <v>1.3071944722049311E-2</v>
      </c>
      <c r="E11275">
        <v>1.2987244187929617E-2</v>
      </c>
    </row>
    <row r="11276" spans="1:5" x14ac:dyDescent="0.25">
      <c r="A11276" s="6">
        <v>45420</v>
      </c>
      <c r="B11276" t="s">
        <v>1148</v>
      </c>
      <c r="C11276">
        <v>6.9259662628173828</v>
      </c>
      <c r="D11276">
        <v>1.290354958601414E-3</v>
      </c>
      <c r="E11276">
        <v>1.2895231661033148E-3</v>
      </c>
    </row>
    <row r="11277" spans="1:5" x14ac:dyDescent="0.25">
      <c r="A11277" s="6">
        <v>45421</v>
      </c>
      <c r="B11277" t="s">
        <v>1148</v>
      </c>
      <c r="C11277">
        <v>6.9616670608520508</v>
      </c>
      <c r="D11277">
        <v>5.1546306580110279E-3</v>
      </c>
      <c r="E11277">
        <v>5.1413910268501188E-3</v>
      </c>
    </row>
    <row r="11278" spans="1:5" x14ac:dyDescent="0.25">
      <c r="A11278" s="6">
        <v>45422</v>
      </c>
      <c r="B11278" t="s">
        <v>1148</v>
      </c>
      <c r="C11278">
        <v>6.9170408248901367</v>
      </c>
      <c r="D11278">
        <v>-6.410280119953371E-3</v>
      </c>
      <c r="E11278">
        <v>-6.4309141929534581E-3</v>
      </c>
    </row>
    <row r="11279" spans="1:5" x14ac:dyDescent="0.25">
      <c r="A11279" s="6">
        <v>45425</v>
      </c>
      <c r="B11279" t="s">
        <v>1148</v>
      </c>
      <c r="C11279">
        <v>6.9081153869628906</v>
      </c>
      <c r="D11279">
        <v>-1.290354958601525E-3</v>
      </c>
      <c r="E11279">
        <v>-1.2911881834087537E-3</v>
      </c>
    </row>
    <row r="11280" spans="1:5" x14ac:dyDescent="0.25">
      <c r="A11280" s="6">
        <v>45426</v>
      </c>
      <c r="B11280" t="s">
        <v>1148</v>
      </c>
      <c r="C11280">
        <v>6.8991899490356445</v>
      </c>
      <c r="D11280">
        <v>-1.2920221257580744E-3</v>
      </c>
      <c r="E11280">
        <v>-1.2928575059754747E-3</v>
      </c>
    </row>
    <row r="11281" spans="1:5" x14ac:dyDescent="0.25">
      <c r="A11281" s="6">
        <v>45427</v>
      </c>
      <c r="B11281" t="s">
        <v>1148</v>
      </c>
      <c r="C11281">
        <v>6.9438166618347168</v>
      </c>
      <c r="D11281">
        <v>6.4683989176599344E-3</v>
      </c>
      <c r="E11281">
        <v>6.447568602984761E-3</v>
      </c>
    </row>
    <row r="11282" spans="1:5" x14ac:dyDescent="0.25">
      <c r="A11282" s="6">
        <v>45428</v>
      </c>
      <c r="B11282" t="s">
        <v>1148</v>
      </c>
      <c r="C11282">
        <v>7.0241432189941406</v>
      </c>
      <c r="D11282">
        <v>1.1568069992533347E-2</v>
      </c>
      <c r="E11282">
        <v>1.1501671448909779E-2</v>
      </c>
    </row>
    <row r="11283" spans="1:5" x14ac:dyDescent="0.25">
      <c r="A11283" s="6">
        <v>45429</v>
      </c>
      <c r="B11283" t="s">
        <v>1148</v>
      </c>
      <c r="C11283">
        <v>6.979517936706543</v>
      </c>
      <c r="D11283">
        <v>-6.3531281889191993E-3</v>
      </c>
      <c r="E11283">
        <v>-6.3733951926604002E-3</v>
      </c>
    </row>
    <row r="11284" spans="1:5" x14ac:dyDescent="0.25">
      <c r="A11284" s="6">
        <v>45432</v>
      </c>
      <c r="B11284" t="s">
        <v>1148</v>
      </c>
      <c r="C11284">
        <v>7.0062928199768066</v>
      </c>
      <c r="D11284">
        <v>3.8362081039220453E-3</v>
      </c>
      <c r="E11284">
        <v>3.8288686221450061E-3</v>
      </c>
    </row>
    <row r="11285" spans="1:5" x14ac:dyDescent="0.25">
      <c r="A11285" s="6">
        <v>45433</v>
      </c>
      <c r="B11285" t="s">
        <v>1148</v>
      </c>
      <c r="C11285">
        <v>6.9973678588867188</v>
      </c>
      <c r="D11285">
        <v>-1.2738492836954496E-3</v>
      </c>
      <c r="E11285">
        <v>-1.2746613193748688E-3</v>
      </c>
    </row>
    <row r="11286" spans="1:5" x14ac:dyDescent="0.25">
      <c r="A11286" s="6">
        <v>45434</v>
      </c>
      <c r="B11286" t="s">
        <v>1148</v>
      </c>
      <c r="C11286">
        <v>6.9973678588867188</v>
      </c>
      <c r="D11286">
        <v>0</v>
      </c>
      <c r="E11286">
        <v>0</v>
      </c>
    </row>
    <row r="11287" spans="1:5" x14ac:dyDescent="0.25">
      <c r="A11287" s="6">
        <v>45435</v>
      </c>
      <c r="B11287" t="s">
        <v>1148</v>
      </c>
      <c r="C11287">
        <v>7.0509181022644043</v>
      </c>
      <c r="D11287">
        <v>7.6529124175852559E-3</v>
      </c>
      <c r="E11287">
        <v>7.623777433922908E-3</v>
      </c>
    </row>
    <row r="11288" spans="1:5" x14ac:dyDescent="0.25">
      <c r="A11288" s="6">
        <v>45436</v>
      </c>
      <c r="B11288" t="s">
        <v>1148</v>
      </c>
      <c r="C11288">
        <v>6.8991899490356445</v>
      </c>
      <c r="D11288">
        <v>-2.1518921511800349E-2</v>
      </c>
      <c r="E11288">
        <v>-2.1753829595927268E-2</v>
      </c>
    </row>
    <row r="11289" spans="1:5" x14ac:dyDescent="0.25">
      <c r="A11289" s="6">
        <v>45439</v>
      </c>
      <c r="B11289" t="s">
        <v>1148</v>
      </c>
      <c r="C11289">
        <v>6.9616670608520508</v>
      </c>
      <c r="D11289">
        <v>9.055717015754805E-3</v>
      </c>
      <c r="E11289">
        <v>9.0149598823377544E-3</v>
      </c>
    </row>
    <row r="11290" spans="1:5" x14ac:dyDescent="0.25">
      <c r="A11290" s="6">
        <v>45440</v>
      </c>
      <c r="B11290" t="s">
        <v>1148</v>
      </c>
      <c r="C11290">
        <v>6.9616670608520508</v>
      </c>
      <c r="D11290">
        <v>0</v>
      </c>
      <c r="E11290">
        <v>0</v>
      </c>
    </row>
    <row r="11291" spans="1:5" x14ac:dyDescent="0.25">
      <c r="A11291" s="6">
        <v>45441</v>
      </c>
      <c r="B11291" t="s">
        <v>1148</v>
      </c>
      <c r="C11291">
        <v>6.8902649879455566</v>
      </c>
      <c r="D11291">
        <v>-1.0256461890861379E-2</v>
      </c>
      <c r="E11291">
        <v>-1.0309421828385765E-2</v>
      </c>
    </row>
    <row r="11292" spans="1:5" x14ac:dyDescent="0.25">
      <c r="A11292" s="6">
        <v>45442</v>
      </c>
      <c r="B11292" t="s">
        <v>1148</v>
      </c>
      <c r="C11292">
        <v>6.8277883529663086</v>
      </c>
      <c r="D11292">
        <v>-9.0673776826508679E-3</v>
      </c>
      <c r="E11292">
        <v>-9.1087365524973631E-3</v>
      </c>
    </row>
    <row r="11293" spans="1:5" x14ac:dyDescent="0.25">
      <c r="A11293" s="6">
        <v>45443</v>
      </c>
      <c r="B11293" t="s">
        <v>1148</v>
      </c>
      <c r="C11293">
        <v>6.8724136352539063</v>
      </c>
      <c r="D11293">
        <v>6.5358326855884386E-3</v>
      </c>
      <c r="E11293">
        <v>6.51456674128477E-3</v>
      </c>
    </row>
    <row r="11294" spans="1:5" x14ac:dyDescent="0.25">
      <c r="A11294" s="6">
        <v>45446</v>
      </c>
      <c r="B11294" t="s">
        <v>1148</v>
      </c>
      <c r="C11294">
        <v>6.9705920219421387</v>
      </c>
      <c r="D11294">
        <v>1.4285866931029956E-2</v>
      </c>
      <c r="E11294">
        <v>1.4184785487326754E-2</v>
      </c>
    </row>
    <row r="11295" spans="1:5" x14ac:dyDescent="0.25">
      <c r="A11295" s="6">
        <v>45447</v>
      </c>
      <c r="B11295" t="s">
        <v>1148</v>
      </c>
      <c r="C11295">
        <v>6.9527416229248047</v>
      </c>
      <c r="D11295">
        <v>-2.5608153455465299E-3</v>
      </c>
      <c r="E11295">
        <v>-2.5640998416871837E-3</v>
      </c>
    </row>
    <row r="11296" spans="1:5" x14ac:dyDescent="0.25">
      <c r="A11296" s="6">
        <v>45448</v>
      </c>
      <c r="B11296" t="s">
        <v>1148</v>
      </c>
      <c r="C11296">
        <v>6.9527416229248047</v>
      </c>
      <c r="D11296">
        <v>0</v>
      </c>
      <c r="E11296">
        <v>0</v>
      </c>
    </row>
    <row r="11297" spans="1:5" x14ac:dyDescent="0.25">
      <c r="A11297" s="6">
        <v>45449</v>
      </c>
      <c r="B11297" t="s">
        <v>1148</v>
      </c>
      <c r="C11297">
        <v>7.0062928199768066</v>
      </c>
      <c r="D11297">
        <v>7.7021698714405673E-3</v>
      </c>
      <c r="E11297">
        <v>7.6726595930004769E-3</v>
      </c>
    </row>
    <row r="11298" spans="1:5" x14ac:dyDescent="0.25">
      <c r="A11298" s="6">
        <v>45450</v>
      </c>
      <c r="B11298" t="s">
        <v>1148</v>
      </c>
      <c r="C11298">
        <v>7.0419936180114746</v>
      </c>
      <c r="D11298">
        <v>5.0955332516042784E-3</v>
      </c>
      <c r="E11298">
        <v>5.0825949551126202E-3</v>
      </c>
    </row>
    <row r="11299" spans="1:5" x14ac:dyDescent="0.25">
      <c r="A11299" s="6">
        <v>45455</v>
      </c>
      <c r="B11299" t="s">
        <v>1148</v>
      </c>
      <c r="C11299">
        <v>6.9527416229248047</v>
      </c>
      <c r="D11299">
        <v>-3.8364130624146675E-3</v>
      </c>
      <c r="E11299">
        <v>-3.8437909708553476E-3</v>
      </c>
    </row>
    <row r="11300" spans="1:5" x14ac:dyDescent="0.25">
      <c r="A11300" s="6">
        <v>45456</v>
      </c>
      <c r="B11300" t="s">
        <v>1148</v>
      </c>
      <c r="C11300">
        <v>6.979517936706543</v>
      </c>
      <c r="D11300">
        <v>3.8511878096332275E-3</v>
      </c>
      <c r="E11300">
        <v>3.8437909708552188E-3</v>
      </c>
    </row>
    <row r="11301" spans="1:5" x14ac:dyDescent="0.25">
      <c r="A11301" s="6">
        <v>45457</v>
      </c>
      <c r="B11301" t="s">
        <v>1148</v>
      </c>
      <c r="C11301">
        <v>6.9884424209594727</v>
      </c>
      <c r="D11301">
        <v>1.278667715143289E-3</v>
      </c>
      <c r="E11301">
        <v>1.2778509157829205E-3</v>
      </c>
    </row>
    <row r="11302" spans="1:5" x14ac:dyDescent="0.25">
      <c r="A11302" s="6">
        <v>45460</v>
      </c>
      <c r="B11302" t="s">
        <v>1148</v>
      </c>
      <c r="C11302">
        <v>6.9616670608520508</v>
      </c>
      <c r="D11302">
        <v>-3.8313773648785965E-3</v>
      </c>
      <c r="E11302">
        <v>-3.838735892679242E-3</v>
      </c>
    </row>
    <row r="11303" spans="1:5" x14ac:dyDescent="0.25">
      <c r="A11303" s="6">
        <v>45461</v>
      </c>
      <c r="B11303" t="s">
        <v>1148</v>
      </c>
      <c r="C11303">
        <v>7.0241432189941406</v>
      </c>
      <c r="D11303">
        <v>8.9743099743186949E-3</v>
      </c>
      <c r="E11303">
        <v>8.9342801695569806E-3</v>
      </c>
    </row>
    <row r="11304" spans="1:5" x14ac:dyDescent="0.25">
      <c r="A11304" s="6">
        <v>45462</v>
      </c>
      <c r="B11304" t="s">
        <v>1148</v>
      </c>
      <c r="C11304">
        <v>7.0241432189941406</v>
      </c>
      <c r="D11304">
        <v>0</v>
      </c>
      <c r="E11304">
        <v>0</v>
      </c>
    </row>
    <row r="11305" spans="1:5" x14ac:dyDescent="0.25">
      <c r="A11305" s="6">
        <v>45463</v>
      </c>
      <c r="B11305" t="s">
        <v>1148</v>
      </c>
      <c r="C11305">
        <v>7.0152182579040527</v>
      </c>
      <c r="D11305">
        <v>-1.2706120606928994E-3</v>
      </c>
      <c r="E11305">
        <v>-1.2714199726315697E-3</v>
      </c>
    </row>
    <row r="11306" spans="1:5" x14ac:dyDescent="0.25">
      <c r="A11306" s="6">
        <v>45464</v>
      </c>
      <c r="B11306" t="s">
        <v>1148</v>
      </c>
      <c r="C11306">
        <v>7.0152182579040527</v>
      </c>
      <c r="D11306">
        <v>0</v>
      </c>
      <c r="E11306">
        <v>0</v>
      </c>
    </row>
    <row r="11307" spans="1:5" x14ac:dyDescent="0.25">
      <c r="A11307" s="6">
        <v>45467</v>
      </c>
      <c r="B11307" t="s">
        <v>1148</v>
      </c>
      <c r="C11307">
        <v>6.9973678588867188</v>
      </c>
      <c r="D11307">
        <v>-2.5445251111356759E-3</v>
      </c>
      <c r="E11307">
        <v>-2.5477679172587072E-3</v>
      </c>
    </row>
    <row r="11308" spans="1:5" x14ac:dyDescent="0.25">
      <c r="A11308" s="6">
        <v>45468</v>
      </c>
      <c r="B11308" t="s">
        <v>1148</v>
      </c>
      <c r="C11308">
        <v>7.0776939392089844</v>
      </c>
      <c r="D11308">
        <v>1.1479470844204753E-2</v>
      </c>
      <c r="E11308">
        <v>1.141408166508434E-2</v>
      </c>
    </row>
    <row r="11309" spans="1:5" x14ac:dyDescent="0.25">
      <c r="A11309" s="6">
        <v>45469</v>
      </c>
      <c r="B11309" t="s">
        <v>1148</v>
      </c>
      <c r="C11309">
        <v>7.0241432189941406</v>
      </c>
      <c r="D11309">
        <v>-7.5661254463383898E-3</v>
      </c>
      <c r="E11309">
        <v>-7.5948937751942197E-3</v>
      </c>
    </row>
    <row r="11310" spans="1:5" x14ac:dyDescent="0.25">
      <c r="A11310" s="6">
        <v>45470</v>
      </c>
      <c r="B11310" t="s">
        <v>1148</v>
      </c>
      <c r="C11310">
        <v>7.0062928199768066</v>
      </c>
      <c r="D11310">
        <v>-2.541292006840723E-3</v>
      </c>
      <c r="E11310">
        <v>-2.5445265705153755E-3</v>
      </c>
    </row>
    <row r="11311" spans="1:5" x14ac:dyDescent="0.25">
      <c r="A11311" s="6">
        <v>45471</v>
      </c>
      <c r="B11311" t="s">
        <v>1148</v>
      </c>
      <c r="C11311">
        <v>7.0330681800842285</v>
      </c>
      <c r="D11311">
        <v>3.8216159094974778E-3</v>
      </c>
      <c r="E11311">
        <v>3.8143320868347674E-3</v>
      </c>
    </row>
    <row r="11312" spans="1:5" x14ac:dyDescent="0.25">
      <c r="A11312" s="6">
        <v>45474</v>
      </c>
      <c r="B11312" t="s">
        <v>1148</v>
      </c>
      <c r="C11312">
        <v>7.0193123817443848</v>
      </c>
      <c r="D11312">
        <v>-1.955874447342465E-3</v>
      </c>
      <c r="E11312">
        <v>-1.957789667463536E-3</v>
      </c>
    </row>
    <row r="11313" spans="1:5" x14ac:dyDescent="0.25">
      <c r="A11313" s="6">
        <v>45475</v>
      </c>
      <c r="B11313" t="s">
        <v>1148</v>
      </c>
      <c r="C11313">
        <v>7.0193123817443848</v>
      </c>
      <c r="D11313">
        <v>0</v>
      </c>
      <c r="E11313">
        <v>0</v>
      </c>
    </row>
    <row r="11314" spans="1:5" x14ac:dyDescent="0.25">
      <c r="A11314" s="6">
        <v>45476</v>
      </c>
      <c r="B11314" t="s">
        <v>1148</v>
      </c>
      <c r="C11314">
        <v>7.0465192794799805</v>
      </c>
      <c r="D11314">
        <v>3.8760061179716754E-3</v>
      </c>
      <c r="E11314">
        <v>3.8685137603006927E-3</v>
      </c>
    </row>
    <row r="11315" spans="1:5" x14ac:dyDescent="0.25">
      <c r="A11315" s="6">
        <v>45477</v>
      </c>
      <c r="B11315" t="s">
        <v>1148</v>
      </c>
      <c r="C11315">
        <v>7.0918641090393066</v>
      </c>
      <c r="D11315">
        <v>6.4350678343241263E-3</v>
      </c>
      <c r="E11315">
        <v>6.4144511844007124E-3</v>
      </c>
    </row>
    <row r="11316" spans="1:5" x14ac:dyDescent="0.25">
      <c r="A11316" s="6">
        <v>45478</v>
      </c>
      <c r="B11316" t="s">
        <v>1148</v>
      </c>
      <c r="C11316">
        <v>7.0918641090393066</v>
      </c>
      <c r="D11316">
        <v>0</v>
      </c>
      <c r="E11316">
        <v>0</v>
      </c>
    </row>
    <row r="11317" spans="1:5" x14ac:dyDescent="0.25">
      <c r="A11317" s="6">
        <v>45481</v>
      </c>
      <c r="B11317" t="s">
        <v>1148</v>
      </c>
      <c r="C11317">
        <v>7.0555887222290039</v>
      </c>
      <c r="D11317">
        <v>-5.1150707701894671E-3</v>
      </c>
      <c r="E11317">
        <v>-5.1281975266730786E-3</v>
      </c>
    </row>
    <row r="11318" spans="1:5" x14ac:dyDescent="0.25">
      <c r="A11318" s="6">
        <v>45482</v>
      </c>
      <c r="B11318" t="s">
        <v>1148</v>
      </c>
      <c r="C11318">
        <v>7.1100010871887207</v>
      </c>
      <c r="D11318">
        <v>7.7119524821915864E-3</v>
      </c>
      <c r="E11318">
        <v>7.6823673852031748E-3</v>
      </c>
    </row>
    <row r="11319" spans="1:5" x14ac:dyDescent="0.25">
      <c r="A11319" s="6">
        <v>45483</v>
      </c>
      <c r="B11319" t="s">
        <v>1148</v>
      </c>
      <c r="C11319">
        <v>7.1009325981140137</v>
      </c>
      <c r="D11319">
        <v>-1.2754553710332406E-3</v>
      </c>
      <c r="E11319">
        <v>-1.2762694565284255E-3</v>
      </c>
    </row>
    <row r="11320" spans="1:5" x14ac:dyDescent="0.25">
      <c r="A11320" s="6">
        <v>45484</v>
      </c>
      <c r="B11320" t="s">
        <v>1148</v>
      </c>
      <c r="C11320">
        <v>7.1644144058227539</v>
      </c>
      <c r="D11320">
        <v>8.9399254015734009E-3</v>
      </c>
      <c r="E11320">
        <v>8.9002008492907094E-3</v>
      </c>
    </row>
    <row r="11321" spans="1:5" x14ac:dyDescent="0.25">
      <c r="A11321" s="6">
        <v>45485</v>
      </c>
      <c r="B11321" t="s">
        <v>1148</v>
      </c>
      <c r="C11321">
        <v>7.1825518608093262</v>
      </c>
      <c r="D11321">
        <v>2.531603276861194E-3</v>
      </c>
      <c r="E11321">
        <v>2.5284041673986246E-3</v>
      </c>
    </row>
    <row r="11322" spans="1:5" x14ac:dyDescent="0.25">
      <c r="A11322" s="6">
        <v>45488</v>
      </c>
      <c r="B11322" t="s">
        <v>1148</v>
      </c>
      <c r="C11322">
        <v>7.2188272476196289</v>
      </c>
      <c r="D11322">
        <v>5.0504872799088663E-3</v>
      </c>
      <c r="E11322">
        <v>5.0377763486602967E-3</v>
      </c>
    </row>
    <row r="11323" spans="1:5" x14ac:dyDescent="0.25">
      <c r="A11323" s="6">
        <v>45489</v>
      </c>
      <c r="B11323" t="s">
        <v>1148</v>
      </c>
      <c r="C11323">
        <v>7.2006902694702148</v>
      </c>
      <c r="D11323">
        <v>-2.5124549358616077E-3</v>
      </c>
      <c r="E11323">
        <v>-2.5156164473108728E-3</v>
      </c>
    </row>
    <row r="11324" spans="1:5" x14ac:dyDescent="0.25">
      <c r="A11324" s="6">
        <v>45490</v>
      </c>
      <c r="B11324" t="s">
        <v>1148</v>
      </c>
      <c r="C11324">
        <v>7.2369656562805176</v>
      </c>
      <c r="D11324">
        <v>5.0377651937210111E-3</v>
      </c>
      <c r="E11324">
        <v>5.0251181122148384E-3</v>
      </c>
    </row>
    <row r="11325" spans="1:5" x14ac:dyDescent="0.25">
      <c r="A11325" s="6">
        <v>45491</v>
      </c>
      <c r="B11325" t="s">
        <v>1148</v>
      </c>
      <c r="C11325">
        <v>7.2278966903686523</v>
      </c>
      <c r="D11325">
        <v>-1.253144804410522E-3</v>
      </c>
      <c r="E11325">
        <v>-1.2539306469458644E-3</v>
      </c>
    </row>
    <row r="11326" spans="1:5" x14ac:dyDescent="0.25">
      <c r="A11326" s="6">
        <v>45492</v>
      </c>
      <c r="B11326" t="s">
        <v>1148</v>
      </c>
      <c r="C11326">
        <v>7.1644144058227539</v>
      </c>
      <c r="D11326">
        <v>-8.7829540550143914E-3</v>
      </c>
      <c r="E11326">
        <v>-8.8217515340169757E-3</v>
      </c>
    </row>
    <row r="11327" spans="1:5" x14ac:dyDescent="0.25">
      <c r="A11327" s="6">
        <v>45495</v>
      </c>
      <c r="B11327" t="s">
        <v>1148</v>
      </c>
      <c r="C11327">
        <v>7.1190700531005859</v>
      </c>
      <c r="D11327">
        <v>-6.3291080266539845E-3</v>
      </c>
      <c r="E11327">
        <v>-6.3492217436990793E-3</v>
      </c>
    </row>
    <row r="11328" spans="1:5" x14ac:dyDescent="0.25">
      <c r="A11328" s="6">
        <v>45496</v>
      </c>
      <c r="B11328" t="s">
        <v>1148</v>
      </c>
      <c r="C11328">
        <v>7.1734828948974609</v>
      </c>
      <c r="D11328">
        <v>7.6432513503890132E-3</v>
      </c>
      <c r="E11328">
        <v>7.6141896945424552E-3</v>
      </c>
    </row>
    <row r="11329" spans="1:5" x14ac:dyDescent="0.25">
      <c r="A11329" s="6">
        <v>45497</v>
      </c>
      <c r="B11329" t="s">
        <v>1148</v>
      </c>
      <c r="C11329">
        <v>7.1553459167480469</v>
      </c>
      <c r="D11329">
        <v>-2.5283364322671309E-3</v>
      </c>
      <c r="E11329">
        <v>-2.5315380725121719E-3</v>
      </c>
    </row>
    <row r="11330" spans="1:5" x14ac:dyDescent="0.25">
      <c r="A11330" s="6">
        <v>45498</v>
      </c>
      <c r="B11330" t="s">
        <v>1148</v>
      </c>
      <c r="C11330">
        <v>7.073725700378418</v>
      </c>
      <c r="D11330">
        <v>-1.1406886168645713E-2</v>
      </c>
      <c r="E11330">
        <v>-1.1472443709752429E-2</v>
      </c>
    </row>
    <row r="11331" spans="1:5" x14ac:dyDescent="0.25">
      <c r="A11331" s="6">
        <v>45499</v>
      </c>
      <c r="B11331" t="s">
        <v>1148</v>
      </c>
      <c r="C11331">
        <v>7.1372079849243164</v>
      </c>
      <c r="D11331">
        <v>8.9743774687931488E-3</v>
      </c>
      <c r="E11331">
        <v>8.9343470637003979E-3</v>
      </c>
    </row>
    <row r="11332" spans="1:5" x14ac:dyDescent="0.25">
      <c r="A11332" s="6">
        <v>45502</v>
      </c>
      <c r="B11332" t="s">
        <v>1148</v>
      </c>
      <c r="C11332">
        <v>7.1825518608093262</v>
      </c>
      <c r="D11332">
        <v>6.353167230209289E-3</v>
      </c>
      <c r="E11332">
        <v>6.3330709351193844E-3</v>
      </c>
    </row>
    <row r="11333" spans="1:5" x14ac:dyDescent="0.25">
      <c r="A11333" s="6">
        <v>45503</v>
      </c>
      <c r="B11333" t="s">
        <v>1148</v>
      </c>
      <c r="C11333">
        <v>7.1462769508361816</v>
      </c>
      <c r="D11333">
        <v>-5.0504208916435367E-3</v>
      </c>
      <c r="E11333">
        <v>-5.0632173704864506E-3</v>
      </c>
    </row>
    <row r="11334" spans="1:5" x14ac:dyDescent="0.25">
      <c r="A11334" s="6">
        <v>45504</v>
      </c>
      <c r="B11334" t="s">
        <v>1148</v>
      </c>
      <c r="C11334">
        <v>7.2278966903686523</v>
      </c>
      <c r="D11334">
        <v>1.1421295325382053E-2</v>
      </c>
      <c r="E11334">
        <v>1.1356564737104828E-2</v>
      </c>
    </row>
    <row r="11335" spans="1:5" x14ac:dyDescent="0.25">
      <c r="A11335" s="6">
        <v>45505</v>
      </c>
      <c r="B11335" t="s">
        <v>1148</v>
      </c>
      <c r="C11335">
        <v>7.2551031112670898</v>
      </c>
      <c r="D11335">
        <v>3.7640854682787772E-3</v>
      </c>
      <c r="E11335">
        <v>3.7570190254845432E-3</v>
      </c>
    </row>
    <row r="11336" spans="1:5" x14ac:dyDescent="0.25">
      <c r="A11336" s="6">
        <v>45506</v>
      </c>
      <c r="B11336" t="s">
        <v>1148</v>
      </c>
      <c r="C11336">
        <v>7.1100010871887207</v>
      </c>
      <c r="D11336">
        <v>-1.9999994742049498E-2</v>
      </c>
      <c r="E11336">
        <v>-2.0202701952263848E-2</v>
      </c>
    </row>
    <row r="11337" spans="1:5" x14ac:dyDescent="0.25">
      <c r="A11337" s="6">
        <v>45509</v>
      </c>
      <c r="B11337" t="s">
        <v>1148</v>
      </c>
      <c r="C11337">
        <v>6.8742103576660156</v>
      </c>
      <c r="D11337">
        <v>-3.3163248026441106E-2</v>
      </c>
      <c r="E11337">
        <v>-3.3725616835648259E-2</v>
      </c>
    </row>
    <row r="11338" spans="1:5" x14ac:dyDescent="0.25">
      <c r="A11338" s="6">
        <v>45510</v>
      </c>
      <c r="B11338" t="s">
        <v>1148</v>
      </c>
      <c r="C11338">
        <v>6.9286236763000488</v>
      </c>
      <c r="D11338">
        <v>7.915573688162203E-3</v>
      </c>
      <c r="E11338">
        <v>7.884409879681472E-3</v>
      </c>
    </row>
    <row r="11339" spans="1:5" x14ac:dyDescent="0.25">
      <c r="A11339" s="6">
        <v>45511</v>
      </c>
      <c r="B11339" t="s">
        <v>1148</v>
      </c>
      <c r="C11339">
        <v>6.9286236763000488</v>
      </c>
      <c r="D11339">
        <v>0</v>
      </c>
      <c r="E11339">
        <v>0</v>
      </c>
    </row>
    <row r="11340" spans="1:5" x14ac:dyDescent="0.25">
      <c r="A11340" s="6">
        <v>45512</v>
      </c>
      <c r="B11340" t="s">
        <v>1148</v>
      </c>
      <c r="C11340">
        <v>6.9195551872253418</v>
      </c>
      <c r="D11340">
        <v>-1.3088442233811781E-3</v>
      </c>
      <c r="E11340">
        <v>-1.309701508098129E-3</v>
      </c>
    </row>
    <row r="11341" spans="1:5" x14ac:dyDescent="0.25">
      <c r="A11341" s="6">
        <v>45513</v>
      </c>
      <c r="B11341" t="s">
        <v>1148</v>
      </c>
      <c r="C11341">
        <v>6.9648990631103516</v>
      </c>
      <c r="D11341">
        <v>6.5530044429333856E-3</v>
      </c>
      <c r="E11341">
        <v>6.5316268501370523E-3</v>
      </c>
    </row>
    <row r="11342" spans="1:5" x14ac:dyDescent="0.25">
      <c r="A11342" s="6">
        <v>45516</v>
      </c>
      <c r="B11342" t="s">
        <v>1148</v>
      </c>
      <c r="C11342">
        <v>6.9830360412597656</v>
      </c>
      <c r="D11342">
        <v>2.60405470130598E-3</v>
      </c>
      <c r="E11342">
        <v>2.600670025509563E-3</v>
      </c>
    </row>
    <row r="11343" spans="1:5" x14ac:dyDescent="0.25">
      <c r="A11343" s="6">
        <v>45517</v>
      </c>
      <c r="B11343" t="s">
        <v>1148</v>
      </c>
      <c r="C11343">
        <v>7.0193123817443848</v>
      </c>
      <c r="D11343">
        <v>5.1949238512127849E-3</v>
      </c>
      <c r="E11343">
        <v>5.1814767851867966E-3</v>
      </c>
    </row>
    <row r="11344" spans="1:5" x14ac:dyDescent="0.25">
      <c r="A11344" s="6">
        <v>45518</v>
      </c>
      <c r="B11344" t="s">
        <v>1148</v>
      </c>
      <c r="C11344">
        <v>7.02838134765625</v>
      </c>
      <c r="D11344">
        <v>1.2920020393238918E-3</v>
      </c>
      <c r="E11344">
        <v>1.2911681228929544E-3</v>
      </c>
    </row>
    <row r="11345" spans="1:5" x14ac:dyDescent="0.25">
      <c r="A11345" s="6">
        <v>45519</v>
      </c>
      <c r="B11345" t="s">
        <v>1148</v>
      </c>
      <c r="C11345">
        <v>7.0374503135681152</v>
      </c>
      <c r="D11345">
        <v>1.2903349239707929E-3</v>
      </c>
      <c r="E11345">
        <v>1.2895031572909635E-3</v>
      </c>
    </row>
    <row r="11346" spans="1:5" x14ac:dyDescent="0.25">
      <c r="A11346" s="6">
        <v>45520</v>
      </c>
      <c r="B11346" t="s">
        <v>1148</v>
      </c>
      <c r="C11346">
        <v>7.1281394958496094</v>
      </c>
      <c r="D11346">
        <v>1.288665329638583E-2</v>
      </c>
      <c r="E11346">
        <v>1.2804326899924475E-2</v>
      </c>
    </row>
    <row r="11347" spans="1:5" x14ac:dyDescent="0.25">
      <c r="A11347" s="6">
        <v>45523</v>
      </c>
      <c r="B11347" t="s">
        <v>1148</v>
      </c>
      <c r="C11347">
        <v>7.1372079849243164</v>
      </c>
      <c r="D11347">
        <v>1.2722098213688859E-3</v>
      </c>
      <c r="E11347">
        <v>1.2714012481646177E-3</v>
      </c>
    </row>
    <row r="11348" spans="1:5" x14ac:dyDescent="0.25">
      <c r="A11348" s="6">
        <v>45524</v>
      </c>
      <c r="B11348" t="s">
        <v>1148</v>
      </c>
      <c r="C11348">
        <v>7.1462769508361816</v>
      </c>
      <c r="D11348">
        <v>1.2706601700582798E-3</v>
      </c>
      <c r="E11348">
        <v>1.2698535646330155E-3</v>
      </c>
    </row>
    <row r="11349" spans="1:5" x14ac:dyDescent="0.25">
      <c r="A11349" s="6">
        <v>45525</v>
      </c>
      <c r="B11349" t="s">
        <v>1148</v>
      </c>
      <c r="C11349">
        <v>7.1462769508361816</v>
      </c>
      <c r="D11349">
        <v>0</v>
      </c>
      <c r="E11349">
        <v>0</v>
      </c>
    </row>
    <row r="11350" spans="1:5" x14ac:dyDescent="0.25">
      <c r="A11350" s="6">
        <v>45526</v>
      </c>
      <c r="B11350" t="s">
        <v>1148</v>
      </c>
      <c r="C11350">
        <v>7.1462769508361816</v>
      </c>
      <c r="D11350">
        <v>0</v>
      </c>
      <c r="E11350">
        <v>0</v>
      </c>
    </row>
    <row r="11351" spans="1:5" x14ac:dyDescent="0.25">
      <c r="A11351" s="6">
        <v>45527</v>
      </c>
      <c r="B11351" t="s">
        <v>1148</v>
      </c>
      <c r="C11351">
        <v>7.1553459167480469</v>
      </c>
      <c r="D11351">
        <v>1.2690476417660523E-3</v>
      </c>
      <c r="E11351">
        <v>1.2682430814191872E-3</v>
      </c>
    </row>
    <row r="11352" spans="1:5" x14ac:dyDescent="0.25">
      <c r="A11352" s="6">
        <v>45530</v>
      </c>
      <c r="B11352" t="s">
        <v>1148</v>
      </c>
      <c r="C11352">
        <v>7.2006902694702148</v>
      </c>
      <c r="D11352">
        <v>6.3371293644984839E-3</v>
      </c>
      <c r="E11352">
        <v>6.3171341904167556E-3</v>
      </c>
    </row>
    <row r="11353" spans="1:5" x14ac:dyDescent="0.25">
      <c r="A11353" s="6">
        <v>45531</v>
      </c>
      <c r="B11353" t="s">
        <v>1148</v>
      </c>
      <c r="C11353">
        <v>7.2097582817077637</v>
      </c>
      <c r="D11353">
        <v>1.2593254116199937E-3</v>
      </c>
      <c r="E11353">
        <v>1.2585331264672772E-3</v>
      </c>
    </row>
    <row r="11354" spans="1:5" x14ac:dyDescent="0.25">
      <c r="A11354" s="6">
        <v>45532</v>
      </c>
      <c r="B11354" t="s">
        <v>1148</v>
      </c>
      <c r="C11354">
        <v>7.2097582817077637</v>
      </c>
      <c r="D11354">
        <v>0</v>
      </c>
      <c r="E11354">
        <v>0</v>
      </c>
    </row>
    <row r="11355" spans="1:5" x14ac:dyDescent="0.25">
      <c r="A11355" s="6">
        <v>45533</v>
      </c>
      <c r="B11355" t="s">
        <v>1148</v>
      </c>
      <c r="C11355">
        <v>7.2006902694702148</v>
      </c>
      <c r="D11355">
        <v>-1.2577415057805075E-3</v>
      </c>
      <c r="E11355">
        <v>-1.2585331264672696E-3</v>
      </c>
    </row>
    <row r="11356" spans="1:5" x14ac:dyDescent="0.25">
      <c r="A11356" s="6">
        <v>45534</v>
      </c>
      <c r="B11356" t="s">
        <v>1148</v>
      </c>
      <c r="C11356">
        <v>7.2188272476196289</v>
      </c>
      <c r="D11356">
        <v>2.5187832653088549E-3</v>
      </c>
      <c r="E11356">
        <v>2.515616447310829E-3</v>
      </c>
    </row>
    <row r="11357" spans="1:5" x14ac:dyDescent="0.25">
      <c r="A11357" s="6">
        <v>45537</v>
      </c>
      <c r="B11357" t="s">
        <v>1148</v>
      </c>
      <c r="C11357">
        <v>7.2460341453552246</v>
      </c>
      <c r="D11357">
        <v>3.7688805677635884E-3</v>
      </c>
      <c r="E11357">
        <v>3.7617961320785022E-3</v>
      </c>
    </row>
    <row r="11358" spans="1:5" x14ac:dyDescent="0.25">
      <c r="A11358" s="6">
        <v>45538</v>
      </c>
      <c r="B11358" t="s">
        <v>1148</v>
      </c>
      <c r="C11358">
        <v>7.2369656562805176</v>
      </c>
      <c r="D11358">
        <v>-1.2515106736724624E-3</v>
      </c>
      <c r="E11358">
        <v>-1.2522944671744906E-3</v>
      </c>
    </row>
    <row r="11359" spans="1:5" x14ac:dyDescent="0.25">
      <c r="A11359" s="6">
        <v>45539</v>
      </c>
      <c r="B11359" t="s">
        <v>1148</v>
      </c>
      <c r="C11359">
        <v>7.1553459167480469</v>
      </c>
      <c r="D11359">
        <v>-1.1278171461493347E-2</v>
      </c>
      <c r="E11359">
        <v>-1.1342252302631512E-2</v>
      </c>
    </row>
    <row r="11360" spans="1:5" x14ac:dyDescent="0.25">
      <c r="A11360" s="6">
        <v>45540</v>
      </c>
      <c r="B11360" t="s">
        <v>1148</v>
      </c>
      <c r="C11360">
        <v>7.1644144058227539</v>
      </c>
      <c r="D11360">
        <v>1.2673725603511432E-3</v>
      </c>
      <c r="E11360">
        <v>1.266570121668732E-3</v>
      </c>
    </row>
    <row r="11361" spans="1:5" x14ac:dyDescent="0.25">
      <c r="A11361" s="6">
        <v>45541</v>
      </c>
      <c r="B11361" t="s">
        <v>1148</v>
      </c>
      <c r="C11361">
        <v>7.2006902694702148</v>
      </c>
      <c r="D11361">
        <v>5.0633396663903874E-3</v>
      </c>
      <c r="E11361">
        <v>5.0505640687479904E-3</v>
      </c>
    </row>
    <row r="11362" spans="1:5" x14ac:dyDescent="0.25">
      <c r="A11362" s="6">
        <v>45544</v>
      </c>
      <c r="B11362" t="s">
        <v>1148</v>
      </c>
      <c r="C11362">
        <v>7.1825518608093262</v>
      </c>
      <c r="D11362">
        <v>-2.5189819284121562E-3</v>
      </c>
      <c r="E11362">
        <v>-2.5221599013493788E-3</v>
      </c>
    </row>
    <row r="11363" spans="1:5" x14ac:dyDescent="0.25">
      <c r="A11363" s="6">
        <v>45545</v>
      </c>
      <c r="B11363" t="s">
        <v>1148</v>
      </c>
      <c r="C11363">
        <v>7.2188272476196289</v>
      </c>
      <c r="D11363">
        <v>5.0504872799088663E-3</v>
      </c>
      <c r="E11363">
        <v>5.0377763486602967E-3</v>
      </c>
    </row>
    <row r="11364" spans="1:5" x14ac:dyDescent="0.25">
      <c r="A11364" s="6">
        <v>45546</v>
      </c>
      <c r="B11364" t="s">
        <v>1148</v>
      </c>
      <c r="C11364">
        <v>7.2097582817077637</v>
      </c>
      <c r="D11364">
        <v>-1.2562935225878258E-3</v>
      </c>
      <c r="E11364">
        <v>-1.2570833208435264E-3</v>
      </c>
    </row>
    <row r="11365" spans="1:5" x14ac:dyDescent="0.25">
      <c r="A11365" s="6">
        <v>45547</v>
      </c>
      <c r="B11365" t="s">
        <v>1148</v>
      </c>
      <c r="C11365">
        <v>7.2369656562805176</v>
      </c>
      <c r="D11365">
        <v>3.7736874815599286E-3</v>
      </c>
      <c r="E11365">
        <v>3.766584985747513E-3</v>
      </c>
    </row>
    <row r="11366" spans="1:5" x14ac:dyDescent="0.25">
      <c r="A11366" s="6">
        <v>45548</v>
      </c>
      <c r="B11366" t="s">
        <v>1148</v>
      </c>
      <c r="C11366">
        <v>7.2641725540161133</v>
      </c>
      <c r="D11366">
        <v>3.759434413231455E-3</v>
      </c>
      <c r="E11366">
        <v>3.7523854010201034E-3</v>
      </c>
    </row>
    <row r="11367" spans="1:5" x14ac:dyDescent="0.25">
      <c r="A11367" s="6">
        <v>45551</v>
      </c>
      <c r="B11367" t="s">
        <v>1148</v>
      </c>
      <c r="C11367">
        <v>7.2732415199279785</v>
      </c>
      <c r="D11367">
        <v>1.2484513335040415E-3</v>
      </c>
      <c r="E11367">
        <v>1.2476726661561229E-3</v>
      </c>
    </row>
    <row r="11368" spans="1:5" x14ac:dyDescent="0.25">
      <c r="A11368" s="6">
        <v>45552</v>
      </c>
      <c r="B11368" t="s">
        <v>1148</v>
      </c>
      <c r="C11368">
        <v>7.300447940826416</v>
      </c>
      <c r="D11368">
        <v>3.7406183781873992E-3</v>
      </c>
      <c r="E11368">
        <v>3.7336396629879245E-3</v>
      </c>
    </row>
    <row r="11369" spans="1:5" x14ac:dyDescent="0.25">
      <c r="A11369" s="6">
        <v>45553</v>
      </c>
      <c r="B11369" t="s">
        <v>1148</v>
      </c>
      <c r="C11369">
        <v>7.2732415199279785</v>
      </c>
      <c r="D11369">
        <v>-3.7266782968604639E-3</v>
      </c>
      <c r="E11369">
        <v>-3.7336396629878174E-3</v>
      </c>
    </row>
    <row r="11370" spans="1:5" x14ac:dyDescent="0.25">
      <c r="A11370" s="6">
        <v>45554</v>
      </c>
      <c r="B11370" t="s">
        <v>1148</v>
      </c>
      <c r="C11370">
        <v>7.3276548385620117</v>
      </c>
      <c r="D11370">
        <v>7.4813023168480708E-3</v>
      </c>
      <c r="E11370">
        <v>7.4534561720464038E-3</v>
      </c>
    </row>
    <row r="11371" spans="1:5" x14ac:dyDescent="0.25">
      <c r="A11371" s="6">
        <v>45555</v>
      </c>
      <c r="B11371" t="s">
        <v>1148</v>
      </c>
      <c r="C11371">
        <v>7.3276548385620117</v>
      </c>
      <c r="D11371">
        <v>0</v>
      </c>
      <c r="E11371">
        <v>0</v>
      </c>
    </row>
    <row r="11372" spans="1:5" x14ac:dyDescent="0.25">
      <c r="A11372" s="6">
        <v>45558</v>
      </c>
      <c r="B11372" t="s">
        <v>1148</v>
      </c>
      <c r="C11372">
        <v>7.2913789749145508</v>
      </c>
      <c r="D11372">
        <v>-4.9505420829264457E-3</v>
      </c>
      <c r="E11372">
        <v>-4.9628366095487431E-3</v>
      </c>
    </row>
    <row r="11373" spans="1:5" x14ac:dyDescent="0.25">
      <c r="A11373" s="6">
        <v>45559</v>
      </c>
      <c r="B11373" t="s">
        <v>1148</v>
      </c>
      <c r="C11373">
        <v>7.2460341453552246</v>
      </c>
      <c r="D11373">
        <v>-6.2189648508644835E-3</v>
      </c>
      <c r="E11373">
        <v>-6.2383831624995513E-3</v>
      </c>
    </row>
    <row r="11374" spans="1:5" x14ac:dyDescent="0.25">
      <c r="A11374" s="6">
        <v>45560</v>
      </c>
      <c r="B11374" t="s">
        <v>1148</v>
      </c>
      <c r="C11374">
        <v>7.2551031112670898</v>
      </c>
      <c r="D11374">
        <v>1.2515764803120444E-3</v>
      </c>
      <c r="E11374">
        <v>1.2507939113642114E-3</v>
      </c>
    </row>
    <row r="11375" spans="1:5" x14ac:dyDescent="0.25">
      <c r="A11375" s="6">
        <v>45561</v>
      </c>
      <c r="B11375" t="s">
        <v>1148</v>
      </c>
      <c r="C11375">
        <v>7.2460341453552246</v>
      </c>
      <c r="D11375">
        <v>-1.2500119946994293E-3</v>
      </c>
      <c r="E11375">
        <v>-1.2507939113642701E-3</v>
      </c>
    </row>
    <row r="11376" spans="1:5" x14ac:dyDescent="0.25">
      <c r="A11376" s="6">
        <v>45562</v>
      </c>
      <c r="B11376" t="s">
        <v>1148</v>
      </c>
      <c r="C11376">
        <v>7.2278966903686523</v>
      </c>
      <c r="D11376">
        <v>-2.5030871539846178E-3</v>
      </c>
      <c r="E11376">
        <v>-2.5062251141203654E-3</v>
      </c>
    </row>
    <row r="11377" spans="1:5" x14ac:dyDescent="0.25">
      <c r="A11377" s="6">
        <v>45565</v>
      </c>
      <c r="B11377" t="s">
        <v>1148</v>
      </c>
      <c r="C11377">
        <v>7.2641725540161133</v>
      </c>
      <c r="D11377">
        <v>5.0188685867356142E-3</v>
      </c>
      <c r="E11377">
        <v>5.0063160479661174E-3</v>
      </c>
    </row>
    <row r="11378" spans="1:5" x14ac:dyDescent="0.25">
      <c r="A11378" s="6">
        <v>45566</v>
      </c>
      <c r="B11378" t="s">
        <v>1148</v>
      </c>
      <c r="C11378">
        <v>7.2959976196289063</v>
      </c>
      <c r="D11378">
        <v>4.3810998948803359E-3</v>
      </c>
      <c r="E11378">
        <v>4.3715308152848763E-3</v>
      </c>
    </row>
    <row r="11379" spans="1:5" x14ac:dyDescent="0.25">
      <c r="A11379" s="6">
        <v>45567</v>
      </c>
      <c r="B11379" t="s">
        <v>1148</v>
      </c>
      <c r="C11379">
        <v>7.222020149230957</v>
      </c>
      <c r="D11379">
        <v>-1.0139459228841075E-2</v>
      </c>
      <c r="E11379">
        <v>-1.0191213684237341E-2</v>
      </c>
    </row>
    <row r="11380" spans="1:5" x14ac:dyDescent="0.25">
      <c r="A11380" s="6">
        <v>45568</v>
      </c>
      <c r="B11380" t="s">
        <v>1148</v>
      </c>
      <c r="C11380">
        <v>7.222020149230957</v>
      </c>
      <c r="D11380">
        <v>0</v>
      </c>
      <c r="E11380">
        <v>0</v>
      </c>
    </row>
    <row r="11381" spans="1:5" x14ac:dyDescent="0.25">
      <c r="A11381" s="6">
        <v>45569</v>
      </c>
      <c r="B11381" t="s">
        <v>1148</v>
      </c>
      <c r="C11381">
        <v>7.1757845878601074</v>
      </c>
      <c r="D11381">
        <v>-6.4020260834876108E-3</v>
      </c>
      <c r="E11381">
        <v>-6.4226069389466279E-3</v>
      </c>
    </row>
    <row r="11382" spans="1:5" x14ac:dyDescent="0.25">
      <c r="A11382" s="6">
        <v>45572</v>
      </c>
      <c r="B11382" t="s">
        <v>1148</v>
      </c>
      <c r="C11382">
        <v>7.212773323059082</v>
      </c>
      <c r="D11382">
        <v>5.1546607546653078E-3</v>
      </c>
      <c r="E11382">
        <v>5.1414209691623873E-3</v>
      </c>
    </row>
    <row r="11383" spans="1:5" x14ac:dyDescent="0.25">
      <c r="A11383" s="6">
        <v>45573</v>
      </c>
      <c r="B11383" t="s">
        <v>1148</v>
      </c>
      <c r="C11383">
        <v>7.212773323059082</v>
      </c>
      <c r="D11383">
        <v>0</v>
      </c>
      <c r="E11383">
        <v>0</v>
      </c>
    </row>
    <row r="11384" spans="1:5" x14ac:dyDescent="0.25">
      <c r="A11384" s="6">
        <v>45574</v>
      </c>
      <c r="B11384" t="s">
        <v>1148</v>
      </c>
      <c r="C11384">
        <v>7.212773323059082</v>
      </c>
      <c r="D11384">
        <v>0</v>
      </c>
      <c r="E11384">
        <v>0</v>
      </c>
    </row>
    <row r="11385" spans="1:5" x14ac:dyDescent="0.25">
      <c r="A11385" s="6">
        <v>45575</v>
      </c>
      <c r="B11385" t="s">
        <v>1148</v>
      </c>
      <c r="C11385">
        <v>7.2497620582580566</v>
      </c>
      <c r="D11385">
        <v>5.1282264868524052E-3</v>
      </c>
      <c r="E11385">
        <v>5.1151219164447884E-3</v>
      </c>
    </row>
    <row r="11386" spans="1:5" x14ac:dyDescent="0.25">
      <c r="A11386" s="6">
        <v>45576</v>
      </c>
      <c r="B11386" t="s">
        <v>1148</v>
      </c>
      <c r="C11386">
        <v>7.2405147552490234</v>
      </c>
      <c r="D11386">
        <v>-1.2755319325963299E-3</v>
      </c>
      <c r="E11386">
        <v>-1.2763461158700185E-3</v>
      </c>
    </row>
    <row r="11387" spans="1:5" x14ac:dyDescent="0.25">
      <c r="A11387" s="6">
        <v>45579</v>
      </c>
      <c r="B11387" t="s">
        <v>1148</v>
      </c>
      <c r="C11387">
        <v>7.3052444458007813</v>
      </c>
      <c r="D11387">
        <v>8.9399293751637465E-3</v>
      </c>
      <c r="E11387">
        <v>8.9002047876722088E-3</v>
      </c>
    </row>
    <row r="11388" spans="1:5" x14ac:dyDescent="0.25">
      <c r="A11388" s="6">
        <v>45580</v>
      </c>
      <c r="B11388" t="s">
        <v>1148</v>
      </c>
      <c r="C11388">
        <v>7.3422331809997559</v>
      </c>
      <c r="D11388">
        <v>5.0633124563321807E-3</v>
      </c>
      <c r="E11388">
        <v>5.0505369957691039E-3</v>
      </c>
    </row>
    <row r="11389" spans="1:5" x14ac:dyDescent="0.25">
      <c r="A11389" s="6">
        <v>45581</v>
      </c>
      <c r="B11389" t="s">
        <v>1148</v>
      </c>
      <c r="C11389">
        <v>7.3607273101806641</v>
      </c>
      <c r="D11389">
        <v>2.5188697668669935E-3</v>
      </c>
      <c r="E11389">
        <v>2.5157027315339782E-3</v>
      </c>
    </row>
    <row r="11390" spans="1:5" x14ac:dyDescent="0.25">
      <c r="A11390" s="6">
        <v>45582</v>
      </c>
      <c r="B11390" t="s">
        <v>1148</v>
      </c>
      <c r="C11390">
        <v>7.3884682655334473</v>
      </c>
      <c r="D11390">
        <v>3.7687791143159455E-3</v>
      </c>
      <c r="E11390">
        <v>3.7616950595559979E-3</v>
      </c>
    </row>
    <row r="11391" spans="1:5" x14ac:dyDescent="0.25">
      <c r="A11391" s="6">
        <v>45583</v>
      </c>
      <c r="B11391" t="s">
        <v>1148</v>
      </c>
      <c r="C11391">
        <v>7.3514800071716309</v>
      </c>
      <c r="D11391">
        <v>-5.006214689229127E-3</v>
      </c>
      <c r="E11391">
        <v>-5.0187877618733572E-3</v>
      </c>
    </row>
    <row r="11392" spans="1:5" x14ac:dyDescent="0.25">
      <c r="A11392" s="6">
        <v>45586</v>
      </c>
      <c r="B11392" t="s">
        <v>1148</v>
      </c>
      <c r="C11392">
        <v>7.4254570007324219</v>
      </c>
      <c r="D11392">
        <v>1.0062870808139834E-2</v>
      </c>
      <c r="E11392">
        <v>1.0012577240712429E-2</v>
      </c>
    </row>
    <row r="11393" spans="1:5" x14ac:dyDescent="0.25">
      <c r="A11393" s="6">
        <v>45587</v>
      </c>
      <c r="B11393" t="s">
        <v>1148</v>
      </c>
      <c r="C11393">
        <v>7.3144912719726563</v>
      </c>
      <c r="D11393">
        <v>-1.494395950967331E-2</v>
      </c>
      <c r="E11393">
        <v>-1.5056745529635825E-2</v>
      </c>
    </row>
    <row r="11394" spans="1:5" x14ac:dyDescent="0.25">
      <c r="A11394" s="6">
        <v>45588</v>
      </c>
      <c r="B11394" t="s">
        <v>1148</v>
      </c>
      <c r="C11394">
        <v>7.3052444458007813</v>
      </c>
      <c r="D11394">
        <v>-1.2641789877180232E-3</v>
      </c>
      <c r="E11394">
        <v>-1.2649787360622729E-3</v>
      </c>
    </row>
    <row r="11395" spans="1:5" x14ac:dyDescent="0.25">
      <c r="A11395" s="6">
        <v>45589</v>
      </c>
      <c r="B11395" t="s">
        <v>1148</v>
      </c>
      <c r="C11395">
        <v>7.3329858779907227</v>
      </c>
      <c r="D11395">
        <v>3.7974680239327707E-3</v>
      </c>
      <c r="E11395">
        <v>3.790275844533504E-3</v>
      </c>
    </row>
    <row r="11396" spans="1:5" x14ac:dyDescent="0.25">
      <c r="A11396" s="6">
        <v>45590</v>
      </c>
      <c r="B11396" t="s">
        <v>1148</v>
      </c>
      <c r="C11396">
        <v>7.3237385749816895</v>
      </c>
      <c r="D11396">
        <v>-1.2610556140286722E-3</v>
      </c>
      <c r="E11396">
        <v>-1.2618514137616773E-3</v>
      </c>
    </row>
    <row r="11397" spans="1:5" x14ac:dyDescent="0.25">
      <c r="A11397" s="6">
        <v>45593</v>
      </c>
      <c r="B11397" t="s">
        <v>1148</v>
      </c>
      <c r="C11397">
        <v>7.3422331809997559</v>
      </c>
      <c r="D11397">
        <v>2.5252957664607667E-3</v>
      </c>
      <c r="E11397">
        <v>2.5221125649972586E-3</v>
      </c>
    </row>
    <row r="11398" spans="1:5" x14ac:dyDescent="0.25">
      <c r="A11398" s="6">
        <v>45594</v>
      </c>
      <c r="B11398" t="s">
        <v>1148</v>
      </c>
      <c r="C11398">
        <v>7.3792214393615723</v>
      </c>
      <c r="D11398">
        <v>5.037739533733987E-3</v>
      </c>
      <c r="E11398">
        <v>5.0250925808485152E-3</v>
      </c>
    </row>
    <row r="11399" spans="1:5" x14ac:dyDescent="0.25">
      <c r="A11399" s="6">
        <v>45595</v>
      </c>
      <c r="B11399" t="s">
        <v>1148</v>
      </c>
      <c r="C11399">
        <v>7.3237385749816895</v>
      </c>
      <c r="D11399">
        <v>-7.5187965066247919E-3</v>
      </c>
      <c r="E11399">
        <v>-7.5472051458457699E-3</v>
      </c>
    </row>
    <row r="11400" spans="1:5" x14ac:dyDescent="0.25">
      <c r="A11400" s="6">
        <v>45596</v>
      </c>
      <c r="B11400" t="s">
        <v>1148</v>
      </c>
      <c r="C11400">
        <v>7.2682561874389648</v>
      </c>
      <c r="D11400">
        <v>-7.5756919740767037E-3</v>
      </c>
      <c r="E11400">
        <v>-7.6045332827644327E-3</v>
      </c>
    </row>
    <row r="11401" spans="1:5" x14ac:dyDescent="0.25">
      <c r="A11401" s="6">
        <v>45597</v>
      </c>
      <c r="B11401" t="s">
        <v>1148</v>
      </c>
      <c r="C11401">
        <v>7.2682561874389648</v>
      </c>
      <c r="D11401">
        <v>0</v>
      </c>
      <c r="E11401">
        <v>0</v>
      </c>
    </row>
    <row r="11402" spans="1:5" x14ac:dyDescent="0.25">
      <c r="A11402" s="6">
        <v>45600</v>
      </c>
      <c r="B11402" t="s">
        <v>1148</v>
      </c>
      <c r="C11402">
        <v>7.2959976196289063</v>
      </c>
      <c r="D11402">
        <v>3.8167933923247688E-3</v>
      </c>
      <c r="E11402">
        <v>3.8095279177668968E-3</v>
      </c>
    </row>
    <row r="11403" spans="1:5" x14ac:dyDescent="0.25">
      <c r="A11403" s="6">
        <v>45601</v>
      </c>
      <c r="B11403" t="s">
        <v>1148</v>
      </c>
      <c r="C11403">
        <v>7.2590088844299316</v>
      </c>
      <c r="D11403">
        <v>-5.0697296144205373E-3</v>
      </c>
      <c r="E11403">
        <v>-5.082624293756232E-3</v>
      </c>
    </row>
    <row r="11404" spans="1:5" x14ac:dyDescent="0.25">
      <c r="A11404" s="6">
        <v>45602</v>
      </c>
      <c r="B11404" t="s">
        <v>1148</v>
      </c>
      <c r="C11404">
        <v>7.3052444458007813</v>
      </c>
      <c r="D11404">
        <v>6.3694041579176464E-3</v>
      </c>
      <c r="E11404">
        <v>6.3492052279817248E-3</v>
      </c>
    </row>
    <row r="11405" spans="1:5" x14ac:dyDescent="0.25">
      <c r="A11405" s="6">
        <v>45603</v>
      </c>
      <c r="B11405" t="s">
        <v>1148</v>
      </c>
      <c r="C11405">
        <v>7.3237385749816895</v>
      </c>
      <c r="D11405">
        <v>2.5316235915335827E-3</v>
      </c>
      <c r="E11405">
        <v>2.528424430771985E-3</v>
      </c>
    </row>
    <row r="11406" spans="1:5" x14ac:dyDescent="0.25">
      <c r="A11406" s="6">
        <v>45604</v>
      </c>
      <c r="B11406" t="s">
        <v>1148</v>
      </c>
      <c r="C11406">
        <v>7.3977160453796387</v>
      </c>
      <c r="D11406">
        <v>1.0101052848972669E-2</v>
      </c>
      <c r="E11406">
        <v>1.0050378173983488E-2</v>
      </c>
    </row>
    <row r="11407" spans="1:5" x14ac:dyDescent="0.25">
      <c r="A11407" s="6">
        <v>45607</v>
      </c>
      <c r="B11407" t="s">
        <v>1148</v>
      </c>
      <c r="C11407">
        <v>7.3607273101806641</v>
      </c>
      <c r="D11407">
        <v>-5.0000209486381619E-3</v>
      </c>
      <c r="E11407">
        <v>-5.0125628774522037E-3</v>
      </c>
    </row>
    <row r="11408" spans="1:5" x14ac:dyDescent="0.25">
      <c r="A11408" s="6">
        <v>45608</v>
      </c>
      <c r="B11408" t="s">
        <v>1148</v>
      </c>
      <c r="C11408">
        <v>7.3607273101806641</v>
      </c>
      <c r="D11408">
        <v>0</v>
      </c>
      <c r="E11408">
        <v>0</v>
      </c>
    </row>
    <row r="11409" spans="1:5" x14ac:dyDescent="0.25">
      <c r="A11409" s="6">
        <v>45609</v>
      </c>
      <c r="B11409" t="s">
        <v>1148</v>
      </c>
      <c r="C11409">
        <v>7.3144912719726563</v>
      </c>
      <c r="D11409">
        <v>-6.281449680123119E-3</v>
      </c>
      <c r="E11409">
        <v>-6.3012609912408103E-3</v>
      </c>
    </row>
    <row r="11410" spans="1:5" x14ac:dyDescent="0.25">
      <c r="A11410" s="6">
        <v>45610</v>
      </c>
      <c r="B11410" t="s">
        <v>1148</v>
      </c>
      <c r="C11410">
        <v>7.3329858779907227</v>
      </c>
      <c r="D11410">
        <v>2.5284883569323124E-3</v>
      </c>
      <c r="E11410">
        <v>2.5252971084711827E-3</v>
      </c>
    </row>
    <row r="11411" spans="1:5" x14ac:dyDescent="0.25">
      <c r="A11411" s="6">
        <v>45611</v>
      </c>
      <c r="B11411" t="s">
        <v>1148</v>
      </c>
      <c r="C11411">
        <v>7.3699741363525391</v>
      </c>
      <c r="D11411">
        <v>5.0440924034551582E-3</v>
      </c>
      <c r="E11411">
        <v>5.0314135869093182E-3</v>
      </c>
    </row>
    <row r="11412" spans="1:5" x14ac:dyDescent="0.25">
      <c r="A11412" s="6">
        <v>45614</v>
      </c>
      <c r="B11412" t="s">
        <v>1148</v>
      </c>
      <c r="C11412">
        <v>7.3884682655334473</v>
      </c>
      <c r="D11412">
        <v>2.5093886136839938E-3</v>
      </c>
      <c r="E11412">
        <v>2.5062453554162692E-3</v>
      </c>
    </row>
    <row r="11413" spans="1:5" x14ac:dyDescent="0.25">
      <c r="A11413" s="6">
        <v>45615</v>
      </c>
      <c r="B11413" t="s">
        <v>1148</v>
      </c>
      <c r="C11413">
        <v>7.4439520835876465</v>
      </c>
      <c r="D11413">
        <v>7.509515647922127E-3</v>
      </c>
      <c r="E11413">
        <v>7.4814596059324173E-3</v>
      </c>
    </row>
    <row r="11414" spans="1:5" x14ac:dyDescent="0.25">
      <c r="A11414" s="6">
        <v>45616</v>
      </c>
      <c r="B11414" t="s">
        <v>1148</v>
      </c>
      <c r="C11414">
        <v>7.3792214393615723</v>
      </c>
      <c r="D11414">
        <v>-8.6957362835249352E-3</v>
      </c>
      <c r="E11414">
        <v>-8.7337648161737082E-3</v>
      </c>
    </row>
    <row r="11415" spans="1:5" x14ac:dyDescent="0.25">
      <c r="A11415" s="6">
        <v>45617</v>
      </c>
      <c r="B11415" t="s">
        <v>1148</v>
      </c>
      <c r="C11415">
        <v>7.3699741363525391</v>
      </c>
      <c r="D11415">
        <v>-1.2531542907368021E-3</v>
      </c>
      <c r="E11415">
        <v>-1.2539401451748457E-3</v>
      </c>
    </row>
    <row r="11416" spans="1:5" x14ac:dyDescent="0.25">
      <c r="A11416" s="6">
        <v>45618</v>
      </c>
      <c r="B11416" t="s">
        <v>1148</v>
      </c>
      <c r="C11416">
        <v>7.4347047805786133</v>
      </c>
      <c r="D11416">
        <v>8.7830218978366403E-3</v>
      </c>
      <c r="E11416">
        <v>8.7446755287673601E-3</v>
      </c>
    </row>
    <row r="11417" spans="1:5" x14ac:dyDescent="0.25">
      <c r="A11417" s="6">
        <v>45621</v>
      </c>
      <c r="B11417" t="s">
        <v>1148</v>
      </c>
      <c r="C11417">
        <v>7.4439520835876465</v>
      </c>
      <c r="D11417">
        <v>1.2438023138712229E-3</v>
      </c>
      <c r="E11417">
        <v>1.2430294325812023E-3</v>
      </c>
    </row>
    <row r="11418" spans="1:5" x14ac:dyDescent="0.25">
      <c r="A11418" s="6">
        <v>45622</v>
      </c>
      <c r="B11418" t="s">
        <v>1148</v>
      </c>
      <c r="C11418">
        <v>7.5179286003112793</v>
      </c>
      <c r="D11418">
        <v>9.9378013040594126E-3</v>
      </c>
      <c r="E11418">
        <v>9.8887460895975502E-3</v>
      </c>
    </row>
    <row r="11419" spans="1:5" x14ac:dyDescent="0.25">
      <c r="A11419" s="6">
        <v>45623</v>
      </c>
      <c r="B11419" t="s">
        <v>1148</v>
      </c>
      <c r="C11419">
        <v>7.4069633483886719</v>
      </c>
      <c r="D11419">
        <v>-1.4760083238621435E-2</v>
      </c>
      <c r="E11419">
        <v>-1.4870097152361404E-2</v>
      </c>
    </row>
    <row r="11420" spans="1:5" x14ac:dyDescent="0.25">
      <c r="A11420" s="6">
        <v>45624</v>
      </c>
      <c r="B11420" t="s">
        <v>1148</v>
      </c>
      <c r="C11420">
        <v>7.4069633483886719</v>
      </c>
      <c r="D11420">
        <v>0</v>
      </c>
      <c r="E11420">
        <v>0</v>
      </c>
    </row>
    <row r="11421" spans="1:5" x14ac:dyDescent="0.25">
      <c r="A11421" s="6">
        <v>45625</v>
      </c>
      <c r="B11421" t="s">
        <v>1148</v>
      </c>
      <c r="C11421">
        <v>7.4254570007324219</v>
      </c>
      <c r="D11421">
        <v>2.4967927440566751E-3</v>
      </c>
      <c r="E11421">
        <v>2.4936809356707348E-3</v>
      </c>
    </row>
    <row r="11422" spans="1:5" x14ac:dyDescent="0.25">
      <c r="A11422" s="6">
        <v>45628</v>
      </c>
      <c r="B11422" t="s">
        <v>1148</v>
      </c>
      <c r="C11422">
        <v>7.4439520835876465</v>
      </c>
      <c r="D11422">
        <v>2.4907669458460457E-3</v>
      </c>
      <c r="E11422">
        <v>2.4876701270933697E-3</v>
      </c>
    </row>
    <row r="11423" spans="1:5" x14ac:dyDescent="0.25">
      <c r="A11423" s="6">
        <v>45629</v>
      </c>
      <c r="B11423" t="s">
        <v>1148</v>
      </c>
      <c r="C11423">
        <v>7.4994339942932129</v>
      </c>
      <c r="D11423">
        <v>7.453286921055291E-3</v>
      </c>
      <c r="E11423">
        <v>7.4256484248925066E-3</v>
      </c>
    </row>
    <row r="11424" spans="1:5" x14ac:dyDescent="0.25">
      <c r="A11424" s="6">
        <v>45630</v>
      </c>
      <c r="B11424" t="s">
        <v>1148</v>
      </c>
      <c r="C11424">
        <v>7.4624457359313965</v>
      </c>
      <c r="D11424">
        <v>-4.9321399974935343E-3</v>
      </c>
      <c r="E11424">
        <v>-4.9443431415830729E-3</v>
      </c>
    </row>
    <row r="11425" spans="1:5" x14ac:dyDescent="0.25">
      <c r="A11425" s="6">
        <v>45631</v>
      </c>
      <c r="B11425" t="s">
        <v>1148</v>
      </c>
      <c r="C11425">
        <v>7.4531993865966797</v>
      </c>
      <c r="D11425">
        <v>-1.2390507967375841E-3</v>
      </c>
      <c r="E11425">
        <v>-1.2398190548488178E-3</v>
      </c>
    </row>
    <row r="11426" spans="1:5" x14ac:dyDescent="0.25">
      <c r="A11426" s="6">
        <v>45632</v>
      </c>
      <c r="B11426" t="s">
        <v>1148</v>
      </c>
      <c r="C11426">
        <v>7.4347047805786133</v>
      </c>
      <c r="D11426">
        <v>-2.4814318064971808E-3</v>
      </c>
      <c r="E11426">
        <v>-2.484515661041832E-3</v>
      </c>
    </row>
    <row r="11427" spans="1:5" x14ac:dyDescent="0.25">
      <c r="A11427" s="6">
        <v>45635</v>
      </c>
      <c r="B11427" t="s">
        <v>1148</v>
      </c>
      <c r="C11427">
        <v>7.4531993865966797</v>
      </c>
      <c r="D11427">
        <v>2.4876046277424457E-3</v>
      </c>
      <c r="E11427">
        <v>2.4845156610418273E-3</v>
      </c>
    </row>
    <row r="11428" spans="1:5" x14ac:dyDescent="0.25">
      <c r="A11428" s="6">
        <v>45636</v>
      </c>
      <c r="B11428" t="s">
        <v>1148</v>
      </c>
      <c r="C11428">
        <v>7.4439520835876465</v>
      </c>
      <c r="D11428">
        <v>-1.2407159032485904E-3</v>
      </c>
      <c r="E11428">
        <v>-1.2414862284606273E-3</v>
      </c>
    </row>
    <row r="11429" spans="1:5" x14ac:dyDescent="0.25">
      <c r="A11429" s="6">
        <v>45637</v>
      </c>
      <c r="B11429" t="s">
        <v>1148</v>
      </c>
      <c r="C11429">
        <v>7.4162106513977051</v>
      </c>
      <c r="D11429">
        <v>-3.726707517516914E-3</v>
      </c>
      <c r="E11429">
        <v>-3.7336689929480223E-3</v>
      </c>
    </row>
    <row r="11430" spans="1:5" x14ac:dyDescent="0.25">
      <c r="A11430" s="6">
        <v>45638</v>
      </c>
      <c r="B11430" t="s">
        <v>1148</v>
      </c>
      <c r="C11430">
        <v>7.4531993865966797</v>
      </c>
      <c r="D11430">
        <v>4.987551856014738E-3</v>
      </c>
      <c r="E11430">
        <v>4.975155221408646E-3</v>
      </c>
    </row>
    <row r="11431" spans="1:5" x14ac:dyDescent="0.25">
      <c r="A11431" s="6">
        <v>45639</v>
      </c>
      <c r="B11431" t="s">
        <v>1148</v>
      </c>
      <c r="C11431">
        <v>7.3977160453796387</v>
      </c>
      <c r="D11431">
        <v>-7.4442314419789213E-3</v>
      </c>
      <c r="E11431">
        <v>-7.4720780164967537E-3</v>
      </c>
    </row>
    <row r="11432" spans="1:5" x14ac:dyDescent="0.25">
      <c r="A11432" s="6">
        <v>45642</v>
      </c>
      <c r="B11432" t="s">
        <v>1148</v>
      </c>
      <c r="C11432">
        <v>7.3607273101806641</v>
      </c>
      <c r="D11432">
        <v>-5.0000209486381619E-3</v>
      </c>
      <c r="E11432">
        <v>-5.0125628774522037E-3</v>
      </c>
    </row>
    <row r="11433" spans="1:5" x14ac:dyDescent="0.25">
      <c r="A11433" s="6">
        <v>45643</v>
      </c>
      <c r="B11433" t="s">
        <v>1148</v>
      </c>
      <c r="C11433">
        <v>7.4347047805786133</v>
      </c>
      <c r="D11433">
        <v>1.0050293575694758E-2</v>
      </c>
      <c r="E11433">
        <v>1.0000125232907138E-2</v>
      </c>
    </row>
    <row r="11434" spans="1:5" x14ac:dyDescent="0.25">
      <c r="A11434" s="6">
        <v>45644</v>
      </c>
      <c r="B11434" t="s">
        <v>1148</v>
      </c>
      <c r="C11434">
        <v>7.4347047805786133</v>
      </c>
      <c r="D11434">
        <v>0</v>
      </c>
      <c r="E11434">
        <v>0</v>
      </c>
    </row>
    <row r="11435" spans="1:5" x14ac:dyDescent="0.25">
      <c r="A11435" s="6">
        <v>45645</v>
      </c>
      <c r="B11435" t="s">
        <v>1148</v>
      </c>
      <c r="C11435">
        <v>7.286750316619873</v>
      </c>
      <c r="D11435">
        <v>-1.9900516338622554E-2</v>
      </c>
      <c r="E11435">
        <v>-2.010119852952973E-2</v>
      </c>
    </row>
    <row r="11436" spans="1:5" x14ac:dyDescent="0.25">
      <c r="A11436" s="6">
        <v>45646</v>
      </c>
      <c r="B11436" t="s">
        <v>1148</v>
      </c>
      <c r="C11436">
        <v>7.212773323059082</v>
      </c>
      <c r="D11436">
        <v>-1.0152261343724378E-2</v>
      </c>
      <c r="E11436">
        <v>-1.0204147018927627E-2</v>
      </c>
    </row>
    <row r="11437" spans="1:5" x14ac:dyDescent="0.25">
      <c r="A11437" s="6">
        <v>45649</v>
      </c>
      <c r="B11437" t="s">
        <v>1148</v>
      </c>
      <c r="C11437">
        <v>7.3144912719726563</v>
      </c>
      <c r="D11437">
        <v>1.4102474091121753E-2</v>
      </c>
      <c r="E11437">
        <v>1.4003959324309565E-2</v>
      </c>
    </row>
    <row r="11438" spans="1:5" x14ac:dyDescent="0.25">
      <c r="A11438" s="6">
        <v>45650</v>
      </c>
      <c r="B11438" t="s">
        <v>1148</v>
      </c>
      <c r="C11438">
        <v>7.3329858779907227</v>
      </c>
      <c r="D11438">
        <v>2.5284883569323124E-3</v>
      </c>
      <c r="E11438">
        <v>2.5252971084711827E-3</v>
      </c>
    </row>
    <row r="11439" spans="1:5" x14ac:dyDescent="0.25">
      <c r="A11439" s="6">
        <v>45656</v>
      </c>
      <c r="B11439" t="s">
        <v>1148</v>
      </c>
      <c r="C11439">
        <v>7.3561034202575684</v>
      </c>
      <c r="D11439">
        <v>-1.8820576352572838E-3</v>
      </c>
      <c r="E11439">
        <v>-1.883830931041055E-3</v>
      </c>
    </row>
    <row r="11440" spans="1:5" x14ac:dyDescent="0.25">
      <c r="A11440" s="6">
        <v>45657</v>
      </c>
      <c r="B11440" t="s">
        <v>1148</v>
      </c>
      <c r="C11440">
        <v>7.3329858779907227</v>
      </c>
      <c r="D11440">
        <v>-3.1426342108219485E-3</v>
      </c>
      <c r="E11440">
        <v>-3.1475826558682394E-3</v>
      </c>
    </row>
    <row r="11441" spans="1:5" x14ac:dyDescent="0.25">
      <c r="A11441" s="6">
        <v>45659</v>
      </c>
      <c r="B11441" t="s">
        <v>1148</v>
      </c>
      <c r="C11441">
        <v>7.3621916770935059</v>
      </c>
      <c r="D11441">
        <v>3.9827976746065197E-3</v>
      </c>
      <c r="E11441">
        <v>3.9748873325198423E-3</v>
      </c>
    </row>
    <row r="11442" spans="1:5" x14ac:dyDescent="0.25">
      <c r="A11442" s="6">
        <v>45660</v>
      </c>
      <c r="B11442" t="s">
        <v>1148</v>
      </c>
      <c r="C11442">
        <v>7.4946727752685547</v>
      </c>
      <c r="D11442">
        <v>1.7994790679961126E-2</v>
      </c>
      <c r="E11442">
        <v>1.7834800904983739E-2</v>
      </c>
    </row>
    <row r="11443" spans="1:5" x14ac:dyDescent="0.25">
      <c r="A11443" s="6">
        <v>45663</v>
      </c>
      <c r="B11443" t="s">
        <v>1148</v>
      </c>
      <c r="C11443">
        <v>7.3811178207397461</v>
      </c>
      <c r="D11443">
        <v>-1.5151422608272513E-2</v>
      </c>
      <c r="E11443">
        <v>-1.5267378163808017E-2</v>
      </c>
    </row>
    <row r="11444" spans="1:5" x14ac:dyDescent="0.25">
      <c r="A11444" s="6">
        <v>45664</v>
      </c>
      <c r="B11444" t="s">
        <v>1148</v>
      </c>
      <c r="C11444">
        <v>7.3432655334472656</v>
      </c>
      <c r="D11444">
        <v>-5.1282594603925258E-3</v>
      </c>
      <c r="E11444">
        <v>-5.141454112670381E-3</v>
      </c>
    </row>
    <row r="11445" spans="1:5" x14ac:dyDescent="0.25">
      <c r="A11445" s="6">
        <v>45665</v>
      </c>
      <c r="B11445" t="s">
        <v>1148</v>
      </c>
      <c r="C11445">
        <v>7.4757471084594727</v>
      </c>
      <c r="D11445">
        <v>1.8041234435657749E-2</v>
      </c>
      <c r="E11445">
        <v>1.7880422647557809E-2</v>
      </c>
    </row>
    <row r="11446" spans="1:5" x14ac:dyDescent="0.25">
      <c r="A11446" s="6">
        <v>45666</v>
      </c>
      <c r="B11446" t="s">
        <v>1148</v>
      </c>
      <c r="C11446">
        <v>7.4568214416503906</v>
      </c>
      <c r="D11446">
        <v>-2.5316087522097019E-3</v>
      </c>
      <c r="E11446">
        <v>-2.5348186923329782E-3</v>
      </c>
    </row>
    <row r="11447" spans="1:5" x14ac:dyDescent="0.25">
      <c r="A11447" s="6">
        <v>45667</v>
      </c>
      <c r="B11447" t="s">
        <v>1148</v>
      </c>
      <c r="C11447">
        <v>7.4189696311950684</v>
      </c>
      <c r="D11447">
        <v>-5.0761320693425427E-3</v>
      </c>
      <c r="E11447">
        <v>-5.0890593934941903E-3</v>
      </c>
    </row>
    <row r="11448" spans="1:5" x14ac:dyDescent="0.25">
      <c r="A11448" s="6">
        <v>45670</v>
      </c>
      <c r="B11448" t="s">
        <v>1148</v>
      </c>
      <c r="C11448">
        <v>7.3054132461547852</v>
      </c>
      <c r="D11448">
        <v>-1.5306220497628753E-2</v>
      </c>
      <c r="E11448">
        <v>-1.5424569898358062E-2</v>
      </c>
    </row>
    <row r="11449" spans="1:5" x14ac:dyDescent="0.25">
      <c r="A11449" s="6">
        <v>45671</v>
      </c>
      <c r="B11449" t="s">
        <v>1148</v>
      </c>
      <c r="C11449">
        <v>7.3716545104980469</v>
      </c>
      <c r="D11449">
        <v>9.0674219392212763E-3</v>
      </c>
      <c r="E11449">
        <v>9.0265596933112938E-3</v>
      </c>
    </row>
    <row r="11450" spans="1:5" x14ac:dyDescent="0.25">
      <c r="A11450" s="6">
        <v>45672</v>
      </c>
      <c r="B11450" t="s">
        <v>1148</v>
      </c>
      <c r="C11450">
        <v>7.3527283668518066</v>
      </c>
      <c r="D11450">
        <v>-2.5674214139156382E-3</v>
      </c>
      <c r="E11450">
        <v>-2.5707228923422306E-3</v>
      </c>
    </row>
    <row r="11451" spans="1:5" x14ac:dyDescent="0.25">
      <c r="A11451" s="6">
        <v>45673</v>
      </c>
      <c r="B11451" t="s">
        <v>1148</v>
      </c>
      <c r="C11451">
        <v>7.4284324645996094</v>
      </c>
      <c r="D11451">
        <v>1.029605528324673E-2</v>
      </c>
      <c r="E11451">
        <v>1.0243411943527783E-2</v>
      </c>
    </row>
    <row r="11452" spans="1:5" x14ac:dyDescent="0.25">
      <c r="A11452" s="6">
        <v>45674</v>
      </c>
      <c r="B11452" t="s">
        <v>1148</v>
      </c>
      <c r="C11452">
        <v>7.2959499359130859</v>
      </c>
      <c r="D11452">
        <v>-1.7834520178768853E-2</v>
      </c>
      <c r="E11452">
        <v>-1.7995471768157828E-2</v>
      </c>
    </row>
    <row r="11453" spans="1:5" x14ac:dyDescent="0.25">
      <c r="A11453" s="6">
        <v>45677</v>
      </c>
      <c r="B11453" t="s">
        <v>1148</v>
      </c>
      <c r="C11453">
        <v>7.4284324645996094</v>
      </c>
      <c r="D11453">
        <v>1.8158365922222197E-2</v>
      </c>
      <c r="E11453">
        <v>1.7995471768157831E-2</v>
      </c>
    </row>
    <row r="11454" spans="1:5" x14ac:dyDescent="0.25">
      <c r="A11454" s="6">
        <v>45678</v>
      </c>
      <c r="B11454" t="s">
        <v>1148</v>
      </c>
      <c r="C11454">
        <v>7.4662842750549316</v>
      </c>
      <c r="D11454">
        <v>5.095531343349391E-3</v>
      </c>
      <c r="E11454">
        <v>5.0825930565320115E-3</v>
      </c>
    </row>
    <row r="11455" spans="1:5" x14ac:dyDescent="0.25">
      <c r="A11455" s="6">
        <v>45679</v>
      </c>
      <c r="B11455" t="s">
        <v>1148</v>
      </c>
      <c r="C11455">
        <v>7.4852094650268555</v>
      </c>
      <c r="D11455">
        <v>2.5347534696948948E-3</v>
      </c>
      <c r="E11455">
        <v>2.5315464003956558E-3</v>
      </c>
    </row>
    <row r="11456" spans="1:5" x14ac:dyDescent="0.25">
      <c r="A11456" s="6">
        <v>45680</v>
      </c>
      <c r="B11456" t="s">
        <v>1148</v>
      </c>
      <c r="C11456">
        <v>7.4568214416503906</v>
      </c>
      <c r="D11456">
        <v>-3.7925489606005502E-3</v>
      </c>
      <c r="E11456">
        <v>-3.7997589095724823E-3</v>
      </c>
    </row>
    <row r="11457" spans="1:5" x14ac:dyDescent="0.25">
      <c r="A11457" s="6">
        <v>45681</v>
      </c>
      <c r="B11457" t="s">
        <v>1148</v>
      </c>
      <c r="C11457">
        <v>7.4946727752685547</v>
      </c>
      <c r="D11457">
        <v>5.0760681229060634E-3</v>
      </c>
      <c r="E11457">
        <v>5.0632283212535866E-3</v>
      </c>
    </row>
    <row r="11458" spans="1:5" x14ac:dyDescent="0.25">
      <c r="A11458" s="6">
        <v>45686</v>
      </c>
      <c r="B11458" t="s">
        <v>1148</v>
      </c>
      <c r="C11458">
        <v>7.5135989189147949</v>
      </c>
      <c r="D11458">
        <v>2.5252795170316311E-3</v>
      </c>
      <c r="E11458">
        <v>2.5220963564992426E-3</v>
      </c>
    </row>
    <row r="11459" spans="1:5" x14ac:dyDescent="0.25">
      <c r="A11459" s="6">
        <v>45687</v>
      </c>
      <c r="B11459" t="s">
        <v>1148</v>
      </c>
      <c r="C11459">
        <v>7.5514507293701172</v>
      </c>
      <c r="D11459">
        <v>5.0377736240396764E-3</v>
      </c>
      <c r="E11459">
        <v>5.0251265002763841E-3</v>
      </c>
    </row>
    <row r="11460" spans="1:5" x14ac:dyDescent="0.25">
      <c r="A11460" s="6">
        <v>45688</v>
      </c>
      <c r="B11460" t="s">
        <v>1148</v>
      </c>
      <c r="C11460">
        <v>7.5703768730163574</v>
      </c>
      <c r="D11460">
        <v>2.5062924098320227E-3</v>
      </c>
      <c r="E11460">
        <v>2.503156896925617E-3</v>
      </c>
    </row>
    <row r="11461" spans="1:5" x14ac:dyDescent="0.25">
      <c r="A11461" s="6">
        <v>45691</v>
      </c>
      <c r="B11461" t="s">
        <v>1148</v>
      </c>
      <c r="C11461">
        <v>7.4662842750549316</v>
      </c>
      <c r="D11461">
        <v>-1.3749988898498655E-2</v>
      </c>
      <c r="E11461">
        <v>-1.3845395565777989E-2</v>
      </c>
    </row>
    <row r="11462" spans="1:5" x14ac:dyDescent="0.25">
      <c r="A11462" s="6">
        <v>45692</v>
      </c>
      <c r="B11462" t="s">
        <v>1148</v>
      </c>
      <c r="C11462">
        <v>7.4662842750549316</v>
      </c>
      <c r="D11462">
        <v>0</v>
      </c>
      <c r="E11462">
        <v>0</v>
      </c>
    </row>
    <row r="11463" spans="1:5" x14ac:dyDescent="0.25">
      <c r="A11463" s="6">
        <v>45693</v>
      </c>
      <c r="B11463" t="s">
        <v>1148</v>
      </c>
      <c r="C11463">
        <v>7.4852094650268555</v>
      </c>
      <c r="D11463">
        <v>2.5347534696948948E-3</v>
      </c>
      <c r="E11463">
        <v>2.5315464003956558E-3</v>
      </c>
    </row>
    <row r="11464" spans="1:5" x14ac:dyDescent="0.25">
      <c r="A11464" s="6">
        <v>45694</v>
      </c>
      <c r="B11464" t="s">
        <v>1148</v>
      </c>
      <c r="C11464">
        <v>7.5609135627746582</v>
      </c>
      <c r="D11464">
        <v>1.011382488379442E-2</v>
      </c>
      <c r="E11464">
        <v>1.0063022407983244E-2</v>
      </c>
    </row>
    <row r="11465" spans="1:5" x14ac:dyDescent="0.25">
      <c r="A11465" s="6">
        <v>45695</v>
      </c>
      <c r="B11465" t="s">
        <v>1148</v>
      </c>
      <c r="C11465">
        <v>7.5514507293701172</v>
      </c>
      <c r="D11465">
        <v>-1.2515463013795802E-3</v>
      </c>
      <c r="E11465">
        <v>-1.2523301395265733E-3</v>
      </c>
    </row>
    <row r="11466" spans="1:5" x14ac:dyDescent="0.25">
      <c r="A11466" s="6">
        <v>45698</v>
      </c>
      <c r="B11466" t="s">
        <v>1148</v>
      </c>
      <c r="C11466">
        <v>7.541987419128418</v>
      </c>
      <c r="D11466">
        <v>-1.2531777774690278E-3</v>
      </c>
      <c r="E11466">
        <v>-1.253963661376777E-3</v>
      </c>
    </row>
    <row r="11467" spans="1:5" x14ac:dyDescent="0.25">
      <c r="A11467" s="6">
        <v>45699</v>
      </c>
      <c r="B11467" t="s">
        <v>1148</v>
      </c>
      <c r="C11467">
        <v>7.532524585723877</v>
      </c>
      <c r="D11467">
        <v>-1.2546869782016357E-3</v>
      </c>
      <c r="E11467">
        <v>-1.2554747569210141E-3</v>
      </c>
    </row>
    <row r="11468" spans="1:5" x14ac:dyDescent="0.25">
      <c r="A11468" s="6">
        <v>45700</v>
      </c>
      <c r="B11468" t="s">
        <v>1148</v>
      </c>
      <c r="C11468">
        <v>7.5893030166625977</v>
      </c>
      <c r="D11468">
        <v>7.5377690829354638E-3</v>
      </c>
      <c r="E11468">
        <v>7.5095020595554963E-3</v>
      </c>
    </row>
    <row r="11469" spans="1:5" x14ac:dyDescent="0.25">
      <c r="A11469" s="6">
        <v>45701</v>
      </c>
      <c r="B11469" t="s">
        <v>1148</v>
      </c>
      <c r="C11469">
        <v>7.5798397064208984</v>
      </c>
      <c r="D11469">
        <v>-1.2469274478726922E-3</v>
      </c>
      <c r="E11469">
        <v>-1.2477055087603923E-3</v>
      </c>
    </row>
    <row r="11470" spans="1:5" x14ac:dyDescent="0.25">
      <c r="A11470" s="6">
        <v>45702</v>
      </c>
      <c r="B11470" t="s">
        <v>1148</v>
      </c>
      <c r="C11470">
        <v>7.5987653732299805</v>
      </c>
      <c r="D11470">
        <v>2.4968426170082214E-3</v>
      </c>
      <c r="E11470">
        <v>2.4937306844087528E-3</v>
      </c>
    </row>
    <row r="11471" spans="1:5" x14ac:dyDescent="0.25">
      <c r="A11471" s="6">
        <v>45705</v>
      </c>
      <c r="B11471" t="s">
        <v>1148</v>
      </c>
      <c r="C11471">
        <v>7.541987419128418</v>
      </c>
      <c r="D11471">
        <v>-7.4719972670281853E-3</v>
      </c>
      <c r="E11471">
        <v>-7.5000524782828353E-3</v>
      </c>
    </row>
    <row r="11472" spans="1:5" x14ac:dyDescent="0.25">
      <c r="A11472" s="6">
        <v>45706</v>
      </c>
      <c r="B11472" t="s">
        <v>1148</v>
      </c>
      <c r="C11472">
        <v>7.5514507293701172</v>
      </c>
      <c r="D11472">
        <v>1.2547502025390678E-3</v>
      </c>
      <c r="E11472">
        <v>1.2539636613767204E-3</v>
      </c>
    </row>
    <row r="11473" spans="1:5" x14ac:dyDescent="0.25">
      <c r="A11473" s="6">
        <v>45707</v>
      </c>
      <c r="B11473" t="s">
        <v>1148</v>
      </c>
      <c r="C11473">
        <v>7.4946727752685547</v>
      </c>
      <c r="D11473">
        <v>-7.5188140843895912E-3</v>
      </c>
      <c r="E11473">
        <v>-7.547222856775602E-3</v>
      </c>
    </row>
    <row r="11474" spans="1:5" x14ac:dyDescent="0.25">
      <c r="A11474" s="6">
        <v>45708</v>
      </c>
      <c r="B11474" t="s">
        <v>1148</v>
      </c>
      <c r="C11474">
        <v>7.3432655334472656</v>
      </c>
      <c r="D11474">
        <v>-2.0201981642335776E-2</v>
      </c>
      <c r="E11474">
        <v>-2.0408832276478411E-2</v>
      </c>
    </row>
    <row r="11475" spans="1:5" x14ac:dyDescent="0.25">
      <c r="A11475" s="6">
        <v>45709</v>
      </c>
      <c r="B11475" t="s">
        <v>1148</v>
      </c>
      <c r="C11475">
        <v>7.3527283668518066</v>
      </c>
      <c r="D11475">
        <v>1.2886410496038003E-3</v>
      </c>
      <c r="E11475">
        <v>1.2878114643417057E-3</v>
      </c>
    </row>
    <row r="11476" spans="1:5" x14ac:dyDescent="0.25">
      <c r="A11476" s="6">
        <v>45712</v>
      </c>
      <c r="B11476" t="s">
        <v>1148</v>
      </c>
      <c r="C11476">
        <v>7.3811178207397461</v>
      </c>
      <c r="D11476">
        <v>3.861077476481789E-3</v>
      </c>
      <c r="E11476">
        <v>3.8536426483287657E-3</v>
      </c>
    </row>
    <row r="11477" spans="1:5" x14ac:dyDescent="0.25">
      <c r="A11477" s="6">
        <v>45713</v>
      </c>
      <c r="B11477" t="s">
        <v>1148</v>
      </c>
      <c r="C11477">
        <v>7.3716545104980469</v>
      </c>
      <c r="D11477">
        <v>-1.2820971662461655E-3</v>
      </c>
      <c r="E11477">
        <v>-1.2829197559865015E-3</v>
      </c>
    </row>
    <row r="11478" spans="1:5" x14ac:dyDescent="0.25">
      <c r="A11478" s="6">
        <v>45714</v>
      </c>
      <c r="B11478" t="s">
        <v>1148</v>
      </c>
      <c r="C11478">
        <v>7.3621916770935059</v>
      </c>
      <c r="D11478">
        <v>-1.2836783643433991E-3</v>
      </c>
      <c r="E11478">
        <v>-1.284502985189109E-3</v>
      </c>
    </row>
    <row r="11479" spans="1:5" x14ac:dyDescent="0.25">
      <c r="A11479" s="6">
        <v>45715</v>
      </c>
      <c r="B11479" t="s">
        <v>1148</v>
      </c>
      <c r="C11479">
        <v>7.3716545104980469</v>
      </c>
      <c r="D11479">
        <v>1.2853283124891757E-3</v>
      </c>
      <c r="E11479">
        <v>1.2845029851890652E-3</v>
      </c>
    </row>
    <row r="11480" spans="1:5" x14ac:dyDescent="0.25">
      <c r="A11480" s="6">
        <v>45716</v>
      </c>
      <c r="B11480" t="s">
        <v>1148</v>
      </c>
      <c r="C11480">
        <v>7.3148765563964844</v>
      </c>
      <c r="D11480">
        <v>-7.7021995565180745E-3</v>
      </c>
      <c r="E11480">
        <v>-7.7320146889248752E-3</v>
      </c>
    </row>
    <row r="11481" spans="1:5" x14ac:dyDescent="0.25">
      <c r="A11481" s="6">
        <v>45719</v>
      </c>
      <c r="B11481" t="s">
        <v>1148</v>
      </c>
      <c r="C11481">
        <v>7.3716545104980469</v>
      </c>
      <c r="D11481">
        <v>7.7619839055127482E-3</v>
      </c>
      <c r="E11481">
        <v>7.7320146889248084E-3</v>
      </c>
    </row>
    <row r="11482" spans="1:5" x14ac:dyDescent="0.25">
      <c r="A11482" s="6">
        <v>45720</v>
      </c>
      <c r="B11482" t="s">
        <v>1148</v>
      </c>
      <c r="C11482">
        <v>7.3811178207397461</v>
      </c>
      <c r="D11482">
        <v>1.2837430495722391E-3</v>
      </c>
      <c r="E11482">
        <v>1.2829197559865301E-3</v>
      </c>
    </row>
    <row r="11483" spans="1:5" x14ac:dyDescent="0.25">
      <c r="A11483" s="6">
        <v>45721</v>
      </c>
      <c r="B11483" t="s">
        <v>1148</v>
      </c>
      <c r="C11483">
        <v>7.3243393898010254</v>
      </c>
      <c r="D11483">
        <v>-7.6923891905887887E-3</v>
      </c>
      <c r="E11483">
        <v>-7.7221282239643948E-3</v>
      </c>
    </row>
    <row r="11484" spans="1:5" x14ac:dyDescent="0.25">
      <c r="A11484" s="6">
        <v>45722</v>
      </c>
      <c r="B11484" t="s">
        <v>1148</v>
      </c>
      <c r="C11484">
        <v>7.2959499359130859</v>
      </c>
      <c r="D11484">
        <v>-3.8760429271574859E-3</v>
      </c>
      <c r="E11484">
        <v>-3.8835742489942769E-3</v>
      </c>
    </row>
    <row r="11485" spans="1:5" x14ac:dyDescent="0.25">
      <c r="A11485" s="6">
        <v>45723</v>
      </c>
      <c r="B11485" t="s">
        <v>1148</v>
      </c>
      <c r="C11485">
        <v>7.1350798606872559</v>
      </c>
      <c r="D11485">
        <v>-2.2049229591608599E-2</v>
      </c>
      <c r="E11485">
        <v>-2.2295947220004071E-2</v>
      </c>
    </row>
    <row r="11486" spans="1:5" x14ac:dyDescent="0.25">
      <c r="A11486" s="6">
        <v>45726</v>
      </c>
      <c r="B11486" t="s">
        <v>1148</v>
      </c>
      <c r="C11486">
        <v>7.1540055274963379</v>
      </c>
      <c r="D11486">
        <v>2.652481426782316E-3</v>
      </c>
      <c r="E11486">
        <v>2.6489698062241609E-3</v>
      </c>
    </row>
    <row r="11487" spans="1:5" x14ac:dyDescent="0.25">
      <c r="A11487" s="6">
        <v>45727</v>
      </c>
      <c r="B11487" t="s">
        <v>1148</v>
      </c>
      <c r="C11487">
        <v>7.1540055274963379</v>
      </c>
      <c r="D11487">
        <v>0</v>
      </c>
      <c r="E11487">
        <v>0</v>
      </c>
    </row>
    <row r="11488" spans="1:5" x14ac:dyDescent="0.25">
      <c r="A11488" s="6">
        <v>45728</v>
      </c>
      <c r="B11488" t="s">
        <v>1148</v>
      </c>
      <c r="C11488">
        <v>7.0309872627258301</v>
      </c>
      <c r="D11488">
        <v>-1.7195718440206509E-2</v>
      </c>
      <c r="E11488">
        <v>-1.7345281853156116E-2</v>
      </c>
    </row>
    <row r="11489" spans="1:5" x14ac:dyDescent="0.25">
      <c r="A11489" s="6">
        <v>45729</v>
      </c>
      <c r="B11489" t="s">
        <v>1148</v>
      </c>
      <c r="C11489">
        <v>6.9931354522705078</v>
      </c>
      <c r="D11489">
        <v>-5.3835697663670024E-3</v>
      </c>
      <c r="E11489">
        <v>-5.3981133993418595E-3</v>
      </c>
    </row>
    <row r="11490" spans="1:5" x14ac:dyDescent="0.25">
      <c r="A11490" s="6">
        <v>45730</v>
      </c>
      <c r="B11490" t="s">
        <v>1148</v>
      </c>
      <c r="C11490">
        <v>7.0120611190795898</v>
      </c>
      <c r="D11490">
        <v>2.7063206394690731E-3</v>
      </c>
      <c r="E11490">
        <v>2.7026651475707754E-3</v>
      </c>
    </row>
    <row r="11491" spans="1:5" x14ac:dyDescent="0.25">
      <c r="A11491" s="6">
        <v>45733</v>
      </c>
      <c r="B11491" t="s">
        <v>1148</v>
      </c>
      <c r="C11491">
        <v>7.0593762397766113</v>
      </c>
      <c r="D11491">
        <v>6.7476765951566264E-3</v>
      </c>
      <c r="E11491">
        <v>6.7250129197524103E-3</v>
      </c>
    </row>
    <row r="11492" spans="1:5" x14ac:dyDescent="0.25">
      <c r="A11492" s="6">
        <v>45734</v>
      </c>
      <c r="B11492" t="s">
        <v>1148</v>
      </c>
      <c r="C11492">
        <v>7.0499134063720703</v>
      </c>
      <c r="D11492">
        <v>-1.3404631065307981E-3</v>
      </c>
      <c r="E11492">
        <v>-1.3413623308753176E-3</v>
      </c>
    </row>
    <row r="11493" spans="1:5" x14ac:dyDescent="0.25">
      <c r="A11493" s="6">
        <v>45735</v>
      </c>
      <c r="B11493" t="s">
        <v>1148</v>
      </c>
      <c r="C11493">
        <v>7.0309872627258301</v>
      </c>
      <c r="D11493">
        <v>-2.6845923567136998E-3</v>
      </c>
      <c r="E11493">
        <v>-2.6882023371058847E-3</v>
      </c>
    </row>
    <row r="11494" spans="1:5" x14ac:dyDescent="0.25">
      <c r="A11494" s="6">
        <v>45736</v>
      </c>
      <c r="B11494" t="s">
        <v>1148</v>
      </c>
      <c r="C11494">
        <v>7.0972280502319336</v>
      </c>
      <c r="D11494">
        <v>9.4212640459858665E-3</v>
      </c>
      <c r="E11494">
        <v>9.3771607274869568E-3</v>
      </c>
    </row>
    <row r="11495" spans="1:5" x14ac:dyDescent="0.25">
      <c r="A11495" s="6">
        <v>45737</v>
      </c>
      <c r="B11495" t="s">
        <v>1148</v>
      </c>
      <c r="C11495">
        <v>7.1256170272827148</v>
      </c>
      <c r="D11495">
        <v>4.0000091373495472E-3</v>
      </c>
      <c r="E11495">
        <v>3.992030370483176E-3</v>
      </c>
    </row>
    <row r="11496" spans="1:5" x14ac:dyDescent="0.25">
      <c r="A11496" s="6">
        <v>45740</v>
      </c>
      <c r="B11496" t="s">
        <v>1148</v>
      </c>
      <c r="C11496">
        <v>7.1350798606872559</v>
      </c>
      <c r="D11496">
        <v>1.3280019636627838E-3</v>
      </c>
      <c r="E11496">
        <v>1.3271209489616148E-3</v>
      </c>
    </row>
    <row r="11497" spans="1:5" x14ac:dyDescent="0.25">
      <c r="A11497" s="6">
        <v>45741</v>
      </c>
      <c r="B11497" t="s">
        <v>1148</v>
      </c>
      <c r="C11497">
        <v>7.1634688377380371</v>
      </c>
      <c r="D11497">
        <v>3.978788970141478E-3</v>
      </c>
      <c r="E11497">
        <v>3.9708945226058388E-3</v>
      </c>
    </row>
    <row r="11498" spans="1:5" x14ac:dyDescent="0.25">
      <c r="A11498" s="6">
        <v>45742</v>
      </c>
      <c r="B11498" t="s">
        <v>1148</v>
      </c>
      <c r="C11498">
        <v>7.2013206481933594</v>
      </c>
      <c r="D11498">
        <v>5.2840057397771645E-3</v>
      </c>
      <c r="E11498">
        <v>5.2700943651191557E-3</v>
      </c>
    </row>
    <row r="11499" spans="1:5" x14ac:dyDescent="0.25">
      <c r="A11499" s="6">
        <v>45743</v>
      </c>
      <c r="B11499" t="s">
        <v>1148</v>
      </c>
      <c r="C11499">
        <v>7.1823949813842773</v>
      </c>
      <c r="D11499">
        <v>-2.628082782819896E-3</v>
      </c>
      <c r="E11499">
        <v>-2.6315422548918717E-3</v>
      </c>
    </row>
    <row r="11500" spans="1:5" x14ac:dyDescent="0.25">
      <c r="A11500" s="6">
        <v>45744</v>
      </c>
      <c r="B11500" t="s">
        <v>1148</v>
      </c>
      <c r="C11500">
        <v>7.1918578147888184</v>
      </c>
      <c r="D11500">
        <v>1.3175039007278233E-3</v>
      </c>
      <c r="E11500">
        <v>1.3166367540261509E-3</v>
      </c>
    </row>
    <row r="11501" spans="1:5" x14ac:dyDescent="0.25">
      <c r="A11501" s="6">
        <v>45747</v>
      </c>
      <c r="B11501" t="s">
        <v>1148</v>
      </c>
      <c r="C11501">
        <v>7.1350798606872559</v>
      </c>
      <c r="D11501">
        <v>-7.8947548135348544E-3</v>
      </c>
      <c r="E11501">
        <v>-7.9260833868591684E-3</v>
      </c>
    </row>
    <row r="11502" spans="1:5" x14ac:dyDescent="0.25">
      <c r="A11502" s="6">
        <v>45748</v>
      </c>
      <c r="B11502" t="s">
        <v>1148</v>
      </c>
      <c r="C11502">
        <v>7.1752386093139648</v>
      </c>
      <c r="D11502">
        <v>5.628353068334313E-3</v>
      </c>
      <c r="E11502">
        <v>5.6125730717764694E-3</v>
      </c>
    </row>
    <row r="11503" spans="1:5" x14ac:dyDescent="0.25">
      <c r="A11503" s="6">
        <v>45749</v>
      </c>
      <c r="B11503" t="s">
        <v>1148</v>
      </c>
      <c r="C11503">
        <v>7.1848564147949219</v>
      </c>
      <c r="D11503">
        <v>1.3404161177961171E-3</v>
      </c>
      <c r="E11503">
        <v>1.3395185620875911E-3</v>
      </c>
    </row>
    <row r="11504" spans="1:5" x14ac:dyDescent="0.25">
      <c r="A11504" s="6">
        <v>45750</v>
      </c>
      <c r="B11504" t="s">
        <v>1148</v>
      </c>
      <c r="C11504">
        <v>7.10791015625</v>
      </c>
      <c r="D11504">
        <v>-1.0709505396165664E-2</v>
      </c>
      <c r="E11504">
        <v>-1.0767264903067158E-2</v>
      </c>
    </row>
    <row r="11505" spans="1:5" x14ac:dyDescent="0.25">
      <c r="A11505" s="6">
        <v>45751</v>
      </c>
      <c r="B11505" t="s">
        <v>1148</v>
      </c>
      <c r="C11505">
        <v>6.9732546806335449</v>
      </c>
      <c r="D11505">
        <v>-1.8944453806587935E-2</v>
      </c>
      <c r="E11505">
        <v>-1.9126199008106467E-2</v>
      </c>
    </row>
    <row r="11506" spans="1:5" x14ac:dyDescent="0.25">
      <c r="A11506" s="6">
        <v>45754</v>
      </c>
      <c r="B11506" t="s">
        <v>1148</v>
      </c>
      <c r="C11506">
        <v>6.6943244934082031</v>
      </c>
      <c r="D11506">
        <v>-4.0000000000000036E-2</v>
      </c>
      <c r="E11506">
        <v>-4.0821994520255166E-2</v>
      </c>
    </row>
    <row r="11507" spans="1:5" x14ac:dyDescent="0.25">
      <c r="A11507" s="6">
        <v>45755</v>
      </c>
      <c r="B11507" t="s">
        <v>1148</v>
      </c>
      <c r="C11507">
        <v>6.771270751953125</v>
      </c>
      <c r="D11507">
        <v>1.1494252873563315E-2</v>
      </c>
      <c r="E11507">
        <v>1.142869582362285E-2</v>
      </c>
    </row>
    <row r="11508" spans="1:5" x14ac:dyDescent="0.25">
      <c r="A11508" s="6">
        <v>45756</v>
      </c>
      <c r="B11508" t="s">
        <v>1148</v>
      </c>
      <c r="C11508">
        <v>6.8097434043884277</v>
      </c>
      <c r="D11508">
        <v>5.6817477611872391E-3</v>
      </c>
      <c r="E11508">
        <v>5.6656675129006379E-3</v>
      </c>
    </row>
    <row r="11509" spans="1:5" x14ac:dyDescent="0.25">
      <c r="A11509" s="6">
        <v>45757</v>
      </c>
      <c r="B11509" t="s">
        <v>1148</v>
      </c>
      <c r="C11509">
        <v>6.8866896629333496</v>
      </c>
      <c r="D11509">
        <v>1.1299435819466463E-2</v>
      </c>
      <c r="E11509">
        <v>1.1236074049303307E-2</v>
      </c>
    </row>
    <row r="11510" spans="1:5" x14ac:dyDescent="0.25">
      <c r="A11510" s="6">
        <v>45758</v>
      </c>
      <c r="B11510" t="s">
        <v>1148</v>
      </c>
      <c r="C11510">
        <v>6.8578352928161621</v>
      </c>
      <c r="D11510">
        <v>-4.1898751837899928E-3</v>
      </c>
      <c r="E11510">
        <v>-4.1986773059504408E-3</v>
      </c>
    </row>
    <row r="11511" spans="1:5" x14ac:dyDescent="0.25">
      <c r="A11511" s="6">
        <v>45761</v>
      </c>
      <c r="B11511" t="s">
        <v>1148</v>
      </c>
      <c r="C11511">
        <v>6.944399356842041</v>
      </c>
      <c r="D11511">
        <v>1.2622651365884696E-2</v>
      </c>
      <c r="E11511">
        <v>1.2543649813535953E-2</v>
      </c>
    </row>
    <row r="11512" spans="1:5" x14ac:dyDescent="0.25">
      <c r="A11512" s="6">
        <v>45762</v>
      </c>
      <c r="B11512" t="s">
        <v>1148</v>
      </c>
      <c r="C11512">
        <v>6.9828729629516602</v>
      </c>
      <c r="D11512">
        <v>5.5402352503981511E-3</v>
      </c>
      <c r="E11512">
        <v>5.5249445969640107E-3</v>
      </c>
    </row>
    <row r="11513" spans="1:5" x14ac:dyDescent="0.25">
      <c r="A11513" s="6">
        <v>45763</v>
      </c>
      <c r="B11513" t="s">
        <v>1148</v>
      </c>
      <c r="C11513">
        <v>6.9636359214782715</v>
      </c>
      <c r="D11513">
        <v>-2.754889223311463E-3</v>
      </c>
      <c r="E11513">
        <v>-2.7586909143916287E-3</v>
      </c>
    </row>
    <row r="11514" spans="1:5" x14ac:dyDescent="0.25">
      <c r="A11514" s="6">
        <v>45764</v>
      </c>
      <c r="B11514" t="s">
        <v>1148</v>
      </c>
      <c r="C11514">
        <v>6.9924907684326172</v>
      </c>
      <c r="D11514">
        <v>4.1436466925772741E-3</v>
      </c>
      <c r="E11514">
        <v>4.1350854303696394E-3</v>
      </c>
    </row>
    <row r="11515" spans="1:5" x14ac:dyDescent="0.25">
      <c r="A11515" s="6">
        <v>45770</v>
      </c>
      <c r="B11515" t="s">
        <v>1148</v>
      </c>
      <c r="C11515">
        <v>7.1271467208862305</v>
      </c>
      <c r="D11515">
        <v>1.3679891488640239E-2</v>
      </c>
      <c r="E11515">
        <v>1.3587166461552667E-2</v>
      </c>
    </row>
    <row r="11516" spans="1:5" x14ac:dyDescent="0.25">
      <c r="A11516" s="6">
        <v>45771</v>
      </c>
      <c r="B11516" t="s">
        <v>1148</v>
      </c>
      <c r="C11516">
        <v>7.1560020446777344</v>
      </c>
      <c r="D11516">
        <v>4.048650171174728E-3</v>
      </c>
      <c r="E11516">
        <v>4.040476441358215E-3</v>
      </c>
    </row>
    <row r="11517" spans="1:5" x14ac:dyDescent="0.25">
      <c r="A11517" s="6">
        <v>45776</v>
      </c>
      <c r="B11517" t="s">
        <v>1148</v>
      </c>
      <c r="C11517">
        <v>7.2040929794311523</v>
      </c>
      <c r="D11517">
        <v>4.021381265249202E-3</v>
      </c>
      <c r="E11517">
        <v>4.0133171237046409E-3</v>
      </c>
    </row>
    <row r="11518" spans="1:5" x14ac:dyDescent="0.25">
      <c r="A11518" s="6">
        <v>45777</v>
      </c>
      <c r="B11518" t="s">
        <v>1148</v>
      </c>
      <c r="C11518">
        <v>7.2425665855407715</v>
      </c>
      <c r="D11518">
        <v>5.340520481824429E-3</v>
      </c>
      <c r="E11518">
        <v>5.3263104724282128E-3</v>
      </c>
    </row>
    <row r="11519" spans="1:5" x14ac:dyDescent="0.25">
      <c r="A11519" s="6">
        <v>45778</v>
      </c>
      <c r="B11519" t="s">
        <v>1148</v>
      </c>
      <c r="C11519">
        <v>7.2521843910217285</v>
      </c>
      <c r="D11519">
        <v>1.3279554101937041E-3</v>
      </c>
      <c r="E11519">
        <v>1.3270744572325605E-3</v>
      </c>
    </row>
    <row r="11520" spans="1:5" x14ac:dyDescent="0.25">
      <c r="A11520" s="6">
        <v>45779</v>
      </c>
      <c r="B11520" t="s">
        <v>1148</v>
      </c>
      <c r="C11520">
        <v>7.3098940849304199</v>
      </c>
      <c r="D11520">
        <v>7.9575602049137828E-3</v>
      </c>
      <c r="E11520">
        <v>7.9260657915062056E-3</v>
      </c>
    </row>
    <row r="11521" spans="1:5" x14ac:dyDescent="0.25">
      <c r="A11521" s="6">
        <v>45782</v>
      </c>
      <c r="B11521" t="s">
        <v>1148</v>
      </c>
      <c r="C11521">
        <v>7.261803150177002</v>
      </c>
      <c r="D11521">
        <v>-6.5788825658307237E-3</v>
      </c>
      <c r="E11521">
        <v>-6.6006187996076309E-3</v>
      </c>
    </row>
    <row r="11522" spans="1:5" x14ac:dyDescent="0.25">
      <c r="A11522" s="6">
        <v>45783</v>
      </c>
      <c r="B11522" t="s">
        <v>1148</v>
      </c>
      <c r="C11522">
        <v>7.2473750114440918</v>
      </c>
      <c r="D11522">
        <v>-1.9868534624982725E-3</v>
      </c>
      <c r="E11522">
        <v>-1.988829874166478E-3</v>
      </c>
    </row>
    <row r="11523" spans="1:5" x14ac:dyDescent="0.25">
      <c r="A11523" s="6">
        <v>45784</v>
      </c>
      <c r="B11523" t="s">
        <v>1148</v>
      </c>
      <c r="C11523">
        <v>7.271420955657959</v>
      </c>
      <c r="D11523">
        <v>3.3178832578550921E-3</v>
      </c>
      <c r="E11523">
        <v>3.3123912277889292E-3</v>
      </c>
    </row>
    <row r="11524" spans="1:5" x14ac:dyDescent="0.25">
      <c r="A11524" s="6">
        <v>45785</v>
      </c>
      <c r="B11524" t="s">
        <v>1148</v>
      </c>
      <c r="C11524">
        <v>7.2425665855407715</v>
      </c>
      <c r="D11524">
        <v>-3.9681886515916531E-3</v>
      </c>
      <c r="E11524">
        <v>-3.9760828027535092E-3</v>
      </c>
    </row>
    <row r="11525" spans="1:5" x14ac:dyDescent="0.25">
      <c r="A11525" s="6">
        <v>45786</v>
      </c>
      <c r="B11525" t="s">
        <v>1148</v>
      </c>
      <c r="C11525">
        <v>7.271420955657959</v>
      </c>
      <c r="D11525">
        <v>3.9839979068736486E-3</v>
      </c>
      <c r="E11525">
        <v>3.9760828027534841E-3</v>
      </c>
    </row>
    <row r="11526" spans="1:5" x14ac:dyDescent="0.25">
      <c r="A11526" s="6">
        <v>45789</v>
      </c>
      <c r="B11526" t="s">
        <v>1148</v>
      </c>
      <c r="C11526">
        <v>7.2906575202941895</v>
      </c>
      <c r="D11526">
        <v>2.645502818986456E-3</v>
      </c>
      <c r="E11526">
        <v>2.6420096358647288E-3</v>
      </c>
    </row>
    <row r="11527" spans="1:5" x14ac:dyDescent="0.25">
      <c r="A11527" s="6">
        <v>45790</v>
      </c>
      <c r="B11527" t="s">
        <v>1148</v>
      </c>
      <c r="C11527">
        <v>7.3098940849304199</v>
      </c>
      <c r="D11527">
        <v>2.6385226000102957E-3</v>
      </c>
      <c r="E11527">
        <v>2.6350478101206374E-3</v>
      </c>
    </row>
    <row r="11528" spans="1:5" x14ac:dyDescent="0.25">
      <c r="A11528" s="6">
        <v>45791</v>
      </c>
      <c r="B11528" t="s">
        <v>1148</v>
      </c>
      <c r="C11528">
        <v>7.3002762794494629</v>
      </c>
      <c r="D11528">
        <v>-1.3157243277689412E-3</v>
      </c>
      <c r="E11528">
        <v>-1.3165906530024495E-3</v>
      </c>
    </row>
    <row r="11529" spans="1:5" x14ac:dyDescent="0.25">
      <c r="A11529" s="6">
        <v>45792</v>
      </c>
      <c r="B11529" t="s">
        <v>1148</v>
      </c>
      <c r="C11529">
        <v>7.3387494087219238</v>
      </c>
      <c r="D11529">
        <v>5.2700922266140093E-3</v>
      </c>
      <c r="E11529">
        <v>5.2562538888271228E-3</v>
      </c>
    </row>
    <row r="11530" spans="1:5" x14ac:dyDescent="0.25">
      <c r="A11530" s="6">
        <v>45793</v>
      </c>
      <c r="B11530" t="s">
        <v>1148</v>
      </c>
      <c r="C11530">
        <v>7.3579859733581543</v>
      </c>
      <c r="D11530">
        <v>2.6212319790301919E-3</v>
      </c>
      <c r="E11530">
        <v>2.6178025420788799E-3</v>
      </c>
    </row>
    <row r="11531" spans="1:5" x14ac:dyDescent="0.25">
      <c r="A11531" s="6">
        <v>45796</v>
      </c>
      <c r="B11531" t="s">
        <v>1148</v>
      </c>
      <c r="C11531">
        <v>7.3483672142028809</v>
      </c>
      <c r="D11531">
        <v>-1.307254347874709E-3</v>
      </c>
      <c r="E11531">
        <v>-1.3081095502323105E-3</v>
      </c>
    </row>
    <row r="11532" spans="1:5" x14ac:dyDescent="0.25">
      <c r="A11532" s="6">
        <v>45797</v>
      </c>
      <c r="B11532" t="s">
        <v>1148</v>
      </c>
      <c r="C11532">
        <v>7.3676037788391113</v>
      </c>
      <c r="D11532">
        <v>2.6178012169901788E-3</v>
      </c>
      <c r="E11532">
        <v>2.6143807434970434E-3</v>
      </c>
    </row>
    <row r="11533" spans="1:5" x14ac:dyDescent="0.25">
      <c r="A11533" s="6">
        <v>45798</v>
      </c>
      <c r="B11533" t="s">
        <v>1148</v>
      </c>
      <c r="C11533">
        <v>7.3772225379943848</v>
      </c>
      <c r="D11533">
        <v>1.3055478340053828E-3</v>
      </c>
      <c r="E11533">
        <v>1.3046963474556523E-3</v>
      </c>
    </row>
    <row r="11534" spans="1:5" x14ac:dyDescent="0.25">
      <c r="A11534" s="6">
        <v>45799</v>
      </c>
      <c r="B11534" t="s">
        <v>1148</v>
      </c>
      <c r="C11534">
        <v>7.3387494087219238</v>
      </c>
      <c r="D11534">
        <v>-5.2151238591916504E-3</v>
      </c>
      <c r="E11534">
        <v>-5.2287700827991761E-3</v>
      </c>
    </row>
    <row r="11535" spans="1:5" x14ac:dyDescent="0.25">
      <c r="A11535" s="6">
        <v>45800</v>
      </c>
      <c r="B11535" t="s">
        <v>1148</v>
      </c>
      <c r="C11535">
        <v>7.3483672142028809</v>
      </c>
      <c r="D11535">
        <v>1.3105510142541466E-3</v>
      </c>
      <c r="E11535">
        <v>1.3096929918466084E-3</v>
      </c>
    </row>
    <row r="11536" spans="1:5" x14ac:dyDescent="0.25">
      <c r="A11536" s="6">
        <v>45803</v>
      </c>
      <c r="B11536" t="s">
        <v>1148</v>
      </c>
      <c r="C11536">
        <v>7.3483672142028809</v>
      </c>
      <c r="D11536">
        <v>0</v>
      </c>
      <c r="E11536">
        <v>0</v>
      </c>
    </row>
    <row r="11537" spans="1:5" x14ac:dyDescent="0.25">
      <c r="A11537" s="6">
        <v>45804</v>
      </c>
      <c r="B11537" t="s">
        <v>1148</v>
      </c>
      <c r="C11537">
        <v>7.4060769081115723</v>
      </c>
      <c r="D11537">
        <v>7.8534036509703142E-3</v>
      </c>
      <c r="E11537">
        <v>7.8227261868471197E-3</v>
      </c>
    </row>
    <row r="11538" spans="1:5" x14ac:dyDescent="0.25">
      <c r="A11538" s="6">
        <v>45805</v>
      </c>
      <c r="B11538" t="s">
        <v>1148</v>
      </c>
      <c r="C11538">
        <v>7.3772225379943848</v>
      </c>
      <c r="D11538">
        <v>-3.8960397623719611E-3</v>
      </c>
      <c r="E11538">
        <v>-3.9036490958944676E-3</v>
      </c>
    </row>
    <row r="11539" spans="1:5" x14ac:dyDescent="0.25">
      <c r="A11539" s="6">
        <v>45806</v>
      </c>
      <c r="B11539" t="s">
        <v>1148</v>
      </c>
      <c r="C11539">
        <v>7.396458625793457</v>
      </c>
      <c r="D11539">
        <v>2.6074972931888762E-3</v>
      </c>
      <c r="E11539">
        <v>2.6041036700838478E-3</v>
      </c>
    </row>
    <row r="11540" spans="1:5" x14ac:dyDescent="0.25">
      <c r="A11540" s="6">
        <v>45807</v>
      </c>
      <c r="B11540" t="s">
        <v>1148</v>
      </c>
      <c r="C11540">
        <v>7.4060769081115723</v>
      </c>
      <c r="D11540">
        <v>1.3003902008690282E-3</v>
      </c>
      <c r="E11540">
        <v>1.2995454258106012E-3</v>
      </c>
    </row>
    <row r="11541" spans="1:5" x14ac:dyDescent="0.25">
      <c r="A11541" s="6">
        <v>45810</v>
      </c>
      <c r="B11541" t="s">
        <v>1148</v>
      </c>
      <c r="C11541">
        <v>7.4156951904296875</v>
      </c>
      <c r="D11541">
        <v>1.2987013823175797E-3</v>
      </c>
      <c r="E11541">
        <v>1.2978587991077858E-3</v>
      </c>
    </row>
    <row r="11542" spans="1:5" x14ac:dyDescent="0.25">
      <c r="A11542" s="6">
        <v>45811</v>
      </c>
      <c r="B11542" t="s">
        <v>1148</v>
      </c>
      <c r="C11542">
        <v>7.4156951904296875</v>
      </c>
      <c r="D11542">
        <v>0</v>
      </c>
      <c r="E11542">
        <v>0</v>
      </c>
    </row>
    <row r="11543" spans="1:5" x14ac:dyDescent="0.25">
      <c r="A11543" s="6">
        <v>45812</v>
      </c>
      <c r="B11543" t="s">
        <v>1148</v>
      </c>
      <c r="C11543">
        <v>7.4830236434936523</v>
      </c>
      <c r="D11543">
        <v>9.0791829134044821E-3</v>
      </c>
      <c r="E11543">
        <v>9.0382149161331252E-3</v>
      </c>
    </row>
    <row r="11544" spans="1:5" x14ac:dyDescent="0.25">
      <c r="A11544" s="6">
        <v>45813</v>
      </c>
      <c r="B11544" t="s">
        <v>1148</v>
      </c>
      <c r="C11544">
        <v>7.4734048843383789</v>
      </c>
      <c r="D11544">
        <v>-1.285410766226347E-3</v>
      </c>
      <c r="E11544">
        <v>-1.2862376152817155E-3</v>
      </c>
    </row>
    <row r="11545" spans="1:5" x14ac:dyDescent="0.25">
      <c r="A11545" s="6">
        <v>45814</v>
      </c>
      <c r="B11545" t="s">
        <v>1148</v>
      </c>
      <c r="C11545">
        <v>7.4926414489746094</v>
      </c>
      <c r="D11545">
        <v>2.5740027382357145E-3</v>
      </c>
      <c r="E11545">
        <v>2.5706956669123123E-3</v>
      </c>
    </row>
    <row r="11546" spans="1:5" x14ac:dyDescent="0.25">
      <c r="A11546" s="6">
        <v>45819</v>
      </c>
      <c r="B11546" t="s">
        <v>1148</v>
      </c>
      <c r="C11546">
        <v>7.5311145782470703</v>
      </c>
      <c r="D11546">
        <v>1.2787089819383812E-3</v>
      </c>
      <c r="E11546">
        <v>1.2778921298780294E-3</v>
      </c>
    </row>
    <row r="11547" spans="1:5" x14ac:dyDescent="0.25">
      <c r="A11547" s="6">
        <v>45820</v>
      </c>
      <c r="B11547" t="s">
        <v>1148</v>
      </c>
      <c r="C11547">
        <v>7.5214967727661133</v>
      </c>
      <c r="D11547">
        <v>-1.2770759734206383E-3</v>
      </c>
      <c r="E11547">
        <v>-1.277892129878117E-3</v>
      </c>
    </row>
    <row r="11548" spans="1:5" x14ac:dyDescent="0.25">
      <c r="A11548" s="6">
        <v>45821</v>
      </c>
      <c r="B11548" t="s">
        <v>1148</v>
      </c>
      <c r="C11548">
        <v>7.4926414489746094</v>
      </c>
      <c r="D11548">
        <v>-3.8363805321280919E-3</v>
      </c>
      <c r="E11548">
        <v>-3.8437583152890623E-3</v>
      </c>
    </row>
    <row r="11549" spans="1:5" x14ac:dyDescent="0.25">
      <c r="A11549" s="6">
        <v>45824</v>
      </c>
      <c r="B11549" t="s">
        <v>1148</v>
      </c>
      <c r="C11549">
        <v>7.4830236434936523</v>
      </c>
      <c r="D11549">
        <v>-1.2836334884639422E-3</v>
      </c>
      <c r="E11549">
        <v>-1.2844580516304231E-3</v>
      </c>
    </row>
    <row r="11550" spans="1:5" x14ac:dyDescent="0.25">
      <c r="A11550" s="6">
        <v>45825</v>
      </c>
      <c r="B11550" t="s">
        <v>1148</v>
      </c>
      <c r="C11550">
        <v>7.4830236434936523</v>
      </c>
      <c r="D11550">
        <v>0</v>
      </c>
      <c r="E11550">
        <v>0</v>
      </c>
    </row>
    <row r="11551" spans="1:5" x14ac:dyDescent="0.25">
      <c r="A11551" s="6">
        <v>45826</v>
      </c>
      <c r="B11551" t="s">
        <v>1148</v>
      </c>
      <c r="C11551">
        <v>7.5022602081298828</v>
      </c>
      <c r="D11551">
        <v>2.5706940874035134E-3</v>
      </c>
      <c r="E11551">
        <v>2.5673955052457334E-3</v>
      </c>
    </row>
    <row r="11552" spans="1:5" x14ac:dyDescent="0.25">
      <c r="A11552" s="6">
        <v>45827</v>
      </c>
      <c r="B11552" t="s">
        <v>1148</v>
      </c>
      <c r="C11552">
        <v>7.4734048843383789</v>
      </c>
      <c r="D11552">
        <v>-3.8462174052873443E-3</v>
      </c>
      <c r="E11552">
        <v>-3.8536331205275736E-3</v>
      </c>
    </row>
    <row r="11553" spans="1:5" x14ac:dyDescent="0.25">
      <c r="A11553" s="6">
        <v>45828</v>
      </c>
      <c r="B11553" t="s">
        <v>1148</v>
      </c>
      <c r="C11553">
        <v>7.4445500373840332</v>
      </c>
      <c r="D11553">
        <v>-3.8610041073534607E-3</v>
      </c>
      <c r="E11553">
        <v>-3.8684770252247684E-3</v>
      </c>
    </row>
    <row r="11554" spans="1:5" x14ac:dyDescent="0.25">
      <c r="A11554" s="6">
        <v>45831</v>
      </c>
      <c r="B11554" t="s">
        <v>1148</v>
      </c>
      <c r="C11554">
        <v>7.4253134727478027</v>
      </c>
      <c r="D11554">
        <v>-2.5839794936740601E-3</v>
      </c>
      <c r="E11554">
        <v>-2.5873237308884096E-3</v>
      </c>
    </row>
    <row r="11555" spans="1:5" x14ac:dyDescent="0.25">
      <c r="A11555" s="6">
        <v>45832</v>
      </c>
      <c r="B11555" t="s">
        <v>1148</v>
      </c>
      <c r="C11555">
        <v>7.5022602081298828</v>
      </c>
      <c r="D11555">
        <v>1.0362759183768944E-2</v>
      </c>
      <c r="E11555">
        <v>1.0309433876640758E-2</v>
      </c>
    </row>
    <row r="11556" spans="1:5" x14ac:dyDescent="0.25">
      <c r="A11556" s="6">
        <v>45833</v>
      </c>
      <c r="B11556" t="s">
        <v>1148</v>
      </c>
      <c r="C11556">
        <v>7.5022602081298828</v>
      </c>
      <c r="D11556">
        <v>0</v>
      </c>
      <c r="E11556">
        <v>0</v>
      </c>
    </row>
    <row r="11557" spans="1:5" x14ac:dyDescent="0.25">
      <c r="A11557" s="6">
        <v>45834</v>
      </c>
      <c r="B11557" t="s">
        <v>1148</v>
      </c>
      <c r="C11557">
        <v>7.5214967727661133</v>
      </c>
      <c r="D11557">
        <v>2.564102564102555E-3</v>
      </c>
      <c r="E11557">
        <v>2.5608208616736505E-3</v>
      </c>
    </row>
    <row r="11558" spans="1:5" x14ac:dyDescent="0.25">
      <c r="A11558" s="6">
        <v>45835</v>
      </c>
      <c r="B11558" t="s">
        <v>1148</v>
      </c>
      <c r="C11558">
        <v>7.4830236434936523</v>
      </c>
      <c r="D11558">
        <v>-5.1150895140664732E-3</v>
      </c>
      <c r="E11558">
        <v>-5.1282163669194554E-3</v>
      </c>
    </row>
    <row r="11559" spans="1:5" x14ac:dyDescent="0.25">
      <c r="A11559" s="6">
        <v>45838</v>
      </c>
      <c r="B11559" t="s">
        <v>1148</v>
      </c>
      <c r="C11559">
        <v>7.5503511428833008</v>
      </c>
      <c r="D11559">
        <v>8.9973655833879285E-3</v>
      </c>
      <c r="E11559">
        <v>8.9571304497165025E-3</v>
      </c>
    </row>
    <row r="11560" spans="1:5" x14ac:dyDescent="0.25">
      <c r="A11560" s="6">
        <v>45839</v>
      </c>
      <c r="B11560" t="s">
        <v>1148</v>
      </c>
      <c r="C11560">
        <v>7.5611391067504883</v>
      </c>
      <c r="D11560">
        <v>1.4288029341993358E-3</v>
      </c>
      <c r="E11560">
        <v>1.4277831665360644E-3</v>
      </c>
    </row>
    <row r="11561" spans="1:5" x14ac:dyDescent="0.25">
      <c r="A11561" s="6">
        <v>45840</v>
      </c>
      <c r="B11561" t="s">
        <v>1148</v>
      </c>
      <c r="C11561">
        <v>7.5220131874084473</v>
      </c>
      <c r="D11561">
        <v>-5.1746064699577099E-3</v>
      </c>
      <c r="E11561">
        <v>-5.1880411120482917E-3</v>
      </c>
    </row>
    <row r="11562" spans="1:5" x14ac:dyDescent="0.25">
      <c r="A11562" s="6">
        <v>45841</v>
      </c>
      <c r="B11562" t="s">
        <v>1148</v>
      </c>
      <c r="C11562">
        <v>7.482886791229248</v>
      </c>
      <c r="D11562">
        <v>-5.2015856931353355E-3</v>
      </c>
      <c r="E11562">
        <v>-5.2151610359987503E-3</v>
      </c>
    </row>
    <row r="11563" spans="1:5" x14ac:dyDescent="0.25">
      <c r="A11563" s="6">
        <v>45842</v>
      </c>
      <c r="B11563" t="s">
        <v>1148</v>
      </c>
      <c r="C11563">
        <v>7.5024499893188477</v>
      </c>
      <c r="D11563">
        <v>2.6143918297052426E-3</v>
      </c>
      <c r="E11563">
        <v>2.6109802522254972E-3</v>
      </c>
    </row>
    <row r="11564" spans="1:5" x14ac:dyDescent="0.25">
      <c r="A11564" s="6">
        <v>45845</v>
      </c>
      <c r="B11564" t="s">
        <v>1148</v>
      </c>
      <c r="C11564">
        <v>7.5024499893188477</v>
      </c>
      <c r="D11564">
        <v>0</v>
      </c>
      <c r="E11564">
        <v>0</v>
      </c>
    </row>
    <row r="11565" spans="1:5" x14ac:dyDescent="0.25">
      <c r="A11565" s="6">
        <v>45846</v>
      </c>
      <c r="B11565" t="s">
        <v>1148</v>
      </c>
      <c r="C11565">
        <v>7.4926681518554688</v>
      </c>
      <c r="D11565">
        <v>-1.303819082740354E-3</v>
      </c>
      <c r="E11565">
        <v>-1.3046697943703827E-3</v>
      </c>
    </row>
    <row r="11566" spans="1:5" x14ac:dyDescent="0.25">
      <c r="A11566" s="6">
        <v>45847</v>
      </c>
      <c r="B11566" t="s">
        <v>1148</v>
      </c>
      <c r="C11566">
        <v>7.4731049537658691</v>
      </c>
      <c r="D11566">
        <v>-2.6109788520067845E-3</v>
      </c>
      <c r="E11566">
        <v>-2.6143934021300485E-3</v>
      </c>
    </row>
    <row r="11567" spans="1:5" x14ac:dyDescent="0.25">
      <c r="A11567" s="6">
        <v>45848</v>
      </c>
      <c r="B11567" t="s">
        <v>1148</v>
      </c>
      <c r="C11567">
        <v>7.5220131874084473</v>
      </c>
      <c r="D11567">
        <v>6.5445666754528897E-3</v>
      </c>
      <c r="E11567">
        <v>6.5232439802736138E-3</v>
      </c>
    </row>
    <row r="11568" spans="1:5" x14ac:dyDescent="0.25">
      <c r="A11568" s="6">
        <v>45849</v>
      </c>
      <c r="B11568" t="s">
        <v>1148</v>
      </c>
      <c r="C11568">
        <v>7.5024499893188477</v>
      </c>
      <c r="D11568">
        <v>-2.6007928465676677E-3</v>
      </c>
      <c r="E11568">
        <v>-2.6041807837731829E-3</v>
      </c>
    </row>
    <row r="11569" spans="1:5" x14ac:dyDescent="0.25">
      <c r="A11569" s="6">
        <v>45852</v>
      </c>
      <c r="B11569" t="s">
        <v>1148</v>
      </c>
      <c r="C11569">
        <v>7.5122313499450684</v>
      </c>
      <c r="D11569">
        <v>1.3037555252146671E-3</v>
      </c>
      <c r="E11569">
        <v>1.3029063739568678E-3</v>
      </c>
    </row>
    <row r="11570" spans="1:5" x14ac:dyDescent="0.25">
      <c r="A11570" s="6">
        <v>45853</v>
      </c>
      <c r="B11570" t="s">
        <v>1148</v>
      </c>
      <c r="C11570">
        <v>7.5513572692871094</v>
      </c>
      <c r="D11570">
        <v>5.2082953145908828E-3</v>
      </c>
      <c r="E11570">
        <v>5.1947790553491411E-3</v>
      </c>
    </row>
    <row r="11571" spans="1:5" x14ac:dyDescent="0.25">
      <c r="A11571" s="6">
        <v>45854</v>
      </c>
      <c r="B11571" t="s">
        <v>1148</v>
      </c>
      <c r="C11571">
        <v>7.5122313499450684</v>
      </c>
      <c r="D11571">
        <v>-5.181309524471045E-3</v>
      </c>
      <c r="E11571">
        <v>-5.1947790553490509E-3</v>
      </c>
    </row>
    <row r="11572" spans="1:5" x14ac:dyDescent="0.25">
      <c r="A11572" s="6">
        <v>45855</v>
      </c>
      <c r="B11572" t="s">
        <v>1148</v>
      </c>
      <c r="C11572">
        <v>7.5611391067504883</v>
      </c>
      <c r="D11572">
        <v>6.5104167493161835E-3</v>
      </c>
      <c r="E11572">
        <v>6.4893155218647093E-3</v>
      </c>
    </row>
    <row r="11573" spans="1:5" x14ac:dyDescent="0.25">
      <c r="A11573" s="6">
        <v>45856</v>
      </c>
      <c r="B11573" t="s">
        <v>1148</v>
      </c>
      <c r="C11573">
        <v>7.6296100616455078</v>
      </c>
      <c r="D11573">
        <v>9.0556401526709074E-3</v>
      </c>
      <c r="E11573">
        <v>9.0148837090546254E-3</v>
      </c>
    </row>
    <row r="11574" spans="1:5" x14ac:dyDescent="0.25">
      <c r="A11574" s="6">
        <v>45859</v>
      </c>
      <c r="B11574" t="s">
        <v>1148</v>
      </c>
      <c r="C11574">
        <v>7.5611391067504883</v>
      </c>
      <c r="D11574">
        <v>-8.9743714740058156E-3</v>
      </c>
      <c r="E11574">
        <v>-9.0148837090545247E-3</v>
      </c>
    </row>
    <row r="11575" spans="1:5" x14ac:dyDescent="0.25">
      <c r="A11575" s="6">
        <v>45860</v>
      </c>
      <c r="B11575" t="s">
        <v>1148</v>
      </c>
      <c r="C11575">
        <v>7.5415759086608887</v>
      </c>
      <c r="D11575">
        <v>-2.5873347670768432E-3</v>
      </c>
      <c r="E11575">
        <v>-2.5906877023680382E-3</v>
      </c>
    </row>
    <row r="11576" spans="1:5" x14ac:dyDescent="0.25">
      <c r="A11576" s="6">
        <v>45861</v>
      </c>
      <c r="B11576" t="s">
        <v>1148</v>
      </c>
      <c r="C11576">
        <v>7.5807023048400879</v>
      </c>
      <c r="D11576">
        <v>5.1880928672036752E-3</v>
      </c>
      <c r="E11576">
        <v>5.1746810811320676E-3</v>
      </c>
    </row>
    <row r="11577" spans="1:5" x14ac:dyDescent="0.25">
      <c r="A11577" s="6">
        <v>45862</v>
      </c>
      <c r="B11577" t="s">
        <v>1148</v>
      </c>
      <c r="C11577">
        <v>7.5611391067504883</v>
      </c>
      <c r="D11577">
        <v>-2.5806577415801168E-3</v>
      </c>
      <c r="E11577">
        <v>-2.5839933787641695E-3</v>
      </c>
    </row>
    <row r="11578" spans="1:5" x14ac:dyDescent="0.25">
      <c r="A11578" s="6">
        <v>45863</v>
      </c>
      <c r="B11578" t="s">
        <v>1148</v>
      </c>
      <c r="C11578">
        <v>7.531794548034668</v>
      </c>
      <c r="D11578">
        <v>-3.880970618517221E-3</v>
      </c>
      <c r="E11578">
        <v>-3.8885211268533024E-3</v>
      </c>
    </row>
    <row r="11579" spans="1:5" x14ac:dyDescent="0.25">
      <c r="A11579" s="6">
        <v>45866</v>
      </c>
      <c r="B11579" t="s">
        <v>1148</v>
      </c>
      <c r="C11579">
        <v>7.5807023048400879</v>
      </c>
      <c r="D11579">
        <v>6.4935064935065512E-3</v>
      </c>
      <c r="E11579">
        <v>6.4725145056175196E-3</v>
      </c>
    </row>
    <row r="11580" spans="1:5" x14ac:dyDescent="0.25">
      <c r="A11580" s="6">
        <v>45867</v>
      </c>
      <c r="B11580" t="s">
        <v>1148</v>
      </c>
      <c r="C11580">
        <v>7.570920467376709</v>
      </c>
      <c r="D11580">
        <v>-1.2903603215144166E-3</v>
      </c>
      <c r="E11580">
        <v>-1.2911935532506618E-3</v>
      </c>
    </row>
    <row r="11581" spans="1:5" x14ac:dyDescent="0.25">
      <c r="A11581" s="6">
        <v>45868</v>
      </c>
      <c r="B11581" t="s">
        <v>1148</v>
      </c>
      <c r="C11581">
        <v>7.6296100616455078</v>
      </c>
      <c r="D11581">
        <v>7.7519760670705651E-3</v>
      </c>
      <c r="E11581">
        <v>7.7220838835411519E-3</v>
      </c>
    </row>
    <row r="11582" spans="1:5" x14ac:dyDescent="0.25">
      <c r="A11582" s="6">
        <v>45869</v>
      </c>
      <c r="B11582" t="s">
        <v>1148</v>
      </c>
      <c r="C11582">
        <v>7.6491732597351074</v>
      </c>
      <c r="D11582">
        <v>2.5641150637494281E-3</v>
      </c>
      <c r="E11582">
        <v>2.5608333293520398E-3</v>
      </c>
    </row>
    <row r="11583" spans="1:5" x14ac:dyDescent="0.25">
      <c r="A11583" s="6">
        <v>45870</v>
      </c>
      <c r="B11583" t="s">
        <v>1148</v>
      </c>
      <c r="C11583">
        <v>7.5904841423034668</v>
      </c>
      <c r="D11583">
        <v>-7.6726092400831725E-3</v>
      </c>
      <c r="E11583">
        <v>-7.7021951375372882E-3</v>
      </c>
    </row>
    <row r="11584" spans="1:5" x14ac:dyDescent="0.25">
      <c r="A11584" s="6">
        <v>45873</v>
      </c>
      <c r="B11584" t="s">
        <v>1148</v>
      </c>
      <c r="C11584">
        <v>7.5807023048400879</v>
      </c>
      <c r="D11584">
        <v>-1.2886974374747284E-3</v>
      </c>
      <c r="E11584">
        <v>-1.2895285221052259E-3</v>
      </c>
    </row>
    <row r="11585" spans="1:5" x14ac:dyDescent="0.25">
      <c r="A11585" s="6">
        <v>45874</v>
      </c>
      <c r="B11585" t="s">
        <v>1148</v>
      </c>
      <c r="C11585">
        <v>7.6589546203613281</v>
      </c>
      <c r="D11585">
        <v>1.0322568064871529E-2</v>
      </c>
      <c r="E11585">
        <v>1.0269654185700517E-2</v>
      </c>
    </row>
    <row r="11586" spans="1:5" x14ac:dyDescent="0.25">
      <c r="A11586" s="6">
        <v>45875</v>
      </c>
      <c r="B11586" t="s">
        <v>1148</v>
      </c>
      <c r="C11586">
        <v>7.6785178184509277</v>
      </c>
      <c r="D11586">
        <v>2.5542908999083291E-3</v>
      </c>
      <c r="E11586">
        <v>2.5510342433609496E-3</v>
      </c>
    </row>
    <row r="11587" spans="1:5" x14ac:dyDescent="0.25">
      <c r="A11587" s="6">
        <v>45876</v>
      </c>
      <c r="B11587" t="s">
        <v>1148</v>
      </c>
      <c r="C11587">
        <v>7.6785178184509277</v>
      </c>
      <c r="D11587">
        <v>0</v>
      </c>
      <c r="E11587">
        <v>0</v>
      </c>
    </row>
    <row r="11588" spans="1:5" x14ac:dyDescent="0.25">
      <c r="A11588" s="6">
        <v>45877</v>
      </c>
      <c r="B11588" t="s">
        <v>1148</v>
      </c>
      <c r="C11588">
        <v>7.6491732597351074</v>
      </c>
      <c r="D11588">
        <v>-3.8216436309240764E-3</v>
      </c>
      <c r="E11588">
        <v>-3.8289647694189125E-3</v>
      </c>
    </row>
    <row r="11589" spans="1:5" x14ac:dyDescent="0.25">
      <c r="A11589" s="6">
        <v>45880</v>
      </c>
      <c r="B11589" t="s">
        <v>1148</v>
      </c>
      <c r="C11589">
        <v>7.6785178184509277</v>
      </c>
      <c r="D11589">
        <v>3.8363046200415862E-3</v>
      </c>
      <c r="E11589">
        <v>3.8289647694189559E-3</v>
      </c>
    </row>
    <row r="11590" spans="1:5" x14ac:dyDescent="0.25">
      <c r="A11590" s="6">
        <v>45881</v>
      </c>
      <c r="B11590" t="s">
        <v>1148</v>
      </c>
      <c r="C11590">
        <v>7.7274255752563477</v>
      </c>
      <c r="D11590">
        <v>6.3694267515923553E-3</v>
      </c>
      <c r="E11590">
        <v>6.3492276786587445E-3</v>
      </c>
    </row>
    <row r="11591" spans="1:5" x14ac:dyDescent="0.25">
      <c r="A11591" s="6">
        <v>45882</v>
      </c>
      <c r="B11591" t="s">
        <v>1148</v>
      </c>
      <c r="C11591">
        <v>7.6589546203613281</v>
      </c>
      <c r="D11591">
        <v>-8.8607718350943721E-3</v>
      </c>
      <c r="E11591">
        <v>-8.9002619220196512E-3</v>
      </c>
    </row>
    <row r="11592" spans="1:5" x14ac:dyDescent="0.25">
      <c r="A11592" s="6">
        <v>45883</v>
      </c>
      <c r="B11592" t="s">
        <v>1148</v>
      </c>
      <c r="C11592">
        <v>7.668736457824707</v>
      </c>
      <c r="D11592">
        <v>1.2771765793433421E-3</v>
      </c>
      <c r="E11592">
        <v>1.2763616831063928E-3</v>
      </c>
    </row>
    <row r="11593" spans="1:5" x14ac:dyDescent="0.25">
      <c r="A11593" s="6">
        <v>45884</v>
      </c>
      <c r="B11593" t="s">
        <v>1148</v>
      </c>
      <c r="C11593">
        <v>7.6882996559143066</v>
      </c>
      <c r="D11593">
        <v>2.5510327805877697E-3</v>
      </c>
      <c r="E11593">
        <v>2.547784419741129E-3</v>
      </c>
    </row>
    <row r="11594" spans="1:5" x14ac:dyDescent="0.25">
      <c r="A11594" s="6">
        <v>45887</v>
      </c>
      <c r="B11594" t="s">
        <v>1148</v>
      </c>
      <c r="C11594">
        <v>7.7176437377929688</v>
      </c>
      <c r="D11594">
        <v>3.8167193257210297E-3</v>
      </c>
      <c r="E11594">
        <v>3.8094541327824663E-3</v>
      </c>
    </row>
    <row r="11595" spans="1:5" x14ac:dyDescent="0.25">
      <c r="A11595" s="6">
        <v>45888</v>
      </c>
      <c r="B11595" t="s">
        <v>1148</v>
      </c>
      <c r="C11595">
        <v>7.6785178184509277</v>
      </c>
      <c r="D11595">
        <v>-5.0696716085044669E-3</v>
      </c>
      <c r="E11595">
        <v>-5.0825659922690766E-3</v>
      </c>
    </row>
    <row r="11596" spans="1:5" x14ac:dyDescent="0.25">
      <c r="A11596" s="6">
        <v>45889</v>
      </c>
      <c r="B11596" t="s">
        <v>1148</v>
      </c>
      <c r="C11596">
        <v>7.7029714584350586</v>
      </c>
      <c r="D11596">
        <v>3.1846823257180024E-3</v>
      </c>
      <c r="E11596">
        <v>3.1796219658727174E-3</v>
      </c>
    </row>
    <row r="11597" spans="1:5" x14ac:dyDescent="0.25">
      <c r="A11597" s="6">
        <v>45890</v>
      </c>
      <c r="B11597" t="s">
        <v>1148</v>
      </c>
      <c r="C11597">
        <v>7.756770133972168</v>
      </c>
      <c r="D11597">
        <v>6.9841457712007671E-3</v>
      </c>
      <c r="E11597">
        <v>6.9598695918321974E-3</v>
      </c>
    </row>
    <row r="11598" spans="1:5" x14ac:dyDescent="0.25">
      <c r="A11598" s="6">
        <v>45891</v>
      </c>
      <c r="B11598" t="s">
        <v>1148</v>
      </c>
      <c r="C11598">
        <v>7.7763333320617676</v>
      </c>
      <c r="D11598">
        <v>2.5220804215815296E-3</v>
      </c>
      <c r="E11598">
        <v>2.5189053142186234E-3</v>
      </c>
    </row>
    <row r="11599" spans="1:5" x14ac:dyDescent="0.25">
      <c r="A11599" s="6">
        <v>45894</v>
      </c>
      <c r="B11599" t="s">
        <v>1148</v>
      </c>
      <c r="C11599">
        <v>7.7176437377929688</v>
      </c>
      <c r="D11599">
        <v>-7.5472066027342244E-3</v>
      </c>
      <c r="E11599">
        <v>-7.5758308796544261E-3</v>
      </c>
    </row>
    <row r="11600" spans="1:5" x14ac:dyDescent="0.25">
      <c r="A11600" s="6">
        <v>45895</v>
      </c>
      <c r="B11600" t="s">
        <v>1148</v>
      </c>
      <c r="C11600">
        <v>7.7176437377929688</v>
      </c>
      <c r="D11600">
        <v>0</v>
      </c>
      <c r="E11600">
        <v>0</v>
      </c>
    </row>
    <row r="11601" spans="1:5" x14ac:dyDescent="0.25">
      <c r="A11601" s="6">
        <v>45896</v>
      </c>
      <c r="B11601" t="s">
        <v>1148</v>
      </c>
      <c r="C11601">
        <v>7.6882996559143066</v>
      </c>
      <c r="D11601">
        <v>-3.8022073673814605E-3</v>
      </c>
      <c r="E11601">
        <v>-3.8094541327823805E-3</v>
      </c>
    </row>
    <row r="11602" spans="1:5" x14ac:dyDescent="0.25">
      <c r="A11602" s="6">
        <v>45897</v>
      </c>
      <c r="B11602" t="s">
        <v>1148</v>
      </c>
      <c r="C11602">
        <v>7.7469887733459473</v>
      </c>
      <c r="D11602">
        <v>7.633562693734719E-3</v>
      </c>
      <c r="E11602">
        <v>7.6045744827890624E-3</v>
      </c>
    </row>
    <row r="11603" spans="1:5" x14ac:dyDescent="0.25">
      <c r="A11603" s="6">
        <v>45898</v>
      </c>
      <c r="B11603" t="s">
        <v>1148</v>
      </c>
      <c r="C11603">
        <v>7.7176437377929688</v>
      </c>
      <c r="D11603">
        <v>-3.7879279822815581E-3</v>
      </c>
      <c r="E11603">
        <v>-3.7951203500065631E-3</v>
      </c>
    </row>
    <row r="11604" spans="1:5" x14ac:dyDescent="0.25">
      <c r="A11604" s="6">
        <v>45901</v>
      </c>
      <c r="B11604" t="s">
        <v>1148</v>
      </c>
      <c r="C11604">
        <v>7.6785178184509277</v>
      </c>
      <c r="D11604">
        <v>-5.0696716085044669E-3</v>
      </c>
      <c r="E11604">
        <v>-5.0825659922690766E-3</v>
      </c>
    </row>
    <row r="11605" spans="1:5" x14ac:dyDescent="0.25">
      <c r="A11605" s="6">
        <v>45902</v>
      </c>
      <c r="B11605" t="s">
        <v>1148</v>
      </c>
      <c r="C11605">
        <v>7.6491732597351074</v>
      </c>
      <c r="D11605">
        <v>-3.8216436309240764E-3</v>
      </c>
      <c r="E11605">
        <v>-3.8289647694189125E-3</v>
      </c>
    </row>
    <row r="11606" spans="1:5" x14ac:dyDescent="0.25">
      <c r="A11606" s="6">
        <v>45903</v>
      </c>
      <c r="B11606" t="s">
        <v>1148</v>
      </c>
      <c r="C11606">
        <v>7.5415759086608887</v>
      </c>
      <c r="D11606">
        <v>-1.4066533391341229E-2</v>
      </c>
      <c r="E11606">
        <v>-1.4166404740774576E-2</v>
      </c>
    </row>
    <row r="11607" spans="1:5" x14ac:dyDescent="0.25">
      <c r="A11607" s="6">
        <v>45904</v>
      </c>
      <c r="B11607" t="s">
        <v>1148</v>
      </c>
      <c r="C11607">
        <v>7.6491732597351074</v>
      </c>
      <c r="D11607">
        <v>1.4267223770916715E-2</v>
      </c>
      <c r="E11607">
        <v>1.4166404740774723E-2</v>
      </c>
    </row>
    <row r="11608" spans="1:5" x14ac:dyDescent="0.25">
      <c r="A11608" s="6">
        <v>45905</v>
      </c>
      <c r="B11608" t="s">
        <v>1148</v>
      </c>
      <c r="C11608">
        <v>7.668736457824707</v>
      </c>
      <c r="D11608">
        <v>2.5575571928249108E-3</v>
      </c>
      <c r="E11608">
        <v>2.5542922091643947E-3</v>
      </c>
    </row>
    <row r="11609" spans="1:5" x14ac:dyDescent="0.25">
      <c r="A11609" s="6">
        <v>45908</v>
      </c>
      <c r="B11609" t="s">
        <v>1148</v>
      </c>
      <c r="C11609">
        <v>7.6296100616455078</v>
      </c>
      <c r="D11609">
        <v>-5.1020655611756505E-3</v>
      </c>
      <c r="E11609">
        <v>-5.1151255385165186E-3</v>
      </c>
    </row>
    <row r="11610" spans="1:5" x14ac:dyDescent="0.25">
      <c r="A11610" s="6">
        <v>45909</v>
      </c>
      <c r="B11610" t="s">
        <v>1148</v>
      </c>
      <c r="C11610">
        <v>7.5807023048400879</v>
      </c>
      <c r="D11610">
        <v>-6.4102564102563875E-3</v>
      </c>
      <c r="E11610">
        <v>-6.4308903302904025E-3</v>
      </c>
    </row>
    <row r="11611" spans="1:5" x14ac:dyDescent="0.25">
      <c r="A11611" s="6">
        <v>45910</v>
      </c>
      <c r="B11611" t="s">
        <v>1148</v>
      </c>
      <c r="C11611">
        <v>7.6491732597351074</v>
      </c>
      <c r="D11611">
        <v>9.0322706448058288E-3</v>
      </c>
      <c r="E11611">
        <v>8.9917236596424189E-3</v>
      </c>
    </row>
    <row r="11612" spans="1:5" x14ac:dyDescent="0.25">
      <c r="A11612" s="6">
        <v>45911</v>
      </c>
      <c r="B11612" t="s">
        <v>1148</v>
      </c>
      <c r="C11612">
        <v>7.6002655029296875</v>
      </c>
      <c r="D11612">
        <v>-6.393861812866497E-3</v>
      </c>
      <c r="E11612">
        <v>-6.4143900974340399E-3</v>
      </c>
    </row>
    <row r="11613" spans="1:5" x14ac:dyDescent="0.25">
      <c r="A11613" s="6">
        <v>45912</v>
      </c>
      <c r="B11613" t="s">
        <v>1148</v>
      </c>
      <c r="C11613">
        <v>7.6589546203613281</v>
      </c>
      <c r="D11613">
        <v>7.7219825292969002E-3</v>
      </c>
      <c r="E11613">
        <v>7.6923206234921189E-3</v>
      </c>
    </row>
    <row r="11614" spans="1:5" x14ac:dyDescent="0.25">
      <c r="A11614" s="6">
        <v>45915</v>
      </c>
      <c r="B11614" t="s">
        <v>1148</v>
      </c>
      <c r="C11614">
        <v>7.6491732597351074</v>
      </c>
      <c r="D11614">
        <v>-1.2771143205649871E-3</v>
      </c>
      <c r="E11614">
        <v>-1.2779305260580409E-3</v>
      </c>
    </row>
    <row r="11615" spans="1:5" x14ac:dyDescent="0.25">
      <c r="A11615" s="6">
        <v>45916</v>
      </c>
      <c r="B11615" t="s">
        <v>1148</v>
      </c>
      <c r="C11615">
        <v>7.668736457824707</v>
      </c>
      <c r="D11615">
        <v>2.5575571928249108E-3</v>
      </c>
      <c r="E11615">
        <v>2.5542922091643947E-3</v>
      </c>
    </row>
    <row r="11616" spans="1:5" x14ac:dyDescent="0.25">
      <c r="A11616" s="6">
        <v>45917</v>
      </c>
      <c r="B11616" t="s">
        <v>1148</v>
      </c>
      <c r="C11616">
        <v>7.6247191429138184</v>
      </c>
      <c r="D11616">
        <v>-5.7398393011636184E-3</v>
      </c>
      <c r="E11616">
        <v>-5.7563754858197666E-3</v>
      </c>
    </row>
    <row r="11617" spans="1:5" x14ac:dyDescent="0.25">
      <c r="A11617" s="6">
        <v>45918</v>
      </c>
      <c r="B11617" t="s">
        <v>1148</v>
      </c>
      <c r="C11617">
        <v>7.5415759086608887</v>
      </c>
      <c r="D11617">
        <v>-1.0904432372463302E-2</v>
      </c>
      <c r="E11617">
        <v>-1.0964321464119308E-2</v>
      </c>
    </row>
    <row r="11618" spans="1:5" x14ac:dyDescent="0.25">
      <c r="A11618" s="6">
        <v>45919</v>
      </c>
      <c r="B11618" t="s">
        <v>1148</v>
      </c>
      <c r="C11618">
        <v>7.5611391067504883</v>
      </c>
      <c r="D11618">
        <v>2.5940464336018376E-3</v>
      </c>
      <c r="E11618">
        <v>2.5906877023679632E-3</v>
      </c>
    </row>
    <row r="11619" spans="1:5" x14ac:dyDescent="0.25">
      <c r="A11619" s="6">
        <v>45922</v>
      </c>
      <c r="B11619" t="s">
        <v>1148</v>
      </c>
      <c r="C11619">
        <v>7.5904841423034668</v>
      </c>
      <c r="D11619">
        <v>3.8810336827130865E-3</v>
      </c>
      <c r="E11619">
        <v>3.8735219008692551E-3</v>
      </c>
    </row>
    <row r="11620" spans="1:5" x14ac:dyDescent="0.25">
      <c r="A11620" s="6">
        <v>45923</v>
      </c>
      <c r="B11620" t="s">
        <v>1148</v>
      </c>
      <c r="C11620">
        <v>7.6002655029296875</v>
      </c>
      <c r="D11620">
        <v>1.2886346170868368E-3</v>
      </c>
      <c r="E11620">
        <v>1.287805040103259E-3</v>
      </c>
    </row>
    <row r="11621" spans="1:5" x14ac:dyDescent="0.25">
      <c r="A11621" s="6">
        <v>45924</v>
      </c>
      <c r="B11621" t="s">
        <v>1148</v>
      </c>
      <c r="C11621">
        <v>7.5415759086608887</v>
      </c>
      <c r="D11621">
        <v>-7.7220452688364638E-3</v>
      </c>
      <c r="E11621">
        <v>-7.7520146433406288E-3</v>
      </c>
    </row>
    <row r="11622" spans="1:5" x14ac:dyDescent="0.25">
      <c r="A11622" s="6">
        <v>45925</v>
      </c>
      <c r="B11622" t="s">
        <v>1148</v>
      </c>
      <c r="C11622">
        <v>7.5415759086608887</v>
      </c>
      <c r="D11622">
        <v>0</v>
      </c>
      <c r="E11622">
        <v>0</v>
      </c>
    </row>
    <row r="11623" spans="1:5" x14ac:dyDescent="0.25">
      <c r="A11623" s="6">
        <v>45926</v>
      </c>
      <c r="B11623" t="s">
        <v>1148</v>
      </c>
      <c r="C11623">
        <v>7.5611391067504883</v>
      </c>
      <c r="D11623">
        <v>2.5940464336018376E-3</v>
      </c>
      <c r="E11623">
        <v>2.5906877023679632E-3</v>
      </c>
    </row>
    <row r="11624" spans="1:5" x14ac:dyDescent="0.25">
      <c r="A11624" s="6">
        <v>45929</v>
      </c>
      <c r="B11624" t="s">
        <v>1148</v>
      </c>
      <c r="C11624">
        <v>7.6393914222717285</v>
      </c>
      <c r="D11624">
        <v>1.0349276004111285E-2</v>
      </c>
      <c r="E11624">
        <v>1.0296088897818375E-2</v>
      </c>
    </row>
    <row r="11625" spans="1:5" x14ac:dyDescent="0.25">
      <c r="A11625" s="6">
        <v>45930</v>
      </c>
      <c r="B11625" t="s">
        <v>1148</v>
      </c>
      <c r="C11625">
        <v>7.6785178184509277</v>
      </c>
      <c r="D11625">
        <v>5.1216640196143359E-3</v>
      </c>
      <c r="E11625">
        <v>5.1085929100072461E-3</v>
      </c>
    </row>
    <row r="11626" spans="1:5" x14ac:dyDescent="0.25">
      <c r="A11626" s="6">
        <v>45931</v>
      </c>
      <c r="B11626" t="s">
        <v>1148</v>
      </c>
      <c r="C11626">
        <v>7.6100001335144043</v>
      </c>
      <c r="D11626">
        <v>-8.9232956875974212E-3</v>
      </c>
      <c r="E11626">
        <v>-8.9633467267569884E-3</v>
      </c>
    </row>
    <row r="11627" spans="1:5" x14ac:dyDescent="0.25">
      <c r="A11627" s="6">
        <v>45932</v>
      </c>
      <c r="B11627" t="s">
        <v>1148</v>
      </c>
      <c r="C11627">
        <v>7.679999828338623</v>
      </c>
      <c r="D11627">
        <v>9.1983828641395426E-3</v>
      </c>
      <c r="E11627">
        <v>9.1563353896446393E-3</v>
      </c>
    </row>
    <row r="11628" spans="1:5" x14ac:dyDescent="0.25">
      <c r="A11628" s="6">
        <v>45933</v>
      </c>
      <c r="B11628" t="s">
        <v>1148</v>
      </c>
      <c r="C11628">
        <v>7.690000057220459</v>
      </c>
      <c r="D11628">
        <v>1.3021131647601436E-3</v>
      </c>
      <c r="E11628">
        <v>1.3012661506056817E-3</v>
      </c>
    </row>
    <row r="11629" spans="1:5" x14ac:dyDescent="0.25">
      <c r="A11629" s="6">
        <v>45936</v>
      </c>
      <c r="B11629" t="s">
        <v>1148</v>
      </c>
      <c r="C11629">
        <v>7.690000057220459</v>
      </c>
      <c r="D11629">
        <v>0</v>
      </c>
      <c r="E11629">
        <v>0</v>
      </c>
    </row>
    <row r="11630" spans="1:5" x14ac:dyDescent="0.25">
      <c r="A11630" s="6">
        <v>45937</v>
      </c>
      <c r="B11630" t="s">
        <v>1148</v>
      </c>
      <c r="C11630">
        <v>7.690000057220459</v>
      </c>
      <c r="D11630">
        <v>0</v>
      </c>
      <c r="E11630">
        <v>0</v>
      </c>
    </row>
    <row r="11631" spans="1:5" x14ac:dyDescent="0.25">
      <c r="A11631" s="6">
        <v>45938</v>
      </c>
      <c r="B11631" t="s">
        <v>1148</v>
      </c>
      <c r="C11631">
        <v>7.6599998474121094</v>
      </c>
      <c r="D11631">
        <v>-3.9011976053473507E-3</v>
      </c>
      <c r="E11631">
        <v>-3.9088271260349196E-3</v>
      </c>
    </row>
    <row r="11632" spans="1:5" x14ac:dyDescent="0.25">
      <c r="A11632" s="6">
        <v>45939</v>
      </c>
      <c r="B11632" t="s">
        <v>1148</v>
      </c>
      <c r="C11632">
        <v>7.6599998474121094</v>
      </c>
      <c r="D11632">
        <v>0</v>
      </c>
      <c r="E11632">
        <v>0</v>
      </c>
    </row>
    <row r="11633" spans="1:5" x14ac:dyDescent="0.25">
      <c r="A11633" s="6">
        <v>45940</v>
      </c>
      <c r="B11633" t="s">
        <v>1148</v>
      </c>
      <c r="C11633">
        <v>7.6700000762939453</v>
      </c>
      <c r="D11633">
        <v>1.3055129348618078E-3</v>
      </c>
      <c r="E11633">
        <v>1.3046614938145647E-3</v>
      </c>
    </row>
    <row r="11634" spans="1:5" x14ac:dyDescent="0.25">
      <c r="A11634" s="6">
        <v>45943</v>
      </c>
      <c r="B11634" t="s">
        <v>1148</v>
      </c>
      <c r="C11634">
        <v>7.619999885559082</v>
      </c>
      <c r="D11634">
        <v>-6.5189296267937902E-3</v>
      </c>
      <c r="E11634">
        <v>-6.5402706461625036E-3</v>
      </c>
    </row>
    <row r="11635" spans="1:5" x14ac:dyDescent="0.25">
      <c r="A11635" s="6">
        <v>45944</v>
      </c>
      <c r="B11635" t="s">
        <v>1148</v>
      </c>
      <c r="C11635">
        <v>7.5900001525878906</v>
      </c>
      <c r="D11635">
        <v>-3.9369728899923961E-3</v>
      </c>
      <c r="E11635">
        <v>-3.9447431687168405E-3</v>
      </c>
    </row>
    <row r="11636" spans="1:5" x14ac:dyDescent="0.25">
      <c r="A11636" s="6">
        <v>45945</v>
      </c>
      <c r="B11636" t="s">
        <v>1148</v>
      </c>
      <c r="C11636">
        <v>7.6599998474121094</v>
      </c>
      <c r="D11636">
        <v>9.2226210035517564E-3</v>
      </c>
      <c r="E11636">
        <v>9.1803523210647279E-3</v>
      </c>
    </row>
    <row r="11637" spans="1:5" x14ac:dyDescent="0.25">
      <c r="A11637" s="6">
        <v>45946</v>
      </c>
      <c r="B11637" t="s">
        <v>1148</v>
      </c>
      <c r="C11637">
        <v>7.7199997901916504</v>
      </c>
      <c r="D11637">
        <v>7.8328908583218393E-3</v>
      </c>
      <c r="E11637">
        <v>7.8023730270274988E-3</v>
      </c>
    </row>
    <row r="11638" spans="1:5" x14ac:dyDescent="0.25">
      <c r="A11638" s="6">
        <v>45947</v>
      </c>
      <c r="B11638" t="s">
        <v>1148</v>
      </c>
      <c r="C11638">
        <v>7.690000057220459</v>
      </c>
      <c r="D11638">
        <v>-3.8859758790805721E-3</v>
      </c>
      <c r="E11638">
        <v>-3.8935459009926156E-3</v>
      </c>
    </row>
    <row r="11639" spans="1:5" x14ac:dyDescent="0.25">
      <c r="A11639" s="6">
        <v>45950</v>
      </c>
      <c r="B11639" t="s">
        <v>1148</v>
      </c>
      <c r="C11639">
        <v>7.75</v>
      </c>
      <c r="D11639">
        <v>7.8023332032624015E-3</v>
      </c>
      <c r="E11639">
        <v>7.7720524068111045E-3</v>
      </c>
    </row>
    <row r="11640" spans="1:5" x14ac:dyDescent="0.25">
      <c r="A11640" s="6">
        <v>45951</v>
      </c>
      <c r="B11640" t="s">
        <v>1148</v>
      </c>
      <c r="C11640">
        <v>7.7899999618530273</v>
      </c>
      <c r="D11640">
        <v>5.161285400390625E-3</v>
      </c>
      <c r="E11640">
        <v>5.1480116204856395E-3</v>
      </c>
    </row>
    <row r="11641" spans="1:5" x14ac:dyDescent="0.25">
      <c r="A11641" s="6">
        <v>45952</v>
      </c>
      <c r="B11641" t="s">
        <v>1148</v>
      </c>
      <c r="C11641">
        <v>7.7800002098083496</v>
      </c>
      <c r="D11641">
        <v>-1.2836652238312762E-3</v>
      </c>
      <c r="E11641">
        <v>-1.2844898277872003E-3</v>
      </c>
    </row>
    <row r="11642" spans="1:5" x14ac:dyDescent="0.25">
      <c r="A11642" s="6">
        <v>45953</v>
      </c>
      <c r="B11642" t="s">
        <v>1148</v>
      </c>
      <c r="C11642">
        <v>7.7699999809265137</v>
      </c>
      <c r="D11642">
        <v>-1.2853764282972913E-3</v>
      </c>
      <c r="E11642">
        <v>-1.2862032331580982E-3</v>
      </c>
    </row>
    <row r="11643" spans="1:5" x14ac:dyDescent="0.25">
      <c r="A11643" s="6">
        <v>45958</v>
      </c>
      <c r="B11643" t="s">
        <v>1148</v>
      </c>
      <c r="C11643">
        <v>7.7600002288818359</v>
      </c>
      <c r="D11643">
        <v>-2.57069156647316E-3</v>
      </c>
      <c r="E11643">
        <v>-2.5740014677451727E-3</v>
      </c>
    </row>
    <row r="11644" spans="1:5" x14ac:dyDescent="0.25">
      <c r="A11644" s="6">
        <v>45959</v>
      </c>
      <c r="B11644" t="s">
        <v>1148</v>
      </c>
      <c r="C11644">
        <v>7.6700000762939453</v>
      </c>
      <c r="D11644">
        <v>-1.1597957465635189E-2</v>
      </c>
      <c r="E11644">
        <v>-1.1665738363984797E-2</v>
      </c>
    </row>
    <row r="11645" spans="1:5" x14ac:dyDescent="0.25">
      <c r="A11645" s="6">
        <v>45960</v>
      </c>
      <c r="B11645" t="s">
        <v>1148</v>
      </c>
      <c r="C11645">
        <v>7.6500000953674316</v>
      </c>
      <c r="D11645">
        <v>-2.6075594168933902E-3</v>
      </c>
      <c r="E11645">
        <v>-2.6109650214487579E-3</v>
      </c>
    </row>
    <row r="11646" spans="1:5" x14ac:dyDescent="0.25">
      <c r="A11646" s="6">
        <v>45961</v>
      </c>
      <c r="B11646" t="s">
        <v>1148</v>
      </c>
      <c r="C11646">
        <v>7.679999828338623</v>
      </c>
      <c r="D11646">
        <v>3.9215336728373185E-3</v>
      </c>
      <c r="E11646">
        <v>3.9138645030635209E-3</v>
      </c>
    </row>
    <row r="11647" spans="1:5" x14ac:dyDescent="0.25">
      <c r="A11647" s="6">
        <v>45964</v>
      </c>
      <c r="B11647" t="s">
        <v>1148</v>
      </c>
      <c r="C11647">
        <v>7.5999999046325684</v>
      </c>
      <c r="D11647">
        <v>-1.0416656965389626E-2</v>
      </c>
      <c r="E11647">
        <v>-1.0471290063899706E-2</v>
      </c>
    </row>
    <row r="11648" spans="1:5" x14ac:dyDescent="0.25">
      <c r="A11648" s="6">
        <v>45236</v>
      </c>
      <c r="B11648" t="s">
        <v>1214</v>
      </c>
      <c r="C11648">
        <v>7192.2998046875</v>
      </c>
      <c r="D11648">
        <v>2.3971382694532029E-3</v>
      </c>
      <c r="E11648">
        <v>2.3942697168087322E-3</v>
      </c>
    </row>
    <row r="11649" spans="1:5" x14ac:dyDescent="0.25">
      <c r="A11649" s="6">
        <v>45237</v>
      </c>
      <c r="B11649" t="s">
        <v>1214</v>
      </c>
      <c r="C11649">
        <v>7176.60009765625</v>
      </c>
      <c r="D11649">
        <v>-2.1828493607869426E-3</v>
      </c>
      <c r="E11649">
        <v>-2.1852352491083965E-3</v>
      </c>
    </row>
    <row r="11650" spans="1:5" x14ac:dyDescent="0.25">
      <c r="A11650" s="6">
        <v>45238</v>
      </c>
      <c r="B11650" t="s">
        <v>1214</v>
      </c>
      <c r="C11650">
        <v>7198.39990234375</v>
      </c>
      <c r="D11650">
        <v>3.0376228842150521E-3</v>
      </c>
      <c r="E11650">
        <v>3.0330186294583593E-3</v>
      </c>
    </row>
    <row r="11651" spans="1:5" x14ac:dyDescent="0.25">
      <c r="A11651" s="6">
        <v>45239</v>
      </c>
      <c r="B11651" t="s">
        <v>1214</v>
      </c>
      <c r="C11651">
        <v>7215.10009765625</v>
      </c>
      <c r="D11651">
        <v>2.3199871553485352E-3</v>
      </c>
      <c r="E11651">
        <v>2.3173001402392616E-3</v>
      </c>
    </row>
    <row r="11652" spans="1:5" x14ac:dyDescent="0.25">
      <c r="A11652" s="6">
        <v>45240</v>
      </c>
      <c r="B11652" t="s">
        <v>1214</v>
      </c>
      <c r="C11652">
        <v>7176.60009765625</v>
      </c>
      <c r="D11652">
        <v>-5.336031306413358E-3</v>
      </c>
      <c r="E11652">
        <v>-5.3503187696975615E-3</v>
      </c>
    </row>
    <row r="11653" spans="1:5" x14ac:dyDescent="0.25">
      <c r="A11653" s="6">
        <v>45243</v>
      </c>
      <c r="B11653" t="s">
        <v>1214</v>
      </c>
      <c r="C11653">
        <v>7145</v>
      </c>
      <c r="D11653">
        <v>-4.4032128342458288E-3</v>
      </c>
      <c r="E11653">
        <v>-4.4129355270988687E-3</v>
      </c>
    </row>
    <row r="11654" spans="1:5" x14ac:dyDescent="0.25">
      <c r="A11654" s="6">
        <v>45244</v>
      </c>
      <c r="B11654" t="s">
        <v>1214</v>
      </c>
      <c r="C11654">
        <v>7207.10009765625</v>
      </c>
      <c r="D11654">
        <v>8.6914062500000888E-3</v>
      </c>
      <c r="E11654">
        <v>8.6538534131347621E-3</v>
      </c>
    </row>
    <row r="11655" spans="1:5" x14ac:dyDescent="0.25">
      <c r="A11655" s="6">
        <v>45245</v>
      </c>
      <c r="B11655" t="s">
        <v>1214</v>
      </c>
      <c r="C11655">
        <v>7316.7001953125</v>
      </c>
      <c r="D11655">
        <v>1.520723955143799E-2</v>
      </c>
      <c r="E11655">
        <v>1.5092768550453108E-2</v>
      </c>
    </row>
    <row r="11656" spans="1:5" x14ac:dyDescent="0.25">
      <c r="A11656" s="6">
        <v>45246</v>
      </c>
      <c r="B11656" t="s">
        <v>1214</v>
      </c>
      <c r="C11656">
        <v>7269.5</v>
      </c>
      <c r="D11656">
        <v>-6.4510221893113728E-3</v>
      </c>
      <c r="E11656">
        <v>-6.4719199560751336E-3</v>
      </c>
    </row>
    <row r="11657" spans="1:5" x14ac:dyDescent="0.25">
      <c r="A11657" s="6">
        <v>45247</v>
      </c>
      <c r="B11657" t="s">
        <v>1214</v>
      </c>
      <c r="C11657">
        <v>7261</v>
      </c>
      <c r="D11657">
        <v>-1.169268863058015E-3</v>
      </c>
      <c r="E11657">
        <v>-1.1699529912335849E-3</v>
      </c>
    </row>
    <row r="11658" spans="1:5" x14ac:dyDescent="0.25">
      <c r="A11658" s="6">
        <v>45250</v>
      </c>
      <c r="B11658" t="s">
        <v>1214</v>
      </c>
      <c r="C11658">
        <v>7268.7001953125</v>
      </c>
      <c r="D11658">
        <v>1.0604868905799147E-3</v>
      </c>
      <c r="E11658">
        <v>1.0599249715940921E-3</v>
      </c>
    </row>
    <row r="11659" spans="1:5" x14ac:dyDescent="0.25">
      <c r="A11659" s="6">
        <v>45251</v>
      </c>
      <c r="B11659" t="s">
        <v>1214</v>
      </c>
      <c r="C11659">
        <v>7289.2998046875</v>
      </c>
      <c r="D11659">
        <v>2.8340155490640395E-3</v>
      </c>
      <c r="E11659">
        <v>2.8300072981756394E-3</v>
      </c>
    </row>
    <row r="11660" spans="1:5" x14ac:dyDescent="0.25">
      <c r="A11660" s="6">
        <v>45252</v>
      </c>
      <c r="B11660" t="s">
        <v>1214</v>
      </c>
      <c r="C11660">
        <v>7277.7998046875</v>
      </c>
      <c r="D11660">
        <v>-1.5776549611260515E-3</v>
      </c>
      <c r="E11660">
        <v>-1.5789007691901619E-3</v>
      </c>
    </row>
    <row r="11661" spans="1:5" x14ac:dyDescent="0.25">
      <c r="A11661" s="6">
        <v>45253</v>
      </c>
      <c r="B11661" t="s">
        <v>1214</v>
      </c>
      <c r="C11661">
        <v>7234.2001953125</v>
      </c>
      <c r="D11661">
        <v>-5.9907678893446059E-3</v>
      </c>
      <c r="E11661">
        <v>-6.0087845310132304E-3</v>
      </c>
    </row>
    <row r="11662" spans="1:5" x14ac:dyDescent="0.25">
      <c r="A11662" s="6">
        <v>45254</v>
      </c>
      <c r="B11662" t="s">
        <v>1214</v>
      </c>
      <c r="C11662">
        <v>7244.10009765625</v>
      </c>
      <c r="D11662">
        <v>1.3684860905791574E-3</v>
      </c>
      <c r="E11662">
        <v>1.3675505668926087E-3</v>
      </c>
    </row>
    <row r="11663" spans="1:5" x14ac:dyDescent="0.25">
      <c r="A11663" s="6">
        <v>45257</v>
      </c>
      <c r="B11663" t="s">
        <v>1214</v>
      </c>
      <c r="C11663">
        <v>7192.7998046875</v>
      </c>
      <c r="D11663">
        <v>-7.0816653935176221E-3</v>
      </c>
      <c r="E11663">
        <v>-7.1068594000328143E-3</v>
      </c>
    </row>
    <row r="11664" spans="1:5" x14ac:dyDescent="0.25">
      <c r="A11664" s="6">
        <v>45258</v>
      </c>
      <c r="B11664" t="s">
        <v>1214</v>
      </c>
      <c r="C11664">
        <v>7223.10009765625</v>
      </c>
      <c r="D11664">
        <v>4.2125867244355852E-3</v>
      </c>
      <c r="E11664">
        <v>4.2037386212112797E-3</v>
      </c>
    </row>
    <row r="11665" spans="1:5" x14ac:dyDescent="0.25">
      <c r="A11665" s="6">
        <v>45259</v>
      </c>
      <c r="B11665" t="s">
        <v>1214</v>
      </c>
      <c r="C11665">
        <v>7245.7998046875</v>
      </c>
      <c r="D11665">
        <v>3.1426543623029879E-3</v>
      </c>
      <c r="E11665">
        <v>3.1377265456662218E-3</v>
      </c>
    </row>
    <row r="11666" spans="1:5" x14ac:dyDescent="0.25">
      <c r="A11666" s="6">
        <v>45260</v>
      </c>
      <c r="B11666" t="s">
        <v>1214</v>
      </c>
      <c r="C11666">
        <v>7297.7001953125</v>
      </c>
      <c r="D11666">
        <v>7.162824260121603E-3</v>
      </c>
      <c r="E11666">
        <v>7.1372930788449421E-3</v>
      </c>
    </row>
    <row r="11667" spans="1:5" x14ac:dyDescent="0.25">
      <c r="A11667" s="6">
        <v>45261</v>
      </c>
      <c r="B11667" t="s">
        <v>1214</v>
      </c>
      <c r="C11667">
        <v>7285.10009765625</v>
      </c>
      <c r="D11667">
        <v>-1.7265847210801155E-3</v>
      </c>
      <c r="E11667">
        <v>-1.728076986408698E-3</v>
      </c>
    </row>
    <row r="11668" spans="1:5" x14ac:dyDescent="0.25">
      <c r="A11668" s="6">
        <v>45264</v>
      </c>
      <c r="B11668" t="s">
        <v>1214</v>
      </c>
      <c r="C11668">
        <v>7336.10009765625</v>
      </c>
      <c r="D11668">
        <v>7.0005901520018288E-3</v>
      </c>
      <c r="E11668">
        <v>6.976199785907764E-3</v>
      </c>
    </row>
    <row r="11669" spans="1:5" x14ac:dyDescent="0.25">
      <c r="A11669" s="6">
        <v>45265</v>
      </c>
      <c r="B11669" t="s">
        <v>1214</v>
      </c>
      <c r="C11669">
        <v>7269.7998046875</v>
      </c>
      <c r="D11669">
        <v>-9.0375393037415153E-3</v>
      </c>
      <c r="E11669">
        <v>-9.0786255953964091E-3</v>
      </c>
    </row>
    <row r="11670" spans="1:5" x14ac:dyDescent="0.25">
      <c r="A11670" s="6">
        <v>45266</v>
      </c>
      <c r="B11670" t="s">
        <v>1214</v>
      </c>
      <c r="C11670">
        <v>7386.7001953125</v>
      </c>
      <c r="D11670">
        <v>1.6080276454053521E-2</v>
      </c>
      <c r="E11670">
        <v>1.5952358292912805E-2</v>
      </c>
    </row>
    <row r="11671" spans="1:5" x14ac:dyDescent="0.25">
      <c r="A11671" s="6">
        <v>45267</v>
      </c>
      <c r="B11671" t="s">
        <v>1214</v>
      </c>
      <c r="C11671">
        <v>7384.7001953125</v>
      </c>
      <c r="D11671">
        <v>-2.7075689375744005E-4</v>
      </c>
      <c r="E11671">
        <v>-2.707935550228749E-4</v>
      </c>
    </row>
    <row r="11672" spans="1:5" x14ac:dyDescent="0.25">
      <c r="A11672" s="6">
        <v>45268</v>
      </c>
      <c r="B11672" t="s">
        <v>1214</v>
      </c>
      <c r="C11672">
        <v>7405.60009765625</v>
      </c>
      <c r="D11672">
        <v>2.8301626052491535E-3</v>
      </c>
      <c r="E11672">
        <v>2.8261652354246995E-3</v>
      </c>
    </row>
    <row r="11673" spans="1:5" x14ac:dyDescent="0.25">
      <c r="A11673" s="6">
        <v>45271</v>
      </c>
      <c r="B11673" t="s">
        <v>1214</v>
      </c>
      <c r="C11673">
        <v>7410.2001953125</v>
      </c>
      <c r="D11673">
        <v>6.2116473960105445E-4</v>
      </c>
      <c r="E11673">
        <v>6.2097189663822612E-4</v>
      </c>
    </row>
    <row r="11674" spans="1:5" x14ac:dyDescent="0.25">
      <c r="A11674" s="6">
        <v>45272</v>
      </c>
      <c r="B11674" t="s">
        <v>1214</v>
      </c>
      <c r="C11674">
        <v>7446.39990234375</v>
      </c>
      <c r="D11674">
        <v>4.88511863068819E-3</v>
      </c>
      <c r="E11674">
        <v>4.8732251569628907E-3</v>
      </c>
    </row>
    <row r="11675" spans="1:5" x14ac:dyDescent="0.25">
      <c r="A11675" s="6">
        <v>45273</v>
      </c>
      <c r="B11675" t="s">
        <v>1214</v>
      </c>
      <c r="C11675">
        <v>7469.10009765625</v>
      </c>
      <c r="D11675">
        <v>3.0484792128011584E-3</v>
      </c>
      <c r="E11675">
        <v>3.0438420219088269E-3</v>
      </c>
    </row>
    <row r="11676" spans="1:5" x14ac:dyDescent="0.25">
      <c r="A11676" s="6">
        <v>45274</v>
      </c>
      <c r="B11676" t="s">
        <v>1214</v>
      </c>
      <c r="C11676">
        <v>7599.39990234375</v>
      </c>
      <c r="D11676">
        <v>1.7445181211105609E-2</v>
      </c>
      <c r="E11676">
        <v>1.7294760923649993E-2</v>
      </c>
    </row>
    <row r="11677" spans="1:5" x14ac:dyDescent="0.25">
      <c r="A11677" s="6">
        <v>45275</v>
      </c>
      <c r="B11677" t="s">
        <v>1214</v>
      </c>
      <c r="C11677">
        <v>7661.89990234375</v>
      </c>
      <c r="D11677">
        <v>8.2243336057001848E-3</v>
      </c>
      <c r="E11677">
        <v>8.1906980681497061E-3</v>
      </c>
    </row>
    <row r="11678" spans="1:5" x14ac:dyDescent="0.25">
      <c r="A11678" s="6">
        <v>45278</v>
      </c>
      <c r="B11678" t="s">
        <v>1214</v>
      </c>
      <c r="C11678">
        <v>7649.60009765625</v>
      </c>
      <c r="D11678">
        <v>-1.6053204615394945E-3</v>
      </c>
      <c r="E11678">
        <v>-1.6066103690931066E-3</v>
      </c>
    </row>
    <row r="11679" spans="1:5" x14ac:dyDescent="0.25">
      <c r="A11679" s="6">
        <v>45279</v>
      </c>
      <c r="B11679" t="s">
        <v>1214</v>
      </c>
      <c r="C11679">
        <v>7715.89990234375</v>
      </c>
      <c r="D11679">
        <v>8.667094206377346E-3</v>
      </c>
      <c r="E11679">
        <v>8.629750564168235E-3</v>
      </c>
    </row>
    <row r="11680" spans="1:5" x14ac:dyDescent="0.25">
      <c r="A11680" s="6">
        <v>45280</v>
      </c>
      <c r="B11680" t="s">
        <v>1214</v>
      </c>
      <c r="C11680">
        <v>7764</v>
      </c>
      <c r="D11680">
        <v>6.2338934233243659E-3</v>
      </c>
      <c r="E11680">
        <v>6.2145430867033957E-3</v>
      </c>
    </row>
    <row r="11681" spans="1:5" x14ac:dyDescent="0.25">
      <c r="A11681" s="6">
        <v>45281</v>
      </c>
      <c r="B11681" t="s">
        <v>1214</v>
      </c>
      <c r="C11681">
        <v>7727.7998046875</v>
      </c>
      <c r="D11681">
        <v>-4.6625702360252319E-3</v>
      </c>
      <c r="E11681">
        <v>-4.6734739226330707E-3</v>
      </c>
    </row>
    <row r="11682" spans="1:5" x14ac:dyDescent="0.25">
      <c r="A11682" s="6">
        <v>45282</v>
      </c>
      <c r="B11682" t="s">
        <v>1214</v>
      </c>
      <c r="C11682">
        <v>7730.2001953125</v>
      </c>
      <c r="D11682">
        <v>3.1061759953243673E-4</v>
      </c>
      <c r="E11682">
        <v>3.1056936787334335E-4</v>
      </c>
    </row>
    <row r="11683" spans="1:5" x14ac:dyDescent="0.25">
      <c r="A11683" s="6">
        <v>45288</v>
      </c>
      <c r="B11683" t="s">
        <v>1214</v>
      </c>
      <c r="C11683">
        <v>7852.10009765625</v>
      </c>
      <c r="D11683">
        <v>7.1055576020555566E-3</v>
      </c>
      <c r="E11683">
        <v>7.0804320780000268E-3</v>
      </c>
    </row>
    <row r="11684" spans="1:5" x14ac:dyDescent="0.25">
      <c r="A11684" s="6">
        <v>45289</v>
      </c>
      <c r="B11684" t="s">
        <v>1214</v>
      </c>
      <c r="C11684">
        <v>7829.5</v>
      </c>
      <c r="D11684">
        <v>-2.8782233256292589E-3</v>
      </c>
      <c r="E11684">
        <v>-2.8823733754784644E-3</v>
      </c>
    </row>
    <row r="11685" spans="1:5" x14ac:dyDescent="0.25">
      <c r="A11685" s="6">
        <v>45293</v>
      </c>
      <c r="B11685" t="s">
        <v>1214</v>
      </c>
      <c r="C11685">
        <v>7867.39990234375</v>
      </c>
      <c r="D11685">
        <v>4.8406542363816918E-3</v>
      </c>
      <c r="E11685">
        <v>4.8289759415584225E-3</v>
      </c>
    </row>
    <row r="11686" spans="1:5" x14ac:dyDescent="0.25">
      <c r="A11686" s="6">
        <v>45294</v>
      </c>
      <c r="B11686" t="s">
        <v>1214</v>
      </c>
      <c r="C11686">
        <v>7757.2998046875</v>
      </c>
      <c r="D11686">
        <v>-1.3994470730215536E-2</v>
      </c>
      <c r="E11686">
        <v>-1.4093316616539097E-2</v>
      </c>
    </row>
    <row r="11687" spans="1:5" x14ac:dyDescent="0.25">
      <c r="A11687" s="6">
        <v>45295</v>
      </c>
      <c r="B11687" t="s">
        <v>1214</v>
      </c>
      <c r="C11687">
        <v>7730.60009765625</v>
      </c>
      <c r="D11687">
        <v>-3.4418815442863737E-3</v>
      </c>
      <c r="E11687">
        <v>-3.4478184452231765E-3</v>
      </c>
    </row>
    <row r="11688" spans="1:5" x14ac:dyDescent="0.25">
      <c r="A11688" s="6">
        <v>45296</v>
      </c>
      <c r="B11688" t="s">
        <v>1214</v>
      </c>
      <c r="C11688">
        <v>7718.39990234375</v>
      </c>
      <c r="D11688">
        <v>-1.5781692440925976E-3</v>
      </c>
      <c r="E11688">
        <v>-1.5794158649325139E-3</v>
      </c>
    </row>
    <row r="11689" spans="1:5" x14ac:dyDescent="0.25">
      <c r="A11689" s="6">
        <v>45299</v>
      </c>
      <c r="B11689" t="s">
        <v>1214</v>
      </c>
      <c r="C11689">
        <v>7676.7998046875</v>
      </c>
      <c r="D11689">
        <v>-5.3897307968737707E-3</v>
      </c>
      <c r="E11689">
        <v>-5.4043077969020093E-3</v>
      </c>
    </row>
    <row r="11690" spans="1:5" x14ac:dyDescent="0.25">
      <c r="A11690" s="6">
        <v>45300</v>
      </c>
      <c r="B11690" t="s">
        <v>1214</v>
      </c>
      <c r="C11690">
        <v>7749.5</v>
      </c>
      <c r="D11690">
        <v>9.4701173877309586E-3</v>
      </c>
      <c r="E11690">
        <v>9.4255569336463337E-3</v>
      </c>
    </row>
    <row r="11691" spans="1:5" x14ac:dyDescent="0.25">
      <c r="A11691" s="6">
        <v>45301</v>
      </c>
      <c r="B11691" t="s">
        <v>1214</v>
      </c>
      <c r="C11691">
        <v>7702.7001953125</v>
      </c>
      <c r="D11691">
        <v>-6.0390740934899156E-3</v>
      </c>
      <c r="E11691">
        <v>-6.0573830514286464E-3</v>
      </c>
    </row>
    <row r="11692" spans="1:5" x14ac:dyDescent="0.25">
      <c r="A11692" s="6">
        <v>45302</v>
      </c>
      <c r="B11692" t="s">
        <v>1214</v>
      </c>
      <c r="C11692">
        <v>7736.7998046875</v>
      </c>
      <c r="D11692">
        <v>4.426968272210674E-3</v>
      </c>
      <c r="E11692">
        <v>4.4171980724660572E-3</v>
      </c>
    </row>
    <row r="11693" spans="1:5" x14ac:dyDescent="0.25">
      <c r="A11693" s="6">
        <v>45303</v>
      </c>
      <c r="B11693" t="s">
        <v>1214</v>
      </c>
      <c r="C11693">
        <v>7730.5</v>
      </c>
      <c r="D11693">
        <v>-8.1426492174230258E-4</v>
      </c>
      <c r="E11693">
        <v>-8.1459661549364011E-4</v>
      </c>
    </row>
    <row r="11694" spans="1:5" x14ac:dyDescent="0.25">
      <c r="A11694" s="6">
        <v>45306</v>
      </c>
      <c r="B11694" t="s">
        <v>1214</v>
      </c>
      <c r="C11694">
        <v>7730.10009765625</v>
      </c>
      <c r="D11694">
        <v>-5.1730462939048039E-5</v>
      </c>
      <c r="E11694">
        <v>-5.1731801005592052E-5</v>
      </c>
    </row>
    <row r="11695" spans="1:5" x14ac:dyDescent="0.25">
      <c r="A11695" s="6">
        <v>45307</v>
      </c>
      <c r="B11695" t="s">
        <v>1214</v>
      </c>
      <c r="C11695">
        <v>7647.10009765625</v>
      </c>
      <c r="D11695">
        <v>-1.0737247765415847E-2</v>
      </c>
      <c r="E11695">
        <v>-1.0795307988888912E-2</v>
      </c>
    </row>
    <row r="11696" spans="1:5" x14ac:dyDescent="0.25">
      <c r="A11696" s="6">
        <v>45308</v>
      </c>
      <c r="B11696" t="s">
        <v>1214</v>
      </c>
      <c r="C11696">
        <v>7622.5</v>
      </c>
      <c r="D11696">
        <v>-3.2169184844055287E-3</v>
      </c>
      <c r="E11696">
        <v>-3.2221038903449814E-3</v>
      </c>
    </row>
    <row r="11697" spans="1:5" x14ac:dyDescent="0.25">
      <c r="A11697" s="6">
        <v>45309</v>
      </c>
      <c r="B11697" t="s">
        <v>1214</v>
      </c>
      <c r="C11697">
        <v>7674.2998046875</v>
      </c>
      <c r="D11697">
        <v>6.7956450885535702E-3</v>
      </c>
      <c r="E11697">
        <v>6.7726587716091333E-3</v>
      </c>
    </row>
    <row r="11698" spans="1:5" x14ac:dyDescent="0.25">
      <c r="A11698" s="6">
        <v>45310</v>
      </c>
      <c r="B11698" t="s">
        <v>1214</v>
      </c>
      <c r="C11698">
        <v>7652.2998046875</v>
      </c>
      <c r="D11698">
        <v>-2.86671104334002E-3</v>
      </c>
      <c r="E11698">
        <v>-2.8708279292737442E-3</v>
      </c>
    </row>
    <row r="11699" spans="1:5" x14ac:dyDescent="0.25">
      <c r="A11699" s="6">
        <v>45313</v>
      </c>
      <c r="B11699" t="s">
        <v>1214</v>
      </c>
      <c r="C11699">
        <v>7702.2998046875</v>
      </c>
      <c r="D11699">
        <v>6.5339834136362018E-3</v>
      </c>
      <c r="E11699">
        <v>6.5127294756942298E-3</v>
      </c>
    </row>
    <row r="11700" spans="1:5" x14ac:dyDescent="0.25">
      <c r="A11700" s="6">
        <v>45314</v>
      </c>
      <c r="B11700" t="s">
        <v>1214</v>
      </c>
      <c r="C11700">
        <v>7742.10009765625</v>
      </c>
      <c r="D11700">
        <v>5.1673258608457839E-3</v>
      </c>
      <c r="E11700">
        <v>5.1540210464285831E-3</v>
      </c>
    </row>
    <row r="11701" spans="1:5" x14ac:dyDescent="0.25">
      <c r="A11701" s="6">
        <v>45315</v>
      </c>
      <c r="B11701" t="s">
        <v>1214</v>
      </c>
      <c r="C11701">
        <v>7748.10009765625</v>
      </c>
      <c r="D11701">
        <v>7.7498352182447938E-4</v>
      </c>
      <c r="E11701">
        <v>7.7468337715636698E-4</v>
      </c>
    </row>
    <row r="11702" spans="1:5" x14ac:dyDescent="0.25">
      <c r="A11702" s="6">
        <v>45316</v>
      </c>
      <c r="B11702" t="s">
        <v>1214</v>
      </c>
      <c r="C11702">
        <v>7785.2001953125</v>
      </c>
      <c r="D11702">
        <v>4.7882832163554934E-3</v>
      </c>
      <c r="E11702">
        <v>4.7768558520612688E-3</v>
      </c>
    </row>
    <row r="11703" spans="1:5" x14ac:dyDescent="0.25">
      <c r="A11703" s="6">
        <v>45321</v>
      </c>
      <c r="B11703" t="s">
        <v>1214</v>
      </c>
      <c r="C11703">
        <v>7835</v>
      </c>
      <c r="D11703">
        <v>3.4194633890045623E-3</v>
      </c>
      <c r="E11703">
        <v>3.4136303176040121E-3</v>
      </c>
    </row>
    <row r="11704" spans="1:5" x14ac:dyDescent="0.25">
      <c r="A11704" s="6">
        <v>45322</v>
      </c>
      <c r="B11704" t="s">
        <v>1214</v>
      </c>
      <c r="C11704">
        <v>7912.7998046875</v>
      </c>
      <c r="D11704">
        <v>9.9297772415443131E-3</v>
      </c>
      <c r="E11704">
        <v>9.8808009524010629E-3</v>
      </c>
    </row>
    <row r="11705" spans="1:5" x14ac:dyDescent="0.25">
      <c r="A11705" s="6">
        <v>45323</v>
      </c>
      <c r="B11705" t="s">
        <v>1214</v>
      </c>
      <c r="C11705">
        <v>7818.7998046875</v>
      </c>
      <c r="D11705">
        <v>-1.1879486695002051E-2</v>
      </c>
      <c r="E11705">
        <v>-1.1950611643512046E-2</v>
      </c>
    </row>
    <row r="11706" spans="1:5" x14ac:dyDescent="0.25">
      <c r="A11706" s="6">
        <v>45324</v>
      </c>
      <c r="B11706" t="s">
        <v>1214</v>
      </c>
      <c r="C11706">
        <v>7931.60009765625</v>
      </c>
      <c r="D11706">
        <v>1.4426804085855283E-2</v>
      </c>
      <c r="E11706">
        <v>1.4323727937941424E-2</v>
      </c>
    </row>
    <row r="11707" spans="1:5" x14ac:dyDescent="0.25">
      <c r="A11707" s="6">
        <v>45327</v>
      </c>
      <c r="B11707" t="s">
        <v>1214</v>
      </c>
      <c r="C11707">
        <v>7855.39990234375</v>
      </c>
      <c r="D11707">
        <v>-9.6071655623455321E-3</v>
      </c>
      <c r="E11707">
        <v>-9.6536120965016251E-3</v>
      </c>
    </row>
    <row r="11708" spans="1:5" x14ac:dyDescent="0.25">
      <c r="A11708" s="6">
        <v>45328</v>
      </c>
      <c r="B11708" t="s">
        <v>1214</v>
      </c>
      <c r="C11708">
        <v>7808.89990234375</v>
      </c>
      <c r="D11708">
        <v>-5.919494943360748E-3</v>
      </c>
      <c r="E11708">
        <v>-5.9370846025020114E-3</v>
      </c>
    </row>
    <row r="11709" spans="1:5" x14ac:dyDescent="0.25">
      <c r="A11709" s="6">
        <v>45329</v>
      </c>
      <c r="B11709" t="s">
        <v>1214</v>
      </c>
      <c r="C11709">
        <v>7860.89990234375</v>
      </c>
      <c r="D11709">
        <v>6.6590685820409057E-3</v>
      </c>
      <c r="E11709">
        <v>6.6369949239995178E-3</v>
      </c>
    </row>
    <row r="11710" spans="1:5" x14ac:dyDescent="0.25">
      <c r="A11710" s="6">
        <v>45330</v>
      </c>
      <c r="B11710" t="s">
        <v>1214</v>
      </c>
      <c r="C11710">
        <v>7875.2001953125</v>
      </c>
      <c r="D11710">
        <v>1.8191674167593597E-3</v>
      </c>
      <c r="E11710">
        <v>1.8175147357463357E-3</v>
      </c>
    </row>
    <row r="11711" spans="1:5" x14ac:dyDescent="0.25">
      <c r="A11711" s="6">
        <v>45331</v>
      </c>
      <c r="B11711" t="s">
        <v>1214</v>
      </c>
      <c r="C11711">
        <v>7884.7001953125</v>
      </c>
      <c r="D11711">
        <v>1.2063185397692688E-3</v>
      </c>
      <c r="E11711">
        <v>1.2055915221773688E-3</v>
      </c>
    </row>
    <row r="11712" spans="1:5" x14ac:dyDescent="0.25">
      <c r="A11712" s="6">
        <v>45334</v>
      </c>
      <c r="B11712" t="s">
        <v>1214</v>
      </c>
      <c r="C11712">
        <v>7860.2998046875</v>
      </c>
      <c r="D11712">
        <v>-3.0946504014833787E-3</v>
      </c>
      <c r="E11712">
        <v>-3.0994487340354161E-3</v>
      </c>
    </row>
    <row r="11713" spans="1:5" x14ac:dyDescent="0.25">
      <c r="A11713" s="6">
        <v>45335</v>
      </c>
      <c r="B11713" t="s">
        <v>1214</v>
      </c>
      <c r="C11713">
        <v>7847.7998046875</v>
      </c>
      <c r="D11713">
        <v>-1.5902701309873368E-3</v>
      </c>
      <c r="E11713">
        <v>-1.5915359527090716E-3</v>
      </c>
    </row>
    <row r="11714" spans="1:5" x14ac:dyDescent="0.25">
      <c r="A11714" s="6">
        <v>45336</v>
      </c>
      <c r="B11714" t="s">
        <v>1214</v>
      </c>
      <c r="C11714">
        <v>7790.5</v>
      </c>
      <c r="D11714">
        <v>-7.3013846063293419E-3</v>
      </c>
      <c r="E11714">
        <v>-7.3281701757174147E-3</v>
      </c>
    </row>
    <row r="11715" spans="1:5" x14ac:dyDescent="0.25">
      <c r="A11715" s="6">
        <v>45337</v>
      </c>
      <c r="B11715" t="s">
        <v>1214</v>
      </c>
      <c r="C11715">
        <v>7851.7001953125</v>
      </c>
      <c r="D11715">
        <v>7.8557467829407646E-3</v>
      </c>
      <c r="E11715">
        <v>7.8250510579426814E-3</v>
      </c>
    </row>
    <row r="11716" spans="1:5" x14ac:dyDescent="0.25">
      <c r="A11716" s="6">
        <v>45338</v>
      </c>
      <c r="B11716" t="s">
        <v>1214</v>
      </c>
      <c r="C11716">
        <v>7905.60009765625</v>
      </c>
      <c r="D11716">
        <v>6.8647427949335427E-3</v>
      </c>
      <c r="E11716">
        <v>6.8412877289277209E-3</v>
      </c>
    </row>
    <row r="11717" spans="1:5" x14ac:dyDescent="0.25">
      <c r="A11717" s="6">
        <v>45341</v>
      </c>
      <c r="B11717" t="s">
        <v>1214</v>
      </c>
      <c r="C11717">
        <v>7913.2998046875</v>
      </c>
      <c r="D11717">
        <v>9.7395604838812488E-4</v>
      </c>
      <c r="E11717">
        <v>9.7348206093302893E-4</v>
      </c>
    </row>
    <row r="11718" spans="1:5" x14ac:dyDescent="0.25">
      <c r="A11718" s="6">
        <v>45342</v>
      </c>
      <c r="B11718" t="s">
        <v>1214</v>
      </c>
      <c r="C11718">
        <v>7911.5</v>
      </c>
      <c r="D11718">
        <v>-2.2744047766698472E-4</v>
      </c>
      <c r="E11718">
        <v>-2.2746634617486363E-4</v>
      </c>
    </row>
    <row r="11719" spans="1:5" x14ac:dyDescent="0.25">
      <c r="A11719" s="6">
        <v>45343</v>
      </c>
      <c r="B11719" t="s">
        <v>1214</v>
      </c>
      <c r="C11719">
        <v>7851.7998046875</v>
      </c>
      <c r="D11719">
        <v>-7.5460020618719481E-3</v>
      </c>
      <c r="E11719">
        <v>-7.5746171794771342E-3</v>
      </c>
    </row>
    <row r="11720" spans="1:5" x14ac:dyDescent="0.25">
      <c r="A11720" s="6">
        <v>45344</v>
      </c>
      <c r="B11720" t="s">
        <v>1214</v>
      </c>
      <c r="C11720">
        <v>7865.2998046875</v>
      </c>
      <c r="D11720">
        <v>1.7193510196147344E-3</v>
      </c>
      <c r="E11720">
        <v>1.7178746276987919E-3</v>
      </c>
    </row>
    <row r="11721" spans="1:5" x14ac:dyDescent="0.25">
      <c r="A11721" s="6">
        <v>45345</v>
      </c>
      <c r="B11721" t="s">
        <v>1214</v>
      </c>
      <c r="C11721">
        <v>7899.2001953125</v>
      </c>
      <c r="D11721">
        <v>4.3101205887658978E-3</v>
      </c>
      <c r="E11721">
        <v>4.3008586229437446E-3</v>
      </c>
    </row>
    <row r="11722" spans="1:5" x14ac:dyDescent="0.25">
      <c r="A11722" s="6">
        <v>45348</v>
      </c>
      <c r="B11722" t="s">
        <v>1214</v>
      </c>
      <c r="C11722">
        <v>7908.10009765625</v>
      </c>
      <c r="D11722">
        <v>1.1266839836558962E-3</v>
      </c>
      <c r="E11722">
        <v>1.1260497515977496E-3</v>
      </c>
    </row>
    <row r="11723" spans="1:5" x14ac:dyDescent="0.25">
      <c r="A11723" s="6">
        <v>45349</v>
      </c>
      <c r="B11723" t="s">
        <v>1214</v>
      </c>
      <c r="C11723">
        <v>7922.2001953125</v>
      </c>
      <c r="D11723">
        <v>1.7829943326626019E-3</v>
      </c>
      <c r="E11723">
        <v>1.7814066851649729E-3</v>
      </c>
    </row>
    <row r="11724" spans="1:5" x14ac:dyDescent="0.25">
      <c r="A11724" s="6">
        <v>45350</v>
      </c>
      <c r="B11724" t="s">
        <v>1214</v>
      </c>
      <c r="C11724">
        <v>7917.10009765625</v>
      </c>
      <c r="D11724">
        <v>-6.4377288259742649E-4</v>
      </c>
      <c r="E11724">
        <v>-6.4398019333840751E-4</v>
      </c>
    </row>
    <row r="11725" spans="1:5" x14ac:dyDescent="0.25">
      <c r="A11725" s="6">
        <v>45351</v>
      </c>
      <c r="B11725" t="s">
        <v>1214</v>
      </c>
      <c r="C11725">
        <v>7959.5</v>
      </c>
      <c r="D11725">
        <v>5.3554839298168844E-3</v>
      </c>
      <c r="E11725">
        <v>5.3411943215629408E-3</v>
      </c>
    </row>
    <row r="11726" spans="1:5" x14ac:dyDescent="0.25">
      <c r="A11726" s="6">
        <v>45352</v>
      </c>
      <c r="B11726" t="s">
        <v>1214</v>
      </c>
      <c r="C11726">
        <v>8007.10009765625</v>
      </c>
      <c r="D11726">
        <v>5.9802874120546967E-3</v>
      </c>
      <c r="E11726">
        <v>5.9624764677243198E-3</v>
      </c>
    </row>
    <row r="11727" spans="1:5" x14ac:dyDescent="0.25">
      <c r="A11727" s="6">
        <v>45355</v>
      </c>
      <c r="B11727" t="s">
        <v>1214</v>
      </c>
      <c r="C11727">
        <v>7996.5</v>
      </c>
      <c r="D11727">
        <v>-1.3238372852804048E-3</v>
      </c>
      <c r="E11727">
        <v>-1.3247143319895633E-3</v>
      </c>
    </row>
    <row r="11728" spans="1:5" x14ac:dyDescent="0.25">
      <c r="A11728" s="6">
        <v>45356</v>
      </c>
      <c r="B11728" t="s">
        <v>1214</v>
      </c>
      <c r="C11728">
        <v>7988.2998046875</v>
      </c>
      <c r="D11728">
        <v>-1.0254730585256278E-3</v>
      </c>
      <c r="E11728">
        <v>-1.0259992157599768E-3</v>
      </c>
    </row>
    <row r="11729" spans="1:5" x14ac:dyDescent="0.25">
      <c r="A11729" s="6">
        <v>45357</v>
      </c>
      <c r="B11729" t="s">
        <v>1214</v>
      </c>
      <c r="C11729">
        <v>7990.2998046875</v>
      </c>
      <c r="D11729">
        <v>2.5036616663109967E-4</v>
      </c>
      <c r="E11729">
        <v>2.503348302526731E-4</v>
      </c>
    </row>
    <row r="11730" spans="1:5" x14ac:dyDescent="0.25">
      <c r="A11730" s="6">
        <v>45358</v>
      </c>
      <c r="B11730" t="s">
        <v>1214</v>
      </c>
      <c r="C11730">
        <v>8026.7001953125</v>
      </c>
      <c r="D11730">
        <v>4.5555725710875183E-3</v>
      </c>
      <c r="E11730">
        <v>4.5452273573781399E-3</v>
      </c>
    </row>
    <row r="11731" spans="1:5" x14ac:dyDescent="0.25">
      <c r="A11731" s="6">
        <v>45359</v>
      </c>
      <c r="B11731" t="s">
        <v>1214</v>
      </c>
      <c r="C11731">
        <v>8107.5</v>
      </c>
      <c r="D11731">
        <v>1.0066378800928311E-2</v>
      </c>
      <c r="E11731">
        <v>1.0016050278676865E-2</v>
      </c>
    </row>
    <row r="11732" spans="1:5" x14ac:dyDescent="0.25">
      <c r="A11732" s="6">
        <v>45362</v>
      </c>
      <c r="B11732" t="s">
        <v>1214</v>
      </c>
      <c r="C11732">
        <v>7963.60009765625</v>
      </c>
      <c r="D11732">
        <v>-1.7748985796330552E-2</v>
      </c>
      <c r="E11732">
        <v>-1.7908388013004557E-2</v>
      </c>
    </row>
    <row r="11733" spans="1:5" x14ac:dyDescent="0.25">
      <c r="A11733" s="6">
        <v>45363</v>
      </c>
      <c r="B11733" t="s">
        <v>1214</v>
      </c>
      <c r="C11733">
        <v>7973</v>
      </c>
      <c r="D11733">
        <v>1.1803584093224018E-3</v>
      </c>
      <c r="E11733">
        <v>1.179662334026881E-3</v>
      </c>
    </row>
    <row r="11734" spans="1:5" x14ac:dyDescent="0.25">
      <c r="A11734" s="6">
        <v>45364</v>
      </c>
      <c r="B11734" t="s">
        <v>1214</v>
      </c>
      <c r="C11734">
        <v>7989.5</v>
      </c>
      <c r="D11734">
        <v>2.0694845102220416E-3</v>
      </c>
      <c r="E11734">
        <v>2.0673460769478022E-3</v>
      </c>
    </row>
    <row r="11735" spans="1:5" x14ac:dyDescent="0.25">
      <c r="A11735" s="6">
        <v>45365</v>
      </c>
      <c r="B11735" t="s">
        <v>1214</v>
      </c>
      <c r="C11735">
        <v>7974</v>
      </c>
      <c r="D11735">
        <v>-1.940046310782928E-3</v>
      </c>
      <c r="E11735">
        <v>-1.9419306381429002E-3</v>
      </c>
    </row>
    <row r="11736" spans="1:5" x14ac:dyDescent="0.25">
      <c r="A11736" s="6">
        <v>45366</v>
      </c>
      <c r="B11736" t="s">
        <v>1214</v>
      </c>
      <c r="C11736">
        <v>7923.7998046875</v>
      </c>
      <c r="D11736">
        <v>-6.2954847394657287E-3</v>
      </c>
      <c r="E11736">
        <v>-6.3153848681202851E-3</v>
      </c>
    </row>
    <row r="11737" spans="1:5" x14ac:dyDescent="0.25">
      <c r="A11737" s="6">
        <v>45369</v>
      </c>
      <c r="B11737" t="s">
        <v>1214</v>
      </c>
      <c r="C11737">
        <v>7925.2001953125</v>
      </c>
      <c r="D11737">
        <v>1.7673220670855194E-4</v>
      </c>
      <c r="E11737">
        <v>1.7671659141189804E-4</v>
      </c>
    </row>
    <row r="11738" spans="1:5" x14ac:dyDescent="0.25">
      <c r="A11738" s="6">
        <v>45370</v>
      </c>
      <c r="B11738" t="s">
        <v>1214</v>
      </c>
      <c r="C11738">
        <v>7957.7998046875</v>
      </c>
      <c r="D11738">
        <v>4.1134114686820489E-3</v>
      </c>
      <c r="E11738">
        <v>4.1049745202402432E-3</v>
      </c>
    </row>
    <row r="11739" spans="1:5" x14ac:dyDescent="0.25">
      <c r="A11739" s="6">
        <v>45371</v>
      </c>
      <c r="B11739" t="s">
        <v>1214</v>
      </c>
      <c r="C11739">
        <v>7954.5</v>
      </c>
      <c r="D11739">
        <v>-4.1466294308589724E-4</v>
      </c>
      <c r="E11739">
        <v>-4.1474893953793117E-4</v>
      </c>
    </row>
    <row r="11740" spans="1:5" x14ac:dyDescent="0.25">
      <c r="A11740" s="6">
        <v>45372</v>
      </c>
      <c r="B11740" t="s">
        <v>1214</v>
      </c>
      <c r="C11740">
        <v>8044.60009765625</v>
      </c>
      <c r="D11740">
        <v>1.1326934144980871E-2</v>
      </c>
      <c r="E11740">
        <v>1.1263264761265185E-2</v>
      </c>
    </row>
    <row r="11741" spans="1:5" x14ac:dyDescent="0.25">
      <c r="A11741" s="6">
        <v>45373</v>
      </c>
      <c r="B11741" t="s">
        <v>1214</v>
      </c>
      <c r="C11741">
        <v>8026.2998046875</v>
      </c>
      <c r="D11741">
        <v>-2.274854280709615E-3</v>
      </c>
      <c r="E11741">
        <v>-2.27744569251093E-3</v>
      </c>
    </row>
    <row r="11742" spans="1:5" x14ac:dyDescent="0.25">
      <c r="A11742" s="6">
        <v>45376</v>
      </c>
      <c r="B11742" t="s">
        <v>1214</v>
      </c>
      <c r="C11742">
        <v>8071.5</v>
      </c>
      <c r="D11742">
        <v>5.6315109592719459E-3</v>
      </c>
      <c r="E11742">
        <v>5.6157132835353927E-3</v>
      </c>
    </row>
    <row r="11743" spans="1:5" x14ac:dyDescent="0.25">
      <c r="A11743" s="6">
        <v>45377</v>
      </c>
      <c r="B11743" t="s">
        <v>1214</v>
      </c>
      <c r="C11743">
        <v>8036.7001953125</v>
      </c>
      <c r="D11743">
        <v>-4.3114420724152946E-3</v>
      </c>
      <c r="E11743">
        <v>-4.3207631399303148E-3</v>
      </c>
    </row>
    <row r="11744" spans="1:5" x14ac:dyDescent="0.25">
      <c r="A11744" s="6">
        <v>45378</v>
      </c>
      <c r="B11744" t="s">
        <v>1214</v>
      </c>
      <c r="C11744">
        <v>8073.60009765625</v>
      </c>
      <c r="D11744">
        <v>4.5914245208837912E-3</v>
      </c>
      <c r="E11744">
        <v>4.5809160848350851E-3</v>
      </c>
    </row>
    <row r="11745" spans="1:5" x14ac:dyDescent="0.25">
      <c r="A11745" s="6">
        <v>45379</v>
      </c>
      <c r="B11745" t="s">
        <v>1214</v>
      </c>
      <c r="C11745">
        <v>8153.7001953125</v>
      </c>
      <c r="D11745">
        <v>9.921236708206882E-3</v>
      </c>
      <c r="E11745">
        <v>9.8723443550792819E-3</v>
      </c>
    </row>
    <row r="11746" spans="1:5" x14ac:dyDescent="0.25">
      <c r="A11746" s="6">
        <v>45385</v>
      </c>
      <c r="B11746" t="s">
        <v>1214</v>
      </c>
      <c r="C11746">
        <v>8033.60009765625</v>
      </c>
      <c r="D11746">
        <v>-1.3773933772185831E-2</v>
      </c>
      <c r="E11746">
        <v>-1.3869674566130454E-2</v>
      </c>
    </row>
    <row r="11747" spans="1:5" x14ac:dyDescent="0.25">
      <c r="A11747" s="6">
        <v>45386</v>
      </c>
      <c r="B11747" t="s">
        <v>1214</v>
      </c>
      <c r="C11747">
        <v>8072.5</v>
      </c>
      <c r="D11747">
        <v>4.8421507009166476E-3</v>
      </c>
      <c r="E11747">
        <v>4.8304651960131848E-3</v>
      </c>
    </row>
    <row r="11748" spans="1:5" x14ac:dyDescent="0.25">
      <c r="A11748" s="6">
        <v>45387</v>
      </c>
      <c r="B11748" t="s">
        <v>1214</v>
      </c>
      <c r="C11748">
        <v>8026</v>
      </c>
      <c r="D11748">
        <v>-5.7602973056674056E-3</v>
      </c>
      <c r="E11748">
        <v>-5.7769518055682621E-3</v>
      </c>
    </row>
    <row r="11749" spans="1:5" x14ac:dyDescent="0.25">
      <c r="A11749" s="6">
        <v>45390</v>
      </c>
      <c r="B11749" t="s">
        <v>1214</v>
      </c>
      <c r="C11749">
        <v>8044.89990234375</v>
      </c>
      <c r="D11749">
        <v>2.3548345805819437E-3</v>
      </c>
      <c r="E11749">
        <v>2.3520663026702763E-3</v>
      </c>
    </row>
    <row r="11750" spans="1:5" x14ac:dyDescent="0.25">
      <c r="A11750" s="6">
        <v>45391</v>
      </c>
      <c r="B11750" t="s">
        <v>1214</v>
      </c>
      <c r="C11750">
        <v>8081.2001953125</v>
      </c>
      <c r="D11750">
        <v>4.5122118869589389E-3</v>
      </c>
      <c r="E11750">
        <v>4.5020623786046548E-3</v>
      </c>
    </row>
    <row r="11751" spans="1:5" x14ac:dyDescent="0.25">
      <c r="A11751" s="6">
        <v>45392</v>
      </c>
      <c r="B11751" t="s">
        <v>1214</v>
      </c>
      <c r="C11751">
        <v>8109.7001953125</v>
      </c>
      <c r="D11751">
        <v>3.5267038696220609E-3</v>
      </c>
      <c r="E11751">
        <v>3.5204996322563821E-3</v>
      </c>
    </row>
    <row r="11752" spans="1:5" x14ac:dyDescent="0.25">
      <c r="A11752" s="6">
        <v>45393</v>
      </c>
      <c r="B11752" t="s">
        <v>1214</v>
      </c>
      <c r="C11752">
        <v>8074.10009765625</v>
      </c>
      <c r="D11752">
        <v>-4.3898167378403352E-3</v>
      </c>
      <c r="E11752">
        <v>-4.3994802744760668E-3</v>
      </c>
    </row>
    <row r="11753" spans="1:5" x14ac:dyDescent="0.25">
      <c r="A11753" s="6">
        <v>45394</v>
      </c>
      <c r="B11753" t="s">
        <v>1214</v>
      </c>
      <c r="C11753">
        <v>8050.2001953125</v>
      </c>
      <c r="D11753">
        <v>-2.9600701074646851E-3</v>
      </c>
      <c r="E11753">
        <v>-2.964459779616963E-3</v>
      </c>
    </row>
    <row r="11754" spans="1:5" x14ac:dyDescent="0.25">
      <c r="A11754" s="6">
        <v>45397</v>
      </c>
      <c r="B11754" t="s">
        <v>1214</v>
      </c>
      <c r="C11754">
        <v>8009.39990234375</v>
      </c>
      <c r="D11754">
        <v>-5.0682333331918406E-3</v>
      </c>
      <c r="E11754">
        <v>-5.0811203892635231E-3</v>
      </c>
    </row>
    <row r="11755" spans="1:5" x14ac:dyDescent="0.25">
      <c r="A11755" s="6">
        <v>45398</v>
      </c>
      <c r="B11755" t="s">
        <v>1214</v>
      </c>
      <c r="C11755">
        <v>7862.2998046875</v>
      </c>
      <c r="D11755">
        <v>-1.8365932460583601E-2</v>
      </c>
      <c r="E11755">
        <v>-1.8536680055429449E-2</v>
      </c>
    </row>
    <row r="11756" spans="1:5" x14ac:dyDescent="0.25">
      <c r="A11756" s="6">
        <v>45399</v>
      </c>
      <c r="B11756" t="s">
        <v>1214</v>
      </c>
      <c r="C11756">
        <v>7861</v>
      </c>
      <c r="D11756">
        <v>-1.6532118079815028E-4</v>
      </c>
      <c r="E11756">
        <v>-1.6533484785088347E-4</v>
      </c>
    </row>
    <row r="11757" spans="1:5" x14ac:dyDescent="0.25">
      <c r="A11757" s="6">
        <v>45400</v>
      </c>
      <c r="B11757" t="s">
        <v>1214</v>
      </c>
      <c r="C11757">
        <v>7898.89990234375</v>
      </c>
      <c r="D11757">
        <v>4.8212571357015843E-3</v>
      </c>
      <c r="E11757">
        <v>4.8096720968958482E-3</v>
      </c>
    </row>
    <row r="11758" spans="1:5" x14ac:dyDescent="0.25">
      <c r="A11758" s="6">
        <v>45401</v>
      </c>
      <c r="B11758" t="s">
        <v>1214</v>
      </c>
      <c r="C11758">
        <v>7817.39990234375</v>
      </c>
      <c r="D11758">
        <v>-1.0317892492322511E-2</v>
      </c>
      <c r="E11758">
        <v>-1.0371490945876373E-2</v>
      </c>
    </row>
    <row r="11759" spans="1:5" x14ac:dyDescent="0.25">
      <c r="A11759" s="6">
        <v>45404</v>
      </c>
      <c r="B11759" t="s">
        <v>1214</v>
      </c>
      <c r="C11759">
        <v>7902</v>
      </c>
      <c r="D11759">
        <v>1.0822025061157037E-2</v>
      </c>
      <c r="E11759">
        <v>1.0763886026560232E-2</v>
      </c>
    </row>
    <row r="11760" spans="1:5" x14ac:dyDescent="0.25">
      <c r="A11760" s="6">
        <v>45405</v>
      </c>
      <c r="B11760" t="s">
        <v>1214</v>
      </c>
      <c r="C11760">
        <v>7937.89990234375</v>
      </c>
      <c r="D11760">
        <v>4.5431412735699173E-3</v>
      </c>
      <c r="E11760">
        <v>4.5328523581487879E-3</v>
      </c>
    </row>
    <row r="11761" spans="1:5" x14ac:dyDescent="0.25">
      <c r="A11761" s="6">
        <v>45406</v>
      </c>
      <c r="B11761" t="s">
        <v>1214</v>
      </c>
      <c r="C11761">
        <v>7937.5</v>
      </c>
      <c r="D11761">
        <v>-5.0378859480448845E-5</v>
      </c>
      <c r="E11761">
        <v>-5.038012853781274E-5</v>
      </c>
    </row>
    <row r="11762" spans="1:5" x14ac:dyDescent="0.25">
      <c r="A11762" s="6">
        <v>45411</v>
      </c>
      <c r="B11762" t="s">
        <v>1214</v>
      </c>
      <c r="C11762">
        <v>7906.60009765625</v>
      </c>
      <c r="D11762">
        <v>8.8294837796660808E-3</v>
      </c>
      <c r="E11762">
        <v>8.7907318271962329E-3</v>
      </c>
    </row>
    <row r="11763" spans="1:5" x14ac:dyDescent="0.25">
      <c r="A11763" s="6">
        <v>45412</v>
      </c>
      <c r="B11763" t="s">
        <v>1214</v>
      </c>
      <c r="C11763">
        <v>7932</v>
      </c>
      <c r="D11763">
        <v>3.2124936167290397E-3</v>
      </c>
      <c r="E11763">
        <v>3.2073445836537707E-3</v>
      </c>
    </row>
    <row r="11764" spans="1:5" x14ac:dyDescent="0.25">
      <c r="A11764" s="6">
        <v>45413</v>
      </c>
      <c r="B11764" t="s">
        <v>1214</v>
      </c>
      <c r="C11764">
        <v>7831.89990234375</v>
      </c>
      <c r="D11764">
        <v>-1.2619780339920617E-2</v>
      </c>
      <c r="E11764">
        <v>-1.2700086110636227E-2</v>
      </c>
    </row>
    <row r="11765" spans="1:5" x14ac:dyDescent="0.25">
      <c r="A11765" s="6">
        <v>45414</v>
      </c>
      <c r="B11765" t="s">
        <v>1214</v>
      </c>
      <c r="C11765">
        <v>7849.39990234375</v>
      </c>
      <c r="D11765">
        <v>2.2344514381194003E-3</v>
      </c>
      <c r="E11765">
        <v>2.2319587639870238E-3</v>
      </c>
    </row>
    <row r="11766" spans="1:5" x14ac:dyDescent="0.25">
      <c r="A11766" s="6">
        <v>45415</v>
      </c>
      <c r="B11766" t="s">
        <v>1214</v>
      </c>
      <c r="C11766">
        <v>7897.5</v>
      </c>
      <c r="D11766">
        <v>6.1278694237361098E-3</v>
      </c>
      <c r="E11766">
        <v>6.1091703832026516E-3</v>
      </c>
    </row>
    <row r="11767" spans="1:5" x14ac:dyDescent="0.25">
      <c r="A11767" s="6">
        <v>45418</v>
      </c>
      <c r="B11767" t="s">
        <v>1214</v>
      </c>
      <c r="C11767">
        <v>7952.2998046875</v>
      </c>
      <c r="D11767">
        <v>6.9388799857550421E-3</v>
      </c>
      <c r="E11767">
        <v>6.9149167461926937E-3</v>
      </c>
    </row>
    <row r="11768" spans="1:5" x14ac:dyDescent="0.25">
      <c r="A11768" s="6">
        <v>45419</v>
      </c>
      <c r="B11768" t="s">
        <v>1214</v>
      </c>
      <c r="C11768">
        <v>8065.5</v>
      </c>
      <c r="D11768">
        <v>1.4234900354960667E-2</v>
      </c>
      <c r="E11768">
        <v>1.4134535495409538E-2</v>
      </c>
    </row>
    <row r="11769" spans="1:5" x14ac:dyDescent="0.25">
      <c r="A11769" s="6">
        <v>45420</v>
      </c>
      <c r="B11769" t="s">
        <v>1214</v>
      </c>
      <c r="C11769">
        <v>8076.7001953125</v>
      </c>
      <c r="D11769">
        <v>1.3886548028640977E-3</v>
      </c>
      <c r="E11769">
        <v>1.3876915134645178E-3</v>
      </c>
    </row>
    <row r="11770" spans="1:5" x14ac:dyDescent="0.25">
      <c r="A11770" s="6">
        <v>45421</v>
      </c>
      <c r="B11770" t="s">
        <v>1214</v>
      </c>
      <c r="C11770">
        <v>7994.2001953125</v>
      </c>
      <c r="D11770">
        <v>-1.021456758391015E-2</v>
      </c>
      <c r="E11770">
        <v>-1.0267094277153851E-2</v>
      </c>
    </row>
    <row r="11771" spans="1:5" x14ac:dyDescent="0.25">
      <c r="A11771" s="6">
        <v>45422</v>
      </c>
      <c r="B11771" t="s">
        <v>1214</v>
      </c>
      <c r="C11771">
        <v>8022.7001953125</v>
      </c>
      <c r="D11771">
        <v>3.5650845992962754E-3</v>
      </c>
      <c r="E11771">
        <v>3.5587447487970374E-3</v>
      </c>
    </row>
    <row r="11772" spans="1:5" x14ac:dyDescent="0.25">
      <c r="A11772" s="6">
        <v>45425</v>
      </c>
      <c r="B11772" t="s">
        <v>1214</v>
      </c>
      <c r="C11772">
        <v>8019.39990234375</v>
      </c>
      <c r="D11772">
        <v>-4.1136935051844237E-4</v>
      </c>
      <c r="E11772">
        <v>-4.1145398610150112E-4</v>
      </c>
    </row>
    <row r="11773" spans="1:5" x14ac:dyDescent="0.25">
      <c r="A11773" s="6">
        <v>45426</v>
      </c>
      <c r="B11773" t="s">
        <v>1214</v>
      </c>
      <c r="C11773">
        <v>7995.7001953125</v>
      </c>
      <c r="D11773">
        <v>-2.9552968201926877E-3</v>
      </c>
      <c r="E11773">
        <v>-2.9596723325920568E-3</v>
      </c>
    </row>
    <row r="11774" spans="1:5" x14ac:dyDescent="0.25">
      <c r="A11774" s="6">
        <v>45427</v>
      </c>
      <c r="B11774" t="s">
        <v>1214</v>
      </c>
      <c r="C11774">
        <v>8020.89990234375</v>
      </c>
      <c r="D11774">
        <v>3.1516573177698959E-3</v>
      </c>
      <c r="E11774">
        <v>3.1467012563201431E-3</v>
      </c>
    </row>
    <row r="11775" spans="1:5" x14ac:dyDescent="0.25">
      <c r="A11775" s="6">
        <v>45428</v>
      </c>
      <c r="B11775" t="s">
        <v>1214</v>
      </c>
      <c r="C11775">
        <v>8150.10009765625</v>
      </c>
      <c r="D11775">
        <v>1.6107942610622317E-2</v>
      </c>
      <c r="E11775">
        <v>1.5979586239921805E-2</v>
      </c>
    </row>
    <row r="11776" spans="1:5" x14ac:dyDescent="0.25">
      <c r="A11776" s="6">
        <v>45429</v>
      </c>
      <c r="B11776" t="s">
        <v>1214</v>
      </c>
      <c r="C11776">
        <v>8082.2998046875</v>
      </c>
      <c r="D11776">
        <v>-8.3189521792802479E-3</v>
      </c>
      <c r="E11776">
        <v>-8.3537477715825079E-3</v>
      </c>
    </row>
    <row r="11777" spans="1:5" x14ac:dyDescent="0.25">
      <c r="A11777" s="6">
        <v>45432</v>
      </c>
      <c r="B11777" t="s">
        <v>1214</v>
      </c>
      <c r="C11777">
        <v>8132.10009765625</v>
      </c>
      <c r="D11777">
        <v>6.1616488093978461E-3</v>
      </c>
      <c r="E11777">
        <v>6.1427434703343374E-3</v>
      </c>
    </row>
    <row r="11778" spans="1:5" x14ac:dyDescent="0.25">
      <c r="A11778" s="6">
        <v>45433</v>
      </c>
      <c r="B11778" t="s">
        <v>1214</v>
      </c>
      <c r="C11778">
        <v>8120.2001953125</v>
      </c>
      <c r="D11778">
        <v>-1.4633246271992251E-3</v>
      </c>
      <c r="E11778">
        <v>-1.4643963323107561E-3</v>
      </c>
    </row>
    <row r="11779" spans="1:5" x14ac:dyDescent="0.25">
      <c r="A11779" s="6">
        <v>45434</v>
      </c>
      <c r="B11779" t="s">
        <v>1214</v>
      </c>
      <c r="C11779">
        <v>8118.2998046875</v>
      </c>
      <c r="D11779">
        <v>-2.34032484334179E-4</v>
      </c>
      <c r="E11779">
        <v>-2.3405987420953788E-4</v>
      </c>
    </row>
    <row r="11780" spans="1:5" x14ac:dyDescent="0.25">
      <c r="A11780" s="6">
        <v>45435</v>
      </c>
      <c r="B11780" t="s">
        <v>1214</v>
      </c>
      <c r="C11780">
        <v>8083.10009765625</v>
      </c>
      <c r="D11780">
        <v>-4.3358471451037106E-3</v>
      </c>
      <c r="E11780">
        <v>-4.3452741896880922E-3</v>
      </c>
    </row>
    <row r="11781" spans="1:5" x14ac:dyDescent="0.25">
      <c r="A11781" s="6">
        <v>45436</v>
      </c>
      <c r="B11781" t="s">
        <v>1214</v>
      </c>
      <c r="C11781">
        <v>7999.2001953125</v>
      </c>
      <c r="D11781">
        <v>-1.0379668856021929E-2</v>
      </c>
      <c r="E11781">
        <v>-1.0433913304898533E-2</v>
      </c>
    </row>
    <row r="11782" spans="1:5" x14ac:dyDescent="0.25">
      <c r="A11782" s="6">
        <v>45439</v>
      </c>
      <c r="B11782" t="s">
        <v>1214</v>
      </c>
      <c r="C11782">
        <v>8058.60009765625</v>
      </c>
      <c r="D11782">
        <v>7.4257301846949453E-3</v>
      </c>
      <c r="E11782">
        <v>7.3982951832059192E-3</v>
      </c>
    </row>
    <row r="11783" spans="1:5" x14ac:dyDescent="0.25">
      <c r="A11783" s="6">
        <v>45440</v>
      </c>
      <c r="B11783" t="s">
        <v>1214</v>
      </c>
      <c r="C11783">
        <v>8034.89990234375</v>
      </c>
      <c r="D11783">
        <v>-2.9409816873023908E-3</v>
      </c>
      <c r="E11783">
        <v>-2.9453148719080875E-3</v>
      </c>
    </row>
    <row r="11784" spans="1:5" x14ac:dyDescent="0.25">
      <c r="A11784" s="6">
        <v>45441</v>
      </c>
      <c r="B11784" t="s">
        <v>1214</v>
      </c>
      <c r="C11784">
        <v>7935.7001953125</v>
      </c>
      <c r="D11784">
        <v>-1.2346103652431828E-2</v>
      </c>
      <c r="E11784">
        <v>-1.2422949946736806E-2</v>
      </c>
    </row>
    <row r="11785" spans="1:5" x14ac:dyDescent="0.25">
      <c r="A11785" s="6">
        <v>45442</v>
      </c>
      <c r="B11785" t="s">
        <v>1214</v>
      </c>
      <c r="C11785">
        <v>7895.89990234375</v>
      </c>
      <c r="D11785">
        <v>-5.0153473529984671E-3</v>
      </c>
      <c r="E11785">
        <v>-5.0279664178780699E-3</v>
      </c>
    </row>
    <row r="11786" spans="1:5" x14ac:dyDescent="0.25">
      <c r="A11786" s="6">
        <v>45443</v>
      </c>
      <c r="B11786" t="s">
        <v>1214</v>
      </c>
      <c r="C11786">
        <v>7970.7998046875</v>
      </c>
      <c r="D11786">
        <v>9.4859234881532473E-3</v>
      </c>
      <c r="E11786">
        <v>9.4412146301019288E-3</v>
      </c>
    </row>
    <row r="11787" spans="1:5" x14ac:dyDescent="0.25">
      <c r="A11787" s="6">
        <v>45446</v>
      </c>
      <c r="B11787" t="s">
        <v>1214</v>
      </c>
      <c r="C11787">
        <v>8024.10009765625</v>
      </c>
      <c r="D11787">
        <v>6.6869441304253652E-3</v>
      </c>
      <c r="E11787">
        <v>6.6646856917167716E-3</v>
      </c>
    </row>
    <row r="11788" spans="1:5" x14ac:dyDescent="0.25">
      <c r="A11788" s="6">
        <v>45447</v>
      </c>
      <c r="B11788" t="s">
        <v>1214</v>
      </c>
      <c r="C11788">
        <v>7994.10009765625</v>
      </c>
      <c r="D11788">
        <v>-3.7387370091211958E-3</v>
      </c>
      <c r="E11788">
        <v>-3.7457435555410612E-3</v>
      </c>
    </row>
    <row r="11789" spans="1:5" x14ac:dyDescent="0.25">
      <c r="A11789" s="6">
        <v>45448</v>
      </c>
      <c r="B11789" t="s">
        <v>1214</v>
      </c>
      <c r="C11789">
        <v>8022.2001953125</v>
      </c>
      <c r="D11789">
        <v>3.5151045537307191E-3</v>
      </c>
      <c r="E11789">
        <v>3.5089410131555845E-3</v>
      </c>
    </row>
    <row r="11790" spans="1:5" x14ac:dyDescent="0.25">
      <c r="A11790" s="6">
        <v>45449</v>
      </c>
      <c r="B11790" t="s">
        <v>1214</v>
      </c>
      <c r="C11790">
        <v>8074.2998046875</v>
      </c>
      <c r="D11790">
        <v>6.4944289729198523E-3</v>
      </c>
      <c r="E11790">
        <v>6.473431033130723E-3</v>
      </c>
    </row>
    <row r="11791" spans="1:5" x14ac:dyDescent="0.25">
      <c r="A11791" s="6">
        <v>45450</v>
      </c>
      <c r="B11791" t="s">
        <v>1214</v>
      </c>
      <c r="C11791">
        <v>8112.7998046875</v>
      </c>
      <c r="D11791">
        <v>4.7682153166579422E-3</v>
      </c>
      <c r="E11791">
        <v>4.7568833857853828E-3</v>
      </c>
    </row>
    <row r="11792" spans="1:5" x14ac:dyDescent="0.25">
      <c r="A11792" s="6">
        <v>45455</v>
      </c>
      <c r="B11792" t="s">
        <v>1214</v>
      </c>
      <c r="C11792">
        <v>7963.10009765625</v>
      </c>
      <c r="D11792">
        <v>-5.3460329518946192E-3</v>
      </c>
      <c r="E11792">
        <v>-5.3603741211339989E-3</v>
      </c>
    </row>
    <row r="11793" spans="1:5" x14ac:dyDescent="0.25">
      <c r="A11793" s="6">
        <v>45456</v>
      </c>
      <c r="B11793" t="s">
        <v>1214</v>
      </c>
      <c r="C11793">
        <v>8002.5</v>
      </c>
      <c r="D11793">
        <v>4.9478095039074965E-3</v>
      </c>
      <c r="E11793">
        <v>4.9356093207031321E-3</v>
      </c>
    </row>
    <row r="11794" spans="1:5" x14ac:dyDescent="0.25">
      <c r="A11794" s="6">
        <v>45457</v>
      </c>
      <c r="B11794" t="s">
        <v>1214</v>
      </c>
      <c r="C11794">
        <v>7974.7998046875</v>
      </c>
      <c r="D11794">
        <v>-3.4614427132145797E-3</v>
      </c>
      <c r="E11794">
        <v>-3.4674473665564044E-3</v>
      </c>
    </row>
    <row r="11795" spans="1:5" x14ac:dyDescent="0.25">
      <c r="A11795" s="6">
        <v>45460</v>
      </c>
      <c r="B11795" t="s">
        <v>1214</v>
      </c>
      <c r="C11795">
        <v>7943.60009765625</v>
      </c>
      <c r="D11795">
        <v>-3.9122871790350233E-3</v>
      </c>
      <c r="E11795">
        <v>-3.9199601937503058E-3</v>
      </c>
    </row>
    <row r="11796" spans="1:5" x14ac:dyDescent="0.25">
      <c r="A11796" s="6">
        <v>45461</v>
      </c>
      <c r="B11796" t="s">
        <v>1214</v>
      </c>
      <c r="C11796">
        <v>8015.7998046875</v>
      </c>
      <c r="D11796">
        <v>9.0890410070558758E-3</v>
      </c>
      <c r="E11796">
        <v>9.0479842639353825E-3</v>
      </c>
    </row>
    <row r="11797" spans="1:5" x14ac:dyDescent="0.25">
      <c r="A11797" s="6">
        <v>45462</v>
      </c>
      <c r="B11797" t="s">
        <v>1214</v>
      </c>
      <c r="C11797">
        <v>8010.5</v>
      </c>
      <c r="D11797">
        <v>-6.6116979174069002E-4</v>
      </c>
      <c r="E11797">
        <v>-6.6138846087770954E-4</v>
      </c>
    </row>
    <row r="11798" spans="1:5" x14ac:dyDescent="0.25">
      <c r="A11798" s="6">
        <v>45463</v>
      </c>
      <c r="B11798" t="s">
        <v>1214</v>
      </c>
      <c r="C11798">
        <v>8012.10009765625</v>
      </c>
      <c r="D11798">
        <v>1.9975003511008005E-4</v>
      </c>
      <c r="E11798">
        <v>1.9973008772809943E-4</v>
      </c>
    </row>
    <row r="11799" spans="1:5" x14ac:dyDescent="0.25">
      <c r="A11799" s="6">
        <v>45464</v>
      </c>
      <c r="B11799" t="s">
        <v>1214</v>
      </c>
      <c r="C11799">
        <v>8039.89990234375</v>
      </c>
      <c r="D11799">
        <v>3.4697275806168104E-3</v>
      </c>
      <c r="E11799">
        <v>3.4637219637685653E-3</v>
      </c>
    </row>
    <row r="11800" spans="1:5" x14ac:dyDescent="0.25">
      <c r="A11800" s="6">
        <v>45467</v>
      </c>
      <c r="B11800" t="s">
        <v>1214</v>
      </c>
      <c r="C11800">
        <v>7975.10009765625</v>
      </c>
      <c r="D11800">
        <v>-8.0597775438235875E-3</v>
      </c>
      <c r="E11800">
        <v>-8.0924331337380567E-3</v>
      </c>
    </row>
    <row r="11801" spans="1:5" x14ac:dyDescent="0.25">
      <c r="A11801" s="6">
        <v>45468</v>
      </c>
      <c r="B11801" t="s">
        <v>1214</v>
      </c>
      <c r="C11801">
        <v>8076.89990234375</v>
      </c>
      <c r="D11801">
        <v>1.2764705576224333E-2</v>
      </c>
      <c r="E11801">
        <v>1.2683923435848909E-2</v>
      </c>
    </row>
    <row r="11802" spans="1:5" x14ac:dyDescent="0.25">
      <c r="A11802" s="6">
        <v>45469</v>
      </c>
      <c r="B11802" t="s">
        <v>1214</v>
      </c>
      <c r="C11802">
        <v>8022.89990234375</v>
      </c>
      <c r="D11802">
        <v>-6.6857334686456493E-3</v>
      </c>
      <c r="E11802">
        <v>-6.7081831021114438E-3</v>
      </c>
    </row>
    <row r="11803" spans="1:5" x14ac:dyDescent="0.25">
      <c r="A11803" s="6">
        <v>45470</v>
      </c>
      <c r="B11803" t="s">
        <v>1214</v>
      </c>
      <c r="C11803">
        <v>8002.7998046875</v>
      </c>
      <c r="D11803">
        <v>-2.5053406998606365E-3</v>
      </c>
      <c r="E11803">
        <v>-2.5084843175250146E-3</v>
      </c>
    </row>
    <row r="11804" spans="1:5" x14ac:dyDescent="0.25">
      <c r="A11804" s="6">
        <v>45471</v>
      </c>
      <c r="B11804" t="s">
        <v>1214</v>
      </c>
      <c r="C11804">
        <v>8013.7998046875</v>
      </c>
      <c r="D11804">
        <v>1.3745189519243084E-3</v>
      </c>
      <c r="E11804">
        <v>1.3735751654856182E-3</v>
      </c>
    </row>
    <row r="11805" spans="1:5" x14ac:dyDescent="0.25">
      <c r="A11805" s="6">
        <v>45474</v>
      </c>
      <c r="B11805" t="s">
        <v>1214</v>
      </c>
      <c r="C11805">
        <v>7992.2998046875</v>
      </c>
      <c r="D11805">
        <v>-2.682872111108181E-3</v>
      </c>
      <c r="E11805">
        <v>-2.6864774623985141E-3</v>
      </c>
    </row>
    <row r="11806" spans="1:5" x14ac:dyDescent="0.25">
      <c r="A11806" s="6">
        <v>45475</v>
      </c>
      <c r="B11806" t="s">
        <v>1214</v>
      </c>
      <c r="C11806">
        <v>7959.7001953125</v>
      </c>
      <c r="D11806">
        <v>-4.0788771907530608E-3</v>
      </c>
      <c r="E11806">
        <v>-4.0872185001661013E-3</v>
      </c>
    </row>
    <row r="11807" spans="1:5" x14ac:dyDescent="0.25">
      <c r="A11807" s="6">
        <v>45476</v>
      </c>
      <c r="B11807" t="s">
        <v>1214</v>
      </c>
      <c r="C11807">
        <v>7986.10009765625</v>
      </c>
      <c r="D11807">
        <v>3.3166955659080788E-3</v>
      </c>
      <c r="E11807">
        <v>3.3112074627332016E-3</v>
      </c>
    </row>
    <row r="11808" spans="1:5" x14ac:dyDescent="0.25">
      <c r="A11808" s="6">
        <v>45477</v>
      </c>
      <c r="B11808" t="s">
        <v>1214</v>
      </c>
      <c r="C11808">
        <v>8079.2001953125</v>
      </c>
      <c r="D11808">
        <v>1.1657767435643951E-2</v>
      </c>
      <c r="E11808">
        <v>1.159033920068522E-2</v>
      </c>
    </row>
    <row r="11809" spans="1:5" x14ac:dyDescent="0.25">
      <c r="A11809" s="6">
        <v>45478</v>
      </c>
      <c r="B11809" t="s">
        <v>1214</v>
      </c>
      <c r="C11809">
        <v>8070.10009765625</v>
      </c>
      <c r="D11809">
        <v>-1.1263612036164217E-3</v>
      </c>
      <c r="E11809">
        <v>-1.1269960251339176E-3</v>
      </c>
    </row>
    <row r="11810" spans="1:5" x14ac:dyDescent="0.25">
      <c r="A11810" s="6">
        <v>45481</v>
      </c>
      <c r="B11810" t="s">
        <v>1214</v>
      </c>
      <c r="C11810">
        <v>8012.2001953125</v>
      </c>
      <c r="D11810">
        <v>-7.1746200967898188E-3</v>
      </c>
      <c r="E11810">
        <v>-7.2004814547429758E-3</v>
      </c>
    </row>
    <row r="11811" spans="1:5" x14ac:dyDescent="0.25">
      <c r="A11811" s="6">
        <v>45482</v>
      </c>
      <c r="B11811" t="s">
        <v>1214</v>
      </c>
      <c r="C11811">
        <v>8075.2001953125</v>
      </c>
      <c r="D11811">
        <v>7.8630087197344434E-3</v>
      </c>
      <c r="E11811">
        <v>7.8322563655024643E-3</v>
      </c>
    </row>
    <row r="11812" spans="1:5" x14ac:dyDescent="0.25">
      <c r="A11812" s="6">
        <v>45483</v>
      </c>
      <c r="B11812" t="s">
        <v>1214</v>
      </c>
      <c r="C11812">
        <v>8058.2998046875</v>
      </c>
      <c r="D11812">
        <v>-2.0928757450261459E-3</v>
      </c>
      <c r="E11812">
        <v>-2.0950688699611329E-3</v>
      </c>
    </row>
    <row r="11813" spans="1:5" x14ac:dyDescent="0.25">
      <c r="A11813" s="6">
        <v>45484</v>
      </c>
      <c r="B11813" t="s">
        <v>1214</v>
      </c>
      <c r="C11813">
        <v>8133.39990234375</v>
      </c>
      <c r="D11813">
        <v>9.3195958795879719E-3</v>
      </c>
      <c r="E11813">
        <v>9.2764363913405163E-3</v>
      </c>
    </row>
    <row r="11814" spans="1:5" x14ac:dyDescent="0.25">
      <c r="A11814" s="6">
        <v>45485</v>
      </c>
      <c r="B11814" t="s">
        <v>1214</v>
      </c>
      <c r="C11814">
        <v>8206.099609375</v>
      </c>
      <c r="D11814">
        <v>8.9384154110387914E-3</v>
      </c>
      <c r="E11814">
        <v>8.8987042372263743E-3</v>
      </c>
    </row>
    <row r="11815" spans="1:5" x14ac:dyDescent="0.25">
      <c r="A11815" s="6">
        <v>45488</v>
      </c>
      <c r="B11815" t="s">
        <v>1214</v>
      </c>
      <c r="C11815">
        <v>8262.400390625</v>
      </c>
      <c r="D11815">
        <v>6.8608454600866953E-3</v>
      </c>
      <c r="E11815">
        <v>6.8374169583822371E-3</v>
      </c>
    </row>
    <row r="11816" spans="1:5" x14ac:dyDescent="0.25">
      <c r="A11816" s="6">
        <v>45489</v>
      </c>
      <c r="B11816" t="s">
        <v>1214</v>
      </c>
      <c r="C11816">
        <v>8243.2998046875</v>
      </c>
      <c r="D11816">
        <v>-2.3117478014225146E-3</v>
      </c>
      <c r="E11816">
        <v>-2.3144240156549967E-3</v>
      </c>
    </row>
    <row r="11817" spans="1:5" x14ac:dyDescent="0.25">
      <c r="A11817" s="6">
        <v>45490</v>
      </c>
      <c r="B11817" t="s">
        <v>1214</v>
      </c>
      <c r="C11817">
        <v>8303.5</v>
      </c>
      <c r="D11817">
        <v>7.3029244039222174E-3</v>
      </c>
      <c r="E11817">
        <v>7.2763871727697504E-3</v>
      </c>
    </row>
    <row r="11818" spans="1:5" x14ac:dyDescent="0.25">
      <c r="A11818" s="6">
        <v>45491</v>
      </c>
      <c r="B11818" t="s">
        <v>1214</v>
      </c>
      <c r="C11818">
        <v>8272.7001953125</v>
      </c>
      <c r="D11818">
        <v>-3.7092556978984836E-3</v>
      </c>
      <c r="E11818">
        <v>-3.7161520456412359E-3</v>
      </c>
    </row>
    <row r="11819" spans="1:5" x14ac:dyDescent="0.25">
      <c r="A11819" s="6">
        <v>45492</v>
      </c>
      <c r="B11819" t="s">
        <v>1214</v>
      </c>
      <c r="C11819">
        <v>8209.2001953125</v>
      </c>
      <c r="D11819">
        <v>-7.6758492996011896E-3</v>
      </c>
      <c r="E11819">
        <v>-7.7054602543100148E-3</v>
      </c>
    </row>
    <row r="11820" spans="1:5" x14ac:dyDescent="0.25">
      <c r="A11820" s="6">
        <v>45495</v>
      </c>
      <c r="B11820" t="s">
        <v>1214</v>
      </c>
      <c r="C11820">
        <v>8166.39990234375</v>
      </c>
      <c r="D11820">
        <v>-5.2136982836877843E-3</v>
      </c>
      <c r="E11820">
        <v>-5.227337034793925E-3</v>
      </c>
    </row>
    <row r="11821" spans="1:5" x14ac:dyDescent="0.25">
      <c r="A11821" s="6">
        <v>45496</v>
      </c>
      <c r="B11821" t="s">
        <v>1214</v>
      </c>
      <c r="C11821">
        <v>8208.599609375</v>
      </c>
      <c r="D11821">
        <v>5.1674798608796202E-3</v>
      </c>
      <c r="E11821">
        <v>5.1541742547731809E-3</v>
      </c>
    </row>
    <row r="11822" spans="1:5" x14ac:dyDescent="0.25">
      <c r="A11822" s="6">
        <v>45497</v>
      </c>
      <c r="B11822" t="s">
        <v>1214</v>
      </c>
      <c r="C11822">
        <v>8205.5</v>
      </c>
      <c r="D11822">
        <v>-3.7760513638163129E-4</v>
      </c>
      <c r="E11822">
        <v>-3.7767644715324962E-4</v>
      </c>
    </row>
    <row r="11823" spans="1:5" x14ac:dyDescent="0.25">
      <c r="A11823" s="6">
        <v>45498</v>
      </c>
      <c r="B11823" t="s">
        <v>1214</v>
      </c>
      <c r="C11823">
        <v>8094.2998046875</v>
      </c>
      <c r="D11823">
        <v>-1.3551909732801182E-2</v>
      </c>
      <c r="E11823">
        <v>-1.3644575008161257E-2</v>
      </c>
    </row>
    <row r="11824" spans="1:5" x14ac:dyDescent="0.25">
      <c r="A11824" s="6">
        <v>45499</v>
      </c>
      <c r="B11824" t="s">
        <v>1214</v>
      </c>
      <c r="C11824">
        <v>8153.39990234375</v>
      </c>
      <c r="D11824">
        <v>7.3014465836840348E-3</v>
      </c>
      <c r="E11824">
        <v>7.2749200656201133E-3</v>
      </c>
    </row>
    <row r="11825" spans="1:5" x14ac:dyDescent="0.25">
      <c r="A11825" s="6">
        <v>45502</v>
      </c>
      <c r="B11825" t="s">
        <v>1214</v>
      </c>
      <c r="C11825">
        <v>8224.2998046875</v>
      </c>
      <c r="D11825">
        <v>8.6957469513262442E-3</v>
      </c>
      <c r="E11825">
        <v>8.6581567034767007E-3</v>
      </c>
    </row>
    <row r="11826" spans="1:5" x14ac:dyDescent="0.25">
      <c r="A11826" s="6">
        <v>45503</v>
      </c>
      <c r="B11826" t="s">
        <v>1214</v>
      </c>
      <c r="C11826">
        <v>8176.60009765625</v>
      </c>
      <c r="D11826">
        <v>-5.7998502199619884E-3</v>
      </c>
      <c r="E11826">
        <v>-5.816734667745945E-3</v>
      </c>
    </row>
    <row r="11827" spans="1:5" x14ac:dyDescent="0.25">
      <c r="A11827" s="6">
        <v>45504</v>
      </c>
      <c r="B11827" t="s">
        <v>1214</v>
      </c>
      <c r="C11827">
        <v>8320.400390625</v>
      </c>
      <c r="D11827">
        <v>1.7586807628022338E-2</v>
      </c>
      <c r="E11827">
        <v>1.7433949317662581E-2</v>
      </c>
    </row>
    <row r="11828" spans="1:5" x14ac:dyDescent="0.25">
      <c r="A11828" s="6">
        <v>45505</v>
      </c>
      <c r="B11828" t="s">
        <v>1214</v>
      </c>
      <c r="C11828">
        <v>8343.7998046875</v>
      </c>
      <c r="D11828">
        <v>2.8122942363284498E-3</v>
      </c>
      <c r="E11828">
        <v>2.8083471354336223E-3</v>
      </c>
    </row>
    <row r="11829" spans="1:5" x14ac:dyDescent="0.25">
      <c r="A11829" s="6">
        <v>45506</v>
      </c>
      <c r="B11829" t="s">
        <v>1214</v>
      </c>
      <c r="C11829">
        <v>8170.39990234375</v>
      </c>
      <c r="D11829">
        <v>-2.0781886718606923E-2</v>
      </c>
      <c r="E11829">
        <v>-2.1000869354523707E-2</v>
      </c>
    </row>
    <row r="11830" spans="1:5" x14ac:dyDescent="0.25">
      <c r="A11830" s="6">
        <v>45509</v>
      </c>
      <c r="B11830" t="s">
        <v>1214</v>
      </c>
      <c r="C11830">
        <v>7859.39990234375</v>
      </c>
      <c r="D11830">
        <v>-3.806423231631384E-2</v>
      </c>
      <c r="E11830">
        <v>-3.8807600105194628E-2</v>
      </c>
    </row>
    <row r="11831" spans="1:5" x14ac:dyDescent="0.25">
      <c r="A11831" s="6">
        <v>45510</v>
      </c>
      <c r="B11831" t="s">
        <v>1214</v>
      </c>
      <c r="C11831">
        <v>7890.10009765625</v>
      </c>
      <c r="D11831">
        <v>3.9061754960891815E-3</v>
      </c>
      <c r="E11831">
        <v>3.8985662016422363E-3</v>
      </c>
    </row>
    <row r="11832" spans="1:5" x14ac:dyDescent="0.25">
      <c r="A11832" s="6">
        <v>45511</v>
      </c>
      <c r="B11832" t="s">
        <v>1214</v>
      </c>
      <c r="C11832">
        <v>7913.10009765625</v>
      </c>
      <c r="D11832">
        <v>2.9150454006068305E-3</v>
      </c>
      <c r="E11832">
        <v>2.9108048946092707E-3</v>
      </c>
    </row>
    <row r="11833" spans="1:5" x14ac:dyDescent="0.25">
      <c r="A11833" s="6">
        <v>45512</v>
      </c>
      <c r="B11833" t="s">
        <v>1214</v>
      </c>
      <c r="C11833">
        <v>7886.5</v>
      </c>
      <c r="D11833">
        <v>-3.3615267503224189E-3</v>
      </c>
      <c r="E11833">
        <v>-3.3671893749730258E-3</v>
      </c>
    </row>
    <row r="11834" spans="1:5" x14ac:dyDescent="0.25">
      <c r="A11834" s="6">
        <v>45513</v>
      </c>
      <c r="B11834" t="s">
        <v>1214</v>
      </c>
      <c r="C11834">
        <v>7990.7001953125</v>
      </c>
      <c r="D11834">
        <v>1.3212476423318353E-2</v>
      </c>
      <c r="E11834">
        <v>1.3125952949668925E-2</v>
      </c>
    </row>
    <row r="11835" spans="1:5" x14ac:dyDescent="0.25">
      <c r="A11835" s="6">
        <v>45516</v>
      </c>
      <c r="B11835" t="s">
        <v>1214</v>
      </c>
      <c r="C11835">
        <v>8028.5</v>
      </c>
      <c r="D11835">
        <v>4.7304746472247583E-3</v>
      </c>
      <c r="E11835">
        <v>4.7193211125417019E-3</v>
      </c>
    </row>
    <row r="11836" spans="1:5" x14ac:dyDescent="0.25">
      <c r="A11836" s="6">
        <v>45517</v>
      </c>
      <c r="B11836" t="s">
        <v>1214</v>
      </c>
      <c r="C11836">
        <v>8042.2001953125</v>
      </c>
      <c r="D11836">
        <v>1.7064452030266519E-3</v>
      </c>
      <c r="E11836">
        <v>1.7049908796582165E-3</v>
      </c>
    </row>
    <row r="11837" spans="1:5" x14ac:dyDescent="0.25">
      <c r="A11837" s="6">
        <v>45518</v>
      </c>
      <c r="B11837" t="s">
        <v>1214</v>
      </c>
      <c r="C11837">
        <v>8070.2001953125</v>
      </c>
      <c r="D11837">
        <v>3.4816342940977574E-3</v>
      </c>
      <c r="E11837">
        <v>3.4755874366517391E-3</v>
      </c>
    </row>
    <row r="11838" spans="1:5" x14ac:dyDescent="0.25">
      <c r="A11838" s="6">
        <v>45519</v>
      </c>
      <c r="B11838" t="s">
        <v>1214</v>
      </c>
      <c r="C11838">
        <v>8083.7998046875</v>
      </c>
      <c r="D11838">
        <v>1.6851638182282525E-3</v>
      </c>
      <c r="E11838">
        <v>1.683745522830954E-3</v>
      </c>
    </row>
    <row r="11839" spans="1:5" x14ac:dyDescent="0.25">
      <c r="A11839" s="6">
        <v>45520</v>
      </c>
      <c r="B11839" t="s">
        <v>1214</v>
      </c>
      <c r="C11839">
        <v>8189.89990234375</v>
      </c>
      <c r="D11839">
        <v>1.3125027860626526E-2</v>
      </c>
      <c r="E11839">
        <v>1.3039641007496173E-2</v>
      </c>
    </row>
    <row r="11840" spans="1:5" x14ac:dyDescent="0.25">
      <c r="A11840" s="6">
        <v>45523</v>
      </c>
      <c r="B11840" t="s">
        <v>1214</v>
      </c>
      <c r="C11840">
        <v>8194.7998046875</v>
      </c>
      <c r="D11840">
        <v>5.9828598666356037E-4</v>
      </c>
      <c r="E11840">
        <v>5.9810708495534155E-4</v>
      </c>
    </row>
    <row r="11841" spans="1:5" x14ac:dyDescent="0.25">
      <c r="A11841" s="6">
        <v>45524</v>
      </c>
      <c r="B11841" t="s">
        <v>1214</v>
      </c>
      <c r="C11841">
        <v>8207.599609375</v>
      </c>
      <c r="D11841">
        <v>1.5619423283750322E-3</v>
      </c>
      <c r="E11841">
        <v>1.5607237651750524E-3</v>
      </c>
    </row>
    <row r="11842" spans="1:5" x14ac:dyDescent="0.25">
      <c r="A11842" s="6">
        <v>45525</v>
      </c>
      <c r="B11842" t="s">
        <v>1214</v>
      </c>
      <c r="C11842">
        <v>8234</v>
      </c>
      <c r="D11842">
        <v>3.2165787662015166E-3</v>
      </c>
      <c r="E11842">
        <v>3.2114166433430081E-3</v>
      </c>
    </row>
    <row r="11843" spans="1:5" x14ac:dyDescent="0.25">
      <c r="A11843" s="6">
        <v>45526</v>
      </c>
      <c r="B11843" t="s">
        <v>1214</v>
      </c>
      <c r="C11843">
        <v>8258.099609375</v>
      </c>
      <c r="D11843">
        <v>2.9268410705611814E-3</v>
      </c>
      <c r="E11843">
        <v>2.9225662104278754E-3</v>
      </c>
    </row>
    <row r="11844" spans="1:5" x14ac:dyDescent="0.25">
      <c r="A11844" s="6">
        <v>45527</v>
      </c>
      <c r="B11844" t="s">
        <v>1214</v>
      </c>
      <c r="C11844">
        <v>8249.099609375</v>
      </c>
      <c r="D11844">
        <v>-1.0898391186493495E-3</v>
      </c>
      <c r="E11844">
        <v>-1.090433425139832E-3</v>
      </c>
    </row>
    <row r="11845" spans="1:5" x14ac:dyDescent="0.25">
      <c r="A11845" s="6">
        <v>45530</v>
      </c>
      <c r="B11845" t="s">
        <v>1214</v>
      </c>
      <c r="C11845">
        <v>8311.5</v>
      </c>
      <c r="D11845">
        <v>7.564509289484489E-3</v>
      </c>
      <c r="E11845">
        <v>7.5360418603761204E-3</v>
      </c>
    </row>
    <row r="11846" spans="1:5" x14ac:dyDescent="0.25">
      <c r="A11846" s="6">
        <v>45531</v>
      </c>
      <c r="B11846" t="s">
        <v>1214</v>
      </c>
      <c r="C11846">
        <v>8297.099609375</v>
      </c>
      <c r="D11846">
        <v>-1.732586250977608E-3</v>
      </c>
      <c r="E11846">
        <v>-1.7340889144496913E-3</v>
      </c>
    </row>
    <row r="11847" spans="1:5" x14ac:dyDescent="0.25">
      <c r="A11847" s="6">
        <v>45532</v>
      </c>
      <c r="B11847" t="s">
        <v>1214</v>
      </c>
      <c r="C11847">
        <v>8291.2998046875</v>
      </c>
      <c r="D11847">
        <v>-6.9901591647114625E-4</v>
      </c>
      <c r="E11847">
        <v>-6.9926034200841784E-4</v>
      </c>
    </row>
    <row r="11848" spans="1:5" x14ac:dyDescent="0.25">
      <c r="A11848" s="6">
        <v>45533</v>
      </c>
      <c r="B11848" t="s">
        <v>1214</v>
      </c>
      <c r="C11848">
        <v>8263.599609375</v>
      </c>
      <c r="D11848">
        <v>-3.3408748887405748E-3</v>
      </c>
      <c r="E11848">
        <v>-3.3464680721434184E-3</v>
      </c>
    </row>
    <row r="11849" spans="1:5" x14ac:dyDescent="0.25">
      <c r="A11849" s="6">
        <v>45534</v>
      </c>
      <c r="B11849" t="s">
        <v>1214</v>
      </c>
      <c r="C11849">
        <v>8316.7001953125</v>
      </c>
      <c r="D11849">
        <v>6.4258420600700195E-3</v>
      </c>
      <c r="E11849">
        <v>6.4052843570170407E-3</v>
      </c>
    </row>
    <row r="11850" spans="1:5" x14ac:dyDescent="0.25">
      <c r="A11850" s="6">
        <v>45537</v>
      </c>
      <c r="B11850" t="s">
        <v>1214</v>
      </c>
      <c r="C11850">
        <v>8330.7998046875</v>
      </c>
      <c r="D11850">
        <v>1.6953369778733851E-3</v>
      </c>
      <c r="E11850">
        <v>1.6939015163041633E-3</v>
      </c>
    </row>
    <row r="11851" spans="1:5" x14ac:dyDescent="0.25">
      <c r="A11851" s="6">
        <v>45538</v>
      </c>
      <c r="B11851" t="s">
        <v>1214</v>
      </c>
      <c r="C11851">
        <v>8322.7001953125</v>
      </c>
      <c r="D11851">
        <v>-9.7224871139534041E-4</v>
      </c>
      <c r="E11851">
        <v>-9.7272165174235666E-4</v>
      </c>
    </row>
    <row r="11852" spans="1:5" x14ac:dyDescent="0.25">
      <c r="A11852" s="6">
        <v>45539</v>
      </c>
      <c r="B11852" t="s">
        <v>1214</v>
      </c>
      <c r="C11852">
        <v>8157</v>
      </c>
      <c r="D11852">
        <v>-1.9909427400235491E-2</v>
      </c>
      <c r="E11852">
        <v>-2.0110290567910943E-2</v>
      </c>
    </row>
    <row r="11853" spans="1:5" x14ac:dyDescent="0.25">
      <c r="A11853" s="6">
        <v>45540</v>
      </c>
      <c r="B11853" t="s">
        <v>1214</v>
      </c>
      <c r="C11853">
        <v>8187.7001953125</v>
      </c>
      <c r="D11853">
        <v>3.7636625367782894E-3</v>
      </c>
      <c r="E11853">
        <v>3.7565976798758379E-3</v>
      </c>
    </row>
    <row r="11854" spans="1:5" x14ac:dyDescent="0.25">
      <c r="A11854" s="6">
        <v>45541</v>
      </c>
      <c r="B11854" t="s">
        <v>1214</v>
      </c>
      <c r="C11854">
        <v>8214.7998046875</v>
      </c>
      <c r="D11854">
        <v>3.3097950252887198E-3</v>
      </c>
      <c r="E11854">
        <v>3.3043297097963774E-3</v>
      </c>
    </row>
    <row r="11855" spans="1:5" x14ac:dyDescent="0.25">
      <c r="A11855" s="6">
        <v>45544</v>
      </c>
      <c r="B11855" t="s">
        <v>1214</v>
      </c>
      <c r="C11855">
        <v>8191.89990234375</v>
      </c>
      <c r="D11855">
        <v>-2.7876397341640713E-3</v>
      </c>
      <c r="E11855">
        <v>-2.7915324377944142E-3</v>
      </c>
    </row>
    <row r="11856" spans="1:5" x14ac:dyDescent="0.25">
      <c r="A11856" s="6">
        <v>45545</v>
      </c>
      <c r="B11856" t="s">
        <v>1214</v>
      </c>
      <c r="C11856">
        <v>8217</v>
      </c>
      <c r="D11856">
        <v>3.064014203721932E-3</v>
      </c>
      <c r="E11856">
        <v>3.0593296787297334E-3</v>
      </c>
    </row>
    <row r="11857" spans="1:5" x14ac:dyDescent="0.25">
      <c r="A11857" s="6">
        <v>45546</v>
      </c>
      <c r="B11857" t="s">
        <v>1214</v>
      </c>
      <c r="C11857">
        <v>8195.2001953125</v>
      </c>
      <c r="D11857">
        <v>-2.6530126186564695E-3</v>
      </c>
      <c r="E11857">
        <v>-2.6565380934337329E-3</v>
      </c>
    </row>
    <row r="11858" spans="1:5" x14ac:dyDescent="0.25">
      <c r="A11858" s="6">
        <v>45547</v>
      </c>
      <c r="B11858" t="s">
        <v>1214</v>
      </c>
      <c r="C11858">
        <v>8293.099609375</v>
      </c>
      <c r="D11858">
        <v>1.1945945398441404E-2</v>
      </c>
      <c r="E11858">
        <v>1.1875155800810895E-2</v>
      </c>
    </row>
    <row r="11859" spans="1:5" x14ac:dyDescent="0.25">
      <c r="A11859" s="6">
        <v>45548</v>
      </c>
      <c r="B11859" t="s">
        <v>1214</v>
      </c>
      <c r="C11859">
        <v>8323.5</v>
      </c>
      <c r="D11859">
        <v>3.6657452649710986E-3</v>
      </c>
      <c r="E11859">
        <v>3.6590427955005295E-3</v>
      </c>
    </row>
    <row r="11860" spans="1:5" x14ac:dyDescent="0.25">
      <c r="A11860" s="6">
        <v>45551</v>
      </c>
      <c r="B11860" t="s">
        <v>1214</v>
      </c>
      <c r="C11860">
        <v>8341.099609375</v>
      </c>
      <c r="D11860">
        <v>2.114448173845096E-3</v>
      </c>
      <c r="E11860">
        <v>2.1122158744722053E-3</v>
      </c>
    </row>
    <row r="11861" spans="1:5" x14ac:dyDescent="0.25">
      <c r="A11861" s="6">
        <v>45552</v>
      </c>
      <c r="B11861" t="s">
        <v>1214</v>
      </c>
      <c r="C11861">
        <v>8361.2001953125</v>
      </c>
      <c r="D11861">
        <v>2.409824469055355E-3</v>
      </c>
      <c r="E11861">
        <v>2.406925498475604E-3</v>
      </c>
    </row>
    <row r="11862" spans="1:5" x14ac:dyDescent="0.25">
      <c r="A11862" s="6">
        <v>45553</v>
      </c>
      <c r="B11862" t="s">
        <v>1214</v>
      </c>
      <c r="C11862">
        <v>8364.2998046875</v>
      </c>
      <c r="D11862">
        <v>3.7071345053285576E-4</v>
      </c>
      <c r="E11862">
        <v>3.7064475327912571E-4</v>
      </c>
    </row>
    <row r="11863" spans="1:5" x14ac:dyDescent="0.25">
      <c r="A11863" s="6">
        <v>45554</v>
      </c>
      <c r="B11863" t="s">
        <v>1214</v>
      </c>
      <c r="C11863">
        <v>8417</v>
      </c>
      <c r="D11863">
        <v>6.300610516491334E-3</v>
      </c>
      <c r="E11863">
        <v>6.2808446512835807E-3</v>
      </c>
    </row>
    <row r="11864" spans="1:5" x14ac:dyDescent="0.25">
      <c r="A11864" s="6">
        <v>45555</v>
      </c>
      <c r="B11864" t="s">
        <v>1214</v>
      </c>
      <c r="C11864">
        <v>8437.2001953125</v>
      </c>
      <c r="D11864">
        <v>2.399928158785869E-3</v>
      </c>
      <c r="E11864">
        <v>2.3970529305108934E-3</v>
      </c>
    </row>
    <row r="11865" spans="1:5" x14ac:dyDescent="0.25">
      <c r="A11865" s="6">
        <v>45558</v>
      </c>
      <c r="B11865" t="s">
        <v>1214</v>
      </c>
      <c r="C11865">
        <v>8384.2001953125</v>
      </c>
      <c r="D11865">
        <v>-6.281704685571543E-3</v>
      </c>
      <c r="E11865">
        <v>-6.3015176086513051E-3</v>
      </c>
    </row>
    <row r="11866" spans="1:5" x14ac:dyDescent="0.25">
      <c r="A11866" s="6">
        <v>45559</v>
      </c>
      <c r="B11866" t="s">
        <v>1214</v>
      </c>
      <c r="C11866">
        <v>8385.099609375</v>
      </c>
      <c r="D11866">
        <v>1.0727487912354228E-4</v>
      </c>
      <c r="E11866">
        <v>1.0726912558516654E-4</v>
      </c>
    </row>
    <row r="11867" spans="1:5" x14ac:dyDescent="0.25">
      <c r="A11867" s="6">
        <v>45560</v>
      </c>
      <c r="B11867" t="s">
        <v>1214</v>
      </c>
      <c r="C11867">
        <v>8372.7998046875</v>
      </c>
      <c r="D11867">
        <v>-1.4668644691767652E-3</v>
      </c>
      <c r="E11867">
        <v>-1.4679413681009091E-3</v>
      </c>
    </row>
    <row r="11868" spans="1:5" x14ac:dyDescent="0.25">
      <c r="A11868" s="6">
        <v>45561</v>
      </c>
      <c r="B11868" t="s">
        <v>1214</v>
      </c>
      <c r="C11868">
        <v>8462.7998046875</v>
      </c>
      <c r="D11868">
        <v>1.0749092549616979E-2</v>
      </c>
      <c r="E11868">
        <v>1.0691731739296871E-2</v>
      </c>
    </row>
    <row r="11869" spans="1:5" x14ac:dyDescent="0.25">
      <c r="A11869" s="6">
        <v>45562</v>
      </c>
      <c r="B11869" t="s">
        <v>1214</v>
      </c>
      <c r="C11869">
        <v>8476.7998046875</v>
      </c>
      <c r="D11869">
        <v>1.6542988518108981E-3</v>
      </c>
      <c r="E11869">
        <v>1.6529320067045759E-3</v>
      </c>
    </row>
    <row r="11870" spans="1:5" x14ac:dyDescent="0.25">
      <c r="A11870" s="6">
        <v>45565</v>
      </c>
      <c r="B11870" t="s">
        <v>1214</v>
      </c>
      <c r="C11870">
        <v>8538.400390625</v>
      </c>
      <c r="D11870">
        <v>7.2669624571570779E-3</v>
      </c>
      <c r="E11870">
        <v>7.2406853120365973E-3</v>
      </c>
    </row>
    <row r="11871" spans="1:5" x14ac:dyDescent="0.25">
      <c r="A11871" s="6">
        <v>45566</v>
      </c>
      <c r="B11871" t="s">
        <v>1214</v>
      </c>
      <c r="C11871">
        <v>8481.900390625</v>
      </c>
      <c r="D11871">
        <v>-6.6171645056649631E-3</v>
      </c>
      <c r="E11871">
        <v>-6.639155002218412E-3</v>
      </c>
    </row>
    <row r="11872" spans="1:5" x14ac:dyDescent="0.25">
      <c r="A11872" s="6">
        <v>45567</v>
      </c>
      <c r="B11872" t="s">
        <v>1214</v>
      </c>
      <c r="C11872">
        <v>8469.900390625</v>
      </c>
      <c r="D11872">
        <v>-1.4147772842585393E-3</v>
      </c>
      <c r="E11872">
        <v>-1.4157790265802315E-3</v>
      </c>
    </row>
    <row r="11873" spans="1:5" x14ac:dyDescent="0.25">
      <c r="A11873" s="6">
        <v>45568</v>
      </c>
      <c r="B11873" t="s">
        <v>1214</v>
      </c>
      <c r="C11873">
        <v>8474.2998046875</v>
      </c>
      <c r="D11873">
        <v>5.1941744998207362E-4</v>
      </c>
      <c r="E11873">
        <v>5.1928259943219922E-4</v>
      </c>
    </row>
    <row r="11874" spans="1:5" x14ac:dyDescent="0.25">
      <c r="A11874" s="6">
        <v>45569</v>
      </c>
      <c r="B11874" t="s">
        <v>1214</v>
      </c>
      <c r="C11874">
        <v>8416.599609375</v>
      </c>
      <c r="D11874">
        <v>-6.8088451721501908E-3</v>
      </c>
      <c r="E11874">
        <v>-6.8321311189035866E-3</v>
      </c>
    </row>
    <row r="11875" spans="1:5" x14ac:dyDescent="0.25">
      <c r="A11875" s="6">
        <v>45572</v>
      </c>
      <c r="B11875" t="s">
        <v>1214</v>
      </c>
      <c r="C11875">
        <v>8479</v>
      </c>
      <c r="D11875">
        <v>7.4139668656085789E-3</v>
      </c>
      <c r="E11875">
        <v>7.3866185033154824E-3</v>
      </c>
    </row>
    <row r="11876" spans="1:5" x14ac:dyDescent="0.25">
      <c r="A11876" s="6">
        <v>45573</v>
      </c>
      <c r="B11876" t="s">
        <v>1214</v>
      </c>
      <c r="C11876">
        <v>8443.7001953125</v>
      </c>
      <c r="D11876">
        <v>-4.1632037607618466E-3</v>
      </c>
      <c r="E11876">
        <v>-4.1718940214758955E-3</v>
      </c>
    </row>
    <row r="11877" spans="1:5" x14ac:dyDescent="0.25">
      <c r="A11877" s="6">
        <v>45574</v>
      </c>
      <c r="B11877" t="s">
        <v>1214</v>
      </c>
      <c r="C11877">
        <v>8456.7998046875</v>
      </c>
      <c r="D11877">
        <v>1.5514062640775705E-3</v>
      </c>
      <c r="E11877">
        <v>1.550204076606293E-3</v>
      </c>
    </row>
    <row r="11878" spans="1:5" x14ac:dyDescent="0.25">
      <c r="A11878" s="6">
        <v>45575</v>
      </c>
      <c r="B11878" t="s">
        <v>1214</v>
      </c>
      <c r="C11878">
        <v>8498.7001953125</v>
      </c>
      <c r="D11878">
        <v>4.9546390588286471E-3</v>
      </c>
      <c r="E11878">
        <v>4.9424052275652388E-3</v>
      </c>
    </row>
    <row r="11879" spans="1:5" x14ac:dyDescent="0.25">
      <c r="A11879" s="6">
        <v>45576</v>
      </c>
      <c r="B11879" t="s">
        <v>1214</v>
      </c>
      <c r="C11879">
        <v>8491.5</v>
      </c>
      <c r="D11879">
        <v>-8.4721135550480664E-4</v>
      </c>
      <c r="E11879">
        <v>-8.4757044187428008E-4</v>
      </c>
    </row>
    <row r="11880" spans="1:5" x14ac:dyDescent="0.25">
      <c r="A11880" s="6">
        <v>45579</v>
      </c>
      <c r="B11880" t="s">
        <v>1214</v>
      </c>
      <c r="C11880">
        <v>8529.5</v>
      </c>
      <c r="D11880">
        <v>4.4750632985928185E-3</v>
      </c>
      <c r="E11880">
        <v>4.4650799757500392E-3</v>
      </c>
    </row>
    <row r="11881" spans="1:5" x14ac:dyDescent="0.25">
      <c r="A11881" s="6">
        <v>45580</v>
      </c>
      <c r="B11881" t="s">
        <v>1214</v>
      </c>
      <c r="C11881">
        <v>8598.599609375</v>
      </c>
      <c r="D11881">
        <v>8.101249706899516E-3</v>
      </c>
      <c r="E11881">
        <v>8.0686107425985022E-3</v>
      </c>
    </row>
    <row r="11882" spans="1:5" x14ac:dyDescent="0.25">
      <c r="A11882" s="6">
        <v>45581</v>
      </c>
      <c r="B11882" t="s">
        <v>1214</v>
      </c>
      <c r="C11882">
        <v>8556.599609375</v>
      </c>
      <c r="D11882">
        <v>-4.8845163059119123E-3</v>
      </c>
      <c r="E11882">
        <v>-4.8964845442919765E-3</v>
      </c>
    </row>
    <row r="11883" spans="1:5" x14ac:dyDescent="0.25">
      <c r="A11883" s="6">
        <v>45582</v>
      </c>
      <c r="B11883" t="s">
        <v>1214</v>
      </c>
      <c r="C11883">
        <v>8624.099609375</v>
      </c>
      <c r="D11883">
        <v>7.8886477200643679E-3</v>
      </c>
      <c r="E11883">
        <v>7.8576950153970548E-3</v>
      </c>
    </row>
    <row r="11884" spans="1:5" x14ac:dyDescent="0.25">
      <c r="A11884" s="6">
        <v>45583</v>
      </c>
      <c r="B11884" t="s">
        <v>1214</v>
      </c>
      <c r="C11884">
        <v>8551.2001953125</v>
      </c>
      <c r="D11884">
        <v>-8.4529884120602139E-3</v>
      </c>
      <c r="E11884">
        <v>-8.4889175341805751E-3</v>
      </c>
    </row>
    <row r="11885" spans="1:5" x14ac:dyDescent="0.25">
      <c r="A11885" s="6">
        <v>45586</v>
      </c>
      <c r="B11885" t="s">
        <v>1214</v>
      </c>
      <c r="C11885">
        <v>8604.099609375</v>
      </c>
      <c r="D11885">
        <v>6.1861975926487123E-3</v>
      </c>
      <c r="E11885">
        <v>6.1671416212762589E-3</v>
      </c>
    </row>
    <row r="11886" spans="1:5" x14ac:dyDescent="0.25">
      <c r="A11886" s="6">
        <v>45587</v>
      </c>
      <c r="B11886" t="s">
        <v>1214</v>
      </c>
      <c r="C11886">
        <v>8469</v>
      </c>
      <c r="D11886">
        <v>-1.570177188880939E-2</v>
      </c>
      <c r="E11886">
        <v>-1.5826350499774648E-2</v>
      </c>
    </row>
    <row r="11887" spans="1:5" x14ac:dyDescent="0.25">
      <c r="A11887" s="6">
        <v>45588</v>
      </c>
      <c r="B11887" t="s">
        <v>1214</v>
      </c>
      <c r="C11887">
        <v>8476.2998046875</v>
      </c>
      <c r="D11887">
        <v>8.6194411235096524E-4</v>
      </c>
      <c r="E11887">
        <v>8.6157285184644431E-4</v>
      </c>
    </row>
    <row r="11888" spans="1:5" x14ac:dyDescent="0.25">
      <c r="A11888" s="6">
        <v>45589</v>
      </c>
      <c r="B11888" t="s">
        <v>1214</v>
      </c>
      <c r="C11888">
        <v>8453.900390625</v>
      </c>
      <c r="D11888">
        <v>-2.6425934167775278E-3</v>
      </c>
      <c r="E11888">
        <v>-2.6460912303190158E-3</v>
      </c>
    </row>
    <row r="11889" spans="1:5" x14ac:dyDescent="0.25">
      <c r="A11889" s="6">
        <v>45590</v>
      </c>
      <c r="B11889" t="s">
        <v>1214</v>
      </c>
      <c r="C11889">
        <v>8467.2998046875</v>
      </c>
      <c r="D11889">
        <v>1.5849978641053752E-3</v>
      </c>
      <c r="E11889">
        <v>1.5837430807017962E-3</v>
      </c>
    </row>
    <row r="11890" spans="1:5" x14ac:dyDescent="0.25">
      <c r="A11890" s="6">
        <v>45593</v>
      </c>
      <c r="B11890" t="s">
        <v>1214</v>
      </c>
      <c r="C11890">
        <v>8478.2001953125</v>
      </c>
      <c r="D11890">
        <v>1.2873514433686672E-3</v>
      </c>
      <c r="E11890">
        <v>1.2865235169779428E-3</v>
      </c>
    </row>
    <row r="11891" spans="1:5" x14ac:dyDescent="0.25">
      <c r="A11891" s="6">
        <v>45594</v>
      </c>
      <c r="B11891" t="s">
        <v>1214</v>
      </c>
      <c r="C11891">
        <v>8505.900390625</v>
      </c>
      <c r="D11891">
        <v>3.267225905778437E-3</v>
      </c>
      <c r="E11891">
        <v>3.2619001204283933E-3</v>
      </c>
    </row>
    <row r="11892" spans="1:5" x14ac:dyDescent="0.25">
      <c r="A11892" s="6">
        <v>45595</v>
      </c>
      <c r="B11892" t="s">
        <v>1214</v>
      </c>
      <c r="C11892">
        <v>8439.5</v>
      </c>
      <c r="D11892">
        <v>-7.806391748742425E-3</v>
      </c>
      <c r="E11892">
        <v>-7.8370211322519538E-3</v>
      </c>
    </row>
    <row r="11893" spans="1:5" x14ac:dyDescent="0.25">
      <c r="A11893" s="6">
        <v>45596</v>
      </c>
      <c r="B11893" t="s">
        <v>1214</v>
      </c>
      <c r="C11893">
        <v>8422.099609375</v>
      </c>
      <c r="D11893">
        <v>-2.0617798003436105E-3</v>
      </c>
      <c r="E11893">
        <v>-2.0639081943391959E-3</v>
      </c>
    </row>
    <row r="11894" spans="1:5" x14ac:dyDescent="0.25">
      <c r="A11894" s="6">
        <v>45597</v>
      </c>
      <c r="B11894" t="s">
        <v>1214</v>
      </c>
      <c r="C11894">
        <v>8379.7001953125</v>
      </c>
      <c r="D11894">
        <v>-5.0343045118230734E-3</v>
      </c>
      <c r="E11894">
        <v>-5.0470193141907288E-3</v>
      </c>
    </row>
    <row r="11895" spans="1:5" x14ac:dyDescent="0.25">
      <c r="A11895" s="6">
        <v>45600</v>
      </c>
      <c r="B11895" t="s">
        <v>1214</v>
      </c>
      <c r="C11895">
        <v>8422.7998046875</v>
      </c>
      <c r="D11895">
        <v>5.1433354858099189E-3</v>
      </c>
      <c r="E11895">
        <v>5.1301537153754483E-3</v>
      </c>
    </row>
    <row r="11896" spans="1:5" x14ac:dyDescent="0.25">
      <c r="A11896" s="6">
        <v>45601</v>
      </c>
      <c r="B11896" t="s">
        <v>1214</v>
      </c>
      <c r="C11896">
        <v>8387.7998046875</v>
      </c>
      <c r="D11896">
        <v>-4.1553878533978628E-3</v>
      </c>
      <c r="E11896">
        <v>-4.1640454696632257E-3</v>
      </c>
    </row>
    <row r="11897" spans="1:5" x14ac:dyDescent="0.25">
      <c r="A11897" s="6">
        <v>45602</v>
      </c>
      <c r="B11897" t="s">
        <v>1214</v>
      </c>
      <c r="C11897">
        <v>8456</v>
      </c>
      <c r="D11897">
        <v>8.1308801951123222E-3</v>
      </c>
      <c r="E11897">
        <v>8.0980026839087317E-3</v>
      </c>
    </row>
    <row r="11898" spans="1:5" x14ac:dyDescent="0.25">
      <c r="A11898" s="6">
        <v>45603</v>
      </c>
      <c r="B11898" t="s">
        <v>1214</v>
      </c>
      <c r="C11898">
        <v>8481.599609375</v>
      </c>
      <c r="D11898">
        <v>3.0273899450095065E-3</v>
      </c>
      <c r="E11898">
        <v>3.0228166278879294E-3</v>
      </c>
    </row>
    <row r="11899" spans="1:5" x14ac:dyDescent="0.25">
      <c r="A11899" s="6">
        <v>45604</v>
      </c>
      <c r="B11899" t="s">
        <v>1214</v>
      </c>
      <c r="C11899">
        <v>8552.599609375</v>
      </c>
      <c r="D11899">
        <v>8.3710624492956409E-3</v>
      </c>
      <c r="E11899">
        <v>8.3362194197717822E-3</v>
      </c>
    </row>
    <row r="11900" spans="1:5" x14ac:dyDescent="0.25">
      <c r="A11900" s="6">
        <v>45607</v>
      </c>
      <c r="B11900" t="s">
        <v>1214</v>
      </c>
      <c r="C11900">
        <v>8518.900390625</v>
      </c>
      <c r="D11900">
        <v>-3.940231074661793E-3</v>
      </c>
      <c r="E11900">
        <v>-3.9480142368215621E-3</v>
      </c>
    </row>
    <row r="11901" spans="1:5" x14ac:dyDescent="0.25">
      <c r="A11901" s="6">
        <v>45608</v>
      </c>
      <c r="B11901" t="s">
        <v>1214</v>
      </c>
      <c r="C11901">
        <v>8515.2001953125</v>
      </c>
      <c r="D11901">
        <v>-4.3435128277491408E-4</v>
      </c>
      <c r="E11901">
        <v>-4.3444564061729396E-4</v>
      </c>
    </row>
    <row r="11902" spans="1:5" x14ac:dyDescent="0.25">
      <c r="A11902" s="6">
        <v>45609</v>
      </c>
      <c r="B11902" t="s">
        <v>1214</v>
      </c>
      <c r="C11902">
        <v>8450.900390625</v>
      </c>
      <c r="D11902">
        <v>-7.551179445304923E-3</v>
      </c>
      <c r="E11902">
        <v>-7.5798339421163426E-3</v>
      </c>
    </row>
    <row r="11903" spans="1:5" x14ac:dyDescent="0.25">
      <c r="A11903" s="6">
        <v>45610</v>
      </c>
      <c r="B11903" t="s">
        <v>1214</v>
      </c>
      <c r="C11903">
        <v>8479.900390625</v>
      </c>
      <c r="D11903">
        <v>3.4315870096126577E-3</v>
      </c>
      <c r="E11903">
        <v>3.4257125502199651E-3</v>
      </c>
    </row>
    <row r="11904" spans="1:5" x14ac:dyDescent="0.25">
      <c r="A11904" s="6">
        <v>45611</v>
      </c>
      <c r="B11904" t="s">
        <v>1214</v>
      </c>
      <c r="C11904">
        <v>8539</v>
      </c>
      <c r="D11904">
        <v>6.969375423364399E-3</v>
      </c>
      <c r="E11904">
        <v>6.9452015792080815E-3</v>
      </c>
    </row>
    <row r="11905" spans="1:5" x14ac:dyDescent="0.25">
      <c r="A11905" s="6">
        <v>45614</v>
      </c>
      <c r="B11905" t="s">
        <v>1214</v>
      </c>
      <c r="C11905">
        <v>8554.400390625</v>
      </c>
      <c r="D11905">
        <v>1.8035356159971094E-3</v>
      </c>
      <c r="E11905">
        <v>1.8019111984746662E-3</v>
      </c>
    </row>
    <row r="11906" spans="1:5" x14ac:dyDescent="0.25">
      <c r="A11906" s="6">
        <v>45615</v>
      </c>
      <c r="B11906" t="s">
        <v>1214</v>
      </c>
      <c r="C11906">
        <v>8629.2001953125</v>
      </c>
      <c r="D11906">
        <v>8.7440149247017818E-3</v>
      </c>
      <c r="E11906">
        <v>8.706007424273304E-3</v>
      </c>
    </row>
    <row r="11907" spans="1:5" x14ac:dyDescent="0.25">
      <c r="A11907" s="6">
        <v>45616</v>
      </c>
      <c r="B11907" t="s">
        <v>1214</v>
      </c>
      <c r="C11907">
        <v>8579.099609375</v>
      </c>
      <c r="D11907">
        <v>-5.8059362169758932E-3</v>
      </c>
      <c r="E11907">
        <v>-5.8228561872840836E-3</v>
      </c>
    </row>
    <row r="11908" spans="1:5" x14ac:dyDescent="0.25">
      <c r="A11908" s="6">
        <v>45617</v>
      </c>
      <c r="B11908" t="s">
        <v>1214</v>
      </c>
      <c r="C11908">
        <v>8567</v>
      </c>
      <c r="D11908">
        <v>-1.4103588868205064E-3</v>
      </c>
      <c r="E11908">
        <v>-1.4113543790262668E-3</v>
      </c>
    </row>
    <row r="11909" spans="1:5" x14ac:dyDescent="0.25">
      <c r="A11909" s="6">
        <v>45618</v>
      </c>
      <c r="B11909" t="s">
        <v>1214</v>
      </c>
      <c r="C11909">
        <v>8633.099609375</v>
      </c>
      <c r="D11909">
        <v>7.7156074909536798E-3</v>
      </c>
      <c r="E11909">
        <v>7.6859944158488664E-3</v>
      </c>
    </row>
    <row r="11910" spans="1:5" x14ac:dyDescent="0.25">
      <c r="A11910" s="6">
        <v>45621</v>
      </c>
      <c r="B11910" t="s">
        <v>1214</v>
      </c>
      <c r="C11910">
        <v>8661.2001953125</v>
      </c>
      <c r="D11910">
        <v>3.2549822438032727E-3</v>
      </c>
      <c r="E11910">
        <v>3.2496962565233857E-3</v>
      </c>
    </row>
    <row r="11911" spans="1:5" x14ac:dyDescent="0.25">
      <c r="A11911" s="6">
        <v>45622</v>
      </c>
      <c r="B11911" t="s">
        <v>1214</v>
      </c>
      <c r="C11911">
        <v>8612.599609375</v>
      </c>
      <c r="D11911">
        <v>-5.6112992243041449E-3</v>
      </c>
      <c r="E11911">
        <v>-5.6271017064928571E-3</v>
      </c>
    </row>
    <row r="11912" spans="1:5" x14ac:dyDescent="0.25">
      <c r="A11912" s="6">
        <v>45623</v>
      </c>
      <c r="B11912" t="s">
        <v>1214</v>
      </c>
      <c r="C11912">
        <v>8659.599609375</v>
      </c>
      <c r="D11912">
        <v>5.4571212098191157E-3</v>
      </c>
      <c r="E11912">
        <v>5.4422850744545856E-3</v>
      </c>
    </row>
    <row r="11913" spans="1:5" x14ac:dyDescent="0.25">
      <c r="A11913" s="6">
        <v>45624</v>
      </c>
      <c r="B11913" t="s">
        <v>1214</v>
      </c>
      <c r="C11913">
        <v>8700</v>
      </c>
      <c r="D11913">
        <v>4.6653878293936302E-3</v>
      </c>
      <c r="E11913">
        <v>4.6545386382972585E-3</v>
      </c>
    </row>
    <row r="11914" spans="1:5" x14ac:dyDescent="0.25">
      <c r="A11914" s="6">
        <v>45625</v>
      </c>
      <c r="B11914" t="s">
        <v>1214</v>
      </c>
      <c r="C11914">
        <v>8699.099609375</v>
      </c>
      <c r="D11914">
        <v>-1.0349317528735025E-4</v>
      </c>
      <c r="E11914">
        <v>-1.0349853107554398E-4</v>
      </c>
    </row>
    <row r="11915" spans="1:5" x14ac:dyDescent="0.25">
      <c r="A11915" s="6">
        <v>45628</v>
      </c>
      <c r="B11915" t="s">
        <v>1214</v>
      </c>
      <c r="C11915">
        <v>8705</v>
      </c>
      <c r="D11915">
        <v>6.7827601590408904E-4</v>
      </c>
      <c r="E11915">
        <v>6.7804609068984471E-4</v>
      </c>
    </row>
    <row r="11916" spans="1:5" x14ac:dyDescent="0.25">
      <c r="A11916" s="6">
        <v>45629</v>
      </c>
      <c r="B11916" t="s">
        <v>1214</v>
      </c>
      <c r="C11916">
        <v>8754.7001953125</v>
      </c>
      <c r="D11916">
        <v>5.7093848721998519E-3</v>
      </c>
      <c r="E11916">
        <v>5.6931481063724493E-3</v>
      </c>
    </row>
    <row r="11917" spans="1:5" x14ac:dyDescent="0.25">
      <c r="A11917" s="6">
        <v>45630</v>
      </c>
      <c r="B11917" t="s">
        <v>1214</v>
      </c>
      <c r="C11917">
        <v>8728.5</v>
      </c>
      <c r="D11917">
        <v>-2.9927004612365637E-3</v>
      </c>
      <c r="E11917">
        <v>-2.99718754382754E-3</v>
      </c>
    </row>
    <row r="11918" spans="1:5" x14ac:dyDescent="0.25">
      <c r="A11918" s="6">
        <v>45631</v>
      </c>
      <c r="B11918" t="s">
        <v>1214</v>
      </c>
      <c r="C11918">
        <v>8744.5</v>
      </c>
      <c r="D11918">
        <v>1.8330755570830082E-3</v>
      </c>
      <c r="E11918">
        <v>1.8313975244115277E-3</v>
      </c>
    </row>
    <row r="11919" spans="1:5" x14ac:dyDescent="0.25">
      <c r="A11919" s="6">
        <v>45632</v>
      </c>
      <c r="B11919" t="s">
        <v>1214</v>
      </c>
      <c r="C11919">
        <v>8689.2998046875</v>
      </c>
      <c r="D11919">
        <v>-6.3125616458916678E-3</v>
      </c>
      <c r="E11919">
        <v>-6.3325701107145305E-3</v>
      </c>
    </row>
    <row r="11920" spans="1:5" x14ac:dyDescent="0.25">
      <c r="A11920" s="6">
        <v>45635</v>
      </c>
      <c r="B11920" t="s">
        <v>1214</v>
      </c>
      <c r="C11920">
        <v>8687</v>
      </c>
      <c r="D11920">
        <v>-2.6467088709025699E-4</v>
      </c>
      <c r="E11920">
        <v>-2.6470591861084566E-4</v>
      </c>
    </row>
    <row r="11921" spans="1:5" x14ac:dyDescent="0.25">
      <c r="A11921" s="6">
        <v>45636</v>
      </c>
      <c r="B11921" t="s">
        <v>1214</v>
      </c>
      <c r="C11921">
        <v>8650</v>
      </c>
      <c r="D11921">
        <v>-4.259237941752092E-3</v>
      </c>
      <c r="E11921">
        <v>-4.2683343339955581E-3</v>
      </c>
    </row>
    <row r="11922" spans="1:5" x14ac:dyDescent="0.25">
      <c r="A11922" s="6">
        <v>45637</v>
      </c>
      <c r="B11922" t="s">
        <v>1214</v>
      </c>
      <c r="C11922">
        <v>8610.400390625</v>
      </c>
      <c r="D11922">
        <v>-4.5779895231213841E-3</v>
      </c>
      <c r="E11922">
        <v>-4.5885006091879186E-3</v>
      </c>
    </row>
    <row r="11923" spans="1:5" x14ac:dyDescent="0.25">
      <c r="A11923" s="6">
        <v>45638</v>
      </c>
      <c r="B11923" t="s">
        <v>1214</v>
      </c>
      <c r="C11923">
        <v>8586.900390625</v>
      </c>
      <c r="D11923">
        <v>-2.7292575181041556E-3</v>
      </c>
      <c r="E11923">
        <v>-2.7329887319127661E-3</v>
      </c>
    </row>
    <row r="11924" spans="1:5" x14ac:dyDescent="0.25">
      <c r="A11924" s="6">
        <v>45639</v>
      </c>
      <c r="B11924" t="s">
        <v>1214</v>
      </c>
      <c r="C11924">
        <v>8550.2998046875</v>
      </c>
      <c r="D11924">
        <v>-4.262374579011019E-3</v>
      </c>
      <c r="E11924">
        <v>-4.2714843930458093E-3</v>
      </c>
    </row>
    <row r="11925" spans="1:5" x14ac:dyDescent="0.25">
      <c r="A11925" s="6">
        <v>45642</v>
      </c>
      <c r="B11925" t="s">
        <v>1214</v>
      </c>
      <c r="C11925">
        <v>8494</v>
      </c>
      <c r="D11925">
        <v>-6.5845415919375538E-3</v>
      </c>
      <c r="E11925">
        <v>-6.6063153185620862E-3</v>
      </c>
    </row>
    <row r="11926" spans="1:5" x14ac:dyDescent="0.25">
      <c r="A11926" s="6">
        <v>45643</v>
      </c>
      <c r="B11926" t="s">
        <v>1214</v>
      </c>
      <c r="C11926">
        <v>8558.599609375</v>
      </c>
      <c r="D11926">
        <v>7.6053225070638053E-3</v>
      </c>
      <c r="E11926">
        <v>7.5765478434857538E-3</v>
      </c>
    </row>
    <row r="11927" spans="1:5" x14ac:dyDescent="0.25">
      <c r="A11927" s="6">
        <v>45644</v>
      </c>
      <c r="B11927" t="s">
        <v>1214</v>
      </c>
      <c r="C11927">
        <v>8558.599609375</v>
      </c>
      <c r="D11927">
        <v>0</v>
      </c>
      <c r="E11927">
        <v>0</v>
      </c>
    </row>
    <row r="11928" spans="1:5" x14ac:dyDescent="0.25">
      <c r="A11928" s="6">
        <v>45645</v>
      </c>
      <c r="B11928" t="s">
        <v>1214</v>
      </c>
      <c r="C11928">
        <v>8415</v>
      </c>
      <c r="D11928">
        <v>-1.6778400197352661E-2</v>
      </c>
      <c r="E11928">
        <v>-1.6920752091795836E-2</v>
      </c>
    </row>
    <row r="11929" spans="1:5" x14ac:dyDescent="0.25">
      <c r="A11929" s="6">
        <v>45646</v>
      </c>
      <c r="B11929" t="s">
        <v>1214</v>
      </c>
      <c r="C11929">
        <v>8316.7001953125</v>
      </c>
      <c r="D11929">
        <v>-1.1681497883244241E-2</v>
      </c>
      <c r="E11929">
        <v>-1.1750262620976858E-2</v>
      </c>
    </row>
    <row r="11930" spans="1:5" x14ac:dyDescent="0.25">
      <c r="A11930" s="6">
        <v>45649</v>
      </c>
      <c r="B11930" t="s">
        <v>1214</v>
      </c>
      <c r="C11930">
        <v>8452.7001953125</v>
      </c>
      <c r="D11930">
        <v>1.6352639485147424E-2</v>
      </c>
      <c r="E11930">
        <v>1.6220375043269782E-2</v>
      </c>
    </row>
    <row r="11931" spans="1:5" x14ac:dyDescent="0.25">
      <c r="A11931" s="6">
        <v>45650</v>
      </c>
      <c r="B11931" t="s">
        <v>1214</v>
      </c>
      <c r="C11931">
        <v>8471.5</v>
      </c>
      <c r="D11931">
        <v>2.2241182406925741E-3</v>
      </c>
      <c r="E11931">
        <v>2.2216485509616948E-3</v>
      </c>
    </row>
    <row r="11932" spans="1:5" x14ac:dyDescent="0.25">
      <c r="A11932" s="6">
        <v>45656</v>
      </c>
      <c r="B11932" t="s">
        <v>1214</v>
      </c>
      <c r="C11932">
        <v>8496</v>
      </c>
      <c r="D11932">
        <v>-2.8285595802756136E-3</v>
      </c>
      <c r="E11932">
        <v>-2.8325675144965199E-3</v>
      </c>
    </row>
    <row r="11933" spans="1:5" x14ac:dyDescent="0.25">
      <c r="A11933" s="6">
        <v>45657</v>
      </c>
      <c r="B11933" t="s">
        <v>1214</v>
      </c>
      <c r="C11933">
        <v>8420.5</v>
      </c>
      <c r="D11933">
        <v>-8.8865348399246313E-3</v>
      </c>
      <c r="E11933">
        <v>-8.9262555856110433E-3</v>
      </c>
    </row>
    <row r="11934" spans="1:5" x14ac:dyDescent="0.25">
      <c r="A11934" s="6">
        <v>45659</v>
      </c>
      <c r="B11934" t="s">
        <v>1214</v>
      </c>
      <c r="C11934">
        <v>8465</v>
      </c>
      <c r="D11934">
        <v>5.2847218098688309E-3</v>
      </c>
      <c r="E11934">
        <v>5.2708066711267595E-3</v>
      </c>
    </row>
    <row r="11935" spans="1:5" x14ac:dyDescent="0.25">
      <c r="A11935" s="6">
        <v>45660</v>
      </c>
      <c r="B11935" t="s">
        <v>1214</v>
      </c>
      <c r="C11935">
        <v>8511.900390625</v>
      </c>
      <c r="D11935">
        <v>5.5405068665090873E-3</v>
      </c>
      <c r="E11935">
        <v>5.5252147165124185E-3</v>
      </c>
    </row>
    <row r="11936" spans="1:5" x14ac:dyDescent="0.25">
      <c r="A11936" s="6">
        <v>45663</v>
      </c>
      <c r="B11936" t="s">
        <v>1214</v>
      </c>
      <c r="C11936">
        <v>8545.7001953125</v>
      </c>
      <c r="D11936">
        <v>3.9708881843503185E-3</v>
      </c>
      <c r="E11936">
        <v>3.9630250168297809E-3</v>
      </c>
    </row>
    <row r="11937" spans="1:5" x14ac:dyDescent="0.25">
      <c r="A11937" s="6">
        <v>45664</v>
      </c>
      <c r="B11937" t="s">
        <v>1214</v>
      </c>
      <c r="C11937">
        <v>8542.900390625</v>
      </c>
      <c r="D11937">
        <v>-3.2762730069046953E-4</v>
      </c>
      <c r="E11937">
        <v>-3.2768098223989598E-4</v>
      </c>
    </row>
    <row r="11938" spans="1:5" x14ac:dyDescent="0.25">
      <c r="A11938" s="6">
        <v>45665</v>
      </c>
      <c r="B11938" t="s">
        <v>1214</v>
      </c>
      <c r="C11938">
        <v>8599.400390625</v>
      </c>
      <c r="D11938">
        <v>6.6136788931780988E-3</v>
      </c>
      <c r="E11938">
        <v>6.591904472219033E-3</v>
      </c>
    </row>
    <row r="11939" spans="1:5" x14ac:dyDescent="0.25">
      <c r="A11939" s="6">
        <v>45666</v>
      </c>
      <c r="B11939" t="s">
        <v>1214</v>
      </c>
      <c r="C11939">
        <v>8577.7998046875</v>
      </c>
      <c r="D11939">
        <v>-2.5118711719771536E-3</v>
      </c>
      <c r="E11939">
        <v>-2.5150312132229649E-3</v>
      </c>
    </row>
    <row r="11940" spans="1:5" x14ac:dyDescent="0.25">
      <c r="A11940" s="6">
        <v>45667</v>
      </c>
      <c r="B11940" t="s">
        <v>1214</v>
      </c>
      <c r="C11940">
        <v>8543.7001953125</v>
      </c>
      <c r="D11940">
        <v>-3.9753328535793164E-3</v>
      </c>
      <c r="E11940">
        <v>-3.9832554929506185E-3</v>
      </c>
    </row>
    <row r="11941" spans="1:5" x14ac:dyDescent="0.25">
      <c r="A11941" s="6">
        <v>45670</v>
      </c>
      <c r="B11941" t="s">
        <v>1214</v>
      </c>
      <c r="C11941">
        <v>8431.900390625</v>
      </c>
      <c r="D11941">
        <v>-1.3085642301545075E-2</v>
      </c>
      <c r="E11941">
        <v>-1.3172013629065595E-2</v>
      </c>
    </row>
    <row r="11942" spans="1:5" x14ac:dyDescent="0.25">
      <c r="A11942" s="6">
        <v>45671</v>
      </c>
      <c r="B11942" t="s">
        <v>1214</v>
      </c>
      <c r="C11942">
        <v>8471.7998046875</v>
      </c>
      <c r="D11942">
        <v>4.7319598446469158E-3</v>
      </c>
      <c r="E11942">
        <v>4.7207993162609301E-3</v>
      </c>
    </row>
    <row r="11943" spans="1:5" x14ac:dyDescent="0.25">
      <c r="A11943" s="6">
        <v>45672</v>
      </c>
      <c r="B11943" t="s">
        <v>1214</v>
      </c>
      <c r="C11943">
        <v>8456.7998046875</v>
      </c>
      <c r="D11943">
        <v>-1.7705800828414775E-3</v>
      </c>
      <c r="E11943">
        <v>-1.7721494124457613E-3</v>
      </c>
    </row>
    <row r="11944" spans="1:5" x14ac:dyDescent="0.25">
      <c r="A11944" s="6">
        <v>45673</v>
      </c>
      <c r="B11944" t="s">
        <v>1214</v>
      </c>
      <c r="C11944">
        <v>8569.099609375</v>
      </c>
      <c r="D11944">
        <v>1.3279231775742639E-2</v>
      </c>
      <c r="E11944">
        <v>1.3191835629749326E-2</v>
      </c>
    </row>
    <row r="11945" spans="1:5" x14ac:dyDescent="0.25">
      <c r="A11945" s="6">
        <v>45674</v>
      </c>
      <c r="B11945" t="s">
        <v>1214</v>
      </c>
      <c r="C11945">
        <v>8557.400390625</v>
      </c>
      <c r="D11945">
        <v>-1.3652798174035308E-3</v>
      </c>
      <c r="E11945">
        <v>-1.3662126610518436E-3</v>
      </c>
    </row>
    <row r="11946" spans="1:5" x14ac:dyDescent="0.25">
      <c r="A11946" s="6">
        <v>45677</v>
      </c>
      <c r="B11946" t="s">
        <v>1214</v>
      </c>
      <c r="C11946">
        <v>8594.400390625</v>
      </c>
      <c r="D11946">
        <v>4.3237429956572981E-3</v>
      </c>
      <c r="E11946">
        <v>4.3144224756085604E-3</v>
      </c>
    </row>
    <row r="11947" spans="1:5" x14ac:dyDescent="0.25">
      <c r="A11947" s="6">
        <v>45678</v>
      </c>
      <c r="B11947" t="s">
        <v>1214</v>
      </c>
      <c r="C11947">
        <v>8652.7001953125</v>
      </c>
      <c r="D11947">
        <v>6.7834638878465636E-3</v>
      </c>
      <c r="E11947">
        <v>6.7605597180851349E-3</v>
      </c>
    </row>
    <row r="11948" spans="1:5" x14ac:dyDescent="0.25">
      <c r="A11948" s="6">
        <v>45679</v>
      </c>
      <c r="B11948" t="s">
        <v>1214</v>
      </c>
      <c r="C11948">
        <v>8680.5</v>
      </c>
      <c r="D11948">
        <v>3.2128473262671431E-3</v>
      </c>
      <c r="E11948">
        <v>3.2076971604787195E-3</v>
      </c>
    </row>
    <row r="11949" spans="1:5" x14ac:dyDescent="0.25">
      <c r="A11949" s="6">
        <v>45680</v>
      </c>
      <c r="B11949" t="s">
        <v>1214</v>
      </c>
      <c r="C11949">
        <v>8629.099609375</v>
      </c>
      <c r="D11949">
        <v>-5.9213628967225151E-3</v>
      </c>
      <c r="E11949">
        <v>-5.9389636808133564E-3</v>
      </c>
    </row>
    <row r="11950" spans="1:5" x14ac:dyDescent="0.25">
      <c r="A11950" s="6">
        <v>45681</v>
      </c>
      <c r="B11950" t="s">
        <v>1214</v>
      </c>
      <c r="C11950">
        <v>8660.400390625</v>
      </c>
      <c r="D11950">
        <v>3.6273519448071223E-3</v>
      </c>
      <c r="E11950">
        <v>3.6207889697667324E-3</v>
      </c>
    </row>
    <row r="11951" spans="1:5" x14ac:dyDescent="0.25">
      <c r="A11951" s="6">
        <v>45686</v>
      </c>
      <c r="B11951" t="s">
        <v>1214</v>
      </c>
      <c r="C11951">
        <v>8700.7001953125</v>
      </c>
      <c r="D11951">
        <v>6.5012661591186127E-3</v>
      </c>
      <c r="E11951">
        <v>6.4802240791519547E-3</v>
      </c>
    </row>
    <row r="11952" spans="1:5" x14ac:dyDescent="0.25">
      <c r="A11952" s="6">
        <v>45687</v>
      </c>
      <c r="B11952" t="s">
        <v>1214</v>
      </c>
      <c r="C11952">
        <v>8806</v>
      </c>
      <c r="D11952">
        <v>1.2102451793963631E-2</v>
      </c>
      <c r="E11952">
        <v>1.2029802691716501E-2</v>
      </c>
    </row>
    <row r="11953" spans="1:5" x14ac:dyDescent="0.25">
      <c r="A11953" s="6">
        <v>45688</v>
      </c>
      <c r="B11953" t="s">
        <v>1214</v>
      </c>
      <c r="C11953">
        <v>8789.7001953125</v>
      </c>
      <c r="D11953">
        <v>-1.8509884950601574E-3</v>
      </c>
      <c r="E11953">
        <v>-1.8527036911301716E-3</v>
      </c>
    </row>
    <row r="11954" spans="1:5" x14ac:dyDescent="0.25">
      <c r="A11954" s="6">
        <v>45691</v>
      </c>
      <c r="B11954" t="s">
        <v>1214</v>
      </c>
      <c r="C11954">
        <v>8628.400390625</v>
      </c>
      <c r="D11954">
        <v>-1.835100186619798E-2</v>
      </c>
      <c r="E11954">
        <v>-1.8521470231999543E-2</v>
      </c>
    </row>
    <row r="11955" spans="1:5" x14ac:dyDescent="0.25">
      <c r="A11955" s="6">
        <v>45692</v>
      </c>
      <c r="B11955" t="s">
        <v>1214</v>
      </c>
      <c r="C11955">
        <v>8633.400390625</v>
      </c>
      <c r="D11955">
        <v>5.7948168532284683E-4</v>
      </c>
      <c r="E11955">
        <v>5.7931385064598543E-4</v>
      </c>
    </row>
    <row r="11956" spans="1:5" x14ac:dyDescent="0.25">
      <c r="A11956" s="6">
        <v>45693</v>
      </c>
      <c r="B11956" t="s">
        <v>1214</v>
      </c>
      <c r="C11956">
        <v>8683.400390625</v>
      </c>
      <c r="D11956">
        <v>5.7914608077593854E-3</v>
      </c>
      <c r="E11956">
        <v>5.7747547691599449E-3</v>
      </c>
    </row>
    <row r="11957" spans="1:5" x14ac:dyDescent="0.25">
      <c r="A11957" s="6">
        <v>45694</v>
      </c>
      <c r="B11957" t="s">
        <v>1214</v>
      </c>
      <c r="C11957">
        <v>8785.099609375</v>
      </c>
      <c r="D11957">
        <v>1.1711911713733647E-2</v>
      </c>
      <c r="E11957">
        <v>1.1643858118815279E-2</v>
      </c>
    </row>
    <row r="11958" spans="1:5" x14ac:dyDescent="0.25">
      <c r="A11958" s="6">
        <v>45695</v>
      </c>
      <c r="B11958" t="s">
        <v>1214</v>
      </c>
      <c r="C11958">
        <v>8780.2998046875</v>
      </c>
      <c r="D11958">
        <v>-5.4635745761810739E-4</v>
      </c>
      <c r="E11958">
        <v>-5.4650676523988675E-4</v>
      </c>
    </row>
    <row r="11959" spans="1:5" x14ac:dyDescent="0.25">
      <c r="A11959" s="6">
        <v>45698</v>
      </c>
      <c r="B11959" t="s">
        <v>1214</v>
      </c>
      <c r="C11959">
        <v>8747.599609375</v>
      </c>
      <c r="D11959">
        <v>-3.7242686514009637E-3</v>
      </c>
      <c r="E11959">
        <v>-3.7312210068891774E-3</v>
      </c>
    </row>
    <row r="11960" spans="1:5" x14ac:dyDescent="0.25">
      <c r="A11960" s="6">
        <v>45699</v>
      </c>
      <c r="B11960" t="s">
        <v>1214</v>
      </c>
      <c r="C11960">
        <v>8751.599609375</v>
      </c>
      <c r="D11960">
        <v>4.57268299718816E-4</v>
      </c>
      <c r="E11960">
        <v>4.5716378442965737E-4</v>
      </c>
    </row>
    <row r="11961" spans="1:5" x14ac:dyDescent="0.25">
      <c r="A11961" s="6">
        <v>45700</v>
      </c>
      <c r="B11961" t="s">
        <v>1214</v>
      </c>
      <c r="C11961">
        <v>8799.599609375</v>
      </c>
      <c r="D11961">
        <v>5.4847116118728056E-3</v>
      </c>
      <c r="E11961">
        <v>5.4697253530395775E-3</v>
      </c>
    </row>
    <row r="11962" spans="1:5" x14ac:dyDescent="0.25">
      <c r="A11962" s="6">
        <v>45701</v>
      </c>
      <c r="B11962" t="s">
        <v>1214</v>
      </c>
      <c r="C11962">
        <v>8804.2001953125</v>
      </c>
      <c r="D11962">
        <v>5.2281764417982934E-4</v>
      </c>
      <c r="E11962">
        <v>5.2268102265198596E-4</v>
      </c>
    </row>
    <row r="11963" spans="1:5" x14ac:dyDescent="0.25">
      <c r="A11963" s="6">
        <v>45702</v>
      </c>
      <c r="B11963" t="s">
        <v>1214</v>
      </c>
      <c r="C11963">
        <v>8825.099609375</v>
      </c>
      <c r="D11963">
        <v>2.3738004133102564E-3</v>
      </c>
      <c r="E11963">
        <v>2.3709873999178711E-3</v>
      </c>
    </row>
    <row r="11964" spans="1:5" x14ac:dyDescent="0.25">
      <c r="A11964" s="6">
        <v>45705</v>
      </c>
      <c r="B11964" t="s">
        <v>1214</v>
      </c>
      <c r="C11964">
        <v>8811.900390625</v>
      </c>
      <c r="D11964">
        <v>-1.4956452996834901E-3</v>
      </c>
      <c r="E11964">
        <v>-1.4967648935975551E-3</v>
      </c>
    </row>
    <row r="11965" spans="1:5" x14ac:dyDescent="0.25">
      <c r="A11965" s="6">
        <v>45706</v>
      </c>
      <c r="B11965" t="s">
        <v>1214</v>
      </c>
      <c r="C11965">
        <v>8756.7001953125</v>
      </c>
      <c r="D11965">
        <v>-6.2642781767288103E-3</v>
      </c>
      <c r="E11965">
        <v>-6.2839810933982112E-3</v>
      </c>
    </row>
    <row r="11966" spans="1:5" x14ac:dyDescent="0.25">
      <c r="A11966" s="6">
        <v>45707</v>
      </c>
      <c r="B11966" t="s">
        <v>1214</v>
      </c>
      <c r="C11966">
        <v>8699.099609375</v>
      </c>
      <c r="D11966">
        <v>-6.5778871781329018E-3</v>
      </c>
      <c r="E11966">
        <v>-6.5996168205056426E-3</v>
      </c>
    </row>
    <row r="11967" spans="1:5" x14ac:dyDescent="0.25">
      <c r="A11967" s="6">
        <v>45708</v>
      </c>
      <c r="B11967" t="s">
        <v>1214</v>
      </c>
      <c r="C11967">
        <v>8601.7001953125</v>
      </c>
      <c r="D11967">
        <v>-1.1196493710398769E-2</v>
      </c>
      <c r="E11967">
        <v>-1.1259646280142173E-2</v>
      </c>
    </row>
    <row r="11968" spans="1:5" x14ac:dyDescent="0.25">
      <c r="A11968" s="6">
        <v>45709</v>
      </c>
      <c r="B11968" t="s">
        <v>1214</v>
      </c>
      <c r="C11968">
        <v>8570.900390625</v>
      </c>
      <c r="D11968">
        <v>-3.5806647509388778E-3</v>
      </c>
      <c r="E11968">
        <v>-3.5870906749404232E-3</v>
      </c>
    </row>
    <row r="11969" spans="1:5" x14ac:dyDescent="0.25">
      <c r="A11969" s="6">
        <v>45712</v>
      </c>
      <c r="B11969" t="s">
        <v>1214</v>
      </c>
      <c r="C11969">
        <v>8560.099609375</v>
      </c>
      <c r="D11969">
        <v>-1.2601687988130772E-3</v>
      </c>
      <c r="E11969">
        <v>-1.2609634792049415E-3</v>
      </c>
    </row>
    <row r="11970" spans="1:5" x14ac:dyDescent="0.25">
      <c r="A11970" s="6">
        <v>45713</v>
      </c>
      <c r="B11970" t="s">
        <v>1214</v>
      </c>
      <c r="C11970">
        <v>8498</v>
      </c>
      <c r="D11970">
        <v>-7.2545428451543659E-3</v>
      </c>
      <c r="E11970">
        <v>-7.2809850025550796E-3</v>
      </c>
    </row>
    <row r="11971" spans="1:5" x14ac:dyDescent="0.25">
      <c r="A11971" s="6">
        <v>45714</v>
      </c>
      <c r="B11971" t="s">
        <v>1214</v>
      </c>
      <c r="C11971">
        <v>8477.2998046875</v>
      </c>
      <c r="D11971">
        <v>-2.4358902462343623E-3</v>
      </c>
      <c r="E11971">
        <v>-2.4388618535338786E-3</v>
      </c>
    </row>
    <row r="11972" spans="1:5" x14ac:dyDescent="0.25">
      <c r="A11972" s="6">
        <v>45715</v>
      </c>
      <c r="B11972" t="s">
        <v>1214</v>
      </c>
      <c r="C11972">
        <v>8506.099609375</v>
      </c>
      <c r="D11972">
        <v>3.397285143976525E-3</v>
      </c>
      <c r="E11972">
        <v>3.3915274075648639E-3</v>
      </c>
    </row>
    <row r="11973" spans="1:5" x14ac:dyDescent="0.25">
      <c r="A11973" s="6">
        <v>45716</v>
      </c>
      <c r="B11973" t="s">
        <v>1214</v>
      </c>
      <c r="C11973">
        <v>8403.900390625</v>
      </c>
      <c r="D11973">
        <v>-1.2014815655034261E-2</v>
      </c>
      <c r="E11973">
        <v>-1.2087576948965803E-2</v>
      </c>
    </row>
    <row r="11974" spans="1:5" x14ac:dyDescent="0.25">
      <c r="A11974" s="6">
        <v>45719</v>
      </c>
      <c r="B11974" t="s">
        <v>1214</v>
      </c>
      <c r="C11974">
        <v>8478.7998046875</v>
      </c>
      <c r="D11974">
        <v>8.9124585705531167E-3</v>
      </c>
      <c r="E11974">
        <v>8.8729770233655306E-3</v>
      </c>
    </row>
    <row r="11975" spans="1:5" x14ac:dyDescent="0.25">
      <c r="A11975" s="6">
        <v>45720</v>
      </c>
      <c r="B11975" t="s">
        <v>1214</v>
      </c>
      <c r="C11975">
        <v>8420.900390625</v>
      </c>
      <c r="D11975">
        <v>-6.8287275789304935E-3</v>
      </c>
      <c r="E11975">
        <v>-6.852150030365281E-3</v>
      </c>
    </row>
    <row r="11976" spans="1:5" x14ac:dyDescent="0.25">
      <c r="A11976" s="6">
        <v>45721</v>
      </c>
      <c r="B11976" t="s">
        <v>1214</v>
      </c>
      <c r="C11976">
        <v>8363.099609375</v>
      </c>
      <c r="D11976">
        <v>-6.8639668644400187E-3</v>
      </c>
      <c r="E11976">
        <v>-6.88763223940176E-3</v>
      </c>
    </row>
    <row r="11977" spans="1:5" x14ac:dyDescent="0.25">
      <c r="A11977" s="6">
        <v>45722</v>
      </c>
      <c r="B11977" t="s">
        <v>1214</v>
      </c>
      <c r="C11977">
        <v>8326.400390625</v>
      </c>
      <c r="D11977">
        <v>-4.3882316920942355E-3</v>
      </c>
      <c r="E11977">
        <v>-4.3978882412576206E-3</v>
      </c>
    </row>
    <row r="11978" spans="1:5" x14ac:dyDescent="0.25">
      <c r="A11978" s="6">
        <v>45723</v>
      </c>
      <c r="B11978" t="s">
        <v>1214</v>
      </c>
      <c r="C11978">
        <v>8178.5</v>
      </c>
      <c r="D11978">
        <v>-1.7762824712528436E-2</v>
      </c>
      <c r="E11978">
        <v>-1.7922477093582533E-2</v>
      </c>
    </row>
    <row r="11979" spans="1:5" x14ac:dyDescent="0.25">
      <c r="A11979" s="6">
        <v>45726</v>
      </c>
      <c r="B11979" t="s">
        <v>1214</v>
      </c>
      <c r="C11979">
        <v>8191.7001953125</v>
      </c>
      <c r="D11979">
        <v>1.6140117763037143E-3</v>
      </c>
      <c r="E11979">
        <v>1.6127106591208532E-3</v>
      </c>
    </row>
    <row r="11980" spans="1:5" x14ac:dyDescent="0.25">
      <c r="A11980" s="6">
        <v>45727</v>
      </c>
      <c r="B11980" t="s">
        <v>1214</v>
      </c>
      <c r="C11980">
        <v>8103.39990234375</v>
      </c>
      <c r="D11980">
        <v>-1.0779238847056116E-2</v>
      </c>
      <c r="E11980">
        <v>-1.0837755733701987E-2</v>
      </c>
    </row>
    <row r="11981" spans="1:5" x14ac:dyDescent="0.25">
      <c r="A11981" s="6">
        <v>45728</v>
      </c>
      <c r="B11981" t="s">
        <v>1214</v>
      </c>
      <c r="C11981">
        <v>8002.60009765625</v>
      </c>
      <c r="D11981">
        <v>-1.2439199089550712E-2</v>
      </c>
      <c r="E11981">
        <v>-1.2517213560021027E-2</v>
      </c>
    </row>
    <row r="11982" spans="1:5" x14ac:dyDescent="0.25">
      <c r="A11982" s="6">
        <v>45729</v>
      </c>
      <c r="B11982" t="s">
        <v>1214</v>
      </c>
      <c r="C11982">
        <v>7966.60009765625</v>
      </c>
      <c r="D11982">
        <v>-4.4985379202621134E-3</v>
      </c>
      <c r="E11982">
        <v>-4.5086867901269366E-3</v>
      </c>
    </row>
    <row r="11983" spans="1:5" x14ac:dyDescent="0.25">
      <c r="A11983" s="6">
        <v>45730</v>
      </c>
      <c r="B11983" t="s">
        <v>1214</v>
      </c>
      <c r="C11983">
        <v>8013.2998046875</v>
      </c>
      <c r="D11983">
        <v>5.8619368938812588E-3</v>
      </c>
      <c r="E11983">
        <v>5.8448225912124188E-3</v>
      </c>
    </row>
    <row r="11984" spans="1:5" x14ac:dyDescent="0.25">
      <c r="A11984" s="6">
        <v>45733</v>
      </c>
      <c r="B11984" t="s">
        <v>1214</v>
      </c>
      <c r="C11984">
        <v>8082.10009765625</v>
      </c>
      <c r="D11984">
        <v>8.5857629997201368E-3</v>
      </c>
      <c r="E11984">
        <v>8.5491149547940858E-3</v>
      </c>
    </row>
    <row r="11985" spans="1:5" x14ac:dyDescent="0.25">
      <c r="A11985" s="6">
        <v>45734</v>
      </c>
      <c r="B11985" t="s">
        <v>1214</v>
      </c>
      <c r="C11985">
        <v>8089.89990234375</v>
      </c>
      <c r="D11985">
        <v>9.6507152760483272E-4</v>
      </c>
      <c r="E11985">
        <v>9.646061454720989E-4</v>
      </c>
    </row>
    <row r="11986" spans="1:5" x14ac:dyDescent="0.25">
      <c r="A11986" s="6">
        <v>45735</v>
      </c>
      <c r="B11986" t="s">
        <v>1214</v>
      </c>
      <c r="C11986">
        <v>8055.2998046875</v>
      </c>
      <c r="D11986">
        <v>-4.2769500332415777E-3</v>
      </c>
      <c r="E11986">
        <v>-4.2861223463942794E-3</v>
      </c>
    </row>
    <row r="11987" spans="1:5" x14ac:dyDescent="0.25">
      <c r="A11987" s="6">
        <v>45736</v>
      </c>
      <c r="B11987" t="s">
        <v>1214</v>
      </c>
      <c r="C11987">
        <v>8148.89990234375</v>
      </c>
      <c r="D11987">
        <v>1.1619691374091801E-2</v>
      </c>
      <c r="E11987">
        <v>1.1552701197661112E-2</v>
      </c>
    </row>
    <row r="11988" spans="1:5" x14ac:dyDescent="0.25">
      <c r="A11988" s="6">
        <v>45737</v>
      </c>
      <c r="B11988" t="s">
        <v>1214</v>
      </c>
      <c r="C11988">
        <v>8158.7001953125</v>
      </c>
      <c r="D11988">
        <v>1.2026522703918463E-3</v>
      </c>
      <c r="E11988">
        <v>1.2019296634553282E-3</v>
      </c>
    </row>
    <row r="11989" spans="1:5" x14ac:dyDescent="0.25">
      <c r="A11989" s="6">
        <v>45740</v>
      </c>
      <c r="B11989" t="s">
        <v>1214</v>
      </c>
      <c r="C11989">
        <v>8157.89990234375</v>
      </c>
      <c r="D11989">
        <v>-9.8090743573364669E-5</v>
      </c>
      <c r="E11989">
        <v>-9.8095554784978172E-5</v>
      </c>
    </row>
    <row r="11990" spans="1:5" x14ac:dyDescent="0.25">
      <c r="A11990" s="6">
        <v>45741</v>
      </c>
      <c r="B11990" t="s">
        <v>1214</v>
      </c>
      <c r="C11990">
        <v>8166.7001953125</v>
      </c>
      <c r="D11990">
        <v>1.0787449066667065E-3</v>
      </c>
      <c r="E11990">
        <v>1.0781634794833845E-3</v>
      </c>
    </row>
    <row r="11991" spans="1:5" x14ac:dyDescent="0.25">
      <c r="A11991" s="6">
        <v>45742</v>
      </c>
      <c r="B11991" t="s">
        <v>1214</v>
      </c>
      <c r="C11991">
        <v>8225.099609375</v>
      </c>
      <c r="D11991">
        <v>7.1509193022685213E-3</v>
      </c>
      <c r="E11991">
        <v>7.1254727178001274E-3</v>
      </c>
    </row>
    <row r="11992" spans="1:5" x14ac:dyDescent="0.25">
      <c r="A11992" s="6">
        <v>45743</v>
      </c>
      <c r="B11992" t="s">
        <v>1214</v>
      </c>
      <c r="C11992">
        <v>8185.5</v>
      </c>
      <c r="D11992">
        <v>-4.8144838671454471E-3</v>
      </c>
      <c r="E11992">
        <v>-4.8261108281541084E-3</v>
      </c>
    </row>
    <row r="11993" spans="1:5" x14ac:dyDescent="0.25">
      <c r="A11993" s="6">
        <v>45744</v>
      </c>
      <c r="B11993" t="s">
        <v>1214</v>
      </c>
      <c r="C11993">
        <v>8195.5</v>
      </c>
      <c r="D11993">
        <v>1.2216724696108017E-3</v>
      </c>
      <c r="E11993">
        <v>1.2209268350183505E-3</v>
      </c>
    </row>
    <row r="11994" spans="1:5" x14ac:dyDescent="0.25">
      <c r="A11994" s="6">
        <v>45747</v>
      </c>
      <c r="B11994" t="s">
        <v>1214</v>
      </c>
      <c r="C11994">
        <v>8053.2001953125</v>
      </c>
      <c r="D11994">
        <v>-1.7363163283204197E-2</v>
      </c>
      <c r="E11994">
        <v>-1.751567092443964E-2</v>
      </c>
    </row>
    <row r="11995" spans="1:5" x14ac:dyDescent="0.25">
      <c r="A11995" s="6">
        <v>45748</v>
      </c>
      <c r="B11995" t="s">
        <v>1214</v>
      </c>
      <c r="C11995">
        <v>8126.89990234375</v>
      </c>
      <c r="D11995">
        <v>9.1516049823456846E-3</v>
      </c>
      <c r="E11995">
        <v>9.1099827926382649E-3</v>
      </c>
    </row>
    <row r="11996" spans="1:5" x14ac:dyDescent="0.25">
      <c r="A11996" s="6">
        <v>45749</v>
      </c>
      <c r="B11996" t="s">
        <v>1214</v>
      </c>
      <c r="C11996">
        <v>8133.10009765625</v>
      </c>
      <c r="D11996">
        <v>7.6292256420096294E-4</v>
      </c>
      <c r="E11996">
        <v>7.6263168671674147E-4</v>
      </c>
    </row>
    <row r="11997" spans="1:5" x14ac:dyDescent="0.25">
      <c r="A11997" s="6">
        <v>45750</v>
      </c>
      <c r="B11997" t="s">
        <v>1214</v>
      </c>
      <c r="C11997">
        <v>8052.7001953125</v>
      </c>
      <c r="D11997">
        <v>-9.885517376937103E-3</v>
      </c>
      <c r="E11997">
        <v>-9.9347035259818705E-3</v>
      </c>
    </row>
    <row r="11998" spans="1:5" x14ac:dyDescent="0.25">
      <c r="A11998" s="6">
        <v>45751</v>
      </c>
      <c r="B11998" t="s">
        <v>1214</v>
      </c>
      <c r="C11998">
        <v>7847.60009765625</v>
      </c>
      <c r="D11998">
        <v>-2.5469729740545843E-2</v>
      </c>
      <c r="E11998">
        <v>-2.5799698167583422E-2</v>
      </c>
    </row>
    <row r="11999" spans="1:5" x14ac:dyDescent="0.25">
      <c r="A11999" s="6">
        <v>45754</v>
      </c>
      <c r="B11999" t="s">
        <v>1214</v>
      </c>
      <c r="C11999">
        <v>7524.2998046875</v>
      </c>
      <c r="D11999">
        <v>-4.11973455509419E-2</v>
      </c>
      <c r="E11999">
        <v>-4.2070007913998217E-2</v>
      </c>
    </row>
    <row r="12000" spans="1:5" x14ac:dyDescent="0.25">
      <c r="A12000" s="6">
        <v>45755</v>
      </c>
      <c r="B12000" t="s">
        <v>1214</v>
      </c>
      <c r="C12000">
        <v>7704.39990234375</v>
      </c>
      <c r="D12000">
        <v>2.3935795001689186E-2</v>
      </c>
      <c r="E12000">
        <v>2.3653824457913825E-2</v>
      </c>
    </row>
    <row r="12001" spans="1:5" x14ac:dyDescent="0.25">
      <c r="A12001" s="6">
        <v>45756</v>
      </c>
      <c r="B12001" t="s">
        <v>1214</v>
      </c>
      <c r="C12001">
        <v>7561.7001953125</v>
      </c>
      <c r="D12001">
        <v>-1.8521845807593529E-2</v>
      </c>
      <c r="E12001">
        <v>-1.8695523086013004E-2</v>
      </c>
    </row>
    <row r="12002" spans="1:5" x14ac:dyDescent="0.25">
      <c r="A12002" s="6">
        <v>45757</v>
      </c>
      <c r="B12002" t="s">
        <v>1214</v>
      </c>
      <c r="C12002">
        <v>7913.89990234375</v>
      </c>
      <c r="D12002">
        <v>4.6576788015158188E-2</v>
      </c>
      <c r="E12002">
        <v>4.5524636241801884E-2</v>
      </c>
    </row>
    <row r="12003" spans="1:5" x14ac:dyDescent="0.25">
      <c r="A12003" s="6">
        <v>45758</v>
      </c>
      <c r="B12003" t="s">
        <v>1214</v>
      </c>
      <c r="C12003">
        <v>7853.7001953125</v>
      </c>
      <c r="D12003">
        <v>-7.606832001175734E-3</v>
      </c>
      <c r="E12003">
        <v>-7.6359115102112747E-3</v>
      </c>
    </row>
    <row r="12004" spans="1:5" x14ac:dyDescent="0.25">
      <c r="A12004" s="6">
        <v>45761</v>
      </c>
      <c r="B12004" t="s">
        <v>1214</v>
      </c>
      <c r="C12004">
        <v>7959.7001953125</v>
      </c>
      <c r="D12004">
        <v>1.3496822817767651E-2</v>
      </c>
      <c r="E12004">
        <v>1.3406552043403247E-2</v>
      </c>
    </row>
    <row r="12005" spans="1:5" x14ac:dyDescent="0.25">
      <c r="A12005" s="6">
        <v>45762</v>
      </c>
      <c r="B12005" t="s">
        <v>1214</v>
      </c>
      <c r="C12005">
        <v>7969.89990234375</v>
      </c>
      <c r="D12005">
        <v>1.2814184932814499E-3</v>
      </c>
      <c r="E12005">
        <v>1.2805981773079125E-3</v>
      </c>
    </row>
    <row r="12006" spans="1:5" x14ac:dyDescent="0.25">
      <c r="A12006" s="6">
        <v>45763</v>
      </c>
      <c r="B12006" t="s">
        <v>1214</v>
      </c>
      <c r="C12006">
        <v>7961.7001953125</v>
      </c>
      <c r="D12006">
        <v>-1.0288343808231293E-3</v>
      </c>
      <c r="E12006">
        <v>-1.0293639942021743E-3</v>
      </c>
    </row>
    <row r="12007" spans="1:5" x14ac:dyDescent="0.25">
      <c r="A12007" s="6">
        <v>45764</v>
      </c>
      <c r="B12007" t="s">
        <v>1214</v>
      </c>
      <c r="C12007">
        <v>8021.89990234375</v>
      </c>
      <c r="D12007">
        <v>7.5611622586206906E-3</v>
      </c>
      <c r="E12007">
        <v>7.5327199525556223E-3</v>
      </c>
    </row>
    <row r="12008" spans="1:5" x14ac:dyDescent="0.25">
      <c r="A12008" s="6">
        <v>45770</v>
      </c>
      <c r="B12008" t="s">
        <v>1214</v>
      </c>
      <c r="C12008">
        <v>8125.2001953125</v>
      </c>
      <c r="D12008">
        <v>1.3913672496161045E-2</v>
      </c>
      <c r="E12008">
        <v>1.3817765939386207E-2</v>
      </c>
    </row>
    <row r="12009" spans="1:5" x14ac:dyDescent="0.25">
      <c r="A12009" s="6">
        <v>45771</v>
      </c>
      <c r="B12009" t="s">
        <v>1214</v>
      </c>
      <c r="C12009">
        <v>8175.10009765625</v>
      </c>
      <c r="D12009">
        <v>6.141375122367787E-3</v>
      </c>
      <c r="E12009">
        <v>6.1225937346438023E-3</v>
      </c>
    </row>
    <row r="12010" spans="1:5" x14ac:dyDescent="0.25">
      <c r="A12010" s="6">
        <v>45776</v>
      </c>
      <c r="B12010" t="s">
        <v>1214</v>
      </c>
      <c r="C12010">
        <v>8287.900390625</v>
      </c>
      <c r="D12010">
        <v>1.0239032167673745E-2</v>
      </c>
      <c r="E12010">
        <v>1.0186968364851737E-2</v>
      </c>
    </row>
    <row r="12011" spans="1:5" x14ac:dyDescent="0.25">
      <c r="A12011" s="6">
        <v>45777</v>
      </c>
      <c r="B12011" t="s">
        <v>1214</v>
      </c>
      <c r="C12011">
        <v>8341</v>
      </c>
      <c r="D12011">
        <v>6.4068831516199687E-3</v>
      </c>
      <c r="E12011">
        <v>6.3864463202411648E-3</v>
      </c>
    </row>
    <row r="12012" spans="1:5" x14ac:dyDescent="0.25">
      <c r="A12012" s="6">
        <v>45778</v>
      </c>
      <c r="B12012" t="s">
        <v>1214</v>
      </c>
      <c r="C12012">
        <v>8365.7001953125</v>
      </c>
      <c r="D12012">
        <v>2.9612990423810714E-3</v>
      </c>
      <c r="E12012">
        <v>2.9569230333575322E-3</v>
      </c>
    </row>
    <row r="12013" spans="1:5" x14ac:dyDescent="0.25">
      <c r="A12013" s="6">
        <v>45779</v>
      </c>
      <c r="B12013" t="s">
        <v>1214</v>
      </c>
      <c r="C12013">
        <v>8456.2001953125</v>
      </c>
      <c r="D12013">
        <v>1.0817982701640361E-2</v>
      </c>
      <c r="E12013">
        <v>1.0759886937205887E-2</v>
      </c>
    </row>
    <row r="12014" spans="1:5" x14ac:dyDescent="0.25">
      <c r="A12014" s="6">
        <v>45782</v>
      </c>
      <c r="B12014" t="s">
        <v>1214</v>
      </c>
      <c r="C12014">
        <v>8374</v>
      </c>
      <c r="D12014">
        <v>-9.7207011913064134E-3</v>
      </c>
      <c r="E12014">
        <v>-9.7682556330864981E-3</v>
      </c>
    </row>
    <row r="12015" spans="1:5" x14ac:dyDescent="0.25">
      <c r="A12015" s="6">
        <v>45783</v>
      </c>
      <c r="B12015" t="s">
        <v>1214</v>
      </c>
      <c r="C12015">
        <v>8369.2998046875</v>
      </c>
      <c r="D12015">
        <v>-5.6128436977553875E-4</v>
      </c>
      <c r="E12015">
        <v>-5.6144194881460911E-4</v>
      </c>
    </row>
    <row r="12016" spans="1:5" x14ac:dyDescent="0.25">
      <c r="A12016" s="6">
        <v>45784</v>
      </c>
      <c r="B12016" t="s">
        <v>1214</v>
      </c>
      <c r="C12016">
        <v>8399.7998046875</v>
      </c>
      <c r="D12016">
        <v>3.6442714100071161E-3</v>
      </c>
      <c r="E12016">
        <v>3.6376471418282856E-3</v>
      </c>
    </row>
    <row r="12017" spans="1:5" x14ac:dyDescent="0.25">
      <c r="A12017" s="6">
        <v>45785</v>
      </c>
      <c r="B12017" t="s">
        <v>1214</v>
      </c>
      <c r="C12017">
        <v>8421.7001953125</v>
      </c>
      <c r="D12017">
        <v>2.607251498158103E-3</v>
      </c>
      <c r="E12017">
        <v>2.6038585142660765E-3</v>
      </c>
    </row>
    <row r="12018" spans="1:5" x14ac:dyDescent="0.25">
      <c r="A12018" s="6">
        <v>45786</v>
      </c>
      <c r="B12018" t="s">
        <v>1214</v>
      </c>
      <c r="C12018">
        <v>8462.599609375</v>
      </c>
      <c r="D12018">
        <v>4.8564319690773683E-3</v>
      </c>
      <c r="E12018">
        <v>4.8446775443564752E-3</v>
      </c>
    </row>
    <row r="12019" spans="1:5" x14ac:dyDescent="0.25">
      <c r="A12019" s="6">
        <v>45789</v>
      </c>
      <c r="B12019" t="s">
        <v>1214</v>
      </c>
      <c r="C12019">
        <v>8467</v>
      </c>
      <c r="D12019">
        <v>5.1998095480310091E-4</v>
      </c>
      <c r="E12019">
        <v>5.1984581155233684E-4</v>
      </c>
    </row>
    <row r="12020" spans="1:5" x14ac:dyDescent="0.25">
      <c r="A12020" s="6">
        <v>45790</v>
      </c>
      <c r="B12020" t="s">
        <v>1214</v>
      </c>
      <c r="C12020">
        <v>8510.7001953125</v>
      </c>
      <c r="D12020">
        <v>5.1612371929254941E-3</v>
      </c>
      <c r="E12020">
        <v>5.1479636605542469E-3</v>
      </c>
    </row>
    <row r="12021" spans="1:5" x14ac:dyDescent="0.25">
      <c r="A12021" s="6">
        <v>45791</v>
      </c>
      <c r="B12021" t="s">
        <v>1214</v>
      </c>
      <c r="C12021">
        <v>8520.2001953125</v>
      </c>
      <c r="D12021">
        <v>1.1162418816295094E-3</v>
      </c>
      <c r="E12021">
        <v>1.1156193468835275E-3</v>
      </c>
    </row>
    <row r="12022" spans="1:5" x14ac:dyDescent="0.25">
      <c r="A12022" s="6">
        <v>45792</v>
      </c>
      <c r="B12022" t="s">
        <v>1214</v>
      </c>
      <c r="C12022">
        <v>8529.7998046875</v>
      </c>
      <c r="D12022">
        <v>1.1266882414666668E-3</v>
      </c>
      <c r="E12022">
        <v>1.1260540046167027E-3</v>
      </c>
    </row>
    <row r="12023" spans="1:5" x14ac:dyDescent="0.25">
      <c r="A12023" s="6">
        <v>45793</v>
      </c>
      <c r="B12023" t="s">
        <v>1214</v>
      </c>
      <c r="C12023">
        <v>8579.900390625</v>
      </c>
      <c r="D12023">
        <v>5.8735945842443016E-3</v>
      </c>
      <c r="E12023">
        <v>5.8564122760201513E-3</v>
      </c>
    </row>
    <row r="12024" spans="1:5" x14ac:dyDescent="0.25">
      <c r="A12024" s="6">
        <v>45796</v>
      </c>
      <c r="B12024" t="s">
        <v>1214</v>
      </c>
      <c r="C12024">
        <v>8524.7998046875</v>
      </c>
      <c r="D12024">
        <v>-6.4220542697333016E-3</v>
      </c>
      <c r="E12024">
        <v>-6.4427643754859446E-3</v>
      </c>
    </row>
    <row r="12025" spans="1:5" x14ac:dyDescent="0.25">
      <c r="A12025" s="6">
        <v>45797</v>
      </c>
      <c r="B12025" t="s">
        <v>1214</v>
      </c>
      <c r="C12025">
        <v>8573.400390625</v>
      </c>
      <c r="D12025">
        <v>5.7010823774155117E-3</v>
      </c>
      <c r="E12025">
        <v>5.6848927105498945E-3</v>
      </c>
    </row>
    <row r="12026" spans="1:5" x14ac:dyDescent="0.25">
      <c r="A12026" s="6">
        <v>45798</v>
      </c>
      <c r="B12026" t="s">
        <v>1214</v>
      </c>
      <c r="C12026">
        <v>8611.7001953125</v>
      </c>
      <c r="D12026">
        <v>4.4672828682281729E-3</v>
      </c>
      <c r="E12026">
        <v>4.4573341781869282E-3</v>
      </c>
    </row>
    <row r="12027" spans="1:5" x14ac:dyDescent="0.25">
      <c r="A12027" s="6">
        <v>45799</v>
      </c>
      <c r="B12027" t="s">
        <v>1214</v>
      </c>
      <c r="C12027">
        <v>8571.400390625</v>
      </c>
      <c r="D12027">
        <v>-4.6796571842382395E-3</v>
      </c>
      <c r="E12027">
        <v>-4.6906410604995495E-3</v>
      </c>
    </row>
    <row r="12028" spans="1:5" x14ac:dyDescent="0.25">
      <c r="A12028" s="6">
        <v>45800</v>
      </c>
      <c r="B12028" t="s">
        <v>1214</v>
      </c>
      <c r="C12028">
        <v>8586.7001953125</v>
      </c>
      <c r="D12028">
        <v>1.7849830821383694E-3</v>
      </c>
      <c r="E12028">
        <v>1.7833918930522882E-3</v>
      </c>
    </row>
    <row r="12029" spans="1:5" x14ac:dyDescent="0.25">
      <c r="A12029" s="6">
        <v>45803</v>
      </c>
      <c r="B12029" t="s">
        <v>1214</v>
      </c>
      <c r="C12029">
        <v>8588.7998046875</v>
      </c>
      <c r="D12029">
        <v>2.445187705686358E-4</v>
      </c>
      <c r="E12029">
        <v>2.4448888072637465E-4</v>
      </c>
    </row>
    <row r="12030" spans="1:5" x14ac:dyDescent="0.25">
      <c r="A12030" s="6">
        <v>45804</v>
      </c>
      <c r="B12030" t="s">
        <v>1214</v>
      </c>
      <c r="C12030">
        <v>8631.5</v>
      </c>
      <c r="D12030">
        <v>4.9716137625184231E-3</v>
      </c>
      <c r="E12030">
        <v>4.9592960997217198E-3</v>
      </c>
    </row>
    <row r="12031" spans="1:5" x14ac:dyDescent="0.25">
      <c r="A12031" s="6">
        <v>45805</v>
      </c>
      <c r="B12031" t="s">
        <v>1214</v>
      </c>
      <c r="C12031">
        <v>8624.900390625</v>
      </c>
      <c r="D12031">
        <v>-7.6459588426114333E-4</v>
      </c>
      <c r="E12031">
        <v>-7.6488833677575271E-4</v>
      </c>
    </row>
    <row r="12032" spans="1:5" x14ac:dyDescent="0.25">
      <c r="A12032" s="6">
        <v>45806</v>
      </c>
      <c r="B12032" t="s">
        <v>1214</v>
      </c>
      <c r="C12032">
        <v>8637.7998046875</v>
      </c>
      <c r="D12032">
        <v>1.4956015117022492E-3</v>
      </c>
      <c r="E12032">
        <v>1.4944842136443888E-3</v>
      </c>
    </row>
    <row r="12033" spans="1:5" x14ac:dyDescent="0.25">
      <c r="A12033" s="6">
        <v>45807</v>
      </c>
      <c r="B12033" t="s">
        <v>1214</v>
      </c>
      <c r="C12033">
        <v>8660.2998046875</v>
      </c>
      <c r="D12033">
        <v>2.6048299924466001E-3</v>
      </c>
      <c r="E12033">
        <v>2.6014433026943372E-3</v>
      </c>
    </row>
    <row r="12034" spans="1:5" x14ac:dyDescent="0.25">
      <c r="A12034" s="6">
        <v>45810</v>
      </c>
      <c r="B12034" t="s">
        <v>1214</v>
      </c>
      <c r="C12034">
        <v>8637.5</v>
      </c>
      <c r="D12034">
        <v>-2.6326807618322068E-3</v>
      </c>
      <c r="E12034">
        <v>-2.6361523602412705E-3</v>
      </c>
    </row>
    <row r="12035" spans="1:5" x14ac:dyDescent="0.25">
      <c r="A12035" s="6">
        <v>45811</v>
      </c>
      <c r="B12035" t="s">
        <v>1214</v>
      </c>
      <c r="C12035">
        <v>8690.900390625</v>
      </c>
      <c r="D12035">
        <v>6.182389652677367E-3</v>
      </c>
      <c r="E12035">
        <v>6.1633570859823917E-3</v>
      </c>
    </row>
    <row r="12036" spans="1:5" x14ac:dyDescent="0.25">
      <c r="A12036" s="6">
        <v>45812</v>
      </c>
      <c r="B12036" t="s">
        <v>1214</v>
      </c>
      <c r="C12036">
        <v>8770.2001953125</v>
      </c>
      <c r="D12036">
        <v>9.1244636485583452E-3</v>
      </c>
      <c r="E12036">
        <v>9.0830872314107206E-3</v>
      </c>
    </row>
    <row r="12037" spans="1:5" x14ac:dyDescent="0.25">
      <c r="A12037" s="6">
        <v>45813</v>
      </c>
      <c r="B12037" t="s">
        <v>1214</v>
      </c>
      <c r="C12037">
        <v>8768.599609375</v>
      </c>
      <c r="D12037">
        <v>-1.8250278236009443E-4</v>
      </c>
      <c r="E12037">
        <v>-1.8251943801937928E-4</v>
      </c>
    </row>
    <row r="12038" spans="1:5" x14ac:dyDescent="0.25">
      <c r="A12038" s="6">
        <v>45814</v>
      </c>
      <c r="B12038" t="s">
        <v>1214</v>
      </c>
      <c r="C12038">
        <v>8741.900390625</v>
      </c>
      <c r="D12038">
        <v>-3.0448669045687327E-3</v>
      </c>
      <c r="E12038">
        <v>-3.0495119432146986E-3</v>
      </c>
    </row>
    <row r="12039" spans="1:5" x14ac:dyDescent="0.25">
      <c r="A12039" s="6">
        <v>45819</v>
      </c>
      <c r="B12039" t="s">
        <v>1214</v>
      </c>
      <c r="C12039">
        <v>8819.7001953125</v>
      </c>
      <c r="D12039">
        <v>7.9430819667769548E-4</v>
      </c>
      <c r="E12039">
        <v>7.9399290087235565E-4</v>
      </c>
    </row>
    <row r="12040" spans="1:5" x14ac:dyDescent="0.25">
      <c r="A12040" s="6">
        <v>45820</v>
      </c>
      <c r="B12040" t="s">
        <v>1214</v>
      </c>
      <c r="C12040">
        <v>8796</v>
      </c>
      <c r="D12040">
        <v>-2.6871883156636134E-3</v>
      </c>
      <c r="E12040">
        <v>-2.6908052872945572E-3</v>
      </c>
    </row>
    <row r="12041" spans="1:5" x14ac:dyDescent="0.25">
      <c r="A12041" s="6">
        <v>45821</v>
      </c>
      <c r="B12041" t="s">
        <v>1214</v>
      </c>
      <c r="C12041">
        <v>8770.599609375</v>
      </c>
      <c r="D12041">
        <v>-2.88772062585263E-3</v>
      </c>
      <c r="E12041">
        <v>-2.8918981353175991E-3</v>
      </c>
    </row>
    <row r="12042" spans="1:5" x14ac:dyDescent="0.25">
      <c r="A12042" s="6">
        <v>45824</v>
      </c>
      <c r="B12042" t="s">
        <v>1214</v>
      </c>
      <c r="C12042">
        <v>8775</v>
      </c>
      <c r="D12042">
        <v>5.0172061443731764E-4</v>
      </c>
      <c r="E12042">
        <v>5.0159479473230932E-4</v>
      </c>
    </row>
    <row r="12043" spans="1:5" x14ac:dyDescent="0.25">
      <c r="A12043" s="6">
        <v>45825</v>
      </c>
      <c r="B12043" t="s">
        <v>1214</v>
      </c>
      <c r="C12043">
        <v>8771.099609375</v>
      </c>
      <c r="D12043">
        <v>-4.4448896011395345E-4</v>
      </c>
      <c r="E12043">
        <v>-4.4458777461417286E-4</v>
      </c>
    </row>
    <row r="12044" spans="1:5" x14ac:dyDescent="0.25">
      <c r="A12044" s="6">
        <v>45826</v>
      </c>
      <c r="B12044" t="s">
        <v>1214</v>
      </c>
      <c r="C12044">
        <v>8757.900390625</v>
      </c>
      <c r="D12044">
        <v>-1.5048533636412564E-3</v>
      </c>
      <c r="E12044">
        <v>-1.5059867927033569E-3</v>
      </c>
    </row>
    <row r="12045" spans="1:5" x14ac:dyDescent="0.25">
      <c r="A12045" s="6">
        <v>45827</v>
      </c>
      <c r="B12045" t="s">
        <v>1214</v>
      </c>
      <c r="C12045">
        <v>8741.400390625</v>
      </c>
      <c r="D12045">
        <v>-1.8840132068255189E-3</v>
      </c>
      <c r="E12045">
        <v>-1.8857901919670133E-3</v>
      </c>
    </row>
    <row r="12046" spans="1:5" x14ac:dyDescent="0.25">
      <c r="A12046" s="6">
        <v>45828</v>
      </c>
      <c r="B12046" t="s">
        <v>1214</v>
      </c>
      <c r="C12046">
        <v>8723.5</v>
      </c>
      <c r="D12046">
        <v>-2.0477715040027045E-3</v>
      </c>
      <c r="E12046">
        <v>-2.0498710548255612E-3</v>
      </c>
    </row>
    <row r="12047" spans="1:5" x14ac:dyDescent="0.25">
      <c r="A12047" s="6">
        <v>45831</v>
      </c>
      <c r="B12047" t="s">
        <v>1214</v>
      </c>
      <c r="C12047">
        <v>8688</v>
      </c>
      <c r="D12047">
        <v>-4.0694675302344052E-3</v>
      </c>
      <c r="E12047">
        <v>-4.0777703462397917E-3</v>
      </c>
    </row>
    <row r="12048" spans="1:5" x14ac:dyDescent="0.25">
      <c r="A12048" s="6">
        <v>45832</v>
      </c>
      <c r="B12048" t="s">
        <v>1214</v>
      </c>
      <c r="C12048">
        <v>8774.7998046875</v>
      </c>
      <c r="D12048">
        <v>9.990769416148737E-3</v>
      </c>
      <c r="E12048">
        <v>9.941191619473471E-3</v>
      </c>
    </row>
    <row r="12049" spans="1:5" x14ac:dyDescent="0.25">
      <c r="A12049" s="6">
        <v>45833</v>
      </c>
      <c r="B12049" t="s">
        <v>1214</v>
      </c>
      <c r="C12049">
        <v>8779.900390625</v>
      </c>
      <c r="D12049">
        <v>5.8127661610862802E-4</v>
      </c>
      <c r="E12049">
        <v>5.8110774029561569E-4</v>
      </c>
    </row>
    <row r="12050" spans="1:5" x14ac:dyDescent="0.25">
      <c r="A12050" s="6">
        <v>45834</v>
      </c>
      <c r="B12050" t="s">
        <v>1214</v>
      </c>
      <c r="C12050">
        <v>8773.599609375</v>
      </c>
      <c r="D12050">
        <v>-7.1763698557758548E-4</v>
      </c>
      <c r="E12050">
        <v>-7.1789461026049433E-4</v>
      </c>
    </row>
    <row r="12051" spans="1:5" x14ac:dyDescent="0.25">
      <c r="A12051" s="6">
        <v>45835</v>
      </c>
      <c r="B12051" t="s">
        <v>1214</v>
      </c>
      <c r="C12051">
        <v>8743.599609375</v>
      </c>
      <c r="D12051">
        <v>-3.4193491081977445E-3</v>
      </c>
      <c r="E12051">
        <v>-3.4252084429131362E-3</v>
      </c>
    </row>
    <row r="12052" spans="1:5" x14ac:dyDescent="0.25">
      <c r="A12052" s="6">
        <v>45838</v>
      </c>
      <c r="B12052" t="s">
        <v>1214</v>
      </c>
      <c r="C12052">
        <v>8773</v>
      </c>
      <c r="D12052">
        <v>3.3625042246303583E-3</v>
      </c>
      <c r="E12052">
        <v>3.3568636480716635E-3</v>
      </c>
    </row>
    <row r="12053" spans="1:5" x14ac:dyDescent="0.25">
      <c r="A12053" s="6">
        <v>45839</v>
      </c>
      <c r="B12053" t="s">
        <v>1214</v>
      </c>
      <c r="C12053">
        <v>8772</v>
      </c>
      <c r="D12053">
        <v>-1.1398609369661639E-4</v>
      </c>
      <c r="E12053">
        <v>-1.13992590605104E-4</v>
      </c>
    </row>
    <row r="12054" spans="1:5" x14ac:dyDescent="0.25">
      <c r="A12054" s="6">
        <v>45840</v>
      </c>
      <c r="B12054" t="s">
        <v>1214</v>
      </c>
      <c r="C12054">
        <v>8828.7001953125</v>
      </c>
      <c r="D12054">
        <v>6.4637705554606573E-3</v>
      </c>
      <c r="E12054">
        <v>6.4429699758978918E-3</v>
      </c>
    </row>
    <row r="12055" spans="1:5" x14ac:dyDescent="0.25">
      <c r="A12055" s="6">
        <v>45841</v>
      </c>
      <c r="B12055" t="s">
        <v>1214</v>
      </c>
      <c r="C12055">
        <v>8833.599609375</v>
      </c>
      <c r="D12055">
        <v>5.5494171895209554E-4</v>
      </c>
      <c r="E12055">
        <v>5.5478779573935424E-4</v>
      </c>
    </row>
    <row r="12056" spans="1:5" x14ac:dyDescent="0.25">
      <c r="A12056" s="6">
        <v>45842</v>
      </c>
      <c r="B12056" t="s">
        <v>1214</v>
      </c>
      <c r="C12056">
        <v>8841.900390625</v>
      </c>
      <c r="D12056">
        <v>9.3968275867872819E-4</v>
      </c>
      <c r="E12056">
        <v>9.3924153322158521E-4</v>
      </c>
    </row>
    <row r="12057" spans="1:5" x14ac:dyDescent="0.25">
      <c r="A12057" s="6">
        <v>45845</v>
      </c>
      <c r="B12057" t="s">
        <v>1214</v>
      </c>
      <c r="C12057">
        <v>8826.400390625</v>
      </c>
      <c r="D12057">
        <v>-1.7530168080647224E-3</v>
      </c>
      <c r="E12057">
        <v>-1.7545551401068977E-3</v>
      </c>
    </row>
    <row r="12058" spans="1:5" x14ac:dyDescent="0.25">
      <c r="A12058" s="6">
        <v>45846</v>
      </c>
      <c r="B12058" t="s">
        <v>1214</v>
      </c>
      <c r="C12058">
        <v>8828.7001953125</v>
      </c>
      <c r="D12058">
        <v>2.605597509424129E-4</v>
      </c>
      <c r="E12058">
        <v>2.6052581114594263E-4</v>
      </c>
    </row>
    <row r="12059" spans="1:5" x14ac:dyDescent="0.25">
      <c r="A12059" s="6">
        <v>45847</v>
      </c>
      <c r="B12059" t="s">
        <v>1214</v>
      </c>
      <c r="C12059">
        <v>8777.900390625</v>
      </c>
      <c r="D12059">
        <v>-5.7539392621431817E-3</v>
      </c>
      <c r="E12059">
        <v>-5.7705569460815426E-3</v>
      </c>
    </row>
    <row r="12060" spans="1:5" x14ac:dyDescent="0.25">
      <c r="A12060" s="6">
        <v>45848</v>
      </c>
      <c r="B12060" t="s">
        <v>1214</v>
      </c>
      <c r="C12060">
        <v>8826.7001953125</v>
      </c>
      <c r="D12060">
        <v>5.5593937634128565E-3</v>
      </c>
      <c r="E12060">
        <v>5.5439973706196645E-3</v>
      </c>
    </row>
    <row r="12061" spans="1:5" x14ac:dyDescent="0.25">
      <c r="A12061" s="6">
        <v>45849</v>
      </c>
      <c r="B12061" t="s">
        <v>1214</v>
      </c>
      <c r="C12061">
        <v>8820.2998046875</v>
      </c>
      <c r="D12061">
        <v>-7.2511702939670464E-4</v>
      </c>
      <c r="E12061">
        <v>-7.2538005390658555E-4</v>
      </c>
    </row>
    <row r="12062" spans="1:5" x14ac:dyDescent="0.25">
      <c r="A12062" s="6">
        <v>45852</v>
      </c>
      <c r="B12062" t="s">
        <v>1214</v>
      </c>
      <c r="C12062">
        <v>8815.2998046875</v>
      </c>
      <c r="D12062">
        <v>-5.6687415515543904E-4</v>
      </c>
      <c r="E12062">
        <v>-5.6703488905613048E-4</v>
      </c>
    </row>
    <row r="12063" spans="1:5" x14ac:dyDescent="0.25">
      <c r="A12063" s="6">
        <v>45853</v>
      </c>
      <c r="B12063" t="s">
        <v>1214</v>
      </c>
      <c r="C12063">
        <v>8875.2998046875</v>
      </c>
      <c r="D12063">
        <v>6.8063482047535651E-3</v>
      </c>
      <c r="E12063">
        <v>6.7832895876648825E-3</v>
      </c>
    </row>
    <row r="12064" spans="1:5" x14ac:dyDescent="0.25">
      <c r="A12064" s="6">
        <v>45854</v>
      </c>
      <c r="B12064" t="s">
        <v>1214</v>
      </c>
      <c r="C12064">
        <v>8816.400390625</v>
      </c>
      <c r="D12064">
        <v>-6.6363295165975389E-3</v>
      </c>
      <c r="E12064">
        <v>-6.6584478620528263E-3</v>
      </c>
    </row>
    <row r="12065" spans="1:5" x14ac:dyDescent="0.25">
      <c r="A12065" s="6">
        <v>45855</v>
      </c>
      <c r="B12065" t="s">
        <v>1214</v>
      </c>
      <c r="C12065">
        <v>8890.7998046875</v>
      </c>
      <c r="D12065">
        <v>8.4387517315585026E-3</v>
      </c>
      <c r="E12065">
        <v>8.4033445218139602E-3</v>
      </c>
    </row>
    <row r="12066" spans="1:5" x14ac:dyDescent="0.25">
      <c r="A12066" s="6">
        <v>45856</v>
      </c>
      <c r="B12066" t="s">
        <v>1214</v>
      </c>
      <c r="C12066">
        <v>9006.7998046875</v>
      </c>
      <c r="D12066">
        <v>1.3047195139726409E-2</v>
      </c>
      <c r="E12066">
        <v>1.2962813657821873E-2</v>
      </c>
    </row>
    <row r="12067" spans="1:5" x14ac:dyDescent="0.25">
      <c r="A12067" s="6">
        <v>45859</v>
      </c>
      <c r="B12067" t="s">
        <v>1214</v>
      </c>
      <c r="C12067">
        <v>8926.2001953125</v>
      </c>
      <c r="D12067">
        <v>-8.9487510683931015E-3</v>
      </c>
      <c r="E12067">
        <v>-8.9890316284359315E-3</v>
      </c>
    </row>
    <row r="12068" spans="1:5" x14ac:dyDescent="0.25">
      <c r="A12068" s="6">
        <v>45860</v>
      </c>
      <c r="B12068" t="s">
        <v>1214</v>
      </c>
      <c r="C12068">
        <v>8941.5</v>
      </c>
      <c r="D12068">
        <v>1.7140333347591685E-3</v>
      </c>
      <c r="E12068">
        <v>1.7125660560266751E-3</v>
      </c>
    </row>
    <row r="12069" spans="1:5" x14ac:dyDescent="0.25">
      <c r="A12069" s="6">
        <v>45861</v>
      </c>
      <c r="B12069" t="s">
        <v>1214</v>
      </c>
      <c r="C12069">
        <v>9001.400390625</v>
      </c>
      <c r="D12069">
        <v>6.6991433903706987E-3</v>
      </c>
      <c r="E12069">
        <v>6.676803844336476E-3</v>
      </c>
    </row>
    <row r="12070" spans="1:5" x14ac:dyDescent="0.25">
      <c r="A12070" s="6">
        <v>45862</v>
      </c>
      <c r="B12070" t="s">
        <v>1214</v>
      </c>
      <c r="C12070">
        <v>8979.400390625</v>
      </c>
      <c r="D12070">
        <v>-2.4440641506084937E-3</v>
      </c>
      <c r="E12070">
        <v>-2.447055750830626E-3</v>
      </c>
    </row>
    <row r="12071" spans="1:5" x14ac:dyDescent="0.25">
      <c r="A12071" s="6">
        <v>45863</v>
      </c>
      <c r="B12071" t="s">
        <v>1214</v>
      </c>
      <c r="C12071">
        <v>8934.2998046875</v>
      </c>
      <c r="D12071">
        <v>-5.0226723361826986E-3</v>
      </c>
      <c r="E12071">
        <v>-5.0353283506755194E-3</v>
      </c>
    </row>
    <row r="12072" spans="1:5" x14ac:dyDescent="0.25">
      <c r="A12072" s="6">
        <v>45866</v>
      </c>
      <c r="B12072" t="s">
        <v>1214</v>
      </c>
      <c r="C12072">
        <v>8963.5</v>
      </c>
      <c r="D12072">
        <v>3.2683249891816146E-3</v>
      </c>
      <c r="E12072">
        <v>3.2629956239719885E-3</v>
      </c>
    </row>
    <row r="12073" spans="1:5" x14ac:dyDescent="0.25">
      <c r="A12073" s="6">
        <v>45867</v>
      </c>
      <c r="B12073" t="s">
        <v>1214</v>
      </c>
      <c r="C12073">
        <v>8966.7001953125</v>
      </c>
      <c r="D12073">
        <v>3.5702519244718012E-4</v>
      </c>
      <c r="E12073">
        <v>3.5696147411874035E-4</v>
      </c>
    </row>
    <row r="12074" spans="1:5" x14ac:dyDescent="0.25">
      <c r="A12074" s="6">
        <v>45868</v>
      </c>
      <c r="B12074" t="s">
        <v>1214</v>
      </c>
      <c r="C12074">
        <v>9015.400390625</v>
      </c>
      <c r="D12074">
        <v>5.4312282391195676E-3</v>
      </c>
      <c r="E12074">
        <v>5.4165323063229531E-3</v>
      </c>
    </row>
    <row r="12075" spans="1:5" x14ac:dyDescent="0.25">
      <c r="A12075" s="6">
        <v>45869</v>
      </c>
      <c r="B12075" t="s">
        <v>1214</v>
      </c>
      <c r="C12075">
        <v>8999</v>
      </c>
      <c r="D12075">
        <v>-1.8191527735201829E-3</v>
      </c>
      <c r="E12075">
        <v>-1.8208094413863908E-3</v>
      </c>
    </row>
    <row r="12076" spans="1:5" x14ac:dyDescent="0.25">
      <c r="A12076" s="6">
        <v>45870</v>
      </c>
      <c r="B12076" t="s">
        <v>1214</v>
      </c>
      <c r="C12076">
        <v>8917.099609375</v>
      </c>
      <c r="D12076">
        <v>-9.1010546310701379E-3</v>
      </c>
      <c r="E12076">
        <v>-9.1427222341986889E-3</v>
      </c>
    </row>
    <row r="12077" spans="1:5" x14ac:dyDescent="0.25">
      <c r="A12077" s="6">
        <v>45873</v>
      </c>
      <c r="B12077" t="s">
        <v>1214</v>
      </c>
      <c r="C12077">
        <v>8922</v>
      </c>
      <c r="D12077">
        <v>5.4954983567157001E-4</v>
      </c>
      <c r="E12077">
        <v>5.4939888846010495E-4</v>
      </c>
    </row>
    <row r="12078" spans="1:5" x14ac:dyDescent="0.25">
      <c r="A12078" s="6">
        <v>45874</v>
      </c>
      <c r="B12078" t="s">
        <v>1214</v>
      </c>
      <c r="C12078">
        <v>9028.7998046875</v>
      </c>
      <c r="D12078">
        <v>1.1970388330811543E-2</v>
      </c>
      <c r="E12078">
        <v>1.1899309894499431E-2</v>
      </c>
    </row>
    <row r="12079" spans="1:5" x14ac:dyDescent="0.25">
      <c r="A12079" s="6">
        <v>45875</v>
      </c>
      <c r="B12079" t="s">
        <v>1214</v>
      </c>
      <c r="C12079">
        <v>9111.099609375</v>
      </c>
      <c r="D12079">
        <v>9.1152541276606769E-3</v>
      </c>
      <c r="E12079">
        <v>9.0739609409937628E-3</v>
      </c>
    </row>
    <row r="12080" spans="1:5" x14ac:dyDescent="0.25">
      <c r="A12080" s="6">
        <v>45876</v>
      </c>
      <c r="B12080" t="s">
        <v>1214</v>
      </c>
      <c r="C12080">
        <v>9102</v>
      </c>
      <c r="D12080">
        <v>-9.9873887512291759E-4</v>
      </c>
      <c r="E12080">
        <v>-9.9923794711599678E-4</v>
      </c>
    </row>
    <row r="12081" spans="1:5" x14ac:dyDescent="0.25">
      <c r="A12081" s="6">
        <v>45877</v>
      </c>
      <c r="B12081" t="s">
        <v>1214</v>
      </c>
      <c r="C12081">
        <v>9076.599609375</v>
      </c>
      <c r="D12081">
        <v>-2.790638389914335E-3</v>
      </c>
      <c r="E12081">
        <v>-2.7945394806052452E-3</v>
      </c>
    </row>
    <row r="12082" spans="1:5" x14ac:dyDescent="0.25">
      <c r="A12082" s="6">
        <v>45880</v>
      </c>
      <c r="B12082" t="s">
        <v>1214</v>
      </c>
      <c r="C12082">
        <v>9117.599609375</v>
      </c>
      <c r="D12082">
        <v>4.517110125431989E-3</v>
      </c>
      <c r="E12082">
        <v>4.5069386025794779E-3</v>
      </c>
    </row>
    <row r="12083" spans="1:5" x14ac:dyDescent="0.25">
      <c r="A12083" s="6">
        <v>45881</v>
      </c>
      <c r="B12083" t="s">
        <v>1214</v>
      </c>
      <c r="C12083">
        <v>9150.2998046875</v>
      </c>
      <c r="D12083">
        <v>3.5864916988541662E-3</v>
      </c>
      <c r="E12083">
        <v>3.5800755738443256E-3</v>
      </c>
    </row>
    <row r="12084" spans="1:5" x14ac:dyDescent="0.25">
      <c r="A12084" s="6">
        <v>45882</v>
      </c>
      <c r="B12084" t="s">
        <v>1214</v>
      </c>
      <c r="C12084">
        <v>9103.099609375</v>
      </c>
      <c r="D12084">
        <v>-5.1583222757707325E-3</v>
      </c>
      <c r="E12084">
        <v>-5.1716723492310273E-3</v>
      </c>
    </row>
    <row r="12085" spans="1:5" x14ac:dyDescent="0.25">
      <c r="A12085" s="6">
        <v>45883</v>
      </c>
      <c r="B12085" t="s">
        <v>1214</v>
      </c>
      <c r="C12085">
        <v>9149.099609375</v>
      </c>
      <c r="D12085">
        <v>5.0532238439560118E-3</v>
      </c>
      <c r="E12085">
        <v>5.0404991574706116E-3</v>
      </c>
    </row>
    <row r="12086" spans="1:5" x14ac:dyDescent="0.25">
      <c r="A12086" s="6">
        <v>45884</v>
      </c>
      <c r="B12086" t="s">
        <v>1214</v>
      </c>
      <c r="C12086">
        <v>9212.099609375</v>
      </c>
      <c r="D12086">
        <v>6.8859234995588547E-3</v>
      </c>
      <c r="E12086">
        <v>6.8623238035327933E-3</v>
      </c>
    </row>
    <row r="12087" spans="1:5" x14ac:dyDescent="0.25">
      <c r="A12087" s="6">
        <v>45887</v>
      </c>
      <c r="B12087" t="s">
        <v>1214</v>
      </c>
      <c r="C12087">
        <v>9233.5</v>
      </c>
      <c r="D12087">
        <v>2.3230741668514021E-3</v>
      </c>
      <c r="E12087">
        <v>2.3203800017492036E-3</v>
      </c>
    </row>
    <row r="12088" spans="1:5" x14ac:dyDescent="0.25">
      <c r="A12088" s="6">
        <v>45888</v>
      </c>
      <c r="B12088" t="s">
        <v>1214</v>
      </c>
      <c r="C12088">
        <v>9173.7998046875</v>
      </c>
      <c r="D12088">
        <v>-6.4656084163643435E-3</v>
      </c>
      <c r="E12088">
        <v>-6.4866009979256106E-3</v>
      </c>
    </row>
    <row r="12089" spans="1:5" x14ac:dyDescent="0.25">
      <c r="A12089" s="6">
        <v>45889</v>
      </c>
      <c r="B12089" t="s">
        <v>1214</v>
      </c>
      <c r="C12089">
        <v>9177.400390625</v>
      </c>
      <c r="D12089">
        <v>3.9248577624939607E-4</v>
      </c>
      <c r="E12089">
        <v>3.9240877385468792E-4</v>
      </c>
    </row>
    <row r="12090" spans="1:5" x14ac:dyDescent="0.25">
      <c r="A12090" s="6">
        <v>45890</v>
      </c>
      <c r="B12090" t="s">
        <v>1214</v>
      </c>
      <c r="C12090">
        <v>9284.2001953125</v>
      </c>
      <c r="D12090">
        <v>1.1637261113353947E-2</v>
      </c>
      <c r="E12090">
        <v>1.1570068976124434E-2</v>
      </c>
    </row>
    <row r="12091" spans="1:5" x14ac:dyDescent="0.25">
      <c r="A12091" s="6">
        <v>45891</v>
      </c>
      <c r="B12091" t="s">
        <v>1214</v>
      </c>
      <c r="C12091">
        <v>9234.2998046875</v>
      </c>
      <c r="D12091">
        <v>-5.3747646081774292E-3</v>
      </c>
      <c r="E12091">
        <v>-5.389260620575171E-3</v>
      </c>
    </row>
    <row r="12092" spans="1:5" x14ac:dyDescent="0.25">
      <c r="A12092" s="6">
        <v>45894</v>
      </c>
      <c r="B12092" t="s">
        <v>1214</v>
      </c>
      <c r="C12092">
        <v>9245</v>
      </c>
      <c r="D12092">
        <v>1.1587446302174786E-3</v>
      </c>
      <c r="E12092">
        <v>1.1580738038194322E-3</v>
      </c>
    </row>
    <row r="12093" spans="1:5" x14ac:dyDescent="0.25">
      <c r="A12093" s="6">
        <v>45895</v>
      </c>
      <c r="B12093" t="s">
        <v>1214</v>
      </c>
      <c r="C12093">
        <v>9207.2998046875</v>
      </c>
      <c r="D12093">
        <v>-4.0779010613845035E-3</v>
      </c>
      <c r="E12093">
        <v>-4.0862383734594412E-3</v>
      </c>
    </row>
    <row r="12094" spans="1:5" x14ac:dyDescent="0.25">
      <c r="A12094" s="6">
        <v>45896</v>
      </c>
      <c r="B12094" t="s">
        <v>1214</v>
      </c>
      <c r="C12094">
        <v>9231.099609375</v>
      </c>
      <c r="D12094">
        <v>2.5848842974987019E-3</v>
      </c>
      <c r="E12094">
        <v>2.5815492300223964E-3</v>
      </c>
    </row>
    <row r="12095" spans="1:5" x14ac:dyDescent="0.25">
      <c r="A12095" s="6">
        <v>45897</v>
      </c>
      <c r="B12095" t="s">
        <v>1214</v>
      </c>
      <c r="C12095">
        <v>9241.099609375</v>
      </c>
      <c r="D12095">
        <v>1.0832945611207734E-3</v>
      </c>
      <c r="E12095">
        <v>1.0827082209822136E-3</v>
      </c>
    </row>
    <row r="12096" spans="1:5" x14ac:dyDescent="0.25">
      <c r="A12096" s="6">
        <v>45898</v>
      </c>
      <c r="B12096" t="s">
        <v>1214</v>
      </c>
      <c r="C12096">
        <v>9243</v>
      </c>
      <c r="D12096">
        <v>2.0564550814627935E-4</v>
      </c>
      <c r="E12096">
        <v>2.0562436600724327E-4</v>
      </c>
    </row>
    <row r="12097" spans="1:5" x14ac:dyDescent="0.25">
      <c r="A12097" s="6">
        <v>45901</v>
      </c>
      <c r="B12097" t="s">
        <v>1214</v>
      </c>
      <c r="C12097">
        <v>9196.7998046875</v>
      </c>
      <c r="D12097">
        <v>-4.9983982811316885E-3</v>
      </c>
      <c r="E12097">
        <v>-5.0109320571331108E-3</v>
      </c>
    </row>
    <row r="12098" spans="1:5" x14ac:dyDescent="0.25">
      <c r="A12098" s="6">
        <v>45902</v>
      </c>
      <c r="B12098" t="s">
        <v>1214</v>
      </c>
      <c r="C12098">
        <v>9168</v>
      </c>
      <c r="D12098">
        <v>-3.1315028378481324E-3</v>
      </c>
      <c r="E12098">
        <v>-3.1364162531237277E-3</v>
      </c>
    </row>
    <row r="12099" spans="1:5" x14ac:dyDescent="0.25">
      <c r="A12099" s="6">
        <v>45903</v>
      </c>
      <c r="B12099" t="s">
        <v>1214</v>
      </c>
      <c r="C12099">
        <v>9010.099609375</v>
      </c>
      <c r="D12099">
        <v>-1.7222991996618697E-2</v>
      </c>
      <c r="E12099">
        <v>-1.7373032988719683E-2</v>
      </c>
    </row>
    <row r="12100" spans="1:5" x14ac:dyDescent="0.25">
      <c r="A12100" s="6">
        <v>45904</v>
      </c>
      <c r="B12100" t="s">
        <v>1214</v>
      </c>
      <c r="C12100">
        <v>9091.400390625</v>
      </c>
      <c r="D12100">
        <v>9.0232943890438122E-3</v>
      </c>
      <c r="E12100">
        <v>8.9828277145380282E-3</v>
      </c>
    </row>
    <row r="12101" spans="1:5" x14ac:dyDescent="0.25">
      <c r="A12101" s="6">
        <v>45905</v>
      </c>
      <c r="B12101" t="s">
        <v>1214</v>
      </c>
      <c r="C12101">
        <v>9140.5</v>
      </c>
      <c r="D12101">
        <v>5.4006651632714231E-3</v>
      </c>
      <c r="E12101">
        <v>5.3861338668007071E-3</v>
      </c>
    </row>
    <row r="12102" spans="1:5" x14ac:dyDescent="0.25">
      <c r="A12102" s="6">
        <v>45908</v>
      </c>
      <c r="B12102" t="s">
        <v>1214</v>
      </c>
      <c r="C12102">
        <v>9126.900390625</v>
      </c>
      <c r="D12102">
        <v>-1.487840859362155E-3</v>
      </c>
      <c r="E12102">
        <v>-1.4889487936631943E-3</v>
      </c>
    </row>
    <row r="12103" spans="1:5" x14ac:dyDescent="0.25">
      <c r="A12103" s="6">
        <v>45909</v>
      </c>
      <c r="B12103" t="s">
        <v>1214</v>
      </c>
      <c r="C12103">
        <v>9080.7001953125</v>
      </c>
      <c r="D12103">
        <v>-5.0619808845461245E-3</v>
      </c>
      <c r="E12103">
        <v>-5.0748361100705717E-3</v>
      </c>
    </row>
    <row r="12104" spans="1:5" x14ac:dyDescent="0.25">
      <c r="A12104" s="6">
        <v>45910</v>
      </c>
      <c r="B12104" t="s">
        <v>1214</v>
      </c>
      <c r="C12104">
        <v>9095.2001953125</v>
      </c>
      <c r="D12104">
        <v>1.5967931644176314E-3</v>
      </c>
      <c r="E12104">
        <v>1.5955196457297124E-3</v>
      </c>
    </row>
    <row r="12105" spans="1:5" x14ac:dyDescent="0.25">
      <c r="A12105" s="6">
        <v>45911</v>
      </c>
      <c r="B12105" t="s">
        <v>1214</v>
      </c>
      <c r="C12105">
        <v>9071.400390625</v>
      </c>
      <c r="D12105">
        <v>-2.6167433565416065E-3</v>
      </c>
      <c r="E12105">
        <v>-2.620173013766942E-3</v>
      </c>
    </row>
    <row r="12106" spans="1:5" x14ac:dyDescent="0.25">
      <c r="A12106" s="6">
        <v>45912</v>
      </c>
      <c r="B12106" t="s">
        <v>1214</v>
      </c>
      <c r="C12106">
        <v>9128.7001953125</v>
      </c>
      <c r="D12106">
        <v>6.3165335251564869E-3</v>
      </c>
      <c r="E12106">
        <v>6.2966678382345865E-3</v>
      </c>
    </row>
    <row r="12107" spans="1:5" x14ac:dyDescent="0.25">
      <c r="A12107" s="6">
        <v>45915</v>
      </c>
      <c r="B12107" t="s">
        <v>1214</v>
      </c>
      <c r="C12107">
        <v>9120.900390625</v>
      </c>
      <c r="D12107">
        <v>-8.544266457020111E-4</v>
      </c>
      <c r="E12107">
        <v>-8.5479187620505614E-4</v>
      </c>
    </row>
    <row r="12108" spans="1:5" x14ac:dyDescent="0.25">
      <c r="A12108" s="6">
        <v>45916</v>
      </c>
      <c r="B12108" t="s">
        <v>1214</v>
      </c>
      <c r="C12108">
        <v>9151.2001953125</v>
      </c>
      <c r="D12108">
        <v>3.3220190320950582E-3</v>
      </c>
      <c r="E12108">
        <v>3.3165133168944557E-3</v>
      </c>
    </row>
    <row r="12109" spans="1:5" x14ac:dyDescent="0.25">
      <c r="A12109" s="6">
        <v>45917</v>
      </c>
      <c r="B12109" t="s">
        <v>1214</v>
      </c>
      <c r="C12109">
        <v>9094.900390625</v>
      </c>
      <c r="D12109">
        <v>-6.1521771446261253E-3</v>
      </c>
      <c r="E12109">
        <v>-6.1711797648485974E-3</v>
      </c>
    </row>
    <row r="12110" spans="1:5" x14ac:dyDescent="0.25">
      <c r="A12110" s="6">
        <v>45918</v>
      </c>
      <c r="B12110" t="s">
        <v>1214</v>
      </c>
      <c r="C12110">
        <v>9030.900390625</v>
      </c>
      <c r="D12110">
        <v>-7.036910493925963E-3</v>
      </c>
      <c r="E12110">
        <v>-7.0617863165588239E-3</v>
      </c>
    </row>
    <row r="12111" spans="1:5" x14ac:dyDescent="0.25">
      <c r="A12111" s="6">
        <v>45919</v>
      </c>
      <c r="B12111" t="s">
        <v>1214</v>
      </c>
      <c r="C12111">
        <v>9061.2001953125</v>
      </c>
      <c r="D12111">
        <v>3.3551255552497494E-3</v>
      </c>
      <c r="E12111">
        <v>3.3495096793107956E-3</v>
      </c>
    </row>
    <row r="12112" spans="1:5" x14ac:dyDescent="0.25">
      <c r="A12112" s="6">
        <v>45922</v>
      </c>
      <c r="B12112" t="s">
        <v>1214</v>
      </c>
      <c r="C12112">
        <v>9102.099609375</v>
      </c>
      <c r="D12112">
        <v>4.5136861763255265E-3</v>
      </c>
      <c r="E12112">
        <v>4.5035300444699966E-3</v>
      </c>
    </row>
    <row r="12113" spans="1:5" x14ac:dyDescent="0.25">
      <c r="A12113" s="6">
        <v>45923</v>
      </c>
      <c r="B12113" t="s">
        <v>1214</v>
      </c>
      <c r="C12113">
        <v>9137.7998046875</v>
      </c>
      <c r="D12113">
        <v>3.922193432790877E-3</v>
      </c>
      <c r="E12113">
        <v>3.9145216856366983E-3</v>
      </c>
    </row>
    <row r="12114" spans="1:5" x14ac:dyDescent="0.25">
      <c r="A12114" s="6">
        <v>45924</v>
      </c>
      <c r="B12114" t="s">
        <v>1214</v>
      </c>
      <c r="C12114">
        <v>9057.599609375</v>
      </c>
      <c r="D12114">
        <v>-8.7767511902984152E-3</v>
      </c>
      <c r="E12114">
        <v>-8.8154937266747748E-3</v>
      </c>
    </row>
    <row r="12115" spans="1:5" x14ac:dyDescent="0.25">
      <c r="A12115" s="6">
        <v>45925</v>
      </c>
      <c r="B12115" t="s">
        <v>1214</v>
      </c>
      <c r="C12115">
        <v>9063.400390625</v>
      </c>
      <c r="D12115">
        <v>6.4043250973422339E-4</v>
      </c>
      <c r="E12115">
        <v>6.402275203510352E-4</v>
      </c>
    </row>
    <row r="12116" spans="1:5" x14ac:dyDescent="0.25">
      <c r="A12116" s="6">
        <v>45926</v>
      </c>
      <c r="B12116" t="s">
        <v>1214</v>
      </c>
      <c r="C12116">
        <v>9079.2001953125</v>
      </c>
      <c r="D12116">
        <v>1.7432535258889992E-3</v>
      </c>
      <c r="E12116">
        <v>1.7417358230324791E-3</v>
      </c>
    </row>
    <row r="12117" spans="1:5" x14ac:dyDescent="0.25">
      <c r="A12117" s="6">
        <v>45929</v>
      </c>
      <c r="B12117" t="s">
        <v>1214</v>
      </c>
      <c r="C12117">
        <v>9148.5</v>
      </c>
      <c r="D12117">
        <v>7.6328094101592026E-3</v>
      </c>
      <c r="E12117">
        <v>7.6038269056092475E-3</v>
      </c>
    </row>
    <row r="12118" spans="1:5" x14ac:dyDescent="0.25">
      <c r="A12118" s="6">
        <v>45930</v>
      </c>
      <c r="B12118" t="s">
        <v>1214</v>
      </c>
      <c r="C12118">
        <v>9135.900390625</v>
      </c>
      <c r="D12118">
        <v>-1.3772322648522017E-3</v>
      </c>
      <c r="E12118">
        <v>-1.3781815208719912E-3</v>
      </c>
    </row>
    <row r="12119" spans="1:5" x14ac:dyDescent="0.25">
      <c r="A12119" s="6">
        <v>45931</v>
      </c>
      <c r="B12119" t="s">
        <v>1214</v>
      </c>
      <c r="C12119">
        <v>9136.599609375</v>
      </c>
      <c r="D12119">
        <v>7.6535286080536835E-5</v>
      </c>
      <c r="E12119">
        <v>7.6532357404959515E-5</v>
      </c>
    </row>
    <row r="12120" spans="1:5" x14ac:dyDescent="0.25">
      <c r="A12120" s="6">
        <v>45932</v>
      </c>
      <c r="B12120" t="s">
        <v>1214</v>
      </c>
      <c r="C12120">
        <v>9240.2998046875</v>
      </c>
      <c r="D12120">
        <v>1.1349976987728994E-2</v>
      </c>
      <c r="E12120">
        <v>1.1286049262954302E-2</v>
      </c>
    </row>
    <row r="12121" spans="1:5" x14ac:dyDescent="0.25">
      <c r="A12121" s="6">
        <v>45933</v>
      </c>
      <c r="B12121" t="s">
        <v>1214</v>
      </c>
      <c r="C12121">
        <v>9288.099609375</v>
      </c>
      <c r="D12121">
        <v>5.1729711911783216E-3</v>
      </c>
      <c r="E12121">
        <v>5.159637339690804E-3</v>
      </c>
    </row>
    <row r="12122" spans="1:5" x14ac:dyDescent="0.25">
      <c r="A12122" s="6">
        <v>45936</v>
      </c>
      <c r="B12122" t="s">
        <v>1214</v>
      </c>
      <c r="C12122">
        <v>9280</v>
      </c>
      <c r="D12122">
        <v>-8.7204161406972958E-4</v>
      </c>
      <c r="E12122">
        <v>-8.724220635526656E-4</v>
      </c>
    </row>
    <row r="12123" spans="1:5" x14ac:dyDescent="0.25">
      <c r="A12123" s="6">
        <v>45937</v>
      </c>
      <c r="B12123" t="s">
        <v>1214</v>
      </c>
      <c r="C12123">
        <v>9253.599609375</v>
      </c>
      <c r="D12123">
        <v>-2.844869679418105E-3</v>
      </c>
      <c r="E12123">
        <v>-2.8489240123561461E-3</v>
      </c>
    </row>
    <row r="12124" spans="1:5" x14ac:dyDescent="0.25">
      <c r="A12124" s="6">
        <v>45938</v>
      </c>
      <c r="B12124" t="s">
        <v>1214</v>
      </c>
      <c r="C12124">
        <v>9244.7998046875</v>
      </c>
      <c r="D12124">
        <v>-9.509601732264894E-4</v>
      </c>
      <c r="E12124">
        <v>-9.5141262271572675E-4</v>
      </c>
    </row>
    <row r="12125" spans="1:5" x14ac:dyDescent="0.25">
      <c r="A12125" s="6">
        <v>45939</v>
      </c>
      <c r="B12125" t="s">
        <v>1214</v>
      </c>
      <c r="C12125">
        <v>9276.599609375</v>
      </c>
      <c r="D12125">
        <v>3.4397504931773515E-3</v>
      </c>
      <c r="E12125">
        <v>3.4338480827896781E-3</v>
      </c>
    </row>
    <row r="12126" spans="1:5" x14ac:dyDescent="0.25">
      <c r="A12126" s="6">
        <v>45940</v>
      </c>
      <c r="B12126" t="s">
        <v>1214</v>
      </c>
      <c r="C12126">
        <v>9264.2998046875</v>
      </c>
      <c r="D12126">
        <v>-1.3258958244861674E-3</v>
      </c>
      <c r="E12126">
        <v>-1.3267756021031606E-3</v>
      </c>
    </row>
    <row r="12127" spans="1:5" x14ac:dyDescent="0.25">
      <c r="A12127" s="6">
        <v>45943</v>
      </c>
      <c r="B12127" t="s">
        <v>1214</v>
      </c>
      <c r="C12127">
        <v>9183.2998046875</v>
      </c>
      <c r="D12127">
        <v>-8.7432403643733503E-3</v>
      </c>
      <c r="E12127">
        <v>-8.7816867517892753E-3</v>
      </c>
    </row>
    <row r="12128" spans="1:5" x14ac:dyDescent="0.25">
      <c r="A12128" s="6">
        <v>45944</v>
      </c>
      <c r="B12128" t="s">
        <v>1214</v>
      </c>
      <c r="C12128">
        <v>9208.5</v>
      </c>
      <c r="D12128">
        <v>2.7441329204602738E-3</v>
      </c>
      <c r="E12128">
        <v>2.7403746615889948E-3</v>
      </c>
    </row>
    <row r="12129" spans="1:5" x14ac:dyDescent="0.25">
      <c r="A12129" s="6">
        <v>45945</v>
      </c>
      <c r="B12129" t="s">
        <v>1214</v>
      </c>
      <c r="C12129">
        <v>9299</v>
      </c>
      <c r="D12129">
        <v>9.8278764185264489E-3</v>
      </c>
      <c r="E12129">
        <v>9.7798969425366457E-3</v>
      </c>
    </row>
    <row r="12130" spans="1:5" x14ac:dyDescent="0.25">
      <c r="A12130" s="6">
        <v>45946</v>
      </c>
      <c r="B12130" t="s">
        <v>1214</v>
      </c>
      <c r="C12130">
        <v>9375.900390625</v>
      </c>
      <c r="D12130">
        <v>8.2697484272502564E-3</v>
      </c>
      <c r="E12130">
        <v>8.2357414153753656E-3</v>
      </c>
    </row>
    <row r="12131" spans="1:5" x14ac:dyDescent="0.25">
      <c r="A12131" s="6">
        <v>45947</v>
      </c>
      <c r="B12131" t="s">
        <v>1214</v>
      </c>
      <c r="C12131">
        <v>9293.2001953125</v>
      </c>
      <c r="D12131">
        <v>-8.820507030470659E-3</v>
      </c>
      <c r="E12131">
        <v>-8.8596379757289075E-3</v>
      </c>
    </row>
    <row r="12132" spans="1:5" x14ac:dyDescent="0.25">
      <c r="A12132" s="6">
        <v>45950</v>
      </c>
      <c r="B12132" t="s">
        <v>1214</v>
      </c>
      <c r="C12132">
        <v>9324.599609375</v>
      </c>
      <c r="D12132">
        <v>3.3787514959957576E-3</v>
      </c>
      <c r="E12132">
        <v>3.3730563398992105E-3</v>
      </c>
    </row>
    <row r="12133" spans="1:5" x14ac:dyDescent="0.25">
      <c r="A12133" s="6">
        <v>45951</v>
      </c>
      <c r="B12133" t="s">
        <v>1214</v>
      </c>
      <c r="C12133">
        <v>9390.099609375</v>
      </c>
      <c r="D12133">
        <v>7.0244302966260275E-3</v>
      </c>
      <c r="E12133">
        <v>6.9998739154575563E-3</v>
      </c>
    </row>
    <row r="12134" spans="1:5" x14ac:dyDescent="0.25">
      <c r="A12134" s="6">
        <v>45952</v>
      </c>
      <c r="B12134" t="s">
        <v>1214</v>
      </c>
      <c r="C12134">
        <v>9321.099609375</v>
      </c>
      <c r="D12134">
        <v>-7.3481648619692086E-3</v>
      </c>
      <c r="E12134">
        <v>-7.375295614589928E-3</v>
      </c>
    </row>
    <row r="12135" spans="1:5" x14ac:dyDescent="0.25">
      <c r="A12135" s="6">
        <v>45953</v>
      </c>
      <c r="B12135" t="s">
        <v>1214</v>
      </c>
      <c r="C12135">
        <v>9329.099609375</v>
      </c>
      <c r="D12135">
        <v>8.5826783697862119E-4</v>
      </c>
      <c r="E12135">
        <v>8.5789973574320222E-4</v>
      </c>
    </row>
    <row r="12136" spans="1:5" x14ac:dyDescent="0.25">
      <c r="A12136" s="6">
        <v>45954</v>
      </c>
      <c r="B12136" t="s">
        <v>1214</v>
      </c>
      <c r="C12136">
        <v>9317.2001953125</v>
      </c>
      <c r="D12136">
        <v>-1.2755158118948895E-3</v>
      </c>
      <c r="E12136">
        <v>-1.2763299745799774E-3</v>
      </c>
    </row>
    <row r="12137" spans="1:5" x14ac:dyDescent="0.25">
      <c r="A12137" s="6">
        <v>45957</v>
      </c>
      <c r="B12137" t="s">
        <v>1214</v>
      </c>
      <c r="C12137">
        <v>9351.900390625</v>
      </c>
      <c r="D12137">
        <v>3.724315737034134E-3</v>
      </c>
      <c r="E12137">
        <v>3.7173976446327607E-3</v>
      </c>
    </row>
    <row r="12138" spans="1:5" x14ac:dyDescent="0.25">
      <c r="A12138" s="6">
        <v>45958</v>
      </c>
      <c r="B12138" t="s">
        <v>1214</v>
      </c>
      <c r="C12138">
        <v>9295.7998046875</v>
      </c>
      <c r="D12138">
        <v>-5.9988434001863045E-3</v>
      </c>
      <c r="E12138">
        <v>-6.0169087449384717E-3</v>
      </c>
    </row>
    <row r="12139" spans="1:5" x14ac:dyDescent="0.25">
      <c r="A12139" s="6">
        <v>45959</v>
      </c>
      <c r="B12139" t="s">
        <v>1214</v>
      </c>
      <c r="C12139">
        <v>9218.7998046875</v>
      </c>
      <c r="D12139">
        <v>-8.2833109165251217E-3</v>
      </c>
      <c r="E12139">
        <v>-8.3178081694585352E-3</v>
      </c>
    </row>
    <row r="12140" spans="1:5" x14ac:dyDescent="0.25">
      <c r="A12140" s="6">
        <v>45960</v>
      </c>
      <c r="B12140" t="s">
        <v>1214</v>
      </c>
      <c r="C12140">
        <v>9178.900390625</v>
      </c>
      <c r="D12140">
        <v>-4.3280486514321037E-3</v>
      </c>
      <c r="E12140">
        <v>-4.3374417663667002E-3</v>
      </c>
    </row>
    <row r="12141" spans="1:5" x14ac:dyDescent="0.25">
      <c r="A12141" s="6">
        <v>45961</v>
      </c>
      <c r="B12141" t="s">
        <v>1214</v>
      </c>
      <c r="C12141">
        <v>9178</v>
      </c>
      <c r="D12141">
        <v>-9.8093517380326567E-5</v>
      </c>
      <c r="E12141">
        <v>-9.8098328864055408E-5</v>
      </c>
    </row>
    <row r="12142" spans="1:5" x14ac:dyDescent="0.25">
      <c r="A12142" s="6">
        <v>45964</v>
      </c>
      <c r="B12142" t="s">
        <v>1214</v>
      </c>
      <c r="C12142">
        <v>9146.599609375</v>
      </c>
      <c r="D12142">
        <v>-3.4212672286990653E-3</v>
      </c>
      <c r="E12142">
        <v>-3.4271331464938363E-3</v>
      </c>
    </row>
    <row r="12143" spans="1:5" x14ac:dyDescent="0.25">
      <c r="A12143" s="6"/>
    </row>
    <row r="12144" spans="1:5" x14ac:dyDescent="0.25">
      <c r="A12144" s="6"/>
    </row>
    <row r="12145" spans="1:1" x14ac:dyDescent="0.25">
      <c r="A12145" s="6"/>
    </row>
    <row r="12146" spans="1:1" x14ac:dyDescent="0.25">
      <c r="A12146" s="6"/>
    </row>
    <row r="12147" spans="1:1" x14ac:dyDescent="0.25">
      <c r="A12147" s="6"/>
    </row>
    <row r="12148" spans="1:1" x14ac:dyDescent="0.25">
      <c r="A12148" s="6"/>
    </row>
    <row r="12149" spans="1:1" x14ac:dyDescent="0.25">
      <c r="A12149" s="6"/>
    </row>
    <row r="12150" spans="1:1" x14ac:dyDescent="0.25">
      <c r="A12150" s="6"/>
    </row>
    <row r="12151" spans="1:1" x14ac:dyDescent="0.25">
      <c r="A12151" s="6"/>
    </row>
    <row r="12152" spans="1:1" x14ac:dyDescent="0.25">
      <c r="A12152" s="6"/>
    </row>
    <row r="12153" spans="1:1" x14ac:dyDescent="0.25">
      <c r="A12153" s="6"/>
    </row>
    <row r="12154" spans="1:1" x14ac:dyDescent="0.25">
      <c r="A12154" s="6"/>
    </row>
    <row r="12155" spans="1:1" x14ac:dyDescent="0.25">
      <c r="A12155" s="6"/>
    </row>
    <row r="12156" spans="1:1" x14ac:dyDescent="0.25">
      <c r="A12156" s="6"/>
    </row>
    <row r="12157" spans="1:1" x14ac:dyDescent="0.25">
      <c r="A12157" s="6"/>
    </row>
    <row r="12158" spans="1:1" x14ac:dyDescent="0.25">
      <c r="A12158" s="6"/>
    </row>
    <row r="12159" spans="1:1" x14ac:dyDescent="0.25">
      <c r="A12159" s="6"/>
    </row>
    <row r="12160" spans="1:1" x14ac:dyDescent="0.25">
      <c r="A12160" s="6"/>
    </row>
    <row r="12161" spans="1:1" x14ac:dyDescent="0.25">
      <c r="A12161" s="6"/>
    </row>
    <row r="12162" spans="1:1" x14ac:dyDescent="0.25">
      <c r="A12162" s="6"/>
    </row>
    <row r="12163" spans="1:1" x14ac:dyDescent="0.25">
      <c r="A12163" s="6"/>
    </row>
    <row r="12164" spans="1:1" x14ac:dyDescent="0.25">
      <c r="A12164" s="6"/>
    </row>
    <row r="12165" spans="1:1" x14ac:dyDescent="0.25">
      <c r="A12165" s="6"/>
    </row>
    <row r="12166" spans="1:1" x14ac:dyDescent="0.25">
      <c r="A12166" s="6"/>
    </row>
    <row r="12167" spans="1:1" x14ac:dyDescent="0.25">
      <c r="A12167" s="6"/>
    </row>
    <row r="12168" spans="1:1" x14ac:dyDescent="0.25">
      <c r="A12168" s="6"/>
    </row>
    <row r="12169" spans="1:1" x14ac:dyDescent="0.25">
      <c r="A12169" s="6"/>
    </row>
    <row r="12170" spans="1:1" x14ac:dyDescent="0.25">
      <c r="A12170" s="6"/>
    </row>
    <row r="12171" spans="1:1" x14ac:dyDescent="0.25">
      <c r="A12171" s="6"/>
    </row>
    <row r="12172" spans="1:1" x14ac:dyDescent="0.25">
      <c r="A12172" s="6"/>
    </row>
    <row r="12173" spans="1:1" x14ac:dyDescent="0.25">
      <c r="A12173" s="6"/>
    </row>
    <row r="12174" spans="1:1" x14ac:dyDescent="0.25">
      <c r="A12174" s="6"/>
    </row>
    <row r="12175" spans="1:1" x14ac:dyDescent="0.25">
      <c r="A12175" s="6"/>
    </row>
    <row r="12176" spans="1:1" x14ac:dyDescent="0.25">
      <c r="A12176" s="6"/>
    </row>
    <row r="12177" spans="1:1" x14ac:dyDescent="0.25">
      <c r="A12177" s="6"/>
    </row>
    <row r="12178" spans="1:1" x14ac:dyDescent="0.25">
      <c r="A12178" s="6"/>
    </row>
    <row r="12179" spans="1:1" x14ac:dyDescent="0.25">
      <c r="A12179" s="6"/>
    </row>
    <row r="12180" spans="1:1" x14ac:dyDescent="0.25">
      <c r="A12180" s="6"/>
    </row>
    <row r="12181" spans="1:1" x14ac:dyDescent="0.25">
      <c r="A12181" s="6"/>
    </row>
    <row r="12182" spans="1:1" x14ac:dyDescent="0.25">
      <c r="A12182" s="6"/>
    </row>
    <row r="12183" spans="1:1" x14ac:dyDescent="0.25">
      <c r="A12183" s="6"/>
    </row>
    <row r="12184" spans="1:1" x14ac:dyDescent="0.25">
      <c r="A12184" s="6"/>
    </row>
    <row r="12185" spans="1:1" x14ac:dyDescent="0.25">
      <c r="A12185" s="6"/>
    </row>
    <row r="12186" spans="1:1" x14ac:dyDescent="0.25">
      <c r="A12186" s="6"/>
    </row>
    <row r="12187" spans="1:1" x14ac:dyDescent="0.25">
      <c r="A12187" s="6"/>
    </row>
    <row r="12188" spans="1:1" x14ac:dyDescent="0.25">
      <c r="A12188" s="6"/>
    </row>
    <row r="12189" spans="1:1" x14ac:dyDescent="0.25">
      <c r="A12189" s="6"/>
    </row>
    <row r="12190" spans="1:1" x14ac:dyDescent="0.25">
      <c r="A12190" s="6"/>
    </row>
    <row r="12191" spans="1:1" x14ac:dyDescent="0.25">
      <c r="A12191" s="6"/>
    </row>
    <row r="12192" spans="1:1" x14ac:dyDescent="0.25">
      <c r="A12192" s="6"/>
    </row>
    <row r="12193" spans="1:1" x14ac:dyDescent="0.25">
      <c r="A12193" s="6"/>
    </row>
    <row r="12194" spans="1:1" x14ac:dyDescent="0.25">
      <c r="A12194" s="6"/>
    </row>
    <row r="12195" spans="1:1" x14ac:dyDescent="0.25">
      <c r="A12195" s="6"/>
    </row>
    <row r="12196" spans="1:1" x14ac:dyDescent="0.25">
      <c r="A12196" s="6"/>
    </row>
    <row r="12197" spans="1:1" x14ac:dyDescent="0.25">
      <c r="A12197" s="6"/>
    </row>
    <row r="12198" spans="1:1" x14ac:dyDescent="0.25">
      <c r="A12198" s="6"/>
    </row>
    <row r="12199" spans="1:1" x14ac:dyDescent="0.25">
      <c r="A12199" s="6"/>
    </row>
    <row r="12200" spans="1:1" x14ac:dyDescent="0.25">
      <c r="A12200" s="6"/>
    </row>
    <row r="12201" spans="1:1" x14ac:dyDescent="0.25">
      <c r="A12201" s="6"/>
    </row>
    <row r="12202" spans="1:1" x14ac:dyDescent="0.25">
      <c r="A12202" s="6"/>
    </row>
    <row r="12203" spans="1:1" x14ac:dyDescent="0.25">
      <c r="A12203" s="6"/>
    </row>
    <row r="12204" spans="1:1" x14ac:dyDescent="0.25">
      <c r="A12204" s="6"/>
    </row>
    <row r="12205" spans="1:1" x14ac:dyDescent="0.25">
      <c r="A12205" s="6"/>
    </row>
    <row r="12206" spans="1:1" x14ac:dyDescent="0.25">
      <c r="A12206" s="6"/>
    </row>
    <row r="12207" spans="1:1" x14ac:dyDescent="0.25">
      <c r="A12207" s="6"/>
    </row>
    <row r="12208" spans="1:1" x14ac:dyDescent="0.25">
      <c r="A12208" s="6"/>
    </row>
    <row r="12209" spans="1:1" x14ac:dyDescent="0.25">
      <c r="A12209" s="6"/>
    </row>
    <row r="12210" spans="1:1" x14ac:dyDescent="0.25">
      <c r="A12210" s="6"/>
    </row>
    <row r="12211" spans="1:1" x14ac:dyDescent="0.25">
      <c r="A12211" s="6"/>
    </row>
    <row r="12212" spans="1:1" x14ac:dyDescent="0.25">
      <c r="A12212" s="6"/>
    </row>
    <row r="12213" spans="1:1" x14ac:dyDescent="0.25">
      <c r="A12213" s="6"/>
    </row>
    <row r="12214" spans="1:1" x14ac:dyDescent="0.25">
      <c r="A12214" s="6"/>
    </row>
    <row r="12215" spans="1:1" x14ac:dyDescent="0.25">
      <c r="A12215" s="6"/>
    </row>
    <row r="12216" spans="1:1" x14ac:dyDescent="0.25">
      <c r="A12216" s="6"/>
    </row>
    <row r="12217" spans="1:1" x14ac:dyDescent="0.25">
      <c r="A12217" s="6"/>
    </row>
    <row r="12218" spans="1:1" x14ac:dyDescent="0.25">
      <c r="A12218" s="6"/>
    </row>
    <row r="12219" spans="1:1" x14ac:dyDescent="0.25">
      <c r="A12219" s="6"/>
    </row>
    <row r="12220" spans="1:1" x14ac:dyDescent="0.25">
      <c r="A12220" s="6"/>
    </row>
    <row r="12221" spans="1:1" x14ac:dyDescent="0.25">
      <c r="A12221" s="6"/>
    </row>
    <row r="12222" spans="1:1" x14ac:dyDescent="0.25">
      <c r="A12222" s="6"/>
    </row>
    <row r="12223" spans="1:1" x14ac:dyDescent="0.25">
      <c r="A12223" s="6"/>
    </row>
    <row r="12224" spans="1:1" x14ac:dyDescent="0.25">
      <c r="A12224" s="6"/>
    </row>
    <row r="12225" spans="1:1" x14ac:dyDescent="0.25">
      <c r="A12225" s="6"/>
    </row>
    <row r="12226" spans="1:1" x14ac:dyDescent="0.25">
      <c r="A12226" s="6"/>
    </row>
    <row r="12227" spans="1:1" x14ac:dyDescent="0.25">
      <c r="A12227" s="6"/>
    </row>
    <row r="12228" spans="1:1" x14ac:dyDescent="0.25">
      <c r="A12228" s="6"/>
    </row>
    <row r="12229" spans="1:1" x14ac:dyDescent="0.25">
      <c r="A12229" s="6"/>
    </row>
    <row r="12230" spans="1:1" x14ac:dyDescent="0.25">
      <c r="A12230" s="6"/>
    </row>
    <row r="12231" spans="1:1" x14ac:dyDescent="0.25">
      <c r="A12231" s="6"/>
    </row>
    <row r="12232" spans="1:1" x14ac:dyDescent="0.25">
      <c r="A12232" s="6"/>
    </row>
    <row r="12233" spans="1:1" x14ac:dyDescent="0.25">
      <c r="A12233" s="6"/>
    </row>
    <row r="12234" spans="1:1" x14ac:dyDescent="0.25">
      <c r="A12234" s="6"/>
    </row>
    <row r="12235" spans="1:1" x14ac:dyDescent="0.25">
      <c r="A12235" s="6"/>
    </row>
    <row r="12236" spans="1:1" x14ac:dyDescent="0.25">
      <c r="A12236" s="6"/>
    </row>
    <row r="12237" spans="1:1" x14ac:dyDescent="0.25">
      <c r="A12237" s="6"/>
    </row>
    <row r="12238" spans="1:1" x14ac:dyDescent="0.25">
      <c r="A12238" s="6"/>
    </row>
    <row r="12239" spans="1:1" x14ac:dyDescent="0.25">
      <c r="A12239" s="6"/>
    </row>
    <row r="12240" spans="1:1" x14ac:dyDescent="0.25">
      <c r="A12240" s="6"/>
    </row>
    <row r="12241" spans="1:1" x14ac:dyDescent="0.25">
      <c r="A12241" s="6"/>
    </row>
    <row r="12242" spans="1:1" x14ac:dyDescent="0.25">
      <c r="A12242" s="6"/>
    </row>
    <row r="12243" spans="1:1" x14ac:dyDescent="0.25">
      <c r="A12243" s="6"/>
    </row>
    <row r="12244" spans="1:1" x14ac:dyDescent="0.25">
      <c r="A12244" s="6"/>
    </row>
    <row r="12245" spans="1:1" x14ac:dyDescent="0.25">
      <c r="A12245" s="6"/>
    </row>
    <row r="12246" spans="1:1" x14ac:dyDescent="0.25">
      <c r="A12246" s="6"/>
    </row>
    <row r="12247" spans="1:1" x14ac:dyDescent="0.25">
      <c r="A12247" s="6"/>
    </row>
    <row r="12248" spans="1:1" x14ac:dyDescent="0.25">
      <c r="A12248" s="6"/>
    </row>
    <row r="12249" spans="1:1" x14ac:dyDescent="0.25">
      <c r="A12249" s="6"/>
    </row>
    <row r="12250" spans="1:1" x14ac:dyDescent="0.25">
      <c r="A12250" s="6"/>
    </row>
    <row r="12251" spans="1:1" x14ac:dyDescent="0.25">
      <c r="A12251" s="6"/>
    </row>
    <row r="12252" spans="1:1" x14ac:dyDescent="0.25">
      <c r="A12252" s="6"/>
    </row>
    <row r="12253" spans="1:1" x14ac:dyDescent="0.25">
      <c r="A12253" s="6"/>
    </row>
    <row r="12254" spans="1:1" x14ac:dyDescent="0.25">
      <c r="A12254" s="6"/>
    </row>
    <row r="12255" spans="1:1" x14ac:dyDescent="0.25">
      <c r="A12255" s="6"/>
    </row>
    <row r="12256" spans="1:1" x14ac:dyDescent="0.25">
      <c r="A12256" s="6"/>
    </row>
    <row r="12257" spans="1:1" x14ac:dyDescent="0.25">
      <c r="A12257" s="6"/>
    </row>
    <row r="12258" spans="1:1" x14ac:dyDescent="0.25">
      <c r="A12258" s="6"/>
    </row>
    <row r="12259" spans="1:1" x14ac:dyDescent="0.25">
      <c r="A12259" s="6"/>
    </row>
    <row r="12260" spans="1:1" x14ac:dyDescent="0.25">
      <c r="A12260" s="6"/>
    </row>
    <row r="12261" spans="1:1" x14ac:dyDescent="0.25">
      <c r="A12261" s="6"/>
    </row>
    <row r="12262" spans="1:1" x14ac:dyDescent="0.25">
      <c r="A12262" s="6"/>
    </row>
    <row r="12263" spans="1:1" x14ac:dyDescent="0.25">
      <c r="A12263" s="6"/>
    </row>
    <row r="12264" spans="1:1" x14ac:dyDescent="0.25">
      <c r="A12264" s="6"/>
    </row>
    <row r="12265" spans="1:1" x14ac:dyDescent="0.25">
      <c r="A12265" s="6"/>
    </row>
    <row r="12266" spans="1:1" x14ac:dyDescent="0.25">
      <c r="A12266" s="6"/>
    </row>
    <row r="12267" spans="1:1" x14ac:dyDescent="0.25">
      <c r="A12267" s="6"/>
    </row>
    <row r="12268" spans="1:1" x14ac:dyDescent="0.25">
      <c r="A12268" s="6"/>
    </row>
    <row r="12269" spans="1:1" x14ac:dyDescent="0.25">
      <c r="A12269" s="6"/>
    </row>
    <row r="12270" spans="1:1" x14ac:dyDescent="0.25">
      <c r="A12270" s="6"/>
    </row>
    <row r="12271" spans="1:1" x14ac:dyDescent="0.25">
      <c r="A12271" s="6"/>
    </row>
    <row r="12272" spans="1:1" x14ac:dyDescent="0.25">
      <c r="A12272" s="6"/>
    </row>
    <row r="12273" spans="1:1" x14ac:dyDescent="0.25">
      <c r="A12273" s="6"/>
    </row>
    <row r="12274" spans="1:1" x14ac:dyDescent="0.25">
      <c r="A12274" s="6"/>
    </row>
    <row r="12275" spans="1:1" x14ac:dyDescent="0.25">
      <c r="A12275" s="6"/>
    </row>
    <row r="12276" spans="1:1" x14ac:dyDescent="0.25">
      <c r="A12276" s="6"/>
    </row>
    <row r="12277" spans="1:1" x14ac:dyDescent="0.25">
      <c r="A12277" s="6"/>
    </row>
    <row r="12278" spans="1:1" x14ac:dyDescent="0.25">
      <c r="A12278" s="6"/>
    </row>
    <row r="12279" spans="1:1" x14ac:dyDescent="0.25">
      <c r="A12279" s="6"/>
    </row>
    <row r="12280" spans="1:1" x14ac:dyDescent="0.25">
      <c r="A12280" s="6"/>
    </row>
    <row r="12281" spans="1:1" x14ac:dyDescent="0.25">
      <c r="A12281" s="6"/>
    </row>
    <row r="12282" spans="1:1" x14ac:dyDescent="0.25">
      <c r="A12282" s="6"/>
    </row>
    <row r="12283" spans="1:1" x14ac:dyDescent="0.25">
      <c r="A12283" s="6"/>
    </row>
    <row r="12284" spans="1:1" x14ac:dyDescent="0.25">
      <c r="A12284" s="6"/>
    </row>
    <row r="12285" spans="1:1" x14ac:dyDescent="0.25">
      <c r="A12285" s="6"/>
    </row>
    <row r="12286" spans="1:1" x14ac:dyDescent="0.25">
      <c r="A12286" s="6"/>
    </row>
    <row r="12287" spans="1:1" x14ac:dyDescent="0.25">
      <c r="A12287" s="6"/>
    </row>
    <row r="12288" spans="1:1" x14ac:dyDescent="0.25">
      <c r="A12288" s="6"/>
    </row>
    <row r="12289" spans="1:1" x14ac:dyDescent="0.25">
      <c r="A12289" s="6"/>
    </row>
    <row r="12290" spans="1:1" x14ac:dyDescent="0.25">
      <c r="A12290" s="6"/>
    </row>
    <row r="12291" spans="1:1" x14ac:dyDescent="0.25">
      <c r="A12291" s="6"/>
    </row>
    <row r="12292" spans="1:1" x14ac:dyDescent="0.25">
      <c r="A12292" s="6"/>
    </row>
    <row r="12293" spans="1:1" x14ac:dyDescent="0.25">
      <c r="A12293" s="6"/>
    </row>
    <row r="12294" spans="1:1" x14ac:dyDescent="0.25">
      <c r="A12294" s="6"/>
    </row>
    <row r="12295" spans="1:1" x14ac:dyDescent="0.25">
      <c r="A12295" s="6"/>
    </row>
    <row r="12296" spans="1:1" x14ac:dyDescent="0.25">
      <c r="A12296" s="6"/>
    </row>
    <row r="12297" spans="1:1" x14ac:dyDescent="0.25">
      <c r="A12297" s="6"/>
    </row>
    <row r="12298" spans="1:1" x14ac:dyDescent="0.25">
      <c r="A12298" s="6"/>
    </row>
    <row r="12299" spans="1:1" x14ac:dyDescent="0.25">
      <c r="A12299" s="6"/>
    </row>
    <row r="12300" spans="1:1" x14ac:dyDescent="0.25">
      <c r="A12300" s="6"/>
    </row>
    <row r="12301" spans="1:1" x14ac:dyDescent="0.25">
      <c r="A12301" s="6"/>
    </row>
    <row r="12302" spans="1:1" x14ac:dyDescent="0.25">
      <c r="A12302" s="6"/>
    </row>
    <row r="12303" spans="1:1" x14ac:dyDescent="0.25">
      <c r="A12303" s="6"/>
    </row>
    <row r="12304" spans="1:1" x14ac:dyDescent="0.25">
      <c r="A12304" s="6"/>
    </row>
    <row r="12305" spans="1:1" x14ac:dyDescent="0.25">
      <c r="A12305" s="6"/>
    </row>
    <row r="12306" spans="1:1" x14ac:dyDescent="0.25">
      <c r="A12306" s="6"/>
    </row>
    <row r="12307" spans="1:1" x14ac:dyDescent="0.25">
      <c r="A12307" s="6"/>
    </row>
    <row r="12308" spans="1:1" x14ac:dyDescent="0.25">
      <c r="A12308" s="6"/>
    </row>
    <row r="12309" spans="1:1" x14ac:dyDescent="0.25">
      <c r="A12309" s="6"/>
    </row>
    <row r="12310" spans="1:1" x14ac:dyDescent="0.25">
      <c r="A12310" s="6"/>
    </row>
    <row r="12311" spans="1:1" x14ac:dyDescent="0.25">
      <c r="A12311" s="6"/>
    </row>
    <row r="12312" spans="1:1" x14ac:dyDescent="0.25">
      <c r="A12312" s="6"/>
    </row>
    <row r="12313" spans="1:1" x14ac:dyDescent="0.25">
      <c r="A12313" s="6"/>
    </row>
    <row r="12314" spans="1:1" x14ac:dyDescent="0.25">
      <c r="A12314" s="6"/>
    </row>
    <row r="12315" spans="1:1" x14ac:dyDescent="0.25">
      <c r="A12315" s="6"/>
    </row>
    <row r="12316" spans="1:1" x14ac:dyDescent="0.25">
      <c r="A12316" s="6"/>
    </row>
    <row r="12317" spans="1:1" x14ac:dyDescent="0.25">
      <c r="A12317" s="6"/>
    </row>
    <row r="12318" spans="1:1" x14ac:dyDescent="0.25">
      <c r="A12318" s="6"/>
    </row>
    <row r="12319" spans="1:1" x14ac:dyDescent="0.25">
      <c r="A12319" s="6"/>
    </row>
    <row r="12320" spans="1:1" x14ac:dyDescent="0.25">
      <c r="A12320" s="6"/>
    </row>
    <row r="12321" spans="1:1" x14ac:dyDescent="0.25">
      <c r="A12321" s="6"/>
    </row>
    <row r="12322" spans="1:1" x14ac:dyDescent="0.25">
      <c r="A12322" s="6"/>
    </row>
    <row r="12323" spans="1:1" x14ac:dyDescent="0.25">
      <c r="A12323" s="6"/>
    </row>
    <row r="12324" spans="1:1" x14ac:dyDescent="0.25">
      <c r="A12324" s="6"/>
    </row>
    <row r="12325" spans="1:1" x14ac:dyDescent="0.25">
      <c r="A12325" s="6"/>
    </row>
    <row r="12326" spans="1:1" x14ac:dyDescent="0.25">
      <c r="A12326" s="6"/>
    </row>
    <row r="12327" spans="1:1" x14ac:dyDescent="0.25">
      <c r="A12327" s="6"/>
    </row>
    <row r="12328" spans="1:1" x14ac:dyDescent="0.25">
      <c r="A12328" s="6"/>
    </row>
    <row r="12329" spans="1:1" x14ac:dyDescent="0.25">
      <c r="A12329" s="6"/>
    </row>
    <row r="12330" spans="1:1" x14ac:dyDescent="0.25">
      <c r="A12330" s="6"/>
    </row>
    <row r="12331" spans="1:1" x14ac:dyDescent="0.25">
      <c r="A12331" s="6"/>
    </row>
    <row r="12332" spans="1:1" x14ac:dyDescent="0.25">
      <c r="A12332" s="6"/>
    </row>
    <row r="12333" spans="1:1" x14ac:dyDescent="0.25">
      <c r="A12333" s="6"/>
    </row>
    <row r="12334" spans="1:1" x14ac:dyDescent="0.25">
      <c r="A12334" s="6"/>
    </row>
    <row r="12335" spans="1:1" x14ac:dyDescent="0.25">
      <c r="A12335" s="6"/>
    </row>
    <row r="12336" spans="1:1" x14ac:dyDescent="0.25">
      <c r="A12336" s="6"/>
    </row>
    <row r="12337" spans="1:1" x14ac:dyDescent="0.25">
      <c r="A12337" s="6"/>
    </row>
    <row r="12338" spans="1:1" x14ac:dyDescent="0.25">
      <c r="A12338" s="6"/>
    </row>
    <row r="12339" spans="1:1" x14ac:dyDescent="0.25">
      <c r="A12339" s="6"/>
    </row>
    <row r="12340" spans="1:1" x14ac:dyDescent="0.25">
      <c r="A12340" s="6"/>
    </row>
    <row r="12341" spans="1:1" x14ac:dyDescent="0.25">
      <c r="A12341" s="6"/>
    </row>
    <row r="12342" spans="1:1" x14ac:dyDescent="0.25">
      <c r="A12342" s="6"/>
    </row>
    <row r="12343" spans="1:1" x14ac:dyDescent="0.25">
      <c r="A12343" s="6"/>
    </row>
    <row r="12344" spans="1:1" x14ac:dyDescent="0.25">
      <c r="A12344" s="6"/>
    </row>
    <row r="12345" spans="1:1" x14ac:dyDescent="0.25">
      <c r="A12345" s="6"/>
    </row>
    <row r="12346" spans="1:1" x14ac:dyDescent="0.25">
      <c r="A12346" s="6"/>
    </row>
    <row r="12347" spans="1:1" x14ac:dyDescent="0.25">
      <c r="A12347" s="6"/>
    </row>
    <row r="12348" spans="1:1" x14ac:dyDescent="0.25">
      <c r="A12348" s="6"/>
    </row>
    <row r="12349" spans="1:1" x14ac:dyDescent="0.25">
      <c r="A12349" s="6"/>
    </row>
    <row r="12350" spans="1:1" x14ac:dyDescent="0.25">
      <c r="A12350" s="6"/>
    </row>
    <row r="12351" spans="1:1" x14ac:dyDescent="0.25">
      <c r="A12351" s="6"/>
    </row>
    <row r="12352" spans="1:1" x14ac:dyDescent="0.25">
      <c r="A12352" s="6"/>
    </row>
    <row r="12353" spans="1:1" x14ac:dyDescent="0.25">
      <c r="A12353" s="6"/>
    </row>
    <row r="12354" spans="1:1" x14ac:dyDescent="0.25">
      <c r="A12354" s="6"/>
    </row>
    <row r="12355" spans="1:1" x14ac:dyDescent="0.25">
      <c r="A12355" s="6"/>
    </row>
    <row r="12356" spans="1:1" x14ac:dyDescent="0.25">
      <c r="A12356" s="6"/>
    </row>
    <row r="12357" spans="1:1" x14ac:dyDescent="0.25">
      <c r="A12357" s="6"/>
    </row>
    <row r="12358" spans="1:1" x14ac:dyDescent="0.25">
      <c r="A12358" s="6"/>
    </row>
    <row r="12359" spans="1:1" x14ac:dyDescent="0.25">
      <c r="A12359" s="6"/>
    </row>
    <row r="12360" spans="1:1" x14ac:dyDescent="0.25">
      <c r="A12360" s="6"/>
    </row>
    <row r="12361" spans="1:1" x14ac:dyDescent="0.25">
      <c r="A12361" s="6"/>
    </row>
    <row r="12362" spans="1:1" x14ac:dyDescent="0.25">
      <c r="A12362" s="6"/>
    </row>
    <row r="12363" spans="1:1" x14ac:dyDescent="0.25">
      <c r="A12363" s="6"/>
    </row>
    <row r="12364" spans="1:1" x14ac:dyDescent="0.25">
      <c r="A12364" s="6"/>
    </row>
    <row r="12365" spans="1:1" x14ac:dyDescent="0.25">
      <c r="A12365" s="6"/>
    </row>
    <row r="12366" spans="1:1" x14ac:dyDescent="0.25">
      <c r="A12366" s="6"/>
    </row>
    <row r="12367" spans="1:1" x14ac:dyDescent="0.25">
      <c r="A12367" s="6"/>
    </row>
    <row r="12368" spans="1:1" x14ac:dyDescent="0.25">
      <c r="A12368" s="6"/>
    </row>
    <row r="12369" spans="1:1" x14ac:dyDescent="0.25">
      <c r="A12369" s="6"/>
    </row>
    <row r="12370" spans="1:1" x14ac:dyDescent="0.25">
      <c r="A12370" s="6"/>
    </row>
    <row r="12371" spans="1:1" x14ac:dyDescent="0.25">
      <c r="A12371" s="6"/>
    </row>
    <row r="12372" spans="1:1" x14ac:dyDescent="0.25">
      <c r="A12372" s="6"/>
    </row>
    <row r="12373" spans="1:1" x14ac:dyDescent="0.25">
      <c r="A12373" s="6"/>
    </row>
    <row r="12374" spans="1:1" x14ac:dyDescent="0.25">
      <c r="A12374" s="6"/>
    </row>
    <row r="12375" spans="1:1" x14ac:dyDescent="0.25">
      <c r="A12375" s="6"/>
    </row>
    <row r="12376" spans="1:1" x14ac:dyDescent="0.25">
      <c r="A12376" s="6"/>
    </row>
    <row r="12377" spans="1:1" x14ac:dyDescent="0.25">
      <c r="A12377" s="6"/>
    </row>
    <row r="12378" spans="1:1" x14ac:dyDescent="0.25">
      <c r="A12378" s="6"/>
    </row>
    <row r="12379" spans="1:1" x14ac:dyDescent="0.25">
      <c r="A12379" s="6"/>
    </row>
    <row r="12380" spans="1:1" x14ac:dyDescent="0.25">
      <c r="A12380" s="6"/>
    </row>
    <row r="12381" spans="1:1" x14ac:dyDescent="0.25">
      <c r="A12381" s="6"/>
    </row>
    <row r="12382" spans="1:1" x14ac:dyDescent="0.25">
      <c r="A12382" s="6"/>
    </row>
    <row r="12383" spans="1:1" x14ac:dyDescent="0.25">
      <c r="A12383" s="6"/>
    </row>
    <row r="12384" spans="1:1" x14ac:dyDescent="0.25">
      <c r="A12384" s="6"/>
    </row>
    <row r="12385" spans="1:1" x14ac:dyDescent="0.25">
      <c r="A12385" s="6"/>
    </row>
    <row r="12386" spans="1:1" x14ac:dyDescent="0.25">
      <c r="A12386" s="6"/>
    </row>
    <row r="12387" spans="1:1" x14ac:dyDescent="0.25">
      <c r="A12387" s="6"/>
    </row>
    <row r="12388" spans="1:1" x14ac:dyDescent="0.25">
      <c r="A12388" s="6"/>
    </row>
    <row r="12389" spans="1:1" x14ac:dyDescent="0.25">
      <c r="A12389" s="6"/>
    </row>
    <row r="12390" spans="1:1" x14ac:dyDescent="0.25">
      <c r="A12390" s="6"/>
    </row>
    <row r="12391" spans="1:1" x14ac:dyDescent="0.25">
      <c r="A12391" s="6"/>
    </row>
    <row r="12392" spans="1:1" x14ac:dyDescent="0.25">
      <c r="A12392" s="6"/>
    </row>
    <row r="12393" spans="1:1" x14ac:dyDescent="0.25">
      <c r="A12393" s="6"/>
    </row>
    <row r="12394" spans="1:1" x14ac:dyDescent="0.25">
      <c r="A12394" s="6"/>
    </row>
    <row r="12395" spans="1:1" x14ac:dyDescent="0.25">
      <c r="A12395" s="6"/>
    </row>
    <row r="12396" spans="1:1" x14ac:dyDescent="0.25">
      <c r="A12396" s="6"/>
    </row>
    <row r="12397" spans="1:1" x14ac:dyDescent="0.25">
      <c r="A12397" s="6"/>
    </row>
    <row r="12398" spans="1:1" x14ac:dyDescent="0.25">
      <c r="A12398" s="6"/>
    </row>
    <row r="12399" spans="1:1" x14ac:dyDescent="0.25">
      <c r="A12399" s="6"/>
    </row>
    <row r="12400" spans="1:1" x14ac:dyDescent="0.25">
      <c r="A12400" s="6"/>
    </row>
    <row r="12401" spans="1:1" x14ac:dyDescent="0.25">
      <c r="A12401" s="6"/>
    </row>
    <row r="12402" spans="1:1" x14ac:dyDescent="0.25">
      <c r="A12402" s="6"/>
    </row>
    <row r="12403" spans="1:1" x14ac:dyDescent="0.25">
      <c r="A12403" s="6"/>
    </row>
    <row r="12404" spans="1:1" x14ac:dyDescent="0.25">
      <c r="A12404" s="6"/>
    </row>
    <row r="12405" spans="1:1" x14ac:dyDescent="0.25">
      <c r="A12405" s="6"/>
    </row>
    <row r="12406" spans="1:1" x14ac:dyDescent="0.25">
      <c r="A12406" s="6"/>
    </row>
    <row r="12407" spans="1:1" x14ac:dyDescent="0.25">
      <c r="A12407" s="6"/>
    </row>
    <row r="12408" spans="1:1" x14ac:dyDescent="0.25">
      <c r="A12408" s="6"/>
    </row>
    <row r="12409" spans="1:1" x14ac:dyDescent="0.25">
      <c r="A12409" s="6"/>
    </row>
    <row r="12410" spans="1:1" x14ac:dyDescent="0.25">
      <c r="A12410" s="6"/>
    </row>
    <row r="12411" spans="1:1" x14ac:dyDescent="0.25">
      <c r="A12411" s="6"/>
    </row>
    <row r="12412" spans="1:1" x14ac:dyDescent="0.25">
      <c r="A12412" s="6"/>
    </row>
    <row r="12413" spans="1:1" x14ac:dyDescent="0.25">
      <c r="A12413" s="6"/>
    </row>
    <row r="12414" spans="1:1" x14ac:dyDescent="0.25">
      <c r="A12414" s="6"/>
    </row>
    <row r="12415" spans="1:1" x14ac:dyDescent="0.25">
      <c r="A12415" s="6"/>
    </row>
    <row r="12416" spans="1:1" x14ac:dyDescent="0.25">
      <c r="A12416" s="6"/>
    </row>
    <row r="12417" spans="1:1" x14ac:dyDescent="0.25">
      <c r="A12417" s="6"/>
    </row>
    <row r="12418" spans="1:1" x14ac:dyDescent="0.25">
      <c r="A12418" s="6"/>
    </row>
    <row r="12419" spans="1:1" x14ac:dyDescent="0.25">
      <c r="A12419" s="6"/>
    </row>
    <row r="12420" spans="1:1" x14ac:dyDescent="0.25">
      <c r="A12420" s="6"/>
    </row>
    <row r="12421" spans="1:1" x14ac:dyDescent="0.25">
      <c r="A12421" s="6"/>
    </row>
    <row r="12422" spans="1:1" x14ac:dyDescent="0.25">
      <c r="A12422" s="6"/>
    </row>
    <row r="12423" spans="1:1" x14ac:dyDescent="0.25">
      <c r="A12423" s="6"/>
    </row>
    <row r="12424" spans="1:1" x14ac:dyDescent="0.25">
      <c r="A12424" s="6"/>
    </row>
    <row r="12425" spans="1:1" x14ac:dyDescent="0.25">
      <c r="A12425" s="6"/>
    </row>
    <row r="12426" spans="1:1" x14ac:dyDescent="0.25">
      <c r="A12426" s="6"/>
    </row>
    <row r="12427" spans="1:1" x14ac:dyDescent="0.25">
      <c r="A12427" s="6"/>
    </row>
    <row r="12428" spans="1:1" x14ac:dyDescent="0.25">
      <c r="A12428" s="6"/>
    </row>
    <row r="12429" spans="1:1" x14ac:dyDescent="0.25">
      <c r="A12429" s="6"/>
    </row>
    <row r="12430" spans="1:1" x14ac:dyDescent="0.25">
      <c r="A12430" s="6"/>
    </row>
    <row r="12431" spans="1:1" x14ac:dyDescent="0.25">
      <c r="A12431" s="6"/>
    </row>
    <row r="12432" spans="1:1" x14ac:dyDescent="0.25">
      <c r="A12432" s="6"/>
    </row>
    <row r="12433" spans="1:1" x14ac:dyDescent="0.25">
      <c r="A12433" s="6"/>
    </row>
    <row r="12434" spans="1:1" x14ac:dyDescent="0.25">
      <c r="A12434" s="6"/>
    </row>
    <row r="12435" spans="1:1" x14ac:dyDescent="0.25">
      <c r="A12435" s="6"/>
    </row>
    <row r="12436" spans="1:1" x14ac:dyDescent="0.25">
      <c r="A12436" s="6"/>
    </row>
    <row r="12437" spans="1:1" x14ac:dyDescent="0.25">
      <c r="A12437" s="6"/>
    </row>
    <row r="12438" spans="1:1" x14ac:dyDescent="0.25">
      <c r="A12438" s="6"/>
    </row>
    <row r="12439" spans="1:1" x14ac:dyDescent="0.25">
      <c r="A12439" s="6"/>
    </row>
    <row r="12440" spans="1:1" x14ac:dyDescent="0.25">
      <c r="A12440" s="6"/>
    </row>
    <row r="12441" spans="1:1" x14ac:dyDescent="0.25">
      <c r="A12441" s="6"/>
    </row>
    <row r="12442" spans="1:1" x14ac:dyDescent="0.25">
      <c r="A12442" s="6"/>
    </row>
    <row r="12443" spans="1:1" x14ac:dyDescent="0.25">
      <c r="A12443" s="6"/>
    </row>
    <row r="12444" spans="1:1" x14ac:dyDescent="0.25">
      <c r="A12444" s="6"/>
    </row>
    <row r="12445" spans="1:1" x14ac:dyDescent="0.25">
      <c r="A12445" s="6"/>
    </row>
    <row r="12446" spans="1:1" x14ac:dyDescent="0.25">
      <c r="A12446" s="6"/>
    </row>
    <row r="12447" spans="1:1" x14ac:dyDescent="0.25">
      <c r="A12447" s="6"/>
    </row>
    <row r="12448" spans="1:1" x14ac:dyDescent="0.25">
      <c r="A12448" s="6"/>
    </row>
    <row r="12449" spans="1:1" x14ac:dyDescent="0.25">
      <c r="A12449" s="6"/>
    </row>
    <row r="12450" spans="1:1" x14ac:dyDescent="0.25">
      <c r="A12450" s="6"/>
    </row>
    <row r="12451" spans="1:1" x14ac:dyDescent="0.25">
      <c r="A12451" s="6"/>
    </row>
    <row r="12452" spans="1:1" x14ac:dyDescent="0.25">
      <c r="A12452" s="6"/>
    </row>
    <row r="12453" spans="1:1" x14ac:dyDescent="0.25">
      <c r="A12453" s="6"/>
    </row>
    <row r="12454" spans="1:1" x14ac:dyDescent="0.25">
      <c r="A12454" s="6"/>
    </row>
    <row r="12455" spans="1:1" x14ac:dyDescent="0.25">
      <c r="A12455" s="6"/>
    </row>
    <row r="12456" spans="1:1" x14ac:dyDescent="0.25">
      <c r="A12456" s="6"/>
    </row>
    <row r="12457" spans="1:1" x14ac:dyDescent="0.25">
      <c r="A12457" s="6"/>
    </row>
    <row r="12458" spans="1:1" x14ac:dyDescent="0.25">
      <c r="A12458" s="6"/>
    </row>
    <row r="12459" spans="1:1" x14ac:dyDescent="0.25">
      <c r="A12459" s="6"/>
    </row>
    <row r="12460" spans="1:1" x14ac:dyDescent="0.25">
      <c r="A12460" s="6"/>
    </row>
    <row r="12461" spans="1:1" x14ac:dyDescent="0.25">
      <c r="A12461" s="6"/>
    </row>
    <row r="12462" spans="1:1" x14ac:dyDescent="0.25">
      <c r="A12462" s="6"/>
    </row>
    <row r="12463" spans="1:1" x14ac:dyDescent="0.25">
      <c r="A12463" s="6"/>
    </row>
    <row r="12464" spans="1:1" x14ac:dyDescent="0.25">
      <c r="A12464" s="6"/>
    </row>
    <row r="12465" spans="1:1" x14ac:dyDescent="0.25">
      <c r="A12465" s="6"/>
    </row>
    <row r="12466" spans="1:1" x14ac:dyDescent="0.25">
      <c r="A12466" s="6"/>
    </row>
    <row r="12467" spans="1:1" x14ac:dyDescent="0.25">
      <c r="A12467" s="6"/>
    </row>
    <row r="12468" spans="1:1" x14ac:dyDescent="0.25">
      <c r="A12468" s="6"/>
    </row>
    <row r="12469" spans="1:1" x14ac:dyDescent="0.25">
      <c r="A12469" s="6"/>
    </row>
    <row r="12470" spans="1:1" x14ac:dyDescent="0.25">
      <c r="A12470" s="6"/>
    </row>
    <row r="12471" spans="1:1" x14ac:dyDescent="0.25">
      <c r="A12471" s="6"/>
    </row>
    <row r="12472" spans="1:1" x14ac:dyDescent="0.25">
      <c r="A12472" s="6"/>
    </row>
    <row r="12473" spans="1:1" x14ac:dyDescent="0.25">
      <c r="A12473" s="6"/>
    </row>
    <row r="12474" spans="1:1" x14ac:dyDescent="0.25">
      <c r="A12474" s="6"/>
    </row>
    <row r="12475" spans="1:1" x14ac:dyDescent="0.25">
      <c r="A12475" s="6"/>
    </row>
    <row r="12476" spans="1:1" x14ac:dyDescent="0.25">
      <c r="A12476" s="6"/>
    </row>
    <row r="12477" spans="1:1" x14ac:dyDescent="0.25">
      <c r="A12477" s="6"/>
    </row>
    <row r="12478" spans="1:1" x14ac:dyDescent="0.25">
      <c r="A12478" s="6"/>
    </row>
    <row r="12479" spans="1:1" x14ac:dyDescent="0.25">
      <c r="A12479" s="6"/>
    </row>
    <row r="12480" spans="1:1" x14ac:dyDescent="0.25">
      <c r="A12480" s="6"/>
    </row>
    <row r="12481" spans="1:1" x14ac:dyDescent="0.25">
      <c r="A12481" s="6"/>
    </row>
    <row r="12482" spans="1:1" x14ac:dyDescent="0.25">
      <c r="A12482" s="6"/>
    </row>
    <row r="12483" spans="1:1" x14ac:dyDescent="0.25">
      <c r="A12483" s="6"/>
    </row>
    <row r="12484" spans="1:1" x14ac:dyDescent="0.25">
      <c r="A12484" s="6"/>
    </row>
    <row r="12485" spans="1:1" x14ac:dyDescent="0.25">
      <c r="A12485" s="6"/>
    </row>
    <row r="12486" spans="1:1" x14ac:dyDescent="0.25">
      <c r="A12486" s="6"/>
    </row>
    <row r="12487" spans="1:1" x14ac:dyDescent="0.25">
      <c r="A12487" s="6"/>
    </row>
    <row r="12488" spans="1:1" x14ac:dyDescent="0.25">
      <c r="A12488" s="6"/>
    </row>
    <row r="12489" spans="1:1" x14ac:dyDescent="0.25">
      <c r="A12489" s="6"/>
    </row>
    <row r="12490" spans="1:1" x14ac:dyDescent="0.25">
      <c r="A12490" s="6"/>
    </row>
    <row r="12491" spans="1:1" x14ac:dyDescent="0.25">
      <c r="A12491" s="6"/>
    </row>
    <row r="12492" spans="1:1" x14ac:dyDescent="0.25">
      <c r="A12492" s="6"/>
    </row>
    <row r="12493" spans="1:1" x14ac:dyDescent="0.25">
      <c r="A12493" s="6"/>
    </row>
    <row r="12494" spans="1:1" x14ac:dyDescent="0.25">
      <c r="A12494" s="6"/>
    </row>
    <row r="12495" spans="1:1" x14ac:dyDescent="0.25">
      <c r="A12495" s="6"/>
    </row>
    <row r="12496" spans="1:1" x14ac:dyDescent="0.25">
      <c r="A12496" s="6"/>
    </row>
    <row r="12497" spans="1:1" x14ac:dyDescent="0.25">
      <c r="A12497" s="6"/>
    </row>
    <row r="12498" spans="1:1" x14ac:dyDescent="0.25">
      <c r="A12498" s="6"/>
    </row>
    <row r="12499" spans="1:1" x14ac:dyDescent="0.25">
      <c r="A12499" s="6"/>
    </row>
    <row r="12500" spans="1:1" x14ac:dyDescent="0.25">
      <c r="A12500" s="6"/>
    </row>
    <row r="12501" spans="1:1" x14ac:dyDescent="0.25">
      <c r="A12501" s="6"/>
    </row>
    <row r="12502" spans="1:1" x14ac:dyDescent="0.25">
      <c r="A12502" s="6"/>
    </row>
    <row r="12503" spans="1:1" x14ac:dyDescent="0.25">
      <c r="A12503" s="6"/>
    </row>
    <row r="12504" spans="1:1" x14ac:dyDescent="0.25">
      <c r="A12504" s="6"/>
    </row>
    <row r="12505" spans="1:1" x14ac:dyDescent="0.25">
      <c r="A12505" s="6"/>
    </row>
    <row r="12506" spans="1:1" x14ac:dyDescent="0.25">
      <c r="A12506" s="6"/>
    </row>
    <row r="12507" spans="1:1" x14ac:dyDescent="0.25">
      <c r="A12507" s="6"/>
    </row>
    <row r="12508" spans="1:1" x14ac:dyDescent="0.25">
      <c r="A12508" s="6"/>
    </row>
    <row r="12509" spans="1:1" x14ac:dyDescent="0.25">
      <c r="A12509" s="6"/>
    </row>
    <row r="12510" spans="1:1" x14ac:dyDescent="0.25">
      <c r="A12510" s="6"/>
    </row>
    <row r="12511" spans="1:1" x14ac:dyDescent="0.25">
      <c r="A12511" s="6"/>
    </row>
    <row r="12512" spans="1:1" x14ac:dyDescent="0.25">
      <c r="A12512" s="6"/>
    </row>
    <row r="12513" spans="1:1" x14ac:dyDescent="0.25">
      <c r="A12513" s="6"/>
    </row>
    <row r="12514" spans="1:1" x14ac:dyDescent="0.25">
      <c r="A12514" s="6"/>
    </row>
    <row r="12515" spans="1:1" x14ac:dyDescent="0.25">
      <c r="A12515" s="6"/>
    </row>
    <row r="12516" spans="1:1" x14ac:dyDescent="0.25">
      <c r="A12516" s="6"/>
    </row>
    <row r="12517" spans="1:1" x14ac:dyDescent="0.25">
      <c r="A12517" s="6"/>
    </row>
    <row r="12518" spans="1:1" x14ac:dyDescent="0.25">
      <c r="A12518" s="6"/>
    </row>
    <row r="12519" spans="1:1" x14ac:dyDescent="0.25">
      <c r="A12519" s="6"/>
    </row>
    <row r="12520" spans="1:1" x14ac:dyDescent="0.25">
      <c r="A12520" s="6"/>
    </row>
    <row r="12521" spans="1:1" x14ac:dyDescent="0.25">
      <c r="A12521" s="6"/>
    </row>
    <row r="12522" spans="1:1" x14ac:dyDescent="0.25">
      <c r="A12522" s="6"/>
    </row>
    <row r="12523" spans="1:1" x14ac:dyDescent="0.25">
      <c r="A12523" s="6"/>
    </row>
    <row r="12524" spans="1:1" x14ac:dyDescent="0.25">
      <c r="A12524" s="6"/>
    </row>
    <row r="12525" spans="1:1" x14ac:dyDescent="0.25">
      <c r="A12525" s="6"/>
    </row>
    <row r="12526" spans="1:1" x14ac:dyDescent="0.25">
      <c r="A12526" s="6"/>
    </row>
    <row r="12527" spans="1:1" x14ac:dyDescent="0.25">
      <c r="A12527" s="6"/>
    </row>
    <row r="12528" spans="1:1" x14ac:dyDescent="0.25">
      <c r="A12528" s="6"/>
    </row>
    <row r="12529" spans="1:1" x14ac:dyDescent="0.25">
      <c r="A12529" s="6"/>
    </row>
    <row r="12530" spans="1:1" x14ac:dyDescent="0.25">
      <c r="A12530" s="6"/>
    </row>
    <row r="12531" spans="1:1" x14ac:dyDescent="0.25">
      <c r="A12531" s="6"/>
    </row>
    <row r="12532" spans="1:1" x14ac:dyDescent="0.25">
      <c r="A12532" s="6"/>
    </row>
    <row r="12533" spans="1:1" x14ac:dyDescent="0.25">
      <c r="A12533" s="6"/>
    </row>
    <row r="12534" spans="1:1" x14ac:dyDescent="0.25">
      <c r="A12534" s="6"/>
    </row>
    <row r="12535" spans="1:1" x14ac:dyDescent="0.25">
      <c r="A12535" s="6"/>
    </row>
    <row r="12536" spans="1:1" x14ac:dyDescent="0.25">
      <c r="A12536" s="6"/>
    </row>
    <row r="12537" spans="1:1" x14ac:dyDescent="0.25">
      <c r="A12537" s="6"/>
    </row>
    <row r="12538" spans="1:1" x14ac:dyDescent="0.25">
      <c r="A12538" s="6"/>
    </row>
    <row r="12539" spans="1:1" x14ac:dyDescent="0.25">
      <c r="A12539" s="6"/>
    </row>
    <row r="12540" spans="1:1" x14ac:dyDescent="0.25">
      <c r="A12540" s="6"/>
    </row>
    <row r="12541" spans="1:1" x14ac:dyDescent="0.25">
      <c r="A12541" s="6"/>
    </row>
    <row r="12542" spans="1:1" x14ac:dyDescent="0.25">
      <c r="A12542" s="6"/>
    </row>
    <row r="12543" spans="1:1" x14ac:dyDescent="0.25">
      <c r="A12543" s="6"/>
    </row>
    <row r="12544" spans="1:1" x14ac:dyDescent="0.25">
      <c r="A12544" s="6"/>
    </row>
    <row r="12545" spans="1:1" x14ac:dyDescent="0.25">
      <c r="A12545" s="6"/>
    </row>
    <row r="12546" spans="1:1" x14ac:dyDescent="0.25">
      <c r="A12546" s="6"/>
    </row>
    <row r="12547" spans="1:1" x14ac:dyDescent="0.25">
      <c r="A12547" s="6"/>
    </row>
    <row r="12548" spans="1:1" x14ac:dyDescent="0.25">
      <c r="A12548" s="6"/>
    </row>
    <row r="12549" spans="1:1" x14ac:dyDescent="0.25">
      <c r="A12549" s="6"/>
    </row>
    <row r="12550" spans="1:1" x14ac:dyDescent="0.25">
      <c r="A12550" s="6"/>
    </row>
    <row r="12551" spans="1:1" x14ac:dyDescent="0.25">
      <c r="A12551" s="6"/>
    </row>
    <row r="12552" spans="1:1" x14ac:dyDescent="0.25">
      <c r="A12552" s="6"/>
    </row>
    <row r="12553" spans="1:1" x14ac:dyDescent="0.25">
      <c r="A12553" s="6"/>
    </row>
    <row r="12554" spans="1:1" x14ac:dyDescent="0.25">
      <c r="A12554" s="6"/>
    </row>
    <row r="12555" spans="1:1" x14ac:dyDescent="0.25">
      <c r="A12555" s="6"/>
    </row>
    <row r="12556" spans="1:1" x14ac:dyDescent="0.25">
      <c r="A12556" s="6"/>
    </row>
    <row r="12557" spans="1:1" x14ac:dyDescent="0.25">
      <c r="A12557" s="6"/>
    </row>
    <row r="12558" spans="1:1" x14ac:dyDescent="0.25">
      <c r="A12558" s="6"/>
    </row>
    <row r="12559" spans="1:1" x14ac:dyDescent="0.25">
      <c r="A12559" s="6"/>
    </row>
    <row r="12560" spans="1:1" x14ac:dyDescent="0.25">
      <c r="A12560" s="6"/>
    </row>
    <row r="12561" spans="1:1" x14ac:dyDescent="0.25">
      <c r="A12561" s="6"/>
    </row>
    <row r="12562" spans="1:1" x14ac:dyDescent="0.25">
      <c r="A12562" s="6"/>
    </row>
    <row r="12563" spans="1:1" x14ac:dyDescent="0.25">
      <c r="A12563" s="6"/>
    </row>
    <row r="12564" spans="1:1" x14ac:dyDescent="0.25">
      <c r="A12564" s="6"/>
    </row>
    <row r="12565" spans="1:1" x14ac:dyDescent="0.25">
      <c r="A12565" s="6"/>
    </row>
    <row r="12566" spans="1:1" x14ac:dyDescent="0.25">
      <c r="A12566" s="6"/>
    </row>
    <row r="12567" spans="1:1" x14ac:dyDescent="0.25">
      <c r="A12567" s="6"/>
    </row>
    <row r="12568" spans="1:1" x14ac:dyDescent="0.25">
      <c r="A12568" s="6"/>
    </row>
    <row r="12569" spans="1:1" x14ac:dyDescent="0.25">
      <c r="A12569" s="6"/>
    </row>
    <row r="12570" spans="1:1" x14ac:dyDescent="0.25">
      <c r="A12570" s="6"/>
    </row>
    <row r="12571" spans="1:1" x14ac:dyDescent="0.25">
      <c r="A12571" s="6"/>
    </row>
    <row r="12572" spans="1:1" x14ac:dyDescent="0.25">
      <c r="A12572" s="6"/>
    </row>
    <row r="12573" spans="1:1" x14ac:dyDescent="0.25">
      <c r="A12573" s="6"/>
    </row>
    <row r="12574" spans="1:1" x14ac:dyDescent="0.25">
      <c r="A12574" s="6"/>
    </row>
    <row r="12575" spans="1:1" x14ac:dyDescent="0.25">
      <c r="A12575" s="6"/>
    </row>
    <row r="12576" spans="1:1" x14ac:dyDescent="0.25">
      <c r="A12576" s="6"/>
    </row>
    <row r="12577" spans="1:1" x14ac:dyDescent="0.25">
      <c r="A12577" s="6"/>
    </row>
    <row r="12578" spans="1:1" x14ac:dyDescent="0.25">
      <c r="A12578" s="6"/>
    </row>
    <row r="12579" spans="1:1" x14ac:dyDescent="0.25">
      <c r="A12579" s="6"/>
    </row>
    <row r="12580" spans="1:1" x14ac:dyDescent="0.25">
      <c r="A12580" s="6"/>
    </row>
    <row r="12581" spans="1:1" x14ac:dyDescent="0.25">
      <c r="A12581" s="6"/>
    </row>
    <row r="12582" spans="1:1" x14ac:dyDescent="0.25">
      <c r="A12582" s="6"/>
    </row>
    <row r="12583" spans="1:1" x14ac:dyDescent="0.25">
      <c r="A12583" s="6"/>
    </row>
    <row r="12584" spans="1:1" x14ac:dyDescent="0.25">
      <c r="A12584" s="6"/>
    </row>
    <row r="12585" spans="1:1" x14ac:dyDescent="0.25">
      <c r="A12585" s="6"/>
    </row>
    <row r="12586" spans="1:1" x14ac:dyDescent="0.25">
      <c r="A12586" s="6"/>
    </row>
    <row r="12587" spans="1:1" x14ac:dyDescent="0.25">
      <c r="A12587" s="6"/>
    </row>
    <row r="12588" spans="1:1" x14ac:dyDescent="0.25">
      <c r="A12588" s="6"/>
    </row>
    <row r="12589" spans="1:1" x14ac:dyDescent="0.25">
      <c r="A12589" s="6"/>
    </row>
    <row r="12590" spans="1:1" x14ac:dyDescent="0.25">
      <c r="A12590" s="6"/>
    </row>
    <row r="12591" spans="1:1" x14ac:dyDescent="0.25">
      <c r="A12591" s="6"/>
    </row>
    <row r="12592" spans="1:1" x14ac:dyDescent="0.25">
      <c r="A12592" s="6"/>
    </row>
    <row r="12593" spans="1:1" x14ac:dyDescent="0.25">
      <c r="A12593" s="6"/>
    </row>
    <row r="12594" spans="1:1" x14ac:dyDescent="0.25">
      <c r="A12594" s="6"/>
    </row>
    <row r="12595" spans="1:1" x14ac:dyDescent="0.25">
      <c r="A12595" s="6"/>
    </row>
    <row r="12596" spans="1:1" x14ac:dyDescent="0.25">
      <c r="A12596" s="6"/>
    </row>
    <row r="12597" spans="1:1" x14ac:dyDescent="0.25">
      <c r="A12597" s="6"/>
    </row>
    <row r="12598" spans="1:1" x14ac:dyDescent="0.25">
      <c r="A12598" s="6"/>
    </row>
    <row r="12599" spans="1:1" x14ac:dyDescent="0.25">
      <c r="A12599" s="6"/>
    </row>
    <row r="12600" spans="1:1" x14ac:dyDescent="0.25">
      <c r="A12600" s="6"/>
    </row>
    <row r="12601" spans="1:1" x14ac:dyDescent="0.25">
      <c r="A12601" s="6"/>
    </row>
    <row r="12602" spans="1:1" x14ac:dyDescent="0.25">
      <c r="A12602" s="6"/>
    </row>
    <row r="12603" spans="1:1" x14ac:dyDescent="0.25">
      <c r="A12603" s="6"/>
    </row>
    <row r="12604" spans="1:1" x14ac:dyDescent="0.25">
      <c r="A12604" s="6"/>
    </row>
    <row r="12605" spans="1:1" x14ac:dyDescent="0.25">
      <c r="A12605" s="6"/>
    </row>
    <row r="12606" spans="1:1" x14ac:dyDescent="0.25">
      <c r="A12606" s="6"/>
    </row>
    <row r="12607" spans="1:1" x14ac:dyDescent="0.25">
      <c r="A12607" s="6"/>
    </row>
    <row r="12608" spans="1:1" x14ac:dyDescent="0.25">
      <c r="A12608" s="6"/>
    </row>
    <row r="12609" spans="1:1" x14ac:dyDescent="0.25">
      <c r="A12609" s="6"/>
    </row>
    <row r="12610" spans="1:1" x14ac:dyDescent="0.25">
      <c r="A12610" s="6"/>
    </row>
    <row r="12611" spans="1:1" x14ac:dyDescent="0.25">
      <c r="A12611" s="6"/>
    </row>
    <row r="12612" spans="1:1" x14ac:dyDescent="0.25">
      <c r="A12612" s="6"/>
    </row>
    <row r="12613" spans="1:1" x14ac:dyDescent="0.25">
      <c r="A12613" s="6"/>
    </row>
    <row r="12614" spans="1:1" x14ac:dyDescent="0.25">
      <c r="A12614" s="6"/>
    </row>
    <row r="12615" spans="1:1" x14ac:dyDescent="0.25">
      <c r="A12615" s="6"/>
    </row>
    <row r="12616" spans="1:1" x14ac:dyDescent="0.25">
      <c r="A12616" s="6"/>
    </row>
    <row r="12617" spans="1:1" x14ac:dyDescent="0.25">
      <c r="A12617" s="6"/>
    </row>
    <row r="12618" spans="1:1" x14ac:dyDescent="0.25">
      <c r="A12618" s="6"/>
    </row>
    <row r="12619" spans="1:1" x14ac:dyDescent="0.25">
      <c r="A12619" s="6"/>
    </row>
    <row r="12620" spans="1:1" x14ac:dyDescent="0.25">
      <c r="A12620" s="6"/>
    </row>
    <row r="12621" spans="1:1" x14ac:dyDescent="0.25">
      <c r="A12621" s="6"/>
    </row>
    <row r="12622" spans="1:1" x14ac:dyDescent="0.25">
      <c r="A12622" s="6"/>
    </row>
    <row r="12623" spans="1:1" x14ac:dyDescent="0.25">
      <c r="A12623" s="6"/>
    </row>
    <row r="12624" spans="1:1" x14ac:dyDescent="0.25">
      <c r="A12624" s="6"/>
    </row>
    <row r="12625" spans="1:1" x14ac:dyDescent="0.25">
      <c r="A12625" s="6"/>
    </row>
    <row r="12626" spans="1:1" x14ac:dyDescent="0.25">
      <c r="A12626" s="6"/>
    </row>
    <row r="12627" spans="1:1" x14ac:dyDescent="0.25">
      <c r="A12627" s="6"/>
    </row>
    <row r="12628" spans="1:1" x14ac:dyDescent="0.25">
      <c r="A12628" s="6"/>
    </row>
    <row r="12629" spans="1:1" x14ac:dyDescent="0.25">
      <c r="A12629" s="6"/>
    </row>
    <row r="12630" spans="1:1" x14ac:dyDescent="0.25">
      <c r="A12630" s="6"/>
    </row>
    <row r="12631" spans="1:1" x14ac:dyDescent="0.25">
      <c r="A12631" s="6"/>
    </row>
    <row r="12632" spans="1:1" x14ac:dyDescent="0.25">
      <c r="A12632" s="6"/>
    </row>
    <row r="12633" spans="1:1" x14ac:dyDescent="0.25">
      <c r="A12633" s="6"/>
    </row>
    <row r="12634" spans="1:1" x14ac:dyDescent="0.25">
      <c r="A12634" s="6"/>
    </row>
    <row r="12635" spans="1:1" x14ac:dyDescent="0.25">
      <c r="A12635" s="6"/>
    </row>
    <row r="12636" spans="1:1" x14ac:dyDescent="0.25">
      <c r="A12636" s="6"/>
    </row>
    <row r="12637" spans="1:1" x14ac:dyDescent="0.25">
      <c r="A12637" s="6"/>
    </row>
    <row r="12638" spans="1:1" x14ac:dyDescent="0.25">
      <c r="A12638" s="6"/>
    </row>
    <row r="12639" spans="1:1" x14ac:dyDescent="0.25">
      <c r="A12639" s="6"/>
    </row>
    <row r="12640" spans="1:1" x14ac:dyDescent="0.25">
      <c r="A12640" s="6"/>
    </row>
    <row r="12641" spans="1:1" x14ac:dyDescent="0.25">
      <c r="A12641" s="6"/>
    </row>
    <row r="12642" spans="1:1" x14ac:dyDescent="0.25">
      <c r="A12642" s="6"/>
    </row>
    <row r="12643" spans="1:1" x14ac:dyDescent="0.25">
      <c r="A12643" s="6"/>
    </row>
    <row r="12644" spans="1:1" x14ac:dyDescent="0.25">
      <c r="A12644" s="6"/>
    </row>
    <row r="12645" spans="1:1" x14ac:dyDescent="0.25">
      <c r="A12645" s="6"/>
    </row>
    <row r="12646" spans="1:1" x14ac:dyDescent="0.25">
      <c r="A12646" s="6"/>
    </row>
    <row r="12647" spans="1:1" x14ac:dyDescent="0.25">
      <c r="A12647" s="6"/>
    </row>
    <row r="12648" spans="1:1" x14ac:dyDescent="0.25">
      <c r="A12648" s="6"/>
    </row>
    <row r="12649" spans="1:1" x14ac:dyDescent="0.25">
      <c r="A12649" s="6"/>
    </row>
    <row r="12650" spans="1:1" x14ac:dyDescent="0.25">
      <c r="A12650" s="6"/>
    </row>
    <row r="12651" spans="1:1" x14ac:dyDescent="0.25">
      <c r="A12651" s="6"/>
    </row>
    <row r="12652" spans="1:1" x14ac:dyDescent="0.25">
      <c r="A12652" s="6"/>
    </row>
    <row r="12653" spans="1:1" x14ac:dyDescent="0.25">
      <c r="A12653" s="6"/>
    </row>
    <row r="12654" spans="1:1" x14ac:dyDescent="0.25">
      <c r="A12654" s="6"/>
    </row>
    <row r="12655" spans="1:1" x14ac:dyDescent="0.25">
      <c r="A12655" s="6"/>
    </row>
    <row r="12656" spans="1:1" x14ac:dyDescent="0.25">
      <c r="A12656" s="6"/>
    </row>
    <row r="12657" spans="1:1" x14ac:dyDescent="0.25">
      <c r="A12657" s="6"/>
    </row>
    <row r="12658" spans="1:1" x14ac:dyDescent="0.25">
      <c r="A12658" s="6"/>
    </row>
    <row r="12659" spans="1:1" x14ac:dyDescent="0.25">
      <c r="A12659" s="6"/>
    </row>
    <row r="12660" spans="1:1" x14ac:dyDescent="0.25">
      <c r="A12660" s="6"/>
    </row>
    <row r="12661" spans="1:1" x14ac:dyDescent="0.25">
      <c r="A12661" s="6"/>
    </row>
    <row r="12662" spans="1:1" x14ac:dyDescent="0.25">
      <c r="A12662" s="6"/>
    </row>
    <row r="12663" spans="1:1" x14ac:dyDescent="0.25">
      <c r="A12663" s="6"/>
    </row>
    <row r="12664" spans="1:1" x14ac:dyDescent="0.25">
      <c r="A12664" s="6"/>
    </row>
    <row r="12665" spans="1:1" x14ac:dyDescent="0.25">
      <c r="A12665" s="6"/>
    </row>
    <row r="12666" spans="1:1" x14ac:dyDescent="0.25">
      <c r="A12666" s="6"/>
    </row>
    <row r="12667" spans="1:1" x14ac:dyDescent="0.25">
      <c r="A12667" s="6"/>
    </row>
    <row r="12668" spans="1:1" x14ac:dyDescent="0.25">
      <c r="A12668" s="6"/>
    </row>
    <row r="12669" spans="1:1" x14ac:dyDescent="0.25">
      <c r="A12669" s="6"/>
    </row>
    <row r="12670" spans="1:1" x14ac:dyDescent="0.25">
      <c r="A12670" s="6"/>
    </row>
    <row r="12671" spans="1:1" x14ac:dyDescent="0.25">
      <c r="A12671" s="6"/>
    </row>
    <row r="12672" spans="1:1" x14ac:dyDescent="0.25">
      <c r="A12672" s="6"/>
    </row>
    <row r="12673" spans="1:1" x14ac:dyDescent="0.25">
      <c r="A12673" s="6"/>
    </row>
    <row r="12674" spans="1:1" x14ac:dyDescent="0.25">
      <c r="A12674" s="6"/>
    </row>
    <row r="12675" spans="1:1" x14ac:dyDescent="0.25">
      <c r="A12675" s="6"/>
    </row>
    <row r="12676" spans="1:1" x14ac:dyDescent="0.25">
      <c r="A12676" s="6"/>
    </row>
    <row r="12677" spans="1:1" x14ac:dyDescent="0.25">
      <c r="A12677" s="6"/>
    </row>
    <row r="12678" spans="1:1" x14ac:dyDescent="0.25">
      <c r="A12678" s="6"/>
    </row>
    <row r="12679" spans="1:1" x14ac:dyDescent="0.25">
      <c r="A12679" s="6"/>
    </row>
    <row r="12680" spans="1:1" x14ac:dyDescent="0.25">
      <c r="A12680" s="6"/>
    </row>
    <row r="12681" spans="1:1" x14ac:dyDescent="0.25">
      <c r="A12681" s="6"/>
    </row>
    <row r="12682" spans="1:1" x14ac:dyDescent="0.25">
      <c r="A12682" s="6"/>
    </row>
    <row r="12683" spans="1:1" x14ac:dyDescent="0.25">
      <c r="A12683" s="6"/>
    </row>
    <row r="12684" spans="1:1" x14ac:dyDescent="0.25">
      <c r="A12684" s="6"/>
    </row>
    <row r="12685" spans="1:1" x14ac:dyDescent="0.25">
      <c r="A12685" s="6"/>
    </row>
    <row r="12686" spans="1:1" x14ac:dyDescent="0.25">
      <c r="A12686" s="6"/>
    </row>
    <row r="12687" spans="1:1" x14ac:dyDescent="0.25">
      <c r="A12687" s="6"/>
    </row>
    <row r="12688" spans="1:1" x14ac:dyDescent="0.25">
      <c r="A12688" s="6"/>
    </row>
    <row r="12689" spans="1:1" x14ac:dyDescent="0.25">
      <c r="A12689" s="6"/>
    </row>
    <row r="12690" spans="1:1" x14ac:dyDescent="0.25">
      <c r="A12690" s="6"/>
    </row>
    <row r="12691" spans="1:1" x14ac:dyDescent="0.25">
      <c r="A12691" s="6"/>
    </row>
    <row r="12692" spans="1:1" x14ac:dyDescent="0.25">
      <c r="A12692" s="6"/>
    </row>
    <row r="12693" spans="1:1" x14ac:dyDescent="0.25">
      <c r="A12693" s="6"/>
    </row>
    <row r="12694" spans="1:1" x14ac:dyDescent="0.25">
      <c r="A12694" s="6"/>
    </row>
    <row r="12695" spans="1:1" x14ac:dyDescent="0.25">
      <c r="A12695" s="6"/>
    </row>
    <row r="12696" spans="1:1" x14ac:dyDescent="0.25">
      <c r="A12696" s="6"/>
    </row>
    <row r="12697" spans="1:1" x14ac:dyDescent="0.25">
      <c r="A12697" s="6"/>
    </row>
    <row r="12698" spans="1:1" x14ac:dyDescent="0.25">
      <c r="A12698" s="6"/>
    </row>
    <row r="12699" spans="1:1" x14ac:dyDescent="0.25">
      <c r="A12699" s="6"/>
    </row>
    <row r="12700" spans="1:1" x14ac:dyDescent="0.25">
      <c r="A12700" s="6"/>
    </row>
    <row r="12701" spans="1:1" x14ac:dyDescent="0.25">
      <c r="A12701" s="6"/>
    </row>
    <row r="12702" spans="1:1" x14ac:dyDescent="0.25">
      <c r="A12702" s="6"/>
    </row>
    <row r="12703" spans="1:1" x14ac:dyDescent="0.25">
      <c r="A12703" s="6"/>
    </row>
    <row r="12704" spans="1:1" x14ac:dyDescent="0.25">
      <c r="A12704" s="6"/>
    </row>
    <row r="12705" spans="1:1" x14ac:dyDescent="0.25">
      <c r="A12705" s="6"/>
    </row>
    <row r="12706" spans="1:1" x14ac:dyDescent="0.25">
      <c r="A12706" s="6"/>
    </row>
    <row r="12707" spans="1:1" x14ac:dyDescent="0.25">
      <c r="A12707" s="6"/>
    </row>
    <row r="12708" spans="1:1" x14ac:dyDescent="0.25">
      <c r="A12708" s="6"/>
    </row>
    <row r="12709" spans="1:1" x14ac:dyDescent="0.25">
      <c r="A12709" s="6"/>
    </row>
    <row r="12710" spans="1:1" x14ac:dyDescent="0.25">
      <c r="A12710" s="6"/>
    </row>
    <row r="12711" spans="1:1" x14ac:dyDescent="0.25">
      <c r="A12711" s="6"/>
    </row>
    <row r="12712" spans="1:1" x14ac:dyDescent="0.25">
      <c r="A12712" s="6"/>
    </row>
    <row r="12713" spans="1:1" x14ac:dyDescent="0.25">
      <c r="A12713" s="6"/>
    </row>
    <row r="12714" spans="1:1" x14ac:dyDescent="0.25">
      <c r="A12714" s="6"/>
    </row>
    <row r="12715" spans="1:1" x14ac:dyDescent="0.25">
      <c r="A12715" s="6"/>
    </row>
    <row r="12716" spans="1:1" x14ac:dyDescent="0.25">
      <c r="A12716" s="6"/>
    </row>
    <row r="12717" spans="1:1" x14ac:dyDescent="0.25">
      <c r="A12717" s="6"/>
    </row>
    <row r="12718" spans="1:1" x14ac:dyDescent="0.25">
      <c r="A12718" s="6"/>
    </row>
    <row r="12719" spans="1:1" x14ac:dyDescent="0.25">
      <c r="A12719" s="6"/>
    </row>
    <row r="12720" spans="1:1" x14ac:dyDescent="0.25">
      <c r="A12720" s="6"/>
    </row>
    <row r="12721" spans="1:1" x14ac:dyDescent="0.25">
      <c r="A12721" s="6"/>
    </row>
    <row r="12722" spans="1:1" x14ac:dyDescent="0.25">
      <c r="A12722" s="6"/>
    </row>
    <row r="12723" spans="1:1" x14ac:dyDescent="0.25">
      <c r="A12723" s="6"/>
    </row>
    <row r="12724" spans="1:1" x14ac:dyDescent="0.25">
      <c r="A12724" s="6"/>
    </row>
    <row r="12725" spans="1:1" x14ac:dyDescent="0.25">
      <c r="A12725" s="6"/>
    </row>
    <row r="12726" spans="1:1" x14ac:dyDescent="0.25">
      <c r="A12726" s="6"/>
    </row>
    <row r="12727" spans="1:1" x14ac:dyDescent="0.25">
      <c r="A12727" s="6"/>
    </row>
    <row r="12728" spans="1:1" x14ac:dyDescent="0.25">
      <c r="A12728" s="6"/>
    </row>
    <row r="12729" spans="1:1" x14ac:dyDescent="0.25">
      <c r="A12729" s="6"/>
    </row>
    <row r="12730" spans="1:1" x14ac:dyDescent="0.25">
      <c r="A12730" s="6"/>
    </row>
    <row r="12731" spans="1:1" x14ac:dyDescent="0.25">
      <c r="A12731" s="6"/>
    </row>
    <row r="12732" spans="1:1" x14ac:dyDescent="0.25">
      <c r="A12732" s="6"/>
    </row>
    <row r="12733" spans="1:1" x14ac:dyDescent="0.25">
      <c r="A12733" s="6"/>
    </row>
    <row r="12734" spans="1:1" x14ac:dyDescent="0.25">
      <c r="A12734" s="6"/>
    </row>
    <row r="12735" spans="1:1" x14ac:dyDescent="0.25">
      <c r="A12735" s="6"/>
    </row>
    <row r="12736" spans="1:1" x14ac:dyDescent="0.25">
      <c r="A12736" s="6"/>
    </row>
    <row r="12737" spans="1:1" x14ac:dyDescent="0.25">
      <c r="A12737" s="6"/>
    </row>
    <row r="12738" spans="1:1" x14ac:dyDescent="0.25">
      <c r="A12738" s="6"/>
    </row>
    <row r="12739" spans="1:1" x14ac:dyDescent="0.25">
      <c r="A12739" s="6"/>
    </row>
    <row r="12740" spans="1:1" x14ac:dyDescent="0.25">
      <c r="A12740" s="6"/>
    </row>
    <row r="12741" spans="1:1" x14ac:dyDescent="0.25">
      <c r="A12741" s="6"/>
    </row>
    <row r="12742" spans="1:1" x14ac:dyDescent="0.25">
      <c r="A12742" s="6"/>
    </row>
    <row r="12743" spans="1:1" x14ac:dyDescent="0.25">
      <c r="A12743" s="6"/>
    </row>
    <row r="12744" spans="1:1" x14ac:dyDescent="0.25">
      <c r="A12744" s="6"/>
    </row>
    <row r="12745" spans="1:1" x14ac:dyDescent="0.25">
      <c r="A12745" s="6"/>
    </row>
    <row r="12746" spans="1:1" x14ac:dyDescent="0.25">
      <c r="A12746" s="6"/>
    </row>
    <row r="12747" spans="1:1" x14ac:dyDescent="0.25">
      <c r="A12747" s="6"/>
    </row>
    <row r="12748" spans="1:1" x14ac:dyDescent="0.25">
      <c r="A12748" s="6"/>
    </row>
    <row r="12749" spans="1:1" x14ac:dyDescent="0.25">
      <c r="A12749" s="6"/>
    </row>
    <row r="12750" spans="1:1" x14ac:dyDescent="0.25">
      <c r="A12750" s="6"/>
    </row>
    <row r="12751" spans="1:1" x14ac:dyDescent="0.25">
      <c r="A12751" s="6"/>
    </row>
    <row r="12752" spans="1:1" x14ac:dyDescent="0.25">
      <c r="A12752" s="6"/>
    </row>
    <row r="12753" spans="1:1" x14ac:dyDescent="0.25">
      <c r="A12753" s="6"/>
    </row>
    <row r="12754" spans="1:1" x14ac:dyDescent="0.25">
      <c r="A12754" s="6"/>
    </row>
    <row r="12755" spans="1:1" x14ac:dyDescent="0.25">
      <c r="A12755" s="6"/>
    </row>
    <row r="12756" spans="1:1" x14ac:dyDescent="0.25">
      <c r="A12756" s="6"/>
    </row>
    <row r="12757" spans="1:1" x14ac:dyDescent="0.25">
      <c r="A12757" s="6"/>
    </row>
    <row r="12758" spans="1:1" x14ac:dyDescent="0.25">
      <c r="A12758" s="6"/>
    </row>
    <row r="12759" spans="1:1" x14ac:dyDescent="0.25">
      <c r="A12759" s="6"/>
    </row>
    <row r="12760" spans="1:1" x14ac:dyDescent="0.25">
      <c r="A12760" s="6"/>
    </row>
    <row r="12761" spans="1:1" x14ac:dyDescent="0.25">
      <c r="A12761" s="6"/>
    </row>
    <row r="12762" spans="1:1" x14ac:dyDescent="0.25">
      <c r="A12762" s="6"/>
    </row>
    <row r="12763" spans="1:1" x14ac:dyDescent="0.25">
      <c r="A12763" s="6"/>
    </row>
    <row r="12764" spans="1:1" x14ac:dyDescent="0.25">
      <c r="A12764" s="6"/>
    </row>
    <row r="12765" spans="1:1" x14ac:dyDescent="0.25">
      <c r="A12765" s="6"/>
    </row>
    <row r="12766" spans="1:1" x14ac:dyDescent="0.25">
      <c r="A12766" s="6"/>
    </row>
    <row r="12767" spans="1:1" x14ac:dyDescent="0.25">
      <c r="A12767" s="6"/>
    </row>
    <row r="12768" spans="1:1" x14ac:dyDescent="0.25">
      <c r="A12768" s="6"/>
    </row>
    <row r="12769" spans="1:1" x14ac:dyDescent="0.25">
      <c r="A12769" s="6"/>
    </row>
    <row r="12770" spans="1:1" x14ac:dyDescent="0.25">
      <c r="A12770" s="6"/>
    </row>
    <row r="12771" spans="1:1" x14ac:dyDescent="0.25">
      <c r="A12771" s="6"/>
    </row>
    <row r="12772" spans="1:1" x14ac:dyDescent="0.25">
      <c r="A12772" s="6"/>
    </row>
    <row r="12773" spans="1:1" x14ac:dyDescent="0.25">
      <c r="A12773" s="6"/>
    </row>
    <row r="12774" spans="1:1" x14ac:dyDescent="0.25">
      <c r="A12774" s="6"/>
    </row>
    <row r="12775" spans="1:1" x14ac:dyDescent="0.25">
      <c r="A12775" s="6"/>
    </row>
    <row r="12776" spans="1:1" x14ac:dyDescent="0.25">
      <c r="A12776" s="6"/>
    </row>
    <row r="12777" spans="1:1" x14ac:dyDescent="0.25">
      <c r="A12777" s="6"/>
    </row>
    <row r="12778" spans="1:1" x14ac:dyDescent="0.25">
      <c r="A12778" s="6"/>
    </row>
    <row r="12779" spans="1:1" x14ac:dyDescent="0.25">
      <c r="A12779" s="6"/>
    </row>
    <row r="12780" spans="1:1" x14ac:dyDescent="0.25">
      <c r="A12780" s="6"/>
    </row>
    <row r="12781" spans="1:1" x14ac:dyDescent="0.25">
      <c r="A12781" s="6"/>
    </row>
    <row r="12782" spans="1:1" x14ac:dyDescent="0.25">
      <c r="A12782" s="6"/>
    </row>
    <row r="12783" spans="1:1" x14ac:dyDescent="0.25">
      <c r="A12783" s="6"/>
    </row>
    <row r="12784" spans="1:1" x14ac:dyDescent="0.25">
      <c r="A12784" s="6"/>
    </row>
    <row r="12785" spans="1:1" x14ac:dyDescent="0.25">
      <c r="A12785" s="6"/>
    </row>
    <row r="12786" spans="1:1" x14ac:dyDescent="0.25">
      <c r="A12786" s="6"/>
    </row>
    <row r="12787" spans="1:1" x14ac:dyDescent="0.25">
      <c r="A12787" s="6"/>
    </row>
    <row r="12788" spans="1:1" x14ac:dyDescent="0.25">
      <c r="A12788" s="6"/>
    </row>
    <row r="12789" spans="1:1" x14ac:dyDescent="0.25">
      <c r="A12789" s="6"/>
    </row>
    <row r="12790" spans="1:1" x14ac:dyDescent="0.25">
      <c r="A12790" s="6"/>
    </row>
    <row r="12791" spans="1:1" x14ac:dyDescent="0.25">
      <c r="A12791" s="6"/>
    </row>
    <row r="12792" spans="1:1" x14ac:dyDescent="0.25">
      <c r="A12792" s="6"/>
    </row>
    <row r="12793" spans="1:1" x14ac:dyDescent="0.25">
      <c r="A12793" s="6"/>
    </row>
    <row r="12794" spans="1:1" x14ac:dyDescent="0.25">
      <c r="A12794" s="6"/>
    </row>
    <row r="12795" spans="1:1" x14ac:dyDescent="0.25">
      <c r="A12795" s="6"/>
    </row>
    <row r="12796" spans="1:1" x14ac:dyDescent="0.25">
      <c r="A12796" s="6"/>
    </row>
    <row r="12797" spans="1:1" x14ac:dyDescent="0.25">
      <c r="A12797" s="6"/>
    </row>
    <row r="12798" spans="1:1" x14ac:dyDescent="0.25">
      <c r="A12798" s="6"/>
    </row>
    <row r="12799" spans="1:1" x14ac:dyDescent="0.25">
      <c r="A12799" s="6"/>
    </row>
    <row r="12800" spans="1:1" x14ac:dyDescent="0.25">
      <c r="A12800" s="6"/>
    </row>
    <row r="12801" spans="1:1" x14ac:dyDescent="0.25">
      <c r="A12801" s="6"/>
    </row>
    <row r="12802" spans="1:1" x14ac:dyDescent="0.25">
      <c r="A12802" s="6"/>
    </row>
    <row r="12803" spans="1:1" x14ac:dyDescent="0.25">
      <c r="A12803" s="6"/>
    </row>
    <row r="12804" spans="1:1" x14ac:dyDescent="0.25">
      <c r="A12804" s="6"/>
    </row>
    <row r="12805" spans="1:1" x14ac:dyDescent="0.25">
      <c r="A12805" s="6"/>
    </row>
    <row r="12806" spans="1:1" x14ac:dyDescent="0.25">
      <c r="A12806" s="6"/>
    </row>
    <row r="12807" spans="1:1" x14ac:dyDescent="0.25">
      <c r="A12807" s="6"/>
    </row>
    <row r="12808" spans="1:1" x14ac:dyDescent="0.25">
      <c r="A12808" s="6"/>
    </row>
    <row r="12809" spans="1:1" x14ac:dyDescent="0.25">
      <c r="A12809" s="6"/>
    </row>
    <row r="12810" spans="1:1" x14ac:dyDescent="0.25">
      <c r="A12810" s="6"/>
    </row>
    <row r="12811" spans="1:1" x14ac:dyDescent="0.25">
      <c r="A12811" s="6"/>
    </row>
    <row r="12812" spans="1:1" x14ac:dyDescent="0.25">
      <c r="A12812" s="6"/>
    </row>
    <row r="12813" spans="1:1" x14ac:dyDescent="0.25">
      <c r="A12813" s="6"/>
    </row>
    <row r="12814" spans="1:1" x14ac:dyDescent="0.25">
      <c r="A12814" s="6"/>
    </row>
    <row r="12815" spans="1:1" x14ac:dyDescent="0.25">
      <c r="A12815" s="6"/>
    </row>
    <row r="12816" spans="1:1" x14ac:dyDescent="0.25">
      <c r="A12816" s="6"/>
    </row>
    <row r="12817" spans="1:1" x14ac:dyDescent="0.25">
      <c r="A12817" s="6"/>
    </row>
    <row r="12818" spans="1:1" x14ac:dyDescent="0.25">
      <c r="A12818" s="6"/>
    </row>
    <row r="12819" spans="1:1" x14ac:dyDescent="0.25">
      <c r="A12819" s="6"/>
    </row>
    <row r="12820" spans="1:1" x14ac:dyDescent="0.25">
      <c r="A12820" s="6"/>
    </row>
    <row r="12821" spans="1:1" x14ac:dyDescent="0.25">
      <c r="A12821" s="6"/>
    </row>
    <row r="12822" spans="1:1" x14ac:dyDescent="0.25">
      <c r="A12822" s="6"/>
    </row>
    <row r="12823" spans="1:1" x14ac:dyDescent="0.25">
      <c r="A12823" s="6"/>
    </row>
    <row r="12824" spans="1:1" x14ac:dyDescent="0.25">
      <c r="A12824" s="6"/>
    </row>
    <row r="12825" spans="1:1" x14ac:dyDescent="0.25">
      <c r="A12825" s="6"/>
    </row>
    <row r="12826" spans="1:1" x14ac:dyDescent="0.25">
      <c r="A12826" s="6"/>
    </row>
    <row r="12827" spans="1:1" x14ac:dyDescent="0.25">
      <c r="A12827" s="6"/>
    </row>
    <row r="12828" spans="1:1" x14ac:dyDescent="0.25">
      <c r="A12828" s="6"/>
    </row>
    <row r="12829" spans="1:1" x14ac:dyDescent="0.25">
      <c r="A12829" s="6"/>
    </row>
    <row r="12830" spans="1:1" x14ac:dyDescent="0.25">
      <c r="A12830" s="6"/>
    </row>
    <row r="12831" spans="1:1" x14ac:dyDescent="0.25">
      <c r="A12831" s="6"/>
    </row>
    <row r="12832" spans="1:1" x14ac:dyDescent="0.25">
      <c r="A12832" s="6"/>
    </row>
    <row r="12833" spans="1:1" x14ac:dyDescent="0.25">
      <c r="A12833" s="6"/>
    </row>
    <row r="12834" spans="1:1" x14ac:dyDescent="0.25">
      <c r="A12834" s="6"/>
    </row>
    <row r="12835" spans="1:1" x14ac:dyDescent="0.25">
      <c r="A12835" s="6"/>
    </row>
    <row r="12836" spans="1:1" x14ac:dyDescent="0.25">
      <c r="A12836" s="6"/>
    </row>
    <row r="12837" spans="1:1" x14ac:dyDescent="0.25">
      <c r="A12837" s="6"/>
    </row>
    <row r="12838" spans="1:1" x14ac:dyDescent="0.25">
      <c r="A12838" s="6"/>
    </row>
    <row r="12839" spans="1:1" x14ac:dyDescent="0.25">
      <c r="A12839" s="6"/>
    </row>
    <row r="12840" spans="1:1" x14ac:dyDescent="0.25">
      <c r="A12840" s="6"/>
    </row>
    <row r="12841" spans="1:1" x14ac:dyDescent="0.25">
      <c r="A12841" s="6"/>
    </row>
    <row r="12842" spans="1:1" x14ac:dyDescent="0.25">
      <c r="A12842" s="6"/>
    </row>
    <row r="12843" spans="1:1" x14ac:dyDescent="0.25">
      <c r="A12843" s="6"/>
    </row>
    <row r="12844" spans="1:1" x14ac:dyDescent="0.25">
      <c r="A12844" s="6"/>
    </row>
    <row r="12845" spans="1:1" x14ac:dyDescent="0.25">
      <c r="A12845" s="6"/>
    </row>
    <row r="12846" spans="1:1" x14ac:dyDescent="0.25">
      <c r="A12846" s="6"/>
    </row>
    <row r="12847" spans="1:1" x14ac:dyDescent="0.25">
      <c r="A12847" s="6"/>
    </row>
    <row r="12848" spans="1:1" x14ac:dyDescent="0.25">
      <c r="A12848" s="6"/>
    </row>
    <row r="12849" spans="1:1" x14ac:dyDescent="0.25">
      <c r="A12849" s="6"/>
    </row>
    <row r="12850" spans="1:1" x14ac:dyDescent="0.25">
      <c r="A12850" s="6"/>
    </row>
    <row r="12851" spans="1:1" x14ac:dyDescent="0.25">
      <c r="A12851" s="6"/>
    </row>
    <row r="12852" spans="1:1" x14ac:dyDescent="0.25">
      <c r="A12852" s="6"/>
    </row>
    <row r="12853" spans="1:1" x14ac:dyDescent="0.25">
      <c r="A12853" s="6"/>
    </row>
    <row r="12854" spans="1:1" x14ac:dyDescent="0.25">
      <c r="A12854" s="6"/>
    </row>
    <row r="12855" spans="1:1" x14ac:dyDescent="0.25">
      <c r="A12855" s="6"/>
    </row>
    <row r="12856" spans="1:1" x14ac:dyDescent="0.25">
      <c r="A12856" s="6"/>
    </row>
    <row r="12857" spans="1:1" x14ac:dyDescent="0.25">
      <c r="A12857" s="6"/>
    </row>
    <row r="12858" spans="1:1" x14ac:dyDescent="0.25">
      <c r="A12858" s="6"/>
    </row>
    <row r="12859" spans="1:1" x14ac:dyDescent="0.25">
      <c r="A12859" s="6"/>
    </row>
    <row r="12860" spans="1:1" x14ac:dyDescent="0.25">
      <c r="A12860" s="6"/>
    </row>
    <row r="12861" spans="1:1" x14ac:dyDescent="0.25">
      <c r="A12861" s="6"/>
    </row>
    <row r="12862" spans="1:1" x14ac:dyDescent="0.25">
      <c r="A12862" s="6"/>
    </row>
    <row r="12863" spans="1:1" x14ac:dyDescent="0.25">
      <c r="A12863" s="6"/>
    </row>
    <row r="12864" spans="1:1" x14ac:dyDescent="0.25">
      <c r="A12864" s="6"/>
    </row>
    <row r="12865" spans="1:1" x14ac:dyDescent="0.25">
      <c r="A12865" s="6"/>
    </row>
    <row r="12866" spans="1:1" x14ac:dyDescent="0.25">
      <c r="A12866" s="6"/>
    </row>
    <row r="12867" spans="1:1" x14ac:dyDescent="0.25">
      <c r="A12867" s="6"/>
    </row>
    <row r="12868" spans="1:1" x14ac:dyDescent="0.25">
      <c r="A12868" s="6"/>
    </row>
    <row r="12869" spans="1:1" x14ac:dyDescent="0.25">
      <c r="A12869" s="6"/>
    </row>
    <row r="12870" spans="1:1" x14ac:dyDescent="0.25">
      <c r="A12870" s="6"/>
    </row>
    <row r="12871" spans="1:1" x14ac:dyDescent="0.25">
      <c r="A12871" s="6"/>
    </row>
    <row r="12872" spans="1:1" x14ac:dyDescent="0.25">
      <c r="A12872" s="6"/>
    </row>
    <row r="12873" spans="1:1" x14ac:dyDescent="0.25">
      <c r="A12873" s="6"/>
    </row>
    <row r="12874" spans="1:1" x14ac:dyDescent="0.25">
      <c r="A12874" s="6"/>
    </row>
    <row r="12875" spans="1:1" x14ac:dyDescent="0.25">
      <c r="A12875" s="6"/>
    </row>
    <row r="12876" spans="1:1" x14ac:dyDescent="0.25">
      <c r="A12876" s="6"/>
    </row>
    <row r="12877" spans="1:1" x14ac:dyDescent="0.25">
      <c r="A12877" s="6"/>
    </row>
    <row r="12878" spans="1:1" x14ac:dyDescent="0.25">
      <c r="A12878" s="6"/>
    </row>
    <row r="12879" spans="1:1" x14ac:dyDescent="0.25">
      <c r="A12879" s="6"/>
    </row>
    <row r="12880" spans="1:1" x14ac:dyDescent="0.25">
      <c r="A12880" s="6"/>
    </row>
    <row r="12881" spans="1:1" x14ac:dyDescent="0.25">
      <c r="A12881" s="6"/>
    </row>
    <row r="12882" spans="1:1" x14ac:dyDescent="0.25">
      <c r="A12882" s="6"/>
    </row>
    <row r="12883" spans="1:1" x14ac:dyDescent="0.25">
      <c r="A12883" s="6"/>
    </row>
    <row r="12884" spans="1:1" x14ac:dyDescent="0.25">
      <c r="A12884" s="6"/>
    </row>
    <row r="12885" spans="1:1" x14ac:dyDescent="0.25">
      <c r="A12885" s="6"/>
    </row>
    <row r="12886" spans="1:1" x14ac:dyDescent="0.25">
      <c r="A12886" s="6"/>
    </row>
    <row r="12887" spans="1:1" x14ac:dyDescent="0.25">
      <c r="A12887" s="6"/>
    </row>
    <row r="12888" spans="1:1" x14ac:dyDescent="0.25">
      <c r="A12888" s="6"/>
    </row>
    <row r="12889" spans="1:1" x14ac:dyDescent="0.25">
      <c r="A12889" s="6"/>
    </row>
    <row r="12890" spans="1:1" x14ac:dyDescent="0.25">
      <c r="A12890" s="6"/>
    </row>
    <row r="12891" spans="1:1" x14ac:dyDescent="0.25">
      <c r="A12891" s="6"/>
    </row>
    <row r="12892" spans="1:1" x14ac:dyDescent="0.25">
      <c r="A12892" s="6"/>
    </row>
    <row r="12893" spans="1:1" x14ac:dyDescent="0.25">
      <c r="A12893" s="6"/>
    </row>
    <row r="12894" spans="1:1" x14ac:dyDescent="0.25">
      <c r="A12894" s="6"/>
    </row>
    <row r="12895" spans="1:1" x14ac:dyDescent="0.25">
      <c r="A12895" s="6"/>
    </row>
    <row r="12896" spans="1:1" x14ac:dyDescent="0.25">
      <c r="A12896" s="6"/>
    </row>
    <row r="12897" spans="1:1" x14ac:dyDescent="0.25">
      <c r="A12897" s="6"/>
    </row>
    <row r="12898" spans="1:1" x14ac:dyDescent="0.25">
      <c r="A12898" s="6"/>
    </row>
    <row r="12899" spans="1:1" x14ac:dyDescent="0.25">
      <c r="A12899" s="6"/>
    </row>
    <row r="12900" spans="1:1" x14ac:dyDescent="0.25">
      <c r="A12900" s="6"/>
    </row>
    <row r="12901" spans="1:1" x14ac:dyDescent="0.25">
      <c r="A12901" s="6"/>
    </row>
    <row r="12902" spans="1:1" x14ac:dyDescent="0.25">
      <c r="A12902" s="6"/>
    </row>
    <row r="12903" spans="1:1" x14ac:dyDescent="0.25">
      <c r="A12903" s="6"/>
    </row>
    <row r="12904" spans="1:1" x14ac:dyDescent="0.25">
      <c r="A12904" s="6"/>
    </row>
    <row r="12905" spans="1:1" x14ac:dyDescent="0.25">
      <c r="A12905" s="6"/>
    </row>
    <row r="12906" spans="1:1" x14ac:dyDescent="0.25">
      <c r="A12906" s="6"/>
    </row>
    <row r="12907" spans="1:1" x14ac:dyDescent="0.25">
      <c r="A12907" s="6"/>
    </row>
    <row r="12908" spans="1:1" x14ac:dyDescent="0.25">
      <c r="A12908" s="6"/>
    </row>
    <row r="12909" spans="1:1" x14ac:dyDescent="0.25">
      <c r="A12909" s="6"/>
    </row>
    <row r="12910" spans="1:1" x14ac:dyDescent="0.25">
      <c r="A12910" s="6"/>
    </row>
    <row r="12911" spans="1:1" x14ac:dyDescent="0.25">
      <c r="A12911" s="6"/>
    </row>
    <row r="12912" spans="1:1" x14ac:dyDescent="0.25">
      <c r="A12912" s="6"/>
    </row>
    <row r="12913" spans="1:1" x14ac:dyDescent="0.25">
      <c r="A12913" s="6"/>
    </row>
    <row r="12914" spans="1:1" x14ac:dyDescent="0.25">
      <c r="A12914" s="6"/>
    </row>
    <row r="12915" spans="1:1" x14ac:dyDescent="0.25">
      <c r="A12915" s="6"/>
    </row>
    <row r="12916" spans="1:1" x14ac:dyDescent="0.25">
      <c r="A12916" s="6"/>
    </row>
    <row r="12917" spans="1:1" x14ac:dyDescent="0.25">
      <c r="A12917" s="6"/>
    </row>
    <row r="12918" spans="1:1" x14ac:dyDescent="0.25">
      <c r="A12918" s="6"/>
    </row>
    <row r="12919" spans="1:1" x14ac:dyDescent="0.25">
      <c r="A12919" s="6"/>
    </row>
    <row r="12920" spans="1:1" x14ac:dyDescent="0.25">
      <c r="A12920" s="6"/>
    </row>
    <row r="12921" spans="1:1" x14ac:dyDescent="0.25">
      <c r="A12921" s="6"/>
    </row>
    <row r="12922" spans="1:1" x14ac:dyDescent="0.25">
      <c r="A12922" s="6"/>
    </row>
    <row r="12923" spans="1:1" x14ac:dyDescent="0.25">
      <c r="A12923" s="6"/>
    </row>
    <row r="12924" spans="1:1" x14ac:dyDescent="0.25">
      <c r="A12924" s="6"/>
    </row>
    <row r="12925" spans="1:1" x14ac:dyDescent="0.25">
      <c r="A12925" s="6"/>
    </row>
    <row r="12926" spans="1:1" x14ac:dyDescent="0.25">
      <c r="A12926" s="6"/>
    </row>
    <row r="12927" spans="1:1" x14ac:dyDescent="0.25">
      <c r="A12927" s="6"/>
    </row>
    <row r="12928" spans="1:1" x14ac:dyDescent="0.25">
      <c r="A12928" s="6"/>
    </row>
    <row r="12929" spans="1:1" x14ac:dyDescent="0.25">
      <c r="A12929" s="6"/>
    </row>
    <row r="12930" spans="1:1" x14ac:dyDescent="0.25">
      <c r="A12930" s="6"/>
    </row>
    <row r="12931" spans="1:1" x14ac:dyDescent="0.25">
      <c r="A12931" s="6"/>
    </row>
    <row r="12932" spans="1:1" x14ac:dyDescent="0.25">
      <c r="A12932" s="6"/>
    </row>
    <row r="12933" spans="1:1" x14ac:dyDescent="0.25">
      <c r="A12933" s="6"/>
    </row>
    <row r="12934" spans="1:1" x14ac:dyDescent="0.25">
      <c r="A12934" s="6"/>
    </row>
    <row r="12935" spans="1:1" x14ac:dyDescent="0.25">
      <c r="A12935" s="6"/>
    </row>
    <row r="12936" spans="1:1" x14ac:dyDescent="0.25">
      <c r="A12936" s="6"/>
    </row>
    <row r="12937" spans="1:1" x14ac:dyDescent="0.25">
      <c r="A12937" s="6"/>
    </row>
    <row r="12938" spans="1:1" x14ac:dyDescent="0.25">
      <c r="A12938" s="6"/>
    </row>
    <row r="12939" spans="1:1" x14ac:dyDescent="0.25">
      <c r="A12939" s="6"/>
    </row>
    <row r="12940" spans="1:1" x14ac:dyDescent="0.25">
      <c r="A12940" s="6"/>
    </row>
    <row r="12941" spans="1:1" x14ac:dyDescent="0.25">
      <c r="A12941" s="6"/>
    </row>
    <row r="12942" spans="1:1" x14ac:dyDescent="0.25">
      <c r="A12942" s="6"/>
    </row>
    <row r="12943" spans="1:1" x14ac:dyDescent="0.25">
      <c r="A12943" s="6"/>
    </row>
    <row r="12944" spans="1:1" x14ac:dyDescent="0.25">
      <c r="A12944" s="6"/>
    </row>
    <row r="12945" spans="1:1" x14ac:dyDescent="0.25">
      <c r="A12945" s="6"/>
    </row>
    <row r="12946" spans="1:1" x14ac:dyDescent="0.25">
      <c r="A12946" s="6"/>
    </row>
    <row r="12947" spans="1:1" x14ac:dyDescent="0.25">
      <c r="A12947" s="6"/>
    </row>
    <row r="12948" spans="1:1" x14ac:dyDescent="0.25">
      <c r="A12948" s="6"/>
    </row>
    <row r="12949" spans="1:1" x14ac:dyDescent="0.25">
      <c r="A12949" s="6"/>
    </row>
    <row r="12950" spans="1:1" x14ac:dyDescent="0.25">
      <c r="A12950" s="6"/>
    </row>
    <row r="12951" spans="1:1" x14ac:dyDescent="0.25">
      <c r="A12951" s="6"/>
    </row>
    <row r="12952" spans="1:1" x14ac:dyDescent="0.25">
      <c r="A12952" s="6"/>
    </row>
    <row r="12953" spans="1:1" x14ac:dyDescent="0.25">
      <c r="A12953" s="6"/>
    </row>
    <row r="12954" spans="1:1" x14ac:dyDescent="0.25">
      <c r="A12954" s="6"/>
    </row>
    <row r="12955" spans="1:1" x14ac:dyDescent="0.25">
      <c r="A12955" s="6"/>
    </row>
    <row r="12956" spans="1:1" x14ac:dyDescent="0.25">
      <c r="A12956" s="6"/>
    </row>
    <row r="12957" spans="1:1" x14ac:dyDescent="0.25">
      <c r="A12957" s="6"/>
    </row>
    <row r="12958" spans="1:1" x14ac:dyDescent="0.25">
      <c r="A12958" s="6"/>
    </row>
    <row r="12959" spans="1:1" x14ac:dyDescent="0.25">
      <c r="A12959" s="6"/>
    </row>
    <row r="12960" spans="1:1" x14ac:dyDescent="0.25">
      <c r="A12960" s="6"/>
    </row>
    <row r="12961" spans="1:1" x14ac:dyDescent="0.25">
      <c r="A12961" s="6"/>
    </row>
    <row r="12962" spans="1:1" x14ac:dyDescent="0.25">
      <c r="A12962" s="6"/>
    </row>
    <row r="12963" spans="1:1" x14ac:dyDescent="0.25">
      <c r="A12963" s="6"/>
    </row>
    <row r="12964" spans="1:1" x14ac:dyDescent="0.25">
      <c r="A12964" s="6"/>
    </row>
    <row r="12965" spans="1:1" x14ac:dyDescent="0.25">
      <c r="A12965" s="6"/>
    </row>
    <row r="12966" spans="1:1" x14ac:dyDescent="0.25">
      <c r="A12966" s="6"/>
    </row>
    <row r="12967" spans="1:1" x14ac:dyDescent="0.25">
      <c r="A12967" s="6"/>
    </row>
    <row r="12968" spans="1:1" x14ac:dyDescent="0.25">
      <c r="A12968" s="6"/>
    </row>
    <row r="12969" spans="1:1" x14ac:dyDescent="0.25">
      <c r="A12969" s="6"/>
    </row>
    <row r="12970" spans="1:1" x14ac:dyDescent="0.25">
      <c r="A12970" s="6"/>
    </row>
    <row r="12971" spans="1:1" x14ac:dyDescent="0.25">
      <c r="A12971" s="6"/>
    </row>
    <row r="12972" spans="1:1" x14ac:dyDescent="0.25">
      <c r="A12972" s="6"/>
    </row>
    <row r="12973" spans="1:1" x14ac:dyDescent="0.25">
      <c r="A12973" s="6"/>
    </row>
    <row r="12974" spans="1:1" x14ac:dyDescent="0.25">
      <c r="A12974" s="6"/>
    </row>
    <row r="12975" spans="1:1" x14ac:dyDescent="0.25">
      <c r="A12975" s="6"/>
    </row>
    <row r="12976" spans="1:1" x14ac:dyDescent="0.25">
      <c r="A12976" s="6"/>
    </row>
    <row r="12977" spans="1:1" x14ac:dyDescent="0.25">
      <c r="A12977" s="6"/>
    </row>
    <row r="12978" spans="1:1" x14ac:dyDescent="0.25">
      <c r="A12978" s="6"/>
    </row>
    <row r="12979" spans="1:1" x14ac:dyDescent="0.25">
      <c r="A12979" s="6"/>
    </row>
    <row r="12980" spans="1:1" x14ac:dyDescent="0.25">
      <c r="A12980" s="6"/>
    </row>
    <row r="12981" spans="1:1" x14ac:dyDescent="0.25">
      <c r="A12981" s="6"/>
    </row>
    <row r="12982" spans="1:1" x14ac:dyDescent="0.25">
      <c r="A12982" s="6"/>
    </row>
    <row r="12983" spans="1:1" x14ac:dyDescent="0.25">
      <c r="A12983" s="6"/>
    </row>
    <row r="12984" spans="1:1" x14ac:dyDescent="0.25">
      <c r="A12984" s="6"/>
    </row>
    <row r="12985" spans="1:1" x14ac:dyDescent="0.25">
      <c r="A12985" s="6"/>
    </row>
    <row r="12986" spans="1:1" x14ac:dyDescent="0.25">
      <c r="A12986" s="6"/>
    </row>
    <row r="12987" spans="1:1" x14ac:dyDescent="0.25">
      <c r="A12987" s="6"/>
    </row>
    <row r="12988" spans="1:1" x14ac:dyDescent="0.25">
      <c r="A12988" s="6"/>
    </row>
    <row r="12989" spans="1:1" x14ac:dyDescent="0.25">
      <c r="A12989" s="6"/>
    </row>
    <row r="12990" spans="1:1" x14ac:dyDescent="0.25">
      <c r="A12990" s="6"/>
    </row>
    <row r="12991" spans="1:1" x14ac:dyDescent="0.25">
      <c r="A12991" s="6"/>
    </row>
    <row r="12992" spans="1:1" x14ac:dyDescent="0.25">
      <c r="A12992" s="6"/>
    </row>
    <row r="12993" spans="1:1" x14ac:dyDescent="0.25">
      <c r="A12993" s="6"/>
    </row>
    <row r="12994" spans="1:1" x14ac:dyDescent="0.25">
      <c r="A12994" s="6"/>
    </row>
    <row r="12995" spans="1:1" x14ac:dyDescent="0.25">
      <c r="A12995" s="6"/>
    </row>
    <row r="12996" spans="1:1" x14ac:dyDescent="0.25">
      <c r="A12996" s="6"/>
    </row>
    <row r="12997" spans="1:1" x14ac:dyDescent="0.25">
      <c r="A12997" s="6"/>
    </row>
    <row r="12998" spans="1:1" x14ac:dyDescent="0.25">
      <c r="A12998" s="6"/>
    </row>
    <row r="12999" spans="1:1" x14ac:dyDescent="0.25">
      <c r="A12999" s="6"/>
    </row>
    <row r="13000" spans="1:1" x14ac:dyDescent="0.25">
      <c r="A13000" s="6"/>
    </row>
    <row r="13001" spans="1:1" x14ac:dyDescent="0.25">
      <c r="A13001" s="6"/>
    </row>
    <row r="13002" spans="1:1" x14ac:dyDescent="0.25">
      <c r="A13002" s="6"/>
    </row>
    <row r="13003" spans="1:1" x14ac:dyDescent="0.25">
      <c r="A13003" s="6"/>
    </row>
    <row r="13004" spans="1:1" x14ac:dyDescent="0.25">
      <c r="A13004" s="6"/>
    </row>
    <row r="13005" spans="1:1" x14ac:dyDescent="0.25">
      <c r="A13005" s="6"/>
    </row>
    <row r="13006" spans="1:1" x14ac:dyDescent="0.25">
      <c r="A13006" s="6"/>
    </row>
    <row r="13007" spans="1:1" x14ac:dyDescent="0.25">
      <c r="A13007" s="6"/>
    </row>
    <row r="13008" spans="1:1" x14ac:dyDescent="0.25">
      <c r="A13008" s="6"/>
    </row>
    <row r="13009" spans="1:1" x14ac:dyDescent="0.25">
      <c r="A13009" s="6"/>
    </row>
    <row r="13010" spans="1:1" x14ac:dyDescent="0.25">
      <c r="A13010" s="6"/>
    </row>
    <row r="13011" spans="1:1" x14ac:dyDescent="0.25">
      <c r="A13011" s="6"/>
    </row>
    <row r="13012" spans="1:1" x14ac:dyDescent="0.25">
      <c r="A13012" s="6"/>
    </row>
    <row r="13013" spans="1:1" x14ac:dyDescent="0.25">
      <c r="A13013" s="6"/>
    </row>
    <row r="13014" spans="1:1" x14ac:dyDescent="0.25">
      <c r="A13014" s="6"/>
    </row>
    <row r="13015" spans="1:1" x14ac:dyDescent="0.25">
      <c r="A13015" s="6"/>
    </row>
    <row r="13016" spans="1:1" x14ac:dyDescent="0.25">
      <c r="A13016" s="6"/>
    </row>
    <row r="13017" spans="1:1" x14ac:dyDescent="0.25">
      <c r="A13017" s="6"/>
    </row>
    <row r="13018" spans="1:1" x14ac:dyDescent="0.25">
      <c r="A13018" s="6"/>
    </row>
    <row r="13019" spans="1:1" x14ac:dyDescent="0.25">
      <c r="A13019" s="6"/>
    </row>
    <row r="13020" spans="1:1" x14ac:dyDescent="0.25">
      <c r="A13020" s="6"/>
    </row>
    <row r="13021" spans="1:1" x14ac:dyDescent="0.25">
      <c r="A13021" s="6"/>
    </row>
    <row r="13022" spans="1:1" x14ac:dyDescent="0.25">
      <c r="A13022" s="6"/>
    </row>
    <row r="13023" spans="1:1" x14ac:dyDescent="0.25">
      <c r="A13023" s="6"/>
    </row>
    <row r="13024" spans="1:1" x14ac:dyDescent="0.25">
      <c r="A13024" s="6"/>
    </row>
    <row r="13025" spans="1:1" x14ac:dyDescent="0.25">
      <c r="A13025" s="6"/>
    </row>
    <row r="13026" spans="1:1" x14ac:dyDescent="0.25">
      <c r="A13026" s="6"/>
    </row>
    <row r="13027" spans="1:1" x14ac:dyDescent="0.25">
      <c r="A13027" s="6"/>
    </row>
    <row r="13028" spans="1:1" x14ac:dyDescent="0.25">
      <c r="A13028" s="6"/>
    </row>
    <row r="13029" spans="1:1" x14ac:dyDescent="0.25">
      <c r="A13029" s="6"/>
    </row>
    <row r="13030" spans="1:1" x14ac:dyDescent="0.25">
      <c r="A13030" s="6"/>
    </row>
    <row r="13031" spans="1:1" x14ac:dyDescent="0.25">
      <c r="A13031" s="6"/>
    </row>
    <row r="13032" spans="1:1" x14ac:dyDescent="0.25">
      <c r="A13032" s="6"/>
    </row>
    <row r="13033" spans="1:1" x14ac:dyDescent="0.25">
      <c r="A13033" s="6"/>
    </row>
    <row r="13034" spans="1:1" x14ac:dyDescent="0.25">
      <c r="A13034" s="6"/>
    </row>
    <row r="13035" spans="1:1" x14ac:dyDescent="0.25">
      <c r="A13035" s="6"/>
    </row>
    <row r="13036" spans="1:1" x14ac:dyDescent="0.25">
      <c r="A13036" s="6"/>
    </row>
    <row r="13037" spans="1:1" x14ac:dyDescent="0.25">
      <c r="A13037" s="6"/>
    </row>
    <row r="13038" spans="1:1" x14ac:dyDescent="0.25">
      <c r="A13038" s="6"/>
    </row>
    <row r="13039" spans="1:1" x14ac:dyDescent="0.25">
      <c r="A13039" s="6"/>
    </row>
    <row r="13040" spans="1:1" x14ac:dyDescent="0.25">
      <c r="A13040" s="6"/>
    </row>
    <row r="13041" spans="1:1" x14ac:dyDescent="0.25">
      <c r="A13041" s="6"/>
    </row>
    <row r="13042" spans="1:1" x14ac:dyDescent="0.25">
      <c r="A13042" s="6"/>
    </row>
    <row r="13043" spans="1:1" x14ac:dyDescent="0.25">
      <c r="A13043" s="6"/>
    </row>
    <row r="13044" spans="1:1" x14ac:dyDescent="0.25">
      <c r="A13044" s="6"/>
    </row>
    <row r="13045" spans="1:1" x14ac:dyDescent="0.25">
      <c r="A13045" s="6"/>
    </row>
    <row r="13046" spans="1:1" x14ac:dyDescent="0.25">
      <c r="A13046" s="6"/>
    </row>
    <row r="13047" spans="1:1" x14ac:dyDescent="0.25">
      <c r="A13047" s="6"/>
    </row>
    <row r="13048" spans="1:1" x14ac:dyDescent="0.25">
      <c r="A13048" s="6"/>
    </row>
    <row r="13049" spans="1:1" x14ac:dyDescent="0.25">
      <c r="A13049" s="6"/>
    </row>
    <row r="13050" spans="1:1" x14ac:dyDescent="0.25">
      <c r="A13050" s="6"/>
    </row>
    <row r="13051" spans="1:1" x14ac:dyDescent="0.25">
      <c r="A13051" s="6"/>
    </row>
    <row r="13052" spans="1:1" x14ac:dyDescent="0.25">
      <c r="A13052" s="6"/>
    </row>
    <row r="13053" spans="1:1" x14ac:dyDescent="0.25">
      <c r="A13053" s="6"/>
    </row>
    <row r="13054" spans="1:1" x14ac:dyDescent="0.25">
      <c r="A13054" s="6"/>
    </row>
    <row r="13055" spans="1:1" x14ac:dyDescent="0.25">
      <c r="A13055" s="6"/>
    </row>
    <row r="13056" spans="1:1" x14ac:dyDescent="0.25">
      <c r="A13056" s="6"/>
    </row>
    <row r="13057" spans="1:1" x14ac:dyDescent="0.25">
      <c r="A13057" s="6"/>
    </row>
    <row r="13058" spans="1:1" x14ac:dyDescent="0.25">
      <c r="A13058" s="6"/>
    </row>
    <row r="13059" spans="1:1" x14ac:dyDescent="0.25">
      <c r="A13059" s="6"/>
    </row>
    <row r="13060" spans="1:1" x14ac:dyDescent="0.25">
      <c r="A13060" s="6"/>
    </row>
    <row r="13061" spans="1:1" x14ac:dyDescent="0.25">
      <c r="A13061" s="6"/>
    </row>
    <row r="13062" spans="1:1" x14ac:dyDescent="0.25">
      <c r="A13062" s="6"/>
    </row>
    <row r="13063" spans="1:1" x14ac:dyDescent="0.25">
      <c r="A13063" s="6"/>
    </row>
    <row r="13064" spans="1:1" x14ac:dyDescent="0.25">
      <c r="A13064" s="6"/>
    </row>
    <row r="13065" spans="1:1" x14ac:dyDescent="0.25">
      <c r="A13065" s="6"/>
    </row>
    <row r="13066" spans="1:1" x14ac:dyDescent="0.25">
      <c r="A13066" s="6"/>
    </row>
    <row r="13067" spans="1:1" x14ac:dyDescent="0.25">
      <c r="A13067" s="6"/>
    </row>
    <row r="13068" spans="1:1" x14ac:dyDescent="0.25">
      <c r="A13068" s="6"/>
    </row>
    <row r="13069" spans="1:1" x14ac:dyDescent="0.25">
      <c r="A13069" s="6"/>
    </row>
    <row r="13070" spans="1:1" x14ac:dyDescent="0.25">
      <c r="A13070" s="6"/>
    </row>
    <row r="13071" spans="1:1" x14ac:dyDescent="0.25">
      <c r="A13071" s="6"/>
    </row>
    <row r="13072" spans="1:1" x14ac:dyDescent="0.25">
      <c r="A13072" s="6"/>
    </row>
    <row r="13073" spans="1:1" x14ac:dyDescent="0.25">
      <c r="A13073" s="6"/>
    </row>
    <row r="13074" spans="1:1" x14ac:dyDescent="0.25">
      <c r="A13074" s="6"/>
    </row>
    <row r="13075" spans="1:1" x14ac:dyDescent="0.25">
      <c r="A13075" s="6"/>
    </row>
    <row r="13076" spans="1:1" x14ac:dyDescent="0.25">
      <c r="A13076" s="6"/>
    </row>
    <row r="13077" spans="1:1" x14ac:dyDescent="0.25">
      <c r="A13077" s="6"/>
    </row>
    <row r="13078" spans="1:1" x14ac:dyDescent="0.25">
      <c r="A13078" s="6"/>
    </row>
    <row r="13079" spans="1:1" x14ac:dyDescent="0.25">
      <c r="A13079" s="6"/>
    </row>
    <row r="13080" spans="1:1" x14ac:dyDescent="0.25">
      <c r="A13080" s="6"/>
    </row>
    <row r="13081" spans="1:1" x14ac:dyDescent="0.25">
      <c r="A13081" s="6"/>
    </row>
    <row r="13082" spans="1:1" x14ac:dyDescent="0.25">
      <c r="A13082" s="6"/>
    </row>
    <row r="13083" spans="1:1" x14ac:dyDescent="0.25">
      <c r="A13083" s="6"/>
    </row>
    <row r="13084" spans="1:1" x14ac:dyDescent="0.25">
      <c r="A13084" s="6"/>
    </row>
    <row r="13085" spans="1:1" x14ac:dyDescent="0.25">
      <c r="A13085" s="6"/>
    </row>
    <row r="13086" spans="1:1" x14ac:dyDescent="0.25">
      <c r="A13086" s="6"/>
    </row>
    <row r="13087" spans="1:1" x14ac:dyDescent="0.25">
      <c r="A13087" s="6"/>
    </row>
    <row r="13088" spans="1:1" x14ac:dyDescent="0.25">
      <c r="A13088" s="6"/>
    </row>
    <row r="13089" spans="1:1" x14ac:dyDescent="0.25">
      <c r="A13089" s="6"/>
    </row>
    <row r="13090" spans="1:1" x14ac:dyDescent="0.25">
      <c r="A13090" s="6"/>
    </row>
    <row r="13091" spans="1:1" x14ac:dyDescent="0.25">
      <c r="A13091" s="6"/>
    </row>
    <row r="13092" spans="1:1" x14ac:dyDescent="0.25">
      <c r="A13092" s="6"/>
    </row>
    <row r="13093" spans="1:1" x14ac:dyDescent="0.25">
      <c r="A13093" s="6"/>
    </row>
    <row r="13094" spans="1:1" x14ac:dyDescent="0.25">
      <c r="A13094" s="6"/>
    </row>
    <row r="13095" spans="1:1" x14ac:dyDescent="0.25">
      <c r="A13095" s="6"/>
    </row>
    <row r="13096" spans="1:1" x14ac:dyDescent="0.25">
      <c r="A13096" s="6"/>
    </row>
    <row r="13097" spans="1:1" x14ac:dyDescent="0.25">
      <c r="A13097" s="6"/>
    </row>
    <row r="13098" spans="1:1" x14ac:dyDescent="0.25">
      <c r="A13098" s="6"/>
    </row>
    <row r="13099" spans="1:1" x14ac:dyDescent="0.25">
      <c r="A13099" s="6"/>
    </row>
    <row r="13100" spans="1:1" x14ac:dyDescent="0.25">
      <c r="A13100" s="6"/>
    </row>
    <row r="13101" spans="1:1" x14ac:dyDescent="0.25">
      <c r="A13101" s="6"/>
    </row>
    <row r="13102" spans="1:1" x14ac:dyDescent="0.25">
      <c r="A13102" s="6"/>
    </row>
    <row r="13103" spans="1:1" x14ac:dyDescent="0.25">
      <c r="A13103" s="6"/>
    </row>
    <row r="13104" spans="1:1" x14ac:dyDescent="0.25">
      <c r="A13104" s="6"/>
    </row>
    <row r="13105" spans="1:1" x14ac:dyDescent="0.25">
      <c r="A13105" s="6"/>
    </row>
    <row r="13106" spans="1:1" x14ac:dyDescent="0.25">
      <c r="A13106" s="6"/>
    </row>
    <row r="13107" spans="1:1" x14ac:dyDescent="0.25">
      <c r="A13107" s="6"/>
    </row>
    <row r="13108" spans="1:1" x14ac:dyDescent="0.25">
      <c r="A13108" s="6"/>
    </row>
    <row r="13109" spans="1:1" x14ac:dyDescent="0.25">
      <c r="A13109" s="6"/>
    </row>
    <row r="13110" spans="1:1" x14ac:dyDescent="0.25">
      <c r="A13110" s="6"/>
    </row>
    <row r="13111" spans="1:1" x14ac:dyDescent="0.25">
      <c r="A13111" s="6"/>
    </row>
    <row r="13112" spans="1:1" x14ac:dyDescent="0.25">
      <c r="A13112" s="6"/>
    </row>
    <row r="13113" spans="1:1" x14ac:dyDescent="0.25">
      <c r="A13113" s="6"/>
    </row>
    <row r="13114" spans="1:1" x14ac:dyDescent="0.25">
      <c r="A13114" s="6"/>
    </row>
    <row r="13115" spans="1:1" x14ac:dyDescent="0.25">
      <c r="A13115" s="6"/>
    </row>
    <row r="13116" spans="1:1" x14ac:dyDescent="0.25">
      <c r="A13116" s="6"/>
    </row>
    <row r="13117" spans="1:1" x14ac:dyDescent="0.25">
      <c r="A13117" s="6"/>
    </row>
    <row r="13118" spans="1:1" x14ac:dyDescent="0.25">
      <c r="A13118" s="6"/>
    </row>
    <row r="13119" spans="1:1" x14ac:dyDescent="0.25">
      <c r="A13119" s="6"/>
    </row>
    <row r="13120" spans="1:1" x14ac:dyDescent="0.25">
      <c r="A13120" s="6"/>
    </row>
    <row r="13121" spans="1:1" x14ac:dyDescent="0.25">
      <c r="A13121" s="6"/>
    </row>
    <row r="13122" spans="1:1" x14ac:dyDescent="0.25">
      <c r="A13122" s="6"/>
    </row>
    <row r="13123" spans="1:1" x14ac:dyDescent="0.25">
      <c r="A13123" s="6"/>
    </row>
    <row r="13124" spans="1:1" x14ac:dyDescent="0.25">
      <c r="A13124" s="6"/>
    </row>
    <row r="13125" spans="1:1" x14ac:dyDescent="0.25">
      <c r="A13125" s="6"/>
    </row>
    <row r="13126" spans="1:1" x14ac:dyDescent="0.25">
      <c r="A13126" s="6"/>
    </row>
    <row r="13127" spans="1:1" x14ac:dyDescent="0.25">
      <c r="A13127" s="6"/>
    </row>
    <row r="13128" spans="1:1" x14ac:dyDescent="0.25">
      <c r="A13128" s="6"/>
    </row>
    <row r="13129" spans="1:1" x14ac:dyDescent="0.25">
      <c r="A13129" s="6"/>
    </row>
    <row r="13130" spans="1:1" x14ac:dyDescent="0.25">
      <c r="A13130" s="6"/>
    </row>
    <row r="13131" spans="1:1" x14ac:dyDescent="0.25">
      <c r="A13131" s="6"/>
    </row>
    <row r="13132" spans="1:1" x14ac:dyDescent="0.25">
      <c r="A13132" s="6"/>
    </row>
    <row r="13133" spans="1:1" x14ac:dyDescent="0.25">
      <c r="A13133" s="6"/>
    </row>
    <row r="13134" spans="1:1" x14ac:dyDescent="0.25">
      <c r="A13134" s="6"/>
    </row>
    <row r="13135" spans="1:1" x14ac:dyDescent="0.25">
      <c r="A13135" s="6"/>
    </row>
    <row r="13136" spans="1:1" x14ac:dyDescent="0.25">
      <c r="A13136" s="6"/>
    </row>
    <row r="13137" spans="1:1" x14ac:dyDescent="0.25">
      <c r="A13137" s="6"/>
    </row>
    <row r="13138" spans="1:1" x14ac:dyDescent="0.25">
      <c r="A13138" s="6"/>
    </row>
    <row r="13139" spans="1:1" x14ac:dyDescent="0.25">
      <c r="A13139" s="6"/>
    </row>
    <row r="13140" spans="1:1" x14ac:dyDescent="0.25">
      <c r="A13140" s="6"/>
    </row>
    <row r="13141" spans="1:1" x14ac:dyDescent="0.25">
      <c r="A13141" s="6"/>
    </row>
    <row r="13142" spans="1:1" x14ac:dyDescent="0.25">
      <c r="A13142" s="6"/>
    </row>
    <row r="13143" spans="1:1" x14ac:dyDescent="0.25">
      <c r="A13143" s="6"/>
    </row>
    <row r="13144" spans="1:1" x14ac:dyDescent="0.25">
      <c r="A13144" s="6"/>
    </row>
    <row r="13145" spans="1:1" x14ac:dyDescent="0.25">
      <c r="A13145" s="6"/>
    </row>
    <row r="13146" spans="1:1" x14ac:dyDescent="0.25">
      <c r="A13146" s="6"/>
    </row>
    <row r="13147" spans="1:1" x14ac:dyDescent="0.25">
      <c r="A13147" s="6"/>
    </row>
    <row r="13148" spans="1:1" x14ac:dyDescent="0.25">
      <c r="A13148" s="6"/>
    </row>
    <row r="13149" spans="1:1" x14ac:dyDescent="0.25">
      <c r="A13149" s="6"/>
    </row>
    <row r="13150" spans="1:1" x14ac:dyDescent="0.25">
      <c r="A13150" s="6"/>
    </row>
    <row r="13151" spans="1:1" x14ac:dyDescent="0.25">
      <c r="A13151" s="6"/>
    </row>
    <row r="13152" spans="1:1" x14ac:dyDescent="0.25">
      <c r="A13152" s="6"/>
    </row>
    <row r="13153" spans="1:1" x14ac:dyDescent="0.25">
      <c r="A13153" s="6"/>
    </row>
    <row r="13154" spans="1:1" x14ac:dyDescent="0.25">
      <c r="A13154" s="6"/>
    </row>
    <row r="13155" spans="1:1" x14ac:dyDescent="0.25">
      <c r="A13155" s="6"/>
    </row>
    <row r="13156" spans="1:1" x14ac:dyDescent="0.25">
      <c r="A13156" s="6"/>
    </row>
    <row r="13157" spans="1:1" x14ac:dyDescent="0.25">
      <c r="A13157" s="6"/>
    </row>
    <row r="13158" spans="1:1" x14ac:dyDescent="0.25">
      <c r="A13158" s="6"/>
    </row>
    <row r="13159" spans="1:1" x14ac:dyDescent="0.25">
      <c r="A13159" s="6"/>
    </row>
    <row r="13160" spans="1:1" x14ac:dyDescent="0.25">
      <c r="A13160" s="6"/>
    </row>
    <row r="13161" spans="1:1" x14ac:dyDescent="0.25">
      <c r="A13161" s="6"/>
    </row>
    <row r="13162" spans="1:1" x14ac:dyDescent="0.25">
      <c r="A13162" s="6"/>
    </row>
    <row r="13163" spans="1:1" x14ac:dyDescent="0.25">
      <c r="A13163" s="6"/>
    </row>
    <row r="13164" spans="1:1" x14ac:dyDescent="0.25">
      <c r="A13164" s="6"/>
    </row>
    <row r="13165" spans="1:1" x14ac:dyDescent="0.25">
      <c r="A13165" s="6"/>
    </row>
    <row r="13166" spans="1:1" x14ac:dyDescent="0.25">
      <c r="A13166" s="6"/>
    </row>
    <row r="13167" spans="1:1" x14ac:dyDescent="0.25">
      <c r="A13167" s="6"/>
    </row>
    <row r="13168" spans="1:1" x14ac:dyDescent="0.25">
      <c r="A13168" s="6"/>
    </row>
    <row r="13169" spans="1:1" x14ac:dyDescent="0.25">
      <c r="A13169" s="6"/>
    </row>
    <row r="13170" spans="1:1" x14ac:dyDescent="0.25">
      <c r="A13170" s="6"/>
    </row>
    <row r="13171" spans="1:1" x14ac:dyDescent="0.25">
      <c r="A13171" s="6"/>
    </row>
    <row r="13172" spans="1:1" x14ac:dyDescent="0.25">
      <c r="A13172" s="6"/>
    </row>
    <row r="13173" spans="1:1" x14ac:dyDescent="0.25">
      <c r="A13173" s="6"/>
    </row>
    <row r="13174" spans="1:1" x14ac:dyDescent="0.25">
      <c r="A13174" s="6"/>
    </row>
    <row r="13175" spans="1:1" x14ac:dyDescent="0.25">
      <c r="A13175" s="6"/>
    </row>
    <row r="13176" spans="1:1" x14ac:dyDescent="0.25">
      <c r="A13176" s="6"/>
    </row>
    <row r="13177" spans="1:1" x14ac:dyDescent="0.25">
      <c r="A13177" s="6"/>
    </row>
    <row r="13178" spans="1:1" x14ac:dyDescent="0.25">
      <c r="A13178" s="6"/>
    </row>
    <row r="13179" spans="1:1" x14ac:dyDescent="0.25">
      <c r="A13179" s="6"/>
    </row>
    <row r="13180" spans="1:1" x14ac:dyDescent="0.25">
      <c r="A13180" s="6"/>
    </row>
    <row r="13181" spans="1:1" x14ac:dyDescent="0.25">
      <c r="A13181" s="6"/>
    </row>
    <row r="13182" spans="1:1" x14ac:dyDescent="0.25">
      <c r="A13182" s="6"/>
    </row>
    <row r="13183" spans="1:1" x14ac:dyDescent="0.25">
      <c r="A13183" s="6"/>
    </row>
    <row r="13184" spans="1:1" x14ac:dyDescent="0.25">
      <c r="A13184" s="6"/>
    </row>
    <row r="13185" spans="1:1" x14ac:dyDescent="0.25">
      <c r="A13185" s="6"/>
    </row>
    <row r="13186" spans="1:1" x14ac:dyDescent="0.25">
      <c r="A13186" s="6"/>
    </row>
    <row r="13187" spans="1:1" x14ac:dyDescent="0.25">
      <c r="A13187" s="6"/>
    </row>
    <row r="13188" spans="1:1" x14ac:dyDescent="0.25">
      <c r="A13188" s="6"/>
    </row>
    <row r="13189" spans="1:1" x14ac:dyDescent="0.25">
      <c r="A13189" s="6"/>
    </row>
    <row r="13190" spans="1:1" x14ac:dyDescent="0.25">
      <c r="A13190" s="6"/>
    </row>
    <row r="13191" spans="1:1" x14ac:dyDescent="0.25">
      <c r="A13191" s="6"/>
    </row>
    <row r="13192" spans="1:1" x14ac:dyDescent="0.25">
      <c r="A13192" s="6"/>
    </row>
    <row r="13193" spans="1:1" x14ac:dyDescent="0.25">
      <c r="A13193" s="6"/>
    </row>
    <row r="13194" spans="1:1" x14ac:dyDescent="0.25">
      <c r="A13194" s="6"/>
    </row>
    <row r="13195" spans="1:1" x14ac:dyDescent="0.25">
      <c r="A13195" s="6"/>
    </row>
    <row r="13196" spans="1:1" x14ac:dyDescent="0.25">
      <c r="A13196" s="6"/>
    </row>
    <row r="13197" spans="1:1" x14ac:dyDescent="0.25">
      <c r="A13197" s="6"/>
    </row>
    <row r="13198" spans="1:1" x14ac:dyDescent="0.25">
      <c r="A13198" s="6"/>
    </row>
    <row r="13199" spans="1:1" x14ac:dyDescent="0.25">
      <c r="A13199" s="6"/>
    </row>
    <row r="13200" spans="1:1" x14ac:dyDescent="0.25">
      <c r="A13200" s="6"/>
    </row>
    <row r="13201" spans="1:1" x14ac:dyDescent="0.25">
      <c r="A13201" s="6"/>
    </row>
    <row r="13202" spans="1:1" x14ac:dyDescent="0.25">
      <c r="A13202" s="6"/>
    </row>
    <row r="13203" spans="1:1" x14ac:dyDescent="0.25">
      <c r="A13203" s="6"/>
    </row>
    <row r="13204" spans="1:1" x14ac:dyDescent="0.25">
      <c r="A13204" s="6"/>
    </row>
    <row r="13205" spans="1:1" x14ac:dyDescent="0.25">
      <c r="A13205" s="6"/>
    </row>
    <row r="13206" spans="1:1" x14ac:dyDescent="0.25">
      <c r="A13206" s="6"/>
    </row>
    <row r="13207" spans="1:1" x14ac:dyDescent="0.25">
      <c r="A13207" s="6"/>
    </row>
    <row r="13208" spans="1:1" x14ac:dyDescent="0.25">
      <c r="A13208" s="6"/>
    </row>
    <row r="13209" spans="1:1" x14ac:dyDescent="0.25">
      <c r="A13209" s="6"/>
    </row>
    <row r="13210" spans="1:1" x14ac:dyDescent="0.25">
      <c r="A13210" s="6"/>
    </row>
    <row r="13211" spans="1:1" x14ac:dyDescent="0.25">
      <c r="A13211" s="6"/>
    </row>
    <row r="13212" spans="1:1" x14ac:dyDescent="0.25">
      <c r="A13212" s="6"/>
    </row>
    <row r="13213" spans="1:1" x14ac:dyDescent="0.25">
      <c r="A13213" s="6"/>
    </row>
    <row r="13214" spans="1:1" x14ac:dyDescent="0.25">
      <c r="A13214" s="6"/>
    </row>
    <row r="13215" spans="1:1" x14ac:dyDescent="0.25">
      <c r="A13215" s="6"/>
    </row>
    <row r="13216" spans="1:1" x14ac:dyDescent="0.25">
      <c r="A13216" s="6"/>
    </row>
    <row r="13217" spans="1:1" x14ac:dyDescent="0.25">
      <c r="A13217" s="6"/>
    </row>
    <row r="13218" spans="1:1" x14ac:dyDescent="0.25">
      <c r="A13218" s="6"/>
    </row>
    <row r="13219" spans="1:1" x14ac:dyDescent="0.25">
      <c r="A13219" s="6"/>
    </row>
    <row r="13220" spans="1:1" x14ac:dyDescent="0.25">
      <c r="A13220" s="6"/>
    </row>
    <row r="13221" spans="1:1" x14ac:dyDescent="0.25">
      <c r="A13221" s="6"/>
    </row>
    <row r="13222" spans="1:1" x14ac:dyDescent="0.25">
      <c r="A13222" s="6"/>
    </row>
    <row r="13223" spans="1:1" x14ac:dyDescent="0.25">
      <c r="A13223" s="6"/>
    </row>
    <row r="13224" spans="1:1" x14ac:dyDescent="0.25">
      <c r="A13224" s="6"/>
    </row>
    <row r="13225" spans="1:1" x14ac:dyDescent="0.25">
      <c r="A13225" s="6"/>
    </row>
    <row r="13226" spans="1:1" x14ac:dyDescent="0.25">
      <c r="A13226" s="6"/>
    </row>
    <row r="13227" spans="1:1" x14ac:dyDescent="0.25">
      <c r="A13227" s="6"/>
    </row>
    <row r="13228" spans="1:1" x14ac:dyDescent="0.25">
      <c r="A13228" s="6"/>
    </row>
    <row r="13229" spans="1:1" x14ac:dyDescent="0.25">
      <c r="A13229" s="6"/>
    </row>
    <row r="13230" spans="1:1" x14ac:dyDescent="0.25">
      <c r="A13230" s="6"/>
    </row>
    <row r="13231" spans="1:1" x14ac:dyDescent="0.25">
      <c r="A13231" s="6"/>
    </row>
    <row r="13232" spans="1:1" x14ac:dyDescent="0.25">
      <c r="A13232" s="6"/>
    </row>
    <row r="13233" spans="1:1" x14ac:dyDescent="0.25">
      <c r="A13233" s="6"/>
    </row>
    <row r="13234" spans="1:1" x14ac:dyDescent="0.25">
      <c r="A13234" s="6"/>
    </row>
    <row r="13235" spans="1:1" x14ac:dyDescent="0.25">
      <c r="A13235" s="6"/>
    </row>
    <row r="13236" spans="1:1" x14ac:dyDescent="0.25">
      <c r="A13236" s="6"/>
    </row>
    <row r="13237" spans="1:1" x14ac:dyDescent="0.25">
      <c r="A13237" s="6"/>
    </row>
    <row r="13238" spans="1:1" x14ac:dyDescent="0.25">
      <c r="A13238" s="6"/>
    </row>
    <row r="13239" spans="1:1" x14ac:dyDescent="0.25">
      <c r="A13239" s="6"/>
    </row>
    <row r="13240" spans="1:1" x14ac:dyDescent="0.25">
      <c r="A13240" s="6"/>
    </row>
    <row r="13241" spans="1:1" x14ac:dyDescent="0.25">
      <c r="A13241" s="6"/>
    </row>
    <row r="13242" spans="1:1" x14ac:dyDescent="0.25">
      <c r="A13242" s="6"/>
    </row>
    <row r="13243" spans="1:1" x14ac:dyDescent="0.25">
      <c r="A13243" s="6"/>
    </row>
    <row r="13244" spans="1:1" x14ac:dyDescent="0.25">
      <c r="A13244" s="6"/>
    </row>
    <row r="13245" spans="1:1" x14ac:dyDescent="0.25">
      <c r="A13245" s="6"/>
    </row>
    <row r="13246" spans="1:1" x14ac:dyDescent="0.25">
      <c r="A13246" s="6"/>
    </row>
    <row r="13247" spans="1:1" x14ac:dyDescent="0.25">
      <c r="A13247" s="6"/>
    </row>
    <row r="13248" spans="1:1" x14ac:dyDescent="0.25">
      <c r="A13248" s="6"/>
    </row>
    <row r="13249" spans="1:1" x14ac:dyDescent="0.25">
      <c r="A13249" s="6"/>
    </row>
    <row r="13250" spans="1:1" x14ac:dyDescent="0.25">
      <c r="A13250" s="6"/>
    </row>
    <row r="13251" spans="1:1" x14ac:dyDescent="0.25">
      <c r="A13251" s="6"/>
    </row>
    <row r="13252" spans="1:1" x14ac:dyDescent="0.25">
      <c r="A13252" s="6"/>
    </row>
    <row r="13253" spans="1:1" x14ac:dyDescent="0.25">
      <c r="A13253" s="6"/>
    </row>
    <row r="13254" spans="1:1" x14ac:dyDescent="0.25">
      <c r="A13254" s="6"/>
    </row>
    <row r="13255" spans="1:1" x14ac:dyDescent="0.25">
      <c r="A13255" s="6"/>
    </row>
    <row r="13256" spans="1:1" x14ac:dyDescent="0.25">
      <c r="A13256" s="6"/>
    </row>
    <row r="13257" spans="1:1" x14ac:dyDescent="0.25">
      <c r="A13257" s="6"/>
    </row>
    <row r="13258" spans="1:1" x14ac:dyDescent="0.25">
      <c r="A13258" s="6"/>
    </row>
    <row r="13259" spans="1:1" x14ac:dyDescent="0.25">
      <c r="A13259" s="6"/>
    </row>
    <row r="13260" spans="1:1" x14ac:dyDescent="0.25">
      <c r="A13260" s="6"/>
    </row>
    <row r="13261" spans="1:1" x14ac:dyDescent="0.25">
      <c r="A13261" s="6"/>
    </row>
    <row r="13262" spans="1:1" x14ac:dyDescent="0.25">
      <c r="A13262" s="6"/>
    </row>
    <row r="13263" spans="1:1" x14ac:dyDescent="0.25">
      <c r="A13263" s="6"/>
    </row>
    <row r="13264" spans="1:1" x14ac:dyDescent="0.25">
      <c r="A13264" s="6"/>
    </row>
    <row r="13265" spans="1:1" x14ac:dyDescent="0.25">
      <c r="A13265" s="6"/>
    </row>
    <row r="13266" spans="1:1" x14ac:dyDescent="0.25">
      <c r="A13266" s="6"/>
    </row>
    <row r="13267" spans="1:1" x14ac:dyDescent="0.25">
      <c r="A13267" s="6"/>
    </row>
    <row r="13268" spans="1:1" x14ac:dyDescent="0.25">
      <c r="A13268" s="6"/>
    </row>
    <row r="13269" spans="1:1" x14ac:dyDescent="0.25">
      <c r="A13269" s="6"/>
    </row>
    <row r="13270" spans="1:1" x14ac:dyDescent="0.25">
      <c r="A13270" s="6"/>
    </row>
    <row r="13271" spans="1:1" x14ac:dyDescent="0.25">
      <c r="A13271" s="6"/>
    </row>
    <row r="13272" spans="1:1" x14ac:dyDescent="0.25">
      <c r="A13272" s="6"/>
    </row>
    <row r="13273" spans="1:1" x14ac:dyDescent="0.25">
      <c r="A13273" s="6"/>
    </row>
    <row r="13274" spans="1:1" x14ac:dyDescent="0.25">
      <c r="A13274" s="6"/>
    </row>
    <row r="13275" spans="1:1" x14ac:dyDescent="0.25">
      <c r="A13275" s="6"/>
    </row>
    <row r="13276" spans="1:1" x14ac:dyDescent="0.25">
      <c r="A13276" s="6"/>
    </row>
    <row r="13277" spans="1:1" x14ac:dyDescent="0.25">
      <c r="A13277" s="6"/>
    </row>
    <row r="13278" spans="1:1" x14ac:dyDescent="0.25">
      <c r="A13278" s="6"/>
    </row>
    <row r="13279" spans="1:1" x14ac:dyDescent="0.25">
      <c r="A13279" s="6"/>
    </row>
    <row r="13280" spans="1:1" x14ac:dyDescent="0.25">
      <c r="A13280" s="6"/>
    </row>
    <row r="13281" spans="1:1" x14ac:dyDescent="0.25">
      <c r="A13281" s="6"/>
    </row>
    <row r="13282" spans="1:1" x14ac:dyDescent="0.25">
      <c r="A13282" s="6"/>
    </row>
    <row r="13283" spans="1:1" x14ac:dyDescent="0.25">
      <c r="A13283" s="6"/>
    </row>
    <row r="13284" spans="1:1" x14ac:dyDescent="0.25">
      <c r="A13284" s="6"/>
    </row>
    <row r="13285" spans="1:1" x14ac:dyDescent="0.25">
      <c r="A13285" s="6"/>
    </row>
    <row r="13286" spans="1:1" x14ac:dyDescent="0.25">
      <c r="A13286" s="6"/>
    </row>
    <row r="13287" spans="1:1" x14ac:dyDescent="0.25">
      <c r="A13287" s="6"/>
    </row>
    <row r="13288" spans="1:1" x14ac:dyDescent="0.25">
      <c r="A13288" s="6"/>
    </row>
    <row r="13289" spans="1:1" x14ac:dyDescent="0.25">
      <c r="A13289" s="6"/>
    </row>
    <row r="13290" spans="1:1" x14ac:dyDescent="0.25">
      <c r="A13290" s="6"/>
    </row>
    <row r="13291" spans="1:1" x14ac:dyDescent="0.25">
      <c r="A13291" s="6"/>
    </row>
    <row r="13292" spans="1:1" x14ac:dyDescent="0.25">
      <c r="A13292" s="6"/>
    </row>
    <row r="13293" spans="1:1" x14ac:dyDescent="0.25">
      <c r="A13293" s="6"/>
    </row>
    <row r="13294" spans="1:1" x14ac:dyDescent="0.25">
      <c r="A13294" s="6"/>
    </row>
    <row r="13295" spans="1:1" x14ac:dyDescent="0.25">
      <c r="A13295" s="6"/>
    </row>
    <row r="13296" spans="1:1" x14ac:dyDescent="0.25">
      <c r="A13296" s="6"/>
    </row>
    <row r="13297" spans="1:1" x14ac:dyDescent="0.25">
      <c r="A13297" s="6"/>
    </row>
    <row r="13298" spans="1:1" x14ac:dyDescent="0.25">
      <c r="A13298" s="6"/>
    </row>
    <row r="13299" spans="1:1" x14ac:dyDescent="0.25">
      <c r="A13299" s="6"/>
    </row>
    <row r="13300" spans="1:1" x14ac:dyDescent="0.25">
      <c r="A13300" s="6"/>
    </row>
    <row r="13301" spans="1:1" x14ac:dyDescent="0.25">
      <c r="A13301" s="6"/>
    </row>
    <row r="13302" spans="1:1" x14ac:dyDescent="0.25">
      <c r="A13302" s="6"/>
    </row>
    <row r="13303" spans="1:1" x14ac:dyDescent="0.25">
      <c r="A13303" s="6"/>
    </row>
    <row r="13304" spans="1:1" x14ac:dyDescent="0.25">
      <c r="A13304" s="6"/>
    </row>
    <row r="13305" spans="1:1" x14ac:dyDescent="0.25">
      <c r="A13305" s="6"/>
    </row>
    <row r="13306" spans="1:1" x14ac:dyDescent="0.25">
      <c r="A13306" s="6"/>
    </row>
    <row r="13307" spans="1:1" x14ac:dyDescent="0.25">
      <c r="A13307" s="6"/>
    </row>
    <row r="13308" spans="1:1" x14ac:dyDescent="0.25">
      <c r="A13308" s="6"/>
    </row>
    <row r="13309" spans="1:1" x14ac:dyDescent="0.25">
      <c r="A13309" s="6"/>
    </row>
    <row r="13310" spans="1:1" x14ac:dyDescent="0.25">
      <c r="A13310" s="6"/>
    </row>
    <row r="13311" spans="1:1" x14ac:dyDescent="0.25">
      <c r="A13311" s="6"/>
    </row>
    <row r="13312" spans="1:1" x14ac:dyDescent="0.25">
      <c r="A13312" s="6"/>
    </row>
    <row r="13313" spans="1:1" x14ac:dyDescent="0.25">
      <c r="A13313" s="6"/>
    </row>
    <row r="13314" spans="1:1" x14ac:dyDescent="0.25">
      <c r="A13314" s="6"/>
    </row>
    <row r="13315" spans="1:1" x14ac:dyDescent="0.25">
      <c r="A13315" s="6"/>
    </row>
    <row r="13316" spans="1:1" x14ac:dyDescent="0.25">
      <c r="A13316" s="6"/>
    </row>
    <row r="13317" spans="1:1" x14ac:dyDescent="0.25">
      <c r="A13317" s="6"/>
    </row>
    <row r="13318" spans="1:1" x14ac:dyDescent="0.25">
      <c r="A13318" s="6"/>
    </row>
    <row r="13319" spans="1:1" x14ac:dyDescent="0.25">
      <c r="A13319" s="6"/>
    </row>
    <row r="13320" spans="1:1" x14ac:dyDescent="0.25">
      <c r="A13320" s="6"/>
    </row>
    <row r="13321" spans="1:1" x14ac:dyDescent="0.25">
      <c r="A13321" s="6"/>
    </row>
    <row r="13322" spans="1:1" x14ac:dyDescent="0.25">
      <c r="A13322" s="6"/>
    </row>
    <row r="13323" spans="1:1" x14ac:dyDescent="0.25">
      <c r="A13323" s="6"/>
    </row>
    <row r="13324" spans="1:1" x14ac:dyDescent="0.25">
      <c r="A13324" s="6"/>
    </row>
    <row r="13325" spans="1:1" x14ac:dyDescent="0.25">
      <c r="A13325" s="6"/>
    </row>
    <row r="13326" spans="1:1" x14ac:dyDescent="0.25">
      <c r="A13326" s="6"/>
    </row>
    <row r="13327" spans="1:1" x14ac:dyDescent="0.25">
      <c r="A13327" s="6"/>
    </row>
    <row r="13328" spans="1:1" x14ac:dyDescent="0.25">
      <c r="A13328" s="6"/>
    </row>
    <row r="13329" spans="1:1" x14ac:dyDescent="0.25">
      <c r="A13329" s="6"/>
    </row>
    <row r="13330" spans="1:1" x14ac:dyDescent="0.25">
      <c r="A13330" s="6"/>
    </row>
    <row r="13331" spans="1:1" x14ac:dyDescent="0.25">
      <c r="A13331" s="6"/>
    </row>
    <row r="13332" spans="1:1" x14ac:dyDescent="0.25">
      <c r="A13332" s="6"/>
    </row>
    <row r="13333" spans="1:1" x14ac:dyDescent="0.25">
      <c r="A13333" s="6"/>
    </row>
    <row r="13334" spans="1:1" x14ac:dyDescent="0.25">
      <c r="A13334" s="6"/>
    </row>
    <row r="13335" spans="1:1" x14ac:dyDescent="0.25">
      <c r="A13335" s="6"/>
    </row>
    <row r="13336" spans="1:1" x14ac:dyDescent="0.25">
      <c r="A13336" s="6"/>
    </row>
    <row r="13337" spans="1:1" x14ac:dyDescent="0.25">
      <c r="A13337" s="6"/>
    </row>
    <row r="13338" spans="1:1" x14ac:dyDescent="0.25">
      <c r="A13338" s="6"/>
    </row>
    <row r="13339" spans="1:1" x14ac:dyDescent="0.25">
      <c r="A13339" s="6"/>
    </row>
    <row r="13340" spans="1:1" x14ac:dyDescent="0.25">
      <c r="A13340" s="6"/>
    </row>
    <row r="13341" spans="1:1" x14ac:dyDescent="0.25">
      <c r="A13341" s="6"/>
    </row>
    <row r="13342" spans="1:1" x14ac:dyDescent="0.25">
      <c r="A13342" s="6"/>
    </row>
    <row r="13343" spans="1:1" x14ac:dyDescent="0.25">
      <c r="A13343" s="6"/>
    </row>
    <row r="13344" spans="1:1" x14ac:dyDescent="0.25">
      <c r="A13344" s="6"/>
    </row>
    <row r="13345" spans="1:1" x14ac:dyDescent="0.25">
      <c r="A13345" s="6"/>
    </row>
    <row r="13346" spans="1:1" x14ac:dyDescent="0.25">
      <c r="A13346" s="6"/>
    </row>
    <row r="13347" spans="1:1" x14ac:dyDescent="0.25">
      <c r="A13347" s="6"/>
    </row>
    <row r="13348" spans="1:1" x14ac:dyDescent="0.25">
      <c r="A13348" s="6"/>
    </row>
    <row r="13349" spans="1:1" x14ac:dyDescent="0.25">
      <c r="A13349" s="6"/>
    </row>
    <row r="13350" spans="1:1" x14ac:dyDescent="0.25">
      <c r="A13350" s="6"/>
    </row>
    <row r="13351" spans="1:1" x14ac:dyDescent="0.25">
      <c r="A13351" s="6"/>
    </row>
    <row r="13352" spans="1:1" x14ac:dyDescent="0.25">
      <c r="A13352" s="6"/>
    </row>
    <row r="13353" spans="1:1" x14ac:dyDescent="0.25">
      <c r="A13353" s="6"/>
    </row>
    <row r="13354" spans="1:1" x14ac:dyDescent="0.25">
      <c r="A13354" s="6"/>
    </row>
    <row r="13355" spans="1:1" x14ac:dyDescent="0.25">
      <c r="A13355" s="6"/>
    </row>
    <row r="13356" spans="1:1" x14ac:dyDescent="0.25">
      <c r="A13356" s="6"/>
    </row>
    <row r="13357" spans="1:1" x14ac:dyDescent="0.25">
      <c r="A13357" s="6"/>
    </row>
    <row r="13358" spans="1:1" x14ac:dyDescent="0.25">
      <c r="A13358" s="6"/>
    </row>
    <row r="13359" spans="1:1" x14ac:dyDescent="0.25">
      <c r="A13359" s="6"/>
    </row>
    <row r="13360" spans="1:1" x14ac:dyDescent="0.25">
      <c r="A13360" s="6"/>
    </row>
    <row r="13361" spans="1:1" x14ac:dyDescent="0.25">
      <c r="A13361" s="6"/>
    </row>
    <row r="13362" spans="1:1" x14ac:dyDescent="0.25">
      <c r="A13362" s="6"/>
    </row>
    <row r="13363" spans="1:1" x14ac:dyDescent="0.25">
      <c r="A13363" s="6"/>
    </row>
    <row r="13364" spans="1:1" x14ac:dyDescent="0.25">
      <c r="A13364" s="6"/>
    </row>
    <row r="13365" spans="1:1" x14ac:dyDescent="0.25">
      <c r="A13365" s="6"/>
    </row>
    <row r="13366" spans="1:1" x14ac:dyDescent="0.25">
      <c r="A13366" s="6"/>
    </row>
    <row r="13367" spans="1:1" x14ac:dyDescent="0.25">
      <c r="A13367" s="6"/>
    </row>
    <row r="13368" spans="1:1" x14ac:dyDescent="0.25">
      <c r="A13368" s="6"/>
    </row>
    <row r="13369" spans="1:1" x14ac:dyDescent="0.25">
      <c r="A13369" s="6"/>
    </row>
    <row r="13370" spans="1:1" x14ac:dyDescent="0.25">
      <c r="A13370" s="6"/>
    </row>
    <row r="13371" spans="1:1" x14ac:dyDescent="0.25">
      <c r="A13371" s="6"/>
    </row>
    <row r="13372" spans="1:1" x14ac:dyDescent="0.25">
      <c r="A13372" s="6"/>
    </row>
    <row r="13373" spans="1:1" x14ac:dyDescent="0.25">
      <c r="A13373" s="6"/>
    </row>
    <row r="13374" spans="1:1" x14ac:dyDescent="0.25">
      <c r="A13374" s="6"/>
    </row>
    <row r="13375" spans="1:1" x14ac:dyDescent="0.25">
      <c r="A13375" s="6"/>
    </row>
    <row r="13376" spans="1:1" x14ac:dyDescent="0.25">
      <c r="A13376" s="6"/>
    </row>
    <row r="13377" spans="1:1" x14ac:dyDescent="0.25">
      <c r="A13377" s="6"/>
    </row>
    <row r="13378" spans="1:1" x14ac:dyDescent="0.25">
      <c r="A13378" s="6"/>
    </row>
    <row r="13379" spans="1:1" x14ac:dyDescent="0.25">
      <c r="A13379" s="6"/>
    </row>
    <row r="13380" spans="1:1" x14ac:dyDescent="0.25">
      <c r="A13380" s="6"/>
    </row>
    <row r="13381" spans="1:1" x14ac:dyDescent="0.25">
      <c r="A13381" s="6"/>
    </row>
    <row r="13382" spans="1:1" x14ac:dyDescent="0.25">
      <c r="A13382" s="6"/>
    </row>
    <row r="13383" spans="1:1" x14ac:dyDescent="0.25">
      <c r="A13383" s="6"/>
    </row>
    <row r="13384" spans="1:1" x14ac:dyDescent="0.25">
      <c r="A13384" s="6"/>
    </row>
    <row r="13385" spans="1:1" x14ac:dyDescent="0.25">
      <c r="A13385" s="6"/>
    </row>
    <row r="13386" spans="1:1" x14ac:dyDescent="0.25">
      <c r="A13386" s="6"/>
    </row>
    <row r="13387" spans="1:1" x14ac:dyDescent="0.25">
      <c r="A13387" s="6"/>
    </row>
    <row r="13388" spans="1:1" x14ac:dyDescent="0.25">
      <c r="A13388" s="6"/>
    </row>
    <row r="13389" spans="1:1" x14ac:dyDescent="0.25">
      <c r="A13389" s="6"/>
    </row>
    <row r="13390" spans="1:1" x14ac:dyDescent="0.25">
      <c r="A13390" s="6"/>
    </row>
    <row r="13391" spans="1:1" x14ac:dyDescent="0.25">
      <c r="A13391" s="6"/>
    </row>
    <row r="13392" spans="1:1" x14ac:dyDescent="0.25">
      <c r="A13392" s="6"/>
    </row>
    <row r="13393" spans="1:1" x14ac:dyDescent="0.25">
      <c r="A13393" s="6"/>
    </row>
    <row r="13394" spans="1:1" x14ac:dyDescent="0.25">
      <c r="A13394" s="6"/>
    </row>
    <row r="13395" spans="1:1" x14ac:dyDescent="0.25">
      <c r="A13395" s="6"/>
    </row>
    <row r="13396" spans="1:1" x14ac:dyDescent="0.25">
      <c r="A13396" s="6"/>
    </row>
    <row r="13397" spans="1:1" x14ac:dyDescent="0.25">
      <c r="A13397" s="6"/>
    </row>
    <row r="13398" spans="1:1" x14ac:dyDescent="0.25">
      <c r="A13398" s="6"/>
    </row>
    <row r="13399" spans="1:1" x14ac:dyDescent="0.25">
      <c r="A13399" s="6"/>
    </row>
    <row r="13400" spans="1:1" x14ac:dyDescent="0.25">
      <c r="A13400" s="6"/>
    </row>
    <row r="13401" spans="1:1" x14ac:dyDescent="0.25">
      <c r="A13401" s="6"/>
    </row>
    <row r="13402" spans="1:1" x14ac:dyDescent="0.25">
      <c r="A13402" s="6"/>
    </row>
    <row r="13403" spans="1:1" x14ac:dyDescent="0.25">
      <c r="A13403" s="6"/>
    </row>
    <row r="13404" spans="1:1" x14ac:dyDescent="0.25">
      <c r="A13404" s="6"/>
    </row>
    <row r="13405" spans="1:1" x14ac:dyDescent="0.25">
      <c r="A13405" s="6"/>
    </row>
    <row r="13406" spans="1:1" x14ac:dyDescent="0.25">
      <c r="A13406" s="6"/>
    </row>
    <row r="13407" spans="1:1" x14ac:dyDescent="0.25">
      <c r="A13407" s="6"/>
    </row>
    <row r="13408" spans="1:1" x14ac:dyDescent="0.25">
      <c r="A13408" s="6"/>
    </row>
    <row r="13409" spans="1:1" x14ac:dyDescent="0.25">
      <c r="A13409" s="6"/>
    </row>
    <row r="13410" spans="1:1" x14ac:dyDescent="0.25">
      <c r="A13410" s="6"/>
    </row>
    <row r="13411" spans="1:1" x14ac:dyDescent="0.25">
      <c r="A13411" s="6"/>
    </row>
    <row r="13412" spans="1:1" x14ac:dyDescent="0.25">
      <c r="A13412" s="6"/>
    </row>
    <row r="13413" spans="1:1" x14ac:dyDescent="0.25">
      <c r="A13413" s="6"/>
    </row>
    <row r="13414" spans="1:1" x14ac:dyDescent="0.25">
      <c r="A13414" s="6"/>
    </row>
    <row r="13415" spans="1:1" x14ac:dyDescent="0.25">
      <c r="A13415" s="6"/>
    </row>
    <row r="13416" spans="1:1" x14ac:dyDescent="0.25">
      <c r="A13416" s="6"/>
    </row>
    <row r="13417" spans="1:1" x14ac:dyDescent="0.25">
      <c r="A13417" s="6"/>
    </row>
    <row r="13418" spans="1:1" x14ac:dyDescent="0.25">
      <c r="A13418" s="6"/>
    </row>
    <row r="13419" spans="1:1" x14ac:dyDescent="0.25">
      <c r="A13419" s="6"/>
    </row>
    <row r="13420" spans="1:1" x14ac:dyDescent="0.25">
      <c r="A13420" s="6"/>
    </row>
    <row r="13421" spans="1:1" x14ac:dyDescent="0.25">
      <c r="A13421" s="6"/>
    </row>
    <row r="13422" spans="1:1" x14ac:dyDescent="0.25">
      <c r="A13422" s="6"/>
    </row>
    <row r="13423" spans="1:1" x14ac:dyDescent="0.25">
      <c r="A13423" s="6"/>
    </row>
    <row r="13424" spans="1:1" x14ac:dyDescent="0.25">
      <c r="A13424" s="6"/>
    </row>
    <row r="13425" spans="1:1" x14ac:dyDescent="0.25">
      <c r="A13425" s="6"/>
    </row>
    <row r="13426" spans="1:1" x14ac:dyDescent="0.25">
      <c r="A13426" s="6"/>
    </row>
    <row r="13427" spans="1:1" x14ac:dyDescent="0.25">
      <c r="A13427" s="6"/>
    </row>
    <row r="13428" spans="1:1" x14ac:dyDescent="0.25">
      <c r="A13428" s="6"/>
    </row>
    <row r="13429" spans="1:1" x14ac:dyDescent="0.25">
      <c r="A13429" s="6"/>
    </row>
    <row r="13430" spans="1:1" x14ac:dyDescent="0.25">
      <c r="A13430" s="6"/>
    </row>
    <row r="13431" spans="1:1" x14ac:dyDescent="0.25">
      <c r="A13431" s="6"/>
    </row>
    <row r="13432" spans="1:1" x14ac:dyDescent="0.25">
      <c r="A13432" s="6"/>
    </row>
    <row r="13433" spans="1:1" x14ac:dyDescent="0.25">
      <c r="A13433" s="6"/>
    </row>
    <row r="13434" spans="1:1" x14ac:dyDescent="0.25">
      <c r="A13434" s="6"/>
    </row>
    <row r="13435" spans="1:1" x14ac:dyDescent="0.25">
      <c r="A13435" s="6"/>
    </row>
    <row r="13436" spans="1:1" x14ac:dyDescent="0.25">
      <c r="A13436" s="6"/>
    </row>
    <row r="13437" spans="1:1" x14ac:dyDescent="0.25">
      <c r="A13437" s="6"/>
    </row>
    <row r="13438" spans="1:1" x14ac:dyDescent="0.25">
      <c r="A13438" s="6"/>
    </row>
    <row r="13439" spans="1:1" x14ac:dyDescent="0.25">
      <c r="A13439" s="6"/>
    </row>
    <row r="13440" spans="1:1" x14ac:dyDescent="0.25">
      <c r="A13440" s="6"/>
    </row>
    <row r="13441" spans="1:1" x14ac:dyDescent="0.25">
      <c r="A13441" s="6"/>
    </row>
    <row r="13442" spans="1:1" x14ac:dyDescent="0.25">
      <c r="A13442" s="6"/>
    </row>
    <row r="13443" spans="1:1" x14ac:dyDescent="0.25">
      <c r="A13443" s="6"/>
    </row>
    <row r="13444" spans="1:1" x14ac:dyDescent="0.25">
      <c r="A13444" s="6"/>
    </row>
    <row r="13445" spans="1:1" x14ac:dyDescent="0.25">
      <c r="A13445" s="6"/>
    </row>
    <row r="13446" spans="1:1" x14ac:dyDescent="0.25">
      <c r="A13446" s="6"/>
    </row>
    <row r="13447" spans="1:1" x14ac:dyDescent="0.25">
      <c r="A13447" s="6"/>
    </row>
    <row r="13448" spans="1:1" x14ac:dyDescent="0.25">
      <c r="A13448" s="6"/>
    </row>
    <row r="13449" spans="1:1" x14ac:dyDescent="0.25">
      <c r="A13449" s="6"/>
    </row>
    <row r="13450" spans="1:1" x14ac:dyDescent="0.25">
      <c r="A13450" s="6"/>
    </row>
    <row r="13451" spans="1:1" x14ac:dyDescent="0.25">
      <c r="A13451" s="6"/>
    </row>
    <row r="13452" spans="1:1" x14ac:dyDescent="0.25">
      <c r="A13452" s="6"/>
    </row>
    <row r="13453" spans="1:1" x14ac:dyDescent="0.25">
      <c r="A13453" s="6"/>
    </row>
    <row r="13454" spans="1:1" x14ac:dyDescent="0.25">
      <c r="A13454" s="6"/>
    </row>
    <row r="13455" spans="1:1" x14ac:dyDescent="0.25">
      <c r="A13455" s="6"/>
    </row>
    <row r="13456" spans="1:1" x14ac:dyDescent="0.25">
      <c r="A13456" s="6"/>
    </row>
    <row r="13457" spans="1:1" x14ac:dyDescent="0.25">
      <c r="A13457" s="6"/>
    </row>
    <row r="13458" spans="1:1" x14ac:dyDescent="0.25">
      <c r="A13458" s="6"/>
    </row>
    <row r="13459" spans="1:1" x14ac:dyDescent="0.25">
      <c r="A13459" s="6"/>
    </row>
    <row r="13460" spans="1:1" x14ac:dyDescent="0.25">
      <c r="A13460" s="6"/>
    </row>
    <row r="13461" spans="1:1" x14ac:dyDescent="0.25">
      <c r="A13461" s="6"/>
    </row>
    <row r="13462" spans="1:1" x14ac:dyDescent="0.25">
      <c r="A13462" s="6"/>
    </row>
    <row r="13463" spans="1:1" x14ac:dyDescent="0.25">
      <c r="A13463" s="6"/>
    </row>
    <row r="13464" spans="1:1" x14ac:dyDescent="0.25">
      <c r="A13464" s="6"/>
    </row>
    <row r="13465" spans="1:1" x14ac:dyDescent="0.25">
      <c r="A13465" s="6"/>
    </row>
    <row r="13466" spans="1:1" x14ac:dyDescent="0.25">
      <c r="A13466" s="6"/>
    </row>
    <row r="13467" spans="1:1" x14ac:dyDescent="0.25">
      <c r="A13467" s="6"/>
    </row>
    <row r="13468" spans="1:1" x14ac:dyDescent="0.25">
      <c r="A13468" s="6"/>
    </row>
    <row r="13469" spans="1:1" x14ac:dyDescent="0.25">
      <c r="A13469" s="6"/>
    </row>
    <row r="13470" spans="1:1" x14ac:dyDescent="0.25">
      <c r="A13470" s="6"/>
    </row>
    <row r="13471" spans="1:1" x14ac:dyDescent="0.25">
      <c r="A13471" s="6"/>
    </row>
    <row r="13472" spans="1:1" x14ac:dyDescent="0.25">
      <c r="A13472" s="6"/>
    </row>
    <row r="13473" spans="1:1" x14ac:dyDescent="0.25">
      <c r="A13473" s="6"/>
    </row>
    <row r="13474" spans="1:1" x14ac:dyDescent="0.25">
      <c r="A13474" s="6"/>
    </row>
    <row r="13475" spans="1:1" x14ac:dyDescent="0.25">
      <c r="A13475" s="6"/>
    </row>
    <row r="13476" spans="1:1" x14ac:dyDescent="0.25">
      <c r="A13476" s="6"/>
    </row>
    <row r="13477" spans="1:1" x14ac:dyDescent="0.25">
      <c r="A13477" s="6"/>
    </row>
    <row r="13478" spans="1:1" x14ac:dyDescent="0.25">
      <c r="A13478" s="6"/>
    </row>
    <row r="13479" spans="1:1" x14ac:dyDescent="0.25">
      <c r="A13479" s="6"/>
    </row>
    <row r="13480" spans="1:1" x14ac:dyDescent="0.25">
      <c r="A13480" s="6"/>
    </row>
    <row r="13481" spans="1:1" x14ac:dyDescent="0.25">
      <c r="A13481" s="6"/>
    </row>
    <row r="13482" spans="1:1" x14ac:dyDescent="0.25">
      <c r="A13482" s="6"/>
    </row>
    <row r="13483" spans="1:1" x14ac:dyDescent="0.25">
      <c r="A13483" s="6"/>
    </row>
    <row r="13484" spans="1:1" x14ac:dyDescent="0.25">
      <c r="A13484" s="6"/>
    </row>
    <row r="13485" spans="1:1" x14ac:dyDescent="0.25">
      <c r="A13485" s="6"/>
    </row>
    <row r="13486" spans="1:1" x14ac:dyDescent="0.25">
      <c r="A13486" s="6"/>
    </row>
    <row r="13487" spans="1:1" x14ac:dyDescent="0.25">
      <c r="A13487" s="6"/>
    </row>
    <row r="13488" spans="1:1" x14ac:dyDescent="0.25">
      <c r="A13488" s="6"/>
    </row>
    <row r="13489" spans="1:1" x14ac:dyDescent="0.25">
      <c r="A13489" s="6"/>
    </row>
    <row r="13490" spans="1:1" x14ac:dyDescent="0.25">
      <c r="A13490" s="6"/>
    </row>
    <row r="13491" spans="1:1" x14ac:dyDescent="0.25">
      <c r="A13491" s="6"/>
    </row>
    <row r="13492" spans="1:1" x14ac:dyDescent="0.25">
      <c r="A13492" s="6"/>
    </row>
    <row r="13493" spans="1:1" x14ac:dyDescent="0.25">
      <c r="A13493" s="6"/>
    </row>
    <row r="13494" spans="1:1" x14ac:dyDescent="0.25">
      <c r="A13494" s="6"/>
    </row>
    <row r="13495" spans="1:1" x14ac:dyDescent="0.25">
      <c r="A13495" s="6"/>
    </row>
    <row r="13496" spans="1:1" x14ac:dyDescent="0.25">
      <c r="A13496" s="6"/>
    </row>
    <row r="13497" spans="1:1" x14ac:dyDescent="0.25">
      <c r="A13497" s="6"/>
    </row>
    <row r="13498" spans="1:1" x14ac:dyDescent="0.25">
      <c r="A13498" s="6"/>
    </row>
    <row r="13499" spans="1:1" x14ac:dyDescent="0.25">
      <c r="A13499" s="6"/>
    </row>
    <row r="13500" spans="1:1" x14ac:dyDescent="0.25">
      <c r="A13500" s="6"/>
    </row>
    <row r="13501" spans="1:1" x14ac:dyDescent="0.25">
      <c r="A13501" s="6"/>
    </row>
    <row r="13502" spans="1:1" x14ac:dyDescent="0.25">
      <c r="A13502" s="6"/>
    </row>
    <row r="13503" spans="1:1" x14ac:dyDescent="0.25">
      <c r="A13503" s="6"/>
    </row>
    <row r="13504" spans="1:1" x14ac:dyDescent="0.25">
      <c r="A13504" s="6"/>
    </row>
    <row r="13505" spans="1:1" x14ac:dyDescent="0.25">
      <c r="A13505" s="6"/>
    </row>
    <row r="13506" spans="1:1" x14ac:dyDescent="0.25">
      <c r="A13506" s="6"/>
    </row>
    <row r="13507" spans="1:1" x14ac:dyDescent="0.25">
      <c r="A13507" s="6"/>
    </row>
    <row r="13508" spans="1:1" x14ac:dyDescent="0.25">
      <c r="A13508" s="6"/>
    </row>
    <row r="13509" spans="1:1" x14ac:dyDescent="0.25">
      <c r="A13509" s="6"/>
    </row>
    <row r="13510" spans="1:1" x14ac:dyDescent="0.25">
      <c r="A13510" s="6"/>
    </row>
    <row r="13511" spans="1:1" x14ac:dyDescent="0.25">
      <c r="A13511" s="6"/>
    </row>
    <row r="13512" spans="1:1" x14ac:dyDescent="0.25">
      <c r="A13512" s="6"/>
    </row>
    <row r="13513" spans="1:1" x14ac:dyDescent="0.25">
      <c r="A13513" s="6"/>
    </row>
    <row r="13514" spans="1:1" x14ac:dyDescent="0.25">
      <c r="A13514" s="6"/>
    </row>
    <row r="13515" spans="1:1" x14ac:dyDescent="0.25">
      <c r="A13515" s="6"/>
    </row>
    <row r="13516" spans="1:1" x14ac:dyDescent="0.25">
      <c r="A13516" s="6"/>
    </row>
    <row r="13517" spans="1:1" x14ac:dyDescent="0.25">
      <c r="A13517" s="6"/>
    </row>
    <row r="13518" spans="1:1" x14ac:dyDescent="0.25">
      <c r="A13518" s="6"/>
    </row>
    <row r="13519" spans="1:1" x14ac:dyDescent="0.25">
      <c r="A13519" s="6"/>
    </row>
    <row r="13520" spans="1:1" x14ac:dyDescent="0.25">
      <c r="A13520" s="6"/>
    </row>
    <row r="13521" spans="1:1" x14ac:dyDescent="0.25">
      <c r="A13521" s="6"/>
    </row>
    <row r="13522" spans="1:1" x14ac:dyDescent="0.25">
      <c r="A13522" s="6"/>
    </row>
    <row r="13523" spans="1:1" x14ac:dyDescent="0.25">
      <c r="A13523" s="6"/>
    </row>
    <row r="13524" spans="1:1" x14ac:dyDescent="0.25">
      <c r="A13524" s="6"/>
    </row>
    <row r="13525" spans="1:1" x14ac:dyDescent="0.25">
      <c r="A13525" s="6"/>
    </row>
    <row r="13526" spans="1:1" x14ac:dyDescent="0.25">
      <c r="A13526" s="6"/>
    </row>
    <row r="13527" spans="1:1" x14ac:dyDescent="0.25">
      <c r="A13527" s="6"/>
    </row>
    <row r="13528" spans="1:1" x14ac:dyDescent="0.25">
      <c r="A13528" s="6"/>
    </row>
    <row r="13529" spans="1:1" x14ac:dyDescent="0.25">
      <c r="A13529" s="6"/>
    </row>
    <row r="13530" spans="1:1" x14ac:dyDescent="0.25">
      <c r="A13530" s="6"/>
    </row>
    <row r="13531" spans="1:1" x14ac:dyDescent="0.25">
      <c r="A13531" s="6"/>
    </row>
    <row r="13532" spans="1:1" x14ac:dyDescent="0.25">
      <c r="A13532" s="6"/>
    </row>
    <row r="13533" spans="1:1" x14ac:dyDescent="0.25">
      <c r="A13533" s="6"/>
    </row>
    <row r="13534" spans="1:1" x14ac:dyDescent="0.25">
      <c r="A13534" s="6"/>
    </row>
    <row r="13535" spans="1:1" x14ac:dyDescent="0.25">
      <c r="A13535" s="6"/>
    </row>
    <row r="13536" spans="1:1" x14ac:dyDescent="0.25">
      <c r="A13536" s="6"/>
    </row>
    <row r="13537" spans="1:1" x14ac:dyDescent="0.25">
      <c r="A13537" s="6"/>
    </row>
    <row r="13538" spans="1:1" x14ac:dyDescent="0.25">
      <c r="A13538" s="6"/>
    </row>
    <row r="13539" spans="1:1" x14ac:dyDescent="0.25">
      <c r="A13539" s="6"/>
    </row>
    <row r="13540" spans="1:1" x14ac:dyDescent="0.25">
      <c r="A13540" s="6"/>
    </row>
    <row r="13541" spans="1:1" x14ac:dyDescent="0.25">
      <c r="A13541" s="6"/>
    </row>
    <row r="13542" spans="1:1" x14ac:dyDescent="0.25">
      <c r="A13542" s="6"/>
    </row>
    <row r="13543" spans="1:1" x14ac:dyDescent="0.25">
      <c r="A13543" s="6"/>
    </row>
    <row r="13544" spans="1:1" x14ac:dyDescent="0.25">
      <c r="A13544" s="6"/>
    </row>
    <row r="13545" spans="1:1" x14ac:dyDescent="0.25">
      <c r="A13545" s="6"/>
    </row>
    <row r="13546" spans="1:1" x14ac:dyDescent="0.25">
      <c r="A13546" s="6"/>
    </row>
    <row r="13547" spans="1:1" x14ac:dyDescent="0.25">
      <c r="A13547" s="6"/>
    </row>
    <row r="13548" spans="1:1" x14ac:dyDescent="0.25">
      <c r="A13548" s="6"/>
    </row>
    <row r="13549" spans="1:1" x14ac:dyDescent="0.25">
      <c r="A13549" s="6"/>
    </row>
    <row r="13550" spans="1:1" x14ac:dyDescent="0.25">
      <c r="A13550" s="6"/>
    </row>
    <row r="13551" spans="1:1" x14ac:dyDescent="0.25">
      <c r="A13551" s="6"/>
    </row>
    <row r="13552" spans="1:1" x14ac:dyDescent="0.25">
      <c r="A13552" s="6"/>
    </row>
    <row r="13553" spans="1:1" x14ac:dyDescent="0.25">
      <c r="A13553" s="6"/>
    </row>
    <row r="13554" spans="1:1" x14ac:dyDescent="0.25">
      <c r="A13554" s="6"/>
    </row>
    <row r="13555" spans="1:1" x14ac:dyDescent="0.25">
      <c r="A13555" s="6"/>
    </row>
    <row r="13556" spans="1:1" x14ac:dyDescent="0.25">
      <c r="A13556" s="6"/>
    </row>
    <row r="13557" spans="1:1" x14ac:dyDescent="0.25">
      <c r="A13557" s="6"/>
    </row>
    <row r="13558" spans="1:1" x14ac:dyDescent="0.25">
      <c r="A13558" s="6"/>
    </row>
    <row r="13559" spans="1:1" x14ac:dyDescent="0.25">
      <c r="A13559" s="6"/>
    </row>
    <row r="13560" spans="1:1" x14ac:dyDescent="0.25">
      <c r="A13560" s="6"/>
    </row>
    <row r="13561" spans="1:1" x14ac:dyDescent="0.25">
      <c r="A13561" s="6"/>
    </row>
    <row r="13562" spans="1:1" x14ac:dyDescent="0.25">
      <c r="A13562" s="6"/>
    </row>
    <row r="13563" spans="1:1" x14ac:dyDescent="0.25">
      <c r="A13563" s="6"/>
    </row>
    <row r="13564" spans="1:1" x14ac:dyDescent="0.25">
      <c r="A13564" s="6"/>
    </row>
    <row r="13565" spans="1:1" x14ac:dyDescent="0.25">
      <c r="A13565" s="6"/>
    </row>
    <row r="13566" spans="1:1" x14ac:dyDescent="0.25">
      <c r="A13566" s="6"/>
    </row>
    <row r="13567" spans="1:1" x14ac:dyDescent="0.25">
      <c r="A13567" s="6"/>
    </row>
    <row r="13568" spans="1:1" x14ac:dyDescent="0.25">
      <c r="A13568" s="6"/>
    </row>
    <row r="13569" spans="1:1" x14ac:dyDescent="0.25">
      <c r="A13569" s="6"/>
    </row>
    <row r="13570" spans="1:1" x14ac:dyDescent="0.25">
      <c r="A13570" s="6"/>
    </row>
    <row r="13571" spans="1:1" x14ac:dyDescent="0.25">
      <c r="A13571" s="6"/>
    </row>
    <row r="13572" spans="1:1" x14ac:dyDescent="0.25">
      <c r="A13572" s="6"/>
    </row>
    <row r="13573" spans="1:1" x14ac:dyDescent="0.25">
      <c r="A13573" s="6"/>
    </row>
    <row r="13574" spans="1:1" x14ac:dyDescent="0.25">
      <c r="A13574" s="6"/>
    </row>
    <row r="13575" spans="1:1" x14ac:dyDescent="0.25">
      <c r="A13575" s="6"/>
    </row>
    <row r="13576" spans="1:1" x14ac:dyDescent="0.25">
      <c r="A13576" s="6"/>
    </row>
    <row r="13577" spans="1:1" x14ac:dyDescent="0.25">
      <c r="A13577" s="6"/>
    </row>
    <row r="13578" spans="1:1" x14ac:dyDescent="0.25">
      <c r="A13578" s="6"/>
    </row>
    <row r="13579" spans="1:1" x14ac:dyDescent="0.25">
      <c r="A13579" s="6"/>
    </row>
    <row r="13580" spans="1:1" x14ac:dyDescent="0.25">
      <c r="A13580" s="6"/>
    </row>
    <row r="13581" spans="1:1" x14ac:dyDescent="0.25">
      <c r="A13581" s="6"/>
    </row>
    <row r="13582" spans="1:1" x14ac:dyDescent="0.25">
      <c r="A13582" s="6"/>
    </row>
    <row r="13583" spans="1:1" x14ac:dyDescent="0.25">
      <c r="A13583" s="6"/>
    </row>
    <row r="13584" spans="1:1" x14ac:dyDescent="0.25">
      <c r="A13584" s="6"/>
    </row>
    <row r="13585" spans="1:1" x14ac:dyDescent="0.25">
      <c r="A13585" s="6"/>
    </row>
    <row r="13586" spans="1:1" x14ac:dyDescent="0.25">
      <c r="A13586" s="6"/>
    </row>
    <row r="13587" spans="1:1" x14ac:dyDescent="0.25">
      <c r="A13587" s="6"/>
    </row>
    <row r="13588" spans="1:1" x14ac:dyDescent="0.25">
      <c r="A13588" s="6"/>
    </row>
    <row r="13589" spans="1:1" x14ac:dyDescent="0.25">
      <c r="A13589" s="6"/>
    </row>
    <row r="13590" spans="1:1" x14ac:dyDescent="0.25">
      <c r="A13590" s="6"/>
    </row>
    <row r="13591" spans="1:1" x14ac:dyDescent="0.25">
      <c r="A13591" s="6"/>
    </row>
    <row r="13592" spans="1:1" x14ac:dyDescent="0.25">
      <c r="A13592" s="6"/>
    </row>
    <row r="13593" spans="1:1" x14ac:dyDescent="0.25">
      <c r="A13593" s="6"/>
    </row>
    <row r="13594" spans="1:1" x14ac:dyDescent="0.25">
      <c r="A13594" s="6"/>
    </row>
    <row r="13595" spans="1:1" x14ac:dyDescent="0.25">
      <c r="A13595" s="6"/>
    </row>
    <row r="13596" spans="1:1" x14ac:dyDescent="0.25">
      <c r="A13596" s="6"/>
    </row>
    <row r="13597" spans="1:1" x14ac:dyDescent="0.25">
      <c r="A13597" s="6"/>
    </row>
    <row r="13598" spans="1:1" x14ac:dyDescent="0.25">
      <c r="A13598" s="6"/>
    </row>
    <row r="13599" spans="1:1" x14ac:dyDescent="0.25">
      <c r="A13599" s="6"/>
    </row>
    <row r="13600" spans="1:1" x14ac:dyDescent="0.25">
      <c r="A13600" s="6"/>
    </row>
    <row r="13601" spans="1:1" x14ac:dyDescent="0.25">
      <c r="A13601" s="6"/>
    </row>
    <row r="13602" spans="1:1" x14ac:dyDescent="0.25">
      <c r="A13602" s="6"/>
    </row>
    <row r="13603" spans="1:1" x14ac:dyDescent="0.25">
      <c r="A13603" s="6"/>
    </row>
    <row r="13604" spans="1:1" x14ac:dyDescent="0.25">
      <c r="A13604" s="6"/>
    </row>
    <row r="13605" spans="1:1" x14ac:dyDescent="0.25">
      <c r="A13605" s="6"/>
    </row>
    <row r="13606" spans="1:1" x14ac:dyDescent="0.25">
      <c r="A13606" s="6"/>
    </row>
    <row r="13607" spans="1:1" x14ac:dyDescent="0.25">
      <c r="A13607" s="6"/>
    </row>
    <row r="13608" spans="1:1" x14ac:dyDescent="0.25">
      <c r="A13608" s="6"/>
    </row>
    <row r="13609" spans="1:1" x14ac:dyDescent="0.25">
      <c r="A13609" s="6"/>
    </row>
    <row r="13610" spans="1:1" x14ac:dyDescent="0.25">
      <c r="A13610" s="6"/>
    </row>
    <row r="13611" spans="1:1" x14ac:dyDescent="0.25">
      <c r="A13611" s="6"/>
    </row>
    <row r="13612" spans="1:1" x14ac:dyDescent="0.25">
      <c r="A13612" s="6"/>
    </row>
    <row r="13613" spans="1:1" x14ac:dyDescent="0.25">
      <c r="A13613" s="6"/>
    </row>
    <row r="13614" spans="1:1" x14ac:dyDescent="0.25">
      <c r="A13614" s="6"/>
    </row>
    <row r="13615" spans="1:1" x14ac:dyDescent="0.25">
      <c r="A13615" s="6"/>
    </row>
    <row r="13616" spans="1:1" x14ac:dyDescent="0.25">
      <c r="A13616" s="6"/>
    </row>
    <row r="13617" spans="1:1" x14ac:dyDescent="0.25">
      <c r="A13617" s="6"/>
    </row>
    <row r="13618" spans="1:1" x14ac:dyDescent="0.25">
      <c r="A13618" s="6"/>
    </row>
    <row r="13619" spans="1:1" x14ac:dyDescent="0.25">
      <c r="A13619" s="6"/>
    </row>
    <row r="13620" spans="1:1" x14ac:dyDescent="0.25">
      <c r="A13620" s="6"/>
    </row>
    <row r="13621" spans="1:1" x14ac:dyDescent="0.25">
      <c r="A13621" s="6"/>
    </row>
    <row r="13622" spans="1:1" x14ac:dyDescent="0.25">
      <c r="A13622" s="6"/>
    </row>
    <row r="13623" spans="1:1" x14ac:dyDescent="0.25">
      <c r="A13623" s="6"/>
    </row>
    <row r="13624" spans="1:1" x14ac:dyDescent="0.25">
      <c r="A13624" s="6"/>
    </row>
    <row r="13625" spans="1:1" x14ac:dyDescent="0.25">
      <c r="A13625" s="6"/>
    </row>
    <row r="13626" spans="1:1" x14ac:dyDescent="0.25">
      <c r="A13626" s="6"/>
    </row>
    <row r="13627" spans="1:1" x14ac:dyDescent="0.25">
      <c r="A13627" s="6"/>
    </row>
    <row r="13628" spans="1:1" x14ac:dyDescent="0.25">
      <c r="A13628" s="6"/>
    </row>
    <row r="13629" spans="1:1" x14ac:dyDescent="0.25">
      <c r="A13629" s="6"/>
    </row>
    <row r="13630" spans="1:1" x14ac:dyDescent="0.25">
      <c r="A13630" s="6"/>
    </row>
    <row r="13631" spans="1:1" x14ac:dyDescent="0.25">
      <c r="A13631" s="6"/>
    </row>
    <row r="13632" spans="1:1" x14ac:dyDescent="0.25">
      <c r="A13632" s="6"/>
    </row>
    <row r="13633" spans="1:1" x14ac:dyDescent="0.25">
      <c r="A13633" s="6"/>
    </row>
    <row r="13634" spans="1:1" x14ac:dyDescent="0.25">
      <c r="A13634" s="6"/>
    </row>
    <row r="13635" spans="1:1" x14ac:dyDescent="0.25">
      <c r="A13635" s="6"/>
    </row>
    <row r="13636" spans="1:1" x14ac:dyDescent="0.25">
      <c r="A13636" s="6"/>
    </row>
    <row r="13637" spans="1:1" x14ac:dyDescent="0.25">
      <c r="A13637" s="6"/>
    </row>
    <row r="13638" spans="1:1" x14ac:dyDescent="0.25">
      <c r="A13638" s="6"/>
    </row>
    <row r="13639" spans="1:1" x14ac:dyDescent="0.25">
      <c r="A13639" s="6"/>
    </row>
    <row r="13640" spans="1:1" x14ac:dyDescent="0.25">
      <c r="A13640" s="6"/>
    </row>
    <row r="13641" spans="1:1" x14ac:dyDescent="0.25">
      <c r="A13641" s="6"/>
    </row>
    <row r="13642" spans="1:1" x14ac:dyDescent="0.25">
      <c r="A13642" s="6"/>
    </row>
    <row r="13643" spans="1:1" x14ac:dyDescent="0.25">
      <c r="A13643" s="6"/>
    </row>
    <row r="13644" spans="1:1" x14ac:dyDescent="0.25">
      <c r="A13644" s="6"/>
    </row>
    <row r="13645" spans="1:1" x14ac:dyDescent="0.25">
      <c r="A13645" s="6"/>
    </row>
    <row r="13646" spans="1:1" x14ac:dyDescent="0.25">
      <c r="A13646" s="6"/>
    </row>
    <row r="13647" spans="1:1" x14ac:dyDescent="0.25">
      <c r="A13647" s="6"/>
    </row>
    <row r="13648" spans="1:1" x14ac:dyDescent="0.25">
      <c r="A13648" s="6"/>
    </row>
    <row r="13649" spans="1:1" x14ac:dyDescent="0.25">
      <c r="A13649" s="6"/>
    </row>
    <row r="13650" spans="1:1" x14ac:dyDescent="0.25">
      <c r="A13650" s="6"/>
    </row>
    <row r="13651" spans="1:1" x14ac:dyDescent="0.25">
      <c r="A13651" s="6"/>
    </row>
    <row r="13652" spans="1:1" x14ac:dyDescent="0.25">
      <c r="A13652" s="6"/>
    </row>
    <row r="13653" spans="1:1" x14ac:dyDescent="0.25">
      <c r="A13653" s="6"/>
    </row>
    <row r="13654" spans="1:1" x14ac:dyDescent="0.25">
      <c r="A13654" s="6"/>
    </row>
    <row r="13655" spans="1:1" x14ac:dyDescent="0.25">
      <c r="A13655" s="6"/>
    </row>
    <row r="13656" spans="1:1" x14ac:dyDescent="0.25">
      <c r="A13656" s="6"/>
    </row>
    <row r="13657" spans="1:1" x14ac:dyDescent="0.25">
      <c r="A13657" s="6"/>
    </row>
    <row r="13658" spans="1:1" x14ac:dyDescent="0.25">
      <c r="A13658" s="6"/>
    </row>
    <row r="13659" spans="1:1" x14ac:dyDescent="0.25">
      <c r="A13659" s="6"/>
    </row>
    <row r="13660" spans="1:1" x14ac:dyDescent="0.25">
      <c r="A13660" s="6"/>
    </row>
    <row r="13661" spans="1:1" x14ac:dyDescent="0.25">
      <c r="A13661" s="6"/>
    </row>
    <row r="13662" spans="1:1" x14ac:dyDescent="0.25">
      <c r="A13662" s="6"/>
    </row>
    <row r="13663" spans="1:1" x14ac:dyDescent="0.25">
      <c r="A13663" s="6"/>
    </row>
    <row r="13664" spans="1:1" x14ac:dyDescent="0.25">
      <c r="A13664" s="6"/>
    </row>
    <row r="13665" spans="1:1" x14ac:dyDescent="0.25">
      <c r="A13665" s="6"/>
    </row>
    <row r="13666" spans="1:1" x14ac:dyDescent="0.25">
      <c r="A13666" s="6"/>
    </row>
    <row r="13667" spans="1:1" x14ac:dyDescent="0.25">
      <c r="A13667" s="6"/>
    </row>
    <row r="13668" spans="1:1" x14ac:dyDescent="0.25">
      <c r="A13668" s="6"/>
    </row>
    <row r="13669" spans="1:1" x14ac:dyDescent="0.25">
      <c r="A13669" s="6"/>
    </row>
    <row r="13670" spans="1:1" x14ac:dyDescent="0.25">
      <c r="A13670" s="6"/>
    </row>
    <row r="13671" spans="1:1" x14ac:dyDescent="0.25">
      <c r="A13671" s="6"/>
    </row>
    <row r="13672" spans="1:1" x14ac:dyDescent="0.25">
      <c r="A13672" s="6"/>
    </row>
    <row r="13673" spans="1:1" x14ac:dyDescent="0.25">
      <c r="A13673" s="6"/>
    </row>
    <row r="13674" spans="1:1" x14ac:dyDescent="0.25">
      <c r="A13674" s="6"/>
    </row>
    <row r="13675" spans="1:1" x14ac:dyDescent="0.25">
      <c r="A13675" s="6"/>
    </row>
    <row r="13676" spans="1:1" x14ac:dyDescent="0.25">
      <c r="A13676" s="6"/>
    </row>
    <row r="13677" spans="1:1" x14ac:dyDescent="0.25">
      <c r="A13677" s="6"/>
    </row>
    <row r="13678" spans="1:1" x14ac:dyDescent="0.25">
      <c r="A13678" s="6"/>
    </row>
    <row r="13679" spans="1:1" x14ac:dyDescent="0.25">
      <c r="A13679" s="6"/>
    </row>
    <row r="13680" spans="1:1" x14ac:dyDescent="0.25">
      <c r="A13680" s="6"/>
    </row>
    <row r="13681" spans="1:1" x14ac:dyDescent="0.25">
      <c r="A13681" s="6"/>
    </row>
    <row r="13682" spans="1:1" x14ac:dyDescent="0.25">
      <c r="A13682" s="6"/>
    </row>
    <row r="13683" spans="1:1" x14ac:dyDescent="0.25">
      <c r="A13683" s="6"/>
    </row>
    <row r="13684" spans="1:1" x14ac:dyDescent="0.25">
      <c r="A13684" s="6"/>
    </row>
    <row r="13685" spans="1:1" x14ac:dyDescent="0.25">
      <c r="A13685" s="6"/>
    </row>
    <row r="13686" spans="1:1" x14ac:dyDescent="0.25">
      <c r="A13686" s="6"/>
    </row>
    <row r="13687" spans="1:1" x14ac:dyDescent="0.25">
      <c r="A13687" s="6"/>
    </row>
    <row r="13688" spans="1:1" x14ac:dyDescent="0.25">
      <c r="A13688" s="6"/>
    </row>
    <row r="13689" spans="1:1" x14ac:dyDescent="0.25">
      <c r="A13689" s="6"/>
    </row>
    <row r="13690" spans="1:1" x14ac:dyDescent="0.25">
      <c r="A13690" s="6"/>
    </row>
    <row r="13691" spans="1:1" x14ac:dyDescent="0.25">
      <c r="A13691" s="6"/>
    </row>
    <row r="13692" spans="1:1" x14ac:dyDescent="0.25">
      <c r="A13692" s="6"/>
    </row>
    <row r="13693" spans="1:1" x14ac:dyDescent="0.25">
      <c r="A13693" s="6"/>
    </row>
    <row r="13694" spans="1:1" x14ac:dyDescent="0.25">
      <c r="A13694" s="6"/>
    </row>
    <row r="13695" spans="1:1" x14ac:dyDescent="0.25">
      <c r="A13695" s="6"/>
    </row>
    <row r="13696" spans="1:1" x14ac:dyDescent="0.25">
      <c r="A13696" s="6"/>
    </row>
    <row r="13697" spans="1:1" x14ac:dyDescent="0.25">
      <c r="A13697" s="6"/>
    </row>
    <row r="13698" spans="1:1" x14ac:dyDescent="0.25">
      <c r="A13698" s="6"/>
    </row>
    <row r="13699" spans="1:1" x14ac:dyDescent="0.25">
      <c r="A13699" s="6"/>
    </row>
    <row r="13700" spans="1:1" x14ac:dyDescent="0.25">
      <c r="A13700" s="6"/>
    </row>
    <row r="13701" spans="1:1" x14ac:dyDescent="0.25">
      <c r="A13701" s="6"/>
    </row>
    <row r="13702" spans="1:1" x14ac:dyDescent="0.25">
      <c r="A13702" s="6"/>
    </row>
    <row r="13703" spans="1:1" x14ac:dyDescent="0.25">
      <c r="A13703" s="6"/>
    </row>
    <row r="13704" spans="1:1" x14ac:dyDescent="0.25">
      <c r="A13704" s="6"/>
    </row>
    <row r="13705" spans="1:1" x14ac:dyDescent="0.25">
      <c r="A13705" s="6"/>
    </row>
    <row r="13706" spans="1:1" x14ac:dyDescent="0.25">
      <c r="A13706" s="6"/>
    </row>
    <row r="13707" spans="1:1" x14ac:dyDescent="0.25">
      <c r="A13707" s="6"/>
    </row>
    <row r="13708" spans="1:1" x14ac:dyDescent="0.25">
      <c r="A13708" s="6"/>
    </row>
    <row r="13709" spans="1:1" x14ac:dyDescent="0.25">
      <c r="A13709" s="6"/>
    </row>
    <row r="13710" spans="1:1" x14ac:dyDescent="0.25">
      <c r="A13710" s="6"/>
    </row>
    <row r="13711" spans="1:1" x14ac:dyDescent="0.25">
      <c r="A13711" s="6"/>
    </row>
    <row r="13712" spans="1:1" x14ac:dyDescent="0.25">
      <c r="A13712" s="6"/>
    </row>
    <row r="13713" spans="1:1" x14ac:dyDescent="0.25">
      <c r="A13713" s="6"/>
    </row>
    <row r="13714" spans="1:1" x14ac:dyDescent="0.25">
      <c r="A13714" s="6"/>
    </row>
    <row r="13715" spans="1:1" x14ac:dyDescent="0.25">
      <c r="A13715" s="6"/>
    </row>
    <row r="13716" spans="1:1" x14ac:dyDescent="0.25">
      <c r="A13716" s="6"/>
    </row>
    <row r="13717" spans="1:1" x14ac:dyDescent="0.25">
      <c r="A13717" s="6"/>
    </row>
    <row r="13718" spans="1:1" x14ac:dyDescent="0.25">
      <c r="A13718" s="6"/>
    </row>
    <row r="13719" spans="1:1" x14ac:dyDescent="0.25">
      <c r="A13719" s="6"/>
    </row>
    <row r="13720" spans="1:1" x14ac:dyDescent="0.25">
      <c r="A13720" s="6"/>
    </row>
    <row r="13721" spans="1:1" x14ac:dyDescent="0.25">
      <c r="A13721" s="6"/>
    </row>
    <row r="13722" spans="1:1" x14ac:dyDescent="0.25">
      <c r="A13722" s="6"/>
    </row>
    <row r="13723" spans="1:1" x14ac:dyDescent="0.25">
      <c r="A13723" s="6"/>
    </row>
    <row r="13724" spans="1:1" x14ac:dyDescent="0.25">
      <c r="A13724" s="6"/>
    </row>
    <row r="13725" spans="1:1" x14ac:dyDescent="0.25">
      <c r="A13725" s="6"/>
    </row>
    <row r="13726" spans="1:1" x14ac:dyDescent="0.25">
      <c r="A13726" s="6"/>
    </row>
    <row r="13727" spans="1:1" x14ac:dyDescent="0.25">
      <c r="A13727" s="6"/>
    </row>
    <row r="13728" spans="1:1" x14ac:dyDescent="0.25">
      <c r="A13728" s="6"/>
    </row>
    <row r="13729" spans="1:1" x14ac:dyDescent="0.25">
      <c r="A13729" s="6"/>
    </row>
    <row r="13730" spans="1:1" x14ac:dyDescent="0.25">
      <c r="A13730" s="6"/>
    </row>
    <row r="13731" spans="1:1" x14ac:dyDescent="0.25">
      <c r="A13731" s="6"/>
    </row>
    <row r="13732" spans="1:1" x14ac:dyDescent="0.25">
      <c r="A13732" s="6"/>
    </row>
    <row r="13733" spans="1:1" x14ac:dyDescent="0.25">
      <c r="A13733" s="6"/>
    </row>
    <row r="13734" spans="1:1" x14ac:dyDescent="0.25">
      <c r="A13734" s="6"/>
    </row>
    <row r="13735" spans="1:1" x14ac:dyDescent="0.25">
      <c r="A13735" s="6"/>
    </row>
    <row r="13736" spans="1:1" x14ac:dyDescent="0.25">
      <c r="A13736" s="6"/>
    </row>
    <row r="13737" spans="1:1" x14ac:dyDescent="0.25">
      <c r="A13737" s="6"/>
    </row>
    <row r="13738" spans="1:1" x14ac:dyDescent="0.25">
      <c r="A13738" s="6"/>
    </row>
    <row r="13739" spans="1:1" x14ac:dyDescent="0.25">
      <c r="A13739" s="6"/>
    </row>
    <row r="13740" spans="1:1" x14ac:dyDescent="0.25">
      <c r="A13740" s="6"/>
    </row>
    <row r="13741" spans="1:1" x14ac:dyDescent="0.25">
      <c r="A13741" s="6"/>
    </row>
    <row r="13742" spans="1:1" x14ac:dyDescent="0.25">
      <c r="A13742" s="6"/>
    </row>
    <row r="13743" spans="1:1" x14ac:dyDescent="0.25">
      <c r="A13743" s="6"/>
    </row>
    <row r="13744" spans="1:1" x14ac:dyDescent="0.25">
      <c r="A13744" s="6"/>
    </row>
    <row r="13745" spans="1:1" x14ac:dyDescent="0.25">
      <c r="A13745" s="6"/>
    </row>
    <row r="13746" spans="1:1" x14ac:dyDescent="0.25">
      <c r="A13746" s="6"/>
    </row>
    <row r="13747" spans="1:1" x14ac:dyDescent="0.25">
      <c r="A13747" s="6"/>
    </row>
    <row r="13748" spans="1:1" x14ac:dyDescent="0.25">
      <c r="A13748" s="6"/>
    </row>
    <row r="13749" spans="1:1" x14ac:dyDescent="0.25">
      <c r="A13749" s="6"/>
    </row>
    <row r="13750" spans="1:1" x14ac:dyDescent="0.25">
      <c r="A13750" s="6"/>
    </row>
    <row r="13751" spans="1:1" x14ac:dyDescent="0.25">
      <c r="A13751" s="6"/>
    </row>
    <row r="13752" spans="1:1" x14ac:dyDescent="0.25">
      <c r="A13752" s="6"/>
    </row>
    <row r="13753" spans="1:1" x14ac:dyDescent="0.25">
      <c r="A13753" s="6"/>
    </row>
    <row r="13754" spans="1:1" x14ac:dyDescent="0.25">
      <c r="A13754" s="6"/>
    </row>
    <row r="13755" spans="1:1" x14ac:dyDescent="0.25">
      <c r="A13755" s="6"/>
    </row>
    <row r="13756" spans="1:1" x14ac:dyDescent="0.25">
      <c r="A13756" s="6"/>
    </row>
    <row r="13757" spans="1:1" x14ac:dyDescent="0.25">
      <c r="A13757" s="6"/>
    </row>
    <row r="13758" spans="1:1" x14ac:dyDescent="0.25">
      <c r="A13758" s="6"/>
    </row>
    <row r="13759" spans="1:1" x14ac:dyDescent="0.25">
      <c r="A13759" s="6"/>
    </row>
    <row r="13760" spans="1:1" x14ac:dyDescent="0.25">
      <c r="A13760" s="6"/>
    </row>
    <row r="13761" spans="1:1" x14ac:dyDescent="0.25">
      <c r="A13761" s="6"/>
    </row>
    <row r="13762" spans="1:1" x14ac:dyDescent="0.25">
      <c r="A13762" s="6"/>
    </row>
    <row r="13763" spans="1:1" x14ac:dyDescent="0.25">
      <c r="A13763" s="6"/>
    </row>
    <row r="13764" spans="1:1" x14ac:dyDescent="0.25">
      <c r="A13764" s="6"/>
    </row>
    <row r="13765" spans="1:1" x14ac:dyDescent="0.25">
      <c r="A13765" s="6"/>
    </row>
    <row r="13766" spans="1:1" x14ac:dyDescent="0.25">
      <c r="A13766" s="6"/>
    </row>
    <row r="13767" spans="1:1" x14ac:dyDescent="0.25">
      <c r="A13767" s="6"/>
    </row>
    <row r="13768" spans="1:1" x14ac:dyDescent="0.25">
      <c r="A13768" s="6"/>
    </row>
    <row r="13769" spans="1:1" x14ac:dyDescent="0.25">
      <c r="A13769" s="6"/>
    </row>
    <row r="13770" spans="1:1" x14ac:dyDescent="0.25">
      <c r="A13770" s="6"/>
    </row>
    <row r="13771" spans="1:1" x14ac:dyDescent="0.25">
      <c r="A13771" s="6"/>
    </row>
    <row r="13772" spans="1:1" x14ac:dyDescent="0.25">
      <c r="A13772" s="6"/>
    </row>
    <row r="13773" spans="1:1" x14ac:dyDescent="0.25">
      <c r="A13773" s="6"/>
    </row>
    <row r="13774" spans="1:1" x14ac:dyDescent="0.25">
      <c r="A13774" s="6"/>
    </row>
    <row r="13775" spans="1:1" x14ac:dyDescent="0.25">
      <c r="A13775" s="6"/>
    </row>
    <row r="13776" spans="1:1" x14ac:dyDescent="0.25">
      <c r="A13776" s="6"/>
    </row>
    <row r="13777" spans="1:1" x14ac:dyDescent="0.25">
      <c r="A13777" s="6"/>
    </row>
    <row r="13778" spans="1:1" x14ac:dyDescent="0.25">
      <c r="A13778" s="6"/>
    </row>
    <row r="13779" spans="1:1" x14ac:dyDescent="0.25">
      <c r="A13779" s="6"/>
    </row>
    <row r="13780" spans="1:1" x14ac:dyDescent="0.25">
      <c r="A13780" s="6"/>
    </row>
    <row r="13781" spans="1:1" x14ac:dyDescent="0.25">
      <c r="A13781" s="6"/>
    </row>
    <row r="13782" spans="1:1" x14ac:dyDescent="0.25">
      <c r="A13782" s="6"/>
    </row>
    <row r="13783" spans="1:1" x14ac:dyDescent="0.25">
      <c r="A13783" s="6"/>
    </row>
    <row r="13784" spans="1:1" x14ac:dyDescent="0.25">
      <c r="A13784" s="6"/>
    </row>
    <row r="13785" spans="1:1" x14ac:dyDescent="0.25">
      <c r="A13785" s="6"/>
    </row>
    <row r="13786" spans="1:1" x14ac:dyDescent="0.25">
      <c r="A13786" s="6"/>
    </row>
    <row r="13787" spans="1:1" x14ac:dyDescent="0.25">
      <c r="A13787" s="6"/>
    </row>
    <row r="13788" spans="1:1" x14ac:dyDescent="0.25">
      <c r="A13788" s="6"/>
    </row>
    <row r="13789" spans="1:1" x14ac:dyDescent="0.25">
      <c r="A13789" s="6"/>
    </row>
    <row r="13790" spans="1:1" x14ac:dyDescent="0.25">
      <c r="A13790" s="6"/>
    </row>
    <row r="13791" spans="1:1" x14ac:dyDescent="0.25">
      <c r="A13791" s="6"/>
    </row>
    <row r="13792" spans="1:1" x14ac:dyDescent="0.25">
      <c r="A13792" s="6"/>
    </row>
    <row r="13793" spans="1:1" x14ac:dyDescent="0.25">
      <c r="A13793" s="6"/>
    </row>
    <row r="13794" spans="1:1" x14ac:dyDescent="0.25">
      <c r="A13794" s="6"/>
    </row>
    <row r="13795" spans="1:1" x14ac:dyDescent="0.25">
      <c r="A13795" s="6"/>
    </row>
    <row r="13796" spans="1:1" x14ac:dyDescent="0.25">
      <c r="A13796" s="6"/>
    </row>
    <row r="13797" spans="1:1" x14ac:dyDescent="0.25">
      <c r="A13797" s="6"/>
    </row>
    <row r="13798" spans="1:1" x14ac:dyDescent="0.25">
      <c r="A13798" s="6"/>
    </row>
    <row r="13799" spans="1:1" x14ac:dyDescent="0.25">
      <c r="A13799" s="6"/>
    </row>
    <row r="13800" spans="1:1" x14ac:dyDescent="0.25">
      <c r="A13800" s="6"/>
    </row>
    <row r="13801" spans="1:1" x14ac:dyDescent="0.25">
      <c r="A13801" s="6"/>
    </row>
    <row r="13802" spans="1:1" x14ac:dyDescent="0.25">
      <c r="A13802" s="6"/>
    </row>
    <row r="13803" spans="1:1" x14ac:dyDescent="0.25">
      <c r="A13803" s="6"/>
    </row>
    <row r="13804" spans="1:1" x14ac:dyDescent="0.25">
      <c r="A13804" s="6"/>
    </row>
    <row r="13805" spans="1:1" x14ac:dyDescent="0.25">
      <c r="A13805" s="6"/>
    </row>
    <row r="13806" spans="1:1" x14ac:dyDescent="0.25">
      <c r="A13806" s="6"/>
    </row>
    <row r="13807" spans="1:1" x14ac:dyDescent="0.25">
      <c r="A13807" s="6"/>
    </row>
    <row r="13808" spans="1:1" x14ac:dyDescent="0.25">
      <c r="A13808" s="6"/>
    </row>
    <row r="13809" spans="1:1" x14ac:dyDescent="0.25">
      <c r="A13809" s="6"/>
    </row>
    <row r="13810" spans="1:1" x14ac:dyDescent="0.25">
      <c r="A13810" s="6"/>
    </row>
    <row r="13811" spans="1:1" x14ac:dyDescent="0.25">
      <c r="A13811" s="6"/>
    </row>
    <row r="13812" spans="1:1" x14ac:dyDescent="0.25">
      <c r="A13812" s="6"/>
    </row>
    <row r="13813" spans="1:1" x14ac:dyDescent="0.25">
      <c r="A13813" s="6"/>
    </row>
    <row r="13814" spans="1:1" x14ac:dyDescent="0.25">
      <c r="A13814" s="6"/>
    </row>
    <row r="13815" spans="1:1" x14ac:dyDescent="0.25">
      <c r="A13815" s="6"/>
    </row>
    <row r="13816" spans="1:1" x14ac:dyDescent="0.25">
      <c r="A13816" s="6"/>
    </row>
    <row r="13817" spans="1:1" x14ac:dyDescent="0.25">
      <c r="A13817" s="6"/>
    </row>
    <row r="13818" spans="1:1" x14ac:dyDescent="0.25">
      <c r="A13818" s="6"/>
    </row>
    <row r="13819" spans="1:1" x14ac:dyDescent="0.25">
      <c r="A13819" s="6"/>
    </row>
    <row r="13820" spans="1:1" x14ac:dyDescent="0.25">
      <c r="A13820" s="6"/>
    </row>
    <row r="13821" spans="1:1" x14ac:dyDescent="0.25">
      <c r="A13821" s="6"/>
    </row>
    <row r="13822" spans="1:1" x14ac:dyDescent="0.25">
      <c r="A13822" s="6"/>
    </row>
    <row r="13823" spans="1:1" x14ac:dyDescent="0.25">
      <c r="A13823" s="6"/>
    </row>
    <row r="13824" spans="1:1" x14ac:dyDescent="0.25">
      <c r="A13824" s="6"/>
    </row>
    <row r="13825" spans="1:1" x14ac:dyDescent="0.25">
      <c r="A13825" s="6"/>
    </row>
    <row r="13826" spans="1:1" x14ac:dyDescent="0.25">
      <c r="A13826" s="6"/>
    </row>
    <row r="13827" spans="1:1" x14ac:dyDescent="0.25">
      <c r="A13827" s="6"/>
    </row>
    <row r="13828" spans="1:1" x14ac:dyDescent="0.25">
      <c r="A13828" s="6"/>
    </row>
    <row r="13829" spans="1:1" x14ac:dyDescent="0.25">
      <c r="A13829" s="6"/>
    </row>
    <row r="13830" spans="1:1" x14ac:dyDescent="0.25">
      <c r="A13830" s="6"/>
    </row>
    <row r="13831" spans="1:1" x14ac:dyDescent="0.25">
      <c r="A13831" s="6"/>
    </row>
    <row r="13832" spans="1:1" x14ac:dyDescent="0.25">
      <c r="A13832" s="6"/>
    </row>
    <row r="13833" spans="1:1" x14ac:dyDescent="0.25">
      <c r="A13833" s="6"/>
    </row>
    <row r="13834" spans="1:1" x14ac:dyDescent="0.25">
      <c r="A13834" s="6"/>
    </row>
    <row r="13835" spans="1:1" x14ac:dyDescent="0.25">
      <c r="A13835" s="6"/>
    </row>
    <row r="13836" spans="1:1" x14ac:dyDescent="0.25">
      <c r="A13836" s="6"/>
    </row>
    <row r="13837" spans="1:1" x14ac:dyDescent="0.25">
      <c r="A13837" s="6"/>
    </row>
    <row r="13838" spans="1:1" x14ac:dyDescent="0.25">
      <c r="A13838" s="6"/>
    </row>
    <row r="13839" spans="1:1" x14ac:dyDescent="0.25">
      <c r="A13839" s="6"/>
    </row>
    <row r="13840" spans="1:1" x14ac:dyDescent="0.25">
      <c r="A13840" s="6"/>
    </row>
    <row r="13841" spans="1:1" x14ac:dyDescent="0.25">
      <c r="A13841" s="6"/>
    </row>
    <row r="13842" spans="1:1" x14ac:dyDescent="0.25">
      <c r="A13842" s="6"/>
    </row>
    <row r="13843" spans="1:1" x14ac:dyDescent="0.25">
      <c r="A13843" s="6"/>
    </row>
    <row r="13844" spans="1:1" x14ac:dyDescent="0.25">
      <c r="A13844" s="6"/>
    </row>
    <row r="13845" spans="1:1" x14ac:dyDescent="0.25">
      <c r="A13845" s="6"/>
    </row>
    <row r="13846" spans="1:1" x14ac:dyDescent="0.25">
      <c r="A13846" s="6"/>
    </row>
    <row r="13847" spans="1:1" x14ac:dyDescent="0.25">
      <c r="A13847" s="6"/>
    </row>
    <row r="13848" spans="1:1" x14ac:dyDescent="0.25">
      <c r="A13848" s="6"/>
    </row>
    <row r="13849" spans="1:1" x14ac:dyDescent="0.25">
      <c r="A13849" s="6"/>
    </row>
    <row r="13850" spans="1:1" x14ac:dyDescent="0.25">
      <c r="A13850" s="6"/>
    </row>
    <row r="13851" spans="1:1" x14ac:dyDescent="0.25">
      <c r="A13851" s="6"/>
    </row>
    <row r="13852" spans="1:1" x14ac:dyDescent="0.25">
      <c r="A13852" s="6"/>
    </row>
    <row r="13853" spans="1:1" x14ac:dyDescent="0.25">
      <c r="A13853" s="6"/>
    </row>
    <row r="13854" spans="1:1" x14ac:dyDescent="0.25">
      <c r="A13854" s="6"/>
    </row>
    <row r="13855" spans="1:1" x14ac:dyDescent="0.25">
      <c r="A13855" s="6"/>
    </row>
    <row r="13856" spans="1:1" x14ac:dyDescent="0.25">
      <c r="A13856" s="6"/>
    </row>
    <row r="13857" spans="1:1" x14ac:dyDescent="0.25">
      <c r="A13857" s="6"/>
    </row>
    <row r="13858" spans="1:1" x14ac:dyDescent="0.25">
      <c r="A13858" s="6"/>
    </row>
    <row r="13859" spans="1:1" x14ac:dyDescent="0.25">
      <c r="A13859" s="6"/>
    </row>
    <row r="13860" spans="1:1" x14ac:dyDescent="0.25">
      <c r="A13860" s="6"/>
    </row>
    <row r="13861" spans="1:1" x14ac:dyDescent="0.25">
      <c r="A13861" s="6"/>
    </row>
    <row r="13862" spans="1:1" x14ac:dyDescent="0.25">
      <c r="A13862" s="6"/>
    </row>
    <row r="13863" spans="1:1" x14ac:dyDescent="0.25">
      <c r="A13863" s="6"/>
    </row>
    <row r="13864" spans="1:1" x14ac:dyDescent="0.25">
      <c r="A13864" s="6"/>
    </row>
    <row r="13865" spans="1:1" x14ac:dyDescent="0.25">
      <c r="A13865" s="6"/>
    </row>
    <row r="13866" spans="1:1" x14ac:dyDescent="0.25">
      <c r="A13866" s="6"/>
    </row>
    <row r="13867" spans="1:1" x14ac:dyDescent="0.25">
      <c r="A13867" s="6"/>
    </row>
    <row r="13868" spans="1:1" x14ac:dyDescent="0.25">
      <c r="A13868" s="6"/>
    </row>
    <row r="13869" spans="1:1" x14ac:dyDescent="0.25">
      <c r="A13869" s="6"/>
    </row>
    <row r="13870" spans="1:1" x14ac:dyDescent="0.25">
      <c r="A13870" s="6"/>
    </row>
    <row r="13871" spans="1:1" x14ac:dyDescent="0.25">
      <c r="A13871" s="6"/>
    </row>
    <row r="13872" spans="1:1" x14ac:dyDescent="0.25">
      <c r="A13872" s="6"/>
    </row>
    <row r="13873" spans="1:1" x14ac:dyDescent="0.25">
      <c r="A13873" s="6"/>
    </row>
    <row r="13874" spans="1:1" x14ac:dyDescent="0.25">
      <c r="A13874" s="6"/>
    </row>
    <row r="13875" spans="1:1" x14ac:dyDescent="0.25">
      <c r="A13875" s="6"/>
    </row>
    <row r="13876" spans="1:1" x14ac:dyDescent="0.25">
      <c r="A13876" s="6"/>
    </row>
    <row r="13877" spans="1:1" x14ac:dyDescent="0.25">
      <c r="A13877" s="6"/>
    </row>
    <row r="13878" spans="1:1" x14ac:dyDescent="0.25">
      <c r="A13878" s="6"/>
    </row>
    <row r="13879" spans="1:1" x14ac:dyDescent="0.25">
      <c r="A13879" s="6"/>
    </row>
    <row r="13880" spans="1:1" x14ac:dyDescent="0.25">
      <c r="A13880" s="6"/>
    </row>
    <row r="13881" spans="1:1" x14ac:dyDescent="0.25">
      <c r="A13881" s="6"/>
    </row>
    <row r="13882" spans="1:1" x14ac:dyDescent="0.25">
      <c r="A13882" s="6"/>
    </row>
    <row r="13883" spans="1:1" x14ac:dyDescent="0.25">
      <c r="A13883" s="6"/>
    </row>
    <row r="13884" spans="1:1" x14ac:dyDescent="0.25">
      <c r="A13884" s="6"/>
    </row>
    <row r="13885" spans="1:1" x14ac:dyDescent="0.25">
      <c r="A13885" s="6"/>
    </row>
    <row r="13886" spans="1:1" x14ac:dyDescent="0.25">
      <c r="A13886" s="6"/>
    </row>
    <row r="13887" spans="1:1" x14ac:dyDescent="0.25">
      <c r="A13887" s="6"/>
    </row>
    <row r="13888" spans="1:1" x14ac:dyDescent="0.25">
      <c r="A13888" s="6"/>
    </row>
    <row r="13889" spans="1:1" x14ac:dyDescent="0.25">
      <c r="A13889" s="6"/>
    </row>
    <row r="13890" spans="1:1" x14ac:dyDescent="0.25">
      <c r="A13890" s="6"/>
    </row>
    <row r="13891" spans="1:1" x14ac:dyDescent="0.25">
      <c r="A13891" s="6"/>
    </row>
    <row r="13892" spans="1:1" x14ac:dyDescent="0.25">
      <c r="A13892" s="6"/>
    </row>
    <row r="13893" spans="1:1" x14ac:dyDescent="0.25">
      <c r="A13893" s="6"/>
    </row>
    <row r="13894" spans="1:1" x14ac:dyDescent="0.25">
      <c r="A13894" s="6"/>
    </row>
    <row r="13895" spans="1:1" x14ac:dyDescent="0.25">
      <c r="A13895" s="6"/>
    </row>
    <row r="13896" spans="1:1" x14ac:dyDescent="0.25">
      <c r="A13896" s="6"/>
    </row>
    <row r="13897" spans="1:1" x14ac:dyDescent="0.25">
      <c r="A13897" s="6"/>
    </row>
    <row r="13898" spans="1:1" x14ac:dyDescent="0.25">
      <c r="A13898" s="6"/>
    </row>
    <row r="13899" spans="1:1" x14ac:dyDescent="0.25">
      <c r="A13899" s="6"/>
    </row>
    <row r="13900" spans="1:1" x14ac:dyDescent="0.25">
      <c r="A13900" s="6"/>
    </row>
    <row r="13901" spans="1:1" x14ac:dyDescent="0.25">
      <c r="A13901" s="6"/>
    </row>
    <row r="13902" spans="1:1" x14ac:dyDescent="0.25">
      <c r="A13902" s="6"/>
    </row>
    <row r="13903" spans="1:1" x14ac:dyDescent="0.25">
      <c r="A13903" s="6"/>
    </row>
    <row r="13904" spans="1:1" x14ac:dyDescent="0.25">
      <c r="A13904" s="6"/>
    </row>
    <row r="13905" spans="1:1" x14ac:dyDescent="0.25">
      <c r="A13905" s="6"/>
    </row>
    <row r="13906" spans="1:1" x14ac:dyDescent="0.25">
      <c r="A13906" s="6"/>
    </row>
    <row r="13907" spans="1:1" x14ac:dyDescent="0.25">
      <c r="A13907" s="6"/>
    </row>
    <row r="13908" spans="1:1" x14ac:dyDescent="0.25">
      <c r="A13908" s="6"/>
    </row>
    <row r="13909" spans="1:1" x14ac:dyDescent="0.25">
      <c r="A13909" s="6"/>
    </row>
    <row r="13910" spans="1:1" x14ac:dyDescent="0.25">
      <c r="A13910" s="6"/>
    </row>
    <row r="13911" spans="1:1" x14ac:dyDescent="0.25">
      <c r="A13911" s="6"/>
    </row>
    <row r="13912" spans="1:1" x14ac:dyDescent="0.25">
      <c r="A13912" s="6"/>
    </row>
    <row r="13913" spans="1:1" x14ac:dyDescent="0.25">
      <c r="A13913" s="6"/>
    </row>
    <row r="13914" spans="1:1" x14ac:dyDescent="0.25">
      <c r="A13914" s="6"/>
    </row>
    <row r="13915" spans="1:1" x14ac:dyDescent="0.25">
      <c r="A13915" s="6"/>
    </row>
    <row r="13916" spans="1:1" x14ac:dyDescent="0.25">
      <c r="A13916" s="6"/>
    </row>
    <row r="13917" spans="1:1" x14ac:dyDescent="0.25">
      <c r="A13917" s="6"/>
    </row>
    <row r="13918" spans="1:1" x14ac:dyDescent="0.25">
      <c r="A13918" s="6"/>
    </row>
    <row r="13919" spans="1:1" x14ac:dyDescent="0.25">
      <c r="A13919" s="6"/>
    </row>
    <row r="13920" spans="1:1" x14ac:dyDescent="0.25">
      <c r="A13920" s="6"/>
    </row>
    <row r="13921" spans="1:1" x14ac:dyDescent="0.25">
      <c r="A13921" s="6"/>
    </row>
    <row r="13922" spans="1:1" x14ac:dyDescent="0.25">
      <c r="A13922" s="6"/>
    </row>
    <row r="13923" spans="1:1" x14ac:dyDescent="0.25">
      <c r="A13923" s="6"/>
    </row>
    <row r="13924" spans="1:1" x14ac:dyDescent="0.25">
      <c r="A13924" s="6"/>
    </row>
    <row r="13925" spans="1:1" x14ac:dyDescent="0.25">
      <c r="A13925" s="6"/>
    </row>
    <row r="13926" spans="1:1" x14ac:dyDescent="0.25">
      <c r="A13926" s="6"/>
    </row>
    <row r="13927" spans="1:1" x14ac:dyDescent="0.25">
      <c r="A13927" s="6"/>
    </row>
    <row r="13928" spans="1:1" x14ac:dyDescent="0.25">
      <c r="A13928" s="6"/>
    </row>
    <row r="13929" spans="1:1" x14ac:dyDescent="0.25">
      <c r="A13929" s="6"/>
    </row>
    <row r="13930" spans="1:1" x14ac:dyDescent="0.25">
      <c r="A13930" s="6"/>
    </row>
    <row r="13931" spans="1:1" x14ac:dyDescent="0.25">
      <c r="A13931" s="6"/>
    </row>
    <row r="13932" spans="1:1" x14ac:dyDescent="0.25">
      <c r="A13932" s="6"/>
    </row>
    <row r="13933" spans="1:1" x14ac:dyDescent="0.25">
      <c r="A13933" s="6"/>
    </row>
    <row r="13934" spans="1:1" x14ac:dyDescent="0.25">
      <c r="A13934" s="6"/>
    </row>
    <row r="13935" spans="1:1" x14ac:dyDescent="0.25">
      <c r="A13935" s="6"/>
    </row>
    <row r="13936" spans="1:1" x14ac:dyDescent="0.25">
      <c r="A13936" s="6"/>
    </row>
    <row r="13937" spans="1:1" x14ac:dyDescent="0.25">
      <c r="A13937" s="6"/>
    </row>
    <row r="13938" spans="1:1" x14ac:dyDescent="0.25">
      <c r="A13938" s="6"/>
    </row>
    <row r="13939" spans="1:1" x14ac:dyDescent="0.25">
      <c r="A13939" s="6"/>
    </row>
    <row r="13940" spans="1:1" x14ac:dyDescent="0.25">
      <c r="A13940" s="6"/>
    </row>
    <row r="13941" spans="1:1" x14ac:dyDescent="0.25">
      <c r="A13941" s="6"/>
    </row>
    <row r="13942" spans="1:1" x14ac:dyDescent="0.25">
      <c r="A13942" s="6"/>
    </row>
    <row r="13943" spans="1:1" x14ac:dyDescent="0.25">
      <c r="A13943" s="6"/>
    </row>
    <row r="13944" spans="1:1" x14ac:dyDescent="0.25">
      <c r="A13944" s="6"/>
    </row>
    <row r="13945" spans="1:1" x14ac:dyDescent="0.25">
      <c r="A13945" s="6"/>
    </row>
    <row r="13946" spans="1:1" x14ac:dyDescent="0.25">
      <c r="A13946" s="6"/>
    </row>
    <row r="13947" spans="1:1" x14ac:dyDescent="0.25">
      <c r="A13947" s="6"/>
    </row>
    <row r="13948" spans="1:1" x14ac:dyDescent="0.25">
      <c r="A13948" s="6"/>
    </row>
    <row r="13949" spans="1:1" x14ac:dyDescent="0.25">
      <c r="A13949" s="6"/>
    </row>
    <row r="13950" spans="1:1" x14ac:dyDescent="0.25">
      <c r="A13950" s="6"/>
    </row>
    <row r="13951" spans="1:1" x14ac:dyDescent="0.25">
      <c r="A13951" s="6"/>
    </row>
    <row r="13952" spans="1:1" x14ac:dyDescent="0.25">
      <c r="A13952" s="6"/>
    </row>
    <row r="13953" spans="1:1" x14ac:dyDescent="0.25">
      <c r="A13953" s="6"/>
    </row>
    <row r="13954" spans="1:1" x14ac:dyDescent="0.25">
      <c r="A13954" s="6"/>
    </row>
    <row r="13955" spans="1:1" x14ac:dyDescent="0.25">
      <c r="A13955" s="6"/>
    </row>
    <row r="13956" spans="1:1" x14ac:dyDescent="0.25">
      <c r="A13956" s="6"/>
    </row>
    <row r="13957" spans="1:1" x14ac:dyDescent="0.25">
      <c r="A13957" s="6"/>
    </row>
    <row r="13958" spans="1:1" x14ac:dyDescent="0.25">
      <c r="A13958" s="6"/>
    </row>
    <row r="13959" spans="1:1" x14ac:dyDescent="0.25">
      <c r="A13959" s="6"/>
    </row>
    <row r="13960" spans="1:1" x14ac:dyDescent="0.25">
      <c r="A13960" s="6"/>
    </row>
    <row r="13961" spans="1:1" x14ac:dyDescent="0.25">
      <c r="A13961" s="6"/>
    </row>
    <row r="13962" spans="1:1" x14ac:dyDescent="0.25">
      <c r="A13962" s="6"/>
    </row>
    <row r="13963" spans="1:1" x14ac:dyDescent="0.25">
      <c r="A13963" s="6"/>
    </row>
    <row r="13964" spans="1:1" x14ac:dyDescent="0.25">
      <c r="A13964" s="6"/>
    </row>
    <row r="13965" spans="1:1" x14ac:dyDescent="0.25">
      <c r="A13965" s="6"/>
    </row>
    <row r="13966" spans="1:1" x14ac:dyDescent="0.25">
      <c r="A13966" s="6"/>
    </row>
    <row r="13967" spans="1:1" x14ac:dyDescent="0.25">
      <c r="A13967" s="6"/>
    </row>
    <row r="13968" spans="1:1" x14ac:dyDescent="0.25">
      <c r="A13968" s="6"/>
    </row>
    <row r="13969" spans="1:1" x14ac:dyDescent="0.25">
      <c r="A13969" s="6"/>
    </row>
    <row r="13970" spans="1:1" x14ac:dyDescent="0.25">
      <c r="A13970" s="6"/>
    </row>
    <row r="13971" spans="1:1" x14ac:dyDescent="0.25">
      <c r="A13971" s="6"/>
    </row>
    <row r="13972" spans="1:1" x14ac:dyDescent="0.25">
      <c r="A13972" s="6"/>
    </row>
    <row r="13973" spans="1:1" x14ac:dyDescent="0.25">
      <c r="A13973" s="6"/>
    </row>
    <row r="13974" spans="1:1" x14ac:dyDescent="0.25">
      <c r="A13974" s="6"/>
    </row>
    <row r="13975" spans="1:1" x14ac:dyDescent="0.25">
      <c r="A13975" s="6"/>
    </row>
    <row r="13976" spans="1:1" x14ac:dyDescent="0.25">
      <c r="A13976" s="6"/>
    </row>
    <row r="13977" spans="1:1" x14ac:dyDescent="0.25">
      <c r="A13977" s="6"/>
    </row>
    <row r="13978" spans="1:1" x14ac:dyDescent="0.25">
      <c r="A13978" s="6"/>
    </row>
    <row r="13979" spans="1:1" x14ac:dyDescent="0.25">
      <c r="A13979" s="6"/>
    </row>
    <row r="13980" spans="1:1" x14ac:dyDescent="0.25">
      <c r="A13980" s="6"/>
    </row>
    <row r="13981" spans="1:1" x14ac:dyDescent="0.25">
      <c r="A13981" s="6"/>
    </row>
    <row r="13982" spans="1:1" x14ac:dyDescent="0.25">
      <c r="A13982" s="6"/>
    </row>
    <row r="13983" spans="1:1" x14ac:dyDescent="0.25">
      <c r="A13983" s="6"/>
    </row>
    <row r="13984" spans="1:1" x14ac:dyDescent="0.25">
      <c r="A13984" s="6"/>
    </row>
    <row r="13985" spans="1:1" x14ac:dyDescent="0.25">
      <c r="A13985" s="6"/>
    </row>
    <row r="13986" spans="1:1" x14ac:dyDescent="0.25">
      <c r="A13986" s="6"/>
    </row>
    <row r="13987" spans="1:1" x14ac:dyDescent="0.25">
      <c r="A13987" s="6"/>
    </row>
    <row r="13988" spans="1:1" x14ac:dyDescent="0.25">
      <c r="A13988" s="6"/>
    </row>
    <row r="13989" spans="1:1" x14ac:dyDescent="0.25">
      <c r="A13989" s="6"/>
    </row>
    <row r="13990" spans="1:1" x14ac:dyDescent="0.25">
      <c r="A13990" s="6"/>
    </row>
    <row r="13991" spans="1:1" x14ac:dyDescent="0.25">
      <c r="A13991" s="6"/>
    </row>
    <row r="13992" spans="1:1" x14ac:dyDescent="0.25">
      <c r="A13992" s="6"/>
    </row>
    <row r="13993" spans="1:1" x14ac:dyDescent="0.25">
      <c r="A13993" s="6"/>
    </row>
    <row r="13994" spans="1:1" x14ac:dyDescent="0.25">
      <c r="A13994" s="6"/>
    </row>
    <row r="13995" spans="1:1" x14ac:dyDescent="0.25">
      <c r="A13995" s="6"/>
    </row>
    <row r="13996" spans="1:1" x14ac:dyDescent="0.25">
      <c r="A13996" s="6"/>
    </row>
    <row r="13997" spans="1:1" x14ac:dyDescent="0.25">
      <c r="A13997" s="6"/>
    </row>
    <row r="13998" spans="1:1" x14ac:dyDescent="0.25">
      <c r="A13998" s="6"/>
    </row>
    <row r="13999" spans="1:1" x14ac:dyDescent="0.25">
      <c r="A13999" s="6"/>
    </row>
    <row r="14000" spans="1:1" x14ac:dyDescent="0.25">
      <c r="A14000" s="6"/>
    </row>
    <row r="14001" spans="1:1" x14ac:dyDescent="0.25">
      <c r="A14001" s="6"/>
    </row>
    <row r="14002" spans="1:1" x14ac:dyDescent="0.25">
      <c r="A14002" s="6"/>
    </row>
    <row r="14003" spans="1:1" x14ac:dyDescent="0.25">
      <c r="A14003" s="6"/>
    </row>
    <row r="14004" spans="1:1" x14ac:dyDescent="0.25">
      <c r="A14004" s="6"/>
    </row>
    <row r="14005" spans="1:1" x14ac:dyDescent="0.25">
      <c r="A14005" s="6"/>
    </row>
    <row r="14006" spans="1:1" x14ac:dyDescent="0.25">
      <c r="A14006" s="6"/>
    </row>
    <row r="14007" spans="1:1" x14ac:dyDescent="0.25">
      <c r="A14007" s="6"/>
    </row>
    <row r="14008" spans="1:1" x14ac:dyDescent="0.25">
      <c r="A14008" s="6"/>
    </row>
    <row r="14009" spans="1:1" x14ac:dyDescent="0.25">
      <c r="A14009" s="6"/>
    </row>
    <row r="14010" spans="1:1" x14ac:dyDescent="0.25">
      <c r="A14010" s="6"/>
    </row>
    <row r="14011" spans="1:1" x14ac:dyDescent="0.25">
      <c r="A14011" s="6"/>
    </row>
    <row r="14012" spans="1:1" x14ac:dyDescent="0.25">
      <c r="A14012" s="6"/>
    </row>
    <row r="14013" spans="1:1" x14ac:dyDescent="0.25">
      <c r="A14013" s="6"/>
    </row>
    <row r="14014" spans="1:1" x14ac:dyDescent="0.25">
      <c r="A14014" s="6"/>
    </row>
    <row r="14015" spans="1:1" x14ac:dyDescent="0.25">
      <c r="A14015" s="6"/>
    </row>
    <row r="14016" spans="1:1" x14ac:dyDescent="0.25">
      <c r="A14016" s="6"/>
    </row>
    <row r="14017" spans="1:1" x14ac:dyDescent="0.25">
      <c r="A14017" s="6"/>
    </row>
    <row r="14018" spans="1:1" x14ac:dyDescent="0.25">
      <c r="A14018" s="6"/>
    </row>
    <row r="14019" spans="1:1" x14ac:dyDescent="0.25">
      <c r="A14019" s="6"/>
    </row>
    <row r="14020" spans="1:1" x14ac:dyDescent="0.25">
      <c r="A14020" s="6"/>
    </row>
    <row r="14021" spans="1:1" x14ac:dyDescent="0.25">
      <c r="A14021" s="6"/>
    </row>
    <row r="14022" spans="1:1" x14ac:dyDescent="0.25">
      <c r="A14022" s="6"/>
    </row>
    <row r="14023" spans="1:1" x14ac:dyDescent="0.25">
      <c r="A14023" s="6"/>
    </row>
    <row r="14024" spans="1:1" x14ac:dyDescent="0.25">
      <c r="A14024" s="6"/>
    </row>
    <row r="14025" spans="1:1" x14ac:dyDescent="0.25">
      <c r="A14025" s="6"/>
    </row>
    <row r="14026" spans="1:1" x14ac:dyDescent="0.25">
      <c r="A14026" s="6"/>
    </row>
    <row r="14027" spans="1:1" x14ac:dyDescent="0.25">
      <c r="A14027" s="6"/>
    </row>
    <row r="14028" spans="1:1" x14ac:dyDescent="0.25">
      <c r="A14028" s="6"/>
    </row>
    <row r="14029" spans="1:1" x14ac:dyDescent="0.25">
      <c r="A14029" s="6"/>
    </row>
    <row r="14030" spans="1:1" x14ac:dyDescent="0.25">
      <c r="A14030" s="6"/>
    </row>
    <row r="14031" spans="1:1" x14ac:dyDescent="0.25">
      <c r="A14031" s="6"/>
    </row>
    <row r="14032" spans="1:1" x14ac:dyDescent="0.25">
      <c r="A14032" s="6"/>
    </row>
    <row r="14033" spans="1:1" x14ac:dyDescent="0.25">
      <c r="A14033" s="6"/>
    </row>
    <row r="14034" spans="1:1" x14ac:dyDescent="0.25">
      <c r="A14034" s="6"/>
    </row>
    <row r="14035" spans="1:1" x14ac:dyDescent="0.25">
      <c r="A14035" s="6"/>
    </row>
    <row r="14036" spans="1:1" x14ac:dyDescent="0.25">
      <c r="A14036" s="6"/>
    </row>
    <row r="14037" spans="1:1" x14ac:dyDescent="0.25">
      <c r="A14037" s="6"/>
    </row>
    <row r="14038" spans="1:1" x14ac:dyDescent="0.25">
      <c r="A14038" s="6"/>
    </row>
    <row r="14039" spans="1:1" x14ac:dyDescent="0.25">
      <c r="A14039" s="6"/>
    </row>
    <row r="14040" spans="1:1" x14ac:dyDescent="0.25">
      <c r="A14040" s="6"/>
    </row>
    <row r="14041" spans="1:1" x14ac:dyDescent="0.25">
      <c r="A14041" s="6"/>
    </row>
    <row r="14042" spans="1:1" x14ac:dyDescent="0.25">
      <c r="A14042" s="6"/>
    </row>
    <row r="14043" spans="1:1" x14ac:dyDescent="0.25">
      <c r="A14043" s="6"/>
    </row>
    <row r="14044" spans="1:1" x14ac:dyDescent="0.25">
      <c r="A14044" s="6"/>
    </row>
    <row r="14045" spans="1:1" x14ac:dyDescent="0.25">
      <c r="A14045" s="6"/>
    </row>
    <row r="14046" spans="1:1" x14ac:dyDescent="0.25">
      <c r="A14046" s="6"/>
    </row>
    <row r="14047" spans="1:1" x14ac:dyDescent="0.25">
      <c r="A14047" s="6"/>
    </row>
    <row r="14048" spans="1:1" x14ac:dyDescent="0.25">
      <c r="A14048" s="6"/>
    </row>
    <row r="14049" spans="1:1" x14ac:dyDescent="0.25">
      <c r="A14049" s="6"/>
    </row>
    <row r="14050" spans="1:1" x14ac:dyDescent="0.25">
      <c r="A14050" s="6"/>
    </row>
    <row r="14051" spans="1:1" x14ac:dyDescent="0.25">
      <c r="A14051" s="6"/>
    </row>
    <row r="14052" spans="1:1" x14ac:dyDescent="0.25">
      <c r="A14052" s="6"/>
    </row>
    <row r="14053" spans="1:1" x14ac:dyDescent="0.25">
      <c r="A14053" s="6"/>
    </row>
    <row r="14054" spans="1:1" x14ac:dyDescent="0.25">
      <c r="A14054" s="6"/>
    </row>
    <row r="14055" spans="1:1" x14ac:dyDescent="0.25">
      <c r="A14055" s="6"/>
    </row>
    <row r="14056" spans="1:1" x14ac:dyDescent="0.25">
      <c r="A14056" s="6"/>
    </row>
    <row r="14057" spans="1:1" x14ac:dyDescent="0.25">
      <c r="A14057" s="6"/>
    </row>
    <row r="14058" spans="1:1" x14ac:dyDescent="0.25">
      <c r="A14058" s="6"/>
    </row>
    <row r="14059" spans="1:1" x14ac:dyDescent="0.25">
      <c r="A14059" s="6"/>
    </row>
    <row r="14060" spans="1:1" x14ac:dyDescent="0.25">
      <c r="A14060" s="6"/>
    </row>
    <row r="14061" spans="1:1" x14ac:dyDescent="0.25">
      <c r="A14061" s="6"/>
    </row>
    <row r="14062" spans="1:1" x14ac:dyDescent="0.25">
      <c r="A14062" s="6"/>
    </row>
    <row r="14063" spans="1:1" x14ac:dyDescent="0.25">
      <c r="A14063" s="6"/>
    </row>
    <row r="14064" spans="1:1" x14ac:dyDescent="0.25">
      <c r="A14064" s="6"/>
    </row>
    <row r="14065" spans="1:1" x14ac:dyDescent="0.25">
      <c r="A14065" s="6"/>
    </row>
    <row r="14066" spans="1:1" x14ac:dyDescent="0.25">
      <c r="A14066" s="6"/>
    </row>
    <row r="14067" spans="1:1" x14ac:dyDescent="0.25">
      <c r="A14067" s="6"/>
    </row>
    <row r="14068" spans="1:1" x14ac:dyDescent="0.25">
      <c r="A14068" s="6"/>
    </row>
    <row r="14069" spans="1:1" x14ac:dyDescent="0.25">
      <c r="A14069" s="6"/>
    </row>
    <row r="14070" spans="1:1" x14ac:dyDescent="0.25">
      <c r="A14070" s="6"/>
    </row>
    <row r="14071" spans="1:1" x14ac:dyDescent="0.25">
      <c r="A14071" s="6"/>
    </row>
    <row r="14072" spans="1:1" x14ac:dyDescent="0.25">
      <c r="A14072" s="6"/>
    </row>
    <row r="14073" spans="1:1" x14ac:dyDescent="0.25">
      <c r="A14073" s="6"/>
    </row>
    <row r="14074" spans="1:1" x14ac:dyDescent="0.25">
      <c r="A14074" s="6"/>
    </row>
    <row r="14075" spans="1:1" x14ac:dyDescent="0.25">
      <c r="A14075" s="6"/>
    </row>
    <row r="14076" spans="1:1" x14ac:dyDescent="0.25">
      <c r="A14076" s="6"/>
    </row>
    <row r="14077" spans="1:1" x14ac:dyDescent="0.25">
      <c r="A14077" s="6"/>
    </row>
    <row r="14078" spans="1:1" x14ac:dyDescent="0.25">
      <c r="A14078" s="6"/>
    </row>
    <row r="14079" spans="1:1" x14ac:dyDescent="0.25">
      <c r="A14079" s="6"/>
    </row>
    <row r="14080" spans="1:1" x14ac:dyDescent="0.25">
      <c r="A14080" s="6"/>
    </row>
    <row r="14081" spans="1:1" x14ac:dyDescent="0.25">
      <c r="A14081" s="6"/>
    </row>
    <row r="14082" spans="1:1" x14ac:dyDescent="0.25">
      <c r="A14082" s="6"/>
    </row>
    <row r="14083" spans="1:1" x14ac:dyDescent="0.25">
      <c r="A14083" s="6"/>
    </row>
    <row r="14084" spans="1:1" x14ac:dyDescent="0.25">
      <c r="A14084" s="6"/>
    </row>
    <row r="14085" spans="1:1" x14ac:dyDescent="0.25">
      <c r="A14085" s="6"/>
    </row>
    <row r="14086" spans="1:1" x14ac:dyDescent="0.25">
      <c r="A14086" s="6"/>
    </row>
    <row r="14087" spans="1:1" x14ac:dyDescent="0.25">
      <c r="A14087" s="6"/>
    </row>
    <row r="14088" spans="1:1" x14ac:dyDescent="0.25">
      <c r="A14088" s="6"/>
    </row>
    <row r="14089" spans="1:1" x14ac:dyDescent="0.25">
      <c r="A14089" s="6"/>
    </row>
    <row r="14090" spans="1:1" x14ac:dyDescent="0.25">
      <c r="A14090" s="6"/>
    </row>
    <row r="14091" spans="1:1" x14ac:dyDescent="0.25">
      <c r="A14091" s="6"/>
    </row>
    <row r="14092" spans="1:1" x14ac:dyDescent="0.25">
      <c r="A14092" s="6"/>
    </row>
    <row r="14093" spans="1:1" x14ac:dyDescent="0.25">
      <c r="A14093" s="6"/>
    </row>
    <row r="14094" spans="1:1" x14ac:dyDescent="0.25">
      <c r="A14094" s="6"/>
    </row>
    <row r="14095" spans="1:1" x14ac:dyDescent="0.25">
      <c r="A14095" s="6"/>
    </row>
    <row r="14096" spans="1:1" x14ac:dyDescent="0.25">
      <c r="A14096" s="6"/>
    </row>
    <row r="14097" spans="1:1" x14ac:dyDescent="0.25">
      <c r="A14097" s="6"/>
    </row>
    <row r="14098" spans="1:1" x14ac:dyDescent="0.25">
      <c r="A14098" s="6"/>
    </row>
    <row r="14099" spans="1:1" x14ac:dyDescent="0.25">
      <c r="A14099" s="6"/>
    </row>
    <row r="14100" spans="1:1" x14ac:dyDescent="0.25">
      <c r="A14100" s="6"/>
    </row>
    <row r="14101" spans="1:1" x14ac:dyDescent="0.25">
      <c r="A14101" s="6"/>
    </row>
    <row r="14102" spans="1:1" x14ac:dyDescent="0.25">
      <c r="A14102" s="6"/>
    </row>
    <row r="14103" spans="1:1" x14ac:dyDescent="0.25">
      <c r="A14103" s="6"/>
    </row>
    <row r="14104" spans="1:1" x14ac:dyDescent="0.25">
      <c r="A14104" s="6"/>
    </row>
    <row r="14105" spans="1:1" x14ac:dyDescent="0.25">
      <c r="A14105" s="6"/>
    </row>
    <row r="14106" spans="1:1" x14ac:dyDescent="0.25">
      <c r="A14106" s="6"/>
    </row>
    <row r="14107" spans="1:1" x14ac:dyDescent="0.25">
      <c r="A14107" s="6"/>
    </row>
    <row r="14108" spans="1:1" x14ac:dyDescent="0.25">
      <c r="A14108" s="6"/>
    </row>
    <row r="14109" spans="1:1" x14ac:dyDescent="0.25">
      <c r="A14109" s="6"/>
    </row>
    <row r="14110" spans="1:1" x14ac:dyDescent="0.25">
      <c r="A14110" s="6"/>
    </row>
    <row r="14111" spans="1:1" x14ac:dyDescent="0.25">
      <c r="A14111" s="6"/>
    </row>
    <row r="14112" spans="1:1" x14ac:dyDescent="0.25">
      <c r="A14112" s="6"/>
    </row>
    <row r="14113" spans="1:1" x14ac:dyDescent="0.25">
      <c r="A14113" s="6"/>
    </row>
    <row r="14114" spans="1:1" x14ac:dyDescent="0.25">
      <c r="A14114" s="6"/>
    </row>
    <row r="14115" spans="1:1" x14ac:dyDescent="0.25">
      <c r="A14115" s="6"/>
    </row>
    <row r="14116" spans="1:1" x14ac:dyDescent="0.25">
      <c r="A14116" s="6"/>
    </row>
    <row r="14117" spans="1:1" x14ac:dyDescent="0.25">
      <c r="A14117" s="6"/>
    </row>
    <row r="14118" spans="1:1" x14ac:dyDescent="0.25">
      <c r="A14118" s="6"/>
    </row>
    <row r="14119" spans="1:1" x14ac:dyDescent="0.25">
      <c r="A14119" s="6"/>
    </row>
    <row r="14120" spans="1:1" x14ac:dyDescent="0.25">
      <c r="A14120" s="6"/>
    </row>
    <row r="14121" spans="1:1" x14ac:dyDescent="0.25">
      <c r="A14121" s="6"/>
    </row>
    <row r="14122" spans="1:1" x14ac:dyDescent="0.25">
      <c r="A14122" s="6"/>
    </row>
    <row r="14123" spans="1:1" x14ac:dyDescent="0.25">
      <c r="A14123" s="6"/>
    </row>
    <row r="14124" spans="1:1" x14ac:dyDescent="0.25">
      <c r="A14124" s="6"/>
    </row>
    <row r="14125" spans="1:1" x14ac:dyDescent="0.25">
      <c r="A14125" s="6"/>
    </row>
    <row r="14126" spans="1:1" x14ac:dyDescent="0.25">
      <c r="A14126" s="6"/>
    </row>
    <row r="14127" spans="1:1" x14ac:dyDescent="0.25">
      <c r="A14127" s="6"/>
    </row>
    <row r="14128" spans="1:1" x14ac:dyDescent="0.25">
      <c r="A14128" s="6"/>
    </row>
    <row r="14129" spans="1:1" x14ac:dyDescent="0.25">
      <c r="A14129" s="6"/>
    </row>
    <row r="14130" spans="1:1" x14ac:dyDescent="0.25">
      <c r="A14130" s="6"/>
    </row>
    <row r="14131" spans="1:1" x14ac:dyDescent="0.25">
      <c r="A14131" s="6"/>
    </row>
    <row r="14132" spans="1:1" x14ac:dyDescent="0.25">
      <c r="A14132" s="6"/>
    </row>
    <row r="14133" spans="1:1" x14ac:dyDescent="0.25">
      <c r="A14133" s="6"/>
    </row>
    <row r="14134" spans="1:1" x14ac:dyDescent="0.25">
      <c r="A14134" s="6"/>
    </row>
    <row r="14135" spans="1:1" x14ac:dyDescent="0.25">
      <c r="A14135" s="6"/>
    </row>
    <row r="14136" spans="1:1" x14ac:dyDescent="0.25">
      <c r="A14136" s="6"/>
    </row>
    <row r="14137" spans="1:1" x14ac:dyDescent="0.25">
      <c r="A14137" s="6"/>
    </row>
    <row r="14138" spans="1:1" x14ac:dyDescent="0.25">
      <c r="A14138" s="6"/>
    </row>
    <row r="14139" spans="1:1" x14ac:dyDescent="0.25">
      <c r="A14139" s="6"/>
    </row>
    <row r="14140" spans="1:1" x14ac:dyDescent="0.25">
      <c r="A14140" s="6"/>
    </row>
    <row r="14141" spans="1:1" x14ac:dyDescent="0.25">
      <c r="A14141" s="6"/>
    </row>
    <row r="14142" spans="1:1" x14ac:dyDescent="0.25">
      <c r="A14142" s="6"/>
    </row>
    <row r="14143" spans="1:1" x14ac:dyDescent="0.25">
      <c r="A14143" s="6"/>
    </row>
    <row r="14144" spans="1:1" x14ac:dyDescent="0.25">
      <c r="A14144" s="6"/>
    </row>
    <row r="14145" spans="1:1" x14ac:dyDescent="0.25">
      <c r="A14145" s="6"/>
    </row>
    <row r="14146" spans="1:1" x14ac:dyDescent="0.25">
      <c r="A14146" s="6"/>
    </row>
    <row r="14147" spans="1:1" x14ac:dyDescent="0.25">
      <c r="A14147" s="6"/>
    </row>
    <row r="14148" spans="1:1" x14ac:dyDescent="0.25">
      <c r="A14148" s="6"/>
    </row>
    <row r="14149" spans="1:1" x14ac:dyDescent="0.25">
      <c r="A14149" s="6"/>
    </row>
    <row r="14150" spans="1:1" x14ac:dyDescent="0.25">
      <c r="A14150" s="6"/>
    </row>
    <row r="14151" spans="1:1" x14ac:dyDescent="0.25">
      <c r="A14151" s="6"/>
    </row>
    <row r="14152" spans="1:1" x14ac:dyDescent="0.25">
      <c r="A14152" s="6"/>
    </row>
    <row r="14153" spans="1:1" x14ac:dyDescent="0.25">
      <c r="A14153" s="6"/>
    </row>
    <row r="14154" spans="1:1" x14ac:dyDescent="0.25">
      <c r="A14154" s="6"/>
    </row>
    <row r="14155" spans="1:1" x14ac:dyDescent="0.25">
      <c r="A14155" s="6"/>
    </row>
    <row r="14156" spans="1:1" x14ac:dyDescent="0.25">
      <c r="A14156" s="6"/>
    </row>
    <row r="14157" spans="1:1" x14ac:dyDescent="0.25">
      <c r="A14157" s="6"/>
    </row>
    <row r="14158" spans="1:1" x14ac:dyDescent="0.25">
      <c r="A14158" s="6"/>
    </row>
    <row r="14159" spans="1:1" x14ac:dyDescent="0.25">
      <c r="A14159" s="6"/>
    </row>
    <row r="14160" spans="1:1" x14ac:dyDescent="0.25">
      <c r="A14160" s="6"/>
    </row>
    <row r="14161" spans="1:1" x14ac:dyDescent="0.25">
      <c r="A14161" s="6"/>
    </row>
    <row r="14162" spans="1:1" x14ac:dyDescent="0.25">
      <c r="A14162" s="6"/>
    </row>
    <row r="14163" spans="1:1" x14ac:dyDescent="0.25">
      <c r="A14163" s="6"/>
    </row>
    <row r="14164" spans="1:1" x14ac:dyDescent="0.25">
      <c r="A14164" s="6"/>
    </row>
    <row r="14165" spans="1:1" x14ac:dyDescent="0.25">
      <c r="A14165" s="6"/>
    </row>
    <row r="14166" spans="1:1" x14ac:dyDescent="0.25">
      <c r="A14166" s="6"/>
    </row>
    <row r="14167" spans="1:1" x14ac:dyDescent="0.25">
      <c r="A14167" s="6"/>
    </row>
    <row r="14168" spans="1:1" x14ac:dyDescent="0.25">
      <c r="A14168" s="6"/>
    </row>
    <row r="14169" spans="1:1" x14ac:dyDescent="0.25">
      <c r="A14169" s="6"/>
    </row>
    <row r="14170" spans="1:1" x14ac:dyDescent="0.25">
      <c r="A14170" s="6"/>
    </row>
    <row r="14171" spans="1:1" x14ac:dyDescent="0.25">
      <c r="A14171" s="6"/>
    </row>
    <row r="14172" spans="1:1" x14ac:dyDescent="0.25">
      <c r="A14172" s="6"/>
    </row>
    <row r="14173" spans="1:1" x14ac:dyDescent="0.25">
      <c r="A14173" s="6"/>
    </row>
    <row r="14174" spans="1:1" x14ac:dyDescent="0.25">
      <c r="A14174" s="6"/>
    </row>
    <row r="14175" spans="1:1" x14ac:dyDescent="0.25">
      <c r="A14175" s="6"/>
    </row>
    <row r="14176" spans="1:1" x14ac:dyDescent="0.25">
      <c r="A14176" s="6"/>
    </row>
    <row r="14177" spans="1:1" x14ac:dyDescent="0.25">
      <c r="A14177" s="6"/>
    </row>
    <row r="14178" spans="1:1" x14ac:dyDescent="0.25">
      <c r="A14178" s="6"/>
    </row>
    <row r="14179" spans="1:1" x14ac:dyDescent="0.25">
      <c r="A14179" s="6"/>
    </row>
    <row r="14180" spans="1:1" x14ac:dyDescent="0.25">
      <c r="A14180" s="6"/>
    </row>
    <row r="14181" spans="1:1" x14ac:dyDescent="0.25">
      <c r="A14181" s="6"/>
    </row>
    <row r="14182" spans="1:1" x14ac:dyDescent="0.25">
      <c r="A14182" s="6"/>
    </row>
    <row r="14183" spans="1:1" x14ac:dyDescent="0.25">
      <c r="A14183" s="6"/>
    </row>
    <row r="14184" spans="1:1" x14ac:dyDescent="0.25">
      <c r="A14184" s="6"/>
    </row>
    <row r="14185" spans="1:1" x14ac:dyDescent="0.25">
      <c r="A14185" s="6"/>
    </row>
    <row r="14186" spans="1:1" x14ac:dyDescent="0.25">
      <c r="A14186" s="6"/>
    </row>
    <row r="14187" spans="1:1" x14ac:dyDescent="0.25">
      <c r="A14187" s="6"/>
    </row>
    <row r="14188" spans="1:1" x14ac:dyDescent="0.25">
      <c r="A14188" s="6"/>
    </row>
    <row r="14189" spans="1:1" x14ac:dyDescent="0.25">
      <c r="A14189" s="6"/>
    </row>
    <row r="14190" spans="1:1" x14ac:dyDescent="0.25">
      <c r="A14190" s="6"/>
    </row>
    <row r="14191" spans="1:1" x14ac:dyDescent="0.25">
      <c r="A14191" s="6"/>
    </row>
    <row r="14192" spans="1:1" x14ac:dyDescent="0.25">
      <c r="A14192" s="6"/>
    </row>
    <row r="14193" spans="1:1" x14ac:dyDescent="0.25">
      <c r="A14193" s="6"/>
    </row>
    <row r="14194" spans="1:1" x14ac:dyDescent="0.25">
      <c r="A14194" s="6"/>
    </row>
    <row r="14195" spans="1:1" x14ac:dyDescent="0.25">
      <c r="A14195" s="6"/>
    </row>
    <row r="14196" spans="1:1" x14ac:dyDescent="0.25">
      <c r="A14196" s="6"/>
    </row>
    <row r="14197" spans="1:1" x14ac:dyDescent="0.25">
      <c r="A14197" s="6"/>
    </row>
    <row r="14198" spans="1:1" x14ac:dyDescent="0.25">
      <c r="A14198" s="6"/>
    </row>
    <row r="14199" spans="1:1" x14ac:dyDescent="0.25">
      <c r="A14199" s="6"/>
    </row>
    <row r="14200" spans="1:1" x14ac:dyDescent="0.25">
      <c r="A14200" s="6"/>
    </row>
    <row r="14201" spans="1:1" x14ac:dyDescent="0.25">
      <c r="A14201" s="6"/>
    </row>
    <row r="14202" spans="1:1" x14ac:dyDescent="0.25">
      <c r="A14202" s="6"/>
    </row>
    <row r="14203" spans="1:1" x14ac:dyDescent="0.25">
      <c r="A14203" s="6"/>
    </row>
    <row r="14204" spans="1:1" x14ac:dyDescent="0.25">
      <c r="A14204" s="6"/>
    </row>
    <row r="14205" spans="1:1" x14ac:dyDescent="0.25">
      <c r="A14205" s="6"/>
    </row>
    <row r="14206" spans="1:1" x14ac:dyDescent="0.25">
      <c r="A14206" s="6"/>
    </row>
    <row r="14207" spans="1:1" x14ac:dyDescent="0.25">
      <c r="A14207" s="6"/>
    </row>
    <row r="14208" spans="1:1" x14ac:dyDescent="0.25">
      <c r="A14208" s="6"/>
    </row>
    <row r="14209" spans="1:1" x14ac:dyDescent="0.25">
      <c r="A14209" s="6"/>
    </row>
    <row r="14210" spans="1:1" x14ac:dyDescent="0.25">
      <c r="A14210" s="6"/>
    </row>
    <row r="14211" spans="1:1" x14ac:dyDescent="0.25">
      <c r="A14211" s="6"/>
    </row>
    <row r="14212" spans="1:1" x14ac:dyDescent="0.25">
      <c r="A14212" s="6"/>
    </row>
    <row r="14213" spans="1:1" x14ac:dyDescent="0.25">
      <c r="A14213" s="6"/>
    </row>
    <row r="14214" spans="1:1" x14ac:dyDescent="0.25">
      <c r="A14214" s="6"/>
    </row>
    <row r="14215" spans="1:1" x14ac:dyDescent="0.25">
      <c r="A14215" s="6"/>
    </row>
    <row r="14216" spans="1:1" x14ac:dyDescent="0.25">
      <c r="A14216" s="6"/>
    </row>
    <row r="14217" spans="1:1" x14ac:dyDescent="0.25">
      <c r="A14217" s="6"/>
    </row>
    <row r="14218" spans="1:1" x14ac:dyDescent="0.25">
      <c r="A14218" s="6"/>
    </row>
    <row r="14219" spans="1:1" x14ac:dyDescent="0.25">
      <c r="A14219" s="6"/>
    </row>
    <row r="14220" spans="1:1" x14ac:dyDescent="0.25">
      <c r="A14220" s="6"/>
    </row>
    <row r="14221" spans="1:1" x14ac:dyDescent="0.25">
      <c r="A14221" s="6"/>
    </row>
    <row r="14222" spans="1:1" x14ac:dyDescent="0.25">
      <c r="A14222" s="6"/>
    </row>
    <row r="14223" spans="1:1" x14ac:dyDescent="0.25">
      <c r="A14223" s="6"/>
    </row>
    <row r="14224" spans="1:1" x14ac:dyDescent="0.25">
      <c r="A14224" s="6"/>
    </row>
    <row r="14225" spans="1:1" x14ac:dyDescent="0.25">
      <c r="A14225" s="6"/>
    </row>
    <row r="14226" spans="1:1" x14ac:dyDescent="0.25">
      <c r="A14226" s="6"/>
    </row>
    <row r="14227" spans="1:1" x14ac:dyDescent="0.25">
      <c r="A14227" s="6"/>
    </row>
    <row r="14228" spans="1:1" x14ac:dyDescent="0.25">
      <c r="A14228" s="6"/>
    </row>
    <row r="14229" spans="1:1" x14ac:dyDescent="0.25">
      <c r="A14229" s="6"/>
    </row>
    <row r="14230" spans="1:1" x14ac:dyDescent="0.25">
      <c r="A14230" s="6"/>
    </row>
    <row r="14231" spans="1:1" x14ac:dyDescent="0.25">
      <c r="A14231" s="6"/>
    </row>
    <row r="14232" spans="1:1" x14ac:dyDescent="0.25">
      <c r="A14232" s="6"/>
    </row>
    <row r="14233" spans="1:1" x14ac:dyDescent="0.25">
      <c r="A14233" s="6"/>
    </row>
    <row r="14234" spans="1:1" x14ac:dyDescent="0.25">
      <c r="A14234" s="6"/>
    </row>
    <row r="14235" spans="1:1" x14ac:dyDescent="0.25">
      <c r="A14235" s="6"/>
    </row>
    <row r="14236" spans="1:1" x14ac:dyDescent="0.25">
      <c r="A14236" s="6"/>
    </row>
    <row r="14237" spans="1:1" x14ac:dyDescent="0.25">
      <c r="A14237" s="6"/>
    </row>
    <row r="14238" spans="1:1" x14ac:dyDescent="0.25">
      <c r="A14238" s="6"/>
    </row>
    <row r="14239" spans="1:1" x14ac:dyDescent="0.25">
      <c r="A14239" s="6"/>
    </row>
    <row r="14240" spans="1:1" x14ac:dyDescent="0.25">
      <c r="A14240" s="6"/>
    </row>
    <row r="14241" spans="1:1" x14ac:dyDescent="0.25">
      <c r="A14241" s="6"/>
    </row>
    <row r="14242" spans="1:1" x14ac:dyDescent="0.25">
      <c r="A14242" s="6"/>
    </row>
    <row r="14243" spans="1:1" x14ac:dyDescent="0.25">
      <c r="A14243" s="6"/>
    </row>
    <row r="14244" spans="1:1" x14ac:dyDescent="0.25">
      <c r="A14244" s="6"/>
    </row>
    <row r="14245" spans="1:1" x14ac:dyDescent="0.25">
      <c r="A14245" s="6"/>
    </row>
    <row r="14246" spans="1:1" x14ac:dyDescent="0.25">
      <c r="A14246" s="6"/>
    </row>
    <row r="14247" spans="1:1" x14ac:dyDescent="0.25">
      <c r="A14247" s="6"/>
    </row>
    <row r="14248" spans="1:1" x14ac:dyDescent="0.25">
      <c r="A14248" s="6"/>
    </row>
    <row r="14249" spans="1:1" x14ac:dyDescent="0.25">
      <c r="A14249" s="6"/>
    </row>
    <row r="14250" spans="1:1" x14ac:dyDescent="0.25">
      <c r="A14250" s="6"/>
    </row>
    <row r="14251" spans="1:1" x14ac:dyDescent="0.25">
      <c r="A14251" s="6"/>
    </row>
    <row r="14252" spans="1:1" x14ac:dyDescent="0.25">
      <c r="A14252" s="6"/>
    </row>
    <row r="14253" spans="1:1" x14ac:dyDescent="0.25">
      <c r="A14253" s="6"/>
    </row>
    <row r="14254" spans="1:1" x14ac:dyDescent="0.25">
      <c r="A14254" s="6"/>
    </row>
    <row r="14255" spans="1:1" x14ac:dyDescent="0.25">
      <c r="A14255" s="6"/>
    </row>
    <row r="14256" spans="1:1" x14ac:dyDescent="0.25">
      <c r="A14256" s="6"/>
    </row>
    <row r="14257" spans="1:1" x14ac:dyDescent="0.25">
      <c r="A14257" s="6"/>
    </row>
    <row r="14258" spans="1:1" x14ac:dyDescent="0.25">
      <c r="A14258" s="6"/>
    </row>
    <row r="14259" spans="1:1" x14ac:dyDescent="0.25">
      <c r="A14259" s="6"/>
    </row>
    <row r="14260" spans="1:1" x14ac:dyDescent="0.25">
      <c r="A14260" s="6"/>
    </row>
    <row r="14261" spans="1:1" x14ac:dyDescent="0.25">
      <c r="A14261" s="6"/>
    </row>
    <row r="14262" spans="1:1" x14ac:dyDescent="0.25">
      <c r="A14262" s="6"/>
    </row>
    <row r="14263" spans="1:1" x14ac:dyDescent="0.25">
      <c r="A14263" s="6"/>
    </row>
    <row r="14264" spans="1:1" x14ac:dyDescent="0.25">
      <c r="A14264" s="6"/>
    </row>
    <row r="14265" spans="1:1" x14ac:dyDescent="0.25">
      <c r="A14265" s="6"/>
    </row>
    <row r="14266" spans="1:1" x14ac:dyDescent="0.25">
      <c r="A14266" s="6"/>
    </row>
    <row r="14267" spans="1:1" x14ac:dyDescent="0.25">
      <c r="A14267" s="6"/>
    </row>
    <row r="14268" spans="1:1" x14ac:dyDescent="0.25">
      <c r="A14268" s="6"/>
    </row>
    <row r="14269" spans="1:1" x14ac:dyDescent="0.25">
      <c r="A14269" s="6"/>
    </row>
    <row r="14270" spans="1:1" x14ac:dyDescent="0.25">
      <c r="A14270" s="6"/>
    </row>
    <row r="14271" spans="1:1" x14ac:dyDescent="0.25">
      <c r="A14271" s="6"/>
    </row>
    <row r="14272" spans="1:1" x14ac:dyDescent="0.25">
      <c r="A14272" s="6"/>
    </row>
    <row r="14273" spans="1:1" x14ac:dyDescent="0.25">
      <c r="A14273" s="6"/>
    </row>
    <row r="14274" spans="1:1" x14ac:dyDescent="0.25">
      <c r="A14274" s="6"/>
    </row>
    <row r="14275" spans="1:1" x14ac:dyDescent="0.25">
      <c r="A14275" s="6"/>
    </row>
    <row r="14276" spans="1:1" x14ac:dyDescent="0.25">
      <c r="A14276" s="6"/>
    </row>
    <row r="14277" spans="1:1" x14ac:dyDescent="0.25">
      <c r="A14277" s="6"/>
    </row>
    <row r="14278" spans="1:1" x14ac:dyDescent="0.25">
      <c r="A14278" s="6"/>
    </row>
    <row r="14279" spans="1:1" x14ac:dyDescent="0.25">
      <c r="A14279" s="6"/>
    </row>
    <row r="14280" spans="1:1" x14ac:dyDescent="0.25">
      <c r="A14280" s="6"/>
    </row>
    <row r="14281" spans="1:1" x14ac:dyDescent="0.25">
      <c r="A14281" s="6"/>
    </row>
    <row r="14282" spans="1:1" x14ac:dyDescent="0.25">
      <c r="A14282" s="6"/>
    </row>
    <row r="14283" spans="1:1" x14ac:dyDescent="0.25">
      <c r="A14283" s="6"/>
    </row>
    <row r="14284" spans="1:1" x14ac:dyDescent="0.25">
      <c r="A14284" s="6"/>
    </row>
    <row r="14285" spans="1:1" x14ac:dyDescent="0.25">
      <c r="A14285" s="6"/>
    </row>
    <row r="14286" spans="1:1" x14ac:dyDescent="0.25">
      <c r="A14286" s="6"/>
    </row>
    <row r="14287" spans="1:1" x14ac:dyDescent="0.25">
      <c r="A14287" s="6"/>
    </row>
    <row r="14288" spans="1:1" x14ac:dyDescent="0.25">
      <c r="A14288" s="6"/>
    </row>
    <row r="14289" spans="1:1" x14ac:dyDescent="0.25">
      <c r="A14289" s="6"/>
    </row>
    <row r="14290" spans="1:1" x14ac:dyDescent="0.25">
      <c r="A14290" s="6"/>
    </row>
    <row r="14291" spans="1:1" x14ac:dyDescent="0.25">
      <c r="A14291" s="6"/>
    </row>
    <row r="14292" spans="1:1" x14ac:dyDescent="0.25">
      <c r="A14292" s="6"/>
    </row>
    <row r="14293" spans="1:1" x14ac:dyDescent="0.25">
      <c r="A14293" s="6"/>
    </row>
    <row r="14294" spans="1:1" x14ac:dyDescent="0.25">
      <c r="A14294" s="6"/>
    </row>
    <row r="14295" spans="1:1" x14ac:dyDescent="0.25">
      <c r="A14295" s="6"/>
    </row>
    <row r="14296" spans="1:1" x14ac:dyDescent="0.25">
      <c r="A14296" s="6"/>
    </row>
    <row r="14297" spans="1:1" x14ac:dyDescent="0.25">
      <c r="A14297" s="6"/>
    </row>
    <row r="14298" spans="1:1" x14ac:dyDescent="0.25">
      <c r="A14298" s="6"/>
    </row>
    <row r="14299" spans="1:1" x14ac:dyDescent="0.25">
      <c r="A14299" s="6"/>
    </row>
    <row r="14300" spans="1:1" x14ac:dyDescent="0.25">
      <c r="A14300" s="6"/>
    </row>
    <row r="14301" spans="1:1" x14ac:dyDescent="0.25">
      <c r="A14301" s="6"/>
    </row>
    <row r="14302" spans="1:1" x14ac:dyDescent="0.25">
      <c r="A14302" s="6"/>
    </row>
    <row r="14303" spans="1:1" x14ac:dyDescent="0.25">
      <c r="A14303" s="6"/>
    </row>
    <row r="14304" spans="1:1" x14ac:dyDescent="0.25">
      <c r="A14304" s="6"/>
    </row>
    <row r="14305" spans="1:1" x14ac:dyDescent="0.25">
      <c r="A14305" s="6"/>
    </row>
    <row r="14306" spans="1:1" x14ac:dyDescent="0.25">
      <c r="A14306" s="6"/>
    </row>
    <row r="14307" spans="1:1" x14ac:dyDescent="0.25">
      <c r="A14307" s="6"/>
    </row>
    <row r="14308" spans="1:1" x14ac:dyDescent="0.25">
      <c r="A14308" s="6"/>
    </row>
    <row r="14309" spans="1:1" x14ac:dyDescent="0.25">
      <c r="A14309" s="6"/>
    </row>
    <row r="14310" spans="1:1" x14ac:dyDescent="0.25">
      <c r="A14310" s="6"/>
    </row>
    <row r="14311" spans="1:1" x14ac:dyDescent="0.25">
      <c r="A14311" s="6"/>
    </row>
    <row r="14312" spans="1:1" x14ac:dyDescent="0.25">
      <c r="A14312" s="6"/>
    </row>
    <row r="14313" spans="1:1" x14ac:dyDescent="0.25">
      <c r="A14313" s="6"/>
    </row>
    <row r="14314" spans="1:1" x14ac:dyDescent="0.25">
      <c r="A14314" s="6"/>
    </row>
    <row r="14315" spans="1:1" x14ac:dyDescent="0.25">
      <c r="A14315" s="6"/>
    </row>
    <row r="14316" spans="1:1" x14ac:dyDescent="0.25">
      <c r="A14316" s="6"/>
    </row>
    <row r="14317" spans="1:1" x14ac:dyDescent="0.25">
      <c r="A14317" s="6"/>
    </row>
    <row r="14318" spans="1:1" x14ac:dyDescent="0.25">
      <c r="A14318" s="6"/>
    </row>
    <row r="14319" spans="1:1" x14ac:dyDescent="0.25">
      <c r="A14319" s="6"/>
    </row>
    <row r="14320" spans="1:1" x14ac:dyDescent="0.25">
      <c r="A14320" s="6"/>
    </row>
    <row r="14321" spans="1:1" x14ac:dyDescent="0.25">
      <c r="A14321" s="6"/>
    </row>
    <row r="14322" spans="1:1" x14ac:dyDescent="0.25">
      <c r="A14322" s="6"/>
    </row>
    <row r="14323" spans="1:1" x14ac:dyDescent="0.25">
      <c r="A14323" s="6"/>
    </row>
    <row r="14324" spans="1:1" x14ac:dyDescent="0.25">
      <c r="A14324" s="6"/>
    </row>
    <row r="14325" spans="1:1" x14ac:dyDescent="0.25">
      <c r="A14325" s="6"/>
    </row>
    <row r="14326" spans="1:1" x14ac:dyDescent="0.25">
      <c r="A14326" s="6"/>
    </row>
    <row r="14327" spans="1:1" x14ac:dyDescent="0.25">
      <c r="A14327" s="6"/>
    </row>
    <row r="14328" spans="1:1" x14ac:dyDescent="0.25">
      <c r="A14328" s="6"/>
    </row>
    <row r="14329" spans="1:1" x14ac:dyDescent="0.25">
      <c r="A14329" s="6"/>
    </row>
    <row r="14330" spans="1:1" x14ac:dyDescent="0.25">
      <c r="A14330" s="6"/>
    </row>
    <row r="14331" spans="1:1" x14ac:dyDescent="0.25">
      <c r="A14331" s="6"/>
    </row>
    <row r="14332" spans="1:1" x14ac:dyDescent="0.25">
      <c r="A14332" s="6"/>
    </row>
    <row r="14333" spans="1:1" x14ac:dyDescent="0.25">
      <c r="A14333" s="6"/>
    </row>
    <row r="14334" spans="1:1" x14ac:dyDescent="0.25">
      <c r="A14334" s="6"/>
    </row>
    <row r="14335" spans="1:1" x14ac:dyDescent="0.25">
      <c r="A14335" s="6"/>
    </row>
    <row r="14336" spans="1:1" x14ac:dyDescent="0.25">
      <c r="A14336" s="6"/>
    </row>
    <row r="14337" spans="1:1" x14ac:dyDescent="0.25">
      <c r="A14337" s="6"/>
    </row>
    <row r="14338" spans="1:1" x14ac:dyDescent="0.25">
      <c r="A14338" s="6"/>
    </row>
    <row r="14339" spans="1:1" x14ac:dyDescent="0.25">
      <c r="A14339" s="6"/>
    </row>
    <row r="14340" spans="1:1" x14ac:dyDescent="0.25">
      <c r="A14340" s="6"/>
    </row>
    <row r="14341" spans="1:1" x14ac:dyDescent="0.25">
      <c r="A14341" s="6"/>
    </row>
    <row r="14342" spans="1:1" x14ac:dyDescent="0.25">
      <c r="A14342" s="6"/>
    </row>
    <row r="14343" spans="1:1" x14ac:dyDescent="0.25">
      <c r="A14343" s="6"/>
    </row>
    <row r="14344" spans="1:1" x14ac:dyDescent="0.25">
      <c r="A14344" s="6"/>
    </row>
    <row r="14345" spans="1:1" x14ac:dyDescent="0.25">
      <c r="A14345" s="6"/>
    </row>
    <row r="14346" spans="1:1" x14ac:dyDescent="0.25">
      <c r="A14346" s="6"/>
    </row>
    <row r="14347" spans="1:1" x14ac:dyDescent="0.25">
      <c r="A14347" s="6"/>
    </row>
    <row r="14348" spans="1:1" x14ac:dyDescent="0.25">
      <c r="A14348" s="6"/>
    </row>
    <row r="14349" spans="1:1" x14ac:dyDescent="0.25">
      <c r="A14349" s="6"/>
    </row>
    <row r="14350" spans="1:1" x14ac:dyDescent="0.25">
      <c r="A14350" s="6"/>
    </row>
    <row r="14351" spans="1:1" x14ac:dyDescent="0.25">
      <c r="A14351" s="6"/>
    </row>
    <row r="14352" spans="1:1" x14ac:dyDescent="0.25">
      <c r="A14352" s="6"/>
    </row>
    <row r="14353" spans="1:1" x14ac:dyDescent="0.25">
      <c r="A14353" s="6"/>
    </row>
    <row r="14354" spans="1:1" x14ac:dyDescent="0.25">
      <c r="A14354" s="6"/>
    </row>
    <row r="14355" spans="1:1" x14ac:dyDescent="0.25">
      <c r="A14355" s="6"/>
    </row>
    <row r="14356" spans="1:1" x14ac:dyDescent="0.25">
      <c r="A14356" s="6"/>
    </row>
    <row r="14357" spans="1:1" x14ac:dyDescent="0.25">
      <c r="A14357" s="6"/>
    </row>
    <row r="14358" spans="1:1" x14ac:dyDescent="0.25">
      <c r="A14358" s="6"/>
    </row>
    <row r="14359" spans="1:1" x14ac:dyDescent="0.25">
      <c r="A14359" s="6"/>
    </row>
    <row r="14360" spans="1:1" x14ac:dyDescent="0.25">
      <c r="A14360" s="6"/>
    </row>
    <row r="14361" spans="1:1" x14ac:dyDescent="0.25">
      <c r="A14361" s="6"/>
    </row>
    <row r="14362" spans="1:1" x14ac:dyDescent="0.25">
      <c r="A14362" s="6"/>
    </row>
    <row r="14363" spans="1:1" x14ac:dyDescent="0.25">
      <c r="A14363" s="6"/>
    </row>
    <row r="14364" spans="1:1" x14ac:dyDescent="0.25">
      <c r="A14364" s="6"/>
    </row>
    <row r="14365" spans="1:1" x14ac:dyDescent="0.25">
      <c r="A14365" s="6"/>
    </row>
    <row r="14366" spans="1:1" x14ac:dyDescent="0.25">
      <c r="A14366" s="6"/>
    </row>
    <row r="14367" spans="1:1" x14ac:dyDescent="0.25">
      <c r="A14367" s="6"/>
    </row>
    <row r="14368" spans="1:1" x14ac:dyDescent="0.25">
      <c r="A14368" s="6"/>
    </row>
    <row r="14369" spans="1:1" x14ac:dyDescent="0.25">
      <c r="A14369" s="6"/>
    </row>
    <row r="14370" spans="1:1" x14ac:dyDescent="0.25">
      <c r="A14370" s="6"/>
    </row>
    <row r="14371" spans="1:1" x14ac:dyDescent="0.25">
      <c r="A14371" s="6"/>
    </row>
    <row r="14372" spans="1:1" x14ac:dyDescent="0.25">
      <c r="A14372" s="6"/>
    </row>
    <row r="14373" spans="1:1" x14ac:dyDescent="0.25">
      <c r="A14373" s="6"/>
    </row>
    <row r="14374" spans="1:1" x14ac:dyDescent="0.25">
      <c r="A14374" s="6"/>
    </row>
    <row r="14375" spans="1:1" x14ac:dyDescent="0.25">
      <c r="A14375" s="6"/>
    </row>
    <row r="14376" spans="1:1" x14ac:dyDescent="0.25">
      <c r="A14376" s="6"/>
    </row>
    <row r="14377" spans="1:1" x14ac:dyDescent="0.25">
      <c r="A14377" s="6"/>
    </row>
    <row r="14378" spans="1:1" x14ac:dyDescent="0.25">
      <c r="A14378" s="6"/>
    </row>
    <row r="14379" spans="1:1" x14ac:dyDescent="0.25">
      <c r="A14379" s="6"/>
    </row>
    <row r="14380" spans="1:1" x14ac:dyDescent="0.25">
      <c r="A14380" s="6"/>
    </row>
    <row r="14381" spans="1:1" x14ac:dyDescent="0.25">
      <c r="A14381" s="6"/>
    </row>
    <row r="14382" spans="1:1" x14ac:dyDescent="0.25">
      <c r="A14382" s="6"/>
    </row>
    <row r="14383" spans="1:1" x14ac:dyDescent="0.25">
      <c r="A14383" s="6"/>
    </row>
    <row r="14384" spans="1:1" x14ac:dyDescent="0.25">
      <c r="A14384" s="6"/>
    </row>
    <row r="14385" spans="1:1" x14ac:dyDescent="0.25">
      <c r="A14385" s="6"/>
    </row>
    <row r="14386" spans="1:1" x14ac:dyDescent="0.25">
      <c r="A14386" s="6"/>
    </row>
    <row r="14387" spans="1:1" x14ac:dyDescent="0.25">
      <c r="A14387" s="6"/>
    </row>
    <row r="14388" spans="1:1" x14ac:dyDescent="0.25">
      <c r="A14388" s="6"/>
    </row>
    <row r="14389" spans="1:1" x14ac:dyDescent="0.25">
      <c r="A14389" s="6"/>
    </row>
    <row r="14390" spans="1:1" x14ac:dyDescent="0.25">
      <c r="A14390" s="6"/>
    </row>
    <row r="14391" spans="1:1" x14ac:dyDescent="0.25">
      <c r="A14391" s="6"/>
    </row>
    <row r="14392" spans="1:1" x14ac:dyDescent="0.25">
      <c r="A14392" s="6"/>
    </row>
    <row r="14393" spans="1:1" x14ac:dyDescent="0.25">
      <c r="A14393" s="6"/>
    </row>
    <row r="14394" spans="1:1" x14ac:dyDescent="0.25">
      <c r="A14394" s="6"/>
    </row>
    <row r="14395" spans="1:1" x14ac:dyDescent="0.25">
      <c r="A14395" s="6"/>
    </row>
    <row r="14396" spans="1:1" x14ac:dyDescent="0.25">
      <c r="A14396" s="6"/>
    </row>
    <row r="14397" spans="1:1" x14ac:dyDescent="0.25">
      <c r="A14397" s="6"/>
    </row>
    <row r="14398" spans="1:1" x14ac:dyDescent="0.25">
      <c r="A14398" s="6"/>
    </row>
    <row r="14399" spans="1:1" x14ac:dyDescent="0.25">
      <c r="A14399" s="6"/>
    </row>
    <row r="14400" spans="1:1" x14ac:dyDescent="0.25">
      <c r="A14400" s="6"/>
    </row>
    <row r="14401" spans="1:1" x14ac:dyDescent="0.25">
      <c r="A14401" s="6"/>
    </row>
    <row r="14402" spans="1:1" x14ac:dyDescent="0.25">
      <c r="A14402" s="6"/>
    </row>
    <row r="14403" spans="1:1" x14ac:dyDescent="0.25">
      <c r="A14403" s="6"/>
    </row>
    <row r="14404" spans="1:1" x14ac:dyDescent="0.25">
      <c r="A14404" s="6"/>
    </row>
    <row r="14405" spans="1:1" x14ac:dyDescent="0.25">
      <c r="A14405" s="6"/>
    </row>
    <row r="14406" spans="1:1" x14ac:dyDescent="0.25">
      <c r="A14406" s="6"/>
    </row>
    <row r="14407" spans="1:1" x14ac:dyDescent="0.25">
      <c r="A14407" s="6"/>
    </row>
    <row r="14408" spans="1:1" x14ac:dyDescent="0.25">
      <c r="A14408" s="6"/>
    </row>
    <row r="14409" spans="1:1" x14ac:dyDescent="0.25">
      <c r="A14409" s="6"/>
    </row>
    <row r="14410" spans="1:1" x14ac:dyDescent="0.25">
      <c r="A14410" s="6"/>
    </row>
    <row r="14411" spans="1:1" x14ac:dyDescent="0.25">
      <c r="A14411" s="6"/>
    </row>
    <row r="14412" spans="1:1" x14ac:dyDescent="0.25">
      <c r="A14412" s="6"/>
    </row>
    <row r="14413" spans="1:1" x14ac:dyDescent="0.25">
      <c r="A14413" s="6"/>
    </row>
    <row r="14414" spans="1:1" x14ac:dyDescent="0.25">
      <c r="A14414" s="6"/>
    </row>
    <row r="14415" spans="1:1" x14ac:dyDescent="0.25">
      <c r="A14415" s="6"/>
    </row>
    <row r="14416" spans="1:1" x14ac:dyDescent="0.25">
      <c r="A14416" s="6"/>
    </row>
    <row r="14417" spans="1:1" x14ac:dyDescent="0.25">
      <c r="A14417" s="6"/>
    </row>
    <row r="14418" spans="1:1" x14ac:dyDescent="0.25">
      <c r="A14418" s="6"/>
    </row>
    <row r="14419" spans="1:1" x14ac:dyDescent="0.25">
      <c r="A14419" s="6"/>
    </row>
    <row r="14420" spans="1:1" x14ac:dyDescent="0.25">
      <c r="A14420" s="6"/>
    </row>
    <row r="14421" spans="1:1" x14ac:dyDescent="0.25">
      <c r="A14421" s="6"/>
    </row>
    <row r="14422" spans="1:1" x14ac:dyDescent="0.25">
      <c r="A14422" s="6"/>
    </row>
    <row r="14423" spans="1:1" x14ac:dyDescent="0.25">
      <c r="A14423" s="6"/>
    </row>
    <row r="14424" spans="1:1" x14ac:dyDescent="0.25">
      <c r="A14424" s="6"/>
    </row>
    <row r="14425" spans="1:1" x14ac:dyDescent="0.25">
      <c r="A14425" s="6"/>
    </row>
    <row r="14426" spans="1:1" x14ac:dyDescent="0.25">
      <c r="A14426" s="6"/>
    </row>
    <row r="14427" spans="1:1" x14ac:dyDescent="0.25">
      <c r="A14427" s="6"/>
    </row>
    <row r="14428" spans="1:1" x14ac:dyDescent="0.25">
      <c r="A14428" s="6"/>
    </row>
    <row r="14429" spans="1:1" x14ac:dyDescent="0.25">
      <c r="A14429" s="6"/>
    </row>
    <row r="14430" spans="1:1" x14ac:dyDescent="0.25">
      <c r="A14430" s="6"/>
    </row>
    <row r="14431" spans="1:1" x14ac:dyDescent="0.25">
      <c r="A14431" s="6"/>
    </row>
    <row r="14432" spans="1:1" x14ac:dyDescent="0.25">
      <c r="A14432" s="6"/>
    </row>
    <row r="14433" spans="1:1" x14ac:dyDescent="0.25">
      <c r="A14433" s="6"/>
    </row>
    <row r="14434" spans="1:1" x14ac:dyDescent="0.25">
      <c r="A14434" s="6"/>
    </row>
    <row r="14435" spans="1:1" x14ac:dyDescent="0.25">
      <c r="A14435" s="6"/>
    </row>
    <row r="14436" spans="1:1" x14ac:dyDescent="0.25">
      <c r="A14436" s="6"/>
    </row>
    <row r="14437" spans="1:1" x14ac:dyDescent="0.25">
      <c r="A14437" s="6"/>
    </row>
    <row r="14438" spans="1:1" x14ac:dyDescent="0.25">
      <c r="A14438" s="6"/>
    </row>
    <row r="14439" spans="1:1" x14ac:dyDescent="0.25">
      <c r="A14439" s="6"/>
    </row>
    <row r="14440" spans="1:1" x14ac:dyDescent="0.25">
      <c r="A14440" s="6"/>
    </row>
    <row r="14441" spans="1:1" x14ac:dyDescent="0.25">
      <c r="A14441" s="6"/>
    </row>
    <row r="14442" spans="1:1" x14ac:dyDescent="0.25">
      <c r="A14442" s="6"/>
    </row>
    <row r="14443" spans="1:1" x14ac:dyDescent="0.25">
      <c r="A14443" s="6"/>
    </row>
    <row r="14444" spans="1:1" x14ac:dyDescent="0.25">
      <c r="A14444" s="6"/>
    </row>
    <row r="14445" spans="1:1" x14ac:dyDescent="0.25">
      <c r="A14445" s="6"/>
    </row>
    <row r="14446" spans="1:1" x14ac:dyDescent="0.25">
      <c r="A14446" s="6"/>
    </row>
    <row r="14447" spans="1:1" x14ac:dyDescent="0.25">
      <c r="A14447" s="6"/>
    </row>
    <row r="14448" spans="1:1" x14ac:dyDescent="0.25">
      <c r="A14448" s="6"/>
    </row>
    <row r="14449" spans="1:1" x14ac:dyDescent="0.25">
      <c r="A14449" s="6"/>
    </row>
    <row r="14450" spans="1:1" x14ac:dyDescent="0.25">
      <c r="A14450" s="6"/>
    </row>
    <row r="14451" spans="1:1" x14ac:dyDescent="0.25">
      <c r="A14451" s="6"/>
    </row>
    <row r="14452" spans="1:1" x14ac:dyDescent="0.25">
      <c r="A14452" s="6"/>
    </row>
    <row r="14453" spans="1:1" x14ac:dyDescent="0.25">
      <c r="A14453" s="6"/>
    </row>
    <row r="14454" spans="1:1" x14ac:dyDescent="0.25">
      <c r="A14454" s="6"/>
    </row>
    <row r="14455" spans="1:1" x14ac:dyDescent="0.25">
      <c r="A14455" s="6"/>
    </row>
    <row r="14456" spans="1:1" x14ac:dyDescent="0.25">
      <c r="A14456" s="6"/>
    </row>
    <row r="14457" spans="1:1" x14ac:dyDescent="0.25">
      <c r="A14457" s="6"/>
    </row>
    <row r="14458" spans="1:1" x14ac:dyDescent="0.25">
      <c r="A14458" s="6"/>
    </row>
    <row r="14459" spans="1:1" x14ac:dyDescent="0.25">
      <c r="A14459" s="6"/>
    </row>
    <row r="14460" spans="1:1" x14ac:dyDescent="0.25">
      <c r="A14460" s="6"/>
    </row>
    <row r="14461" spans="1:1" x14ac:dyDescent="0.25">
      <c r="A14461" s="6"/>
    </row>
    <row r="14462" spans="1:1" x14ac:dyDescent="0.25">
      <c r="A14462" s="6"/>
    </row>
    <row r="14463" spans="1:1" x14ac:dyDescent="0.25">
      <c r="A14463" s="6"/>
    </row>
    <row r="14464" spans="1:1" x14ac:dyDescent="0.25">
      <c r="A14464" s="6"/>
    </row>
    <row r="14465" spans="1:1" x14ac:dyDescent="0.25">
      <c r="A14465" s="6"/>
    </row>
    <row r="14466" spans="1:1" x14ac:dyDescent="0.25">
      <c r="A14466" s="6"/>
    </row>
    <row r="14467" spans="1:1" x14ac:dyDescent="0.25">
      <c r="A14467" s="6"/>
    </row>
    <row r="14468" spans="1:1" x14ac:dyDescent="0.25">
      <c r="A14468" s="6"/>
    </row>
    <row r="14469" spans="1:1" x14ac:dyDescent="0.25">
      <c r="A14469" s="6"/>
    </row>
    <row r="14470" spans="1:1" x14ac:dyDescent="0.25">
      <c r="A14470" s="6"/>
    </row>
    <row r="14471" spans="1:1" x14ac:dyDescent="0.25">
      <c r="A14471" s="6"/>
    </row>
    <row r="14472" spans="1:1" x14ac:dyDescent="0.25">
      <c r="A14472" s="6"/>
    </row>
    <row r="14473" spans="1:1" x14ac:dyDescent="0.25">
      <c r="A14473" s="6"/>
    </row>
    <row r="14474" spans="1:1" x14ac:dyDescent="0.25">
      <c r="A14474" s="6"/>
    </row>
    <row r="14475" spans="1:1" x14ac:dyDescent="0.25">
      <c r="A14475" s="6"/>
    </row>
    <row r="14476" spans="1:1" x14ac:dyDescent="0.25">
      <c r="A14476" s="6"/>
    </row>
    <row r="14477" spans="1:1" x14ac:dyDescent="0.25">
      <c r="A14477" s="6"/>
    </row>
    <row r="14478" spans="1:1" x14ac:dyDescent="0.25">
      <c r="A14478" s="6"/>
    </row>
    <row r="14479" spans="1:1" x14ac:dyDescent="0.25">
      <c r="A14479" s="6"/>
    </row>
    <row r="14480" spans="1:1" x14ac:dyDescent="0.25">
      <c r="A14480" s="6"/>
    </row>
    <row r="14481" spans="1:1" x14ac:dyDescent="0.25">
      <c r="A14481" s="6"/>
    </row>
    <row r="14482" spans="1:1" x14ac:dyDescent="0.25">
      <c r="A14482" s="6"/>
    </row>
    <row r="14483" spans="1:1" x14ac:dyDescent="0.25">
      <c r="A14483" s="6"/>
    </row>
    <row r="14484" spans="1:1" x14ac:dyDescent="0.25">
      <c r="A14484" s="6"/>
    </row>
    <row r="14485" spans="1:1" x14ac:dyDescent="0.25">
      <c r="A14485" s="6"/>
    </row>
    <row r="14486" spans="1:1" x14ac:dyDescent="0.25">
      <c r="A14486" s="6"/>
    </row>
    <row r="14487" spans="1:1" x14ac:dyDescent="0.25">
      <c r="A14487" s="6"/>
    </row>
    <row r="14488" spans="1:1" x14ac:dyDescent="0.25">
      <c r="A14488" s="6"/>
    </row>
    <row r="14489" spans="1:1" x14ac:dyDescent="0.25">
      <c r="A14489" s="6"/>
    </row>
    <row r="14490" spans="1:1" x14ac:dyDescent="0.25">
      <c r="A14490" s="6"/>
    </row>
    <row r="14491" spans="1:1" x14ac:dyDescent="0.25">
      <c r="A14491" s="6"/>
    </row>
    <row r="14492" spans="1:1" x14ac:dyDescent="0.25">
      <c r="A14492" s="6"/>
    </row>
    <row r="14493" spans="1:1" x14ac:dyDescent="0.25">
      <c r="A14493" s="6"/>
    </row>
    <row r="14494" spans="1:1" x14ac:dyDescent="0.25">
      <c r="A14494" s="6"/>
    </row>
    <row r="14495" spans="1:1" x14ac:dyDescent="0.25">
      <c r="A14495" s="6"/>
    </row>
    <row r="14496" spans="1:1" x14ac:dyDescent="0.25">
      <c r="A14496" s="6"/>
    </row>
    <row r="14497" spans="1:1" x14ac:dyDescent="0.25">
      <c r="A14497" s="6"/>
    </row>
    <row r="14498" spans="1:1" x14ac:dyDescent="0.25">
      <c r="A14498" s="6"/>
    </row>
    <row r="14499" spans="1:1" x14ac:dyDescent="0.25">
      <c r="A14499" s="6"/>
    </row>
    <row r="14500" spans="1:1" x14ac:dyDescent="0.25">
      <c r="A14500" s="6"/>
    </row>
    <row r="14501" spans="1:1" x14ac:dyDescent="0.25">
      <c r="A14501" s="6"/>
    </row>
    <row r="14502" spans="1:1" x14ac:dyDescent="0.25">
      <c r="A14502" s="6"/>
    </row>
    <row r="14503" spans="1:1" x14ac:dyDescent="0.25">
      <c r="A14503" s="6"/>
    </row>
    <row r="14504" spans="1:1" x14ac:dyDescent="0.25">
      <c r="A14504" s="6"/>
    </row>
    <row r="14505" spans="1:1" x14ac:dyDescent="0.25">
      <c r="A14505" s="6"/>
    </row>
    <row r="14506" spans="1:1" x14ac:dyDescent="0.25">
      <c r="A14506" s="6"/>
    </row>
    <row r="14507" spans="1:1" x14ac:dyDescent="0.25">
      <c r="A14507" s="6"/>
    </row>
    <row r="14508" spans="1:1" x14ac:dyDescent="0.25">
      <c r="A14508" s="6"/>
    </row>
    <row r="14509" spans="1:1" x14ac:dyDescent="0.25">
      <c r="A14509" s="6"/>
    </row>
    <row r="14510" spans="1:1" x14ac:dyDescent="0.25">
      <c r="A14510" s="6"/>
    </row>
    <row r="14511" spans="1:1" x14ac:dyDescent="0.25">
      <c r="A14511" s="6"/>
    </row>
    <row r="14512" spans="1:1" x14ac:dyDescent="0.25">
      <c r="A14512" s="6"/>
    </row>
    <row r="14513" spans="1:1" x14ac:dyDescent="0.25">
      <c r="A14513" s="6"/>
    </row>
    <row r="14514" spans="1:1" x14ac:dyDescent="0.25">
      <c r="A14514" s="6"/>
    </row>
    <row r="14515" spans="1:1" x14ac:dyDescent="0.25">
      <c r="A14515" s="6"/>
    </row>
    <row r="14516" spans="1:1" x14ac:dyDescent="0.25">
      <c r="A14516" s="6"/>
    </row>
    <row r="14517" spans="1:1" x14ac:dyDescent="0.25">
      <c r="A14517" s="6"/>
    </row>
    <row r="14518" spans="1:1" x14ac:dyDescent="0.25">
      <c r="A14518" s="6"/>
    </row>
    <row r="14519" spans="1:1" x14ac:dyDescent="0.25">
      <c r="A14519" s="6"/>
    </row>
    <row r="14520" spans="1:1" x14ac:dyDescent="0.25">
      <c r="A14520" s="6"/>
    </row>
    <row r="14521" spans="1:1" x14ac:dyDescent="0.25">
      <c r="A14521" s="6"/>
    </row>
    <row r="14522" spans="1:1" x14ac:dyDescent="0.25">
      <c r="A14522" s="6"/>
    </row>
    <row r="14523" spans="1:1" x14ac:dyDescent="0.25">
      <c r="A14523" s="6"/>
    </row>
    <row r="14524" spans="1:1" x14ac:dyDescent="0.25">
      <c r="A14524" s="6"/>
    </row>
    <row r="14525" spans="1:1" x14ac:dyDescent="0.25">
      <c r="A14525" s="6"/>
    </row>
    <row r="14526" spans="1:1" x14ac:dyDescent="0.25">
      <c r="A14526" s="6"/>
    </row>
    <row r="14527" spans="1:1" x14ac:dyDescent="0.25">
      <c r="A14527" s="6"/>
    </row>
    <row r="14528" spans="1:1" x14ac:dyDescent="0.25">
      <c r="A14528" s="6"/>
    </row>
    <row r="14529" spans="1:1" x14ac:dyDescent="0.25">
      <c r="A14529" s="6"/>
    </row>
    <row r="14530" spans="1:1" x14ac:dyDescent="0.25">
      <c r="A14530" s="6"/>
    </row>
    <row r="14531" spans="1:1" x14ac:dyDescent="0.25">
      <c r="A14531" s="6"/>
    </row>
    <row r="14532" spans="1:1" x14ac:dyDescent="0.25">
      <c r="A14532" s="6"/>
    </row>
    <row r="14533" spans="1:1" x14ac:dyDescent="0.25">
      <c r="A14533" s="6"/>
    </row>
    <row r="14534" spans="1:1" x14ac:dyDescent="0.25">
      <c r="A14534" s="6"/>
    </row>
    <row r="14535" spans="1:1" x14ac:dyDescent="0.25">
      <c r="A14535" s="6"/>
    </row>
    <row r="14536" spans="1:1" x14ac:dyDescent="0.25">
      <c r="A14536" s="6"/>
    </row>
    <row r="14537" spans="1:1" x14ac:dyDescent="0.25">
      <c r="A14537" s="6"/>
    </row>
    <row r="14538" spans="1:1" x14ac:dyDescent="0.25">
      <c r="A14538" s="6"/>
    </row>
    <row r="14539" spans="1:1" x14ac:dyDescent="0.25">
      <c r="A14539" s="6"/>
    </row>
    <row r="14540" spans="1:1" x14ac:dyDescent="0.25">
      <c r="A14540" s="6"/>
    </row>
    <row r="14541" spans="1:1" x14ac:dyDescent="0.25">
      <c r="A14541" s="6"/>
    </row>
    <row r="14542" spans="1:1" x14ac:dyDescent="0.25">
      <c r="A14542" s="6"/>
    </row>
    <row r="14543" spans="1:1" x14ac:dyDescent="0.25">
      <c r="A14543" s="6"/>
    </row>
    <row r="14544" spans="1:1" x14ac:dyDescent="0.25">
      <c r="A14544" s="6"/>
    </row>
    <row r="14545" spans="1:1" x14ac:dyDescent="0.25">
      <c r="A14545" s="6"/>
    </row>
    <row r="14546" spans="1:1" x14ac:dyDescent="0.25">
      <c r="A14546" s="6"/>
    </row>
    <row r="14547" spans="1:1" x14ac:dyDescent="0.25">
      <c r="A14547" s="6"/>
    </row>
    <row r="14548" spans="1:1" x14ac:dyDescent="0.25">
      <c r="A14548" s="6"/>
    </row>
    <row r="14549" spans="1:1" x14ac:dyDescent="0.25">
      <c r="A14549" s="6"/>
    </row>
    <row r="14550" spans="1:1" x14ac:dyDescent="0.25">
      <c r="A14550" s="6"/>
    </row>
    <row r="14551" spans="1:1" x14ac:dyDescent="0.25">
      <c r="A14551" s="6"/>
    </row>
    <row r="14552" spans="1:1" x14ac:dyDescent="0.25">
      <c r="A14552" s="6"/>
    </row>
    <row r="14553" spans="1:1" x14ac:dyDescent="0.25">
      <c r="A14553" s="6"/>
    </row>
    <row r="14554" spans="1:1" x14ac:dyDescent="0.25">
      <c r="A14554" s="6"/>
    </row>
    <row r="14555" spans="1:1" x14ac:dyDescent="0.25">
      <c r="A14555" s="6"/>
    </row>
    <row r="14556" spans="1:1" x14ac:dyDescent="0.25">
      <c r="A14556" s="6"/>
    </row>
    <row r="14557" spans="1:1" x14ac:dyDescent="0.25">
      <c r="A14557" s="6"/>
    </row>
    <row r="14558" spans="1:1" x14ac:dyDescent="0.25">
      <c r="A14558" s="6"/>
    </row>
    <row r="14559" spans="1:1" x14ac:dyDescent="0.25">
      <c r="A14559" s="6"/>
    </row>
    <row r="14560" spans="1:1" x14ac:dyDescent="0.25">
      <c r="A14560" s="6"/>
    </row>
    <row r="14561" spans="1:1" x14ac:dyDescent="0.25">
      <c r="A14561" s="6"/>
    </row>
    <row r="14562" spans="1:1" x14ac:dyDescent="0.25">
      <c r="A14562" s="6"/>
    </row>
    <row r="14563" spans="1:1" x14ac:dyDescent="0.25">
      <c r="A14563" s="6"/>
    </row>
    <row r="14564" spans="1:1" x14ac:dyDescent="0.25">
      <c r="A14564" s="6"/>
    </row>
    <row r="14565" spans="1:1" x14ac:dyDescent="0.25">
      <c r="A14565" s="6"/>
    </row>
    <row r="14566" spans="1:1" x14ac:dyDescent="0.25">
      <c r="A14566" s="6"/>
    </row>
    <row r="14567" spans="1:1" x14ac:dyDescent="0.25">
      <c r="A14567" s="6"/>
    </row>
    <row r="14568" spans="1:1" x14ac:dyDescent="0.25">
      <c r="A14568" s="6"/>
    </row>
    <row r="14569" spans="1:1" x14ac:dyDescent="0.25">
      <c r="A14569" s="6"/>
    </row>
    <row r="14570" spans="1:1" x14ac:dyDescent="0.25">
      <c r="A14570" s="6"/>
    </row>
    <row r="14571" spans="1:1" x14ac:dyDescent="0.25">
      <c r="A14571" s="6"/>
    </row>
    <row r="14572" spans="1:1" x14ac:dyDescent="0.25">
      <c r="A14572" s="6"/>
    </row>
    <row r="14573" spans="1:1" x14ac:dyDescent="0.25">
      <c r="A14573" s="6"/>
    </row>
    <row r="14574" spans="1:1" x14ac:dyDescent="0.25">
      <c r="A14574" s="6"/>
    </row>
    <row r="14575" spans="1:1" x14ac:dyDescent="0.25">
      <c r="A14575" s="6"/>
    </row>
    <row r="14576" spans="1:1" x14ac:dyDescent="0.25">
      <c r="A14576" s="6"/>
    </row>
    <row r="14577" spans="1:1" x14ac:dyDescent="0.25">
      <c r="A14577" s="6"/>
    </row>
    <row r="14578" spans="1:1" x14ac:dyDescent="0.25">
      <c r="A14578" s="6"/>
    </row>
    <row r="14579" spans="1:1" x14ac:dyDescent="0.25">
      <c r="A14579" s="6"/>
    </row>
    <row r="14580" spans="1:1" x14ac:dyDescent="0.25">
      <c r="A14580" s="6"/>
    </row>
    <row r="14581" spans="1:1" x14ac:dyDescent="0.25">
      <c r="A14581" s="6"/>
    </row>
    <row r="14582" spans="1:1" x14ac:dyDescent="0.25">
      <c r="A14582" s="6"/>
    </row>
    <row r="14583" spans="1:1" x14ac:dyDescent="0.25">
      <c r="A14583" s="6"/>
    </row>
    <row r="14584" spans="1:1" x14ac:dyDescent="0.25">
      <c r="A14584" s="6"/>
    </row>
    <row r="14585" spans="1:1" x14ac:dyDescent="0.25">
      <c r="A14585" s="6"/>
    </row>
    <row r="14586" spans="1:1" x14ac:dyDescent="0.25">
      <c r="A14586" s="6"/>
    </row>
    <row r="14587" spans="1:1" x14ac:dyDescent="0.25">
      <c r="A14587" s="6"/>
    </row>
    <row r="14588" spans="1:1" x14ac:dyDescent="0.25">
      <c r="A14588" s="6"/>
    </row>
    <row r="14589" spans="1:1" x14ac:dyDescent="0.25">
      <c r="A14589" s="6"/>
    </row>
    <row r="14590" spans="1:1" x14ac:dyDescent="0.25">
      <c r="A14590" s="6"/>
    </row>
    <row r="14591" spans="1:1" x14ac:dyDescent="0.25">
      <c r="A14591" s="6"/>
    </row>
    <row r="14592" spans="1:1" x14ac:dyDescent="0.25">
      <c r="A14592" s="6"/>
    </row>
    <row r="14593" spans="1:1" x14ac:dyDescent="0.25">
      <c r="A14593" s="6"/>
    </row>
    <row r="14594" spans="1:1" x14ac:dyDescent="0.25">
      <c r="A14594" s="6"/>
    </row>
    <row r="14595" spans="1:1" x14ac:dyDescent="0.25">
      <c r="A14595" s="6"/>
    </row>
    <row r="14596" spans="1:1" x14ac:dyDescent="0.25">
      <c r="A14596" s="6"/>
    </row>
    <row r="14597" spans="1:1" x14ac:dyDescent="0.25">
      <c r="A14597" s="6"/>
    </row>
    <row r="14598" spans="1:1" x14ac:dyDescent="0.25">
      <c r="A14598" s="6"/>
    </row>
    <row r="14599" spans="1:1" x14ac:dyDescent="0.25">
      <c r="A14599" s="6"/>
    </row>
    <row r="14600" spans="1:1" x14ac:dyDescent="0.25">
      <c r="A14600" s="6"/>
    </row>
    <row r="14601" spans="1:1" x14ac:dyDescent="0.25">
      <c r="A14601" s="6"/>
    </row>
    <row r="14602" spans="1:1" x14ac:dyDescent="0.25">
      <c r="A14602" s="6"/>
    </row>
    <row r="14603" spans="1:1" x14ac:dyDescent="0.25">
      <c r="A14603" s="6"/>
    </row>
    <row r="14604" spans="1:1" x14ac:dyDescent="0.25">
      <c r="A14604" s="6"/>
    </row>
    <row r="14605" spans="1:1" x14ac:dyDescent="0.25">
      <c r="A14605" s="6"/>
    </row>
    <row r="14606" spans="1:1" x14ac:dyDescent="0.25">
      <c r="A14606" s="6"/>
    </row>
    <row r="14607" spans="1:1" x14ac:dyDescent="0.25">
      <c r="A14607" s="6"/>
    </row>
    <row r="14608" spans="1:1" x14ac:dyDescent="0.25">
      <c r="A14608" s="6"/>
    </row>
    <row r="14609" spans="1:1" x14ac:dyDescent="0.25">
      <c r="A14609" s="6"/>
    </row>
    <row r="14610" spans="1:1" x14ac:dyDescent="0.25">
      <c r="A14610" s="6"/>
    </row>
    <row r="14611" spans="1:1" x14ac:dyDescent="0.25">
      <c r="A14611" s="6"/>
    </row>
    <row r="14612" spans="1:1" x14ac:dyDescent="0.25">
      <c r="A14612" s="6"/>
    </row>
    <row r="14613" spans="1:1" x14ac:dyDescent="0.25">
      <c r="A14613" s="6"/>
    </row>
    <row r="14614" spans="1:1" x14ac:dyDescent="0.25">
      <c r="A14614" s="6"/>
    </row>
    <row r="14615" spans="1:1" x14ac:dyDescent="0.25">
      <c r="A14615" s="6"/>
    </row>
    <row r="14616" spans="1:1" x14ac:dyDescent="0.25">
      <c r="A14616" s="6"/>
    </row>
    <row r="14617" spans="1:1" x14ac:dyDescent="0.25">
      <c r="A14617" s="6"/>
    </row>
    <row r="14618" spans="1:1" x14ac:dyDescent="0.25">
      <c r="A14618" s="6"/>
    </row>
    <row r="14619" spans="1:1" x14ac:dyDescent="0.25">
      <c r="A14619" s="6"/>
    </row>
    <row r="14620" spans="1:1" x14ac:dyDescent="0.25">
      <c r="A14620" s="6"/>
    </row>
    <row r="14621" spans="1:1" x14ac:dyDescent="0.25">
      <c r="A14621" s="6"/>
    </row>
    <row r="14622" spans="1:1" x14ac:dyDescent="0.25">
      <c r="A14622" s="6"/>
    </row>
    <row r="14623" spans="1:1" x14ac:dyDescent="0.25">
      <c r="A14623" s="6"/>
    </row>
    <row r="14624" spans="1:1" x14ac:dyDescent="0.25">
      <c r="A14624" s="6"/>
    </row>
    <row r="14625" spans="1:1" x14ac:dyDescent="0.25">
      <c r="A14625" s="6"/>
    </row>
    <row r="14626" spans="1:1" x14ac:dyDescent="0.25">
      <c r="A14626" s="6"/>
    </row>
    <row r="14627" spans="1:1" x14ac:dyDescent="0.25">
      <c r="A14627" s="6"/>
    </row>
    <row r="14628" spans="1:1" x14ac:dyDescent="0.25">
      <c r="A14628" s="6"/>
    </row>
    <row r="14629" spans="1:1" x14ac:dyDescent="0.25">
      <c r="A14629" s="6"/>
    </row>
    <row r="14630" spans="1:1" x14ac:dyDescent="0.25">
      <c r="A14630" s="6"/>
    </row>
    <row r="14631" spans="1:1" x14ac:dyDescent="0.25">
      <c r="A14631" s="6"/>
    </row>
    <row r="14632" spans="1:1" x14ac:dyDescent="0.25">
      <c r="A14632" s="6"/>
    </row>
    <row r="14633" spans="1:1" x14ac:dyDescent="0.25">
      <c r="A14633" s="6"/>
    </row>
    <row r="14634" spans="1:1" x14ac:dyDescent="0.25">
      <c r="A14634" s="6"/>
    </row>
    <row r="14635" spans="1:1" x14ac:dyDescent="0.25">
      <c r="A14635" s="6"/>
    </row>
    <row r="14636" spans="1:1" x14ac:dyDescent="0.25">
      <c r="A14636" s="6"/>
    </row>
    <row r="14637" spans="1:1" x14ac:dyDescent="0.25">
      <c r="A14637" s="6"/>
    </row>
    <row r="14638" spans="1:1" x14ac:dyDescent="0.25">
      <c r="A14638" s="6"/>
    </row>
    <row r="14639" spans="1:1" x14ac:dyDescent="0.25">
      <c r="A14639" s="6"/>
    </row>
    <row r="14640" spans="1:1" x14ac:dyDescent="0.25">
      <c r="A14640" s="6"/>
    </row>
    <row r="14641" spans="1:1" x14ac:dyDescent="0.25">
      <c r="A14641" s="6"/>
    </row>
    <row r="14642" spans="1:1" x14ac:dyDescent="0.25">
      <c r="A14642" s="6"/>
    </row>
    <row r="14643" spans="1:1" x14ac:dyDescent="0.25">
      <c r="A14643" s="6"/>
    </row>
    <row r="14644" spans="1:1" x14ac:dyDescent="0.25">
      <c r="A14644" s="6"/>
    </row>
    <row r="14645" spans="1:1" x14ac:dyDescent="0.25">
      <c r="A14645" s="6"/>
    </row>
    <row r="14646" spans="1:1" x14ac:dyDescent="0.25">
      <c r="A14646" s="6"/>
    </row>
    <row r="14647" spans="1:1" x14ac:dyDescent="0.25">
      <c r="A14647" s="6"/>
    </row>
    <row r="14648" spans="1:1" x14ac:dyDescent="0.25">
      <c r="A14648" s="6"/>
    </row>
    <row r="14649" spans="1:1" x14ac:dyDescent="0.25">
      <c r="A14649" s="6"/>
    </row>
    <row r="14650" spans="1:1" x14ac:dyDescent="0.25">
      <c r="A14650" s="6"/>
    </row>
    <row r="14651" spans="1:1" x14ac:dyDescent="0.25">
      <c r="A14651" s="6"/>
    </row>
    <row r="14652" spans="1:1" x14ac:dyDescent="0.25">
      <c r="A14652" s="6"/>
    </row>
    <row r="14653" spans="1:1" x14ac:dyDescent="0.25">
      <c r="A14653" s="6"/>
    </row>
    <row r="14654" spans="1:1" x14ac:dyDescent="0.25">
      <c r="A14654" s="6"/>
    </row>
    <row r="14655" spans="1:1" x14ac:dyDescent="0.25">
      <c r="A14655" s="6"/>
    </row>
    <row r="14656" spans="1:1" x14ac:dyDescent="0.25">
      <c r="A14656" s="6"/>
    </row>
    <row r="14657" spans="1:1" x14ac:dyDescent="0.25">
      <c r="A14657" s="6"/>
    </row>
    <row r="14658" spans="1:1" x14ac:dyDescent="0.25">
      <c r="A14658" s="6"/>
    </row>
    <row r="14659" spans="1:1" x14ac:dyDescent="0.25">
      <c r="A14659" s="6"/>
    </row>
    <row r="14660" spans="1:1" x14ac:dyDescent="0.25">
      <c r="A14660" s="6"/>
    </row>
    <row r="14661" spans="1:1" x14ac:dyDescent="0.25">
      <c r="A14661" s="6"/>
    </row>
    <row r="14662" spans="1:1" x14ac:dyDescent="0.25">
      <c r="A14662" s="6"/>
    </row>
    <row r="14663" spans="1:1" x14ac:dyDescent="0.25">
      <c r="A14663" s="6"/>
    </row>
    <row r="14664" spans="1:1" x14ac:dyDescent="0.25">
      <c r="A14664" s="6"/>
    </row>
    <row r="14665" spans="1:1" x14ac:dyDescent="0.25">
      <c r="A14665" s="6"/>
    </row>
    <row r="14666" spans="1:1" x14ac:dyDescent="0.25">
      <c r="A14666" s="6"/>
    </row>
    <row r="14667" spans="1:1" x14ac:dyDescent="0.25">
      <c r="A14667" s="6"/>
    </row>
    <row r="14668" spans="1:1" x14ac:dyDescent="0.25">
      <c r="A14668" s="6"/>
    </row>
    <row r="14669" spans="1:1" x14ac:dyDescent="0.25">
      <c r="A14669" s="6"/>
    </row>
    <row r="14670" spans="1:1" x14ac:dyDescent="0.25">
      <c r="A14670" s="6"/>
    </row>
    <row r="14671" spans="1:1" x14ac:dyDescent="0.25">
      <c r="A14671" s="6"/>
    </row>
    <row r="14672" spans="1:1" x14ac:dyDescent="0.25">
      <c r="A14672" s="6"/>
    </row>
    <row r="14673" spans="1:1" x14ac:dyDescent="0.25">
      <c r="A14673" s="6"/>
    </row>
    <row r="14674" spans="1:1" x14ac:dyDescent="0.25">
      <c r="A14674" s="6"/>
    </row>
    <row r="14675" spans="1:1" x14ac:dyDescent="0.25">
      <c r="A14675" s="6"/>
    </row>
    <row r="14676" spans="1:1" x14ac:dyDescent="0.25">
      <c r="A14676" s="6"/>
    </row>
    <row r="14677" spans="1:1" x14ac:dyDescent="0.25">
      <c r="A14677" s="6"/>
    </row>
    <row r="14678" spans="1:1" x14ac:dyDescent="0.25">
      <c r="A14678" s="6"/>
    </row>
    <row r="14679" spans="1:1" x14ac:dyDescent="0.25">
      <c r="A14679" s="6"/>
    </row>
    <row r="14680" spans="1:1" x14ac:dyDescent="0.25">
      <c r="A14680" s="6"/>
    </row>
    <row r="14681" spans="1:1" x14ac:dyDescent="0.25">
      <c r="A14681" s="6"/>
    </row>
    <row r="14682" spans="1:1" x14ac:dyDescent="0.25">
      <c r="A14682" s="6"/>
    </row>
    <row r="14683" spans="1:1" x14ac:dyDescent="0.25">
      <c r="A14683" s="6"/>
    </row>
    <row r="14684" spans="1:1" x14ac:dyDescent="0.25">
      <c r="A14684" s="6"/>
    </row>
    <row r="14685" spans="1:1" x14ac:dyDescent="0.25">
      <c r="A14685" s="6"/>
    </row>
    <row r="14686" spans="1:1" x14ac:dyDescent="0.25">
      <c r="A14686" s="6"/>
    </row>
    <row r="14687" spans="1:1" x14ac:dyDescent="0.25">
      <c r="A14687" s="6"/>
    </row>
    <row r="14688" spans="1:1" x14ac:dyDescent="0.25">
      <c r="A14688" s="6"/>
    </row>
    <row r="14689" spans="1:1" x14ac:dyDescent="0.25">
      <c r="A14689" s="6"/>
    </row>
    <row r="14690" spans="1:1" x14ac:dyDescent="0.25">
      <c r="A14690" s="6"/>
    </row>
    <row r="14691" spans="1:1" x14ac:dyDescent="0.25">
      <c r="A14691" s="6"/>
    </row>
    <row r="14692" spans="1:1" x14ac:dyDescent="0.25">
      <c r="A14692" s="6"/>
    </row>
    <row r="14693" spans="1:1" x14ac:dyDescent="0.25">
      <c r="A14693" s="6"/>
    </row>
    <row r="14694" spans="1:1" x14ac:dyDescent="0.25">
      <c r="A14694" s="6"/>
    </row>
    <row r="14695" spans="1:1" x14ac:dyDescent="0.25">
      <c r="A14695" s="6"/>
    </row>
    <row r="14696" spans="1:1" x14ac:dyDescent="0.25">
      <c r="A14696" s="6"/>
    </row>
    <row r="14697" spans="1:1" x14ac:dyDescent="0.25">
      <c r="A14697" s="6"/>
    </row>
    <row r="14698" spans="1:1" x14ac:dyDescent="0.25">
      <c r="A14698" s="6"/>
    </row>
    <row r="14699" spans="1:1" x14ac:dyDescent="0.25">
      <c r="A14699" s="6"/>
    </row>
    <row r="14700" spans="1:1" x14ac:dyDescent="0.25">
      <c r="A14700" s="6"/>
    </row>
    <row r="14701" spans="1:1" x14ac:dyDescent="0.25">
      <c r="A14701" s="6"/>
    </row>
    <row r="14702" spans="1:1" x14ac:dyDescent="0.25">
      <c r="A14702" s="6"/>
    </row>
    <row r="14703" spans="1:1" x14ac:dyDescent="0.25">
      <c r="A14703" s="6"/>
    </row>
    <row r="14704" spans="1:1" x14ac:dyDescent="0.25">
      <c r="A14704" s="6"/>
    </row>
    <row r="14705" spans="1:1" x14ac:dyDescent="0.25">
      <c r="A14705" s="6"/>
    </row>
    <row r="14706" spans="1:1" x14ac:dyDescent="0.25">
      <c r="A14706" s="6"/>
    </row>
    <row r="14707" spans="1:1" x14ac:dyDescent="0.25">
      <c r="A14707" s="6"/>
    </row>
    <row r="14708" spans="1:1" x14ac:dyDescent="0.25">
      <c r="A14708" s="6"/>
    </row>
    <row r="14709" spans="1:1" x14ac:dyDescent="0.25">
      <c r="A14709" s="6"/>
    </row>
    <row r="14710" spans="1:1" x14ac:dyDescent="0.25">
      <c r="A14710" s="6"/>
    </row>
    <row r="14711" spans="1:1" x14ac:dyDescent="0.25">
      <c r="A14711" s="6"/>
    </row>
    <row r="14712" spans="1:1" x14ac:dyDescent="0.25">
      <c r="A14712" s="6"/>
    </row>
    <row r="14713" spans="1:1" x14ac:dyDescent="0.25">
      <c r="A14713" s="6"/>
    </row>
    <row r="14714" spans="1:1" x14ac:dyDescent="0.25">
      <c r="A14714" s="6"/>
    </row>
    <row r="14715" spans="1:1" x14ac:dyDescent="0.25">
      <c r="A14715" s="6"/>
    </row>
    <row r="14716" spans="1:1" x14ac:dyDescent="0.25">
      <c r="A14716" s="6"/>
    </row>
    <row r="14717" spans="1:1" x14ac:dyDescent="0.25">
      <c r="A14717" s="6"/>
    </row>
    <row r="14718" spans="1:1" x14ac:dyDescent="0.25">
      <c r="A14718" s="6"/>
    </row>
    <row r="14719" spans="1:1" x14ac:dyDescent="0.25">
      <c r="A14719" s="6"/>
    </row>
    <row r="14720" spans="1:1" x14ac:dyDescent="0.25">
      <c r="A14720" s="6"/>
    </row>
    <row r="14721" spans="1:1" x14ac:dyDescent="0.25">
      <c r="A14721" s="6"/>
    </row>
    <row r="14722" spans="1:1" x14ac:dyDescent="0.25">
      <c r="A14722" s="6"/>
    </row>
    <row r="14723" spans="1:1" x14ac:dyDescent="0.25">
      <c r="A14723" s="6"/>
    </row>
    <row r="14724" spans="1:1" x14ac:dyDescent="0.25">
      <c r="A14724" s="6"/>
    </row>
    <row r="14725" spans="1:1" x14ac:dyDescent="0.25">
      <c r="A14725" s="6"/>
    </row>
    <row r="14726" spans="1:1" x14ac:dyDescent="0.25">
      <c r="A14726" s="6"/>
    </row>
    <row r="14727" spans="1:1" x14ac:dyDescent="0.25">
      <c r="A14727" s="6"/>
    </row>
    <row r="14728" spans="1:1" x14ac:dyDescent="0.25">
      <c r="A14728" s="6"/>
    </row>
    <row r="14729" spans="1:1" x14ac:dyDescent="0.25">
      <c r="A14729" s="6"/>
    </row>
    <row r="14730" spans="1:1" x14ac:dyDescent="0.25">
      <c r="A14730" s="6"/>
    </row>
    <row r="14731" spans="1:1" x14ac:dyDescent="0.25">
      <c r="A14731" s="6"/>
    </row>
    <row r="14732" spans="1:1" x14ac:dyDescent="0.25">
      <c r="A14732" s="6"/>
    </row>
    <row r="14733" spans="1:1" x14ac:dyDescent="0.25">
      <c r="A14733" s="6"/>
    </row>
    <row r="14734" spans="1:1" x14ac:dyDescent="0.25">
      <c r="A14734" s="6"/>
    </row>
    <row r="14735" spans="1:1" x14ac:dyDescent="0.25">
      <c r="A14735" s="6"/>
    </row>
    <row r="14736" spans="1:1" x14ac:dyDescent="0.25">
      <c r="A14736" s="6"/>
    </row>
    <row r="14737" spans="1:1" x14ac:dyDescent="0.25">
      <c r="A14737" s="6"/>
    </row>
    <row r="14738" spans="1:1" x14ac:dyDescent="0.25">
      <c r="A14738" s="6"/>
    </row>
    <row r="14739" spans="1:1" x14ac:dyDescent="0.25">
      <c r="A14739" s="6"/>
    </row>
    <row r="14740" spans="1:1" x14ac:dyDescent="0.25">
      <c r="A14740" s="6"/>
    </row>
    <row r="14741" spans="1:1" x14ac:dyDescent="0.25">
      <c r="A14741" s="6"/>
    </row>
    <row r="14742" spans="1:1" x14ac:dyDescent="0.25">
      <c r="A14742" s="6"/>
    </row>
    <row r="14743" spans="1:1" x14ac:dyDescent="0.25">
      <c r="A14743" s="6"/>
    </row>
    <row r="14744" spans="1:1" x14ac:dyDescent="0.25">
      <c r="A14744" s="6"/>
    </row>
    <row r="14745" spans="1:1" x14ac:dyDescent="0.25">
      <c r="A14745" s="6"/>
    </row>
    <row r="14746" spans="1:1" x14ac:dyDescent="0.25">
      <c r="A14746" s="6"/>
    </row>
    <row r="14747" spans="1:1" x14ac:dyDescent="0.25">
      <c r="A14747" s="6"/>
    </row>
    <row r="14748" spans="1:1" x14ac:dyDescent="0.25">
      <c r="A14748" s="6"/>
    </row>
    <row r="14749" spans="1:1" x14ac:dyDescent="0.25">
      <c r="A14749" s="6"/>
    </row>
    <row r="14750" spans="1:1" x14ac:dyDescent="0.25">
      <c r="A14750" s="6"/>
    </row>
    <row r="14751" spans="1:1" x14ac:dyDescent="0.25">
      <c r="A14751" s="6"/>
    </row>
    <row r="14752" spans="1:1" x14ac:dyDescent="0.25">
      <c r="A14752" s="6"/>
    </row>
    <row r="14753" spans="1:1" x14ac:dyDescent="0.25">
      <c r="A14753" s="6"/>
    </row>
    <row r="14754" spans="1:1" x14ac:dyDescent="0.25">
      <c r="A14754" s="6"/>
    </row>
    <row r="14755" spans="1:1" x14ac:dyDescent="0.25">
      <c r="A14755" s="6"/>
    </row>
    <row r="14756" spans="1:1" x14ac:dyDescent="0.25">
      <c r="A14756" s="6"/>
    </row>
    <row r="14757" spans="1:1" x14ac:dyDescent="0.25">
      <c r="A14757" s="6"/>
    </row>
    <row r="14758" spans="1:1" x14ac:dyDescent="0.25">
      <c r="A14758" s="6"/>
    </row>
    <row r="14759" spans="1:1" x14ac:dyDescent="0.25">
      <c r="A14759" s="6"/>
    </row>
    <row r="14760" spans="1:1" x14ac:dyDescent="0.25">
      <c r="A14760" s="6"/>
    </row>
    <row r="14761" spans="1:1" x14ac:dyDescent="0.25">
      <c r="A14761" s="6"/>
    </row>
    <row r="14762" spans="1:1" x14ac:dyDescent="0.25">
      <c r="A14762" s="6"/>
    </row>
    <row r="14763" spans="1:1" x14ac:dyDescent="0.25">
      <c r="A14763" s="6"/>
    </row>
    <row r="14764" spans="1:1" x14ac:dyDescent="0.25">
      <c r="A14764" s="6"/>
    </row>
    <row r="14765" spans="1:1" x14ac:dyDescent="0.25">
      <c r="A14765" s="6"/>
    </row>
    <row r="14766" spans="1:1" x14ac:dyDescent="0.25">
      <c r="A14766" s="6"/>
    </row>
    <row r="14767" spans="1:1" x14ac:dyDescent="0.25">
      <c r="A14767" s="6"/>
    </row>
    <row r="14768" spans="1:1" x14ac:dyDescent="0.25">
      <c r="A14768" s="6"/>
    </row>
    <row r="14769" spans="1:1" x14ac:dyDescent="0.25">
      <c r="A14769" s="6"/>
    </row>
    <row r="14770" spans="1:1" x14ac:dyDescent="0.25">
      <c r="A14770" s="6"/>
    </row>
    <row r="14771" spans="1:1" x14ac:dyDescent="0.25">
      <c r="A14771" s="6"/>
    </row>
    <row r="14772" spans="1:1" x14ac:dyDescent="0.25">
      <c r="A14772" s="6"/>
    </row>
    <row r="14773" spans="1:1" x14ac:dyDescent="0.25">
      <c r="A14773" s="6"/>
    </row>
    <row r="14774" spans="1:1" x14ac:dyDescent="0.25">
      <c r="A14774" s="6"/>
    </row>
    <row r="14775" spans="1:1" x14ac:dyDescent="0.25">
      <c r="A14775" s="6"/>
    </row>
    <row r="14776" spans="1:1" x14ac:dyDescent="0.25">
      <c r="A14776" s="6"/>
    </row>
    <row r="14777" spans="1:1" x14ac:dyDescent="0.25">
      <c r="A14777" s="6"/>
    </row>
    <row r="14778" spans="1:1" x14ac:dyDescent="0.25">
      <c r="A14778" s="6"/>
    </row>
    <row r="14779" spans="1:1" x14ac:dyDescent="0.25">
      <c r="A14779" s="6"/>
    </row>
    <row r="14780" spans="1:1" x14ac:dyDescent="0.25">
      <c r="A14780" s="6"/>
    </row>
    <row r="14781" spans="1:1" x14ac:dyDescent="0.25">
      <c r="A14781" s="6"/>
    </row>
    <row r="14782" spans="1:1" x14ac:dyDescent="0.25">
      <c r="A14782" s="6"/>
    </row>
    <row r="14783" spans="1:1" x14ac:dyDescent="0.25">
      <c r="A14783" s="6"/>
    </row>
    <row r="14784" spans="1:1" x14ac:dyDescent="0.25">
      <c r="A14784" s="6"/>
    </row>
    <row r="14785" spans="1:1" x14ac:dyDescent="0.25">
      <c r="A14785" s="6"/>
    </row>
    <row r="14786" spans="1:1" x14ac:dyDescent="0.25">
      <c r="A14786" s="6"/>
    </row>
    <row r="14787" spans="1:1" x14ac:dyDescent="0.25">
      <c r="A14787" s="6"/>
    </row>
    <row r="14788" spans="1:1" x14ac:dyDescent="0.25">
      <c r="A14788" s="6"/>
    </row>
    <row r="14789" spans="1:1" x14ac:dyDescent="0.25">
      <c r="A14789" s="6"/>
    </row>
    <row r="14790" spans="1:1" x14ac:dyDescent="0.25">
      <c r="A14790" s="6"/>
    </row>
    <row r="14791" spans="1:1" x14ac:dyDescent="0.25">
      <c r="A14791" s="6"/>
    </row>
    <row r="14792" spans="1:1" x14ac:dyDescent="0.25">
      <c r="A14792" s="6"/>
    </row>
    <row r="14793" spans="1:1" x14ac:dyDescent="0.25">
      <c r="A14793" s="6"/>
    </row>
    <row r="14794" spans="1:1" x14ac:dyDescent="0.25">
      <c r="A14794" s="6"/>
    </row>
    <row r="14795" spans="1:1" x14ac:dyDescent="0.25">
      <c r="A14795" s="6"/>
    </row>
    <row r="14796" spans="1:1" x14ac:dyDescent="0.25">
      <c r="A14796" s="6"/>
    </row>
    <row r="14797" spans="1:1" x14ac:dyDescent="0.25">
      <c r="A14797" s="6"/>
    </row>
    <row r="14798" spans="1:1" x14ac:dyDescent="0.25">
      <c r="A14798" s="6"/>
    </row>
    <row r="14799" spans="1:1" x14ac:dyDescent="0.25">
      <c r="A14799" s="6"/>
    </row>
    <row r="14800" spans="1:1" x14ac:dyDescent="0.25">
      <c r="A14800" s="6"/>
    </row>
    <row r="14801" spans="1:1" x14ac:dyDescent="0.25">
      <c r="A14801" s="6"/>
    </row>
    <row r="14802" spans="1:1" x14ac:dyDescent="0.25">
      <c r="A14802" s="6"/>
    </row>
    <row r="14803" spans="1:1" x14ac:dyDescent="0.25">
      <c r="A14803" s="6"/>
    </row>
    <row r="14804" spans="1:1" x14ac:dyDescent="0.25">
      <c r="A14804" s="6"/>
    </row>
    <row r="14805" spans="1:1" x14ac:dyDescent="0.25">
      <c r="A14805" s="6"/>
    </row>
    <row r="14806" spans="1:1" x14ac:dyDescent="0.25">
      <c r="A14806" s="6"/>
    </row>
    <row r="14807" spans="1:1" x14ac:dyDescent="0.25">
      <c r="A14807" s="6"/>
    </row>
    <row r="14808" spans="1:1" x14ac:dyDescent="0.25">
      <c r="A14808" s="6"/>
    </row>
    <row r="14809" spans="1:1" x14ac:dyDescent="0.25">
      <c r="A14809" s="6"/>
    </row>
    <row r="14810" spans="1:1" x14ac:dyDescent="0.25">
      <c r="A14810" s="6"/>
    </row>
    <row r="14811" spans="1:1" x14ac:dyDescent="0.25">
      <c r="A14811" s="6"/>
    </row>
    <row r="14812" spans="1:1" x14ac:dyDescent="0.25">
      <c r="A14812" s="6"/>
    </row>
    <row r="14813" spans="1:1" x14ac:dyDescent="0.25">
      <c r="A14813" s="6"/>
    </row>
    <row r="14814" spans="1:1" x14ac:dyDescent="0.25">
      <c r="A14814" s="6"/>
    </row>
    <row r="14815" spans="1:1" x14ac:dyDescent="0.25">
      <c r="A14815" s="6"/>
    </row>
    <row r="14816" spans="1:1" x14ac:dyDescent="0.25">
      <c r="A14816" s="6"/>
    </row>
    <row r="14817" spans="1:1" x14ac:dyDescent="0.25">
      <c r="A14817" s="6"/>
    </row>
    <row r="14818" spans="1:1" x14ac:dyDescent="0.25">
      <c r="A14818" s="6"/>
    </row>
    <row r="14819" spans="1:1" x14ac:dyDescent="0.25">
      <c r="A14819" s="6"/>
    </row>
    <row r="14820" spans="1:1" x14ac:dyDescent="0.25">
      <c r="A14820" s="6"/>
    </row>
    <row r="14821" spans="1:1" x14ac:dyDescent="0.25">
      <c r="A14821" s="6"/>
    </row>
    <row r="14822" spans="1:1" x14ac:dyDescent="0.25">
      <c r="A14822" s="6"/>
    </row>
    <row r="14823" spans="1:1" x14ac:dyDescent="0.25">
      <c r="A14823" s="6"/>
    </row>
    <row r="14824" spans="1:1" x14ac:dyDescent="0.25">
      <c r="A14824" s="6"/>
    </row>
    <row r="14825" spans="1:1" x14ac:dyDescent="0.25">
      <c r="A14825" s="6"/>
    </row>
    <row r="14826" spans="1:1" x14ac:dyDescent="0.25">
      <c r="A14826" s="6"/>
    </row>
    <row r="14827" spans="1:1" x14ac:dyDescent="0.25">
      <c r="A14827" s="6"/>
    </row>
    <row r="14828" spans="1:1" x14ac:dyDescent="0.25">
      <c r="A14828" s="6"/>
    </row>
    <row r="14829" spans="1:1" x14ac:dyDescent="0.25">
      <c r="A14829" s="6"/>
    </row>
    <row r="14830" spans="1:1" x14ac:dyDescent="0.25">
      <c r="A14830" s="6"/>
    </row>
    <row r="14831" spans="1:1" x14ac:dyDescent="0.25">
      <c r="A14831" s="6"/>
    </row>
    <row r="14832" spans="1:1" x14ac:dyDescent="0.25">
      <c r="A14832" s="6"/>
    </row>
    <row r="14833" spans="1:1" x14ac:dyDescent="0.25">
      <c r="A14833" s="6"/>
    </row>
    <row r="14834" spans="1:1" x14ac:dyDescent="0.25">
      <c r="A14834" s="6"/>
    </row>
    <row r="14835" spans="1:1" x14ac:dyDescent="0.25">
      <c r="A14835" s="6"/>
    </row>
    <row r="14836" spans="1:1" x14ac:dyDescent="0.25">
      <c r="A14836" s="6"/>
    </row>
    <row r="14837" spans="1:1" x14ac:dyDescent="0.25">
      <c r="A14837" s="6"/>
    </row>
    <row r="14838" spans="1:1" x14ac:dyDescent="0.25">
      <c r="A14838" s="6"/>
    </row>
    <row r="14839" spans="1:1" x14ac:dyDescent="0.25">
      <c r="A14839" s="6"/>
    </row>
    <row r="14840" spans="1:1" x14ac:dyDescent="0.25">
      <c r="A14840" s="6"/>
    </row>
    <row r="14841" spans="1:1" x14ac:dyDescent="0.25">
      <c r="A14841" s="6"/>
    </row>
    <row r="14842" spans="1:1" x14ac:dyDescent="0.25">
      <c r="A14842" s="6"/>
    </row>
    <row r="14843" spans="1:1" x14ac:dyDescent="0.25">
      <c r="A14843" s="6"/>
    </row>
    <row r="14844" spans="1:1" x14ac:dyDescent="0.25">
      <c r="A14844" s="6"/>
    </row>
    <row r="14845" spans="1:1" x14ac:dyDescent="0.25">
      <c r="A14845" s="6"/>
    </row>
    <row r="14846" spans="1:1" x14ac:dyDescent="0.25">
      <c r="A14846" s="6"/>
    </row>
    <row r="14847" spans="1:1" x14ac:dyDescent="0.25">
      <c r="A14847" s="6"/>
    </row>
    <row r="14848" spans="1:1" x14ac:dyDescent="0.25">
      <c r="A14848" s="6"/>
    </row>
    <row r="14849" spans="1:1" x14ac:dyDescent="0.25">
      <c r="A14849" s="6"/>
    </row>
    <row r="14850" spans="1:1" x14ac:dyDescent="0.25">
      <c r="A14850" s="6"/>
    </row>
    <row r="14851" spans="1:1" x14ac:dyDescent="0.25">
      <c r="A14851" s="6"/>
    </row>
    <row r="14852" spans="1:1" x14ac:dyDescent="0.25">
      <c r="A14852" s="6"/>
    </row>
    <row r="14853" spans="1:1" x14ac:dyDescent="0.25">
      <c r="A14853" s="6"/>
    </row>
    <row r="14854" spans="1:1" x14ac:dyDescent="0.25">
      <c r="A14854" s="6"/>
    </row>
    <row r="14855" spans="1:1" x14ac:dyDescent="0.25">
      <c r="A14855" s="6"/>
    </row>
    <row r="14856" spans="1:1" x14ac:dyDescent="0.25">
      <c r="A14856" s="6"/>
    </row>
    <row r="14857" spans="1:1" x14ac:dyDescent="0.25">
      <c r="A14857" s="6"/>
    </row>
    <row r="14858" spans="1:1" x14ac:dyDescent="0.25">
      <c r="A14858" s="6"/>
    </row>
    <row r="14859" spans="1:1" x14ac:dyDescent="0.25">
      <c r="A14859" s="6"/>
    </row>
    <row r="14860" spans="1:1" x14ac:dyDescent="0.25">
      <c r="A14860" s="6"/>
    </row>
    <row r="14861" spans="1:1" x14ac:dyDescent="0.25">
      <c r="A14861" s="6"/>
    </row>
    <row r="14862" spans="1:1" x14ac:dyDescent="0.25">
      <c r="A14862" s="6"/>
    </row>
    <row r="14863" spans="1:1" x14ac:dyDescent="0.25">
      <c r="A14863" s="6"/>
    </row>
    <row r="14864" spans="1:1" x14ac:dyDescent="0.25">
      <c r="A14864" s="6"/>
    </row>
    <row r="14865" spans="1:1" x14ac:dyDescent="0.25">
      <c r="A14865" s="6"/>
    </row>
    <row r="14866" spans="1:1" x14ac:dyDescent="0.25">
      <c r="A14866" s="6"/>
    </row>
    <row r="14867" spans="1:1" x14ac:dyDescent="0.25">
      <c r="A14867" s="6"/>
    </row>
    <row r="14868" spans="1:1" x14ac:dyDescent="0.25">
      <c r="A14868" s="6"/>
    </row>
    <row r="14869" spans="1:1" x14ac:dyDescent="0.25">
      <c r="A14869" s="6"/>
    </row>
    <row r="14870" spans="1:1" x14ac:dyDescent="0.25">
      <c r="A14870" s="6"/>
    </row>
    <row r="14871" spans="1:1" x14ac:dyDescent="0.25">
      <c r="A14871" s="6"/>
    </row>
    <row r="14872" spans="1:1" x14ac:dyDescent="0.25">
      <c r="A14872" s="6"/>
    </row>
    <row r="14873" spans="1:1" x14ac:dyDescent="0.25">
      <c r="A14873" s="6"/>
    </row>
    <row r="14874" spans="1:1" x14ac:dyDescent="0.25">
      <c r="A14874" s="6"/>
    </row>
    <row r="14875" spans="1:1" x14ac:dyDescent="0.25">
      <c r="A14875" s="6"/>
    </row>
    <row r="14876" spans="1:1" x14ac:dyDescent="0.25">
      <c r="A14876" s="6"/>
    </row>
    <row r="14877" spans="1:1" x14ac:dyDescent="0.25">
      <c r="A14877" s="6"/>
    </row>
    <row r="14878" spans="1:1" x14ac:dyDescent="0.25">
      <c r="A14878" s="6"/>
    </row>
    <row r="14879" spans="1:1" x14ac:dyDescent="0.25">
      <c r="A14879" s="6"/>
    </row>
    <row r="14880" spans="1:1" x14ac:dyDescent="0.25">
      <c r="A14880" s="6"/>
    </row>
    <row r="14881" spans="1:1" x14ac:dyDescent="0.25">
      <c r="A14881" s="6"/>
    </row>
    <row r="14882" spans="1:1" x14ac:dyDescent="0.25">
      <c r="A14882" s="6"/>
    </row>
    <row r="14883" spans="1:1" x14ac:dyDescent="0.25">
      <c r="A14883" s="6"/>
    </row>
    <row r="14884" spans="1:1" x14ac:dyDescent="0.25">
      <c r="A14884" s="6"/>
    </row>
    <row r="14885" spans="1:1" x14ac:dyDescent="0.25">
      <c r="A14885" s="6"/>
    </row>
    <row r="14886" spans="1:1" x14ac:dyDescent="0.25">
      <c r="A14886" s="6"/>
    </row>
    <row r="14887" spans="1:1" x14ac:dyDescent="0.25">
      <c r="A14887" s="6"/>
    </row>
    <row r="14888" spans="1:1" x14ac:dyDescent="0.25">
      <c r="A14888" s="6"/>
    </row>
    <row r="14889" spans="1:1" x14ac:dyDescent="0.25">
      <c r="A14889" s="6"/>
    </row>
    <row r="14890" spans="1:1" x14ac:dyDescent="0.25">
      <c r="A14890" s="6"/>
    </row>
    <row r="14891" spans="1:1" x14ac:dyDescent="0.25">
      <c r="A14891" s="6"/>
    </row>
    <row r="14892" spans="1:1" x14ac:dyDescent="0.25">
      <c r="A14892" s="6"/>
    </row>
    <row r="14893" spans="1:1" x14ac:dyDescent="0.25">
      <c r="A14893" s="6"/>
    </row>
    <row r="14894" spans="1:1" x14ac:dyDescent="0.25">
      <c r="A14894" s="6"/>
    </row>
    <row r="14895" spans="1:1" x14ac:dyDescent="0.25">
      <c r="A14895" s="6"/>
    </row>
    <row r="14896" spans="1:1" x14ac:dyDescent="0.25">
      <c r="A14896" s="6"/>
    </row>
    <row r="14897" spans="1:1" x14ac:dyDescent="0.25">
      <c r="A14897" s="6"/>
    </row>
    <row r="14898" spans="1:1" x14ac:dyDescent="0.25">
      <c r="A14898" s="6"/>
    </row>
    <row r="14899" spans="1:1" x14ac:dyDescent="0.25">
      <c r="A14899" s="6"/>
    </row>
    <row r="14900" spans="1:1" x14ac:dyDescent="0.25">
      <c r="A14900" s="6"/>
    </row>
    <row r="14901" spans="1:1" x14ac:dyDescent="0.25">
      <c r="A14901" s="6"/>
    </row>
    <row r="14902" spans="1:1" x14ac:dyDescent="0.25">
      <c r="A14902" s="6"/>
    </row>
    <row r="14903" spans="1:1" x14ac:dyDescent="0.25">
      <c r="A14903" s="6"/>
    </row>
    <row r="14904" spans="1:1" x14ac:dyDescent="0.25">
      <c r="A14904" s="6"/>
    </row>
    <row r="14905" spans="1:1" x14ac:dyDescent="0.25">
      <c r="A14905" s="6"/>
    </row>
    <row r="14906" spans="1:1" x14ac:dyDescent="0.25">
      <c r="A14906" s="6"/>
    </row>
    <row r="14907" spans="1:1" x14ac:dyDescent="0.25">
      <c r="A14907" s="6"/>
    </row>
    <row r="14908" spans="1:1" x14ac:dyDescent="0.25">
      <c r="A14908" s="6"/>
    </row>
    <row r="14909" spans="1:1" x14ac:dyDescent="0.25">
      <c r="A14909" s="6"/>
    </row>
    <row r="14910" spans="1:1" x14ac:dyDescent="0.25">
      <c r="A14910" s="6"/>
    </row>
    <row r="14911" spans="1:1" x14ac:dyDescent="0.25">
      <c r="A14911" s="6"/>
    </row>
    <row r="14912" spans="1:1" x14ac:dyDescent="0.25">
      <c r="A14912" s="6"/>
    </row>
    <row r="14913" spans="1:1" x14ac:dyDescent="0.25">
      <c r="A14913" s="6"/>
    </row>
    <row r="14914" spans="1:1" x14ac:dyDescent="0.25">
      <c r="A14914" s="6"/>
    </row>
    <row r="14915" spans="1:1" x14ac:dyDescent="0.25">
      <c r="A14915" s="6"/>
    </row>
    <row r="14916" spans="1:1" x14ac:dyDescent="0.25">
      <c r="A14916" s="6"/>
    </row>
    <row r="14917" spans="1:1" x14ac:dyDescent="0.25">
      <c r="A14917" s="6"/>
    </row>
    <row r="14918" spans="1:1" x14ac:dyDescent="0.25">
      <c r="A14918" s="6"/>
    </row>
    <row r="14919" spans="1:1" x14ac:dyDescent="0.25">
      <c r="A14919" s="6"/>
    </row>
    <row r="14920" spans="1:1" x14ac:dyDescent="0.25">
      <c r="A14920" s="6"/>
    </row>
    <row r="14921" spans="1:1" x14ac:dyDescent="0.25">
      <c r="A14921" s="6"/>
    </row>
    <row r="14922" spans="1:1" x14ac:dyDescent="0.25">
      <c r="A14922" s="6"/>
    </row>
    <row r="14923" spans="1:1" x14ac:dyDescent="0.25">
      <c r="A14923" s="6"/>
    </row>
    <row r="14924" spans="1:1" x14ac:dyDescent="0.25">
      <c r="A14924" s="6"/>
    </row>
    <row r="14925" spans="1:1" x14ac:dyDescent="0.25">
      <c r="A14925" s="6"/>
    </row>
    <row r="14926" spans="1:1" x14ac:dyDescent="0.25">
      <c r="A14926" s="6"/>
    </row>
    <row r="14927" spans="1:1" x14ac:dyDescent="0.25">
      <c r="A14927" s="6"/>
    </row>
    <row r="14928" spans="1:1" x14ac:dyDescent="0.25">
      <c r="A14928" s="6"/>
    </row>
    <row r="14929" spans="1:1" x14ac:dyDescent="0.25">
      <c r="A14929" s="6"/>
    </row>
    <row r="14930" spans="1:1" x14ac:dyDescent="0.25">
      <c r="A14930" s="6"/>
    </row>
    <row r="14931" spans="1:1" x14ac:dyDescent="0.25">
      <c r="A14931" s="6"/>
    </row>
    <row r="14932" spans="1:1" x14ac:dyDescent="0.25">
      <c r="A14932" s="6"/>
    </row>
    <row r="14933" spans="1:1" x14ac:dyDescent="0.25">
      <c r="A14933" s="6"/>
    </row>
    <row r="14934" spans="1:1" x14ac:dyDescent="0.25">
      <c r="A14934" s="6"/>
    </row>
    <row r="14935" spans="1:1" x14ac:dyDescent="0.25">
      <c r="A14935" s="6"/>
    </row>
    <row r="14936" spans="1:1" x14ac:dyDescent="0.25">
      <c r="A14936" s="6"/>
    </row>
    <row r="14937" spans="1:1" x14ac:dyDescent="0.25">
      <c r="A14937" s="6"/>
    </row>
    <row r="14938" spans="1:1" x14ac:dyDescent="0.25">
      <c r="A14938" s="6"/>
    </row>
    <row r="14939" spans="1:1" x14ac:dyDescent="0.25">
      <c r="A14939" s="6"/>
    </row>
    <row r="14940" spans="1:1" x14ac:dyDescent="0.25">
      <c r="A14940" s="6"/>
    </row>
    <row r="14941" spans="1:1" x14ac:dyDescent="0.25">
      <c r="A14941" s="6"/>
    </row>
    <row r="14942" spans="1:1" x14ac:dyDescent="0.25">
      <c r="A14942" s="6"/>
    </row>
    <row r="14943" spans="1:1" x14ac:dyDescent="0.25">
      <c r="A14943" s="6"/>
    </row>
    <row r="14944" spans="1:1" x14ac:dyDescent="0.25">
      <c r="A14944" s="6"/>
    </row>
    <row r="14945" spans="1:1" x14ac:dyDescent="0.25">
      <c r="A14945" s="6"/>
    </row>
    <row r="14946" spans="1:1" x14ac:dyDescent="0.25">
      <c r="A14946" s="6"/>
    </row>
    <row r="14947" spans="1:1" x14ac:dyDescent="0.25">
      <c r="A14947" s="6"/>
    </row>
    <row r="14948" spans="1:1" x14ac:dyDescent="0.25">
      <c r="A14948" s="6"/>
    </row>
    <row r="14949" spans="1:1" x14ac:dyDescent="0.25">
      <c r="A14949" s="6"/>
    </row>
    <row r="14950" spans="1:1" x14ac:dyDescent="0.25">
      <c r="A14950" s="6"/>
    </row>
    <row r="14951" spans="1:1" x14ac:dyDescent="0.25">
      <c r="A14951" s="6"/>
    </row>
    <row r="14952" spans="1:1" x14ac:dyDescent="0.25">
      <c r="A14952" s="6"/>
    </row>
    <row r="14953" spans="1:1" x14ac:dyDescent="0.25">
      <c r="A14953" s="6"/>
    </row>
    <row r="14954" spans="1:1" x14ac:dyDescent="0.25">
      <c r="A14954" s="6"/>
    </row>
    <row r="14955" spans="1:1" x14ac:dyDescent="0.25">
      <c r="A14955" s="6"/>
    </row>
    <row r="14956" spans="1:1" x14ac:dyDescent="0.25">
      <c r="A14956" s="6"/>
    </row>
    <row r="14957" spans="1:1" x14ac:dyDescent="0.25">
      <c r="A14957" s="6"/>
    </row>
    <row r="14958" spans="1:1" x14ac:dyDescent="0.25">
      <c r="A14958" s="6"/>
    </row>
    <row r="14959" spans="1:1" x14ac:dyDescent="0.25">
      <c r="A14959" s="6"/>
    </row>
    <row r="14960" spans="1:1" x14ac:dyDescent="0.25">
      <c r="A14960" s="6"/>
    </row>
    <row r="14961" spans="1:1" x14ac:dyDescent="0.25">
      <c r="A14961" s="6"/>
    </row>
    <row r="14962" spans="1:1" x14ac:dyDescent="0.25">
      <c r="A14962" s="6"/>
    </row>
    <row r="14963" spans="1:1" x14ac:dyDescent="0.25">
      <c r="A14963" s="6"/>
    </row>
    <row r="14964" spans="1:1" x14ac:dyDescent="0.25">
      <c r="A14964" s="6"/>
    </row>
    <row r="14965" spans="1:1" x14ac:dyDescent="0.25">
      <c r="A14965" s="6"/>
    </row>
    <row r="14966" spans="1:1" x14ac:dyDescent="0.25">
      <c r="A14966" s="6"/>
    </row>
    <row r="14967" spans="1:1" x14ac:dyDescent="0.25">
      <c r="A14967" s="6"/>
    </row>
    <row r="14968" spans="1:1" x14ac:dyDescent="0.25">
      <c r="A14968" s="6"/>
    </row>
    <row r="14969" spans="1:1" x14ac:dyDescent="0.25">
      <c r="A14969" s="6"/>
    </row>
    <row r="14970" spans="1:1" x14ac:dyDescent="0.25">
      <c r="A14970" s="6"/>
    </row>
    <row r="14971" spans="1:1" x14ac:dyDescent="0.25">
      <c r="A14971" s="6"/>
    </row>
    <row r="14972" spans="1:1" x14ac:dyDescent="0.25">
      <c r="A14972" s="6"/>
    </row>
    <row r="14973" spans="1:1" x14ac:dyDescent="0.25">
      <c r="A14973" s="6"/>
    </row>
    <row r="14974" spans="1:1" x14ac:dyDescent="0.25">
      <c r="A14974" s="6"/>
    </row>
    <row r="14975" spans="1:1" x14ac:dyDescent="0.25">
      <c r="A14975" s="6"/>
    </row>
    <row r="14976" spans="1:1" x14ac:dyDescent="0.25">
      <c r="A14976" s="6"/>
    </row>
    <row r="14977" spans="1:1" x14ac:dyDescent="0.25">
      <c r="A14977" s="6"/>
    </row>
    <row r="14978" spans="1:1" x14ac:dyDescent="0.25">
      <c r="A14978" s="6"/>
    </row>
    <row r="14979" spans="1:1" x14ac:dyDescent="0.25">
      <c r="A14979" s="6"/>
    </row>
    <row r="14980" spans="1:1" x14ac:dyDescent="0.25">
      <c r="A14980" s="6"/>
    </row>
    <row r="14981" spans="1:1" x14ac:dyDescent="0.25">
      <c r="A14981" s="6"/>
    </row>
    <row r="14982" spans="1:1" x14ac:dyDescent="0.25">
      <c r="A14982" s="6"/>
    </row>
    <row r="14983" spans="1:1" x14ac:dyDescent="0.25">
      <c r="A14983" s="6"/>
    </row>
    <row r="14984" spans="1:1" x14ac:dyDescent="0.25">
      <c r="A14984" s="6"/>
    </row>
    <row r="14985" spans="1:1" x14ac:dyDescent="0.25">
      <c r="A14985" s="6"/>
    </row>
    <row r="14986" spans="1:1" x14ac:dyDescent="0.25">
      <c r="A14986" s="6"/>
    </row>
    <row r="14987" spans="1:1" x14ac:dyDescent="0.25">
      <c r="A14987" s="6"/>
    </row>
    <row r="14988" spans="1:1" x14ac:dyDescent="0.25">
      <c r="A14988" s="6"/>
    </row>
    <row r="14989" spans="1:1" x14ac:dyDescent="0.25">
      <c r="A14989" s="6"/>
    </row>
    <row r="14990" spans="1:1" x14ac:dyDescent="0.25">
      <c r="A14990" s="6"/>
    </row>
    <row r="14991" spans="1:1" x14ac:dyDescent="0.25">
      <c r="A14991" s="6"/>
    </row>
    <row r="14992" spans="1:1" x14ac:dyDescent="0.25">
      <c r="A14992" s="6"/>
    </row>
    <row r="14993" spans="1:1" x14ac:dyDescent="0.25">
      <c r="A14993" s="6"/>
    </row>
    <row r="14994" spans="1:1" x14ac:dyDescent="0.25">
      <c r="A14994" s="6"/>
    </row>
    <row r="14995" spans="1:1" x14ac:dyDescent="0.25">
      <c r="A14995" s="6"/>
    </row>
    <row r="14996" spans="1:1" x14ac:dyDescent="0.25">
      <c r="A14996" s="6"/>
    </row>
    <row r="14997" spans="1:1" x14ac:dyDescent="0.25">
      <c r="A14997" s="6"/>
    </row>
    <row r="14998" spans="1:1" x14ac:dyDescent="0.25">
      <c r="A14998" s="6"/>
    </row>
    <row r="14999" spans="1:1" x14ac:dyDescent="0.25">
      <c r="A14999" s="6"/>
    </row>
    <row r="15000" spans="1:1" x14ac:dyDescent="0.25">
      <c r="A15000" s="6"/>
    </row>
    <row r="15001" spans="1:1" x14ac:dyDescent="0.25">
      <c r="A15001" s="6"/>
    </row>
    <row r="15002" spans="1:1" x14ac:dyDescent="0.25">
      <c r="A15002" s="6"/>
    </row>
    <row r="15003" spans="1:1" x14ac:dyDescent="0.25">
      <c r="A15003" s="6"/>
    </row>
    <row r="15004" spans="1:1" x14ac:dyDescent="0.25">
      <c r="A15004" s="6"/>
    </row>
    <row r="15005" spans="1:1" x14ac:dyDescent="0.25">
      <c r="A15005" s="6"/>
    </row>
    <row r="15006" spans="1:1" x14ac:dyDescent="0.25">
      <c r="A15006" s="6"/>
    </row>
    <row r="15007" spans="1:1" x14ac:dyDescent="0.25">
      <c r="A15007" s="6"/>
    </row>
    <row r="15008" spans="1:1" x14ac:dyDescent="0.25">
      <c r="A15008" s="6"/>
    </row>
    <row r="15009" spans="1:1" x14ac:dyDescent="0.25">
      <c r="A15009" s="6"/>
    </row>
    <row r="15010" spans="1:1" x14ac:dyDescent="0.25">
      <c r="A15010" s="6"/>
    </row>
    <row r="15011" spans="1:1" x14ac:dyDescent="0.25">
      <c r="A15011" s="6"/>
    </row>
    <row r="15012" spans="1:1" x14ac:dyDescent="0.25">
      <c r="A15012" s="6"/>
    </row>
    <row r="15013" spans="1:1" x14ac:dyDescent="0.25">
      <c r="A15013" s="6"/>
    </row>
    <row r="15014" spans="1:1" x14ac:dyDescent="0.25">
      <c r="A15014" s="6"/>
    </row>
    <row r="15015" spans="1:1" x14ac:dyDescent="0.25">
      <c r="A15015" s="6"/>
    </row>
    <row r="15016" spans="1:1" x14ac:dyDescent="0.25">
      <c r="A15016" s="6"/>
    </row>
    <row r="15017" spans="1:1" x14ac:dyDescent="0.25">
      <c r="A15017" s="6"/>
    </row>
    <row r="15018" spans="1:1" x14ac:dyDescent="0.25">
      <c r="A15018" s="6"/>
    </row>
    <row r="15019" spans="1:1" x14ac:dyDescent="0.25">
      <c r="A15019" s="6"/>
    </row>
    <row r="15020" spans="1:1" x14ac:dyDescent="0.25">
      <c r="A15020" s="6"/>
    </row>
    <row r="15021" spans="1:1" x14ac:dyDescent="0.25">
      <c r="A15021" s="6"/>
    </row>
    <row r="15022" spans="1:1" x14ac:dyDescent="0.25">
      <c r="A15022" s="6"/>
    </row>
    <row r="15023" spans="1:1" x14ac:dyDescent="0.25">
      <c r="A15023" s="6"/>
    </row>
    <row r="15024" spans="1:1" x14ac:dyDescent="0.25">
      <c r="A15024" s="6"/>
    </row>
    <row r="15025" spans="1:1" x14ac:dyDescent="0.25">
      <c r="A15025" s="6"/>
    </row>
    <row r="15026" spans="1:1" x14ac:dyDescent="0.25">
      <c r="A15026" s="6"/>
    </row>
    <row r="15027" spans="1:1" x14ac:dyDescent="0.25">
      <c r="A15027" s="6"/>
    </row>
    <row r="15028" spans="1:1" x14ac:dyDescent="0.25">
      <c r="A15028" s="6"/>
    </row>
    <row r="15029" spans="1:1" x14ac:dyDescent="0.25">
      <c r="A15029" s="6"/>
    </row>
    <row r="15030" spans="1:1" x14ac:dyDescent="0.25">
      <c r="A15030" s="6"/>
    </row>
    <row r="15031" spans="1:1" x14ac:dyDescent="0.25">
      <c r="A15031" s="6"/>
    </row>
    <row r="15032" spans="1:1" x14ac:dyDescent="0.25">
      <c r="A15032" s="6"/>
    </row>
    <row r="15033" spans="1:1" x14ac:dyDescent="0.25">
      <c r="A15033" s="6"/>
    </row>
    <row r="15034" spans="1:1" x14ac:dyDescent="0.25">
      <c r="A15034" s="6"/>
    </row>
    <row r="15035" spans="1:1" x14ac:dyDescent="0.25">
      <c r="A15035" s="6"/>
    </row>
    <row r="15036" spans="1:1" x14ac:dyDescent="0.25">
      <c r="A15036" s="6"/>
    </row>
    <row r="15037" spans="1:1" x14ac:dyDescent="0.25">
      <c r="A15037" s="6"/>
    </row>
    <row r="15038" spans="1:1" x14ac:dyDescent="0.25">
      <c r="A15038" s="6"/>
    </row>
    <row r="15039" spans="1:1" x14ac:dyDescent="0.25">
      <c r="A15039" s="6"/>
    </row>
    <row r="15040" spans="1:1" x14ac:dyDescent="0.25">
      <c r="A15040" s="6"/>
    </row>
    <row r="15041" spans="1:1" x14ac:dyDescent="0.25">
      <c r="A15041" s="6"/>
    </row>
    <row r="15042" spans="1:1" x14ac:dyDescent="0.25">
      <c r="A15042" s="6"/>
    </row>
    <row r="15043" spans="1:1" x14ac:dyDescent="0.25">
      <c r="A15043" s="6"/>
    </row>
    <row r="15044" spans="1:1" x14ac:dyDescent="0.25">
      <c r="A15044" s="6"/>
    </row>
    <row r="15045" spans="1:1" x14ac:dyDescent="0.25">
      <c r="A15045" s="6"/>
    </row>
    <row r="15046" spans="1:1" x14ac:dyDescent="0.25">
      <c r="A15046" s="6"/>
    </row>
    <row r="15047" spans="1:1" x14ac:dyDescent="0.25">
      <c r="A15047" s="6"/>
    </row>
    <row r="15048" spans="1:1" x14ac:dyDescent="0.25">
      <c r="A15048" s="6"/>
    </row>
    <row r="15049" spans="1:1" x14ac:dyDescent="0.25">
      <c r="A15049" s="6"/>
    </row>
    <row r="15050" spans="1:1" x14ac:dyDescent="0.25">
      <c r="A15050" s="6"/>
    </row>
    <row r="15051" spans="1:1" x14ac:dyDescent="0.25">
      <c r="A15051" s="6"/>
    </row>
    <row r="15052" spans="1:1" x14ac:dyDescent="0.25">
      <c r="A15052" s="6"/>
    </row>
    <row r="15053" spans="1:1" x14ac:dyDescent="0.25">
      <c r="A15053" s="6"/>
    </row>
    <row r="15054" spans="1:1" x14ac:dyDescent="0.25">
      <c r="A15054" s="6"/>
    </row>
    <row r="15055" spans="1:1" x14ac:dyDescent="0.25">
      <c r="A15055" s="6"/>
    </row>
    <row r="15056" spans="1:1" x14ac:dyDescent="0.25">
      <c r="A15056" s="6"/>
    </row>
    <row r="15057" spans="1:1" x14ac:dyDescent="0.25">
      <c r="A15057" s="6"/>
    </row>
    <row r="15058" spans="1:1" x14ac:dyDescent="0.25">
      <c r="A15058" s="6"/>
    </row>
    <row r="15059" spans="1:1" x14ac:dyDescent="0.25">
      <c r="A15059" s="6"/>
    </row>
    <row r="15060" spans="1:1" x14ac:dyDescent="0.25">
      <c r="A15060" s="6"/>
    </row>
    <row r="15061" spans="1:1" x14ac:dyDescent="0.25">
      <c r="A15061" s="6"/>
    </row>
    <row r="15062" spans="1:1" x14ac:dyDescent="0.25">
      <c r="A15062" s="6"/>
    </row>
    <row r="15063" spans="1:1" x14ac:dyDescent="0.25">
      <c r="A15063" s="6"/>
    </row>
    <row r="15064" spans="1:1" x14ac:dyDescent="0.25">
      <c r="A15064" s="6"/>
    </row>
    <row r="15065" spans="1:1" x14ac:dyDescent="0.25">
      <c r="A15065" s="6"/>
    </row>
    <row r="15066" spans="1:1" x14ac:dyDescent="0.25">
      <c r="A15066" s="6"/>
    </row>
    <row r="15067" spans="1:1" x14ac:dyDescent="0.25">
      <c r="A15067" s="6"/>
    </row>
    <row r="15068" spans="1:1" x14ac:dyDescent="0.25">
      <c r="A15068" s="6"/>
    </row>
    <row r="15069" spans="1:1" x14ac:dyDescent="0.25">
      <c r="A15069" s="6"/>
    </row>
    <row r="15070" spans="1:1" x14ac:dyDescent="0.25">
      <c r="A15070" s="6"/>
    </row>
    <row r="15071" spans="1:1" x14ac:dyDescent="0.25">
      <c r="A15071" s="6"/>
    </row>
    <row r="15072" spans="1:1" x14ac:dyDescent="0.25">
      <c r="A15072" s="6"/>
    </row>
    <row r="15073" spans="1:1" x14ac:dyDescent="0.25">
      <c r="A15073" s="6"/>
    </row>
    <row r="15074" spans="1:1" x14ac:dyDescent="0.25">
      <c r="A15074" s="6"/>
    </row>
    <row r="15075" spans="1:1" x14ac:dyDescent="0.25">
      <c r="A15075" s="6"/>
    </row>
    <row r="15076" spans="1:1" x14ac:dyDescent="0.25">
      <c r="A15076" s="6"/>
    </row>
    <row r="15077" spans="1:1" x14ac:dyDescent="0.25">
      <c r="A15077" s="6"/>
    </row>
    <row r="15078" spans="1:1" x14ac:dyDescent="0.25">
      <c r="A15078" s="6"/>
    </row>
    <row r="15079" spans="1:1" x14ac:dyDescent="0.25">
      <c r="A15079" s="6"/>
    </row>
    <row r="15080" spans="1:1" x14ac:dyDescent="0.25">
      <c r="A15080" s="6"/>
    </row>
    <row r="15081" spans="1:1" x14ac:dyDescent="0.25">
      <c r="A15081" s="6"/>
    </row>
    <row r="15082" spans="1:1" x14ac:dyDescent="0.25">
      <c r="A15082" s="6"/>
    </row>
    <row r="15083" spans="1:1" x14ac:dyDescent="0.25">
      <c r="A15083" s="6"/>
    </row>
    <row r="15084" spans="1:1" x14ac:dyDescent="0.25">
      <c r="A15084" s="6"/>
    </row>
    <row r="15085" spans="1:1" x14ac:dyDescent="0.25">
      <c r="A15085" s="6"/>
    </row>
    <row r="15086" spans="1:1" x14ac:dyDescent="0.25">
      <c r="A15086" s="6"/>
    </row>
    <row r="15087" spans="1:1" x14ac:dyDescent="0.25">
      <c r="A15087" s="6"/>
    </row>
    <row r="15088" spans="1:1" x14ac:dyDescent="0.25">
      <c r="A15088" s="6"/>
    </row>
    <row r="15089" spans="1:1" x14ac:dyDescent="0.25">
      <c r="A15089" s="6"/>
    </row>
    <row r="15090" spans="1:1" x14ac:dyDescent="0.25">
      <c r="A15090" s="6"/>
    </row>
    <row r="15091" spans="1:1" x14ac:dyDescent="0.25">
      <c r="A15091" s="6"/>
    </row>
    <row r="15092" spans="1:1" x14ac:dyDescent="0.25">
      <c r="A15092" s="6"/>
    </row>
    <row r="15093" spans="1:1" x14ac:dyDescent="0.25">
      <c r="A15093" s="6"/>
    </row>
    <row r="15094" spans="1:1" x14ac:dyDescent="0.25">
      <c r="A15094" s="6"/>
    </row>
    <row r="15095" spans="1:1" x14ac:dyDescent="0.25">
      <c r="A15095" s="6"/>
    </row>
    <row r="15096" spans="1:1" x14ac:dyDescent="0.25">
      <c r="A15096" s="6"/>
    </row>
    <row r="15097" spans="1:1" x14ac:dyDescent="0.25">
      <c r="A15097" s="6"/>
    </row>
    <row r="15098" spans="1:1" x14ac:dyDescent="0.25">
      <c r="A15098" s="6"/>
    </row>
    <row r="15099" spans="1:1" x14ac:dyDescent="0.25">
      <c r="A15099" s="6"/>
    </row>
    <row r="15100" spans="1:1" x14ac:dyDescent="0.25">
      <c r="A15100" s="6"/>
    </row>
    <row r="15101" spans="1:1" x14ac:dyDescent="0.25">
      <c r="A15101" s="6"/>
    </row>
    <row r="15102" spans="1:1" x14ac:dyDescent="0.25">
      <c r="A15102" s="6"/>
    </row>
    <row r="15103" spans="1:1" x14ac:dyDescent="0.25">
      <c r="A15103" s="6"/>
    </row>
    <row r="15104" spans="1:1" x14ac:dyDescent="0.25">
      <c r="A15104" s="6"/>
    </row>
    <row r="15105" spans="1:1" x14ac:dyDescent="0.25">
      <c r="A15105" s="6"/>
    </row>
    <row r="15106" spans="1:1" x14ac:dyDescent="0.25">
      <c r="A15106" s="6"/>
    </row>
    <row r="15107" spans="1:1" x14ac:dyDescent="0.25">
      <c r="A15107" s="6"/>
    </row>
    <row r="15108" spans="1:1" x14ac:dyDescent="0.25">
      <c r="A15108" s="6"/>
    </row>
    <row r="15109" spans="1:1" x14ac:dyDescent="0.25">
      <c r="A15109" s="6"/>
    </row>
    <row r="15110" spans="1:1" x14ac:dyDescent="0.25">
      <c r="A15110" s="6"/>
    </row>
    <row r="15111" spans="1:1" x14ac:dyDescent="0.25">
      <c r="A15111" s="6"/>
    </row>
    <row r="15112" spans="1:1" x14ac:dyDescent="0.25">
      <c r="A15112" s="6"/>
    </row>
    <row r="15113" spans="1:1" x14ac:dyDescent="0.25">
      <c r="A15113" s="6"/>
    </row>
    <row r="15114" spans="1:1" x14ac:dyDescent="0.25">
      <c r="A15114" s="6"/>
    </row>
    <row r="15115" spans="1:1" x14ac:dyDescent="0.25">
      <c r="A15115" s="6"/>
    </row>
    <row r="15116" spans="1:1" x14ac:dyDescent="0.25">
      <c r="A15116" s="6"/>
    </row>
    <row r="15117" spans="1:1" x14ac:dyDescent="0.25">
      <c r="A15117" s="6"/>
    </row>
    <row r="15118" spans="1:1" x14ac:dyDescent="0.25">
      <c r="A15118" s="6"/>
    </row>
    <row r="15119" spans="1:1" x14ac:dyDescent="0.25">
      <c r="A15119" s="6"/>
    </row>
    <row r="15120" spans="1:1" x14ac:dyDescent="0.25">
      <c r="A15120" s="6"/>
    </row>
    <row r="15121" spans="1:1" x14ac:dyDescent="0.25">
      <c r="A15121" s="6"/>
    </row>
    <row r="15122" spans="1:1" x14ac:dyDescent="0.25">
      <c r="A15122" s="6"/>
    </row>
    <row r="15123" spans="1:1" x14ac:dyDescent="0.25">
      <c r="A15123" s="6"/>
    </row>
    <row r="15124" spans="1:1" x14ac:dyDescent="0.25">
      <c r="A15124" s="6"/>
    </row>
    <row r="15125" spans="1:1" x14ac:dyDescent="0.25">
      <c r="A15125" s="6"/>
    </row>
    <row r="15126" spans="1:1" x14ac:dyDescent="0.25">
      <c r="A15126" s="6"/>
    </row>
    <row r="15127" spans="1:1" x14ac:dyDescent="0.25">
      <c r="A15127" s="6"/>
    </row>
    <row r="15128" spans="1:1" x14ac:dyDescent="0.25">
      <c r="A15128" s="6"/>
    </row>
    <row r="15129" spans="1:1" x14ac:dyDescent="0.25">
      <c r="A15129" s="6"/>
    </row>
    <row r="15130" spans="1:1" x14ac:dyDescent="0.25">
      <c r="A15130" s="6"/>
    </row>
    <row r="15131" spans="1:1" x14ac:dyDescent="0.25">
      <c r="A15131" s="6"/>
    </row>
    <row r="15132" spans="1:1" x14ac:dyDescent="0.25">
      <c r="A15132" s="6"/>
    </row>
    <row r="15133" spans="1:1" x14ac:dyDescent="0.25">
      <c r="A15133" s="6"/>
    </row>
    <row r="15134" spans="1:1" x14ac:dyDescent="0.25">
      <c r="A15134" s="6"/>
    </row>
    <row r="15135" spans="1:1" x14ac:dyDescent="0.25">
      <c r="A15135" s="6"/>
    </row>
    <row r="15136" spans="1:1" x14ac:dyDescent="0.25">
      <c r="A15136" s="6"/>
    </row>
    <row r="15137" spans="1:1" x14ac:dyDescent="0.25">
      <c r="A15137" s="6"/>
    </row>
    <row r="15138" spans="1:1" x14ac:dyDescent="0.25">
      <c r="A15138" s="6"/>
    </row>
    <row r="15139" spans="1:1" x14ac:dyDescent="0.25">
      <c r="A15139" s="6"/>
    </row>
    <row r="15140" spans="1:1" x14ac:dyDescent="0.25">
      <c r="A15140" s="6"/>
    </row>
    <row r="15141" spans="1:1" x14ac:dyDescent="0.25">
      <c r="A15141" s="6"/>
    </row>
    <row r="15142" spans="1:1" x14ac:dyDescent="0.25">
      <c r="A15142" s="6"/>
    </row>
    <row r="15143" spans="1:1" x14ac:dyDescent="0.25">
      <c r="A15143" s="6"/>
    </row>
    <row r="15144" spans="1:1" x14ac:dyDescent="0.25">
      <c r="A15144" s="6"/>
    </row>
    <row r="15145" spans="1:1" x14ac:dyDescent="0.25">
      <c r="A15145" s="6"/>
    </row>
    <row r="15146" spans="1:1" x14ac:dyDescent="0.25">
      <c r="A15146" s="6"/>
    </row>
    <row r="15147" spans="1:1" x14ac:dyDescent="0.25">
      <c r="A15147" s="6"/>
    </row>
    <row r="15148" spans="1:1" x14ac:dyDescent="0.25">
      <c r="A15148" s="6"/>
    </row>
    <row r="15149" spans="1:1" x14ac:dyDescent="0.25">
      <c r="A15149" s="6"/>
    </row>
    <row r="15150" spans="1:1" x14ac:dyDescent="0.25">
      <c r="A15150" s="6"/>
    </row>
    <row r="15151" spans="1:1" x14ac:dyDescent="0.25">
      <c r="A15151" s="6"/>
    </row>
    <row r="15152" spans="1:1" x14ac:dyDescent="0.25">
      <c r="A15152" s="6"/>
    </row>
    <row r="15153" spans="1:1" x14ac:dyDescent="0.25">
      <c r="A15153" s="6"/>
    </row>
    <row r="15154" spans="1:1" x14ac:dyDescent="0.25">
      <c r="A15154" s="6"/>
    </row>
    <row r="15155" spans="1:1" x14ac:dyDescent="0.25">
      <c r="A15155" s="6"/>
    </row>
    <row r="15156" spans="1:1" x14ac:dyDescent="0.25">
      <c r="A15156" s="6"/>
    </row>
    <row r="15157" spans="1:1" x14ac:dyDescent="0.25">
      <c r="A15157" s="6"/>
    </row>
    <row r="15158" spans="1:1" x14ac:dyDescent="0.25">
      <c r="A15158" s="6"/>
    </row>
    <row r="15159" spans="1:1" x14ac:dyDescent="0.25">
      <c r="A15159" s="6"/>
    </row>
    <row r="15160" spans="1:1" x14ac:dyDescent="0.25">
      <c r="A15160" s="6"/>
    </row>
    <row r="15161" spans="1:1" x14ac:dyDescent="0.25">
      <c r="A15161" s="6"/>
    </row>
    <row r="15162" spans="1:1" x14ac:dyDescent="0.25">
      <c r="A15162" s="6"/>
    </row>
    <row r="15163" spans="1:1" x14ac:dyDescent="0.25">
      <c r="A15163" s="6"/>
    </row>
    <row r="15164" spans="1:1" x14ac:dyDescent="0.25">
      <c r="A15164" s="6"/>
    </row>
    <row r="15165" spans="1:1" x14ac:dyDescent="0.25">
      <c r="A15165" s="6"/>
    </row>
    <row r="15166" spans="1:1" x14ac:dyDescent="0.25">
      <c r="A15166" s="6"/>
    </row>
    <row r="15167" spans="1:1" x14ac:dyDescent="0.25">
      <c r="A15167" s="6"/>
    </row>
    <row r="15168" spans="1:1" x14ac:dyDescent="0.25">
      <c r="A15168" s="6"/>
    </row>
    <row r="15169" spans="1:1" x14ac:dyDescent="0.25">
      <c r="A15169" s="6"/>
    </row>
    <row r="15170" spans="1:1" x14ac:dyDescent="0.25">
      <c r="A15170" s="6"/>
    </row>
    <row r="15171" spans="1:1" x14ac:dyDescent="0.25">
      <c r="A15171" s="6"/>
    </row>
    <row r="15172" spans="1:1" x14ac:dyDescent="0.25">
      <c r="A15172" s="6"/>
    </row>
    <row r="15173" spans="1:1" x14ac:dyDescent="0.25">
      <c r="A15173" s="6"/>
    </row>
    <row r="15174" spans="1:1" x14ac:dyDescent="0.25">
      <c r="A15174" s="6"/>
    </row>
    <row r="15175" spans="1:1" x14ac:dyDescent="0.25">
      <c r="A15175" s="6"/>
    </row>
    <row r="15176" spans="1:1" x14ac:dyDescent="0.25">
      <c r="A15176" s="6"/>
    </row>
    <row r="15177" spans="1:1" x14ac:dyDescent="0.25">
      <c r="A15177" s="6"/>
    </row>
    <row r="15178" spans="1:1" x14ac:dyDescent="0.25">
      <c r="A15178" s="6"/>
    </row>
    <row r="15179" spans="1:1" x14ac:dyDescent="0.25">
      <c r="A15179" s="6"/>
    </row>
    <row r="15180" spans="1:1" x14ac:dyDescent="0.25">
      <c r="A15180" s="6"/>
    </row>
    <row r="15181" spans="1:1" x14ac:dyDescent="0.25">
      <c r="A15181" s="6"/>
    </row>
    <row r="15182" spans="1:1" x14ac:dyDescent="0.25">
      <c r="A15182" s="6"/>
    </row>
    <row r="15183" spans="1:1" x14ac:dyDescent="0.25">
      <c r="A15183" s="6"/>
    </row>
    <row r="15184" spans="1:1" x14ac:dyDescent="0.25">
      <c r="A15184" s="6"/>
    </row>
    <row r="15185" spans="1:1" x14ac:dyDescent="0.25">
      <c r="A15185" s="6"/>
    </row>
    <row r="15186" spans="1:1" x14ac:dyDescent="0.25">
      <c r="A15186" s="6"/>
    </row>
    <row r="15187" spans="1:1" x14ac:dyDescent="0.25">
      <c r="A15187" s="6"/>
    </row>
    <row r="15188" spans="1:1" x14ac:dyDescent="0.25">
      <c r="A15188" s="6"/>
    </row>
    <row r="15189" spans="1:1" x14ac:dyDescent="0.25">
      <c r="A15189" s="6"/>
    </row>
    <row r="15190" spans="1:1" x14ac:dyDescent="0.25">
      <c r="A15190" s="6"/>
    </row>
    <row r="15191" spans="1:1" x14ac:dyDescent="0.25">
      <c r="A15191" s="6"/>
    </row>
    <row r="15192" spans="1:1" x14ac:dyDescent="0.25">
      <c r="A15192" s="6"/>
    </row>
    <row r="15193" spans="1:1" x14ac:dyDescent="0.25">
      <c r="A15193" s="6"/>
    </row>
    <row r="15194" spans="1:1" x14ac:dyDescent="0.25">
      <c r="A15194" s="6"/>
    </row>
    <row r="15195" spans="1:1" x14ac:dyDescent="0.25">
      <c r="A15195" s="6"/>
    </row>
    <row r="15196" spans="1:1" x14ac:dyDescent="0.25">
      <c r="A15196" s="6"/>
    </row>
    <row r="15197" spans="1:1" x14ac:dyDescent="0.25">
      <c r="A15197" s="6"/>
    </row>
    <row r="15198" spans="1:1" x14ac:dyDescent="0.25">
      <c r="A15198" s="6"/>
    </row>
    <row r="15199" spans="1:1" x14ac:dyDescent="0.25">
      <c r="A15199" s="6"/>
    </row>
    <row r="15200" spans="1:1" x14ac:dyDescent="0.25">
      <c r="A15200" s="6"/>
    </row>
    <row r="15201" spans="1:1" x14ac:dyDescent="0.25">
      <c r="A15201" s="6"/>
    </row>
    <row r="15202" spans="1:1" x14ac:dyDescent="0.25">
      <c r="A15202" s="6"/>
    </row>
    <row r="15203" spans="1:1" x14ac:dyDescent="0.25">
      <c r="A15203" s="6"/>
    </row>
    <row r="15204" spans="1:1" x14ac:dyDescent="0.25">
      <c r="A15204" s="6"/>
    </row>
    <row r="15205" spans="1:1" x14ac:dyDescent="0.25">
      <c r="A15205" s="6"/>
    </row>
    <row r="15206" spans="1:1" x14ac:dyDescent="0.25">
      <c r="A15206" s="6"/>
    </row>
    <row r="15207" spans="1:1" x14ac:dyDescent="0.25">
      <c r="A15207" s="6"/>
    </row>
    <row r="15208" spans="1:1" x14ac:dyDescent="0.25">
      <c r="A15208" s="6"/>
    </row>
    <row r="15209" spans="1:1" x14ac:dyDescent="0.25">
      <c r="A15209" s="6"/>
    </row>
    <row r="15210" spans="1:1" x14ac:dyDescent="0.25">
      <c r="A15210" s="6"/>
    </row>
    <row r="15211" spans="1:1" x14ac:dyDescent="0.25">
      <c r="A15211" s="6"/>
    </row>
    <row r="15212" spans="1:1" x14ac:dyDescent="0.25">
      <c r="A15212" s="6"/>
    </row>
    <row r="15213" spans="1:1" x14ac:dyDescent="0.25">
      <c r="A15213" s="6"/>
    </row>
    <row r="15214" spans="1:1" x14ac:dyDescent="0.25">
      <c r="A15214" s="6"/>
    </row>
    <row r="15215" spans="1:1" x14ac:dyDescent="0.25">
      <c r="A15215" s="6"/>
    </row>
    <row r="15216" spans="1:1" x14ac:dyDescent="0.25">
      <c r="A15216" s="6"/>
    </row>
    <row r="15217" spans="1:1" x14ac:dyDescent="0.25">
      <c r="A15217" s="6"/>
    </row>
    <row r="15218" spans="1:1" x14ac:dyDescent="0.25">
      <c r="A15218" s="6"/>
    </row>
    <row r="15219" spans="1:1" x14ac:dyDescent="0.25">
      <c r="A15219" s="6"/>
    </row>
    <row r="15220" spans="1:1" x14ac:dyDescent="0.25">
      <c r="A15220" s="6"/>
    </row>
    <row r="15221" spans="1:1" x14ac:dyDescent="0.25">
      <c r="A15221" s="6"/>
    </row>
    <row r="15222" spans="1:1" x14ac:dyDescent="0.25">
      <c r="A15222" s="6"/>
    </row>
    <row r="15223" spans="1:1" x14ac:dyDescent="0.25">
      <c r="A15223" s="6"/>
    </row>
    <row r="15224" spans="1:1" x14ac:dyDescent="0.25">
      <c r="A15224" s="6"/>
    </row>
    <row r="15225" spans="1:1" x14ac:dyDescent="0.25">
      <c r="A15225" s="6"/>
    </row>
    <row r="15226" spans="1:1" x14ac:dyDescent="0.25">
      <c r="A15226" s="6"/>
    </row>
    <row r="15227" spans="1:1" x14ac:dyDescent="0.25">
      <c r="A15227" s="6"/>
    </row>
    <row r="15228" spans="1:1" x14ac:dyDescent="0.25">
      <c r="A15228" s="6"/>
    </row>
    <row r="15229" spans="1:1" x14ac:dyDescent="0.25">
      <c r="A15229" s="6"/>
    </row>
    <row r="15230" spans="1:1" x14ac:dyDescent="0.25">
      <c r="A15230" s="6"/>
    </row>
    <row r="15231" spans="1:1" x14ac:dyDescent="0.25">
      <c r="A15231" s="6"/>
    </row>
    <row r="15232" spans="1:1" x14ac:dyDescent="0.25">
      <c r="A15232" s="6"/>
    </row>
    <row r="15233" spans="1:1" x14ac:dyDescent="0.25">
      <c r="A15233" s="6"/>
    </row>
    <row r="15234" spans="1:1" x14ac:dyDescent="0.25">
      <c r="A15234" s="6"/>
    </row>
    <row r="15235" spans="1:1" x14ac:dyDescent="0.25">
      <c r="A15235" s="6"/>
    </row>
    <row r="15236" spans="1:1" x14ac:dyDescent="0.25">
      <c r="A15236" s="6"/>
    </row>
    <row r="15237" spans="1:1" x14ac:dyDescent="0.25">
      <c r="A15237" s="6"/>
    </row>
    <row r="15238" spans="1:1" x14ac:dyDescent="0.25">
      <c r="A15238" s="6"/>
    </row>
    <row r="15239" spans="1:1" x14ac:dyDescent="0.25">
      <c r="A15239" s="6"/>
    </row>
    <row r="15240" spans="1:1" x14ac:dyDescent="0.25">
      <c r="A15240" s="6"/>
    </row>
    <row r="15241" spans="1:1" x14ac:dyDescent="0.25">
      <c r="A15241" s="6"/>
    </row>
    <row r="15242" spans="1:1" x14ac:dyDescent="0.25">
      <c r="A15242" s="6"/>
    </row>
    <row r="15243" spans="1:1" x14ac:dyDescent="0.25">
      <c r="A15243" s="6"/>
    </row>
    <row r="15244" spans="1:1" x14ac:dyDescent="0.25">
      <c r="A15244" s="6"/>
    </row>
    <row r="15245" spans="1:1" x14ac:dyDescent="0.25">
      <c r="A15245" s="6"/>
    </row>
    <row r="15246" spans="1:1" x14ac:dyDescent="0.25">
      <c r="A15246" s="6"/>
    </row>
    <row r="15247" spans="1:1" x14ac:dyDescent="0.25">
      <c r="A15247" s="6"/>
    </row>
    <row r="15248" spans="1:1" x14ac:dyDescent="0.25">
      <c r="A15248" s="6"/>
    </row>
    <row r="15249" spans="1:1" x14ac:dyDescent="0.25">
      <c r="A15249" s="6"/>
    </row>
    <row r="15250" spans="1:1" x14ac:dyDescent="0.25">
      <c r="A15250" s="6"/>
    </row>
    <row r="15251" spans="1:1" x14ac:dyDescent="0.25">
      <c r="A15251" s="6"/>
    </row>
    <row r="15252" spans="1:1" x14ac:dyDescent="0.25">
      <c r="A15252" s="6"/>
    </row>
    <row r="15253" spans="1:1" x14ac:dyDescent="0.25">
      <c r="A15253" s="6"/>
    </row>
    <row r="15254" spans="1:1" x14ac:dyDescent="0.25">
      <c r="A15254" s="6"/>
    </row>
    <row r="15255" spans="1:1" x14ac:dyDescent="0.25">
      <c r="A15255" s="6"/>
    </row>
    <row r="15256" spans="1:1" x14ac:dyDescent="0.25">
      <c r="A15256" s="6"/>
    </row>
    <row r="15257" spans="1:1" x14ac:dyDescent="0.25">
      <c r="A15257" s="6"/>
    </row>
    <row r="15258" spans="1:1" x14ac:dyDescent="0.25">
      <c r="A15258" s="6"/>
    </row>
    <row r="15259" spans="1:1" x14ac:dyDescent="0.25">
      <c r="A15259" s="6"/>
    </row>
    <row r="15260" spans="1:1" x14ac:dyDescent="0.25">
      <c r="A15260" s="6"/>
    </row>
    <row r="15261" spans="1:1" x14ac:dyDescent="0.25">
      <c r="A15261" s="6"/>
    </row>
    <row r="15262" spans="1:1" x14ac:dyDescent="0.25">
      <c r="A15262" s="6"/>
    </row>
    <row r="15263" spans="1:1" x14ac:dyDescent="0.25">
      <c r="A15263" s="6"/>
    </row>
    <row r="15264" spans="1:1" x14ac:dyDescent="0.25">
      <c r="A15264" s="6"/>
    </row>
    <row r="15265" spans="1:1" x14ac:dyDescent="0.25">
      <c r="A15265" s="6"/>
    </row>
    <row r="15266" spans="1:1" x14ac:dyDescent="0.25">
      <c r="A15266" s="6"/>
    </row>
    <row r="15267" spans="1:1" x14ac:dyDescent="0.25">
      <c r="A15267" s="6"/>
    </row>
    <row r="15268" spans="1:1" x14ac:dyDescent="0.25">
      <c r="A15268" s="6"/>
    </row>
    <row r="15269" spans="1:1" x14ac:dyDescent="0.25">
      <c r="A15269" s="6"/>
    </row>
    <row r="15270" spans="1:1" x14ac:dyDescent="0.25">
      <c r="A15270" s="6"/>
    </row>
    <row r="15271" spans="1:1" x14ac:dyDescent="0.25">
      <c r="A15271" s="6"/>
    </row>
    <row r="15272" spans="1:1" x14ac:dyDescent="0.25">
      <c r="A15272" s="6"/>
    </row>
    <row r="15273" spans="1:1" x14ac:dyDescent="0.25">
      <c r="A15273" s="6"/>
    </row>
    <row r="15274" spans="1:1" x14ac:dyDescent="0.25">
      <c r="A15274" s="6"/>
    </row>
    <row r="15275" spans="1:1" x14ac:dyDescent="0.25">
      <c r="A15275" s="6"/>
    </row>
    <row r="15276" spans="1:1" x14ac:dyDescent="0.25">
      <c r="A15276" s="6"/>
    </row>
    <row r="15277" spans="1:1" x14ac:dyDescent="0.25">
      <c r="A15277" s="6"/>
    </row>
    <row r="15278" spans="1:1" x14ac:dyDescent="0.25">
      <c r="A15278" s="6"/>
    </row>
    <row r="15279" spans="1:1" x14ac:dyDescent="0.25">
      <c r="A15279" s="6"/>
    </row>
    <row r="15280" spans="1:1" x14ac:dyDescent="0.25">
      <c r="A15280" s="6"/>
    </row>
    <row r="15281" spans="1:1" x14ac:dyDescent="0.25">
      <c r="A15281" s="6"/>
    </row>
    <row r="15282" spans="1:1" x14ac:dyDescent="0.25">
      <c r="A15282" s="6"/>
    </row>
    <row r="15283" spans="1:1" x14ac:dyDescent="0.25">
      <c r="A15283" s="6"/>
    </row>
    <row r="15284" spans="1:1" x14ac:dyDescent="0.25">
      <c r="A15284" s="6"/>
    </row>
    <row r="15285" spans="1:1" x14ac:dyDescent="0.25">
      <c r="A15285" s="6"/>
    </row>
    <row r="15286" spans="1:1" x14ac:dyDescent="0.25">
      <c r="A15286" s="6"/>
    </row>
    <row r="15287" spans="1:1" x14ac:dyDescent="0.25">
      <c r="A15287" s="6"/>
    </row>
    <row r="15288" spans="1:1" x14ac:dyDescent="0.25">
      <c r="A15288" s="6"/>
    </row>
    <row r="15289" spans="1:1" x14ac:dyDescent="0.25">
      <c r="A15289" s="6"/>
    </row>
    <row r="15290" spans="1:1" x14ac:dyDescent="0.25">
      <c r="A15290" s="6"/>
    </row>
    <row r="15291" spans="1:1" x14ac:dyDescent="0.25">
      <c r="A15291" s="6"/>
    </row>
    <row r="15292" spans="1:1" x14ac:dyDescent="0.25">
      <c r="A15292" s="6"/>
    </row>
    <row r="15293" spans="1:1" x14ac:dyDescent="0.25">
      <c r="A15293" s="6"/>
    </row>
    <row r="15294" spans="1:1" x14ac:dyDescent="0.25">
      <c r="A15294" s="6"/>
    </row>
    <row r="15295" spans="1:1" x14ac:dyDescent="0.25">
      <c r="A15295" s="6"/>
    </row>
    <row r="15296" spans="1:1" x14ac:dyDescent="0.25">
      <c r="A15296" s="6"/>
    </row>
    <row r="15297" spans="1:1" x14ac:dyDescent="0.25">
      <c r="A15297" s="6"/>
    </row>
    <row r="15298" spans="1:1" x14ac:dyDescent="0.25">
      <c r="A15298" s="6"/>
    </row>
    <row r="15299" spans="1:1" x14ac:dyDescent="0.25">
      <c r="A15299" s="6"/>
    </row>
    <row r="15300" spans="1:1" x14ac:dyDescent="0.25">
      <c r="A15300" s="6"/>
    </row>
    <row r="15301" spans="1:1" x14ac:dyDescent="0.25">
      <c r="A15301" s="6"/>
    </row>
    <row r="15302" spans="1:1" x14ac:dyDescent="0.25">
      <c r="A15302" s="6"/>
    </row>
    <row r="15303" spans="1:1" x14ac:dyDescent="0.25">
      <c r="A15303" s="6"/>
    </row>
    <row r="15304" spans="1:1" x14ac:dyDescent="0.25">
      <c r="A15304" s="6"/>
    </row>
    <row r="15305" spans="1:1" x14ac:dyDescent="0.25">
      <c r="A15305" s="6"/>
    </row>
    <row r="15306" spans="1:1" x14ac:dyDescent="0.25">
      <c r="A15306" s="6"/>
    </row>
    <row r="15307" spans="1:1" x14ac:dyDescent="0.25">
      <c r="A15307" s="6"/>
    </row>
    <row r="15308" spans="1:1" x14ac:dyDescent="0.25">
      <c r="A15308" s="6"/>
    </row>
    <row r="15309" spans="1:1" x14ac:dyDescent="0.25">
      <c r="A15309" s="6"/>
    </row>
    <row r="15310" spans="1:1" x14ac:dyDescent="0.25">
      <c r="A15310" s="6"/>
    </row>
    <row r="15311" spans="1:1" x14ac:dyDescent="0.25">
      <c r="A15311" s="6"/>
    </row>
    <row r="15312" spans="1:1" x14ac:dyDescent="0.25">
      <c r="A15312" s="6"/>
    </row>
    <row r="15313" spans="1:1" x14ac:dyDescent="0.25">
      <c r="A15313" s="6"/>
    </row>
    <row r="15314" spans="1:1" x14ac:dyDescent="0.25">
      <c r="A15314" s="6"/>
    </row>
    <row r="15315" spans="1:1" x14ac:dyDescent="0.25">
      <c r="A15315" s="6"/>
    </row>
    <row r="15316" spans="1:1" x14ac:dyDescent="0.25">
      <c r="A15316" s="6"/>
    </row>
    <row r="15317" spans="1:1" x14ac:dyDescent="0.25">
      <c r="A15317" s="6"/>
    </row>
    <row r="15318" spans="1:1" x14ac:dyDescent="0.25">
      <c r="A15318" s="6"/>
    </row>
    <row r="15319" spans="1:1" x14ac:dyDescent="0.25">
      <c r="A15319" s="6"/>
    </row>
    <row r="15320" spans="1:1" x14ac:dyDescent="0.25">
      <c r="A15320" s="6"/>
    </row>
    <row r="15321" spans="1:1" x14ac:dyDescent="0.25">
      <c r="A15321" s="6"/>
    </row>
    <row r="15322" spans="1:1" x14ac:dyDescent="0.25">
      <c r="A15322" s="6"/>
    </row>
    <row r="15323" spans="1:1" x14ac:dyDescent="0.25">
      <c r="A15323" s="6"/>
    </row>
    <row r="15324" spans="1:1" x14ac:dyDescent="0.25">
      <c r="A15324" s="6"/>
    </row>
    <row r="15325" spans="1:1" x14ac:dyDescent="0.25">
      <c r="A15325" s="6"/>
    </row>
    <row r="15326" spans="1:1" x14ac:dyDescent="0.25">
      <c r="A15326" s="6"/>
    </row>
    <row r="15327" spans="1:1" x14ac:dyDescent="0.25">
      <c r="A15327" s="6"/>
    </row>
    <row r="15328" spans="1:1" x14ac:dyDescent="0.25">
      <c r="A15328" s="6"/>
    </row>
    <row r="15329" spans="1:1" x14ac:dyDescent="0.25">
      <c r="A15329" s="6"/>
    </row>
    <row r="15330" spans="1:1" x14ac:dyDescent="0.25">
      <c r="A15330" s="6"/>
    </row>
    <row r="15331" spans="1:1" x14ac:dyDescent="0.25">
      <c r="A15331" s="6"/>
    </row>
    <row r="15332" spans="1:1" x14ac:dyDescent="0.25">
      <c r="A15332" s="6"/>
    </row>
    <row r="15333" spans="1:1" x14ac:dyDescent="0.25">
      <c r="A15333" s="6"/>
    </row>
    <row r="15334" spans="1:1" x14ac:dyDescent="0.25">
      <c r="A15334" s="6"/>
    </row>
    <row r="15335" spans="1:1" x14ac:dyDescent="0.25">
      <c r="A15335" s="6"/>
    </row>
    <row r="15336" spans="1:1" x14ac:dyDescent="0.25">
      <c r="A15336" s="6"/>
    </row>
    <row r="15337" spans="1:1" x14ac:dyDescent="0.25">
      <c r="A15337" s="6"/>
    </row>
    <row r="15338" spans="1:1" x14ac:dyDescent="0.25">
      <c r="A15338" s="6"/>
    </row>
    <row r="15339" spans="1:1" x14ac:dyDescent="0.25">
      <c r="A15339" s="6"/>
    </row>
    <row r="15340" spans="1:1" x14ac:dyDescent="0.25">
      <c r="A15340" s="6"/>
    </row>
    <row r="15341" spans="1:1" x14ac:dyDescent="0.25">
      <c r="A15341" s="6"/>
    </row>
    <row r="15342" spans="1:1" x14ac:dyDescent="0.25">
      <c r="A15342" s="6"/>
    </row>
    <row r="15343" spans="1:1" x14ac:dyDescent="0.25">
      <c r="A15343" s="6"/>
    </row>
    <row r="15344" spans="1:1" x14ac:dyDescent="0.25">
      <c r="A15344" s="6"/>
    </row>
    <row r="15345" spans="1:1" x14ac:dyDescent="0.25">
      <c r="A15345" s="6"/>
    </row>
    <row r="15346" spans="1:1" x14ac:dyDescent="0.25">
      <c r="A15346" s="6"/>
    </row>
    <row r="15347" spans="1:1" x14ac:dyDescent="0.25">
      <c r="A15347" s="6"/>
    </row>
    <row r="15348" spans="1:1" x14ac:dyDescent="0.25">
      <c r="A15348" s="6"/>
    </row>
    <row r="15349" spans="1:1" x14ac:dyDescent="0.25">
      <c r="A15349" s="6"/>
    </row>
    <row r="15350" spans="1:1" x14ac:dyDescent="0.25">
      <c r="A15350" s="6"/>
    </row>
    <row r="15351" spans="1:1" x14ac:dyDescent="0.25">
      <c r="A15351" s="6"/>
    </row>
    <row r="15352" spans="1:1" x14ac:dyDescent="0.25">
      <c r="A15352" s="6"/>
    </row>
    <row r="15353" spans="1:1" x14ac:dyDescent="0.25">
      <c r="A15353" s="6"/>
    </row>
    <row r="15354" spans="1:1" x14ac:dyDescent="0.25">
      <c r="A15354" s="6"/>
    </row>
    <row r="15355" spans="1:1" x14ac:dyDescent="0.25">
      <c r="A15355" s="6"/>
    </row>
    <row r="15356" spans="1:1" x14ac:dyDescent="0.25">
      <c r="A15356" s="6"/>
    </row>
    <row r="15357" spans="1:1" x14ac:dyDescent="0.25">
      <c r="A15357" s="6"/>
    </row>
    <row r="15358" spans="1:1" x14ac:dyDescent="0.25">
      <c r="A15358" s="6"/>
    </row>
    <row r="15359" spans="1:1" x14ac:dyDescent="0.25">
      <c r="A15359" s="6"/>
    </row>
    <row r="15360" spans="1:1" x14ac:dyDescent="0.25">
      <c r="A15360" s="6"/>
    </row>
    <row r="15361" spans="1:1" x14ac:dyDescent="0.25">
      <c r="A15361" s="6"/>
    </row>
    <row r="15362" spans="1:1" x14ac:dyDescent="0.25">
      <c r="A15362" s="6"/>
    </row>
    <row r="15363" spans="1:1" x14ac:dyDescent="0.25">
      <c r="A15363" s="6"/>
    </row>
    <row r="15364" spans="1:1" x14ac:dyDescent="0.25">
      <c r="A15364" s="6"/>
    </row>
    <row r="15365" spans="1:1" x14ac:dyDescent="0.25">
      <c r="A15365" s="6"/>
    </row>
    <row r="15366" spans="1:1" x14ac:dyDescent="0.25">
      <c r="A15366" s="6"/>
    </row>
    <row r="15367" spans="1:1" x14ac:dyDescent="0.25">
      <c r="A15367" s="6"/>
    </row>
    <row r="15368" spans="1:1" x14ac:dyDescent="0.25">
      <c r="A15368" s="6"/>
    </row>
    <row r="15369" spans="1:1" x14ac:dyDescent="0.25">
      <c r="A15369" s="6"/>
    </row>
    <row r="15370" spans="1:1" x14ac:dyDescent="0.25">
      <c r="A15370" s="6"/>
    </row>
    <row r="15371" spans="1:1" x14ac:dyDescent="0.25">
      <c r="A15371" s="6"/>
    </row>
    <row r="15372" spans="1:1" x14ac:dyDescent="0.25">
      <c r="A15372" s="6"/>
    </row>
    <row r="15373" spans="1:1" x14ac:dyDescent="0.25">
      <c r="A15373" s="6"/>
    </row>
    <row r="15374" spans="1:1" x14ac:dyDescent="0.25">
      <c r="A15374" s="6"/>
    </row>
    <row r="15375" spans="1:1" x14ac:dyDescent="0.25">
      <c r="A15375" s="6"/>
    </row>
    <row r="15376" spans="1:1" x14ac:dyDescent="0.25">
      <c r="A15376" s="6"/>
    </row>
    <row r="15377" spans="1:1" x14ac:dyDescent="0.25">
      <c r="A15377" s="6"/>
    </row>
    <row r="15378" spans="1:1" x14ac:dyDescent="0.25">
      <c r="A15378" s="6"/>
    </row>
    <row r="15379" spans="1:1" x14ac:dyDescent="0.25">
      <c r="A15379" s="6"/>
    </row>
    <row r="15380" spans="1:1" x14ac:dyDescent="0.25">
      <c r="A15380" s="6"/>
    </row>
    <row r="15381" spans="1:1" x14ac:dyDescent="0.25">
      <c r="A15381" s="6"/>
    </row>
    <row r="15382" spans="1:1" x14ac:dyDescent="0.25">
      <c r="A15382" s="6"/>
    </row>
    <row r="15383" spans="1:1" x14ac:dyDescent="0.25">
      <c r="A15383" s="6"/>
    </row>
    <row r="15384" spans="1:1" x14ac:dyDescent="0.25">
      <c r="A15384" s="6"/>
    </row>
    <row r="15385" spans="1:1" x14ac:dyDescent="0.25">
      <c r="A15385" s="6"/>
    </row>
    <row r="15386" spans="1:1" x14ac:dyDescent="0.25">
      <c r="A15386" s="6"/>
    </row>
    <row r="15387" spans="1:1" x14ac:dyDescent="0.25">
      <c r="A15387" s="6"/>
    </row>
    <row r="15388" spans="1:1" x14ac:dyDescent="0.25">
      <c r="A15388" s="6"/>
    </row>
    <row r="15389" spans="1:1" x14ac:dyDescent="0.25">
      <c r="A15389" s="6"/>
    </row>
    <row r="15390" spans="1:1" x14ac:dyDescent="0.25">
      <c r="A15390" s="6"/>
    </row>
    <row r="15391" spans="1:1" x14ac:dyDescent="0.25">
      <c r="A15391" s="6"/>
    </row>
    <row r="15392" spans="1:1" x14ac:dyDescent="0.25">
      <c r="A15392" s="6"/>
    </row>
    <row r="15393" spans="1:1" x14ac:dyDescent="0.25">
      <c r="A15393" s="6"/>
    </row>
    <row r="15394" spans="1:1" x14ac:dyDescent="0.25">
      <c r="A15394" s="6"/>
    </row>
    <row r="15395" spans="1:1" x14ac:dyDescent="0.25">
      <c r="A15395" s="6"/>
    </row>
    <row r="15396" spans="1:1" x14ac:dyDescent="0.25">
      <c r="A15396" s="6"/>
    </row>
    <row r="15397" spans="1:1" x14ac:dyDescent="0.25">
      <c r="A15397" s="6"/>
    </row>
    <row r="15398" spans="1:1" x14ac:dyDescent="0.25">
      <c r="A15398" s="6"/>
    </row>
    <row r="15399" spans="1:1" x14ac:dyDescent="0.25">
      <c r="A15399" s="6"/>
    </row>
    <row r="15400" spans="1:1" x14ac:dyDescent="0.25">
      <c r="A15400" s="6"/>
    </row>
    <row r="15401" spans="1:1" x14ac:dyDescent="0.25">
      <c r="A15401" s="6"/>
    </row>
    <row r="15402" spans="1:1" x14ac:dyDescent="0.25">
      <c r="A15402" s="6"/>
    </row>
    <row r="15403" spans="1:1" x14ac:dyDescent="0.25">
      <c r="A15403" s="6"/>
    </row>
    <row r="15404" spans="1:1" x14ac:dyDescent="0.25">
      <c r="A15404" s="6"/>
    </row>
    <row r="15405" spans="1:1" x14ac:dyDescent="0.25">
      <c r="A15405" s="6"/>
    </row>
    <row r="15406" spans="1:1" x14ac:dyDescent="0.25">
      <c r="A15406" s="6"/>
    </row>
    <row r="15407" spans="1:1" x14ac:dyDescent="0.25">
      <c r="A15407" s="6"/>
    </row>
    <row r="15408" spans="1:1" x14ac:dyDescent="0.25">
      <c r="A15408" s="6"/>
    </row>
    <row r="15409" spans="1:1" x14ac:dyDescent="0.25">
      <c r="A15409" s="6"/>
    </row>
    <row r="15410" spans="1:1" x14ac:dyDescent="0.25">
      <c r="A15410" s="6"/>
    </row>
    <row r="15411" spans="1:1" x14ac:dyDescent="0.25">
      <c r="A15411" s="6"/>
    </row>
    <row r="15412" spans="1:1" x14ac:dyDescent="0.25">
      <c r="A15412" s="6"/>
    </row>
    <row r="15413" spans="1:1" x14ac:dyDescent="0.25">
      <c r="A15413" s="6"/>
    </row>
    <row r="15414" spans="1:1" x14ac:dyDescent="0.25">
      <c r="A15414" s="6"/>
    </row>
    <row r="15415" spans="1:1" x14ac:dyDescent="0.25">
      <c r="A15415" s="6"/>
    </row>
    <row r="15416" spans="1:1" x14ac:dyDescent="0.25">
      <c r="A15416" s="6"/>
    </row>
    <row r="15417" spans="1:1" x14ac:dyDescent="0.25">
      <c r="A15417" s="6"/>
    </row>
    <row r="15418" spans="1:1" x14ac:dyDescent="0.25">
      <c r="A15418" s="6"/>
    </row>
    <row r="15419" spans="1:1" x14ac:dyDescent="0.25">
      <c r="A15419" s="6"/>
    </row>
    <row r="15420" spans="1:1" x14ac:dyDescent="0.25">
      <c r="A15420" s="6"/>
    </row>
    <row r="15421" spans="1:1" x14ac:dyDescent="0.25">
      <c r="A15421" s="6"/>
    </row>
    <row r="15422" spans="1:1" x14ac:dyDescent="0.25">
      <c r="A15422" s="6"/>
    </row>
    <row r="15423" spans="1:1" x14ac:dyDescent="0.25">
      <c r="A15423" s="6"/>
    </row>
    <row r="15424" spans="1:1" x14ac:dyDescent="0.25">
      <c r="A15424" s="6"/>
    </row>
    <row r="15425" spans="1:1" x14ac:dyDescent="0.25">
      <c r="A15425" s="6"/>
    </row>
    <row r="15426" spans="1:1" x14ac:dyDescent="0.25">
      <c r="A15426" s="6"/>
    </row>
    <row r="15427" spans="1:1" x14ac:dyDescent="0.25">
      <c r="A15427" s="6"/>
    </row>
    <row r="15428" spans="1:1" x14ac:dyDescent="0.25">
      <c r="A15428" s="6"/>
    </row>
    <row r="15429" spans="1:1" x14ac:dyDescent="0.25">
      <c r="A15429" s="6"/>
    </row>
    <row r="15430" spans="1:1" x14ac:dyDescent="0.25">
      <c r="A15430" s="6"/>
    </row>
    <row r="15431" spans="1:1" x14ac:dyDescent="0.25">
      <c r="A15431" s="6"/>
    </row>
    <row r="15432" spans="1:1" x14ac:dyDescent="0.25">
      <c r="A15432" s="6"/>
    </row>
    <row r="15433" spans="1:1" x14ac:dyDescent="0.25">
      <c r="A15433" s="6"/>
    </row>
    <row r="15434" spans="1:1" x14ac:dyDescent="0.25">
      <c r="A15434" s="6"/>
    </row>
    <row r="15435" spans="1:1" x14ac:dyDescent="0.25">
      <c r="A15435" s="6"/>
    </row>
    <row r="15436" spans="1:1" x14ac:dyDescent="0.25">
      <c r="A15436" s="6"/>
    </row>
    <row r="15437" spans="1:1" x14ac:dyDescent="0.25">
      <c r="A15437" s="6"/>
    </row>
    <row r="15438" spans="1:1" x14ac:dyDescent="0.25">
      <c r="A15438" s="6"/>
    </row>
    <row r="15439" spans="1:1" x14ac:dyDescent="0.25">
      <c r="A15439" s="6"/>
    </row>
    <row r="15440" spans="1:1" x14ac:dyDescent="0.25">
      <c r="A15440" s="6"/>
    </row>
    <row r="15441" spans="1:1" x14ac:dyDescent="0.25">
      <c r="A15441" s="6"/>
    </row>
    <row r="15442" spans="1:1" x14ac:dyDescent="0.25">
      <c r="A15442" s="6"/>
    </row>
    <row r="15443" spans="1:1" x14ac:dyDescent="0.25">
      <c r="A15443" s="6"/>
    </row>
    <row r="15444" spans="1:1" x14ac:dyDescent="0.25">
      <c r="A15444" s="6"/>
    </row>
    <row r="15445" spans="1:1" x14ac:dyDescent="0.25">
      <c r="A15445" s="6"/>
    </row>
    <row r="15446" spans="1:1" x14ac:dyDescent="0.25">
      <c r="A15446" s="6"/>
    </row>
    <row r="15447" spans="1:1" x14ac:dyDescent="0.25">
      <c r="A15447" s="6"/>
    </row>
    <row r="15448" spans="1:1" x14ac:dyDescent="0.25">
      <c r="A15448" s="6"/>
    </row>
    <row r="15449" spans="1:1" x14ac:dyDescent="0.25">
      <c r="A15449" s="6"/>
    </row>
    <row r="15450" spans="1:1" x14ac:dyDescent="0.25">
      <c r="A15450" s="6"/>
    </row>
    <row r="15451" spans="1:1" x14ac:dyDescent="0.25">
      <c r="A15451" s="6"/>
    </row>
    <row r="15452" spans="1:1" x14ac:dyDescent="0.25">
      <c r="A15452" s="6"/>
    </row>
    <row r="15453" spans="1:1" x14ac:dyDescent="0.25">
      <c r="A15453" s="6"/>
    </row>
    <row r="15454" spans="1:1" x14ac:dyDescent="0.25">
      <c r="A15454" s="6"/>
    </row>
    <row r="15455" spans="1:1" x14ac:dyDescent="0.25">
      <c r="A15455" s="6"/>
    </row>
    <row r="15456" spans="1:1" x14ac:dyDescent="0.25">
      <c r="A15456" s="6"/>
    </row>
    <row r="15457" spans="1:1" x14ac:dyDescent="0.25">
      <c r="A15457" s="6"/>
    </row>
    <row r="15458" spans="1:1" x14ac:dyDescent="0.25">
      <c r="A15458" s="6"/>
    </row>
    <row r="15459" spans="1:1" x14ac:dyDescent="0.25">
      <c r="A15459" s="6"/>
    </row>
    <row r="15460" spans="1:1" x14ac:dyDescent="0.25">
      <c r="A15460" s="6"/>
    </row>
    <row r="15461" spans="1:1" x14ac:dyDescent="0.25">
      <c r="A15461" s="6"/>
    </row>
    <row r="15462" spans="1:1" x14ac:dyDescent="0.25">
      <c r="A15462" s="6"/>
    </row>
    <row r="15463" spans="1:1" x14ac:dyDescent="0.25">
      <c r="A15463" s="6"/>
    </row>
    <row r="15464" spans="1:1" x14ac:dyDescent="0.25">
      <c r="A15464" s="6"/>
    </row>
    <row r="15465" spans="1:1" x14ac:dyDescent="0.25">
      <c r="A15465" s="6"/>
    </row>
    <row r="15466" spans="1:1" x14ac:dyDescent="0.25">
      <c r="A15466" s="6"/>
    </row>
    <row r="15467" spans="1:1" x14ac:dyDescent="0.25">
      <c r="A15467" s="6"/>
    </row>
    <row r="15468" spans="1:1" x14ac:dyDescent="0.25">
      <c r="A15468" s="6"/>
    </row>
    <row r="15469" spans="1:1" x14ac:dyDescent="0.25">
      <c r="A15469" s="6"/>
    </row>
    <row r="15470" spans="1:1" x14ac:dyDescent="0.25">
      <c r="A15470" s="6"/>
    </row>
    <row r="15471" spans="1:1" x14ac:dyDescent="0.25">
      <c r="A15471" s="6"/>
    </row>
    <row r="15472" spans="1:1" x14ac:dyDescent="0.25">
      <c r="A15472" s="6"/>
    </row>
    <row r="15473" spans="1:1" x14ac:dyDescent="0.25">
      <c r="A15473" s="6"/>
    </row>
    <row r="15474" spans="1:1" x14ac:dyDescent="0.25">
      <c r="A15474" s="6"/>
    </row>
    <row r="15475" spans="1:1" x14ac:dyDescent="0.25">
      <c r="A15475" s="6"/>
    </row>
    <row r="15476" spans="1:1" x14ac:dyDescent="0.25">
      <c r="A15476" s="6"/>
    </row>
    <row r="15477" spans="1:1" x14ac:dyDescent="0.25">
      <c r="A15477" s="6"/>
    </row>
    <row r="15478" spans="1:1" x14ac:dyDescent="0.25">
      <c r="A15478" s="6"/>
    </row>
    <row r="15479" spans="1:1" x14ac:dyDescent="0.25">
      <c r="A15479" s="6"/>
    </row>
    <row r="15480" spans="1:1" x14ac:dyDescent="0.25">
      <c r="A15480" s="6"/>
    </row>
    <row r="15481" spans="1:1" x14ac:dyDescent="0.25">
      <c r="A15481" s="6"/>
    </row>
    <row r="15482" spans="1:1" x14ac:dyDescent="0.25">
      <c r="A15482" s="6"/>
    </row>
    <row r="15483" spans="1:1" x14ac:dyDescent="0.25">
      <c r="A15483" s="6"/>
    </row>
    <row r="15484" spans="1:1" x14ac:dyDescent="0.25">
      <c r="A15484" s="6"/>
    </row>
    <row r="15485" spans="1:1" x14ac:dyDescent="0.25">
      <c r="A15485" s="6"/>
    </row>
    <row r="15486" spans="1:1" x14ac:dyDescent="0.25">
      <c r="A15486" s="6"/>
    </row>
    <row r="15487" spans="1:1" x14ac:dyDescent="0.25">
      <c r="A15487" s="6"/>
    </row>
    <row r="15488" spans="1:1" x14ac:dyDescent="0.25">
      <c r="A15488" s="6"/>
    </row>
    <row r="15489" spans="1:1" x14ac:dyDescent="0.25">
      <c r="A15489" s="6"/>
    </row>
    <row r="15490" spans="1:1" x14ac:dyDescent="0.25">
      <c r="A15490" s="6"/>
    </row>
    <row r="15491" spans="1:1" x14ac:dyDescent="0.25">
      <c r="A15491" s="6"/>
    </row>
    <row r="15492" spans="1:1" x14ac:dyDescent="0.25">
      <c r="A15492" s="6"/>
    </row>
    <row r="15493" spans="1:1" x14ac:dyDescent="0.25">
      <c r="A15493" s="6"/>
    </row>
    <row r="15494" spans="1:1" x14ac:dyDescent="0.25">
      <c r="A15494" s="6"/>
    </row>
    <row r="15495" spans="1:1" x14ac:dyDescent="0.25">
      <c r="A15495" s="6"/>
    </row>
    <row r="15496" spans="1:1" x14ac:dyDescent="0.25">
      <c r="A15496" s="6"/>
    </row>
    <row r="15497" spans="1:1" x14ac:dyDescent="0.25">
      <c r="A15497" s="6"/>
    </row>
    <row r="15498" spans="1:1" x14ac:dyDescent="0.25">
      <c r="A15498" s="6"/>
    </row>
    <row r="15499" spans="1:1" x14ac:dyDescent="0.25">
      <c r="A15499" s="6"/>
    </row>
    <row r="15500" spans="1:1" x14ac:dyDescent="0.25">
      <c r="A15500" s="6"/>
    </row>
    <row r="15501" spans="1:1" x14ac:dyDescent="0.25">
      <c r="A15501" s="6"/>
    </row>
    <row r="15502" spans="1:1" x14ac:dyDescent="0.25">
      <c r="A15502" s="6"/>
    </row>
    <row r="15503" spans="1:1" x14ac:dyDescent="0.25">
      <c r="A15503" s="6"/>
    </row>
    <row r="15504" spans="1:1" x14ac:dyDescent="0.25">
      <c r="A15504" s="6"/>
    </row>
    <row r="15505" spans="1:1" x14ac:dyDescent="0.25">
      <c r="A15505" s="6"/>
    </row>
    <row r="15506" spans="1:1" x14ac:dyDescent="0.25">
      <c r="A15506" s="6"/>
    </row>
    <row r="15507" spans="1:1" x14ac:dyDescent="0.25">
      <c r="A15507" s="6"/>
    </row>
    <row r="15508" spans="1:1" x14ac:dyDescent="0.25">
      <c r="A15508" s="6"/>
    </row>
    <row r="15509" spans="1:1" x14ac:dyDescent="0.25">
      <c r="A15509" s="6"/>
    </row>
    <row r="15510" spans="1:1" x14ac:dyDescent="0.25">
      <c r="A15510" s="6"/>
    </row>
    <row r="15511" spans="1:1" x14ac:dyDescent="0.25">
      <c r="A15511" s="6"/>
    </row>
    <row r="15512" spans="1:1" x14ac:dyDescent="0.25">
      <c r="A15512" s="6"/>
    </row>
    <row r="15513" spans="1:1" x14ac:dyDescent="0.25">
      <c r="A15513" s="6"/>
    </row>
    <row r="15514" spans="1:1" x14ac:dyDescent="0.25">
      <c r="A15514" s="6"/>
    </row>
    <row r="15515" spans="1:1" x14ac:dyDescent="0.25">
      <c r="A15515" s="6"/>
    </row>
    <row r="15516" spans="1:1" x14ac:dyDescent="0.25">
      <c r="A15516" s="6"/>
    </row>
    <row r="15517" spans="1:1" x14ac:dyDescent="0.25">
      <c r="A15517" s="6"/>
    </row>
    <row r="15518" spans="1:1" x14ac:dyDescent="0.25">
      <c r="A15518" s="6"/>
    </row>
    <row r="15519" spans="1:1" x14ac:dyDescent="0.25">
      <c r="A15519" s="6"/>
    </row>
    <row r="15520" spans="1:1" x14ac:dyDescent="0.25">
      <c r="A15520" s="6"/>
    </row>
    <row r="15521" spans="1:1" x14ac:dyDescent="0.25">
      <c r="A15521" s="6"/>
    </row>
    <row r="15522" spans="1:1" x14ac:dyDescent="0.25">
      <c r="A15522" s="6"/>
    </row>
    <row r="15523" spans="1:1" x14ac:dyDescent="0.25">
      <c r="A15523" s="6"/>
    </row>
    <row r="15524" spans="1:1" x14ac:dyDescent="0.25">
      <c r="A15524" s="6"/>
    </row>
    <row r="15525" spans="1:1" x14ac:dyDescent="0.25">
      <c r="A15525" s="6"/>
    </row>
    <row r="15526" spans="1:1" x14ac:dyDescent="0.25">
      <c r="A15526" s="6"/>
    </row>
    <row r="15527" spans="1:1" x14ac:dyDescent="0.25">
      <c r="A15527" s="6"/>
    </row>
    <row r="15528" spans="1:1" x14ac:dyDescent="0.25">
      <c r="A15528" s="6"/>
    </row>
    <row r="15529" spans="1:1" x14ac:dyDescent="0.25">
      <c r="A15529" s="6"/>
    </row>
    <row r="15530" spans="1:1" x14ac:dyDescent="0.25">
      <c r="A15530" s="6"/>
    </row>
    <row r="15531" spans="1:1" x14ac:dyDescent="0.25">
      <c r="A15531" s="6"/>
    </row>
    <row r="15532" spans="1:1" x14ac:dyDescent="0.25">
      <c r="A15532" s="6"/>
    </row>
    <row r="15533" spans="1:1" x14ac:dyDescent="0.25">
      <c r="A15533" s="6"/>
    </row>
    <row r="15534" spans="1:1" x14ac:dyDescent="0.25">
      <c r="A15534" s="6"/>
    </row>
    <row r="15535" spans="1:1" x14ac:dyDescent="0.25">
      <c r="A15535" s="6"/>
    </row>
    <row r="15536" spans="1:1" x14ac:dyDescent="0.25">
      <c r="A15536" s="6"/>
    </row>
    <row r="15537" spans="1:1" x14ac:dyDescent="0.25">
      <c r="A15537" s="6"/>
    </row>
    <row r="15538" spans="1:1" x14ac:dyDescent="0.25">
      <c r="A15538" s="6"/>
    </row>
    <row r="15539" spans="1:1" x14ac:dyDescent="0.25">
      <c r="A15539" s="6"/>
    </row>
    <row r="15540" spans="1:1" x14ac:dyDescent="0.25">
      <c r="A15540" s="6"/>
    </row>
    <row r="15541" spans="1:1" x14ac:dyDescent="0.25">
      <c r="A15541" s="6"/>
    </row>
    <row r="15542" spans="1:1" x14ac:dyDescent="0.25">
      <c r="A15542" s="6"/>
    </row>
    <row r="15543" spans="1:1" x14ac:dyDescent="0.25">
      <c r="A15543" s="6"/>
    </row>
    <row r="15544" spans="1:1" x14ac:dyDescent="0.25">
      <c r="A15544" s="6"/>
    </row>
    <row r="15545" spans="1:1" x14ac:dyDescent="0.25">
      <c r="A15545" s="6"/>
    </row>
    <row r="15546" spans="1:1" x14ac:dyDescent="0.25">
      <c r="A15546" s="6"/>
    </row>
    <row r="15547" spans="1:1" x14ac:dyDescent="0.25">
      <c r="A15547" s="6"/>
    </row>
    <row r="15548" spans="1:1" x14ac:dyDescent="0.25">
      <c r="A15548" s="6"/>
    </row>
    <row r="15549" spans="1:1" x14ac:dyDescent="0.25">
      <c r="A15549" s="6"/>
    </row>
    <row r="15550" spans="1:1" x14ac:dyDescent="0.25">
      <c r="A15550" s="6"/>
    </row>
    <row r="15551" spans="1:1" x14ac:dyDescent="0.25">
      <c r="A15551" s="6"/>
    </row>
    <row r="15552" spans="1:1" x14ac:dyDescent="0.25">
      <c r="A15552" s="6"/>
    </row>
    <row r="15553" spans="1:1" x14ac:dyDescent="0.25">
      <c r="A15553" s="6"/>
    </row>
    <row r="15554" spans="1:1" x14ac:dyDescent="0.25">
      <c r="A15554" s="6"/>
    </row>
    <row r="15555" spans="1:1" x14ac:dyDescent="0.25">
      <c r="A15555" s="6"/>
    </row>
    <row r="15556" spans="1:1" x14ac:dyDescent="0.25">
      <c r="A15556" s="6"/>
    </row>
    <row r="15557" spans="1:1" x14ac:dyDescent="0.25">
      <c r="A15557" s="6"/>
    </row>
    <row r="15558" spans="1:1" x14ac:dyDescent="0.25">
      <c r="A15558" s="6"/>
    </row>
    <row r="15559" spans="1:1" x14ac:dyDescent="0.25">
      <c r="A15559" s="6"/>
    </row>
    <row r="15560" spans="1:1" x14ac:dyDescent="0.25">
      <c r="A15560" s="6"/>
    </row>
    <row r="15561" spans="1:1" x14ac:dyDescent="0.25">
      <c r="A15561" s="6"/>
    </row>
    <row r="15562" spans="1:1" x14ac:dyDescent="0.25">
      <c r="A15562" s="6"/>
    </row>
    <row r="15563" spans="1:1" x14ac:dyDescent="0.25">
      <c r="A15563" s="6"/>
    </row>
    <row r="15564" spans="1:1" x14ac:dyDescent="0.25">
      <c r="A15564" s="6"/>
    </row>
    <row r="15565" spans="1:1" x14ac:dyDescent="0.25">
      <c r="A15565" s="6"/>
    </row>
    <row r="15566" spans="1:1" x14ac:dyDescent="0.25">
      <c r="A15566" s="6"/>
    </row>
    <row r="15567" spans="1:1" x14ac:dyDescent="0.25">
      <c r="A15567" s="6"/>
    </row>
    <row r="15568" spans="1:1" x14ac:dyDescent="0.25">
      <c r="A15568" s="6"/>
    </row>
    <row r="15569" spans="1:1" x14ac:dyDescent="0.25">
      <c r="A15569" s="6"/>
    </row>
    <row r="15570" spans="1:1" x14ac:dyDescent="0.25">
      <c r="A15570" s="6"/>
    </row>
    <row r="15571" spans="1:1" x14ac:dyDescent="0.25">
      <c r="A15571" s="6"/>
    </row>
    <row r="15572" spans="1:1" x14ac:dyDescent="0.25">
      <c r="A15572" s="6"/>
    </row>
    <row r="15573" spans="1:1" x14ac:dyDescent="0.25">
      <c r="A15573" s="6"/>
    </row>
    <row r="15574" spans="1:1" x14ac:dyDescent="0.25">
      <c r="A15574" s="6"/>
    </row>
    <row r="15575" spans="1:1" x14ac:dyDescent="0.25">
      <c r="A15575" s="6"/>
    </row>
    <row r="15576" spans="1:1" x14ac:dyDescent="0.25">
      <c r="A15576" s="6"/>
    </row>
    <row r="15577" spans="1:1" x14ac:dyDescent="0.25">
      <c r="A15577" s="6"/>
    </row>
    <row r="15578" spans="1:1" x14ac:dyDescent="0.25">
      <c r="A15578" s="6"/>
    </row>
    <row r="15579" spans="1:1" x14ac:dyDescent="0.25">
      <c r="A15579" s="6"/>
    </row>
    <row r="15580" spans="1:1" x14ac:dyDescent="0.25">
      <c r="A15580" s="6"/>
    </row>
    <row r="15581" spans="1:1" x14ac:dyDescent="0.25">
      <c r="A15581" s="6"/>
    </row>
    <row r="15582" spans="1:1" x14ac:dyDescent="0.25">
      <c r="A15582" s="6"/>
    </row>
    <row r="15583" spans="1:1" x14ac:dyDescent="0.25">
      <c r="A15583" s="6"/>
    </row>
    <row r="15584" spans="1:1" x14ac:dyDescent="0.25">
      <c r="A15584" s="6"/>
    </row>
    <row r="15585" spans="1:1" x14ac:dyDescent="0.25">
      <c r="A15585" s="6"/>
    </row>
    <row r="15586" spans="1:1" x14ac:dyDescent="0.25">
      <c r="A15586" s="6"/>
    </row>
    <row r="15587" spans="1:1" x14ac:dyDescent="0.25">
      <c r="A15587" s="6"/>
    </row>
    <row r="15588" spans="1:1" x14ac:dyDescent="0.25">
      <c r="A15588" s="6"/>
    </row>
    <row r="15589" spans="1:1" x14ac:dyDescent="0.25">
      <c r="A15589" s="6"/>
    </row>
    <row r="15590" spans="1:1" x14ac:dyDescent="0.25">
      <c r="A15590" s="6"/>
    </row>
    <row r="15591" spans="1:1" x14ac:dyDescent="0.25">
      <c r="A15591" s="6"/>
    </row>
    <row r="15592" spans="1:1" x14ac:dyDescent="0.25">
      <c r="A15592" s="6"/>
    </row>
    <row r="15593" spans="1:1" x14ac:dyDescent="0.25">
      <c r="A15593" s="6"/>
    </row>
    <row r="15594" spans="1:1" x14ac:dyDescent="0.25">
      <c r="A15594" s="6"/>
    </row>
    <row r="15595" spans="1:1" x14ac:dyDescent="0.25">
      <c r="A15595" s="6"/>
    </row>
    <row r="15596" spans="1:1" x14ac:dyDescent="0.25">
      <c r="A15596" s="6"/>
    </row>
    <row r="15597" spans="1:1" x14ac:dyDescent="0.25">
      <c r="A15597" s="6"/>
    </row>
    <row r="15598" spans="1:1" x14ac:dyDescent="0.25">
      <c r="A15598" s="6"/>
    </row>
    <row r="15599" spans="1:1" x14ac:dyDescent="0.25">
      <c r="A15599" s="6"/>
    </row>
    <row r="15600" spans="1:1" x14ac:dyDescent="0.25">
      <c r="A15600" s="6"/>
    </row>
    <row r="15601" spans="1:1" x14ac:dyDescent="0.25">
      <c r="A15601" s="6"/>
    </row>
    <row r="15602" spans="1:1" x14ac:dyDescent="0.25">
      <c r="A15602" s="6"/>
    </row>
    <row r="15603" spans="1:1" x14ac:dyDescent="0.25">
      <c r="A15603" s="6"/>
    </row>
    <row r="15604" spans="1:1" x14ac:dyDescent="0.25">
      <c r="A15604" s="6"/>
    </row>
    <row r="15605" spans="1:1" x14ac:dyDescent="0.25">
      <c r="A15605" s="6"/>
    </row>
    <row r="15606" spans="1:1" x14ac:dyDescent="0.25">
      <c r="A15606" s="6"/>
    </row>
    <row r="15607" spans="1:1" x14ac:dyDescent="0.25">
      <c r="A15607" s="6"/>
    </row>
    <row r="15608" spans="1:1" x14ac:dyDescent="0.25">
      <c r="A15608" s="6"/>
    </row>
    <row r="15609" spans="1:1" x14ac:dyDescent="0.25">
      <c r="A15609" s="6"/>
    </row>
    <row r="15610" spans="1:1" x14ac:dyDescent="0.25">
      <c r="A15610" s="6"/>
    </row>
    <row r="15611" spans="1:1" x14ac:dyDescent="0.25">
      <c r="A15611" s="6"/>
    </row>
    <row r="15612" spans="1:1" x14ac:dyDescent="0.25">
      <c r="A15612" s="6"/>
    </row>
    <row r="15613" spans="1:1" x14ac:dyDescent="0.25">
      <c r="A15613" s="6"/>
    </row>
    <row r="15614" spans="1:1" x14ac:dyDescent="0.25">
      <c r="A15614" s="6"/>
    </row>
    <row r="15615" spans="1:1" x14ac:dyDescent="0.25">
      <c r="A15615" s="6"/>
    </row>
    <row r="15616" spans="1:1" x14ac:dyDescent="0.25">
      <c r="A15616" s="6"/>
    </row>
    <row r="15617" spans="1:1" x14ac:dyDescent="0.25">
      <c r="A15617" s="6"/>
    </row>
    <row r="15618" spans="1:1" x14ac:dyDescent="0.25">
      <c r="A15618" s="6"/>
    </row>
    <row r="15619" spans="1:1" x14ac:dyDescent="0.25">
      <c r="A15619" s="6"/>
    </row>
    <row r="15620" spans="1:1" x14ac:dyDescent="0.25">
      <c r="A15620" s="6"/>
    </row>
    <row r="15621" spans="1:1" x14ac:dyDescent="0.25">
      <c r="A15621" s="6"/>
    </row>
    <row r="15622" spans="1:1" x14ac:dyDescent="0.25">
      <c r="A15622" s="6"/>
    </row>
    <row r="15623" spans="1:1" x14ac:dyDescent="0.25">
      <c r="A15623" s="6"/>
    </row>
    <row r="15624" spans="1:1" x14ac:dyDescent="0.25">
      <c r="A15624" s="6"/>
    </row>
    <row r="15625" spans="1:1" x14ac:dyDescent="0.25">
      <c r="A15625" s="6"/>
    </row>
    <row r="15626" spans="1:1" x14ac:dyDescent="0.25">
      <c r="A15626" s="6"/>
    </row>
    <row r="15627" spans="1:1" x14ac:dyDescent="0.25">
      <c r="A15627" s="6"/>
    </row>
    <row r="15628" spans="1:1" x14ac:dyDescent="0.25">
      <c r="A15628" s="6"/>
    </row>
    <row r="15629" spans="1:1" x14ac:dyDescent="0.25">
      <c r="A15629" s="6"/>
    </row>
    <row r="15630" spans="1:1" x14ac:dyDescent="0.25">
      <c r="A15630" s="6"/>
    </row>
    <row r="15631" spans="1:1" x14ac:dyDescent="0.25">
      <c r="A15631" s="6"/>
    </row>
    <row r="15632" spans="1:1" x14ac:dyDescent="0.25">
      <c r="A15632" s="6"/>
    </row>
    <row r="15633" spans="1:1" x14ac:dyDescent="0.25">
      <c r="A15633" s="6"/>
    </row>
    <row r="15634" spans="1:1" x14ac:dyDescent="0.25">
      <c r="A15634" s="6"/>
    </row>
    <row r="15635" spans="1:1" x14ac:dyDescent="0.25">
      <c r="A15635" s="6"/>
    </row>
    <row r="15636" spans="1:1" x14ac:dyDescent="0.25">
      <c r="A15636" s="6"/>
    </row>
    <row r="15637" spans="1:1" x14ac:dyDescent="0.25">
      <c r="A15637" s="6"/>
    </row>
    <row r="15638" spans="1:1" x14ac:dyDescent="0.25">
      <c r="A15638" s="6"/>
    </row>
    <row r="15639" spans="1:1" x14ac:dyDescent="0.25">
      <c r="A15639" s="6"/>
    </row>
    <row r="15640" spans="1:1" x14ac:dyDescent="0.25">
      <c r="A15640" s="6"/>
    </row>
    <row r="15641" spans="1:1" x14ac:dyDescent="0.25">
      <c r="A15641" s="6"/>
    </row>
    <row r="15642" spans="1:1" x14ac:dyDescent="0.25">
      <c r="A15642" s="6"/>
    </row>
    <row r="15643" spans="1:1" x14ac:dyDescent="0.25">
      <c r="A15643" s="6"/>
    </row>
    <row r="15644" spans="1:1" x14ac:dyDescent="0.25">
      <c r="A15644" s="6"/>
    </row>
    <row r="15645" spans="1:1" x14ac:dyDescent="0.25">
      <c r="A15645" s="6"/>
    </row>
    <row r="15646" spans="1:1" x14ac:dyDescent="0.25">
      <c r="A15646" s="6"/>
    </row>
    <row r="15647" spans="1:1" x14ac:dyDescent="0.25">
      <c r="A15647" s="6"/>
    </row>
    <row r="15648" spans="1:1" x14ac:dyDescent="0.25">
      <c r="A15648" s="6"/>
    </row>
    <row r="15649" spans="1:1" x14ac:dyDescent="0.25">
      <c r="A15649" s="6"/>
    </row>
    <row r="15650" spans="1:1" x14ac:dyDescent="0.25">
      <c r="A15650" s="6"/>
    </row>
    <row r="15651" spans="1:1" x14ac:dyDescent="0.25">
      <c r="A15651" s="6"/>
    </row>
    <row r="15652" spans="1:1" x14ac:dyDescent="0.25">
      <c r="A15652" s="6"/>
    </row>
    <row r="15653" spans="1:1" x14ac:dyDescent="0.25">
      <c r="A15653" s="6"/>
    </row>
    <row r="15654" spans="1:1" x14ac:dyDescent="0.25">
      <c r="A15654" s="6"/>
    </row>
    <row r="15655" spans="1:1" x14ac:dyDescent="0.25">
      <c r="A15655" s="6"/>
    </row>
    <row r="15656" spans="1:1" x14ac:dyDescent="0.25">
      <c r="A15656" s="6"/>
    </row>
    <row r="15657" spans="1:1" x14ac:dyDescent="0.25">
      <c r="A15657" s="6"/>
    </row>
    <row r="15658" spans="1:1" x14ac:dyDescent="0.25">
      <c r="A15658" s="6"/>
    </row>
    <row r="15659" spans="1:1" x14ac:dyDescent="0.25">
      <c r="A15659" s="6"/>
    </row>
    <row r="15660" spans="1:1" x14ac:dyDescent="0.25">
      <c r="A15660" s="6"/>
    </row>
    <row r="15661" spans="1:1" x14ac:dyDescent="0.25">
      <c r="A15661" s="6"/>
    </row>
    <row r="15662" spans="1:1" x14ac:dyDescent="0.25">
      <c r="A15662" s="6"/>
    </row>
    <row r="15663" spans="1:1" x14ac:dyDescent="0.25">
      <c r="A15663" s="6"/>
    </row>
    <row r="15664" spans="1:1" x14ac:dyDescent="0.25">
      <c r="A15664" s="6"/>
    </row>
    <row r="15665" spans="1:1" x14ac:dyDescent="0.25">
      <c r="A15665" s="6"/>
    </row>
    <row r="15666" spans="1:1" x14ac:dyDescent="0.25">
      <c r="A15666" s="6"/>
    </row>
    <row r="15667" spans="1:1" x14ac:dyDescent="0.25">
      <c r="A15667" s="6"/>
    </row>
    <row r="15668" spans="1:1" x14ac:dyDescent="0.25">
      <c r="A15668" s="6"/>
    </row>
    <row r="15669" spans="1:1" x14ac:dyDescent="0.25">
      <c r="A15669" s="6"/>
    </row>
    <row r="15670" spans="1:1" x14ac:dyDescent="0.25">
      <c r="A15670" s="6"/>
    </row>
    <row r="15671" spans="1:1" x14ac:dyDescent="0.25">
      <c r="A15671" s="6"/>
    </row>
    <row r="15672" spans="1:1" x14ac:dyDescent="0.25">
      <c r="A15672" s="6"/>
    </row>
    <row r="15673" spans="1:1" x14ac:dyDescent="0.25">
      <c r="A15673" s="6"/>
    </row>
    <row r="15674" spans="1:1" x14ac:dyDescent="0.25">
      <c r="A15674" s="6"/>
    </row>
    <row r="15675" spans="1:1" x14ac:dyDescent="0.25">
      <c r="A15675" s="6"/>
    </row>
    <row r="15676" spans="1:1" x14ac:dyDescent="0.25">
      <c r="A15676" s="6"/>
    </row>
    <row r="15677" spans="1:1" x14ac:dyDescent="0.25">
      <c r="A15677" s="6"/>
    </row>
    <row r="15678" spans="1:1" x14ac:dyDescent="0.25">
      <c r="A15678" s="6"/>
    </row>
    <row r="15679" spans="1:1" x14ac:dyDescent="0.25">
      <c r="A15679" s="6"/>
    </row>
    <row r="15680" spans="1:1" x14ac:dyDescent="0.25">
      <c r="A15680" s="6"/>
    </row>
    <row r="15681" spans="1:1" x14ac:dyDescent="0.25">
      <c r="A15681" s="6"/>
    </row>
    <row r="15682" spans="1:1" x14ac:dyDescent="0.25">
      <c r="A15682" s="6"/>
    </row>
    <row r="15683" spans="1:1" x14ac:dyDescent="0.25">
      <c r="A15683" s="6"/>
    </row>
    <row r="15684" spans="1:1" x14ac:dyDescent="0.25">
      <c r="A15684" s="6"/>
    </row>
    <row r="15685" spans="1:1" x14ac:dyDescent="0.25">
      <c r="A15685" s="6"/>
    </row>
    <row r="15686" spans="1:1" x14ac:dyDescent="0.25">
      <c r="A15686" s="6"/>
    </row>
    <row r="15687" spans="1:1" x14ac:dyDescent="0.25">
      <c r="A15687" s="6"/>
    </row>
    <row r="15688" spans="1:1" x14ac:dyDescent="0.25">
      <c r="A15688" s="6"/>
    </row>
    <row r="15689" spans="1:1" x14ac:dyDescent="0.25">
      <c r="A15689" s="6"/>
    </row>
    <row r="15690" spans="1:1" x14ac:dyDescent="0.25">
      <c r="A15690" s="6"/>
    </row>
    <row r="15691" spans="1:1" x14ac:dyDescent="0.25">
      <c r="A15691" s="6"/>
    </row>
    <row r="15692" spans="1:1" x14ac:dyDescent="0.25">
      <c r="A15692" s="6"/>
    </row>
    <row r="15693" spans="1:1" x14ac:dyDescent="0.25">
      <c r="A15693" s="6"/>
    </row>
    <row r="15694" spans="1:1" x14ac:dyDescent="0.25">
      <c r="A15694" s="6"/>
    </row>
    <row r="15695" spans="1:1" x14ac:dyDescent="0.25">
      <c r="A15695" s="6"/>
    </row>
    <row r="15696" spans="1:1" x14ac:dyDescent="0.25">
      <c r="A15696" s="6"/>
    </row>
    <row r="15697" spans="1:1" x14ac:dyDescent="0.25">
      <c r="A15697" s="6"/>
    </row>
    <row r="15698" spans="1:1" x14ac:dyDescent="0.25">
      <c r="A15698" s="6"/>
    </row>
    <row r="15699" spans="1:1" x14ac:dyDescent="0.25">
      <c r="A15699" s="6"/>
    </row>
    <row r="15700" spans="1:1" x14ac:dyDescent="0.25">
      <c r="A15700" s="6"/>
    </row>
    <row r="15701" spans="1:1" x14ac:dyDescent="0.25">
      <c r="A15701" s="6"/>
    </row>
    <row r="15702" spans="1:1" x14ac:dyDescent="0.25">
      <c r="A15702" s="6"/>
    </row>
    <row r="15703" spans="1:1" x14ac:dyDescent="0.25">
      <c r="A15703" s="6"/>
    </row>
    <row r="15704" spans="1:1" x14ac:dyDescent="0.25">
      <c r="A15704" s="6"/>
    </row>
    <row r="15705" spans="1:1" x14ac:dyDescent="0.25">
      <c r="A15705" s="6"/>
    </row>
    <row r="15706" spans="1:1" x14ac:dyDescent="0.25">
      <c r="A15706" s="6"/>
    </row>
    <row r="15707" spans="1:1" x14ac:dyDescent="0.25">
      <c r="A15707" s="6"/>
    </row>
    <row r="15708" spans="1:1" x14ac:dyDescent="0.25">
      <c r="A15708" s="6"/>
    </row>
    <row r="15709" spans="1:1" x14ac:dyDescent="0.25">
      <c r="A15709" s="6"/>
    </row>
    <row r="15710" spans="1:1" x14ac:dyDescent="0.25">
      <c r="A15710" s="6"/>
    </row>
    <row r="15711" spans="1:1" x14ac:dyDescent="0.25">
      <c r="A15711" s="6"/>
    </row>
    <row r="15712" spans="1:1" x14ac:dyDescent="0.25">
      <c r="A15712" s="6"/>
    </row>
    <row r="15713" spans="1:1" x14ac:dyDescent="0.25">
      <c r="A15713" s="6"/>
    </row>
    <row r="15714" spans="1:1" x14ac:dyDescent="0.25">
      <c r="A15714" s="6"/>
    </row>
    <row r="15715" spans="1:1" x14ac:dyDescent="0.25">
      <c r="A15715" s="6"/>
    </row>
    <row r="15716" spans="1:1" x14ac:dyDescent="0.25">
      <c r="A15716" s="6"/>
    </row>
    <row r="15717" spans="1:1" x14ac:dyDescent="0.25">
      <c r="A15717" s="6"/>
    </row>
    <row r="15718" spans="1:1" x14ac:dyDescent="0.25">
      <c r="A15718" s="6"/>
    </row>
    <row r="15719" spans="1:1" x14ac:dyDescent="0.25">
      <c r="A15719" s="6"/>
    </row>
    <row r="15720" spans="1:1" x14ac:dyDescent="0.25">
      <c r="A15720" s="6"/>
    </row>
    <row r="15721" spans="1:1" x14ac:dyDescent="0.25">
      <c r="A15721" s="6"/>
    </row>
    <row r="15722" spans="1:1" x14ac:dyDescent="0.25">
      <c r="A15722" s="6"/>
    </row>
    <row r="15723" spans="1:1" x14ac:dyDescent="0.25">
      <c r="A15723" s="6"/>
    </row>
    <row r="15724" spans="1:1" x14ac:dyDescent="0.25">
      <c r="A15724" s="6"/>
    </row>
    <row r="15725" spans="1:1" x14ac:dyDescent="0.25">
      <c r="A15725" s="6"/>
    </row>
    <row r="15726" spans="1:1" x14ac:dyDescent="0.25">
      <c r="A15726" s="6"/>
    </row>
    <row r="15727" spans="1:1" x14ac:dyDescent="0.25">
      <c r="A15727" s="6"/>
    </row>
    <row r="15728" spans="1:1" x14ac:dyDescent="0.25">
      <c r="A15728" s="6"/>
    </row>
    <row r="15729" spans="1:1" x14ac:dyDescent="0.25">
      <c r="A15729" s="6"/>
    </row>
    <row r="15730" spans="1:1" x14ac:dyDescent="0.25">
      <c r="A15730" s="6"/>
    </row>
    <row r="15731" spans="1:1" x14ac:dyDescent="0.25">
      <c r="A15731" s="6"/>
    </row>
    <row r="15732" spans="1:1" x14ac:dyDescent="0.25">
      <c r="A15732" s="6"/>
    </row>
    <row r="15733" spans="1:1" x14ac:dyDescent="0.25">
      <c r="A15733" s="6"/>
    </row>
    <row r="15734" spans="1:1" x14ac:dyDescent="0.25">
      <c r="A15734" s="6"/>
    </row>
    <row r="15735" spans="1:1" x14ac:dyDescent="0.25">
      <c r="A15735" s="6"/>
    </row>
    <row r="15736" spans="1:1" x14ac:dyDescent="0.25">
      <c r="A15736" s="6"/>
    </row>
    <row r="15737" spans="1:1" x14ac:dyDescent="0.25">
      <c r="A15737" s="6"/>
    </row>
    <row r="15738" spans="1:1" x14ac:dyDescent="0.25">
      <c r="A15738" s="6"/>
    </row>
    <row r="15739" spans="1:1" x14ac:dyDescent="0.25">
      <c r="A15739" s="6"/>
    </row>
    <row r="15740" spans="1:1" x14ac:dyDescent="0.25">
      <c r="A15740" s="6"/>
    </row>
    <row r="15741" spans="1:1" x14ac:dyDescent="0.25">
      <c r="A15741" s="6"/>
    </row>
    <row r="15742" spans="1:1" x14ac:dyDescent="0.25">
      <c r="A15742" s="6"/>
    </row>
    <row r="15743" spans="1:1" x14ac:dyDescent="0.25">
      <c r="A15743" s="6"/>
    </row>
    <row r="15744" spans="1:1" x14ac:dyDescent="0.25">
      <c r="A15744" s="6"/>
    </row>
    <row r="15745" spans="1:1" x14ac:dyDescent="0.25">
      <c r="A15745" s="6"/>
    </row>
    <row r="15746" spans="1:1" x14ac:dyDescent="0.25">
      <c r="A15746" s="6"/>
    </row>
    <row r="15747" spans="1:1" x14ac:dyDescent="0.25">
      <c r="A15747" s="6"/>
    </row>
    <row r="15748" spans="1:1" x14ac:dyDescent="0.25">
      <c r="A15748" s="6"/>
    </row>
    <row r="15749" spans="1:1" x14ac:dyDescent="0.25">
      <c r="A15749" s="6"/>
    </row>
    <row r="15750" spans="1:1" x14ac:dyDescent="0.25">
      <c r="A15750" s="6"/>
    </row>
    <row r="15751" spans="1:1" x14ac:dyDescent="0.25">
      <c r="A15751" s="6"/>
    </row>
    <row r="15752" spans="1:1" x14ac:dyDescent="0.25">
      <c r="A15752" s="6"/>
    </row>
    <row r="15753" spans="1:1" x14ac:dyDescent="0.25">
      <c r="A15753" s="6"/>
    </row>
    <row r="15754" spans="1:1" x14ac:dyDescent="0.25">
      <c r="A15754" s="6"/>
    </row>
    <row r="15755" spans="1:1" x14ac:dyDescent="0.25">
      <c r="A15755" s="6"/>
    </row>
    <row r="15756" spans="1:1" x14ac:dyDescent="0.25">
      <c r="A15756" s="6"/>
    </row>
    <row r="15757" spans="1:1" x14ac:dyDescent="0.25">
      <c r="A15757" s="6"/>
    </row>
    <row r="15758" spans="1:1" x14ac:dyDescent="0.25">
      <c r="A15758" s="6"/>
    </row>
    <row r="15759" spans="1:1" x14ac:dyDescent="0.25">
      <c r="A15759" s="6"/>
    </row>
    <row r="15760" spans="1:1" x14ac:dyDescent="0.25">
      <c r="A15760" s="6"/>
    </row>
    <row r="15761" spans="1:1" x14ac:dyDescent="0.25">
      <c r="A15761" s="6"/>
    </row>
    <row r="15762" spans="1:1" x14ac:dyDescent="0.25">
      <c r="A15762" s="6"/>
    </row>
    <row r="15763" spans="1:1" x14ac:dyDescent="0.25">
      <c r="A15763" s="6"/>
    </row>
    <row r="15764" spans="1:1" x14ac:dyDescent="0.25">
      <c r="A15764" s="6"/>
    </row>
    <row r="15765" spans="1:1" x14ac:dyDescent="0.25">
      <c r="A15765" s="6"/>
    </row>
    <row r="15766" spans="1:1" x14ac:dyDescent="0.25">
      <c r="A15766" s="6"/>
    </row>
    <row r="15767" spans="1:1" x14ac:dyDescent="0.25">
      <c r="A15767" s="6"/>
    </row>
    <row r="15768" spans="1:1" x14ac:dyDescent="0.25">
      <c r="A15768" s="6"/>
    </row>
    <row r="15769" spans="1:1" x14ac:dyDescent="0.25">
      <c r="A15769" s="6"/>
    </row>
    <row r="15770" spans="1:1" x14ac:dyDescent="0.25">
      <c r="A15770" s="6"/>
    </row>
    <row r="15771" spans="1:1" x14ac:dyDescent="0.25">
      <c r="A15771" s="6"/>
    </row>
    <row r="15772" spans="1:1" x14ac:dyDescent="0.25">
      <c r="A15772" s="6"/>
    </row>
    <row r="15773" spans="1:1" x14ac:dyDescent="0.25">
      <c r="A15773" s="6"/>
    </row>
    <row r="15774" spans="1:1" x14ac:dyDescent="0.25">
      <c r="A15774" s="6"/>
    </row>
    <row r="15775" spans="1:1" x14ac:dyDescent="0.25">
      <c r="A15775" s="6"/>
    </row>
    <row r="15776" spans="1:1" x14ac:dyDescent="0.25">
      <c r="A15776" s="6"/>
    </row>
    <row r="15777" spans="1:1" x14ac:dyDescent="0.25">
      <c r="A15777" s="6"/>
    </row>
    <row r="15778" spans="1:1" x14ac:dyDescent="0.25">
      <c r="A15778" s="6"/>
    </row>
    <row r="15779" spans="1:1" x14ac:dyDescent="0.25">
      <c r="A15779" s="6"/>
    </row>
    <row r="15780" spans="1:1" x14ac:dyDescent="0.25">
      <c r="A15780" s="6"/>
    </row>
    <row r="15781" spans="1:1" x14ac:dyDescent="0.25">
      <c r="A15781" s="6"/>
    </row>
    <row r="15782" spans="1:1" x14ac:dyDescent="0.25">
      <c r="A15782" s="6"/>
    </row>
    <row r="15783" spans="1:1" x14ac:dyDescent="0.25">
      <c r="A15783" s="6"/>
    </row>
    <row r="15784" spans="1:1" x14ac:dyDescent="0.25">
      <c r="A15784" s="6"/>
    </row>
    <row r="15785" spans="1:1" x14ac:dyDescent="0.25">
      <c r="A15785" s="6"/>
    </row>
    <row r="15786" spans="1:1" x14ac:dyDescent="0.25">
      <c r="A15786" s="6"/>
    </row>
    <row r="15787" spans="1:1" x14ac:dyDescent="0.25">
      <c r="A15787" s="6"/>
    </row>
    <row r="15788" spans="1:1" x14ac:dyDescent="0.25">
      <c r="A15788" s="6"/>
    </row>
    <row r="15789" spans="1:1" x14ac:dyDescent="0.25">
      <c r="A15789" s="6"/>
    </row>
    <row r="15790" spans="1:1" x14ac:dyDescent="0.25">
      <c r="A15790" s="6"/>
    </row>
    <row r="15791" spans="1:1" x14ac:dyDescent="0.25">
      <c r="A15791" s="6"/>
    </row>
    <row r="15792" spans="1:1" x14ac:dyDescent="0.25">
      <c r="A15792" s="6"/>
    </row>
    <row r="15793" spans="1:1" x14ac:dyDescent="0.25">
      <c r="A15793" s="6"/>
    </row>
    <row r="15794" spans="1:1" x14ac:dyDescent="0.25">
      <c r="A15794" s="6"/>
    </row>
    <row r="15795" spans="1:1" x14ac:dyDescent="0.25">
      <c r="A15795" s="6"/>
    </row>
    <row r="15796" spans="1:1" x14ac:dyDescent="0.25">
      <c r="A15796" s="6"/>
    </row>
    <row r="15797" spans="1:1" x14ac:dyDescent="0.25">
      <c r="A15797" s="6"/>
    </row>
    <row r="15798" spans="1:1" x14ac:dyDescent="0.25">
      <c r="A15798" s="6"/>
    </row>
    <row r="15799" spans="1:1" x14ac:dyDescent="0.25">
      <c r="A15799" s="6"/>
    </row>
    <row r="15800" spans="1:1" x14ac:dyDescent="0.25">
      <c r="A15800" s="6"/>
    </row>
    <row r="15801" spans="1:1" x14ac:dyDescent="0.25">
      <c r="A15801" s="6"/>
    </row>
    <row r="15802" spans="1:1" x14ac:dyDescent="0.25">
      <c r="A15802" s="6"/>
    </row>
    <row r="15803" spans="1:1" x14ac:dyDescent="0.25">
      <c r="A15803" s="6"/>
    </row>
    <row r="15804" spans="1:1" x14ac:dyDescent="0.25">
      <c r="A15804" s="6"/>
    </row>
    <row r="15805" spans="1:1" x14ac:dyDescent="0.25">
      <c r="A15805" s="6"/>
    </row>
    <row r="15806" spans="1:1" x14ac:dyDescent="0.25">
      <c r="A15806" s="6"/>
    </row>
    <row r="15807" spans="1:1" x14ac:dyDescent="0.25">
      <c r="A15807" s="6"/>
    </row>
    <row r="15808" spans="1:1" x14ac:dyDescent="0.25">
      <c r="A15808" s="6"/>
    </row>
    <row r="15809" spans="1:1" x14ac:dyDescent="0.25">
      <c r="A15809" s="6"/>
    </row>
    <row r="15810" spans="1:1" x14ac:dyDescent="0.25">
      <c r="A15810" s="6"/>
    </row>
    <row r="15811" spans="1:1" x14ac:dyDescent="0.25">
      <c r="A15811" s="6"/>
    </row>
    <row r="15812" spans="1:1" x14ac:dyDescent="0.25">
      <c r="A15812" s="6"/>
    </row>
    <row r="15813" spans="1:1" x14ac:dyDescent="0.25">
      <c r="A15813" s="6"/>
    </row>
    <row r="15814" spans="1:1" x14ac:dyDescent="0.25">
      <c r="A15814" s="6"/>
    </row>
    <row r="15815" spans="1:1" x14ac:dyDescent="0.25">
      <c r="A15815" s="6"/>
    </row>
    <row r="15816" spans="1:1" x14ac:dyDescent="0.25">
      <c r="A15816" s="6"/>
    </row>
    <row r="15817" spans="1:1" x14ac:dyDescent="0.25">
      <c r="A15817" s="6"/>
    </row>
    <row r="15818" spans="1:1" x14ac:dyDescent="0.25">
      <c r="A15818" s="6"/>
    </row>
    <row r="15819" spans="1:1" x14ac:dyDescent="0.25">
      <c r="A15819" s="6"/>
    </row>
    <row r="15820" spans="1:1" x14ac:dyDescent="0.25">
      <c r="A15820" s="6"/>
    </row>
    <row r="15821" spans="1:1" x14ac:dyDescent="0.25">
      <c r="A15821" s="6"/>
    </row>
    <row r="15822" spans="1:1" x14ac:dyDescent="0.25">
      <c r="A15822" s="6"/>
    </row>
    <row r="15823" spans="1:1" x14ac:dyDescent="0.25">
      <c r="A15823" s="6"/>
    </row>
    <row r="15824" spans="1:1" x14ac:dyDescent="0.25">
      <c r="A15824" s="6"/>
    </row>
    <row r="15825" spans="1:1" x14ac:dyDescent="0.25">
      <c r="A15825" s="6"/>
    </row>
    <row r="15826" spans="1:1" x14ac:dyDescent="0.25">
      <c r="A15826" s="6"/>
    </row>
    <row r="15827" spans="1:1" x14ac:dyDescent="0.25">
      <c r="A15827" s="6"/>
    </row>
    <row r="15828" spans="1:1" x14ac:dyDescent="0.25">
      <c r="A15828" s="6"/>
    </row>
    <row r="15829" spans="1:1" x14ac:dyDescent="0.25">
      <c r="A15829" s="6"/>
    </row>
    <row r="15830" spans="1:1" x14ac:dyDescent="0.25">
      <c r="A15830" s="6"/>
    </row>
    <row r="15831" spans="1:1" x14ac:dyDescent="0.25">
      <c r="A15831" s="6"/>
    </row>
    <row r="15832" spans="1:1" x14ac:dyDescent="0.25">
      <c r="A15832" s="6"/>
    </row>
    <row r="15833" spans="1:1" x14ac:dyDescent="0.25">
      <c r="A15833" s="6"/>
    </row>
    <row r="15834" spans="1:1" x14ac:dyDescent="0.25">
      <c r="A15834" s="6"/>
    </row>
    <row r="15835" spans="1:1" x14ac:dyDescent="0.25">
      <c r="A15835" s="6"/>
    </row>
    <row r="15836" spans="1:1" x14ac:dyDescent="0.25">
      <c r="A15836" s="6"/>
    </row>
    <row r="15837" spans="1:1" x14ac:dyDescent="0.25">
      <c r="A15837" s="6"/>
    </row>
    <row r="15838" spans="1:1" x14ac:dyDescent="0.25">
      <c r="A15838" s="6"/>
    </row>
    <row r="15839" spans="1:1" x14ac:dyDescent="0.25">
      <c r="A15839" s="6"/>
    </row>
    <row r="15840" spans="1:1" x14ac:dyDescent="0.25">
      <c r="A15840" s="6"/>
    </row>
    <row r="15841" spans="1:1" x14ac:dyDescent="0.25">
      <c r="A15841" s="6"/>
    </row>
    <row r="15842" spans="1:1" x14ac:dyDescent="0.25">
      <c r="A15842" s="6"/>
    </row>
    <row r="15843" spans="1:1" x14ac:dyDescent="0.25">
      <c r="A15843" s="6"/>
    </row>
    <row r="15844" spans="1:1" x14ac:dyDescent="0.25">
      <c r="A15844" s="6"/>
    </row>
    <row r="15845" spans="1:1" x14ac:dyDescent="0.25">
      <c r="A15845" s="6"/>
    </row>
    <row r="15846" spans="1:1" x14ac:dyDescent="0.25">
      <c r="A15846" s="6"/>
    </row>
    <row r="15847" spans="1:1" x14ac:dyDescent="0.25">
      <c r="A15847" s="6"/>
    </row>
    <row r="15848" spans="1:1" x14ac:dyDescent="0.25">
      <c r="A15848" s="6"/>
    </row>
    <row r="15849" spans="1:1" x14ac:dyDescent="0.25">
      <c r="A15849" s="6"/>
    </row>
    <row r="15850" spans="1:1" x14ac:dyDescent="0.25">
      <c r="A15850" s="6"/>
    </row>
    <row r="15851" spans="1:1" x14ac:dyDescent="0.25">
      <c r="A15851" s="6"/>
    </row>
    <row r="15852" spans="1:1" x14ac:dyDescent="0.25">
      <c r="A15852" s="6"/>
    </row>
    <row r="15853" spans="1:1" x14ac:dyDescent="0.25">
      <c r="A15853" s="6"/>
    </row>
    <row r="15854" spans="1:1" x14ac:dyDescent="0.25">
      <c r="A15854" s="6"/>
    </row>
    <row r="15855" spans="1:1" x14ac:dyDescent="0.25">
      <c r="A15855" s="6"/>
    </row>
    <row r="15856" spans="1:1" x14ac:dyDescent="0.25">
      <c r="A15856" s="6"/>
    </row>
    <row r="15857" spans="1:1" x14ac:dyDescent="0.25">
      <c r="A15857" s="6"/>
    </row>
    <row r="15858" spans="1:1" x14ac:dyDescent="0.25">
      <c r="A15858" s="6"/>
    </row>
    <row r="15859" spans="1:1" x14ac:dyDescent="0.25">
      <c r="A15859" s="6"/>
    </row>
    <row r="15860" spans="1:1" x14ac:dyDescent="0.25">
      <c r="A15860" s="6"/>
    </row>
    <row r="15861" spans="1:1" x14ac:dyDescent="0.25">
      <c r="A15861" s="6"/>
    </row>
    <row r="15862" spans="1:1" x14ac:dyDescent="0.25">
      <c r="A15862" s="6"/>
    </row>
    <row r="15863" spans="1:1" x14ac:dyDescent="0.25">
      <c r="A15863" s="6"/>
    </row>
    <row r="15864" spans="1:1" x14ac:dyDescent="0.25">
      <c r="A15864" s="6"/>
    </row>
    <row r="15865" spans="1:1" x14ac:dyDescent="0.25">
      <c r="A15865" s="6"/>
    </row>
    <row r="15866" spans="1:1" x14ac:dyDescent="0.25">
      <c r="A15866" s="6"/>
    </row>
    <row r="15867" spans="1:1" x14ac:dyDescent="0.25">
      <c r="A15867" s="6"/>
    </row>
    <row r="15868" spans="1:1" x14ac:dyDescent="0.25">
      <c r="A15868" s="6"/>
    </row>
    <row r="15869" spans="1:1" x14ac:dyDescent="0.25">
      <c r="A15869" s="6"/>
    </row>
    <row r="15870" spans="1:1" x14ac:dyDescent="0.25">
      <c r="A15870" s="6"/>
    </row>
    <row r="15871" spans="1:1" x14ac:dyDescent="0.25">
      <c r="A15871" s="6"/>
    </row>
    <row r="15872" spans="1:1" x14ac:dyDescent="0.25">
      <c r="A15872" s="6"/>
    </row>
    <row r="15873" spans="1:1" x14ac:dyDescent="0.25">
      <c r="A15873" s="6"/>
    </row>
    <row r="15874" spans="1:1" x14ac:dyDescent="0.25">
      <c r="A15874" s="6"/>
    </row>
    <row r="15875" spans="1:1" x14ac:dyDescent="0.25">
      <c r="A15875" s="6"/>
    </row>
    <row r="15876" spans="1:1" x14ac:dyDescent="0.25">
      <c r="A15876" s="6"/>
    </row>
    <row r="15877" spans="1:1" x14ac:dyDescent="0.25">
      <c r="A15877" s="6"/>
    </row>
    <row r="15878" spans="1:1" x14ac:dyDescent="0.25">
      <c r="A15878" s="6"/>
    </row>
    <row r="15879" spans="1:1" x14ac:dyDescent="0.25">
      <c r="A15879" s="6"/>
    </row>
    <row r="15880" spans="1:1" x14ac:dyDescent="0.25">
      <c r="A15880" s="6"/>
    </row>
    <row r="15881" spans="1:1" x14ac:dyDescent="0.25">
      <c r="A15881" s="6"/>
    </row>
    <row r="15882" spans="1:1" x14ac:dyDescent="0.25">
      <c r="A15882" s="6"/>
    </row>
    <row r="15883" spans="1:1" x14ac:dyDescent="0.25">
      <c r="A15883" s="6"/>
    </row>
    <row r="15884" spans="1:1" x14ac:dyDescent="0.25">
      <c r="A15884" s="6"/>
    </row>
    <row r="15885" spans="1:1" x14ac:dyDescent="0.25">
      <c r="A15885" s="6"/>
    </row>
    <row r="15886" spans="1:1" x14ac:dyDescent="0.25">
      <c r="A15886" s="6"/>
    </row>
    <row r="15887" spans="1:1" x14ac:dyDescent="0.25">
      <c r="A15887" s="6"/>
    </row>
    <row r="15888" spans="1:1" x14ac:dyDescent="0.25">
      <c r="A15888" s="6"/>
    </row>
    <row r="15889" spans="1:1" x14ac:dyDescent="0.25">
      <c r="A15889" s="6"/>
    </row>
    <row r="15890" spans="1:1" x14ac:dyDescent="0.25">
      <c r="A15890" s="6"/>
    </row>
    <row r="15891" spans="1:1" x14ac:dyDescent="0.25">
      <c r="A15891" s="6"/>
    </row>
    <row r="15892" spans="1:1" x14ac:dyDescent="0.25">
      <c r="A15892" s="6"/>
    </row>
    <row r="15893" spans="1:1" x14ac:dyDescent="0.25">
      <c r="A15893" s="6"/>
    </row>
    <row r="15894" spans="1:1" x14ac:dyDescent="0.25">
      <c r="A15894" s="6"/>
    </row>
    <row r="15895" spans="1:1" x14ac:dyDescent="0.25">
      <c r="A15895" s="6"/>
    </row>
    <row r="15896" spans="1:1" x14ac:dyDescent="0.25">
      <c r="A15896" s="6"/>
    </row>
    <row r="15897" spans="1:1" x14ac:dyDescent="0.25">
      <c r="A15897" s="6"/>
    </row>
    <row r="15898" spans="1:1" x14ac:dyDescent="0.25">
      <c r="A15898" s="6"/>
    </row>
    <row r="15899" spans="1:1" x14ac:dyDescent="0.25">
      <c r="A15899" s="6"/>
    </row>
    <row r="15900" spans="1:1" x14ac:dyDescent="0.25">
      <c r="A15900" s="6"/>
    </row>
    <row r="15901" spans="1:1" x14ac:dyDescent="0.25">
      <c r="A15901" s="6"/>
    </row>
    <row r="15902" spans="1:1" x14ac:dyDescent="0.25">
      <c r="A15902" s="6"/>
    </row>
    <row r="15903" spans="1:1" x14ac:dyDescent="0.25">
      <c r="A15903" s="6"/>
    </row>
    <row r="15904" spans="1:1" x14ac:dyDescent="0.25">
      <c r="A15904" s="6"/>
    </row>
    <row r="15905" spans="1:1" x14ac:dyDescent="0.25">
      <c r="A15905" s="6"/>
    </row>
    <row r="15906" spans="1:1" x14ac:dyDescent="0.25">
      <c r="A15906" s="6"/>
    </row>
    <row r="15907" spans="1:1" x14ac:dyDescent="0.25">
      <c r="A15907" s="6"/>
    </row>
    <row r="15908" spans="1:1" x14ac:dyDescent="0.25">
      <c r="A15908" s="6"/>
    </row>
    <row r="15909" spans="1:1" x14ac:dyDescent="0.25">
      <c r="A15909" s="6"/>
    </row>
    <row r="15910" spans="1:1" x14ac:dyDescent="0.25">
      <c r="A15910" s="6"/>
    </row>
    <row r="15911" spans="1:1" x14ac:dyDescent="0.25">
      <c r="A15911" s="6"/>
    </row>
    <row r="15912" spans="1:1" x14ac:dyDescent="0.25">
      <c r="A15912" s="6"/>
    </row>
    <row r="15913" spans="1:1" x14ac:dyDescent="0.25">
      <c r="A15913" s="6"/>
    </row>
    <row r="15914" spans="1:1" x14ac:dyDescent="0.25">
      <c r="A15914" s="6"/>
    </row>
    <row r="15915" spans="1:1" x14ac:dyDescent="0.25">
      <c r="A15915" s="6"/>
    </row>
    <row r="15916" spans="1:1" x14ac:dyDescent="0.25">
      <c r="A15916" s="6"/>
    </row>
    <row r="15917" spans="1:1" x14ac:dyDescent="0.25">
      <c r="A15917" s="6"/>
    </row>
    <row r="15918" spans="1:1" x14ac:dyDescent="0.25">
      <c r="A15918" s="6"/>
    </row>
    <row r="15919" spans="1:1" x14ac:dyDescent="0.25">
      <c r="A15919" s="6"/>
    </row>
    <row r="15920" spans="1:1" x14ac:dyDescent="0.25">
      <c r="A15920" s="6"/>
    </row>
    <row r="15921" spans="1:1" x14ac:dyDescent="0.25">
      <c r="A15921" s="6"/>
    </row>
    <row r="15922" spans="1:1" x14ac:dyDescent="0.25">
      <c r="A15922" s="6"/>
    </row>
    <row r="15923" spans="1:1" x14ac:dyDescent="0.25">
      <c r="A15923" s="6"/>
    </row>
    <row r="15924" spans="1:1" x14ac:dyDescent="0.25">
      <c r="A15924" s="6"/>
    </row>
    <row r="15925" spans="1:1" x14ac:dyDescent="0.25">
      <c r="A15925" s="6"/>
    </row>
    <row r="15926" spans="1:1" x14ac:dyDescent="0.25">
      <c r="A15926" s="6"/>
    </row>
    <row r="15927" spans="1:1" x14ac:dyDescent="0.25">
      <c r="A15927" s="6"/>
    </row>
    <row r="15928" spans="1:1" x14ac:dyDescent="0.25">
      <c r="A15928" s="6"/>
    </row>
    <row r="15929" spans="1:1" x14ac:dyDescent="0.25">
      <c r="A15929" s="6"/>
    </row>
    <row r="15930" spans="1:1" x14ac:dyDescent="0.25">
      <c r="A15930" s="6"/>
    </row>
    <row r="15931" spans="1:1" x14ac:dyDescent="0.25">
      <c r="A15931" s="6"/>
    </row>
    <row r="15932" spans="1:1" x14ac:dyDescent="0.25">
      <c r="A15932" s="6"/>
    </row>
    <row r="15933" spans="1:1" x14ac:dyDescent="0.25">
      <c r="A15933" s="6"/>
    </row>
    <row r="15934" spans="1:1" x14ac:dyDescent="0.25">
      <c r="A15934" s="6"/>
    </row>
    <row r="15935" spans="1:1" x14ac:dyDescent="0.25">
      <c r="A15935" s="6"/>
    </row>
    <row r="15936" spans="1:1" x14ac:dyDescent="0.25">
      <c r="A15936" s="6"/>
    </row>
    <row r="15937" spans="1:1" x14ac:dyDescent="0.25">
      <c r="A15937" s="6"/>
    </row>
    <row r="15938" spans="1:1" x14ac:dyDescent="0.25">
      <c r="A15938" s="6"/>
    </row>
    <row r="15939" spans="1:1" x14ac:dyDescent="0.25">
      <c r="A15939" s="6"/>
    </row>
    <row r="15940" spans="1:1" x14ac:dyDescent="0.25">
      <c r="A15940" s="6"/>
    </row>
    <row r="15941" spans="1:1" x14ac:dyDescent="0.25">
      <c r="A15941" s="6"/>
    </row>
    <row r="15942" spans="1:1" x14ac:dyDescent="0.25">
      <c r="A15942" s="6"/>
    </row>
    <row r="15943" spans="1:1" x14ac:dyDescent="0.25">
      <c r="A15943" s="6"/>
    </row>
    <row r="15944" spans="1:1" x14ac:dyDescent="0.25">
      <c r="A15944" s="6"/>
    </row>
    <row r="15945" spans="1:1" x14ac:dyDescent="0.25">
      <c r="A15945" s="6"/>
    </row>
    <row r="15946" spans="1:1" x14ac:dyDescent="0.25">
      <c r="A15946" s="6"/>
    </row>
    <row r="15947" spans="1:1" x14ac:dyDescent="0.25">
      <c r="A15947" s="6"/>
    </row>
    <row r="15948" spans="1:1" x14ac:dyDescent="0.25">
      <c r="A15948" s="6"/>
    </row>
    <row r="15949" spans="1:1" x14ac:dyDescent="0.25">
      <c r="A15949" s="6"/>
    </row>
    <row r="15950" spans="1:1" x14ac:dyDescent="0.25">
      <c r="A15950" s="6"/>
    </row>
    <row r="15951" spans="1:1" x14ac:dyDescent="0.25">
      <c r="A15951" s="6"/>
    </row>
    <row r="15952" spans="1:1" x14ac:dyDescent="0.25">
      <c r="A15952" s="6"/>
    </row>
    <row r="15953" spans="1:1" x14ac:dyDescent="0.25">
      <c r="A15953" s="6"/>
    </row>
    <row r="15954" spans="1:1" x14ac:dyDescent="0.25">
      <c r="A15954" s="6"/>
    </row>
    <row r="15955" spans="1:1" x14ac:dyDescent="0.25">
      <c r="A15955" s="6"/>
    </row>
    <row r="15956" spans="1:1" x14ac:dyDescent="0.25">
      <c r="A15956" s="6"/>
    </row>
    <row r="15957" spans="1:1" x14ac:dyDescent="0.25">
      <c r="A15957" s="6"/>
    </row>
    <row r="15958" spans="1:1" x14ac:dyDescent="0.25">
      <c r="A15958" s="6"/>
    </row>
    <row r="15959" spans="1:1" x14ac:dyDescent="0.25">
      <c r="A15959" s="6"/>
    </row>
    <row r="15960" spans="1:1" x14ac:dyDescent="0.25">
      <c r="A15960" s="6"/>
    </row>
    <row r="15961" spans="1:1" x14ac:dyDescent="0.25">
      <c r="A15961" s="6"/>
    </row>
    <row r="15962" spans="1:1" x14ac:dyDescent="0.25">
      <c r="A15962" s="6"/>
    </row>
    <row r="15963" spans="1:1" x14ac:dyDescent="0.25">
      <c r="A15963" s="6"/>
    </row>
    <row r="15964" spans="1:1" x14ac:dyDescent="0.25">
      <c r="A15964" s="6"/>
    </row>
    <row r="15965" spans="1:1" x14ac:dyDescent="0.25">
      <c r="A15965" s="6"/>
    </row>
    <row r="15966" spans="1:1" x14ac:dyDescent="0.25">
      <c r="A15966" s="6"/>
    </row>
    <row r="15967" spans="1:1" x14ac:dyDescent="0.25">
      <c r="A15967" s="6"/>
    </row>
    <row r="15968" spans="1:1" x14ac:dyDescent="0.25">
      <c r="A15968" s="6"/>
    </row>
    <row r="15969" spans="1:1" x14ac:dyDescent="0.25">
      <c r="A15969" s="6"/>
    </row>
    <row r="15970" spans="1:1" x14ac:dyDescent="0.25">
      <c r="A15970" s="6"/>
    </row>
    <row r="15971" spans="1:1" x14ac:dyDescent="0.25">
      <c r="A15971" s="6"/>
    </row>
    <row r="15972" spans="1:1" x14ac:dyDescent="0.25">
      <c r="A15972" s="6"/>
    </row>
    <row r="15973" spans="1:1" x14ac:dyDescent="0.25">
      <c r="A15973" s="6"/>
    </row>
    <row r="15974" spans="1:1" x14ac:dyDescent="0.25">
      <c r="A15974" s="6"/>
    </row>
    <row r="15975" spans="1:1" x14ac:dyDescent="0.25">
      <c r="A15975" s="6"/>
    </row>
    <row r="15976" spans="1:1" x14ac:dyDescent="0.25">
      <c r="A15976" s="6"/>
    </row>
    <row r="15977" spans="1:1" x14ac:dyDescent="0.25">
      <c r="A15977" s="6"/>
    </row>
    <row r="15978" spans="1:1" x14ac:dyDescent="0.25">
      <c r="A15978" s="6"/>
    </row>
    <row r="15979" spans="1:1" x14ac:dyDescent="0.25">
      <c r="A15979" s="6"/>
    </row>
    <row r="15980" spans="1:1" x14ac:dyDescent="0.25">
      <c r="A15980" s="6"/>
    </row>
    <row r="15981" spans="1:1" x14ac:dyDescent="0.25">
      <c r="A15981" s="6"/>
    </row>
    <row r="15982" spans="1:1" x14ac:dyDescent="0.25">
      <c r="A15982" s="6"/>
    </row>
    <row r="15983" spans="1:1" x14ac:dyDescent="0.25">
      <c r="A15983" s="6"/>
    </row>
    <row r="15984" spans="1:1" x14ac:dyDescent="0.25">
      <c r="A15984" s="6"/>
    </row>
    <row r="15985" spans="1:1" x14ac:dyDescent="0.25">
      <c r="A15985" s="6"/>
    </row>
    <row r="15986" spans="1:1" x14ac:dyDescent="0.25">
      <c r="A15986" s="6"/>
    </row>
    <row r="15987" spans="1:1" x14ac:dyDescent="0.25">
      <c r="A15987" s="6"/>
    </row>
    <row r="15988" spans="1:1" x14ac:dyDescent="0.25">
      <c r="A15988" s="6"/>
    </row>
    <row r="15989" spans="1:1" x14ac:dyDescent="0.25">
      <c r="A15989" s="6"/>
    </row>
    <row r="15990" spans="1:1" x14ac:dyDescent="0.25">
      <c r="A15990" s="6"/>
    </row>
    <row r="15991" spans="1:1" x14ac:dyDescent="0.25">
      <c r="A15991" s="6"/>
    </row>
    <row r="15992" spans="1:1" x14ac:dyDescent="0.25">
      <c r="A15992" s="6"/>
    </row>
    <row r="15993" spans="1:1" x14ac:dyDescent="0.25">
      <c r="A15993" s="6"/>
    </row>
    <row r="15994" spans="1:1" x14ac:dyDescent="0.25">
      <c r="A15994" s="6"/>
    </row>
    <row r="15995" spans="1:1" x14ac:dyDescent="0.25">
      <c r="A15995" s="6"/>
    </row>
    <row r="15996" spans="1:1" x14ac:dyDescent="0.25">
      <c r="A15996" s="6"/>
    </row>
    <row r="15997" spans="1:1" x14ac:dyDescent="0.25">
      <c r="A15997" s="6"/>
    </row>
    <row r="15998" spans="1:1" x14ac:dyDescent="0.25">
      <c r="A15998" s="6"/>
    </row>
    <row r="15999" spans="1:1" x14ac:dyDescent="0.25">
      <c r="A15999" s="6"/>
    </row>
    <row r="16000" spans="1:1" x14ac:dyDescent="0.25">
      <c r="A16000" s="6"/>
    </row>
    <row r="16001" spans="1:1" x14ac:dyDescent="0.25">
      <c r="A16001" s="6"/>
    </row>
    <row r="16002" spans="1:1" x14ac:dyDescent="0.25">
      <c r="A16002" s="6"/>
    </row>
    <row r="16003" spans="1:1" x14ac:dyDescent="0.25">
      <c r="A16003" s="6"/>
    </row>
    <row r="16004" spans="1:1" x14ac:dyDescent="0.25">
      <c r="A16004" s="6"/>
    </row>
    <row r="16005" spans="1:1" x14ac:dyDescent="0.25">
      <c r="A16005" s="6"/>
    </row>
    <row r="16006" spans="1:1" x14ac:dyDescent="0.25">
      <c r="A16006" s="6"/>
    </row>
    <row r="16007" spans="1:1" x14ac:dyDescent="0.25">
      <c r="A16007" s="6"/>
    </row>
    <row r="16008" spans="1:1" x14ac:dyDescent="0.25">
      <c r="A16008" s="6"/>
    </row>
    <row r="16009" spans="1:1" x14ac:dyDescent="0.25">
      <c r="A16009" s="6"/>
    </row>
    <row r="16010" spans="1:1" x14ac:dyDescent="0.25">
      <c r="A16010" s="6"/>
    </row>
    <row r="16011" spans="1:1" x14ac:dyDescent="0.25">
      <c r="A16011" s="6"/>
    </row>
    <row r="16012" spans="1:1" x14ac:dyDescent="0.25">
      <c r="A16012" s="6"/>
    </row>
    <row r="16013" spans="1:1" x14ac:dyDescent="0.25">
      <c r="A16013" s="6"/>
    </row>
    <row r="16014" spans="1:1" x14ac:dyDescent="0.25">
      <c r="A16014" s="6"/>
    </row>
    <row r="16015" spans="1:1" x14ac:dyDescent="0.25">
      <c r="A16015" s="6"/>
    </row>
    <row r="16016" spans="1:1" x14ac:dyDescent="0.25">
      <c r="A16016" s="6"/>
    </row>
    <row r="16017" spans="1:1" x14ac:dyDescent="0.25">
      <c r="A16017" s="6"/>
    </row>
    <row r="16018" spans="1:1" x14ac:dyDescent="0.25">
      <c r="A16018" s="6"/>
    </row>
    <row r="16019" spans="1:1" x14ac:dyDescent="0.25">
      <c r="A16019" s="6"/>
    </row>
    <row r="16020" spans="1:1" x14ac:dyDescent="0.25">
      <c r="A16020" s="6"/>
    </row>
    <row r="16021" spans="1:1" x14ac:dyDescent="0.25">
      <c r="A16021" s="6"/>
    </row>
    <row r="16022" spans="1:1" x14ac:dyDescent="0.25">
      <c r="A16022" s="6"/>
    </row>
    <row r="16023" spans="1:1" x14ac:dyDescent="0.25">
      <c r="A16023" s="6"/>
    </row>
    <row r="16024" spans="1:1" x14ac:dyDescent="0.25">
      <c r="A16024" s="6"/>
    </row>
    <row r="16025" spans="1:1" x14ac:dyDescent="0.25">
      <c r="A16025" s="6"/>
    </row>
    <row r="16026" spans="1:1" x14ac:dyDescent="0.25">
      <c r="A16026" s="6"/>
    </row>
    <row r="16027" spans="1:1" x14ac:dyDescent="0.25">
      <c r="A16027" s="6"/>
    </row>
    <row r="16028" spans="1:1" x14ac:dyDescent="0.25">
      <c r="A16028" s="6"/>
    </row>
    <row r="16029" spans="1:1" x14ac:dyDescent="0.25">
      <c r="A16029" s="6"/>
    </row>
    <row r="16030" spans="1:1" x14ac:dyDescent="0.25">
      <c r="A16030" s="6"/>
    </row>
    <row r="16031" spans="1:1" x14ac:dyDescent="0.25">
      <c r="A16031" s="6"/>
    </row>
    <row r="16032" spans="1:1" x14ac:dyDescent="0.25">
      <c r="A16032" s="6"/>
    </row>
    <row r="16033" spans="1:1" x14ac:dyDescent="0.25">
      <c r="A16033" s="6"/>
    </row>
    <row r="16034" spans="1:1" x14ac:dyDescent="0.25">
      <c r="A16034" s="6"/>
    </row>
    <row r="16035" spans="1:1" x14ac:dyDescent="0.25">
      <c r="A16035" s="6"/>
    </row>
    <row r="16036" spans="1:1" x14ac:dyDescent="0.25">
      <c r="A16036" s="6"/>
    </row>
    <row r="16037" spans="1:1" x14ac:dyDescent="0.25">
      <c r="A16037" s="6"/>
    </row>
    <row r="16038" spans="1:1" x14ac:dyDescent="0.25">
      <c r="A16038" s="6"/>
    </row>
    <row r="16039" spans="1:1" x14ac:dyDescent="0.25">
      <c r="A16039" s="6"/>
    </row>
    <row r="16040" spans="1:1" x14ac:dyDescent="0.25">
      <c r="A16040" s="6"/>
    </row>
    <row r="16041" spans="1:1" x14ac:dyDescent="0.25">
      <c r="A16041" s="6"/>
    </row>
    <row r="16042" spans="1:1" x14ac:dyDescent="0.25">
      <c r="A16042" s="6"/>
    </row>
    <row r="16043" spans="1:1" x14ac:dyDescent="0.25">
      <c r="A16043" s="6"/>
    </row>
    <row r="16044" spans="1:1" x14ac:dyDescent="0.25">
      <c r="A16044" s="6"/>
    </row>
    <row r="16045" spans="1:1" x14ac:dyDescent="0.25">
      <c r="A16045" s="6"/>
    </row>
    <row r="16046" spans="1:1" x14ac:dyDescent="0.25">
      <c r="A16046" s="6"/>
    </row>
    <row r="16047" spans="1:1" x14ac:dyDescent="0.25">
      <c r="A16047" s="6"/>
    </row>
    <row r="16048" spans="1:1" x14ac:dyDescent="0.25">
      <c r="A16048" s="6"/>
    </row>
    <row r="16049" spans="1:1" x14ac:dyDescent="0.25">
      <c r="A16049" s="6"/>
    </row>
    <row r="16050" spans="1:1" x14ac:dyDescent="0.25">
      <c r="A16050" s="6"/>
    </row>
    <row r="16051" spans="1:1" x14ac:dyDescent="0.25">
      <c r="A16051" s="6"/>
    </row>
    <row r="16052" spans="1:1" x14ac:dyDescent="0.25">
      <c r="A16052" s="6"/>
    </row>
    <row r="16053" spans="1:1" x14ac:dyDescent="0.25">
      <c r="A16053" s="6"/>
    </row>
    <row r="16054" spans="1:1" x14ac:dyDescent="0.25">
      <c r="A16054" s="6"/>
    </row>
    <row r="16055" spans="1:1" x14ac:dyDescent="0.25">
      <c r="A16055" s="6"/>
    </row>
    <row r="16056" spans="1:1" x14ac:dyDescent="0.25">
      <c r="A16056" s="6"/>
    </row>
    <row r="16057" spans="1:1" x14ac:dyDescent="0.25">
      <c r="A16057" s="6"/>
    </row>
    <row r="16058" spans="1:1" x14ac:dyDescent="0.25">
      <c r="A16058" s="6"/>
    </row>
    <row r="16059" spans="1:1" x14ac:dyDescent="0.25">
      <c r="A16059" s="6"/>
    </row>
    <row r="16060" spans="1:1" x14ac:dyDescent="0.25">
      <c r="A16060" s="6"/>
    </row>
    <row r="16061" spans="1:1" x14ac:dyDescent="0.25">
      <c r="A16061" s="6"/>
    </row>
    <row r="16062" spans="1:1" x14ac:dyDescent="0.25">
      <c r="A16062" s="6"/>
    </row>
    <row r="16063" spans="1:1" x14ac:dyDescent="0.25">
      <c r="A16063" s="6"/>
    </row>
    <row r="16064" spans="1:1" x14ac:dyDescent="0.25">
      <c r="A16064" s="6"/>
    </row>
    <row r="16065" spans="1:1" x14ac:dyDescent="0.25">
      <c r="A16065" s="6"/>
    </row>
    <row r="16066" spans="1:1" x14ac:dyDescent="0.25">
      <c r="A16066" s="6"/>
    </row>
    <row r="16067" spans="1:1" x14ac:dyDescent="0.25">
      <c r="A16067" s="6"/>
    </row>
    <row r="16068" spans="1:1" x14ac:dyDescent="0.25">
      <c r="A16068" s="6"/>
    </row>
    <row r="16069" spans="1:1" x14ac:dyDescent="0.25">
      <c r="A16069" s="6"/>
    </row>
    <row r="16070" spans="1:1" x14ac:dyDescent="0.25">
      <c r="A16070" s="6"/>
    </row>
    <row r="16071" spans="1:1" x14ac:dyDescent="0.25">
      <c r="A16071" s="6"/>
    </row>
    <row r="16072" spans="1:1" x14ac:dyDescent="0.25">
      <c r="A16072" s="6"/>
    </row>
    <row r="16073" spans="1:1" x14ac:dyDescent="0.25">
      <c r="A16073" s="6"/>
    </row>
    <row r="16074" spans="1:1" x14ac:dyDescent="0.25">
      <c r="A16074" s="6"/>
    </row>
    <row r="16075" spans="1:1" x14ac:dyDescent="0.25">
      <c r="A16075" s="6"/>
    </row>
    <row r="16076" spans="1:1" x14ac:dyDescent="0.25">
      <c r="A16076" s="6"/>
    </row>
    <row r="16077" spans="1:1" x14ac:dyDescent="0.25">
      <c r="A16077" s="6"/>
    </row>
    <row r="16078" spans="1:1" x14ac:dyDescent="0.25">
      <c r="A16078" s="6"/>
    </row>
    <row r="16079" spans="1:1" x14ac:dyDescent="0.25">
      <c r="A16079" s="6"/>
    </row>
    <row r="16080" spans="1:1" x14ac:dyDescent="0.25">
      <c r="A16080" s="6"/>
    </row>
    <row r="16081" spans="1:1" x14ac:dyDescent="0.25">
      <c r="A16081" s="6"/>
    </row>
    <row r="16082" spans="1:1" x14ac:dyDescent="0.25">
      <c r="A16082" s="6"/>
    </row>
    <row r="16083" spans="1:1" x14ac:dyDescent="0.25">
      <c r="A16083" s="6"/>
    </row>
    <row r="16084" spans="1:1" x14ac:dyDescent="0.25">
      <c r="A16084" s="6"/>
    </row>
    <row r="16085" spans="1:1" x14ac:dyDescent="0.25">
      <c r="A16085" s="6"/>
    </row>
    <row r="16086" spans="1:1" x14ac:dyDescent="0.25">
      <c r="A16086" s="6"/>
    </row>
    <row r="16087" spans="1:1" x14ac:dyDescent="0.25">
      <c r="A16087" s="6"/>
    </row>
    <row r="16088" spans="1:1" x14ac:dyDescent="0.25">
      <c r="A16088" s="6"/>
    </row>
    <row r="16089" spans="1:1" x14ac:dyDescent="0.25">
      <c r="A16089" s="6"/>
    </row>
    <row r="16090" spans="1:1" x14ac:dyDescent="0.25">
      <c r="A16090" s="6"/>
    </row>
    <row r="16091" spans="1:1" x14ac:dyDescent="0.25">
      <c r="A16091" s="6"/>
    </row>
    <row r="16092" spans="1:1" x14ac:dyDescent="0.25">
      <c r="A16092" s="6"/>
    </row>
    <row r="16093" spans="1:1" x14ac:dyDescent="0.25">
      <c r="A16093" s="6"/>
    </row>
    <row r="16094" spans="1:1" x14ac:dyDescent="0.25">
      <c r="A16094" s="6"/>
    </row>
    <row r="16095" spans="1:1" x14ac:dyDescent="0.25">
      <c r="A16095" s="6"/>
    </row>
    <row r="16096" spans="1:1" x14ac:dyDescent="0.25">
      <c r="A16096" s="6"/>
    </row>
    <row r="16097" spans="1:1" x14ac:dyDescent="0.25">
      <c r="A16097" s="6"/>
    </row>
    <row r="16098" spans="1:1" x14ac:dyDescent="0.25">
      <c r="A16098" s="6"/>
    </row>
    <row r="16099" spans="1:1" x14ac:dyDescent="0.25">
      <c r="A16099" s="6"/>
    </row>
    <row r="16100" spans="1:1" x14ac:dyDescent="0.25">
      <c r="A16100" s="6"/>
    </row>
    <row r="16101" spans="1:1" x14ac:dyDescent="0.25">
      <c r="A16101" s="6"/>
    </row>
    <row r="16102" spans="1:1" x14ac:dyDescent="0.25">
      <c r="A16102" s="6"/>
    </row>
    <row r="16103" spans="1:1" x14ac:dyDescent="0.25">
      <c r="A16103" s="6"/>
    </row>
    <row r="16104" spans="1:1" x14ac:dyDescent="0.25">
      <c r="A16104" s="6"/>
    </row>
    <row r="16105" spans="1:1" x14ac:dyDescent="0.25">
      <c r="A16105" s="6"/>
    </row>
    <row r="16106" spans="1:1" x14ac:dyDescent="0.25">
      <c r="A16106" s="6"/>
    </row>
    <row r="16107" spans="1:1" x14ac:dyDescent="0.25">
      <c r="A16107" s="6"/>
    </row>
    <row r="16108" spans="1:1" x14ac:dyDescent="0.25">
      <c r="A16108" s="6"/>
    </row>
    <row r="16109" spans="1:1" x14ac:dyDescent="0.25">
      <c r="A16109" s="6"/>
    </row>
    <row r="16110" spans="1:1" x14ac:dyDescent="0.25">
      <c r="A16110" s="6"/>
    </row>
    <row r="16111" spans="1:1" x14ac:dyDescent="0.25">
      <c r="A16111" s="6"/>
    </row>
    <row r="16112" spans="1:1" x14ac:dyDescent="0.25">
      <c r="A16112" s="6"/>
    </row>
    <row r="16113" spans="1:1" x14ac:dyDescent="0.25">
      <c r="A16113" s="6"/>
    </row>
    <row r="16114" spans="1:1" x14ac:dyDescent="0.25">
      <c r="A16114" s="6"/>
    </row>
    <row r="16115" spans="1:1" x14ac:dyDescent="0.25">
      <c r="A16115" s="6"/>
    </row>
    <row r="16116" spans="1:1" x14ac:dyDescent="0.25">
      <c r="A16116" s="6"/>
    </row>
    <row r="16117" spans="1:1" x14ac:dyDescent="0.25">
      <c r="A16117" s="6"/>
    </row>
    <row r="16118" spans="1:1" x14ac:dyDescent="0.25">
      <c r="A16118" s="6"/>
    </row>
    <row r="16119" spans="1:1" x14ac:dyDescent="0.25">
      <c r="A16119" s="6"/>
    </row>
    <row r="16120" spans="1:1" x14ac:dyDescent="0.25">
      <c r="A16120" s="6"/>
    </row>
    <row r="16121" spans="1:1" x14ac:dyDescent="0.25">
      <c r="A16121" s="6"/>
    </row>
    <row r="16122" spans="1:1" x14ac:dyDescent="0.25">
      <c r="A16122" s="6"/>
    </row>
    <row r="16123" spans="1:1" x14ac:dyDescent="0.25">
      <c r="A16123" s="6"/>
    </row>
    <row r="16124" spans="1:1" x14ac:dyDescent="0.25">
      <c r="A16124" s="6"/>
    </row>
    <row r="16125" spans="1:1" x14ac:dyDescent="0.25">
      <c r="A16125" s="6"/>
    </row>
    <row r="16126" spans="1:1" x14ac:dyDescent="0.25">
      <c r="A16126" s="6"/>
    </row>
    <row r="16127" spans="1:1" x14ac:dyDescent="0.25">
      <c r="A16127" s="6"/>
    </row>
    <row r="16128" spans="1:1" x14ac:dyDescent="0.25">
      <c r="A16128" s="6"/>
    </row>
    <row r="16129" spans="1:1" x14ac:dyDescent="0.25">
      <c r="A16129" s="6"/>
    </row>
    <row r="16130" spans="1:1" x14ac:dyDescent="0.25">
      <c r="A16130" s="6"/>
    </row>
    <row r="16131" spans="1:1" x14ac:dyDescent="0.25">
      <c r="A16131" s="6"/>
    </row>
    <row r="16132" spans="1:1" x14ac:dyDescent="0.25">
      <c r="A16132" s="6"/>
    </row>
    <row r="16133" spans="1:1" x14ac:dyDescent="0.25">
      <c r="A16133" s="6"/>
    </row>
    <row r="16134" spans="1:1" x14ac:dyDescent="0.25">
      <c r="A16134" s="6"/>
    </row>
    <row r="16135" spans="1:1" x14ac:dyDescent="0.25">
      <c r="A16135" s="6"/>
    </row>
    <row r="16136" spans="1:1" x14ac:dyDescent="0.25">
      <c r="A16136" s="6"/>
    </row>
    <row r="16137" spans="1:1" x14ac:dyDescent="0.25">
      <c r="A16137" s="6"/>
    </row>
    <row r="16138" spans="1:1" x14ac:dyDescent="0.25">
      <c r="A16138" s="6"/>
    </row>
    <row r="16139" spans="1:1" x14ac:dyDescent="0.25">
      <c r="A16139" s="6"/>
    </row>
    <row r="16140" spans="1:1" x14ac:dyDescent="0.25">
      <c r="A16140" s="6"/>
    </row>
    <row r="16141" spans="1:1" x14ac:dyDescent="0.25">
      <c r="A16141" s="6"/>
    </row>
    <row r="16142" spans="1:1" x14ac:dyDescent="0.25">
      <c r="A16142" s="6"/>
    </row>
    <row r="16143" spans="1:1" x14ac:dyDescent="0.25">
      <c r="A16143" s="6"/>
    </row>
    <row r="16144" spans="1:1" x14ac:dyDescent="0.25">
      <c r="A16144" s="6"/>
    </row>
    <row r="16145" spans="1:1" x14ac:dyDescent="0.25">
      <c r="A16145" s="6"/>
    </row>
    <row r="16146" spans="1:1" x14ac:dyDescent="0.25">
      <c r="A16146" s="6"/>
    </row>
    <row r="16147" spans="1:1" x14ac:dyDescent="0.25">
      <c r="A16147" s="6"/>
    </row>
    <row r="16148" spans="1:1" x14ac:dyDescent="0.25">
      <c r="A16148" s="6"/>
    </row>
    <row r="16149" spans="1:1" x14ac:dyDescent="0.25">
      <c r="A16149" s="6"/>
    </row>
    <row r="16150" spans="1:1" x14ac:dyDescent="0.25">
      <c r="A16150" s="6"/>
    </row>
    <row r="16151" spans="1:1" x14ac:dyDescent="0.25">
      <c r="A16151" s="6"/>
    </row>
    <row r="16152" spans="1:1" x14ac:dyDescent="0.25">
      <c r="A16152" s="6"/>
    </row>
    <row r="16153" spans="1:1" x14ac:dyDescent="0.25">
      <c r="A16153" s="6"/>
    </row>
    <row r="16154" spans="1:1" x14ac:dyDescent="0.25">
      <c r="A16154" s="6"/>
    </row>
    <row r="16155" spans="1:1" x14ac:dyDescent="0.25">
      <c r="A16155" s="6"/>
    </row>
    <row r="16156" spans="1:1" x14ac:dyDescent="0.25">
      <c r="A16156" s="6"/>
    </row>
    <row r="16157" spans="1:1" x14ac:dyDescent="0.25">
      <c r="A16157" s="6"/>
    </row>
    <row r="16158" spans="1:1" x14ac:dyDescent="0.25">
      <c r="A16158" s="6"/>
    </row>
    <row r="16159" spans="1:1" x14ac:dyDescent="0.25">
      <c r="A16159" s="6"/>
    </row>
    <row r="16160" spans="1:1" x14ac:dyDescent="0.25">
      <c r="A16160" s="6"/>
    </row>
    <row r="16161" spans="1:1" x14ac:dyDescent="0.25">
      <c r="A16161" s="6"/>
    </row>
    <row r="16162" spans="1:1" x14ac:dyDescent="0.25">
      <c r="A16162" s="6"/>
    </row>
    <row r="16163" spans="1:1" x14ac:dyDescent="0.25">
      <c r="A16163" s="6"/>
    </row>
    <row r="16164" spans="1:1" x14ac:dyDescent="0.25">
      <c r="A16164" s="6"/>
    </row>
    <row r="16165" spans="1:1" x14ac:dyDescent="0.25">
      <c r="A16165" s="6"/>
    </row>
    <row r="16166" spans="1:1" x14ac:dyDescent="0.25">
      <c r="A16166" s="6"/>
    </row>
    <row r="16167" spans="1:1" x14ac:dyDescent="0.25">
      <c r="A16167" s="6"/>
    </row>
    <row r="16168" spans="1:1" x14ac:dyDescent="0.25">
      <c r="A16168" s="6"/>
    </row>
    <row r="16169" spans="1:1" x14ac:dyDescent="0.25">
      <c r="A16169" s="6"/>
    </row>
    <row r="16170" spans="1:1" x14ac:dyDescent="0.25">
      <c r="A16170" s="6"/>
    </row>
    <row r="16171" spans="1:1" x14ac:dyDescent="0.25">
      <c r="A16171" s="6"/>
    </row>
    <row r="16172" spans="1:1" x14ac:dyDescent="0.25">
      <c r="A16172" s="6"/>
    </row>
    <row r="16173" spans="1:1" x14ac:dyDescent="0.25">
      <c r="A16173" s="6"/>
    </row>
    <row r="16174" spans="1:1" x14ac:dyDescent="0.25">
      <c r="A16174" s="6"/>
    </row>
    <row r="16175" spans="1:1" x14ac:dyDescent="0.25">
      <c r="A16175" s="6"/>
    </row>
    <row r="16176" spans="1:1" x14ac:dyDescent="0.25">
      <c r="A16176" s="6"/>
    </row>
    <row r="16177" spans="1:1" x14ac:dyDescent="0.25">
      <c r="A16177" s="6"/>
    </row>
    <row r="16178" spans="1:1" x14ac:dyDescent="0.25">
      <c r="A16178" s="6"/>
    </row>
    <row r="16179" spans="1:1" x14ac:dyDescent="0.25">
      <c r="A16179" s="6"/>
    </row>
    <row r="16180" spans="1:1" x14ac:dyDescent="0.25">
      <c r="A16180" s="6"/>
    </row>
    <row r="16181" spans="1:1" x14ac:dyDescent="0.25">
      <c r="A16181" s="6"/>
    </row>
    <row r="16182" spans="1:1" x14ac:dyDescent="0.25">
      <c r="A16182" s="6"/>
    </row>
    <row r="16183" spans="1:1" x14ac:dyDescent="0.25">
      <c r="A16183" s="6"/>
    </row>
    <row r="16184" spans="1:1" x14ac:dyDescent="0.25">
      <c r="A16184" s="6"/>
    </row>
    <row r="16185" spans="1:1" x14ac:dyDescent="0.25">
      <c r="A16185" s="6"/>
    </row>
    <row r="16186" spans="1:1" x14ac:dyDescent="0.25">
      <c r="A16186" s="6"/>
    </row>
    <row r="16187" spans="1:1" x14ac:dyDescent="0.25">
      <c r="A16187" s="6"/>
    </row>
    <row r="16188" spans="1:1" x14ac:dyDescent="0.25">
      <c r="A16188" s="6"/>
    </row>
    <row r="16189" spans="1:1" x14ac:dyDescent="0.25">
      <c r="A16189" s="6"/>
    </row>
    <row r="16190" spans="1:1" x14ac:dyDescent="0.25">
      <c r="A16190" s="6"/>
    </row>
    <row r="16191" spans="1:1" x14ac:dyDescent="0.25">
      <c r="A16191" s="6"/>
    </row>
    <row r="16192" spans="1:1" x14ac:dyDescent="0.25">
      <c r="A16192" s="6"/>
    </row>
    <row r="16193" spans="1:1" x14ac:dyDescent="0.25">
      <c r="A16193" s="6"/>
    </row>
    <row r="16194" spans="1:1" x14ac:dyDescent="0.25">
      <c r="A16194" s="6"/>
    </row>
    <row r="16195" spans="1:1" x14ac:dyDescent="0.25">
      <c r="A16195" s="6"/>
    </row>
    <row r="16196" spans="1:1" x14ac:dyDescent="0.25">
      <c r="A16196" s="6"/>
    </row>
    <row r="16197" spans="1:1" x14ac:dyDescent="0.25">
      <c r="A16197" s="6"/>
    </row>
    <row r="16198" spans="1:1" x14ac:dyDescent="0.25">
      <c r="A16198" s="6"/>
    </row>
    <row r="16199" spans="1:1" x14ac:dyDescent="0.25">
      <c r="A16199" s="6"/>
    </row>
    <row r="16200" spans="1:1" x14ac:dyDescent="0.25">
      <c r="A16200" s="6"/>
    </row>
    <row r="16201" spans="1:1" x14ac:dyDescent="0.25">
      <c r="A16201" s="6"/>
    </row>
    <row r="16202" spans="1:1" x14ac:dyDescent="0.25">
      <c r="A16202" s="6"/>
    </row>
    <row r="16203" spans="1:1" x14ac:dyDescent="0.25">
      <c r="A16203" s="6"/>
    </row>
    <row r="16204" spans="1:1" x14ac:dyDescent="0.25">
      <c r="A16204" s="6"/>
    </row>
    <row r="16205" spans="1:1" x14ac:dyDescent="0.25">
      <c r="A16205" s="6"/>
    </row>
    <row r="16206" spans="1:1" x14ac:dyDescent="0.25">
      <c r="A16206" s="6"/>
    </row>
    <row r="16207" spans="1:1" x14ac:dyDescent="0.25">
      <c r="A16207" s="6"/>
    </row>
    <row r="16208" spans="1:1" x14ac:dyDescent="0.25">
      <c r="A16208" s="6"/>
    </row>
    <row r="16209" spans="1:1" x14ac:dyDescent="0.25">
      <c r="A16209" s="6"/>
    </row>
    <row r="16210" spans="1:1" x14ac:dyDescent="0.25">
      <c r="A16210" s="6"/>
    </row>
    <row r="16211" spans="1:1" x14ac:dyDescent="0.25">
      <c r="A16211" s="6"/>
    </row>
    <row r="16212" spans="1:1" x14ac:dyDescent="0.25">
      <c r="A16212" s="6"/>
    </row>
    <row r="16213" spans="1:1" x14ac:dyDescent="0.25">
      <c r="A16213" s="6"/>
    </row>
    <row r="16214" spans="1:1" x14ac:dyDescent="0.25">
      <c r="A16214" s="6"/>
    </row>
    <row r="16215" spans="1:1" x14ac:dyDescent="0.25">
      <c r="A16215" s="6"/>
    </row>
    <row r="16216" spans="1:1" x14ac:dyDescent="0.25">
      <c r="A16216" s="6"/>
    </row>
    <row r="16217" spans="1:1" x14ac:dyDescent="0.25">
      <c r="A16217" s="6"/>
    </row>
    <row r="16218" spans="1:1" x14ac:dyDescent="0.25">
      <c r="A16218" s="6"/>
    </row>
    <row r="16219" spans="1:1" x14ac:dyDescent="0.25">
      <c r="A16219" s="6"/>
    </row>
    <row r="16220" spans="1:1" x14ac:dyDescent="0.25">
      <c r="A16220" s="6"/>
    </row>
    <row r="16221" spans="1:1" x14ac:dyDescent="0.25">
      <c r="A16221" s="6"/>
    </row>
    <row r="16222" spans="1:1" x14ac:dyDescent="0.25">
      <c r="A16222" s="6"/>
    </row>
    <row r="16223" spans="1:1" x14ac:dyDescent="0.25">
      <c r="A16223" s="6"/>
    </row>
    <row r="16224" spans="1:1" x14ac:dyDescent="0.25">
      <c r="A16224" s="6"/>
    </row>
    <row r="16225" spans="1:1" x14ac:dyDescent="0.25">
      <c r="A16225" s="6"/>
    </row>
    <row r="16226" spans="1:1" x14ac:dyDescent="0.25">
      <c r="A16226" s="6"/>
    </row>
    <row r="16227" spans="1:1" x14ac:dyDescent="0.25">
      <c r="A16227" s="6"/>
    </row>
    <row r="16228" spans="1:1" x14ac:dyDescent="0.25">
      <c r="A16228" s="6"/>
    </row>
    <row r="16229" spans="1:1" x14ac:dyDescent="0.25">
      <c r="A16229" s="6"/>
    </row>
    <row r="16230" spans="1:1" x14ac:dyDescent="0.25">
      <c r="A16230" s="6"/>
    </row>
    <row r="16231" spans="1:1" x14ac:dyDescent="0.25">
      <c r="A16231" s="6"/>
    </row>
    <row r="16232" spans="1:1" x14ac:dyDescent="0.25">
      <c r="A16232" s="6"/>
    </row>
    <row r="16233" spans="1:1" x14ac:dyDescent="0.25">
      <c r="A16233" s="6"/>
    </row>
    <row r="16234" spans="1:1" x14ac:dyDescent="0.25">
      <c r="A16234" s="6"/>
    </row>
    <row r="16235" spans="1:1" x14ac:dyDescent="0.25">
      <c r="A16235" s="6"/>
    </row>
    <row r="16236" spans="1:1" x14ac:dyDescent="0.25">
      <c r="A16236" s="6"/>
    </row>
    <row r="16237" spans="1:1" x14ac:dyDescent="0.25">
      <c r="A16237" s="6"/>
    </row>
    <row r="16238" spans="1:1" x14ac:dyDescent="0.25">
      <c r="A16238" s="6"/>
    </row>
    <row r="16239" spans="1:1" x14ac:dyDescent="0.25">
      <c r="A16239" s="6"/>
    </row>
    <row r="16240" spans="1:1" x14ac:dyDescent="0.25">
      <c r="A16240" s="6"/>
    </row>
    <row r="16241" spans="1:1" x14ac:dyDescent="0.25">
      <c r="A16241" s="6"/>
    </row>
    <row r="16242" spans="1:1" x14ac:dyDescent="0.25">
      <c r="A16242" s="6"/>
    </row>
    <row r="16243" spans="1:1" x14ac:dyDescent="0.25">
      <c r="A16243" s="6"/>
    </row>
    <row r="16244" spans="1:1" x14ac:dyDescent="0.25">
      <c r="A16244" s="6"/>
    </row>
    <row r="16245" spans="1:1" x14ac:dyDescent="0.25">
      <c r="A16245" s="6"/>
    </row>
    <row r="16246" spans="1:1" x14ac:dyDescent="0.25">
      <c r="A16246" s="6"/>
    </row>
    <row r="16247" spans="1:1" x14ac:dyDescent="0.25">
      <c r="A16247" s="6"/>
    </row>
    <row r="16248" spans="1:1" x14ac:dyDescent="0.25">
      <c r="A16248" s="6"/>
    </row>
    <row r="16249" spans="1:1" x14ac:dyDescent="0.25">
      <c r="A16249" s="6"/>
    </row>
    <row r="16250" spans="1:1" x14ac:dyDescent="0.25">
      <c r="A16250" s="6"/>
    </row>
    <row r="16251" spans="1:1" x14ac:dyDescent="0.25">
      <c r="A16251" s="6"/>
    </row>
    <row r="16252" spans="1:1" x14ac:dyDescent="0.25">
      <c r="A16252" s="6"/>
    </row>
    <row r="16253" spans="1:1" x14ac:dyDescent="0.25">
      <c r="A16253" s="6"/>
    </row>
    <row r="16254" spans="1:1" x14ac:dyDescent="0.25">
      <c r="A16254" s="6"/>
    </row>
    <row r="16255" spans="1:1" x14ac:dyDescent="0.25">
      <c r="A16255" s="6"/>
    </row>
    <row r="16256" spans="1:1" x14ac:dyDescent="0.25">
      <c r="A16256" s="6"/>
    </row>
    <row r="16257" spans="1:1" x14ac:dyDescent="0.25">
      <c r="A16257" s="6"/>
    </row>
    <row r="16258" spans="1:1" x14ac:dyDescent="0.25">
      <c r="A16258" s="6"/>
    </row>
    <row r="16259" spans="1:1" x14ac:dyDescent="0.25">
      <c r="A16259" s="6"/>
    </row>
    <row r="16260" spans="1:1" x14ac:dyDescent="0.25">
      <c r="A16260" s="6"/>
    </row>
    <row r="16261" spans="1:1" x14ac:dyDescent="0.25">
      <c r="A16261" s="6"/>
    </row>
    <row r="16262" spans="1:1" x14ac:dyDescent="0.25">
      <c r="A16262" s="6"/>
    </row>
    <row r="16263" spans="1:1" x14ac:dyDescent="0.25">
      <c r="A16263" s="6"/>
    </row>
    <row r="16264" spans="1:1" x14ac:dyDescent="0.25">
      <c r="A16264" s="6"/>
    </row>
    <row r="16265" spans="1:1" x14ac:dyDescent="0.25">
      <c r="A16265" s="6"/>
    </row>
    <row r="16266" spans="1:1" x14ac:dyDescent="0.25">
      <c r="A16266" s="6"/>
    </row>
    <row r="16267" spans="1:1" x14ac:dyDescent="0.25">
      <c r="A16267" s="6"/>
    </row>
    <row r="16268" spans="1:1" x14ac:dyDescent="0.25">
      <c r="A16268" s="6"/>
    </row>
    <row r="16269" spans="1:1" x14ac:dyDescent="0.25">
      <c r="A16269" s="6"/>
    </row>
    <row r="16270" spans="1:1" x14ac:dyDescent="0.25">
      <c r="A16270" s="6"/>
    </row>
    <row r="16271" spans="1:1" x14ac:dyDescent="0.25">
      <c r="A16271" s="6"/>
    </row>
    <row r="16272" spans="1:1" x14ac:dyDescent="0.25">
      <c r="A16272" s="6"/>
    </row>
    <row r="16273" spans="1:1" x14ac:dyDescent="0.25">
      <c r="A16273" s="6"/>
    </row>
    <row r="16274" spans="1:1" x14ac:dyDescent="0.25">
      <c r="A16274" s="6"/>
    </row>
    <row r="16275" spans="1:1" x14ac:dyDescent="0.25">
      <c r="A16275" s="6"/>
    </row>
    <row r="16276" spans="1:1" x14ac:dyDescent="0.25">
      <c r="A16276" s="6"/>
    </row>
    <row r="16277" spans="1:1" x14ac:dyDescent="0.25">
      <c r="A16277" s="6"/>
    </row>
    <row r="16278" spans="1:1" x14ac:dyDescent="0.25">
      <c r="A16278" s="6"/>
    </row>
    <row r="16279" spans="1:1" x14ac:dyDescent="0.25">
      <c r="A16279" s="6"/>
    </row>
    <row r="16280" spans="1:1" x14ac:dyDescent="0.25">
      <c r="A16280" s="6"/>
    </row>
    <row r="16281" spans="1:1" x14ac:dyDescent="0.25">
      <c r="A16281" s="6"/>
    </row>
    <row r="16282" spans="1:1" x14ac:dyDescent="0.25">
      <c r="A16282" s="6"/>
    </row>
    <row r="16283" spans="1:1" x14ac:dyDescent="0.25">
      <c r="A16283" s="6"/>
    </row>
    <row r="16284" spans="1:1" x14ac:dyDescent="0.25">
      <c r="A16284" s="6"/>
    </row>
    <row r="16285" spans="1:1" x14ac:dyDescent="0.25">
      <c r="A16285" s="6"/>
    </row>
    <row r="16286" spans="1:1" x14ac:dyDescent="0.25">
      <c r="A16286" s="6"/>
    </row>
    <row r="16287" spans="1:1" x14ac:dyDescent="0.25">
      <c r="A16287" s="6"/>
    </row>
    <row r="16288" spans="1:1" x14ac:dyDescent="0.25">
      <c r="A16288" s="6"/>
    </row>
    <row r="16289" spans="1:1" x14ac:dyDescent="0.25">
      <c r="A16289" s="6"/>
    </row>
    <row r="16290" spans="1:1" x14ac:dyDescent="0.25">
      <c r="A16290" s="6"/>
    </row>
    <row r="16291" spans="1:1" x14ac:dyDescent="0.25">
      <c r="A16291" s="6"/>
    </row>
    <row r="16292" spans="1:1" x14ac:dyDescent="0.25">
      <c r="A16292" s="6"/>
    </row>
    <row r="16293" spans="1:1" x14ac:dyDescent="0.25">
      <c r="A16293" s="6"/>
    </row>
    <row r="16294" spans="1:1" x14ac:dyDescent="0.25">
      <c r="A16294" s="6"/>
    </row>
    <row r="16295" spans="1:1" x14ac:dyDescent="0.25">
      <c r="A16295" s="6"/>
    </row>
    <row r="16296" spans="1:1" x14ac:dyDescent="0.25">
      <c r="A16296" s="6"/>
    </row>
    <row r="16297" spans="1:1" x14ac:dyDescent="0.25">
      <c r="A16297" s="6"/>
    </row>
    <row r="16298" spans="1:1" x14ac:dyDescent="0.25">
      <c r="A16298" s="6"/>
    </row>
    <row r="16299" spans="1:1" x14ac:dyDescent="0.25">
      <c r="A16299" s="6"/>
    </row>
    <row r="16300" spans="1:1" x14ac:dyDescent="0.25">
      <c r="A16300" s="6"/>
    </row>
    <row r="16301" spans="1:1" x14ac:dyDescent="0.25">
      <c r="A16301" s="6"/>
    </row>
    <row r="16302" spans="1:1" x14ac:dyDescent="0.25">
      <c r="A16302" s="6"/>
    </row>
    <row r="16303" spans="1:1" x14ac:dyDescent="0.25">
      <c r="A16303" s="6"/>
    </row>
    <row r="16304" spans="1:1" x14ac:dyDescent="0.25">
      <c r="A16304" s="6"/>
    </row>
    <row r="16305" spans="1:1" x14ac:dyDescent="0.25">
      <c r="A16305" s="6"/>
    </row>
    <row r="16306" spans="1:1" x14ac:dyDescent="0.25">
      <c r="A16306" s="6"/>
    </row>
    <row r="16307" spans="1:1" x14ac:dyDescent="0.25">
      <c r="A16307" s="6"/>
    </row>
    <row r="16308" spans="1:1" x14ac:dyDescent="0.25">
      <c r="A16308" s="6"/>
    </row>
    <row r="16309" spans="1:1" x14ac:dyDescent="0.25">
      <c r="A16309" s="6"/>
    </row>
    <row r="16310" spans="1:1" x14ac:dyDescent="0.25">
      <c r="A16310" s="6"/>
    </row>
    <row r="16311" spans="1:1" x14ac:dyDescent="0.25">
      <c r="A16311" s="6"/>
    </row>
    <row r="16312" spans="1:1" x14ac:dyDescent="0.25">
      <c r="A16312" s="6"/>
    </row>
    <row r="16313" spans="1:1" x14ac:dyDescent="0.25">
      <c r="A16313" s="6"/>
    </row>
    <row r="16314" spans="1:1" x14ac:dyDescent="0.25">
      <c r="A16314" s="6"/>
    </row>
    <row r="16315" spans="1:1" x14ac:dyDescent="0.25">
      <c r="A16315" s="6"/>
    </row>
    <row r="16316" spans="1:1" x14ac:dyDescent="0.25">
      <c r="A16316" s="6"/>
    </row>
    <row r="16317" spans="1:1" x14ac:dyDescent="0.25">
      <c r="A16317" s="6"/>
    </row>
    <row r="16318" spans="1:1" x14ac:dyDescent="0.25">
      <c r="A16318" s="6"/>
    </row>
    <row r="16319" spans="1:1" x14ac:dyDescent="0.25">
      <c r="A16319" s="6"/>
    </row>
    <row r="16320" spans="1:1" x14ac:dyDescent="0.25">
      <c r="A16320" s="6"/>
    </row>
    <row r="16321" spans="1:1" x14ac:dyDescent="0.25">
      <c r="A16321" s="6"/>
    </row>
    <row r="16322" spans="1:1" x14ac:dyDescent="0.25">
      <c r="A16322" s="6"/>
    </row>
    <row r="16323" spans="1:1" x14ac:dyDescent="0.25">
      <c r="A16323" s="6"/>
    </row>
    <row r="16324" spans="1:1" x14ac:dyDescent="0.25">
      <c r="A16324" s="6"/>
    </row>
    <row r="16325" spans="1:1" x14ac:dyDescent="0.25">
      <c r="A16325" s="6"/>
    </row>
    <row r="16326" spans="1:1" x14ac:dyDescent="0.25">
      <c r="A16326" s="6"/>
    </row>
    <row r="16327" spans="1:1" x14ac:dyDescent="0.25">
      <c r="A16327" s="6"/>
    </row>
    <row r="16328" spans="1:1" x14ac:dyDescent="0.25">
      <c r="A16328" s="6"/>
    </row>
    <row r="16329" spans="1:1" x14ac:dyDescent="0.25">
      <c r="A16329" s="6"/>
    </row>
    <row r="16330" spans="1:1" x14ac:dyDescent="0.25">
      <c r="A16330" s="6"/>
    </row>
    <row r="16331" spans="1:1" x14ac:dyDescent="0.25">
      <c r="A16331" s="6"/>
    </row>
    <row r="16332" spans="1:1" x14ac:dyDescent="0.25">
      <c r="A16332" s="6"/>
    </row>
    <row r="16333" spans="1:1" x14ac:dyDescent="0.25">
      <c r="A16333" s="6"/>
    </row>
    <row r="16334" spans="1:1" x14ac:dyDescent="0.25">
      <c r="A16334" s="6"/>
    </row>
    <row r="16335" spans="1:1" x14ac:dyDescent="0.25">
      <c r="A16335" s="6"/>
    </row>
    <row r="16336" spans="1:1" x14ac:dyDescent="0.25">
      <c r="A16336" s="6"/>
    </row>
    <row r="16337" spans="1:1" x14ac:dyDescent="0.25">
      <c r="A16337" s="6"/>
    </row>
    <row r="16338" spans="1:1" x14ac:dyDescent="0.25">
      <c r="A16338" s="6"/>
    </row>
    <row r="16339" spans="1:1" x14ac:dyDescent="0.25">
      <c r="A16339" s="6"/>
    </row>
    <row r="16340" spans="1:1" x14ac:dyDescent="0.25">
      <c r="A16340" s="6"/>
    </row>
    <row r="16341" spans="1:1" x14ac:dyDescent="0.25">
      <c r="A16341" s="6"/>
    </row>
    <row r="16342" spans="1:1" x14ac:dyDescent="0.25">
      <c r="A16342" s="6"/>
    </row>
    <row r="16343" spans="1:1" x14ac:dyDescent="0.25">
      <c r="A16343" s="6"/>
    </row>
    <row r="16344" spans="1:1" x14ac:dyDescent="0.25">
      <c r="A16344" s="6"/>
    </row>
    <row r="16345" spans="1:1" x14ac:dyDescent="0.25">
      <c r="A16345" s="6"/>
    </row>
    <row r="16346" spans="1:1" x14ac:dyDescent="0.25">
      <c r="A16346" s="6"/>
    </row>
    <row r="16347" spans="1:1" x14ac:dyDescent="0.25">
      <c r="A16347" s="6"/>
    </row>
    <row r="16348" spans="1:1" x14ac:dyDescent="0.25">
      <c r="A16348" s="6"/>
    </row>
    <row r="16349" spans="1:1" x14ac:dyDescent="0.25">
      <c r="A16349" s="6"/>
    </row>
    <row r="16350" spans="1:1" x14ac:dyDescent="0.25">
      <c r="A16350" s="6"/>
    </row>
    <row r="16351" spans="1:1" x14ac:dyDescent="0.25">
      <c r="A16351" s="6"/>
    </row>
    <row r="16352" spans="1:1" x14ac:dyDescent="0.25">
      <c r="A16352" s="6"/>
    </row>
    <row r="16353" spans="1:1" x14ac:dyDescent="0.25">
      <c r="A16353" s="6"/>
    </row>
    <row r="16354" spans="1:1" x14ac:dyDescent="0.25">
      <c r="A16354" s="6"/>
    </row>
    <row r="16355" spans="1:1" x14ac:dyDescent="0.25">
      <c r="A16355" s="6"/>
    </row>
    <row r="16356" spans="1:1" x14ac:dyDescent="0.25">
      <c r="A16356" s="6"/>
    </row>
    <row r="16357" spans="1:1" x14ac:dyDescent="0.25">
      <c r="A16357" s="6"/>
    </row>
    <row r="16358" spans="1:1" x14ac:dyDescent="0.25">
      <c r="A16358" s="6"/>
    </row>
    <row r="16359" spans="1:1" x14ac:dyDescent="0.25">
      <c r="A16359" s="6"/>
    </row>
    <row r="16360" spans="1:1" x14ac:dyDescent="0.25">
      <c r="A16360" s="6"/>
    </row>
    <row r="16361" spans="1:1" x14ac:dyDescent="0.25">
      <c r="A16361" s="6"/>
    </row>
    <row r="16362" spans="1:1" x14ac:dyDescent="0.25">
      <c r="A16362" s="6"/>
    </row>
    <row r="16363" spans="1:1" x14ac:dyDescent="0.25">
      <c r="A16363" s="6"/>
    </row>
    <row r="16364" spans="1:1" x14ac:dyDescent="0.25">
      <c r="A16364" s="6"/>
    </row>
    <row r="16365" spans="1:1" x14ac:dyDescent="0.25">
      <c r="A16365" s="6"/>
    </row>
    <row r="16366" spans="1:1" x14ac:dyDescent="0.25">
      <c r="A16366" s="6"/>
    </row>
    <row r="16367" spans="1:1" x14ac:dyDescent="0.25">
      <c r="A16367" s="6"/>
    </row>
    <row r="16368" spans="1:1" x14ac:dyDescent="0.25">
      <c r="A16368" s="6"/>
    </row>
    <row r="16369" spans="1:1" x14ac:dyDescent="0.25">
      <c r="A16369" s="6"/>
    </row>
    <row r="16370" spans="1:1" x14ac:dyDescent="0.25">
      <c r="A16370" s="6"/>
    </row>
    <row r="16371" spans="1:1" x14ac:dyDescent="0.25">
      <c r="A16371" s="6"/>
    </row>
    <row r="16372" spans="1:1" x14ac:dyDescent="0.25">
      <c r="A16372" s="6"/>
    </row>
    <row r="16373" spans="1:1" x14ac:dyDescent="0.25">
      <c r="A16373" s="6"/>
    </row>
    <row r="16374" spans="1:1" x14ac:dyDescent="0.25">
      <c r="A16374" s="6"/>
    </row>
    <row r="16375" spans="1:1" x14ac:dyDescent="0.25">
      <c r="A16375" s="6"/>
    </row>
    <row r="16376" spans="1:1" x14ac:dyDescent="0.25">
      <c r="A16376" s="6"/>
    </row>
    <row r="16377" spans="1:1" x14ac:dyDescent="0.25">
      <c r="A16377" s="6"/>
    </row>
    <row r="16378" spans="1:1" x14ac:dyDescent="0.25">
      <c r="A16378" s="6"/>
    </row>
    <row r="16379" spans="1:1" x14ac:dyDescent="0.25">
      <c r="A16379" s="6"/>
    </row>
    <row r="16380" spans="1:1" x14ac:dyDescent="0.25">
      <c r="A16380" s="6"/>
    </row>
    <row r="16381" spans="1:1" x14ac:dyDescent="0.25">
      <c r="A16381" s="6"/>
    </row>
    <row r="16382" spans="1:1" x14ac:dyDescent="0.25">
      <c r="A16382" s="6"/>
    </row>
    <row r="16383" spans="1:1" x14ac:dyDescent="0.25">
      <c r="A16383" s="6"/>
    </row>
    <row r="16384" spans="1:1" x14ac:dyDescent="0.25">
      <c r="A16384" s="6"/>
    </row>
    <row r="16385" spans="1:1" x14ac:dyDescent="0.25">
      <c r="A16385" s="6"/>
    </row>
    <row r="16386" spans="1:1" x14ac:dyDescent="0.25">
      <c r="A16386" s="6"/>
    </row>
    <row r="16387" spans="1:1" x14ac:dyDescent="0.25">
      <c r="A16387" s="6"/>
    </row>
    <row r="16388" spans="1:1" x14ac:dyDescent="0.25">
      <c r="A16388" s="6"/>
    </row>
    <row r="16389" spans="1:1" x14ac:dyDescent="0.25">
      <c r="A16389" s="6"/>
    </row>
    <row r="16390" spans="1:1" x14ac:dyDescent="0.25">
      <c r="A16390" s="6"/>
    </row>
    <row r="16391" spans="1:1" x14ac:dyDescent="0.25">
      <c r="A16391" s="6"/>
    </row>
    <row r="16392" spans="1:1" x14ac:dyDescent="0.25">
      <c r="A16392" s="6"/>
    </row>
    <row r="16393" spans="1:1" x14ac:dyDescent="0.25">
      <c r="A16393" s="6"/>
    </row>
    <row r="16394" spans="1:1" x14ac:dyDescent="0.25">
      <c r="A16394" s="6"/>
    </row>
    <row r="16395" spans="1:1" x14ac:dyDescent="0.25">
      <c r="A16395" s="6"/>
    </row>
    <row r="16396" spans="1:1" x14ac:dyDescent="0.25">
      <c r="A16396" s="6"/>
    </row>
    <row r="16397" spans="1:1" x14ac:dyDescent="0.25">
      <c r="A16397" s="6"/>
    </row>
    <row r="16398" spans="1:1" x14ac:dyDescent="0.25">
      <c r="A16398" s="6"/>
    </row>
    <row r="16399" spans="1:1" x14ac:dyDescent="0.25">
      <c r="A16399" s="6"/>
    </row>
    <row r="16400" spans="1:1" x14ac:dyDescent="0.25">
      <c r="A16400" s="6"/>
    </row>
    <row r="16401" spans="1:1" x14ac:dyDescent="0.25">
      <c r="A16401" s="6"/>
    </row>
    <row r="16402" spans="1:1" x14ac:dyDescent="0.25">
      <c r="A16402" s="6"/>
    </row>
    <row r="16403" spans="1:1" x14ac:dyDescent="0.25">
      <c r="A16403" s="6"/>
    </row>
    <row r="16404" spans="1:1" x14ac:dyDescent="0.25">
      <c r="A16404" s="6"/>
    </row>
    <row r="16405" spans="1:1" x14ac:dyDescent="0.25">
      <c r="A16405" s="6"/>
    </row>
    <row r="16406" spans="1:1" x14ac:dyDescent="0.25">
      <c r="A16406" s="6"/>
    </row>
    <row r="16407" spans="1:1" x14ac:dyDescent="0.25">
      <c r="A16407" s="6"/>
    </row>
    <row r="16408" spans="1:1" x14ac:dyDescent="0.25">
      <c r="A16408" s="6"/>
    </row>
    <row r="16409" spans="1:1" x14ac:dyDescent="0.25">
      <c r="A16409" s="6"/>
    </row>
    <row r="16410" spans="1:1" x14ac:dyDescent="0.25">
      <c r="A16410" s="6"/>
    </row>
    <row r="16411" spans="1:1" x14ac:dyDescent="0.25">
      <c r="A16411" s="6"/>
    </row>
    <row r="16412" spans="1:1" x14ac:dyDescent="0.25">
      <c r="A16412" s="6"/>
    </row>
    <row r="16413" spans="1:1" x14ac:dyDescent="0.25">
      <c r="A16413" s="6"/>
    </row>
    <row r="16414" spans="1:1" x14ac:dyDescent="0.25">
      <c r="A16414" s="6"/>
    </row>
    <row r="16415" spans="1:1" x14ac:dyDescent="0.25">
      <c r="A16415" s="6"/>
    </row>
    <row r="16416" spans="1:1" x14ac:dyDescent="0.25">
      <c r="A16416" s="6"/>
    </row>
    <row r="16417" spans="1:1" x14ac:dyDescent="0.25">
      <c r="A16417" s="6"/>
    </row>
    <row r="16418" spans="1:1" x14ac:dyDescent="0.25">
      <c r="A16418" s="6"/>
    </row>
    <row r="16419" spans="1:1" x14ac:dyDescent="0.25">
      <c r="A16419" s="6"/>
    </row>
    <row r="16420" spans="1:1" x14ac:dyDescent="0.25">
      <c r="A16420" s="6"/>
    </row>
    <row r="16421" spans="1:1" x14ac:dyDescent="0.25">
      <c r="A16421" s="6"/>
    </row>
    <row r="16422" spans="1:1" x14ac:dyDescent="0.25">
      <c r="A16422" s="6"/>
    </row>
    <row r="16423" spans="1:1" x14ac:dyDescent="0.25">
      <c r="A16423" s="6"/>
    </row>
    <row r="16424" spans="1:1" x14ac:dyDescent="0.25">
      <c r="A16424" s="6"/>
    </row>
    <row r="16425" spans="1:1" x14ac:dyDescent="0.25">
      <c r="A16425" s="6"/>
    </row>
    <row r="16426" spans="1:1" x14ac:dyDescent="0.25">
      <c r="A16426" s="6"/>
    </row>
    <row r="16427" spans="1:1" x14ac:dyDescent="0.25">
      <c r="A16427" s="6"/>
    </row>
    <row r="16428" spans="1:1" x14ac:dyDescent="0.25">
      <c r="A16428" s="6"/>
    </row>
    <row r="16429" spans="1:1" x14ac:dyDescent="0.25">
      <c r="A16429" s="6"/>
    </row>
    <row r="16430" spans="1:1" x14ac:dyDescent="0.25">
      <c r="A16430" s="6"/>
    </row>
    <row r="16431" spans="1:1" x14ac:dyDescent="0.25">
      <c r="A16431" s="6"/>
    </row>
    <row r="16432" spans="1:1" x14ac:dyDescent="0.25">
      <c r="A16432" s="6"/>
    </row>
    <row r="16433" spans="1:1" x14ac:dyDescent="0.25">
      <c r="A16433" s="6"/>
    </row>
    <row r="16434" spans="1:1" x14ac:dyDescent="0.25">
      <c r="A16434" s="6"/>
    </row>
    <row r="16435" spans="1:1" x14ac:dyDescent="0.25">
      <c r="A16435" s="6"/>
    </row>
    <row r="16436" spans="1:1" x14ac:dyDescent="0.25">
      <c r="A16436" s="6"/>
    </row>
    <row r="16437" spans="1:1" x14ac:dyDescent="0.25">
      <c r="A16437" s="6"/>
    </row>
    <row r="16438" spans="1:1" x14ac:dyDescent="0.25">
      <c r="A16438" s="6"/>
    </row>
    <row r="16439" spans="1:1" x14ac:dyDescent="0.25">
      <c r="A16439" s="6"/>
    </row>
    <row r="16440" spans="1:1" x14ac:dyDescent="0.25">
      <c r="A16440" s="6"/>
    </row>
    <row r="16441" spans="1:1" x14ac:dyDescent="0.25">
      <c r="A16441" s="6"/>
    </row>
    <row r="16442" spans="1:1" x14ac:dyDescent="0.25">
      <c r="A16442" s="6"/>
    </row>
    <row r="16443" spans="1:1" x14ac:dyDescent="0.25">
      <c r="A16443" s="6"/>
    </row>
    <row r="16444" spans="1:1" x14ac:dyDescent="0.25">
      <c r="A16444" s="6"/>
    </row>
    <row r="16445" spans="1:1" x14ac:dyDescent="0.25">
      <c r="A16445" s="6"/>
    </row>
    <row r="16446" spans="1:1" x14ac:dyDescent="0.25">
      <c r="A16446" s="6"/>
    </row>
    <row r="16447" spans="1:1" x14ac:dyDescent="0.25">
      <c r="A16447" s="6"/>
    </row>
    <row r="16448" spans="1:1" x14ac:dyDescent="0.25">
      <c r="A16448" s="6"/>
    </row>
    <row r="16449" spans="1:1" x14ac:dyDescent="0.25">
      <c r="A16449" s="6"/>
    </row>
    <row r="16450" spans="1:1" x14ac:dyDescent="0.25">
      <c r="A16450" s="6"/>
    </row>
    <row r="16451" spans="1:1" x14ac:dyDescent="0.25">
      <c r="A16451" s="6"/>
    </row>
    <row r="16452" spans="1:1" x14ac:dyDescent="0.25">
      <c r="A16452" s="6"/>
    </row>
    <row r="16453" spans="1:1" x14ac:dyDescent="0.25">
      <c r="A16453" s="6"/>
    </row>
    <row r="16454" spans="1:1" x14ac:dyDescent="0.25">
      <c r="A16454" s="6"/>
    </row>
    <row r="16455" spans="1:1" x14ac:dyDescent="0.25">
      <c r="A16455" s="6"/>
    </row>
    <row r="16456" spans="1:1" x14ac:dyDescent="0.25">
      <c r="A16456" s="6"/>
    </row>
    <row r="16457" spans="1:1" x14ac:dyDescent="0.25">
      <c r="A16457" s="6"/>
    </row>
    <row r="16458" spans="1:1" x14ac:dyDescent="0.25">
      <c r="A16458" s="6"/>
    </row>
    <row r="16459" spans="1:1" x14ac:dyDescent="0.25">
      <c r="A16459" s="6"/>
    </row>
    <row r="16460" spans="1:1" x14ac:dyDescent="0.25">
      <c r="A16460" s="6"/>
    </row>
    <row r="16461" spans="1:1" x14ac:dyDescent="0.25">
      <c r="A16461" s="6"/>
    </row>
    <row r="16462" spans="1:1" x14ac:dyDescent="0.25">
      <c r="A16462" s="6"/>
    </row>
    <row r="16463" spans="1:1" x14ac:dyDescent="0.25">
      <c r="A16463" s="6"/>
    </row>
    <row r="16464" spans="1:1" x14ac:dyDescent="0.25">
      <c r="A16464" s="6"/>
    </row>
    <row r="16465" spans="1:1" x14ac:dyDescent="0.25">
      <c r="A16465" s="6"/>
    </row>
    <row r="16466" spans="1:1" x14ac:dyDescent="0.25">
      <c r="A16466" s="6"/>
    </row>
    <row r="16467" spans="1:1" x14ac:dyDescent="0.25">
      <c r="A16467" s="6"/>
    </row>
    <row r="16468" spans="1:1" x14ac:dyDescent="0.25">
      <c r="A16468" s="6"/>
    </row>
    <row r="16469" spans="1:1" x14ac:dyDescent="0.25">
      <c r="A16469" s="6"/>
    </row>
    <row r="16470" spans="1:1" x14ac:dyDescent="0.25">
      <c r="A16470" s="6"/>
    </row>
    <row r="16471" spans="1:1" x14ac:dyDescent="0.25">
      <c r="A16471" s="6"/>
    </row>
    <row r="16472" spans="1:1" x14ac:dyDescent="0.25">
      <c r="A16472" s="6"/>
    </row>
    <row r="16473" spans="1:1" x14ac:dyDescent="0.25">
      <c r="A16473" s="6"/>
    </row>
    <row r="16474" spans="1:1" x14ac:dyDescent="0.25">
      <c r="A16474" s="6"/>
    </row>
    <row r="16475" spans="1:1" x14ac:dyDescent="0.25">
      <c r="A16475" s="6"/>
    </row>
    <row r="16476" spans="1:1" x14ac:dyDescent="0.25">
      <c r="A16476" s="6"/>
    </row>
    <row r="16477" spans="1:1" x14ac:dyDescent="0.25">
      <c r="A16477" s="6"/>
    </row>
    <row r="16478" spans="1:1" x14ac:dyDescent="0.25">
      <c r="A16478" s="6"/>
    </row>
    <row r="16479" spans="1:1" x14ac:dyDescent="0.25">
      <c r="A16479" s="6"/>
    </row>
    <row r="16480" spans="1:1" x14ac:dyDescent="0.25">
      <c r="A16480" s="6"/>
    </row>
    <row r="16481" spans="1:1" x14ac:dyDescent="0.25">
      <c r="A16481" s="6"/>
    </row>
    <row r="16482" spans="1:1" x14ac:dyDescent="0.25">
      <c r="A16482" s="6"/>
    </row>
    <row r="16483" spans="1:1" x14ac:dyDescent="0.25">
      <c r="A16483" s="6"/>
    </row>
    <row r="16484" spans="1:1" x14ac:dyDescent="0.25">
      <c r="A16484" s="6"/>
    </row>
    <row r="16485" spans="1:1" x14ac:dyDescent="0.25">
      <c r="A16485" s="6"/>
    </row>
    <row r="16486" spans="1:1" x14ac:dyDescent="0.25">
      <c r="A16486" s="6"/>
    </row>
    <row r="16487" spans="1:1" x14ac:dyDescent="0.25">
      <c r="A16487" s="6"/>
    </row>
    <row r="16488" spans="1:1" x14ac:dyDescent="0.25">
      <c r="A16488" s="6"/>
    </row>
    <row r="16489" spans="1:1" x14ac:dyDescent="0.25">
      <c r="A16489" s="6"/>
    </row>
    <row r="16490" spans="1:1" x14ac:dyDescent="0.25">
      <c r="A16490" s="6"/>
    </row>
    <row r="16491" spans="1:1" x14ac:dyDescent="0.25">
      <c r="A16491" s="6"/>
    </row>
    <row r="16492" spans="1:1" x14ac:dyDescent="0.25">
      <c r="A16492" s="6"/>
    </row>
    <row r="16493" spans="1:1" x14ac:dyDescent="0.25">
      <c r="A16493" s="6"/>
    </row>
    <row r="16494" spans="1:1" x14ac:dyDescent="0.25">
      <c r="A16494" s="6"/>
    </row>
    <row r="16495" spans="1:1" x14ac:dyDescent="0.25">
      <c r="A16495" s="6"/>
    </row>
    <row r="16496" spans="1:1" x14ac:dyDescent="0.25">
      <c r="A16496" s="6"/>
    </row>
    <row r="16497" spans="1:1" x14ac:dyDescent="0.25">
      <c r="A16497" s="6"/>
    </row>
    <row r="16498" spans="1:1" x14ac:dyDescent="0.25">
      <c r="A16498" s="6"/>
    </row>
    <row r="16499" spans="1:1" x14ac:dyDescent="0.25">
      <c r="A16499" s="6"/>
    </row>
    <row r="16500" spans="1:1" x14ac:dyDescent="0.25">
      <c r="A16500" s="6"/>
    </row>
    <row r="16501" spans="1:1" x14ac:dyDescent="0.25">
      <c r="A16501" s="6"/>
    </row>
    <row r="16502" spans="1:1" x14ac:dyDescent="0.25">
      <c r="A16502" s="6"/>
    </row>
    <row r="16503" spans="1:1" x14ac:dyDescent="0.25">
      <c r="A16503" s="6"/>
    </row>
    <row r="16504" spans="1:1" x14ac:dyDescent="0.25">
      <c r="A16504" s="6"/>
    </row>
    <row r="16505" spans="1:1" x14ac:dyDescent="0.25">
      <c r="A16505" s="6"/>
    </row>
    <row r="16506" spans="1:1" x14ac:dyDescent="0.25">
      <c r="A16506" s="6"/>
    </row>
    <row r="16507" spans="1:1" x14ac:dyDescent="0.25">
      <c r="A16507" s="6"/>
    </row>
    <row r="16508" spans="1:1" x14ac:dyDescent="0.25">
      <c r="A16508" s="6"/>
    </row>
    <row r="16509" spans="1:1" x14ac:dyDescent="0.25">
      <c r="A16509" s="6"/>
    </row>
    <row r="16510" spans="1:1" x14ac:dyDescent="0.25">
      <c r="A16510" s="6"/>
    </row>
    <row r="16511" spans="1:1" x14ac:dyDescent="0.25">
      <c r="A16511" s="6"/>
    </row>
    <row r="16512" spans="1:1" x14ac:dyDescent="0.25">
      <c r="A16512" s="6"/>
    </row>
    <row r="16513" spans="1:1" x14ac:dyDescent="0.25">
      <c r="A16513" s="6"/>
    </row>
    <row r="16514" spans="1:1" x14ac:dyDescent="0.25">
      <c r="A16514" s="6"/>
    </row>
    <row r="16515" spans="1:1" x14ac:dyDescent="0.25">
      <c r="A16515" s="6"/>
    </row>
    <row r="16516" spans="1:1" x14ac:dyDescent="0.25">
      <c r="A16516" s="6"/>
    </row>
    <row r="16517" spans="1:1" x14ac:dyDescent="0.25">
      <c r="A16517" s="6"/>
    </row>
    <row r="16518" spans="1:1" x14ac:dyDescent="0.25">
      <c r="A16518" s="6"/>
    </row>
    <row r="16519" spans="1:1" x14ac:dyDescent="0.25">
      <c r="A16519" s="6"/>
    </row>
    <row r="16520" spans="1:1" x14ac:dyDescent="0.25">
      <c r="A16520" s="6"/>
    </row>
    <row r="16521" spans="1:1" x14ac:dyDescent="0.25">
      <c r="A16521" s="6"/>
    </row>
    <row r="16522" spans="1:1" x14ac:dyDescent="0.25">
      <c r="A16522" s="6"/>
    </row>
    <row r="16523" spans="1:1" x14ac:dyDescent="0.25">
      <c r="A16523" s="6"/>
    </row>
    <row r="16524" spans="1:1" x14ac:dyDescent="0.25">
      <c r="A16524" s="6"/>
    </row>
    <row r="16525" spans="1:1" x14ac:dyDescent="0.25">
      <c r="A16525" s="6"/>
    </row>
    <row r="16526" spans="1:1" x14ac:dyDescent="0.25">
      <c r="A16526" s="6"/>
    </row>
    <row r="16527" spans="1:1" x14ac:dyDescent="0.25">
      <c r="A16527" s="6"/>
    </row>
    <row r="16528" spans="1:1" x14ac:dyDescent="0.25">
      <c r="A16528" s="6"/>
    </row>
    <row r="16529" spans="1:1" x14ac:dyDescent="0.25">
      <c r="A16529" s="6"/>
    </row>
    <row r="16530" spans="1:1" x14ac:dyDescent="0.25">
      <c r="A16530" s="6"/>
    </row>
    <row r="16531" spans="1:1" x14ac:dyDescent="0.25">
      <c r="A16531" s="6"/>
    </row>
    <row r="16532" spans="1:1" x14ac:dyDescent="0.25">
      <c r="A16532" s="6"/>
    </row>
    <row r="16533" spans="1:1" x14ac:dyDescent="0.25">
      <c r="A16533" s="6"/>
    </row>
    <row r="16534" spans="1:1" x14ac:dyDescent="0.25">
      <c r="A16534" s="6"/>
    </row>
    <row r="16535" spans="1:1" x14ac:dyDescent="0.25">
      <c r="A16535" s="6"/>
    </row>
    <row r="16536" spans="1:1" x14ac:dyDescent="0.25">
      <c r="A16536" s="6"/>
    </row>
    <row r="16537" spans="1:1" x14ac:dyDescent="0.25">
      <c r="A16537" s="6"/>
    </row>
    <row r="16538" spans="1:1" x14ac:dyDescent="0.25">
      <c r="A16538" s="6"/>
    </row>
    <row r="16539" spans="1:1" x14ac:dyDescent="0.25">
      <c r="A16539" s="6"/>
    </row>
    <row r="16540" spans="1:1" x14ac:dyDescent="0.25">
      <c r="A16540" s="6"/>
    </row>
    <row r="16541" spans="1:1" x14ac:dyDescent="0.25">
      <c r="A16541" s="6"/>
    </row>
    <row r="16542" spans="1:1" x14ac:dyDescent="0.25">
      <c r="A16542" s="6"/>
    </row>
    <row r="16543" spans="1:1" x14ac:dyDescent="0.25">
      <c r="A16543" s="6"/>
    </row>
    <row r="16544" spans="1:1" x14ac:dyDescent="0.25">
      <c r="A16544" s="6"/>
    </row>
    <row r="16545" spans="1:1" x14ac:dyDescent="0.25">
      <c r="A16545" s="6"/>
    </row>
    <row r="16546" spans="1:1" x14ac:dyDescent="0.25">
      <c r="A16546" s="6"/>
    </row>
    <row r="16547" spans="1:1" x14ac:dyDescent="0.25">
      <c r="A16547" s="6"/>
    </row>
    <row r="16548" spans="1:1" x14ac:dyDescent="0.25">
      <c r="A16548" s="6"/>
    </row>
    <row r="16549" spans="1:1" x14ac:dyDescent="0.25">
      <c r="A16549" s="6"/>
    </row>
    <row r="16550" spans="1:1" x14ac:dyDescent="0.25">
      <c r="A16550" s="6"/>
    </row>
    <row r="16551" spans="1:1" x14ac:dyDescent="0.25">
      <c r="A16551" s="6"/>
    </row>
    <row r="16552" spans="1:1" x14ac:dyDescent="0.25">
      <c r="A16552" s="6"/>
    </row>
    <row r="16553" spans="1:1" x14ac:dyDescent="0.25">
      <c r="A16553" s="6"/>
    </row>
    <row r="16554" spans="1:1" x14ac:dyDescent="0.25">
      <c r="A16554" s="6"/>
    </row>
    <row r="16555" spans="1:1" x14ac:dyDescent="0.25">
      <c r="A16555" s="6"/>
    </row>
    <row r="16556" spans="1:1" x14ac:dyDescent="0.25">
      <c r="A16556" s="6"/>
    </row>
    <row r="16557" spans="1:1" x14ac:dyDescent="0.25">
      <c r="A16557" s="6"/>
    </row>
    <row r="16558" spans="1:1" x14ac:dyDescent="0.25">
      <c r="A16558" s="6"/>
    </row>
    <row r="16559" spans="1:1" x14ac:dyDescent="0.25">
      <c r="A16559" s="6"/>
    </row>
    <row r="16560" spans="1:1" x14ac:dyDescent="0.25">
      <c r="A16560" s="6"/>
    </row>
    <row r="16561" spans="1:1" x14ac:dyDescent="0.25">
      <c r="A16561" s="6"/>
    </row>
    <row r="16562" spans="1:1" x14ac:dyDescent="0.25">
      <c r="A16562" s="6"/>
    </row>
    <row r="16563" spans="1:1" x14ac:dyDescent="0.25">
      <c r="A16563" s="6"/>
    </row>
    <row r="16564" spans="1:1" x14ac:dyDescent="0.25">
      <c r="A16564" s="6"/>
    </row>
    <row r="16565" spans="1:1" x14ac:dyDescent="0.25">
      <c r="A16565" s="6"/>
    </row>
    <row r="16566" spans="1:1" x14ac:dyDescent="0.25">
      <c r="A16566" s="6"/>
    </row>
    <row r="16567" spans="1:1" x14ac:dyDescent="0.25">
      <c r="A16567" s="6"/>
    </row>
    <row r="16568" spans="1:1" x14ac:dyDescent="0.25">
      <c r="A16568" s="6"/>
    </row>
    <row r="16569" spans="1:1" x14ac:dyDescent="0.25">
      <c r="A16569" s="6"/>
    </row>
    <row r="16570" spans="1:1" x14ac:dyDescent="0.25">
      <c r="A16570" s="6"/>
    </row>
    <row r="16571" spans="1:1" x14ac:dyDescent="0.25">
      <c r="A16571" s="6"/>
    </row>
    <row r="16572" spans="1:1" x14ac:dyDescent="0.25">
      <c r="A16572" s="6"/>
    </row>
    <row r="16573" spans="1:1" x14ac:dyDescent="0.25">
      <c r="A16573" s="6"/>
    </row>
    <row r="16574" spans="1:1" x14ac:dyDescent="0.25">
      <c r="A16574" s="6"/>
    </row>
    <row r="16575" spans="1:1" x14ac:dyDescent="0.25">
      <c r="A16575" s="6"/>
    </row>
    <row r="16576" spans="1:1" x14ac:dyDescent="0.25">
      <c r="A16576" s="6"/>
    </row>
    <row r="16577" spans="1:1" x14ac:dyDescent="0.25">
      <c r="A16577" s="6"/>
    </row>
    <row r="16578" spans="1:1" x14ac:dyDescent="0.25">
      <c r="A16578" s="6"/>
    </row>
    <row r="16579" spans="1:1" x14ac:dyDescent="0.25">
      <c r="A16579" s="6"/>
    </row>
    <row r="16580" spans="1:1" x14ac:dyDescent="0.25">
      <c r="A16580" s="6"/>
    </row>
    <row r="16581" spans="1:1" x14ac:dyDescent="0.25">
      <c r="A16581" s="6"/>
    </row>
    <row r="16582" spans="1:1" x14ac:dyDescent="0.25">
      <c r="A16582" s="6"/>
    </row>
    <row r="16583" spans="1:1" x14ac:dyDescent="0.25">
      <c r="A16583" s="6"/>
    </row>
    <row r="16584" spans="1:1" x14ac:dyDescent="0.25">
      <c r="A16584" s="6"/>
    </row>
    <row r="16585" spans="1:1" x14ac:dyDescent="0.25">
      <c r="A16585" s="6"/>
    </row>
    <row r="16586" spans="1:1" x14ac:dyDescent="0.25">
      <c r="A16586" s="6"/>
    </row>
    <row r="16587" spans="1:1" x14ac:dyDescent="0.25">
      <c r="A16587" s="6"/>
    </row>
    <row r="16588" spans="1:1" x14ac:dyDescent="0.25">
      <c r="A16588" s="6"/>
    </row>
    <row r="16589" spans="1:1" x14ac:dyDescent="0.25">
      <c r="A16589" s="6"/>
    </row>
    <row r="16590" spans="1:1" x14ac:dyDescent="0.25">
      <c r="A16590" s="6"/>
    </row>
    <row r="16591" spans="1:1" x14ac:dyDescent="0.25">
      <c r="A16591" s="6"/>
    </row>
    <row r="16592" spans="1:1" x14ac:dyDescent="0.25">
      <c r="A16592" s="6"/>
    </row>
    <row r="16593" spans="1:1" x14ac:dyDescent="0.25">
      <c r="A16593" s="6"/>
    </row>
    <row r="16594" spans="1:1" x14ac:dyDescent="0.25">
      <c r="A16594" s="6"/>
    </row>
    <row r="16595" spans="1:1" x14ac:dyDescent="0.25">
      <c r="A16595" s="6"/>
    </row>
    <row r="16596" spans="1:1" x14ac:dyDescent="0.25">
      <c r="A16596" s="6"/>
    </row>
    <row r="16597" spans="1:1" x14ac:dyDescent="0.25">
      <c r="A16597" s="6"/>
    </row>
    <row r="16598" spans="1:1" x14ac:dyDescent="0.25">
      <c r="A16598" s="6"/>
    </row>
    <row r="16599" spans="1:1" x14ac:dyDescent="0.25">
      <c r="A16599" s="6"/>
    </row>
    <row r="16600" spans="1:1" x14ac:dyDescent="0.25">
      <c r="A16600" s="6"/>
    </row>
    <row r="16601" spans="1:1" x14ac:dyDescent="0.25">
      <c r="A16601" s="6"/>
    </row>
    <row r="16602" spans="1:1" x14ac:dyDescent="0.25">
      <c r="A16602" s="6"/>
    </row>
    <row r="16603" spans="1:1" x14ac:dyDescent="0.25">
      <c r="A16603" s="6"/>
    </row>
    <row r="16604" spans="1:1" x14ac:dyDescent="0.25">
      <c r="A16604" s="6"/>
    </row>
    <row r="16605" spans="1:1" x14ac:dyDescent="0.25">
      <c r="A16605" s="6"/>
    </row>
    <row r="16606" spans="1:1" x14ac:dyDescent="0.25">
      <c r="A16606" s="6"/>
    </row>
    <row r="16607" spans="1:1" x14ac:dyDescent="0.25">
      <c r="A16607" s="6"/>
    </row>
    <row r="16608" spans="1:1" x14ac:dyDescent="0.25">
      <c r="A16608" s="6"/>
    </row>
    <row r="16609" spans="1:1" x14ac:dyDescent="0.25">
      <c r="A16609" s="6"/>
    </row>
    <row r="16610" spans="1:1" x14ac:dyDescent="0.25">
      <c r="A16610" s="6"/>
    </row>
    <row r="16611" spans="1:1" x14ac:dyDescent="0.25">
      <c r="A16611" s="6"/>
    </row>
    <row r="16612" spans="1:1" x14ac:dyDescent="0.25">
      <c r="A16612" s="6"/>
    </row>
    <row r="16613" spans="1:1" x14ac:dyDescent="0.25">
      <c r="A16613" s="6"/>
    </row>
    <row r="16614" spans="1:1" x14ac:dyDescent="0.25">
      <c r="A16614" s="6"/>
    </row>
    <row r="16615" spans="1:1" x14ac:dyDescent="0.25">
      <c r="A16615" s="6"/>
    </row>
    <row r="16616" spans="1:1" x14ac:dyDescent="0.25">
      <c r="A16616" s="6"/>
    </row>
    <row r="16617" spans="1:1" x14ac:dyDescent="0.25">
      <c r="A16617" s="6"/>
    </row>
    <row r="16618" spans="1:1" x14ac:dyDescent="0.25">
      <c r="A16618" s="6"/>
    </row>
    <row r="16619" spans="1:1" x14ac:dyDescent="0.25">
      <c r="A16619" s="6"/>
    </row>
    <row r="16620" spans="1:1" x14ac:dyDescent="0.25">
      <c r="A16620" s="6"/>
    </row>
    <row r="16621" spans="1:1" x14ac:dyDescent="0.25">
      <c r="A16621" s="6"/>
    </row>
    <row r="16622" spans="1:1" x14ac:dyDescent="0.25">
      <c r="A16622" s="6"/>
    </row>
    <row r="16623" spans="1:1" x14ac:dyDescent="0.25">
      <c r="A16623" s="6"/>
    </row>
    <row r="16624" spans="1:1" x14ac:dyDescent="0.25">
      <c r="A16624" s="6"/>
    </row>
    <row r="16625" spans="1:1" x14ac:dyDescent="0.25">
      <c r="A16625" s="6"/>
    </row>
    <row r="16626" spans="1:1" x14ac:dyDescent="0.25">
      <c r="A16626" s="6"/>
    </row>
    <row r="16627" spans="1:1" x14ac:dyDescent="0.25">
      <c r="A16627" s="6"/>
    </row>
    <row r="16628" spans="1:1" x14ac:dyDescent="0.25">
      <c r="A16628" s="6"/>
    </row>
    <row r="16629" spans="1:1" x14ac:dyDescent="0.25">
      <c r="A16629" s="6"/>
    </row>
    <row r="16630" spans="1:1" x14ac:dyDescent="0.25">
      <c r="A16630" s="6"/>
    </row>
    <row r="16631" spans="1:1" x14ac:dyDescent="0.25">
      <c r="A16631" s="6"/>
    </row>
    <row r="16632" spans="1:1" x14ac:dyDescent="0.25">
      <c r="A16632" s="6"/>
    </row>
    <row r="16633" spans="1:1" x14ac:dyDescent="0.25">
      <c r="A16633" s="6"/>
    </row>
    <row r="16634" spans="1:1" x14ac:dyDescent="0.25">
      <c r="A16634" s="6"/>
    </row>
    <row r="16635" spans="1:1" x14ac:dyDescent="0.25">
      <c r="A16635" s="6"/>
    </row>
    <row r="16636" spans="1:1" x14ac:dyDescent="0.25">
      <c r="A16636" s="6"/>
    </row>
    <row r="16637" spans="1:1" x14ac:dyDescent="0.25">
      <c r="A16637" s="6"/>
    </row>
    <row r="16638" spans="1:1" x14ac:dyDescent="0.25">
      <c r="A16638" s="6"/>
    </row>
    <row r="16639" spans="1:1" x14ac:dyDescent="0.25">
      <c r="A16639" s="6"/>
    </row>
    <row r="16640" spans="1:1" x14ac:dyDescent="0.25">
      <c r="A16640" s="6"/>
    </row>
    <row r="16641" spans="1:1" x14ac:dyDescent="0.25">
      <c r="A16641" s="6"/>
    </row>
    <row r="16642" spans="1:1" x14ac:dyDescent="0.25">
      <c r="A16642" s="6"/>
    </row>
    <row r="16643" spans="1:1" x14ac:dyDescent="0.25">
      <c r="A16643" s="6"/>
    </row>
    <row r="16644" spans="1:1" x14ac:dyDescent="0.25">
      <c r="A16644" s="6"/>
    </row>
    <row r="16645" spans="1:1" x14ac:dyDescent="0.25">
      <c r="A16645" s="6"/>
    </row>
    <row r="16646" spans="1:1" x14ac:dyDescent="0.25">
      <c r="A16646" s="6"/>
    </row>
    <row r="16647" spans="1:1" x14ac:dyDescent="0.25">
      <c r="A16647" s="6"/>
    </row>
    <row r="16648" spans="1:1" x14ac:dyDescent="0.25">
      <c r="A16648" s="6"/>
    </row>
    <row r="16649" spans="1:1" x14ac:dyDescent="0.25">
      <c r="A16649" s="6"/>
    </row>
    <row r="16650" spans="1:1" x14ac:dyDescent="0.25">
      <c r="A16650" s="6"/>
    </row>
    <row r="16651" spans="1:1" x14ac:dyDescent="0.25">
      <c r="A16651" s="6"/>
    </row>
    <row r="16652" spans="1:1" x14ac:dyDescent="0.25">
      <c r="A16652" s="6"/>
    </row>
    <row r="16653" spans="1:1" x14ac:dyDescent="0.25">
      <c r="A16653" s="6"/>
    </row>
    <row r="16654" spans="1:1" x14ac:dyDescent="0.25">
      <c r="A16654" s="6"/>
    </row>
    <row r="16655" spans="1:1" x14ac:dyDescent="0.25">
      <c r="A16655" s="6"/>
    </row>
    <row r="16656" spans="1:1" x14ac:dyDescent="0.25">
      <c r="A16656" s="6"/>
    </row>
    <row r="16657" spans="1:1" x14ac:dyDescent="0.25">
      <c r="A16657" s="6"/>
    </row>
    <row r="16658" spans="1:1" x14ac:dyDescent="0.25">
      <c r="A16658" s="6"/>
    </row>
    <row r="16659" spans="1:1" x14ac:dyDescent="0.25">
      <c r="A16659" s="6"/>
    </row>
    <row r="16660" spans="1:1" x14ac:dyDescent="0.25">
      <c r="A16660" s="6"/>
    </row>
    <row r="16661" spans="1:1" x14ac:dyDescent="0.25">
      <c r="A16661" s="6"/>
    </row>
    <row r="16662" spans="1:1" x14ac:dyDescent="0.25">
      <c r="A16662" s="6"/>
    </row>
    <row r="16663" spans="1:1" x14ac:dyDescent="0.25">
      <c r="A16663" s="6"/>
    </row>
    <row r="16664" spans="1:1" x14ac:dyDescent="0.25">
      <c r="A16664" s="6"/>
    </row>
    <row r="16665" spans="1:1" x14ac:dyDescent="0.25">
      <c r="A16665" s="6"/>
    </row>
    <row r="16666" spans="1:1" x14ac:dyDescent="0.25">
      <c r="A16666" s="6"/>
    </row>
    <row r="16667" spans="1:1" x14ac:dyDescent="0.25">
      <c r="A16667" s="6"/>
    </row>
    <row r="16668" spans="1:1" x14ac:dyDescent="0.25">
      <c r="A16668" s="6"/>
    </row>
    <row r="16669" spans="1:1" x14ac:dyDescent="0.25">
      <c r="A16669" s="6"/>
    </row>
    <row r="16670" spans="1:1" x14ac:dyDescent="0.25">
      <c r="A16670" s="6"/>
    </row>
    <row r="16671" spans="1:1" x14ac:dyDescent="0.25">
      <c r="A16671" s="6"/>
    </row>
    <row r="16672" spans="1:1" x14ac:dyDescent="0.25">
      <c r="A16672" s="6"/>
    </row>
    <row r="16673" spans="1:1" x14ac:dyDescent="0.25">
      <c r="A16673" s="6"/>
    </row>
    <row r="16674" spans="1:1" x14ac:dyDescent="0.25">
      <c r="A16674" s="6"/>
    </row>
    <row r="16675" spans="1:1" x14ac:dyDescent="0.25">
      <c r="A16675" s="6"/>
    </row>
    <row r="16676" spans="1:1" x14ac:dyDescent="0.25">
      <c r="A16676" s="6"/>
    </row>
    <row r="16677" spans="1:1" x14ac:dyDescent="0.25">
      <c r="A16677" s="6"/>
    </row>
    <row r="16678" spans="1:1" x14ac:dyDescent="0.25">
      <c r="A16678" s="6"/>
    </row>
    <row r="16679" spans="1:1" x14ac:dyDescent="0.25">
      <c r="A16679" s="6"/>
    </row>
    <row r="16680" spans="1:1" x14ac:dyDescent="0.25">
      <c r="A16680" s="6"/>
    </row>
    <row r="16681" spans="1:1" x14ac:dyDescent="0.25">
      <c r="A16681" s="6"/>
    </row>
    <row r="16682" spans="1:1" x14ac:dyDescent="0.25">
      <c r="A16682" s="6"/>
    </row>
    <row r="16683" spans="1:1" x14ac:dyDescent="0.25">
      <c r="A16683" s="6"/>
    </row>
    <row r="16684" spans="1:1" x14ac:dyDescent="0.25">
      <c r="A16684" s="6"/>
    </row>
    <row r="16685" spans="1:1" x14ac:dyDescent="0.25">
      <c r="A16685" s="6"/>
    </row>
    <row r="16686" spans="1:1" x14ac:dyDescent="0.25">
      <c r="A16686" s="6"/>
    </row>
    <row r="16687" spans="1:1" x14ac:dyDescent="0.25">
      <c r="A16687" s="6"/>
    </row>
    <row r="16688" spans="1:1" x14ac:dyDescent="0.25">
      <c r="A16688" s="6"/>
    </row>
    <row r="16689" spans="1:1" x14ac:dyDescent="0.25">
      <c r="A16689" s="6"/>
    </row>
    <row r="16690" spans="1:1" x14ac:dyDescent="0.25">
      <c r="A16690" s="6"/>
    </row>
    <row r="16691" spans="1:1" x14ac:dyDescent="0.25">
      <c r="A16691" s="6"/>
    </row>
    <row r="16692" spans="1:1" x14ac:dyDescent="0.25">
      <c r="A16692" s="6"/>
    </row>
    <row r="16693" spans="1:1" x14ac:dyDescent="0.25">
      <c r="A16693" s="6"/>
    </row>
    <row r="16694" spans="1:1" x14ac:dyDescent="0.25">
      <c r="A16694" s="6"/>
    </row>
    <row r="16695" spans="1:1" x14ac:dyDescent="0.25">
      <c r="A16695" s="6"/>
    </row>
    <row r="16696" spans="1:1" x14ac:dyDescent="0.25">
      <c r="A16696" s="6"/>
    </row>
    <row r="16697" spans="1:1" x14ac:dyDescent="0.25">
      <c r="A16697" s="6"/>
    </row>
    <row r="16698" spans="1:1" x14ac:dyDescent="0.25">
      <c r="A16698" s="6"/>
    </row>
    <row r="16699" spans="1:1" x14ac:dyDescent="0.25">
      <c r="A16699" s="6"/>
    </row>
    <row r="16700" spans="1:1" x14ac:dyDescent="0.25">
      <c r="A16700" s="6"/>
    </row>
    <row r="16701" spans="1:1" x14ac:dyDescent="0.25">
      <c r="A16701" s="6"/>
    </row>
    <row r="16702" spans="1:1" x14ac:dyDescent="0.25">
      <c r="A16702" s="6"/>
    </row>
    <row r="16703" spans="1:1" x14ac:dyDescent="0.25">
      <c r="A16703" s="6"/>
    </row>
    <row r="16704" spans="1:1" x14ac:dyDescent="0.25">
      <c r="A16704" s="6"/>
    </row>
    <row r="16705" spans="1:1" x14ac:dyDescent="0.25">
      <c r="A16705" s="6"/>
    </row>
    <row r="16706" spans="1:1" x14ac:dyDescent="0.25">
      <c r="A16706" s="6"/>
    </row>
    <row r="16707" spans="1:1" x14ac:dyDescent="0.25">
      <c r="A16707" s="6"/>
    </row>
    <row r="16708" spans="1:1" x14ac:dyDescent="0.25">
      <c r="A16708" s="6"/>
    </row>
    <row r="16709" spans="1:1" x14ac:dyDescent="0.25">
      <c r="A16709" s="6"/>
    </row>
    <row r="16710" spans="1:1" x14ac:dyDescent="0.25">
      <c r="A16710" s="6"/>
    </row>
    <row r="16711" spans="1:1" x14ac:dyDescent="0.25">
      <c r="A16711" s="6"/>
    </row>
    <row r="16712" spans="1:1" x14ac:dyDescent="0.25">
      <c r="A16712" s="6"/>
    </row>
    <row r="16713" spans="1:1" x14ac:dyDescent="0.25">
      <c r="A16713" s="6"/>
    </row>
    <row r="16714" spans="1:1" x14ac:dyDescent="0.25">
      <c r="A16714" s="6"/>
    </row>
    <row r="16715" spans="1:1" x14ac:dyDescent="0.25">
      <c r="A16715" s="6"/>
    </row>
    <row r="16716" spans="1:1" x14ac:dyDescent="0.25">
      <c r="A16716" s="6"/>
    </row>
    <row r="16717" spans="1:1" x14ac:dyDescent="0.25">
      <c r="A16717" s="6"/>
    </row>
    <row r="16718" spans="1:1" x14ac:dyDescent="0.25">
      <c r="A16718" s="6"/>
    </row>
    <row r="16719" spans="1:1" x14ac:dyDescent="0.25">
      <c r="A16719" s="6"/>
    </row>
    <row r="16720" spans="1:1" x14ac:dyDescent="0.25">
      <c r="A16720" s="6"/>
    </row>
    <row r="16721" spans="1:1" x14ac:dyDescent="0.25">
      <c r="A16721" s="6"/>
    </row>
    <row r="16722" spans="1:1" x14ac:dyDescent="0.25">
      <c r="A16722" s="6"/>
    </row>
    <row r="16723" spans="1:1" x14ac:dyDescent="0.25">
      <c r="A16723" s="6"/>
    </row>
    <row r="16724" spans="1:1" x14ac:dyDescent="0.25">
      <c r="A16724" s="6"/>
    </row>
    <row r="16725" spans="1:1" x14ac:dyDescent="0.25">
      <c r="A16725" s="6"/>
    </row>
    <row r="16726" spans="1:1" x14ac:dyDescent="0.25">
      <c r="A16726" s="6"/>
    </row>
    <row r="16727" spans="1:1" x14ac:dyDescent="0.25">
      <c r="A16727" s="6"/>
    </row>
    <row r="16728" spans="1:1" x14ac:dyDescent="0.25">
      <c r="A16728" s="6"/>
    </row>
    <row r="16729" spans="1:1" x14ac:dyDescent="0.25">
      <c r="A16729" s="6"/>
    </row>
    <row r="16730" spans="1:1" x14ac:dyDescent="0.25">
      <c r="A16730" s="6"/>
    </row>
    <row r="16731" spans="1:1" x14ac:dyDescent="0.25">
      <c r="A16731" s="6"/>
    </row>
    <row r="16732" spans="1:1" x14ac:dyDescent="0.25">
      <c r="A16732" s="6"/>
    </row>
    <row r="16733" spans="1:1" x14ac:dyDescent="0.25">
      <c r="A16733" s="6"/>
    </row>
    <row r="16734" spans="1:1" x14ac:dyDescent="0.25">
      <c r="A16734" s="6"/>
    </row>
    <row r="16735" spans="1:1" x14ac:dyDescent="0.25">
      <c r="A16735" s="6"/>
    </row>
    <row r="16736" spans="1:1" x14ac:dyDescent="0.25">
      <c r="A16736" s="6"/>
    </row>
    <row r="16737" spans="1:1" x14ac:dyDescent="0.25">
      <c r="A16737" s="6"/>
    </row>
    <row r="16738" spans="1:1" x14ac:dyDescent="0.25">
      <c r="A16738" s="6"/>
    </row>
    <row r="16739" spans="1:1" x14ac:dyDescent="0.25">
      <c r="A16739" s="6"/>
    </row>
    <row r="16740" spans="1:1" x14ac:dyDescent="0.25">
      <c r="A16740" s="6"/>
    </row>
    <row r="16741" spans="1:1" x14ac:dyDescent="0.25">
      <c r="A16741" s="6"/>
    </row>
    <row r="16742" spans="1:1" x14ac:dyDescent="0.25">
      <c r="A16742" s="6"/>
    </row>
    <row r="16743" spans="1:1" x14ac:dyDescent="0.25">
      <c r="A16743" s="6"/>
    </row>
    <row r="16744" spans="1:1" x14ac:dyDescent="0.25">
      <c r="A16744" s="6"/>
    </row>
    <row r="16745" spans="1:1" x14ac:dyDescent="0.25">
      <c r="A16745" s="6"/>
    </row>
    <row r="16746" spans="1:1" x14ac:dyDescent="0.25">
      <c r="A16746" s="6"/>
    </row>
    <row r="16747" spans="1:1" x14ac:dyDescent="0.25">
      <c r="A16747" s="6"/>
    </row>
    <row r="16748" spans="1:1" x14ac:dyDescent="0.25">
      <c r="A16748" s="6"/>
    </row>
    <row r="16749" spans="1:1" x14ac:dyDescent="0.25">
      <c r="A16749" s="6"/>
    </row>
    <row r="16750" spans="1:1" x14ac:dyDescent="0.25">
      <c r="A16750" s="6"/>
    </row>
    <row r="16751" spans="1:1" x14ac:dyDescent="0.25">
      <c r="A16751" s="6"/>
    </row>
    <row r="16752" spans="1:1" x14ac:dyDescent="0.25">
      <c r="A16752" s="6"/>
    </row>
    <row r="16753" spans="1:1" x14ac:dyDescent="0.25">
      <c r="A16753" s="6"/>
    </row>
    <row r="16754" spans="1:1" x14ac:dyDescent="0.25">
      <c r="A16754" s="6"/>
    </row>
    <row r="16755" spans="1:1" x14ac:dyDescent="0.25">
      <c r="A16755" s="6"/>
    </row>
    <row r="16756" spans="1:1" x14ac:dyDescent="0.25">
      <c r="A16756" s="6"/>
    </row>
    <row r="16757" spans="1:1" x14ac:dyDescent="0.25">
      <c r="A16757" s="6"/>
    </row>
    <row r="16758" spans="1:1" x14ac:dyDescent="0.25">
      <c r="A16758" s="6"/>
    </row>
    <row r="16759" spans="1:1" x14ac:dyDescent="0.25">
      <c r="A16759" s="6"/>
    </row>
    <row r="16760" spans="1:1" x14ac:dyDescent="0.25">
      <c r="A16760" s="6"/>
    </row>
    <row r="16761" spans="1:1" x14ac:dyDescent="0.25">
      <c r="A16761" s="6"/>
    </row>
    <row r="16762" spans="1:1" x14ac:dyDescent="0.25">
      <c r="A16762" s="6"/>
    </row>
    <row r="16763" spans="1:1" x14ac:dyDescent="0.25">
      <c r="A16763" s="6"/>
    </row>
    <row r="16764" spans="1:1" x14ac:dyDescent="0.25">
      <c r="A16764" s="6"/>
    </row>
    <row r="16765" spans="1:1" x14ac:dyDescent="0.25">
      <c r="A16765" s="6"/>
    </row>
    <row r="16766" spans="1:1" x14ac:dyDescent="0.25">
      <c r="A16766" s="6"/>
    </row>
    <row r="16767" spans="1:1" x14ac:dyDescent="0.25">
      <c r="A16767" s="6"/>
    </row>
    <row r="16768" spans="1:1" x14ac:dyDescent="0.25">
      <c r="A16768" s="6"/>
    </row>
    <row r="16769" spans="1:1" x14ac:dyDescent="0.25">
      <c r="A16769" s="6"/>
    </row>
    <row r="16770" spans="1:1" x14ac:dyDescent="0.25">
      <c r="A16770" s="6"/>
    </row>
    <row r="16771" spans="1:1" x14ac:dyDescent="0.25">
      <c r="A16771" s="6"/>
    </row>
    <row r="16772" spans="1:1" x14ac:dyDescent="0.25">
      <c r="A16772" s="6"/>
    </row>
    <row r="16773" spans="1:1" x14ac:dyDescent="0.25">
      <c r="A16773" s="6"/>
    </row>
    <row r="16774" spans="1:1" x14ac:dyDescent="0.25">
      <c r="A16774" s="6"/>
    </row>
    <row r="16775" spans="1:1" x14ac:dyDescent="0.25">
      <c r="A16775" s="6"/>
    </row>
    <row r="16776" spans="1:1" x14ac:dyDescent="0.25">
      <c r="A16776" s="6"/>
    </row>
    <row r="16777" spans="1:1" x14ac:dyDescent="0.25">
      <c r="A16777" s="6"/>
    </row>
    <row r="16778" spans="1:1" x14ac:dyDescent="0.25">
      <c r="A16778" s="6"/>
    </row>
    <row r="16779" spans="1:1" x14ac:dyDescent="0.25">
      <c r="A16779" s="6"/>
    </row>
    <row r="16780" spans="1:1" x14ac:dyDescent="0.25">
      <c r="A16780" s="6"/>
    </row>
    <row r="16781" spans="1:1" x14ac:dyDescent="0.25">
      <c r="A16781" s="6"/>
    </row>
    <row r="16782" spans="1:1" x14ac:dyDescent="0.25">
      <c r="A16782" s="6"/>
    </row>
    <row r="16783" spans="1:1" x14ac:dyDescent="0.25">
      <c r="A16783" s="6"/>
    </row>
    <row r="16784" spans="1:1" x14ac:dyDescent="0.25">
      <c r="A16784" s="6"/>
    </row>
    <row r="16785" spans="1:1" x14ac:dyDescent="0.25">
      <c r="A16785" s="6"/>
    </row>
    <row r="16786" spans="1:1" x14ac:dyDescent="0.25">
      <c r="A16786" s="6"/>
    </row>
    <row r="16787" spans="1:1" x14ac:dyDescent="0.25">
      <c r="A16787" s="6"/>
    </row>
    <row r="16788" spans="1:1" x14ac:dyDescent="0.25">
      <c r="A16788" s="6"/>
    </row>
    <row r="16789" spans="1:1" x14ac:dyDescent="0.25">
      <c r="A16789" s="6"/>
    </row>
    <row r="16790" spans="1:1" x14ac:dyDescent="0.25">
      <c r="A16790" s="6"/>
    </row>
    <row r="16791" spans="1:1" x14ac:dyDescent="0.25">
      <c r="A16791" s="6"/>
    </row>
    <row r="16792" spans="1:1" x14ac:dyDescent="0.25">
      <c r="A16792" s="6"/>
    </row>
    <row r="16793" spans="1:1" x14ac:dyDescent="0.25">
      <c r="A16793" s="6"/>
    </row>
    <row r="16794" spans="1:1" x14ac:dyDescent="0.25">
      <c r="A16794" s="6"/>
    </row>
    <row r="16795" spans="1:1" x14ac:dyDescent="0.25">
      <c r="A16795" s="6"/>
    </row>
    <row r="16796" spans="1:1" x14ac:dyDescent="0.25">
      <c r="A16796" s="6"/>
    </row>
    <row r="16797" spans="1:1" x14ac:dyDescent="0.25">
      <c r="A16797" s="6"/>
    </row>
    <row r="16798" spans="1:1" x14ac:dyDescent="0.25">
      <c r="A16798" s="6"/>
    </row>
    <row r="16799" spans="1:1" x14ac:dyDescent="0.25">
      <c r="A16799" s="6"/>
    </row>
    <row r="16800" spans="1:1" x14ac:dyDescent="0.25">
      <c r="A16800" s="6"/>
    </row>
    <row r="16801" spans="1:1" x14ac:dyDescent="0.25">
      <c r="A16801" s="6"/>
    </row>
    <row r="16802" spans="1:1" x14ac:dyDescent="0.25">
      <c r="A16802" s="6"/>
    </row>
    <row r="16803" spans="1:1" x14ac:dyDescent="0.25">
      <c r="A16803" s="6"/>
    </row>
    <row r="16804" spans="1:1" x14ac:dyDescent="0.25">
      <c r="A16804" s="6"/>
    </row>
    <row r="16805" spans="1:1" x14ac:dyDescent="0.25">
      <c r="A16805" s="6"/>
    </row>
    <row r="16806" spans="1:1" x14ac:dyDescent="0.25">
      <c r="A16806" s="6"/>
    </row>
    <row r="16807" spans="1:1" x14ac:dyDescent="0.25">
      <c r="A16807" s="6"/>
    </row>
    <row r="16808" spans="1:1" x14ac:dyDescent="0.25">
      <c r="A16808" s="6"/>
    </row>
    <row r="16809" spans="1:1" x14ac:dyDescent="0.25">
      <c r="A16809" s="6"/>
    </row>
    <row r="16810" spans="1:1" x14ac:dyDescent="0.25">
      <c r="A16810" s="6"/>
    </row>
    <row r="16811" spans="1:1" x14ac:dyDescent="0.25">
      <c r="A16811" s="6"/>
    </row>
    <row r="16812" spans="1:1" x14ac:dyDescent="0.25">
      <c r="A16812" s="6"/>
    </row>
    <row r="16813" spans="1:1" x14ac:dyDescent="0.25">
      <c r="A16813" s="6"/>
    </row>
    <row r="16814" spans="1:1" x14ac:dyDescent="0.25">
      <c r="A16814" s="6"/>
    </row>
    <row r="16815" spans="1:1" x14ac:dyDescent="0.25">
      <c r="A16815" s="6"/>
    </row>
    <row r="16816" spans="1:1" x14ac:dyDescent="0.25">
      <c r="A16816" s="6"/>
    </row>
    <row r="16817" spans="1:1" x14ac:dyDescent="0.25">
      <c r="A16817" s="6"/>
    </row>
    <row r="16818" spans="1:1" x14ac:dyDescent="0.25">
      <c r="A16818" s="6"/>
    </row>
    <row r="16819" spans="1:1" x14ac:dyDescent="0.25">
      <c r="A16819" s="6"/>
    </row>
    <row r="16820" spans="1:1" x14ac:dyDescent="0.25">
      <c r="A16820" s="6"/>
    </row>
    <row r="16821" spans="1:1" x14ac:dyDescent="0.25">
      <c r="A16821" s="6"/>
    </row>
    <row r="16822" spans="1:1" x14ac:dyDescent="0.25">
      <c r="A16822" s="6"/>
    </row>
    <row r="16823" spans="1:1" x14ac:dyDescent="0.25">
      <c r="A16823" s="6"/>
    </row>
    <row r="16824" spans="1:1" x14ac:dyDescent="0.25">
      <c r="A16824" s="6"/>
    </row>
    <row r="16825" spans="1:1" x14ac:dyDescent="0.25">
      <c r="A16825" s="6"/>
    </row>
    <row r="16826" spans="1:1" x14ac:dyDescent="0.25">
      <c r="A16826" s="6"/>
    </row>
    <row r="16827" spans="1:1" x14ac:dyDescent="0.25">
      <c r="A16827" s="6"/>
    </row>
    <row r="16828" spans="1:1" x14ac:dyDescent="0.25">
      <c r="A16828" s="6"/>
    </row>
    <row r="16829" spans="1:1" x14ac:dyDescent="0.25">
      <c r="A16829" s="6"/>
    </row>
    <row r="16830" spans="1:1" x14ac:dyDescent="0.25">
      <c r="A16830" s="6"/>
    </row>
    <row r="16831" spans="1:1" x14ac:dyDescent="0.25">
      <c r="A16831" s="6"/>
    </row>
    <row r="16832" spans="1:1" x14ac:dyDescent="0.25">
      <c r="A16832" s="6"/>
    </row>
    <row r="16833" spans="1:1" x14ac:dyDescent="0.25">
      <c r="A16833" s="6"/>
    </row>
    <row r="16834" spans="1:1" x14ac:dyDescent="0.25">
      <c r="A16834" s="6"/>
    </row>
    <row r="16835" spans="1:1" x14ac:dyDescent="0.25">
      <c r="A16835" s="6"/>
    </row>
    <row r="16836" spans="1:1" x14ac:dyDescent="0.25">
      <c r="A16836" s="6"/>
    </row>
    <row r="16837" spans="1:1" x14ac:dyDescent="0.25">
      <c r="A16837" s="6"/>
    </row>
    <row r="16838" spans="1:1" x14ac:dyDescent="0.25">
      <c r="A16838" s="6"/>
    </row>
    <row r="16839" spans="1:1" x14ac:dyDescent="0.25">
      <c r="A16839" s="6"/>
    </row>
    <row r="16840" spans="1:1" x14ac:dyDescent="0.25">
      <c r="A16840" s="6"/>
    </row>
    <row r="16841" spans="1:1" x14ac:dyDescent="0.25">
      <c r="A16841" s="6"/>
    </row>
    <row r="16842" spans="1:1" x14ac:dyDescent="0.25">
      <c r="A16842" s="6"/>
    </row>
    <row r="16843" spans="1:1" x14ac:dyDescent="0.25">
      <c r="A16843" s="6"/>
    </row>
    <row r="16844" spans="1:1" x14ac:dyDescent="0.25">
      <c r="A16844" s="6"/>
    </row>
    <row r="16845" spans="1:1" x14ac:dyDescent="0.25">
      <c r="A16845" s="6"/>
    </row>
    <row r="16846" spans="1:1" x14ac:dyDescent="0.25">
      <c r="A16846" s="6"/>
    </row>
    <row r="16847" spans="1:1" x14ac:dyDescent="0.25">
      <c r="A16847" s="6"/>
    </row>
    <row r="16848" spans="1:1" x14ac:dyDescent="0.25">
      <c r="A16848" s="6"/>
    </row>
    <row r="16849" spans="1:1" x14ac:dyDescent="0.25">
      <c r="A16849" s="6"/>
    </row>
    <row r="16850" spans="1:1" x14ac:dyDescent="0.25">
      <c r="A16850" s="6"/>
    </row>
    <row r="16851" spans="1:1" x14ac:dyDescent="0.25">
      <c r="A16851" s="6"/>
    </row>
    <row r="16852" spans="1:1" x14ac:dyDescent="0.25">
      <c r="A16852" s="6"/>
    </row>
    <row r="16853" spans="1:1" x14ac:dyDescent="0.25">
      <c r="A16853" s="6"/>
    </row>
    <row r="16854" spans="1:1" x14ac:dyDescent="0.25">
      <c r="A16854" s="6"/>
    </row>
    <row r="16855" spans="1:1" x14ac:dyDescent="0.25">
      <c r="A16855" s="6"/>
    </row>
    <row r="16856" spans="1:1" x14ac:dyDescent="0.25">
      <c r="A16856" s="6"/>
    </row>
    <row r="16857" spans="1:1" x14ac:dyDescent="0.25">
      <c r="A16857" s="6"/>
    </row>
    <row r="16858" spans="1:1" x14ac:dyDescent="0.25">
      <c r="A16858" s="6"/>
    </row>
    <row r="16859" spans="1:1" x14ac:dyDescent="0.25">
      <c r="A16859" s="6"/>
    </row>
    <row r="16860" spans="1:1" x14ac:dyDescent="0.25">
      <c r="A16860" s="6"/>
    </row>
    <row r="16861" spans="1:1" x14ac:dyDescent="0.25">
      <c r="A16861" s="6"/>
    </row>
    <row r="16862" spans="1:1" x14ac:dyDescent="0.25">
      <c r="A16862" s="6"/>
    </row>
    <row r="16863" spans="1:1" x14ac:dyDescent="0.25">
      <c r="A16863" s="6"/>
    </row>
    <row r="16864" spans="1:1" x14ac:dyDescent="0.25">
      <c r="A16864" s="6"/>
    </row>
    <row r="16865" spans="1:1" x14ac:dyDescent="0.25">
      <c r="A16865" s="6"/>
    </row>
    <row r="16866" spans="1:1" x14ac:dyDescent="0.25">
      <c r="A16866" s="6"/>
    </row>
    <row r="16867" spans="1:1" x14ac:dyDescent="0.25">
      <c r="A16867" s="6"/>
    </row>
    <row r="16868" spans="1:1" x14ac:dyDescent="0.25">
      <c r="A16868" s="6"/>
    </row>
    <row r="16869" spans="1:1" x14ac:dyDescent="0.25">
      <c r="A16869" s="6"/>
    </row>
    <row r="16870" spans="1:1" x14ac:dyDescent="0.25">
      <c r="A16870" s="6"/>
    </row>
    <row r="16871" spans="1:1" x14ac:dyDescent="0.25">
      <c r="A16871" s="6"/>
    </row>
    <row r="16872" spans="1:1" x14ac:dyDescent="0.25">
      <c r="A16872" s="6"/>
    </row>
    <row r="16873" spans="1:1" x14ac:dyDescent="0.25">
      <c r="A16873" s="6"/>
    </row>
    <row r="16874" spans="1:1" x14ac:dyDescent="0.25">
      <c r="A16874" s="6"/>
    </row>
    <row r="16875" spans="1:1" x14ac:dyDescent="0.25">
      <c r="A16875" s="6"/>
    </row>
    <row r="16876" spans="1:1" x14ac:dyDescent="0.25">
      <c r="A16876" s="6"/>
    </row>
    <row r="16877" spans="1:1" x14ac:dyDescent="0.25">
      <c r="A16877" s="6"/>
    </row>
    <row r="16878" spans="1:1" x14ac:dyDescent="0.25">
      <c r="A16878" s="6"/>
    </row>
    <row r="16879" spans="1:1" x14ac:dyDescent="0.25">
      <c r="A16879" s="6"/>
    </row>
    <row r="16880" spans="1:1" x14ac:dyDescent="0.25">
      <c r="A16880" s="6"/>
    </row>
    <row r="16881" spans="1:1" x14ac:dyDescent="0.25">
      <c r="A16881" s="6"/>
    </row>
    <row r="16882" spans="1:1" x14ac:dyDescent="0.25">
      <c r="A16882" s="6"/>
    </row>
    <row r="16883" spans="1:1" x14ac:dyDescent="0.25">
      <c r="A16883" s="6"/>
    </row>
    <row r="16884" spans="1:1" x14ac:dyDescent="0.25">
      <c r="A16884" s="6"/>
    </row>
    <row r="16885" spans="1:1" x14ac:dyDescent="0.25">
      <c r="A16885" s="6"/>
    </row>
    <row r="16886" spans="1:1" x14ac:dyDescent="0.25">
      <c r="A16886" s="6"/>
    </row>
    <row r="16887" spans="1:1" x14ac:dyDescent="0.25">
      <c r="A16887" s="6"/>
    </row>
    <row r="16888" spans="1:1" x14ac:dyDescent="0.25">
      <c r="A16888" s="6"/>
    </row>
    <row r="16889" spans="1:1" x14ac:dyDescent="0.25">
      <c r="A16889" s="6"/>
    </row>
    <row r="16890" spans="1:1" x14ac:dyDescent="0.25">
      <c r="A16890" s="6"/>
    </row>
    <row r="16891" spans="1:1" x14ac:dyDescent="0.25">
      <c r="A16891" s="6"/>
    </row>
    <row r="16892" spans="1:1" x14ac:dyDescent="0.25">
      <c r="A16892" s="6"/>
    </row>
    <row r="16893" spans="1:1" x14ac:dyDescent="0.25">
      <c r="A16893" s="6"/>
    </row>
    <row r="16894" spans="1:1" x14ac:dyDescent="0.25">
      <c r="A16894" s="6"/>
    </row>
    <row r="16895" spans="1:1" x14ac:dyDescent="0.25">
      <c r="A16895" s="6"/>
    </row>
    <row r="16896" spans="1:1" x14ac:dyDescent="0.25">
      <c r="A16896" s="6"/>
    </row>
    <row r="16897" spans="1:1" x14ac:dyDescent="0.25">
      <c r="A16897" s="6"/>
    </row>
    <row r="16898" spans="1:1" x14ac:dyDescent="0.25">
      <c r="A16898" s="6"/>
    </row>
    <row r="16899" spans="1:1" x14ac:dyDescent="0.25">
      <c r="A16899" s="6"/>
    </row>
    <row r="16900" spans="1:1" x14ac:dyDescent="0.25">
      <c r="A16900" s="6"/>
    </row>
    <row r="16901" spans="1:1" x14ac:dyDescent="0.25">
      <c r="A16901" s="6"/>
    </row>
    <row r="16902" spans="1:1" x14ac:dyDescent="0.25">
      <c r="A16902" s="6"/>
    </row>
    <row r="16903" spans="1:1" x14ac:dyDescent="0.25">
      <c r="A16903" s="6"/>
    </row>
    <row r="16904" spans="1:1" x14ac:dyDescent="0.25">
      <c r="A16904" s="6"/>
    </row>
    <row r="16905" spans="1:1" x14ac:dyDescent="0.25">
      <c r="A16905" s="6"/>
    </row>
    <row r="16906" spans="1:1" x14ac:dyDescent="0.25">
      <c r="A16906" s="6"/>
    </row>
    <row r="16907" spans="1:1" x14ac:dyDescent="0.25">
      <c r="A16907" s="6"/>
    </row>
    <row r="16908" spans="1:1" x14ac:dyDescent="0.25">
      <c r="A16908" s="6"/>
    </row>
    <row r="16909" spans="1:1" x14ac:dyDescent="0.25">
      <c r="A16909" s="6"/>
    </row>
    <row r="16910" spans="1:1" x14ac:dyDescent="0.25">
      <c r="A16910" s="6"/>
    </row>
    <row r="16911" spans="1:1" x14ac:dyDescent="0.25">
      <c r="A16911" s="6"/>
    </row>
    <row r="16912" spans="1:1" x14ac:dyDescent="0.25">
      <c r="A16912" s="6"/>
    </row>
    <row r="16913" spans="1:1" x14ac:dyDescent="0.25">
      <c r="A16913" s="6"/>
    </row>
    <row r="16914" spans="1:1" x14ac:dyDescent="0.25">
      <c r="A16914" s="6"/>
    </row>
    <row r="16915" spans="1:1" x14ac:dyDescent="0.25">
      <c r="A16915" s="6"/>
    </row>
    <row r="16916" spans="1:1" x14ac:dyDescent="0.25">
      <c r="A16916" s="6"/>
    </row>
    <row r="16917" spans="1:1" x14ac:dyDescent="0.25">
      <c r="A16917" s="6"/>
    </row>
    <row r="16918" spans="1:1" x14ac:dyDescent="0.25">
      <c r="A16918" s="6"/>
    </row>
    <row r="16919" spans="1:1" x14ac:dyDescent="0.25">
      <c r="A16919" s="6"/>
    </row>
    <row r="16920" spans="1:1" x14ac:dyDescent="0.25">
      <c r="A16920" s="6"/>
    </row>
    <row r="16921" spans="1:1" x14ac:dyDescent="0.25">
      <c r="A16921" s="6"/>
    </row>
    <row r="16922" spans="1:1" x14ac:dyDescent="0.25">
      <c r="A16922" s="6"/>
    </row>
    <row r="16923" spans="1:1" x14ac:dyDescent="0.25">
      <c r="A16923" s="6"/>
    </row>
    <row r="16924" spans="1:1" x14ac:dyDescent="0.25">
      <c r="A16924" s="6"/>
    </row>
    <row r="16925" spans="1:1" x14ac:dyDescent="0.25">
      <c r="A16925" s="6"/>
    </row>
    <row r="16926" spans="1:1" x14ac:dyDescent="0.25">
      <c r="A16926" s="6"/>
    </row>
    <row r="16927" spans="1:1" x14ac:dyDescent="0.25">
      <c r="A16927" s="6"/>
    </row>
    <row r="16928" spans="1:1" x14ac:dyDescent="0.25">
      <c r="A16928" s="6"/>
    </row>
    <row r="16929" spans="1:1" x14ac:dyDescent="0.25">
      <c r="A16929" s="6"/>
    </row>
    <row r="16930" spans="1:1" x14ac:dyDescent="0.25">
      <c r="A16930" s="6"/>
    </row>
    <row r="16931" spans="1:1" x14ac:dyDescent="0.25">
      <c r="A16931" s="6"/>
    </row>
    <row r="16932" spans="1:1" x14ac:dyDescent="0.25">
      <c r="A16932" s="6"/>
    </row>
    <row r="16933" spans="1:1" x14ac:dyDescent="0.25">
      <c r="A16933" s="6"/>
    </row>
    <row r="16934" spans="1:1" x14ac:dyDescent="0.25">
      <c r="A16934" s="6"/>
    </row>
    <row r="16935" spans="1:1" x14ac:dyDescent="0.25">
      <c r="A16935" s="6"/>
    </row>
    <row r="16936" spans="1:1" x14ac:dyDescent="0.25">
      <c r="A16936" s="6"/>
    </row>
    <row r="16937" spans="1:1" x14ac:dyDescent="0.25">
      <c r="A16937" s="6"/>
    </row>
    <row r="16938" spans="1:1" x14ac:dyDescent="0.25">
      <c r="A16938" s="6"/>
    </row>
    <row r="16939" spans="1:1" x14ac:dyDescent="0.25">
      <c r="A16939" s="6"/>
    </row>
    <row r="16940" spans="1:1" x14ac:dyDescent="0.25">
      <c r="A16940" s="6"/>
    </row>
    <row r="16941" spans="1:1" x14ac:dyDescent="0.25">
      <c r="A16941" s="6"/>
    </row>
    <row r="16942" spans="1:1" x14ac:dyDescent="0.25">
      <c r="A16942" s="6"/>
    </row>
    <row r="16943" spans="1:1" x14ac:dyDescent="0.25">
      <c r="A16943" s="6"/>
    </row>
    <row r="16944" spans="1:1" x14ac:dyDescent="0.25">
      <c r="A16944" s="6"/>
    </row>
    <row r="16945" spans="1:1" x14ac:dyDescent="0.25">
      <c r="A16945" s="6"/>
    </row>
    <row r="16946" spans="1:1" x14ac:dyDescent="0.25">
      <c r="A16946" s="6"/>
    </row>
    <row r="16947" spans="1:1" x14ac:dyDescent="0.25">
      <c r="A16947" s="6"/>
    </row>
    <row r="16948" spans="1:1" x14ac:dyDescent="0.25">
      <c r="A16948" s="6"/>
    </row>
    <row r="16949" spans="1:1" x14ac:dyDescent="0.25">
      <c r="A16949" s="6"/>
    </row>
    <row r="16950" spans="1:1" x14ac:dyDescent="0.25">
      <c r="A16950" s="6"/>
    </row>
    <row r="16951" spans="1:1" x14ac:dyDescent="0.25">
      <c r="A16951" s="6"/>
    </row>
    <row r="16952" spans="1:1" x14ac:dyDescent="0.25">
      <c r="A16952" s="6"/>
    </row>
    <row r="16953" spans="1:1" x14ac:dyDescent="0.25">
      <c r="A16953" s="6"/>
    </row>
    <row r="16954" spans="1:1" x14ac:dyDescent="0.25">
      <c r="A16954" s="6"/>
    </row>
    <row r="16955" spans="1:1" x14ac:dyDescent="0.25">
      <c r="A16955" s="6"/>
    </row>
    <row r="16956" spans="1:1" x14ac:dyDescent="0.25">
      <c r="A16956" s="6"/>
    </row>
    <row r="16957" spans="1:1" x14ac:dyDescent="0.25">
      <c r="A16957" s="6"/>
    </row>
    <row r="16958" spans="1:1" x14ac:dyDescent="0.25">
      <c r="A16958" s="6"/>
    </row>
    <row r="16959" spans="1:1" x14ac:dyDescent="0.25">
      <c r="A16959" s="6"/>
    </row>
    <row r="16960" spans="1:1" x14ac:dyDescent="0.25">
      <c r="A16960" s="6"/>
    </row>
    <row r="16961" spans="1:1" x14ac:dyDescent="0.25">
      <c r="A16961" s="6"/>
    </row>
    <row r="16962" spans="1:1" x14ac:dyDescent="0.25">
      <c r="A16962" s="6"/>
    </row>
    <row r="16963" spans="1:1" x14ac:dyDescent="0.25">
      <c r="A16963" s="6"/>
    </row>
    <row r="16964" spans="1:1" x14ac:dyDescent="0.25">
      <c r="A16964" s="6"/>
    </row>
    <row r="16965" spans="1:1" x14ac:dyDescent="0.25">
      <c r="A16965" s="6"/>
    </row>
    <row r="16966" spans="1:1" x14ac:dyDescent="0.25">
      <c r="A16966" s="6"/>
    </row>
    <row r="16967" spans="1:1" x14ac:dyDescent="0.25">
      <c r="A16967" s="6"/>
    </row>
    <row r="16968" spans="1:1" x14ac:dyDescent="0.25">
      <c r="A16968" s="6"/>
    </row>
    <row r="16969" spans="1:1" x14ac:dyDescent="0.25">
      <c r="A16969" s="6"/>
    </row>
    <row r="16970" spans="1:1" x14ac:dyDescent="0.25">
      <c r="A16970" s="6"/>
    </row>
    <row r="16971" spans="1:1" x14ac:dyDescent="0.25">
      <c r="A16971" s="6"/>
    </row>
    <row r="16972" spans="1:1" x14ac:dyDescent="0.25">
      <c r="A16972" s="6"/>
    </row>
    <row r="16973" spans="1:1" x14ac:dyDescent="0.25">
      <c r="A16973" s="6"/>
    </row>
    <row r="16974" spans="1:1" x14ac:dyDescent="0.25">
      <c r="A16974" s="6"/>
    </row>
    <row r="16975" spans="1:1" x14ac:dyDescent="0.25">
      <c r="A16975" s="6"/>
    </row>
    <row r="16976" spans="1:1" x14ac:dyDescent="0.25">
      <c r="A16976" s="6"/>
    </row>
    <row r="16977" spans="1:1" x14ac:dyDescent="0.25">
      <c r="A16977" s="6"/>
    </row>
    <row r="16978" spans="1:1" x14ac:dyDescent="0.25">
      <c r="A16978" s="6"/>
    </row>
    <row r="16979" spans="1:1" x14ac:dyDescent="0.25">
      <c r="A16979" s="6"/>
    </row>
    <row r="16980" spans="1:1" x14ac:dyDescent="0.25">
      <c r="A16980" s="6"/>
    </row>
    <row r="16981" spans="1:1" x14ac:dyDescent="0.25">
      <c r="A16981" s="6"/>
    </row>
    <row r="16982" spans="1:1" x14ac:dyDescent="0.25">
      <c r="A16982" s="6"/>
    </row>
    <row r="16983" spans="1:1" x14ac:dyDescent="0.25">
      <c r="A16983" s="6"/>
    </row>
    <row r="16984" spans="1:1" x14ac:dyDescent="0.25">
      <c r="A16984" s="6"/>
    </row>
    <row r="16985" spans="1:1" x14ac:dyDescent="0.25">
      <c r="A16985" s="6"/>
    </row>
    <row r="16986" spans="1:1" x14ac:dyDescent="0.25">
      <c r="A16986" s="6"/>
    </row>
    <row r="16987" spans="1:1" x14ac:dyDescent="0.25">
      <c r="A16987" s="6"/>
    </row>
    <row r="16988" spans="1:1" x14ac:dyDescent="0.25">
      <c r="A16988" s="6"/>
    </row>
    <row r="16989" spans="1:1" x14ac:dyDescent="0.25">
      <c r="A16989" s="6"/>
    </row>
    <row r="16990" spans="1:1" x14ac:dyDescent="0.25">
      <c r="A16990" s="6"/>
    </row>
    <row r="16991" spans="1:1" x14ac:dyDescent="0.25">
      <c r="A16991" s="6"/>
    </row>
    <row r="16992" spans="1:1" x14ac:dyDescent="0.25">
      <c r="A16992" s="6"/>
    </row>
    <row r="16993" spans="1:1" x14ac:dyDescent="0.25">
      <c r="A16993" s="6"/>
    </row>
    <row r="16994" spans="1:1" x14ac:dyDescent="0.25">
      <c r="A16994" s="6"/>
    </row>
    <row r="16995" spans="1:1" x14ac:dyDescent="0.25">
      <c r="A16995" s="6"/>
    </row>
    <row r="16996" spans="1:1" x14ac:dyDescent="0.25">
      <c r="A16996" s="6"/>
    </row>
    <row r="16997" spans="1:1" x14ac:dyDescent="0.25">
      <c r="A16997" s="6"/>
    </row>
    <row r="16998" spans="1:1" x14ac:dyDescent="0.25">
      <c r="A16998" s="6"/>
    </row>
    <row r="16999" spans="1:1" x14ac:dyDescent="0.25">
      <c r="A16999" s="6"/>
    </row>
    <row r="17000" spans="1:1" x14ac:dyDescent="0.25">
      <c r="A17000" s="6"/>
    </row>
    <row r="17001" spans="1:1" x14ac:dyDescent="0.25">
      <c r="A17001" s="6"/>
    </row>
    <row r="17002" spans="1:1" x14ac:dyDescent="0.25">
      <c r="A17002" s="6"/>
    </row>
    <row r="17003" spans="1:1" x14ac:dyDescent="0.25">
      <c r="A17003" s="6"/>
    </row>
    <row r="17004" spans="1:1" x14ac:dyDescent="0.25">
      <c r="A17004" s="6"/>
    </row>
    <row r="17005" spans="1:1" x14ac:dyDescent="0.25">
      <c r="A17005" s="6"/>
    </row>
    <row r="17006" spans="1:1" x14ac:dyDescent="0.25">
      <c r="A17006" s="6"/>
    </row>
    <row r="17007" spans="1:1" x14ac:dyDescent="0.25">
      <c r="A17007" s="6"/>
    </row>
    <row r="17008" spans="1:1" x14ac:dyDescent="0.25">
      <c r="A17008" s="6"/>
    </row>
    <row r="17009" spans="1:1" x14ac:dyDescent="0.25">
      <c r="A17009" s="6"/>
    </row>
    <row r="17010" spans="1:1" x14ac:dyDescent="0.25">
      <c r="A17010" s="6"/>
    </row>
    <row r="17011" spans="1:1" x14ac:dyDescent="0.25">
      <c r="A17011" s="6"/>
    </row>
    <row r="17012" spans="1:1" x14ac:dyDescent="0.25">
      <c r="A17012" s="6"/>
    </row>
    <row r="17013" spans="1:1" x14ac:dyDescent="0.25">
      <c r="A17013" s="6"/>
    </row>
    <row r="17014" spans="1:1" x14ac:dyDescent="0.25">
      <c r="A17014" s="6"/>
    </row>
    <row r="17015" spans="1:1" x14ac:dyDescent="0.25">
      <c r="A17015" s="6"/>
    </row>
    <row r="17016" spans="1:1" x14ac:dyDescent="0.25">
      <c r="A17016" s="6"/>
    </row>
    <row r="17017" spans="1:1" x14ac:dyDescent="0.25">
      <c r="A17017" s="6"/>
    </row>
    <row r="17018" spans="1:1" x14ac:dyDescent="0.25">
      <c r="A17018" s="6"/>
    </row>
    <row r="17019" spans="1:1" x14ac:dyDescent="0.25">
      <c r="A17019" s="6"/>
    </row>
    <row r="17020" spans="1:1" x14ac:dyDescent="0.25">
      <c r="A17020" s="6"/>
    </row>
    <row r="17021" spans="1:1" x14ac:dyDescent="0.25">
      <c r="A17021" s="6"/>
    </row>
    <row r="17022" spans="1:1" x14ac:dyDescent="0.25">
      <c r="A17022" s="6"/>
    </row>
    <row r="17023" spans="1:1" x14ac:dyDescent="0.25">
      <c r="A17023" s="6"/>
    </row>
    <row r="17024" spans="1:1" x14ac:dyDescent="0.25">
      <c r="A17024" s="6"/>
    </row>
    <row r="17025" spans="1:1" x14ac:dyDescent="0.25">
      <c r="A17025" s="6"/>
    </row>
    <row r="17026" spans="1:1" x14ac:dyDescent="0.25">
      <c r="A17026" s="6"/>
    </row>
    <row r="17027" spans="1:1" x14ac:dyDescent="0.25">
      <c r="A17027" s="6"/>
    </row>
    <row r="17028" spans="1:1" x14ac:dyDescent="0.25">
      <c r="A17028" s="6"/>
    </row>
    <row r="17029" spans="1:1" x14ac:dyDescent="0.25">
      <c r="A17029" s="6"/>
    </row>
    <row r="17030" spans="1:1" x14ac:dyDescent="0.25">
      <c r="A17030" s="6"/>
    </row>
    <row r="17031" spans="1:1" x14ac:dyDescent="0.25">
      <c r="A17031" s="6"/>
    </row>
    <row r="17032" spans="1:1" x14ac:dyDescent="0.25">
      <c r="A17032" s="6"/>
    </row>
    <row r="17033" spans="1:1" x14ac:dyDescent="0.25">
      <c r="A17033" s="6"/>
    </row>
    <row r="17034" spans="1:1" x14ac:dyDescent="0.25">
      <c r="A17034" s="6"/>
    </row>
    <row r="17035" spans="1:1" x14ac:dyDescent="0.25">
      <c r="A17035" s="6"/>
    </row>
    <row r="17036" spans="1:1" x14ac:dyDescent="0.25">
      <c r="A17036" s="6"/>
    </row>
    <row r="17037" spans="1:1" x14ac:dyDescent="0.25">
      <c r="A17037" s="6"/>
    </row>
    <row r="17038" spans="1:1" x14ac:dyDescent="0.25">
      <c r="A17038" s="6"/>
    </row>
    <row r="17039" spans="1:1" x14ac:dyDescent="0.25">
      <c r="A17039" s="6"/>
    </row>
    <row r="17040" spans="1:1" x14ac:dyDescent="0.25">
      <c r="A17040" s="6"/>
    </row>
    <row r="17041" spans="1:1" x14ac:dyDescent="0.25">
      <c r="A17041" s="6"/>
    </row>
    <row r="17042" spans="1:1" x14ac:dyDescent="0.25">
      <c r="A17042" s="6"/>
    </row>
    <row r="17043" spans="1:1" x14ac:dyDescent="0.25">
      <c r="A17043" s="6"/>
    </row>
    <row r="17044" spans="1:1" x14ac:dyDescent="0.25">
      <c r="A17044" s="6"/>
    </row>
    <row r="17045" spans="1:1" x14ac:dyDescent="0.25">
      <c r="A17045" s="6"/>
    </row>
    <row r="17046" spans="1:1" x14ac:dyDescent="0.25">
      <c r="A17046" s="6"/>
    </row>
    <row r="17047" spans="1:1" x14ac:dyDescent="0.25">
      <c r="A17047" s="6"/>
    </row>
    <row r="17048" spans="1:1" x14ac:dyDescent="0.25">
      <c r="A17048" s="6"/>
    </row>
    <row r="17049" spans="1:1" x14ac:dyDescent="0.25">
      <c r="A17049" s="6"/>
    </row>
    <row r="17050" spans="1:1" x14ac:dyDescent="0.25">
      <c r="A17050" s="6"/>
    </row>
    <row r="17051" spans="1:1" x14ac:dyDescent="0.25">
      <c r="A17051" s="6"/>
    </row>
    <row r="17052" spans="1:1" x14ac:dyDescent="0.25">
      <c r="A17052" s="6"/>
    </row>
    <row r="17053" spans="1:1" x14ac:dyDescent="0.25">
      <c r="A17053" s="6"/>
    </row>
    <row r="17054" spans="1:1" x14ac:dyDescent="0.25">
      <c r="A17054" s="6"/>
    </row>
    <row r="17055" spans="1:1" x14ac:dyDescent="0.25">
      <c r="A17055" s="6"/>
    </row>
    <row r="17056" spans="1:1" x14ac:dyDescent="0.25">
      <c r="A17056" s="6"/>
    </row>
    <row r="17057" spans="1:1" x14ac:dyDescent="0.25">
      <c r="A17057" s="6"/>
    </row>
    <row r="17058" spans="1:1" x14ac:dyDescent="0.25">
      <c r="A17058" s="6"/>
    </row>
    <row r="17059" spans="1:1" x14ac:dyDescent="0.25">
      <c r="A17059" s="6"/>
    </row>
    <row r="17060" spans="1:1" x14ac:dyDescent="0.25">
      <c r="A17060" s="6"/>
    </row>
    <row r="17061" spans="1:1" x14ac:dyDescent="0.25">
      <c r="A17061" s="6"/>
    </row>
    <row r="17062" spans="1:1" x14ac:dyDescent="0.25">
      <c r="A17062" s="6"/>
    </row>
    <row r="17063" spans="1:1" x14ac:dyDescent="0.25">
      <c r="A17063" s="6"/>
    </row>
    <row r="17064" spans="1:1" x14ac:dyDescent="0.25">
      <c r="A17064" s="6"/>
    </row>
    <row r="17065" spans="1:1" x14ac:dyDescent="0.25">
      <c r="A17065" s="6"/>
    </row>
    <row r="17066" spans="1:1" x14ac:dyDescent="0.25">
      <c r="A17066" s="6"/>
    </row>
    <row r="17067" spans="1:1" x14ac:dyDescent="0.25">
      <c r="A17067" s="6"/>
    </row>
    <row r="17068" spans="1:1" x14ac:dyDescent="0.25">
      <c r="A17068" s="6"/>
    </row>
    <row r="17069" spans="1:1" x14ac:dyDescent="0.25">
      <c r="A17069" s="6"/>
    </row>
    <row r="17070" spans="1:1" x14ac:dyDescent="0.25">
      <c r="A17070" s="6"/>
    </row>
    <row r="17071" spans="1:1" x14ac:dyDescent="0.25">
      <c r="A17071" s="6"/>
    </row>
    <row r="17072" spans="1:1" x14ac:dyDescent="0.25">
      <c r="A17072" s="6"/>
    </row>
    <row r="17073" spans="1:1" x14ac:dyDescent="0.25">
      <c r="A17073" s="6"/>
    </row>
    <row r="17074" spans="1:1" x14ac:dyDescent="0.25">
      <c r="A17074" s="6"/>
    </row>
    <row r="17075" spans="1:1" x14ac:dyDescent="0.25">
      <c r="A17075" s="6"/>
    </row>
    <row r="17076" spans="1:1" x14ac:dyDescent="0.25">
      <c r="A17076" s="6"/>
    </row>
    <row r="17077" spans="1:1" x14ac:dyDescent="0.25">
      <c r="A17077" s="6"/>
    </row>
    <row r="17078" spans="1:1" x14ac:dyDescent="0.25">
      <c r="A17078" s="6"/>
    </row>
    <row r="17079" spans="1:1" x14ac:dyDescent="0.25">
      <c r="A17079" s="6"/>
    </row>
    <row r="17080" spans="1:1" x14ac:dyDescent="0.25">
      <c r="A17080" s="6"/>
    </row>
    <row r="17081" spans="1:1" x14ac:dyDescent="0.25">
      <c r="A17081" s="6"/>
    </row>
    <row r="17082" spans="1:1" x14ac:dyDescent="0.25">
      <c r="A17082" s="6"/>
    </row>
    <row r="17083" spans="1:1" x14ac:dyDescent="0.25">
      <c r="A17083" s="6"/>
    </row>
    <row r="17084" spans="1:1" x14ac:dyDescent="0.25">
      <c r="A17084" s="6"/>
    </row>
    <row r="17085" spans="1:1" x14ac:dyDescent="0.25">
      <c r="A17085" s="6"/>
    </row>
    <row r="17086" spans="1:1" x14ac:dyDescent="0.25">
      <c r="A17086" s="6"/>
    </row>
    <row r="17087" spans="1:1" x14ac:dyDescent="0.25">
      <c r="A17087" s="6"/>
    </row>
    <row r="17088" spans="1:1" x14ac:dyDescent="0.25">
      <c r="A17088" s="6"/>
    </row>
    <row r="17089" spans="1:1" x14ac:dyDescent="0.25">
      <c r="A17089" s="6"/>
    </row>
    <row r="17090" spans="1:1" x14ac:dyDescent="0.25">
      <c r="A17090" s="6"/>
    </row>
    <row r="17091" spans="1:1" x14ac:dyDescent="0.25">
      <c r="A17091" s="6"/>
    </row>
    <row r="17092" spans="1:1" x14ac:dyDescent="0.25">
      <c r="A17092" s="6"/>
    </row>
    <row r="17093" spans="1:1" x14ac:dyDescent="0.25">
      <c r="A17093" s="6"/>
    </row>
    <row r="17094" spans="1:1" x14ac:dyDescent="0.25">
      <c r="A17094" s="6"/>
    </row>
    <row r="17095" spans="1:1" x14ac:dyDescent="0.25">
      <c r="A17095" s="6"/>
    </row>
    <row r="17096" spans="1:1" x14ac:dyDescent="0.25">
      <c r="A17096" s="6"/>
    </row>
    <row r="17097" spans="1:1" x14ac:dyDescent="0.25">
      <c r="A17097" s="6"/>
    </row>
    <row r="17098" spans="1:1" x14ac:dyDescent="0.25">
      <c r="A17098" s="6"/>
    </row>
    <row r="17099" spans="1:1" x14ac:dyDescent="0.25">
      <c r="A17099" s="6"/>
    </row>
    <row r="17100" spans="1:1" x14ac:dyDescent="0.25">
      <c r="A17100" s="6"/>
    </row>
    <row r="17101" spans="1:1" x14ac:dyDescent="0.25">
      <c r="A17101" s="6"/>
    </row>
    <row r="17102" spans="1:1" x14ac:dyDescent="0.25">
      <c r="A17102" s="6"/>
    </row>
    <row r="17103" spans="1:1" x14ac:dyDescent="0.25">
      <c r="A17103" s="6"/>
    </row>
    <row r="17104" spans="1:1" x14ac:dyDescent="0.25">
      <c r="A17104" s="6"/>
    </row>
    <row r="17105" spans="1:1" x14ac:dyDescent="0.25">
      <c r="A17105" s="6"/>
    </row>
    <row r="17106" spans="1:1" x14ac:dyDescent="0.25">
      <c r="A17106" s="6"/>
    </row>
    <row r="17107" spans="1:1" x14ac:dyDescent="0.25">
      <c r="A17107" s="6"/>
    </row>
    <row r="17108" spans="1:1" x14ac:dyDescent="0.25">
      <c r="A17108" s="6"/>
    </row>
    <row r="17109" spans="1:1" x14ac:dyDescent="0.25">
      <c r="A17109" s="6"/>
    </row>
    <row r="17110" spans="1:1" x14ac:dyDescent="0.25">
      <c r="A17110" s="6"/>
    </row>
    <row r="17111" spans="1:1" x14ac:dyDescent="0.25">
      <c r="A17111" s="6"/>
    </row>
    <row r="17112" spans="1:1" x14ac:dyDescent="0.25">
      <c r="A17112" s="6"/>
    </row>
    <row r="17113" spans="1:1" x14ac:dyDescent="0.25">
      <c r="A17113" s="6"/>
    </row>
    <row r="17114" spans="1:1" x14ac:dyDescent="0.25">
      <c r="A17114" s="6"/>
    </row>
    <row r="17115" spans="1:1" x14ac:dyDescent="0.25">
      <c r="A17115" s="6"/>
    </row>
    <row r="17116" spans="1:1" x14ac:dyDescent="0.25">
      <c r="A17116" s="6"/>
    </row>
    <row r="17117" spans="1:1" x14ac:dyDescent="0.25">
      <c r="A17117" s="6"/>
    </row>
    <row r="17118" spans="1:1" x14ac:dyDescent="0.25">
      <c r="A17118" s="6"/>
    </row>
    <row r="17119" spans="1:1" x14ac:dyDescent="0.25">
      <c r="A17119" s="6"/>
    </row>
    <row r="17120" spans="1:1" x14ac:dyDescent="0.25">
      <c r="A17120" s="6"/>
    </row>
    <row r="17121" spans="1:1" x14ac:dyDescent="0.25">
      <c r="A17121" s="6"/>
    </row>
    <row r="17122" spans="1:1" x14ac:dyDescent="0.25">
      <c r="A17122" s="6"/>
    </row>
    <row r="17123" spans="1:1" x14ac:dyDescent="0.25">
      <c r="A17123" s="6"/>
    </row>
    <row r="17124" spans="1:1" x14ac:dyDescent="0.25">
      <c r="A17124" s="6"/>
    </row>
    <row r="17125" spans="1:1" x14ac:dyDescent="0.25">
      <c r="A17125" s="6"/>
    </row>
    <row r="17126" spans="1:1" x14ac:dyDescent="0.25">
      <c r="A17126" s="6"/>
    </row>
    <row r="17127" spans="1:1" x14ac:dyDescent="0.25">
      <c r="A17127" s="6"/>
    </row>
    <row r="17128" spans="1:1" x14ac:dyDescent="0.25">
      <c r="A17128" s="6"/>
    </row>
    <row r="17129" spans="1:1" x14ac:dyDescent="0.25">
      <c r="A17129" s="6"/>
    </row>
    <row r="17130" spans="1:1" x14ac:dyDescent="0.25">
      <c r="A17130" s="6"/>
    </row>
    <row r="17131" spans="1:1" x14ac:dyDescent="0.25">
      <c r="A17131" s="6"/>
    </row>
    <row r="17132" spans="1:1" x14ac:dyDescent="0.25">
      <c r="A17132" s="6"/>
    </row>
    <row r="17133" spans="1:1" x14ac:dyDescent="0.25">
      <c r="A17133" s="6"/>
    </row>
    <row r="17134" spans="1:1" x14ac:dyDescent="0.25">
      <c r="A17134" s="6"/>
    </row>
    <row r="17135" spans="1:1" x14ac:dyDescent="0.25">
      <c r="A17135" s="6"/>
    </row>
    <row r="17136" spans="1:1" x14ac:dyDescent="0.25">
      <c r="A17136" s="6"/>
    </row>
    <row r="17137" spans="1:1" x14ac:dyDescent="0.25">
      <c r="A17137" s="6"/>
    </row>
    <row r="17138" spans="1:1" x14ac:dyDescent="0.25">
      <c r="A17138" s="6"/>
    </row>
    <row r="17139" spans="1:1" x14ac:dyDescent="0.25">
      <c r="A17139" s="6"/>
    </row>
    <row r="17140" spans="1:1" x14ac:dyDescent="0.25">
      <c r="A17140" s="6"/>
    </row>
    <row r="17141" spans="1:1" x14ac:dyDescent="0.25">
      <c r="A17141" s="6"/>
    </row>
    <row r="17142" spans="1:1" x14ac:dyDescent="0.25">
      <c r="A17142" s="6"/>
    </row>
    <row r="17143" spans="1:1" x14ac:dyDescent="0.25">
      <c r="A17143" s="6"/>
    </row>
    <row r="17144" spans="1:1" x14ac:dyDescent="0.25">
      <c r="A17144" s="6"/>
    </row>
    <row r="17145" spans="1:1" x14ac:dyDescent="0.25">
      <c r="A17145" s="6"/>
    </row>
    <row r="17146" spans="1:1" x14ac:dyDescent="0.25">
      <c r="A17146" s="6"/>
    </row>
    <row r="17147" spans="1:1" x14ac:dyDescent="0.25">
      <c r="A17147" s="6"/>
    </row>
    <row r="17148" spans="1:1" x14ac:dyDescent="0.25">
      <c r="A17148" s="6"/>
    </row>
    <row r="17149" spans="1:1" x14ac:dyDescent="0.25">
      <c r="A17149" s="6"/>
    </row>
    <row r="17150" spans="1:1" x14ac:dyDescent="0.25">
      <c r="A17150" s="6"/>
    </row>
    <row r="17151" spans="1:1" x14ac:dyDescent="0.25">
      <c r="A17151" s="6"/>
    </row>
    <row r="17152" spans="1:1" x14ac:dyDescent="0.25">
      <c r="A17152" s="6"/>
    </row>
    <row r="17153" spans="1:1" x14ac:dyDescent="0.25">
      <c r="A17153" s="6"/>
    </row>
    <row r="17154" spans="1:1" x14ac:dyDescent="0.25">
      <c r="A17154" s="6"/>
    </row>
    <row r="17155" spans="1:1" x14ac:dyDescent="0.25">
      <c r="A17155" s="6"/>
    </row>
    <row r="17156" spans="1:1" x14ac:dyDescent="0.25">
      <c r="A17156" s="6"/>
    </row>
    <row r="17157" spans="1:1" x14ac:dyDescent="0.25">
      <c r="A17157" s="6"/>
    </row>
    <row r="17158" spans="1:1" x14ac:dyDescent="0.25">
      <c r="A17158" s="6"/>
    </row>
    <row r="17159" spans="1:1" x14ac:dyDescent="0.25">
      <c r="A17159" s="6"/>
    </row>
    <row r="17160" spans="1:1" x14ac:dyDescent="0.25">
      <c r="A17160" s="6"/>
    </row>
    <row r="17161" spans="1:1" x14ac:dyDescent="0.25">
      <c r="A17161" s="6"/>
    </row>
    <row r="17162" spans="1:1" x14ac:dyDescent="0.25">
      <c r="A17162" s="6"/>
    </row>
    <row r="17163" spans="1:1" x14ac:dyDescent="0.25">
      <c r="A17163" s="6"/>
    </row>
    <row r="17164" spans="1:1" x14ac:dyDescent="0.25">
      <c r="A17164" s="6"/>
    </row>
    <row r="17165" spans="1:1" x14ac:dyDescent="0.25">
      <c r="A17165" s="6"/>
    </row>
    <row r="17166" spans="1:1" x14ac:dyDescent="0.25">
      <c r="A17166" s="6"/>
    </row>
    <row r="17167" spans="1:1" x14ac:dyDescent="0.25">
      <c r="A17167" s="6"/>
    </row>
    <row r="17168" spans="1:1" x14ac:dyDescent="0.25">
      <c r="A17168" s="6"/>
    </row>
    <row r="17169" spans="1:1" x14ac:dyDescent="0.25">
      <c r="A17169" s="6"/>
    </row>
    <row r="17170" spans="1:1" x14ac:dyDescent="0.25">
      <c r="A17170" s="6"/>
    </row>
    <row r="17171" spans="1:1" x14ac:dyDescent="0.25">
      <c r="A17171" s="6"/>
    </row>
    <row r="17172" spans="1:1" x14ac:dyDescent="0.25">
      <c r="A17172" s="6"/>
    </row>
    <row r="17173" spans="1:1" x14ac:dyDescent="0.25">
      <c r="A17173" s="6"/>
    </row>
    <row r="17174" spans="1:1" x14ac:dyDescent="0.25">
      <c r="A17174" s="6"/>
    </row>
    <row r="17175" spans="1:1" x14ac:dyDescent="0.25">
      <c r="A17175" s="6"/>
    </row>
    <row r="17176" spans="1:1" x14ac:dyDescent="0.25">
      <c r="A17176" s="6"/>
    </row>
    <row r="17177" spans="1:1" x14ac:dyDescent="0.25">
      <c r="A17177" s="6"/>
    </row>
    <row r="17178" spans="1:1" x14ac:dyDescent="0.25">
      <c r="A17178" s="6"/>
    </row>
    <row r="17179" spans="1:1" x14ac:dyDescent="0.25">
      <c r="A17179" s="6"/>
    </row>
    <row r="17180" spans="1:1" x14ac:dyDescent="0.25">
      <c r="A17180" s="6"/>
    </row>
    <row r="17181" spans="1:1" x14ac:dyDescent="0.25">
      <c r="A17181" s="6"/>
    </row>
    <row r="17182" spans="1:1" x14ac:dyDescent="0.25">
      <c r="A17182" s="6"/>
    </row>
    <row r="17183" spans="1:1" x14ac:dyDescent="0.25">
      <c r="A17183" s="6"/>
    </row>
    <row r="17184" spans="1:1" x14ac:dyDescent="0.25">
      <c r="A17184" s="6"/>
    </row>
    <row r="17185" spans="1:1" x14ac:dyDescent="0.25">
      <c r="A17185" s="6"/>
    </row>
    <row r="17186" spans="1:1" x14ac:dyDescent="0.25">
      <c r="A17186" s="6"/>
    </row>
    <row r="17187" spans="1:1" x14ac:dyDescent="0.25">
      <c r="A17187" s="6"/>
    </row>
    <row r="17188" spans="1:1" x14ac:dyDescent="0.25">
      <c r="A17188" s="6"/>
    </row>
    <row r="17189" spans="1:1" x14ac:dyDescent="0.25">
      <c r="A17189" s="6"/>
    </row>
    <row r="17190" spans="1:1" x14ac:dyDescent="0.25">
      <c r="A17190" s="6"/>
    </row>
    <row r="17191" spans="1:1" x14ac:dyDescent="0.25">
      <c r="A17191" s="6"/>
    </row>
    <row r="17192" spans="1:1" x14ac:dyDescent="0.25">
      <c r="A17192" s="6"/>
    </row>
    <row r="17193" spans="1:1" x14ac:dyDescent="0.25">
      <c r="A17193" s="6"/>
    </row>
    <row r="17194" spans="1:1" x14ac:dyDescent="0.25">
      <c r="A17194" s="6"/>
    </row>
    <row r="17195" spans="1:1" x14ac:dyDescent="0.25">
      <c r="A17195" s="6"/>
    </row>
    <row r="17196" spans="1:1" x14ac:dyDescent="0.25">
      <c r="A17196" s="6"/>
    </row>
    <row r="17197" spans="1:1" x14ac:dyDescent="0.25">
      <c r="A17197" s="6"/>
    </row>
    <row r="17198" spans="1:1" x14ac:dyDescent="0.25">
      <c r="A17198" s="6"/>
    </row>
    <row r="17199" spans="1:1" x14ac:dyDescent="0.25">
      <c r="A17199" s="6"/>
    </row>
    <row r="17200" spans="1:1" x14ac:dyDescent="0.25">
      <c r="A17200" s="6"/>
    </row>
    <row r="17201" spans="1:1" x14ac:dyDescent="0.25">
      <c r="A17201" s="6"/>
    </row>
    <row r="17202" spans="1:1" x14ac:dyDescent="0.25">
      <c r="A17202" s="6"/>
    </row>
    <row r="17203" spans="1:1" x14ac:dyDescent="0.25">
      <c r="A17203" s="6"/>
    </row>
    <row r="17204" spans="1:1" x14ac:dyDescent="0.25">
      <c r="A17204" s="6"/>
    </row>
    <row r="17205" spans="1:1" x14ac:dyDescent="0.25">
      <c r="A17205" s="6"/>
    </row>
    <row r="17206" spans="1:1" x14ac:dyDescent="0.25">
      <c r="A17206" s="6"/>
    </row>
    <row r="17207" spans="1:1" x14ac:dyDescent="0.25">
      <c r="A17207" s="6"/>
    </row>
    <row r="17208" spans="1:1" x14ac:dyDescent="0.25">
      <c r="A17208" s="6"/>
    </row>
    <row r="17209" spans="1:1" x14ac:dyDescent="0.25">
      <c r="A17209" s="6"/>
    </row>
    <row r="17210" spans="1:1" x14ac:dyDescent="0.25">
      <c r="A17210" s="6"/>
    </row>
    <row r="17211" spans="1:1" x14ac:dyDescent="0.25">
      <c r="A17211" s="6"/>
    </row>
    <row r="17212" spans="1:1" x14ac:dyDescent="0.25">
      <c r="A17212" s="6"/>
    </row>
    <row r="17213" spans="1:1" x14ac:dyDescent="0.25">
      <c r="A17213" s="6"/>
    </row>
    <row r="17214" spans="1:1" x14ac:dyDescent="0.25">
      <c r="A17214" s="6"/>
    </row>
    <row r="17215" spans="1:1" x14ac:dyDescent="0.25">
      <c r="A17215" s="6"/>
    </row>
    <row r="17216" spans="1:1" x14ac:dyDescent="0.25">
      <c r="A17216" s="6"/>
    </row>
    <row r="17217" spans="1:1" x14ac:dyDescent="0.25">
      <c r="A17217" s="6"/>
    </row>
    <row r="17218" spans="1:1" x14ac:dyDescent="0.25">
      <c r="A17218" s="6"/>
    </row>
    <row r="17219" spans="1:1" x14ac:dyDescent="0.25">
      <c r="A17219" s="6"/>
    </row>
    <row r="17220" spans="1:1" x14ac:dyDescent="0.25">
      <c r="A17220" s="6"/>
    </row>
    <row r="17221" spans="1:1" x14ac:dyDescent="0.25">
      <c r="A17221" s="6"/>
    </row>
    <row r="17222" spans="1:1" x14ac:dyDescent="0.25">
      <c r="A17222" s="6"/>
    </row>
    <row r="17223" spans="1:1" x14ac:dyDescent="0.25">
      <c r="A17223" s="6"/>
    </row>
    <row r="17224" spans="1:1" x14ac:dyDescent="0.25">
      <c r="A17224" s="6"/>
    </row>
    <row r="17225" spans="1:1" x14ac:dyDescent="0.25">
      <c r="A17225" s="6"/>
    </row>
    <row r="17226" spans="1:1" x14ac:dyDescent="0.25">
      <c r="A17226" s="6"/>
    </row>
    <row r="17227" spans="1:1" x14ac:dyDescent="0.25">
      <c r="A17227" s="6"/>
    </row>
    <row r="17228" spans="1:1" x14ac:dyDescent="0.25">
      <c r="A17228" s="6"/>
    </row>
    <row r="17229" spans="1:1" x14ac:dyDescent="0.25">
      <c r="A17229" s="6"/>
    </row>
    <row r="17230" spans="1:1" x14ac:dyDescent="0.25">
      <c r="A17230" s="6"/>
    </row>
    <row r="17231" spans="1:1" x14ac:dyDescent="0.25">
      <c r="A17231" s="6"/>
    </row>
    <row r="17232" spans="1:1" x14ac:dyDescent="0.25">
      <c r="A17232" s="6"/>
    </row>
    <row r="17233" spans="1:1" x14ac:dyDescent="0.25">
      <c r="A17233" s="6"/>
    </row>
    <row r="17234" spans="1:1" x14ac:dyDescent="0.25">
      <c r="A17234" s="6"/>
    </row>
    <row r="17235" spans="1:1" x14ac:dyDescent="0.25">
      <c r="A17235" s="6"/>
    </row>
    <row r="17236" spans="1:1" x14ac:dyDescent="0.25">
      <c r="A17236" s="6"/>
    </row>
    <row r="17237" spans="1:1" x14ac:dyDescent="0.25">
      <c r="A17237" s="6"/>
    </row>
    <row r="17238" spans="1:1" x14ac:dyDescent="0.25">
      <c r="A17238" s="6"/>
    </row>
    <row r="17239" spans="1:1" x14ac:dyDescent="0.25">
      <c r="A17239" s="6"/>
    </row>
    <row r="17240" spans="1:1" x14ac:dyDescent="0.25">
      <c r="A17240" s="6"/>
    </row>
    <row r="17241" spans="1:1" x14ac:dyDescent="0.25">
      <c r="A17241" s="6"/>
    </row>
    <row r="17242" spans="1:1" x14ac:dyDescent="0.25">
      <c r="A17242" s="6"/>
    </row>
    <row r="17243" spans="1:1" x14ac:dyDescent="0.25">
      <c r="A17243" s="6"/>
    </row>
    <row r="17244" spans="1:1" x14ac:dyDescent="0.25">
      <c r="A17244" s="6"/>
    </row>
    <row r="17245" spans="1:1" x14ac:dyDescent="0.25">
      <c r="A17245" s="6"/>
    </row>
    <row r="17246" spans="1:1" x14ac:dyDescent="0.25">
      <c r="A17246" s="6"/>
    </row>
    <row r="17247" spans="1:1" x14ac:dyDescent="0.25">
      <c r="A17247" s="6"/>
    </row>
    <row r="17248" spans="1:1" x14ac:dyDescent="0.25">
      <c r="A17248" s="6"/>
    </row>
    <row r="17249" spans="1:1" x14ac:dyDescent="0.25">
      <c r="A17249" s="6"/>
    </row>
    <row r="17250" spans="1:1" x14ac:dyDescent="0.25">
      <c r="A17250" s="6"/>
    </row>
    <row r="17251" spans="1:1" x14ac:dyDescent="0.25">
      <c r="A17251" s="6"/>
    </row>
    <row r="17252" spans="1:1" x14ac:dyDescent="0.25">
      <c r="A17252" s="6"/>
    </row>
    <row r="17253" spans="1:1" x14ac:dyDescent="0.25">
      <c r="A17253" s="6"/>
    </row>
    <row r="17254" spans="1:1" x14ac:dyDescent="0.25">
      <c r="A17254" s="6"/>
    </row>
    <row r="17255" spans="1:1" x14ac:dyDescent="0.25">
      <c r="A17255" s="6"/>
    </row>
    <row r="17256" spans="1:1" x14ac:dyDescent="0.25">
      <c r="A17256" s="6"/>
    </row>
    <row r="17257" spans="1:1" x14ac:dyDescent="0.25">
      <c r="A17257" s="6"/>
    </row>
    <row r="17258" spans="1:1" x14ac:dyDescent="0.25">
      <c r="A17258" s="6"/>
    </row>
    <row r="17259" spans="1:1" x14ac:dyDescent="0.25">
      <c r="A17259" s="6"/>
    </row>
    <row r="17260" spans="1:1" x14ac:dyDescent="0.25">
      <c r="A17260" s="6"/>
    </row>
    <row r="17261" spans="1:1" x14ac:dyDescent="0.25">
      <c r="A17261" s="6"/>
    </row>
    <row r="17262" spans="1:1" x14ac:dyDescent="0.25">
      <c r="A17262" s="6"/>
    </row>
    <row r="17263" spans="1:1" x14ac:dyDescent="0.25">
      <c r="A17263" s="6"/>
    </row>
    <row r="17264" spans="1:1" x14ac:dyDescent="0.25">
      <c r="A17264" s="6"/>
    </row>
    <row r="17265" spans="1:1" x14ac:dyDescent="0.25">
      <c r="A17265" s="6"/>
    </row>
    <row r="17266" spans="1:1" x14ac:dyDescent="0.25">
      <c r="A17266" s="6"/>
    </row>
    <row r="17267" spans="1:1" x14ac:dyDescent="0.25">
      <c r="A17267" s="6"/>
    </row>
    <row r="17268" spans="1:1" x14ac:dyDescent="0.25">
      <c r="A17268" s="6"/>
    </row>
    <row r="17269" spans="1:1" x14ac:dyDescent="0.25">
      <c r="A17269" s="6"/>
    </row>
    <row r="17270" spans="1:1" x14ac:dyDescent="0.25">
      <c r="A17270" s="6"/>
    </row>
    <row r="17271" spans="1:1" x14ac:dyDescent="0.25">
      <c r="A17271" s="6"/>
    </row>
    <row r="17272" spans="1:1" x14ac:dyDescent="0.25">
      <c r="A17272" s="6"/>
    </row>
    <row r="17273" spans="1:1" x14ac:dyDescent="0.25">
      <c r="A17273" s="6"/>
    </row>
    <row r="17274" spans="1:1" x14ac:dyDescent="0.25">
      <c r="A17274" s="6"/>
    </row>
    <row r="17275" spans="1:1" x14ac:dyDescent="0.25">
      <c r="A17275" s="6"/>
    </row>
    <row r="17276" spans="1:1" x14ac:dyDescent="0.25">
      <c r="A17276" s="6"/>
    </row>
    <row r="17277" spans="1:1" x14ac:dyDescent="0.25">
      <c r="A17277" s="6"/>
    </row>
    <row r="17278" spans="1:1" x14ac:dyDescent="0.25">
      <c r="A17278" s="6"/>
    </row>
    <row r="17279" spans="1:1" x14ac:dyDescent="0.25">
      <c r="A17279" s="6"/>
    </row>
    <row r="17280" spans="1:1" x14ac:dyDescent="0.25">
      <c r="A17280" s="6"/>
    </row>
    <row r="17281" spans="1:1" x14ac:dyDescent="0.25">
      <c r="A17281" s="6"/>
    </row>
    <row r="17282" spans="1:1" x14ac:dyDescent="0.25">
      <c r="A17282" s="6"/>
    </row>
    <row r="17283" spans="1:1" x14ac:dyDescent="0.25">
      <c r="A17283" s="6"/>
    </row>
    <row r="17284" spans="1:1" x14ac:dyDescent="0.25">
      <c r="A17284" s="6"/>
    </row>
    <row r="17285" spans="1:1" x14ac:dyDescent="0.25">
      <c r="A17285" s="6"/>
    </row>
    <row r="17286" spans="1:1" x14ac:dyDescent="0.25">
      <c r="A17286" s="6"/>
    </row>
    <row r="17287" spans="1:1" x14ac:dyDescent="0.25">
      <c r="A17287" s="6"/>
    </row>
    <row r="17288" spans="1:1" x14ac:dyDescent="0.25">
      <c r="A17288" s="6"/>
    </row>
    <row r="17289" spans="1:1" x14ac:dyDescent="0.25">
      <c r="A17289" s="6"/>
    </row>
    <row r="17290" spans="1:1" x14ac:dyDescent="0.25">
      <c r="A17290" s="6"/>
    </row>
    <row r="17291" spans="1:1" x14ac:dyDescent="0.25">
      <c r="A17291" s="6"/>
    </row>
    <row r="17292" spans="1:1" x14ac:dyDescent="0.25">
      <c r="A17292" s="6"/>
    </row>
    <row r="17293" spans="1:1" x14ac:dyDescent="0.25">
      <c r="A17293" s="6"/>
    </row>
    <row r="17294" spans="1:1" x14ac:dyDescent="0.25">
      <c r="A17294" s="6"/>
    </row>
    <row r="17295" spans="1:1" x14ac:dyDescent="0.25">
      <c r="A17295" s="6"/>
    </row>
    <row r="17296" spans="1:1" x14ac:dyDescent="0.25">
      <c r="A17296" s="6"/>
    </row>
    <row r="17297" spans="1:1" x14ac:dyDescent="0.25">
      <c r="A17297" s="6"/>
    </row>
    <row r="17298" spans="1:1" x14ac:dyDescent="0.25">
      <c r="A17298" s="6"/>
    </row>
    <row r="17299" spans="1:1" x14ac:dyDescent="0.25">
      <c r="A17299" s="6"/>
    </row>
    <row r="17300" spans="1:1" x14ac:dyDescent="0.25">
      <c r="A17300" s="6"/>
    </row>
    <row r="17301" spans="1:1" x14ac:dyDescent="0.25">
      <c r="A17301" s="6"/>
    </row>
    <row r="17302" spans="1:1" x14ac:dyDescent="0.25">
      <c r="A17302" s="6"/>
    </row>
    <row r="17303" spans="1:1" x14ac:dyDescent="0.25">
      <c r="A17303" s="6"/>
    </row>
    <row r="17304" spans="1:1" x14ac:dyDescent="0.25">
      <c r="A17304" s="6"/>
    </row>
    <row r="17305" spans="1:1" x14ac:dyDescent="0.25">
      <c r="A17305" s="6"/>
    </row>
    <row r="17306" spans="1:1" x14ac:dyDescent="0.25">
      <c r="A17306" s="6"/>
    </row>
    <row r="17307" spans="1:1" x14ac:dyDescent="0.25">
      <c r="A17307" s="6"/>
    </row>
    <row r="17308" spans="1:1" x14ac:dyDescent="0.25">
      <c r="A17308" s="6"/>
    </row>
    <row r="17309" spans="1:1" x14ac:dyDescent="0.25">
      <c r="A17309" s="6"/>
    </row>
    <row r="17310" spans="1:1" x14ac:dyDescent="0.25">
      <c r="A17310" s="6"/>
    </row>
    <row r="17311" spans="1:1" x14ac:dyDescent="0.25">
      <c r="A17311" s="6"/>
    </row>
    <row r="17312" spans="1:1" x14ac:dyDescent="0.25">
      <c r="A17312" s="6"/>
    </row>
    <row r="17313" spans="1:1" x14ac:dyDescent="0.25">
      <c r="A17313" s="6"/>
    </row>
    <row r="17314" spans="1:1" x14ac:dyDescent="0.25">
      <c r="A17314" s="6"/>
    </row>
    <row r="17315" spans="1:1" x14ac:dyDescent="0.25">
      <c r="A17315" s="6"/>
    </row>
    <row r="17316" spans="1:1" x14ac:dyDescent="0.25">
      <c r="A17316" s="6"/>
    </row>
    <row r="17317" spans="1:1" x14ac:dyDescent="0.25">
      <c r="A17317" s="6"/>
    </row>
    <row r="17318" spans="1:1" x14ac:dyDescent="0.25">
      <c r="A17318" s="6"/>
    </row>
    <row r="17319" spans="1:1" x14ac:dyDescent="0.25">
      <c r="A17319" s="6"/>
    </row>
    <row r="17320" spans="1:1" x14ac:dyDescent="0.25">
      <c r="A17320" s="6"/>
    </row>
    <row r="17321" spans="1:1" x14ac:dyDescent="0.25">
      <c r="A17321" s="6"/>
    </row>
    <row r="17322" spans="1:1" x14ac:dyDescent="0.25">
      <c r="A17322" s="6"/>
    </row>
    <row r="17323" spans="1:1" x14ac:dyDescent="0.25">
      <c r="A17323" s="6"/>
    </row>
    <row r="17324" spans="1:1" x14ac:dyDescent="0.25">
      <c r="A17324" s="6"/>
    </row>
    <row r="17325" spans="1:1" x14ac:dyDescent="0.25">
      <c r="A17325" s="6"/>
    </row>
    <row r="17326" spans="1:1" x14ac:dyDescent="0.25">
      <c r="A17326" s="6"/>
    </row>
    <row r="17327" spans="1:1" x14ac:dyDescent="0.25">
      <c r="A17327" s="6"/>
    </row>
    <row r="17328" spans="1:1" x14ac:dyDescent="0.25">
      <c r="A17328" s="6"/>
    </row>
    <row r="17329" spans="1:1" x14ac:dyDescent="0.25">
      <c r="A17329" s="6"/>
    </row>
    <row r="17330" spans="1:1" x14ac:dyDescent="0.25">
      <c r="A17330" s="6"/>
    </row>
    <row r="17331" spans="1:1" x14ac:dyDescent="0.25">
      <c r="A17331" s="6"/>
    </row>
    <row r="17332" spans="1:1" x14ac:dyDescent="0.25">
      <c r="A17332" s="6"/>
    </row>
    <row r="17333" spans="1:1" x14ac:dyDescent="0.25">
      <c r="A17333" s="6"/>
    </row>
    <row r="17334" spans="1:1" x14ac:dyDescent="0.25">
      <c r="A17334" s="6"/>
    </row>
    <row r="17335" spans="1:1" x14ac:dyDescent="0.25">
      <c r="A17335" s="6"/>
    </row>
    <row r="17336" spans="1:1" x14ac:dyDescent="0.25">
      <c r="A17336" s="6"/>
    </row>
    <row r="17337" spans="1:1" x14ac:dyDescent="0.25">
      <c r="A17337" s="6"/>
    </row>
    <row r="17338" spans="1:1" x14ac:dyDescent="0.25">
      <c r="A17338" s="6"/>
    </row>
    <row r="17339" spans="1:1" x14ac:dyDescent="0.25">
      <c r="A17339" s="6"/>
    </row>
    <row r="17340" spans="1:1" x14ac:dyDescent="0.25">
      <c r="A17340" s="6"/>
    </row>
    <row r="17341" spans="1:1" x14ac:dyDescent="0.25">
      <c r="A17341" s="6"/>
    </row>
    <row r="17342" spans="1:1" x14ac:dyDescent="0.25">
      <c r="A17342" s="6"/>
    </row>
    <row r="17343" spans="1:1" x14ac:dyDescent="0.25">
      <c r="A17343" s="6"/>
    </row>
    <row r="17344" spans="1:1" x14ac:dyDescent="0.25">
      <c r="A17344" s="6"/>
    </row>
    <row r="17345" spans="1:1" x14ac:dyDescent="0.25">
      <c r="A17345" s="6"/>
    </row>
    <row r="17346" spans="1:1" x14ac:dyDescent="0.25">
      <c r="A17346" s="6"/>
    </row>
    <row r="17347" spans="1:1" x14ac:dyDescent="0.25">
      <c r="A17347" s="6"/>
    </row>
    <row r="17348" spans="1:1" x14ac:dyDescent="0.25">
      <c r="A17348" s="6"/>
    </row>
    <row r="17349" spans="1:1" x14ac:dyDescent="0.25">
      <c r="A17349" s="6"/>
    </row>
    <row r="17350" spans="1:1" x14ac:dyDescent="0.25">
      <c r="A17350" s="6"/>
    </row>
    <row r="17351" spans="1:1" x14ac:dyDescent="0.25">
      <c r="A17351" s="6"/>
    </row>
    <row r="17352" spans="1:1" x14ac:dyDescent="0.25">
      <c r="A17352" s="6"/>
    </row>
    <row r="17353" spans="1:1" x14ac:dyDescent="0.25">
      <c r="A17353" s="6"/>
    </row>
    <row r="17354" spans="1:1" x14ac:dyDescent="0.25">
      <c r="A17354" s="6"/>
    </row>
    <row r="17355" spans="1:1" x14ac:dyDescent="0.25">
      <c r="A17355" s="6"/>
    </row>
    <row r="17356" spans="1:1" x14ac:dyDescent="0.25">
      <c r="A17356" s="6"/>
    </row>
    <row r="17357" spans="1:1" x14ac:dyDescent="0.25">
      <c r="A17357" s="6"/>
    </row>
    <row r="17358" spans="1:1" x14ac:dyDescent="0.25">
      <c r="A17358" s="6"/>
    </row>
    <row r="17359" spans="1:1" x14ac:dyDescent="0.25">
      <c r="A17359" s="6"/>
    </row>
    <row r="17360" spans="1:1" x14ac:dyDescent="0.25">
      <c r="A17360" s="6"/>
    </row>
    <row r="17361" spans="1:1" x14ac:dyDescent="0.25">
      <c r="A17361" s="6"/>
    </row>
    <row r="17362" spans="1:1" x14ac:dyDescent="0.25">
      <c r="A17362" s="6"/>
    </row>
    <row r="17363" spans="1:1" x14ac:dyDescent="0.25">
      <c r="A17363" s="6"/>
    </row>
    <row r="17364" spans="1:1" x14ac:dyDescent="0.25">
      <c r="A17364" s="6"/>
    </row>
    <row r="17365" spans="1:1" x14ac:dyDescent="0.25">
      <c r="A17365" s="6"/>
    </row>
    <row r="17366" spans="1:1" x14ac:dyDescent="0.25">
      <c r="A17366" s="6"/>
    </row>
    <row r="17367" spans="1:1" x14ac:dyDescent="0.25">
      <c r="A17367" s="6"/>
    </row>
    <row r="17368" spans="1:1" x14ac:dyDescent="0.25">
      <c r="A17368" s="6"/>
    </row>
    <row r="17369" spans="1:1" x14ac:dyDescent="0.25">
      <c r="A17369" s="6"/>
    </row>
    <row r="17370" spans="1:1" x14ac:dyDescent="0.25">
      <c r="A17370" s="6"/>
    </row>
    <row r="17371" spans="1:1" x14ac:dyDescent="0.25">
      <c r="A17371" s="6"/>
    </row>
    <row r="17372" spans="1:1" x14ac:dyDescent="0.25">
      <c r="A17372" s="6"/>
    </row>
    <row r="17373" spans="1:1" x14ac:dyDescent="0.25">
      <c r="A17373" s="6"/>
    </row>
    <row r="17374" spans="1:1" x14ac:dyDescent="0.25">
      <c r="A17374" s="6"/>
    </row>
    <row r="17375" spans="1:1" x14ac:dyDescent="0.25">
      <c r="A17375" s="6"/>
    </row>
    <row r="17376" spans="1:1" x14ac:dyDescent="0.25">
      <c r="A17376" s="6"/>
    </row>
    <row r="17377" spans="1:1" x14ac:dyDescent="0.25">
      <c r="A17377" s="6"/>
    </row>
    <row r="17378" spans="1:1" x14ac:dyDescent="0.25">
      <c r="A17378" s="6"/>
    </row>
    <row r="17379" spans="1:1" x14ac:dyDescent="0.25">
      <c r="A17379" s="6"/>
    </row>
    <row r="17380" spans="1:1" x14ac:dyDescent="0.25">
      <c r="A17380" s="6"/>
    </row>
    <row r="17381" spans="1:1" x14ac:dyDescent="0.25">
      <c r="A17381" s="6"/>
    </row>
    <row r="17382" spans="1:1" x14ac:dyDescent="0.25">
      <c r="A17382" s="6"/>
    </row>
    <row r="17383" spans="1:1" x14ac:dyDescent="0.25">
      <c r="A17383" s="6"/>
    </row>
    <row r="17384" spans="1:1" x14ac:dyDescent="0.25">
      <c r="A17384" s="6"/>
    </row>
    <row r="17385" spans="1:1" x14ac:dyDescent="0.25">
      <c r="A17385" s="6"/>
    </row>
    <row r="17386" spans="1:1" x14ac:dyDescent="0.25">
      <c r="A17386" s="6"/>
    </row>
    <row r="17387" spans="1:1" x14ac:dyDescent="0.25">
      <c r="A17387" s="6"/>
    </row>
    <row r="17388" spans="1:1" x14ac:dyDescent="0.25">
      <c r="A17388" s="6"/>
    </row>
    <row r="17389" spans="1:1" x14ac:dyDescent="0.25">
      <c r="A17389" s="6"/>
    </row>
    <row r="17390" spans="1:1" x14ac:dyDescent="0.25">
      <c r="A17390" s="6"/>
    </row>
    <row r="17391" spans="1:1" x14ac:dyDescent="0.25">
      <c r="A17391" s="6"/>
    </row>
    <row r="17392" spans="1:1" x14ac:dyDescent="0.25">
      <c r="A17392" s="6"/>
    </row>
    <row r="17393" spans="1:1" x14ac:dyDescent="0.25">
      <c r="A17393" s="6"/>
    </row>
    <row r="17394" spans="1:1" x14ac:dyDescent="0.25">
      <c r="A17394" s="6"/>
    </row>
    <row r="17395" spans="1:1" x14ac:dyDescent="0.25">
      <c r="A17395" s="6"/>
    </row>
    <row r="17396" spans="1:1" x14ac:dyDescent="0.25">
      <c r="A17396" s="6"/>
    </row>
    <row r="17397" spans="1:1" x14ac:dyDescent="0.25">
      <c r="A17397" s="6"/>
    </row>
    <row r="17398" spans="1:1" x14ac:dyDescent="0.25">
      <c r="A17398" s="6"/>
    </row>
    <row r="17399" spans="1:1" x14ac:dyDescent="0.25">
      <c r="A17399" s="6"/>
    </row>
    <row r="17400" spans="1:1" x14ac:dyDescent="0.25">
      <c r="A17400" s="6"/>
    </row>
    <row r="17401" spans="1:1" x14ac:dyDescent="0.25">
      <c r="A17401" s="6"/>
    </row>
    <row r="17402" spans="1:1" x14ac:dyDescent="0.25">
      <c r="A17402" s="6"/>
    </row>
    <row r="17403" spans="1:1" x14ac:dyDescent="0.25">
      <c r="A17403" s="6"/>
    </row>
    <row r="17404" spans="1:1" x14ac:dyDescent="0.25">
      <c r="A17404" s="6"/>
    </row>
    <row r="17405" spans="1:1" x14ac:dyDescent="0.25">
      <c r="A17405" s="6"/>
    </row>
    <row r="17406" spans="1:1" x14ac:dyDescent="0.25">
      <c r="A17406" s="6"/>
    </row>
    <row r="17407" spans="1:1" x14ac:dyDescent="0.25">
      <c r="A17407" s="6"/>
    </row>
    <row r="17408" spans="1:1" x14ac:dyDescent="0.25">
      <c r="A17408" s="6"/>
    </row>
    <row r="17409" spans="1:1" x14ac:dyDescent="0.25">
      <c r="A17409" s="6"/>
    </row>
    <row r="17410" spans="1:1" x14ac:dyDescent="0.25">
      <c r="A17410" s="6"/>
    </row>
    <row r="17411" spans="1:1" x14ac:dyDescent="0.25">
      <c r="A17411" s="6"/>
    </row>
    <row r="17412" spans="1:1" x14ac:dyDescent="0.25">
      <c r="A17412" s="6"/>
    </row>
    <row r="17413" spans="1:1" x14ac:dyDescent="0.25">
      <c r="A17413" s="6"/>
    </row>
    <row r="17414" spans="1:1" x14ac:dyDescent="0.25">
      <c r="A17414" s="6"/>
    </row>
    <row r="17415" spans="1:1" x14ac:dyDescent="0.25">
      <c r="A17415" s="6"/>
    </row>
    <row r="17416" spans="1:1" x14ac:dyDescent="0.25">
      <c r="A17416" s="6"/>
    </row>
    <row r="17417" spans="1:1" x14ac:dyDescent="0.25">
      <c r="A17417" s="6"/>
    </row>
    <row r="17418" spans="1:1" x14ac:dyDescent="0.25">
      <c r="A17418" s="6"/>
    </row>
    <row r="17419" spans="1:1" x14ac:dyDescent="0.25">
      <c r="A17419" s="6"/>
    </row>
    <row r="17420" spans="1:1" x14ac:dyDescent="0.25">
      <c r="A17420" s="6"/>
    </row>
    <row r="17421" spans="1:1" x14ac:dyDescent="0.25">
      <c r="A17421" s="6"/>
    </row>
    <row r="17422" spans="1:1" x14ac:dyDescent="0.25">
      <c r="A17422" s="6"/>
    </row>
    <row r="17423" spans="1:1" x14ac:dyDescent="0.25">
      <c r="A17423" s="6"/>
    </row>
    <row r="17424" spans="1:1" x14ac:dyDescent="0.25">
      <c r="A17424" s="6"/>
    </row>
    <row r="17425" spans="1:1" x14ac:dyDescent="0.25">
      <c r="A17425" s="6"/>
    </row>
    <row r="17426" spans="1:1" x14ac:dyDescent="0.25">
      <c r="A17426" s="6"/>
    </row>
    <row r="17427" spans="1:1" x14ac:dyDescent="0.25">
      <c r="A17427" s="6"/>
    </row>
    <row r="17428" spans="1:1" x14ac:dyDescent="0.25">
      <c r="A17428" s="6"/>
    </row>
    <row r="17429" spans="1:1" x14ac:dyDescent="0.25">
      <c r="A17429" s="6"/>
    </row>
    <row r="17430" spans="1:1" x14ac:dyDescent="0.25">
      <c r="A17430" s="6"/>
    </row>
    <row r="17431" spans="1:1" x14ac:dyDescent="0.25">
      <c r="A17431" s="6"/>
    </row>
    <row r="17432" spans="1:1" x14ac:dyDescent="0.25">
      <c r="A17432" s="6"/>
    </row>
    <row r="17433" spans="1:1" x14ac:dyDescent="0.25">
      <c r="A17433" s="6"/>
    </row>
    <row r="17434" spans="1:1" x14ac:dyDescent="0.25">
      <c r="A17434" s="6"/>
    </row>
    <row r="17435" spans="1:1" x14ac:dyDescent="0.25">
      <c r="A17435" s="6"/>
    </row>
    <row r="17436" spans="1:1" x14ac:dyDescent="0.25">
      <c r="A17436" s="6"/>
    </row>
    <row r="17437" spans="1:1" x14ac:dyDescent="0.25">
      <c r="A17437" s="6"/>
    </row>
    <row r="17438" spans="1:1" x14ac:dyDescent="0.25">
      <c r="A17438" s="6"/>
    </row>
    <row r="17439" spans="1:1" x14ac:dyDescent="0.25">
      <c r="A17439" s="6"/>
    </row>
    <row r="17440" spans="1:1" x14ac:dyDescent="0.25">
      <c r="A17440" s="6"/>
    </row>
    <row r="17441" spans="1:1" x14ac:dyDescent="0.25">
      <c r="A17441" s="6"/>
    </row>
    <row r="17442" spans="1:1" x14ac:dyDescent="0.25">
      <c r="A17442" s="6"/>
    </row>
    <row r="17443" spans="1:1" x14ac:dyDescent="0.25">
      <c r="A17443" s="6"/>
    </row>
    <row r="17444" spans="1:1" x14ac:dyDescent="0.25">
      <c r="A17444" s="6"/>
    </row>
    <row r="17445" spans="1:1" x14ac:dyDescent="0.25">
      <c r="A17445" s="6"/>
    </row>
    <row r="17446" spans="1:1" x14ac:dyDescent="0.25">
      <c r="A17446" s="6"/>
    </row>
    <row r="17447" spans="1:1" x14ac:dyDescent="0.25">
      <c r="A17447" s="6"/>
    </row>
    <row r="17448" spans="1:1" x14ac:dyDescent="0.25">
      <c r="A17448" s="6"/>
    </row>
    <row r="17449" spans="1:1" x14ac:dyDescent="0.25">
      <c r="A17449" s="6"/>
    </row>
    <row r="17450" spans="1:1" x14ac:dyDescent="0.25">
      <c r="A17450" s="6"/>
    </row>
    <row r="17451" spans="1:1" x14ac:dyDescent="0.25">
      <c r="A17451" s="6"/>
    </row>
    <row r="17452" spans="1:1" x14ac:dyDescent="0.25">
      <c r="A17452" s="6"/>
    </row>
    <row r="17453" spans="1:1" x14ac:dyDescent="0.25">
      <c r="A17453" s="6"/>
    </row>
    <row r="17454" spans="1:1" x14ac:dyDescent="0.25">
      <c r="A17454" s="6"/>
    </row>
    <row r="17455" spans="1:1" x14ac:dyDescent="0.25">
      <c r="A17455" s="6"/>
    </row>
    <row r="17456" spans="1:1" x14ac:dyDescent="0.25">
      <c r="A17456" s="6"/>
    </row>
    <row r="17457" spans="1:1" x14ac:dyDescent="0.25">
      <c r="A17457" s="6"/>
    </row>
    <row r="17458" spans="1:1" x14ac:dyDescent="0.25">
      <c r="A17458" s="6"/>
    </row>
    <row r="17459" spans="1:1" x14ac:dyDescent="0.25">
      <c r="A17459" s="6"/>
    </row>
    <row r="17460" spans="1:1" x14ac:dyDescent="0.25">
      <c r="A17460" s="6"/>
    </row>
    <row r="17461" spans="1:1" x14ac:dyDescent="0.25">
      <c r="A17461" s="6"/>
    </row>
    <row r="17462" spans="1:1" x14ac:dyDescent="0.25">
      <c r="A17462" s="6"/>
    </row>
    <row r="17463" spans="1:1" x14ac:dyDescent="0.25">
      <c r="A17463" s="6"/>
    </row>
    <row r="17464" spans="1:1" x14ac:dyDescent="0.25">
      <c r="A17464" s="6"/>
    </row>
    <row r="17465" spans="1:1" x14ac:dyDescent="0.25">
      <c r="A17465" s="6"/>
    </row>
    <row r="17466" spans="1:1" x14ac:dyDescent="0.25">
      <c r="A17466" s="6"/>
    </row>
    <row r="17467" spans="1:1" x14ac:dyDescent="0.25">
      <c r="A17467" s="6"/>
    </row>
    <row r="17468" spans="1:1" x14ac:dyDescent="0.25">
      <c r="A17468" s="6"/>
    </row>
    <row r="17469" spans="1:1" x14ac:dyDescent="0.25">
      <c r="A17469" s="6"/>
    </row>
    <row r="17470" spans="1:1" x14ac:dyDescent="0.25">
      <c r="A17470" s="6"/>
    </row>
    <row r="17471" spans="1:1" x14ac:dyDescent="0.25">
      <c r="A17471" s="6"/>
    </row>
    <row r="17472" spans="1:1" x14ac:dyDescent="0.25">
      <c r="A17472" s="6"/>
    </row>
    <row r="17473" spans="1:1" x14ac:dyDescent="0.25">
      <c r="A17473" s="6"/>
    </row>
    <row r="17474" spans="1:1" x14ac:dyDescent="0.25">
      <c r="A17474" s="6"/>
    </row>
    <row r="17475" spans="1:1" x14ac:dyDescent="0.25">
      <c r="A17475" s="6"/>
    </row>
    <row r="17476" spans="1:1" x14ac:dyDescent="0.25">
      <c r="A17476" s="6"/>
    </row>
    <row r="17477" spans="1:1" x14ac:dyDescent="0.25">
      <c r="A17477" s="6"/>
    </row>
    <row r="17478" spans="1:1" x14ac:dyDescent="0.25">
      <c r="A17478" s="6"/>
    </row>
    <row r="17479" spans="1:1" x14ac:dyDescent="0.25">
      <c r="A17479" s="6"/>
    </row>
    <row r="17480" spans="1:1" x14ac:dyDescent="0.25">
      <c r="A17480" s="6"/>
    </row>
    <row r="17481" spans="1:1" x14ac:dyDescent="0.25">
      <c r="A17481" s="6"/>
    </row>
    <row r="17482" spans="1:1" x14ac:dyDescent="0.25">
      <c r="A17482" s="6"/>
    </row>
    <row r="17483" spans="1:1" x14ac:dyDescent="0.25">
      <c r="A17483" s="6"/>
    </row>
    <row r="17484" spans="1:1" x14ac:dyDescent="0.25">
      <c r="A17484" s="6"/>
    </row>
    <row r="17485" spans="1:1" x14ac:dyDescent="0.25">
      <c r="A17485" s="6"/>
    </row>
    <row r="17486" spans="1:1" x14ac:dyDescent="0.25">
      <c r="A17486" s="6"/>
    </row>
    <row r="17487" spans="1:1" x14ac:dyDescent="0.25">
      <c r="A17487" s="6"/>
    </row>
    <row r="17488" spans="1:1" x14ac:dyDescent="0.25">
      <c r="A17488" s="6"/>
    </row>
    <row r="17489" spans="1:1" x14ac:dyDescent="0.25">
      <c r="A17489" s="6"/>
    </row>
    <row r="17490" spans="1:1" x14ac:dyDescent="0.25">
      <c r="A17490" s="6"/>
    </row>
    <row r="17491" spans="1:1" x14ac:dyDescent="0.25">
      <c r="A17491" s="6"/>
    </row>
    <row r="17492" spans="1:1" x14ac:dyDescent="0.25">
      <c r="A17492" s="6"/>
    </row>
    <row r="17493" spans="1:1" x14ac:dyDescent="0.25">
      <c r="A17493" s="6"/>
    </row>
    <row r="17494" spans="1:1" x14ac:dyDescent="0.25">
      <c r="A17494" s="6"/>
    </row>
    <row r="17495" spans="1:1" x14ac:dyDescent="0.25">
      <c r="A17495" s="6"/>
    </row>
    <row r="17496" spans="1:1" x14ac:dyDescent="0.25">
      <c r="A17496" s="6"/>
    </row>
    <row r="17497" spans="1:1" x14ac:dyDescent="0.25">
      <c r="A17497" s="6"/>
    </row>
    <row r="17498" spans="1:1" x14ac:dyDescent="0.25">
      <c r="A17498" s="6"/>
    </row>
    <row r="17499" spans="1:1" x14ac:dyDescent="0.25">
      <c r="A17499" s="6"/>
    </row>
    <row r="17500" spans="1:1" x14ac:dyDescent="0.25">
      <c r="A17500" s="6"/>
    </row>
    <row r="17501" spans="1:1" x14ac:dyDescent="0.25">
      <c r="A17501" s="6"/>
    </row>
    <row r="17502" spans="1:1" x14ac:dyDescent="0.25">
      <c r="A17502" s="6"/>
    </row>
    <row r="17503" spans="1:1" x14ac:dyDescent="0.25">
      <c r="A17503" s="6"/>
    </row>
    <row r="17504" spans="1:1" x14ac:dyDescent="0.25">
      <c r="A17504" s="6"/>
    </row>
    <row r="17505" spans="1:1" x14ac:dyDescent="0.25">
      <c r="A17505" s="6"/>
    </row>
    <row r="17506" spans="1:1" x14ac:dyDescent="0.25">
      <c r="A17506" s="6"/>
    </row>
    <row r="17507" spans="1:1" x14ac:dyDescent="0.25">
      <c r="A17507" s="6"/>
    </row>
    <row r="17508" spans="1:1" x14ac:dyDescent="0.25">
      <c r="A17508" s="6"/>
    </row>
    <row r="17509" spans="1:1" x14ac:dyDescent="0.25">
      <c r="A17509" s="6"/>
    </row>
    <row r="17510" spans="1:1" x14ac:dyDescent="0.25">
      <c r="A17510" s="6"/>
    </row>
    <row r="17511" spans="1:1" x14ac:dyDescent="0.25">
      <c r="A17511" s="6"/>
    </row>
    <row r="17512" spans="1:1" x14ac:dyDescent="0.25">
      <c r="A17512" s="6"/>
    </row>
    <row r="17513" spans="1:1" x14ac:dyDescent="0.25">
      <c r="A17513" s="6"/>
    </row>
    <row r="17514" spans="1:1" x14ac:dyDescent="0.25">
      <c r="A17514" s="6"/>
    </row>
    <row r="17515" spans="1:1" x14ac:dyDescent="0.25">
      <c r="A17515" s="6"/>
    </row>
    <row r="17516" spans="1:1" x14ac:dyDescent="0.25">
      <c r="A17516" s="6"/>
    </row>
    <row r="17517" spans="1:1" x14ac:dyDescent="0.25">
      <c r="A17517" s="6"/>
    </row>
    <row r="17518" spans="1:1" x14ac:dyDescent="0.25">
      <c r="A17518" s="6"/>
    </row>
    <row r="17519" spans="1:1" x14ac:dyDescent="0.25">
      <c r="A17519" s="6"/>
    </row>
    <row r="17520" spans="1:1" x14ac:dyDescent="0.25">
      <c r="A17520" s="6"/>
    </row>
    <row r="17521" spans="1:1" x14ac:dyDescent="0.25">
      <c r="A17521" s="6"/>
    </row>
    <row r="17522" spans="1:1" x14ac:dyDescent="0.25">
      <c r="A17522" s="6"/>
    </row>
    <row r="17523" spans="1:1" x14ac:dyDescent="0.25">
      <c r="A17523" s="6"/>
    </row>
    <row r="17524" spans="1:1" x14ac:dyDescent="0.25">
      <c r="A17524" s="6"/>
    </row>
    <row r="17525" spans="1:1" x14ac:dyDescent="0.25">
      <c r="A17525" s="6"/>
    </row>
    <row r="17526" spans="1:1" x14ac:dyDescent="0.25">
      <c r="A17526" s="6"/>
    </row>
    <row r="17527" spans="1:1" x14ac:dyDescent="0.25">
      <c r="A17527" s="6"/>
    </row>
    <row r="17528" spans="1:1" x14ac:dyDescent="0.25">
      <c r="A17528" s="6"/>
    </row>
    <row r="17529" spans="1:1" x14ac:dyDescent="0.25">
      <c r="A17529" s="6"/>
    </row>
    <row r="17530" spans="1:1" x14ac:dyDescent="0.25">
      <c r="A17530" s="6"/>
    </row>
    <row r="17531" spans="1:1" x14ac:dyDescent="0.25">
      <c r="A17531" s="6"/>
    </row>
    <row r="17532" spans="1:1" x14ac:dyDescent="0.25">
      <c r="A17532" s="6"/>
    </row>
    <row r="17533" spans="1:1" x14ac:dyDescent="0.25">
      <c r="A17533" s="6"/>
    </row>
    <row r="17534" spans="1:1" x14ac:dyDescent="0.25">
      <c r="A17534" s="6"/>
    </row>
    <row r="17535" spans="1:1" x14ac:dyDescent="0.25">
      <c r="A17535" s="6"/>
    </row>
    <row r="17536" spans="1:1" x14ac:dyDescent="0.25">
      <c r="A17536" s="6"/>
    </row>
    <row r="17537" spans="1:1" x14ac:dyDescent="0.25">
      <c r="A17537" s="6"/>
    </row>
    <row r="17538" spans="1:1" x14ac:dyDescent="0.25">
      <c r="A17538" s="6"/>
    </row>
    <row r="17539" spans="1:1" x14ac:dyDescent="0.25">
      <c r="A17539" s="6"/>
    </row>
    <row r="17540" spans="1:1" x14ac:dyDescent="0.25">
      <c r="A17540" s="6"/>
    </row>
    <row r="17541" spans="1:1" x14ac:dyDescent="0.25">
      <c r="A17541" s="6"/>
    </row>
    <row r="17542" spans="1:1" x14ac:dyDescent="0.25">
      <c r="A17542" s="6"/>
    </row>
    <row r="17543" spans="1:1" x14ac:dyDescent="0.25">
      <c r="A17543" s="6"/>
    </row>
    <row r="17544" spans="1:1" x14ac:dyDescent="0.25">
      <c r="A17544" s="6"/>
    </row>
    <row r="17545" spans="1:1" x14ac:dyDescent="0.25">
      <c r="A17545" s="6"/>
    </row>
    <row r="17546" spans="1:1" x14ac:dyDescent="0.25">
      <c r="A17546" s="6"/>
    </row>
    <row r="17547" spans="1:1" x14ac:dyDescent="0.25">
      <c r="A17547" s="6"/>
    </row>
    <row r="17548" spans="1:1" x14ac:dyDescent="0.25">
      <c r="A17548" s="6"/>
    </row>
    <row r="17549" spans="1:1" x14ac:dyDescent="0.25">
      <c r="A17549" s="6"/>
    </row>
    <row r="17550" spans="1:1" x14ac:dyDescent="0.25">
      <c r="A17550" s="6"/>
    </row>
    <row r="17551" spans="1:1" x14ac:dyDescent="0.25">
      <c r="A17551" s="6"/>
    </row>
    <row r="17552" spans="1:1" x14ac:dyDescent="0.25">
      <c r="A17552" s="6"/>
    </row>
    <row r="17553" spans="1:1" x14ac:dyDescent="0.25">
      <c r="A17553" s="6"/>
    </row>
    <row r="17554" spans="1:1" x14ac:dyDescent="0.25">
      <c r="A17554" s="6"/>
    </row>
    <row r="17555" spans="1:1" x14ac:dyDescent="0.25">
      <c r="A17555" s="6"/>
    </row>
    <row r="17556" spans="1:1" x14ac:dyDescent="0.25">
      <c r="A17556" s="6"/>
    </row>
    <row r="17557" spans="1:1" x14ac:dyDescent="0.25">
      <c r="A17557" s="6"/>
    </row>
    <row r="17558" spans="1:1" x14ac:dyDescent="0.25">
      <c r="A17558" s="6"/>
    </row>
    <row r="17559" spans="1:1" x14ac:dyDescent="0.25">
      <c r="A17559" s="6"/>
    </row>
    <row r="17560" spans="1:1" x14ac:dyDescent="0.25">
      <c r="A17560" s="6"/>
    </row>
    <row r="17561" spans="1:1" x14ac:dyDescent="0.25">
      <c r="A17561" s="6"/>
    </row>
    <row r="17562" spans="1:1" x14ac:dyDescent="0.25">
      <c r="A17562" s="6"/>
    </row>
    <row r="17563" spans="1:1" x14ac:dyDescent="0.25">
      <c r="A17563" s="6"/>
    </row>
    <row r="17564" spans="1:1" x14ac:dyDescent="0.25">
      <c r="A17564" s="6"/>
    </row>
    <row r="17565" spans="1:1" x14ac:dyDescent="0.25">
      <c r="A17565" s="6"/>
    </row>
    <row r="17566" spans="1:1" x14ac:dyDescent="0.25">
      <c r="A17566" s="6"/>
    </row>
    <row r="17567" spans="1:1" x14ac:dyDescent="0.25">
      <c r="A17567" s="6"/>
    </row>
    <row r="17568" spans="1:1" x14ac:dyDescent="0.25">
      <c r="A17568" s="6"/>
    </row>
    <row r="17569" spans="1:1" x14ac:dyDescent="0.25">
      <c r="A17569" s="6"/>
    </row>
    <row r="17570" spans="1:1" x14ac:dyDescent="0.25">
      <c r="A17570" s="6"/>
    </row>
    <row r="17571" spans="1:1" x14ac:dyDescent="0.25">
      <c r="A17571" s="6"/>
    </row>
    <row r="17572" spans="1:1" x14ac:dyDescent="0.25">
      <c r="A17572" s="6"/>
    </row>
    <row r="17573" spans="1:1" x14ac:dyDescent="0.25">
      <c r="A17573" s="6"/>
    </row>
    <row r="17574" spans="1:1" x14ac:dyDescent="0.25">
      <c r="A17574" s="6"/>
    </row>
    <row r="17575" spans="1:1" x14ac:dyDescent="0.25">
      <c r="A17575" s="6"/>
    </row>
    <row r="17576" spans="1:1" x14ac:dyDescent="0.25">
      <c r="A17576" s="6"/>
    </row>
    <row r="17577" spans="1:1" x14ac:dyDescent="0.25">
      <c r="A17577" s="6"/>
    </row>
    <row r="17578" spans="1:1" x14ac:dyDescent="0.25">
      <c r="A17578" s="6"/>
    </row>
    <row r="17579" spans="1:1" x14ac:dyDescent="0.25">
      <c r="A17579" s="6"/>
    </row>
    <row r="17580" spans="1:1" x14ac:dyDescent="0.25">
      <c r="A17580" s="6"/>
    </row>
    <row r="17581" spans="1:1" x14ac:dyDescent="0.25">
      <c r="A17581" s="6"/>
    </row>
    <row r="17582" spans="1:1" x14ac:dyDescent="0.25">
      <c r="A17582" s="6"/>
    </row>
    <row r="17583" spans="1:1" x14ac:dyDescent="0.25">
      <c r="A17583" s="6"/>
    </row>
    <row r="17584" spans="1:1" x14ac:dyDescent="0.25">
      <c r="A17584" s="6"/>
    </row>
    <row r="17585" spans="1:1" x14ac:dyDescent="0.25">
      <c r="A17585" s="6"/>
    </row>
    <row r="17586" spans="1:1" x14ac:dyDescent="0.25">
      <c r="A17586" s="6"/>
    </row>
    <row r="17587" spans="1:1" x14ac:dyDescent="0.25">
      <c r="A17587" s="6"/>
    </row>
    <row r="17588" spans="1:1" x14ac:dyDescent="0.25">
      <c r="A17588" s="6"/>
    </row>
    <row r="17589" spans="1:1" x14ac:dyDescent="0.25">
      <c r="A17589" s="6"/>
    </row>
    <row r="17590" spans="1:1" x14ac:dyDescent="0.25">
      <c r="A17590" s="6"/>
    </row>
    <row r="17591" spans="1:1" x14ac:dyDescent="0.25">
      <c r="A17591" s="6"/>
    </row>
    <row r="17592" spans="1:1" x14ac:dyDescent="0.25">
      <c r="A17592" s="6"/>
    </row>
    <row r="17593" spans="1:1" x14ac:dyDescent="0.25">
      <c r="A17593" s="6"/>
    </row>
    <row r="17594" spans="1:1" x14ac:dyDescent="0.25">
      <c r="A17594" s="6"/>
    </row>
    <row r="17595" spans="1:1" x14ac:dyDescent="0.25">
      <c r="A17595" s="6"/>
    </row>
    <row r="17596" spans="1:1" x14ac:dyDescent="0.25">
      <c r="A17596" s="6"/>
    </row>
    <row r="17597" spans="1:1" x14ac:dyDescent="0.25">
      <c r="A17597" s="6"/>
    </row>
    <row r="17598" spans="1:1" x14ac:dyDescent="0.25">
      <c r="A17598" s="6"/>
    </row>
    <row r="17599" spans="1:1" x14ac:dyDescent="0.25">
      <c r="A17599" s="6"/>
    </row>
    <row r="17600" spans="1:1" x14ac:dyDescent="0.25">
      <c r="A17600" s="6"/>
    </row>
    <row r="17601" spans="1:1" x14ac:dyDescent="0.25">
      <c r="A17601" s="6"/>
    </row>
    <row r="17602" spans="1:1" x14ac:dyDescent="0.25">
      <c r="A17602" s="6"/>
    </row>
    <row r="17603" spans="1:1" x14ac:dyDescent="0.25">
      <c r="A17603" s="6"/>
    </row>
    <row r="17604" spans="1:1" x14ac:dyDescent="0.25">
      <c r="A17604" s="6"/>
    </row>
    <row r="17605" spans="1:1" x14ac:dyDescent="0.25">
      <c r="A17605" s="6"/>
    </row>
    <row r="17606" spans="1:1" x14ac:dyDescent="0.25">
      <c r="A17606" s="6"/>
    </row>
    <row r="17607" spans="1:1" x14ac:dyDescent="0.25">
      <c r="A17607" s="6"/>
    </row>
    <row r="17608" spans="1:1" x14ac:dyDescent="0.25">
      <c r="A17608" s="6"/>
    </row>
    <row r="17609" spans="1:1" x14ac:dyDescent="0.25">
      <c r="A17609" s="6"/>
    </row>
    <row r="17610" spans="1:1" x14ac:dyDescent="0.25">
      <c r="A17610" s="6"/>
    </row>
    <row r="17611" spans="1:1" x14ac:dyDescent="0.25">
      <c r="A17611" s="6"/>
    </row>
    <row r="17612" spans="1:1" x14ac:dyDescent="0.25">
      <c r="A17612" s="6"/>
    </row>
    <row r="17613" spans="1:1" x14ac:dyDescent="0.25">
      <c r="A17613" s="6"/>
    </row>
    <row r="17614" spans="1:1" x14ac:dyDescent="0.25">
      <c r="A17614" s="6"/>
    </row>
    <row r="17615" spans="1:1" x14ac:dyDescent="0.25">
      <c r="A17615" s="6"/>
    </row>
    <row r="17616" spans="1:1" x14ac:dyDescent="0.25">
      <c r="A17616" s="6"/>
    </row>
    <row r="17617" spans="1:1" x14ac:dyDescent="0.25">
      <c r="A17617" s="6"/>
    </row>
    <row r="17618" spans="1:1" x14ac:dyDescent="0.25">
      <c r="A17618" s="6"/>
    </row>
    <row r="17619" spans="1:1" x14ac:dyDescent="0.25">
      <c r="A17619" s="6"/>
    </row>
    <row r="17620" spans="1:1" x14ac:dyDescent="0.25">
      <c r="A17620" s="6"/>
    </row>
    <row r="17621" spans="1:1" x14ac:dyDescent="0.25">
      <c r="A17621" s="6"/>
    </row>
    <row r="17622" spans="1:1" x14ac:dyDescent="0.25">
      <c r="A17622" s="6"/>
    </row>
    <row r="17623" spans="1:1" x14ac:dyDescent="0.25">
      <c r="A17623" s="6"/>
    </row>
    <row r="17624" spans="1:1" x14ac:dyDescent="0.25">
      <c r="A17624" s="6"/>
    </row>
    <row r="17625" spans="1:1" x14ac:dyDescent="0.25">
      <c r="A17625" s="6"/>
    </row>
    <row r="17626" spans="1:1" x14ac:dyDescent="0.25">
      <c r="A17626" s="6"/>
    </row>
    <row r="17627" spans="1:1" x14ac:dyDescent="0.25">
      <c r="A17627" s="6"/>
    </row>
    <row r="17628" spans="1:1" x14ac:dyDescent="0.25">
      <c r="A17628" s="6"/>
    </row>
    <row r="17629" spans="1:1" x14ac:dyDescent="0.25">
      <c r="A17629" s="6"/>
    </row>
    <row r="17630" spans="1:1" x14ac:dyDescent="0.25">
      <c r="A17630" s="6"/>
    </row>
    <row r="17631" spans="1:1" x14ac:dyDescent="0.25">
      <c r="A17631" s="6"/>
    </row>
    <row r="17632" spans="1:1" x14ac:dyDescent="0.25">
      <c r="A17632" s="6"/>
    </row>
    <row r="17633" spans="1:1" x14ac:dyDescent="0.25">
      <c r="A17633" s="6"/>
    </row>
    <row r="17634" spans="1:1" x14ac:dyDescent="0.25">
      <c r="A17634" s="6"/>
    </row>
    <row r="17635" spans="1:1" x14ac:dyDescent="0.25">
      <c r="A17635" s="6"/>
    </row>
    <row r="17636" spans="1:1" x14ac:dyDescent="0.25">
      <c r="A17636" s="6"/>
    </row>
    <row r="17637" spans="1:1" x14ac:dyDescent="0.25">
      <c r="A17637" s="6"/>
    </row>
    <row r="17638" spans="1:1" x14ac:dyDescent="0.25">
      <c r="A17638" s="6"/>
    </row>
    <row r="17639" spans="1:1" x14ac:dyDescent="0.25">
      <c r="A17639" s="6"/>
    </row>
    <row r="17640" spans="1:1" x14ac:dyDescent="0.25">
      <c r="A17640" s="6"/>
    </row>
    <row r="17641" spans="1:1" x14ac:dyDescent="0.25">
      <c r="A17641" s="6"/>
    </row>
    <row r="17642" spans="1:1" x14ac:dyDescent="0.25">
      <c r="A17642" s="6"/>
    </row>
    <row r="17643" spans="1:1" x14ac:dyDescent="0.25">
      <c r="A17643" s="6"/>
    </row>
    <row r="17644" spans="1:1" x14ac:dyDescent="0.25">
      <c r="A17644" s="6"/>
    </row>
    <row r="17645" spans="1:1" x14ac:dyDescent="0.25">
      <c r="A17645" s="6"/>
    </row>
    <row r="17646" spans="1:1" x14ac:dyDescent="0.25">
      <c r="A17646" s="6"/>
    </row>
    <row r="17647" spans="1:1" x14ac:dyDescent="0.25">
      <c r="A17647" s="6"/>
    </row>
    <row r="17648" spans="1:1" x14ac:dyDescent="0.25">
      <c r="A17648" s="6"/>
    </row>
    <row r="17649" spans="1:1" x14ac:dyDescent="0.25">
      <c r="A17649" s="6"/>
    </row>
    <row r="17650" spans="1:1" x14ac:dyDescent="0.25">
      <c r="A17650" s="6"/>
    </row>
    <row r="17651" spans="1:1" x14ac:dyDescent="0.25">
      <c r="A17651" s="6"/>
    </row>
    <row r="17652" spans="1:1" x14ac:dyDescent="0.25">
      <c r="A17652" s="6"/>
    </row>
    <row r="17653" spans="1:1" x14ac:dyDescent="0.25">
      <c r="A17653" s="6"/>
    </row>
    <row r="17654" spans="1:1" x14ac:dyDescent="0.25">
      <c r="A17654" s="6"/>
    </row>
    <row r="17655" spans="1:1" x14ac:dyDescent="0.25">
      <c r="A17655" s="6"/>
    </row>
    <row r="17656" spans="1:1" x14ac:dyDescent="0.25">
      <c r="A17656" s="6"/>
    </row>
    <row r="17657" spans="1:1" x14ac:dyDescent="0.25">
      <c r="A17657" s="6"/>
    </row>
    <row r="17658" spans="1:1" x14ac:dyDescent="0.25">
      <c r="A17658" s="6"/>
    </row>
    <row r="17659" spans="1:1" x14ac:dyDescent="0.25">
      <c r="A17659" s="6"/>
    </row>
    <row r="17660" spans="1:1" x14ac:dyDescent="0.25">
      <c r="A17660" s="6"/>
    </row>
    <row r="17661" spans="1:1" x14ac:dyDescent="0.25">
      <c r="A17661" s="6"/>
    </row>
    <row r="17662" spans="1:1" x14ac:dyDescent="0.25">
      <c r="A17662" s="6"/>
    </row>
    <row r="17663" spans="1:1" x14ac:dyDescent="0.25">
      <c r="A17663" s="6"/>
    </row>
    <row r="17664" spans="1:1" x14ac:dyDescent="0.25">
      <c r="A17664" s="6"/>
    </row>
    <row r="17665" spans="1:1" x14ac:dyDescent="0.25">
      <c r="A17665" s="6"/>
    </row>
    <row r="17666" spans="1:1" x14ac:dyDescent="0.25">
      <c r="A17666" s="6"/>
    </row>
    <row r="17667" spans="1:1" x14ac:dyDescent="0.25">
      <c r="A17667" s="6"/>
    </row>
    <row r="17668" spans="1:1" x14ac:dyDescent="0.25">
      <c r="A17668" s="6"/>
    </row>
    <row r="17669" spans="1:1" x14ac:dyDescent="0.25">
      <c r="A17669" s="6"/>
    </row>
    <row r="17670" spans="1:1" x14ac:dyDescent="0.25">
      <c r="A17670" s="6"/>
    </row>
    <row r="17671" spans="1:1" x14ac:dyDescent="0.25">
      <c r="A17671" s="6"/>
    </row>
    <row r="17672" spans="1:1" x14ac:dyDescent="0.25">
      <c r="A17672" s="6"/>
    </row>
    <row r="17673" spans="1:1" x14ac:dyDescent="0.25">
      <c r="A17673" s="6"/>
    </row>
    <row r="17674" spans="1:1" x14ac:dyDescent="0.25">
      <c r="A17674" s="6"/>
    </row>
    <row r="17675" spans="1:1" x14ac:dyDescent="0.25">
      <c r="A17675" s="6"/>
    </row>
    <row r="17676" spans="1:1" x14ac:dyDescent="0.25">
      <c r="A17676" s="6"/>
    </row>
    <row r="17677" spans="1:1" x14ac:dyDescent="0.25">
      <c r="A17677" s="6"/>
    </row>
    <row r="17678" spans="1:1" x14ac:dyDescent="0.25">
      <c r="A17678" s="6"/>
    </row>
    <row r="17679" spans="1:1" x14ac:dyDescent="0.25">
      <c r="A17679" s="6"/>
    </row>
    <row r="17680" spans="1:1" x14ac:dyDescent="0.25">
      <c r="A17680" s="6"/>
    </row>
    <row r="17681" spans="1:1" x14ac:dyDescent="0.25">
      <c r="A17681" s="6"/>
    </row>
    <row r="17682" spans="1:1" x14ac:dyDescent="0.25">
      <c r="A17682" s="6"/>
    </row>
    <row r="17683" spans="1:1" x14ac:dyDescent="0.25">
      <c r="A17683" s="6"/>
    </row>
    <row r="17684" spans="1:1" x14ac:dyDescent="0.25">
      <c r="A17684" s="6"/>
    </row>
    <row r="17685" spans="1:1" x14ac:dyDescent="0.25">
      <c r="A17685" s="6"/>
    </row>
    <row r="17686" spans="1:1" x14ac:dyDescent="0.25">
      <c r="A17686" s="6"/>
    </row>
    <row r="17687" spans="1:1" x14ac:dyDescent="0.25">
      <c r="A17687" s="6"/>
    </row>
    <row r="17688" spans="1:1" x14ac:dyDescent="0.25">
      <c r="A17688" s="6"/>
    </row>
    <row r="17689" spans="1:1" x14ac:dyDescent="0.25">
      <c r="A17689" s="6"/>
    </row>
    <row r="17690" spans="1:1" x14ac:dyDescent="0.25">
      <c r="A17690" s="6"/>
    </row>
    <row r="17691" spans="1:1" x14ac:dyDescent="0.25">
      <c r="A17691" s="6"/>
    </row>
    <row r="17692" spans="1:1" x14ac:dyDescent="0.25">
      <c r="A17692" s="6"/>
    </row>
    <row r="17693" spans="1:1" x14ac:dyDescent="0.25">
      <c r="A17693" s="6"/>
    </row>
    <row r="17694" spans="1:1" x14ac:dyDescent="0.25">
      <c r="A17694" s="6"/>
    </row>
    <row r="17695" spans="1:1" x14ac:dyDescent="0.25">
      <c r="A17695" s="6"/>
    </row>
    <row r="17696" spans="1:1" x14ac:dyDescent="0.25">
      <c r="A17696" s="6"/>
    </row>
    <row r="17697" spans="1:1" x14ac:dyDescent="0.25">
      <c r="A17697" s="6"/>
    </row>
    <row r="17698" spans="1:1" x14ac:dyDescent="0.25">
      <c r="A17698" s="6"/>
    </row>
    <row r="17699" spans="1:1" x14ac:dyDescent="0.25">
      <c r="A17699" s="6"/>
    </row>
    <row r="17700" spans="1:1" x14ac:dyDescent="0.25">
      <c r="A17700" s="6"/>
    </row>
    <row r="17701" spans="1:1" x14ac:dyDescent="0.25">
      <c r="A17701" s="6"/>
    </row>
    <row r="17702" spans="1:1" x14ac:dyDescent="0.25">
      <c r="A17702" s="6"/>
    </row>
    <row r="17703" spans="1:1" x14ac:dyDescent="0.25">
      <c r="A17703" s="6"/>
    </row>
    <row r="17704" spans="1:1" x14ac:dyDescent="0.25">
      <c r="A17704" s="6"/>
    </row>
    <row r="17705" spans="1:1" x14ac:dyDescent="0.25">
      <c r="A17705" s="6"/>
    </row>
    <row r="17706" spans="1:1" x14ac:dyDescent="0.25">
      <c r="A17706" s="6"/>
    </row>
    <row r="17707" spans="1:1" x14ac:dyDescent="0.25">
      <c r="A17707" s="6"/>
    </row>
    <row r="17708" spans="1:1" x14ac:dyDescent="0.25">
      <c r="A17708" s="6"/>
    </row>
    <row r="17709" spans="1:1" x14ac:dyDescent="0.25">
      <c r="A17709" s="6"/>
    </row>
    <row r="17710" spans="1:1" x14ac:dyDescent="0.25">
      <c r="A17710" s="6"/>
    </row>
    <row r="17711" spans="1:1" x14ac:dyDescent="0.25">
      <c r="A17711" s="6"/>
    </row>
    <row r="17712" spans="1:1" x14ac:dyDescent="0.25">
      <c r="A17712" s="6"/>
    </row>
    <row r="17713" spans="1:1" x14ac:dyDescent="0.25">
      <c r="A17713" s="6"/>
    </row>
    <row r="17714" spans="1:1" x14ac:dyDescent="0.25">
      <c r="A17714" s="6"/>
    </row>
    <row r="17715" spans="1:1" x14ac:dyDescent="0.25">
      <c r="A17715" s="6"/>
    </row>
    <row r="17716" spans="1:1" x14ac:dyDescent="0.25">
      <c r="A17716" s="6"/>
    </row>
    <row r="17717" spans="1:1" x14ac:dyDescent="0.25">
      <c r="A17717" s="6"/>
    </row>
    <row r="17718" spans="1:1" x14ac:dyDescent="0.25">
      <c r="A17718" s="6"/>
    </row>
    <row r="17719" spans="1:1" x14ac:dyDescent="0.25">
      <c r="A17719" s="6"/>
    </row>
    <row r="17720" spans="1:1" x14ac:dyDescent="0.25">
      <c r="A17720" s="6"/>
    </row>
    <row r="17721" spans="1:1" x14ac:dyDescent="0.25">
      <c r="A17721" s="6"/>
    </row>
    <row r="17722" spans="1:1" x14ac:dyDescent="0.25">
      <c r="A17722" s="6"/>
    </row>
    <row r="17723" spans="1:1" x14ac:dyDescent="0.25">
      <c r="A17723" s="6"/>
    </row>
    <row r="17724" spans="1:1" x14ac:dyDescent="0.25">
      <c r="A17724" s="6"/>
    </row>
    <row r="17725" spans="1:1" x14ac:dyDescent="0.25">
      <c r="A17725" s="6"/>
    </row>
    <row r="17726" spans="1:1" x14ac:dyDescent="0.25">
      <c r="A17726" s="6"/>
    </row>
    <row r="17727" spans="1:1" x14ac:dyDescent="0.25">
      <c r="A17727" s="6"/>
    </row>
    <row r="17728" spans="1:1" x14ac:dyDescent="0.25">
      <c r="A17728" s="6"/>
    </row>
    <row r="17729" spans="1:1" x14ac:dyDescent="0.25">
      <c r="A17729" s="6"/>
    </row>
    <row r="17730" spans="1:1" x14ac:dyDescent="0.25">
      <c r="A17730" s="6"/>
    </row>
    <row r="17731" spans="1:1" x14ac:dyDescent="0.25">
      <c r="A17731" s="6"/>
    </row>
    <row r="17732" spans="1:1" x14ac:dyDescent="0.25">
      <c r="A17732" s="6"/>
    </row>
    <row r="17733" spans="1:1" x14ac:dyDescent="0.25">
      <c r="A17733" s="6"/>
    </row>
    <row r="17734" spans="1:1" x14ac:dyDescent="0.25">
      <c r="A17734" s="6"/>
    </row>
    <row r="17735" spans="1:1" x14ac:dyDescent="0.25">
      <c r="A17735" s="6"/>
    </row>
    <row r="17736" spans="1:1" x14ac:dyDescent="0.25">
      <c r="A17736" s="6"/>
    </row>
    <row r="17737" spans="1:1" x14ac:dyDescent="0.25">
      <c r="A17737" s="6"/>
    </row>
    <row r="17738" spans="1:1" x14ac:dyDescent="0.25">
      <c r="A17738" s="6"/>
    </row>
    <row r="17739" spans="1:1" x14ac:dyDescent="0.25">
      <c r="A17739" s="6"/>
    </row>
    <row r="17740" spans="1:1" x14ac:dyDescent="0.25">
      <c r="A17740" s="6"/>
    </row>
    <row r="17741" spans="1:1" x14ac:dyDescent="0.25">
      <c r="A17741" s="6"/>
    </row>
    <row r="17742" spans="1:1" x14ac:dyDescent="0.25">
      <c r="A17742" s="6"/>
    </row>
    <row r="17743" spans="1:1" x14ac:dyDescent="0.25">
      <c r="A17743" s="6"/>
    </row>
    <row r="17744" spans="1:1" x14ac:dyDescent="0.25">
      <c r="A17744" s="6"/>
    </row>
    <row r="17745" spans="1:1" x14ac:dyDescent="0.25">
      <c r="A17745" s="6"/>
    </row>
    <row r="17746" spans="1:1" x14ac:dyDescent="0.25">
      <c r="A17746" s="6"/>
    </row>
    <row r="17747" spans="1:1" x14ac:dyDescent="0.25">
      <c r="A17747" s="6"/>
    </row>
    <row r="17748" spans="1:1" x14ac:dyDescent="0.25">
      <c r="A17748" s="6"/>
    </row>
    <row r="17749" spans="1:1" x14ac:dyDescent="0.25">
      <c r="A17749" s="6"/>
    </row>
    <row r="17750" spans="1:1" x14ac:dyDescent="0.25">
      <c r="A17750" s="6"/>
    </row>
    <row r="17751" spans="1:1" x14ac:dyDescent="0.25">
      <c r="A17751" s="6"/>
    </row>
    <row r="17752" spans="1:1" x14ac:dyDescent="0.25">
      <c r="A17752" s="6"/>
    </row>
    <row r="17753" spans="1:1" x14ac:dyDescent="0.25">
      <c r="A17753" s="6"/>
    </row>
    <row r="17754" spans="1:1" x14ac:dyDescent="0.25">
      <c r="A17754" s="6"/>
    </row>
    <row r="17755" spans="1:1" x14ac:dyDescent="0.25">
      <c r="A17755" s="6"/>
    </row>
    <row r="17756" spans="1:1" x14ac:dyDescent="0.25">
      <c r="A17756" s="6"/>
    </row>
    <row r="17757" spans="1:1" x14ac:dyDescent="0.25">
      <c r="A17757" s="6"/>
    </row>
    <row r="17758" spans="1:1" x14ac:dyDescent="0.25">
      <c r="A17758" s="6"/>
    </row>
    <row r="17759" spans="1:1" x14ac:dyDescent="0.25">
      <c r="A17759" s="6"/>
    </row>
    <row r="17760" spans="1:1" x14ac:dyDescent="0.25">
      <c r="A17760" s="6"/>
    </row>
    <row r="17761" spans="1:1" x14ac:dyDescent="0.25">
      <c r="A17761" s="6"/>
    </row>
    <row r="17762" spans="1:1" x14ac:dyDescent="0.25">
      <c r="A17762" s="6"/>
    </row>
    <row r="17763" spans="1:1" x14ac:dyDescent="0.25">
      <c r="A17763" s="6"/>
    </row>
    <row r="17764" spans="1:1" x14ac:dyDescent="0.25">
      <c r="A17764" s="6"/>
    </row>
    <row r="17765" spans="1:1" x14ac:dyDescent="0.25">
      <c r="A17765" s="6"/>
    </row>
    <row r="17766" spans="1:1" x14ac:dyDescent="0.25">
      <c r="A17766" s="6"/>
    </row>
    <row r="17767" spans="1:1" x14ac:dyDescent="0.25">
      <c r="A17767" s="6"/>
    </row>
    <row r="17768" spans="1:1" x14ac:dyDescent="0.25">
      <c r="A17768" s="6"/>
    </row>
    <row r="17769" spans="1:1" x14ac:dyDescent="0.25">
      <c r="A17769" s="6"/>
    </row>
    <row r="17770" spans="1:1" x14ac:dyDescent="0.25">
      <c r="A17770" s="6"/>
    </row>
    <row r="17771" spans="1:1" x14ac:dyDescent="0.25">
      <c r="A17771" s="6"/>
    </row>
    <row r="17772" spans="1:1" x14ac:dyDescent="0.25">
      <c r="A17772" s="6"/>
    </row>
    <row r="17773" spans="1:1" x14ac:dyDescent="0.25">
      <c r="A17773" s="6"/>
    </row>
    <row r="17774" spans="1:1" x14ac:dyDescent="0.25">
      <c r="A17774" s="6"/>
    </row>
    <row r="17775" spans="1:1" x14ac:dyDescent="0.25">
      <c r="A17775" s="6"/>
    </row>
    <row r="17776" spans="1:1" x14ac:dyDescent="0.25">
      <c r="A17776" s="6"/>
    </row>
    <row r="17777" spans="1:1" x14ac:dyDescent="0.25">
      <c r="A17777" s="6"/>
    </row>
    <row r="17778" spans="1:1" x14ac:dyDescent="0.25">
      <c r="A17778" s="6"/>
    </row>
    <row r="17779" spans="1:1" x14ac:dyDescent="0.25">
      <c r="A17779" s="6"/>
    </row>
    <row r="17780" spans="1:1" x14ac:dyDescent="0.25">
      <c r="A17780" s="6"/>
    </row>
    <row r="17781" spans="1:1" x14ac:dyDescent="0.25">
      <c r="A17781" s="6"/>
    </row>
    <row r="17782" spans="1:1" x14ac:dyDescent="0.25">
      <c r="A17782" s="6"/>
    </row>
    <row r="17783" spans="1:1" x14ac:dyDescent="0.25">
      <c r="A17783" s="6"/>
    </row>
    <row r="17784" spans="1:1" x14ac:dyDescent="0.25">
      <c r="A17784" s="6"/>
    </row>
    <row r="17785" spans="1:1" x14ac:dyDescent="0.25">
      <c r="A17785" s="6"/>
    </row>
    <row r="17786" spans="1:1" x14ac:dyDescent="0.25">
      <c r="A17786" s="6"/>
    </row>
    <row r="17787" spans="1:1" x14ac:dyDescent="0.25">
      <c r="A17787" s="6"/>
    </row>
    <row r="17788" spans="1:1" x14ac:dyDescent="0.25">
      <c r="A17788" s="6"/>
    </row>
    <row r="17789" spans="1:1" x14ac:dyDescent="0.25">
      <c r="A17789" s="6"/>
    </row>
    <row r="17790" spans="1:1" x14ac:dyDescent="0.25">
      <c r="A17790" s="6"/>
    </row>
    <row r="17791" spans="1:1" x14ac:dyDescent="0.25">
      <c r="A17791" s="6"/>
    </row>
    <row r="17792" spans="1:1" x14ac:dyDescent="0.25">
      <c r="A17792" s="6"/>
    </row>
    <row r="17793" spans="1:1" x14ac:dyDescent="0.25">
      <c r="A17793" s="6"/>
    </row>
    <row r="17794" spans="1:1" x14ac:dyDescent="0.25">
      <c r="A17794" s="6"/>
    </row>
    <row r="17795" spans="1:1" x14ac:dyDescent="0.25">
      <c r="A17795" s="6"/>
    </row>
    <row r="17796" spans="1:1" x14ac:dyDescent="0.25">
      <c r="A17796" s="6"/>
    </row>
    <row r="17797" spans="1:1" x14ac:dyDescent="0.25">
      <c r="A17797" s="6"/>
    </row>
    <row r="17798" spans="1:1" x14ac:dyDescent="0.25">
      <c r="A17798" s="6"/>
    </row>
    <row r="17799" spans="1:1" x14ac:dyDescent="0.25">
      <c r="A17799" s="6"/>
    </row>
    <row r="17800" spans="1:1" x14ac:dyDescent="0.25">
      <c r="A17800" s="6"/>
    </row>
    <row r="17801" spans="1:1" x14ac:dyDescent="0.25">
      <c r="A17801" s="6"/>
    </row>
    <row r="17802" spans="1:1" x14ac:dyDescent="0.25">
      <c r="A17802" s="6"/>
    </row>
    <row r="17803" spans="1:1" x14ac:dyDescent="0.25">
      <c r="A17803" s="6"/>
    </row>
    <row r="17804" spans="1:1" x14ac:dyDescent="0.25">
      <c r="A17804" s="6"/>
    </row>
    <row r="17805" spans="1:1" x14ac:dyDescent="0.25">
      <c r="A17805" s="6"/>
    </row>
    <row r="17806" spans="1:1" x14ac:dyDescent="0.25">
      <c r="A17806" s="6"/>
    </row>
    <row r="17807" spans="1:1" x14ac:dyDescent="0.25">
      <c r="A17807" s="6"/>
    </row>
    <row r="17808" spans="1:1" x14ac:dyDescent="0.25">
      <c r="A17808" s="6"/>
    </row>
    <row r="17809" spans="1:1" x14ac:dyDescent="0.25">
      <c r="A17809" s="6"/>
    </row>
    <row r="17810" spans="1:1" x14ac:dyDescent="0.25">
      <c r="A17810" s="6"/>
    </row>
    <row r="17811" spans="1:1" x14ac:dyDescent="0.25">
      <c r="A17811" s="6"/>
    </row>
    <row r="17812" spans="1:1" x14ac:dyDescent="0.25">
      <c r="A17812" s="6"/>
    </row>
    <row r="17813" spans="1:1" x14ac:dyDescent="0.25">
      <c r="A17813" s="6"/>
    </row>
    <row r="17814" spans="1:1" x14ac:dyDescent="0.25">
      <c r="A17814" s="6"/>
    </row>
    <row r="17815" spans="1:1" x14ac:dyDescent="0.25">
      <c r="A17815" s="6"/>
    </row>
    <row r="17816" spans="1:1" x14ac:dyDescent="0.25">
      <c r="A17816" s="6"/>
    </row>
    <row r="17817" spans="1:1" x14ac:dyDescent="0.25">
      <c r="A17817" s="6"/>
    </row>
    <row r="17818" spans="1:1" x14ac:dyDescent="0.25">
      <c r="A17818" s="6"/>
    </row>
    <row r="17819" spans="1:1" x14ac:dyDescent="0.25">
      <c r="A17819" s="6"/>
    </row>
    <row r="17820" spans="1:1" x14ac:dyDescent="0.25">
      <c r="A17820" s="6"/>
    </row>
    <row r="17821" spans="1:1" x14ac:dyDescent="0.25">
      <c r="A17821" s="6"/>
    </row>
    <row r="17822" spans="1:1" x14ac:dyDescent="0.25">
      <c r="A17822" s="6"/>
    </row>
    <row r="17823" spans="1:1" x14ac:dyDescent="0.25">
      <c r="A17823" s="6"/>
    </row>
    <row r="17824" spans="1:1" x14ac:dyDescent="0.25">
      <c r="A17824" s="6"/>
    </row>
    <row r="17825" spans="1:1" x14ac:dyDescent="0.25">
      <c r="A17825" s="6"/>
    </row>
    <row r="17826" spans="1:1" x14ac:dyDescent="0.25">
      <c r="A17826" s="6"/>
    </row>
    <row r="17827" spans="1:1" x14ac:dyDescent="0.25">
      <c r="A17827" s="6"/>
    </row>
    <row r="17828" spans="1:1" x14ac:dyDescent="0.25">
      <c r="A17828" s="6"/>
    </row>
    <row r="17829" spans="1:1" x14ac:dyDescent="0.25">
      <c r="A17829" s="6"/>
    </row>
    <row r="17830" spans="1:1" x14ac:dyDescent="0.25">
      <c r="A17830" s="6"/>
    </row>
    <row r="17831" spans="1:1" x14ac:dyDescent="0.25">
      <c r="A17831" s="6"/>
    </row>
    <row r="17832" spans="1:1" x14ac:dyDescent="0.25">
      <c r="A17832" s="6"/>
    </row>
    <row r="17833" spans="1:1" x14ac:dyDescent="0.25">
      <c r="A17833" s="6"/>
    </row>
    <row r="17834" spans="1:1" x14ac:dyDescent="0.25">
      <c r="A17834" s="6"/>
    </row>
    <row r="17835" spans="1:1" x14ac:dyDescent="0.25">
      <c r="A17835" s="6"/>
    </row>
    <row r="17836" spans="1:1" x14ac:dyDescent="0.25">
      <c r="A17836" s="6"/>
    </row>
    <row r="17837" spans="1:1" x14ac:dyDescent="0.25">
      <c r="A17837" s="6"/>
    </row>
    <row r="17838" spans="1:1" x14ac:dyDescent="0.25">
      <c r="A17838" s="6"/>
    </row>
    <row r="17839" spans="1:1" x14ac:dyDescent="0.25">
      <c r="A17839" s="6"/>
    </row>
    <row r="17840" spans="1:1" x14ac:dyDescent="0.25">
      <c r="A17840" s="6"/>
    </row>
    <row r="17841" spans="1:1" x14ac:dyDescent="0.25">
      <c r="A17841" s="6"/>
    </row>
    <row r="17842" spans="1:1" x14ac:dyDescent="0.25">
      <c r="A17842" s="6"/>
    </row>
    <row r="17843" spans="1:1" x14ac:dyDescent="0.25">
      <c r="A17843" s="6"/>
    </row>
    <row r="17844" spans="1:1" x14ac:dyDescent="0.25">
      <c r="A17844" s="6"/>
    </row>
    <row r="17845" spans="1:1" x14ac:dyDescent="0.25">
      <c r="A17845" s="6"/>
    </row>
    <row r="17846" spans="1:1" x14ac:dyDescent="0.25">
      <c r="A17846" s="6"/>
    </row>
    <row r="17847" spans="1:1" x14ac:dyDescent="0.25">
      <c r="A17847" s="6"/>
    </row>
    <row r="17848" spans="1:1" x14ac:dyDescent="0.25">
      <c r="A17848" s="6"/>
    </row>
    <row r="17849" spans="1:1" x14ac:dyDescent="0.25">
      <c r="A17849" s="6"/>
    </row>
    <row r="17850" spans="1:1" x14ac:dyDescent="0.25">
      <c r="A17850" s="6"/>
    </row>
    <row r="17851" spans="1:1" x14ac:dyDescent="0.25">
      <c r="A17851" s="6"/>
    </row>
    <row r="17852" spans="1:1" x14ac:dyDescent="0.25">
      <c r="A17852" s="6"/>
    </row>
    <row r="17853" spans="1:1" x14ac:dyDescent="0.25">
      <c r="A17853" s="6"/>
    </row>
    <row r="17854" spans="1:1" x14ac:dyDescent="0.25">
      <c r="A17854" s="6"/>
    </row>
    <row r="17855" spans="1:1" x14ac:dyDescent="0.25">
      <c r="A17855" s="6"/>
    </row>
    <row r="17856" spans="1:1" x14ac:dyDescent="0.25">
      <c r="A17856" s="6"/>
    </row>
    <row r="17857" spans="1:1" x14ac:dyDescent="0.25">
      <c r="A17857" s="6"/>
    </row>
    <row r="17858" spans="1:1" x14ac:dyDescent="0.25">
      <c r="A17858" s="6"/>
    </row>
    <row r="17859" spans="1:1" x14ac:dyDescent="0.25">
      <c r="A17859" s="6"/>
    </row>
    <row r="17860" spans="1:1" x14ac:dyDescent="0.25">
      <c r="A17860" s="6"/>
    </row>
    <row r="17861" spans="1:1" x14ac:dyDescent="0.25">
      <c r="A17861" s="6"/>
    </row>
    <row r="17862" spans="1:1" x14ac:dyDescent="0.25">
      <c r="A17862" s="6"/>
    </row>
    <row r="17863" spans="1:1" x14ac:dyDescent="0.25">
      <c r="A17863" s="6"/>
    </row>
    <row r="17864" spans="1:1" x14ac:dyDescent="0.25">
      <c r="A17864" s="6"/>
    </row>
    <row r="17865" spans="1:1" x14ac:dyDescent="0.25">
      <c r="A17865" s="6"/>
    </row>
    <row r="17866" spans="1:1" x14ac:dyDescent="0.25">
      <c r="A17866" s="6"/>
    </row>
    <row r="17867" spans="1:1" x14ac:dyDescent="0.25">
      <c r="A17867" s="6"/>
    </row>
    <row r="17868" spans="1:1" x14ac:dyDescent="0.25">
      <c r="A17868" s="6"/>
    </row>
    <row r="17869" spans="1:1" x14ac:dyDescent="0.25">
      <c r="A17869" s="6"/>
    </row>
    <row r="17870" spans="1:1" x14ac:dyDescent="0.25">
      <c r="A17870" s="6"/>
    </row>
    <row r="17871" spans="1:1" x14ac:dyDescent="0.25">
      <c r="A17871" s="6"/>
    </row>
    <row r="17872" spans="1:1" x14ac:dyDescent="0.25">
      <c r="A17872" s="6"/>
    </row>
    <row r="17873" spans="1:1" x14ac:dyDescent="0.25">
      <c r="A17873" s="6"/>
    </row>
    <row r="17874" spans="1:1" x14ac:dyDescent="0.25">
      <c r="A17874" s="6"/>
    </row>
    <row r="17875" spans="1:1" x14ac:dyDescent="0.25">
      <c r="A17875" s="6"/>
    </row>
    <row r="17876" spans="1:1" x14ac:dyDescent="0.25">
      <c r="A17876" s="6"/>
    </row>
    <row r="17877" spans="1:1" x14ac:dyDescent="0.25">
      <c r="A17877" s="6"/>
    </row>
    <row r="17878" spans="1:1" x14ac:dyDescent="0.25">
      <c r="A17878" s="6"/>
    </row>
    <row r="17879" spans="1:1" x14ac:dyDescent="0.25">
      <c r="A17879" s="6"/>
    </row>
    <row r="17880" spans="1:1" x14ac:dyDescent="0.25">
      <c r="A17880" s="6"/>
    </row>
    <row r="17881" spans="1:1" x14ac:dyDescent="0.25">
      <c r="A17881" s="6"/>
    </row>
    <row r="17882" spans="1:1" x14ac:dyDescent="0.25">
      <c r="A17882" s="6"/>
    </row>
    <row r="17883" spans="1:1" x14ac:dyDescent="0.25">
      <c r="A17883" s="6"/>
    </row>
    <row r="17884" spans="1:1" x14ac:dyDescent="0.25">
      <c r="A17884" s="6"/>
    </row>
    <row r="17885" spans="1:1" x14ac:dyDescent="0.25">
      <c r="A17885" s="6"/>
    </row>
    <row r="17886" spans="1:1" x14ac:dyDescent="0.25">
      <c r="A17886" s="6"/>
    </row>
    <row r="17887" spans="1:1" x14ac:dyDescent="0.25">
      <c r="A17887" s="6"/>
    </row>
    <row r="17888" spans="1:1" x14ac:dyDescent="0.25">
      <c r="A17888" s="6"/>
    </row>
    <row r="17889" spans="1:1" x14ac:dyDescent="0.25">
      <c r="A17889" s="6"/>
    </row>
    <row r="17890" spans="1:1" x14ac:dyDescent="0.25">
      <c r="A17890" s="6"/>
    </row>
    <row r="17891" spans="1:1" x14ac:dyDescent="0.25">
      <c r="A17891" s="6"/>
    </row>
    <row r="17892" spans="1:1" x14ac:dyDescent="0.25">
      <c r="A17892" s="6"/>
    </row>
    <row r="17893" spans="1:1" x14ac:dyDescent="0.25">
      <c r="A17893" s="6"/>
    </row>
    <row r="17894" spans="1:1" x14ac:dyDescent="0.25">
      <c r="A17894" s="6"/>
    </row>
    <row r="17895" spans="1:1" x14ac:dyDescent="0.25">
      <c r="A17895" s="6"/>
    </row>
    <row r="17896" spans="1:1" x14ac:dyDescent="0.25">
      <c r="A17896" s="6"/>
    </row>
    <row r="17897" spans="1:1" x14ac:dyDescent="0.25">
      <c r="A17897" s="6"/>
    </row>
    <row r="17898" spans="1:1" x14ac:dyDescent="0.25">
      <c r="A17898" s="6"/>
    </row>
    <row r="17899" spans="1:1" x14ac:dyDescent="0.25">
      <c r="A17899" s="6"/>
    </row>
    <row r="17900" spans="1:1" x14ac:dyDescent="0.25">
      <c r="A17900" s="6"/>
    </row>
    <row r="17901" spans="1:1" x14ac:dyDescent="0.25">
      <c r="A17901" s="6"/>
    </row>
    <row r="17902" spans="1:1" x14ac:dyDescent="0.25">
      <c r="A17902" s="6"/>
    </row>
    <row r="17903" spans="1:1" x14ac:dyDescent="0.25">
      <c r="A17903" s="6"/>
    </row>
    <row r="17904" spans="1:1" x14ac:dyDescent="0.25">
      <c r="A17904" s="6"/>
    </row>
    <row r="17905" spans="1:1" x14ac:dyDescent="0.25">
      <c r="A17905" s="6"/>
    </row>
    <row r="17906" spans="1:1" x14ac:dyDescent="0.25">
      <c r="A17906" s="6"/>
    </row>
    <row r="17907" spans="1:1" x14ac:dyDescent="0.25">
      <c r="A17907" s="6"/>
    </row>
    <row r="17908" spans="1:1" x14ac:dyDescent="0.25">
      <c r="A17908" s="6"/>
    </row>
    <row r="17909" spans="1:1" x14ac:dyDescent="0.25">
      <c r="A17909" s="6"/>
    </row>
    <row r="17910" spans="1:1" x14ac:dyDescent="0.25">
      <c r="A17910" s="6"/>
    </row>
    <row r="17911" spans="1:1" x14ac:dyDescent="0.25">
      <c r="A17911" s="6"/>
    </row>
    <row r="17912" spans="1:1" x14ac:dyDescent="0.25">
      <c r="A17912" s="6"/>
    </row>
    <row r="17913" spans="1:1" x14ac:dyDescent="0.25">
      <c r="A17913" s="6"/>
    </row>
    <row r="17914" spans="1:1" x14ac:dyDescent="0.25">
      <c r="A17914" s="6"/>
    </row>
    <row r="17915" spans="1:1" x14ac:dyDescent="0.25">
      <c r="A17915" s="6"/>
    </row>
    <row r="17916" spans="1:1" x14ac:dyDescent="0.25">
      <c r="A17916" s="6"/>
    </row>
    <row r="17917" spans="1:1" x14ac:dyDescent="0.25">
      <c r="A17917" s="6"/>
    </row>
    <row r="17918" spans="1:1" x14ac:dyDescent="0.25">
      <c r="A17918" s="6"/>
    </row>
    <row r="17919" spans="1:1" x14ac:dyDescent="0.25">
      <c r="A17919" s="6"/>
    </row>
    <row r="17920" spans="1:1" x14ac:dyDescent="0.25">
      <c r="A17920" s="6"/>
    </row>
    <row r="17921" spans="1:1" x14ac:dyDescent="0.25">
      <c r="A17921" s="6"/>
    </row>
    <row r="17922" spans="1:1" x14ac:dyDescent="0.25">
      <c r="A17922" s="6"/>
    </row>
    <row r="17923" spans="1:1" x14ac:dyDescent="0.25">
      <c r="A17923" s="6"/>
    </row>
    <row r="17924" spans="1:1" x14ac:dyDescent="0.25">
      <c r="A17924" s="6"/>
    </row>
    <row r="17925" spans="1:1" x14ac:dyDescent="0.25">
      <c r="A17925" s="6"/>
    </row>
    <row r="17926" spans="1:1" x14ac:dyDescent="0.25">
      <c r="A17926" s="6"/>
    </row>
    <row r="17927" spans="1:1" x14ac:dyDescent="0.25">
      <c r="A17927" s="6"/>
    </row>
    <row r="17928" spans="1:1" x14ac:dyDescent="0.25">
      <c r="A17928" s="6"/>
    </row>
    <row r="17929" spans="1:1" x14ac:dyDescent="0.25">
      <c r="A17929" s="6"/>
    </row>
    <row r="17930" spans="1:1" x14ac:dyDescent="0.25">
      <c r="A17930" s="6"/>
    </row>
    <row r="17931" spans="1:1" x14ac:dyDescent="0.25">
      <c r="A17931" s="6"/>
    </row>
    <row r="17932" spans="1:1" x14ac:dyDescent="0.25">
      <c r="A17932" s="6"/>
    </row>
    <row r="17933" spans="1:1" x14ac:dyDescent="0.25">
      <c r="A17933" s="6"/>
    </row>
    <row r="17934" spans="1:1" x14ac:dyDescent="0.25">
      <c r="A17934" s="6"/>
    </row>
    <row r="17935" spans="1:1" x14ac:dyDescent="0.25">
      <c r="A17935" s="6"/>
    </row>
    <row r="17936" spans="1:1" x14ac:dyDescent="0.25">
      <c r="A17936" s="6"/>
    </row>
    <row r="17937" spans="1:1" x14ac:dyDescent="0.25">
      <c r="A17937" s="6"/>
    </row>
    <row r="17938" spans="1:1" x14ac:dyDescent="0.25">
      <c r="A17938" s="6"/>
    </row>
    <row r="17939" spans="1:1" x14ac:dyDescent="0.25">
      <c r="A17939" s="6"/>
    </row>
    <row r="17940" spans="1:1" x14ac:dyDescent="0.25">
      <c r="A17940" s="6"/>
    </row>
    <row r="17941" spans="1:1" x14ac:dyDescent="0.25">
      <c r="A17941" s="6"/>
    </row>
    <row r="17942" spans="1:1" x14ac:dyDescent="0.25">
      <c r="A17942" s="6"/>
    </row>
    <row r="17943" spans="1:1" x14ac:dyDescent="0.25">
      <c r="A17943" s="6"/>
    </row>
    <row r="17944" spans="1:1" x14ac:dyDescent="0.25">
      <c r="A17944" s="6"/>
    </row>
    <row r="17945" spans="1:1" x14ac:dyDescent="0.25">
      <c r="A17945" s="6"/>
    </row>
    <row r="17946" spans="1:1" x14ac:dyDescent="0.25">
      <c r="A17946" s="6"/>
    </row>
    <row r="17947" spans="1:1" x14ac:dyDescent="0.25">
      <c r="A17947" s="6"/>
    </row>
    <row r="17948" spans="1:1" x14ac:dyDescent="0.25">
      <c r="A17948" s="6"/>
    </row>
    <row r="17949" spans="1:1" x14ac:dyDescent="0.25">
      <c r="A17949" s="6"/>
    </row>
    <row r="17950" spans="1:1" x14ac:dyDescent="0.25">
      <c r="A17950" s="6"/>
    </row>
    <row r="17951" spans="1:1" x14ac:dyDescent="0.25">
      <c r="A17951" s="6"/>
    </row>
    <row r="17952" spans="1:1" x14ac:dyDescent="0.25">
      <c r="A17952" s="6"/>
    </row>
    <row r="17953" spans="1:1" x14ac:dyDescent="0.25">
      <c r="A17953" s="6"/>
    </row>
    <row r="17954" spans="1:1" x14ac:dyDescent="0.25">
      <c r="A17954" s="6"/>
    </row>
    <row r="17955" spans="1:1" x14ac:dyDescent="0.25">
      <c r="A17955" s="6"/>
    </row>
    <row r="17956" spans="1:1" x14ac:dyDescent="0.25">
      <c r="A17956" s="6"/>
    </row>
    <row r="17957" spans="1:1" x14ac:dyDescent="0.25">
      <c r="A17957" s="6"/>
    </row>
    <row r="17958" spans="1:1" x14ac:dyDescent="0.25">
      <c r="A17958" s="6"/>
    </row>
    <row r="17959" spans="1:1" x14ac:dyDescent="0.25">
      <c r="A17959" s="6"/>
    </row>
    <row r="17960" spans="1:1" x14ac:dyDescent="0.25">
      <c r="A17960" s="6"/>
    </row>
    <row r="17961" spans="1:1" x14ac:dyDescent="0.25">
      <c r="A17961" s="6"/>
    </row>
    <row r="17962" spans="1:1" x14ac:dyDescent="0.25">
      <c r="A17962" s="6"/>
    </row>
    <row r="17963" spans="1:1" x14ac:dyDescent="0.25">
      <c r="A17963" s="6"/>
    </row>
    <row r="17964" spans="1:1" x14ac:dyDescent="0.25">
      <c r="A17964" s="6"/>
    </row>
    <row r="17965" spans="1:1" x14ac:dyDescent="0.25">
      <c r="A17965" s="6"/>
    </row>
    <row r="17966" spans="1:1" x14ac:dyDescent="0.25">
      <c r="A17966" s="6"/>
    </row>
    <row r="17967" spans="1:1" x14ac:dyDescent="0.25">
      <c r="A17967" s="6"/>
    </row>
    <row r="17968" spans="1:1" x14ac:dyDescent="0.25">
      <c r="A17968" s="6"/>
    </row>
    <row r="17969" spans="1:1" x14ac:dyDescent="0.25">
      <c r="A17969" s="6"/>
    </row>
    <row r="17970" spans="1:1" x14ac:dyDescent="0.25">
      <c r="A17970" s="6"/>
    </row>
    <row r="17971" spans="1:1" x14ac:dyDescent="0.25">
      <c r="A17971" s="6"/>
    </row>
    <row r="17972" spans="1:1" x14ac:dyDescent="0.25">
      <c r="A17972" s="6"/>
    </row>
    <row r="17973" spans="1:1" x14ac:dyDescent="0.25">
      <c r="A17973" s="6"/>
    </row>
    <row r="17974" spans="1:1" x14ac:dyDescent="0.25">
      <c r="A17974" s="6"/>
    </row>
    <row r="17975" spans="1:1" x14ac:dyDescent="0.25">
      <c r="A17975" s="6"/>
    </row>
    <row r="17976" spans="1:1" x14ac:dyDescent="0.25">
      <c r="A17976" s="6"/>
    </row>
    <row r="17977" spans="1:1" x14ac:dyDescent="0.25">
      <c r="A17977" s="6"/>
    </row>
    <row r="17978" spans="1:1" x14ac:dyDescent="0.25">
      <c r="A17978" s="6"/>
    </row>
    <row r="17979" spans="1:1" x14ac:dyDescent="0.25">
      <c r="A17979" s="6"/>
    </row>
    <row r="17980" spans="1:1" x14ac:dyDescent="0.25">
      <c r="A17980" s="6"/>
    </row>
    <row r="17981" spans="1:1" x14ac:dyDescent="0.25">
      <c r="A17981" s="6"/>
    </row>
    <row r="17982" spans="1:1" x14ac:dyDescent="0.25">
      <c r="A17982" s="6"/>
    </row>
    <row r="17983" spans="1:1" x14ac:dyDescent="0.25">
      <c r="A17983" s="6"/>
    </row>
    <row r="17984" spans="1:1" x14ac:dyDescent="0.25">
      <c r="A17984" s="6"/>
    </row>
    <row r="17985" spans="1:1" x14ac:dyDescent="0.25">
      <c r="A17985" s="6"/>
    </row>
    <row r="17986" spans="1:1" x14ac:dyDescent="0.25">
      <c r="A17986" s="6"/>
    </row>
    <row r="17987" spans="1:1" x14ac:dyDescent="0.25">
      <c r="A17987" s="6"/>
    </row>
    <row r="17988" spans="1:1" x14ac:dyDescent="0.25">
      <c r="A17988" s="6"/>
    </row>
    <row r="17989" spans="1:1" x14ac:dyDescent="0.25">
      <c r="A17989" s="6"/>
    </row>
    <row r="17990" spans="1:1" x14ac:dyDescent="0.25">
      <c r="A17990" s="6"/>
    </row>
    <row r="17991" spans="1:1" x14ac:dyDescent="0.25">
      <c r="A17991" s="6"/>
    </row>
    <row r="17992" spans="1:1" x14ac:dyDescent="0.25">
      <c r="A17992" s="6"/>
    </row>
    <row r="17993" spans="1:1" x14ac:dyDescent="0.25">
      <c r="A17993" s="6"/>
    </row>
    <row r="17994" spans="1:1" x14ac:dyDescent="0.25">
      <c r="A17994" s="6"/>
    </row>
    <row r="17995" spans="1:1" x14ac:dyDescent="0.25">
      <c r="A17995" s="6"/>
    </row>
    <row r="17996" spans="1:1" x14ac:dyDescent="0.25">
      <c r="A17996" s="6"/>
    </row>
    <row r="17997" spans="1:1" x14ac:dyDescent="0.25">
      <c r="A17997" s="6"/>
    </row>
    <row r="17998" spans="1:1" x14ac:dyDescent="0.25">
      <c r="A17998" s="6"/>
    </row>
    <row r="17999" spans="1:1" x14ac:dyDescent="0.25">
      <c r="A17999" s="6"/>
    </row>
    <row r="18000" spans="1:1" x14ac:dyDescent="0.25">
      <c r="A18000" s="6"/>
    </row>
    <row r="18001" spans="1:1" x14ac:dyDescent="0.25">
      <c r="A18001" s="6"/>
    </row>
    <row r="18002" spans="1:1" x14ac:dyDescent="0.25">
      <c r="A18002" s="6"/>
    </row>
    <row r="18003" spans="1:1" x14ac:dyDescent="0.25">
      <c r="A18003" s="6"/>
    </row>
    <row r="18004" spans="1:1" x14ac:dyDescent="0.25">
      <c r="A18004" s="6"/>
    </row>
    <row r="18005" spans="1:1" x14ac:dyDescent="0.25">
      <c r="A18005" s="6"/>
    </row>
    <row r="18006" spans="1:1" x14ac:dyDescent="0.25">
      <c r="A18006" s="6"/>
    </row>
    <row r="18007" spans="1:1" x14ac:dyDescent="0.25">
      <c r="A18007" s="6"/>
    </row>
    <row r="18008" spans="1:1" x14ac:dyDescent="0.25">
      <c r="A18008" s="6"/>
    </row>
    <row r="18009" spans="1:1" x14ac:dyDescent="0.25">
      <c r="A18009" s="6"/>
    </row>
    <row r="18010" spans="1:1" x14ac:dyDescent="0.25">
      <c r="A18010" s="6"/>
    </row>
    <row r="18011" spans="1:1" x14ac:dyDescent="0.25">
      <c r="A18011" s="6"/>
    </row>
    <row r="18012" spans="1:1" x14ac:dyDescent="0.25">
      <c r="A18012" s="6"/>
    </row>
    <row r="18013" spans="1:1" x14ac:dyDescent="0.25">
      <c r="A18013" s="6"/>
    </row>
    <row r="18014" spans="1:1" x14ac:dyDescent="0.25">
      <c r="A18014" s="6"/>
    </row>
    <row r="18015" spans="1:1" x14ac:dyDescent="0.25">
      <c r="A18015" s="6"/>
    </row>
    <row r="18016" spans="1:1" x14ac:dyDescent="0.25">
      <c r="A18016" s="6"/>
    </row>
    <row r="18017" spans="1:1" x14ac:dyDescent="0.25">
      <c r="A18017" s="6"/>
    </row>
    <row r="18018" spans="1:1" x14ac:dyDescent="0.25">
      <c r="A18018" s="6"/>
    </row>
    <row r="18019" spans="1:1" x14ac:dyDescent="0.25">
      <c r="A18019" s="6"/>
    </row>
    <row r="18020" spans="1:1" x14ac:dyDescent="0.25">
      <c r="A18020" s="6"/>
    </row>
    <row r="18021" spans="1:1" x14ac:dyDescent="0.25">
      <c r="A18021" s="6"/>
    </row>
    <row r="18022" spans="1:1" x14ac:dyDescent="0.25">
      <c r="A18022" s="6"/>
    </row>
    <row r="18023" spans="1:1" x14ac:dyDescent="0.25">
      <c r="A18023" s="6"/>
    </row>
    <row r="18024" spans="1:1" x14ac:dyDescent="0.25">
      <c r="A18024" s="6"/>
    </row>
    <row r="18025" spans="1:1" x14ac:dyDescent="0.25">
      <c r="A18025" s="6"/>
    </row>
    <row r="18026" spans="1:1" x14ac:dyDescent="0.25">
      <c r="A18026" s="6"/>
    </row>
    <row r="18027" spans="1:1" x14ac:dyDescent="0.25">
      <c r="A18027" s="6"/>
    </row>
    <row r="18028" spans="1:1" x14ac:dyDescent="0.25">
      <c r="A18028" s="6"/>
    </row>
    <row r="18029" spans="1:1" x14ac:dyDescent="0.25">
      <c r="A18029" s="6"/>
    </row>
    <row r="18030" spans="1:1" x14ac:dyDescent="0.25">
      <c r="A18030" s="6"/>
    </row>
    <row r="18031" spans="1:1" x14ac:dyDescent="0.25">
      <c r="A18031" s="6"/>
    </row>
    <row r="18032" spans="1:1" x14ac:dyDescent="0.25">
      <c r="A18032" s="6"/>
    </row>
    <row r="18033" spans="1:1" x14ac:dyDescent="0.25">
      <c r="A18033" s="6"/>
    </row>
    <row r="18034" spans="1:1" x14ac:dyDescent="0.25">
      <c r="A18034" s="6"/>
    </row>
    <row r="18035" spans="1:1" x14ac:dyDescent="0.25">
      <c r="A18035" s="6"/>
    </row>
    <row r="18036" spans="1:1" x14ac:dyDescent="0.25">
      <c r="A18036" s="6"/>
    </row>
    <row r="18037" spans="1:1" x14ac:dyDescent="0.25">
      <c r="A18037" s="6"/>
    </row>
    <row r="18038" spans="1:1" x14ac:dyDescent="0.25">
      <c r="A18038" s="6"/>
    </row>
    <row r="18039" spans="1:1" x14ac:dyDescent="0.25">
      <c r="A18039" s="6"/>
    </row>
    <row r="18040" spans="1:1" x14ac:dyDescent="0.25">
      <c r="A18040" s="6"/>
    </row>
    <row r="18041" spans="1:1" x14ac:dyDescent="0.25">
      <c r="A18041" s="6"/>
    </row>
    <row r="18042" spans="1:1" x14ac:dyDescent="0.25">
      <c r="A18042" s="6"/>
    </row>
    <row r="18043" spans="1:1" x14ac:dyDescent="0.25">
      <c r="A18043" s="6"/>
    </row>
    <row r="18044" spans="1:1" x14ac:dyDescent="0.25">
      <c r="A18044" s="6"/>
    </row>
    <row r="18045" spans="1:1" x14ac:dyDescent="0.25">
      <c r="A18045" s="6"/>
    </row>
    <row r="18046" spans="1:1" x14ac:dyDescent="0.25">
      <c r="A18046" s="6"/>
    </row>
    <row r="18047" spans="1:1" x14ac:dyDescent="0.25">
      <c r="A18047" s="6"/>
    </row>
    <row r="18048" spans="1:1" x14ac:dyDescent="0.25">
      <c r="A18048" s="6"/>
    </row>
    <row r="18049" spans="1:1" x14ac:dyDescent="0.25">
      <c r="A18049" s="6"/>
    </row>
    <row r="18050" spans="1:1" x14ac:dyDescent="0.25">
      <c r="A18050" s="6"/>
    </row>
    <row r="18051" spans="1:1" x14ac:dyDescent="0.25">
      <c r="A18051" s="6"/>
    </row>
    <row r="18052" spans="1:1" x14ac:dyDescent="0.25">
      <c r="A18052" s="6"/>
    </row>
    <row r="18053" spans="1:1" x14ac:dyDescent="0.25">
      <c r="A18053" s="6"/>
    </row>
    <row r="18054" spans="1:1" x14ac:dyDescent="0.25">
      <c r="A18054" s="6"/>
    </row>
    <row r="18055" spans="1:1" x14ac:dyDescent="0.25">
      <c r="A18055" s="6"/>
    </row>
    <row r="18056" spans="1:1" x14ac:dyDescent="0.25">
      <c r="A18056" s="6"/>
    </row>
    <row r="18057" spans="1:1" x14ac:dyDescent="0.25">
      <c r="A18057" s="6"/>
    </row>
    <row r="18058" spans="1:1" x14ac:dyDescent="0.25">
      <c r="A18058" s="6"/>
    </row>
    <row r="18059" spans="1:1" x14ac:dyDescent="0.25">
      <c r="A18059" s="6"/>
    </row>
    <row r="18060" spans="1:1" x14ac:dyDescent="0.25">
      <c r="A18060" s="6"/>
    </row>
    <row r="18061" spans="1:1" x14ac:dyDescent="0.25">
      <c r="A18061" s="6"/>
    </row>
    <row r="18062" spans="1:1" x14ac:dyDescent="0.25">
      <c r="A18062" s="6"/>
    </row>
    <row r="18063" spans="1:1" x14ac:dyDescent="0.25">
      <c r="A18063" s="6"/>
    </row>
    <row r="18064" spans="1:1" x14ac:dyDescent="0.25">
      <c r="A18064" s="6"/>
    </row>
    <row r="18065" spans="1:1" x14ac:dyDescent="0.25">
      <c r="A18065" s="6"/>
    </row>
    <row r="18066" spans="1:1" x14ac:dyDescent="0.25">
      <c r="A18066" s="6"/>
    </row>
    <row r="18067" spans="1:1" x14ac:dyDescent="0.25">
      <c r="A18067" s="6"/>
    </row>
    <row r="18068" spans="1:1" x14ac:dyDescent="0.25">
      <c r="A18068" s="6"/>
    </row>
    <row r="18069" spans="1:1" x14ac:dyDescent="0.25">
      <c r="A18069" s="6"/>
    </row>
    <row r="18070" spans="1:1" x14ac:dyDescent="0.25">
      <c r="A18070" s="6"/>
    </row>
    <row r="18071" spans="1:1" x14ac:dyDescent="0.25">
      <c r="A18071" s="6"/>
    </row>
    <row r="18072" spans="1:1" x14ac:dyDescent="0.25">
      <c r="A18072" s="6"/>
    </row>
    <row r="18073" spans="1:1" x14ac:dyDescent="0.25">
      <c r="A18073" s="6"/>
    </row>
    <row r="18074" spans="1:1" x14ac:dyDescent="0.25">
      <c r="A18074" s="6"/>
    </row>
    <row r="18075" spans="1:1" x14ac:dyDescent="0.25">
      <c r="A18075" s="6"/>
    </row>
    <row r="18076" spans="1:1" x14ac:dyDescent="0.25">
      <c r="A18076" s="6"/>
    </row>
    <row r="18077" spans="1:1" x14ac:dyDescent="0.25">
      <c r="A18077" s="6"/>
    </row>
    <row r="18078" spans="1:1" x14ac:dyDescent="0.25">
      <c r="A18078" s="6"/>
    </row>
    <row r="18079" spans="1:1" x14ac:dyDescent="0.25">
      <c r="A18079" s="6"/>
    </row>
    <row r="18080" spans="1:1" x14ac:dyDescent="0.25">
      <c r="A18080" s="6"/>
    </row>
    <row r="18081" spans="1:1" x14ac:dyDescent="0.25">
      <c r="A18081" s="6"/>
    </row>
    <row r="18082" spans="1:1" x14ac:dyDescent="0.25">
      <c r="A18082" s="6"/>
    </row>
    <row r="18083" spans="1:1" x14ac:dyDescent="0.25">
      <c r="A18083" s="6"/>
    </row>
    <row r="18084" spans="1:1" x14ac:dyDescent="0.25">
      <c r="A18084" s="6"/>
    </row>
    <row r="18085" spans="1:1" x14ac:dyDescent="0.25">
      <c r="A18085" s="6"/>
    </row>
    <row r="18086" spans="1:1" x14ac:dyDescent="0.25">
      <c r="A18086" s="6"/>
    </row>
    <row r="18087" spans="1:1" x14ac:dyDescent="0.25">
      <c r="A18087" s="6"/>
    </row>
    <row r="18088" spans="1:1" x14ac:dyDescent="0.25">
      <c r="A18088" s="6"/>
    </row>
    <row r="18089" spans="1:1" x14ac:dyDescent="0.25">
      <c r="A18089" s="6"/>
    </row>
    <row r="18090" spans="1:1" x14ac:dyDescent="0.25">
      <c r="A18090" s="6"/>
    </row>
    <row r="18091" spans="1:1" x14ac:dyDescent="0.25">
      <c r="A18091" s="6"/>
    </row>
    <row r="18092" spans="1:1" x14ac:dyDescent="0.25">
      <c r="A18092" s="6"/>
    </row>
    <row r="18093" spans="1:1" x14ac:dyDescent="0.25">
      <c r="A18093" s="6"/>
    </row>
    <row r="18094" spans="1:1" x14ac:dyDescent="0.25">
      <c r="A18094" s="6"/>
    </row>
    <row r="18095" spans="1:1" x14ac:dyDescent="0.25">
      <c r="A18095" s="6"/>
    </row>
    <row r="18096" spans="1:1" x14ac:dyDescent="0.25">
      <c r="A18096" s="6"/>
    </row>
    <row r="18097" spans="1:1" x14ac:dyDescent="0.25">
      <c r="A18097" s="6"/>
    </row>
    <row r="18098" spans="1:1" x14ac:dyDescent="0.25">
      <c r="A18098" s="6"/>
    </row>
    <row r="18099" spans="1:1" x14ac:dyDescent="0.25">
      <c r="A18099" s="6"/>
    </row>
    <row r="18100" spans="1:1" x14ac:dyDescent="0.25">
      <c r="A18100" s="6"/>
    </row>
    <row r="18101" spans="1:1" x14ac:dyDescent="0.25">
      <c r="A18101" s="6"/>
    </row>
    <row r="18102" spans="1:1" x14ac:dyDescent="0.25">
      <c r="A18102" s="6"/>
    </row>
    <row r="18103" spans="1:1" x14ac:dyDescent="0.25">
      <c r="A18103" s="6"/>
    </row>
    <row r="18104" spans="1:1" x14ac:dyDescent="0.25">
      <c r="A18104" s="6"/>
    </row>
    <row r="18105" spans="1:1" x14ac:dyDescent="0.25">
      <c r="A18105" s="6"/>
    </row>
    <row r="18106" spans="1:1" x14ac:dyDescent="0.25">
      <c r="A18106" s="6"/>
    </row>
    <row r="18107" spans="1:1" x14ac:dyDescent="0.25">
      <c r="A18107" s="6"/>
    </row>
    <row r="18108" spans="1:1" x14ac:dyDescent="0.25">
      <c r="A18108" s="6"/>
    </row>
    <row r="18109" spans="1:1" x14ac:dyDescent="0.25">
      <c r="A18109" s="6"/>
    </row>
    <row r="18110" spans="1:1" x14ac:dyDescent="0.25">
      <c r="A18110" s="6"/>
    </row>
    <row r="18111" spans="1:1" x14ac:dyDescent="0.25">
      <c r="A18111" s="6"/>
    </row>
    <row r="18112" spans="1:1" x14ac:dyDescent="0.25">
      <c r="A18112" s="6"/>
    </row>
    <row r="18113" spans="1:1" x14ac:dyDescent="0.25">
      <c r="A18113" s="6"/>
    </row>
    <row r="18114" spans="1:1" x14ac:dyDescent="0.25">
      <c r="A18114" s="6"/>
    </row>
    <row r="18115" spans="1:1" x14ac:dyDescent="0.25">
      <c r="A18115" s="6"/>
    </row>
    <row r="18116" spans="1:1" x14ac:dyDescent="0.25">
      <c r="A18116" s="6"/>
    </row>
    <row r="18117" spans="1:1" x14ac:dyDescent="0.25">
      <c r="A18117" s="6"/>
    </row>
    <row r="18118" spans="1:1" x14ac:dyDescent="0.25">
      <c r="A18118" s="6"/>
    </row>
    <row r="18119" spans="1:1" x14ac:dyDescent="0.25">
      <c r="A18119" s="6"/>
    </row>
    <row r="18120" spans="1:1" x14ac:dyDescent="0.25">
      <c r="A18120" s="6"/>
    </row>
    <row r="18121" spans="1:1" x14ac:dyDescent="0.25">
      <c r="A18121" s="6"/>
    </row>
    <row r="18122" spans="1:1" x14ac:dyDescent="0.25">
      <c r="A18122" s="6"/>
    </row>
    <row r="18123" spans="1:1" x14ac:dyDescent="0.25">
      <c r="A18123" s="6"/>
    </row>
    <row r="18124" spans="1:1" x14ac:dyDescent="0.25">
      <c r="A18124" s="6"/>
    </row>
    <row r="18125" spans="1:1" x14ac:dyDescent="0.25">
      <c r="A18125" s="6"/>
    </row>
    <row r="18126" spans="1:1" x14ac:dyDescent="0.25">
      <c r="A18126" s="6"/>
    </row>
    <row r="18127" spans="1:1" x14ac:dyDescent="0.25">
      <c r="A18127" s="6"/>
    </row>
    <row r="18128" spans="1:1" x14ac:dyDescent="0.25">
      <c r="A18128" s="6"/>
    </row>
    <row r="18129" spans="1:1" x14ac:dyDescent="0.25">
      <c r="A18129" s="6"/>
    </row>
    <row r="18130" spans="1:1" x14ac:dyDescent="0.25">
      <c r="A18130" s="6"/>
    </row>
    <row r="18131" spans="1:1" x14ac:dyDescent="0.25">
      <c r="A18131" s="6"/>
    </row>
    <row r="18132" spans="1:1" x14ac:dyDescent="0.25">
      <c r="A18132" s="6"/>
    </row>
    <row r="18133" spans="1:1" x14ac:dyDescent="0.25">
      <c r="A18133" s="6"/>
    </row>
    <row r="18134" spans="1:1" x14ac:dyDescent="0.25">
      <c r="A18134" s="6"/>
    </row>
    <row r="18135" spans="1:1" x14ac:dyDescent="0.25">
      <c r="A18135" s="6"/>
    </row>
    <row r="18136" spans="1:1" x14ac:dyDescent="0.25">
      <c r="A18136" s="6"/>
    </row>
    <row r="18137" spans="1:1" x14ac:dyDescent="0.25">
      <c r="A18137" s="6"/>
    </row>
    <row r="18138" spans="1:1" x14ac:dyDescent="0.25">
      <c r="A18138" s="6"/>
    </row>
    <row r="18139" spans="1:1" x14ac:dyDescent="0.25">
      <c r="A18139" s="6"/>
    </row>
    <row r="18140" spans="1:1" x14ac:dyDescent="0.25">
      <c r="A18140" s="6"/>
    </row>
    <row r="18141" spans="1:1" x14ac:dyDescent="0.25">
      <c r="A18141" s="6"/>
    </row>
    <row r="18142" spans="1:1" x14ac:dyDescent="0.25">
      <c r="A18142" s="6"/>
    </row>
    <row r="18143" spans="1:1" x14ac:dyDescent="0.25">
      <c r="A18143" s="6"/>
    </row>
    <row r="18144" spans="1:1" x14ac:dyDescent="0.25">
      <c r="A18144" s="6"/>
    </row>
    <row r="18145" spans="1:1" x14ac:dyDescent="0.25">
      <c r="A18145" s="6"/>
    </row>
    <row r="18146" spans="1:1" x14ac:dyDescent="0.25">
      <c r="A18146" s="6"/>
    </row>
    <row r="18147" spans="1:1" x14ac:dyDescent="0.25">
      <c r="A18147" s="6"/>
    </row>
    <row r="18148" spans="1:1" x14ac:dyDescent="0.25">
      <c r="A18148" s="6"/>
    </row>
    <row r="18149" spans="1:1" x14ac:dyDescent="0.25">
      <c r="A18149" s="6"/>
    </row>
    <row r="18150" spans="1:1" x14ac:dyDescent="0.25">
      <c r="A18150" s="6"/>
    </row>
    <row r="18151" spans="1:1" x14ac:dyDescent="0.25">
      <c r="A18151" s="6"/>
    </row>
    <row r="18152" spans="1:1" x14ac:dyDescent="0.25">
      <c r="A18152" s="6"/>
    </row>
    <row r="18153" spans="1:1" x14ac:dyDescent="0.25">
      <c r="A18153" s="6"/>
    </row>
    <row r="18154" spans="1:1" x14ac:dyDescent="0.25">
      <c r="A18154" s="6"/>
    </row>
    <row r="18155" spans="1:1" x14ac:dyDescent="0.25">
      <c r="A18155" s="6"/>
    </row>
    <row r="18156" spans="1:1" x14ac:dyDescent="0.25">
      <c r="A18156" s="6"/>
    </row>
    <row r="18157" spans="1:1" x14ac:dyDescent="0.25">
      <c r="A18157" s="6"/>
    </row>
    <row r="18158" spans="1:1" x14ac:dyDescent="0.25">
      <c r="A18158" s="6"/>
    </row>
    <row r="18159" spans="1:1" x14ac:dyDescent="0.25">
      <c r="A18159" s="6"/>
    </row>
    <row r="18160" spans="1:1" x14ac:dyDescent="0.25">
      <c r="A18160" s="6"/>
    </row>
    <row r="18161" spans="1:1" x14ac:dyDescent="0.25">
      <c r="A18161" s="6"/>
    </row>
    <row r="18162" spans="1:1" x14ac:dyDescent="0.25">
      <c r="A18162" s="6"/>
    </row>
    <row r="18163" spans="1:1" x14ac:dyDescent="0.25">
      <c r="A18163" s="6"/>
    </row>
    <row r="18164" spans="1:1" x14ac:dyDescent="0.25">
      <c r="A18164" s="6"/>
    </row>
    <row r="18165" spans="1:1" x14ac:dyDescent="0.25">
      <c r="A18165" s="6"/>
    </row>
    <row r="18166" spans="1:1" x14ac:dyDescent="0.25">
      <c r="A18166" s="6"/>
    </row>
    <row r="18167" spans="1:1" x14ac:dyDescent="0.25">
      <c r="A18167" s="6"/>
    </row>
    <row r="18168" spans="1:1" x14ac:dyDescent="0.25">
      <c r="A18168" s="6"/>
    </row>
    <row r="18169" spans="1:1" x14ac:dyDescent="0.25">
      <c r="A18169" s="6"/>
    </row>
    <row r="18170" spans="1:1" x14ac:dyDescent="0.25">
      <c r="A18170" s="6"/>
    </row>
    <row r="18171" spans="1:1" x14ac:dyDescent="0.25">
      <c r="A18171" s="6"/>
    </row>
    <row r="18172" spans="1:1" x14ac:dyDescent="0.25">
      <c r="A18172" s="6"/>
    </row>
    <row r="18173" spans="1:1" x14ac:dyDescent="0.25">
      <c r="A18173" s="6"/>
    </row>
    <row r="18174" spans="1:1" x14ac:dyDescent="0.25">
      <c r="A18174" s="6"/>
    </row>
    <row r="18175" spans="1:1" x14ac:dyDescent="0.25">
      <c r="A18175" s="6"/>
    </row>
    <row r="18176" spans="1:1" x14ac:dyDescent="0.25">
      <c r="A18176" s="6"/>
    </row>
    <row r="18177" spans="1:1" x14ac:dyDescent="0.25">
      <c r="A18177" s="6"/>
    </row>
    <row r="18178" spans="1:1" x14ac:dyDescent="0.25">
      <c r="A18178" s="6"/>
    </row>
    <row r="18179" spans="1:1" x14ac:dyDescent="0.25">
      <c r="A18179" s="6"/>
    </row>
    <row r="18180" spans="1:1" x14ac:dyDescent="0.25">
      <c r="A18180" s="6"/>
    </row>
    <row r="18181" spans="1:1" x14ac:dyDescent="0.25">
      <c r="A18181" s="6"/>
    </row>
    <row r="18182" spans="1:1" x14ac:dyDescent="0.25">
      <c r="A18182" s="6"/>
    </row>
    <row r="18183" spans="1:1" x14ac:dyDescent="0.25">
      <c r="A18183" s="6"/>
    </row>
    <row r="18184" spans="1:1" x14ac:dyDescent="0.25">
      <c r="A18184" s="6"/>
    </row>
    <row r="18185" spans="1:1" x14ac:dyDescent="0.25">
      <c r="A18185" s="6"/>
    </row>
    <row r="18186" spans="1:1" x14ac:dyDescent="0.25">
      <c r="A18186" s="6"/>
    </row>
    <row r="18187" spans="1:1" x14ac:dyDescent="0.25">
      <c r="A18187" s="6"/>
    </row>
    <row r="18188" spans="1:1" x14ac:dyDescent="0.25">
      <c r="A18188" s="6"/>
    </row>
    <row r="18189" spans="1:1" x14ac:dyDescent="0.25">
      <c r="A18189" s="6"/>
    </row>
    <row r="18190" spans="1:1" x14ac:dyDescent="0.25">
      <c r="A18190" s="6"/>
    </row>
    <row r="18191" spans="1:1" x14ac:dyDescent="0.25">
      <c r="A18191" s="6"/>
    </row>
    <row r="18192" spans="1:1" x14ac:dyDescent="0.25">
      <c r="A18192" s="6"/>
    </row>
    <row r="18193" spans="1:1" x14ac:dyDescent="0.25">
      <c r="A18193" s="6"/>
    </row>
    <row r="18194" spans="1:1" x14ac:dyDescent="0.25">
      <c r="A18194" s="6"/>
    </row>
    <row r="18195" spans="1:1" x14ac:dyDescent="0.25">
      <c r="A18195" s="6"/>
    </row>
    <row r="18196" spans="1:1" x14ac:dyDescent="0.25">
      <c r="A18196" s="6"/>
    </row>
    <row r="18197" spans="1:1" x14ac:dyDescent="0.25">
      <c r="A18197" s="6"/>
    </row>
    <row r="18198" spans="1:1" x14ac:dyDescent="0.25">
      <c r="A18198" s="6"/>
    </row>
    <row r="18199" spans="1:1" x14ac:dyDescent="0.25">
      <c r="A18199" s="6"/>
    </row>
    <row r="18200" spans="1:1" x14ac:dyDescent="0.25">
      <c r="A18200" s="6"/>
    </row>
    <row r="18201" spans="1:1" x14ac:dyDescent="0.25">
      <c r="A18201" s="6"/>
    </row>
    <row r="18202" spans="1:1" x14ac:dyDescent="0.25">
      <c r="A18202" s="6"/>
    </row>
    <row r="18203" spans="1:1" x14ac:dyDescent="0.25">
      <c r="A18203" s="6"/>
    </row>
    <row r="18204" spans="1:1" x14ac:dyDescent="0.25">
      <c r="A18204" s="6"/>
    </row>
    <row r="18205" spans="1:1" x14ac:dyDescent="0.25">
      <c r="A18205" s="6"/>
    </row>
    <row r="18206" spans="1:1" x14ac:dyDescent="0.25">
      <c r="A18206" s="6"/>
    </row>
    <row r="18207" spans="1:1" x14ac:dyDescent="0.25">
      <c r="A18207" s="6"/>
    </row>
    <row r="18208" spans="1:1" x14ac:dyDescent="0.25">
      <c r="A18208" s="6"/>
    </row>
    <row r="18209" spans="1:1" x14ac:dyDescent="0.25">
      <c r="A18209" s="6"/>
    </row>
    <row r="18210" spans="1:1" x14ac:dyDescent="0.25">
      <c r="A18210" s="6"/>
    </row>
    <row r="18211" spans="1:1" x14ac:dyDescent="0.25">
      <c r="A18211" s="6"/>
    </row>
    <row r="18212" spans="1:1" x14ac:dyDescent="0.25">
      <c r="A18212" s="6"/>
    </row>
    <row r="18213" spans="1:1" x14ac:dyDescent="0.25">
      <c r="A18213" s="6"/>
    </row>
    <row r="18214" spans="1:1" x14ac:dyDescent="0.25">
      <c r="A18214" s="6"/>
    </row>
    <row r="18215" spans="1:1" x14ac:dyDescent="0.25">
      <c r="A18215" s="6"/>
    </row>
    <row r="18216" spans="1:1" x14ac:dyDescent="0.25">
      <c r="A18216" s="6"/>
    </row>
    <row r="18217" spans="1:1" x14ac:dyDescent="0.25">
      <c r="A18217" s="6"/>
    </row>
    <row r="18218" spans="1:1" x14ac:dyDescent="0.25">
      <c r="A18218" s="6"/>
    </row>
    <row r="18219" spans="1:1" x14ac:dyDescent="0.25">
      <c r="A18219" s="6"/>
    </row>
    <row r="18220" spans="1:1" x14ac:dyDescent="0.25">
      <c r="A18220" s="6"/>
    </row>
    <row r="18221" spans="1:1" x14ac:dyDescent="0.25">
      <c r="A18221" s="6"/>
    </row>
    <row r="18222" spans="1:1" x14ac:dyDescent="0.25">
      <c r="A18222" s="6"/>
    </row>
    <row r="18223" spans="1:1" x14ac:dyDescent="0.25">
      <c r="A18223" s="6"/>
    </row>
    <row r="18224" spans="1:1" x14ac:dyDescent="0.25">
      <c r="A18224" s="6"/>
    </row>
    <row r="18225" spans="1:1" x14ac:dyDescent="0.25">
      <c r="A18225" s="6"/>
    </row>
    <row r="18226" spans="1:1" x14ac:dyDescent="0.25">
      <c r="A18226" s="6"/>
    </row>
    <row r="18227" spans="1:1" x14ac:dyDescent="0.25">
      <c r="A18227" s="6"/>
    </row>
    <row r="18228" spans="1:1" x14ac:dyDescent="0.25">
      <c r="A18228" s="6"/>
    </row>
    <row r="18229" spans="1:1" x14ac:dyDescent="0.25">
      <c r="A18229" s="6"/>
    </row>
    <row r="18230" spans="1:1" x14ac:dyDescent="0.25">
      <c r="A18230" s="6"/>
    </row>
    <row r="18231" spans="1:1" x14ac:dyDescent="0.25">
      <c r="A18231" s="6"/>
    </row>
    <row r="18232" spans="1:1" x14ac:dyDescent="0.25">
      <c r="A18232" s="6"/>
    </row>
    <row r="18233" spans="1:1" x14ac:dyDescent="0.25">
      <c r="A18233" s="6"/>
    </row>
    <row r="18234" spans="1:1" x14ac:dyDescent="0.25">
      <c r="A18234" s="6"/>
    </row>
    <row r="18235" spans="1:1" x14ac:dyDescent="0.25">
      <c r="A18235" s="6"/>
    </row>
    <row r="18236" spans="1:1" x14ac:dyDescent="0.25">
      <c r="A18236" s="6"/>
    </row>
    <row r="18237" spans="1:1" x14ac:dyDescent="0.25">
      <c r="A18237" s="6"/>
    </row>
    <row r="18238" spans="1:1" x14ac:dyDescent="0.25">
      <c r="A18238" s="6"/>
    </row>
    <row r="18239" spans="1:1" x14ac:dyDescent="0.25">
      <c r="A18239" s="6"/>
    </row>
    <row r="18240" spans="1:1" x14ac:dyDescent="0.25">
      <c r="A18240" s="6"/>
    </row>
    <row r="18241" spans="1:1" x14ac:dyDescent="0.25">
      <c r="A18241" s="6"/>
    </row>
    <row r="18242" spans="1:1" x14ac:dyDescent="0.25">
      <c r="A18242" s="6"/>
    </row>
    <row r="18243" spans="1:1" x14ac:dyDescent="0.25">
      <c r="A18243" s="6"/>
    </row>
    <row r="18244" spans="1:1" x14ac:dyDescent="0.25">
      <c r="A18244" s="6"/>
    </row>
    <row r="18245" spans="1:1" x14ac:dyDescent="0.25">
      <c r="A18245" s="6"/>
    </row>
    <row r="18246" spans="1:1" x14ac:dyDescent="0.25">
      <c r="A18246" s="6"/>
    </row>
    <row r="18247" spans="1:1" x14ac:dyDescent="0.25">
      <c r="A18247" s="6"/>
    </row>
    <row r="18248" spans="1:1" x14ac:dyDescent="0.25">
      <c r="A18248" s="6"/>
    </row>
    <row r="18249" spans="1:1" x14ac:dyDescent="0.25">
      <c r="A18249" s="6"/>
    </row>
    <row r="18250" spans="1:1" x14ac:dyDescent="0.25">
      <c r="A18250" s="6"/>
    </row>
    <row r="18251" spans="1:1" x14ac:dyDescent="0.25">
      <c r="A18251" s="6"/>
    </row>
    <row r="18252" spans="1:1" x14ac:dyDescent="0.25">
      <c r="A18252" s="6"/>
    </row>
    <row r="18253" spans="1:1" x14ac:dyDescent="0.25">
      <c r="A18253" s="6"/>
    </row>
    <row r="18254" spans="1:1" x14ac:dyDescent="0.25">
      <c r="A18254" s="6"/>
    </row>
    <row r="18255" spans="1:1" x14ac:dyDescent="0.25">
      <c r="A18255" s="6"/>
    </row>
    <row r="18256" spans="1:1" x14ac:dyDescent="0.25">
      <c r="A18256" s="6"/>
    </row>
    <row r="18257" spans="1:1" x14ac:dyDescent="0.25">
      <c r="A18257" s="6"/>
    </row>
    <row r="18258" spans="1:1" x14ac:dyDescent="0.25">
      <c r="A18258" s="6"/>
    </row>
    <row r="18259" spans="1:1" x14ac:dyDescent="0.25">
      <c r="A18259" s="6"/>
    </row>
    <row r="18260" spans="1:1" x14ac:dyDescent="0.25">
      <c r="A18260" s="6"/>
    </row>
    <row r="18261" spans="1:1" x14ac:dyDescent="0.25">
      <c r="A18261" s="6"/>
    </row>
    <row r="18262" spans="1:1" x14ac:dyDescent="0.25">
      <c r="A18262" s="6"/>
    </row>
    <row r="18263" spans="1:1" x14ac:dyDescent="0.25">
      <c r="A18263" s="6"/>
    </row>
    <row r="18264" spans="1:1" x14ac:dyDescent="0.25">
      <c r="A18264" s="6"/>
    </row>
    <row r="18265" spans="1:1" x14ac:dyDescent="0.25">
      <c r="A18265" s="6"/>
    </row>
    <row r="18266" spans="1:1" x14ac:dyDescent="0.25">
      <c r="A18266" s="6"/>
    </row>
    <row r="18267" spans="1:1" x14ac:dyDescent="0.25">
      <c r="A18267" s="6"/>
    </row>
    <row r="18268" spans="1:1" x14ac:dyDescent="0.25">
      <c r="A18268" s="6"/>
    </row>
    <row r="18269" spans="1:1" x14ac:dyDescent="0.25">
      <c r="A18269" s="6"/>
    </row>
    <row r="18270" spans="1:1" x14ac:dyDescent="0.25">
      <c r="A18270" s="6"/>
    </row>
    <row r="18271" spans="1:1" x14ac:dyDescent="0.25">
      <c r="A18271" s="6"/>
    </row>
    <row r="18272" spans="1:1" x14ac:dyDescent="0.25">
      <c r="A18272" s="6"/>
    </row>
    <row r="18273" spans="1:1" x14ac:dyDescent="0.25">
      <c r="A18273" s="6"/>
    </row>
    <row r="18274" spans="1:1" x14ac:dyDescent="0.25">
      <c r="A18274" s="6"/>
    </row>
    <row r="18275" spans="1:1" x14ac:dyDescent="0.25">
      <c r="A18275" s="6"/>
    </row>
    <row r="18276" spans="1:1" x14ac:dyDescent="0.25">
      <c r="A18276" s="6"/>
    </row>
    <row r="18277" spans="1:1" x14ac:dyDescent="0.25">
      <c r="A18277" s="6"/>
    </row>
    <row r="18278" spans="1:1" x14ac:dyDescent="0.25">
      <c r="A18278" s="6"/>
    </row>
    <row r="18279" spans="1:1" x14ac:dyDescent="0.25">
      <c r="A18279" s="6"/>
    </row>
    <row r="18280" spans="1:1" x14ac:dyDescent="0.25">
      <c r="A18280" s="6"/>
    </row>
    <row r="18281" spans="1:1" x14ac:dyDescent="0.25">
      <c r="A18281" s="6"/>
    </row>
    <row r="18282" spans="1:1" x14ac:dyDescent="0.25">
      <c r="A18282" s="6"/>
    </row>
    <row r="18283" spans="1:1" x14ac:dyDescent="0.25">
      <c r="A18283" s="6"/>
    </row>
    <row r="18284" spans="1:1" x14ac:dyDescent="0.25">
      <c r="A18284" s="6"/>
    </row>
    <row r="18285" spans="1:1" x14ac:dyDescent="0.25">
      <c r="A18285" s="6"/>
    </row>
    <row r="18286" spans="1:1" x14ac:dyDescent="0.25">
      <c r="A18286" s="6"/>
    </row>
    <row r="18287" spans="1:1" x14ac:dyDescent="0.25">
      <c r="A18287" s="6"/>
    </row>
    <row r="18288" spans="1:1" x14ac:dyDescent="0.25">
      <c r="A18288" s="6"/>
    </row>
    <row r="18289" spans="1:1" x14ac:dyDescent="0.25">
      <c r="A18289" s="6"/>
    </row>
    <row r="18290" spans="1:1" x14ac:dyDescent="0.25">
      <c r="A18290" s="6"/>
    </row>
    <row r="18291" spans="1:1" x14ac:dyDescent="0.25">
      <c r="A18291" s="6"/>
    </row>
    <row r="18292" spans="1:1" x14ac:dyDescent="0.25">
      <c r="A18292" s="6"/>
    </row>
    <row r="18293" spans="1:1" x14ac:dyDescent="0.25">
      <c r="A18293" s="6"/>
    </row>
    <row r="18294" spans="1:1" x14ac:dyDescent="0.25">
      <c r="A18294" s="6"/>
    </row>
    <row r="18295" spans="1:1" x14ac:dyDescent="0.25">
      <c r="A18295" s="6"/>
    </row>
    <row r="18296" spans="1:1" x14ac:dyDescent="0.25">
      <c r="A18296" s="6"/>
    </row>
    <row r="18297" spans="1:1" x14ac:dyDescent="0.25">
      <c r="A18297" s="6"/>
    </row>
    <row r="18298" spans="1:1" x14ac:dyDescent="0.25">
      <c r="A18298" s="6"/>
    </row>
    <row r="18299" spans="1:1" x14ac:dyDescent="0.25">
      <c r="A18299" s="6"/>
    </row>
    <row r="18300" spans="1:1" x14ac:dyDescent="0.25">
      <c r="A18300" s="6"/>
    </row>
    <row r="18301" spans="1:1" x14ac:dyDescent="0.25">
      <c r="A18301" s="6"/>
    </row>
    <row r="18302" spans="1:1" x14ac:dyDescent="0.25">
      <c r="A18302" s="6"/>
    </row>
    <row r="18303" spans="1:1" x14ac:dyDescent="0.25">
      <c r="A18303" s="6"/>
    </row>
    <row r="18304" spans="1:1" x14ac:dyDescent="0.25">
      <c r="A18304" s="6"/>
    </row>
    <row r="18305" spans="1:1" x14ac:dyDescent="0.25">
      <c r="A18305" s="6"/>
    </row>
    <row r="18306" spans="1:1" x14ac:dyDescent="0.25">
      <c r="A18306" s="6"/>
    </row>
    <row r="18307" spans="1:1" x14ac:dyDescent="0.25">
      <c r="A18307" s="6"/>
    </row>
    <row r="18308" spans="1:1" x14ac:dyDescent="0.25">
      <c r="A18308" s="6"/>
    </row>
    <row r="18309" spans="1:1" x14ac:dyDescent="0.25">
      <c r="A18309" s="6"/>
    </row>
    <row r="18310" spans="1:1" x14ac:dyDescent="0.25">
      <c r="A18310" s="6"/>
    </row>
    <row r="18311" spans="1:1" x14ac:dyDescent="0.25">
      <c r="A18311" s="6"/>
    </row>
    <row r="18312" spans="1:1" x14ac:dyDescent="0.25">
      <c r="A18312" s="6"/>
    </row>
    <row r="18313" spans="1:1" x14ac:dyDescent="0.25">
      <c r="A18313" s="6"/>
    </row>
    <row r="18314" spans="1:1" x14ac:dyDescent="0.25">
      <c r="A18314" s="6"/>
    </row>
    <row r="18315" spans="1:1" x14ac:dyDescent="0.25">
      <c r="A18315" s="6"/>
    </row>
    <row r="18316" spans="1:1" x14ac:dyDescent="0.25">
      <c r="A18316" s="6"/>
    </row>
    <row r="18317" spans="1:1" x14ac:dyDescent="0.25">
      <c r="A18317" s="6"/>
    </row>
    <row r="18318" spans="1:1" x14ac:dyDescent="0.25">
      <c r="A18318" s="6"/>
    </row>
    <row r="18319" spans="1:1" x14ac:dyDescent="0.25">
      <c r="A18319" s="6"/>
    </row>
    <row r="18320" spans="1:1" x14ac:dyDescent="0.25">
      <c r="A18320" s="6"/>
    </row>
    <row r="18321" spans="1:1" x14ac:dyDescent="0.25">
      <c r="A18321" s="6"/>
    </row>
    <row r="18322" spans="1:1" x14ac:dyDescent="0.25">
      <c r="A18322" s="6"/>
    </row>
    <row r="18323" spans="1:1" x14ac:dyDescent="0.25">
      <c r="A18323" s="6"/>
    </row>
    <row r="18324" spans="1:1" x14ac:dyDescent="0.25">
      <c r="A18324" s="6"/>
    </row>
    <row r="18325" spans="1:1" x14ac:dyDescent="0.25">
      <c r="A18325" s="6"/>
    </row>
    <row r="18326" spans="1:1" x14ac:dyDescent="0.25">
      <c r="A18326" s="6"/>
    </row>
    <row r="18327" spans="1:1" x14ac:dyDescent="0.25">
      <c r="A18327" s="6"/>
    </row>
    <row r="18328" spans="1:1" x14ac:dyDescent="0.25">
      <c r="A18328" s="6"/>
    </row>
    <row r="18329" spans="1:1" x14ac:dyDescent="0.25">
      <c r="A18329" s="6"/>
    </row>
    <row r="18330" spans="1:1" x14ac:dyDescent="0.25">
      <c r="A18330" s="6"/>
    </row>
    <row r="18331" spans="1:1" x14ac:dyDescent="0.25">
      <c r="A18331" s="6"/>
    </row>
    <row r="18332" spans="1:1" x14ac:dyDescent="0.25">
      <c r="A18332" s="6"/>
    </row>
    <row r="18333" spans="1:1" x14ac:dyDescent="0.25">
      <c r="A18333" s="6"/>
    </row>
    <row r="18334" spans="1:1" x14ac:dyDescent="0.25">
      <c r="A18334" s="6"/>
    </row>
    <row r="18335" spans="1:1" x14ac:dyDescent="0.25">
      <c r="A18335" s="6"/>
    </row>
    <row r="18336" spans="1:1" x14ac:dyDescent="0.25">
      <c r="A18336" s="6"/>
    </row>
    <row r="18337" spans="1:1" x14ac:dyDescent="0.25">
      <c r="A18337" s="6"/>
    </row>
    <row r="18338" spans="1:1" x14ac:dyDescent="0.25">
      <c r="A18338" s="6"/>
    </row>
    <row r="18339" spans="1:1" x14ac:dyDescent="0.25">
      <c r="A18339" s="6"/>
    </row>
    <row r="18340" spans="1:1" x14ac:dyDescent="0.25">
      <c r="A18340" s="6"/>
    </row>
    <row r="18341" spans="1:1" x14ac:dyDescent="0.25">
      <c r="A18341" s="6"/>
    </row>
    <row r="18342" spans="1:1" x14ac:dyDescent="0.25">
      <c r="A18342" s="6"/>
    </row>
    <row r="18343" spans="1:1" x14ac:dyDescent="0.25">
      <c r="A18343" s="6"/>
    </row>
    <row r="18344" spans="1:1" x14ac:dyDescent="0.25">
      <c r="A18344" s="6"/>
    </row>
    <row r="18345" spans="1:1" x14ac:dyDescent="0.25">
      <c r="A18345" s="6"/>
    </row>
    <row r="18346" spans="1:1" x14ac:dyDescent="0.25">
      <c r="A18346" s="6"/>
    </row>
    <row r="18347" spans="1:1" x14ac:dyDescent="0.25">
      <c r="A18347" s="6"/>
    </row>
    <row r="18348" spans="1:1" x14ac:dyDescent="0.25">
      <c r="A18348" s="6"/>
    </row>
    <row r="18349" spans="1:1" x14ac:dyDescent="0.25">
      <c r="A18349" s="6"/>
    </row>
    <row r="18350" spans="1:1" x14ac:dyDescent="0.25">
      <c r="A18350" s="6"/>
    </row>
    <row r="18351" spans="1:1" x14ac:dyDescent="0.25">
      <c r="A18351" s="6"/>
    </row>
    <row r="18352" spans="1:1" x14ac:dyDescent="0.25">
      <c r="A18352" s="6"/>
    </row>
    <row r="18353" spans="1:1" x14ac:dyDescent="0.25">
      <c r="A18353" s="6"/>
    </row>
    <row r="18354" spans="1:1" x14ac:dyDescent="0.25">
      <c r="A18354" s="6"/>
    </row>
    <row r="18355" spans="1:1" x14ac:dyDescent="0.25">
      <c r="A18355" s="6"/>
    </row>
    <row r="18356" spans="1:1" x14ac:dyDescent="0.25">
      <c r="A18356" s="6"/>
    </row>
    <row r="18357" spans="1:1" x14ac:dyDescent="0.25">
      <c r="A18357" s="6"/>
    </row>
    <row r="18358" spans="1:1" x14ac:dyDescent="0.25">
      <c r="A18358" s="6"/>
    </row>
    <row r="18359" spans="1:1" x14ac:dyDescent="0.25">
      <c r="A18359" s="6"/>
    </row>
    <row r="18360" spans="1:1" x14ac:dyDescent="0.25">
      <c r="A18360" s="6"/>
    </row>
    <row r="18361" spans="1:1" x14ac:dyDescent="0.25">
      <c r="A18361" s="6"/>
    </row>
    <row r="18362" spans="1:1" x14ac:dyDescent="0.25">
      <c r="A18362" s="6"/>
    </row>
    <row r="18363" spans="1:1" x14ac:dyDescent="0.25">
      <c r="A18363" s="6"/>
    </row>
    <row r="18364" spans="1:1" x14ac:dyDescent="0.25">
      <c r="A18364" s="6"/>
    </row>
    <row r="18365" spans="1:1" x14ac:dyDescent="0.25">
      <c r="A18365" s="6"/>
    </row>
    <row r="18366" spans="1:1" x14ac:dyDescent="0.25">
      <c r="A18366" s="6"/>
    </row>
    <row r="18367" spans="1:1" x14ac:dyDescent="0.25">
      <c r="A18367" s="6"/>
    </row>
    <row r="18368" spans="1:1" x14ac:dyDescent="0.25">
      <c r="A18368" s="6"/>
    </row>
    <row r="18369" spans="1:1" x14ac:dyDescent="0.25">
      <c r="A18369" s="6"/>
    </row>
    <row r="18370" spans="1:1" x14ac:dyDescent="0.25">
      <c r="A18370" s="6"/>
    </row>
    <row r="18371" spans="1:1" x14ac:dyDescent="0.25">
      <c r="A18371" s="6"/>
    </row>
    <row r="18372" spans="1:1" x14ac:dyDescent="0.25">
      <c r="A18372" s="6"/>
    </row>
    <row r="18373" spans="1:1" x14ac:dyDescent="0.25">
      <c r="A18373" s="6"/>
    </row>
    <row r="18374" spans="1:1" x14ac:dyDescent="0.25">
      <c r="A18374" s="6"/>
    </row>
    <row r="18375" spans="1:1" x14ac:dyDescent="0.25">
      <c r="A18375" s="6"/>
    </row>
    <row r="18376" spans="1:1" x14ac:dyDescent="0.25">
      <c r="A18376" s="6"/>
    </row>
    <row r="18377" spans="1:1" x14ac:dyDescent="0.25">
      <c r="A18377" s="6"/>
    </row>
    <row r="18378" spans="1:1" x14ac:dyDescent="0.25">
      <c r="A18378" s="6"/>
    </row>
    <row r="18379" spans="1:1" x14ac:dyDescent="0.25">
      <c r="A18379" s="6"/>
    </row>
    <row r="18380" spans="1:1" x14ac:dyDescent="0.25">
      <c r="A18380" s="6"/>
    </row>
    <row r="18381" spans="1:1" x14ac:dyDescent="0.25">
      <c r="A18381" s="6"/>
    </row>
    <row r="18382" spans="1:1" x14ac:dyDescent="0.25">
      <c r="A18382" s="6"/>
    </row>
    <row r="18383" spans="1:1" x14ac:dyDescent="0.25">
      <c r="A18383" s="6"/>
    </row>
    <row r="18384" spans="1:1" x14ac:dyDescent="0.25">
      <c r="A18384" s="6"/>
    </row>
    <row r="18385" spans="1:1" x14ac:dyDescent="0.25">
      <c r="A18385" s="6"/>
    </row>
    <row r="18386" spans="1:1" x14ac:dyDescent="0.25">
      <c r="A18386" s="6"/>
    </row>
    <row r="18387" spans="1:1" x14ac:dyDescent="0.25">
      <c r="A18387" s="6"/>
    </row>
    <row r="18388" spans="1:1" x14ac:dyDescent="0.25">
      <c r="A18388" s="6"/>
    </row>
    <row r="18389" spans="1:1" x14ac:dyDescent="0.25">
      <c r="A18389" s="6"/>
    </row>
    <row r="18390" spans="1:1" x14ac:dyDescent="0.25">
      <c r="A18390" s="6"/>
    </row>
    <row r="18391" spans="1:1" x14ac:dyDescent="0.25">
      <c r="A18391" s="6"/>
    </row>
    <row r="18392" spans="1:1" x14ac:dyDescent="0.25">
      <c r="A18392" s="6"/>
    </row>
    <row r="18393" spans="1:1" x14ac:dyDescent="0.25">
      <c r="A18393" s="6"/>
    </row>
    <row r="18394" spans="1:1" x14ac:dyDescent="0.25">
      <c r="A18394" s="6"/>
    </row>
    <row r="18395" spans="1:1" x14ac:dyDescent="0.25">
      <c r="A18395" s="6"/>
    </row>
    <row r="18396" spans="1:1" x14ac:dyDescent="0.25">
      <c r="A18396" s="6"/>
    </row>
    <row r="18397" spans="1:1" x14ac:dyDescent="0.25">
      <c r="A18397" s="6"/>
    </row>
    <row r="18398" spans="1:1" x14ac:dyDescent="0.25">
      <c r="A18398" s="6"/>
    </row>
    <row r="18399" spans="1:1" x14ac:dyDescent="0.25">
      <c r="A18399" s="6"/>
    </row>
    <row r="18400" spans="1:1" x14ac:dyDescent="0.25">
      <c r="A18400" s="6"/>
    </row>
    <row r="18401" spans="1:1" x14ac:dyDescent="0.25">
      <c r="A18401" s="6"/>
    </row>
    <row r="18402" spans="1:1" x14ac:dyDescent="0.25">
      <c r="A18402" s="6"/>
    </row>
    <row r="18403" spans="1:1" x14ac:dyDescent="0.25">
      <c r="A18403" s="6"/>
    </row>
    <row r="18404" spans="1:1" x14ac:dyDescent="0.25">
      <c r="A18404" s="6"/>
    </row>
    <row r="18405" spans="1:1" x14ac:dyDescent="0.25">
      <c r="A18405" s="6"/>
    </row>
    <row r="18406" spans="1:1" x14ac:dyDescent="0.25">
      <c r="A18406" s="6"/>
    </row>
    <row r="18407" spans="1:1" x14ac:dyDescent="0.25">
      <c r="A18407" s="6"/>
    </row>
    <row r="18408" spans="1:1" x14ac:dyDescent="0.25">
      <c r="A18408" s="6"/>
    </row>
    <row r="18409" spans="1:1" x14ac:dyDescent="0.25">
      <c r="A18409" s="6"/>
    </row>
    <row r="18410" spans="1:1" x14ac:dyDescent="0.25">
      <c r="A18410" s="6"/>
    </row>
    <row r="18411" spans="1:1" x14ac:dyDescent="0.25">
      <c r="A18411" s="6"/>
    </row>
    <row r="18412" spans="1:1" x14ac:dyDescent="0.25">
      <c r="A18412" s="6"/>
    </row>
    <row r="18413" spans="1:1" x14ac:dyDescent="0.25">
      <c r="A18413" s="6"/>
    </row>
    <row r="18414" spans="1:1" x14ac:dyDescent="0.25">
      <c r="A18414" s="6"/>
    </row>
    <row r="18415" spans="1:1" x14ac:dyDescent="0.25">
      <c r="A18415" s="6"/>
    </row>
    <row r="18416" spans="1:1" x14ac:dyDescent="0.25">
      <c r="A18416" s="6"/>
    </row>
    <row r="18417" spans="1:1" x14ac:dyDescent="0.25">
      <c r="A18417" s="6"/>
    </row>
    <row r="18418" spans="1:1" x14ac:dyDescent="0.25">
      <c r="A18418" s="6"/>
    </row>
    <row r="18419" spans="1:1" x14ac:dyDescent="0.25">
      <c r="A18419" s="6"/>
    </row>
    <row r="18420" spans="1:1" x14ac:dyDescent="0.25">
      <c r="A18420" s="6"/>
    </row>
    <row r="18421" spans="1:1" x14ac:dyDescent="0.25">
      <c r="A18421" s="6"/>
    </row>
    <row r="18422" spans="1:1" x14ac:dyDescent="0.25">
      <c r="A18422" s="6"/>
    </row>
    <row r="18423" spans="1:1" x14ac:dyDescent="0.25">
      <c r="A18423" s="6"/>
    </row>
    <row r="18424" spans="1:1" x14ac:dyDescent="0.25">
      <c r="A18424" s="6"/>
    </row>
    <row r="18425" spans="1:1" x14ac:dyDescent="0.25">
      <c r="A18425" s="6"/>
    </row>
    <row r="18426" spans="1:1" x14ac:dyDescent="0.25">
      <c r="A18426" s="6"/>
    </row>
    <row r="18427" spans="1:1" x14ac:dyDescent="0.25">
      <c r="A18427" s="6"/>
    </row>
    <row r="18428" spans="1:1" x14ac:dyDescent="0.25">
      <c r="A18428" s="6"/>
    </row>
    <row r="18429" spans="1:1" x14ac:dyDescent="0.25">
      <c r="A18429" s="6"/>
    </row>
    <row r="18430" spans="1:1" x14ac:dyDescent="0.25">
      <c r="A18430" s="6"/>
    </row>
    <row r="18431" spans="1:1" x14ac:dyDescent="0.25">
      <c r="A18431" s="6"/>
    </row>
    <row r="18432" spans="1:1" x14ac:dyDescent="0.25">
      <c r="A18432" s="6"/>
    </row>
    <row r="18433" spans="1:1" x14ac:dyDescent="0.25">
      <c r="A18433" s="6"/>
    </row>
    <row r="18434" spans="1:1" x14ac:dyDescent="0.25">
      <c r="A18434" s="6"/>
    </row>
    <row r="18435" spans="1:1" x14ac:dyDescent="0.25">
      <c r="A18435" s="6"/>
    </row>
    <row r="18436" spans="1:1" x14ac:dyDescent="0.25">
      <c r="A18436" s="6"/>
    </row>
    <row r="18437" spans="1:1" x14ac:dyDescent="0.25">
      <c r="A18437" s="6"/>
    </row>
    <row r="18438" spans="1:1" x14ac:dyDescent="0.25">
      <c r="A18438" s="6"/>
    </row>
    <row r="18439" spans="1:1" x14ac:dyDescent="0.25">
      <c r="A18439" s="6"/>
    </row>
    <row r="18440" spans="1:1" x14ac:dyDescent="0.25">
      <c r="A18440" s="6"/>
    </row>
    <row r="18441" spans="1:1" x14ac:dyDescent="0.25">
      <c r="A18441" s="6"/>
    </row>
    <row r="18442" spans="1:1" x14ac:dyDescent="0.25">
      <c r="A18442" s="6"/>
    </row>
    <row r="18443" spans="1:1" x14ac:dyDescent="0.25">
      <c r="A18443" s="6"/>
    </row>
    <row r="18444" spans="1:1" x14ac:dyDescent="0.25">
      <c r="A18444" s="6"/>
    </row>
    <row r="18445" spans="1:1" x14ac:dyDescent="0.25">
      <c r="A18445" s="6"/>
    </row>
    <row r="18446" spans="1:1" x14ac:dyDescent="0.25">
      <c r="A18446" s="6"/>
    </row>
    <row r="18447" spans="1:1" x14ac:dyDescent="0.25">
      <c r="A18447" s="6"/>
    </row>
    <row r="18448" spans="1:1" x14ac:dyDescent="0.25">
      <c r="A18448" s="6"/>
    </row>
    <row r="18449" spans="1:1" x14ac:dyDescent="0.25">
      <c r="A18449" s="6"/>
    </row>
    <row r="18450" spans="1:1" x14ac:dyDescent="0.25">
      <c r="A18450" s="6"/>
    </row>
    <row r="18451" spans="1:1" x14ac:dyDescent="0.25">
      <c r="A18451" s="6"/>
    </row>
    <row r="18452" spans="1:1" x14ac:dyDescent="0.25">
      <c r="A18452" s="6"/>
    </row>
    <row r="18453" spans="1:1" x14ac:dyDescent="0.25">
      <c r="A18453" s="6"/>
    </row>
    <row r="18454" spans="1:1" x14ac:dyDescent="0.25">
      <c r="A18454" s="6"/>
    </row>
    <row r="18455" spans="1:1" x14ac:dyDescent="0.25">
      <c r="A18455" s="6"/>
    </row>
    <row r="18456" spans="1:1" x14ac:dyDescent="0.25">
      <c r="A18456" s="6"/>
    </row>
    <row r="18457" spans="1:1" x14ac:dyDescent="0.25">
      <c r="A18457" s="6"/>
    </row>
    <row r="18458" spans="1:1" x14ac:dyDescent="0.25">
      <c r="A18458" s="6"/>
    </row>
    <row r="18459" spans="1:1" x14ac:dyDescent="0.25">
      <c r="A18459" s="6"/>
    </row>
    <row r="18460" spans="1:1" x14ac:dyDescent="0.25">
      <c r="A18460" s="6"/>
    </row>
    <row r="18461" spans="1:1" x14ac:dyDescent="0.25">
      <c r="A18461" s="6"/>
    </row>
    <row r="18462" spans="1:1" x14ac:dyDescent="0.25">
      <c r="A18462" s="6"/>
    </row>
    <row r="18463" spans="1:1" x14ac:dyDescent="0.25">
      <c r="A18463" s="6"/>
    </row>
    <row r="18464" spans="1:1" x14ac:dyDescent="0.25">
      <c r="A18464" s="6"/>
    </row>
    <row r="18465" spans="1:1" x14ac:dyDescent="0.25">
      <c r="A18465" s="6"/>
    </row>
    <row r="18466" spans="1:1" x14ac:dyDescent="0.25">
      <c r="A18466" s="6"/>
    </row>
    <row r="18467" spans="1:1" x14ac:dyDescent="0.25">
      <c r="A18467" s="6"/>
    </row>
    <row r="18468" spans="1:1" x14ac:dyDescent="0.25">
      <c r="A18468" s="6"/>
    </row>
    <row r="18469" spans="1:1" x14ac:dyDescent="0.25">
      <c r="A18469" s="6"/>
    </row>
    <row r="18470" spans="1:1" x14ac:dyDescent="0.25">
      <c r="A18470" s="6"/>
    </row>
    <row r="18471" spans="1:1" x14ac:dyDescent="0.25">
      <c r="A18471" s="6"/>
    </row>
    <row r="18472" spans="1:1" x14ac:dyDescent="0.25">
      <c r="A18472" s="6"/>
    </row>
    <row r="18473" spans="1:1" x14ac:dyDescent="0.25">
      <c r="A18473" s="6"/>
    </row>
    <row r="18474" spans="1:1" x14ac:dyDescent="0.25">
      <c r="A18474" s="6"/>
    </row>
    <row r="18475" spans="1:1" x14ac:dyDescent="0.25">
      <c r="A18475" s="6"/>
    </row>
    <row r="18476" spans="1:1" x14ac:dyDescent="0.25">
      <c r="A18476" s="6"/>
    </row>
    <row r="18477" spans="1:1" x14ac:dyDescent="0.25">
      <c r="A18477" s="6"/>
    </row>
    <row r="18478" spans="1:1" x14ac:dyDescent="0.25">
      <c r="A18478" s="6"/>
    </row>
    <row r="18479" spans="1:1" x14ac:dyDescent="0.25">
      <c r="A18479" s="6"/>
    </row>
    <row r="18480" spans="1:1" x14ac:dyDescent="0.25">
      <c r="A18480" s="6"/>
    </row>
    <row r="18481" spans="1:1" x14ac:dyDescent="0.25">
      <c r="A18481" s="6"/>
    </row>
    <row r="18482" spans="1:1" x14ac:dyDescent="0.25">
      <c r="A18482" s="6"/>
    </row>
    <row r="18483" spans="1:1" x14ac:dyDescent="0.25">
      <c r="A18483" s="6"/>
    </row>
    <row r="18484" spans="1:1" x14ac:dyDescent="0.25">
      <c r="A18484" s="6"/>
    </row>
    <row r="18485" spans="1:1" x14ac:dyDescent="0.25">
      <c r="A18485" s="6"/>
    </row>
    <row r="18486" spans="1:1" x14ac:dyDescent="0.25">
      <c r="A18486" s="6"/>
    </row>
    <row r="18487" spans="1:1" x14ac:dyDescent="0.25">
      <c r="A18487" s="6"/>
    </row>
    <row r="18488" spans="1:1" x14ac:dyDescent="0.25">
      <c r="A18488" s="6"/>
    </row>
    <row r="18489" spans="1:1" x14ac:dyDescent="0.25">
      <c r="A18489" s="6"/>
    </row>
    <row r="18490" spans="1:1" x14ac:dyDescent="0.25">
      <c r="A18490" s="6"/>
    </row>
    <row r="18491" spans="1:1" x14ac:dyDescent="0.25">
      <c r="A18491" s="6"/>
    </row>
    <row r="18492" spans="1:1" x14ac:dyDescent="0.25">
      <c r="A18492" s="6"/>
    </row>
    <row r="18493" spans="1:1" x14ac:dyDescent="0.25">
      <c r="A18493" s="6"/>
    </row>
    <row r="18494" spans="1:1" x14ac:dyDescent="0.25">
      <c r="A18494" s="6"/>
    </row>
    <row r="18495" spans="1:1" x14ac:dyDescent="0.25">
      <c r="A18495" s="6"/>
    </row>
    <row r="18496" spans="1:1" x14ac:dyDescent="0.25">
      <c r="A18496" s="6"/>
    </row>
    <row r="18497" spans="1:1" x14ac:dyDescent="0.25">
      <c r="A18497" s="6"/>
    </row>
    <row r="18498" spans="1:1" x14ac:dyDescent="0.25">
      <c r="A18498" s="6"/>
    </row>
    <row r="18499" spans="1:1" x14ac:dyDescent="0.25">
      <c r="A18499" s="6"/>
    </row>
    <row r="18500" spans="1:1" x14ac:dyDescent="0.25">
      <c r="A18500" s="6"/>
    </row>
    <row r="18501" spans="1:1" x14ac:dyDescent="0.25">
      <c r="A18501" s="6"/>
    </row>
    <row r="18502" spans="1:1" x14ac:dyDescent="0.25">
      <c r="A18502" s="6"/>
    </row>
    <row r="18503" spans="1:1" x14ac:dyDescent="0.25">
      <c r="A18503" s="6"/>
    </row>
    <row r="18504" spans="1:1" x14ac:dyDescent="0.25">
      <c r="A18504" s="6"/>
    </row>
    <row r="18505" spans="1:1" x14ac:dyDescent="0.25">
      <c r="A18505" s="6"/>
    </row>
    <row r="18506" spans="1:1" x14ac:dyDescent="0.25">
      <c r="A18506" s="6"/>
    </row>
    <row r="18507" spans="1:1" x14ac:dyDescent="0.25">
      <c r="A18507" s="6"/>
    </row>
    <row r="18508" spans="1:1" x14ac:dyDescent="0.25">
      <c r="A18508" s="6"/>
    </row>
    <row r="18509" spans="1:1" x14ac:dyDescent="0.25">
      <c r="A18509" s="6"/>
    </row>
    <row r="18510" spans="1:1" x14ac:dyDescent="0.25">
      <c r="A18510" s="6"/>
    </row>
    <row r="18511" spans="1:1" x14ac:dyDescent="0.25">
      <c r="A18511" s="6"/>
    </row>
    <row r="18512" spans="1:1" x14ac:dyDescent="0.25">
      <c r="A18512" s="6"/>
    </row>
    <row r="18513" spans="1:1" x14ac:dyDescent="0.25">
      <c r="A18513" s="6"/>
    </row>
    <row r="18514" spans="1:1" x14ac:dyDescent="0.25">
      <c r="A18514" s="6"/>
    </row>
    <row r="18515" spans="1:1" x14ac:dyDescent="0.25">
      <c r="A18515" s="6"/>
    </row>
    <row r="18516" spans="1:1" x14ac:dyDescent="0.25">
      <c r="A18516" s="6"/>
    </row>
    <row r="18517" spans="1:1" x14ac:dyDescent="0.25">
      <c r="A18517" s="6"/>
    </row>
    <row r="18518" spans="1:1" x14ac:dyDescent="0.25">
      <c r="A18518" s="6"/>
    </row>
    <row r="18519" spans="1:1" x14ac:dyDescent="0.25">
      <c r="A18519" s="6"/>
    </row>
    <row r="18520" spans="1:1" x14ac:dyDescent="0.25">
      <c r="A18520" s="6"/>
    </row>
    <row r="18521" spans="1:1" x14ac:dyDescent="0.25">
      <c r="A18521" s="6"/>
    </row>
    <row r="18522" spans="1:1" x14ac:dyDescent="0.25">
      <c r="A18522" s="6"/>
    </row>
    <row r="18523" spans="1:1" x14ac:dyDescent="0.25">
      <c r="A18523" s="6"/>
    </row>
    <row r="18524" spans="1:1" x14ac:dyDescent="0.25">
      <c r="A18524" s="6"/>
    </row>
    <row r="18525" spans="1:1" x14ac:dyDescent="0.25">
      <c r="A18525" s="6"/>
    </row>
    <row r="18526" spans="1:1" x14ac:dyDescent="0.25">
      <c r="A18526" s="6"/>
    </row>
    <row r="18527" spans="1:1" x14ac:dyDescent="0.25">
      <c r="A18527" s="6"/>
    </row>
    <row r="18528" spans="1:1" x14ac:dyDescent="0.25">
      <c r="A18528" s="6"/>
    </row>
    <row r="18529" spans="1:1" x14ac:dyDescent="0.25">
      <c r="A18529" s="6"/>
    </row>
    <row r="18530" spans="1:1" x14ac:dyDescent="0.25">
      <c r="A18530" s="6"/>
    </row>
    <row r="18531" spans="1:1" x14ac:dyDescent="0.25">
      <c r="A18531" s="6"/>
    </row>
    <row r="18532" spans="1:1" x14ac:dyDescent="0.25">
      <c r="A18532" s="6"/>
    </row>
    <row r="18533" spans="1:1" x14ac:dyDescent="0.25">
      <c r="A18533" s="6"/>
    </row>
    <row r="18534" spans="1:1" x14ac:dyDescent="0.25">
      <c r="A18534" s="6"/>
    </row>
    <row r="18535" spans="1:1" x14ac:dyDescent="0.25">
      <c r="A18535" s="6"/>
    </row>
    <row r="18536" spans="1:1" x14ac:dyDescent="0.25">
      <c r="A18536" s="6"/>
    </row>
    <row r="18537" spans="1:1" x14ac:dyDescent="0.25">
      <c r="A18537" s="6"/>
    </row>
    <row r="18538" spans="1:1" x14ac:dyDescent="0.25">
      <c r="A18538" s="6"/>
    </row>
    <row r="18539" spans="1:1" x14ac:dyDescent="0.25">
      <c r="A18539" s="6"/>
    </row>
    <row r="18540" spans="1:1" x14ac:dyDescent="0.25">
      <c r="A18540" s="6"/>
    </row>
    <row r="18541" spans="1:1" x14ac:dyDescent="0.25">
      <c r="A18541" s="6"/>
    </row>
    <row r="18542" spans="1:1" x14ac:dyDescent="0.25">
      <c r="A18542" s="6"/>
    </row>
    <row r="18543" spans="1:1" x14ac:dyDescent="0.25">
      <c r="A18543" s="6"/>
    </row>
    <row r="18544" spans="1:1" x14ac:dyDescent="0.25">
      <c r="A18544" s="6"/>
    </row>
    <row r="18545" spans="1:1" x14ac:dyDescent="0.25">
      <c r="A18545" s="6"/>
    </row>
    <row r="18546" spans="1:1" x14ac:dyDescent="0.25">
      <c r="A18546" s="6"/>
    </row>
    <row r="18547" spans="1:1" x14ac:dyDescent="0.25">
      <c r="A18547" s="6"/>
    </row>
    <row r="18548" spans="1:1" x14ac:dyDescent="0.25">
      <c r="A18548" s="6"/>
    </row>
    <row r="18549" spans="1:1" x14ac:dyDescent="0.25">
      <c r="A18549" s="6"/>
    </row>
    <row r="18550" spans="1:1" x14ac:dyDescent="0.25">
      <c r="A18550" s="6"/>
    </row>
    <row r="18551" spans="1:1" x14ac:dyDescent="0.25">
      <c r="A18551" s="6"/>
    </row>
    <row r="18552" spans="1:1" x14ac:dyDescent="0.25">
      <c r="A18552" s="6"/>
    </row>
    <row r="18553" spans="1:1" x14ac:dyDescent="0.25">
      <c r="A18553" s="6"/>
    </row>
    <row r="18554" spans="1:1" x14ac:dyDescent="0.25">
      <c r="A18554" s="6"/>
    </row>
    <row r="18555" spans="1:1" x14ac:dyDescent="0.25">
      <c r="A18555" s="6"/>
    </row>
    <row r="18556" spans="1:1" x14ac:dyDescent="0.25">
      <c r="A18556" s="6"/>
    </row>
    <row r="18557" spans="1:1" x14ac:dyDescent="0.25">
      <c r="A18557" s="6"/>
    </row>
    <row r="18558" spans="1:1" x14ac:dyDescent="0.25">
      <c r="A18558" s="6"/>
    </row>
    <row r="18559" spans="1:1" x14ac:dyDescent="0.25">
      <c r="A18559" s="6"/>
    </row>
    <row r="18560" spans="1:1" x14ac:dyDescent="0.25">
      <c r="A18560" s="6"/>
    </row>
    <row r="18561" spans="1:1" x14ac:dyDescent="0.25">
      <c r="A18561" s="6"/>
    </row>
    <row r="18562" spans="1:1" x14ac:dyDescent="0.25">
      <c r="A18562" s="6"/>
    </row>
    <row r="18563" spans="1:1" x14ac:dyDescent="0.25">
      <c r="A18563" s="6"/>
    </row>
    <row r="18564" spans="1:1" x14ac:dyDescent="0.25">
      <c r="A18564" s="6"/>
    </row>
    <row r="18565" spans="1:1" x14ac:dyDescent="0.25">
      <c r="A18565" s="6"/>
    </row>
    <row r="18566" spans="1:1" x14ac:dyDescent="0.25">
      <c r="A18566" s="6"/>
    </row>
    <row r="18567" spans="1:1" x14ac:dyDescent="0.25">
      <c r="A18567" s="6"/>
    </row>
    <row r="18568" spans="1:1" x14ac:dyDescent="0.25">
      <c r="A18568" s="6"/>
    </row>
    <row r="18569" spans="1:1" x14ac:dyDescent="0.25">
      <c r="A18569" s="6"/>
    </row>
    <row r="18570" spans="1:1" x14ac:dyDescent="0.25">
      <c r="A18570" s="6"/>
    </row>
    <row r="18571" spans="1:1" x14ac:dyDescent="0.25">
      <c r="A18571" s="6"/>
    </row>
    <row r="18572" spans="1:1" x14ac:dyDescent="0.25">
      <c r="A18572" s="6"/>
    </row>
    <row r="18573" spans="1:1" x14ac:dyDescent="0.25">
      <c r="A18573" s="6"/>
    </row>
    <row r="18574" spans="1:1" x14ac:dyDescent="0.25">
      <c r="A18574" s="6"/>
    </row>
    <row r="18575" spans="1:1" x14ac:dyDescent="0.25">
      <c r="A18575" s="6"/>
    </row>
    <row r="18576" spans="1:1" x14ac:dyDescent="0.25">
      <c r="A18576" s="6"/>
    </row>
    <row r="18577" spans="1:1" x14ac:dyDescent="0.25">
      <c r="A18577" s="6"/>
    </row>
    <row r="18578" spans="1:1" x14ac:dyDescent="0.25">
      <c r="A18578" s="6"/>
    </row>
    <row r="18579" spans="1:1" x14ac:dyDescent="0.25">
      <c r="A18579" s="6"/>
    </row>
    <row r="18580" spans="1:1" x14ac:dyDescent="0.25">
      <c r="A18580" s="6"/>
    </row>
    <row r="18581" spans="1:1" x14ac:dyDescent="0.25">
      <c r="A18581" s="6"/>
    </row>
    <row r="18582" spans="1:1" x14ac:dyDescent="0.25">
      <c r="A18582" s="6"/>
    </row>
    <row r="18583" spans="1:1" x14ac:dyDescent="0.25">
      <c r="A18583" s="6"/>
    </row>
    <row r="18584" spans="1:1" x14ac:dyDescent="0.25">
      <c r="A18584" s="6"/>
    </row>
    <row r="18585" spans="1:1" x14ac:dyDescent="0.25">
      <c r="A18585" s="6"/>
    </row>
    <row r="18586" spans="1:1" x14ac:dyDescent="0.25">
      <c r="A18586" s="6"/>
    </row>
    <row r="18587" spans="1:1" x14ac:dyDescent="0.25">
      <c r="A18587" s="6"/>
    </row>
    <row r="18588" spans="1:1" x14ac:dyDescent="0.25">
      <c r="A18588" s="6"/>
    </row>
    <row r="18589" spans="1:1" x14ac:dyDescent="0.25">
      <c r="A18589" s="6"/>
    </row>
    <row r="18590" spans="1:1" x14ac:dyDescent="0.25">
      <c r="A18590" s="6"/>
    </row>
    <row r="18591" spans="1:1" x14ac:dyDescent="0.25">
      <c r="A18591" s="6"/>
    </row>
    <row r="18592" spans="1:1" x14ac:dyDescent="0.25">
      <c r="A18592" s="6"/>
    </row>
    <row r="18593" spans="1:1" x14ac:dyDescent="0.25">
      <c r="A18593" s="6"/>
    </row>
    <row r="18594" spans="1:1" x14ac:dyDescent="0.25">
      <c r="A18594" s="6"/>
    </row>
    <row r="18595" spans="1:1" x14ac:dyDescent="0.25">
      <c r="A18595" s="6"/>
    </row>
    <row r="18596" spans="1:1" x14ac:dyDescent="0.25">
      <c r="A18596" s="6"/>
    </row>
    <row r="18597" spans="1:1" x14ac:dyDescent="0.25">
      <c r="A18597" s="6"/>
    </row>
    <row r="18598" spans="1:1" x14ac:dyDescent="0.25">
      <c r="A18598" s="6"/>
    </row>
    <row r="18599" spans="1:1" x14ac:dyDescent="0.25">
      <c r="A18599" s="6"/>
    </row>
    <row r="18600" spans="1:1" x14ac:dyDescent="0.25">
      <c r="A18600" s="6"/>
    </row>
    <row r="18601" spans="1:1" x14ac:dyDescent="0.25">
      <c r="A18601" s="6"/>
    </row>
    <row r="18602" spans="1:1" x14ac:dyDescent="0.25">
      <c r="A18602" s="6"/>
    </row>
    <row r="18603" spans="1:1" x14ac:dyDescent="0.25">
      <c r="A18603" s="6"/>
    </row>
    <row r="18604" spans="1:1" x14ac:dyDescent="0.25">
      <c r="A18604" s="6"/>
    </row>
    <row r="18605" spans="1:1" x14ac:dyDescent="0.25">
      <c r="A18605" s="6"/>
    </row>
    <row r="18606" spans="1:1" x14ac:dyDescent="0.25">
      <c r="A18606" s="6"/>
    </row>
    <row r="18607" spans="1:1" x14ac:dyDescent="0.25">
      <c r="A18607" s="6"/>
    </row>
    <row r="18608" spans="1:1" x14ac:dyDescent="0.25">
      <c r="A18608" s="6"/>
    </row>
    <row r="18609" spans="1:1" x14ac:dyDescent="0.25">
      <c r="A18609" s="6"/>
    </row>
    <row r="18610" spans="1:1" x14ac:dyDescent="0.25">
      <c r="A18610" s="6"/>
    </row>
    <row r="18611" spans="1:1" x14ac:dyDescent="0.25">
      <c r="A18611" s="6"/>
    </row>
    <row r="18612" spans="1:1" x14ac:dyDescent="0.25">
      <c r="A18612" s="6"/>
    </row>
    <row r="18613" spans="1:1" x14ac:dyDescent="0.25">
      <c r="A18613" s="6"/>
    </row>
    <row r="18614" spans="1:1" x14ac:dyDescent="0.25">
      <c r="A18614" s="6"/>
    </row>
    <row r="18615" spans="1:1" x14ac:dyDescent="0.25">
      <c r="A18615" s="6"/>
    </row>
    <row r="18616" spans="1:1" x14ac:dyDescent="0.25">
      <c r="A18616" s="6"/>
    </row>
    <row r="18617" spans="1:1" x14ac:dyDescent="0.25">
      <c r="A18617" s="6"/>
    </row>
    <row r="18618" spans="1:1" x14ac:dyDescent="0.25">
      <c r="A18618" s="6"/>
    </row>
    <row r="18619" spans="1:1" x14ac:dyDescent="0.25">
      <c r="A18619" s="6"/>
    </row>
    <row r="18620" spans="1:1" x14ac:dyDescent="0.25">
      <c r="A18620" s="6"/>
    </row>
    <row r="18621" spans="1:1" x14ac:dyDescent="0.25">
      <c r="A18621" s="6"/>
    </row>
    <row r="18622" spans="1:1" x14ac:dyDescent="0.25">
      <c r="A18622" s="6"/>
    </row>
    <row r="18623" spans="1:1" x14ac:dyDescent="0.25">
      <c r="A18623" s="6"/>
    </row>
    <row r="18624" spans="1:1" x14ac:dyDescent="0.25">
      <c r="A18624" s="6"/>
    </row>
    <row r="18625" spans="1:1" x14ac:dyDescent="0.25">
      <c r="A18625" s="6"/>
    </row>
    <row r="18626" spans="1:1" x14ac:dyDescent="0.25">
      <c r="A18626" s="6"/>
    </row>
    <row r="18627" spans="1:1" x14ac:dyDescent="0.25">
      <c r="A18627" s="6"/>
    </row>
    <row r="18628" spans="1:1" x14ac:dyDescent="0.25">
      <c r="A18628" s="6"/>
    </row>
    <row r="18629" spans="1:1" x14ac:dyDescent="0.25">
      <c r="A18629" s="6"/>
    </row>
    <row r="18630" spans="1:1" x14ac:dyDescent="0.25">
      <c r="A18630" s="6"/>
    </row>
    <row r="18631" spans="1:1" x14ac:dyDescent="0.25">
      <c r="A18631" s="6"/>
    </row>
    <row r="18632" spans="1:1" x14ac:dyDescent="0.25">
      <c r="A18632" s="6"/>
    </row>
    <row r="18633" spans="1:1" x14ac:dyDescent="0.25">
      <c r="A18633" s="6"/>
    </row>
    <row r="18634" spans="1:1" x14ac:dyDescent="0.25">
      <c r="A18634" s="6"/>
    </row>
    <row r="18635" spans="1:1" x14ac:dyDescent="0.25">
      <c r="A18635" s="6"/>
    </row>
    <row r="18636" spans="1:1" x14ac:dyDescent="0.25">
      <c r="A18636" s="6"/>
    </row>
    <row r="18637" spans="1:1" x14ac:dyDescent="0.25">
      <c r="A18637" s="6"/>
    </row>
    <row r="18638" spans="1:1" x14ac:dyDescent="0.25">
      <c r="A18638" s="6"/>
    </row>
    <row r="18639" spans="1:1" x14ac:dyDescent="0.25">
      <c r="A18639" s="6"/>
    </row>
    <row r="18640" spans="1:1" x14ac:dyDescent="0.25">
      <c r="A18640" s="6"/>
    </row>
    <row r="18641" spans="1:1" x14ac:dyDescent="0.25">
      <c r="A18641" s="6"/>
    </row>
    <row r="18642" spans="1:1" x14ac:dyDescent="0.25">
      <c r="A18642" s="6"/>
    </row>
    <row r="18643" spans="1:1" x14ac:dyDescent="0.25">
      <c r="A18643" s="6"/>
    </row>
    <row r="18644" spans="1:1" x14ac:dyDescent="0.25">
      <c r="A18644" s="6"/>
    </row>
    <row r="18645" spans="1:1" x14ac:dyDescent="0.25">
      <c r="A18645" s="6"/>
    </row>
    <row r="18646" spans="1:1" x14ac:dyDescent="0.25">
      <c r="A18646" s="6"/>
    </row>
    <row r="18647" spans="1:1" x14ac:dyDescent="0.25">
      <c r="A18647" s="6"/>
    </row>
    <row r="18648" spans="1:1" x14ac:dyDescent="0.25">
      <c r="A18648" s="6"/>
    </row>
    <row r="18649" spans="1:1" x14ac:dyDescent="0.25">
      <c r="A18649" s="6"/>
    </row>
    <row r="18650" spans="1:1" x14ac:dyDescent="0.25">
      <c r="A18650" s="6"/>
    </row>
    <row r="18651" spans="1:1" x14ac:dyDescent="0.25">
      <c r="A18651" s="6"/>
    </row>
    <row r="18652" spans="1:1" x14ac:dyDescent="0.25">
      <c r="A18652" s="6"/>
    </row>
    <row r="18653" spans="1:1" x14ac:dyDescent="0.25">
      <c r="A18653" s="6"/>
    </row>
    <row r="18654" spans="1:1" x14ac:dyDescent="0.25">
      <c r="A18654" s="6"/>
    </row>
    <row r="18655" spans="1:1" x14ac:dyDescent="0.25">
      <c r="A18655" s="6"/>
    </row>
    <row r="18656" spans="1:1" x14ac:dyDescent="0.25">
      <c r="A18656" s="6"/>
    </row>
    <row r="18657" spans="1:1" x14ac:dyDescent="0.25">
      <c r="A18657" s="6"/>
    </row>
    <row r="18658" spans="1:1" x14ac:dyDescent="0.25">
      <c r="A18658" s="6"/>
    </row>
    <row r="18659" spans="1:1" x14ac:dyDescent="0.25">
      <c r="A18659" s="6"/>
    </row>
    <row r="18660" spans="1:1" x14ac:dyDescent="0.25">
      <c r="A18660" s="6"/>
    </row>
    <row r="18661" spans="1:1" x14ac:dyDescent="0.25">
      <c r="A18661" s="6"/>
    </row>
    <row r="18662" spans="1:1" x14ac:dyDescent="0.25">
      <c r="A18662" s="6"/>
    </row>
    <row r="18663" spans="1:1" x14ac:dyDescent="0.25">
      <c r="A18663" s="6"/>
    </row>
    <row r="18664" spans="1:1" x14ac:dyDescent="0.25">
      <c r="A18664" s="6"/>
    </row>
    <row r="18665" spans="1:1" x14ac:dyDescent="0.25">
      <c r="A18665" s="6"/>
    </row>
    <row r="18666" spans="1:1" x14ac:dyDescent="0.25">
      <c r="A18666" s="6"/>
    </row>
    <row r="18667" spans="1:1" x14ac:dyDescent="0.25">
      <c r="A18667" s="6"/>
    </row>
    <row r="18668" spans="1:1" x14ac:dyDescent="0.25">
      <c r="A18668" s="6"/>
    </row>
    <row r="18669" spans="1:1" x14ac:dyDescent="0.25">
      <c r="A18669" s="6"/>
    </row>
    <row r="18670" spans="1:1" x14ac:dyDescent="0.25">
      <c r="A18670" s="6"/>
    </row>
    <row r="18671" spans="1:1" x14ac:dyDescent="0.25">
      <c r="A18671" s="6"/>
    </row>
    <row r="18672" spans="1:1" x14ac:dyDescent="0.25">
      <c r="A18672" s="6"/>
    </row>
    <row r="18673" spans="1:1" x14ac:dyDescent="0.25">
      <c r="A18673" s="6"/>
    </row>
    <row r="18674" spans="1:1" x14ac:dyDescent="0.25">
      <c r="A18674" s="6"/>
    </row>
    <row r="18675" spans="1:1" x14ac:dyDescent="0.25">
      <c r="A18675" s="6"/>
    </row>
    <row r="18676" spans="1:1" x14ac:dyDescent="0.25">
      <c r="A18676" s="6"/>
    </row>
    <row r="18677" spans="1:1" x14ac:dyDescent="0.25">
      <c r="A18677" s="6"/>
    </row>
    <row r="18678" spans="1:1" x14ac:dyDescent="0.25">
      <c r="A18678" s="6"/>
    </row>
    <row r="18679" spans="1:1" x14ac:dyDescent="0.25">
      <c r="A18679" s="6"/>
    </row>
    <row r="18680" spans="1:1" x14ac:dyDescent="0.25">
      <c r="A18680" s="6"/>
    </row>
    <row r="18681" spans="1:1" x14ac:dyDescent="0.25">
      <c r="A18681" s="6"/>
    </row>
    <row r="18682" spans="1:1" x14ac:dyDescent="0.25">
      <c r="A18682" s="6"/>
    </row>
    <row r="18683" spans="1:1" x14ac:dyDescent="0.25">
      <c r="A18683" s="6"/>
    </row>
    <row r="18684" spans="1:1" x14ac:dyDescent="0.25">
      <c r="A18684" s="6"/>
    </row>
    <row r="18685" spans="1:1" x14ac:dyDescent="0.25">
      <c r="A18685" s="6"/>
    </row>
    <row r="18686" spans="1:1" x14ac:dyDescent="0.25">
      <c r="A18686" s="6"/>
    </row>
    <row r="18687" spans="1:1" x14ac:dyDescent="0.25">
      <c r="A18687" s="6"/>
    </row>
    <row r="18688" spans="1:1" x14ac:dyDescent="0.25">
      <c r="A18688" s="6"/>
    </row>
    <row r="18689" spans="1:1" x14ac:dyDescent="0.25">
      <c r="A18689" s="6"/>
    </row>
    <row r="18690" spans="1:1" x14ac:dyDescent="0.25">
      <c r="A18690" s="6"/>
    </row>
    <row r="18691" spans="1:1" x14ac:dyDescent="0.25">
      <c r="A18691" s="6"/>
    </row>
    <row r="18692" spans="1:1" x14ac:dyDescent="0.25">
      <c r="A18692" s="6"/>
    </row>
    <row r="18693" spans="1:1" x14ac:dyDescent="0.25">
      <c r="A18693" s="6"/>
    </row>
    <row r="18694" spans="1:1" x14ac:dyDescent="0.25">
      <c r="A18694" s="6"/>
    </row>
    <row r="18695" spans="1:1" x14ac:dyDescent="0.25">
      <c r="A18695" s="6"/>
    </row>
    <row r="18696" spans="1:1" x14ac:dyDescent="0.25">
      <c r="A18696" s="6"/>
    </row>
    <row r="18697" spans="1:1" x14ac:dyDescent="0.25">
      <c r="A18697" s="6"/>
    </row>
    <row r="18698" spans="1:1" x14ac:dyDescent="0.25">
      <c r="A18698" s="6"/>
    </row>
    <row r="18699" spans="1:1" x14ac:dyDescent="0.25">
      <c r="A18699" s="6"/>
    </row>
    <row r="18700" spans="1:1" x14ac:dyDescent="0.25">
      <c r="A18700" s="6"/>
    </row>
    <row r="18701" spans="1:1" x14ac:dyDescent="0.25">
      <c r="A18701" s="6"/>
    </row>
    <row r="18702" spans="1:1" x14ac:dyDescent="0.25">
      <c r="A18702" s="6"/>
    </row>
    <row r="18703" spans="1:1" x14ac:dyDescent="0.25">
      <c r="A18703" s="6"/>
    </row>
    <row r="18704" spans="1:1" x14ac:dyDescent="0.25">
      <c r="A18704" s="6"/>
    </row>
    <row r="18705" spans="1:1" x14ac:dyDescent="0.25">
      <c r="A18705" s="6"/>
    </row>
    <row r="18706" spans="1:1" x14ac:dyDescent="0.25">
      <c r="A18706" s="6"/>
    </row>
    <row r="18707" spans="1:1" x14ac:dyDescent="0.25">
      <c r="A18707" s="6"/>
    </row>
    <row r="18708" spans="1:1" x14ac:dyDescent="0.25">
      <c r="A18708" s="6"/>
    </row>
    <row r="18709" spans="1:1" x14ac:dyDescent="0.25">
      <c r="A18709" s="6"/>
    </row>
    <row r="18710" spans="1:1" x14ac:dyDescent="0.25">
      <c r="A18710" s="6"/>
    </row>
    <row r="18711" spans="1:1" x14ac:dyDescent="0.25">
      <c r="A18711" s="6"/>
    </row>
    <row r="18712" spans="1:1" x14ac:dyDescent="0.25">
      <c r="A18712" s="6"/>
    </row>
    <row r="18713" spans="1:1" x14ac:dyDescent="0.25">
      <c r="A18713" s="6"/>
    </row>
    <row r="18714" spans="1:1" x14ac:dyDescent="0.25">
      <c r="A18714" s="6"/>
    </row>
    <row r="18715" spans="1:1" x14ac:dyDescent="0.25">
      <c r="A18715" s="6"/>
    </row>
    <row r="18716" spans="1:1" x14ac:dyDescent="0.25">
      <c r="A18716" s="6"/>
    </row>
    <row r="18717" spans="1:1" x14ac:dyDescent="0.25">
      <c r="A18717" s="6"/>
    </row>
    <row r="18718" spans="1:1" x14ac:dyDescent="0.25">
      <c r="A18718" s="6"/>
    </row>
    <row r="18719" spans="1:1" x14ac:dyDescent="0.25">
      <c r="A18719" s="6"/>
    </row>
    <row r="18720" spans="1:1" x14ac:dyDescent="0.25">
      <c r="A18720" s="6"/>
    </row>
    <row r="18721" spans="1:1" x14ac:dyDescent="0.25">
      <c r="A18721" s="6"/>
    </row>
    <row r="18722" spans="1:1" x14ac:dyDescent="0.25">
      <c r="A18722" s="6"/>
    </row>
    <row r="18723" spans="1:1" x14ac:dyDescent="0.25">
      <c r="A18723" s="6"/>
    </row>
    <row r="18724" spans="1:1" x14ac:dyDescent="0.25">
      <c r="A18724" s="6"/>
    </row>
    <row r="18725" spans="1:1" x14ac:dyDescent="0.25">
      <c r="A18725" s="6"/>
    </row>
    <row r="18726" spans="1:1" x14ac:dyDescent="0.25">
      <c r="A18726" s="6"/>
    </row>
    <row r="18727" spans="1:1" x14ac:dyDescent="0.25">
      <c r="A18727" s="6"/>
    </row>
    <row r="18728" spans="1:1" x14ac:dyDescent="0.25">
      <c r="A18728" s="6"/>
    </row>
    <row r="18729" spans="1:1" x14ac:dyDescent="0.25">
      <c r="A18729" s="6"/>
    </row>
    <row r="18730" spans="1:1" x14ac:dyDescent="0.25">
      <c r="A18730" s="6"/>
    </row>
    <row r="18731" spans="1:1" x14ac:dyDescent="0.25">
      <c r="A18731" s="6"/>
    </row>
    <row r="18732" spans="1:1" x14ac:dyDescent="0.25">
      <c r="A18732" s="6"/>
    </row>
    <row r="18733" spans="1:1" x14ac:dyDescent="0.25">
      <c r="A18733" s="6"/>
    </row>
    <row r="18734" spans="1:1" x14ac:dyDescent="0.25">
      <c r="A18734" s="6"/>
    </row>
    <row r="18735" spans="1:1" x14ac:dyDescent="0.25">
      <c r="A18735" s="6"/>
    </row>
    <row r="18736" spans="1:1" x14ac:dyDescent="0.25">
      <c r="A18736" s="6"/>
    </row>
    <row r="18737" spans="1:1" x14ac:dyDescent="0.25">
      <c r="A18737" s="6"/>
    </row>
    <row r="18738" spans="1:1" x14ac:dyDescent="0.25">
      <c r="A18738" s="6"/>
    </row>
    <row r="18739" spans="1:1" x14ac:dyDescent="0.25">
      <c r="A18739" s="6"/>
    </row>
    <row r="18740" spans="1:1" x14ac:dyDescent="0.25">
      <c r="A18740" s="6"/>
    </row>
    <row r="18741" spans="1:1" x14ac:dyDescent="0.25">
      <c r="A18741" s="6"/>
    </row>
    <row r="18742" spans="1:1" x14ac:dyDescent="0.25">
      <c r="A18742" s="6"/>
    </row>
    <row r="18743" spans="1:1" x14ac:dyDescent="0.25">
      <c r="A18743" s="6"/>
    </row>
    <row r="18744" spans="1:1" x14ac:dyDescent="0.25">
      <c r="A18744" s="6"/>
    </row>
    <row r="18745" spans="1:1" x14ac:dyDescent="0.25">
      <c r="A18745" s="6"/>
    </row>
    <row r="18746" spans="1:1" x14ac:dyDescent="0.25">
      <c r="A18746" s="6"/>
    </row>
    <row r="18747" spans="1:1" x14ac:dyDescent="0.25">
      <c r="A18747" s="6"/>
    </row>
    <row r="18748" spans="1:1" x14ac:dyDescent="0.25">
      <c r="A18748" s="6"/>
    </row>
    <row r="18749" spans="1:1" x14ac:dyDescent="0.25">
      <c r="A18749" s="6"/>
    </row>
    <row r="18750" spans="1:1" x14ac:dyDescent="0.25">
      <c r="A18750" s="6"/>
    </row>
    <row r="18751" spans="1:1" x14ac:dyDescent="0.25">
      <c r="A18751" s="6"/>
    </row>
    <row r="18752" spans="1:1" x14ac:dyDescent="0.25">
      <c r="A18752" s="6"/>
    </row>
    <row r="18753" spans="1:1" x14ac:dyDescent="0.25">
      <c r="A18753" s="6"/>
    </row>
    <row r="18754" spans="1:1" x14ac:dyDescent="0.25">
      <c r="A18754" s="6"/>
    </row>
    <row r="18755" spans="1:1" x14ac:dyDescent="0.25">
      <c r="A18755" s="6"/>
    </row>
    <row r="18756" spans="1:1" x14ac:dyDescent="0.25">
      <c r="A18756" s="6"/>
    </row>
    <row r="18757" spans="1:1" x14ac:dyDescent="0.25">
      <c r="A18757" s="6"/>
    </row>
    <row r="18758" spans="1:1" x14ac:dyDescent="0.25">
      <c r="A18758" s="6"/>
    </row>
    <row r="18759" spans="1:1" x14ac:dyDescent="0.25">
      <c r="A18759" s="6"/>
    </row>
    <row r="18760" spans="1:1" x14ac:dyDescent="0.25">
      <c r="A18760" s="6"/>
    </row>
    <row r="18761" spans="1:1" x14ac:dyDescent="0.25">
      <c r="A18761" s="6"/>
    </row>
    <row r="18762" spans="1:1" x14ac:dyDescent="0.25">
      <c r="A18762" s="6"/>
    </row>
    <row r="18763" spans="1:1" x14ac:dyDescent="0.25">
      <c r="A18763" s="6"/>
    </row>
    <row r="18764" spans="1:1" x14ac:dyDescent="0.25">
      <c r="A18764" s="6"/>
    </row>
    <row r="18765" spans="1:1" x14ac:dyDescent="0.25">
      <c r="A18765" s="6"/>
    </row>
    <row r="18766" spans="1:1" x14ac:dyDescent="0.25">
      <c r="A18766" s="6"/>
    </row>
    <row r="18767" spans="1:1" x14ac:dyDescent="0.25">
      <c r="A18767" s="6"/>
    </row>
    <row r="18768" spans="1:1" x14ac:dyDescent="0.25">
      <c r="A18768" s="6"/>
    </row>
    <row r="18769" spans="1:1" x14ac:dyDescent="0.25">
      <c r="A18769" s="6"/>
    </row>
    <row r="18770" spans="1:1" x14ac:dyDescent="0.25">
      <c r="A18770" s="6"/>
    </row>
    <row r="18771" spans="1:1" x14ac:dyDescent="0.25">
      <c r="A18771" s="6"/>
    </row>
    <row r="18772" spans="1:1" x14ac:dyDescent="0.25">
      <c r="A18772" s="6"/>
    </row>
    <row r="18773" spans="1:1" x14ac:dyDescent="0.25">
      <c r="A18773" s="6"/>
    </row>
    <row r="18774" spans="1:1" x14ac:dyDescent="0.25">
      <c r="A18774" s="6"/>
    </row>
    <row r="18775" spans="1:1" x14ac:dyDescent="0.25">
      <c r="A18775" s="6"/>
    </row>
    <row r="18776" spans="1:1" x14ac:dyDescent="0.25">
      <c r="A18776" s="6"/>
    </row>
    <row r="18777" spans="1:1" x14ac:dyDescent="0.25">
      <c r="A18777" s="6"/>
    </row>
    <row r="18778" spans="1:1" x14ac:dyDescent="0.25">
      <c r="A18778" s="6"/>
    </row>
    <row r="18779" spans="1:1" x14ac:dyDescent="0.25">
      <c r="A18779" s="6"/>
    </row>
    <row r="18780" spans="1:1" x14ac:dyDescent="0.25">
      <c r="A18780" s="6"/>
    </row>
    <row r="18781" spans="1:1" x14ac:dyDescent="0.25">
      <c r="A18781" s="6"/>
    </row>
    <row r="18782" spans="1:1" x14ac:dyDescent="0.25">
      <c r="A18782" s="6"/>
    </row>
    <row r="18783" spans="1:1" x14ac:dyDescent="0.25">
      <c r="A18783" s="6"/>
    </row>
    <row r="18784" spans="1:1" x14ac:dyDescent="0.25">
      <c r="A18784" s="6"/>
    </row>
    <row r="18785" spans="1:1" x14ac:dyDescent="0.25">
      <c r="A18785" s="6"/>
    </row>
    <row r="18786" spans="1:1" x14ac:dyDescent="0.25">
      <c r="A18786" s="6"/>
    </row>
    <row r="18787" spans="1:1" x14ac:dyDescent="0.25">
      <c r="A18787" s="6"/>
    </row>
    <row r="18788" spans="1:1" x14ac:dyDescent="0.25">
      <c r="A18788" s="6"/>
    </row>
    <row r="18789" spans="1:1" x14ac:dyDescent="0.25">
      <c r="A18789" s="6"/>
    </row>
    <row r="18790" spans="1:1" x14ac:dyDescent="0.25">
      <c r="A18790" s="6"/>
    </row>
    <row r="18791" spans="1:1" x14ac:dyDescent="0.25">
      <c r="A18791" s="6"/>
    </row>
    <row r="18792" spans="1:1" x14ac:dyDescent="0.25">
      <c r="A18792" s="6"/>
    </row>
    <row r="18793" spans="1:1" x14ac:dyDescent="0.25">
      <c r="A18793" s="6"/>
    </row>
    <row r="18794" spans="1:1" x14ac:dyDescent="0.25">
      <c r="A18794" s="6"/>
    </row>
    <row r="18795" spans="1:1" x14ac:dyDescent="0.25">
      <c r="A18795" s="6"/>
    </row>
    <row r="18796" spans="1:1" x14ac:dyDescent="0.25">
      <c r="A18796" s="6"/>
    </row>
    <row r="18797" spans="1:1" x14ac:dyDescent="0.25">
      <c r="A18797" s="6"/>
    </row>
    <row r="18798" spans="1:1" x14ac:dyDescent="0.25">
      <c r="A18798" s="6"/>
    </row>
    <row r="18799" spans="1:1" x14ac:dyDescent="0.25">
      <c r="A18799" s="6"/>
    </row>
    <row r="18800" spans="1:1" x14ac:dyDescent="0.25">
      <c r="A18800" s="6"/>
    </row>
    <row r="18801" spans="1:1" x14ac:dyDescent="0.25">
      <c r="A18801" s="6"/>
    </row>
    <row r="18802" spans="1:1" x14ac:dyDescent="0.25">
      <c r="A18802" s="6"/>
    </row>
    <row r="18803" spans="1:1" x14ac:dyDescent="0.25">
      <c r="A18803" s="6"/>
    </row>
    <row r="18804" spans="1:1" x14ac:dyDescent="0.25">
      <c r="A18804" s="6"/>
    </row>
    <row r="18805" spans="1:1" x14ac:dyDescent="0.25">
      <c r="A18805" s="6"/>
    </row>
    <row r="18806" spans="1:1" x14ac:dyDescent="0.25">
      <c r="A18806" s="6"/>
    </row>
    <row r="18807" spans="1:1" x14ac:dyDescent="0.25">
      <c r="A18807" s="6"/>
    </row>
    <row r="18808" spans="1:1" x14ac:dyDescent="0.25">
      <c r="A18808" s="6"/>
    </row>
    <row r="18809" spans="1:1" x14ac:dyDescent="0.25">
      <c r="A18809" s="6"/>
    </row>
    <row r="18810" spans="1:1" x14ac:dyDescent="0.25">
      <c r="A18810" s="6"/>
    </row>
    <row r="18811" spans="1:1" x14ac:dyDescent="0.25">
      <c r="A18811" s="6"/>
    </row>
    <row r="18812" spans="1:1" x14ac:dyDescent="0.25">
      <c r="A18812" s="6"/>
    </row>
    <row r="18813" spans="1:1" x14ac:dyDescent="0.25">
      <c r="A18813" s="6"/>
    </row>
    <row r="18814" spans="1:1" x14ac:dyDescent="0.25">
      <c r="A18814" s="6"/>
    </row>
    <row r="18815" spans="1:1" x14ac:dyDescent="0.25">
      <c r="A18815" s="6"/>
    </row>
    <row r="18816" spans="1:1" x14ac:dyDescent="0.25">
      <c r="A18816" s="6"/>
    </row>
    <row r="18817" spans="1:1" x14ac:dyDescent="0.25">
      <c r="A18817" s="6"/>
    </row>
    <row r="18818" spans="1:1" x14ac:dyDescent="0.25">
      <c r="A18818" s="6"/>
    </row>
    <row r="18819" spans="1:1" x14ac:dyDescent="0.25">
      <c r="A18819" s="6"/>
    </row>
    <row r="18820" spans="1:1" x14ac:dyDescent="0.25">
      <c r="A18820" s="6"/>
    </row>
    <row r="18821" spans="1:1" x14ac:dyDescent="0.25">
      <c r="A18821" s="6"/>
    </row>
    <row r="18822" spans="1:1" x14ac:dyDescent="0.25">
      <c r="A18822" s="6"/>
    </row>
    <row r="18823" spans="1:1" x14ac:dyDescent="0.25">
      <c r="A18823" s="6"/>
    </row>
    <row r="18824" spans="1:1" x14ac:dyDescent="0.25">
      <c r="A18824" s="6"/>
    </row>
    <row r="18825" spans="1:1" x14ac:dyDescent="0.25">
      <c r="A18825" s="6"/>
    </row>
    <row r="18826" spans="1:1" x14ac:dyDescent="0.25">
      <c r="A18826" s="6"/>
    </row>
    <row r="18827" spans="1:1" x14ac:dyDescent="0.25">
      <c r="A18827" s="6"/>
    </row>
    <row r="18828" spans="1:1" x14ac:dyDescent="0.25">
      <c r="A18828" s="6"/>
    </row>
    <row r="18829" spans="1:1" x14ac:dyDescent="0.25">
      <c r="A18829" s="6"/>
    </row>
    <row r="18830" spans="1:1" x14ac:dyDescent="0.25">
      <c r="A18830" s="6"/>
    </row>
    <row r="18831" spans="1:1" x14ac:dyDescent="0.25">
      <c r="A18831" s="6"/>
    </row>
    <row r="18832" spans="1:1" x14ac:dyDescent="0.25">
      <c r="A18832" s="6"/>
    </row>
    <row r="18833" spans="1:1" x14ac:dyDescent="0.25">
      <c r="A18833" s="6"/>
    </row>
    <row r="18834" spans="1:1" x14ac:dyDescent="0.25">
      <c r="A18834" s="6"/>
    </row>
    <row r="18835" spans="1:1" x14ac:dyDescent="0.25">
      <c r="A18835" s="6"/>
    </row>
    <row r="18836" spans="1:1" x14ac:dyDescent="0.25">
      <c r="A18836" s="6"/>
    </row>
    <row r="18837" spans="1:1" x14ac:dyDescent="0.25">
      <c r="A18837" s="6"/>
    </row>
    <row r="18838" spans="1:1" x14ac:dyDescent="0.25">
      <c r="A18838" s="6"/>
    </row>
    <row r="18839" spans="1:1" x14ac:dyDescent="0.25">
      <c r="A18839" s="6"/>
    </row>
    <row r="18840" spans="1:1" x14ac:dyDescent="0.25">
      <c r="A18840" s="6"/>
    </row>
    <row r="18841" spans="1:1" x14ac:dyDescent="0.25">
      <c r="A18841" s="6"/>
    </row>
    <row r="18842" spans="1:1" x14ac:dyDescent="0.25">
      <c r="A18842" s="6"/>
    </row>
    <row r="18843" spans="1:1" x14ac:dyDescent="0.25">
      <c r="A18843" s="6"/>
    </row>
    <row r="18844" spans="1:1" x14ac:dyDescent="0.25">
      <c r="A18844" s="6"/>
    </row>
    <row r="18845" spans="1:1" x14ac:dyDescent="0.25">
      <c r="A18845" s="6"/>
    </row>
    <row r="18846" spans="1:1" x14ac:dyDescent="0.25">
      <c r="A18846" s="6"/>
    </row>
    <row r="18847" spans="1:1" x14ac:dyDescent="0.25">
      <c r="A18847" s="6"/>
    </row>
    <row r="18848" spans="1:1" x14ac:dyDescent="0.25">
      <c r="A18848" s="6"/>
    </row>
    <row r="18849" spans="1:1" x14ac:dyDescent="0.25">
      <c r="A18849" s="6"/>
    </row>
    <row r="18850" spans="1:1" x14ac:dyDescent="0.25">
      <c r="A18850" s="6"/>
    </row>
    <row r="18851" spans="1:1" x14ac:dyDescent="0.25">
      <c r="A18851" s="6"/>
    </row>
    <row r="18852" spans="1:1" x14ac:dyDescent="0.25">
      <c r="A18852" s="6"/>
    </row>
    <row r="18853" spans="1:1" x14ac:dyDescent="0.25">
      <c r="A18853" s="6"/>
    </row>
    <row r="18854" spans="1:1" x14ac:dyDescent="0.25">
      <c r="A18854" s="6"/>
    </row>
    <row r="18855" spans="1:1" x14ac:dyDescent="0.25">
      <c r="A18855" s="6"/>
    </row>
    <row r="18856" spans="1:1" x14ac:dyDescent="0.25">
      <c r="A18856" s="6"/>
    </row>
    <row r="18857" spans="1:1" x14ac:dyDescent="0.25">
      <c r="A18857" s="6"/>
    </row>
    <row r="18858" spans="1:1" x14ac:dyDescent="0.25">
      <c r="A18858" s="6"/>
    </row>
    <row r="18859" spans="1:1" x14ac:dyDescent="0.25">
      <c r="A18859" s="6"/>
    </row>
    <row r="18860" spans="1:1" x14ac:dyDescent="0.25">
      <c r="A18860" s="6"/>
    </row>
    <row r="18861" spans="1:1" x14ac:dyDescent="0.25">
      <c r="A18861" s="6"/>
    </row>
    <row r="18862" spans="1:1" x14ac:dyDescent="0.25">
      <c r="A18862" s="6"/>
    </row>
    <row r="18863" spans="1:1" x14ac:dyDescent="0.25">
      <c r="A18863" s="6"/>
    </row>
    <row r="18864" spans="1:1" x14ac:dyDescent="0.25">
      <c r="A18864" s="6"/>
    </row>
    <row r="18865" spans="1:1" x14ac:dyDescent="0.25">
      <c r="A18865" s="6"/>
    </row>
    <row r="18866" spans="1:1" x14ac:dyDescent="0.25">
      <c r="A18866" s="6"/>
    </row>
    <row r="18867" spans="1:1" x14ac:dyDescent="0.25">
      <c r="A18867" s="6"/>
    </row>
    <row r="18868" spans="1:1" x14ac:dyDescent="0.25">
      <c r="A18868" s="6"/>
    </row>
    <row r="18869" spans="1:1" x14ac:dyDescent="0.25">
      <c r="A18869" s="6"/>
    </row>
    <row r="18870" spans="1:1" x14ac:dyDescent="0.25">
      <c r="A18870" s="6"/>
    </row>
    <row r="18871" spans="1:1" x14ac:dyDescent="0.25">
      <c r="A18871" s="6"/>
    </row>
    <row r="18872" spans="1:1" x14ac:dyDescent="0.25">
      <c r="A18872" s="6"/>
    </row>
    <row r="18873" spans="1:1" x14ac:dyDescent="0.25">
      <c r="A18873" s="6"/>
    </row>
    <row r="18874" spans="1:1" x14ac:dyDescent="0.25">
      <c r="A18874" s="6"/>
    </row>
    <row r="18875" spans="1:1" x14ac:dyDescent="0.25">
      <c r="A18875" s="6"/>
    </row>
    <row r="18876" spans="1:1" x14ac:dyDescent="0.25">
      <c r="A18876" s="6"/>
    </row>
    <row r="18877" spans="1:1" x14ac:dyDescent="0.25">
      <c r="A18877" s="6"/>
    </row>
    <row r="18878" spans="1:1" x14ac:dyDescent="0.25">
      <c r="A18878" s="6"/>
    </row>
    <row r="18879" spans="1:1" x14ac:dyDescent="0.25">
      <c r="A18879" s="6"/>
    </row>
    <row r="18880" spans="1:1" x14ac:dyDescent="0.25">
      <c r="A18880" s="6"/>
    </row>
    <row r="18881" spans="1:1" x14ac:dyDescent="0.25">
      <c r="A18881" s="6"/>
    </row>
    <row r="18882" spans="1:1" x14ac:dyDescent="0.25">
      <c r="A18882" s="6"/>
    </row>
    <row r="18883" spans="1:1" x14ac:dyDescent="0.25">
      <c r="A18883" s="6"/>
    </row>
    <row r="18884" spans="1:1" x14ac:dyDescent="0.25">
      <c r="A18884" s="6"/>
    </row>
    <row r="18885" spans="1:1" x14ac:dyDescent="0.25">
      <c r="A18885" s="6"/>
    </row>
    <row r="18886" spans="1:1" x14ac:dyDescent="0.25">
      <c r="A18886" s="6"/>
    </row>
    <row r="18887" spans="1:1" x14ac:dyDescent="0.25">
      <c r="A18887" s="6"/>
    </row>
    <row r="18888" spans="1:1" x14ac:dyDescent="0.25">
      <c r="A18888" s="6"/>
    </row>
    <row r="18889" spans="1:1" x14ac:dyDescent="0.25">
      <c r="A18889" s="6"/>
    </row>
    <row r="18890" spans="1:1" x14ac:dyDescent="0.25">
      <c r="A18890" s="6"/>
    </row>
    <row r="18891" spans="1:1" x14ac:dyDescent="0.25">
      <c r="A18891" s="6"/>
    </row>
    <row r="18892" spans="1:1" x14ac:dyDescent="0.25">
      <c r="A18892" s="6"/>
    </row>
    <row r="18893" spans="1:1" x14ac:dyDescent="0.25">
      <c r="A18893" s="6"/>
    </row>
    <row r="18894" spans="1:1" x14ac:dyDescent="0.25">
      <c r="A18894" s="6"/>
    </row>
    <row r="18895" spans="1:1" x14ac:dyDescent="0.25">
      <c r="A18895" s="6"/>
    </row>
    <row r="18896" spans="1:1" x14ac:dyDescent="0.25">
      <c r="A18896" s="6"/>
    </row>
    <row r="18897" spans="1:1" x14ac:dyDescent="0.25">
      <c r="A18897" s="6"/>
    </row>
    <row r="18898" spans="1:1" x14ac:dyDescent="0.25">
      <c r="A18898" s="6"/>
    </row>
    <row r="18899" spans="1:1" x14ac:dyDescent="0.25">
      <c r="A18899" s="6"/>
    </row>
    <row r="18900" spans="1:1" x14ac:dyDescent="0.25">
      <c r="A18900" s="6"/>
    </row>
    <row r="18901" spans="1:1" x14ac:dyDescent="0.25">
      <c r="A18901" s="6"/>
    </row>
    <row r="18902" spans="1:1" x14ac:dyDescent="0.25">
      <c r="A18902" s="6"/>
    </row>
    <row r="18903" spans="1:1" x14ac:dyDescent="0.25">
      <c r="A18903" s="6"/>
    </row>
    <row r="18904" spans="1:1" x14ac:dyDescent="0.25">
      <c r="A18904" s="6"/>
    </row>
    <row r="18905" spans="1:1" x14ac:dyDescent="0.25">
      <c r="A18905" s="6"/>
    </row>
    <row r="18906" spans="1:1" x14ac:dyDescent="0.25">
      <c r="A18906" s="6"/>
    </row>
    <row r="18907" spans="1:1" x14ac:dyDescent="0.25">
      <c r="A18907" s="6"/>
    </row>
    <row r="18908" spans="1:1" x14ac:dyDescent="0.25">
      <c r="A18908" s="6"/>
    </row>
    <row r="18909" spans="1:1" x14ac:dyDescent="0.25">
      <c r="A18909" s="6"/>
    </row>
    <row r="18910" spans="1:1" x14ac:dyDescent="0.25">
      <c r="A18910" s="6"/>
    </row>
    <row r="18911" spans="1:1" x14ac:dyDescent="0.25">
      <c r="A18911" s="6"/>
    </row>
    <row r="18912" spans="1:1" x14ac:dyDescent="0.25">
      <c r="A18912" s="6"/>
    </row>
    <row r="18913" spans="1:1" x14ac:dyDescent="0.25">
      <c r="A18913" s="6"/>
    </row>
    <row r="18914" spans="1:1" x14ac:dyDescent="0.25">
      <c r="A18914" s="6"/>
    </row>
    <row r="18915" spans="1:1" x14ac:dyDescent="0.25">
      <c r="A18915" s="6"/>
    </row>
    <row r="18916" spans="1:1" x14ac:dyDescent="0.25">
      <c r="A18916" s="6"/>
    </row>
    <row r="18917" spans="1:1" x14ac:dyDescent="0.25">
      <c r="A18917" s="6"/>
    </row>
    <row r="18918" spans="1:1" x14ac:dyDescent="0.25">
      <c r="A18918" s="6"/>
    </row>
    <row r="18919" spans="1:1" x14ac:dyDescent="0.25">
      <c r="A18919" s="6"/>
    </row>
    <row r="18920" spans="1:1" x14ac:dyDescent="0.25">
      <c r="A18920" s="6"/>
    </row>
    <row r="18921" spans="1:1" x14ac:dyDescent="0.25">
      <c r="A18921" s="6"/>
    </row>
    <row r="18922" spans="1:1" x14ac:dyDescent="0.25">
      <c r="A18922" s="6"/>
    </row>
    <row r="18923" spans="1:1" x14ac:dyDescent="0.25">
      <c r="A18923" s="6"/>
    </row>
    <row r="18924" spans="1:1" x14ac:dyDescent="0.25">
      <c r="A18924" s="6"/>
    </row>
    <row r="18925" spans="1:1" x14ac:dyDescent="0.25">
      <c r="A18925" s="6"/>
    </row>
    <row r="18926" spans="1:1" x14ac:dyDescent="0.25">
      <c r="A18926" s="6"/>
    </row>
    <row r="18927" spans="1:1" x14ac:dyDescent="0.25">
      <c r="A18927" s="6"/>
    </row>
    <row r="18928" spans="1:1" x14ac:dyDescent="0.25">
      <c r="A18928" s="6"/>
    </row>
    <row r="18929" spans="1:1" x14ac:dyDescent="0.25">
      <c r="A18929" s="6"/>
    </row>
    <row r="18930" spans="1:1" x14ac:dyDescent="0.25">
      <c r="A18930" s="6"/>
    </row>
    <row r="18931" spans="1:1" x14ac:dyDescent="0.25">
      <c r="A18931" s="6"/>
    </row>
    <row r="18932" spans="1:1" x14ac:dyDescent="0.25">
      <c r="A18932" s="6"/>
    </row>
    <row r="18933" spans="1:1" x14ac:dyDescent="0.25">
      <c r="A18933" s="6"/>
    </row>
    <row r="18934" spans="1:1" x14ac:dyDescent="0.25">
      <c r="A18934" s="6"/>
    </row>
    <row r="18935" spans="1:1" x14ac:dyDescent="0.25">
      <c r="A18935" s="6"/>
    </row>
    <row r="18936" spans="1:1" x14ac:dyDescent="0.25">
      <c r="A18936" s="6"/>
    </row>
    <row r="18937" spans="1:1" x14ac:dyDescent="0.25">
      <c r="A18937" s="6"/>
    </row>
    <row r="18938" spans="1:1" x14ac:dyDescent="0.25">
      <c r="A18938" s="6"/>
    </row>
    <row r="18939" spans="1:1" x14ac:dyDescent="0.25">
      <c r="A18939" s="6"/>
    </row>
    <row r="18940" spans="1:1" x14ac:dyDescent="0.25">
      <c r="A18940" s="6"/>
    </row>
    <row r="18941" spans="1:1" x14ac:dyDescent="0.25">
      <c r="A18941" s="6"/>
    </row>
    <row r="18942" spans="1:1" x14ac:dyDescent="0.25">
      <c r="A18942" s="6"/>
    </row>
    <row r="18943" spans="1:1" x14ac:dyDescent="0.25">
      <c r="A18943" s="6"/>
    </row>
    <row r="18944" spans="1:1" x14ac:dyDescent="0.25">
      <c r="A18944" s="6"/>
    </row>
    <row r="18945" spans="1:1" x14ac:dyDescent="0.25">
      <c r="A18945" s="6"/>
    </row>
    <row r="18946" spans="1:1" x14ac:dyDescent="0.25">
      <c r="A18946" s="6"/>
    </row>
    <row r="18947" spans="1:1" x14ac:dyDescent="0.25">
      <c r="A18947" s="6"/>
    </row>
    <row r="18948" spans="1:1" x14ac:dyDescent="0.25">
      <c r="A18948" s="6"/>
    </row>
    <row r="18949" spans="1:1" x14ac:dyDescent="0.25">
      <c r="A18949" s="6"/>
    </row>
    <row r="18950" spans="1:1" x14ac:dyDescent="0.25">
      <c r="A18950" s="6"/>
    </row>
    <row r="18951" spans="1:1" x14ac:dyDescent="0.25">
      <c r="A18951" s="6"/>
    </row>
    <row r="18952" spans="1:1" x14ac:dyDescent="0.25">
      <c r="A18952" s="6"/>
    </row>
    <row r="18953" spans="1:1" x14ac:dyDescent="0.25">
      <c r="A18953" s="6"/>
    </row>
    <row r="18954" spans="1:1" x14ac:dyDescent="0.25">
      <c r="A18954" s="6"/>
    </row>
    <row r="18955" spans="1:1" x14ac:dyDescent="0.25">
      <c r="A18955" s="6"/>
    </row>
    <row r="18956" spans="1:1" x14ac:dyDescent="0.25">
      <c r="A18956" s="6"/>
    </row>
    <row r="18957" spans="1:1" x14ac:dyDescent="0.25">
      <c r="A18957" s="6"/>
    </row>
    <row r="18958" spans="1:1" x14ac:dyDescent="0.25">
      <c r="A18958" s="6"/>
    </row>
    <row r="18959" spans="1:1" x14ac:dyDescent="0.25">
      <c r="A18959" s="6"/>
    </row>
    <row r="18960" spans="1:1" x14ac:dyDescent="0.25">
      <c r="A18960" s="6"/>
    </row>
    <row r="18961" spans="1:1" x14ac:dyDescent="0.25">
      <c r="A18961" s="6"/>
    </row>
    <row r="18962" spans="1:1" x14ac:dyDescent="0.25">
      <c r="A18962" s="6"/>
    </row>
    <row r="18963" spans="1:1" x14ac:dyDescent="0.25">
      <c r="A18963" s="6"/>
    </row>
    <row r="18964" spans="1:1" x14ac:dyDescent="0.25">
      <c r="A18964" s="6"/>
    </row>
    <row r="18965" spans="1:1" x14ac:dyDescent="0.25">
      <c r="A18965" s="6"/>
    </row>
    <row r="18966" spans="1:1" x14ac:dyDescent="0.25">
      <c r="A18966" s="6"/>
    </row>
    <row r="18967" spans="1:1" x14ac:dyDescent="0.25">
      <c r="A18967" s="6"/>
    </row>
    <row r="18968" spans="1:1" x14ac:dyDescent="0.25">
      <c r="A18968" s="6"/>
    </row>
    <row r="18969" spans="1:1" x14ac:dyDescent="0.25">
      <c r="A18969" s="6"/>
    </row>
    <row r="18970" spans="1:1" x14ac:dyDescent="0.25">
      <c r="A18970" s="6"/>
    </row>
    <row r="18971" spans="1:1" x14ac:dyDescent="0.25">
      <c r="A18971" s="6"/>
    </row>
    <row r="18972" spans="1:1" x14ac:dyDescent="0.25">
      <c r="A18972" s="6"/>
    </row>
    <row r="18973" spans="1:1" x14ac:dyDescent="0.25">
      <c r="A18973" s="6"/>
    </row>
    <row r="18974" spans="1:1" x14ac:dyDescent="0.25">
      <c r="A18974" s="6"/>
    </row>
    <row r="18975" spans="1:1" x14ac:dyDescent="0.25">
      <c r="A18975" s="6"/>
    </row>
    <row r="18976" spans="1:1" x14ac:dyDescent="0.25">
      <c r="A18976" s="6"/>
    </row>
    <row r="18977" spans="1:1" x14ac:dyDescent="0.25">
      <c r="A18977" s="6"/>
    </row>
    <row r="18978" spans="1:1" x14ac:dyDescent="0.25">
      <c r="A18978" s="6"/>
    </row>
    <row r="18979" spans="1:1" x14ac:dyDescent="0.25">
      <c r="A18979" s="6"/>
    </row>
    <row r="18980" spans="1:1" x14ac:dyDescent="0.25">
      <c r="A18980" s="6"/>
    </row>
    <row r="18981" spans="1:1" x14ac:dyDescent="0.25">
      <c r="A18981" s="6"/>
    </row>
    <row r="18982" spans="1:1" x14ac:dyDescent="0.25">
      <c r="A18982" s="6"/>
    </row>
    <row r="18983" spans="1:1" x14ac:dyDescent="0.25">
      <c r="A18983" s="6"/>
    </row>
    <row r="18984" spans="1:1" x14ac:dyDescent="0.25">
      <c r="A18984" s="6"/>
    </row>
    <row r="18985" spans="1:1" x14ac:dyDescent="0.25">
      <c r="A18985" s="6"/>
    </row>
    <row r="18986" spans="1:1" x14ac:dyDescent="0.25">
      <c r="A18986" s="6"/>
    </row>
    <row r="18987" spans="1:1" x14ac:dyDescent="0.25">
      <c r="A18987" s="6"/>
    </row>
    <row r="18988" spans="1:1" x14ac:dyDescent="0.25">
      <c r="A18988" s="6"/>
    </row>
    <row r="18989" spans="1:1" x14ac:dyDescent="0.25">
      <c r="A18989" s="6"/>
    </row>
    <row r="18990" spans="1:1" x14ac:dyDescent="0.25">
      <c r="A18990" s="6"/>
    </row>
    <row r="18991" spans="1:1" x14ac:dyDescent="0.25">
      <c r="A18991" s="6"/>
    </row>
    <row r="18992" spans="1:1" x14ac:dyDescent="0.25">
      <c r="A18992" s="6"/>
    </row>
    <row r="18993" spans="1:1" x14ac:dyDescent="0.25">
      <c r="A18993" s="6"/>
    </row>
    <row r="18994" spans="1:1" x14ac:dyDescent="0.25">
      <c r="A18994" s="6"/>
    </row>
    <row r="18995" spans="1:1" x14ac:dyDescent="0.25">
      <c r="A18995" s="6"/>
    </row>
    <row r="18996" spans="1:1" x14ac:dyDescent="0.25">
      <c r="A18996" s="6"/>
    </row>
    <row r="18997" spans="1:1" x14ac:dyDescent="0.25">
      <c r="A18997" s="6"/>
    </row>
    <row r="18998" spans="1:1" x14ac:dyDescent="0.25">
      <c r="A18998" s="6"/>
    </row>
    <row r="18999" spans="1:1" x14ac:dyDescent="0.25">
      <c r="A18999" s="6"/>
    </row>
    <row r="19000" spans="1:1" x14ac:dyDescent="0.25">
      <c r="A19000" s="6"/>
    </row>
    <row r="19001" spans="1:1" x14ac:dyDescent="0.25">
      <c r="A19001" s="6"/>
    </row>
    <row r="19002" spans="1:1" x14ac:dyDescent="0.25">
      <c r="A19002" s="6"/>
    </row>
    <row r="19003" spans="1:1" x14ac:dyDescent="0.25">
      <c r="A19003" s="6"/>
    </row>
    <row r="19004" spans="1:1" x14ac:dyDescent="0.25">
      <c r="A19004" s="6"/>
    </row>
    <row r="19005" spans="1:1" x14ac:dyDescent="0.25">
      <c r="A19005" s="6"/>
    </row>
    <row r="19006" spans="1:1" x14ac:dyDescent="0.25">
      <c r="A19006" s="6"/>
    </row>
    <row r="19007" spans="1:1" x14ac:dyDescent="0.25">
      <c r="A19007" s="6"/>
    </row>
    <row r="19008" spans="1:1" x14ac:dyDescent="0.25">
      <c r="A19008" s="6"/>
    </row>
    <row r="19009" spans="1:1" x14ac:dyDescent="0.25">
      <c r="A19009" s="6"/>
    </row>
    <row r="19010" spans="1:1" x14ac:dyDescent="0.25">
      <c r="A19010" s="6"/>
    </row>
    <row r="19011" spans="1:1" x14ac:dyDescent="0.25">
      <c r="A19011" s="6"/>
    </row>
    <row r="19012" spans="1:1" x14ac:dyDescent="0.25">
      <c r="A19012" s="6"/>
    </row>
    <row r="19013" spans="1:1" x14ac:dyDescent="0.25">
      <c r="A19013" s="6"/>
    </row>
    <row r="19014" spans="1:1" x14ac:dyDescent="0.25">
      <c r="A19014" s="6"/>
    </row>
    <row r="19015" spans="1:1" x14ac:dyDescent="0.25">
      <c r="A19015" s="6"/>
    </row>
    <row r="19016" spans="1:1" x14ac:dyDescent="0.25">
      <c r="A19016" s="6"/>
    </row>
    <row r="19017" spans="1:1" x14ac:dyDescent="0.25">
      <c r="A19017" s="6"/>
    </row>
    <row r="19018" spans="1:1" x14ac:dyDescent="0.25">
      <c r="A19018" s="6"/>
    </row>
    <row r="19019" spans="1:1" x14ac:dyDescent="0.25">
      <c r="A19019" s="6"/>
    </row>
    <row r="19020" spans="1:1" x14ac:dyDescent="0.25">
      <c r="A19020" s="6"/>
    </row>
    <row r="19021" spans="1:1" x14ac:dyDescent="0.25">
      <c r="A19021" s="6"/>
    </row>
    <row r="19022" spans="1:1" x14ac:dyDescent="0.25">
      <c r="A19022" s="6"/>
    </row>
    <row r="19023" spans="1:1" x14ac:dyDescent="0.25">
      <c r="A19023" s="6"/>
    </row>
    <row r="19024" spans="1:1" x14ac:dyDescent="0.25">
      <c r="A19024" s="6"/>
    </row>
    <row r="19025" spans="1:1" x14ac:dyDescent="0.25">
      <c r="A19025" s="6"/>
    </row>
    <row r="19026" spans="1:1" x14ac:dyDescent="0.25">
      <c r="A19026" s="6"/>
    </row>
    <row r="19027" spans="1:1" x14ac:dyDescent="0.25">
      <c r="A19027" s="6"/>
    </row>
    <row r="19028" spans="1:1" x14ac:dyDescent="0.25">
      <c r="A19028" s="6"/>
    </row>
    <row r="19029" spans="1:1" x14ac:dyDescent="0.25">
      <c r="A19029" s="6"/>
    </row>
    <row r="19030" spans="1:1" x14ac:dyDescent="0.25">
      <c r="A19030" s="6"/>
    </row>
    <row r="19031" spans="1:1" x14ac:dyDescent="0.25">
      <c r="A19031" s="6"/>
    </row>
    <row r="19032" spans="1:1" x14ac:dyDescent="0.25">
      <c r="A19032" s="6"/>
    </row>
    <row r="19033" spans="1:1" x14ac:dyDescent="0.25">
      <c r="A19033" s="6"/>
    </row>
    <row r="19034" spans="1:1" x14ac:dyDescent="0.25">
      <c r="A19034" s="6"/>
    </row>
    <row r="19035" spans="1:1" x14ac:dyDescent="0.25">
      <c r="A19035" s="6"/>
    </row>
    <row r="19036" spans="1:1" x14ac:dyDescent="0.25">
      <c r="A19036" s="6"/>
    </row>
    <row r="19037" spans="1:1" x14ac:dyDescent="0.25">
      <c r="A19037" s="6"/>
    </row>
    <row r="19038" spans="1:1" x14ac:dyDescent="0.25">
      <c r="A19038" s="6"/>
    </row>
    <row r="19039" spans="1:1" x14ac:dyDescent="0.25">
      <c r="A19039" s="6"/>
    </row>
    <row r="19040" spans="1:1" x14ac:dyDescent="0.25">
      <c r="A19040" s="6"/>
    </row>
    <row r="19041" spans="1:1" x14ac:dyDescent="0.25">
      <c r="A19041" s="6"/>
    </row>
    <row r="19042" spans="1:1" x14ac:dyDescent="0.25">
      <c r="A19042" s="6"/>
    </row>
    <row r="19043" spans="1:1" x14ac:dyDescent="0.25">
      <c r="A19043" s="6"/>
    </row>
    <row r="19044" spans="1:1" x14ac:dyDescent="0.25">
      <c r="A19044" s="6"/>
    </row>
    <row r="19045" spans="1:1" x14ac:dyDescent="0.25">
      <c r="A19045" s="6"/>
    </row>
    <row r="19046" spans="1:1" x14ac:dyDescent="0.25">
      <c r="A19046" s="6"/>
    </row>
    <row r="19047" spans="1:1" x14ac:dyDescent="0.25">
      <c r="A19047" s="6"/>
    </row>
    <row r="19048" spans="1:1" x14ac:dyDescent="0.25">
      <c r="A19048" s="6"/>
    </row>
    <row r="19049" spans="1:1" x14ac:dyDescent="0.25">
      <c r="A19049" s="6"/>
    </row>
    <row r="19050" spans="1:1" x14ac:dyDescent="0.25">
      <c r="A19050" s="6"/>
    </row>
    <row r="19051" spans="1:1" x14ac:dyDescent="0.25">
      <c r="A19051" s="6"/>
    </row>
    <row r="19052" spans="1:1" x14ac:dyDescent="0.25">
      <c r="A19052" s="6"/>
    </row>
    <row r="19053" spans="1:1" x14ac:dyDescent="0.25">
      <c r="A19053" s="6"/>
    </row>
    <row r="19054" spans="1:1" x14ac:dyDescent="0.25">
      <c r="A19054" s="6"/>
    </row>
    <row r="19055" spans="1:1" x14ac:dyDescent="0.25">
      <c r="A19055" s="6"/>
    </row>
    <row r="19056" spans="1:1" x14ac:dyDescent="0.25">
      <c r="A19056" s="6"/>
    </row>
    <row r="19057" spans="1:1" x14ac:dyDescent="0.25">
      <c r="A19057" s="6"/>
    </row>
    <row r="19058" spans="1:1" x14ac:dyDescent="0.25">
      <c r="A19058" s="6"/>
    </row>
    <row r="19059" spans="1:1" x14ac:dyDescent="0.25">
      <c r="A19059" s="6"/>
    </row>
    <row r="19060" spans="1:1" x14ac:dyDescent="0.25">
      <c r="A19060" s="6"/>
    </row>
    <row r="19061" spans="1:1" x14ac:dyDescent="0.25">
      <c r="A19061" s="6"/>
    </row>
    <row r="19062" spans="1:1" x14ac:dyDescent="0.25">
      <c r="A19062" s="6"/>
    </row>
    <row r="19063" spans="1:1" x14ac:dyDescent="0.25">
      <c r="A19063" s="6"/>
    </row>
    <row r="19064" spans="1:1" x14ac:dyDescent="0.25">
      <c r="A19064" s="6"/>
    </row>
    <row r="19065" spans="1:1" x14ac:dyDescent="0.25">
      <c r="A19065" s="6"/>
    </row>
    <row r="19066" spans="1:1" x14ac:dyDescent="0.25">
      <c r="A19066" s="6"/>
    </row>
    <row r="19067" spans="1:1" x14ac:dyDescent="0.25">
      <c r="A19067" s="6"/>
    </row>
    <row r="19068" spans="1:1" x14ac:dyDescent="0.25">
      <c r="A19068" s="6"/>
    </row>
    <row r="19069" spans="1:1" x14ac:dyDescent="0.25">
      <c r="A19069" s="6"/>
    </row>
    <row r="19070" spans="1:1" x14ac:dyDescent="0.25">
      <c r="A19070" s="6"/>
    </row>
    <row r="19071" spans="1:1" x14ac:dyDescent="0.25">
      <c r="A19071" s="6"/>
    </row>
    <row r="19072" spans="1:1" x14ac:dyDescent="0.25">
      <c r="A19072" s="6"/>
    </row>
    <row r="19073" spans="1:1" x14ac:dyDescent="0.25">
      <c r="A19073" s="6"/>
    </row>
    <row r="19074" spans="1:1" x14ac:dyDescent="0.25">
      <c r="A19074" s="6"/>
    </row>
    <row r="19075" spans="1:1" x14ac:dyDescent="0.25">
      <c r="A19075" s="6"/>
    </row>
    <row r="19076" spans="1:1" x14ac:dyDescent="0.25">
      <c r="A19076" s="6"/>
    </row>
    <row r="19077" spans="1:1" x14ac:dyDescent="0.25">
      <c r="A19077" s="6"/>
    </row>
    <row r="19078" spans="1:1" x14ac:dyDescent="0.25">
      <c r="A19078" s="6"/>
    </row>
    <row r="19079" spans="1:1" x14ac:dyDescent="0.25">
      <c r="A19079" s="6"/>
    </row>
    <row r="19080" spans="1:1" x14ac:dyDescent="0.25">
      <c r="A19080" s="6"/>
    </row>
    <row r="19081" spans="1:1" x14ac:dyDescent="0.25">
      <c r="A19081" s="6"/>
    </row>
    <row r="19082" spans="1:1" x14ac:dyDescent="0.25">
      <c r="A19082" s="6"/>
    </row>
    <row r="19083" spans="1:1" x14ac:dyDescent="0.25">
      <c r="A19083" s="6"/>
    </row>
    <row r="19084" spans="1:1" x14ac:dyDescent="0.25">
      <c r="A19084" s="6"/>
    </row>
    <row r="19085" spans="1:1" x14ac:dyDescent="0.25">
      <c r="A19085" s="6"/>
    </row>
    <row r="19086" spans="1:1" x14ac:dyDescent="0.25">
      <c r="A19086" s="6"/>
    </row>
    <row r="19087" spans="1:1" x14ac:dyDescent="0.25">
      <c r="A19087" s="6"/>
    </row>
    <row r="19088" spans="1:1" x14ac:dyDescent="0.25">
      <c r="A19088" s="6"/>
    </row>
    <row r="19089" spans="1:1" x14ac:dyDescent="0.25">
      <c r="A19089" s="6"/>
    </row>
    <row r="19090" spans="1:1" x14ac:dyDescent="0.25">
      <c r="A19090" s="6"/>
    </row>
    <row r="19091" spans="1:1" x14ac:dyDescent="0.25">
      <c r="A19091" s="6"/>
    </row>
    <row r="19092" spans="1:1" x14ac:dyDescent="0.25">
      <c r="A19092" s="6"/>
    </row>
    <row r="19093" spans="1:1" x14ac:dyDescent="0.25">
      <c r="A19093" s="6"/>
    </row>
    <row r="19094" spans="1:1" x14ac:dyDescent="0.25">
      <c r="A19094" s="6"/>
    </row>
    <row r="19095" spans="1:1" x14ac:dyDescent="0.25">
      <c r="A19095" s="6"/>
    </row>
    <row r="19096" spans="1:1" x14ac:dyDescent="0.25">
      <c r="A19096" s="6"/>
    </row>
    <row r="19097" spans="1:1" x14ac:dyDescent="0.25">
      <c r="A19097" s="6"/>
    </row>
    <row r="19098" spans="1:1" x14ac:dyDescent="0.25">
      <c r="A19098" s="6"/>
    </row>
    <row r="19099" spans="1:1" x14ac:dyDescent="0.25">
      <c r="A19099" s="6"/>
    </row>
    <row r="19100" spans="1:1" x14ac:dyDescent="0.25">
      <c r="A19100" s="6"/>
    </row>
    <row r="19101" spans="1:1" x14ac:dyDescent="0.25">
      <c r="A19101" s="6"/>
    </row>
    <row r="19102" spans="1:1" x14ac:dyDescent="0.25">
      <c r="A19102" s="6"/>
    </row>
    <row r="19103" spans="1:1" x14ac:dyDescent="0.25">
      <c r="A19103" s="6"/>
    </row>
    <row r="19104" spans="1:1" x14ac:dyDescent="0.25">
      <c r="A19104" s="6"/>
    </row>
    <row r="19105" spans="1:1" x14ac:dyDescent="0.25">
      <c r="A19105" s="6"/>
    </row>
    <row r="19106" spans="1:1" x14ac:dyDescent="0.25">
      <c r="A19106" s="6"/>
    </row>
    <row r="19107" spans="1:1" x14ac:dyDescent="0.25">
      <c r="A19107" s="6"/>
    </row>
    <row r="19108" spans="1:1" x14ac:dyDescent="0.25">
      <c r="A19108" s="6"/>
    </row>
    <row r="19109" spans="1:1" x14ac:dyDescent="0.25">
      <c r="A19109" s="6"/>
    </row>
    <row r="19110" spans="1:1" x14ac:dyDescent="0.25">
      <c r="A19110" s="6"/>
    </row>
    <row r="19111" spans="1:1" x14ac:dyDescent="0.25">
      <c r="A19111" s="6"/>
    </row>
    <row r="19112" spans="1:1" x14ac:dyDescent="0.25">
      <c r="A19112" s="6"/>
    </row>
    <row r="19113" spans="1:1" x14ac:dyDescent="0.25">
      <c r="A19113" s="6"/>
    </row>
    <row r="19114" spans="1:1" x14ac:dyDescent="0.25">
      <c r="A19114" s="6"/>
    </row>
    <row r="19115" spans="1:1" x14ac:dyDescent="0.25">
      <c r="A19115" s="6"/>
    </row>
    <row r="19116" spans="1:1" x14ac:dyDescent="0.25">
      <c r="A19116" s="6"/>
    </row>
    <row r="19117" spans="1:1" x14ac:dyDescent="0.25">
      <c r="A19117" s="6"/>
    </row>
    <row r="19118" spans="1:1" x14ac:dyDescent="0.25">
      <c r="A19118" s="6"/>
    </row>
    <row r="19119" spans="1:1" x14ac:dyDescent="0.25">
      <c r="A19119" s="6"/>
    </row>
    <row r="19120" spans="1:1" x14ac:dyDescent="0.25">
      <c r="A19120" s="6"/>
    </row>
    <row r="19121" spans="1:1" x14ac:dyDescent="0.25">
      <c r="A19121" s="6"/>
    </row>
    <row r="19122" spans="1:1" x14ac:dyDescent="0.25">
      <c r="A19122" s="6"/>
    </row>
    <row r="19123" spans="1:1" x14ac:dyDescent="0.25">
      <c r="A19123" s="6"/>
    </row>
    <row r="19124" spans="1:1" x14ac:dyDescent="0.25">
      <c r="A19124" s="6"/>
    </row>
    <row r="19125" spans="1:1" x14ac:dyDescent="0.25">
      <c r="A19125" s="6"/>
    </row>
    <row r="19126" spans="1:1" x14ac:dyDescent="0.25">
      <c r="A19126" s="6"/>
    </row>
    <row r="19127" spans="1:1" x14ac:dyDescent="0.25">
      <c r="A19127" s="6"/>
    </row>
    <row r="19128" spans="1:1" x14ac:dyDescent="0.25">
      <c r="A19128" s="6"/>
    </row>
    <row r="19129" spans="1:1" x14ac:dyDescent="0.25">
      <c r="A19129" s="6"/>
    </row>
    <row r="19130" spans="1:1" x14ac:dyDescent="0.25">
      <c r="A19130" s="6"/>
    </row>
    <row r="19131" spans="1:1" x14ac:dyDescent="0.25">
      <c r="A19131" s="6"/>
    </row>
    <row r="19132" spans="1:1" x14ac:dyDescent="0.25">
      <c r="A19132" s="6"/>
    </row>
    <row r="19133" spans="1:1" x14ac:dyDescent="0.25">
      <c r="A19133" s="6"/>
    </row>
    <row r="19134" spans="1:1" x14ac:dyDescent="0.25">
      <c r="A19134" s="6"/>
    </row>
    <row r="19135" spans="1:1" x14ac:dyDescent="0.25">
      <c r="A19135" s="6"/>
    </row>
    <row r="19136" spans="1:1" x14ac:dyDescent="0.25">
      <c r="A19136" s="6"/>
    </row>
    <row r="19137" spans="1:1" x14ac:dyDescent="0.25">
      <c r="A19137" s="6"/>
    </row>
    <row r="19138" spans="1:1" x14ac:dyDescent="0.25">
      <c r="A19138" s="6"/>
    </row>
    <row r="19139" spans="1:1" x14ac:dyDescent="0.25">
      <c r="A19139" s="6"/>
    </row>
    <row r="19140" spans="1:1" x14ac:dyDescent="0.25">
      <c r="A19140" s="6"/>
    </row>
    <row r="19141" spans="1:1" x14ac:dyDescent="0.25">
      <c r="A19141" s="6"/>
    </row>
    <row r="19142" spans="1:1" x14ac:dyDescent="0.25">
      <c r="A19142" s="6"/>
    </row>
    <row r="19143" spans="1:1" x14ac:dyDescent="0.25">
      <c r="A19143" s="6"/>
    </row>
    <row r="19144" spans="1:1" x14ac:dyDescent="0.25">
      <c r="A19144" s="6"/>
    </row>
    <row r="19145" spans="1:1" x14ac:dyDescent="0.25">
      <c r="A19145" s="6"/>
    </row>
    <row r="19146" spans="1:1" x14ac:dyDescent="0.25">
      <c r="A19146" s="6"/>
    </row>
    <row r="19147" spans="1:1" x14ac:dyDescent="0.25">
      <c r="A19147" s="6"/>
    </row>
    <row r="19148" spans="1:1" x14ac:dyDescent="0.25">
      <c r="A19148" s="6"/>
    </row>
    <row r="19149" spans="1:1" x14ac:dyDescent="0.25">
      <c r="A19149" s="6"/>
    </row>
    <row r="19150" spans="1:1" x14ac:dyDescent="0.25">
      <c r="A19150" s="6"/>
    </row>
    <row r="19151" spans="1:1" x14ac:dyDescent="0.25">
      <c r="A19151" s="6"/>
    </row>
    <row r="19152" spans="1:1" x14ac:dyDescent="0.25">
      <c r="A19152" s="6"/>
    </row>
    <row r="19153" spans="1:1" x14ac:dyDescent="0.25">
      <c r="A19153" s="6"/>
    </row>
    <row r="19154" spans="1:1" x14ac:dyDescent="0.25">
      <c r="A19154" s="6"/>
    </row>
    <row r="19155" spans="1:1" x14ac:dyDescent="0.25">
      <c r="A19155" s="6"/>
    </row>
    <row r="19156" spans="1:1" x14ac:dyDescent="0.25">
      <c r="A19156" s="6"/>
    </row>
    <row r="19157" spans="1:1" x14ac:dyDescent="0.25">
      <c r="A19157" s="6"/>
    </row>
    <row r="19158" spans="1:1" x14ac:dyDescent="0.25">
      <c r="A19158" s="6"/>
    </row>
    <row r="19159" spans="1:1" x14ac:dyDescent="0.25">
      <c r="A19159" s="6"/>
    </row>
    <row r="19160" spans="1:1" x14ac:dyDescent="0.25">
      <c r="A19160" s="6"/>
    </row>
    <row r="19161" spans="1:1" x14ac:dyDescent="0.25">
      <c r="A19161" s="6"/>
    </row>
    <row r="19162" spans="1:1" x14ac:dyDescent="0.25">
      <c r="A19162" s="6"/>
    </row>
    <row r="19163" spans="1:1" x14ac:dyDescent="0.25">
      <c r="A19163" s="6"/>
    </row>
    <row r="19164" spans="1:1" x14ac:dyDescent="0.25">
      <c r="A19164" s="6"/>
    </row>
    <row r="19165" spans="1:1" x14ac:dyDescent="0.25">
      <c r="A19165" s="6"/>
    </row>
    <row r="19166" spans="1:1" x14ac:dyDescent="0.25">
      <c r="A19166" s="6"/>
    </row>
    <row r="19167" spans="1:1" x14ac:dyDescent="0.25">
      <c r="A19167" s="6"/>
    </row>
    <row r="19168" spans="1:1" x14ac:dyDescent="0.25">
      <c r="A19168" s="6"/>
    </row>
    <row r="19169" spans="1:1" x14ac:dyDescent="0.25">
      <c r="A19169" s="6"/>
    </row>
    <row r="19170" spans="1:1" x14ac:dyDescent="0.25">
      <c r="A19170" s="6"/>
    </row>
    <row r="19171" spans="1:1" x14ac:dyDescent="0.25">
      <c r="A19171" s="6"/>
    </row>
    <row r="19172" spans="1:1" x14ac:dyDescent="0.25">
      <c r="A19172" s="6"/>
    </row>
    <row r="19173" spans="1:1" x14ac:dyDescent="0.25">
      <c r="A19173" s="6"/>
    </row>
    <row r="19174" spans="1:1" x14ac:dyDescent="0.25">
      <c r="A19174" s="6"/>
    </row>
    <row r="19175" spans="1:1" x14ac:dyDescent="0.25">
      <c r="A19175" s="6"/>
    </row>
    <row r="19176" spans="1:1" x14ac:dyDescent="0.25">
      <c r="A19176" s="6"/>
    </row>
    <row r="19177" spans="1:1" x14ac:dyDescent="0.25">
      <c r="A19177" s="6"/>
    </row>
    <row r="19178" spans="1:1" x14ac:dyDescent="0.25">
      <c r="A19178" s="6"/>
    </row>
    <row r="19179" spans="1:1" x14ac:dyDescent="0.25">
      <c r="A19179" s="6"/>
    </row>
    <row r="19180" spans="1:1" x14ac:dyDescent="0.25">
      <c r="A19180" s="6"/>
    </row>
    <row r="19181" spans="1:1" x14ac:dyDescent="0.25">
      <c r="A19181" s="6"/>
    </row>
    <row r="19182" spans="1:1" x14ac:dyDescent="0.25">
      <c r="A19182" s="6"/>
    </row>
    <row r="19183" spans="1:1" x14ac:dyDescent="0.25">
      <c r="A19183" s="6"/>
    </row>
    <row r="19184" spans="1:1" x14ac:dyDescent="0.25">
      <c r="A19184" s="6"/>
    </row>
    <row r="19185" spans="1:1" x14ac:dyDescent="0.25">
      <c r="A19185" s="6"/>
    </row>
    <row r="19186" spans="1:1" x14ac:dyDescent="0.25">
      <c r="A19186" s="6"/>
    </row>
    <row r="19187" spans="1:1" x14ac:dyDescent="0.25">
      <c r="A19187" s="6"/>
    </row>
    <row r="19188" spans="1:1" x14ac:dyDescent="0.25">
      <c r="A19188" s="6"/>
    </row>
    <row r="19189" spans="1:1" x14ac:dyDescent="0.25">
      <c r="A19189" s="6"/>
    </row>
    <row r="19190" spans="1:1" x14ac:dyDescent="0.25">
      <c r="A19190" s="6"/>
    </row>
    <row r="19191" spans="1:1" x14ac:dyDescent="0.25">
      <c r="A19191" s="6"/>
    </row>
    <row r="19192" spans="1:1" x14ac:dyDescent="0.25">
      <c r="A19192" s="6"/>
    </row>
    <row r="19193" spans="1:1" x14ac:dyDescent="0.25">
      <c r="A19193" s="6"/>
    </row>
    <row r="19194" spans="1:1" x14ac:dyDescent="0.25">
      <c r="A19194" s="6"/>
    </row>
    <row r="19195" spans="1:1" x14ac:dyDescent="0.25">
      <c r="A19195" s="6"/>
    </row>
    <row r="19196" spans="1:1" x14ac:dyDescent="0.25">
      <c r="A19196" s="6"/>
    </row>
    <row r="19197" spans="1:1" x14ac:dyDescent="0.25">
      <c r="A19197" s="6"/>
    </row>
    <row r="19198" spans="1:1" x14ac:dyDescent="0.25">
      <c r="A19198" s="6"/>
    </row>
    <row r="19199" spans="1:1" x14ac:dyDescent="0.25">
      <c r="A19199" s="6"/>
    </row>
    <row r="19200" spans="1:1" x14ac:dyDescent="0.25">
      <c r="A19200" s="6"/>
    </row>
    <row r="19201" spans="1:1" x14ac:dyDescent="0.25">
      <c r="A19201" s="6"/>
    </row>
    <row r="19202" spans="1:1" x14ac:dyDescent="0.25">
      <c r="A19202" s="6"/>
    </row>
    <row r="19203" spans="1:1" x14ac:dyDescent="0.25">
      <c r="A19203" s="6"/>
    </row>
    <row r="19204" spans="1:1" x14ac:dyDescent="0.25">
      <c r="A19204" s="6"/>
    </row>
    <row r="19205" spans="1:1" x14ac:dyDescent="0.25">
      <c r="A19205" s="6"/>
    </row>
    <row r="19206" spans="1:1" x14ac:dyDescent="0.25">
      <c r="A19206" s="6"/>
    </row>
    <row r="19207" spans="1:1" x14ac:dyDescent="0.25">
      <c r="A19207" s="6"/>
    </row>
    <row r="19208" spans="1:1" x14ac:dyDescent="0.25">
      <c r="A19208" s="6"/>
    </row>
    <row r="19209" spans="1:1" x14ac:dyDescent="0.25">
      <c r="A19209" s="6"/>
    </row>
    <row r="19210" spans="1:1" x14ac:dyDescent="0.25">
      <c r="A19210" s="6"/>
    </row>
    <row r="19211" spans="1:1" x14ac:dyDescent="0.25">
      <c r="A19211" s="6"/>
    </row>
    <row r="19212" spans="1:1" x14ac:dyDescent="0.25">
      <c r="A19212" s="6"/>
    </row>
    <row r="19213" spans="1:1" x14ac:dyDescent="0.25">
      <c r="A19213" s="6"/>
    </row>
    <row r="19214" spans="1:1" x14ac:dyDescent="0.25">
      <c r="A19214" s="6"/>
    </row>
    <row r="19215" spans="1:1" x14ac:dyDescent="0.25">
      <c r="A19215" s="6"/>
    </row>
    <row r="19216" spans="1:1" x14ac:dyDescent="0.25">
      <c r="A19216" s="6"/>
    </row>
    <row r="19217" spans="1:1" x14ac:dyDescent="0.25">
      <c r="A19217" s="6"/>
    </row>
    <row r="19218" spans="1:1" x14ac:dyDescent="0.25">
      <c r="A19218" s="6"/>
    </row>
    <row r="19219" spans="1:1" x14ac:dyDescent="0.25">
      <c r="A19219" s="6"/>
    </row>
    <row r="19220" spans="1:1" x14ac:dyDescent="0.25">
      <c r="A19220" s="6"/>
    </row>
    <row r="19221" spans="1:1" x14ac:dyDescent="0.25">
      <c r="A19221" s="6"/>
    </row>
    <row r="19222" spans="1:1" x14ac:dyDescent="0.25">
      <c r="A19222" s="6"/>
    </row>
    <row r="19223" spans="1:1" x14ac:dyDescent="0.25">
      <c r="A19223" s="6"/>
    </row>
    <row r="19224" spans="1:1" x14ac:dyDescent="0.25">
      <c r="A19224" s="6"/>
    </row>
    <row r="19225" spans="1:1" x14ac:dyDescent="0.25">
      <c r="A19225" s="6"/>
    </row>
    <row r="19226" spans="1:1" x14ac:dyDescent="0.25">
      <c r="A19226" s="6"/>
    </row>
    <row r="19227" spans="1:1" x14ac:dyDescent="0.25">
      <c r="A19227" s="6"/>
    </row>
    <row r="19228" spans="1:1" x14ac:dyDescent="0.25">
      <c r="A19228" s="6"/>
    </row>
    <row r="19229" spans="1:1" x14ac:dyDescent="0.25">
      <c r="A19229" s="6"/>
    </row>
    <row r="19230" spans="1:1" x14ac:dyDescent="0.25">
      <c r="A19230" s="6"/>
    </row>
    <row r="19231" spans="1:1" x14ac:dyDescent="0.25">
      <c r="A19231" s="6"/>
    </row>
    <row r="19232" spans="1:1" x14ac:dyDescent="0.25">
      <c r="A19232" s="6"/>
    </row>
    <row r="19233" spans="1:1" x14ac:dyDescent="0.25">
      <c r="A19233" s="6"/>
    </row>
    <row r="19234" spans="1:1" x14ac:dyDescent="0.25">
      <c r="A19234" s="6"/>
    </row>
    <row r="19235" spans="1:1" x14ac:dyDescent="0.25">
      <c r="A19235" s="6"/>
    </row>
    <row r="19236" spans="1:1" x14ac:dyDescent="0.25">
      <c r="A19236" s="6"/>
    </row>
    <row r="19237" spans="1:1" x14ac:dyDescent="0.25">
      <c r="A19237" s="6"/>
    </row>
    <row r="19238" spans="1:1" x14ac:dyDescent="0.25">
      <c r="A19238" s="6"/>
    </row>
    <row r="19239" spans="1:1" x14ac:dyDescent="0.25">
      <c r="A19239" s="6"/>
    </row>
    <row r="19240" spans="1:1" x14ac:dyDescent="0.25">
      <c r="A19240" s="6"/>
    </row>
    <row r="19241" spans="1:1" x14ac:dyDescent="0.25">
      <c r="A19241" s="6"/>
    </row>
    <row r="19242" spans="1:1" x14ac:dyDescent="0.25">
      <c r="A19242" s="6"/>
    </row>
    <row r="19243" spans="1:1" x14ac:dyDescent="0.25">
      <c r="A19243" s="6"/>
    </row>
    <row r="19244" spans="1:1" x14ac:dyDescent="0.25">
      <c r="A19244" s="6"/>
    </row>
    <row r="19245" spans="1:1" x14ac:dyDescent="0.25">
      <c r="A19245" s="6"/>
    </row>
    <row r="19246" spans="1:1" x14ac:dyDescent="0.25">
      <c r="A19246" s="6"/>
    </row>
    <row r="19247" spans="1:1" x14ac:dyDescent="0.25">
      <c r="A19247" s="6"/>
    </row>
    <row r="19248" spans="1:1" x14ac:dyDescent="0.25">
      <c r="A19248" s="6"/>
    </row>
    <row r="19249" spans="1:1" x14ac:dyDescent="0.25">
      <c r="A19249" s="6"/>
    </row>
    <row r="19250" spans="1:1" x14ac:dyDescent="0.25">
      <c r="A19250" s="6"/>
    </row>
    <row r="19251" spans="1:1" x14ac:dyDescent="0.25">
      <c r="A19251" s="6"/>
    </row>
    <row r="19252" spans="1:1" x14ac:dyDescent="0.25">
      <c r="A19252" s="6"/>
    </row>
    <row r="19253" spans="1:1" x14ac:dyDescent="0.25">
      <c r="A19253" s="6"/>
    </row>
    <row r="19254" spans="1:1" x14ac:dyDescent="0.25">
      <c r="A19254" s="6"/>
    </row>
    <row r="19255" spans="1:1" x14ac:dyDescent="0.25">
      <c r="A19255" s="6"/>
    </row>
    <row r="19256" spans="1:1" x14ac:dyDescent="0.25">
      <c r="A19256" s="6"/>
    </row>
    <row r="19257" spans="1:1" x14ac:dyDescent="0.25">
      <c r="A19257" s="6"/>
    </row>
    <row r="19258" spans="1:1" x14ac:dyDescent="0.25">
      <c r="A19258" s="6"/>
    </row>
    <row r="19259" spans="1:1" x14ac:dyDescent="0.25">
      <c r="A19259" s="6"/>
    </row>
    <row r="19260" spans="1:1" x14ac:dyDescent="0.25">
      <c r="A19260" s="6"/>
    </row>
    <row r="19261" spans="1:1" x14ac:dyDescent="0.25">
      <c r="A19261" s="6"/>
    </row>
    <row r="19262" spans="1:1" x14ac:dyDescent="0.25">
      <c r="A19262" s="6"/>
    </row>
    <row r="19263" spans="1:1" x14ac:dyDescent="0.25">
      <c r="A19263" s="6"/>
    </row>
    <row r="19264" spans="1:1" x14ac:dyDescent="0.25">
      <c r="A19264" s="6"/>
    </row>
    <row r="19265" spans="1:1" x14ac:dyDescent="0.25">
      <c r="A19265" s="6"/>
    </row>
    <row r="19266" spans="1:1" x14ac:dyDescent="0.25">
      <c r="A19266" s="6"/>
    </row>
    <row r="19267" spans="1:1" x14ac:dyDescent="0.25">
      <c r="A19267" s="6"/>
    </row>
    <row r="19268" spans="1:1" x14ac:dyDescent="0.25">
      <c r="A19268" s="6"/>
    </row>
    <row r="19269" spans="1:1" x14ac:dyDescent="0.25">
      <c r="A19269" s="6"/>
    </row>
    <row r="19270" spans="1:1" x14ac:dyDescent="0.25">
      <c r="A19270" s="6"/>
    </row>
    <row r="19271" spans="1:1" x14ac:dyDescent="0.25">
      <c r="A19271" s="6"/>
    </row>
    <row r="19272" spans="1:1" x14ac:dyDescent="0.25">
      <c r="A19272" s="6"/>
    </row>
    <row r="19273" spans="1:1" x14ac:dyDescent="0.25">
      <c r="A19273" s="6"/>
    </row>
    <row r="19274" spans="1:1" x14ac:dyDescent="0.25">
      <c r="A19274" s="6"/>
    </row>
    <row r="19275" spans="1:1" x14ac:dyDescent="0.25">
      <c r="A19275" s="6"/>
    </row>
    <row r="19276" spans="1:1" x14ac:dyDescent="0.25">
      <c r="A19276" s="6"/>
    </row>
    <row r="19277" spans="1:1" x14ac:dyDescent="0.25">
      <c r="A19277" s="6"/>
    </row>
    <row r="19278" spans="1:1" x14ac:dyDescent="0.25">
      <c r="A19278" s="6"/>
    </row>
    <row r="19279" spans="1:1" x14ac:dyDescent="0.25">
      <c r="A19279" s="6"/>
    </row>
    <row r="19280" spans="1:1" x14ac:dyDescent="0.25">
      <c r="A19280" s="6"/>
    </row>
    <row r="19281" spans="1:1" x14ac:dyDescent="0.25">
      <c r="A19281" s="6"/>
    </row>
    <row r="19282" spans="1:1" x14ac:dyDescent="0.25">
      <c r="A19282" s="6"/>
    </row>
    <row r="19283" spans="1:1" x14ac:dyDescent="0.25">
      <c r="A19283" s="6"/>
    </row>
    <row r="19284" spans="1:1" x14ac:dyDescent="0.25">
      <c r="A19284" s="6"/>
    </row>
    <row r="19285" spans="1:1" x14ac:dyDescent="0.25">
      <c r="A19285" s="6"/>
    </row>
    <row r="19286" spans="1:1" x14ac:dyDescent="0.25">
      <c r="A19286" s="6"/>
    </row>
    <row r="19287" spans="1:1" x14ac:dyDescent="0.25">
      <c r="A19287" s="6"/>
    </row>
    <row r="19288" spans="1:1" x14ac:dyDescent="0.25">
      <c r="A19288" s="6"/>
    </row>
    <row r="19289" spans="1:1" x14ac:dyDescent="0.25">
      <c r="A19289" s="6"/>
    </row>
    <row r="19290" spans="1:1" x14ac:dyDescent="0.25">
      <c r="A19290" s="6"/>
    </row>
    <row r="19291" spans="1:1" x14ac:dyDescent="0.25">
      <c r="A19291" s="6"/>
    </row>
    <row r="19292" spans="1:1" x14ac:dyDescent="0.25">
      <c r="A19292" s="6"/>
    </row>
    <row r="19293" spans="1:1" x14ac:dyDescent="0.25">
      <c r="A19293" s="6"/>
    </row>
    <row r="19294" spans="1:1" x14ac:dyDescent="0.25">
      <c r="A19294" s="6"/>
    </row>
    <row r="19295" spans="1:1" x14ac:dyDescent="0.25">
      <c r="A19295" s="6"/>
    </row>
    <row r="19296" spans="1:1" x14ac:dyDescent="0.25">
      <c r="A19296" s="6"/>
    </row>
    <row r="19297" spans="1:1" x14ac:dyDescent="0.25">
      <c r="A19297" s="6"/>
    </row>
    <row r="19298" spans="1:1" x14ac:dyDescent="0.25">
      <c r="A19298" s="6"/>
    </row>
    <row r="19299" spans="1:1" x14ac:dyDescent="0.25">
      <c r="A19299" s="6"/>
    </row>
    <row r="19300" spans="1:1" x14ac:dyDescent="0.25">
      <c r="A19300" s="6"/>
    </row>
    <row r="19301" spans="1:1" x14ac:dyDescent="0.25">
      <c r="A19301" s="6"/>
    </row>
    <row r="19302" spans="1:1" x14ac:dyDescent="0.25">
      <c r="A19302" s="6"/>
    </row>
    <row r="19303" spans="1:1" x14ac:dyDescent="0.25">
      <c r="A19303" s="6"/>
    </row>
    <row r="19304" spans="1:1" x14ac:dyDescent="0.25">
      <c r="A19304" s="6"/>
    </row>
    <row r="19305" spans="1:1" x14ac:dyDescent="0.25">
      <c r="A19305" s="6"/>
    </row>
    <row r="19306" spans="1:1" x14ac:dyDescent="0.25">
      <c r="A19306" s="6"/>
    </row>
    <row r="19307" spans="1:1" x14ac:dyDescent="0.25">
      <c r="A19307" s="6"/>
    </row>
    <row r="19308" spans="1:1" x14ac:dyDescent="0.25">
      <c r="A19308" s="6"/>
    </row>
    <row r="19309" spans="1:1" x14ac:dyDescent="0.25">
      <c r="A19309" s="6"/>
    </row>
    <row r="19310" spans="1:1" x14ac:dyDescent="0.25">
      <c r="A19310" s="6"/>
    </row>
    <row r="19311" spans="1:1" x14ac:dyDescent="0.25">
      <c r="A19311" s="6"/>
    </row>
    <row r="19312" spans="1:1" x14ac:dyDescent="0.25">
      <c r="A19312" s="6"/>
    </row>
    <row r="19313" spans="1:1" x14ac:dyDescent="0.25">
      <c r="A19313" s="6"/>
    </row>
    <row r="19314" spans="1:1" x14ac:dyDescent="0.25">
      <c r="A19314" s="6"/>
    </row>
    <row r="19315" spans="1:1" x14ac:dyDescent="0.25">
      <c r="A19315" s="6"/>
    </row>
    <row r="19316" spans="1:1" x14ac:dyDescent="0.25">
      <c r="A19316" s="6"/>
    </row>
    <row r="19317" spans="1:1" x14ac:dyDescent="0.25">
      <c r="A19317" s="6"/>
    </row>
    <row r="19318" spans="1:1" x14ac:dyDescent="0.25">
      <c r="A19318" s="6"/>
    </row>
    <row r="19319" spans="1:1" x14ac:dyDescent="0.25">
      <c r="A19319" s="6"/>
    </row>
    <row r="19320" spans="1:1" x14ac:dyDescent="0.25">
      <c r="A19320" s="6"/>
    </row>
    <row r="19321" spans="1:1" x14ac:dyDescent="0.25">
      <c r="A19321" s="6"/>
    </row>
    <row r="19322" spans="1:1" x14ac:dyDescent="0.25">
      <c r="A19322" s="6"/>
    </row>
    <row r="19323" spans="1:1" x14ac:dyDescent="0.25">
      <c r="A19323" s="6"/>
    </row>
    <row r="19324" spans="1:1" x14ac:dyDescent="0.25">
      <c r="A19324" s="6"/>
    </row>
    <row r="19325" spans="1:1" x14ac:dyDescent="0.25">
      <c r="A19325" s="6"/>
    </row>
    <row r="19326" spans="1:1" x14ac:dyDescent="0.25">
      <c r="A19326" s="6"/>
    </row>
    <row r="19327" spans="1:1" x14ac:dyDescent="0.25">
      <c r="A19327" s="6"/>
    </row>
    <row r="19328" spans="1:1" x14ac:dyDescent="0.25">
      <c r="A19328" s="6"/>
    </row>
    <row r="19329" spans="1:1" x14ac:dyDescent="0.25">
      <c r="A19329" s="6"/>
    </row>
    <row r="19330" spans="1:1" x14ac:dyDescent="0.25">
      <c r="A19330" s="6"/>
    </row>
    <row r="19331" spans="1:1" x14ac:dyDescent="0.25">
      <c r="A19331" s="6"/>
    </row>
    <row r="19332" spans="1:1" x14ac:dyDescent="0.25">
      <c r="A19332" s="6"/>
    </row>
    <row r="19333" spans="1:1" x14ac:dyDescent="0.25">
      <c r="A19333" s="6"/>
    </row>
    <row r="19334" spans="1:1" x14ac:dyDescent="0.25">
      <c r="A19334" s="6"/>
    </row>
    <row r="19335" spans="1:1" x14ac:dyDescent="0.25">
      <c r="A19335" s="6"/>
    </row>
    <row r="19336" spans="1:1" x14ac:dyDescent="0.25">
      <c r="A19336" s="6"/>
    </row>
    <row r="19337" spans="1:1" x14ac:dyDescent="0.25">
      <c r="A19337" s="6"/>
    </row>
    <row r="19338" spans="1:1" x14ac:dyDescent="0.25">
      <c r="A19338" s="6"/>
    </row>
    <row r="19339" spans="1:1" x14ac:dyDescent="0.25">
      <c r="A19339" s="6"/>
    </row>
    <row r="19340" spans="1:1" x14ac:dyDescent="0.25">
      <c r="A19340" s="6"/>
    </row>
    <row r="19341" spans="1:1" x14ac:dyDescent="0.25">
      <c r="A19341" s="6"/>
    </row>
    <row r="19342" spans="1:1" x14ac:dyDescent="0.25">
      <c r="A19342" s="6"/>
    </row>
    <row r="19343" spans="1:1" x14ac:dyDescent="0.25">
      <c r="A19343" s="6"/>
    </row>
    <row r="19344" spans="1:1" x14ac:dyDescent="0.25">
      <c r="A19344" s="6"/>
    </row>
    <row r="19345" spans="1:1" x14ac:dyDescent="0.25">
      <c r="A19345" s="6"/>
    </row>
    <row r="19346" spans="1:1" x14ac:dyDescent="0.25">
      <c r="A19346" s="6"/>
    </row>
    <row r="19347" spans="1:1" x14ac:dyDescent="0.25">
      <c r="A19347" s="6"/>
    </row>
    <row r="19348" spans="1:1" x14ac:dyDescent="0.25">
      <c r="A19348" s="6"/>
    </row>
    <row r="19349" spans="1:1" x14ac:dyDescent="0.25">
      <c r="A19349" s="6"/>
    </row>
    <row r="19350" spans="1:1" x14ac:dyDescent="0.25">
      <c r="A19350" s="6"/>
    </row>
    <row r="19351" spans="1:1" x14ac:dyDescent="0.25">
      <c r="A19351" s="6"/>
    </row>
    <row r="19352" spans="1:1" x14ac:dyDescent="0.25">
      <c r="A19352" s="6"/>
    </row>
    <row r="19353" spans="1:1" x14ac:dyDescent="0.25">
      <c r="A19353" s="6"/>
    </row>
    <row r="19354" spans="1:1" x14ac:dyDescent="0.25">
      <c r="A19354" s="6"/>
    </row>
    <row r="19355" spans="1:1" x14ac:dyDescent="0.25">
      <c r="A19355" s="6"/>
    </row>
    <row r="19356" spans="1:1" x14ac:dyDescent="0.25">
      <c r="A19356" s="6"/>
    </row>
    <row r="19357" spans="1:1" x14ac:dyDescent="0.25">
      <c r="A19357" s="6"/>
    </row>
    <row r="19358" spans="1:1" x14ac:dyDescent="0.25">
      <c r="A19358" s="6"/>
    </row>
    <row r="19359" spans="1:1" x14ac:dyDescent="0.25">
      <c r="A19359" s="6"/>
    </row>
    <row r="19360" spans="1:1" x14ac:dyDescent="0.25">
      <c r="A19360" s="6"/>
    </row>
    <row r="19361" spans="1:1" x14ac:dyDescent="0.25">
      <c r="A19361" s="6"/>
    </row>
    <row r="19362" spans="1:1" x14ac:dyDescent="0.25">
      <c r="A19362" s="6"/>
    </row>
    <row r="19363" spans="1:1" x14ac:dyDescent="0.25">
      <c r="A19363" s="6"/>
    </row>
    <row r="19364" spans="1:1" x14ac:dyDescent="0.25">
      <c r="A19364" s="6"/>
    </row>
    <row r="19365" spans="1:1" x14ac:dyDescent="0.25">
      <c r="A19365" s="6"/>
    </row>
    <row r="19366" spans="1:1" x14ac:dyDescent="0.25">
      <c r="A19366" s="6"/>
    </row>
    <row r="19367" spans="1:1" x14ac:dyDescent="0.25">
      <c r="A19367" s="6"/>
    </row>
    <row r="19368" spans="1:1" x14ac:dyDescent="0.25">
      <c r="A19368" s="6"/>
    </row>
    <row r="19369" spans="1:1" x14ac:dyDescent="0.25">
      <c r="A19369" s="6"/>
    </row>
    <row r="19370" spans="1:1" x14ac:dyDescent="0.25">
      <c r="A19370" s="6"/>
    </row>
    <row r="19371" spans="1:1" x14ac:dyDescent="0.25">
      <c r="A19371" s="6"/>
    </row>
    <row r="19372" spans="1:1" x14ac:dyDescent="0.25">
      <c r="A19372" s="6"/>
    </row>
    <row r="19373" spans="1:1" x14ac:dyDescent="0.25">
      <c r="A19373" s="6"/>
    </row>
    <row r="19374" spans="1:1" x14ac:dyDescent="0.25">
      <c r="A19374" s="6"/>
    </row>
    <row r="19375" spans="1:1" x14ac:dyDescent="0.25">
      <c r="A19375" s="6"/>
    </row>
    <row r="19376" spans="1:1" x14ac:dyDescent="0.25">
      <c r="A19376" s="6"/>
    </row>
    <row r="19377" spans="1:1" x14ac:dyDescent="0.25">
      <c r="A19377" s="6"/>
    </row>
    <row r="19378" spans="1:1" x14ac:dyDescent="0.25">
      <c r="A19378" s="6"/>
    </row>
    <row r="19379" spans="1:1" x14ac:dyDescent="0.25">
      <c r="A19379" s="6"/>
    </row>
    <row r="19380" spans="1:1" x14ac:dyDescent="0.25">
      <c r="A19380" s="6"/>
    </row>
    <row r="19381" spans="1:1" x14ac:dyDescent="0.25">
      <c r="A19381" s="6"/>
    </row>
    <row r="19382" spans="1:1" x14ac:dyDescent="0.25">
      <c r="A19382" s="6"/>
    </row>
    <row r="19383" spans="1:1" x14ac:dyDescent="0.25">
      <c r="A19383" s="6"/>
    </row>
    <row r="19384" spans="1:1" x14ac:dyDescent="0.25">
      <c r="A19384" s="6"/>
    </row>
    <row r="19385" spans="1:1" x14ac:dyDescent="0.25">
      <c r="A19385" s="6"/>
    </row>
    <row r="19386" spans="1:1" x14ac:dyDescent="0.25">
      <c r="A19386" s="6"/>
    </row>
    <row r="19387" spans="1:1" x14ac:dyDescent="0.25">
      <c r="A19387" s="6"/>
    </row>
    <row r="19388" spans="1:1" x14ac:dyDescent="0.25">
      <c r="A19388" s="6"/>
    </row>
    <row r="19389" spans="1:1" x14ac:dyDescent="0.25">
      <c r="A19389" s="6"/>
    </row>
    <row r="19390" spans="1:1" x14ac:dyDescent="0.25">
      <c r="A19390" s="6"/>
    </row>
    <row r="19391" spans="1:1" x14ac:dyDescent="0.25">
      <c r="A19391" s="6"/>
    </row>
    <row r="19392" spans="1:1" x14ac:dyDescent="0.25">
      <c r="A19392" s="6"/>
    </row>
    <row r="19393" spans="1:1" x14ac:dyDescent="0.25">
      <c r="A19393" s="6"/>
    </row>
    <row r="19394" spans="1:1" x14ac:dyDescent="0.25">
      <c r="A19394" s="6"/>
    </row>
    <row r="19395" spans="1:1" x14ac:dyDescent="0.25">
      <c r="A19395" s="6"/>
    </row>
    <row r="19396" spans="1:1" x14ac:dyDescent="0.25">
      <c r="A19396" s="6"/>
    </row>
    <row r="19397" spans="1:1" x14ac:dyDescent="0.25">
      <c r="A19397" s="6"/>
    </row>
    <row r="19398" spans="1:1" x14ac:dyDescent="0.25">
      <c r="A19398" s="6"/>
    </row>
    <row r="19399" spans="1:1" x14ac:dyDescent="0.25">
      <c r="A19399" s="6"/>
    </row>
    <row r="19400" spans="1:1" x14ac:dyDescent="0.25">
      <c r="A19400" s="6"/>
    </row>
    <row r="19401" spans="1:1" x14ac:dyDescent="0.25">
      <c r="A19401" s="6"/>
    </row>
    <row r="19402" spans="1:1" x14ac:dyDescent="0.25">
      <c r="A19402" s="6"/>
    </row>
    <row r="19403" spans="1:1" x14ac:dyDescent="0.25">
      <c r="A19403" s="6"/>
    </row>
    <row r="19404" spans="1:1" x14ac:dyDescent="0.25">
      <c r="A19404" s="6"/>
    </row>
    <row r="19405" spans="1:1" x14ac:dyDescent="0.25">
      <c r="A19405" s="6"/>
    </row>
    <row r="19406" spans="1:1" x14ac:dyDescent="0.25">
      <c r="A19406" s="6"/>
    </row>
    <row r="19407" spans="1:1" x14ac:dyDescent="0.25">
      <c r="A19407" s="6"/>
    </row>
    <row r="19408" spans="1:1" x14ac:dyDescent="0.25">
      <c r="A19408" s="6"/>
    </row>
    <row r="19409" spans="1:1" x14ac:dyDescent="0.25">
      <c r="A19409" s="6"/>
    </row>
    <row r="19410" spans="1:1" x14ac:dyDescent="0.25">
      <c r="A19410" s="6"/>
    </row>
    <row r="19411" spans="1:1" x14ac:dyDescent="0.25">
      <c r="A19411" s="6"/>
    </row>
    <row r="19412" spans="1:1" x14ac:dyDescent="0.25">
      <c r="A19412" s="6"/>
    </row>
    <row r="19413" spans="1:1" x14ac:dyDescent="0.25">
      <c r="A19413" s="6"/>
    </row>
    <row r="19414" spans="1:1" x14ac:dyDescent="0.25">
      <c r="A19414" s="6"/>
    </row>
    <row r="19415" spans="1:1" x14ac:dyDescent="0.25">
      <c r="A19415" s="6"/>
    </row>
    <row r="19416" spans="1:1" x14ac:dyDescent="0.25">
      <c r="A19416" s="6"/>
    </row>
    <row r="19417" spans="1:1" x14ac:dyDescent="0.25">
      <c r="A19417" s="6"/>
    </row>
    <row r="19418" spans="1:1" x14ac:dyDescent="0.25">
      <c r="A19418" s="6"/>
    </row>
    <row r="19419" spans="1:1" x14ac:dyDescent="0.25">
      <c r="A19419" s="6"/>
    </row>
    <row r="19420" spans="1:1" x14ac:dyDescent="0.25">
      <c r="A19420" s="6"/>
    </row>
    <row r="19421" spans="1:1" x14ac:dyDescent="0.25">
      <c r="A19421" s="6"/>
    </row>
    <row r="19422" spans="1:1" x14ac:dyDescent="0.25">
      <c r="A19422" s="6"/>
    </row>
    <row r="19423" spans="1:1" x14ac:dyDescent="0.25">
      <c r="A19423" s="6"/>
    </row>
    <row r="19424" spans="1:1" x14ac:dyDescent="0.25">
      <c r="A19424" s="6"/>
    </row>
    <row r="19425" spans="1:1" x14ac:dyDescent="0.25">
      <c r="A19425" s="6"/>
    </row>
    <row r="19426" spans="1:1" x14ac:dyDescent="0.25">
      <c r="A19426" s="6"/>
    </row>
    <row r="19427" spans="1:1" x14ac:dyDescent="0.25">
      <c r="A19427" s="6"/>
    </row>
    <row r="19428" spans="1:1" x14ac:dyDescent="0.25">
      <c r="A19428" s="6"/>
    </row>
    <row r="19429" spans="1:1" x14ac:dyDescent="0.25">
      <c r="A19429" s="6"/>
    </row>
    <row r="19430" spans="1:1" x14ac:dyDescent="0.25">
      <c r="A19430" s="6"/>
    </row>
    <row r="19431" spans="1:1" x14ac:dyDescent="0.25">
      <c r="A19431" s="6"/>
    </row>
    <row r="19432" spans="1:1" x14ac:dyDescent="0.25">
      <c r="A19432" s="6"/>
    </row>
    <row r="19433" spans="1:1" x14ac:dyDescent="0.25">
      <c r="A19433" s="6"/>
    </row>
    <row r="19434" spans="1:1" x14ac:dyDescent="0.25">
      <c r="A19434" s="6"/>
    </row>
    <row r="19435" spans="1:1" x14ac:dyDescent="0.25">
      <c r="A19435" s="6"/>
    </row>
    <row r="19436" spans="1:1" x14ac:dyDescent="0.25">
      <c r="A19436" s="6"/>
    </row>
    <row r="19437" spans="1:1" x14ac:dyDescent="0.25">
      <c r="A19437" s="6"/>
    </row>
    <row r="19438" spans="1:1" x14ac:dyDescent="0.25">
      <c r="A19438" s="6"/>
    </row>
    <row r="19439" spans="1:1" x14ac:dyDescent="0.25">
      <c r="A19439" s="6"/>
    </row>
    <row r="19440" spans="1:1" x14ac:dyDescent="0.25">
      <c r="A19440" s="6"/>
    </row>
    <row r="19441" spans="1:1" x14ac:dyDescent="0.25">
      <c r="A19441" s="6"/>
    </row>
    <row r="19442" spans="1:1" x14ac:dyDescent="0.25">
      <c r="A19442" s="6"/>
    </row>
    <row r="19443" spans="1:1" x14ac:dyDescent="0.25">
      <c r="A19443" s="6"/>
    </row>
    <row r="19444" spans="1:1" x14ac:dyDescent="0.25">
      <c r="A19444" s="6"/>
    </row>
    <row r="19445" spans="1:1" x14ac:dyDescent="0.25">
      <c r="A19445" s="6"/>
    </row>
    <row r="19446" spans="1:1" x14ac:dyDescent="0.25">
      <c r="A19446" s="6"/>
    </row>
    <row r="19447" spans="1:1" x14ac:dyDescent="0.25">
      <c r="A19447" s="6"/>
    </row>
    <row r="19448" spans="1:1" x14ac:dyDescent="0.25">
      <c r="A19448" s="6"/>
    </row>
    <row r="19449" spans="1:1" x14ac:dyDescent="0.25">
      <c r="A19449" s="6"/>
    </row>
    <row r="19450" spans="1:1" x14ac:dyDescent="0.25">
      <c r="A19450" s="6"/>
    </row>
    <row r="19451" spans="1:1" x14ac:dyDescent="0.25">
      <c r="A19451" s="6"/>
    </row>
    <row r="19452" spans="1:1" x14ac:dyDescent="0.25">
      <c r="A19452" s="6"/>
    </row>
    <row r="19453" spans="1:1" x14ac:dyDescent="0.25">
      <c r="A19453" s="6"/>
    </row>
    <row r="19454" spans="1:1" x14ac:dyDescent="0.25">
      <c r="A19454" s="6"/>
    </row>
    <row r="19455" spans="1:1" x14ac:dyDescent="0.25">
      <c r="A19455" s="6"/>
    </row>
    <row r="19456" spans="1:1" x14ac:dyDescent="0.25">
      <c r="A19456" s="6"/>
    </row>
    <row r="19457" spans="1:1" x14ac:dyDescent="0.25">
      <c r="A19457" s="6"/>
    </row>
    <row r="19458" spans="1:1" x14ac:dyDescent="0.25">
      <c r="A19458" s="6"/>
    </row>
    <row r="19459" spans="1:1" x14ac:dyDescent="0.25">
      <c r="A19459" s="6"/>
    </row>
    <row r="19460" spans="1:1" x14ac:dyDescent="0.25">
      <c r="A19460" s="6"/>
    </row>
    <row r="19461" spans="1:1" x14ac:dyDescent="0.25">
      <c r="A19461" s="6"/>
    </row>
    <row r="19462" spans="1:1" x14ac:dyDescent="0.25">
      <c r="A19462" s="6"/>
    </row>
    <row r="19463" spans="1:1" x14ac:dyDescent="0.25">
      <c r="A19463" s="6"/>
    </row>
    <row r="19464" spans="1:1" x14ac:dyDescent="0.25">
      <c r="A19464" s="6"/>
    </row>
    <row r="19465" spans="1:1" x14ac:dyDescent="0.25">
      <c r="A19465" s="6"/>
    </row>
    <row r="19466" spans="1:1" x14ac:dyDescent="0.25">
      <c r="A19466" s="6"/>
    </row>
    <row r="19467" spans="1:1" x14ac:dyDescent="0.25">
      <c r="A19467" s="6"/>
    </row>
    <row r="19468" spans="1:1" x14ac:dyDescent="0.25">
      <c r="A19468" s="6"/>
    </row>
    <row r="19469" spans="1:1" x14ac:dyDescent="0.25">
      <c r="A19469" s="6"/>
    </row>
    <row r="19470" spans="1:1" x14ac:dyDescent="0.25">
      <c r="A19470" s="6"/>
    </row>
    <row r="19471" spans="1:1" x14ac:dyDescent="0.25">
      <c r="A19471" s="6"/>
    </row>
    <row r="19472" spans="1:1" x14ac:dyDescent="0.25">
      <c r="A19472" s="6"/>
    </row>
    <row r="19473" spans="1:1" x14ac:dyDescent="0.25">
      <c r="A19473" s="6"/>
    </row>
    <row r="19474" spans="1:1" x14ac:dyDescent="0.25">
      <c r="A19474" s="6"/>
    </row>
    <row r="19475" spans="1:1" x14ac:dyDescent="0.25">
      <c r="A19475" s="6"/>
    </row>
    <row r="19476" spans="1:1" x14ac:dyDescent="0.25">
      <c r="A19476" s="6"/>
    </row>
    <row r="19477" spans="1:1" x14ac:dyDescent="0.25">
      <c r="A19477" s="6"/>
    </row>
    <row r="19478" spans="1:1" x14ac:dyDescent="0.25">
      <c r="A19478" s="6"/>
    </row>
    <row r="19479" spans="1:1" x14ac:dyDescent="0.25">
      <c r="A19479" s="6"/>
    </row>
    <row r="19480" spans="1:1" x14ac:dyDescent="0.25">
      <c r="A19480" s="6"/>
    </row>
    <row r="19481" spans="1:1" x14ac:dyDescent="0.25">
      <c r="A19481" s="6"/>
    </row>
    <row r="19482" spans="1:1" x14ac:dyDescent="0.25">
      <c r="A19482" s="6"/>
    </row>
    <row r="19483" spans="1:1" x14ac:dyDescent="0.25">
      <c r="A19483" s="6"/>
    </row>
    <row r="19484" spans="1:1" x14ac:dyDescent="0.25">
      <c r="A19484" s="6"/>
    </row>
    <row r="19485" spans="1:1" x14ac:dyDescent="0.25">
      <c r="A19485" s="6"/>
    </row>
    <row r="19486" spans="1:1" x14ac:dyDescent="0.25">
      <c r="A19486" s="6"/>
    </row>
    <row r="19487" spans="1:1" x14ac:dyDescent="0.25">
      <c r="A19487" s="6"/>
    </row>
    <row r="19488" spans="1:1" x14ac:dyDescent="0.25">
      <c r="A19488" s="6"/>
    </row>
    <row r="19489" spans="1:1" x14ac:dyDescent="0.25">
      <c r="A19489" s="6"/>
    </row>
    <row r="19490" spans="1:1" x14ac:dyDescent="0.25">
      <c r="A19490" s="6"/>
    </row>
    <row r="19491" spans="1:1" x14ac:dyDescent="0.25">
      <c r="A19491" s="6"/>
    </row>
    <row r="19492" spans="1:1" x14ac:dyDescent="0.25">
      <c r="A19492" s="6"/>
    </row>
    <row r="19493" spans="1:1" x14ac:dyDescent="0.25">
      <c r="A19493" s="6"/>
    </row>
    <row r="19494" spans="1:1" x14ac:dyDescent="0.25">
      <c r="A19494" s="6"/>
    </row>
    <row r="19495" spans="1:1" x14ac:dyDescent="0.25">
      <c r="A19495" s="6"/>
    </row>
    <row r="19496" spans="1:1" x14ac:dyDescent="0.25">
      <c r="A19496" s="6"/>
    </row>
    <row r="19497" spans="1:1" x14ac:dyDescent="0.25">
      <c r="A19497" s="6"/>
    </row>
    <row r="19498" spans="1:1" x14ac:dyDescent="0.25">
      <c r="A19498" s="6"/>
    </row>
    <row r="19499" spans="1:1" x14ac:dyDescent="0.25">
      <c r="A19499" s="6"/>
    </row>
    <row r="19500" spans="1:1" x14ac:dyDescent="0.25">
      <c r="A19500" s="6"/>
    </row>
    <row r="19501" spans="1:1" x14ac:dyDescent="0.25">
      <c r="A19501" s="6"/>
    </row>
    <row r="19502" spans="1:1" x14ac:dyDescent="0.25">
      <c r="A19502" s="6"/>
    </row>
    <row r="19503" spans="1:1" x14ac:dyDescent="0.25">
      <c r="A19503" s="6"/>
    </row>
    <row r="19504" spans="1:1" x14ac:dyDescent="0.25">
      <c r="A19504" s="6"/>
    </row>
    <row r="19505" spans="1:1" x14ac:dyDescent="0.25">
      <c r="A19505" s="6"/>
    </row>
    <row r="19506" spans="1:1" x14ac:dyDescent="0.25">
      <c r="A19506" s="6"/>
    </row>
    <row r="19507" spans="1:1" x14ac:dyDescent="0.25">
      <c r="A19507" s="6"/>
    </row>
    <row r="19508" spans="1:1" x14ac:dyDescent="0.25">
      <c r="A19508" s="6"/>
    </row>
    <row r="19509" spans="1:1" x14ac:dyDescent="0.25">
      <c r="A19509" s="6"/>
    </row>
    <row r="19510" spans="1:1" x14ac:dyDescent="0.25">
      <c r="A19510" s="6"/>
    </row>
    <row r="19511" spans="1:1" x14ac:dyDescent="0.25">
      <c r="A19511" s="6"/>
    </row>
    <row r="19512" spans="1:1" x14ac:dyDescent="0.25">
      <c r="A19512" s="6"/>
    </row>
    <row r="19513" spans="1:1" x14ac:dyDescent="0.25">
      <c r="A19513" s="6"/>
    </row>
    <row r="19514" spans="1:1" x14ac:dyDescent="0.25">
      <c r="A19514" s="6"/>
    </row>
    <row r="19515" spans="1:1" x14ac:dyDescent="0.25">
      <c r="A19515" s="6"/>
    </row>
    <row r="19516" spans="1:1" x14ac:dyDescent="0.25">
      <c r="A19516" s="6"/>
    </row>
    <row r="19517" spans="1:1" x14ac:dyDescent="0.25">
      <c r="A19517" s="6"/>
    </row>
    <row r="19518" spans="1:1" x14ac:dyDescent="0.25">
      <c r="A19518" s="6"/>
    </row>
    <row r="19519" spans="1:1" x14ac:dyDescent="0.25">
      <c r="A19519" s="6"/>
    </row>
    <row r="19520" spans="1:1" x14ac:dyDescent="0.25">
      <c r="A19520" s="6"/>
    </row>
    <row r="19521" spans="1:1" x14ac:dyDescent="0.25">
      <c r="A19521" s="6"/>
    </row>
    <row r="19522" spans="1:1" x14ac:dyDescent="0.25">
      <c r="A19522" s="6"/>
    </row>
    <row r="19523" spans="1:1" x14ac:dyDescent="0.25">
      <c r="A19523" s="6"/>
    </row>
    <row r="19524" spans="1:1" x14ac:dyDescent="0.25">
      <c r="A19524" s="6"/>
    </row>
    <row r="19525" spans="1:1" x14ac:dyDescent="0.25">
      <c r="A19525" s="6"/>
    </row>
    <row r="19526" spans="1:1" x14ac:dyDescent="0.25">
      <c r="A19526" s="6"/>
    </row>
    <row r="19527" spans="1:1" x14ac:dyDescent="0.25">
      <c r="A19527" s="6"/>
    </row>
    <row r="19528" spans="1:1" x14ac:dyDescent="0.25">
      <c r="A19528" s="6"/>
    </row>
    <row r="19529" spans="1:1" x14ac:dyDescent="0.25">
      <c r="A19529" s="6"/>
    </row>
    <row r="19530" spans="1:1" x14ac:dyDescent="0.25">
      <c r="A19530" s="6"/>
    </row>
    <row r="19531" spans="1:1" x14ac:dyDescent="0.25">
      <c r="A19531" s="6"/>
    </row>
    <row r="19532" spans="1:1" x14ac:dyDescent="0.25">
      <c r="A19532" s="6"/>
    </row>
    <row r="19533" spans="1:1" x14ac:dyDescent="0.25">
      <c r="A19533" s="6"/>
    </row>
    <row r="19534" spans="1:1" x14ac:dyDescent="0.25">
      <c r="A19534" s="6"/>
    </row>
    <row r="19535" spans="1:1" x14ac:dyDescent="0.25">
      <c r="A19535" s="6"/>
    </row>
    <row r="19536" spans="1:1" x14ac:dyDescent="0.25">
      <c r="A19536" s="6"/>
    </row>
    <row r="19537" spans="1:1" x14ac:dyDescent="0.25">
      <c r="A19537" s="6"/>
    </row>
    <row r="19538" spans="1:1" x14ac:dyDescent="0.25">
      <c r="A19538" s="6"/>
    </row>
    <row r="19539" spans="1:1" x14ac:dyDescent="0.25">
      <c r="A19539" s="6"/>
    </row>
    <row r="19540" spans="1:1" x14ac:dyDescent="0.25">
      <c r="A19540" s="6"/>
    </row>
    <row r="19541" spans="1:1" x14ac:dyDescent="0.25">
      <c r="A19541" s="6"/>
    </row>
    <row r="19542" spans="1:1" x14ac:dyDescent="0.25">
      <c r="A19542" s="6"/>
    </row>
    <row r="19543" spans="1:1" x14ac:dyDescent="0.25">
      <c r="A19543" s="6"/>
    </row>
    <row r="19544" spans="1:1" x14ac:dyDescent="0.25">
      <c r="A19544" s="6"/>
    </row>
    <row r="19545" spans="1:1" x14ac:dyDescent="0.25">
      <c r="A19545" s="6"/>
    </row>
    <row r="19546" spans="1:1" x14ac:dyDescent="0.25">
      <c r="A19546" s="6"/>
    </row>
    <row r="19547" spans="1:1" x14ac:dyDescent="0.25">
      <c r="A19547" s="6"/>
    </row>
    <row r="19548" spans="1:1" x14ac:dyDescent="0.25">
      <c r="A19548" s="6"/>
    </row>
    <row r="19549" spans="1:1" x14ac:dyDescent="0.25">
      <c r="A19549" s="6"/>
    </row>
    <row r="19550" spans="1:1" x14ac:dyDescent="0.25">
      <c r="A19550" s="6"/>
    </row>
    <row r="19551" spans="1:1" x14ac:dyDescent="0.25">
      <c r="A19551" s="6"/>
    </row>
    <row r="19552" spans="1:1" x14ac:dyDescent="0.25">
      <c r="A19552" s="6"/>
    </row>
    <row r="19553" spans="1:1" x14ac:dyDescent="0.25">
      <c r="A19553" s="6"/>
    </row>
    <row r="19554" spans="1:1" x14ac:dyDescent="0.25">
      <c r="A19554" s="6"/>
    </row>
    <row r="19555" spans="1:1" x14ac:dyDescent="0.25">
      <c r="A19555" s="6"/>
    </row>
    <row r="19556" spans="1:1" x14ac:dyDescent="0.25">
      <c r="A19556" s="6"/>
    </row>
    <row r="19557" spans="1:1" x14ac:dyDescent="0.25">
      <c r="A19557" s="6"/>
    </row>
    <row r="19558" spans="1:1" x14ac:dyDescent="0.25">
      <c r="A19558" s="6"/>
    </row>
    <row r="19559" spans="1:1" x14ac:dyDescent="0.25">
      <c r="A19559" s="6"/>
    </row>
    <row r="19560" spans="1:1" x14ac:dyDescent="0.25">
      <c r="A19560" s="6"/>
    </row>
    <row r="19561" spans="1:1" x14ac:dyDescent="0.25">
      <c r="A19561" s="6"/>
    </row>
    <row r="19562" spans="1:1" x14ac:dyDescent="0.25">
      <c r="A19562" s="6"/>
    </row>
    <row r="19563" spans="1:1" x14ac:dyDescent="0.25">
      <c r="A19563" s="6"/>
    </row>
    <row r="19564" spans="1:1" x14ac:dyDescent="0.25">
      <c r="A19564" s="6"/>
    </row>
    <row r="19565" spans="1:1" x14ac:dyDescent="0.25">
      <c r="A19565" s="6"/>
    </row>
    <row r="19566" spans="1:1" x14ac:dyDescent="0.25">
      <c r="A19566" s="6"/>
    </row>
    <row r="19567" spans="1:1" x14ac:dyDescent="0.25">
      <c r="A19567" s="6"/>
    </row>
    <row r="19568" spans="1:1" x14ac:dyDescent="0.25">
      <c r="A19568" s="6"/>
    </row>
    <row r="19569" spans="1:1" x14ac:dyDescent="0.25">
      <c r="A19569" s="6"/>
    </row>
    <row r="19570" spans="1:1" x14ac:dyDescent="0.25">
      <c r="A19570" s="6"/>
    </row>
    <row r="19571" spans="1:1" x14ac:dyDescent="0.25">
      <c r="A19571" s="6"/>
    </row>
    <row r="19572" spans="1:1" x14ac:dyDescent="0.25">
      <c r="A19572" s="6"/>
    </row>
    <row r="19573" spans="1:1" x14ac:dyDescent="0.25">
      <c r="A19573" s="6"/>
    </row>
    <row r="19574" spans="1:1" x14ac:dyDescent="0.25">
      <c r="A19574" s="6"/>
    </row>
    <row r="19575" spans="1:1" x14ac:dyDescent="0.25">
      <c r="A19575" s="6"/>
    </row>
    <row r="19576" spans="1:1" x14ac:dyDescent="0.25">
      <c r="A19576" s="6"/>
    </row>
    <row r="19577" spans="1:1" x14ac:dyDescent="0.25">
      <c r="A19577" s="6"/>
    </row>
    <row r="19578" spans="1:1" x14ac:dyDescent="0.25">
      <c r="A19578" s="6"/>
    </row>
    <row r="19579" spans="1:1" x14ac:dyDescent="0.25">
      <c r="A19579" s="6"/>
    </row>
    <row r="19580" spans="1:1" x14ac:dyDescent="0.25">
      <c r="A19580" s="6"/>
    </row>
    <row r="19581" spans="1:1" x14ac:dyDescent="0.25">
      <c r="A19581" s="6"/>
    </row>
    <row r="19582" spans="1:1" x14ac:dyDescent="0.25">
      <c r="A19582" s="6"/>
    </row>
    <row r="19583" spans="1:1" x14ac:dyDescent="0.25">
      <c r="A19583" s="6"/>
    </row>
    <row r="19584" spans="1:1" x14ac:dyDescent="0.25">
      <c r="A19584" s="6"/>
    </row>
    <row r="19585" spans="1:1" x14ac:dyDescent="0.25">
      <c r="A19585" s="6"/>
    </row>
    <row r="19586" spans="1:1" x14ac:dyDescent="0.25">
      <c r="A19586" s="6"/>
    </row>
    <row r="19587" spans="1:1" x14ac:dyDescent="0.25">
      <c r="A19587" s="6"/>
    </row>
    <row r="19588" spans="1:1" x14ac:dyDescent="0.25">
      <c r="A19588" s="6"/>
    </row>
    <row r="19589" spans="1:1" x14ac:dyDescent="0.25">
      <c r="A19589" s="6"/>
    </row>
    <row r="19590" spans="1:1" x14ac:dyDescent="0.25">
      <c r="A19590" s="6"/>
    </row>
    <row r="19591" spans="1:1" x14ac:dyDescent="0.25">
      <c r="A19591" s="6"/>
    </row>
    <row r="19592" spans="1:1" x14ac:dyDescent="0.25">
      <c r="A19592" s="6"/>
    </row>
    <row r="19593" spans="1:1" x14ac:dyDescent="0.25">
      <c r="A19593" s="6"/>
    </row>
    <row r="19594" spans="1:1" x14ac:dyDescent="0.25">
      <c r="A19594" s="6"/>
    </row>
    <row r="19595" spans="1:1" x14ac:dyDescent="0.25">
      <c r="A19595" s="6"/>
    </row>
    <row r="19596" spans="1:1" x14ac:dyDescent="0.25">
      <c r="A19596" s="6"/>
    </row>
    <row r="19597" spans="1:1" x14ac:dyDescent="0.25">
      <c r="A19597" s="6"/>
    </row>
    <row r="19598" spans="1:1" x14ac:dyDescent="0.25">
      <c r="A19598" s="6"/>
    </row>
    <row r="19599" spans="1:1" x14ac:dyDescent="0.25">
      <c r="A19599" s="6"/>
    </row>
    <row r="19600" spans="1:1" x14ac:dyDescent="0.25">
      <c r="A19600" s="6"/>
    </row>
    <row r="19601" spans="1:1" x14ac:dyDescent="0.25">
      <c r="A19601" s="6"/>
    </row>
    <row r="19602" spans="1:1" x14ac:dyDescent="0.25">
      <c r="A19602" s="6"/>
    </row>
    <row r="19603" spans="1:1" x14ac:dyDescent="0.25">
      <c r="A19603" s="6"/>
    </row>
    <row r="19604" spans="1:1" x14ac:dyDescent="0.25">
      <c r="A19604" s="6"/>
    </row>
    <row r="19605" spans="1:1" x14ac:dyDescent="0.25">
      <c r="A19605" s="6"/>
    </row>
    <row r="19606" spans="1:1" x14ac:dyDescent="0.25">
      <c r="A19606" s="6"/>
    </row>
    <row r="19607" spans="1:1" x14ac:dyDescent="0.25">
      <c r="A19607" s="6"/>
    </row>
    <row r="19608" spans="1:1" x14ac:dyDescent="0.25">
      <c r="A19608" s="6"/>
    </row>
    <row r="19609" spans="1:1" x14ac:dyDescent="0.25">
      <c r="A19609" s="6"/>
    </row>
    <row r="19610" spans="1:1" x14ac:dyDescent="0.25">
      <c r="A19610" s="6"/>
    </row>
    <row r="19611" spans="1:1" x14ac:dyDescent="0.25">
      <c r="A19611" s="6"/>
    </row>
    <row r="19612" spans="1:1" x14ac:dyDescent="0.25">
      <c r="A19612" s="6"/>
    </row>
    <row r="19613" spans="1:1" x14ac:dyDescent="0.25">
      <c r="A19613" s="6"/>
    </row>
    <row r="19614" spans="1:1" x14ac:dyDescent="0.25">
      <c r="A19614" s="6"/>
    </row>
    <row r="19615" spans="1:1" x14ac:dyDescent="0.25">
      <c r="A19615" s="6"/>
    </row>
    <row r="19616" spans="1:1" x14ac:dyDescent="0.25">
      <c r="A19616" s="6"/>
    </row>
    <row r="19617" spans="1:1" x14ac:dyDescent="0.25">
      <c r="A19617" s="6"/>
    </row>
    <row r="19618" spans="1:1" x14ac:dyDescent="0.25">
      <c r="A19618" s="6"/>
    </row>
    <row r="19619" spans="1:1" x14ac:dyDescent="0.25">
      <c r="A19619" s="6"/>
    </row>
    <row r="19620" spans="1:1" x14ac:dyDescent="0.25">
      <c r="A19620" s="6"/>
    </row>
    <row r="19621" spans="1:1" x14ac:dyDescent="0.25">
      <c r="A19621" s="6"/>
    </row>
    <row r="19622" spans="1:1" x14ac:dyDescent="0.25">
      <c r="A19622" s="6"/>
    </row>
    <row r="19623" spans="1:1" x14ac:dyDescent="0.25">
      <c r="A19623" s="6"/>
    </row>
    <row r="19624" spans="1:1" x14ac:dyDescent="0.25">
      <c r="A19624" s="6"/>
    </row>
    <row r="19625" spans="1:1" x14ac:dyDescent="0.25">
      <c r="A19625" s="6"/>
    </row>
    <row r="19626" spans="1:1" x14ac:dyDescent="0.25">
      <c r="A19626" s="6"/>
    </row>
    <row r="19627" spans="1:1" x14ac:dyDescent="0.25">
      <c r="A19627" s="6"/>
    </row>
    <row r="19628" spans="1:1" x14ac:dyDescent="0.25">
      <c r="A19628" s="6"/>
    </row>
    <row r="19629" spans="1:1" x14ac:dyDescent="0.25">
      <c r="A19629" s="6"/>
    </row>
    <row r="19630" spans="1:1" x14ac:dyDescent="0.25">
      <c r="A19630" s="6"/>
    </row>
    <row r="19631" spans="1:1" x14ac:dyDescent="0.25">
      <c r="A19631" s="6"/>
    </row>
    <row r="19632" spans="1:1" x14ac:dyDescent="0.25">
      <c r="A19632" s="6"/>
    </row>
    <row r="19633" spans="1:1" x14ac:dyDescent="0.25">
      <c r="A19633" s="6"/>
    </row>
    <row r="19634" spans="1:1" x14ac:dyDescent="0.25">
      <c r="A19634" s="6"/>
    </row>
    <row r="19635" spans="1:1" x14ac:dyDescent="0.25">
      <c r="A19635" s="6"/>
    </row>
    <row r="19636" spans="1:1" x14ac:dyDescent="0.25">
      <c r="A19636" s="6"/>
    </row>
    <row r="19637" spans="1:1" x14ac:dyDescent="0.25">
      <c r="A19637" s="6"/>
    </row>
    <row r="19638" spans="1:1" x14ac:dyDescent="0.25">
      <c r="A19638" s="6"/>
    </row>
    <row r="19639" spans="1:1" x14ac:dyDescent="0.25">
      <c r="A19639" s="6"/>
    </row>
    <row r="19640" spans="1:1" x14ac:dyDescent="0.25">
      <c r="A19640" s="6"/>
    </row>
    <row r="19641" spans="1:1" x14ac:dyDescent="0.25">
      <c r="A19641" s="6"/>
    </row>
    <row r="19642" spans="1:1" x14ac:dyDescent="0.25">
      <c r="A19642" s="6"/>
    </row>
    <row r="19643" spans="1:1" x14ac:dyDescent="0.25">
      <c r="A19643" s="6"/>
    </row>
    <row r="19644" spans="1:1" x14ac:dyDescent="0.25">
      <c r="A19644" s="6"/>
    </row>
    <row r="19645" spans="1:1" x14ac:dyDescent="0.25">
      <c r="A19645" s="6"/>
    </row>
    <row r="19646" spans="1:1" x14ac:dyDescent="0.25">
      <c r="A19646" s="6"/>
    </row>
    <row r="19647" spans="1:1" x14ac:dyDescent="0.25">
      <c r="A19647" s="6"/>
    </row>
    <row r="19648" spans="1:1" x14ac:dyDescent="0.25">
      <c r="A19648" s="6"/>
    </row>
    <row r="19649" spans="1:1" x14ac:dyDescent="0.25">
      <c r="A19649" s="6"/>
    </row>
    <row r="19650" spans="1:1" x14ac:dyDescent="0.25">
      <c r="A19650" s="6"/>
    </row>
    <row r="19651" spans="1:1" x14ac:dyDescent="0.25">
      <c r="A19651" s="6"/>
    </row>
    <row r="19652" spans="1:1" x14ac:dyDescent="0.25">
      <c r="A19652" s="6"/>
    </row>
    <row r="19653" spans="1:1" x14ac:dyDescent="0.25">
      <c r="A19653" s="6"/>
    </row>
    <row r="19654" spans="1:1" x14ac:dyDescent="0.25">
      <c r="A19654" s="6"/>
    </row>
    <row r="19655" spans="1:1" x14ac:dyDescent="0.25">
      <c r="A19655" s="6"/>
    </row>
    <row r="19656" spans="1:1" x14ac:dyDescent="0.25">
      <c r="A19656" s="6"/>
    </row>
    <row r="19657" spans="1:1" x14ac:dyDescent="0.25">
      <c r="A19657" s="6"/>
    </row>
    <row r="19658" spans="1:1" x14ac:dyDescent="0.25">
      <c r="A19658" s="6"/>
    </row>
    <row r="19659" spans="1:1" x14ac:dyDescent="0.25">
      <c r="A19659" s="6"/>
    </row>
    <row r="19660" spans="1:1" x14ac:dyDescent="0.25">
      <c r="A19660" s="6"/>
    </row>
    <row r="19661" spans="1:1" x14ac:dyDescent="0.25">
      <c r="A19661" s="6"/>
    </row>
    <row r="19662" spans="1:1" x14ac:dyDescent="0.25">
      <c r="A19662" s="6"/>
    </row>
    <row r="19663" spans="1:1" x14ac:dyDescent="0.25">
      <c r="A19663" s="6"/>
    </row>
    <row r="19664" spans="1:1" x14ac:dyDescent="0.25">
      <c r="A19664" s="6"/>
    </row>
    <row r="19665" spans="1:1" x14ac:dyDescent="0.25">
      <c r="A19665" s="6"/>
    </row>
    <row r="19666" spans="1:1" x14ac:dyDescent="0.25">
      <c r="A19666" s="6"/>
    </row>
    <row r="19667" spans="1:1" x14ac:dyDescent="0.25">
      <c r="A19667" s="6"/>
    </row>
    <row r="19668" spans="1:1" x14ac:dyDescent="0.25">
      <c r="A19668" s="6"/>
    </row>
    <row r="19669" spans="1:1" x14ac:dyDescent="0.25">
      <c r="A19669" s="6"/>
    </row>
    <row r="19670" spans="1:1" x14ac:dyDescent="0.25">
      <c r="A19670" s="6"/>
    </row>
    <row r="19671" spans="1:1" x14ac:dyDescent="0.25">
      <c r="A19671" s="6"/>
    </row>
    <row r="19672" spans="1:1" x14ac:dyDescent="0.25">
      <c r="A19672" s="6"/>
    </row>
    <row r="19673" spans="1:1" x14ac:dyDescent="0.25">
      <c r="A19673" s="6"/>
    </row>
    <row r="19674" spans="1:1" x14ac:dyDescent="0.25">
      <c r="A19674" s="6"/>
    </row>
    <row r="19675" spans="1:1" x14ac:dyDescent="0.25">
      <c r="A19675" s="6"/>
    </row>
    <row r="19676" spans="1:1" x14ac:dyDescent="0.25">
      <c r="A19676" s="6"/>
    </row>
    <row r="19677" spans="1:1" x14ac:dyDescent="0.25">
      <c r="A19677" s="6"/>
    </row>
    <row r="19678" spans="1:1" x14ac:dyDescent="0.25">
      <c r="A19678" s="6"/>
    </row>
    <row r="19679" spans="1:1" x14ac:dyDescent="0.25">
      <c r="A19679" s="6"/>
    </row>
    <row r="19680" spans="1:1" x14ac:dyDescent="0.25">
      <c r="A19680" s="6"/>
    </row>
    <row r="19681" spans="1:1" x14ac:dyDescent="0.25">
      <c r="A19681" s="6"/>
    </row>
    <row r="19682" spans="1:1" x14ac:dyDescent="0.25">
      <c r="A19682" s="6"/>
    </row>
    <row r="19683" spans="1:1" x14ac:dyDescent="0.25">
      <c r="A19683" s="6"/>
    </row>
    <row r="19684" spans="1:1" x14ac:dyDescent="0.25">
      <c r="A19684" s="6"/>
    </row>
    <row r="19685" spans="1:1" x14ac:dyDescent="0.25">
      <c r="A19685" s="6"/>
    </row>
    <row r="19686" spans="1:1" x14ac:dyDescent="0.25">
      <c r="A19686" s="6"/>
    </row>
    <row r="19687" spans="1:1" x14ac:dyDescent="0.25">
      <c r="A19687" s="6"/>
    </row>
    <row r="19688" spans="1:1" x14ac:dyDescent="0.25">
      <c r="A19688" s="6"/>
    </row>
    <row r="19689" spans="1:1" x14ac:dyDescent="0.25">
      <c r="A19689" s="6"/>
    </row>
    <row r="19690" spans="1:1" x14ac:dyDescent="0.25">
      <c r="A19690" s="6"/>
    </row>
    <row r="19691" spans="1:1" x14ac:dyDescent="0.25">
      <c r="A19691" s="6"/>
    </row>
    <row r="19692" spans="1:1" x14ac:dyDescent="0.25">
      <c r="A19692" s="6"/>
    </row>
    <row r="19693" spans="1:1" x14ac:dyDescent="0.25">
      <c r="A19693" s="6"/>
    </row>
    <row r="19694" spans="1:1" x14ac:dyDescent="0.25">
      <c r="A19694" s="6"/>
    </row>
    <row r="19695" spans="1:1" x14ac:dyDescent="0.25">
      <c r="A19695" s="6"/>
    </row>
    <row r="19696" spans="1:1" x14ac:dyDescent="0.25">
      <c r="A19696" s="6"/>
    </row>
    <row r="19697" spans="1:1" x14ac:dyDescent="0.25">
      <c r="A19697" s="6"/>
    </row>
    <row r="19698" spans="1:1" x14ac:dyDescent="0.25">
      <c r="A19698" s="6"/>
    </row>
    <row r="19699" spans="1:1" x14ac:dyDescent="0.25">
      <c r="A19699" s="6"/>
    </row>
    <row r="19700" spans="1:1" x14ac:dyDescent="0.25">
      <c r="A19700" s="6"/>
    </row>
    <row r="19701" spans="1:1" x14ac:dyDescent="0.25">
      <c r="A19701" s="6"/>
    </row>
    <row r="19702" spans="1:1" x14ac:dyDescent="0.25">
      <c r="A19702" s="6"/>
    </row>
    <row r="19703" spans="1:1" x14ac:dyDescent="0.25">
      <c r="A19703" s="6"/>
    </row>
    <row r="19704" spans="1:1" x14ac:dyDescent="0.25">
      <c r="A19704" s="6"/>
    </row>
    <row r="19705" spans="1:1" x14ac:dyDescent="0.25">
      <c r="A19705" s="6"/>
    </row>
    <row r="19706" spans="1:1" x14ac:dyDescent="0.25">
      <c r="A19706" s="6"/>
    </row>
    <row r="19707" spans="1:1" x14ac:dyDescent="0.25">
      <c r="A19707" s="6"/>
    </row>
    <row r="19708" spans="1:1" x14ac:dyDescent="0.25">
      <c r="A19708" s="6"/>
    </row>
    <row r="19709" spans="1:1" x14ac:dyDescent="0.25">
      <c r="A19709" s="6"/>
    </row>
    <row r="19710" spans="1:1" x14ac:dyDescent="0.25">
      <c r="A19710" s="6"/>
    </row>
    <row r="19711" spans="1:1" x14ac:dyDescent="0.25">
      <c r="A19711" s="6"/>
    </row>
    <row r="19712" spans="1:1" x14ac:dyDescent="0.25">
      <c r="A19712" s="6"/>
    </row>
    <row r="19713" spans="1:1" x14ac:dyDescent="0.25">
      <c r="A19713" s="6"/>
    </row>
    <row r="19714" spans="1:1" x14ac:dyDescent="0.25">
      <c r="A19714" s="6"/>
    </row>
    <row r="19715" spans="1:1" x14ac:dyDescent="0.25">
      <c r="A19715" s="6"/>
    </row>
    <row r="19716" spans="1:1" x14ac:dyDescent="0.25">
      <c r="A19716" s="6"/>
    </row>
    <row r="19717" spans="1:1" x14ac:dyDescent="0.25">
      <c r="A19717" s="6"/>
    </row>
    <row r="19718" spans="1:1" x14ac:dyDescent="0.25">
      <c r="A19718" s="6"/>
    </row>
    <row r="19719" spans="1:1" x14ac:dyDescent="0.25">
      <c r="A19719" s="6"/>
    </row>
    <row r="19720" spans="1:1" x14ac:dyDescent="0.25">
      <c r="A19720" s="6"/>
    </row>
    <row r="19721" spans="1:1" x14ac:dyDescent="0.25">
      <c r="A19721" s="6"/>
    </row>
    <row r="19722" spans="1:1" x14ac:dyDescent="0.25">
      <c r="A19722" s="6"/>
    </row>
    <row r="19723" spans="1:1" x14ac:dyDescent="0.25">
      <c r="A19723" s="6"/>
    </row>
    <row r="19724" spans="1:1" x14ac:dyDescent="0.25">
      <c r="A19724" s="6"/>
    </row>
    <row r="19725" spans="1:1" x14ac:dyDescent="0.25">
      <c r="A19725" s="6"/>
    </row>
    <row r="19726" spans="1:1" x14ac:dyDescent="0.25">
      <c r="A19726" s="6"/>
    </row>
    <row r="19727" spans="1:1" x14ac:dyDescent="0.25">
      <c r="A19727" s="6"/>
    </row>
    <row r="19728" spans="1:1" x14ac:dyDescent="0.25">
      <c r="A19728" s="6"/>
    </row>
    <row r="19729" spans="1:1" x14ac:dyDescent="0.25">
      <c r="A19729" s="6"/>
    </row>
    <row r="19730" spans="1:1" x14ac:dyDescent="0.25">
      <c r="A19730" s="6"/>
    </row>
    <row r="19731" spans="1:1" x14ac:dyDescent="0.25">
      <c r="A19731" s="6"/>
    </row>
    <row r="19732" spans="1:1" x14ac:dyDescent="0.25">
      <c r="A19732" s="6"/>
    </row>
    <row r="19733" spans="1:1" x14ac:dyDescent="0.25">
      <c r="A19733" s="6"/>
    </row>
    <row r="19734" spans="1:1" x14ac:dyDescent="0.25">
      <c r="A19734" s="6"/>
    </row>
    <row r="19735" spans="1:1" x14ac:dyDescent="0.25">
      <c r="A19735" s="6"/>
    </row>
    <row r="19736" spans="1:1" x14ac:dyDescent="0.25">
      <c r="A19736" s="6"/>
    </row>
    <row r="19737" spans="1:1" x14ac:dyDescent="0.25">
      <c r="A19737" s="6"/>
    </row>
    <row r="19738" spans="1:1" x14ac:dyDescent="0.25">
      <c r="A19738" s="6"/>
    </row>
    <row r="19739" spans="1:1" x14ac:dyDescent="0.25">
      <c r="A19739" s="6"/>
    </row>
    <row r="19740" spans="1:1" x14ac:dyDescent="0.25">
      <c r="A19740" s="6"/>
    </row>
    <row r="19741" spans="1:1" x14ac:dyDescent="0.25">
      <c r="A19741" s="6"/>
    </row>
    <row r="19742" spans="1:1" x14ac:dyDescent="0.25">
      <c r="A19742" s="6"/>
    </row>
    <row r="19743" spans="1:1" x14ac:dyDescent="0.25">
      <c r="A19743" s="6"/>
    </row>
    <row r="19744" spans="1:1" x14ac:dyDescent="0.25">
      <c r="A19744" s="6"/>
    </row>
    <row r="19745" spans="1:1" x14ac:dyDescent="0.25">
      <c r="A19745" s="6"/>
    </row>
    <row r="19746" spans="1:1" x14ac:dyDescent="0.25">
      <c r="A19746" s="6"/>
    </row>
    <row r="19747" spans="1:1" x14ac:dyDescent="0.25">
      <c r="A19747" s="6"/>
    </row>
    <row r="19748" spans="1:1" x14ac:dyDescent="0.25">
      <c r="A19748" s="6"/>
    </row>
    <row r="19749" spans="1:1" x14ac:dyDescent="0.25">
      <c r="A19749" s="6"/>
    </row>
    <row r="19750" spans="1:1" x14ac:dyDescent="0.25">
      <c r="A19750" s="6"/>
    </row>
    <row r="19751" spans="1:1" x14ac:dyDescent="0.25">
      <c r="A19751" s="6"/>
    </row>
    <row r="19752" spans="1:1" x14ac:dyDescent="0.25">
      <c r="A19752" s="6"/>
    </row>
    <row r="19753" spans="1:1" x14ac:dyDescent="0.25">
      <c r="A19753" s="6"/>
    </row>
    <row r="19754" spans="1:1" x14ac:dyDescent="0.25">
      <c r="A19754" s="6"/>
    </row>
    <row r="19755" spans="1:1" x14ac:dyDescent="0.25">
      <c r="A19755" s="6"/>
    </row>
    <row r="19756" spans="1:1" x14ac:dyDescent="0.25">
      <c r="A19756" s="6"/>
    </row>
    <row r="19757" spans="1:1" x14ac:dyDescent="0.25">
      <c r="A19757" s="6"/>
    </row>
    <row r="19758" spans="1:1" x14ac:dyDescent="0.25">
      <c r="A19758" s="6"/>
    </row>
    <row r="19759" spans="1:1" x14ac:dyDescent="0.25">
      <c r="A19759" s="6"/>
    </row>
    <row r="19760" spans="1:1" x14ac:dyDescent="0.25">
      <c r="A19760" s="6"/>
    </row>
    <row r="19761" spans="1:1" x14ac:dyDescent="0.25">
      <c r="A19761" s="6"/>
    </row>
    <row r="19762" spans="1:1" x14ac:dyDescent="0.25">
      <c r="A19762" s="6"/>
    </row>
    <row r="19763" spans="1:1" x14ac:dyDescent="0.25">
      <c r="A19763" s="6"/>
    </row>
    <row r="19764" spans="1:1" x14ac:dyDescent="0.25">
      <c r="A19764" s="6"/>
    </row>
    <row r="19765" spans="1:1" x14ac:dyDescent="0.25">
      <c r="A19765" s="6"/>
    </row>
    <row r="19766" spans="1:1" x14ac:dyDescent="0.25">
      <c r="A19766" s="6"/>
    </row>
    <row r="19767" spans="1:1" x14ac:dyDescent="0.25">
      <c r="A19767" s="6"/>
    </row>
    <row r="19768" spans="1:1" x14ac:dyDescent="0.25">
      <c r="A19768" s="6"/>
    </row>
    <row r="19769" spans="1:1" x14ac:dyDescent="0.25">
      <c r="A19769" s="6"/>
    </row>
    <row r="19770" spans="1:1" x14ac:dyDescent="0.25">
      <c r="A19770" s="6"/>
    </row>
    <row r="19771" spans="1:1" x14ac:dyDescent="0.25">
      <c r="A19771" s="6"/>
    </row>
    <row r="19772" spans="1:1" x14ac:dyDescent="0.25">
      <c r="A19772" s="6"/>
    </row>
    <row r="19773" spans="1:1" x14ac:dyDescent="0.25">
      <c r="A19773" s="6"/>
    </row>
    <row r="19774" spans="1:1" x14ac:dyDescent="0.25">
      <c r="A19774" s="6"/>
    </row>
    <row r="19775" spans="1:1" x14ac:dyDescent="0.25">
      <c r="A19775" s="6"/>
    </row>
    <row r="19776" spans="1:1" x14ac:dyDescent="0.25">
      <c r="A19776" s="6"/>
    </row>
    <row r="19777" spans="1:1" x14ac:dyDescent="0.25">
      <c r="A19777" s="6"/>
    </row>
    <row r="19778" spans="1:1" x14ac:dyDescent="0.25">
      <c r="A19778" s="6"/>
    </row>
    <row r="19779" spans="1:1" x14ac:dyDescent="0.25">
      <c r="A19779" s="6"/>
    </row>
    <row r="19780" spans="1:1" x14ac:dyDescent="0.25">
      <c r="A19780" s="6"/>
    </row>
    <row r="19781" spans="1:1" x14ac:dyDescent="0.25">
      <c r="A19781" s="6"/>
    </row>
    <row r="19782" spans="1:1" x14ac:dyDescent="0.25">
      <c r="A19782" s="6"/>
    </row>
    <row r="19783" spans="1:1" x14ac:dyDescent="0.25">
      <c r="A19783" s="6"/>
    </row>
    <row r="19784" spans="1:1" x14ac:dyDescent="0.25">
      <c r="A19784" s="6"/>
    </row>
    <row r="19785" spans="1:1" x14ac:dyDescent="0.25">
      <c r="A19785" s="6"/>
    </row>
    <row r="19786" spans="1:1" x14ac:dyDescent="0.25">
      <c r="A19786" s="6"/>
    </row>
    <row r="19787" spans="1:1" x14ac:dyDescent="0.25">
      <c r="A19787" s="6"/>
    </row>
    <row r="19788" spans="1:1" x14ac:dyDescent="0.25">
      <c r="A19788" s="6"/>
    </row>
    <row r="19789" spans="1:1" x14ac:dyDescent="0.25">
      <c r="A19789" s="6"/>
    </row>
    <row r="19790" spans="1:1" x14ac:dyDescent="0.25">
      <c r="A19790" s="6"/>
    </row>
    <row r="19791" spans="1:1" x14ac:dyDescent="0.25">
      <c r="A19791" s="6"/>
    </row>
    <row r="19792" spans="1:1" x14ac:dyDescent="0.25">
      <c r="A19792" s="6"/>
    </row>
    <row r="19793" spans="1:1" x14ac:dyDescent="0.25">
      <c r="A19793" s="6"/>
    </row>
    <row r="19794" spans="1:1" x14ac:dyDescent="0.25">
      <c r="A19794" s="6"/>
    </row>
    <row r="19795" spans="1:1" x14ac:dyDescent="0.25">
      <c r="A19795" s="6"/>
    </row>
    <row r="19796" spans="1:1" x14ac:dyDescent="0.25">
      <c r="A19796" s="6"/>
    </row>
    <row r="19797" spans="1:1" x14ac:dyDescent="0.25">
      <c r="A19797" s="6"/>
    </row>
    <row r="19798" spans="1:1" x14ac:dyDescent="0.25">
      <c r="A19798" s="6"/>
    </row>
    <row r="19799" spans="1:1" x14ac:dyDescent="0.25">
      <c r="A19799" s="6"/>
    </row>
    <row r="19800" spans="1:1" x14ac:dyDescent="0.25">
      <c r="A19800" s="6"/>
    </row>
    <row r="19801" spans="1:1" x14ac:dyDescent="0.25">
      <c r="A19801" s="6"/>
    </row>
    <row r="19802" spans="1:1" x14ac:dyDescent="0.25">
      <c r="A19802" s="6"/>
    </row>
    <row r="19803" spans="1:1" x14ac:dyDescent="0.25">
      <c r="A19803" s="6"/>
    </row>
    <row r="19804" spans="1:1" x14ac:dyDescent="0.25">
      <c r="A19804" s="6"/>
    </row>
    <row r="19805" spans="1:1" x14ac:dyDescent="0.25">
      <c r="A19805" s="6"/>
    </row>
    <row r="19806" spans="1:1" x14ac:dyDescent="0.25">
      <c r="A19806" s="6"/>
    </row>
    <row r="19807" spans="1:1" x14ac:dyDescent="0.25">
      <c r="A19807" s="6"/>
    </row>
    <row r="19808" spans="1:1" x14ac:dyDescent="0.25">
      <c r="A19808" s="6"/>
    </row>
    <row r="19809" spans="1:1" x14ac:dyDescent="0.25">
      <c r="A19809" s="6"/>
    </row>
    <row r="19810" spans="1:1" x14ac:dyDescent="0.25">
      <c r="A19810" s="6"/>
    </row>
    <row r="19811" spans="1:1" x14ac:dyDescent="0.25">
      <c r="A19811" s="6"/>
    </row>
    <row r="19812" spans="1:1" x14ac:dyDescent="0.25">
      <c r="A19812" s="6"/>
    </row>
    <row r="19813" spans="1:1" x14ac:dyDescent="0.25">
      <c r="A19813" s="6"/>
    </row>
    <row r="19814" spans="1:1" x14ac:dyDescent="0.25">
      <c r="A19814" s="6"/>
    </row>
    <row r="19815" spans="1:1" x14ac:dyDescent="0.25">
      <c r="A19815" s="6"/>
    </row>
    <row r="19816" spans="1:1" x14ac:dyDescent="0.25">
      <c r="A19816" s="6"/>
    </row>
    <row r="19817" spans="1:1" x14ac:dyDescent="0.25">
      <c r="A19817" s="6"/>
    </row>
    <row r="19818" spans="1:1" x14ac:dyDescent="0.25">
      <c r="A19818" s="6"/>
    </row>
    <row r="19819" spans="1:1" x14ac:dyDescent="0.25">
      <c r="A19819" s="6"/>
    </row>
    <row r="19820" spans="1:1" x14ac:dyDescent="0.25">
      <c r="A19820" s="6"/>
    </row>
    <row r="19821" spans="1:1" x14ac:dyDescent="0.25">
      <c r="A19821" s="6"/>
    </row>
    <row r="19822" spans="1:1" x14ac:dyDescent="0.25">
      <c r="A19822" s="6"/>
    </row>
    <row r="19823" spans="1:1" x14ac:dyDescent="0.25">
      <c r="A19823" s="6"/>
    </row>
    <row r="19824" spans="1:1" x14ac:dyDescent="0.25">
      <c r="A19824" s="6"/>
    </row>
    <row r="19825" spans="1:1" x14ac:dyDescent="0.25">
      <c r="A19825" s="6"/>
    </row>
    <row r="19826" spans="1:1" x14ac:dyDescent="0.25">
      <c r="A19826" s="6"/>
    </row>
    <row r="19827" spans="1:1" x14ac:dyDescent="0.25">
      <c r="A19827" s="6"/>
    </row>
    <row r="19828" spans="1:1" x14ac:dyDescent="0.25">
      <c r="A19828" s="6"/>
    </row>
    <row r="19829" spans="1:1" x14ac:dyDescent="0.25">
      <c r="A19829" s="6"/>
    </row>
    <row r="19830" spans="1:1" x14ac:dyDescent="0.25">
      <c r="A19830" s="6"/>
    </row>
    <row r="19831" spans="1:1" x14ac:dyDescent="0.25">
      <c r="A19831" s="6"/>
    </row>
    <row r="19832" spans="1:1" x14ac:dyDescent="0.25">
      <c r="A19832" s="6"/>
    </row>
    <row r="19833" spans="1:1" x14ac:dyDescent="0.25">
      <c r="A19833" s="6"/>
    </row>
    <row r="19834" spans="1:1" x14ac:dyDescent="0.25">
      <c r="A19834" s="6"/>
    </row>
    <row r="19835" spans="1:1" x14ac:dyDescent="0.25">
      <c r="A19835" s="6"/>
    </row>
    <row r="19836" spans="1:1" x14ac:dyDescent="0.25">
      <c r="A19836" s="6"/>
    </row>
    <row r="19837" spans="1:1" x14ac:dyDescent="0.25">
      <c r="A19837" s="6"/>
    </row>
    <row r="19838" spans="1:1" x14ac:dyDescent="0.25">
      <c r="A19838" s="6"/>
    </row>
    <row r="19839" spans="1:1" x14ac:dyDescent="0.25">
      <c r="A19839" s="6"/>
    </row>
    <row r="19840" spans="1:1" x14ac:dyDescent="0.25">
      <c r="A19840" s="6"/>
    </row>
    <row r="19841" spans="1:1" x14ac:dyDescent="0.25">
      <c r="A19841" s="6"/>
    </row>
    <row r="19842" spans="1:1" x14ac:dyDescent="0.25">
      <c r="A19842" s="6"/>
    </row>
    <row r="19843" spans="1:1" x14ac:dyDescent="0.25">
      <c r="A19843" s="6"/>
    </row>
    <row r="19844" spans="1:1" x14ac:dyDescent="0.25">
      <c r="A19844" s="6"/>
    </row>
    <row r="19845" spans="1:1" x14ac:dyDescent="0.25">
      <c r="A19845" s="6"/>
    </row>
    <row r="19846" spans="1:1" x14ac:dyDescent="0.25">
      <c r="A19846" s="6"/>
    </row>
    <row r="19847" spans="1:1" x14ac:dyDescent="0.25">
      <c r="A19847" s="6"/>
    </row>
    <row r="19848" spans="1:1" x14ac:dyDescent="0.25">
      <c r="A19848" s="6"/>
    </row>
    <row r="19849" spans="1:1" x14ac:dyDescent="0.25">
      <c r="A19849" s="6"/>
    </row>
    <row r="19850" spans="1:1" x14ac:dyDescent="0.25">
      <c r="A19850" s="6"/>
    </row>
    <row r="19851" spans="1:1" x14ac:dyDescent="0.25">
      <c r="A19851" s="6"/>
    </row>
    <row r="19852" spans="1:1" x14ac:dyDescent="0.25">
      <c r="A19852" s="6"/>
    </row>
    <row r="19853" spans="1:1" x14ac:dyDescent="0.25">
      <c r="A19853" s="6"/>
    </row>
    <row r="19854" spans="1:1" x14ac:dyDescent="0.25">
      <c r="A19854" s="6"/>
    </row>
    <row r="19855" spans="1:1" x14ac:dyDescent="0.25">
      <c r="A19855" s="6"/>
    </row>
    <row r="19856" spans="1:1" x14ac:dyDescent="0.25">
      <c r="A19856" s="6"/>
    </row>
    <row r="19857" spans="1:1" x14ac:dyDescent="0.25">
      <c r="A19857" s="6"/>
    </row>
    <row r="19858" spans="1:1" x14ac:dyDescent="0.25">
      <c r="A19858" s="6"/>
    </row>
    <row r="19859" spans="1:1" x14ac:dyDescent="0.25">
      <c r="A19859" s="6"/>
    </row>
    <row r="19860" spans="1:1" x14ac:dyDescent="0.25">
      <c r="A19860" s="6"/>
    </row>
    <row r="19861" spans="1:1" x14ac:dyDescent="0.25">
      <c r="A19861" s="6"/>
    </row>
    <row r="19862" spans="1:1" x14ac:dyDescent="0.25">
      <c r="A19862" s="6"/>
    </row>
    <row r="19863" spans="1:1" x14ac:dyDescent="0.25">
      <c r="A19863" s="6"/>
    </row>
    <row r="19864" spans="1:1" x14ac:dyDescent="0.25">
      <c r="A19864" s="6"/>
    </row>
    <row r="19865" spans="1:1" x14ac:dyDescent="0.25">
      <c r="A19865" s="6"/>
    </row>
    <row r="19866" spans="1:1" x14ac:dyDescent="0.25">
      <c r="A19866" s="6"/>
    </row>
    <row r="19867" spans="1:1" x14ac:dyDescent="0.25">
      <c r="A19867" s="6"/>
    </row>
    <row r="19868" spans="1:1" x14ac:dyDescent="0.25">
      <c r="A19868" s="6"/>
    </row>
    <row r="19869" spans="1:1" x14ac:dyDescent="0.25">
      <c r="A19869" s="6"/>
    </row>
    <row r="19870" spans="1:1" x14ac:dyDescent="0.25">
      <c r="A19870" s="6"/>
    </row>
    <row r="19871" spans="1:1" x14ac:dyDescent="0.25">
      <c r="A19871" s="6"/>
    </row>
    <row r="19872" spans="1:1" x14ac:dyDescent="0.25">
      <c r="A19872" s="6"/>
    </row>
    <row r="19873" spans="1:1" x14ac:dyDescent="0.25">
      <c r="A19873" s="6"/>
    </row>
    <row r="19874" spans="1:1" x14ac:dyDescent="0.25">
      <c r="A19874" s="6"/>
    </row>
    <row r="19875" spans="1:1" x14ac:dyDescent="0.25">
      <c r="A19875" s="6"/>
    </row>
    <row r="19876" spans="1:1" x14ac:dyDescent="0.25">
      <c r="A19876" s="6"/>
    </row>
    <row r="19877" spans="1:1" x14ac:dyDescent="0.25">
      <c r="A19877" s="6"/>
    </row>
    <row r="19878" spans="1:1" x14ac:dyDescent="0.25">
      <c r="A19878" s="6"/>
    </row>
    <row r="19879" spans="1:1" x14ac:dyDescent="0.25">
      <c r="A19879" s="6"/>
    </row>
    <row r="19880" spans="1:1" x14ac:dyDescent="0.25">
      <c r="A19880" s="6"/>
    </row>
    <row r="19881" spans="1:1" x14ac:dyDescent="0.25">
      <c r="A19881" s="6"/>
    </row>
    <row r="19882" spans="1:1" x14ac:dyDescent="0.25">
      <c r="A19882" s="6"/>
    </row>
    <row r="19883" spans="1:1" x14ac:dyDescent="0.25">
      <c r="A19883" s="6"/>
    </row>
    <row r="19884" spans="1:1" x14ac:dyDescent="0.25">
      <c r="A19884" s="6"/>
    </row>
    <row r="19885" spans="1:1" x14ac:dyDescent="0.25">
      <c r="A19885" s="6"/>
    </row>
    <row r="19886" spans="1:1" x14ac:dyDescent="0.25">
      <c r="A19886" s="6"/>
    </row>
    <row r="19887" spans="1:1" x14ac:dyDescent="0.25">
      <c r="A19887" s="6"/>
    </row>
    <row r="19888" spans="1:1" x14ac:dyDescent="0.25">
      <c r="A19888" s="6"/>
    </row>
    <row r="19889" spans="1:1" x14ac:dyDescent="0.25">
      <c r="A19889" s="6"/>
    </row>
    <row r="19890" spans="1:1" x14ac:dyDescent="0.25">
      <c r="A19890" s="6"/>
    </row>
    <row r="19891" spans="1:1" x14ac:dyDescent="0.25">
      <c r="A19891" s="6"/>
    </row>
    <row r="19892" spans="1:1" x14ac:dyDescent="0.25">
      <c r="A19892" s="6"/>
    </row>
    <row r="19893" spans="1:1" x14ac:dyDescent="0.25">
      <c r="A19893" s="6"/>
    </row>
    <row r="19894" spans="1:1" x14ac:dyDescent="0.25">
      <c r="A19894" s="6"/>
    </row>
    <row r="19895" spans="1:1" x14ac:dyDescent="0.25">
      <c r="A19895" s="6"/>
    </row>
    <row r="19896" spans="1:1" x14ac:dyDescent="0.25">
      <c r="A19896" s="6"/>
    </row>
    <row r="19897" spans="1:1" x14ac:dyDescent="0.25">
      <c r="A19897" s="6"/>
    </row>
    <row r="19898" spans="1:1" x14ac:dyDescent="0.25">
      <c r="A19898" s="6"/>
    </row>
    <row r="19899" spans="1:1" x14ac:dyDescent="0.25">
      <c r="A19899" s="6"/>
    </row>
    <row r="19900" spans="1:1" x14ac:dyDescent="0.25">
      <c r="A19900" s="6"/>
    </row>
    <row r="19901" spans="1:1" x14ac:dyDescent="0.25">
      <c r="A19901" s="6"/>
    </row>
    <row r="19902" spans="1:1" x14ac:dyDescent="0.25">
      <c r="A19902" s="6"/>
    </row>
    <row r="19903" spans="1:1" x14ac:dyDescent="0.25">
      <c r="A19903" s="6"/>
    </row>
    <row r="19904" spans="1:1" x14ac:dyDescent="0.25">
      <c r="A19904" s="6"/>
    </row>
    <row r="19905" spans="1:1" x14ac:dyDescent="0.25">
      <c r="A19905" s="6"/>
    </row>
    <row r="19906" spans="1:1" x14ac:dyDescent="0.25">
      <c r="A19906" s="6"/>
    </row>
    <row r="19907" spans="1:1" x14ac:dyDescent="0.25">
      <c r="A19907" s="6"/>
    </row>
    <row r="19908" spans="1:1" x14ac:dyDescent="0.25">
      <c r="A19908" s="6"/>
    </row>
    <row r="19909" spans="1:1" x14ac:dyDescent="0.25">
      <c r="A19909" s="6"/>
    </row>
    <row r="19910" spans="1:1" x14ac:dyDescent="0.25">
      <c r="A19910" s="6"/>
    </row>
    <row r="19911" spans="1:1" x14ac:dyDescent="0.25">
      <c r="A19911" s="6"/>
    </row>
    <row r="19912" spans="1:1" x14ac:dyDescent="0.25">
      <c r="A19912" s="6"/>
    </row>
    <row r="19913" spans="1:1" x14ac:dyDescent="0.25">
      <c r="A19913" s="6"/>
    </row>
    <row r="19914" spans="1:1" x14ac:dyDescent="0.25">
      <c r="A19914" s="6"/>
    </row>
    <row r="19915" spans="1:1" x14ac:dyDescent="0.25">
      <c r="A19915" s="6"/>
    </row>
    <row r="19916" spans="1:1" x14ac:dyDescent="0.25">
      <c r="A19916" s="6"/>
    </row>
    <row r="19917" spans="1:1" x14ac:dyDescent="0.25">
      <c r="A19917" s="6"/>
    </row>
    <row r="19918" spans="1:1" x14ac:dyDescent="0.25">
      <c r="A19918" s="6"/>
    </row>
    <row r="19919" spans="1:1" x14ac:dyDescent="0.25">
      <c r="A19919" s="6"/>
    </row>
    <row r="19920" spans="1:1" x14ac:dyDescent="0.25">
      <c r="A19920" s="6"/>
    </row>
    <row r="19921" spans="1:1" x14ac:dyDescent="0.25">
      <c r="A19921" s="6"/>
    </row>
    <row r="19922" spans="1:1" x14ac:dyDescent="0.25">
      <c r="A19922" s="6"/>
    </row>
    <row r="19923" spans="1:1" x14ac:dyDescent="0.25">
      <c r="A19923" s="6"/>
    </row>
    <row r="19924" spans="1:1" x14ac:dyDescent="0.25">
      <c r="A19924" s="6"/>
    </row>
    <row r="19925" spans="1:1" x14ac:dyDescent="0.25">
      <c r="A19925" s="6"/>
    </row>
    <row r="19926" spans="1:1" x14ac:dyDescent="0.25">
      <c r="A19926" s="6"/>
    </row>
    <row r="19927" spans="1:1" x14ac:dyDescent="0.25">
      <c r="A19927" s="6"/>
    </row>
    <row r="19928" spans="1:1" x14ac:dyDescent="0.25">
      <c r="A19928" s="6"/>
    </row>
    <row r="19929" spans="1:1" x14ac:dyDescent="0.25">
      <c r="A19929" s="6"/>
    </row>
    <row r="19930" spans="1:1" x14ac:dyDescent="0.25">
      <c r="A19930" s="6"/>
    </row>
    <row r="19931" spans="1:1" x14ac:dyDescent="0.25">
      <c r="A19931" s="6"/>
    </row>
    <row r="19932" spans="1:1" x14ac:dyDescent="0.25">
      <c r="A19932" s="6"/>
    </row>
    <row r="19933" spans="1:1" x14ac:dyDescent="0.25">
      <c r="A19933" s="6"/>
    </row>
    <row r="19934" spans="1:1" x14ac:dyDescent="0.25">
      <c r="A19934" s="6"/>
    </row>
    <row r="19935" spans="1:1" x14ac:dyDescent="0.25">
      <c r="A19935" s="6"/>
    </row>
    <row r="19936" spans="1:1" x14ac:dyDescent="0.25">
      <c r="A19936" s="6"/>
    </row>
    <row r="19937" spans="1:1" x14ac:dyDescent="0.25">
      <c r="A19937" s="6"/>
    </row>
    <row r="19938" spans="1:1" x14ac:dyDescent="0.25">
      <c r="A19938" s="6"/>
    </row>
    <row r="19939" spans="1:1" x14ac:dyDescent="0.25">
      <c r="A19939" s="6"/>
    </row>
    <row r="19940" spans="1:1" x14ac:dyDescent="0.25">
      <c r="A19940" s="6"/>
    </row>
    <row r="19941" spans="1:1" x14ac:dyDescent="0.25">
      <c r="A19941" s="6"/>
    </row>
    <row r="19942" spans="1:1" x14ac:dyDescent="0.25">
      <c r="A19942" s="6"/>
    </row>
    <row r="19943" spans="1:1" x14ac:dyDescent="0.25">
      <c r="A19943" s="6"/>
    </row>
    <row r="19944" spans="1:1" x14ac:dyDescent="0.25">
      <c r="A19944" s="6"/>
    </row>
    <row r="19945" spans="1:1" x14ac:dyDescent="0.25">
      <c r="A19945" s="6"/>
    </row>
    <row r="19946" spans="1:1" x14ac:dyDescent="0.25">
      <c r="A19946" s="6"/>
    </row>
    <row r="19947" spans="1:1" x14ac:dyDescent="0.25">
      <c r="A19947" s="6"/>
    </row>
    <row r="19948" spans="1:1" x14ac:dyDescent="0.25">
      <c r="A19948" s="6"/>
    </row>
    <row r="19949" spans="1:1" x14ac:dyDescent="0.25">
      <c r="A19949" s="6"/>
    </row>
    <row r="19950" spans="1:1" x14ac:dyDescent="0.25">
      <c r="A19950" s="6"/>
    </row>
    <row r="19951" spans="1:1" x14ac:dyDescent="0.25">
      <c r="A19951" s="6"/>
    </row>
    <row r="19952" spans="1:1" x14ac:dyDescent="0.25">
      <c r="A19952" s="6"/>
    </row>
    <row r="19953" spans="1:1" x14ac:dyDescent="0.25">
      <c r="A19953" s="6"/>
    </row>
    <row r="19954" spans="1:1" x14ac:dyDescent="0.25">
      <c r="A19954" s="6"/>
    </row>
    <row r="19955" spans="1:1" x14ac:dyDescent="0.25">
      <c r="A19955" s="6"/>
    </row>
    <row r="19956" spans="1:1" x14ac:dyDescent="0.25">
      <c r="A19956" s="6"/>
    </row>
    <row r="19957" spans="1:1" x14ac:dyDescent="0.25">
      <c r="A19957" s="6"/>
    </row>
    <row r="19958" spans="1:1" x14ac:dyDescent="0.25">
      <c r="A19958" s="6"/>
    </row>
    <row r="19959" spans="1:1" x14ac:dyDescent="0.25">
      <c r="A19959" s="6"/>
    </row>
    <row r="19960" spans="1:1" x14ac:dyDescent="0.25">
      <c r="A19960" s="6"/>
    </row>
    <row r="19961" spans="1:1" x14ac:dyDescent="0.25">
      <c r="A19961" s="6"/>
    </row>
    <row r="19962" spans="1:1" x14ac:dyDescent="0.25">
      <c r="A19962" s="6"/>
    </row>
    <row r="19963" spans="1:1" x14ac:dyDescent="0.25">
      <c r="A19963" s="6"/>
    </row>
    <row r="19964" spans="1:1" x14ac:dyDescent="0.25">
      <c r="A19964" s="6"/>
    </row>
    <row r="19965" spans="1:1" x14ac:dyDescent="0.25">
      <c r="A19965" s="6"/>
    </row>
    <row r="19966" spans="1:1" x14ac:dyDescent="0.25">
      <c r="A19966" s="6"/>
    </row>
    <row r="19967" spans="1:1" x14ac:dyDescent="0.25">
      <c r="A19967" s="6"/>
    </row>
    <row r="19968" spans="1:1" x14ac:dyDescent="0.25">
      <c r="A19968" s="6"/>
    </row>
    <row r="19969" spans="1:1" x14ac:dyDescent="0.25">
      <c r="A19969" s="6"/>
    </row>
    <row r="19970" spans="1:1" x14ac:dyDescent="0.25">
      <c r="A19970" s="6"/>
    </row>
    <row r="19971" spans="1:1" x14ac:dyDescent="0.25">
      <c r="A19971" s="6"/>
    </row>
    <row r="19972" spans="1:1" x14ac:dyDescent="0.25">
      <c r="A19972" s="6"/>
    </row>
    <row r="19973" spans="1:1" x14ac:dyDescent="0.25">
      <c r="A19973" s="6"/>
    </row>
    <row r="19974" spans="1:1" x14ac:dyDescent="0.25">
      <c r="A19974" s="6"/>
    </row>
    <row r="19975" spans="1:1" x14ac:dyDescent="0.25">
      <c r="A19975" s="6"/>
    </row>
    <row r="19976" spans="1:1" x14ac:dyDescent="0.25">
      <c r="A19976" s="6"/>
    </row>
    <row r="19977" spans="1:1" x14ac:dyDescent="0.25">
      <c r="A19977" s="6"/>
    </row>
    <row r="19978" spans="1:1" x14ac:dyDescent="0.25">
      <c r="A19978" s="6"/>
    </row>
    <row r="19979" spans="1:1" x14ac:dyDescent="0.25">
      <c r="A19979" s="6"/>
    </row>
    <row r="19980" spans="1:1" x14ac:dyDescent="0.25">
      <c r="A19980" s="6"/>
    </row>
    <row r="19981" spans="1:1" x14ac:dyDescent="0.25">
      <c r="A19981" s="6"/>
    </row>
    <row r="19982" spans="1:1" x14ac:dyDescent="0.25">
      <c r="A19982" s="6"/>
    </row>
    <row r="19983" spans="1:1" x14ac:dyDescent="0.25">
      <c r="A19983" s="6"/>
    </row>
    <row r="19984" spans="1:1" x14ac:dyDescent="0.25">
      <c r="A19984" s="6"/>
    </row>
    <row r="19985" spans="1:1" x14ac:dyDescent="0.25">
      <c r="A19985" s="6"/>
    </row>
    <row r="19986" spans="1:1" x14ac:dyDescent="0.25">
      <c r="A19986" s="6"/>
    </row>
    <row r="19987" spans="1:1" x14ac:dyDescent="0.25">
      <c r="A19987" s="6"/>
    </row>
    <row r="19988" spans="1:1" x14ac:dyDescent="0.25">
      <c r="A19988" s="6"/>
    </row>
    <row r="19989" spans="1:1" x14ac:dyDescent="0.25">
      <c r="A19989" s="6"/>
    </row>
    <row r="19990" spans="1:1" x14ac:dyDescent="0.25">
      <c r="A19990" s="6"/>
    </row>
    <row r="19991" spans="1:1" x14ac:dyDescent="0.25">
      <c r="A19991" s="6"/>
    </row>
    <row r="19992" spans="1:1" x14ac:dyDescent="0.25">
      <c r="A19992" s="6"/>
    </row>
    <row r="19993" spans="1:1" x14ac:dyDescent="0.25">
      <c r="A19993" s="6"/>
    </row>
    <row r="19994" spans="1:1" x14ac:dyDescent="0.25">
      <c r="A19994" s="6"/>
    </row>
    <row r="19995" spans="1:1" x14ac:dyDescent="0.25">
      <c r="A19995" s="6"/>
    </row>
    <row r="19996" spans="1:1" x14ac:dyDescent="0.25">
      <c r="A19996" s="6"/>
    </row>
    <row r="19997" spans="1:1" x14ac:dyDescent="0.25">
      <c r="A19997" s="6"/>
    </row>
    <row r="19998" spans="1:1" x14ac:dyDescent="0.25">
      <c r="A19998" s="6"/>
    </row>
    <row r="19999" spans="1:1" x14ac:dyDescent="0.25">
      <c r="A19999" s="6"/>
    </row>
    <row r="20000" spans="1:1" x14ac:dyDescent="0.25">
      <c r="A20000" s="6"/>
    </row>
    <row r="20001" spans="1:1" x14ac:dyDescent="0.25">
      <c r="A20001" s="6"/>
    </row>
    <row r="20002" spans="1:1" x14ac:dyDescent="0.25">
      <c r="A20002" s="6"/>
    </row>
    <row r="20003" spans="1:1" x14ac:dyDescent="0.25">
      <c r="A20003" s="6"/>
    </row>
    <row r="20004" spans="1:1" x14ac:dyDescent="0.25">
      <c r="A20004" s="6"/>
    </row>
    <row r="20005" spans="1:1" x14ac:dyDescent="0.25">
      <c r="A20005" s="6"/>
    </row>
    <row r="20006" spans="1:1" x14ac:dyDescent="0.25">
      <c r="A20006" s="6"/>
    </row>
    <row r="20007" spans="1:1" x14ac:dyDescent="0.25">
      <c r="A20007" s="6"/>
    </row>
    <row r="20008" spans="1:1" x14ac:dyDescent="0.25">
      <c r="A20008" s="6"/>
    </row>
    <row r="20009" spans="1:1" x14ac:dyDescent="0.25">
      <c r="A20009" s="6"/>
    </row>
    <row r="20010" spans="1:1" x14ac:dyDescent="0.25">
      <c r="A20010" s="6"/>
    </row>
    <row r="20011" spans="1:1" x14ac:dyDescent="0.25">
      <c r="A20011" s="6"/>
    </row>
    <row r="20012" spans="1:1" x14ac:dyDescent="0.25">
      <c r="A20012" s="6"/>
    </row>
    <row r="20013" spans="1:1" x14ac:dyDescent="0.25">
      <c r="A20013" s="6"/>
    </row>
    <row r="20014" spans="1:1" x14ac:dyDescent="0.25">
      <c r="A20014" s="6"/>
    </row>
    <row r="20015" spans="1:1" x14ac:dyDescent="0.25">
      <c r="A20015" s="6"/>
    </row>
    <row r="20016" spans="1:1" x14ac:dyDescent="0.25">
      <c r="A20016" s="6"/>
    </row>
    <row r="20017" spans="1:1" x14ac:dyDescent="0.25">
      <c r="A20017" s="6"/>
    </row>
    <row r="20018" spans="1:1" x14ac:dyDescent="0.25">
      <c r="A20018" s="6"/>
    </row>
    <row r="20019" spans="1:1" x14ac:dyDescent="0.25">
      <c r="A20019" s="6"/>
    </row>
    <row r="20020" spans="1:1" x14ac:dyDescent="0.25">
      <c r="A20020" s="6"/>
    </row>
    <row r="20021" spans="1:1" x14ac:dyDescent="0.25">
      <c r="A20021" s="6"/>
    </row>
    <row r="20022" spans="1:1" x14ac:dyDescent="0.25">
      <c r="A20022" s="6"/>
    </row>
    <row r="20023" spans="1:1" x14ac:dyDescent="0.25">
      <c r="A20023" s="6"/>
    </row>
    <row r="20024" spans="1:1" x14ac:dyDescent="0.25">
      <c r="A20024" s="6"/>
    </row>
    <row r="20025" spans="1:1" x14ac:dyDescent="0.25">
      <c r="A20025" s="6"/>
    </row>
    <row r="20026" spans="1:1" x14ac:dyDescent="0.25">
      <c r="A20026" s="6"/>
    </row>
    <row r="20027" spans="1:1" x14ac:dyDescent="0.25">
      <c r="A20027" s="6"/>
    </row>
    <row r="20028" spans="1:1" x14ac:dyDescent="0.25">
      <c r="A20028" s="6"/>
    </row>
    <row r="20029" spans="1:1" x14ac:dyDescent="0.25">
      <c r="A20029" s="6"/>
    </row>
    <row r="20030" spans="1:1" x14ac:dyDescent="0.25">
      <c r="A20030" s="6"/>
    </row>
    <row r="20031" spans="1:1" x14ac:dyDescent="0.25">
      <c r="A20031" s="6"/>
    </row>
    <row r="20032" spans="1:1" x14ac:dyDescent="0.25">
      <c r="A20032" s="6"/>
    </row>
    <row r="20033" spans="1:1" x14ac:dyDescent="0.25">
      <c r="A20033" s="6"/>
    </row>
    <row r="20034" spans="1:1" x14ac:dyDescent="0.25">
      <c r="A20034" s="6"/>
    </row>
    <row r="20035" spans="1:1" x14ac:dyDescent="0.25">
      <c r="A20035" s="6"/>
    </row>
    <row r="20036" spans="1:1" x14ac:dyDescent="0.25">
      <c r="A20036" s="6"/>
    </row>
    <row r="20037" spans="1:1" x14ac:dyDescent="0.25">
      <c r="A20037" s="6"/>
    </row>
    <row r="20038" spans="1:1" x14ac:dyDescent="0.25">
      <c r="A20038" s="6"/>
    </row>
    <row r="20039" spans="1:1" x14ac:dyDescent="0.25">
      <c r="A20039" s="6"/>
    </row>
    <row r="20040" spans="1:1" x14ac:dyDescent="0.25">
      <c r="A20040" s="6"/>
    </row>
    <row r="20041" spans="1:1" x14ac:dyDescent="0.25">
      <c r="A20041" s="6"/>
    </row>
    <row r="20042" spans="1:1" x14ac:dyDescent="0.25">
      <c r="A20042" s="6"/>
    </row>
    <row r="20043" spans="1:1" x14ac:dyDescent="0.25">
      <c r="A20043" s="6"/>
    </row>
    <row r="20044" spans="1:1" x14ac:dyDescent="0.25">
      <c r="A20044" s="6"/>
    </row>
    <row r="20045" spans="1:1" x14ac:dyDescent="0.25">
      <c r="A20045" s="6"/>
    </row>
    <row r="20046" spans="1:1" x14ac:dyDescent="0.25">
      <c r="A20046" s="6"/>
    </row>
    <row r="20047" spans="1:1" x14ac:dyDescent="0.25">
      <c r="A20047" s="6"/>
    </row>
    <row r="20048" spans="1:1" x14ac:dyDescent="0.25">
      <c r="A20048" s="6"/>
    </row>
    <row r="20049" spans="1:1" x14ac:dyDescent="0.25">
      <c r="A20049" s="6"/>
    </row>
    <row r="20050" spans="1:1" x14ac:dyDescent="0.25">
      <c r="A20050" s="6"/>
    </row>
    <row r="20051" spans="1:1" x14ac:dyDescent="0.25">
      <c r="A20051" s="6"/>
    </row>
    <row r="20052" spans="1:1" x14ac:dyDescent="0.25">
      <c r="A20052" s="6"/>
    </row>
    <row r="20053" spans="1:1" x14ac:dyDescent="0.25">
      <c r="A20053" s="6"/>
    </row>
    <row r="20054" spans="1:1" x14ac:dyDescent="0.25">
      <c r="A20054" s="6"/>
    </row>
    <row r="20055" spans="1:1" x14ac:dyDescent="0.25">
      <c r="A20055" s="6"/>
    </row>
    <row r="20056" spans="1:1" x14ac:dyDescent="0.25">
      <c r="A20056" s="6"/>
    </row>
    <row r="20057" spans="1:1" x14ac:dyDescent="0.25">
      <c r="A20057" s="6"/>
    </row>
    <row r="20058" spans="1:1" x14ac:dyDescent="0.25">
      <c r="A20058" s="6"/>
    </row>
    <row r="20059" spans="1:1" x14ac:dyDescent="0.25">
      <c r="A20059" s="6"/>
    </row>
    <row r="20060" spans="1:1" x14ac:dyDescent="0.25">
      <c r="A20060" s="6"/>
    </row>
    <row r="20061" spans="1:1" x14ac:dyDescent="0.25">
      <c r="A20061" s="6"/>
    </row>
    <row r="20062" spans="1:1" x14ac:dyDescent="0.25">
      <c r="A20062" s="6"/>
    </row>
    <row r="20063" spans="1:1" x14ac:dyDescent="0.25">
      <c r="A20063" s="6"/>
    </row>
    <row r="20064" spans="1:1" x14ac:dyDescent="0.25">
      <c r="A20064" s="6"/>
    </row>
    <row r="20065" spans="1:1" x14ac:dyDescent="0.25">
      <c r="A20065" s="6"/>
    </row>
    <row r="20066" spans="1:1" x14ac:dyDescent="0.25">
      <c r="A20066" s="6"/>
    </row>
    <row r="20067" spans="1:1" x14ac:dyDescent="0.25">
      <c r="A20067" s="6"/>
    </row>
    <row r="20068" spans="1:1" x14ac:dyDescent="0.25">
      <c r="A20068" s="6"/>
    </row>
    <row r="20069" spans="1:1" x14ac:dyDescent="0.25">
      <c r="A20069" s="6"/>
    </row>
    <row r="20070" spans="1:1" x14ac:dyDescent="0.25">
      <c r="A20070" s="6"/>
    </row>
    <row r="20071" spans="1:1" x14ac:dyDescent="0.25">
      <c r="A20071" s="6"/>
    </row>
    <row r="20072" spans="1:1" x14ac:dyDescent="0.25">
      <c r="A20072" s="6"/>
    </row>
    <row r="20073" spans="1:1" x14ac:dyDescent="0.25">
      <c r="A20073" s="6"/>
    </row>
    <row r="20074" spans="1:1" x14ac:dyDescent="0.25">
      <c r="A20074" s="6"/>
    </row>
    <row r="20075" spans="1:1" x14ac:dyDescent="0.25">
      <c r="A20075" s="6"/>
    </row>
    <row r="20076" spans="1:1" x14ac:dyDescent="0.25">
      <c r="A20076" s="6"/>
    </row>
    <row r="20077" spans="1:1" x14ac:dyDescent="0.25">
      <c r="A20077" s="6"/>
    </row>
    <row r="20078" spans="1:1" x14ac:dyDescent="0.25">
      <c r="A20078" s="6"/>
    </row>
    <row r="20079" spans="1:1" x14ac:dyDescent="0.25">
      <c r="A20079" s="6"/>
    </row>
    <row r="20080" spans="1:1" x14ac:dyDescent="0.25">
      <c r="A20080" s="6"/>
    </row>
    <row r="20081" spans="1:1" x14ac:dyDescent="0.25">
      <c r="A20081" s="6"/>
    </row>
    <row r="20082" spans="1:1" x14ac:dyDescent="0.25">
      <c r="A20082" s="6"/>
    </row>
    <row r="20083" spans="1:1" x14ac:dyDescent="0.25">
      <c r="A20083" s="6"/>
    </row>
    <row r="20084" spans="1:1" x14ac:dyDescent="0.25">
      <c r="A20084" s="6"/>
    </row>
    <row r="20085" spans="1:1" x14ac:dyDescent="0.25">
      <c r="A20085" s="6"/>
    </row>
    <row r="20086" spans="1:1" x14ac:dyDescent="0.25">
      <c r="A20086" s="6"/>
    </row>
    <row r="20087" spans="1:1" x14ac:dyDescent="0.25">
      <c r="A20087" s="6"/>
    </row>
    <row r="20088" spans="1:1" x14ac:dyDescent="0.25">
      <c r="A20088" s="6"/>
    </row>
    <row r="20089" spans="1:1" x14ac:dyDescent="0.25">
      <c r="A20089" s="6"/>
    </row>
    <row r="20090" spans="1:1" x14ac:dyDescent="0.25">
      <c r="A20090" s="6"/>
    </row>
    <row r="20091" spans="1:1" x14ac:dyDescent="0.25">
      <c r="A20091" s="6"/>
    </row>
    <row r="20092" spans="1:1" x14ac:dyDescent="0.25">
      <c r="A20092" s="6"/>
    </row>
    <row r="20093" spans="1:1" x14ac:dyDescent="0.25">
      <c r="A20093" s="6"/>
    </row>
    <row r="20094" spans="1:1" x14ac:dyDescent="0.25">
      <c r="A20094" s="6"/>
    </row>
    <row r="20095" spans="1:1" x14ac:dyDescent="0.25">
      <c r="A20095" s="6"/>
    </row>
    <row r="20096" spans="1:1" x14ac:dyDescent="0.25">
      <c r="A20096" s="6"/>
    </row>
    <row r="20097" spans="1:1" x14ac:dyDescent="0.25">
      <c r="A20097" s="6"/>
    </row>
    <row r="20098" spans="1:1" x14ac:dyDescent="0.25">
      <c r="A20098" s="6"/>
    </row>
    <row r="20099" spans="1:1" x14ac:dyDescent="0.25">
      <c r="A20099" s="6"/>
    </row>
    <row r="20100" spans="1:1" x14ac:dyDescent="0.25">
      <c r="A20100" s="6"/>
    </row>
    <row r="20101" spans="1:1" x14ac:dyDescent="0.25">
      <c r="A20101" s="6"/>
    </row>
    <row r="20102" spans="1:1" x14ac:dyDescent="0.25">
      <c r="A20102" s="6"/>
    </row>
    <row r="20103" spans="1:1" x14ac:dyDescent="0.25">
      <c r="A20103" s="6"/>
    </row>
    <row r="20104" spans="1:1" x14ac:dyDescent="0.25">
      <c r="A20104" s="6"/>
    </row>
    <row r="20105" spans="1:1" x14ac:dyDescent="0.25">
      <c r="A20105" s="6"/>
    </row>
    <row r="20106" spans="1:1" x14ac:dyDescent="0.25">
      <c r="A20106" s="6"/>
    </row>
    <row r="20107" spans="1:1" x14ac:dyDescent="0.25">
      <c r="A20107" s="6"/>
    </row>
    <row r="20108" spans="1:1" x14ac:dyDescent="0.25">
      <c r="A20108" s="6"/>
    </row>
    <row r="20109" spans="1:1" x14ac:dyDescent="0.25">
      <c r="A20109" s="6"/>
    </row>
    <row r="20110" spans="1:1" x14ac:dyDescent="0.25">
      <c r="A20110" s="6"/>
    </row>
    <row r="20111" spans="1:1" x14ac:dyDescent="0.25">
      <c r="A20111" s="6"/>
    </row>
    <row r="20112" spans="1:1" x14ac:dyDescent="0.25">
      <c r="A20112" s="6"/>
    </row>
    <row r="20113" spans="1:1" x14ac:dyDescent="0.25">
      <c r="A20113" s="6"/>
    </row>
    <row r="20114" spans="1:1" x14ac:dyDescent="0.25">
      <c r="A20114" s="6"/>
    </row>
    <row r="20115" spans="1:1" x14ac:dyDescent="0.25">
      <c r="A20115" s="6"/>
    </row>
    <row r="20116" spans="1:1" x14ac:dyDescent="0.25">
      <c r="A20116" s="6"/>
    </row>
    <row r="20117" spans="1:1" x14ac:dyDescent="0.25">
      <c r="A20117" s="6"/>
    </row>
    <row r="20118" spans="1:1" x14ac:dyDescent="0.25">
      <c r="A20118" s="6"/>
    </row>
    <row r="20119" spans="1:1" x14ac:dyDescent="0.25">
      <c r="A20119" s="6"/>
    </row>
    <row r="20120" spans="1:1" x14ac:dyDescent="0.25">
      <c r="A20120" s="6"/>
    </row>
    <row r="20121" spans="1:1" x14ac:dyDescent="0.25">
      <c r="A20121" s="6"/>
    </row>
    <row r="20122" spans="1:1" x14ac:dyDescent="0.25">
      <c r="A20122" s="6"/>
    </row>
    <row r="20123" spans="1:1" x14ac:dyDescent="0.25">
      <c r="A20123" s="6"/>
    </row>
    <row r="20124" spans="1:1" x14ac:dyDescent="0.25">
      <c r="A20124" s="6"/>
    </row>
    <row r="20125" spans="1:1" x14ac:dyDescent="0.25">
      <c r="A20125" s="6"/>
    </row>
    <row r="20126" spans="1:1" x14ac:dyDescent="0.25">
      <c r="A20126" s="6"/>
    </row>
    <row r="20127" spans="1:1" x14ac:dyDescent="0.25">
      <c r="A20127" s="6"/>
    </row>
    <row r="20128" spans="1:1" x14ac:dyDescent="0.25">
      <c r="A20128" s="6"/>
    </row>
    <row r="20129" spans="1:1" x14ac:dyDescent="0.25">
      <c r="A20129" s="6"/>
    </row>
    <row r="20130" spans="1:1" x14ac:dyDescent="0.25">
      <c r="A20130" s="6"/>
    </row>
    <row r="20131" spans="1:1" x14ac:dyDescent="0.25">
      <c r="A20131" s="6"/>
    </row>
    <row r="20132" spans="1:1" x14ac:dyDescent="0.25">
      <c r="A20132" s="6"/>
    </row>
    <row r="20133" spans="1:1" x14ac:dyDescent="0.25">
      <c r="A20133" s="6"/>
    </row>
    <row r="20134" spans="1:1" x14ac:dyDescent="0.25">
      <c r="A20134" s="6"/>
    </row>
    <row r="20135" spans="1:1" x14ac:dyDescent="0.25">
      <c r="A20135" s="6"/>
    </row>
    <row r="20136" spans="1:1" x14ac:dyDescent="0.25">
      <c r="A20136" s="6"/>
    </row>
    <row r="20137" spans="1:1" x14ac:dyDescent="0.25">
      <c r="A20137" s="6"/>
    </row>
    <row r="20138" spans="1:1" x14ac:dyDescent="0.25">
      <c r="A20138" s="6"/>
    </row>
    <row r="20139" spans="1:1" x14ac:dyDescent="0.25">
      <c r="A20139" s="6"/>
    </row>
    <row r="20140" spans="1:1" x14ac:dyDescent="0.25">
      <c r="A20140" s="6"/>
    </row>
    <row r="20141" spans="1:1" x14ac:dyDescent="0.25">
      <c r="A20141" s="6"/>
    </row>
    <row r="20142" spans="1:1" x14ac:dyDescent="0.25">
      <c r="A20142" s="6"/>
    </row>
    <row r="20143" spans="1:1" x14ac:dyDescent="0.25">
      <c r="A20143" s="6"/>
    </row>
    <row r="20144" spans="1:1" x14ac:dyDescent="0.25">
      <c r="A20144" s="6"/>
    </row>
    <row r="20145" spans="1:1" x14ac:dyDescent="0.25">
      <c r="A20145" s="6"/>
    </row>
    <row r="20146" spans="1:1" x14ac:dyDescent="0.25">
      <c r="A20146" s="6"/>
    </row>
    <row r="20147" spans="1:1" x14ac:dyDescent="0.25">
      <c r="A20147" s="6"/>
    </row>
    <row r="20148" spans="1:1" x14ac:dyDescent="0.25">
      <c r="A20148" s="6"/>
    </row>
    <row r="20149" spans="1:1" x14ac:dyDescent="0.25">
      <c r="A20149" s="6"/>
    </row>
    <row r="20150" spans="1:1" x14ac:dyDescent="0.25">
      <c r="A20150" s="6"/>
    </row>
    <row r="20151" spans="1:1" x14ac:dyDescent="0.25">
      <c r="A20151" s="6"/>
    </row>
    <row r="20152" spans="1:1" x14ac:dyDescent="0.25">
      <c r="A20152" s="6"/>
    </row>
    <row r="20153" spans="1:1" x14ac:dyDescent="0.25">
      <c r="A20153" s="6"/>
    </row>
    <row r="20154" spans="1:1" x14ac:dyDescent="0.25">
      <c r="A20154" s="6"/>
    </row>
    <row r="20155" spans="1:1" x14ac:dyDescent="0.25">
      <c r="A20155" s="6"/>
    </row>
    <row r="20156" spans="1:1" x14ac:dyDescent="0.25">
      <c r="A20156" s="6"/>
    </row>
    <row r="20157" spans="1:1" x14ac:dyDescent="0.25">
      <c r="A20157" s="6"/>
    </row>
    <row r="20158" spans="1:1" x14ac:dyDescent="0.25">
      <c r="A20158" s="6"/>
    </row>
    <row r="20159" spans="1:1" x14ac:dyDescent="0.25">
      <c r="A20159" s="6"/>
    </row>
    <row r="20160" spans="1:1" x14ac:dyDescent="0.25">
      <c r="A20160" s="6"/>
    </row>
    <row r="20161" spans="1:1" x14ac:dyDescent="0.25">
      <c r="A20161" s="6"/>
    </row>
    <row r="20162" spans="1:1" x14ac:dyDescent="0.25">
      <c r="A20162" s="6"/>
    </row>
    <row r="20163" spans="1:1" x14ac:dyDescent="0.25">
      <c r="A20163" s="6"/>
    </row>
    <row r="20164" spans="1:1" x14ac:dyDescent="0.25">
      <c r="A20164" s="6"/>
    </row>
    <row r="20165" spans="1:1" x14ac:dyDescent="0.25">
      <c r="A20165" s="6"/>
    </row>
    <row r="20166" spans="1:1" x14ac:dyDescent="0.25">
      <c r="A20166" s="6"/>
    </row>
    <row r="20167" spans="1:1" x14ac:dyDescent="0.25">
      <c r="A20167" s="6"/>
    </row>
    <row r="20168" spans="1:1" x14ac:dyDescent="0.25">
      <c r="A20168" s="6"/>
    </row>
    <row r="20169" spans="1:1" x14ac:dyDescent="0.25">
      <c r="A20169" s="6"/>
    </row>
    <row r="20170" spans="1:1" x14ac:dyDescent="0.25">
      <c r="A20170" s="6"/>
    </row>
    <row r="20171" spans="1:1" x14ac:dyDescent="0.25">
      <c r="A20171" s="6"/>
    </row>
    <row r="20172" spans="1:1" x14ac:dyDescent="0.25">
      <c r="A20172" s="6"/>
    </row>
    <row r="20173" spans="1:1" x14ac:dyDescent="0.25">
      <c r="A20173" s="6"/>
    </row>
    <row r="20174" spans="1:1" x14ac:dyDescent="0.25">
      <c r="A20174" s="6"/>
    </row>
    <row r="20175" spans="1:1" x14ac:dyDescent="0.25">
      <c r="A20175" s="6"/>
    </row>
    <row r="20176" spans="1:1" x14ac:dyDescent="0.25">
      <c r="A20176" s="6"/>
    </row>
    <row r="20177" spans="1:1" x14ac:dyDescent="0.25">
      <c r="A20177" s="6"/>
    </row>
    <row r="20178" spans="1:1" x14ac:dyDescent="0.25">
      <c r="A20178" s="6"/>
    </row>
    <row r="20179" spans="1:1" x14ac:dyDescent="0.25">
      <c r="A20179" s="6"/>
    </row>
    <row r="20180" spans="1:1" x14ac:dyDescent="0.25">
      <c r="A20180" s="6"/>
    </row>
    <row r="20181" spans="1:1" x14ac:dyDescent="0.25">
      <c r="A20181" s="6"/>
    </row>
    <row r="20182" spans="1:1" x14ac:dyDescent="0.25">
      <c r="A20182" s="6"/>
    </row>
    <row r="20183" spans="1:1" x14ac:dyDescent="0.25">
      <c r="A20183" s="6"/>
    </row>
    <row r="20184" spans="1:1" x14ac:dyDescent="0.25">
      <c r="A20184" s="6"/>
    </row>
    <row r="20185" spans="1:1" x14ac:dyDescent="0.25">
      <c r="A20185" s="6"/>
    </row>
    <row r="20186" spans="1:1" x14ac:dyDescent="0.25">
      <c r="A20186" s="6"/>
    </row>
    <row r="20187" spans="1:1" x14ac:dyDescent="0.25">
      <c r="A20187" s="6"/>
    </row>
    <row r="20188" spans="1:1" x14ac:dyDescent="0.25">
      <c r="A20188" s="6"/>
    </row>
    <row r="20189" spans="1:1" x14ac:dyDescent="0.25">
      <c r="A20189" s="6"/>
    </row>
    <row r="20190" spans="1:1" x14ac:dyDescent="0.25">
      <c r="A20190" s="6"/>
    </row>
    <row r="20191" spans="1:1" x14ac:dyDescent="0.25">
      <c r="A20191" s="6"/>
    </row>
    <row r="20192" spans="1:1" x14ac:dyDescent="0.25">
      <c r="A20192" s="6"/>
    </row>
    <row r="20193" spans="1:1" x14ac:dyDescent="0.25">
      <c r="A20193" s="6"/>
    </row>
    <row r="20194" spans="1:1" x14ac:dyDescent="0.25">
      <c r="A20194" s="6"/>
    </row>
    <row r="20195" spans="1:1" x14ac:dyDescent="0.25">
      <c r="A20195" s="6"/>
    </row>
    <row r="20196" spans="1:1" x14ac:dyDescent="0.25">
      <c r="A20196" s="6"/>
    </row>
    <row r="20197" spans="1:1" x14ac:dyDescent="0.25">
      <c r="A20197" s="6"/>
    </row>
    <row r="20198" spans="1:1" x14ac:dyDescent="0.25">
      <c r="A20198" s="6"/>
    </row>
    <row r="20199" spans="1:1" x14ac:dyDescent="0.25">
      <c r="A20199" s="6"/>
    </row>
    <row r="20200" spans="1:1" x14ac:dyDescent="0.25">
      <c r="A20200" s="6"/>
    </row>
    <row r="20201" spans="1:1" x14ac:dyDescent="0.25">
      <c r="A20201" s="6"/>
    </row>
    <row r="20202" spans="1:1" x14ac:dyDescent="0.25">
      <c r="A20202" s="6"/>
    </row>
    <row r="20203" spans="1:1" x14ac:dyDescent="0.25">
      <c r="A20203" s="6"/>
    </row>
    <row r="20204" spans="1:1" x14ac:dyDescent="0.25">
      <c r="A20204" s="6"/>
    </row>
    <row r="20205" spans="1:1" x14ac:dyDescent="0.25">
      <c r="A20205" s="6"/>
    </row>
    <row r="20206" spans="1:1" x14ac:dyDescent="0.25">
      <c r="A20206" s="6"/>
    </row>
    <row r="20207" spans="1:1" x14ac:dyDescent="0.25">
      <c r="A20207" s="6"/>
    </row>
    <row r="20208" spans="1:1" x14ac:dyDescent="0.25">
      <c r="A20208" s="6"/>
    </row>
    <row r="20209" spans="1:1" x14ac:dyDescent="0.25">
      <c r="A20209" s="6"/>
    </row>
    <row r="20210" spans="1:1" x14ac:dyDescent="0.25">
      <c r="A20210" s="6"/>
    </row>
    <row r="20211" spans="1:1" x14ac:dyDescent="0.25">
      <c r="A20211" s="6"/>
    </row>
    <row r="20212" spans="1:1" x14ac:dyDescent="0.25">
      <c r="A20212" s="6"/>
    </row>
    <row r="20213" spans="1:1" x14ac:dyDescent="0.25">
      <c r="A20213" s="6"/>
    </row>
    <row r="20214" spans="1:1" x14ac:dyDescent="0.25">
      <c r="A20214" s="6"/>
    </row>
    <row r="20215" spans="1:1" x14ac:dyDescent="0.25">
      <c r="A20215" s="6"/>
    </row>
    <row r="20216" spans="1:1" x14ac:dyDescent="0.25">
      <c r="A20216" s="6"/>
    </row>
    <row r="20217" spans="1:1" x14ac:dyDescent="0.25">
      <c r="A20217" s="6"/>
    </row>
    <row r="20218" spans="1:1" x14ac:dyDescent="0.25">
      <c r="A20218" s="6"/>
    </row>
    <row r="20219" spans="1:1" x14ac:dyDescent="0.25">
      <c r="A20219" s="6"/>
    </row>
    <row r="20220" spans="1:1" x14ac:dyDescent="0.25">
      <c r="A20220" s="6"/>
    </row>
    <row r="20221" spans="1:1" x14ac:dyDescent="0.25">
      <c r="A20221" s="6"/>
    </row>
    <row r="20222" spans="1:1" x14ac:dyDescent="0.25">
      <c r="A20222" s="6"/>
    </row>
    <row r="20223" spans="1:1" x14ac:dyDescent="0.25">
      <c r="A20223" s="6"/>
    </row>
    <row r="20224" spans="1:1" x14ac:dyDescent="0.25">
      <c r="A20224" s="6"/>
    </row>
    <row r="20225" spans="1:1" x14ac:dyDescent="0.25">
      <c r="A20225" s="6"/>
    </row>
    <row r="20226" spans="1:1" x14ac:dyDescent="0.25">
      <c r="A20226" s="6"/>
    </row>
    <row r="20227" spans="1:1" x14ac:dyDescent="0.25">
      <c r="A20227" s="6"/>
    </row>
    <row r="20228" spans="1:1" x14ac:dyDescent="0.25">
      <c r="A20228" s="6"/>
    </row>
    <row r="20229" spans="1:1" x14ac:dyDescent="0.25">
      <c r="A20229" s="6"/>
    </row>
    <row r="20230" spans="1:1" x14ac:dyDescent="0.25">
      <c r="A20230" s="6"/>
    </row>
    <row r="20231" spans="1:1" x14ac:dyDescent="0.25">
      <c r="A20231" s="6"/>
    </row>
    <row r="20232" spans="1:1" x14ac:dyDescent="0.25">
      <c r="A20232" s="6"/>
    </row>
    <row r="20233" spans="1:1" x14ac:dyDescent="0.25">
      <c r="A20233" s="6"/>
    </row>
    <row r="20234" spans="1:1" x14ac:dyDescent="0.25">
      <c r="A20234" s="6"/>
    </row>
    <row r="20235" spans="1:1" x14ac:dyDescent="0.25">
      <c r="A20235" s="6"/>
    </row>
    <row r="20236" spans="1:1" x14ac:dyDescent="0.25">
      <c r="A20236" s="6"/>
    </row>
    <row r="20237" spans="1:1" x14ac:dyDescent="0.25">
      <c r="A20237" s="6"/>
    </row>
    <row r="20238" spans="1:1" x14ac:dyDescent="0.25">
      <c r="A20238" s="6"/>
    </row>
    <row r="20239" spans="1:1" x14ac:dyDescent="0.25">
      <c r="A20239" s="6"/>
    </row>
    <row r="20240" spans="1:1" x14ac:dyDescent="0.25">
      <c r="A20240" s="6"/>
    </row>
    <row r="20241" spans="1:1" x14ac:dyDescent="0.25">
      <c r="A20241" s="6"/>
    </row>
    <row r="20242" spans="1:1" x14ac:dyDescent="0.25">
      <c r="A20242" s="6"/>
    </row>
    <row r="20243" spans="1:1" x14ac:dyDescent="0.25">
      <c r="A20243" s="6"/>
    </row>
    <row r="20244" spans="1:1" x14ac:dyDescent="0.25">
      <c r="A20244" s="6"/>
    </row>
    <row r="20245" spans="1:1" x14ac:dyDescent="0.25">
      <c r="A20245" s="6"/>
    </row>
    <row r="20246" spans="1:1" x14ac:dyDescent="0.25">
      <c r="A20246" s="6"/>
    </row>
    <row r="20247" spans="1:1" x14ac:dyDescent="0.25">
      <c r="A20247" s="6"/>
    </row>
    <row r="20248" spans="1:1" x14ac:dyDescent="0.25">
      <c r="A20248" s="6"/>
    </row>
    <row r="20249" spans="1:1" x14ac:dyDescent="0.25">
      <c r="A20249" s="6"/>
    </row>
    <row r="20250" spans="1:1" x14ac:dyDescent="0.25">
      <c r="A20250" s="6"/>
    </row>
    <row r="20251" spans="1:1" x14ac:dyDescent="0.25">
      <c r="A20251" s="6"/>
    </row>
    <row r="20252" spans="1:1" x14ac:dyDescent="0.25">
      <c r="A20252" s="6"/>
    </row>
    <row r="20253" spans="1:1" x14ac:dyDescent="0.25">
      <c r="A20253" s="6"/>
    </row>
    <row r="20254" spans="1:1" x14ac:dyDescent="0.25">
      <c r="A20254" s="6"/>
    </row>
    <row r="20255" spans="1:1" x14ac:dyDescent="0.25">
      <c r="A20255" s="6"/>
    </row>
    <row r="20256" spans="1:1" x14ac:dyDescent="0.25">
      <c r="A20256" s="6"/>
    </row>
    <row r="20257" spans="1:1" x14ac:dyDescent="0.25">
      <c r="A20257" s="6"/>
    </row>
    <row r="20258" spans="1:1" x14ac:dyDescent="0.25">
      <c r="A20258" s="6"/>
    </row>
    <row r="20259" spans="1:1" x14ac:dyDescent="0.25">
      <c r="A20259" s="6"/>
    </row>
    <row r="20260" spans="1:1" x14ac:dyDescent="0.25">
      <c r="A20260" s="6"/>
    </row>
    <row r="20261" spans="1:1" x14ac:dyDescent="0.25">
      <c r="A20261" s="6"/>
    </row>
    <row r="20262" spans="1:1" x14ac:dyDescent="0.25">
      <c r="A20262" s="6"/>
    </row>
    <row r="20263" spans="1:1" x14ac:dyDescent="0.25">
      <c r="A20263" s="6"/>
    </row>
    <row r="20264" spans="1:1" x14ac:dyDescent="0.25">
      <c r="A20264" s="6"/>
    </row>
    <row r="20265" spans="1:1" x14ac:dyDescent="0.25">
      <c r="A20265" s="6"/>
    </row>
    <row r="20266" spans="1:1" x14ac:dyDescent="0.25">
      <c r="A20266" s="6"/>
    </row>
    <row r="20267" spans="1:1" x14ac:dyDescent="0.25">
      <c r="A20267" s="6"/>
    </row>
    <row r="20268" spans="1:1" x14ac:dyDescent="0.25">
      <c r="A20268" s="6"/>
    </row>
    <row r="20269" spans="1:1" x14ac:dyDescent="0.25">
      <c r="A20269" s="6"/>
    </row>
    <row r="20270" spans="1:1" x14ac:dyDescent="0.25">
      <c r="A20270" s="6"/>
    </row>
    <row r="20271" spans="1:1" x14ac:dyDescent="0.25">
      <c r="A20271" s="6"/>
    </row>
    <row r="20272" spans="1:1" x14ac:dyDescent="0.25">
      <c r="A20272" s="6"/>
    </row>
    <row r="20273" spans="1:1" x14ac:dyDescent="0.25">
      <c r="A20273" s="6"/>
    </row>
    <row r="20274" spans="1:1" x14ac:dyDescent="0.25">
      <c r="A20274" s="6"/>
    </row>
    <row r="20275" spans="1:1" x14ac:dyDescent="0.25">
      <c r="A20275" s="6"/>
    </row>
    <row r="20276" spans="1:1" x14ac:dyDescent="0.25">
      <c r="A20276" s="6"/>
    </row>
    <row r="20277" spans="1:1" x14ac:dyDescent="0.25">
      <c r="A20277" s="6"/>
    </row>
    <row r="20278" spans="1:1" x14ac:dyDescent="0.25">
      <c r="A20278" s="6"/>
    </row>
    <row r="20279" spans="1:1" x14ac:dyDescent="0.25">
      <c r="A20279" s="6"/>
    </row>
    <row r="20280" spans="1:1" x14ac:dyDescent="0.25">
      <c r="A20280" s="6"/>
    </row>
    <row r="20281" spans="1:1" x14ac:dyDescent="0.25">
      <c r="A20281" s="6"/>
    </row>
    <row r="20282" spans="1:1" x14ac:dyDescent="0.25">
      <c r="A20282" s="6"/>
    </row>
    <row r="20283" spans="1:1" x14ac:dyDescent="0.25">
      <c r="A20283" s="6"/>
    </row>
    <row r="20284" spans="1:1" x14ac:dyDescent="0.25">
      <c r="A20284" s="6"/>
    </row>
    <row r="20285" spans="1:1" x14ac:dyDescent="0.25">
      <c r="A20285" s="6"/>
    </row>
    <row r="20286" spans="1:1" x14ac:dyDescent="0.25">
      <c r="A20286" s="6"/>
    </row>
    <row r="20287" spans="1:1" x14ac:dyDescent="0.25">
      <c r="A20287" s="6"/>
    </row>
    <row r="20288" spans="1:1" x14ac:dyDescent="0.25">
      <c r="A20288" s="6"/>
    </row>
    <row r="20289" spans="1:1" x14ac:dyDescent="0.25">
      <c r="A20289" s="6"/>
    </row>
    <row r="20290" spans="1:1" x14ac:dyDescent="0.25">
      <c r="A20290" s="6"/>
    </row>
    <row r="20291" spans="1:1" x14ac:dyDescent="0.25">
      <c r="A20291" s="6"/>
    </row>
    <row r="20292" spans="1:1" x14ac:dyDescent="0.25">
      <c r="A20292" s="6"/>
    </row>
    <row r="20293" spans="1:1" x14ac:dyDescent="0.25">
      <c r="A20293" s="6"/>
    </row>
    <row r="20294" spans="1:1" x14ac:dyDescent="0.25">
      <c r="A20294" s="6"/>
    </row>
    <row r="20295" spans="1:1" x14ac:dyDescent="0.25">
      <c r="A20295" s="6"/>
    </row>
    <row r="20296" spans="1:1" x14ac:dyDescent="0.25">
      <c r="A20296" s="6"/>
    </row>
    <row r="20297" spans="1:1" x14ac:dyDescent="0.25">
      <c r="A20297" s="6"/>
    </row>
    <row r="20298" spans="1:1" x14ac:dyDescent="0.25">
      <c r="A20298" s="6"/>
    </row>
    <row r="20299" spans="1:1" x14ac:dyDescent="0.25">
      <c r="A20299" s="6"/>
    </row>
    <row r="20300" spans="1:1" x14ac:dyDescent="0.25">
      <c r="A20300" s="6"/>
    </row>
    <row r="20301" spans="1:1" x14ac:dyDescent="0.25">
      <c r="A20301" s="6"/>
    </row>
    <row r="20302" spans="1:1" x14ac:dyDescent="0.25">
      <c r="A20302" s="6"/>
    </row>
    <row r="20303" spans="1:1" x14ac:dyDescent="0.25">
      <c r="A20303" s="6"/>
    </row>
    <row r="20304" spans="1:1" x14ac:dyDescent="0.25">
      <c r="A20304" s="6"/>
    </row>
    <row r="20305" spans="1:1" x14ac:dyDescent="0.25">
      <c r="A20305" s="6"/>
    </row>
    <row r="20306" spans="1:1" x14ac:dyDescent="0.25">
      <c r="A20306" s="6"/>
    </row>
    <row r="20307" spans="1:1" x14ac:dyDescent="0.25">
      <c r="A20307" s="6"/>
    </row>
    <row r="20308" spans="1:1" x14ac:dyDescent="0.25">
      <c r="A20308" s="6"/>
    </row>
    <row r="20309" spans="1:1" x14ac:dyDescent="0.25">
      <c r="A20309" s="6"/>
    </row>
    <row r="20310" spans="1:1" x14ac:dyDescent="0.25">
      <c r="A20310" s="6"/>
    </row>
    <row r="20311" spans="1:1" x14ac:dyDescent="0.25">
      <c r="A20311" s="6"/>
    </row>
    <row r="20312" spans="1:1" x14ac:dyDescent="0.25">
      <c r="A20312" s="6"/>
    </row>
    <row r="20313" spans="1:1" x14ac:dyDescent="0.25">
      <c r="A20313" s="6"/>
    </row>
    <row r="20314" spans="1:1" x14ac:dyDescent="0.25">
      <c r="A20314" s="6"/>
    </row>
    <row r="20315" spans="1:1" x14ac:dyDescent="0.25">
      <c r="A20315" s="6"/>
    </row>
    <row r="20316" spans="1:1" x14ac:dyDescent="0.25">
      <c r="A20316" s="6"/>
    </row>
    <row r="20317" spans="1:1" x14ac:dyDescent="0.25">
      <c r="A20317" s="6"/>
    </row>
    <row r="20318" spans="1:1" x14ac:dyDescent="0.25">
      <c r="A20318" s="6"/>
    </row>
    <row r="20319" spans="1:1" x14ac:dyDescent="0.25">
      <c r="A20319" s="6"/>
    </row>
    <row r="20320" spans="1:1" x14ac:dyDescent="0.25">
      <c r="A20320" s="6"/>
    </row>
    <row r="20321" spans="1:1" x14ac:dyDescent="0.25">
      <c r="A20321" s="6"/>
    </row>
    <row r="20322" spans="1:1" x14ac:dyDescent="0.25">
      <c r="A20322" s="6"/>
    </row>
    <row r="20323" spans="1:1" x14ac:dyDescent="0.25">
      <c r="A20323" s="6"/>
    </row>
    <row r="20324" spans="1:1" x14ac:dyDescent="0.25">
      <c r="A20324" s="6"/>
    </row>
    <row r="20325" spans="1:1" x14ac:dyDescent="0.25">
      <c r="A20325" s="6"/>
    </row>
    <row r="20326" spans="1:1" x14ac:dyDescent="0.25">
      <c r="A20326" s="6"/>
    </row>
    <row r="20327" spans="1:1" x14ac:dyDescent="0.25">
      <c r="A20327" s="6"/>
    </row>
    <row r="20328" spans="1:1" x14ac:dyDescent="0.25">
      <c r="A20328" s="6"/>
    </row>
    <row r="20329" spans="1:1" x14ac:dyDescent="0.25">
      <c r="A20329" s="6"/>
    </row>
    <row r="20330" spans="1:1" x14ac:dyDescent="0.25">
      <c r="A20330" s="6"/>
    </row>
    <row r="20331" spans="1:1" x14ac:dyDescent="0.25">
      <c r="A20331" s="6"/>
    </row>
    <row r="20332" spans="1:1" x14ac:dyDescent="0.25">
      <c r="A20332" s="6"/>
    </row>
    <row r="20333" spans="1:1" x14ac:dyDescent="0.25">
      <c r="A20333" s="6"/>
    </row>
    <row r="20334" spans="1:1" x14ac:dyDescent="0.25">
      <c r="A20334" s="6"/>
    </row>
    <row r="20335" spans="1:1" x14ac:dyDescent="0.25">
      <c r="A20335" s="6"/>
    </row>
    <row r="20336" spans="1:1" x14ac:dyDescent="0.25">
      <c r="A20336" s="6"/>
    </row>
    <row r="20337" spans="1:1" x14ac:dyDescent="0.25">
      <c r="A20337" s="6"/>
    </row>
    <row r="20338" spans="1:1" x14ac:dyDescent="0.25">
      <c r="A20338" s="6"/>
    </row>
    <row r="20339" spans="1:1" x14ac:dyDescent="0.25">
      <c r="A20339" s="6"/>
    </row>
    <row r="20340" spans="1:1" x14ac:dyDescent="0.25">
      <c r="A20340" s="6"/>
    </row>
    <row r="20341" spans="1:1" x14ac:dyDescent="0.25">
      <c r="A20341" s="6"/>
    </row>
    <row r="20342" spans="1:1" x14ac:dyDescent="0.25">
      <c r="A20342" s="6"/>
    </row>
    <row r="20343" spans="1:1" x14ac:dyDescent="0.25">
      <c r="A20343" s="6"/>
    </row>
    <row r="20344" spans="1:1" x14ac:dyDescent="0.25">
      <c r="A20344" s="6"/>
    </row>
    <row r="20345" spans="1:1" x14ac:dyDescent="0.25">
      <c r="A20345" s="6"/>
    </row>
    <row r="20346" spans="1:1" x14ac:dyDescent="0.25">
      <c r="A20346" s="6"/>
    </row>
    <row r="20347" spans="1:1" x14ac:dyDescent="0.25">
      <c r="A20347" s="6"/>
    </row>
    <row r="20348" spans="1:1" x14ac:dyDescent="0.25">
      <c r="A20348" s="6"/>
    </row>
    <row r="20349" spans="1:1" x14ac:dyDescent="0.25">
      <c r="A20349" s="6"/>
    </row>
    <row r="20350" spans="1:1" x14ac:dyDescent="0.25">
      <c r="A20350" s="6"/>
    </row>
    <row r="20351" spans="1:1" x14ac:dyDescent="0.25">
      <c r="A20351" s="6"/>
    </row>
    <row r="20352" spans="1:1" x14ac:dyDescent="0.25">
      <c r="A20352" s="6"/>
    </row>
    <row r="20353" spans="1:1" x14ac:dyDescent="0.25">
      <c r="A20353" s="6"/>
    </row>
    <row r="20354" spans="1:1" x14ac:dyDescent="0.25">
      <c r="A20354" s="6"/>
    </row>
    <row r="20355" spans="1:1" x14ac:dyDescent="0.25">
      <c r="A20355" s="6"/>
    </row>
    <row r="20356" spans="1:1" x14ac:dyDescent="0.25">
      <c r="A20356" s="6"/>
    </row>
    <row r="20357" spans="1:1" x14ac:dyDescent="0.25">
      <c r="A20357" s="6"/>
    </row>
    <row r="20358" spans="1:1" x14ac:dyDescent="0.25">
      <c r="A20358" s="6"/>
    </row>
    <row r="20359" spans="1:1" x14ac:dyDescent="0.25">
      <c r="A20359" s="6"/>
    </row>
    <row r="20360" spans="1:1" x14ac:dyDescent="0.25">
      <c r="A20360" s="6"/>
    </row>
    <row r="20361" spans="1:1" x14ac:dyDescent="0.25">
      <c r="A20361" s="6"/>
    </row>
    <row r="20362" spans="1:1" x14ac:dyDescent="0.25">
      <c r="A20362" s="6"/>
    </row>
    <row r="20363" spans="1:1" x14ac:dyDescent="0.25">
      <c r="A20363" s="6"/>
    </row>
    <row r="20364" spans="1:1" x14ac:dyDescent="0.25">
      <c r="A20364" s="6"/>
    </row>
    <row r="20365" spans="1:1" x14ac:dyDescent="0.25">
      <c r="A20365" s="6"/>
    </row>
    <row r="20366" spans="1:1" x14ac:dyDescent="0.25">
      <c r="A20366" s="6"/>
    </row>
    <row r="20367" spans="1:1" x14ac:dyDescent="0.25">
      <c r="A20367" s="6"/>
    </row>
    <row r="20368" spans="1:1" x14ac:dyDescent="0.25">
      <c r="A20368" s="6"/>
    </row>
    <row r="20369" spans="1:1" x14ac:dyDescent="0.25">
      <c r="A20369" s="6"/>
    </row>
    <row r="20370" spans="1:1" x14ac:dyDescent="0.25">
      <c r="A20370" s="6"/>
    </row>
    <row r="20371" spans="1:1" x14ac:dyDescent="0.25">
      <c r="A20371" s="6"/>
    </row>
    <row r="20372" spans="1:1" x14ac:dyDescent="0.25">
      <c r="A20372" s="6"/>
    </row>
    <row r="20373" spans="1:1" x14ac:dyDescent="0.25">
      <c r="A20373" s="6"/>
    </row>
    <row r="20374" spans="1:1" x14ac:dyDescent="0.25">
      <c r="A20374" s="6"/>
    </row>
    <row r="20375" spans="1:1" x14ac:dyDescent="0.25">
      <c r="A20375" s="6"/>
    </row>
    <row r="20376" spans="1:1" x14ac:dyDescent="0.25">
      <c r="A20376" s="6"/>
    </row>
    <row r="20377" spans="1:1" x14ac:dyDescent="0.25">
      <c r="A20377" s="6"/>
    </row>
    <row r="20378" spans="1:1" x14ac:dyDescent="0.25">
      <c r="A20378" s="6"/>
    </row>
    <row r="20379" spans="1:1" x14ac:dyDescent="0.25">
      <c r="A20379" s="6"/>
    </row>
    <row r="20380" spans="1:1" x14ac:dyDescent="0.25">
      <c r="A20380" s="6"/>
    </row>
    <row r="20381" spans="1:1" x14ac:dyDescent="0.25">
      <c r="A20381" s="6"/>
    </row>
    <row r="20382" spans="1:1" x14ac:dyDescent="0.25">
      <c r="A20382" s="6"/>
    </row>
    <row r="20383" spans="1:1" x14ac:dyDescent="0.25">
      <c r="A20383" s="6"/>
    </row>
    <row r="20384" spans="1:1" x14ac:dyDescent="0.25">
      <c r="A20384" s="6"/>
    </row>
    <row r="20385" spans="1:1" x14ac:dyDescent="0.25">
      <c r="A20385" s="6"/>
    </row>
    <row r="20386" spans="1:1" x14ac:dyDescent="0.25">
      <c r="A20386" s="6"/>
    </row>
    <row r="20387" spans="1:1" x14ac:dyDescent="0.25">
      <c r="A20387" s="6"/>
    </row>
    <row r="20388" spans="1:1" x14ac:dyDescent="0.25">
      <c r="A20388" s="6"/>
    </row>
    <row r="20389" spans="1:1" x14ac:dyDescent="0.25">
      <c r="A20389" s="6"/>
    </row>
    <row r="20390" spans="1:1" x14ac:dyDescent="0.25">
      <c r="A20390" s="6"/>
    </row>
    <row r="20391" spans="1:1" x14ac:dyDescent="0.25">
      <c r="A20391" s="6"/>
    </row>
    <row r="20392" spans="1:1" x14ac:dyDescent="0.25">
      <c r="A20392" s="6"/>
    </row>
    <row r="20393" spans="1:1" x14ac:dyDescent="0.25">
      <c r="A20393" s="6"/>
    </row>
    <row r="20394" spans="1:1" x14ac:dyDescent="0.25">
      <c r="A20394" s="6"/>
    </row>
    <row r="20395" spans="1:1" x14ac:dyDescent="0.25">
      <c r="A20395" s="6"/>
    </row>
    <row r="20396" spans="1:1" x14ac:dyDescent="0.25">
      <c r="A20396" s="6"/>
    </row>
    <row r="20397" spans="1:1" x14ac:dyDescent="0.25">
      <c r="A20397" s="6"/>
    </row>
    <row r="20398" spans="1:1" x14ac:dyDescent="0.25">
      <c r="A20398" s="6"/>
    </row>
    <row r="20399" spans="1:1" x14ac:dyDescent="0.25">
      <c r="A20399" s="6"/>
    </row>
    <row r="20400" spans="1:1" x14ac:dyDescent="0.25">
      <c r="A20400" s="6"/>
    </row>
    <row r="20401" spans="1:1" x14ac:dyDescent="0.25">
      <c r="A20401" s="6"/>
    </row>
    <row r="20402" spans="1:1" x14ac:dyDescent="0.25">
      <c r="A20402" s="6"/>
    </row>
    <row r="20403" spans="1:1" x14ac:dyDescent="0.25">
      <c r="A20403" s="6"/>
    </row>
    <row r="20404" spans="1:1" x14ac:dyDescent="0.25">
      <c r="A20404" s="6"/>
    </row>
    <row r="20405" spans="1:1" x14ac:dyDescent="0.25">
      <c r="A20405" s="6"/>
    </row>
    <row r="20406" spans="1:1" x14ac:dyDescent="0.25">
      <c r="A20406" s="6"/>
    </row>
    <row r="20407" spans="1:1" x14ac:dyDescent="0.25">
      <c r="A20407" s="6"/>
    </row>
    <row r="20408" spans="1:1" x14ac:dyDescent="0.25">
      <c r="A20408" s="6"/>
    </row>
    <row r="20409" spans="1:1" x14ac:dyDescent="0.25">
      <c r="A20409" s="6"/>
    </row>
    <row r="20410" spans="1:1" x14ac:dyDescent="0.25">
      <c r="A20410" s="6"/>
    </row>
    <row r="20411" spans="1:1" x14ac:dyDescent="0.25">
      <c r="A20411" s="6"/>
    </row>
    <row r="20412" spans="1:1" x14ac:dyDescent="0.25">
      <c r="A20412" s="6"/>
    </row>
    <row r="20413" spans="1:1" x14ac:dyDescent="0.25">
      <c r="A20413" s="6"/>
    </row>
    <row r="20414" spans="1:1" x14ac:dyDescent="0.25">
      <c r="A20414" s="6"/>
    </row>
    <row r="20415" spans="1:1" x14ac:dyDescent="0.25">
      <c r="A20415" s="6"/>
    </row>
    <row r="20416" spans="1:1" x14ac:dyDescent="0.25">
      <c r="A20416" s="6"/>
    </row>
    <row r="20417" spans="1:1" x14ac:dyDescent="0.25">
      <c r="A20417" s="6"/>
    </row>
    <row r="20418" spans="1:1" x14ac:dyDescent="0.25">
      <c r="A20418" s="6"/>
    </row>
    <row r="20419" spans="1:1" x14ac:dyDescent="0.25">
      <c r="A20419" s="6"/>
    </row>
    <row r="20420" spans="1:1" x14ac:dyDescent="0.25">
      <c r="A20420" s="6"/>
    </row>
    <row r="20421" spans="1:1" x14ac:dyDescent="0.25">
      <c r="A20421" s="6"/>
    </row>
    <row r="20422" spans="1:1" x14ac:dyDescent="0.25">
      <c r="A20422" s="6"/>
    </row>
    <row r="20423" spans="1:1" x14ac:dyDescent="0.25">
      <c r="A20423" s="6"/>
    </row>
    <row r="20424" spans="1:1" x14ac:dyDescent="0.25">
      <c r="A20424" s="6"/>
    </row>
    <row r="20425" spans="1:1" x14ac:dyDescent="0.25">
      <c r="A20425" s="6"/>
    </row>
    <row r="20426" spans="1:1" x14ac:dyDescent="0.25">
      <c r="A20426" s="6"/>
    </row>
    <row r="20427" spans="1:1" x14ac:dyDescent="0.25">
      <c r="A20427" s="6"/>
    </row>
    <row r="20428" spans="1:1" x14ac:dyDescent="0.25">
      <c r="A20428" s="6"/>
    </row>
    <row r="20429" spans="1:1" x14ac:dyDescent="0.25">
      <c r="A20429" s="6"/>
    </row>
    <row r="20430" spans="1:1" x14ac:dyDescent="0.25">
      <c r="A20430" s="6"/>
    </row>
    <row r="20431" spans="1:1" x14ac:dyDescent="0.25">
      <c r="A20431" s="6"/>
    </row>
    <row r="20432" spans="1:1" x14ac:dyDescent="0.25">
      <c r="A20432" s="6"/>
    </row>
    <row r="20433" spans="1:1" x14ac:dyDescent="0.25">
      <c r="A20433" s="6"/>
    </row>
    <row r="20434" spans="1:1" x14ac:dyDescent="0.25">
      <c r="A20434" s="6"/>
    </row>
    <row r="20435" spans="1:1" x14ac:dyDescent="0.25">
      <c r="A20435" s="6"/>
    </row>
    <row r="20436" spans="1:1" x14ac:dyDescent="0.25">
      <c r="A20436" s="6"/>
    </row>
    <row r="20437" spans="1:1" x14ac:dyDescent="0.25">
      <c r="A20437" s="6"/>
    </row>
    <row r="20438" spans="1:1" x14ac:dyDescent="0.25">
      <c r="A20438" s="6"/>
    </row>
    <row r="20439" spans="1:1" x14ac:dyDescent="0.25">
      <c r="A20439" s="6"/>
    </row>
    <row r="20440" spans="1:1" x14ac:dyDescent="0.25">
      <c r="A20440" s="6"/>
    </row>
    <row r="20441" spans="1:1" x14ac:dyDescent="0.25">
      <c r="A20441" s="6"/>
    </row>
    <row r="20442" spans="1:1" x14ac:dyDescent="0.25">
      <c r="A20442" s="6"/>
    </row>
    <row r="20443" spans="1:1" x14ac:dyDescent="0.25">
      <c r="A20443" s="6"/>
    </row>
    <row r="20444" spans="1:1" x14ac:dyDescent="0.25">
      <c r="A20444" s="6"/>
    </row>
    <row r="20445" spans="1:1" x14ac:dyDescent="0.25">
      <c r="A20445" s="6"/>
    </row>
    <row r="20446" spans="1:1" x14ac:dyDescent="0.25">
      <c r="A20446" s="6"/>
    </row>
    <row r="20447" spans="1:1" x14ac:dyDescent="0.25">
      <c r="A20447" s="6"/>
    </row>
    <row r="20448" spans="1:1" x14ac:dyDescent="0.25">
      <c r="A20448" s="6"/>
    </row>
    <row r="20449" spans="1:1" x14ac:dyDescent="0.25">
      <c r="A20449" s="6"/>
    </row>
    <row r="20450" spans="1:1" x14ac:dyDescent="0.25">
      <c r="A20450" s="6"/>
    </row>
    <row r="20451" spans="1:1" x14ac:dyDescent="0.25">
      <c r="A20451" s="6"/>
    </row>
    <row r="20452" spans="1:1" x14ac:dyDescent="0.25">
      <c r="A20452" s="6"/>
    </row>
    <row r="20453" spans="1:1" x14ac:dyDescent="0.25">
      <c r="A20453" s="6"/>
    </row>
    <row r="20454" spans="1:1" x14ac:dyDescent="0.25">
      <c r="A20454" s="6"/>
    </row>
    <row r="20455" spans="1:1" x14ac:dyDescent="0.25">
      <c r="A20455" s="6"/>
    </row>
    <row r="20456" spans="1:1" x14ac:dyDescent="0.25">
      <c r="A20456" s="6"/>
    </row>
    <row r="20457" spans="1:1" x14ac:dyDescent="0.25">
      <c r="A20457" s="6"/>
    </row>
    <row r="20458" spans="1:1" x14ac:dyDescent="0.25">
      <c r="A20458" s="6"/>
    </row>
    <row r="20459" spans="1:1" x14ac:dyDescent="0.25">
      <c r="A20459" s="6"/>
    </row>
    <row r="20460" spans="1:1" x14ac:dyDescent="0.25">
      <c r="A20460" s="6"/>
    </row>
    <row r="20461" spans="1:1" x14ac:dyDescent="0.25">
      <c r="A20461" s="6"/>
    </row>
    <row r="20462" spans="1:1" x14ac:dyDescent="0.25">
      <c r="A20462" s="6"/>
    </row>
    <row r="20463" spans="1:1" x14ac:dyDescent="0.25">
      <c r="A20463" s="6"/>
    </row>
    <row r="20464" spans="1:1" x14ac:dyDescent="0.25">
      <c r="A20464" s="6"/>
    </row>
    <row r="20465" spans="1:1" x14ac:dyDescent="0.25">
      <c r="A20465" s="6"/>
    </row>
    <row r="20466" spans="1:1" x14ac:dyDescent="0.25">
      <c r="A20466" s="6"/>
    </row>
    <row r="20467" spans="1:1" x14ac:dyDescent="0.25">
      <c r="A20467" s="6"/>
    </row>
    <row r="20468" spans="1:1" x14ac:dyDescent="0.25">
      <c r="A20468" s="6"/>
    </row>
    <row r="20469" spans="1:1" x14ac:dyDescent="0.25">
      <c r="A20469" s="6"/>
    </row>
    <row r="20470" spans="1:1" x14ac:dyDescent="0.25">
      <c r="A20470" s="6"/>
    </row>
    <row r="20471" spans="1:1" x14ac:dyDescent="0.25">
      <c r="A20471" s="6"/>
    </row>
    <row r="20472" spans="1:1" x14ac:dyDescent="0.25">
      <c r="A20472" s="6"/>
    </row>
    <row r="20473" spans="1:1" x14ac:dyDescent="0.25">
      <c r="A20473" s="6"/>
    </row>
    <row r="20474" spans="1:1" x14ac:dyDescent="0.25">
      <c r="A20474" s="6"/>
    </row>
    <row r="20475" spans="1:1" x14ac:dyDescent="0.25">
      <c r="A20475" s="6"/>
    </row>
    <row r="20476" spans="1:1" x14ac:dyDescent="0.25">
      <c r="A20476" s="6"/>
    </row>
    <row r="20477" spans="1:1" x14ac:dyDescent="0.25">
      <c r="A20477" s="6"/>
    </row>
    <row r="20478" spans="1:1" x14ac:dyDescent="0.25">
      <c r="A20478" s="6"/>
    </row>
    <row r="20479" spans="1:1" x14ac:dyDescent="0.25">
      <c r="A20479" s="6"/>
    </row>
    <row r="20480" spans="1:1" x14ac:dyDescent="0.25">
      <c r="A20480" s="6"/>
    </row>
    <row r="20481" spans="1:1" x14ac:dyDescent="0.25">
      <c r="A20481" s="6"/>
    </row>
    <row r="20482" spans="1:1" x14ac:dyDescent="0.25">
      <c r="A20482" s="6"/>
    </row>
    <row r="20483" spans="1:1" x14ac:dyDescent="0.25">
      <c r="A20483" s="6"/>
    </row>
    <row r="20484" spans="1:1" x14ac:dyDescent="0.25">
      <c r="A20484" s="6"/>
    </row>
    <row r="20485" spans="1:1" x14ac:dyDescent="0.25">
      <c r="A20485" s="6"/>
    </row>
    <row r="20486" spans="1:1" x14ac:dyDescent="0.25">
      <c r="A20486" s="6"/>
    </row>
    <row r="20487" spans="1:1" x14ac:dyDescent="0.25">
      <c r="A20487" s="6"/>
    </row>
    <row r="20488" spans="1:1" x14ac:dyDescent="0.25">
      <c r="A20488" s="6"/>
    </row>
    <row r="20489" spans="1:1" x14ac:dyDescent="0.25">
      <c r="A20489" s="6"/>
    </row>
    <row r="20490" spans="1:1" x14ac:dyDescent="0.25">
      <c r="A20490" s="6"/>
    </row>
    <row r="20491" spans="1:1" x14ac:dyDescent="0.25">
      <c r="A20491" s="6"/>
    </row>
    <row r="20492" spans="1:1" x14ac:dyDescent="0.25">
      <c r="A20492" s="6"/>
    </row>
    <row r="20493" spans="1:1" x14ac:dyDescent="0.25">
      <c r="A20493" s="6"/>
    </row>
    <row r="20494" spans="1:1" x14ac:dyDescent="0.25">
      <c r="A20494" s="6"/>
    </row>
    <row r="20495" spans="1:1" x14ac:dyDescent="0.25">
      <c r="A20495" s="6"/>
    </row>
    <row r="20496" spans="1:1" x14ac:dyDescent="0.25">
      <c r="A20496" s="6"/>
    </row>
    <row r="20497" spans="1:1" x14ac:dyDescent="0.25">
      <c r="A20497" s="6"/>
    </row>
    <row r="20498" spans="1:1" x14ac:dyDescent="0.25">
      <c r="A20498" s="6"/>
    </row>
    <row r="20499" spans="1:1" x14ac:dyDescent="0.25">
      <c r="A20499" s="6"/>
    </row>
    <row r="20500" spans="1:1" x14ac:dyDescent="0.25">
      <c r="A20500" s="6"/>
    </row>
    <row r="20501" spans="1:1" x14ac:dyDescent="0.25">
      <c r="A20501" s="6"/>
    </row>
    <row r="20502" spans="1:1" x14ac:dyDescent="0.25">
      <c r="A20502" s="6"/>
    </row>
    <row r="20503" spans="1:1" x14ac:dyDescent="0.25">
      <c r="A20503" s="6"/>
    </row>
    <row r="20504" spans="1:1" x14ac:dyDescent="0.25">
      <c r="A20504" s="6"/>
    </row>
    <row r="20505" spans="1:1" x14ac:dyDescent="0.25">
      <c r="A20505" s="6"/>
    </row>
    <row r="20506" spans="1:1" x14ac:dyDescent="0.25">
      <c r="A20506" s="6"/>
    </row>
    <row r="20507" spans="1:1" x14ac:dyDescent="0.25">
      <c r="A20507" s="6"/>
    </row>
    <row r="20508" spans="1:1" x14ac:dyDescent="0.25">
      <c r="A20508" s="6"/>
    </row>
    <row r="20509" spans="1:1" x14ac:dyDescent="0.25">
      <c r="A20509" s="6"/>
    </row>
    <row r="20510" spans="1:1" x14ac:dyDescent="0.25">
      <c r="A20510" s="6"/>
    </row>
    <row r="20511" spans="1:1" x14ac:dyDescent="0.25">
      <c r="A20511" s="6"/>
    </row>
    <row r="20512" spans="1:1" x14ac:dyDescent="0.25">
      <c r="A20512" s="6"/>
    </row>
    <row r="20513" spans="1:1" x14ac:dyDescent="0.25">
      <c r="A20513" s="6"/>
    </row>
    <row r="20514" spans="1:1" x14ac:dyDescent="0.25">
      <c r="A20514" s="6"/>
    </row>
    <row r="20515" spans="1:1" x14ac:dyDescent="0.25">
      <c r="A20515" s="6"/>
    </row>
    <row r="20516" spans="1:1" x14ac:dyDescent="0.25">
      <c r="A20516" s="6"/>
    </row>
    <row r="20517" spans="1:1" x14ac:dyDescent="0.25">
      <c r="A20517" s="6"/>
    </row>
    <row r="20518" spans="1:1" x14ac:dyDescent="0.25">
      <c r="A20518" s="6"/>
    </row>
    <row r="20519" spans="1:1" x14ac:dyDescent="0.25">
      <c r="A20519" s="6"/>
    </row>
    <row r="20520" spans="1:1" x14ac:dyDescent="0.25">
      <c r="A20520" s="6"/>
    </row>
    <row r="20521" spans="1:1" x14ac:dyDescent="0.25">
      <c r="A20521" s="6"/>
    </row>
    <row r="20522" spans="1:1" x14ac:dyDescent="0.25">
      <c r="A20522" s="6"/>
    </row>
    <row r="20523" spans="1:1" x14ac:dyDescent="0.25">
      <c r="A20523" s="6"/>
    </row>
    <row r="20524" spans="1:1" x14ac:dyDescent="0.25">
      <c r="A20524" s="6"/>
    </row>
    <row r="20525" spans="1:1" x14ac:dyDescent="0.25">
      <c r="A20525" s="6"/>
    </row>
    <row r="20526" spans="1:1" x14ac:dyDescent="0.25">
      <c r="A20526" s="6"/>
    </row>
    <row r="20527" spans="1:1" x14ac:dyDescent="0.25">
      <c r="A20527" s="6"/>
    </row>
    <row r="20528" spans="1:1" x14ac:dyDescent="0.25">
      <c r="A20528" s="6"/>
    </row>
    <row r="20529" spans="1:1" x14ac:dyDescent="0.25">
      <c r="A20529" s="6"/>
    </row>
    <row r="20530" spans="1:1" x14ac:dyDescent="0.25">
      <c r="A20530" s="6"/>
    </row>
    <row r="20531" spans="1:1" x14ac:dyDescent="0.25">
      <c r="A20531" s="6"/>
    </row>
    <row r="20532" spans="1:1" x14ac:dyDescent="0.25">
      <c r="A20532" s="6"/>
    </row>
    <row r="20533" spans="1:1" x14ac:dyDescent="0.25">
      <c r="A20533" s="6"/>
    </row>
    <row r="20534" spans="1:1" x14ac:dyDescent="0.25">
      <c r="A20534" s="6"/>
    </row>
    <row r="20535" spans="1:1" x14ac:dyDescent="0.25">
      <c r="A20535" s="6"/>
    </row>
    <row r="20536" spans="1:1" x14ac:dyDescent="0.25">
      <c r="A20536" s="6"/>
    </row>
    <row r="20537" spans="1:1" x14ac:dyDescent="0.25">
      <c r="A20537" s="6"/>
    </row>
    <row r="20538" spans="1:1" x14ac:dyDescent="0.25">
      <c r="A20538" s="6"/>
    </row>
    <row r="20539" spans="1:1" x14ac:dyDescent="0.25">
      <c r="A20539" s="6"/>
    </row>
    <row r="20540" spans="1:1" x14ac:dyDescent="0.25">
      <c r="A20540" s="6"/>
    </row>
    <row r="20541" spans="1:1" x14ac:dyDescent="0.25">
      <c r="A20541" s="6"/>
    </row>
    <row r="20542" spans="1:1" x14ac:dyDescent="0.25">
      <c r="A20542" s="6"/>
    </row>
    <row r="20543" spans="1:1" x14ac:dyDescent="0.25">
      <c r="A20543" s="6"/>
    </row>
    <row r="20544" spans="1:1" x14ac:dyDescent="0.25">
      <c r="A20544" s="6"/>
    </row>
    <row r="20545" spans="1:1" x14ac:dyDescent="0.25">
      <c r="A20545" s="6"/>
    </row>
    <row r="20546" spans="1:1" x14ac:dyDescent="0.25">
      <c r="A20546" s="6"/>
    </row>
    <row r="20547" spans="1:1" x14ac:dyDescent="0.25">
      <c r="A20547" s="6"/>
    </row>
    <row r="20548" spans="1:1" x14ac:dyDescent="0.25">
      <c r="A20548" s="6"/>
    </row>
    <row r="20549" spans="1:1" x14ac:dyDescent="0.25">
      <c r="A20549" s="6"/>
    </row>
    <row r="20550" spans="1:1" x14ac:dyDescent="0.25">
      <c r="A20550" s="6"/>
    </row>
    <row r="20551" spans="1:1" x14ac:dyDescent="0.25">
      <c r="A20551" s="6"/>
    </row>
    <row r="20552" spans="1:1" x14ac:dyDescent="0.25">
      <c r="A20552" s="6"/>
    </row>
    <row r="20553" spans="1:1" x14ac:dyDescent="0.25">
      <c r="A20553" s="6"/>
    </row>
    <row r="20554" spans="1:1" x14ac:dyDescent="0.25">
      <c r="A20554" s="6"/>
    </row>
    <row r="20555" spans="1:1" x14ac:dyDescent="0.25">
      <c r="A20555" s="6"/>
    </row>
    <row r="20556" spans="1:1" x14ac:dyDescent="0.25">
      <c r="A20556" s="6"/>
    </row>
    <row r="20557" spans="1:1" x14ac:dyDescent="0.25">
      <c r="A20557" s="6"/>
    </row>
    <row r="20558" spans="1:1" x14ac:dyDescent="0.25">
      <c r="A20558" s="6"/>
    </row>
    <row r="20559" spans="1:1" x14ac:dyDescent="0.25">
      <c r="A20559" s="6"/>
    </row>
    <row r="20560" spans="1:1" x14ac:dyDescent="0.25">
      <c r="A20560" s="6"/>
    </row>
    <row r="20561" spans="1:1" x14ac:dyDescent="0.25">
      <c r="A20561" s="6"/>
    </row>
    <row r="20562" spans="1:1" x14ac:dyDescent="0.25">
      <c r="A20562" s="6"/>
    </row>
    <row r="20563" spans="1:1" x14ac:dyDescent="0.25">
      <c r="A20563" s="6"/>
    </row>
    <row r="20564" spans="1:1" x14ac:dyDescent="0.25">
      <c r="A20564" s="6"/>
    </row>
    <row r="20565" spans="1:1" x14ac:dyDescent="0.25">
      <c r="A20565" s="6"/>
    </row>
    <row r="20566" spans="1:1" x14ac:dyDescent="0.25">
      <c r="A20566" s="6"/>
    </row>
    <row r="20567" spans="1:1" x14ac:dyDescent="0.25">
      <c r="A20567" s="6"/>
    </row>
    <row r="20568" spans="1:1" x14ac:dyDescent="0.25">
      <c r="A20568" s="6"/>
    </row>
    <row r="20569" spans="1:1" x14ac:dyDescent="0.25">
      <c r="A20569" s="6"/>
    </row>
    <row r="20570" spans="1:1" x14ac:dyDescent="0.25">
      <c r="A20570" s="6"/>
    </row>
    <row r="20571" spans="1:1" x14ac:dyDescent="0.25">
      <c r="A20571" s="6"/>
    </row>
    <row r="20572" spans="1:1" x14ac:dyDescent="0.25">
      <c r="A20572" s="6"/>
    </row>
    <row r="20573" spans="1:1" x14ac:dyDescent="0.25">
      <c r="A20573" s="6"/>
    </row>
    <row r="20574" spans="1:1" x14ac:dyDescent="0.25">
      <c r="A20574" s="6"/>
    </row>
    <row r="20575" spans="1:1" x14ac:dyDescent="0.25">
      <c r="A20575" s="6"/>
    </row>
    <row r="20576" spans="1:1" x14ac:dyDescent="0.25">
      <c r="A20576" s="6"/>
    </row>
    <row r="20577" spans="1:1" x14ac:dyDescent="0.25">
      <c r="A20577" s="6"/>
    </row>
    <row r="20578" spans="1:1" x14ac:dyDescent="0.25">
      <c r="A20578" s="6"/>
    </row>
    <row r="20579" spans="1:1" x14ac:dyDescent="0.25">
      <c r="A20579" s="6"/>
    </row>
    <row r="20580" spans="1:1" x14ac:dyDescent="0.25">
      <c r="A20580" s="6"/>
    </row>
    <row r="20581" spans="1:1" x14ac:dyDescent="0.25">
      <c r="A20581" s="6"/>
    </row>
    <row r="20582" spans="1:1" x14ac:dyDescent="0.25">
      <c r="A20582" s="6"/>
    </row>
    <row r="20583" spans="1:1" x14ac:dyDescent="0.25">
      <c r="A20583" s="6"/>
    </row>
    <row r="20584" spans="1:1" x14ac:dyDescent="0.25">
      <c r="A20584" s="6"/>
    </row>
    <row r="20585" spans="1:1" x14ac:dyDescent="0.25">
      <c r="A20585" s="6"/>
    </row>
    <row r="20586" spans="1:1" x14ac:dyDescent="0.25">
      <c r="A20586" s="6"/>
    </row>
    <row r="20587" spans="1:1" x14ac:dyDescent="0.25">
      <c r="A20587" s="6"/>
    </row>
    <row r="20588" spans="1:1" x14ac:dyDescent="0.25">
      <c r="A20588" s="6"/>
    </row>
    <row r="20589" spans="1:1" x14ac:dyDescent="0.25">
      <c r="A20589" s="6"/>
    </row>
    <row r="20590" spans="1:1" x14ac:dyDescent="0.25">
      <c r="A20590" s="6"/>
    </row>
    <row r="20591" spans="1:1" x14ac:dyDescent="0.25">
      <c r="A20591" s="6"/>
    </row>
    <row r="20592" spans="1:1" x14ac:dyDescent="0.25">
      <c r="A20592" s="6"/>
    </row>
    <row r="20593" spans="1:1" x14ac:dyDescent="0.25">
      <c r="A20593" s="6"/>
    </row>
    <row r="20594" spans="1:1" x14ac:dyDescent="0.25">
      <c r="A20594" s="6"/>
    </row>
    <row r="20595" spans="1:1" x14ac:dyDescent="0.25">
      <c r="A20595" s="6"/>
    </row>
    <row r="20596" spans="1:1" x14ac:dyDescent="0.25">
      <c r="A20596" s="6"/>
    </row>
    <row r="20597" spans="1:1" x14ac:dyDescent="0.25">
      <c r="A20597" s="6"/>
    </row>
    <row r="20598" spans="1:1" x14ac:dyDescent="0.25">
      <c r="A20598" s="6"/>
    </row>
    <row r="20599" spans="1:1" x14ac:dyDescent="0.25">
      <c r="A20599" s="6"/>
    </row>
    <row r="20600" spans="1:1" x14ac:dyDescent="0.25">
      <c r="A20600" s="6"/>
    </row>
    <row r="20601" spans="1:1" x14ac:dyDescent="0.25">
      <c r="A20601" s="6"/>
    </row>
    <row r="20602" spans="1:1" x14ac:dyDescent="0.25">
      <c r="A20602" s="6"/>
    </row>
    <row r="20603" spans="1:1" x14ac:dyDescent="0.25">
      <c r="A20603" s="6"/>
    </row>
    <row r="20604" spans="1:1" x14ac:dyDescent="0.25">
      <c r="A20604" s="6"/>
    </row>
    <row r="20605" spans="1:1" x14ac:dyDescent="0.25">
      <c r="A20605" s="6"/>
    </row>
    <row r="20606" spans="1:1" x14ac:dyDescent="0.25">
      <c r="A20606" s="6"/>
    </row>
    <row r="20607" spans="1:1" x14ac:dyDescent="0.25">
      <c r="A20607" s="6"/>
    </row>
    <row r="20608" spans="1:1" x14ac:dyDescent="0.25">
      <c r="A20608" s="6"/>
    </row>
    <row r="20609" spans="1:1" x14ac:dyDescent="0.25">
      <c r="A20609" s="6"/>
    </row>
    <row r="20610" spans="1:1" x14ac:dyDescent="0.25">
      <c r="A20610" s="6"/>
    </row>
    <row r="20611" spans="1:1" x14ac:dyDescent="0.25">
      <c r="A20611" s="6"/>
    </row>
    <row r="20612" spans="1:1" x14ac:dyDescent="0.25">
      <c r="A20612" s="6"/>
    </row>
    <row r="20613" spans="1:1" x14ac:dyDescent="0.25">
      <c r="A20613" s="6"/>
    </row>
    <row r="20614" spans="1:1" x14ac:dyDescent="0.25">
      <c r="A20614" s="6"/>
    </row>
    <row r="20615" spans="1:1" x14ac:dyDescent="0.25">
      <c r="A20615" s="6"/>
    </row>
    <row r="20616" spans="1:1" x14ac:dyDescent="0.25">
      <c r="A20616" s="6"/>
    </row>
    <row r="20617" spans="1:1" x14ac:dyDescent="0.25">
      <c r="A20617" s="6"/>
    </row>
    <row r="20618" spans="1:1" x14ac:dyDescent="0.25">
      <c r="A20618" s="6"/>
    </row>
    <row r="20619" spans="1:1" x14ac:dyDescent="0.25">
      <c r="A20619" s="6"/>
    </row>
    <row r="20620" spans="1:1" x14ac:dyDescent="0.25">
      <c r="A20620" s="6"/>
    </row>
    <row r="20621" spans="1:1" x14ac:dyDescent="0.25">
      <c r="A20621" s="6"/>
    </row>
    <row r="20622" spans="1:1" x14ac:dyDescent="0.25">
      <c r="A20622" s="6"/>
    </row>
    <row r="20623" spans="1:1" x14ac:dyDescent="0.25">
      <c r="A20623" s="6"/>
    </row>
    <row r="20624" spans="1:1" x14ac:dyDescent="0.25">
      <c r="A20624" s="6"/>
    </row>
    <row r="20625" spans="1:1" x14ac:dyDescent="0.25">
      <c r="A20625" s="6"/>
    </row>
    <row r="20626" spans="1:1" x14ac:dyDescent="0.25">
      <c r="A20626" s="6"/>
    </row>
    <row r="20627" spans="1:1" x14ac:dyDescent="0.25">
      <c r="A20627" s="6"/>
    </row>
    <row r="20628" spans="1:1" x14ac:dyDescent="0.25">
      <c r="A20628" s="6"/>
    </row>
    <row r="20629" spans="1:1" x14ac:dyDescent="0.25">
      <c r="A20629" s="6"/>
    </row>
    <row r="20630" spans="1:1" x14ac:dyDescent="0.25">
      <c r="A20630" s="6"/>
    </row>
    <row r="20631" spans="1:1" x14ac:dyDescent="0.25">
      <c r="A20631" s="6"/>
    </row>
    <row r="20632" spans="1:1" x14ac:dyDescent="0.25">
      <c r="A20632" s="6"/>
    </row>
    <row r="20633" spans="1:1" x14ac:dyDescent="0.25">
      <c r="A20633" s="6"/>
    </row>
    <row r="20634" spans="1:1" x14ac:dyDescent="0.25">
      <c r="A20634" s="6"/>
    </row>
    <row r="20635" spans="1:1" x14ac:dyDescent="0.25">
      <c r="A20635" s="6"/>
    </row>
    <row r="20636" spans="1:1" x14ac:dyDescent="0.25">
      <c r="A20636" s="6"/>
    </row>
    <row r="20637" spans="1:1" x14ac:dyDescent="0.25">
      <c r="A20637" s="6"/>
    </row>
    <row r="20638" spans="1:1" x14ac:dyDescent="0.25">
      <c r="A20638" s="6"/>
    </row>
    <row r="20639" spans="1:1" x14ac:dyDescent="0.25">
      <c r="A20639" s="6"/>
    </row>
    <row r="20640" spans="1:1" x14ac:dyDescent="0.25">
      <c r="A20640" s="6"/>
    </row>
    <row r="20641" spans="1:1" x14ac:dyDescent="0.25">
      <c r="A20641" s="6"/>
    </row>
    <row r="20642" spans="1:1" x14ac:dyDescent="0.25">
      <c r="A20642" s="6"/>
    </row>
    <row r="20643" spans="1:1" x14ac:dyDescent="0.25">
      <c r="A20643" s="6"/>
    </row>
    <row r="20644" spans="1:1" x14ac:dyDescent="0.25">
      <c r="A20644" s="6"/>
    </row>
    <row r="20645" spans="1:1" x14ac:dyDescent="0.25">
      <c r="A20645" s="6"/>
    </row>
    <row r="20646" spans="1:1" x14ac:dyDescent="0.25">
      <c r="A20646" s="6"/>
    </row>
    <row r="20647" spans="1:1" x14ac:dyDescent="0.25">
      <c r="A20647" s="6"/>
    </row>
    <row r="20648" spans="1:1" x14ac:dyDescent="0.25">
      <c r="A20648" s="6"/>
    </row>
    <row r="20649" spans="1:1" x14ac:dyDescent="0.25">
      <c r="A20649" s="6"/>
    </row>
    <row r="20650" spans="1:1" x14ac:dyDescent="0.25">
      <c r="A20650" s="6"/>
    </row>
    <row r="20651" spans="1:1" x14ac:dyDescent="0.25">
      <c r="A20651" s="6"/>
    </row>
    <row r="20652" spans="1:1" x14ac:dyDescent="0.25">
      <c r="A20652" s="6"/>
    </row>
    <row r="20653" spans="1:1" x14ac:dyDescent="0.25">
      <c r="A20653" s="6"/>
    </row>
    <row r="20654" spans="1:1" x14ac:dyDescent="0.25">
      <c r="A20654" s="6"/>
    </row>
    <row r="20655" spans="1:1" x14ac:dyDescent="0.25">
      <c r="A20655" s="6"/>
    </row>
    <row r="20656" spans="1:1" x14ac:dyDescent="0.25">
      <c r="A20656" s="6"/>
    </row>
    <row r="20657" spans="1:1" x14ac:dyDescent="0.25">
      <c r="A20657" s="6"/>
    </row>
    <row r="20658" spans="1:1" x14ac:dyDescent="0.25">
      <c r="A20658" s="6"/>
    </row>
    <row r="20659" spans="1:1" x14ac:dyDescent="0.25">
      <c r="A20659" s="6"/>
    </row>
    <row r="20660" spans="1:1" x14ac:dyDescent="0.25">
      <c r="A20660" s="6"/>
    </row>
    <row r="20661" spans="1:1" x14ac:dyDescent="0.25">
      <c r="A20661" s="6"/>
    </row>
    <row r="20662" spans="1:1" x14ac:dyDescent="0.25">
      <c r="A20662" s="6"/>
    </row>
    <row r="20663" spans="1:1" x14ac:dyDescent="0.25">
      <c r="A20663" s="6"/>
    </row>
    <row r="20664" spans="1:1" x14ac:dyDescent="0.25">
      <c r="A20664" s="6"/>
    </row>
    <row r="20665" spans="1:1" x14ac:dyDescent="0.25">
      <c r="A20665" s="6"/>
    </row>
    <row r="20666" spans="1:1" x14ac:dyDescent="0.25">
      <c r="A20666" s="6"/>
    </row>
    <row r="20667" spans="1:1" x14ac:dyDescent="0.25">
      <c r="A20667" s="6"/>
    </row>
    <row r="20668" spans="1:1" x14ac:dyDescent="0.25">
      <c r="A20668" s="6"/>
    </row>
    <row r="20669" spans="1:1" x14ac:dyDescent="0.25">
      <c r="A20669" s="6"/>
    </row>
    <row r="20670" spans="1:1" x14ac:dyDescent="0.25">
      <c r="A20670" s="6"/>
    </row>
    <row r="20671" spans="1:1" x14ac:dyDescent="0.25">
      <c r="A20671" s="6"/>
    </row>
    <row r="20672" spans="1:1" x14ac:dyDescent="0.25">
      <c r="A20672" s="6"/>
    </row>
    <row r="20673" spans="1:1" x14ac:dyDescent="0.25">
      <c r="A20673" s="6"/>
    </row>
    <row r="20674" spans="1:1" x14ac:dyDescent="0.25">
      <c r="A20674" s="6"/>
    </row>
    <row r="20675" spans="1:1" x14ac:dyDescent="0.25">
      <c r="A20675" s="6"/>
    </row>
    <row r="20676" spans="1:1" x14ac:dyDescent="0.25">
      <c r="A20676" s="6"/>
    </row>
    <row r="20677" spans="1:1" x14ac:dyDescent="0.25">
      <c r="A20677" s="6"/>
    </row>
    <row r="20678" spans="1:1" x14ac:dyDescent="0.25">
      <c r="A20678" s="6"/>
    </row>
    <row r="20679" spans="1:1" x14ac:dyDescent="0.25">
      <c r="A20679" s="6"/>
    </row>
    <row r="20680" spans="1:1" x14ac:dyDescent="0.25">
      <c r="A20680" s="6"/>
    </row>
    <row r="20681" spans="1:1" x14ac:dyDescent="0.25">
      <c r="A20681" s="6"/>
    </row>
    <row r="20682" spans="1:1" x14ac:dyDescent="0.25">
      <c r="A20682" s="6"/>
    </row>
    <row r="20683" spans="1:1" x14ac:dyDescent="0.25">
      <c r="A20683" s="6"/>
    </row>
    <row r="20684" spans="1:1" x14ac:dyDescent="0.25">
      <c r="A20684" s="6"/>
    </row>
    <row r="20685" spans="1:1" x14ac:dyDescent="0.25">
      <c r="A20685" s="6"/>
    </row>
    <row r="20686" spans="1:1" x14ac:dyDescent="0.25">
      <c r="A20686" s="6"/>
    </row>
    <row r="20687" spans="1:1" x14ac:dyDescent="0.25">
      <c r="A20687" s="6"/>
    </row>
    <row r="20688" spans="1:1" x14ac:dyDescent="0.25">
      <c r="A20688" s="6"/>
    </row>
    <row r="20689" spans="1:1" x14ac:dyDescent="0.25">
      <c r="A20689" s="6"/>
    </row>
    <row r="20690" spans="1:1" x14ac:dyDescent="0.25">
      <c r="A20690" s="6"/>
    </row>
    <row r="20691" spans="1:1" x14ac:dyDescent="0.25">
      <c r="A20691" s="6"/>
    </row>
    <row r="20692" spans="1:1" x14ac:dyDescent="0.25">
      <c r="A20692" s="6"/>
    </row>
    <row r="20693" spans="1:1" x14ac:dyDescent="0.25">
      <c r="A20693" s="6"/>
    </row>
    <row r="20694" spans="1:1" x14ac:dyDescent="0.25">
      <c r="A20694" s="6"/>
    </row>
    <row r="20695" spans="1:1" x14ac:dyDescent="0.25">
      <c r="A20695" s="6"/>
    </row>
    <row r="20696" spans="1:1" x14ac:dyDescent="0.25">
      <c r="A20696" s="6"/>
    </row>
    <row r="20697" spans="1:1" x14ac:dyDescent="0.25">
      <c r="A20697" s="6"/>
    </row>
    <row r="20698" spans="1:1" x14ac:dyDescent="0.25">
      <c r="A20698" s="6"/>
    </row>
    <row r="20699" spans="1:1" x14ac:dyDescent="0.25">
      <c r="A20699" s="6"/>
    </row>
    <row r="20700" spans="1:1" x14ac:dyDescent="0.25">
      <c r="A20700" s="6"/>
    </row>
    <row r="20701" spans="1:1" x14ac:dyDescent="0.25">
      <c r="A20701" s="6"/>
    </row>
    <row r="20702" spans="1:1" x14ac:dyDescent="0.25">
      <c r="A20702" s="6"/>
    </row>
    <row r="20703" spans="1:1" x14ac:dyDescent="0.25">
      <c r="A20703" s="6"/>
    </row>
    <row r="20704" spans="1:1" x14ac:dyDescent="0.25">
      <c r="A20704" s="6"/>
    </row>
    <row r="20705" spans="1:1" x14ac:dyDescent="0.25">
      <c r="A20705" s="6"/>
    </row>
    <row r="20706" spans="1:1" x14ac:dyDescent="0.25">
      <c r="A20706" s="6"/>
    </row>
    <row r="20707" spans="1:1" x14ac:dyDescent="0.25">
      <c r="A20707" s="6"/>
    </row>
    <row r="20708" spans="1:1" x14ac:dyDescent="0.25">
      <c r="A20708" s="6"/>
    </row>
    <row r="20709" spans="1:1" x14ac:dyDescent="0.25">
      <c r="A20709" s="6"/>
    </row>
    <row r="20710" spans="1:1" x14ac:dyDescent="0.25">
      <c r="A20710" s="6"/>
    </row>
    <row r="20711" spans="1:1" x14ac:dyDescent="0.25">
      <c r="A20711" s="6"/>
    </row>
    <row r="20712" spans="1:1" x14ac:dyDescent="0.25">
      <c r="A20712" s="6"/>
    </row>
    <row r="20713" spans="1:1" x14ac:dyDescent="0.25">
      <c r="A20713" s="6"/>
    </row>
    <row r="20714" spans="1:1" x14ac:dyDescent="0.25">
      <c r="A20714" s="6"/>
    </row>
    <row r="20715" spans="1:1" x14ac:dyDescent="0.25">
      <c r="A20715" s="6"/>
    </row>
    <row r="20716" spans="1:1" x14ac:dyDescent="0.25">
      <c r="A20716" s="6"/>
    </row>
    <row r="20717" spans="1:1" x14ac:dyDescent="0.25">
      <c r="A20717" s="6"/>
    </row>
    <row r="20718" spans="1:1" x14ac:dyDescent="0.25">
      <c r="A20718" s="6"/>
    </row>
    <row r="20719" spans="1:1" x14ac:dyDescent="0.25">
      <c r="A20719" s="6"/>
    </row>
    <row r="20720" spans="1:1" x14ac:dyDescent="0.25">
      <c r="A20720" s="6"/>
    </row>
    <row r="20721" spans="1:1" x14ac:dyDescent="0.25">
      <c r="A20721" s="6"/>
    </row>
    <row r="20722" spans="1:1" x14ac:dyDescent="0.25">
      <c r="A20722" s="6"/>
    </row>
    <row r="20723" spans="1:1" x14ac:dyDescent="0.25">
      <c r="A20723" s="6"/>
    </row>
    <row r="20724" spans="1:1" x14ac:dyDescent="0.25">
      <c r="A20724" s="6"/>
    </row>
    <row r="20725" spans="1:1" x14ac:dyDescent="0.25">
      <c r="A20725" s="6"/>
    </row>
    <row r="20726" spans="1:1" x14ac:dyDescent="0.25">
      <c r="A20726" s="6"/>
    </row>
    <row r="20727" spans="1:1" x14ac:dyDescent="0.25">
      <c r="A20727" s="6"/>
    </row>
    <row r="20728" spans="1:1" x14ac:dyDescent="0.25">
      <c r="A20728" s="6"/>
    </row>
    <row r="20729" spans="1:1" x14ac:dyDescent="0.25">
      <c r="A20729" s="6"/>
    </row>
    <row r="20730" spans="1:1" x14ac:dyDescent="0.25">
      <c r="A20730" s="6"/>
    </row>
    <row r="20731" spans="1:1" x14ac:dyDescent="0.25">
      <c r="A20731" s="6"/>
    </row>
    <row r="20732" spans="1:1" x14ac:dyDescent="0.25">
      <c r="A20732" s="6"/>
    </row>
    <row r="20733" spans="1:1" x14ac:dyDescent="0.25">
      <c r="A20733" s="6"/>
    </row>
    <row r="20734" spans="1:1" x14ac:dyDescent="0.25">
      <c r="A20734" s="6"/>
    </row>
    <row r="20735" spans="1:1" x14ac:dyDescent="0.25">
      <c r="A20735" s="6"/>
    </row>
    <row r="20736" spans="1:1" x14ac:dyDescent="0.25">
      <c r="A20736" s="6"/>
    </row>
    <row r="20737" spans="1:1" x14ac:dyDescent="0.25">
      <c r="A20737" s="6"/>
    </row>
    <row r="20738" spans="1:1" x14ac:dyDescent="0.25">
      <c r="A20738" s="6"/>
    </row>
    <row r="20739" spans="1:1" x14ac:dyDescent="0.25">
      <c r="A20739" s="6"/>
    </row>
    <row r="20740" spans="1:1" x14ac:dyDescent="0.25">
      <c r="A20740" s="6"/>
    </row>
    <row r="20741" spans="1:1" x14ac:dyDescent="0.25">
      <c r="A20741" s="6"/>
    </row>
    <row r="20742" spans="1:1" x14ac:dyDescent="0.25">
      <c r="A20742" s="6"/>
    </row>
    <row r="20743" spans="1:1" x14ac:dyDescent="0.25">
      <c r="A20743" s="6"/>
    </row>
    <row r="20744" spans="1:1" x14ac:dyDescent="0.25">
      <c r="A20744" s="6"/>
    </row>
    <row r="20745" spans="1:1" x14ac:dyDescent="0.25">
      <c r="A20745" s="6"/>
    </row>
    <row r="20746" spans="1:1" x14ac:dyDescent="0.25">
      <c r="A20746" s="6"/>
    </row>
    <row r="20747" spans="1:1" x14ac:dyDescent="0.25">
      <c r="A20747" s="6"/>
    </row>
    <row r="20748" spans="1:1" x14ac:dyDescent="0.25">
      <c r="A20748" s="6"/>
    </row>
    <row r="20749" spans="1:1" x14ac:dyDescent="0.25">
      <c r="A20749" s="6"/>
    </row>
    <row r="20750" spans="1:1" x14ac:dyDescent="0.25">
      <c r="A20750" s="6"/>
    </row>
    <row r="20751" spans="1:1" x14ac:dyDescent="0.25">
      <c r="A20751" s="6"/>
    </row>
    <row r="20752" spans="1:1" x14ac:dyDescent="0.25">
      <c r="A20752" s="6"/>
    </row>
    <row r="20753" spans="1:1" x14ac:dyDescent="0.25">
      <c r="A20753" s="6"/>
    </row>
    <row r="20754" spans="1:1" x14ac:dyDescent="0.25">
      <c r="A20754" s="6"/>
    </row>
    <row r="20755" spans="1:1" x14ac:dyDescent="0.25">
      <c r="A20755" s="6"/>
    </row>
    <row r="20756" spans="1:1" x14ac:dyDescent="0.25">
      <c r="A20756" s="6"/>
    </row>
    <row r="20757" spans="1:1" x14ac:dyDescent="0.25">
      <c r="A20757" s="6"/>
    </row>
    <row r="20758" spans="1:1" x14ac:dyDescent="0.25">
      <c r="A20758" s="6"/>
    </row>
    <row r="20759" spans="1:1" x14ac:dyDescent="0.25">
      <c r="A20759" s="6"/>
    </row>
    <row r="20760" spans="1:1" x14ac:dyDescent="0.25">
      <c r="A20760" s="6"/>
    </row>
    <row r="20761" spans="1:1" x14ac:dyDescent="0.25">
      <c r="A20761" s="6"/>
    </row>
    <row r="20762" spans="1:1" x14ac:dyDescent="0.25">
      <c r="A20762" s="6"/>
    </row>
    <row r="20763" spans="1:1" x14ac:dyDescent="0.25">
      <c r="A20763" s="6"/>
    </row>
    <row r="20764" spans="1:1" x14ac:dyDescent="0.25">
      <c r="A20764" s="6"/>
    </row>
    <row r="20765" spans="1:1" x14ac:dyDescent="0.25">
      <c r="A20765" s="6"/>
    </row>
    <row r="20766" spans="1:1" x14ac:dyDescent="0.25">
      <c r="A20766" s="6"/>
    </row>
    <row r="20767" spans="1:1" x14ac:dyDescent="0.25">
      <c r="A20767" s="6"/>
    </row>
    <row r="20768" spans="1:1" x14ac:dyDescent="0.25">
      <c r="A20768" s="6"/>
    </row>
    <row r="20769" spans="1:1" x14ac:dyDescent="0.25">
      <c r="A20769" s="6"/>
    </row>
    <row r="20770" spans="1:1" x14ac:dyDescent="0.25">
      <c r="A20770" s="6"/>
    </row>
    <row r="20771" spans="1:1" x14ac:dyDescent="0.25">
      <c r="A20771" s="6"/>
    </row>
    <row r="20772" spans="1:1" x14ac:dyDescent="0.25">
      <c r="A20772" s="6"/>
    </row>
    <row r="20773" spans="1:1" x14ac:dyDescent="0.25">
      <c r="A20773" s="6"/>
    </row>
    <row r="20774" spans="1:1" x14ac:dyDescent="0.25">
      <c r="A20774" s="6"/>
    </row>
    <row r="20775" spans="1:1" x14ac:dyDescent="0.25">
      <c r="A20775" s="6"/>
    </row>
    <row r="20776" spans="1:1" x14ac:dyDescent="0.25">
      <c r="A20776" s="6"/>
    </row>
    <row r="20777" spans="1:1" x14ac:dyDescent="0.25">
      <c r="A20777" s="6"/>
    </row>
    <row r="20778" spans="1:1" x14ac:dyDescent="0.25">
      <c r="A20778" s="6"/>
    </row>
    <row r="20779" spans="1:1" x14ac:dyDescent="0.25">
      <c r="A20779" s="6"/>
    </row>
    <row r="20780" spans="1:1" x14ac:dyDescent="0.25">
      <c r="A20780" s="6"/>
    </row>
    <row r="20781" spans="1:1" x14ac:dyDescent="0.25">
      <c r="A20781" s="6"/>
    </row>
    <row r="20782" spans="1:1" x14ac:dyDescent="0.25">
      <c r="A20782" s="6"/>
    </row>
    <row r="20783" spans="1:1" x14ac:dyDescent="0.25">
      <c r="A20783" s="6"/>
    </row>
    <row r="20784" spans="1:1" x14ac:dyDescent="0.25">
      <c r="A20784" s="6"/>
    </row>
    <row r="20785" spans="1:1" x14ac:dyDescent="0.25">
      <c r="A20785" s="6"/>
    </row>
    <row r="20786" spans="1:1" x14ac:dyDescent="0.25">
      <c r="A20786" s="6"/>
    </row>
    <row r="20787" spans="1:1" x14ac:dyDescent="0.25">
      <c r="A20787" s="6"/>
    </row>
    <row r="20788" spans="1:1" x14ac:dyDescent="0.25">
      <c r="A20788" s="6"/>
    </row>
    <row r="20789" spans="1:1" x14ac:dyDescent="0.25">
      <c r="A20789" s="6"/>
    </row>
    <row r="20790" spans="1:1" x14ac:dyDescent="0.25">
      <c r="A20790" s="6"/>
    </row>
    <row r="20791" spans="1:1" x14ac:dyDescent="0.25">
      <c r="A20791" s="6"/>
    </row>
    <row r="20792" spans="1:1" x14ac:dyDescent="0.25">
      <c r="A20792" s="6"/>
    </row>
    <row r="20793" spans="1:1" x14ac:dyDescent="0.25">
      <c r="A20793" s="6"/>
    </row>
    <row r="20794" spans="1:1" x14ac:dyDescent="0.25">
      <c r="A20794" s="6"/>
    </row>
    <row r="20795" spans="1:1" x14ac:dyDescent="0.25">
      <c r="A20795" s="6"/>
    </row>
    <row r="20796" spans="1:1" x14ac:dyDescent="0.25">
      <c r="A20796" s="6"/>
    </row>
    <row r="20797" spans="1:1" x14ac:dyDescent="0.25">
      <c r="A20797" s="6"/>
    </row>
    <row r="20798" spans="1:1" x14ac:dyDescent="0.25">
      <c r="A20798" s="6"/>
    </row>
    <row r="20799" spans="1:1" x14ac:dyDescent="0.25">
      <c r="A20799" s="6"/>
    </row>
    <row r="20800" spans="1:1" x14ac:dyDescent="0.25">
      <c r="A20800" s="6"/>
    </row>
    <row r="20801" spans="1:1" x14ac:dyDescent="0.25">
      <c r="A20801" s="6"/>
    </row>
    <row r="20802" spans="1:1" x14ac:dyDescent="0.25">
      <c r="A20802" s="6"/>
    </row>
    <row r="20803" spans="1:1" x14ac:dyDescent="0.25">
      <c r="A20803" s="6"/>
    </row>
    <row r="20804" spans="1:1" x14ac:dyDescent="0.25">
      <c r="A20804" s="6"/>
    </row>
    <row r="20805" spans="1:1" x14ac:dyDescent="0.25">
      <c r="A20805" s="6"/>
    </row>
    <row r="20806" spans="1:1" x14ac:dyDescent="0.25">
      <c r="A20806" s="6"/>
    </row>
    <row r="20807" spans="1:1" x14ac:dyDescent="0.25">
      <c r="A20807" s="6"/>
    </row>
    <row r="20808" spans="1:1" x14ac:dyDescent="0.25">
      <c r="A20808" s="6"/>
    </row>
    <row r="20809" spans="1:1" x14ac:dyDescent="0.25">
      <c r="A20809" s="6"/>
    </row>
    <row r="20810" spans="1:1" x14ac:dyDescent="0.25">
      <c r="A20810" s="6"/>
    </row>
    <row r="20811" spans="1:1" x14ac:dyDescent="0.25">
      <c r="A20811" s="6"/>
    </row>
    <row r="20812" spans="1:1" x14ac:dyDescent="0.25">
      <c r="A20812" s="6"/>
    </row>
    <row r="20813" spans="1:1" x14ac:dyDescent="0.25">
      <c r="A20813" s="6"/>
    </row>
    <row r="20814" spans="1:1" x14ac:dyDescent="0.25">
      <c r="A20814" s="6"/>
    </row>
    <row r="20815" spans="1:1" x14ac:dyDescent="0.25">
      <c r="A20815" s="6"/>
    </row>
    <row r="20816" spans="1:1" x14ac:dyDescent="0.25">
      <c r="A20816" s="6"/>
    </row>
    <row r="20817" spans="1:1" x14ac:dyDescent="0.25">
      <c r="A20817" s="6"/>
    </row>
    <row r="20818" spans="1:1" x14ac:dyDescent="0.25">
      <c r="A20818" s="6"/>
    </row>
    <row r="20819" spans="1:1" x14ac:dyDescent="0.25">
      <c r="A20819" s="6"/>
    </row>
    <row r="20820" spans="1:1" x14ac:dyDescent="0.25">
      <c r="A20820" s="6"/>
    </row>
    <row r="20821" spans="1:1" x14ac:dyDescent="0.25">
      <c r="A20821" s="6"/>
    </row>
    <row r="20822" spans="1:1" x14ac:dyDescent="0.25">
      <c r="A20822" s="6"/>
    </row>
    <row r="20823" spans="1:1" x14ac:dyDescent="0.25">
      <c r="A20823" s="6"/>
    </row>
    <row r="20824" spans="1:1" x14ac:dyDescent="0.25">
      <c r="A20824" s="6"/>
    </row>
    <row r="20825" spans="1:1" x14ac:dyDescent="0.25">
      <c r="A20825" s="6"/>
    </row>
    <row r="20826" spans="1:1" x14ac:dyDescent="0.25">
      <c r="A20826" s="6"/>
    </row>
    <row r="20827" spans="1:1" x14ac:dyDescent="0.25">
      <c r="A20827" s="6"/>
    </row>
    <row r="20828" spans="1:1" x14ac:dyDescent="0.25">
      <c r="A20828" s="6"/>
    </row>
    <row r="20829" spans="1:1" x14ac:dyDescent="0.25">
      <c r="A20829" s="6"/>
    </row>
    <row r="20830" spans="1:1" x14ac:dyDescent="0.25">
      <c r="A20830" s="6"/>
    </row>
    <row r="20831" spans="1:1" x14ac:dyDescent="0.25">
      <c r="A20831" s="6"/>
    </row>
    <row r="20832" spans="1:1" x14ac:dyDescent="0.25">
      <c r="A20832" s="6"/>
    </row>
    <row r="20833" spans="1:1" x14ac:dyDescent="0.25">
      <c r="A20833" s="6"/>
    </row>
    <row r="20834" spans="1:1" x14ac:dyDescent="0.25">
      <c r="A20834" s="6"/>
    </row>
    <row r="20835" spans="1:1" x14ac:dyDescent="0.25">
      <c r="A20835" s="6"/>
    </row>
    <row r="20836" spans="1:1" x14ac:dyDescent="0.25">
      <c r="A20836" s="6"/>
    </row>
    <row r="20837" spans="1:1" x14ac:dyDescent="0.25">
      <c r="A20837" s="6"/>
    </row>
    <row r="20838" spans="1:1" x14ac:dyDescent="0.25">
      <c r="A20838" s="6"/>
    </row>
    <row r="20839" spans="1:1" x14ac:dyDescent="0.25">
      <c r="A20839" s="6"/>
    </row>
    <row r="20840" spans="1:1" x14ac:dyDescent="0.25">
      <c r="A20840" s="6"/>
    </row>
    <row r="20841" spans="1:1" x14ac:dyDescent="0.25">
      <c r="A20841" s="6"/>
    </row>
    <row r="20842" spans="1:1" x14ac:dyDescent="0.25">
      <c r="A20842" s="6"/>
    </row>
    <row r="20843" spans="1:1" x14ac:dyDescent="0.25">
      <c r="A20843" s="6"/>
    </row>
    <row r="20844" spans="1:1" x14ac:dyDescent="0.25">
      <c r="A20844" s="6"/>
    </row>
    <row r="20845" spans="1:1" x14ac:dyDescent="0.25">
      <c r="A20845" s="6"/>
    </row>
    <row r="20846" spans="1:1" x14ac:dyDescent="0.25">
      <c r="A20846" s="6"/>
    </row>
    <row r="20847" spans="1:1" x14ac:dyDescent="0.25">
      <c r="A20847" s="6"/>
    </row>
    <row r="20848" spans="1:1" x14ac:dyDescent="0.25">
      <c r="A20848" s="6"/>
    </row>
    <row r="20849" spans="1:1" x14ac:dyDescent="0.25">
      <c r="A20849" s="6"/>
    </row>
    <row r="20850" spans="1:1" x14ac:dyDescent="0.25">
      <c r="A20850" s="6"/>
    </row>
    <row r="20851" spans="1:1" x14ac:dyDescent="0.25">
      <c r="A20851" s="6"/>
    </row>
    <row r="20852" spans="1:1" x14ac:dyDescent="0.25">
      <c r="A20852" s="6"/>
    </row>
    <row r="20853" spans="1:1" x14ac:dyDescent="0.25">
      <c r="A20853" s="6"/>
    </row>
    <row r="20854" spans="1:1" x14ac:dyDescent="0.25">
      <c r="A20854" s="6"/>
    </row>
    <row r="20855" spans="1:1" x14ac:dyDescent="0.25">
      <c r="A20855" s="6"/>
    </row>
    <row r="20856" spans="1:1" x14ac:dyDescent="0.25">
      <c r="A20856" s="6"/>
    </row>
    <row r="20857" spans="1:1" x14ac:dyDescent="0.25">
      <c r="A20857" s="6"/>
    </row>
    <row r="20858" spans="1:1" x14ac:dyDescent="0.25">
      <c r="A20858" s="6"/>
    </row>
    <row r="20859" spans="1:1" x14ac:dyDescent="0.25">
      <c r="A20859" s="6"/>
    </row>
    <row r="20860" spans="1:1" x14ac:dyDescent="0.25">
      <c r="A20860" s="6"/>
    </row>
    <row r="20861" spans="1:1" x14ac:dyDescent="0.25">
      <c r="A20861" s="6"/>
    </row>
    <row r="20862" spans="1:1" x14ac:dyDescent="0.25">
      <c r="A20862" s="6"/>
    </row>
    <row r="20863" spans="1:1" x14ac:dyDescent="0.25">
      <c r="A20863" s="6"/>
    </row>
    <row r="20864" spans="1:1" x14ac:dyDescent="0.25">
      <c r="A20864" s="6"/>
    </row>
    <row r="20865" spans="1:1" x14ac:dyDescent="0.25">
      <c r="A20865" s="6"/>
    </row>
    <row r="20866" spans="1:1" x14ac:dyDescent="0.25">
      <c r="A20866" s="6"/>
    </row>
    <row r="20867" spans="1:1" x14ac:dyDescent="0.25">
      <c r="A20867" s="6"/>
    </row>
    <row r="20868" spans="1:1" x14ac:dyDescent="0.25">
      <c r="A20868" s="6"/>
    </row>
    <row r="20869" spans="1:1" x14ac:dyDescent="0.25">
      <c r="A20869" s="6"/>
    </row>
    <row r="20870" spans="1:1" x14ac:dyDescent="0.25">
      <c r="A20870" s="6"/>
    </row>
    <row r="20871" spans="1:1" x14ac:dyDescent="0.25">
      <c r="A20871" s="6"/>
    </row>
    <row r="20872" spans="1:1" x14ac:dyDescent="0.25">
      <c r="A20872" s="6"/>
    </row>
    <row r="20873" spans="1:1" x14ac:dyDescent="0.25">
      <c r="A20873" s="6"/>
    </row>
    <row r="20874" spans="1:1" x14ac:dyDescent="0.25">
      <c r="A20874" s="6"/>
    </row>
    <row r="20875" spans="1:1" x14ac:dyDescent="0.25">
      <c r="A20875" s="6"/>
    </row>
    <row r="20876" spans="1:1" x14ac:dyDescent="0.25">
      <c r="A20876" s="6"/>
    </row>
    <row r="20877" spans="1:1" x14ac:dyDescent="0.25">
      <c r="A20877" s="6"/>
    </row>
    <row r="20878" spans="1:1" x14ac:dyDescent="0.25">
      <c r="A20878" s="6"/>
    </row>
    <row r="20879" spans="1:1" x14ac:dyDescent="0.25">
      <c r="A20879" s="6"/>
    </row>
    <row r="20880" spans="1:1" x14ac:dyDescent="0.25">
      <c r="A20880" s="6"/>
    </row>
    <row r="20881" spans="1:1" x14ac:dyDescent="0.25">
      <c r="A20881" s="6"/>
    </row>
    <row r="20882" spans="1:1" x14ac:dyDescent="0.25">
      <c r="A20882" s="6"/>
    </row>
    <row r="20883" spans="1:1" x14ac:dyDescent="0.25">
      <c r="A20883" s="6"/>
    </row>
    <row r="20884" spans="1:1" x14ac:dyDescent="0.25">
      <c r="A20884" s="6"/>
    </row>
    <row r="20885" spans="1:1" x14ac:dyDescent="0.25">
      <c r="A20885" s="6"/>
    </row>
    <row r="20886" spans="1:1" x14ac:dyDescent="0.25">
      <c r="A20886" s="6"/>
    </row>
    <row r="20887" spans="1:1" x14ac:dyDescent="0.25">
      <c r="A20887" s="6"/>
    </row>
    <row r="20888" spans="1:1" x14ac:dyDescent="0.25">
      <c r="A20888" s="6"/>
    </row>
    <row r="20889" spans="1:1" x14ac:dyDescent="0.25">
      <c r="A20889" s="6"/>
    </row>
    <row r="20890" spans="1:1" x14ac:dyDescent="0.25">
      <c r="A20890" s="6"/>
    </row>
    <row r="20891" spans="1:1" x14ac:dyDescent="0.25">
      <c r="A20891" s="6"/>
    </row>
    <row r="20892" spans="1:1" x14ac:dyDescent="0.25">
      <c r="A20892" s="6"/>
    </row>
    <row r="20893" spans="1:1" x14ac:dyDescent="0.25">
      <c r="A20893" s="6"/>
    </row>
    <row r="20894" spans="1:1" x14ac:dyDescent="0.25">
      <c r="A20894" s="6"/>
    </row>
    <row r="20895" spans="1:1" x14ac:dyDescent="0.25">
      <c r="A20895" s="6"/>
    </row>
    <row r="20896" spans="1:1" x14ac:dyDescent="0.25">
      <c r="A20896" s="6"/>
    </row>
    <row r="20897" spans="1:1" x14ac:dyDescent="0.25">
      <c r="A20897" s="6"/>
    </row>
    <row r="20898" spans="1:1" x14ac:dyDescent="0.25">
      <c r="A20898" s="6"/>
    </row>
    <row r="20899" spans="1:1" x14ac:dyDescent="0.25">
      <c r="A20899" s="6"/>
    </row>
    <row r="20900" spans="1:1" x14ac:dyDescent="0.25">
      <c r="A20900" s="6"/>
    </row>
    <row r="20901" spans="1:1" x14ac:dyDescent="0.25">
      <c r="A20901" s="6"/>
    </row>
    <row r="20902" spans="1:1" x14ac:dyDescent="0.25">
      <c r="A20902" s="6"/>
    </row>
    <row r="20903" spans="1:1" x14ac:dyDescent="0.25">
      <c r="A20903" s="6"/>
    </row>
    <row r="20904" spans="1:1" x14ac:dyDescent="0.25">
      <c r="A20904" s="6"/>
    </row>
    <row r="20905" spans="1:1" x14ac:dyDescent="0.25">
      <c r="A20905" s="6"/>
    </row>
    <row r="20906" spans="1:1" x14ac:dyDescent="0.25">
      <c r="A20906" s="6"/>
    </row>
    <row r="20907" spans="1:1" x14ac:dyDescent="0.25">
      <c r="A20907" s="6"/>
    </row>
    <row r="20908" spans="1:1" x14ac:dyDescent="0.25">
      <c r="A20908" s="6"/>
    </row>
    <row r="20909" spans="1:1" x14ac:dyDescent="0.25">
      <c r="A20909" s="6"/>
    </row>
    <row r="20910" spans="1:1" x14ac:dyDescent="0.25">
      <c r="A20910" s="6"/>
    </row>
    <row r="20911" spans="1:1" x14ac:dyDescent="0.25">
      <c r="A20911" s="6"/>
    </row>
    <row r="20912" spans="1:1" x14ac:dyDescent="0.25">
      <c r="A20912" s="6"/>
    </row>
    <row r="20913" spans="1:1" x14ac:dyDescent="0.25">
      <c r="A20913" s="6"/>
    </row>
    <row r="20914" spans="1:1" x14ac:dyDescent="0.25">
      <c r="A20914" s="6"/>
    </row>
    <row r="20915" spans="1:1" x14ac:dyDescent="0.25">
      <c r="A20915" s="6"/>
    </row>
    <row r="20916" spans="1:1" x14ac:dyDescent="0.25">
      <c r="A20916" s="6"/>
    </row>
    <row r="20917" spans="1:1" x14ac:dyDescent="0.25">
      <c r="A20917" s="6"/>
    </row>
    <row r="20918" spans="1:1" x14ac:dyDescent="0.25">
      <c r="A20918" s="6"/>
    </row>
    <row r="20919" spans="1:1" x14ac:dyDescent="0.25">
      <c r="A20919" s="6"/>
    </row>
    <row r="20920" spans="1:1" x14ac:dyDescent="0.25">
      <c r="A20920" s="6"/>
    </row>
    <row r="20921" spans="1:1" x14ac:dyDescent="0.25">
      <c r="A20921" s="6"/>
    </row>
    <row r="20922" spans="1:1" x14ac:dyDescent="0.25">
      <c r="A20922" s="6"/>
    </row>
    <row r="20923" spans="1:1" x14ac:dyDescent="0.25">
      <c r="A20923" s="6"/>
    </row>
    <row r="20924" spans="1:1" x14ac:dyDescent="0.25">
      <c r="A20924" s="6"/>
    </row>
    <row r="20925" spans="1:1" x14ac:dyDescent="0.25">
      <c r="A20925" s="6"/>
    </row>
    <row r="20926" spans="1:1" x14ac:dyDescent="0.25">
      <c r="A20926" s="6"/>
    </row>
    <row r="20927" spans="1:1" x14ac:dyDescent="0.25">
      <c r="A20927" s="6"/>
    </row>
    <row r="20928" spans="1:1" x14ac:dyDescent="0.25">
      <c r="A20928" s="6"/>
    </row>
    <row r="20929" spans="1:1" x14ac:dyDescent="0.25">
      <c r="A20929" s="6"/>
    </row>
    <row r="20930" spans="1:1" x14ac:dyDescent="0.25">
      <c r="A20930" s="6"/>
    </row>
    <row r="20931" spans="1:1" x14ac:dyDescent="0.25">
      <c r="A20931" s="6"/>
    </row>
    <row r="20932" spans="1:1" x14ac:dyDescent="0.25">
      <c r="A20932" s="6"/>
    </row>
    <row r="20933" spans="1:1" x14ac:dyDescent="0.25">
      <c r="A20933" s="6"/>
    </row>
    <row r="20934" spans="1:1" x14ac:dyDescent="0.25">
      <c r="A20934" s="6"/>
    </row>
    <row r="20935" spans="1:1" x14ac:dyDescent="0.25">
      <c r="A20935" s="6"/>
    </row>
    <row r="20936" spans="1:1" x14ac:dyDescent="0.25">
      <c r="A20936" s="6"/>
    </row>
    <row r="20937" spans="1:1" x14ac:dyDescent="0.25">
      <c r="A20937" s="6"/>
    </row>
    <row r="20938" spans="1:1" x14ac:dyDescent="0.25">
      <c r="A20938" s="6"/>
    </row>
    <row r="20939" spans="1:1" x14ac:dyDescent="0.25">
      <c r="A20939" s="6"/>
    </row>
    <row r="20940" spans="1:1" x14ac:dyDescent="0.25">
      <c r="A20940" s="6"/>
    </row>
    <row r="20941" spans="1:1" x14ac:dyDescent="0.25">
      <c r="A20941" s="6"/>
    </row>
    <row r="20942" spans="1:1" x14ac:dyDescent="0.25">
      <c r="A20942" s="6"/>
    </row>
    <row r="20943" spans="1:1" x14ac:dyDescent="0.25">
      <c r="A20943" s="6"/>
    </row>
    <row r="20944" spans="1:1" x14ac:dyDescent="0.25">
      <c r="A20944" s="6"/>
    </row>
    <row r="20945" spans="1:1" x14ac:dyDescent="0.25">
      <c r="A20945" s="6"/>
    </row>
    <row r="20946" spans="1:1" x14ac:dyDescent="0.25">
      <c r="A20946" s="6"/>
    </row>
    <row r="20947" spans="1:1" x14ac:dyDescent="0.25">
      <c r="A20947" s="6"/>
    </row>
    <row r="20948" spans="1:1" x14ac:dyDescent="0.25">
      <c r="A20948" s="6"/>
    </row>
    <row r="20949" spans="1:1" x14ac:dyDescent="0.25">
      <c r="A20949" s="6"/>
    </row>
    <row r="20950" spans="1:1" x14ac:dyDescent="0.25">
      <c r="A20950" s="6"/>
    </row>
    <row r="20951" spans="1:1" x14ac:dyDescent="0.25">
      <c r="A20951" s="6"/>
    </row>
    <row r="20952" spans="1:1" x14ac:dyDescent="0.25">
      <c r="A20952" s="6"/>
    </row>
    <row r="20953" spans="1:1" x14ac:dyDescent="0.25">
      <c r="A20953" s="6"/>
    </row>
    <row r="20954" spans="1:1" x14ac:dyDescent="0.25">
      <c r="A20954" s="6"/>
    </row>
    <row r="20955" spans="1:1" x14ac:dyDescent="0.25">
      <c r="A20955" s="6"/>
    </row>
    <row r="20956" spans="1:1" x14ac:dyDescent="0.25">
      <c r="A20956" s="6"/>
    </row>
    <row r="20957" spans="1:1" x14ac:dyDescent="0.25">
      <c r="A20957" s="6"/>
    </row>
    <row r="20958" spans="1:1" x14ac:dyDescent="0.25">
      <c r="A20958" s="6"/>
    </row>
    <row r="20959" spans="1:1" x14ac:dyDescent="0.25">
      <c r="A20959" s="6"/>
    </row>
    <row r="20960" spans="1:1" x14ac:dyDescent="0.25">
      <c r="A20960" s="6"/>
    </row>
    <row r="20961" spans="1:1" x14ac:dyDescent="0.25">
      <c r="A20961" s="6"/>
    </row>
    <row r="20962" spans="1:1" x14ac:dyDescent="0.25">
      <c r="A20962" s="6"/>
    </row>
    <row r="20963" spans="1:1" x14ac:dyDescent="0.25">
      <c r="A20963" s="6"/>
    </row>
    <row r="20964" spans="1:1" x14ac:dyDescent="0.25">
      <c r="A20964" s="6"/>
    </row>
    <row r="20965" spans="1:1" x14ac:dyDescent="0.25">
      <c r="A20965" s="6"/>
    </row>
    <row r="20966" spans="1:1" x14ac:dyDescent="0.25">
      <c r="A20966" s="6"/>
    </row>
    <row r="20967" spans="1:1" x14ac:dyDescent="0.25">
      <c r="A20967" s="6"/>
    </row>
    <row r="20968" spans="1:1" x14ac:dyDescent="0.25">
      <c r="A20968" s="6"/>
    </row>
    <row r="20969" spans="1:1" x14ac:dyDescent="0.25">
      <c r="A20969" s="6"/>
    </row>
    <row r="20970" spans="1:1" x14ac:dyDescent="0.25">
      <c r="A20970" s="6"/>
    </row>
    <row r="20971" spans="1:1" x14ac:dyDescent="0.25">
      <c r="A20971" s="6"/>
    </row>
    <row r="20972" spans="1:1" x14ac:dyDescent="0.25">
      <c r="A20972" s="6"/>
    </row>
    <row r="20973" spans="1:1" x14ac:dyDescent="0.25">
      <c r="A20973" s="6"/>
    </row>
    <row r="20974" spans="1:1" x14ac:dyDescent="0.25">
      <c r="A20974" s="6"/>
    </row>
    <row r="20975" spans="1:1" x14ac:dyDescent="0.25">
      <c r="A20975" s="6"/>
    </row>
    <row r="20976" spans="1:1" x14ac:dyDescent="0.25">
      <c r="A20976" s="6"/>
    </row>
    <row r="20977" spans="1:1" x14ac:dyDescent="0.25">
      <c r="A20977" s="6"/>
    </row>
    <row r="20978" spans="1:1" x14ac:dyDescent="0.25">
      <c r="A20978" s="6"/>
    </row>
    <row r="20979" spans="1:1" x14ac:dyDescent="0.25">
      <c r="A20979" s="6"/>
    </row>
    <row r="20980" spans="1:1" x14ac:dyDescent="0.25">
      <c r="A20980" s="6"/>
    </row>
    <row r="20981" spans="1:1" x14ac:dyDescent="0.25">
      <c r="A20981" s="6"/>
    </row>
    <row r="20982" spans="1:1" x14ac:dyDescent="0.25">
      <c r="A20982" s="6"/>
    </row>
    <row r="20983" spans="1:1" x14ac:dyDescent="0.25">
      <c r="A20983" s="6"/>
    </row>
    <row r="20984" spans="1:1" x14ac:dyDescent="0.25">
      <c r="A20984" s="6"/>
    </row>
    <row r="20985" spans="1:1" x14ac:dyDescent="0.25">
      <c r="A20985" s="6"/>
    </row>
    <row r="20986" spans="1:1" x14ac:dyDescent="0.25">
      <c r="A20986" s="6"/>
    </row>
    <row r="20987" spans="1:1" x14ac:dyDescent="0.25">
      <c r="A20987" s="6"/>
    </row>
    <row r="20988" spans="1:1" x14ac:dyDescent="0.25">
      <c r="A20988" s="6"/>
    </row>
    <row r="20989" spans="1:1" x14ac:dyDescent="0.25">
      <c r="A20989" s="6"/>
    </row>
    <row r="20990" spans="1:1" x14ac:dyDescent="0.25">
      <c r="A20990" s="6"/>
    </row>
    <row r="20991" spans="1:1" x14ac:dyDescent="0.25">
      <c r="A20991" s="6"/>
    </row>
    <row r="20992" spans="1:1" x14ac:dyDescent="0.25">
      <c r="A20992" s="6"/>
    </row>
    <row r="20993" spans="1:1" x14ac:dyDescent="0.25">
      <c r="A20993" s="6"/>
    </row>
    <row r="20994" spans="1:1" x14ac:dyDescent="0.25">
      <c r="A20994" s="6"/>
    </row>
    <row r="20995" spans="1:1" x14ac:dyDescent="0.25">
      <c r="A20995" s="6"/>
    </row>
    <row r="20996" spans="1:1" x14ac:dyDescent="0.25">
      <c r="A20996" s="6"/>
    </row>
    <row r="20997" spans="1:1" x14ac:dyDescent="0.25">
      <c r="A20997" s="6"/>
    </row>
    <row r="20998" spans="1:1" x14ac:dyDescent="0.25">
      <c r="A20998" s="6"/>
    </row>
    <row r="20999" spans="1:1" x14ac:dyDescent="0.25">
      <c r="A20999" s="6"/>
    </row>
    <row r="21000" spans="1:1" x14ac:dyDescent="0.25">
      <c r="A21000" s="6"/>
    </row>
    <row r="21001" spans="1:1" x14ac:dyDescent="0.25">
      <c r="A21001" s="6"/>
    </row>
    <row r="21002" spans="1:1" x14ac:dyDescent="0.25">
      <c r="A21002" s="6"/>
    </row>
    <row r="21003" spans="1:1" x14ac:dyDescent="0.25">
      <c r="A21003" s="6"/>
    </row>
    <row r="21004" spans="1:1" x14ac:dyDescent="0.25">
      <c r="A21004" s="6"/>
    </row>
    <row r="21005" spans="1:1" x14ac:dyDescent="0.25">
      <c r="A21005" s="6"/>
    </row>
    <row r="21006" spans="1:1" x14ac:dyDescent="0.25">
      <c r="A21006" s="6"/>
    </row>
    <row r="21007" spans="1:1" x14ac:dyDescent="0.25">
      <c r="A21007" s="6"/>
    </row>
    <row r="21008" spans="1:1" x14ac:dyDescent="0.25">
      <c r="A21008" s="6"/>
    </row>
    <row r="21009" spans="1:1" x14ac:dyDescent="0.25">
      <c r="A21009" s="6"/>
    </row>
    <row r="21010" spans="1:1" x14ac:dyDescent="0.25">
      <c r="A21010" s="6"/>
    </row>
    <row r="21011" spans="1:1" x14ac:dyDescent="0.25">
      <c r="A21011" s="6"/>
    </row>
    <row r="21012" spans="1:1" x14ac:dyDescent="0.25">
      <c r="A21012" s="6"/>
    </row>
    <row r="21013" spans="1:1" x14ac:dyDescent="0.25">
      <c r="A21013" s="6"/>
    </row>
    <row r="21014" spans="1:1" x14ac:dyDescent="0.25">
      <c r="A21014" s="6"/>
    </row>
    <row r="21015" spans="1:1" x14ac:dyDescent="0.25">
      <c r="A21015" s="6"/>
    </row>
    <row r="21016" spans="1:1" x14ac:dyDescent="0.25">
      <c r="A21016" s="6"/>
    </row>
    <row r="21017" spans="1:1" x14ac:dyDescent="0.25">
      <c r="A21017" s="6"/>
    </row>
    <row r="21018" spans="1:1" x14ac:dyDescent="0.25">
      <c r="A21018" s="6"/>
    </row>
    <row r="21019" spans="1:1" x14ac:dyDescent="0.25">
      <c r="A21019" s="6"/>
    </row>
    <row r="21020" spans="1:1" x14ac:dyDescent="0.25">
      <c r="A21020" s="6"/>
    </row>
    <row r="21021" spans="1:1" x14ac:dyDescent="0.25">
      <c r="A21021" s="6"/>
    </row>
    <row r="21022" spans="1:1" x14ac:dyDescent="0.25">
      <c r="A21022" s="6"/>
    </row>
    <row r="21023" spans="1:1" x14ac:dyDescent="0.25">
      <c r="A21023" s="6"/>
    </row>
    <row r="21024" spans="1:1" x14ac:dyDescent="0.25">
      <c r="A21024" s="6"/>
    </row>
    <row r="21025" spans="1:1" x14ac:dyDescent="0.25">
      <c r="A21025" s="6"/>
    </row>
    <row r="21026" spans="1:1" x14ac:dyDescent="0.25">
      <c r="A21026" s="6"/>
    </row>
    <row r="21027" spans="1:1" x14ac:dyDescent="0.25">
      <c r="A21027" s="6"/>
    </row>
    <row r="21028" spans="1:1" x14ac:dyDescent="0.25">
      <c r="A21028" s="6"/>
    </row>
    <row r="21029" spans="1:1" x14ac:dyDescent="0.25">
      <c r="A21029" s="6"/>
    </row>
    <row r="21030" spans="1:1" x14ac:dyDescent="0.25">
      <c r="A21030" s="6"/>
    </row>
    <row r="21031" spans="1:1" x14ac:dyDescent="0.25">
      <c r="A21031" s="6"/>
    </row>
    <row r="21032" spans="1:1" x14ac:dyDescent="0.25">
      <c r="A21032" s="6"/>
    </row>
    <row r="21033" spans="1:1" x14ac:dyDescent="0.25">
      <c r="A21033" s="6"/>
    </row>
    <row r="21034" spans="1:1" x14ac:dyDescent="0.25">
      <c r="A21034" s="6"/>
    </row>
    <row r="21035" spans="1:1" x14ac:dyDescent="0.25">
      <c r="A21035" s="6"/>
    </row>
    <row r="21036" spans="1:1" x14ac:dyDescent="0.25">
      <c r="A21036" s="6"/>
    </row>
    <row r="21037" spans="1:1" x14ac:dyDescent="0.25">
      <c r="A21037" s="6"/>
    </row>
    <row r="21038" spans="1:1" x14ac:dyDescent="0.25">
      <c r="A21038" s="6"/>
    </row>
    <row r="21039" spans="1:1" x14ac:dyDescent="0.25">
      <c r="A21039" s="6"/>
    </row>
    <row r="21040" spans="1:1" x14ac:dyDescent="0.25">
      <c r="A21040" s="6"/>
    </row>
    <row r="21041" spans="1:1" x14ac:dyDescent="0.25">
      <c r="A21041" s="6"/>
    </row>
    <row r="21042" spans="1:1" x14ac:dyDescent="0.25">
      <c r="A21042" s="6"/>
    </row>
    <row r="21043" spans="1:1" x14ac:dyDescent="0.25">
      <c r="A21043" s="6"/>
    </row>
    <row r="21044" spans="1:1" x14ac:dyDescent="0.25">
      <c r="A21044" s="6"/>
    </row>
    <row r="21045" spans="1:1" x14ac:dyDescent="0.25">
      <c r="A21045" s="6"/>
    </row>
    <row r="21046" spans="1:1" x14ac:dyDescent="0.25">
      <c r="A21046" s="6"/>
    </row>
    <row r="21047" spans="1:1" x14ac:dyDescent="0.25">
      <c r="A21047" s="6"/>
    </row>
    <row r="21048" spans="1:1" x14ac:dyDescent="0.25">
      <c r="A21048" s="6"/>
    </row>
    <row r="21049" spans="1:1" x14ac:dyDescent="0.25">
      <c r="A21049" s="6"/>
    </row>
    <row r="21050" spans="1:1" x14ac:dyDescent="0.25">
      <c r="A21050" s="6"/>
    </row>
    <row r="21051" spans="1:1" x14ac:dyDescent="0.25">
      <c r="A21051" s="6"/>
    </row>
    <row r="21052" spans="1:1" x14ac:dyDescent="0.25">
      <c r="A21052" s="6"/>
    </row>
    <row r="21053" spans="1:1" x14ac:dyDescent="0.25">
      <c r="A21053" s="6"/>
    </row>
    <row r="21054" spans="1:1" x14ac:dyDescent="0.25">
      <c r="A21054" s="6"/>
    </row>
    <row r="21055" spans="1:1" x14ac:dyDescent="0.25">
      <c r="A21055" s="6"/>
    </row>
    <row r="21056" spans="1:1" x14ac:dyDescent="0.25">
      <c r="A21056" s="6"/>
    </row>
    <row r="21057" spans="1:1" x14ac:dyDescent="0.25">
      <c r="A21057" s="6"/>
    </row>
    <row r="21058" spans="1:1" x14ac:dyDescent="0.25">
      <c r="A21058" s="6"/>
    </row>
    <row r="21059" spans="1:1" x14ac:dyDescent="0.25">
      <c r="A21059" s="6"/>
    </row>
    <row r="21060" spans="1:1" x14ac:dyDescent="0.25">
      <c r="A21060" s="6"/>
    </row>
    <row r="21061" spans="1:1" x14ac:dyDescent="0.25">
      <c r="A21061" s="6"/>
    </row>
    <row r="21062" spans="1:1" x14ac:dyDescent="0.25">
      <c r="A21062" s="6"/>
    </row>
    <row r="21063" spans="1:1" x14ac:dyDescent="0.25">
      <c r="A21063" s="6"/>
    </row>
    <row r="21064" spans="1:1" x14ac:dyDescent="0.25">
      <c r="A21064" s="6"/>
    </row>
    <row r="21065" spans="1:1" x14ac:dyDescent="0.25">
      <c r="A21065" s="6"/>
    </row>
    <row r="21066" spans="1:1" x14ac:dyDescent="0.25">
      <c r="A21066" s="6"/>
    </row>
    <row r="21067" spans="1:1" x14ac:dyDescent="0.25">
      <c r="A21067" s="6"/>
    </row>
    <row r="21068" spans="1:1" x14ac:dyDescent="0.25">
      <c r="A21068" s="6"/>
    </row>
    <row r="21069" spans="1:1" x14ac:dyDescent="0.25">
      <c r="A21069" s="6"/>
    </row>
    <row r="21070" spans="1:1" x14ac:dyDescent="0.25">
      <c r="A21070" s="6"/>
    </row>
    <row r="21071" spans="1:1" x14ac:dyDescent="0.25">
      <c r="A21071" s="6"/>
    </row>
    <row r="21072" spans="1:1" x14ac:dyDescent="0.25">
      <c r="A21072" s="6"/>
    </row>
    <row r="21073" spans="1:1" x14ac:dyDescent="0.25">
      <c r="A21073" s="6"/>
    </row>
    <row r="21074" spans="1:1" x14ac:dyDescent="0.25">
      <c r="A21074" s="6"/>
    </row>
    <row r="21075" spans="1:1" x14ac:dyDescent="0.25">
      <c r="A21075" s="6"/>
    </row>
    <row r="21076" spans="1:1" x14ac:dyDescent="0.25">
      <c r="A21076" s="6"/>
    </row>
    <row r="21077" spans="1:1" x14ac:dyDescent="0.25">
      <c r="A21077" s="6"/>
    </row>
    <row r="21078" spans="1:1" x14ac:dyDescent="0.25">
      <c r="A21078" s="6"/>
    </row>
    <row r="21079" spans="1:1" x14ac:dyDescent="0.25">
      <c r="A21079" s="6"/>
    </row>
    <row r="21080" spans="1:1" x14ac:dyDescent="0.25">
      <c r="A21080" s="6"/>
    </row>
    <row r="21081" spans="1:1" x14ac:dyDescent="0.25">
      <c r="A21081" s="6"/>
    </row>
    <row r="21082" spans="1:1" x14ac:dyDescent="0.25">
      <c r="A21082" s="6"/>
    </row>
    <row r="21083" spans="1:1" x14ac:dyDescent="0.25">
      <c r="A21083" s="6"/>
    </row>
    <row r="21084" spans="1:1" x14ac:dyDescent="0.25">
      <c r="A21084" s="6"/>
    </row>
    <row r="21085" spans="1:1" x14ac:dyDescent="0.25">
      <c r="A21085" s="6"/>
    </row>
    <row r="21086" spans="1:1" x14ac:dyDescent="0.25">
      <c r="A21086" s="6"/>
    </row>
    <row r="21087" spans="1:1" x14ac:dyDescent="0.25">
      <c r="A21087" s="6"/>
    </row>
    <row r="21088" spans="1:1" x14ac:dyDescent="0.25">
      <c r="A21088" s="6"/>
    </row>
    <row r="21089" spans="1:1" x14ac:dyDescent="0.25">
      <c r="A21089" s="6"/>
    </row>
    <row r="21090" spans="1:1" x14ac:dyDescent="0.25">
      <c r="A21090" s="6"/>
    </row>
    <row r="21091" spans="1:1" x14ac:dyDescent="0.25">
      <c r="A21091" s="6"/>
    </row>
    <row r="21092" spans="1:1" x14ac:dyDescent="0.25">
      <c r="A21092" s="6"/>
    </row>
    <row r="21093" spans="1:1" x14ac:dyDescent="0.25">
      <c r="A21093" s="6"/>
    </row>
    <row r="21094" spans="1:1" x14ac:dyDescent="0.25">
      <c r="A21094" s="6"/>
    </row>
    <row r="21095" spans="1:1" x14ac:dyDescent="0.25">
      <c r="A21095" s="6"/>
    </row>
    <row r="21096" spans="1:1" x14ac:dyDescent="0.25">
      <c r="A21096" s="6"/>
    </row>
    <row r="21097" spans="1:1" x14ac:dyDescent="0.25">
      <c r="A21097" s="6"/>
    </row>
    <row r="21098" spans="1:1" x14ac:dyDescent="0.25">
      <c r="A21098" s="6"/>
    </row>
    <row r="21099" spans="1:1" x14ac:dyDescent="0.25">
      <c r="A21099" s="6"/>
    </row>
    <row r="21100" spans="1:1" x14ac:dyDescent="0.25">
      <c r="A21100" s="6"/>
    </row>
    <row r="21101" spans="1:1" x14ac:dyDescent="0.25">
      <c r="A21101" s="6"/>
    </row>
    <row r="21102" spans="1:1" x14ac:dyDescent="0.25">
      <c r="A21102" s="6"/>
    </row>
    <row r="21103" spans="1:1" x14ac:dyDescent="0.25">
      <c r="A21103" s="6"/>
    </row>
    <row r="21104" spans="1:1" x14ac:dyDescent="0.25">
      <c r="A21104" s="6"/>
    </row>
    <row r="21105" spans="1:1" x14ac:dyDescent="0.25">
      <c r="A21105" s="6"/>
    </row>
    <row r="21106" spans="1:1" x14ac:dyDescent="0.25">
      <c r="A21106" s="6"/>
    </row>
    <row r="21107" spans="1:1" x14ac:dyDescent="0.25">
      <c r="A21107" s="6"/>
    </row>
    <row r="21108" spans="1:1" x14ac:dyDescent="0.25">
      <c r="A21108" s="6"/>
    </row>
    <row r="21109" spans="1:1" x14ac:dyDescent="0.25">
      <c r="A21109" s="6"/>
    </row>
    <row r="21110" spans="1:1" x14ac:dyDescent="0.25">
      <c r="A21110" s="6"/>
    </row>
    <row r="21111" spans="1:1" x14ac:dyDescent="0.25">
      <c r="A21111" s="6"/>
    </row>
    <row r="21112" spans="1:1" x14ac:dyDescent="0.25">
      <c r="A21112" s="6"/>
    </row>
    <row r="21113" spans="1:1" x14ac:dyDescent="0.25">
      <c r="A21113" s="6"/>
    </row>
    <row r="21114" spans="1:1" x14ac:dyDescent="0.25">
      <c r="A21114" s="6"/>
    </row>
    <row r="21115" spans="1:1" x14ac:dyDescent="0.25">
      <c r="A21115" s="6"/>
    </row>
    <row r="21116" spans="1:1" x14ac:dyDescent="0.25">
      <c r="A21116" s="6"/>
    </row>
    <row r="21117" spans="1:1" x14ac:dyDescent="0.25">
      <c r="A21117" s="6"/>
    </row>
    <row r="21118" spans="1:1" x14ac:dyDescent="0.25">
      <c r="A21118" s="6"/>
    </row>
    <row r="21119" spans="1:1" x14ac:dyDescent="0.25">
      <c r="A21119" s="6"/>
    </row>
    <row r="21120" spans="1:1" x14ac:dyDescent="0.25">
      <c r="A21120" s="6"/>
    </row>
    <row r="21121" spans="1:1" x14ac:dyDescent="0.25">
      <c r="A21121" s="6"/>
    </row>
    <row r="21122" spans="1:1" x14ac:dyDescent="0.25">
      <c r="A21122" s="6"/>
    </row>
    <row r="21123" spans="1:1" x14ac:dyDescent="0.25">
      <c r="A21123" s="6"/>
    </row>
    <row r="21124" spans="1:1" x14ac:dyDescent="0.25">
      <c r="A21124" s="6"/>
    </row>
    <row r="21125" spans="1:1" x14ac:dyDescent="0.25">
      <c r="A21125" s="6"/>
    </row>
    <row r="21126" spans="1:1" x14ac:dyDescent="0.25">
      <c r="A21126" s="6"/>
    </row>
    <row r="21127" spans="1:1" x14ac:dyDescent="0.25">
      <c r="A21127" s="6"/>
    </row>
    <row r="21128" spans="1:1" x14ac:dyDescent="0.25">
      <c r="A21128" s="6"/>
    </row>
    <row r="21129" spans="1:1" x14ac:dyDescent="0.25">
      <c r="A21129" s="6"/>
    </row>
    <row r="21130" spans="1:1" x14ac:dyDescent="0.25">
      <c r="A21130" s="6"/>
    </row>
    <row r="21131" spans="1:1" x14ac:dyDescent="0.25">
      <c r="A21131" s="6"/>
    </row>
    <row r="21132" spans="1:1" x14ac:dyDescent="0.25">
      <c r="A21132" s="6"/>
    </row>
    <row r="21133" spans="1:1" x14ac:dyDescent="0.25">
      <c r="A21133" s="6"/>
    </row>
    <row r="21134" spans="1:1" x14ac:dyDescent="0.25">
      <c r="A21134" s="6"/>
    </row>
    <row r="21135" spans="1:1" x14ac:dyDescent="0.25">
      <c r="A21135" s="6"/>
    </row>
    <row r="21136" spans="1:1" x14ac:dyDescent="0.25">
      <c r="A21136" s="6"/>
    </row>
    <row r="21137" spans="1:1" x14ac:dyDescent="0.25">
      <c r="A21137" s="6"/>
    </row>
    <row r="21138" spans="1:1" x14ac:dyDescent="0.25">
      <c r="A21138" s="6"/>
    </row>
    <row r="21139" spans="1:1" x14ac:dyDescent="0.25">
      <c r="A21139" s="6"/>
    </row>
    <row r="21140" spans="1:1" x14ac:dyDescent="0.25">
      <c r="A21140" s="6"/>
    </row>
    <row r="21141" spans="1:1" x14ac:dyDescent="0.25">
      <c r="A21141" s="6"/>
    </row>
    <row r="21142" spans="1:1" x14ac:dyDescent="0.25">
      <c r="A21142" s="6"/>
    </row>
    <row r="21143" spans="1:1" x14ac:dyDescent="0.25">
      <c r="A21143" s="6"/>
    </row>
    <row r="21144" spans="1:1" x14ac:dyDescent="0.25">
      <c r="A21144" s="6"/>
    </row>
    <row r="21145" spans="1:1" x14ac:dyDescent="0.25">
      <c r="A21145" s="6"/>
    </row>
    <row r="21146" spans="1:1" x14ac:dyDescent="0.25">
      <c r="A21146" s="6"/>
    </row>
    <row r="21147" spans="1:1" x14ac:dyDescent="0.25">
      <c r="A21147" s="6"/>
    </row>
    <row r="21148" spans="1:1" x14ac:dyDescent="0.25">
      <c r="A21148" s="6"/>
    </row>
    <row r="21149" spans="1:1" x14ac:dyDescent="0.25">
      <c r="A21149" s="6"/>
    </row>
    <row r="21150" spans="1:1" x14ac:dyDescent="0.25">
      <c r="A21150" s="6"/>
    </row>
    <row r="21151" spans="1:1" x14ac:dyDescent="0.25">
      <c r="A21151" s="6"/>
    </row>
    <row r="21152" spans="1:1" x14ac:dyDescent="0.25">
      <c r="A21152" s="6"/>
    </row>
    <row r="21153" spans="1:1" x14ac:dyDescent="0.25">
      <c r="A21153" s="6"/>
    </row>
    <row r="21154" spans="1:1" x14ac:dyDescent="0.25">
      <c r="A21154" s="6"/>
    </row>
    <row r="21155" spans="1:1" x14ac:dyDescent="0.25">
      <c r="A21155" s="6"/>
    </row>
    <row r="21156" spans="1:1" x14ac:dyDescent="0.25">
      <c r="A21156" s="6"/>
    </row>
    <row r="21157" spans="1:1" x14ac:dyDescent="0.25">
      <c r="A21157" s="6"/>
    </row>
    <row r="21158" spans="1:1" x14ac:dyDescent="0.25">
      <c r="A21158" s="6"/>
    </row>
    <row r="21159" spans="1:1" x14ac:dyDescent="0.25">
      <c r="A21159" s="6"/>
    </row>
    <row r="21160" spans="1:1" x14ac:dyDescent="0.25">
      <c r="A21160" s="6"/>
    </row>
    <row r="21161" spans="1:1" x14ac:dyDescent="0.25">
      <c r="A21161" s="6"/>
    </row>
    <row r="21162" spans="1:1" x14ac:dyDescent="0.25">
      <c r="A21162" s="6"/>
    </row>
    <row r="21163" spans="1:1" x14ac:dyDescent="0.25">
      <c r="A21163" s="6"/>
    </row>
    <row r="21164" spans="1:1" x14ac:dyDescent="0.25">
      <c r="A21164" s="6"/>
    </row>
    <row r="21165" spans="1:1" x14ac:dyDescent="0.25">
      <c r="A21165" s="6"/>
    </row>
    <row r="21166" spans="1:1" x14ac:dyDescent="0.25">
      <c r="A21166" s="6"/>
    </row>
    <row r="21167" spans="1:1" x14ac:dyDescent="0.25">
      <c r="A21167" s="6"/>
    </row>
    <row r="21168" spans="1:1" x14ac:dyDescent="0.25">
      <c r="A21168" s="6"/>
    </row>
    <row r="21169" spans="1:1" x14ac:dyDescent="0.25">
      <c r="A21169" s="6"/>
    </row>
    <row r="21170" spans="1:1" x14ac:dyDescent="0.25">
      <c r="A21170" s="6"/>
    </row>
    <row r="21171" spans="1:1" x14ac:dyDescent="0.25">
      <c r="A21171" s="6"/>
    </row>
    <row r="21172" spans="1:1" x14ac:dyDescent="0.25">
      <c r="A21172" s="6"/>
    </row>
    <row r="21173" spans="1:1" x14ac:dyDescent="0.25">
      <c r="A21173" s="6"/>
    </row>
    <row r="21174" spans="1:1" x14ac:dyDescent="0.25">
      <c r="A21174" s="6"/>
    </row>
    <row r="21175" spans="1:1" x14ac:dyDescent="0.25">
      <c r="A21175" s="6"/>
    </row>
    <row r="21176" spans="1:1" x14ac:dyDescent="0.25">
      <c r="A21176" s="6"/>
    </row>
    <row r="21177" spans="1:1" x14ac:dyDescent="0.25">
      <c r="A21177" s="6"/>
    </row>
    <row r="21178" spans="1:1" x14ac:dyDescent="0.25">
      <c r="A21178" s="6"/>
    </row>
    <row r="21179" spans="1:1" x14ac:dyDescent="0.25">
      <c r="A21179" s="6"/>
    </row>
    <row r="21180" spans="1:1" x14ac:dyDescent="0.25">
      <c r="A21180" s="6"/>
    </row>
    <row r="21181" spans="1:1" x14ac:dyDescent="0.25">
      <c r="A21181" s="6"/>
    </row>
    <row r="21182" spans="1:1" x14ac:dyDescent="0.25">
      <c r="A21182" s="6"/>
    </row>
    <row r="21183" spans="1:1" x14ac:dyDescent="0.25">
      <c r="A21183" s="6"/>
    </row>
    <row r="21184" spans="1:1" x14ac:dyDescent="0.25">
      <c r="A21184" s="6"/>
    </row>
    <row r="21185" spans="1:1" x14ac:dyDescent="0.25">
      <c r="A21185" s="6"/>
    </row>
    <row r="21186" spans="1:1" x14ac:dyDescent="0.25">
      <c r="A21186" s="6"/>
    </row>
    <row r="21187" spans="1:1" x14ac:dyDescent="0.25">
      <c r="A21187" s="6"/>
    </row>
    <row r="21188" spans="1:1" x14ac:dyDescent="0.25">
      <c r="A21188" s="6"/>
    </row>
    <row r="21189" spans="1:1" x14ac:dyDescent="0.25">
      <c r="A21189" s="6"/>
    </row>
    <row r="21190" spans="1:1" x14ac:dyDescent="0.25">
      <c r="A21190" s="6"/>
    </row>
    <row r="21191" spans="1:1" x14ac:dyDescent="0.25">
      <c r="A21191" s="6"/>
    </row>
    <row r="21192" spans="1:1" x14ac:dyDescent="0.25">
      <c r="A21192" s="6"/>
    </row>
    <row r="21193" spans="1:1" x14ac:dyDescent="0.25">
      <c r="A21193" s="6"/>
    </row>
    <row r="21194" spans="1:1" x14ac:dyDescent="0.25">
      <c r="A21194" s="6"/>
    </row>
    <row r="21195" spans="1:1" x14ac:dyDescent="0.25">
      <c r="A21195" s="6"/>
    </row>
    <row r="21196" spans="1:1" x14ac:dyDescent="0.25">
      <c r="A21196" s="6"/>
    </row>
    <row r="21197" spans="1:1" x14ac:dyDescent="0.25">
      <c r="A21197" s="6"/>
    </row>
    <row r="21198" spans="1:1" x14ac:dyDescent="0.25">
      <c r="A21198" s="6"/>
    </row>
    <row r="21199" spans="1:1" x14ac:dyDescent="0.25">
      <c r="A21199" s="6"/>
    </row>
    <row r="21200" spans="1:1" x14ac:dyDescent="0.25">
      <c r="A21200" s="6"/>
    </row>
    <row r="21201" spans="1:1" x14ac:dyDescent="0.25">
      <c r="A21201" s="6"/>
    </row>
    <row r="21202" spans="1:1" x14ac:dyDescent="0.25">
      <c r="A21202" s="6"/>
    </row>
    <row r="21203" spans="1:1" x14ac:dyDescent="0.25">
      <c r="A21203" s="6"/>
    </row>
    <row r="21204" spans="1:1" x14ac:dyDescent="0.25">
      <c r="A21204" s="6"/>
    </row>
    <row r="21205" spans="1:1" x14ac:dyDescent="0.25">
      <c r="A21205" s="6"/>
    </row>
    <row r="21206" spans="1:1" x14ac:dyDescent="0.25">
      <c r="A21206" s="6"/>
    </row>
    <row r="21207" spans="1:1" x14ac:dyDescent="0.25">
      <c r="A21207" s="6"/>
    </row>
    <row r="21208" spans="1:1" x14ac:dyDescent="0.25">
      <c r="A21208" s="6"/>
    </row>
    <row r="21209" spans="1:1" x14ac:dyDescent="0.25">
      <c r="A21209" s="6"/>
    </row>
    <row r="21210" spans="1:1" x14ac:dyDescent="0.25">
      <c r="A21210" s="6"/>
    </row>
    <row r="21211" spans="1:1" x14ac:dyDescent="0.25">
      <c r="A21211" s="6"/>
    </row>
    <row r="21212" spans="1:1" x14ac:dyDescent="0.25">
      <c r="A21212" s="6"/>
    </row>
    <row r="21213" spans="1:1" x14ac:dyDescent="0.25">
      <c r="A21213" s="6"/>
    </row>
    <row r="21214" spans="1:1" x14ac:dyDescent="0.25">
      <c r="A21214" s="6"/>
    </row>
    <row r="21215" spans="1:1" x14ac:dyDescent="0.25">
      <c r="A21215" s="6"/>
    </row>
    <row r="21216" spans="1:1" x14ac:dyDescent="0.25">
      <c r="A21216" s="6"/>
    </row>
    <row r="21217" spans="1:1" x14ac:dyDescent="0.25">
      <c r="A21217" s="6"/>
    </row>
    <row r="21218" spans="1:1" x14ac:dyDescent="0.25">
      <c r="A21218" s="6"/>
    </row>
    <row r="21219" spans="1:1" x14ac:dyDescent="0.25">
      <c r="A21219" s="6"/>
    </row>
    <row r="21220" spans="1:1" x14ac:dyDescent="0.25">
      <c r="A21220" s="6"/>
    </row>
    <row r="21221" spans="1:1" x14ac:dyDescent="0.25">
      <c r="A21221" s="6"/>
    </row>
    <row r="21222" spans="1:1" x14ac:dyDescent="0.25">
      <c r="A21222" s="6"/>
    </row>
    <row r="21223" spans="1:1" x14ac:dyDescent="0.25">
      <c r="A21223" s="6"/>
    </row>
    <row r="21224" spans="1:1" x14ac:dyDescent="0.25">
      <c r="A21224" s="6"/>
    </row>
    <row r="21225" spans="1:1" x14ac:dyDescent="0.25">
      <c r="A21225" s="6"/>
    </row>
    <row r="21226" spans="1:1" x14ac:dyDescent="0.25">
      <c r="A21226" s="6"/>
    </row>
    <row r="21227" spans="1:1" x14ac:dyDescent="0.25">
      <c r="A21227" s="6"/>
    </row>
    <row r="21228" spans="1:1" x14ac:dyDescent="0.25">
      <c r="A21228" s="6"/>
    </row>
    <row r="21229" spans="1:1" x14ac:dyDescent="0.25">
      <c r="A21229" s="6"/>
    </row>
    <row r="21230" spans="1:1" x14ac:dyDescent="0.25">
      <c r="A21230" s="6"/>
    </row>
    <row r="21231" spans="1:1" x14ac:dyDescent="0.25">
      <c r="A21231" s="6"/>
    </row>
    <row r="21232" spans="1:1" x14ac:dyDescent="0.25">
      <c r="A21232" s="6"/>
    </row>
    <row r="21233" spans="1:1" x14ac:dyDescent="0.25">
      <c r="A21233" s="6"/>
    </row>
    <row r="21234" spans="1:1" x14ac:dyDescent="0.25">
      <c r="A21234" s="6"/>
    </row>
    <row r="21235" spans="1:1" x14ac:dyDescent="0.25">
      <c r="A21235" s="6"/>
    </row>
    <row r="21236" spans="1:1" x14ac:dyDescent="0.25">
      <c r="A21236" s="6"/>
    </row>
    <row r="21237" spans="1:1" x14ac:dyDescent="0.25">
      <c r="A21237" s="6"/>
    </row>
    <row r="21238" spans="1:1" x14ac:dyDescent="0.25">
      <c r="A21238" s="6"/>
    </row>
    <row r="21239" spans="1:1" x14ac:dyDescent="0.25">
      <c r="A21239" s="6"/>
    </row>
    <row r="21240" spans="1:1" x14ac:dyDescent="0.25">
      <c r="A21240" s="6"/>
    </row>
    <row r="21241" spans="1:1" x14ac:dyDescent="0.25">
      <c r="A21241" s="6"/>
    </row>
    <row r="21242" spans="1:1" x14ac:dyDescent="0.25">
      <c r="A21242" s="6"/>
    </row>
    <row r="21243" spans="1:1" x14ac:dyDescent="0.25">
      <c r="A21243" s="6"/>
    </row>
    <row r="21244" spans="1:1" x14ac:dyDescent="0.25">
      <c r="A21244" s="6"/>
    </row>
    <row r="21245" spans="1:1" x14ac:dyDescent="0.25">
      <c r="A21245" s="6"/>
    </row>
    <row r="21246" spans="1:1" x14ac:dyDescent="0.25">
      <c r="A21246" s="6"/>
    </row>
    <row r="21247" spans="1:1" x14ac:dyDescent="0.25">
      <c r="A21247" s="6"/>
    </row>
    <row r="21248" spans="1:1" x14ac:dyDescent="0.25">
      <c r="A21248" s="6"/>
    </row>
    <row r="21249" spans="1:1" x14ac:dyDescent="0.25">
      <c r="A21249" s="6"/>
    </row>
    <row r="21250" spans="1:1" x14ac:dyDescent="0.25">
      <c r="A21250" s="6"/>
    </row>
    <row r="21251" spans="1:1" x14ac:dyDescent="0.25">
      <c r="A21251" s="6"/>
    </row>
    <row r="21252" spans="1:1" x14ac:dyDescent="0.25">
      <c r="A21252" s="6"/>
    </row>
    <row r="21253" spans="1:1" x14ac:dyDescent="0.25">
      <c r="A21253" s="6"/>
    </row>
    <row r="21254" spans="1:1" x14ac:dyDescent="0.25">
      <c r="A21254" s="6"/>
    </row>
    <row r="21255" spans="1:1" x14ac:dyDescent="0.25">
      <c r="A21255" s="6"/>
    </row>
    <row r="21256" spans="1:1" x14ac:dyDescent="0.25">
      <c r="A21256" s="6"/>
    </row>
    <row r="21257" spans="1:1" x14ac:dyDescent="0.25">
      <c r="A21257" s="6"/>
    </row>
    <row r="21258" spans="1:1" x14ac:dyDescent="0.25">
      <c r="A21258" s="6"/>
    </row>
    <row r="21259" spans="1:1" x14ac:dyDescent="0.25">
      <c r="A21259" s="6"/>
    </row>
    <row r="21260" spans="1:1" x14ac:dyDescent="0.25">
      <c r="A21260" s="6"/>
    </row>
    <row r="21261" spans="1:1" x14ac:dyDescent="0.25">
      <c r="A21261" s="6"/>
    </row>
    <row r="21262" spans="1:1" x14ac:dyDescent="0.25">
      <c r="A21262" s="6"/>
    </row>
    <row r="21263" spans="1:1" x14ac:dyDescent="0.25">
      <c r="A21263" s="6"/>
    </row>
    <row r="21264" spans="1:1" x14ac:dyDescent="0.25">
      <c r="A21264" s="6"/>
    </row>
    <row r="21265" spans="1:1" x14ac:dyDescent="0.25">
      <c r="A21265" s="6"/>
    </row>
    <row r="21266" spans="1:1" x14ac:dyDescent="0.25">
      <c r="A21266" s="6"/>
    </row>
    <row r="21267" spans="1:1" x14ac:dyDescent="0.25">
      <c r="A21267" s="6"/>
    </row>
    <row r="21268" spans="1:1" x14ac:dyDescent="0.25">
      <c r="A21268" s="6"/>
    </row>
    <row r="21269" spans="1:1" x14ac:dyDescent="0.25">
      <c r="A21269" s="6"/>
    </row>
    <row r="21270" spans="1:1" x14ac:dyDescent="0.25">
      <c r="A21270" s="6"/>
    </row>
    <row r="21271" spans="1:1" x14ac:dyDescent="0.25">
      <c r="A21271" s="6"/>
    </row>
    <row r="21272" spans="1:1" x14ac:dyDescent="0.25">
      <c r="A21272" s="6"/>
    </row>
    <row r="21273" spans="1:1" x14ac:dyDescent="0.25">
      <c r="A21273" s="6"/>
    </row>
    <row r="21274" spans="1:1" x14ac:dyDescent="0.25">
      <c r="A21274" s="6"/>
    </row>
    <row r="21275" spans="1:1" x14ac:dyDescent="0.25">
      <c r="A21275" s="6"/>
    </row>
    <row r="21276" spans="1:1" x14ac:dyDescent="0.25">
      <c r="A21276" s="6"/>
    </row>
    <row r="21277" spans="1:1" x14ac:dyDescent="0.25">
      <c r="A21277" s="6"/>
    </row>
    <row r="21278" spans="1:1" x14ac:dyDescent="0.25">
      <c r="A21278" s="6"/>
    </row>
    <row r="21279" spans="1:1" x14ac:dyDescent="0.25">
      <c r="A21279" s="6"/>
    </row>
    <row r="21280" spans="1:1" x14ac:dyDescent="0.25">
      <c r="A21280" s="6"/>
    </row>
    <row r="21281" spans="1:1" x14ac:dyDescent="0.25">
      <c r="A21281" s="6"/>
    </row>
    <row r="21282" spans="1:1" x14ac:dyDescent="0.25">
      <c r="A21282" s="6"/>
    </row>
    <row r="21283" spans="1:1" x14ac:dyDescent="0.25">
      <c r="A21283" s="6"/>
    </row>
    <row r="21284" spans="1:1" x14ac:dyDescent="0.25">
      <c r="A21284" s="6"/>
    </row>
    <row r="21285" spans="1:1" x14ac:dyDescent="0.25">
      <c r="A21285" s="6"/>
    </row>
    <row r="21286" spans="1:1" x14ac:dyDescent="0.25">
      <c r="A21286" s="6"/>
    </row>
    <row r="21287" spans="1:1" x14ac:dyDescent="0.25">
      <c r="A21287" s="6"/>
    </row>
    <row r="21288" spans="1:1" x14ac:dyDescent="0.25">
      <c r="A21288" s="6"/>
    </row>
    <row r="21289" spans="1:1" x14ac:dyDescent="0.25">
      <c r="A21289" s="6"/>
    </row>
    <row r="21290" spans="1:1" x14ac:dyDescent="0.25">
      <c r="A21290" s="6"/>
    </row>
    <row r="21291" spans="1:1" x14ac:dyDescent="0.25">
      <c r="A21291" s="6"/>
    </row>
    <row r="21292" spans="1:1" x14ac:dyDescent="0.25">
      <c r="A21292" s="6"/>
    </row>
    <row r="21293" spans="1:1" x14ac:dyDescent="0.25">
      <c r="A21293" s="6"/>
    </row>
    <row r="21294" spans="1:1" x14ac:dyDescent="0.25">
      <c r="A21294" s="6"/>
    </row>
    <row r="21295" spans="1:1" x14ac:dyDescent="0.25">
      <c r="A21295" s="6"/>
    </row>
    <row r="21296" spans="1:1" x14ac:dyDescent="0.25">
      <c r="A21296" s="6"/>
    </row>
    <row r="21297" spans="1:1" x14ac:dyDescent="0.25">
      <c r="A21297" s="6"/>
    </row>
    <row r="21298" spans="1:1" x14ac:dyDescent="0.25">
      <c r="A21298" s="6"/>
    </row>
    <row r="21299" spans="1:1" x14ac:dyDescent="0.25">
      <c r="A21299" s="6"/>
    </row>
    <row r="21300" spans="1:1" x14ac:dyDescent="0.25">
      <c r="A21300" s="6"/>
    </row>
    <row r="21301" spans="1:1" x14ac:dyDescent="0.25">
      <c r="A21301" s="6"/>
    </row>
    <row r="21302" spans="1:1" x14ac:dyDescent="0.25">
      <c r="A21302" s="6"/>
    </row>
    <row r="21303" spans="1:1" x14ac:dyDescent="0.25">
      <c r="A21303" s="6"/>
    </row>
    <row r="21304" spans="1:1" x14ac:dyDescent="0.25">
      <c r="A21304" s="6"/>
    </row>
    <row r="21305" spans="1:1" x14ac:dyDescent="0.25">
      <c r="A21305" s="6"/>
    </row>
    <row r="21306" spans="1:1" x14ac:dyDescent="0.25">
      <c r="A21306" s="6"/>
    </row>
    <row r="21307" spans="1:1" x14ac:dyDescent="0.25">
      <c r="A21307" s="6"/>
    </row>
    <row r="21308" spans="1:1" x14ac:dyDescent="0.25">
      <c r="A21308" s="6"/>
    </row>
    <row r="21309" spans="1:1" x14ac:dyDescent="0.25">
      <c r="A21309" s="6"/>
    </row>
    <row r="21310" spans="1:1" x14ac:dyDescent="0.25">
      <c r="A21310" s="6"/>
    </row>
    <row r="21311" spans="1:1" x14ac:dyDescent="0.25">
      <c r="A21311" s="6"/>
    </row>
    <row r="21312" spans="1:1" x14ac:dyDescent="0.25">
      <c r="A21312" s="6"/>
    </row>
    <row r="21313" spans="1:1" x14ac:dyDescent="0.25">
      <c r="A21313" s="6"/>
    </row>
    <row r="21314" spans="1:1" x14ac:dyDescent="0.25">
      <c r="A21314" s="6"/>
    </row>
    <row r="21315" spans="1:1" x14ac:dyDescent="0.25">
      <c r="A21315" s="6"/>
    </row>
    <row r="21316" spans="1:1" x14ac:dyDescent="0.25">
      <c r="A21316" s="6"/>
    </row>
    <row r="21317" spans="1:1" x14ac:dyDescent="0.25">
      <c r="A21317" s="6"/>
    </row>
    <row r="21318" spans="1:1" x14ac:dyDescent="0.25">
      <c r="A21318" s="6"/>
    </row>
    <row r="21319" spans="1:1" x14ac:dyDescent="0.25">
      <c r="A21319" s="6"/>
    </row>
    <row r="21320" spans="1:1" x14ac:dyDescent="0.25">
      <c r="A21320" s="6"/>
    </row>
    <row r="21321" spans="1:1" x14ac:dyDescent="0.25">
      <c r="A21321" s="6"/>
    </row>
    <row r="21322" spans="1:1" x14ac:dyDescent="0.25">
      <c r="A21322" s="6"/>
    </row>
    <row r="21323" spans="1:1" x14ac:dyDescent="0.25">
      <c r="A21323" s="6"/>
    </row>
    <row r="21324" spans="1:1" x14ac:dyDescent="0.25">
      <c r="A21324" s="6"/>
    </row>
    <row r="21325" spans="1:1" x14ac:dyDescent="0.25">
      <c r="A21325" s="6"/>
    </row>
    <row r="21326" spans="1:1" x14ac:dyDescent="0.25">
      <c r="A21326" s="6"/>
    </row>
    <row r="21327" spans="1:1" x14ac:dyDescent="0.25">
      <c r="A21327" s="6"/>
    </row>
    <row r="21328" spans="1:1" x14ac:dyDescent="0.25">
      <c r="A21328" s="6"/>
    </row>
    <row r="21329" spans="1:1" x14ac:dyDescent="0.25">
      <c r="A21329" s="6"/>
    </row>
    <row r="21330" spans="1:1" x14ac:dyDescent="0.25">
      <c r="A21330" s="6"/>
    </row>
    <row r="21331" spans="1:1" x14ac:dyDescent="0.25">
      <c r="A21331" s="6"/>
    </row>
    <row r="21332" spans="1:1" x14ac:dyDescent="0.25">
      <c r="A21332" s="6"/>
    </row>
    <row r="21333" spans="1:1" x14ac:dyDescent="0.25">
      <c r="A21333" s="6"/>
    </row>
    <row r="21334" spans="1:1" x14ac:dyDescent="0.25">
      <c r="A21334" s="6"/>
    </row>
    <row r="21335" spans="1:1" x14ac:dyDescent="0.25">
      <c r="A21335" s="6"/>
    </row>
    <row r="21336" spans="1:1" x14ac:dyDescent="0.25">
      <c r="A21336" s="6"/>
    </row>
    <row r="21337" spans="1:1" x14ac:dyDescent="0.25">
      <c r="A21337" s="6"/>
    </row>
    <row r="21338" spans="1:1" x14ac:dyDescent="0.25">
      <c r="A21338" s="6"/>
    </row>
    <row r="21339" spans="1:1" x14ac:dyDescent="0.25">
      <c r="A21339" s="6"/>
    </row>
    <row r="21340" spans="1:1" x14ac:dyDescent="0.25">
      <c r="A21340" s="6"/>
    </row>
    <row r="21341" spans="1:1" x14ac:dyDescent="0.25">
      <c r="A21341" s="6"/>
    </row>
    <row r="21342" spans="1:1" x14ac:dyDescent="0.25">
      <c r="A21342" s="6"/>
    </row>
    <row r="21343" spans="1:1" x14ac:dyDescent="0.25">
      <c r="A21343" s="6"/>
    </row>
    <row r="21344" spans="1:1" x14ac:dyDescent="0.25">
      <c r="A21344" s="6"/>
    </row>
    <row r="21345" spans="1:1" x14ac:dyDescent="0.25">
      <c r="A21345" s="6"/>
    </row>
    <row r="21346" spans="1:1" x14ac:dyDescent="0.25">
      <c r="A21346" s="6"/>
    </row>
    <row r="21347" spans="1:1" x14ac:dyDescent="0.25">
      <c r="A21347" s="6"/>
    </row>
    <row r="21348" spans="1:1" x14ac:dyDescent="0.25">
      <c r="A21348" s="6"/>
    </row>
    <row r="21349" spans="1:1" x14ac:dyDescent="0.25">
      <c r="A21349" s="6"/>
    </row>
    <row r="21350" spans="1:1" x14ac:dyDescent="0.25">
      <c r="A21350" s="6"/>
    </row>
    <row r="21351" spans="1:1" x14ac:dyDescent="0.25">
      <c r="A21351" s="6"/>
    </row>
    <row r="21352" spans="1:1" x14ac:dyDescent="0.25">
      <c r="A21352" s="6"/>
    </row>
    <row r="21353" spans="1:1" x14ac:dyDescent="0.25">
      <c r="A21353" s="6"/>
    </row>
    <row r="21354" spans="1:1" x14ac:dyDescent="0.25">
      <c r="A21354" s="6"/>
    </row>
    <row r="21355" spans="1:1" x14ac:dyDescent="0.25">
      <c r="A21355" s="6"/>
    </row>
    <row r="21356" spans="1:1" x14ac:dyDescent="0.25">
      <c r="A21356" s="6"/>
    </row>
    <row r="21357" spans="1:1" x14ac:dyDescent="0.25">
      <c r="A21357" s="6"/>
    </row>
    <row r="21358" spans="1:1" x14ac:dyDescent="0.25">
      <c r="A21358" s="6"/>
    </row>
    <row r="21359" spans="1:1" x14ac:dyDescent="0.25">
      <c r="A21359" s="6"/>
    </row>
    <row r="21360" spans="1:1" x14ac:dyDescent="0.25">
      <c r="A21360" s="6"/>
    </row>
    <row r="21361" spans="1:1" x14ac:dyDescent="0.25">
      <c r="A21361" s="6"/>
    </row>
    <row r="21362" spans="1:1" x14ac:dyDescent="0.25">
      <c r="A21362" s="6"/>
    </row>
    <row r="21363" spans="1:1" x14ac:dyDescent="0.25">
      <c r="A21363" s="6"/>
    </row>
    <row r="21364" spans="1:1" x14ac:dyDescent="0.25">
      <c r="A21364" s="6"/>
    </row>
    <row r="21365" spans="1:1" x14ac:dyDescent="0.25">
      <c r="A21365" s="6"/>
    </row>
    <row r="21366" spans="1:1" x14ac:dyDescent="0.25">
      <c r="A21366" s="6"/>
    </row>
    <row r="21367" spans="1:1" x14ac:dyDescent="0.25">
      <c r="A21367" s="6"/>
    </row>
    <row r="21368" spans="1:1" x14ac:dyDescent="0.25">
      <c r="A21368" s="6"/>
    </row>
    <row r="21369" spans="1:1" x14ac:dyDescent="0.25">
      <c r="A21369" s="6"/>
    </row>
    <row r="21370" spans="1:1" x14ac:dyDescent="0.25">
      <c r="A21370" s="6"/>
    </row>
    <row r="21371" spans="1:1" x14ac:dyDescent="0.25">
      <c r="A21371" s="6"/>
    </row>
    <row r="21372" spans="1:1" x14ac:dyDescent="0.25">
      <c r="A21372" s="6"/>
    </row>
    <row r="21373" spans="1:1" x14ac:dyDescent="0.25">
      <c r="A21373" s="6"/>
    </row>
    <row r="21374" spans="1:1" x14ac:dyDescent="0.25">
      <c r="A21374" s="6"/>
    </row>
    <row r="21375" spans="1:1" x14ac:dyDescent="0.25">
      <c r="A21375" s="6"/>
    </row>
    <row r="21376" spans="1:1" x14ac:dyDescent="0.25">
      <c r="A21376" s="6"/>
    </row>
    <row r="21377" spans="1:1" x14ac:dyDescent="0.25">
      <c r="A21377" s="6"/>
    </row>
    <row r="21378" spans="1:1" x14ac:dyDescent="0.25">
      <c r="A21378" s="6"/>
    </row>
    <row r="21379" spans="1:1" x14ac:dyDescent="0.25">
      <c r="A21379" s="6"/>
    </row>
    <row r="21380" spans="1:1" x14ac:dyDescent="0.25">
      <c r="A21380" s="6"/>
    </row>
    <row r="21381" spans="1:1" x14ac:dyDescent="0.25">
      <c r="A21381" s="6"/>
    </row>
    <row r="21382" spans="1:1" x14ac:dyDescent="0.25">
      <c r="A21382" s="6"/>
    </row>
    <row r="21383" spans="1:1" x14ac:dyDescent="0.25">
      <c r="A21383" s="6"/>
    </row>
    <row r="21384" spans="1:1" x14ac:dyDescent="0.25">
      <c r="A21384" s="6"/>
    </row>
    <row r="21385" spans="1:1" x14ac:dyDescent="0.25">
      <c r="A21385" s="6"/>
    </row>
    <row r="21386" spans="1:1" x14ac:dyDescent="0.25">
      <c r="A21386" s="6"/>
    </row>
    <row r="21387" spans="1:1" x14ac:dyDescent="0.25">
      <c r="A21387" s="6"/>
    </row>
    <row r="21388" spans="1:1" x14ac:dyDescent="0.25">
      <c r="A21388" s="6"/>
    </row>
    <row r="21389" spans="1:1" x14ac:dyDescent="0.25">
      <c r="A21389" s="6"/>
    </row>
    <row r="21390" spans="1:1" x14ac:dyDescent="0.25">
      <c r="A21390" s="6"/>
    </row>
    <row r="21391" spans="1:1" x14ac:dyDescent="0.25">
      <c r="A21391" s="6"/>
    </row>
    <row r="21392" spans="1:1" x14ac:dyDescent="0.25">
      <c r="A21392" s="6"/>
    </row>
    <row r="21393" spans="1:1" x14ac:dyDescent="0.25">
      <c r="A21393" s="6"/>
    </row>
    <row r="21394" spans="1:1" x14ac:dyDescent="0.25">
      <c r="A21394" s="6"/>
    </row>
    <row r="21395" spans="1:1" x14ac:dyDescent="0.25">
      <c r="A21395" s="6"/>
    </row>
    <row r="21396" spans="1:1" x14ac:dyDescent="0.25">
      <c r="A21396" s="6"/>
    </row>
    <row r="21397" spans="1:1" x14ac:dyDescent="0.25">
      <c r="A21397" s="6"/>
    </row>
    <row r="21398" spans="1:1" x14ac:dyDescent="0.25">
      <c r="A21398" s="6"/>
    </row>
    <row r="21399" spans="1:1" x14ac:dyDescent="0.25">
      <c r="A21399" s="6"/>
    </row>
    <row r="21400" spans="1:1" x14ac:dyDescent="0.25">
      <c r="A21400" s="6"/>
    </row>
    <row r="21401" spans="1:1" x14ac:dyDescent="0.25">
      <c r="A21401" s="6"/>
    </row>
    <row r="21402" spans="1:1" x14ac:dyDescent="0.25">
      <c r="A21402" s="6"/>
    </row>
    <row r="21403" spans="1:1" x14ac:dyDescent="0.25">
      <c r="A21403" s="6"/>
    </row>
    <row r="21404" spans="1:1" x14ac:dyDescent="0.25">
      <c r="A21404" s="6"/>
    </row>
    <row r="21405" spans="1:1" x14ac:dyDescent="0.25">
      <c r="A21405" s="6"/>
    </row>
    <row r="21406" spans="1:1" x14ac:dyDescent="0.25">
      <c r="A21406" s="6"/>
    </row>
    <row r="21407" spans="1:1" x14ac:dyDescent="0.25">
      <c r="A21407" s="6"/>
    </row>
    <row r="21408" spans="1:1" x14ac:dyDescent="0.25">
      <c r="A21408" s="6"/>
    </row>
    <row r="21409" spans="1:1" x14ac:dyDescent="0.25">
      <c r="A21409" s="6"/>
    </row>
    <row r="21410" spans="1:1" x14ac:dyDescent="0.25">
      <c r="A21410" s="6"/>
    </row>
    <row r="21411" spans="1:1" x14ac:dyDescent="0.25">
      <c r="A21411" s="6"/>
    </row>
    <row r="21412" spans="1:1" x14ac:dyDescent="0.25">
      <c r="A21412" s="6"/>
    </row>
    <row r="21413" spans="1:1" x14ac:dyDescent="0.25">
      <c r="A21413" s="6"/>
    </row>
    <row r="21414" spans="1:1" x14ac:dyDescent="0.25">
      <c r="A21414" s="6"/>
    </row>
    <row r="21415" spans="1:1" x14ac:dyDescent="0.25">
      <c r="A21415" s="6"/>
    </row>
    <row r="21416" spans="1:1" x14ac:dyDescent="0.25">
      <c r="A21416" s="6"/>
    </row>
    <row r="21417" spans="1:1" x14ac:dyDescent="0.25">
      <c r="A21417" s="6"/>
    </row>
    <row r="21418" spans="1:1" x14ac:dyDescent="0.25">
      <c r="A21418" s="6"/>
    </row>
    <row r="21419" spans="1:1" x14ac:dyDescent="0.25">
      <c r="A21419" s="6"/>
    </row>
    <row r="21420" spans="1:1" x14ac:dyDescent="0.25">
      <c r="A21420" s="6"/>
    </row>
    <row r="21421" spans="1:1" x14ac:dyDescent="0.25">
      <c r="A21421" s="6"/>
    </row>
    <row r="21422" spans="1:1" x14ac:dyDescent="0.25">
      <c r="A21422" s="6"/>
    </row>
    <row r="21423" spans="1:1" x14ac:dyDescent="0.25">
      <c r="A21423" s="6"/>
    </row>
    <row r="21424" spans="1:1" x14ac:dyDescent="0.25">
      <c r="A21424" s="6"/>
    </row>
    <row r="21425" spans="1:1" x14ac:dyDescent="0.25">
      <c r="A21425" s="6"/>
    </row>
    <row r="21426" spans="1:1" x14ac:dyDescent="0.25">
      <c r="A21426" s="6"/>
    </row>
    <row r="21427" spans="1:1" x14ac:dyDescent="0.25">
      <c r="A21427" s="6"/>
    </row>
    <row r="21428" spans="1:1" x14ac:dyDescent="0.25">
      <c r="A21428" s="6"/>
    </row>
    <row r="21429" spans="1:1" x14ac:dyDescent="0.25">
      <c r="A21429" s="6"/>
    </row>
    <row r="21430" spans="1:1" x14ac:dyDescent="0.25">
      <c r="A21430" s="6"/>
    </row>
    <row r="21431" spans="1:1" x14ac:dyDescent="0.25">
      <c r="A21431" s="6"/>
    </row>
    <row r="21432" spans="1:1" x14ac:dyDescent="0.25">
      <c r="A21432" s="6"/>
    </row>
    <row r="21433" spans="1:1" x14ac:dyDescent="0.25">
      <c r="A21433" s="6"/>
    </row>
    <row r="21434" spans="1:1" x14ac:dyDescent="0.25">
      <c r="A21434" s="6"/>
    </row>
    <row r="21435" spans="1:1" x14ac:dyDescent="0.25">
      <c r="A21435" s="6"/>
    </row>
    <row r="21436" spans="1:1" x14ac:dyDescent="0.25">
      <c r="A21436" s="6"/>
    </row>
    <row r="21437" spans="1:1" x14ac:dyDescent="0.25">
      <c r="A21437" s="6"/>
    </row>
    <row r="21438" spans="1:1" x14ac:dyDescent="0.25">
      <c r="A21438" s="6"/>
    </row>
    <row r="21439" spans="1:1" x14ac:dyDescent="0.25">
      <c r="A21439" s="6"/>
    </row>
    <row r="21440" spans="1:1" x14ac:dyDescent="0.25">
      <c r="A21440" s="6"/>
    </row>
    <row r="21441" spans="1:1" x14ac:dyDescent="0.25">
      <c r="A21441" s="6"/>
    </row>
    <row r="21442" spans="1:1" x14ac:dyDescent="0.25">
      <c r="A21442" s="6"/>
    </row>
    <row r="21443" spans="1:1" x14ac:dyDescent="0.25">
      <c r="A21443" s="6"/>
    </row>
    <row r="21444" spans="1:1" x14ac:dyDescent="0.25">
      <c r="A21444" s="6"/>
    </row>
    <row r="21445" spans="1:1" x14ac:dyDescent="0.25">
      <c r="A21445" s="6"/>
    </row>
    <row r="21446" spans="1:1" x14ac:dyDescent="0.25">
      <c r="A21446" s="6"/>
    </row>
    <row r="21447" spans="1:1" x14ac:dyDescent="0.25">
      <c r="A21447" s="6"/>
    </row>
    <row r="21448" spans="1:1" x14ac:dyDescent="0.25">
      <c r="A21448" s="6"/>
    </row>
    <row r="21449" spans="1:1" x14ac:dyDescent="0.25">
      <c r="A21449" s="6"/>
    </row>
    <row r="21450" spans="1:1" x14ac:dyDescent="0.25">
      <c r="A21450" s="6"/>
    </row>
    <row r="21451" spans="1:1" x14ac:dyDescent="0.25">
      <c r="A21451" s="6"/>
    </row>
    <row r="21452" spans="1:1" x14ac:dyDescent="0.25">
      <c r="A21452" s="6"/>
    </row>
    <row r="21453" spans="1:1" x14ac:dyDescent="0.25">
      <c r="A21453" s="6"/>
    </row>
    <row r="21454" spans="1:1" x14ac:dyDescent="0.25">
      <c r="A21454" s="6"/>
    </row>
    <row r="21455" spans="1:1" x14ac:dyDescent="0.25">
      <c r="A21455" s="6"/>
    </row>
    <row r="21456" spans="1:1" x14ac:dyDescent="0.25">
      <c r="A21456" s="6"/>
    </row>
    <row r="21457" spans="1:1" x14ac:dyDescent="0.25">
      <c r="A21457" s="6"/>
    </row>
    <row r="21458" spans="1:1" x14ac:dyDescent="0.25">
      <c r="A21458" s="6"/>
    </row>
    <row r="21459" spans="1:1" x14ac:dyDescent="0.25">
      <c r="A21459" s="6"/>
    </row>
    <row r="21460" spans="1:1" x14ac:dyDescent="0.25">
      <c r="A21460" s="6"/>
    </row>
    <row r="21461" spans="1:1" x14ac:dyDescent="0.25">
      <c r="A21461" s="6"/>
    </row>
    <row r="21462" spans="1:1" x14ac:dyDescent="0.25">
      <c r="A21462" s="6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BAF440-B395-4F82-B7D3-9306320980F0}">
  <sheetPr codeName="Sheet5"/>
  <dimension ref="A1:Y25"/>
  <sheetViews>
    <sheetView topLeftCell="A10" workbookViewId="0">
      <selection activeCell="C10" sqref="C10"/>
    </sheetView>
  </sheetViews>
  <sheetFormatPr defaultRowHeight="15" x14ac:dyDescent="0.25"/>
  <sheetData>
    <row r="1" spans="1:25" x14ac:dyDescent="0.25">
      <c r="B1" t="s">
        <v>1244</v>
      </c>
      <c r="C1" t="s">
        <v>1134</v>
      </c>
      <c r="D1" t="s">
        <v>1135</v>
      </c>
      <c r="E1" t="s">
        <v>1136</v>
      </c>
      <c r="F1" t="s">
        <v>1137</v>
      </c>
      <c r="G1" t="s">
        <v>1138</v>
      </c>
      <c r="H1" t="s">
        <v>1139</v>
      </c>
      <c r="I1" t="s">
        <v>1140</v>
      </c>
      <c r="J1" t="s">
        <v>1141</v>
      </c>
      <c r="K1" t="s">
        <v>1142</v>
      </c>
      <c r="L1" t="s">
        <v>1245</v>
      </c>
      <c r="M1" t="s">
        <v>1143</v>
      </c>
      <c r="N1" t="s">
        <v>1144</v>
      </c>
      <c r="O1" t="s">
        <v>1246</v>
      </c>
      <c r="P1" t="s">
        <v>1247</v>
      </c>
      <c r="Q1" t="s">
        <v>1145</v>
      </c>
      <c r="R1" t="s">
        <v>1248</v>
      </c>
      <c r="S1" t="s">
        <v>1146</v>
      </c>
      <c r="T1" t="s">
        <v>1249</v>
      </c>
      <c r="U1" t="s">
        <v>1250</v>
      </c>
      <c r="V1" t="s">
        <v>1251</v>
      </c>
      <c r="W1" t="s">
        <v>1213</v>
      </c>
      <c r="X1" t="s">
        <v>1147</v>
      </c>
      <c r="Y1" t="s">
        <v>1148</v>
      </c>
    </row>
    <row r="2" spans="1:25" x14ac:dyDescent="0.25">
      <c r="A2" t="s">
        <v>1244</v>
      </c>
      <c r="B2">
        <v>5.8434695423878378E-5</v>
      </c>
      <c r="C2">
        <v>1.3898573805670272E-6</v>
      </c>
      <c r="D2">
        <v>-2.9703578107725297E-6</v>
      </c>
      <c r="E2">
        <v>6.2557079614046057E-8</v>
      </c>
      <c r="F2">
        <v>1.0829189798423581E-5</v>
      </c>
      <c r="G2">
        <v>1.2084039521228997E-6</v>
      </c>
      <c r="H2">
        <v>9.9908548656597595E-7</v>
      </c>
      <c r="I2">
        <v>1.7904289143176436E-6</v>
      </c>
      <c r="J2">
        <v>1.4364036520212676E-6</v>
      </c>
      <c r="K2">
        <v>3.5696114362062496E-6</v>
      </c>
      <c r="L2">
        <v>2.5151552938938112E-6</v>
      </c>
      <c r="M2">
        <v>1.5808882133258892E-6</v>
      </c>
      <c r="N2">
        <v>4.8693867897328027E-6</v>
      </c>
      <c r="O2">
        <v>1.1702353593703667E-6</v>
      </c>
      <c r="P2">
        <v>1.7377676548274365E-6</v>
      </c>
      <c r="Q2">
        <v>4.0233756047194777E-6</v>
      </c>
      <c r="R2">
        <v>1.0234912528765083E-6</v>
      </c>
      <c r="S2">
        <v>1.1139109610847136E-6</v>
      </c>
      <c r="T2">
        <v>1.1355591685797963E-6</v>
      </c>
      <c r="U2">
        <v>6.658636239728054E-7</v>
      </c>
      <c r="V2">
        <v>1.1929564200574284E-6</v>
      </c>
      <c r="W2">
        <v>1.7651781153704441E-6</v>
      </c>
      <c r="X2">
        <v>1.6039124028780251E-6</v>
      </c>
      <c r="Y2">
        <v>1.1561130584091702E-6</v>
      </c>
    </row>
    <row r="3" spans="1:25" x14ac:dyDescent="0.25">
      <c r="A3" t="s">
        <v>1134</v>
      </c>
      <c r="B3">
        <v>1.3898573805670267E-6</v>
      </c>
      <c r="C3">
        <v>1.6860923905705436E-4</v>
      </c>
      <c r="D3">
        <v>-6.7500793605185714E-7</v>
      </c>
      <c r="E3">
        <v>-1.5209937358840771E-7</v>
      </c>
      <c r="F3">
        <v>3.1634097299931331E-6</v>
      </c>
      <c r="G3">
        <v>1.6683492445575121E-6</v>
      </c>
      <c r="H3">
        <v>1.0718096592934042E-6</v>
      </c>
      <c r="I3">
        <v>-1.2582809412040186E-5</v>
      </c>
      <c r="J3">
        <v>6.7198726112833737E-9</v>
      </c>
      <c r="K3">
        <v>3.4795271236306492E-6</v>
      </c>
      <c r="L3">
        <v>3.1016323830060096E-6</v>
      </c>
      <c r="M3">
        <v>2.4273276696569197E-6</v>
      </c>
      <c r="N3">
        <v>3.7458850340900008E-6</v>
      </c>
      <c r="O3">
        <v>1.5004763888737257E-6</v>
      </c>
      <c r="P3">
        <v>2.214289713752953E-6</v>
      </c>
      <c r="Q3">
        <v>3.7944570170923368E-6</v>
      </c>
      <c r="R3">
        <v>6.1440258043531134E-7</v>
      </c>
      <c r="S3">
        <v>1.2973337376663809E-6</v>
      </c>
      <c r="T3">
        <v>1.6400120887871079E-6</v>
      </c>
      <c r="U3">
        <v>5.721400236366862E-7</v>
      </c>
      <c r="V3">
        <v>1.2266372983978713E-6</v>
      </c>
      <c r="W3">
        <v>2.3232571422638021E-6</v>
      </c>
      <c r="X3">
        <v>1.9705667441852346E-6</v>
      </c>
      <c r="Y3">
        <v>9.7688837003140276E-7</v>
      </c>
    </row>
    <row r="4" spans="1:25" x14ac:dyDescent="0.25">
      <c r="A4" t="s">
        <v>1135</v>
      </c>
      <c r="B4">
        <v>-2.9703578107725297E-6</v>
      </c>
      <c r="C4">
        <v>-6.7500793605185725E-7</v>
      </c>
      <c r="D4">
        <v>2.433192337622399E-3</v>
      </c>
      <c r="E4">
        <v>1.5137319539678084E-6</v>
      </c>
      <c r="F4">
        <v>-6.110133290782473E-5</v>
      </c>
      <c r="G4">
        <v>-8.5306282493455661E-7</v>
      </c>
      <c r="H4">
        <v>5.2753467122062436E-7</v>
      </c>
      <c r="I4">
        <v>-4.6108780227559162E-5</v>
      </c>
      <c r="J4">
        <v>9.9304542420372676E-7</v>
      </c>
      <c r="K4">
        <v>-1.1211335563768882E-5</v>
      </c>
      <c r="L4">
        <v>-7.2795081434087357E-6</v>
      </c>
      <c r="M4">
        <v>-2.1603598616537778E-6</v>
      </c>
      <c r="N4">
        <v>-1.1421833950159403E-5</v>
      </c>
      <c r="O4">
        <v>-1.5680603097997895E-6</v>
      </c>
      <c r="P4">
        <v>-1.8782225007263172E-6</v>
      </c>
      <c r="Q4">
        <v>-4.7387347529436583E-5</v>
      </c>
      <c r="R4">
        <v>-1.9102907591850553E-6</v>
      </c>
      <c r="S4">
        <v>-1.5304059215604167E-6</v>
      </c>
      <c r="T4">
        <v>6.2688927528764711E-8</v>
      </c>
      <c r="U4">
        <v>-3.4142250495831066E-7</v>
      </c>
      <c r="V4">
        <v>-4.8698709864805321E-7</v>
      </c>
      <c r="W4">
        <v>-7.8023427759317484E-7</v>
      </c>
      <c r="X4">
        <v>-6.0488906046673298E-6</v>
      </c>
      <c r="Y4">
        <v>-4.4728245593909053E-6</v>
      </c>
    </row>
    <row r="5" spans="1:25" x14ac:dyDescent="0.25">
      <c r="A5" t="s">
        <v>1136</v>
      </c>
      <c r="B5">
        <v>6.2557079614046084E-8</v>
      </c>
      <c r="C5">
        <v>-1.5209937358840768E-7</v>
      </c>
      <c r="D5">
        <v>1.5137319539678082E-6</v>
      </c>
      <c r="E5">
        <v>1.8527109958959445E-4</v>
      </c>
      <c r="F5">
        <v>7.794962823110123E-6</v>
      </c>
      <c r="G5">
        <v>9.7235126529653789E-9</v>
      </c>
      <c r="H5">
        <v>2.2275441803590179E-6</v>
      </c>
      <c r="I5">
        <v>1.1730281841870063E-5</v>
      </c>
      <c r="J5">
        <v>4.473885409595329E-6</v>
      </c>
      <c r="K5">
        <v>-8.900056592339029E-7</v>
      </c>
      <c r="L5">
        <v>3.573573686476974E-7</v>
      </c>
      <c r="M5">
        <v>-3.1906275390476251E-7</v>
      </c>
      <c r="N5">
        <v>-1.2781930482401142E-6</v>
      </c>
      <c r="O5">
        <v>5.2338544519446121E-8</v>
      </c>
      <c r="P5">
        <v>6.2089777480095304E-8</v>
      </c>
      <c r="Q5">
        <v>7.3098142834125026E-6</v>
      </c>
      <c r="R5">
        <v>7.2005777375190397E-7</v>
      </c>
      <c r="S5">
        <v>-5.9866847178810776E-8</v>
      </c>
      <c r="T5">
        <v>5.1863175653203695E-7</v>
      </c>
      <c r="U5">
        <v>-1.2783319472266034E-7</v>
      </c>
      <c r="V5">
        <v>3.5166341692896101E-7</v>
      </c>
      <c r="W5">
        <v>2.1914815538535492E-7</v>
      </c>
      <c r="X5">
        <v>-5.9242643006630731E-7</v>
      </c>
      <c r="Y5">
        <v>6.3879488740359702E-7</v>
      </c>
    </row>
    <row r="6" spans="1:25" x14ac:dyDescent="0.25">
      <c r="A6" t="s">
        <v>1137</v>
      </c>
      <c r="B6">
        <v>1.0829189798423581E-5</v>
      </c>
      <c r="C6">
        <v>3.1634097299931361E-6</v>
      </c>
      <c r="D6">
        <v>-6.110133290782473E-5</v>
      </c>
      <c r="E6">
        <v>7.7949628231101298E-6</v>
      </c>
      <c r="F6">
        <v>7.2102096411973842E-4</v>
      </c>
      <c r="G6">
        <v>3.4856785632182514E-6</v>
      </c>
      <c r="H6">
        <v>2.5331977111188729E-5</v>
      </c>
      <c r="I6">
        <v>2.9032129590092563E-4</v>
      </c>
      <c r="J6">
        <v>3.0487863191494233E-5</v>
      </c>
      <c r="K6">
        <v>2.9684200748427758E-5</v>
      </c>
      <c r="L6">
        <v>2.4869384388771767E-5</v>
      </c>
      <c r="M6">
        <v>1.0173372909094738E-5</v>
      </c>
      <c r="N6">
        <v>2.9748486228494534E-5</v>
      </c>
      <c r="O6">
        <v>8.1091857584475201E-6</v>
      </c>
      <c r="P6">
        <v>7.4830070248706629E-6</v>
      </c>
      <c r="Q6">
        <v>3.4104643092149468E-4</v>
      </c>
      <c r="R6">
        <v>-1.4630243536163706E-7</v>
      </c>
      <c r="S6">
        <v>4.2252702546161562E-6</v>
      </c>
      <c r="T6">
        <v>1.0164685717582291E-6</v>
      </c>
      <c r="U6">
        <v>-2.4580520043541629E-6</v>
      </c>
      <c r="V6">
        <v>-2.7946798161844831E-6</v>
      </c>
      <c r="W6">
        <v>1.0455543984314154E-6</v>
      </c>
      <c r="X6">
        <v>9.4495955049147523E-6</v>
      </c>
      <c r="Y6">
        <v>2.3662290681344437E-5</v>
      </c>
    </row>
    <row r="7" spans="1:25" x14ac:dyDescent="0.25">
      <c r="A7" t="s">
        <v>1138</v>
      </c>
      <c r="B7">
        <v>1.2084039521228997E-6</v>
      </c>
      <c r="C7">
        <v>1.6683492445575123E-6</v>
      </c>
      <c r="D7">
        <v>-8.5306282493455651E-7</v>
      </c>
      <c r="E7">
        <v>9.7235126529654087E-9</v>
      </c>
      <c r="F7">
        <v>3.4856785632182509E-6</v>
      </c>
      <c r="G7">
        <v>7.1734225188480494E-5</v>
      </c>
      <c r="H7">
        <v>8.9887626873266113E-7</v>
      </c>
      <c r="I7">
        <v>-6.9369493744868951E-6</v>
      </c>
      <c r="J7">
        <v>6.215704438900196E-7</v>
      </c>
      <c r="K7">
        <v>2.7882715975684466E-6</v>
      </c>
      <c r="L7">
        <v>2.4916614999167505E-6</v>
      </c>
      <c r="M7">
        <v>1.8359322534527703E-6</v>
      </c>
      <c r="N7">
        <v>3.4390326461253919E-6</v>
      </c>
      <c r="O7">
        <v>1.1936092824105267E-6</v>
      </c>
      <c r="P7">
        <v>1.8197633662840237E-6</v>
      </c>
      <c r="Q7">
        <v>1.1513646349923105E-6</v>
      </c>
      <c r="R7">
        <v>7.0697223756560175E-7</v>
      </c>
      <c r="S7">
        <v>1.0932318449516678E-6</v>
      </c>
      <c r="T7">
        <v>1.3208099370641357E-6</v>
      </c>
      <c r="U7">
        <v>6.0773405377954622E-7</v>
      </c>
      <c r="V7">
        <v>1.1050509472055699E-6</v>
      </c>
      <c r="W7">
        <v>1.8960979044117766E-6</v>
      </c>
      <c r="X7">
        <v>1.4513446340208685E-6</v>
      </c>
      <c r="Y7">
        <v>8.2402983956501237E-7</v>
      </c>
    </row>
    <row r="8" spans="1:25" x14ac:dyDescent="0.25">
      <c r="A8" t="s">
        <v>1139</v>
      </c>
      <c r="B8">
        <v>9.9908548656597552E-7</v>
      </c>
      <c r="C8">
        <v>1.0718096592934042E-6</v>
      </c>
      <c r="D8">
        <v>5.2753467122062457E-7</v>
      </c>
      <c r="E8">
        <v>2.2275441803590183E-6</v>
      </c>
      <c r="F8">
        <v>2.5331977111188718E-5</v>
      </c>
      <c r="G8">
        <v>8.9887626873266103E-7</v>
      </c>
      <c r="H8">
        <v>4.163979352906411E-4</v>
      </c>
      <c r="I8">
        <v>1.5271385849284378E-5</v>
      </c>
      <c r="J8">
        <v>6.2115406140715699E-6</v>
      </c>
      <c r="K8">
        <v>1.6333463908061027E-6</v>
      </c>
      <c r="L8">
        <v>2.0979379308515887E-6</v>
      </c>
      <c r="M8">
        <v>1.0111598257842094E-6</v>
      </c>
      <c r="N8">
        <v>1.3578194309945254E-6</v>
      </c>
      <c r="O8">
        <v>1.0116279945266206E-6</v>
      </c>
      <c r="P8">
        <v>1.1838525890422732E-6</v>
      </c>
      <c r="Q8">
        <v>2.3994257519881563E-5</v>
      </c>
      <c r="R8">
        <v>8.9951618997325292E-7</v>
      </c>
      <c r="S8">
        <v>5.5727506562041533E-7</v>
      </c>
      <c r="T8">
        <v>1.3426407047657785E-6</v>
      </c>
      <c r="U8">
        <v>-1.7091950332805644E-7</v>
      </c>
      <c r="V8">
        <v>8.3826666176388011E-7</v>
      </c>
      <c r="W8">
        <v>1.3139447266683065E-6</v>
      </c>
      <c r="X8">
        <v>4.4521587170393119E-7</v>
      </c>
      <c r="Y8">
        <v>1.8942793624542584E-6</v>
      </c>
    </row>
    <row r="9" spans="1:25" x14ac:dyDescent="0.25">
      <c r="A9" t="s">
        <v>1140</v>
      </c>
      <c r="B9">
        <v>1.7904289143176449E-6</v>
      </c>
      <c r="C9">
        <v>-1.2582809412040187E-5</v>
      </c>
      <c r="D9">
        <v>-4.6108780227559155E-5</v>
      </c>
      <c r="E9">
        <v>1.1730281841870063E-5</v>
      </c>
      <c r="F9">
        <v>2.9032129590092563E-4</v>
      </c>
      <c r="G9">
        <v>-6.9369493744868951E-6</v>
      </c>
      <c r="H9">
        <v>1.5271385849284378E-5</v>
      </c>
      <c r="I9">
        <v>5.7636566546478106E-3</v>
      </c>
      <c r="J9">
        <v>3.9089411390473328E-5</v>
      </c>
      <c r="K9">
        <v>1.0392581480141664E-6</v>
      </c>
      <c r="L9">
        <v>3.0132000399878594E-6</v>
      </c>
      <c r="M9">
        <v>-8.6950218889419552E-6</v>
      </c>
      <c r="N9">
        <v>4.7511001524901143E-6</v>
      </c>
      <c r="O9">
        <v>-2.6862441162440003E-6</v>
      </c>
      <c r="P9">
        <v>-5.8094725349563084E-6</v>
      </c>
      <c r="Q9">
        <v>1.9260620557271042E-4</v>
      </c>
      <c r="R9">
        <v>2.9319217135648796E-6</v>
      </c>
      <c r="S9">
        <v>-3.1535790604400091E-6</v>
      </c>
      <c r="T9">
        <v>-6.7655312824977018E-6</v>
      </c>
      <c r="U9">
        <v>-2.3647601716138683E-6</v>
      </c>
      <c r="V9">
        <v>-5.3055150892143055E-6</v>
      </c>
      <c r="W9">
        <v>-1.0565713175565937E-5</v>
      </c>
      <c r="X9">
        <v>-5.7520239322083584E-6</v>
      </c>
      <c r="Y9">
        <v>1.3221347374981449E-5</v>
      </c>
    </row>
    <row r="10" spans="1:25" x14ac:dyDescent="0.25">
      <c r="A10" t="s">
        <v>1141</v>
      </c>
      <c r="B10">
        <v>1.4364036520212671E-6</v>
      </c>
      <c r="C10">
        <v>6.7198726112830578E-9</v>
      </c>
      <c r="D10">
        <v>9.9304542420372846E-7</v>
      </c>
      <c r="E10">
        <v>4.4738854095953307E-6</v>
      </c>
      <c r="F10">
        <v>3.0487863191494222E-5</v>
      </c>
      <c r="G10">
        <v>6.2157044389001896E-7</v>
      </c>
      <c r="H10">
        <v>6.2115406140715699E-6</v>
      </c>
      <c r="I10">
        <v>3.9089411390473341E-5</v>
      </c>
      <c r="J10">
        <v>2.2805898216101436E-3</v>
      </c>
      <c r="K10">
        <v>1.2306684591143729E-6</v>
      </c>
      <c r="L10">
        <v>9.1569996377121804E-7</v>
      </c>
      <c r="M10">
        <v>-7.7635164927332921E-7</v>
      </c>
      <c r="N10">
        <v>3.6984246484941303E-6</v>
      </c>
      <c r="O10">
        <v>6.8463546530195018E-7</v>
      </c>
      <c r="P10">
        <v>9.1921040376737571E-7</v>
      </c>
      <c r="Q10">
        <v>1.4116290065336218E-5</v>
      </c>
      <c r="R10">
        <v>3.2864062352098247E-6</v>
      </c>
      <c r="S10">
        <v>5.4346249184680261E-7</v>
      </c>
      <c r="T10">
        <v>1.7154745009549254E-6</v>
      </c>
      <c r="U10">
        <v>3.8164787797878427E-7</v>
      </c>
      <c r="V10">
        <v>2.3024987014971387E-6</v>
      </c>
      <c r="W10">
        <v>1.6651089504065896E-6</v>
      </c>
      <c r="X10">
        <v>-6.9530047631505376E-7</v>
      </c>
      <c r="Y10">
        <v>2.1783803758007145E-6</v>
      </c>
    </row>
    <row r="11" spans="1:25" x14ac:dyDescent="0.25">
      <c r="A11" t="s">
        <v>1142</v>
      </c>
      <c r="B11">
        <v>3.5696114362062492E-6</v>
      </c>
      <c r="C11">
        <v>3.47952712363065E-6</v>
      </c>
      <c r="D11">
        <v>-1.1211335563768875E-5</v>
      </c>
      <c r="E11">
        <v>-8.9000565923390353E-7</v>
      </c>
      <c r="F11">
        <v>2.9684200748427761E-5</v>
      </c>
      <c r="G11">
        <v>2.7882715975684462E-6</v>
      </c>
      <c r="H11">
        <v>1.6333463908061024E-6</v>
      </c>
      <c r="I11">
        <v>1.0392581480141598E-6</v>
      </c>
      <c r="J11">
        <v>1.2306684591143736E-6</v>
      </c>
      <c r="K11">
        <v>1.9988542551605464E-4</v>
      </c>
      <c r="L11">
        <v>5.579080546102668E-6</v>
      </c>
      <c r="M11">
        <v>3.4483981387799116E-6</v>
      </c>
      <c r="N11">
        <v>1.4097022171737252E-5</v>
      </c>
      <c r="O11">
        <v>2.7032340646218854E-6</v>
      </c>
      <c r="P11">
        <v>3.5908655422173922E-6</v>
      </c>
      <c r="Q11">
        <v>2.0034979494021351E-5</v>
      </c>
      <c r="R11">
        <v>2.6361950158128027E-6</v>
      </c>
      <c r="S11">
        <v>2.4446545366119215E-6</v>
      </c>
      <c r="T11">
        <v>2.2993273387474448E-6</v>
      </c>
      <c r="U11">
        <v>9.5445557718895784E-7</v>
      </c>
      <c r="V11">
        <v>2.9299456970227765E-6</v>
      </c>
      <c r="W11">
        <v>3.995775053146424E-6</v>
      </c>
      <c r="X11">
        <v>5.6186053755850825E-6</v>
      </c>
      <c r="Y11">
        <v>2.9827592797929116E-6</v>
      </c>
    </row>
    <row r="12" spans="1:25" x14ac:dyDescent="0.25">
      <c r="A12" t="s">
        <v>1245</v>
      </c>
      <c r="B12">
        <v>2.5151552938938112E-6</v>
      </c>
      <c r="C12">
        <v>3.1016323830060105E-6</v>
      </c>
      <c r="D12">
        <v>-7.2795081434087348E-6</v>
      </c>
      <c r="E12">
        <v>3.5735736864769777E-7</v>
      </c>
      <c r="F12">
        <v>2.4869384388771764E-5</v>
      </c>
      <c r="G12">
        <v>2.4916614999167505E-6</v>
      </c>
      <c r="H12">
        <v>2.0979379308515896E-6</v>
      </c>
      <c r="I12">
        <v>3.0132000399878632E-6</v>
      </c>
      <c r="J12">
        <v>9.1569996377121847E-7</v>
      </c>
      <c r="K12">
        <v>5.579080546102668E-6</v>
      </c>
      <c r="L12">
        <v>1.3172091172623351E-4</v>
      </c>
      <c r="M12">
        <v>4.5412705870509102E-6</v>
      </c>
      <c r="N12">
        <v>4.4420225610873232E-6</v>
      </c>
      <c r="O12">
        <v>2.6021014911229393E-6</v>
      </c>
      <c r="P12">
        <v>3.9917377416231967E-6</v>
      </c>
      <c r="Q12">
        <v>2.2747294653836701E-5</v>
      </c>
      <c r="R12">
        <v>9.6559257393309888E-7</v>
      </c>
      <c r="S12">
        <v>2.2869012168332088E-6</v>
      </c>
      <c r="T12">
        <v>2.5159395061635467E-6</v>
      </c>
      <c r="U12">
        <v>1.0278663539898761E-6</v>
      </c>
      <c r="V12">
        <v>1.2164068140123761E-6</v>
      </c>
      <c r="W12">
        <v>3.2534912588889904E-6</v>
      </c>
      <c r="X12">
        <v>3.5432096727220691E-6</v>
      </c>
      <c r="Y12">
        <v>3.0589519706144829E-6</v>
      </c>
    </row>
    <row r="13" spans="1:25" x14ac:dyDescent="0.25">
      <c r="A13" t="s">
        <v>1143</v>
      </c>
      <c r="B13">
        <v>1.5808882133258892E-6</v>
      </c>
      <c r="C13">
        <v>2.4273276696569201E-6</v>
      </c>
      <c r="D13">
        <v>-2.1603598616537778E-6</v>
      </c>
      <c r="E13">
        <v>-3.1906275390476262E-7</v>
      </c>
      <c r="F13">
        <v>1.0173372909094734E-5</v>
      </c>
      <c r="G13">
        <v>1.8359322534527701E-6</v>
      </c>
      <c r="H13">
        <v>1.0111598257842092E-6</v>
      </c>
      <c r="I13">
        <v>-8.6950218889419569E-6</v>
      </c>
      <c r="J13">
        <v>-7.763516492733291E-7</v>
      </c>
      <c r="K13">
        <v>3.4483981387799121E-6</v>
      </c>
      <c r="L13">
        <v>4.5412705870509094E-6</v>
      </c>
      <c r="M13">
        <v>1.4566035794879272E-4</v>
      </c>
      <c r="N13">
        <v>3.2720213788532548E-6</v>
      </c>
      <c r="O13">
        <v>1.8080890123227975E-6</v>
      </c>
      <c r="P13">
        <v>2.7484592932485585E-6</v>
      </c>
      <c r="Q13">
        <v>8.9374985674555589E-6</v>
      </c>
      <c r="R13">
        <v>8.5626745535919788E-8</v>
      </c>
      <c r="S13">
        <v>1.5664400467058816E-6</v>
      </c>
      <c r="T13">
        <v>1.6714843856397096E-6</v>
      </c>
      <c r="U13">
        <v>7.5917225378364344E-7</v>
      </c>
      <c r="V13">
        <v>7.7549830034003333E-7</v>
      </c>
      <c r="W13">
        <v>2.329050247349614E-6</v>
      </c>
      <c r="X13">
        <v>2.0306659605589813E-6</v>
      </c>
      <c r="Y13">
        <v>1.4528256764276244E-6</v>
      </c>
    </row>
    <row r="14" spans="1:25" x14ac:dyDescent="0.25">
      <c r="A14" t="s">
        <v>1144</v>
      </c>
      <c r="B14">
        <v>4.8693867897328035E-6</v>
      </c>
      <c r="C14">
        <v>3.7458850340900046E-6</v>
      </c>
      <c r="D14">
        <v>-1.1421833950159403E-5</v>
      </c>
      <c r="E14">
        <v>-1.2781930482401149E-6</v>
      </c>
      <c r="F14">
        <v>2.9748486228494544E-5</v>
      </c>
      <c r="G14">
        <v>3.4390326461253923E-6</v>
      </c>
      <c r="H14">
        <v>1.3578194309945265E-6</v>
      </c>
      <c r="I14">
        <v>4.7511001524901024E-6</v>
      </c>
      <c r="J14">
        <v>3.6984246484941337E-6</v>
      </c>
      <c r="K14">
        <v>1.4097022171737256E-5</v>
      </c>
      <c r="L14">
        <v>4.4420225610873265E-6</v>
      </c>
      <c r="M14">
        <v>3.2720213788532561E-6</v>
      </c>
      <c r="N14">
        <v>1.2067620076246085E-3</v>
      </c>
      <c r="O14">
        <v>3.1673828717157816E-6</v>
      </c>
      <c r="P14">
        <v>4.4942509204385676E-6</v>
      </c>
      <c r="Q14">
        <v>-3.2515792479471452E-6</v>
      </c>
      <c r="R14">
        <v>4.1522618235944089E-6</v>
      </c>
      <c r="S14">
        <v>3.3052693496346678E-6</v>
      </c>
      <c r="T14">
        <v>2.6645987812911959E-6</v>
      </c>
      <c r="U14">
        <v>2.3079999406727775E-6</v>
      </c>
      <c r="V14">
        <v>4.6858827531486804E-6</v>
      </c>
      <c r="W14">
        <v>5.3324854582613755E-6</v>
      </c>
      <c r="X14">
        <v>5.4806797016393301E-6</v>
      </c>
      <c r="Y14">
        <v>2.6578461842802476E-6</v>
      </c>
    </row>
    <row r="15" spans="1:25" x14ac:dyDescent="0.25">
      <c r="A15" t="s">
        <v>1246</v>
      </c>
      <c r="B15">
        <v>1.1702353593703667E-6</v>
      </c>
      <c r="C15">
        <v>1.5004763888737261E-6</v>
      </c>
      <c r="D15">
        <v>-1.5680603097997892E-6</v>
      </c>
      <c r="E15">
        <v>5.2338544519446207E-8</v>
      </c>
      <c r="F15">
        <v>8.1091857584475201E-6</v>
      </c>
      <c r="G15">
        <v>1.1936092824105267E-6</v>
      </c>
      <c r="H15">
        <v>1.0116279945266208E-6</v>
      </c>
      <c r="I15">
        <v>-2.6862441162440003E-6</v>
      </c>
      <c r="J15">
        <v>6.8463546530195082E-7</v>
      </c>
      <c r="K15">
        <v>2.7032340646218862E-6</v>
      </c>
      <c r="L15">
        <v>2.6021014911229393E-6</v>
      </c>
      <c r="M15">
        <v>1.8080890123227975E-6</v>
      </c>
      <c r="N15">
        <v>3.1673828717157799E-6</v>
      </c>
      <c r="O15">
        <v>6.9586853283892715E-5</v>
      </c>
      <c r="P15">
        <v>1.7122038964840383E-6</v>
      </c>
      <c r="Q15">
        <v>5.2951402804888658E-6</v>
      </c>
      <c r="R15">
        <v>5.2251490243264858E-7</v>
      </c>
      <c r="S15">
        <v>1.0174411576417171E-6</v>
      </c>
      <c r="T15">
        <v>1.1498566136548232E-6</v>
      </c>
      <c r="U15">
        <v>5.1383695195021994E-7</v>
      </c>
      <c r="V15">
        <v>8.5201389733663426E-7</v>
      </c>
      <c r="W15">
        <v>1.6398067974868338E-6</v>
      </c>
      <c r="X15">
        <v>1.3693217317451314E-6</v>
      </c>
      <c r="Y15">
        <v>1.0138261565403979E-6</v>
      </c>
    </row>
    <row r="16" spans="1:25" x14ac:dyDescent="0.25">
      <c r="A16" t="s">
        <v>1247</v>
      </c>
      <c r="B16">
        <v>1.7377676548274367E-6</v>
      </c>
      <c r="C16">
        <v>2.2142897137529538E-6</v>
      </c>
      <c r="D16">
        <v>-1.8782225007263169E-6</v>
      </c>
      <c r="E16">
        <v>6.2089777480095383E-8</v>
      </c>
      <c r="F16">
        <v>7.4830070248706612E-6</v>
      </c>
      <c r="G16">
        <v>1.8197633662840237E-6</v>
      </c>
      <c r="H16">
        <v>1.1838525890422734E-6</v>
      </c>
      <c r="I16">
        <v>-5.8094725349563109E-6</v>
      </c>
      <c r="J16">
        <v>9.1921040376737645E-7</v>
      </c>
      <c r="K16">
        <v>3.5908655422173939E-6</v>
      </c>
      <c r="L16">
        <v>3.9917377416231967E-6</v>
      </c>
      <c r="M16">
        <v>2.7484592932485593E-6</v>
      </c>
      <c r="N16">
        <v>4.4942509204385667E-6</v>
      </c>
      <c r="O16">
        <v>1.7122038964840383E-6</v>
      </c>
      <c r="P16">
        <v>7.3795945314941228E-5</v>
      </c>
      <c r="Q16">
        <v>1.9053318272040224E-6</v>
      </c>
      <c r="R16">
        <v>8.7614195673267472E-7</v>
      </c>
      <c r="S16">
        <v>1.6125529385211785E-6</v>
      </c>
      <c r="T16">
        <v>1.8057999718189868E-6</v>
      </c>
      <c r="U16">
        <v>1.0060844449161628E-6</v>
      </c>
      <c r="V16">
        <v>1.3673657620257753E-6</v>
      </c>
      <c r="W16">
        <v>2.5676759067455021E-6</v>
      </c>
      <c r="X16">
        <v>1.8528375325321271E-6</v>
      </c>
      <c r="Y16">
        <v>1.3105132237913405E-6</v>
      </c>
    </row>
    <row r="17" spans="1:25" x14ac:dyDescent="0.25">
      <c r="A17" t="s">
        <v>1145</v>
      </c>
      <c r="B17">
        <v>4.023375604719482E-6</v>
      </c>
      <c r="C17">
        <v>3.7944570170923402E-6</v>
      </c>
      <c r="D17">
        <v>-4.738734752943659E-5</v>
      </c>
      <c r="E17">
        <v>7.3098142834125043E-6</v>
      </c>
      <c r="F17">
        <v>3.4104643092149474E-4</v>
      </c>
      <c r="G17">
        <v>1.1513646349923115E-6</v>
      </c>
      <c r="H17">
        <v>2.3994257519881566E-5</v>
      </c>
      <c r="I17">
        <v>1.9260620557271042E-4</v>
      </c>
      <c r="J17">
        <v>1.4116290065336217E-5</v>
      </c>
      <c r="K17">
        <v>2.0034979494021371E-5</v>
      </c>
      <c r="L17">
        <v>2.2747294653836701E-5</v>
      </c>
      <c r="M17">
        <v>8.9374985674555605E-6</v>
      </c>
      <c r="N17">
        <v>-3.2515792479471333E-6</v>
      </c>
      <c r="O17">
        <v>5.2951402804888692E-6</v>
      </c>
      <c r="P17">
        <v>1.9053318272040243E-6</v>
      </c>
      <c r="Q17">
        <v>5.6325306136951526E-4</v>
      </c>
      <c r="R17">
        <v>-5.5570214141700007E-6</v>
      </c>
      <c r="S17">
        <v>-3.3589874046894499E-7</v>
      </c>
      <c r="T17">
        <v>1.3564308876608952E-7</v>
      </c>
      <c r="U17">
        <v>-9.4287275223569114E-6</v>
      </c>
      <c r="V17">
        <v>-7.9031656056521134E-6</v>
      </c>
      <c r="W17">
        <v>-3.2116582079212714E-6</v>
      </c>
      <c r="X17">
        <v>1.1885176216516724E-5</v>
      </c>
      <c r="Y17">
        <v>2.0943823823482637E-5</v>
      </c>
    </row>
    <row r="18" spans="1:25" x14ac:dyDescent="0.25">
      <c r="A18" t="s">
        <v>1248</v>
      </c>
      <c r="B18">
        <v>1.0234912528765083E-6</v>
      </c>
      <c r="C18">
        <v>6.1440258043531144E-7</v>
      </c>
      <c r="D18">
        <v>-1.9102907591850561E-6</v>
      </c>
      <c r="E18">
        <v>7.2005777375190418E-7</v>
      </c>
      <c r="F18">
        <v>-1.4630243536164034E-7</v>
      </c>
      <c r="G18">
        <v>7.0697223756560186E-7</v>
      </c>
      <c r="H18">
        <v>8.9951618997325302E-7</v>
      </c>
      <c r="I18">
        <v>2.9319217135648801E-6</v>
      </c>
      <c r="J18">
        <v>3.2864062352098247E-6</v>
      </c>
      <c r="K18">
        <v>2.6361950158128032E-6</v>
      </c>
      <c r="L18">
        <v>9.6559257393309845E-7</v>
      </c>
      <c r="M18">
        <v>8.5626745535919471E-8</v>
      </c>
      <c r="N18">
        <v>4.1522618235944081E-6</v>
      </c>
      <c r="O18">
        <v>5.2251490243264847E-7</v>
      </c>
      <c r="P18">
        <v>8.761419567326744E-7</v>
      </c>
      <c r="Q18">
        <v>-5.5570214141700032E-6</v>
      </c>
      <c r="R18">
        <v>1.1862107014141664E-4</v>
      </c>
      <c r="S18">
        <v>6.6419504075446118E-7</v>
      </c>
      <c r="T18">
        <v>1.0239761360885921E-6</v>
      </c>
      <c r="U18">
        <v>5.5029167830364653E-7</v>
      </c>
      <c r="V18">
        <v>1.7145838719076489E-6</v>
      </c>
      <c r="W18">
        <v>1.48780065924352E-6</v>
      </c>
      <c r="X18">
        <v>1.2171992770880387E-6</v>
      </c>
      <c r="Y18">
        <v>5.6654207320554805E-7</v>
      </c>
    </row>
    <row r="19" spans="1:25" x14ac:dyDescent="0.25">
      <c r="A19" t="s">
        <v>1146</v>
      </c>
      <c r="B19">
        <v>1.1139109610847131E-6</v>
      </c>
      <c r="C19">
        <v>1.2973337376663807E-6</v>
      </c>
      <c r="D19">
        <v>-1.530405921560416E-6</v>
      </c>
      <c r="E19">
        <v>-5.9866847178810551E-8</v>
      </c>
      <c r="F19">
        <v>4.2252702546161554E-6</v>
      </c>
      <c r="G19">
        <v>1.0932318449516676E-6</v>
      </c>
      <c r="H19">
        <v>5.5727506562041565E-7</v>
      </c>
      <c r="I19">
        <v>-3.153579060440007E-6</v>
      </c>
      <c r="J19">
        <v>5.4346249184680336E-7</v>
      </c>
      <c r="K19">
        <v>2.4446545366119211E-6</v>
      </c>
      <c r="L19">
        <v>2.2869012168332084E-6</v>
      </c>
      <c r="M19">
        <v>1.5664400467058816E-6</v>
      </c>
      <c r="N19">
        <v>3.3052693496346657E-6</v>
      </c>
      <c r="O19">
        <v>1.0174411576417171E-6</v>
      </c>
      <c r="P19">
        <v>1.6125529385211781E-6</v>
      </c>
      <c r="Q19">
        <v>-3.3589874046894478E-7</v>
      </c>
      <c r="R19">
        <v>6.6419504075446097E-7</v>
      </c>
      <c r="S19">
        <v>4.2934342958655052E-5</v>
      </c>
      <c r="T19">
        <v>1.0544743199683005E-6</v>
      </c>
      <c r="U19">
        <v>6.6643798465530315E-7</v>
      </c>
      <c r="V19">
        <v>9.3171934222315801E-7</v>
      </c>
      <c r="W19">
        <v>1.5767044085124369E-6</v>
      </c>
      <c r="X19">
        <v>1.2010183819036625E-6</v>
      </c>
      <c r="Y19">
        <v>7.5529971411683826E-7</v>
      </c>
    </row>
    <row r="20" spans="1:25" x14ac:dyDescent="0.25">
      <c r="A20" t="s">
        <v>1249</v>
      </c>
      <c r="B20">
        <v>1.1355591685797963E-6</v>
      </c>
      <c r="C20">
        <v>1.6400120887871085E-6</v>
      </c>
      <c r="D20">
        <v>6.2688927528765055E-8</v>
      </c>
      <c r="E20">
        <v>5.1863175653203717E-7</v>
      </c>
      <c r="F20">
        <v>1.0164685717582264E-6</v>
      </c>
      <c r="G20">
        <v>1.3208099370641361E-6</v>
      </c>
      <c r="H20">
        <v>1.3426407047657785E-6</v>
      </c>
      <c r="I20">
        <v>-6.7655312824977026E-6</v>
      </c>
      <c r="J20">
        <v>1.7154745009549256E-6</v>
      </c>
      <c r="K20">
        <v>2.2993273387474452E-6</v>
      </c>
      <c r="L20">
        <v>2.5159395061635467E-6</v>
      </c>
      <c r="M20">
        <v>1.6714843856397098E-6</v>
      </c>
      <c r="N20">
        <v>2.6645987812911955E-6</v>
      </c>
      <c r="O20">
        <v>1.1498566136548232E-6</v>
      </c>
      <c r="P20">
        <v>1.8057999718189866E-6</v>
      </c>
      <c r="Q20">
        <v>1.3564308876608674E-7</v>
      </c>
      <c r="R20">
        <v>1.0239761360885919E-6</v>
      </c>
      <c r="S20">
        <v>1.0544743199683007E-6</v>
      </c>
      <c r="T20">
        <v>5.6747660072275406E-5</v>
      </c>
      <c r="U20">
        <v>5.8659593412341005E-7</v>
      </c>
      <c r="V20">
        <v>1.2994713153147374E-6</v>
      </c>
      <c r="W20">
        <v>2.0228665947362189E-6</v>
      </c>
      <c r="X20">
        <v>1.3046272385490138E-6</v>
      </c>
      <c r="Y20">
        <v>8.207359795093171E-7</v>
      </c>
    </row>
    <row r="21" spans="1:25" x14ac:dyDescent="0.25">
      <c r="A21" t="s">
        <v>1250</v>
      </c>
      <c r="B21">
        <v>6.6586362397280529E-7</v>
      </c>
      <c r="C21">
        <v>5.7214002363668631E-7</v>
      </c>
      <c r="D21">
        <v>-3.4142250495831029E-7</v>
      </c>
      <c r="E21">
        <v>-1.2783319472266023E-7</v>
      </c>
      <c r="F21">
        <v>-2.4580520043541629E-6</v>
      </c>
      <c r="G21">
        <v>6.0773405377954611E-7</v>
      </c>
      <c r="H21">
        <v>-1.7091950332805641E-7</v>
      </c>
      <c r="I21">
        <v>-2.3647601716138688E-6</v>
      </c>
      <c r="J21">
        <v>3.8164787797878443E-7</v>
      </c>
      <c r="K21">
        <v>9.5445557718895741E-7</v>
      </c>
      <c r="L21">
        <v>1.0278663539898763E-6</v>
      </c>
      <c r="M21">
        <v>7.5917225378364355E-7</v>
      </c>
      <c r="N21">
        <v>2.3079999406727762E-6</v>
      </c>
      <c r="O21">
        <v>5.1383695195021983E-7</v>
      </c>
      <c r="P21">
        <v>1.0060844449161626E-6</v>
      </c>
      <c r="Q21">
        <v>-9.4287275223569097E-6</v>
      </c>
      <c r="R21">
        <v>5.5029167830364642E-7</v>
      </c>
      <c r="S21">
        <v>6.6643798465530325E-7</v>
      </c>
      <c r="T21">
        <v>5.8659593412340994E-7</v>
      </c>
      <c r="U21">
        <v>4.2629135875034648E-5</v>
      </c>
      <c r="V21">
        <v>7.0592880923824696E-7</v>
      </c>
      <c r="W21">
        <v>9.8056612797286819E-7</v>
      </c>
      <c r="X21">
        <v>2.9329252200311543E-7</v>
      </c>
      <c r="Y21">
        <v>9.5057278756141711E-8</v>
      </c>
    </row>
    <row r="22" spans="1:25" x14ac:dyDescent="0.25">
      <c r="A22" t="s">
        <v>1251</v>
      </c>
      <c r="B22">
        <v>1.1929564200574284E-6</v>
      </c>
      <c r="C22">
        <v>1.2266372983978722E-6</v>
      </c>
      <c r="D22">
        <v>-4.8698709864805395E-7</v>
      </c>
      <c r="E22">
        <v>3.5166341692896106E-7</v>
      </c>
      <c r="F22">
        <v>-2.7946798161844827E-6</v>
      </c>
      <c r="G22">
        <v>1.1050509472055703E-6</v>
      </c>
      <c r="H22">
        <v>8.3826666176388042E-7</v>
      </c>
      <c r="I22">
        <v>-5.3055150892143072E-6</v>
      </c>
      <c r="J22">
        <v>2.3024987014971383E-6</v>
      </c>
      <c r="K22">
        <v>2.9299456970227777E-6</v>
      </c>
      <c r="L22">
        <v>1.2164068140123763E-6</v>
      </c>
      <c r="M22">
        <v>7.7549830034003397E-7</v>
      </c>
      <c r="N22">
        <v>4.6858827531486804E-6</v>
      </c>
      <c r="O22">
        <v>8.5201389733663436E-7</v>
      </c>
      <c r="P22">
        <v>1.3673657620257753E-6</v>
      </c>
      <c r="Q22">
        <v>-7.9031656056521134E-6</v>
      </c>
      <c r="R22">
        <v>1.7145838719076491E-6</v>
      </c>
      <c r="S22">
        <v>9.3171934222315854E-7</v>
      </c>
      <c r="T22">
        <v>1.2994713153147374E-6</v>
      </c>
      <c r="U22">
        <v>7.0592880923824706E-7</v>
      </c>
      <c r="V22">
        <v>8.3976090486884191E-5</v>
      </c>
      <c r="W22">
        <v>1.953323552032495E-6</v>
      </c>
      <c r="X22">
        <v>1.3188378876133066E-6</v>
      </c>
      <c r="Y22">
        <v>4.3118559698916989E-7</v>
      </c>
    </row>
    <row r="23" spans="1:25" x14ac:dyDescent="0.25">
      <c r="A23" t="s">
        <v>1213</v>
      </c>
      <c r="B23">
        <v>1.7651781153704437E-6</v>
      </c>
      <c r="C23">
        <v>2.3232571422638025E-6</v>
      </c>
      <c r="D23">
        <v>-7.8023427759317389E-7</v>
      </c>
      <c r="E23">
        <v>2.1914815538535516E-7</v>
      </c>
      <c r="F23">
        <v>1.0455543984314131E-6</v>
      </c>
      <c r="G23">
        <v>1.8960979044117766E-6</v>
      </c>
      <c r="H23">
        <v>1.3139447266683067E-6</v>
      </c>
      <c r="I23">
        <v>-1.0565713175565937E-5</v>
      </c>
      <c r="J23">
        <v>1.6651089504065909E-6</v>
      </c>
      <c r="K23">
        <v>3.9957750531464232E-6</v>
      </c>
      <c r="L23">
        <v>3.2534912588889904E-6</v>
      </c>
      <c r="M23">
        <v>2.329050247349614E-6</v>
      </c>
      <c r="N23">
        <v>5.3324854582613721E-6</v>
      </c>
      <c r="O23">
        <v>1.6398067974868336E-6</v>
      </c>
      <c r="P23">
        <v>2.5676759067455017E-6</v>
      </c>
      <c r="Q23">
        <v>-3.2116582079212739E-6</v>
      </c>
      <c r="R23">
        <v>1.4878006592435194E-6</v>
      </c>
      <c r="S23">
        <v>1.5767044085124369E-6</v>
      </c>
      <c r="T23">
        <v>2.0228665947362185E-6</v>
      </c>
      <c r="U23">
        <v>9.8056612797286819E-7</v>
      </c>
      <c r="V23">
        <v>1.9533235520324946E-6</v>
      </c>
      <c r="W23">
        <v>8.7372795913225114E-5</v>
      </c>
      <c r="X23">
        <v>2.0457629018575323E-6</v>
      </c>
      <c r="Y23">
        <v>1.0186610275752737E-6</v>
      </c>
    </row>
    <row r="24" spans="1:25" x14ac:dyDescent="0.25">
      <c r="A24" t="s">
        <v>1147</v>
      </c>
      <c r="B24">
        <v>1.6039124028780247E-6</v>
      </c>
      <c r="C24">
        <v>1.9705667441852346E-6</v>
      </c>
      <c r="D24">
        <v>-6.0488906046673282E-6</v>
      </c>
      <c r="E24">
        <v>-5.9242643006630752E-7</v>
      </c>
      <c r="F24">
        <v>9.4495955049147472E-6</v>
      </c>
      <c r="G24">
        <v>1.4513446340208682E-6</v>
      </c>
      <c r="H24">
        <v>4.4521587170393077E-7</v>
      </c>
      <c r="I24">
        <v>-5.7520239322083643E-6</v>
      </c>
      <c r="J24">
        <v>-6.9530047631505376E-7</v>
      </c>
      <c r="K24">
        <v>5.6186053755850833E-6</v>
      </c>
      <c r="L24">
        <v>3.5432096727220686E-6</v>
      </c>
      <c r="M24">
        <v>2.0306659605589808E-6</v>
      </c>
      <c r="N24">
        <v>5.4806797016393276E-6</v>
      </c>
      <c r="O24">
        <v>1.369321731745131E-6</v>
      </c>
      <c r="P24">
        <v>1.8528375325321265E-6</v>
      </c>
      <c r="Q24">
        <v>1.1885176216516711E-5</v>
      </c>
      <c r="R24">
        <v>1.2171992770880385E-6</v>
      </c>
      <c r="S24">
        <v>1.2010183819036627E-6</v>
      </c>
      <c r="T24">
        <v>1.3046272385490138E-6</v>
      </c>
      <c r="U24">
        <v>2.9329252200311559E-7</v>
      </c>
      <c r="V24">
        <v>1.3188378876133059E-6</v>
      </c>
      <c r="W24">
        <v>2.0457629018575323E-6</v>
      </c>
      <c r="X24">
        <v>2.6033739672363015E-4</v>
      </c>
      <c r="Y24">
        <v>1.4965733891871978E-6</v>
      </c>
    </row>
    <row r="25" spans="1:25" x14ac:dyDescent="0.25">
      <c r="A25" t="s">
        <v>1148</v>
      </c>
      <c r="B25">
        <v>1.1561130584091702E-6</v>
      </c>
      <c r="C25">
        <v>9.7688837003140276E-7</v>
      </c>
      <c r="D25">
        <v>-4.4728245593909045E-6</v>
      </c>
      <c r="E25">
        <v>6.3879488740359734E-7</v>
      </c>
      <c r="F25">
        <v>2.3662290681344437E-5</v>
      </c>
      <c r="G25">
        <v>8.2402983956501237E-7</v>
      </c>
      <c r="H25">
        <v>1.8942793624542586E-6</v>
      </c>
      <c r="I25">
        <v>1.3221347374981452E-5</v>
      </c>
      <c r="J25">
        <v>2.1783803758007153E-6</v>
      </c>
      <c r="K25">
        <v>2.982759279792912E-6</v>
      </c>
      <c r="L25">
        <v>3.0589519706144829E-6</v>
      </c>
      <c r="M25">
        <v>1.4528256764276246E-6</v>
      </c>
      <c r="N25">
        <v>2.6578461842802468E-6</v>
      </c>
      <c r="O25">
        <v>1.0138261565403979E-6</v>
      </c>
      <c r="P25">
        <v>1.3105132237913405E-6</v>
      </c>
      <c r="Q25">
        <v>2.094382382348264E-5</v>
      </c>
      <c r="R25">
        <v>5.6654207320554815E-7</v>
      </c>
      <c r="S25">
        <v>7.5529971411683836E-7</v>
      </c>
      <c r="T25">
        <v>8.2073597950931721E-7</v>
      </c>
      <c r="U25">
        <v>9.5057278756141711E-8</v>
      </c>
      <c r="V25">
        <v>4.3118559698916973E-7</v>
      </c>
      <c r="W25">
        <v>1.0186610275752737E-6</v>
      </c>
      <c r="X25">
        <v>1.4965733891871982E-6</v>
      </c>
      <c r="Y25">
        <v>4.4677572047792652E-5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9963C0-39A8-4476-B48A-9A95420F10F9}">
  <dimension ref="A1:M15647"/>
  <sheetViews>
    <sheetView topLeftCell="A14" workbookViewId="0">
      <selection activeCell="H26" sqref="H26"/>
    </sheetView>
  </sheetViews>
  <sheetFormatPr defaultRowHeight="15" x14ac:dyDescent="0.25"/>
  <cols>
    <col min="1" max="1" width="64.85546875" bestFit="1" customWidth="1"/>
    <col min="2" max="2" width="7.28515625" bestFit="1" customWidth="1"/>
    <col min="3" max="3" width="10.28515625" bestFit="1" customWidth="1"/>
    <col min="4" max="4" width="6.85546875" bestFit="1" customWidth="1"/>
    <col min="5" max="5" width="11.140625" bestFit="1" customWidth="1"/>
    <col min="6" max="6" width="12.85546875" bestFit="1" customWidth="1"/>
    <col min="7" max="7" width="6.85546875" bestFit="1" customWidth="1"/>
    <col min="8" max="8" width="41.140625" bestFit="1" customWidth="1"/>
    <col min="9" max="9" width="6.28515625" bestFit="1" customWidth="1"/>
    <col min="10" max="10" width="10.28515625" bestFit="1" customWidth="1"/>
    <col min="11" max="11" width="43.28515625" bestFit="1" customWidth="1"/>
    <col min="12" max="12" width="8.7109375" bestFit="1" customWidth="1"/>
    <col min="13" max="13" width="7.140625" bestFit="1" customWidth="1"/>
    <col min="14" max="14" width="3.42578125" bestFit="1" customWidth="1"/>
  </cols>
  <sheetData>
    <row r="1" spans="1:13" ht="18.75" x14ac:dyDescent="0.3">
      <c r="A1" s="103" t="s">
        <v>2</v>
      </c>
      <c r="B1" t="s">
        <v>1074</v>
      </c>
      <c r="C1" t="s">
        <v>1075</v>
      </c>
      <c r="D1" t="s">
        <v>1076</v>
      </c>
      <c r="E1" t="s">
        <v>1077</v>
      </c>
      <c r="F1" t="s">
        <v>1078</v>
      </c>
      <c r="G1" t="s">
        <v>1254</v>
      </c>
      <c r="H1" t="s">
        <v>1079</v>
      </c>
    </row>
    <row r="2" spans="1:13" x14ac:dyDescent="0.25">
      <c r="A2" s="6">
        <v>23193</v>
      </c>
      <c r="B2">
        <v>-6.7000000000000002E-3</v>
      </c>
      <c r="C2">
        <v>0</v>
      </c>
      <c r="D2">
        <v>-3.3999999999999998E-3</v>
      </c>
      <c r="E2">
        <v>-1E-4</v>
      </c>
      <c r="F2">
        <v>1.6000000000000001E-3</v>
      </c>
      <c r="G2">
        <v>-2.3E-3</v>
      </c>
      <c r="H2">
        <v>1E-4</v>
      </c>
    </row>
    <row r="3" spans="1:13" x14ac:dyDescent="0.25">
      <c r="A3" s="6">
        <v>23194</v>
      </c>
      <c r="B3">
        <v>7.9000000000000008E-3</v>
      </c>
      <c r="C3">
        <v>-2.5999999999999999E-3</v>
      </c>
      <c r="D3">
        <v>2.5999999999999999E-3</v>
      </c>
      <c r="E3">
        <v>-6.9999999999999999E-4</v>
      </c>
      <c r="F3">
        <v>-2E-3</v>
      </c>
      <c r="G3">
        <v>4.4000000000000003E-3</v>
      </c>
      <c r="H3">
        <v>1E-4</v>
      </c>
    </row>
    <row r="4" spans="1:13" x14ac:dyDescent="0.25">
      <c r="A4" s="6">
        <v>23195</v>
      </c>
      <c r="B4">
        <v>6.3E-3</v>
      </c>
      <c r="C4">
        <v>-1.6999999999999999E-3</v>
      </c>
      <c r="D4">
        <v>-8.9999999999999998E-4</v>
      </c>
      <c r="E4">
        <v>1.8E-3</v>
      </c>
      <c r="F4">
        <v>-3.3999999999999998E-3</v>
      </c>
      <c r="G4">
        <v>3.8E-3</v>
      </c>
      <c r="H4">
        <v>1E-4</v>
      </c>
    </row>
    <row r="5" spans="1:13" x14ac:dyDescent="0.25">
      <c r="A5" s="6">
        <v>23197</v>
      </c>
      <c r="B5" s="113">
        <v>4.0000000000000001E-3</v>
      </c>
      <c r="C5" s="113">
        <v>8.0000000000000004E-4</v>
      </c>
      <c r="D5" s="113">
        <v>-2.7000000000000001E-3</v>
      </c>
      <c r="E5" s="113">
        <v>8.9999999999999998E-4</v>
      </c>
      <c r="F5">
        <v>-3.3999999999999998E-3</v>
      </c>
      <c r="G5">
        <v>5.9999999999999995E-4</v>
      </c>
      <c r="H5">
        <v>1E-4</v>
      </c>
    </row>
    <row r="6" spans="1:13" x14ac:dyDescent="0.25">
      <c r="A6" s="6">
        <v>23200</v>
      </c>
      <c r="B6" s="113">
        <v>-6.3E-3</v>
      </c>
      <c r="C6" s="113">
        <v>4.0000000000000002E-4</v>
      </c>
      <c r="D6" s="113">
        <v>-1.8E-3</v>
      </c>
      <c r="E6" s="113">
        <v>-2.8999999999999998E-3</v>
      </c>
      <c r="F6">
        <v>1.4E-3</v>
      </c>
      <c r="G6">
        <v>-4.4999999999999997E-3</v>
      </c>
      <c r="H6">
        <v>1E-4</v>
      </c>
      <c r="I6" s="113"/>
      <c r="J6" s="113"/>
      <c r="K6" s="113"/>
      <c r="L6" s="113"/>
      <c r="M6" s="113"/>
    </row>
    <row r="7" spans="1:13" x14ac:dyDescent="0.25">
      <c r="A7" s="6">
        <v>23201</v>
      </c>
      <c r="B7" s="113">
        <v>4.4999999999999997E-3</v>
      </c>
      <c r="C7" s="113">
        <v>0</v>
      </c>
      <c r="D7" s="113">
        <v>8.9999999999999998E-4</v>
      </c>
      <c r="E7" s="113">
        <v>1.4E-3</v>
      </c>
      <c r="F7">
        <v>-5.0000000000000001E-4</v>
      </c>
      <c r="G7">
        <v>4.4000000000000003E-3</v>
      </c>
      <c r="H7">
        <v>1E-4</v>
      </c>
      <c r="I7" s="113"/>
      <c r="J7" s="113"/>
      <c r="K7" s="113"/>
      <c r="L7" s="113"/>
      <c r="M7" s="113"/>
    </row>
    <row r="8" spans="1:13" x14ac:dyDescent="0.25">
      <c r="A8" s="6">
        <v>23202</v>
      </c>
      <c r="B8" s="113">
        <v>-1.8E-3</v>
      </c>
      <c r="C8" s="113">
        <v>2.0999999999999999E-3</v>
      </c>
      <c r="D8" s="113">
        <v>1E-4</v>
      </c>
      <c r="E8" s="113">
        <v>5.9999999999999995E-4</v>
      </c>
      <c r="F8">
        <v>-8.0000000000000004E-4</v>
      </c>
      <c r="G8">
        <v>1.6000000000000001E-3</v>
      </c>
      <c r="H8">
        <v>1E-4</v>
      </c>
      <c r="I8" s="113"/>
      <c r="J8" s="113"/>
      <c r="K8" s="113"/>
      <c r="L8" s="113"/>
      <c r="M8" s="113"/>
    </row>
    <row r="9" spans="1:13" x14ac:dyDescent="0.25">
      <c r="A9" s="6">
        <v>23203</v>
      </c>
      <c r="B9" s="113">
        <v>-1.6000000000000001E-3</v>
      </c>
      <c r="C9" s="113">
        <v>1.5E-3</v>
      </c>
      <c r="D9" s="113">
        <v>-3.0000000000000001E-3</v>
      </c>
      <c r="E9" s="113">
        <v>-6.9999999999999999E-4</v>
      </c>
      <c r="F9">
        <v>5.0000000000000001E-4</v>
      </c>
      <c r="G9">
        <v>-1.1000000000000001E-3</v>
      </c>
      <c r="H9">
        <v>1E-4</v>
      </c>
      <c r="I9" s="113"/>
      <c r="J9" s="113"/>
      <c r="K9" s="113"/>
      <c r="L9" s="113"/>
      <c r="M9" s="113"/>
    </row>
    <row r="10" spans="1:13" x14ac:dyDescent="0.25">
      <c r="A10" s="6">
        <v>23204</v>
      </c>
      <c r="B10" s="113">
        <v>-1.1999999999999999E-3</v>
      </c>
      <c r="C10" s="113">
        <v>1E-4</v>
      </c>
      <c r="D10" s="113">
        <v>-8.9999999999999998E-4</v>
      </c>
      <c r="E10" s="113">
        <v>1.1000000000000001E-3</v>
      </c>
      <c r="F10">
        <v>4.0000000000000002E-4</v>
      </c>
      <c r="G10">
        <v>-1.6999999999999999E-3</v>
      </c>
      <c r="H10">
        <v>1E-4</v>
      </c>
      <c r="I10" s="113"/>
      <c r="J10" s="113"/>
      <c r="K10" s="113"/>
      <c r="L10" s="113"/>
      <c r="M10" s="113"/>
    </row>
    <row r="11" spans="1:13" x14ac:dyDescent="0.25">
      <c r="A11" s="6">
        <v>23207</v>
      </c>
      <c r="B11" s="113">
        <v>-6.1999999999999998E-3</v>
      </c>
      <c r="C11" s="113">
        <v>6.9999999999999999E-4</v>
      </c>
      <c r="D11" s="113">
        <v>-2.0000000000000001E-4</v>
      </c>
      <c r="E11" s="113">
        <v>1.6000000000000001E-3</v>
      </c>
      <c r="F11">
        <v>-4.0000000000000002E-4</v>
      </c>
      <c r="G11">
        <v>-2.3999999999999998E-3</v>
      </c>
      <c r="H11">
        <v>1E-4</v>
      </c>
      <c r="I11" s="113"/>
      <c r="J11" s="113"/>
      <c r="K11" s="113"/>
      <c r="L11" s="113"/>
      <c r="M11" s="113"/>
    </row>
    <row r="12" spans="1:13" x14ac:dyDescent="0.25">
      <c r="A12" s="6">
        <v>23208</v>
      </c>
      <c r="B12" s="113">
        <v>-6.9999999999999999E-4</v>
      </c>
      <c r="C12" s="113">
        <v>-8.0000000000000004E-4</v>
      </c>
      <c r="D12" s="113">
        <v>1.4E-3</v>
      </c>
      <c r="E12" s="113">
        <v>-5.0000000000000001E-4</v>
      </c>
      <c r="F12">
        <v>-8.0000000000000004E-4</v>
      </c>
      <c r="G12">
        <v>1.1999999999999999E-3</v>
      </c>
      <c r="H12">
        <v>1E-4</v>
      </c>
      <c r="I12" s="113"/>
      <c r="J12" s="113"/>
      <c r="K12" s="113"/>
      <c r="L12" s="113"/>
    </row>
    <row r="13" spans="1:13" x14ac:dyDescent="0.25">
      <c r="A13" s="6">
        <v>23209</v>
      </c>
      <c r="B13" s="113">
        <v>-3.3E-3</v>
      </c>
      <c r="C13">
        <v>-8.0000000000000004E-4</v>
      </c>
      <c r="D13">
        <v>1.4E-3</v>
      </c>
      <c r="E13">
        <v>2.9999999999999997E-4</v>
      </c>
      <c r="F13">
        <v>1E-3</v>
      </c>
      <c r="G13">
        <v>2.0000000000000001E-4</v>
      </c>
      <c r="H13">
        <v>1E-4</v>
      </c>
    </row>
    <row r="14" spans="1:13" x14ac:dyDescent="0.25">
      <c r="A14" s="6">
        <v>23210</v>
      </c>
      <c r="B14">
        <v>-5.4000000000000003E-3</v>
      </c>
      <c r="C14">
        <v>2.5999999999999999E-3</v>
      </c>
      <c r="D14">
        <v>6.9999999999999999E-4</v>
      </c>
      <c r="E14">
        <v>-4.0000000000000002E-4</v>
      </c>
      <c r="F14">
        <v>3.3E-3</v>
      </c>
      <c r="G14">
        <v>-2.0000000000000001E-4</v>
      </c>
      <c r="H14">
        <v>1E-4</v>
      </c>
    </row>
    <row r="15" spans="1:13" x14ac:dyDescent="0.25">
      <c r="A15" s="6">
        <v>23211</v>
      </c>
      <c r="B15">
        <v>-2.3E-3</v>
      </c>
      <c r="C15">
        <v>-5.9999999999999995E-4</v>
      </c>
      <c r="D15">
        <v>-4.0000000000000002E-4</v>
      </c>
      <c r="E15">
        <v>1.6000000000000001E-3</v>
      </c>
      <c r="F15">
        <v>-3.0000000000000001E-3</v>
      </c>
      <c r="G15">
        <v>-1.2999999999999999E-3</v>
      </c>
      <c r="H15">
        <v>1E-4</v>
      </c>
    </row>
    <row r="16" spans="1:13" x14ac:dyDescent="0.25">
      <c r="A16" s="6">
        <v>23214</v>
      </c>
      <c r="B16">
        <v>-6.9999999999999004E-3</v>
      </c>
      <c r="C16" s="113">
        <v>-1E-3</v>
      </c>
      <c r="D16" s="113">
        <v>-3.3E-3</v>
      </c>
      <c r="E16" s="85">
        <v>0</v>
      </c>
      <c r="F16" s="31">
        <v>-1.1000000000000001E-3</v>
      </c>
      <c r="G16">
        <v>-4.3E-3</v>
      </c>
      <c r="H16">
        <v>1E-4</v>
      </c>
    </row>
    <row r="17" spans="1:13" x14ac:dyDescent="0.25">
      <c r="A17" s="6">
        <v>23215</v>
      </c>
      <c r="B17">
        <v>1E-4</v>
      </c>
      <c r="C17" s="113">
        <v>-8.9999999999999998E-4</v>
      </c>
      <c r="D17" s="113">
        <v>-1.9E-3</v>
      </c>
      <c r="E17" s="85">
        <v>4.0000000000000002E-4</v>
      </c>
      <c r="F17" s="31">
        <v>-6.9999999999999999E-4</v>
      </c>
      <c r="G17">
        <v>0</v>
      </c>
      <c r="H17">
        <v>1E-4</v>
      </c>
    </row>
    <row r="18" spans="1:13" x14ac:dyDescent="0.25">
      <c r="A18" s="6">
        <v>23216</v>
      </c>
      <c r="B18">
        <v>4.5999999999999999E-3</v>
      </c>
      <c r="C18" s="113">
        <v>-1.1000000000000001E-3</v>
      </c>
      <c r="D18" s="113">
        <v>-2.0000000000000001E-4</v>
      </c>
      <c r="E18" s="85">
        <v>-1.1000000000000001E-3</v>
      </c>
      <c r="F18" s="31">
        <v>-2.8999999999999998E-3</v>
      </c>
      <c r="G18">
        <v>4.3E-3</v>
      </c>
      <c r="H18">
        <v>1E-4</v>
      </c>
    </row>
    <row r="19" spans="1:13" x14ac:dyDescent="0.25">
      <c r="A19" s="6">
        <v>23217</v>
      </c>
      <c r="B19">
        <v>-4.0000000000000002E-4</v>
      </c>
      <c r="C19">
        <v>1.4E-3</v>
      </c>
      <c r="D19">
        <v>2.5999999999999999E-3</v>
      </c>
      <c r="E19">
        <v>-1.5E-3</v>
      </c>
      <c r="F19">
        <v>1.6000000000000001E-3</v>
      </c>
      <c r="G19">
        <v>6.9999999999999999E-4</v>
      </c>
      <c r="H19">
        <v>1E-4</v>
      </c>
    </row>
    <row r="20" spans="1:13" x14ac:dyDescent="0.25">
      <c r="A20" s="6">
        <v>23218</v>
      </c>
      <c r="B20">
        <v>3.4999999999998999E-3</v>
      </c>
      <c r="C20">
        <v>-1.4E-3</v>
      </c>
      <c r="D20">
        <v>8.0000000000000004E-4</v>
      </c>
      <c r="E20">
        <v>2.9999999999999997E-4</v>
      </c>
      <c r="F20">
        <v>-8.0000000000000004E-4</v>
      </c>
      <c r="G20">
        <v>2.7000000000000001E-3</v>
      </c>
      <c r="H20">
        <v>1E-4</v>
      </c>
    </row>
    <row r="21" spans="1:13" x14ac:dyDescent="0.25">
      <c r="A21" s="6">
        <v>23221</v>
      </c>
      <c r="B21">
        <v>1.1000000000000001E-3</v>
      </c>
      <c r="C21">
        <v>-1.6999999999999999E-3</v>
      </c>
      <c r="D21">
        <v>2.5000000000000001E-3</v>
      </c>
      <c r="E21">
        <v>6.9999999999999999E-4</v>
      </c>
      <c r="F21">
        <v>-1.1000000000000001E-3</v>
      </c>
      <c r="G21">
        <v>2E-3</v>
      </c>
      <c r="H21">
        <v>1E-4</v>
      </c>
    </row>
    <row r="22" spans="1:13" x14ac:dyDescent="0.25">
      <c r="A22" s="6">
        <v>23222</v>
      </c>
      <c r="B22" s="31">
        <v>8.3999999999999995E-3</v>
      </c>
      <c r="C22" s="31">
        <v>-2.8999999999999998E-3</v>
      </c>
      <c r="D22" s="31">
        <v>-2.5000000000000001E-3</v>
      </c>
      <c r="E22" s="31">
        <v>5.1999999999999998E-3</v>
      </c>
      <c r="F22" s="31">
        <v>-4.0999999999998997E-3</v>
      </c>
      <c r="G22" s="31">
        <v>5.1999999999999998E-3</v>
      </c>
      <c r="H22">
        <v>1E-4</v>
      </c>
      <c r="J22" s="6"/>
      <c r="K22" s="31"/>
      <c r="L22" s="31"/>
    </row>
    <row r="23" spans="1:13" x14ac:dyDescent="0.25">
      <c r="A23" s="6">
        <v>23223</v>
      </c>
      <c r="B23" s="31">
        <v>-1.2999999999999999E-3</v>
      </c>
      <c r="C23" s="31">
        <v>1.1999999999999999E-3</v>
      </c>
      <c r="D23" s="31">
        <v>-1E-4</v>
      </c>
      <c r="E23" s="31">
        <v>-1.5E-3</v>
      </c>
      <c r="F23" s="31">
        <v>3.3999999999999998E-3</v>
      </c>
      <c r="G23" s="31">
        <v>1E-4</v>
      </c>
      <c r="H23" s="31">
        <v>1E-4</v>
      </c>
      <c r="J23" s="6"/>
      <c r="K23" s="6"/>
      <c r="L23" s="31"/>
      <c r="M23" s="31"/>
    </row>
    <row r="24" spans="1:13" x14ac:dyDescent="0.25">
      <c r="A24" s="6">
        <v>23224</v>
      </c>
      <c r="B24" s="31">
        <v>-8.0000000000000004E-4</v>
      </c>
      <c r="C24" s="31">
        <v>-1.2999999999999999E-3</v>
      </c>
      <c r="D24" s="31">
        <v>-1.1000000000000001E-3</v>
      </c>
      <c r="E24" s="31">
        <v>1.6000000000000001E-3</v>
      </c>
      <c r="F24" s="31">
        <v>-1E-4</v>
      </c>
      <c r="G24" s="31">
        <v>-4.0000000000000002E-4</v>
      </c>
      <c r="H24" s="31">
        <v>1E-4</v>
      </c>
      <c r="J24" s="6"/>
      <c r="K24" s="6"/>
      <c r="L24" s="31"/>
      <c r="M24" s="31"/>
    </row>
    <row r="25" spans="1:13" x14ac:dyDescent="0.25">
      <c r="A25" s="6">
        <v>23225</v>
      </c>
      <c r="B25" s="31">
        <v>2.8999999999999998E-3</v>
      </c>
      <c r="C25" s="31">
        <v>-1.4E-3</v>
      </c>
      <c r="D25" s="31">
        <v>1.6000000000000001E-3</v>
      </c>
      <c r="E25" s="31">
        <v>-5.0000000000000001E-4</v>
      </c>
      <c r="F25" s="31">
        <v>2.0000000000000001E-4</v>
      </c>
      <c r="G25" s="31">
        <v>1.1000000000000001E-3</v>
      </c>
      <c r="H25" s="31">
        <v>1E-4</v>
      </c>
      <c r="J25" s="6"/>
      <c r="K25" s="6"/>
      <c r="L25" s="31"/>
      <c r="M25" s="31"/>
    </row>
    <row r="26" spans="1:13" x14ac:dyDescent="0.25">
      <c r="A26" s="6">
        <v>23228</v>
      </c>
      <c r="B26" s="31">
        <v>5.6999999999998996E-3</v>
      </c>
      <c r="C26" s="31">
        <v>-4.1999999999999997E-3</v>
      </c>
      <c r="D26" s="31">
        <v>1.6000000000000001E-3</v>
      </c>
      <c r="E26" s="31">
        <v>4.0000000000000002E-4</v>
      </c>
      <c r="F26" s="31">
        <v>1E-3</v>
      </c>
      <c r="G26" s="31">
        <v>1.6999999999999999E-3</v>
      </c>
      <c r="H26" s="31">
        <v>1E-4</v>
      </c>
      <c r="J26" s="6"/>
      <c r="K26" s="6"/>
      <c r="L26" s="31"/>
      <c r="M26" s="31"/>
    </row>
    <row r="27" spans="1:13" x14ac:dyDescent="0.25">
      <c r="A27" s="6">
        <v>23229</v>
      </c>
      <c r="B27" s="31">
        <v>6.0000000000000001E-3</v>
      </c>
      <c r="C27" s="31">
        <v>-3.3E-3</v>
      </c>
      <c r="D27" s="31">
        <v>2.5000000000000001E-3</v>
      </c>
      <c r="E27" s="31">
        <v>1E-4</v>
      </c>
      <c r="F27" s="31">
        <v>-2.9999999999999997E-4</v>
      </c>
      <c r="G27" s="31">
        <v>2.3999999999999998E-3</v>
      </c>
      <c r="H27" s="31">
        <v>1E-4</v>
      </c>
      <c r="J27" s="6"/>
      <c r="K27" s="6"/>
      <c r="L27" s="31"/>
      <c r="M27" s="31"/>
    </row>
    <row r="28" spans="1:13" x14ac:dyDescent="0.25">
      <c r="A28" s="6">
        <v>23230</v>
      </c>
      <c r="B28" s="31">
        <v>-1.9E-3</v>
      </c>
      <c r="C28" s="31">
        <v>4.0000000000000002E-4</v>
      </c>
      <c r="D28" s="31">
        <v>1.6999999999999999E-3</v>
      </c>
      <c r="E28" s="31">
        <v>-2E-3</v>
      </c>
      <c r="F28" s="31">
        <v>1.5E-3</v>
      </c>
      <c r="G28" s="31">
        <v>1E-3</v>
      </c>
      <c r="H28" s="31">
        <v>1E-4</v>
      </c>
      <c r="J28" s="6"/>
      <c r="K28" s="6"/>
      <c r="L28" s="31"/>
      <c r="M28" s="31"/>
    </row>
    <row r="29" spans="1:13" x14ac:dyDescent="0.25">
      <c r="A29" s="6">
        <v>23231</v>
      </c>
      <c r="B29" s="31">
        <v>1.4E-3</v>
      </c>
      <c r="C29" s="31">
        <v>-1E-4</v>
      </c>
      <c r="D29" s="31">
        <v>-2.5000000000000001E-3</v>
      </c>
      <c r="E29" s="31">
        <v>2.8E-3</v>
      </c>
      <c r="F29" s="31">
        <v>-3.2000000000000002E-3</v>
      </c>
      <c r="G29" s="31">
        <v>1.6000000000000001E-3</v>
      </c>
      <c r="H29" s="31">
        <v>1E-4</v>
      </c>
      <c r="J29" s="6"/>
      <c r="K29" s="6"/>
      <c r="L29" s="31"/>
      <c r="M29" s="31"/>
    </row>
    <row r="30" spans="1:13" x14ac:dyDescent="0.25">
      <c r="A30" s="6">
        <v>23232</v>
      </c>
      <c r="B30" s="31">
        <v>6.0000000000000001E-3</v>
      </c>
      <c r="C30" s="31">
        <v>-8.9999999999999998E-4</v>
      </c>
      <c r="D30" s="31">
        <v>-5.9999999999999995E-4</v>
      </c>
      <c r="E30" s="31">
        <v>2.3999999999999998E-3</v>
      </c>
      <c r="F30" s="31">
        <v>-1.6000000000000001E-3</v>
      </c>
      <c r="G30" s="31">
        <v>1.6000000000000001E-3</v>
      </c>
      <c r="H30" s="31">
        <v>1E-4</v>
      </c>
      <c r="J30" s="6"/>
      <c r="K30" s="6"/>
      <c r="L30" s="31"/>
      <c r="M30" s="31"/>
    </row>
    <row r="31" spans="1:13" x14ac:dyDescent="0.25">
      <c r="A31" s="6">
        <v>23235</v>
      </c>
      <c r="B31" s="31">
        <v>2.3999999999999998E-3</v>
      </c>
      <c r="C31" s="31">
        <v>2E-3</v>
      </c>
      <c r="D31" s="31">
        <v>4.3E-3</v>
      </c>
      <c r="E31" s="31">
        <v>-1.1999999999999999E-3</v>
      </c>
      <c r="F31" s="31">
        <v>3.3999999999999998E-3</v>
      </c>
      <c r="G31" s="31">
        <v>-1.4E-3</v>
      </c>
      <c r="H31" s="31">
        <v>1E-4</v>
      </c>
      <c r="J31" s="6"/>
      <c r="K31" s="6"/>
      <c r="L31" s="31"/>
      <c r="M31" s="31"/>
    </row>
    <row r="32" spans="1:13" x14ac:dyDescent="0.25">
      <c r="A32" s="6">
        <v>23236</v>
      </c>
      <c r="B32" s="31">
        <v>2.7000000000000001E-3</v>
      </c>
      <c r="C32" s="31">
        <v>-2.5999999999999999E-3</v>
      </c>
      <c r="D32" s="31">
        <v>1E-4</v>
      </c>
      <c r="E32" s="31">
        <v>4.0000000000000002E-4</v>
      </c>
      <c r="F32" s="31">
        <v>-2.9999999999999997E-4</v>
      </c>
      <c r="G32" s="31">
        <v>5.0000000000000001E-4</v>
      </c>
      <c r="H32" s="31">
        <v>1E-4</v>
      </c>
      <c r="J32" s="6"/>
      <c r="K32" s="6"/>
      <c r="L32" s="31"/>
      <c r="M32" s="31"/>
    </row>
    <row r="33" spans="1:13" x14ac:dyDescent="0.25">
      <c r="A33" s="6">
        <v>23237</v>
      </c>
      <c r="B33" s="31">
        <v>2.8999999999999998E-3</v>
      </c>
      <c r="C33" s="31">
        <v>-6.9999999999999999E-4</v>
      </c>
      <c r="D33" s="31">
        <v>2E-3</v>
      </c>
      <c r="E33" s="31">
        <v>-1.9E-3</v>
      </c>
      <c r="F33" s="31">
        <v>4.0000000000000002E-4</v>
      </c>
      <c r="G33" s="31">
        <v>-2.0999999999999999E-3</v>
      </c>
      <c r="H33" s="31">
        <v>1E-4</v>
      </c>
      <c r="J33" s="6"/>
      <c r="K33" s="6"/>
      <c r="L33" s="31"/>
      <c r="M33" s="31"/>
    </row>
    <row r="34" spans="1:13" x14ac:dyDescent="0.25">
      <c r="A34" s="6">
        <v>23238</v>
      </c>
      <c r="B34" s="31">
        <v>4.3E-3</v>
      </c>
      <c r="C34" s="31">
        <v>-3.0000000000000001E-3</v>
      </c>
      <c r="D34" s="31">
        <v>3.5999999999999999E-3</v>
      </c>
      <c r="E34" s="31">
        <v>-1.9E-3</v>
      </c>
      <c r="F34" s="31">
        <v>-1E-4</v>
      </c>
      <c r="G34" s="31">
        <v>3.0000000000000001E-3</v>
      </c>
      <c r="H34" s="31">
        <v>1E-4</v>
      </c>
      <c r="J34" s="6"/>
      <c r="K34" s="6"/>
      <c r="L34" s="31"/>
      <c r="M34" s="31"/>
    </row>
    <row r="35" spans="1:13" x14ac:dyDescent="0.25">
      <c r="A35" s="6">
        <v>23239</v>
      </c>
      <c r="B35" s="31">
        <v>1.5E-3</v>
      </c>
      <c r="C35" s="31">
        <v>8.0000000000000004E-4</v>
      </c>
      <c r="D35" s="31">
        <v>1.1999999999999999E-3</v>
      </c>
      <c r="E35" s="31">
        <v>5.0000000000000001E-4</v>
      </c>
      <c r="F35" s="31">
        <v>-1.9E-3</v>
      </c>
      <c r="G35" s="31">
        <v>1.8E-3</v>
      </c>
      <c r="H35" s="31">
        <v>1E-4</v>
      </c>
      <c r="J35" s="6"/>
      <c r="K35" s="6"/>
      <c r="L35" s="31"/>
      <c r="M35" s="31"/>
    </row>
    <row r="36" spans="1:13" x14ac:dyDescent="0.25">
      <c r="A36" s="6">
        <v>23242</v>
      </c>
      <c r="B36" s="31">
        <v>-5.0000000000000001E-4</v>
      </c>
      <c r="C36" s="31">
        <v>-1E-4</v>
      </c>
      <c r="D36" s="31">
        <v>-8.9999999999999998E-4</v>
      </c>
      <c r="E36" s="31">
        <v>-6.9999999999999999E-4</v>
      </c>
      <c r="F36" s="31">
        <v>-5.9999999999999995E-4</v>
      </c>
      <c r="G36" s="31">
        <v>3.0000000000000001E-3</v>
      </c>
      <c r="H36" s="31">
        <v>1E-4</v>
      </c>
      <c r="J36" s="6"/>
      <c r="K36" s="6"/>
      <c r="L36" s="31"/>
      <c r="M36" s="31"/>
    </row>
    <row r="37" spans="1:13" x14ac:dyDescent="0.25">
      <c r="A37" s="6">
        <v>23243</v>
      </c>
      <c r="B37" s="31">
        <v>-5.0000000000000001E-4</v>
      </c>
      <c r="C37" s="31">
        <v>1E-4</v>
      </c>
      <c r="D37" s="31">
        <v>-2.3999999999999998E-3</v>
      </c>
      <c r="E37" s="31">
        <v>2.0000000000000001E-4</v>
      </c>
      <c r="F37" s="31">
        <v>1E-3</v>
      </c>
      <c r="G37" s="31">
        <v>6.9999999999999999E-4</v>
      </c>
      <c r="H37" s="31">
        <v>1E-4</v>
      </c>
      <c r="J37" s="6"/>
      <c r="K37" s="6"/>
      <c r="L37" s="31"/>
      <c r="M37" s="31"/>
    </row>
    <row r="38" spans="1:13" x14ac:dyDescent="0.25">
      <c r="A38" s="6">
        <v>23244</v>
      </c>
      <c r="B38" s="31">
        <v>-1.1000000000000001E-3</v>
      </c>
      <c r="C38" s="31">
        <v>3.3E-3</v>
      </c>
      <c r="D38" s="31">
        <v>-1.1999999999999999E-3</v>
      </c>
      <c r="E38" s="31">
        <v>-6.9999999999999999E-4</v>
      </c>
      <c r="F38" s="31">
        <v>1E-3</v>
      </c>
      <c r="G38" s="31">
        <v>-1.1999999999999999E-3</v>
      </c>
      <c r="H38" s="31">
        <v>1E-4</v>
      </c>
      <c r="J38" s="6"/>
      <c r="K38" s="6"/>
      <c r="L38" s="31"/>
      <c r="M38" s="31"/>
    </row>
    <row r="39" spans="1:13" x14ac:dyDescent="0.25">
      <c r="A39" s="6">
        <v>23245</v>
      </c>
      <c r="B39" s="31">
        <v>3.8E-3</v>
      </c>
      <c r="C39" s="31">
        <v>6.9999999999999999E-4</v>
      </c>
      <c r="D39" s="31">
        <v>8.9999999999999998E-4</v>
      </c>
      <c r="E39" s="31">
        <v>-8.0000000000000004E-4</v>
      </c>
      <c r="F39" s="31">
        <v>-3.2000000000000002E-3</v>
      </c>
      <c r="G39" s="31">
        <v>-4.0000000000000001E-3</v>
      </c>
      <c r="H39" s="31">
        <v>1E-4</v>
      </c>
      <c r="J39" s="6"/>
      <c r="K39" s="6"/>
      <c r="L39" s="31"/>
      <c r="M39" s="31"/>
    </row>
    <row r="40" spans="1:13" x14ac:dyDescent="0.25">
      <c r="A40" s="6">
        <v>23246</v>
      </c>
      <c r="B40" s="31">
        <v>3.3999999999999998E-3</v>
      </c>
      <c r="C40" s="31">
        <v>-1E-4</v>
      </c>
      <c r="D40" s="31">
        <v>8.9999999999999998E-4</v>
      </c>
      <c r="E40" s="31">
        <v>6.9999999999999999E-4</v>
      </c>
      <c r="F40" s="31">
        <v>-2.9999999999999997E-4</v>
      </c>
      <c r="G40" s="31">
        <v>0</v>
      </c>
      <c r="H40" s="31">
        <v>1E-4</v>
      </c>
      <c r="J40" s="6"/>
      <c r="K40" s="6"/>
      <c r="L40" s="31"/>
      <c r="M40" s="31"/>
    </row>
    <row r="41" spans="1:13" x14ac:dyDescent="0.25">
      <c r="A41" s="6">
        <v>23249</v>
      </c>
      <c r="B41" s="31">
        <v>1.8E-3</v>
      </c>
      <c r="C41" s="31">
        <v>-1.1999999999999999E-3</v>
      </c>
      <c r="D41" s="31">
        <v>1.5E-3</v>
      </c>
      <c r="E41" s="31">
        <v>1.1000000000000001E-3</v>
      </c>
      <c r="F41" s="31">
        <v>-2.0999999999999999E-3</v>
      </c>
      <c r="G41" s="31">
        <v>-1.6999999999999999E-3</v>
      </c>
      <c r="H41" s="31">
        <v>1E-4</v>
      </c>
      <c r="J41" s="6"/>
      <c r="K41" s="6"/>
      <c r="L41" s="31"/>
      <c r="M41" s="31"/>
    </row>
    <row r="42" spans="1:13" x14ac:dyDescent="0.25">
      <c r="A42" s="6">
        <v>23250</v>
      </c>
      <c r="B42" s="31">
        <v>-4.4000000000000003E-3</v>
      </c>
      <c r="C42" s="31">
        <v>1E-3</v>
      </c>
      <c r="D42" s="31">
        <v>-5.0000000000000001E-4</v>
      </c>
      <c r="E42" s="31">
        <v>-2.0000000000000001E-4</v>
      </c>
      <c r="F42" s="31">
        <v>1.4E-3</v>
      </c>
      <c r="G42" s="31">
        <v>1.4E-3</v>
      </c>
      <c r="H42" s="31">
        <v>1E-4</v>
      </c>
      <c r="J42" s="6"/>
      <c r="K42" s="6"/>
      <c r="L42" s="31"/>
      <c r="M42" s="31"/>
    </row>
    <row r="43" spans="1:13" x14ac:dyDescent="0.25">
      <c r="A43" s="6">
        <v>23251</v>
      </c>
      <c r="B43" s="31">
        <v>7.7000000000000002E-3</v>
      </c>
      <c r="C43" s="31">
        <v>8.0000000000000004E-4</v>
      </c>
      <c r="D43" s="31">
        <v>4.3E-3</v>
      </c>
      <c r="E43" s="31">
        <v>1.2999999999999999E-3</v>
      </c>
      <c r="F43" s="31">
        <v>2E-3</v>
      </c>
      <c r="G43" s="31">
        <v>3.2000000000000002E-3</v>
      </c>
      <c r="H43" s="31">
        <v>1E-4</v>
      </c>
      <c r="J43" s="6"/>
      <c r="K43" s="6"/>
      <c r="L43" s="31"/>
      <c r="M43" s="31"/>
    </row>
    <row r="44" spans="1:13" x14ac:dyDescent="0.25">
      <c r="A44" s="6">
        <v>23252</v>
      </c>
      <c r="B44" s="31">
        <v>1.8E-3</v>
      </c>
      <c r="C44" s="31">
        <v>1.1999999999999999E-3</v>
      </c>
      <c r="D44" s="31">
        <v>0</v>
      </c>
      <c r="E44" s="31">
        <v>1E-3</v>
      </c>
      <c r="F44" s="31">
        <v>1E-3</v>
      </c>
      <c r="G44" s="31">
        <v>-4.8999999999999998E-3</v>
      </c>
      <c r="H44" s="31">
        <v>1E-4</v>
      </c>
      <c r="J44" s="6"/>
      <c r="K44" s="6"/>
      <c r="L44" s="31"/>
      <c r="M44" s="31"/>
    </row>
    <row r="45" spans="1:13" x14ac:dyDescent="0.25">
      <c r="A45" s="6">
        <v>23253</v>
      </c>
      <c r="B45" s="31">
        <v>4.4000000000000003E-3</v>
      </c>
      <c r="C45" s="31">
        <v>1.1000000000000001E-3</v>
      </c>
      <c r="D45" s="31">
        <v>-5.9999999999999995E-4</v>
      </c>
      <c r="E45" s="31">
        <v>1.1000000000000001E-3</v>
      </c>
      <c r="F45" s="31">
        <v>-2.7000000000000001E-3</v>
      </c>
      <c r="G45" s="31">
        <v>-1.5E-3</v>
      </c>
      <c r="H45" s="31">
        <v>1E-4</v>
      </c>
      <c r="J45" s="6"/>
      <c r="K45" s="6"/>
      <c r="L45" s="31"/>
      <c r="M45" s="31"/>
    </row>
    <row r="46" spans="1:13" x14ac:dyDescent="0.25">
      <c r="A46" s="6">
        <v>23257</v>
      </c>
      <c r="B46" s="31">
        <v>2.3E-3</v>
      </c>
      <c r="C46" s="31">
        <v>8.0000000000000004E-4</v>
      </c>
      <c r="D46" s="31">
        <v>2.9999999999999997E-4</v>
      </c>
      <c r="E46" s="31">
        <v>2.9999999999999997E-4</v>
      </c>
      <c r="F46" s="31">
        <v>1.9E-3</v>
      </c>
      <c r="G46" s="31">
        <v>4.0000000000000002E-4</v>
      </c>
      <c r="H46" s="31">
        <v>1E-4</v>
      </c>
      <c r="J46" s="6"/>
      <c r="K46" s="6"/>
      <c r="L46" s="31"/>
      <c r="M46" s="31"/>
    </row>
    <row r="47" spans="1:13" x14ac:dyDescent="0.25">
      <c r="A47" s="6">
        <v>23258</v>
      </c>
      <c r="B47" s="31">
        <v>-1E-4</v>
      </c>
      <c r="C47" s="31">
        <v>5.9999999999999995E-4</v>
      </c>
      <c r="D47" s="31">
        <v>-6.9999999999999999E-4</v>
      </c>
      <c r="E47" s="31">
        <v>-3.8E-3</v>
      </c>
      <c r="F47" s="31">
        <v>-4.0000000000000002E-4</v>
      </c>
      <c r="G47" s="31">
        <v>-2.5000000000000001E-3</v>
      </c>
      <c r="H47" s="31">
        <v>1E-4</v>
      </c>
      <c r="J47" s="6"/>
      <c r="K47" s="6"/>
      <c r="L47" s="31"/>
      <c r="M47" s="31"/>
    </row>
    <row r="48" spans="1:13" x14ac:dyDescent="0.25">
      <c r="A48" s="6">
        <v>23259</v>
      </c>
      <c r="B48" s="31">
        <v>4.6999999999998996E-3</v>
      </c>
      <c r="C48" s="31">
        <v>-1E-3</v>
      </c>
      <c r="D48" s="31">
        <v>1.2999999999999999E-3</v>
      </c>
      <c r="E48" s="31">
        <v>-8.0000000000000004E-4</v>
      </c>
      <c r="F48" s="31">
        <v>4.0000000000000002E-4</v>
      </c>
      <c r="G48" s="31">
        <v>8.0000000000000004E-4</v>
      </c>
      <c r="H48" s="31">
        <v>1E-4</v>
      </c>
      <c r="J48" s="6"/>
      <c r="K48" s="6"/>
      <c r="L48" s="31"/>
      <c r="M48" s="31"/>
    </row>
    <row r="49" spans="1:13" x14ac:dyDescent="0.25">
      <c r="A49" s="6">
        <v>23260</v>
      </c>
      <c r="B49" s="31">
        <v>-2.7000000000000001E-3</v>
      </c>
      <c r="C49" s="31">
        <v>-1.8E-3</v>
      </c>
      <c r="D49" s="31">
        <v>-1E-4</v>
      </c>
      <c r="E49" s="31">
        <v>1.1999999999999999E-3</v>
      </c>
      <c r="F49" s="31">
        <v>-4.0000000000000002E-4</v>
      </c>
      <c r="G49" s="31">
        <v>-1.6000000000000001E-3</v>
      </c>
      <c r="H49" s="31">
        <v>1E-4</v>
      </c>
      <c r="J49" s="6"/>
      <c r="K49" s="6"/>
      <c r="L49" s="31"/>
      <c r="M49" s="31"/>
    </row>
    <row r="50" spans="1:13" x14ac:dyDescent="0.25">
      <c r="A50" s="6">
        <v>23263</v>
      </c>
      <c r="B50" s="31">
        <v>-3.5999999999999999E-3</v>
      </c>
      <c r="C50" s="31">
        <v>-2.5000000000000001E-3</v>
      </c>
      <c r="D50" s="31">
        <v>-2.0000000000000001E-4</v>
      </c>
      <c r="E50" s="31">
        <v>5.0000000000000001E-4</v>
      </c>
      <c r="F50" s="31">
        <v>1.4E-3</v>
      </c>
      <c r="G50" s="31">
        <v>8.0000000000000004E-4</v>
      </c>
      <c r="H50" s="31">
        <v>1E-4</v>
      </c>
      <c r="J50" s="6"/>
      <c r="K50" s="6"/>
      <c r="L50" s="31"/>
      <c r="M50" s="31"/>
    </row>
    <row r="51" spans="1:13" x14ac:dyDescent="0.25">
      <c r="A51" s="6">
        <v>23264</v>
      </c>
      <c r="B51" s="31">
        <v>5.1999999999999998E-3</v>
      </c>
      <c r="C51" s="31">
        <v>-1.6999999999999999E-3</v>
      </c>
      <c r="D51" s="31">
        <v>4.1999999999999997E-3</v>
      </c>
      <c r="E51" s="31">
        <v>5.9999999999999995E-4</v>
      </c>
      <c r="F51" s="31">
        <v>-2.5000000000000001E-3</v>
      </c>
      <c r="G51" s="31">
        <v>2.8999999999999998E-3</v>
      </c>
      <c r="H51" s="31">
        <v>1E-4</v>
      </c>
      <c r="J51" s="6"/>
      <c r="K51" s="6"/>
      <c r="L51" s="31"/>
      <c r="M51" s="31"/>
    </row>
    <row r="52" spans="1:13" x14ac:dyDescent="0.25">
      <c r="A52" s="6">
        <v>23265</v>
      </c>
      <c r="B52" s="31">
        <v>2.3999999999999998E-3</v>
      </c>
      <c r="C52" s="31">
        <v>-2.0999999999999999E-3</v>
      </c>
      <c r="D52" s="31">
        <v>1.9E-3</v>
      </c>
      <c r="E52" s="31">
        <v>-5.9999999999999995E-4</v>
      </c>
      <c r="F52" s="31">
        <v>3.2000000000000002E-3</v>
      </c>
      <c r="G52" s="31">
        <v>2.0000000000000001E-4</v>
      </c>
      <c r="H52" s="31">
        <v>1E-4</v>
      </c>
      <c r="J52" s="6"/>
      <c r="K52" s="6"/>
      <c r="L52" s="31"/>
      <c r="M52" s="31"/>
    </row>
    <row r="53" spans="1:13" x14ac:dyDescent="0.25">
      <c r="A53" s="6">
        <v>23266</v>
      </c>
      <c r="B53" s="31">
        <v>-8.9999999999999998E-4</v>
      </c>
      <c r="C53" s="31">
        <v>1.1000000000000001E-3</v>
      </c>
      <c r="D53" s="31">
        <v>-1.1999999999999999E-3</v>
      </c>
      <c r="E53" s="31">
        <v>-2.0999999999999999E-3</v>
      </c>
      <c r="F53" s="31">
        <v>-1.1999999999999999E-3</v>
      </c>
      <c r="G53" s="31">
        <v>1E-3</v>
      </c>
      <c r="H53" s="31">
        <v>1E-4</v>
      </c>
      <c r="J53" s="6"/>
      <c r="K53" s="6"/>
      <c r="L53" s="31"/>
      <c r="M53" s="31"/>
    </row>
    <row r="54" spans="1:13" x14ac:dyDescent="0.25">
      <c r="A54" s="6">
        <v>23267</v>
      </c>
      <c r="B54" s="31">
        <v>2.0000000000000001E-4</v>
      </c>
      <c r="C54" s="31">
        <v>3.4999999999998999E-3</v>
      </c>
      <c r="D54" s="31">
        <v>-1.6999999999999999E-3</v>
      </c>
      <c r="E54" s="31">
        <v>-3.0000000000000001E-3</v>
      </c>
      <c r="F54" s="31">
        <v>1.1999999999999999E-3</v>
      </c>
      <c r="G54" s="31">
        <v>-8.0000000000000004E-4</v>
      </c>
      <c r="H54" s="31">
        <v>1E-4</v>
      </c>
      <c r="J54" s="6"/>
      <c r="K54" s="6"/>
      <c r="L54" s="31"/>
      <c r="M54" s="31"/>
    </row>
    <row r="55" spans="1:13" x14ac:dyDescent="0.25">
      <c r="A55" s="6">
        <v>23270</v>
      </c>
      <c r="B55" s="31">
        <v>-1.6000000000000001E-3</v>
      </c>
      <c r="C55" s="31">
        <v>1.5E-3</v>
      </c>
      <c r="D55" s="31">
        <v>1.8E-3</v>
      </c>
      <c r="E55" s="31">
        <v>-1E-3</v>
      </c>
      <c r="F55" s="31">
        <v>-4.0000000000000001E-3</v>
      </c>
      <c r="G55" s="31">
        <v>4.4000000000000003E-3</v>
      </c>
      <c r="H55" s="31">
        <v>1E-4</v>
      </c>
      <c r="J55" s="6"/>
      <c r="K55" s="6"/>
      <c r="L55" s="31"/>
      <c r="M55" s="31"/>
    </row>
    <row r="56" spans="1:13" x14ac:dyDescent="0.25">
      <c r="A56" s="6">
        <v>23271</v>
      </c>
      <c r="B56" s="31">
        <v>2.9999999999999997E-4</v>
      </c>
      <c r="C56" s="31">
        <v>-2E-3</v>
      </c>
      <c r="D56" s="31">
        <v>1.6999999999999999E-3</v>
      </c>
      <c r="E56" s="31">
        <v>5.0000000000000001E-4</v>
      </c>
      <c r="F56" s="31">
        <v>5.9999999999999995E-4</v>
      </c>
      <c r="G56" s="31">
        <v>2.0000000000000001E-4</v>
      </c>
      <c r="H56" s="31">
        <v>1E-4</v>
      </c>
      <c r="J56" s="6"/>
      <c r="K56" s="6"/>
      <c r="L56" s="31"/>
      <c r="M56" s="31"/>
    </row>
    <row r="57" spans="1:13" x14ac:dyDescent="0.25">
      <c r="A57" s="6">
        <v>23272</v>
      </c>
      <c r="B57" s="31">
        <v>-4.3E-3</v>
      </c>
      <c r="C57" s="31">
        <v>1.1000000000000001E-3</v>
      </c>
      <c r="D57" s="31">
        <v>-2.3999999999999998E-3</v>
      </c>
      <c r="E57" s="31">
        <v>-1.6000000000000001E-3</v>
      </c>
      <c r="F57" s="31">
        <v>-4.0000000000000002E-4</v>
      </c>
      <c r="G57" s="31">
        <v>-8.9999999999999998E-4</v>
      </c>
      <c r="H57" s="31">
        <v>1E-4</v>
      </c>
      <c r="J57" s="6"/>
      <c r="K57" s="6"/>
      <c r="L57" s="31"/>
      <c r="M57" s="31"/>
    </row>
    <row r="58" spans="1:13" x14ac:dyDescent="0.25">
      <c r="A58" s="6">
        <v>23273</v>
      </c>
      <c r="B58" s="31">
        <v>5.1999999999999998E-3</v>
      </c>
      <c r="C58" s="31">
        <v>-4.0000000000000001E-3</v>
      </c>
      <c r="D58" s="31">
        <v>1.6000000000000001E-3</v>
      </c>
      <c r="E58" s="31">
        <v>1.5E-3</v>
      </c>
      <c r="F58" s="31">
        <v>-2.0000000000000001E-4</v>
      </c>
      <c r="G58" s="31">
        <v>-5.0000000000000001E-4</v>
      </c>
      <c r="H58" s="31">
        <v>1E-4</v>
      </c>
      <c r="J58" s="6"/>
      <c r="K58" s="6"/>
      <c r="L58" s="31"/>
      <c r="M58" s="31"/>
    </row>
    <row r="59" spans="1:13" x14ac:dyDescent="0.25">
      <c r="A59" s="6">
        <v>23274</v>
      </c>
      <c r="B59" s="31">
        <v>4.0000000000000002E-4</v>
      </c>
      <c r="C59" s="31">
        <v>-5.9999999999999995E-4</v>
      </c>
      <c r="D59" s="31">
        <v>-1E-4</v>
      </c>
      <c r="E59" s="31">
        <v>1.1000000000000001E-3</v>
      </c>
      <c r="F59" s="31">
        <v>-3.4999999999998999E-3</v>
      </c>
      <c r="G59" s="31">
        <v>4.5999999999999999E-3</v>
      </c>
      <c r="H59" s="31">
        <v>1E-4</v>
      </c>
      <c r="J59" s="6"/>
      <c r="K59" s="6"/>
      <c r="L59" s="31"/>
      <c r="M59" s="31"/>
    </row>
    <row r="60" spans="1:13" x14ac:dyDescent="0.25">
      <c r="A60" s="6">
        <v>23277</v>
      </c>
      <c r="B60" s="31">
        <v>-5.0000000000000001E-3</v>
      </c>
      <c r="C60" s="31">
        <v>-8.9999999999999998E-4</v>
      </c>
      <c r="D60" s="31">
        <v>-2E-3</v>
      </c>
      <c r="E60" s="31">
        <v>6.9999999999999999E-4</v>
      </c>
      <c r="F60" s="31">
        <v>1.6000000000000001E-3</v>
      </c>
      <c r="G60" s="31">
        <v>-8.0000000000000004E-4</v>
      </c>
      <c r="H60" s="31">
        <v>1E-4</v>
      </c>
      <c r="J60" s="6"/>
      <c r="K60" s="6"/>
      <c r="L60" s="31"/>
      <c r="M60" s="31"/>
    </row>
    <row r="61" spans="1:13" x14ac:dyDescent="0.25">
      <c r="A61" s="6">
        <v>23278</v>
      </c>
      <c r="B61" s="31">
        <v>3.4999999999998999E-3</v>
      </c>
      <c r="C61" s="31">
        <v>-3.3E-3</v>
      </c>
      <c r="D61" s="31">
        <v>1.1999999999999999E-3</v>
      </c>
      <c r="E61" s="31">
        <v>-5.9999999999999995E-4</v>
      </c>
      <c r="F61" s="31">
        <v>6.9999999999999999E-4</v>
      </c>
      <c r="G61" s="31">
        <v>2.7000000000000001E-3</v>
      </c>
      <c r="H61" s="31">
        <v>1E-4</v>
      </c>
      <c r="J61" s="6"/>
      <c r="K61" s="6"/>
      <c r="L61" s="31"/>
      <c r="M61" s="31"/>
    </row>
    <row r="62" spans="1:13" x14ac:dyDescent="0.25">
      <c r="A62" s="6">
        <v>23279</v>
      </c>
      <c r="B62" s="31">
        <v>-5.7999999999999996E-3</v>
      </c>
      <c r="C62" s="31">
        <v>-2.5999999999999999E-3</v>
      </c>
      <c r="D62" s="31">
        <v>-8.0000000000000004E-4</v>
      </c>
      <c r="E62" s="31">
        <v>-4.1999999999999997E-3</v>
      </c>
      <c r="F62" s="31">
        <v>1.6000000000000001E-3</v>
      </c>
      <c r="G62" s="31">
        <v>-1.9E-3</v>
      </c>
      <c r="H62" s="31">
        <v>1E-4</v>
      </c>
      <c r="J62" s="6"/>
      <c r="K62" s="6"/>
      <c r="L62" s="31"/>
      <c r="M62" s="31"/>
    </row>
    <row r="63" spans="1:13" x14ac:dyDescent="0.25">
      <c r="A63" s="6">
        <v>23280</v>
      </c>
      <c r="B63" s="31">
        <v>-8.1999999999999001E-3</v>
      </c>
      <c r="C63" s="31">
        <v>4.7999999999999996E-3</v>
      </c>
      <c r="D63" s="31">
        <v>-3.4999999999998999E-3</v>
      </c>
      <c r="E63" s="31">
        <v>-4.0000000000000002E-4</v>
      </c>
      <c r="F63" s="31">
        <v>2.8999999999999998E-3</v>
      </c>
      <c r="G63" s="31">
        <v>-4.6999999999998996E-3</v>
      </c>
      <c r="H63" s="31">
        <v>1E-4</v>
      </c>
      <c r="J63" s="6"/>
      <c r="K63" s="6"/>
      <c r="L63" s="31"/>
      <c r="M63" s="31"/>
    </row>
    <row r="64" spans="1:13" x14ac:dyDescent="0.25">
      <c r="A64" s="6">
        <v>23281</v>
      </c>
      <c r="B64" s="31">
        <v>-1.8E-3</v>
      </c>
      <c r="C64" s="31">
        <v>2.7000000000000001E-3</v>
      </c>
      <c r="D64" s="31">
        <v>-2.2000000000000001E-3</v>
      </c>
      <c r="E64" s="31">
        <v>1.9E-3</v>
      </c>
      <c r="F64" s="31">
        <v>-8.0000000000000004E-4</v>
      </c>
      <c r="G64" s="31">
        <v>-1.9E-3</v>
      </c>
      <c r="H64" s="31">
        <v>1E-4</v>
      </c>
      <c r="J64" s="6"/>
      <c r="K64" s="6"/>
      <c r="L64" s="31"/>
      <c r="M64" s="31"/>
    </row>
    <row r="65" spans="1:13" x14ac:dyDescent="0.25">
      <c r="A65" s="6">
        <v>23284</v>
      </c>
      <c r="B65" s="31">
        <v>-6.0000000000000001E-3</v>
      </c>
      <c r="C65" s="31">
        <v>1.9E-3</v>
      </c>
      <c r="D65" s="31">
        <v>1E-3</v>
      </c>
      <c r="E65" s="31">
        <v>2E-3</v>
      </c>
      <c r="F65" s="31">
        <v>-4.0000000000000002E-4</v>
      </c>
      <c r="G65" s="31">
        <v>-5.5999999999999999E-3</v>
      </c>
      <c r="H65" s="31">
        <v>1E-4</v>
      </c>
      <c r="J65" s="6"/>
      <c r="K65" s="6"/>
      <c r="L65" s="31"/>
      <c r="M65" s="31"/>
    </row>
    <row r="66" spans="1:13" x14ac:dyDescent="0.25">
      <c r="A66" s="6">
        <v>23285</v>
      </c>
      <c r="B66" s="31">
        <v>6.4999999999999997E-3</v>
      </c>
      <c r="C66" s="31">
        <v>-2E-3</v>
      </c>
      <c r="D66" s="31">
        <v>2.3999999999999998E-3</v>
      </c>
      <c r="E66" s="31">
        <v>-4.0000000000000002E-4</v>
      </c>
      <c r="F66" s="31">
        <v>-1.4E-3</v>
      </c>
      <c r="G66" s="31">
        <v>3.5999999999999999E-3</v>
      </c>
      <c r="H66" s="31">
        <v>1E-4</v>
      </c>
      <c r="J66" s="6"/>
      <c r="K66" s="6"/>
      <c r="L66" s="31"/>
      <c r="M66" s="31"/>
    </row>
    <row r="67" spans="1:13" x14ac:dyDescent="0.25">
      <c r="A67" s="6">
        <v>23286</v>
      </c>
      <c r="B67" s="31">
        <v>1E-3</v>
      </c>
      <c r="C67" s="31">
        <v>-1.2999999999999999E-3</v>
      </c>
      <c r="D67" s="31">
        <v>0</v>
      </c>
      <c r="E67" s="31">
        <v>2.9999999999999997E-4</v>
      </c>
      <c r="F67" s="31">
        <v>-1.1999999999999999E-3</v>
      </c>
      <c r="G67" s="31">
        <v>1.2999999999999999E-3</v>
      </c>
      <c r="H67" s="31">
        <v>1E-4</v>
      </c>
      <c r="J67" s="6"/>
      <c r="K67" s="6"/>
      <c r="L67" s="31"/>
      <c r="M67" s="31"/>
    </row>
    <row r="68" spans="1:13" x14ac:dyDescent="0.25">
      <c r="A68" s="6">
        <v>23287</v>
      </c>
      <c r="B68" s="31">
        <v>6.6E-3</v>
      </c>
      <c r="C68" s="31">
        <v>-2.8999999999999998E-3</v>
      </c>
      <c r="D68" s="31">
        <v>8.5000000000000006E-3</v>
      </c>
      <c r="E68" s="31">
        <v>-3.4999999999998999E-3</v>
      </c>
      <c r="F68" s="31">
        <v>1.6000000000000001E-3</v>
      </c>
      <c r="G68" s="31">
        <v>2.0999999999999999E-3</v>
      </c>
      <c r="H68" s="31">
        <v>1E-4</v>
      </c>
      <c r="J68" s="6"/>
      <c r="K68" s="6"/>
      <c r="L68" s="31"/>
      <c r="M68" s="31"/>
    </row>
    <row r="69" spans="1:13" x14ac:dyDescent="0.25">
      <c r="A69" s="6">
        <v>23288</v>
      </c>
      <c r="B69" s="31">
        <v>0</v>
      </c>
      <c r="C69" s="31">
        <v>2.9999999999999997E-4</v>
      </c>
      <c r="D69" s="31">
        <v>5.0000000000000001E-4</v>
      </c>
      <c r="E69" s="31">
        <v>0</v>
      </c>
      <c r="F69" s="31">
        <v>1.6000000000000001E-3</v>
      </c>
      <c r="G69" s="31">
        <v>5.0000000000000001E-4</v>
      </c>
      <c r="H69" s="31">
        <v>1E-4</v>
      </c>
      <c r="J69" s="6"/>
      <c r="K69" s="6"/>
      <c r="L69" s="31"/>
      <c r="M69" s="31"/>
    </row>
    <row r="70" spans="1:13" x14ac:dyDescent="0.25">
      <c r="A70" s="6">
        <v>23291</v>
      </c>
      <c r="B70" s="31">
        <v>-2.3E-3</v>
      </c>
      <c r="C70" s="31">
        <v>1.8E-3</v>
      </c>
      <c r="D70" s="31">
        <v>-1E-4</v>
      </c>
      <c r="E70" s="31">
        <v>-1.9E-3</v>
      </c>
      <c r="F70" s="31">
        <v>-2.9999999999999997E-4</v>
      </c>
      <c r="G70" s="31">
        <v>-6.9999999999999999E-4</v>
      </c>
      <c r="H70" s="31">
        <v>1E-4</v>
      </c>
      <c r="J70" s="6"/>
      <c r="K70" s="6"/>
      <c r="L70" s="31"/>
      <c r="M70" s="31"/>
    </row>
    <row r="71" spans="1:13" x14ac:dyDescent="0.25">
      <c r="A71" s="6">
        <v>23292</v>
      </c>
      <c r="B71" s="31">
        <v>-1.4E-3</v>
      </c>
      <c r="C71" s="31">
        <v>1.8E-3</v>
      </c>
      <c r="D71" s="31">
        <v>2.7000000000000001E-3</v>
      </c>
      <c r="E71" s="31">
        <v>-4.0000000000000002E-4</v>
      </c>
      <c r="F71" s="31">
        <v>-2.2000000000000001E-3</v>
      </c>
      <c r="G71" s="31">
        <v>-8.9999999999999998E-4</v>
      </c>
      <c r="H71" s="31">
        <v>1E-4</v>
      </c>
      <c r="J71" s="6"/>
      <c r="K71" s="6"/>
      <c r="L71" s="31"/>
      <c r="M71" s="31"/>
    </row>
    <row r="72" spans="1:13" x14ac:dyDescent="0.25">
      <c r="A72" s="6">
        <v>23293</v>
      </c>
      <c r="B72" s="31">
        <v>-6.0999999999998998E-3</v>
      </c>
      <c r="C72" s="31">
        <v>1.5E-3</v>
      </c>
      <c r="D72" s="31">
        <v>-6.9999999999999999E-4</v>
      </c>
      <c r="E72" s="31">
        <v>-1E-4</v>
      </c>
      <c r="F72" s="31">
        <v>2E-3</v>
      </c>
      <c r="G72" s="31">
        <v>-5.1000000000000004E-3</v>
      </c>
      <c r="H72" s="31">
        <v>1E-4</v>
      </c>
      <c r="J72" s="6"/>
      <c r="K72" s="6"/>
      <c r="L72" s="31"/>
      <c r="M72" s="31"/>
    </row>
    <row r="73" spans="1:13" x14ac:dyDescent="0.25">
      <c r="A73" s="6">
        <v>23294</v>
      </c>
      <c r="B73" s="31">
        <v>8.0000000000000004E-4</v>
      </c>
      <c r="C73" s="31">
        <v>-2.9999999999999997E-4</v>
      </c>
      <c r="D73" s="31">
        <v>1.4E-3</v>
      </c>
      <c r="E73" s="31">
        <v>5.9999999999999995E-4</v>
      </c>
      <c r="F73" s="31">
        <v>-8.9999999999999998E-4</v>
      </c>
      <c r="G73" s="31">
        <v>1.1000000000000001E-3</v>
      </c>
      <c r="H73" s="31">
        <v>1E-4</v>
      </c>
      <c r="J73" s="6"/>
      <c r="K73" s="6"/>
      <c r="L73" s="31"/>
      <c r="M73" s="31"/>
    </row>
    <row r="74" spans="1:13" x14ac:dyDescent="0.25">
      <c r="A74" s="6">
        <v>23295</v>
      </c>
      <c r="B74" s="31">
        <v>1.2999999999999999E-3</v>
      </c>
      <c r="C74" s="31">
        <v>4.0000000000000001E-3</v>
      </c>
      <c r="D74" s="31">
        <v>6.9999999999999999E-4</v>
      </c>
      <c r="E74" s="31">
        <v>4.0000000000000002E-4</v>
      </c>
      <c r="F74" s="31">
        <v>-4.0000000000000002E-4</v>
      </c>
      <c r="G74" s="31">
        <v>5.0000000000000001E-4</v>
      </c>
      <c r="H74" s="31">
        <v>1E-4</v>
      </c>
      <c r="J74" s="6"/>
      <c r="K74" s="6"/>
      <c r="L74" s="31"/>
      <c r="M74" s="31"/>
    </row>
    <row r="75" spans="1:13" x14ac:dyDescent="0.25">
      <c r="A75" s="6">
        <v>23298</v>
      </c>
      <c r="B75" s="31">
        <v>5.0000000000000001E-4</v>
      </c>
      <c r="C75" s="31">
        <v>-1E-4</v>
      </c>
      <c r="D75" s="31">
        <v>8.0000000000000004E-4</v>
      </c>
      <c r="E75" s="31">
        <v>1E-3</v>
      </c>
      <c r="F75" s="31">
        <v>-2E-3</v>
      </c>
      <c r="G75" s="31">
        <v>3.2000000000000002E-3</v>
      </c>
      <c r="H75" s="31">
        <v>1E-4</v>
      </c>
      <c r="J75" s="6"/>
      <c r="K75" s="6"/>
      <c r="L75" s="31"/>
      <c r="M75" s="31"/>
    </row>
    <row r="76" spans="1:13" x14ac:dyDescent="0.25">
      <c r="A76" s="6">
        <v>23299</v>
      </c>
      <c r="B76" s="31">
        <v>1.6999999999999999E-3</v>
      </c>
      <c r="C76" s="31">
        <v>-3.0000000000000001E-3</v>
      </c>
      <c r="D76" s="31">
        <v>1.4E-3</v>
      </c>
      <c r="E76" s="31">
        <v>2.0000000000000001E-4</v>
      </c>
      <c r="F76" s="31">
        <v>2.0000000000000001E-4</v>
      </c>
      <c r="G76" s="31">
        <v>3.5999999999999999E-3</v>
      </c>
      <c r="H76" s="31">
        <v>1E-4</v>
      </c>
      <c r="J76" s="6"/>
      <c r="K76" s="6"/>
      <c r="L76" s="31"/>
      <c r="M76" s="31"/>
    </row>
    <row r="77" spans="1:13" x14ac:dyDescent="0.25">
      <c r="A77" s="6">
        <v>23300</v>
      </c>
      <c r="B77" s="31">
        <v>8.8999999999999999E-3</v>
      </c>
      <c r="C77" s="31">
        <v>-3.3999999999999998E-3</v>
      </c>
      <c r="D77" s="31">
        <v>2.8E-3</v>
      </c>
      <c r="E77" s="31">
        <v>1.6999999999999999E-3</v>
      </c>
      <c r="F77" s="31">
        <v>-4.0999999999998997E-3</v>
      </c>
      <c r="G77" s="31">
        <v>6.9999999999999004E-3</v>
      </c>
      <c r="H77" s="31">
        <v>1E-4</v>
      </c>
      <c r="J77" s="6"/>
      <c r="K77" s="6"/>
      <c r="L77" s="31"/>
      <c r="M77" s="31"/>
    </row>
    <row r="78" spans="1:13" x14ac:dyDescent="0.25">
      <c r="A78" s="6">
        <v>23301</v>
      </c>
      <c r="B78" s="31">
        <v>1.4E-3</v>
      </c>
      <c r="C78" s="31">
        <v>1E-3</v>
      </c>
      <c r="D78" s="31">
        <v>-2.5000000000000001E-3</v>
      </c>
      <c r="E78" s="31">
        <v>2.2000000000000001E-3</v>
      </c>
      <c r="F78" s="31">
        <v>-2.0000000000000001E-4</v>
      </c>
      <c r="G78" s="31">
        <v>2.0000000000000001E-4</v>
      </c>
      <c r="H78" s="31">
        <v>1E-4</v>
      </c>
      <c r="J78" s="6"/>
      <c r="K78" s="6"/>
      <c r="L78" s="31"/>
      <c r="M78" s="31"/>
    </row>
    <row r="79" spans="1:13" x14ac:dyDescent="0.25">
      <c r="A79" s="6">
        <v>23302</v>
      </c>
      <c r="B79" s="31">
        <v>8.9999999999999998E-4</v>
      </c>
      <c r="C79" s="31">
        <v>1.1000000000000001E-3</v>
      </c>
      <c r="D79" s="31">
        <v>-2.3E-3</v>
      </c>
      <c r="E79" s="31">
        <v>2E-3</v>
      </c>
      <c r="F79" s="31">
        <v>-5.0000000000000001E-4</v>
      </c>
      <c r="G79" s="31">
        <v>-8.0000000000000004E-4</v>
      </c>
      <c r="H79" s="31">
        <v>1E-4</v>
      </c>
      <c r="J79" s="6"/>
      <c r="K79" s="6"/>
      <c r="L79" s="31"/>
      <c r="M79" s="31"/>
    </row>
    <row r="80" spans="1:13" x14ac:dyDescent="0.25">
      <c r="A80" s="6">
        <v>23305</v>
      </c>
      <c r="B80" s="31">
        <v>4.0000000000000002E-4</v>
      </c>
      <c r="C80" s="31">
        <v>-2.2000000000000001E-3</v>
      </c>
      <c r="D80" s="31">
        <v>-3.0999999999999999E-3</v>
      </c>
      <c r="E80" s="31">
        <v>5.4999999999999997E-3</v>
      </c>
      <c r="F80" s="31">
        <v>8.9999999999999998E-4</v>
      </c>
      <c r="G80" s="31">
        <v>-2.9999999999999997E-4</v>
      </c>
      <c r="H80" s="31">
        <v>1E-4</v>
      </c>
      <c r="J80" s="6"/>
      <c r="K80" s="6"/>
      <c r="L80" s="31"/>
      <c r="M80" s="31"/>
    </row>
    <row r="81" spans="1:13" x14ac:dyDescent="0.25">
      <c r="A81" s="6">
        <v>23306</v>
      </c>
      <c r="B81" s="31">
        <v>-5.4000000000000003E-3</v>
      </c>
      <c r="C81" s="31">
        <v>3.3999999999999998E-3</v>
      </c>
      <c r="D81" s="31">
        <v>-4.5999999999999999E-3</v>
      </c>
      <c r="E81" s="31">
        <v>2.8E-3</v>
      </c>
      <c r="F81" s="31">
        <v>-3.3E-3</v>
      </c>
      <c r="G81" s="31">
        <v>-1.1000000000000001E-3</v>
      </c>
      <c r="H81" s="31">
        <v>1E-4</v>
      </c>
      <c r="J81" s="6"/>
      <c r="K81" s="6"/>
      <c r="L81" s="31"/>
      <c r="M81" s="31"/>
    </row>
    <row r="82" spans="1:13" x14ac:dyDescent="0.25">
      <c r="A82" s="6">
        <v>23307</v>
      </c>
      <c r="B82" s="31">
        <v>2.9999999999999997E-4</v>
      </c>
      <c r="C82" s="31">
        <v>-1E-3</v>
      </c>
      <c r="D82" s="31">
        <v>-5.9999999999999995E-4</v>
      </c>
      <c r="E82" s="31">
        <v>1.1000000000000001E-3</v>
      </c>
      <c r="F82" s="31">
        <v>-1.1000000000000001E-3</v>
      </c>
      <c r="G82" s="31">
        <v>-2.9999999999999997E-4</v>
      </c>
      <c r="H82" s="31">
        <v>1E-4</v>
      </c>
      <c r="J82" s="6"/>
      <c r="K82" s="6"/>
      <c r="L82" s="31"/>
      <c r="M82" s="31"/>
    </row>
    <row r="83" spans="1:13" x14ac:dyDescent="0.25">
      <c r="A83" s="6">
        <v>23308</v>
      </c>
      <c r="B83" s="31">
        <v>3.4999999999998999E-3</v>
      </c>
      <c r="C83" s="31">
        <v>-6.9999999999999999E-4</v>
      </c>
      <c r="D83" s="31">
        <v>4.4999999999999997E-3</v>
      </c>
      <c r="E83" s="31">
        <v>6.9999999999999999E-4</v>
      </c>
      <c r="F83" s="31">
        <v>-1.4E-3</v>
      </c>
      <c r="G83" s="31">
        <v>4.0000000000000001E-3</v>
      </c>
      <c r="H83" s="31">
        <v>1E-4</v>
      </c>
      <c r="J83" s="6"/>
      <c r="K83" s="6"/>
      <c r="L83" s="31"/>
      <c r="M83" s="31"/>
    </row>
    <row r="84" spans="1:13" x14ac:dyDescent="0.25">
      <c r="A84" s="6">
        <v>23309</v>
      </c>
      <c r="B84" s="31">
        <v>8.5000000000000006E-3</v>
      </c>
      <c r="C84" s="31">
        <v>-4.3E-3</v>
      </c>
      <c r="D84" s="31">
        <v>-8.6999999999999994E-3</v>
      </c>
      <c r="E84" s="31">
        <v>6.4000000000000003E-3</v>
      </c>
      <c r="F84" s="31">
        <v>-9.5999999999999992E-3</v>
      </c>
      <c r="G84" s="31">
        <v>7.7999999999999996E-3</v>
      </c>
      <c r="H84" s="31">
        <v>1E-4</v>
      </c>
      <c r="J84" s="6"/>
      <c r="K84" s="6"/>
      <c r="L84" s="31"/>
      <c r="M84" s="31"/>
    </row>
    <row r="85" spans="1:13" x14ac:dyDescent="0.25">
      <c r="A85" s="6">
        <v>23312</v>
      </c>
      <c r="B85" s="31">
        <v>4.0999999999998997E-3</v>
      </c>
      <c r="C85" s="31">
        <v>-7.7999999999999996E-3</v>
      </c>
      <c r="D85" s="31">
        <v>-2.8999999999999998E-3</v>
      </c>
      <c r="E85" s="31">
        <v>6.9999999999999004E-3</v>
      </c>
      <c r="F85" s="31">
        <v>-4.0999999999998997E-3</v>
      </c>
      <c r="G85" s="31">
        <v>4.7999999999999996E-3</v>
      </c>
      <c r="H85" s="31">
        <v>1E-4</v>
      </c>
      <c r="J85" s="6"/>
      <c r="K85" s="6"/>
      <c r="L85" s="31"/>
      <c r="M85" s="31"/>
    </row>
    <row r="86" spans="1:13" x14ac:dyDescent="0.25">
      <c r="A86" s="6">
        <v>23313</v>
      </c>
      <c r="B86" s="31">
        <v>-4.0000000000000002E-4</v>
      </c>
      <c r="C86" s="31">
        <v>-2.8999999999999998E-3</v>
      </c>
      <c r="D86" s="31">
        <v>-6.9999999999999999E-4</v>
      </c>
      <c r="E86" s="31">
        <v>2.3999999999999998E-3</v>
      </c>
      <c r="F86" s="31">
        <v>2.8999999999999998E-3</v>
      </c>
      <c r="G86" s="31">
        <v>2.5999999999999999E-3</v>
      </c>
      <c r="H86" s="31">
        <v>1E-4</v>
      </c>
      <c r="J86" s="6"/>
      <c r="K86" s="6"/>
      <c r="L86" s="31"/>
      <c r="M86" s="31"/>
    </row>
    <row r="87" spans="1:13" x14ac:dyDescent="0.25">
      <c r="A87" s="6">
        <v>23314</v>
      </c>
      <c r="B87" s="31">
        <v>-7.9000000000000008E-3</v>
      </c>
      <c r="C87" s="31">
        <v>4.3E-3</v>
      </c>
      <c r="D87" s="31">
        <v>-5.9999999999999995E-4</v>
      </c>
      <c r="E87" s="31">
        <v>-2.2000000000000001E-3</v>
      </c>
      <c r="F87" s="31">
        <v>5.1000000000000004E-3</v>
      </c>
      <c r="G87" s="31">
        <v>-4.0999999999998997E-3</v>
      </c>
      <c r="H87" s="31">
        <v>1E-4</v>
      </c>
      <c r="J87" s="6"/>
      <c r="K87" s="6"/>
      <c r="L87" s="31"/>
      <c r="M87" s="31"/>
    </row>
    <row r="88" spans="1:13" x14ac:dyDescent="0.25">
      <c r="A88" s="6">
        <v>23315</v>
      </c>
      <c r="B88" s="31">
        <v>2.0999999999999999E-3</v>
      </c>
      <c r="C88" s="31">
        <v>-4.0000000000000002E-4</v>
      </c>
      <c r="D88" s="31">
        <v>8.9999999999999998E-4</v>
      </c>
      <c r="E88" s="31">
        <v>1.2999999999999999E-3</v>
      </c>
      <c r="F88" s="31">
        <v>-3.2000000000000002E-3</v>
      </c>
      <c r="G88" s="31">
        <v>8.0000000000000004E-4</v>
      </c>
      <c r="H88" s="31">
        <v>1E-4</v>
      </c>
      <c r="J88" s="6"/>
      <c r="K88" s="6"/>
      <c r="L88" s="31"/>
      <c r="M88" s="31"/>
    </row>
    <row r="89" spans="1:13" x14ac:dyDescent="0.25">
      <c r="A89" s="6">
        <v>23316</v>
      </c>
      <c r="B89" s="31">
        <v>-1.8E-3</v>
      </c>
      <c r="C89" s="31">
        <v>2.5000000000000001E-3</v>
      </c>
      <c r="D89" s="31">
        <v>2E-3</v>
      </c>
      <c r="E89" s="31">
        <v>-2.2000000000000001E-3</v>
      </c>
      <c r="F89" s="31">
        <v>2.0999999999999999E-3</v>
      </c>
      <c r="G89" s="31">
        <v>8.9999999999999998E-4</v>
      </c>
      <c r="H89" s="31">
        <v>2.0000000000000001E-4</v>
      </c>
      <c r="J89" s="6"/>
      <c r="K89" s="6"/>
      <c r="L89" s="31"/>
      <c r="M89" s="31"/>
    </row>
    <row r="90" spans="1:13" x14ac:dyDescent="0.25">
      <c r="A90" s="6">
        <v>23319</v>
      </c>
      <c r="B90" s="31">
        <v>-4.3E-3</v>
      </c>
      <c r="C90" s="31">
        <v>8.0000000000000004E-4</v>
      </c>
      <c r="D90" s="31">
        <v>3.7000000000000002E-3</v>
      </c>
      <c r="E90" s="31">
        <v>-2.2000000000000001E-3</v>
      </c>
      <c r="F90" s="31">
        <v>4.5999999999999999E-3</v>
      </c>
      <c r="G90" s="31">
        <v>-3.3999999999999998E-3</v>
      </c>
      <c r="H90" s="31">
        <v>2.0000000000000001E-4</v>
      </c>
      <c r="J90" s="6"/>
      <c r="K90" s="6"/>
      <c r="L90" s="31"/>
      <c r="M90" s="31"/>
    </row>
    <row r="91" spans="1:13" x14ac:dyDescent="0.25">
      <c r="A91" s="6">
        <v>23321</v>
      </c>
      <c r="B91" s="31">
        <v>-7.7000000000000002E-3</v>
      </c>
      <c r="C91" s="31">
        <v>1E-3</v>
      </c>
      <c r="D91" s="31">
        <v>2.3999999999999998E-3</v>
      </c>
      <c r="E91" s="31">
        <v>-1.1000000000000001E-3</v>
      </c>
      <c r="F91" s="31">
        <v>5.1000000000000004E-3</v>
      </c>
      <c r="G91" s="31">
        <v>-6.4000000000000003E-3</v>
      </c>
      <c r="H91" s="31">
        <v>2.0000000000000001E-4</v>
      </c>
      <c r="J91" s="6"/>
      <c r="K91" s="6"/>
      <c r="L91" s="31"/>
      <c r="M91" s="31"/>
    </row>
    <row r="92" spans="1:13" x14ac:dyDescent="0.25">
      <c r="A92" s="6">
        <v>23322</v>
      </c>
      <c r="B92" s="31">
        <v>3.3E-3</v>
      </c>
      <c r="C92" s="31">
        <v>5.0000000000000001E-4</v>
      </c>
      <c r="D92" s="31">
        <v>-2.9999999999999997E-4</v>
      </c>
      <c r="E92" s="31">
        <v>-6.9999999999999999E-4</v>
      </c>
      <c r="F92" s="31">
        <v>-2.3E-3</v>
      </c>
      <c r="G92" s="31">
        <v>1.1000000000000001E-3</v>
      </c>
      <c r="H92" s="31">
        <v>2.0000000000000001E-4</v>
      </c>
      <c r="J92" s="6"/>
      <c r="K92" s="6"/>
      <c r="L92" s="31"/>
      <c r="M92" s="31"/>
    </row>
    <row r="93" spans="1:13" x14ac:dyDescent="0.25">
      <c r="A93" s="6">
        <v>23323</v>
      </c>
      <c r="B93" s="31">
        <v>5.4000000000000003E-3</v>
      </c>
      <c r="C93" s="31">
        <v>5.9999999999999995E-4</v>
      </c>
      <c r="D93" s="31">
        <v>1.1000000000000001E-3</v>
      </c>
      <c r="E93" s="31">
        <v>1.2999999999999999E-3</v>
      </c>
      <c r="F93" s="31">
        <v>-1.5E-3</v>
      </c>
      <c r="G93" s="31">
        <v>2.3E-3</v>
      </c>
      <c r="H93" s="31">
        <v>2.0000000000000001E-4</v>
      </c>
      <c r="J93" s="6"/>
      <c r="K93" s="6"/>
      <c r="L93" s="31"/>
      <c r="M93" s="31"/>
    </row>
    <row r="94" spans="1:13" x14ac:dyDescent="0.25">
      <c r="A94" s="6">
        <v>23326</v>
      </c>
      <c r="B94" s="31">
        <v>2E-3</v>
      </c>
      <c r="C94" s="31">
        <v>2.2000000000000001E-3</v>
      </c>
      <c r="D94" s="31">
        <v>1.5E-3</v>
      </c>
      <c r="E94" s="31">
        <v>1.4E-3</v>
      </c>
      <c r="F94" s="31">
        <v>-8.0000000000000004E-4</v>
      </c>
      <c r="G94" s="31">
        <v>3.0000000000000001E-3</v>
      </c>
      <c r="H94" s="31">
        <v>2.0000000000000001E-4</v>
      </c>
      <c r="J94" s="6"/>
      <c r="K94" s="6"/>
      <c r="L94" s="31"/>
      <c r="M94" s="31"/>
    </row>
    <row r="95" spans="1:13" x14ac:dyDescent="0.25">
      <c r="A95" s="6">
        <v>23327</v>
      </c>
      <c r="B95" s="31">
        <v>-3.7000000000000002E-3</v>
      </c>
      <c r="C95" s="31">
        <v>2.5000000000000001E-3</v>
      </c>
      <c r="D95" s="31">
        <v>-2.8999999999999998E-3</v>
      </c>
      <c r="E95" s="31">
        <v>2E-3</v>
      </c>
      <c r="F95" s="31">
        <v>-1.6999999999999999E-3</v>
      </c>
      <c r="G95" s="31">
        <v>-2.9999999999999997E-4</v>
      </c>
      <c r="H95" s="31">
        <v>2.0000000000000001E-4</v>
      </c>
      <c r="J95" s="6"/>
      <c r="K95" s="6"/>
      <c r="L95" s="31"/>
      <c r="M95" s="31"/>
    </row>
    <row r="96" spans="1:13" x14ac:dyDescent="0.25">
      <c r="A96" s="6">
        <v>23328</v>
      </c>
      <c r="B96" s="31">
        <v>5.0000000000000001E-4</v>
      </c>
      <c r="C96" s="31">
        <v>5.0000000000000001E-4</v>
      </c>
      <c r="D96" s="31">
        <v>-8.0000000000000004E-4</v>
      </c>
      <c r="E96" s="31">
        <v>5.0000000000000001E-4</v>
      </c>
      <c r="F96" s="31">
        <v>-1.1999999999999999E-3</v>
      </c>
      <c r="G96" s="31">
        <v>0</v>
      </c>
      <c r="H96" s="31">
        <v>2.0000000000000001E-4</v>
      </c>
      <c r="J96" s="6"/>
      <c r="K96" s="6"/>
      <c r="L96" s="31"/>
      <c r="M96" s="31"/>
    </row>
    <row r="97" spans="1:13" x14ac:dyDescent="0.25">
      <c r="A97" s="6">
        <v>23329</v>
      </c>
      <c r="B97" s="31">
        <v>-4.0999999999998997E-3</v>
      </c>
      <c r="C97" s="31">
        <v>1.1999999999999999E-3</v>
      </c>
      <c r="D97" s="31">
        <v>-2.9999999999999997E-4</v>
      </c>
      <c r="E97" s="31">
        <v>-1E-3</v>
      </c>
      <c r="F97" s="31">
        <v>3.4999999999998999E-3</v>
      </c>
      <c r="G97" s="31">
        <v>-2.3999999999999998E-3</v>
      </c>
      <c r="H97" s="31">
        <v>2.0000000000000001E-4</v>
      </c>
      <c r="J97" s="6"/>
      <c r="K97" s="6"/>
      <c r="L97" s="31"/>
      <c r="M97" s="31"/>
    </row>
    <row r="98" spans="1:13" x14ac:dyDescent="0.25">
      <c r="A98" s="6">
        <v>23330</v>
      </c>
      <c r="B98" s="31">
        <v>-7.4999999999999997E-3</v>
      </c>
      <c r="C98" s="31">
        <v>3.4999999999998999E-3</v>
      </c>
      <c r="D98" s="31">
        <v>1E-4</v>
      </c>
      <c r="E98" s="31">
        <v>-1.5E-3</v>
      </c>
      <c r="F98" s="31">
        <v>6.3E-3</v>
      </c>
      <c r="G98" s="31">
        <v>-6.3E-3</v>
      </c>
      <c r="H98" s="31">
        <v>2.0000000000000001E-4</v>
      </c>
      <c r="J98" s="6"/>
      <c r="K98" s="6"/>
      <c r="L98" s="31"/>
      <c r="M98" s="31"/>
    </row>
    <row r="99" spans="1:13" x14ac:dyDescent="0.25">
      <c r="A99" s="6">
        <v>23333</v>
      </c>
      <c r="B99" s="31">
        <v>-7.4000000000000003E-3</v>
      </c>
      <c r="C99" s="31">
        <v>8.9999999999999998E-4</v>
      </c>
      <c r="D99" s="31">
        <v>-2.3E-3</v>
      </c>
      <c r="E99" s="31">
        <v>2.7000000000000001E-3</v>
      </c>
      <c r="F99" s="31">
        <v>-4.0000000000000002E-4</v>
      </c>
      <c r="G99" s="31">
        <v>-6.0999999999998998E-3</v>
      </c>
      <c r="H99" s="31">
        <v>2.0000000000000001E-4</v>
      </c>
      <c r="J99" s="6"/>
      <c r="K99" s="6"/>
      <c r="L99" s="31"/>
      <c r="M99" s="31"/>
    </row>
    <row r="100" spans="1:13" x14ac:dyDescent="0.25">
      <c r="A100" s="6">
        <v>23334</v>
      </c>
      <c r="B100" s="31">
        <v>1E-3</v>
      </c>
      <c r="C100" s="31">
        <v>-3.0999999999999999E-3</v>
      </c>
      <c r="D100" s="31">
        <v>3.4999999999998999E-3</v>
      </c>
      <c r="E100" s="31">
        <v>-1.8E-3</v>
      </c>
      <c r="F100" s="31">
        <v>5.9999999999999995E-4</v>
      </c>
      <c r="G100" s="31">
        <v>1.1000000000000001E-3</v>
      </c>
      <c r="H100" s="31">
        <v>2.0000000000000001E-4</v>
      </c>
      <c r="J100" s="6"/>
      <c r="K100" s="6"/>
      <c r="L100" s="31"/>
      <c r="M100" s="31"/>
    </row>
    <row r="101" spans="1:13" x14ac:dyDescent="0.25">
      <c r="A101" s="6">
        <v>23335</v>
      </c>
      <c r="B101" s="31">
        <v>7.6E-3</v>
      </c>
      <c r="C101" s="31">
        <v>-9.7000000000000003E-3</v>
      </c>
      <c r="D101" s="31">
        <v>-3.3999999999999998E-3</v>
      </c>
      <c r="E101" s="31">
        <v>2.7000000000000001E-3</v>
      </c>
      <c r="F101" s="31">
        <v>5.4000000000000003E-3</v>
      </c>
      <c r="G101" s="31">
        <v>6.9999999999999999E-4</v>
      </c>
      <c r="H101" s="31">
        <v>2.0000000000000001E-4</v>
      </c>
      <c r="J101" s="6"/>
      <c r="K101" s="6"/>
      <c r="L101" s="31"/>
      <c r="M101" s="31"/>
    </row>
    <row r="102" spans="1:13" x14ac:dyDescent="0.25">
      <c r="A102" s="6">
        <v>23336</v>
      </c>
      <c r="B102" s="31">
        <v>-1.2500000000000001E-2</v>
      </c>
      <c r="C102" s="31">
        <v>-1.1000000000000001E-3</v>
      </c>
      <c r="D102" s="31">
        <v>2.9999999999999997E-4</v>
      </c>
      <c r="E102" s="31">
        <v>-4.4999999999999997E-3</v>
      </c>
      <c r="F102" s="31">
        <v>4.0999999999998997E-3</v>
      </c>
      <c r="G102" s="31">
        <v>-6.7999999999999996E-3</v>
      </c>
      <c r="H102" s="31">
        <v>2.0000000000000001E-4</v>
      </c>
      <c r="J102" s="6"/>
      <c r="K102" s="6"/>
      <c r="L102" s="31"/>
      <c r="M102" s="31"/>
    </row>
    <row r="103" spans="1:13" x14ac:dyDescent="0.25">
      <c r="A103" s="6">
        <v>23337</v>
      </c>
      <c r="B103" s="31">
        <v>-2.8899999999999999E-2</v>
      </c>
      <c r="C103" s="31">
        <v>-5.8999999999999999E-3</v>
      </c>
      <c r="D103" s="31">
        <v>6.9999999999999999E-4</v>
      </c>
      <c r="E103" s="31">
        <v>6.0000000000000001E-3</v>
      </c>
      <c r="F103" s="31">
        <v>5.5999999999999999E-3</v>
      </c>
      <c r="G103" s="31">
        <v>-1.8200000000000001E-2</v>
      </c>
      <c r="H103" s="31">
        <v>2.0000000000000001E-4</v>
      </c>
      <c r="J103" s="6"/>
      <c r="K103" s="6"/>
      <c r="L103" s="31"/>
      <c r="M103" s="31"/>
    </row>
    <row r="104" spans="1:13" x14ac:dyDescent="0.25">
      <c r="A104" s="6">
        <v>23341</v>
      </c>
      <c r="B104" s="31">
        <v>3.9300000000000002E-2</v>
      </c>
      <c r="C104" s="31">
        <v>-1.21999999999999E-2</v>
      </c>
      <c r="D104" s="31">
        <v>8.5000000000000006E-3</v>
      </c>
      <c r="E104" s="31">
        <v>-3.4999999999998999E-3</v>
      </c>
      <c r="F104" s="31">
        <v>-4.5999999999999999E-3</v>
      </c>
      <c r="G104" s="31">
        <v>2.7799999999999998E-2</v>
      </c>
      <c r="H104" s="31">
        <v>2.0000000000000001E-4</v>
      </c>
      <c r="J104" s="6"/>
      <c r="K104" s="6"/>
      <c r="L104" s="31"/>
      <c r="M104" s="31"/>
    </row>
    <row r="105" spans="1:13" x14ac:dyDescent="0.25">
      <c r="A105" s="6">
        <v>23342</v>
      </c>
      <c r="B105" s="31">
        <v>-1.6000000000000001E-3</v>
      </c>
      <c r="C105" s="31">
        <v>3.5999999999999999E-3</v>
      </c>
      <c r="D105" s="31">
        <v>1.1999999999999999E-3</v>
      </c>
      <c r="E105" s="31">
        <v>-1E-4</v>
      </c>
      <c r="F105" s="31">
        <v>-8.0000000000000004E-4</v>
      </c>
      <c r="G105" s="31">
        <v>-1E-4</v>
      </c>
      <c r="H105" s="31">
        <v>2.0000000000000001E-4</v>
      </c>
      <c r="J105" s="6"/>
      <c r="K105" s="6"/>
      <c r="L105" s="31"/>
      <c r="M105" s="31"/>
    </row>
    <row r="106" spans="1:13" x14ac:dyDescent="0.25">
      <c r="A106" s="6">
        <v>23344</v>
      </c>
      <c r="B106" s="31">
        <v>1.34E-2</v>
      </c>
      <c r="C106" s="31">
        <v>3.3E-3</v>
      </c>
      <c r="D106" s="31">
        <v>3.0000000000000001E-3</v>
      </c>
      <c r="E106" s="31">
        <v>-2.3E-3</v>
      </c>
      <c r="F106" s="31">
        <v>-1.9E-3</v>
      </c>
      <c r="G106" s="31">
        <v>-1.1000000000000001E-3</v>
      </c>
      <c r="H106" s="31">
        <v>2.0000000000000001E-4</v>
      </c>
      <c r="J106" s="6"/>
      <c r="K106" s="6"/>
      <c r="L106" s="31"/>
      <c r="M106" s="31"/>
    </row>
    <row r="107" spans="1:13" x14ac:dyDescent="0.25">
      <c r="A107" s="6">
        <v>23347</v>
      </c>
      <c r="B107" s="31">
        <v>5.3E-3</v>
      </c>
      <c r="C107" s="31">
        <v>-3.0999999999999999E-3</v>
      </c>
      <c r="D107" s="31">
        <v>-2.0999999999999999E-3</v>
      </c>
      <c r="E107" s="31">
        <v>5.1000000000000004E-3</v>
      </c>
      <c r="F107" s="31">
        <v>-3.4999999999998999E-3</v>
      </c>
      <c r="G107" s="31">
        <v>5.7999999999999996E-3</v>
      </c>
      <c r="H107" s="31">
        <v>1E-4</v>
      </c>
      <c r="J107" s="6"/>
      <c r="K107" s="6"/>
      <c r="L107" s="31"/>
      <c r="M107" s="31"/>
    </row>
    <row r="108" spans="1:13" x14ac:dyDescent="0.25">
      <c r="A108" s="6">
        <v>23348</v>
      </c>
      <c r="B108" s="31">
        <v>-5.0000000000000001E-4</v>
      </c>
      <c r="C108" s="31">
        <v>-6.9999999999999999E-4</v>
      </c>
      <c r="D108" s="31">
        <v>-2E-3</v>
      </c>
      <c r="E108" s="31">
        <v>1.1000000000000001E-3</v>
      </c>
      <c r="F108" s="31">
        <v>2E-3</v>
      </c>
      <c r="G108" s="31">
        <v>2.2000000000000001E-3</v>
      </c>
      <c r="H108" s="31">
        <v>1E-4</v>
      </c>
      <c r="J108" s="6"/>
      <c r="K108" s="6"/>
      <c r="L108" s="31"/>
      <c r="M108" s="31"/>
    </row>
    <row r="109" spans="1:13" x14ac:dyDescent="0.25">
      <c r="A109" s="6">
        <v>23349</v>
      </c>
      <c r="B109" s="31">
        <v>2.5000000000000001E-3</v>
      </c>
      <c r="C109" s="31">
        <v>1.1000000000000001E-3</v>
      </c>
      <c r="D109" s="31">
        <v>1.1000000000000001E-3</v>
      </c>
      <c r="E109" s="31">
        <v>-1.1999999999999999E-3</v>
      </c>
      <c r="F109" s="31">
        <v>1.6000000000000001E-3</v>
      </c>
      <c r="G109" s="31">
        <v>1E-4</v>
      </c>
      <c r="H109" s="31">
        <v>1E-4</v>
      </c>
      <c r="J109" s="6"/>
      <c r="K109" s="6"/>
      <c r="L109" s="31"/>
      <c r="M109" s="31"/>
    </row>
    <row r="110" spans="1:13" x14ac:dyDescent="0.25">
      <c r="A110" s="6">
        <v>23350</v>
      </c>
      <c r="B110" s="31">
        <v>5.6999999999998996E-3</v>
      </c>
      <c r="C110" s="31">
        <v>-7.0999999999998998E-3</v>
      </c>
      <c r="D110" s="31">
        <v>1.2999999999999999E-3</v>
      </c>
      <c r="E110" s="31">
        <v>-2.3999999999999998E-3</v>
      </c>
      <c r="F110" s="31">
        <v>3.4999999999998999E-3</v>
      </c>
      <c r="G110" s="31">
        <v>5.7999999999999996E-3</v>
      </c>
      <c r="H110" s="31">
        <v>1E-4</v>
      </c>
      <c r="J110" s="6"/>
      <c r="K110" s="6"/>
      <c r="L110" s="31"/>
      <c r="M110" s="31"/>
    </row>
    <row r="111" spans="1:13" x14ac:dyDescent="0.25">
      <c r="A111" s="6">
        <v>23351</v>
      </c>
      <c r="B111" s="31">
        <v>-3.2000000000000002E-3</v>
      </c>
      <c r="C111" s="31">
        <v>1.9E-3</v>
      </c>
      <c r="D111" s="31">
        <v>8.0000000000000004E-4</v>
      </c>
      <c r="E111" s="31">
        <v>-1.2999999999999999E-3</v>
      </c>
      <c r="F111" s="31">
        <v>1E-4</v>
      </c>
      <c r="G111" s="31">
        <v>-3.3999999999999998E-3</v>
      </c>
      <c r="H111" s="31">
        <v>1E-4</v>
      </c>
      <c r="J111" s="6"/>
      <c r="K111" s="6"/>
      <c r="L111" s="31"/>
      <c r="M111" s="31"/>
    </row>
    <row r="112" spans="1:13" x14ac:dyDescent="0.25">
      <c r="A112" s="6">
        <v>23354</v>
      </c>
      <c r="B112" s="31">
        <v>-1E-3</v>
      </c>
      <c r="C112" s="31">
        <v>2.0000000000000001E-4</v>
      </c>
      <c r="D112" s="31">
        <v>-1.6000000000000001E-3</v>
      </c>
      <c r="E112" s="31">
        <v>1E-3</v>
      </c>
      <c r="F112" s="31">
        <v>-3.4999999999998999E-3</v>
      </c>
      <c r="G112" s="31">
        <v>1.6000000000000001E-3</v>
      </c>
      <c r="H112" s="31">
        <v>1E-4</v>
      </c>
      <c r="J112" s="6"/>
      <c r="K112" s="6"/>
      <c r="L112" s="31"/>
      <c r="M112" s="31"/>
    </row>
    <row r="113" spans="1:13" x14ac:dyDescent="0.25">
      <c r="A113" s="6">
        <v>23355</v>
      </c>
      <c r="B113" s="31">
        <v>6.9999999999999999E-4</v>
      </c>
      <c r="C113" s="31">
        <v>-1.1999999999999999E-3</v>
      </c>
      <c r="D113" s="31">
        <v>2E-3</v>
      </c>
      <c r="E113" s="31">
        <v>1.8E-3</v>
      </c>
      <c r="F113" s="31">
        <v>1.8E-3</v>
      </c>
      <c r="G113" s="31">
        <v>3.4999999999998999E-3</v>
      </c>
      <c r="H113" s="31">
        <v>1E-4</v>
      </c>
      <c r="J113" s="6"/>
      <c r="K113" s="6"/>
      <c r="L113" s="31"/>
      <c r="M113" s="31"/>
    </row>
    <row r="114" spans="1:13" x14ac:dyDescent="0.25">
      <c r="A114" s="6">
        <v>23356</v>
      </c>
      <c r="B114" s="31">
        <v>-1.4E-3</v>
      </c>
      <c r="C114" s="31">
        <v>4.0000000000000002E-4</v>
      </c>
      <c r="D114" s="31">
        <v>8.9999999999999998E-4</v>
      </c>
      <c r="E114" s="31">
        <v>-2.8E-3</v>
      </c>
      <c r="F114" s="31">
        <v>-1.5E-3</v>
      </c>
      <c r="G114" s="31">
        <v>-5.0000000000000001E-4</v>
      </c>
      <c r="H114" s="31">
        <v>1E-4</v>
      </c>
      <c r="J114" s="6"/>
      <c r="K114" s="6"/>
      <c r="L114" s="31"/>
      <c r="M114" s="31"/>
    </row>
    <row r="115" spans="1:13" x14ac:dyDescent="0.25">
      <c r="A115" s="6">
        <v>23357</v>
      </c>
      <c r="B115" s="31">
        <v>-2.9999999999999997E-4</v>
      </c>
      <c r="C115" s="31">
        <v>-1.6000000000000001E-3</v>
      </c>
      <c r="D115" s="31">
        <v>-8.0000000000000004E-4</v>
      </c>
      <c r="E115" s="31">
        <v>6.9999999999999999E-4</v>
      </c>
      <c r="F115" s="31">
        <v>3.5999999999999999E-3</v>
      </c>
      <c r="G115" s="31">
        <v>1.4E-3</v>
      </c>
      <c r="H115" s="31">
        <v>1E-4</v>
      </c>
      <c r="J115" s="6"/>
      <c r="K115" s="6"/>
      <c r="L115" s="31"/>
      <c r="M115" s="31"/>
    </row>
    <row r="116" spans="1:13" x14ac:dyDescent="0.25">
      <c r="A116" s="6">
        <v>23358</v>
      </c>
      <c r="B116" s="31">
        <v>1.6000000000000001E-3</v>
      </c>
      <c r="C116" s="31">
        <v>-5.9999999999999995E-4</v>
      </c>
      <c r="D116" s="31">
        <v>1E-3</v>
      </c>
      <c r="E116" s="31">
        <v>-1.4E-3</v>
      </c>
      <c r="F116" s="31">
        <v>-2.9999999999999997E-4</v>
      </c>
      <c r="G116" s="31">
        <v>1E-3</v>
      </c>
      <c r="H116" s="31">
        <v>1E-4</v>
      </c>
      <c r="J116" s="6"/>
      <c r="K116" s="6"/>
      <c r="L116" s="31"/>
      <c r="M116" s="31"/>
    </row>
    <row r="117" spans="1:13" x14ac:dyDescent="0.25">
      <c r="A117" s="6">
        <v>23361</v>
      </c>
      <c r="B117" s="31">
        <v>2.5000000000000001E-3</v>
      </c>
      <c r="C117" s="31">
        <v>-4.6999999999998996E-3</v>
      </c>
      <c r="D117" s="31">
        <v>-1E-4</v>
      </c>
      <c r="E117" s="31">
        <v>4.0000000000000002E-4</v>
      </c>
      <c r="F117" s="31">
        <v>-2E-3</v>
      </c>
      <c r="G117" s="31">
        <v>8.9999999999999998E-4</v>
      </c>
      <c r="H117" s="31">
        <v>1E-4</v>
      </c>
      <c r="J117" s="6"/>
      <c r="K117" s="6"/>
      <c r="L117" s="31"/>
      <c r="M117" s="31"/>
    </row>
    <row r="118" spans="1:13" x14ac:dyDescent="0.25">
      <c r="A118" s="6">
        <v>23362</v>
      </c>
      <c r="B118" s="31">
        <v>4.4000000000000003E-3</v>
      </c>
      <c r="C118" s="31">
        <v>-6.4000000000000003E-3</v>
      </c>
      <c r="D118" s="31">
        <v>6.9999999999999999E-4</v>
      </c>
      <c r="E118" s="31">
        <v>2E-3</v>
      </c>
      <c r="F118" s="31">
        <v>-6.8999999999999999E-3</v>
      </c>
      <c r="G118" s="31">
        <v>3.5999999999999999E-3</v>
      </c>
      <c r="H118" s="31">
        <v>1E-4</v>
      </c>
      <c r="J118" s="6"/>
      <c r="K118" s="6"/>
      <c r="L118" s="31"/>
      <c r="M118" s="31"/>
    </row>
    <row r="119" spans="1:13" x14ac:dyDescent="0.25">
      <c r="A119" s="6">
        <v>23363</v>
      </c>
      <c r="B119" s="31">
        <v>-1.8E-3</v>
      </c>
      <c r="C119" s="31">
        <v>-1.5E-3</v>
      </c>
      <c r="D119" s="31">
        <v>5.6999999999998996E-3</v>
      </c>
      <c r="E119" s="31">
        <v>-4.1999999999999997E-3</v>
      </c>
      <c r="F119" s="31">
        <v>6.0999999999998998E-3</v>
      </c>
      <c r="G119" s="31">
        <v>-2E-3</v>
      </c>
      <c r="H119" s="31">
        <v>1E-4</v>
      </c>
      <c r="J119" s="6"/>
      <c r="K119" s="6"/>
      <c r="L119" s="31"/>
      <c r="M119" s="31"/>
    </row>
    <row r="120" spans="1:13" x14ac:dyDescent="0.25">
      <c r="A120" s="6">
        <v>23364</v>
      </c>
      <c r="B120" s="31">
        <v>-3.3999999999999998E-3</v>
      </c>
      <c r="C120" s="31">
        <v>-8.0000000000000004E-4</v>
      </c>
      <c r="D120" s="31">
        <v>-4.4999999999999997E-3</v>
      </c>
      <c r="E120" s="31">
        <v>-2.0000000000000001E-4</v>
      </c>
      <c r="F120" s="31">
        <v>2.5999999999999999E-3</v>
      </c>
      <c r="G120" s="31">
        <v>-3.0000000000000001E-3</v>
      </c>
      <c r="H120" s="31">
        <v>1E-4</v>
      </c>
      <c r="J120" s="6"/>
      <c r="K120" s="6"/>
      <c r="L120" s="31"/>
      <c r="M120" s="31"/>
    </row>
    <row r="121" spans="1:13" x14ac:dyDescent="0.25">
      <c r="A121" s="6">
        <v>23365</v>
      </c>
      <c r="B121" s="31">
        <v>-2E-3</v>
      </c>
      <c r="C121" s="31">
        <v>-2.3E-3</v>
      </c>
      <c r="D121" s="31">
        <v>1.1000000000000001E-3</v>
      </c>
      <c r="E121" s="31">
        <v>-5.9999999999999995E-4</v>
      </c>
      <c r="F121" s="31">
        <v>4.4000000000000003E-3</v>
      </c>
      <c r="G121" s="31">
        <v>-1.6999999999999999E-3</v>
      </c>
      <c r="H121" s="31">
        <v>1E-4</v>
      </c>
      <c r="J121" s="6"/>
      <c r="K121" s="6"/>
      <c r="L121" s="31"/>
      <c r="M121" s="31"/>
    </row>
    <row r="122" spans="1:13" x14ac:dyDescent="0.25">
      <c r="A122" s="6">
        <v>23368</v>
      </c>
      <c r="B122" s="31">
        <v>-6.0000000000000001E-3</v>
      </c>
      <c r="C122" s="31">
        <v>2.5000000000000001E-3</v>
      </c>
      <c r="D122" s="31">
        <v>-5.9999999999999995E-4</v>
      </c>
      <c r="E122" s="31">
        <v>-4.6999999999998996E-3</v>
      </c>
      <c r="F122" s="31">
        <v>1E-3</v>
      </c>
      <c r="G122" s="31">
        <v>-2.8E-3</v>
      </c>
      <c r="H122" s="31">
        <v>1E-4</v>
      </c>
      <c r="J122" s="6"/>
      <c r="K122" s="6"/>
      <c r="L122" s="31"/>
      <c r="M122" s="31"/>
    </row>
    <row r="123" spans="1:13" x14ac:dyDescent="0.25">
      <c r="A123" s="6">
        <v>23369</v>
      </c>
      <c r="B123" s="31">
        <v>2.3E-3</v>
      </c>
      <c r="C123" s="31">
        <v>1.8E-3</v>
      </c>
      <c r="D123" s="31">
        <v>-1.5E-3</v>
      </c>
      <c r="E123" s="31">
        <v>2.8999999999999998E-3</v>
      </c>
      <c r="F123" s="31">
        <v>-6.0000000000000001E-3</v>
      </c>
      <c r="G123" s="31">
        <v>4.0000000000000002E-4</v>
      </c>
      <c r="H123" s="31">
        <v>1E-4</v>
      </c>
      <c r="J123" s="6"/>
      <c r="K123" s="6"/>
      <c r="L123" s="31"/>
      <c r="M123" s="31"/>
    </row>
    <row r="124" spans="1:13" x14ac:dyDescent="0.25">
      <c r="A124" s="6">
        <v>23371</v>
      </c>
      <c r="B124" s="31">
        <v>4.6999999999998996E-3</v>
      </c>
      <c r="C124" s="31">
        <v>1.4E-3</v>
      </c>
      <c r="D124" s="31">
        <v>8.0000000000000004E-4</v>
      </c>
      <c r="E124" s="31">
        <v>-6.9999999999999999E-4</v>
      </c>
      <c r="F124" s="31">
        <v>2.9999999999999997E-4</v>
      </c>
      <c r="G124" s="31">
        <v>-3.3999999999999998E-3</v>
      </c>
      <c r="H124" s="31">
        <v>1E-4</v>
      </c>
      <c r="J124" s="6"/>
      <c r="K124" s="6"/>
      <c r="L124" s="31"/>
      <c r="M124" s="31"/>
    </row>
    <row r="125" spans="1:13" x14ac:dyDescent="0.25">
      <c r="A125" s="6">
        <v>23372</v>
      </c>
      <c r="B125" s="31">
        <v>1.6000000000000001E-3</v>
      </c>
      <c r="C125" s="31">
        <v>8.9999999999999998E-4</v>
      </c>
      <c r="D125" s="31">
        <v>-1.2999999999999999E-3</v>
      </c>
      <c r="E125" s="31">
        <v>-1.1000000000000001E-3</v>
      </c>
      <c r="F125" s="31">
        <v>-8.0000000000000004E-4</v>
      </c>
      <c r="G125" s="31">
        <v>-1.4E-3</v>
      </c>
      <c r="H125" s="31">
        <v>1E-4</v>
      </c>
      <c r="J125" s="6"/>
      <c r="K125" s="6"/>
      <c r="L125" s="31"/>
      <c r="M125" s="31"/>
    </row>
    <row r="126" spans="1:13" x14ac:dyDescent="0.25">
      <c r="A126" s="6">
        <v>23375</v>
      </c>
      <c r="B126" s="31">
        <v>1E-3</v>
      </c>
      <c r="C126" s="31">
        <v>-3.2000000000000002E-3</v>
      </c>
      <c r="D126" s="31">
        <v>-1.8E-3</v>
      </c>
      <c r="E126" s="31">
        <v>4.8999999999999998E-3</v>
      </c>
      <c r="F126" s="31">
        <v>-3.8999999999999998E-3</v>
      </c>
      <c r="G126" s="31">
        <v>5.1000000000000004E-3</v>
      </c>
      <c r="H126" s="31">
        <v>1E-4</v>
      </c>
      <c r="J126" s="6"/>
      <c r="K126" s="6"/>
      <c r="L126" s="31"/>
      <c r="M126" s="31"/>
    </row>
    <row r="127" spans="1:13" x14ac:dyDescent="0.25">
      <c r="A127" s="6">
        <v>23376</v>
      </c>
      <c r="B127" s="31">
        <v>5.5999999999999999E-3</v>
      </c>
      <c r="C127" s="31">
        <v>4.4000000000000003E-3</v>
      </c>
      <c r="D127" s="31">
        <v>-1.1999999999999999E-3</v>
      </c>
      <c r="E127" s="31">
        <v>2.0999999999999999E-3</v>
      </c>
      <c r="F127" s="31">
        <v>-1.5E-3</v>
      </c>
      <c r="G127" s="31">
        <v>-1.2999999999999999E-3</v>
      </c>
      <c r="H127" s="31">
        <v>1E-4</v>
      </c>
      <c r="J127" s="6"/>
      <c r="K127" s="6"/>
      <c r="L127" s="31"/>
      <c r="M127" s="31"/>
    </row>
    <row r="128" spans="1:13" x14ac:dyDescent="0.25">
      <c r="A128" s="6">
        <v>23378</v>
      </c>
      <c r="B128" s="31">
        <v>6.0000000000000001E-3</v>
      </c>
      <c r="C128" s="31">
        <v>6.3E-3</v>
      </c>
      <c r="D128" s="31">
        <v>5.8999999999999999E-3</v>
      </c>
      <c r="E128" s="31">
        <v>-3.5999999999999999E-3</v>
      </c>
      <c r="F128" s="31">
        <v>2.0000000000000001E-4</v>
      </c>
      <c r="G128" s="31">
        <v>-1.1000000000000001E-3</v>
      </c>
      <c r="H128" s="31">
        <v>1E-4</v>
      </c>
      <c r="J128" s="6"/>
      <c r="K128" s="6"/>
      <c r="L128" s="31"/>
      <c r="M128" s="31"/>
    </row>
    <row r="129" spans="1:13" x14ac:dyDescent="0.25">
      <c r="A129" s="6">
        <v>23379</v>
      </c>
      <c r="B129" s="31">
        <v>1.6999999999999999E-3</v>
      </c>
      <c r="C129" s="31">
        <v>2.2000000000000001E-3</v>
      </c>
      <c r="D129" s="31">
        <v>3.5999999999999999E-3</v>
      </c>
      <c r="E129" s="31">
        <v>-3.0999999999999999E-3</v>
      </c>
      <c r="F129" s="31">
        <v>4.4000000000000003E-3</v>
      </c>
      <c r="G129" s="31">
        <v>-3.7000000000000002E-3</v>
      </c>
      <c r="H129" s="31">
        <v>1E-4</v>
      </c>
      <c r="J129" s="6"/>
      <c r="K129" s="6"/>
      <c r="L129" s="31"/>
      <c r="M129" s="31"/>
    </row>
    <row r="130" spans="1:13" x14ac:dyDescent="0.25">
      <c r="A130" s="6">
        <v>23382</v>
      </c>
      <c r="B130" s="31">
        <v>2.3999999999999998E-3</v>
      </c>
      <c r="C130" s="31">
        <v>1.1000000000000001E-3</v>
      </c>
      <c r="D130" s="31">
        <v>2.0000000000000001E-4</v>
      </c>
      <c r="E130" s="31">
        <v>-2.3999999999999998E-3</v>
      </c>
      <c r="F130" s="31">
        <v>4.0999999999998997E-3</v>
      </c>
      <c r="G130" s="31">
        <v>-1.6000000000000001E-3</v>
      </c>
      <c r="H130" s="31">
        <v>1E-4</v>
      </c>
      <c r="J130" s="6"/>
      <c r="K130" s="6"/>
      <c r="L130" s="31"/>
      <c r="M130" s="31"/>
    </row>
    <row r="131" spans="1:13" x14ac:dyDescent="0.25">
      <c r="A131" s="6">
        <v>23383</v>
      </c>
      <c r="B131" s="31">
        <v>6.9999999999999999E-4</v>
      </c>
      <c r="C131" s="31">
        <v>2.2000000000000001E-3</v>
      </c>
      <c r="D131" s="31">
        <v>7.4999999999999997E-3</v>
      </c>
      <c r="E131" s="31">
        <v>-4.4000000000000003E-3</v>
      </c>
      <c r="F131" s="31">
        <v>9.1000000000000004E-3</v>
      </c>
      <c r="G131" s="31">
        <v>-3.8999999999999998E-3</v>
      </c>
      <c r="H131" s="31">
        <v>1E-4</v>
      </c>
      <c r="J131" s="6"/>
      <c r="K131" s="6"/>
      <c r="L131" s="31"/>
      <c r="M131" s="31"/>
    </row>
    <row r="132" spans="1:13" x14ac:dyDescent="0.25">
      <c r="A132" s="6">
        <v>23384</v>
      </c>
      <c r="B132" s="31">
        <v>3.2000000000000002E-3</v>
      </c>
      <c r="C132" s="31">
        <v>2.9999999999999997E-4</v>
      </c>
      <c r="D132" s="31">
        <v>-1.4E-3</v>
      </c>
      <c r="E132" s="31">
        <v>2.3E-3</v>
      </c>
      <c r="F132" s="31">
        <v>-4.0000000000000002E-4</v>
      </c>
      <c r="G132" s="31">
        <v>0</v>
      </c>
      <c r="H132" s="31">
        <v>1E-4</v>
      </c>
      <c r="J132" s="6"/>
      <c r="K132" s="6"/>
      <c r="L132" s="31"/>
      <c r="M132" s="31"/>
    </row>
    <row r="133" spans="1:13" x14ac:dyDescent="0.25">
      <c r="A133" s="6">
        <v>23385</v>
      </c>
      <c r="B133" s="31">
        <v>2.8999999999999998E-3</v>
      </c>
      <c r="C133" s="31">
        <v>-1.5E-3</v>
      </c>
      <c r="D133" s="31">
        <v>-3.3999999999999998E-3</v>
      </c>
      <c r="E133" s="31">
        <v>4.6999999999998996E-3</v>
      </c>
      <c r="F133" s="31">
        <v>-8.5000000000000006E-3</v>
      </c>
      <c r="G133" s="31">
        <v>3.0000000000000001E-3</v>
      </c>
      <c r="H133" s="31">
        <v>1E-4</v>
      </c>
      <c r="J133" s="6"/>
      <c r="K133" s="6"/>
      <c r="L133" s="31"/>
      <c r="M133" s="31"/>
    </row>
    <row r="134" spans="1:13" x14ac:dyDescent="0.25">
      <c r="A134" s="6">
        <v>23386</v>
      </c>
      <c r="B134" s="31">
        <v>-5.0000000000000001E-4</v>
      </c>
      <c r="C134" s="31">
        <v>1E-4</v>
      </c>
      <c r="D134" s="31">
        <v>-1.1999999999999999E-3</v>
      </c>
      <c r="E134" s="31">
        <v>1.6999999999999999E-3</v>
      </c>
      <c r="F134" s="31">
        <v>0</v>
      </c>
      <c r="G134" s="31">
        <v>-1E-4</v>
      </c>
      <c r="H134" s="31">
        <v>1E-4</v>
      </c>
      <c r="J134" s="6"/>
      <c r="K134" s="6"/>
      <c r="L134" s="31"/>
      <c r="M134" s="31"/>
    </row>
    <row r="135" spans="1:13" x14ac:dyDescent="0.25">
      <c r="A135" s="6">
        <v>23389</v>
      </c>
      <c r="B135" s="31">
        <v>-1.1000000000000001E-3</v>
      </c>
      <c r="C135" s="31">
        <v>1.1000000000000001E-3</v>
      </c>
      <c r="D135" s="31">
        <v>4.4000000000000003E-3</v>
      </c>
      <c r="E135" s="31">
        <v>-2.2000000000000001E-3</v>
      </c>
      <c r="F135" s="31">
        <v>3.7000000000000002E-3</v>
      </c>
      <c r="G135" s="31">
        <v>5.9999999999999995E-4</v>
      </c>
      <c r="H135" s="31">
        <v>1E-4</v>
      </c>
      <c r="J135" s="6"/>
      <c r="K135" s="6"/>
      <c r="L135" s="31"/>
      <c r="M135" s="31"/>
    </row>
    <row r="136" spans="1:13" x14ac:dyDescent="0.25">
      <c r="A136" s="6">
        <v>23390</v>
      </c>
      <c r="B136" s="31">
        <v>1.6000000000000001E-3</v>
      </c>
      <c r="C136" s="31">
        <v>-2.2000000000000001E-3</v>
      </c>
      <c r="D136" s="31">
        <v>6.4999999999999997E-3</v>
      </c>
      <c r="E136" s="31">
        <v>-1.9E-3</v>
      </c>
      <c r="F136" s="31">
        <v>4.3E-3</v>
      </c>
      <c r="G136" s="31">
        <v>4.7999999999999996E-3</v>
      </c>
      <c r="H136" s="31">
        <v>1E-4</v>
      </c>
      <c r="J136" s="6"/>
      <c r="K136" s="6"/>
      <c r="L136" s="31"/>
      <c r="M136" s="31"/>
    </row>
    <row r="137" spans="1:13" x14ac:dyDescent="0.25">
      <c r="A137" s="6">
        <v>23391</v>
      </c>
      <c r="B137" s="31">
        <v>2.3999999999999998E-3</v>
      </c>
      <c r="C137" s="31">
        <v>-2.8999999999999998E-3</v>
      </c>
      <c r="D137" s="31">
        <v>-1.1000000000000001E-3</v>
      </c>
      <c r="E137" s="31">
        <v>-5.0000000000000001E-4</v>
      </c>
      <c r="F137" s="31">
        <v>-3.4999999999998999E-3</v>
      </c>
      <c r="G137" s="31">
        <v>4.4000000000000003E-3</v>
      </c>
      <c r="H137" s="31">
        <v>1E-4</v>
      </c>
      <c r="J137" s="6"/>
      <c r="K137" s="6"/>
      <c r="L137" s="31"/>
      <c r="M137" s="31"/>
    </row>
    <row r="138" spans="1:13" x14ac:dyDescent="0.25">
      <c r="A138" s="6">
        <v>23392</v>
      </c>
      <c r="B138" s="31">
        <v>-8.9999999999999998E-4</v>
      </c>
      <c r="C138" s="31">
        <v>2.2000000000000001E-3</v>
      </c>
      <c r="D138" s="31">
        <v>-3.3E-3</v>
      </c>
      <c r="E138" s="31">
        <v>-2.0999999999999999E-3</v>
      </c>
      <c r="F138" s="31">
        <v>5.0000000000000001E-4</v>
      </c>
      <c r="G138" s="31">
        <v>-1E-4</v>
      </c>
      <c r="H138" s="31">
        <v>1E-4</v>
      </c>
      <c r="J138" s="6"/>
      <c r="K138" s="6"/>
      <c r="L138" s="31"/>
      <c r="M138" s="31"/>
    </row>
    <row r="139" spans="1:13" x14ac:dyDescent="0.25">
      <c r="A139" s="6">
        <v>23393</v>
      </c>
      <c r="B139" s="31">
        <v>-1E-4</v>
      </c>
      <c r="C139" s="31">
        <v>2.8999999999999998E-3</v>
      </c>
      <c r="D139" s="31">
        <v>-2.9999999999999997E-4</v>
      </c>
      <c r="E139" s="31">
        <v>1.9E-3</v>
      </c>
      <c r="F139" s="31">
        <v>2.9999999999999997E-4</v>
      </c>
      <c r="G139" s="31">
        <v>2.8999999999999998E-3</v>
      </c>
      <c r="H139" s="31">
        <v>1E-4</v>
      </c>
      <c r="J139" s="6"/>
      <c r="K139" s="6"/>
      <c r="L139" s="31"/>
      <c r="M139" s="31"/>
    </row>
    <row r="140" spans="1:13" x14ac:dyDescent="0.25">
      <c r="A140" s="6">
        <v>23396</v>
      </c>
      <c r="B140" s="31">
        <v>-2.0999999999999999E-3</v>
      </c>
      <c r="C140" s="31">
        <v>1.5E-3</v>
      </c>
      <c r="D140" s="31">
        <v>-5.4000000000000003E-3</v>
      </c>
      <c r="E140" s="31">
        <v>4.3E-3</v>
      </c>
      <c r="F140" s="31">
        <v>-2.7000000000000001E-3</v>
      </c>
      <c r="G140" s="31">
        <v>-2.2000000000000001E-3</v>
      </c>
      <c r="H140" s="31">
        <v>1E-4</v>
      </c>
      <c r="J140" s="6"/>
      <c r="K140" s="6"/>
      <c r="L140" s="31"/>
      <c r="M140" s="31"/>
    </row>
    <row r="141" spans="1:13" x14ac:dyDescent="0.25">
      <c r="A141" s="6">
        <v>23397</v>
      </c>
      <c r="B141" s="31">
        <v>2.5999999999999999E-3</v>
      </c>
      <c r="C141" s="31">
        <v>-4.3E-3</v>
      </c>
      <c r="D141" s="31">
        <v>5.9999999999999995E-4</v>
      </c>
      <c r="E141" s="31">
        <v>1.4E-3</v>
      </c>
      <c r="F141" s="31">
        <v>2.3E-3</v>
      </c>
      <c r="G141" s="31">
        <v>4.0000000000000002E-4</v>
      </c>
      <c r="H141" s="31">
        <v>1E-4</v>
      </c>
      <c r="J141" s="6"/>
      <c r="K141" s="6"/>
      <c r="L141" s="31"/>
      <c r="M141" s="31"/>
    </row>
    <row r="142" spans="1:13" x14ac:dyDescent="0.25">
      <c r="A142" s="6">
        <v>23398</v>
      </c>
      <c r="B142" s="31">
        <v>4.6999999999998996E-3</v>
      </c>
      <c r="C142" s="31">
        <v>-2.2000000000000001E-3</v>
      </c>
      <c r="D142" s="31">
        <v>4.1999999999999997E-3</v>
      </c>
      <c r="E142" s="31">
        <v>-3.0000000000000001E-3</v>
      </c>
      <c r="F142" s="31">
        <v>-4.0000000000000002E-4</v>
      </c>
      <c r="G142" s="31">
        <v>3.8E-3</v>
      </c>
      <c r="H142" s="31">
        <v>1E-4</v>
      </c>
      <c r="J142" s="6"/>
      <c r="K142" s="6"/>
      <c r="L142" s="31"/>
      <c r="M142" s="31"/>
    </row>
    <row r="143" spans="1:13" x14ac:dyDescent="0.25">
      <c r="A143" s="6">
        <v>23399</v>
      </c>
      <c r="B143" s="31">
        <v>8.0000000000000004E-4</v>
      </c>
      <c r="C143" s="31">
        <v>0</v>
      </c>
      <c r="D143" s="31">
        <v>1.6000000000000001E-3</v>
      </c>
      <c r="E143" s="31">
        <v>4.5999999999999999E-3</v>
      </c>
      <c r="F143" s="31">
        <v>0</v>
      </c>
      <c r="G143" s="31">
        <v>8.0000000000000004E-4</v>
      </c>
      <c r="H143" s="31">
        <v>1E-4</v>
      </c>
      <c r="J143" s="6"/>
      <c r="K143" s="6"/>
      <c r="L143" s="31"/>
      <c r="M143" s="31"/>
    </row>
    <row r="144" spans="1:13" x14ac:dyDescent="0.25">
      <c r="A144" s="6">
        <v>23400</v>
      </c>
      <c r="B144" s="31">
        <v>2.9999999999999997E-4</v>
      </c>
      <c r="C144" s="31">
        <v>3.3E-3</v>
      </c>
      <c r="D144" s="31">
        <v>1.8E-3</v>
      </c>
      <c r="E144" s="31">
        <v>-6.9999999999999999E-4</v>
      </c>
      <c r="F144" s="31">
        <v>-2.0999999999999999E-3</v>
      </c>
      <c r="G144" s="31">
        <v>3.4999999999998999E-3</v>
      </c>
      <c r="H144" s="31">
        <v>1E-4</v>
      </c>
      <c r="J144" s="6"/>
      <c r="K144" s="6"/>
      <c r="L144" s="31"/>
      <c r="M144" s="31"/>
    </row>
    <row r="145" spans="1:13" x14ac:dyDescent="0.25">
      <c r="A145" s="6">
        <v>23403</v>
      </c>
      <c r="B145" s="31">
        <v>-8.9999999999999998E-4</v>
      </c>
      <c r="C145" s="31">
        <v>-4.4999999999999997E-3</v>
      </c>
      <c r="D145" s="31">
        <v>5.9999999999999995E-4</v>
      </c>
      <c r="E145" s="31">
        <v>-3.4999999999998999E-3</v>
      </c>
      <c r="F145" s="31">
        <v>4.1999999999999997E-3</v>
      </c>
      <c r="G145" s="31">
        <v>-5.9999999999999995E-4</v>
      </c>
      <c r="H145" s="31">
        <v>1E-4</v>
      </c>
      <c r="J145" s="6"/>
      <c r="K145" s="6"/>
      <c r="L145" s="31"/>
      <c r="M145" s="31"/>
    </row>
    <row r="146" spans="1:13" x14ac:dyDescent="0.25">
      <c r="A146" s="6">
        <v>23404</v>
      </c>
      <c r="B146" s="31">
        <v>0</v>
      </c>
      <c r="C146" s="31">
        <v>-2.2000000000000001E-3</v>
      </c>
      <c r="D146" s="31">
        <v>1.8E-3</v>
      </c>
      <c r="E146" s="31">
        <v>-1.6999999999999999E-3</v>
      </c>
      <c r="F146" s="31">
        <v>2.0999999999999999E-3</v>
      </c>
      <c r="G146" s="31">
        <v>1E-3</v>
      </c>
      <c r="H146" s="31">
        <v>1E-4</v>
      </c>
      <c r="J146" s="6"/>
      <c r="K146" s="6"/>
      <c r="L146" s="31"/>
      <c r="M146" s="31"/>
    </row>
    <row r="147" spans="1:13" x14ac:dyDescent="0.25">
      <c r="A147" s="6">
        <v>23405</v>
      </c>
      <c r="B147" s="31">
        <v>-5.7999999999999996E-3</v>
      </c>
      <c r="C147" s="31">
        <v>-1E-4</v>
      </c>
      <c r="D147" s="31">
        <v>-1.5E-3</v>
      </c>
      <c r="E147" s="31">
        <v>-1.9E-3</v>
      </c>
      <c r="F147" s="31">
        <v>1E-4</v>
      </c>
      <c r="G147" s="31">
        <v>-2.3999999999999998E-3</v>
      </c>
      <c r="H147" s="31">
        <v>1E-4</v>
      </c>
      <c r="J147" s="6"/>
      <c r="K147" s="6"/>
      <c r="L147" s="31"/>
      <c r="M147" s="31"/>
    </row>
    <row r="148" spans="1:13" x14ac:dyDescent="0.25">
      <c r="A148" s="6">
        <v>23406</v>
      </c>
      <c r="B148" s="31">
        <v>4.0000000000000002E-4</v>
      </c>
      <c r="C148" s="31">
        <v>6.9999999999999999E-4</v>
      </c>
      <c r="D148" s="31">
        <v>-3.0000000000000001E-3</v>
      </c>
      <c r="E148" s="31">
        <v>8.8000000000000005E-3</v>
      </c>
      <c r="F148" s="31">
        <v>-1.4E-3</v>
      </c>
      <c r="G148" s="31">
        <v>3.0999999999999999E-3</v>
      </c>
      <c r="H148" s="31">
        <v>1E-4</v>
      </c>
      <c r="J148" s="6"/>
      <c r="K148" s="6"/>
      <c r="L148" s="31"/>
      <c r="M148" s="31"/>
    </row>
    <row r="149" spans="1:13" x14ac:dyDescent="0.25">
      <c r="A149" s="6">
        <v>23407</v>
      </c>
      <c r="B149" s="31">
        <v>3.8E-3</v>
      </c>
      <c r="C149" s="31">
        <v>-3.3E-3</v>
      </c>
      <c r="D149" s="31">
        <v>-1.8E-3</v>
      </c>
      <c r="E149" s="31">
        <v>3.4999999999998999E-3</v>
      </c>
      <c r="F149" s="31">
        <v>-2.0999999999999999E-3</v>
      </c>
      <c r="G149" s="31">
        <v>0</v>
      </c>
      <c r="H149" s="31">
        <v>1E-4</v>
      </c>
      <c r="J149" s="6"/>
      <c r="K149" s="6"/>
      <c r="L149" s="31"/>
      <c r="M149" s="31"/>
    </row>
    <row r="150" spans="1:13" x14ac:dyDescent="0.25">
      <c r="A150" s="6">
        <v>23410</v>
      </c>
      <c r="B150" s="31">
        <v>0</v>
      </c>
      <c r="C150" s="31">
        <v>2.9999999999999997E-4</v>
      </c>
      <c r="D150" s="31">
        <v>5.9999999999999995E-4</v>
      </c>
      <c r="E150" s="31">
        <v>-3.2000000000000002E-3</v>
      </c>
      <c r="F150" s="31">
        <v>1.8E-3</v>
      </c>
      <c r="G150" s="31">
        <v>-4.5999999999999999E-3</v>
      </c>
      <c r="H150" s="31">
        <v>1E-4</v>
      </c>
      <c r="J150" s="6"/>
      <c r="K150" s="6"/>
      <c r="L150" s="31"/>
      <c r="M150" s="31"/>
    </row>
    <row r="151" spans="1:13" x14ac:dyDescent="0.25">
      <c r="A151" s="6">
        <v>23411</v>
      </c>
      <c r="B151" s="31">
        <v>-1.2999999999999999E-3</v>
      </c>
      <c r="C151" s="31">
        <v>-2.8999999999999998E-3</v>
      </c>
      <c r="D151" s="31">
        <v>-2.0999999999999999E-3</v>
      </c>
      <c r="E151" s="31">
        <v>-1.4E-3</v>
      </c>
      <c r="F151" s="31">
        <v>3.0999999999999999E-3</v>
      </c>
      <c r="G151" s="31">
        <v>-3.8E-3</v>
      </c>
      <c r="H151" s="31">
        <v>1E-4</v>
      </c>
      <c r="J151" s="6"/>
      <c r="K151" s="6"/>
      <c r="L151" s="31"/>
      <c r="M151" s="31"/>
    </row>
    <row r="152" spans="1:13" x14ac:dyDescent="0.25">
      <c r="A152" s="6">
        <v>23412</v>
      </c>
      <c r="B152" s="31">
        <v>-8.0000000000000004E-4</v>
      </c>
      <c r="C152" s="31">
        <v>6.9999999999999999E-4</v>
      </c>
      <c r="D152" s="31">
        <v>2.8999999999999998E-3</v>
      </c>
      <c r="E152" s="31">
        <v>2.9999999999999997E-4</v>
      </c>
      <c r="F152" s="31">
        <v>3.8999999999999998E-3</v>
      </c>
      <c r="G152" s="31">
        <v>5.0000000000000001E-4</v>
      </c>
      <c r="H152" s="31">
        <v>1E-4</v>
      </c>
      <c r="J152" s="6"/>
      <c r="K152" s="6"/>
      <c r="L152" s="31"/>
      <c r="M152" s="31"/>
    </row>
    <row r="153" spans="1:13" x14ac:dyDescent="0.25">
      <c r="A153" s="6">
        <v>23413</v>
      </c>
      <c r="B153" s="31">
        <v>2.3999999999999998E-3</v>
      </c>
      <c r="C153" s="31">
        <v>4.0000000000000002E-4</v>
      </c>
      <c r="D153" s="31">
        <v>-2.3999999999999998E-3</v>
      </c>
      <c r="E153" s="31">
        <v>5.0000000000000001E-4</v>
      </c>
      <c r="F153" s="31">
        <v>-5.0000000000000001E-4</v>
      </c>
      <c r="G153" s="31">
        <v>4.4999999999999997E-3</v>
      </c>
      <c r="H153" s="31">
        <v>1E-4</v>
      </c>
      <c r="J153" s="6"/>
      <c r="K153" s="6"/>
      <c r="L153" s="31"/>
      <c r="M153" s="31"/>
    </row>
    <row r="154" spans="1:13" x14ac:dyDescent="0.25">
      <c r="A154" s="6">
        <v>23414</v>
      </c>
      <c r="B154" s="31">
        <v>3.7000000000000002E-3</v>
      </c>
      <c r="C154" s="31">
        <v>-2.9999999999999997E-4</v>
      </c>
      <c r="D154" s="31">
        <v>1.2999999999999999E-3</v>
      </c>
      <c r="E154" s="31">
        <v>1.1000000000000001E-3</v>
      </c>
      <c r="F154" s="31">
        <v>3.3999999999999998E-3</v>
      </c>
      <c r="G154" s="31">
        <v>-1.1000000000000001E-3</v>
      </c>
      <c r="H154" s="31">
        <v>1E-4</v>
      </c>
      <c r="J154" s="6"/>
      <c r="K154" s="6"/>
      <c r="L154" s="31"/>
      <c r="M154" s="31"/>
    </row>
    <row r="155" spans="1:13" x14ac:dyDescent="0.25">
      <c r="A155" s="6">
        <v>23417</v>
      </c>
      <c r="B155" s="31">
        <v>-1.2999999999999999E-3</v>
      </c>
      <c r="C155" s="31">
        <v>1.4E-3</v>
      </c>
      <c r="D155" s="31">
        <v>-2.2000000000000001E-3</v>
      </c>
      <c r="E155" s="31">
        <v>1.4E-3</v>
      </c>
      <c r="F155" s="31">
        <v>-1.4E-3</v>
      </c>
      <c r="G155" s="31">
        <v>1.1999999999999999E-3</v>
      </c>
      <c r="H155" s="31">
        <v>1E-4</v>
      </c>
      <c r="J155" s="6"/>
      <c r="K155" s="6"/>
      <c r="L155" s="31"/>
      <c r="M155" s="31"/>
    </row>
    <row r="156" spans="1:13" x14ac:dyDescent="0.25">
      <c r="A156" s="6">
        <v>23418</v>
      </c>
      <c r="B156" s="31">
        <v>3.3E-3</v>
      </c>
      <c r="C156" s="31">
        <v>-5.0000000000000001E-4</v>
      </c>
      <c r="D156" s="31">
        <v>-1.4E-3</v>
      </c>
      <c r="E156" s="31">
        <v>2.0999999999999999E-3</v>
      </c>
      <c r="F156" s="31">
        <v>3.5999999999999999E-3</v>
      </c>
      <c r="G156" s="31">
        <v>-1.2999999999999999E-3</v>
      </c>
      <c r="H156" s="31">
        <v>1E-4</v>
      </c>
      <c r="J156" s="6"/>
      <c r="K156" s="6"/>
      <c r="L156" s="31"/>
      <c r="M156" s="31"/>
    </row>
    <row r="157" spans="1:13" x14ac:dyDescent="0.25">
      <c r="A157" s="6">
        <v>23419</v>
      </c>
      <c r="B157" s="31">
        <v>3.0000000000000001E-3</v>
      </c>
      <c r="C157" s="31">
        <v>2.9999999999999997E-4</v>
      </c>
      <c r="D157" s="31">
        <v>1.9E-3</v>
      </c>
      <c r="E157" s="31">
        <v>-1E-4</v>
      </c>
      <c r="F157" s="31">
        <v>-1.1000000000000001E-3</v>
      </c>
      <c r="G157" s="31">
        <v>2.3999999999999998E-3</v>
      </c>
      <c r="H157" s="31">
        <v>1E-4</v>
      </c>
      <c r="J157" s="6"/>
      <c r="K157" s="6"/>
      <c r="L157" s="31"/>
      <c r="M157" s="31"/>
    </row>
    <row r="158" spans="1:13" x14ac:dyDescent="0.25">
      <c r="A158" s="6">
        <v>23420</v>
      </c>
      <c r="B158" s="31">
        <v>8.0000000000000004E-4</v>
      </c>
      <c r="C158" s="31">
        <v>0</v>
      </c>
      <c r="D158" s="31">
        <v>-6.9999999999999999E-4</v>
      </c>
      <c r="E158" s="31">
        <v>1.4E-3</v>
      </c>
      <c r="F158" s="31">
        <v>-3.3E-3</v>
      </c>
      <c r="G158" s="31">
        <v>2.7000000000000001E-3</v>
      </c>
      <c r="H158" s="31">
        <v>1E-4</v>
      </c>
      <c r="J158" s="6"/>
      <c r="K158" s="6"/>
      <c r="L158" s="31"/>
      <c r="M158" s="31"/>
    </row>
    <row r="159" spans="1:13" x14ac:dyDescent="0.25">
      <c r="A159" s="6">
        <v>23421</v>
      </c>
      <c r="B159" s="31">
        <v>-2.9999999999999997E-4</v>
      </c>
      <c r="C159" s="31">
        <v>5.9999999999999995E-4</v>
      </c>
      <c r="D159" s="31">
        <v>2.3E-3</v>
      </c>
      <c r="E159" s="31">
        <v>-2.3E-3</v>
      </c>
      <c r="F159" s="31">
        <v>-2.0999999999999999E-3</v>
      </c>
      <c r="G159" s="31">
        <v>-1.4E-3</v>
      </c>
      <c r="H159" s="31">
        <v>1E-4</v>
      </c>
      <c r="J159" s="6"/>
      <c r="K159" s="6"/>
      <c r="L159" s="31"/>
      <c r="M159" s="31"/>
    </row>
    <row r="160" spans="1:13" x14ac:dyDescent="0.25">
      <c r="A160" s="6">
        <v>23424</v>
      </c>
      <c r="B160" s="31">
        <v>2.9999999999999997E-4</v>
      </c>
      <c r="C160" s="31">
        <v>1.9E-3</v>
      </c>
      <c r="D160" s="31">
        <v>2.8E-3</v>
      </c>
      <c r="E160" s="31">
        <v>1.5E-3</v>
      </c>
      <c r="F160" s="31">
        <v>2.3E-3</v>
      </c>
      <c r="G160" s="31">
        <v>1.6999999999999999E-3</v>
      </c>
      <c r="H160" s="31">
        <v>1E-4</v>
      </c>
      <c r="J160" s="6"/>
      <c r="K160" s="6"/>
      <c r="L160" s="31"/>
      <c r="M160" s="31"/>
    </row>
    <row r="161" spans="1:13" x14ac:dyDescent="0.25">
      <c r="A161" s="6">
        <v>23425</v>
      </c>
      <c r="B161" s="31">
        <v>1E-4</v>
      </c>
      <c r="C161" s="31">
        <v>-2.3E-3</v>
      </c>
      <c r="D161" s="31">
        <v>5.1999999999999998E-3</v>
      </c>
      <c r="E161" s="31">
        <v>2.0000000000000001E-4</v>
      </c>
      <c r="F161" s="31">
        <v>1.1999999999999999E-3</v>
      </c>
      <c r="G161" s="31">
        <v>1.1999999999999999E-3</v>
      </c>
      <c r="H161" s="31">
        <v>1E-4</v>
      </c>
      <c r="J161" s="6"/>
      <c r="K161" s="6"/>
      <c r="L161" s="31"/>
      <c r="M161" s="31"/>
    </row>
    <row r="162" spans="1:13" x14ac:dyDescent="0.25">
      <c r="A162" s="6">
        <v>23426</v>
      </c>
      <c r="B162" s="31">
        <v>1.1999999999999999E-3</v>
      </c>
      <c r="C162" s="31">
        <v>-1E-4</v>
      </c>
      <c r="D162" s="31">
        <v>6.9999999999999999E-4</v>
      </c>
      <c r="E162" s="31">
        <v>1.9E-3</v>
      </c>
      <c r="F162" s="31">
        <v>-2.3E-3</v>
      </c>
      <c r="G162" s="31">
        <v>-4.0000000000000002E-4</v>
      </c>
      <c r="H162" s="31">
        <v>1E-4</v>
      </c>
      <c r="J162" s="6"/>
      <c r="K162" s="6"/>
      <c r="L162" s="31"/>
      <c r="M162" s="31"/>
    </row>
    <row r="163" spans="1:13" x14ac:dyDescent="0.25">
      <c r="A163" s="6">
        <v>23427</v>
      </c>
      <c r="B163" s="31">
        <v>1E-3</v>
      </c>
      <c r="C163" s="31">
        <v>1E-4</v>
      </c>
      <c r="D163" s="31">
        <v>7.0999999999998998E-3</v>
      </c>
      <c r="E163" s="31">
        <v>-4.0000000000000001E-3</v>
      </c>
      <c r="F163" s="31">
        <v>1.9E-3</v>
      </c>
      <c r="G163" s="31">
        <v>-2.0000000000000001E-4</v>
      </c>
      <c r="H163" s="31">
        <v>1E-4</v>
      </c>
      <c r="J163" s="6"/>
      <c r="K163" s="6"/>
      <c r="L163" s="31"/>
      <c r="M163" s="31"/>
    </row>
    <row r="164" spans="1:13" x14ac:dyDescent="0.25">
      <c r="A164" s="6">
        <v>23431</v>
      </c>
      <c r="B164" s="31">
        <v>1E-3</v>
      </c>
      <c r="C164" s="31">
        <v>-1E-4</v>
      </c>
      <c r="D164" s="31">
        <v>4.3E-3</v>
      </c>
      <c r="E164" s="31">
        <v>1E-4</v>
      </c>
      <c r="F164" s="31">
        <v>-1E-4</v>
      </c>
      <c r="G164" s="31">
        <v>1.6999999999999999E-3</v>
      </c>
      <c r="H164" s="31">
        <v>1E-4</v>
      </c>
      <c r="J164" s="6"/>
      <c r="K164" s="6"/>
      <c r="L164" s="31"/>
      <c r="M164" s="31"/>
    </row>
    <row r="165" spans="1:13" x14ac:dyDescent="0.25">
      <c r="A165" s="6">
        <v>23432</v>
      </c>
      <c r="B165" s="31">
        <v>4.0000000000000002E-4</v>
      </c>
      <c r="C165" s="31">
        <v>-5.9999999999999995E-4</v>
      </c>
      <c r="D165" s="31">
        <v>1.6000000000000001E-3</v>
      </c>
      <c r="E165" s="31">
        <v>1.5E-3</v>
      </c>
      <c r="F165" s="31">
        <v>-2E-3</v>
      </c>
      <c r="G165" s="31">
        <v>2.0000000000000001E-4</v>
      </c>
      <c r="H165" s="31">
        <v>1E-4</v>
      </c>
      <c r="J165" s="6"/>
      <c r="K165" s="6"/>
      <c r="L165" s="31"/>
      <c r="M165" s="31"/>
    </row>
    <row r="166" spans="1:13" x14ac:dyDescent="0.25">
      <c r="A166" s="6">
        <v>23433</v>
      </c>
      <c r="B166" s="31">
        <v>2.8E-3</v>
      </c>
      <c r="C166" s="31">
        <v>2.0999999999999999E-3</v>
      </c>
      <c r="D166" s="31">
        <v>2E-3</v>
      </c>
      <c r="E166" s="31">
        <v>1.8E-3</v>
      </c>
      <c r="F166" s="31">
        <v>-4.0000000000000002E-4</v>
      </c>
      <c r="G166" s="31">
        <v>4.0000000000000002E-4</v>
      </c>
      <c r="H166" s="31">
        <v>1E-4</v>
      </c>
      <c r="J166" s="6"/>
      <c r="K166" s="6"/>
      <c r="L166" s="31"/>
      <c r="M166" s="31"/>
    </row>
    <row r="167" spans="1:13" x14ac:dyDescent="0.25">
      <c r="A167" s="6">
        <v>23434</v>
      </c>
      <c r="B167" s="31">
        <v>-2.8E-3</v>
      </c>
      <c r="C167" s="31">
        <v>2.0999999999999999E-3</v>
      </c>
      <c r="D167" s="31">
        <v>-6.9999999999999999E-4</v>
      </c>
      <c r="E167" s="31">
        <v>-1E-3</v>
      </c>
      <c r="F167" s="31">
        <v>1.6000000000000001E-3</v>
      </c>
      <c r="G167" s="31">
        <v>-3.0999999999999999E-3</v>
      </c>
      <c r="H167" s="31">
        <v>1E-4</v>
      </c>
      <c r="J167" s="6"/>
      <c r="K167" s="6"/>
      <c r="L167" s="31"/>
      <c r="M167" s="31"/>
    </row>
    <row r="168" spans="1:13" x14ac:dyDescent="0.25">
      <c r="A168" s="6">
        <v>23435</v>
      </c>
      <c r="B168" s="31">
        <v>2.0999999999999999E-3</v>
      </c>
      <c r="C168" s="31">
        <v>2.0000000000000001E-4</v>
      </c>
      <c r="D168" s="31">
        <v>4.1999999999999997E-3</v>
      </c>
      <c r="E168" s="31">
        <v>-5.9999999999999995E-4</v>
      </c>
      <c r="F168" s="31">
        <v>-1.6999999999999999E-3</v>
      </c>
      <c r="G168" s="31">
        <v>0</v>
      </c>
      <c r="H168" s="31">
        <v>1E-4</v>
      </c>
      <c r="J168" s="6"/>
      <c r="K168" s="6"/>
      <c r="L168" s="31"/>
      <c r="M168" s="31"/>
    </row>
    <row r="169" spans="1:13" x14ac:dyDescent="0.25">
      <c r="A169" s="6">
        <v>23438</v>
      </c>
      <c r="B169" s="31">
        <v>2.2000000000000001E-3</v>
      </c>
      <c r="C169" s="31">
        <v>-5.0000000000000001E-4</v>
      </c>
      <c r="D169" s="31">
        <v>3.3E-3</v>
      </c>
      <c r="E169" s="31">
        <v>-2E-3</v>
      </c>
      <c r="F169" s="31">
        <v>1.8E-3</v>
      </c>
      <c r="G169" s="31">
        <v>-2.7000000000000001E-3</v>
      </c>
      <c r="H169" s="31">
        <v>1E-4</v>
      </c>
      <c r="J169" s="6"/>
      <c r="K169" s="6"/>
      <c r="L169" s="31"/>
      <c r="M169" s="31"/>
    </row>
    <row r="170" spans="1:13" x14ac:dyDescent="0.25">
      <c r="A170" s="6">
        <v>23439</v>
      </c>
      <c r="B170" s="31">
        <v>2.5999999999999999E-3</v>
      </c>
      <c r="C170" s="31">
        <v>-3.4999999999998999E-3</v>
      </c>
      <c r="D170" s="31">
        <v>-2.5999999999999999E-3</v>
      </c>
      <c r="E170" s="31">
        <v>6.9999999999999999E-4</v>
      </c>
      <c r="F170" s="31">
        <v>2.5999999999999999E-3</v>
      </c>
      <c r="G170" s="31">
        <v>-2.0999999999999999E-3</v>
      </c>
      <c r="H170" s="31">
        <v>1E-4</v>
      </c>
      <c r="J170" s="6"/>
      <c r="K170" s="6"/>
      <c r="L170" s="31"/>
      <c r="M170" s="31"/>
    </row>
    <row r="171" spans="1:13" x14ac:dyDescent="0.25">
      <c r="A171" s="6">
        <v>23440</v>
      </c>
      <c r="B171" s="31">
        <v>-2E-3</v>
      </c>
      <c r="C171" s="31">
        <v>1E-4</v>
      </c>
      <c r="D171" s="31">
        <v>-1E-3</v>
      </c>
      <c r="E171" s="31">
        <v>-4.6999999999998996E-3</v>
      </c>
      <c r="F171" s="31">
        <v>6.9999999999999999E-4</v>
      </c>
      <c r="G171" s="31">
        <v>4.0000000000000002E-4</v>
      </c>
      <c r="H171" s="31">
        <v>1E-4</v>
      </c>
      <c r="J171" s="6"/>
      <c r="K171" s="6"/>
      <c r="L171" s="31"/>
      <c r="M171" s="31"/>
    </row>
    <row r="172" spans="1:13" x14ac:dyDescent="0.25">
      <c r="A172" s="6">
        <v>23441</v>
      </c>
      <c r="B172" s="31">
        <v>0</v>
      </c>
      <c r="C172" s="31">
        <v>1.9E-3</v>
      </c>
      <c r="D172" s="31">
        <v>2.2000000000000001E-3</v>
      </c>
      <c r="E172" s="31">
        <v>5.0000000000000001E-4</v>
      </c>
      <c r="F172" s="31">
        <v>-1.8E-3</v>
      </c>
      <c r="G172" s="31">
        <v>8.9999999999999998E-4</v>
      </c>
      <c r="H172" s="31">
        <v>1E-4</v>
      </c>
      <c r="J172" s="6"/>
      <c r="K172" s="6"/>
      <c r="L172" s="31"/>
      <c r="M172" s="31"/>
    </row>
    <row r="173" spans="1:13" x14ac:dyDescent="0.25">
      <c r="A173" s="6">
        <v>23442</v>
      </c>
      <c r="B173" s="31">
        <v>3.2000000000000002E-3</v>
      </c>
      <c r="C173" s="31">
        <v>3.3E-3</v>
      </c>
      <c r="D173" s="31">
        <v>1E-4</v>
      </c>
      <c r="E173" s="31">
        <v>4.0000000000000002E-4</v>
      </c>
      <c r="F173" s="31">
        <v>5.9999999999999995E-4</v>
      </c>
      <c r="G173" s="31">
        <v>-1.4E-3</v>
      </c>
      <c r="H173" s="31">
        <v>1E-4</v>
      </c>
      <c r="J173" s="6"/>
      <c r="K173" s="6"/>
      <c r="L173" s="31"/>
      <c r="M173" s="31"/>
    </row>
    <row r="174" spans="1:13" x14ac:dyDescent="0.25">
      <c r="A174" s="6">
        <v>23445</v>
      </c>
      <c r="B174" s="31">
        <v>1E-4</v>
      </c>
      <c r="C174" s="31">
        <v>2.9999999999999997E-4</v>
      </c>
      <c r="D174" s="31">
        <v>4.0999999999998997E-3</v>
      </c>
      <c r="E174" s="31">
        <v>-1E-4</v>
      </c>
      <c r="F174" s="31">
        <v>1E-4</v>
      </c>
      <c r="G174" s="31">
        <v>2.9999999999999997E-4</v>
      </c>
      <c r="H174" s="31">
        <v>1E-4</v>
      </c>
      <c r="J174" s="6"/>
      <c r="K174" s="6"/>
      <c r="L174" s="31"/>
      <c r="M174" s="31"/>
    </row>
    <row r="175" spans="1:13" x14ac:dyDescent="0.25">
      <c r="A175" s="6">
        <v>23446</v>
      </c>
      <c r="B175" s="31">
        <v>2.8E-3</v>
      </c>
      <c r="C175" s="31">
        <v>-3.7000000000000002E-3</v>
      </c>
      <c r="D175" s="31">
        <v>2.5000000000000001E-3</v>
      </c>
      <c r="E175" s="31">
        <v>2E-3</v>
      </c>
      <c r="F175" s="31">
        <v>1.1000000000000001E-3</v>
      </c>
      <c r="G175" s="31">
        <v>2.7000000000000001E-3</v>
      </c>
      <c r="H175" s="31">
        <v>1E-4</v>
      </c>
      <c r="J175" s="6"/>
      <c r="K175" s="6"/>
      <c r="L175" s="31"/>
      <c r="M175" s="31"/>
    </row>
    <row r="176" spans="1:13" x14ac:dyDescent="0.25">
      <c r="A176" s="6">
        <v>23447</v>
      </c>
      <c r="B176" s="31">
        <v>4.0000000000000001E-3</v>
      </c>
      <c r="C176" s="31">
        <v>-2.5000000000000001E-3</v>
      </c>
      <c r="D176" s="31">
        <v>1.9E-3</v>
      </c>
      <c r="E176" s="31">
        <v>-8.9999999999999998E-4</v>
      </c>
      <c r="F176" s="31">
        <v>2.5999999999999999E-3</v>
      </c>
      <c r="G176" s="31">
        <v>2.3E-3</v>
      </c>
      <c r="H176" s="31">
        <v>1E-4</v>
      </c>
      <c r="J176" s="6"/>
      <c r="K176" s="6"/>
      <c r="L176" s="31"/>
      <c r="M176" s="31"/>
    </row>
    <row r="177" spans="1:13" x14ac:dyDescent="0.25">
      <c r="A177" s="6">
        <v>23448</v>
      </c>
      <c r="B177" s="31">
        <v>1.8E-3</v>
      </c>
      <c r="C177" s="31">
        <v>-5.0000000000000001E-4</v>
      </c>
      <c r="D177" s="31">
        <v>1.6000000000000001E-3</v>
      </c>
      <c r="E177" s="31">
        <v>-1.1999999999999999E-3</v>
      </c>
      <c r="F177" s="31">
        <v>-4.0000000000000002E-4</v>
      </c>
      <c r="G177" s="31">
        <v>2.7000000000000001E-3</v>
      </c>
      <c r="H177" s="31">
        <v>1E-4</v>
      </c>
      <c r="J177" s="6"/>
      <c r="K177" s="6"/>
      <c r="L177" s="31"/>
      <c r="M177" s="31"/>
    </row>
    <row r="178" spans="1:13" x14ac:dyDescent="0.25">
      <c r="A178" s="6">
        <v>23449</v>
      </c>
      <c r="B178" s="31">
        <v>8.9999999999999998E-4</v>
      </c>
      <c r="C178" s="31">
        <v>1.1999999999999999E-3</v>
      </c>
      <c r="D178" s="31">
        <v>1E-3</v>
      </c>
      <c r="E178" s="31">
        <v>-2.3999999999999998E-3</v>
      </c>
      <c r="F178" s="31">
        <v>2.8E-3</v>
      </c>
      <c r="G178" s="31">
        <v>-4.0000000000000002E-4</v>
      </c>
      <c r="H178" s="31">
        <v>1E-4</v>
      </c>
      <c r="J178" s="6"/>
      <c r="K178" s="6"/>
      <c r="L178" s="31"/>
      <c r="M178" s="31"/>
    </row>
    <row r="179" spans="1:13" x14ac:dyDescent="0.25">
      <c r="A179" s="6">
        <v>23452</v>
      </c>
      <c r="B179" s="31">
        <v>2.9999999999999997E-4</v>
      </c>
      <c r="C179" s="31">
        <v>5.9999999999999995E-4</v>
      </c>
      <c r="D179" s="31">
        <v>-2.3E-3</v>
      </c>
      <c r="E179" s="31">
        <v>-5.0000000000000001E-4</v>
      </c>
      <c r="F179" s="31">
        <v>-1.1000000000000001E-3</v>
      </c>
      <c r="G179" s="31">
        <v>-1.9E-3</v>
      </c>
      <c r="H179" s="31">
        <v>1E-4</v>
      </c>
      <c r="J179" s="6"/>
      <c r="K179" s="6"/>
      <c r="L179" s="31"/>
      <c r="M179" s="31"/>
    </row>
    <row r="180" spans="1:13" x14ac:dyDescent="0.25">
      <c r="A180" s="6">
        <v>23453</v>
      </c>
      <c r="B180" s="31">
        <v>1.9E-3</v>
      </c>
      <c r="C180" s="31">
        <v>5.9999999999999995E-4</v>
      </c>
      <c r="D180" s="31">
        <v>2.5000000000000001E-3</v>
      </c>
      <c r="E180" s="31">
        <v>2.0000000000000001E-4</v>
      </c>
      <c r="F180" s="31">
        <v>0</v>
      </c>
      <c r="G180" s="31">
        <v>8.0000000000000004E-4</v>
      </c>
      <c r="H180" s="31">
        <v>1E-4</v>
      </c>
      <c r="J180" s="6"/>
      <c r="K180" s="6"/>
      <c r="L180" s="31"/>
      <c r="M180" s="31"/>
    </row>
    <row r="181" spans="1:13" x14ac:dyDescent="0.25">
      <c r="A181" s="6">
        <v>23454</v>
      </c>
      <c r="B181" s="31">
        <v>1E-3</v>
      </c>
      <c r="C181" s="31">
        <v>5.9999999999999995E-4</v>
      </c>
      <c r="D181" s="31">
        <v>5.0000000000000001E-3</v>
      </c>
      <c r="E181" s="31">
        <v>-4.0000000000000001E-3</v>
      </c>
      <c r="F181" s="31">
        <v>3.7000000000000002E-3</v>
      </c>
      <c r="G181" s="31">
        <v>2.9999999999999997E-4</v>
      </c>
      <c r="H181" s="31">
        <v>1E-4</v>
      </c>
      <c r="J181" s="6"/>
      <c r="K181" s="6"/>
      <c r="L181" s="31"/>
      <c r="M181" s="31"/>
    </row>
    <row r="182" spans="1:13" x14ac:dyDescent="0.25">
      <c r="A182" s="6">
        <v>23455</v>
      </c>
      <c r="B182" s="31">
        <v>-8.9999999999999998E-4</v>
      </c>
      <c r="C182" s="31">
        <v>1E-3</v>
      </c>
      <c r="D182" s="31">
        <v>2.0000000000000001E-4</v>
      </c>
      <c r="E182" s="31">
        <v>1.1000000000000001E-3</v>
      </c>
      <c r="F182" s="31">
        <v>5.0000000000000001E-4</v>
      </c>
      <c r="G182" s="31">
        <v>6.9999999999999999E-4</v>
      </c>
      <c r="H182" s="31">
        <v>1E-4</v>
      </c>
      <c r="J182" s="6"/>
      <c r="K182" s="6"/>
      <c r="L182" s="31"/>
      <c r="M182" s="31"/>
    </row>
    <row r="183" spans="1:13" x14ac:dyDescent="0.25">
      <c r="A183" s="6">
        <v>23456</v>
      </c>
      <c r="B183" s="31">
        <v>-4.1999999999999997E-3</v>
      </c>
      <c r="C183" s="31">
        <v>3.2000000000000002E-3</v>
      </c>
      <c r="D183" s="31">
        <v>1E-3</v>
      </c>
      <c r="E183" s="31">
        <v>-1.8E-3</v>
      </c>
      <c r="F183" s="31">
        <v>2.0999999999999999E-3</v>
      </c>
      <c r="G183" s="31">
        <v>-2.7000000000000001E-3</v>
      </c>
      <c r="H183" s="31">
        <v>1E-4</v>
      </c>
      <c r="J183" s="6"/>
      <c r="K183" s="6"/>
      <c r="L183" s="31"/>
      <c r="M183" s="31"/>
    </row>
    <row r="184" spans="1:13" x14ac:dyDescent="0.25">
      <c r="A184" s="6">
        <v>23459</v>
      </c>
      <c r="B184" s="31">
        <v>1E-4</v>
      </c>
      <c r="C184" s="31">
        <v>3.3999999999999998E-3</v>
      </c>
      <c r="D184" s="31">
        <v>-6.9999999999999999E-4</v>
      </c>
      <c r="E184" s="31">
        <v>1.6000000000000001E-3</v>
      </c>
      <c r="F184" s="31">
        <v>2.9999999999999997E-4</v>
      </c>
      <c r="G184" s="31">
        <v>-6.9999999999999999E-4</v>
      </c>
      <c r="H184" s="31">
        <v>1E-4</v>
      </c>
      <c r="J184" s="6"/>
      <c r="K184" s="6"/>
      <c r="L184" s="31"/>
      <c r="M184" s="31"/>
    </row>
    <row r="185" spans="1:13" x14ac:dyDescent="0.25">
      <c r="A185" s="6">
        <v>23460</v>
      </c>
      <c r="B185" s="31">
        <v>-1.8E-3</v>
      </c>
      <c r="C185" s="31">
        <v>1.2999999999999999E-3</v>
      </c>
      <c r="D185" s="31">
        <v>3.0000000000000001E-3</v>
      </c>
      <c r="E185" s="31">
        <v>-1.4E-3</v>
      </c>
      <c r="F185" s="31">
        <v>3.0999999999999999E-3</v>
      </c>
      <c r="G185" s="31">
        <v>1.8E-3</v>
      </c>
      <c r="H185" s="31">
        <v>1E-4</v>
      </c>
      <c r="J185" s="6"/>
      <c r="K185" s="6"/>
      <c r="L185" s="31"/>
      <c r="M185" s="31"/>
    </row>
    <row r="186" spans="1:13" x14ac:dyDescent="0.25">
      <c r="A186" s="6">
        <v>23461</v>
      </c>
      <c r="B186" s="31">
        <v>2.3999999999999998E-3</v>
      </c>
      <c r="C186" s="31">
        <v>2.5999999999999999E-3</v>
      </c>
      <c r="D186" s="31">
        <v>6.0000000000000001E-3</v>
      </c>
      <c r="E186" s="31">
        <v>-3.3E-3</v>
      </c>
      <c r="F186" s="31">
        <v>1.4E-3</v>
      </c>
      <c r="G186" s="31">
        <v>1.4E-3</v>
      </c>
      <c r="H186" s="31">
        <v>1E-4</v>
      </c>
      <c r="J186" s="6"/>
      <c r="K186" s="6"/>
      <c r="L186" s="31"/>
      <c r="M186" s="31"/>
    </row>
    <row r="187" spans="1:13" x14ac:dyDescent="0.25">
      <c r="A187" s="6">
        <v>23462</v>
      </c>
      <c r="B187" s="31">
        <v>2.5999999999999999E-3</v>
      </c>
      <c r="C187" s="31">
        <v>1.9E-3</v>
      </c>
      <c r="D187" s="31">
        <v>6.7000000000000002E-3</v>
      </c>
      <c r="E187" s="31">
        <v>-2.3E-3</v>
      </c>
      <c r="F187" s="31">
        <v>3.3999999999999998E-3</v>
      </c>
      <c r="G187" s="31">
        <v>2.0000000000000001E-4</v>
      </c>
      <c r="H187" s="31">
        <v>1E-4</v>
      </c>
      <c r="J187" s="6"/>
      <c r="K187" s="6"/>
      <c r="L187" s="31"/>
      <c r="M187" s="31"/>
    </row>
    <row r="188" spans="1:13" x14ac:dyDescent="0.25">
      <c r="A188" s="6">
        <v>23466</v>
      </c>
      <c r="B188" s="31">
        <v>-1E-3</v>
      </c>
      <c r="C188" s="31">
        <v>5.0000000000000001E-4</v>
      </c>
      <c r="D188" s="31">
        <v>5.9999999999999995E-4</v>
      </c>
      <c r="E188" s="31">
        <v>-1.1999999999999999E-3</v>
      </c>
      <c r="F188" s="31">
        <v>4.5999999999999999E-3</v>
      </c>
      <c r="G188" s="31">
        <v>-3.8E-3</v>
      </c>
      <c r="H188" s="31">
        <v>1E-4</v>
      </c>
      <c r="J188" s="6"/>
      <c r="K188" s="6"/>
      <c r="L188" s="31"/>
      <c r="M188" s="31"/>
    </row>
    <row r="189" spans="1:13" x14ac:dyDescent="0.25">
      <c r="A189" s="6">
        <v>23467</v>
      </c>
      <c r="B189" s="31">
        <v>-1.9E-3</v>
      </c>
      <c r="C189" s="31">
        <v>2E-3</v>
      </c>
      <c r="D189" s="31">
        <v>-3.0000000000000001E-3</v>
      </c>
      <c r="E189" s="31">
        <v>-2.9999999999999997E-4</v>
      </c>
      <c r="F189" s="31">
        <v>8.9999999999999998E-4</v>
      </c>
      <c r="G189" s="31">
        <v>-1.2999999999999999E-3</v>
      </c>
      <c r="H189" s="31">
        <v>1E-4</v>
      </c>
      <c r="J189" s="6"/>
      <c r="K189" s="6"/>
      <c r="L189" s="31"/>
      <c r="M189" s="31"/>
    </row>
    <row r="190" spans="1:13" x14ac:dyDescent="0.25">
      <c r="A190" s="6">
        <v>23468</v>
      </c>
      <c r="B190" s="31">
        <v>3.3999999999999998E-3</v>
      </c>
      <c r="C190" s="31">
        <v>2.5000000000000001E-3</v>
      </c>
      <c r="D190" s="31">
        <v>6.4999999999999997E-3</v>
      </c>
      <c r="E190" s="31">
        <v>-5.9999999999999995E-4</v>
      </c>
      <c r="F190" s="31">
        <v>2.9999999999999997E-4</v>
      </c>
      <c r="G190" s="31">
        <v>4.0000000000000002E-4</v>
      </c>
      <c r="H190" s="31">
        <v>1E-4</v>
      </c>
      <c r="J190" s="6"/>
      <c r="K190" s="6"/>
      <c r="L190" s="31"/>
      <c r="M190" s="31"/>
    </row>
    <row r="191" spans="1:13" x14ac:dyDescent="0.25">
      <c r="A191" s="6">
        <v>23469</v>
      </c>
      <c r="B191" s="31">
        <v>5.6999999999998996E-3</v>
      </c>
      <c r="C191" s="31">
        <v>-2.0000000000000001E-4</v>
      </c>
      <c r="D191" s="31">
        <v>2.8999999999999998E-3</v>
      </c>
      <c r="E191" s="31">
        <v>2.5999999999999999E-3</v>
      </c>
      <c r="F191" s="31">
        <v>3.2000000000000002E-3</v>
      </c>
      <c r="G191" s="31">
        <v>3.0999999999999999E-3</v>
      </c>
      <c r="H191" s="31">
        <v>1E-4</v>
      </c>
      <c r="J191" s="6"/>
      <c r="K191" s="6"/>
      <c r="L191" s="31"/>
      <c r="M191" s="31"/>
    </row>
    <row r="192" spans="1:13" x14ac:dyDescent="0.25">
      <c r="A192" s="6">
        <v>23470</v>
      </c>
      <c r="B192" s="31">
        <v>2.2000000000000001E-3</v>
      </c>
      <c r="C192" s="31">
        <v>0</v>
      </c>
      <c r="D192" s="31">
        <v>-4.0999999999998997E-3</v>
      </c>
      <c r="E192" s="31">
        <v>1.1999999999999999E-3</v>
      </c>
      <c r="F192" s="31">
        <v>-8.9999999999999998E-4</v>
      </c>
      <c r="G192" s="31">
        <v>-2.2000000000000001E-3</v>
      </c>
      <c r="H192" s="31">
        <v>1E-4</v>
      </c>
      <c r="J192" s="6"/>
      <c r="K192" s="6"/>
      <c r="L192" s="31"/>
      <c r="M192" s="31"/>
    </row>
    <row r="193" spans="1:13" x14ac:dyDescent="0.25">
      <c r="A193" s="6">
        <v>23473</v>
      </c>
      <c r="B193" s="31">
        <v>6.9999999999999999E-4</v>
      </c>
      <c r="C193" s="31">
        <v>1.1000000000000001E-3</v>
      </c>
      <c r="D193" s="31">
        <v>2.5999999999999999E-3</v>
      </c>
      <c r="E193" s="31">
        <v>-4.0999999999998997E-3</v>
      </c>
      <c r="F193" s="31">
        <v>2.0000000000000001E-4</v>
      </c>
      <c r="G193" s="31">
        <v>2.9999999999999997E-4</v>
      </c>
      <c r="H193" s="31">
        <v>1E-4</v>
      </c>
      <c r="J193" s="6"/>
      <c r="K193" s="6"/>
      <c r="L193" s="31"/>
      <c r="M193" s="31"/>
    </row>
    <row r="194" spans="1:13" x14ac:dyDescent="0.25">
      <c r="A194" s="6">
        <v>23474</v>
      </c>
      <c r="B194" s="31">
        <v>-3.3999999999999998E-3</v>
      </c>
      <c r="C194" s="31">
        <v>2.3999999999999998E-3</v>
      </c>
      <c r="D194" s="31">
        <v>-4.3E-3</v>
      </c>
      <c r="E194" s="31">
        <v>-1.1999999999999999E-3</v>
      </c>
      <c r="F194" s="31">
        <v>-2.7000000000000001E-3</v>
      </c>
      <c r="G194" s="31">
        <v>-1.2999999999999999E-3</v>
      </c>
      <c r="H194" s="31">
        <v>1E-4</v>
      </c>
      <c r="J194" s="6"/>
      <c r="K194" s="6"/>
      <c r="L194" s="31"/>
      <c r="M194" s="31"/>
    </row>
    <row r="195" spans="1:13" x14ac:dyDescent="0.25">
      <c r="A195" s="6">
        <v>23475</v>
      </c>
      <c r="B195" s="31">
        <v>1E-4</v>
      </c>
      <c r="C195" s="31">
        <v>3.8E-3</v>
      </c>
      <c r="D195" s="31">
        <v>1.8E-3</v>
      </c>
      <c r="E195" s="31">
        <v>5.9999999999999995E-4</v>
      </c>
      <c r="F195" s="31">
        <v>1E-4</v>
      </c>
      <c r="G195" s="31">
        <v>1.1999999999999999E-3</v>
      </c>
      <c r="H195" s="31">
        <v>1E-4</v>
      </c>
      <c r="J195" s="6"/>
      <c r="K195" s="6"/>
      <c r="L195" s="31"/>
      <c r="M195" s="31"/>
    </row>
    <row r="196" spans="1:13" x14ac:dyDescent="0.25">
      <c r="A196" s="6">
        <v>23476</v>
      </c>
      <c r="B196" s="31">
        <v>0</v>
      </c>
      <c r="C196" s="31">
        <v>1.1999999999999999E-3</v>
      </c>
      <c r="D196" s="31">
        <v>-1.6000000000000001E-3</v>
      </c>
      <c r="E196" s="31">
        <v>1.5E-3</v>
      </c>
      <c r="F196" s="31">
        <v>2.9999999999999997E-4</v>
      </c>
      <c r="G196" s="31">
        <v>1.8E-3</v>
      </c>
      <c r="H196" s="31">
        <v>1E-4</v>
      </c>
      <c r="J196" s="6"/>
      <c r="K196" s="6"/>
      <c r="L196" s="31"/>
      <c r="M196" s="31"/>
    </row>
    <row r="197" spans="1:13" x14ac:dyDescent="0.25">
      <c r="A197" s="6">
        <v>23477</v>
      </c>
      <c r="B197" s="31">
        <v>1.9E-3</v>
      </c>
      <c r="C197" s="31">
        <v>5.0000000000000001E-4</v>
      </c>
      <c r="D197" s="31">
        <v>1E-3</v>
      </c>
      <c r="E197" s="31">
        <v>-1.4E-3</v>
      </c>
      <c r="F197" s="31">
        <v>-1.6999999999999999E-3</v>
      </c>
      <c r="G197" s="31">
        <v>8.0000000000000004E-4</v>
      </c>
      <c r="H197" s="31">
        <v>1E-4</v>
      </c>
      <c r="J197" s="6"/>
      <c r="K197" s="6"/>
      <c r="L197" s="31"/>
      <c r="M197" s="31"/>
    </row>
    <row r="198" spans="1:13" x14ac:dyDescent="0.25">
      <c r="A198" s="6">
        <v>23480</v>
      </c>
      <c r="B198" s="31">
        <v>-8.0000000000000004E-4</v>
      </c>
      <c r="C198" s="31">
        <v>-6.9999999999999999E-4</v>
      </c>
      <c r="D198" s="31">
        <v>-2.2000000000000001E-3</v>
      </c>
      <c r="E198" s="31">
        <v>-5.9999999999999995E-4</v>
      </c>
      <c r="F198" s="31">
        <v>2.3E-3</v>
      </c>
      <c r="G198" s="31">
        <v>-2.0999999999999999E-3</v>
      </c>
      <c r="H198" s="31">
        <v>1E-4</v>
      </c>
      <c r="J198" s="6"/>
      <c r="K198" s="6"/>
      <c r="L198" s="31"/>
      <c r="M198" s="31"/>
    </row>
    <row r="199" spans="1:13" x14ac:dyDescent="0.25">
      <c r="A199" s="6">
        <v>23481</v>
      </c>
      <c r="B199" s="31">
        <v>1.9E-3</v>
      </c>
      <c r="C199" s="31">
        <v>-2.0999999999999999E-3</v>
      </c>
      <c r="D199" s="31">
        <v>-1.1999999999999999E-3</v>
      </c>
      <c r="E199" s="31">
        <v>3.8999999999999998E-3</v>
      </c>
      <c r="F199" s="31">
        <v>-1.8E-3</v>
      </c>
      <c r="G199" s="31">
        <v>-1.9E-3</v>
      </c>
      <c r="H199" s="31">
        <v>1E-4</v>
      </c>
      <c r="J199" s="6"/>
      <c r="K199" s="6"/>
      <c r="L199" s="31"/>
      <c r="M199" s="31"/>
    </row>
    <row r="200" spans="1:13" x14ac:dyDescent="0.25">
      <c r="A200" s="6">
        <v>23482</v>
      </c>
      <c r="B200" s="31">
        <v>1.1000000000000001E-3</v>
      </c>
      <c r="C200" s="31">
        <v>-1.6000000000000001E-3</v>
      </c>
      <c r="D200" s="31">
        <v>-5.4999999999999997E-3</v>
      </c>
      <c r="E200" s="31">
        <v>-2E-3</v>
      </c>
      <c r="F200" s="31">
        <v>2.3E-3</v>
      </c>
      <c r="G200" s="31">
        <v>-3.2000000000000002E-3</v>
      </c>
      <c r="H200" s="31">
        <v>1E-4</v>
      </c>
      <c r="J200" s="6"/>
      <c r="K200" s="6"/>
      <c r="L200" s="31"/>
      <c r="M200" s="31"/>
    </row>
    <row r="201" spans="1:13" x14ac:dyDescent="0.25">
      <c r="A201" s="6">
        <v>23483</v>
      </c>
      <c r="B201" s="31">
        <v>8.0000000000000004E-4</v>
      </c>
      <c r="C201" s="31">
        <v>-1.4E-3</v>
      </c>
      <c r="D201" s="31">
        <v>-1E-3</v>
      </c>
      <c r="E201" s="31">
        <v>-1.8E-3</v>
      </c>
      <c r="F201" s="31">
        <v>-1E-4</v>
      </c>
      <c r="G201" s="31">
        <v>4.0000000000000002E-4</v>
      </c>
      <c r="H201" s="31">
        <v>1E-4</v>
      </c>
      <c r="J201" s="6"/>
      <c r="K201" s="6"/>
      <c r="L201" s="31"/>
      <c r="M201" s="31"/>
    </row>
    <row r="202" spans="1:13" x14ac:dyDescent="0.25">
      <c r="A202" s="6">
        <v>23484</v>
      </c>
      <c r="B202" s="31">
        <v>3.8E-3</v>
      </c>
      <c r="C202" s="31">
        <v>-2.0999999999999999E-3</v>
      </c>
      <c r="D202" s="31">
        <v>2.5999999999999999E-3</v>
      </c>
      <c r="E202" s="31">
        <v>2.0999999999999999E-3</v>
      </c>
      <c r="F202" s="31">
        <v>1E-4</v>
      </c>
      <c r="G202" s="31">
        <v>4.0000000000000002E-4</v>
      </c>
      <c r="H202" s="31">
        <v>1E-4</v>
      </c>
      <c r="J202" s="6"/>
      <c r="K202" s="6"/>
      <c r="L202" s="31"/>
      <c r="M202" s="31"/>
    </row>
    <row r="203" spans="1:13" x14ac:dyDescent="0.25">
      <c r="A203" s="6">
        <v>23487</v>
      </c>
      <c r="B203" s="31">
        <v>-6.9999999999999999E-4</v>
      </c>
      <c r="C203" s="31">
        <v>-2.0999999999999999E-3</v>
      </c>
      <c r="D203" s="31">
        <v>-1.6999999999999999E-3</v>
      </c>
      <c r="E203" s="31">
        <v>2.9999999999999997E-4</v>
      </c>
      <c r="F203" s="31">
        <v>-4.0000000000000002E-4</v>
      </c>
      <c r="G203" s="31">
        <v>-8.9999999999999998E-4</v>
      </c>
      <c r="H203" s="31">
        <v>1E-4</v>
      </c>
      <c r="J203" s="6"/>
      <c r="K203" s="6"/>
      <c r="L203" s="31"/>
      <c r="M203" s="31"/>
    </row>
    <row r="204" spans="1:13" x14ac:dyDescent="0.25">
      <c r="A204" s="6">
        <v>23488</v>
      </c>
      <c r="B204" s="31">
        <v>-1E-4</v>
      </c>
      <c r="C204" s="31">
        <v>-2.0999999999999999E-3</v>
      </c>
      <c r="D204" s="31">
        <v>-1.1999999999999999E-3</v>
      </c>
      <c r="E204" s="31">
        <v>-2.0000000000000001E-4</v>
      </c>
      <c r="F204" s="31">
        <v>-4.3E-3</v>
      </c>
      <c r="G204" s="31">
        <v>1.2999999999999999E-3</v>
      </c>
      <c r="H204" s="31">
        <v>1E-4</v>
      </c>
      <c r="J204" s="6"/>
      <c r="K204" s="6"/>
      <c r="L204" s="31"/>
      <c r="M204" s="31"/>
    </row>
    <row r="205" spans="1:13" x14ac:dyDescent="0.25">
      <c r="A205" s="6">
        <v>23489</v>
      </c>
      <c r="B205" s="31">
        <v>-5.0000000000000001E-4</v>
      </c>
      <c r="C205" s="31">
        <v>-2E-3</v>
      </c>
      <c r="D205" s="31">
        <v>2.0999999999999999E-3</v>
      </c>
      <c r="E205" s="31">
        <v>-3.5999999999999999E-3</v>
      </c>
      <c r="F205" s="31">
        <v>-2.2000000000000001E-3</v>
      </c>
      <c r="G205" s="31">
        <v>-1.4E-3</v>
      </c>
      <c r="H205" s="31">
        <v>1E-4</v>
      </c>
      <c r="J205" s="6"/>
      <c r="K205" s="6"/>
      <c r="L205" s="31"/>
      <c r="M205" s="31"/>
    </row>
    <row r="206" spans="1:13" x14ac:dyDescent="0.25">
      <c r="A206" s="6">
        <v>23490</v>
      </c>
      <c r="B206" s="31">
        <v>-1.6999999999999999E-3</v>
      </c>
      <c r="C206" s="31">
        <v>-4.0000000000000001E-3</v>
      </c>
      <c r="D206" s="31">
        <v>-2.9999999999999997E-4</v>
      </c>
      <c r="E206" s="31">
        <v>-4.0999999999998997E-3</v>
      </c>
      <c r="F206" s="31">
        <v>5.0000000000000001E-4</v>
      </c>
      <c r="G206" s="31">
        <v>-2.5000000000000001E-3</v>
      </c>
      <c r="H206" s="31">
        <v>1E-4</v>
      </c>
      <c r="J206" s="6"/>
      <c r="K206" s="6"/>
      <c r="L206" s="31"/>
      <c r="M206" s="31"/>
    </row>
    <row r="207" spans="1:13" x14ac:dyDescent="0.25">
      <c r="A207" s="6">
        <v>23491</v>
      </c>
      <c r="B207" s="31">
        <v>-7.7999999999999996E-3</v>
      </c>
      <c r="C207" s="31">
        <v>-1.8E-3</v>
      </c>
      <c r="D207" s="31">
        <v>-4.0999999999998997E-3</v>
      </c>
      <c r="E207" s="31">
        <v>2.3999999999999998E-3</v>
      </c>
      <c r="F207" s="31">
        <v>-1.8E-3</v>
      </c>
      <c r="G207" s="31">
        <v>-4.4999999999999997E-3</v>
      </c>
      <c r="H207" s="31">
        <v>1E-4</v>
      </c>
      <c r="J207" s="6"/>
      <c r="K207" s="6"/>
      <c r="L207" s="31"/>
      <c r="M207" s="31"/>
    </row>
    <row r="208" spans="1:13" x14ac:dyDescent="0.25">
      <c r="A208" s="6">
        <v>23494</v>
      </c>
      <c r="B208" s="31">
        <v>-5.4000000000000003E-3</v>
      </c>
      <c r="C208" s="31">
        <v>-2.0000000000000001E-4</v>
      </c>
      <c r="D208" s="31">
        <v>2.3E-3</v>
      </c>
      <c r="E208" s="31">
        <v>-2.8999999999999998E-3</v>
      </c>
      <c r="F208" s="31">
        <v>5.9999999999999995E-4</v>
      </c>
      <c r="G208" s="31">
        <v>-2.0999999999999999E-3</v>
      </c>
      <c r="H208" s="31">
        <v>1E-4</v>
      </c>
      <c r="J208" s="6"/>
      <c r="K208" s="6"/>
      <c r="L208" s="31"/>
      <c r="M208" s="31"/>
    </row>
    <row r="209" spans="1:13" x14ac:dyDescent="0.25">
      <c r="A209" s="6">
        <v>23495</v>
      </c>
      <c r="B209" s="31">
        <v>6.4999999999999997E-3</v>
      </c>
      <c r="C209" s="31">
        <v>-1.5E-3</v>
      </c>
      <c r="D209" s="31">
        <v>7.6E-3</v>
      </c>
      <c r="E209" s="31">
        <v>-2.5999999999999999E-3</v>
      </c>
      <c r="F209" s="31">
        <v>-1E-3</v>
      </c>
      <c r="G209" s="31">
        <v>5.5999999999999999E-3</v>
      </c>
      <c r="H209" s="31">
        <v>1E-4</v>
      </c>
      <c r="J209" s="6"/>
      <c r="K209" s="6"/>
      <c r="L209" s="31"/>
      <c r="M209" s="31"/>
    </row>
    <row r="210" spans="1:13" x14ac:dyDescent="0.25">
      <c r="A210" s="6">
        <v>23496</v>
      </c>
      <c r="B210" s="31">
        <v>-4.0000000000000001E-3</v>
      </c>
      <c r="C210" s="31">
        <v>-2.0999999999999999E-3</v>
      </c>
      <c r="D210" s="31">
        <v>-7.0999999999998998E-3</v>
      </c>
      <c r="E210" s="31">
        <v>-1.4E-3</v>
      </c>
      <c r="F210" s="31">
        <v>-4.4999999999999997E-3</v>
      </c>
      <c r="G210" s="31">
        <v>-8.9999999999999998E-4</v>
      </c>
      <c r="H210" s="31">
        <v>1E-4</v>
      </c>
      <c r="J210" s="6"/>
      <c r="K210" s="6"/>
      <c r="L210" s="31"/>
      <c r="M210" s="31"/>
    </row>
    <row r="211" spans="1:13" x14ac:dyDescent="0.25">
      <c r="A211" s="6">
        <v>23497</v>
      </c>
      <c r="B211" s="31">
        <v>-2.3999999999999998E-3</v>
      </c>
      <c r="C211" s="31">
        <v>-2.5000000000000001E-3</v>
      </c>
      <c r="D211" s="31">
        <v>-4.0000000000000002E-4</v>
      </c>
      <c r="E211" s="31">
        <v>-1.2999999999999999E-3</v>
      </c>
      <c r="F211" s="31">
        <v>4.0000000000000002E-4</v>
      </c>
      <c r="G211" s="31">
        <v>-1.1999999999999999E-3</v>
      </c>
      <c r="H211" s="31">
        <v>1E-4</v>
      </c>
      <c r="J211" s="6"/>
      <c r="K211" s="6"/>
      <c r="L211" s="31"/>
      <c r="M211" s="31"/>
    </row>
    <row r="212" spans="1:13" x14ac:dyDescent="0.25">
      <c r="A212" s="6">
        <v>23498</v>
      </c>
      <c r="B212" s="31">
        <v>7.7999999999999996E-3</v>
      </c>
      <c r="C212" s="31">
        <v>-1.6000000000000001E-3</v>
      </c>
      <c r="D212" s="31">
        <v>3.0999999999999999E-3</v>
      </c>
      <c r="E212" s="31">
        <v>8.0000000000000004E-4</v>
      </c>
      <c r="F212" s="31">
        <v>-3.4999999999998999E-3</v>
      </c>
      <c r="G212" s="31">
        <v>6.7999999999999996E-3</v>
      </c>
      <c r="H212" s="31">
        <v>1E-4</v>
      </c>
      <c r="J212" s="6"/>
      <c r="K212" s="6"/>
      <c r="L212" s="31"/>
      <c r="M212" s="31"/>
    </row>
    <row r="213" spans="1:13" x14ac:dyDescent="0.25">
      <c r="A213" s="6">
        <v>23501</v>
      </c>
      <c r="B213" s="31">
        <v>4.4999999999999997E-3</v>
      </c>
      <c r="C213" s="31">
        <v>1.1000000000000001E-3</v>
      </c>
      <c r="D213" s="31">
        <v>2.2000000000000001E-3</v>
      </c>
      <c r="E213" s="31">
        <v>-1.8E-3</v>
      </c>
      <c r="F213" s="31">
        <v>-8.9999999999999998E-4</v>
      </c>
      <c r="G213" s="31">
        <v>3.7000000000000002E-3</v>
      </c>
      <c r="H213" s="31">
        <v>1E-4</v>
      </c>
      <c r="J213" s="6"/>
      <c r="K213" s="6"/>
      <c r="L213" s="31"/>
      <c r="M213" s="31"/>
    </row>
    <row r="214" spans="1:13" x14ac:dyDescent="0.25">
      <c r="A214" s="6">
        <v>23502</v>
      </c>
      <c r="B214" s="31">
        <v>4.5999999999999999E-3</v>
      </c>
      <c r="C214" s="31">
        <v>-4.8999999999999998E-3</v>
      </c>
      <c r="D214" s="31">
        <v>1.1999999999999999E-3</v>
      </c>
      <c r="E214" s="31">
        <v>5.9999999999999995E-4</v>
      </c>
      <c r="F214" s="31">
        <v>-5.4999999999999997E-3</v>
      </c>
      <c r="G214" s="31">
        <v>3.4999999999998999E-3</v>
      </c>
      <c r="H214" s="31">
        <v>1E-4</v>
      </c>
      <c r="J214" s="6"/>
      <c r="K214" s="6"/>
      <c r="L214" s="31"/>
      <c r="M214" s="31"/>
    </row>
    <row r="215" spans="1:13" x14ac:dyDescent="0.25">
      <c r="A215" s="6">
        <v>23503</v>
      </c>
      <c r="B215" s="31">
        <v>2.5999999999999999E-3</v>
      </c>
      <c r="C215" s="31">
        <v>-1.9E-3</v>
      </c>
      <c r="D215" s="31">
        <v>1.8E-3</v>
      </c>
      <c r="E215" s="31">
        <v>-2.9999999999999997E-4</v>
      </c>
      <c r="F215" s="31">
        <v>3.3E-3</v>
      </c>
      <c r="G215" s="31">
        <v>1.6000000000000001E-3</v>
      </c>
      <c r="H215" s="31">
        <v>1E-4</v>
      </c>
      <c r="J215" s="6"/>
      <c r="K215" s="6"/>
      <c r="L215" s="31"/>
      <c r="M215" s="31"/>
    </row>
    <row r="216" spans="1:13" x14ac:dyDescent="0.25">
      <c r="A216" s="6">
        <v>23504</v>
      </c>
      <c r="B216" s="31">
        <v>1.1000000000000001E-3</v>
      </c>
      <c r="C216" s="31">
        <v>-5.0000000000000001E-4</v>
      </c>
      <c r="D216" s="31">
        <v>7.0999999999998998E-3</v>
      </c>
      <c r="E216" s="31">
        <v>-1.4E-3</v>
      </c>
      <c r="F216" s="31">
        <v>6.6E-3</v>
      </c>
      <c r="G216" s="31">
        <v>8.9999999999999998E-4</v>
      </c>
      <c r="H216" s="31">
        <v>1E-4</v>
      </c>
      <c r="J216" s="6"/>
      <c r="K216" s="6"/>
      <c r="L216" s="31"/>
      <c r="M216" s="31"/>
    </row>
    <row r="217" spans="1:13" x14ac:dyDescent="0.25">
      <c r="A217" s="6">
        <v>23505</v>
      </c>
      <c r="B217" s="31">
        <v>-1.8E-3</v>
      </c>
      <c r="C217" s="31">
        <v>-1E-4</v>
      </c>
      <c r="D217" s="31">
        <v>1.1999999999999999E-3</v>
      </c>
      <c r="E217" s="31">
        <v>-1.1999999999999999E-3</v>
      </c>
      <c r="F217" s="31">
        <v>8.0000000000000004E-4</v>
      </c>
      <c r="G217" s="31">
        <v>1.2999999999999999E-3</v>
      </c>
      <c r="H217" s="31">
        <v>1E-4</v>
      </c>
      <c r="J217" s="6"/>
      <c r="K217" s="6"/>
      <c r="L217" s="31"/>
      <c r="M217" s="31"/>
    </row>
    <row r="218" spans="1:13" x14ac:dyDescent="0.25">
      <c r="A218" s="6">
        <v>23508</v>
      </c>
      <c r="B218" s="31">
        <v>-2.9999999999999997E-4</v>
      </c>
      <c r="C218" s="31">
        <v>5.9999999999999995E-4</v>
      </c>
      <c r="D218" s="31">
        <v>1E-4</v>
      </c>
      <c r="E218" s="31">
        <v>-5.9999999999999995E-4</v>
      </c>
      <c r="F218" s="31">
        <v>-8.0000000000000004E-4</v>
      </c>
      <c r="G218" s="31">
        <v>5.9999999999999995E-4</v>
      </c>
      <c r="H218" s="31">
        <v>1E-4</v>
      </c>
      <c r="J218" s="6"/>
      <c r="K218" s="6"/>
      <c r="L218" s="31"/>
      <c r="M218" s="31"/>
    </row>
    <row r="219" spans="1:13" x14ac:dyDescent="0.25">
      <c r="A219" s="6">
        <v>23509</v>
      </c>
      <c r="B219" s="31">
        <v>3.2000000000000002E-3</v>
      </c>
      <c r="C219" s="31">
        <v>-1.8E-3</v>
      </c>
      <c r="D219" s="31">
        <v>2.0000000000000001E-4</v>
      </c>
      <c r="E219" s="31">
        <v>1.5E-3</v>
      </c>
      <c r="F219" s="31">
        <v>-2.9999999999999997E-4</v>
      </c>
      <c r="G219" s="31">
        <v>4.0999999999998997E-3</v>
      </c>
      <c r="H219" s="31">
        <v>1E-4</v>
      </c>
      <c r="J219" s="6"/>
      <c r="K219" s="6"/>
      <c r="L219" s="31"/>
      <c r="M219" s="31"/>
    </row>
    <row r="220" spans="1:13" x14ac:dyDescent="0.25">
      <c r="A220" s="6">
        <v>23510</v>
      </c>
      <c r="B220" s="31">
        <v>-2.5000000000000001E-3</v>
      </c>
      <c r="C220" s="31">
        <v>-2.0000000000000001E-4</v>
      </c>
      <c r="D220" s="31">
        <v>-1.6999999999999999E-3</v>
      </c>
      <c r="E220" s="31">
        <v>-2.0000000000000001E-4</v>
      </c>
      <c r="F220" s="31">
        <v>-8.9999999999999998E-4</v>
      </c>
      <c r="G220" s="31">
        <v>8.0000000000000004E-4</v>
      </c>
      <c r="H220" s="31">
        <v>1E-4</v>
      </c>
      <c r="J220" s="6"/>
      <c r="K220" s="6"/>
      <c r="L220" s="31"/>
      <c r="M220" s="31"/>
    </row>
    <row r="221" spans="1:13" x14ac:dyDescent="0.25">
      <c r="A221" s="6">
        <v>23511</v>
      </c>
      <c r="B221" s="31">
        <v>-1.1999999999999999E-3</v>
      </c>
      <c r="C221" s="31">
        <v>2.7000000000000001E-3</v>
      </c>
      <c r="D221" s="31">
        <v>-2.9999999999999997E-4</v>
      </c>
      <c r="E221" s="31">
        <v>4.0000000000000002E-4</v>
      </c>
      <c r="F221" s="31">
        <v>2.0000000000000001E-4</v>
      </c>
      <c r="G221" s="31">
        <v>-1.4E-3</v>
      </c>
      <c r="H221" s="31">
        <v>1E-4</v>
      </c>
      <c r="J221" s="6"/>
      <c r="K221" s="6"/>
      <c r="L221" s="31"/>
      <c r="M221" s="31"/>
    </row>
    <row r="222" spans="1:13" x14ac:dyDescent="0.25">
      <c r="A222" s="6">
        <v>23512</v>
      </c>
      <c r="B222" s="31">
        <v>1.5E-3</v>
      </c>
      <c r="C222" s="31">
        <v>-2.3999999999999998E-3</v>
      </c>
      <c r="D222" s="31">
        <v>-5.0000000000000001E-4</v>
      </c>
      <c r="E222" s="31">
        <v>1.1000000000000001E-3</v>
      </c>
      <c r="F222" s="31">
        <v>1.1999999999999999E-3</v>
      </c>
      <c r="G222" s="31">
        <v>-5.0000000000000001E-4</v>
      </c>
      <c r="H222" s="31">
        <v>1E-4</v>
      </c>
      <c r="J222" s="6"/>
      <c r="K222" s="6"/>
      <c r="L222" s="31"/>
      <c r="M222" s="31"/>
    </row>
    <row r="223" spans="1:13" x14ac:dyDescent="0.25">
      <c r="A223" s="6">
        <v>23515</v>
      </c>
      <c r="B223" s="31">
        <v>-3.3E-3</v>
      </c>
      <c r="C223" s="31">
        <v>1E-4</v>
      </c>
      <c r="D223" s="31">
        <v>-2.3E-3</v>
      </c>
      <c r="E223" s="31">
        <v>-2.9999999999999997E-4</v>
      </c>
      <c r="F223" s="31">
        <v>-6.9999999999999999E-4</v>
      </c>
      <c r="G223" s="31">
        <v>-3.0999999999999999E-3</v>
      </c>
      <c r="H223" s="31">
        <v>1E-4</v>
      </c>
      <c r="J223" s="6"/>
      <c r="K223" s="6"/>
      <c r="L223" s="31"/>
      <c r="M223" s="31"/>
    </row>
    <row r="224" spans="1:13" x14ac:dyDescent="0.25">
      <c r="A224" s="6">
        <v>23516</v>
      </c>
      <c r="B224" s="31">
        <v>-4.4000000000000003E-3</v>
      </c>
      <c r="C224" s="31">
        <v>3.4999999999998999E-3</v>
      </c>
      <c r="D224" s="31">
        <v>-1.4E-3</v>
      </c>
      <c r="E224" s="31">
        <v>1.1999999999999999E-3</v>
      </c>
      <c r="F224" s="31">
        <v>4.4999999999999997E-3</v>
      </c>
      <c r="G224" s="31">
        <v>-2.9999999999999997E-4</v>
      </c>
      <c r="H224" s="31">
        <v>1E-4</v>
      </c>
      <c r="J224" s="6"/>
      <c r="K224" s="6"/>
      <c r="L224" s="31"/>
      <c r="M224" s="31"/>
    </row>
    <row r="225" spans="1:13" x14ac:dyDescent="0.25">
      <c r="A225" s="6">
        <v>23517</v>
      </c>
      <c r="B225" s="31">
        <v>4.1999999999999997E-3</v>
      </c>
      <c r="C225" s="31">
        <v>-1.6000000000000001E-3</v>
      </c>
      <c r="D225" s="31">
        <v>3.8999999999999998E-3</v>
      </c>
      <c r="E225" s="31">
        <v>8.9999999999999998E-4</v>
      </c>
      <c r="F225" s="31">
        <v>-1.9E-3</v>
      </c>
      <c r="G225" s="31">
        <v>3.0000000000000001E-3</v>
      </c>
      <c r="H225" s="31">
        <v>1E-4</v>
      </c>
      <c r="J225" s="6"/>
      <c r="K225" s="6"/>
      <c r="L225" s="31"/>
      <c r="M225" s="31"/>
    </row>
    <row r="226" spans="1:13" x14ac:dyDescent="0.25">
      <c r="A226" s="6">
        <v>23518</v>
      </c>
      <c r="B226" s="31">
        <v>6.9999999999999999E-4</v>
      </c>
      <c r="C226" s="31">
        <v>-5.9999999999999995E-4</v>
      </c>
      <c r="D226" s="31">
        <v>-2.0999999999999999E-3</v>
      </c>
      <c r="E226" s="31">
        <v>2.7000000000000001E-3</v>
      </c>
      <c r="F226" s="31">
        <v>-2.8E-3</v>
      </c>
      <c r="G226" s="31">
        <v>4.0000000000000002E-4</v>
      </c>
      <c r="H226" s="31">
        <v>1E-4</v>
      </c>
      <c r="J226" s="6"/>
      <c r="K226" s="6"/>
      <c r="L226" s="31"/>
      <c r="M226" s="31"/>
    </row>
    <row r="227" spans="1:13" x14ac:dyDescent="0.25">
      <c r="A227" s="6">
        <v>23519</v>
      </c>
      <c r="B227" s="31">
        <v>5.0000000000000001E-4</v>
      </c>
      <c r="C227" s="31">
        <v>2.2000000000000001E-3</v>
      </c>
      <c r="D227" s="31">
        <v>8.0000000000000004E-4</v>
      </c>
      <c r="E227" s="31">
        <v>8.9999999999999998E-4</v>
      </c>
      <c r="F227" s="31">
        <v>-6.9999999999999999E-4</v>
      </c>
      <c r="G227" s="31">
        <v>1.6999999999999999E-3</v>
      </c>
      <c r="H227" s="31">
        <v>1E-4</v>
      </c>
      <c r="J227" s="6"/>
      <c r="K227" s="6"/>
      <c r="L227" s="31"/>
      <c r="M227" s="31"/>
    </row>
    <row r="228" spans="1:13" x14ac:dyDescent="0.25">
      <c r="A228" s="6">
        <v>23522</v>
      </c>
      <c r="B228" s="31">
        <v>-1.1999999999999999E-3</v>
      </c>
      <c r="C228" s="31">
        <v>-5.0000000000000001E-4</v>
      </c>
      <c r="D228" s="31">
        <v>6.9999999999999999E-4</v>
      </c>
      <c r="E228" s="31">
        <v>1.2999999999999999E-3</v>
      </c>
      <c r="F228" s="31">
        <v>-1E-4</v>
      </c>
      <c r="G228" s="31">
        <v>5.9999999999999995E-4</v>
      </c>
      <c r="H228" s="31">
        <v>1E-4</v>
      </c>
      <c r="J228" s="6"/>
      <c r="K228" s="6"/>
      <c r="L228" s="31"/>
      <c r="M228" s="31"/>
    </row>
    <row r="229" spans="1:13" x14ac:dyDescent="0.25">
      <c r="A229" s="6">
        <v>23523</v>
      </c>
      <c r="B229" s="31">
        <v>-1.6999999999999999E-3</v>
      </c>
      <c r="C229" s="31">
        <v>1.1999999999999999E-3</v>
      </c>
      <c r="D229" s="31">
        <v>1.5E-3</v>
      </c>
      <c r="E229" s="31">
        <v>-2.5999999999999999E-3</v>
      </c>
      <c r="F229" s="31">
        <v>0</v>
      </c>
      <c r="G229" s="31">
        <v>1E-3</v>
      </c>
      <c r="H229" s="31">
        <v>1E-4</v>
      </c>
      <c r="J229" s="6"/>
      <c r="K229" s="6"/>
      <c r="L229" s="31"/>
      <c r="M229" s="31"/>
    </row>
    <row r="230" spans="1:13" x14ac:dyDescent="0.25">
      <c r="A230" s="6">
        <v>23524</v>
      </c>
      <c r="B230" s="31">
        <v>-1.5E-3</v>
      </c>
      <c r="C230" s="31">
        <v>-2.8E-3</v>
      </c>
      <c r="D230" s="31">
        <v>2.3E-3</v>
      </c>
      <c r="E230" s="31">
        <v>-3.2000000000000002E-3</v>
      </c>
      <c r="F230" s="31">
        <v>2.2000000000000001E-3</v>
      </c>
      <c r="G230" s="31">
        <v>-1.8E-3</v>
      </c>
      <c r="H230" s="31">
        <v>1E-4</v>
      </c>
      <c r="J230" s="6"/>
      <c r="K230" s="6"/>
      <c r="L230" s="31"/>
      <c r="M230" s="31"/>
    </row>
    <row r="231" spans="1:13" x14ac:dyDescent="0.25">
      <c r="A231" s="6">
        <v>23525</v>
      </c>
      <c r="B231" s="31">
        <v>1.6000000000000001E-3</v>
      </c>
      <c r="C231" s="31">
        <v>1.2999999999999999E-3</v>
      </c>
      <c r="D231" s="31">
        <v>1E-4</v>
      </c>
      <c r="E231" s="31">
        <v>-1E-3</v>
      </c>
      <c r="F231" s="31">
        <v>8.0000000000000004E-4</v>
      </c>
      <c r="G231" s="31">
        <v>1E-3</v>
      </c>
      <c r="H231" s="31">
        <v>1E-4</v>
      </c>
      <c r="J231" s="6"/>
      <c r="K231" s="6"/>
      <c r="L231" s="31"/>
      <c r="M231" s="31"/>
    </row>
    <row r="232" spans="1:13" x14ac:dyDescent="0.25">
      <c r="A232" s="6">
        <v>23529</v>
      </c>
      <c r="B232" s="31">
        <v>-3.4999999999998999E-3</v>
      </c>
      <c r="C232" s="31">
        <v>1E-4</v>
      </c>
      <c r="D232" s="31">
        <v>2.9999999999999997E-4</v>
      </c>
      <c r="E232" s="31">
        <v>-1.8E-3</v>
      </c>
      <c r="F232" s="31">
        <v>8.9999999999999998E-4</v>
      </c>
      <c r="G232" s="31">
        <v>-2.0999999999999999E-3</v>
      </c>
      <c r="H232" s="31">
        <v>1E-4</v>
      </c>
      <c r="J232" s="6"/>
      <c r="K232" s="6"/>
      <c r="L232" s="31"/>
      <c r="M232" s="31"/>
    </row>
    <row r="233" spans="1:13" x14ac:dyDescent="0.25">
      <c r="A233" s="6">
        <v>23530</v>
      </c>
      <c r="B233" s="31">
        <v>-5.1999999999999998E-3</v>
      </c>
      <c r="C233" s="31">
        <v>-1.1999999999999999E-3</v>
      </c>
      <c r="D233" s="31">
        <v>-1E-3</v>
      </c>
      <c r="E233" s="31">
        <v>-5.9999999999999995E-4</v>
      </c>
      <c r="F233" s="31">
        <v>5.9999999999999995E-4</v>
      </c>
      <c r="G233" s="31">
        <v>-2E-3</v>
      </c>
      <c r="H233" s="31">
        <v>1E-4</v>
      </c>
      <c r="J233" s="6"/>
      <c r="K233" s="6"/>
      <c r="L233" s="31"/>
      <c r="M233" s="31"/>
    </row>
    <row r="234" spans="1:13" x14ac:dyDescent="0.25">
      <c r="A234" s="6">
        <v>23531</v>
      </c>
      <c r="B234" s="31">
        <v>-2.5999999999999999E-3</v>
      </c>
      <c r="C234" s="31">
        <v>-1E-3</v>
      </c>
      <c r="D234" s="31">
        <v>1.6000000000000001E-3</v>
      </c>
      <c r="E234" s="31">
        <v>-2.3999999999999998E-3</v>
      </c>
      <c r="F234" s="31">
        <v>3.5999999999999999E-3</v>
      </c>
      <c r="G234" s="31">
        <v>-4.0000000000000002E-4</v>
      </c>
      <c r="H234" s="31">
        <v>1E-4</v>
      </c>
      <c r="J234" s="6"/>
      <c r="K234" s="6"/>
      <c r="L234" s="31"/>
      <c r="M234" s="31"/>
    </row>
    <row r="235" spans="1:13" x14ac:dyDescent="0.25">
      <c r="A235" s="6">
        <v>23532</v>
      </c>
      <c r="B235" s="31">
        <v>-1.03E-2</v>
      </c>
      <c r="C235" s="31">
        <v>-5.9999999999999995E-4</v>
      </c>
      <c r="D235" s="31">
        <v>-3.0999999999999999E-3</v>
      </c>
      <c r="E235" s="31">
        <v>8.0000000000000004E-4</v>
      </c>
      <c r="F235" s="31">
        <v>2E-3</v>
      </c>
      <c r="G235" s="31">
        <v>-6.7999999999999996E-3</v>
      </c>
      <c r="H235" s="31">
        <v>1E-4</v>
      </c>
      <c r="J235" s="6"/>
      <c r="K235" s="6"/>
      <c r="L235" s="31"/>
      <c r="M235" s="31"/>
    </row>
    <row r="236" spans="1:13" x14ac:dyDescent="0.25">
      <c r="A236" s="6">
        <v>23533</v>
      </c>
      <c r="B236" s="31">
        <v>4.3E-3</v>
      </c>
      <c r="C236" s="31">
        <v>-1.1000000000000001E-3</v>
      </c>
      <c r="D236" s="31">
        <v>1.6999999999999999E-3</v>
      </c>
      <c r="E236" s="31">
        <v>8.0000000000000004E-4</v>
      </c>
      <c r="F236" s="31">
        <v>2.0000000000000001E-4</v>
      </c>
      <c r="G236" s="31">
        <v>1E-4</v>
      </c>
      <c r="H236" s="31">
        <v>1E-4</v>
      </c>
      <c r="J236" s="6"/>
      <c r="K236" s="6"/>
      <c r="L236" s="31"/>
      <c r="M236" s="31"/>
    </row>
    <row r="237" spans="1:13" x14ac:dyDescent="0.25">
      <c r="A237" s="6">
        <v>23536</v>
      </c>
      <c r="B237" s="31">
        <v>-4.5999999999999999E-3</v>
      </c>
      <c r="C237" s="31">
        <v>5.0000000000000001E-4</v>
      </c>
      <c r="D237" s="31">
        <v>-1.6000000000000001E-3</v>
      </c>
      <c r="E237" s="31">
        <v>5.0000000000000001E-4</v>
      </c>
      <c r="F237" s="31">
        <v>-8.0000000000000004E-4</v>
      </c>
      <c r="G237" s="31">
        <v>-2.5999999999999999E-3</v>
      </c>
      <c r="H237" s="31">
        <v>1E-4</v>
      </c>
      <c r="J237" s="6"/>
      <c r="K237" s="6"/>
      <c r="L237" s="31"/>
      <c r="M237" s="31"/>
    </row>
    <row r="238" spans="1:13" x14ac:dyDescent="0.25">
      <c r="A238" s="6">
        <v>23537</v>
      </c>
      <c r="B238" s="31">
        <v>5.5999999999999999E-3</v>
      </c>
      <c r="C238" s="31">
        <v>-2E-3</v>
      </c>
      <c r="D238" s="31">
        <v>4.4999999999999997E-3</v>
      </c>
      <c r="E238" s="31">
        <v>2.8999999999999998E-3</v>
      </c>
      <c r="F238" s="31">
        <v>8.0000000000000004E-4</v>
      </c>
      <c r="G238" s="31">
        <v>4.5999999999999999E-3</v>
      </c>
      <c r="H238" s="31">
        <v>1E-4</v>
      </c>
      <c r="J238" s="6"/>
      <c r="K238" s="6"/>
      <c r="L238" s="31"/>
      <c r="M238" s="31"/>
    </row>
    <row r="239" spans="1:13" x14ac:dyDescent="0.25">
      <c r="A239" s="6">
        <v>23538</v>
      </c>
      <c r="B239" s="31">
        <v>3.7000000000000002E-3</v>
      </c>
      <c r="C239" s="31">
        <v>-1E-4</v>
      </c>
      <c r="D239" s="31">
        <v>-2E-3</v>
      </c>
      <c r="E239" s="31">
        <v>2.7000000000000001E-3</v>
      </c>
      <c r="F239" s="31">
        <v>-6.9999999999999999E-4</v>
      </c>
      <c r="G239" s="31">
        <v>2.2000000000000001E-3</v>
      </c>
      <c r="H239" s="31">
        <v>1E-4</v>
      </c>
      <c r="J239" s="6"/>
      <c r="K239" s="6"/>
      <c r="L239" s="31"/>
      <c r="M239" s="31"/>
    </row>
    <row r="240" spans="1:13" x14ac:dyDescent="0.25">
      <c r="A240" s="6">
        <v>23539</v>
      </c>
      <c r="B240" s="31">
        <v>3.0000000000000001E-3</v>
      </c>
      <c r="C240" s="31">
        <v>-2.9999999999999997E-4</v>
      </c>
      <c r="D240" s="31">
        <v>-3.7000000000000002E-3</v>
      </c>
      <c r="E240" s="31">
        <v>8.9999999999999998E-4</v>
      </c>
      <c r="F240" s="31">
        <v>-4.5999999999999999E-3</v>
      </c>
      <c r="G240" s="31">
        <v>5.9999999999999995E-4</v>
      </c>
      <c r="H240" s="31">
        <v>1E-4</v>
      </c>
      <c r="J240" s="6"/>
      <c r="K240" s="6"/>
      <c r="L240" s="31"/>
      <c r="M240" s="31"/>
    </row>
    <row r="241" spans="1:13" x14ac:dyDescent="0.25">
      <c r="A241" s="6">
        <v>23540</v>
      </c>
      <c r="B241" s="31">
        <v>-2.3E-3</v>
      </c>
      <c r="C241" s="31">
        <v>2.3999999999999998E-3</v>
      </c>
      <c r="D241" s="31">
        <v>8.9999999999999998E-4</v>
      </c>
      <c r="E241" s="31">
        <v>1.8E-3</v>
      </c>
      <c r="F241" s="31">
        <v>-6.9999999999999999E-4</v>
      </c>
      <c r="G241" s="31">
        <v>1.5E-3</v>
      </c>
      <c r="H241" s="31">
        <v>1E-4</v>
      </c>
      <c r="J241" s="6"/>
      <c r="K241" s="6"/>
      <c r="L241" s="31"/>
      <c r="M241" s="31"/>
    </row>
    <row r="242" spans="1:13" x14ac:dyDescent="0.25">
      <c r="A242" s="6">
        <v>23543</v>
      </c>
      <c r="B242" s="31">
        <v>4.5999999999999999E-3</v>
      </c>
      <c r="C242" s="31">
        <v>4.0000000000000002E-4</v>
      </c>
      <c r="D242" s="31">
        <v>5.0000000000000001E-4</v>
      </c>
      <c r="E242" s="31">
        <v>6.9999999999999999E-4</v>
      </c>
      <c r="F242" s="31">
        <v>-2.5999999999999999E-3</v>
      </c>
      <c r="G242" s="31">
        <v>1E-4</v>
      </c>
      <c r="H242" s="31">
        <v>1E-4</v>
      </c>
      <c r="J242" s="6"/>
      <c r="K242" s="6"/>
      <c r="L242" s="31"/>
      <c r="M242" s="31"/>
    </row>
    <row r="243" spans="1:13" x14ac:dyDescent="0.25">
      <c r="A243" s="6">
        <v>23544</v>
      </c>
      <c r="B243" s="31">
        <v>5.1000000000000004E-3</v>
      </c>
      <c r="C243" s="31">
        <v>1E-4</v>
      </c>
      <c r="D243" s="31">
        <v>3.5999999999999999E-3</v>
      </c>
      <c r="E243" s="31">
        <v>1.1000000000000001E-3</v>
      </c>
      <c r="F243" s="31">
        <v>-5.0000000000000001E-4</v>
      </c>
      <c r="G243" s="31">
        <v>1.9E-3</v>
      </c>
      <c r="H243" s="31">
        <v>1E-4</v>
      </c>
      <c r="J243" s="6"/>
      <c r="K243" s="6"/>
      <c r="L243" s="31"/>
      <c r="M243" s="31"/>
    </row>
    <row r="244" spans="1:13" x14ac:dyDescent="0.25">
      <c r="A244" s="6">
        <v>23545</v>
      </c>
      <c r="B244" s="31">
        <v>5.1000000000000004E-3</v>
      </c>
      <c r="C244" s="31">
        <v>-1E-3</v>
      </c>
      <c r="D244" s="31">
        <v>1.4E-3</v>
      </c>
      <c r="E244" s="31">
        <v>-6.3E-3</v>
      </c>
      <c r="F244" s="31">
        <v>-8.0000000000000004E-4</v>
      </c>
      <c r="G244" s="31">
        <v>-8.0000000000000004E-4</v>
      </c>
      <c r="H244" s="31">
        <v>1E-4</v>
      </c>
      <c r="J244" s="6"/>
      <c r="K244" s="6"/>
      <c r="L244" s="31"/>
      <c r="M244" s="31"/>
    </row>
    <row r="245" spans="1:13" x14ac:dyDescent="0.25">
      <c r="A245" s="6">
        <v>23546</v>
      </c>
      <c r="B245" s="31">
        <v>0</v>
      </c>
      <c r="C245" s="31">
        <v>2.9999999999999997E-4</v>
      </c>
      <c r="D245" s="31">
        <v>8.9999999999999998E-4</v>
      </c>
      <c r="E245" s="31">
        <v>-2.5999999999999999E-3</v>
      </c>
      <c r="F245" s="31">
        <v>1.2999999999999999E-3</v>
      </c>
      <c r="G245" s="31">
        <v>1.5E-3</v>
      </c>
      <c r="H245" s="31">
        <v>1E-4</v>
      </c>
      <c r="J245" s="6"/>
      <c r="K245" s="6"/>
      <c r="L245" s="31"/>
      <c r="M245" s="31"/>
    </row>
    <row r="246" spans="1:13" x14ac:dyDescent="0.25">
      <c r="A246" s="6">
        <v>23547</v>
      </c>
      <c r="B246" s="31">
        <v>1E-3</v>
      </c>
      <c r="C246" s="31">
        <v>2.9999999999999997E-4</v>
      </c>
      <c r="D246" s="31">
        <v>1.1000000000000001E-3</v>
      </c>
      <c r="E246" s="31">
        <v>4.0000000000000002E-4</v>
      </c>
      <c r="F246" s="31">
        <v>-1E-4</v>
      </c>
      <c r="G246" s="31">
        <v>2.5999999999999999E-3</v>
      </c>
      <c r="H246" s="31">
        <v>1E-4</v>
      </c>
      <c r="J246" s="6"/>
      <c r="K246" s="6"/>
      <c r="L246" s="31"/>
      <c r="M246" s="31"/>
    </row>
    <row r="247" spans="1:13" x14ac:dyDescent="0.25">
      <c r="A247" s="6">
        <v>23550</v>
      </c>
      <c r="B247" s="31">
        <v>2.5000000000000001E-3</v>
      </c>
      <c r="C247" s="31">
        <v>-1.6999999999999999E-3</v>
      </c>
      <c r="D247" s="31">
        <v>3.7000000000000002E-3</v>
      </c>
      <c r="E247" s="31">
        <v>-3.8999999999999998E-3</v>
      </c>
      <c r="F247" s="31">
        <v>-8.0000000000000004E-4</v>
      </c>
      <c r="G247" s="31">
        <v>1.4E-3</v>
      </c>
      <c r="H247" s="31">
        <v>1E-4</v>
      </c>
      <c r="J247" s="6"/>
      <c r="K247" s="6"/>
      <c r="L247" s="31"/>
      <c r="M247" s="31"/>
    </row>
    <row r="248" spans="1:13" x14ac:dyDescent="0.25">
      <c r="A248" s="6">
        <v>23551</v>
      </c>
      <c r="B248" s="31">
        <v>-3.8E-3</v>
      </c>
      <c r="C248" s="31">
        <v>4.1999999999999997E-3</v>
      </c>
      <c r="D248" s="31">
        <v>-2.5000000000000001E-3</v>
      </c>
      <c r="E248" s="31">
        <v>1E-3</v>
      </c>
      <c r="F248" s="31">
        <v>2.2000000000000001E-3</v>
      </c>
      <c r="G248" s="31">
        <v>-2.0999999999999999E-3</v>
      </c>
      <c r="H248" s="31">
        <v>1E-4</v>
      </c>
      <c r="J248" s="6"/>
      <c r="K248" s="6"/>
      <c r="L248" s="31"/>
      <c r="M248" s="31"/>
    </row>
    <row r="249" spans="1:13" x14ac:dyDescent="0.25">
      <c r="A249" s="6">
        <v>23552</v>
      </c>
      <c r="B249" s="31">
        <v>3.4999999999998999E-3</v>
      </c>
      <c r="C249" s="31">
        <v>4.0000000000000002E-4</v>
      </c>
      <c r="D249" s="31">
        <v>2.2000000000000001E-3</v>
      </c>
      <c r="E249" s="31">
        <v>-5.9999999999999995E-4</v>
      </c>
      <c r="F249" s="31">
        <v>4.0000000000000002E-4</v>
      </c>
      <c r="G249" s="31">
        <v>4.3E-3</v>
      </c>
      <c r="H249" s="31">
        <v>1E-4</v>
      </c>
      <c r="J249" s="6"/>
      <c r="K249" s="6"/>
      <c r="L249" s="31"/>
      <c r="M249" s="31"/>
    </row>
    <row r="250" spans="1:13" x14ac:dyDescent="0.25">
      <c r="A250" s="6">
        <v>23553</v>
      </c>
      <c r="B250" s="31">
        <v>2E-3</v>
      </c>
      <c r="C250" s="31">
        <v>2.0000000000000001E-4</v>
      </c>
      <c r="D250" s="31">
        <v>-4.0000000000000002E-4</v>
      </c>
      <c r="E250" s="31">
        <v>-1E-3</v>
      </c>
      <c r="F250" s="31">
        <v>3.0999999999999999E-3</v>
      </c>
      <c r="G250" s="31">
        <v>-3.2000000000000002E-3</v>
      </c>
      <c r="H250" s="31">
        <v>1E-4</v>
      </c>
      <c r="J250" s="6"/>
      <c r="K250" s="6"/>
      <c r="L250" s="31"/>
      <c r="M250" s="31"/>
    </row>
    <row r="251" spans="1:13" x14ac:dyDescent="0.25">
      <c r="A251" s="6">
        <v>23554</v>
      </c>
      <c r="B251" s="31">
        <v>2.5999999999999999E-3</v>
      </c>
      <c r="C251" s="31">
        <v>2.5000000000000001E-3</v>
      </c>
      <c r="D251" s="31">
        <v>1.6000000000000001E-3</v>
      </c>
      <c r="E251" s="31">
        <v>-2.2000000000000001E-3</v>
      </c>
      <c r="F251" s="31">
        <v>-4.0000000000000002E-4</v>
      </c>
      <c r="G251" s="31">
        <v>5.9999999999999995E-4</v>
      </c>
      <c r="H251" s="31">
        <v>1E-4</v>
      </c>
      <c r="J251" s="6"/>
      <c r="K251" s="6"/>
      <c r="L251" s="31"/>
      <c r="M251" s="31"/>
    </row>
    <row r="252" spans="1:13" x14ac:dyDescent="0.25">
      <c r="A252" s="6">
        <v>23557</v>
      </c>
      <c r="B252" s="31">
        <v>1.8E-3</v>
      </c>
      <c r="C252" s="31">
        <v>-2.0000000000000001E-4</v>
      </c>
      <c r="D252" s="31">
        <v>-1.6999999999999999E-3</v>
      </c>
      <c r="E252" s="31">
        <v>1.1000000000000001E-3</v>
      </c>
      <c r="F252" s="31">
        <v>1.1999999999999999E-3</v>
      </c>
      <c r="G252" s="31">
        <v>2.9999999999999997E-4</v>
      </c>
      <c r="H252" s="31">
        <v>1E-4</v>
      </c>
      <c r="J252" s="6"/>
      <c r="K252" s="6"/>
      <c r="L252" s="31"/>
      <c r="M252" s="31"/>
    </row>
    <row r="253" spans="1:13" x14ac:dyDescent="0.25">
      <c r="A253" s="6">
        <v>23558</v>
      </c>
      <c r="B253" s="31">
        <v>2.9999999999999997E-4</v>
      </c>
      <c r="C253" s="31">
        <v>-6.9999999999999999E-4</v>
      </c>
      <c r="D253" s="31">
        <v>-1.5E-3</v>
      </c>
      <c r="E253" s="31">
        <v>3.3999999999999998E-3</v>
      </c>
      <c r="F253" s="31">
        <v>-3.4999999999998999E-3</v>
      </c>
      <c r="G253" s="31">
        <v>-1.2999999999999999E-3</v>
      </c>
      <c r="H253" s="31">
        <v>1E-4</v>
      </c>
      <c r="J253" s="6"/>
      <c r="K253" s="6"/>
      <c r="L253" s="31"/>
      <c r="M253" s="31"/>
    </row>
    <row r="254" spans="1:13" x14ac:dyDescent="0.25">
      <c r="A254" s="6">
        <v>23559</v>
      </c>
      <c r="B254" s="31">
        <v>6.1999999999999998E-3</v>
      </c>
      <c r="C254" s="31">
        <v>-1.4E-3</v>
      </c>
      <c r="D254" s="31">
        <v>3.3999999999999998E-3</v>
      </c>
      <c r="E254" s="31">
        <v>-2.3999999999999998E-3</v>
      </c>
      <c r="F254" s="31">
        <v>-1.1000000000000001E-3</v>
      </c>
      <c r="G254" s="31">
        <v>2.3999999999999998E-3</v>
      </c>
      <c r="H254" s="31">
        <v>1E-4</v>
      </c>
      <c r="J254" s="6"/>
      <c r="K254" s="6"/>
      <c r="L254" s="31"/>
      <c r="M254" s="31"/>
    </row>
    <row r="255" spans="1:13" x14ac:dyDescent="0.25">
      <c r="A255" s="6">
        <v>23560</v>
      </c>
      <c r="B255" s="31">
        <v>3.8999999999999998E-3</v>
      </c>
      <c r="C255" s="31">
        <v>6.9999999999999999E-4</v>
      </c>
      <c r="D255" s="31">
        <v>-2.5000000000000001E-3</v>
      </c>
      <c r="E255" s="31">
        <v>2.9999999999999997E-4</v>
      </c>
      <c r="F255" s="31">
        <v>-2.8E-3</v>
      </c>
      <c r="G255" s="31">
        <v>1.4E-3</v>
      </c>
      <c r="H255" s="31">
        <v>1E-4</v>
      </c>
      <c r="J255" s="6"/>
      <c r="K255" s="6"/>
      <c r="L255" s="31"/>
      <c r="M255" s="31"/>
    </row>
    <row r="256" spans="1:13" x14ac:dyDescent="0.25">
      <c r="A256" s="6">
        <v>23564</v>
      </c>
      <c r="B256" s="31">
        <v>4.0999999999998997E-3</v>
      </c>
      <c r="C256" s="31">
        <v>-1.1999999999999999E-3</v>
      </c>
      <c r="D256" s="31">
        <v>-1.1000000000000001E-3</v>
      </c>
      <c r="E256" s="31">
        <v>2.3999999999999998E-3</v>
      </c>
      <c r="F256" s="31">
        <v>-2.0999999999999999E-3</v>
      </c>
      <c r="G256" s="31">
        <v>1E-3</v>
      </c>
      <c r="H256" s="31">
        <v>1E-4</v>
      </c>
      <c r="J256" s="6"/>
      <c r="K256" s="6"/>
      <c r="L256" s="31"/>
      <c r="M256" s="31"/>
    </row>
    <row r="257" spans="1:13" x14ac:dyDescent="0.25">
      <c r="A257" s="6">
        <v>23565</v>
      </c>
      <c r="B257" s="31">
        <v>1.4E-3</v>
      </c>
      <c r="C257" s="31">
        <v>-1.4E-3</v>
      </c>
      <c r="D257" s="31">
        <v>1.1999999999999999E-3</v>
      </c>
      <c r="E257" s="31">
        <v>2.2000000000000001E-3</v>
      </c>
      <c r="F257" s="31">
        <v>1E-3</v>
      </c>
      <c r="G257" s="31">
        <v>-4.0000000000000002E-4</v>
      </c>
      <c r="H257" s="31">
        <v>1E-4</v>
      </c>
      <c r="J257" s="6"/>
      <c r="K257" s="6"/>
      <c r="L257" s="31"/>
      <c r="M257" s="31"/>
    </row>
    <row r="258" spans="1:13" x14ac:dyDescent="0.25">
      <c r="A258" s="6">
        <v>23566</v>
      </c>
      <c r="B258" s="31">
        <v>2.0000000000000001E-4</v>
      </c>
      <c r="C258" s="31">
        <v>2.9999999999999997E-4</v>
      </c>
      <c r="D258" s="31">
        <v>1.1000000000000001E-3</v>
      </c>
      <c r="E258" s="31">
        <v>-5.0000000000000001E-4</v>
      </c>
      <c r="F258" s="31">
        <v>1.5E-3</v>
      </c>
      <c r="G258" s="31">
        <v>-2.9999999999999997E-4</v>
      </c>
      <c r="H258" s="31">
        <v>1E-4</v>
      </c>
      <c r="J258" s="6"/>
      <c r="K258" s="6"/>
      <c r="L258" s="31"/>
      <c r="M258" s="31"/>
    </row>
    <row r="259" spans="1:13" x14ac:dyDescent="0.25">
      <c r="A259" s="6">
        <v>23567</v>
      </c>
      <c r="B259" s="31">
        <v>1.2999999999999999E-3</v>
      </c>
      <c r="C259" s="31">
        <v>3.0000000000000001E-3</v>
      </c>
      <c r="D259" s="31">
        <v>-1.1000000000000001E-3</v>
      </c>
      <c r="E259" s="31">
        <v>-2.3999999999999998E-3</v>
      </c>
      <c r="F259" s="31">
        <v>3.0999999999999999E-3</v>
      </c>
      <c r="G259" s="31">
        <v>-2.7000000000000001E-3</v>
      </c>
      <c r="H259" s="31">
        <v>1E-4</v>
      </c>
      <c r="J259" s="6"/>
      <c r="K259" s="6"/>
      <c r="L259" s="31"/>
      <c r="M259" s="31"/>
    </row>
    <row r="260" spans="1:13" x14ac:dyDescent="0.25">
      <c r="A260" s="6">
        <v>23568</v>
      </c>
      <c r="B260" s="31">
        <v>1.9E-3</v>
      </c>
      <c r="C260" s="31">
        <v>5.0000000000000001E-4</v>
      </c>
      <c r="D260" s="31">
        <v>4.1999999999999997E-3</v>
      </c>
      <c r="E260" s="31">
        <v>1.6000000000000001E-3</v>
      </c>
      <c r="F260" s="31">
        <v>2.5000000000000001E-3</v>
      </c>
      <c r="G260" s="31">
        <v>1.6000000000000001E-3</v>
      </c>
      <c r="H260" s="31">
        <v>1E-4</v>
      </c>
      <c r="J260" s="6"/>
      <c r="K260" s="6"/>
      <c r="L260" s="31"/>
      <c r="M260" s="31"/>
    </row>
    <row r="261" spans="1:13" x14ac:dyDescent="0.25">
      <c r="A261" s="6">
        <v>23571</v>
      </c>
      <c r="B261" s="31">
        <v>-6.9999999999999999E-4</v>
      </c>
      <c r="C261" s="31">
        <v>6.9999999999999999E-4</v>
      </c>
      <c r="D261" s="31">
        <v>8.0000000000000004E-4</v>
      </c>
      <c r="E261" s="31">
        <v>2.2000000000000001E-3</v>
      </c>
      <c r="F261" s="31">
        <v>-1.4E-3</v>
      </c>
      <c r="G261" s="31">
        <v>-1.2999999999999999E-3</v>
      </c>
      <c r="H261" s="31">
        <v>1E-4</v>
      </c>
      <c r="J261" s="6"/>
      <c r="K261" s="6"/>
      <c r="L261" s="31"/>
      <c r="M261" s="31"/>
    </row>
    <row r="262" spans="1:13" x14ac:dyDescent="0.25">
      <c r="A262" s="6">
        <v>23572</v>
      </c>
      <c r="B262" s="31">
        <v>-2.8999999999999998E-3</v>
      </c>
      <c r="C262" s="31">
        <v>2.3E-3</v>
      </c>
      <c r="D262" s="31">
        <v>1.1000000000000001E-3</v>
      </c>
      <c r="E262" s="31">
        <v>-3.0999999999999999E-3</v>
      </c>
      <c r="F262" s="31">
        <v>2.8E-3</v>
      </c>
      <c r="G262" s="31">
        <v>-2.8E-3</v>
      </c>
      <c r="H262" s="31">
        <v>1E-4</v>
      </c>
      <c r="J262" s="6"/>
      <c r="K262" s="6"/>
      <c r="L262" s="31"/>
      <c r="M262" s="31"/>
    </row>
    <row r="263" spans="1:13" x14ac:dyDescent="0.25">
      <c r="A263" s="6">
        <v>23573</v>
      </c>
      <c r="B263" s="31">
        <v>3.5999999999999999E-3</v>
      </c>
      <c r="C263" s="31">
        <v>0</v>
      </c>
      <c r="D263" s="31">
        <v>-3.5999999999999999E-3</v>
      </c>
      <c r="E263" s="31">
        <v>3.2000000000000002E-3</v>
      </c>
      <c r="F263" s="31">
        <v>-8.9999999999999998E-4</v>
      </c>
      <c r="G263" s="31">
        <v>2.9999999999999997E-4</v>
      </c>
      <c r="H263" s="31">
        <v>1E-4</v>
      </c>
      <c r="J263" s="6"/>
      <c r="K263" s="6"/>
      <c r="L263" s="31"/>
      <c r="M263" s="31"/>
    </row>
    <row r="264" spans="1:13" x14ac:dyDescent="0.25">
      <c r="A264" s="6">
        <v>23574</v>
      </c>
      <c r="B264" s="31">
        <v>3.0999999999999999E-3</v>
      </c>
      <c r="C264" s="31">
        <v>-2E-3</v>
      </c>
      <c r="D264" s="31">
        <v>2.2000000000000001E-3</v>
      </c>
      <c r="E264" s="31">
        <v>-2.0999999999999999E-3</v>
      </c>
      <c r="F264" s="31">
        <v>1.1999999999999999E-3</v>
      </c>
      <c r="G264" s="31">
        <v>6.9999999999999999E-4</v>
      </c>
      <c r="H264" s="31">
        <v>1E-4</v>
      </c>
      <c r="J264" s="6"/>
      <c r="K264" s="6"/>
      <c r="L264" s="31"/>
      <c r="M264" s="31"/>
    </row>
    <row r="265" spans="1:13" x14ac:dyDescent="0.25">
      <c r="A265" s="6">
        <v>23575</v>
      </c>
      <c r="B265" s="31">
        <v>4.4000000000000003E-3</v>
      </c>
      <c r="C265" s="31">
        <v>-1.5E-3</v>
      </c>
      <c r="D265" s="31">
        <v>-2.5999999999999999E-3</v>
      </c>
      <c r="E265" s="31">
        <v>2.7000000000000001E-3</v>
      </c>
      <c r="F265" s="31">
        <v>1E-4</v>
      </c>
      <c r="G265" s="31">
        <v>1.9E-3</v>
      </c>
      <c r="H265" s="31">
        <v>1E-4</v>
      </c>
      <c r="J265" s="6"/>
      <c r="K265" s="6"/>
      <c r="L265" s="31"/>
      <c r="M265" s="31"/>
    </row>
    <row r="266" spans="1:13" x14ac:dyDescent="0.25">
      <c r="A266" s="6">
        <v>23578</v>
      </c>
      <c r="B266" s="31">
        <v>-3.0999999999999999E-3</v>
      </c>
      <c r="C266" s="31">
        <v>1.6999999999999999E-3</v>
      </c>
      <c r="D266" s="31">
        <v>8.0000000000000004E-4</v>
      </c>
      <c r="E266" s="31">
        <v>-1.8E-3</v>
      </c>
      <c r="F266" s="31">
        <v>1.1999999999999999E-3</v>
      </c>
      <c r="G266" s="31">
        <v>-1.2999999999999999E-3</v>
      </c>
      <c r="H266" s="31">
        <v>1E-4</v>
      </c>
      <c r="J266" s="6"/>
      <c r="K266" s="6"/>
      <c r="L266" s="31"/>
      <c r="M266" s="31"/>
    </row>
    <row r="267" spans="1:13" x14ac:dyDescent="0.25">
      <c r="A267" s="6">
        <v>23579</v>
      </c>
      <c r="B267" s="31">
        <v>-1.9E-3</v>
      </c>
      <c r="C267" s="31">
        <v>1.1999999999999999E-3</v>
      </c>
      <c r="D267" s="31">
        <v>-8.0000000000000004E-4</v>
      </c>
      <c r="E267" s="31">
        <v>6.9999999999999999E-4</v>
      </c>
      <c r="F267" s="31">
        <v>-6.9999999999999999E-4</v>
      </c>
      <c r="G267" s="31">
        <v>-2.9999999999999997E-4</v>
      </c>
      <c r="H267" s="31">
        <v>1E-4</v>
      </c>
      <c r="J267" s="6"/>
      <c r="K267" s="6"/>
      <c r="L267" s="31"/>
      <c r="M267" s="31"/>
    </row>
    <row r="268" spans="1:13" x14ac:dyDescent="0.25">
      <c r="A268" s="6">
        <v>23580</v>
      </c>
      <c r="B268" s="31">
        <v>2.0000000000000001E-4</v>
      </c>
      <c r="C268" s="31">
        <v>0</v>
      </c>
      <c r="D268" s="31">
        <v>1E-4</v>
      </c>
      <c r="E268" s="31">
        <v>1E-3</v>
      </c>
      <c r="F268" s="31">
        <v>3.2000000000000002E-3</v>
      </c>
      <c r="G268" s="31">
        <v>5.0000000000000001E-4</v>
      </c>
      <c r="H268" s="31">
        <v>1E-4</v>
      </c>
      <c r="J268" s="6"/>
      <c r="K268" s="6"/>
      <c r="L268" s="31"/>
      <c r="M268" s="31"/>
    </row>
    <row r="269" spans="1:13" x14ac:dyDescent="0.25">
      <c r="A269" s="6">
        <v>23581</v>
      </c>
      <c r="B269" s="31">
        <v>-2.9999999999999997E-4</v>
      </c>
      <c r="C269" s="31">
        <v>1.2999999999999999E-3</v>
      </c>
      <c r="D269" s="31">
        <v>1.1999999999999999E-3</v>
      </c>
      <c r="E269" s="31">
        <v>6.9999999999999999E-4</v>
      </c>
      <c r="F269" s="31">
        <v>1E-3</v>
      </c>
      <c r="G269" s="31">
        <v>8.9999999999999998E-4</v>
      </c>
      <c r="H269" s="31">
        <v>1E-4</v>
      </c>
      <c r="J269" s="6"/>
      <c r="K269" s="6"/>
      <c r="L269" s="31"/>
      <c r="M269" s="31"/>
    </row>
    <row r="270" spans="1:13" x14ac:dyDescent="0.25">
      <c r="A270" s="6">
        <v>23582</v>
      </c>
      <c r="B270" s="31">
        <v>-2.9999999999999997E-4</v>
      </c>
      <c r="C270" s="31">
        <v>1.1999999999999999E-3</v>
      </c>
      <c r="D270" s="31">
        <v>-2.9999999999999997E-4</v>
      </c>
      <c r="E270" s="31">
        <v>-2.0000000000000001E-4</v>
      </c>
      <c r="F270" s="31">
        <v>1.6000000000000001E-3</v>
      </c>
      <c r="G270" s="31">
        <v>-2.3999999999999998E-3</v>
      </c>
      <c r="H270" s="31">
        <v>1E-4</v>
      </c>
      <c r="J270" s="6"/>
      <c r="K270" s="6"/>
      <c r="L270" s="31"/>
      <c r="M270" s="31"/>
    </row>
    <row r="271" spans="1:13" x14ac:dyDescent="0.25">
      <c r="A271" s="6">
        <v>23585</v>
      </c>
      <c r="B271" s="31">
        <v>-4.7999999999999996E-3</v>
      </c>
      <c r="C271" s="31">
        <v>-6.9999999999999999E-4</v>
      </c>
      <c r="D271" s="31">
        <v>2.5000000000000001E-3</v>
      </c>
      <c r="E271" s="31">
        <v>-6.9999999999999999E-4</v>
      </c>
      <c r="F271" s="31">
        <v>2.2000000000000001E-3</v>
      </c>
      <c r="G271" s="31">
        <v>2.0000000000000001E-4</v>
      </c>
      <c r="H271" s="31">
        <v>1E-4</v>
      </c>
      <c r="J271" s="6"/>
      <c r="K271" s="6"/>
      <c r="L271" s="31"/>
      <c r="M271" s="31"/>
    </row>
    <row r="272" spans="1:13" x14ac:dyDescent="0.25">
      <c r="A272" s="6">
        <v>23586</v>
      </c>
      <c r="B272" s="31">
        <v>-2.3999999999999998E-3</v>
      </c>
      <c r="C272" s="31">
        <v>1.6000000000000001E-3</v>
      </c>
      <c r="D272" s="31">
        <v>5.0000000000000001E-4</v>
      </c>
      <c r="E272" s="31">
        <v>1.6999999999999999E-3</v>
      </c>
      <c r="F272" s="31">
        <v>4.0000000000000002E-4</v>
      </c>
      <c r="G272" s="31">
        <v>0</v>
      </c>
      <c r="H272" s="31">
        <v>1E-4</v>
      </c>
      <c r="J272" s="6"/>
      <c r="K272" s="6"/>
      <c r="L272" s="31"/>
      <c r="M272" s="31"/>
    </row>
    <row r="273" spans="1:13" x14ac:dyDescent="0.25">
      <c r="A273" s="6">
        <v>23587</v>
      </c>
      <c r="B273" s="31">
        <v>1.2999999999999999E-3</v>
      </c>
      <c r="C273" s="31">
        <v>-1E-3</v>
      </c>
      <c r="D273" s="31">
        <v>0</v>
      </c>
      <c r="E273" s="31">
        <v>1.9E-3</v>
      </c>
      <c r="F273" s="31">
        <v>-5.9999999999999995E-4</v>
      </c>
      <c r="G273" s="31">
        <v>-1.6000000000000001E-3</v>
      </c>
      <c r="H273" s="31">
        <v>1E-4</v>
      </c>
      <c r="J273" s="6"/>
      <c r="K273" s="6"/>
      <c r="L273" s="31"/>
      <c r="M273" s="31"/>
    </row>
    <row r="274" spans="1:13" x14ac:dyDescent="0.25">
      <c r="A274" s="6">
        <v>23588</v>
      </c>
      <c r="B274" s="31">
        <v>1.2999999999999999E-3</v>
      </c>
      <c r="C274" s="31">
        <v>-1.2999999999999999E-3</v>
      </c>
      <c r="D274" s="31">
        <v>-5.0000000000000001E-4</v>
      </c>
      <c r="E274" s="31">
        <v>-3.3E-3</v>
      </c>
      <c r="F274" s="31">
        <v>8.0000000000000004E-4</v>
      </c>
      <c r="G274" s="31">
        <v>-8.9999999999999998E-4</v>
      </c>
      <c r="H274" s="31">
        <v>1E-4</v>
      </c>
      <c r="J274" s="6"/>
      <c r="K274" s="6"/>
      <c r="L274" s="31"/>
      <c r="M274" s="31"/>
    </row>
    <row r="275" spans="1:13" x14ac:dyDescent="0.25">
      <c r="A275" s="6">
        <v>23589</v>
      </c>
      <c r="B275" s="31">
        <v>6.9999999999999999E-4</v>
      </c>
      <c r="C275" s="31">
        <v>1E-3</v>
      </c>
      <c r="D275" s="31">
        <v>8.9999999999999998E-4</v>
      </c>
      <c r="E275" s="31">
        <v>-2.7000000000000001E-3</v>
      </c>
      <c r="F275" s="31">
        <v>5.1999999999999998E-3</v>
      </c>
      <c r="G275" s="31">
        <v>1.5E-3</v>
      </c>
      <c r="H275" s="31">
        <v>1E-4</v>
      </c>
      <c r="J275" s="6"/>
      <c r="K275" s="6"/>
      <c r="L275" s="31"/>
      <c r="M275" s="31"/>
    </row>
    <row r="276" spans="1:13" x14ac:dyDescent="0.25">
      <c r="A276" s="6">
        <v>23592</v>
      </c>
      <c r="B276" s="31">
        <v>-2.3999999999999998E-3</v>
      </c>
      <c r="C276" s="31">
        <v>-2.7000000000000001E-3</v>
      </c>
      <c r="D276" s="31">
        <v>2.5000000000000001E-3</v>
      </c>
      <c r="E276" s="31">
        <v>1E-4</v>
      </c>
      <c r="F276" s="31">
        <v>4.0000000000000002E-4</v>
      </c>
      <c r="G276" s="31">
        <v>-1.2999999999999999E-3</v>
      </c>
      <c r="H276" s="31">
        <v>1E-4</v>
      </c>
      <c r="J276" s="6"/>
      <c r="K276" s="6"/>
      <c r="L276" s="31"/>
      <c r="M276" s="31"/>
    </row>
    <row r="277" spans="1:13" x14ac:dyDescent="0.25">
      <c r="A277" s="6">
        <v>23593</v>
      </c>
      <c r="B277" s="31">
        <v>-1.1299999999999999E-2</v>
      </c>
      <c r="C277" s="31">
        <v>-1.5E-3</v>
      </c>
      <c r="D277" s="31">
        <v>0</v>
      </c>
      <c r="E277" s="31">
        <v>-2.2000000000000001E-3</v>
      </c>
      <c r="F277" s="31">
        <v>5.4999999999999997E-3</v>
      </c>
      <c r="G277" s="31">
        <v>-4.8999999999999998E-3</v>
      </c>
      <c r="H277" s="31">
        <v>1E-4</v>
      </c>
      <c r="J277" s="6"/>
      <c r="K277" s="6"/>
      <c r="L277" s="31"/>
      <c r="M277" s="31"/>
    </row>
    <row r="278" spans="1:13" x14ac:dyDescent="0.25">
      <c r="A278" s="6">
        <v>23594</v>
      </c>
      <c r="B278" s="31">
        <v>1.6000000000000001E-3</v>
      </c>
      <c r="C278" s="31">
        <v>-3.8E-3</v>
      </c>
      <c r="D278" s="31">
        <v>4.0000000000000002E-4</v>
      </c>
      <c r="E278" s="31">
        <v>-2.0000000000000001E-4</v>
      </c>
      <c r="F278" s="31">
        <v>-2.3999999999999998E-3</v>
      </c>
      <c r="G278" s="31">
        <v>-1E-4</v>
      </c>
      <c r="H278" s="31">
        <v>1E-4</v>
      </c>
      <c r="J278" s="6"/>
      <c r="K278" s="6"/>
      <c r="L278" s="31"/>
      <c r="M278" s="31"/>
    </row>
    <row r="279" spans="1:13" x14ac:dyDescent="0.25">
      <c r="A279" s="6">
        <v>23595</v>
      </c>
      <c r="B279" s="31">
        <v>-8.6999999999999994E-3</v>
      </c>
      <c r="C279" s="31">
        <v>3.8999999999999998E-3</v>
      </c>
      <c r="D279" s="31">
        <v>-5.0000000000000001E-4</v>
      </c>
      <c r="E279" s="31">
        <v>2E-3</v>
      </c>
      <c r="F279" s="31">
        <v>1.1999999999999999E-3</v>
      </c>
      <c r="G279" s="31">
        <v>-4.7999999999999996E-3</v>
      </c>
      <c r="H279" s="31">
        <v>1E-4</v>
      </c>
      <c r="J279" s="6"/>
      <c r="K279" s="6"/>
      <c r="L279" s="31"/>
      <c r="M279" s="31"/>
    </row>
    <row r="280" spans="1:13" x14ac:dyDescent="0.25">
      <c r="A280" s="6">
        <v>23596</v>
      </c>
      <c r="B280" s="31">
        <v>5.5999999999999999E-3</v>
      </c>
      <c r="C280" s="31">
        <v>-5.9999999999999995E-4</v>
      </c>
      <c r="D280" s="31">
        <v>-1.8E-3</v>
      </c>
      <c r="E280" s="31">
        <v>0</v>
      </c>
      <c r="F280" s="31">
        <v>-6.9999999999999999E-4</v>
      </c>
      <c r="G280" s="31">
        <v>4.0999999999998997E-3</v>
      </c>
      <c r="H280" s="31">
        <v>1E-4</v>
      </c>
      <c r="J280" s="6"/>
      <c r="K280" s="6"/>
      <c r="L280" s="31"/>
      <c r="M280" s="31"/>
    </row>
    <row r="281" spans="1:13" x14ac:dyDescent="0.25">
      <c r="A281" s="6">
        <v>23599</v>
      </c>
      <c r="B281" s="31">
        <v>2.0000000000000001E-4</v>
      </c>
      <c r="C281" s="31">
        <v>1E-4</v>
      </c>
      <c r="D281" s="31">
        <v>-1.6999999999999999E-3</v>
      </c>
      <c r="E281" s="31">
        <v>-4.0000000000000002E-4</v>
      </c>
      <c r="F281" s="31">
        <v>1E-4</v>
      </c>
      <c r="G281" s="31">
        <v>-1E-3</v>
      </c>
      <c r="H281" s="31">
        <v>1E-4</v>
      </c>
      <c r="J281" s="6"/>
      <c r="K281" s="6"/>
      <c r="L281" s="31"/>
      <c r="M281" s="31"/>
    </row>
    <row r="282" spans="1:13" x14ac:dyDescent="0.25">
      <c r="A282" s="6">
        <v>23600</v>
      </c>
      <c r="B282" s="31">
        <v>-1E-4</v>
      </c>
      <c r="C282" s="31">
        <v>1.1999999999999999E-3</v>
      </c>
      <c r="D282" s="31">
        <v>1.6999999999999999E-3</v>
      </c>
      <c r="E282" s="31">
        <v>-2.5999999999999999E-3</v>
      </c>
      <c r="F282" s="31">
        <v>-2.0999999999999999E-3</v>
      </c>
      <c r="G282" s="31">
        <v>1.5E-3</v>
      </c>
      <c r="H282" s="31">
        <v>1E-4</v>
      </c>
      <c r="J282" s="6"/>
      <c r="K282" s="6"/>
      <c r="L282" s="31"/>
      <c r="M282" s="31"/>
    </row>
    <row r="283" spans="1:13" x14ac:dyDescent="0.25">
      <c r="A283" s="6">
        <v>23601</v>
      </c>
      <c r="B283" s="31">
        <v>5.0000000000000001E-3</v>
      </c>
      <c r="C283" s="31">
        <v>1.5E-3</v>
      </c>
      <c r="D283" s="31">
        <v>-5.9999999999999995E-4</v>
      </c>
      <c r="E283" s="31">
        <v>8.9999999999999998E-4</v>
      </c>
      <c r="F283" s="31">
        <v>-3.3999999999999998E-3</v>
      </c>
      <c r="G283" s="31">
        <v>4.4999999999999997E-3</v>
      </c>
      <c r="H283">
        <v>1E-4</v>
      </c>
      <c r="J283" s="6"/>
      <c r="K283" s="31"/>
      <c r="L283" s="31"/>
    </row>
    <row r="284" spans="1:13" x14ac:dyDescent="0.25">
      <c r="A284" s="6">
        <v>23602</v>
      </c>
      <c r="B284" s="31">
        <v>2.8E-3</v>
      </c>
      <c r="C284" s="31">
        <v>8.9999999999999998E-4</v>
      </c>
      <c r="D284" s="31">
        <v>1.1000000000000001E-3</v>
      </c>
      <c r="E284" s="31">
        <v>1E-4</v>
      </c>
      <c r="F284" s="31">
        <v>-2.0999999999999999E-3</v>
      </c>
      <c r="G284" s="31">
        <v>1.4E-3</v>
      </c>
      <c r="H284">
        <v>1E-4</v>
      </c>
      <c r="J284" s="6"/>
      <c r="K284" s="31"/>
      <c r="L284" s="31"/>
    </row>
    <row r="285" spans="1:13" x14ac:dyDescent="0.25">
      <c r="A285" s="6">
        <v>23603</v>
      </c>
      <c r="B285" s="31">
        <v>-1E-3</v>
      </c>
      <c r="C285" s="31">
        <v>1.6000000000000001E-3</v>
      </c>
      <c r="D285" s="31">
        <v>1.5E-3</v>
      </c>
      <c r="E285" s="31">
        <v>-8.0000000000000004E-4</v>
      </c>
      <c r="F285" s="31">
        <v>2.8E-3</v>
      </c>
      <c r="G285" s="31">
        <v>8.9999999999999998E-4</v>
      </c>
      <c r="H285">
        <v>1E-4</v>
      </c>
      <c r="J285" s="6"/>
      <c r="K285" s="31"/>
      <c r="L285" s="31"/>
    </row>
    <row r="286" spans="1:13" x14ac:dyDescent="0.25">
      <c r="A286" s="6">
        <v>23606</v>
      </c>
      <c r="B286" s="31">
        <v>-1E-4</v>
      </c>
      <c r="C286" s="31">
        <v>-5.9999999999999995E-4</v>
      </c>
      <c r="D286" s="31">
        <v>-1.9E-3</v>
      </c>
      <c r="E286" s="31">
        <v>1.6999999999999999E-3</v>
      </c>
      <c r="F286" s="31">
        <v>-1.1000000000000001E-3</v>
      </c>
      <c r="G286" s="31">
        <v>-1E-4</v>
      </c>
      <c r="H286">
        <v>1E-4</v>
      </c>
      <c r="J286" s="6"/>
      <c r="K286" s="31"/>
      <c r="L286" s="31"/>
    </row>
    <row r="287" spans="1:13" x14ac:dyDescent="0.25">
      <c r="A287" s="6">
        <v>23607</v>
      </c>
      <c r="B287" s="31">
        <v>5.9999999999999995E-4</v>
      </c>
      <c r="C287" s="31">
        <v>-8.9999999999999998E-4</v>
      </c>
      <c r="D287" s="31">
        <v>3.5999999999999999E-3</v>
      </c>
      <c r="E287" s="31">
        <v>4.0000000000000002E-4</v>
      </c>
      <c r="F287" s="31">
        <v>2E-3</v>
      </c>
      <c r="G287" s="31">
        <v>8.9999999999999998E-4</v>
      </c>
      <c r="H287">
        <v>1E-4</v>
      </c>
      <c r="J287" s="6"/>
      <c r="K287" s="31"/>
      <c r="L287" s="31"/>
    </row>
    <row r="288" spans="1:13" x14ac:dyDescent="0.25">
      <c r="A288" s="6">
        <v>23608</v>
      </c>
      <c r="B288" s="31">
        <v>-8.9999999999999998E-4</v>
      </c>
      <c r="C288" s="31">
        <v>5.9999999999999995E-4</v>
      </c>
      <c r="D288" s="31">
        <v>0</v>
      </c>
      <c r="E288" s="31">
        <v>1E-4</v>
      </c>
      <c r="F288" s="31">
        <v>1.5E-3</v>
      </c>
      <c r="G288" s="31">
        <v>-1E-3</v>
      </c>
      <c r="H288">
        <v>1E-4</v>
      </c>
      <c r="J288" s="6"/>
      <c r="K288" s="31"/>
      <c r="L288" s="31"/>
    </row>
    <row r="289" spans="1:12" x14ac:dyDescent="0.25">
      <c r="A289" s="6">
        <v>23609</v>
      </c>
      <c r="B289" s="31">
        <v>-4.4000000000000003E-3</v>
      </c>
      <c r="C289" s="31">
        <v>1E-4</v>
      </c>
      <c r="D289" s="31">
        <v>-2.8999999999999998E-3</v>
      </c>
      <c r="E289" s="31">
        <v>-8.9999999999999998E-4</v>
      </c>
      <c r="F289" s="31">
        <v>2.0999999999999999E-3</v>
      </c>
      <c r="G289" s="31">
        <v>-4.0000000000000001E-3</v>
      </c>
      <c r="H289">
        <v>1E-4</v>
      </c>
      <c r="J289" s="6"/>
      <c r="K289" s="31"/>
      <c r="L289" s="31"/>
    </row>
    <row r="290" spans="1:12" x14ac:dyDescent="0.25">
      <c r="A290" s="6">
        <v>23610</v>
      </c>
      <c r="B290" s="31">
        <v>1.6000000000000001E-3</v>
      </c>
      <c r="C290" s="31">
        <v>1E-3</v>
      </c>
      <c r="D290" s="31">
        <v>-8.0000000000000004E-4</v>
      </c>
      <c r="E290" s="31">
        <v>2.2000000000000001E-3</v>
      </c>
      <c r="F290" s="31">
        <v>-1E-4</v>
      </c>
      <c r="G290" s="31">
        <v>2.0000000000000001E-4</v>
      </c>
      <c r="H290">
        <v>1E-4</v>
      </c>
      <c r="J290" s="6"/>
      <c r="K290" s="31"/>
      <c r="L290" s="31"/>
    </row>
    <row r="291" spans="1:12" x14ac:dyDescent="0.25">
      <c r="A291" s="6">
        <v>23613</v>
      </c>
      <c r="B291" s="31">
        <v>-2E-3</v>
      </c>
      <c r="C291" s="31">
        <v>1.2999999999999999E-3</v>
      </c>
      <c r="D291" s="31">
        <v>5.1999999999999998E-3</v>
      </c>
      <c r="E291" s="31">
        <v>-3.0999999999999999E-3</v>
      </c>
      <c r="F291" s="31">
        <v>-1E-4</v>
      </c>
      <c r="G291" s="31">
        <v>2.0999999999999999E-3</v>
      </c>
      <c r="H291">
        <v>1E-4</v>
      </c>
      <c r="J291" s="6"/>
      <c r="K291" s="31"/>
      <c r="L291" s="31"/>
    </row>
    <row r="292" spans="1:12" x14ac:dyDescent="0.25">
      <c r="A292" s="6">
        <v>23614</v>
      </c>
      <c r="B292" s="31">
        <v>-5.0000000000000001E-3</v>
      </c>
      <c r="C292" s="31">
        <v>1E-3</v>
      </c>
      <c r="D292" s="31">
        <v>-2.8999999999999998E-3</v>
      </c>
      <c r="E292" s="31">
        <v>6.9999999999999999E-4</v>
      </c>
      <c r="F292" s="31">
        <v>5.9999999999999995E-4</v>
      </c>
      <c r="G292" s="31">
        <v>-3.3999999999999998E-3</v>
      </c>
      <c r="H292">
        <v>1E-4</v>
      </c>
      <c r="J292" s="6"/>
      <c r="K292" s="31"/>
      <c r="L292" s="31"/>
    </row>
    <row r="293" spans="1:12" x14ac:dyDescent="0.25">
      <c r="A293" s="6">
        <v>23615</v>
      </c>
      <c r="B293" s="31">
        <v>-1.8E-3</v>
      </c>
      <c r="C293" s="31">
        <v>2.0000000000000001E-4</v>
      </c>
      <c r="D293" s="31">
        <v>-2.9999999999999997E-4</v>
      </c>
      <c r="E293" s="31">
        <v>-1.1999999999999999E-3</v>
      </c>
      <c r="F293" s="31">
        <v>-1E-4</v>
      </c>
      <c r="G293" s="31">
        <v>2.0000000000000001E-4</v>
      </c>
      <c r="H293">
        <v>1E-4</v>
      </c>
      <c r="J293" s="6"/>
      <c r="K293" s="31"/>
      <c r="L293" s="31"/>
    </row>
    <row r="294" spans="1:12" x14ac:dyDescent="0.25">
      <c r="A294" s="6">
        <v>23616</v>
      </c>
      <c r="B294" s="31">
        <v>4.7999999999999996E-3</v>
      </c>
      <c r="C294" s="31">
        <v>-2.5000000000000001E-3</v>
      </c>
      <c r="D294" s="31">
        <v>1E-4</v>
      </c>
      <c r="E294" s="31">
        <v>2.8E-3</v>
      </c>
      <c r="F294" s="31">
        <v>0</v>
      </c>
      <c r="G294" s="31">
        <v>2E-3</v>
      </c>
      <c r="H294">
        <v>1E-4</v>
      </c>
      <c r="J294" s="6"/>
      <c r="K294" s="31"/>
      <c r="L294" s="31"/>
    </row>
    <row r="295" spans="1:12" x14ac:dyDescent="0.25">
      <c r="A295" s="6">
        <v>23617</v>
      </c>
      <c r="B295" s="31">
        <v>3.2000000000000002E-3</v>
      </c>
      <c r="C295" s="31">
        <v>-5.9999999999999995E-4</v>
      </c>
      <c r="D295" s="31">
        <v>-1.1999999999999999E-3</v>
      </c>
      <c r="E295" s="31">
        <v>1.6999999999999999E-3</v>
      </c>
      <c r="F295" s="31">
        <v>-2.8E-3</v>
      </c>
      <c r="G295" s="31">
        <v>2.7000000000000001E-3</v>
      </c>
      <c r="H295">
        <v>1E-4</v>
      </c>
      <c r="J295" s="6"/>
      <c r="K295" s="31"/>
      <c r="L295" s="31"/>
    </row>
    <row r="296" spans="1:12" x14ac:dyDescent="0.25">
      <c r="A296" s="6">
        <v>23620</v>
      </c>
      <c r="B296" s="31">
        <v>-2E-3</v>
      </c>
      <c r="C296" s="31">
        <v>2.7000000000000001E-3</v>
      </c>
      <c r="D296" s="31">
        <v>-6.9999999999999999E-4</v>
      </c>
      <c r="E296" s="31">
        <v>2.9999999999999997E-4</v>
      </c>
      <c r="F296" s="31">
        <v>1.5E-3</v>
      </c>
      <c r="G296" s="31">
        <v>-4.0000000000000002E-4</v>
      </c>
      <c r="H296">
        <v>1E-4</v>
      </c>
      <c r="J296" s="6"/>
      <c r="K296" s="31"/>
      <c r="L296" s="31"/>
    </row>
    <row r="297" spans="1:12" x14ac:dyDescent="0.25">
      <c r="A297" s="6">
        <v>23621</v>
      </c>
      <c r="B297" s="31">
        <v>4.5999999999999999E-3</v>
      </c>
      <c r="C297" s="31">
        <v>-1.6000000000000001E-3</v>
      </c>
      <c r="D297" s="31">
        <v>5.7999999999999996E-3</v>
      </c>
      <c r="E297" s="31">
        <v>5.9999999999999995E-4</v>
      </c>
      <c r="F297" s="31">
        <v>2.0000000000000001E-4</v>
      </c>
      <c r="G297" s="31">
        <v>1E-4</v>
      </c>
      <c r="H297">
        <v>1E-4</v>
      </c>
      <c r="J297" s="6"/>
      <c r="K297" s="31"/>
      <c r="L297" s="31"/>
    </row>
    <row r="298" spans="1:12" x14ac:dyDescent="0.25">
      <c r="A298" s="6">
        <v>23622</v>
      </c>
      <c r="B298" s="31">
        <v>2E-3</v>
      </c>
      <c r="C298" s="31">
        <v>2.3999999999999998E-3</v>
      </c>
      <c r="D298" s="31">
        <v>1.6000000000000001E-3</v>
      </c>
      <c r="E298" s="31">
        <v>-2.3999999999999998E-3</v>
      </c>
      <c r="F298" s="31">
        <v>-2.3E-3</v>
      </c>
      <c r="G298" s="31">
        <v>-4.3E-3</v>
      </c>
      <c r="H298">
        <v>1E-4</v>
      </c>
      <c r="J298" s="6"/>
      <c r="K298" s="31"/>
      <c r="L298" s="31"/>
    </row>
    <row r="299" spans="1:12" x14ac:dyDescent="0.25">
      <c r="A299" s="6">
        <v>23623</v>
      </c>
      <c r="B299" s="31">
        <v>2.5000000000000001E-3</v>
      </c>
      <c r="C299" s="31">
        <v>-1.8E-3</v>
      </c>
      <c r="D299" s="31">
        <v>-2E-3</v>
      </c>
      <c r="E299" s="31">
        <v>3.3E-3</v>
      </c>
      <c r="F299" s="31">
        <v>6.9999999999999999E-4</v>
      </c>
      <c r="G299" s="31">
        <v>-1E-4</v>
      </c>
      <c r="H299">
        <v>1E-4</v>
      </c>
      <c r="J299" s="6"/>
      <c r="K299" s="31"/>
      <c r="L299" s="31"/>
    </row>
    <row r="300" spans="1:12" x14ac:dyDescent="0.25">
      <c r="A300" s="6">
        <v>23624</v>
      </c>
      <c r="B300" s="31">
        <v>2.0999999999999999E-3</v>
      </c>
      <c r="C300" s="31">
        <v>-2.0000000000000001E-4</v>
      </c>
      <c r="D300" s="31">
        <v>2.0000000000000001E-4</v>
      </c>
      <c r="E300" s="31">
        <v>-8.9999999999999998E-4</v>
      </c>
      <c r="F300" s="31">
        <v>1E-3</v>
      </c>
      <c r="G300" s="31">
        <v>-1E-3</v>
      </c>
      <c r="H300">
        <v>1E-4</v>
      </c>
      <c r="J300" s="6"/>
      <c r="K300" s="31"/>
      <c r="L300" s="31"/>
    </row>
    <row r="301" spans="1:12" x14ac:dyDescent="0.25">
      <c r="A301" s="6">
        <v>23628</v>
      </c>
      <c r="B301" s="31">
        <v>1.1999999999999999E-3</v>
      </c>
      <c r="C301" s="31">
        <v>2.0000000000000001E-4</v>
      </c>
      <c r="D301" s="31">
        <v>-1E-4</v>
      </c>
      <c r="E301" s="31">
        <v>-8.9999999999999998E-4</v>
      </c>
      <c r="F301" s="31">
        <v>5.9999999999999995E-4</v>
      </c>
      <c r="G301" s="31">
        <v>-1.6999999999999999E-3</v>
      </c>
      <c r="H301">
        <v>1E-4</v>
      </c>
      <c r="J301" s="6"/>
      <c r="K301" s="31"/>
      <c r="L301" s="31"/>
    </row>
    <row r="302" spans="1:12" x14ac:dyDescent="0.25">
      <c r="A302" s="6">
        <v>23629</v>
      </c>
      <c r="B302" s="31">
        <v>1.9E-3</v>
      </c>
      <c r="C302" s="31">
        <v>-1E-3</v>
      </c>
      <c r="D302" s="31">
        <v>3.2000000000000002E-3</v>
      </c>
      <c r="E302" s="31">
        <v>5.0000000000000001E-4</v>
      </c>
      <c r="F302" s="31">
        <v>1.1999999999999999E-3</v>
      </c>
      <c r="G302" s="31">
        <v>1.1999999999999999E-3</v>
      </c>
      <c r="H302">
        <v>1E-4</v>
      </c>
      <c r="J302" s="6"/>
      <c r="K302" s="31"/>
      <c r="L302" s="31"/>
    </row>
    <row r="303" spans="1:12" x14ac:dyDescent="0.25">
      <c r="A303" s="6">
        <v>23630</v>
      </c>
      <c r="B303" s="31">
        <v>8.0000000000000004E-4</v>
      </c>
      <c r="C303" s="31">
        <v>-5.9999999999999995E-4</v>
      </c>
      <c r="D303" s="31">
        <v>2.5999999999999999E-3</v>
      </c>
      <c r="E303" s="31">
        <v>1.6999999999999999E-3</v>
      </c>
      <c r="F303" s="31">
        <v>1.4E-3</v>
      </c>
      <c r="G303" s="31">
        <v>-8.0000000000000004E-4</v>
      </c>
      <c r="H303">
        <v>1E-4</v>
      </c>
      <c r="J303" s="6"/>
      <c r="K303" s="31"/>
      <c r="L303" s="31"/>
    </row>
    <row r="304" spans="1:12" x14ac:dyDescent="0.25">
      <c r="A304" s="6">
        <v>23631</v>
      </c>
      <c r="B304" s="31">
        <v>3.3E-3</v>
      </c>
      <c r="C304" s="31">
        <v>-1.9E-3</v>
      </c>
      <c r="D304" s="31">
        <v>3.2000000000000002E-3</v>
      </c>
      <c r="E304" s="31">
        <v>-8.0000000000000004E-4</v>
      </c>
      <c r="F304" s="31">
        <v>4.4999999999999997E-3</v>
      </c>
      <c r="G304" s="31">
        <v>1.6000000000000001E-3</v>
      </c>
      <c r="H304">
        <v>1E-4</v>
      </c>
      <c r="J304" s="6"/>
      <c r="K304" s="31"/>
      <c r="L304" s="31"/>
    </row>
    <row r="305" spans="1:12" x14ac:dyDescent="0.25">
      <c r="A305" s="6">
        <v>23634</v>
      </c>
      <c r="B305" s="31">
        <v>-2.3999999999999998E-3</v>
      </c>
      <c r="C305" s="31">
        <v>4.0000000000000002E-4</v>
      </c>
      <c r="D305" s="31">
        <v>3.8E-3</v>
      </c>
      <c r="E305" s="31">
        <v>-8.0000000000000004E-4</v>
      </c>
      <c r="F305" s="31">
        <v>2.5000000000000001E-3</v>
      </c>
      <c r="G305" s="31">
        <v>-1.8E-3</v>
      </c>
      <c r="H305">
        <v>1E-4</v>
      </c>
      <c r="J305" s="6"/>
      <c r="K305" s="31"/>
      <c r="L305" s="31"/>
    </row>
    <row r="306" spans="1:12" x14ac:dyDescent="0.25">
      <c r="A306" s="6">
        <v>23635</v>
      </c>
      <c r="B306" s="31">
        <v>-2.3E-3</v>
      </c>
      <c r="C306" s="31">
        <v>6.9999999999999999E-4</v>
      </c>
      <c r="D306" s="31">
        <v>-5.0000000000000001E-4</v>
      </c>
      <c r="E306" s="31">
        <v>2.5000000000000001E-3</v>
      </c>
      <c r="F306" s="31">
        <v>-2.5000000000000001E-3</v>
      </c>
      <c r="G306" s="31">
        <v>8.0000000000000004E-4</v>
      </c>
      <c r="H306">
        <v>1E-4</v>
      </c>
      <c r="J306" s="6"/>
      <c r="K306" s="31"/>
      <c r="L306" s="31"/>
    </row>
    <row r="307" spans="1:12" x14ac:dyDescent="0.25">
      <c r="A307" s="6">
        <v>23636</v>
      </c>
      <c r="B307" s="31">
        <v>2.7000000000000001E-3</v>
      </c>
      <c r="C307" s="31">
        <v>-5.0000000000000001E-4</v>
      </c>
      <c r="D307" s="31">
        <v>2.3999999999999998E-3</v>
      </c>
      <c r="E307" s="31">
        <v>1.2999999999999999E-3</v>
      </c>
      <c r="F307" s="31">
        <v>-4.0000000000000001E-3</v>
      </c>
      <c r="G307" s="31">
        <v>1.8E-3</v>
      </c>
      <c r="H307">
        <v>1E-4</v>
      </c>
      <c r="J307" s="6"/>
      <c r="K307" s="31"/>
      <c r="L307" s="31"/>
    </row>
    <row r="308" spans="1:12" x14ac:dyDescent="0.25">
      <c r="A308" s="6">
        <v>23637</v>
      </c>
      <c r="B308" s="31">
        <v>5.8999999999999999E-3</v>
      </c>
      <c r="C308" s="31">
        <v>-2.5999999999999999E-3</v>
      </c>
      <c r="D308" s="31">
        <v>2.2000000000000001E-3</v>
      </c>
      <c r="E308" s="31">
        <v>2.9999999999999997E-4</v>
      </c>
      <c r="F308" s="31">
        <v>1E-4</v>
      </c>
      <c r="G308" s="31">
        <v>5.0000000000000001E-4</v>
      </c>
      <c r="H308">
        <v>1E-4</v>
      </c>
      <c r="J308" s="6"/>
      <c r="K308" s="31"/>
      <c r="L308" s="31"/>
    </row>
    <row r="309" spans="1:12" x14ac:dyDescent="0.25">
      <c r="A309" s="6">
        <v>23638</v>
      </c>
      <c r="B309" s="31">
        <v>-3.3999999999999998E-3</v>
      </c>
      <c r="C309" s="31">
        <v>1.4E-3</v>
      </c>
      <c r="D309" s="31">
        <v>-2.3999999999999998E-3</v>
      </c>
      <c r="E309" s="31">
        <v>-1E-4</v>
      </c>
      <c r="F309" s="31">
        <v>1.9E-3</v>
      </c>
      <c r="G309" s="31">
        <v>-2.8999999999999998E-3</v>
      </c>
      <c r="H309">
        <v>1E-4</v>
      </c>
      <c r="J309" s="6"/>
      <c r="K309" s="31"/>
      <c r="L309" s="31"/>
    </row>
    <row r="310" spans="1:12" x14ac:dyDescent="0.25">
      <c r="A310" s="6">
        <v>23641</v>
      </c>
      <c r="B310" s="31">
        <v>4.0000000000000001E-3</v>
      </c>
      <c r="C310" s="31">
        <v>-8.0000000000000004E-4</v>
      </c>
      <c r="D310" s="31">
        <v>1.1999999999999999E-3</v>
      </c>
      <c r="E310" s="31">
        <v>-4.3E-3</v>
      </c>
      <c r="F310" s="31">
        <v>-1.1999999999999999E-3</v>
      </c>
      <c r="G310" s="31">
        <v>6.9999999999999999E-4</v>
      </c>
      <c r="H310">
        <v>1E-4</v>
      </c>
      <c r="J310" s="6"/>
      <c r="K310" s="31"/>
      <c r="L310" s="31"/>
    </row>
    <row r="311" spans="1:12" x14ac:dyDescent="0.25">
      <c r="A311" s="6">
        <v>23642</v>
      </c>
      <c r="B311" s="31">
        <v>4.0000000000000002E-4</v>
      </c>
      <c r="C311" s="31">
        <v>8.0000000000000004E-4</v>
      </c>
      <c r="D311" s="31">
        <v>-2.0999999999999999E-3</v>
      </c>
      <c r="E311" s="31">
        <v>-1.5E-3</v>
      </c>
      <c r="F311" s="31">
        <v>-4.0000000000000002E-4</v>
      </c>
      <c r="G311" s="31">
        <v>-1.6999999999999999E-3</v>
      </c>
      <c r="H311">
        <v>1E-4</v>
      </c>
      <c r="J311" s="6"/>
      <c r="K311" s="31"/>
      <c r="L311" s="31"/>
    </row>
    <row r="312" spans="1:12" x14ac:dyDescent="0.25">
      <c r="A312" s="6">
        <v>23643</v>
      </c>
      <c r="B312" s="31">
        <v>1E-4</v>
      </c>
      <c r="C312" s="31">
        <v>8.0000000000000004E-4</v>
      </c>
      <c r="D312" s="31">
        <v>2.3E-3</v>
      </c>
      <c r="E312" s="31">
        <v>-1.2999999999999999E-3</v>
      </c>
      <c r="F312" s="31">
        <v>2.9999999999999997E-4</v>
      </c>
      <c r="G312" s="31">
        <v>1E-3</v>
      </c>
      <c r="H312">
        <v>1E-4</v>
      </c>
      <c r="J312" s="6"/>
      <c r="K312" s="31"/>
      <c r="L312" s="31"/>
    </row>
    <row r="313" spans="1:12" x14ac:dyDescent="0.25">
      <c r="A313" s="6">
        <v>23644</v>
      </c>
      <c r="B313" s="31">
        <v>1E-3</v>
      </c>
      <c r="C313" s="31">
        <v>-1.1000000000000001E-3</v>
      </c>
      <c r="D313" s="31">
        <v>-1E-4</v>
      </c>
      <c r="E313" s="31">
        <v>-2.5000000000000001E-3</v>
      </c>
      <c r="F313" s="31">
        <v>0</v>
      </c>
      <c r="G313" s="31">
        <v>3.2000000000000002E-3</v>
      </c>
      <c r="H313">
        <v>1E-4</v>
      </c>
      <c r="J313" s="6"/>
      <c r="K313" s="31"/>
      <c r="L313" s="31"/>
    </row>
    <row r="314" spans="1:12" x14ac:dyDescent="0.25">
      <c r="A314" s="6">
        <v>23645</v>
      </c>
      <c r="B314" s="31">
        <v>2E-3</v>
      </c>
      <c r="C314" s="31">
        <v>1.1000000000000001E-3</v>
      </c>
      <c r="D314" s="31">
        <v>-3.0999999999999999E-3</v>
      </c>
      <c r="E314" s="31">
        <v>1E-4</v>
      </c>
      <c r="F314" s="31">
        <v>-2.5000000000000001E-3</v>
      </c>
      <c r="G314" s="31">
        <v>1.1000000000000001E-3</v>
      </c>
      <c r="H314">
        <v>1E-4</v>
      </c>
      <c r="J314" s="6"/>
      <c r="K314" s="31"/>
      <c r="L314" s="31"/>
    </row>
    <row r="315" spans="1:12" x14ac:dyDescent="0.25">
      <c r="A315" s="6">
        <v>23648</v>
      </c>
      <c r="B315" s="31">
        <v>6.9999999999999999E-4</v>
      </c>
      <c r="C315" s="31">
        <v>-4.0000000000000002E-4</v>
      </c>
      <c r="D315" s="31">
        <v>-6.9999999999999999E-4</v>
      </c>
      <c r="E315" s="31">
        <v>-2.3999999999999998E-3</v>
      </c>
      <c r="F315" s="31">
        <v>-2.0000000000000001E-4</v>
      </c>
      <c r="G315" s="31">
        <v>-5.9999999999999995E-4</v>
      </c>
      <c r="H315">
        <v>1E-4</v>
      </c>
      <c r="J315" s="6"/>
      <c r="K315" s="31"/>
      <c r="L315" s="31"/>
    </row>
    <row r="316" spans="1:12" x14ac:dyDescent="0.25">
      <c r="A316" s="6">
        <v>23649</v>
      </c>
      <c r="B316" s="31">
        <v>-2.0000000000000001E-4</v>
      </c>
      <c r="C316" s="31">
        <v>-5.9999999999999995E-4</v>
      </c>
      <c r="D316" s="31">
        <v>-2.0000000000000001E-4</v>
      </c>
      <c r="E316" s="31">
        <v>1.5E-3</v>
      </c>
      <c r="F316" s="31">
        <v>1.1999999999999999E-3</v>
      </c>
      <c r="G316" s="31">
        <v>-3.8999999999999998E-3</v>
      </c>
      <c r="H316">
        <v>1E-4</v>
      </c>
      <c r="J316" s="6"/>
      <c r="K316" s="31"/>
      <c r="L316" s="31"/>
    </row>
    <row r="317" spans="1:12" x14ac:dyDescent="0.25">
      <c r="A317" s="6">
        <v>23650</v>
      </c>
      <c r="B317" s="31">
        <v>-2.9999999999999997E-4</v>
      </c>
      <c r="C317" s="31">
        <v>1.8E-3</v>
      </c>
      <c r="D317" s="31">
        <v>-5.0000000000000001E-4</v>
      </c>
      <c r="E317" s="31">
        <v>1.2999999999999999E-3</v>
      </c>
      <c r="F317" s="31">
        <v>3.0000000000000001E-3</v>
      </c>
      <c r="G317" s="31">
        <v>-2.3999999999999998E-3</v>
      </c>
      <c r="H317">
        <v>1E-4</v>
      </c>
      <c r="J317" s="6"/>
      <c r="K317" s="31"/>
      <c r="L317" s="31"/>
    </row>
    <row r="318" spans="1:12" x14ac:dyDescent="0.25">
      <c r="A318" s="6">
        <v>23651</v>
      </c>
      <c r="B318" s="31">
        <v>-1.4E-3</v>
      </c>
      <c r="C318" s="31">
        <v>1E-3</v>
      </c>
      <c r="D318" s="31">
        <v>1.1999999999999999E-3</v>
      </c>
      <c r="E318" s="31">
        <v>2E-3</v>
      </c>
      <c r="F318" s="31">
        <v>-1.6999999999999999E-3</v>
      </c>
      <c r="G318" s="31">
        <v>1.6999999999999999E-3</v>
      </c>
      <c r="H318">
        <v>1E-4</v>
      </c>
      <c r="J318" s="6"/>
      <c r="K318" s="31"/>
      <c r="L318" s="31"/>
    </row>
    <row r="319" spans="1:12" x14ac:dyDescent="0.25">
      <c r="A319" s="6">
        <v>23652</v>
      </c>
      <c r="B319" s="31">
        <v>2.3999999999999998E-3</v>
      </c>
      <c r="C319" s="31">
        <v>-1.9E-3</v>
      </c>
      <c r="D319" s="31">
        <v>1.4E-3</v>
      </c>
      <c r="E319" s="31">
        <v>-1.1999999999999999E-3</v>
      </c>
      <c r="F319" s="31">
        <v>-1E-3</v>
      </c>
      <c r="G319" s="31">
        <v>-8.0000000000000004E-4</v>
      </c>
      <c r="H319">
        <v>1E-4</v>
      </c>
      <c r="J319" s="6"/>
      <c r="K319" s="31"/>
      <c r="L319" s="31"/>
    </row>
    <row r="320" spans="1:12" x14ac:dyDescent="0.25">
      <c r="A320" s="6">
        <v>23655</v>
      </c>
      <c r="B320" s="31">
        <v>4.0999999999998997E-3</v>
      </c>
      <c r="C320" s="31">
        <v>-1.8E-3</v>
      </c>
      <c r="D320" s="31">
        <v>3.7000000000000002E-3</v>
      </c>
      <c r="E320" s="31">
        <v>-1.1000000000000001E-3</v>
      </c>
      <c r="F320" s="31">
        <v>2E-3</v>
      </c>
      <c r="G320" s="31">
        <v>2.8E-3</v>
      </c>
      <c r="H320">
        <v>1E-4</v>
      </c>
      <c r="J320" s="6"/>
      <c r="K320" s="31"/>
      <c r="L320" s="31"/>
    </row>
    <row r="321" spans="1:12" x14ac:dyDescent="0.25">
      <c r="A321" s="6">
        <v>23656</v>
      </c>
      <c r="B321" s="31">
        <v>2.0000000000000001E-4</v>
      </c>
      <c r="C321" s="31">
        <v>-5.0000000000000001E-4</v>
      </c>
      <c r="D321" s="31">
        <v>1.6999999999999999E-3</v>
      </c>
      <c r="E321" s="31">
        <v>1.9E-3</v>
      </c>
      <c r="F321" s="31">
        <v>3.8E-3</v>
      </c>
      <c r="G321" s="31">
        <v>2.7000000000000001E-3</v>
      </c>
      <c r="H321">
        <v>1E-4</v>
      </c>
      <c r="J321" s="6"/>
      <c r="K321" s="31"/>
      <c r="L321" s="31"/>
    </row>
    <row r="322" spans="1:12" x14ac:dyDescent="0.25">
      <c r="A322" s="6">
        <v>23657</v>
      </c>
      <c r="B322" s="31">
        <v>-2.9999999999999997E-4</v>
      </c>
      <c r="C322" s="31">
        <v>-5.0000000000000001E-4</v>
      </c>
      <c r="D322" s="31">
        <v>8.0000000000000004E-4</v>
      </c>
      <c r="E322" s="31">
        <v>-5.0000000000000001E-4</v>
      </c>
      <c r="F322" s="31">
        <v>0</v>
      </c>
      <c r="G322" s="31">
        <v>-4.0000000000000002E-4</v>
      </c>
      <c r="H322">
        <v>1E-4</v>
      </c>
      <c r="J322" s="6"/>
      <c r="K322" s="31"/>
      <c r="L322" s="31"/>
    </row>
    <row r="323" spans="1:12" x14ac:dyDescent="0.25">
      <c r="A323" s="6">
        <v>23658</v>
      </c>
      <c r="B323" s="31">
        <v>2.3999999999999998E-3</v>
      </c>
      <c r="C323" s="31">
        <v>2.9999999999999997E-4</v>
      </c>
      <c r="D323" s="31">
        <v>1.6000000000000001E-3</v>
      </c>
      <c r="E323" s="31">
        <v>1E-3</v>
      </c>
      <c r="F323" s="31">
        <v>-4.0999999999998997E-3</v>
      </c>
      <c r="G323" s="31">
        <v>4.0000000000000002E-4</v>
      </c>
      <c r="H323">
        <v>1E-4</v>
      </c>
      <c r="J323" s="6"/>
      <c r="K323" s="31"/>
      <c r="L323" s="31"/>
    </row>
    <row r="324" spans="1:12" x14ac:dyDescent="0.25">
      <c r="A324" s="6">
        <v>23659</v>
      </c>
      <c r="B324" s="31">
        <v>1.9E-3</v>
      </c>
      <c r="C324" s="31">
        <v>1E-3</v>
      </c>
      <c r="D324" s="31">
        <v>8.9999999999999998E-4</v>
      </c>
      <c r="E324" s="31">
        <v>-2.3E-3</v>
      </c>
      <c r="F324" s="31">
        <v>-5.9999999999999995E-4</v>
      </c>
      <c r="G324" s="31">
        <v>1.8E-3</v>
      </c>
      <c r="H324">
        <v>1E-4</v>
      </c>
      <c r="J324" s="6"/>
      <c r="K324" s="31"/>
      <c r="L324" s="31"/>
    </row>
    <row r="325" spans="1:12" x14ac:dyDescent="0.25">
      <c r="A325" s="6">
        <v>23662</v>
      </c>
      <c r="B325" s="31">
        <v>5.9999999999999995E-4</v>
      </c>
      <c r="C325" s="31">
        <v>2.7000000000000001E-3</v>
      </c>
      <c r="D325" s="31">
        <v>-8.0000000000000004E-4</v>
      </c>
      <c r="E325" s="31">
        <v>1.5E-3</v>
      </c>
      <c r="F325" s="31">
        <v>1.1999999999999999E-3</v>
      </c>
      <c r="G325" s="31">
        <v>1.1999999999999999E-3</v>
      </c>
      <c r="H325">
        <v>1E-4</v>
      </c>
      <c r="J325" s="6"/>
      <c r="K325" s="31"/>
      <c r="L325" s="31"/>
    </row>
    <row r="326" spans="1:12" x14ac:dyDescent="0.25">
      <c r="A326" s="6">
        <v>23663</v>
      </c>
      <c r="B326" s="31">
        <v>-2.5000000000000001E-3</v>
      </c>
      <c r="C326" s="31">
        <v>1.2999999999999999E-3</v>
      </c>
      <c r="D326" s="31">
        <v>3.4999999999998999E-3</v>
      </c>
      <c r="E326" s="31">
        <v>-1.6000000000000001E-3</v>
      </c>
      <c r="F326" s="31">
        <v>3.2000000000000002E-3</v>
      </c>
      <c r="G326" s="31">
        <v>-2.3E-3</v>
      </c>
      <c r="H326">
        <v>1E-4</v>
      </c>
      <c r="J326" s="6"/>
      <c r="K326" s="31"/>
      <c r="L326" s="31"/>
    </row>
    <row r="327" spans="1:12" x14ac:dyDescent="0.25">
      <c r="A327" s="6">
        <v>23664</v>
      </c>
      <c r="B327" s="31">
        <v>-1.6999999999999999E-3</v>
      </c>
      <c r="C327" s="31">
        <v>2.0000000000000001E-4</v>
      </c>
      <c r="D327" s="31">
        <v>1.9E-3</v>
      </c>
      <c r="E327" s="31">
        <v>-3.4999999999998999E-3</v>
      </c>
      <c r="F327" s="31">
        <v>2.3999999999999998E-3</v>
      </c>
      <c r="G327" s="31">
        <v>-8.0000000000000004E-4</v>
      </c>
      <c r="H327">
        <v>1E-4</v>
      </c>
      <c r="J327" s="6"/>
      <c r="K327" s="31"/>
      <c r="L327" s="31"/>
    </row>
    <row r="328" spans="1:12" x14ac:dyDescent="0.25">
      <c r="A328" s="6">
        <v>23665</v>
      </c>
      <c r="B328" s="31">
        <v>-6.9999999999999004E-3</v>
      </c>
      <c r="C328" s="31">
        <v>-4.4999999999999997E-3</v>
      </c>
      <c r="D328" s="31">
        <v>-2.0999999999999999E-3</v>
      </c>
      <c r="E328" s="31">
        <v>2.8E-3</v>
      </c>
      <c r="F328" s="31">
        <v>1.8E-3</v>
      </c>
      <c r="G328" s="31">
        <v>-3.3999999999999998E-3</v>
      </c>
      <c r="H328">
        <v>1E-4</v>
      </c>
      <c r="J328" s="6"/>
      <c r="K328" s="31"/>
      <c r="L328" s="31"/>
    </row>
    <row r="329" spans="1:12" x14ac:dyDescent="0.25">
      <c r="A329" s="6">
        <v>23666</v>
      </c>
      <c r="B329" s="31">
        <v>6.9999999999999004E-3</v>
      </c>
      <c r="C329" s="31">
        <v>3.7000000000000002E-3</v>
      </c>
      <c r="D329" s="31">
        <v>8.0000000000000004E-4</v>
      </c>
      <c r="E329" s="31">
        <v>-3.5999999999999999E-3</v>
      </c>
      <c r="F329" s="31">
        <v>5.9999999999999995E-4</v>
      </c>
      <c r="G329" s="31">
        <v>-8.0000000000000004E-4</v>
      </c>
      <c r="H329">
        <v>1E-4</v>
      </c>
      <c r="J329" s="6"/>
      <c r="K329" s="31"/>
      <c r="L329" s="31"/>
    </row>
    <row r="330" spans="1:12" x14ac:dyDescent="0.25">
      <c r="A330" s="6">
        <v>23669</v>
      </c>
      <c r="B330" s="31">
        <v>1.2999999999999999E-3</v>
      </c>
      <c r="C330" s="31">
        <v>3.2000000000000002E-3</v>
      </c>
      <c r="D330" s="31">
        <v>1.9E-3</v>
      </c>
      <c r="E330" s="31">
        <v>-1.6999999999999999E-3</v>
      </c>
      <c r="F330" s="31">
        <v>2.3999999999999998E-3</v>
      </c>
      <c r="G330" s="31">
        <v>-1.2999999999999999E-3</v>
      </c>
      <c r="H330">
        <v>1E-4</v>
      </c>
      <c r="J330" s="6"/>
      <c r="K330" s="31"/>
      <c r="L330" s="31"/>
    </row>
    <row r="331" spans="1:12" x14ac:dyDescent="0.25">
      <c r="A331" s="6">
        <v>23670</v>
      </c>
      <c r="B331" s="31">
        <v>2.5000000000000001E-3</v>
      </c>
      <c r="C331" s="31">
        <v>5.9999999999999995E-4</v>
      </c>
      <c r="D331" s="31">
        <v>3.0000000000000001E-3</v>
      </c>
      <c r="E331" s="31">
        <v>2.0999999999999999E-3</v>
      </c>
      <c r="F331" s="31">
        <v>-6.9999999999999999E-4</v>
      </c>
      <c r="G331" s="31">
        <v>3.4999999999998999E-3</v>
      </c>
      <c r="H331">
        <v>1E-4</v>
      </c>
      <c r="J331" s="6"/>
      <c r="K331" s="31"/>
      <c r="L331" s="31"/>
    </row>
    <row r="332" spans="1:12" x14ac:dyDescent="0.25">
      <c r="A332" s="6">
        <v>23671</v>
      </c>
      <c r="B332" s="31">
        <v>-5.9999999999999995E-4</v>
      </c>
      <c r="C332" s="31">
        <v>-1E-4</v>
      </c>
      <c r="D332" s="31">
        <v>-1E-4</v>
      </c>
      <c r="E332" s="31">
        <v>4.0000000000000002E-4</v>
      </c>
      <c r="F332" s="31">
        <v>1.4E-3</v>
      </c>
      <c r="G332" s="31">
        <v>-5.0000000000000001E-4</v>
      </c>
      <c r="H332">
        <v>1E-4</v>
      </c>
      <c r="J332" s="6"/>
      <c r="K332" s="31"/>
      <c r="L332" s="31"/>
    </row>
    <row r="333" spans="1:12" x14ac:dyDescent="0.25">
      <c r="A333" s="6">
        <v>23672</v>
      </c>
      <c r="B333" s="31">
        <v>-1.6000000000000001E-3</v>
      </c>
      <c r="C333" s="31">
        <v>1.4E-3</v>
      </c>
      <c r="D333" s="31">
        <v>1E-4</v>
      </c>
      <c r="E333" s="31">
        <v>8.0000000000000004E-4</v>
      </c>
      <c r="F333" s="31">
        <v>-5.9999999999999995E-4</v>
      </c>
      <c r="G333" s="31">
        <v>1.1999999999999999E-3</v>
      </c>
      <c r="H333">
        <v>1E-4</v>
      </c>
      <c r="J333" s="6"/>
      <c r="K333" s="31"/>
      <c r="L333" s="31"/>
    </row>
    <row r="334" spans="1:12" x14ac:dyDescent="0.25">
      <c r="A334" s="6">
        <v>23673</v>
      </c>
      <c r="B334" s="31">
        <v>2E-3</v>
      </c>
      <c r="C334" s="31">
        <v>-2.9999999999999997E-4</v>
      </c>
      <c r="D334" s="31">
        <v>2.9999999999999997E-4</v>
      </c>
      <c r="E334" s="31">
        <v>1.4E-3</v>
      </c>
      <c r="F334" s="31">
        <v>-1.9E-3</v>
      </c>
      <c r="G334" s="31">
        <v>1.4E-3</v>
      </c>
      <c r="H334">
        <v>1E-4</v>
      </c>
      <c r="J334" s="6"/>
      <c r="K334" s="31"/>
      <c r="L334" s="31"/>
    </row>
    <row r="335" spans="1:12" x14ac:dyDescent="0.25">
      <c r="A335" s="6">
        <v>23676</v>
      </c>
      <c r="B335" s="31">
        <v>-1.6999999999999999E-3</v>
      </c>
      <c r="C335" s="31">
        <v>3.0000000000000001E-3</v>
      </c>
      <c r="D335" s="31">
        <v>1.9E-3</v>
      </c>
      <c r="E335" s="31">
        <v>-4.5999999999999999E-3</v>
      </c>
      <c r="F335" s="31">
        <v>2.3999999999999998E-3</v>
      </c>
      <c r="G335" s="31">
        <v>1.1000000000000001E-3</v>
      </c>
      <c r="H335">
        <v>1E-4</v>
      </c>
      <c r="J335" s="6"/>
      <c r="K335" s="31"/>
      <c r="L335" s="31"/>
    </row>
    <row r="336" spans="1:12" x14ac:dyDescent="0.25">
      <c r="A336" s="6">
        <v>23677</v>
      </c>
      <c r="B336" s="31">
        <v>-4.0000000000000002E-4</v>
      </c>
      <c r="C336" s="31">
        <v>2.0000000000000001E-4</v>
      </c>
      <c r="D336" s="31">
        <v>-1.4E-3</v>
      </c>
      <c r="E336" s="31">
        <v>1.6000000000000001E-3</v>
      </c>
      <c r="F336" s="31">
        <v>-1.6999999999999999E-3</v>
      </c>
      <c r="G336" s="31">
        <v>6.9999999999999999E-4</v>
      </c>
      <c r="H336">
        <v>1E-4</v>
      </c>
      <c r="J336" s="6"/>
      <c r="K336" s="31"/>
      <c r="L336" s="31"/>
    </row>
    <row r="337" spans="1:12" x14ac:dyDescent="0.25">
      <c r="A337" s="6">
        <v>23678</v>
      </c>
      <c r="B337" s="31">
        <v>-3.4999999999998999E-3</v>
      </c>
      <c r="C337" s="31">
        <v>-1.4E-3</v>
      </c>
      <c r="D337" s="31">
        <v>-5.3E-3</v>
      </c>
      <c r="E337" s="31">
        <v>1.1000000000000001E-3</v>
      </c>
      <c r="F337" s="31">
        <v>-6.9999999999999999E-4</v>
      </c>
      <c r="G337" s="31">
        <v>-3.5999999999999999E-3</v>
      </c>
      <c r="H337">
        <v>1E-4</v>
      </c>
      <c r="J337" s="6"/>
      <c r="K337" s="31"/>
      <c r="L337" s="31"/>
    </row>
    <row r="338" spans="1:12" x14ac:dyDescent="0.25">
      <c r="A338" s="6">
        <v>23679</v>
      </c>
      <c r="B338" s="31">
        <v>5.0000000000000001E-4</v>
      </c>
      <c r="C338" s="31">
        <v>2.9999999999999997E-4</v>
      </c>
      <c r="D338" s="31">
        <v>-1.6000000000000001E-3</v>
      </c>
      <c r="E338" s="31">
        <v>6.9999999999999999E-4</v>
      </c>
      <c r="F338" s="31">
        <v>-1.4E-3</v>
      </c>
      <c r="G338" s="31">
        <v>4.0000000000000002E-4</v>
      </c>
      <c r="H338">
        <v>1E-4</v>
      </c>
      <c r="J338" s="6"/>
      <c r="K338" s="31"/>
      <c r="L338" s="31"/>
    </row>
    <row r="339" spans="1:12" x14ac:dyDescent="0.25">
      <c r="A339" s="6">
        <v>23680</v>
      </c>
      <c r="B339" s="31">
        <v>1.8E-3</v>
      </c>
      <c r="C339" s="31">
        <v>1.1999999999999999E-3</v>
      </c>
      <c r="D339" s="31">
        <v>-2.7000000000000001E-3</v>
      </c>
      <c r="E339" s="31">
        <v>6.9999999999999999E-4</v>
      </c>
      <c r="F339" s="31">
        <v>-1.8E-3</v>
      </c>
      <c r="G339" s="31">
        <v>0</v>
      </c>
      <c r="H339">
        <v>1E-4</v>
      </c>
      <c r="J339" s="6"/>
      <c r="K339" s="31"/>
      <c r="L339" s="31"/>
    </row>
    <row r="340" spans="1:12" x14ac:dyDescent="0.25">
      <c r="A340" s="6">
        <v>23683</v>
      </c>
      <c r="B340" s="31">
        <v>4.3E-3</v>
      </c>
      <c r="C340" s="31">
        <v>-1.4E-3</v>
      </c>
      <c r="D340" s="31">
        <v>-2.7000000000000001E-3</v>
      </c>
      <c r="E340" s="31">
        <v>3.8999999999999998E-3</v>
      </c>
      <c r="F340" s="31">
        <v>-1.5E-3</v>
      </c>
      <c r="G340" s="31">
        <v>3.8999999999999998E-3</v>
      </c>
      <c r="H340">
        <v>2.0000000000000001E-4</v>
      </c>
      <c r="J340" s="6"/>
      <c r="K340" s="31"/>
      <c r="L340" s="31"/>
    </row>
    <row r="341" spans="1:12" x14ac:dyDescent="0.25">
      <c r="A341" s="6">
        <v>23685</v>
      </c>
      <c r="B341" s="31">
        <v>-4.0000000000000002E-4</v>
      </c>
      <c r="C341" s="31">
        <v>-1E-3</v>
      </c>
      <c r="D341" s="31">
        <v>2.3E-3</v>
      </c>
      <c r="E341" s="31">
        <v>6.9999999999999999E-4</v>
      </c>
      <c r="F341" s="31">
        <v>8.9999999999999998E-4</v>
      </c>
      <c r="G341" s="31">
        <v>2.5000000000000001E-3</v>
      </c>
      <c r="H341">
        <v>2.0000000000000001E-4</v>
      </c>
      <c r="J341" s="6"/>
      <c r="K341" s="31"/>
      <c r="L341" s="31"/>
    </row>
    <row r="342" spans="1:12" x14ac:dyDescent="0.25">
      <c r="A342" s="6">
        <v>23686</v>
      </c>
      <c r="B342" s="31">
        <v>0</v>
      </c>
      <c r="C342" s="31">
        <v>-1.9E-3</v>
      </c>
      <c r="D342" s="31">
        <v>-5.1999999999999998E-3</v>
      </c>
      <c r="E342" s="31">
        <v>1E-3</v>
      </c>
      <c r="F342" s="31">
        <v>-3.7000000000000002E-3</v>
      </c>
      <c r="G342" s="31">
        <v>-2.9999999999999997E-4</v>
      </c>
      <c r="H342">
        <v>2.0000000000000001E-4</v>
      </c>
      <c r="J342" s="6"/>
      <c r="K342" s="31"/>
      <c r="L342" s="31"/>
    </row>
    <row r="343" spans="1:12" x14ac:dyDescent="0.25">
      <c r="A343" s="6">
        <v>23687</v>
      </c>
      <c r="B343" s="31">
        <v>1.9E-3</v>
      </c>
      <c r="C343" s="31">
        <v>-2.3E-3</v>
      </c>
      <c r="D343" s="31">
        <v>-1.6000000000000001E-3</v>
      </c>
      <c r="E343" s="31">
        <v>0</v>
      </c>
      <c r="F343" s="31">
        <v>-3.4999999999998999E-3</v>
      </c>
      <c r="G343" s="31">
        <v>5.9999999999999995E-4</v>
      </c>
      <c r="H343">
        <v>2.0000000000000001E-4</v>
      </c>
      <c r="J343" s="6"/>
      <c r="K343" s="31"/>
      <c r="L343" s="31"/>
    </row>
    <row r="344" spans="1:12" x14ac:dyDescent="0.25">
      <c r="A344" s="6">
        <v>23690</v>
      </c>
      <c r="B344" s="31">
        <v>-5.0000000000000001E-4</v>
      </c>
      <c r="C344" s="31">
        <v>-1.2999999999999999E-3</v>
      </c>
      <c r="D344" s="31">
        <v>-4.8999999999999998E-3</v>
      </c>
      <c r="E344" s="31">
        <v>4.1999999999999997E-3</v>
      </c>
      <c r="F344" s="31">
        <v>-2.0000000000000001E-4</v>
      </c>
      <c r="G344" s="31">
        <v>2.2000000000000001E-3</v>
      </c>
      <c r="H344">
        <v>2.0000000000000001E-4</v>
      </c>
      <c r="J344" s="6"/>
      <c r="K344" s="31"/>
      <c r="L344" s="31"/>
    </row>
    <row r="345" spans="1:12" x14ac:dyDescent="0.25">
      <c r="A345" s="6">
        <v>23691</v>
      </c>
      <c r="B345" s="31">
        <v>-4.0999999999998997E-3</v>
      </c>
      <c r="C345" s="31">
        <v>0</v>
      </c>
      <c r="D345" s="31">
        <v>-2.0999999999999999E-3</v>
      </c>
      <c r="E345" s="31">
        <v>-8.9999999999999998E-4</v>
      </c>
      <c r="F345" s="31">
        <v>1.6999999999999999E-3</v>
      </c>
      <c r="G345" s="31">
        <v>-1.6999999999999999E-3</v>
      </c>
      <c r="H345">
        <v>2.0000000000000001E-4</v>
      </c>
      <c r="J345" s="6"/>
      <c r="K345" s="31"/>
      <c r="L345" s="31"/>
    </row>
    <row r="346" spans="1:12" x14ac:dyDescent="0.25">
      <c r="A346" s="6">
        <v>23692</v>
      </c>
      <c r="B346" s="31">
        <v>2.5999999999999999E-3</v>
      </c>
      <c r="C346" s="31">
        <v>-2.0000000000000001E-4</v>
      </c>
      <c r="D346" s="31">
        <v>5.3E-3</v>
      </c>
      <c r="E346" s="31">
        <v>-1.1000000000000001E-3</v>
      </c>
      <c r="F346" s="31">
        <v>-1.5E-3</v>
      </c>
      <c r="G346" s="31">
        <v>1.8E-3</v>
      </c>
      <c r="H346">
        <v>2.0000000000000001E-4</v>
      </c>
      <c r="J346" s="6"/>
      <c r="K346" s="31"/>
      <c r="L346" s="31"/>
    </row>
    <row r="347" spans="1:12" x14ac:dyDescent="0.25">
      <c r="A347" s="6">
        <v>23693</v>
      </c>
      <c r="B347" s="31">
        <v>1.8E-3</v>
      </c>
      <c r="C347" s="31">
        <v>2.3E-3</v>
      </c>
      <c r="D347" s="31">
        <v>2.3E-3</v>
      </c>
      <c r="E347" s="31">
        <v>-2.8999999999999998E-3</v>
      </c>
      <c r="F347" s="31">
        <v>1.6999999999999999E-3</v>
      </c>
      <c r="G347" s="31">
        <v>-5.0000000000000001E-4</v>
      </c>
      <c r="H347">
        <v>2.0000000000000001E-4</v>
      </c>
      <c r="J347" s="6"/>
      <c r="K347" s="31"/>
      <c r="L347" s="31"/>
    </row>
    <row r="348" spans="1:12" x14ac:dyDescent="0.25">
      <c r="A348" s="6">
        <v>23694</v>
      </c>
      <c r="B348" s="31">
        <v>1E-3</v>
      </c>
      <c r="C348" s="31">
        <v>2.0999999999999999E-3</v>
      </c>
      <c r="D348" s="31">
        <v>-2.8E-3</v>
      </c>
      <c r="E348" s="31">
        <v>-5.9999999999999995E-4</v>
      </c>
      <c r="F348" s="31">
        <v>0</v>
      </c>
      <c r="G348" s="31">
        <v>-1.6000000000000001E-3</v>
      </c>
      <c r="H348">
        <v>2.0000000000000001E-4</v>
      </c>
      <c r="J348" s="6"/>
      <c r="K348" s="31"/>
      <c r="L348" s="31"/>
    </row>
    <row r="349" spans="1:12" x14ac:dyDescent="0.25">
      <c r="A349" s="6">
        <v>23697</v>
      </c>
      <c r="B349" s="31">
        <v>4.3E-3</v>
      </c>
      <c r="C349" s="31">
        <v>-1.6000000000000001E-3</v>
      </c>
      <c r="D349" s="31">
        <v>-5.4000000000000003E-3</v>
      </c>
      <c r="E349" s="31">
        <v>1.4E-3</v>
      </c>
      <c r="F349" s="31">
        <v>-2.5000000000000001E-3</v>
      </c>
      <c r="G349" s="31">
        <v>1E-3</v>
      </c>
      <c r="H349">
        <v>2.0000000000000001E-4</v>
      </c>
      <c r="J349" s="6"/>
      <c r="K349" s="31"/>
      <c r="L349" s="31"/>
    </row>
    <row r="350" spans="1:12" x14ac:dyDescent="0.25">
      <c r="A350" s="6">
        <v>23698</v>
      </c>
      <c r="B350" s="31">
        <v>4.4999999999999997E-3</v>
      </c>
      <c r="C350" s="31">
        <v>-3.3999999999999998E-3</v>
      </c>
      <c r="D350" s="31">
        <v>6.9999999999999999E-4</v>
      </c>
      <c r="E350" s="31">
        <v>-5.0000000000000001E-4</v>
      </c>
      <c r="F350" s="31">
        <v>1.1000000000000001E-3</v>
      </c>
      <c r="G350" s="31">
        <v>2E-3</v>
      </c>
      <c r="H350">
        <v>2.0000000000000001E-4</v>
      </c>
      <c r="J350" s="6"/>
      <c r="K350" s="31"/>
      <c r="L350" s="31"/>
    </row>
    <row r="351" spans="1:12" x14ac:dyDescent="0.25">
      <c r="A351" s="6">
        <v>23699</v>
      </c>
      <c r="B351" s="31">
        <v>2.3999999999999998E-3</v>
      </c>
      <c r="C351" s="31">
        <v>-2E-3</v>
      </c>
      <c r="D351" s="31">
        <v>-5.0000000000000001E-4</v>
      </c>
      <c r="E351" s="31">
        <v>1E-4</v>
      </c>
      <c r="F351" s="31">
        <v>3.5999999999999999E-3</v>
      </c>
      <c r="G351" s="31">
        <v>-1.4E-3</v>
      </c>
      <c r="H351">
        <v>2.0000000000000001E-4</v>
      </c>
      <c r="J351" s="6"/>
      <c r="K351" s="31"/>
      <c r="L351" s="31"/>
    </row>
    <row r="352" spans="1:12" x14ac:dyDescent="0.25">
      <c r="A352" s="6">
        <v>23700</v>
      </c>
      <c r="B352" s="31">
        <v>-1E-4</v>
      </c>
      <c r="C352" s="31">
        <v>0</v>
      </c>
      <c r="D352" s="31">
        <v>-3.0000000000000001E-3</v>
      </c>
      <c r="E352" s="31">
        <v>2.5999999999999999E-3</v>
      </c>
      <c r="F352" s="31">
        <v>-1.9E-3</v>
      </c>
      <c r="G352" s="31">
        <v>2.0999999999999999E-3</v>
      </c>
      <c r="H352">
        <v>2.0000000000000001E-4</v>
      </c>
      <c r="J352" s="6"/>
      <c r="K352" s="31"/>
      <c r="L352" s="31"/>
    </row>
    <row r="353" spans="1:12" x14ac:dyDescent="0.25">
      <c r="A353" s="6">
        <v>23701</v>
      </c>
      <c r="B353" s="31">
        <v>8.9999999999999998E-4</v>
      </c>
      <c r="C353" s="31">
        <v>5.0000000000000001E-4</v>
      </c>
      <c r="D353" s="31">
        <v>-8.0000000000000004E-4</v>
      </c>
      <c r="E353" s="31">
        <v>-2.3999999999999998E-3</v>
      </c>
      <c r="F353" s="31">
        <v>-2.7000000000000001E-3</v>
      </c>
      <c r="G353" s="31">
        <v>1.1999999999999999E-3</v>
      </c>
      <c r="H353">
        <v>2.0000000000000001E-4</v>
      </c>
      <c r="J353" s="6"/>
      <c r="K353" s="31"/>
      <c r="L353" s="31"/>
    </row>
    <row r="354" spans="1:12" x14ac:dyDescent="0.25">
      <c r="A354" s="6">
        <v>23704</v>
      </c>
      <c r="B354" s="31">
        <v>-2.5000000000000001E-3</v>
      </c>
      <c r="C354" s="31">
        <v>1.6999999999999999E-3</v>
      </c>
      <c r="D354" s="31">
        <v>8.9999999999999998E-4</v>
      </c>
      <c r="E354" s="31">
        <v>5.9999999999999995E-4</v>
      </c>
      <c r="F354" s="31">
        <v>-6.9999999999999999E-4</v>
      </c>
      <c r="G354" s="31">
        <v>2.9999999999999997E-4</v>
      </c>
      <c r="H354">
        <v>2.0000000000000001E-4</v>
      </c>
      <c r="J354" s="6"/>
      <c r="K354" s="31"/>
      <c r="L354" s="31"/>
    </row>
    <row r="355" spans="1:12" x14ac:dyDescent="0.25">
      <c r="A355" s="6">
        <v>23705</v>
      </c>
      <c r="B355" s="31">
        <v>-2.5999999999999999E-3</v>
      </c>
      <c r="C355" s="31">
        <v>6.9999999999999999E-4</v>
      </c>
      <c r="D355" s="31">
        <v>2.9999999999999997E-4</v>
      </c>
      <c r="E355" s="31">
        <v>-1.8E-3</v>
      </c>
      <c r="F355" s="31">
        <v>1.2999999999999999E-3</v>
      </c>
      <c r="G355" s="31">
        <v>-6.9999999999999999E-4</v>
      </c>
      <c r="H355">
        <v>2.0000000000000001E-4</v>
      </c>
      <c r="J355" s="6"/>
      <c r="K355" s="31"/>
      <c r="L355" s="31"/>
    </row>
    <row r="356" spans="1:12" x14ac:dyDescent="0.25">
      <c r="A356" s="6">
        <v>23706</v>
      </c>
      <c r="B356" s="31">
        <v>-2.0999999999999999E-3</v>
      </c>
      <c r="C356" s="31">
        <v>3.0999999999999999E-3</v>
      </c>
      <c r="D356" s="31">
        <v>-8.9999999999999998E-4</v>
      </c>
      <c r="E356" s="31">
        <v>-4.0000000000000002E-4</v>
      </c>
      <c r="F356" s="31">
        <v>-8.0000000000000004E-4</v>
      </c>
      <c r="G356" s="31">
        <v>1.6000000000000001E-3</v>
      </c>
      <c r="H356">
        <v>2.0000000000000001E-4</v>
      </c>
      <c r="J356" s="6"/>
      <c r="K356" s="31"/>
      <c r="L356" s="31"/>
    </row>
    <row r="357" spans="1:12" x14ac:dyDescent="0.25">
      <c r="A357" s="6">
        <v>23708</v>
      </c>
      <c r="B357" s="31">
        <v>-3.0000000000000001E-3</v>
      </c>
      <c r="C357" s="31">
        <v>1.6999999999999999E-3</v>
      </c>
      <c r="D357" s="31">
        <v>-8.0000000000000004E-4</v>
      </c>
      <c r="E357" s="31">
        <v>1.6999999999999999E-3</v>
      </c>
      <c r="F357" s="31">
        <v>1.2999999999999999E-3</v>
      </c>
      <c r="G357" s="31">
        <v>-1.8E-3</v>
      </c>
      <c r="H357">
        <v>2.0000000000000001E-4</v>
      </c>
      <c r="J357" s="6"/>
      <c r="K357" s="31"/>
      <c r="L357" s="31"/>
    </row>
    <row r="358" spans="1:12" x14ac:dyDescent="0.25">
      <c r="A358" s="6">
        <v>23711</v>
      </c>
      <c r="B358" s="31">
        <v>-8.6E-3</v>
      </c>
      <c r="C358" s="31">
        <v>4.0000000000000002E-4</v>
      </c>
      <c r="D358" s="31">
        <v>-1.5E-3</v>
      </c>
      <c r="E358" s="31">
        <v>1.2999999999999999E-3</v>
      </c>
      <c r="F358" s="31">
        <v>5.6999999999998996E-3</v>
      </c>
      <c r="G358" s="31">
        <v>-1.6000000000000001E-3</v>
      </c>
      <c r="H358">
        <v>2.0000000000000001E-4</v>
      </c>
      <c r="J358" s="6"/>
      <c r="K358" s="31"/>
      <c r="L358" s="31"/>
    </row>
    <row r="359" spans="1:12" x14ac:dyDescent="0.25">
      <c r="A359" s="6">
        <v>23712</v>
      </c>
      <c r="B359" s="31">
        <v>-0.01</v>
      </c>
      <c r="C359" s="31">
        <v>1.5E-3</v>
      </c>
      <c r="D359" s="31">
        <v>-1.6999999999999999E-3</v>
      </c>
      <c r="E359" s="31">
        <v>3.3999999999999998E-3</v>
      </c>
      <c r="F359" s="31">
        <v>2.0999999999999999E-3</v>
      </c>
      <c r="G359" s="31">
        <v>-4.1999999999999997E-3</v>
      </c>
      <c r="H359">
        <v>1E-4</v>
      </c>
      <c r="J359" s="6"/>
      <c r="K359" s="31"/>
      <c r="L359" s="31"/>
    </row>
    <row r="360" spans="1:12" x14ac:dyDescent="0.25">
      <c r="A360" s="6">
        <v>23713</v>
      </c>
      <c r="B360" s="31">
        <v>2.8E-3</v>
      </c>
      <c r="C360" s="31">
        <v>-2.3E-3</v>
      </c>
      <c r="D360" s="31">
        <v>5.9999999999999995E-4</v>
      </c>
      <c r="E360" s="31">
        <v>-8.9999999999999998E-4</v>
      </c>
      <c r="F360" s="31">
        <v>-4.0999999999998997E-3</v>
      </c>
      <c r="G360" s="31">
        <v>-5.4000000000000003E-3</v>
      </c>
      <c r="H360">
        <v>1E-4</v>
      </c>
      <c r="J360" s="6"/>
      <c r="K360" s="31"/>
      <c r="L360" s="31"/>
    </row>
    <row r="361" spans="1:12" x14ac:dyDescent="0.25">
      <c r="A361" s="6">
        <v>23714</v>
      </c>
      <c r="B361" s="31">
        <v>3.8999999999999998E-3</v>
      </c>
      <c r="C361" s="31">
        <v>-5.0000000000000001E-4</v>
      </c>
      <c r="D361" s="31">
        <v>1.1000000000000001E-3</v>
      </c>
      <c r="E361" s="31">
        <v>-1.8E-3</v>
      </c>
      <c r="F361" s="31">
        <v>5.9999999999999995E-4</v>
      </c>
      <c r="G361" s="31">
        <v>1.9E-3</v>
      </c>
      <c r="H361">
        <v>1E-4</v>
      </c>
      <c r="J361" s="6"/>
      <c r="K361" s="31"/>
      <c r="L361" s="31"/>
    </row>
    <row r="362" spans="1:12" x14ac:dyDescent="0.25">
      <c r="A362" s="6">
        <v>23715</v>
      </c>
      <c r="B362" s="31">
        <v>1.8E-3</v>
      </c>
      <c r="C362" s="31">
        <v>2.0000000000000001E-4</v>
      </c>
      <c r="D362" s="31">
        <v>-2E-3</v>
      </c>
      <c r="E362" s="31">
        <v>1.1000000000000001E-3</v>
      </c>
      <c r="F362" s="31">
        <v>-2.5999999999999999E-3</v>
      </c>
      <c r="G362" s="31">
        <v>-1E-3</v>
      </c>
      <c r="H362">
        <v>1E-4</v>
      </c>
      <c r="J362" s="6"/>
      <c r="K362" s="31"/>
      <c r="L362" s="31"/>
    </row>
    <row r="363" spans="1:12" x14ac:dyDescent="0.25">
      <c r="A363" s="6">
        <v>23718</v>
      </c>
      <c r="B363" s="31">
        <v>-1E-4</v>
      </c>
      <c r="C363" s="31">
        <v>-8.0000000000000004E-4</v>
      </c>
      <c r="D363" s="31">
        <v>-1.8E-3</v>
      </c>
      <c r="E363" s="31">
        <v>-1E-3</v>
      </c>
      <c r="F363" s="31">
        <v>2.0999999999999999E-3</v>
      </c>
      <c r="G363" s="31">
        <v>2.2000000000000001E-3</v>
      </c>
      <c r="H363">
        <v>1E-4</v>
      </c>
      <c r="J363" s="6"/>
      <c r="K363" s="31"/>
      <c r="L363" s="31"/>
    </row>
    <row r="364" spans="1:12" x14ac:dyDescent="0.25">
      <c r="A364" s="6">
        <v>23719</v>
      </c>
      <c r="B364" s="31">
        <v>-3.7000000000000002E-3</v>
      </c>
      <c r="C364" s="31">
        <v>-1.8E-3</v>
      </c>
      <c r="D364" s="31">
        <v>-5.4000000000000003E-3</v>
      </c>
      <c r="E364" s="31">
        <v>1.9E-3</v>
      </c>
      <c r="F364" s="31">
        <v>-4.0000000000000002E-4</v>
      </c>
      <c r="G364" s="31">
        <v>-2.0000000000000001E-4</v>
      </c>
      <c r="H364">
        <v>1E-4</v>
      </c>
      <c r="J364" s="6"/>
      <c r="K364" s="31"/>
      <c r="L364" s="31"/>
    </row>
    <row r="365" spans="1:12" x14ac:dyDescent="0.25">
      <c r="A365" s="6">
        <v>23720</v>
      </c>
      <c r="B365" s="31">
        <v>-6.7000000000000002E-3</v>
      </c>
      <c r="C365" s="31">
        <v>-2.7000000000000001E-3</v>
      </c>
      <c r="D365" s="31">
        <v>-8.0000000000000004E-4</v>
      </c>
      <c r="E365" s="31">
        <v>8.9999999999999998E-4</v>
      </c>
      <c r="F365" s="31">
        <v>-3.0999999999999999E-3</v>
      </c>
      <c r="G365" s="31">
        <v>-2.3E-3</v>
      </c>
      <c r="H365">
        <v>1E-4</v>
      </c>
      <c r="J365" s="6"/>
      <c r="K365" s="31"/>
      <c r="L365" s="31"/>
    </row>
    <row r="366" spans="1:12" x14ac:dyDescent="0.25">
      <c r="A366" s="6">
        <v>23721</v>
      </c>
      <c r="B366" s="31">
        <v>-2.9999999999999997E-4</v>
      </c>
      <c r="C366" s="31">
        <v>-1.1000000000000001E-3</v>
      </c>
      <c r="D366" s="31">
        <v>1.9E-3</v>
      </c>
      <c r="E366" s="31">
        <v>-1.6000000000000001E-3</v>
      </c>
      <c r="F366" s="31">
        <v>2.9999999999999997E-4</v>
      </c>
      <c r="G366" s="31">
        <v>1.2999999999999999E-3</v>
      </c>
      <c r="H366">
        <v>1E-4</v>
      </c>
      <c r="J366" s="6"/>
      <c r="K366" s="31"/>
      <c r="L366" s="31"/>
    </row>
    <row r="367" spans="1:12" x14ac:dyDescent="0.25">
      <c r="A367" s="6">
        <v>23722</v>
      </c>
      <c r="B367" s="31">
        <v>2.2000000000000001E-3</v>
      </c>
      <c r="C367" s="31">
        <v>1.5E-3</v>
      </c>
      <c r="D367" s="31">
        <v>2.9999999999999997E-4</v>
      </c>
      <c r="E367" s="31">
        <v>-1.1999999999999999E-3</v>
      </c>
      <c r="F367" s="31">
        <v>-6.9999999999999999E-4</v>
      </c>
      <c r="G367" s="31">
        <v>1E-4</v>
      </c>
      <c r="H367">
        <v>1E-4</v>
      </c>
      <c r="J367" s="6"/>
      <c r="K367" s="31"/>
      <c r="L367" s="31"/>
    </row>
    <row r="368" spans="1:12" x14ac:dyDescent="0.25">
      <c r="A368" s="6">
        <v>23725</v>
      </c>
      <c r="B368" s="31">
        <v>-2.5999999999999999E-3</v>
      </c>
      <c r="C368" s="31">
        <v>1.4E-3</v>
      </c>
      <c r="D368" s="31">
        <v>-3.0000000000000001E-3</v>
      </c>
      <c r="E368" s="31">
        <v>2.5000000000000001E-3</v>
      </c>
      <c r="F368" s="31">
        <v>0</v>
      </c>
      <c r="G368" s="31">
        <v>2.0000000000000001E-4</v>
      </c>
      <c r="H368">
        <v>1E-4</v>
      </c>
      <c r="J368" s="6"/>
      <c r="K368" s="31"/>
      <c r="L368" s="31"/>
    </row>
    <row r="369" spans="1:12" x14ac:dyDescent="0.25">
      <c r="A369" s="6">
        <v>23726</v>
      </c>
      <c r="B369" s="31">
        <v>-3.4999999999998999E-3</v>
      </c>
      <c r="C369" s="31">
        <v>-1.5E-3</v>
      </c>
      <c r="D369" s="31">
        <v>-1.6999999999999999E-3</v>
      </c>
      <c r="E369" s="31">
        <v>1E-3</v>
      </c>
      <c r="F369" s="31">
        <v>-1.8E-3</v>
      </c>
      <c r="G369" s="31">
        <v>-2.3999999999999998E-3</v>
      </c>
      <c r="H369">
        <v>1E-4</v>
      </c>
      <c r="J369" s="6"/>
      <c r="K369" s="31"/>
      <c r="L369" s="31"/>
    </row>
    <row r="370" spans="1:12" x14ac:dyDescent="0.25">
      <c r="A370" s="6">
        <v>23727</v>
      </c>
      <c r="B370" s="31">
        <v>4.0999999999998997E-3</v>
      </c>
      <c r="C370" s="31">
        <v>8.0000000000000004E-4</v>
      </c>
      <c r="D370" s="31">
        <v>-2.7000000000000001E-3</v>
      </c>
      <c r="E370" s="31">
        <v>0</v>
      </c>
      <c r="F370" s="31">
        <v>-2.8E-3</v>
      </c>
      <c r="G370" s="31">
        <v>-1.4E-3</v>
      </c>
      <c r="H370">
        <v>1E-4</v>
      </c>
      <c r="J370" s="6"/>
      <c r="K370" s="31"/>
      <c r="L370" s="31"/>
    </row>
    <row r="371" spans="1:12" x14ac:dyDescent="0.25">
      <c r="A371" s="6">
        <v>23728</v>
      </c>
      <c r="B371" s="31">
        <v>3.5999999999999999E-3</v>
      </c>
      <c r="C371" s="31">
        <v>2.0000000000000001E-4</v>
      </c>
      <c r="D371" s="31">
        <v>2.5000000000000001E-3</v>
      </c>
      <c r="E371" s="31">
        <v>8.9999999999999998E-4</v>
      </c>
      <c r="F371" s="31">
        <v>-3.2000000000000002E-3</v>
      </c>
      <c r="G371" s="31">
        <v>2.2000000000000001E-3</v>
      </c>
      <c r="H371">
        <v>1E-4</v>
      </c>
      <c r="J371" s="6"/>
      <c r="K371" s="31"/>
      <c r="L371" s="31"/>
    </row>
    <row r="372" spans="1:12" x14ac:dyDescent="0.25">
      <c r="A372" s="6">
        <v>23729</v>
      </c>
      <c r="B372" s="31">
        <v>4.6999999999998996E-3</v>
      </c>
      <c r="C372" s="31">
        <v>-2.0000000000000001E-4</v>
      </c>
      <c r="D372" s="31">
        <v>-8.0000000000000004E-4</v>
      </c>
      <c r="E372" s="31">
        <v>1E-3</v>
      </c>
      <c r="F372" s="31">
        <v>-2.0999999999999999E-3</v>
      </c>
      <c r="G372" s="31">
        <v>3.8999999999999998E-3</v>
      </c>
      <c r="H372">
        <v>1E-4</v>
      </c>
      <c r="J372" s="6"/>
      <c r="K372" s="31"/>
      <c r="L372" s="31"/>
    </row>
    <row r="373" spans="1:12" x14ac:dyDescent="0.25">
      <c r="A373" s="6">
        <v>23732</v>
      </c>
      <c r="B373" s="31">
        <v>6.9999999999999999E-4</v>
      </c>
      <c r="C373" s="31">
        <v>2.9999999999999997E-4</v>
      </c>
      <c r="D373" s="31">
        <v>-6.9999999999999999E-4</v>
      </c>
      <c r="E373" s="31">
        <v>4.0000000000000002E-4</v>
      </c>
      <c r="F373" s="31">
        <v>1.9E-3</v>
      </c>
      <c r="G373" s="31">
        <v>2.8E-3</v>
      </c>
      <c r="H373">
        <v>1E-4</v>
      </c>
      <c r="J373" s="6"/>
      <c r="K373" s="31"/>
      <c r="L373" s="31"/>
    </row>
    <row r="374" spans="1:12" x14ac:dyDescent="0.25">
      <c r="A374" s="6">
        <v>23733</v>
      </c>
      <c r="B374" s="31">
        <v>-6.9999999999999999E-4</v>
      </c>
      <c r="C374" s="31">
        <v>-4.0000000000000002E-4</v>
      </c>
      <c r="D374" s="31">
        <v>-3.3E-3</v>
      </c>
      <c r="E374" s="31">
        <v>3.8E-3</v>
      </c>
      <c r="F374" s="31">
        <v>-3.0000000000000001E-3</v>
      </c>
      <c r="G374" s="31">
        <v>-5.9999999999999995E-4</v>
      </c>
      <c r="H374">
        <v>1E-4</v>
      </c>
      <c r="J374" s="6"/>
      <c r="K374" s="31"/>
      <c r="L374" s="31"/>
    </row>
    <row r="375" spans="1:12" x14ac:dyDescent="0.25">
      <c r="A375" s="6">
        <v>23734</v>
      </c>
      <c r="B375" s="31">
        <v>-2E-3</v>
      </c>
      <c r="C375" s="31">
        <v>5.9999999999999995E-4</v>
      </c>
      <c r="D375" s="31">
        <v>-2.3E-3</v>
      </c>
      <c r="E375" s="31">
        <v>2.9999999999999997E-4</v>
      </c>
      <c r="F375" s="31">
        <v>-3.4999999999998999E-3</v>
      </c>
      <c r="G375" s="31">
        <v>-1.1999999999999999E-3</v>
      </c>
      <c r="H375">
        <v>1E-4</v>
      </c>
      <c r="J375" s="6"/>
      <c r="K375" s="31"/>
      <c r="L375" s="31"/>
    </row>
    <row r="376" spans="1:12" x14ac:dyDescent="0.25">
      <c r="A376" s="6">
        <v>23735</v>
      </c>
      <c r="B376" s="31">
        <v>1E-4</v>
      </c>
      <c r="C376" s="31">
        <v>1.9E-3</v>
      </c>
      <c r="D376" s="31">
        <v>5.9999999999999995E-4</v>
      </c>
      <c r="E376" s="31">
        <v>-2.0999999999999999E-3</v>
      </c>
      <c r="F376" s="31">
        <v>-5.9999999999999995E-4</v>
      </c>
      <c r="G376" s="31">
        <v>-1E-3</v>
      </c>
      <c r="H376">
        <v>1E-4</v>
      </c>
      <c r="J376" s="6"/>
      <c r="K376" s="31"/>
      <c r="L376" s="31"/>
    </row>
    <row r="377" spans="1:12" x14ac:dyDescent="0.25">
      <c r="A377" s="6">
        <v>23739</v>
      </c>
      <c r="B377" s="31">
        <v>-1.1000000000000001E-3</v>
      </c>
      <c r="C377" s="31">
        <v>0</v>
      </c>
      <c r="D377" s="31">
        <v>-1.6999999999999999E-3</v>
      </c>
      <c r="E377" s="31">
        <v>-4.0000000000000002E-4</v>
      </c>
      <c r="F377" s="31">
        <v>2.2000000000000001E-3</v>
      </c>
      <c r="G377" s="31">
        <v>4.0000000000000002E-4</v>
      </c>
      <c r="H377">
        <v>1E-4</v>
      </c>
      <c r="J377" s="6"/>
      <c r="K377" s="31"/>
      <c r="L377" s="31"/>
    </row>
    <row r="378" spans="1:12" x14ac:dyDescent="0.25">
      <c r="A378" s="6">
        <v>23740</v>
      </c>
      <c r="B378" s="31">
        <v>-3.0999999999999999E-3</v>
      </c>
      <c r="C378" s="31">
        <v>-1.2999999999999999E-3</v>
      </c>
      <c r="D378" s="31">
        <v>5.9999999999999995E-4</v>
      </c>
      <c r="E378" s="31">
        <v>6.9999999999999999E-4</v>
      </c>
      <c r="F378" s="31">
        <v>1E-4</v>
      </c>
      <c r="G378" s="31">
        <v>-1.6000000000000001E-3</v>
      </c>
      <c r="H378">
        <v>1E-4</v>
      </c>
      <c r="J378" s="6"/>
      <c r="K378" s="31"/>
      <c r="L378" s="31"/>
    </row>
    <row r="379" spans="1:12" x14ac:dyDescent="0.25">
      <c r="A379" s="6">
        <v>23741</v>
      </c>
      <c r="B379" s="31">
        <v>5.6999999999998996E-3</v>
      </c>
      <c r="C379" s="31">
        <v>-1.1000000000000001E-3</v>
      </c>
      <c r="D379" s="31">
        <v>-2.3E-3</v>
      </c>
      <c r="E379" s="31">
        <v>5.9999999999999995E-4</v>
      </c>
      <c r="F379" s="31">
        <v>4.0000000000000002E-4</v>
      </c>
      <c r="G379" s="31">
        <v>2.9999999999999997E-4</v>
      </c>
      <c r="H379">
        <v>1E-4</v>
      </c>
      <c r="J379" s="6"/>
      <c r="K379" s="31"/>
      <c r="L379" s="31"/>
    </row>
    <row r="380" spans="1:12" x14ac:dyDescent="0.25">
      <c r="A380" s="6">
        <v>23742</v>
      </c>
      <c r="B380" s="31">
        <v>4.8999999999999998E-3</v>
      </c>
      <c r="C380" s="31">
        <v>-1E-3</v>
      </c>
      <c r="D380" s="31">
        <v>-1.4E-3</v>
      </c>
      <c r="E380" s="31">
        <v>1E-4</v>
      </c>
      <c r="F380" s="31">
        <v>2.7000000000000001E-3</v>
      </c>
      <c r="G380" s="31">
        <v>-1.8E-3</v>
      </c>
      <c r="H380">
        <v>1E-4</v>
      </c>
      <c r="J380" s="6"/>
      <c r="K380" s="31"/>
      <c r="L380" s="31"/>
    </row>
    <row r="381" spans="1:12" x14ac:dyDescent="0.25">
      <c r="A381" s="6">
        <v>23746</v>
      </c>
      <c r="B381" s="31">
        <v>-4.4999999999999997E-3</v>
      </c>
      <c r="C381" s="31">
        <v>6.4999999999999997E-3</v>
      </c>
      <c r="D381" s="31">
        <v>-2.9999999999999997E-4</v>
      </c>
      <c r="E381" s="31">
        <v>-2E-3</v>
      </c>
      <c r="F381" s="31">
        <v>3.2000000000000002E-3</v>
      </c>
      <c r="G381" s="31">
        <v>-1.35E-2</v>
      </c>
      <c r="H381">
        <v>1E-4</v>
      </c>
      <c r="J381" s="6"/>
      <c r="K381" s="31"/>
      <c r="L381" s="31"/>
    </row>
    <row r="382" spans="1:12" x14ac:dyDescent="0.25">
      <c r="A382" s="6">
        <v>23747</v>
      </c>
      <c r="B382" s="31">
        <v>4.8999999999999998E-3</v>
      </c>
      <c r="C382" s="31">
        <v>4.3E-3</v>
      </c>
      <c r="D382" s="31">
        <v>-8.9999999999999998E-4</v>
      </c>
      <c r="E382" s="31">
        <v>2.0000000000000001E-4</v>
      </c>
      <c r="F382" s="31">
        <v>5.4999999999999997E-3</v>
      </c>
      <c r="G382" s="31">
        <v>-4.6999999999998996E-3</v>
      </c>
      <c r="H382">
        <v>1E-4</v>
      </c>
      <c r="J382" s="6"/>
      <c r="K382" s="31"/>
      <c r="L382" s="31"/>
    </row>
    <row r="383" spans="1:12" x14ac:dyDescent="0.25">
      <c r="A383" s="6">
        <v>23748</v>
      </c>
      <c r="B383" s="31">
        <v>3.3999999999999998E-3</v>
      </c>
      <c r="C383" s="31">
        <v>2.5000000000000001E-3</v>
      </c>
      <c r="D383" s="31">
        <v>4.1999999999999997E-3</v>
      </c>
      <c r="E383" s="31">
        <v>1.1000000000000001E-3</v>
      </c>
      <c r="F383" s="31">
        <v>-1.5E-3</v>
      </c>
      <c r="G383" s="31">
        <v>-2.0000000000000001E-4</v>
      </c>
      <c r="H383">
        <v>1E-4</v>
      </c>
      <c r="J383" s="6"/>
      <c r="K383" s="31"/>
      <c r="L383" s="31"/>
    </row>
    <row r="384" spans="1:12" x14ac:dyDescent="0.25">
      <c r="A384" s="6">
        <v>23749</v>
      </c>
      <c r="B384" s="31">
        <v>4.0000000000000001E-3</v>
      </c>
      <c r="C384" s="31">
        <v>8.9999999999999998E-4</v>
      </c>
      <c r="D384" s="31">
        <v>1.9E-3</v>
      </c>
      <c r="E384" s="31">
        <v>-5.9999999999999995E-4</v>
      </c>
      <c r="F384" s="31">
        <v>-3.8E-3</v>
      </c>
      <c r="G384" s="31">
        <v>-2.7000000000000001E-3</v>
      </c>
      <c r="H384">
        <v>1E-4</v>
      </c>
      <c r="J384" s="6"/>
      <c r="K384" s="31"/>
      <c r="L384" s="31"/>
    </row>
    <row r="385" spans="1:12" x14ac:dyDescent="0.25">
      <c r="A385" s="6">
        <v>23750</v>
      </c>
      <c r="B385" s="31">
        <v>1.6999999999999999E-3</v>
      </c>
      <c r="C385" s="31">
        <v>8.9999999999999998E-4</v>
      </c>
      <c r="D385" s="31">
        <v>-2E-3</v>
      </c>
      <c r="E385" s="31">
        <v>2.0000000000000001E-4</v>
      </c>
      <c r="F385" s="31">
        <v>-3.8999999999999998E-3</v>
      </c>
      <c r="G385" s="31">
        <v>-1E-3</v>
      </c>
      <c r="H385">
        <v>1E-4</v>
      </c>
      <c r="J385" s="6"/>
      <c r="K385" s="31"/>
      <c r="L385" s="31"/>
    </row>
    <row r="386" spans="1:12" x14ac:dyDescent="0.25">
      <c r="A386" s="6">
        <v>23753</v>
      </c>
      <c r="B386" s="31">
        <v>5.9999999999999995E-4</v>
      </c>
      <c r="C386" s="31">
        <v>1.4E-3</v>
      </c>
      <c r="D386" s="31">
        <v>1.1000000000000001E-3</v>
      </c>
      <c r="E386" s="31">
        <v>8.0000000000000004E-4</v>
      </c>
      <c r="F386" s="31">
        <v>1.2999999999999999E-3</v>
      </c>
      <c r="G386" s="31">
        <v>-1.6999999999999999E-3</v>
      </c>
      <c r="H386">
        <v>1E-4</v>
      </c>
      <c r="J386" s="6"/>
      <c r="K386" s="31"/>
      <c r="L386" s="31"/>
    </row>
    <row r="387" spans="1:12" x14ac:dyDescent="0.25">
      <c r="A387" s="6">
        <v>23754</v>
      </c>
      <c r="B387" s="31">
        <v>2.8E-3</v>
      </c>
      <c r="C387" s="31">
        <v>2.0999999999999999E-3</v>
      </c>
      <c r="D387" s="31">
        <v>-8.0000000000000004E-4</v>
      </c>
      <c r="E387" s="31">
        <v>8.0000000000000004E-4</v>
      </c>
      <c r="F387" s="31">
        <v>5.0000000000000001E-4</v>
      </c>
      <c r="G387" s="31">
        <v>1.5E-3</v>
      </c>
      <c r="H387">
        <v>1E-4</v>
      </c>
      <c r="J387" s="6"/>
      <c r="K387" s="31"/>
      <c r="L387" s="31"/>
    </row>
    <row r="388" spans="1:12" x14ac:dyDescent="0.25">
      <c r="A388" s="6">
        <v>23755</v>
      </c>
      <c r="B388" s="31">
        <v>2.8E-3</v>
      </c>
      <c r="C388" s="31">
        <v>1.5E-3</v>
      </c>
      <c r="D388" s="31">
        <v>-2.0000000000000001E-4</v>
      </c>
      <c r="E388" s="31">
        <v>-3.4999999999998999E-3</v>
      </c>
      <c r="F388" s="31">
        <v>6.9999999999999999E-4</v>
      </c>
      <c r="G388" s="31">
        <v>-2.9999999999999997E-4</v>
      </c>
      <c r="H388">
        <v>1E-4</v>
      </c>
      <c r="J388" s="6"/>
      <c r="K388" s="31"/>
      <c r="L388" s="31"/>
    </row>
    <row r="389" spans="1:12" x14ac:dyDescent="0.25">
      <c r="A389" s="6">
        <v>23756</v>
      </c>
      <c r="B389" s="31">
        <v>0</v>
      </c>
      <c r="C389" s="31">
        <v>8.9999999999999998E-4</v>
      </c>
      <c r="D389" s="31">
        <v>2.0999999999999999E-3</v>
      </c>
      <c r="E389" s="31">
        <v>-5.9999999999999995E-4</v>
      </c>
      <c r="F389" s="31">
        <v>-1.5E-3</v>
      </c>
      <c r="G389" s="31">
        <v>1.9E-3</v>
      </c>
      <c r="H389">
        <v>1E-4</v>
      </c>
      <c r="J389" s="6"/>
      <c r="K389" s="31"/>
      <c r="L389" s="31"/>
    </row>
    <row r="390" spans="1:12" x14ac:dyDescent="0.25">
      <c r="A390" s="6">
        <v>23757</v>
      </c>
      <c r="B390" s="31">
        <v>4.0999999999998997E-3</v>
      </c>
      <c r="C390" s="31">
        <v>-1.4E-3</v>
      </c>
      <c r="D390" s="31">
        <v>1.8E-3</v>
      </c>
      <c r="E390" s="31">
        <v>5.9999999999999995E-4</v>
      </c>
      <c r="F390" s="31">
        <v>0</v>
      </c>
      <c r="G390" s="31">
        <v>-2.0000000000000001E-4</v>
      </c>
      <c r="H390">
        <v>1E-4</v>
      </c>
      <c r="J390" s="6"/>
      <c r="K390" s="31"/>
      <c r="L390" s="31"/>
    </row>
    <row r="391" spans="1:12" x14ac:dyDescent="0.25">
      <c r="A391" s="6">
        <v>23760</v>
      </c>
      <c r="B391" s="31">
        <v>2.8E-3</v>
      </c>
      <c r="C391" s="31">
        <v>-1.1000000000000001E-3</v>
      </c>
      <c r="D391" s="31">
        <v>-2.0999999999999999E-3</v>
      </c>
      <c r="E391" s="31">
        <v>1.6000000000000001E-3</v>
      </c>
      <c r="F391" s="31">
        <v>5.0000000000000001E-4</v>
      </c>
      <c r="G391" s="31">
        <v>-2.5000000000000001E-3</v>
      </c>
      <c r="H391">
        <v>1E-4</v>
      </c>
      <c r="J391" s="6"/>
      <c r="K391" s="31"/>
      <c r="L391" s="31"/>
    </row>
    <row r="392" spans="1:12" x14ac:dyDescent="0.25">
      <c r="A392" s="6">
        <v>23761</v>
      </c>
      <c r="B392" s="31">
        <v>1.6000000000000001E-3</v>
      </c>
      <c r="C392" s="31">
        <v>-1.9E-3</v>
      </c>
      <c r="D392" s="31">
        <v>1.8E-3</v>
      </c>
      <c r="E392" s="31">
        <v>5.9999999999999995E-4</v>
      </c>
      <c r="F392" s="31">
        <v>-3.3999999999999998E-3</v>
      </c>
      <c r="G392" s="31">
        <v>-1.4E-3</v>
      </c>
      <c r="H392">
        <v>1E-4</v>
      </c>
      <c r="J392" s="6"/>
      <c r="K392" s="31"/>
      <c r="L392" s="31"/>
    </row>
    <row r="393" spans="1:12" x14ac:dyDescent="0.25">
      <c r="A393" s="6">
        <v>23762</v>
      </c>
      <c r="B393" s="31">
        <v>-2.9999999999999997E-4</v>
      </c>
      <c r="C393" s="31">
        <v>-5.9999999999999995E-4</v>
      </c>
      <c r="D393" s="31">
        <v>6.9999999999999999E-4</v>
      </c>
      <c r="E393" s="31">
        <v>1E-4</v>
      </c>
      <c r="F393" s="31">
        <v>8.9999999999999998E-4</v>
      </c>
      <c r="G393" s="31">
        <v>1.9E-3</v>
      </c>
      <c r="H393">
        <v>1E-4</v>
      </c>
      <c r="J393" s="6"/>
      <c r="K393" s="31"/>
      <c r="L393" s="31"/>
    </row>
    <row r="394" spans="1:12" x14ac:dyDescent="0.25">
      <c r="A394" s="6">
        <v>23763</v>
      </c>
      <c r="B394" s="31">
        <v>-8.9999999999999998E-4</v>
      </c>
      <c r="C394" s="31">
        <v>1.1999999999999999E-3</v>
      </c>
      <c r="D394" s="31">
        <v>-8.0000000000000004E-4</v>
      </c>
      <c r="E394" s="31">
        <v>3.3999999999999998E-3</v>
      </c>
      <c r="F394" s="31">
        <v>5.9999999999999995E-4</v>
      </c>
      <c r="G394" s="31">
        <v>1.1999999999999999E-3</v>
      </c>
      <c r="H394">
        <v>1E-4</v>
      </c>
      <c r="J394" s="6"/>
      <c r="K394" s="31"/>
      <c r="L394" s="31"/>
    </row>
    <row r="395" spans="1:12" x14ac:dyDescent="0.25">
      <c r="A395" s="6">
        <v>23764</v>
      </c>
      <c r="B395" s="31">
        <v>2.3999999999999998E-3</v>
      </c>
      <c r="C395" s="31">
        <v>8.0000000000000004E-4</v>
      </c>
      <c r="D395" s="31">
        <v>1.1999999999999999E-3</v>
      </c>
      <c r="E395" s="31">
        <v>2.8E-3</v>
      </c>
      <c r="F395" s="31">
        <v>-5.0000000000000001E-4</v>
      </c>
      <c r="G395" s="31">
        <v>2E-3</v>
      </c>
      <c r="H395">
        <v>1E-4</v>
      </c>
      <c r="J395" s="6"/>
      <c r="K395" s="31"/>
      <c r="L395" s="31"/>
    </row>
    <row r="396" spans="1:12" x14ac:dyDescent="0.25">
      <c r="A396" s="6">
        <v>23767</v>
      </c>
      <c r="B396" s="31">
        <v>1.6000000000000001E-3</v>
      </c>
      <c r="C396" s="31">
        <v>3.2000000000000002E-3</v>
      </c>
      <c r="D396" s="31">
        <v>8.9999999999999998E-4</v>
      </c>
      <c r="E396" s="31">
        <v>-2.9999999999999997E-4</v>
      </c>
      <c r="F396" s="31">
        <v>1.1999999999999999E-3</v>
      </c>
      <c r="G396" s="31">
        <v>-2.0000000000000001E-4</v>
      </c>
      <c r="H396">
        <v>1E-4</v>
      </c>
      <c r="J396" s="6"/>
      <c r="K396" s="31"/>
      <c r="L396" s="31"/>
    </row>
    <row r="397" spans="1:12" x14ac:dyDescent="0.25">
      <c r="A397" s="6">
        <v>23768</v>
      </c>
      <c r="B397" s="31">
        <v>1E-3</v>
      </c>
      <c r="C397" s="31">
        <v>1E-4</v>
      </c>
      <c r="D397" s="31">
        <v>-6.9999999999999999E-4</v>
      </c>
      <c r="E397" s="31">
        <v>1.2999999999999999E-3</v>
      </c>
      <c r="F397" s="31">
        <v>-5.9999999999999995E-4</v>
      </c>
      <c r="G397" s="31">
        <v>1.6999999999999999E-3</v>
      </c>
      <c r="H397">
        <v>1E-4</v>
      </c>
      <c r="J397" s="6"/>
      <c r="K397" s="31"/>
      <c r="L397" s="31"/>
    </row>
    <row r="398" spans="1:12" x14ac:dyDescent="0.25">
      <c r="A398" s="6">
        <v>23769</v>
      </c>
      <c r="B398" s="31">
        <v>2.8E-3</v>
      </c>
      <c r="C398" s="31">
        <v>5.9999999999999995E-4</v>
      </c>
      <c r="D398" s="31">
        <v>-2.5999999999999999E-3</v>
      </c>
      <c r="E398" s="31">
        <v>2.3999999999999998E-3</v>
      </c>
      <c r="F398" s="31">
        <v>-8.0000000000000004E-4</v>
      </c>
      <c r="G398" s="31">
        <v>2.3999999999999998E-3</v>
      </c>
      <c r="H398">
        <v>1E-4</v>
      </c>
      <c r="J398" s="6"/>
      <c r="K398" s="31"/>
      <c r="L398" s="31"/>
    </row>
    <row r="399" spans="1:12" x14ac:dyDescent="0.25">
      <c r="A399" s="6">
        <v>23770</v>
      </c>
      <c r="B399" s="31">
        <v>2.5999999999999999E-3</v>
      </c>
      <c r="C399" s="31">
        <v>-6.9999999999999999E-4</v>
      </c>
      <c r="D399" s="31">
        <v>-1E-3</v>
      </c>
      <c r="E399" s="31">
        <v>8.0000000000000004E-4</v>
      </c>
      <c r="F399" s="31">
        <v>6.9999999999999999E-4</v>
      </c>
      <c r="G399" s="31">
        <v>2.0999999999999999E-3</v>
      </c>
      <c r="H399">
        <v>1E-4</v>
      </c>
      <c r="J399" s="6"/>
      <c r="K399" s="31"/>
      <c r="L399" s="31"/>
    </row>
    <row r="400" spans="1:12" x14ac:dyDescent="0.25">
      <c r="A400" s="6">
        <v>23771</v>
      </c>
      <c r="B400" s="31">
        <v>1.2999999999999999E-3</v>
      </c>
      <c r="C400" s="31">
        <v>2.8E-3</v>
      </c>
      <c r="D400" s="31">
        <v>-1E-4</v>
      </c>
      <c r="E400" s="31">
        <v>-5.9999999999999995E-4</v>
      </c>
      <c r="F400" s="31">
        <v>5.0000000000000001E-4</v>
      </c>
      <c r="G400" s="31">
        <v>1.5E-3</v>
      </c>
      <c r="H400">
        <v>1E-4</v>
      </c>
      <c r="J400" s="6"/>
      <c r="K400" s="31"/>
      <c r="L400" s="31"/>
    </row>
    <row r="401" spans="1:12" x14ac:dyDescent="0.25">
      <c r="A401" s="6">
        <v>23774</v>
      </c>
      <c r="B401" s="31">
        <v>2.9999999999999997E-4</v>
      </c>
      <c r="C401" s="31">
        <v>8.9999999999999998E-4</v>
      </c>
      <c r="D401" s="31">
        <v>-6.9999999999999999E-4</v>
      </c>
      <c r="E401" s="31">
        <v>-4.0000000000000002E-4</v>
      </c>
      <c r="F401" s="31">
        <v>3.3E-3</v>
      </c>
      <c r="G401" s="31">
        <v>-2.3E-3</v>
      </c>
      <c r="H401">
        <v>2.0000000000000001E-4</v>
      </c>
      <c r="J401" s="6"/>
      <c r="K401" s="31"/>
      <c r="L401" s="31"/>
    </row>
    <row r="402" spans="1:12" x14ac:dyDescent="0.25">
      <c r="A402" s="6">
        <v>23775</v>
      </c>
      <c r="B402" s="31">
        <v>5.0000000000000001E-4</v>
      </c>
      <c r="C402" s="31">
        <v>2.9999999999999997E-4</v>
      </c>
      <c r="D402" s="31">
        <v>-8.0000000000000004E-4</v>
      </c>
      <c r="E402" s="31">
        <v>-2.9999999999999997E-4</v>
      </c>
      <c r="F402" s="31">
        <v>-8.0000000000000004E-4</v>
      </c>
      <c r="G402" s="31">
        <v>-6.9999999999999999E-4</v>
      </c>
      <c r="H402">
        <v>2.0000000000000001E-4</v>
      </c>
      <c r="J402" s="6"/>
      <c r="K402" s="31"/>
      <c r="L402" s="31"/>
    </row>
    <row r="403" spans="1:12" x14ac:dyDescent="0.25">
      <c r="A403" s="6">
        <v>23776</v>
      </c>
      <c r="B403" s="31">
        <v>1.4E-3</v>
      </c>
      <c r="C403" s="31">
        <v>1.4E-3</v>
      </c>
      <c r="D403" s="31">
        <v>-1.6000000000000001E-3</v>
      </c>
      <c r="E403" s="31">
        <v>-1E-4</v>
      </c>
      <c r="F403" s="31">
        <v>-2.0999999999999999E-3</v>
      </c>
      <c r="G403" s="31">
        <v>6.9999999999999999E-4</v>
      </c>
      <c r="H403">
        <v>2.0000000000000001E-4</v>
      </c>
      <c r="J403" s="6"/>
      <c r="K403" s="31"/>
      <c r="L403" s="31"/>
    </row>
    <row r="404" spans="1:12" x14ac:dyDescent="0.25">
      <c r="A404" s="6">
        <v>23777</v>
      </c>
      <c r="B404" s="31">
        <v>0</v>
      </c>
      <c r="C404" s="31">
        <v>3.0000000000000001E-3</v>
      </c>
      <c r="D404" s="31">
        <v>-2.2000000000000001E-3</v>
      </c>
      <c r="E404" s="31">
        <v>5.1000000000000004E-3</v>
      </c>
      <c r="F404" s="31">
        <v>0</v>
      </c>
      <c r="G404" s="31">
        <v>-1E-3</v>
      </c>
      <c r="H404">
        <v>2.0000000000000001E-4</v>
      </c>
      <c r="J404" s="6"/>
      <c r="K404" s="31"/>
      <c r="L404" s="31"/>
    </row>
    <row r="405" spans="1:12" x14ac:dyDescent="0.25">
      <c r="A405" s="6">
        <v>23778</v>
      </c>
      <c r="B405" s="31">
        <v>-2.5000000000000001E-3</v>
      </c>
      <c r="C405" s="31">
        <v>3.7000000000000002E-3</v>
      </c>
      <c r="D405" s="31">
        <v>0</v>
      </c>
      <c r="E405" s="31">
        <v>8.0000000000000004E-4</v>
      </c>
      <c r="F405" s="31">
        <v>1E-4</v>
      </c>
      <c r="G405" s="31">
        <v>6.9999999999999999E-4</v>
      </c>
      <c r="H405">
        <v>2.0000000000000001E-4</v>
      </c>
      <c r="J405" s="6"/>
      <c r="K405" s="31"/>
      <c r="L405" s="31"/>
    </row>
    <row r="406" spans="1:12" x14ac:dyDescent="0.25">
      <c r="A406" s="6">
        <v>23781</v>
      </c>
      <c r="B406" s="31">
        <v>-3.2000000000000002E-3</v>
      </c>
      <c r="C406" s="31">
        <v>8.0000000000000004E-4</v>
      </c>
      <c r="D406" s="31">
        <v>1.4E-3</v>
      </c>
      <c r="E406" s="31">
        <v>-4.0000000000000002E-4</v>
      </c>
      <c r="F406" s="31">
        <v>1.4E-3</v>
      </c>
      <c r="G406" s="31">
        <v>1.6999999999999999E-3</v>
      </c>
      <c r="H406">
        <v>2.0000000000000001E-4</v>
      </c>
      <c r="J406" s="6"/>
      <c r="K406" s="31"/>
      <c r="L406" s="31"/>
    </row>
    <row r="407" spans="1:12" x14ac:dyDescent="0.25">
      <c r="A407" s="6">
        <v>23782</v>
      </c>
      <c r="B407" s="31">
        <v>3.0999999999999999E-3</v>
      </c>
      <c r="C407" s="31">
        <v>1.1000000000000001E-3</v>
      </c>
      <c r="D407" s="31">
        <v>5.0000000000000001E-4</v>
      </c>
      <c r="E407" s="31">
        <v>-1.1000000000000001E-3</v>
      </c>
      <c r="F407" s="31">
        <v>-2.0000000000000001E-4</v>
      </c>
      <c r="G407" s="31">
        <v>1.9E-3</v>
      </c>
      <c r="H407">
        <v>2.0000000000000001E-4</v>
      </c>
      <c r="J407" s="6"/>
      <c r="K407" s="31"/>
      <c r="L407" s="31"/>
    </row>
    <row r="408" spans="1:12" x14ac:dyDescent="0.25">
      <c r="A408" s="6">
        <v>23783</v>
      </c>
      <c r="B408" s="31">
        <v>-8.3999999999999995E-3</v>
      </c>
      <c r="C408" s="31">
        <v>-2.9999999999999997E-4</v>
      </c>
      <c r="D408" s="31">
        <v>0</v>
      </c>
      <c r="E408" s="31">
        <v>2.0999999999999999E-3</v>
      </c>
      <c r="F408" s="31">
        <v>1.4E-3</v>
      </c>
      <c r="G408" s="31">
        <v>-2.3999999999999998E-3</v>
      </c>
      <c r="H408">
        <v>2.0000000000000001E-4</v>
      </c>
      <c r="J408" s="6"/>
      <c r="K408" s="31"/>
      <c r="L408" s="31"/>
    </row>
    <row r="409" spans="1:12" x14ac:dyDescent="0.25">
      <c r="A409" s="6">
        <v>23784</v>
      </c>
      <c r="B409" s="31">
        <v>-9.8999999999999002E-3</v>
      </c>
      <c r="C409" s="31">
        <v>2.3999999999999998E-3</v>
      </c>
      <c r="D409" s="31">
        <v>8.0000000000000004E-4</v>
      </c>
      <c r="E409" s="31">
        <v>3.0000000000000001E-3</v>
      </c>
      <c r="F409" s="31">
        <v>1.2999999999999999E-3</v>
      </c>
      <c r="G409" s="31">
        <v>-4.0999999999998997E-3</v>
      </c>
      <c r="H409">
        <v>2.0000000000000001E-4</v>
      </c>
      <c r="J409" s="6"/>
      <c r="K409" s="31"/>
      <c r="L409" s="31"/>
    </row>
    <row r="410" spans="1:12" x14ac:dyDescent="0.25">
      <c r="A410" s="6">
        <v>23785</v>
      </c>
      <c r="B410" s="31">
        <v>6.6E-3</v>
      </c>
      <c r="C410" s="31">
        <v>3.3E-3</v>
      </c>
      <c r="D410" s="31">
        <v>2.0000000000000001E-4</v>
      </c>
      <c r="E410" s="31">
        <v>-5.9999999999999995E-4</v>
      </c>
      <c r="F410" s="31">
        <v>-1.1999999999999999E-3</v>
      </c>
      <c r="G410" s="31">
        <v>4.1999999999999997E-3</v>
      </c>
      <c r="H410">
        <v>2.0000000000000001E-4</v>
      </c>
      <c r="J410" s="6"/>
      <c r="K410" s="31"/>
      <c r="L410" s="31"/>
    </row>
    <row r="411" spans="1:12" x14ac:dyDescent="0.25">
      <c r="A411" s="6">
        <v>23788</v>
      </c>
      <c r="B411" s="31">
        <v>-5.0000000000000001E-4</v>
      </c>
      <c r="C411" s="31">
        <v>3.7000000000000002E-3</v>
      </c>
      <c r="D411" s="31">
        <v>3.0000000000000001E-3</v>
      </c>
      <c r="E411" s="31">
        <v>-1.1999999999999999E-3</v>
      </c>
      <c r="F411" s="31">
        <v>3.0000000000000001E-3</v>
      </c>
      <c r="G411" s="31">
        <v>1.6000000000000001E-3</v>
      </c>
      <c r="H411">
        <v>2.0000000000000001E-4</v>
      </c>
      <c r="J411" s="6"/>
      <c r="K411" s="31"/>
      <c r="L411" s="31"/>
    </row>
    <row r="412" spans="1:12" x14ac:dyDescent="0.25">
      <c r="A412" s="6">
        <v>23789</v>
      </c>
      <c r="B412" s="31">
        <v>-3.4999999999998999E-3</v>
      </c>
      <c r="C412" s="31">
        <v>3.5999999999999999E-3</v>
      </c>
      <c r="D412" s="31">
        <v>8.9999999999999998E-4</v>
      </c>
      <c r="E412" s="31">
        <v>-8.0000000000000004E-4</v>
      </c>
      <c r="F412" s="31">
        <v>1E-3</v>
      </c>
      <c r="G412" s="31">
        <v>8.0000000000000004E-4</v>
      </c>
      <c r="H412">
        <v>2.0000000000000001E-4</v>
      </c>
      <c r="J412" s="6"/>
      <c r="K412" s="31"/>
      <c r="L412" s="31"/>
    </row>
    <row r="413" spans="1:12" x14ac:dyDescent="0.25">
      <c r="A413" s="6">
        <v>23790</v>
      </c>
      <c r="B413" s="31">
        <v>1.4E-3</v>
      </c>
      <c r="C413" s="31">
        <v>1.8E-3</v>
      </c>
      <c r="D413" s="31">
        <v>0</v>
      </c>
      <c r="E413" s="31">
        <v>-3.0000000000000001E-3</v>
      </c>
      <c r="F413" s="31">
        <v>-4.1999999999999997E-3</v>
      </c>
      <c r="G413" s="31">
        <v>1.8E-3</v>
      </c>
      <c r="H413">
        <v>2.0000000000000001E-4</v>
      </c>
      <c r="J413" s="6"/>
      <c r="K413" s="31"/>
      <c r="L413" s="31"/>
    </row>
    <row r="414" spans="1:12" x14ac:dyDescent="0.25">
      <c r="A414" s="6">
        <v>23791</v>
      </c>
      <c r="B414" s="31">
        <v>3.0999999999999999E-3</v>
      </c>
      <c r="C414" s="31">
        <v>2.8999999999999998E-3</v>
      </c>
      <c r="D414" s="31">
        <v>1E-4</v>
      </c>
      <c r="E414" s="31">
        <v>5.9999999999999995E-4</v>
      </c>
      <c r="F414" s="31">
        <v>-3.5999999999999999E-3</v>
      </c>
      <c r="G414" s="31">
        <v>5.9999999999999995E-4</v>
      </c>
      <c r="H414">
        <v>2.0000000000000001E-4</v>
      </c>
      <c r="J414" s="6"/>
      <c r="K414" s="31"/>
      <c r="L414" s="31"/>
    </row>
    <row r="415" spans="1:12" x14ac:dyDescent="0.25">
      <c r="A415" s="6">
        <v>23792</v>
      </c>
      <c r="B415" s="31">
        <v>2E-3</v>
      </c>
      <c r="C415" s="31">
        <v>3.2000000000000002E-3</v>
      </c>
      <c r="D415" s="31">
        <v>-8.9999999999999998E-4</v>
      </c>
      <c r="E415" s="31">
        <v>-1.1000000000000001E-3</v>
      </c>
      <c r="F415" s="31">
        <v>1E-4</v>
      </c>
      <c r="G415" s="31">
        <v>2.0000000000000001E-4</v>
      </c>
      <c r="H415">
        <v>2.0000000000000001E-4</v>
      </c>
      <c r="J415" s="6"/>
      <c r="K415" s="31"/>
      <c r="L415" s="31"/>
    </row>
    <row r="416" spans="1:12" x14ac:dyDescent="0.25">
      <c r="A416" s="6">
        <v>23796</v>
      </c>
      <c r="B416" s="31">
        <v>4.7999999999999996E-3</v>
      </c>
      <c r="C416" s="31">
        <v>1.1000000000000001E-3</v>
      </c>
      <c r="D416" s="31">
        <v>6.6E-3</v>
      </c>
      <c r="E416" s="31">
        <v>-1.5E-3</v>
      </c>
      <c r="F416" s="31">
        <v>-1.4E-3</v>
      </c>
      <c r="G416" s="31">
        <v>5.9999999999999995E-4</v>
      </c>
      <c r="H416">
        <v>2.0000000000000001E-4</v>
      </c>
      <c r="J416" s="6"/>
      <c r="K416" s="31"/>
      <c r="L416" s="31"/>
    </row>
    <row r="417" spans="1:12" x14ac:dyDescent="0.25">
      <c r="A417" s="6">
        <v>23797</v>
      </c>
      <c r="B417" s="31">
        <v>6.3E-3</v>
      </c>
      <c r="C417" s="31">
        <v>-1.1999999999999999E-3</v>
      </c>
      <c r="D417" s="31">
        <v>2.0000000000000001E-4</v>
      </c>
      <c r="E417" s="31">
        <v>-1.1999999999999999E-3</v>
      </c>
      <c r="F417" s="31">
        <v>-2.5999999999999999E-3</v>
      </c>
      <c r="G417" s="31">
        <v>-2.3999999999999998E-3</v>
      </c>
      <c r="H417">
        <v>2.0000000000000001E-4</v>
      </c>
      <c r="J417" s="6"/>
      <c r="K417" s="31"/>
      <c r="L417" s="31"/>
    </row>
    <row r="418" spans="1:12" x14ac:dyDescent="0.25">
      <c r="A418" s="6">
        <v>23798</v>
      </c>
      <c r="B418" s="31">
        <v>6.9999999999999999E-4</v>
      </c>
      <c r="C418" s="31">
        <v>-5.0000000000000001E-4</v>
      </c>
      <c r="D418" s="31">
        <v>-8.0000000000000004E-4</v>
      </c>
      <c r="E418" s="31">
        <v>-8.9999999999999998E-4</v>
      </c>
      <c r="F418" s="31">
        <v>-1.4E-3</v>
      </c>
      <c r="G418" s="31">
        <v>-4.0000000000000002E-4</v>
      </c>
      <c r="H418">
        <v>2.0000000000000001E-4</v>
      </c>
      <c r="J418" s="6"/>
      <c r="K418" s="31"/>
      <c r="L418" s="31"/>
    </row>
    <row r="419" spans="1:12" x14ac:dyDescent="0.25">
      <c r="A419" s="6">
        <v>23799</v>
      </c>
      <c r="B419" s="31">
        <v>2.5000000000000001E-3</v>
      </c>
      <c r="C419" s="31">
        <v>4.0000000000000002E-4</v>
      </c>
      <c r="D419" s="31">
        <v>-4.4000000000000003E-3</v>
      </c>
      <c r="E419" s="31">
        <v>3.3999999999999998E-3</v>
      </c>
      <c r="F419" s="31">
        <v>-4.0000000000000002E-4</v>
      </c>
      <c r="G419" s="31">
        <v>1.4E-3</v>
      </c>
      <c r="H419">
        <v>2.0000000000000001E-4</v>
      </c>
      <c r="J419" s="6"/>
      <c r="K419" s="31"/>
      <c r="L419" s="31"/>
    </row>
    <row r="420" spans="1:12" x14ac:dyDescent="0.25">
      <c r="A420" s="6">
        <v>23802</v>
      </c>
      <c r="B420" s="31">
        <v>-1.4E-3</v>
      </c>
      <c r="C420" s="31">
        <v>4.1999999999999997E-3</v>
      </c>
      <c r="D420" s="31">
        <v>5.0000000000000001E-4</v>
      </c>
      <c r="E420" s="31">
        <v>2.3999999999999998E-3</v>
      </c>
      <c r="F420" s="31">
        <v>5.9999999999999995E-4</v>
      </c>
      <c r="G420" s="31">
        <v>1.5E-3</v>
      </c>
      <c r="H420">
        <v>2.0000000000000001E-4</v>
      </c>
      <c r="J420" s="6"/>
      <c r="K420" s="31"/>
      <c r="L420" s="31"/>
    </row>
    <row r="421" spans="1:12" x14ac:dyDescent="0.25">
      <c r="A421" s="6">
        <v>23803</v>
      </c>
      <c r="B421" s="31">
        <v>1.8E-3</v>
      </c>
      <c r="C421" s="31">
        <v>1.6999999999999999E-3</v>
      </c>
      <c r="D421" s="31">
        <v>-4.0000000000000002E-4</v>
      </c>
      <c r="E421" s="31">
        <v>-2.0000000000000001E-4</v>
      </c>
      <c r="F421" s="31">
        <v>3.2000000000000002E-3</v>
      </c>
      <c r="G421" s="31">
        <v>1.1999999999999999E-3</v>
      </c>
      <c r="H421">
        <v>2.0000000000000001E-4</v>
      </c>
      <c r="J421" s="6"/>
      <c r="K421" s="31"/>
      <c r="L421" s="31"/>
    </row>
    <row r="422" spans="1:12" x14ac:dyDescent="0.25">
      <c r="A422" s="6">
        <v>23804</v>
      </c>
      <c r="B422" s="31">
        <v>-5.0000000000000001E-4</v>
      </c>
      <c r="C422" s="31">
        <v>2.8999999999999998E-3</v>
      </c>
      <c r="D422" s="31">
        <v>-1.9E-3</v>
      </c>
      <c r="E422" s="31">
        <v>2.8E-3</v>
      </c>
      <c r="F422" s="31">
        <v>2.3E-3</v>
      </c>
      <c r="G422" s="31">
        <v>-2.5000000000000001E-3</v>
      </c>
      <c r="H422">
        <v>2.0000000000000001E-4</v>
      </c>
      <c r="J422" s="6"/>
      <c r="K422" s="31"/>
      <c r="L422" s="31"/>
    </row>
    <row r="423" spans="1:12" x14ac:dyDescent="0.25">
      <c r="A423" s="6">
        <v>23805</v>
      </c>
      <c r="B423" s="31">
        <v>-2.8999999999999998E-3</v>
      </c>
      <c r="C423" s="31">
        <v>2.2000000000000001E-3</v>
      </c>
      <c r="D423" s="31">
        <v>-1.2999999999999999E-3</v>
      </c>
      <c r="E423" s="31">
        <v>1.4E-3</v>
      </c>
      <c r="F423" s="31">
        <v>3.7000000000000002E-3</v>
      </c>
      <c r="G423" s="31">
        <v>-3.0999999999999999E-3</v>
      </c>
      <c r="H423">
        <v>2.0000000000000001E-4</v>
      </c>
      <c r="J423" s="6"/>
      <c r="K423" s="31"/>
      <c r="L423" s="31"/>
    </row>
    <row r="424" spans="1:12" x14ac:dyDescent="0.25">
      <c r="A424" s="6">
        <v>23806</v>
      </c>
      <c r="B424" s="31">
        <v>-1.9E-3</v>
      </c>
      <c r="C424" s="31">
        <v>2.0000000000000001E-4</v>
      </c>
      <c r="D424" s="31">
        <v>4.0000000000000002E-4</v>
      </c>
      <c r="E424" s="31">
        <v>6.9999999999999999E-4</v>
      </c>
      <c r="F424" s="31">
        <v>0</v>
      </c>
      <c r="G424" s="31">
        <v>-2.8E-3</v>
      </c>
      <c r="H424">
        <v>2.0000000000000001E-4</v>
      </c>
      <c r="J424" s="6"/>
      <c r="K424" s="31"/>
      <c r="L424" s="31"/>
    </row>
    <row r="425" spans="1:12" x14ac:dyDescent="0.25">
      <c r="A425" s="6">
        <v>23809</v>
      </c>
      <c r="B425" s="31">
        <v>4.0000000000000002E-4</v>
      </c>
      <c r="C425" s="31">
        <v>3.0000000000000001E-3</v>
      </c>
      <c r="D425" s="31">
        <v>2.7000000000000001E-3</v>
      </c>
      <c r="E425" s="31">
        <v>-5.9999999999999995E-4</v>
      </c>
      <c r="F425" s="31">
        <v>-2.7000000000000001E-3</v>
      </c>
      <c r="G425" s="31">
        <v>-2E-3</v>
      </c>
      <c r="H425">
        <v>2.0000000000000001E-4</v>
      </c>
      <c r="J425" s="6"/>
      <c r="K425" s="31"/>
      <c r="L425" s="31"/>
    </row>
    <row r="426" spans="1:12" x14ac:dyDescent="0.25">
      <c r="A426" s="6">
        <v>23810</v>
      </c>
      <c r="B426" s="31">
        <v>-1.6000000000000001E-3</v>
      </c>
      <c r="C426" s="31">
        <v>-1.6000000000000001E-3</v>
      </c>
      <c r="D426" s="31">
        <v>1.4E-3</v>
      </c>
      <c r="E426" s="31">
        <v>-2.8E-3</v>
      </c>
      <c r="F426" s="31">
        <v>-3.3999999999999998E-3</v>
      </c>
      <c r="G426" s="31">
        <v>2.5000000000000001E-3</v>
      </c>
      <c r="H426">
        <v>2.0000000000000001E-4</v>
      </c>
      <c r="J426" s="6"/>
      <c r="K426" s="31"/>
      <c r="L426" s="31"/>
    </row>
    <row r="427" spans="1:12" x14ac:dyDescent="0.25">
      <c r="A427" s="6">
        <v>23811</v>
      </c>
      <c r="B427" s="31">
        <v>-1E-3</v>
      </c>
      <c r="C427" s="31">
        <v>1.8E-3</v>
      </c>
      <c r="D427" s="31">
        <v>-1.5E-3</v>
      </c>
      <c r="E427" s="31">
        <v>-1.1999999999999999E-3</v>
      </c>
      <c r="F427" s="31">
        <v>-2E-3</v>
      </c>
      <c r="G427" s="31">
        <v>2.3999999999999998E-3</v>
      </c>
      <c r="H427">
        <v>2.0000000000000001E-4</v>
      </c>
      <c r="J427" s="6"/>
      <c r="K427" s="31"/>
      <c r="L427" s="31"/>
    </row>
    <row r="428" spans="1:12" x14ac:dyDescent="0.25">
      <c r="A428" s="6">
        <v>23812</v>
      </c>
      <c r="B428" s="31">
        <v>3.8E-3</v>
      </c>
      <c r="C428" s="31">
        <v>6.9999999999999999E-4</v>
      </c>
      <c r="D428" s="31">
        <v>-2.8999999999999998E-3</v>
      </c>
      <c r="E428" s="31">
        <v>2.5000000000000001E-3</v>
      </c>
      <c r="F428" s="31">
        <v>-3.3999999999999998E-3</v>
      </c>
      <c r="G428" s="31">
        <v>1.6999999999999999E-3</v>
      </c>
      <c r="H428">
        <v>2.0000000000000001E-4</v>
      </c>
      <c r="J428" s="6"/>
      <c r="K428" s="31"/>
      <c r="L428" s="31"/>
    </row>
    <row r="429" spans="1:12" x14ac:dyDescent="0.25">
      <c r="A429" s="6">
        <v>23813</v>
      </c>
      <c r="B429" s="31">
        <v>3.0000000000000001E-3</v>
      </c>
      <c r="C429" s="31">
        <v>-4.0000000000000002E-4</v>
      </c>
      <c r="D429" s="31">
        <v>2.7000000000000001E-3</v>
      </c>
      <c r="E429" s="31">
        <v>1.5E-3</v>
      </c>
      <c r="F429" s="31">
        <v>2.7000000000000001E-3</v>
      </c>
      <c r="G429" s="31">
        <v>-1.1999999999999999E-3</v>
      </c>
      <c r="H429">
        <v>2.0000000000000001E-4</v>
      </c>
      <c r="J429" s="6"/>
      <c r="K429" s="31"/>
      <c r="L429" s="31"/>
    </row>
    <row r="430" spans="1:12" x14ac:dyDescent="0.25">
      <c r="A430" s="6">
        <v>23816</v>
      </c>
      <c r="B430" s="31">
        <v>5.9999999999999995E-4</v>
      </c>
      <c r="C430" s="31">
        <v>8.0000000000000004E-4</v>
      </c>
      <c r="D430" s="31">
        <v>1.6999999999999999E-3</v>
      </c>
      <c r="E430" s="31">
        <v>2.3E-3</v>
      </c>
      <c r="F430" s="31">
        <v>-1.6999999999999999E-3</v>
      </c>
      <c r="G430" s="31">
        <v>-1.1999999999999999E-3</v>
      </c>
      <c r="H430">
        <v>2.0000000000000001E-4</v>
      </c>
      <c r="J430" s="6"/>
      <c r="K430" s="31"/>
      <c r="L430" s="31"/>
    </row>
    <row r="431" spans="1:12" x14ac:dyDescent="0.25">
      <c r="A431" s="6">
        <v>23817</v>
      </c>
      <c r="B431" s="31">
        <v>-1.1999999999999999E-3</v>
      </c>
      <c r="C431" s="31">
        <v>5.9999999999999995E-4</v>
      </c>
      <c r="D431" s="31">
        <v>1.6000000000000001E-3</v>
      </c>
      <c r="E431" s="31">
        <v>-1.5E-3</v>
      </c>
      <c r="F431" s="31">
        <v>1.8E-3</v>
      </c>
      <c r="G431" s="31">
        <v>-1.9E-3</v>
      </c>
      <c r="H431">
        <v>2.0000000000000001E-4</v>
      </c>
      <c r="J431" s="6"/>
      <c r="K431" s="31"/>
      <c r="L431" s="31"/>
    </row>
    <row r="432" spans="1:12" x14ac:dyDescent="0.25">
      <c r="A432" s="6">
        <v>23818</v>
      </c>
      <c r="B432" s="31">
        <v>-1.5E-3</v>
      </c>
      <c r="C432" s="31">
        <v>8.0000000000000004E-4</v>
      </c>
      <c r="D432" s="31">
        <v>1E-4</v>
      </c>
      <c r="E432" s="31">
        <v>-1.4E-3</v>
      </c>
      <c r="F432" s="31">
        <v>1.2999999999999999E-3</v>
      </c>
      <c r="G432" s="31">
        <v>-1.1000000000000001E-3</v>
      </c>
      <c r="H432">
        <v>2.0000000000000001E-4</v>
      </c>
      <c r="J432" s="6"/>
      <c r="K432" s="31"/>
      <c r="L432" s="31"/>
    </row>
    <row r="433" spans="1:12" x14ac:dyDescent="0.25">
      <c r="A433" s="6">
        <v>23819</v>
      </c>
      <c r="B433" s="31">
        <v>-2.5999999999999999E-3</v>
      </c>
      <c r="C433" s="31">
        <v>1.8E-3</v>
      </c>
      <c r="D433" s="31">
        <v>-2.5000000000000001E-3</v>
      </c>
      <c r="E433" s="31">
        <v>1.1999999999999999E-3</v>
      </c>
      <c r="F433" s="31">
        <v>-2.2000000000000001E-3</v>
      </c>
      <c r="G433" s="31">
        <v>5.0000000000000001E-4</v>
      </c>
      <c r="H433">
        <v>2.0000000000000001E-4</v>
      </c>
      <c r="J433" s="6"/>
      <c r="K433" s="31"/>
      <c r="L433" s="31"/>
    </row>
    <row r="434" spans="1:12" x14ac:dyDescent="0.25">
      <c r="A434" s="6">
        <v>23820</v>
      </c>
      <c r="B434" s="31">
        <v>-1E-4</v>
      </c>
      <c r="C434" s="31">
        <v>-2.9999999999999997E-4</v>
      </c>
      <c r="D434" s="31">
        <v>8.9999999999999998E-4</v>
      </c>
      <c r="E434" s="31">
        <v>-6.9999999999999999E-4</v>
      </c>
      <c r="F434" s="31">
        <v>-4.0000000000000002E-4</v>
      </c>
      <c r="G434" s="31">
        <v>5.0000000000000001E-4</v>
      </c>
      <c r="H434">
        <v>2.0000000000000001E-4</v>
      </c>
      <c r="J434" s="6"/>
      <c r="K434" s="31"/>
      <c r="L434" s="31"/>
    </row>
    <row r="435" spans="1:12" x14ac:dyDescent="0.25">
      <c r="A435" s="6">
        <v>23823</v>
      </c>
      <c r="B435" s="31">
        <v>-1E-4</v>
      </c>
      <c r="C435" s="31">
        <v>1E-3</v>
      </c>
      <c r="D435" s="31">
        <v>2.8E-3</v>
      </c>
      <c r="E435" s="31">
        <v>-2.9999999999999997E-4</v>
      </c>
      <c r="F435" s="31">
        <v>5.9999999999999995E-4</v>
      </c>
      <c r="G435" s="31">
        <v>-2.8E-3</v>
      </c>
      <c r="H435">
        <v>2.0000000000000001E-4</v>
      </c>
      <c r="J435" s="6"/>
      <c r="K435" s="31"/>
      <c r="L435" s="31"/>
    </row>
    <row r="436" spans="1:12" x14ac:dyDescent="0.25">
      <c r="A436" s="6">
        <v>23824</v>
      </c>
      <c r="B436" s="31">
        <v>4.0000000000000002E-4</v>
      </c>
      <c r="C436" s="31">
        <v>-2.9999999999999997E-4</v>
      </c>
      <c r="D436" s="31">
        <v>5.9999999999999995E-4</v>
      </c>
      <c r="E436" s="31">
        <v>2.0000000000000001E-4</v>
      </c>
      <c r="F436" s="31">
        <v>8.9999999999999998E-4</v>
      </c>
      <c r="G436" s="31">
        <v>2E-3</v>
      </c>
      <c r="H436">
        <v>2.0000000000000001E-4</v>
      </c>
      <c r="J436" s="6"/>
      <c r="K436" s="31"/>
      <c r="L436" s="31"/>
    </row>
    <row r="437" spans="1:12" x14ac:dyDescent="0.25">
      <c r="A437" s="6">
        <v>23825</v>
      </c>
      <c r="B437" s="31">
        <v>1.8E-3</v>
      </c>
      <c r="C437" s="31">
        <v>4.0000000000000002E-4</v>
      </c>
      <c r="D437" s="31">
        <v>4.5999999999999999E-3</v>
      </c>
      <c r="E437" s="31">
        <v>-2.2000000000000001E-3</v>
      </c>
      <c r="F437" s="31">
        <v>8.9999999999999998E-4</v>
      </c>
      <c r="G437" s="31">
        <v>5.9999999999999995E-4</v>
      </c>
      <c r="H437">
        <v>2.0000000000000001E-4</v>
      </c>
      <c r="J437" s="6"/>
      <c r="K437" s="31"/>
      <c r="L437" s="31"/>
    </row>
    <row r="438" spans="1:12" x14ac:dyDescent="0.25">
      <c r="A438" s="6">
        <v>23826</v>
      </c>
      <c r="B438" s="31">
        <v>-2.8999999999999998E-3</v>
      </c>
      <c r="C438" s="31">
        <v>1.8E-3</v>
      </c>
      <c r="D438" s="31">
        <v>1.1999999999999999E-3</v>
      </c>
      <c r="E438" s="31">
        <v>5.0000000000000001E-4</v>
      </c>
      <c r="F438" s="31">
        <v>2.5000000000000001E-3</v>
      </c>
      <c r="G438" s="31">
        <v>-1E-3</v>
      </c>
      <c r="H438">
        <v>2.0000000000000001E-4</v>
      </c>
      <c r="J438" s="6"/>
      <c r="K438" s="31"/>
      <c r="L438" s="31"/>
    </row>
    <row r="439" spans="1:12" x14ac:dyDescent="0.25">
      <c r="A439" s="6">
        <v>23827</v>
      </c>
      <c r="B439" s="31">
        <v>-6.9999999999999004E-3</v>
      </c>
      <c r="C439" s="31">
        <v>6.9999999999999999E-4</v>
      </c>
      <c r="D439" s="31">
        <v>-8.0000000000000004E-4</v>
      </c>
      <c r="E439" s="31">
        <v>-1.4E-3</v>
      </c>
      <c r="F439" s="31">
        <v>4.3E-3</v>
      </c>
      <c r="G439" s="31">
        <v>-2.3999999999999998E-3</v>
      </c>
      <c r="H439">
        <v>2.0000000000000001E-4</v>
      </c>
      <c r="J439" s="6"/>
      <c r="K439" s="31"/>
      <c r="L439" s="31"/>
    </row>
    <row r="440" spans="1:12" x14ac:dyDescent="0.25">
      <c r="A440" s="6">
        <v>23830</v>
      </c>
      <c r="B440" s="31">
        <v>-2.3999999999999998E-3</v>
      </c>
      <c r="C440" s="31">
        <v>-3.3999999999999998E-3</v>
      </c>
      <c r="D440" s="31">
        <v>2.9999999999999997E-4</v>
      </c>
      <c r="E440" s="31">
        <v>1E-4</v>
      </c>
      <c r="F440" s="31">
        <v>-1.2999999999999999E-3</v>
      </c>
      <c r="G440" s="31">
        <v>-1.1999999999999999E-3</v>
      </c>
      <c r="H440">
        <v>2.0000000000000001E-4</v>
      </c>
      <c r="J440" s="6"/>
      <c r="K440" s="31"/>
      <c r="L440" s="31"/>
    </row>
    <row r="441" spans="1:12" x14ac:dyDescent="0.25">
      <c r="A441" s="6">
        <v>23831</v>
      </c>
      <c r="B441" s="31">
        <v>1.9E-3</v>
      </c>
      <c r="C441" s="31">
        <v>4.0000000000000002E-4</v>
      </c>
      <c r="D441" s="31">
        <v>0</v>
      </c>
      <c r="E441" s="31">
        <v>-2.5999999999999999E-3</v>
      </c>
      <c r="F441" s="31">
        <v>-1.6999999999999999E-3</v>
      </c>
      <c r="G441" s="31">
        <v>3.3999999999999998E-3</v>
      </c>
      <c r="H441">
        <v>2.0000000000000001E-4</v>
      </c>
      <c r="J441" s="6"/>
      <c r="K441" s="31"/>
      <c r="L441" s="31"/>
    </row>
    <row r="442" spans="1:12" x14ac:dyDescent="0.25">
      <c r="A442" s="6">
        <v>23832</v>
      </c>
      <c r="B442" s="31">
        <v>1E-4</v>
      </c>
      <c r="C442" s="31">
        <v>2.0999999999999999E-3</v>
      </c>
      <c r="D442" s="31">
        <v>1.1999999999999999E-3</v>
      </c>
      <c r="E442" s="31">
        <v>-3.7000000000000002E-3</v>
      </c>
      <c r="F442" s="31">
        <v>6.9999999999999999E-4</v>
      </c>
      <c r="G442" s="31">
        <v>4.0000000000000002E-4</v>
      </c>
      <c r="H442">
        <v>2.0000000000000001E-4</v>
      </c>
      <c r="J442" s="6"/>
      <c r="K442" s="31"/>
      <c r="L442" s="31"/>
    </row>
    <row r="443" spans="1:12" x14ac:dyDescent="0.25">
      <c r="A443" s="6">
        <v>23833</v>
      </c>
      <c r="B443" s="31">
        <v>1.6000000000000001E-3</v>
      </c>
      <c r="C443" s="31">
        <v>5.0000000000000001E-4</v>
      </c>
      <c r="D443" s="31">
        <v>-1.8E-3</v>
      </c>
      <c r="E443" s="31">
        <v>1E-3</v>
      </c>
      <c r="F443" s="31">
        <v>-2.3E-3</v>
      </c>
      <c r="G443" s="31">
        <v>3.3999999999999998E-3</v>
      </c>
      <c r="H443">
        <v>1E-4</v>
      </c>
      <c r="J443" s="6"/>
      <c r="K443" s="31"/>
      <c r="L443" s="31"/>
    </row>
    <row r="444" spans="1:12" x14ac:dyDescent="0.25">
      <c r="A444" s="6">
        <v>23834</v>
      </c>
      <c r="B444" s="31">
        <v>2.5000000000000001E-3</v>
      </c>
      <c r="C444" s="31">
        <v>1.4E-3</v>
      </c>
      <c r="D444" s="31">
        <v>2.3E-3</v>
      </c>
      <c r="E444" s="31">
        <v>-5.9999999999999995E-4</v>
      </c>
      <c r="F444" s="31">
        <v>4.0000000000000002E-4</v>
      </c>
      <c r="G444" s="31">
        <v>1.1000000000000001E-3</v>
      </c>
      <c r="H444">
        <v>1E-4</v>
      </c>
      <c r="J444" s="6"/>
      <c r="K444" s="31"/>
      <c r="L444" s="31"/>
    </row>
    <row r="445" spans="1:12" x14ac:dyDescent="0.25">
      <c r="A445" s="6">
        <v>23837</v>
      </c>
      <c r="B445" s="31">
        <v>1E-4</v>
      </c>
      <c r="C445" s="31">
        <v>4.0000000000000002E-4</v>
      </c>
      <c r="D445" s="31">
        <v>2.0000000000000001E-4</v>
      </c>
      <c r="E445" s="31">
        <v>3.7000000000000002E-3</v>
      </c>
      <c r="F445" s="31">
        <v>1.1999999999999999E-3</v>
      </c>
      <c r="G445" s="31">
        <v>3.3E-3</v>
      </c>
      <c r="H445">
        <v>1E-4</v>
      </c>
      <c r="J445" s="6"/>
      <c r="K445" s="31"/>
      <c r="L445" s="31"/>
    </row>
    <row r="446" spans="1:12" x14ac:dyDescent="0.25">
      <c r="A446" s="6">
        <v>23838</v>
      </c>
      <c r="B446" s="31">
        <v>-4.0000000000000002E-4</v>
      </c>
      <c r="C446" s="31">
        <v>0</v>
      </c>
      <c r="D446" s="31">
        <v>-5.0000000000000001E-4</v>
      </c>
      <c r="E446" s="31">
        <v>-1.6999999999999999E-3</v>
      </c>
      <c r="F446" s="31">
        <v>0</v>
      </c>
      <c r="G446" s="31">
        <v>-2.9999999999999997E-4</v>
      </c>
      <c r="H446">
        <v>1E-4</v>
      </c>
      <c r="J446" s="6"/>
      <c r="K446" s="31"/>
      <c r="L446" s="31"/>
    </row>
    <row r="447" spans="1:12" x14ac:dyDescent="0.25">
      <c r="A447" s="6">
        <v>23839</v>
      </c>
      <c r="B447" s="31">
        <v>5.9999999999999995E-4</v>
      </c>
      <c r="C447" s="31">
        <v>1E-3</v>
      </c>
      <c r="D447" s="31">
        <v>-5.9999999999999995E-4</v>
      </c>
      <c r="E447" s="31">
        <v>-2.9999999999999997E-4</v>
      </c>
      <c r="F447" s="31">
        <v>-2.8E-3</v>
      </c>
      <c r="G447" s="31">
        <v>-8.9999999999999998E-4</v>
      </c>
      <c r="H447">
        <v>1E-4</v>
      </c>
      <c r="J447" s="6"/>
      <c r="K447" s="31"/>
      <c r="L447" s="31"/>
    </row>
    <row r="448" spans="1:12" x14ac:dyDescent="0.25">
      <c r="A448" s="6">
        <v>23840</v>
      </c>
      <c r="B448" s="31">
        <v>5.1999999999999998E-3</v>
      </c>
      <c r="C448" s="31">
        <v>2.2000000000000001E-3</v>
      </c>
      <c r="D448" s="31">
        <v>2.9999999999999997E-4</v>
      </c>
      <c r="E448" s="31">
        <v>-1.5E-3</v>
      </c>
      <c r="F448" s="31">
        <v>-5.0000000000000001E-4</v>
      </c>
      <c r="G448" s="31">
        <v>3.4999999999998999E-3</v>
      </c>
      <c r="H448">
        <v>1E-4</v>
      </c>
      <c r="J448" s="6"/>
      <c r="K448" s="31"/>
      <c r="L448" s="31"/>
    </row>
    <row r="449" spans="1:12" x14ac:dyDescent="0.25">
      <c r="A449" s="6">
        <v>23841</v>
      </c>
      <c r="B449" s="31">
        <v>5.5999999999999999E-3</v>
      </c>
      <c r="C449" s="31">
        <v>5.9999999999999995E-4</v>
      </c>
      <c r="D449" s="31">
        <v>4.0000000000000002E-4</v>
      </c>
      <c r="E449" s="31">
        <v>-2.0000000000000001E-4</v>
      </c>
      <c r="F449" s="31">
        <v>-2.7000000000000001E-3</v>
      </c>
      <c r="G449" s="31">
        <v>5.9999999999999995E-4</v>
      </c>
      <c r="H449">
        <v>1E-4</v>
      </c>
      <c r="J449" s="6"/>
      <c r="K449" s="31"/>
      <c r="L449" s="31"/>
    </row>
    <row r="450" spans="1:12" x14ac:dyDescent="0.25">
      <c r="A450" s="6">
        <v>23844</v>
      </c>
      <c r="B450" s="31">
        <v>4.4000000000000003E-3</v>
      </c>
      <c r="C450" s="31">
        <v>-6.9999999999999999E-4</v>
      </c>
      <c r="D450" s="31">
        <v>1.5E-3</v>
      </c>
      <c r="E450" s="31">
        <v>-1.9E-3</v>
      </c>
      <c r="F450" s="31">
        <v>0</v>
      </c>
      <c r="G450" s="31">
        <v>2.3E-3</v>
      </c>
      <c r="H450">
        <v>1E-4</v>
      </c>
      <c r="J450" s="6"/>
      <c r="K450" s="31"/>
      <c r="L450" s="31"/>
    </row>
    <row r="451" spans="1:12" x14ac:dyDescent="0.25">
      <c r="A451" s="6">
        <v>23845</v>
      </c>
      <c r="B451" s="31">
        <v>1.1999999999999999E-3</v>
      </c>
      <c r="C451" s="31">
        <v>1E-3</v>
      </c>
      <c r="D451" s="31">
        <v>3.0999999999999999E-3</v>
      </c>
      <c r="E451" s="31">
        <v>1.8E-3</v>
      </c>
      <c r="F451" s="31">
        <v>8.9999999999999998E-4</v>
      </c>
      <c r="G451" s="31">
        <v>3.2000000000000002E-3</v>
      </c>
      <c r="H451">
        <v>1E-4</v>
      </c>
      <c r="J451" s="6"/>
      <c r="K451" s="31"/>
      <c r="L451" s="31"/>
    </row>
    <row r="452" spans="1:12" x14ac:dyDescent="0.25">
      <c r="A452" s="6">
        <v>23846</v>
      </c>
      <c r="B452" s="31">
        <v>1.6999999999999999E-3</v>
      </c>
      <c r="C452" s="31">
        <v>1E-3</v>
      </c>
      <c r="D452" s="31">
        <v>-2.5000000000000001E-3</v>
      </c>
      <c r="E452" s="31">
        <v>1.6000000000000001E-3</v>
      </c>
      <c r="F452" s="31">
        <v>-2.0000000000000001E-4</v>
      </c>
      <c r="G452" s="31">
        <v>1.8E-3</v>
      </c>
      <c r="H452">
        <v>1E-4</v>
      </c>
      <c r="J452" s="6"/>
      <c r="K452" s="31"/>
      <c r="L452" s="31"/>
    </row>
    <row r="453" spans="1:12" x14ac:dyDescent="0.25">
      <c r="A453" s="6">
        <v>23847</v>
      </c>
      <c r="B453" s="31">
        <v>-5.9999999999999995E-4</v>
      </c>
      <c r="C453" s="31">
        <v>3.5999999999999999E-3</v>
      </c>
      <c r="D453" s="31">
        <v>-1E-4</v>
      </c>
      <c r="E453" s="31">
        <v>-8.9999999999999998E-4</v>
      </c>
      <c r="F453" s="31">
        <v>-2.5000000000000001E-3</v>
      </c>
      <c r="G453" s="31">
        <v>-2.9999999999999997E-4</v>
      </c>
      <c r="H453">
        <v>1E-4</v>
      </c>
      <c r="J453" s="6"/>
      <c r="K453" s="31"/>
      <c r="L453" s="31"/>
    </row>
    <row r="454" spans="1:12" x14ac:dyDescent="0.25">
      <c r="A454" s="6">
        <v>23851</v>
      </c>
      <c r="B454" s="31">
        <v>3.7000000000000002E-3</v>
      </c>
      <c r="C454" s="31">
        <v>-4.0000000000000002E-4</v>
      </c>
      <c r="D454" s="31">
        <v>-3.8999999999999998E-3</v>
      </c>
      <c r="E454" s="31">
        <v>-6.9999999999999999E-4</v>
      </c>
      <c r="F454" s="31">
        <v>-6.7000000000000002E-3</v>
      </c>
      <c r="G454" s="31">
        <v>3.7000000000000002E-3</v>
      </c>
      <c r="H454">
        <v>1E-4</v>
      </c>
      <c r="J454" s="6"/>
      <c r="K454" s="31"/>
      <c r="L454" s="31"/>
    </row>
    <row r="455" spans="1:12" x14ac:dyDescent="0.25">
      <c r="A455" s="6">
        <v>23852</v>
      </c>
      <c r="B455" s="31">
        <v>-2.9999999999999997E-4</v>
      </c>
      <c r="C455" s="31">
        <v>1.6000000000000001E-3</v>
      </c>
      <c r="D455" s="31">
        <v>1.2999999999999999E-3</v>
      </c>
      <c r="E455" s="31">
        <v>-1.1000000000000001E-3</v>
      </c>
      <c r="F455" s="31">
        <v>-1.4E-3</v>
      </c>
      <c r="G455" s="31">
        <v>-2.9999999999999997E-4</v>
      </c>
      <c r="H455">
        <v>1E-4</v>
      </c>
      <c r="J455" s="6"/>
      <c r="K455" s="31"/>
      <c r="L455" s="31"/>
    </row>
    <row r="456" spans="1:12" x14ac:dyDescent="0.25">
      <c r="A456" s="6">
        <v>23853</v>
      </c>
      <c r="B456" s="31">
        <v>-2.3E-3</v>
      </c>
      <c r="C456" s="31">
        <v>2.0000000000000001E-4</v>
      </c>
      <c r="D456" s="31">
        <v>-5.9999999999999995E-4</v>
      </c>
      <c r="E456" s="31">
        <v>-1E-3</v>
      </c>
      <c r="F456" s="31">
        <v>2.2000000000000001E-3</v>
      </c>
      <c r="G456" s="31">
        <v>-2.5000000000000001E-3</v>
      </c>
      <c r="H456">
        <v>1E-4</v>
      </c>
      <c r="J456" s="6"/>
      <c r="K456" s="31"/>
      <c r="L456" s="31"/>
    </row>
    <row r="457" spans="1:12" x14ac:dyDescent="0.25">
      <c r="A457" s="6">
        <v>23854</v>
      </c>
      <c r="B457" s="31">
        <v>4.4999999999999997E-3</v>
      </c>
      <c r="C457" s="31">
        <v>-1.6000000000000001E-3</v>
      </c>
      <c r="D457" s="31">
        <v>-1.5E-3</v>
      </c>
      <c r="E457" s="31">
        <v>1.4E-3</v>
      </c>
      <c r="F457" s="31">
        <v>-1.5E-3</v>
      </c>
      <c r="G457" s="31">
        <v>2.0999999999999999E-3</v>
      </c>
      <c r="H457">
        <v>1E-4</v>
      </c>
      <c r="J457" s="6"/>
      <c r="K457" s="31"/>
      <c r="L457" s="31"/>
    </row>
    <row r="458" spans="1:12" x14ac:dyDescent="0.25">
      <c r="A458" s="6">
        <v>23855</v>
      </c>
      <c r="B458" s="31">
        <v>1.2999999999999999E-3</v>
      </c>
      <c r="C458" s="31">
        <v>1.5E-3</v>
      </c>
      <c r="D458" s="31">
        <v>-1.4E-3</v>
      </c>
      <c r="E458" s="31">
        <v>1.6999999999999999E-3</v>
      </c>
      <c r="F458" s="31">
        <v>-2.8999999999999998E-3</v>
      </c>
      <c r="G458" s="31">
        <v>3.4999999999998999E-3</v>
      </c>
      <c r="H458">
        <v>1E-4</v>
      </c>
      <c r="J458" s="6"/>
      <c r="K458" s="31"/>
      <c r="L458" s="31"/>
    </row>
    <row r="459" spans="1:12" x14ac:dyDescent="0.25">
      <c r="A459" s="6">
        <v>23858</v>
      </c>
      <c r="B459" s="31">
        <v>0</v>
      </c>
      <c r="C459" s="31">
        <v>8.0000000000000004E-4</v>
      </c>
      <c r="D459" s="31">
        <v>4.4000000000000003E-3</v>
      </c>
      <c r="E459" s="31">
        <v>-1.2999999999999999E-3</v>
      </c>
      <c r="F459" s="31">
        <v>-6.9999999999999999E-4</v>
      </c>
      <c r="G459" s="31">
        <v>8.9999999999999998E-4</v>
      </c>
      <c r="H459">
        <v>1E-4</v>
      </c>
      <c r="J459" s="6"/>
      <c r="K459" s="31"/>
      <c r="L459" s="31"/>
    </row>
    <row r="460" spans="1:12" x14ac:dyDescent="0.25">
      <c r="A460" s="6">
        <v>23859</v>
      </c>
      <c r="B460" s="31">
        <v>1.6999999999999999E-3</v>
      </c>
      <c r="C460" s="31">
        <v>-8.9999999999999998E-4</v>
      </c>
      <c r="D460" s="31">
        <v>4.1999999999999997E-3</v>
      </c>
      <c r="E460" s="31">
        <v>2E-3</v>
      </c>
      <c r="F460" s="31">
        <v>-1.4E-3</v>
      </c>
      <c r="G460" s="31">
        <v>1E-4</v>
      </c>
      <c r="H460">
        <v>1E-4</v>
      </c>
      <c r="J460" s="6"/>
      <c r="K460" s="31"/>
      <c r="L460" s="31"/>
    </row>
    <row r="461" spans="1:12" x14ac:dyDescent="0.25">
      <c r="A461" s="6">
        <v>23860</v>
      </c>
      <c r="B461" s="31">
        <v>-5.0000000000000001E-4</v>
      </c>
      <c r="C461" s="31">
        <v>-2.3999999999999998E-3</v>
      </c>
      <c r="D461" s="31">
        <v>4.8999999999999998E-3</v>
      </c>
      <c r="E461" s="31">
        <v>-1.5E-3</v>
      </c>
      <c r="F461" s="31">
        <v>2.0000000000000001E-4</v>
      </c>
      <c r="G461" s="31">
        <v>-2.9999999999999997E-4</v>
      </c>
      <c r="H461">
        <v>1E-4</v>
      </c>
      <c r="J461" s="6"/>
      <c r="K461" s="31"/>
      <c r="L461" s="31"/>
    </row>
    <row r="462" spans="1:12" x14ac:dyDescent="0.25">
      <c r="A462" s="6">
        <v>23861</v>
      </c>
      <c r="B462" s="31">
        <v>-6.9999999999999999E-4</v>
      </c>
      <c r="C462" s="31">
        <v>1.8E-3</v>
      </c>
      <c r="D462" s="31">
        <v>-1.4E-3</v>
      </c>
      <c r="E462" s="31">
        <v>6.9999999999999999E-4</v>
      </c>
      <c r="F462" s="31">
        <v>1E-3</v>
      </c>
      <c r="G462" s="31">
        <v>5.0000000000000001E-4</v>
      </c>
      <c r="H462">
        <v>1E-4</v>
      </c>
      <c r="J462" s="6"/>
      <c r="K462" s="31"/>
      <c r="L462" s="31"/>
    </row>
    <row r="463" spans="1:12" x14ac:dyDescent="0.25">
      <c r="A463" s="6">
        <v>23862</v>
      </c>
      <c r="B463" s="31">
        <v>1.2999999999999999E-3</v>
      </c>
      <c r="C463" s="31">
        <v>-5.9999999999999995E-4</v>
      </c>
      <c r="D463" s="31">
        <v>-1.1999999999999999E-3</v>
      </c>
      <c r="E463" s="31">
        <v>1.5E-3</v>
      </c>
      <c r="F463" s="31">
        <v>-2.5000000000000001E-3</v>
      </c>
      <c r="G463" s="31">
        <v>1E-4</v>
      </c>
      <c r="H463">
        <v>1E-4</v>
      </c>
      <c r="J463" s="6"/>
      <c r="K463" s="31"/>
      <c r="L463" s="31"/>
    </row>
    <row r="464" spans="1:12" x14ac:dyDescent="0.25">
      <c r="A464" s="6">
        <v>23865</v>
      </c>
      <c r="B464" s="31">
        <v>8.0000000000000004E-4</v>
      </c>
      <c r="C464" s="31">
        <v>-3.0000000000000001E-3</v>
      </c>
      <c r="D464" s="31">
        <v>-2E-3</v>
      </c>
      <c r="E464" s="31">
        <v>8.9999999999999998E-4</v>
      </c>
      <c r="F464" s="31">
        <v>2.0000000000000001E-4</v>
      </c>
      <c r="G464" s="31">
        <v>1.1000000000000001E-3</v>
      </c>
      <c r="H464">
        <v>2.0000000000000001E-4</v>
      </c>
      <c r="J464" s="6"/>
      <c r="K464" s="31"/>
      <c r="L464" s="31"/>
    </row>
    <row r="465" spans="1:12" x14ac:dyDescent="0.25">
      <c r="A465" s="6">
        <v>23866</v>
      </c>
      <c r="B465" s="31">
        <v>2.7000000000000001E-3</v>
      </c>
      <c r="C465" s="31">
        <v>-3.0999999999999999E-3</v>
      </c>
      <c r="D465" s="31">
        <v>-4.0000000000000002E-4</v>
      </c>
      <c r="E465" s="31">
        <v>-2.9999999999999997E-4</v>
      </c>
      <c r="F465" s="31">
        <v>-1.6999999999999999E-3</v>
      </c>
      <c r="G465" s="31">
        <v>2.5999999999999999E-3</v>
      </c>
      <c r="H465">
        <v>2.0000000000000001E-4</v>
      </c>
      <c r="J465" s="6"/>
      <c r="K465" s="31"/>
      <c r="L465" s="31"/>
    </row>
    <row r="466" spans="1:12" x14ac:dyDescent="0.25">
      <c r="A466" s="6">
        <v>23867</v>
      </c>
      <c r="B466" s="31">
        <v>2.3999999999999998E-3</v>
      </c>
      <c r="C466" s="31">
        <v>-3.2000000000000002E-3</v>
      </c>
      <c r="D466" s="31">
        <v>1.9E-3</v>
      </c>
      <c r="E466" s="31">
        <v>-1E-3</v>
      </c>
      <c r="F466" s="31">
        <v>1.9E-3</v>
      </c>
      <c r="G466" s="31">
        <v>1.8E-3</v>
      </c>
      <c r="H466">
        <v>2.0000000000000001E-4</v>
      </c>
      <c r="J466" s="6"/>
      <c r="K466" s="31"/>
      <c r="L466" s="31"/>
    </row>
    <row r="467" spans="1:12" x14ac:dyDescent="0.25">
      <c r="A467" s="6">
        <v>23868</v>
      </c>
      <c r="B467" s="31">
        <v>2.3999999999999998E-3</v>
      </c>
      <c r="C467" s="31">
        <v>1E-4</v>
      </c>
      <c r="D467" s="31">
        <v>-1.9E-3</v>
      </c>
      <c r="E467" s="31">
        <v>2.7000000000000001E-3</v>
      </c>
      <c r="F467" s="31">
        <v>2.9999999999999997E-4</v>
      </c>
      <c r="G467" s="31">
        <v>-2.0000000000000001E-4</v>
      </c>
      <c r="H467">
        <v>2.0000000000000001E-4</v>
      </c>
      <c r="J467" s="6"/>
      <c r="K467" s="31"/>
      <c r="L467" s="31"/>
    </row>
    <row r="468" spans="1:12" x14ac:dyDescent="0.25">
      <c r="A468" s="6">
        <v>23869</v>
      </c>
      <c r="B468" s="31">
        <v>-6.9999999999999999E-4</v>
      </c>
      <c r="C468" s="31">
        <v>2.0000000000000001E-4</v>
      </c>
      <c r="D468" s="31">
        <v>-4.0000000000000002E-4</v>
      </c>
      <c r="E468" s="31">
        <v>-8.9999999999999998E-4</v>
      </c>
      <c r="F468" s="31">
        <v>-1.4E-3</v>
      </c>
      <c r="G468" s="31">
        <v>2.5000000000000001E-3</v>
      </c>
      <c r="H468">
        <v>2.0000000000000001E-4</v>
      </c>
      <c r="J468" s="6"/>
      <c r="K468" s="31"/>
      <c r="L468" s="31"/>
    </row>
    <row r="469" spans="1:12" x14ac:dyDescent="0.25">
      <c r="A469" s="6">
        <v>23872</v>
      </c>
      <c r="B469" s="31">
        <v>-1.1999999999999999E-3</v>
      </c>
      <c r="C469" s="31">
        <v>2E-3</v>
      </c>
      <c r="D469" s="31">
        <v>-1E-3</v>
      </c>
      <c r="E469" s="31">
        <v>2.9999999999999997E-4</v>
      </c>
      <c r="F469" s="31">
        <v>2.2000000000000001E-3</v>
      </c>
      <c r="G469" s="31">
        <v>1.6000000000000001E-3</v>
      </c>
      <c r="H469">
        <v>2.0000000000000001E-4</v>
      </c>
      <c r="J469" s="6"/>
      <c r="K469" s="31"/>
      <c r="L469" s="31"/>
    </row>
    <row r="470" spans="1:12" x14ac:dyDescent="0.25">
      <c r="A470" s="6">
        <v>23873</v>
      </c>
      <c r="B470" s="31">
        <v>-8.9999999999999998E-4</v>
      </c>
      <c r="C470" s="31">
        <v>-1E-3</v>
      </c>
      <c r="D470" s="31">
        <v>-1.8E-3</v>
      </c>
      <c r="E470" s="31">
        <v>0</v>
      </c>
      <c r="F470" s="31">
        <v>-4.0000000000000002E-4</v>
      </c>
      <c r="G470" s="31">
        <v>-1E-3</v>
      </c>
      <c r="H470">
        <v>2.0000000000000001E-4</v>
      </c>
      <c r="J470" s="6"/>
      <c r="K470" s="31"/>
      <c r="L470" s="31"/>
    </row>
    <row r="471" spans="1:12" x14ac:dyDescent="0.25">
      <c r="A471" s="6">
        <v>23874</v>
      </c>
      <c r="B471" s="31">
        <v>3.7000000000000002E-3</v>
      </c>
      <c r="C471" s="31">
        <v>2.0000000000000001E-4</v>
      </c>
      <c r="D471" s="31">
        <v>-3.7000000000000002E-3</v>
      </c>
      <c r="E471" s="31">
        <v>-2.9999999999999997E-4</v>
      </c>
      <c r="F471" s="31">
        <v>2.5999999999999999E-3</v>
      </c>
      <c r="G471" s="31">
        <v>-2.0000000000000001E-4</v>
      </c>
      <c r="H471">
        <v>2.0000000000000001E-4</v>
      </c>
      <c r="J471" s="6"/>
      <c r="K471" s="31"/>
      <c r="L471" s="31"/>
    </row>
    <row r="472" spans="1:12" x14ac:dyDescent="0.25">
      <c r="A472" s="6">
        <v>23875</v>
      </c>
      <c r="B472" s="31">
        <v>3.2000000000000002E-3</v>
      </c>
      <c r="C472" s="31">
        <v>2.5999999999999999E-3</v>
      </c>
      <c r="D472" s="31">
        <v>-2.5000000000000001E-3</v>
      </c>
      <c r="E472" s="31">
        <v>4.0000000000000002E-4</v>
      </c>
      <c r="F472" s="31">
        <v>8.9999999999999998E-4</v>
      </c>
      <c r="G472" s="31">
        <v>1.4E-3</v>
      </c>
      <c r="H472">
        <v>2.0000000000000001E-4</v>
      </c>
      <c r="J472" s="6"/>
      <c r="K472" s="31"/>
      <c r="L472" s="31"/>
    </row>
    <row r="473" spans="1:12" x14ac:dyDescent="0.25">
      <c r="A473" s="6">
        <v>23876</v>
      </c>
      <c r="B473" s="31">
        <v>-1.6000000000000001E-3</v>
      </c>
      <c r="C473" s="31">
        <v>3.2000000000000002E-3</v>
      </c>
      <c r="D473" s="31">
        <v>-1.1000000000000001E-3</v>
      </c>
      <c r="E473" s="31">
        <v>-5.9999999999999995E-4</v>
      </c>
      <c r="F473" s="31">
        <v>2.3999999999999998E-3</v>
      </c>
      <c r="G473" s="31">
        <v>1.4E-3</v>
      </c>
      <c r="H473">
        <v>2.0000000000000001E-4</v>
      </c>
      <c r="J473" s="6"/>
      <c r="K473" s="31"/>
      <c r="L473" s="31"/>
    </row>
    <row r="474" spans="1:12" x14ac:dyDescent="0.25">
      <c r="A474" s="6">
        <v>23879</v>
      </c>
      <c r="B474" s="31">
        <v>-5.4000000000000003E-3</v>
      </c>
      <c r="C474" s="31">
        <v>3.8E-3</v>
      </c>
      <c r="D474" s="31">
        <v>2.8999999999999998E-3</v>
      </c>
      <c r="E474" s="31">
        <v>-1.1000000000000001E-3</v>
      </c>
      <c r="F474" s="31">
        <v>-1.5E-3</v>
      </c>
      <c r="G474" s="31">
        <v>1E-3</v>
      </c>
      <c r="H474">
        <v>2.0000000000000001E-4</v>
      </c>
      <c r="J474" s="6"/>
      <c r="K474" s="31"/>
      <c r="L474" s="31"/>
    </row>
    <row r="475" spans="1:12" x14ac:dyDescent="0.25">
      <c r="A475" s="6">
        <v>23880</v>
      </c>
      <c r="B475" s="31">
        <v>-6.9999999999999999E-4</v>
      </c>
      <c r="C475" s="31">
        <v>5.0000000000000001E-4</v>
      </c>
      <c r="D475" s="31">
        <v>1.6000000000000001E-3</v>
      </c>
      <c r="E475" s="31">
        <v>-2.0999999999999999E-3</v>
      </c>
      <c r="F475" s="31">
        <v>2.2000000000000001E-3</v>
      </c>
      <c r="G475" s="31">
        <v>-5.0000000000000001E-4</v>
      </c>
      <c r="H475">
        <v>2.0000000000000001E-4</v>
      </c>
      <c r="J475" s="6"/>
      <c r="K475" s="31"/>
      <c r="L475" s="31"/>
    </row>
    <row r="476" spans="1:12" x14ac:dyDescent="0.25">
      <c r="A476" s="6">
        <v>23881</v>
      </c>
      <c r="B476" s="31">
        <v>2E-3</v>
      </c>
      <c r="C476" s="31">
        <v>1.4E-3</v>
      </c>
      <c r="D476" s="31">
        <v>-1.5E-3</v>
      </c>
      <c r="E476" s="31">
        <v>-2.2000000000000001E-3</v>
      </c>
      <c r="F476" s="31">
        <v>0</v>
      </c>
      <c r="G476" s="31">
        <v>-1E-3</v>
      </c>
      <c r="H476">
        <v>2.0000000000000001E-4</v>
      </c>
      <c r="J476" s="6"/>
      <c r="K476" s="31"/>
      <c r="L476" s="31"/>
    </row>
    <row r="477" spans="1:12" x14ac:dyDescent="0.25">
      <c r="A477" s="6">
        <v>23882</v>
      </c>
      <c r="B477" s="31">
        <v>-5.3E-3</v>
      </c>
      <c r="C477" s="31">
        <v>-1.2999999999999999E-3</v>
      </c>
      <c r="D477" s="31">
        <v>-1.1999999999999999E-3</v>
      </c>
      <c r="E477" s="31">
        <v>-2.3999999999999998E-3</v>
      </c>
      <c r="F477" s="31">
        <v>5.9999999999999995E-4</v>
      </c>
      <c r="G477" s="31">
        <v>-2.8999999999999998E-3</v>
      </c>
      <c r="H477">
        <v>2.0000000000000001E-4</v>
      </c>
      <c r="J477" s="6"/>
      <c r="K477" s="31"/>
      <c r="L477" s="31"/>
    </row>
    <row r="478" spans="1:12" x14ac:dyDescent="0.25">
      <c r="A478" s="6">
        <v>23883</v>
      </c>
      <c r="B478" s="31">
        <v>-4.4999999999999997E-3</v>
      </c>
      <c r="C478" s="31">
        <v>1.4E-3</v>
      </c>
      <c r="D478" s="31">
        <v>-1E-4</v>
      </c>
      <c r="E478" s="31">
        <v>1.8E-3</v>
      </c>
      <c r="F478" s="31">
        <v>-1E-4</v>
      </c>
      <c r="G478" s="31">
        <v>-2.0000000000000001E-4</v>
      </c>
      <c r="H478">
        <v>2.0000000000000001E-4</v>
      </c>
      <c r="J478" s="6"/>
      <c r="K478" s="31"/>
      <c r="L478" s="31"/>
    </row>
    <row r="479" spans="1:12" x14ac:dyDescent="0.25">
      <c r="A479" s="6">
        <v>23886</v>
      </c>
      <c r="B479" s="31">
        <v>-7.4000000000000003E-3</v>
      </c>
      <c r="C479" s="31">
        <v>-2.9999999999999997E-4</v>
      </c>
      <c r="D479" s="31">
        <v>1.1999999999999999E-3</v>
      </c>
      <c r="E479" s="31">
        <v>-2E-3</v>
      </c>
      <c r="F479" s="31">
        <v>-8.0000000000000004E-4</v>
      </c>
      <c r="G479" s="31">
        <v>-3.7000000000000002E-3</v>
      </c>
      <c r="H479">
        <v>2.0000000000000001E-4</v>
      </c>
      <c r="J479" s="6"/>
      <c r="K479" s="31"/>
      <c r="L479" s="31"/>
    </row>
    <row r="480" spans="1:12" x14ac:dyDescent="0.25">
      <c r="A480" s="6">
        <v>23887</v>
      </c>
      <c r="B480" s="31">
        <v>5.4000000000000003E-3</v>
      </c>
      <c r="C480" s="31">
        <v>-1E-4</v>
      </c>
      <c r="D480" s="31">
        <v>-3.0000000000000001E-3</v>
      </c>
      <c r="E480" s="31">
        <v>1.1999999999999999E-3</v>
      </c>
      <c r="F480" s="31">
        <v>-2.8E-3</v>
      </c>
      <c r="G480" s="31">
        <v>4.5999999999999999E-3</v>
      </c>
      <c r="H480">
        <v>2.0000000000000001E-4</v>
      </c>
      <c r="J480" s="6"/>
      <c r="K480" s="31"/>
      <c r="L480" s="31"/>
    </row>
    <row r="481" spans="1:12" x14ac:dyDescent="0.25">
      <c r="A481" s="6">
        <v>23888</v>
      </c>
      <c r="B481" s="31">
        <v>-2.7000000000000001E-3</v>
      </c>
      <c r="C481" s="31">
        <v>-2.3999999999999998E-3</v>
      </c>
      <c r="D481" s="31">
        <v>5.0000000000000001E-4</v>
      </c>
      <c r="E481" s="31">
        <v>-1E-3</v>
      </c>
      <c r="F481" s="31">
        <v>2.0999999999999999E-3</v>
      </c>
      <c r="G481" s="31">
        <v>-1E-4</v>
      </c>
      <c r="H481">
        <v>2.0000000000000001E-4</v>
      </c>
      <c r="J481" s="6"/>
      <c r="K481" s="31"/>
      <c r="L481" s="31"/>
    </row>
    <row r="482" spans="1:12" x14ac:dyDescent="0.25">
      <c r="A482" s="6">
        <v>23889</v>
      </c>
      <c r="B482" s="31">
        <v>-5.7999999999999996E-3</v>
      </c>
      <c r="C482" s="31">
        <v>-1.1000000000000001E-3</v>
      </c>
      <c r="D482" s="31">
        <v>-1.4E-3</v>
      </c>
      <c r="E482" s="31">
        <v>-1.2999999999999999E-3</v>
      </c>
      <c r="F482" s="31">
        <v>3.5999999999999999E-3</v>
      </c>
      <c r="G482" s="31">
        <v>-3.0000000000000001E-3</v>
      </c>
      <c r="H482">
        <v>2.0000000000000001E-4</v>
      </c>
      <c r="J482" s="6"/>
      <c r="K482" s="31"/>
      <c r="L482" s="31"/>
    </row>
    <row r="483" spans="1:12" x14ac:dyDescent="0.25">
      <c r="A483" s="6">
        <v>23890</v>
      </c>
      <c r="B483" s="31">
        <v>6.0999999999998998E-3</v>
      </c>
      <c r="C483" s="31">
        <v>2.0000000000000001E-4</v>
      </c>
      <c r="D483" s="31">
        <v>-1.8E-3</v>
      </c>
      <c r="E483" s="31">
        <v>3.5999999999999999E-3</v>
      </c>
      <c r="F483" s="31">
        <v>-4.6999999999998996E-3</v>
      </c>
      <c r="G483" s="31">
        <v>3.8999999999999998E-3</v>
      </c>
      <c r="H483">
        <v>2.0000000000000001E-4</v>
      </c>
      <c r="J483" s="6"/>
      <c r="K483" s="31"/>
      <c r="L483" s="31"/>
    </row>
    <row r="484" spans="1:12" x14ac:dyDescent="0.25">
      <c r="A484" s="6">
        <v>23894</v>
      </c>
      <c r="B484" s="31">
        <v>-6.9999999999999004E-3</v>
      </c>
      <c r="C484" s="31">
        <v>2.9999999999999997E-4</v>
      </c>
      <c r="D484" s="31">
        <v>1.6999999999999999E-3</v>
      </c>
      <c r="E484" s="31">
        <v>-1.1000000000000001E-3</v>
      </c>
      <c r="F484" s="31">
        <v>1.5E-3</v>
      </c>
      <c r="G484" s="31">
        <v>-2.8999999999999998E-3</v>
      </c>
      <c r="H484">
        <v>2.0000000000000001E-4</v>
      </c>
      <c r="J484" s="6"/>
      <c r="K484" s="31"/>
      <c r="L484" s="31"/>
    </row>
    <row r="485" spans="1:12" x14ac:dyDescent="0.25">
      <c r="A485" s="6">
        <v>23895</v>
      </c>
      <c r="B485" s="31">
        <v>-7.7999999999999996E-3</v>
      </c>
      <c r="C485" s="31">
        <v>-4.8999999999999998E-3</v>
      </c>
      <c r="D485" s="31">
        <v>-5.1000000000000004E-3</v>
      </c>
      <c r="E485" s="31">
        <v>3.4999999999998999E-3</v>
      </c>
      <c r="F485" s="31">
        <v>8.0000000000000004E-4</v>
      </c>
      <c r="G485" s="31">
        <v>-6.0000000000000001E-3</v>
      </c>
      <c r="H485">
        <v>2.0000000000000001E-4</v>
      </c>
      <c r="J485" s="6"/>
      <c r="K485" s="31"/>
      <c r="L485" s="31"/>
    </row>
    <row r="486" spans="1:12" x14ac:dyDescent="0.25">
      <c r="A486" s="6">
        <v>23896</v>
      </c>
      <c r="B486" s="31">
        <v>-2.3999999999999998E-3</v>
      </c>
      <c r="C486" s="31">
        <v>1E-4</v>
      </c>
      <c r="D486" s="31">
        <v>-1.1999999999999999E-3</v>
      </c>
      <c r="E486" s="31">
        <v>6.9999999999999999E-4</v>
      </c>
      <c r="F486" s="31">
        <v>5.9999999999999995E-4</v>
      </c>
      <c r="G486" s="31">
        <v>-1.8E-3</v>
      </c>
      <c r="H486">
        <v>2.0000000000000001E-4</v>
      </c>
      <c r="J486" s="6"/>
      <c r="K486" s="31"/>
      <c r="L486" s="31"/>
    </row>
    <row r="487" spans="1:12" x14ac:dyDescent="0.25">
      <c r="A487" s="6">
        <v>23897</v>
      </c>
      <c r="B487" s="31">
        <v>2.0999999999999999E-3</v>
      </c>
      <c r="C487" s="31">
        <v>1E-3</v>
      </c>
      <c r="D487" s="31">
        <v>-5.0000000000000001E-4</v>
      </c>
      <c r="E487" s="31">
        <v>-1.5E-3</v>
      </c>
      <c r="F487" s="31">
        <v>-1.8E-3</v>
      </c>
      <c r="G487" s="31">
        <v>-2.0000000000000001E-4</v>
      </c>
      <c r="H487">
        <v>2.0000000000000001E-4</v>
      </c>
      <c r="J487" s="6"/>
      <c r="K487" s="31"/>
      <c r="L487" s="31"/>
    </row>
    <row r="488" spans="1:12" x14ac:dyDescent="0.25">
      <c r="A488" s="6">
        <v>23900</v>
      </c>
      <c r="B488" s="31">
        <v>-3.3999999999999998E-3</v>
      </c>
      <c r="C488" s="31">
        <v>-3.3999999999999998E-3</v>
      </c>
      <c r="D488" s="31">
        <v>1.6000000000000001E-3</v>
      </c>
      <c r="E488" s="31">
        <v>-1E-4</v>
      </c>
      <c r="F488" s="31">
        <v>2.3E-3</v>
      </c>
      <c r="G488" s="31">
        <v>-2.3999999999999998E-3</v>
      </c>
      <c r="H488">
        <v>2.0000000000000001E-4</v>
      </c>
      <c r="J488" s="6"/>
      <c r="K488" s="31"/>
      <c r="L488" s="31"/>
    </row>
    <row r="489" spans="1:12" x14ac:dyDescent="0.25">
      <c r="A489" s="6">
        <v>23901</v>
      </c>
      <c r="B489" s="31">
        <v>-1.0699999999999999E-2</v>
      </c>
      <c r="C489" s="31">
        <v>-2.3E-3</v>
      </c>
      <c r="D489" s="31">
        <v>0</v>
      </c>
      <c r="E489" s="31">
        <v>1E-3</v>
      </c>
      <c r="F489" s="31">
        <v>2.8999999999999998E-3</v>
      </c>
      <c r="G489" s="31">
        <v>-4.0999999999998997E-3</v>
      </c>
      <c r="H489">
        <v>2.0000000000000001E-4</v>
      </c>
      <c r="J489" s="6"/>
      <c r="K489" s="31"/>
      <c r="L489" s="31"/>
    </row>
    <row r="490" spans="1:12" x14ac:dyDescent="0.25">
      <c r="A490" s="6">
        <v>23902</v>
      </c>
      <c r="B490" s="31">
        <v>-1.04E-2</v>
      </c>
      <c r="C490" s="31">
        <v>-1.8E-3</v>
      </c>
      <c r="D490" s="31">
        <v>5.3E-3</v>
      </c>
      <c r="E490" s="31">
        <v>-1E-3</v>
      </c>
      <c r="F490" s="31">
        <v>1.6999999999999999E-3</v>
      </c>
      <c r="G490" s="31">
        <v>-3.3999999999999998E-3</v>
      </c>
      <c r="H490">
        <v>2.0000000000000001E-4</v>
      </c>
      <c r="J490" s="6"/>
      <c r="K490" s="31"/>
      <c r="L490" s="31"/>
    </row>
    <row r="491" spans="1:12" x14ac:dyDescent="0.25">
      <c r="A491" s="6">
        <v>23903</v>
      </c>
      <c r="B491" s="31">
        <v>-4.3E-3</v>
      </c>
      <c r="C491" s="31">
        <v>-6.0999999999998998E-3</v>
      </c>
      <c r="D491" s="31">
        <v>1.1000000000000001E-3</v>
      </c>
      <c r="E491" s="31">
        <v>8.0000000000000004E-4</v>
      </c>
      <c r="F491" s="31">
        <v>-2.9999999999999997E-4</v>
      </c>
      <c r="G491" s="31">
        <v>-7.4999999999999997E-3</v>
      </c>
      <c r="H491">
        <v>2.0000000000000001E-4</v>
      </c>
      <c r="J491" s="6"/>
      <c r="K491" s="31"/>
      <c r="L491" s="31"/>
    </row>
    <row r="492" spans="1:12" x14ac:dyDescent="0.25">
      <c r="A492" s="6">
        <v>23904</v>
      </c>
      <c r="B492" s="31">
        <v>4.1999999999999997E-3</v>
      </c>
      <c r="C492" s="31">
        <v>-1E-3</v>
      </c>
      <c r="D492" s="31">
        <v>-5.9999999999999995E-4</v>
      </c>
      <c r="E492" s="31">
        <v>-1.8E-3</v>
      </c>
      <c r="F492" s="31">
        <v>1.8E-3</v>
      </c>
      <c r="G492" s="31">
        <v>3.2000000000000002E-3</v>
      </c>
      <c r="H492">
        <v>2.0000000000000001E-4</v>
      </c>
      <c r="J492" s="6"/>
      <c r="K492" s="31"/>
      <c r="L492" s="31"/>
    </row>
    <row r="493" spans="1:12" x14ac:dyDescent="0.25">
      <c r="A493" s="6">
        <v>23907</v>
      </c>
      <c r="B493" s="31">
        <v>-1.3599999999999999E-2</v>
      </c>
      <c r="C493" s="31">
        <v>-8.5000000000000006E-3</v>
      </c>
      <c r="D493" s="31">
        <v>-1.1999999999999999E-3</v>
      </c>
      <c r="E493" s="31">
        <v>-8.0000000000000004E-4</v>
      </c>
      <c r="F493" s="31">
        <v>-2.0000000000000001E-4</v>
      </c>
      <c r="G493" s="31">
        <v>-1.2500000000000001E-2</v>
      </c>
      <c r="H493">
        <v>2.0000000000000001E-4</v>
      </c>
      <c r="J493" s="6"/>
      <c r="K493" s="31"/>
      <c r="L493" s="31"/>
    </row>
    <row r="494" spans="1:12" x14ac:dyDescent="0.25">
      <c r="A494" s="6">
        <v>23908</v>
      </c>
      <c r="B494" s="31">
        <v>4.6999999999998996E-3</v>
      </c>
      <c r="C494" s="31">
        <v>-4.0000000000000002E-4</v>
      </c>
      <c r="D494" s="31">
        <v>-1E-3</v>
      </c>
      <c r="E494" s="31">
        <v>-2.9999999999999997E-4</v>
      </c>
      <c r="F494" s="31">
        <v>-4.4000000000000003E-3</v>
      </c>
      <c r="G494" s="31">
        <v>8.0999999999999996E-3</v>
      </c>
      <c r="H494">
        <v>2.0000000000000001E-4</v>
      </c>
      <c r="J494" s="6"/>
      <c r="K494" s="31"/>
      <c r="L494" s="31"/>
    </row>
    <row r="495" spans="1:12" x14ac:dyDescent="0.25">
      <c r="A495" s="6">
        <v>23909</v>
      </c>
      <c r="B495" s="31">
        <v>8.8999999999999999E-3</v>
      </c>
      <c r="C495" s="31">
        <v>7.1999999999999998E-3</v>
      </c>
      <c r="D495" s="31">
        <v>1.1999999999999999E-3</v>
      </c>
      <c r="E495" s="31">
        <v>2.9999999999999997E-4</v>
      </c>
      <c r="F495" s="31">
        <v>-1.9E-3</v>
      </c>
      <c r="G495" s="31">
        <v>7.1999999999999998E-3</v>
      </c>
      <c r="H495">
        <v>2.0000000000000001E-4</v>
      </c>
      <c r="J495" s="6"/>
      <c r="K495" s="31"/>
      <c r="L495" s="31"/>
    </row>
    <row r="496" spans="1:12" x14ac:dyDescent="0.25">
      <c r="A496" s="6">
        <v>23910</v>
      </c>
      <c r="B496" s="31">
        <v>5.8999999999999999E-3</v>
      </c>
      <c r="C496" s="31">
        <v>1.4E-3</v>
      </c>
      <c r="D496" s="31">
        <v>1.6999999999999999E-3</v>
      </c>
      <c r="E496" s="31">
        <v>1.1999999999999999E-3</v>
      </c>
      <c r="F496" s="31">
        <v>-2.0999999999999999E-3</v>
      </c>
      <c r="G496" s="31">
        <v>2.0000000000000001E-4</v>
      </c>
      <c r="H496">
        <v>2.0000000000000001E-4</v>
      </c>
      <c r="J496" s="6"/>
      <c r="K496" s="31"/>
      <c r="L496" s="31"/>
    </row>
    <row r="497" spans="1:12" x14ac:dyDescent="0.25">
      <c r="A497" s="6">
        <v>23911</v>
      </c>
      <c r="B497" s="31">
        <v>-4.4000000000000003E-3</v>
      </c>
      <c r="C497" s="31">
        <v>-6.9999999999999999E-4</v>
      </c>
      <c r="D497" s="31">
        <v>-2.9999999999999997E-4</v>
      </c>
      <c r="E497" s="31">
        <v>1E-4</v>
      </c>
      <c r="F497" s="31">
        <v>-8.9999999999999998E-4</v>
      </c>
      <c r="G497" s="31">
        <v>-2.8999999999999998E-3</v>
      </c>
      <c r="H497">
        <v>2.0000000000000001E-4</v>
      </c>
      <c r="J497" s="6"/>
      <c r="K497" s="31"/>
      <c r="L497" s="31"/>
    </row>
    <row r="498" spans="1:12" x14ac:dyDescent="0.25">
      <c r="A498" s="6">
        <v>23914</v>
      </c>
      <c r="B498" s="31">
        <v>-3.8E-3</v>
      </c>
      <c r="C498" s="31">
        <v>-2.0999999999999999E-3</v>
      </c>
      <c r="D498" s="31">
        <v>-1.1000000000000001E-3</v>
      </c>
      <c r="E498" s="31">
        <v>2.9999999999999997E-4</v>
      </c>
      <c r="F498" s="31">
        <v>1.1000000000000001E-3</v>
      </c>
      <c r="G498" s="31">
        <v>-1.1000000000000001E-3</v>
      </c>
      <c r="H498">
        <v>2.0000000000000001E-4</v>
      </c>
      <c r="J498" s="6"/>
      <c r="K498" s="31"/>
      <c r="L498" s="31"/>
    </row>
    <row r="499" spans="1:12" x14ac:dyDescent="0.25">
      <c r="A499" s="6">
        <v>23915</v>
      </c>
      <c r="B499" s="31">
        <v>1.8E-3</v>
      </c>
      <c r="C499" s="31">
        <v>0</v>
      </c>
      <c r="D499" s="31">
        <v>-2.0000000000000001E-4</v>
      </c>
      <c r="E499" s="31">
        <v>-4.3E-3</v>
      </c>
      <c r="F499" s="31">
        <v>-2E-3</v>
      </c>
      <c r="G499" s="31">
        <v>2.8999999999999998E-3</v>
      </c>
      <c r="H499">
        <v>2.0000000000000001E-4</v>
      </c>
      <c r="J499" s="6"/>
      <c r="K499" s="31"/>
      <c r="L499" s="31"/>
    </row>
    <row r="500" spans="1:12" x14ac:dyDescent="0.25">
      <c r="A500" s="6">
        <v>23916</v>
      </c>
      <c r="B500" s="31">
        <v>-6.3E-3</v>
      </c>
      <c r="C500" s="31">
        <v>-8.9999999999999998E-4</v>
      </c>
      <c r="D500" s="31">
        <v>6.9999999999999999E-4</v>
      </c>
      <c r="E500" s="31">
        <v>-1.4E-3</v>
      </c>
      <c r="F500" s="31">
        <v>-2.9999999999999997E-4</v>
      </c>
      <c r="G500" s="31">
        <v>-1.6999999999999999E-3</v>
      </c>
      <c r="H500">
        <v>2.0000000000000001E-4</v>
      </c>
      <c r="J500" s="6"/>
      <c r="K500" s="31"/>
      <c r="L500" s="31"/>
    </row>
    <row r="501" spans="1:12" x14ac:dyDescent="0.25">
      <c r="A501" s="6">
        <v>23917</v>
      </c>
      <c r="B501" s="31">
        <v>-1.35E-2</v>
      </c>
      <c r="C501" s="31">
        <v>-7.3000000000000001E-3</v>
      </c>
      <c r="D501" s="31">
        <v>5.0000000000000001E-4</v>
      </c>
      <c r="E501" s="31">
        <v>8.9999999999999998E-4</v>
      </c>
      <c r="F501" s="31">
        <v>4.0000000000000001E-3</v>
      </c>
      <c r="G501" s="31">
        <v>-1.2E-2</v>
      </c>
      <c r="H501">
        <v>2.0000000000000001E-4</v>
      </c>
      <c r="J501" s="6"/>
      <c r="K501" s="31"/>
      <c r="L501" s="31"/>
    </row>
    <row r="502" spans="1:12" x14ac:dyDescent="0.25">
      <c r="A502" s="6">
        <v>23918</v>
      </c>
      <c r="B502" s="31">
        <v>-6.4000000000000003E-3</v>
      </c>
      <c r="C502" s="31">
        <v>-3.5999999999999999E-3</v>
      </c>
      <c r="D502" s="31">
        <v>-2.9999999999999997E-4</v>
      </c>
      <c r="E502" s="31">
        <v>1.4E-3</v>
      </c>
      <c r="F502" s="31">
        <v>5.0000000000000001E-3</v>
      </c>
      <c r="G502" s="31">
        <v>-1.5E-3</v>
      </c>
      <c r="H502">
        <v>2.0000000000000001E-4</v>
      </c>
      <c r="J502" s="6"/>
      <c r="K502" s="31"/>
      <c r="L502" s="31"/>
    </row>
    <row r="503" spans="1:12" x14ac:dyDescent="0.25">
      <c r="A503" s="6">
        <v>23921</v>
      </c>
      <c r="B503" s="31">
        <v>-1.87999999999999E-2</v>
      </c>
      <c r="C503" s="31">
        <v>-1.6299999999999999E-2</v>
      </c>
      <c r="D503" s="31">
        <v>1.1999999999999999E-3</v>
      </c>
      <c r="E503" s="31">
        <v>2.0000000000000001E-4</v>
      </c>
      <c r="F503" s="31">
        <v>3.3999999999999998E-3</v>
      </c>
      <c r="G503" s="31">
        <v>-1.39999999999999E-2</v>
      </c>
      <c r="H503">
        <v>2.0000000000000001E-4</v>
      </c>
      <c r="J503" s="6"/>
      <c r="K503" s="31"/>
      <c r="L503" s="31"/>
    </row>
    <row r="504" spans="1:12" x14ac:dyDescent="0.25">
      <c r="A504" s="6">
        <v>23922</v>
      </c>
      <c r="B504" s="31">
        <v>8.0000000000000002E-3</v>
      </c>
      <c r="C504" s="31">
        <v>-6.9999999999999004E-3</v>
      </c>
      <c r="D504" s="31">
        <v>-1.4E-3</v>
      </c>
      <c r="E504" s="31">
        <v>5.0000000000000001E-4</v>
      </c>
      <c r="F504" s="31">
        <v>-3.0000000000000001E-3</v>
      </c>
      <c r="G504" s="31">
        <v>9.1999999999999998E-3</v>
      </c>
      <c r="H504">
        <v>2.0000000000000001E-4</v>
      </c>
      <c r="J504" s="6"/>
      <c r="K504" s="31"/>
      <c r="L504" s="31"/>
    </row>
    <row r="505" spans="1:12" x14ac:dyDescent="0.25">
      <c r="A505" s="6">
        <v>23923</v>
      </c>
      <c r="B505" s="31">
        <v>2.1999999999999999E-2</v>
      </c>
      <c r="C505" s="31">
        <v>1.26E-2</v>
      </c>
      <c r="D505" s="31">
        <v>5.9999999999999995E-4</v>
      </c>
      <c r="E505" s="31">
        <v>4.0000000000000001E-3</v>
      </c>
      <c r="F505" s="31">
        <v>-3.8999999999999998E-3</v>
      </c>
      <c r="G505" s="31">
        <v>9.5999999999999992E-3</v>
      </c>
      <c r="H505">
        <v>2.0000000000000001E-4</v>
      </c>
      <c r="J505" s="6"/>
      <c r="K505" s="31"/>
      <c r="L505" s="31"/>
    </row>
    <row r="506" spans="1:12" x14ac:dyDescent="0.25">
      <c r="A506" s="6">
        <v>23924</v>
      </c>
      <c r="B506" s="31">
        <v>4.5999999999999999E-3</v>
      </c>
      <c r="C506" s="31">
        <v>3.0000000000000001E-3</v>
      </c>
      <c r="D506" s="31">
        <v>2.9999999999999997E-4</v>
      </c>
      <c r="E506" s="31">
        <v>-2.5000000000000001E-3</v>
      </c>
      <c r="F506" s="31">
        <v>2.3E-3</v>
      </c>
      <c r="G506" s="31">
        <v>1.9E-3</v>
      </c>
      <c r="H506">
        <v>1E-4</v>
      </c>
      <c r="J506" s="6"/>
      <c r="K506" s="31"/>
      <c r="L506" s="31"/>
    </row>
    <row r="507" spans="1:12" x14ac:dyDescent="0.25">
      <c r="A507" s="6">
        <v>23925</v>
      </c>
      <c r="B507" s="31">
        <v>8.0999999999999996E-3</v>
      </c>
      <c r="C507" s="31">
        <v>1E-3</v>
      </c>
      <c r="D507" s="31">
        <v>-2.9999999999999997E-4</v>
      </c>
      <c r="E507" s="31">
        <v>2.0000000000000001E-4</v>
      </c>
      <c r="F507" s="31">
        <v>-1.8E-3</v>
      </c>
      <c r="G507" s="31">
        <v>3.4999999999998999E-3</v>
      </c>
      <c r="H507">
        <v>1E-4</v>
      </c>
      <c r="J507" s="6"/>
      <c r="K507" s="31"/>
      <c r="L507" s="31"/>
    </row>
    <row r="508" spans="1:12" x14ac:dyDescent="0.25">
      <c r="A508" s="6">
        <v>23929</v>
      </c>
      <c r="B508" s="31">
        <v>-1.8E-3</v>
      </c>
      <c r="C508" s="31">
        <v>2.3E-3</v>
      </c>
      <c r="D508" s="31">
        <v>-2.0000000000000001E-4</v>
      </c>
      <c r="E508" s="31">
        <v>1.4E-3</v>
      </c>
      <c r="F508" s="31">
        <v>8.9999999999999998E-4</v>
      </c>
      <c r="G508" s="31">
        <v>-5.0000000000000001E-4</v>
      </c>
      <c r="H508">
        <v>1E-4</v>
      </c>
      <c r="J508" s="6"/>
      <c r="K508" s="31"/>
      <c r="L508" s="31"/>
    </row>
    <row r="509" spans="1:12" x14ac:dyDescent="0.25">
      <c r="A509" s="6">
        <v>23930</v>
      </c>
      <c r="B509" s="31">
        <v>-3.3999999999999998E-3</v>
      </c>
      <c r="C509" s="31">
        <v>-1.5E-3</v>
      </c>
      <c r="D509" s="31">
        <v>1.1000000000000001E-3</v>
      </c>
      <c r="E509" s="31">
        <v>-1.6999999999999999E-3</v>
      </c>
      <c r="F509" s="31">
        <v>5.0000000000000001E-4</v>
      </c>
      <c r="G509" s="31">
        <v>1.2999999999999999E-3</v>
      </c>
      <c r="H509">
        <v>1E-4</v>
      </c>
      <c r="J509" s="6"/>
      <c r="K509" s="31"/>
      <c r="L509" s="31"/>
    </row>
    <row r="510" spans="1:12" x14ac:dyDescent="0.25">
      <c r="A510" s="6">
        <v>23931</v>
      </c>
      <c r="B510" s="31">
        <v>8.0000000000000002E-3</v>
      </c>
      <c r="C510" s="31">
        <v>-6.9999999999999999E-4</v>
      </c>
      <c r="D510" s="31">
        <v>-2.0999999999999999E-3</v>
      </c>
      <c r="E510" s="31">
        <v>8.0000000000000004E-4</v>
      </c>
      <c r="F510" s="31">
        <v>-3.2000000000000002E-3</v>
      </c>
      <c r="G510" s="31">
        <v>9.5999999999999992E-3</v>
      </c>
      <c r="H510">
        <v>1E-4</v>
      </c>
      <c r="J510" s="6"/>
      <c r="K510" s="31"/>
      <c r="L510" s="31"/>
    </row>
    <row r="511" spans="1:12" x14ac:dyDescent="0.25">
      <c r="A511" s="6">
        <v>23932</v>
      </c>
      <c r="B511" s="31">
        <v>4.0000000000000001E-3</v>
      </c>
      <c r="C511" s="31">
        <v>4.4000000000000003E-3</v>
      </c>
      <c r="D511" s="31">
        <v>-2.9999999999999997E-4</v>
      </c>
      <c r="E511" s="31">
        <v>-2.9999999999999997E-4</v>
      </c>
      <c r="F511" s="31">
        <v>2.0000000000000001E-4</v>
      </c>
      <c r="G511" s="31">
        <v>5.0000000000000001E-3</v>
      </c>
      <c r="H511">
        <v>1E-4</v>
      </c>
      <c r="J511" s="6"/>
      <c r="K511" s="31"/>
      <c r="L511" s="31"/>
    </row>
    <row r="512" spans="1:12" x14ac:dyDescent="0.25">
      <c r="A512" s="6">
        <v>23935</v>
      </c>
      <c r="B512" s="31">
        <v>0</v>
      </c>
      <c r="C512" s="31">
        <v>8.0000000000000004E-4</v>
      </c>
      <c r="D512" s="31">
        <v>1.6000000000000001E-3</v>
      </c>
      <c r="E512" s="31">
        <v>-1.4E-3</v>
      </c>
      <c r="F512" s="31">
        <v>6.9999999999999999E-4</v>
      </c>
      <c r="G512" s="31">
        <v>2.0999999999999999E-3</v>
      </c>
      <c r="H512">
        <v>1E-4</v>
      </c>
      <c r="J512" s="6"/>
      <c r="K512" s="31"/>
      <c r="L512" s="31"/>
    </row>
    <row r="513" spans="1:12" x14ac:dyDescent="0.25">
      <c r="A513" s="6">
        <v>23936</v>
      </c>
      <c r="B513" s="31">
        <v>-1.2999999999999999E-3</v>
      </c>
      <c r="C513" s="31">
        <v>-1.9E-3</v>
      </c>
      <c r="D513" s="31">
        <v>-2.3999999999999998E-3</v>
      </c>
      <c r="E513" s="31">
        <v>-2.0000000000000001E-4</v>
      </c>
      <c r="F513" s="31">
        <v>5.9999999999999995E-4</v>
      </c>
      <c r="G513" s="31">
        <v>-2.9999999999999997E-4</v>
      </c>
      <c r="H513">
        <v>1E-4</v>
      </c>
      <c r="J513" s="6"/>
      <c r="K513" s="31"/>
      <c r="L513" s="31"/>
    </row>
    <row r="514" spans="1:12" x14ac:dyDescent="0.25">
      <c r="A514" s="6">
        <v>23937</v>
      </c>
      <c r="B514" s="31">
        <v>3.0000000000000001E-3</v>
      </c>
      <c r="C514" s="31">
        <v>1.4E-3</v>
      </c>
      <c r="D514" s="31">
        <v>1.6000000000000001E-3</v>
      </c>
      <c r="E514" s="31">
        <v>4.0000000000000002E-4</v>
      </c>
      <c r="F514" s="31">
        <v>-1.4E-3</v>
      </c>
      <c r="G514" s="31">
        <v>4.3E-3</v>
      </c>
      <c r="H514">
        <v>1E-4</v>
      </c>
      <c r="J514" s="6"/>
      <c r="K514" s="31"/>
      <c r="L514" s="31"/>
    </row>
    <row r="515" spans="1:12" x14ac:dyDescent="0.25">
      <c r="A515" s="6">
        <v>23938</v>
      </c>
      <c r="B515" s="31">
        <v>-1E-3</v>
      </c>
      <c r="C515" s="31">
        <v>3.0999999999999999E-3</v>
      </c>
      <c r="D515" s="31">
        <v>-2.0000000000000001E-4</v>
      </c>
      <c r="E515" s="31">
        <v>-4.0000000000000002E-4</v>
      </c>
      <c r="F515" s="31">
        <v>-8.9999999999999998E-4</v>
      </c>
      <c r="G515" s="31">
        <v>-8.0000000000000004E-4</v>
      </c>
      <c r="H515">
        <v>1E-4</v>
      </c>
      <c r="J515" s="6"/>
      <c r="K515" s="31"/>
      <c r="L515" s="31"/>
    </row>
    <row r="516" spans="1:12" x14ac:dyDescent="0.25">
      <c r="A516" s="6">
        <v>23939</v>
      </c>
      <c r="B516" s="31">
        <v>-4.0000000000000002E-4</v>
      </c>
      <c r="C516" s="31">
        <v>2.0000000000000001E-4</v>
      </c>
      <c r="D516" s="31">
        <v>-5.9999999999999995E-4</v>
      </c>
      <c r="E516" s="31">
        <v>-1.1999999999999999E-3</v>
      </c>
      <c r="F516" s="31">
        <v>-2.3999999999999998E-3</v>
      </c>
      <c r="G516" s="31">
        <v>2.0999999999999999E-3</v>
      </c>
      <c r="H516">
        <v>1E-4</v>
      </c>
      <c r="J516" s="6"/>
      <c r="K516" s="31"/>
      <c r="L516" s="31"/>
    </row>
    <row r="517" spans="1:12" x14ac:dyDescent="0.25">
      <c r="A517" s="6">
        <v>23942</v>
      </c>
      <c r="B517" s="31">
        <v>-8.9999999999999998E-4</v>
      </c>
      <c r="C517" s="31">
        <v>5.9999999999999995E-4</v>
      </c>
      <c r="D517" s="31">
        <v>-2.7000000000000001E-3</v>
      </c>
      <c r="E517" s="31">
        <v>-1.1000000000000001E-3</v>
      </c>
      <c r="F517" s="31">
        <v>1.6999999999999999E-3</v>
      </c>
      <c r="G517" s="31">
        <v>4.0000000000000002E-4</v>
      </c>
      <c r="H517">
        <v>1E-4</v>
      </c>
      <c r="J517" s="6"/>
      <c r="K517" s="31"/>
      <c r="L517" s="31"/>
    </row>
    <row r="518" spans="1:12" x14ac:dyDescent="0.25">
      <c r="A518" s="6">
        <v>23943</v>
      </c>
      <c r="B518" s="31">
        <v>-1.24E-2</v>
      </c>
      <c r="C518" s="31">
        <v>-2.3999999999999998E-3</v>
      </c>
      <c r="D518" s="31">
        <v>2.3999999999999998E-3</v>
      </c>
      <c r="E518" s="31">
        <v>-1.5E-3</v>
      </c>
      <c r="F518" s="31">
        <v>4.6999999999998996E-3</v>
      </c>
      <c r="G518" s="31">
        <v>-6.0999999999998998E-3</v>
      </c>
      <c r="H518">
        <v>1E-4</v>
      </c>
      <c r="J518" s="6"/>
      <c r="K518" s="31"/>
      <c r="L518" s="31"/>
    </row>
    <row r="519" spans="1:12" x14ac:dyDescent="0.25">
      <c r="A519" s="6">
        <v>23944</v>
      </c>
      <c r="B519" s="31">
        <v>-5.4999999999999997E-3</v>
      </c>
      <c r="C519" s="31">
        <v>-6.9999999999999999E-4</v>
      </c>
      <c r="D519" s="31">
        <v>2.2000000000000001E-3</v>
      </c>
      <c r="E519" s="31">
        <v>-3.7000000000000002E-3</v>
      </c>
      <c r="F519" s="31">
        <v>3.0999999999999999E-3</v>
      </c>
      <c r="G519" s="31">
        <v>-8.9999999999999998E-4</v>
      </c>
      <c r="H519">
        <v>1E-4</v>
      </c>
      <c r="J519" s="6"/>
      <c r="K519" s="31"/>
      <c r="L519" s="31"/>
    </row>
    <row r="520" spans="1:12" x14ac:dyDescent="0.25">
      <c r="A520" s="6">
        <v>23945</v>
      </c>
      <c r="B520" s="31">
        <v>-2.3E-3</v>
      </c>
      <c r="C520" s="31">
        <v>2.3E-3</v>
      </c>
      <c r="D520" s="31">
        <v>1.8E-3</v>
      </c>
      <c r="E520" s="31">
        <v>-1E-4</v>
      </c>
      <c r="F520" s="31">
        <v>4.0000000000000002E-4</v>
      </c>
      <c r="G520" s="31">
        <v>4.5999999999999999E-3</v>
      </c>
      <c r="H520">
        <v>1E-4</v>
      </c>
      <c r="J520" s="6"/>
      <c r="K520" s="31"/>
      <c r="L520" s="31"/>
    </row>
    <row r="521" spans="1:12" x14ac:dyDescent="0.25">
      <c r="A521" s="6">
        <v>23946</v>
      </c>
      <c r="B521" s="31">
        <v>2.3999999999999998E-3</v>
      </c>
      <c r="C521" s="31">
        <v>-1.4E-3</v>
      </c>
      <c r="D521" s="31">
        <v>3.0999999999999999E-3</v>
      </c>
      <c r="E521" s="31">
        <v>-1E-4</v>
      </c>
      <c r="F521" s="31">
        <v>-1.5E-3</v>
      </c>
      <c r="G521" s="31">
        <v>2.3E-3</v>
      </c>
      <c r="H521">
        <v>1E-4</v>
      </c>
      <c r="J521" s="6"/>
      <c r="K521" s="31"/>
      <c r="L521" s="31"/>
    </row>
    <row r="522" spans="1:12" x14ac:dyDescent="0.25">
      <c r="A522" s="6">
        <v>23949</v>
      </c>
      <c r="B522" s="31">
        <v>-2.9999999999999997E-4</v>
      </c>
      <c r="C522" s="31">
        <v>6.9999999999999999E-4</v>
      </c>
      <c r="D522" s="31">
        <v>5.9999999999999995E-4</v>
      </c>
      <c r="E522" s="31">
        <v>6.9999999999999999E-4</v>
      </c>
      <c r="F522" s="31">
        <v>-2.3E-3</v>
      </c>
      <c r="G522" s="31">
        <v>3.7000000000000002E-3</v>
      </c>
      <c r="H522">
        <v>1E-4</v>
      </c>
      <c r="J522" s="6"/>
      <c r="K522" s="31"/>
      <c r="L522" s="31"/>
    </row>
    <row r="523" spans="1:12" x14ac:dyDescent="0.25">
      <c r="A523" s="6">
        <v>23950</v>
      </c>
      <c r="B523" s="31">
        <v>-1.8E-3</v>
      </c>
      <c r="C523" s="31">
        <v>2.9999999999999997E-4</v>
      </c>
      <c r="D523" s="31">
        <v>1.9E-3</v>
      </c>
      <c r="E523" s="31">
        <v>-1.6999999999999999E-3</v>
      </c>
      <c r="F523" s="31">
        <v>5.0000000000000001E-4</v>
      </c>
      <c r="G523" s="31">
        <v>-4.0000000000000002E-4</v>
      </c>
      <c r="H523">
        <v>1E-4</v>
      </c>
      <c r="J523" s="6"/>
      <c r="K523" s="31"/>
      <c r="L523" s="31"/>
    </row>
    <row r="524" spans="1:12" x14ac:dyDescent="0.25">
      <c r="A524" s="6">
        <v>23951</v>
      </c>
      <c r="B524" s="31">
        <v>1.6000000000000001E-3</v>
      </c>
      <c r="C524" s="31">
        <v>-2E-3</v>
      </c>
      <c r="D524" s="31">
        <v>8.5000000000000006E-3</v>
      </c>
      <c r="E524" s="31">
        <v>2.9999999999999997E-4</v>
      </c>
      <c r="F524" s="31">
        <v>1.6000000000000001E-3</v>
      </c>
      <c r="G524" s="31">
        <v>-1E-4</v>
      </c>
      <c r="H524">
        <v>1E-4</v>
      </c>
      <c r="J524" s="6"/>
      <c r="K524" s="31"/>
      <c r="L524" s="31"/>
    </row>
    <row r="525" spans="1:12" x14ac:dyDescent="0.25">
      <c r="A525" s="6">
        <v>23952</v>
      </c>
      <c r="B525" s="31">
        <v>7.3000000000000001E-3</v>
      </c>
      <c r="C525" s="31">
        <v>1E-4</v>
      </c>
      <c r="D525" s="31">
        <v>5.3E-3</v>
      </c>
      <c r="E525" s="31">
        <v>-1.5E-3</v>
      </c>
      <c r="F525" s="31">
        <v>-1.5E-3</v>
      </c>
      <c r="G525" s="31">
        <v>2.8999999999999998E-3</v>
      </c>
      <c r="H525">
        <v>1E-4</v>
      </c>
      <c r="J525" s="6"/>
      <c r="K525" s="31"/>
      <c r="L525" s="31"/>
    </row>
    <row r="526" spans="1:12" x14ac:dyDescent="0.25">
      <c r="A526" s="6">
        <v>23953</v>
      </c>
      <c r="B526" s="31">
        <v>6.7000000000000002E-3</v>
      </c>
      <c r="C526" s="31">
        <v>1.1999999999999999E-3</v>
      </c>
      <c r="D526" s="31">
        <v>-2.9999999999999997E-4</v>
      </c>
      <c r="E526" s="31">
        <v>0</v>
      </c>
      <c r="F526" s="31">
        <v>-3.0999999999999999E-3</v>
      </c>
      <c r="G526" s="31">
        <v>2.5999999999999999E-3</v>
      </c>
      <c r="H526">
        <v>1E-4</v>
      </c>
      <c r="J526" s="6"/>
      <c r="K526" s="31"/>
      <c r="L526" s="31"/>
    </row>
    <row r="527" spans="1:12" x14ac:dyDescent="0.25">
      <c r="A527" s="6">
        <v>23956</v>
      </c>
      <c r="B527" s="31">
        <v>2E-3</v>
      </c>
      <c r="C527" s="31">
        <v>5.0000000000000001E-4</v>
      </c>
      <c r="D527" s="31">
        <v>-3.4999999999998999E-3</v>
      </c>
      <c r="E527" s="31">
        <v>2.9999999999999997E-4</v>
      </c>
      <c r="F527" s="31">
        <v>-8.0000000000000004E-4</v>
      </c>
      <c r="G527" s="31">
        <v>6.9999999999999999E-4</v>
      </c>
      <c r="H527">
        <v>1E-4</v>
      </c>
      <c r="J527" s="6"/>
      <c r="K527" s="31"/>
      <c r="L527" s="31"/>
    </row>
    <row r="528" spans="1:12" x14ac:dyDescent="0.25">
      <c r="A528" s="6">
        <v>23957</v>
      </c>
      <c r="B528" s="31">
        <v>1.1999999999999999E-3</v>
      </c>
      <c r="C528" s="31">
        <v>-8.9999999999999998E-4</v>
      </c>
      <c r="D528" s="31">
        <v>-2.2000000000000001E-3</v>
      </c>
      <c r="E528" s="31">
        <v>2.0999999999999999E-3</v>
      </c>
      <c r="F528" s="31">
        <v>2.0000000000000001E-4</v>
      </c>
      <c r="G528" s="31">
        <v>8.0000000000000004E-4</v>
      </c>
      <c r="H528">
        <v>1E-4</v>
      </c>
      <c r="J528" s="6"/>
      <c r="K528" s="31"/>
      <c r="L528" s="31"/>
    </row>
    <row r="529" spans="1:12" x14ac:dyDescent="0.25">
      <c r="A529" s="6">
        <v>23958</v>
      </c>
      <c r="B529" s="31">
        <v>4.0999999999998997E-3</v>
      </c>
      <c r="C529" s="31">
        <v>2.8999999999999998E-3</v>
      </c>
      <c r="D529" s="31">
        <v>1E-3</v>
      </c>
      <c r="E529" s="31">
        <v>1.2999999999999999E-3</v>
      </c>
      <c r="F529" s="31">
        <v>2.5000000000000001E-3</v>
      </c>
      <c r="G529" s="31">
        <v>1.5E-3</v>
      </c>
      <c r="H529">
        <v>1E-4</v>
      </c>
      <c r="J529" s="6"/>
      <c r="K529" s="31"/>
      <c r="L529" s="31"/>
    </row>
    <row r="530" spans="1:12" x14ac:dyDescent="0.25">
      <c r="A530" s="6">
        <v>23959</v>
      </c>
      <c r="B530" s="31">
        <v>2.0000000000000001E-4</v>
      </c>
      <c r="C530" s="31">
        <v>2.5999999999999999E-3</v>
      </c>
      <c r="D530" s="31">
        <v>-1E-4</v>
      </c>
      <c r="E530" s="31">
        <v>-1.8E-3</v>
      </c>
      <c r="F530" s="31">
        <v>1.4E-3</v>
      </c>
      <c r="G530" s="31">
        <v>1E-4</v>
      </c>
      <c r="H530">
        <v>1E-4</v>
      </c>
      <c r="J530" s="6"/>
      <c r="K530" s="31"/>
      <c r="L530" s="31"/>
    </row>
    <row r="531" spans="1:12" x14ac:dyDescent="0.25">
      <c r="A531" s="6">
        <v>23960</v>
      </c>
      <c r="B531" s="31">
        <v>3.4999999999998999E-3</v>
      </c>
      <c r="C531" s="31">
        <v>-5.9999999999999995E-4</v>
      </c>
      <c r="D531" s="31">
        <v>-3.0000000000000001E-3</v>
      </c>
      <c r="E531" s="31">
        <v>1.9E-3</v>
      </c>
      <c r="F531" s="31">
        <v>2.0000000000000001E-4</v>
      </c>
      <c r="G531" s="31">
        <v>3.0999999999999999E-3</v>
      </c>
      <c r="H531">
        <v>1E-4</v>
      </c>
      <c r="J531" s="6"/>
      <c r="K531" s="31"/>
      <c r="L531" s="31"/>
    </row>
    <row r="532" spans="1:12" x14ac:dyDescent="0.25">
      <c r="A532" s="6">
        <v>23963</v>
      </c>
      <c r="B532" s="31">
        <v>-1.4E-3</v>
      </c>
      <c r="C532" s="31">
        <v>3.3999999999999998E-3</v>
      </c>
      <c r="D532" s="31">
        <v>-1.1999999999999999E-3</v>
      </c>
      <c r="E532" s="31">
        <v>-2.0000000000000001E-4</v>
      </c>
      <c r="F532" s="31">
        <v>0</v>
      </c>
      <c r="G532" s="31">
        <v>2E-3</v>
      </c>
      <c r="H532">
        <v>1E-4</v>
      </c>
      <c r="J532" s="6"/>
      <c r="K532" s="31"/>
      <c r="L532" s="31"/>
    </row>
    <row r="533" spans="1:12" x14ac:dyDescent="0.25">
      <c r="A533" s="6">
        <v>23964</v>
      </c>
      <c r="B533" s="31">
        <v>4.0000000000000002E-4</v>
      </c>
      <c r="C533" s="31">
        <v>3.5999999999999999E-3</v>
      </c>
      <c r="D533" s="31">
        <v>-1.5E-3</v>
      </c>
      <c r="E533" s="31">
        <v>1.1000000000000001E-3</v>
      </c>
      <c r="F533" s="31">
        <v>1.6000000000000001E-3</v>
      </c>
      <c r="G533" s="31">
        <v>1.4E-3</v>
      </c>
      <c r="H533">
        <v>1E-4</v>
      </c>
      <c r="J533" s="6"/>
      <c r="K533" s="31"/>
      <c r="L533" s="31"/>
    </row>
    <row r="534" spans="1:12" x14ac:dyDescent="0.25">
      <c r="A534" s="6">
        <v>23965</v>
      </c>
      <c r="B534" s="31">
        <v>3.3E-3</v>
      </c>
      <c r="C534" s="31">
        <v>3.2000000000000002E-3</v>
      </c>
      <c r="D534" s="31">
        <v>8.9999999999999998E-4</v>
      </c>
      <c r="E534" s="31">
        <v>1.1000000000000001E-3</v>
      </c>
      <c r="F534" s="31">
        <v>5.0000000000000001E-4</v>
      </c>
      <c r="G534" s="31">
        <v>5.0000000000000001E-4</v>
      </c>
      <c r="H534">
        <v>1E-4</v>
      </c>
      <c r="J534" s="6"/>
      <c r="K534" s="31"/>
      <c r="L534" s="31"/>
    </row>
    <row r="535" spans="1:12" x14ac:dyDescent="0.25">
      <c r="A535" s="6">
        <v>23966</v>
      </c>
      <c r="B535" s="31">
        <v>2.8999999999999998E-3</v>
      </c>
      <c r="C535" s="31">
        <v>2.3E-3</v>
      </c>
      <c r="D535" s="31">
        <v>-8.0000000000000004E-4</v>
      </c>
      <c r="E535" s="31">
        <v>1.5E-3</v>
      </c>
      <c r="F535" s="31">
        <v>-5.6999999999998996E-3</v>
      </c>
      <c r="G535" s="31">
        <v>2.0999999999999999E-3</v>
      </c>
      <c r="H535">
        <v>1E-4</v>
      </c>
      <c r="J535" s="6"/>
      <c r="K535" s="31"/>
      <c r="L535" s="31"/>
    </row>
    <row r="536" spans="1:12" x14ac:dyDescent="0.25">
      <c r="A536" s="6">
        <v>23967</v>
      </c>
      <c r="B536" s="31">
        <v>4.3E-3</v>
      </c>
      <c r="C536" s="31">
        <v>-5.0000000000000001E-4</v>
      </c>
      <c r="D536" s="31">
        <v>2.5999999999999999E-3</v>
      </c>
      <c r="E536" s="31">
        <v>1.9E-3</v>
      </c>
      <c r="F536" s="31">
        <v>-3.0000000000000001E-3</v>
      </c>
      <c r="G536" s="31">
        <v>-4.0000000000000002E-4</v>
      </c>
      <c r="H536">
        <v>1E-4</v>
      </c>
      <c r="J536" s="6"/>
      <c r="K536" s="31"/>
      <c r="L536" s="31"/>
    </row>
    <row r="537" spans="1:12" x14ac:dyDescent="0.25">
      <c r="A537" s="6">
        <v>23970</v>
      </c>
      <c r="B537" s="31">
        <v>1.1000000000000001E-3</v>
      </c>
      <c r="C537" s="31">
        <v>-2.9999999999999997E-4</v>
      </c>
      <c r="D537" s="31">
        <v>2.5000000000000001E-3</v>
      </c>
      <c r="E537" s="31">
        <v>1.4E-3</v>
      </c>
      <c r="F537" s="31">
        <v>-1.6000000000000001E-3</v>
      </c>
      <c r="G537" s="31">
        <v>1.1999999999999999E-3</v>
      </c>
      <c r="H537">
        <v>1E-4</v>
      </c>
      <c r="J537" s="6"/>
      <c r="K537" s="31"/>
      <c r="L537" s="31"/>
    </row>
    <row r="538" spans="1:12" x14ac:dyDescent="0.25">
      <c r="A538" s="6">
        <v>23971</v>
      </c>
      <c r="B538" s="31">
        <v>1.6000000000000001E-3</v>
      </c>
      <c r="C538" s="31">
        <v>-2.9999999999999997E-4</v>
      </c>
      <c r="D538" s="31">
        <v>-2.5999999999999999E-3</v>
      </c>
      <c r="E538" s="31">
        <v>1.5E-3</v>
      </c>
      <c r="F538" s="31">
        <v>1E-3</v>
      </c>
      <c r="G538" s="31">
        <v>1E-4</v>
      </c>
      <c r="H538">
        <v>1E-4</v>
      </c>
      <c r="J538" s="6"/>
      <c r="K538" s="31"/>
      <c r="L538" s="31"/>
    </row>
    <row r="539" spans="1:12" x14ac:dyDescent="0.25">
      <c r="A539" s="6">
        <v>23972</v>
      </c>
      <c r="B539" s="31">
        <v>2.0000000000000001E-4</v>
      </c>
      <c r="C539" s="31">
        <v>1.1000000000000001E-3</v>
      </c>
      <c r="D539" s="31">
        <v>2.5999999999999999E-3</v>
      </c>
      <c r="E539" s="31">
        <v>1.5E-3</v>
      </c>
      <c r="F539" s="31">
        <v>2.9999999999999997E-4</v>
      </c>
      <c r="G539" s="31">
        <v>4.0000000000000002E-4</v>
      </c>
      <c r="H539">
        <v>1E-4</v>
      </c>
      <c r="J539" s="6"/>
      <c r="K539" s="31"/>
      <c r="L539" s="31"/>
    </row>
    <row r="540" spans="1:12" x14ac:dyDescent="0.25">
      <c r="A540" s="6">
        <v>23973</v>
      </c>
      <c r="B540" s="31">
        <v>-2.3999999999999998E-3</v>
      </c>
      <c r="C540" s="31">
        <v>-3.3E-3</v>
      </c>
      <c r="D540" s="31">
        <v>-2.9999999999999997E-4</v>
      </c>
      <c r="E540" s="31">
        <v>-1.9E-3</v>
      </c>
      <c r="F540" s="31">
        <v>-2.9999999999999997E-4</v>
      </c>
      <c r="G540" s="31">
        <v>-2.3999999999999998E-3</v>
      </c>
      <c r="H540">
        <v>1E-4</v>
      </c>
      <c r="J540" s="6"/>
      <c r="K540" s="31"/>
      <c r="L540" s="31"/>
    </row>
    <row r="541" spans="1:12" x14ac:dyDescent="0.25">
      <c r="A541" s="6">
        <v>23974</v>
      </c>
      <c r="B541" s="31">
        <v>-8.0000000000000004E-4</v>
      </c>
      <c r="C541" s="31">
        <v>1.5E-3</v>
      </c>
      <c r="D541" s="31">
        <v>1.1000000000000001E-3</v>
      </c>
      <c r="E541" s="31">
        <v>4.0000000000000002E-4</v>
      </c>
      <c r="F541" s="31">
        <v>-1.5E-3</v>
      </c>
      <c r="G541" s="31">
        <v>-2.0000000000000001E-4</v>
      </c>
      <c r="H541">
        <v>1E-4</v>
      </c>
      <c r="J541" s="6"/>
      <c r="K541" s="31"/>
      <c r="L541" s="31"/>
    </row>
    <row r="542" spans="1:12" x14ac:dyDescent="0.25">
      <c r="A542" s="6">
        <v>23977</v>
      </c>
      <c r="B542" s="31">
        <v>-1.2999999999999999E-3</v>
      </c>
      <c r="C542" s="31">
        <v>8.9999999999999998E-4</v>
      </c>
      <c r="D542" s="31">
        <v>2.0000000000000001E-4</v>
      </c>
      <c r="E542" s="31">
        <v>2.8E-3</v>
      </c>
      <c r="F542" s="31">
        <v>-2.8E-3</v>
      </c>
      <c r="G542" s="31">
        <v>4.0000000000000001E-3</v>
      </c>
      <c r="H542">
        <v>1E-4</v>
      </c>
      <c r="J542" s="6"/>
      <c r="K542" s="31"/>
      <c r="L542" s="31"/>
    </row>
    <row r="543" spans="1:12" x14ac:dyDescent="0.25">
      <c r="A543" s="6">
        <v>23978</v>
      </c>
      <c r="B543" s="31">
        <v>1.8E-3</v>
      </c>
      <c r="C543" s="31">
        <v>1.6000000000000001E-3</v>
      </c>
      <c r="D543" s="31">
        <v>-2.8999999999999998E-3</v>
      </c>
      <c r="E543" s="31">
        <v>4.0000000000000001E-3</v>
      </c>
      <c r="F543" s="31">
        <v>-1.5E-3</v>
      </c>
      <c r="G543" s="31">
        <v>7.0999999999998998E-3</v>
      </c>
      <c r="H543">
        <v>1E-4</v>
      </c>
      <c r="J543" s="6"/>
      <c r="K543" s="31"/>
      <c r="L543" s="31"/>
    </row>
    <row r="544" spans="1:12" x14ac:dyDescent="0.25">
      <c r="A544" s="6">
        <v>23979</v>
      </c>
      <c r="B544" s="31">
        <v>1.4E-3</v>
      </c>
      <c r="C544" s="31">
        <v>2.3E-3</v>
      </c>
      <c r="D544" s="31">
        <v>-2.5999999999999999E-3</v>
      </c>
      <c r="E544" s="31">
        <v>1.6000000000000001E-3</v>
      </c>
      <c r="F544" s="31">
        <v>4.4999999999999997E-3</v>
      </c>
      <c r="G544" s="31">
        <v>5.7999999999999996E-3</v>
      </c>
      <c r="H544">
        <v>1E-4</v>
      </c>
      <c r="J544" s="6"/>
      <c r="K544" s="31"/>
      <c r="L544" s="31"/>
    </row>
    <row r="545" spans="1:12" x14ac:dyDescent="0.25">
      <c r="A545" s="6">
        <v>23980</v>
      </c>
      <c r="B545" s="31">
        <v>3.7000000000000002E-3</v>
      </c>
      <c r="C545" s="31">
        <v>-5.9999999999999995E-4</v>
      </c>
      <c r="D545" s="31">
        <v>2E-3</v>
      </c>
      <c r="E545" s="31">
        <v>-2.0000000000000001E-4</v>
      </c>
      <c r="F545" s="31">
        <v>1E-3</v>
      </c>
      <c r="G545" s="31">
        <v>-2.3999999999999998E-3</v>
      </c>
      <c r="H545">
        <v>1E-4</v>
      </c>
      <c r="J545" s="6"/>
      <c r="K545" s="31"/>
      <c r="L545" s="31"/>
    </row>
    <row r="546" spans="1:12" x14ac:dyDescent="0.25">
      <c r="A546" s="6">
        <v>23981</v>
      </c>
      <c r="B546" s="31">
        <v>1.1999999999999999E-3</v>
      </c>
      <c r="C546" s="31">
        <v>1.9E-3</v>
      </c>
      <c r="D546" s="31">
        <v>-2.9999999999999997E-4</v>
      </c>
      <c r="E546" s="31">
        <v>-1.1999999999999999E-3</v>
      </c>
      <c r="F546" s="31">
        <v>-2.3999999999999998E-3</v>
      </c>
      <c r="G546" s="31">
        <v>-1.2999999999999999E-3</v>
      </c>
      <c r="H546">
        <v>1E-4</v>
      </c>
      <c r="J546" s="6"/>
      <c r="K546" s="31"/>
      <c r="L546" s="31"/>
    </row>
    <row r="547" spans="1:12" x14ac:dyDescent="0.25">
      <c r="A547" s="6">
        <v>23984</v>
      </c>
      <c r="B547" s="31">
        <v>4.0000000000000002E-4</v>
      </c>
      <c r="C547" s="31">
        <v>2.5999999999999999E-3</v>
      </c>
      <c r="D547" s="31">
        <v>-6.9999999999999999E-4</v>
      </c>
      <c r="E547" s="31">
        <v>8.0000000000000004E-4</v>
      </c>
      <c r="F547" s="31">
        <v>-8.0000000000000004E-4</v>
      </c>
      <c r="G547" s="31">
        <v>2.3999999999999998E-3</v>
      </c>
      <c r="H547">
        <v>1E-4</v>
      </c>
      <c r="J547" s="6"/>
      <c r="K547" s="31"/>
      <c r="L547" s="31"/>
    </row>
    <row r="548" spans="1:12" x14ac:dyDescent="0.25">
      <c r="A548" s="6">
        <v>23985</v>
      </c>
      <c r="B548" s="31">
        <v>-5.0000000000000001E-4</v>
      </c>
      <c r="C548" s="31">
        <v>2.8E-3</v>
      </c>
      <c r="D548" s="31">
        <v>-5.9999999999999995E-4</v>
      </c>
      <c r="E548" s="31">
        <v>-2.0000000000000001E-4</v>
      </c>
      <c r="F548" s="31">
        <v>-6.9999999999999999E-4</v>
      </c>
      <c r="G548" s="31">
        <v>-1E-4</v>
      </c>
      <c r="H548">
        <v>1E-4</v>
      </c>
      <c r="J548" s="6"/>
      <c r="K548" s="31"/>
      <c r="L548" s="31"/>
    </row>
    <row r="549" spans="1:12" x14ac:dyDescent="0.25">
      <c r="A549" s="6">
        <v>23986</v>
      </c>
      <c r="B549" s="31">
        <v>5.0000000000000001E-4</v>
      </c>
      <c r="C549" s="31">
        <v>2.0000000000000001E-4</v>
      </c>
      <c r="D549" s="31">
        <v>-2.0999999999999999E-3</v>
      </c>
      <c r="E549" s="31">
        <v>-5.0000000000000001E-4</v>
      </c>
      <c r="F549" s="31">
        <v>-5.9999999999999995E-4</v>
      </c>
      <c r="G549" s="31">
        <v>-1.9E-3</v>
      </c>
      <c r="H549">
        <v>1E-4</v>
      </c>
      <c r="J549" s="6"/>
      <c r="K549" s="31"/>
      <c r="L549" s="31"/>
    </row>
    <row r="550" spans="1:12" x14ac:dyDescent="0.25">
      <c r="A550" s="6">
        <v>23987</v>
      </c>
      <c r="B550" s="31">
        <v>5.4000000000000003E-3</v>
      </c>
      <c r="C550" s="31">
        <v>4.0000000000000002E-4</v>
      </c>
      <c r="D550" s="31">
        <v>6.9999999999999999E-4</v>
      </c>
      <c r="E550" s="31">
        <v>2.3E-3</v>
      </c>
      <c r="F550" s="31">
        <v>-6.9999999999999999E-4</v>
      </c>
      <c r="G550" s="31">
        <v>-8.0000000000000004E-4</v>
      </c>
      <c r="H550">
        <v>1E-4</v>
      </c>
      <c r="J550" s="6"/>
      <c r="K550" s="31"/>
      <c r="L550" s="31"/>
    </row>
    <row r="551" spans="1:12" x14ac:dyDescent="0.25">
      <c r="A551" s="6">
        <v>23988</v>
      </c>
      <c r="B551" s="31">
        <v>4.5999999999999999E-3</v>
      </c>
      <c r="C551" s="31">
        <v>5.0000000000000001E-4</v>
      </c>
      <c r="D551" s="31">
        <v>1.1999999999999999E-3</v>
      </c>
      <c r="E551" s="31">
        <v>2.0000000000000001E-4</v>
      </c>
      <c r="F551" s="31">
        <v>1.1999999999999999E-3</v>
      </c>
      <c r="G551" s="31">
        <v>1E-3</v>
      </c>
      <c r="H551">
        <v>1E-4</v>
      </c>
      <c r="J551" s="6"/>
      <c r="K551" s="31"/>
      <c r="L551" s="31"/>
    </row>
    <row r="552" spans="1:12" x14ac:dyDescent="0.25">
      <c r="A552" s="6">
        <v>23992</v>
      </c>
      <c r="B552" s="31">
        <v>3.2000000000000002E-3</v>
      </c>
      <c r="C552" s="31">
        <v>-5.9999999999999995E-4</v>
      </c>
      <c r="D552" s="31">
        <v>-4.4000000000000003E-3</v>
      </c>
      <c r="E552" s="31">
        <v>1.4E-3</v>
      </c>
      <c r="F552" s="31">
        <v>-1.4E-3</v>
      </c>
      <c r="G552" s="31">
        <v>1.2999999999999999E-3</v>
      </c>
      <c r="H552">
        <v>1E-4</v>
      </c>
      <c r="J552" s="6"/>
      <c r="K552" s="31"/>
      <c r="L552" s="31"/>
    </row>
    <row r="553" spans="1:12" x14ac:dyDescent="0.25">
      <c r="A553" s="6">
        <v>23993</v>
      </c>
      <c r="B553" s="31">
        <v>2.8E-3</v>
      </c>
      <c r="C553" s="31">
        <v>5.9999999999999995E-4</v>
      </c>
      <c r="D553" s="31">
        <v>-1.2999999999999999E-3</v>
      </c>
      <c r="E553" s="31">
        <v>-1E-4</v>
      </c>
      <c r="F553" s="31">
        <v>4.0999999999998997E-3</v>
      </c>
      <c r="G553" s="31">
        <v>2.8999999999999998E-3</v>
      </c>
      <c r="H553">
        <v>1E-4</v>
      </c>
      <c r="J553" s="6"/>
      <c r="K553" s="31"/>
      <c r="L553" s="31"/>
    </row>
    <row r="554" spans="1:12" x14ac:dyDescent="0.25">
      <c r="A554" s="6">
        <v>23994</v>
      </c>
      <c r="B554" s="31">
        <v>2.3999999999999998E-3</v>
      </c>
      <c r="C554" s="31">
        <v>4.0000000000000002E-4</v>
      </c>
      <c r="D554" s="31">
        <v>6.9999999999999999E-4</v>
      </c>
      <c r="E554" s="31">
        <v>-2.8E-3</v>
      </c>
      <c r="F554" s="31">
        <v>-1E-3</v>
      </c>
      <c r="G554" s="31">
        <v>2.0999999999999999E-3</v>
      </c>
      <c r="H554">
        <v>1E-4</v>
      </c>
      <c r="J554" s="6"/>
      <c r="K554" s="31"/>
      <c r="L554" s="31"/>
    </row>
    <row r="555" spans="1:12" x14ac:dyDescent="0.25">
      <c r="A555" s="6">
        <v>23995</v>
      </c>
      <c r="B555" s="31">
        <v>2.3E-3</v>
      </c>
      <c r="C555" s="31">
        <v>5.0000000000000001E-4</v>
      </c>
      <c r="D555" s="31">
        <v>-3.8E-3</v>
      </c>
      <c r="E555" s="31">
        <v>-3.4999999999998999E-3</v>
      </c>
      <c r="F555" s="31">
        <v>2.0000000000000001E-4</v>
      </c>
      <c r="G555" s="31">
        <v>4.0000000000000002E-4</v>
      </c>
      <c r="H555">
        <v>1E-4</v>
      </c>
      <c r="J555" s="6"/>
      <c r="K555" s="31"/>
      <c r="L555" s="31"/>
    </row>
    <row r="556" spans="1:12" x14ac:dyDescent="0.25">
      <c r="A556" s="6">
        <v>23998</v>
      </c>
      <c r="B556" s="31">
        <v>2.5000000000000001E-3</v>
      </c>
      <c r="C556" s="31">
        <v>5.9999999999999995E-4</v>
      </c>
      <c r="D556" s="31">
        <v>-1.5E-3</v>
      </c>
      <c r="E556" s="31">
        <v>1E-4</v>
      </c>
      <c r="F556" s="31">
        <v>-5.0000000000000001E-4</v>
      </c>
      <c r="G556" s="31">
        <v>3.5999999999999999E-3</v>
      </c>
      <c r="H556">
        <v>1E-4</v>
      </c>
      <c r="J556" s="6"/>
      <c r="K556" s="31"/>
      <c r="L556" s="31"/>
    </row>
    <row r="557" spans="1:12" x14ac:dyDescent="0.25">
      <c r="A557" s="6">
        <v>23999</v>
      </c>
      <c r="B557" s="31">
        <v>-4.3E-3</v>
      </c>
      <c r="C557" s="31">
        <v>-2.8E-3</v>
      </c>
      <c r="D557" s="31">
        <v>1.5E-3</v>
      </c>
      <c r="E557" s="31">
        <v>-1.1999999999999999E-3</v>
      </c>
      <c r="F557" s="31">
        <v>-4.0000000000000002E-4</v>
      </c>
      <c r="G557" s="31">
        <v>-3.0999999999999999E-3</v>
      </c>
      <c r="H557">
        <v>1E-4</v>
      </c>
      <c r="J557" s="6"/>
      <c r="K557" s="31"/>
      <c r="L557" s="31"/>
    </row>
    <row r="558" spans="1:12" x14ac:dyDescent="0.25">
      <c r="A558" s="6">
        <v>24000</v>
      </c>
      <c r="B558" s="31">
        <v>4.6999999999998996E-3</v>
      </c>
      <c r="C558" s="31">
        <v>2.9999999999999997E-4</v>
      </c>
      <c r="D558" s="31">
        <v>6.9999999999999999E-4</v>
      </c>
      <c r="E558" s="31">
        <v>-2.9999999999999997E-4</v>
      </c>
      <c r="F558" s="31">
        <v>1E-4</v>
      </c>
      <c r="G558" s="31">
        <v>2.0999999999999999E-3</v>
      </c>
      <c r="H558">
        <v>1E-4</v>
      </c>
      <c r="J558" s="6"/>
      <c r="K558" s="31"/>
      <c r="L558" s="31"/>
    </row>
    <row r="559" spans="1:12" x14ac:dyDescent="0.25">
      <c r="A559" s="6">
        <v>24001</v>
      </c>
      <c r="B559" s="31">
        <v>5.1999999999999998E-3</v>
      </c>
      <c r="C559" s="31">
        <v>-1.6000000000000001E-3</v>
      </c>
      <c r="D559" s="31">
        <v>4.7999999999999996E-3</v>
      </c>
      <c r="E559" s="31">
        <v>1.4E-3</v>
      </c>
      <c r="F559" s="31">
        <v>8.9999999999999998E-4</v>
      </c>
      <c r="G559" s="31">
        <v>2.0999999999999999E-3</v>
      </c>
      <c r="H559">
        <v>1E-4</v>
      </c>
      <c r="J559" s="6"/>
      <c r="K559" s="31"/>
      <c r="L559" s="31"/>
    </row>
    <row r="560" spans="1:12" x14ac:dyDescent="0.25">
      <c r="A560" s="6">
        <v>24002</v>
      </c>
      <c r="B560" s="31">
        <v>2.9999999999999997E-4</v>
      </c>
      <c r="C560" s="31">
        <v>1.1999999999999999E-3</v>
      </c>
      <c r="D560" s="31">
        <v>-1.1999999999999999E-3</v>
      </c>
      <c r="E560" s="31">
        <v>-6.9999999999999999E-4</v>
      </c>
      <c r="F560" s="31">
        <v>-3.4999999999998999E-3</v>
      </c>
      <c r="G560" s="31">
        <v>3.2000000000000002E-3</v>
      </c>
      <c r="H560">
        <v>1E-4</v>
      </c>
      <c r="J560" s="6"/>
      <c r="K560" s="31"/>
      <c r="L560" s="31"/>
    </row>
    <row r="561" spans="1:12" x14ac:dyDescent="0.25">
      <c r="A561" s="6">
        <v>24005</v>
      </c>
      <c r="B561" s="31">
        <v>4.0000000000000002E-4</v>
      </c>
      <c r="C561" s="31">
        <v>2.3E-3</v>
      </c>
      <c r="D561" s="31">
        <v>8.0000000000000004E-4</v>
      </c>
      <c r="E561" s="31">
        <v>-2.0000000000000001E-4</v>
      </c>
      <c r="F561" s="31">
        <v>2.0000000000000001E-4</v>
      </c>
      <c r="G561" s="31">
        <v>4.1999999999999997E-3</v>
      </c>
      <c r="H561">
        <v>1E-4</v>
      </c>
      <c r="J561" s="6"/>
      <c r="K561" s="31"/>
      <c r="L561" s="31"/>
    </row>
    <row r="562" spans="1:12" x14ac:dyDescent="0.25">
      <c r="A562" s="6">
        <v>24006</v>
      </c>
      <c r="B562" s="31">
        <v>-2.7000000000000001E-3</v>
      </c>
      <c r="C562" s="31">
        <v>2.0000000000000001E-4</v>
      </c>
      <c r="D562" s="31">
        <v>-1.1999999999999999E-3</v>
      </c>
      <c r="E562" s="31">
        <v>-1.6999999999999999E-3</v>
      </c>
      <c r="F562" s="31">
        <v>8.9999999999999998E-4</v>
      </c>
      <c r="G562" s="31">
        <v>2E-3</v>
      </c>
      <c r="H562">
        <v>1E-4</v>
      </c>
      <c r="J562" s="6"/>
      <c r="K562" s="31"/>
      <c r="L562" s="31"/>
    </row>
    <row r="563" spans="1:12" x14ac:dyDescent="0.25">
      <c r="A563" s="6">
        <v>24007</v>
      </c>
      <c r="B563" s="31">
        <v>4.6999999999998996E-3</v>
      </c>
      <c r="C563" s="31">
        <v>3.3E-3</v>
      </c>
      <c r="D563" s="31">
        <v>1.1999999999999999E-3</v>
      </c>
      <c r="E563" s="31">
        <v>1.8E-3</v>
      </c>
      <c r="F563" s="31">
        <v>1.8E-3</v>
      </c>
      <c r="G563" s="31">
        <v>7.4000000000000003E-3</v>
      </c>
      <c r="H563">
        <v>1E-4</v>
      </c>
      <c r="J563" s="6"/>
      <c r="K563" s="31"/>
      <c r="L563" s="31"/>
    </row>
    <row r="564" spans="1:12" x14ac:dyDescent="0.25">
      <c r="A564" s="6">
        <v>24008</v>
      </c>
      <c r="B564" s="31">
        <v>-3.8999999999999998E-3</v>
      </c>
      <c r="C564" s="31">
        <v>-3.0999999999999999E-3</v>
      </c>
      <c r="D564" s="31">
        <v>8.9999999999999998E-4</v>
      </c>
      <c r="E564" s="31">
        <v>2.8999999999999998E-3</v>
      </c>
      <c r="F564" s="31">
        <v>-2E-3</v>
      </c>
      <c r="G564" s="31">
        <v>-1.1999999999999999E-3</v>
      </c>
      <c r="H564">
        <v>1E-4</v>
      </c>
      <c r="J564" s="6"/>
      <c r="K564" s="31"/>
      <c r="L564" s="31"/>
    </row>
    <row r="565" spans="1:12" x14ac:dyDescent="0.25">
      <c r="A565" s="6">
        <v>24009</v>
      </c>
      <c r="B565" s="31">
        <v>2.3E-3</v>
      </c>
      <c r="C565" s="31">
        <v>1.5E-3</v>
      </c>
      <c r="D565" s="31">
        <v>6.4000000000000003E-3</v>
      </c>
      <c r="E565" s="31">
        <v>-3.2000000000000002E-3</v>
      </c>
      <c r="F565" s="31">
        <v>-5.9999999999999995E-4</v>
      </c>
      <c r="G565" s="31">
        <v>4.3E-3</v>
      </c>
      <c r="H565">
        <v>1E-4</v>
      </c>
      <c r="J565" s="6"/>
      <c r="K565" s="31"/>
      <c r="L565" s="31"/>
    </row>
    <row r="566" spans="1:12" x14ac:dyDescent="0.25">
      <c r="A566" s="6">
        <v>24012</v>
      </c>
      <c r="B566" s="31">
        <v>5.7999999999999996E-3</v>
      </c>
      <c r="C566" s="31">
        <v>2.9999999999999997E-4</v>
      </c>
      <c r="D566" s="31">
        <v>-1.8E-3</v>
      </c>
      <c r="E566" s="31">
        <v>1.2999999999999999E-3</v>
      </c>
      <c r="F566" s="31">
        <v>4.0999999999998997E-3</v>
      </c>
      <c r="G566" s="31">
        <v>8.8000000000000005E-3</v>
      </c>
      <c r="H566">
        <v>1E-4</v>
      </c>
      <c r="J566" s="6"/>
      <c r="K566" s="31"/>
      <c r="L566" s="31"/>
    </row>
    <row r="567" spans="1:12" x14ac:dyDescent="0.25">
      <c r="A567" s="6">
        <v>24013</v>
      </c>
      <c r="B567" s="31">
        <v>-2.3999999999999998E-3</v>
      </c>
      <c r="C567" s="31">
        <v>2.3E-3</v>
      </c>
      <c r="D567" s="31">
        <v>1.1000000000000001E-3</v>
      </c>
      <c r="E567" s="31">
        <v>-2.0000000000000001E-4</v>
      </c>
      <c r="F567" s="31">
        <v>3.8999999999999998E-3</v>
      </c>
      <c r="G567" s="31">
        <v>1.9E-3</v>
      </c>
      <c r="H567">
        <v>1E-4</v>
      </c>
      <c r="J567" s="6"/>
      <c r="K567" s="31"/>
      <c r="L567" s="31"/>
    </row>
    <row r="568" spans="1:12" x14ac:dyDescent="0.25">
      <c r="A568" s="6">
        <v>24014</v>
      </c>
      <c r="B568" s="31">
        <v>-4.6999999999998996E-3</v>
      </c>
      <c r="C568" s="31">
        <v>1E-4</v>
      </c>
      <c r="D568" s="31">
        <v>-1.4E-3</v>
      </c>
      <c r="E568" s="31">
        <v>-3.7000000000000002E-3</v>
      </c>
      <c r="F568" s="31">
        <v>3.0000000000000001E-3</v>
      </c>
      <c r="G568" s="31">
        <v>-3.8E-3</v>
      </c>
      <c r="H568">
        <v>1E-4</v>
      </c>
      <c r="J568" s="6"/>
      <c r="K568" s="31"/>
      <c r="L568" s="31"/>
    </row>
    <row r="569" spans="1:12" x14ac:dyDescent="0.25">
      <c r="A569" s="6">
        <v>24015</v>
      </c>
      <c r="B569" s="31">
        <v>-6.9999999999999999E-4</v>
      </c>
      <c r="C569" s="31">
        <v>2.0000000000000001E-4</v>
      </c>
      <c r="D569" s="31">
        <v>-2.2000000000000001E-3</v>
      </c>
      <c r="E569" s="31">
        <v>-1.4E-3</v>
      </c>
      <c r="F569" s="31">
        <v>-2.8E-3</v>
      </c>
      <c r="G569" s="31">
        <v>-2.5999999999999999E-3</v>
      </c>
      <c r="H569">
        <v>1E-4</v>
      </c>
      <c r="J569" s="6"/>
      <c r="K569" s="31"/>
      <c r="L569" s="31"/>
    </row>
    <row r="570" spans="1:12" x14ac:dyDescent="0.25">
      <c r="A570" s="6">
        <v>24016</v>
      </c>
      <c r="B570" s="31">
        <v>-5.9999999999999995E-4</v>
      </c>
      <c r="C570" s="31">
        <v>1.9E-3</v>
      </c>
      <c r="D570" s="31">
        <v>8.0000000000000004E-4</v>
      </c>
      <c r="E570" s="31">
        <v>-6.4000000000000003E-3</v>
      </c>
      <c r="F570" s="31">
        <v>1.1000000000000001E-3</v>
      </c>
      <c r="G570" s="31">
        <v>-5.0000000000000001E-4</v>
      </c>
      <c r="H570">
        <v>1E-4</v>
      </c>
      <c r="J570" s="6"/>
      <c r="K570" s="31"/>
      <c r="L570" s="31"/>
    </row>
    <row r="571" spans="1:12" x14ac:dyDescent="0.25">
      <c r="A571" s="6">
        <v>24019</v>
      </c>
      <c r="B571" s="31">
        <v>2.3999999999999998E-3</v>
      </c>
      <c r="C571" s="31">
        <v>4.7999999999999996E-3</v>
      </c>
      <c r="D571" s="31">
        <v>8.0000000000000004E-4</v>
      </c>
      <c r="E571" s="31">
        <v>2.3E-3</v>
      </c>
      <c r="F571" s="31">
        <v>-3.5999999999999999E-3</v>
      </c>
      <c r="G571" s="31">
        <v>5.3E-3</v>
      </c>
      <c r="H571">
        <v>1E-4</v>
      </c>
      <c r="J571" s="6"/>
      <c r="K571" s="31"/>
      <c r="L571" s="31"/>
    </row>
    <row r="572" spans="1:12" x14ac:dyDescent="0.25">
      <c r="A572" s="6">
        <v>24020</v>
      </c>
      <c r="B572" s="31">
        <v>5.5999999999999999E-3</v>
      </c>
      <c r="C572" s="31">
        <v>5.0000000000000001E-4</v>
      </c>
      <c r="D572" s="31">
        <v>3.2000000000000002E-3</v>
      </c>
      <c r="E572" s="31">
        <v>6.9999999999999999E-4</v>
      </c>
      <c r="F572" s="31">
        <v>-1E-3</v>
      </c>
      <c r="G572" s="31">
        <v>2E-3</v>
      </c>
      <c r="H572">
        <v>1E-4</v>
      </c>
      <c r="J572" s="6"/>
      <c r="K572" s="31"/>
      <c r="L572" s="31"/>
    </row>
    <row r="573" spans="1:12" x14ac:dyDescent="0.25">
      <c r="A573" s="6">
        <v>24021</v>
      </c>
      <c r="B573" s="31">
        <v>-8.0000000000000004E-4</v>
      </c>
      <c r="C573" s="31">
        <v>-1.1000000000000001E-3</v>
      </c>
      <c r="D573" s="31">
        <v>-3.0999999999999999E-3</v>
      </c>
      <c r="E573" s="31">
        <v>1.8E-3</v>
      </c>
      <c r="F573" s="31">
        <v>-2.2000000000000001E-3</v>
      </c>
      <c r="G573" s="31">
        <v>2.0000000000000001E-4</v>
      </c>
      <c r="H573">
        <v>1E-4</v>
      </c>
      <c r="J573" s="6"/>
      <c r="K573" s="31"/>
      <c r="L573" s="31"/>
    </row>
    <row r="574" spans="1:12" x14ac:dyDescent="0.25">
      <c r="A574" s="6">
        <v>24022</v>
      </c>
      <c r="B574" s="31">
        <v>-5.0000000000000001E-4</v>
      </c>
      <c r="C574" s="31">
        <v>3.3E-3</v>
      </c>
      <c r="D574" s="31">
        <v>1E-4</v>
      </c>
      <c r="E574" s="31">
        <v>1.1999999999999999E-3</v>
      </c>
      <c r="F574" s="31">
        <v>2.0000000000000001E-4</v>
      </c>
      <c r="G574" s="31">
        <v>1.9E-3</v>
      </c>
      <c r="H574">
        <v>1E-4</v>
      </c>
      <c r="J574" s="6"/>
      <c r="K574" s="31"/>
      <c r="L574" s="31"/>
    </row>
    <row r="575" spans="1:12" x14ac:dyDescent="0.25">
      <c r="A575" s="6">
        <v>24023</v>
      </c>
      <c r="B575" s="31">
        <v>4.7999999999999996E-3</v>
      </c>
      <c r="C575" s="31">
        <v>6.7000000000000002E-3</v>
      </c>
      <c r="D575" s="31">
        <v>4.0999999999998997E-3</v>
      </c>
      <c r="E575" s="31">
        <v>-2E-3</v>
      </c>
      <c r="F575" s="31">
        <v>-2.9999999999999997E-4</v>
      </c>
      <c r="G575" s="31">
        <v>3.2000000000000002E-3</v>
      </c>
      <c r="H575">
        <v>1E-4</v>
      </c>
      <c r="J575" s="6"/>
      <c r="K575" s="31"/>
      <c r="L575" s="31"/>
    </row>
    <row r="576" spans="1:12" x14ac:dyDescent="0.25">
      <c r="A576" s="6">
        <v>24026</v>
      </c>
      <c r="B576" s="31">
        <v>5.6999999999998996E-3</v>
      </c>
      <c r="C576" s="31">
        <v>2.5999999999999999E-3</v>
      </c>
      <c r="D576" s="31">
        <v>-4.0000000000000002E-4</v>
      </c>
      <c r="E576" s="31">
        <v>2.5999999999999999E-3</v>
      </c>
      <c r="F576" s="31">
        <v>-1.6999999999999999E-3</v>
      </c>
      <c r="G576" s="31">
        <v>5.1999999999999998E-3</v>
      </c>
      <c r="H576">
        <v>1E-4</v>
      </c>
      <c r="J576" s="6"/>
      <c r="K576" s="31"/>
      <c r="L576" s="31"/>
    </row>
    <row r="577" spans="1:12" x14ac:dyDescent="0.25">
      <c r="A577" s="6">
        <v>24027</v>
      </c>
      <c r="B577" s="31">
        <v>-5.0000000000000001E-4</v>
      </c>
      <c r="C577" s="31">
        <v>4.4000000000000003E-3</v>
      </c>
      <c r="D577" s="31">
        <v>-2.3999999999999998E-3</v>
      </c>
      <c r="E577" s="31">
        <v>1.1999999999999999E-3</v>
      </c>
      <c r="F577" s="31">
        <v>-1.8E-3</v>
      </c>
      <c r="G577" s="31">
        <v>2.5000000000000001E-3</v>
      </c>
      <c r="H577">
        <v>1E-4</v>
      </c>
      <c r="J577" s="6"/>
      <c r="K577" s="31"/>
      <c r="L577" s="31"/>
    </row>
    <row r="578" spans="1:12" x14ac:dyDescent="0.25">
      <c r="A578" s="6">
        <v>24028</v>
      </c>
      <c r="B578" s="31">
        <v>1E-4</v>
      </c>
      <c r="C578" s="31">
        <v>2.3999999999999998E-3</v>
      </c>
      <c r="D578" s="31">
        <v>5.4999999999999997E-3</v>
      </c>
      <c r="E578" s="31">
        <v>2E-3</v>
      </c>
      <c r="F578" s="31">
        <v>-5.0000000000000001E-4</v>
      </c>
      <c r="G578" s="31">
        <v>-1.1000000000000001E-3</v>
      </c>
      <c r="H578">
        <v>1E-4</v>
      </c>
      <c r="J578" s="6"/>
      <c r="K578" s="31"/>
      <c r="L578" s="31"/>
    </row>
    <row r="579" spans="1:12" x14ac:dyDescent="0.25">
      <c r="A579" s="6">
        <v>24029</v>
      </c>
      <c r="B579" s="31">
        <v>-1.5E-3</v>
      </c>
      <c r="C579" s="31">
        <v>4.5999999999999999E-3</v>
      </c>
      <c r="D579" s="31">
        <v>1.9E-3</v>
      </c>
      <c r="E579" s="31">
        <v>8.9999999999999998E-4</v>
      </c>
      <c r="F579" s="31">
        <v>4.0000000000000002E-4</v>
      </c>
      <c r="G579" s="31">
        <v>-1E-4</v>
      </c>
      <c r="H579">
        <v>1E-4</v>
      </c>
      <c r="J579" s="6"/>
      <c r="K579" s="31"/>
      <c r="L579" s="31"/>
    </row>
    <row r="580" spans="1:12" x14ac:dyDescent="0.25">
      <c r="A580" s="6">
        <v>24030</v>
      </c>
      <c r="B580" s="31">
        <v>2.2000000000000001E-3</v>
      </c>
      <c r="C580" s="31">
        <v>2.5999999999999999E-3</v>
      </c>
      <c r="D580" s="31">
        <v>8.0000000000000004E-4</v>
      </c>
      <c r="E580" s="31">
        <v>-3.8E-3</v>
      </c>
      <c r="F580" s="31">
        <v>8.9999999999999998E-4</v>
      </c>
      <c r="G580" s="31">
        <v>2.3999999999999998E-3</v>
      </c>
      <c r="H580">
        <v>1E-4</v>
      </c>
      <c r="J580" s="6"/>
      <c r="K580" s="31"/>
      <c r="L580" s="31"/>
    </row>
    <row r="581" spans="1:12" x14ac:dyDescent="0.25">
      <c r="A581" s="6">
        <v>24033</v>
      </c>
      <c r="B581" s="31">
        <v>2.7000000000000001E-3</v>
      </c>
      <c r="C581" s="31">
        <v>3.0999999999999999E-3</v>
      </c>
      <c r="D581" s="31">
        <v>-8.0000000000000004E-4</v>
      </c>
      <c r="E581" s="31">
        <v>1E-4</v>
      </c>
      <c r="F581" s="31">
        <v>5.9999999999999995E-4</v>
      </c>
      <c r="G581" s="31">
        <v>6.0000000000000001E-3</v>
      </c>
      <c r="H581">
        <v>1E-4</v>
      </c>
      <c r="J581" s="6"/>
      <c r="K581" s="31"/>
      <c r="L581" s="31"/>
    </row>
    <row r="582" spans="1:12" x14ac:dyDescent="0.25">
      <c r="A582" s="6">
        <v>24034</v>
      </c>
      <c r="B582" s="31">
        <v>1.1000000000000001E-3</v>
      </c>
      <c r="C582" s="31">
        <v>-1.1000000000000001E-3</v>
      </c>
      <c r="D582" s="31">
        <v>-4.5999999999999999E-3</v>
      </c>
      <c r="E582" s="31">
        <v>1.2999999999999999E-3</v>
      </c>
      <c r="F582" s="31">
        <v>-5.0000000000000001E-4</v>
      </c>
      <c r="G582" s="31">
        <v>1.4E-3</v>
      </c>
      <c r="H582">
        <v>1E-4</v>
      </c>
      <c r="J582" s="6"/>
      <c r="K582" s="31"/>
      <c r="L582" s="31"/>
    </row>
    <row r="583" spans="1:12" x14ac:dyDescent="0.25">
      <c r="A583" s="6">
        <v>24035</v>
      </c>
      <c r="B583" s="31">
        <v>-1E-4</v>
      </c>
      <c r="C583" s="31">
        <v>2.5999999999999999E-3</v>
      </c>
      <c r="D583" s="31">
        <v>1.6999999999999999E-3</v>
      </c>
      <c r="E583" s="31">
        <v>1.4E-3</v>
      </c>
      <c r="F583" s="31">
        <v>2.0999999999999999E-3</v>
      </c>
      <c r="G583" s="31">
        <v>-1.2999999999999999E-3</v>
      </c>
      <c r="H583">
        <v>1E-4</v>
      </c>
      <c r="J583" s="6"/>
      <c r="K583" s="31"/>
      <c r="L583" s="31"/>
    </row>
    <row r="584" spans="1:12" x14ac:dyDescent="0.25">
      <c r="A584" s="6">
        <v>24036</v>
      </c>
      <c r="B584" s="31">
        <v>1.5E-3</v>
      </c>
      <c r="C584" s="31">
        <v>3.0999999999999999E-3</v>
      </c>
      <c r="D584" s="31">
        <v>-5.0000000000000001E-4</v>
      </c>
      <c r="E584" s="31">
        <v>-2.3999999999999998E-3</v>
      </c>
      <c r="F584" s="31">
        <v>-1.5E-3</v>
      </c>
      <c r="G584" s="31">
        <v>6.9999999999999999E-4</v>
      </c>
      <c r="H584">
        <v>1E-4</v>
      </c>
      <c r="J584" s="6"/>
      <c r="K584" s="31"/>
      <c r="L584" s="31"/>
    </row>
    <row r="585" spans="1:12" x14ac:dyDescent="0.25">
      <c r="A585" s="6">
        <v>24037</v>
      </c>
      <c r="B585" s="31">
        <v>-5.0000000000000001E-4</v>
      </c>
      <c r="C585" s="31">
        <v>-1E-3</v>
      </c>
      <c r="D585" s="31">
        <v>-5.0000000000000001E-4</v>
      </c>
      <c r="E585" s="31">
        <v>4.7999999999999996E-3</v>
      </c>
      <c r="F585" s="31">
        <v>1.1000000000000001E-3</v>
      </c>
      <c r="G585" s="31">
        <v>-1.9E-3</v>
      </c>
      <c r="H585">
        <v>1E-4</v>
      </c>
      <c r="J585" s="6"/>
      <c r="K585" s="31"/>
      <c r="L585" s="31"/>
    </row>
    <row r="586" spans="1:12" x14ac:dyDescent="0.25">
      <c r="A586" s="6">
        <v>24040</v>
      </c>
      <c r="B586" s="31">
        <v>-4.0000000000000001E-3</v>
      </c>
      <c r="C586" s="31">
        <v>-4.0999999999998997E-3</v>
      </c>
      <c r="D586" s="31">
        <v>8.0000000000000004E-4</v>
      </c>
      <c r="E586" s="31">
        <v>5.9999999999999995E-4</v>
      </c>
      <c r="F586" s="31">
        <v>-2.9999999999999997E-4</v>
      </c>
      <c r="G586" s="31">
        <v>-6.7999999999999996E-3</v>
      </c>
      <c r="H586">
        <v>1E-4</v>
      </c>
      <c r="J586" s="6"/>
      <c r="K586" s="31"/>
      <c r="L586" s="31"/>
    </row>
    <row r="587" spans="1:12" x14ac:dyDescent="0.25">
      <c r="A587" s="6">
        <v>24041</v>
      </c>
      <c r="B587" s="31">
        <v>5.0000000000000001E-3</v>
      </c>
      <c r="C587" s="31">
        <v>-8.9999999999999998E-4</v>
      </c>
      <c r="D587" s="31">
        <v>2.3999999999999998E-3</v>
      </c>
      <c r="E587" s="31">
        <v>2.8E-3</v>
      </c>
      <c r="F587" s="31">
        <v>2.3999999999999998E-3</v>
      </c>
      <c r="G587" s="31">
        <v>2.3999999999999998E-3</v>
      </c>
      <c r="H587">
        <v>1E-4</v>
      </c>
      <c r="J587" s="6"/>
      <c r="K587" s="31"/>
      <c r="L587" s="31"/>
    </row>
    <row r="588" spans="1:12" x14ac:dyDescent="0.25">
      <c r="A588" s="6">
        <v>24042</v>
      </c>
      <c r="B588" s="31">
        <v>3.5999999999999999E-3</v>
      </c>
      <c r="C588" s="31">
        <v>-8.9999999999999998E-4</v>
      </c>
      <c r="D588" s="31">
        <v>2E-3</v>
      </c>
      <c r="E588" s="31">
        <v>2.9999999999999997E-4</v>
      </c>
      <c r="F588" s="31">
        <v>-2.2000000000000001E-3</v>
      </c>
      <c r="G588" s="31">
        <v>6.0000000000000001E-3</v>
      </c>
      <c r="H588">
        <v>1E-4</v>
      </c>
      <c r="J588" s="6"/>
      <c r="K588" s="31"/>
      <c r="L588" s="31"/>
    </row>
    <row r="589" spans="1:12" x14ac:dyDescent="0.25">
      <c r="A589" s="6">
        <v>24043</v>
      </c>
      <c r="B589" s="31">
        <v>-3.0999999999999999E-3</v>
      </c>
      <c r="C589" s="31">
        <v>-2.9999999999999997E-4</v>
      </c>
      <c r="D589" s="31">
        <v>1.1999999999999999E-3</v>
      </c>
      <c r="E589" s="31">
        <v>2.0000000000000001E-4</v>
      </c>
      <c r="F589" s="31">
        <v>8.0000000000000004E-4</v>
      </c>
      <c r="G589" s="31">
        <v>-5.0000000000000001E-4</v>
      </c>
      <c r="H589">
        <v>1E-4</v>
      </c>
      <c r="J589" s="6"/>
      <c r="K589" s="31"/>
      <c r="L589" s="31"/>
    </row>
    <row r="590" spans="1:12" x14ac:dyDescent="0.25">
      <c r="A590" s="6">
        <v>24044</v>
      </c>
      <c r="B590" s="31">
        <v>2.5999999999999999E-3</v>
      </c>
      <c r="C590" s="31">
        <v>-1E-4</v>
      </c>
      <c r="D590" s="31">
        <v>1.8E-3</v>
      </c>
      <c r="E590" s="31">
        <v>1.9E-3</v>
      </c>
      <c r="F590" s="31">
        <v>-1.4E-3</v>
      </c>
      <c r="G590" s="31">
        <v>2.2000000000000001E-3</v>
      </c>
      <c r="H590">
        <v>1E-4</v>
      </c>
      <c r="J590" s="6"/>
      <c r="K590" s="31"/>
      <c r="L590" s="31"/>
    </row>
    <row r="591" spans="1:12" x14ac:dyDescent="0.25">
      <c r="A591" s="6">
        <v>24047</v>
      </c>
      <c r="B591" s="31">
        <v>-1E-3</v>
      </c>
      <c r="C591" s="31">
        <v>2.9999999999999997E-4</v>
      </c>
      <c r="D591" s="31">
        <v>2.3E-3</v>
      </c>
      <c r="E591" s="31">
        <v>8.9999999999999998E-4</v>
      </c>
      <c r="F591" s="31">
        <v>-1.8E-3</v>
      </c>
      <c r="G591" s="31">
        <v>-1.8E-3</v>
      </c>
      <c r="H591">
        <v>2.0000000000000001E-4</v>
      </c>
      <c r="J591" s="6"/>
      <c r="K591" s="31"/>
      <c r="L591" s="31"/>
    </row>
    <row r="592" spans="1:12" x14ac:dyDescent="0.25">
      <c r="A592" s="6">
        <v>24049</v>
      </c>
      <c r="B592" s="31">
        <v>1E-3</v>
      </c>
      <c r="C592" s="31">
        <v>2.3999999999999998E-3</v>
      </c>
      <c r="D592" s="31">
        <v>-2.8999999999999998E-3</v>
      </c>
      <c r="E592" s="31">
        <v>2.0000000000000001E-4</v>
      </c>
      <c r="F592" s="31">
        <v>2.9999999999999997E-4</v>
      </c>
      <c r="G592" s="31">
        <v>2.0000000000000001E-4</v>
      </c>
      <c r="H592">
        <v>2.0000000000000001E-4</v>
      </c>
      <c r="J592" s="6"/>
      <c r="K592" s="31"/>
      <c r="L592" s="31"/>
    </row>
    <row r="593" spans="1:12" x14ac:dyDescent="0.25">
      <c r="A593" s="6">
        <v>24050</v>
      </c>
      <c r="B593" s="31">
        <v>1.9E-3</v>
      </c>
      <c r="C593" s="31">
        <v>6.9999999999999999E-4</v>
      </c>
      <c r="D593" s="31">
        <v>-1.4E-3</v>
      </c>
      <c r="E593" s="31">
        <v>-2.2000000000000001E-3</v>
      </c>
      <c r="F593" s="31">
        <v>-2.9999999999999997E-4</v>
      </c>
      <c r="G593" s="31">
        <v>3.3E-3</v>
      </c>
      <c r="H593">
        <v>2.0000000000000001E-4</v>
      </c>
      <c r="J593" s="6"/>
      <c r="K593" s="31"/>
      <c r="L593" s="31"/>
    </row>
    <row r="594" spans="1:12" x14ac:dyDescent="0.25">
      <c r="A594" s="6">
        <v>24051</v>
      </c>
      <c r="B594" s="31">
        <v>1.1000000000000001E-3</v>
      </c>
      <c r="C594" s="31">
        <v>2.3E-3</v>
      </c>
      <c r="D594" s="31">
        <v>-3.0000000000000001E-3</v>
      </c>
      <c r="E594" s="31">
        <v>-5.0000000000000001E-4</v>
      </c>
      <c r="F594" s="31">
        <v>-2.0999999999999999E-3</v>
      </c>
      <c r="G594" s="31">
        <v>3.0000000000000001E-3</v>
      </c>
      <c r="H594">
        <v>2.0000000000000001E-4</v>
      </c>
      <c r="J594" s="6"/>
      <c r="K594" s="31"/>
      <c r="L594" s="31"/>
    </row>
    <row r="595" spans="1:12" x14ac:dyDescent="0.25">
      <c r="A595" s="6">
        <v>24054</v>
      </c>
      <c r="B595" s="31">
        <v>-3.3999999999999998E-3</v>
      </c>
      <c r="C595" s="31">
        <v>1.1999999999999999E-3</v>
      </c>
      <c r="D595" s="31">
        <v>-2.7000000000000001E-3</v>
      </c>
      <c r="E595" s="31">
        <v>-8.9999999999999998E-4</v>
      </c>
      <c r="F595" s="31">
        <v>2.0000000000000001E-4</v>
      </c>
      <c r="G595" s="31">
        <v>1.5E-3</v>
      </c>
      <c r="H595">
        <v>2.0000000000000001E-4</v>
      </c>
      <c r="J595" s="6"/>
      <c r="K595" s="31"/>
      <c r="L595" s="31"/>
    </row>
    <row r="596" spans="1:12" x14ac:dyDescent="0.25">
      <c r="A596" s="6">
        <v>24055</v>
      </c>
      <c r="B596" s="31">
        <v>-2.3999999999999998E-3</v>
      </c>
      <c r="C596" s="31">
        <v>1.6000000000000001E-3</v>
      </c>
      <c r="D596" s="31">
        <v>3.0000000000000001E-3</v>
      </c>
      <c r="E596" s="31">
        <v>-3.7000000000000002E-3</v>
      </c>
      <c r="F596" s="31">
        <v>-4.0999999999998997E-3</v>
      </c>
      <c r="G596" s="31">
        <v>1.4E-3</v>
      </c>
      <c r="H596">
        <v>2.0000000000000001E-4</v>
      </c>
      <c r="J596" s="6"/>
      <c r="K596" s="31"/>
      <c r="L596" s="31"/>
    </row>
    <row r="597" spans="1:12" x14ac:dyDescent="0.25">
      <c r="A597" s="6">
        <v>24056</v>
      </c>
      <c r="B597" s="31">
        <v>-8.9999999999999998E-4</v>
      </c>
      <c r="C597" s="31">
        <v>1.4E-3</v>
      </c>
      <c r="D597" s="31">
        <v>-4.0000000000000002E-4</v>
      </c>
      <c r="E597" s="31">
        <v>-3.0999999999999999E-3</v>
      </c>
      <c r="F597" s="31">
        <v>-8.9999999999999998E-4</v>
      </c>
      <c r="G597" s="31">
        <v>3.0999999999999999E-3</v>
      </c>
      <c r="H597">
        <v>2.0000000000000001E-4</v>
      </c>
      <c r="J597" s="6"/>
      <c r="K597" s="31"/>
      <c r="L597" s="31"/>
    </row>
    <row r="598" spans="1:12" x14ac:dyDescent="0.25">
      <c r="A598" s="6">
        <v>24057</v>
      </c>
      <c r="B598" s="31">
        <v>2.7000000000000001E-3</v>
      </c>
      <c r="C598" s="31">
        <v>1.5E-3</v>
      </c>
      <c r="D598" s="31">
        <v>-4.0000000000000002E-4</v>
      </c>
      <c r="E598" s="31">
        <v>1.2999999999999999E-3</v>
      </c>
      <c r="F598" s="31">
        <v>5.9999999999999995E-4</v>
      </c>
      <c r="G598" s="31">
        <v>2.8999999999999998E-3</v>
      </c>
      <c r="H598">
        <v>2.0000000000000001E-4</v>
      </c>
      <c r="J598" s="6"/>
      <c r="K598" s="31"/>
      <c r="L598" s="31"/>
    </row>
    <row r="599" spans="1:12" x14ac:dyDescent="0.25">
      <c r="A599" s="6">
        <v>24058</v>
      </c>
      <c r="B599" s="31">
        <v>4.7999999999999996E-3</v>
      </c>
      <c r="C599" s="31">
        <v>4.5999999999999999E-3</v>
      </c>
      <c r="D599" s="31">
        <v>-3.2000000000000002E-3</v>
      </c>
      <c r="E599" s="31">
        <v>8.9999999999999998E-4</v>
      </c>
      <c r="F599" s="31">
        <v>2.5999999999999999E-3</v>
      </c>
      <c r="G599" s="31">
        <v>6.0000000000000001E-3</v>
      </c>
      <c r="H599">
        <v>2.0000000000000001E-4</v>
      </c>
      <c r="J599" s="6"/>
      <c r="K599" s="31"/>
      <c r="L599" s="31"/>
    </row>
    <row r="600" spans="1:12" x14ac:dyDescent="0.25">
      <c r="A600" s="6">
        <v>24061</v>
      </c>
      <c r="B600" s="31">
        <v>1.1000000000000001E-3</v>
      </c>
      <c r="C600" s="31">
        <v>5.4000000000000003E-3</v>
      </c>
      <c r="D600" s="31">
        <v>-2.2000000000000001E-3</v>
      </c>
      <c r="E600" s="31">
        <v>2E-3</v>
      </c>
      <c r="F600" s="31">
        <v>-1E-3</v>
      </c>
      <c r="G600" s="31">
        <v>4.7999999999999996E-3</v>
      </c>
      <c r="H600">
        <v>2.0000000000000001E-4</v>
      </c>
      <c r="J600" s="6"/>
      <c r="K600" s="31"/>
      <c r="L600" s="31"/>
    </row>
    <row r="601" spans="1:12" x14ac:dyDescent="0.25">
      <c r="A601" s="6">
        <v>24062</v>
      </c>
      <c r="B601" s="31">
        <v>-1.1999999999999999E-3</v>
      </c>
      <c r="C601" s="31">
        <v>4.0999999999998997E-3</v>
      </c>
      <c r="D601" s="31">
        <v>-1.2999999999999999E-3</v>
      </c>
      <c r="E601" s="31">
        <v>-2.3E-3</v>
      </c>
      <c r="F601" s="31">
        <v>-2.3E-3</v>
      </c>
      <c r="G601" s="31">
        <v>5.4000000000000003E-3</v>
      </c>
      <c r="H601">
        <v>2.0000000000000001E-4</v>
      </c>
      <c r="J601" s="6"/>
      <c r="K601" s="31"/>
      <c r="L601" s="31"/>
    </row>
    <row r="602" spans="1:12" x14ac:dyDescent="0.25">
      <c r="A602" s="6">
        <v>24063</v>
      </c>
      <c r="B602" s="31">
        <v>1.5E-3</v>
      </c>
      <c r="C602" s="31">
        <v>-5.6999999999998996E-3</v>
      </c>
      <c r="D602" s="31">
        <v>1.8E-3</v>
      </c>
      <c r="E602" s="31">
        <v>2.3999999999999998E-3</v>
      </c>
      <c r="F602" s="31">
        <v>-2.5000000000000001E-3</v>
      </c>
      <c r="G602" s="31">
        <v>-2.9999999999999997E-4</v>
      </c>
      <c r="H602">
        <v>2.0000000000000001E-4</v>
      </c>
      <c r="J602" s="6"/>
      <c r="K602" s="31"/>
      <c r="L602" s="31"/>
    </row>
    <row r="603" spans="1:12" x14ac:dyDescent="0.25">
      <c r="A603" s="6">
        <v>24064</v>
      </c>
      <c r="B603" s="31">
        <v>-3.4999999999998999E-3</v>
      </c>
      <c r="C603" s="31">
        <v>5.7999999999999996E-3</v>
      </c>
      <c r="D603" s="31">
        <v>1E-3</v>
      </c>
      <c r="E603" s="31">
        <v>-2.0999999999999999E-3</v>
      </c>
      <c r="F603" s="31">
        <v>-1.9E-3</v>
      </c>
      <c r="G603" s="31">
        <v>5.0000000000000001E-4</v>
      </c>
      <c r="H603">
        <v>2.0000000000000001E-4</v>
      </c>
      <c r="J603" s="6"/>
      <c r="K603" s="31"/>
      <c r="L603" s="31"/>
    </row>
    <row r="604" spans="1:12" x14ac:dyDescent="0.25">
      <c r="A604" s="6">
        <v>24065</v>
      </c>
      <c r="B604" s="31">
        <v>2.9999999999999997E-4</v>
      </c>
      <c r="C604" s="31">
        <v>3.8999999999999998E-3</v>
      </c>
      <c r="D604" s="31">
        <v>1E-3</v>
      </c>
      <c r="E604" s="31">
        <v>8.9999999999999998E-4</v>
      </c>
      <c r="F604" s="31">
        <v>-6.9999999999999999E-4</v>
      </c>
      <c r="G604" s="31">
        <v>5.1000000000000004E-3</v>
      </c>
      <c r="H604">
        <v>2.0000000000000001E-4</v>
      </c>
      <c r="J604" s="6"/>
      <c r="K604" s="31"/>
      <c r="L604" s="31"/>
    </row>
    <row r="605" spans="1:12" x14ac:dyDescent="0.25">
      <c r="A605" s="6">
        <v>24068</v>
      </c>
      <c r="B605" s="31">
        <v>-5.3E-3</v>
      </c>
      <c r="C605" s="31">
        <v>2.8E-3</v>
      </c>
      <c r="D605" s="31">
        <v>1.1000000000000001E-3</v>
      </c>
      <c r="E605" s="31">
        <v>1E-3</v>
      </c>
      <c r="F605" s="31">
        <v>1.1999999999999999E-3</v>
      </c>
      <c r="G605" s="31">
        <v>5.0000000000000001E-4</v>
      </c>
      <c r="H605">
        <v>2.0000000000000001E-4</v>
      </c>
      <c r="J605" s="6"/>
      <c r="K605" s="31"/>
      <c r="L605" s="31"/>
    </row>
    <row r="606" spans="1:12" x14ac:dyDescent="0.25">
      <c r="A606" s="6">
        <v>24069</v>
      </c>
      <c r="B606" s="31">
        <v>1.6999999999999999E-3</v>
      </c>
      <c r="C606" s="31">
        <v>2E-3</v>
      </c>
      <c r="D606" s="31">
        <v>2.9999999999999997E-4</v>
      </c>
      <c r="E606" s="31">
        <v>1.1000000000000001E-3</v>
      </c>
      <c r="F606" s="31">
        <v>1.1000000000000001E-3</v>
      </c>
      <c r="G606" s="31">
        <v>4.4000000000000003E-3</v>
      </c>
      <c r="H606">
        <v>2.0000000000000001E-4</v>
      </c>
      <c r="J606" s="6"/>
      <c r="K606" s="31"/>
      <c r="L606" s="31"/>
    </row>
    <row r="607" spans="1:12" x14ac:dyDescent="0.25">
      <c r="A607" s="6">
        <v>24070</v>
      </c>
      <c r="B607" s="31">
        <v>1.9E-3</v>
      </c>
      <c r="C607" s="31">
        <v>3.0000000000000001E-3</v>
      </c>
      <c r="D607" s="31">
        <v>1.6000000000000001E-3</v>
      </c>
      <c r="E607" s="31">
        <v>-2.5000000000000001E-3</v>
      </c>
      <c r="F607" s="31">
        <v>-3.0000000000000001E-3</v>
      </c>
      <c r="G607" s="31">
        <v>2.8999999999999998E-3</v>
      </c>
      <c r="H607">
        <v>2.0000000000000001E-4</v>
      </c>
      <c r="J607" s="6"/>
      <c r="K607" s="31"/>
      <c r="L607" s="31"/>
    </row>
    <row r="608" spans="1:12" x14ac:dyDescent="0.25">
      <c r="A608" s="6">
        <v>24072</v>
      </c>
      <c r="B608" s="31">
        <v>2.5999999999999999E-3</v>
      </c>
      <c r="C608" s="31">
        <v>5.3E-3</v>
      </c>
      <c r="D608" s="31">
        <v>1.8E-3</v>
      </c>
      <c r="E608" s="31">
        <v>-5.0000000000000001E-4</v>
      </c>
      <c r="F608" s="31">
        <v>5.0000000000000001E-4</v>
      </c>
      <c r="G608" s="31">
        <v>3.7000000000000002E-3</v>
      </c>
      <c r="H608">
        <v>2.0000000000000001E-4</v>
      </c>
      <c r="J608" s="6"/>
      <c r="K608" s="31"/>
      <c r="L608" s="31"/>
    </row>
    <row r="609" spans="1:12" x14ac:dyDescent="0.25">
      <c r="A609" s="6">
        <v>24075</v>
      </c>
      <c r="B609" s="31">
        <v>-1.5E-3</v>
      </c>
      <c r="C609" s="31">
        <v>5.8999999999999999E-3</v>
      </c>
      <c r="D609" s="31">
        <v>3.0000000000000001E-3</v>
      </c>
      <c r="E609" s="31">
        <v>-6.9999999999999999E-4</v>
      </c>
      <c r="F609" s="31">
        <v>2.2000000000000001E-3</v>
      </c>
      <c r="G609" s="31">
        <v>6.1999999999999998E-3</v>
      </c>
      <c r="H609">
        <v>2.0000000000000001E-4</v>
      </c>
      <c r="J609" s="6"/>
      <c r="K609" s="31"/>
      <c r="L609" s="31"/>
    </row>
    <row r="610" spans="1:12" x14ac:dyDescent="0.25">
      <c r="A610" s="6">
        <v>24076</v>
      </c>
      <c r="B610" s="31">
        <v>-1.5E-3</v>
      </c>
      <c r="C610" s="31">
        <v>2.5999999999999999E-3</v>
      </c>
      <c r="D610" s="31">
        <v>1.9E-3</v>
      </c>
      <c r="E610" s="31">
        <v>-2.5999999999999999E-3</v>
      </c>
      <c r="F610" s="31">
        <v>2.8E-3</v>
      </c>
      <c r="G610" s="31">
        <v>2.8999999999999998E-3</v>
      </c>
      <c r="H610">
        <v>2.0000000000000001E-4</v>
      </c>
      <c r="J610" s="6"/>
      <c r="K610" s="31"/>
      <c r="L610" s="31"/>
    </row>
    <row r="611" spans="1:12" x14ac:dyDescent="0.25">
      <c r="A611" s="6">
        <v>24077</v>
      </c>
      <c r="B611" s="31">
        <v>-2.9999999999999997E-4</v>
      </c>
      <c r="C611" s="31">
        <v>4.0000000000000001E-3</v>
      </c>
      <c r="D611" s="31">
        <v>2.8999999999999998E-3</v>
      </c>
      <c r="E611" s="31">
        <v>-3.0999999999999999E-3</v>
      </c>
      <c r="F611" s="31">
        <v>-1.5E-3</v>
      </c>
      <c r="G611" s="31">
        <v>-2.0000000000000001E-4</v>
      </c>
      <c r="H611">
        <v>2.0000000000000001E-4</v>
      </c>
      <c r="J611" s="6"/>
      <c r="K611" s="31"/>
      <c r="L611" s="31"/>
    </row>
    <row r="612" spans="1:12" x14ac:dyDescent="0.25">
      <c r="A612" s="6">
        <v>24078</v>
      </c>
      <c r="B612" s="31">
        <v>-2.3999999999999998E-3</v>
      </c>
      <c r="C612" s="31">
        <v>3.5999999999999999E-3</v>
      </c>
      <c r="D612" s="31">
        <v>8.0000000000000004E-4</v>
      </c>
      <c r="E612" s="31">
        <v>-1E-4</v>
      </c>
      <c r="F612" s="31">
        <v>-2.8E-3</v>
      </c>
      <c r="G612" s="31">
        <v>-3.7000000000000002E-3</v>
      </c>
      <c r="H612">
        <v>2.0000000000000001E-4</v>
      </c>
      <c r="J612" s="6"/>
      <c r="K612" s="31"/>
      <c r="L612" s="31"/>
    </row>
    <row r="613" spans="1:12" x14ac:dyDescent="0.25">
      <c r="A613" s="6">
        <v>24079</v>
      </c>
      <c r="B613" s="31">
        <v>6.9999999999999999E-4</v>
      </c>
      <c r="C613" s="31">
        <v>2.0999999999999999E-3</v>
      </c>
      <c r="D613" s="31">
        <v>-1.6000000000000001E-3</v>
      </c>
      <c r="E613" s="31">
        <v>3.7000000000000002E-3</v>
      </c>
      <c r="F613" s="31">
        <v>-1.2999999999999999E-3</v>
      </c>
      <c r="G613" s="31">
        <v>1.5E-3</v>
      </c>
      <c r="H613">
        <v>2.0000000000000001E-4</v>
      </c>
      <c r="J613" s="6"/>
      <c r="K613" s="31"/>
      <c r="L613" s="31"/>
    </row>
    <row r="614" spans="1:12" x14ac:dyDescent="0.25">
      <c r="A614" s="6">
        <v>24082</v>
      </c>
      <c r="B614" s="31">
        <v>-7.9000000000000008E-3</v>
      </c>
      <c r="C614" s="31">
        <v>-3.8E-3</v>
      </c>
      <c r="D614" s="31">
        <v>-2.7000000000000001E-3</v>
      </c>
      <c r="E614" s="31">
        <v>2.7000000000000001E-3</v>
      </c>
      <c r="F614" s="31">
        <v>1E-3</v>
      </c>
      <c r="G614" s="31">
        <v>-8.0000000000000002E-3</v>
      </c>
      <c r="H614">
        <v>2.0000000000000001E-4</v>
      </c>
      <c r="J614" s="6"/>
      <c r="K614" s="31"/>
      <c r="L614" s="31"/>
    </row>
    <row r="615" spans="1:12" x14ac:dyDescent="0.25">
      <c r="A615" s="6">
        <v>24083</v>
      </c>
      <c r="B615" s="31">
        <v>9.5999999999999992E-3</v>
      </c>
      <c r="C615" s="31">
        <v>7.1999999999999998E-3</v>
      </c>
      <c r="D615" s="31">
        <v>3.3E-3</v>
      </c>
      <c r="E615" s="31">
        <v>-1.2999999999999999E-3</v>
      </c>
      <c r="F615" s="31">
        <v>1E-3</v>
      </c>
      <c r="G615" s="31">
        <v>9.1000000000000004E-3</v>
      </c>
      <c r="H615">
        <v>2.0000000000000001E-4</v>
      </c>
      <c r="J615" s="6"/>
      <c r="K615" s="31"/>
      <c r="L615" s="31"/>
    </row>
    <row r="616" spans="1:12" x14ac:dyDescent="0.25">
      <c r="A616" s="6">
        <v>24084</v>
      </c>
      <c r="B616" s="31">
        <v>-6.9999999999999999E-4</v>
      </c>
      <c r="C616" s="31">
        <v>4.0000000000000001E-3</v>
      </c>
      <c r="D616" s="31">
        <v>-2.3E-3</v>
      </c>
      <c r="E616" s="31">
        <v>8.0000000000000004E-4</v>
      </c>
      <c r="F616" s="31">
        <v>-3.3E-3</v>
      </c>
      <c r="G616" s="31">
        <v>1.1000000000000001E-3</v>
      </c>
      <c r="H616">
        <v>2.0000000000000001E-4</v>
      </c>
      <c r="J616" s="6"/>
      <c r="K616" s="31"/>
      <c r="L616" s="31"/>
    </row>
    <row r="617" spans="1:12" x14ac:dyDescent="0.25">
      <c r="A617" s="6">
        <v>24085</v>
      </c>
      <c r="B617" s="31">
        <v>2.8999999999999998E-3</v>
      </c>
      <c r="C617" s="31">
        <v>4.0999999999998997E-3</v>
      </c>
      <c r="D617" s="31">
        <v>-1.1999999999999999E-3</v>
      </c>
      <c r="E617" s="31">
        <v>-2.0999999999999999E-3</v>
      </c>
      <c r="F617" s="31">
        <v>1.9E-3</v>
      </c>
      <c r="G617" s="31">
        <v>2.7000000000000001E-3</v>
      </c>
      <c r="H617">
        <v>2.0000000000000001E-4</v>
      </c>
      <c r="J617" s="6"/>
      <c r="K617" s="31"/>
      <c r="L617" s="31"/>
    </row>
    <row r="618" spans="1:12" x14ac:dyDescent="0.25">
      <c r="A618" s="6">
        <v>24086</v>
      </c>
      <c r="B618" s="31">
        <v>2.8E-3</v>
      </c>
      <c r="C618" s="31">
        <v>2E-3</v>
      </c>
      <c r="D618" s="31">
        <v>-6.9999999999999999E-4</v>
      </c>
      <c r="E618" s="31">
        <v>-2.0999999999999999E-3</v>
      </c>
      <c r="F618" s="31">
        <v>-2.0999999999999999E-3</v>
      </c>
      <c r="G618" s="31">
        <v>-2.9999999999999997E-4</v>
      </c>
      <c r="H618">
        <v>2.0000000000000001E-4</v>
      </c>
      <c r="J618" s="6"/>
      <c r="K618" s="31"/>
      <c r="L618" s="31"/>
    </row>
    <row r="619" spans="1:12" x14ac:dyDescent="0.25">
      <c r="A619" s="6">
        <v>24089</v>
      </c>
      <c r="B619" s="31">
        <v>1E-3</v>
      </c>
      <c r="C619" s="31">
        <v>4.4000000000000003E-3</v>
      </c>
      <c r="D619" s="31">
        <v>-1.5E-3</v>
      </c>
      <c r="E619" s="31">
        <v>-5.0000000000000001E-4</v>
      </c>
      <c r="F619" s="31">
        <v>-5.0000000000000001E-4</v>
      </c>
      <c r="G619" s="31">
        <v>9.5999999999999992E-3</v>
      </c>
      <c r="H619">
        <v>2.0000000000000001E-4</v>
      </c>
      <c r="J619" s="6"/>
      <c r="K619" s="31"/>
      <c r="L619" s="31"/>
    </row>
    <row r="620" spans="1:12" x14ac:dyDescent="0.25">
      <c r="A620" s="6">
        <v>24090</v>
      </c>
      <c r="B620" s="31">
        <v>5.9999999999999995E-4</v>
      </c>
      <c r="C620" s="31">
        <v>4.0000000000000002E-4</v>
      </c>
      <c r="D620" s="31">
        <v>5.0000000000000001E-3</v>
      </c>
      <c r="E620" s="31">
        <v>-3.4999999999998999E-3</v>
      </c>
      <c r="F620" s="31">
        <v>5.5999999999999999E-3</v>
      </c>
      <c r="G620" s="31">
        <v>3.3E-3</v>
      </c>
      <c r="H620">
        <v>2.0000000000000001E-4</v>
      </c>
      <c r="J620" s="6"/>
      <c r="K620" s="31"/>
      <c r="L620" s="31"/>
    </row>
    <row r="621" spans="1:12" x14ac:dyDescent="0.25">
      <c r="A621" s="6">
        <v>24091</v>
      </c>
      <c r="B621" s="31">
        <v>1.8E-3</v>
      </c>
      <c r="C621" s="31">
        <v>5.9999999999999995E-4</v>
      </c>
      <c r="D621" s="31">
        <v>7.4000000000000003E-3</v>
      </c>
      <c r="E621" s="31">
        <v>-3.4999999999998999E-3</v>
      </c>
      <c r="F621" s="31">
        <v>1.1000000000000001E-3</v>
      </c>
      <c r="G621" s="31">
        <v>2.3999999999999998E-3</v>
      </c>
      <c r="H621">
        <v>2.0000000000000001E-4</v>
      </c>
      <c r="J621" s="6"/>
      <c r="K621" s="31"/>
      <c r="L621" s="31"/>
    </row>
    <row r="622" spans="1:12" x14ac:dyDescent="0.25">
      <c r="A622" s="6">
        <v>24092</v>
      </c>
      <c r="B622" s="31">
        <v>1.6000000000000001E-3</v>
      </c>
      <c r="C622" s="31">
        <v>2.3999999999999998E-3</v>
      </c>
      <c r="D622" s="31">
        <v>5.3E-3</v>
      </c>
      <c r="E622" s="31">
        <v>-5.9999999999999995E-4</v>
      </c>
      <c r="F622" s="31">
        <v>-4.5999999999999999E-3</v>
      </c>
      <c r="G622" s="31">
        <v>5.7999999999999996E-3</v>
      </c>
      <c r="H622">
        <v>2.0000000000000001E-4</v>
      </c>
      <c r="J622" s="6"/>
      <c r="K622" s="31"/>
      <c r="L622" s="31"/>
    </row>
    <row r="623" spans="1:12" x14ac:dyDescent="0.25">
      <c r="A623" s="6">
        <v>24093</v>
      </c>
      <c r="B623" s="31">
        <v>4.0000000000000002E-4</v>
      </c>
      <c r="C623" s="31">
        <v>3.0999999999999999E-3</v>
      </c>
      <c r="D623" s="31">
        <v>6.7999999999999996E-3</v>
      </c>
      <c r="E623" s="31">
        <v>2.0000000000000001E-4</v>
      </c>
      <c r="F623" s="31">
        <v>-2.0000000000000001E-4</v>
      </c>
      <c r="G623" s="31">
        <v>4.0000000000000002E-4</v>
      </c>
      <c r="H623">
        <v>2.0000000000000001E-4</v>
      </c>
      <c r="J623" s="6"/>
      <c r="K623" s="31"/>
      <c r="L623" s="31"/>
    </row>
    <row r="624" spans="1:12" x14ac:dyDescent="0.25">
      <c r="A624" s="6">
        <v>24096</v>
      </c>
      <c r="B624" s="31">
        <v>-5.3E-3</v>
      </c>
      <c r="C624" s="31">
        <v>-2.3E-3</v>
      </c>
      <c r="D624" s="31">
        <v>4.0000000000000002E-4</v>
      </c>
      <c r="E624" s="31">
        <v>1.9E-3</v>
      </c>
      <c r="F624" s="31">
        <v>-1.6000000000000001E-3</v>
      </c>
      <c r="G624" s="31">
        <v>-6.7999999999999996E-3</v>
      </c>
      <c r="H624">
        <v>2.0000000000000001E-4</v>
      </c>
      <c r="J624" s="6"/>
      <c r="K624" s="31"/>
      <c r="L624" s="31"/>
    </row>
    <row r="625" spans="1:12" x14ac:dyDescent="0.25">
      <c r="A625" s="6">
        <v>24097</v>
      </c>
      <c r="B625" s="31">
        <v>3.3999999999999998E-3</v>
      </c>
      <c r="C625" s="31">
        <v>8.9999999999999998E-4</v>
      </c>
      <c r="D625" s="31">
        <v>4.8999999999999998E-3</v>
      </c>
      <c r="E625" s="31">
        <v>-1.1000000000000001E-3</v>
      </c>
      <c r="F625" s="31">
        <v>2.0000000000000001E-4</v>
      </c>
      <c r="G625" s="31">
        <v>-3.7000000000000002E-3</v>
      </c>
      <c r="H625">
        <v>2.0000000000000001E-4</v>
      </c>
      <c r="J625" s="6"/>
      <c r="K625" s="31"/>
      <c r="L625" s="31"/>
    </row>
    <row r="626" spans="1:12" x14ac:dyDescent="0.25">
      <c r="A626" s="6">
        <v>24098</v>
      </c>
      <c r="B626" s="31">
        <v>1.6000000000000001E-3</v>
      </c>
      <c r="C626" s="31">
        <v>-9.1000000000000004E-3</v>
      </c>
      <c r="D626" s="31">
        <v>2.0999999999999999E-3</v>
      </c>
      <c r="E626" s="31">
        <v>-6.9999999999999999E-4</v>
      </c>
      <c r="F626" s="31">
        <v>-2.9999999999999997E-4</v>
      </c>
      <c r="G626" s="31">
        <v>-1.0500000000000001E-2</v>
      </c>
      <c r="H626">
        <v>2.0000000000000001E-4</v>
      </c>
      <c r="J626" s="6"/>
      <c r="K626" s="31"/>
      <c r="L626" s="31"/>
    </row>
    <row r="627" spans="1:12" x14ac:dyDescent="0.25">
      <c r="A627" s="6">
        <v>24099</v>
      </c>
      <c r="B627" s="31">
        <v>-1.6000000000000001E-3</v>
      </c>
      <c r="C627" s="31">
        <v>-1.2999999999999999E-3</v>
      </c>
      <c r="D627" s="31">
        <v>-3.0000000000000001E-3</v>
      </c>
      <c r="E627" s="31">
        <v>1.9E-3</v>
      </c>
      <c r="F627" s="31">
        <v>6.9999999999999999E-4</v>
      </c>
      <c r="G627" s="31">
        <v>-6.6E-3</v>
      </c>
      <c r="H627">
        <v>2.0000000000000001E-4</v>
      </c>
      <c r="J627" s="6"/>
      <c r="K627" s="31"/>
      <c r="L627" s="31"/>
    </row>
    <row r="628" spans="1:12" x14ac:dyDescent="0.25">
      <c r="A628" s="6">
        <v>24103</v>
      </c>
      <c r="B628" s="31">
        <v>-6.6E-3</v>
      </c>
      <c r="C628" s="31">
        <v>-2.9999999999999997E-4</v>
      </c>
      <c r="D628" s="31">
        <v>-1.6999999999999999E-3</v>
      </c>
      <c r="E628" s="31">
        <v>-8.0000000000000004E-4</v>
      </c>
      <c r="F628" s="31">
        <v>1.1000000000000001E-3</v>
      </c>
      <c r="G628" s="31">
        <v>4.0000000000000002E-4</v>
      </c>
      <c r="H628">
        <v>2.0000000000000001E-4</v>
      </c>
      <c r="J628" s="6"/>
      <c r="K628" s="31"/>
      <c r="L628" s="31"/>
    </row>
    <row r="629" spans="1:12" x14ac:dyDescent="0.25">
      <c r="A629" s="6">
        <v>24104</v>
      </c>
      <c r="B629" s="31">
        <v>-5.0000000000000001E-4</v>
      </c>
      <c r="C629" s="31">
        <v>-2.0999999999999999E-3</v>
      </c>
      <c r="D629" s="31">
        <v>-1.8E-3</v>
      </c>
      <c r="E629" s="31">
        <v>-6.0999999999998998E-3</v>
      </c>
      <c r="F629" s="31">
        <v>-1.9E-3</v>
      </c>
      <c r="G629" s="31">
        <v>-2.8E-3</v>
      </c>
      <c r="H629">
        <v>2.0000000000000001E-4</v>
      </c>
      <c r="J629" s="6"/>
      <c r="K629" s="31"/>
      <c r="L629" s="31"/>
    </row>
    <row r="630" spans="1:12" x14ac:dyDescent="0.25">
      <c r="A630" s="6">
        <v>24105</v>
      </c>
      <c r="B630" s="31">
        <v>2.8999999999999998E-3</v>
      </c>
      <c r="C630" s="31">
        <v>3.0999999999999999E-3</v>
      </c>
      <c r="D630" s="31">
        <v>-1E-4</v>
      </c>
      <c r="E630" s="31">
        <v>2.0000000000000001E-4</v>
      </c>
      <c r="F630" s="31">
        <v>8.9999999999999998E-4</v>
      </c>
      <c r="G630" s="31">
        <v>3.0000000000000001E-3</v>
      </c>
      <c r="H630">
        <v>2.0000000000000001E-4</v>
      </c>
      <c r="J630" s="6"/>
      <c r="K630" s="31"/>
      <c r="L630" s="31"/>
    </row>
    <row r="631" spans="1:12" x14ac:dyDescent="0.25">
      <c r="A631" s="6">
        <v>24106</v>
      </c>
      <c r="B631" s="31">
        <v>3.5999999999999999E-3</v>
      </c>
      <c r="C631" s="31">
        <v>1.5E-3</v>
      </c>
      <c r="D631" s="31">
        <v>-2.5999999999999999E-3</v>
      </c>
      <c r="E631" s="31">
        <v>-5.0000000000000001E-4</v>
      </c>
      <c r="F631" s="31">
        <v>4.0000000000000002E-4</v>
      </c>
      <c r="G631" s="31">
        <v>1E-4</v>
      </c>
      <c r="H631">
        <v>2.0000000000000001E-4</v>
      </c>
      <c r="J631" s="6"/>
      <c r="K631" s="31"/>
      <c r="L631" s="31"/>
    </row>
    <row r="632" spans="1:12" x14ac:dyDescent="0.25">
      <c r="A632" s="6">
        <v>24107</v>
      </c>
      <c r="B632" s="31">
        <v>2.5999999999999999E-3</v>
      </c>
      <c r="C632" s="31">
        <v>1.1999999999999999E-3</v>
      </c>
      <c r="D632" s="31">
        <v>1.2999999999999999E-3</v>
      </c>
      <c r="E632" s="31">
        <v>2E-3</v>
      </c>
      <c r="F632" s="31">
        <v>1.1999999999999999E-3</v>
      </c>
      <c r="G632" s="31">
        <v>1.4E-3</v>
      </c>
      <c r="H632">
        <v>2.0000000000000001E-4</v>
      </c>
      <c r="J632" s="6"/>
      <c r="K632" s="31"/>
      <c r="L632" s="31"/>
    </row>
    <row r="633" spans="1:12" x14ac:dyDescent="0.25">
      <c r="A633" s="6">
        <v>24110</v>
      </c>
      <c r="B633" s="31">
        <v>-2.2000000000000001E-3</v>
      </c>
      <c r="C633" s="31">
        <v>6.9999999999999004E-3</v>
      </c>
      <c r="D633" s="31">
        <v>2.8999999999999998E-3</v>
      </c>
      <c r="E633" s="31">
        <v>-4.5999999999999999E-3</v>
      </c>
      <c r="F633" s="31">
        <v>2.0999999999999999E-3</v>
      </c>
      <c r="G633" s="31">
        <v>-1.6000000000000001E-3</v>
      </c>
      <c r="H633">
        <v>2.0000000000000001E-4</v>
      </c>
      <c r="J633" s="6"/>
      <c r="K633" s="31"/>
      <c r="L633" s="31"/>
    </row>
    <row r="634" spans="1:12" x14ac:dyDescent="0.25">
      <c r="A634" s="6">
        <v>24111</v>
      </c>
      <c r="B634" s="31">
        <v>1E-3</v>
      </c>
      <c r="C634" s="31">
        <v>3.7000000000000002E-3</v>
      </c>
      <c r="D634" s="31">
        <v>2.3E-3</v>
      </c>
      <c r="E634" s="31">
        <v>-2.9999999999999997E-4</v>
      </c>
      <c r="F634" s="31">
        <v>-6.9999999999999999E-4</v>
      </c>
      <c r="G634" s="31">
        <v>2.9999999999999997E-4</v>
      </c>
      <c r="H634">
        <v>2.0000000000000001E-4</v>
      </c>
      <c r="J634" s="6"/>
      <c r="K634" s="31"/>
      <c r="L634" s="31"/>
    </row>
    <row r="635" spans="1:12" x14ac:dyDescent="0.25">
      <c r="A635" s="6">
        <v>24112</v>
      </c>
      <c r="B635" s="31">
        <v>5.6999999999998996E-3</v>
      </c>
      <c r="C635" s="31">
        <v>-5.0000000000000001E-4</v>
      </c>
      <c r="D635" s="31">
        <v>6.7000000000000002E-3</v>
      </c>
      <c r="E635" s="31">
        <v>4.3E-3</v>
      </c>
      <c r="F635" s="31">
        <v>5.0000000000000001E-4</v>
      </c>
      <c r="G635" s="31">
        <v>-2.9999999999999997E-4</v>
      </c>
      <c r="H635">
        <v>2.0000000000000001E-4</v>
      </c>
      <c r="J635" s="6"/>
      <c r="K635" s="31"/>
      <c r="L635" s="31"/>
    </row>
    <row r="636" spans="1:12" x14ac:dyDescent="0.25">
      <c r="A636" s="6">
        <v>24113</v>
      </c>
      <c r="B636" s="31">
        <v>1.8E-3</v>
      </c>
      <c r="C636" s="31">
        <v>-2.7000000000000001E-3</v>
      </c>
      <c r="D636" s="31">
        <v>5.4000000000000003E-3</v>
      </c>
      <c r="E636" s="31">
        <v>2.0000000000000001E-4</v>
      </c>
      <c r="F636" s="31">
        <v>8.0000000000000004E-4</v>
      </c>
      <c r="G636" s="31">
        <v>-2.7000000000000001E-3</v>
      </c>
      <c r="H636">
        <v>2.0000000000000001E-4</v>
      </c>
      <c r="J636" s="6"/>
      <c r="K636" s="31"/>
      <c r="L636" s="31"/>
    </row>
    <row r="637" spans="1:12" x14ac:dyDescent="0.25">
      <c r="A637" s="6">
        <v>24114</v>
      </c>
      <c r="B637" s="31">
        <v>1E-3</v>
      </c>
      <c r="C637" s="31">
        <v>1.2999999999999999E-3</v>
      </c>
      <c r="D637" s="31">
        <v>-5.9999999999999995E-4</v>
      </c>
      <c r="E637" s="31">
        <v>-1.5E-3</v>
      </c>
      <c r="F637" s="31">
        <v>-1.1000000000000001E-3</v>
      </c>
      <c r="G637" s="31">
        <v>-1.6999999999999999E-3</v>
      </c>
      <c r="H637">
        <v>2.0000000000000001E-4</v>
      </c>
      <c r="J637" s="6"/>
      <c r="K637" s="31"/>
      <c r="L637" s="31"/>
    </row>
    <row r="638" spans="1:12" x14ac:dyDescent="0.25">
      <c r="A638" s="6">
        <v>24117</v>
      </c>
      <c r="B638" s="31">
        <v>2E-3</v>
      </c>
      <c r="C638" s="31">
        <v>3.8999999999999998E-3</v>
      </c>
      <c r="D638" s="31">
        <v>1.1000000000000001E-3</v>
      </c>
      <c r="E638" s="31">
        <v>-1.4E-3</v>
      </c>
      <c r="F638" s="31">
        <v>1.4E-3</v>
      </c>
      <c r="G638" s="31">
        <v>3.5999999999999999E-3</v>
      </c>
      <c r="H638">
        <v>2.0000000000000001E-4</v>
      </c>
      <c r="J638" s="6"/>
      <c r="K638" s="31"/>
      <c r="L638" s="31"/>
    </row>
    <row r="639" spans="1:12" x14ac:dyDescent="0.25">
      <c r="A639" s="6">
        <v>24118</v>
      </c>
      <c r="B639" s="31">
        <v>5.0000000000000001E-4</v>
      </c>
      <c r="C639" s="31">
        <v>2.5000000000000001E-3</v>
      </c>
      <c r="D639" s="31">
        <v>-2.5000000000000001E-3</v>
      </c>
      <c r="E639" s="31">
        <v>-1.5E-3</v>
      </c>
      <c r="F639" s="31">
        <v>-2.2000000000000001E-3</v>
      </c>
      <c r="G639" s="31">
        <v>7.3000000000000001E-3</v>
      </c>
      <c r="H639">
        <v>2.0000000000000001E-4</v>
      </c>
      <c r="J639" s="6"/>
      <c r="K639" s="31"/>
      <c r="L639" s="31"/>
    </row>
    <row r="640" spans="1:12" x14ac:dyDescent="0.25">
      <c r="A640" s="6">
        <v>24119</v>
      </c>
      <c r="B640" s="31">
        <v>-1.5E-3</v>
      </c>
      <c r="C640" s="31">
        <v>2.8E-3</v>
      </c>
      <c r="D640" s="31">
        <v>-4.0000000000000002E-4</v>
      </c>
      <c r="E640" s="31">
        <v>-4.0999999999998997E-3</v>
      </c>
      <c r="F640" s="31">
        <v>-8.0000000000000004E-4</v>
      </c>
      <c r="G640" s="31">
        <v>4.6999999999998996E-3</v>
      </c>
      <c r="H640">
        <v>2.0000000000000001E-4</v>
      </c>
      <c r="J640" s="6"/>
      <c r="K640" s="31"/>
      <c r="L640" s="31"/>
    </row>
    <row r="641" spans="1:12" x14ac:dyDescent="0.25">
      <c r="A641" s="6">
        <v>24120</v>
      </c>
      <c r="B641" s="31">
        <v>2.2000000000000001E-3</v>
      </c>
      <c r="C641" s="31">
        <v>5.6999999999998996E-3</v>
      </c>
      <c r="D641" s="31">
        <v>2.3E-3</v>
      </c>
      <c r="E641" s="31">
        <v>1E-4</v>
      </c>
      <c r="F641" s="31">
        <v>2.0000000000000001E-4</v>
      </c>
      <c r="G641" s="31">
        <v>9.8999999999999002E-3</v>
      </c>
      <c r="H641">
        <v>2.0000000000000001E-4</v>
      </c>
      <c r="J641" s="6"/>
      <c r="K641" s="31"/>
      <c r="L641" s="31"/>
    </row>
    <row r="642" spans="1:12" x14ac:dyDescent="0.25">
      <c r="A642" s="6">
        <v>24121</v>
      </c>
      <c r="B642" s="31">
        <v>1.5E-3</v>
      </c>
      <c r="C642" s="31">
        <v>6.9999999999999999E-4</v>
      </c>
      <c r="D642" s="31">
        <v>1.6000000000000001E-3</v>
      </c>
      <c r="E642" s="31">
        <v>-1E-3</v>
      </c>
      <c r="F642" s="31">
        <v>5.9999999999999995E-4</v>
      </c>
      <c r="G642" s="31">
        <v>4.0999999999998997E-3</v>
      </c>
      <c r="H642">
        <v>2.0000000000000001E-4</v>
      </c>
      <c r="J642" s="6"/>
      <c r="K642" s="31"/>
      <c r="L642" s="31"/>
    </row>
    <row r="643" spans="1:12" x14ac:dyDescent="0.25">
      <c r="A643" s="6">
        <v>24124</v>
      </c>
      <c r="B643" s="31">
        <v>3.3E-3</v>
      </c>
      <c r="C643" s="31">
        <v>4.4999999999999997E-3</v>
      </c>
      <c r="D643" s="31">
        <v>1E-3</v>
      </c>
      <c r="E643" s="31">
        <v>-5.0000000000000001E-4</v>
      </c>
      <c r="F643" s="31">
        <v>2E-3</v>
      </c>
      <c r="G643" s="31">
        <v>2.5000000000000001E-3</v>
      </c>
      <c r="H643">
        <v>2.0000000000000001E-4</v>
      </c>
      <c r="J643" s="6"/>
      <c r="K643" s="31"/>
      <c r="L643" s="31"/>
    </row>
    <row r="644" spans="1:12" x14ac:dyDescent="0.25">
      <c r="A644" s="6">
        <v>24125</v>
      </c>
      <c r="B644" s="31">
        <v>1.8E-3</v>
      </c>
      <c r="C644" s="31">
        <v>1.2999999999999999E-3</v>
      </c>
      <c r="D644" s="31">
        <v>1.1000000000000001E-3</v>
      </c>
      <c r="E644" s="31">
        <v>-2.0999999999999999E-3</v>
      </c>
      <c r="F644" s="31">
        <v>1.9E-3</v>
      </c>
      <c r="G644" s="31">
        <v>4.0000000000000002E-4</v>
      </c>
      <c r="H644">
        <v>2.0000000000000001E-4</v>
      </c>
      <c r="J644" s="6"/>
      <c r="K644" s="31"/>
      <c r="L644" s="31"/>
    </row>
    <row r="645" spans="1:12" x14ac:dyDescent="0.25">
      <c r="A645" s="6">
        <v>24126</v>
      </c>
      <c r="B645" s="31">
        <v>-2.8E-3</v>
      </c>
      <c r="C645" s="31">
        <v>-2.9999999999999997E-4</v>
      </c>
      <c r="D645" s="31">
        <v>1.2999999999999999E-3</v>
      </c>
      <c r="E645" s="31">
        <v>-2.3999999999999998E-3</v>
      </c>
      <c r="F645" s="31">
        <v>2.3E-3</v>
      </c>
      <c r="G645" s="31">
        <v>-8.0000000000000004E-4</v>
      </c>
      <c r="H645">
        <v>2.0000000000000001E-4</v>
      </c>
      <c r="J645" s="6"/>
      <c r="K645" s="31"/>
      <c r="L645" s="31"/>
    </row>
    <row r="646" spans="1:12" x14ac:dyDescent="0.25">
      <c r="A646" s="6">
        <v>24127</v>
      </c>
      <c r="B646" s="31">
        <v>-3.0000000000000001E-3</v>
      </c>
      <c r="C646" s="31">
        <v>3.7000000000000002E-3</v>
      </c>
      <c r="D646" s="31">
        <v>1.2999999999999999E-3</v>
      </c>
      <c r="E646" s="31">
        <v>-1.1000000000000001E-3</v>
      </c>
      <c r="F646" s="31">
        <v>-3.2000000000000002E-3</v>
      </c>
      <c r="G646" s="31">
        <v>-1.2999999999999999E-3</v>
      </c>
      <c r="H646">
        <v>2.0000000000000001E-4</v>
      </c>
      <c r="J646" s="6"/>
      <c r="K646" s="31"/>
      <c r="L646" s="31"/>
    </row>
    <row r="647" spans="1:12" x14ac:dyDescent="0.25">
      <c r="A647" s="6">
        <v>24128</v>
      </c>
      <c r="B647" s="31">
        <v>8.0000000000000004E-4</v>
      </c>
      <c r="C647" s="31">
        <v>1.1000000000000001E-3</v>
      </c>
      <c r="D647" s="31">
        <v>-2.3999999999999998E-3</v>
      </c>
      <c r="E647" s="31">
        <v>2.9999999999999997E-4</v>
      </c>
      <c r="F647" s="31">
        <v>-3.8999999999999998E-3</v>
      </c>
      <c r="G647" s="31">
        <v>1.6999999999999999E-3</v>
      </c>
      <c r="H647">
        <v>2.0000000000000001E-4</v>
      </c>
      <c r="J647" s="6"/>
      <c r="K647" s="31"/>
      <c r="L647" s="31"/>
    </row>
    <row r="648" spans="1:12" x14ac:dyDescent="0.25">
      <c r="A648" s="6">
        <v>24131</v>
      </c>
      <c r="B648" s="31">
        <v>2.5999999999999999E-3</v>
      </c>
      <c r="C648" s="31">
        <v>2.8999999999999998E-3</v>
      </c>
      <c r="D648" s="31">
        <v>3.4999999999998999E-3</v>
      </c>
      <c r="E648" s="31">
        <v>-2.5000000000000001E-3</v>
      </c>
      <c r="F648" s="31">
        <v>1.1000000000000001E-3</v>
      </c>
      <c r="G648" s="31">
        <v>6.4999999999999997E-3</v>
      </c>
      <c r="H648">
        <v>2.0000000000000001E-4</v>
      </c>
      <c r="J648" s="6"/>
      <c r="K648" s="31"/>
      <c r="L648" s="31"/>
    </row>
    <row r="649" spans="1:12" x14ac:dyDescent="0.25">
      <c r="A649" s="6">
        <v>24132</v>
      </c>
      <c r="B649" s="31">
        <v>1.8E-3</v>
      </c>
      <c r="C649" s="31">
        <v>1.1000000000000001E-3</v>
      </c>
      <c r="D649" s="31">
        <v>4.0999999999998997E-3</v>
      </c>
      <c r="E649" s="31">
        <v>-3.8E-3</v>
      </c>
      <c r="F649" s="31">
        <v>0</v>
      </c>
      <c r="G649" s="31">
        <v>8.0000000000000002E-3</v>
      </c>
      <c r="H649">
        <v>2.0000000000000001E-4</v>
      </c>
      <c r="J649" s="6"/>
      <c r="K649" s="31"/>
      <c r="L649" s="31"/>
    </row>
    <row r="650" spans="1:12" x14ac:dyDescent="0.25">
      <c r="A650" s="6">
        <v>24133</v>
      </c>
      <c r="B650" s="31">
        <v>-1.1999999999999999E-3</v>
      </c>
      <c r="C650" s="31">
        <v>1.8E-3</v>
      </c>
      <c r="D650" s="31">
        <v>1.2999999999999999E-3</v>
      </c>
      <c r="E650" s="31">
        <v>-2.3999999999999998E-3</v>
      </c>
      <c r="F650" s="31">
        <v>-1.1999999999999999E-3</v>
      </c>
      <c r="G650" s="31">
        <v>8.1999999999999001E-3</v>
      </c>
      <c r="H650">
        <v>2.0000000000000001E-4</v>
      </c>
      <c r="J650" s="6"/>
      <c r="K650" s="31"/>
      <c r="L650" s="31"/>
    </row>
    <row r="651" spans="1:12" x14ac:dyDescent="0.25">
      <c r="A651" s="6">
        <v>24134</v>
      </c>
      <c r="B651" s="31">
        <v>-2.9999999999999997E-4</v>
      </c>
      <c r="C651" s="31">
        <v>1.5E-3</v>
      </c>
      <c r="D651" s="31">
        <v>3.0000000000000001E-3</v>
      </c>
      <c r="E651" s="31">
        <v>-2.3E-3</v>
      </c>
      <c r="F651" s="31">
        <v>-8.0000000000000004E-4</v>
      </c>
      <c r="G651" s="31">
        <v>3.5999999999999999E-3</v>
      </c>
      <c r="H651">
        <v>2.0000000000000001E-4</v>
      </c>
      <c r="J651" s="6"/>
      <c r="K651" s="31"/>
      <c r="L651" s="31"/>
    </row>
    <row r="652" spans="1:12" x14ac:dyDescent="0.25">
      <c r="A652" s="6">
        <v>24135</v>
      </c>
      <c r="B652" s="31">
        <v>-3.3E-3</v>
      </c>
      <c r="C652" s="31">
        <v>4.1999999999999997E-3</v>
      </c>
      <c r="D652" s="31">
        <v>6.9999999999999999E-4</v>
      </c>
      <c r="E652" s="31">
        <v>-2.0000000000000001E-4</v>
      </c>
      <c r="F652" s="31">
        <v>-5.9999999999999995E-4</v>
      </c>
      <c r="G652" s="31">
        <v>3.8E-3</v>
      </c>
      <c r="H652">
        <v>2.0000000000000001E-4</v>
      </c>
      <c r="J652" s="6"/>
      <c r="K652" s="31"/>
      <c r="L652" s="31"/>
    </row>
    <row r="653" spans="1:12" x14ac:dyDescent="0.25">
      <c r="A653" s="6">
        <v>24138</v>
      </c>
      <c r="B653" s="31">
        <v>-4.4999999999999997E-3</v>
      </c>
      <c r="C653" s="31">
        <v>1E-3</v>
      </c>
      <c r="D653" s="31">
        <v>-2.3E-3</v>
      </c>
      <c r="E653" s="31">
        <v>1.2999999999999999E-3</v>
      </c>
      <c r="F653" s="31">
        <v>-1.1000000000000001E-3</v>
      </c>
      <c r="G653" s="31">
        <v>-2.0999999999999999E-3</v>
      </c>
      <c r="H653">
        <v>2.0000000000000001E-4</v>
      </c>
      <c r="J653" s="6"/>
      <c r="K653" s="31"/>
      <c r="L653" s="31"/>
    </row>
    <row r="654" spans="1:12" x14ac:dyDescent="0.25">
      <c r="A654" s="6">
        <v>24139</v>
      </c>
      <c r="B654" s="31">
        <v>-8.0999999999999996E-3</v>
      </c>
      <c r="C654" s="31">
        <v>-8.9999999999999993E-3</v>
      </c>
      <c r="D654" s="31">
        <v>-4.1999999999999997E-3</v>
      </c>
      <c r="E654" s="31">
        <v>6.8999999999999999E-3</v>
      </c>
      <c r="F654" s="31">
        <v>-8.0000000000000004E-4</v>
      </c>
      <c r="G654" s="31">
        <v>-1.2500000000000001E-2</v>
      </c>
      <c r="H654">
        <v>2.0000000000000001E-4</v>
      </c>
      <c r="J654" s="6"/>
      <c r="K654" s="31"/>
      <c r="L654" s="31"/>
    </row>
    <row r="655" spans="1:12" x14ac:dyDescent="0.25">
      <c r="A655" s="6">
        <v>24140</v>
      </c>
      <c r="B655" s="31">
        <v>4.0000000000000001E-3</v>
      </c>
      <c r="C655" s="31">
        <v>3.2000000000000002E-3</v>
      </c>
      <c r="D655" s="31">
        <v>4.4999999999999997E-3</v>
      </c>
      <c r="E655" s="31">
        <v>-3.4999999999998999E-3</v>
      </c>
      <c r="F655" s="31">
        <v>1.6000000000000001E-3</v>
      </c>
      <c r="G655" s="31">
        <v>7.3000000000000001E-3</v>
      </c>
      <c r="H655">
        <v>2.0000000000000001E-4</v>
      </c>
      <c r="J655" s="6"/>
      <c r="K655" s="31"/>
      <c r="L655" s="31"/>
    </row>
    <row r="656" spans="1:12" x14ac:dyDescent="0.25">
      <c r="A656" s="6">
        <v>24141</v>
      </c>
      <c r="B656" s="31">
        <v>1.5E-3</v>
      </c>
      <c r="C656" s="31">
        <v>-1E-4</v>
      </c>
      <c r="D656" s="31">
        <v>-3.3999999999999998E-3</v>
      </c>
      <c r="E656" s="31">
        <v>1.5E-3</v>
      </c>
      <c r="F656" s="31">
        <v>-3.2000000000000002E-3</v>
      </c>
      <c r="G656" s="31">
        <v>-1.1999999999999999E-3</v>
      </c>
      <c r="H656">
        <v>2.0000000000000001E-4</v>
      </c>
      <c r="J656" s="6"/>
      <c r="K656" s="31"/>
      <c r="L656" s="31"/>
    </row>
    <row r="657" spans="1:12" x14ac:dyDescent="0.25">
      <c r="A657" s="6">
        <v>24142</v>
      </c>
      <c r="B657" s="31">
        <v>5.8999999999999999E-3</v>
      </c>
      <c r="C657" s="31">
        <v>0</v>
      </c>
      <c r="D657" s="31">
        <v>4.6999999999998996E-3</v>
      </c>
      <c r="E657" s="31">
        <v>6.9999999999999999E-4</v>
      </c>
      <c r="F657" s="31">
        <v>-8.0000000000000004E-4</v>
      </c>
      <c r="G657" s="31">
        <v>2.5000000000000001E-3</v>
      </c>
      <c r="H657">
        <v>2.0000000000000001E-4</v>
      </c>
      <c r="J657" s="6"/>
      <c r="K657" s="31"/>
      <c r="L657" s="31"/>
    </row>
    <row r="658" spans="1:12" x14ac:dyDescent="0.25">
      <c r="A658" s="6">
        <v>24145</v>
      </c>
      <c r="B658" s="31">
        <v>3.3999999999999998E-3</v>
      </c>
      <c r="C658" s="31">
        <v>3.3E-3</v>
      </c>
      <c r="D658" s="31">
        <v>2.7000000000000001E-3</v>
      </c>
      <c r="E658" s="31">
        <v>-1.2999999999999999E-3</v>
      </c>
      <c r="F658" s="31">
        <v>-4.4000000000000003E-3</v>
      </c>
      <c r="G658" s="31">
        <v>2.3E-3</v>
      </c>
      <c r="H658">
        <v>2.0000000000000001E-4</v>
      </c>
      <c r="J658" s="6"/>
      <c r="K658" s="31"/>
      <c r="L658" s="31"/>
    </row>
    <row r="659" spans="1:12" x14ac:dyDescent="0.25">
      <c r="A659" s="6">
        <v>24146</v>
      </c>
      <c r="B659" s="31">
        <v>-2.9999999999999997E-4</v>
      </c>
      <c r="C659" s="31">
        <v>-2.8E-3</v>
      </c>
      <c r="D659" s="31">
        <v>1.1999999999999999E-3</v>
      </c>
      <c r="E659" s="31">
        <v>-2.0999999999999999E-3</v>
      </c>
      <c r="F659" s="31">
        <v>-3.5999999999999999E-3</v>
      </c>
      <c r="G659" s="31">
        <v>5.0000000000000001E-4</v>
      </c>
      <c r="H659">
        <v>2.0000000000000001E-4</v>
      </c>
      <c r="J659" s="6"/>
      <c r="K659" s="31"/>
      <c r="L659" s="31"/>
    </row>
    <row r="660" spans="1:12" x14ac:dyDescent="0.25">
      <c r="A660" s="6">
        <v>24147</v>
      </c>
      <c r="B660" s="31">
        <v>5.6999999999998996E-3</v>
      </c>
      <c r="C660" s="31">
        <v>5.8999999999999999E-3</v>
      </c>
      <c r="D660" s="31">
        <v>-2.0000000000000001E-4</v>
      </c>
      <c r="E660" s="31">
        <v>-1.1999999999999999E-3</v>
      </c>
      <c r="F660" s="31">
        <v>-4.8999999999999998E-3</v>
      </c>
      <c r="G660" s="31">
        <v>1.23E-2</v>
      </c>
      <c r="H660">
        <v>2.0000000000000001E-4</v>
      </c>
      <c r="J660" s="6"/>
      <c r="K660" s="31"/>
      <c r="L660" s="31"/>
    </row>
    <row r="661" spans="1:12" x14ac:dyDescent="0.25">
      <c r="A661" s="6">
        <v>24148</v>
      </c>
      <c r="B661" s="31">
        <v>-1.6999999999999999E-3</v>
      </c>
      <c r="C661" s="31">
        <v>3.7000000000000002E-3</v>
      </c>
      <c r="D661" s="31">
        <v>2.9999999999999997E-4</v>
      </c>
      <c r="E661" s="31">
        <v>-1.8E-3</v>
      </c>
      <c r="F661" s="31">
        <v>-5.0000000000000001E-4</v>
      </c>
      <c r="G661" s="31">
        <v>4.7999999999999996E-3</v>
      </c>
      <c r="H661">
        <v>2.0000000000000001E-4</v>
      </c>
      <c r="J661" s="6"/>
      <c r="K661" s="31"/>
      <c r="L661" s="31"/>
    </row>
    <row r="662" spans="1:12" x14ac:dyDescent="0.25">
      <c r="A662" s="6">
        <v>24149</v>
      </c>
      <c r="B662" s="31">
        <v>1E-4</v>
      </c>
      <c r="C662" s="31">
        <v>5.1999999999999998E-3</v>
      </c>
      <c r="D662" s="31">
        <v>-2.0000000000000001E-4</v>
      </c>
      <c r="E662" s="31">
        <v>2.7000000000000001E-3</v>
      </c>
      <c r="F662" s="31">
        <v>-5.7999999999999996E-3</v>
      </c>
      <c r="G662" s="31">
        <v>1.5E-3</v>
      </c>
      <c r="H662">
        <v>2.0000000000000001E-4</v>
      </c>
      <c r="J662" s="6"/>
      <c r="K662" s="31"/>
      <c r="L662" s="31"/>
    </row>
    <row r="663" spans="1:12" x14ac:dyDescent="0.25">
      <c r="A663" s="6">
        <v>24152</v>
      </c>
      <c r="B663" s="31">
        <v>-1.1000000000000001E-3</v>
      </c>
      <c r="C663" s="31">
        <v>3.3999999999999998E-3</v>
      </c>
      <c r="D663" s="31">
        <v>1.6999999999999999E-3</v>
      </c>
      <c r="E663" s="31">
        <v>0</v>
      </c>
      <c r="F663" s="31">
        <v>0</v>
      </c>
      <c r="G663" s="31">
        <v>7.0999999999998998E-3</v>
      </c>
      <c r="H663">
        <v>2.0000000000000001E-4</v>
      </c>
      <c r="J663" s="6"/>
      <c r="K663" s="31"/>
      <c r="L663" s="31"/>
    </row>
    <row r="664" spans="1:12" x14ac:dyDescent="0.25">
      <c r="A664" s="6">
        <v>24153</v>
      </c>
      <c r="B664" s="31">
        <v>-4.3E-3</v>
      </c>
      <c r="C664" s="31">
        <v>1.1999999999999999E-3</v>
      </c>
      <c r="D664" s="31">
        <v>2.8999999999999998E-3</v>
      </c>
      <c r="E664" s="31">
        <v>5.9999999999999995E-4</v>
      </c>
      <c r="F664" s="31">
        <v>1.1999999999999999E-3</v>
      </c>
      <c r="G664" s="31">
        <v>4.4999999999999997E-3</v>
      </c>
      <c r="H664">
        <v>2.0000000000000001E-4</v>
      </c>
      <c r="J664" s="6"/>
      <c r="K664" s="31"/>
      <c r="L664" s="31"/>
    </row>
    <row r="665" spans="1:12" x14ac:dyDescent="0.25">
      <c r="A665" s="6">
        <v>24154</v>
      </c>
      <c r="B665" s="31">
        <v>2.9999999999999997E-4</v>
      </c>
      <c r="C665" s="31">
        <v>3.0999999999999999E-3</v>
      </c>
      <c r="D665" s="31">
        <v>-1.1999999999999999E-3</v>
      </c>
      <c r="E665" s="31">
        <v>-1.1000000000000001E-3</v>
      </c>
      <c r="F665" s="31">
        <v>-1E-4</v>
      </c>
      <c r="G665" s="31">
        <v>5.1999999999999998E-3</v>
      </c>
      <c r="H665">
        <v>2.0000000000000001E-4</v>
      </c>
      <c r="J665" s="6"/>
      <c r="K665" s="31"/>
      <c r="L665" s="31"/>
    </row>
    <row r="666" spans="1:12" x14ac:dyDescent="0.25">
      <c r="A666" s="6">
        <v>24155</v>
      </c>
      <c r="B666" s="31">
        <v>-5.1000000000000004E-3</v>
      </c>
      <c r="C666" s="31">
        <v>1.8E-3</v>
      </c>
      <c r="D666" s="31">
        <v>-3.0000000000000001E-3</v>
      </c>
      <c r="E666" s="31">
        <v>6.9999999999999999E-4</v>
      </c>
      <c r="F666" s="31">
        <v>1.8E-3</v>
      </c>
      <c r="G666" s="31">
        <v>-4.4000000000000003E-3</v>
      </c>
      <c r="H666">
        <v>2.0000000000000001E-4</v>
      </c>
      <c r="J666" s="6"/>
      <c r="K666" s="31"/>
      <c r="L666" s="31"/>
    </row>
    <row r="667" spans="1:12" x14ac:dyDescent="0.25">
      <c r="A667" s="6">
        <v>24156</v>
      </c>
      <c r="B667" s="31">
        <v>-2.2000000000000001E-3</v>
      </c>
      <c r="C667" s="31">
        <v>6.1999999999999998E-3</v>
      </c>
      <c r="D667" s="31">
        <v>1.6000000000000001E-3</v>
      </c>
      <c r="E667" s="31">
        <v>-3.0000000000000001E-3</v>
      </c>
      <c r="F667" s="31">
        <v>2.2000000000000001E-3</v>
      </c>
      <c r="G667" s="31">
        <v>4.0999999999998997E-3</v>
      </c>
      <c r="H667">
        <v>2.0000000000000001E-4</v>
      </c>
      <c r="J667" s="6"/>
      <c r="K667" s="31"/>
      <c r="L667" s="31"/>
    </row>
    <row r="668" spans="1:12" x14ac:dyDescent="0.25">
      <c r="A668" s="6">
        <v>24159</v>
      </c>
      <c r="B668" s="31">
        <v>-5.5999999999999999E-3</v>
      </c>
      <c r="C668" s="31">
        <v>3.8999999999999998E-3</v>
      </c>
      <c r="D668" s="31">
        <v>-8.9999999999999998E-4</v>
      </c>
      <c r="E668" s="31">
        <v>0</v>
      </c>
      <c r="F668" s="31">
        <v>5.0000000000000001E-4</v>
      </c>
      <c r="G668" s="31">
        <v>-1.6999999999999999E-3</v>
      </c>
      <c r="H668">
        <v>2.0000000000000001E-4</v>
      </c>
      <c r="J668" s="6"/>
      <c r="K668" s="31"/>
      <c r="L668" s="31"/>
    </row>
    <row r="669" spans="1:12" x14ac:dyDescent="0.25">
      <c r="A669" s="6">
        <v>24161</v>
      </c>
      <c r="B669" s="31">
        <v>-4.1999999999999997E-3</v>
      </c>
      <c r="C669" s="31">
        <v>1.2999999999999999E-3</v>
      </c>
      <c r="D669" s="31">
        <v>-1.6000000000000001E-3</v>
      </c>
      <c r="E669" s="31">
        <v>-3.7000000000000002E-3</v>
      </c>
      <c r="F669" s="31">
        <v>5.9999999999999995E-4</v>
      </c>
      <c r="G669" s="31">
        <v>-5.4999999999999997E-3</v>
      </c>
      <c r="H669">
        <v>2.0000000000000001E-4</v>
      </c>
      <c r="J669" s="6"/>
      <c r="K669" s="31"/>
      <c r="L669" s="31"/>
    </row>
    <row r="670" spans="1:12" x14ac:dyDescent="0.25">
      <c r="A670" s="6">
        <v>24162</v>
      </c>
      <c r="B670" s="31">
        <v>-5.1999999999999998E-3</v>
      </c>
      <c r="C670" s="31">
        <v>2.2000000000000001E-3</v>
      </c>
      <c r="D670" s="31">
        <v>2.3999999999999998E-3</v>
      </c>
      <c r="E670" s="31">
        <v>-8.9999999999999998E-4</v>
      </c>
      <c r="F670" s="31">
        <v>1.4E-3</v>
      </c>
      <c r="G670" s="31">
        <v>0</v>
      </c>
      <c r="H670">
        <v>2.0000000000000001E-4</v>
      </c>
      <c r="J670" s="6"/>
      <c r="K670" s="31"/>
      <c r="L670" s="31"/>
    </row>
    <row r="671" spans="1:12" x14ac:dyDescent="0.25">
      <c r="A671" s="6">
        <v>24163</v>
      </c>
      <c r="B671" s="31">
        <v>3.2000000000000002E-3</v>
      </c>
      <c r="C671" s="31">
        <v>5.4000000000000003E-3</v>
      </c>
      <c r="D671" s="31">
        <v>-1.6000000000000001E-3</v>
      </c>
      <c r="E671" s="31">
        <v>1.6000000000000001E-3</v>
      </c>
      <c r="F671" s="31">
        <v>-4.1999999999999997E-3</v>
      </c>
      <c r="G671" s="31">
        <v>8.0999999999999996E-3</v>
      </c>
      <c r="H671">
        <v>2.0000000000000001E-4</v>
      </c>
      <c r="J671" s="6"/>
      <c r="K671" s="31"/>
      <c r="L671" s="31"/>
    </row>
    <row r="672" spans="1:12" x14ac:dyDescent="0.25">
      <c r="A672" s="6">
        <v>24166</v>
      </c>
      <c r="B672" s="31">
        <v>1.6000000000000001E-3</v>
      </c>
      <c r="C672" s="31">
        <v>9.7000000000000003E-3</v>
      </c>
      <c r="D672" s="31">
        <v>-1.5E-3</v>
      </c>
      <c r="E672" s="31">
        <v>2.5000000000000001E-3</v>
      </c>
      <c r="F672" s="31">
        <v>3.8999999999999998E-3</v>
      </c>
      <c r="G672" s="31">
        <v>1.21E-2</v>
      </c>
      <c r="H672">
        <v>2.0000000000000001E-4</v>
      </c>
      <c r="J672" s="6"/>
      <c r="K672" s="31"/>
      <c r="L672" s="31"/>
    </row>
    <row r="673" spans="1:12" x14ac:dyDescent="0.25">
      <c r="A673" s="6">
        <v>24167</v>
      </c>
      <c r="B673" s="31">
        <v>-1.29E-2</v>
      </c>
      <c r="C673" s="31">
        <v>-2E-3</v>
      </c>
      <c r="D673" s="31">
        <v>-2.3E-3</v>
      </c>
      <c r="E673" s="31">
        <v>3.8999999999999998E-3</v>
      </c>
      <c r="F673" s="31">
        <v>1.9E-3</v>
      </c>
      <c r="G673" s="31">
        <v>-8.6E-3</v>
      </c>
      <c r="H673">
        <v>2.0000000000000001E-4</v>
      </c>
      <c r="J673" s="6"/>
      <c r="K673" s="31"/>
      <c r="L673" s="31"/>
    </row>
    <row r="674" spans="1:12" x14ac:dyDescent="0.25">
      <c r="A674" s="6">
        <v>24168</v>
      </c>
      <c r="B674" s="31">
        <v>-1.03E-2</v>
      </c>
      <c r="C674" s="31">
        <v>-2E-3</v>
      </c>
      <c r="D674" s="31">
        <v>-1.5E-3</v>
      </c>
      <c r="E674" s="31">
        <v>-2.0000000000000001E-4</v>
      </c>
      <c r="F674" s="31">
        <v>3.0999999999999999E-3</v>
      </c>
      <c r="G674" s="31">
        <v>-9.7999999999999997E-3</v>
      </c>
      <c r="H674">
        <v>2.0000000000000001E-4</v>
      </c>
      <c r="J674" s="6"/>
      <c r="K674" s="31"/>
      <c r="L674" s="31"/>
    </row>
    <row r="675" spans="1:12" x14ac:dyDescent="0.25">
      <c r="A675" s="6">
        <v>24169</v>
      </c>
      <c r="B675" s="31">
        <v>3.8999999999999998E-3</v>
      </c>
      <c r="C675" s="31">
        <v>6.4000000000000003E-3</v>
      </c>
      <c r="D675" s="31">
        <v>1.5E-3</v>
      </c>
      <c r="E675" s="31">
        <v>-5.0000000000000001E-3</v>
      </c>
      <c r="F675" s="31">
        <v>2E-3</v>
      </c>
      <c r="G675" s="31">
        <v>1.0699999999999999E-2</v>
      </c>
      <c r="H675">
        <v>2.0000000000000001E-4</v>
      </c>
      <c r="J675" s="6"/>
      <c r="K675" s="31"/>
      <c r="L675" s="31"/>
    </row>
    <row r="676" spans="1:12" x14ac:dyDescent="0.25">
      <c r="A676" s="6">
        <v>24170</v>
      </c>
      <c r="B676" s="31">
        <v>-2.8E-3</v>
      </c>
      <c r="C676" s="31">
        <v>2.3E-3</v>
      </c>
      <c r="D676" s="31">
        <v>-3.4999999999998999E-3</v>
      </c>
      <c r="E676" s="31">
        <v>4.0000000000000001E-3</v>
      </c>
      <c r="F676" s="31">
        <v>1E-3</v>
      </c>
      <c r="G676" s="31">
        <v>-7.6E-3</v>
      </c>
      <c r="H676">
        <v>2.0000000000000001E-4</v>
      </c>
      <c r="J676" s="6"/>
      <c r="K676" s="31"/>
      <c r="L676" s="31"/>
    </row>
    <row r="677" spans="1:12" x14ac:dyDescent="0.25">
      <c r="A677" s="6">
        <v>24173</v>
      </c>
      <c r="B677" s="31">
        <v>-1.29E-2</v>
      </c>
      <c r="C677" s="31">
        <v>-4.0000000000000001E-3</v>
      </c>
      <c r="D677" s="31">
        <v>-1.5E-3</v>
      </c>
      <c r="E677" s="31">
        <v>8.0000000000000004E-4</v>
      </c>
      <c r="F677" s="31">
        <v>3.8999999999999998E-3</v>
      </c>
      <c r="G677" s="31">
        <v>-1.5800000000000002E-2</v>
      </c>
      <c r="H677">
        <v>2.0000000000000001E-4</v>
      </c>
      <c r="J677" s="6"/>
      <c r="K677" s="31"/>
      <c r="L677" s="31"/>
    </row>
    <row r="678" spans="1:12" x14ac:dyDescent="0.25">
      <c r="A678" s="6">
        <v>24174</v>
      </c>
      <c r="B678" s="31">
        <v>4.0000000000000002E-4</v>
      </c>
      <c r="C678" s="31">
        <v>-5.7999999999999996E-3</v>
      </c>
      <c r="D678" s="31">
        <v>-3.0999999999999999E-3</v>
      </c>
      <c r="E678" s="31">
        <v>6.9999999999999999E-4</v>
      </c>
      <c r="F678" s="31">
        <v>3.3E-3</v>
      </c>
      <c r="G678" s="31">
        <v>-5.0000000000000001E-4</v>
      </c>
      <c r="H678">
        <v>2.0000000000000001E-4</v>
      </c>
      <c r="J678" s="6"/>
      <c r="K678" s="31"/>
      <c r="L678" s="31"/>
    </row>
    <row r="679" spans="1:12" x14ac:dyDescent="0.25">
      <c r="A679" s="6">
        <v>24175</v>
      </c>
      <c r="B679" s="31">
        <v>8.8999999999999999E-3</v>
      </c>
      <c r="C679" s="31">
        <v>3.7000000000000002E-3</v>
      </c>
      <c r="D679" s="31">
        <v>-1E-3</v>
      </c>
      <c r="E679" s="31">
        <v>2.0000000000000001E-4</v>
      </c>
      <c r="F679" s="31">
        <v>-3.8999999999999998E-3</v>
      </c>
      <c r="G679" s="31">
        <v>8.1999999999999001E-3</v>
      </c>
      <c r="H679">
        <v>2.0000000000000001E-4</v>
      </c>
      <c r="J679" s="6"/>
      <c r="K679" s="31"/>
      <c r="L679" s="31"/>
    </row>
    <row r="680" spans="1:12" x14ac:dyDescent="0.25">
      <c r="A680" s="6">
        <v>24176</v>
      </c>
      <c r="B680" s="31">
        <v>-1E-4</v>
      </c>
      <c r="C680" s="31">
        <v>-3.5999999999999999E-3</v>
      </c>
      <c r="D680" s="31">
        <v>-2.5000000000000001E-3</v>
      </c>
      <c r="E680" s="31">
        <v>2.8E-3</v>
      </c>
      <c r="F680" s="31">
        <v>-1.6999999999999999E-3</v>
      </c>
      <c r="G680" s="31">
        <v>-3.2000000000000002E-3</v>
      </c>
      <c r="H680">
        <v>2.0000000000000001E-4</v>
      </c>
      <c r="J680" s="6"/>
      <c r="K680" s="31"/>
      <c r="L680" s="31"/>
    </row>
    <row r="681" spans="1:12" x14ac:dyDescent="0.25">
      <c r="A681" s="6">
        <v>24177</v>
      </c>
      <c r="B681" s="31">
        <v>-8.0000000000000004E-4</v>
      </c>
      <c r="C681" s="31">
        <v>3.5999999999999999E-3</v>
      </c>
      <c r="D681" s="31">
        <v>2.8E-3</v>
      </c>
      <c r="E681" s="31">
        <v>-5.1000000000000004E-3</v>
      </c>
      <c r="F681" s="31">
        <v>1.1999999999999999E-3</v>
      </c>
      <c r="G681" s="31">
        <v>8.0000000000000004E-4</v>
      </c>
      <c r="H681">
        <v>2.0000000000000001E-4</v>
      </c>
      <c r="J681" s="6"/>
      <c r="K681" s="31"/>
      <c r="L681" s="31"/>
    </row>
    <row r="682" spans="1:12" x14ac:dyDescent="0.25">
      <c r="A682" s="6">
        <v>24180</v>
      </c>
      <c r="B682" s="31">
        <v>-1.11E-2</v>
      </c>
      <c r="C682" s="31">
        <v>-4.3E-3</v>
      </c>
      <c r="D682" s="31">
        <v>-4.0999999999998997E-3</v>
      </c>
      <c r="E682" s="31">
        <v>1.9E-3</v>
      </c>
      <c r="F682" s="31">
        <v>-1E-3</v>
      </c>
      <c r="G682" s="31">
        <v>-1.0999999999999999E-2</v>
      </c>
      <c r="H682">
        <v>2.0000000000000001E-4</v>
      </c>
      <c r="J682" s="6"/>
      <c r="K682" s="31"/>
      <c r="L682" s="31"/>
    </row>
    <row r="683" spans="1:12" x14ac:dyDescent="0.25">
      <c r="A683" s="6">
        <v>24181</v>
      </c>
      <c r="B683" s="31">
        <v>-7.4000000000000003E-3</v>
      </c>
      <c r="C683" s="31">
        <v>-1.41999999999999E-2</v>
      </c>
      <c r="D683" s="31">
        <v>-2.8999999999999998E-3</v>
      </c>
      <c r="E683" s="31">
        <v>1.6000000000000001E-3</v>
      </c>
      <c r="F683" s="31">
        <v>8.9999999999999998E-4</v>
      </c>
      <c r="G683" s="31">
        <v>-1.21999999999999E-2</v>
      </c>
      <c r="H683">
        <v>2.0000000000000001E-4</v>
      </c>
      <c r="J683" s="6"/>
      <c r="K683" s="31"/>
      <c r="L683" s="31"/>
    </row>
    <row r="684" spans="1:12" x14ac:dyDescent="0.25">
      <c r="A684" s="6">
        <v>24182</v>
      </c>
      <c r="B684" s="31">
        <v>5.4000000000000003E-3</v>
      </c>
      <c r="C684" s="31">
        <v>0</v>
      </c>
      <c r="D684" s="31">
        <v>4.0000000000000002E-4</v>
      </c>
      <c r="E684" s="31">
        <v>1.8E-3</v>
      </c>
      <c r="F684" s="31">
        <v>-1.1999999999999999E-3</v>
      </c>
      <c r="G684" s="31">
        <v>7.7000000000000002E-3</v>
      </c>
      <c r="H684">
        <v>2.0000000000000001E-4</v>
      </c>
      <c r="J684" s="6"/>
      <c r="K684" s="31"/>
      <c r="L684" s="31"/>
    </row>
    <row r="685" spans="1:12" x14ac:dyDescent="0.25">
      <c r="A685" s="6">
        <v>24183</v>
      </c>
      <c r="B685" s="31">
        <v>3.0999999999999999E-3</v>
      </c>
      <c r="C685" s="31">
        <v>0</v>
      </c>
      <c r="D685" s="31">
        <v>3.0000000000000001E-3</v>
      </c>
      <c r="E685" s="31">
        <v>-5.0000000000000001E-4</v>
      </c>
      <c r="F685" s="31">
        <v>-8.0000000000000004E-4</v>
      </c>
      <c r="G685" s="31">
        <v>4.7999999999999996E-3</v>
      </c>
      <c r="H685">
        <v>2.0000000000000001E-4</v>
      </c>
      <c r="J685" s="6"/>
      <c r="K685" s="31"/>
      <c r="L685" s="31"/>
    </row>
    <row r="686" spans="1:12" x14ac:dyDescent="0.25">
      <c r="A686" s="6">
        <v>24184</v>
      </c>
      <c r="B686" s="31">
        <v>4.7999999999999996E-3</v>
      </c>
      <c r="C686" s="31">
        <v>3.8E-3</v>
      </c>
      <c r="D686" s="31">
        <v>4.8999999999999998E-3</v>
      </c>
      <c r="E686" s="31">
        <v>-5.9999999999999995E-4</v>
      </c>
      <c r="F686" s="31">
        <v>-1.5E-3</v>
      </c>
      <c r="G686" s="31">
        <v>0.01</v>
      </c>
      <c r="H686">
        <v>2.0000000000000001E-4</v>
      </c>
      <c r="J686" s="6"/>
      <c r="K686" s="31"/>
      <c r="L686" s="31"/>
    </row>
    <row r="687" spans="1:12" x14ac:dyDescent="0.25">
      <c r="A687" s="6">
        <v>24187</v>
      </c>
      <c r="B687" s="31">
        <v>8.1999999999999001E-3</v>
      </c>
      <c r="C687" s="31">
        <v>6.9999999999999004E-3</v>
      </c>
      <c r="D687" s="31">
        <v>5.4000000000000003E-3</v>
      </c>
      <c r="E687" s="31">
        <v>4.0000000000000002E-4</v>
      </c>
      <c r="F687" s="31">
        <v>2.5999999999999999E-3</v>
      </c>
      <c r="G687" s="31">
        <v>1.7600000000000001E-2</v>
      </c>
      <c r="H687">
        <v>2.0000000000000001E-4</v>
      </c>
      <c r="J687" s="6"/>
      <c r="K687" s="31"/>
      <c r="L687" s="31"/>
    </row>
    <row r="688" spans="1:12" x14ac:dyDescent="0.25">
      <c r="A688" s="6">
        <v>24188</v>
      </c>
      <c r="B688" s="31">
        <v>2.7000000000000001E-3</v>
      </c>
      <c r="C688" s="31">
        <v>1.2999999999999999E-3</v>
      </c>
      <c r="D688" s="31">
        <v>5.0000000000000001E-4</v>
      </c>
      <c r="E688" s="31">
        <v>2.8999999999999998E-3</v>
      </c>
      <c r="F688" s="31">
        <v>-3.0999999999999999E-3</v>
      </c>
      <c r="G688" s="31">
        <v>5.1999999999999998E-3</v>
      </c>
      <c r="H688">
        <v>2.0000000000000001E-4</v>
      </c>
      <c r="J688" s="6"/>
      <c r="K688" s="31"/>
      <c r="L688" s="31"/>
    </row>
    <row r="689" spans="1:12" x14ac:dyDescent="0.25">
      <c r="A689" s="6">
        <v>24189</v>
      </c>
      <c r="B689" s="31">
        <v>-3.2000000000000002E-3</v>
      </c>
      <c r="C689" s="31">
        <v>3.3999999999999998E-3</v>
      </c>
      <c r="D689" s="31">
        <v>-4.4999999999999997E-3</v>
      </c>
      <c r="E689" s="31">
        <v>3.0000000000000001E-3</v>
      </c>
      <c r="F689" s="31">
        <v>-2.8999999999999998E-3</v>
      </c>
      <c r="G689" s="31">
        <v>1.9E-3</v>
      </c>
      <c r="H689">
        <v>2.0000000000000001E-4</v>
      </c>
      <c r="J689" s="6"/>
      <c r="K689" s="31"/>
      <c r="L689" s="31"/>
    </row>
    <row r="690" spans="1:12" x14ac:dyDescent="0.25">
      <c r="A690" s="6">
        <v>24190</v>
      </c>
      <c r="B690" s="31">
        <v>1.8E-3</v>
      </c>
      <c r="C690" s="31">
        <v>2.5999999999999999E-3</v>
      </c>
      <c r="D690" s="31">
        <v>-5.1999999999999998E-3</v>
      </c>
      <c r="E690" s="31">
        <v>6.0000000000000001E-3</v>
      </c>
      <c r="F690" s="31">
        <v>2.0000000000000001E-4</v>
      </c>
      <c r="G690" s="31">
        <v>6.7000000000000002E-3</v>
      </c>
      <c r="H690">
        <v>2.0000000000000001E-4</v>
      </c>
      <c r="J690" s="6"/>
      <c r="K690" s="31"/>
      <c r="L690" s="31"/>
    </row>
    <row r="691" spans="1:12" x14ac:dyDescent="0.25">
      <c r="A691" s="6">
        <v>24191</v>
      </c>
      <c r="B691" s="31">
        <v>3.3E-3</v>
      </c>
      <c r="C691" s="31">
        <v>2.8999999999999998E-3</v>
      </c>
      <c r="D691" s="31">
        <v>-4.8999999999999998E-3</v>
      </c>
      <c r="E691" s="31">
        <v>4.0000000000000002E-4</v>
      </c>
      <c r="F691" s="31">
        <v>-6.0999999999998998E-3</v>
      </c>
      <c r="G691" s="31">
        <v>7.9000000000000008E-3</v>
      </c>
      <c r="H691">
        <v>2.0000000000000001E-4</v>
      </c>
      <c r="J691" s="6"/>
      <c r="K691" s="31"/>
      <c r="L691" s="31"/>
    </row>
    <row r="692" spans="1:12" x14ac:dyDescent="0.25">
      <c r="A692" s="6">
        <v>24194</v>
      </c>
      <c r="B692" s="31">
        <v>1.6000000000000001E-3</v>
      </c>
      <c r="C692" s="31">
        <v>5.8999999999999999E-3</v>
      </c>
      <c r="D692" s="31">
        <v>5.1000000000000004E-3</v>
      </c>
      <c r="E692" s="31">
        <v>-6.0000000000000001E-3</v>
      </c>
      <c r="F692" s="31">
        <v>1.1000000000000001E-3</v>
      </c>
      <c r="G692" s="31">
        <v>1.06E-2</v>
      </c>
      <c r="H692">
        <v>2.0000000000000001E-4</v>
      </c>
      <c r="J692" s="6"/>
      <c r="K692" s="31"/>
      <c r="L692" s="31"/>
    </row>
    <row r="693" spans="1:12" x14ac:dyDescent="0.25">
      <c r="A693" s="6">
        <v>24195</v>
      </c>
      <c r="B693" s="31">
        <v>-4.0999999999998997E-3</v>
      </c>
      <c r="C693" s="31">
        <v>-2.5000000000000001E-3</v>
      </c>
      <c r="D693" s="31">
        <v>-2.7000000000000001E-3</v>
      </c>
      <c r="E693" s="31">
        <v>2.0000000000000001E-4</v>
      </c>
      <c r="F693" s="31">
        <v>-5.9999999999999995E-4</v>
      </c>
      <c r="G693" s="31">
        <v>-3.0000000000000001E-3</v>
      </c>
      <c r="H693">
        <v>2.0000000000000001E-4</v>
      </c>
      <c r="J693" s="6"/>
      <c r="K693" s="31"/>
      <c r="L693" s="31"/>
    </row>
    <row r="694" spans="1:12" x14ac:dyDescent="0.25">
      <c r="A694" s="6">
        <v>24196</v>
      </c>
      <c r="B694" s="31">
        <v>-8.6E-3</v>
      </c>
      <c r="C694" s="31">
        <v>1E-4</v>
      </c>
      <c r="D694" s="31">
        <v>-2.5000000000000001E-3</v>
      </c>
      <c r="E694" s="31">
        <v>1.1000000000000001E-3</v>
      </c>
      <c r="F694" s="31">
        <v>2.2000000000000001E-3</v>
      </c>
      <c r="G694" s="31">
        <v>-5.8999999999999999E-3</v>
      </c>
      <c r="H694">
        <v>2.0000000000000001E-4</v>
      </c>
      <c r="J694" s="6"/>
      <c r="K694" s="31"/>
      <c r="L694" s="31"/>
    </row>
    <row r="695" spans="1:12" x14ac:dyDescent="0.25">
      <c r="A695" s="6">
        <v>24197</v>
      </c>
      <c r="B695" s="31">
        <v>5.4999999999999997E-3</v>
      </c>
      <c r="C695" s="31">
        <v>-1.8E-3</v>
      </c>
      <c r="D695" s="31">
        <v>-2.8E-3</v>
      </c>
      <c r="E695" s="31">
        <v>-1.2999999999999999E-3</v>
      </c>
      <c r="F695" s="31">
        <v>-1.5E-3</v>
      </c>
      <c r="G695" s="31">
        <v>5.0000000000000001E-3</v>
      </c>
      <c r="H695">
        <v>2.0000000000000001E-4</v>
      </c>
      <c r="J695" s="6"/>
      <c r="K695" s="31"/>
      <c r="L695" s="31"/>
    </row>
    <row r="696" spans="1:12" x14ac:dyDescent="0.25">
      <c r="A696" s="6">
        <v>24198</v>
      </c>
      <c r="B696" s="31">
        <v>7.6E-3</v>
      </c>
      <c r="C696" s="31">
        <v>-1.1999999999999999E-3</v>
      </c>
      <c r="D696" s="31">
        <v>2.0999999999999999E-3</v>
      </c>
      <c r="E696" s="31">
        <v>-1.1999999999999999E-3</v>
      </c>
      <c r="F696" s="31">
        <v>8.0000000000000004E-4</v>
      </c>
      <c r="G696" s="31">
        <v>6.9999999999999004E-3</v>
      </c>
      <c r="H696">
        <v>2.0000000000000001E-4</v>
      </c>
      <c r="J696" s="6"/>
      <c r="K696" s="31"/>
      <c r="L696" s="31"/>
    </row>
    <row r="697" spans="1:12" x14ac:dyDescent="0.25">
      <c r="A697" s="6">
        <v>24201</v>
      </c>
      <c r="B697" s="31">
        <v>8.9999999999999993E-3</v>
      </c>
      <c r="C697" s="31">
        <v>1.6999999999999999E-3</v>
      </c>
      <c r="D697" s="31">
        <v>6.7999999999999996E-3</v>
      </c>
      <c r="E697" s="31">
        <v>-1.9E-3</v>
      </c>
      <c r="F697" s="31">
        <v>-1.6000000000000001E-3</v>
      </c>
      <c r="G697" s="31">
        <v>6.3E-3</v>
      </c>
      <c r="H697">
        <v>2.0000000000000001E-4</v>
      </c>
      <c r="J697" s="6"/>
      <c r="K697" s="31"/>
      <c r="L697" s="31"/>
    </row>
    <row r="698" spans="1:12" x14ac:dyDescent="0.25">
      <c r="A698" s="6">
        <v>24202</v>
      </c>
      <c r="B698" s="31">
        <v>5.7999999999999996E-3</v>
      </c>
      <c r="C698" s="31">
        <v>2.3999999999999998E-3</v>
      </c>
      <c r="D698" s="31">
        <v>5.4999999999999997E-3</v>
      </c>
      <c r="E698" s="31">
        <v>-1.1000000000000001E-3</v>
      </c>
      <c r="F698" s="31">
        <v>5.9999999999999995E-4</v>
      </c>
      <c r="G698" s="31">
        <v>4.0999999999998997E-3</v>
      </c>
      <c r="H698">
        <v>2.0000000000000001E-4</v>
      </c>
      <c r="J698" s="6"/>
      <c r="K698" s="31"/>
      <c r="L698" s="31"/>
    </row>
    <row r="699" spans="1:12" x14ac:dyDescent="0.25">
      <c r="A699" s="6">
        <v>24203</v>
      </c>
      <c r="B699" s="31">
        <v>2.5000000000000001E-3</v>
      </c>
      <c r="C699" s="31">
        <v>1.1999999999999999E-3</v>
      </c>
      <c r="D699" s="31">
        <v>2.9999999999999997E-4</v>
      </c>
      <c r="E699" s="31">
        <v>-1.1000000000000001E-3</v>
      </c>
      <c r="F699" s="31">
        <v>-1.5E-3</v>
      </c>
      <c r="G699" s="31">
        <v>4.0999999999998997E-3</v>
      </c>
      <c r="H699">
        <v>2.0000000000000001E-4</v>
      </c>
      <c r="J699" s="6"/>
      <c r="K699" s="31"/>
      <c r="L699" s="31"/>
    </row>
    <row r="700" spans="1:12" x14ac:dyDescent="0.25">
      <c r="A700" s="6">
        <v>24204</v>
      </c>
      <c r="B700" s="31">
        <v>3.0000000000000001E-3</v>
      </c>
      <c r="C700" s="31">
        <v>5.7999999999999996E-3</v>
      </c>
      <c r="D700" s="31">
        <v>-4.4999999999999997E-3</v>
      </c>
      <c r="E700" s="31">
        <v>2.5999999999999999E-3</v>
      </c>
      <c r="F700" s="31">
        <v>-1.4E-3</v>
      </c>
      <c r="G700" s="31">
        <v>1.21E-2</v>
      </c>
      <c r="H700">
        <v>2.0000000000000001E-4</v>
      </c>
      <c r="J700" s="6"/>
      <c r="K700" s="31"/>
      <c r="L700" s="31"/>
    </row>
    <row r="701" spans="1:12" x14ac:dyDescent="0.25">
      <c r="A701" s="6">
        <v>24208</v>
      </c>
      <c r="B701" s="31">
        <v>1E-3</v>
      </c>
      <c r="C701" s="31">
        <v>8.6999999999999994E-3</v>
      </c>
      <c r="D701" s="31">
        <v>-6.0999999999998998E-3</v>
      </c>
      <c r="E701" s="31">
        <v>5.0000000000000001E-3</v>
      </c>
      <c r="F701" s="31">
        <v>-5.8999999999999999E-3</v>
      </c>
      <c r="G701" s="31">
        <v>1.15E-2</v>
      </c>
      <c r="H701">
        <v>2.0000000000000001E-4</v>
      </c>
      <c r="J701" s="6"/>
      <c r="K701" s="31"/>
      <c r="L701" s="31"/>
    </row>
    <row r="702" spans="1:12" x14ac:dyDescent="0.25">
      <c r="A702" s="6">
        <v>24209</v>
      </c>
      <c r="B702" s="31">
        <v>-2.8999999999999998E-3</v>
      </c>
      <c r="C702" s="31">
        <v>1.6999999999999999E-3</v>
      </c>
      <c r="D702" s="31">
        <v>-1E-3</v>
      </c>
      <c r="E702" s="31">
        <v>1.1999999999999999E-3</v>
      </c>
      <c r="F702" s="31">
        <v>1.1000000000000001E-3</v>
      </c>
      <c r="G702" s="31">
        <v>3.4999999999998999E-3</v>
      </c>
      <c r="H702">
        <v>2.0000000000000001E-4</v>
      </c>
      <c r="J702" s="6"/>
      <c r="K702" s="31"/>
      <c r="L702" s="31"/>
    </row>
    <row r="703" spans="1:12" x14ac:dyDescent="0.25">
      <c r="A703" s="6">
        <v>24210</v>
      </c>
      <c r="B703" s="31">
        <v>8.9999999999999998E-4</v>
      </c>
      <c r="C703" s="31">
        <v>4.0999999999998997E-3</v>
      </c>
      <c r="D703" s="31">
        <v>-2.0999999999999999E-3</v>
      </c>
      <c r="E703" s="31">
        <v>-1.6000000000000001E-3</v>
      </c>
      <c r="F703" s="31">
        <v>-8.0000000000000004E-4</v>
      </c>
      <c r="G703" s="31">
        <v>5.4999999999999997E-3</v>
      </c>
      <c r="H703">
        <v>2.0000000000000001E-4</v>
      </c>
      <c r="J703" s="6"/>
      <c r="K703" s="31"/>
      <c r="L703" s="31"/>
    </row>
    <row r="704" spans="1:12" x14ac:dyDescent="0.25">
      <c r="A704" s="6">
        <v>24211</v>
      </c>
      <c r="B704" s="31">
        <v>3.0000000000000001E-3</v>
      </c>
      <c r="C704" s="31">
        <v>-1.5E-3</v>
      </c>
      <c r="D704" s="31">
        <v>1.1000000000000001E-3</v>
      </c>
      <c r="E704" s="31">
        <v>-2.2000000000000001E-3</v>
      </c>
      <c r="F704" s="31">
        <v>-5.0000000000000001E-3</v>
      </c>
      <c r="G704" s="31">
        <v>5.7999999999999996E-3</v>
      </c>
      <c r="H704">
        <v>2.0000000000000001E-4</v>
      </c>
      <c r="J704" s="6"/>
      <c r="K704" s="31"/>
      <c r="L704" s="31"/>
    </row>
    <row r="705" spans="1:12" x14ac:dyDescent="0.25">
      <c r="A705" s="6">
        <v>24212</v>
      </c>
      <c r="B705" s="31">
        <v>1E-3</v>
      </c>
      <c r="C705" s="31">
        <v>2E-3</v>
      </c>
      <c r="D705" s="31">
        <v>3.7000000000000002E-3</v>
      </c>
      <c r="E705" s="31">
        <v>6.9999999999999999E-4</v>
      </c>
      <c r="F705" s="31">
        <v>-6.9999999999999999E-4</v>
      </c>
      <c r="G705" s="31">
        <v>-8.0000000000000004E-4</v>
      </c>
      <c r="H705">
        <v>2.0000000000000001E-4</v>
      </c>
      <c r="J705" s="6"/>
      <c r="K705" s="31"/>
      <c r="L705" s="31"/>
    </row>
    <row r="706" spans="1:12" x14ac:dyDescent="0.25">
      <c r="A706" s="6">
        <v>24215</v>
      </c>
      <c r="B706" s="31">
        <v>-4.3E-3</v>
      </c>
      <c r="C706" s="31">
        <v>-8.0000000000000004E-4</v>
      </c>
      <c r="D706" s="31">
        <v>3.8E-3</v>
      </c>
      <c r="E706" s="31">
        <v>-4.4000000000000003E-3</v>
      </c>
      <c r="F706" s="31">
        <v>2E-3</v>
      </c>
      <c r="G706" s="31">
        <v>-5.8999999999999999E-3</v>
      </c>
      <c r="H706">
        <v>2.0000000000000001E-4</v>
      </c>
      <c r="J706" s="6"/>
      <c r="K706" s="31"/>
      <c r="L706" s="31"/>
    </row>
    <row r="707" spans="1:12" x14ac:dyDescent="0.25">
      <c r="A707" s="6">
        <v>24216</v>
      </c>
      <c r="B707" s="31">
        <v>2.0000000000000001E-4</v>
      </c>
      <c r="C707" s="31">
        <v>7.1999999999999998E-3</v>
      </c>
      <c r="D707" s="31">
        <v>1.1999999999999999E-3</v>
      </c>
      <c r="E707" s="31">
        <v>-1.1999999999999999E-3</v>
      </c>
      <c r="F707" s="31">
        <v>6.6E-3</v>
      </c>
      <c r="G707" s="31">
        <v>7.0999999999998998E-3</v>
      </c>
      <c r="H707">
        <v>2.0000000000000001E-4</v>
      </c>
      <c r="J707" s="6"/>
      <c r="K707" s="31"/>
      <c r="L707" s="31"/>
    </row>
    <row r="708" spans="1:12" x14ac:dyDescent="0.25">
      <c r="A708" s="6">
        <v>24217</v>
      </c>
      <c r="B708" s="31">
        <v>5.1000000000000004E-3</v>
      </c>
      <c r="C708" s="31">
        <v>2.8E-3</v>
      </c>
      <c r="D708" s="31">
        <v>1E-3</v>
      </c>
      <c r="E708" s="31">
        <v>2.8E-3</v>
      </c>
      <c r="F708" s="31">
        <v>-1.2999999999999999E-3</v>
      </c>
      <c r="G708" s="31">
        <v>-1E-4</v>
      </c>
      <c r="H708">
        <v>2.0000000000000001E-4</v>
      </c>
      <c r="J708" s="6"/>
      <c r="K708" s="31"/>
      <c r="L708" s="31"/>
    </row>
    <row r="709" spans="1:12" x14ac:dyDescent="0.25">
      <c r="A709" s="6">
        <v>24218</v>
      </c>
      <c r="B709" s="31">
        <v>3.3999999999999998E-3</v>
      </c>
      <c r="C709" s="31">
        <v>-8.9999999999999998E-4</v>
      </c>
      <c r="D709" s="31">
        <v>-1.4E-3</v>
      </c>
      <c r="E709" s="31">
        <v>8.0000000000000004E-4</v>
      </c>
      <c r="F709" s="31">
        <v>-2.0000000000000001E-4</v>
      </c>
      <c r="G709" s="31">
        <v>-1.6000000000000001E-3</v>
      </c>
      <c r="H709">
        <v>2.0000000000000001E-4</v>
      </c>
      <c r="J709" s="6"/>
      <c r="K709" s="31"/>
      <c r="L709" s="31"/>
    </row>
    <row r="710" spans="1:12" x14ac:dyDescent="0.25">
      <c r="A710" s="6">
        <v>24219</v>
      </c>
      <c r="B710" s="31">
        <v>-2E-3</v>
      </c>
      <c r="C710" s="31">
        <v>-2.5999999999999999E-3</v>
      </c>
      <c r="D710" s="31">
        <v>1.4E-3</v>
      </c>
      <c r="E710" s="31">
        <v>-8.0000000000000004E-4</v>
      </c>
      <c r="F710" s="31">
        <v>1.4E-3</v>
      </c>
      <c r="G710" s="31">
        <v>-2.3999999999999998E-3</v>
      </c>
      <c r="H710">
        <v>2.0000000000000001E-4</v>
      </c>
      <c r="J710" s="6"/>
      <c r="K710" s="31"/>
      <c r="L710" s="31"/>
    </row>
    <row r="711" spans="1:12" x14ac:dyDescent="0.25">
      <c r="A711" s="6">
        <v>24222</v>
      </c>
      <c r="B711" s="31">
        <v>-1.8E-3</v>
      </c>
      <c r="C711" s="31">
        <v>6.9999999999999999E-4</v>
      </c>
      <c r="D711" s="31">
        <v>0</v>
      </c>
      <c r="E711" s="31">
        <v>-8.9999999999999998E-4</v>
      </c>
      <c r="F711" s="31">
        <v>2.8E-3</v>
      </c>
      <c r="G711" s="31">
        <v>1.9E-3</v>
      </c>
      <c r="H711">
        <v>2.0000000000000001E-4</v>
      </c>
      <c r="J711" s="6"/>
      <c r="K711" s="31"/>
      <c r="L711" s="31"/>
    </row>
    <row r="712" spans="1:12" x14ac:dyDescent="0.25">
      <c r="A712" s="6">
        <v>24223</v>
      </c>
      <c r="B712" s="31">
        <v>-1.1000000000000001E-3</v>
      </c>
      <c r="C712" s="31">
        <v>-5.0000000000000001E-4</v>
      </c>
      <c r="D712" s="31">
        <v>-2.7000000000000001E-3</v>
      </c>
      <c r="E712" s="31">
        <v>8.9999999999999998E-4</v>
      </c>
      <c r="F712" s="31">
        <v>-3.7000000000000002E-3</v>
      </c>
      <c r="G712" s="31">
        <v>2.5000000000000001E-3</v>
      </c>
      <c r="H712">
        <v>2.0000000000000001E-4</v>
      </c>
      <c r="J712" s="6"/>
      <c r="K712" s="31"/>
      <c r="L712" s="31"/>
    </row>
    <row r="713" spans="1:12" x14ac:dyDescent="0.25">
      <c r="A713" s="6">
        <v>24224</v>
      </c>
      <c r="B713" s="31">
        <v>-2.8999999999999998E-3</v>
      </c>
      <c r="C713" s="31">
        <v>-1.6999999999999999E-3</v>
      </c>
      <c r="D713" s="31">
        <v>-5.7999999999999996E-3</v>
      </c>
      <c r="E713" s="31">
        <v>-2.0000000000000001E-4</v>
      </c>
      <c r="F713" s="31">
        <v>-1.2999999999999999E-3</v>
      </c>
      <c r="G713" s="31">
        <v>-3.0000000000000001E-3</v>
      </c>
      <c r="H713">
        <v>2.0000000000000001E-4</v>
      </c>
      <c r="J713" s="6"/>
      <c r="K713" s="31"/>
      <c r="L713" s="31"/>
    </row>
    <row r="714" spans="1:12" x14ac:dyDescent="0.25">
      <c r="A714" s="6">
        <v>24225</v>
      </c>
      <c r="B714" s="31">
        <v>-6.6E-3</v>
      </c>
      <c r="C714" s="31">
        <v>-1.9E-3</v>
      </c>
      <c r="D714" s="31">
        <v>-1.6000000000000001E-3</v>
      </c>
      <c r="E714" s="31">
        <v>2.0999999999999999E-3</v>
      </c>
      <c r="F714" s="31">
        <v>2.3E-3</v>
      </c>
      <c r="G714" s="31">
        <v>-1.8E-3</v>
      </c>
      <c r="H714">
        <v>2.0000000000000001E-4</v>
      </c>
      <c r="J714" s="6"/>
      <c r="K714" s="31"/>
      <c r="L714" s="31"/>
    </row>
    <row r="715" spans="1:12" x14ac:dyDescent="0.25">
      <c r="A715" s="6">
        <v>24226</v>
      </c>
      <c r="B715" s="31">
        <v>2.0000000000000001E-4</v>
      </c>
      <c r="C715" s="31">
        <v>5.4000000000000003E-3</v>
      </c>
      <c r="D715" s="31">
        <v>-3.0999999999999999E-3</v>
      </c>
      <c r="E715" s="31">
        <v>4.4000000000000003E-3</v>
      </c>
      <c r="F715" s="31">
        <v>-2.8999999999999998E-3</v>
      </c>
      <c r="G715" s="31">
        <v>6.4000000000000003E-3</v>
      </c>
      <c r="H715">
        <v>2.0000000000000001E-4</v>
      </c>
      <c r="J715" s="6"/>
      <c r="K715" s="31"/>
      <c r="L715" s="31"/>
    </row>
    <row r="716" spans="1:12" x14ac:dyDescent="0.25">
      <c r="A716" s="6">
        <v>24229</v>
      </c>
      <c r="B716" s="31">
        <v>-1.1000000000000001E-3</v>
      </c>
      <c r="C716" s="31">
        <v>-6.9999999999999999E-4</v>
      </c>
      <c r="D716" s="31">
        <v>-1.6000000000000001E-3</v>
      </c>
      <c r="E716" s="31">
        <v>5.3E-3</v>
      </c>
      <c r="F716" s="31">
        <v>-3.3E-3</v>
      </c>
      <c r="G716" s="31">
        <v>-3.5999999999999999E-3</v>
      </c>
      <c r="H716">
        <v>2.0000000000000001E-4</v>
      </c>
      <c r="J716" s="6"/>
      <c r="K716" s="31"/>
      <c r="L716" s="31"/>
    </row>
    <row r="717" spans="1:12" x14ac:dyDescent="0.25">
      <c r="A717" s="6">
        <v>24230</v>
      </c>
      <c r="B717" s="31">
        <v>-1.11E-2</v>
      </c>
      <c r="C717" s="31">
        <v>-6.7000000000000002E-3</v>
      </c>
      <c r="D717" s="31">
        <v>-1.1999999999999999E-3</v>
      </c>
      <c r="E717" s="31">
        <v>8.0000000000000004E-4</v>
      </c>
      <c r="F717" s="31">
        <v>-5.0000000000000001E-4</v>
      </c>
      <c r="G717" s="31">
        <v>-1.13999999999999E-2</v>
      </c>
      <c r="H717">
        <v>2.0000000000000001E-4</v>
      </c>
      <c r="J717" s="6"/>
      <c r="K717" s="31"/>
      <c r="L717" s="31"/>
    </row>
    <row r="718" spans="1:12" x14ac:dyDescent="0.25">
      <c r="A718" s="6">
        <v>24231</v>
      </c>
      <c r="B718" s="31">
        <v>-5.4999999999999997E-3</v>
      </c>
      <c r="C718" s="31">
        <v>-1.9E-3</v>
      </c>
      <c r="D718" s="31">
        <v>2.3999999999999998E-3</v>
      </c>
      <c r="E718" s="31">
        <v>4.0000000000000002E-4</v>
      </c>
      <c r="F718" s="31">
        <v>3.2000000000000002E-3</v>
      </c>
      <c r="G718" s="31">
        <v>-5.1000000000000004E-3</v>
      </c>
      <c r="H718">
        <v>2.0000000000000001E-4</v>
      </c>
      <c r="J718" s="6"/>
      <c r="K718" s="31"/>
      <c r="L718" s="31"/>
    </row>
    <row r="719" spans="1:12" x14ac:dyDescent="0.25">
      <c r="A719" s="6">
        <v>24232</v>
      </c>
      <c r="B719" s="31">
        <v>-1.7399999999999999E-2</v>
      </c>
      <c r="C719" s="31">
        <v>-1.3299999999999999E-2</v>
      </c>
      <c r="D719" s="31">
        <v>-5.0000000000000001E-4</v>
      </c>
      <c r="E719" s="31">
        <v>-2.9999999999999997E-4</v>
      </c>
      <c r="F719" s="31">
        <v>2.5999999999999999E-3</v>
      </c>
      <c r="G719" s="31">
        <v>-3.02999999999999E-2</v>
      </c>
      <c r="H719">
        <v>2.0000000000000001E-4</v>
      </c>
      <c r="J719" s="6"/>
      <c r="K719" s="31"/>
      <c r="L719" s="31"/>
    </row>
    <row r="720" spans="1:12" x14ac:dyDescent="0.25">
      <c r="A720" s="6">
        <v>24233</v>
      </c>
      <c r="B720" s="31">
        <v>-2.8E-3</v>
      </c>
      <c r="C720" s="31">
        <v>-1.0800000000000001E-2</v>
      </c>
      <c r="D720" s="31">
        <v>4.4999999999999997E-3</v>
      </c>
      <c r="E720" s="31">
        <v>-2.5000000000000001E-3</v>
      </c>
      <c r="F720" s="31">
        <v>5.1000000000000004E-3</v>
      </c>
      <c r="G720" s="31">
        <v>-1.6999999999999999E-3</v>
      </c>
      <c r="H720">
        <v>2.0000000000000001E-4</v>
      </c>
      <c r="J720" s="6"/>
      <c r="K720" s="31"/>
      <c r="L720" s="31"/>
    </row>
    <row r="721" spans="1:12" x14ac:dyDescent="0.25">
      <c r="A721" s="6">
        <v>24236</v>
      </c>
      <c r="B721" s="31">
        <v>-1.6E-2</v>
      </c>
      <c r="C721" s="31">
        <v>-5.6999999999998996E-3</v>
      </c>
      <c r="D721" s="31">
        <v>-2.7000000000000001E-3</v>
      </c>
      <c r="E721" s="31">
        <v>1.1999999999999999E-3</v>
      </c>
      <c r="F721" s="31">
        <v>3.0000000000000001E-3</v>
      </c>
      <c r="G721" s="31">
        <v>-1.9E-2</v>
      </c>
      <c r="H721">
        <v>2.0000000000000001E-4</v>
      </c>
      <c r="J721" s="6"/>
      <c r="K721" s="31"/>
      <c r="L721" s="31"/>
    </row>
    <row r="722" spans="1:12" x14ac:dyDescent="0.25">
      <c r="A722" s="6">
        <v>24237</v>
      </c>
      <c r="B722" s="31">
        <v>8.6E-3</v>
      </c>
      <c r="C722" s="31">
        <v>1.4E-3</v>
      </c>
      <c r="D722" s="31">
        <v>-2.7000000000000001E-3</v>
      </c>
      <c r="E722" s="31">
        <v>-1.1999999999999999E-3</v>
      </c>
      <c r="F722" s="31">
        <v>-4.0000000000000001E-3</v>
      </c>
      <c r="G722" s="31">
        <v>1.2699999999999999E-2</v>
      </c>
      <c r="H722">
        <v>2.0000000000000001E-4</v>
      </c>
      <c r="J722" s="6"/>
      <c r="K722" s="31"/>
      <c r="L722" s="31"/>
    </row>
    <row r="723" spans="1:12" x14ac:dyDescent="0.25">
      <c r="A723" s="6">
        <v>24238</v>
      </c>
      <c r="B723" s="31">
        <v>1.9E-3</v>
      </c>
      <c r="C723" s="31">
        <v>-5.9999999999999995E-4</v>
      </c>
      <c r="D723" s="31">
        <v>-3.0000000000000001E-3</v>
      </c>
      <c r="E723" s="31">
        <v>1.8E-3</v>
      </c>
      <c r="F723" s="31">
        <v>-2.5999999999999999E-3</v>
      </c>
      <c r="G723" s="31">
        <v>1E-3</v>
      </c>
      <c r="H723">
        <v>2.0000000000000001E-4</v>
      </c>
      <c r="J723" s="6"/>
      <c r="K723" s="31"/>
      <c r="L723" s="31"/>
    </row>
    <row r="724" spans="1:12" x14ac:dyDescent="0.25">
      <c r="A724" s="6">
        <v>24239</v>
      </c>
      <c r="B724" s="31">
        <v>-1.26E-2</v>
      </c>
      <c r="C724" s="31">
        <v>-8.1999999999999001E-3</v>
      </c>
      <c r="D724" s="31">
        <v>-3.0000000000000001E-3</v>
      </c>
      <c r="E724" s="31">
        <v>2.5999999999999999E-3</v>
      </c>
      <c r="F724" s="31">
        <v>2.0999999999999999E-3</v>
      </c>
      <c r="G724" s="31">
        <v>-1.52E-2</v>
      </c>
      <c r="H724">
        <v>2.0000000000000001E-4</v>
      </c>
      <c r="J724" s="6"/>
      <c r="K724" s="31"/>
      <c r="L724" s="31"/>
    </row>
    <row r="725" spans="1:12" x14ac:dyDescent="0.25">
      <c r="A725" s="6">
        <v>24240</v>
      </c>
      <c r="B725" s="31">
        <v>-9.5999999999999992E-3</v>
      </c>
      <c r="C725" s="31">
        <v>-8.3000000000000001E-3</v>
      </c>
      <c r="D725" s="31">
        <v>-1.6999999999999999E-3</v>
      </c>
      <c r="E725" s="31">
        <v>1.2999999999999999E-3</v>
      </c>
      <c r="F725" s="31">
        <v>-2E-3</v>
      </c>
      <c r="G725" s="31">
        <v>-1.32E-2</v>
      </c>
      <c r="H725">
        <v>2.0000000000000001E-4</v>
      </c>
      <c r="J725" s="6"/>
      <c r="K725" s="31"/>
      <c r="L725" s="31"/>
    </row>
    <row r="726" spans="1:12" x14ac:dyDescent="0.25">
      <c r="A726" s="6">
        <v>24243</v>
      </c>
      <c r="B726" s="31">
        <v>-1.4999999999999999E-2</v>
      </c>
      <c r="C726" s="31">
        <v>-1.3899999999999999E-2</v>
      </c>
      <c r="D726" s="31">
        <v>-2.5999999999999999E-3</v>
      </c>
      <c r="E726" s="31">
        <v>-5.9999999999999995E-4</v>
      </c>
      <c r="F726" s="31">
        <v>-1.5E-3</v>
      </c>
      <c r="G726" s="31">
        <v>-2.1600000000000001E-2</v>
      </c>
      <c r="H726">
        <v>2.0000000000000001E-4</v>
      </c>
      <c r="J726" s="6"/>
      <c r="K726" s="31"/>
      <c r="L726" s="31"/>
    </row>
    <row r="727" spans="1:12" x14ac:dyDescent="0.25">
      <c r="A727" s="6">
        <v>24244</v>
      </c>
      <c r="B727" s="31">
        <v>-9.1000000000000004E-3</v>
      </c>
      <c r="C727" s="31">
        <v>-1.2800000000000001E-2</v>
      </c>
      <c r="D727" s="31">
        <v>-3.8E-3</v>
      </c>
      <c r="E727" s="31">
        <v>-8.0000000000000004E-4</v>
      </c>
      <c r="F727" s="31">
        <v>-8.9999999999999998E-4</v>
      </c>
      <c r="G727" s="31">
        <v>-1.34E-2</v>
      </c>
      <c r="H727">
        <v>2.0000000000000001E-4</v>
      </c>
      <c r="J727" s="6"/>
      <c r="K727" s="31"/>
      <c r="L727" s="31"/>
    </row>
    <row r="728" spans="1:12" x14ac:dyDescent="0.25">
      <c r="A728" s="6">
        <v>24245</v>
      </c>
      <c r="B728" s="31">
        <v>1.8700000000000001E-2</v>
      </c>
      <c r="C728" s="31">
        <v>1.01E-2</v>
      </c>
      <c r="D728" s="31">
        <v>3.8999999999999998E-3</v>
      </c>
      <c r="E728" s="31">
        <v>1E-3</v>
      </c>
      <c r="F728" s="31">
        <v>-1.5E-3</v>
      </c>
      <c r="G728" s="31">
        <v>3.7400000000000003E-2</v>
      </c>
      <c r="H728">
        <v>2.0000000000000001E-4</v>
      </c>
      <c r="J728" s="6"/>
      <c r="K728" s="31"/>
      <c r="L728" s="31"/>
    </row>
    <row r="729" spans="1:12" x14ac:dyDescent="0.25">
      <c r="A729" s="6">
        <v>24246</v>
      </c>
      <c r="B729" s="31">
        <v>-1.1999999999999999E-3</v>
      </c>
      <c r="C729" s="31">
        <v>-1E-4</v>
      </c>
      <c r="D729" s="31">
        <v>-3.5999999999999999E-3</v>
      </c>
      <c r="E729" s="31">
        <v>6.0000000000000001E-3</v>
      </c>
      <c r="F729" s="31">
        <v>-7.7999999999999996E-3</v>
      </c>
      <c r="G729" s="31">
        <v>-2.7000000000000001E-3</v>
      </c>
      <c r="H729">
        <v>2.0000000000000001E-4</v>
      </c>
      <c r="J729" s="6"/>
      <c r="K729" s="31"/>
      <c r="L729" s="31"/>
    </row>
    <row r="730" spans="1:12" x14ac:dyDescent="0.25">
      <c r="A730" s="6">
        <v>24247</v>
      </c>
      <c r="B730" s="31">
        <v>5.0000000000000001E-3</v>
      </c>
      <c r="C730" s="31">
        <v>3.0000000000000001E-3</v>
      </c>
      <c r="D730" s="31">
        <v>-5.0000000000000001E-4</v>
      </c>
      <c r="E730" s="31">
        <v>1.4E-3</v>
      </c>
      <c r="F730" s="31">
        <v>1.6000000000000001E-3</v>
      </c>
      <c r="G730" s="31">
        <v>1.46E-2</v>
      </c>
      <c r="H730">
        <v>2.0000000000000001E-4</v>
      </c>
      <c r="J730" s="6"/>
      <c r="K730" s="31"/>
      <c r="L730" s="31"/>
    </row>
    <row r="731" spans="1:12" x14ac:dyDescent="0.25">
      <c r="A731" s="6">
        <v>24250</v>
      </c>
      <c r="B731" s="31">
        <v>8.8999999999999999E-3</v>
      </c>
      <c r="C731" s="31">
        <v>5.7999999999999996E-3</v>
      </c>
      <c r="D731" s="31">
        <v>-3.4999999999998999E-3</v>
      </c>
      <c r="E731" s="31">
        <v>1.4E-3</v>
      </c>
      <c r="F731" s="31">
        <v>-7.9000000000000008E-3</v>
      </c>
      <c r="G731" s="31">
        <v>1.5599999999999999E-2</v>
      </c>
      <c r="H731">
        <v>2.0000000000000001E-4</v>
      </c>
      <c r="J731" s="6"/>
      <c r="K731" s="31"/>
      <c r="L731" s="31"/>
    </row>
    <row r="732" spans="1:12" x14ac:dyDescent="0.25">
      <c r="A732" s="6">
        <v>24251</v>
      </c>
      <c r="B732" s="31">
        <v>7.3000000000000001E-3</v>
      </c>
      <c r="C732" s="31">
        <v>6.4999999999999997E-3</v>
      </c>
      <c r="D732" s="31">
        <v>1.2999999999999999E-3</v>
      </c>
      <c r="E732" s="31">
        <v>4.4999999999999997E-3</v>
      </c>
      <c r="F732" s="31">
        <v>6.9999999999999999E-4</v>
      </c>
      <c r="G732" s="31">
        <v>9.1000000000000004E-3</v>
      </c>
      <c r="H732">
        <v>2.0000000000000001E-4</v>
      </c>
      <c r="J732" s="6"/>
      <c r="K732" s="31"/>
      <c r="L732" s="31"/>
    </row>
    <row r="733" spans="1:12" x14ac:dyDescent="0.25">
      <c r="A733" s="6">
        <v>24252</v>
      </c>
      <c r="B733" s="31">
        <v>3.8999999999999998E-3</v>
      </c>
      <c r="C733" s="31">
        <v>2.2000000000000001E-3</v>
      </c>
      <c r="D733" s="31">
        <v>1.4E-3</v>
      </c>
      <c r="E733" s="31">
        <v>-1E-3</v>
      </c>
      <c r="F733" s="31">
        <v>-1.5E-3</v>
      </c>
      <c r="G733" s="31">
        <v>0.01</v>
      </c>
      <c r="H733">
        <v>2.0000000000000001E-4</v>
      </c>
      <c r="J733" s="6"/>
      <c r="K733" s="31"/>
      <c r="L733" s="31"/>
    </row>
    <row r="734" spans="1:12" x14ac:dyDescent="0.25">
      <c r="A734" s="6">
        <v>24253</v>
      </c>
      <c r="B734" s="31">
        <v>4.0000000000000002E-4</v>
      </c>
      <c r="C734" s="31">
        <v>-2.8999999999999998E-3</v>
      </c>
      <c r="D734" s="31">
        <v>2.5000000000000001E-3</v>
      </c>
      <c r="E734" s="31">
        <v>-1.6000000000000001E-3</v>
      </c>
      <c r="F734" s="31">
        <v>2.0000000000000001E-4</v>
      </c>
      <c r="G734" s="31">
        <v>0</v>
      </c>
      <c r="H734">
        <v>2.0000000000000001E-4</v>
      </c>
      <c r="J734" s="6"/>
      <c r="K734" s="31"/>
      <c r="L734" s="31"/>
    </row>
    <row r="735" spans="1:12" x14ac:dyDescent="0.25">
      <c r="A735" s="6">
        <v>24254</v>
      </c>
      <c r="B735" s="31">
        <v>3.0000000000000001E-3</v>
      </c>
      <c r="C735" s="31">
        <v>2.5000000000000001E-3</v>
      </c>
      <c r="D735" s="31">
        <v>-6.9999999999999999E-4</v>
      </c>
      <c r="E735" s="31">
        <v>-2.5999999999999999E-3</v>
      </c>
      <c r="F735" s="31">
        <v>-2.5000000000000001E-3</v>
      </c>
      <c r="G735" s="31">
        <v>6.7000000000000002E-3</v>
      </c>
      <c r="H735">
        <v>2.0000000000000001E-4</v>
      </c>
      <c r="J735" s="6"/>
      <c r="K735" s="31"/>
      <c r="L735" s="31"/>
    </row>
    <row r="736" spans="1:12" x14ac:dyDescent="0.25">
      <c r="A736" s="6">
        <v>24258</v>
      </c>
      <c r="B736" s="31">
        <v>-1.34E-2</v>
      </c>
      <c r="C736" s="31">
        <v>4.0000000000000002E-4</v>
      </c>
      <c r="D736" s="31">
        <v>-2E-3</v>
      </c>
      <c r="E736" s="31">
        <v>8.0000000000000004E-4</v>
      </c>
      <c r="F736" s="31">
        <v>1E-3</v>
      </c>
      <c r="G736" s="31">
        <v>-1.55E-2</v>
      </c>
      <c r="H736">
        <v>2.0000000000000001E-4</v>
      </c>
      <c r="J736" s="6"/>
      <c r="K736" s="31"/>
      <c r="L736" s="31"/>
    </row>
    <row r="737" spans="1:12" x14ac:dyDescent="0.25">
      <c r="A737" s="6">
        <v>24259</v>
      </c>
      <c r="B737" s="31">
        <v>0</v>
      </c>
      <c r="C737" s="31">
        <v>-8.9999999999999998E-4</v>
      </c>
      <c r="D737" s="31">
        <v>-1.6999999999999999E-3</v>
      </c>
      <c r="E737" s="31">
        <v>-8.0000000000000004E-4</v>
      </c>
      <c r="F737" s="31">
        <v>3.0000000000000001E-3</v>
      </c>
      <c r="G737" s="31">
        <v>4.0999999999998997E-3</v>
      </c>
      <c r="H737">
        <v>2.0000000000000001E-4</v>
      </c>
      <c r="J737" s="6"/>
      <c r="K737" s="31"/>
      <c r="L737" s="31"/>
    </row>
    <row r="738" spans="1:12" x14ac:dyDescent="0.25">
      <c r="A738" s="6">
        <v>24260</v>
      </c>
      <c r="B738" s="31">
        <v>-5.9999999999999995E-4</v>
      </c>
      <c r="C738" s="31">
        <v>2.7000000000000001E-3</v>
      </c>
      <c r="D738" s="31">
        <v>1.8E-3</v>
      </c>
      <c r="E738" s="31">
        <v>-1E-3</v>
      </c>
      <c r="F738" s="31">
        <v>-2E-3</v>
      </c>
      <c r="G738" s="31">
        <v>3.0000000000000001E-3</v>
      </c>
      <c r="H738">
        <v>2.0000000000000001E-4</v>
      </c>
      <c r="J738" s="6"/>
      <c r="K738" s="31"/>
      <c r="L738" s="31"/>
    </row>
    <row r="739" spans="1:12" x14ac:dyDescent="0.25">
      <c r="A739" s="6">
        <v>24261</v>
      </c>
      <c r="B739" s="31">
        <v>1.1000000000000001E-3</v>
      </c>
      <c r="C739" s="31">
        <v>5.0000000000000001E-4</v>
      </c>
      <c r="D739" s="31">
        <v>2E-3</v>
      </c>
      <c r="E739" s="31">
        <v>1.2999999999999999E-3</v>
      </c>
      <c r="F739" s="31">
        <v>8.0000000000000004E-4</v>
      </c>
      <c r="G739" s="31">
        <v>3.3999999999999998E-3</v>
      </c>
      <c r="H739">
        <v>2.0000000000000001E-4</v>
      </c>
      <c r="J739" s="6"/>
      <c r="K739" s="31"/>
      <c r="L739" s="31"/>
    </row>
    <row r="740" spans="1:12" x14ac:dyDescent="0.25">
      <c r="A740" s="6">
        <v>24264</v>
      </c>
      <c r="B740" s="31">
        <v>-7.4000000000000003E-3</v>
      </c>
      <c r="C740" s="31">
        <v>-2.3999999999999998E-3</v>
      </c>
      <c r="D740" s="31">
        <v>-8.9999999999999998E-4</v>
      </c>
      <c r="E740" s="31">
        <v>4.0000000000000002E-4</v>
      </c>
      <c r="F740" s="31">
        <v>4.1999999999999997E-3</v>
      </c>
      <c r="G740" s="31">
        <v>-6.6E-3</v>
      </c>
      <c r="H740">
        <v>2.0000000000000001E-4</v>
      </c>
      <c r="J740" s="6"/>
      <c r="K740" s="31"/>
      <c r="L740" s="31"/>
    </row>
    <row r="741" spans="1:12" x14ac:dyDescent="0.25">
      <c r="A741" s="6">
        <v>24265</v>
      </c>
      <c r="B741" s="31">
        <v>-6.9999999999999004E-3</v>
      </c>
      <c r="C741" s="31">
        <v>-3.0999999999999999E-3</v>
      </c>
      <c r="D741" s="31">
        <v>-1.2999999999999999E-3</v>
      </c>
      <c r="E741" s="31">
        <v>-5.9999999999999995E-4</v>
      </c>
      <c r="F741" s="31">
        <v>2.8999999999999998E-3</v>
      </c>
      <c r="G741" s="31">
        <v>-7.4999999999999997E-3</v>
      </c>
      <c r="H741">
        <v>2.0000000000000001E-4</v>
      </c>
      <c r="J741" s="6"/>
      <c r="K741" s="31"/>
      <c r="L741" s="31"/>
    </row>
    <row r="742" spans="1:12" x14ac:dyDescent="0.25">
      <c r="A742" s="6">
        <v>24266</v>
      </c>
      <c r="B742" s="31">
        <v>1.5E-3</v>
      </c>
      <c r="C742" s="31">
        <v>2.2000000000000001E-3</v>
      </c>
      <c r="D742" s="31">
        <v>2.2000000000000001E-3</v>
      </c>
      <c r="E742" s="31">
        <v>-8.0000000000000004E-4</v>
      </c>
      <c r="F742" s="31">
        <v>-1.1000000000000001E-3</v>
      </c>
      <c r="G742" s="31">
        <v>8.3000000000000001E-3</v>
      </c>
      <c r="H742">
        <v>2.0000000000000001E-4</v>
      </c>
      <c r="J742" s="6"/>
      <c r="K742" s="31"/>
      <c r="L742" s="31"/>
    </row>
    <row r="743" spans="1:12" x14ac:dyDescent="0.25">
      <c r="A743" s="6">
        <v>24267</v>
      </c>
      <c r="B743" s="31">
        <v>7.1999999999999998E-3</v>
      </c>
      <c r="C743" s="31">
        <v>4.0000000000000001E-3</v>
      </c>
      <c r="D743" s="31">
        <v>-1.5E-3</v>
      </c>
      <c r="E743" s="31">
        <v>2.2000000000000001E-3</v>
      </c>
      <c r="F743" s="31">
        <v>-4.4999999999999997E-3</v>
      </c>
      <c r="G743" s="31">
        <v>1.7999999999999999E-2</v>
      </c>
      <c r="H743">
        <v>2.0000000000000001E-4</v>
      </c>
      <c r="J743" s="6"/>
      <c r="K743" s="31"/>
      <c r="L743" s="31"/>
    </row>
    <row r="744" spans="1:12" x14ac:dyDescent="0.25">
      <c r="A744" s="6">
        <v>24268</v>
      </c>
      <c r="B744" s="31">
        <v>1.09E-2</v>
      </c>
      <c r="C744" s="31">
        <v>5.7999999999999996E-3</v>
      </c>
      <c r="D744" s="31">
        <v>7.7999999999999996E-3</v>
      </c>
      <c r="E744" s="31">
        <v>-1.1000000000000001E-3</v>
      </c>
      <c r="F744" s="31">
        <v>1.8E-3</v>
      </c>
      <c r="G744" s="31">
        <v>1.29E-2</v>
      </c>
      <c r="H744">
        <v>2.0000000000000001E-4</v>
      </c>
      <c r="J744" s="6"/>
      <c r="K744" s="31"/>
      <c r="L744" s="31"/>
    </row>
    <row r="745" spans="1:12" x14ac:dyDescent="0.25">
      <c r="A745" s="6">
        <v>24271</v>
      </c>
      <c r="B745" s="31">
        <v>4.7999999999999996E-3</v>
      </c>
      <c r="C745" s="31">
        <v>3.8999999999999998E-3</v>
      </c>
      <c r="D745" s="31">
        <v>8.9999999999999998E-4</v>
      </c>
      <c r="E745" s="31">
        <v>2.0000000000000001E-4</v>
      </c>
      <c r="F745" s="31">
        <v>1.1999999999999999E-3</v>
      </c>
      <c r="G745" s="31">
        <v>1.6999999999999999E-3</v>
      </c>
      <c r="H745">
        <v>2.0000000000000001E-4</v>
      </c>
      <c r="J745" s="6"/>
      <c r="K745" s="31"/>
      <c r="L745" s="31"/>
    </row>
    <row r="746" spans="1:12" x14ac:dyDescent="0.25">
      <c r="A746" s="6">
        <v>24272</v>
      </c>
      <c r="B746" s="31">
        <v>3.3E-3</v>
      </c>
      <c r="C746" s="31">
        <v>1.4E-3</v>
      </c>
      <c r="D746" s="31">
        <v>-2.5999999999999999E-3</v>
      </c>
      <c r="E746" s="31">
        <v>-1.1999999999999999E-3</v>
      </c>
      <c r="F746" s="31">
        <v>8.9999999999999998E-4</v>
      </c>
      <c r="G746" s="31">
        <v>8.3000000000000001E-3</v>
      </c>
      <c r="H746">
        <v>2.0000000000000001E-4</v>
      </c>
      <c r="J746" s="6"/>
      <c r="K746" s="31"/>
      <c r="L746" s="31"/>
    </row>
    <row r="747" spans="1:12" x14ac:dyDescent="0.25">
      <c r="A747" s="6">
        <v>24273</v>
      </c>
      <c r="B747" s="31">
        <v>-3.8E-3</v>
      </c>
      <c r="C747" s="31">
        <v>4.3E-3</v>
      </c>
      <c r="D747" s="31">
        <v>-1.2999999999999999E-3</v>
      </c>
      <c r="E747" s="31">
        <v>-2.0999999999999999E-3</v>
      </c>
      <c r="F747" s="31">
        <v>2.3999999999999998E-3</v>
      </c>
      <c r="G747" s="31">
        <v>3.0000000000000001E-3</v>
      </c>
      <c r="H747">
        <v>2.0000000000000001E-4</v>
      </c>
      <c r="J747" s="6"/>
      <c r="K747" s="31"/>
      <c r="L747" s="31"/>
    </row>
    <row r="748" spans="1:12" x14ac:dyDescent="0.25">
      <c r="A748" s="6">
        <v>24274</v>
      </c>
      <c r="B748" s="31">
        <v>-2.3E-3</v>
      </c>
      <c r="C748" s="31">
        <v>4.0000000000000001E-3</v>
      </c>
      <c r="D748" s="31">
        <v>-1E-3</v>
      </c>
      <c r="E748" s="31">
        <v>2.7000000000000001E-3</v>
      </c>
      <c r="F748" s="31">
        <v>-5.9999999999999995E-4</v>
      </c>
      <c r="G748" s="31">
        <v>6.9999999999999004E-3</v>
      </c>
      <c r="H748">
        <v>2.0000000000000001E-4</v>
      </c>
      <c r="J748" s="6"/>
      <c r="K748" s="31"/>
      <c r="L748" s="31"/>
    </row>
    <row r="749" spans="1:12" x14ac:dyDescent="0.25">
      <c r="A749" s="6">
        <v>24275</v>
      </c>
      <c r="B749" s="31">
        <v>1E-4</v>
      </c>
      <c r="C749" s="31">
        <v>6.9999999999999999E-4</v>
      </c>
      <c r="D749" s="31">
        <v>-2.5999999999999999E-3</v>
      </c>
      <c r="E749" s="31">
        <v>2.0999999999999999E-3</v>
      </c>
      <c r="F749" s="31">
        <v>-2.8999999999999998E-3</v>
      </c>
      <c r="G749" s="31">
        <v>2E-3</v>
      </c>
      <c r="H749">
        <v>2.0000000000000001E-4</v>
      </c>
      <c r="J749" s="6"/>
      <c r="K749" s="31"/>
      <c r="L749" s="31"/>
    </row>
    <row r="750" spans="1:12" x14ac:dyDescent="0.25">
      <c r="A750" s="6">
        <v>24278</v>
      </c>
      <c r="B750" s="31">
        <v>-5.0000000000000001E-4</v>
      </c>
      <c r="C750" s="31">
        <v>2.9999999999999997E-4</v>
      </c>
      <c r="D750" s="31">
        <v>4.0000000000000002E-4</v>
      </c>
      <c r="E750" s="31">
        <v>-2E-3</v>
      </c>
      <c r="F750" s="31">
        <v>-4.0000000000000001E-3</v>
      </c>
      <c r="G750" s="31">
        <v>1.4E-3</v>
      </c>
      <c r="H750">
        <v>2.0000000000000001E-4</v>
      </c>
      <c r="J750" s="6"/>
      <c r="K750" s="31"/>
      <c r="L750" s="31"/>
    </row>
    <row r="751" spans="1:12" x14ac:dyDescent="0.25">
      <c r="A751" s="6">
        <v>24279</v>
      </c>
      <c r="B751" s="31">
        <v>3.4999999999998999E-3</v>
      </c>
      <c r="C751" s="31">
        <v>3.0000000000000001E-3</v>
      </c>
      <c r="D751" s="31">
        <v>2.0000000000000001E-4</v>
      </c>
      <c r="E751" s="31">
        <v>1.6000000000000001E-3</v>
      </c>
      <c r="F751" s="31">
        <v>2.0999999999999999E-3</v>
      </c>
      <c r="G751" s="31">
        <v>7.7999999999999996E-3</v>
      </c>
      <c r="H751">
        <v>2.0000000000000001E-4</v>
      </c>
      <c r="J751" s="6"/>
      <c r="K751" s="31"/>
      <c r="L751" s="31"/>
    </row>
    <row r="752" spans="1:12" x14ac:dyDescent="0.25">
      <c r="A752" s="6">
        <v>24280</v>
      </c>
      <c r="B752" s="31">
        <v>1.8E-3</v>
      </c>
      <c r="C752" s="31">
        <v>3.8E-3</v>
      </c>
      <c r="D752" s="31">
        <v>1E-4</v>
      </c>
      <c r="E752" s="31">
        <v>2.0999999999999999E-3</v>
      </c>
      <c r="F752" s="31">
        <v>1.4E-3</v>
      </c>
      <c r="G752" s="31">
        <v>3.8999999999999998E-3</v>
      </c>
      <c r="H752">
        <v>2.0000000000000001E-4</v>
      </c>
      <c r="J752" s="6"/>
      <c r="K752" s="31"/>
      <c r="L752" s="31"/>
    </row>
    <row r="753" spans="1:12" x14ac:dyDescent="0.25">
      <c r="A753" s="6">
        <v>24281</v>
      </c>
      <c r="B753" s="31">
        <v>-4.0000000000000001E-3</v>
      </c>
      <c r="C753" s="31">
        <v>-3.3999999999999998E-3</v>
      </c>
      <c r="D753" s="31">
        <v>2.8999999999999998E-3</v>
      </c>
      <c r="E753" s="31">
        <v>-3.5999999999999999E-3</v>
      </c>
      <c r="F753" s="31">
        <v>6.9999999999999999E-4</v>
      </c>
      <c r="G753" s="31">
        <v>-1.09E-2</v>
      </c>
      <c r="H753">
        <v>2.0000000000000001E-4</v>
      </c>
      <c r="J753" s="6"/>
      <c r="K753" s="31"/>
      <c r="L753" s="31"/>
    </row>
    <row r="754" spans="1:12" x14ac:dyDescent="0.25">
      <c r="A754" s="6">
        <v>24282</v>
      </c>
      <c r="B754" s="31">
        <v>1E-4</v>
      </c>
      <c r="C754" s="31">
        <v>-8.0000000000000004E-4</v>
      </c>
      <c r="D754" s="31">
        <v>4.4000000000000003E-3</v>
      </c>
      <c r="E754" s="31">
        <v>-1.8E-3</v>
      </c>
      <c r="F754" s="31">
        <v>1E-3</v>
      </c>
      <c r="G754" s="31">
        <v>-2.3E-3</v>
      </c>
      <c r="H754">
        <v>2.0000000000000001E-4</v>
      </c>
      <c r="J754" s="6"/>
      <c r="K754" s="31"/>
      <c r="L754" s="31"/>
    </row>
    <row r="755" spans="1:12" x14ac:dyDescent="0.25">
      <c r="A755" s="6">
        <v>24285</v>
      </c>
      <c r="B755" s="31">
        <v>-6.1999999999999998E-3</v>
      </c>
      <c r="C755" s="31">
        <v>-2.2000000000000001E-3</v>
      </c>
      <c r="D755" s="31">
        <v>-6.9999999999999999E-4</v>
      </c>
      <c r="E755" s="31">
        <v>1.6999999999999999E-3</v>
      </c>
      <c r="F755" s="31">
        <v>2.8E-3</v>
      </c>
      <c r="G755" s="31">
        <v>-1.3299999999999999E-2</v>
      </c>
      <c r="H755">
        <v>2.0000000000000001E-4</v>
      </c>
      <c r="J755" s="6"/>
      <c r="K755" s="31"/>
      <c r="L755" s="31"/>
    </row>
    <row r="756" spans="1:12" x14ac:dyDescent="0.25">
      <c r="A756" s="6">
        <v>24286</v>
      </c>
      <c r="B756" s="31">
        <v>-4.7999999999999996E-3</v>
      </c>
      <c r="C756" s="31">
        <v>4.0000000000000002E-4</v>
      </c>
      <c r="D756" s="31">
        <v>-1.5E-3</v>
      </c>
      <c r="E756" s="31">
        <v>1.1000000000000001E-3</v>
      </c>
      <c r="F756" s="31">
        <v>-2.5999999999999999E-3</v>
      </c>
      <c r="G756" s="31">
        <v>-1.6000000000000001E-3</v>
      </c>
      <c r="H756">
        <v>2.0000000000000001E-4</v>
      </c>
      <c r="J756" s="6"/>
      <c r="K756" s="31"/>
      <c r="L756" s="31"/>
    </row>
    <row r="757" spans="1:12" x14ac:dyDescent="0.25">
      <c r="A757" s="6">
        <v>24287</v>
      </c>
      <c r="B757" s="31">
        <v>-0.01</v>
      </c>
      <c r="C757" s="31">
        <v>-4.6999999999998996E-3</v>
      </c>
      <c r="D757" s="31">
        <v>-1.9E-3</v>
      </c>
      <c r="E757" s="31">
        <v>8.9999999999999998E-4</v>
      </c>
      <c r="F757" s="31">
        <v>2E-3</v>
      </c>
      <c r="G757" s="31">
        <v>-1.2699999999999999E-2</v>
      </c>
      <c r="H757">
        <v>2.0000000000000001E-4</v>
      </c>
      <c r="J757" s="6"/>
      <c r="K757" s="31"/>
      <c r="L757" s="31"/>
    </row>
    <row r="758" spans="1:12" x14ac:dyDescent="0.25">
      <c r="A758" s="6">
        <v>24288</v>
      </c>
      <c r="B758" s="31">
        <v>-1.8E-3</v>
      </c>
      <c r="C758" s="31">
        <v>-5.8999999999999999E-3</v>
      </c>
      <c r="D758" s="31">
        <v>-2.0000000000000001E-4</v>
      </c>
      <c r="E758" s="31">
        <v>-4.0000000000000002E-4</v>
      </c>
      <c r="F758" s="31">
        <v>-1.6999999999999999E-3</v>
      </c>
      <c r="G758" s="31">
        <v>-4.0000000000000002E-4</v>
      </c>
      <c r="H758">
        <v>2.0000000000000001E-4</v>
      </c>
      <c r="J758" s="6"/>
      <c r="K758" s="31"/>
      <c r="L758" s="31"/>
    </row>
    <row r="759" spans="1:12" x14ac:dyDescent="0.25">
      <c r="A759" s="6">
        <v>24289</v>
      </c>
      <c r="B759" s="31">
        <v>9.8999999999999002E-3</v>
      </c>
      <c r="C759" s="31">
        <v>1.4E-3</v>
      </c>
      <c r="D759" s="31">
        <v>-2.3E-3</v>
      </c>
      <c r="E759" s="31">
        <v>2.9999999999999997E-4</v>
      </c>
      <c r="F759" s="31">
        <v>-1.1000000000000001E-3</v>
      </c>
      <c r="G759" s="31">
        <v>6.4000000000000003E-3</v>
      </c>
      <c r="H759">
        <v>2.0000000000000001E-4</v>
      </c>
      <c r="J759" s="6"/>
      <c r="K759" s="31"/>
      <c r="L759" s="31"/>
    </row>
    <row r="760" spans="1:12" x14ac:dyDescent="0.25">
      <c r="A760" s="6">
        <v>24293</v>
      </c>
      <c r="B760" s="31">
        <v>1.4E-3</v>
      </c>
      <c r="C760" s="31">
        <v>0</v>
      </c>
      <c r="D760" s="31">
        <v>2.0000000000000001E-4</v>
      </c>
      <c r="E760" s="31">
        <v>1.5E-3</v>
      </c>
      <c r="F760" s="31">
        <v>4.1999999999999997E-3</v>
      </c>
      <c r="G760" s="31">
        <v>-6.0000000000000001E-3</v>
      </c>
      <c r="H760">
        <v>2.0000000000000001E-4</v>
      </c>
      <c r="J760" s="6"/>
      <c r="K760" s="31"/>
      <c r="L760" s="31"/>
    </row>
    <row r="761" spans="1:12" x14ac:dyDescent="0.25">
      <c r="A761" s="6">
        <v>24294</v>
      </c>
      <c r="B761" s="31">
        <v>1.38E-2</v>
      </c>
      <c r="C761" s="31">
        <v>-2.5000000000000001E-3</v>
      </c>
      <c r="D761" s="31">
        <v>-5.3E-3</v>
      </c>
      <c r="E761" s="31">
        <v>4.8999999999999998E-3</v>
      </c>
      <c r="F761" s="31">
        <v>-6.4999999999999997E-3</v>
      </c>
      <c r="G761" s="31">
        <v>1.0699999999999999E-2</v>
      </c>
      <c r="H761">
        <v>2.0000000000000001E-4</v>
      </c>
      <c r="J761" s="6"/>
      <c r="K761" s="31"/>
      <c r="L761" s="31"/>
    </row>
    <row r="762" spans="1:12" x14ac:dyDescent="0.25">
      <c r="A762" s="6">
        <v>24295</v>
      </c>
      <c r="B762" s="31">
        <v>3.4999999999998999E-3</v>
      </c>
      <c r="C762" s="31">
        <v>0</v>
      </c>
      <c r="D762" s="31">
        <v>-4.0000000000000002E-4</v>
      </c>
      <c r="E762" s="31">
        <v>-2.9999999999999997E-4</v>
      </c>
      <c r="F762" s="31">
        <v>5.9999999999999995E-4</v>
      </c>
      <c r="G762" s="31">
        <v>-1.6999999999999999E-3</v>
      </c>
      <c r="H762">
        <v>2.0000000000000001E-4</v>
      </c>
      <c r="J762" s="6"/>
      <c r="K762" s="31"/>
      <c r="L762" s="31"/>
    </row>
    <row r="763" spans="1:12" x14ac:dyDescent="0.25">
      <c r="A763" s="6">
        <v>24296</v>
      </c>
      <c r="B763" s="31">
        <v>1.6000000000000001E-3</v>
      </c>
      <c r="C763" s="31">
        <v>1.1000000000000001E-3</v>
      </c>
      <c r="D763" s="31">
        <v>1E-3</v>
      </c>
      <c r="E763" s="31">
        <v>2.0000000000000001E-4</v>
      </c>
      <c r="F763" s="31">
        <v>-8.9999999999999998E-4</v>
      </c>
      <c r="G763" s="31">
        <v>8.0000000000000004E-4</v>
      </c>
      <c r="H763">
        <v>2.0000000000000001E-4</v>
      </c>
      <c r="J763" s="6"/>
      <c r="K763" s="31"/>
      <c r="L763" s="31"/>
    </row>
    <row r="764" spans="1:12" x14ac:dyDescent="0.25">
      <c r="A764" s="6">
        <v>24299</v>
      </c>
      <c r="B764" s="31">
        <v>-1.5E-3</v>
      </c>
      <c r="C764" s="31">
        <v>1.6999999999999999E-3</v>
      </c>
      <c r="D764" s="31">
        <v>-1E-3</v>
      </c>
      <c r="E764" s="31">
        <v>3.3E-3</v>
      </c>
      <c r="F764" s="31">
        <v>-1.8E-3</v>
      </c>
      <c r="G764" s="31">
        <v>-4.0000000000000002E-4</v>
      </c>
      <c r="H764">
        <v>2.0000000000000001E-4</v>
      </c>
      <c r="J764" s="6"/>
      <c r="K764" s="31"/>
      <c r="L764" s="31"/>
    </row>
    <row r="765" spans="1:12" x14ac:dyDescent="0.25">
      <c r="A765" s="6">
        <v>24300</v>
      </c>
      <c r="B765" s="31">
        <v>-5.0000000000000001E-3</v>
      </c>
      <c r="C765" s="31">
        <v>2.0999999999999999E-3</v>
      </c>
      <c r="D765" s="31">
        <v>1.8E-3</v>
      </c>
      <c r="E765" s="31">
        <v>-1.6000000000000001E-3</v>
      </c>
      <c r="F765" s="31">
        <v>5.1999999999999998E-3</v>
      </c>
      <c r="G765" s="31">
        <v>-1.9E-3</v>
      </c>
      <c r="H765">
        <v>2.0000000000000001E-4</v>
      </c>
      <c r="J765" s="6"/>
      <c r="K765" s="31"/>
      <c r="L765" s="31"/>
    </row>
    <row r="766" spans="1:12" x14ac:dyDescent="0.25">
      <c r="A766" s="6">
        <v>24301</v>
      </c>
      <c r="B766" s="31">
        <v>-6.1999999999999998E-3</v>
      </c>
      <c r="C766" s="31">
        <v>1.6999999999999999E-3</v>
      </c>
      <c r="D766" s="31">
        <v>1.2999999999999999E-3</v>
      </c>
      <c r="E766" s="31">
        <v>-1.6999999999999999E-3</v>
      </c>
      <c r="F766" s="31">
        <v>4.1999999999999997E-3</v>
      </c>
      <c r="G766" s="31">
        <v>-1.6000000000000001E-3</v>
      </c>
      <c r="H766">
        <v>2.0000000000000001E-4</v>
      </c>
      <c r="J766" s="6"/>
      <c r="K766" s="31"/>
      <c r="L766" s="31"/>
    </row>
    <row r="767" spans="1:12" x14ac:dyDescent="0.25">
      <c r="A767" s="6">
        <v>24302</v>
      </c>
      <c r="B767" s="31">
        <v>5.4999999999999997E-3</v>
      </c>
      <c r="C767" s="31">
        <v>-1E-3</v>
      </c>
      <c r="D767" s="31">
        <v>-3.3E-3</v>
      </c>
      <c r="E767" s="31">
        <v>-4.4000000000000003E-3</v>
      </c>
      <c r="F767" s="31">
        <v>-2.7000000000000001E-3</v>
      </c>
      <c r="G767" s="31">
        <v>5.8999999999999999E-3</v>
      </c>
      <c r="H767">
        <v>2.0000000000000001E-4</v>
      </c>
      <c r="J767" s="6"/>
      <c r="K767" s="31"/>
      <c r="L767" s="31"/>
    </row>
    <row r="768" spans="1:12" x14ac:dyDescent="0.25">
      <c r="A768" s="6">
        <v>24303</v>
      </c>
      <c r="B768" s="31">
        <v>2.8999999999999998E-3</v>
      </c>
      <c r="C768" s="31">
        <v>6.9999999999999999E-4</v>
      </c>
      <c r="D768" s="31">
        <v>1.8E-3</v>
      </c>
      <c r="E768" s="31">
        <v>1.6999999999999999E-3</v>
      </c>
      <c r="F768" s="31">
        <v>-8.9999999999999998E-4</v>
      </c>
      <c r="G768" s="31">
        <v>5.1999999999999998E-3</v>
      </c>
      <c r="H768">
        <v>2.0000000000000001E-4</v>
      </c>
      <c r="J768" s="6"/>
      <c r="K768" s="31"/>
      <c r="L768" s="31"/>
    </row>
    <row r="769" spans="1:12" x14ac:dyDescent="0.25">
      <c r="A769" s="6">
        <v>24306</v>
      </c>
      <c r="B769" s="31">
        <v>-1.2999999999999999E-3</v>
      </c>
      <c r="C769" s="31">
        <v>-1.1000000000000001E-3</v>
      </c>
      <c r="D769" s="31">
        <v>1.9E-3</v>
      </c>
      <c r="E769" s="31">
        <v>1.9E-3</v>
      </c>
      <c r="F769" s="31">
        <v>1.9E-3</v>
      </c>
      <c r="G769" s="31">
        <v>-1E-4</v>
      </c>
      <c r="H769">
        <v>2.0000000000000001E-4</v>
      </c>
      <c r="J769" s="6"/>
      <c r="K769" s="31"/>
      <c r="L769" s="31"/>
    </row>
    <row r="770" spans="1:12" x14ac:dyDescent="0.25">
      <c r="A770" s="6">
        <v>24307</v>
      </c>
      <c r="B770" s="31">
        <v>-7.4000000000000003E-3</v>
      </c>
      <c r="C770" s="31">
        <v>-4.0000000000000002E-4</v>
      </c>
      <c r="D770" s="31">
        <v>2E-3</v>
      </c>
      <c r="E770" s="31">
        <v>-8.9999999999999998E-4</v>
      </c>
      <c r="F770" s="31">
        <v>3.0000000000000001E-3</v>
      </c>
      <c r="G770" s="31">
        <v>-6.4999999999999997E-3</v>
      </c>
      <c r="H770">
        <v>2.0000000000000001E-4</v>
      </c>
      <c r="J770" s="6"/>
      <c r="K770" s="31"/>
      <c r="L770" s="31"/>
    </row>
    <row r="771" spans="1:12" x14ac:dyDescent="0.25">
      <c r="A771" s="6">
        <v>24308</v>
      </c>
      <c r="B771" s="31">
        <v>-8.8999999999999999E-3</v>
      </c>
      <c r="C771" s="31">
        <v>3.3E-3</v>
      </c>
      <c r="D771" s="31">
        <v>2.2000000000000001E-3</v>
      </c>
      <c r="E771" s="31">
        <v>-1.9E-3</v>
      </c>
      <c r="F771" s="31">
        <v>4.4999999999999997E-3</v>
      </c>
      <c r="G771" s="31">
        <v>-6.3E-3</v>
      </c>
      <c r="H771">
        <v>2.0000000000000001E-4</v>
      </c>
      <c r="J771" s="6"/>
      <c r="K771" s="31"/>
      <c r="L771" s="31"/>
    </row>
    <row r="772" spans="1:12" x14ac:dyDescent="0.25">
      <c r="A772" s="6">
        <v>24309</v>
      </c>
      <c r="B772" s="31">
        <v>-4.0000000000000002E-4</v>
      </c>
      <c r="C772" s="31">
        <v>-2.3999999999999998E-3</v>
      </c>
      <c r="D772" s="31">
        <v>5.9999999999999995E-4</v>
      </c>
      <c r="E772" s="31">
        <v>1.4E-3</v>
      </c>
      <c r="F772" s="31">
        <v>2.0000000000000001E-4</v>
      </c>
      <c r="G772" s="31">
        <v>2E-3</v>
      </c>
      <c r="H772">
        <v>2.0000000000000001E-4</v>
      </c>
      <c r="J772" s="6"/>
      <c r="K772" s="31"/>
      <c r="L772" s="31"/>
    </row>
    <row r="773" spans="1:12" x14ac:dyDescent="0.25">
      <c r="A773" s="6">
        <v>24310</v>
      </c>
      <c r="B773" s="31">
        <v>-1.1000000000000001E-3</v>
      </c>
      <c r="C773" s="31">
        <v>2.3999999999999998E-3</v>
      </c>
      <c r="D773" s="31">
        <v>1.6000000000000001E-3</v>
      </c>
      <c r="E773" s="31">
        <v>-2.5000000000000001E-3</v>
      </c>
      <c r="F773" s="31">
        <v>-5.9999999999999995E-4</v>
      </c>
      <c r="G773" s="31">
        <v>4.0000000000000001E-3</v>
      </c>
      <c r="H773">
        <v>2.0000000000000001E-4</v>
      </c>
      <c r="J773" s="6"/>
      <c r="K773" s="31"/>
      <c r="L773" s="31"/>
    </row>
    <row r="774" spans="1:12" x14ac:dyDescent="0.25">
      <c r="A774" s="6">
        <v>24313</v>
      </c>
      <c r="B774" s="31">
        <v>-1.9299999999999901E-2</v>
      </c>
      <c r="C774" s="31">
        <v>-5.3E-3</v>
      </c>
      <c r="D774" s="31">
        <v>3.5999999999999999E-3</v>
      </c>
      <c r="E774" s="31">
        <v>-2.5000000000000001E-3</v>
      </c>
      <c r="F774" s="31">
        <v>8.1999999999999001E-3</v>
      </c>
      <c r="G774" s="31">
        <v>-2.24E-2</v>
      </c>
      <c r="H774">
        <v>2.0000000000000001E-4</v>
      </c>
      <c r="J774" s="6"/>
      <c r="K774" s="31"/>
      <c r="L774" s="31"/>
    </row>
    <row r="775" spans="1:12" x14ac:dyDescent="0.25">
      <c r="A775" s="6">
        <v>24314</v>
      </c>
      <c r="B775" s="31">
        <v>-2.5000000000000001E-3</v>
      </c>
      <c r="C775" s="31">
        <v>-6.8999999999999999E-3</v>
      </c>
      <c r="D775" s="31">
        <v>5.0000000000000001E-4</v>
      </c>
      <c r="E775" s="31">
        <v>2.8999999999999998E-3</v>
      </c>
      <c r="F775" s="31">
        <v>-2E-3</v>
      </c>
      <c r="G775" s="31">
        <v>-1.1999999999999999E-3</v>
      </c>
      <c r="H775">
        <v>2.0000000000000001E-4</v>
      </c>
      <c r="J775" s="6"/>
      <c r="K775" s="31"/>
      <c r="L775" s="31"/>
    </row>
    <row r="776" spans="1:12" x14ac:dyDescent="0.25">
      <c r="A776" s="6">
        <v>24315</v>
      </c>
      <c r="B776" s="31">
        <v>4.7999999999999996E-3</v>
      </c>
      <c r="C776" s="31">
        <v>6.9999999999999999E-4</v>
      </c>
      <c r="D776" s="31">
        <v>1.1999999999999999E-3</v>
      </c>
      <c r="E776" s="31">
        <v>-2.8999999999999998E-3</v>
      </c>
      <c r="F776" s="31">
        <v>-2.2000000000000001E-3</v>
      </c>
      <c r="G776" s="31">
        <v>7.3000000000000001E-3</v>
      </c>
      <c r="H776">
        <v>2.0000000000000001E-4</v>
      </c>
      <c r="J776" s="6"/>
      <c r="K776" s="31"/>
      <c r="L776" s="31"/>
    </row>
    <row r="777" spans="1:12" x14ac:dyDescent="0.25">
      <c r="A777" s="6">
        <v>24316</v>
      </c>
      <c r="B777" s="31">
        <v>-3.5999999999999999E-3</v>
      </c>
      <c r="C777" s="31">
        <v>6.9999999999999999E-4</v>
      </c>
      <c r="D777" s="31">
        <v>4.0000000000000002E-4</v>
      </c>
      <c r="E777" s="31">
        <v>-1E-3</v>
      </c>
      <c r="F777" s="31">
        <v>1.1999999999999999E-3</v>
      </c>
      <c r="G777" s="31">
        <v>-4.0000000000000001E-3</v>
      </c>
      <c r="H777">
        <v>2.0000000000000001E-4</v>
      </c>
      <c r="J777" s="6"/>
      <c r="K777" s="31"/>
      <c r="L777" s="31"/>
    </row>
    <row r="778" spans="1:12" x14ac:dyDescent="0.25">
      <c r="A778" s="6">
        <v>24317</v>
      </c>
      <c r="B778" s="31">
        <v>-2E-3</v>
      </c>
      <c r="C778" s="31">
        <v>-2.0000000000000001E-4</v>
      </c>
      <c r="D778" s="31">
        <v>1.4E-3</v>
      </c>
      <c r="E778" s="31">
        <v>-2.3E-3</v>
      </c>
      <c r="F778" s="31">
        <v>2.3999999999999998E-3</v>
      </c>
      <c r="G778" s="31">
        <v>-3.0000000000000001E-3</v>
      </c>
      <c r="H778">
        <v>2.0000000000000001E-4</v>
      </c>
      <c r="J778" s="6"/>
      <c r="K778" s="31"/>
      <c r="L778" s="31"/>
    </row>
    <row r="779" spans="1:12" x14ac:dyDescent="0.25">
      <c r="A779" s="6">
        <v>24320</v>
      </c>
      <c r="B779" s="31">
        <v>-1.54E-2</v>
      </c>
      <c r="C779" s="31">
        <v>-2.3999999999999998E-3</v>
      </c>
      <c r="D779" s="31">
        <v>3.0999999999999999E-3</v>
      </c>
      <c r="E779" s="31">
        <v>-1E-3</v>
      </c>
      <c r="F779" s="31">
        <v>4.4999999999999997E-3</v>
      </c>
      <c r="G779" s="31">
        <v>-1.0999999999999999E-2</v>
      </c>
      <c r="H779">
        <v>2.0000000000000001E-4</v>
      </c>
      <c r="J779" s="6"/>
      <c r="K779" s="31"/>
      <c r="L779" s="31"/>
    </row>
    <row r="780" spans="1:12" x14ac:dyDescent="0.25">
      <c r="A780" s="6">
        <v>24321</v>
      </c>
      <c r="B780" s="31">
        <v>4.0000000000000002E-4</v>
      </c>
      <c r="C780" s="31">
        <v>-3.0000000000000001E-3</v>
      </c>
      <c r="D780" s="31">
        <v>-1.4E-3</v>
      </c>
      <c r="E780" s="31">
        <v>3.2000000000000002E-3</v>
      </c>
      <c r="F780" s="31">
        <v>-3.3999999999999998E-3</v>
      </c>
      <c r="G780" s="31">
        <v>5.9999999999999995E-4</v>
      </c>
      <c r="H780">
        <v>2.0000000000000001E-4</v>
      </c>
      <c r="J780" s="6"/>
      <c r="K780" s="31"/>
      <c r="L780" s="31"/>
    </row>
    <row r="781" spans="1:12" x14ac:dyDescent="0.25">
      <c r="A781" s="6">
        <v>24322</v>
      </c>
      <c r="B781" s="31">
        <v>9.8999999999999002E-3</v>
      </c>
      <c r="C781" s="31">
        <v>1E-3</v>
      </c>
      <c r="D781" s="31">
        <v>-3.8E-3</v>
      </c>
      <c r="E781" s="31">
        <v>4.4999999999999997E-3</v>
      </c>
      <c r="F781" s="31">
        <v>-7.4999999999999997E-3</v>
      </c>
      <c r="G781" s="31">
        <v>1.04E-2</v>
      </c>
      <c r="H781">
        <v>2.0000000000000001E-4</v>
      </c>
      <c r="J781" s="6"/>
      <c r="K781" s="31"/>
      <c r="L781" s="31"/>
    </row>
    <row r="782" spans="1:12" x14ac:dyDescent="0.25">
      <c r="A782" s="6">
        <v>24323</v>
      </c>
      <c r="B782" s="31">
        <v>9.1000000000000004E-3</v>
      </c>
      <c r="C782" s="31">
        <v>-3.5999999999999999E-3</v>
      </c>
      <c r="D782" s="31">
        <v>2.5000000000000001E-3</v>
      </c>
      <c r="E782" s="31">
        <v>1.4E-3</v>
      </c>
      <c r="F782" s="31">
        <v>-1E-3</v>
      </c>
      <c r="G782" s="31">
        <v>2.2000000000000001E-3</v>
      </c>
      <c r="H782">
        <v>2.0000000000000001E-4</v>
      </c>
      <c r="J782" s="6"/>
      <c r="K782" s="31"/>
      <c r="L782" s="31"/>
    </row>
    <row r="783" spans="1:12" x14ac:dyDescent="0.25">
      <c r="A783" s="6">
        <v>24324</v>
      </c>
      <c r="B783" s="31">
        <v>1.2999999999999999E-3</v>
      </c>
      <c r="C783" s="31">
        <v>1.1999999999999999E-3</v>
      </c>
      <c r="D783" s="31">
        <v>-3.2000000000000002E-3</v>
      </c>
      <c r="E783" s="31">
        <v>5.9999999999999995E-4</v>
      </c>
      <c r="F783" s="31">
        <v>-1.6999999999999999E-3</v>
      </c>
      <c r="G783" s="31">
        <v>-4.0000000000000002E-4</v>
      </c>
      <c r="H783">
        <v>2.0000000000000001E-4</v>
      </c>
      <c r="J783" s="6"/>
      <c r="K783" s="31"/>
      <c r="L783" s="31"/>
    </row>
    <row r="784" spans="1:12" x14ac:dyDescent="0.25">
      <c r="A784" s="6">
        <v>24327</v>
      </c>
      <c r="B784" s="31">
        <v>-1.8E-3</v>
      </c>
      <c r="C784" s="31">
        <v>-2.0999999999999999E-3</v>
      </c>
      <c r="D784" s="31">
        <v>-2E-3</v>
      </c>
      <c r="E784" s="31">
        <v>8.9999999999999998E-4</v>
      </c>
      <c r="F784" s="31">
        <v>-2.7000000000000001E-3</v>
      </c>
      <c r="G784" s="31">
        <v>1.8E-3</v>
      </c>
      <c r="H784">
        <v>2.0000000000000001E-4</v>
      </c>
      <c r="J784" s="6"/>
      <c r="K784" s="31"/>
      <c r="L784" s="31"/>
    </row>
    <row r="785" spans="1:12" x14ac:dyDescent="0.25">
      <c r="A785" s="6">
        <v>24328</v>
      </c>
      <c r="B785" s="31">
        <v>-1.9E-3</v>
      </c>
      <c r="C785" s="31">
        <v>3.4999999999998999E-3</v>
      </c>
      <c r="D785" s="31">
        <v>-2.0999999999999999E-3</v>
      </c>
      <c r="E785" s="31">
        <v>2E-3</v>
      </c>
      <c r="F785" s="31">
        <v>-2.5999999999999999E-3</v>
      </c>
      <c r="G785" s="31">
        <v>8.6E-3</v>
      </c>
      <c r="H785">
        <v>2.0000000000000001E-4</v>
      </c>
      <c r="J785" s="6"/>
      <c r="K785" s="31"/>
      <c r="L785" s="31"/>
    </row>
    <row r="786" spans="1:12" x14ac:dyDescent="0.25">
      <c r="A786" s="6">
        <v>24329</v>
      </c>
      <c r="B786" s="31">
        <v>-4.1999999999999997E-3</v>
      </c>
      <c r="C786" s="31">
        <v>-4.0000000000000002E-4</v>
      </c>
      <c r="D786" s="31">
        <v>-5.9999999999999995E-4</v>
      </c>
      <c r="E786" s="31">
        <v>-1.6000000000000001E-3</v>
      </c>
      <c r="F786" s="31">
        <v>2.5000000000000001E-3</v>
      </c>
      <c r="G786" s="31">
        <v>-2.3E-3</v>
      </c>
      <c r="H786">
        <v>2.0000000000000001E-4</v>
      </c>
      <c r="J786" s="6"/>
      <c r="K786" s="31"/>
      <c r="L786" s="31"/>
    </row>
    <row r="787" spans="1:12" x14ac:dyDescent="0.25">
      <c r="A787" s="6">
        <v>24330</v>
      </c>
      <c r="B787" s="31">
        <v>-5.9999999999999995E-4</v>
      </c>
      <c r="C787" s="31">
        <v>1.8E-3</v>
      </c>
      <c r="D787" s="31">
        <v>-5.0000000000000001E-3</v>
      </c>
      <c r="E787" s="31">
        <v>4.4000000000000003E-3</v>
      </c>
      <c r="F787" s="31">
        <v>-5.8999999999999999E-3</v>
      </c>
      <c r="G787" s="31">
        <v>5.4999999999999997E-3</v>
      </c>
      <c r="H787">
        <v>2.0000000000000001E-4</v>
      </c>
      <c r="J787" s="6"/>
      <c r="K787" s="31"/>
      <c r="L787" s="31"/>
    </row>
    <row r="788" spans="1:12" x14ac:dyDescent="0.25">
      <c r="A788" s="6">
        <v>24331</v>
      </c>
      <c r="B788" s="31">
        <v>2.2000000000000001E-3</v>
      </c>
      <c r="C788" s="31">
        <v>2.3E-3</v>
      </c>
      <c r="D788" s="31">
        <v>-3.4999999999998999E-3</v>
      </c>
      <c r="E788" s="31">
        <v>4.8999999999999998E-3</v>
      </c>
      <c r="F788" s="31">
        <v>-2.8999999999999998E-3</v>
      </c>
      <c r="G788" s="31">
        <v>8.9999999999999993E-3</v>
      </c>
      <c r="H788">
        <v>2.0000000000000001E-4</v>
      </c>
      <c r="J788" s="6"/>
      <c r="K788" s="31"/>
      <c r="L788" s="31"/>
    </row>
    <row r="789" spans="1:12" x14ac:dyDescent="0.25">
      <c r="A789" s="6">
        <v>24334</v>
      </c>
      <c r="B789" s="31">
        <v>-4.8999999999999998E-3</v>
      </c>
      <c r="C789" s="31">
        <v>3.2000000000000002E-3</v>
      </c>
      <c r="D789" s="31">
        <v>-2.0000000000000001E-4</v>
      </c>
      <c r="E789" s="31">
        <v>-8.9999999999999998E-4</v>
      </c>
      <c r="F789" s="31">
        <v>1.1000000000000001E-3</v>
      </c>
      <c r="G789" s="31">
        <v>2.8E-3</v>
      </c>
      <c r="H789">
        <v>2.0000000000000001E-4</v>
      </c>
      <c r="J789" s="6"/>
      <c r="K789" s="31"/>
      <c r="L789" s="31"/>
    </row>
    <row r="790" spans="1:12" x14ac:dyDescent="0.25">
      <c r="A790" s="6">
        <v>24335</v>
      </c>
      <c r="B790" s="31">
        <v>-1.2699999999999999E-2</v>
      </c>
      <c r="C790" s="31">
        <v>-1E-4</v>
      </c>
      <c r="D790" s="31">
        <v>3.0999999999999999E-3</v>
      </c>
      <c r="E790" s="31">
        <v>-2.8E-3</v>
      </c>
      <c r="F790" s="31">
        <v>5.5999999999999999E-3</v>
      </c>
      <c r="G790" s="31">
        <v>-5.0000000000000001E-3</v>
      </c>
      <c r="H790">
        <v>2.0000000000000001E-4</v>
      </c>
      <c r="J790" s="6"/>
      <c r="K790" s="31"/>
      <c r="L790" s="31"/>
    </row>
    <row r="791" spans="1:12" x14ac:dyDescent="0.25">
      <c r="A791" s="6">
        <v>24336</v>
      </c>
      <c r="B791" s="31">
        <v>-5.7999999999999996E-3</v>
      </c>
      <c r="C791" s="31">
        <v>-4.1999999999999997E-3</v>
      </c>
      <c r="D791" s="31">
        <v>-4.0000000000000002E-4</v>
      </c>
      <c r="E791" s="31">
        <v>-1.1999999999999999E-3</v>
      </c>
      <c r="F791" s="31">
        <v>1.1999999999999999E-3</v>
      </c>
      <c r="G791" s="31">
        <v>-2.5000000000000001E-3</v>
      </c>
      <c r="H791">
        <v>2.0000000000000001E-4</v>
      </c>
      <c r="J791" s="6"/>
      <c r="K791" s="31"/>
      <c r="L791" s="31"/>
    </row>
    <row r="792" spans="1:12" x14ac:dyDescent="0.25">
      <c r="A792" s="6">
        <v>24337</v>
      </c>
      <c r="B792" s="31">
        <v>-1.2699999999999999E-2</v>
      </c>
      <c r="C792" s="31">
        <v>1E-4</v>
      </c>
      <c r="D792" s="31">
        <v>4.0000000000000002E-4</v>
      </c>
      <c r="E792" s="31">
        <v>-1E-3</v>
      </c>
      <c r="F792" s="31">
        <v>-2.0000000000000001E-4</v>
      </c>
      <c r="G792" s="31">
        <v>-8.3999999999999995E-3</v>
      </c>
      <c r="H792">
        <v>2.0000000000000001E-4</v>
      </c>
      <c r="J792" s="6"/>
      <c r="K792" s="31"/>
      <c r="L792" s="31"/>
    </row>
    <row r="793" spans="1:12" x14ac:dyDescent="0.25">
      <c r="A793" s="6">
        <v>24338</v>
      </c>
      <c r="B793" s="31">
        <v>-7.6E-3</v>
      </c>
      <c r="C793" s="31">
        <v>-4.3E-3</v>
      </c>
      <c r="D793" s="31">
        <v>1.9E-3</v>
      </c>
      <c r="E793" s="31">
        <v>-2.7000000000000001E-3</v>
      </c>
      <c r="F793" s="31">
        <v>3.3999999999999998E-3</v>
      </c>
      <c r="G793" s="31">
        <v>-7.1999999999999998E-3</v>
      </c>
      <c r="H793">
        <v>2.0000000000000001E-4</v>
      </c>
      <c r="J793" s="6"/>
      <c r="K793" s="31"/>
      <c r="L793" s="31"/>
    </row>
    <row r="794" spans="1:12" x14ac:dyDescent="0.25">
      <c r="A794" s="6">
        <v>24341</v>
      </c>
      <c r="B794" s="31">
        <v>-1.8200000000000001E-2</v>
      </c>
      <c r="C794" s="31">
        <v>-3.8999999999999998E-3</v>
      </c>
      <c r="D794" s="31">
        <v>3.0999999999999999E-3</v>
      </c>
      <c r="E794" s="31">
        <v>-1.4E-3</v>
      </c>
      <c r="F794" s="31">
        <v>5.5999999999999999E-3</v>
      </c>
      <c r="G794" s="31">
        <v>-9.8999999999999002E-3</v>
      </c>
      <c r="H794">
        <v>2.0000000000000001E-4</v>
      </c>
      <c r="J794" s="6"/>
      <c r="K794" s="31"/>
      <c r="L794" s="31"/>
    </row>
    <row r="795" spans="1:12" x14ac:dyDescent="0.25">
      <c r="A795" s="6">
        <v>24342</v>
      </c>
      <c r="B795" s="31">
        <v>-1.2999999999999999E-3</v>
      </c>
      <c r="C795" s="31">
        <v>1.6999999999999999E-3</v>
      </c>
      <c r="D795" s="31">
        <v>-6.9999999999999999E-4</v>
      </c>
      <c r="E795" s="31">
        <v>5.9999999999999995E-4</v>
      </c>
      <c r="F795" s="31">
        <v>-5.4000000000000003E-3</v>
      </c>
      <c r="G795" s="31">
        <v>9.1000000000000004E-3</v>
      </c>
      <c r="H795">
        <v>2.0000000000000001E-4</v>
      </c>
      <c r="J795" s="6"/>
      <c r="K795" s="31"/>
      <c r="L795" s="31"/>
    </row>
    <row r="796" spans="1:12" x14ac:dyDescent="0.25">
      <c r="A796" s="6">
        <v>24343</v>
      </c>
      <c r="B796" s="31">
        <v>1.15E-2</v>
      </c>
      <c r="C796" s="31">
        <v>-8.9999999999999998E-4</v>
      </c>
      <c r="D796" s="31">
        <v>-1.1999999999999999E-3</v>
      </c>
      <c r="E796" s="31">
        <v>2.0999999999999999E-3</v>
      </c>
      <c r="F796" s="31">
        <v>-4.8999999999999998E-3</v>
      </c>
      <c r="G796" s="31">
        <v>6.1999999999999998E-3</v>
      </c>
      <c r="H796">
        <v>2.0000000000000001E-4</v>
      </c>
      <c r="J796" s="6"/>
      <c r="K796" s="31"/>
      <c r="L796" s="31"/>
    </row>
    <row r="797" spans="1:12" x14ac:dyDescent="0.25">
      <c r="A797" s="6">
        <v>24344</v>
      </c>
      <c r="B797" s="31">
        <v>-1.2500000000000001E-2</v>
      </c>
      <c r="C797" s="31">
        <v>0</v>
      </c>
      <c r="D797" s="31">
        <v>6.1999999999999998E-3</v>
      </c>
      <c r="E797" s="31">
        <v>-4.5999999999999999E-3</v>
      </c>
      <c r="F797" s="31">
        <v>7.3000000000000001E-3</v>
      </c>
      <c r="G797" s="31">
        <v>-1.7299999999999999E-2</v>
      </c>
      <c r="H797">
        <v>2.0000000000000001E-4</v>
      </c>
      <c r="J797" s="6"/>
      <c r="K797" s="31"/>
      <c r="L797" s="31"/>
    </row>
    <row r="798" spans="1:12" x14ac:dyDescent="0.25">
      <c r="A798" s="6">
        <v>24345</v>
      </c>
      <c r="B798" s="31">
        <v>-2.2200000000000001E-2</v>
      </c>
      <c r="C798" s="31">
        <v>-5.8999999999999999E-3</v>
      </c>
      <c r="D798" s="31">
        <v>7.3000000000000001E-3</v>
      </c>
      <c r="E798" s="31">
        <v>-8.0000000000000002E-3</v>
      </c>
      <c r="F798" s="31">
        <v>0.01</v>
      </c>
      <c r="G798" s="31">
        <v>-2.0199999999999999E-2</v>
      </c>
      <c r="H798">
        <v>2.0000000000000001E-4</v>
      </c>
      <c r="J798" s="6"/>
      <c r="K798" s="31"/>
      <c r="L798" s="31"/>
    </row>
    <row r="799" spans="1:12" x14ac:dyDescent="0.25">
      <c r="A799" s="6">
        <v>24348</v>
      </c>
      <c r="B799" s="31">
        <v>-2.5600000000000001E-2</v>
      </c>
      <c r="C799" s="31">
        <v>-1.2E-2</v>
      </c>
      <c r="D799" s="31">
        <v>8.5000000000000006E-3</v>
      </c>
      <c r="E799" s="31">
        <v>-9.3999999999998998E-3</v>
      </c>
      <c r="F799" s="31">
        <v>1.11E-2</v>
      </c>
      <c r="G799" s="31">
        <v>-2.4E-2</v>
      </c>
      <c r="H799">
        <v>2.0000000000000001E-4</v>
      </c>
      <c r="J799" s="6"/>
      <c r="K799" s="31"/>
      <c r="L799" s="31"/>
    </row>
    <row r="800" spans="1:12" x14ac:dyDescent="0.25">
      <c r="A800" s="6">
        <v>24349</v>
      </c>
      <c r="B800" s="31">
        <v>1.61E-2</v>
      </c>
      <c r="C800" s="31">
        <v>-6.9999999999999004E-3</v>
      </c>
      <c r="D800" s="31">
        <v>-1.04E-2</v>
      </c>
      <c r="E800" s="31">
        <v>9.5999999999999992E-3</v>
      </c>
      <c r="F800" s="31">
        <v>-1.2500000000000001E-2</v>
      </c>
      <c r="G800" s="31">
        <v>2.5000000000000001E-2</v>
      </c>
      <c r="H800">
        <v>2.0000000000000001E-4</v>
      </c>
      <c r="J800" s="6"/>
      <c r="K800" s="31"/>
      <c r="L800" s="31"/>
    </row>
    <row r="801" spans="1:12" x14ac:dyDescent="0.25">
      <c r="A801" s="6">
        <v>24350</v>
      </c>
      <c r="B801" s="31">
        <v>1.6199999999999999E-2</v>
      </c>
      <c r="C801" s="31">
        <v>1E-3</v>
      </c>
      <c r="D801" s="31">
        <v>3.3999999999999998E-3</v>
      </c>
      <c r="E801" s="31">
        <v>-5.6999999999998996E-3</v>
      </c>
      <c r="F801" s="31">
        <v>5.4999999999999997E-3</v>
      </c>
      <c r="G801" s="31">
        <v>4.5999999999999999E-3</v>
      </c>
      <c r="H801">
        <v>2.0000000000000001E-4</v>
      </c>
      <c r="J801" s="6"/>
      <c r="K801" s="31"/>
      <c r="L801" s="31"/>
    </row>
    <row r="802" spans="1:12" x14ac:dyDescent="0.25">
      <c r="A802" s="6">
        <v>24351</v>
      </c>
      <c r="B802" s="31">
        <v>6.6E-3</v>
      </c>
      <c r="C802" s="31">
        <v>-3.0999999999999999E-3</v>
      </c>
      <c r="D802" s="31">
        <v>-8.0000000000000004E-4</v>
      </c>
      <c r="E802" s="31">
        <v>-4.3E-3</v>
      </c>
      <c r="F802" s="31">
        <v>5.6999999999998996E-3</v>
      </c>
      <c r="G802" s="31">
        <v>-1.2500000000000001E-2</v>
      </c>
      <c r="H802">
        <v>2.0000000000000001E-4</v>
      </c>
      <c r="J802" s="6"/>
      <c r="K802" s="31"/>
      <c r="L802" s="31"/>
    </row>
    <row r="803" spans="1:12" x14ac:dyDescent="0.25">
      <c r="A803" s="6">
        <v>24352</v>
      </c>
      <c r="B803" s="31">
        <v>-3.3E-3</v>
      </c>
      <c r="C803" s="31">
        <v>6.9999999999999999E-4</v>
      </c>
      <c r="D803" s="31">
        <v>2.3999999999999998E-3</v>
      </c>
      <c r="E803" s="31">
        <v>-8.0000000000000004E-4</v>
      </c>
      <c r="F803" s="31">
        <v>6.4999999999999997E-3</v>
      </c>
      <c r="G803" s="31">
        <v>-4.1999999999999997E-3</v>
      </c>
      <c r="H803">
        <v>2.0000000000000001E-4</v>
      </c>
      <c r="J803" s="6"/>
      <c r="K803" s="31"/>
      <c r="L803" s="31"/>
    </row>
    <row r="804" spans="1:12" x14ac:dyDescent="0.25">
      <c r="A804" s="6">
        <v>24356</v>
      </c>
      <c r="B804" s="31">
        <v>-5.1999999999999998E-3</v>
      </c>
      <c r="C804" s="31">
        <v>1.6000000000000001E-3</v>
      </c>
      <c r="D804" s="31">
        <v>2.0000000000000001E-4</v>
      </c>
      <c r="E804" s="31">
        <v>6.9999999999999999E-4</v>
      </c>
      <c r="F804" s="31">
        <v>2.3E-3</v>
      </c>
      <c r="G804" s="31">
        <v>-6.7999999999999996E-3</v>
      </c>
      <c r="H804">
        <v>2.0000000000000001E-4</v>
      </c>
      <c r="J804" s="6"/>
      <c r="K804" s="31"/>
      <c r="L804" s="31"/>
    </row>
    <row r="805" spans="1:12" x14ac:dyDescent="0.25">
      <c r="A805" s="6">
        <v>24357</v>
      </c>
      <c r="B805" s="31">
        <v>-9.1000000000000004E-3</v>
      </c>
      <c r="C805" s="31">
        <v>-4.8999999999999998E-3</v>
      </c>
      <c r="D805" s="31">
        <v>4.3E-3</v>
      </c>
      <c r="E805" s="31">
        <v>-4.4999999999999997E-3</v>
      </c>
      <c r="F805" s="31">
        <v>6.6E-3</v>
      </c>
      <c r="G805" s="31">
        <v>-9.3999999999998998E-3</v>
      </c>
      <c r="H805">
        <v>2.0000000000000001E-4</v>
      </c>
      <c r="J805" s="6"/>
      <c r="K805" s="31"/>
      <c r="L805" s="31"/>
    </row>
    <row r="806" spans="1:12" x14ac:dyDescent="0.25">
      <c r="A806" s="6">
        <v>24358</v>
      </c>
      <c r="B806" s="31">
        <v>-3.7000000000000002E-3</v>
      </c>
      <c r="C806" s="31">
        <v>-6.9999999999999999E-4</v>
      </c>
      <c r="D806" s="31">
        <v>1.5E-3</v>
      </c>
      <c r="E806" s="31">
        <v>8.0000000000000004E-4</v>
      </c>
      <c r="F806" s="31">
        <v>-8.9999999999999998E-4</v>
      </c>
      <c r="G806" s="31">
        <v>8.6999999999999994E-3</v>
      </c>
      <c r="H806">
        <v>2.0000000000000001E-4</v>
      </c>
      <c r="J806" s="6"/>
      <c r="K806" s="31"/>
      <c r="L806" s="31"/>
    </row>
    <row r="807" spans="1:12" x14ac:dyDescent="0.25">
      <c r="A807" s="6">
        <v>24359</v>
      </c>
      <c r="B807" s="31">
        <v>3.0999999999999999E-3</v>
      </c>
      <c r="C807" s="31">
        <v>1.1000000000000001E-3</v>
      </c>
      <c r="D807" s="31">
        <v>-2.2000000000000001E-3</v>
      </c>
      <c r="E807" s="31">
        <v>4.0000000000000001E-3</v>
      </c>
      <c r="F807" s="31">
        <v>-1.6000000000000001E-3</v>
      </c>
      <c r="G807" s="31">
        <v>6.8999999999999999E-3</v>
      </c>
      <c r="H807">
        <v>2.0000000000000001E-4</v>
      </c>
      <c r="J807" s="6"/>
      <c r="K807" s="31"/>
      <c r="L807" s="31"/>
    </row>
    <row r="808" spans="1:12" x14ac:dyDescent="0.25">
      <c r="A808" s="6">
        <v>24362</v>
      </c>
      <c r="B808" s="31">
        <v>2.1299999999999999E-2</v>
      </c>
      <c r="C808" s="31">
        <v>-1.9E-3</v>
      </c>
      <c r="D808" s="31">
        <v>-6.4999999999999997E-3</v>
      </c>
      <c r="E808" s="31">
        <v>4.3E-3</v>
      </c>
      <c r="F808" s="31">
        <v>-7.9000000000000008E-3</v>
      </c>
      <c r="G808" s="31">
        <v>1.43E-2</v>
      </c>
      <c r="H808">
        <v>2.0000000000000001E-4</v>
      </c>
      <c r="J808" s="6"/>
      <c r="K808" s="31"/>
      <c r="L808" s="31"/>
    </row>
    <row r="809" spans="1:12" x14ac:dyDescent="0.25">
      <c r="A809" s="6">
        <v>24363</v>
      </c>
      <c r="B809" s="31">
        <v>5.7999999999999996E-3</v>
      </c>
      <c r="C809" s="31">
        <v>3.2000000000000002E-3</v>
      </c>
      <c r="D809" s="31">
        <v>-5.0000000000000001E-4</v>
      </c>
      <c r="E809" s="31">
        <v>-8.0000000000000004E-4</v>
      </c>
      <c r="F809" s="31">
        <v>0</v>
      </c>
      <c r="G809" s="31">
        <v>-3.5999999999999999E-3</v>
      </c>
      <c r="H809">
        <v>2.0000000000000001E-4</v>
      </c>
      <c r="J809" s="6"/>
      <c r="K809" s="31"/>
      <c r="L809" s="31"/>
    </row>
    <row r="810" spans="1:12" x14ac:dyDescent="0.25">
      <c r="A810" s="6">
        <v>24364</v>
      </c>
      <c r="B810" s="31">
        <v>8.9999999999999993E-3</v>
      </c>
      <c r="C810" s="31">
        <v>-5.0000000000000001E-3</v>
      </c>
      <c r="D810" s="31">
        <v>-8.1999999999999001E-3</v>
      </c>
      <c r="E810" s="31">
        <v>5.4999999999999997E-3</v>
      </c>
      <c r="F810" s="31">
        <v>-5.7999999999999996E-3</v>
      </c>
      <c r="G810" s="31">
        <v>8.0000000000000002E-3</v>
      </c>
      <c r="H810">
        <v>2.0000000000000001E-4</v>
      </c>
      <c r="J810" s="6"/>
      <c r="K810" s="31"/>
      <c r="L810" s="31"/>
    </row>
    <row r="811" spans="1:12" x14ac:dyDescent="0.25">
      <c r="A811" s="6">
        <v>24365</v>
      </c>
      <c r="B811" s="31">
        <v>1.01E-2</v>
      </c>
      <c r="C811" s="31">
        <v>-4.4999999999999997E-3</v>
      </c>
      <c r="D811" s="31">
        <v>-2.7000000000000001E-3</v>
      </c>
      <c r="E811" s="31">
        <v>0</v>
      </c>
      <c r="F811" s="31">
        <v>0</v>
      </c>
      <c r="G811" s="31">
        <v>-2.5999999999999999E-3</v>
      </c>
      <c r="H811">
        <v>2.0000000000000001E-4</v>
      </c>
      <c r="J811" s="6"/>
      <c r="K811" s="31"/>
      <c r="L811" s="31"/>
    </row>
    <row r="812" spans="1:12" x14ac:dyDescent="0.25">
      <c r="A812" s="6">
        <v>24366</v>
      </c>
      <c r="B812" s="31">
        <v>-4.0000000000000002E-4</v>
      </c>
      <c r="C812" s="31">
        <v>2.3999999999999998E-3</v>
      </c>
      <c r="D812" s="31">
        <v>-2.0000000000000001E-4</v>
      </c>
      <c r="E812" s="31">
        <v>2.3E-3</v>
      </c>
      <c r="F812" s="31">
        <v>5.0000000000000001E-4</v>
      </c>
      <c r="G812" s="31">
        <v>-1.2999999999999999E-3</v>
      </c>
      <c r="H812">
        <v>2.0000000000000001E-4</v>
      </c>
      <c r="J812" s="6"/>
      <c r="K812" s="31"/>
      <c r="L812" s="31"/>
    </row>
    <row r="813" spans="1:12" x14ac:dyDescent="0.25">
      <c r="A813" s="6">
        <v>24369</v>
      </c>
      <c r="B813" s="31">
        <v>-4.6999999999998996E-3</v>
      </c>
      <c r="C813" s="31">
        <v>2.5000000000000001E-3</v>
      </c>
      <c r="D813" s="31">
        <v>2.0999999999999999E-3</v>
      </c>
      <c r="E813" s="31">
        <v>2.7000000000000001E-3</v>
      </c>
      <c r="F813" s="31">
        <v>2.0000000000000001E-4</v>
      </c>
      <c r="G813" s="31">
        <v>5.9999999999999995E-4</v>
      </c>
      <c r="H813">
        <v>2.0000000000000001E-4</v>
      </c>
      <c r="J813" s="6"/>
      <c r="K813" s="31"/>
      <c r="L813" s="31"/>
    </row>
    <row r="814" spans="1:12" x14ac:dyDescent="0.25">
      <c r="A814" s="6">
        <v>24370</v>
      </c>
      <c r="B814" s="31">
        <v>-6.7999999999999996E-3</v>
      </c>
      <c r="C814" s="31">
        <v>3.5999999999999999E-3</v>
      </c>
      <c r="D814" s="31">
        <v>2.8E-3</v>
      </c>
      <c r="E814" s="31">
        <v>-4.0999999999998997E-3</v>
      </c>
      <c r="F814" s="31">
        <v>-1E-4</v>
      </c>
      <c r="G814" s="31">
        <v>3.7000000000000002E-3</v>
      </c>
      <c r="H814">
        <v>2.0000000000000001E-4</v>
      </c>
      <c r="J814" s="6"/>
      <c r="K814" s="31"/>
      <c r="L814" s="31"/>
    </row>
    <row r="815" spans="1:12" x14ac:dyDescent="0.25">
      <c r="A815" s="6">
        <v>24371</v>
      </c>
      <c r="B815" s="31">
        <v>-1.6899999999999998E-2</v>
      </c>
      <c r="C815" s="31">
        <v>8.0000000000000004E-4</v>
      </c>
      <c r="D815" s="31">
        <v>7.9000000000000008E-3</v>
      </c>
      <c r="E815" s="31">
        <v>-7.4999999999999997E-3</v>
      </c>
      <c r="F815" s="31">
        <v>5.1000000000000004E-3</v>
      </c>
      <c r="G815" s="31">
        <v>-9.7000000000000003E-3</v>
      </c>
      <c r="H815">
        <v>2.0000000000000001E-4</v>
      </c>
      <c r="J815" s="6"/>
      <c r="K815" s="31"/>
      <c r="L815" s="31"/>
    </row>
    <row r="816" spans="1:12" x14ac:dyDescent="0.25">
      <c r="A816" s="6">
        <v>24372</v>
      </c>
      <c r="B816" s="31">
        <v>2.0999999999999999E-3</v>
      </c>
      <c r="C816" s="31">
        <v>-3.4999999999998999E-3</v>
      </c>
      <c r="D816" s="31">
        <v>-2.8E-3</v>
      </c>
      <c r="E816" s="31">
        <v>1.9E-3</v>
      </c>
      <c r="F816" s="31">
        <v>8.0000000000000004E-4</v>
      </c>
      <c r="G816" s="31">
        <v>8.0000000000000004E-4</v>
      </c>
      <c r="H816">
        <v>2.0000000000000001E-4</v>
      </c>
      <c r="J816" s="6"/>
      <c r="K816" s="31"/>
      <c r="L816" s="31"/>
    </row>
    <row r="817" spans="1:12" x14ac:dyDescent="0.25">
      <c r="A817" s="6">
        <v>24373</v>
      </c>
      <c r="B817" s="31">
        <v>-3.0000000000000001E-3</v>
      </c>
      <c r="C817" s="31">
        <v>1.6999999999999999E-3</v>
      </c>
      <c r="D817" s="31">
        <v>2.2000000000000001E-3</v>
      </c>
      <c r="E817" s="31">
        <v>-4.7999999999999996E-3</v>
      </c>
      <c r="F817" s="31">
        <v>4.0000000000000002E-4</v>
      </c>
      <c r="G817" s="31">
        <v>-1E-3</v>
      </c>
      <c r="H817">
        <v>2.0000000000000001E-4</v>
      </c>
      <c r="J817" s="6"/>
      <c r="K817" s="31"/>
      <c r="L817" s="31"/>
    </row>
    <row r="818" spans="1:12" x14ac:dyDescent="0.25">
      <c r="A818" s="6">
        <v>24376</v>
      </c>
      <c r="B818" s="31">
        <v>2.2000000000000001E-3</v>
      </c>
      <c r="C818" s="31">
        <v>-4.0000000000000002E-4</v>
      </c>
      <c r="D818" s="31">
        <v>-3.0000000000000001E-3</v>
      </c>
      <c r="E818" s="31">
        <v>4.3E-3</v>
      </c>
      <c r="F818" s="31">
        <v>-4.3E-3</v>
      </c>
      <c r="G818" s="31">
        <v>1.06E-2</v>
      </c>
      <c r="H818">
        <v>2.0000000000000001E-4</v>
      </c>
      <c r="J818" s="6"/>
      <c r="K818" s="31"/>
      <c r="L818" s="31"/>
    </row>
    <row r="819" spans="1:12" x14ac:dyDescent="0.25">
      <c r="A819" s="6">
        <v>24377</v>
      </c>
      <c r="B819" s="31">
        <v>2.8E-3</v>
      </c>
      <c r="C819" s="31">
        <v>-1.4E-3</v>
      </c>
      <c r="D819" s="31">
        <v>-2.9999999999999997E-4</v>
      </c>
      <c r="E819" s="31">
        <v>-3.2000000000000002E-3</v>
      </c>
      <c r="F819" s="31">
        <v>1.8E-3</v>
      </c>
      <c r="G819" s="31">
        <v>4.0000000000000002E-4</v>
      </c>
      <c r="H819">
        <v>2.0000000000000001E-4</v>
      </c>
      <c r="J819" s="6"/>
      <c r="K819" s="31"/>
      <c r="L819" s="31"/>
    </row>
    <row r="820" spans="1:12" x14ac:dyDescent="0.25">
      <c r="A820" s="6">
        <v>24378</v>
      </c>
      <c r="B820" s="31">
        <v>-1.18E-2</v>
      </c>
      <c r="C820" s="31">
        <v>3.0000000000000001E-3</v>
      </c>
      <c r="D820" s="31">
        <v>6.7999999999999996E-3</v>
      </c>
      <c r="E820" s="31">
        <v>-6.0000000000000001E-3</v>
      </c>
      <c r="F820" s="31">
        <v>5.5999999999999999E-3</v>
      </c>
      <c r="G820" s="31">
        <v>-2.7000000000000001E-3</v>
      </c>
      <c r="H820">
        <v>2.0000000000000001E-4</v>
      </c>
      <c r="J820" s="6"/>
      <c r="K820" s="31"/>
      <c r="L820" s="31"/>
    </row>
    <row r="821" spans="1:12" x14ac:dyDescent="0.25">
      <c r="A821" s="6">
        <v>24379</v>
      </c>
      <c r="B821" s="31">
        <v>-1.0699999999999999E-2</v>
      </c>
      <c r="C821" s="31">
        <v>-3.2000000000000002E-3</v>
      </c>
      <c r="D821" s="31">
        <v>4.3E-3</v>
      </c>
      <c r="E821" s="31">
        <v>-3.8E-3</v>
      </c>
      <c r="F821" s="31">
        <v>6.4999999999999997E-3</v>
      </c>
      <c r="G821" s="31">
        <v>-8.0999999999999996E-3</v>
      </c>
      <c r="H821">
        <v>2.0000000000000001E-4</v>
      </c>
      <c r="J821" s="6"/>
      <c r="K821" s="31"/>
      <c r="L821" s="31"/>
    </row>
    <row r="822" spans="1:12" x14ac:dyDescent="0.25">
      <c r="A822" s="6">
        <v>24380</v>
      </c>
      <c r="B822" s="31">
        <v>2.8999999999999998E-3</v>
      </c>
      <c r="C822" s="31">
        <v>-2.5999999999999999E-3</v>
      </c>
      <c r="D822" s="31">
        <v>-2.5999999999999999E-3</v>
      </c>
      <c r="E822" s="31">
        <v>1.6999999999999999E-3</v>
      </c>
      <c r="F822" s="31">
        <v>2.3E-3</v>
      </c>
      <c r="G822" s="31">
        <v>1.6000000000000001E-3</v>
      </c>
      <c r="H822">
        <v>2.0000000000000001E-4</v>
      </c>
      <c r="J822" s="6"/>
      <c r="K822" s="31"/>
      <c r="L822" s="31"/>
    </row>
    <row r="823" spans="1:12" x14ac:dyDescent="0.25">
      <c r="A823" s="6">
        <v>24383</v>
      </c>
      <c r="B823" s="31">
        <v>-2.1700000000000001E-2</v>
      </c>
      <c r="C823" s="31">
        <v>-1.8E-3</v>
      </c>
      <c r="D823" s="31">
        <v>1.16999999999999E-2</v>
      </c>
      <c r="E823" s="31">
        <v>-0.01</v>
      </c>
      <c r="F823" s="31">
        <v>1.18E-2</v>
      </c>
      <c r="G823" s="31">
        <v>-1.43E-2</v>
      </c>
      <c r="H823">
        <v>2.0000000000000001E-4</v>
      </c>
      <c r="J823" s="6"/>
      <c r="K823" s="31"/>
      <c r="L823" s="31"/>
    </row>
    <row r="824" spans="1:12" x14ac:dyDescent="0.25">
      <c r="A824" s="6">
        <v>24384</v>
      </c>
      <c r="B824" s="31">
        <v>6.9999999999999999E-4</v>
      </c>
      <c r="C824" s="31">
        <v>-1.3100000000000001E-2</v>
      </c>
      <c r="D824" s="31">
        <v>2.0999999999999999E-3</v>
      </c>
      <c r="E824" s="31">
        <v>5.9999999999999995E-4</v>
      </c>
      <c r="F824" s="31">
        <v>8.0000000000000004E-4</v>
      </c>
      <c r="G824" s="31">
        <v>-2.8E-3</v>
      </c>
      <c r="H824">
        <v>2.0000000000000001E-4</v>
      </c>
      <c r="J824" s="6"/>
      <c r="K824" s="31"/>
      <c r="L824" s="31"/>
    </row>
    <row r="825" spans="1:12" x14ac:dyDescent="0.25">
      <c r="A825" s="6">
        <v>24385</v>
      </c>
      <c r="B825" s="31">
        <v>-5.7999999999999996E-3</v>
      </c>
      <c r="C825" s="31">
        <v>-4.4000000000000003E-3</v>
      </c>
      <c r="D825" s="31">
        <v>3.8999999999999998E-3</v>
      </c>
      <c r="E825" s="31">
        <v>-4.0000000000000001E-3</v>
      </c>
      <c r="F825" s="31">
        <v>6.6E-3</v>
      </c>
      <c r="G825" s="31">
        <v>-8.9999999999999993E-3</v>
      </c>
      <c r="H825">
        <v>2.0000000000000001E-4</v>
      </c>
      <c r="J825" s="6"/>
      <c r="K825" s="31"/>
      <c r="L825" s="31"/>
    </row>
    <row r="826" spans="1:12" x14ac:dyDescent="0.25">
      <c r="A826" s="6">
        <v>24386</v>
      </c>
      <c r="B826" s="31">
        <v>-1.01E-2</v>
      </c>
      <c r="C826" s="31">
        <v>-9.7000000000000003E-3</v>
      </c>
      <c r="D826" s="31">
        <v>6.3E-3</v>
      </c>
      <c r="E826" s="31">
        <v>-7.9000000000000008E-3</v>
      </c>
      <c r="F826" s="31">
        <v>1.0500000000000001E-2</v>
      </c>
      <c r="G826" s="31">
        <v>-1.2500000000000001E-2</v>
      </c>
      <c r="H826">
        <v>2.0000000000000001E-4</v>
      </c>
      <c r="J826" s="6"/>
      <c r="K826" s="31"/>
      <c r="L826" s="31"/>
    </row>
    <row r="827" spans="1:12" x14ac:dyDescent="0.25">
      <c r="A827" s="6">
        <v>24387</v>
      </c>
      <c r="B827" s="31">
        <v>-1.26E-2</v>
      </c>
      <c r="C827" s="31">
        <v>-6.4999999999999997E-3</v>
      </c>
      <c r="D827" s="31">
        <v>7.0999999999998998E-3</v>
      </c>
      <c r="E827" s="31">
        <v>-6.0999999999998998E-3</v>
      </c>
      <c r="F827" s="31">
        <v>1.16999999999999E-2</v>
      </c>
      <c r="G827" s="31">
        <v>-1.1299999999999999E-2</v>
      </c>
      <c r="H827">
        <v>2.0000000000000001E-4</v>
      </c>
      <c r="J827" s="6"/>
      <c r="K827" s="31"/>
      <c r="L827" s="31"/>
    </row>
    <row r="828" spans="1:12" x14ac:dyDescent="0.25">
      <c r="A828" s="6">
        <v>24390</v>
      </c>
      <c r="B828" s="31">
        <v>1.6899999999999998E-2</v>
      </c>
      <c r="C828" s="31">
        <v>-9.1000000000000004E-3</v>
      </c>
      <c r="D828" s="31">
        <v>-1.2999999999999999E-2</v>
      </c>
      <c r="E828" s="31">
        <v>1.2500000000000001E-2</v>
      </c>
      <c r="F828" s="31">
        <v>-1.18E-2</v>
      </c>
      <c r="G828" s="31">
        <v>1.5599999999999999E-2</v>
      </c>
      <c r="H828">
        <v>2.0000000000000001E-4</v>
      </c>
      <c r="J828" s="6"/>
      <c r="K828" s="31"/>
      <c r="L828" s="31"/>
    </row>
    <row r="829" spans="1:12" x14ac:dyDescent="0.25">
      <c r="A829" s="6">
        <v>24391</v>
      </c>
      <c r="B829" s="31">
        <v>4.8999999999999998E-3</v>
      </c>
      <c r="C829" s="31">
        <v>5.9999999999999995E-4</v>
      </c>
      <c r="D829" s="31">
        <v>5.7999999999999996E-3</v>
      </c>
      <c r="E829" s="31">
        <v>-5.0000000000000001E-3</v>
      </c>
      <c r="F829" s="31">
        <v>3.0000000000000001E-3</v>
      </c>
      <c r="G829" s="31">
        <v>-3.8E-3</v>
      </c>
      <c r="H829">
        <v>2.0000000000000001E-4</v>
      </c>
      <c r="J829" s="6"/>
      <c r="K829" s="31"/>
      <c r="L829" s="31"/>
    </row>
    <row r="830" spans="1:12" x14ac:dyDescent="0.25">
      <c r="A830" s="6">
        <v>24392</v>
      </c>
      <c r="B830" s="31">
        <v>2.63E-2</v>
      </c>
      <c r="C830" s="31">
        <v>-1.06E-2</v>
      </c>
      <c r="D830" s="31">
        <v>-2.7000000000000001E-3</v>
      </c>
      <c r="E830" s="31">
        <v>-5.3E-3</v>
      </c>
      <c r="F830" s="31">
        <v>-4.1999999999999997E-3</v>
      </c>
      <c r="G830" s="31">
        <v>7.3000000000000001E-3</v>
      </c>
      <c r="H830">
        <v>2.0000000000000001E-4</v>
      </c>
      <c r="J830" s="6"/>
      <c r="K830" s="31"/>
      <c r="L830" s="31"/>
    </row>
    <row r="831" spans="1:12" x14ac:dyDescent="0.25">
      <c r="A831" s="6">
        <v>24393</v>
      </c>
      <c r="B831" s="31">
        <v>-1E-4</v>
      </c>
      <c r="C831" s="31">
        <v>7.1999999999999998E-3</v>
      </c>
      <c r="D831" s="31">
        <v>-4.4000000000000003E-3</v>
      </c>
      <c r="E831" s="31">
        <v>4.3E-3</v>
      </c>
      <c r="F831" s="31">
        <v>-2.2000000000000001E-3</v>
      </c>
      <c r="G831" s="31">
        <v>1.9E-3</v>
      </c>
      <c r="H831">
        <v>2.0000000000000001E-4</v>
      </c>
      <c r="J831" s="6"/>
      <c r="K831" s="31"/>
      <c r="L831" s="31"/>
    </row>
    <row r="832" spans="1:12" x14ac:dyDescent="0.25">
      <c r="A832" s="6">
        <v>24394</v>
      </c>
      <c r="B832" s="31">
        <v>-3.0000000000000001E-3</v>
      </c>
      <c r="C832" s="31">
        <v>2.8E-3</v>
      </c>
      <c r="D832" s="31">
        <v>3.0000000000000001E-3</v>
      </c>
      <c r="E832" s="31">
        <v>-4.5999999999999999E-3</v>
      </c>
      <c r="F832" s="31">
        <v>1.8E-3</v>
      </c>
      <c r="G832" s="31">
        <v>4.0999999999998997E-3</v>
      </c>
      <c r="H832">
        <v>2.0000000000000001E-4</v>
      </c>
      <c r="J832" s="6"/>
      <c r="K832" s="31"/>
      <c r="L832" s="31"/>
    </row>
    <row r="833" spans="1:12" x14ac:dyDescent="0.25">
      <c r="A833" s="6">
        <v>24397</v>
      </c>
      <c r="B833" s="31">
        <v>1.09E-2</v>
      </c>
      <c r="C833" s="31">
        <v>-6.3E-3</v>
      </c>
      <c r="D833" s="31">
        <v>-3.8999999999999998E-3</v>
      </c>
      <c r="E833" s="31">
        <v>-2.3999999999999998E-3</v>
      </c>
      <c r="F833" s="31">
        <v>-1.1000000000000001E-3</v>
      </c>
      <c r="G833" s="31">
        <v>1E-4</v>
      </c>
      <c r="H833">
        <v>2.0000000000000001E-4</v>
      </c>
      <c r="J833" s="6"/>
      <c r="K833" s="31"/>
      <c r="L833" s="31"/>
    </row>
    <row r="834" spans="1:12" x14ac:dyDescent="0.25">
      <c r="A834" s="6">
        <v>24398</v>
      </c>
      <c r="B834" s="31">
        <v>1.6199999999999999E-2</v>
      </c>
      <c r="C834" s="31">
        <v>-4.1999999999999997E-3</v>
      </c>
      <c r="D834" s="31">
        <v>-5.7999999999999996E-3</v>
      </c>
      <c r="E834" s="31">
        <v>4.5999999999999999E-3</v>
      </c>
      <c r="F834" s="31">
        <v>-5.8999999999999999E-3</v>
      </c>
      <c r="G834" s="31">
        <v>7.4999999999999997E-3</v>
      </c>
      <c r="H834">
        <v>2.0000000000000001E-4</v>
      </c>
      <c r="J834" s="6"/>
      <c r="K834" s="31"/>
      <c r="L834" s="31"/>
    </row>
    <row r="835" spans="1:12" x14ac:dyDescent="0.25">
      <c r="A835" s="6">
        <v>24399</v>
      </c>
      <c r="B835" s="31">
        <v>-7.4999999999999997E-3</v>
      </c>
      <c r="C835" s="31">
        <v>3.5999999999999999E-3</v>
      </c>
      <c r="D835" s="31">
        <v>5.4999999999999997E-3</v>
      </c>
      <c r="E835" s="31">
        <v>-4.0000000000000001E-3</v>
      </c>
      <c r="F835" s="31">
        <v>3.4999999999998999E-3</v>
      </c>
      <c r="G835" s="31">
        <v>-4.1999999999999997E-3</v>
      </c>
      <c r="H835">
        <v>2.0000000000000001E-4</v>
      </c>
      <c r="J835" s="6"/>
      <c r="K835" s="31"/>
      <c r="L835" s="31"/>
    </row>
    <row r="836" spans="1:12" x14ac:dyDescent="0.25">
      <c r="A836" s="6">
        <v>24400</v>
      </c>
      <c r="B836" s="31">
        <v>-3.0999999999999999E-3</v>
      </c>
      <c r="C836" s="31">
        <v>1E-4</v>
      </c>
      <c r="D836" s="31">
        <v>2.0000000000000001E-4</v>
      </c>
      <c r="E836" s="31">
        <v>-2.3999999999999998E-3</v>
      </c>
      <c r="F836" s="31">
        <v>6.3E-3</v>
      </c>
      <c r="G836" s="31">
        <v>-4.0000000000000001E-3</v>
      </c>
      <c r="H836">
        <v>2.0000000000000001E-4</v>
      </c>
      <c r="J836" s="6"/>
      <c r="K836" s="31"/>
      <c r="L836" s="31"/>
    </row>
    <row r="837" spans="1:12" x14ac:dyDescent="0.25">
      <c r="A837" s="6">
        <v>24401</v>
      </c>
      <c r="B837" s="31">
        <v>3.0999999999999999E-3</v>
      </c>
      <c r="C837" s="31">
        <v>-5.7999999999999996E-3</v>
      </c>
      <c r="D837" s="31">
        <v>-4.0000000000000001E-3</v>
      </c>
      <c r="E837" s="31">
        <v>-2E-3</v>
      </c>
      <c r="F837" s="31">
        <v>-1E-4</v>
      </c>
      <c r="G837" s="31">
        <v>1.4E-3</v>
      </c>
      <c r="H837">
        <v>2.0000000000000001E-4</v>
      </c>
      <c r="J837" s="6"/>
      <c r="K837" s="31"/>
      <c r="L837" s="31"/>
    </row>
    <row r="838" spans="1:12" x14ac:dyDescent="0.25">
      <c r="A838" s="6">
        <v>24404</v>
      </c>
      <c r="B838" s="31">
        <v>2.3E-3</v>
      </c>
      <c r="C838" s="31">
        <v>-3.5999999999999999E-3</v>
      </c>
      <c r="D838" s="31">
        <v>-2.0000000000000001E-4</v>
      </c>
      <c r="E838" s="31">
        <v>2.5000000000000001E-3</v>
      </c>
      <c r="F838" s="31">
        <v>5.8999999999999999E-3</v>
      </c>
      <c r="G838" s="31">
        <v>-4.0000000000000001E-3</v>
      </c>
      <c r="H838">
        <v>2.0000000000000001E-4</v>
      </c>
      <c r="J838" s="6"/>
      <c r="K838" s="31"/>
      <c r="L838" s="31"/>
    </row>
    <row r="839" spans="1:12" x14ac:dyDescent="0.25">
      <c r="A839" s="6">
        <v>24405</v>
      </c>
      <c r="B839" s="31">
        <v>5.1000000000000004E-3</v>
      </c>
      <c r="C839" s="31">
        <v>-6.4999999999999997E-3</v>
      </c>
      <c r="D839" s="31">
        <v>1E-4</v>
      </c>
      <c r="E839" s="31">
        <v>-2.8E-3</v>
      </c>
      <c r="F839" s="31">
        <v>3.3999999999999998E-3</v>
      </c>
      <c r="G839" s="31">
        <v>4.0000000000000002E-4</v>
      </c>
      <c r="H839">
        <v>2.0000000000000001E-4</v>
      </c>
      <c r="J839" s="6"/>
      <c r="K839" s="31"/>
      <c r="L839" s="31"/>
    </row>
    <row r="840" spans="1:12" x14ac:dyDescent="0.25">
      <c r="A840" s="6">
        <v>24406</v>
      </c>
      <c r="B840" s="31">
        <v>8.5000000000000006E-3</v>
      </c>
      <c r="C840" s="31">
        <v>4.0000000000000002E-4</v>
      </c>
      <c r="D840" s="31">
        <v>4.1999999999999997E-3</v>
      </c>
      <c r="E840" s="31">
        <v>1E-3</v>
      </c>
      <c r="F840" s="31">
        <v>-8.0000000000000004E-4</v>
      </c>
      <c r="G840" s="31">
        <v>2.9999999999999997E-4</v>
      </c>
      <c r="H840">
        <v>2.0000000000000001E-4</v>
      </c>
      <c r="J840" s="6"/>
      <c r="K840" s="31"/>
      <c r="L840" s="31"/>
    </row>
    <row r="841" spans="1:12" x14ac:dyDescent="0.25">
      <c r="A841" s="6">
        <v>24407</v>
      </c>
      <c r="B841" s="31">
        <v>8.0000000000000002E-3</v>
      </c>
      <c r="C841" s="31">
        <v>-2.5000000000000001E-3</v>
      </c>
      <c r="D841" s="31">
        <v>7.6E-3</v>
      </c>
      <c r="E841" s="31">
        <v>-3.0999999999999999E-3</v>
      </c>
      <c r="F841" s="31">
        <v>2.2000000000000001E-3</v>
      </c>
      <c r="G841" s="31">
        <v>-2.8999999999999998E-3</v>
      </c>
      <c r="H841">
        <v>2.0000000000000001E-4</v>
      </c>
      <c r="J841" s="6"/>
      <c r="K841" s="31"/>
      <c r="L841" s="31"/>
    </row>
    <row r="842" spans="1:12" x14ac:dyDescent="0.25">
      <c r="A842" s="6">
        <v>24408</v>
      </c>
      <c r="B842" s="31">
        <v>4.0000000000000002E-4</v>
      </c>
      <c r="C842" s="31">
        <v>4.6999999999998996E-3</v>
      </c>
      <c r="D842" s="31">
        <v>2.5999999999999999E-3</v>
      </c>
      <c r="E842" s="31">
        <v>-2.8E-3</v>
      </c>
      <c r="F842" s="31">
        <v>-2.9999999999999997E-4</v>
      </c>
      <c r="G842" s="31">
        <v>-3.3E-3</v>
      </c>
      <c r="H842">
        <v>2.0000000000000001E-4</v>
      </c>
      <c r="J842" s="6"/>
      <c r="K842" s="31"/>
      <c r="L842" s="31"/>
    </row>
    <row r="843" spans="1:12" x14ac:dyDescent="0.25">
      <c r="A843" s="6">
        <v>24411</v>
      </c>
      <c r="B843" s="31">
        <v>-4.0000000000000002E-4</v>
      </c>
      <c r="C843" s="31">
        <v>8.9999999999999998E-4</v>
      </c>
      <c r="D843" s="31">
        <v>8.9999999999999998E-4</v>
      </c>
      <c r="E843" s="31">
        <v>-2.0000000000000001E-4</v>
      </c>
      <c r="F843" s="31">
        <v>-5.9999999999999995E-4</v>
      </c>
      <c r="G843" s="31">
        <v>-2.5999999999999999E-3</v>
      </c>
      <c r="H843">
        <v>2.0000000000000001E-4</v>
      </c>
      <c r="J843" s="6"/>
      <c r="K843" s="31"/>
      <c r="L843" s="31"/>
    </row>
    <row r="844" spans="1:12" x14ac:dyDescent="0.25">
      <c r="A844" s="6">
        <v>24412</v>
      </c>
      <c r="B844" s="31">
        <v>8.3999999999999995E-3</v>
      </c>
      <c r="C844" s="31">
        <v>-5.9999999999999995E-4</v>
      </c>
      <c r="D844" s="31">
        <v>-4.0000000000000001E-3</v>
      </c>
      <c r="E844" s="31">
        <v>8.8999999999999999E-3</v>
      </c>
      <c r="F844" s="31">
        <v>-5.8999999999999999E-3</v>
      </c>
      <c r="G844" s="31">
        <v>5.7999999999999996E-3</v>
      </c>
      <c r="H844">
        <v>2.0000000000000001E-4</v>
      </c>
      <c r="J844" s="6"/>
      <c r="K844" s="31"/>
      <c r="L844" s="31"/>
    </row>
    <row r="845" spans="1:12" x14ac:dyDescent="0.25">
      <c r="A845" s="6">
        <v>24413</v>
      </c>
      <c r="B845" s="31">
        <v>1.2999999999999999E-3</v>
      </c>
      <c r="C845" s="31">
        <v>1.1000000000000001E-3</v>
      </c>
      <c r="D845" s="31">
        <v>-6.0999999999998998E-3</v>
      </c>
      <c r="E845" s="31">
        <v>6.1999999999999998E-3</v>
      </c>
      <c r="F845" s="31">
        <v>-1.9E-3</v>
      </c>
      <c r="G845" s="31">
        <v>8.9999999999999998E-4</v>
      </c>
      <c r="H845">
        <v>2.0000000000000001E-4</v>
      </c>
      <c r="J845" s="6"/>
      <c r="K845" s="31"/>
      <c r="L845" s="31"/>
    </row>
    <row r="846" spans="1:12" x14ac:dyDescent="0.25">
      <c r="A846" s="6">
        <v>24414</v>
      </c>
      <c r="B846" s="31">
        <v>-3.2000000000000002E-3</v>
      </c>
      <c r="C846" s="31">
        <v>2.3E-3</v>
      </c>
      <c r="D846" s="31">
        <v>-2.2000000000000001E-3</v>
      </c>
      <c r="E846" s="31">
        <v>-1.4E-3</v>
      </c>
      <c r="F846" s="31">
        <v>-3.0000000000000001E-3</v>
      </c>
      <c r="G846" s="31">
        <v>5.0000000000000001E-3</v>
      </c>
      <c r="H846">
        <v>2.0000000000000001E-4</v>
      </c>
      <c r="J846" s="6"/>
      <c r="K846" s="31"/>
      <c r="L846" s="31"/>
    </row>
    <row r="847" spans="1:12" x14ac:dyDescent="0.25">
      <c r="A847" s="6">
        <v>24415</v>
      </c>
      <c r="B847" s="31">
        <v>3.8999999999999998E-3</v>
      </c>
      <c r="C847" s="31">
        <v>-1.8E-3</v>
      </c>
      <c r="D847" s="31">
        <v>-3.4999999999998999E-3</v>
      </c>
      <c r="E847" s="31">
        <v>2.3E-3</v>
      </c>
      <c r="F847" s="31">
        <v>-2.8E-3</v>
      </c>
      <c r="G847" s="31">
        <v>2.0999999999999999E-3</v>
      </c>
      <c r="H847">
        <v>2.0000000000000001E-4</v>
      </c>
      <c r="J847" s="6"/>
      <c r="K847" s="31"/>
      <c r="L847" s="31"/>
    </row>
    <row r="848" spans="1:12" x14ac:dyDescent="0.25">
      <c r="A848" s="6">
        <v>24418</v>
      </c>
      <c r="B848" s="31">
        <v>-5.0000000000000001E-4</v>
      </c>
      <c r="C848" s="31">
        <v>1.1000000000000001E-3</v>
      </c>
      <c r="D848" s="31">
        <v>-1.9E-3</v>
      </c>
      <c r="E848" s="31">
        <v>2.5000000000000001E-3</v>
      </c>
      <c r="F848" s="31">
        <v>-5.3E-3</v>
      </c>
      <c r="G848" s="31">
        <v>1.1000000000000001E-3</v>
      </c>
      <c r="H848">
        <v>2.0000000000000001E-4</v>
      </c>
      <c r="J848" s="6"/>
      <c r="K848" s="31"/>
      <c r="L848" s="31"/>
    </row>
    <row r="849" spans="1:12" x14ac:dyDescent="0.25">
      <c r="A849" s="6">
        <v>24420</v>
      </c>
      <c r="B849" s="31">
        <v>8.1999999999999001E-3</v>
      </c>
      <c r="C849" s="31">
        <v>8.9999999999999998E-4</v>
      </c>
      <c r="D849" s="31">
        <v>-5.1999999999999998E-3</v>
      </c>
      <c r="E849" s="31">
        <v>4.7999999999999996E-3</v>
      </c>
      <c r="F849" s="31">
        <v>-6.6E-3</v>
      </c>
      <c r="G849" s="31">
        <v>1.9E-3</v>
      </c>
      <c r="H849">
        <v>2.0000000000000001E-4</v>
      </c>
      <c r="J849" s="6"/>
      <c r="K849" s="31"/>
      <c r="L849" s="31"/>
    </row>
    <row r="850" spans="1:12" x14ac:dyDescent="0.25">
      <c r="A850" s="6">
        <v>24421</v>
      </c>
      <c r="B850" s="31">
        <v>6.3E-3</v>
      </c>
      <c r="C850" s="31">
        <v>3.3999999999999998E-3</v>
      </c>
      <c r="D850" s="31">
        <v>-5.5999999999999999E-3</v>
      </c>
      <c r="E850" s="31">
        <v>5.3E-3</v>
      </c>
      <c r="F850" s="31">
        <v>-2E-3</v>
      </c>
      <c r="G850" s="31">
        <v>-2.0999999999999999E-3</v>
      </c>
      <c r="H850">
        <v>2.0000000000000001E-4</v>
      </c>
      <c r="J850" s="6"/>
      <c r="K850" s="31"/>
      <c r="L850" s="31"/>
    </row>
    <row r="851" spans="1:12" x14ac:dyDescent="0.25">
      <c r="A851" s="6">
        <v>24422</v>
      </c>
      <c r="B851" s="31">
        <v>1E-3</v>
      </c>
      <c r="C851" s="31">
        <v>6.4999999999999997E-3</v>
      </c>
      <c r="D851" s="31">
        <v>-1.2999999999999999E-3</v>
      </c>
      <c r="E851" s="31">
        <v>-1.8E-3</v>
      </c>
      <c r="F851" s="31">
        <v>-1.4E-3</v>
      </c>
      <c r="G851" s="31">
        <v>-2.8999999999999998E-3</v>
      </c>
      <c r="H851">
        <v>2.0000000000000001E-4</v>
      </c>
      <c r="J851" s="6"/>
      <c r="K851" s="31"/>
      <c r="L851" s="31"/>
    </row>
    <row r="852" spans="1:12" x14ac:dyDescent="0.25">
      <c r="A852" s="6">
        <v>24425</v>
      </c>
      <c r="B852" s="31">
        <v>-5.3E-3</v>
      </c>
      <c r="C852" s="31">
        <v>3.8999999999999998E-3</v>
      </c>
      <c r="D852" s="31">
        <v>-2.9999999999999997E-4</v>
      </c>
      <c r="E852" s="31">
        <v>8.0000000000000004E-4</v>
      </c>
      <c r="F852" s="31">
        <v>-1.4E-3</v>
      </c>
      <c r="G852" s="31">
        <v>8.0000000000000004E-4</v>
      </c>
      <c r="H852">
        <v>2.0000000000000001E-4</v>
      </c>
      <c r="J852" s="6"/>
      <c r="K852" s="31"/>
      <c r="L852" s="31"/>
    </row>
    <row r="853" spans="1:12" x14ac:dyDescent="0.25">
      <c r="A853" s="6">
        <v>24426</v>
      </c>
      <c r="B853" s="31">
        <v>4.0999999999998997E-3</v>
      </c>
      <c r="C853" s="31">
        <v>5.9999999999999995E-4</v>
      </c>
      <c r="D853" s="31">
        <v>-2.8999999999999998E-3</v>
      </c>
      <c r="E853" s="31">
        <v>5.1999999999999998E-3</v>
      </c>
      <c r="F853" s="31">
        <v>-6.7000000000000002E-3</v>
      </c>
      <c r="G853" s="31">
        <v>5.9999999999999995E-4</v>
      </c>
      <c r="H853">
        <v>2.0000000000000001E-4</v>
      </c>
      <c r="J853" s="6"/>
      <c r="K853" s="31"/>
      <c r="L853" s="31"/>
    </row>
    <row r="854" spans="1:12" x14ac:dyDescent="0.25">
      <c r="A854" s="6">
        <v>24427</v>
      </c>
      <c r="B854" s="31">
        <v>8.6E-3</v>
      </c>
      <c r="C854" s="31">
        <v>3.8E-3</v>
      </c>
      <c r="D854" s="31">
        <v>-1.5E-3</v>
      </c>
      <c r="E854" s="31">
        <v>2.8999999999999998E-3</v>
      </c>
      <c r="F854" s="31">
        <v>-3.0999999999999999E-3</v>
      </c>
      <c r="G854" s="31">
        <v>-1.2999999999999999E-3</v>
      </c>
      <c r="H854">
        <v>2.0000000000000001E-4</v>
      </c>
      <c r="J854" s="6"/>
      <c r="K854" s="31"/>
      <c r="L854" s="31"/>
    </row>
    <row r="855" spans="1:12" x14ac:dyDescent="0.25">
      <c r="A855" s="6">
        <v>24428</v>
      </c>
      <c r="B855" s="31">
        <v>-6.6E-3</v>
      </c>
      <c r="C855" s="31">
        <v>4.1999999999999997E-3</v>
      </c>
      <c r="D855" s="31">
        <v>1.4E-3</v>
      </c>
      <c r="E855" s="31">
        <v>-1E-3</v>
      </c>
      <c r="F855" s="31">
        <v>4.5999999999999999E-3</v>
      </c>
      <c r="G855" s="31">
        <v>-2E-3</v>
      </c>
      <c r="H855">
        <v>2.0000000000000001E-4</v>
      </c>
      <c r="J855" s="6"/>
      <c r="K855" s="31"/>
      <c r="L855" s="31"/>
    </row>
    <row r="856" spans="1:12" x14ac:dyDescent="0.25">
      <c r="A856" s="6">
        <v>24429</v>
      </c>
      <c r="B856" s="31">
        <v>-6.0999999999998998E-3</v>
      </c>
      <c r="C856" s="31">
        <v>2.8999999999999998E-3</v>
      </c>
      <c r="D856" s="31">
        <v>5.0000000000000001E-4</v>
      </c>
      <c r="E856" s="31">
        <v>8.9999999999999998E-4</v>
      </c>
      <c r="F856" s="31">
        <v>2.0000000000000001E-4</v>
      </c>
      <c r="G856" s="31">
        <v>4.0000000000000001E-3</v>
      </c>
      <c r="H856">
        <v>2.0000000000000001E-4</v>
      </c>
      <c r="J856" s="6"/>
      <c r="K856" s="31"/>
      <c r="L856" s="31"/>
    </row>
    <row r="857" spans="1:12" x14ac:dyDescent="0.25">
      <c r="A857" s="6">
        <v>24432</v>
      </c>
      <c r="B857" s="31">
        <v>-1.37E-2</v>
      </c>
      <c r="C857" s="31">
        <v>-6.9999999999999999E-4</v>
      </c>
      <c r="D857" s="31">
        <v>5.9999999999999995E-4</v>
      </c>
      <c r="E857" s="31">
        <v>-1.8E-3</v>
      </c>
      <c r="F857" s="31">
        <v>-5.0000000000000001E-4</v>
      </c>
      <c r="G857" s="31">
        <v>5.0000000000000001E-3</v>
      </c>
      <c r="H857">
        <v>2.0000000000000001E-4</v>
      </c>
      <c r="J857" s="6"/>
      <c r="K857" s="31"/>
      <c r="L857" s="31"/>
    </row>
    <row r="858" spans="1:12" x14ac:dyDescent="0.25">
      <c r="A858" s="6">
        <v>24433</v>
      </c>
      <c r="B858" s="31">
        <v>-5.0000000000000001E-3</v>
      </c>
      <c r="C858" s="31">
        <v>-1.6000000000000001E-3</v>
      </c>
      <c r="D858" s="31">
        <v>-2E-3</v>
      </c>
      <c r="E858" s="31">
        <v>3.3E-3</v>
      </c>
      <c r="F858" s="31">
        <v>-4.0000000000000001E-3</v>
      </c>
      <c r="G858" s="31">
        <v>1.8E-3</v>
      </c>
      <c r="H858">
        <v>2.0000000000000001E-4</v>
      </c>
      <c r="J858" s="6"/>
      <c r="K858" s="31"/>
      <c r="L858" s="31"/>
    </row>
    <row r="859" spans="1:12" x14ac:dyDescent="0.25">
      <c r="A859" s="6">
        <v>24434</v>
      </c>
      <c r="B859" s="31">
        <v>7.4999999999999997E-3</v>
      </c>
      <c r="C859" s="31">
        <v>1.4E-3</v>
      </c>
      <c r="D859" s="31">
        <v>-3.8999999999999998E-3</v>
      </c>
      <c r="E859" s="31">
        <v>-2.9999999999999997E-4</v>
      </c>
      <c r="F859" s="31">
        <v>-5.7999999999999996E-3</v>
      </c>
      <c r="G859" s="31">
        <v>4.1999999999999997E-3</v>
      </c>
      <c r="H859">
        <v>2.0000000000000001E-4</v>
      </c>
      <c r="J859" s="6"/>
      <c r="K859" s="31"/>
      <c r="L859" s="31"/>
    </row>
    <row r="860" spans="1:12" x14ac:dyDescent="0.25">
      <c r="A860" s="6">
        <v>24436</v>
      </c>
      <c r="B860" s="31">
        <v>7.9000000000000008E-3</v>
      </c>
      <c r="C860" s="31">
        <v>1.1999999999999999E-3</v>
      </c>
      <c r="D860" s="31">
        <v>4.0000000000000002E-4</v>
      </c>
      <c r="E860" s="31">
        <v>4.3E-3</v>
      </c>
      <c r="F860" s="31">
        <v>-7.6E-3</v>
      </c>
      <c r="G860" s="31">
        <v>-3.0999999999999999E-3</v>
      </c>
      <c r="H860">
        <v>2.0000000000000001E-4</v>
      </c>
      <c r="J860" s="6"/>
      <c r="K860" s="31"/>
      <c r="L860" s="31"/>
    </row>
    <row r="861" spans="1:12" x14ac:dyDescent="0.25">
      <c r="A861" s="6">
        <v>24439</v>
      </c>
      <c r="B861" s="31">
        <v>-4.0000000000000002E-4</v>
      </c>
      <c r="C861" s="31">
        <v>1E-3</v>
      </c>
      <c r="D861" s="31">
        <v>-4.4000000000000003E-3</v>
      </c>
      <c r="E861" s="31">
        <v>5.1999999999999998E-3</v>
      </c>
      <c r="F861" s="31">
        <v>-1.8E-3</v>
      </c>
      <c r="G861" s="31">
        <v>6.7000000000000002E-3</v>
      </c>
      <c r="H861">
        <v>2.0000000000000001E-4</v>
      </c>
      <c r="J861" s="6"/>
      <c r="K861" s="31"/>
      <c r="L861" s="31"/>
    </row>
    <row r="862" spans="1:12" x14ac:dyDescent="0.25">
      <c r="A862" s="6">
        <v>24440</v>
      </c>
      <c r="B862" s="31">
        <v>-2.8999999999999998E-3</v>
      </c>
      <c r="C862" s="31">
        <v>2E-3</v>
      </c>
      <c r="D862" s="31">
        <v>-2E-3</v>
      </c>
      <c r="E862" s="31">
        <v>-2.5999999999999999E-3</v>
      </c>
      <c r="F862" s="31">
        <v>-2.5999999999999999E-3</v>
      </c>
      <c r="G862" s="31">
        <v>5.4999999999999997E-3</v>
      </c>
      <c r="H862">
        <v>2.0000000000000001E-4</v>
      </c>
      <c r="J862" s="6"/>
      <c r="K862" s="31"/>
      <c r="L862" s="31"/>
    </row>
    <row r="863" spans="1:12" x14ac:dyDescent="0.25">
      <c r="A863" s="6">
        <v>24441</v>
      </c>
      <c r="B863" s="31">
        <v>8.0000000000000004E-4</v>
      </c>
      <c r="C863" s="31">
        <v>1.2999999999999999E-3</v>
      </c>
      <c r="D863" s="31">
        <v>-1.6000000000000001E-3</v>
      </c>
      <c r="E863" s="31">
        <v>2E-3</v>
      </c>
      <c r="F863" s="31">
        <v>-5.7999999999999996E-3</v>
      </c>
      <c r="G863" s="31">
        <v>5.1000000000000004E-3</v>
      </c>
      <c r="H863">
        <v>2.0000000000000001E-4</v>
      </c>
      <c r="J863" s="6"/>
      <c r="K863" s="31"/>
      <c r="L863" s="31"/>
    </row>
    <row r="864" spans="1:12" x14ac:dyDescent="0.25">
      <c r="A864" s="6">
        <v>24442</v>
      </c>
      <c r="B864" s="31">
        <v>-3.8999999999999998E-3</v>
      </c>
      <c r="C864" s="31">
        <v>3.3999999999999998E-3</v>
      </c>
      <c r="D864" s="31">
        <v>-1.6000000000000001E-3</v>
      </c>
      <c r="E864" s="31">
        <v>5.0000000000000001E-4</v>
      </c>
      <c r="F864" s="31">
        <v>2.3999999999999998E-3</v>
      </c>
      <c r="G864" s="31">
        <v>-6.9999999999999999E-4</v>
      </c>
      <c r="H864">
        <v>2.0000000000000001E-4</v>
      </c>
      <c r="J864" s="6"/>
      <c r="K864" s="31"/>
      <c r="L864" s="31"/>
    </row>
    <row r="865" spans="1:12" x14ac:dyDescent="0.25">
      <c r="A865" s="6">
        <v>24443</v>
      </c>
      <c r="B865" s="31">
        <v>2.9999999999999997E-4</v>
      </c>
      <c r="C865" s="31">
        <v>1E-3</v>
      </c>
      <c r="D865" s="31">
        <v>-2.9999999999999997E-4</v>
      </c>
      <c r="E865" s="31">
        <v>-2.9999999999999997E-4</v>
      </c>
      <c r="F865" s="31">
        <v>-4.0000000000000002E-4</v>
      </c>
      <c r="G865" s="31">
        <v>-1.5E-3</v>
      </c>
      <c r="H865">
        <v>2.0000000000000001E-4</v>
      </c>
      <c r="J865" s="6"/>
      <c r="K865" s="31"/>
      <c r="L865" s="31"/>
    </row>
    <row r="866" spans="1:12" x14ac:dyDescent="0.25">
      <c r="A866" s="6">
        <v>24446</v>
      </c>
      <c r="B866" s="31">
        <v>6.9999999999999999E-4</v>
      </c>
      <c r="C866" s="31">
        <v>-5.0000000000000001E-4</v>
      </c>
      <c r="D866" s="31">
        <v>-3.3999999999999998E-3</v>
      </c>
      <c r="E866" s="31">
        <v>2.2000000000000001E-3</v>
      </c>
      <c r="F866" s="31">
        <v>-2.5999999999999999E-3</v>
      </c>
      <c r="G866" s="31">
        <v>3.3999999999999998E-3</v>
      </c>
      <c r="H866">
        <v>2.0000000000000001E-4</v>
      </c>
      <c r="J866" s="6"/>
      <c r="K866" s="31"/>
      <c r="L866" s="31"/>
    </row>
    <row r="867" spans="1:12" x14ac:dyDescent="0.25">
      <c r="A867" s="6">
        <v>24447</v>
      </c>
      <c r="B867" s="31">
        <v>6.7999999999999996E-3</v>
      </c>
      <c r="C867" s="31">
        <v>-3.2000000000000002E-3</v>
      </c>
      <c r="D867" s="31">
        <v>-1.9E-3</v>
      </c>
      <c r="E867" s="31">
        <v>2.0999999999999999E-3</v>
      </c>
      <c r="F867" s="31">
        <v>-5.1999999999999998E-3</v>
      </c>
      <c r="G867" s="31">
        <v>2.8999999999999998E-3</v>
      </c>
      <c r="H867">
        <v>2.0000000000000001E-4</v>
      </c>
      <c r="J867" s="6"/>
      <c r="K867" s="31"/>
      <c r="L867" s="31"/>
    </row>
    <row r="868" spans="1:12" x14ac:dyDescent="0.25">
      <c r="A868" s="6">
        <v>24448</v>
      </c>
      <c r="B868" s="31">
        <v>1.01E-2</v>
      </c>
      <c r="C868" s="31">
        <v>-1.6000000000000001E-3</v>
      </c>
      <c r="D868" s="31">
        <v>-6.0999999999998998E-3</v>
      </c>
      <c r="E868" s="31">
        <v>-1.1999999999999999E-3</v>
      </c>
      <c r="F868" s="31">
        <v>-4.4000000000000003E-3</v>
      </c>
      <c r="G868" s="31">
        <v>2.3E-3</v>
      </c>
      <c r="H868">
        <v>2.0000000000000001E-4</v>
      </c>
      <c r="J868" s="6"/>
      <c r="K868" s="31"/>
      <c r="L868" s="31"/>
    </row>
    <row r="869" spans="1:12" x14ac:dyDescent="0.25">
      <c r="A869" s="6">
        <v>24449</v>
      </c>
      <c r="B869" s="31">
        <v>3.7000000000000002E-3</v>
      </c>
      <c r="C869" s="31">
        <v>8.0000000000000004E-4</v>
      </c>
      <c r="D869" s="31">
        <v>-2.2000000000000001E-3</v>
      </c>
      <c r="E869" s="31">
        <v>-2E-3</v>
      </c>
      <c r="F869" s="31">
        <v>-1.1999999999999999E-3</v>
      </c>
      <c r="G869" s="31">
        <v>-2.5000000000000001E-3</v>
      </c>
      <c r="H869">
        <v>2.0000000000000001E-4</v>
      </c>
      <c r="J869" s="6"/>
      <c r="K869" s="31"/>
      <c r="L869" s="31"/>
    </row>
    <row r="870" spans="1:12" x14ac:dyDescent="0.25">
      <c r="A870" s="6">
        <v>24450</v>
      </c>
      <c r="B870" s="31">
        <v>2.2000000000000001E-3</v>
      </c>
      <c r="C870" s="31">
        <v>2.8E-3</v>
      </c>
      <c r="D870" s="31">
        <v>-2.2000000000000001E-3</v>
      </c>
      <c r="E870" s="31">
        <v>1E-3</v>
      </c>
      <c r="F870" s="31">
        <v>-1.5E-3</v>
      </c>
      <c r="G870" s="31">
        <v>-7.3000000000000001E-3</v>
      </c>
      <c r="H870">
        <v>2.0000000000000001E-4</v>
      </c>
      <c r="J870" s="6"/>
      <c r="K870" s="31"/>
      <c r="L870" s="31"/>
    </row>
    <row r="871" spans="1:12" x14ac:dyDescent="0.25">
      <c r="A871" s="6">
        <v>24453</v>
      </c>
      <c r="B871" s="31">
        <v>9.7999999999999997E-3</v>
      </c>
      <c r="C871" s="31">
        <v>8.0000000000000004E-4</v>
      </c>
      <c r="D871" s="31">
        <v>-4.0999999999998997E-3</v>
      </c>
      <c r="E871" s="31">
        <v>4.6999999999998996E-3</v>
      </c>
      <c r="F871" s="31">
        <v>-6.0000000000000001E-3</v>
      </c>
      <c r="G871" s="31">
        <v>-5.1000000000000004E-3</v>
      </c>
      <c r="H871">
        <v>2.0000000000000001E-4</v>
      </c>
      <c r="J871" s="6"/>
      <c r="K871" s="31"/>
      <c r="L871" s="31"/>
    </row>
    <row r="872" spans="1:12" x14ac:dyDescent="0.25">
      <c r="A872" s="6">
        <v>24454</v>
      </c>
      <c r="B872" s="31">
        <v>-2.8E-3</v>
      </c>
      <c r="C872" s="31">
        <v>1.2999999999999999E-3</v>
      </c>
      <c r="D872" s="31">
        <v>1E-4</v>
      </c>
      <c r="E872" s="31">
        <v>3.0999999999999999E-3</v>
      </c>
      <c r="F872" s="31">
        <v>-2.0000000000000001E-4</v>
      </c>
      <c r="G872" s="31">
        <v>-1.1000000000000001E-3</v>
      </c>
      <c r="H872">
        <v>2.0000000000000001E-4</v>
      </c>
      <c r="J872" s="6"/>
      <c r="K872" s="31"/>
      <c r="L872" s="31"/>
    </row>
    <row r="873" spans="1:12" x14ac:dyDescent="0.25">
      <c r="A873" s="6">
        <v>24455</v>
      </c>
      <c r="B873" s="31">
        <v>-1E-4</v>
      </c>
      <c r="C873" s="31">
        <v>6.6E-3</v>
      </c>
      <c r="D873" s="31">
        <v>-6.0000000000000001E-3</v>
      </c>
      <c r="E873" s="31">
        <v>4.1999999999999997E-3</v>
      </c>
      <c r="F873" s="31">
        <v>-3.7000000000000002E-3</v>
      </c>
      <c r="G873" s="31">
        <v>-8.9999999999999998E-4</v>
      </c>
      <c r="H873">
        <v>2.0000000000000001E-4</v>
      </c>
      <c r="J873" s="6"/>
      <c r="K873" s="31"/>
      <c r="L873" s="31"/>
    </row>
    <row r="874" spans="1:12" x14ac:dyDescent="0.25">
      <c r="A874" s="6">
        <v>24456</v>
      </c>
      <c r="B874" s="31">
        <v>-1.04E-2</v>
      </c>
      <c r="C874" s="31">
        <v>4.5999999999999999E-3</v>
      </c>
      <c r="D874" s="31">
        <v>3.5999999999999999E-3</v>
      </c>
      <c r="E874" s="31">
        <v>1E-4</v>
      </c>
      <c r="F874" s="31">
        <v>7.6E-3</v>
      </c>
      <c r="G874" s="31">
        <v>3.0000000000000001E-3</v>
      </c>
      <c r="H874">
        <v>2.0000000000000001E-4</v>
      </c>
      <c r="J874" s="6"/>
      <c r="K874" s="31"/>
      <c r="L874" s="31"/>
    </row>
    <row r="875" spans="1:12" x14ac:dyDescent="0.25">
      <c r="A875" s="6">
        <v>24457</v>
      </c>
      <c r="B875" s="31">
        <v>2.0000000000000001E-4</v>
      </c>
      <c r="C875" s="31">
        <v>3.2000000000000002E-3</v>
      </c>
      <c r="D875" s="31">
        <v>-8.0000000000000004E-4</v>
      </c>
      <c r="E875" s="31">
        <v>1.9E-3</v>
      </c>
      <c r="F875" s="31">
        <v>-5.0000000000000001E-4</v>
      </c>
      <c r="G875" s="31">
        <v>-2.9999999999999997E-4</v>
      </c>
      <c r="H875">
        <v>2.0000000000000001E-4</v>
      </c>
      <c r="J875" s="6"/>
      <c r="K875" s="31"/>
      <c r="L875" s="31"/>
    </row>
    <row r="876" spans="1:12" x14ac:dyDescent="0.25">
      <c r="A876" s="6">
        <v>24460</v>
      </c>
      <c r="B876" s="31">
        <v>-2.5999999999999999E-3</v>
      </c>
      <c r="C876" s="31">
        <v>1.1999999999999999E-3</v>
      </c>
      <c r="D876" s="31">
        <v>-2.9999999999999997E-4</v>
      </c>
      <c r="E876" s="31">
        <v>-5.9999999999999995E-4</v>
      </c>
      <c r="F876" s="31">
        <v>0</v>
      </c>
      <c r="G876" s="31">
        <v>4.3E-3</v>
      </c>
      <c r="H876">
        <v>2.0000000000000001E-4</v>
      </c>
      <c r="J876" s="6"/>
      <c r="K876" s="31"/>
      <c r="L876" s="31"/>
    </row>
    <row r="877" spans="1:12" x14ac:dyDescent="0.25">
      <c r="A877" s="6">
        <v>24461</v>
      </c>
      <c r="B877" s="31">
        <v>-3.8999999999999998E-3</v>
      </c>
      <c r="C877" s="31">
        <v>-2E-3</v>
      </c>
      <c r="D877" s="31">
        <v>2.8999999999999998E-3</v>
      </c>
      <c r="E877" s="31">
        <v>-6.0999999999998998E-3</v>
      </c>
      <c r="F877" s="31">
        <v>2.5999999999999999E-3</v>
      </c>
      <c r="G877" s="31">
        <v>0</v>
      </c>
      <c r="H877">
        <v>2.0000000000000001E-4</v>
      </c>
      <c r="J877" s="6"/>
      <c r="K877" s="31"/>
      <c r="L877" s="31"/>
    </row>
    <row r="878" spans="1:12" x14ac:dyDescent="0.25">
      <c r="A878" s="6">
        <v>24462</v>
      </c>
      <c r="B878" s="31">
        <v>5.1999999999999998E-3</v>
      </c>
      <c r="C878" s="31">
        <v>1.8E-3</v>
      </c>
      <c r="D878" s="31">
        <v>2.7000000000000001E-3</v>
      </c>
      <c r="E878" s="31">
        <v>-5.0000000000000001E-4</v>
      </c>
      <c r="F878" s="31">
        <v>-2.5999999999999999E-3</v>
      </c>
      <c r="G878" s="31">
        <v>-1E-3</v>
      </c>
      <c r="H878">
        <v>2.0000000000000001E-4</v>
      </c>
      <c r="J878" s="6"/>
      <c r="K878" s="31"/>
      <c r="L878" s="31"/>
    </row>
    <row r="879" spans="1:12" x14ac:dyDescent="0.25">
      <c r="A879" s="6">
        <v>24463</v>
      </c>
      <c r="B879" s="31">
        <v>3.8E-3</v>
      </c>
      <c r="C879" s="31">
        <v>1.1000000000000001E-3</v>
      </c>
      <c r="D879" s="31">
        <v>4.6999999999998996E-3</v>
      </c>
      <c r="E879" s="31">
        <v>-1.6000000000000001E-3</v>
      </c>
      <c r="F879" s="31">
        <v>5.9999999999999995E-4</v>
      </c>
      <c r="G879" s="31">
        <v>-2.5000000000000001E-3</v>
      </c>
      <c r="H879">
        <v>2.0000000000000001E-4</v>
      </c>
      <c r="J879" s="6"/>
      <c r="K879" s="31"/>
      <c r="L879" s="31"/>
    </row>
    <row r="880" spans="1:12" x14ac:dyDescent="0.25">
      <c r="A880" s="6">
        <v>24464</v>
      </c>
      <c r="B880" s="31">
        <v>-2.5000000000000001E-3</v>
      </c>
      <c r="C880" s="31">
        <v>3.2000000000000002E-3</v>
      </c>
      <c r="D880" s="31">
        <v>5.1000000000000004E-3</v>
      </c>
      <c r="E880" s="31">
        <v>-4.3E-3</v>
      </c>
      <c r="F880" s="31">
        <v>4.4000000000000003E-3</v>
      </c>
      <c r="G880" s="31">
        <v>-3.3999999999999998E-3</v>
      </c>
      <c r="H880">
        <v>2.0000000000000001E-4</v>
      </c>
      <c r="J880" s="6"/>
      <c r="K880" s="31"/>
      <c r="L880" s="31"/>
    </row>
    <row r="881" spans="1:12" x14ac:dyDescent="0.25">
      <c r="A881" s="6">
        <v>24468</v>
      </c>
      <c r="B881" s="31">
        <v>-5.4000000000000003E-3</v>
      </c>
      <c r="C881" s="31">
        <v>1.1999999999999999E-3</v>
      </c>
      <c r="D881" s="31">
        <v>3.7000000000000002E-3</v>
      </c>
      <c r="E881" s="31">
        <v>-3.5999999999999999E-3</v>
      </c>
      <c r="F881" s="31">
        <v>1.6000000000000001E-3</v>
      </c>
      <c r="G881" s="31">
        <v>2.5000000000000001E-3</v>
      </c>
      <c r="H881">
        <v>2.0000000000000001E-4</v>
      </c>
      <c r="J881" s="6"/>
      <c r="K881" s="31"/>
      <c r="L881" s="31"/>
    </row>
    <row r="882" spans="1:12" x14ac:dyDescent="0.25">
      <c r="A882" s="6">
        <v>24469</v>
      </c>
      <c r="B882" s="31">
        <v>-4.7999999999999996E-3</v>
      </c>
      <c r="C882" s="31">
        <v>-3.0999999999999999E-3</v>
      </c>
      <c r="D882" s="31">
        <v>1.2999999999999999E-3</v>
      </c>
      <c r="E882" s="31">
        <v>2.9999999999999997E-4</v>
      </c>
      <c r="F882" s="31">
        <v>5.4999999999999997E-3</v>
      </c>
      <c r="G882" s="31">
        <v>3.8E-3</v>
      </c>
      <c r="H882">
        <v>2.0000000000000001E-4</v>
      </c>
      <c r="J882" s="6"/>
      <c r="K882" s="31"/>
      <c r="L882" s="31"/>
    </row>
    <row r="883" spans="1:12" x14ac:dyDescent="0.25">
      <c r="A883" s="6">
        <v>24470</v>
      </c>
      <c r="B883" s="31">
        <v>-3.8999999999999998E-3</v>
      </c>
      <c r="C883" s="31">
        <v>-4.1999999999999997E-3</v>
      </c>
      <c r="D883" s="31">
        <v>5.0000000000000001E-4</v>
      </c>
      <c r="E883" s="31">
        <v>1E-3</v>
      </c>
      <c r="F883" s="31">
        <v>2.8999999999999998E-3</v>
      </c>
      <c r="G883" s="31">
        <v>1.4E-3</v>
      </c>
      <c r="H883">
        <v>2.0000000000000001E-4</v>
      </c>
      <c r="J883" s="6"/>
      <c r="K883" s="31"/>
      <c r="L883" s="31"/>
    </row>
    <row r="884" spans="1:12" x14ac:dyDescent="0.25">
      <c r="A884" s="6">
        <v>24471</v>
      </c>
      <c r="B884" s="31">
        <v>-8.0000000000000004E-4</v>
      </c>
      <c r="C884" s="31">
        <v>0</v>
      </c>
      <c r="D884" s="31">
        <v>-5.1000000000000004E-3</v>
      </c>
      <c r="E884" s="31">
        <v>5.9999999999999995E-4</v>
      </c>
      <c r="F884" s="31">
        <v>-8.9999999999999998E-4</v>
      </c>
      <c r="G884" s="31">
        <v>8.6E-3</v>
      </c>
      <c r="H884">
        <v>2.0000000000000001E-4</v>
      </c>
      <c r="J884" s="6"/>
      <c r="K884" s="31"/>
      <c r="L884" s="31"/>
    </row>
    <row r="885" spans="1:12" x14ac:dyDescent="0.25">
      <c r="A885" s="6">
        <v>24475</v>
      </c>
      <c r="B885" s="31">
        <v>8.0000000000000004E-4</v>
      </c>
      <c r="C885" s="31">
        <v>1.0999999999999999E-2</v>
      </c>
      <c r="D885" s="31">
        <v>6.7999999999999996E-3</v>
      </c>
      <c r="E885" s="31">
        <v>2E-3</v>
      </c>
      <c r="F885" s="31">
        <v>2.5999999999999999E-3</v>
      </c>
      <c r="G885" s="31">
        <v>-2.2099999999999901E-2</v>
      </c>
      <c r="H885">
        <v>2.0000000000000001E-4</v>
      </c>
      <c r="J885" s="6"/>
      <c r="K885" s="31"/>
      <c r="L885" s="31"/>
    </row>
    <row r="886" spans="1:12" x14ac:dyDescent="0.25">
      <c r="A886" s="6">
        <v>24476</v>
      </c>
      <c r="B886" s="31">
        <v>1.6999999999999999E-3</v>
      </c>
      <c r="C886" s="31">
        <v>-2.9999999999999997E-4</v>
      </c>
      <c r="D886" s="31">
        <v>2.8999999999999998E-3</v>
      </c>
      <c r="E886" s="31">
        <v>5.0000000000000001E-4</v>
      </c>
      <c r="F886" s="31">
        <v>5.9999999999999995E-4</v>
      </c>
      <c r="G886" s="31">
        <v>-7.7000000000000002E-3</v>
      </c>
      <c r="H886">
        <v>2.0000000000000001E-4</v>
      </c>
      <c r="J886" s="6"/>
      <c r="K886" s="31"/>
      <c r="L886" s="31"/>
    </row>
    <row r="887" spans="1:12" x14ac:dyDescent="0.25">
      <c r="A887" s="6">
        <v>24477</v>
      </c>
      <c r="B887" s="31">
        <v>1.2999999999999999E-2</v>
      </c>
      <c r="C887" s="31">
        <v>6.3E-3</v>
      </c>
      <c r="D887" s="31">
        <v>3.3999999999999998E-3</v>
      </c>
      <c r="E887" s="31">
        <v>1.5E-3</v>
      </c>
      <c r="F887" s="31">
        <v>-1.4E-3</v>
      </c>
      <c r="G887" s="31">
        <v>-1.43E-2</v>
      </c>
      <c r="H887">
        <v>2.0000000000000001E-4</v>
      </c>
      <c r="J887" s="6"/>
      <c r="K887" s="31"/>
      <c r="L887" s="31"/>
    </row>
    <row r="888" spans="1:12" x14ac:dyDescent="0.25">
      <c r="A888" s="6">
        <v>24478</v>
      </c>
      <c r="B888" s="31">
        <v>7.1999999999999998E-3</v>
      </c>
      <c r="C888" s="31">
        <v>7.0999999999998998E-3</v>
      </c>
      <c r="D888" s="31">
        <v>1.4E-3</v>
      </c>
      <c r="E888" s="31">
        <v>3.3999999999999998E-3</v>
      </c>
      <c r="F888" s="31">
        <v>3.0999999999999999E-3</v>
      </c>
      <c r="G888" s="31">
        <v>-6.7000000000000002E-3</v>
      </c>
      <c r="H888">
        <v>2.0000000000000001E-4</v>
      </c>
      <c r="J888" s="6"/>
      <c r="K888" s="31"/>
      <c r="L888" s="31"/>
    </row>
    <row r="889" spans="1:12" x14ac:dyDescent="0.25">
      <c r="A889" s="6">
        <v>24481</v>
      </c>
      <c r="B889" s="31">
        <v>8.3999999999999995E-3</v>
      </c>
      <c r="C889" s="31">
        <v>6.0999999999998998E-3</v>
      </c>
      <c r="D889" s="31">
        <v>3.3E-3</v>
      </c>
      <c r="E889" s="31">
        <v>3.2000000000000002E-3</v>
      </c>
      <c r="F889" s="31">
        <v>-3.0999999999999999E-3</v>
      </c>
      <c r="G889" s="31">
        <v>-6.0000000000000001E-3</v>
      </c>
      <c r="H889">
        <v>2.0000000000000001E-4</v>
      </c>
      <c r="J889" s="6"/>
      <c r="K889" s="31"/>
      <c r="L889" s="31"/>
    </row>
    <row r="890" spans="1:12" x14ac:dyDescent="0.25">
      <c r="A890" s="6">
        <v>24482</v>
      </c>
      <c r="B890" s="31">
        <v>0</v>
      </c>
      <c r="C890" s="31">
        <v>3.4999999999998999E-3</v>
      </c>
      <c r="D890" s="31">
        <v>1.6999999999999999E-3</v>
      </c>
      <c r="E890" s="31">
        <v>-2.3E-3</v>
      </c>
      <c r="F890" s="31">
        <v>3.2000000000000002E-3</v>
      </c>
      <c r="G890" s="31">
        <v>2.0000000000000001E-4</v>
      </c>
      <c r="H890">
        <v>2.0000000000000001E-4</v>
      </c>
      <c r="J890" s="6"/>
      <c r="K890" s="31"/>
      <c r="L890" s="31"/>
    </row>
    <row r="891" spans="1:12" x14ac:dyDescent="0.25">
      <c r="A891" s="6">
        <v>24483</v>
      </c>
      <c r="B891" s="31">
        <v>8.3999999999999995E-3</v>
      </c>
      <c r="C891" s="31">
        <v>2.2000000000000001E-3</v>
      </c>
      <c r="D891" s="31">
        <v>6.0000000000000001E-3</v>
      </c>
      <c r="E891" s="31">
        <v>-2.9999999999999997E-4</v>
      </c>
      <c r="F891" s="31">
        <v>-1.1999999999999999E-3</v>
      </c>
      <c r="G891" s="31">
        <v>-1.9E-3</v>
      </c>
      <c r="H891">
        <v>2.0000000000000001E-4</v>
      </c>
      <c r="J891" s="6"/>
      <c r="K891" s="31"/>
      <c r="L891" s="31"/>
    </row>
    <row r="892" spans="1:12" x14ac:dyDescent="0.25">
      <c r="A892" s="6">
        <v>24484</v>
      </c>
      <c r="B892" s="31">
        <v>5.4000000000000003E-3</v>
      </c>
      <c r="C892" s="31">
        <v>2.7000000000000001E-3</v>
      </c>
      <c r="D892" s="31">
        <v>2.8999999999999998E-3</v>
      </c>
      <c r="E892" s="31">
        <v>-2.3999999999999998E-3</v>
      </c>
      <c r="F892" s="31">
        <v>-5.9999999999999995E-4</v>
      </c>
      <c r="G892" s="31">
        <v>-6.9999999999999999E-4</v>
      </c>
      <c r="H892">
        <v>2.0000000000000001E-4</v>
      </c>
      <c r="J892" s="6"/>
      <c r="K892" s="31"/>
      <c r="L892" s="31"/>
    </row>
    <row r="893" spans="1:12" x14ac:dyDescent="0.25">
      <c r="A893" s="6">
        <v>24485</v>
      </c>
      <c r="B893" s="31">
        <v>6.7999999999999996E-3</v>
      </c>
      <c r="C893" s="31">
        <v>2.0999999999999999E-3</v>
      </c>
      <c r="D893" s="31">
        <v>-1.2999999999999999E-3</v>
      </c>
      <c r="E893" s="31">
        <v>5.9999999999999995E-4</v>
      </c>
      <c r="F893" s="31">
        <v>-4.0999999999998997E-3</v>
      </c>
      <c r="G893" s="31">
        <v>5.1000000000000004E-3</v>
      </c>
      <c r="H893">
        <v>2.0000000000000001E-4</v>
      </c>
      <c r="J893" s="6"/>
      <c r="K893" s="31"/>
      <c r="L893" s="31"/>
    </row>
    <row r="894" spans="1:12" x14ac:dyDescent="0.25">
      <c r="A894" s="6">
        <v>24488</v>
      </c>
      <c r="B894" s="31">
        <v>-1.9E-3</v>
      </c>
      <c r="C894" s="31">
        <v>3.3E-3</v>
      </c>
      <c r="D894" s="31">
        <v>2.3999999999999998E-3</v>
      </c>
      <c r="E894" s="31">
        <v>-2.0000000000000001E-4</v>
      </c>
      <c r="F894" s="31">
        <v>-1.5E-3</v>
      </c>
      <c r="G894" s="31">
        <v>-5.6999999999998996E-3</v>
      </c>
      <c r="H894">
        <v>2.0000000000000001E-4</v>
      </c>
      <c r="J894" s="6"/>
      <c r="K894" s="31"/>
      <c r="L894" s="31"/>
    </row>
    <row r="895" spans="1:12" x14ac:dyDescent="0.25">
      <c r="A895" s="6">
        <v>24489</v>
      </c>
      <c r="B895" s="31">
        <v>1.1299999999999999E-2</v>
      </c>
      <c r="C895" s="31">
        <v>-2.9999999999999997E-4</v>
      </c>
      <c r="D895" s="31">
        <v>-3.7000000000000002E-3</v>
      </c>
      <c r="E895" s="31">
        <v>2.5999999999999999E-3</v>
      </c>
      <c r="F895" s="31">
        <v>-8.1999999999999001E-3</v>
      </c>
      <c r="G895" s="31">
        <v>-2.7000000000000001E-3</v>
      </c>
      <c r="H895">
        <v>2.0000000000000001E-4</v>
      </c>
      <c r="J895" s="6"/>
      <c r="K895" s="31"/>
      <c r="L895" s="31"/>
    </row>
    <row r="896" spans="1:12" x14ac:dyDescent="0.25">
      <c r="A896" s="6">
        <v>24490</v>
      </c>
      <c r="B896" s="31">
        <v>5.1999999999999998E-3</v>
      </c>
      <c r="C896" s="31">
        <v>-2.3999999999999998E-3</v>
      </c>
      <c r="D896" s="31">
        <v>1.1999999999999999E-3</v>
      </c>
      <c r="E896" s="31">
        <v>-4.3E-3</v>
      </c>
      <c r="F896" s="31">
        <v>1.8E-3</v>
      </c>
      <c r="G896" s="31">
        <v>-4.5999999999999999E-3</v>
      </c>
      <c r="H896">
        <v>2.0000000000000001E-4</v>
      </c>
      <c r="J896" s="6"/>
      <c r="K896" s="31"/>
      <c r="L896" s="31"/>
    </row>
    <row r="897" spans="1:12" x14ac:dyDescent="0.25">
      <c r="A897" s="6">
        <v>24491</v>
      </c>
      <c r="B897" s="31">
        <v>4.0000000000000002E-4</v>
      </c>
      <c r="C897" s="31">
        <v>3.4999999999998999E-3</v>
      </c>
      <c r="D897" s="31">
        <v>3.0000000000000001E-3</v>
      </c>
      <c r="E897" s="31">
        <v>-3.2000000000000002E-3</v>
      </c>
      <c r="F897" s="31">
        <v>0</v>
      </c>
      <c r="G897" s="31">
        <v>1E-4</v>
      </c>
      <c r="H897">
        <v>2.0000000000000001E-4</v>
      </c>
      <c r="J897" s="6"/>
      <c r="K897" s="31"/>
      <c r="L897" s="31"/>
    </row>
    <row r="898" spans="1:12" x14ac:dyDescent="0.25">
      <c r="A898" s="6">
        <v>24492</v>
      </c>
      <c r="B898" s="31">
        <v>3.7000000000000002E-3</v>
      </c>
      <c r="C898" s="31">
        <v>9.5999999999999992E-3</v>
      </c>
      <c r="D898" s="31">
        <v>-1.1999999999999999E-3</v>
      </c>
      <c r="E898" s="31">
        <v>3.7000000000000002E-3</v>
      </c>
      <c r="F898" s="31">
        <v>-3.8E-3</v>
      </c>
      <c r="G898" s="31">
        <v>-1.1999999999999999E-3</v>
      </c>
      <c r="H898">
        <v>2.0000000000000001E-4</v>
      </c>
      <c r="J898" s="6"/>
      <c r="K898" s="31"/>
      <c r="L898" s="31"/>
    </row>
    <row r="899" spans="1:12" x14ac:dyDescent="0.25">
      <c r="A899" s="6">
        <v>24495</v>
      </c>
      <c r="B899" s="31">
        <v>3.3E-3</v>
      </c>
      <c r="C899" s="31">
        <v>2.8999999999999998E-3</v>
      </c>
      <c r="D899" s="31">
        <v>-3.8999999999999998E-3</v>
      </c>
      <c r="E899" s="31">
        <v>2.3E-3</v>
      </c>
      <c r="F899" s="31">
        <v>-3.0999999999999999E-3</v>
      </c>
      <c r="G899" s="31">
        <v>-2.8999999999999998E-3</v>
      </c>
      <c r="H899">
        <v>2.0000000000000001E-4</v>
      </c>
      <c r="J899" s="6"/>
      <c r="K899" s="31"/>
      <c r="L899" s="31"/>
    </row>
    <row r="900" spans="1:12" x14ac:dyDescent="0.25">
      <c r="A900" s="6">
        <v>24496</v>
      </c>
      <c r="B900" s="31">
        <v>2E-3</v>
      </c>
      <c r="C900" s="31">
        <v>2.3999999999999998E-3</v>
      </c>
      <c r="D900" s="31">
        <v>-2.7000000000000001E-3</v>
      </c>
      <c r="E900" s="31">
        <v>-1.1000000000000001E-3</v>
      </c>
      <c r="F900" s="31">
        <v>-3.5999999999999999E-3</v>
      </c>
      <c r="G900" s="31">
        <v>3.3999999999999998E-3</v>
      </c>
      <c r="H900">
        <v>2.0000000000000001E-4</v>
      </c>
      <c r="J900" s="6"/>
      <c r="K900" s="31"/>
      <c r="L900" s="31"/>
    </row>
    <row r="901" spans="1:12" x14ac:dyDescent="0.25">
      <c r="A901" s="6">
        <v>24497</v>
      </c>
      <c r="B901" s="31">
        <v>-6.8999999999999999E-3</v>
      </c>
      <c r="C901" s="31">
        <v>4.3E-3</v>
      </c>
      <c r="D901" s="31">
        <v>-1.8E-3</v>
      </c>
      <c r="E901" s="31">
        <v>-2.0000000000000001E-4</v>
      </c>
      <c r="F901" s="31">
        <v>-6.9999999999999999E-4</v>
      </c>
      <c r="G901" s="31">
        <v>1.9E-3</v>
      </c>
      <c r="H901">
        <v>2.0000000000000001E-4</v>
      </c>
      <c r="J901" s="6"/>
      <c r="K901" s="31"/>
      <c r="L901" s="31"/>
    </row>
    <row r="902" spans="1:12" x14ac:dyDescent="0.25">
      <c r="A902" s="6">
        <v>24498</v>
      </c>
      <c r="B902" s="31">
        <v>2.0000000000000001E-4</v>
      </c>
      <c r="C902" s="31">
        <v>4.4000000000000003E-3</v>
      </c>
      <c r="D902" s="31">
        <v>1E-4</v>
      </c>
      <c r="E902" s="31">
        <v>1.4E-3</v>
      </c>
      <c r="F902" s="31">
        <v>-4.1999999999999997E-3</v>
      </c>
      <c r="G902" s="31">
        <v>5.1000000000000004E-3</v>
      </c>
      <c r="H902">
        <v>2.0000000000000001E-4</v>
      </c>
      <c r="J902" s="6"/>
      <c r="K902" s="31"/>
      <c r="L902" s="31"/>
    </row>
    <row r="903" spans="1:12" x14ac:dyDescent="0.25">
      <c r="A903" s="6">
        <v>24499</v>
      </c>
      <c r="B903" s="31">
        <v>4.7999999999999996E-3</v>
      </c>
      <c r="C903" s="31">
        <v>4.8999999999999998E-3</v>
      </c>
      <c r="D903" s="31">
        <v>-2.7000000000000001E-3</v>
      </c>
      <c r="E903" s="31">
        <v>3.8999999999999998E-3</v>
      </c>
      <c r="F903" s="31">
        <v>-4.0000000000000001E-3</v>
      </c>
      <c r="G903" s="31">
        <v>-1.8E-3</v>
      </c>
      <c r="H903">
        <v>2.0000000000000001E-4</v>
      </c>
      <c r="J903" s="6"/>
      <c r="K903" s="31"/>
      <c r="L903" s="31"/>
    </row>
    <row r="904" spans="1:12" x14ac:dyDescent="0.25">
      <c r="A904" s="6">
        <v>24502</v>
      </c>
      <c r="B904" s="31">
        <v>5.5999999999999999E-3</v>
      </c>
      <c r="C904" s="31">
        <v>5.6999999999998996E-3</v>
      </c>
      <c r="D904" s="31">
        <v>5.9999999999999995E-4</v>
      </c>
      <c r="E904" s="31">
        <v>3.0000000000000001E-3</v>
      </c>
      <c r="F904" s="31">
        <v>5.0000000000000001E-4</v>
      </c>
      <c r="G904" s="31">
        <v>-1.6999999999999999E-3</v>
      </c>
      <c r="H904">
        <v>2.0000000000000001E-4</v>
      </c>
      <c r="J904" s="6"/>
      <c r="K904" s="31"/>
      <c r="L904" s="31"/>
    </row>
    <row r="905" spans="1:12" x14ac:dyDescent="0.25">
      <c r="A905" s="6">
        <v>24503</v>
      </c>
      <c r="B905" s="31">
        <v>-8.0000000000000004E-4</v>
      </c>
      <c r="C905" s="31">
        <v>1.5E-3</v>
      </c>
      <c r="D905" s="31">
        <v>3.8E-3</v>
      </c>
      <c r="E905" s="31">
        <v>-2.7000000000000001E-3</v>
      </c>
      <c r="F905" s="31">
        <v>1E-4</v>
      </c>
      <c r="G905" s="31">
        <v>-2.7000000000000001E-3</v>
      </c>
      <c r="H905">
        <v>2.0000000000000001E-4</v>
      </c>
      <c r="J905" s="6"/>
      <c r="K905" s="31"/>
      <c r="L905" s="31"/>
    </row>
    <row r="906" spans="1:12" x14ac:dyDescent="0.25">
      <c r="A906" s="6">
        <v>24504</v>
      </c>
      <c r="B906" s="31">
        <v>-1.5E-3</v>
      </c>
      <c r="C906" s="31">
        <v>3.3E-3</v>
      </c>
      <c r="D906" s="31">
        <v>4.0000000000000002E-4</v>
      </c>
      <c r="E906" s="31">
        <v>0</v>
      </c>
      <c r="F906" s="31">
        <v>-3.5999999999999999E-3</v>
      </c>
      <c r="G906" s="31">
        <v>4.0000000000000002E-4</v>
      </c>
      <c r="H906">
        <v>2.0000000000000001E-4</v>
      </c>
      <c r="J906" s="6"/>
      <c r="K906" s="31"/>
      <c r="L906" s="31"/>
    </row>
    <row r="907" spans="1:12" x14ac:dyDescent="0.25">
      <c r="A907" s="6">
        <v>24505</v>
      </c>
      <c r="B907" s="31">
        <v>3.3999999999999998E-3</v>
      </c>
      <c r="C907" s="31">
        <v>2.2000000000000001E-3</v>
      </c>
      <c r="D907" s="31">
        <v>1.6999999999999999E-3</v>
      </c>
      <c r="E907" s="31">
        <v>1.1000000000000001E-3</v>
      </c>
      <c r="F907" s="31">
        <v>1.1999999999999999E-3</v>
      </c>
      <c r="G907" s="31">
        <v>2.2000000000000001E-3</v>
      </c>
      <c r="H907">
        <v>2.0000000000000001E-4</v>
      </c>
      <c r="J907" s="6"/>
      <c r="K907" s="31"/>
      <c r="L907" s="31"/>
    </row>
    <row r="908" spans="1:12" x14ac:dyDescent="0.25">
      <c r="A908" s="6">
        <v>24506</v>
      </c>
      <c r="B908" s="31">
        <v>7.0999999999998998E-3</v>
      </c>
      <c r="C908" s="31">
        <v>4.1999999999999997E-3</v>
      </c>
      <c r="D908" s="31">
        <v>-2.9999999999999997E-4</v>
      </c>
      <c r="E908" s="31">
        <v>2.0000000000000001E-4</v>
      </c>
      <c r="F908" s="31">
        <v>1E-4</v>
      </c>
      <c r="G908" s="31">
        <v>-8.9999999999999998E-4</v>
      </c>
      <c r="H908">
        <v>2.0000000000000001E-4</v>
      </c>
      <c r="J908" s="6"/>
      <c r="K908" s="31"/>
      <c r="L908" s="31"/>
    </row>
    <row r="909" spans="1:12" x14ac:dyDescent="0.25">
      <c r="A909" s="6">
        <v>24509</v>
      </c>
      <c r="B909" s="31">
        <v>-1.5E-3</v>
      </c>
      <c r="C909" s="31">
        <v>2.0999999999999999E-3</v>
      </c>
      <c r="D909" s="31">
        <v>2.0999999999999999E-3</v>
      </c>
      <c r="E909" s="31">
        <v>-3.0000000000000001E-3</v>
      </c>
      <c r="F909" s="31">
        <v>-4.0000000000000002E-4</v>
      </c>
      <c r="G909" s="31">
        <v>-8.9999999999999998E-4</v>
      </c>
      <c r="H909">
        <v>2.0000000000000001E-4</v>
      </c>
      <c r="J909" s="6"/>
      <c r="K909" s="31"/>
      <c r="L909" s="31"/>
    </row>
    <row r="910" spans="1:12" x14ac:dyDescent="0.25">
      <c r="A910" s="6">
        <v>24510</v>
      </c>
      <c r="B910" s="31">
        <v>-1.8E-3</v>
      </c>
      <c r="C910" s="31">
        <v>1.9E-3</v>
      </c>
      <c r="D910" s="31">
        <v>-2.3999999999999998E-3</v>
      </c>
      <c r="E910" s="31">
        <v>-4.0000000000000002E-4</v>
      </c>
      <c r="F910" s="31">
        <v>-1.1000000000000001E-3</v>
      </c>
      <c r="G910" s="31">
        <v>1.4E-3</v>
      </c>
      <c r="H910">
        <v>2.0000000000000001E-4</v>
      </c>
      <c r="J910" s="6"/>
      <c r="K910" s="31"/>
      <c r="L910" s="31"/>
    </row>
    <row r="911" spans="1:12" x14ac:dyDescent="0.25">
      <c r="A911" s="6">
        <v>24511</v>
      </c>
      <c r="B911" s="31">
        <v>8.8000000000000005E-3</v>
      </c>
      <c r="C911" s="31">
        <v>3.0000000000000001E-3</v>
      </c>
      <c r="D911" s="31">
        <v>-4.8999999999999998E-3</v>
      </c>
      <c r="E911" s="31">
        <v>4.0999999999998997E-3</v>
      </c>
      <c r="F911" s="31">
        <v>-1.2999999999999999E-3</v>
      </c>
      <c r="G911" s="31">
        <v>-2.0000000000000001E-4</v>
      </c>
      <c r="H911">
        <v>2.0000000000000001E-4</v>
      </c>
      <c r="J911" s="6"/>
      <c r="K911" s="31"/>
      <c r="L911" s="31"/>
    </row>
    <row r="912" spans="1:12" x14ac:dyDescent="0.25">
      <c r="A912" s="6">
        <v>24512</v>
      </c>
      <c r="B912" s="31">
        <v>-3.8999999999999998E-3</v>
      </c>
      <c r="C912" s="31">
        <v>-3.0000000000000001E-3</v>
      </c>
      <c r="D912" s="31">
        <v>-1.2999999999999999E-3</v>
      </c>
      <c r="E912" s="31">
        <v>2.3999999999999998E-3</v>
      </c>
      <c r="F912" s="31">
        <v>5.9999999999999995E-4</v>
      </c>
      <c r="G912" s="31">
        <v>5.0000000000000001E-4</v>
      </c>
      <c r="H912">
        <v>2.0000000000000001E-4</v>
      </c>
      <c r="J912" s="6"/>
      <c r="K912" s="31"/>
      <c r="L912" s="31"/>
    </row>
    <row r="913" spans="1:12" x14ac:dyDescent="0.25">
      <c r="A913" s="6">
        <v>24513</v>
      </c>
      <c r="B913" s="31">
        <v>2.5999999999999999E-3</v>
      </c>
      <c r="C913" s="31">
        <v>3.7000000000000002E-3</v>
      </c>
      <c r="D913" s="31">
        <v>-2E-3</v>
      </c>
      <c r="E913" s="31">
        <v>3.8E-3</v>
      </c>
      <c r="F913" s="31">
        <v>-4.3E-3</v>
      </c>
      <c r="G913" s="31">
        <v>1E-4</v>
      </c>
      <c r="H913">
        <v>2.0000000000000001E-4</v>
      </c>
      <c r="J913" s="6"/>
      <c r="K913" s="31"/>
      <c r="L913" s="31"/>
    </row>
    <row r="914" spans="1:12" x14ac:dyDescent="0.25">
      <c r="A914" s="6">
        <v>24516</v>
      </c>
      <c r="B914" s="31">
        <v>1.4E-3</v>
      </c>
      <c r="C914" s="31">
        <v>5.4000000000000003E-3</v>
      </c>
      <c r="D914" s="31">
        <v>2.0000000000000001E-4</v>
      </c>
      <c r="E914" s="31">
        <v>5.9999999999999995E-4</v>
      </c>
      <c r="F914" s="31">
        <v>1.1999999999999999E-3</v>
      </c>
      <c r="G914" s="31">
        <v>-5.0000000000000001E-4</v>
      </c>
      <c r="H914">
        <v>2.0000000000000001E-4</v>
      </c>
      <c r="J914" s="6"/>
      <c r="K914" s="31"/>
      <c r="L914" s="31"/>
    </row>
    <row r="915" spans="1:12" x14ac:dyDescent="0.25">
      <c r="A915" s="6">
        <v>24517</v>
      </c>
      <c r="B915" s="31">
        <v>7.3000000000000001E-3</v>
      </c>
      <c r="C915" s="31">
        <v>1.4E-3</v>
      </c>
      <c r="D915" s="31">
        <v>-2.9999999999999997E-4</v>
      </c>
      <c r="E915" s="31">
        <v>-1E-3</v>
      </c>
      <c r="F915" s="31">
        <v>-3.8E-3</v>
      </c>
      <c r="G915" s="31">
        <v>2.8999999999999998E-3</v>
      </c>
      <c r="H915">
        <v>2.0000000000000001E-4</v>
      </c>
      <c r="J915" s="6"/>
      <c r="K915" s="31"/>
      <c r="L915" s="31"/>
    </row>
    <row r="916" spans="1:12" x14ac:dyDescent="0.25">
      <c r="A916" s="6">
        <v>24518</v>
      </c>
      <c r="B916" s="31">
        <v>5.0000000000000001E-4</v>
      </c>
      <c r="C916" s="31">
        <v>-8.9999999999999998E-4</v>
      </c>
      <c r="D916" s="31">
        <v>-3.0999999999999999E-3</v>
      </c>
      <c r="E916" s="31">
        <v>1E-3</v>
      </c>
      <c r="F916" s="31">
        <v>1.1999999999999999E-3</v>
      </c>
      <c r="G916" s="31">
        <v>-2.0000000000000001E-4</v>
      </c>
      <c r="H916">
        <v>2.0000000000000001E-4</v>
      </c>
      <c r="J916" s="6"/>
      <c r="K916" s="31"/>
      <c r="L916" s="31"/>
    </row>
    <row r="917" spans="1:12" x14ac:dyDescent="0.25">
      <c r="A917" s="6">
        <v>24519</v>
      </c>
      <c r="B917" s="31">
        <v>-4.3E-3</v>
      </c>
      <c r="C917" s="31">
        <v>2.0999999999999999E-3</v>
      </c>
      <c r="D917" s="31">
        <v>-1.1000000000000001E-3</v>
      </c>
      <c r="E917" s="31">
        <v>-3.4999999999998999E-3</v>
      </c>
      <c r="F917" s="31">
        <v>4.8999999999999998E-3</v>
      </c>
      <c r="G917" s="31">
        <v>1.9E-3</v>
      </c>
      <c r="H917">
        <v>2.0000000000000001E-4</v>
      </c>
      <c r="J917" s="6"/>
      <c r="K917" s="31"/>
      <c r="L917" s="31"/>
    </row>
    <row r="918" spans="1:12" x14ac:dyDescent="0.25">
      <c r="A918" s="6">
        <v>24520</v>
      </c>
      <c r="B918" s="31">
        <v>2.0000000000000001E-4</v>
      </c>
      <c r="C918" s="31">
        <v>2.0000000000000001E-4</v>
      </c>
      <c r="D918" s="31">
        <v>2.0000000000000001E-4</v>
      </c>
      <c r="E918" s="31">
        <v>-1.6999999999999999E-3</v>
      </c>
      <c r="F918" s="31">
        <v>6.9999999999999999E-4</v>
      </c>
      <c r="G918" s="31">
        <v>4.0999999999998997E-3</v>
      </c>
      <c r="H918">
        <v>2.0000000000000001E-4</v>
      </c>
      <c r="J918" s="6"/>
      <c r="K918" s="31"/>
      <c r="L918" s="31"/>
    </row>
    <row r="919" spans="1:12" x14ac:dyDescent="0.25">
      <c r="A919" s="6">
        <v>24523</v>
      </c>
      <c r="B919" s="31">
        <v>-5.0000000000000001E-3</v>
      </c>
      <c r="C919" s="31">
        <v>1.5E-3</v>
      </c>
      <c r="D919" s="31">
        <v>-8.9999999999999998E-4</v>
      </c>
      <c r="E919" s="31">
        <v>-1E-4</v>
      </c>
      <c r="F919" s="31">
        <v>0</v>
      </c>
      <c r="G919" s="31">
        <v>4.8999999999999998E-3</v>
      </c>
      <c r="H919">
        <v>2.0000000000000001E-4</v>
      </c>
      <c r="J919" s="6"/>
      <c r="K919" s="31"/>
      <c r="L919" s="31"/>
    </row>
    <row r="920" spans="1:12" x14ac:dyDescent="0.25">
      <c r="A920" s="6">
        <v>24524</v>
      </c>
      <c r="B920" s="31">
        <v>-1E-4</v>
      </c>
      <c r="C920" s="31">
        <v>4.0000000000000001E-3</v>
      </c>
      <c r="D920" s="31">
        <v>-4.0999999999998997E-3</v>
      </c>
      <c r="E920" s="31">
        <v>4.0000000000000001E-3</v>
      </c>
      <c r="F920" s="31">
        <v>-6.9999999999999999E-4</v>
      </c>
      <c r="G920" s="31">
        <v>4.3E-3</v>
      </c>
      <c r="H920">
        <v>2.0000000000000001E-4</v>
      </c>
      <c r="J920" s="6"/>
      <c r="K920" s="31"/>
      <c r="L920" s="31"/>
    </row>
    <row r="921" spans="1:12" x14ac:dyDescent="0.25">
      <c r="A921" s="6">
        <v>24526</v>
      </c>
      <c r="B921" s="31">
        <v>1.1999999999999999E-3</v>
      </c>
      <c r="C921" s="31">
        <v>-1E-4</v>
      </c>
      <c r="D921" s="31">
        <v>-2.9999999999999997E-4</v>
      </c>
      <c r="E921" s="31">
        <v>-2.0000000000000001E-4</v>
      </c>
      <c r="F921" s="31">
        <v>5.9999999999999995E-4</v>
      </c>
      <c r="G921" s="31">
        <v>5.0000000000000001E-4</v>
      </c>
      <c r="H921">
        <v>2.0000000000000001E-4</v>
      </c>
      <c r="J921" s="6"/>
      <c r="K921" s="31"/>
      <c r="L921" s="31"/>
    </row>
    <row r="922" spans="1:12" x14ac:dyDescent="0.25">
      <c r="A922" s="6">
        <v>24527</v>
      </c>
      <c r="B922" s="31">
        <v>8.0000000000000004E-4</v>
      </c>
      <c r="C922" s="31">
        <v>5.9999999999999995E-4</v>
      </c>
      <c r="D922" s="31">
        <v>4.0000000000000002E-4</v>
      </c>
      <c r="E922" s="31">
        <v>0</v>
      </c>
      <c r="F922" s="31">
        <v>-1.6999999999999999E-3</v>
      </c>
      <c r="G922" s="31">
        <v>2.5999999999999999E-3</v>
      </c>
      <c r="H922">
        <v>2.0000000000000001E-4</v>
      </c>
      <c r="J922" s="6"/>
      <c r="K922" s="31"/>
      <c r="L922" s="31"/>
    </row>
    <row r="923" spans="1:12" x14ac:dyDescent="0.25">
      <c r="A923" s="6">
        <v>24530</v>
      </c>
      <c r="B923" s="31">
        <v>-1.0999999999999999E-2</v>
      </c>
      <c r="C923" s="31">
        <v>-4.3E-3</v>
      </c>
      <c r="D923" s="31">
        <v>-4.0000000000000002E-4</v>
      </c>
      <c r="E923" s="31">
        <v>0</v>
      </c>
      <c r="F923" s="31">
        <v>1.9E-3</v>
      </c>
      <c r="G923" s="31">
        <v>8.0000000000000004E-4</v>
      </c>
      <c r="H923">
        <v>2.0000000000000001E-4</v>
      </c>
      <c r="J923" s="6"/>
      <c r="K923" s="31"/>
      <c r="L923" s="31"/>
    </row>
    <row r="924" spans="1:12" x14ac:dyDescent="0.25">
      <c r="A924" s="6">
        <v>24531</v>
      </c>
      <c r="B924" s="31">
        <v>3.8999999999999998E-3</v>
      </c>
      <c r="C924" s="31">
        <v>2.5000000000000001E-3</v>
      </c>
      <c r="D924" s="31">
        <v>-6.0999999999998998E-3</v>
      </c>
      <c r="E924" s="31">
        <v>9.1999999999999998E-3</v>
      </c>
      <c r="F924" s="31">
        <v>-5.0000000000000001E-3</v>
      </c>
      <c r="G924" s="31">
        <v>7.9000000000000008E-3</v>
      </c>
      <c r="H924">
        <v>2.0000000000000001E-4</v>
      </c>
      <c r="J924" s="6"/>
      <c r="K924" s="31"/>
      <c r="L924" s="31"/>
    </row>
    <row r="925" spans="1:12" x14ac:dyDescent="0.25">
      <c r="A925" s="6">
        <v>24532</v>
      </c>
      <c r="B925" s="31">
        <v>9.7999999999999997E-3</v>
      </c>
      <c r="C925" s="31">
        <v>8.0000000000000004E-4</v>
      </c>
      <c r="D925" s="31">
        <v>5.0000000000000001E-4</v>
      </c>
      <c r="E925" s="31">
        <v>-1.5E-3</v>
      </c>
      <c r="F925" s="31">
        <v>-3.2000000000000002E-3</v>
      </c>
      <c r="G925" s="31">
        <v>1.1000000000000001E-3</v>
      </c>
      <c r="H925">
        <v>2.0000000000000001E-4</v>
      </c>
      <c r="J925" s="6"/>
      <c r="K925" s="31"/>
      <c r="L925" s="31"/>
    </row>
    <row r="926" spans="1:12" x14ac:dyDescent="0.25">
      <c r="A926" s="6">
        <v>24533</v>
      </c>
      <c r="B926" s="31">
        <v>5.1999999999999998E-3</v>
      </c>
      <c r="C926" s="31">
        <v>-4.0000000000000002E-4</v>
      </c>
      <c r="D926" s="31">
        <v>-2E-3</v>
      </c>
      <c r="E926" s="31">
        <v>-2.9999999999999997E-4</v>
      </c>
      <c r="F926" s="31">
        <v>-3.5999999999999999E-3</v>
      </c>
      <c r="G926" s="31">
        <v>6.9999999999999999E-4</v>
      </c>
      <c r="H926">
        <v>2.0000000000000001E-4</v>
      </c>
      <c r="J926" s="6"/>
      <c r="K926" s="31"/>
      <c r="L926" s="31"/>
    </row>
    <row r="927" spans="1:12" x14ac:dyDescent="0.25">
      <c r="A927" s="6">
        <v>24534</v>
      </c>
      <c r="B927" s="31">
        <v>1.6000000000000001E-3</v>
      </c>
      <c r="C927" s="31">
        <v>2.5000000000000001E-3</v>
      </c>
      <c r="D927" s="31">
        <v>-3.7000000000000002E-3</v>
      </c>
      <c r="E927" s="31">
        <v>5.9999999999999995E-4</v>
      </c>
      <c r="F927" s="31">
        <v>-1.4E-3</v>
      </c>
      <c r="G927" s="31">
        <v>2.5000000000000001E-3</v>
      </c>
      <c r="H927">
        <v>2.0000000000000001E-4</v>
      </c>
      <c r="J927" s="6"/>
      <c r="K927" s="31"/>
      <c r="L927" s="31"/>
    </row>
    <row r="928" spans="1:12" x14ac:dyDescent="0.25">
      <c r="A928" s="6">
        <v>24537</v>
      </c>
      <c r="B928" s="31">
        <v>-1.2999999999999999E-3</v>
      </c>
      <c r="C928" s="31">
        <v>3.2000000000000002E-3</v>
      </c>
      <c r="D928" s="31">
        <v>2.5999999999999999E-3</v>
      </c>
      <c r="E928" s="31">
        <v>-1.8E-3</v>
      </c>
      <c r="F928" s="31">
        <v>-5.9999999999999995E-4</v>
      </c>
      <c r="G928" s="31">
        <v>2.3E-3</v>
      </c>
      <c r="H928">
        <v>2.0000000000000001E-4</v>
      </c>
      <c r="J928" s="6"/>
      <c r="K928" s="31"/>
      <c r="L928" s="31"/>
    </row>
    <row r="929" spans="1:12" x14ac:dyDescent="0.25">
      <c r="A929" s="6">
        <v>24538</v>
      </c>
      <c r="B929" s="31">
        <v>1.6000000000000001E-3</v>
      </c>
      <c r="C929" s="31">
        <v>2.8999999999999998E-3</v>
      </c>
      <c r="D929" s="31">
        <v>-8.9999999999999998E-4</v>
      </c>
      <c r="E929" s="31">
        <v>8.9999999999999998E-4</v>
      </c>
      <c r="F929" s="31">
        <v>-5.4999999999999997E-3</v>
      </c>
      <c r="G929" s="31">
        <v>2.2000000000000001E-3</v>
      </c>
      <c r="H929">
        <v>2.0000000000000001E-4</v>
      </c>
      <c r="J929" s="6"/>
      <c r="K929" s="31"/>
      <c r="L929" s="31"/>
    </row>
    <row r="930" spans="1:12" x14ac:dyDescent="0.25">
      <c r="A930" s="6">
        <v>24539</v>
      </c>
      <c r="B930" s="31">
        <v>1.6999999999999999E-3</v>
      </c>
      <c r="C930" s="31">
        <v>3.0000000000000001E-3</v>
      </c>
      <c r="D930" s="31">
        <v>-2.3E-3</v>
      </c>
      <c r="E930" s="31">
        <v>2.7000000000000001E-3</v>
      </c>
      <c r="F930" s="31">
        <v>-1.8E-3</v>
      </c>
      <c r="G930" s="31">
        <v>2E-3</v>
      </c>
      <c r="H930">
        <v>2.0000000000000001E-4</v>
      </c>
      <c r="J930" s="6"/>
      <c r="K930" s="31"/>
      <c r="L930" s="31"/>
    </row>
    <row r="931" spans="1:12" x14ac:dyDescent="0.25">
      <c r="A931" s="6">
        <v>24540</v>
      </c>
      <c r="B931" s="31">
        <v>2.8999999999999998E-3</v>
      </c>
      <c r="C931" s="31">
        <v>3.8999999999999998E-3</v>
      </c>
      <c r="D931" s="31">
        <v>-1E-4</v>
      </c>
      <c r="E931" s="31">
        <v>-8.0000000000000004E-4</v>
      </c>
      <c r="F931" s="31">
        <v>6.9999999999999999E-4</v>
      </c>
      <c r="G931" s="31">
        <v>1.8E-3</v>
      </c>
      <c r="H931">
        <v>2.0000000000000001E-4</v>
      </c>
      <c r="J931" s="6"/>
      <c r="K931" s="31"/>
      <c r="L931" s="31"/>
    </row>
    <row r="932" spans="1:12" x14ac:dyDescent="0.25">
      <c r="A932" s="6">
        <v>24541</v>
      </c>
      <c r="B932" s="31">
        <v>3.7000000000000002E-3</v>
      </c>
      <c r="C932" s="31">
        <v>-1E-4</v>
      </c>
      <c r="D932" s="31">
        <v>6.7999999999999996E-3</v>
      </c>
      <c r="E932" s="31">
        <v>4.4000000000000003E-3</v>
      </c>
      <c r="F932" s="31">
        <v>-2.0999999999999999E-3</v>
      </c>
      <c r="G932" s="31">
        <v>-3.7000000000000002E-3</v>
      </c>
      <c r="H932">
        <v>2.0000000000000001E-4</v>
      </c>
      <c r="J932" s="6"/>
      <c r="K932" s="31"/>
      <c r="L932" s="31"/>
    </row>
    <row r="933" spans="1:12" x14ac:dyDescent="0.25">
      <c r="A933" s="6">
        <v>24544</v>
      </c>
      <c r="B933" s="31">
        <v>-4.7999999999999996E-3</v>
      </c>
      <c r="C933" s="31">
        <v>2.0000000000000001E-4</v>
      </c>
      <c r="D933" s="31">
        <v>-4.0000000000000002E-4</v>
      </c>
      <c r="E933" s="31">
        <v>1.6999999999999999E-3</v>
      </c>
      <c r="F933" s="31">
        <v>3.4999999999998999E-3</v>
      </c>
      <c r="G933" s="31">
        <v>-2.8999999999999998E-3</v>
      </c>
      <c r="H933">
        <v>2.0000000000000001E-4</v>
      </c>
      <c r="J933" s="6"/>
      <c r="K933" s="31"/>
      <c r="L933" s="31"/>
    </row>
    <row r="934" spans="1:12" x14ac:dyDescent="0.25">
      <c r="A934" s="6">
        <v>24545</v>
      </c>
      <c r="B934" s="31">
        <v>-1.1000000000000001E-3</v>
      </c>
      <c r="C934" s="31">
        <v>2.9999999999999997E-4</v>
      </c>
      <c r="D934" s="31">
        <v>-1.6999999999999999E-3</v>
      </c>
      <c r="E934" s="31">
        <v>-1.1000000000000001E-3</v>
      </c>
      <c r="F934" s="31">
        <v>-1.6999999999999999E-3</v>
      </c>
      <c r="G934" s="31">
        <v>-8.0000000000000004E-4</v>
      </c>
      <c r="H934">
        <v>2.0000000000000001E-4</v>
      </c>
      <c r="J934" s="6"/>
      <c r="K934" s="31"/>
      <c r="L934" s="31"/>
    </row>
    <row r="935" spans="1:12" x14ac:dyDescent="0.25">
      <c r="A935" s="6">
        <v>24546</v>
      </c>
      <c r="B935" s="31">
        <v>8.8999999999999999E-3</v>
      </c>
      <c r="C935" s="31">
        <v>-2.2000000000000001E-3</v>
      </c>
      <c r="D935" s="31">
        <v>3.4999999999998999E-3</v>
      </c>
      <c r="E935" s="31">
        <v>1.2999999999999999E-3</v>
      </c>
      <c r="F935" s="31">
        <v>-2.2000000000000001E-3</v>
      </c>
      <c r="G935" s="31">
        <v>-1.1000000000000001E-3</v>
      </c>
      <c r="H935">
        <v>2.0000000000000001E-4</v>
      </c>
      <c r="J935" s="6"/>
      <c r="K935" s="31"/>
      <c r="L935" s="31"/>
    </row>
    <row r="936" spans="1:12" x14ac:dyDescent="0.25">
      <c r="A936" s="6">
        <v>24547</v>
      </c>
      <c r="B936" s="31">
        <v>8.9999999999999993E-3</v>
      </c>
      <c r="C936" s="31">
        <v>-3.8999999999999998E-3</v>
      </c>
      <c r="D936" s="31">
        <v>-2.8E-3</v>
      </c>
      <c r="E936" s="31">
        <v>1.4E-3</v>
      </c>
      <c r="F936" s="31">
        <v>5.9999999999999995E-4</v>
      </c>
      <c r="G936" s="31">
        <v>-2.5000000000000001E-3</v>
      </c>
      <c r="H936">
        <v>2.0000000000000001E-4</v>
      </c>
      <c r="J936" s="6"/>
      <c r="K936" s="31"/>
      <c r="L936" s="31"/>
    </row>
    <row r="937" spans="1:12" x14ac:dyDescent="0.25">
      <c r="A937" s="6">
        <v>24548</v>
      </c>
      <c r="B937" s="31">
        <v>1.2999999999999999E-3</v>
      </c>
      <c r="C937" s="31">
        <v>8.9999999999999998E-4</v>
      </c>
      <c r="D937" s="31">
        <v>-5.9999999999999995E-4</v>
      </c>
      <c r="E937" s="31">
        <v>6.9999999999999999E-4</v>
      </c>
      <c r="F937" s="31">
        <v>-4.0000000000000002E-4</v>
      </c>
      <c r="G937" s="31">
        <v>-3.5999999999999999E-3</v>
      </c>
      <c r="H937">
        <v>2.0000000000000001E-4</v>
      </c>
      <c r="J937" s="6"/>
      <c r="K937" s="31"/>
      <c r="L937" s="31"/>
    </row>
    <row r="938" spans="1:12" x14ac:dyDescent="0.25">
      <c r="A938" s="6">
        <v>24551</v>
      </c>
      <c r="B938" s="31">
        <v>-1E-4</v>
      </c>
      <c r="C938" s="31">
        <v>2.3E-3</v>
      </c>
      <c r="D938" s="31">
        <v>-1.6999999999999999E-3</v>
      </c>
      <c r="E938" s="31">
        <v>3.7000000000000002E-3</v>
      </c>
      <c r="F938" s="31">
        <v>-1.5E-3</v>
      </c>
      <c r="G938" s="31">
        <v>3.7000000000000002E-3</v>
      </c>
      <c r="H938">
        <v>2.0000000000000001E-4</v>
      </c>
      <c r="J938" s="6"/>
      <c r="K938" s="31"/>
      <c r="L938" s="31"/>
    </row>
    <row r="939" spans="1:12" x14ac:dyDescent="0.25">
      <c r="A939" s="6">
        <v>24552</v>
      </c>
      <c r="B939" s="31">
        <v>-2.8E-3</v>
      </c>
      <c r="C939" s="31">
        <v>-1.2999999999999999E-3</v>
      </c>
      <c r="D939" s="31">
        <v>5.9999999999999995E-4</v>
      </c>
      <c r="E939" s="31">
        <v>4.0000000000000002E-4</v>
      </c>
      <c r="F939" s="31">
        <v>1.1999999999999999E-3</v>
      </c>
      <c r="G939" s="31">
        <v>-2.5000000000000001E-3</v>
      </c>
      <c r="H939">
        <v>2.0000000000000001E-4</v>
      </c>
      <c r="J939" s="6"/>
      <c r="K939" s="31"/>
      <c r="L939" s="31"/>
    </row>
    <row r="940" spans="1:12" x14ac:dyDescent="0.25">
      <c r="A940" s="6">
        <v>24553</v>
      </c>
      <c r="B940" s="31">
        <v>2.8E-3</v>
      </c>
      <c r="C940" s="31">
        <v>1.4E-3</v>
      </c>
      <c r="D940" s="31">
        <v>-1.4E-3</v>
      </c>
      <c r="E940" s="31">
        <v>3.2000000000000002E-3</v>
      </c>
      <c r="F940" s="31">
        <v>-8.9999999999999998E-4</v>
      </c>
      <c r="G940" s="31">
        <v>2.3E-3</v>
      </c>
      <c r="H940">
        <v>2.0000000000000001E-4</v>
      </c>
      <c r="J940" s="6"/>
      <c r="K940" s="31"/>
      <c r="L940" s="31"/>
    </row>
    <row r="941" spans="1:12" x14ac:dyDescent="0.25">
      <c r="A941" s="6">
        <v>24554</v>
      </c>
      <c r="B941" s="31">
        <v>6.7999999999999996E-3</v>
      </c>
      <c r="C941" s="31">
        <v>-2.3E-3</v>
      </c>
      <c r="D941" s="31">
        <v>2.5000000000000001E-3</v>
      </c>
      <c r="E941" s="31">
        <v>8.0000000000000004E-4</v>
      </c>
      <c r="F941" s="31">
        <v>1.2999999999999999E-3</v>
      </c>
      <c r="G941" s="31">
        <v>1.1999999999999999E-3</v>
      </c>
      <c r="H941">
        <v>2.0000000000000001E-4</v>
      </c>
      <c r="J941" s="6"/>
      <c r="K941" s="31"/>
      <c r="L941" s="31"/>
    </row>
    <row r="942" spans="1:12" x14ac:dyDescent="0.25">
      <c r="A942" s="6">
        <v>24558</v>
      </c>
      <c r="B942" s="31">
        <v>-5.9999999999999995E-4</v>
      </c>
      <c r="C942" s="31">
        <v>8.0000000000000004E-4</v>
      </c>
      <c r="D942" s="31">
        <v>-2.8999999999999998E-3</v>
      </c>
      <c r="E942" s="31">
        <v>-1.6000000000000001E-3</v>
      </c>
      <c r="F942" s="31">
        <v>-2.3E-3</v>
      </c>
      <c r="G942" s="31">
        <v>4.8999999999999998E-3</v>
      </c>
      <c r="H942">
        <v>2.0000000000000001E-4</v>
      </c>
      <c r="J942" s="6"/>
      <c r="K942" s="31"/>
      <c r="L942" s="31"/>
    </row>
    <row r="943" spans="1:12" x14ac:dyDescent="0.25">
      <c r="A943" s="6">
        <v>24559</v>
      </c>
      <c r="B943" s="31">
        <v>8.9999999999999998E-4</v>
      </c>
      <c r="C943" s="31">
        <v>-5.9999999999999995E-4</v>
      </c>
      <c r="D943" s="31">
        <v>1.6000000000000001E-3</v>
      </c>
      <c r="E943" s="31">
        <v>-5.0000000000000001E-4</v>
      </c>
      <c r="F943" s="31">
        <v>0</v>
      </c>
      <c r="G943" s="31">
        <v>5.9999999999999995E-4</v>
      </c>
      <c r="H943">
        <v>2.0000000000000001E-4</v>
      </c>
      <c r="J943" s="6"/>
      <c r="K943" s="31"/>
      <c r="L943" s="31"/>
    </row>
    <row r="944" spans="1:12" x14ac:dyDescent="0.25">
      <c r="A944" s="6">
        <v>24560</v>
      </c>
      <c r="B944" s="31">
        <v>-1.4E-3</v>
      </c>
      <c r="C944" s="31">
        <v>1.1999999999999999E-3</v>
      </c>
      <c r="D944" s="31">
        <v>1.6000000000000001E-3</v>
      </c>
      <c r="E944" s="31">
        <v>-5.9999999999999995E-4</v>
      </c>
      <c r="F944" s="31">
        <v>1.4E-3</v>
      </c>
      <c r="G944" s="31">
        <v>3.3E-3</v>
      </c>
      <c r="H944">
        <v>2.0000000000000001E-4</v>
      </c>
      <c r="J944" s="6"/>
      <c r="K944" s="31"/>
      <c r="L944" s="31"/>
    </row>
    <row r="945" spans="1:12" x14ac:dyDescent="0.25">
      <c r="A945" s="6">
        <v>24561</v>
      </c>
      <c r="B945" s="31">
        <v>4.0000000000000002E-4</v>
      </c>
      <c r="C945" s="31">
        <v>2.0999999999999999E-3</v>
      </c>
      <c r="D945" s="31">
        <v>-5.0000000000000001E-4</v>
      </c>
      <c r="E945" s="31">
        <v>-2.3999999999999998E-3</v>
      </c>
      <c r="F945" s="31">
        <v>1.6000000000000001E-3</v>
      </c>
      <c r="G945" s="31">
        <v>5.4999999999999997E-3</v>
      </c>
      <c r="H945">
        <v>2.0000000000000001E-4</v>
      </c>
      <c r="J945" s="6"/>
      <c r="K945" s="31"/>
      <c r="L945" s="31"/>
    </row>
    <row r="946" spans="1:12" x14ac:dyDescent="0.25">
      <c r="A946" s="6">
        <v>24562</v>
      </c>
      <c r="B946" s="31">
        <v>-5.1000000000000004E-3</v>
      </c>
      <c r="C946" s="31">
        <v>2.0999999999999999E-3</v>
      </c>
      <c r="D946" s="31">
        <v>5.6999999999998996E-3</v>
      </c>
      <c r="E946" s="31">
        <v>-3.3E-3</v>
      </c>
      <c r="F946" s="31">
        <v>2.5000000000000001E-3</v>
      </c>
      <c r="G946" s="31">
        <v>-1.9E-3</v>
      </c>
      <c r="H946">
        <v>2.0000000000000001E-4</v>
      </c>
      <c r="J946" s="6"/>
      <c r="K946" s="31"/>
      <c r="L946" s="31"/>
    </row>
    <row r="947" spans="1:12" x14ac:dyDescent="0.25">
      <c r="A947" s="6">
        <v>24565</v>
      </c>
      <c r="B947" s="31">
        <v>-1.1299999999999999E-2</v>
      </c>
      <c r="C947" s="31">
        <v>-2.2000000000000001E-3</v>
      </c>
      <c r="D947" s="31">
        <v>1.9E-3</v>
      </c>
      <c r="E947" s="31">
        <v>-5.0000000000000001E-3</v>
      </c>
      <c r="F947" s="31">
        <v>8.3999999999999995E-3</v>
      </c>
      <c r="G947" s="31">
        <v>-6.0999999999998998E-3</v>
      </c>
      <c r="H947">
        <v>2.0000000000000001E-4</v>
      </c>
      <c r="J947" s="6"/>
      <c r="K947" s="31"/>
      <c r="L947" s="31"/>
    </row>
    <row r="948" spans="1:12" x14ac:dyDescent="0.25">
      <c r="A948" s="6">
        <v>24566</v>
      </c>
      <c r="B948" s="31">
        <v>1E-4</v>
      </c>
      <c r="C948" s="31">
        <v>2.8E-3</v>
      </c>
      <c r="D948" s="31">
        <v>-2.5000000000000001E-3</v>
      </c>
      <c r="E948" s="31">
        <v>8.9999999999999998E-4</v>
      </c>
      <c r="F948" s="31">
        <v>-3.0999999999999999E-3</v>
      </c>
      <c r="G948" s="31">
        <v>6.9999999999999999E-4</v>
      </c>
      <c r="H948">
        <v>2.0000000000000001E-4</v>
      </c>
      <c r="J948" s="6"/>
      <c r="K948" s="31"/>
      <c r="L948" s="31"/>
    </row>
    <row r="949" spans="1:12" x14ac:dyDescent="0.25">
      <c r="A949" s="6">
        <v>24567</v>
      </c>
      <c r="B949" s="31">
        <v>6.3E-3</v>
      </c>
      <c r="C949" s="31">
        <v>-1E-4</v>
      </c>
      <c r="D949" s="31">
        <v>2.0000000000000001E-4</v>
      </c>
      <c r="E949" s="31">
        <v>-4.0000000000000001E-3</v>
      </c>
      <c r="F949" s="31">
        <v>-1.2999999999999999E-3</v>
      </c>
      <c r="G949" s="31">
        <v>2.3E-3</v>
      </c>
      <c r="H949">
        <v>2.0000000000000001E-4</v>
      </c>
      <c r="J949" s="6"/>
      <c r="K949" s="31"/>
      <c r="L949" s="31"/>
    </row>
    <row r="950" spans="1:12" x14ac:dyDescent="0.25">
      <c r="A950" s="6">
        <v>24568</v>
      </c>
      <c r="B950" s="31">
        <v>2E-3</v>
      </c>
      <c r="C950" s="31">
        <v>0</v>
      </c>
      <c r="D950" s="31">
        <v>1.1999999999999999E-3</v>
      </c>
      <c r="E950" s="31">
        <v>-1E-4</v>
      </c>
      <c r="F950" s="31">
        <v>-2.9999999999999997E-4</v>
      </c>
      <c r="G950" s="31">
        <v>2.5000000000000001E-3</v>
      </c>
      <c r="H950">
        <v>2.0000000000000001E-4</v>
      </c>
      <c r="J950" s="6"/>
      <c r="K950" s="31"/>
      <c r="L950" s="31"/>
    </row>
    <row r="951" spans="1:12" x14ac:dyDescent="0.25">
      <c r="A951" s="6">
        <v>24569</v>
      </c>
      <c r="B951" s="31">
        <v>-6.1999999999999998E-3</v>
      </c>
      <c r="C951" s="31">
        <v>-1.6999999999999999E-3</v>
      </c>
      <c r="D951" s="31">
        <v>4.3E-3</v>
      </c>
      <c r="E951" s="31">
        <v>-5.4000000000000003E-3</v>
      </c>
      <c r="F951" s="31">
        <v>5.1000000000000004E-3</v>
      </c>
      <c r="G951" s="31">
        <v>-5.9999999999999995E-4</v>
      </c>
      <c r="H951">
        <v>2.0000000000000001E-4</v>
      </c>
      <c r="J951" s="6"/>
      <c r="K951" s="31"/>
      <c r="L951" s="31"/>
    </row>
    <row r="952" spans="1:12" x14ac:dyDescent="0.25">
      <c r="A952" s="6">
        <v>24572</v>
      </c>
      <c r="B952" s="31">
        <v>-1.24E-2</v>
      </c>
      <c r="C952" s="31">
        <v>-5.0000000000000001E-3</v>
      </c>
      <c r="D952" s="31">
        <v>3.8999999999999998E-3</v>
      </c>
      <c r="E952" s="31">
        <v>-1.1000000000000001E-3</v>
      </c>
      <c r="F952" s="31">
        <v>3.5999999999999999E-3</v>
      </c>
      <c r="G952" s="31">
        <v>-3.7000000000000002E-3</v>
      </c>
      <c r="H952">
        <v>2.0000000000000001E-4</v>
      </c>
      <c r="J952" s="6"/>
      <c r="K952" s="31"/>
      <c r="L952" s="31"/>
    </row>
    <row r="953" spans="1:12" x14ac:dyDescent="0.25">
      <c r="A953" s="6">
        <v>24573</v>
      </c>
      <c r="B953" s="31">
        <v>7.0999999999998998E-3</v>
      </c>
      <c r="C953" s="31">
        <v>3.3E-3</v>
      </c>
      <c r="D953" s="31">
        <v>-1.1999999999999999E-3</v>
      </c>
      <c r="E953" s="31">
        <v>3.0999999999999999E-3</v>
      </c>
      <c r="F953" s="31">
        <v>-7.6E-3</v>
      </c>
      <c r="G953" s="31">
        <v>4.5999999999999999E-3</v>
      </c>
      <c r="H953">
        <v>2.0000000000000001E-4</v>
      </c>
      <c r="J953" s="6"/>
      <c r="K953" s="31"/>
      <c r="L953" s="31"/>
    </row>
    <row r="954" spans="1:12" x14ac:dyDescent="0.25">
      <c r="A954" s="6">
        <v>24574</v>
      </c>
      <c r="B954" s="31">
        <v>-1E-3</v>
      </c>
      <c r="C954" s="31">
        <v>1.5E-3</v>
      </c>
      <c r="D954" s="31">
        <v>1.1999999999999999E-3</v>
      </c>
      <c r="E954" s="31">
        <v>2.0999999999999999E-3</v>
      </c>
      <c r="F954" s="31">
        <v>1.6999999999999999E-3</v>
      </c>
      <c r="G954" s="31">
        <v>2.0999999999999999E-3</v>
      </c>
      <c r="H954">
        <v>2.0000000000000001E-4</v>
      </c>
      <c r="J954" s="6"/>
      <c r="K954" s="31"/>
      <c r="L954" s="31"/>
    </row>
    <row r="955" spans="1:12" x14ac:dyDescent="0.25">
      <c r="A955" s="6">
        <v>24575</v>
      </c>
      <c r="B955" s="31">
        <v>6.4999999999999997E-3</v>
      </c>
      <c r="C955" s="31">
        <v>0</v>
      </c>
      <c r="D955" s="31">
        <v>-3.3E-3</v>
      </c>
      <c r="E955" s="31">
        <v>2.3999999999999998E-3</v>
      </c>
      <c r="F955" s="31">
        <v>-6.3E-3</v>
      </c>
      <c r="G955" s="31">
        <v>4.4000000000000003E-3</v>
      </c>
      <c r="H955">
        <v>2.0000000000000001E-4</v>
      </c>
      <c r="J955" s="6"/>
      <c r="K955" s="31"/>
      <c r="L955" s="31"/>
    </row>
    <row r="956" spans="1:12" x14ac:dyDescent="0.25">
      <c r="A956" s="6">
        <v>24576</v>
      </c>
      <c r="B956" s="31">
        <v>1.01E-2</v>
      </c>
      <c r="C956" s="31">
        <v>-2.3999999999999998E-3</v>
      </c>
      <c r="D956" s="31">
        <v>-7.4000000000000003E-3</v>
      </c>
      <c r="E956" s="31">
        <v>6.9999999999999004E-3</v>
      </c>
      <c r="F956" s="31">
        <v>-7.7999999999999996E-3</v>
      </c>
      <c r="G956" s="31">
        <v>2.5000000000000001E-3</v>
      </c>
      <c r="H956">
        <v>2.0000000000000001E-4</v>
      </c>
      <c r="J956" s="6"/>
      <c r="K956" s="31"/>
      <c r="L956" s="31"/>
    </row>
    <row r="957" spans="1:12" x14ac:dyDescent="0.25">
      <c r="A957" s="6">
        <v>24579</v>
      </c>
      <c r="B957" s="31">
        <v>6.4000000000000003E-3</v>
      </c>
      <c r="C957" s="31">
        <v>-1.6999999999999999E-3</v>
      </c>
      <c r="D957" s="31">
        <v>-8.9999999999999998E-4</v>
      </c>
      <c r="E957" s="31">
        <v>3.8999999999999998E-3</v>
      </c>
      <c r="F957" s="31">
        <v>-3.0999999999999999E-3</v>
      </c>
      <c r="G957" s="31">
        <v>-4.0000000000000001E-3</v>
      </c>
      <c r="H957">
        <v>2.0000000000000001E-4</v>
      </c>
      <c r="J957" s="6"/>
      <c r="K957" s="31"/>
      <c r="L957" s="31"/>
    </row>
    <row r="958" spans="1:12" x14ac:dyDescent="0.25">
      <c r="A958" s="6">
        <v>24580</v>
      </c>
      <c r="B958" s="31">
        <v>8.5000000000000006E-3</v>
      </c>
      <c r="C958" s="31">
        <v>1E-3</v>
      </c>
      <c r="D958" s="31">
        <v>-5.9999999999999995E-4</v>
      </c>
      <c r="E958" s="31">
        <v>5.0000000000000001E-4</v>
      </c>
      <c r="F958" s="31">
        <v>-2.5999999999999999E-3</v>
      </c>
      <c r="G958" s="31">
        <v>4.8999999999999998E-3</v>
      </c>
      <c r="H958">
        <v>2.0000000000000001E-4</v>
      </c>
      <c r="J958" s="6"/>
      <c r="K958" s="31"/>
      <c r="L958" s="31"/>
    </row>
    <row r="959" spans="1:12" x14ac:dyDescent="0.25">
      <c r="A959" s="6">
        <v>24581</v>
      </c>
      <c r="B959" s="31">
        <v>1.1999999999999999E-3</v>
      </c>
      <c r="C959" s="31">
        <v>8.0000000000000004E-4</v>
      </c>
      <c r="D959" s="31">
        <v>-1.2999999999999999E-3</v>
      </c>
      <c r="E959" s="31">
        <v>2.5999999999999999E-3</v>
      </c>
      <c r="F959" s="31">
        <v>1.1000000000000001E-3</v>
      </c>
      <c r="G959" s="31">
        <v>-3.7000000000000002E-3</v>
      </c>
      <c r="H959">
        <v>2.0000000000000001E-4</v>
      </c>
      <c r="J959" s="6"/>
      <c r="K959" s="31"/>
      <c r="L959" s="31"/>
    </row>
    <row r="960" spans="1:12" x14ac:dyDescent="0.25">
      <c r="A960" s="6">
        <v>24582</v>
      </c>
      <c r="B960" s="31">
        <v>1.9E-3</v>
      </c>
      <c r="C960" s="31">
        <v>1.9E-3</v>
      </c>
      <c r="D960" s="31">
        <v>-1.6999999999999999E-3</v>
      </c>
      <c r="E960" s="31">
        <v>3.0000000000000001E-3</v>
      </c>
      <c r="F960" s="31">
        <v>-5.7999999999999996E-3</v>
      </c>
      <c r="G960" s="31">
        <v>-1.1999999999999999E-3</v>
      </c>
      <c r="H960">
        <v>2.0000000000000001E-4</v>
      </c>
      <c r="J960" s="6"/>
      <c r="K960" s="31"/>
      <c r="L960" s="31"/>
    </row>
    <row r="961" spans="1:12" x14ac:dyDescent="0.25">
      <c r="A961" s="6">
        <v>24583</v>
      </c>
      <c r="B961" s="31">
        <v>2.5999999999999999E-3</v>
      </c>
      <c r="C961" s="31">
        <v>4.4000000000000003E-3</v>
      </c>
      <c r="D961" s="31">
        <v>-2.0999999999999999E-3</v>
      </c>
      <c r="E961" s="31">
        <v>1.1000000000000001E-3</v>
      </c>
      <c r="F961" s="31">
        <v>-5.8999999999999999E-3</v>
      </c>
      <c r="G961" s="31">
        <v>-2E-3</v>
      </c>
      <c r="H961">
        <v>2.0000000000000001E-4</v>
      </c>
      <c r="J961" s="6"/>
      <c r="K961" s="31"/>
      <c r="L961" s="31"/>
    </row>
    <row r="962" spans="1:12" x14ac:dyDescent="0.25">
      <c r="A962" s="6">
        <v>24586</v>
      </c>
      <c r="B962" s="31">
        <v>2.7000000000000001E-3</v>
      </c>
      <c r="C962" s="31">
        <v>-2.8999999999999998E-3</v>
      </c>
      <c r="D962" s="31">
        <v>-2.5999999999999999E-3</v>
      </c>
      <c r="E962" s="31">
        <v>6.1999999999999998E-3</v>
      </c>
      <c r="F962" s="31">
        <v>-1.6999999999999999E-3</v>
      </c>
      <c r="G962" s="31">
        <v>-1.8E-3</v>
      </c>
      <c r="H962">
        <v>2.0000000000000001E-4</v>
      </c>
      <c r="J962" s="6"/>
      <c r="K962" s="31"/>
      <c r="L962" s="31"/>
    </row>
    <row r="963" spans="1:12" x14ac:dyDescent="0.25">
      <c r="A963" s="6">
        <v>24587</v>
      </c>
      <c r="B963" s="31">
        <v>5.4999999999999997E-3</v>
      </c>
      <c r="C963" s="31">
        <v>-2E-3</v>
      </c>
      <c r="D963" s="31">
        <v>-1.6000000000000001E-3</v>
      </c>
      <c r="E963" s="31">
        <v>2.3E-3</v>
      </c>
      <c r="F963" s="31">
        <v>-1.6999999999999999E-3</v>
      </c>
      <c r="G963" s="31">
        <v>-1E-3</v>
      </c>
      <c r="H963">
        <v>2.0000000000000001E-4</v>
      </c>
      <c r="J963" s="6"/>
      <c r="K963" s="31"/>
      <c r="L963" s="31"/>
    </row>
    <row r="964" spans="1:12" x14ac:dyDescent="0.25">
      <c r="A964" s="6">
        <v>24588</v>
      </c>
      <c r="B964" s="31">
        <v>-1.1000000000000001E-3</v>
      </c>
      <c r="C964" s="31">
        <v>1.8E-3</v>
      </c>
      <c r="D964" s="31">
        <v>-4.6999999999998996E-3</v>
      </c>
      <c r="E964" s="31">
        <v>2.5000000000000001E-3</v>
      </c>
      <c r="F964" s="31">
        <v>-1.1999999999999999E-3</v>
      </c>
      <c r="G964" s="31">
        <v>-8.0000000000000004E-4</v>
      </c>
      <c r="H964">
        <v>2.0000000000000001E-4</v>
      </c>
      <c r="J964" s="6"/>
      <c r="K964" s="31"/>
      <c r="L964" s="31"/>
    </row>
    <row r="965" spans="1:12" x14ac:dyDescent="0.25">
      <c r="A965" s="6">
        <v>24589</v>
      </c>
      <c r="B965" s="31">
        <v>8.0999999999999996E-3</v>
      </c>
      <c r="C965" s="31">
        <v>2.2000000000000001E-3</v>
      </c>
      <c r="D965" s="31">
        <v>-5.4000000000000003E-3</v>
      </c>
      <c r="E965" s="31">
        <v>4.1999999999999997E-3</v>
      </c>
      <c r="F965" s="31">
        <v>-7.6E-3</v>
      </c>
      <c r="G965" s="31">
        <v>4.3E-3</v>
      </c>
      <c r="H965">
        <v>2.0000000000000001E-4</v>
      </c>
      <c r="J965" s="6"/>
      <c r="K965" s="31"/>
      <c r="L965" s="31"/>
    </row>
    <row r="966" spans="1:12" x14ac:dyDescent="0.25">
      <c r="A966" s="6">
        <v>24590</v>
      </c>
      <c r="B966" s="31">
        <v>1.5E-3</v>
      </c>
      <c r="C966" s="31">
        <v>2.7000000000000001E-3</v>
      </c>
      <c r="D966" s="31">
        <v>2.9999999999999997E-4</v>
      </c>
      <c r="E966" s="31">
        <v>3.7000000000000002E-3</v>
      </c>
      <c r="F966" s="31">
        <v>-2.9999999999999997E-4</v>
      </c>
      <c r="G966" s="31">
        <v>-1.1000000000000001E-3</v>
      </c>
      <c r="H966">
        <v>2.0000000000000001E-4</v>
      </c>
      <c r="J966" s="6"/>
      <c r="K966" s="31"/>
      <c r="L966" s="31"/>
    </row>
    <row r="967" spans="1:12" x14ac:dyDescent="0.25">
      <c r="A967" s="6">
        <v>24593</v>
      </c>
      <c r="B967" s="31">
        <v>-6.9999999999999999E-4</v>
      </c>
      <c r="C967" s="31">
        <v>4.0000000000000001E-3</v>
      </c>
      <c r="D967" s="31">
        <v>-2.5000000000000001E-3</v>
      </c>
      <c r="E967" s="31">
        <v>2E-3</v>
      </c>
      <c r="F967" s="31">
        <v>-8.0000000000000004E-4</v>
      </c>
      <c r="G967" s="31">
        <v>5.8999999999999999E-3</v>
      </c>
      <c r="H967">
        <v>2.0000000000000001E-4</v>
      </c>
      <c r="J967" s="6"/>
      <c r="K967" s="31"/>
      <c r="L967" s="31"/>
    </row>
    <row r="968" spans="1:12" x14ac:dyDescent="0.25">
      <c r="A968" s="6">
        <v>24594</v>
      </c>
      <c r="B968" s="31">
        <v>-2.0000000000000001E-4</v>
      </c>
      <c r="C968" s="31">
        <v>5.6999999999998996E-3</v>
      </c>
      <c r="D968" s="31">
        <v>8.0000000000000004E-4</v>
      </c>
      <c r="E968" s="31">
        <v>1.5E-3</v>
      </c>
      <c r="F968" s="31">
        <v>-5.1999999999999998E-3</v>
      </c>
      <c r="G968" s="31">
        <v>3.3E-3</v>
      </c>
      <c r="H968">
        <v>2.0000000000000001E-4</v>
      </c>
      <c r="J968" s="6"/>
      <c r="K968" s="31"/>
      <c r="L968" s="31"/>
    </row>
    <row r="969" spans="1:12" x14ac:dyDescent="0.25">
      <c r="A969" s="6">
        <v>24595</v>
      </c>
      <c r="B969" s="31">
        <v>2.8E-3</v>
      </c>
      <c r="C969" s="31">
        <v>5.1000000000000004E-3</v>
      </c>
      <c r="D969" s="31">
        <v>-6.9999999999999999E-4</v>
      </c>
      <c r="E969" s="31">
        <v>5.0000000000000001E-4</v>
      </c>
      <c r="F969" s="31">
        <v>8.9999999999999998E-4</v>
      </c>
      <c r="G969" s="31">
        <v>-1E-3</v>
      </c>
      <c r="H969">
        <v>2.0000000000000001E-4</v>
      </c>
      <c r="J969" s="6"/>
      <c r="K969" s="31"/>
      <c r="L969" s="31"/>
    </row>
    <row r="970" spans="1:12" x14ac:dyDescent="0.25">
      <c r="A970" s="6">
        <v>24596</v>
      </c>
      <c r="B970" s="31">
        <v>3.3E-3</v>
      </c>
      <c r="C970" s="31">
        <v>-1E-3</v>
      </c>
      <c r="D970" s="31">
        <v>-2.5999999999999999E-3</v>
      </c>
      <c r="E970" s="31">
        <v>8.9999999999999998E-4</v>
      </c>
      <c r="F970" s="31">
        <v>6.9999999999999999E-4</v>
      </c>
      <c r="G970" s="31">
        <v>-2.5000000000000001E-3</v>
      </c>
      <c r="H970">
        <v>2.0000000000000001E-4</v>
      </c>
      <c r="J970" s="6"/>
      <c r="K970" s="31"/>
      <c r="L970" s="31"/>
    </row>
    <row r="971" spans="1:12" x14ac:dyDescent="0.25">
      <c r="A971" s="6">
        <v>24597</v>
      </c>
      <c r="B971" s="31">
        <v>1.1999999999999999E-3</v>
      </c>
      <c r="C971" s="31">
        <v>2.9999999999999997E-4</v>
      </c>
      <c r="D971" s="31">
        <v>3.8999999999999998E-3</v>
      </c>
      <c r="E971" s="31">
        <v>-5.3E-3</v>
      </c>
      <c r="F971" s="31">
        <v>7.4999999999999997E-3</v>
      </c>
      <c r="G971" s="31">
        <v>-2.2000000000000001E-3</v>
      </c>
      <c r="H971">
        <v>2.0000000000000001E-4</v>
      </c>
      <c r="J971" s="6"/>
      <c r="K971" s="31"/>
      <c r="L971" s="31"/>
    </row>
    <row r="972" spans="1:12" x14ac:dyDescent="0.25">
      <c r="A972" s="6">
        <v>24600</v>
      </c>
      <c r="B972" s="31">
        <v>2.0999999999999999E-3</v>
      </c>
      <c r="C972" s="31">
        <v>-2.3999999999999998E-3</v>
      </c>
      <c r="D972" s="31">
        <v>1.6999999999999999E-3</v>
      </c>
      <c r="E972" s="31">
        <v>-6.7000000000000002E-3</v>
      </c>
      <c r="F972" s="31">
        <v>3.3E-3</v>
      </c>
      <c r="G972" s="31">
        <v>-4.0999999999998997E-3</v>
      </c>
      <c r="H972">
        <v>2.0000000000000001E-4</v>
      </c>
      <c r="J972" s="6"/>
      <c r="K972" s="31"/>
      <c r="L972" s="31"/>
    </row>
    <row r="973" spans="1:12" x14ac:dyDescent="0.25">
      <c r="A973" s="6">
        <v>24601</v>
      </c>
      <c r="B973" s="31">
        <v>-1.03E-2</v>
      </c>
      <c r="C973" s="31">
        <v>-4.1999999999999997E-3</v>
      </c>
      <c r="D973" s="31">
        <v>6.7000000000000002E-3</v>
      </c>
      <c r="E973" s="31">
        <v>-4.4999999999999997E-3</v>
      </c>
      <c r="F973" s="31">
        <v>3.7000000000000002E-3</v>
      </c>
      <c r="G973" s="31">
        <v>-5.8999999999999999E-3</v>
      </c>
      <c r="H973">
        <v>2.0000000000000001E-4</v>
      </c>
      <c r="J973" s="6"/>
      <c r="K973" s="31"/>
      <c r="L973" s="31"/>
    </row>
    <row r="974" spans="1:12" x14ac:dyDescent="0.25">
      <c r="A974" s="6">
        <v>24602</v>
      </c>
      <c r="B974" s="31">
        <v>-1.2999999999999999E-3</v>
      </c>
      <c r="C974" s="31">
        <v>5.3E-3</v>
      </c>
      <c r="D974" s="31">
        <v>8.0000000000000004E-4</v>
      </c>
      <c r="E974" s="31">
        <v>-2.5999999999999999E-3</v>
      </c>
      <c r="F974" s="31">
        <v>-4.0000000000000002E-4</v>
      </c>
      <c r="G974" s="31">
        <v>5.0000000000000001E-3</v>
      </c>
      <c r="H974">
        <v>2.0000000000000001E-4</v>
      </c>
      <c r="J974" s="6"/>
      <c r="K974" s="31"/>
      <c r="L974" s="31"/>
    </row>
    <row r="975" spans="1:12" x14ac:dyDescent="0.25">
      <c r="A975" s="6">
        <v>24603</v>
      </c>
      <c r="B975" s="31">
        <v>4.8999999999999998E-3</v>
      </c>
      <c r="C975" s="31">
        <v>5.3E-3</v>
      </c>
      <c r="D975" s="31">
        <v>-3.0000000000000001E-3</v>
      </c>
      <c r="E975" s="31">
        <v>2.3E-3</v>
      </c>
      <c r="F975" s="31">
        <v>-4.7999999999999996E-3</v>
      </c>
      <c r="G975" s="31">
        <v>2E-3</v>
      </c>
      <c r="H975">
        <v>2.0000000000000001E-4</v>
      </c>
      <c r="J975" s="6"/>
      <c r="K975" s="31"/>
      <c r="L975" s="31"/>
    </row>
    <row r="976" spans="1:12" x14ac:dyDescent="0.25">
      <c r="A976" s="6">
        <v>24604</v>
      </c>
      <c r="B976" s="31">
        <v>-2E-3</v>
      </c>
      <c r="C976" s="31">
        <v>4.4000000000000003E-3</v>
      </c>
      <c r="D976" s="31">
        <v>-1.1999999999999999E-3</v>
      </c>
      <c r="E976" s="31">
        <v>1.1999999999999999E-3</v>
      </c>
      <c r="F976" s="31">
        <v>-4.1999999999999997E-3</v>
      </c>
      <c r="G976" s="31">
        <v>4.6999999999998996E-3</v>
      </c>
      <c r="H976">
        <v>2.0000000000000001E-4</v>
      </c>
      <c r="J976" s="6"/>
      <c r="K976" s="31"/>
      <c r="L976" s="31"/>
    </row>
    <row r="977" spans="1:12" x14ac:dyDescent="0.25">
      <c r="A977" s="6">
        <v>24607</v>
      </c>
      <c r="B977" s="31">
        <v>-7.4000000000000003E-3</v>
      </c>
      <c r="C977" s="31">
        <v>3.0000000000000001E-3</v>
      </c>
      <c r="D977" s="31">
        <v>2.3999999999999998E-3</v>
      </c>
      <c r="E977" s="31">
        <v>-1.8E-3</v>
      </c>
      <c r="F977" s="31">
        <v>4.3E-3</v>
      </c>
      <c r="G977" s="31">
        <v>-3.0999999999999999E-3</v>
      </c>
      <c r="H977">
        <v>2.0000000000000001E-4</v>
      </c>
      <c r="J977" s="6"/>
      <c r="K977" s="31"/>
      <c r="L977" s="31"/>
    </row>
    <row r="978" spans="1:12" x14ac:dyDescent="0.25">
      <c r="A978" s="6">
        <v>24608</v>
      </c>
      <c r="B978" s="31">
        <v>4.7999999999999996E-3</v>
      </c>
      <c r="C978" s="31">
        <v>1.2999999999999999E-3</v>
      </c>
      <c r="D978" s="31">
        <v>-1.1000000000000001E-3</v>
      </c>
      <c r="E978" s="31">
        <v>-2E-3</v>
      </c>
      <c r="F978" s="31">
        <v>-2.0999999999999999E-3</v>
      </c>
      <c r="G978" s="31">
        <v>8.5000000000000006E-3</v>
      </c>
      <c r="H978">
        <v>2.0000000000000001E-4</v>
      </c>
      <c r="J978" s="6"/>
      <c r="K978" s="31"/>
      <c r="L978" s="31"/>
    </row>
    <row r="979" spans="1:12" x14ac:dyDescent="0.25">
      <c r="A979" s="6">
        <v>24609</v>
      </c>
      <c r="B979" s="31">
        <v>-2.7000000000000001E-3</v>
      </c>
      <c r="C979" s="31">
        <v>3.0000000000000001E-3</v>
      </c>
      <c r="D979" s="31">
        <v>1.9E-3</v>
      </c>
      <c r="E979" s="31">
        <v>-1.4E-3</v>
      </c>
      <c r="F979" s="31">
        <v>1.4E-3</v>
      </c>
      <c r="G979" s="31">
        <v>-2.9999999999999997E-4</v>
      </c>
      <c r="H979">
        <v>2.0000000000000001E-4</v>
      </c>
      <c r="J979" s="6"/>
      <c r="K979" s="31"/>
      <c r="L979" s="31"/>
    </row>
    <row r="980" spans="1:12" x14ac:dyDescent="0.25">
      <c r="A980" s="6">
        <v>24610</v>
      </c>
      <c r="B980" s="31">
        <v>-1.9E-3</v>
      </c>
      <c r="C980" s="31">
        <v>4.0000000000000001E-3</v>
      </c>
      <c r="D980" s="31">
        <v>1.9E-3</v>
      </c>
      <c r="E980" s="31">
        <v>-3.3E-3</v>
      </c>
      <c r="F980" s="31">
        <v>2.3999999999999998E-3</v>
      </c>
      <c r="G980" s="31">
        <v>2.5000000000000001E-3</v>
      </c>
      <c r="H980">
        <v>2.0000000000000001E-4</v>
      </c>
      <c r="J980" s="6"/>
      <c r="K980" s="31"/>
      <c r="L980" s="31"/>
    </row>
    <row r="981" spans="1:12" x14ac:dyDescent="0.25">
      <c r="A981" s="6">
        <v>24611</v>
      </c>
      <c r="B981" s="31">
        <v>-4.1999999999999997E-3</v>
      </c>
      <c r="C981" s="31">
        <v>1.2999999999999999E-3</v>
      </c>
      <c r="D981" s="31">
        <v>-8.0000000000000004E-4</v>
      </c>
      <c r="E981" s="31">
        <v>-1.5E-3</v>
      </c>
      <c r="F981" s="31">
        <v>1E-3</v>
      </c>
      <c r="G981" s="31">
        <v>5.0000000000000001E-4</v>
      </c>
      <c r="H981">
        <v>2.0000000000000001E-4</v>
      </c>
      <c r="J981" s="6"/>
      <c r="K981" s="31"/>
      <c r="L981" s="31"/>
    </row>
    <row r="982" spans="1:12" x14ac:dyDescent="0.25">
      <c r="A982" s="6">
        <v>24614</v>
      </c>
      <c r="B982" s="31">
        <v>-3.3999999999999998E-3</v>
      </c>
      <c r="C982" s="31">
        <v>3.0999999999999999E-3</v>
      </c>
      <c r="D982" s="31">
        <v>-2.0999999999999999E-3</v>
      </c>
      <c r="E982" s="31">
        <v>2.7000000000000001E-3</v>
      </c>
      <c r="F982" s="31">
        <v>-2.3999999999999998E-3</v>
      </c>
      <c r="G982" s="31">
        <v>6.0000000000000001E-3</v>
      </c>
      <c r="H982">
        <v>2.0000000000000001E-4</v>
      </c>
      <c r="J982" s="6"/>
      <c r="K982" s="31"/>
      <c r="L982" s="31"/>
    </row>
    <row r="983" spans="1:12" x14ac:dyDescent="0.25">
      <c r="A983" s="6">
        <v>24615</v>
      </c>
      <c r="B983" s="31">
        <v>-4.3E-3</v>
      </c>
      <c r="C983" s="31">
        <v>1.1000000000000001E-3</v>
      </c>
      <c r="D983" s="31">
        <v>-1.1000000000000001E-3</v>
      </c>
      <c r="E983" s="31">
        <v>3.3E-3</v>
      </c>
      <c r="F983" s="31">
        <v>1.2999999999999999E-3</v>
      </c>
      <c r="G983" s="31">
        <v>-1E-3</v>
      </c>
      <c r="H983">
        <v>2.0000000000000001E-4</v>
      </c>
      <c r="J983" s="6"/>
      <c r="K983" s="31"/>
      <c r="L983" s="31"/>
    </row>
    <row r="984" spans="1:12" x14ac:dyDescent="0.25">
      <c r="A984" s="6">
        <v>24616</v>
      </c>
      <c r="B984" s="31">
        <v>-1.2E-2</v>
      </c>
      <c r="C984" s="31">
        <v>-4.1999999999999997E-3</v>
      </c>
      <c r="D984" s="31">
        <v>2.5999999999999999E-3</v>
      </c>
      <c r="E984" s="31">
        <v>-2.2000000000000001E-3</v>
      </c>
      <c r="F984" s="31">
        <v>3.8999999999999998E-3</v>
      </c>
      <c r="G984" s="31">
        <v>-4.0999999999998997E-3</v>
      </c>
      <c r="H984">
        <v>2.0000000000000001E-4</v>
      </c>
      <c r="J984" s="6"/>
      <c r="K984" s="31"/>
      <c r="L984" s="31"/>
    </row>
    <row r="985" spans="1:12" x14ac:dyDescent="0.25">
      <c r="A985" s="6">
        <v>24617</v>
      </c>
      <c r="B985" s="31">
        <v>9.8999999999999002E-3</v>
      </c>
      <c r="C985" s="31">
        <v>-5.0000000000000001E-4</v>
      </c>
      <c r="D985" s="31">
        <v>-1.9E-3</v>
      </c>
      <c r="E985" s="31">
        <v>2.3999999999999998E-3</v>
      </c>
      <c r="F985" s="31">
        <v>-1.1000000000000001E-3</v>
      </c>
      <c r="G985" s="31">
        <v>3.4999999999998999E-3</v>
      </c>
      <c r="H985">
        <v>2.0000000000000001E-4</v>
      </c>
      <c r="J985" s="6"/>
      <c r="K985" s="31"/>
      <c r="L985" s="31"/>
    </row>
    <row r="986" spans="1:12" x14ac:dyDescent="0.25">
      <c r="A986" s="6">
        <v>24618</v>
      </c>
      <c r="B986" s="31">
        <v>-1.1000000000000001E-3</v>
      </c>
      <c r="C986" s="31">
        <v>-1.1999999999999999E-3</v>
      </c>
      <c r="D986" s="31">
        <v>3.3999999999999998E-3</v>
      </c>
      <c r="E986" s="31">
        <v>-2.0000000000000001E-4</v>
      </c>
      <c r="F986" s="31">
        <v>-4.0000000000000002E-4</v>
      </c>
      <c r="G986" s="31">
        <v>-1.4E-3</v>
      </c>
      <c r="H986">
        <v>2.0000000000000001E-4</v>
      </c>
      <c r="J986" s="6"/>
      <c r="K986" s="31"/>
      <c r="L986" s="31"/>
    </row>
    <row r="987" spans="1:12" x14ac:dyDescent="0.25">
      <c r="A987" s="6">
        <v>24621</v>
      </c>
      <c r="B987" s="31">
        <v>-4.7999999999999996E-3</v>
      </c>
      <c r="C987" s="31">
        <v>2.2000000000000001E-3</v>
      </c>
      <c r="D987" s="31">
        <v>-8.9999999999999998E-4</v>
      </c>
      <c r="E987" s="31">
        <v>1.1000000000000001E-3</v>
      </c>
      <c r="F987" s="31">
        <v>1.6000000000000001E-3</v>
      </c>
      <c r="G987" s="31">
        <v>-3.3E-3</v>
      </c>
      <c r="H987">
        <v>2.0000000000000001E-4</v>
      </c>
      <c r="J987" s="6"/>
      <c r="K987" s="31"/>
      <c r="L987" s="31"/>
    </row>
    <row r="988" spans="1:12" x14ac:dyDescent="0.25">
      <c r="A988" s="6">
        <v>24623</v>
      </c>
      <c r="B988" s="31">
        <v>-1.66E-2</v>
      </c>
      <c r="C988" s="31">
        <v>-1.01E-2</v>
      </c>
      <c r="D988" s="31">
        <v>5.0000000000000001E-4</v>
      </c>
      <c r="E988" s="31">
        <v>1.2999999999999999E-3</v>
      </c>
      <c r="F988" s="31">
        <v>5.7999999999999996E-3</v>
      </c>
      <c r="G988" s="31">
        <v>-0.01</v>
      </c>
      <c r="H988">
        <v>2.0000000000000001E-4</v>
      </c>
      <c r="J988" s="6"/>
      <c r="K988" s="31"/>
      <c r="L988" s="31"/>
    </row>
    <row r="989" spans="1:12" x14ac:dyDescent="0.25">
      <c r="A989" s="6">
        <v>24624</v>
      </c>
      <c r="B989" s="31">
        <v>1.18E-2</v>
      </c>
      <c r="C989" s="31">
        <v>-2.0000000000000001E-4</v>
      </c>
      <c r="D989" s="31">
        <v>-1.2999999999999999E-3</v>
      </c>
      <c r="E989" s="31">
        <v>-5.0000000000000001E-4</v>
      </c>
      <c r="F989" s="31">
        <v>-5.1000000000000004E-3</v>
      </c>
      <c r="G989" s="31">
        <v>6.7999999999999996E-3</v>
      </c>
      <c r="H989">
        <v>1E-4</v>
      </c>
      <c r="J989" s="6"/>
      <c r="K989" s="31"/>
      <c r="L989" s="31"/>
    </row>
    <row r="990" spans="1:12" x14ac:dyDescent="0.25">
      <c r="A990" s="6">
        <v>24625</v>
      </c>
      <c r="B990" s="31">
        <v>-4.0000000000000001E-3</v>
      </c>
      <c r="C990" s="31">
        <v>3.8999999999999998E-3</v>
      </c>
      <c r="D990" s="31">
        <v>2.9999999999999997E-4</v>
      </c>
      <c r="E990" s="31">
        <v>1.4E-3</v>
      </c>
      <c r="F990" s="31">
        <v>4.0000000000000002E-4</v>
      </c>
      <c r="G990" s="31">
        <v>1E-3</v>
      </c>
      <c r="H990">
        <v>1E-4</v>
      </c>
      <c r="J990" s="6"/>
      <c r="K990" s="31"/>
      <c r="L990" s="31"/>
    </row>
    <row r="991" spans="1:12" x14ac:dyDescent="0.25">
      <c r="A991" s="6">
        <v>24628</v>
      </c>
      <c r="B991" s="31">
        <v>-1.6500000000000001E-2</v>
      </c>
      <c r="C991" s="31">
        <v>-1.41E-2</v>
      </c>
      <c r="D991" s="31">
        <v>5.0000000000000001E-4</v>
      </c>
      <c r="E991" s="31">
        <v>1.6999999999999999E-3</v>
      </c>
      <c r="F991" s="31">
        <v>5.0000000000000001E-3</v>
      </c>
      <c r="G991" s="31">
        <v>-1.21999999999999E-2</v>
      </c>
      <c r="H991">
        <v>1E-4</v>
      </c>
      <c r="J991" s="6"/>
      <c r="K991" s="31"/>
      <c r="L991" s="31"/>
    </row>
    <row r="992" spans="1:12" x14ac:dyDescent="0.25">
      <c r="A992" s="6">
        <v>24629</v>
      </c>
      <c r="B992" s="31">
        <v>2.0199999999999999E-2</v>
      </c>
      <c r="C992" s="31">
        <v>8.5000000000000006E-3</v>
      </c>
      <c r="D992" s="31">
        <v>-3.3E-3</v>
      </c>
      <c r="E992" s="31">
        <v>-4.0000000000000002E-4</v>
      </c>
      <c r="F992" s="31">
        <v>-8.3999999999999995E-3</v>
      </c>
      <c r="G992" s="31">
        <v>1.5699999999999999E-2</v>
      </c>
      <c r="H992">
        <v>1E-4</v>
      </c>
      <c r="J992" s="6"/>
      <c r="K992" s="31"/>
      <c r="L992" s="31"/>
    </row>
    <row r="993" spans="1:12" x14ac:dyDescent="0.25">
      <c r="A993" s="6">
        <v>24630</v>
      </c>
      <c r="B993" s="31">
        <v>8.5000000000000006E-3</v>
      </c>
      <c r="C993" s="31">
        <v>4.7999999999999996E-3</v>
      </c>
      <c r="D993" s="31">
        <v>5.9999999999999995E-4</v>
      </c>
      <c r="E993" s="31">
        <v>-8.0000000000000004E-4</v>
      </c>
      <c r="F993" s="31">
        <v>-2.8999999999999998E-3</v>
      </c>
      <c r="G993" s="31">
        <v>7.1999999999999998E-3</v>
      </c>
      <c r="H993">
        <v>1E-4</v>
      </c>
      <c r="J993" s="6"/>
      <c r="K993" s="31"/>
      <c r="L993" s="31"/>
    </row>
    <row r="994" spans="1:12" x14ac:dyDescent="0.25">
      <c r="A994" s="6">
        <v>24631</v>
      </c>
      <c r="B994" s="31">
        <v>5.6999999999998996E-3</v>
      </c>
      <c r="C994" s="31">
        <v>3.8E-3</v>
      </c>
      <c r="D994" s="31">
        <v>-5.9999999999999995E-4</v>
      </c>
      <c r="E994" s="31">
        <v>-1.8E-3</v>
      </c>
      <c r="F994" s="31">
        <v>-3.4999999999998999E-3</v>
      </c>
      <c r="G994" s="31">
        <v>6.6E-3</v>
      </c>
      <c r="H994">
        <v>1E-4</v>
      </c>
      <c r="J994" s="6"/>
      <c r="K994" s="31"/>
      <c r="L994" s="31"/>
    </row>
    <row r="995" spans="1:12" x14ac:dyDescent="0.25">
      <c r="A995" s="6">
        <v>24632</v>
      </c>
      <c r="B995" s="31">
        <v>2.5999999999999999E-3</v>
      </c>
      <c r="C995" s="31">
        <v>5.0000000000000001E-3</v>
      </c>
      <c r="D995" s="31">
        <v>6.9999999999999999E-4</v>
      </c>
      <c r="E995" s="31">
        <v>-1.5E-3</v>
      </c>
      <c r="F995" s="31">
        <v>1.9E-3</v>
      </c>
      <c r="G995" s="31">
        <v>6.1999999999999998E-3</v>
      </c>
      <c r="H995">
        <v>1E-4</v>
      </c>
      <c r="J995" s="6"/>
      <c r="K995" s="31"/>
      <c r="L995" s="31"/>
    </row>
    <row r="996" spans="1:12" x14ac:dyDescent="0.25">
      <c r="A996" s="6">
        <v>24635</v>
      </c>
      <c r="B996" s="31">
        <v>6.3E-3</v>
      </c>
      <c r="C996" s="31">
        <v>6.0999999999998998E-3</v>
      </c>
      <c r="D996" s="31">
        <v>-1.8E-3</v>
      </c>
      <c r="E996" s="31">
        <v>4.0000000000000002E-4</v>
      </c>
      <c r="F996" s="31">
        <v>-4.7999999999999996E-3</v>
      </c>
      <c r="G996" s="31">
        <v>4.4999999999999997E-3</v>
      </c>
      <c r="H996">
        <v>1E-4</v>
      </c>
      <c r="J996" s="6"/>
      <c r="K996" s="31"/>
      <c r="L996" s="31"/>
    </row>
    <row r="997" spans="1:12" x14ac:dyDescent="0.25">
      <c r="A997" s="6">
        <v>24636</v>
      </c>
      <c r="B997" s="31">
        <v>6.0000000000000001E-3</v>
      </c>
      <c r="C997" s="31">
        <v>1.1000000000000001E-3</v>
      </c>
      <c r="D997" s="31">
        <v>2.9999999999999997E-4</v>
      </c>
      <c r="E997" s="31">
        <v>2.3999999999999998E-3</v>
      </c>
      <c r="F997" s="31">
        <v>-2.8999999999999998E-3</v>
      </c>
      <c r="G997" s="31">
        <v>2.7000000000000001E-3</v>
      </c>
      <c r="H997">
        <v>1E-4</v>
      </c>
      <c r="J997" s="6"/>
      <c r="K997" s="31"/>
      <c r="L997" s="31"/>
    </row>
    <row r="998" spans="1:12" x14ac:dyDescent="0.25">
      <c r="A998" s="6">
        <v>24637</v>
      </c>
      <c r="B998" s="31">
        <v>-1.6999999999999999E-3</v>
      </c>
      <c r="C998" s="31">
        <v>3.8999999999999998E-3</v>
      </c>
      <c r="D998" s="31">
        <v>-8.9999999999999998E-4</v>
      </c>
      <c r="E998" s="31">
        <v>8.0000000000000004E-4</v>
      </c>
      <c r="F998" s="31">
        <v>-1.9E-3</v>
      </c>
      <c r="G998" s="31">
        <v>5.3E-3</v>
      </c>
      <c r="H998">
        <v>1E-4</v>
      </c>
      <c r="J998" s="6"/>
      <c r="K998" s="31"/>
      <c r="L998" s="31"/>
    </row>
    <row r="999" spans="1:12" x14ac:dyDescent="0.25">
      <c r="A999" s="6">
        <v>24638</v>
      </c>
      <c r="B999" s="31">
        <v>1.6999999999999999E-3</v>
      </c>
      <c r="C999" s="31">
        <v>5.8999999999999999E-3</v>
      </c>
      <c r="D999" s="31">
        <v>-5.0000000000000001E-4</v>
      </c>
      <c r="E999" s="31">
        <v>-2.0000000000000001E-4</v>
      </c>
      <c r="F999" s="31">
        <v>-2E-3</v>
      </c>
      <c r="G999" s="31">
        <v>5.4999999999999997E-3</v>
      </c>
      <c r="H999">
        <v>1E-4</v>
      </c>
      <c r="J999" s="6"/>
      <c r="K999" s="31"/>
      <c r="L999" s="31"/>
    </row>
    <row r="1000" spans="1:12" x14ac:dyDescent="0.25">
      <c r="A1000" s="6">
        <v>24639</v>
      </c>
      <c r="B1000" s="31">
        <v>2.9999999999999997E-4</v>
      </c>
      <c r="C1000" s="31">
        <v>1.8E-3</v>
      </c>
      <c r="D1000" s="31">
        <v>1.6000000000000001E-3</v>
      </c>
      <c r="E1000" s="31">
        <v>-2E-3</v>
      </c>
      <c r="F1000" s="31">
        <v>1.1000000000000001E-3</v>
      </c>
      <c r="G1000" s="31">
        <v>1.9E-3</v>
      </c>
      <c r="H1000">
        <v>1E-4</v>
      </c>
      <c r="J1000" s="6"/>
      <c r="K1000" s="31"/>
      <c r="L1000" s="31"/>
    </row>
    <row r="1001" spans="1:12" x14ac:dyDescent="0.25">
      <c r="A1001" s="6">
        <v>24642</v>
      </c>
      <c r="B1001" s="31">
        <v>2.9999999999999997E-4</v>
      </c>
      <c r="C1001" s="31">
        <v>4.6999999999998996E-3</v>
      </c>
      <c r="D1001" s="31">
        <v>-1.4E-3</v>
      </c>
      <c r="E1001" s="31">
        <v>1E-4</v>
      </c>
      <c r="F1001" s="31">
        <v>-2.7000000000000001E-3</v>
      </c>
      <c r="G1001" s="31">
        <v>3.3E-3</v>
      </c>
      <c r="H1001">
        <v>1E-4</v>
      </c>
      <c r="J1001" s="6"/>
      <c r="K1001" s="31"/>
      <c r="L1001" s="31"/>
    </row>
    <row r="1002" spans="1:12" x14ac:dyDescent="0.25">
      <c r="A1002" s="6">
        <v>24643</v>
      </c>
      <c r="B1002" s="31">
        <v>-2.9999999999999997E-4</v>
      </c>
      <c r="C1002" s="31">
        <v>2.8999999999999998E-3</v>
      </c>
      <c r="D1002" s="31">
        <v>8.9999999999999998E-4</v>
      </c>
      <c r="E1002" s="31">
        <v>-2.8E-3</v>
      </c>
      <c r="F1002" s="31">
        <v>-2.9999999999999997E-4</v>
      </c>
      <c r="G1002" s="31">
        <v>5.4000000000000003E-3</v>
      </c>
      <c r="H1002">
        <v>1E-4</v>
      </c>
      <c r="J1002" s="6"/>
      <c r="K1002" s="31"/>
      <c r="L1002" s="31"/>
    </row>
    <row r="1003" spans="1:12" x14ac:dyDescent="0.25">
      <c r="A1003" s="6">
        <v>24644</v>
      </c>
      <c r="B1003" s="31">
        <v>-2.5000000000000001E-3</v>
      </c>
      <c r="C1003" s="31">
        <v>2.7000000000000001E-3</v>
      </c>
      <c r="D1003" s="31">
        <v>2.0000000000000001E-4</v>
      </c>
      <c r="E1003" s="31">
        <v>-2.0999999999999999E-3</v>
      </c>
      <c r="F1003" s="31">
        <v>2.0999999999999999E-3</v>
      </c>
      <c r="G1003" s="31">
        <v>-8.9999999999999998E-4</v>
      </c>
      <c r="H1003">
        <v>1E-4</v>
      </c>
      <c r="J1003" s="6"/>
      <c r="K1003" s="31"/>
      <c r="L1003" s="31"/>
    </row>
    <row r="1004" spans="1:12" x14ac:dyDescent="0.25">
      <c r="A1004" s="6">
        <v>24645</v>
      </c>
      <c r="B1004" s="31">
        <v>-2E-3</v>
      </c>
      <c r="C1004" s="31">
        <v>4.5999999999999999E-3</v>
      </c>
      <c r="D1004" s="31">
        <v>-5.9999999999999995E-4</v>
      </c>
      <c r="E1004" s="31">
        <v>2.7000000000000001E-3</v>
      </c>
      <c r="F1004" s="31">
        <v>-4.0999999999998997E-3</v>
      </c>
      <c r="G1004" s="31">
        <v>1.8E-3</v>
      </c>
      <c r="H1004">
        <v>1E-4</v>
      </c>
      <c r="J1004" s="6"/>
      <c r="K1004" s="31"/>
      <c r="L1004" s="31"/>
    </row>
    <row r="1005" spans="1:12" x14ac:dyDescent="0.25">
      <c r="A1005" s="6">
        <v>24646</v>
      </c>
      <c r="B1005" s="31">
        <v>6.9999999999999999E-4</v>
      </c>
      <c r="C1005" s="31">
        <v>3.4999999999998999E-3</v>
      </c>
      <c r="D1005" s="31">
        <v>1.1999999999999999E-3</v>
      </c>
      <c r="E1005" s="31">
        <v>-6.9999999999999999E-4</v>
      </c>
      <c r="F1005" s="31">
        <v>4.0000000000000002E-4</v>
      </c>
      <c r="G1005" s="31">
        <v>1.9E-3</v>
      </c>
      <c r="H1005">
        <v>1E-4</v>
      </c>
      <c r="J1005" s="6"/>
      <c r="K1005" s="31"/>
      <c r="L1005" s="31"/>
    </row>
    <row r="1006" spans="1:12" x14ac:dyDescent="0.25">
      <c r="A1006" s="6">
        <v>24649</v>
      </c>
      <c r="B1006" s="31">
        <v>-4.0000000000000001E-3</v>
      </c>
      <c r="C1006" s="31">
        <v>-4.0000000000000002E-4</v>
      </c>
      <c r="D1006" s="31">
        <v>2.2000000000000001E-3</v>
      </c>
      <c r="E1006" s="31">
        <v>1.6000000000000001E-3</v>
      </c>
      <c r="F1006" s="31">
        <v>5.9999999999999995E-4</v>
      </c>
      <c r="G1006" s="31">
        <v>3.0000000000000001E-3</v>
      </c>
      <c r="H1006">
        <v>1E-4</v>
      </c>
      <c r="J1006" s="6"/>
      <c r="K1006" s="31"/>
      <c r="L1006" s="31"/>
    </row>
    <row r="1007" spans="1:12" x14ac:dyDescent="0.25">
      <c r="A1007" s="6">
        <v>24650</v>
      </c>
      <c r="B1007" s="31">
        <v>-3.3999999999999998E-3</v>
      </c>
      <c r="C1007" s="31">
        <v>4.4999999999999997E-3</v>
      </c>
      <c r="D1007" s="31">
        <v>1.6000000000000001E-3</v>
      </c>
      <c r="E1007" s="31">
        <v>-1.1999999999999999E-3</v>
      </c>
      <c r="F1007" s="31">
        <v>-1.1000000000000001E-3</v>
      </c>
      <c r="G1007" s="31">
        <v>-2.8999999999999998E-3</v>
      </c>
      <c r="H1007">
        <v>1E-4</v>
      </c>
      <c r="J1007" s="6"/>
      <c r="K1007" s="31"/>
      <c r="L1007" s="31"/>
    </row>
    <row r="1008" spans="1:12" x14ac:dyDescent="0.25">
      <c r="A1008" s="6">
        <v>24651</v>
      </c>
      <c r="B1008" s="31">
        <v>6.9999999999999999E-4</v>
      </c>
      <c r="C1008" s="31">
        <v>5.1000000000000004E-3</v>
      </c>
      <c r="D1008" s="31">
        <v>1.8E-3</v>
      </c>
      <c r="E1008" s="31">
        <v>-5.0000000000000001E-3</v>
      </c>
      <c r="F1008" s="31">
        <v>-2.5999999999999999E-3</v>
      </c>
      <c r="G1008" s="31">
        <v>3.4999999999998999E-3</v>
      </c>
      <c r="H1008">
        <v>1E-4</v>
      </c>
      <c r="J1008" s="6"/>
      <c r="K1008" s="31"/>
      <c r="L1008" s="31"/>
    </row>
    <row r="1009" spans="1:12" x14ac:dyDescent="0.25">
      <c r="A1009" s="6">
        <v>24652</v>
      </c>
      <c r="B1009" s="31">
        <v>-4.6999999999998996E-3</v>
      </c>
      <c r="C1009" s="31">
        <v>-1.6000000000000001E-3</v>
      </c>
      <c r="D1009" s="31">
        <v>3.3E-3</v>
      </c>
      <c r="E1009" s="31">
        <v>8.9999999999999998E-4</v>
      </c>
      <c r="F1009" s="31">
        <v>4.0000000000000001E-3</v>
      </c>
      <c r="G1009" s="31">
        <v>-1.5E-3</v>
      </c>
      <c r="H1009">
        <v>1E-4</v>
      </c>
      <c r="J1009" s="6"/>
      <c r="K1009" s="31"/>
      <c r="L1009" s="31"/>
    </row>
    <row r="1010" spans="1:12" x14ac:dyDescent="0.25">
      <c r="A1010" s="6">
        <v>24653</v>
      </c>
      <c r="B1010" s="31">
        <v>-1.5E-3</v>
      </c>
      <c r="C1010" s="31">
        <v>5.1999999999999998E-3</v>
      </c>
      <c r="D1010" s="31">
        <v>3.2000000000000002E-3</v>
      </c>
      <c r="E1010" s="31">
        <v>-1E-3</v>
      </c>
      <c r="F1010" s="31">
        <v>2.5999999999999999E-3</v>
      </c>
      <c r="G1010" s="31">
        <v>-2E-3</v>
      </c>
      <c r="H1010">
        <v>1E-4</v>
      </c>
      <c r="J1010" s="6"/>
      <c r="K1010" s="31"/>
      <c r="L1010" s="31"/>
    </row>
    <row r="1011" spans="1:12" x14ac:dyDescent="0.25">
      <c r="A1011" s="6">
        <v>24656</v>
      </c>
      <c r="B1011" s="31">
        <v>3.4999999999998999E-3</v>
      </c>
      <c r="C1011" s="31">
        <v>3.8E-3</v>
      </c>
      <c r="D1011" s="31">
        <v>-2.9999999999999997E-4</v>
      </c>
      <c r="E1011" s="31">
        <v>2.5999999999999999E-3</v>
      </c>
      <c r="F1011" s="31">
        <v>-1.9E-3</v>
      </c>
      <c r="G1011" s="31">
        <v>2.3E-3</v>
      </c>
      <c r="H1011">
        <v>2.0000000000000001E-4</v>
      </c>
      <c r="J1011" s="6"/>
      <c r="K1011" s="31"/>
      <c r="L1011" s="31"/>
    </row>
    <row r="1012" spans="1:12" x14ac:dyDescent="0.25">
      <c r="A1012" s="6">
        <v>24658</v>
      </c>
      <c r="B1012" s="31">
        <v>5.3E-3</v>
      </c>
      <c r="C1012" s="31">
        <v>3.2000000000000002E-3</v>
      </c>
      <c r="D1012" s="31">
        <v>-2.3E-3</v>
      </c>
      <c r="E1012" s="31">
        <v>4.0000000000000001E-3</v>
      </c>
      <c r="F1012" s="31">
        <v>-1.6000000000000001E-3</v>
      </c>
      <c r="G1012" s="31">
        <v>5.9999999999999995E-4</v>
      </c>
      <c r="H1012">
        <v>2.0000000000000001E-4</v>
      </c>
      <c r="J1012" s="6"/>
      <c r="K1012" s="31"/>
      <c r="L1012" s="31"/>
    </row>
    <row r="1013" spans="1:12" x14ac:dyDescent="0.25">
      <c r="A1013" s="6">
        <v>24659</v>
      </c>
      <c r="B1013" s="31">
        <v>-5.9999999999999995E-4</v>
      </c>
      <c r="C1013" s="31">
        <v>3.4999999999998999E-3</v>
      </c>
      <c r="D1013" s="31">
        <v>-2.3999999999999998E-3</v>
      </c>
      <c r="E1013" s="31">
        <v>5.1999999999999998E-3</v>
      </c>
      <c r="F1013" s="31">
        <v>1.6000000000000001E-3</v>
      </c>
      <c r="G1013" s="31">
        <v>-1E-4</v>
      </c>
      <c r="H1013">
        <v>2.0000000000000001E-4</v>
      </c>
      <c r="J1013" s="6"/>
      <c r="K1013" s="31"/>
      <c r="L1013" s="31"/>
    </row>
    <row r="1014" spans="1:12" x14ac:dyDescent="0.25">
      <c r="A1014" s="6">
        <v>24660</v>
      </c>
      <c r="B1014" s="31">
        <v>4.6999999999998996E-3</v>
      </c>
      <c r="C1014" s="31">
        <v>5.4000000000000003E-3</v>
      </c>
      <c r="D1014" s="31">
        <v>-1E-3</v>
      </c>
      <c r="E1014" s="31">
        <v>3.4999999999998999E-3</v>
      </c>
      <c r="F1014" s="31">
        <v>-3.5999999999999999E-3</v>
      </c>
      <c r="G1014" s="31">
        <v>4.4000000000000003E-3</v>
      </c>
      <c r="H1014">
        <v>2.0000000000000001E-4</v>
      </c>
      <c r="J1014" s="6"/>
      <c r="K1014" s="31"/>
      <c r="L1014" s="31"/>
    </row>
    <row r="1015" spans="1:12" x14ac:dyDescent="0.25">
      <c r="A1015" s="6">
        <v>24663</v>
      </c>
      <c r="B1015" s="31">
        <v>4.4999999999999997E-3</v>
      </c>
      <c r="C1015" s="31">
        <v>3.2000000000000002E-3</v>
      </c>
      <c r="D1015" s="31">
        <v>1.8E-3</v>
      </c>
      <c r="E1015" s="31">
        <v>4.6999999999998996E-3</v>
      </c>
      <c r="F1015" s="31">
        <v>-3.0999999999999999E-3</v>
      </c>
      <c r="G1015" s="31">
        <v>2.8999999999999998E-3</v>
      </c>
      <c r="H1015">
        <v>2.0000000000000001E-4</v>
      </c>
      <c r="J1015" s="6"/>
      <c r="K1015" s="31"/>
      <c r="L1015" s="31"/>
    </row>
    <row r="1016" spans="1:12" x14ac:dyDescent="0.25">
      <c r="A1016" s="6">
        <v>24664</v>
      </c>
      <c r="B1016" s="31">
        <v>4.3E-3</v>
      </c>
      <c r="C1016" s="31">
        <v>-3.0999999999999999E-3</v>
      </c>
      <c r="D1016" s="31">
        <v>1.4E-3</v>
      </c>
      <c r="E1016" s="31">
        <v>-3.8999999999999998E-3</v>
      </c>
      <c r="F1016" s="31">
        <v>1.2999999999999999E-3</v>
      </c>
      <c r="G1016" s="31">
        <v>-1E-4</v>
      </c>
      <c r="H1016">
        <v>2.0000000000000001E-4</v>
      </c>
      <c r="J1016" s="6"/>
      <c r="K1016" s="31"/>
      <c r="L1016" s="31"/>
    </row>
    <row r="1017" spans="1:12" x14ac:dyDescent="0.25">
      <c r="A1017" s="6">
        <v>24665</v>
      </c>
      <c r="B1017" s="31">
        <v>-2.9999999999999997E-4</v>
      </c>
      <c r="C1017" s="31">
        <v>1.2999999999999999E-3</v>
      </c>
      <c r="D1017" s="31">
        <v>0</v>
      </c>
      <c r="E1017" s="31">
        <v>2.8999999999999998E-3</v>
      </c>
      <c r="F1017" s="31">
        <v>1.4E-3</v>
      </c>
      <c r="G1017" s="31">
        <v>-1.9E-3</v>
      </c>
      <c r="H1017">
        <v>2.0000000000000001E-4</v>
      </c>
      <c r="J1017" s="6"/>
      <c r="K1017" s="31"/>
      <c r="L1017" s="31"/>
    </row>
    <row r="1018" spans="1:12" x14ac:dyDescent="0.25">
      <c r="A1018" s="6">
        <v>24666</v>
      </c>
      <c r="B1018" s="31">
        <v>5.9999999999999995E-4</v>
      </c>
      <c r="C1018" s="31">
        <v>4.1999999999999997E-3</v>
      </c>
      <c r="D1018" s="31">
        <v>1.5E-3</v>
      </c>
      <c r="E1018" s="31">
        <v>-1.6000000000000001E-3</v>
      </c>
      <c r="F1018" s="31">
        <v>2.2000000000000001E-3</v>
      </c>
      <c r="G1018" s="31">
        <v>2.0000000000000001E-4</v>
      </c>
      <c r="H1018">
        <v>2.0000000000000001E-4</v>
      </c>
      <c r="J1018" s="6"/>
      <c r="K1018" s="31"/>
      <c r="L1018" s="31"/>
    </row>
    <row r="1019" spans="1:12" x14ac:dyDescent="0.25">
      <c r="A1019" s="6">
        <v>24667</v>
      </c>
      <c r="B1019" s="31">
        <v>3.7000000000000002E-3</v>
      </c>
      <c r="C1019" s="31">
        <v>4.6999999999998996E-3</v>
      </c>
      <c r="D1019" s="31">
        <v>5.1000000000000004E-3</v>
      </c>
      <c r="E1019" s="31">
        <v>1.1000000000000001E-3</v>
      </c>
      <c r="F1019" s="31">
        <v>1.6000000000000001E-3</v>
      </c>
      <c r="G1019" s="31">
        <v>-2.2000000000000001E-3</v>
      </c>
      <c r="H1019">
        <v>2.0000000000000001E-4</v>
      </c>
      <c r="J1019" s="6"/>
      <c r="K1019" s="31"/>
      <c r="L1019" s="31"/>
    </row>
    <row r="1020" spans="1:12" x14ac:dyDescent="0.25">
      <c r="A1020" s="6">
        <v>24670</v>
      </c>
      <c r="B1020" s="31">
        <v>6.9999999999999999E-4</v>
      </c>
      <c r="C1020" s="31">
        <v>2.2000000000000001E-3</v>
      </c>
      <c r="D1020" s="31">
        <v>3.8999999999999998E-3</v>
      </c>
      <c r="E1020" s="31">
        <v>-2.8999999999999998E-3</v>
      </c>
      <c r="F1020" s="31">
        <v>1.8E-3</v>
      </c>
      <c r="G1020" s="31">
        <v>-1.1000000000000001E-3</v>
      </c>
      <c r="H1020">
        <v>2.0000000000000001E-4</v>
      </c>
      <c r="J1020" s="6"/>
      <c r="K1020" s="31"/>
      <c r="L1020" s="31"/>
    </row>
    <row r="1021" spans="1:12" x14ac:dyDescent="0.25">
      <c r="A1021" s="6">
        <v>24671</v>
      </c>
      <c r="B1021" s="31">
        <v>6.9999999999999004E-3</v>
      </c>
      <c r="C1021" s="31">
        <v>-2.0999999999999999E-3</v>
      </c>
      <c r="D1021" s="31">
        <v>7.3000000000000001E-3</v>
      </c>
      <c r="E1021" s="31">
        <v>5.9999999999999995E-4</v>
      </c>
      <c r="F1021" s="31">
        <v>6.3E-3</v>
      </c>
      <c r="G1021" s="31">
        <v>-6.1999999999999998E-3</v>
      </c>
      <c r="H1021">
        <v>2.0000000000000001E-4</v>
      </c>
      <c r="J1021" s="6"/>
      <c r="K1021" s="31"/>
      <c r="L1021" s="31"/>
    </row>
    <row r="1022" spans="1:12" x14ac:dyDescent="0.25">
      <c r="A1022" s="6">
        <v>24672</v>
      </c>
      <c r="B1022" s="31">
        <v>8.9999999999999998E-4</v>
      </c>
      <c r="C1022" s="31">
        <v>1E-4</v>
      </c>
      <c r="D1022" s="31">
        <v>4.4999999999999997E-3</v>
      </c>
      <c r="E1022" s="31">
        <v>-5.3E-3</v>
      </c>
      <c r="F1022" s="31">
        <v>8.5000000000000006E-3</v>
      </c>
      <c r="G1022" s="31">
        <v>-3.8E-3</v>
      </c>
      <c r="H1022">
        <v>2.0000000000000001E-4</v>
      </c>
      <c r="J1022" s="6"/>
      <c r="K1022" s="31"/>
      <c r="L1022" s="31"/>
    </row>
    <row r="1023" spans="1:12" x14ac:dyDescent="0.25">
      <c r="A1023" s="6">
        <v>24673</v>
      </c>
      <c r="B1023" s="31">
        <v>1.4E-3</v>
      </c>
      <c r="C1023" s="31">
        <v>-2.5999999999999999E-3</v>
      </c>
      <c r="D1023" s="31">
        <v>4.7999999999999996E-3</v>
      </c>
      <c r="E1023" s="31">
        <v>-3.8999999999999998E-3</v>
      </c>
      <c r="F1023" s="31">
        <v>6.3E-3</v>
      </c>
      <c r="G1023" s="31">
        <v>-6.1999999999999998E-3</v>
      </c>
      <c r="H1023">
        <v>2.0000000000000001E-4</v>
      </c>
      <c r="J1023" s="6"/>
      <c r="K1023" s="31"/>
      <c r="L1023" s="31"/>
    </row>
    <row r="1024" spans="1:12" x14ac:dyDescent="0.25">
      <c r="A1024" s="6">
        <v>24674</v>
      </c>
      <c r="B1024" s="31">
        <v>4.0000000000000002E-4</v>
      </c>
      <c r="C1024" s="31">
        <v>-3.2000000000000002E-3</v>
      </c>
      <c r="D1024" s="31">
        <v>2.0999999999999999E-3</v>
      </c>
      <c r="E1024" s="31">
        <v>-3.4999999999998999E-3</v>
      </c>
      <c r="F1024" s="31">
        <v>7.4999999999999997E-3</v>
      </c>
      <c r="G1024" s="31">
        <v>-6.0000000000000001E-3</v>
      </c>
      <c r="H1024">
        <v>2.0000000000000001E-4</v>
      </c>
      <c r="J1024" s="6"/>
      <c r="K1024" s="31"/>
      <c r="L1024" s="31"/>
    </row>
    <row r="1025" spans="1:12" x14ac:dyDescent="0.25">
      <c r="A1025" s="6">
        <v>24677</v>
      </c>
      <c r="B1025" s="31">
        <v>-3.7000000000000002E-3</v>
      </c>
      <c r="C1025" s="31">
        <v>-3.3E-3</v>
      </c>
      <c r="D1025" s="31">
        <v>1.9E-3</v>
      </c>
      <c r="E1025" s="31">
        <v>-2.5999999999999999E-3</v>
      </c>
      <c r="F1025" s="31">
        <v>2E-3</v>
      </c>
      <c r="G1025" s="31">
        <v>-3.8E-3</v>
      </c>
      <c r="H1025">
        <v>2.0000000000000001E-4</v>
      </c>
      <c r="J1025" s="6"/>
      <c r="K1025" s="31"/>
      <c r="L1025" s="31"/>
    </row>
    <row r="1026" spans="1:12" x14ac:dyDescent="0.25">
      <c r="A1026" s="6">
        <v>24678</v>
      </c>
      <c r="B1026" s="31">
        <v>2.0000000000000001E-4</v>
      </c>
      <c r="C1026" s="31">
        <v>4.0000000000000001E-3</v>
      </c>
      <c r="D1026" s="31">
        <v>1.1999999999999999E-3</v>
      </c>
      <c r="E1026" s="31">
        <v>-2.8E-3</v>
      </c>
      <c r="F1026" s="31">
        <v>-2.8E-3</v>
      </c>
      <c r="G1026" s="31">
        <v>3.2000000000000002E-3</v>
      </c>
      <c r="H1026">
        <v>2.0000000000000001E-4</v>
      </c>
      <c r="J1026" s="6"/>
      <c r="K1026" s="31"/>
      <c r="L1026" s="31"/>
    </row>
    <row r="1027" spans="1:12" x14ac:dyDescent="0.25">
      <c r="A1027" s="6">
        <v>24679</v>
      </c>
      <c r="B1027" s="31">
        <v>4.1999999999999997E-3</v>
      </c>
      <c r="C1027" s="31">
        <v>2.3E-3</v>
      </c>
      <c r="D1027" s="31">
        <v>-1.9E-3</v>
      </c>
      <c r="E1027" s="31">
        <v>2.5000000000000001E-3</v>
      </c>
      <c r="F1027" s="31">
        <v>-4.1999999999999997E-3</v>
      </c>
      <c r="G1027" s="31">
        <v>5.4000000000000003E-3</v>
      </c>
      <c r="H1027">
        <v>2.0000000000000001E-4</v>
      </c>
      <c r="J1027" s="6"/>
      <c r="K1027" s="31"/>
      <c r="L1027" s="31"/>
    </row>
    <row r="1028" spans="1:12" x14ac:dyDescent="0.25">
      <c r="A1028" s="6">
        <v>24680</v>
      </c>
      <c r="B1028" s="31">
        <v>3.3999999999999998E-3</v>
      </c>
      <c r="C1028" s="31">
        <v>4.0000000000000001E-3</v>
      </c>
      <c r="D1028" s="31">
        <v>-1.6999999999999999E-3</v>
      </c>
      <c r="E1028" s="31">
        <v>4.6999999999998996E-3</v>
      </c>
      <c r="F1028" s="31">
        <v>8.9999999999999998E-4</v>
      </c>
      <c r="G1028" s="31">
        <v>5.3E-3</v>
      </c>
      <c r="H1028">
        <v>2.0000000000000001E-4</v>
      </c>
      <c r="J1028" s="6"/>
      <c r="K1028" s="31"/>
      <c r="L1028" s="31"/>
    </row>
    <row r="1029" spans="1:12" x14ac:dyDescent="0.25">
      <c r="A1029" s="6">
        <v>24681</v>
      </c>
      <c r="B1029" s="31">
        <v>1.6999999999999999E-3</v>
      </c>
      <c r="C1029" s="31">
        <v>4.0999999999998997E-3</v>
      </c>
      <c r="D1029" s="31">
        <v>1.4E-3</v>
      </c>
      <c r="E1029" s="31">
        <v>-1E-3</v>
      </c>
      <c r="F1029" s="31">
        <v>-1.2999999999999999E-3</v>
      </c>
      <c r="G1029" s="31">
        <v>-2.9999999999999997E-4</v>
      </c>
      <c r="H1029">
        <v>2.0000000000000001E-4</v>
      </c>
      <c r="J1029" s="6"/>
      <c r="K1029" s="31"/>
      <c r="L1029" s="31"/>
    </row>
    <row r="1030" spans="1:12" x14ac:dyDescent="0.25">
      <c r="A1030" s="6">
        <v>24684</v>
      </c>
      <c r="B1030" s="31">
        <v>2.8E-3</v>
      </c>
      <c r="C1030" s="31">
        <v>2.2000000000000001E-3</v>
      </c>
      <c r="D1030" s="31">
        <v>-1.5E-3</v>
      </c>
      <c r="E1030" s="31">
        <v>1E-4</v>
      </c>
      <c r="F1030" s="31">
        <v>1.9E-3</v>
      </c>
      <c r="G1030" s="31">
        <v>-2.5000000000000001E-3</v>
      </c>
      <c r="H1030">
        <v>2.0000000000000001E-4</v>
      </c>
      <c r="J1030" s="6"/>
      <c r="K1030" s="31"/>
      <c r="L1030" s="31"/>
    </row>
    <row r="1031" spans="1:12" x14ac:dyDescent="0.25">
      <c r="A1031" s="6">
        <v>24685</v>
      </c>
      <c r="B1031" s="31">
        <v>6.1999999999999998E-3</v>
      </c>
      <c r="C1031" s="31">
        <v>-3.0999999999999999E-3</v>
      </c>
      <c r="D1031" s="31">
        <v>5.8999999999999999E-3</v>
      </c>
      <c r="E1031" s="31">
        <v>1.4E-3</v>
      </c>
      <c r="F1031" s="31">
        <v>1.1999999999999999E-3</v>
      </c>
      <c r="G1031" s="31">
        <v>-1.1000000000000001E-3</v>
      </c>
      <c r="H1031">
        <v>1E-4</v>
      </c>
      <c r="J1031" s="6"/>
      <c r="K1031" s="31"/>
      <c r="L1031" s="31"/>
    </row>
    <row r="1032" spans="1:12" x14ac:dyDescent="0.25">
      <c r="A1032" s="6">
        <v>24686</v>
      </c>
      <c r="B1032" s="31">
        <v>3.3999999999999998E-3</v>
      </c>
      <c r="C1032" s="31">
        <v>-3.3999999999999998E-3</v>
      </c>
      <c r="D1032" s="31">
        <v>1.8E-3</v>
      </c>
      <c r="E1032" s="31">
        <v>-4.0000000000000002E-4</v>
      </c>
      <c r="F1032" s="31">
        <v>2.3999999999999998E-3</v>
      </c>
      <c r="G1032" s="31">
        <v>-6.0000000000000001E-3</v>
      </c>
      <c r="H1032">
        <v>1E-4</v>
      </c>
      <c r="J1032" s="6"/>
      <c r="K1032" s="31"/>
      <c r="L1032" s="31"/>
    </row>
    <row r="1033" spans="1:12" x14ac:dyDescent="0.25">
      <c r="A1033" s="6">
        <v>24687</v>
      </c>
      <c r="B1033" s="31">
        <v>-1.8E-3</v>
      </c>
      <c r="C1033" s="31">
        <v>-2.9999999999999997E-4</v>
      </c>
      <c r="D1033" s="31">
        <v>-2.5999999999999999E-3</v>
      </c>
      <c r="E1033" s="31">
        <v>8.0000000000000004E-4</v>
      </c>
      <c r="F1033" s="31">
        <v>2.9999999999999997E-4</v>
      </c>
      <c r="G1033" s="31">
        <v>-2.9999999999999997E-4</v>
      </c>
      <c r="H1033">
        <v>1E-4</v>
      </c>
      <c r="J1033" s="6"/>
      <c r="K1033" s="31"/>
      <c r="L1033" s="31"/>
    </row>
    <row r="1034" spans="1:12" x14ac:dyDescent="0.25">
      <c r="A1034" s="6">
        <v>24688</v>
      </c>
      <c r="B1034" s="31">
        <v>2.5999999999999999E-3</v>
      </c>
      <c r="C1034" s="31">
        <v>5.4999999999999997E-3</v>
      </c>
      <c r="D1034" s="31">
        <v>-2E-3</v>
      </c>
      <c r="E1034" s="31">
        <v>4.0000000000000002E-4</v>
      </c>
      <c r="F1034" s="31">
        <v>-3.3E-3</v>
      </c>
      <c r="G1034" s="31">
        <v>2.2000000000000001E-3</v>
      </c>
      <c r="H1034">
        <v>1E-4</v>
      </c>
      <c r="J1034" s="6"/>
      <c r="K1034" s="31"/>
      <c r="L1034" s="31"/>
    </row>
    <row r="1035" spans="1:12" x14ac:dyDescent="0.25">
      <c r="A1035" s="6">
        <v>24691</v>
      </c>
      <c r="B1035" s="31">
        <v>-1.6000000000000001E-3</v>
      </c>
      <c r="C1035" s="31">
        <v>2.3E-3</v>
      </c>
      <c r="D1035" s="31">
        <v>6.9999999999999999E-4</v>
      </c>
      <c r="E1035" s="31">
        <v>1E-3</v>
      </c>
      <c r="F1035" s="31">
        <v>-2.9999999999999997E-4</v>
      </c>
      <c r="G1035" s="31">
        <v>-1.9E-3</v>
      </c>
      <c r="H1035">
        <v>1E-4</v>
      </c>
      <c r="J1035" s="6"/>
      <c r="K1035" s="31"/>
      <c r="L1035" s="31"/>
    </row>
    <row r="1036" spans="1:12" x14ac:dyDescent="0.25">
      <c r="A1036" s="6">
        <v>24692</v>
      </c>
      <c r="B1036" s="31">
        <v>8.9999999999999998E-4</v>
      </c>
      <c r="C1036" s="31">
        <v>-2.9999999999999997E-4</v>
      </c>
      <c r="D1036" s="31">
        <v>4.0000000000000001E-3</v>
      </c>
      <c r="E1036" s="31">
        <v>-1.2999999999999999E-3</v>
      </c>
      <c r="F1036" s="31">
        <v>8.0000000000000004E-4</v>
      </c>
      <c r="G1036" s="31">
        <v>-1E-4</v>
      </c>
      <c r="H1036">
        <v>1E-4</v>
      </c>
      <c r="J1036" s="6"/>
      <c r="K1036" s="31"/>
      <c r="L1036" s="31"/>
    </row>
    <row r="1037" spans="1:12" x14ac:dyDescent="0.25">
      <c r="A1037" s="6">
        <v>24693</v>
      </c>
      <c r="B1037" s="31">
        <v>1.1000000000000001E-3</v>
      </c>
      <c r="C1037" s="31">
        <v>-1E-4</v>
      </c>
      <c r="D1037" s="31">
        <v>2E-3</v>
      </c>
      <c r="E1037" s="31">
        <v>-1.5E-3</v>
      </c>
      <c r="F1037" s="31">
        <v>3.3999999999999998E-3</v>
      </c>
      <c r="G1037" s="31">
        <v>-8.0000000000000004E-4</v>
      </c>
      <c r="H1037">
        <v>1E-4</v>
      </c>
      <c r="J1037" s="6"/>
      <c r="K1037" s="31"/>
      <c r="L1037" s="31"/>
    </row>
    <row r="1038" spans="1:12" x14ac:dyDescent="0.25">
      <c r="A1038" s="6">
        <v>24694</v>
      </c>
      <c r="B1038" s="31">
        <v>-2.7000000000000001E-3</v>
      </c>
      <c r="C1038" s="31">
        <v>-8.0000000000000004E-4</v>
      </c>
      <c r="D1038" s="31">
        <v>1E-3</v>
      </c>
      <c r="E1038" s="31">
        <v>-1.4E-3</v>
      </c>
      <c r="F1038" s="31">
        <v>5.1999999999999998E-3</v>
      </c>
      <c r="G1038" s="31">
        <v>-5.3E-3</v>
      </c>
      <c r="H1038">
        <v>1E-4</v>
      </c>
      <c r="J1038" s="6"/>
      <c r="K1038" s="31"/>
      <c r="L1038" s="31"/>
    </row>
    <row r="1039" spans="1:12" x14ac:dyDescent="0.25">
      <c r="A1039" s="6">
        <v>24695</v>
      </c>
      <c r="B1039" s="31">
        <v>-4.6999999999998996E-3</v>
      </c>
      <c r="C1039" s="31">
        <v>-1E-3</v>
      </c>
      <c r="D1039" s="31">
        <v>1.8E-3</v>
      </c>
      <c r="E1039" s="31">
        <v>4.0000000000000002E-4</v>
      </c>
      <c r="F1039" s="31">
        <v>3.3999999999999998E-3</v>
      </c>
      <c r="G1039" s="31">
        <v>-5.5999999999999999E-3</v>
      </c>
      <c r="H1039">
        <v>1E-4</v>
      </c>
      <c r="J1039" s="6"/>
      <c r="K1039" s="31"/>
      <c r="L1039" s="31"/>
    </row>
    <row r="1040" spans="1:12" x14ac:dyDescent="0.25">
      <c r="A1040" s="6">
        <v>24698</v>
      </c>
      <c r="B1040" s="31">
        <v>-5.0000000000000001E-3</v>
      </c>
      <c r="C1040" s="31">
        <v>-2.8999999999999998E-3</v>
      </c>
      <c r="D1040" s="31">
        <v>-5.0000000000000001E-4</v>
      </c>
      <c r="E1040" s="31">
        <v>1.2999999999999999E-3</v>
      </c>
      <c r="F1040" s="31">
        <v>1.6000000000000001E-3</v>
      </c>
      <c r="G1040" s="31">
        <v>-5.1999999999999998E-3</v>
      </c>
      <c r="H1040">
        <v>1E-4</v>
      </c>
      <c r="J1040" s="6"/>
      <c r="K1040" s="31"/>
      <c r="L1040" s="31"/>
    </row>
    <row r="1041" spans="1:12" x14ac:dyDescent="0.25">
      <c r="A1041" s="6">
        <v>24699</v>
      </c>
      <c r="B1041" s="31">
        <v>1E-3</v>
      </c>
      <c r="C1041" s="31">
        <v>4.0000000000000002E-4</v>
      </c>
      <c r="D1041" s="31">
        <v>6.9999999999999999E-4</v>
      </c>
      <c r="E1041" s="31">
        <v>-1E-3</v>
      </c>
      <c r="F1041" s="31">
        <v>1.6000000000000001E-3</v>
      </c>
      <c r="G1041" s="31">
        <v>-8.9999999999999998E-4</v>
      </c>
      <c r="H1041">
        <v>1E-4</v>
      </c>
      <c r="J1041" s="6"/>
      <c r="K1041" s="31"/>
      <c r="L1041" s="31"/>
    </row>
    <row r="1042" spans="1:12" x14ac:dyDescent="0.25">
      <c r="A1042" s="6">
        <v>24700</v>
      </c>
      <c r="B1042" s="31">
        <v>-2.5000000000000001E-3</v>
      </c>
      <c r="C1042" s="31">
        <v>-1.2999999999999999E-3</v>
      </c>
      <c r="D1042" s="31">
        <v>8.0000000000000004E-4</v>
      </c>
      <c r="E1042" s="31">
        <v>-5.9999999999999995E-4</v>
      </c>
      <c r="F1042" s="31">
        <v>-3.0000000000000001E-3</v>
      </c>
      <c r="G1042" s="31">
        <v>-1.6000000000000001E-3</v>
      </c>
      <c r="H1042">
        <v>1E-4</v>
      </c>
      <c r="J1042" s="6"/>
      <c r="K1042" s="31"/>
      <c r="L1042" s="31"/>
    </row>
    <row r="1043" spans="1:12" x14ac:dyDescent="0.25">
      <c r="A1043" s="6">
        <v>24701</v>
      </c>
      <c r="B1043" s="31">
        <v>1.2999999999999999E-3</v>
      </c>
      <c r="C1043" s="31">
        <v>3.0000000000000001E-3</v>
      </c>
      <c r="D1043" s="31">
        <v>1E-3</v>
      </c>
      <c r="E1043" s="31">
        <v>1E-4</v>
      </c>
      <c r="F1043" s="31">
        <v>2.5999999999999999E-3</v>
      </c>
      <c r="G1043" s="31">
        <v>5.9999999999999995E-4</v>
      </c>
      <c r="H1043">
        <v>1E-4</v>
      </c>
      <c r="J1043" s="6"/>
      <c r="K1043" s="31"/>
      <c r="L1043" s="31"/>
    </row>
    <row r="1044" spans="1:12" x14ac:dyDescent="0.25">
      <c r="A1044" s="6">
        <v>24702</v>
      </c>
      <c r="B1044" s="31">
        <v>1.6999999999999999E-3</v>
      </c>
      <c r="C1044" s="31">
        <v>2.3999999999999998E-3</v>
      </c>
      <c r="D1044" s="31">
        <v>-5.0000000000000001E-4</v>
      </c>
      <c r="E1044" s="31">
        <v>1.9E-3</v>
      </c>
      <c r="F1044" s="31">
        <v>2.3999999999999998E-3</v>
      </c>
      <c r="G1044" s="31">
        <v>2.5000000000000001E-3</v>
      </c>
      <c r="H1044">
        <v>1E-4</v>
      </c>
      <c r="J1044" s="6"/>
      <c r="K1044" s="31"/>
      <c r="L1044" s="31"/>
    </row>
    <row r="1045" spans="1:12" x14ac:dyDescent="0.25">
      <c r="A1045" s="6">
        <v>24705</v>
      </c>
      <c r="B1045" s="31">
        <v>-5.0000000000000001E-3</v>
      </c>
      <c r="C1045" s="31">
        <v>2.0999999999999999E-3</v>
      </c>
      <c r="D1045" s="31">
        <v>0</v>
      </c>
      <c r="E1045" s="31">
        <v>1.2999999999999999E-3</v>
      </c>
      <c r="F1045" s="31">
        <v>1.1999999999999999E-3</v>
      </c>
      <c r="G1045" s="31">
        <v>-3.7000000000000002E-3</v>
      </c>
      <c r="H1045">
        <v>1E-4</v>
      </c>
      <c r="J1045" s="6"/>
      <c r="K1045" s="31"/>
      <c r="L1045" s="31"/>
    </row>
    <row r="1046" spans="1:12" x14ac:dyDescent="0.25">
      <c r="A1046" s="6">
        <v>24706</v>
      </c>
      <c r="B1046" s="31">
        <v>-5.4000000000000003E-3</v>
      </c>
      <c r="C1046" s="31">
        <v>0</v>
      </c>
      <c r="D1046" s="31">
        <v>2E-3</v>
      </c>
      <c r="E1046" s="31">
        <v>1E-4</v>
      </c>
      <c r="F1046" s="31">
        <v>2.5999999999999999E-3</v>
      </c>
      <c r="G1046" s="31">
        <v>-1.1000000000000001E-3</v>
      </c>
      <c r="H1046">
        <v>1E-4</v>
      </c>
      <c r="J1046" s="6"/>
      <c r="K1046" s="31"/>
      <c r="L1046" s="31"/>
    </row>
    <row r="1047" spans="1:12" x14ac:dyDescent="0.25">
      <c r="A1047" s="6">
        <v>24707</v>
      </c>
      <c r="B1047" s="31">
        <v>-1E-3</v>
      </c>
      <c r="C1047" s="31">
        <v>-4.0000000000000002E-4</v>
      </c>
      <c r="D1047" s="31">
        <v>-1.2999999999999999E-3</v>
      </c>
      <c r="E1047" s="31">
        <v>-6.9999999999999999E-4</v>
      </c>
      <c r="F1047" s="31">
        <v>-3.5999999999999999E-3</v>
      </c>
      <c r="G1047" s="31">
        <v>2.5999999999999999E-3</v>
      </c>
      <c r="H1047">
        <v>1E-4</v>
      </c>
      <c r="J1047" s="6"/>
      <c r="K1047" s="31"/>
      <c r="L1047" s="31"/>
    </row>
    <row r="1048" spans="1:12" x14ac:dyDescent="0.25">
      <c r="A1048" s="6">
        <v>24708</v>
      </c>
      <c r="B1048" s="31">
        <v>-5.1999999999999998E-3</v>
      </c>
      <c r="C1048" s="31">
        <v>1.1000000000000001E-3</v>
      </c>
      <c r="D1048" s="31">
        <v>8.0000000000000004E-4</v>
      </c>
      <c r="E1048" s="31">
        <v>-2.2000000000000001E-3</v>
      </c>
      <c r="F1048" s="31">
        <v>4.6999999999998996E-3</v>
      </c>
      <c r="G1048" s="31">
        <v>-3.2000000000000002E-3</v>
      </c>
      <c r="H1048">
        <v>1E-4</v>
      </c>
      <c r="J1048" s="6"/>
      <c r="K1048" s="31"/>
      <c r="L1048" s="31"/>
    </row>
    <row r="1049" spans="1:12" x14ac:dyDescent="0.25">
      <c r="A1049" s="6">
        <v>24709</v>
      </c>
      <c r="B1049" s="31">
        <v>-4.1999999999999997E-3</v>
      </c>
      <c r="C1049" s="31">
        <v>-2E-3</v>
      </c>
      <c r="D1049" s="31">
        <v>-4.0000000000000002E-4</v>
      </c>
      <c r="E1049" s="31">
        <v>-3.0999999999999999E-3</v>
      </c>
      <c r="F1049" s="31">
        <v>-1E-3</v>
      </c>
      <c r="G1049" s="31">
        <v>-4.8999999999999998E-3</v>
      </c>
      <c r="H1049">
        <v>1E-4</v>
      </c>
      <c r="J1049" s="6"/>
      <c r="K1049" s="31"/>
      <c r="L1049" s="31"/>
    </row>
    <row r="1050" spans="1:12" x14ac:dyDescent="0.25">
      <c r="A1050" s="6">
        <v>24712</v>
      </c>
      <c r="B1050" s="31">
        <v>2.9999999999999997E-4</v>
      </c>
      <c r="C1050" s="31">
        <v>8.9999999999999998E-4</v>
      </c>
      <c r="D1050" s="31">
        <v>2.0000000000000001E-4</v>
      </c>
      <c r="E1050" s="31">
        <v>-1.5E-3</v>
      </c>
      <c r="F1050" s="31">
        <v>-1.1999999999999999E-3</v>
      </c>
      <c r="G1050" s="31">
        <v>2.3E-3</v>
      </c>
      <c r="H1050">
        <v>1E-4</v>
      </c>
      <c r="J1050" s="6"/>
      <c r="K1050" s="31"/>
      <c r="L1050" s="31"/>
    </row>
    <row r="1051" spans="1:12" x14ac:dyDescent="0.25">
      <c r="A1051" s="6">
        <v>24713</v>
      </c>
      <c r="B1051" s="31">
        <v>2.5000000000000001E-3</v>
      </c>
      <c r="C1051" s="31">
        <v>-4.0000000000000002E-4</v>
      </c>
      <c r="D1051" s="31">
        <v>2.5000000000000001E-3</v>
      </c>
      <c r="E1051" s="31">
        <v>3.5999999999999999E-3</v>
      </c>
      <c r="F1051" s="31">
        <v>2.0000000000000001E-4</v>
      </c>
      <c r="G1051" s="31">
        <v>5.1999999999999998E-3</v>
      </c>
      <c r="H1051">
        <v>1E-4</v>
      </c>
      <c r="J1051" s="6"/>
      <c r="K1051" s="31"/>
      <c r="L1051" s="31"/>
    </row>
    <row r="1052" spans="1:12" x14ac:dyDescent="0.25">
      <c r="A1052" s="6">
        <v>24714</v>
      </c>
      <c r="B1052" s="31">
        <v>2.8999999999999998E-3</v>
      </c>
      <c r="C1052" s="31">
        <v>4.8999999999999998E-3</v>
      </c>
      <c r="D1052" s="31">
        <v>-2.3999999999999998E-3</v>
      </c>
      <c r="E1052" s="31">
        <v>4.0999999999998997E-3</v>
      </c>
      <c r="F1052" s="31">
        <v>-4.7999999999999996E-3</v>
      </c>
      <c r="G1052" s="31">
        <v>4.3E-3</v>
      </c>
      <c r="H1052">
        <v>1E-4</v>
      </c>
      <c r="J1052" s="6"/>
      <c r="K1052" s="31"/>
      <c r="L1052" s="31"/>
    </row>
    <row r="1053" spans="1:12" x14ac:dyDescent="0.25">
      <c r="A1053" s="6">
        <v>24715</v>
      </c>
      <c r="B1053" s="31">
        <v>6.4999999999999997E-3</v>
      </c>
      <c r="C1053" s="31">
        <v>1.1000000000000001E-3</v>
      </c>
      <c r="D1053" s="31">
        <v>-1E-3</v>
      </c>
      <c r="E1053" s="31">
        <v>2.9999999999999997E-4</v>
      </c>
      <c r="F1053" s="31">
        <v>-2.8999999999999998E-3</v>
      </c>
      <c r="G1053" s="31">
        <v>7.6E-3</v>
      </c>
      <c r="H1053">
        <v>1E-4</v>
      </c>
      <c r="J1053" s="6"/>
      <c r="K1053" s="31"/>
      <c r="L1053" s="31"/>
    </row>
    <row r="1054" spans="1:12" x14ac:dyDescent="0.25">
      <c r="A1054" s="6">
        <v>24716</v>
      </c>
      <c r="B1054" s="31">
        <v>1.5E-3</v>
      </c>
      <c r="C1054" s="31">
        <v>4.1999999999999997E-3</v>
      </c>
      <c r="D1054" s="31">
        <v>5.9999999999999995E-4</v>
      </c>
      <c r="E1054" s="31">
        <v>-8.9999999999999998E-4</v>
      </c>
      <c r="F1054" s="31">
        <v>-5.1000000000000004E-3</v>
      </c>
      <c r="G1054" s="31">
        <v>6.1999999999999998E-3</v>
      </c>
      <c r="H1054">
        <v>2.0000000000000001E-4</v>
      </c>
      <c r="J1054" s="6"/>
      <c r="K1054" s="31"/>
      <c r="L1054" s="31"/>
    </row>
    <row r="1055" spans="1:12" x14ac:dyDescent="0.25">
      <c r="A1055" s="6">
        <v>24720</v>
      </c>
      <c r="B1055" s="31">
        <v>5.3E-3</v>
      </c>
      <c r="C1055" s="31">
        <v>-1.4E-3</v>
      </c>
      <c r="D1055" s="31">
        <v>0</v>
      </c>
      <c r="E1055" s="31">
        <v>2.2000000000000001E-3</v>
      </c>
      <c r="F1055" s="31">
        <v>1.4E-3</v>
      </c>
      <c r="G1055" s="31">
        <v>2.3999999999999998E-3</v>
      </c>
      <c r="H1055">
        <v>2.0000000000000001E-4</v>
      </c>
      <c r="J1055" s="6"/>
      <c r="K1055" s="31"/>
      <c r="L1055" s="31"/>
    </row>
    <row r="1056" spans="1:12" x14ac:dyDescent="0.25">
      <c r="A1056" s="6">
        <v>24721</v>
      </c>
      <c r="B1056" s="31">
        <v>1.6999999999999999E-3</v>
      </c>
      <c r="C1056" s="31">
        <v>1.6999999999999999E-3</v>
      </c>
      <c r="D1056" s="31">
        <v>-1E-3</v>
      </c>
      <c r="E1056" s="31">
        <v>2.9999999999999997E-4</v>
      </c>
      <c r="F1056" s="31">
        <v>-2.0000000000000001E-4</v>
      </c>
      <c r="G1056" s="31">
        <v>1.9E-3</v>
      </c>
      <c r="H1056">
        <v>2.0000000000000001E-4</v>
      </c>
      <c r="J1056" s="6"/>
      <c r="K1056" s="31"/>
      <c r="L1056" s="31"/>
    </row>
    <row r="1057" spans="1:12" x14ac:dyDescent="0.25">
      <c r="A1057" s="6">
        <v>24722</v>
      </c>
      <c r="B1057" s="31">
        <v>-5.9999999999999995E-4</v>
      </c>
      <c r="C1057" s="31">
        <v>2.0000000000000001E-4</v>
      </c>
      <c r="D1057" s="31">
        <v>4.0000000000000002E-4</v>
      </c>
      <c r="E1057" s="31">
        <v>-4.0000000000000001E-3</v>
      </c>
      <c r="F1057" s="31">
        <v>4.0000000000000002E-4</v>
      </c>
      <c r="G1057" s="31">
        <v>-5.9999999999999995E-4</v>
      </c>
      <c r="H1057">
        <v>2.0000000000000001E-4</v>
      </c>
      <c r="J1057" s="6"/>
      <c r="K1057" s="31"/>
      <c r="L1057" s="31"/>
    </row>
    <row r="1058" spans="1:12" x14ac:dyDescent="0.25">
      <c r="A1058" s="6">
        <v>24723</v>
      </c>
      <c r="B1058" s="31">
        <v>1E-4</v>
      </c>
      <c r="C1058" s="31">
        <v>4.1999999999999997E-3</v>
      </c>
      <c r="D1058" s="31">
        <v>-3.8E-3</v>
      </c>
      <c r="E1058" s="31">
        <v>1E-4</v>
      </c>
      <c r="F1058" s="31">
        <v>8.9999999999999998E-4</v>
      </c>
      <c r="G1058" s="31">
        <v>2.2000000000000001E-3</v>
      </c>
      <c r="H1058">
        <v>2.0000000000000001E-4</v>
      </c>
      <c r="J1058" s="6"/>
      <c r="K1058" s="31"/>
      <c r="L1058" s="31"/>
    </row>
    <row r="1059" spans="1:12" x14ac:dyDescent="0.25">
      <c r="A1059" s="6">
        <v>24726</v>
      </c>
      <c r="B1059" s="31">
        <v>1.5E-3</v>
      </c>
      <c r="C1059" s="31">
        <v>2E-3</v>
      </c>
      <c r="D1059" s="31">
        <v>-3.2000000000000002E-3</v>
      </c>
      <c r="E1059" s="31">
        <v>5.1000000000000004E-3</v>
      </c>
      <c r="F1059" s="31">
        <v>-1.2999999999999999E-3</v>
      </c>
      <c r="G1059" s="31">
        <v>3.8E-3</v>
      </c>
      <c r="H1059">
        <v>2.0000000000000001E-4</v>
      </c>
      <c r="J1059" s="6"/>
      <c r="K1059" s="31"/>
      <c r="L1059" s="31"/>
    </row>
    <row r="1060" spans="1:12" x14ac:dyDescent="0.25">
      <c r="A1060" s="6">
        <v>24727</v>
      </c>
      <c r="B1060" s="31">
        <v>4.8999999999999998E-3</v>
      </c>
      <c r="C1060" s="31">
        <v>-5.0000000000000001E-4</v>
      </c>
      <c r="D1060" s="31">
        <v>1E-4</v>
      </c>
      <c r="E1060" s="31">
        <v>-6.9999999999999999E-4</v>
      </c>
      <c r="F1060" s="31">
        <v>-2.5000000000000001E-3</v>
      </c>
      <c r="G1060" s="31">
        <v>8.0000000000000004E-4</v>
      </c>
      <c r="H1060">
        <v>2.0000000000000001E-4</v>
      </c>
      <c r="J1060" s="6"/>
      <c r="K1060" s="31"/>
      <c r="L1060" s="31"/>
    </row>
    <row r="1061" spans="1:12" x14ac:dyDescent="0.25">
      <c r="A1061" s="6">
        <v>24728</v>
      </c>
      <c r="B1061" s="31">
        <v>9.7000000000000003E-3</v>
      </c>
      <c r="C1061" s="31">
        <v>-4.4000000000000003E-3</v>
      </c>
      <c r="D1061" s="31">
        <v>2.8E-3</v>
      </c>
      <c r="E1061" s="31">
        <v>-8.1999999999999001E-3</v>
      </c>
      <c r="F1061" s="31">
        <v>1.6000000000000001E-3</v>
      </c>
      <c r="G1061" s="31">
        <v>-6.0000000000000001E-3</v>
      </c>
      <c r="H1061">
        <v>2.0000000000000001E-4</v>
      </c>
      <c r="J1061" s="6"/>
      <c r="K1061" s="31"/>
      <c r="L1061" s="31"/>
    </row>
    <row r="1062" spans="1:12" x14ac:dyDescent="0.25">
      <c r="A1062" s="6">
        <v>24729</v>
      </c>
      <c r="B1062" s="31">
        <v>1.4E-3</v>
      </c>
      <c r="C1062" s="31">
        <v>5.9999999999999995E-4</v>
      </c>
      <c r="D1062" s="31">
        <v>8.9999999999999998E-4</v>
      </c>
      <c r="E1062" s="31">
        <v>-3.3E-3</v>
      </c>
      <c r="F1062" s="31">
        <v>7.7000000000000002E-3</v>
      </c>
      <c r="G1062" s="31">
        <v>-4.3E-3</v>
      </c>
      <c r="H1062">
        <v>2.0000000000000001E-4</v>
      </c>
      <c r="J1062" s="6"/>
      <c r="K1062" s="31"/>
      <c r="L1062" s="31"/>
    </row>
    <row r="1063" spans="1:12" x14ac:dyDescent="0.25">
      <c r="A1063" s="6">
        <v>24730</v>
      </c>
      <c r="B1063" s="31">
        <v>5.9999999999999995E-4</v>
      </c>
      <c r="C1063" s="31">
        <v>2.2000000000000001E-3</v>
      </c>
      <c r="D1063" s="31">
        <v>-1.4E-3</v>
      </c>
      <c r="E1063" s="31">
        <v>3.8E-3</v>
      </c>
      <c r="F1063" s="31">
        <v>3.3999999999999998E-3</v>
      </c>
      <c r="G1063" s="31">
        <v>4.0000000000000002E-4</v>
      </c>
      <c r="H1063">
        <v>2.0000000000000001E-4</v>
      </c>
      <c r="J1063" s="6"/>
      <c r="K1063" s="31"/>
      <c r="L1063" s="31"/>
    </row>
    <row r="1064" spans="1:12" x14ac:dyDescent="0.25">
      <c r="A1064" s="6">
        <v>24733</v>
      </c>
      <c r="B1064" s="31">
        <v>2.5999999999999999E-3</v>
      </c>
      <c r="C1064" s="31">
        <v>1.6000000000000001E-3</v>
      </c>
      <c r="D1064" s="31">
        <v>8.0000000000000004E-4</v>
      </c>
      <c r="E1064" s="31">
        <v>1.1999999999999999E-3</v>
      </c>
      <c r="F1064" s="31">
        <v>2.8E-3</v>
      </c>
      <c r="G1064" s="31">
        <v>-8.9999999999999998E-4</v>
      </c>
      <c r="H1064">
        <v>2.0000000000000001E-4</v>
      </c>
      <c r="J1064" s="6"/>
      <c r="K1064" s="31"/>
      <c r="L1064" s="31"/>
    </row>
    <row r="1065" spans="1:12" x14ac:dyDescent="0.25">
      <c r="A1065" s="6">
        <v>24734</v>
      </c>
      <c r="B1065" s="31">
        <v>-4.4000000000000003E-3</v>
      </c>
      <c r="C1065" s="31">
        <v>-1.9E-3</v>
      </c>
      <c r="D1065" s="31">
        <v>-1.5E-3</v>
      </c>
      <c r="E1065" s="31">
        <v>-6.9999999999999999E-4</v>
      </c>
      <c r="F1065" s="31">
        <v>-1E-3</v>
      </c>
      <c r="G1065" s="31">
        <v>-6.9999999999999999E-4</v>
      </c>
      <c r="H1065">
        <v>2.0000000000000001E-4</v>
      </c>
      <c r="J1065" s="6"/>
      <c r="K1065" s="31"/>
      <c r="L1065" s="31"/>
    </row>
    <row r="1066" spans="1:12" x14ac:dyDescent="0.25">
      <c r="A1066" s="6">
        <v>24735</v>
      </c>
      <c r="B1066" s="31">
        <v>5.0000000000000001E-4</v>
      </c>
      <c r="C1066" s="31">
        <v>6.6E-3</v>
      </c>
      <c r="D1066" s="31">
        <v>-4.0000000000000002E-4</v>
      </c>
      <c r="E1066" s="31">
        <v>1E-3</v>
      </c>
      <c r="F1066" s="31">
        <v>-1.5E-3</v>
      </c>
      <c r="G1066" s="31">
        <v>2.8999999999999998E-3</v>
      </c>
      <c r="H1066">
        <v>2.0000000000000001E-4</v>
      </c>
      <c r="J1066" s="6"/>
      <c r="K1066" s="31"/>
      <c r="L1066" s="31"/>
    </row>
    <row r="1067" spans="1:12" x14ac:dyDescent="0.25">
      <c r="A1067" s="6">
        <v>24736</v>
      </c>
      <c r="B1067" s="31">
        <v>5.5999999999999999E-3</v>
      </c>
      <c r="C1067" s="31">
        <v>-2.5000000000000001E-3</v>
      </c>
      <c r="D1067" s="31">
        <v>-3.4999999999998999E-3</v>
      </c>
      <c r="E1067" s="31">
        <v>3.0000000000000001E-3</v>
      </c>
      <c r="F1067" s="31">
        <v>-5.4999999999999997E-3</v>
      </c>
      <c r="G1067" s="31">
        <v>1.16999999999999E-2</v>
      </c>
      <c r="H1067">
        <v>2.0000000000000001E-4</v>
      </c>
      <c r="J1067" s="6"/>
      <c r="K1067" s="31"/>
      <c r="L1067" s="31"/>
    </row>
    <row r="1068" spans="1:12" x14ac:dyDescent="0.25">
      <c r="A1068" s="6">
        <v>24737</v>
      </c>
      <c r="B1068" s="31">
        <v>2.8E-3</v>
      </c>
      <c r="C1068" s="31">
        <v>3.7000000000000002E-3</v>
      </c>
      <c r="D1068" s="31">
        <v>-1.1000000000000001E-3</v>
      </c>
      <c r="E1068" s="31">
        <v>1.4E-3</v>
      </c>
      <c r="F1068" s="31">
        <v>-1.2999999999999999E-3</v>
      </c>
      <c r="G1068" s="31">
        <v>6.7000000000000002E-3</v>
      </c>
      <c r="H1068">
        <v>2.0000000000000001E-4</v>
      </c>
      <c r="J1068" s="6"/>
      <c r="K1068" s="31"/>
      <c r="L1068" s="31"/>
    </row>
    <row r="1069" spans="1:12" x14ac:dyDescent="0.25">
      <c r="A1069" s="6">
        <v>24740</v>
      </c>
      <c r="B1069" s="31">
        <v>4.7999999999999996E-3</v>
      </c>
      <c r="C1069" s="31">
        <v>-3.0999999999999999E-3</v>
      </c>
      <c r="D1069" s="31">
        <v>-5.1999999999999998E-3</v>
      </c>
      <c r="E1069" s="31">
        <v>1E-3</v>
      </c>
      <c r="F1069" s="31">
        <v>-5.0000000000000001E-4</v>
      </c>
      <c r="G1069" s="31">
        <v>-1.1999999999999999E-3</v>
      </c>
      <c r="H1069">
        <v>2.0000000000000001E-4</v>
      </c>
      <c r="J1069" s="6"/>
      <c r="K1069" s="31"/>
      <c r="L1069" s="31"/>
    </row>
    <row r="1070" spans="1:12" x14ac:dyDescent="0.25">
      <c r="A1070" s="6">
        <v>24741</v>
      </c>
      <c r="B1070" s="31">
        <v>-8.6999999999999994E-3</v>
      </c>
      <c r="C1070" s="31">
        <v>-1E-3</v>
      </c>
      <c r="D1070" s="31">
        <v>2.3E-3</v>
      </c>
      <c r="E1070" s="31">
        <v>-1E-3</v>
      </c>
      <c r="F1070" s="31">
        <v>2.9999999999999997E-4</v>
      </c>
      <c r="G1070" s="31">
        <v>-4.5999999999999999E-3</v>
      </c>
      <c r="H1070">
        <v>2.0000000000000001E-4</v>
      </c>
      <c r="J1070" s="6"/>
      <c r="K1070" s="31"/>
      <c r="L1070" s="31"/>
    </row>
    <row r="1071" spans="1:12" x14ac:dyDescent="0.25">
      <c r="A1071" s="6">
        <v>24742</v>
      </c>
      <c r="B1071" s="31">
        <v>5.9999999999999995E-4</v>
      </c>
      <c r="C1071" s="31">
        <v>3.0000000000000001E-3</v>
      </c>
      <c r="D1071" s="31">
        <v>-4.1999999999999997E-3</v>
      </c>
      <c r="E1071" s="31">
        <v>3.0000000000000001E-3</v>
      </c>
      <c r="F1071" s="31">
        <v>-2.5000000000000001E-3</v>
      </c>
      <c r="G1071" s="31">
        <v>2.8E-3</v>
      </c>
      <c r="H1071">
        <v>2.0000000000000001E-4</v>
      </c>
      <c r="J1071" s="6"/>
      <c r="K1071" s="31"/>
      <c r="L1071" s="31"/>
    </row>
    <row r="1072" spans="1:12" x14ac:dyDescent="0.25">
      <c r="A1072" s="6">
        <v>24743</v>
      </c>
      <c r="B1072" s="31">
        <v>8.0000000000000004E-4</v>
      </c>
      <c r="C1072" s="31">
        <v>2.3999999999999998E-3</v>
      </c>
      <c r="D1072" s="31">
        <v>-6.0000000000000001E-3</v>
      </c>
      <c r="E1072" s="31">
        <v>4.0000000000000002E-4</v>
      </c>
      <c r="F1072" s="31">
        <v>-3.2000000000000002E-3</v>
      </c>
      <c r="G1072" s="31">
        <v>3.0000000000000001E-3</v>
      </c>
      <c r="H1072">
        <v>2.0000000000000001E-4</v>
      </c>
      <c r="J1072" s="6"/>
      <c r="K1072" s="31"/>
      <c r="L1072" s="31"/>
    </row>
    <row r="1073" spans="1:12" x14ac:dyDescent="0.25">
      <c r="A1073" s="6">
        <v>24744</v>
      </c>
      <c r="B1073" s="31">
        <v>0</v>
      </c>
      <c r="C1073" s="31">
        <v>5.5999999999999999E-3</v>
      </c>
      <c r="D1073" s="31">
        <v>-1E-4</v>
      </c>
      <c r="E1073" s="31">
        <v>-1.6999999999999999E-3</v>
      </c>
      <c r="F1073" s="31">
        <v>-2.8E-3</v>
      </c>
      <c r="G1073" s="31">
        <v>4.4999999999999997E-3</v>
      </c>
      <c r="H1073">
        <v>2.0000000000000001E-4</v>
      </c>
      <c r="J1073" s="6"/>
      <c r="K1073" s="31"/>
      <c r="L1073" s="31"/>
    </row>
    <row r="1074" spans="1:12" x14ac:dyDescent="0.25">
      <c r="A1074" s="6">
        <v>24747</v>
      </c>
      <c r="B1074" s="31">
        <v>-4.0000000000000001E-3</v>
      </c>
      <c r="C1074" s="31">
        <v>1.9E-3</v>
      </c>
      <c r="D1074" s="31">
        <v>-2.9999999999999997E-4</v>
      </c>
      <c r="E1074" s="31">
        <v>-3.2000000000000002E-3</v>
      </c>
      <c r="F1074" s="31">
        <v>1.1000000000000001E-3</v>
      </c>
      <c r="G1074" s="31">
        <v>-1.5E-3</v>
      </c>
      <c r="H1074">
        <v>2.0000000000000001E-4</v>
      </c>
      <c r="J1074" s="6"/>
      <c r="K1074" s="31"/>
      <c r="L1074" s="31"/>
    </row>
    <row r="1075" spans="1:12" x14ac:dyDescent="0.25">
      <c r="A1075" s="6">
        <v>24748</v>
      </c>
      <c r="B1075" s="31">
        <v>3.2000000000000002E-3</v>
      </c>
      <c r="C1075" s="31">
        <v>8.9999999999999998E-4</v>
      </c>
      <c r="D1075" s="31">
        <v>-4.7999999999999996E-3</v>
      </c>
      <c r="E1075" s="31">
        <v>3.2000000000000002E-3</v>
      </c>
      <c r="F1075" s="31">
        <v>-1.9E-3</v>
      </c>
      <c r="G1075" s="31">
        <v>8.0000000000000004E-4</v>
      </c>
      <c r="H1075">
        <v>2.0000000000000001E-4</v>
      </c>
      <c r="J1075" s="6"/>
      <c r="K1075" s="31"/>
      <c r="L1075" s="31"/>
    </row>
    <row r="1076" spans="1:12" x14ac:dyDescent="0.25">
      <c r="A1076" s="6">
        <v>24749</v>
      </c>
      <c r="B1076" s="31">
        <v>-1.2999999999999999E-3</v>
      </c>
      <c r="C1076" s="31">
        <v>2.8999999999999998E-3</v>
      </c>
      <c r="D1076" s="31">
        <v>-1.9E-3</v>
      </c>
      <c r="E1076" s="31">
        <v>-5.9999999999999995E-4</v>
      </c>
      <c r="F1076" s="31">
        <v>-2.8999999999999998E-3</v>
      </c>
      <c r="G1076" s="31">
        <v>4.0000000000000002E-4</v>
      </c>
      <c r="H1076">
        <v>2.0000000000000001E-4</v>
      </c>
      <c r="J1076" s="6"/>
      <c r="K1076" s="31"/>
      <c r="L1076" s="31"/>
    </row>
    <row r="1077" spans="1:12" x14ac:dyDescent="0.25">
      <c r="A1077" s="6">
        <v>24750</v>
      </c>
      <c r="B1077" s="31">
        <v>2E-3</v>
      </c>
      <c r="C1077" s="31">
        <v>1.6999999999999999E-3</v>
      </c>
      <c r="D1077" s="31">
        <v>-3.2000000000000002E-3</v>
      </c>
      <c r="E1077" s="31">
        <v>2.0000000000000001E-4</v>
      </c>
      <c r="F1077" s="31">
        <v>-5.8999999999999999E-3</v>
      </c>
      <c r="G1077" s="31">
        <v>3.3999999999999998E-3</v>
      </c>
      <c r="H1077">
        <v>2.0000000000000001E-4</v>
      </c>
      <c r="J1077" s="6"/>
      <c r="K1077" s="31"/>
      <c r="L1077" s="31"/>
    </row>
    <row r="1078" spans="1:12" x14ac:dyDescent="0.25">
      <c r="A1078" s="6">
        <v>24751</v>
      </c>
      <c r="B1078" s="31">
        <v>5.6999999999998996E-3</v>
      </c>
      <c r="C1078" s="31">
        <v>1.6000000000000001E-3</v>
      </c>
      <c r="D1078" s="31">
        <v>-3.7000000000000002E-3</v>
      </c>
      <c r="E1078" s="31">
        <v>2.8999999999999998E-3</v>
      </c>
      <c r="F1078" s="31">
        <v>-5.3E-3</v>
      </c>
      <c r="G1078" s="31">
        <v>7.9000000000000008E-3</v>
      </c>
      <c r="H1078">
        <v>2.0000000000000001E-4</v>
      </c>
      <c r="J1078" s="6"/>
      <c r="K1078" s="31"/>
      <c r="L1078" s="31"/>
    </row>
    <row r="1079" spans="1:12" x14ac:dyDescent="0.25">
      <c r="A1079" s="6">
        <v>24754</v>
      </c>
      <c r="B1079" s="31">
        <v>2E-3</v>
      </c>
      <c r="C1079" s="31">
        <v>1.9E-3</v>
      </c>
      <c r="D1079" s="31">
        <v>-1E-4</v>
      </c>
      <c r="E1079" s="31">
        <v>-3.0999999999999999E-3</v>
      </c>
      <c r="F1079" s="31">
        <v>-2.0000000000000001E-4</v>
      </c>
      <c r="G1079" s="31">
        <v>2.0000000000000001E-4</v>
      </c>
      <c r="H1079">
        <v>2.0000000000000001E-4</v>
      </c>
      <c r="J1079" s="6"/>
      <c r="K1079" s="31"/>
      <c r="L1079" s="31"/>
    </row>
    <row r="1080" spans="1:12" x14ac:dyDescent="0.25">
      <c r="A1080" s="6">
        <v>24755</v>
      </c>
      <c r="B1080" s="31">
        <v>-7.3000000000000001E-3</v>
      </c>
      <c r="C1080" s="31">
        <v>-1.5E-3</v>
      </c>
      <c r="D1080" s="31">
        <v>4.1999999999999997E-3</v>
      </c>
      <c r="E1080" s="31">
        <v>-2.0999999999999999E-3</v>
      </c>
      <c r="F1080" s="31">
        <v>1.1000000000000001E-3</v>
      </c>
      <c r="G1080" s="31">
        <v>-7.3000000000000001E-3</v>
      </c>
      <c r="H1080">
        <v>2.0000000000000001E-4</v>
      </c>
      <c r="J1080" s="6"/>
      <c r="K1080" s="31"/>
      <c r="L1080" s="31"/>
    </row>
    <row r="1081" spans="1:12" x14ac:dyDescent="0.25">
      <c r="A1081" s="6">
        <v>24756</v>
      </c>
      <c r="B1081" s="31">
        <v>-4.5999999999999999E-3</v>
      </c>
      <c r="C1081" s="31">
        <v>-2.9999999999999997E-4</v>
      </c>
      <c r="D1081" s="31">
        <v>-8.9999999999999998E-4</v>
      </c>
      <c r="E1081" s="31">
        <v>2.5999999999999999E-3</v>
      </c>
      <c r="F1081" s="31">
        <v>8.0000000000000004E-4</v>
      </c>
      <c r="G1081" s="31">
        <v>-2.5000000000000001E-3</v>
      </c>
      <c r="H1081">
        <v>2.0000000000000001E-4</v>
      </c>
      <c r="J1081" s="6"/>
      <c r="K1081" s="31"/>
      <c r="L1081" s="31"/>
    </row>
    <row r="1082" spans="1:12" x14ac:dyDescent="0.25">
      <c r="A1082" s="6">
        <v>24757</v>
      </c>
      <c r="B1082" s="31">
        <v>-6.0999999999998998E-3</v>
      </c>
      <c r="C1082" s="31">
        <v>5.9999999999999995E-4</v>
      </c>
      <c r="D1082" s="31">
        <v>-2.0000000000000001E-4</v>
      </c>
      <c r="E1082" s="31">
        <v>-1.1000000000000001E-3</v>
      </c>
      <c r="F1082" s="31">
        <v>-2.0000000000000001E-4</v>
      </c>
      <c r="G1082" s="31">
        <v>-3.2000000000000002E-3</v>
      </c>
      <c r="H1082">
        <v>2.0000000000000001E-4</v>
      </c>
      <c r="J1082" s="6"/>
      <c r="K1082" s="31"/>
      <c r="L1082" s="31"/>
    </row>
    <row r="1083" spans="1:12" x14ac:dyDescent="0.25">
      <c r="A1083" s="6">
        <v>24758</v>
      </c>
      <c r="B1083" s="31">
        <v>2.2000000000000001E-3</v>
      </c>
      <c r="C1083" s="31">
        <v>3.4999999999998999E-3</v>
      </c>
      <c r="D1083" s="31">
        <v>8.0000000000000004E-4</v>
      </c>
      <c r="E1083" s="31">
        <v>-2.7000000000000001E-3</v>
      </c>
      <c r="F1083" s="31">
        <v>1.8E-3</v>
      </c>
      <c r="G1083" s="31">
        <v>2.2000000000000001E-3</v>
      </c>
      <c r="H1083">
        <v>2.0000000000000001E-4</v>
      </c>
      <c r="J1083" s="6"/>
      <c r="K1083" s="31"/>
      <c r="L1083" s="31"/>
    </row>
    <row r="1084" spans="1:12" x14ac:dyDescent="0.25">
      <c r="A1084" s="6">
        <v>24761</v>
      </c>
      <c r="B1084" s="31">
        <v>-8.0999999999999996E-3</v>
      </c>
      <c r="C1084" s="31">
        <v>-8.9999999999999998E-4</v>
      </c>
      <c r="D1084" s="31">
        <v>-2.9999999999999997E-4</v>
      </c>
      <c r="E1084" s="31">
        <v>-1.1000000000000001E-3</v>
      </c>
      <c r="F1084" s="31">
        <v>1.6000000000000001E-3</v>
      </c>
      <c r="G1084" s="31">
        <v>-1E-3</v>
      </c>
      <c r="H1084">
        <v>2.0000000000000001E-4</v>
      </c>
      <c r="J1084" s="6"/>
      <c r="K1084" s="31"/>
      <c r="L1084" s="31"/>
    </row>
    <row r="1085" spans="1:12" x14ac:dyDescent="0.25">
      <c r="A1085" s="6">
        <v>24762</v>
      </c>
      <c r="B1085" s="31">
        <v>-1.9E-3</v>
      </c>
      <c r="C1085" s="31">
        <v>1.6999999999999999E-3</v>
      </c>
      <c r="D1085" s="31">
        <v>-1.8E-3</v>
      </c>
      <c r="E1085" s="31">
        <v>2.0999999999999999E-3</v>
      </c>
      <c r="F1085" s="31">
        <v>-1.1000000000000001E-3</v>
      </c>
      <c r="G1085" s="31">
        <v>6.3E-3</v>
      </c>
      <c r="H1085">
        <v>2.0000000000000001E-4</v>
      </c>
      <c r="J1085" s="6"/>
      <c r="K1085" s="31"/>
      <c r="L1085" s="31"/>
    </row>
    <row r="1086" spans="1:12" x14ac:dyDescent="0.25">
      <c r="A1086" s="6">
        <v>24763</v>
      </c>
      <c r="B1086" s="31">
        <v>2.3999999999999998E-3</v>
      </c>
      <c r="C1086" s="31">
        <v>6.9999999999999999E-4</v>
      </c>
      <c r="D1086" s="31">
        <v>-8.9999999999999998E-4</v>
      </c>
      <c r="E1086" s="31">
        <v>1.6999999999999999E-3</v>
      </c>
      <c r="F1086" s="31">
        <v>-3.8999999999999998E-3</v>
      </c>
      <c r="G1086" s="31">
        <v>4.7999999999999996E-3</v>
      </c>
      <c r="H1086">
        <v>2.0000000000000001E-4</v>
      </c>
      <c r="J1086" s="6"/>
      <c r="K1086" s="31"/>
      <c r="L1086" s="31"/>
    </row>
    <row r="1087" spans="1:12" x14ac:dyDescent="0.25">
      <c r="A1087" s="6">
        <v>24764</v>
      </c>
      <c r="B1087" s="31">
        <v>8.9999999999999998E-4</v>
      </c>
      <c r="C1087" s="31">
        <v>-1.6999999999999999E-3</v>
      </c>
      <c r="D1087" s="31">
        <v>-6.0000000000000001E-3</v>
      </c>
      <c r="E1087" s="31">
        <v>5.7999999999999996E-3</v>
      </c>
      <c r="F1087" s="31">
        <v>-2.5000000000000001E-3</v>
      </c>
      <c r="G1087" s="31">
        <v>8.9999999999999998E-4</v>
      </c>
      <c r="H1087">
        <v>2.0000000000000001E-4</v>
      </c>
      <c r="J1087" s="6"/>
      <c r="K1087" s="31"/>
      <c r="L1087" s="31"/>
    </row>
    <row r="1088" spans="1:12" x14ac:dyDescent="0.25">
      <c r="A1088" s="6">
        <v>24765</v>
      </c>
      <c r="B1088" s="31">
        <v>-1.1999999999999999E-3</v>
      </c>
      <c r="C1088" s="31">
        <v>-3.3999999999999998E-3</v>
      </c>
      <c r="D1088" s="31">
        <v>-2.2000000000000001E-3</v>
      </c>
      <c r="E1088" s="31">
        <v>2.3999999999999998E-3</v>
      </c>
      <c r="F1088" s="31">
        <v>-1E-4</v>
      </c>
      <c r="G1088" s="31">
        <v>2.3999999999999998E-3</v>
      </c>
      <c r="H1088">
        <v>2.0000000000000001E-4</v>
      </c>
      <c r="J1088" s="6"/>
      <c r="K1088" s="31"/>
      <c r="L1088" s="31"/>
    </row>
    <row r="1089" spans="1:12" x14ac:dyDescent="0.25">
      <c r="A1089" s="6">
        <v>24768</v>
      </c>
      <c r="B1089" s="31">
        <v>-4.7999999999999996E-3</v>
      </c>
      <c r="C1089" s="31">
        <v>-2.3999999999999998E-3</v>
      </c>
      <c r="D1089" s="31">
        <v>-2.8999999999999998E-3</v>
      </c>
      <c r="E1089" s="31">
        <v>-1.9E-3</v>
      </c>
      <c r="F1089" s="31">
        <v>-1.6000000000000001E-3</v>
      </c>
      <c r="G1089" s="31">
        <v>-4.3E-3</v>
      </c>
      <c r="H1089">
        <v>2.0000000000000001E-4</v>
      </c>
      <c r="J1089" s="6"/>
      <c r="K1089" s="31"/>
      <c r="L1089" s="31"/>
    </row>
    <row r="1090" spans="1:12" x14ac:dyDescent="0.25">
      <c r="A1090" s="6">
        <v>24769</v>
      </c>
      <c r="B1090" s="31">
        <v>-5.6999999999998996E-3</v>
      </c>
      <c r="C1090" s="31">
        <v>-3.2000000000000002E-3</v>
      </c>
      <c r="D1090" s="31">
        <v>0</v>
      </c>
      <c r="E1090" s="31">
        <v>1.1999999999999999E-3</v>
      </c>
      <c r="F1090" s="31">
        <v>-5.0000000000000001E-4</v>
      </c>
      <c r="G1090" s="31">
        <v>-1.1999999999999999E-3</v>
      </c>
      <c r="H1090">
        <v>2.0000000000000001E-4</v>
      </c>
      <c r="J1090" s="6"/>
      <c r="K1090" s="31"/>
      <c r="L1090" s="31"/>
    </row>
    <row r="1091" spans="1:12" x14ac:dyDescent="0.25">
      <c r="A1091" s="6">
        <v>24770</v>
      </c>
      <c r="B1091" s="31">
        <v>1.4E-3</v>
      </c>
      <c r="C1091" s="31">
        <v>-1.1000000000000001E-3</v>
      </c>
      <c r="D1091" s="31">
        <v>-3.3999999999999998E-3</v>
      </c>
      <c r="E1091" s="31">
        <v>3.8999999999999998E-3</v>
      </c>
      <c r="F1091" s="31">
        <v>-3.0000000000000001E-3</v>
      </c>
      <c r="G1091" s="31">
        <v>7.6E-3</v>
      </c>
      <c r="H1091">
        <v>2.0000000000000001E-4</v>
      </c>
      <c r="J1091" s="6"/>
      <c r="K1091" s="31"/>
      <c r="L1091" s="31"/>
    </row>
    <row r="1092" spans="1:12" x14ac:dyDescent="0.25">
      <c r="A1092" s="6">
        <v>24771</v>
      </c>
      <c r="B1092" s="31">
        <v>4.3E-3</v>
      </c>
      <c r="C1092" s="31">
        <v>2.7000000000000001E-3</v>
      </c>
      <c r="D1092" s="31">
        <v>-7.0999999999998998E-3</v>
      </c>
      <c r="E1092" s="31">
        <v>4.0999999999998997E-3</v>
      </c>
      <c r="F1092" s="31">
        <v>-4.4000000000000003E-3</v>
      </c>
      <c r="G1092" s="31">
        <v>9.5999999999999992E-3</v>
      </c>
      <c r="H1092">
        <v>2.0000000000000001E-4</v>
      </c>
      <c r="J1092" s="6"/>
      <c r="K1092" s="31"/>
      <c r="L1092" s="31"/>
    </row>
    <row r="1093" spans="1:12" x14ac:dyDescent="0.25">
      <c r="A1093" s="6">
        <v>24772</v>
      </c>
      <c r="B1093" s="31">
        <v>1E-4</v>
      </c>
      <c r="C1093" s="31">
        <v>4.0000000000000002E-4</v>
      </c>
      <c r="D1093" s="31">
        <v>-2.0000000000000001E-4</v>
      </c>
      <c r="E1093" s="31">
        <v>-2.3E-3</v>
      </c>
      <c r="F1093" s="31">
        <v>1E-4</v>
      </c>
      <c r="G1093" s="31">
        <v>1E-4</v>
      </c>
      <c r="H1093">
        <v>2.0000000000000001E-4</v>
      </c>
      <c r="J1093" s="6"/>
      <c r="K1093" s="31"/>
      <c r="L1093" s="31"/>
    </row>
    <row r="1094" spans="1:12" x14ac:dyDescent="0.25">
      <c r="A1094" s="6">
        <v>24775</v>
      </c>
      <c r="B1094" s="31">
        <v>-1.6000000000000001E-3</v>
      </c>
      <c r="C1094" s="31">
        <v>1.8E-3</v>
      </c>
      <c r="D1094" s="31">
        <v>-1.5E-3</v>
      </c>
      <c r="E1094" s="31">
        <v>0</v>
      </c>
      <c r="F1094" s="31">
        <v>-5.0000000000000001E-4</v>
      </c>
      <c r="G1094" s="31">
        <v>4.5999999999999999E-3</v>
      </c>
      <c r="H1094">
        <v>2.0000000000000001E-4</v>
      </c>
      <c r="J1094" s="6"/>
      <c r="K1094" s="31"/>
      <c r="L1094" s="31"/>
    </row>
    <row r="1095" spans="1:12" x14ac:dyDescent="0.25">
      <c r="A1095" s="6">
        <v>24776</v>
      </c>
      <c r="B1095" s="31">
        <v>-8.8999999999999999E-3</v>
      </c>
      <c r="C1095" s="31">
        <v>-1.6000000000000001E-3</v>
      </c>
      <c r="D1095" s="31">
        <v>2.3E-3</v>
      </c>
      <c r="E1095" s="31">
        <v>-2.0999999999999999E-3</v>
      </c>
      <c r="F1095" s="31">
        <v>-2.9999999999999997E-4</v>
      </c>
      <c r="G1095" s="31">
        <v>-6.6E-3</v>
      </c>
      <c r="H1095">
        <v>2.0000000000000001E-4</v>
      </c>
      <c r="J1095" s="6"/>
      <c r="K1095" s="31"/>
      <c r="L1095" s="31"/>
    </row>
    <row r="1096" spans="1:12" x14ac:dyDescent="0.25">
      <c r="A1096" s="6">
        <v>24777</v>
      </c>
      <c r="B1096" s="31">
        <v>-1.21999999999999E-2</v>
      </c>
      <c r="C1096" s="31">
        <v>2E-3</v>
      </c>
      <c r="D1096" s="31">
        <v>-8.9999999999999998E-4</v>
      </c>
      <c r="E1096" s="31">
        <v>-5.1000000000000004E-3</v>
      </c>
      <c r="F1096" s="31">
        <v>-1E-3</v>
      </c>
      <c r="G1096" s="31">
        <v>-2.5999999999999999E-3</v>
      </c>
      <c r="H1096">
        <v>2.0000000000000001E-4</v>
      </c>
      <c r="J1096" s="6"/>
      <c r="K1096" s="31"/>
      <c r="L1096" s="31"/>
    </row>
    <row r="1097" spans="1:12" x14ac:dyDescent="0.25">
      <c r="A1097" s="6">
        <v>24778</v>
      </c>
      <c r="B1097" s="31">
        <v>-4.8999999999999998E-3</v>
      </c>
      <c r="C1097" s="31">
        <v>-2E-3</v>
      </c>
      <c r="D1097" s="31">
        <v>-5.0000000000000001E-4</v>
      </c>
      <c r="E1097" s="31">
        <v>-2.9999999999999997E-4</v>
      </c>
      <c r="F1097" s="31">
        <v>3.8999999999999998E-3</v>
      </c>
      <c r="G1097" s="31">
        <v>-4.6999999999998996E-3</v>
      </c>
      <c r="H1097">
        <v>2.0000000000000001E-4</v>
      </c>
      <c r="J1097" s="6"/>
      <c r="K1097" s="31"/>
      <c r="L1097" s="31"/>
    </row>
    <row r="1098" spans="1:12" x14ac:dyDescent="0.25">
      <c r="A1098" s="6">
        <v>24779</v>
      </c>
      <c r="B1098" s="31">
        <v>-4.7999999999999996E-3</v>
      </c>
      <c r="C1098" s="31">
        <v>5.1000000000000004E-3</v>
      </c>
      <c r="D1098" s="31">
        <v>-2.5999999999999999E-3</v>
      </c>
      <c r="E1098" s="31">
        <v>5.0000000000000001E-4</v>
      </c>
      <c r="F1098" s="31">
        <v>-2.3E-3</v>
      </c>
      <c r="G1098" s="31">
        <v>-4.0000000000000002E-4</v>
      </c>
      <c r="H1098">
        <v>2.0000000000000001E-4</v>
      </c>
      <c r="J1098" s="6"/>
      <c r="K1098" s="31"/>
      <c r="L1098" s="31"/>
    </row>
    <row r="1099" spans="1:12" x14ac:dyDescent="0.25">
      <c r="A1099" s="6">
        <v>24782</v>
      </c>
      <c r="B1099" s="31">
        <v>-3.0999999999999999E-3</v>
      </c>
      <c r="C1099" s="31">
        <v>1E-4</v>
      </c>
      <c r="D1099" s="31">
        <v>-2.5000000000000001E-3</v>
      </c>
      <c r="E1099" s="31">
        <v>2.7000000000000001E-3</v>
      </c>
      <c r="F1099" s="31">
        <v>-3.5999999999999999E-3</v>
      </c>
      <c r="G1099" s="31">
        <v>-5.9999999999999995E-4</v>
      </c>
      <c r="H1099">
        <v>2.0000000000000001E-4</v>
      </c>
      <c r="J1099" s="6"/>
      <c r="K1099" s="31"/>
      <c r="L1099" s="31"/>
    </row>
    <row r="1100" spans="1:12" x14ac:dyDescent="0.25">
      <c r="A1100" s="6">
        <v>24784</v>
      </c>
      <c r="B1100" s="31">
        <v>-3.8E-3</v>
      </c>
      <c r="C1100" s="31">
        <v>1.4E-3</v>
      </c>
      <c r="D1100" s="31">
        <v>1.9E-3</v>
      </c>
      <c r="E1100" s="31">
        <v>1E-4</v>
      </c>
      <c r="F1100" s="31">
        <v>3.5999999999999999E-3</v>
      </c>
      <c r="G1100" s="31">
        <v>-5.4999999999999997E-3</v>
      </c>
      <c r="H1100">
        <v>2.0000000000000001E-4</v>
      </c>
      <c r="J1100" s="6"/>
      <c r="K1100" s="31"/>
      <c r="L1100" s="31"/>
    </row>
    <row r="1101" spans="1:12" x14ac:dyDescent="0.25">
      <c r="A1101" s="6">
        <v>24785</v>
      </c>
      <c r="B1101" s="31">
        <v>4.1999999999999997E-3</v>
      </c>
      <c r="C1101" s="31">
        <v>-3.5999999999999999E-3</v>
      </c>
      <c r="D1101" s="31">
        <v>-6.9999999999999999E-4</v>
      </c>
      <c r="E1101" s="31">
        <v>2.3999999999999998E-3</v>
      </c>
      <c r="F1101" s="31">
        <v>-8.9999999999999998E-4</v>
      </c>
      <c r="G1101" s="31">
        <v>1.6000000000000001E-3</v>
      </c>
      <c r="H1101">
        <v>2.0000000000000001E-4</v>
      </c>
      <c r="J1101" s="6"/>
      <c r="K1101" s="31"/>
      <c r="L1101" s="31"/>
    </row>
    <row r="1102" spans="1:12" x14ac:dyDescent="0.25">
      <c r="A1102" s="6">
        <v>24786</v>
      </c>
      <c r="B1102" s="31">
        <v>5.7999999999999996E-3</v>
      </c>
      <c r="C1102" s="31">
        <v>-1E-3</v>
      </c>
      <c r="D1102" s="31">
        <v>1.2999999999999999E-3</v>
      </c>
      <c r="E1102" s="31">
        <v>2.9999999999999997E-4</v>
      </c>
      <c r="F1102" s="31">
        <v>1.1999999999999999E-3</v>
      </c>
      <c r="G1102" s="31">
        <v>3.0000000000000001E-3</v>
      </c>
      <c r="H1102">
        <v>2.0000000000000001E-4</v>
      </c>
      <c r="J1102" s="6"/>
      <c r="K1102" s="31"/>
      <c r="L1102" s="31"/>
    </row>
    <row r="1103" spans="1:12" x14ac:dyDescent="0.25">
      <c r="A1103" s="6">
        <v>24789</v>
      </c>
      <c r="B1103" s="31">
        <v>-3.0999999999999999E-3</v>
      </c>
      <c r="C1103" s="31">
        <v>-5.8999999999999999E-3</v>
      </c>
      <c r="D1103" s="31">
        <v>2.5999999999999999E-3</v>
      </c>
      <c r="E1103" s="31">
        <v>-2.5999999999999999E-3</v>
      </c>
      <c r="F1103" s="31">
        <v>2.3E-3</v>
      </c>
      <c r="G1103" s="31">
        <v>-8.5000000000000006E-3</v>
      </c>
      <c r="H1103">
        <v>2.0000000000000001E-4</v>
      </c>
      <c r="J1103" s="6"/>
      <c r="K1103" s="31"/>
      <c r="L1103" s="31"/>
    </row>
    <row r="1104" spans="1:12" x14ac:dyDescent="0.25">
      <c r="A1104" s="6">
        <v>24790</v>
      </c>
      <c r="B1104" s="31">
        <v>-7.3000000000000001E-3</v>
      </c>
      <c r="C1104" s="31">
        <v>-8.6999999999999994E-3</v>
      </c>
      <c r="D1104" s="31">
        <v>4.4999999999999997E-3</v>
      </c>
      <c r="E1104" s="31">
        <v>-3.5999999999999999E-3</v>
      </c>
      <c r="F1104" s="31">
        <v>4.4999999999999997E-3</v>
      </c>
      <c r="G1104" s="31">
        <v>-1.3299999999999999E-2</v>
      </c>
      <c r="H1104">
        <v>2.0000000000000001E-4</v>
      </c>
      <c r="J1104" s="6"/>
      <c r="K1104" s="31"/>
      <c r="L1104" s="31"/>
    </row>
    <row r="1105" spans="1:12" x14ac:dyDescent="0.25">
      <c r="A1105" s="6">
        <v>24791</v>
      </c>
      <c r="B1105" s="31">
        <v>4.0999999999998997E-3</v>
      </c>
      <c r="C1105" s="31">
        <v>-5.3E-3</v>
      </c>
      <c r="D1105" s="31">
        <v>-2.8E-3</v>
      </c>
      <c r="E1105" s="31">
        <v>4.0000000000000001E-3</v>
      </c>
      <c r="F1105" s="31">
        <v>-5.3E-3</v>
      </c>
      <c r="G1105" s="31">
        <v>4.8999999999999998E-3</v>
      </c>
      <c r="H1105">
        <v>2.0000000000000001E-4</v>
      </c>
      <c r="J1105" s="6"/>
      <c r="K1105" s="31"/>
      <c r="L1105" s="31"/>
    </row>
    <row r="1106" spans="1:12" x14ac:dyDescent="0.25">
      <c r="A1106" s="6">
        <v>24792</v>
      </c>
      <c r="B1106" s="31">
        <v>9.3999999999998998E-3</v>
      </c>
      <c r="C1106" s="31">
        <v>1.5E-3</v>
      </c>
      <c r="D1106" s="31">
        <v>-5.1000000000000004E-3</v>
      </c>
      <c r="E1106" s="31">
        <v>2.7000000000000001E-3</v>
      </c>
      <c r="F1106" s="31">
        <v>-9.8999999999999002E-3</v>
      </c>
      <c r="G1106" s="31">
        <v>1.18999999999999E-2</v>
      </c>
      <c r="H1106">
        <v>2.0000000000000001E-4</v>
      </c>
      <c r="J1106" s="6"/>
      <c r="K1106" s="31"/>
      <c r="L1106" s="31"/>
    </row>
    <row r="1107" spans="1:12" x14ac:dyDescent="0.25">
      <c r="A1107" s="6">
        <v>24793</v>
      </c>
      <c r="B1107" s="31">
        <v>3.4999999999998999E-3</v>
      </c>
      <c r="C1107" s="31">
        <v>5.3E-3</v>
      </c>
      <c r="D1107" s="31">
        <v>-1.5E-3</v>
      </c>
      <c r="E1107" s="31">
        <v>1.4E-3</v>
      </c>
      <c r="F1107" s="31">
        <v>-4.8999999999999998E-3</v>
      </c>
      <c r="G1107" s="31">
        <v>9.1000000000000004E-3</v>
      </c>
      <c r="H1107">
        <v>2.0000000000000001E-4</v>
      </c>
      <c r="J1107" s="6"/>
      <c r="K1107" s="31"/>
      <c r="L1107" s="31"/>
    </row>
    <row r="1108" spans="1:12" x14ac:dyDescent="0.25">
      <c r="A1108" s="6">
        <v>24796</v>
      </c>
      <c r="B1108" s="31">
        <v>-1.3899999999999999E-2</v>
      </c>
      <c r="C1108" s="31">
        <v>-9.5999999999999992E-3</v>
      </c>
      <c r="D1108" s="31">
        <v>-2.0000000000000001E-4</v>
      </c>
      <c r="E1108" s="31">
        <v>-3.2000000000000002E-3</v>
      </c>
      <c r="F1108" s="31">
        <v>2.3999999999999998E-3</v>
      </c>
      <c r="G1108" s="31">
        <v>-1.46E-2</v>
      </c>
      <c r="H1108">
        <v>2.0000000000000001E-4</v>
      </c>
      <c r="J1108" s="6"/>
      <c r="K1108" s="31"/>
      <c r="L1108" s="31"/>
    </row>
    <row r="1109" spans="1:12" x14ac:dyDescent="0.25">
      <c r="A1109" s="6">
        <v>24797</v>
      </c>
      <c r="B1109" s="31">
        <v>1.7100000000000001E-2</v>
      </c>
      <c r="C1109" s="31">
        <v>9.8999999999999002E-3</v>
      </c>
      <c r="D1109" s="31">
        <v>-5.6999999999998996E-3</v>
      </c>
      <c r="E1109" s="31">
        <v>8.1999999999999001E-3</v>
      </c>
      <c r="F1109" s="31">
        <v>-1.13999999999999E-2</v>
      </c>
      <c r="G1109" s="31">
        <v>2.27999999999999E-2</v>
      </c>
      <c r="H1109">
        <v>2.0000000000000001E-4</v>
      </c>
      <c r="J1109" s="6"/>
      <c r="K1109" s="31"/>
      <c r="L1109" s="31"/>
    </row>
    <row r="1110" spans="1:12" x14ac:dyDescent="0.25">
      <c r="A1110" s="6">
        <v>24798</v>
      </c>
      <c r="B1110" s="31">
        <v>6.6E-3</v>
      </c>
      <c r="C1110" s="31">
        <v>4.4000000000000003E-3</v>
      </c>
      <c r="D1110" s="31">
        <v>-5.1999999999999998E-3</v>
      </c>
      <c r="E1110" s="31">
        <v>1E-3</v>
      </c>
      <c r="F1110" s="31">
        <v>1.2999999999999999E-3</v>
      </c>
      <c r="G1110" s="31">
        <v>4.1999999999999997E-3</v>
      </c>
      <c r="H1110">
        <v>2.0000000000000001E-4</v>
      </c>
      <c r="J1110" s="6"/>
      <c r="K1110" s="31"/>
      <c r="L1110" s="31"/>
    </row>
    <row r="1111" spans="1:12" x14ac:dyDescent="0.25">
      <c r="A1111" s="6">
        <v>24800</v>
      </c>
      <c r="B1111" s="31">
        <v>2.0999999999999999E-3</v>
      </c>
      <c r="C1111" s="31">
        <v>-2.2000000000000001E-3</v>
      </c>
      <c r="D1111" s="31">
        <v>-1.6000000000000001E-3</v>
      </c>
      <c r="E1111" s="31">
        <v>-8.9999999999999998E-4</v>
      </c>
      <c r="F1111" s="31">
        <v>-1.2999999999999999E-3</v>
      </c>
      <c r="G1111" s="31">
        <v>4.0000000000000002E-4</v>
      </c>
      <c r="H1111">
        <v>2.0000000000000001E-4</v>
      </c>
      <c r="J1111" s="6"/>
      <c r="K1111" s="31"/>
      <c r="L1111" s="31"/>
    </row>
    <row r="1112" spans="1:12" x14ac:dyDescent="0.25">
      <c r="A1112" s="6">
        <v>24803</v>
      </c>
      <c r="B1112" s="31">
        <v>3.4999999999998999E-3</v>
      </c>
      <c r="C1112" s="31">
        <v>2.5999999999999999E-3</v>
      </c>
      <c r="D1112" s="31">
        <v>-4.4000000000000003E-3</v>
      </c>
      <c r="E1112" s="31">
        <v>2.8999999999999998E-3</v>
      </c>
      <c r="F1112" s="31">
        <v>-4.3E-3</v>
      </c>
      <c r="G1112" s="31">
        <v>3.3999999999999998E-3</v>
      </c>
      <c r="H1112">
        <v>2.0000000000000001E-4</v>
      </c>
      <c r="J1112" s="6"/>
      <c r="K1112" s="31"/>
      <c r="L1112" s="31"/>
    </row>
    <row r="1113" spans="1:12" x14ac:dyDescent="0.25">
      <c r="A1113" s="6">
        <v>24804</v>
      </c>
      <c r="B1113" s="31">
        <v>5.1000000000000004E-3</v>
      </c>
      <c r="C1113" s="31">
        <v>2.3E-3</v>
      </c>
      <c r="D1113" s="31">
        <v>1.1000000000000001E-3</v>
      </c>
      <c r="E1113" s="31">
        <v>1.5E-3</v>
      </c>
      <c r="F1113" s="31">
        <v>5.0000000000000001E-4</v>
      </c>
      <c r="G1113" s="31">
        <v>4.1999999999999997E-3</v>
      </c>
      <c r="H1113">
        <v>2.0000000000000001E-4</v>
      </c>
      <c r="J1113" s="6"/>
      <c r="K1113" s="31"/>
      <c r="L1113" s="31"/>
    </row>
    <row r="1114" spans="1:12" x14ac:dyDescent="0.25">
      <c r="A1114" s="6">
        <v>24805</v>
      </c>
      <c r="B1114" s="31">
        <v>5.9999999999999995E-4</v>
      </c>
      <c r="C1114" s="31">
        <v>2.8999999999999998E-3</v>
      </c>
      <c r="D1114" s="31">
        <v>2.0999999999999999E-3</v>
      </c>
      <c r="E1114" s="31">
        <v>1E-4</v>
      </c>
      <c r="F1114" s="31">
        <v>1.9E-3</v>
      </c>
      <c r="G1114" s="31">
        <v>8.0000000000000004E-4</v>
      </c>
      <c r="H1114">
        <v>2.0000000000000001E-4</v>
      </c>
      <c r="J1114" s="6"/>
      <c r="K1114" s="31"/>
      <c r="L1114" s="31"/>
    </row>
    <row r="1115" spans="1:12" x14ac:dyDescent="0.25">
      <c r="A1115" s="6">
        <v>24806</v>
      </c>
      <c r="B1115" s="31">
        <v>-4.4999999999999997E-3</v>
      </c>
      <c r="C1115" s="31">
        <v>6.9999999999999999E-4</v>
      </c>
      <c r="D1115" s="31">
        <v>2.8999999999999998E-3</v>
      </c>
      <c r="E1115" s="31">
        <v>1.4E-3</v>
      </c>
      <c r="F1115" s="31">
        <v>-2.0000000000000001E-4</v>
      </c>
      <c r="G1115" s="31">
        <v>1.5E-3</v>
      </c>
      <c r="H1115">
        <v>2.0000000000000001E-4</v>
      </c>
      <c r="J1115" s="6"/>
      <c r="K1115" s="31"/>
      <c r="L1115" s="31"/>
    </row>
    <row r="1116" spans="1:12" x14ac:dyDescent="0.25">
      <c r="A1116" s="6">
        <v>24807</v>
      </c>
      <c r="B1116" s="31">
        <v>5.4000000000000003E-3</v>
      </c>
      <c r="C1116" s="31">
        <v>5.3E-3</v>
      </c>
      <c r="D1116" s="31">
        <v>-1.6999999999999999E-3</v>
      </c>
      <c r="E1116" s="31">
        <v>-1.1999999999999999E-3</v>
      </c>
      <c r="F1116" s="31">
        <v>-1.5E-3</v>
      </c>
      <c r="G1116" s="31">
        <v>1.06E-2</v>
      </c>
      <c r="H1116">
        <v>2.0000000000000001E-4</v>
      </c>
      <c r="J1116" s="6"/>
      <c r="K1116" s="31"/>
      <c r="L1116" s="31"/>
    </row>
    <row r="1117" spans="1:12" x14ac:dyDescent="0.25">
      <c r="A1117" s="6">
        <v>24810</v>
      </c>
      <c r="B1117" s="31">
        <v>6.3E-3</v>
      </c>
      <c r="C1117" s="31">
        <v>5.7999999999999996E-3</v>
      </c>
      <c r="D1117" s="31">
        <v>-8.9999999999999998E-4</v>
      </c>
      <c r="E1117" s="31">
        <v>2.0999999999999999E-3</v>
      </c>
      <c r="F1117" s="31">
        <v>-6.1999999999999998E-3</v>
      </c>
      <c r="G1117" s="31">
        <v>1.21E-2</v>
      </c>
      <c r="H1117">
        <v>2.0000000000000001E-4</v>
      </c>
      <c r="J1117" s="6"/>
      <c r="K1117" s="31"/>
      <c r="L1117" s="31"/>
    </row>
    <row r="1118" spans="1:12" x14ac:dyDescent="0.25">
      <c r="A1118" s="6">
        <v>24811</v>
      </c>
      <c r="B1118" s="31">
        <v>1.1000000000000001E-3</v>
      </c>
      <c r="C1118" s="31">
        <v>-1.8E-3</v>
      </c>
      <c r="D1118" s="31">
        <v>-1.2999999999999999E-3</v>
      </c>
      <c r="E1118" s="31">
        <v>-2.5999999999999999E-3</v>
      </c>
      <c r="F1118" s="31">
        <v>5.3E-3</v>
      </c>
      <c r="G1118" s="31">
        <v>-2.3E-3</v>
      </c>
      <c r="H1118">
        <v>2.0000000000000001E-4</v>
      </c>
      <c r="J1118" s="6"/>
      <c r="K1118" s="31"/>
      <c r="L1118" s="31"/>
    </row>
    <row r="1119" spans="1:12" x14ac:dyDescent="0.25">
      <c r="A1119" s="6">
        <v>24812</v>
      </c>
      <c r="B1119" s="31">
        <v>3.5999999999999999E-3</v>
      </c>
      <c r="C1119" s="31">
        <v>2.0000000000000001E-4</v>
      </c>
      <c r="D1119" s="31">
        <v>-1.4E-3</v>
      </c>
      <c r="E1119" s="31">
        <v>1.5E-3</v>
      </c>
      <c r="F1119" s="31">
        <v>-4.8999999999999998E-3</v>
      </c>
      <c r="G1119" s="31">
        <v>4.4999999999999997E-3</v>
      </c>
      <c r="H1119">
        <v>2.0000000000000001E-4</v>
      </c>
      <c r="J1119" s="6"/>
      <c r="K1119" s="31"/>
      <c r="L1119" s="31"/>
    </row>
    <row r="1120" spans="1:12" x14ac:dyDescent="0.25">
      <c r="A1120" s="6">
        <v>24813</v>
      </c>
      <c r="B1120" s="31">
        <v>-8.9999999999999998E-4</v>
      </c>
      <c r="C1120" s="31">
        <v>1.1999999999999999E-3</v>
      </c>
      <c r="D1120" s="31">
        <v>3.8E-3</v>
      </c>
      <c r="E1120" s="31">
        <v>-1E-3</v>
      </c>
      <c r="F1120" s="31">
        <v>2.0000000000000001E-4</v>
      </c>
      <c r="G1120" s="31">
        <v>1.4E-3</v>
      </c>
      <c r="H1120">
        <v>2.0000000000000001E-4</v>
      </c>
      <c r="J1120" s="6"/>
      <c r="K1120" s="31"/>
      <c r="L1120" s="31"/>
    </row>
    <row r="1121" spans="1:12" x14ac:dyDescent="0.25">
      <c r="A1121" s="6">
        <v>24814</v>
      </c>
      <c r="B1121" s="31">
        <v>-8.9999999999999998E-4</v>
      </c>
      <c r="C1121" s="31">
        <v>3.3999999999999998E-3</v>
      </c>
      <c r="D1121" s="31">
        <v>-3.4999999999998999E-3</v>
      </c>
      <c r="E1121" s="31">
        <v>1.6999999999999999E-3</v>
      </c>
      <c r="F1121" s="31">
        <v>-2.3999999999999998E-3</v>
      </c>
      <c r="G1121" s="31">
        <v>6.0999999999998998E-3</v>
      </c>
      <c r="H1121">
        <v>2.0000000000000001E-4</v>
      </c>
      <c r="J1121" s="6"/>
      <c r="K1121" s="31"/>
      <c r="L1121" s="31"/>
    </row>
    <row r="1122" spans="1:12" x14ac:dyDescent="0.25">
      <c r="A1122" s="6">
        <v>24817</v>
      </c>
      <c r="B1122" s="31">
        <v>-1.6999999999999999E-3</v>
      </c>
      <c r="C1122" s="31">
        <v>6.8999999999999999E-3</v>
      </c>
      <c r="D1122" s="31">
        <v>-2.0999999999999999E-3</v>
      </c>
      <c r="E1122" s="31">
        <v>-1E-3</v>
      </c>
      <c r="F1122" s="31">
        <v>-2.8E-3</v>
      </c>
      <c r="G1122" s="31">
        <v>6.1999999999999998E-3</v>
      </c>
      <c r="H1122">
        <v>2.0000000000000001E-4</v>
      </c>
      <c r="J1122" s="6"/>
      <c r="K1122" s="31"/>
      <c r="L1122" s="31"/>
    </row>
    <row r="1123" spans="1:12" x14ac:dyDescent="0.25">
      <c r="A1123" s="6">
        <v>24818</v>
      </c>
      <c r="B1123" s="31">
        <v>-1E-4</v>
      </c>
      <c r="C1123" s="31">
        <v>5.1999999999999998E-3</v>
      </c>
      <c r="D1123" s="31">
        <v>-3.8E-3</v>
      </c>
      <c r="E1123" s="31">
        <v>8.0000000000000004E-4</v>
      </c>
      <c r="F1123" s="31">
        <v>-3.8E-3</v>
      </c>
      <c r="G1123" s="31">
        <v>1.8E-3</v>
      </c>
      <c r="H1123">
        <v>2.0000000000000001E-4</v>
      </c>
      <c r="J1123" s="6"/>
      <c r="K1123" s="31"/>
      <c r="L1123" s="31"/>
    </row>
    <row r="1124" spans="1:12" x14ac:dyDescent="0.25">
      <c r="A1124" s="6">
        <v>24819</v>
      </c>
      <c r="B1124" s="31">
        <v>4.3E-3</v>
      </c>
      <c r="C1124" s="31">
        <v>4.4999999999999997E-3</v>
      </c>
      <c r="D1124" s="31">
        <v>-5.0000000000000001E-3</v>
      </c>
      <c r="E1124" s="31">
        <v>3.0000000000000001E-3</v>
      </c>
      <c r="F1124" s="31">
        <v>-8.9999999999999998E-4</v>
      </c>
      <c r="G1124" s="31">
        <v>2.0999999999999999E-3</v>
      </c>
      <c r="H1124">
        <v>2.0000000000000001E-4</v>
      </c>
      <c r="J1124" s="6"/>
      <c r="K1124" s="31"/>
      <c r="L1124" s="31"/>
    </row>
    <row r="1125" spans="1:12" x14ac:dyDescent="0.25">
      <c r="A1125" s="6">
        <v>24820</v>
      </c>
      <c r="B1125" s="31">
        <v>1.6000000000000001E-3</v>
      </c>
      <c r="C1125" s="31">
        <v>3.8E-3</v>
      </c>
      <c r="D1125" s="31">
        <v>2.5000000000000001E-3</v>
      </c>
      <c r="E1125" s="31">
        <v>-1.6000000000000001E-3</v>
      </c>
      <c r="F1125" s="31">
        <v>-1E-4</v>
      </c>
      <c r="G1125" s="31">
        <v>0</v>
      </c>
      <c r="H1125">
        <v>2.0000000000000001E-4</v>
      </c>
      <c r="J1125" s="6"/>
      <c r="K1125" s="31"/>
      <c r="L1125" s="31"/>
    </row>
    <row r="1126" spans="1:12" x14ac:dyDescent="0.25">
      <c r="A1126" s="6">
        <v>24821</v>
      </c>
      <c r="B1126" s="31">
        <v>-5.6999999999998996E-3</v>
      </c>
      <c r="C1126" s="31">
        <v>-2E-3</v>
      </c>
      <c r="D1126" s="31">
        <v>5.1999999999999998E-3</v>
      </c>
      <c r="E1126" s="31">
        <v>-2.7000000000000001E-3</v>
      </c>
      <c r="F1126" s="31">
        <v>9.4999999999999998E-3</v>
      </c>
      <c r="G1126" s="31">
        <v>-8.0999999999999996E-3</v>
      </c>
      <c r="H1126">
        <v>2.0000000000000001E-4</v>
      </c>
      <c r="J1126" s="6"/>
      <c r="K1126" s="31"/>
      <c r="L1126" s="31"/>
    </row>
    <row r="1127" spans="1:12" x14ac:dyDescent="0.25">
      <c r="A1127" s="6">
        <v>24824</v>
      </c>
      <c r="B1127" s="31">
        <v>-2.8999999999999998E-3</v>
      </c>
      <c r="C1127" s="31">
        <v>3.2000000000000002E-3</v>
      </c>
      <c r="D1127" s="31">
        <v>-1E-3</v>
      </c>
      <c r="E1127" s="31">
        <v>-1.6999999999999999E-3</v>
      </c>
      <c r="F1127" s="31">
        <v>6.7999999999999996E-3</v>
      </c>
      <c r="G1127" s="31">
        <v>-8.0999999999999996E-3</v>
      </c>
      <c r="H1127">
        <v>2.0000000000000001E-4</v>
      </c>
      <c r="J1127" s="6"/>
      <c r="K1127" s="31"/>
      <c r="L1127" s="31"/>
    </row>
    <row r="1128" spans="1:12" x14ac:dyDescent="0.25">
      <c r="A1128" s="6">
        <v>24825</v>
      </c>
      <c r="B1128" s="31">
        <v>-1E-3</v>
      </c>
      <c r="C1128" s="31">
        <v>3.0000000000000001E-3</v>
      </c>
      <c r="D1128" s="31">
        <v>-3.2000000000000002E-3</v>
      </c>
      <c r="E1128" s="31">
        <v>1.1000000000000001E-3</v>
      </c>
      <c r="F1128" s="31">
        <v>-2.0999999999999999E-3</v>
      </c>
      <c r="G1128" s="31">
        <v>1.2999999999999999E-3</v>
      </c>
      <c r="H1128">
        <v>2.0000000000000001E-4</v>
      </c>
      <c r="J1128" s="6"/>
      <c r="K1128" s="31"/>
      <c r="L1128" s="31"/>
    </row>
    <row r="1129" spans="1:12" x14ac:dyDescent="0.25">
      <c r="A1129" s="6">
        <v>24826</v>
      </c>
      <c r="B1129" s="31">
        <v>5.6999999999998996E-3</v>
      </c>
      <c r="C1129" s="31">
        <v>1E-4</v>
      </c>
      <c r="D1129" s="31">
        <v>2.9999999999999997E-4</v>
      </c>
      <c r="E1129" s="31">
        <v>0</v>
      </c>
      <c r="F1129" s="31">
        <v>8.9999999999999998E-4</v>
      </c>
      <c r="G1129" s="31">
        <v>4.4999999999999997E-3</v>
      </c>
      <c r="H1129">
        <v>2.0000000000000001E-4</v>
      </c>
      <c r="J1129" s="6"/>
      <c r="K1129" s="31"/>
      <c r="L1129" s="31"/>
    </row>
    <row r="1130" spans="1:12" x14ac:dyDescent="0.25">
      <c r="A1130" s="6">
        <v>24827</v>
      </c>
      <c r="B1130" s="31">
        <v>2.3999999999999998E-3</v>
      </c>
      <c r="C1130" s="31">
        <v>1.9E-3</v>
      </c>
      <c r="D1130" s="31">
        <v>1.2999999999999999E-3</v>
      </c>
      <c r="E1130" s="31">
        <v>-2.2000000000000001E-3</v>
      </c>
      <c r="F1130" s="31">
        <v>3.5999999999999999E-3</v>
      </c>
      <c r="G1130" s="31">
        <v>-6.9999999999999999E-4</v>
      </c>
      <c r="H1130">
        <v>2.0000000000000001E-4</v>
      </c>
      <c r="J1130" s="6"/>
      <c r="K1130" s="31"/>
      <c r="L1130" s="31"/>
    </row>
    <row r="1131" spans="1:12" x14ac:dyDescent="0.25">
      <c r="A1131" s="6">
        <v>24828</v>
      </c>
      <c r="B1131" s="31">
        <v>-1.1999999999999999E-3</v>
      </c>
      <c r="C1131" s="31">
        <v>4.7999999999999996E-3</v>
      </c>
      <c r="D1131" s="31">
        <v>3.3999999999999998E-3</v>
      </c>
      <c r="E1131" s="31">
        <v>-2.7000000000000001E-3</v>
      </c>
      <c r="F1131" s="31">
        <v>6.4999999999999997E-3</v>
      </c>
      <c r="G1131" s="31">
        <v>-2.0999999999999999E-3</v>
      </c>
      <c r="H1131">
        <v>2.0000000000000001E-4</v>
      </c>
      <c r="J1131" s="6"/>
      <c r="K1131" s="31"/>
      <c r="L1131" s="31"/>
    </row>
    <row r="1132" spans="1:12" x14ac:dyDescent="0.25">
      <c r="A1132" s="6">
        <v>24832</v>
      </c>
      <c r="B1132" s="31">
        <v>1.5E-3</v>
      </c>
      <c r="C1132" s="31">
        <v>4.5999999999999999E-3</v>
      </c>
      <c r="D1132" s="31">
        <v>2.5999999999999999E-3</v>
      </c>
      <c r="E1132" s="31">
        <v>2.9999999999999997E-4</v>
      </c>
      <c r="F1132" s="31">
        <v>5.0000000000000001E-4</v>
      </c>
      <c r="G1132" s="31">
        <v>-4.0000000000000002E-4</v>
      </c>
      <c r="H1132">
        <v>2.0000000000000001E-4</v>
      </c>
      <c r="J1132" s="6"/>
      <c r="K1132" s="31"/>
      <c r="L1132" s="31"/>
    </row>
    <row r="1133" spans="1:12" x14ac:dyDescent="0.25">
      <c r="A1133" s="6">
        <v>24833</v>
      </c>
      <c r="B1133" s="31">
        <v>6.7000000000000002E-3</v>
      </c>
      <c r="C1133" s="31">
        <v>1.1000000000000001E-3</v>
      </c>
      <c r="D1133" s="31">
        <v>-2.0999999999999999E-3</v>
      </c>
      <c r="E1133" s="31">
        <v>1.2999999999999999E-3</v>
      </c>
      <c r="F1133" s="31">
        <v>-4.4000000000000003E-3</v>
      </c>
      <c r="G1133" s="31">
        <v>8.9999999999999998E-4</v>
      </c>
      <c r="H1133">
        <v>2.0000000000000001E-4</v>
      </c>
      <c r="J1133" s="6"/>
      <c r="K1133" s="31"/>
      <c r="L1133" s="31"/>
    </row>
    <row r="1134" spans="1:12" x14ac:dyDescent="0.25">
      <c r="A1134" s="6">
        <v>24834</v>
      </c>
      <c r="B1134" s="31">
        <v>-5.0000000000000001E-4</v>
      </c>
      <c r="C1134" s="31">
        <v>-5.9999999999999995E-4</v>
      </c>
      <c r="D1134" s="31">
        <v>2.5999999999999999E-3</v>
      </c>
      <c r="E1134" s="31">
        <v>-2.5999999999999999E-3</v>
      </c>
      <c r="F1134" s="31">
        <v>-1.5E-3</v>
      </c>
      <c r="G1134" s="31">
        <v>-3.8E-3</v>
      </c>
      <c r="H1134">
        <v>2.0000000000000001E-4</v>
      </c>
      <c r="J1134" s="6"/>
      <c r="K1134" s="31"/>
      <c r="L1134" s="31"/>
    </row>
    <row r="1135" spans="1:12" x14ac:dyDescent="0.25">
      <c r="A1135" s="6">
        <v>24835</v>
      </c>
      <c r="B1135" s="31">
        <v>6.4000000000000003E-3</v>
      </c>
      <c r="C1135" s="31">
        <v>2.5999999999999999E-3</v>
      </c>
      <c r="D1135" s="31">
        <v>-6.9999999999999999E-4</v>
      </c>
      <c r="E1135" s="31">
        <v>1.1000000000000001E-3</v>
      </c>
      <c r="F1135" s="31">
        <v>-3.0999999999999999E-3</v>
      </c>
      <c r="G1135" s="31">
        <v>2.5000000000000001E-3</v>
      </c>
      <c r="H1135">
        <v>2.0000000000000001E-4</v>
      </c>
      <c r="J1135" s="6"/>
      <c r="K1135" s="31"/>
      <c r="L1135" s="31"/>
    </row>
    <row r="1136" spans="1:12" x14ac:dyDescent="0.25">
      <c r="A1136" s="6">
        <v>24839</v>
      </c>
      <c r="B1136" s="31">
        <v>-2.5999999999999999E-3</v>
      </c>
      <c r="C1136" s="31">
        <v>4.7999999999999996E-3</v>
      </c>
      <c r="D1136" s="31">
        <v>1.2500000000000001E-2</v>
      </c>
      <c r="E1136" s="31">
        <v>-8.5000000000000006E-3</v>
      </c>
      <c r="F1136" s="31">
        <v>1.44999999999999E-2</v>
      </c>
      <c r="G1136" s="31">
        <v>-1.29E-2</v>
      </c>
      <c r="H1136">
        <v>2.0000000000000001E-4</v>
      </c>
      <c r="J1136" s="6"/>
      <c r="K1136" s="31"/>
      <c r="L1136" s="31"/>
    </row>
    <row r="1137" spans="1:12" x14ac:dyDescent="0.25">
      <c r="A1137" s="6">
        <v>24840</v>
      </c>
      <c r="B1137" s="31">
        <v>-5.5999999999999999E-3</v>
      </c>
      <c r="C1137" s="31">
        <v>-1E-4</v>
      </c>
      <c r="D1137" s="31">
        <v>8.6E-3</v>
      </c>
      <c r="E1137" s="31">
        <v>-8.1999999999999001E-3</v>
      </c>
      <c r="F1137" s="31">
        <v>1.15E-2</v>
      </c>
      <c r="G1137" s="31">
        <v>-1.5699999999999999E-2</v>
      </c>
      <c r="H1137">
        <v>2.0000000000000001E-4</v>
      </c>
      <c r="J1137" s="6"/>
      <c r="K1137" s="31"/>
      <c r="L1137" s="31"/>
    </row>
    <row r="1138" spans="1:12" x14ac:dyDescent="0.25">
      <c r="A1138" s="6">
        <v>24841</v>
      </c>
      <c r="B1138" s="31">
        <v>-3.0000000000000001E-3</v>
      </c>
      <c r="C1138" s="31">
        <v>8.0000000000000004E-4</v>
      </c>
      <c r="D1138" s="31">
        <v>6.9999999999999004E-3</v>
      </c>
      <c r="E1138" s="31">
        <v>-1.15E-2</v>
      </c>
      <c r="F1138" s="31">
        <v>8.0999999999999996E-3</v>
      </c>
      <c r="G1138" s="31">
        <v>-1.12E-2</v>
      </c>
      <c r="H1138">
        <v>2.0000000000000001E-4</v>
      </c>
      <c r="J1138" s="6"/>
      <c r="K1138" s="31"/>
      <c r="L1138" s="31"/>
    </row>
    <row r="1139" spans="1:12" x14ac:dyDescent="0.25">
      <c r="A1139" s="6">
        <v>24842</v>
      </c>
      <c r="B1139" s="31">
        <v>6.4000000000000003E-3</v>
      </c>
      <c r="C1139" s="31">
        <v>5.4000000000000003E-3</v>
      </c>
      <c r="D1139" s="31">
        <v>4.3E-3</v>
      </c>
      <c r="E1139" s="31">
        <v>-7.3000000000000001E-3</v>
      </c>
      <c r="F1139" s="31">
        <v>6.9999999999999004E-3</v>
      </c>
      <c r="G1139" s="31">
        <v>-4.1999999999999997E-3</v>
      </c>
      <c r="H1139">
        <v>2.0000000000000001E-4</v>
      </c>
      <c r="J1139" s="6"/>
      <c r="K1139" s="31"/>
      <c r="L1139" s="31"/>
    </row>
    <row r="1140" spans="1:12" x14ac:dyDescent="0.25">
      <c r="A1140" s="6">
        <v>24845</v>
      </c>
      <c r="B1140" s="31">
        <v>6.9999999999999004E-3</v>
      </c>
      <c r="C1140" s="31">
        <v>1.1000000000000001E-3</v>
      </c>
      <c r="D1140" s="31">
        <v>1.9E-3</v>
      </c>
      <c r="E1140" s="31">
        <v>-3.8E-3</v>
      </c>
      <c r="F1140" s="31">
        <v>4.4999999999999997E-3</v>
      </c>
      <c r="G1140" s="31">
        <v>-7.7000000000000002E-3</v>
      </c>
      <c r="H1140">
        <v>2.0000000000000001E-4</v>
      </c>
      <c r="J1140" s="6"/>
      <c r="K1140" s="31"/>
      <c r="L1140" s="31"/>
    </row>
    <row r="1141" spans="1:12" x14ac:dyDescent="0.25">
      <c r="A1141" s="6">
        <v>24846</v>
      </c>
      <c r="B1141" s="31">
        <v>-1.5E-3</v>
      </c>
      <c r="C1141" s="31">
        <v>4.0000000000000002E-4</v>
      </c>
      <c r="D1141" s="31">
        <v>-5.0000000000000001E-4</v>
      </c>
      <c r="E1141" s="31">
        <v>4.0999999999998997E-3</v>
      </c>
      <c r="F1141" s="31">
        <v>8.9999999999999998E-4</v>
      </c>
      <c r="G1141" s="31">
        <v>-1.9E-3</v>
      </c>
      <c r="H1141">
        <v>2.0000000000000001E-4</v>
      </c>
      <c r="J1141" s="6"/>
      <c r="K1141" s="31"/>
      <c r="L1141" s="31"/>
    </row>
    <row r="1142" spans="1:12" x14ac:dyDescent="0.25">
      <c r="A1142" s="6">
        <v>24847</v>
      </c>
      <c r="B1142" s="31">
        <v>1.5E-3</v>
      </c>
      <c r="C1142" s="31">
        <v>3.5999999999999999E-3</v>
      </c>
      <c r="D1142" s="31">
        <v>1E-3</v>
      </c>
      <c r="E1142" s="31">
        <v>1.2999999999999999E-3</v>
      </c>
      <c r="F1142" s="31">
        <v>-6.8999999999999999E-3</v>
      </c>
      <c r="G1142" s="31">
        <v>6.9999999999999004E-3</v>
      </c>
      <c r="H1142">
        <v>2.0000000000000001E-4</v>
      </c>
      <c r="J1142" s="6"/>
      <c r="K1142" s="31"/>
      <c r="L1142" s="31"/>
    </row>
    <row r="1143" spans="1:12" x14ac:dyDescent="0.25">
      <c r="A1143" s="6">
        <v>24848</v>
      </c>
      <c r="B1143" s="31">
        <v>2.5000000000000001E-3</v>
      </c>
      <c r="C1143" s="31">
        <v>9.4999999999999998E-3</v>
      </c>
      <c r="D1143" s="31">
        <v>2.5999999999999999E-3</v>
      </c>
      <c r="E1143" s="31">
        <v>-1.8E-3</v>
      </c>
      <c r="F1143" s="31">
        <v>-2E-3</v>
      </c>
      <c r="G1143" s="31">
        <v>4.0000000000000001E-3</v>
      </c>
      <c r="H1143">
        <v>2.0000000000000001E-4</v>
      </c>
      <c r="J1143" s="6"/>
      <c r="K1143" s="31"/>
      <c r="L1143" s="31"/>
    </row>
    <row r="1144" spans="1:12" x14ac:dyDescent="0.25">
      <c r="A1144" s="6">
        <v>24849</v>
      </c>
      <c r="B1144" s="31">
        <v>2E-3</v>
      </c>
      <c r="C1144" s="31">
        <v>7.6E-3</v>
      </c>
      <c r="D1144" s="31">
        <v>-5.9999999999999995E-4</v>
      </c>
      <c r="E1144" s="31">
        <v>-1.6000000000000001E-3</v>
      </c>
      <c r="F1144" s="31">
        <v>2.0999999999999999E-3</v>
      </c>
      <c r="G1144" s="31">
        <v>5.5999999999999999E-3</v>
      </c>
      <c r="H1144">
        <v>2.0000000000000001E-4</v>
      </c>
      <c r="J1144" s="6"/>
      <c r="K1144" s="31"/>
      <c r="L1144" s="31"/>
    </row>
    <row r="1145" spans="1:12" x14ac:dyDescent="0.25">
      <c r="A1145" s="6">
        <v>24852</v>
      </c>
      <c r="B1145" s="31">
        <v>-1.5E-3</v>
      </c>
      <c r="C1145" s="31">
        <v>5.7999999999999996E-3</v>
      </c>
      <c r="D1145" s="31">
        <v>-8.0000000000000004E-4</v>
      </c>
      <c r="E1145" s="31">
        <v>1.1000000000000001E-3</v>
      </c>
      <c r="F1145" s="31">
        <v>-2.3999999999999998E-3</v>
      </c>
      <c r="G1145" s="31">
        <v>3.3999999999999998E-3</v>
      </c>
      <c r="H1145">
        <v>2.0000000000000001E-4</v>
      </c>
      <c r="J1145" s="6"/>
      <c r="K1145" s="31"/>
      <c r="L1145" s="31"/>
    </row>
    <row r="1146" spans="1:12" x14ac:dyDescent="0.25">
      <c r="A1146" s="6">
        <v>24853</v>
      </c>
      <c r="B1146" s="31">
        <v>-5.5999999999999999E-3</v>
      </c>
      <c r="C1146" s="31">
        <v>6.0000000000000001E-3</v>
      </c>
      <c r="D1146" s="31">
        <v>2.0999999999999999E-3</v>
      </c>
      <c r="E1146" s="31">
        <v>-1.1999999999999999E-3</v>
      </c>
      <c r="F1146" s="31">
        <v>3.0000000000000001E-3</v>
      </c>
      <c r="G1146" s="31">
        <v>1.1000000000000001E-3</v>
      </c>
      <c r="H1146">
        <v>2.0000000000000001E-4</v>
      </c>
      <c r="J1146" s="6"/>
      <c r="K1146" s="31"/>
      <c r="L1146" s="31"/>
    </row>
    <row r="1147" spans="1:12" x14ac:dyDescent="0.25">
      <c r="A1147" s="6">
        <v>24854</v>
      </c>
      <c r="B1147" s="31">
        <v>-1E-3</v>
      </c>
      <c r="C1147" s="31">
        <v>6.4000000000000003E-3</v>
      </c>
      <c r="D1147" s="31">
        <v>-8.0000000000000004E-4</v>
      </c>
      <c r="E1147" s="31">
        <v>-1.4E-3</v>
      </c>
      <c r="F1147" s="31">
        <v>3.4999999999998999E-3</v>
      </c>
      <c r="G1147" s="31">
        <v>5.1999999999999998E-3</v>
      </c>
      <c r="H1147">
        <v>2.0000000000000001E-4</v>
      </c>
      <c r="J1147" s="6"/>
      <c r="K1147" s="31"/>
      <c r="L1147" s="31"/>
    </row>
    <row r="1148" spans="1:12" x14ac:dyDescent="0.25">
      <c r="A1148" s="6">
        <v>24855</v>
      </c>
      <c r="B1148" s="31">
        <v>-1E-4</v>
      </c>
      <c r="C1148" s="31">
        <v>6.4999999999999997E-3</v>
      </c>
      <c r="D1148" s="31">
        <v>8.0000000000000004E-4</v>
      </c>
      <c r="E1148" s="31">
        <v>1E-3</v>
      </c>
      <c r="F1148" s="31">
        <v>-1.1999999999999999E-3</v>
      </c>
      <c r="G1148" s="31">
        <v>7.4000000000000003E-3</v>
      </c>
      <c r="H1148">
        <v>2.0000000000000001E-4</v>
      </c>
      <c r="J1148" s="6"/>
      <c r="K1148" s="31"/>
      <c r="L1148" s="31"/>
    </row>
    <row r="1149" spans="1:12" x14ac:dyDescent="0.25">
      <c r="A1149" s="6">
        <v>24856</v>
      </c>
      <c r="B1149" s="31">
        <v>-3.4999999999998999E-3</v>
      </c>
      <c r="C1149" s="31">
        <v>5.9999999999999995E-4</v>
      </c>
      <c r="D1149" s="31">
        <v>-1.6000000000000001E-3</v>
      </c>
      <c r="E1149" s="31">
        <v>5.1000000000000004E-3</v>
      </c>
      <c r="F1149" s="31">
        <v>1.6999999999999999E-3</v>
      </c>
      <c r="G1149" s="31">
        <v>-1.2999999999999999E-3</v>
      </c>
      <c r="H1149">
        <v>2.0000000000000001E-4</v>
      </c>
      <c r="J1149" s="6"/>
      <c r="K1149" s="31"/>
      <c r="L1149" s="31"/>
    </row>
    <row r="1150" spans="1:12" x14ac:dyDescent="0.25">
      <c r="A1150" s="6">
        <v>24859</v>
      </c>
      <c r="B1150" s="31">
        <v>-1.38E-2</v>
      </c>
      <c r="C1150" s="31">
        <v>-4.0000000000000001E-3</v>
      </c>
      <c r="D1150" s="31">
        <v>2.5000000000000001E-3</v>
      </c>
      <c r="E1150" s="31">
        <v>-5.9999999999999995E-4</v>
      </c>
      <c r="F1150" s="31">
        <v>3.0000000000000001E-3</v>
      </c>
      <c r="G1150" s="31">
        <v>-9.1999999999999998E-3</v>
      </c>
      <c r="H1150">
        <v>2.0000000000000001E-4</v>
      </c>
      <c r="J1150" s="6"/>
      <c r="K1150" s="31"/>
      <c r="L1150" s="31"/>
    </row>
    <row r="1151" spans="1:12" x14ac:dyDescent="0.25">
      <c r="A1151" s="6">
        <v>24860</v>
      </c>
      <c r="B1151" s="31">
        <v>-5.1000000000000004E-3</v>
      </c>
      <c r="C1151" s="31">
        <v>-2.7000000000000001E-3</v>
      </c>
      <c r="D1151" s="31">
        <v>-2.8E-3</v>
      </c>
      <c r="E1151" s="31">
        <v>1.5E-3</v>
      </c>
      <c r="F1151" s="31">
        <v>-1.6999999999999999E-3</v>
      </c>
      <c r="G1151" s="31">
        <v>2.8E-3</v>
      </c>
      <c r="H1151">
        <v>2.0000000000000001E-4</v>
      </c>
      <c r="J1151" s="6"/>
      <c r="K1151" s="31"/>
      <c r="L1151" s="31"/>
    </row>
    <row r="1152" spans="1:12" x14ac:dyDescent="0.25">
      <c r="A1152" s="6">
        <v>24861</v>
      </c>
      <c r="B1152" s="31">
        <v>-4.0999999999998997E-3</v>
      </c>
      <c r="C1152" s="31">
        <v>3.0999999999999999E-3</v>
      </c>
      <c r="D1152" s="31">
        <v>6.9999999999999999E-4</v>
      </c>
      <c r="E1152" s="31">
        <v>-5.9999999999999995E-4</v>
      </c>
      <c r="F1152" s="31">
        <v>2.5000000000000001E-3</v>
      </c>
      <c r="G1152" s="31">
        <v>-1.4E-3</v>
      </c>
      <c r="H1152">
        <v>2.0000000000000001E-4</v>
      </c>
      <c r="J1152" s="6"/>
      <c r="K1152" s="31"/>
      <c r="L1152" s="31"/>
    </row>
    <row r="1153" spans="1:12" x14ac:dyDescent="0.25">
      <c r="A1153" s="6">
        <v>24862</v>
      </c>
      <c r="B1153" s="31">
        <v>4.0000000000000002E-4</v>
      </c>
      <c r="C1153" s="31">
        <v>-3.3999999999999998E-3</v>
      </c>
      <c r="D1153" s="31">
        <v>1E-4</v>
      </c>
      <c r="E1153" s="31">
        <v>-2.5999999999999999E-3</v>
      </c>
      <c r="F1153" s="31">
        <v>1E-4</v>
      </c>
      <c r="G1153" s="31">
        <v>2.3E-3</v>
      </c>
      <c r="H1153">
        <v>2.0000000000000001E-4</v>
      </c>
      <c r="J1153" s="6"/>
      <c r="K1153" s="31"/>
      <c r="L1153" s="31"/>
    </row>
    <row r="1154" spans="1:12" x14ac:dyDescent="0.25">
      <c r="A1154" s="6">
        <v>24863</v>
      </c>
      <c r="B1154" s="31">
        <v>2.0999999999999999E-3</v>
      </c>
      <c r="C1154" s="31">
        <v>5.8999999999999999E-3</v>
      </c>
      <c r="D1154" s="31">
        <v>-1E-4</v>
      </c>
      <c r="E1154" s="31">
        <v>-2.8E-3</v>
      </c>
      <c r="F1154" s="31">
        <v>-4.0000000000000002E-4</v>
      </c>
      <c r="G1154" s="31">
        <v>4.7999999999999996E-3</v>
      </c>
      <c r="H1154">
        <v>2.0000000000000001E-4</v>
      </c>
      <c r="J1154" s="6"/>
      <c r="K1154" s="31"/>
      <c r="L1154" s="31"/>
    </row>
    <row r="1155" spans="1:12" x14ac:dyDescent="0.25">
      <c r="A1155" s="6">
        <v>24866</v>
      </c>
      <c r="B1155" s="31">
        <v>-1.6999999999999999E-3</v>
      </c>
      <c r="C1155" s="31">
        <v>-8.9999999999999998E-4</v>
      </c>
      <c r="D1155" s="31">
        <v>2.0000000000000001E-4</v>
      </c>
      <c r="E1155" s="31">
        <v>-5.0000000000000001E-4</v>
      </c>
      <c r="F1155" s="31">
        <v>5.4000000000000003E-3</v>
      </c>
      <c r="G1155" s="31">
        <v>-3.0000000000000001E-3</v>
      </c>
      <c r="H1155">
        <v>2.0000000000000001E-4</v>
      </c>
      <c r="J1155" s="6"/>
      <c r="K1155" s="31"/>
      <c r="L1155" s="31"/>
    </row>
    <row r="1156" spans="1:12" x14ac:dyDescent="0.25">
      <c r="A1156" s="6">
        <v>24867</v>
      </c>
      <c r="B1156" s="31">
        <v>-5.5999999999999999E-3</v>
      </c>
      <c r="C1156" s="31">
        <v>-5.4000000000000003E-3</v>
      </c>
      <c r="D1156" s="31">
        <v>7.6E-3</v>
      </c>
      <c r="E1156" s="31">
        <v>-5.7999999999999996E-3</v>
      </c>
      <c r="F1156" s="31">
        <v>4.6999999999998996E-3</v>
      </c>
      <c r="G1156" s="31">
        <v>-8.3999999999999995E-3</v>
      </c>
      <c r="H1156">
        <v>2.0000000000000001E-4</v>
      </c>
      <c r="J1156" s="6"/>
      <c r="K1156" s="31"/>
      <c r="L1156" s="31"/>
    </row>
    <row r="1157" spans="1:12" x14ac:dyDescent="0.25">
      <c r="A1157" s="6">
        <v>24868</v>
      </c>
      <c r="B1157" s="31">
        <v>-8.3000000000000001E-3</v>
      </c>
      <c r="C1157" s="31">
        <v>-3.0000000000000001E-3</v>
      </c>
      <c r="D1157" s="31">
        <v>4.1999999999999997E-3</v>
      </c>
      <c r="E1157" s="31">
        <v>-5.4999999999999997E-3</v>
      </c>
      <c r="F1157" s="31">
        <v>7.3000000000000001E-3</v>
      </c>
      <c r="G1157" s="31">
        <v>-1.1599999999999999E-2</v>
      </c>
      <c r="H1157">
        <v>2.0000000000000001E-4</v>
      </c>
      <c r="J1157" s="6"/>
      <c r="K1157" s="31"/>
      <c r="L1157" s="31"/>
    </row>
    <row r="1158" spans="1:12" x14ac:dyDescent="0.25">
      <c r="A1158" s="6">
        <v>24869</v>
      </c>
      <c r="B1158" s="31">
        <v>2.8999999999999998E-3</v>
      </c>
      <c r="C1158" s="31">
        <v>-4.0999999999998997E-3</v>
      </c>
      <c r="D1158" s="31">
        <v>3.3E-3</v>
      </c>
      <c r="E1158" s="31">
        <v>2.0000000000000001E-4</v>
      </c>
      <c r="F1158" s="31">
        <v>1E-3</v>
      </c>
      <c r="G1158" s="31">
        <v>-2.5999999999999999E-3</v>
      </c>
      <c r="H1158">
        <v>2.0000000000000001E-4</v>
      </c>
      <c r="J1158" s="6"/>
      <c r="K1158" s="31"/>
      <c r="L1158" s="31"/>
    </row>
    <row r="1159" spans="1:12" x14ac:dyDescent="0.25">
      <c r="A1159" s="6">
        <v>24870</v>
      </c>
      <c r="B1159" s="31">
        <v>-3.3E-3</v>
      </c>
      <c r="C1159" s="31">
        <v>-2.0000000000000001E-4</v>
      </c>
      <c r="D1159" s="31">
        <v>3.8999999999999998E-3</v>
      </c>
      <c r="E1159" s="31">
        <v>5.9999999999999995E-4</v>
      </c>
      <c r="F1159" s="31">
        <v>2.8999999999999998E-3</v>
      </c>
      <c r="G1159" s="31">
        <v>-3.5999999999999999E-3</v>
      </c>
      <c r="H1159">
        <v>2.0000000000000001E-4</v>
      </c>
      <c r="J1159" s="6"/>
      <c r="K1159" s="31"/>
      <c r="L1159" s="31"/>
    </row>
    <row r="1160" spans="1:12" x14ac:dyDescent="0.25">
      <c r="A1160" s="6">
        <v>24873</v>
      </c>
      <c r="B1160" s="31">
        <v>-4.6999999999998996E-3</v>
      </c>
      <c r="C1160" s="31">
        <v>-4.3E-3</v>
      </c>
      <c r="D1160" s="31">
        <v>3.0999999999999999E-3</v>
      </c>
      <c r="E1160" s="31">
        <v>1.1999999999999999E-3</v>
      </c>
      <c r="F1160" s="31">
        <v>2.8E-3</v>
      </c>
      <c r="G1160" s="31">
        <v>-3.8999999999999998E-3</v>
      </c>
      <c r="H1160">
        <v>2.0000000000000001E-4</v>
      </c>
      <c r="J1160" s="6"/>
      <c r="K1160" s="31"/>
      <c r="L1160" s="31"/>
    </row>
    <row r="1161" spans="1:12" x14ac:dyDescent="0.25">
      <c r="A1161" s="6">
        <v>24874</v>
      </c>
      <c r="B1161" s="31">
        <v>6.9999999999999999E-4</v>
      </c>
      <c r="C1161" s="31">
        <v>-6.9999999999999999E-4</v>
      </c>
      <c r="D1161" s="31">
        <v>1.1000000000000001E-3</v>
      </c>
      <c r="E1161" s="31">
        <v>-1.4E-3</v>
      </c>
      <c r="F1161" s="31">
        <v>-1.6999999999999999E-3</v>
      </c>
      <c r="G1161" s="31">
        <v>-5.9999999999999995E-4</v>
      </c>
      <c r="H1161">
        <v>2.0000000000000001E-4</v>
      </c>
      <c r="J1161" s="6"/>
      <c r="K1161" s="31"/>
      <c r="L1161" s="31"/>
    </row>
    <row r="1162" spans="1:12" x14ac:dyDescent="0.25">
      <c r="A1162" s="6">
        <v>24875</v>
      </c>
      <c r="B1162" s="31">
        <v>1.5E-3</v>
      </c>
      <c r="C1162" s="31">
        <v>-2.9999999999999997E-4</v>
      </c>
      <c r="D1162" s="31">
        <v>2.9999999999999997E-4</v>
      </c>
      <c r="E1162" s="31">
        <v>1E-4</v>
      </c>
      <c r="F1162" s="31">
        <v>1.6000000000000001E-3</v>
      </c>
      <c r="G1162" s="31">
        <v>2.7000000000000001E-3</v>
      </c>
      <c r="H1162">
        <v>2.0000000000000001E-4</v>
      </c>
      <c r="J1162" s="6"/>
      <c r="K1162" s="31"/>
      <c r="L1162" s="31"/>
    </row>
    <row r="1163" spans="1:12" x14ac:dyDescent="0.25">
      <c r="A1163" s="6">
        <v>24876</v>
      </c>
      <c r="B1163" s="31">
        <v>-1.41E-2</v>
      </c>
      <c r="C1163" s="31">
        <v>-0.01</v>
      </c>
      <c r="D1163" s="31">
        <v>8.9999999999999998E-4</v>
      </c>
      <c r="E1163" s="31">
        <v>-2.8999999999999998E-3</v>
      </c>
      <c r="F1163" s="31">
        <v>7.3000000000000001E-3</v>
      </c>
      <c r="G1163" s="31">
        <v>-1.6199999999999999E-2</v>
      </c>
      <c r="H1163">
        <v>2.0000000000000001E-4</v>
      </c>
      <c r="J1163" s="6"/>
      <c r="K1163" s="31"/>
      <c r="L1163" s="31"/>
    </row>
    <row r="1164" spans="1:12" x14ac:dyDescent="0.25">
      <c r="A1164" s="6">
        <v>24877</v>
      </c>
      <c r="B1164" s="31">
        <v>-1.18999999999999E-2</v>
      </c>
      <c r="C1164" s="31">
        <v>-6.8999999999999999E-3</v>
      </c>
      <c r="D1164" s="31">
        <v>1.6999999999999999E-3</v>
      </c>
      <c r="E1164" s="31">
        <v>1E-4</v>
      </c>
      <c r="F1164" s="31">
        <v>3.5999999999999999E-3</v>
      </c>
      <c r="G1164" s="31">
        <v>-6.7999999999999996E-3</v>
      </c>
      <c r="H1164">
        <v>2.0000000000000001E-4</v>
      </c>
      <c r="J1164" s="6"/>
      <c r="K1164" s="31"/>
      <c r="L1164" s="31"/>
    </row>
    <row r="1165" spans="1:12" x14ac:dyDescent="0.25">
      <c r="A1165" s="6">
        <v>24881</v>
      </c>
      <c r="B1165" s="31">
        <v>-1.0500000000000001E-2</v>
      </c>
      <c r="C1165" s="31">
        <v>-8.6999999999999994E-3</v>
      </c>
      <c r="D1165" s="31">
        <v>2.8999999999999998E-3</v>
      </c>
      <c r="E1165" s="31">
        <v>-2.8E-3</v>
      </c>
      <c r="F1165" s="31">
        <v>4.0000000000000002E-4</v>
      </c>
      <c r="G1165" s="31">
        <v>-6.0000000000000001E-3</v>
      </c>
      <c r="H1165">
        <v>2.0000000000000001E-4</v>
      </c>
      <c r="J1165" s="6"/>
      <c r="K1165" s="31"/>
      <c r="L1165" s="31"/>
    </row>
    <row r="1166" spans="1:12" x14ac:dyDescent="0.25">
      <c r="A1166" s="6">
        <v>24882</v>
      </c>
      <c r="B1166" s="31">
        <v>1.24E-2</v>
      </c>
      <c r="C1166" s="31">
        <v>2.3999999999999998E-3</v>
      </c>
      <c r="D1166" s="31">
        <v>-7.7000000000000002E-3</v>
      </c>
      <c r="E1166" s="31">
        <v>4.3E-3</v>
      </c>
      <c r="F1166" s="31">
        <v>-5.1999999999999998E-3</v>
      </c>
      <c r="G1166" s="31">
        <v>1.61E-2</v>
      </c>
      <c r="H1166">
        <v>2.0000000000000001E-4</v>
      </c>
      <c r="J1166" s="6"/>
      <c r="K1166" s="31"/>
      <c r="L1166" s="31"/>
    </row>
    <row r="1167" spans="1:12" x14ac:dyDescent="0.25">
      <c r="A1167" s="6">
        <v>24883</v>
      </c>
      <c r="B1167" s="31">
        <v>2.3999999999999998E-3</v>
      </c>
      <c r="C1167" s="31">
        <v>6.0999999999998998E-3</v>
      </c>
      <c r="D1167" s="31">
        <v>2.3999999999999998E-3</v>
      </c>
      <c r="E1167" s="31">
        <v>-2.8999999999999998E-3</v>
      </c>
      <c r="F1167" s="31">
        <v>-2.0000000000000001E-4</v>
      </c>
      <c r="G1167" s="31">
        <v>1.9E-3</v>
      </c>
      <c r="H1167">
        <v>2.0000000000000001E-4</v>
      </c>
      <c r="J1167" s="6"/>
      <c r="K1167" s="31"/>
      <c r="L1167" s="31"/>
    </row>
    <row r="1168" spans="1:12" x14ac:dyDescent="0.25">
      <c r="A1168" s="6">
        <v>24884</v>
      </c>
      <c r="B1168" s="31">
        <v>-3.8999999999999998E-3</v>
      </c>
      <c r="C1168" s="31">
        <v>1.5E-3</v>
      </c>
      <c r="D1168" s="31">
        <v>4.0000000000000001E-3</v>
      </c>
      <c r="E1168" s="31">
        <v>-1.8E-3</v>
      </c>
      <c r="F1168" s="31">
        <v>5.0000000000000001E-3</v>
      </c>
      <c r="G1168" s="31">
        <v>-2.5000000000000001E-3</v>
      </c>
      <c r="H1168">
        <v>2.0000000000000001E-4</v>
      </c>
      <c r="J1168" s="6"/>
      <c r="K1168" s="31"/>
      <c r="L1168" s="31"/>
    </row>
    <row r="1169" spans="1:12" x14ac:dyDescent="0.25">
      <c r="A1169" s="6">
        <v>24887</v>
      </c>
      <c r="B1169" s="31">
        <v>3.4999999999998999E-3</v>
      </c>
      <c r="C1169" s="31">
        <v>1.6000000000000001E-3</v>
      </c>
      <c r="D1169" s="31">
        <v>-3.8E-3</v>
      </c>
      <c r="E1169" s="31">
        <v>2.8999999999999998E-3</v>
      </c>
      <c r="F1169" s="31">
        <v>-2.2000000000000001E-3</v>
      </c>
      <c r="G1169" s="31">
        <v>6.7999999999999996E-3</v>
      </c>
      <c r="H1169">
        <v>2.0000000000000001E-4</v>
      </c>
      <c r="J1169" s="6"/>
      <c r="K1169" s="31"/>
      <c r="L1169" s="31"/>
    </row>
    <row r="1170" spans="1:12" x14ac:dyDescent="0.25">
      <c r="A1170" s="6">
        <v>24888</v>
      </c>
      <c r="B1170" s="31">
        <v>6.1999999999999998E-3</v>
      </c>
      <c r="C1170" s="31">
        <v>3.7000000000000002E-3</v>
      </c>
      <c r="D1170" s="31">
        <v>-2.3999999999999998E-3</v>
      </c>
      <c r="E1170" s="31">
        <v>3.8E-3</v>
      </c>
      <c r="F1170" s="31">
        <v>-2.5999999999999999E-3</v>
      </c>
      <c r="G1170" s="31">
        <v>4.5999999999999999E-3</v>
      </c>
      <c r="H1170">
        <v>2.0000000000000001E-4</v>
      </c>
      <c r="J1170" s="6"/>
      <c r="K1170" s="31"/>
      <c r="L1170" s="31"/>
    </row>
    <row r="1171" spans="1:12" x14ac:dyDescent="0.25">
      <c r="A1171" s="6">
        <v>24889</v>
      </c>
      <c r="B1171" s="31">
        <v>4.1999999999999997E-3</v>
      </c>
      <c r="C1171" s="31">
        <v>1.1000000000000001E-3</v>
      </c>
      <c r="D1171" s="31">
        <v>-4.7999999999999996E-3</v>
      </c>
      <c r="E1171" s="31">
        <v>2.5999999999999999E-3</v>
      </c>
      <c r="F1171" s="31">
        <v>-3.3E-3</v>
      </c>
      <c r="G1171" s="31">
        <v>-2.9999999999999997E-4</v>
      </c>
      <c r="H1171">
        <v>2.0000000000000001E-4</v>
      </c>
      <c r="J1171" s="6"/>
      <c r="K1171" s="31"/>
      <c r="L1171" s="31"/>
    </row>
    <row r="1172" spans="1:12" x14ac:dyDescent="0.25">
      <c r="A1172" s="6">
        <v>24891</v>
      </c>
      <c r="B1172" s="31">
        <v>-4.7999999999999996E-3</v>
      </c>
      <c r="C1172" s="31">
        <v>-1.6999999999999999E-3</v>
      </c>
      <c r="D1172" s="31">
        <v>2.3999999999999998E-3</v>
      </c>
      <c r="E1172" s="31">
        <v>2.0000000000000001E-4</v>
      </c>
      <c r="F1172" s="31">
        <v>4.5999999999999999E-3</v>
      </c>
      <c r="G1172" s="31">
        <v>-4.4000000000000003E-3</v>
      </c>
      <c r="H1172">
        <v>2.0000000000000001E-4</v>
      </c>
      <c r="J1172" s="6"/>
      <c r="K1172" s="31"/>
      <c r="L1172" s="31"/>
    </row>
    <row r="1173" spans="1:12" x14ac:dyDescent="0.25">
      <c r="A1173" s="6">
        <v>24894</v>
      </c>
      <c r="B1173" s="31">
        <v>-7.9000000000000008E-3</v>
      </c>
      <c r="C1173" s="31">
        <v>-5.6999999999998996E-3</v>
      </c>
      <c r="D1173" s="31">
        <v>2.3E-3</v>
      </c>
      <c r="E1173" s="31">
        <v>-2.3E-3</v>
      </c>
      <c r="F1173" s="31">
        <v>3.2000000000000002E-3</v>
      </c>
      <c r="G1173" s="31">
        <v>-5.3E-3</v>
      </c>
      <c r="H1173">
        <v>2.0000000000000001E-4</v>
      </c>
      <c r="J1173" s="6"/>
      <c r="K1173" s="31"/>
      <c r="L1173" s="31"/>
    </row>
    <row r="1174" spans="1:12" x14ac:dyDescent="0.25">
      <c r="A1174" s="6">
        <v>24895</v>
      </c>
      <c r="B1174" s="31">
        <v>4.0000000000000001E-3</v>
      </c>
      <c r="C1174" s="31">
        <v>0</v>
      </c>
      <c r="D1174" s="31">
        <v>-1E-3</v>
      </c>
      <c r="E1174" s="31">
        <v>1E-4</v>
      </c>
      <c r="F1174" s="31">
        <v>-4.6999999999998996E-3</v>
      </c>
      <c r="G1174" s="31">
        <v>4.8999999999999998E-3</v>
      </c>
      <c r="H1174">
        <v>2.0000000000000001E-4</v>
      </c>
      <c r="J1174" s="6"/>
      <c r="K1174" s="31"/>
      <c r="L1174" s="31"/>
    </row>
    <row r="1175" spans="1:12" x14ac:dyDescent="0.25">
      <c r="A1175" s="6">
        <v>24896</v>
      </c>
      <c r="B1175" s="31">
        <v>-5.4000000000000003E-3</v>
      </c>
      <c r="C1175" s="31">
        <v>4.0000000000000002E-4</v>
      </c>
      <c r="D1175" s="31">
        <v>1E-3</v>
      </c>
      <c r="E1175" s="31">
        <v>-1.6999999999999999E-3</v>
      </c>
      <c r="F1175" s="31">
        <v>6.4000000000000003E-3</v>
      </c>
      <c r="G1175" s="31">
        <v>-3.7000000000000002E-3</v>
      </c>
      <c r="H1175">
        <v>2.0000000000000001E-4</v>
      </c>
      <c r="J1175" s="6"/>
      <c r="K1175" s="31"/>
      <c r="L1175" s="31"/>
    </row>
    <row r="1176" spans="1:12" x14ac:dyDescent="0.25">
      <c r="A1176" s="6">
        <v>24897</v>
      </c>
      <c r="B1176" s="31">
        <v>-8.8000000000000005E-3</v>
      </c>
      <c r="C1176" s="31">
        <v>-4.1999999999999997E-3</v>
      </c>
      <c r="D1176" s="31">
        <v>3.4999999999998999E-3</v>
      </c>
      <c r="E1176" s="31">
        <v>-8.0000000000000004E-4</v>
      </c>
      <c r="F1176" s="31">
        <v>6.3E-3</v>
      </c>
      <c r="G1176" s="31">
        <v>-8.1999999999999001E-3</v>
      </c>
      <c r="H1176">
        <v>2.0000000000000001E-4</v>
      </c>
      <c r="J1176" s="6"/>
      <c r="K1176" s="31"/>
      <c r="L1176" s="31"/>
    </row>
    <row r="1177" spans="1:12" x14ac:dyDescent="0.25">
      <c r="A1177" s="6">
        <v>24898</v>
      </c>
      <c r="B1177" s="31">
        <v>-4.4999999999999997E-3</v>
      </c>
      <c r="C1177" s="31">
        <v>-6.7999999999999996E-3</v>
      </c>
      <c r="D1177" s="31">
        <v>2.2000000000000001E-3</v>
      </c>
      <c r="E1177" s="31">
        <v>-1.9E-3</v>
      </c>
      <c r="F1177" s="31">
        <v>2.7000000000000001E-3</v>
      </c>
      <c r="G1177" s="31">
        <v>-7.0999999999998998E-3</v>
      </c>
      <c r="H1177">
        <v>2.0000000000000001E-4</v>
      </c>
      <c r="J1177" s="6"/>
      <c r="K1177" s="31"/>
      <c r="L1177" s="31"/>
    </row>
    <row r="1178" spans="1:12" x14ac:dyDescent="0.25">
      <c r="A1178" s="6">
        <v>24901</v>
      </c>
      <c r="B1178" s="31">
        <v>-1.5599999999999999E-2</v>
      </c>
      <c r="C1178" s="31">
        <v>-1.0800000000000001E-2</v>
      </c>
      <c r="D1178" s="31">
        <v>9.4999999999999998E-3</v>
      </c>
      <c r="E1178" s="31">
        <v>-3.4999999999998999E-3</v>
      </c>
      <c r="F1178" s="31">
        <v>1.13999999999999E-2</v>
      </c>
      <c r="G1178" s="31">
        <v>-1.67E-2</v>
      </c>
      <c r="H1178">
        <v>2.0000000000000001E-4</v>
      </c>
      <c r="J1178" s="6"/>
      <c r="K1178" s="31"/>
      <c r="L1178" s="31"/>
    </row>
    <row r="1179" spans="1:12" x14ac:dyDescent="0.25">
      <c r="A1179" s="6">
        <v>24902</v>
      </c>
      <c r="B1179" s="31">
        <v>-4.1999999999999997E-3</v>
      </c>
      <c r="C1179" s="31">
        <v>-1.04E-2</v>
      </c>
      <c r="D1179" s="31">
        <v>-1.4E-3</v>
      </c>
      <c r="E1179" s="31">
        <v>2.5999999999999999E-3</v>
      </c>
      <c r="F1179" s="31">
        <v>-4.8999999999999998E-3</v>
      </c>
      <c r="G1179" s="31">
        <v>8.0000000000000004E-4</v>
      </c>
      <c r="H1179">
        <v>2.0000000000000001E-4</v>
      </c>
      <c r="J1179" s="6"/>
      <c r="K1179" s="31"/>
      <c r="L1179" s="31"/>
    </row>
    <row r="1180" spans="1:12" x14ac:dyDescent="0.25">
      <c r="A1180" s="6">
        <v>24903</v>
      </c>
      <c r="B1180" s="31">
        <v>1.7999999999999999E-2</v>
      </c>
      <c r="C1180" s="31">
        <v>5.8999999999999999E-3</v>
      </c>
      <c r="D1180" s="31">
        <v>-2.7000000000000001E-3</v>
      </c>
      <c r="E1180" s="31">
        <v>2E-3</v>
      </c>
      <c r="F1180" s="31">
        <v>-6.0999999999998998E-3</v>
      </c>
      <c r="G1180" s="31">
        <v>1.7399999999999999E-2</v>
      </c>
      <c r="H1180">
        <v>2.0000000000000001E-4</v>
      </c>
      <c r="J1180" s="6"/>
      <c r="K1180" s="31"/>
      <c r="L1180" s="31"/>
    </row>
    <row r="1181" spans="1:12" x14ac:dyDescent="0.25">
      <c r="A1181" s="6">
        <v>24904</v>
      </c>
      <c r="B1181" s="31">
        <v>-1.6000000000000001E-3</v>
      </c>
      <c r="C1181" s="31">
        <v>5.1000000000000004E-3</v>
      </c>
      <c r="D1181" s="31">
        <v>4.0000000000000002E-4</v>
      </c>
      <c r="E1181" s="31">
        <v>-1.1999999999999999E-3</v>
      </c>
      <c r="F1181" s="31">
        <v>-4.0000000000000002E-4</v>
      </c>
      <c r="G1181" s="31">
        <v>1.4E-3</v>
      </c>
      <c r="H1181">
        <v>2.0000000000000001E-4</v>
      </c>
      <c r="J1181" s="6"/>
      <c r="K1181" s="31"/>
      <c r="L1181" s="31"/>
    </row>
    <row r="1182" spans="1:12" x14ac:dyDescent="0.25">
      <c r="A1182" s="6">
        <v>24905</v>
      </c>
      <c r="B1182" s="31">
        <v>-1E-3</v>
      </c>
      <c r="C1182" s="31">
        <v>-1.2999999999999999E-3</v>
      </c>
      <c r="D1182" s="31">
        <v>2.9999999999999997E-4</v>
      </c>
      <c r="E1182" s="31">
        <v>-6.0000000000000001E-3</v>
      </c>
      <c r="F1182" s="31">
        <v>2.3999999999999998E-3</v>
      </c>
      <c r="G1182" s="31">
        <v>-1.1999999999999999E-3</v>
      </c>
      <c r="H1182">
        <v>2.0000000000000001E-4</v>
      </c>
      <c r="J1182" s="6"/>
      <c r="K1182" s="31"/>
      <c r="L1182" s="31"/>
    </row>
    <row r="1183" spans="1:12" x14ac:dyDescent="0.25">
      <c r="A1183" s="6">
        <v>24908</v>
      </c>
      <c r="B1183" s="31">
        <v>1.35E-2</v>
      </c>
      <c r="C1183" s="31">
        <v>5.4000000000000003E-3</v>
      </c>
      <c r="D1183" s="31">
        <v>-3.0000000000000001E-3</v>
      </c>
      <c r="E1183" s="31">
        <v>7.4999999999999997E-3</v>
      </c>
      <c r="F1183" s="31">
        <v>-8.6E-3</v>
      </c>
      <c r="G1183" s="31">
        <v>1.12E-2</v>
      </c>
      <c r="H1183">
        <v>2.0000000000000001E-4</v>
      </c>
      <c r="J1183" s="6"/>
      <c r="K1183" s="31"/>
      <c r="L1183" s="31"/>
    </row>
    <row r="1184" spans="1:12" x14ac:dyDescent="0.25">
      <c r="A1184" s="6">
        <v>24909</v>
      </c>
      <c r="B1184" s="31">
        <v>1.8E-3</v>
      </c>
      <c r="C1184" s="31">
        <v>5.0000000000000001E-3</v>
      </c>
      <c r="D1184" s="31">
        <v>-2.2000000000000001E-3</v>
      </c>
      <c r="E1184" s="31">
        <v>2.8999999999999998E-3</v>
      </c>
      <c r="F1184" s="31">
        <v>-3.4999999999998999E-3</v>
      </c>
      <c r="G1184" s="31">
        <v>2.8999999999999998E-3</v>
      </c>
      <c r="H1184">
        <v>2.0000000000000001E-4</v>
      </c>
      <c r="J1184" s="6"/>
      <c r="K1184" s="31"/>
      <c r="L1184" s="31"/>
    </row>
    <row r="1185" spans="1:12" x14ac:dyDescent="0.25">
      <c r="A1185" s="6">
        <v>24910</v>
      </c>
      <c r="B1185" s="31">
        <v>-1.8E-3</v>
      </c>
      <c r="C1185" s="31">
        <v>4.0000000000000001E-3</v>
      </c>
      <c r="D1185" s="31">
        <v>2.2000000000000001E-3</v>
      </c>
      <c r="E1185" s="31">
        <v>-2.8E-3</v>
      </c>
      <c r="F1185" s="31">
        <v>2.7000000000000001E-3</v>
      </c>
      <c r="G1185" s="31">
        <v>5.0000000000000001E-4</v>
      </c>
      <c r="H1185">
        <v>2.0000000000000001E-4</v>
      </c>
      <c r="J1185" s="6"/>
      <c r="K1185" s="31"/>
      <c r="L1185" s="31"/>
    </row>
    <row r="1186" spans="1:12" x14ac:dyDescent="0.25">
      <c r="A1186" s="6">
        <v>24911</v>
      </c>
      <c r="B1186" s="31">
        <v>-2.0899999999999998E-2</v>
      </c>
      <c r="C1186" s="31">
        <v>-8.9999999999999993E-3</v>
      </c>
      <c r="D1186" s="31">
        <v>2E-3</v>
      </c>
      <c r="E1186" s="31">
        <v>-4.0000000000000002E-4</v>
      </c>
      <c r="F1186" s="31">
        <v>7.3000000000000001E-3</v>
      </c>
      <c r="G1186" s="31">
        <v>-8.0000000000000002E-3</v>
      </c>
      <c r="H1186">
        <v>2.0000000000000001E-4</v>
      </c>
      <c r="J1186" s="6"/>
      <c r="K1186" s="31"/>
      <c r="L1186" s="31"/>
    </row>
    <row r="1187" spans="1:12" x14ac:dyDescent="0.25">
      <c r="A1187" s="6">
        <v>24912</v>
      </c>
      <c r="B1187" s="31">
        <v>7.7000000000000002E-3</v>
      </c>
      <c r="C1187" s="31">
        <v>-4.0000000000000001E-3</v>
      </c>
      <c r="D1187" s="31">
        <v>-3.8E-3</v>
      </c>
      <c r="E1187" s="31">
        <v>1.1000000000000001E-3</v>
      </c>
      <c r="F1187" s="31">
        <v>-6.0999999999998998E-3</v>
      </c>
      <c r="G1187" s="31">
        <v>6.6E-3</v>
      </c>
      <c r="H1187">
        <v>2.0000000000000001E-4</v>
      </c>
      <c r="J1187" s="6"/>
      <c r="K1187" s="31"/>
      <c r="L1187" s="31"/>
    </row>
    <row r="1188" spans="1:12" x14ac:dyDescent="0.25">
      <c r="A1188" s="6">
        <v>24915</v>
      </c>
      <c r="B1188" s="31">
        <v>6.4999999999999997E-3</v>
      </c>
      <c r="C1188" s="31">
        <v>5.4999999999999997E-3</v>
      </c>
      <c r="D1188" s="31">
        <v>-4.1999999999999997E-3</v>
      </c>
      <c r="E1188" s="31">
        <v>5.8999999999999999E-3</v>
      </c>
      <c r="F1188" s="31">
        <v>-6.7000000000000002E-3</v>
      </c>
      <c r="G1188" s="31">
        <v>6.1999999999999998E-3</v>
      </c>
      <c r="H1188">
        <v>2.0000000000000001E-4</v>
      </c>
      <c r="J1188" s="6"/>
      <c r="K1188" s="31"/>
      <c r="L1188" s="31"/>
    </row>
    <row r="1189" spans="1:12" x14ac:dyDescent="0.25">
      <c r="A1189" s="6">
        <v>24916</v>
      </c>
      <c r="B1189" s="31">
        <v>-6.4000000000000003E-3</v>
      </c>
      <c r="C1189" s="31">
        <v>1.5E-3</v>
      </c>
      <c r="D1189" s="31">
        <v>2.8E-3</v>
      </c>
      <c r="E1189" s="31">
        <v>-3.3E-3</v>
      </c>
      <c r="F1189" s="31">
        <v>2.2000000000000001E-3</v>
      </c>
      <c r="G1189" s="31">
        <v>-4.0999999999998997E-3</v>
      </c>
      <c r="H1189">
        <v>2.0000000000000001E-4</v>
      </c>
      <c r="J1189" s="6"/>
      <c r="K1189" s="31"/>
      <c r="L1189" s="31"/>
    </row>
    <row r="1190" spans="1:12" x14ac:dyDescent="0.25">
      <c r="A1190" s="6">
        <v>24917</v>
      </c>
      <c r="B1190" s="31">
        <v>-8.0000000000000004E-4</v>
      </c>
      <c r="C1190" s="31">
        <v>-1E-3</v>
      </c>
      <c r="D1190" s="31">
        <v>-1.5E-3</v>
      </c>
      <c r="E1190" s="31">
        <v>1.8E-3</v>
      </c>
      <c r="F1190" s="31">
        <v>-5.9999999999999995E-4</v>
      </c>
      <c r="G1190" s="31">
        <v>4.1999999999999997E-3</v>
      </c>
      <c r="H1190">
        <v>2.0000000000000001E-4</v>
      </c>
      <c r="J1190" s="6"/>
      <c r="K1190" s="31"/>
      <c r="L1190" s="31"/>
    </row>
    <row r="1191" spans="1:12" x14ac:dyDescent="0.25">
      <c r="A1191" s="6">
        <v>24918</v>
      </c>
      <c r="B1191" s="31">
        <v>-8.0999999999999996E-3</v>
      </c>
      <c r="C1191" s="31">
        <v>-2.5999999999999999E-3</v>
      </c>
      <c r="D1191" s="31">
        <v>2.2000000000000001E-3</v>
      </c>
      <c r="E1191" s="31">
        <v>-1.2999999999999999E-3</v>
      </c>
      <c r="F1191" s="31">
        <v>3.8E-3</v>
      </c>
      <c r="G1191" s="31">
        <v>-4.0999999999998997E-3</v>
      </c>
      <c r="H1191">
        <v>2.0000000000000001E-4</v>
      </c>
      <c r="J1191" s="6"/>
      <c r="K1191" s="31"/>
      <c r="L1191" s="31"/>
    </row>
    <row r="1192" spans="1:12" x14ac:dyDescent="0.25">
      <c r="A1192" s="6">
        <v>24919</v>
      </c>
      <c r="B1192" s="31">
        <v>1E-4</v>
      </c>
      <c r="C1192" s="31">
        <v>-3.7000000000000002E-3</v>
      </c>
      <c r="D1192" s="31">
        <v>1.6000000000000001E-3</v>
      </c>
      <c r="E1192" s="31">
        <v>8.0000000000000004E-4</v>
      </c>
      <c r="F1192" s="31">
        <v>8.9999999999999998E-4</v>
      </c>
      <c r="G1192" s="31">
        <v>2.8E-3</v>
      </c>
      <c r="H1192">
        <v>2.0000000000000001E-4</v>
      </c>
      <c r="J1192" s="6"/>
      <c r="K1192" s="31"/>
      <c r="L1192" s="31"/>
    </row>
    <row r="1193" spans="1:12" x14ac:dyDescent="0.25">
      <c r="A1193" s="6">
        <v>24922</v>
      </c>
      <c r="B1193" s="31">
        <v>-1.2999999999999999E-3</v>
      </c>
      <c r="C1193" s="31">
        <v>-1.6999999999999999E-3</v>
      </c>
      <c r="D1193" s="31">
        <v>4.0000000000000002E-4</v>
      </c>
      <c r="E1193" s="31">
        <v>-8.0000000000000004E-4</v>
      </c>
      <c r="F1193" s="31">
        <v>0</v>
      </c>
      <c r="G1193" s="31">
        <v>1.6999999999999999E-3</v>
      </c>
      <c r="H1193">
        <v>2.0000000000000001E-4</v>
      </c>
      <c r="J1193" s="6"/>
      <c r="K1193" s="31"/>
      <c r="L1193" s="31"/>
    </row>
    <row r="1194" spans="1:12" x14ac:dyDescent="0.25">
      <c r="A1194" s="6">
        <v>24923</v>
      </c>
      <c r="B1194" s="31">
        <v>6.6E-3</v>
      </c>
      <c r="C1194" s="31">
        <v>5.9999999999999995E-4</v>
      </c>
      <c r="D1194" s="31">
        <v>-4.4000000000000003E-3</v>
      </c>
      <c r="E1194" s="31">
        <v>2.3999999999999998E-3</v>
      </c>
      <c r="F1194" s="31">
        <v>-4.7999999999999996E-3</v>
      </c>
      <c r="G1194" s="31">
        <v>4.0999999999998997E-3</v>
      </c>
      <c r="H1194">
        <v>2.0000000000000001E-4</v>
      </c>
      <c r="J1194" s="6"/>
      <c r="K1194" s="31"/>
      <c r="L1194" s="31"/>
    </row>
    <row r="1195" spans="1:12" x14ac:dyDescent="0.25">
      <c r="A1195" s="6">
        <v>24924</v>
      </c>
      <c r="B1195" s="31">
        <v>8.6E-3</v>
      </c>
      <c r="C1195" s="31">
        <v>1.9E-3</v>
      </c>
      <c r="D1195" s="31">
        <v>-5.0000000000000001E-3</v>
      </c>
      <c r="E1195" s="31">
        <v>1.2999999999999999E-3</v>
      </c>
      <c r="F1195" s="31">
        <v>-4.6999999999998996E-3</v>
      </c>
      <c r="G1195" s="31">
        <v>3.8999999999999998E-3</v>
      </c>
      <c r="H1195">
        <v>2.0000000000000001E-4</v>
      </c>
      <c r="J1195" s="6"/>
      <c r="K1195" s="31"/>
      <c r="L1195" s="31"/>
    </row>
    <row r="1196" spans="1:12" x14ac:dyDescent="0.25">
      <c r="A1196" s="6">
        <v>24925</v>
      </c>
      <c r="B1196" s="31">
        <v>-8.0000000000000004E-4</v>
      </c>
      <c r="C1196" s="31">
        <v>8.9999999999999998E-4</v>
      </c>
      <c r="D1196" s="31">
        <v>1.1999999999999999E-3</v>
      </c>
      <c r="E1196" s="31">
        <v>5.9999999999999995E-4</v>
      </c>
      <c r="F1196" s="31">
        <v>2.3999999999999998E-3</v>
      </c>
      <c r="G1196" s="31">
        <v>1.2999999999999999E-3</v>
      </c>
      <c r="H1196">
        <v>2.0000000000000001E-4</v>
      </c>
      <c r="J1196" s="6"/>
      <c r="K1196" s="31"/>
      <c r="L1196" s="31"/>
    </row>
    <row r="1197" spans="1:12" x14ac:dyDescent="0.25">
      <c r="A1197" s="6">
        <v>24926</v>
      </c>
      <c r="B1197" s="31">
        <v>6.9999999999999004E-3</v>
      </c>
      <c r="C1197" s="31">
        <v>6.9999999999999999E-4</v>
      </c>
      <c r="D1197" s="31">
        <v>-3.4999999999998999E-3</v>
      </c>
      <c r="E1197" s="31">
        <v>3.0000000000000001E-3</v>
      </c>
      <c r="F1197" s="31">
        <v>-1.9E-3</v>
      </c>
      <c r="G1197" s="31">
        <v>4.4999999999999997E-3</v>
      </c>
      <c r="H1197">
        <v>2.0000000000000001E-4</v>
      </c>
      <c r="J1197" s="6"/>
      <c r="K1197" s="31"/>
      <c r="L1197" s="31"/>
    </row>
    <row r="1198" spans="1:12" x14ac:dyDescent="0.25">
      <c r="A1198" s="6">
        <v>24929</v>
      </c>
      <c r="B1198" s="31">
        <v>2.3799999999999901E-2</v>
      </c>
      <c r="C1198" s="31">
        <v>-6.4999999999999997E-3</v>
      </c>
      <c r="D1198" s="31">
        <v>-7.9000000000000008E-3</v>
      </c>
      <c r="E1198" s="31">
        <v>6.3E-3</v>
      </c>
      <c r="F1198" s="31">
        <v>-5.0000000000000001E-3</v>
      </c>
      <c r="G1198" s="31">
        <v>3.0999999999999999E-3</v>
      </c>
      <c r="H1198">
        <v>2.0000000000000001E-4</v>
      </c>
      <c r="J1198" s="6"/>
      <c r="K1198" s="31"/>
      <c r="L1198" s="31"/>
    </row>
    <row r="1199" spans="1:12" x14ac:dyDescent="0.25">
      <c r="A1199" s="6">
        <v>24930</v>
      </c>
      <c r="B1199" s="31">
        <v>2E-3</v>
      </c>
      <c r="C1199" s="31">
        <v>1.5E-3</v>
      </c>
      <c r="D1199" s="31">
        <v>5.0000000000000001E-4</v>
      </c>
      <c r="E1199" s="31">
        <v>4.7999999999999996E-3</v>
      </c>
      <c r="F1199" s="31">
        <v>1E-3</v>
      </c>
      <c r="G1199" s="31">
        <v>4.3E-3</v>
      </c>
      <c r="H1199">
        <v>2.0000000000000001E-4</v>
      </c>
      <c r="J1199" s="6"/>
      <c r="K1199" s="31"/>
      <c r="L1199" s="31"/>
    </row>
    <row r="1200" spans="1:12" x14ac:dyDescent="0.25">
      <c r="A1200" s="6">
        <v>24931</v>
      </c>
      <c r="B1200" s="31">
        <v>8.6999999999999994E-3</v>
      </c>
      <c r="C1200" s="31">
        <v>-1.6000000000000001E-3</v>
      </c>
      <c r="D1200" s="31">
        <v>-1.9E-3</v>
      </c>
      <c r="E1200" s="31">
        <v>4.8999999999999998E-3</v>
      </c>
      <c r="F1200" s="31">
        <v>-8.9999999999999998E-4</v>
      </c>
      <c r="G1200" s="31">
        <v>3.4999999999998999E-3</v>
      </c>
      <c r="H1200">
        <v>2.0000000000000001E-4</v>
      </c>
      <c r="J1200" s="6"/>
      <c r="K1200" s="31"/>
      <c r="L1200" s="31"/>
    </row>
    <row r="1201" spans="1:12" x14ac:dyDescent="0.25">
      <c r="A1201" s="6">
        <v>24932</v>
      </c>
      <c r="B1201" s="31">
        <v>4.5999999999999999E-3</v>
      </c>
      <c r="C1201" s="31">
        <v>2.0999999999999999E-3</v>
      </c>
      <c r="D1201" s="31">
        <v>1.4E-3</v>
      </c>
      <c r="E1201" s="31">
        <v>-2.9999999999999997E-4</v>
      </c>
      <c r="F1201" s="31">
        <v>-4.0000000000000001E-3</v>
      </c>
      <c r="G1201" s="31">
        <v>-4.6999999999998996E-3</v>
      </c>
      <c r="H1201">
        <v>2.0000000000000001E-4</v>
      </c>
      <c r="J1201" s="6"/>
      <c r="K1201" s="31"/>
      <c r="L1201" s="31"/>
    </row>
    <row r="1202" spans="1:12" x14ac:dyDescent="0.25">
      <c r="A1202" s="6">
        <v>24933</v>
      </c>
      <c r="B1202" s="31">
        <v>-5.4000000000000003E-3</v>
      </c>
      <c r="C1202" s="31">
        <v>3.8E-3</v>
      </c>
      <c r="D1202" s="31">
        <v>1E-3</v>
      </c>
      <c r="E1202" s="31">
        <v>-8.9999999999999998E-4</v>
      </c>
      <c r="F1202" s="31">
        <v>-1.8E-3</v>
      </c>
      <c r="G1202" s="31">
        <v>-1.1999999999999999E-3</v>
      </c>
      <c r="H1202">
        <v>2.0000000000000001E-4</v>
      </c>
      <c r="J1202" s="6"/>
      <c r="K1202" s="31"/>
      <c r="L1202" s="31"/>
    </row>
    <row r="1203" spans="1:12" x14ac:dyDescent="0.25">
      <c r="A1203" s="6">
        <v>24936</v>
      </c>
      <c r="B1203" s="31">
        <v>1.7299999999999999E-2</v>
      </c>
      <c r="C1203" s="31">
        <v>-5.0000000000000001E-4</v>
      </c>
      <c r="D1203" s="31">
        <v>-1.1000000000000001E-3</v>
      </c>
      <c r="E1203" s="31">
        <v>8.9999999999999998E-4</v>
      </c>
      <c r="F1203" s="31">
        <v>-4.8999999999999998E-3</v>
      </c>
      <c r="G1203" s="31">
        <v>5.5999999999999999E-3</v>
      </c>
      <c r="H1203">
        <v>2.0000000000000001E-4</v>
      </c>
      <c r="J1203" s="6"/>
      <c r="K1203" s="31"/>
      <c r="L1203" s="31"/>
    </row>
    <row r="1204" spans="1:12" x14ac:dyDescent="0.25">
      <c r="A1204" s="6">
        <v>24938</v>
      </c>
      <c r="B1204" s="31">
        <v>7.3000000000000001E-3</v>
      </c>
      <c r="C1204" s="31">
        <v>2.0000000000000001E-4</v>
      </c>
      <c r="D1204" s="31">
        <v>-1.8E-3</v>
      </c>
      <c r="E1204" s="31">
        <v>-4.0000000000000002E-4</v>
      </c>
      <c r="F1204" s="31">
        <v>0</v>
      </c>
      <c r="G1204" s="31">
        <v>-5.0000000000000001E-4</v>
      </c>
      <c r="H1204">
        <v>2.0000000000000001E-4</v>
      </c>
      <c r="J1204" s="6"/>
      <c r="K1204" s="31"/>
      <c r="L1204" s="31"/>
    </row>
    <row r="1205" spans="1:12" x14ac:dyDescent="0.25">
      <c r="A1205" s="6">
        <v>24939</v>
      </c>
      <c r="B1205" s="31">
        <v>9.4999999999999998E-3</v>
      </c>
      <c r="C1205" s="31">
        <v>3.0999999999999999E-3</v>
      </c>
      <c r="D1205" s="31">
        <v>2.5000000000000001E-3</v>
      </c>
      <c r="E1205" s="31">
        <v>1.8E-3</v>
      </c>
      <c r="F1205" s="31">
        <v>-1.6000000000000001E-3</v>
      </c>
      <c r="G1205" s="31">
        <v>4.8999999999999998E-3</v>
      </c>
      <c r="H1205">
        <v>2.0000000000000001E-4</v>
      </c>
      <c r="J1205" s="6"/>
      <c r="K1205" s="31"/>
      <c r="L1205" s="31"/>
    </row>
    <row r="1206" spans="1:12" x14ac:dyDescent="0.25">
      <c r="A1206" s="6">
        <v>24943</v>
      </c>
      <c r="B1206" s="31">
        <v>2E-3</v>
      </c>
      <c r="C1206" s="31">
        <v>6.4999999999999997E-3</v>
      </c>
      <c r="D1206" s="31">
        <v>-5.0000000000000001E-4</v>
      </c>
      <c r="E1206" s="31">
        <v>-5.0000000000000001E-4</v>
      </c>
      <c r="F1206" s="31">
        <v>6.9999999999999999E-4</v>
      </c>
      <c r="G1206" s="31">
        <v>3.0000000000000001E-3</v>
      </c>
      <c r="H1206">
        <v>2.0000000000000001E-4</v>
      </c>
      <c r="J1206" s="6"/>
      <c r="K1206" s="31"/>
      <c r="L1206" s="31"/>
    </row>
    <row r="1207" spans="1:12" x14ac:dyDescent="0.25">
      <c r="A1207" s="6">
        <v>24944</v>
      </c>
      <c r="B1207" s="31">
        <v>1.5E-3</v>
      </c>
      <c r="C1207" s="31">
        <v>8.3000000000000001E-3</v>
      </c>
      <c r="D1207" s="31">
        <v>5.9999999999999995E-4</v>
      </c>
      <c r="E1207" s="31">
        <v>3.0000000000000001E-3</v>
      </c>
      <c r="F1207" s="31">
        <v>-4.0000000000000002E-4</v>
      </c>
      <c r="G1207" s="31">
        <v>2E-3</v>
      </c>
      <c r="H1207">
        <v>2.0000000000000001E-4</v>
      </c>
      <c r="J1207" s="6"/>
      <c r="K1207" s="31"/>
      <c r="L1207" s="31"/>
    </row>
    <row r="1208" spans="1:12" x14ac:dyDescent="0.25">
      <c r="A1208" s="6">
        <v>24945</v>
      </c>
      <c r="B1208" s="31">
        <v>3.0000000000000001E-3</v>
      </c>
      <c r="C1208" s="31">
        <v>6.8999999999999999E-3</v>
      </c>
      <c r="D1208" s="31">
        <v>4.1999999999999997E-3</v>
      </c>
      <c r="E1208" s="31">
        <v>-1.1000000000000001E-3</v>
      </c>
      <c r="F1208" s="31">
        <v>-1E-4</v>
      </c>
      <c r="G1208" s="31">
        <v>-1.2999999999999999E-3</v>
      </c>
      <c r="H1208">
        <v>2.0000000000000001E-4</v>
      </c>
      <c r="J1208" s="6"/>
      <c r="K1208" s="31"/>
      <c r="L1208" s="31"/>
    </row>
    <row r="1209" spans="1:12" x14ac:dyDescent="0.25">
      <c r="A1209" s="6">
        <v>24946</v>
      </c>
      <c r="B1209" s="31">
        <v>3.0000000000000001E-3</v>
      </c>
      <c r="C1209" s="31">
        <v>5.0000000000000001E-3</v>
      </c>
      <c r="D1209" s="31">
        <v>5.0000000000000001E-3</v>
      </c>
      <c r="E1209" s="31">
        <v>-3.3E-3</v>
      </c>
      <c r="F1209" s="31">
        <v>1E-3</v>
      </c>
      <c r="G1209" s="31">
        <v>-4.6999999999998996E-3</v>
      </c>
      <c r="H1209">
        <v>2.0000000000000001E-4</v>
      </c>
      <c r="J1209" s="6"/>
      <c r="K1209" s="31"/>
      <c r="L1209" s="31"/>
    </row>
    <row r="1210" spans="1:12" x14ac:dyDescent="0.25">
      <c r="A1210" s="6">
        <v>24947</v>
      </c>
      <c r="B1210" s="31">
        <v>-1.23E-2</v>
      </c>
      <c r="C1210" s="31">
        <v>8.9999999999999998E-4</v>
      </c>
      <c r="D1210" s="31">
        <v>-4.5999999999999999E-3</v>
      </c>
      <c r="E1210" s="31">
        <v>3.2000000000000002E-3</v>
      </c>
      <c r="F1210" s="31">
        <v>-2.5999999999999999E-3</v>
      </c>
      <c r="G1210" s="31">
        <v>1.2999999999999999E-3</v>
      </c>
      <c r="H1210">
        <v>2.0000000000000001E-4</v>
      </c>
      <c r="J1210" s="6"/>
      <c r="K1210" s="31"/>
      <c r="L1210" s="31"/>
    </row>
    <row r="1211" spans="1:12" x14ac:dyDescent="0.25">
      <c r="A1211" s="6">
        <v>24950</v>
      </c>
      <c r="B1211" s="31">
        <v>-4.7999999999999996E-3</v>
      </c>
      <c r="C1211" s="31">
        <v>3.8999999999999998E-3</v>
      </c>
      <c r="D1211" s="31">
        <v>-2.8999999999999998E-3</v>
      </c>
      <c r="E1211" s="31">
        <v>2.3999999999999998E-3</v>
      </c>
      <c r="F1211" s="31">
        <v>-3.0000000000000001E-3</v>
      </c>
      <c r="G1211" s="31">
        <v>6.3E-3</v>
      </c>
      <c r="H1211">
        <v>2.0000000000000001E-4</v>
      </c>
      <c r="J1211" s="6"/>
      <c r="K1211" s="31"/>
      <c r="L1211" s="31"/>
    </row>
    <row r="1212" spans="1:12" x14ac:dyDescent="0.25">
      <c r="A1212" s="6">
        <v>24951</v>
      </c>
      <c r="B1212" s="31">
        <v>1.2800000000000001E-2</v>
      </c>
      <c r="C1212" s="31">
        <v>4.4000000000000003E-3</v>
      </c>
      <c r="D1212" s="31">
        <v>-5.1000000000000004E-3</v>
      </c>
      <c r="E1212" s="31">
        <v>3.3999999999999998E-3</v>
      </c>
      <c r="F1212" s="31">
        <v>-5.0000000000000001E-3</v>
      </c>
      <c r="G1212" s="31">
        <v>1.2E-2</v>
      </c>
      <c r="H1212">
        <v>2.0000000000000001E-4</v>
      </c>
      <c r="J1212" s="6"/>
      <c r="K1212" s="31"/>
      <c r="L1212" s="31"/>
    </row>
    <row r="1213" spans="1:12" x14ac:dyDescent="0.25">
      <c r="A1213" s="6">
        <v>24952</v>
      </c>
      <c r="B1213" s="31">
        <v>2.7000000000000001E-3</v>
      </c>
      <c r="C1213" s="31">
        <v>5.0000000000000001E-3</v>
      </c>
      <c r="D1213" s="31">
        <v>-4.0000000000000002E-4</v>
      </c>
      <c r="E1213" s="31">
        <v>5.0000000000000001E-4</v>
      </c>
      <c r="F1213" s="31">
        <v>-2.2000000000000001E-3</v>
      </c>
      <c r="G1213" s="31">
        <v>1.9E-3</v>
      </c>
      <c r="H1213">
        <v>2.0000000000000001E-4</v>
      </c>
      <c r="J1213" s="6"/>
      <c r="K1213" s="31"/>
      <c r="L1213" s="31"/>
    </row>
    <row r="1214" spans="1:12" x14ac:dyDescent="0.25">
      <c r="A1214" s="6">
        <v>24953</v>
      </c>
      <c r="B1214" s="31">
        <v>3.3999999999999998E-3</v>
      </c>
      <c r="C1214" s="31">
        <v>3.4999999999998999E-3</v>
      </c>
      <c r="D1214" s="31">
        <v>-5.0000000000000001E-4</v>
      </c>
      <c r="E1214" s="31">
        <v>-2.9999999999999997E-4</v>
      </c>
      <c r="F1214" s="31">
        <v>8.9999999999999998E-4</v>
      </c>
      <c r="G1214" s="31">
        <v>6.0000000000000001E-3</v>
      </c>
      <c r="H1214">
        <v>2.0000000000000001E-4</v>
      </c>
      <c r="J1214" s="6"/>
      <c r="K1214" s="31"/>
      <c r="L1214" s="31"/>
    </row>
    <row r="1215" spans="1:12" x14ac:dyDescent="0.25">
      <c r="A1215" s="6">
        <v>24954</v>
      </c>
      <c r="B1215" s="31">
        <v>3.3999999999999998E-3</v>
      </c>
      <c r="C1215" s="31">
        <v>3.2000000000000002E-3</v>
      </c>
      <c r="D1215" s="31">
        <v>-1.2999999999999999E-3</v>
      </c>
      <c r="E1215" s="31">
        <v>2.2000000000000001E-3</v>
      </c>
      <c r="F1215" s="31">
        <v>-8.9999999999999998E-4</v>
      </c>
      <c r="G1215" s="31">
        <v>3.0000000000000001E-3</v>
      </c>
      <c r="H1215">
        <v>2.0000000000000001E-4</v>
      </c>
      <c r="J1215" s="6"/>
      <c r="K1215" s="31"/>
      <c r="L1215" s="31"/>
    </row>
    <row r="1216" spans="1:12" x14ac:dyDescent="0.25">
      <c r="A1216" s="6">
        <v>24957</v>
      </c>
      <c r="B1216" s="31">
        <v>3.0000000000000001E-3</v>
      </c>
      <c r="C1216" s="31">
        <v>2.2000000000000001E-3</v>
      </c>
      <c r="D1216" s="31">
        <v>5.9999999999999995E-4</v>
      </c>
      <c r="E1216" s="31">
        <v>-1.1999999999999999E-3</v>
      </c>
      <c r="F1216" s="31">
        <v>-1.6999999999999999E-3</v>
      </c>
      <c r="G1216" s="31">
        <v>5.1000000000000004E-3</v>
      </c>
      <c r="H1216">
        <v>2.0000000000000001E-4</v>
      </c>
      <c r="J1216" s="6"/>
      <c r="K1216" s="31"/>
      <c r="L1216" s="31"/>
    </row>
    <row r="1217" spans="1:12" x14ac:dyDescent="0.25">
      <c r="A1217" s="6">
        <v>24958</v>
      </c>
      <c r="B1217" s="31">
        <v>1.4E-3</v>
      </c>
      <c r="C1217" s="31">
        <v>3.3E-3</v>
      </c>
      <c r="D1217" s="31">
        <v>2.7000000000000001E-3</v>
      </c>
      <c r="E1217" s="31">
        <v>1E-4</v>
      </c>
      <c r="F1217" s="31">
        <v>-3.2000000000000002E-3</v>
      </c>
      <c r="G1217" s="31">
        <v>3.3999999999999998E-3</v>
      </c>
      <c r="H1217">
        <v>2.0000000000000001E-4</v>
      </c>
      <c r="J1217" s="6"/>
      <c r="K1217" s="31"/>
      <c r="L1217" s="31"/>
    </row>
    <row r="1218" spans="1:12" x14ac:dyDescent="0.25">
      <c r="A1218" s="6">
        <v>24959</v>
      </c>
      <c r="B1218" s="31">
        <v>3.2000000000000002E-3</v>
      </c>
      <c r="C1218" s="31">
        <v>1.1000000000000001E-3</v>
      </c>
      <c r="D1218" s="31">
        <v>2.0999999999999999E-3</v>
      </c>
      <c r="E1218" s="31">
        <v>1.6000000000000001E-3</v>
      </c>
      <c r="F1218" s="31">
        <v>-3.7000000000000002E-3</v>
      </c>
      <c r="G1218" s="31">
        <v>1E-3</v>
      </c>
      <c r="H1218">
        <v>2.0000000000000001E-4</v>
      </c>
      <c r="J1218" s="6"/>
      <c r="K1218" s="31"/>
      <c r="L1218" s="31"/>
    </row>
    <row r="1219" spans="1:12" x14ac:dyDescent="0.25">
      <c r="A1219" s="6">
        <v>24960</v>
      </c>
      <c r="B1219" s="31">
        <v>6.1999999999999998E-3</v>
      </c>
      <c r="C1219" s="31">
        <v>-5.9999999999999995E-4</v>
      </c>
      <c r="D1219" s="31">
        <v>-1E-3</v>
      </c>
      <c r="E1219" s="31">
        <v>2.3999999999999998E-3</v>
      </c>
      <c r="F1219" s="31">
        <v>-2.2000000000000001E-3</v>
      </c>
      <c r="G1219" s="31">
        <v>3.0999999999999999E-3</v>
      </c>
      <c r="H1219">
        <v>2.0000000000000001E-4</v>
      </c>
      <c r="J1219" s="6"/>
      <c r="K1219" s="31"/>
      <c r="L1219" s="31"/>
    </row>
    <row r="1220" spans="1:12" x14ac:dyDescent="0.25">
      <c r="A1220" s="6">
        <v>24961</v>
      </c>
      <c r="B1220" s="31">
        <v>8.0000000000000004E-4</v>
      </c>
      <c r="C1220" s="31">
        <v>-5.0000000000000001E-4</v>
      </c>
      <c r="D1220" s="31">
        <v>-3.8999999999999998E-3</v>
      </c>
      <c r="E1220" s="31">
        <v>3.7000000000000002E-3</v>
      </c>
      <c r="F1220" s="31">
        <v>3.0999999999999999E-3</v>
      </c>
      <c r="G1220" s="31">
        <v>-1E-4</v>
      </c>
      <c r="H1220">
        <v>2.0000000000000001E-4</v>
      </c>
      <c r="J1220" s="6"/>
      <c r="K1220" s="31"/>
      <c r="L1220" s="31"/>
    </row>
    <row r="1221" spans="1:12" x14ac:dyDescent="0.25">
      <c r="A1221" s="6">
        <v>24964</v>
      </c>
      <c r="B1221" s="31">
        <v>-1.8E-3</v>
      </c>
      <c r="C1221" s="31">
        <v>2.3E-3</v>
      </c>
      <c r="D1221" s="31">
        <v>2.5000000000000001E-3</v>
      </c>
      <c r="E1221" s="31">
        <v>-8.9999999999999998E-4</v>
      </c>
      <c r="F1221" s="31">
        <v>2.5000000000000001E-3</v>
      </c>
      <c r="G1221" s="31">
        <v>2E-3</v>
      </c>
      <c r="H1221">
        <v>2.0000000000000001E-4</v>
      </c>
      <c r="J1221" s="6"/>
      <c r="K1221" s="31"/>
      <c r="L1221" s="31"/>
    </row>
    <row r="1222" spans="1:12" x14ac:dyDescent="0.25">
      <c r="A1222" s="6">
        <v>24965</v>
      </c>
      <c r="B1222" s="31">
        <v>5.6999999999998996E-3</v>
      </c>
      <c r="C1222" s="31">
        <v>3.4999999999998999E-3</v>
      </c>
      <c r="D1222" s="31">
        <v>3.7000000000000002E-3</v>
      </c>
      <c r="E1222" s="31">
        <v>-3.0999999999999999E-3</v>
      </c>
      <c r="F1222" s="31">
        <v>3.2000000000000002E-3</v>
      </c>
      <c r="G1222" s="31">
        <v>0</v>
      </c>
      <c r="H1222">
        <v>2.0000000000000001E-4</v>
      </c>
      <c r="J1222" s="6"/>
      <c r="K1222" s="31"/>
      <c r="L1222" s="31"/>
    </row>
    <row r="1223" spans="1:12" x14ac:dyDescent="0.25">
      <c r="A1223" s="6">
        <v>24966</v>
      </c>
      <c r="B1223" s="31">
        <v>5.9999999999999995E-4</v>
      </c>
      <c r="C1223" s="31">
        <v>4.0999999999998997E-3</v>
      </c>
      <c r="D1223" s="31">
        <v>-1.6999999999999999E-3</v>
      </c>
      <c r="E1223" s="31">
        <v>1.5E-3</v>
      </c>
      <c r="F1223" s="31">
        <v>-1.9E-3</v>
      </c>
      <c r="G1223" s="31">
        <v>1.2999999999999999E-3</v>
      </c>
      <c r="H1223">
        <v>2.0000000000000001E-4</v>
      </c>
      <c r="J1223" s="6"/>
      <c r="K1223" s="31"/>
      <c r="L1223" s="31"/>
    </row>
    <row r="1224" spans="1:12" x14ac:dyDescent="0.25">
      <c r="A1224" s="6">
        <v>24967</v>
      </c>
      <c r="B1224" s="31">
        <v>-5.1999999999999998E-3</v>
      </c>
      <c r="C1224" s="31">
        <v>-1E-3</v>
      </c>
      <c r="D1224" s="31">
        <v>-6.9999999999999999E-4</v>
      </c>
      <c r="E1224" s="31">
        <v>-2.0999999999999999E-3</v>
      </c>
      <c r="F1224" s="31">
        <v>1.6999999999999999E-3</v>
      </c>
      <c r="G1224" s="31">
        <v>-1.6000000000000001E-3</v>
      </c>
      <c r="H1224">
        <v>2.0000000000000001E-4</v>
      </c>
      <c r="J1224" s="6"/>
      <c r="K1224" s="31"/>
      <c r="L1224" s="31"/>
    </row>
    <row r="1225" spans="1:12" x14ac:dyDescent="0.25">
      <c r="A1225" s="6">
        <v>24968</v>
      </c>
      <c r="B1225" s="31">
        <v>3.5999999999999999E-3</v>
      </c>
      <c r="C1225" s="31">
        <v>8.0999999999999996E-3</v>
      </c>
      <c r="D1225" s="31">
        <v>1.1000000000000001E-3</v>
      </c>
      <c r="E1225" s="31">
        <v>-1.6000000000000001E-3</v>
      </c>
      <c r="F1225" s="31">
        <v>4.0000000000000002E-4</v>
      </c>
      <c r="G1225" s="31">
        <v>8.0000000000000004E-4</v>
      </c>
      <c r="H1225">
        <v>2.0000000000000001E-4</v>
      </c>
      <c r="J1225" s="6"/>
      <c r="K1225" s="31"/>
      <c r="L1225" s="31"/>
    </row>
    <row r="1226" spans="1:12" x14ac:dyDescent="0.25">
      <c r="A1226" s="6">
        <v>24971</v>
      </c>
      <c r="B1226" s="31">
        <v>-1.6999999999999999E-3</v>
      </c>
      <c r="C1226" s="31">
        <v>6.1999999999999998E-3</v>
      </c>
      <c r="D1226" s="31">
        <v>-5.9999999999999995E-4</v>
      </c>
      <c r="E1226" s="31">
        <v>-1.1999999999999999E-3</v>
      </c>
      <c r="F1226" s="31">
        <v>1.9E-3</v>
      </c>
      <c r="G1226" s="31">
        <v>-5.0000000000000001E-4</v>
      </c>
      <c r="H1226">
        <v>2.0000000000000001E-4</v>
      </c>
      <c r="J1226" s="6"/>
      <c r="K1226" s="31"/>
      <c r="L1226" s="31"/>
    </row>
    <row r="1227" spans="1:12" x14ac:dyDescent="0.25">
      <c r="A1227" s="6">
        <v>24972</v>
      </c>
      <c r="B1227" s="31">
        <v>-6.9999999999999999E-4</v>
      </c>
      <c r="C1227" s="31">
        <v>1.6999999999999999E-3</v>
      </c>
      <c r="D1227" s="31">
        <v>1E-3</v>
      </c>
      <c r="E1227" s="31">
        <v>-1.8E-3</v>
      </c>
      <c r="F1227" s="31">
        <v>2.9999999999999997E-4</v>
      </c>
      <c r="G1227" s="31">
        <v>-6.9999999999999999E-4</v>
      </c>
      <c r="H1227">
        <v>2.0000000000000001E-4</v>
      </c>
      <c r="J1227" s="6"/>
      <c r="K1227" s="31"/>
      <c r="L1227" s="31"/>
    </row>
    <row r="1228" spans="1:12" x14ac:dyDescent="0.25">
      <c r="A1228" s="6">
        <v>24973</v>
      </c>
      <c r="B1228" s="31">
        <v>-5.9999999999999995E-4</v>
      </c>
      <c r="C1228" s="31">
        <v>3.2000000000000002E-3</v>
      </c>
      <c r="D1228" s="31">
        <v>-1E-4</v>
      </c>
      <c r="E1228" s="31">
        <v>1.6999999999999999E-3</v>
      </c>
      <c r="F1228" s="31">
        <v>0</v>
      </c>
      <c r="G1228" s="31">
        <v>-1.5E-3</v>
      </c>
      <c r="H1228">
        <v>2.0000000000000001E-4</v>
      </c>
      <c r="J1228" s="6"/>
      <c r="K1228" s="31"/>
      <c r="L1228" s="31"/>
    </row>
    <row r="1229" spans="1:12" x14ac:dyDescent="0.25">
      <c r="A1229" s="6">
        <v>24974</v>
      </c>
      <c r="B1229" s="31">
        <v>-4.4000000000000003E-3</v>
      </c>
      <c r="C1229" s="31">
        <v>1.6999999999999999E-3</v>
      </c>
      <c r="D1229" s="31">
        <v>4.1999999999999997E-3</v>
      </c>
      <c r="E1229" s="31">
        <v>-2E-3</v>
      </c>
      <c r="F1229" s="31">
        <v>5.0000000000000001E-4</v>
      </c>
      <c r="G1229" s="31">
        <v>-3.8E-3</v>
      </c>
      <c r="H1229">
        <v>2.0000000000000001E-4</v>
      </c>
      <c r="J1229" s="6"/>
      <c r="K1229" s="31"/>
      <c r="L1229" s="31"/>
    </row>
    <row r="1230" spans="1:12" x14ac:dyDescent="0.25">
      <c r="A1230" s="6">
        <v>24975</v>
      </c>
      <c r="B1230" s="31">
        <v>-5.8999999999999999E-3</v>
      </c>
      <c r="C1230" s="31">
        <v>4.3E-3</v>
      </c>
      <c r="D1230" s="31">
        <v>4.0999999999998997E-3</v>
      </c>
      <c r="E1230" s="31">
        <v>-3.0000000000000001E-3</v>
      </c>
      <c r="F1230" s="31">
        <v>3.4999999999998999E-3</v>
      </c>
      <c r="G1230" s="31">
        <v>-3.4999999999998999E-3</v>
      </c>
      <c r="H1230">
        <v>2.0000000000000001E-4</v>
      </c>
      <c r="J1230" s="6"/>
      <c r="K1230" s="31"/>
      <c r="L1230" s="31"/>
    </row>
    <row r="1231" spans="1:12" x14ac:dyDescent="0.25">
      <c r="A1231" s="6">
        <v>24978</v>
      </c>
      <c r="B1231" s="31">
        <v>-4.5999999999999999E-3</v>
      </c>
      <c r="C1231" s="31">
        <v>1E-3</v>
      </c>
      <c r="D1231" s="31">
        <v>1.1000000000000001E-3</v>
      </c>
      <c r="E1231" s="31">
        <v>-1.6000000000000001E-3</v>
      </c>
      <c r="F1231" s="31">
        <v>1.6000000000000001E-3</v>
      </c>
      <c r="G1231" s="31">
        <v>2.5999999999999999E-3</v>
      </c>
      <c r="H1231">
        <v>2.0000000000000001E-4</v>
      </c>
      <c r="J1231" s="6"/>
      <c r="K1231" s="31"/>
      <c r="L1231" s="31"/>
    </row>
    <row r="1232" spans="1:12" x14ac:dyDescent="0.25">
      <c r="A1232" s="6">
        <v>24979</v>
      </c>
      <c r="B1232" s="31">
        <v>5.7999999999999996E-3</v>
      </c>
      <c r="C1232" s="31">
        <v>5.4000000000000003E-3</v>
      </c>
      <c r="D1232" s="31">
        <v>-1E-3</v>
      </c>
      <c r="E1232" s="31">
        <v>2.2000000000000001E-3</v>
      </c>
      <c r="F1232" s="31">
        <v>-5.6999999999998996E-3</v>
      </c>
      <c r="G1232" s="31">
        <v>7.6E-3</v>
      </c>
      <c r="H1232">
        <v>2.0000000000000001E-4</v>
      </c>
      <c r="J1232" s="6"/>
      <c r="K1232" s="31"/>
      <c r="L1232" s="31"/>
    </row>
    <row r="1233" spans="1:12" x14ac:dyDescent="0.25">
      <c r="A1233" s="6">
        <v>24980</v>
      </c>
      <c r="B1233" s="31">
        <v>3.2000000000000002E-3</v>
      </c>
      <c r="C1233" s="31">
        <v>7.3000000000000001E-3</v>
      </c>
      <c r="D1233" s="31">
        <v>2.3999999999999998E-3</v>
      </c>
      <c r="E1233" s="31">
        <v>-2E-3</v>
      </c>
      <c r="F1233" s="31">
        <v>-4.4000000000000003E-3</v>
      </c>
      <c r="G1233" s="31">
        <v>3.8E-3</v>
      </c>
      <c r="H1233">
        <v>2.0000000000000001E-4</v>
      </c>
      <c r="J1233" s="6"/>
      <c r="K1233" s="31"/>
      <c r="L1233" s="31"/>
    </row>
    <row r="1234" spans="1:12" x14ac:dyDescent="0.25">
      <c r="A1234" s="6">
        <v>24981</v>
      </c>
      <c r="B1234" s="31">
        <v>-1.2999999999999999E-3</v>
      </c>
      <c r="C1234" s="31">
        <v>3.8999999999999998E-3</v>
      </c>
      <c r="D1234" s="31">
        <v>-2.5999999999999999E-3</v>
      </c>
      <c r="E1234" s="31">
        <v>1.1000000000000001E-3</v>
      </c>
      <c r="F1234" s="31">
        <v>-3.0000000000000001E-3</v>
      </c>
      <c r="G1234" s="31">
        <v>-1E-4</v>
      </c>
      <c r="H1234">
        <v>2.0000000000000001E-4</v>
      </c>
      <c r="J1234" s="6"/>
      <c r="K1234" s="31"/>
      <c r="L1234" s="31"/>
    </row>
    <row r="1235" spans="1:12" x14ac:dyDescent="0.25">
      <c r="A1235" s="6">
        <v>24982</v>
      </c>
      <c r="B1235" s="31">
        <v>3.0999999999999999E-3</v>
      </c>
      <c r="C1235" s="31">
        <v>3.3999999999999998E-3</v>
      </c>
      <c r="D1235" s="31">
        <v>3.0999999999999999E-3</v>
      </c>
      <c r="E1235" s="31">
        <v>6.9999999999999999E-4</v>
      </c>
      <c r="F1235" s="31">
        <v>-1.9E-3</v>
      </c>
      <c r="G1235" s="31">
        <v>1.6000000000000001E-3</v>
      </c>
      <c r="H1235">
        <v>2.0000000000000001E-4</v>
      </c>
      <c r="J1235" s="6"/>
      <c r="K1235" s="31"/>
      <c r="L1235" s="31"/>
    </row>
    <row r="1236" spans="1:12" x14ac:dyDescent="0.25">
      <c r="A1236" s="6">
        <v>24985</v>
      </c>
      <c r="B1236" s="31">
        <v>-4.0000000000000002E-4</v>
      </c>
      <c r="C1236" s="31">
        <v>7.4999999999999997E-3</v>
      </c>
      <c r="D1236" s="31">
        <v>-2.7000000000000001E-3</v>
      </c>
      <c r="E1236" s="31">
        <v>3.4999999999998999E-3</v>
      </c>
      <c r="F1236" s="31">
        <v>-4.3E-3</v>
      </c>
      <c r="G1236" s="31">
        <v>4.7999999999999996E-3</v>
      </c>
      <c r="H1236">
        <v>2.0000000000000001E-4</v>
      </c>
      <c r="J1236" s="6"/>
      <c r="K1236" s="31"/>
      <c r="L1236" s="31"/>
    </row>
    <row r="1237" spans="1:12" x14ac:dyDescent="0.25">
      <c r="A1237" s="6">
        <v>24986</v>
      </c>
      <c r="B1237" s="31">
        <v>6.1999999999999998E-3</v>
      </c>
      <c r="C1237" s="31">
        <v>2.3999999999999998E-3</v>
      </c>
      <c r="D1237" s="31">
        <v>-4.4000000000000003E-3</v>
      </c>
      <c r="E1237" s="31">
        <v>1E-3</v>
      </c>
      <c r="F1237" s="31">
        <v>-1.6000000000000001E-3</v>
      </c>
      <c r="G1237" s="31">
        <v>5.0000000000000001E-3</v>
      </c>
      <c r="H1237">
        <v>2.0000000000000001E-4</v>
      </c>
      <c r="J1237" s="6"/>
      <c r="K1237" s="31"/>
      <c r="L1237" s="31"/>
    </row>
    <row r="1238" spans="1:12" x14ac:dyDescent="0.25">
      <c r="A1238" s="6">
        <v>24987</v>
      </c>
      <c r="B1238" s="31">
        <v>3.2000000000000002E-3</v>
      </c>
      <c r="C1238" s="31">
        <v>1.2999999999999999E-3</v>
      </c>
      <c r="D1238" s="31">
        <v>1E-4</v>
      </c>
      <c r="E1238" s="31">
        <v>3.7000000000000002E-3</v>
      </c>
      <c r="F1238" s="31">
        <v>-4.6999999999998996E-3</v>
      </c>
      <c r="G1238" s="31">
        <v>6.4000000000000003E-3</v>
      </c>
      <c r="H1238">
        <v>2.0000000000000001E-4</v>
      </c>
      <c r="J1238" s="6"/>
      <c r="K1238" s="31"/>
      <c r="L1238" s="31"/>
    </row>
    <row r="1239" spans="1:12" x14ac:dyDescent="0.25">
      <c r="A1239" s="6">
        <v>24989</v>
      </c>
      <c r="B1239" s="31">
        <v>7.6E-3</v>
      </c>
      <c r="C1239" s="31">
        <v>4.0000000000000002E-4</v>
      </c>
      <c r="D1239" s="31">
        <v>2.0999999999999999E-3</v>
      </c>
      <c r="E1239" s="31">
        <v>1.4E-3</v>
      </c>
      <c r="F1239" s="31">
        <v>-4.0000000000000001E-3</v>
      </c>
      <c r="G1239" s="31">
        <v>6.3E-3</v>
      </c>
      <c r="H1239">
        <v>2.0000000000000001E-4</v>
      </c>
      <c r="J1239" s="6"/>
      <c r="K1239" s="31"/>
      <c r="L1239" s="31"/>
    </row>
    <row r="1240" spans="1:12" x14ac:dyDescent="0.25">
      <c r="A1240" s="6">
        <v>24992</v>
      </c>
      <c r="B1240" s="31">
        <v>1.26E-2</v>
      </c>
      <c r="C1240" s="31">
        <v>-1.8E-3</v>
      </c>
      <c r="D1240" s="31">
        <v>-3.3E-3</v>
      </c>
      <c r="E1240" s="31">
        <v>3.3E-3</v>
      </c>
      <c r="F1240" s="31">
        <v>-3.0999999999999999E-3</v>
      </c>
      <c r="G1240" s="31">
        <v>1.0699999999999999E-2</v>
      </c>
      <c r="H1240">
        <v>2.0000000000000001E-4</v>
      </c>
    </row>
    <row r="1241" spans="1:12" x14ac:dyDescent="0.25">
      <c r="A1241" s="6">
        <v>24993</v>
      </c>
      <c r="B1241" s="31">
        <v>5.3E-3</v>
      </c>
      <c r="C1241" s="31">
        <v>4.1999999999999997E-3</v>
      </c>
      <c r="D1241" s="31">
        <v>3.3E-3</v>
      </c>
      <c r="E1241" s="31">
        <v>2.3E-3</v>
      </c>
      <c r="F1241" s="31">
        <v>-4.0000000000000002E-4</v>
      </c>
      <c r="G1241" s="31">
        <v>2.0000000000000001E-4</v>
      </c>
      <c r="H1241">
        <v>2.0000000000000001E-4</v>
      </c>
    </row>
    <row r="1242" spans="1:12" x14ac:dyDescent="0.25">
      <c r="A1242" s="6">
        <v>24994</v>
      </c>
      <c r="B1242" s="31">
        <v>-4.6999999999998996E-3</v>
      </c>
      <c r="C1242" s="31">
        <v>-1E-3</v>
      </c>
      <c r="D1242" s="31">
        <v>2.0999999999999999E-3</v>
      </c>
      <c r="E1242" s="31">
        <v>1.9E-3</v>
      </c>
      <c r="F1242" s="31">
        <v>3.5999999999999999E-3</v>
      </c>
      <c r="G1242" s="31">
        <v>-2.5000000000000001E-3</v>
      </c>
      <c r="H1242">
        <v>2.0000000000000001E-4</v>
      </c>
    </row>
    <row r="1243" spans="1:12" x14ac:dyDescent="0.25">
      <c r="A1243" s="6">
        <v>24995</v>
      </c>
      <c r="B1243" s="31">
        <v>8.8999999999999999E-3</v>
      </c>
      <c r="C1243" s="31">
        <v>5.6999999999998996E-3</v>
      </c>
      <c r="D1243" s="31">
        <v>1E-4</v>
      </c>
      <c r="E1243" s="31">
        <v>-8.9999999999999998E-4</v>
      </c>
      <c r="F1243" s="31">
        <v>-5.8999999999999999E-3</v>
      </c>
      <c r="G1243" s="31">
        <v>5.7999999999999996E-3</v>
      </c>
      <c r="H1243">
        <v>2.0000000000000001E-4</v>
      </c>
    </row>
    <row r="1244" spans="1:12" x14ac:dyDescent="0.25">
      <c r="A1244" s="6">
        <v>24996</v>
      </c>
      <c r="B1244" s="31">
        <v>6.7000000000000002E-3</v>
      </c>
      <c r="C1244" s="31">
        <v>3.7000000000000002E-3</v>
      </c>
      <c r="D1244" s="31">
        <v>-1.1999999999999999E-3</v>
      </c>
      <c r="E1244" s="31">
        <v>1.8E-3</v>
      </c>
      <c r="F1244" s="31">
        <v>-8.0000000000000004E-4</v>
      </c>
      <c r="G1244" s="31">
        <v>3.0000000000000001E-3</v>
      </c>
      <c r="H1244">
        <v>2.0000000000000001E-4</v>
      </c>
    </row>
    <row r="1245" spans="1:12" x14ac:dyDescent="0.25">
      <c r="A1245" s="6">
        <v>24999</v>
      </c>
      <c r="B1245" s="31">
        <v>1.1000000000000001E-3</v>
      </c>
      <c r="C1245" s="31">
        <v>-1E-3</v>
      </c>
      <c r="D1245" s="31">
        <v>-1.4E-3</v>
      </c>
      <c r="E1245" s="31">
        <v>5.9999999999999995E-4</v>
      </c>
      <c r="F1245" s="31">
        <v>-8.9999999999999998E-4</v>
      </c>
      <c r="G1245" s="31">
        <v>-2E-3</v>
      </c>
      <c r="H1245">
        <v>2.0000000000000001E-4</v>
      </c>
    </row>
    <row r="1246" spans="1:12" x14ac:dyDescent="0.25">
      <c r="A1246" s="6">
        <v>25000</v>
      </c>
      <c r="B1246" s="31">
        <v>2.3999999999999998E-3</v>
      </c>
      <c r="C1246" s="31">
        <v>2.2000000000000001E-3</v>
      </c>
      <c r="D1246">
        <v>2.5000000000000001E-3</v>
      </c>
      <c r="E1246">
        <v>-8.0000000000000004E-4</v>
      </c>
      <c r="F1246">
        <v>6.9999999999999999E-4</v>
      </c>
      <c r="G1246">
        <v>-1.9E-3</v>
      </c>
      <c r="H1246">
        <v>2.0000000000000001E-4</v>
      </c>
    </row>
    <row r="1247" spans="1:12" x14ac:dyDescent="0.25">
      <c r="A1247" s="6">
        <v>25002</v>
      </c>
      <c r="B1247" s="31">
        <v>-4.3E-3</v>
      </c>
      <c r="C1247" s="31">
        <v>-1.9E-3</v>
      </c>
      <c r="D1247">
        <v>-2.5999999999999999E-3</v>
      </c>
      <c r="E1247">
        <v>-5.9999999999999995E-4</v>
      </c>
      <c r="F1247">
        <v>7.0999999999998998E-3</v>
      </c>
      <c r="G1247">
        <v>-5.5999999999999999E-3</v>
      </c>
      <c r="H1247">
        <v>2.0000000000000001E-4</v>
      </c>
    </row>
    <row r="1248" spans="1:12" x14ac:dyDescent="0.25">
      <c r="A1248" s="6">
        <v>25003</v>
      </c>
      <c r="B1248" s="31">
        <v>-1.6000000000000001E-3</v>
      </c>
      <c r="C1248" s="31">
        <v>-1.5E-3</v>
      </c>
      <c r="D1248">
        <v>-1E-3</v>
      </c>
      <c r="E1248">
        <v>-5.8999999999999999E-3</v>
      </c>
      <c r="F1248">
        <v>4.4999999999999997E-3</v>
      </c>
      <c r="G1248">
        <v>-8.1999999999999001E-3</v>
      </c>
      <c r="H1248">
        <v>2.0000000000000001E-4</v>
      </c>
    </row>
    <row r="1249" spans="1:8" x14ac:dyDescent="0.25">
      <c r="A1249" s="6">
        <v>25006</v>
      </c>
      <c r="B1249" s="31">
        <v>-1.12E-2</v>
      </c>
      <c r="C1249" s="31">
        <v>-5.3E-3</v>
      </c>
      <c r="D1249">
        <v>2.0000000000000001E-4</v>
      </c>
      <c r="E1249">
        <v>-5.6999999999998996E-3</v>
      </c>
      <c r="F1249">
        <v>8.6999999999999994E-3</v>
      </c>
      <c r="G1249">
        <v>-1.15E-2</v>
      </c>
      <c r="H1249">
        <v>2.0000000000000001E-4</v>
      </c>
    </row>
    <row r="1250" spans="1:8" x14ac:dyDescent="0.25">
      <c r="A1250" s="6">
        <v>25007</v>
      </c>
      <c r="B1250" s="31">
        <v>-1.1999999999999999E-3</v>
      </c>
      <c r="C1250" s="31">
        <v>5.9999999999999995E-4</v>
      </c>
      <c r="D1250">
        <v>-4.0000000000000002E-4</v>
      </c>
      <c r="E1250">
        <v>-3.0999999999999999E-3</v>
      </c>
      <c r="F1250">
        <v>1.6999999999999999E-3</v>
      </c>
      <c r="G1250">
        <v>-3.8999999999999998E-3</v>
      </c>
      <c r="H1250">
        <v>2.0000000000000001E-4</v>
      </c>
    </row>
    <row r="1251" spans="1:8" x14ac:dyDescent="0.25">
      <c r="A1251" s="6">
        <v>25009</v>
      </c>
      <c r="B1251" s="31">
        <v>5.1000000000000004E-3</v>
      </c>
      <c r="C1251" s="31">
        <v>-3.0999999999999999E-3</v>
      </c>
      <c r="D1251">
        <v>-1.1000000000000001E-3</v>
      </c>
      <c r="E1251">
        <v>1.4E-3</v>
      </c>
      <c r="F1251">
        <v>-2.7000000000000001E-3</v>
      </c>
      <c r="G1251">
        <v>-2.5000000000000001E-3</v>
      </c>
      <c r="H1251">
        <v>2.0000000000000001E-4</v>
      </c>
    </row>
    <row r="1252" spans="1:8" x14ac:dyDescent="0.25">
      <c r="A1252" s="6">
        <v>25010</v>
      </c>
      <c r="B1252" s="31">
        <v>1.4E-3</v>
      </c>
      <c r="C1252" s="31">
        <v>-1.1999999999999999E-3</v>
      </c>
      <c r="D1252">
        <v>2.8E-3</v>
      </c>
      <c r="E1252">
        <v>-4.4000000000000003E-3</v>
      </c>
      <c r="F1252">
        <v>1.4E-3</v>
      </c>
      <c r="G1252">
        <v>-2.3999999999999998E-3</v>
      </c>
      <c r="H1252">
        <v>2.0000000000000001E-4</v>
      </c>
    </row>
    <row r="1253" spans="1:8" x14ac:dyDescent="0.25">
      <c r="A1253" s="6">
        <v>25013</v>
      </c>
      <c r="B1253" s="31">
        <v>-3.8E-3</v>
      </c>
      <c r="C1253" s="31">
        <v>-2.5999999999999999E-3</v>
      </c>
      <c r="D1253">
        <v>3.0000000000000001E-3</v>
      </c>
      <c r="E1253">
        <v>-5.5999999999999999E-3</v>
      </c>
      <c r="F1253">
        <v>7.0999999999998998E-3</v>
      </c>
      <c r="G1253">
        <v>-2.9999999999999997E-4</v>
      </c>
      <c r="H1253">
        <v>2.0000000000000001E-4</v>
      </c>
    </row>
    <row r="1254" spans="1:8" x14ac:dyDescent="0.25">
      <c r="A1254" s="6">
        <v>25014</v>
      </c>
      <c r="B1254" s="31">
        <v>-4.4000000000000003E-3</v>
      </c>
      <c r="C1254" s="31">
        <v>-4.1999999999999997E-3</v>
      </c>
      <c r="D1254">
        <v>-2.0000000000000001E-4</v>
      </c>
      <c r="E1254">
        <v>8.9999999999999998E-4</v>
      </c>
      <c r="F1254">
        <v>-1.2999999999999999E-3</v>
      </c>
      <c r="G1254">
        <v>-5.0000000000000001E-3</v>
      </c>
      <c r="H1254">
        <v>2.0000000000000001E-4</v>
      </c>
    </row>
    <row r="1255" spans="1:8" x14ac:dyDescent="0.25">
      <c r="A1255" s="6">
        <v>25016</v>
      </c>
      <c r="B1255" s="31">
        <v>-1.6999999999999999E-3</v>
      </c>
      <c r="C1255" s="31">
        <v>-1E-4</v>
      </c>
      <c r="D1255">
        <v>-4.0000000000000002E-4</v>
      </c>
      <c r="E1255">
        <v>1.4E-3</v>
      </c>
      <c r="F1255">
        <v>2.0999999999999999E-3</v>
      </c>
      <c r="G1255">
        <v>1.4E-3</v>
      </c>
      <c r="H1255">
        <v>2.0000000000000001E-4</v>
      </c>
    </row>
    <row r="1256" spans="1:8" x14ac:dyDescent="0.25">
      <c r="A1256" s="6">
        <v>25017</v>
      </c>
      <c r="B1256" s="31">
        <v>-3.3999999999999998E-3</v>
      </c>
      <c r="C1256" s="31">
        <v>4.3E-3</v>
      </c>
      <c r="D1256">
        <v>4.1999999999999997E-3</v>
      </c>
      <c r="E1256">
        <v>-1.8E-3</v>
      </c>
      <c r="F1256">
        <v>5.4999999999999997E-3</v>
      </c>
      <c r="G1256">
        <v>2.5000000000000001E-3</v>
      </c>
      <c r="H1256">
        <v>2.0000000000000001E-4</v>
      </c>
    </row>
    <row r="1257" spans="1:8" x14ac:dyDescent="0.25">
      <c r="A1257" s="6">
        <v>25020</v>
      </c>
      <c r="B1257" s="31">
        <v>-2.3E-3</v>
      </c>
      <c r="C1257" s="31">
        <v>1E-3</v>
      </c>
      <c r="D1257">
        <v>6.0000000000000001E-3</v>
      </c>
      <c r="E1257">
        <v>-2.0000000000000001E-4</v>
      </c>
      <c r="F1257">
        <v>2.2000000000000001E-3</v>
      </c>
      <c r="G1257">
        <v>-1.6000000000000001E-3</v>
      </c>
      <c r="H1257">
        <v>2.9999999999999997E-4</v>
      </c>
    </row>
    <row r="1258" spans="1:8" x14ac:dyDescent="0.25">
      <c r="A1258" s="6">
        <v>25021</v>
      </c>
      <c r="B1258" s="31">
        <v>4.0999999999998997E-3</v>
      </c>
      <c r="C1258" s="31">
        <v>2.7000000000000001E-3</v>
      </c>
      <c r="D1258">
        <v>-4.0999999999998997E-3</v>
      </c>
      <c r="E1258">
        <v>-1.9E-3</v>
      </c>
      <c r="F1258">
        <v>-3.0999999999999999E-3</v>
      </c>
      <c r="G1258">
        <v>8.1999999999999001E-3</v>
      </c>
      <c r="H1258">
        <v>2.9999999999999997E-4</v>
      </c>
    </row>
    <row r="1259" spans="1:8" x14ac:dyDescent="0.25">
      <c r="A1259" s="6">
        <v>25022</v>
      </c>
      <c r="B1259" s="31">
        <v>1.2500000000000001E-2</v>
      </c>
      <c r="C1259" s="31">
        <v>4.8999999999999998E-3</v>
      </c>
      <c r="D1259">
        <v>-5.4000000000000003E-3</v>
      </c>
      <c r="E1259">
        <v>3.3E-3</v>
      </c>
      <c r="F1259">
        <v>-3.0000000000000001E-3</v>
      </c>
      <c r="G1259">
        <v>7.1999999999999998E-3</v>
      </c>
      <c r="H1259">
        <v>2.9999999999999997E-4</v>
      </c>
    </row>
    <row r="1260" spans="1:8" x14ac:dyDescent="0.25">
      <c r="A1260" s="6">
        <v>25027</v>
      </c>
      <c r="B1260" s="31">
        <v>1.06E-2</v>
      </c>
      <c r="C1260" s="31">
        <v>2.5999999999999999E-3</v>
      </c>
      <c r="D1260">
        <v>-3.8E-3</v>
      </c>
      <c r="E1260">
        <v>-8.9999999999999998E-4</v>
      </c>
      <c r="F1260">
        <v>-3.7000000000000002E-3</v>
      </c>
      <c r="G1260">
        <v>9.7999999999999997E-3</v>
      </c>
      <c r="H1260">
        <v>2.9999999999999997E-4</v>
      </c>
    </row>
    <row r="1261" spans="1:8" x14ac:dyDescent="0.25">
      <c r="A1261" s="6">
        <v>25028</v>
      </c>
      <c r="B1261" s="31">
        <v>2.5000000000000001E-3</v>
      </c>
      <c r="C1261" s="31">
        <v>0</v>
      </c>
      <c r="D1261">
        <v>2.8999999999999998E-3</v>
      </c>
      <c r="E1261">
        <v>-1.6999999999999999E-3</v>
      </c>
      <c r="F1261">
        <v>3.5999999999999999E-3</v>
      </c>
      <c r="G1261">
        <v>1.2999999999999999E-3</v>
      </c>
      <c r="H1261">
        <v>2.9999999999999997E-4</v>
      </c>
    </row>
    <row r="1262" spans="1:8" x14ac:dyDescent="0.25">
      <c r="A1262" s="6">
        <v>25030</v>
      </c>
      <c r="B1262" s="31">
        <v>1E-3</v>
      </c>
      <c r="C1262" s="31">
        <v>1E-4</v>
      </c>
      <c r="D1262">
        <v>3.3999999999999998E-3</v>
      </c>
      <c r="E1262">
        <v>-4.5999999999999999E-3</v>
      </c>
      <c r="F1262">
        <v>1.01E-2</v>
      </c>
      <c r="G1262">
        <v>-3.5999999999999999E-3</v>
      </c>
      <c r="H1262">
        <v>2.9999999999999997E-4</v>
      </c>
    </row>
    <row r="1263" spans="1:8" x14ac:dyDescent="0.25">
      <c r="A1263" s="6">
        <v>25031</v>
      </c>
      <c r="B1263" s="31">
        <v>-5.9999999999999995E-4</v>
      </c>
      <c r="C1263" s="31">
        <v>1.9E-3</v>
      </c>
      <c r="D1263">
        <v>3.2000000000000002E-3</v>
      </c>
      <c r="E1263">
        <v>-2E-3</v>
      </c>
      <c r="F1263">
        <v>1.6000000000000001E-3</v>
      </c>
      <c r="G1263">
        <v>-2.0999999999999999E-3</v>
      </c>
      <c r="H1263">
        <v>2.9999999999999997E-4</v>
      </c>
    </row>
    <row r="1264" spans="1:8" x14ac:dyDescent="0.25">
      <c r="A1264" s="6">
        <v>25034</v>
      </c>
      <c r="B1264" s="31">
        <v>-1.6000000000000001E-3</v>
      </c>
      <c r="C1264" s="31">
        <v>1.2999999999999999E-3</v>
      </c>
      <c r="D1264">
        <v>3.4999999999998999E-3</v>
      </c>
      <c r="E1264">
        <v>-1.4E-3</v>
      </c>
      <c r="F1264">
        <v>3.3999999999999998E-3</v>
      </c>
      <c r="G1264">
        <v>2.2000000000000001E-3</v>
      </c>
      <c r="H1264">
        <v>2.9999999999999997E-4</v>
      </c>
    </row>
    <row r="1265" spans="1:8" x14ac:dyDescent="0.25">
      <c r="A1265" s="6">
        <v>25035</v>
      </c>
      <c r="B1265" s="31">
        <v>-5.4000000000000003E-3</v>
      </c>
      <c r="C1265" s="31">
        <v>1.2999999999999999E-3</v>
      </c>
      <c r="D1265">
        <v>3.8999999999999998E-3</v>
      </c>
      <c r="E1265">
        <v>-3.8999999999999998E-3</v>
      </c>
      <c r="F1265">
        <v>5.1000000000000004E-3</v>
      </c>
      <c r="G1265">
        <v>-1E-3</v>
      </c>
      <c r="H1265">
        <v>2.9999999999999997E-4</v>
      </c>
    </row>
    <row r="1266" spans="1:8" x14ac:dyDescent="0.25">
      <c r="A1266" s="6">
        <v>25037</v>
      </c>
      <c r="B1266" s="31">
        <v>-3.3999999999999998E-3</v>
      </c>
      <c r="C1266" s="31">
        <v>-1.1999999999999999E-3</v>
      </c>
      <c r="D1266">
        <v>2.7000000000000001E-3</v>
      </c>
      <c r="E1266">
        <v>-4.0000000000000002E-4</v>
      </c>
      <c r="F1266">
        <v>4.3E-3</v>
      </c>
      <c r="G1266">
        <v>3.8999999999999998E-3</v>
      </c>
      <c r="H1266">
        <v>2.9999999999999997E-4</v>
      </c>
    </row>
    <row r="1267" spans="1:8" x14ac:dyDescent="0.25">
      <c r="A1267" s="6">
        <v>25038</v>
      </c>
      <c r="B1267" s="31">
        <v>-1.01E-2</v>
      </c>
      <c r="C1267" s="31">
        <v>-2.2000000000000001E-3</v>
      </c>
      <c r="D1267">
        <v>1.0699999999999999E-2</v>
      </c>
      <c r="E1267">
        <v>-6.1999999999999998E-3</v>
      </c>
      <c r="F1267">
        <v>8.8000000000000005E-3</v>
      </c>
      <c r="G1267">
        <v>-1.16999999999999E-2</v>
      </c>
      <c r="H1267">
        <v>2.9999999999999997E-4</v>
      </c>
    </row>
    <row r="1268" spans="1:8" x14ac:dyDescent="0.25">
      <c r="A1268" s="6">
        <v>25041</v>
      </c>
      <c r="B1268" s="31">
        <v>-1.3599999999999999E-2</v>
      </c>
      <c r="C1268" s="31">
        <v>-8.6999999999999994E-3</v>
      </c>
      <c r="D1268">
        <v>1.41E-2</v>
      </c>
      <c r="E1268">
        <v>-2E-3</v>
      </c>
      <c r="F1268">
        <v>6.0000000000000001E-3</v>
      </c>
      <c r="G1268">
        <v>-1.03E-2</v>
      </c>
      <c r="H1268">
        <v>2.9999999999999997E-4</v>
      </c>
    </row>
    <row r="1269" spans="1:8" x14ac:dyDescent="0.25">
      <c r="A1269" s="6">
        <v>25042</v>
      </c>
      <c r="B1269" s="31">
        <v>-2.5000000000000001E-3</v>
      </c>
      <c r="C1269" s="31">
        <v>-3.7000000000000002E-3</v>
      </c>
      <c r="D1269">
        <v>-6.9999999999999999E-4</v>
      </c>
      <c r="E1269">
        <v>-2.9999999999999997E-4</v>
      </c>
      <c r="F1269">
        <v>-4.4999999999999997E-3</v>
      </c>
      <c r="G1269">
        <v>2.8E-3</v>
      </c>
      <c r="H1269">
        <v>2.9999999999999997E-4</v>
      </c>
    </row>
    <row r="1270" spans="1:8" x14ac:dyDescent="0.25">
      <c r="A1270" s="6">
        <v>25044</v>
      </c>
      <c r="B1270" s="31">
        <v>-1.3100000000000001E-2</v>
      </c>
      <c r="C1270" s="31">
        <v>-1.5E-3</v>
      </c>
      <c r="D1270">
        <v>8.8999999999999999E-3</v>
      </c>
      <c r="E1270">
        <v>-2.5999999999999999E-3</v>
      </c>
      <c r="F1270">
        <v>5.3E-3</v>
      </c>
      <c r="G1270">
        <v>-7.6E-3</v>
      </c>
      <c r="H1270">
        <v>2.9999999999999997E-4</v>
      </c>
    </row>
    <row r="1271" spans="1:8" x14ac:dyDescent="0.25">
      <c r="A1271" s="6">
        <v>25045</v>
      </c>
      <c r="B1271" s="31">
        <v>2.7000000000000001E-3</v>
      </c>
      <c r="C1271" s="31">
        <v>-4.8999999999999998E-3</v>
      </c>
      <c r="D1271">
        <v>2.8999999999999998E-3</v>
      </c>
      <c r="E1271">
        <v>-4.5999999999999999E-3</v>
      </c>
      <c r="F1271">
        <v>5.4000000000000003E-3</v>
      </c>
      <c r="G1271">
        <v>-1.9E-3</v>
      </c>
      <c r="H1271">
        <v>2.9999999999999997E-4</v>
      </c>
    </row>
    <row r="1272" spans="1:8" x14ac:dyDescent="0.25">
      <c r="A1272" s="6">
        <v>25048</v>
      </c>
      <c r="B1272" s="31">
        <v>-8.6999999999999994E-3</v>
      </c>
      <c r="C1272" s="31">
        <v>-6.4000000000000003E-3</v>
      </c>
      <c r="D1272">
        <v>6.9999999999999004E-3</v>
      </c>
      <c r="E1272">
        <v>-1.1999999999999999E-3</v>
      </c>
      <c r="F1272">
        <v>-8.0000000000000004E-4</v>
      </c>
      <c r="G1272">
        <v>-5.3E-3</v>
      </c>
      <c r="H1272">
        <v>2.9999999999999997E-4</v>
      </c>
    </row>
    <row r="1273" spans="1:8" x14ac:dyDescent="0.25">
      <c r="A1273" s="6">
        <v>25049</v>
      </c>
      <c r="B1273" s="31">
        <v>1.1000000000000001E-3</v>
      </c>
      <c r="C1273" s="31">
        <v>-1.5E-3</v>
      </c>
      <c r="D1273">
        <v>-1.1999999999999999E-3</v>
      </c>
      <c r="E1273">
        <v>-2E-3</v>
      </c>
      <c r="F1273">
        <v>-2.2000000000000001E-3</v>
      </c>
      <c r="G1273">
        <v>5.4000000000000003E-3</v>
      </c>
      <c r="H1273">
        <v>2.9999999999999997E-4</v>
      </c>
    </row>
    <row r="1274" spans="1:8" x14ac:dyDescent="0.25">
      <c r="A1274" s="6">
        <v>25051</v>
      </c>
      <c r="B1274" s="31">
        <v>-5.4000000000000003E-3</v>
      </c>
      <c r="C1274" s="31">
        <v>-2.9999999999999997E-4</v>
      </c>
      <c r="D1274">
        <v>-4.0000000000000002E-4</v>
      </c>
      <c r="E1274">
        <v>3.4999999999998999E-3</v>
      </c>
      <c r="F1274">
        <v>3.8999999999999998E-3</v>
      </c>
      <c r="G1274">
        <v>1E-3</v>
      </c>
      <c r="H1274">
        <v>2.0000000000000001E-4</v>
      </c>
    </row>
    <row r="1275" spans="1:8" x14ac:dyDescent="0.25">
      <c r="A1275" s="6">
        <v>25052</v>
      </c>
      <c r="B1275" s="31">
        <v>-5.6999999999998996E-3</v>
      </c>
      <c r="C1275" s="31">
        <v>2.9999999999999997E-4</v>
      </c>
      <c r="D1275">
        <v>4.0000000000000002E-4</v>
      </c>
      <c r="E1275">
        <v>-1E-4</v>
      </c>
      <c r="F1275">
        <v>-1.5E-3</v>
      </c>
      <c r="G1275">
        <v>-1.9E-3</v>
      </c>
      <c r="H1275">
        <v>2.0000000000000001E-4</v>
      </c>
    </row>
    <row r="1276" spans="1:8" x14ac:dyDescent="0.25">
      <c r="A1276" s="6">
        <v>25055</v>
      </c>
      <c r="B1276" s="31">
        <v>3.8999999999999998E-3</v>
      </c>
      <c r="C1276" s="31">
        <v>4.6999999999998996E-3</v>
      </c>
      <c r="D1276">
        <v>-3.4999999999998999E-3</v>
      </c>
      <c r="E1276">
        <v>1.6000000000000001E-3</v>
      </c>
      <c r="F1276">
        <v>-3.8999999999999998E-3</v>
      </c>
      <c r="G1276">
        <v>7.1999999999999998E-3</v>
      </c>
      <c r="H1276">
        <v>2.0000000000000001E-4</v>
      </c>
    </row>
    <row r="1277" spans="1:8" x14ac:dyDescent="0.25">
      <c r="A1277" s="6">
        <v>25056</v>
      </c>
      <c r="B1277" s="31">
        <v>4.4999999999999997E-3</v>
      </c>
      <c r="C1277" s="31">
        <v>4.0000000000000001E-3</v>
      </c>
      <c r="D1277">
        <v>-8.9999999999999998E-4</v>
      </c>
      <c r="E1277">
        <v>-1.6999999999999999E-3</v>
      </c>
      <c r="F1277">
        <v>-8.0000000000000004E-4</v>
      </c>
      <c r="G1277">
        <v>4.6999999999998996E-3</v>
      </c>
      <c r="H1277">
        <v>2.0000000000000001E-4</v>
      </c>
    </row>
    <row r="1278" spans="1:8" x14ac:dyDescent="0.25">
      <c r="A1278" s="6">
        <v>25058</v>
      </c>
      <c r="B1278" s="31">
        <v>-2.3999999999999998E-3</v>
      </c>
      <c r="C1278" s="31">
        <v>-1E-4</v>
      </c>
      <c r="D1278">
        <v>4.8999999999999998E-3</v>
      </c>
      <c r="E1278">
        <v>-2.0000000000000001E-4</v>
      </c>
      <c r="F1278">
        <v>3.8999999999999998E-3</v>
      </c>
      <c r="G1278">
        <v>2.9999999999999997E-4</v>
      </c>
      <c r="H1278">
        <v>2.0000000000000001E-4</v>
      </c>
    </row>
    <row r="1279" spans="1:8" x14ac:dyDescent="0.25">
      <c r="A1279" s="6">
        <v>25059</v>
      </c>
      <c r="B1279" s="31">
        <v>2.9999999999999997E-4</v>
      </c>
      <c r="C1279" s="31">
        <v>-2.0000000000000001E-4</v>
      </c>
      <c r="D1279">
        <v>1.8E-3</v>
      </c>
      <c r="E1279">
        <v>-8.9999999999999998E-4</v>
      </c>
      <c r="F1279">
        <v>-2.3999999999999998E-3</v>
      </c>
      <c r="G1279">
        <v>1.8E-3</v>
      </c>
      <c r="H1279">
        <v>2.0000000000000001E-4</v>
      </c>
    </row>
    <row r="1280" spans="1:8" x14ac:dyDescent="0.25">
      <c r="A1280" s="6">
        <v>25062</v>
      </c>
      <c r="B1280" s="31">
        <v>9.8999999999999002E-3</v>
      </c>
      <c r="C1280" s="31">
        <v>3.5999999999999999E-3</v>
      </c>
      <c r="D1280">
        <v>-4.8999999999999998E-3</v>
      </c>
      <c r="E1280">
        <v>1.8E-3</v>
      </c>
      <c r="F1280">
        <v>-3.7000000000000002E-3</v>
      </c>
      <c r="G1280">
        <v>7.0999999999998998E-3</v>
      </c>
      <c r="H1280">
        <v>2.0000000000000001E-4</v>
      </c>
    </row>
    <row r="1281" spans="1:8" x14ac:dyDescent="0.25">
      <c r="A1281" s="6">
        <v>25063</v>
      </c>
      <c r="B1281" s="31">
        <v>4.4000000000000003E-3</v>
      </c>
      <c r="C1281" s="31">
        <v>-2.9999999999999997E-4</v>
      </c>
      <c r="D1281">
        <v>0</v>
      </c>
      <c r="E1281">
        <v>5.0000000000000001E-4</v>
      </c>
      <c r="F1281">
        <v>-1.6999999999999999E-3</v>
      </c>
      <c r="G1281">
        <v>6.0000000000000001E-3</v>
      </c>
      <c r="H1281">
        <v>2.0000000000000001E-4</v>
      </c>
    </row>
    <row r="1282" spans="1:8" x14ac:dyDescent="0.25">
      <c r="A1282" s="6">
        <v>25065</v>
      </c>
      <c r="B1282" s="31">
        <v>-3.8999999999999998E-3</v>
      </c>
      <c r="C1282" s="31">
        <v>4.4000000000000003E-3</v>
      </c>
      <c r="D1282">
        <v>3.0000000000000001E-3</v>
      </c>
      <c r="E1282">
        <v>-1.6999999999999999E-3</v>
      </c>
      <c r="F1282">
        <v>2.0000000000000001E-4</v>
      </c>
      <c r="G1282">
        <v>2.5000000000000001E-3</v>
      </c>
      <c r="H1282">
        <v>2.0000000000000001E-4</v>
      </c>
    </row>
    <row r="1283" spans="1:8" x14ac:dyDescent="0.25">
      <c r="A1283" s="6">
        <v>25066</v>
      </c>
      <c r="B1283" s="31">
        <v>5.8999999999999999E-3</v>
      </c>
      <c r="C1283" s="31">
        <v>6.9999999999999999E-4</v>
      </c>
      <c r="D1283">
        <v>2.9999999999999997E-4</v>
      </c>
      <c r="E1283">
        <v>-1.8E-3</v>
      </c>
      <c r="F1283">
        <v>1.1000000000000001E-3</v>
      </c>
      <c r="G1283">
        <v>5.9999999999999995E-4</v>
      </c>
      <c r="H1283">
        <v>2.0000000000000001E-4</v>
      </c>
    </row>
    <row r="1284" spans="1:8" x14ac:dyDescent="0.25">
      <c r="A1284" s="6">
        <v>25069</v>
      </c>
      <c r="B1284" s="31">
        <v>3.3999999999999998E-3</v>
      </c>
      <c r="C1284" s="31">
        <v>2.7000000000000001E-3</v>
      </c>
      <c r="D1284">
        <v>8.0000000000000004E-4</v>
      </c>
      <c r="E1284">
        <v>-2.2000000000000001E-3</v>
      </c>
      <c r="F1284">
        <v>1E-4</v>
      </c>
      <c r="G1284">
        <v>5.1999999999999998E-3</v>
      </c>
      <c r="H1284">
        <v>2.0000000000000001E-4</v>
      </c>
    </row>
    <row r="1285" spans="1:8" x14ac:dyDescent="0.25">
      <c r="A1285" s="6">
        <v>25070</v>
      </c>
      <c r="B1285" s="31">
        <v>1E-4</v>
      </c>
      <c r="C1285" s="31">
        <v>1.1999999999999999E-3</v>
      </c>
      <c r="D1285">
        <v>-1.2999999999999999E-3</v>
      </c>
      <c r="E1285">
        <v>-1.6999999999999999E-3</v>
      </c>
      <c r="F1285">
        <v>2.2000000000000001E-3</v>
      </c>
      <c r="G1285">
        <v>2.8E-3</v>
      </c>
      <c r="H1285">
        <v>2.0000000000000001E-4</v>
      </c>
    </row>
    <row r="1286" spans="1:8" x14ac:dyDescent="0.25">
      <c r="A1286" s="6">
        <v>25072</v>
      </c>
      <c r="B1286" s="31">
        <v>-3.2000000000000002E-3</v>
      </c>
      <c r="C1286" s="31">
        <v>-8.0000000000000004E-4</v>
      </c>
      <c r="D1286">
        <v>-1.2999999999999999E-3</v>
      </c>
      <c r="E1286">
        <v>1.2999999999999999E-3</v>
      </c>
      <c r="F1286">
        <v>3.5999999999999999E-3</v>
      </c>
      <c r="G1286">
        <v>-3.3999999999999998E-3</v>
      </c>
      <c r="H1286">
        <v>2.0000000000000001E-4</v>
      </c>
    </row>
    <row r="1287" spans="1:8" x14ac:dyDescent="0.25">
      <c r="A1287" s="6">
        <v>25073</v>
      </c>
      <c r="B1287" s="31">
        <v>2.9999999999999997E-4</v>
      </c>
      <c r="C1287" s="31">
        <v>4.1999999999999997E-3</v>
      </c>
      <c r="D1287">
        <v>3.2000000000000002E-3</v>
      </c>
      <c r="E1287">
        <v>-2.7000000000000001E-3</v>
      </c>
      <c r="F1287">
        <v>2.5000000000000001E-3</v>
      </c>
      <c r="G1287">
        <v>-6.9999999999999004E-3</v>
      </c>
      <c r="H1287">
        <v>2.0000000000000001E-4</v>
      </c>
    </row>
    <row r="1288" spans="1:8" x14ac:dyDescent="0.25">
      <c r="A1288" s="6">
        <v>25076</v>
      </c>
      <c r="B1288" s="31">
        <v>2.3E-3</v>
      </c>
      <c r="C1288" s="31">
        <v>-2.0999999999999999E-3</v>
      </c>
      <c r="D1288">
        <v>2.7000000000000001E-3</v>
      </c>
      <c r="E1288">
        <v>-6.9999999999999999E-4</v>
      </c>
      <c r="F1288">
        <v>5.0000000000000001E-4</v>
      </c>
      <c r="G1288">
        <v>-2.0000000000000001E-4</v>
      </c>
      <c r="H1288">
        <v>2.0000000000000001E-4</v>
      </c>
    </row>
    <row r="1289" spans="1:8" x14ac:dyDescent="0.25">
      <c r="A1289" s="6">
        <v>25077</v>
      </c>
      <c r="B1289" s="31">
        <v>-1.9E-3</v>
      </c>
      <c r="C1289" s="31">
        <v>1.1000000000000001E-3</v>
      </c>
      <c r="D1289">
        <v>1.8E-3</v>
      </c>
      <c r="E1289">
        <v>-2.3E-3</v>
      </c>
      <c r="F1289">
        <v>-2.0000000000000001E-4</v>
      </c>
      <c r="G1289">
        <v>-3.2000000000000002E-3</v>
      </c>
      <c r="H1289">
        <v>2.0000000000000001E-4</v>
      </c>
    </row>
    <row r="1290" spans="1:8" x14ac:dyDescent="0.25">
      <c r="A1290" s="6">
        <v>25079</v>
      </c>
      <c r="B1290" s="31">
        <v>-1.1000000000000001E-3</v>
      </c>
      <c r="C1290" s="31">
        <v>-1.5E-3</v>
      </c>
      <c r="D1290">
        <v>1.1999999999999999E-3</v>
      </c>
      <c r="E1290">
        <v>2.5000000000000001E-3</v>
      </c>
      <c r="F1290">
        <v>8.0000000000000004E-4</v>
      </c>
      <c r="G1290">
        <v>-2.9999999999999997E-4</v>
      </c>
      <c r="H1290">
        <v>2.0000000000000001E-4</v>
      </c>
    </row>
    <row r="1291" spans="1:8" x14ac:dyDescent="0.25">
      <c r="A1291" s="6">
        <v>25080</v>
      </c>
      <c r="B1291" s="31">
        <v>2.0999999999999999E-3</v>
      </c>
      <c r="C1291" s="31">
        <v>1.2999999999999999E-3</v>
      </c>
      <c r="D1291">
        <v>1.8E-3</v>
      </c>
      <c r="E1291">
        <v>-1.6999999999999999E-3</v>
      </c>
      <c r="F1291">
        <v>-1E-4</v>
      </c>
      <c r="G1291">
        <v>-8.9999999999999998E-4</v>
      </c>
      <c r="H1291">
        <v>2.0000000000000001E-4</v>
      </c>
    </row>
    <row r="1292" spans="1:8" x14ac:dyDescent="0.25">
      <c r="A1292" s="6">
        <v>25084</v>
      </c>
      <c r="B1292" s="31">
        <v>3.7000000000000002E-3</v>
      </c>
      <c r="C1292" s="31">
        <v>-1.6999999999999999E-3</v>
      </c>
      <c r="D1292">
        <v>2.7000000000000001E-3</v>
      </c>
      <c r="E1292">
        <v>4.0000000000000002E-4</v>
      </c>
      <c r="F1292">
        <v>-1.6999999999999999E-3</v>
      </c>
      <c r="G1292">
        <v>1.1000000000000001E-3</v>
      </c>
      <c r="H1292">
        <v>2.0000000000000001E-4</v>
      </c>
    </row>
    <row r="1293" spans="1:8" x14ac:dyDescent="0.25">
      <c r="A1293" s="6">
        <v>25085</v>
      </c>
      <c r="B1293" s="31">
        <v>6.0999999999998998E-3</v>
      </c>
      <c r="C1293" s="31">
        <v>-4.0000000000000002E-4</v>
      </c>
      <c r="D1293">
        <v>1.6000000000000001E-3</v>
      </c>
      <c r="E1293">
        <v>1.1000000000000001E-3</v>
      </c>
      <c r="F1293">
        <v>5.9999999999999995E-4</v>
      </c>
      <c r="G1293">
        <v>-6.9999999999999999E-4</v>
      </c>
      <c r="H1293">
        <v>2.0000000000000001E-4</v>
      </c>
    </row>
    <row r="1294" spans="1:8" x14ac:dyDescent="0.25">
      <c r="A1294" s="6">
        <v>25086</v>
      </c>
      <c r="B1294" s="31">
        <v>6.9999999999999004E-3</v>
      </c>
      <c r="C1294" s="31">
        <v>-1.1000000000000001E-3</v>
      </c>
      <c r="D1294">
        <v>-2.8E-3</v>
      </c>
      <c r="E1294">
        <v>-3.5999999999999999E-3</v>
      </c>
      <c r="F1294">
        <v>3.4999999999998999E-3</v>
      </c>
      <c r="G1294">
        <v>-3.8E-3</v>
      </c>
      <c r="H1294">
        <v>2.0000000000000001E-4</v>
      </c>
    </row>
    <row r="1295" spans="1:8" x14ac:dyDescent="0.25">
      <c r="A1295" s="6">
        <v>25087</v>
      </c>
      <c r="B1295" s="31">
        <v>4.1999999999999997E-3</v>
      </c>
      <c r="C1295" s="31">
        <v>1.9E-3</v>
      </c>
      <c r="D1295">
        <v>-4.4999999999999997E-3</v>
      </c>
      <c r="E1295">
        <v>-2.9999999999999997E-4</v>
      </c>
      <c r="F1295">
        <v>8.0000000000000004E-4</v>
      </c>
      <c r="G1295">
        <v>-1.4E-3</v>
      </c>
      <c r="H1295">
        <v>2.0000000000000001E-4</v>
      </c>
    </row>
    <row r="1296" spans="1:8" x14ac:dyDescent="0.25">
      <c r="A1296" s="6">
        <v>25090</v>
      </c>
      <c r="B1296" s="31">
        <v>1.2999999999999999E-3</v>
      </c>
      <c r="C1296" s="31">
        <v>4.0999999999998997E-3</v>
      </c>
      <c r="D1296">
        <v>6.9999999999999999E-4</v>
      </c>
      <c r="E1296">
        <v>-8.0000000000000004E-4</v>
      </c>
      <c r="F1296">
        <v>-2.0000000000000001E-4</v>
      </c>
      <c r="G1296">
        <v>-8.9999999999999998E-4</v>
      </c>
      <c r="H1296">
        <v>2.0000000000000001E-4</v>
      </c>
    </row>
    <row r="1297" spans="1:8" x14ac:dyDescent="0.25">
      <c r="A1297" s="6">
        <v>25091</v>
      </c>
      <c r="B1297" s="31">
        <v>-5.0000000000000001E-3</v>
      </c>
      <c r="C1297" s="31">
        <v>2.9999999999999997E-4</v>
      </c>
      <c r="D1297">
        <v>4.1999999999999997E-3</v>
      </c>
      <c r="E1297">
        <v>-1.8E-3</v>
      </c>
      <c r="F1297">
        <v>1E-4</v>
      </c>
      <c r="G1297">
        <v>2.9999999999999997E-4</v>
      </c>
      <c r="H1297">
        <v>2.0000000000000001E-4</v>
      </c>
    </row>
    <row r="1298" spans="1:8" x14ac:dyDescent="0.25">
      <c r="A1298" s="6">
        <v>25093</v>
      </c>
      <c r="B1298" s="31">
        <v>-2E-3</v>
      </c>
      <c r="C1298" s="31">
        <v>3.5999999999999999E-3</v>
      </c>
      <c r="D1298">
        <v>6.9999999999999999E-4</v>
      </c>
      <c r="E1298">
        <v>2.8999999999999998E-3</v>
      </c>
      <c r="F1298">
        <v>4.7999999999999996E-3</v>
      </c>
      <c r="G1298">
        <v>3.5999999999999999E-3</v>
      </c>
      <c r="H1298">
        <v>2.0000000000000001E-4</v>
      </c>
    </row>
    <row r="1299" spans="1:8" x14ac:dyDescent="0.25">
      <c r="A1299" s="6">
        <v>25094</v>
      </c>
      <c r="B1299" s="31">
        <v>3.5999999999999999E-3</v>
      </c>
      <c r="C1299" s="31">
        <v>3.4999999999998999E-3</v>
      </c>
      <c r="D1299">
        <v>-5.0000000000000001E-3</v>
      </c>
      <c r="E1299">
        <v>1.6000000000000001E-3</v>
      </c>
      <c r="F1299">
        <v>-2.5999999999999999E-3</v>
      </c>
      <c r="G1299">
        <v>3.3E-3</v>
      </c>
      <c r="H1299">
        <v>2.0000000000000001E-4</v>
      </c>
    </row>
    <row r="1300" spans="1:8" x14ac:dyDescent="0.25">
      <c r="A1300" s="6">
        <v>25097</v>
      </c>
      <c r="B1300" s="31">
        <v>3.8E-3</v>
      </c>
      <c r="C1300" s="31">
        <v>0</v>
      </c>
      <c r="D1300">
        <v>5.0000000000000001E-4</v>
      </c>
      <c r="E1300">
        <v>-5.0000000000000001E-4</v>
      </c>
      <c r="F1300">
        <v>2.8999999999999998E-3</v>
      </c>
      <c r="G1300">
        <v>-1.8E-3</v>
      </c>
      <c r="H1300">
        <v>2.0000000000000001E-4</v>
      </c>
    </row>
    <row r="1301" spans="1:8" x14ac:dyDescent="0.25">
      <c r="A1301" s="6">
        <v>25098</v>
      </c>
      <c r="B1301" s="31">
        <v>2.3999999999999998E-3</v>
      </c>
      <c r="C1301" s="31">
        <v>-6.9999999999999999E-4</v>
      </c>
      <c r="D1301">
        <v>-5.9999999999999995E-4</v>
      </c>
      <c r="E1301">
        <v>-2.3999999999999998E-3</v>
      </c>
      <c r="F1301">
        <v>-1.1000000000000001E-3</v>
      </c>
      <c r="G1301">
        <v>-1.8E-3</v>
      </c>
      <c r="H1301">
        <v>2.0000000000000001E-4</v>
      </c>
    </row>
    <row r="1302" spans="1:8" x14ac:dyDescent="0.25">
      <c r="A1302" s="6">
        <v>25100</v>
      </c>
      <c r="B1302" s="31">
        <v>1.6000000000000001E-3</v>
      </c>
      <c r="C1302" s="31">
        <v>2.7000000000000001E-3</v>
      </c>
      <c r="D1302">
        <v>-8.9999999999999998E-4</v>
      </c>
      <c r="E1302">
        <v>-1E-4</v>
      </c>
      <c r="F1302">
        <v>-2.0000000000000001E-4</v>
      </c>
      <c r="G1302">
        <v>-1.8E-3</v>
      </c>
      <c r="H1302">
        <v>2.0000000000000001E-4</v>
      </c>
    </row>
    <row r="1303" spans="1:8" x14ac:dyDescent="0.25">
      <c r="A1303" s="6">
        <v>25101</v>
      </c>
      <c r="B1303" s="31">
        <v>1.1000000000000001E-3</v>
      </c>
      <c r="C1303" s="31">
        <v>6.9999999999999999E-4</v>
      </c>
      <c r="D1303">
        <v>5.4999999999999997E-3</v>
      </c>
      <c r="E1303">
        <v>-3.5999999999999999E-3</v>
      </c>
      <c r="F1303">
        <v>1E-3</v>
      </c>
      <c r="G1303">
        <v>-8.3000000000000001E-3</v>
      </c>
      <c r="H1303">
        <v>2.0000000000000001E-4</v>
      </c>
    </row>
    <row r="1304" spans="1:8" x14ac:dyDescent="0.25">
      <c r="A1304" s="6">
        <v>25104</v>
      </c>
      <c r="B1304" s="31">
        <v>5.6999999999998996E-3</v>
      </c>
      <c r="C1304" s="31">
        <v>-6.9999999999999999E-4</v>
      </c>
      <c r="D1304">
        <v>-1.9E-3</v>
      </c>
      <c r="E1304">
        <v>1E-4</v>
      </c>
      <c r="F1304">
        <v>-1.6999999999999999E-3</v>
      </c>
      <c r="G1304">
        <v>1.1999999999999999E-3</v>
      </c>
      <c r="H1304">
        <v>2.0000000000000001E-4</v>
      </c>
    </row>
    <row r="1305" spans="1:8" x14ac:dyDescent="0.25">
      <c r="A1305" s="6">
        <v>25105</v>
      </c>
      <c r="B1305" s="31">
        <v>3.7000000000000002E-3</v>
      </c>
      <c r="C1305" s="31">
        <v>3.7000000000000002E-3</v>
      </c>
      <c r="D1305">
        <v>-4.1999999999999997E-3</v>
      </c>
      <c r="E1305">
        <v>2.0000000000000001E-4</v>
      </c>
      <c r="F1305">
        <v>-6.9999999999999999E-4</v>
      </c>
      <c r="G1305">
        <v>-1E-4</v>
      </c>
      <c r="H1305">
        <v>2.0000000000000001E-4</v>
      </c>
    </row>
    <row r="1306" spans="1:8" x14ac:dyDescent="0.25">
      <c r="A1306" s="6">
        <v>25107</v>
      </c>
      <c r="B1306" s="31">
        <v>-2E-3</v>
      </c>
      <c r="C1306" s="31">
        <v>1.8E-3</v>
      </c>
      <c r="D1306">
        <v>1.9E-3</v>
      </c>
      <c r="E1306">
        <v>-3.7000000000000002E-3</v>
      </c>
      <c r="F1306">
        <v>-5.0000000000000001E-4</v>
      </c>
      <c r="G1306">
        <v>6.9999999999999999E-4</v>
      </c>
      <c r="H1306">
        <v>2.0000000000000001E-4</v>
      </c>
    </row>
    <row r="1307" spans="1:8" x14ac:dyDescent="0.25">
      <c r="A1307" s="6">
        <v>25108</v>
      </c>
      <c r="B1307" s="31">
        <v>6.9999999999999999E-4</v>
      </c>
      <c r="C1307" s="31">
        <v>6.4000000000000003E-3</v>
      </c>
      <c r="D1307">
        <v>2.5000000000000001E-3</v>
      </c>
      <c r="E1307">
        <v>-5.0000000000000001E-3</v>
      </c>
      <c r="F1307">
        <v>0</v>
      </c>
      <c r="G1307">
        <v>6.9999999999999999E-4</v>
      </c>
      <c r="H1307">
        <v>2.0000000000000001E-4</v>
      </c>
    </row>
    <row r="1308" spans="1:8" x14ac:dyDescent="0.25">
      <c r="A1308" s="6">
        <v>25111</v>
      </c>
      <c r="B1308" s="31">
        <v>4.0999999999998997E-3</v>
      </c>
      <c r="C1308" s="31">
        <v>2.5000000000000001E-3</v>
      </c>
      <c r="D1308">
        <v>3.0000000000000001E-3</v>
      </c>
      <c r="E1308">
        <v>-2.7000000000000001E-3</v>
      </c>
      <c r="F1308">
        <v>3.3999999999999998E-3</v>
      </c>
      <c r="G1308">
        <v>8.0000000000000004E-4</v>
      </c>
      <c r="H1308">
        <v>2.0000000000000001E-4</v>
      </c>
    </row>
    <row r="1309" spans="1:8" x14ac:dyDescent="0.25">
      <c r="A1309" s="6">
        <v>25112</v>
      </c>
      <c r="B1309" s="31">
        <v>1.6000000000000001E-3</v>
      </c>
      <c r="C1309" s="31">
        <v>3.8999999999999998E-3</v>
      </c>
      <c r="D1309">
        <v>2.7000000000000001E-3</v>
      </c>
      <c r="E1309">
        <v>-1.1999999999999999E-3</v>
      </c>
      <c r="F1309">
        <v>1.6999999999999999E-3</v>
      </c>
      <c r="G1309">
        <v>-7.7000000000000002E-3</v>
      </c>
      <c r="H1309">
        <v>2.0000000000000001E-4</v>
      </c>
    </row>
    <row r="1310" spans="1:8" x14ac:dyDescent="0.25">
      <c r="A1310" s="6">
        <v>25114</v>
      </c>
      <c r="B1310" s="31">
        <v>3.3999999999999998E-3</v>
      </c>
      <c r="C1310" s="31">
        <v>-8.0000000000000004E-4</v>
      </c>
      <c r="D1310">
        <v>4.6999999999998996E-3</v>
      </c>
      <c r="E1310">
        <v>0</v>
      </c>
      <c r="F1310">
        <v>2.0999999999999999E-3</v>
      </c>
      <c r="G1310">
        <v>-4.1999999999999997E-3</v>
      </c>
      <c r="H1310">
        <v>2.0000000000000001E-4</v>
      </c>
    </row>
    <row r="1311" spans="1:8" x14ac:dyDescent="0.25">
      <c r="A1311" s="6">
        <v>25115</v>
      </c>
      <c r="B1311" s="31">
        <v>2.5999999999999999E-3</v>
      </c>
      <c r="C1311" s="31">
        <v>-4.5999999999999999E-3</v>
      </c>
      <c r="D1311">
        <v>1.9E-3</v>
      </c>
      <c r="E1311">
        <v>4.0000000000000002E-4</v>
      </c>
      <c r="F1311">
        <v>1.1999999999999999E-3</v>
      </c>
      <c r="G1311">
        <v>2.7000000000000001E-3</v>
      </c>
      <c r="H1311">
        <v>2.0000000000000001E-4</v>
      </c>
    </row>
    <row r="1312" spans="1:8" x14ac:dyDescent="0.25">
      <c r="A1312" s="6">
        <v>25118</v>
      </c>
      <c r="B1312" s="31">
        <v>-2.9999999999999997E-4</v>
      </c>
      <c r="C1312" s="31">
        <v>-1E-3</v>
      </c>
      <c r="D1312">
        <v>-8.0000000000000004E-4</v>
      </c>
      <c r="E1312">
        <v>2.5000000000000001E-3</v>
      </c>
      <c r="F1312">
        <v>5.9999999999999995E-4</v>
      </c>
      <c r="G1312">
        <v>-3.0999999999999999E-3</v>
      </c>
      <c r="H1312">
        <v>2.0000000000000001E-4</v>
      </c>
    </row>
    <row r="1313" spans="1:8" x14ac:dyDescent="0.25">
      <c r="A1313" s="6">
        <v>25119</v>
      </c>
      <c r="B1313" s="31">
        <v>-5.0000000000000001E-4</v>
      </c>
      <c r="C1313" s="31">
        <v>-3.2000000000000002E-3</v>
      </c>
      <c r="D1313">
        <v>1.8E-3</v>
      </c>
      <c r="E1313">
        <v>1E-4</v>
      </c>
      <c r="F1313">
        <v>-2.0000000000000001E-4</v>
      </c>
      <c r="G1313">
        <v>-2E-3</v>
      </c>
      <c r="H1313">
        <v>2.0000000000000001E-4</v>
      </c>
    </row>
    <row r="1314" spans="1:8" x14ac:dyDescent="0.25">
      <c r="A1314" s="6">
        <v>25121</v>
      </c>
      <c r="B1314" s="31">
        <v>-4.1999999999999997E-3</v>
      </c>
      <c r="C1314" s="31">
        <v>1.2999999999999999E-3</v>
      </c>
      <c r="D1314">
        <v>-8.0000000000000004E-4</v>
      </c>
      <c r="E1314">
        <v>-5.9999999999999995E-4</v>
      </c>
      <c r="F1314">
        <v>1.1999999999999999E-3</v>
      </c>
      <c r="G1314">
        <v>-3.4999999999998999E-3</v>
      </c>
      <c r="H1314">
        <v>2.0000000000000001E-4</v>
      </c>
    </row>
    <row r="1315" spans="1:8" x14ac:dyDescent="0.25">
      <c r="A1315" s="6">
        <v>25122</v>
      </c>
      <c r="B1315" s="31">
        <v>0</v>
      </c>
      <c r="C1315" s="31">
        <v>4.4999999999999997E-3</v>
      </c>
      <c r="D1315">
        <v>5.0000000000000001E-4</v>
      </c>
      <c r="E1315">
        <v>-2.5000000000000001E-3</v>
      </c>
      <c r="F1315">
        <v>-2.0000000000000001E-4</v>
      </c>
      <c r="G1315">
        <v>2.0000000000000001E-4</v>
      </c>
      <c r="H1315">
        <v>2.0000000000000001E-4</v>
      </c>
    </row>
    <row r="1316" spans="1:8" x14ac:dyDescent="0.25">
      <c r="A1316" s="6">
        <v>25125</v>
      </c>
      <c r="B1316" s="31">
        <v>1.6000000000000001E-3</v>
      </c>
      <c r="C1316" s="31">
        <v>1.1999999999999999E-3</v>
      </c>
      <c r="D1316">
        <v>4.0000000000000002E-4</v>
      </c>
      <c r="E1316">
        <v>8.9999999999999998E-4</v>
      </c>
      <c r="F1316">
        <v>8.0000000000000004E-4</v>
      </c>
      <c r="G1316">
        <v>-4.0999999999998997E-3</v>
      </c>
      <c r="H1316">
        <v>2.0000000000000001E-4</v>
      </c>
    </row>
    <row r="1317" spans="1:8" x14ac:dyDescent="0.25">
      <c r="A1317" s="6">
        <v>25126</v>
      </c>
      <c r="B1317" s="31">
        <v>1.9E-3</v>
      </c>
      <c r="C1317" s="31">
        <v>1.5E-3</v>
      </c>
      <c r="D1317">
        <v>2.0999999999999999E-3</v>
      </c>
      <c r="E1317">
        <v>-1.8E-3</v>
      </c>
      <c r="F1317">
        <v>2.5999999999999999E-3</v>
      </c>
      <c r="G1317">
        <v>-4.8999999999999998E-3</v>
      </c>
      <c r="H1317">
        <v>2.0000000000000001E-4</v>
      </c>
    </row>
    <row r="1318" spans="1:8" x14ac:dyDescent="0.25">
      <c r="A1318" s="6">
        <v>25128</v>
      </c>
      <c r="B1318" s="31">
        <v>4.8999999999999998E-3</v>
      </c>
      <c r="C1318" s="31">
        <v>-1.9E-3</v>
      </c>
      <c r="D1318">
        <v>-2.0999999999999999E-3</v>
      </c>
      <c r="E1318">
        <v>5.0000000000000001E-4</v>
      </c>
      <c r="F1318">
        <v>4.5999999999999999E-3</v>
      </c>
      <c r="G1318">
        <v>1.6999999999999999E-3</v>
      </c>
      <c r="H1318">
        <v>2.0000000000000001E-4</v>
      </c>
    </row>
    <row r="1319" spans="1:8" x14ac:dyDescent="0.25">
      <c r="A1319" s="6">
        <v>25129</v>
      </c>
      <c r="B1319" s="31">
        <v>6.8999999999999999E-3</v>
      </c>
      <c r="C1319" s="31">
        <v>-3.0999999999999999E-3</v>
      </c>
      <c r="D1319">
        <v>-5.0000000000000001E-4</v>
      </c>
      <c r="E1319">
        <v>-2.0000000000000001E-4</v>
      </c>
      <c r="F1319">
        <v>1E-4</v>
      </c>
      <c r="G1319">
        <v>-2.9999999999999997E-4</v>
      </c>
      <c r="H1319">
        <v>2.0000000000000001E-4</v>
      </c>
    </row>
    <row r="1320" spans="1:8" x14ac:dyDescent="0.25">
      <c r="A1320" s="6">
        <v>25132</v>
      </c>
      <c r="B1320" s="31">
        <v>1.4E-3</v>
      </c>
      <c r="C1320" s="31">
        <v>-8.9999999999999998E-4</v>
      </c>
      <c r="D1320">
        <v>2.8999999999999998E-3</v>
      </c>
      <c r="E1320">
        <v>-1E-3</v>
      </c>
      <c r="F1320">
        <v>1.6000000000000001E-3</v>
      </c>
      <c r="G1320">
        <v>-1.1000000000000001E-3</v>
      </c>
      <c r="H1320">
        <v>2.0000000000000001E-4</v>
      </c>
    </row>
    <row r="1321" spans="1:8" x14ac:dyDescent="0.25">
      <c r="A1321" s="6">
        <v>25133</v>
      </c>
      <c r="B1321" s="31">
        <v>-3.3999999999999998E-3</v>
      </c>
      <c r="C1321" s="31">
        <v>1.5E-3</v>
      </c>
      <c r="D1321">
        <v>2.2000000000000001E-3</v>
      </c>
      <c r="E1321">
        <v>-5.9999999999999995E-4</v>
      </c>
      <c r="F1321">
        <v>2.9999999999999997E-4</v>
      </c>
      <c r="G1321">
        <v>2E-3</v>
      </c>
      <c r="H1321">
        <v>2.0000000000000001E-4</v>
      </c>
    </row>
    <row r="1322" spans="1:8" x14ac:dyDescent="0.25">
      <c r="A1322" s="6">
        <v>25135</v>
      </c>
      <c r="B1322" s="31">
        <v>-6.3E-3</v>
      </c>
      <c r="C1322" s="31">
        <v>4.3E-3</v>
      </c>
      <c r="D1322">
        <v>3.0999999999999999E-3</v>
      </c>
      <c r="E1322">
        <v>-1.9E-3</v>
      </c>
      <c r="F1322">
        <v>0</v>
      </c>
      <c r="G1322">
        <v>2.5000000000000001E-3</v>
      </c>
      <c r="H1322">
        <v>2.0000000000000001E-4</v>
      </c>
    </row>
    <row r="1323" spans="1:8" x14ac:dyDescent="0.25">
      <c r="A1323" s="6">
        <v>25136</v>
      </c>
      <c r="B1323" s="31">
        <v>3.0999999999999999E-3</v>
      </c>
      <c r="C1323" s="31">
        <v>5.0000000000000001E-4</v>
      </c>
      <c r="D1323">
        <v>3.0000000000000001E-3</v>
      </c>
      <c r="E1323">
        <v>-5.1000000000000004E-3</v>
      </c>
      <c r="F1323">
        <v>1.6000000000000001E-3</v>
      </c>
      <c r="G1323">
        <v>2E-3</v>
      </c>
      <c r="H1323">
        <v>2.0000000000000001E-4</v>
      </c>
    </row>
    <row r="1324" spans="1:8" x14ac:dyDescent="0.25">
      <c r="A1324" s="6">
        <v>25139</v>
      </c>
      <c r="B1324" s="31">
        <v>-3.2000000000000002E-3</v>
      </c>
      <c r="C1324" s="31">
        <v>-1.6000000000000001E-3</v>
      </c>
      <c r="D1324">
        <v>1.6999999999999999E-3</v>
      </c>
      <c r="E1324">
        <v>-2.2000000000000001E-3</v>
      </c>
      <c r="F1324">
        <v>2.8E-3</v>
      </c>
      <c r="G1324">
        <v>-5.0000000000000001E-4</v>
      </c>
      <c r="H1324">
        <v>2.0000000000000001E-4</v>
      </c>
    </row>
    <row r="1325" spans="1:8" x14ac:dyDescent="0.25">
      <c r="A1325" s="6">
        <v>25140</v>
      </c>
      <c r="B1325" s="31">
        <v>-5.7999999999999996E-3</v>
      </c>
      <c r="C1325" s="31">
        <v>-3.0999999999999999E-3</v>
      </c>
      <c r="D1325">
        <v>1.1999999999999999E-3</v>
      </c>
      <c r="E1325">
        <v>4.0000000000000002E-4</v>
      </c>
      <c r="F1325">
        <v>3.8E-3</v>
      </c>
      <c r="G1325">
        <v>8.0000000000000004E-4</v>
      </c>
      <c r="H1325">
        <v>2.0000000000000001E-4</v>
      </c>
    </row>
    <row r="1326" spans="1:8" x14ac:dyDescent="0.25">
      <c r="A1326" s="6">
        <v>25142</v>
      </c>
      <c r="B1326" s="31">
        <v>5.0000000000000001E-4</v>
      </c>
      <c r="C1326" s="31">
        <v>-2.7000000000000001E-3</v>
      </c>
      <c r="D1326">
        <v>3.8999999999999998E-3</v>
      </c>
      <c r="E1326">
        <v>-1.1000000000000001E-3</v>
      </c>
      <c r="F1326">
        <v>3.8E-3</v>
      </c>
      <c r="G1326">
        <v>1.4E-3</v>
      </c>
      <c r="H1326">
        <v>2.0000000000000001E-4</v>
      </c>
    </row>
    <row r="1327" spans="1:8" x14ac:dyDescent="0.25">
      <c r="A1327" s="6">
        <v>25143</v>
      </c>
      <c r="B1327" s="31">
        <v>-3.7000000000000002E-3</v>
      </c>
      <c r="C1327" s="31">
        <v>-1.8E-3</v>
      </c>
      <c r="D1327">
        <v>5.9999999999999995E-4</v>
      </c>
      <c r="E1327">
        <v>2.3E-3</v>
      </c>
      <c r="F1327">
        <v>-2.9999999999999997E-4</v>
      </c>
      <c r="G1327">
        <v>1E-4</v>
      </c>
      <c r="H1327">
        <v>2.0000000000000001E-4</v>
      </c>
    </row>
    <row r="1328" spans="1:8" x14ac:dyDescent="0.25">
      <c r="A1328" s="6">
        <v>25146</v>
      </c>
      <c r="B1328" s="31">
        <v>2.0000000000000001E-4</v>
      </c>
      <c r="C1328" s="31">
        <v>-2.5999999999999999E-3</v>
      </c>
      <c r="D1328">
        <v>-4.3E-3</v>
      </c>
      <c r="E1328">
        <v>4.7999999999999996E-3</v>
      </c>
      <c r="F1328">
        <v>4.0000000000000002E-4</v>
      </c>
      <c r="G1328">
        <v>-4.4000000000000003E-3</v>
      </c>
      <c r="H1328">
        <v>2.0000000000000001E-4</v>
      </c>
    </row>
    <row r="1329" spans="1:8" x14ac:dyDescent="0.25">
      <c r="A1329" s="6">
        <v>25148</v>
      </c>
      <c r="B1329" s="31">
        <v>1.6999999999999999E-3</v>
      </c>
      <c r="C1329" s="31">
        <v>1.1999999999999999E-3</v>
      </c>
      <c r="D1329">
        <v>2E-3</v>
      </c>
      <c r="E1329">
        <v>-4.0000000000000002E-4</v>
      </c>
      <c r="F1329">
        <v>2.8999999999999998E-3</v>
      </c>
      <c r="G1329">
        <v>2.7000000000000001E-3</v>
      </c>
      <c r="H1329">
        <v>2.0000000000000001E-4</v>
      </c>
    </row>
    <row r="1330" spans="1:8" x14ac:dyDescent="0.25">
      <c r="A1330" s="6">
        <v>25149</v>
      </c>
      <c r="B1330" s="31">
        <v>2.7000000000000001E-3</v>
      </c>
      <c r="C1330" s="31">
        <v>-2.5999999999999999E-3</v>
      </c>
      <c r="D1330">
        <v>-4.3E-3</v>
      </c>
      <c r="E1330">
        <v>3.3999999999999998E-3</v>
      </c>
      <c r="F1330">
        <v>-2E-3</v>
      </c>
      <c r="G1330">
        <v>-1.1000000000000001E-3</v>
      </c>
      <c r="H1330">
        <v>2.0000000000000001E-4</v>
      </c>
    </row>
    <row r="1331" spans="1:8" x14ac:dyDescent="0.25">
      <c r="A1331" s="6">
        <v>25150</v>
      </c>
      <c r="B1331" s="31">
        <v>5.1999999999999998E-3</v>
      </c>
      <c r="C1331" s="31">
        <v>3.0999999999999999E-3</v>
      </c>
      <c r="D1331">
        <v>2.0000000000000001E-4</v>
      </c>
      <c r="E1331">
        <v>-2.3E-3</v>
      </c>
      <c r="F1331">
        <v>1.2999999999999999E-3</v>
      </c>
      <c r="G1331">
        <v>1.9E-3</v>
      </c>
      <c r="H1331">
        <v>2.0000000000000001E-4</v>
      </c>
    </row>
    <row r="1332" spans="1:8" x14ac:dyDescent="0.25">
      <c r="A1332" s="6">
        <v>25154</v>
      </c>
      <c r="B1332" s="31">
        <v>7.4000000000000003E-3</v>
      </c>
      <c r="C1332" s="31">
        <v>2.5999999999999999E-3</v>
      </c>
      <c r="D1332">
        <v>-2.7000000000000001E-3</v>
      </c>
      <c r="E1332">
        <v>1.9E-3</v>
      </c>
      <c r="F1332">
        <v>-4.7999999999999996E-3</v>
      </c>
      <c r="G1332">
        <v>2.0000000000000001E-4</v>
      </c>
      <c r="H1332">
        <v>2.0000000000000001E-4</v>
      </c>
    </row>
    <row r="1333" spans="1:8" x14ac:dyDescent="0.25">
      <c r="A1333" s="6">
        <v>25155</v>
      </c>
      <c r="B1333" s="31">
        <v>5.5999999999999999E-3</v>
      </c>
      <c r="C1333" s="31">
        <v>3.3E-3</v>
      </c>
      <c r="D1333">
        <v>-3.3999999999999998E-3</v>
      </c>
      <c r="E1333">
        <v>2.7000000000000001E-3</v>
      </c>
      <c r="F1333">
        <v>-5.6999999999998996E-3</v>
      </c>
      <c r="G1333">
        <v>2.2000000000000001E-3</v>
      </c>
      <c r="H1333">
        <v>2.0000000000000001E-4</v>
      </c>
    </row>
    <row r="1334" spans="1:8" x14ac:dyDescent="0.25">
      <c r="A1334" s="6">
        <v>25156</v>
      </c>
      <c r="B1334" s="31">
        <v>1E-3</v>
      </c>
      <c r="C1334" s="31">
        <v>4.3E-3</v>
      </c>
      <c r="D1334">
        <v>-1.8E-3</v>
      </c>
      <c r="E1334">
        <v>5.9999999999999995E-4</v>
      </c>
      <c r="F1334">
        <v>-2.0999999999999999E-3</v>
      </c>
      <c r="G1334">
        <v>0</v>
      </c>
      <c r="H1334">
        <v>2.0000000000000001E-4</v>
      </c>
    </row>
    <row r="1335" spans="1:8" x14ac:dyDescent="0.25">
      <c r="A1335" s="6">
        <v>25157</v>
      </c>
      <c r="B1335" s="31">
        <v>5.4000000000000003E-3</v>
      </c>
      <c r="C1335" s="31">
        <v>2.7000000000000001E-3</v>
      </c>
      <c r="D1335">
        <v>1.2999999999999999E-3</v>
      </c>
      <c r="E1335">
        <v>2.2000000000000001E-3</v>
      </c>
      <c r="F1335">
        <v>-1.1000000000000001E-3</v>
      </c>
      <c r="G1335">
        <v>4.0000000000000001E-3</v>
      </c>
      <c r="H1335">
        <v>2.0000000000000001E-4</v>
      </c>
    </row>
    <row r="1336" spans="1:8" x14ac:dyDescent="0.25">
      <c r="A1336" s="6">
        <v>25160</v>
      </c>
      <c r="B1336" s="31">
        <v>1.6000000000000001E-3</v>
      </c>
      <c r="C1336" s="31">
        <v>-2.0000000000000001E-4</v>
      </c>
      <c r="D1336">
        <v>2.3E-3</v>
      </c>
      <c r="E1336">
        <v>-8.0000000000000004E-4</v>
      </c>
      <c r="F1336">
        <v>1.9E-3</v>
      </c>
      <c r="G1336">
        <v>-1.9E-3</v>
      </c>
      <c r="H1336">
        <v>2.0000000000000001E-4</v>
      </c>
    </row>
    <row r="1337" spans="1:8" x14ac:dyDescent="0.25">
      <c r="A1337" s="6">
        <v>25161</v>
      </c>
      <c r="B1337" s="31">
        <v>2.8E-3</v>
      </c>
      <c r="C1337" s="31">
        <v>1.5E-3</v>
      </c>
      <c r="D1337">
        <v>1E-3</v>
      </c>
      <c r="E1337">
        <v>-1.8E-3</v>
      </c>
      <c r="F1337">
        <v>-3.5999999999999999E-3</v>
      </c>
      <c r="G1337">
        <v>4.0000000000000002E-4</v>
      </c>
      <c r="H1337">
        <v>2.0000000000000001E-4</v>
      </c>
    </row>
    <row r="1338" spans="1:8" x14ac:dyDescent="0.25">
      <c r="A1338" s="6">
        <v>25163</v>
      </c>
      <c r="B1338" s="31">
        <v>-5.0000000000000001E-4</v>
      </c>
      <c r="C1338" s="31">
        <v>3.5999999999999999E-3</v>
      </c>
      <c r="D1338">
        <v>1.9E-3</v>
      </c>
      <c r="E1338">
        <v>-4.0000000000000002E-4</v>
      </c>
      <c r="F1338">
        <v>-4.5999999999999999E-3</v>
      </c>
      <c r="G1338">
        <v>4.5999999999999999E-3</v>
      </c>
      <c r="H1338">
        <v>2.0000000000000001E-4</v>
      </c>
    </row>
    <row r="1339" spans="1:8" x14ac:dyDescent="0.25">
      <c r="A1339" s="6">
        <v>25164</v>
      </c>
      <c r="B1339" s="31">
        <v>4.4999999999999997E-3</v>
      </c>
      <c r="C1339" s="31">
        <v>2.7000000000000001E-3</v>
      </c>
      <c r="D1339">
        <v>1E-4</v>
      </c>
      <c r="E1339">
        <v>-2E-3</v>
      </c>
      <c r="F1339">
        <v>-1.1000000000000001E-3</v>
      </c>
      <c r="G1339">
        <v>6.9999999999999999E-4</v>
      </c>
      <c r="H1339">
        <v>2.0000000000000001E-4</v>
      </c>
    </row>
    <row r="1340" spans="1:8" x14ac:dyDescent="0.25">
      <c r="A1340" s="6">
        <v>25167</v>
      </c>
      <c r="B1340" s="31">
        <v>2.5999999999999999E-3</v>
      </c>
      <c r="C1340" s="31">
        <v>2E-3</v>
      </c>
      <c r="D1340">
        <v>-5.0000000000000001E-4</v>
      </c>
      <c r="E1340">
        <v>-1.1000000000000001E-3</v>
      </c>
      <c r="F1340">
        <v>-2.0000000000000001E-4</v>
      </c>
      <c r="G1340">
        <v>8.0000000000000004E-4</v>
      </c>
      <c r="H1340">
        <v>2.0000000000000001E-4</v>
      </c>
    </row>
    <row r="1341" spans="1:8" x14ac:dyDescent="0.25">
      <c r="A1341" s="6">
        <v>25168</v>
      </c>
      <c r="B1341" s="31">
        <v>6.6E-3</v>
      </c>
      <c r="C1341" s="31">
        <v>-8.0000000000000004E-4</v>
      </c>
      <c r="D1341">
        <v>5.0000000000000001E-4</v>
      </c>
      <c r="E1341">
        <v>-1E-4</v>
      </c>
      <c r="F1341">
        <v>-3.4999999999998999E-3</v>
      </c>
      <c r="G1341">
        <v>-5.0000000000000001E-4</v>
      </c>
      <c r="H1341">
        <v>2.0000000000000001E-4</v>
      </c>
    </row>
    <row r="1342" spans="1:8" x14ac:dyDescent="0.25">
      <c r="A1342" s="6">
        <v>25169</v>
      </c>
      <c r="B1342" s="31">
        <v>4.1999999999999997E-3</v>
      </c>
      <c r="C1342" s="31">
        <v>2.8E-3</v>
      </c>
      <c r="D1342">
        <v>-2.8999999999999998E-3</v>
      </c>
      <c r="E1342">
        <v>-8.9999999999999998E-4</v>
      </c>
      <c r="F1342">
        <v>-2.8E-3</v>
      </c>
      <c r="G1342">
        <v>5.1000000000000004E-3</v>
      </c>
      <c r="H1342">
        <v>2.0000000000000001E-4</v>
      </c>
    </row>
    <row r="1343" spans="1:8" x14ac:dyDescent="0.25">
      <c r="A1343" s="6">
        <v>25171</v>
      </c>
      <c r="B1343" s="31">
        <v>5.5999999999999999E-3</v>
      </c>
      <c r="C1343" s="31">
        <v>6.9999999999999999E-4</v>
      </c>
      <c r="D1343">
        <v>1E-3</v>
      </c>
      <c r="E1343">
        <v>-3.8E-3</v>
      </c>
      <c r="F1343">
        <v>1.5E-3</v>
      </c>
      <c r="G1343">
        <v>2.9999999999999997E-4</v>
      </c>
      <c r="H1343">
        <v>2.0000000000000001E-4</v>
      </c>
    </row>
    <row r="1344" spans="1:8" x14ac:dyDescent="0.25">
      <c r="A1344" s="6">
        <v>25174</v>
      </c>
      <c r="B1344" s="31">
        <v>-1.9E-3</v>
      </c>
      <c r="C1344" s="31">
        <v>3.5999999999999999E-3</v>
      </c>
      <c r="D1344">
        <v>-3.7000000000000002E-3</v>
      </c>
      <c r="E1344">
        <v>-1.4E-3</v>
      </c>
      <c r="F1344">
        <v>6.4000000000000003E-3</v>
      </c>
      <c r="G1344">
        <v>-2.9999999999999997E-4</v>
      </c>
      <c r="H1344">
        <v>2.0000000000000001E-4</v>
      </c>
    </row>
    <row r="1345" spans="1:8" x14ac:dyDescent="0.25">
      <c r="A1345" s="6">
        <v>25175</v>
      </c>
      <c r="B1345" s="31">
        <v>-1E-3</v>
      </c>
      <c r="C1345" s="31">
        <v>1E-3</v>
      </c>
      <c r="D1345">
        <v>-1.5E-3</v>
      </c>
      <c r="E1345">
        <v>-1.6000000000000001E-3</v>
      </c>
      <c r="F1345">
        <v>-1.2999999999999999E-3</v>
      </c>
      <c r="G1345">
        <v>1.8E-3</v>
      </c>
      <c r="H1345">
        <v>2.0000000000000001E-4</v>
      </c>
    </row>
    <row r="1346" spans="1:8" x14ac:dyDescent="0.25">
      <c r="A1346" s="6">
        <v>25177</v>
      </c>
      <c r="B1346" s="31">
        <v>-2.8999999999999998E-3</v>
      </c>
      <c r="C1346" s="31">
        <v>4.4000000000000003E-3</v>
      </c>
      <c r="D1346">
        <v>1.6000000000000001E-3</v>
      </c>
      <c r="E1346">
        <v>-6.9999999999999999E-4</v>
      </c>
      <c r="F1346">
        <v>-2.0000000000000001E-4</v>
      </c>
      <c r="G1346">
        <v>3.4999999999998999E-3</v>
      </c>
      <c r="H1346">
        <v>2.0000000000000001E-4</v>
      </c>
    </row>
    <row r="1347" spans="1:8" x14ac:dyDescent="0.25">
      <c r="A1347" s="6">
        <v>25178</v>
      </c>
      <c r="B1347" s="31">
        <v>2.5999999999999999E-3</v>
      </c>
      <c r="C1347" s="31">
        <v>3.0000000000000001E-3</v>
      </c>
      <c r="D1347">
        <v>-1E-4</v>
      </c>
      <c r="E1347">
        <v>2.9999999999999997E-4</v>
      </c>
      <c r="F1347">
        <v>3.4999999999998999E-3</v>
      </c>
      <c r="G1347">
        <v>-1E-4</v>
      </c>
      <c r="H1347">
        <v>2.0000000000000001E-4</v>
      </c>
    </row>
    <row r="1348" spans="1:8" x14ac:dyDescent="0.25">
      <c r="A1348" s="6">
        <v>25181</v>
      </c>
      <c r="B1348" s="31">
        <v>-1.8E-3</v>
      </c>
      <c r="C1348" s="31">
        <v>6.1999999999999998E-3</v>
      </c>
      <c r="D1348">
        <v>-2.0999999999999999E-3</v>
      </c>
      <c r="E1348">
        <v>-2.7000000000000001E-3</v>
      </c>
      <c r="F1348">
        <v>4.0000000000000002E-4</v>
      </c>
      <c r="G1348">
        <v>-1.4E-3</v>
      </c>
      <c r="H1348">
        <v>2.0000000000000001E-4</v>
      </c>
    </row>
    <row r="1349" spans="1:8" x14ac:dyDescent="0.25">
      <c r="A1349" s="6">
        <v>25182</v>
      </c>
      <c r="B1349" s="31">
        <v>-1.8E-3</v>
      </c>
      <c r="C1349" s="31">
        <v>3.0999999999999999E-3</v>
      </c>
      <c r="D1349">
        <v>8.9999999999999998E-4</v>
      </c>
      <c r="E1349">
        <v>-2.5000000000000001E-3</v>
      </c>
      <c r="F1349">
        <v>-8.9999999999999998E-4</v>
      </c>
      <c r="G1349">
        <v>-4.0000000000000002E-4</v>
      </c>
      <c r="H1349">
        <v>2.0000000000000001E-4</v>
      </c>
    </row>
    <row r="1350" spans="1:8" x14ac:dyDescent="0.25">
      <c r="A1350" s="6">
        <v>25184</v>
      </c>
      <c r="B1350" s="31">
        <v>-4.0000000000000002E-4</v>
      </c>
      <c r="C1350" s="31">
        <v>2.8E-3</v>
      </c>
      <c r="D1350">
        <v>3.3E-3</v>
      </c>
      <c r="E1350">
        <v>-2.5000000000000001E-3</v>
      </c>
      <c r="F1350">
        <v>1.6999999999999999E-3</v>
      </c>
      <c r="G1350">
        <v>4.6999999999998996E-3</v>
      </c>
      <c r="H1350">
        <v>2.0000000000000001E-4</v>
      </c>
    </row>
    <row r="1351" spans="1:8" x14ac:dyDescent="0.25">
      <c r="A1351" s="6">
        <v>25185</v>
      </c>
      <c r="B1351" s="31">
        <v>2.7000000000000001E-3</v>
      </c>
      <c r="C1351" s="31">
        <v>2E-3</v>
      </c>
      <c r="D1351">
        <v>2.0999999999999999E-3</v>
      </c>
      <c r="E1351">
        <v>-5.3E-3</v>
      </c>
      <c r="F1351">
        <v>3.8E-3</v>
      </c>
      <c r="G1351">
        <v>3.0000000000000001E-3</v>
      </c>
      <c r="H1351">
        <v>2.0000000000000001E-4</v>
      </c>
    </row>
    <row r="1352" spans="1:8" x14ac:dyDescent="0.25">
      <c r="A1352" s="6">
        <v>25188</v>
      </c>
      <c r="B1352" s="31">
        <v>-3.8999999999999998E-3</v>
      </c>
      <c r="C1352" s="31">
        <v>1.1000000000000001E-3</v>
      </c>
      <c r="D1352">
        <v>5.9999999999999995E-4</v>
      </c>
      <c r="E1352">
        <v>-1.6999999999999999E-3</v>
      </c>
      <c r="F1352">
        <v>2.0000000000000001E-4</v>
      </c>
      <c r="G1352">
        <v>1.5E-3</v>
      </c>
      <c r="H1352">
        <v>2.0000000000000001E-4</v>
      </c>
    </row>
    <row r="1353" spans="1:8" x14ac:dyDescent="0.25">
      <c r="A1353" s="6">
        <v>25189</v>
      </c>
      <c r="B1353" s="31">
        <v>-4.5999999999999999E-3</v>
      </c>
      <c r="C1353" s="31">
        <v>-1.8E-3</v>
      </c>
      <c r="D1353">
        <v>-2.3999999999999998E-3</v>
      </c>
      <c r="E1353">
        <v>1.5E-3</v>
      </c>
      <c r="F1353">
        <v>-2.9999999999999997E-4</v>
      </c>
      <c r="G1353">
        <v>-2.5000000000000001E-3</v>
      </c>
      <c r="H1353">
        <v>2.0000000000000001E-4</v>
      </c>
    </row>
    <row r="1354" spans="1:8" x14ac:dyDescent="0.25">
      <c r="A1354" s="6">
        <v>25191</v>
      </c>
      <c r="B1354" s="31">
        <v>2.3E-3</v>
      </c>
      <c r="C1354" s="31">
        <v>-5.9999999999999995E-4</v>
      </c>
      <c r="D1354">
        <v>-2.5000000000000001E-3</v>
      </c>
      <c r="E1354">
        <v>3.0999999999999999E-3</v>
      </c>
      <c r="F1354">
        <v>-4.3E-3</v>
      </c>
      <c r="G1354">
        <v>-3.3999999999999998E-3</v>
      </c>
      <c r="H1354">
        <v>2.0000000000000001E-4</v>
      </c>
    </row>
    <row r="1355" spans="1:8" x14ac:dyDescent="0.25">
      <c r="A1355" s="6">
        <v>25192</v>
      </c>
      <c r="B1355" s="31">
        <v>-4.8999999999999998E-3</v>
      </c>
      <c r="C1355" s="31">
        <v>6.0999999999998998E-3</v>
      </c>
      <c r="D1355">
        <v>-4.0000000000000002E-4</v>
      </c>
      <c r="E1355">
        <v>-1.9E-3</v>
      </c>
      <c r="F1355">
        <v>2.3999999999999998E-3</v>
      </c>
      <c r="G1355">
        <v>2.3999999999999998E-3</v>
      </c>
      <c r="H1355">
        <v>2.0000000000000001E-4</v>
      </c>
    </row>
    <row r="1356" spans="1:8" x14ac:dyDescent="0.25">
      <c r="A1356" s="6">
        <v>25195</v>
      </c>
      <c r="B1356" s="31">
        <v>-1.0500000000000001E-2</v>
      </c>
      <c r="C1356" s="31">
        <v>2.5999999999999999E-3</v>
      </c>
      <c r="D1356">
        <v>2.7000000000000001E-3</v>
      </c>
      <c r="E1356">
        <v>-6.9999999999999999E-4</v>
      </c>
      <c r="F1356">
        <v>2.8E-3</v>
      </c>
      <c r="G1356">
        <v>-2E-3</v>
      </c>
      <c r="H1356">
        <v>2.0000000000000001E-4</v>
      </c>
    </row>
    <row r="1357" spans="1:8" x14ac:dyDescent="0.25">
      <c r="A1357" s="6">
        <v>25196</v>
      </c>
      <c r="B1357" s="31">
        <v>-1.2999999999999999E-3</v>
      </c>
      <c r="C1357" s="31">
        <v>1.1000000000000001E-3</v>
      </c>
      <c r="D1357">
        <v>-1.1999999999999999E-3</v>
      </c>
      <c r="E1357">
        <v>-8.0000000000000004E-4</v>
      </c>
      <c r="F1357">
        <v>-1.6999999999999999E-3</v>
      </c>
      <c r="G1357">
        <v>-7.0999999999998998E-3</v>
      </c>
      <c r="H1357">
        <v>2.0000000000000001E-4</v>
      </c>
    </row>
    <row r="1358" spans="1:8" x14ac:dyDescent="0.25">
      <c r="A1358" s="6">
        <v>25198</v>
      </c>
      <c r="B1358" s="31">
        <v>1.1000000000000001E-3</v>
      </c>
      <c r="C1358" s="31">
        <v>1E-3</v>
      </c>
      <c r="D1358">
        <v>1.5E-3</v>
      </c>
      <c r="E1358">
        <v>-2E-3</v>
      </c>
      <c r="F1358">
        <v>2.0000000000000001E-4</v>
      </c>
      <c r="G1358">
        <v>-2.8E-3</v>
      </c>
      <c r="H1358">
        <v>2.0000000000000001E-4</v>
      </c>
    </row>
    <row r="1359" spans="1:8" x14ac:dyDescent="0.25">
      <c r="A1359" s="6">
        <v>25199</v>
      </c>
      <c r="B1359" s="31">
        <v>-3.8E-3</v>
      </c>
      <c r="C1359" s="31">
        <v>1.9E-3</v>
      </c>
      <c r="D1359">
        <v>4.0999999999998997E-3</v>
      </c>
      <c r="E1359">
        <v>-1.6000000000000001E-3</v>
      </c>
      <c r="F1359">
        <v>3.2000000000000002E-3</v>
      </c>
      <c r="G1359">
        <v>-1.1000000000000001E-3</v>
      </c>
      <c r="H1359">
        <v>2.0000000000000001E-4</v>
      </c>
    </row>
    <row r="1360" spans="1:8" x14ac:dyDescent="0.25">
      <c r="A1360" s="6">
        <v>25202</v>
      </c>
      <c r="B1360" s="31">
        <v>-1.04E-2</v>
      </c>
      <c r="C1360" s="31">
        <v>-5.1999999999999998E-3</v>
      </c>
      <c r="D1360">
        <v>2.0000000000000001E-4</v>
      </c>
      <c r="E1360">
        <v>2.0999999999999999E-3</v>
      </c>
      <c r="F1360">
        <v>3.3999999999999998E-3</v>
      </c>
      <c r="G1360">
        <v>-2E-3</v>
      </c>
      <c r="H1360">
        <v>2.0000000000000001E-4</v>
      </c>
    </row>
    <row r="1361" spans="1:8" x14ac:dyDescent="0.25">
      <c r="A1361" s="6">
        <v>25203</v>
      </c>
      <c r="B1361" s="31">
        <v>6.9999999999999999E-4</v>
      </c>
      <c r="C1361" s="31">
        <v>3.7000000000000002E-3</v>
      </c>
      <c r="D1361">
        <v>-2.5000000000000001E-3</v>
      </c>
      <c r="E1361">
        <v>-1E-3</v>
      </c>
      <c r="F1361">
        <v>2.0000000000000001E-4</v>
      </c>
      <c r="G1361">
        <v>4.3E-3</v>
      </c>
      <c r="H1361">
        <v>2.0000000000000001E-4</v>
      </c>
    </row>
    <row r="1362" spans="1:8" x14ac:dyDescent="0.25">
      <c r="A1362" s="6">
        <v>25205</v>
      </c>
      <c r="B1362" s="31">
        <v>8.0000000000000004E-4</v>
      </c>
      <c r="C1362" s="31">
        <v>3.0999999999999999E-3</v>
      </c>
      <c r="D1362">
        <v>-4.0000000000000002E-4</v>
      </c>
      <c r="E1362">
        <v>-2.9999999999999997E-4</v>
      </c>
      <c r="F1362">
        <v>1.4E-3</v>
      </c>
      <c r="G1362">
        <v>-1.03E-2</v>
      </c>
      <c r="H1362">
        <v>2.0000000000000001E-4</v>
      </c>
    </row>
    <row r="1363" spans="1:8" x14ac:dyDescent="0.25">
      <c r="A1363" s="6">
        <v>25206</v>
      </c>
      <c r="B1363" s="31">
        <v>-1E-4</v>
      </c>
      <c r="C1363" s="31">
        <v>1E-4</v>
      </c>
      <c r="D1363">
        <v>-4.0000000000000002E-4</v>
      </c>
      <c r="E1363">
        <v>2.5000000000000001E-3</v>
      </c>
      <c r="F1363">
        <v>2.2000000000000001E-3</v>
      </c>
      <c r="G1363">
        <v>-5.0000000000000001E-3</v>
      </c>
      <c r="H1363">
        <v>2.0000000000000001E-4</v>
      </c>
    </row>
    <row r="1364" spans="1:8" x14ac:dyDescent="0.25">
      <c r="A1364" s="6">
        <v>25209</v>
      </c>
      <c r="B1364" s="31">
        <v>-1.5100000000000001E-2</v>
      </c>
      <c r="C1364" s="31">
        <v>-3.3999999999999998E-3</v>
      </c>
      <c r="D1364">
        <v>4.6999999999998996E-3</v>
      </c>
      <c r="E1364">
        <v>4.0000000000000002E-4</v>
      </c>
      <c r="F1364">
        <v>2.3999999999999998E-3</v>
      </c>
      <c r="G1364">
        <v>-3.3E-3</v>
      </c>
      <c r="H1364">
        <v>2.0000000000000001E-4</v>
      </c>
    </row>
    <row r="1365" spans="1:8" x14ac:dyDescent="0.25">
      <c r="A1365" s="6">
        <v>25210</v>
      </c>
      <c r="B1365" s="31">
        <v>-1.37E-2</v>
      </c>
      <c r="C1365" s="31">
        <v>-9.4999999999999998E-3</v>
      </c>
      <c r="D1365">
        <v>-2.0000000000000001E-4</v>
      </c>
      <c r="E1365">
        <v>3.0999999999999999E-3</v>
      </c>
      <c r="F1365">
        <v>-3.3E-3</v>
      </c>
      <c r="G1365">
        <v>-6.0999999999998998E-3</v>
      </c>
      <c r="H1365">
        <v>2.0000000000000001E-4</v>
      </c>
    </row>
    <row r="1366" spans="1:8" x14ac:dyDescent="0.25">
      <c r="A1366" s="6">
        <v>25211</v>
      </c>
      <c r="B1366" s="31">
        <v>-5.1000000000000004E-3</v>
      </c>
      <c r="C1366" s="31">
        <v>-3.8E-3</v>
      </c>
      <c r="D1366">
        <v>-6.9999999999999999E-4</v>
      </c>
      <c r="E1366">
        <v>1E-4</v>
      </c>
      <c r="F1366">
        <v>-2.8999999999999998E-3</v>
      </c>
      <c r="G1366">
        <v>-1.8E-3</v>
      </c>
      <c r="H1366">
        <v>2.0000000000000001E-4</v>
      </c>
    </row>
    <row r="1367" spans="1:8" x14ac:dyDescent="0.25">
      <c r="A1367" s="6">
        <v>25212</v>
      </c>
      <c r="B1367" s="31">
        <v>4.0000000000000001E-3</v>
      </c>
      <c r="C1367" s="31">
        <v>1.2999999999999999E-3</v>
      </c>
      <c r="D1367">
        <v>2.9999999999999997E-4</v>
      </c>
      <c r="E1367">
        <v>2.0999999999999999E-3</v>
      </c>
      <c r="F1367">
        <v>-1.4E-3</v>
      </c>
      <c r="G1367">
        <v>1.1000000000000001E-3</v>
      </c>
      <c r="H1367">
        <v>2.0000000000000001E-4</v>
      </c>
    </row>
    <row r="1368" spans="1:8" x14ac:dyDescent="0.25">
      <c r="A1368" s="6">
        <v>25213</v>
      </c>
      <c r="B1368" s="31">
        <v>-3.0000000000000001E-3</v>
      </c>
      <c r="C1368" s="31">
        <v>-1E-4</v>
      </c>
      <c r="D1368">
        <v>4.4999999999999997E-3</v>
      </c>
      <c r="E1368">
        <v>-3.0999999999999999E-3</v>
      </c>
      <c r="F1368">
        <v>2.8999999999999998E-3</v>
      </c>
      <c r="G1368">
        <v>3.0000000000000001E-3</v>
      </c>
      <c r="H1368">
        <v>2.0000000000000001E-4</v>
      </c>
    </row>
    <row r="1369" spans="1:8" x14ac:dyDescent="0.25">
      <c r="A1369" s="6">
        <v>25216</v>
      </c>
      <c r="B1369" s="31">
        <v>-7.3000000000000001E-3</v>
      </c>
      <c r="C1369" s="31">
        <v>-9.2999999999999992E-3</v>
      </c>
      <c r="D1369">
        <v>4.4000000000000003E-3</v>
      </c>
      <c r="E1369">
        <v>-6.9999999999999999E-4</v>
      </c>
      <c r="F1369">
        <v>5.3E-3</v>
      </c>
      <c r="G1369">
        <v>-3.3999999999999998E-3</v>
      </c>
      <c r="H1369">
        <v>2.0000000000000001E-4</v>
      </c>
    </row>
    <row r="1370" spans="1:8" x14ac:dyDescent="0.25">
      <c r="A1370" s="6">
        <v>25217</v>
      </c>
      <c r="B1370" s="31">
        <v>7.3000000000000001E-3</v>
      </c>
      <c r="C1370" s="31">
        <v>0</v>
      </c>
      <c r="D1370">
        <v>-2.2000000000000001E-3</v>
      </c>
      <c r="E1370">
        <v>-5.9999999999999995E-4</v>
      </c>
      <c r="F1370">
        <v>-4.0000000000000001E-3</v>
      </c>
      <c r="G1370">
        <v>2.2000000000000001E-3</v>
      </c>
      <c r="H1370">
        <v>2.0000000000000001E-4</v>
      </c>
    </row>
    <row r="1371" spans="1:8" x14ac:dyDescent="0.25">
      <c r="A1371" s="6">
        <v>25218</v>
      </c>
      <c r="B1371" s="31">
        <v>6.0000000000000001E-3</v>
      </c>
      <c r="C1371" s="31">
        <v>5.8999999999999999E-3</v>
      </c>
      <c r="D1371">
        <v>0</v>
      </c>
      <c r="E1371">
        <v>-1.1000000000000001E-3</v>
      </c>
      <c r="F1371">
        <v>2.9999999999999997E-4</v>
      </c>
      <c r="G1371">
        <v>5.8999999999999999E-3</v>
      </c>
      <c r="H1371">
        <v>2.0000000000000001E-4</v>
      </c>
    </row>
    <row r="1372" spans="1:8" x14ac:dyDescent="0.25">
      <c r="A1372" s="6">
        <v>25219</v>
      </c>
      <c r="B1372" s="31">
        <v>5.4999999999999997E-3</v>
      </c>
      <c r="C1372" s="31">
        <v>3.3999999999999998E-3</v>
      </c>
      <c r="D1372">
        <v>1E-3</v>
      </c>
      <c r="E1372">
        <v>-2.0999999999999999E-3</v>
      </c>
      <c r="F1372">
        <v>-8.9999999999999998E-4</v>
      </c>
      <c r="G1372">
        <v>2.5999999999999999E-3</v>
      </c>
      <c r="H1372">
        <v>2.0000000000000001E-4</v>
      </c>
    </row>
    <row r="1373" spans="1:8" x14ac:dyDescent="0.25">
      <c r="A1373" s="6">
        <v>25220</v>
      </c>
      <c r="B1373" s="31">
        <v>-1E-3</v>
      </c>
      <c r="C1373" s="31">
        <v>3.3E-3</v>
      </c>
      <c r="D1373">
        <v>-1.1000000000000001E-3</v>
      </c>
      <c r="E1373">
        <v>1.1999999999999999E-3</v>
      </c>
      <c r="F1373">
        <v>1.9E-3</v>
      </c>
      <c r="G1373">
        <v>-2.0000000000000001E-4</v>
      </c>
      <c r="H1373">
        <v>2.0000000000000001E-4</v>
      </c>
    </row>
    <row r="1374" spans="1:8" x14ac:dyDescent="0.25">
      <c r="A1374" s="6">
        <v>25223</v>
      </c>
      <c r="B1374" s="31">
        <v>-2E-3</v>
      </c>
      <c r="C1374" s="31">
        <v>4.0000000000000001E-3</v>
      </c>
      <c r="D1374">
        <v>1.1999999999999999E-3</v>
      </c>
      <c r="E1374">
        <v>-4.0000000000000001E-3</v>
      </c>
      <c r="F1374">
        <v>1.2999999999999999E-3</v>
      </c>
      <c r="G1374">
        <v>3.2000000000000002E-3</v>
      </c>
      <c r="H1374">
        <v>2.0000000000000001E-4</v>
      </c>
    </row>
    <row r="1375" spans="1:8" x14ac:dyDescent="0.25">
      <c r="A1375" s="6">
        <v>25224</v>
      </c>
      <c r="B1375" s="31">
        <v>-1.1000000000000001E-3</v>
      </c>
      <c r="C1375" s="31">
        <v>1.1000000000000001E-3</v>
      </c>
      <c r="D1375">
        <v>-2.9999999999999997E-4</v>
      </c>
      <c r="E1375">
        <v>-1E-4</v>
      </c>
      <c r="F1375">
        <v>-1.6999999999999999E-3</v>
      </c>
      <c r="G1375">
        <v>4.0000000000000002E-4</v>
      </c>
      <c r="H1375">
        <v>2.0000000000000001E-4</v>
      </c>
    </row>
    <row r="1376" spans="1:8" x14ac:dyDescent="0.25">
      <c r="A1376" s="6">
        <v>25225</v>
      </c>
      <c r="B1376" s="31">
        <v>3.8999999999999998E-3</v>
      </c>
      <c r="C1376" s="31">
        <v>2.8E-3</v>
      </c>
      <c r="D1376">
        <v>-2.0999999999999999E-3</v>
      </c>
      <c r="E1376">
        <v>-4.8999999999999998E-3</v>
      </c>
      <c r="F1376">
        <v>-5.9999999999999995E-4</v>
      </c>
      <c r="G1376">
        <v>3.3999999999999998E-3</v>
      </c>
      <c r="H1376">
        <v>2.0000000000000001E-4</v>
      </c>
    </row>
    <row r="1377" spans="1:8" x14ac:dyDescent="0.25">
      <c r="A1377" s="6">
        <v>25226</v>
      </c>
      <c r="B1377" s="31">
        <v>5.1999999999999998E-3</v>
      </c>
      <c r="C1377" s="31">
        <v>3.8999999999999998E-3</v>
      </c>
      <c r="D1377">
        <v>-5.0000000000000001E-4</v>
      </c>
      <c r="E1377">
        <v>-3.8999999999999998E-3</v>
      </c>
      <c r="F1377">
        <v>3.3999999999999998E-3</v>
      </c>
      <c r="G1377">
        <v>4.4999999999999997E-3</v>
      </c>
      <c r="H1377">
        <v>2.0000000000000001E-4</v>
      </c>
    </row>
    <row r="1378" spans="1:8" x14ac:dyDescent="0.25">
      <c r="A1378" s="6">
        <v>25227</v>
      </c>
      <c r="B1378" s="31">
        <v>-6.9999999999999999E-4</v>
      </c>
      <c r="C1378" s="31">
        <v>2.0000000000000001E-4</v>
      </c>
      <c r="D1378">
        <v>1E-4</v>
      </c>
      <c r="E1378">
        <v>-8.0000000000000004E-4</v>
      </c>
      <c r="F1378">
        <v>8.0000000000000004E-4</v>
      </c>
      <c r="G1378">
        <v>1E-3</v>
      </c>
      <c r="H1378">
        <v>2.0000000000000001E-4</v>
      </c>
    </row>
    <row r="1379" spans="1:8" x14ac:dyDescent="0.25">
      <c r="A1379" s="6">
        <v>25230</v>
      </c>
      <c r="B1379" s="31">
        <v>-1E-4</v>
      </c>
      <c r="C1379" s="31">
        <v>-1E-4</v>
      </c>
      <c r="D1379">
        <v>1.9E-3</v>
      </c>
      <c r="E1379">
        <v>1.4E-3</v>
      </c>
      <c r="F1379">
        <v>1E-3</v>
      </c>
      <c r="G1379">
        <v>1.1000000000000001E-3</v>
      </c>
      <c r="H1379">
        <v>2.0000000000000001E-4</v>
      </c>
    </row>
    <row r="1380" spans="1:8" x14ac:dyDescent="0.25">
      <c r="A1380" s="6">
        <v>25231</v>
      </c>
      <c r="B1380" s="31">
        <v>2.9999999999999997E-4</v>
      </c>
      <c r="C1380" s="31">
        <v>2.9999999999999997E-4</v>
      </c>
      <c r="D1380">
        <v>3.2000000000000002E-3</v>
      </c>
      <c r="E1380">
        <v>-2.2000000000000001E-3</v>
      </c>
      <c r="F1380">
        <v>0</v>
      </c>
      <c r="G1380">
        <v>2.2000000000000001E-3</v>
      </c>
      <c r="H1380">
        <v>2.0000000000000001E-4</v>
      </c>
    </row>
    <row r="1381" spans="1:8" x14ac:dyDescent="0.25">
      <c r="A1381" s="6">
        <v>25232</v>
      </c>
      <c r="B1381" s="31">
        <v>6.9999999999999999E-4</v>
      </c>
      <c r="C1381" s="31">
        <v>-1.4E-3</v>
      </c>
      <c r="D1381">
        <v>6.3E-3</v>
      </c>
      <c r="E1381">
        <v>-2.8E-3</v>
      </c>
      <c r="F1381">
        <v>8.0000000000000004E-4</v>
      </c>
      <c r="G1381">
        <v>-5.0000000000000001E-4</v>
      </c>
      <c r="H1381">
        <v>2.0000000000000001E-4</v>
      </c>
    </row>
    <row r="1382" spans="1:8" x14ac:dyDescent="0.25">
      <c r="A1382" s="6">
        <v>25233</v>
      </c>
      <c r="B1382" s="31">
        <v>-2.9999999999999997E-4</v>
      </c>
      <c r="C1382" s="31">
        <v>-2.5999999999999999E-3</v>
      </c>
      <c r="D1382">
        <v>5.9999999999999995E-4</v>
      </c>
      <c r="E1382">
        <v>-8.0000000000000004E-4</v>
      </c>
      <c r="F1382">
        <v>-1E-4</v>
      </c>
      <c r="G1382">
        <v>-2.3999999999999998E-3</v>
      </c>
      <c r="H1382">
        <v>2.0000000000000001E-4</v>
      </c>
    </row>
    <row r="1383" spans="1:8" x14ac:dyDescent="0.25">
      <c r="A1383" s="6">
        <v>25234</v>
      </c>
      <c r="B1383" s="31">
        <v>3.7000000000000002E-3</v>
      </c>
      <c r="C1383" s="31">
        <v>-3.0000000000000001E-3</v>
      </c>
      <c r="D1383">
        <v>-3.4999999999998999E-3</v>
      </c>
      <c r="E1383">
        <v>6.9999999999999999E-4</v>
      </c>
      <c r="F1383">
        <v>4.1999999999999997E-3</v>
      </c>
      <c r="G1383">
        <v>1.5E-3</v>
      </c>
      <c r="H1383">
        <v>2.0000000000000001E-4</v>
      </c>
    </row>
    <row r="1384" spans="1:8" x14ac:dyDescent="0.25">
      <c r="A1384" s="6">
        <v>25237</v>
      </c>
      <c r="B1384" s="31">
        <v>-8.9999999999999998E-4</v>
      </c>
      <c r="C1384" s="31">
        <v>-8.9999999999999998E-4</v>
      </c>
      <c r="D1384">
        <v>4.3E-3</v>
      </c>
      <c r="E1384">
        <v>-3.4999999999998999E-3</v>
      </c>
      <c r="F1384">
        <v>4.6999999999998996E-3</v>
      </c>
      <c r="G1384">
        <v>2.0999999999999999E-3</v>
      </c>
      <c r="H1384">
        <v>2.9999999999999997E-4</v>
      </c>
    </row>
    <row r="1385" spans="1:8" x14ac:dyDescent="0.25">
      <c r="A1385" s="6">
        <v>25238</v>
      </c>
      <c r="B1385" s="31">
        <v>0</v>
      </c>
      <c r="C1385" s="31">
        <v>2.0000000000000001E-4</v>
      </c>
      <c r="D1385">
        <v>2.8999999999999998E-3</v>
      </c>
      <c r="E1385">
        <v>-4.0000000000000002E-4</v>
      </c>
      <c r="F1385">
        <v>2.9999999999999997E-4</v>
      </c>
      <c r="G1385">
        <v>1E-4</v>
      </c>
      <c r="H1385">
        <v>2.9999999999999997E-4</v>
      </c>
    </row>
    <row r="1386" spans="1:8" x14ac:dyDescent="0.25">
      <c r="A1386" s="6">
        <v>25239</v>
      </c>
      <c r="B1386" s="31">
        <v>1.4E-3</v>
      </c>
      <c r="C1386" s="31">
        <v>-3.3E-3</v>
      </c>
      <c r="D1386">
        <v>1.8E-3</v>
      </c>
      <c r="E1386">
        <v>2.3999999999999998E-3</v>
      </c>
      <c r="F1386">
        <v>-5.0000000000000001E-4</v>
      </c>
      <c r="G1386">
        <v>-1.5E-3</v>
      </c>
      <c r="H1386">
        <v>2.9999999999999997E-4</v>
      </c>
    </row>
    <row r="1387" spans="1:8" x14ac:dyDescent="0.25">
      <c r="A1387" s="6">
        <v>25240</v>
      </c>
      <c r="B1387" s="31">
        <v>3.0999999999999999E-3</v>
      </c>
      <c r="C1387" s="31">
        <v>-3.8999999999999998E-3</v>
      </c>
      <c r="D1387">
        <v>-1.5E-3</v>
      </c>
      <c r="E1387">
        <v>3.3999999999999998E-3</v>
      </c>
      <c r="F1387">
        <v>-1.2999999999999999E-3</v>
      </c>
      <c r="G1387">
        <v>-8.0000000000000004E-4</v>
      </c>
      <c r="H1387">
        <v>2.9999999999999997E-4</v>
      </c>
    </row>
    <row r="1388" spans="1:8" x14ac:dyDescent="0.25">
      <c r="A1388" s="6">
        <v>25241</v>
      </c>
      <c r="B1388" s="31">
        <v>8.0000000000000004E-4</v>
      </c>
      <c r="C1388" s="31">
        <v>5.0000000000000001E-4</v>
      </c>
      <c r="D1388">
        <v>-1.5E-3</v>
      </c>
      <c r="E1388">
        <v>2.5000000000000001E-3</v>
      </c>
      <c r="F1388">
        <v>-1E-4</v>
      </c>
      <c r="G1388">
        <v>4.0000000000000002E-4</v>
      </c>
      <c r="H1388">
        <v>2.9999999999999997E-4</v>
      </c>
    </row>
    <row r="1389" spans="1:8" x14ac:dyDescent="0.25">
      <c r="A1389" s="6">
        <v>25245</v>
      </c>
      <c r="B1389" s="31">
        <v>8.0000000000000004E-4</v>
      </c>
      <c r="C1389" s="31">
        <v>1.4E-3</v>
      </c>
      <c r="D1389">
        <v>-1.2999999999999999E-3</v>
      </c>
      <c r="E1389">
        <v>8.9999999999999998E-4</v>
      </c>
      <c r="F1389">
        <v>-3.5999999999999999E-3</v>
      </c>
      <c r="G1389">
        <v>-1.6000000000000001E-3</v>
      </c>
      <c r="H1389">
        <v>2.9999999999999997E-4</v>
      </c>
    </row>
    <row r="1390" spans="1:8" x14ac:dyDescent="0.25">
      <c r="A1390" s="6">
        <v>25246</v>
      </c>
      <c r="B1390" s="31">
        <v>-5.0000000000000001E-4</v>
      </c>
      <c r="C1390" s="31">
        <v>-2.0000000000000001E-4</v>
      </c>
      <c r="D1390">
        <v>-3.8999999999999998E-3</v>
      </c>
      <c r="E1390">
        <v>6.9999999999999999E-4</v>
      </c>
      <c r="F1390">
        <v>5.9999999999999995E-4</v>
      </c>
      <c r="G1390">
        <v>1.1999999999999999E-3</v>
      </c>
      <c r="H1390">
        <v>2.9999999999999997E-4</v>
      </c>
    </row>
    <row r="1391" spans="1:8" x14ac:dyDescent="0.25">
      <c r="A1391" s="6">
        <v>25247</v>
      </c>
      <c r="B1391" s="31">
        <v>2.9999999999999997E-4</v>
      </c>
      <c r="C1391" s="31">
        <v>-2.3E-3</v>
      </c>
      <c r="D1391">
        <v>-2.0999999999999999E-3</v>
      </c>
      <c r="E1391">
        <v>3.2000000000000002E-3</v>
      </c>
      <c r="F1391">
        <v>4.0000000000000002E-4</v>
      </c>
      <c r="G1391">
        <v>-1.9E-3</v>
      </c>
      <c r="H1391">
        <v>2.9999999999999997E-4</v>
      </c>
    </row>
    <row r="1392" spans="1:8" x14ac:dyDescent="0.25">
      <c r="A1392" s="6">
        <v>25248</v>
      </c>
      <c r="B1392" s="31">
        <v>-1.1000000000000001E-3</v>
      </c>
      <c r="C1392" s="31">
        <v>-5.0000000000000001E-4</v>
      </c>
      <c r="D1392">
        <v>1E-4</v>
      </c>
      <c r="E1392">
        <v>-2.9999999999999997E-4</v>
      </c>
      <c r="F1392">
        <v>1E-4</v>
      </c>
      <c r="G1392">
        <v>1.1000000000000001E-3</v>
      </c>
      <c r="H1392">
        <v>2.9999999999999997E-4</v>
      </c>
    </row>
    <row r="1393" spans="1:8" x14ac:dyDescent="0.25">
      <c r="A1393" s="6">
        <v>25251</v>
      </c>
      <c r="B1393" s="31">
        <v>-1.2800000000000001E-2</v>
      </c>
      <c r="C1393" s="31">
        <v>-5.0000000000000001E-3</v>
      </c>
      <c r="D1393">
        <v>6.3E-3</v>
      </c>
      <c r="E1393">
        <v>8.9999999999999998E-4</v>
      </c>
      <c r="F1393">
        <v>2.9999999999999997E-4</v>
      </c>
      <c r="G1393">
        <v>-1.4E-3</v>
      </c>
      <c r="H1393">
        <v>2.9999999999999997E-4</v>
      </c>
    </row>
    <row r="1394" spans="1:8" x14ac:dyDescent="0.25">
      <c r="A1394" s="6">
        <v>25252</v>
      </c>
      <c r="B1394" s="31">
        <v>-1.2E-2</v>
      </c>
      <c r="C1394" s="31">
        <v>-6.1999999999999998E-3</v>
      </c>
      <c r="D1394">
        <v>-2.0000000000000001E-4</v>
      </c>
      <c r="E1394">
        <v>2.5000000000000001E-3</v>
      </c>
      <c r="F1394">
        <v>2.2000000000000001E-3</v>
      </c>
      <c r="G1394">
        <v>-8.8999999999999999E-3</v>
      </c>
      <c r="H1394">
        <v>2.9999999999999997E-4</v>
      </c>
    </row>
    <row r="1395" spans="1:8" x14ac:dyDescent="0.25">
      <c r="A1395" s="6">
        <v>25253</v>
      </c>
      <c r="B1395" s="31">
        <v>-8.0999999999999996E-3</v>
      </c>
      <c r="C1395" s="31">
        <v>-1.6999999999999999E-3</v>
      </c>
      <c r="D1395">
        <v>2.8999999999999998E-3</v>
      </c>
      <c r="E1395">
        <v>1.1000000000000001E-3</v>
      </c>
      <c r="F1395">
        <v>1.6999999999999999E-3</v>
      </c>
      <c r="G1395">
        <v>-1E-4</v>
      </c>
      <c r="H1395">
        <v>2.9999999999999997E-4</v>
      </c>
    </row>
    <row r="1396" spans="1:8" x14ac:dyDescent="0.25">
      <c r="A1396" s="6">
        <v>25254</v>
      </c>
      <c r="B1396" s="31">
        <v>-9.5999999999999992E-3</v>
      </c>
      <c r="C1396" s="31">
        <v>-5.0000000000000001E-3</v>
      </c>
      <c r="D1396">
        <v>5.0000000000000001E-4</v>
      </c>
      <c r="E1396">
        <v>3.8999999999999998E-3</v>
      </c>
      <c r="F1396">
        <v>8.9999999999999998E-4</v>
      </c>
      <c r="G1396">
        <v>-4.4000000000000003E-3</v>
      </c>
      <c r="H1396">
        <v>2.9999999999999997E-4</v>
      </c>
    </row>
    <row r="1397" spans="1:8" x14ac:dyDescent="0.25">
      <c r="A1397" s="6">
        <v>25258</v>
      </c>
      <c r="B1397" s="31">
        <v>-1.2800000000000001E-2</v>
      </c>
      <c r="C1397" s="31">
        <v>-8.0000000000000002E-3</v>
      </c>
      <c r="D1397">
        <v>3.3E-3</v>
      </c>
      <c r="E1397">
        <v>2.7000000000000001E-3</v>
      </c>
      <c r="F1397">
        <v>-1E-4</v>
      </c>
      <c r="G1397">
        <v>-2.7000000000000001E-3</v>
      </c>
      <c r="H1397">
        <v>2.9999999999999997E-4</v>
      </c>
    </row>
    <row r="1398" spans="1:8" x14ac:dyDescent="0.25">
      <c r="A1398" s="6">
        <v>25259</v>
      </c>
      <c r="B1398" s="31">
        <v>-7.4999999999999997E-3</v>
      </c>
      <c r="C1398" s="31">
        <v>-5.0000000000000001E-3</v>
      </c>
      <c r="D1398">
        <v>-2E-3</v>
      </c>
      <c r="E1398">
        <v>8.9999999999999998E-4</v>
      </c>
      <c r="F1398">
        <v>6.9999999999999999E-4</v>
      </c>
      <c r="G1398">
        <v>-5.9999999999999995E-4</v>
      </c>
      <c r="H1398">
        <v>2.9999999999999997E-4</v>
      </c>
    </row>
    <row r="1399" spans="1:8" x14ac:dyDescent="0.25">
      <c r="A1399" s="6">
        <v>25260</v>
      </c>
      <c r="B1399" s="31">
        <v>4.0999999999998997E-3</v>
      </c>
      <c r="C1399" s="31">
        <v>-1.5E-3</v>
      </c>
      <c r="D1399">
        <v>-3.3E-3</v>
      </c>
      <c r="E1399">
        <v>-2.0000000000000001E-4</v>
      </c>
      <c r="F1399">
        <v>-1E-3</v>
      </c>
      <c r="G1399">
        <v>2.2000000000000001E-3</v>
      </c>
      <c r="H1399">
        <v>2.9999999999999997E-4</v>
      </c>
    </row>
    <row r="1400" spans="1:8" x14ac:dyDescent="0.25">
      <c r="A1400" s="6">
        <v>25261</v>
      </c>
      <c r="B1400" s="31">
        <v>-4.5999999999999999E-3</v>
      </c>
      <c r="C1400" s="31">
        <v>-2.5000000000000001E-3</v>
      </c>
      <c r="D1400">
        <v>2.5999999999999999E-3</v>
      </c>
      <c r="E1400">
        <v>8.9999999999999998E-4</v>
      </c>
      <c r="F1400">
        <v>1.6999999999999999E-3</v>
      </c>
      <c r="G1400">
        <v>-1.9E-3</v>
      </c>
      <c r="H1400">
        <v>2.9999999999999997E-4</v>
      </c>
    </row>
    <row r="1401" spans="1:8" x14ac:dyDescent="0.25">
      <c r="A1401" s="6">
        <v>25262</v>
      </c>
      <c r="B1401" s="31">
        <v>-5.0000000000000001E-4</v>
      </c>
      <c r="C1401" s="31">
        <v>-5.9999999999999995E-4</v>
      </c>
      <c r="D1401">
        <v>8.0000000000000004E-4</v>
      </c>
      <c r="E1401">
        <v>-1E-4</v>
      </c>
      <c r="F1401">
        <v>1.2999999999999999E-3</v>
      </c>
      <c r="G1401">
        <v>2.3E-3</v>
      </c>
      <c r="H1401">
        <v>2.9999999999999997E-4</v>
      </c>
    </row>
    <row r="1402" spans="1:8" x14ac:dyDescent="0.25">
      <c r="A1402" s="6">
        <v>25265</v>
      </c>
      <c r="B1402" s="31">
        <v>1.6999999999999999E-3</v>
      </c>
      <c r="C1402" s="31">
        <v>-3.4999999999998999E-3</v>
      </c>
      <c r="D1402">
        <v>-1.6999999999999999E-3</v>
      </c>
      <c r="E1402">
        <v>1.6999999999999999E-3</v>
      </c>
      <c r="F1402">
        <v>6.9999999999999999E-4</v>
      </c>
      <c r="G1402">
        <v>-5.0000000000000001E-4</v>
      </c>
      <c r="H1402">
        <v>2.0000000000000001E-4</v>
      </c>
    </row>
    <row r="1403" spans="1:8" x14ac:dyDescent="0.25">
      <c r="A1403" s="6">
        <v>25266</v>
      </c>
      <c r="B1403" s="31">
        <v>9.8999999999999002E-3</v>
      </c>
      <c r="C1403" s="31">
        <v>2.0000000000000001E-4</v>
      </c>
      <c r="D1403">
        <v>1.4E-3</v>
      </c>
      <c r="E1403">
        <v>-2.8E-3</v>
      </c>
      <c r="F1403">
        <v>1.8E-3</v>
      </c>
      <c r="G1403">
        <v>5.8999999999999999E-3</v>
      </c>
      <c r="H1403">
        <v>2.0000000000000001E-4</v>
      </c>
    </row>
    <row r="1404" spans="1:8" x14ac:dyDescent="0.25">
      <c r="A1404" s="6">
        <v>25267</v>
      </c>
      <c r="B1404" s="31">
        <v>3.3E-3</v>
      </c>
      <c r="C1404" s="31">
        <v>-2.9999999999999997E-4</v>
      </c>
      <c r="D1404">
        <v>-2.5000000000000001E-3</v>
      </c>
      <c r="E1404">
        <v>-1.4E-3</v>
      </c>
      <c r="F1404">
        <v>1.8E-3</v>
      </c>
      <c r="G1404">
        <v>4.0000000000000002E-4</v>
      </c>
      <c r="H1404">
        <v>2.0000000000000001E-4</v>
      </c>
    </row>
    <row r="1405" spans="1:8" x14ac:dyDescent="0.25">
      <c r="A1405" s="6">
        <v>25268</v>
      </c>
      <c r="B1405" s="31">
        <v>-1.18E-2</v>
      </c>
      <c r="C1405" s="31">
        <v>-2.5000000000000001E-3</v>
      </c>
      <c r="D1405">
        <v>6.4000000000000003E-3</v>
      </c>
      <c r="E1405">
        <v>2.9999999999999997E-4</v>
      </c>
      <c r="F1405">
        <v>-2.0000000000000001E-4</v>
      </c>
      <c r="G1405">
        <v>-3.4999999999998999E-3</v>
      </c>
      <c r="H1405">
        <v>2.0000000000000001E-4</v>
      </c>
    </row>
    <row r="1406" spans="1:8" x14ac:dyDescent="0.25">
      <c r="A1406" s="6">
        <v>25269</v>
      </c>
      <c r="B1406" s="31">
        <v>-1.8E-3</v>
      </c>
      <c r="C1406" s="31">
        <v>-7.6E-3</v>
      </c>
      <c r="D1406">
        <v>3.7000000000000002E-3</v>
      </c>
      <c r="E1406">
        <v>-3.7000000000000002E-3</v>
      </c>
      <c r="F1406">
        <v>1.8E-3</v>
      </c>
      <c r="G1406">
        <v>1E-3</v>
      </c>
      <c r="H1406">
        <v>2.0000000000000001E-4</v>
      </c>
    </row>
    <row r="1407" spans="1:8" x14ac:dyDescent="0.25">
      <c r="A1407" s="6">
        <v>25272</v>
      </c>
      <c r="B1407" s="31">
        <v>3.4999999999998999E-3</v>
      </c>
      <c r="C1407" s="31">
        <v>8.9999999999999998E-4</v>
      </c>
      <c r="D1407">
        <v>-4.5999999999999999E-3</v>
      </c>
      <c r="E1407">
        <v>2.8E-3</v>
      </c>
      <c r="F1407">
        <v>-1E-4</v>
      </c>
      <c r="G1407">
        <v>1.1000000000000001E-3</v>
      </c>
      <c r="H1407">
        <v>2.0000000000000001E-4</v>
      </c>
    </row>
    <row r="1408" spans="1:8" x14ac:dyDescent="0.25">
      <c r="A1408" s="6">
        <v>25273</v>
      </c>
      <c r="B1408" s="31">
        <v>3.8999999999999998E-3</v>
      </c>
      <c r="C1408" s="31">
        <v>2E-3</v>
      </c>
      <c r="D1408">
        <v>1E-3</v>
      </c>
      <c r="E1408">
        <v>-1.5E-3</v>
      </c>
      <c r="F1408">
        <v>1.2999999999999999E-3</v>
      </c>
      <c r="G1408">
        <v>4.8999999999999998E-3</v>
      </c>
      <c r="H1408">
        <v>2.0000000000000001E-4</v>
      </c>
    </row>
    <row r="1409" spans="1:8" x14ac:dyDescent="0.25">
      <c r="A1409" s="6">
        <v>25274</v>
      </c>
      <c r="B1409" s="31">
        <v>-2.8999999999999998E-3</v>
      </c>
      <c r="C1409" s="31">
        <v>-2.9999999999999997E-4</v>
      </c>
      <c r="D1409">
        <v>2.2000000000000001E-3</v>
      </c>
      <c r="E1409">
        <v>2.9999999999999997E-4</v>
      </c>
      <c r="F1409">
        <v>2.8999999999999998E-3</v>
      </c>
      <c r="G1409">
        <v>1.5E-3</v>
      </c>
      <c r="H1409">
        <v>2.0000000000000001E-4</v>
      </c>
    </row>
    <row r="1410" spans="1:8" x14ac:dyDescent="0.25">
      <c r="A1410" s="6">
        <v>25275</v>
      </c>
      <c r="B1410" s="31">
        <v>-7.1999999999999998E-3</v>
      </c>
      <c r="C1410" s="31">
        <v>-1.8E-3</v>
      </c>
      <c r="D1410">
        <v>2.7000000000000001E-3</v>
      </c>
      <c r="E1410">
        <v>-3.4999999999998999E-3</v>
      </c>
      <c r="F1410">
        <v>2.3E-3</v>
      </c>
      <c r="G1410">
        <v>3.3E-3</v>
      </c>
      <c r="H1410">
        <v>2.0000000000000001E-4</v>
      </c>
    </row>
    <row r="1411" spans="1:8" x14ac:dyDescent="0.25">
      <c r="A1411" s="6">
        <v>25276</v>
      </c>
      <c r="B1411" s="31">
        <v>-5.1999999999999998E-3</v>
      </c>
      <c r="C1411" s="31">
        <v>-3.8E-3</v>
      </c>
      <c r="D1411">
        <v>2.3E-3</v>
      </c>
      <c r="E1411">
        <v>-2.0999999999999999E-3</v>
      </c>
      <c r="F1411">
        <v>5.0000000000000001E-4</v>
      </c>
      <c r="G1411">
        <v>-1.5E-3</v>
      </c>
      <c r="H1411">
        <v>2.0000000000000001E-4</v>
      </c>
    </row>
    <row r="1412" spans="1:8" x14ac:dyDescent="0.25">
      <c r="A1412" s="6">
        <v>25279</v>
      </c>
      <c r="B1412" s="31">
        <v>2.0999999999999999E-3</v>
      </c>
      <c r="C1412" s="31">
        <v>-2.8E-3</v>
      </c>
      <c r="D1412">
        <v>-5.7999999999999996E-3</v>
      </c>
      <c r="E1412">
        <v>3.5999999999999999E-3</v>
      </c>
      <c r="F1412">
        <v>-4.0999999999998997E-3</v>
      </c>
      <c r="G1412">
        <v>-1E-3</v>
      </c>
      <c r="H1412">
        <v>2.0000000000000001E-4</v>
      </c>
    </row>
    <row r="1413" spans="1:8" x14ac:dyDescent="0.25">
      <c r="A1413" s="6">
        <v>25280</v>
      </c>
      <c r="B1413" s="31">
        <v>2.8999999999999998E-3</v>
      </c>
      <c r="C1413" s="31">
        <v>3.8999999999999998E-3</v>
      </c>
      <c r="D1413">
        <v>-1.1000000000000001E-3</v>
      </c>
      <c r="E1413">
        <v>-1.4E-3</v>
      </c>
      <c r="F1413">
        <v>-2.0999999999999999E-3</v>
      </c>
      <c r="G1413">
        <v>3.7000000000000002E-3</v>
      </c>
      <c r="H1413">
        <v>2.0000000000000001E-4</v>
      </c>
    </row>
    <row r="1414" spans="1:8" x14ac:dyDescent="0.25">
      <c r="A1414" s="6">
        <v>25281</v>
      </c>
      <c r="B1414" s="31">
        <v>7.1999999999999998E-3</v>
      </c>
      <c r="C1414" s="31">
        <v>5.0000000000000001E-4</v>
      </c>
      <c r="D1414">
        <v>-2.5999999999999999E-3</v>
      </c>
      <c r="E1414">
        <v>-1.5E-3</v>
      </c>
      <c r="F1414">
        <v>-4.8999999999999998E-3</v>
      </c>
      <c r="G1414">
        <v>4.5999999999999999E-3</v>
      </c>
      <c r="H1414">
        <v>2.0000000000000001E-4</v>
      </c>
    </row>
    <row r="1415" spans="1:8" x14ac:dyDescent="0.25">
      <c r="A1415" s="6">
        <v>25282</v>
      </c>
      <c r="B1415" s="31">
        <v>6.1999999999999998E-3</v>
      </c>
      <c r="C1415" s="31">
        <v>3.7000000000000002E-3</v>
      </c>
      <c r="D1415">
        <v>-1.2999999999999999E-3</v>
      </c>
      <c r="E1415">
        <v>5.0000000000000001E-4</v>
      </c>
      <c r="F1415">
        <v>-3.2000000000000002E-3</v>
      </c>
      <c r="G1415">
        <v>2.2000000000000001E-3</v>
      </c>
      <c r="H1415">
        <v>2.0000000000000001E-4</v>
      </c>
    </row>
    <row r="1416" spans="1:8" x14ac:dyDescent="0.25">
      <c r="A1416" s="6">
        <v>25283</v>
      </c>
      <c r="B1416" s="31">
        <v>-2E-3</v>
      </c>
      <c r="C1416" s="31">
        <v>3.3999999999999998E-3</v>
      </c>
      <c r="D1416">
        <v>2.2000000000000001E-3</v>
      </c>
      <c r="E1416">
        <v>-4.0000000000000002E-4</v>
      </c>
      <c r="F1416">
        <v>4.0000000000000002E-4</v>
      </c>
      <c r="G1416">
        <v>2.3E-3</v>
      </c>
      <c r="H1416">
        <v>2.0000000000000001E-4</v>
      </c>
    </row>
    <row r="1417" spans="1:8" x14ac:dyDescent="0.25">
      <c r="A1417" s="6">
        <v>25286</v>
      </c>
      <c r="B1417" s="31">
        <v>-1.6000000000000001E-3</v>
      </c>
      <c r="C1417" s="31">
        <v>8.0000000000000004E-4</v>
      </c>
      <c r="D1417">
        <v>0</v>
      </c>
      <c r="E1417">
        <v>5.9999999999999995E-4</v>
      </c>
      <c r="F1417">
        <v>-5.0000000000000001E-4</v>
      </c>
      <c r="G1417">
        <v>2.0999999999999999E-3</v>
      </c>
      <c r="H1417">
        <v>2.0000000000000001E-4</v>
      </c>
    </row>
    <row r="1418" spans="1:8" x14ac:dyDescent="0.25">
      <c r="A1418" s="6">
        <v>25287</v>
      </c>
      <c r="B1418" s="31">
        <v>1.1999999999999999E-3</v>
      </c>
      <c r="C1418" s="31">
        <v>-2.9999999999999997E-4</v>
      </c>
      <c r="D1418">
        <v>-2.3999999999999998E-3</v>
      </c>
      <c r="E1418">
        <v>-4.0000000000000002E-4</v>
      </c>
      <c r="F1418">
        <v>1.1999999999999999E-3</v>
      </c>
      <c r="G1418">
        <v>3.8999999999999998E-3</v>
      </c>
      <c r="H1418">
        <v>2.0000000000000001E-4</v>
      </c>
    </row>
    <row r="1419" spans="1:8" x14ac:dyDescent="0.25">
      <c r="A1419" s="6">
        <v>25288</v>
      </c>
      <c r="B1419" s="31">
        <v>6.4000000000000003E-3</v>
      </c>
      <c r="C1419" s="31">
        <v>-2E-3</v>
      </c>
      <c r="D1419">
        <v>8.9999999999999998E-4</v>
      </c>
      <c r="E1419">
        <v>-2.5000000000000001E-3</v>
      </c>
      <c r="F1419">
        <v>1E-4</v>
      </c>
      <c r="G1419">
        <v>7.7999999999999996E-3</v>
      </c>
      <c r="H1419">
        <v>2.0000000000000001E-4</v>
      </c>
    </row>
    <row r="1420" spans="1:8" x14ac:dyDescent="0.25">
      <c r="A1420" s="6">
        <v>25289</v>
      </c>
      <c r="B1420" s="31">
        <v>6.7999999999999996E-3</v>
      </c>
      <c r="C1420" s="31">
        <v>1.1999999999999999E-3</v>
      </c>
      <c r="D1420">
        <v>-1.9E-3</v>
      </c>
      <c r="E1420">
        <v>-1.4E-3</v>
      </c>
      <c r="F1420">
        <v>-1.9E-3</v>
      </c>
      <c r="G1420">
        <v>4.4999999999999997E-3</v>
      </c>
      <c r="H1420">
        <v>2.0000000000000001E-4</v>
      </c>
    </row>
    <row r="1421" spans="1:8" x14ac:dyDescent="0.25">
      <c r="A1421" s="6">
        <v>25290</v>
      </c>
      <c r="B1421" s="31">
        <v>3.8999999999999998E-3</v>
      </c>
      <c r="C1421" s="31">
        <v>3.3E-3</v>
      </c>
      <c r="D1421">
        <v>-3.0000000000000001E-3</v>
      </c>
      <c r="E1421">
        <v>-1E-4</v>
      </c>
      <c r="F1421">
        <v>-2E-3</v>
      </c>
      <c r="G1421">
        <v>2E-3</v>
      </c>
      <c r="H1421">
        <v>2.0000000000000001E-4</v>
      </c>
    </row>
    <row r="1422" spans="1:8" x14ac:dyDescent="0.25">
      <c r="A1422" s="6">
        <v>25294</v>
      </c>
      <c r="B1422" s="31">
        <v>-1.4E-3</v>
      </c>
      <c r="C1422" s="31">
        <v>1.1000000000000001E-3</v>
      </c>
      <c r="D1422">
        <v>4.3E-3</v>
      </c>
      <c r="E1422">
        <v>-5.9999999999999995E-4</v>
      </c>
      <c r="F1422">
        <v>2E-3</v>
      </c>
      <c r="G1422">
        <v>-2.0000000000000001E-4</v>
      </c>
      <c r="H1422">
        <v>2.9999999999999997E-4</v>
      </c>
    </row>
    <row r="1423" spans="1:8" x14ac:dyDescent="0.25">
      <c r="A1423" s="6">
        <v>25295</v>
      </c>
      <c r="B1423" s="31">
        <v>-7.0999999999998998E-3</v>
      </c>
      <c r="C1423" s="31">
        <v>-2.0999999999999999E-3</v>
      </c>
      <c r="D1423">
        <v>3.3999999999999998E-3</v>
      </c>
      <c r="E1423">
        <v>5.0000000000000001E-4</v>
      </c>
      <c r="F1423">
        <v>5.9999999999999995E-4</v>
      </c>
      <c r="G1423">
        <v>-1.4E-3</v>
      </c>
      <c r="H1423">
        <v>2.9999999999999997E-4</v>
      </c>
    </row>
    <row r="1424" spans="1:8" x14ac:dyDescent="0.25">
      <c r="A1424" s="6">
        <v>25296</v>
      </c>
      <c r="B1424" s="31">
        <v>-8.9999999999999998E-4</v>
      </c>
      <c r="C1424" s="31">
        <v>0</v>
      </c>
      <c r="D1424">
        <v>1.4E-3</v>
      </c>
      <c r="E1424">
        <v>1.8E-3</v>
      </c>
      <c r="F1424">
        <v>1.5E-3</v>
      </c>
      <c r="G1424">
        <v>1.6999999999999999E-3</v>
      </c>
      <c r="H1424">
        <v>2.9999999999999997E-4</v>
      </c>
    </row>
    <row r="1425" spans="1:8" x14ac:dyDescent="0.25">
      <c r="A1425" s="6">
        <v>25300</v>
      </c>
      <c r="B1425" s="31">
        <v>-8.6999999999999994E-3</v>
      </c>
      <c r="C1425" s="31">
        <v>-2.8999999999999998E-3</v>
      </c>
      <c r="D1425">
        <v>-1.8E-3</v>
      </c>
      <c r="E1425">
        <v>1.6000000000000001E-3</v>
      </c>
      <c r="F1425">
        <v>2.0000000000000001E-4</v>
      </c>
      <c r="G1425">
        <v>-8.0000000000000004E-4</v>
      </c>
      <c r="H1425">
        <v>2.9999999999999997E-4</v>
      </c>
    </row>
    <row r="1426" spans="1:8" x14ac:dyDescent="0.25">
      <c r="A1426" s="6">
        <v>25301</v>
      </c>
      <c r="B1426" s="31">
        <v>2E-3</v>
      </c>
      <c r="C1426" s="31">
        <v>-5.0000000000000001E-4</v>
      </c>
      <c r="D1426">
        <v>3.8E-3</v>
      </c>
      <c r="E1426">
        <v>-3.7000000000000002E-3</v>
      </c>
      <c r="F1426">
        <v>1E-4</v>
      </c>
      <c r="G1426">
        <v>4.7999999999999996E-3</v>
      </c>
      <c r="H1426">
        <v>2.9999999999999997E-4</v>
      </c>
    </row>
    <row r="1427" spans="1:8" x14ac:dyDescent="0.25">
      <c r="A1427" s="6">
        <v>25302</v>
      </c>
      <c r="B1427" s="31">
        <v>7.9000000000000008E-3</v>
      </c>
      <c r="C1427" s="31">
        <v>-1.6999999999999999E-3</v>
      </c>
      <c r="D1427">
        <v>-4.3E-3</v>
      </c>
      <c r="E1427">
        <v>-1.1999999999999999E-3</v>
      </c>
      <c r="F1427">
        <v>-5.9999999999999995E-4</v>
      </c>
      <c r="G1427">
        <v>4.1999999999999997E-3</v>
      </c>
      <c r="H1427">
        <v>2.9999999999999997E-4</v>
      </c>
    </row>
    <row r="1428" spans="1:8" x14ac:dyDescent="0.25">
      <c r="A1428" s="6">
        <v>25303</v>
      </c>
      <c r="B1428" s="31">
        <v>4.5999999999999999E-3</v>
      </c>
      <c r="C1428" s="31">
        <v>-4.0000000000000002E-4</v>
      </c>
      <c r="D1428">
        <v>1.1000000000000001E-3</v>
      </c>
      <c r="E1428">
        <v>-6.9999999999999999E-4</v>
      </c>
      <c r="F1428">
        <v>1.4E-3</v>
      </c>
      <c r="G1428">
        <v>1.6000000000000001E-3</v>
      </c>
      <c r="H1428">
        <v>2.9999999999999997E-4</v>
      </c>
    </row>
    <row r="1429" spans="1:8" x14ac:dyDescent="0.25">
      <c r="A1429" s="6">
        <v>25304</v>
      </c>
      <c r="B1429" s="31">
        <v>8.9999999999999998E-4</v>
      </c>
      <c r="C1429" s="31">
        <v>1.1000000000000001E-3</v>
      </c>
      <c r="D1429">
        <v>5.9999999999999995E-4</v>
      </c>
      <c r="E1429">
        <v>-2.2000000000000001E-3</v>
      </c>
      <c r="F1429">
        <v>1.1000000000000001E-3</v>
      </c>
      <c r="G1429">
        <v>1.1999999999999999E-3</v>
      </c>
      <c r="H1429">
        <v>2.9999999999999997E-4</v>
      </c>
    </row>
    <row r="1430" spans="1:8" x14ac:dyDescent="0.25">
      <c r="A1430" s="6">
        <v>25307</v>
      </c>
      <c r="B1430" s="31">
        <v>-1.4E-3</v>
      </c>
      <c r="C1430" s="31">
        <v>-1.4E-3</v>
      </c>
      <c r="D1430">
        <v>2.0000000000000001E-4</v>
      </c>
      <c r="E1430">
        <v>-1E-4</v>
      </c>
      <c r="F1430">
        <v>2.9999999999999997E-4</v>
      </c>
      <c r="G1430">
        <v>-1.9E-3</v>
      </c>
      <c r="H1430">
        <v>2.9999999999999997E-4</v>
      </c>
    </row>
    <row r="1431" spans="1:8" x14ac:dyDescent="0.25">
      <c r="A1431" s="6">
        <v>25308</v>
      </c>
      <c r="B1431" s="31">
        <v>-1E-3</v>
      </c>
      <c r="C1431" s="31">
        <v>-1.5E-3</v>
      </c>
      <c r="D1431">
        <v>-1.6000000000000001E-3</v>
      </c>
      <c r="E1431">
        <v>2.8E-3</v>
      </c>
      <c r="F1431">
        <v>-1E-3</v>
      </c>
      <c r="G1431">
        <v>1E-4</v>
      </c>
      <c r="H1431">
        <v>2.9999999999999997E-4</v>
      </c>
    </row>
    <row r="1432" spans="1:8" x14ac:dyDescent="0.25">
      <c r="A1432" s="6">
        <v>25309</v>
      </c>
      <c r="B1432" s="31">
        <v>-8.9999999999999993E-3</v>
      </c>
      <c r="C1432" s="31">
        <v>5.9999999999999995E-4</v>
      </c>
      <c r="D1432">
        <v>3.5999999999999999E-3</v>
      </c>
      <c r="E1432">
        <v>2.8E-3</v>
      </c>
      <c r="F1432">
        <v>5.9999999999999995E-4</v>
      </c>
      <c r="G1432">
        <v>-4.3E-3</v>
      </c>
      <c r="H1432">
        <v>2.9999999999999997E-4</v>
      </c>
    </row>
    <row r="1433" spans="1:8" x14ac:dyDescent="0.25">
      <c r="A1433" s="6">
        <v>25310</v>
      </c>
      <c r="B1433" s="31">
        <v>1.1000000000000001E-3</v>
      </c>
      <c r="C1433" s="31">
        <v>-5.0000000000000001E-4</v>
      </c>
      <c r="D1433">
        <v>8.9999999999999998E-4</v>
      </c>
      <c r="E1433">
        <v>-5.9999999999999995E-4</v>
      </c>
      <c r="F1433">
        <v>3.0000000000000001E-3</v>
      </c>
      <c r="G1433">
        <v>1.2999999999999999E-3</v>
      </c>
      <c r="H1433">
        <v>2.9999999999999997E-4</v>
      </c>
    </row>
    <row r="1434" spans="1:8" x14ac:dyDescent="0.25">
      <c r="A1434" s="6">
        <v>25311</v>
      </c>
      <c r="B1434" s="31">
        <v>3.8999999999999998E-3</v>
      </c>
      <c r="C1434" s="31">
        <v>-2.3999999999999998E-3</v>
      </c>
      <c r="D1434">
        <v>2.0999999999999999E-3</v>
      </c>
      <c r="E1434">
        <v>-1.1000000000000001E-3</v>
      </c>
      <c r="F1434">
        <v>-8.9999999999999998E-4</v>
      </c>
      <c r="G1434">
        <v>8.9999999999999998E-4</v>
      </c>
      <c r="H1434">
        <v>2.9999999999999997E-4</v>
      </c>
    </row>
    <row r="1435" spans="1:8" x14ac:dyDescent="0.25">
      <c r="A1435" s="6">
        <v>25314</v>
      </c>
      <c r="B1435" s="31">
        <v>-7.7000000000000002E-3</v>
      </c>
      <c r="C1435" s="31">
        <v>-3.0999999999999999E-3</v>
      </c>
      <c r="D1435">
        <v>2.0999999999999999E-3</v>
      </c>
      <c r="E1435">
        <v>2.2000000000000001E-3</v>
      </c>
      <c r="F1435">
        <v>2.3E-3</v>
      </c>
      <c r="G1435">
        <v>-2.3999999999999998E-3</v>
      </c>
      <c r="H1435">
        <v>2.9999999999999997E-4</v>
      </c>
    </row>
    <row r="1436" spans="1:8" x14ac:dyDescent="0.25">
      <c r="A1436" s="6">
        <v>25315</v>
      </c>
      <c r="B1436" s="31">
        <v>1.6000000000000001E-3</v>
      </c>
      <c r="C1436" s="31">
        <v>-1.8E-3</v>
      </c>
      <c r="D1436">
        <v>-2.8999999999999998E-3</v>
      </c>
      <c r="E1436">
        <v>1.6999999999999999E-3</v>
      </c>
      <c r="F1436">
        <v>-1E-3</v>
      </c>
      <c r="G1436">
        <v>2.9999999999999997E-4</v>
      </c>
      <c r="H1436">
        <v>2.9999999999999997E-4</v>
      </c>
    </row>
    <row r="1437" spans="1:8" x14ac:dyDescent="0.25">
      <c r="A1437" s="6">
        <v>25316</v>
      </c>
      <c r="B1437" s="31">
        <v>1E-3</v>
      </c>
      <c r="C1437" s="31">
        <v>3.2000000000000002E-3</v>
      </c>
      <c r="D1437">
        <v>1E-4</v>
      </c>
      <c r="E1437">
        <v>2.9999999999999997E-4</v>
      </c>
      <c r="F1437">
        <v>-1.9E-3</v>
      </c>
      <c r="G1437">
        <v>3.7000000000000002E-3</v>
      </c>
      <c r="H1437">
        <v>2.9999999999999997E-4</v>
      </c>
    </row>
    <row r="1438" spans="1:8" x14ac:dyDescent="0.25">
      <c r="A1438" s="6">
        <v>25317</v>
      </c>
      <c r="B1438" s="31">
        <v>4.1999999999999997E-3</v>
      </c>
      <c r="C1438" s="31">
        <v>-4.0000000000000002E-4</v>
      </c>
      <c r="D1438">
        <v>-6.9999999999999999E-4</v>
      </c>
      <c r="E1438">
        <v>2.0000000000000001E-4</v>
      </c>
      <c r="F1438">
        <v>-2.5999999999999999E-3</v>
      </c>
      <c r="G1438">
        <v>-1.9E-3</v>
      </c>
      <c r="H1438">
        <v>2.9999999999999997E-4</v>
      </c>
    </row>
    <row r="1439" spans="1:8" x14ac:dyDescent="0.25">
      <c r="A1439" s="6">
        <v>25318</v>
      </c>
      <c r="B1439" s="31">
        <v>4.4000000000000003E-3</v>
      </c>
      <c r="C1439" s="31">
        <v>4.0000000000000002E-4</v>
      </c>
      <c r="D1439">
        <v>-6.9999999999999999E-4</v>
      </c>
      <c r="E1439">
        <v>-1.1999999999999999E-3</v>
      </c>
      <c r="F1439">
        <v>-5.0000000000000001E-4</v>
      </c>
      <c r="G1439">
        <v>-2.0000000000000001E-4</v>
      </c>
      <c r="H1439">
        <v>2.9999999999999997E-4</v>
      </c>
    </row>
    <row r="1440" spans="1:8" x14ac:dyDescent="0.25">
      <c r="A1440" s="6">
        <v>25321</v>
      </c>
      <c r="B1440" s="31">
        <v>3.3999999999999998E-3</v>
      </c>
      <c r="C1440" s="31">
        <v>-8.0000000000000004E-4</v>
      </c>
      <c r="D1440">
        <v>-1.6000000000000001E-3</v>
      </c>
      <c r="E1440">
        <v>-2.0000000000000001E-4</v>
      </c>
      <c r="F1440">
        <v>-3.0000000000000001E-3</v>
      </c>
      <c r="G1440">
        <v>2.2000000000000001E-3</v>
      </c>
      <c r="H1440">
        <v>2.9999999999999997E-4</v>
      </c>
    </row>
    <row r="1441" spans="1:8" x14ac:dyDescent="0.25">
      <c r="A1441" s="6">
        <v>25322</v>
      </c>
      <c r="B1441" s="31">
        <v>8.3000000000000001E-3</v>
      </c>
      <c r="C1441" s="31">
        <v>2.5000000000000001E-3</v>
      </c>
      <c r="D1441">
        <v>-4.6999999999998996E-3</v>
      </c>
      <c r="E1441">
        <v>3.2000000000000002E-3</v>
      </c>
      <c r="F1441">
        <v>-1.6999999999999999E-3</v>
      </c>
      <c r="G1441">
        <v>3.7000000000000002E-3</v>
      </c>
      <c r="H1441">
        <v>2.9999999999999997E-4</v>
      </c>
    </row>
    <row r="1442" spans="1:8" x14ac:dyDescent="0.25">
      <c r="A1442" s="6">
        <v>25323</v>
      </c>
      <c r="B1442" s="31">
        <v>8.6E-3</v>
      </c>
      <c r="C1442" s="31">
        <v>3.2000000000000002E-3</v>
      </c>
      <c r="D1442">
        <v>-5.1000000000000004E-3</v>
      </c>
      <c r="E1442">
        <v>-2.8E-3</v>
      </c>
      <c r="F1442">
        <v>-1.2999999999999999E-3</v>
      </c>
      <c r="G1442">
        <v>3.3999999999999998E-3</v>
      </c>
      <c r="H1442">
        <v>2.9999999999999997E-4</v>
      </c>
    </row>
    <row r="1443" spans="1:8" x14ac:dyDescent="0.25">
      <c r="A1443" s="6">
        <v>25324</v>
      </c>
      <c r="B1443" s="31">
        <v>-1E-3</v>
      </c>
      <c r="C1443" s="31">
        <v>3.3999999999999998E-3</v>
      </c>
      <c r="D1443">
        <v>-1E-4</v>
      </c>
      <c r="E1443">
        <v>-2.0000000000000001E-4</v>
      </c>
      <c r="F1443">
        <v>3.8E-3</v>
      </c>
      <c r="G1443">
        <v>1.5E-3</v>
      </c>
      <c r="H1443">
        <v>2.0000000000000001E-4</v>
      </c>
    </row>
    <row r="1444" spans="1:8" x14ac:dyDescent="0.25">
      <c r="A1444" s="6">
        <v>25325</v>
      </c>
      <c r="B1444" s="31">
        <v>4.6999999999998996E-3</v>
      </c>
      <c r="C1444" s="31">
        <v>-4.0000000000000002E-4</v>
      </c>
      <c r="D1444">
        <v>6.9999999999999999E-4</v>
      </c>
      <c r="E1444">
        <v>-8.0000000000000004E-4</v>
      </c>
      <c r="F1444">
        <v>-1E-3</v>
      </c>
      <c r="G1444">
        <v>-8.0000000000000004E-4</v>
      </c>
      <c r="H1444">
        <v>2.0000000000000001E-4</v>
      </c>
    </row>
    <row r="1445" spans="1:8" x14ac:dyDescent="0.25">
      <c r="A1445" s="6">
        <v>25328</v>
      </c>
      <c r="B1445" s="31">
        <v>4.4999999999999997E-3</v>
      </c>
      <c r="C1445" s="31">
        <v>2.5000000000000001E-3</v>
      </c>
      <c r="D1445">
        <v>-2.8E-3</v>
      </c>
      <c r="E1445">
        <v>-8.0000000000000004E-4</v>
      </c>
      <c r="F1445">
        <v>2.9999999999999997E-4</v>
      </c>
      <c r="G1445">
        <v>1.9E-3</v>
      </c>
      <c r="H1445">
        <v>2.0000000000000001E-4</v>
      </c>
    </row>
    <row r="1446" spans="1:8" x14ac:dyDescent="0.25">
      <c r="A1446" s="6">
        <v>25329</v>
      </c>
      <c r="B1446" s="31">
        <v>4.4999999999999997E-3</v>
      </c>
      <c r="C1446" s="31">
        <v>-2.9999999999999997E-4</v>
      </c>
      <c r="D1446">
        <v>-1.4E-3</v>
      </c>
      <c r="E1446">
        <v>-2.2000000000000001E-3</v>
      </c>
      <c r="F1446">
        <v>-1.4E-3</v>
      </c>
      <c r="G1446">
        <v>2.3E-3</v>
      </c>
      <c r="H1446">
        <v>2.0000000000000001E-4</v>
      </c>
    </row>
    <row r="1447" spans="1:8" x14ac:dyDescent="0.25">
      <c r="A1447" s="6">
        <v>25330</v>
      </c>
      <c r="B1447" s="31">
        <v>-2.0999999999999999E-3</v>
      </c>
      <c r="C1447" s="31">
        <v>-5.9999999999999995E-4</v>
      </c>
      <c r="D1447">
        <v>3.2000000000000002E-3</v>
      </c>
      <c r="E1447">
        <v>0</v>
      </c>
      <c r="F1447">
        <v>1E-4</v>
      </c>
      <c r="G1447">
        <v>-1.8E-3</v>
      </c>
      <c r="H1447">
        <v>2.0000000000000001E-4</v>
      </c>
    </row>
    <row r="1448" spans="1:8" x14ac:dyDescent="0.25">
      <c r="A1448" s="6">
        <v>25331</v>
      </c>
      <c r="B1448" s="31">
        <v>3.3999999999999998E-3</v>
      </c>
      <c r="C1448" s="31">
        <v>-1.5E-3</v>
      </c>
      <c r="D1448">
        <v>-2E-3</v>
      </c>
      <c r="E1448">
        <v>2.9999999999999997E-4</v>
      </c>
      <c r="F1448">
        <v>-2.2000000000000001E-3</v>
      </c>
      <c r="G1448">
        <v>-5.0000000000000001E-4</v>
      </c>
      <c r="H1448">
        <v>2.0000000000000001E-4</v>
      </c>
    </row>
    <row r="1449" spans="1:8" x14ac:dyDescent="0.25">
      <c r="A1449" s="6">
        <v>25332</v>
      </c>
      <c r="B1449" s="31">
        <v>8.9999999999999998E-4</v>
      </c>
      <c r="C1449" s="31">
        <v>-2.5999999999999999E-3</v>
      </c>
      <c r="D1449">
        <v>3.2000000000000002E-3</v>
      </c>
      <c r="E1449">
        <v>-3.0999999999999999E-3</v>
      </c>
      <c r="F1449">
        <v>4.0000000000000001E-3</v>
      </c>
      <c r="G1449">
        <v>1.6999999999999999E-3</v>
      </c>
      <c r="H1449">
        <v>2.0000000000000001E-4</v>
      </c>
    </row>
    <row r="1450" spans="1:8" x14ac:dyDescent="0.25">
      <c r="A1450" s="6">
        <v>25335</v>
      </c>
      <c r="B1450" s="31">
        <v>-1.9E-3</v>
      </c>
      <c r="C1450" s="31">
        <v>-2.2000000000000001E-3</v>
      </c>
      <c r="D1450">
        <v>8.0000000000000004E-4</v>
      </c>
      <c r="E1450">
        <v>-5.9999999999999995E-4</v>
      </c>
      <c r="F1450">
        <v>3.7000000000000002E-3</v>
      </c>
      <c r="G1450">
        <v>0</v>
      </c>
      <c r="H1450">
        <v>2.0000000000000001E-4</v>
      </c>
    </row>
    <row r="1451" spans="1:8" x14ac:dyDescent="0.25">
      <c r="A1451" s="6">
        <v>25336</v>
      </c>
      <c r="B1451" s="31">
        <v>4.0000000000000001E-3</v>
      </c>
      <c r="C1451" s="31">
        <v>0</v>
      </c>
      <c r="D1451">
        <v>-1.8E-3</v>
      </c>
      <c r="E1451">
        <v>-1E-3</v>
      </c>
      <c r="F1451">
        <v>-1E-4</v>
      </c>
      <c r="G1451">
        <v>1.6999999999999999E-3</v>
      </c>
      <c r="H1451">
        <v>2.0000000000000001E-4</v>
      </c>
    </row>
    <row r="1452" spans="1:8" x14ac:dyDescent="0.25">
      <c r="A1452" s="6">
        <v>25337</v>
      </c>
      <c r="B1452" s="31">
        <v>6.8999999999999999E-3</v>
      </c>
      <c r="C1452" s="31">
        <v>-3.3999999999999998E-3</v>
      </c>
      <c r="D1452">
        <v>1E-3</v>
      </c>
      <c r="E1452">
        <v>2.9999999999999997E-4</v>
      </c>
      <c r="F1452">
        <v>-5.9999999999999995E-4</v>
      </c>
      <c r="G1452">
        <v>2.2000000000000001E-3</v>
      </c>
      <c r="H1452">
        <v>2.0000000000000001E-4</v>
      </c>
    </row>
    <row r="1453" spans="1:8" x14ac:dyDescent="0.25">
      <c r="A1453" s="6">
        <v>25338</v>
      </c>
      <c r="B1453" s="31">
        <v>-3.0000000000000001E-3</v>
      </c>
      <c r="C1453" s="31">
        <v>8.9999999999999998E-4</v>
      </c>
      <c r="D1453">
        <v>2.2000000000000001E-3</v>
      </c>
      <c r="E1453">
        <v>-1.6000000000000001E-3</v>
      </c>
      <c r="F1453">
        <v>1E-3</v>
      </c>
      <c r="G1453">
        <v>8.9999999999999998E-4</v>
      </c>
      <c r="H1453">
        <v>2.0000000000000001E-4</v>
      </c>
    </row>
    <row r="1454" spans="1:8" x14ac:dyDescent="0.25">
      <c r="A1454" s="6">
        <v>25339</v>
      </c>
      <c r="B1454" s="31">
        <v>2.0000000000000001E-4</v>
      </c>
      <c r="C1454" s="31">
        <v>-2.3999999999999998E-3</v>
      </c>
      <c r="D1454">
        <v>-1.6000000000000001E-3</v>
      </c>
      <c r="E1454">
        <v>1.5E-3</v>
      </c>
      <c r="F1454">
        <v>-1.2999999999999999E-3</v>
      </c>
      <c r="G1454">
        <v>-5.9999999999999995E-4</v>
      </c>
      <c r="H1454">
        <v>2.0000000000000001E-4</v>
      </c>
    </row>
    <row r="1455" spans="1:8" x14ac:dyDescent="0.25">
      <c r="A1455" s="6">
        <v>25342</v>
      </c>
      <c r="B1455" s="31">
        <v>-8.8000000000000005E-3</v>
      </c>
      <c r="C1455" s="31">
        <v>2.3E-3</v>
      </c>
      <c r="D1455">
        <v>2.7000000000000001E-3</v>
      </c>
      <c r="E1455">
        <v>-6.9999999999999999E-4</v>
      </c>
      <c r="F1455">
        <v>2.2000000000000001E-3</v>
      </c>
      <c r="G1455">
        <v>-1.2999999999999999E-3</v>
      </c>
      <c r="H1455">
        <v>2.0000000000000001E-4</v>
      </c>
    </row>
    <row r="1456" spans="1:8" x14ac:dyDescent="0.25">
      <c r="A1456" s="6">
        <v>25343</v>
      </c>
      <c r="B1456" s="31">
        <v>-8.3999999999999995E-3</v>
      </c>
      <c r="C1456" s="31">
        <v>1.9E-3</v>
      </c>
      <c r="D1456">
        <v>2.2000000000000001E-3</v>
      </c>
      <c r="E1456">
        <v>1.1999999999999999E-3</v>
      </c>
      <c r="F1456">
        <v>1E-4</v>
      </c>
      <c r="G1456">
        <v>1.1000000000000001E-3</v>
      </c>
      <c r="H1456">
        <v>2.0000000000000001E-4</v>
      </c>
    </row>
    <row r="1457" spans="1:8" x14ac:dyDescent="0.25">
      <c r="A1457" s="6">
        <v>25344</v>
      </c>
      <c r="B1457" s="31">
        <v>4.1999999999999997E-3</v>
      </c>
      <c r="C1457" s="31">
        <v>6.9999999999999999E-4</v>
      </c>
      <c r="D1457">
        <v>-1.6999999999999999E-3</v>
      </c>
      <c r="E1457">
        <v>-1.6999999999999999E-3</v>
      </c>
      <c r="F1457">
        <v>2.9999999999999997E-4</v>
      </c>
      <c r="G1457">
        <v>2.2000000000000001E-3</v>
      </c>
      <c r="H1457">
        <v>2.0000000000000001E-4</v>
      </c>
    </row>
    <row r="1458" spans="1:8" x14ac:dyDescent="0.25">
      <c r="A1458" s="6">
        <v>25345</v>
      </c>
      <c r="B1458" s="31">
        <v>1.9E-3</v>
      </c>
      <c r="C1458" s="31">
        <v>-1.6000000000000001E-3</v>
      </c>
      <c r="D1458">
        <v>3.0000000000000001E-3</v>
      </c>
      <c r="E1458">
        <v>-2.2000000000000001E-3</v>
      </c>
      <c r="F1458">
        <v>-2.0000000000000001E-4</v>
      </c>
      <c r="G1458">
        <v>2.3E-3</v>
      </c>
      <c r="H1458">
        <v>2.0000000000000001E-4</v>
      </c>
    </row>
    <row r="1459" spans="1:8" x14ac:dyDescent="0.25">
      <c r="A1459" s="6">
        <v>25346</v>
      </c>
      <c r="B1459" s="31">
        <v>-2.0000000000000001E-4</v>
      </c>
      <c r="C1459" s="31">
        <v>-1E-3</v>
      </c>
      <c r="D1459">
        <v>-1.1999999999999999E-3</v>
      </c>
      <c r="E1459">
        <v>3.7000000000000002E-3</v>
      </c>
      <c r="F1459">
        <v>-5.9999999999999995E-4</v>
      </c>
      <c r="G1459">
        <v>-2.2000000000000001E-3</v>
      </c>
      <c r="H1459">
        <v>2.0000000000000001E-4</v>
      </c>
    </row>
    <row r="1460" spans="1:8" x14ac:dyDescent="0.25">
      <c r="A1460" s="6">
        <v>25349</v>
      </c>
      <c r="B1460" s="31">
        <v>-2E-3</v>
      </c>
      <c r="C1460" s="31">
        <v>0</v>
      </c>
      <c r="D1460">
        <v>-4.0000000000000002E-4</v>
      </c>
      <c r="E1460">
        <v>4.0000000000000002E-4</v>
      </c>
      <c r="F1460">
        <v>-2.9999999999999997E-4</v>
      </c>
      <c r="G1460">
        <v>-2.9999999999999997E-4</v>
      </c>
      <c r="H1460">
        <v>2.0000000000000001E-4</v>
      </c>
    </row>
    <row r="1461" spans="1:8" x14ac:dyDescent="0.25">
      <c r="A1461" s="6">
        <v>25350</v>
      </c>
      <c r="B1461" s="31">
        <v>-7.9000000000000008E-3</v>
      </c>
      <c r="C1461" s="31">
        <v>-2.9999999999999997E-4</v>
      </c>
      <c r="D1461">
        <v>2E-3</v>
      </c>
      <c r="E1461">
        <v>2.3999999999999998E-3</v>
      </c>
      <c r="F1461">
        <v>8.9999999999999998E-4</v>
      </c>
      <c r="G1461">
        <v>-1.6000000000000001E-3</v>
      </c>
      <c r="H1461">
        <v>2.0000000000000001E-4</v>
      </c>
    </row>
    <row r="1462" spans="1:8" x14ac:dyDescent="0.25">
      <c r="A1462" s="6">
        <v>25351</v>
      </c>
      <c r="B1462" s="31">
        <v>-2.5999999999999999E-3</v>
      </c>
      <c r="C1462" s="31">
        <v>1.8E-3</v>
      </c>
      <c r="D1462">
        <v>-3.0999999999999999E-3</v>
      </c>
      <c r="E1462">
        <v>-1.5E-3</v>
      </c>
      <c r="F1462">
        <v>-5.0000000000000001E-4</v>
      </c>
      <c r="G1462">
        <v>1.2999999999999999E-3</v>
      </c>
      <c r="H1462">
        <v>2.0000000000000001E-4</v>
      </c>
    </row>
    <row r="1463" spans="1:8" x14ac:dyDescent="0.25">
      <c r="A1463" s="6">
        <v>25352</v>
      </c>
      <c r="B1463" s="31">
        <v>2.2000000000000001E-3</v>
      </c>
      <c r="C1463" s="31">
        <v>1.1000000000000001E-3</v>
      </c>
      <c r="D1463">
        <v>1.1999999999999999E-3</v>
      </c>
      <c r="E1463">
        <v>-2.3E-3</v>
      </c>
      <c r="F1463">
        <v>2.3999999999999998E-3</v>
      </c>
      <c r="G1463">
        <v>5.1999999999999998E-3</v>
      </c>
      <c r="H1463">
        <v>2.0000000000000001E-4</v>
      </c>
    </row>
    <row r="1464" spans="1:8" x14ac:dyDescent="0.25">
      <c r="A1464" s="6">
        <v>25356</v>
      </c>
      <c r="B1464" s="31">
        <v>-5.4000000000000003E-3</v>
      </c>
      <c r="C1464" s="31">
        <v>1.2999999999999999E-3</v>
      </c>
      <c r="D1464">
        <v>-4.0000000000000002E-4</v>
      </c>
      <c r="E1464">
        <v>2.8999999999999998E-3</v>
      </c>
      <c r="F1464">
        <v>-3.3999999999999998E-3</v>
      </c>
      <c r="G1464">
        <v>-6.9999999999999999E-4</v>
      </c>
      <c r="H1464">
        <v>2.0000000000000001E-4</v>
      </c>
    </row>
    <row r="1465" spans="1:8" x14ac:dyDescent="0.25">
      <c r="A1465" s="6">
        <v>25357</v>
      </c>
      <c r="B1465" s="31">
        <v>-3.3999999999999998E-3</v>
      </c>
      <c r="C1465" s="31">
        <v>-2.8E-3</v>
      </c>
      <c r="D1465">
        <v>1.1999999999999999E-3</v>
      </c>
      <c r="E1465">
        <v>-2.9999999999999997E-4</v>
      </c>
      <c r="F1465">
        <v>1E-3</v>
      </c>
      <c r="G1465">
        <v>-2.0000000000000001E-4</v>
      </c>
      <c r="H1465">
        <v>2.0000000000000001E-4</v>
      </c>
    </row>
    <row r="1466" spans="1:8" x14ac:dyDescent="0.25">
      <c r="A1466" s="6">
        <v>25358</v>
      </c>
      <c r="B1466" s="31">
        <v>0</v>
      </c>
      <c r="C1466" s="31">
        <v>-4.0000000000000002E-4</v>
      </c>
      <c r="D1466">
        <v>-2.9999999999999997E-4</v>
      </c>
      <c r="E1466">
        <v>2.3999999999999998E-3</v>
      </c>
      <c r="F1466">
        <v>-1.4E-3</v>
      </c>
      <c r="G1466">
        <v>1.5E-3</v>
      </c>
      <c r="H1466">
        <v>2.0000000000000001E-4</v>
      </c>
    </row>
    <row r="1467" spans="1:8" x14ac:dyDescent="0.25">
      <c r="A1467" s="6">
        <v>25359</v>
      </c>
      <c r="B1467" s="31">
        <v>8.0000000000000004E-4</v>
      </c>
      <c r="C1467" s="31">
        <v>-1.1000000000000001E-3</v>
      </c>
      <c r="D1467">
        <v>-1.9E-3</v>
      </c>
      <c r="E1467">
        <v>2.5999999999999999E-3</v>
      </c>
      <c r="F1467">
        <v>-1E-3</v>
      </c>
      <c r="G1467">
        <v>-2E-3</v>
      </c>
      <c r="H1467">
        <v>2.0000000000000001E-4</v>
      </c>
    </row>
    <row r="1468" spans="1:8" x14ac:dyDescent="0.25">
      <c r="A1468" s="6">
        <v>25360</v>
      </c>
      <c r="B1468" s="31">
        <v>-6.8999999999999999E-3</v>
      </c>
      <c r="C1468" s="31">
        <v>-1.1000000000000001E-3</v>
      </c>
      <c r="D1468">
        <v>-2.0999999999999999E-3</v>
      </c>
      <c r="E1468">
        <v>4.3E-3</v>
      </c>
      <c r="F1468">
        <v>2.7000000000000001E-3</v>
      </c>
      <c r="G1468">
        <v>-1.1000000000000001E-3</v>
      </c>
      <c r="H1468">
        <v>2.0000000000000001E-4</v>
      </c>
    </row>
    <row r="1469" spans="1:8" x14ac:dyDescent="0.25">
      <c r="A1469" s="6">
        <v>25363</v>
      </c>
      <c r="B1469" s="31">
        <v>-9.7000000000000003E-3</v>
      </c>
      <c r="C1469" s="31">
        <v>-1.6000000000000001E-3</v>
      </c>
      <c r="D1469">
        <v>-2.7000000000000001E-3</v>
      </c>
      <c r="E1469">
        <v>2.7000000000000001E-3</v>
      </c>
      <c r="F1469">
        <v>6.9999999999999999E-4</v>
      </c>
      <c r="G1469">
        <v>-8.9999999999999998E-4</v>
      </c>
      <c r="H1469">
        <v>2.0000000000000001E-4</v>
      </c>
    </row>
    <row r="1470" spans="1:8" x14ac:dyDescent="0.25">
      <c r="A1470" s="6">
        <v>25364</v>
      </c>
      <c r="B1470" s="31">
        <v>-7.9000000000000008E-3</v>
      </c>
      <c r="C1470" s="31">
        <v>-4.0000000000000002E-4</v>
      </c>
      <c r="D1470">
        <v>-5.9999999999999995E-4</v>
      </c>
      <c r="E1470">
        <v>5.0000000000000001E-4</v>
      </c>
      <c r="F1470">
        <v>2.0000000000000001E-4</v>
      </c>
      <c r="G1470">
        <v>-1.1999999999999999E-3</v>
      </c>
      <c r="H1470">
        <v>2.0000000000000001E-4</v>
      </c>
    </row>
    <row r="1471" spans="1:8" x14ac:dyDescent="0.25">
      <c r="A1471" s="6">
        <v>25365</v>
      </c>
      <c r="B1471" s="31">
        <v>-0.01</v>
      </c>
      <c r="C1471" s="31">
        <v>-3.8999999999999998E-3</v>
      </c>
      <c r="D1471">
        <v>2.0999999999999999E-3</v>
      </c>
      <c r="E1471">
        <v>1E-4</v>
      </c>
      <c r="F1471">
        <v>2E-3</v>
      </c>
      <c r="G1471">
        <v>8.0000000000000004E-4</v>
      </c>
      <c r="H1471">
        <v>2.0000000000000001E-4</v>
      </c>
    </row>
    <row r="1472" spans="1:8" x14ac:dyDescent="0.25">
      <c r="A1472" s="6">
        <v>25366</v>
      </c>
      <c r="B1472" s="31">
        <v>-1.41999999999999E-2</v>
      </c>
      <c r="C1472" s="31">
        <v>-5.4999999999999997E-3</v>
      </c>
      <c r="D1472">
        <v>2.7000000000000001E-3</v>
      </c>
      <c r="E1472">
        <v>1.6999999999999999E-3</v>
      </c>
      <c r="F1472">
        <v>-1.2999999999999999E-3</v>
      </c>
      <c r="G1472">
        <v>-6.1999999999999998E-3</v>
      </c>
      <c r="H1472">
        <v>2.0000000000000001E-4</v>
      </c>
    </row>
    <row r="1473" spans="1:8" x14ac:dyDescent="0.25">
      <c r="A1473" s="6">
        <v>25367</v>
      </c>
      <c r="B1473" s="31">
        <v>3.0999999999999999E-3</v>
      </c>
      <c r="C1473" s="31">
        <v>-3.0999999999999999E-3</v>
      </c>
      <c r="D1473">
        <v>-1.5E-3</v>
      </c>
      <c r="E1473">
        <v>-2.0999999999999999E-3</v>
      </c>
      <c r="F1473">
        <v>-1E-3</v>
      </c>
      <c r="G1473">
        <v>1.5E-3</v>
      </c>
      <c r="H1473">
        <v>2.0000000000000001E-4</v>
      </c>
    </row>
    <row r="1474" spans="1:8" x14ac:dyDescent="0.25">
      <c r="A1474" s="6">
        <v>25370</v>
      </c>
      <c r="B1474" s="31">
        <v>-3.8999999999999998E-3</v>
      </c>
      <c r="C1474" s="31">
        <v>-4.1999999999999997E-3</v>
      </c>
      <c r="D1474">
        <v>5.9999999999999995E-4</v>
      </c>
      <c r="E1474">
        <v>5.6999999999998996E-3</v>
      </c>
      <c r="F1474">
        <v>-1.1999999999999999E-3</v>
      </c>
      <c r="G1474">
        <v>-4.0999999999998997E-3</v>
      </c>
      <c r="H1474">
        <v>2.0000000000000001E-4</v>
      </c>
    </row>
    <row r="1475" spans="1:8" x14ac:dyDescent="0.25">
      <c r="A1475" s="6">
        <v>25371</v>
      </c>
      <c r="B1475" s="31">
        <v>-5.3E-3</v>
      </c>
      <c r="C1475" s="31">
        <v>-7.1999999999999998E-3</v>
      </c>
      <c r="D1475">
        <v>-2.2000000000000001E-3</v>
      </c>
      <c r="E1475">
        <v>3.5999999999999999E-3</v>
      </c>
      <c r="F1475">
        <v>2.9999999999999997E-4</v>
      </c>
      <c r="G1475">
        <v>-2.7000000000000001E-3</v>
      </c>
      <c r="H1475">
        <v>2.0000000000000001E-4</v>
      </c>
    </row>
    <row r="1476" spans="1:8" x14ac:dyDescent="0.25">
      <c r="A1476" s="6">
        <v>25372</v>
      </c>
      <c r="B1476" s="31">
        <v>-2.2000000000000001E-3</v>
      </c>
      <c r="C1476" s="31">
        <v>-8.9999999999999998E-4</v>
      </c>
      <c r="D1476">
        <v>1.6000000000000001E-3</v>
      </c>
      <c r="E1476">
        <v>3.3999999999999998E-3</v>
      </c>
      <c r="F1476">
        <v>-8.0000000000000004E-4</v>
      </c>
      <c r="G1476">
        <v>6.9999999999999999E-4</v>
      </c>
      <c r="H1476">
        <v>2.0000000000000001E-4</v>
      </c>
    </row>
    <row r="1477" spans="1:8" x14ac:dyDescent="0.25">
      <c r="A1477" s="6">
        <v>25373</v>
      </c>
      <c r="B1477" s="31">
        <v>-8.6999999999999994E-3</v>
      </c>
      <c r="C1477" s="31">
        <v>-9.1999999999999998E-3</v>
      </c>
      <c r="D1477">
        <v>8.9999999999999998E-4</v>
      </c>
      <c r="E1477">
        <v>1.5E-3</v>
      </c>
      <c r="F1477">
        <v>4.0999999999998997E-3</v>
      </c>
      <c r="G1477">
        <v>-3.0000000000000001E-3</v>
      </c>
      <c r="H1477">
        <v>2.0000000000000001E-4</v>
      </c>
    </row>
    <row r="1478" spans="1:8" x14ac:dyDescent="0.25">
      <c r="A1478" s="6">
        <v>25374</v>
      </c>
      <c r="B1478" s="31">
        <v>-7.4000000000000003E-3</v>
      </c>
      <c r="C1478" s="31">
        <v>-6.3E-3</v>
      </c>
      <c r="D1478">
        <v>5.4000000000000003E-3</v>
      </c>
      <c r="E1478">
        <v>1.9E-3</v>
      </c>
      <c r="F1478">
        <v>1.2999999999999999E-3</v>
      </c>
      <c r="G1478">
        <v>-1.2999999999999999E-3</v>
      </c>
      <c r="H1478">
        <v>2.0000000000000001E-4</v>
      </c>
    </row>
    <row r="1479" spans="1:8" x14ac:dyDescent="0.25">
      <c r="A1479" s="6">
        <v>25377</v>
      </c>
      <c r="B1479" s="31">
        <v>-6.6E-3</v>
      </c>
      <c r="C1479" s="31">
        <v>-9.7000000000000003E-3</v>
      </c>
      <c r="D1479">
        <v>-2.2000000000000001E-3</v>
      </c>
      <c r="E1479">
        <v>2E-3</v>
      </c>
      <c r="F1479">
        <v>-2.3999999999999998E-3</v>
      </c>
      <c r="G1479">
        <v>-1.1999999999999999E-3</v>
      </c>
      <c r="H1479">
        <v>2.0000000000000001E-4</v>
      </c>
    </row>
    <row r="1480" spans="1:8" x14ac:dyDescent="0.25">
      <c r="A1480" s="6">
        <v>25378</v>
      </c>
      <c r="B1480" s="31">
        <v>1.09E-2</v>
      </c>
      <c r="C1480" s="31">
        <v>-6.9999999999999999E-4</v>
      </c>
      <c r="D1480">
        <v>-5.1999999999999998E-3</v>
      </c>
      <c r="E1480">
        <v>1.8E-3</v>
      </c>
      <c r="F1480">
        <v>-3.2000000000000002E-3</v>
      </c>
      <c r="G1480">
        <v>-4.0000000000000002E-4</v>
      </c>
      <c r="H1480">
        <v>2.0000000000000001E-4</v>
      </c>
    </row>
    <row r="1481" spans="1:8" x14ac:dyDescent="0.25">
      <c r="A1481" s="6">
        <v>25379</v>
      </c>
      <c r="B1481" s="31">
        <v>-4.0000000000000001E-3</v>
      </c>
      <c r="C1481" s="31">
        <v>-1.9E-3</v>
      </c>
      <c r="D1481">
        <v>2.5000000000000001E-3</v>
      </c>
      <c r="E1481">
        <v>4.5999999999999999E-3</v>
      </c>
      <c r="F1481">
        <v>5.9999999999999995E-4</v>
      </c>
      <c r="G1481">
        <v>-8.0000000000000004E-4</v>
      </c>
      <c r="H1481">
        <v>2.0000000000000001E-4</v>
      </c>
    </row>
    <row r="1482" spans="1:8" x14ac:dyDescent="0.25">
      <c r="A1482" s="6">
        <v>25380</v>
      </c>
      <c r="B1482" s="31">
        <v>1.6999999999999999E-3</v>
      </c>
      <c r="C1482" s="31">
        <v>-3.2000000000000002E-3</v>
      </c>
      <c r="D1482">
        <v>-6.4999999999999997E-3</v>
      </c>
      <c r="E1482">
        <v>5.1999999999999998E-3</v>
      </c>
      <c r="F1482">
        <v>-8.6999999999999994E-3</v>
      </c>
      <c r="G1482">
        <v>1.2999999999999999E-3</v>
      </c>
      <c r="H1482">
        <v>2.0000000000000001E-4</v>
      </c>
    </row>
    <row r="1483" spans="1:8" x14ac:dyDescent="0.25">
      <c r="A1483" s="6">
        <v>25381</v>
      </c>
      <c r="B1483" s="31">
        <v>8.0000000000000004E-4</v>
      </c>
      <c r="C1483" s="31">
        <v>2.0000000000000001E-4</v>
      </c>
      <c r="D1483">
        <v>-1.1999999999999999E-3</v>
      </c>
      <c r="E1483">
        <v>4.0000000000000002E-4</v>
      </c>
      <c r="F1483">
        <v>-1.8E-3</v>
      </c>
      <c r="G1483">
        <v>-2.9999999999999997E-4</v>
      </c>
      <c r="H1483">
        <v>2.0000000000000001E-4</v>
      </c>
    </row>
    <row r="1484" spans="1:8" x14ac:dyDescent="0.25">
      <c r="A1484" s="6">
        <v>25384</v>
      </c>
      <c r="B1484" s="31">
        <v>4.5999999999999999E-3</v>
      </c>
      <c r="C1484" s="31">
        <v>2.5999999999999999E-3</v>
      </c>
      <c r="D1484">
        <v>-1.6000000000000001E-3</v>
      </c>
      <c r="E1484">
        <v>1E-3</v>
      </c>
      <c r="F1484">
        <v>-3.8E-3</v>
      </c>
      <c r="G1484">
        <v>-4.4000000000000003E-3</v>
      </c>
      <c r="H1484">
        <v>2.0000000000000001E-4</v>
      </c>
    </row>
    <row r="1485" spans="1:8" x14ac:dyDescent="0.25">
      <c r="A1485" s="6">
        <v>25385</v>
      </c>
      <c r="B1485" s="31">
        <v>4.4999999999999997E-3</v>
      </c>
      <c r="C1485" s="31">
        <v>3.7000000000000002E-3</v>
      </c>
      <c r="D1485">
        <v>-5.6999999999998996E-3</v>
      </c>
      <c r="E1485">
        <v>-3.3E-3</v>
      </c>
      <c r="F1485">
        <v>-3.5999999999999999E-3</v>
      </c>
      <c r="G1485">
        <v>4.1999999999999997E-3</v>
      </c>
      <c r="H1485">
        <v>2.9999999999999997E-4</v>
      </c>
    </row>
    <row r="1486" spans="1:8" x14ac:dyDescent="0.25">
      <c r="A1486" s="6">
        <v>25386</v>
      </c>
      <c r="B1486" s="31">
        <v>8.6E-3</v>
      </c>
      <c r="C1486" s="31">
        <v>2.3999999999999998E-3</v>
      </c>
      <c r="D1486">
        <v>-4.3E-3</v>
      </c>
      <c r="E1486">
        <v>1E-3</v>
      </c>
      <c r="F1486">
        <v>-4.1999999999999997E-3</v>
      </c>
      <c r="G1486">
        <v>4.0999999999998997E-3</v>
      </c>
      <c r="H1486">
        <v>2.9999999999999997E-4</v>
      </c>
    </row>
    <row r="1487" spans="1:8" x14ac:dyDescent="0.25">
      <c r="A1487" s="6">
        <v>25387</v>
      </c>
      <c r="B1487" s="31">
        <v>7.4000000000000003E-3</v>
      </c>
      <c r="C1487" s="31">
        <v>3.4999999999998999E-3</v>
      </c>
      <c r="D1487">
        <v>-3.7000000000000002E-3</v>
      </c>
      <c r="E1487">
        <v>-5.0000000000000001E-4</v>
      </c>
      <c r="F1487">
        <v>-3.3999999999999998E-3</v>
      </c>
      <c r="G1487">
        <v>2.0000000000000001E-4</v>
      </c>
      <c r="H1487">
        <v>2.9999999999999997E-4</v>
      </c>
    </row>
    <row r="1488" spans="1:8" x14ac:dyDescent="0.25">
      <c r="A1488" s="6">
        <v>25391</v>
      </c>
      <c r="B1488" s="31">
        <v>-6.7999999999999996E-3</v>
      </c>
      <c r="C1488" s="31">
        <v>-2.0000000000000001E-4</v>
      </c>
      <c r="D1488">
        <v>5.1000000000000004E-3</v>
      </c>
      <c r="E1488">
        <v>1.2999999999999999E-3</v>
      </c>
      <c r="F1488">
        <v>6.7999999999999996E-3</v>
      </c>
      <c r="G1488">
        <v>1.9E-3</v>
      </c>
      <c r="H1488">
        <v>2.9999999999999997E-4</v>
      </c>
    </row>
    <row r="1489" spans="1:8" x14ac:dyDescent="0.25">
      <c r="A1489" s="6">
        <v>25392</v>
      </c>
      <c r="B1489" s="31">
        <v>-1.38E-2</v>
      </c>
      <c r="C1489" s="31">
        <v>1.2999999999999999E-3</v>
      </c>
      <c r="D1489">
        <v>4.4999999999999997E-3</v>
      </c>
      <c r="E1489">
        <v>3.0000000000000001E-3</v>
      </c>
      <c r="F1489">
        <v>7.4000000000000003E-3</v>
      </c>
      <c r="G1489">
        <v>4.5999999999999999E-3</v>
      </c>
      <c r="H1489">
        <v>2.9999999999999997E-4</v>
      </c>
    </row>
    <row r="1490" spans="1:8" x14ac:dyDescent="0.25">
      <c r="A1490" s="6">
        <v>25393</v>
      </c>
      <c r="B1490" s="31">
        <v>-8.0000000000000002E-3</v>
      </c>
      <c r="C1490" s="31">
        <v>-2.5000000000000001E-3</v>
      </c>
      <c r="D1490">
        <v>8.9999999999999998E-4</v>
      </c>
      <c r="E1490">
        <v>-1.5E-3</v>
      </c>
      <c r="F1490">
        <v>2.3999999999999998E-3</v>
      </c>
      <c r="G1490">
        <v>1.1000000000000001E-3</v>
      </c>
      <c r="H1490">
        <v>2.9999999999999997E-4</v>
      </c>
    </row>
    <row r="1491" spans="1:8" x14ac:dyDescent="0.25">
      <c r="A1491" s="6">
        <v>25394</v>
      </c>
      <c r="B1491" s="31">
        <v>-1.6E-2</v>
      </c>
      <c r="C1491" s="31">
        <v>-4.0000000000000001E-3</v>
      </c>
      <c r="D1491">
        <v>4.4999999999999997E-3</v>
      </c>
      <c r="E1491">
        <v>1.5E-3</v>
      </c>
      <c r="F1491">
        <v>5.5999999999999999E-3</v>
      </c>
      <c r="G1491">
        <v>4.7999999999999996E-3</v>
      </c>
      <c r="H1491">
        <v>2.9999999999999997E-4</v>
      </c>
    </row>
    <row r="1492" spans="1:8" x14ac:dyDescent="0.25">
      <c r="A1492" s="6">
        <v>25395</v>
      </c>
      <c r="B1492" s="31">
        <v>2.8999999999999998E-3</v>
      </c>
      <c r="C1492" s="31">
        <v>-6.3E-3</v>
      </c>
      <c r="D1492">
        <v>4.0000000000000002E-4</v>
      </c>
      <c r="E1492">
        <v>2.8999999999999998E-3</v>
      </c>
      <c r="F1492">
        <v>0</v>
      </c>
      <c r="G1492">
        <v>-2.5000000000000001E-3</v>
      </c>
      <c r="H1492">
        <v>2.9999999999999997E-4</v>
      </c>
    </row>
    <row r="1493" spans="1:8" x14ac:dyDescent="0.25">
      <c r="A1493" s="6">
        <v>25398</v>
      </c>
      <c r="B1493" s="31">
        <v>-1.37E-2</v>
      </c>
      <c r="C1493" s="31">
        <v>-2.5999999999999999E-3</v>
      </c>
      <c r="D1493">
        <v>6.7000000000000002E-3</v>
      </c>
      <c r="E1493">
        <v>-2.3999999999999998E-3</v>
      </c>
      <c r="F1493">
        <v>6.7000000000000002E-3</v>
      </c>
      <c r="G1493">
        <v>2.3E-3</v>
      </c>
      <c r="H1493">
        <v>2.9999999999999997E-4</v>
      </c>
    </row>
    <row r="1494" spans="1:8" x14ac:dyDescent="0.25">
      <c r="A1494" s="6">
        <v>25399</v>
      </c>
      <c r="B1494" s="31">
        <v>-4.3E-3</v>
      </c>
      <c r="C1494" s="31">
        <v>-5.7999999999999996E-3</v>
      </c>
      <c r="D1494">
        <v>1.1999999999999999E-3</v>
      </c>
      <c r="E1494">
        <v>2.8E-3</v>
      </c>
      <c r="F1494">
        <v>0</v>
      </c>
      <c r="G1494">
        <v>-1.4E-3</v>
      </c>
      <c r="H1494">
        <v>2.9999999999999997E-4</v>
      </c>
    </row>
    <row r="1495" spans="1:8" x14ac:dyDescent="0.25">
      <c r="A1495" s="6">
        <v>25400</v>
      </c>
      <c r="B1495" s="31">
        <v>1.0699999999999999E-2</v>
      </c>
      <c r="C1495" s="31">
        <v>1E-3</v>
      </c>
      <c r="D1495">
        <v>-6.0000000000000001E-3</v>
      </c>
      <c r="E1495">
        <v>2.0000000000000001E-4</v>
      </c>
      <c r="F1495">
        <v>-4.8999999999999998E-3</v>
      </c>
      <c r="G1495">
        <v>-1.6999999999999999E-3</v>
      </c>
      <c r="H1495">
        <v>2.9999999999999997E-4</v>
      </c>
    </row>
    <row r="1496" spans="1:8" x14ac:dyDescent="0.25">
      <c r="A1496" s="6">
        <v>25401</v>
      </c>
      <c r="B1496" s="31">
        <v>5.1999999999999998E-3</v>
      </c>
      <c r="C1496" s="31">
        <v>-1.8E-3</v>
      </c>
      <c r="D1496">
        <v>-8.0000000000000004E-4</v>
      </c>
      <c r="E1496">
        <v>1.1999999999999999E-3</v>
      </c>
      <c r="F1496">
        <v>2.3E-3</v>
      </c>
      <c r="G1496">
        <v>4.5999999999999999E-3</v>
      </c>
      <c r="H1496">
        <v>2.9999999999999997E-4</v>
      </c>
    </row>
    <row r="1497" spans="1:8" x14ac:dyDescent="0.25">
      <c r="A1497" s="6">
        <v>25402</v>
      </c>
      <c r="B1497" s="31">
        <v>-7.7999999999999996E-3</v>
      </c>
      <c r="C1497" s="31">
        <v>2.5000000000000001E-3</v>
      </c>
      <c r="D1497">
        <v>3.0000000000000001E-3</v>
      </c>
      <c r="E1497">
        <v>-5.0000000000000001E-4</v>
      </c>
      <c r="F1497">
        <v>2.3999999999999998E-3</v>
      </c>
      <c r="G1497">
        <v>3.8999999999999998E-3</v>
      </c>
      <c r="H1497">
        <v>2.9999999999999997E-4</v>
      </c>
    </row>
    <row r="1498" spans="1:8" x14ac:dyDescent="0.25">
      <c r="A1498" s="6">
        <v>25406</v>
      </c>
      <c r="B1498" s="31">
        <v>-1.5599999999999999E-2</v>
      </c>
      <c r="C1498" s="31">
        <v>1.5E-3</v>
      </c>
      <c r="D1498">
        <v>5.8999999999999999E-3</v>
      </c>
      <c r="E1498">
        <v>4.0000000000000001E-3</v>
      </c>
      <c r="F1498">
        <v>6.0999999999998998E-3</v>
      </c>
      <c r="G1498">
        <v>5.6999999999998996E-3</v>
      </c>
      <c r="H1498">
        <v>2.9999999999999997E-4</v>
      </c>
    </row>
    <row r="1499" spans="1:8" x14ac:dyDescent="0.25">
      <c r="A1499" s="6">
        <v>25407</v>
      </c>
      <c r="B1499" s="31">
        <v>-5.1999999999999998E-3</v>
      </c>
      <c r="C1499" s="31">
        <v>-6.9999999999999004E-3</v>
      </c>
      <c r="D1499">
        <v>-4.4999999999999997E-3</v>
      </c>
      <c r="E1499">
        <v>1.5E-3</v>
      </c>
      <c r="F1499">
        <v>-3.5999999999999999E-3</v>
      </c>
      <c r="G1499">
        <v>-5.9999999999999995E-4</v>
      </c>
      <c r="H1499">
        <v>2.9999999999999997E-4</v>
      </c>
    </row>
    <row r="1500" spans="1:8" x14ac:dyDescent="0.25">
      <c r="A1500" s="6">
        <v>25408</v>
      </c>
      <c r="B1500" s="31">
        <v>-4.1999999999999997E-3</v>
      </c>
      <c r="C1500" s="31">
        <v>-1.4E-3</v>
      </c>
      <c r="D1500">
        <v>3.8999999999999998E-3</v>
      </c>
      <c r="E1500">
        <v>-2E-3</v>
      </c>
      <c r="F1500">
        <v>1.6000000000000001E-3</v>
      </c>
      <c r="G1500">
        <v>2.7000000000000001E-3</v>
      </c>
      <c r="H1500">
        <v>2.9999999999999997E-4</v>
      </c>
    </row>
    <row r="1501" spans="1:8" x14ac:dyDescent="0.25">
      <c r="A1501" s="6">
        <v>25409</v>
      </c>
      <c r="B1501" s="31">
        <v>-1.04E-2</v>
      </c>
      <c r="C1501" s="31">
        <v>-2.8E-3</v>
      </c>
      <c r="D1501">
        <v>5.8999999999999999E-3</v>
      </c>
      <c r="E1501">
        <v>1E-3</v>
      </c>
      <c r="F1501">
        <v>8.3000000000000001E-3</v>
      </c>
      <c r="G1501">
        <v>3.2000000000000002E-3</v>
      </c>
      <c r="H1501">
        <v>2.9999999999999997E-4</v>
      </c>
    </row>
    <row r="1502" spans="1:8" x14ac:dyDescent="0.25">
      <c r="A1502" s="6">
        <v>25412</v>
      </c>
      <c r="B1502" s="31">
        <v>-2.2499999999999999E-2</v>
      </c>
      <c r="C1502" s="31">
        <v>-1.6E-2</v>
      </c>
      <c r="D1502">
        <v>1.43E-2</v>
      </c>
      <c r="E1502">
        <v>6.4999999999999997E-3</v>
      </c>
      <c r="F1502">
        <v>7.7000000000000002E-3</v>
      </c>
      <c r="G1502">
        <v>4.4000000000000003E-3</v>
      </c>
      <c r="H1502">
        <v>2.9999999999999997E-4</v>
      </c>
    </row>
    <row r="1503" spans="1:8" x14ac:dyDescent="0.25">
      <c r="A1503" s="6">
        <v>25413</v>
      </c>
      <c r="B1503" s="31">
        <v>-9.2999999999999992E-3</v>
      </c>
      <c r="C1503" s="31">
        <v>-7.7999999999999996E-3</v>
      </c>
      <c r="D1503">
        <v>3.5999999999999999E-3</v>
      </c>
      <c r="E1503">
        <v>8.0000000000000004E-4</v>
      </c>
      <c r="F1503">
        <v>2.9999999999999997E-4</v>
      </c>
      <c r="G1503">
        <v>-1E-4</v>
      </c>
      <c r="H1503">
        <v>2.9999999999999997E-4</v>
      </c>
    </row>
    <row r="1504" spans="1:8" x14ac:dyDescent="0.25">
      <c r="A1504" s="6">
        <v>25414</v>
      </c>
      <c r="B1504" s="31">
        <v>5.1999999999999998E-3</v>
      </c>
      <c r="C1504" s="31">
        <v>1.5E-3</v>
      </c>
      <c r="D1504">
        <v>-1.0699999999999999E-2</v>
      </c>
      <c r="E1504">
        <v>-2.0000000000000001E-4</v>
      </c>
      <c r="F1504">
        <v>-9.4999999999999998E-3</v>
      </c>
      <c r="G1504">
        <v>-2.5000000000000001E-3</v>
      </c>
      <c r="H1504">
        <v>2.9999999999999997E-4</v>
      </c>
    </row>
    <row r="1505" spans="1:8" x14ac:dyDescent="0.25">
      <c r="A1505" s="6">
        <v>25415</v>
      </c>
      <c r="B1505" s="31">
        <v>2.2200000000000001E-2</v>
      </c>
      <c r="C1505" s="31">
        <v>4.5999999999999999E-3</v>
      </c>
      <c r="D1505">
        <v>-1.23E-2</v>
      </c>
      <c r="E1505">
        <v>-1.4E-3</v>
      </c>
      <c r="F1505">
        <v>-9.7999999999999997E-3</v>
      </c>
      <c r="G1505">
        <v>-2.7000000000000001E-3</v>
      </c>
      <c r="H1505">
        <v>2.9999999999999997E-4</v>
      </c>
    </row>
    <row r="1506" spans="1:8" x14ac:dyDescent="0.25">
      <c r="A1506" s="6">
        <v>25416</v>
      </c>
      <c r="B1506" s="31">
        <v>1.9699999999999999E-2</v>
      </c>
      <c r="C1506" s="31">
        <v>6.7000000000000002E-3</v>
      </c>
      <c r="D1506">
        <v>-4.6999999999998996E-3</v>
      </c>
      <c r="E1506">
        <v>-3.2000000000000002E-3</v>
      </c>
      <c r="F1506">
        <v>-6.7000000000000002E-3</v>
      </c>
      <c r="G1506">
        <v>-4.8999999999999998E-3</v>
      </c>
      <c r="H1506">
        <v>2.0000000000000001E-4</v>
      </c>
    </row>
    <row r="1507" spans="1:8" x14ac:dyDescent="0.25">
      <c r="A1507" s="6">
        <v>25419</v>
      </c>
      <c r="B1507" s="31">
        <v>-5.3E-3</v>
      </c>
      <c r="C1507" s="31">
        <v>-4.0000000000000002E-4</v>
      </c>
      <c r="D1507">
        <v>3.3999999999999998E-3</v>
      </c>
      <c r="E1507">
        <v>2.0000000000000001E-4</v>
      </c>
      <c r="F1507">
        <v>8.0000000000000004E-4</v>
      </c>
      <c r="G1507">
        <v>5.1000000000000004E-3</v>
      </c>
      <c r="H1507">
        <v>2.0000000000000001E-4</v>
      </c>
    </row>
    <row r="1508" spans="1:8" x14ac:dyDescent="0.25">
      <c r="A1508" s="6">
        <v>25420</v>
      </c>
      <c r="B1508" s="31">
        <v>4.1999999999999997E-3</v>
      </c>
      <c r="C1508" s="31">
        <v>-4.4000000000000003E-3</v>
      </c>
      <c r="D1508">
        <v>-3.7000000000000002E-3</v>
      </c>
      <c r="E1508">
        <v>1.5E-3</v>
      </c>
      <c r="F1508">
        <v>-5.1000000000000004E-3</v>
      </c>
      <c r="G1508">
        <v>3.0999999999999999E-3</v>
      </c>
      <c r="H1508">
        <v>2.0000000000000001E-4</v>
      </c>
    </row>
    <row r="1509" spans="1:8" x14ac:dyDescent="0.25">
      <c r="A1509" s="6">
        <v>25421</v>
      </c>
      <c r="B1509" s="31">
        <v>6.4999999999999997E-3</v>
      </c>
      <c r="C1509" s="31">
        <v>2.5999999999999999E-3</v>
      </c>
      <c r="D1509">
        <v>-5.5999999999999999E-3</v>
      </c>
      <c r="E1509">
        <v>2.7000000000000001E-3</v>
      </c>
      <c r="F1509">
        <v>-3.3999999999999998E-3</v>
      </c>
      <c r="G1509">
        <v>2.7000000000000001E-3</v>
      </c>
      <c r="H1509">
        <v>2.0000000000000001E-4</v>
      </c>
    </row>
    <row r="1510" spans="1:8" x14ac:dyDescent="0.25">
      <c r="A1510" s="6">
        <v>25422</v>
      </c>
      <c r="B1510" s="31">
        <v>8.9999999999999998E-4</v>
      </c>
      <c r="C1510" s="31">
        <v>-2.9999999999999997E-4</v>
      </c>
      <c r="D1510">
        <v>-1E-4</v>
      </c>
      <c r="E1510">
        <v>8.0000000000000004E-4</v>
      </c>
      <c r="F1510">
        <v>5.0000000000000001E-4</v>
      </c>
      <c r="G1510">
        <v>1E-4</v>
      </c>
      <c r="H1510">
        <v>2.0000000000000001E-4</v>
      </c>
    </row>
    <row r="1511" spans="1:8" x14ac:dyDescent="0.25">
      <c r="A1511" s="6">
        <v>25423</v>
      </c>
      <c r="B1511" s="31">
        <v>-2.9999999999999997E-4</v>
      </c>
      <c r="C1511" s="31">
        <v>4.0000000000000002E-4</v>
      </c>
      <c r="D1511">
        <v>2.0999999999999999E-3</v>
      </c>
      <c r="E1511">
        <v>8.9999999999999998E-4</v>
      </c>
      <c r="F1511">
        <v>2.7000000000000001E-3</v>
      </c>
      <c r="G1511">
        <v>2.8E-3</v>
      </c>
      <c r="H1511">
        <v>2.0000000000000001E-4</v>
      </c>
    </row>
    <row r="1512" spans="1:8" x14ac:dyDescent="0.25">
      <c r="A1512" s="6">
        <v>25426</v>
      </c>
      <c r="B1512" s="31">
        <v>-5.8999999999999999E-3</v>
      </c>
      <c r="C1512" s="31">
        <v>-1E-4</v>
      </c>
      <c r="D1512">
        <v>1.1999999999999999E-3</v>
      </c>
      <c r="E1512">
        <v>2E-3</v>
      </c>
      <c r="F1512">
        <v>1.1000000000000001E-3</v>
      </c>
      <c r="G1512">
        <v>2.8E-3</v>
      </c>
      <c r="H1512">
        <v>2.0000000000000001E-4</v>
      </c>
    </row>
    <row r="1513" spans="1:8" x14ac:dyDescent="0.25">
      <c r="A1513" s="6">
        <v>25427</v>
      </c>
      <c r="B1513" s="31">
        <v>-8.1999999999999001E-3</v>
      </c>
      <c r="C1513" s="31">
        <v>-2.0999999999999999E-3</v>
      </c>
      <c r="D1513">
        <v>2.3999999999999998E-3</v>
      </c>
      <c r="E1513">
        <v>3.0000000000000001E-3</v>
      </c>
      <c r="F1513">
        <v>8.9999999999999998E-4</v>
      </c>
      <c r="G1513">
        <v>4.5999999999999999E-3</v>
      </c>
      <c r="H1513">
        <v>2.0000000000000001E-4</v>
      </c>
    </row>
    <row r="1514" spans="1:8" x14ac:dyDescent="0.25">
      <c r="A1514" s="6">
        <v>25428</v>
      </c>
      <c r="B1514" s="31">
        <v>2.0000000000000001E-4</v>
      </c>
      <c r="C1514" s="31">
        <v>-2.3999999999999998E-3</v>
      </c>
      <c r="D1514">
        <v>-5.4999999999999997E-3</v>
      </c>
      <c r="E1514">
        <v>2.9999999999999997E-4</v>
      </c>
      <c r="F1514">
        <v>-6.0000000000000001E-3</v>
      </c>
      <c r="G1514">
        <v>4.7999999999999996E-3</v>
      </c>
      <c r="H1514">
        <v>2.0000000000000001E-4</v>
      </c>
    </row>
    <row r="1515" spans="1:8" x14ac:dyDescent="0.25">
      <c r="A1515" s="6">
        <v>25429</v>
      </c>
      <c r="B1515" s="31">
        <v>7.4999999999999997E-3</v>
      </c>
      <c r="C1515" s="31">
        <v>3.2000000000000002E-3</v>
      </c>
      <c r="D1515">
        <v>-9.3999999999998998E-3</v>
      </c>
      <c r="E1515">
        <v>1.1999999999999999E-3</v>
      </c>
      <c r="F1515">
        <v>-7.3000000000000001E-3</v>
      </c>
      <c r="G1515">
        <v>1.6999999999999999E-3</v>
      </c>
      <c r="H1515">
        <v>2.0000000000000001E-4</v>
      </c>
    </row>
    <row r="1516" spans="1:8" x14ac:dyDescent="0.25">
      <c r="A1516" s="6">
        <v>25430</v>
      </c>
      <c r="B1516" s="31">
        <v>8.0999999999999996E-3</v>
      </c>
      <c r="C1516" s="31">
        <v>-1.8E-3</v>
      </c>
      <c r="D1516">
        <v>-3.7000000000000002E-3</v>
      </c>
      <c r="E1516">
        <v>2.0999999999999999E-3</v>
      </c>
      <c r="F1516">
        <v>-1.6999999999999999E-3</v>
      </c>
      <c r="G1516">
        <v>-2.9999999999999997E-4</v>
      </c>
      <c r="H1516">
        <v>2.0000000000000001E-4</v>
      </c>
    </row>
    <row r="1517" spans="1:8" x14ac:dyDescent="0.25">
      <c r="A1517" s="6">
        <v>25433</v>
      </c>
      <c r="B1517" s="31">
        <v>7.1999999999999998E-3</v>
      </c>
      <c r="C1517" s="31">
        <v>3.7000000000000002E-3</v>
      </c>
      <c r="D1517">
        <v>-5.6999999999998996E-3</v>
      </c>
      <c r="E1517">
        <v>5.0000000000000001E-4</v>
      </c>
      <c r="F1517">
        <v>-4.1999999999999997E-3</v>
      </c>
      <c r="G1517">
        <v>-2.0999999999999999E-3</v>
      </c>
      <c r="H1517">
        <v>2.0000000000000001E-4</v>
      </c>
    </row>
    <row r="1518" spans="1:8" x14ac:dyDescent="0.25">
      <c r="A1518" s="6">
        <v>25434</v>
      </c>
      <c r="B1518" s="31">
        <v>5.4000000000000003E-3</v>
      </c>
      <c r="C1518" s="31">
        <v>2.7000000000000001E-3</v>
      </c>
      <c r="D1518">
        <v>-3.8999999999999998E-3</v>
      </c>
      <c r="E1518">
        <v>4.0000000000000002E-4</v>
      </c>
      <c r="F1518">
        <v>-1.9E-3</v>
      </c>
      <c r="G1518">
        <v>-4.6999999999998996E-3</v>
      </c>
      <c r="H1518">
        <v>2.0000000000000001E-4</v>
      </c>
    </row>
    <row r="1519" spans="1:8" x14ac:dyDescent="0.25">
      <c r="A1519" s="6">
        <v>25435</v>
      </c>
      <c r="B1519" s="31">
        <v>-1E-4</v>
      </c>
      <c r="C1519" s="31">
        <v>-8.0000000000000004E-4</v>
      </c>
      <c r="D1519">
        <v>1.5E-3</v>
      </c>
      <c r="E1519">
        <v>-4.0000000000000002E-4</v>
      </c>
      <c r="F1519">
        <v>-8.9999999999999998E-4</v>
      </c>
      <c r="G1519">
        <v>2.2000000000000001E-3</v>
      </c>
      <c r="H1519">
        <v>2.0000000000000001E-4</v>
      </c>
    </row>
    <row r="1520" spans="1:8" x14ac:dyDescent="0.25">
      <c r="A1520" s="6">
        <v>25436</v>
      </c>
      <c r="B1520" s="31">
        <v>2.5000000000000001E-3</v>
      </c>
      <c r="C1520" s="31">
        <v>0</v>
      </c>
      <c r="D1520">
        <v>-2.5999999999999999E-3</v>
      </c>
      <c r="E1520">
        <v>2.9999999999999997E-4</v>
      </c>
      <c r="F1520">
        <v>-2E-3</v>
      </c>
      <c r="G1520">
        <v>1.5E-3</v>
      </c>
      <c r="H1520">
        <v>2.0000000000000001E-4</v>
      </c>
    </row>
    <row r="1521" spans="1:8" x14ac:dyDescent="0.25">
      <c r="A1521" s="6">
        <v>25437</v>
      </c>
      <c r="B1521" s="31">
        <v>6.4999999999999997E-3</v>
      </c>
      <c r="C1521" s="31">
        <v>-5.0000000000000001E-4</v>
      </c>
      <c r="D1521">
        <v>-2.3E-3</v>
      </c>
      <c r="E1521">
        <v>-1E-4</v>
      </c>
      <c r="F1521">
        <v>-1.6000000000000001E-3</v>
      </c>
      <c r="G1521">
        <v>-1.1000000000000001E-3</v>
      </c>
      <c r="H1521">
        <v>2.0000000000000001E-4</v>
      </c>
    </row>
    <row r="1522" spans="1:8" x14ac:dyDescent="0.25">
      <c r="A1522" s="6">
        <v>25440</v>
      </c>
      <c r="B1522" s="31">
        <v>-9.2999999999999992E-3</v>
      </c>
      <c r="C1522" s="31">
        <v>2.5000000000000001E-3</v>
      </c>
      <c r="D1522">
        <v>5.8999999999999999E-3</v>
      </c>
      <c r="E1522">
        <v>5.0000000000000001E-4</v>
      </c>
      <c r="F1522">
        <v>5.7999999999999996E-3</v>
      </c>
      <c r="G1522">
        <v>8.9999999999999998E-4</v>
      </c>
      <c r="H1522">
        <v>2.0000000000000001E-4</v>
      </c>
    </row>
    <row r="1523" spans="1:8" x14ac:dyDescent="0.25">
      <c r="A1523" s="6">
        <v>25441</v>
      </c>
      <c r="B1523" s="31">
        <v>-7.4000000000000003E-3</v>
      </c>
      <c r="C1523" s="31">
        <v>-1.4E-3</v>
      </c>
      <c r="D1523">
        <v>1.6000000000000001E-3</v>
      </c>
      <c r="E1523">
        <v>8.0000000000000004E-4</v>
      </c>
      <c r="F1523">
        <v>-1E-4</v>
      </c>
      <c r="G1523">
        <v>2.7000000000000001E-3</v>
      </c>
      <c r="H1523">
        <v>2.0000000000000001E-4</v>
      </c>
    </row>
    <row r="1524" spans="1:8" x14ac:dyDescent="0.25">
      <c r="A1524" s="6">
        <v>25442</v>
      </c>
      <c r="B1524" s="31">
        <v>2.7000000000000001E-3</v>
      </c>
      <c r="C1524" s="31">
        <v>2.9999999999999997E-4</v>
      </c>
      <c r="D1524">
        <v>-4.0999999999998997E-3</v>
      </c>
      <c r="E1524">
        <v>-2.9999999999999997E-4</v>
      </c>
      <c r="F1524">
        <v>-4.3E-3</v>
      </c>
      <c r="G1524">
        <v>-3.8999999999999998E-3</v>
      </c>
      <c r="H1524">
        <v>2.0000000000000001E-4</v>
      </c>
    </row>
    <row r="1525" spans="1:8" x14ac:dyDescent="0.25">
      <c r="A1525" s="6">
        <v>25443</v>
      </c>
      <c r="B1525" s="31">
        <v>4.0999999999998997E-3</v>
      </c>
      <c r="C1525" s="31">
        <v>-2.2000000000000001E-3</v>
      </c>
      <c r="D1525">
        <v>-3.5999999999999999E-3</v>
      </c>
      <c r="E1525">
        <v>1.6999999999999999E-3</v>
      </c>
      <c r="F1525">
        <v>-3.3E-3</v>
      </c>
      <c r="G1525">
        <v>-1E-4</v>
      </c>
      <c r="H1525">
        <v>2.0000000000000001E-4</v>
      </c>
    </row>
    <row r="1526" spans="1:8" x14ac:dyDescent="0.25">
      <c r="A1526" s="6">
        <v>25444</v>
      </c>
      <c r="B1526" s="31">
        <v>7.1999999999999998E-3</v>
      </c>
      <c r="C1526" s="31">
        <v>2.9999999999999997E-4</v>
      </c>
      <c r="D1526">
        <v>2.9999999999999997E-4</v>
      </c>
      <c r="E1526">
        <v>-5.1000000000000004E-3</v>
      </c>
      <c r="F1526">
        <v>-1.2999999999999999E-3</v>
      </c>
      <c r="G1526">
        <v>-6.4999999999999997E-3</v>
      </c>
      <c r="H1526">
        <v>2.0000000000000001E-4</v>
      </c>
    </row>
    <row r="1527" spans="1:8" x14ac:dyDescent="0.25">
      <c r="A1527" s="6">
        <v>25448</v>
      </c>
      <c r="B1527" s="31">
        <v>-1.1000000000000001E-3</v>
      </c>
      <c r="C1527" s="31">
        <v>-5.9999999999999995E-4</v>
      </c>
      <c r="D1527">
        <v>4.1999999999999997E-3</v>
      </c>
      <c r="E1527">
        <v>-2.3999999999999998E-3</v>
      </c>
      <c r="F1527">
        <v>1.9E-3</v>
      </c>
      <c r="G1527">
        <v>-2.9999999999999997E-4</v>
      </c>
      <c r="H1527">
        <v>2.9999999999999997E-4</v>
      </c>
    </row>
    <row r="1528" spans="1:8" x14ac:dyDescent="0.25">
      <c r="A1528" s="6">
        <v>25449</v>
      </c>
      <c r="B1528" s="31">
        <v>-7.0999999999998998E-3</v>
      </c>
      <c r="C1528" s="31">
        <v>-2E-3</v>
      </c>
      <c r="D1528">
        <v>4.1999999999999997E-3</v>
      </c>
      <c r="E1528">
        <v>1.2999999999999999E-3</v>
      </c>
      <c r="F1528">
        <v>6.4999999999999997E-3</v>
      </c>
      <c r="G1528">
        <v>2.7000000000000001E-3</v>
      </c>
      <c r="H1528">
        <v>2.9999999999999997E-4</v>
      </c>
    </row>
    <row r="1529" spans="1:8" x14ac:dyDescent="0.25">
      <c r="A1529" s="6">
        <v>25450</v>
      </c>
      <c r="B1529" s="31">
        <v>-8.6999999999999994E-3</v>
      </c>
      <c r="C1529" s="31">
        <v>0</v>
      </c>
      <c r="D1529">
        <v>-1.6999999999999999E-3</v>
      </c>
      <c r="E1529">
        <v>2.7000000000000001E-3</v>
      </c>
      <c r="F1529">
        <v>5.9999999999999995E-4</v>
      </c>
      <c r="G1529">
        <v>6.0000000000000001E-3</v>
      </c>
      <c r="H1529">
        <v>2.9999999999999997E-4</v>
      </c>
    </row>
    <row r="1530" spans="1:8" x14ac:dyDescent="0.25">
      <c r="A1530" s="6">
        <v>25451</v>
      </c>
      <c r="B1530" s="31">
        <v>-6.4999999999999997E-3</v>
      </c>
      <c r="C1530" s="31">
        <v>-2.9999999999999997E-4</v>
      </c>
      <c r="D1530">
        <v>0</v>
      </c>
      <c r="E1530">
        <v>1.1999999999999999E-3</v>
      </c>
      <c r="F1530">
        <v>1.2999999999999999E-3</v>
      </c>
      <c r="G1530">
        <v>1.6000000000000001E-3</v>
      </c>
      <c r="H1530">
        <v>2.9999999999999997E-4</v>
      </c>
    </row>
    <row r="1531" spans="1:8" x14ac:dyDescent="0.25">
      <c r="A1531" s="6">
        <v>25454</v>
      </c>
      <c r="B1531" s="31">
        <v>-1.0699999999999999E-2</v>
      </c>
      <c r="C1531" s="31">
        <v>-1.1000000000000001E-3</v>
      </c>
      <c r="D1531">
        <v>3.4999999999998999E-3</v>
      </c>
      <c r="E1531">
        <v>1.4E-3</v>
      </c>
      <c r="F1531">
        <v>5.1999999999999998E-3</v>
      </c>
      <c r="G1531">
        <v>4.0000000000000001E-3</v>
      </c>
      <c r="H1531">
        <v>2.9999999999999997E-4</v>
      </c>
    </row>
    <row r="1532" spans="1:8" x14ac:dyDescent="0.25">
      <c r="A1532" s="6">
        <v>25455</v>
      </c>
      <c r="B1532" s="31">
        <v>7.4000000000000003E-3</v>
      </c>
      <c r="C1532" s="31">
        <v>-2.7000000000000001E-3</v>
      </c>
      <c r="D1532">
        <v>-4.1999999999999997E-3</v>
      </c>
      <c r="E1532">
        <v>2.5000000000000001E-3</v>
      </c>
      <c r="F1532">
        <v>-5.0000000000000001E-3</v>
      </c>
      <c r="G1532">
        <v>5.9999999999999995E-4</v>
      </c>
      <c r="H1532">
        <v>2.9999999999999997E-4</v>
      </c>
    </row>
    <row r="1533" spans="1:8" x14ac:dyDescent="0.25">
      <c r="A1533" s="6">
        <v>25456</v>
      </c>
      <c r="B1533" s="31">
        <v>1.6399999999999901E-2</v>
      </c>
      <c r="C1533" s="31">
        <v>-1.4E-3</v>
      </c>
      <c r="D1533">
        <v>-7.6E-3</v>
      </c>
      <c r="E1533">
        <v>-2.3999999999999998E-3</v>
      </c>
      <c r="F1533">
        <v>-7.1999999999999998E-3</v>
      </c>
      <c r="G1533">
        <v>-3.5999999999999999E-3</v>
      </c>
      <c r="H1533">
        <v>2.9999999999999997E-4</v>
      </c>
    </row>
    <row r="1534" spans="1:8" x14ac:dyDescent="0.25">
      <c r="A1534" s="6">
        <v>25457</v>
      </c>
      <c r="B1534" s="31">
        <v>-6.9999999999999004E-3</v>
      </c>
      <c r="C1534" s="31">
        <v>4.8999999999999998E-3</v>
      </c>
      <c r="D1534">
        <v>1.1000000000000001E-3</v>
      </c>
      <c r="E1534">
        <v>4.5999999999999999E-3</v>
      </c>
      <c r="F1534">
        <v>3.7000000000000002E-3</v>
      </c>
      <c r="G1534">
        <v>1.6000000000000001E-3</v>
      </c>
      <c r="H1534">
        <v>2.9999999999999997E-4</v>
      </c>
    </row>
    <row r="1535" spans="1:8" x14ac:dyDescent="0.25">
      <c r="A1535" s="6">
        <v>25458</v>
      </c>
      <c r="B1535" s="31">
        <v>5.9999999999999995E-4</v>
      </c>
      <c r="C1535" s="31">
        <v>-1.1999999999999999E-3</v>
      </c>
      <c r="D1535">
        <v>-1.6000000000000001E-3</v>
      </c>
      <c r="E1535">
        <v>1E-4</v>
      </c>
      <c r="F1535">
        <v>1E-4</v>
      </c>
      <c r="G1535">
        <v>5.0000000000000001E-4</v>
      </c>
      <c r="H1535">
        <v>2.9999999999999997E-4</v>
      </c>
    </row>
    <row r="1536" spans="1:8" x14ac:dyDescent="0.25">
      <c r="A1536" s="6">
        <v>25461</v>
      </c>
      <c r="B1536" s="31">
        <v>6.1999999999999998E-3</v>
      </c>
      <c r="C1536" s="31">
        <v>3.2000000000000002E-3</v>
      </c>
      <c r="D1536">
        <v>-7.0999999999998998E-3</v>
      </c>
      <c r="E1536">
        <v>8.0000000000000004E-4</v>
      </c>
      <c r="F1536">
        <v>-5.1000000000000004E-3</v>
      </c>
      <c r="G1536">
        <v>1.6000000000000001E-3</v>
      </c>
      <c r="H1536">
        <v>2.9999999999999997E-4</v>
      </c>
    </row>
    <row r="1537" spans="1:8" x14ac:dyDescent="0.25">
      <c r="A1537" s="6">
        <v>25462</v>
      </c>
      <c r="B1537" s="31">
        <v>1.1999999999999999E-3</v>
      </c>
      <c r="C1537" s="31">
        <v>2E-3</v>
      </c>
      <c r="D1537">
        <v>-6.4999999999999997E-3</v>
      </c>
      <c r="E1537">
        <v>4.7999999999999996E-3</v>
      </c>
      <c r="F1537">
        <v>-2.5999999999999999E-3</v>
      </c>
      <c r="G1537">
        <v>6.9999999999999999E-4</v>
      </c>
      <c r="H1537">
        <v>2.9999999999999997E-4</v>
      </c>
    </row>
    <row r="1538" spans="1:8" x14ac:dyDescent="0.25">
      <c r="A1538" s="6">
        <v>25463</v>
      </c>
      <c r="B1538" s="31">
        <v>-3.0999999999999999E-3</v>
      </c>
      <c r="C1538" s="31">
        <v>1.2999999999999999E-3</v>
      </c>
      <c r="D1538">
        <v>-4.1999999999999997E-3</v>
      </c>
      <c r="E1538">
        <v>5.3E-3</v>
      </c>
      <c r="F1538">
        <v>-6.9999999999999999E-4</v>
      </c>
      <c r="G1538">
        <v>2.5999999999999999E-3</v>
      </c>
      <c r="H1538">
        <v>2.9999999999999997E-4</v>
      </c>
    </row>
    <row r="1539" spans="1:8" x14ac:dyDescent="0.25">
      <c r="A1539" s="6">
        <v>25464</v>
      </c>
      <c r="B1539" s="31">
        <v>2.8E-3</v>
      </c>
      <c r="C1539" s="31">
        <v>2E-3</v>
      </c>
      <c r="D1539">
        <v>-5.4000000000000003E-3</v>
      </c>
      <c r="E1539">
        <v>4.8999999999999998E-3</v>
      </c>
      <c r="F1539">
        <v>-6.9999999999999999E-4</v>
      </c>
      <c r="G1539">
        <v>-2.0000000000000001E-4</v>
      </c>
      <c r="H1539">
        <v>2.9999999999999997E-4</v>
      </c>
    </row>
    <row r="1540" spans="1:8" x14ac:dyDescent="0.25">
      <c r="A1540" s="6">
        <v>25465</v>
      </c>
      <c r="B1540" s="31">
        <v>3.4999999999998999E-3</v>
      </c>
      <c r="C1540" s="31">
        <v>3.4999999999998999E-3</v>
      </c>
      <c r="D1540">
        <v>-9.4999999999999998E-3</v>
      </c>
      <c r="E1540">
        <v>1.5E-3</v>
      </c>
      <c r="F1540">
        <v>-5.8999999999999999E-3</v>
      </c>
      <c r="G1540">
        <v>8.0000000000000004E-4</v>
      </c>
      <c r="H1540">
        <v>2.9999999999999997E-4</v>
      </c>
    </row>
    <row r="1541" spans="1:8" x14ac:dyDescent="0.25">
      <c r="A1541" s="6">
        <v>25468</v>
      </c>
      <c r="B1541" s="31">
        <v>3.7000000000000002E-3</v>
      </c>
      <c r="C1541" s="31">
        <v>-1E-3</v>
      </c>
      <c r="D1541">
        <v>-6.1999999999999998E-3</v>
      </c>
      <c r="E1541">
        <v>3.7000000000000002E-3</v>
      </c>
      <c r="F1541">
        <v>-5.5999999999999999E-3</v>
      </c>
      <c r="G1541">
        <v>3.0000000000000001E-3</v>
      </c>
      <c r="H1541">
        <v>2.9999999999999997E-4</v>
      </c>
    </row>
    <row r="1542" spans="1:8" x14ac:dyDescent="0.25">
      <c r="A1542" s="6">
        <v>25469</v>
      </c>
      <c r="B1542" s="31">
        <v>-1E-4</v>
      </c>
      <c r="C1542" s="31">
        <v>2.3999999999999998E-3</v>
      </c>
      <c r="D1542">
        <v>1E-3</v>
      </c>
      <c r="E1542">
        <v>2.2000000000000001E-3</v>
      </c>
      <c r="F1542">
        <v>-1E-3</v>
      </c>
      <c r="G1542">
        <v>-1.2999999999999999E-3</v>
      </c>
      <c r="H1542">
        <v>2.9999999999999997E-4</v>
      </c>
    </row>
    <row r="1543" spans="1:8" x14ac:dyDescent="0.25">
      <c r="A1543" s="6">
        <v>25470</v>
      </c>
      <c r="B1543" s="31">
        <v>-2E-3</v>
      </c>
      <c r="C1543" s="31">
        <v>-5.9999999999999995E-4</v>
      </c>
      <c r="D1543">
        <v>1.2999999999999999E-3</v>
      </c>
      <c r="E1543">
        <v>1.8E-3</v>
      </c>
      <c r="F1543">
        <v>1E-3</v>
      </c>
      <c r="G1543">
        <v>2.8E-3</v>
      </c>
      <c r="H1543">
        <v>2.9999999999999997E-4</v>
      </c>
    </row>
    <row r="1544" spans="1:8" x14ac:dyDescent="0.25">
      <c r="A1544" s="6">
        <v>25471</v>
      </c>
      <c r="B1544" s="31">
        <v>-7.4999999999999997E-3</v>
      </c>
      <c r="C1544" s="31">
        <v>1.6999999999999999E-3</v>
      </c>
      <c r="D1544">
        <v>6.1999999999999998E-3</v>
      </c>
      <c r="E1544">
        <v>-2.5999999999999999E-3</v>
      </c>
      <c r="F1544">
        <v>8.6999999999999994E-3</v>
      </c>
      <c r="G1544">
        <v>2.9999999999999997E-4</v>
      </c>
      <c r="H1544">
        <v>2.9999999999999997E-4</v>
      </c>
    </row>
    <row r="1545" spans="1:8" x14ac:dyDescent="0.25">
      <c r="A1545" s="6">
        <v>25472</v>
      </c>
      <c r="B1545" s="31">
        <v>-6.9999999999999004E-3</v>
      </c>
      <c r="C1545" s="31">
        <v>1.8E-3</v>
      </c>
      <c r="D1545">
        <v>1.8E-3</v>
      </c>
      <c r="E1545">
        <v>-5.0000000000000001E-4</v>
      </c>
      <c r="F1545">
        <v>1.9E-3</v>
      </c>
      <c r="G1545">
        <v>1E-4</v>
      </c>
      <c r="H1545">
        <v>2.9999999999999997E-4</v>
      </c>
    </row>
    <row r="1546" spans="1:8" x14ac:dyDescent="0.25">
      <c r="A1546" s="6">
        <v>25475</v>
      </c>
      <c r="B1546" s="31">
        <v>-7.3000000000000001E-3</v>
      </c>
      <c r="C1546" s="31">
        <v>5.0000000000000001E-4</v>
      </c>
      <c r="D1546">
        <v>8.0000000000000004E-4</v>
      </c>
      <c r="E1546">
        <v>8.0000000000000004E-4</v>
      </c>
      <c r="F1546">
        <v>-2.9999999999999997E-4</v>
      </c>
      <c r="G1546">
        <v>4.4000000000000003E-3</v>
      </c>
      <c r="H1546">
        <v>2.9999999999999997E-4</v>
      </c>
    </row>
    <row r="1547" spans="1:8" x14ac:dyDescent="0.25">
      <c r="A1547" s="6">
        <v>25476</v>
      </c>
      <c r="B1547" s="31">
        <v>-3.0999999999999999E-3</v>
      </c>
      <c r="C1547" s="31">
        <v>1E-3</v>
      </c>
      <c r="D1547">
        <v>-3.5999999999999999E-3</v>
      </c>
      <c r="E1547">
        <v>2.7000000000000001E-3</v>
      </c>
      <c r="F1547">
        <v>-3.5999999999999999E-3</v>
      </c>
      <c r="G1547">
        <v>1.5E-3</v>
      </c>
      <c r="H1547">
        <v>2.9999999999999997E-4</v>
      </c>
    </row>
    <row r="1548" spans="1:8" x14ac:dyDescent="0.25">
      <c r="A1548" s="6">
        <v>25477</v>
      </c>
      <c r="B1548" s="31">
        <v>-6.3E-3</v>
      </c>
      <c r="C1548" s="31">
        <v>1.6000000000000001E-3</v>
      </c>
      <c r="D1548">
        <v>2.3999999999999998E-3</v>
      </c>
      <c r="E1548">
        <v>-2.9999999999999997E-4</v>
      </c>
      <c r="F1548">
        <v>1.2999999999999999E-3</v>
      </c>
      <c r="G1548">
        <v>2.5000000000000001E-3</v>
      </c>
      <c r="H1548">
        <v>2.9999999999999997E-4</v>
      </c>
    </row>
    <row r="1549" spans="1:8" x14ac:dyDescent="0.25">
      <c r="A1549" s="6">
        <v>25478</v>
      </c>
      <c r="B1549" s="31">
        <v>8.3999999999999995E-3</v>
      </c>
      <c r="C1549" s="31">
        <v>-2.9999999999999997E-4</v>
      </c>
      <c r="D1549">
        <v>-7.1999999999999998E-3</v>
      </c>
      <c r="E1549">
        <v>-1E-4</v>
      </c>
      <c r="F1549">
        <v>-6.4999999999999997E-3</v>
      </c>
      <c r="G1549">
        <v>-1.6999999999999999E-3</v>
      </c>
      <c r="H1549">
        <v>2.9999999999999997E-4</v>
      </c>
    </row>
    <row r="1550" spans="1:8" x14ac:dyDescent="0.25">
      <c r="A1550" s="6">
        <v>25479</v>
      </c>
      <c r="B1550" s="31">
        <v>-8.0000000000000004E-4</v>
      </c>
      <c r="C1550" s="31">
        <v>-1.9E-3</v>
      </c>
      <c r="D1550">
        <v>1.5E-3</v>
      </c>
      <c r="E1550">
        <v>1.1999999999999999E-3</v>
      </c>
      <c r="F1550">
        <v>-1E-4</v>
      </c>
      <c r="G1550">
        <v>8.0000000000000004E-4</v>
      </c>
      <c r="H1550">
        <v>2.9999999999999997E-4</v>
      </c>
    </row>
    <row r="1551" spans="1:8" x14ac:dyDescent="0.25">
      <c r="A1551" s="6">
        <v>25482</v>
      </c>
      <c r="B1551" s="31">
        <v>1.6999999999999999E-3</v>
      </c>
      <c r="C1551" s="31">
        <v>-5.9999999999999995E-4</v>
      </c>
      <c r="D1551">
        <v>-4.7999999999999996E-3</v>
      </c>
      <c r="E1551">
        <v>-6.9999999999999999E-4</v>
      </c>
      <c r="F1551">
        <v>-7.6E-3</v>
      </c>
      <c r="G1551">
        <v>1.1000000000000001E-3</v>
      </c>
      <c r="H1551">
        <v>2.9999999999999997E-4</v>
      </c>
    </row>
    <row r="1552" spans="1:8" x14ac:dyDescent="0.25">
      <c r="A1552" s="6">
        <v>25483</v>
      </c>
      <c r="B1552" s="31">
        <v>-2.3E-3</v>
      </c>
      <c r="C1552" s="31">
        <v>5.0000000000000001E-4</v>
      </c>
      <c r="D1552">
        <v>2.0000000000000001E-4</v>
      </c>
      <c r="E1552">
        <v>3.2000000000000002E-3</v>
      </c>
      <c r="F1552">
        <v>2E-3</v>
      </c>
      <c r="G1552">
        <v>4.0000000000000002E-4</v>
      </c>
      <c r="H1552">
        <v>2.9999999999999997E-4</v>
      </c>
    </row>
    <row r="1553" spans="1:8" x14ac:dyDescent="0.25">
      <c r="A1553" s="6">
        <v>25484</v>
      </c>
      <c r="B1553" s="31">
        <v>-5.3E-3</v>
      </c>
      <c r="C1553" s="31">
        <v>-6.9999999999999999E-4</v>
      </c>
      <c r="D1553">
        <v>5.9999999999999995E-4</v>
      </c>
      <c r="E1553">
        <v>2.5999999999999999E-3</v>
      </c>
      <c r="F1553">
        <v>1.8E-3</v>
      </c>
      <c r="G1553">
        <v>4.5999999999999999E-3</v>
      </c>
      <c r="H1553">
        <v>2.9999999999999997E-4</v>
      </c>
    </row>
    <row r="1554" spans="1:8" x14ac:dyDescent="0.25">
      <c r="A1554" s="6">
        <v>25485</v>
      </c>
      <c r="B1554" s="31">
        <v>3.3E-3</v>
      </c>
      <c r="C1554" s="31">
        <v>-2.7000000000000001E-3</v>
      </c>
      <c r="D1554">
        <v>-5.1000000000000004E-3</v>
      </c>
      <c r="E1554">
        <v>1.1000000000000001E-3</v>
      </c>
      <c r="F1554">
        <v>-3.0999999999999999E-3</v>
      </c>
      <c r="G1554">
        <v>2.9999999999999997E-4</v>
      </c>
      <c r="H1554">
        <v>2.9999999999999997E-4</v>
      </c>
    </row>
    <row r="1555" spans="1:8" x14ac:dyDescent="0.25">
      <c r="A1555" s="6">
        <v>25486</v>
      </c>
      <c r="B1555" s="31">
        <v>6.4000000000000003E-3</v>
      </c>
      <c r="C1555" s="31">
        <v>2.8E-3</v>
      </c>
      <c r="D1555">
        <v>-6.1999999999999998E-3</v>
      </c>
      <c r="E1555">
        <v>-1E-3</v>
      </c>
      <c r="F1555">
        <v>-4.3E-3</v>
      </c>
      <c r="G1555">
        <v>-3.4999999999998999E-3</v>
      </c>
      <c r="H1555">
        <v>2.9999999999999997E-4</v>
      </c>
    </row>
    <row r="1556" spans="1:8" x14ac:dyDescent="0.25">
      <c r="A1556" s="6">
        <v>25489</v>
      </c>
      <c r="B1556" s="31">
        <v>1.2500000000000001E-2</v>
      </c>
      <c r="C1556" s="31">
        <v>8.3999999999999995E-3</v>
      </c>
      <c r="D1556">
        <v>-6.7999999999999996E-3</v>
      </c>
      <c r="E1556">
        <v>-3.3E-3</v>
      </c>
      <c r="F1556">
        <v>-6.7999999999999996E-3</v>
      </c>
      <c r="G1556">
        <v>-1.18E-2</v>
      </c>
      <c r="H1556">
        <v>2.9999999999999997E-4</v>
      </c>
    </row>
    <row r="1557" spans="1:8" x14ac:dyDescent="0.25">
      <c r="A1557" s="6">
        <v>25490</v>
      </c>
      <c r="B1557" s="31">
        <v>1.2800000000000001E-2</v>
      </c>
      <c r="C1557" s="31">
        <v>1.4E-3</v>
      </c>
      <c r="D1557">
        <v>1E-3</v>
      </c>
      <c r="E1557">
        <v>1.8E-3</v>
      </c>
      <c r="F1557">
        <v>5.0000000000000001E-4</v>
      </c>
      <c r="G1557">
        <v>-1.15E-2</v>
      </c>
      <c r="H1557">
        <v>2.9999999999999997E-4</v>
      </c>
    </row>
    <row r="1558" spans="1:8" x14ac:dyDescent="0.25">
      <c r="A1558" s="6">
        <v>25491</v>
      </c>
      <c r="B1558" s="31">
        <v>4.0000000000000002E-4</v>
      </c>
      <c r="C1558" s="31">
        <v>5.4999999999999997E-3</v>
      </c>
      <c r="D1558">
        <v>1.9E-3</v>
      </c>
      <c r="E1558">
        <v>-5.0000000000000001E-4</v>
      </c>
      <c r="F1558">
        <v>4.8999999999999998E-3</v>
      </c>
      <c r="G1558">
        <v>2.0000000000000001E-4</v>
      </c>
      <c r="H1558">
        <v>2.9999999999999997E-4</v>
      </c>
    </row>
    <row r="1559" spans="1:8" x14ac:dyDescent="0.25">
      <c r="A1559" s="6">
        <v>25492</v>
      </c>
      <c r="B1559" s="31">
        <v>6.8999999999999999E-3</v>
      </c>
      <c r="C1559" s="31">
        <v>2.5999999999999999E-3</v>
      </c>
      <c r="D1559">
        <v>-8.9999999999999998E-4</v>
      </c>
      <c r="E1559">
        <v>-1.2999999999999999E-3</v>
      </c>
      <c r="F1559">
        <v>2.5999999999999999E-3</v>
      </c>
      <c r="G1559">
        <v>-3.5999999999999999E-3</v>
      </c>
      <c r="H1559">
        <v>2.9999999999999997E-4</v>
      </c>
    </row>
    <row r="1560" spans="1:8" x14ac:dyDescent="0.25">
      <c r="A1560" s="6">
        <v>25493</v>
      </c>
      <c r="B1560" s="31">
        <v>-8.9999999999999998E-4</v>
      </c>
      <c r="C1560" s="31">
        <v>4.6999999999998996E-3</v>
      </c>
      <c r="D1560">
        <v>-1.1999999999999999E-3</v>
      </c>
      <c r="E1560">
        <v>1E-4</v>
      </c>
      <c r="F1560">
        <v>1.1999999999999999E-3</v>
      </c>
      <c r="G1560">
        <v>-1.1999999999999999E-3</v>
      </c>
      <c r="H1560">
        <v>2.9999999999999997E-4</v>
      </c>
    </row>
    <row r="1561" spans="1:8" x14ac:dyDescent="0.25">
      <c r="A1561" s="6">
        <v>25496</v>
      </c>
      <c r="B1561" s="31">
        <v>3.0000000000000001E-3</v>
      </c>
      <c r="C1561" s="31">
        <v>4.4999999999999997E-3</v>
      </c>
      <c r="D1561">
        <v>2.9999999999999997E-4</v>
      </c>
      <c r="E1561">
        <v>0</v>
      </c>
      <c r="F1561">
        <v>-1.1000000000000001E-3</v>
      </c>
      <c r="G1561">
        <v>-1.6999999999999999E-3</v>
      </c>
      <c r="H1561">
        <v>2.9999999999999997E-4</v>
      </c>
    </row>
    <row r="1562" spans="1:8" x14ac:dyDescent="0.25">
      <c r="A1562" s="6">
        <v>25497</v>
      </c>
      <c r="B1562" s="31">
        <v>7.9000000000000008E-3</v>
      </c>
      <c r="C1562" s="31">
        <v>4.4999999999999997E-3</v>
      </c>
      <c r="D1562">
        <v>-1.9E-3</v>
      </c>
      <c r="E1562">
        <v>-6.9999999999999999E-4</v>
      </c>
      <c r="F1562">
        <v>-1.4E-3</v>
      </c>
      <c r="G1562">
        <v>-3.7000000000000002E-3</v>
      </c>
      <c r="H1562">
        <v>2.9999999999999997E-4</v>
      </c>
    </row>
    <row r="1563" spans="1:8" x14ac:dyDescent="0.25">
      <c r="A1563" s="6">
        <v>25498</v>
      </c>
      <c r="B1563" s="31">
        <v>6.0999999999998998E-3</v>
      </c>
      <c r="C1563" s="31">
        <v>1.4E-3</v>
      </c>
      <c r="D1563">
        <v>2.3999999999999998E-3</v>
      </c>
      <c r="E1563">
        <v>2.0000000000000001E-4</v>
      </c>
      <c r="F1563">
        <v>4.1999999999999997E-3</v>
      </c>
      <c r="G1563">
        <v>-4.8999999999999998E-3</v>
      </c>
      <c r="H1563">
        <v>2.9999999999999997E-4</v>
      </c>
    </row>
    <row r="1564" spans="1:8" x14ac:dyDescent="0.25">
      <c r="A1564" s="6">
        <v>25499</v>
      </c>
      <c r="B1564" s="31">
        <v>-3.3E-3</v>
      </c>
      <c r="C1564" s="31">
        <v>4.0000000000000002E-4</v>
      </c>
      <c r="D1564">
        <v>5.9999999999999995E-4</v>
      </c>
      <c r="E1564">
        <v>-6.9999999999999999E-4</v>
      </c>
      <c r="F1564">
        <v>2.9999999999999997E-4</v>
      </c>
      <c r="G1564">
        <v>4.4999999999999997E-3</v>
      </c>
      <c r="H1564">
        <v>2.9999999999999997E-4</v>
      </c>
    </row>
    <row r="1565" spans="1:8" x14ac:dyDescent="0.25">
      <c r="A1565" s="6">
        <v>25500</v>
      </c>
      <c r="B1565" s="31">
        <v>6.8999999999999999E-3</v>
      </c>
      <c r="C1565" s="31">
        <v>-2.0000000000000001E-4</v>
      </c>
      <c r="D1565">
        <v>-8.6E-3</v>
      </c>
      <c r="E1565">
        <v>1.1000000000000001E-3</v>
      </c>
      <c r="F1565">
        <v>-5.6999999999998996E-3</v>
      </c>
      <c r="G1565">
        <v>2.0000000000000001E-4</v>
      </c>
      <c r="H1565">
        <v>2.9999999999999997E-4</v>
      </c>
    </row>
    <row r="1566" spans="1:8" x14ac:dyDescent="0.25">
      <c r="A1566" s="6">
        <v>25503</v>
      </c>
      <c r="B1566" s="31">
        <v>-1E-3</v>
      </c>
      <c r="C1566" s="31">
        <v>3.8999999999999998E-3</v>
      </c>
      <c r="D1566">
        <v>-1.2999999999999999E-3</v>
      </c>
      <c r="E1566">
        <v>-1E-3</v>
      </c>
      <c r="F1566">
        <v>-3.7000000000000002E-3</v>
      </c>
      <c r="G1566">
        <v>-5.9999999999999995E-4</v>
      </c>
      <c r="H1566">
        <v>2.9999999999999997E-4</v>
      </c>
    </row>
    <row r="1567" spans="1:8" x14ac:dyDescent="0.25">
      <c r="A1567" s="6">
        <v>25504</v>
      </c>
      <c r="B1567" s="31">
        <v>-3.0999999999999999E-3</v>
      </c>
      <c r="C1567" s="31">
        <v>-1.2999999999999999E-3</v>
      </c>
      <c r="D1567">
        <v>1.2999999999999999E-3</v>
      </c>
      <c r="E1567">
        <v>2.9999999999999997E-4</v>
      </c>
      <c r="F1567">
        <v>2.7000000000000001E-3</v>
      </c>
      <c r="G1567">
        <v>5.0000000000000001E-4</v>
      </c>
      <c r="H1567">
        <v>2.9999999999999997E-4</v>
      </c>
    </row>
    <row r="1568" spans="1:8" x14ac:dyDescent="0.25">
      <c r="A1568" s="6">
        <v>25505</v>
      </c>
      <c r="B1568" s="31">
        <v>-8.9999999999999993E-3</v>
      </c>
      <c r="C1568" s="31">
        <v>2.0000000000000001E-4</v>
      </c>
      <c r="D1568">
        <v>5.1000000000000004E-3</v>
      </c>
      <c r="E1568">
        <v>-5.0000000000000001E-4</v>
      </c>
      <c r="F1568">
        <v>5.3E-3</v>
      </c>
      <c r="G1568">
        <v>5.0000000000000001E-3</v>
      </c>
      <c r="H1568">
        <v>2.9999999999999997E-4</v>
      </c>
    </row>
    <row r="1569" spans="1:8" x14ac:dyDescent="0.25">
      <c r="A1569" s="6">
        <v>25506</v>
      </c>
      <c r="B1569" s="31">
        <v>1.6999999999999999E-3</v>
      </c>
      <c r="C1569" s="31">
        <v>1.6000000000000001E-3</v>
      </c>
      <c r="D1569">
        <v>-2.5999999999999999E-3</v>
      </c>
      <c r="E1569">
        <v>-2.3E-3</v>
      </c>
      <c r="F1569">
        <v>-4.4999999999999997E-3</v>
      </c>
      <c r="G1569">
        <v>-3.5999999999999999E-3</v>
      </c>
      <c r="H1569">
        <v>2.9999999999999997E-4</v>
      </c>
    </row>
    <row r="1570" spans="1:8" x14ac:dyDescent="0.25">
      <c r="A1570" s="6">
        <v>25507</v>
      </c>
      <c r="B1570" s="31">
        <v>3.3999999999999998E-3</v>
      </c>
      <c r="C1570" s="31">
        <v>2.9999999999999997E-4</v>
      </c>
      <c r="D1570">
        <v>-2.0000000000000001E-4</v>
      </c>
      <c r="E1570">
        <v>1.2999999999999999E-3</v>
      </c>
      <c r="F1570">
        <v>-1.5E-3</v>
      </c>
      <c r="G1570">
        <v>-3.0000000000000001E-3</v>
      </c>
      <c r="H1570">
        <v>2.9999999999999997E-4</v>
      </c>
    </row>
    <row r="1571" spans="1:8" x14ac:dyDescent="0.25">
      <c r="A1571" s="6">
        <v>25510</v>
      </c>
      <c r="B1571" s="31">
        <v>-6.9999999999999999E-4</v>
      </c>
      <c r="C1571" s="31">
        <v>-2.5000000000000001E-3</v>
      </c>
      <c r="D1571">
        <v>2.3999999999999998E-3</v>
      </c>
      <c r="E1571">
        <v>0</v>
      </c>
      <c r="F1571">
        <v>2.7000000000000001E-3</v>
      </c>
      <c r="G1571">
        <v>5.9999999999999995E-4</v>
      </c>
      <c r="H1571">
        <v>2.9999999999999997E-4</v>
      </c>
    </row>
    <row r="1572" spans="1:8" x14ac:dyDescent="0.25">
      <c r="A1572" s="6">
        <v>25511</v>
      </c>
      <c r="B1572" s="31">
        <v>6.9999999999999999E-4</v>
      </c>
      <c r="C1572" s="31">
        <v>2.3999999999999998E-3</v>
      </c>
      <c r="D1572">
        <v>-4.8999999999999998E-3</v>
      </c>
      <c r="E1572">
        <v>-1E-3</v>
      </c>
      <c r="F1572">
        <v>-3.8999999999999998E-3</v>
      </c>
      <c r="G1572">
        <v>-1.1999999999999999E-3</v>
      </c>
      <c r="H1572">
        <v>2.9999999999999997E-4</v>
      </c>
    </row>
    <row r="1573" spans="1:8" x14ac:dyDescent="0.25">
      <c r="A1573" s="6">
        <v>25512</v>
      </c>
      <c r="B1573" s="31">
        <v>4.5999999999999999E-3</v>
      </c>
      <c r="C1573" s="31">
        <v>-4.0000000000000002E-4</v>
      </c>
      <c r="D1573">
        <v>-4.1999999999999997E-3</v>
      </c>
      <c r="E1573">
        <v>1.1000000000000001E-3</v>
      </c>
      <c r="F1573">
        <v>2E-3</v>
      </c>
      <c r="G1573">
        <v>-2.3E-3</v>
      </c>
      <c r="H1573">
        <v>2.9999999999999997E-4</v>
      </c>
    </row>
    <row r="1574" spans="1:8" x14ac:dyDescent="0.25">
      <c r="A1574" s="6">
        <v>25513</v>
      </c>
      <c r="B1574" s="31">
        <v>1.4E-3</v>
      </c>
      <c r="C1574" s="31">
        <v>-1.4E-3</v>
      </c>
      <c r="D1574">
        <v>-2.0999999999999999E-3</v>
      </c>
      <c r="E1574">
        <v>2.0999999999999999E-3</v>
      </c>
      <c r="F1574">
        <v>6.9999999999999999E-4</v>
      </c>
      <c r="G1574">
        <v>1.9E-3</v>
      </c>
      <c r="H1574">
        <v>2.9999999999999997E-4</v>
      </c>
    </row>
    <row r="1575" spans="1:8" x14ac:dyDescent="0.25">
      <c r="A1575" s="6">
        <v>25514</v>
      </c>
      <c r="B1575" s="31">
        <v>6.4999999999999997E-3</v>
      </c>
      <c r="C1575" s="31">
        <v>-1.9E-3</v>
      </c>
      <c r="D1575">
        <v>-2.0000000000000001E-4</v>
      </c>
      <c r="E1575">
        <v>1.5E-3</v>
      </c>
      <c r="F1575">
        <v>2.3E-3</v>
      </c>
      <c r="G1575">
        <v>3.0000000000000001E-3</v>
      </c>
      <c r="H1575">
        <v>2.9999999999999997E-4</v>
      </c>
    </row>
    <row r="1576" spans="1:8" x14ac:dyDescent="0.25">
      <c r="A1576" s="6">
        <v>25517</v>
      </c>
      <c r="B1576" s="31">
        <v>5.9999999999999995E-4</v>
      </c>
      <c r="C1576" s="31">
        <v>-2.5999999999999999E-3</v>
      </c>
      <c r="D1576">
        <v>2.0000000000000001E-4</v>
      </c>
      <c r="E1576">
        <v>5.0000000000000001E-4</v>
      </c>
      <c r="F1576">
        <v>-5.0000000000000001E-4</v>
      </c>
      <c r="G1576">
        <v>1.1999999999999999E-3</v>
      </c>
      <c r="H1576">
        <v>2.9999999999999997E-4</v>
      </c>
    </row>
    <row r="1577" spans="1:8" x14ac:dyDescent="0.25">
      <c r="A1577" s="6">
        <v>25518</v>
      </c>
      <c r="B1577" s="31">
        <v>-3.7000000000000002E-3</v>
      </c>
      <c r="C1577" s="31">
        <v>-2.0000000000000001E-4</v>
      </c>
      <c r="D1577">
        <v>2.8999999999999998E-3</v>
      </c>
      <c r="E1577">
        <v>-4.0000000000000002E-4</v>
      </c>
      <c r="F1577">
        <v>2.8E-3</v>
      </c>
      <c r="G1577">
        <v>3.3E-3</v>
      </c>
      <c r="H1577">
        <v>2.9999999999999997E-4</v>
      </c>
    </row>
    <row r="1578" spans="1:8" x14ac:dyDescent="0.25">
      <c r="A1578" s="6">
        <v>25519</v>
      </c>
      <c r="B1578" s="31">
        <v>-1.6999999999999999E-3</v>
      </c>
      <c r="C1578" s="31">
        <v>1.1000000000000001E-3</v>
      </c>
      <c r="D1578">
        <v>-1.6999999999999999E-3</v>
      </c>
      <c r="E1578">
        <v>-2.0000000000000001E-4</v>
      </c>
      <c r="F1578">
        <v>-2.9999999999999997E-4</v>
      </c>
      <c r="G1578">
        <v>-1E-4</v>
      </c>
      <c r="H1578">
        <v>2.9999999999999997E-4</v>
      </c>
    </row>
    <row r="1579" spans="1:8" x14ac:dyDescent="0.25">
      <c r="A1579" s="6">
        <v>25520</v>
      </c>
      <c r="B1579" s="31">
        <v>-5.8999999999999999E-3</v>
      </c>
      <c r="C1579" s="31">
        <v>-3.8E-3</v>
      </c>
      <c r="D1579">
        <v>3.4999999999998999E-3</v>
      </c>
      <c r="E1579">
        <v>3.8E-3</v>
      </c>
      <c r="F1579">
        <v>2.7000000000000001E-3</v>
      </c>
      <c r="G1579">
        <v>4.1999999999999997E-3</v>
      </c>
      <c r="H1579">
        <v>2.9999999999999997E-4</v>
      </c>
    </row>
    <row r="1580" spans="1:8" x14ac:dyDescent="0.25">
      <c r="A1580" s="6">
        <v>25521</v>
      </c>
      <c r="B1580" s="31">
        <v>-4.3E-3</v>
      </c>
      <c r="C1580" s="31">
        <v>-1.4E-3</v>
      </c>
      <c r="D1580">
        <v>1.4E-3</v>
      </c>
      <c r="E1580">
        <v>-8.0000000000000004E-4</v>
      </c>
      <c r="F1580">
        <v>2.5000000000000001E-3</v>
      </c>
      <c r="G1580">
        <v>3.5999999999999999E-3</v>
      </c>
      <c r="H1580">
        <v>2.9999999999999997E-4</v>
      </c>
    </row>
    <row r="1581" spans="1:8" x14ac:dyDescent="0.25">
      <c r="A1581" s="6">
        <v>25524</v>
      </c>
      <c r="B1581" s="31">
        <v>-7.9000000000000008E-3</v>
      </c>
      <c r="C1581" s="31">
        <v>-2.8E-3</v>
      </c>
      <c r="D1581">
        <v>1.2999999999999999E-3</v>
      </c>
      <c r="E1581">
        <v>2.5000000000000001E-3</v>
      </c>
      <c r="F1581">
        <v>-8.0000000000000004E-4</v>
      </c>
      <c r="G1581">
        <v>3.0000000000000001E-3</v>
      </c>
      <c r="H1581">
        <v>2.9999999999999997E-4</v>
      </c>
    </row>
    <row r="1582" spans="1:8" x14ac:dyDescent="0.25">
      <c r="A1582" s="6">
        <v>25525</v>
      </c>
      <c r="B1582" s="31">
        <v>-8.9999999999999998E-4</v>
      </c>
      <c r="C1582" s="31">
        <v>-4.5999999999999999E-3</v>
      </c>
      <c r="D1582">
        <v>-8.0000000000000004E-4</v>
      </c>
      <c r="E1582">
        <v>2.9999999999999997E-4</v>
      </c>
      <c r="F1582">
        <v>-2.0000000000000001E-4</v>
      </c>
      <c r="G1582">
        <v>1E-4</v>
      </c>
      <c r="H1582">
        <v>2.9999999999999997E-4</v>
      </c>
    </row>
    <row r="1583" spans="1:8" x14ac:dyDescent="0.25">
      <c r="A1583" s="6">
        <v>25526</v>
      </c>
      <c r="B1583" s="31">
        <v>-5.4000000000000003E-3</v>
      </c>
      <c r="C1583" s="31">
        <v>-2.5999999999999999E-3</v>
      </c>
      <c r="D1583">
        <v>5.4999999999999997E-3</v>
      </c>
      <c r="E1583">
        <v>-1E-3</v>
      </c>
      <c r="F1583">
        <v>5.1000000000000004E-3</v>
      </c>
      <c r="G1583">
        <v>1.6999999999999999E-3</v>
      </c>
      <c r="H1583">
        <v>2.9999999999999997E-4</v>
      </c>
    </row>
    <row r="1584" spans="1:8" x14ac:dyDescent="0.25">
      <c r="A1584" s="6">
        <v>25527</v>
      </c>
      <c r="B1584" s="31">
        <v>-1.12E-2</v>
      </c>
      <c r="C1584" s="31">
        <v>-5.3E-3</v>
      </c>
      <c r="D1584">
        <v>3.8E-3</v>
      </c>
      <c r="E1584">
        <v>6.9999999999999999E-4</v>
      </c>
      <c r="F1584">
        <v>4.6999999999998996E-3</v>
      </c>
      <c r="G1584">
        <v>1.8E-3</v>
      </c>
      <c r="H1584">
        <v>2.9999999999999997E-4</v>
      </c>
    </row>
    <row r="1585" spans="1:8" x14ac:dyDescent="0.25">
      <c r="A1585" s="6">
        <v>25528</v>
      </c>
      <c r="B1585" s="31">
        <v>-6.8999999999999999E-3</v>
      </c>
      <c r="C1585" s="31">
        <v>-1.8E-3</v>
      </c>
      <c r="D1585">
        <v>3.3E-3</v>
      </c>
      <c r="E1585">
        <v>1.8E-3</v>
      </c>
      <c r="F1585">
        <v>4.0000000000000001E-3</v>
      </c>
      <c r="G1585">
        <v>1.8E-3</v>
      </c>
      <c r="H1585">
        <v>2.9999999999999997E-4</v>
      </c>
    </row>
    <row r="1586" spans="1:8" x14ac:dyDescent="0.25">
      <c r="A1586" s="6">
        <v>25531</v>
      </c>
      <c r="B1586" s="31">
        <v>-1.0800000000000001E-2</v>
      </c>
      <c r="C1586" s="31">
        <v>-3.3999999999999998E-3</v>
      </c>
      <c r="D1586">
        <v>-8.0000000000000004E-4</v>
      </c>
      <c r="E1586">
        <v>3.0999999999999999E-3</v>
      </c>
      <c r="F1586">
        <v>8.0000000000000004E-4</v>
      </c>
      <c r="G1586">
        <v>4.3E-3</v>
      </c>
      <c r="H1586">
        <v>2.9999999999999997E-4</v>
      </c>
    </row>
    <row r="1587" spans="1:8" x14ac:dyDescent="0.25">
      <c r="A1587" s="6">
        <v>25532</v>
      </c>
      <c r="B1587" s="31">
        <v>-2.5000000000000001E-3</v>
      </c>
      <c r="C1587" s="31">
        <v>1.2999999999999999E-3</v>
      </c>
      <c r="D1587">
        <v>-5.5999999999999999E-3</v>
      </c>
      <c r="E1587">
        <v>4.0000000000000002E-4</v>
      </c>
      <c r="F1587">
        <v>-6.3E-3</v>
      </c>
      <c r="G1587">
        <v>3.5999999999999999E-3</v>
      </c>
      <c r="H1587">
        <v>2.9999999999999997E-4</v>
      </c>
    </row>
    <row r="1588" spans="1:8" x14ac:dyDescent="0.25">
      <c r="A1588" s="6">
        <v>25533</v>
      </c>
      <c r="B1588" s="31">
        <v>3.5999999999999999E-3</v>
      </c>
      <c r="C1588" s="31">
        <v>1.6999999999999999E-3</v>
      </c>
      <c r="D1588">
        <v>-9.2999999999999992E-3</v>
      </c>
      <c r="E1588">
        <v>1.1999999999999999E-3</v>
      </c>
      <c r="F1588">
        <v>-8.0000000000000002E-3</v>
      </c>
      <c r="G1588">
        <v>5.1999999999999998E-3</v>
      </c>
      <c r="H1588">
        <v>2.9999999999999997E-4</v>
      </c>
    </row>
    <row r="1589" spans="1:8" x14ac:dyDescent="0.25">
      <c r="A1589" s="6">
        <v>25535</v>
      </c>
      <c r="B1589" s="31">
        <v>6.4000000000000003E-3</v>
      </c>
      <c r="C1589" s="31">
        <v>2.8999999999999998E-3</v>
      </c>
      <c r="D1589">
        <v>-8.0999999999999996E-3</v>
      </c>
      <c r="E1589">
        <v>-1.1000000000000001E-3</v>
      </c>
      <c r="F1589">
        <v>-8.0000000000000002E-3</v>
      </c>
      <c r="G1589">
        <v>-4.0000000000000002E-4</v>
      </c>
      <c r="H1589">
        <v>2.9999999999999997E-4</v>
      </c>
    </row>
    <row r="1590" spans="1:8" x14ac:dyDescent="0.25">
      <c r="A1590" s="6">
        <v>25538</v>
      </c>
      <c r="B1590" s="31">
        <v>-7.6E-3</v>
      </c>
      <c r="C1590" s="31">
        <v>-4.7999999999999996E-3</v>
      </c>
      <c r="D1590">
        <v>2.5000000000000001E-3</v>
      </c>
      <c r="E1590">
        <v>6.1999999999999998E-3</v>
      </c>
      <c r="F1590">
        <v>1.6000000000000001E-3</v>
      </c>
      <c r="G1590">
        <v>1.16999999999999E-2</v>
      </c>
      <c r="H1590">
        <v>2.9999999999999997E-4</v>
      </c>
    </row>
    <row r="1591" spans="1:8" x14ac:dyDescent="0.25">
      <c r="A1591" s="6">
        <v>25539</v>
      </c>
      <c r="B1591" s="31">
        <v>-6.7999999999999996E-3</v>
      </c>
      <c r="C1591" s="31">
        <v>-8.9999999999999998E-4</v>
      </c>
      <c r="D1591">
        <v>-2.3E-3</v>
      </c>
      <c r="E1591">
        <v>4.3E-3</v>
      </c>
      <c r="F1591">
        <v>1.6000000000000001E-3</v>
      </c>
      <c r="G1591">
        <v>8.0999999999999996E-3</v>
      </c>
      <c r="H1591">
        <v>2.9999999999999997E-4</v>
      </c>
    </row>
    <row r="1592" spans="1:8" x14ac:dyDescent="0.25">
      <c r="A1592" s="6">
        <v>25540</v>
      </c>
      <c r="B1592" s="31">
        <v>-1.23E-2</v>
      </c>
      <c r="C1592" s="31">
        <v>-5.6999999999998996E-3</v>
      </c>
      <c r="D1592">
        <v>-6.9999999999999999E-4</v>
      </c>
      <c r="E1592">
        <v>3.8999999999999998E-3</v>
      </c>
      <c r="F1592">
        <v>2.2000000000000001E-3</v>
      </c>
      <c r="G1592">
        <v>7.4999999999999997E-3</v>
      </c>
      <c r="H1592">
        <v>2.9999999999999997E-4</v>
      </c>
    </row>
    <row r="1593" spans="1:8" x14ac:dyDescent="0.25">
      <c r="A1593" s="6">
        <v>25541</v>
      </c>
      <c r="B1593" s="31">
        <v>4.0000000000000001E-3</v>
      </c>
      <c r="C1593" s="31">
        <v>1E-4</v>
      </c>
      <c r="D1593">
        <v>-9.3999999999998998E-3</v>
      </c>
      <c r="E1593">
        <v>-6.9999999999999999E-4</v>
      </c>
      <c r="F1593">
        <v>-8.3999999999999995E-3</v>
      </c>
      <c r="G1593">
        <v>2.8E-3</v>
      </c>
      <c r="H1593">
        <v>2.9999999999999997E-4</v>
      </c>
    </row>
    <row r="1594" spans="1:8" x14ac:dyDescent="0.25">
      <c r="A1594" s="6">
        <v>25542</v>
      </c>
      <c r="B1594" s="31">
        <v>-3.8E-3</v>
      </c>
      <c r="C1594" s="31">
        <v>-4.7999999999999996E-3</v>
      </c>
      <c r="D1594">
        <v>4.1999999999999997E-3</v>
      </c>
      <c r="E1594">
        <v>1.5E-3</v>
      </c>
      <c r="F1594">
        <v>5.4999999999999997E-3</v>
      </c>
      <c r="G1594">
        <v>3.0000000000000001E-3</v>
      </c>
      <c r="H1594">
        <v>2.9999999999999997E-4</v>
      </c>
    </row>
    <row r="1595" spans="1:8" x14ac:dyDescent="0.25">
      <c r="A1595" s="6">
        <v>25545</v>
      </c>
      <c r="B1595" s="31">
        <v>-1.2699999999999999E-2</v>
      </c>
      <c r="C1595" s="31">
        <v>-4.1999999999999997E-3</v>
      </c>
      <c r="D1595">
        <v>1.9E-3</v>
      </c>
      <c r="E1595">
        <v>5.3E-3</v>
      </c>
      <c r="F1595">
        <v>3.3E-3</v>
      </c>
      <c r="G1595">
        <v>1.15E-2</v>
      </c>
      <c r="H1595">
        <v>2.9999999999999997E-4</v>
      </c>
    </row>
    <row r="1596" spans="1:8" x14ac:dyDescent="0.25">
      <c r="A1596" s="6">
        <v>25546</v>
      </c>
      <c r="B1596" s="31">
        <v>-2E-3</v>
      </c>
      <c r="C1596" s="31">
        <v>-4.3E-3</v>
      </c>
      <c r="D1596">
        <v>-4.7999999999999996E-3</v>
      </c>
      <c r="E1596">
        <v>3.2000000000000002E-3</v>
      </c>
      <c r="F1596">
        <v>-2.8E-3</v>
      </c>
      <c r="G1596">
        <v>6.4000000000000003E-3</v>
      </c>
      <c r="H1596">
        <v>2.9999999999999997E-4</v>
      </c>
    </row>
    <row r="1597" spans="1:8" x14ac:dyDescent="0.25">
      <c r="A1597" s="6">
        <v>25547</v>
      </c>
      <c r="B1597" s="31">
        <v>-6.9999999999999999E-4</v>
      </c>
      <c r="C1597" s="31">
        <v>-1.1999999999999999E-3</v>
      </c>
      <c r="D1597">
        <v>-7.3000000000000001E-3</v>
      </c>
      <c r="E1597">
        <v>3.0999999999999999E-3</v>
      </c>
      <c r="F1597">
        <v>-6.7000000000000002E-3</v>
      </c>
      <c r="G1597">
        <v>5.4999999999999997E-3</v>
      </c>
      <c r="H1597">
        <v>2.9999999999999997E-4</v>
      </c>
    </row>
    <row r="1598" spans="1:8" x14ac:dyDescent="0.25">
      <c r="A1598" s="6">
        <v>25548</v>
      </c>
      <c r="B1598" s="31">
        <v>6.9999999999999999E-4</v>
      </c>
      <c r="C1598" s="31">
        <v>-2.0000000000000001E-4</v>
      </c>
      <c r="D1598">
        <v>-2.2000000000000001E-3</v>
      </c>
      <c r="E1598">
        <v>5.0000000000000001E-4</v>
      </c>
      <c r="F1598">
        <v>-2.0000000000000001E-4</v>
      </c>
      <c r="G1598">
        <v>1.1999999999999999E-3</v>
      </c>
      <c r="H1598">
        <v>2.9999999999999997E-4</v>
      </c>
    </row>
    <row r="1599" spans="1:8" x14ac:dyDescent="0.25">
      <c r="A1599" s="6">
        <v>25549</v>
      </c>
      <c r="B1599" s="31">
        <v>3.0000000000000001E-3</v>
      </c>
      <c r="C1599" s="31">
        <v>5.9999999999999995E-4</v>
      </c>
      <c r="D1599">
        <v>-2.8E-3</v>
      </c>
      <c r="E1599">
        <v>1.5E-3</v>
      </c>
      <c r="F1599">
        <v>-2.3999999999999998E-3</v>
      </c>
      <c r="G1599">
        <v>6.9999999999999999E-4</v>
      </c>
      <c r="H1599">
        <v>2.9999999999999997E-4</v>
      </c>
    </row>
    <row r="1600" spans="1:8" x14ac:dyDescent="0.25">
      <c r="A1600" s="6">
        <v>25552</v>
      </c>
      <c r="B1600" s="31">
        <v>-2.8999999999999998E-3</v>
      </c>
      <c r="C1600" s="31">
        <v>6.9999999999999999E-4</v>
      </c>
      <c r="D1600">
        <v>-1.2999999999999999E-3</v>
      </c>
      <c r="E1600">
        <v>-5.9999999999999995E-4</v>
      </c>
      <c r="F1600">
        <v>-2.3999999999999998E-3</v>
      </c>
      <c r="G1600">
        <v>1.8E-3</v>
      </c>
      <c r="H1600">
        <v>2.9999999999999997E-4</v>
      </c>
    </row>
    <row r="1601" spans="1:8" x14ac:dyDescent="0.25">
      <c r="A1601" s="6">
        <v>25553</v>
      </c>
      <c r="B1601" s="31">
        <v>-9.8999999999999002E-3</v>
      </c>
      <c r="C1601" s="31">
        <v>-5.3E-3</v>
      </c>
      <c r="D1601">
        <v>-5.9999999999999995E-4</v>
      </c>
      <c r="E1601">
        <v>4.0000000000000002E-4</v>
      </c>
      <c r="F1601">
        <v>2.0000000000000001E-4</v>
      </c>
      <c r="G1601">
        <v>3.0999999999999999E-3</v>
      </c>
      <c r="H1601">
        <v>2.9999999999999997E-4</v>
      </c>
    </row>
    <row r="1602" spans="1:8" x14ac:dyDescent="0.25">
      <c r="A1602" s="6">
        <v>25554</v>
      </c>
      <c r="B1602" s="31">
        <v>-5.4000000000000003E-3</v>
      </c>
      <c r="C1602" s="31">
        <v>-3.3999999999999998E-3</v>
      </c>
      <c r="D1602">
        <v>-6.9999999999999999E-4</v>
      </c>
      <c r="E1602">
        <v>5.0000000000000001E-4</v>
      </c>
      <c r="F1602">
        <v>-8.9999999999999998E-4</v>
      </c>
      <c r="G1602">
        <v>-1.1999999999999999E-3</v>
      </c>
      <c r="H1602">
        <v>2.9999999999999997E-4</v>
      </c>
    </row>
    <row r="1603" spans="1:8" x14ac:dyDescent="0.25">
      <c r="A1603" s="6">
        <v>25555</v>
      </c>
      <c r="B1603" s="31">
        <v>1.5900000000000001E-2</v>
      </c>
      <c r="C1603" s="31">
        <v>-1.6999999999999999E-3</v>
      </c>
      <c r="D1603">
        <v>-7.7000000000000002E-3</v>
      </c>
      <c r="E1603">
        <v>1.6000000000000001E-3</v>
      </c>
      <c r="F1603">
        <v>-4.0000000000000001E-3</v>
      </c>
      <c r="G1603">
        <v>-1.2999999999999999E-3</v>
      </c>
      <c r="H1603">
        <v>2.9999999999999997E-4</v>
      </c>
    </row>
    <row r="1604" spans="1:8" x14ac:dyDescent="0.25">
      <c r="A1604" s="6">
        <v>25556</v>
      </c>
      <c r="B1604" s="31">
        <v>8.1999999999999001E-3</v>
      </c>
      <c r="C1604" s="31">
        <v>1.5E-3</v>
      </c>
      <c r="D1604">
        <v>2.0000000000000001E-4</v>
      </c>
      <c r="E1604">
        <v>-2.0000000000000001E-4</v>
      </c>
      <c r="F1604">
        <v>5.0000000000000001E-4</v>
      </c>
      <c r="G1604">
        <v>-5.0000000000000001E-3</v>
      </c>
      <c r="H1604">
        <v>2.9999999999999997E-4</v>
      </c>
    </row>
    <row r="1605" spans="1:8" x14ac:dyDescent="0.25">
      <c r="A1605" s="6">
        <v>25559</v>
      </c>
      <c r="B1605" s="31">
        <v>-0.01</v>
      </c>
      <c r="C1605" s="31">
        <v>-3.2000000000000002E-3</v>
      </c>
      <c r="D1605">
        <v>3.4999999999998999E-3</v>
      </c>
      <c r="E1605">
        <v>3.3999999999999998E-3</v>
      </c>
      <c r="F1605">
        <v>3.3E-3</v>
      </c>
      <c r="G1605">
        <v>6.9999999999999004E-3</v>
      </c>
      <c r="H1605">
        <v>2.9999999999999997E-4</v>
      </c>
    </row>
    <row r="1606" spans="1:8" x14ac:dyDescent="0.25">
      <c r="A1606" s="6">
        <v>25560</v>
      </c>
      <c r="B1606" s="31">
        <v>-5.3E-3</v>
      </c>
      <c r="C1606" s="31">
        <v>-5.1000000000000004E-3</v>
      </c>
      <c r="D1606">
        <v>3.0000000000000001E-3</v>
      </c>
      <c r="E1606">
        <v>-4.0000000000000002E-4</v>
      </c>
      <c r="F1606">
        <v>5.4000000000000003E-3</v>
      </c>
      <c r="G1606">
        <v>4.8999999999999998E-3</v>
      </c>
      <c r="H1606">
        <v>2.9999999999999997E-4</v>
      </c>
    </row>
    <row r="1607" spans="1:8" x14ac:dyDescent="0.25">
      <c r="A1607" s="6">
        <v>25561</v>
      </c>
      <c r="B1607" s="31">
        <v>1.16999999999999E-2</v>
      </c>
      <c r="C1607" s="31">
        <v>4.3E-3</v>
      </c>
      <c r="D1607">
        <v>-1E-3</v>
      </c>
      <c r="E1607">
        <v>-6.4000000000000003E-3</v>
      </c>
      <c r="F1607">
        <v>-6.0999999999998998E-3</v>
      </c>
      <c r="G1607">
        <v>-1.67E-2</v>
      </c>
      <c r="H1607">
        <v>2.9999999999999997E-4</v>
      </c>
    </row>
    <row r="1608" spans="1:8" x14ac:dyDescent="0.25">
      <c r="A1608" s="6">
        <v>25563</v>
      </c>
      <c r="B1608" s="31">
        <v>8.0999999999999996E-3</v>
      </c>
      <c r="C1608" s="31">
        <v>6.9999999999999999E-4</v>
      </c>
      <c r="D1608">
        <v>1E-4</v>
      </c>
      <c r="E1608">
        <v>-3.0000000000000001E-3</v>
      </c>
      <c r="F1608">
        <v>-5.4999999999999997E-3</v>
      </c>
      <c r="G1608">
        <v>-7.1999999999999998E-3</v>
      </c>
      <c r="H1608">
        <v>2.9999999999999997E-4</v>
      </c>
    </row>
    <row r="1609" spans="1:8" x14ac:dyDescent="0.25">
      <c r="A1609" s="6">
        <v>25566</v>
      </c>
      <c r="B1609" s="31">
        <v>-7.4999999999999997E-3</v>
      </c>
      <c r="C1609" s="31">
        <v>-3.0000000000000001E-3</v>
      </c>
      <c r="D1609">
        <v>-5.0000000000000001E-4</v>
      </c>
      <c r="E1609">
        <v>1.8E-3</v>
      </c>
      <c r="F1609">
        <v>1.1000000000000001E-3</v>
      </c>
      <c r="G1609">
        <v>1.12E-2</v>
      </c>
      <c r="H1609">
        <v>2.9999999999999997E-4</v>
      </c>
    </row>
    <row r="1610" spans="1:8" x14ac:dyDescent="0.25">
      <c r="A1610" s="6">
        <v>25567</v>
      </c>
      <c r="B1610" s="31">
        <v>3.8999999999999998E-3</v>
      </c>
      <c r="C1610" s="31">
        <v>-2.3999999999999998E-3</v>
      </c>
      <c r="D1610">
        <v>-1.1999999999999999E-3</v>
      </c>
      <c r="E1610">
        <v>-8.9999999999999998E-4</v>
      </c>
      <c r="F1610">
        <v>-1.6999999999999999E-3</v>
      </c>
      <c r="G1610">
        <v>5.6999999999998996E-3</v>
      </c>
      <c r="H1610">
        <v>2.9999999999999997E-4</v>
      </c>
    </row>
    <row r="1611" spans="1:8" x14ac:dyDescent="0.25">
      <c r="A1611" s="6">
        <v>25568</v>
      </c>
      <c r="B1611" s="31">
        <v>5.5999999999999999E-3</v>
      </c>
      <c r="C1611" s="31">
        <v>4.0999999999998997E-3</v>
      </c>
      <c r="D1611">
        <v>-2.5999999999999999E-3</v>
      </c>
      <c r="E1611">
        <v>1.2999999999999999E-3</v>
      </c>
      <c r="F1611">
        <v>-4.0000000000000001E-3</v>
      </c>
      <c r="G1611">
        <v>-2.9999999999999997E-4</v>
      </c>
      <c r="H1611">
        <v>2.9999999999999997E-4</v>
      </c>
    </row>
    <row r="1612" spans="1:8" x14ac:dyDescent="0.25">
      <c r="A1612" s="6">
        <v>25570</v>
      </c>
      <c r="B1612" s="31">
        <v>1.18E-2</v>
      </c>
      <c r="C1612" s="31">
        <v>1.37E-2</v>
      </c>
      <c r="D1612">
        <v>1.04E-2</v>
      </c>
      <c r="E1612">
        <v>-1.16999999999999E-2</v>
      </c>
      <c r="F1612">
        <v>4.4999999999999997E-3</v>
      </c>
      <c r="G1612">
        <v>-3.39E-2</v>
      </c>
      <c r="H1612">
        <v>2.9999999999999997E-4</v>
      </c>
    </row>
    <row r="1613" spans="1:8" x14ac:dyDescent="0.25">
      <c r="A1613" s="6">
        <v>25573</v>
      </c>
      <c r="B1613" s="31">
        <v>5.8999999999999999E-3</v>
      </c>
      <c r="C1613" s="31">
        <v>7.6E-3</v>
      </c>
      <c r="D1613">
        <v>7.4000000000000003E-3</v>
      </c>
      <c r="E1613">
        <v>-5.1999999999999998E-3</v>
      </c>
      <c r="F1613">
        <v>7.4000000000000003E-3</v>
      </c>
      <c r="G1613">
        <v>-1.52E-2</v>
      </c>
      <c r="H1613">
        <v>2.9999999999999997E-4</v>
      </c>
    </row>
    <row r="1614" spans="1:8" x14ac:dyDescent="0.25">
      <c r="A1614" s="6">
        <v>25574</v>
      </c>
      <c r="B1614" s="31">
        <v>-7.4000000000000003E-3</v>
      </c>
      <c r="C1614" s="31">
        <v>5.9999999999999995E-4</v>
      </c>
      <c r="D1614">
        <v>2.0999999999999999E-3</v>
      </c>
      <c r="E1614">
        <v>-5.0000000000000001E-4</v>
      </c>
      <c r="F1614">
        <v>3.0999999999999999E-3</v>
      </c>
      <c r="G1614">
        <v>3.8E-3</v>
      </c>
      <c r="H1614">
        <v>2.9999999999999997E-4</v>
      </c>
    </row>
    <row r="1615" spans="1:8" x14ac:dyDescent="0.25">
      <c r="A1615" s="6">
        <v>25575</v>
      </c>
      <c r="B1615" s="31">
        <v>-1.5E-3</v>
      </c>
      <c r="C1615" s="31">
        <v>4.0999999999998997E-3</v>
      </c>
      <c r="D1615">
        <v>-3.3999999999999998E-3</v>
      </c>
      <c r="E1615">
        <v>2.0999999999999999E-3</v>
      </c>
      <c r="F1615">
        <v>-4.1999999999999997E-3</v>
      </c>
      <c r="G1615">
        <v>1.1000000000000001E-3</v>
      </c>
      <c r="H1615">
        <v>2.9999999999999997E-4</v>
      </c>
    </row>
    <row r="1616" spans="1:8" x14ac:dyDescent="0.25">
      <c r="A1616" s="6">
        <v>25576</v>
      </c>
      <c r="B1616" s="31">
        <v>2.9999999999999997E-4</v>
      </c>
      <c r="C1616" s="31">
        <v>1.9E-3</v>
      </c>
      <c r="D1616">
        <v>-1.6999999999999999E-3</v>
      </c>
      <c r="E1616">
        <v>-4.0000000000000002E-4</v>
      </c>
      <c r="F1616">
        <v>-2.8999999999999998E-3</v>
      </c>
      <c r="G1616">
        <v>3.2000000000000002E-3</v>
      </c>
      <c r="H1616">
        <v>2.9999999999999997E-4</v>
      </c>
    </row>
    <row r="1617" spans="1:8" x14ac:dyDescent="0.25">
      <c r="A1617" s="6">
        <v>25577</v>
      </c>
      <c r="B1617" s="31">
        <v>-3.0999999999999999E-3</v>
      </c>
      <c r="C1617" s="31">
        <v>2.0999999999999999E-3</v>
      </c>
      <c r="D1617">
        <v>6.9999999999999999E-4</v>
      </c>
      <c r="E1617">
        <v>1E-3</v>
      </c>
      <c r="F1617">
        <v>3.0999999999999999E-3</v>
      </c>
      <c r="G1617">
        <v>8.0999999999999996E-3</v>
      </c>
      <c r="H1617">
        <v>2.9999999999999997E-4</v>
      </c>
    </row>
    <row r="1618" spans="1:8" x14ac:dyDescent="0.25">
      <c r="A1618" s="6">
        <v>25580</v>
      </c>
      <c r="B1618" s="31">
        <v>-8.0000000000000002E-3</v>
      </c>
      <c r="C1618" s="31">
        <v>-6.9999999999999999E-4</v>
      </c>
      <c r="D1618">
        <v>-2.0000000000000001E-4</v>
      </c>
      <c r="E1618">
        <v>8.0000000000000004E-4</v>
      </c>
      <c r="F1618">
        <v>0</v>
      </c>
      <c r="G1618">
        <v>8.6999999999999994E-3</v>
      </c>
      <c r="H1618">
        <v>2.9999999999999997E-4</v>
      </c>
    </row>
    <row r="1619" spans="1:8" x14ac:dyDescent="0.25">
      <c r="A1619" s="6">
        <v>25581</v>
      </c>
      <c r="B1619" s="31">
        <v>4.0000000000000002E-4</v>
      </c>
      <c r="C1619" s="31">
        <v>-2.0999999999999999E-3</v>
      </c>
      <c r="D1619">
        <v>-4.7999999999999996E-3</v>
      </c>
      <c r="E1619">
        <v>2.0999999999999999E-3</v>
      </c>
      <c r="F1619">
        <v>-4.7999999999999996E-3</v>
      </c>
      <c r="G1619">
        <v>5.6999999999998996E-3</v>
      </c>
      <c r="H1619">
        <v>2.9999999999999997E-4</v>
      </c>
    </row>
    <row r="1620" spans="1:8" x14ac:dyDescent="0.25">
      <c r="A1620" s="6">
        <v>25582</v>
      </c>
      <c r="B1620" s="31">
        <v>-2.3999999999999998E-3</v>
      </c>
      <c r="C1620" s="31">
        <v>-1.6999999999999999E-3</v>
      </c>
      <c r="D1620">
        <v>-2.8999999999999998E-3</v>
      </c>
      <c r="E1620">
        <v>3.7000000000000002E-3</v>
      </c>
      <c r="F1620">
        <v>2.3999999999999998E-3</v>
      </c>
      <c r="G1620">
        <v>8.6999999999999994E-3</v>
      </c>
      <c r="H1620">
        <v>2.9999999999999997E-4</v>
      </c>
    </row>
    <row r="1621" spans="1:8" x14ac:dyDescent="0.25">
      <c r="A1621" s="6">
        <v>25583</v>
      </c>
      <c r="B1621" s="31">
        <v>-4.0000000000000002E-4</v>
      </c>
      <c r="C1621" s="31">
        <v>-1E-3</v>
      </c>
      <c r="D1621">
        <v>-6.0999999999998998E-3</v>
      </c>
      <c r="E1621">
        <v>4.4000000000000003E-3</v>
      </c>
      <c r="F1621">
        <v>-4.1999999999999997E-3</v>
      </c>
      <c r="G1621">
        <v>4.4999999999999997E-3</v>
      </c>
      <c r="H1621">
        <v>2.9999999999999997E-4</v>
      </c>
    </row>
    <row r="1622" spans="1:8" x14ac:dyDescent="0.25">
      <c r="A1622" s="6">
        <v>25584</v>
      </c>
      <c r="B1622" s="31">
        <v>-8.1999999999999001E-3</v>
      </c>
      <c r="C1622" s="31">
        <v>-4.0000000000000002E-4</v>
      </c>
      <c r="D1622">
        <v>6.7000000000000002E-3</v>
      </c>
      <c r="E1622">
        <v>-2.2000000000000001E-3</v>
      </c>
      <c r="F1622">
        <v>7.7000000000000002E-3</v>
      </c>
      <c r="G1622">
        <v>2.5999999999999999E-3</v>
      </c>
      <c r="H1622">
        <v>2.9999999999999997E-4</v>
      </c>
    </row>
    <row r="1623" spans="1:8" x14ac:dyDescent="0.25">
      <c r="A1623" s="6">
        <v>25587</v>
      </c>
      <c r="B1623" s="31">
        <v>-1.3100000000000001E-2</v>
      </c>
      <c r="C1623" s="31">
        <v>5.1000000000000004E-3</v>
      </c>
      <c r="D1623">
        <v>1.09E-2</v>
      </c>
      <c r="E1623">
        <v>-8.0000000000000002E-3</v>
      </c>
      <c r="F1623">
        <v>1.2500000000000001E-2</v>
      </c>
      <c r="G1623">
        <v>-4.0000000000000001E-3</v>
      </c>
      <c r="H1623">
        <v>2.9999999999999997E-4</v>
      </c>
    </row>
    <row r="1624" spans="1:8" x14ac:dyDescent="0.25">
      <c r="A1624" s="6">
        <v>25588</v>
      </c>
      <c r="B1624" s="31">
        <v>1.6999999999999999E-3</v>
      </c>
      <c r="C1624" s="31">
        <v>2.5999999999999999E-3</v>
      </c>
      <c r="D1624">
        <v>-2.5999999999999999E-3</v>
      </c>
      <c r="E1624">
        <v>-8.0000000000000004E-4</v>
      </c>
      <c r="F1624">
        <v>-5.1000000000000004E-3</v>
      </c>
      <c r="G1624">
        <v>3.8E-3</v>
      </c>
      <c r="H1624">
        <v>2.9999999999999997E-4</v>
      </c>
    </row>
    <row r="1625" spans="1:8" x14ac:dyDescent="0.25">
      <c r="A1625" s="6">
        <v>25589</v>
      </c>
      <c r="B1625" s="31">
        <v>5.9999999999999995E-4</v>
      </c>
      <c r="C1625" s="31">
        <v>1E-3</v>
      </c>
      <c r="D1625">
        <v>1.1999999999999999E-3</v>
      </c>
      <c r="E1625">
        <v>-6.9999999999999999E-4</v>
      </c>
      <c r="F1625">
        <v>2E-3</v>
      </c>
      <c r="G1625">
        <v>-4.0000000000000002E-4</v>
      </c>
      <c r="H1625">
        <v>2.9999999999999997E-4</v>
      </c>
    </row>
    <row r="1626" spans="1:8" x14ac:dyDescent="0.25">
      <c r="A1626" s="6">
        <v>25590</v>
      </c>
      <c r="B1626" s="31">
        <v>5.0000000000000001E-4</v>
      </c>
      <c r="C1626" s="31">
        <v>1.1999999999999999E-3</v>
      </c>
      <c r="D1626">
        <v>-5.0000000000000001E-4</v>
      </c>
      <c r="E1626">
        <v>-1E-4</v>
      </c>
      <c r="F1626">
        <v>-2.0999999999999999E-3</v>
      </c>
      <c r="G1626">
        <v>-5.0000000000000001E-4</v>
      </c>
      <c r="H1626">
        <v>2.9999999999999997E-4</v>
      </c>
    </row>
    <row r="1627" spans="1:8" x14ac:dyDescent="0.25">
      <c r="A1627" s="6">
        <v>25591</v>
      </c>
      <c r="B1627" s="31">
        <v>-1.06E-2</v>
      </c>
      <c r="C1627" s="31">
        <v>-1.1000000000000001E-3</v>
      </c>
      <c r="D1627">
        <v>3.4999999999998999E-3</v>
      </c>
      <c r="E1627">
        <v>3.8999999999999998E-3</v>
      </c>
      <c r="F1627">
        <v>2.8999999999999998E-3</v>
      </c>
      <c r="G1627">
        <v>1.06E-2</v>
      </c>
      <c r="H1627">
        <v>2.9999999999999997E-4</v>
      </c>
    </row>
    <row r="1628" spans="1:8" x14ac:dyDescent="0.25">
      <c r="A1628" s="6">
        <v>25594</v>
      </c>
      <c r="B1628" s="31">
        <v>-1.1299999999999999E-2</v>
      </c>
      <c r="C1628" s="31">
        <v>-2.7000000000000001E-3</v>
      </c>
      <c r="D1628">
        <v>4.1999999999999997E-3</v>
      </c>
      <c r="E1628">
        <v>-2.0999999999999999E-3</v>
      </c>
      <c r="F1628">
        <v>6.7999999999999996E-3</v>
      </c>
      <c r="G1628">
        <v>1.9E-3</v>
      </c>
      <c r="H1628">
        <v>2.9999999999999997E-4</v>
      </c>
    </row>
    <row r="1629" spans="1:8" x14ac:dyDescent="0.25">
      <c r="A1629" s="6">
        <v>25595</v>
      </c>
      <c r="B1629" s="31">
        <v>-6.7000000000000002E-3</v>
      </c>
      <c r="C1629" s="31">
        <v>1.6999999999999999E-3</v>
      </c>
      <c r="D1629">
        <v>-3.0000000000000001E-3</v>
      </c>
      <c r="E1629">
        <v>-1.1999999999999999E-3</v>
      </c>
      <c r="F1629">
        <v>8.0000000000000004E-4</v>
      </c>
      <c r="G1629">
        <v>6.9999999999999999E-4</v>
      </c>
      <c r="H1629">
        <v>2.9999999999999997E-4</v>
      </c>
    </row>
    <row r="1630" spans="1:8" x14ac:dyDescent="0.25">
      <c r="A1630" s="6">
        <v>25596</v>
      </c>
      <c r="B1630" s="31">
        <v>-9.8999999999999002E-3</v>
      </c>
      <c r="C1630" s="31">
        <v>3.4999999999998999E-3</v>
      </c>
      <c r="D1630">
        <v>-1.4E-3</v>
      </c>
      <c r="E1630">
        <v>2.3E-3</v>
      </c>
      <c r="F1630">
        <v>5.0000000000000001E-4</v>
      </c>
      <c r="G1630">
        <v>1.5E-3</v>
      </c>
      <c r="H1630">
        <v>2.9999999999999997E-4</v>
      </c>
    </row>
    <row r="1631" spans="1:8" x14ac:dyDescent="0.25">
      <c r="A1631" s="6">
        <v>25597</v>
      </c>
      <c r="B1631" s="31">
        <v>-1.32E-2</v>
      </c>
      <c r="C1631" s="31">
        <v>-1E-3</v>
      </c>
      <c r="D1631">
        <v>4.0999999999998997E-3</v>
      </c>
      <c r="E1631">
        <v>-1.9E-3</v>
      </c>
      <c r="F1631">
        <v>5.8999999999999999E-3</v>
      </c>
      <c r="G1631">
        <v>4.0000000000000001E-3</v>
      </c>
      <c r="H1631">
        <v>2.9999999999999997E-4</v>
      </c>
    </row>
    <row r="1632" spans="1:8" x14ac:dyDescent="0.25">
      <c r="A1632" s="6">
        <v>25598</v>
      </c>
      <c r="B1632" s="31">
        <v>-8.8000000000000005E-3</v>
      </c>
      <c r="C1632" s="31">
        <v>-1.5E-3</v>
      </c>
      <c r="D1632">
        <v>9.1000000000000004E-3</v>
      </c>
      <c r="E1632">
        <v>-3.8E-3</v>
      </c>
      <c r="F1632">
        <v>5.4999999999999997E-3</v>
      </c>
      <c r="G1632">
        <v>-3.8E-3</v>
      </c>
      <c r="H1632">
        <v>2.9999999999999997E-4</v>
      </c>
    </row>
    <row r="1633" spans="1:8" x14ac:dyDescent="0.25">
      <c r="A1633" s="6">
        <v>25601</v>
      </c>
      <c r="B1633" s="31">
        <v>8.1999999999999001E-3</v>
      </c>
      <c r="C1633" s="31">
        <v>-6.3E-3</v>
      </c>
      <c r="D1633">
        <v>-1E-3</v>
      </c>
      <c r="E1633">
        <v>1.5E-3</v>
      </c>
      <c r="F1633">
        <v>2.0000000000000001E-4</v>
      </c>
      <c r="G1633">
        <v>-2.8E-3</v>
      </c>
      <c r="H1633">
        <v>2.9999999999999997E-4</v>
      </c>
    </row>
    <row r="1634" spans="1:8" x14ac:dyDescent="0.25">
      <c r="A1634" s="6">
        <v>25602</v>
      </c>
      <c r="B1634" s="31">
        <v>1.2699999999999999E-2</v>
      </c>
      <c r="C1634" s="31">
        <v>-1.5E-3</v>
      </c>
      <c r="D1634">
        <v>-2.3999999999999998E-3</v>
      </c>
      <c r="E1634">
        <v>-3.0000000000000001E-3</v>
      </c>
      <c r="F1634">
        <v>1E-4</v>
      </c>
      <c r="G1634">
        <v>-2.8E-3</v>
      </c>
      <c r="H1634">
        <v>2.9999999999999997E-4</v>
      </c>
    </row>
    <row r="1635" spans="1:8" x14ac:dyDescent="0.25">
      <c r="A1635" s="6">
        <v>25603</v>
      </c>
      <c r="B1635" s="31">
        <v>-7.4999999999999997E-3</v>
      </c>
      <c r="C1635" s="31">
        <v>-3.0000000000000001E-3</v>
      </c>
      <c r="D1635">
        <v>7.4000000000000003E-3</v>
      </c>
      <c r="E1635">
        <v>5.9999999999999995E-4</v>
      </c>
      <c r="F1635">
        <v>7.7000000000000002E-3</v>
      </c>
      <c r="G1635">
        <v>6.7999999999999996E-3</v>
      </c>
      <c r="H1635">
        <v>2.9999999999999997E-4</v>
      </c>
    </row>
    <row r="1636" spans="1:8" x14ac:dyDescent="0.25">
      <c r="A1636" s="6">
        <v>25604</v>
      </c>
      <c r="B1636" s="31">
        <v>-4.0999999999998997E-3</v>
      </c>
      <c r="C1636" s="31">
        <v>-2.5000000000000001E-3</v>
      </c>
      <c r="D1636">
        <v>5.9999999999999995E-4</v>
      </c>
      <c r="E1636">
        <v>1.6999999999999999E-3</v>
      </c>
      <c r="F1636">
        <v>1.6999999999999999E-3</v>
      </c>
      <c r="G1636">
        <v>5.4000000000000003E-3</v>
      </c>
      <c r="H1636">
        <v>2.9999999999999997E-4</v>
      </c>
    </row>
    <row r="1637" spans="1:8" x14ac:dyDescent="0.25">
      <c r="A1637" s="6">
        <v>25605</v>
      </c>
      <c r="B1637" s="31">
        <v>5.7999999999999996E-3</v>
      </c>
      <c r="C1637" s="31">
        <v>1.6000000000000001E-3</v>
      </c>
      <c r="D1637">
        <v>-3.3E-3</v>
      </c>
      <c r="E1637">
        <v>5.9999999999999995E-4</v>
      </c>
      <c r="F1637">
        <v>-6.3E-3</v>
      </c>
      <c r="G1637">
        <v>1.2999999999999999E-3</v>
      </c>
      <c r="H1637">
        <v>2.9999999999999997E-4</v>
      </c>
    </row>
    <row r="1638" spans="1:8" x14ac:dyDescent="0.25">
      <c r="A1638" s="6">
        <v>25608</v>
      </c>
      <c r="B1638" s="31">
        <v>8.0999999999999996E-3</v>
      </c>
      <c r="C1638" s="31">
        <v>-1.6000000000000001E-3</v>
      </c>
      <c r="D1638">
        <v>-2.5999999999999999E-3</v>
      </c>
      <c r="E1638">
        <v>0</v>
      </c>
      <c r="F1638">
        <v>-2.5000000000000001E-3</v>
      </c>
      <c r="G1638">
        <v>7.3000000000000001E-3</v>
      </c>
      <c r="H1638">
        <v>2.9999999999999997E-4</v>
      </c>
    </row>
    <row r="1639" spans="1:8" x14ac:dyDescent="0.25">
      <c r="A1639" s="6">
        <v>25609</v>
      </c>
      <c r="B1639" s="31">
        <v>-9.3999999999998998E-3</v>
      </c>
      <c r="C1639" s="31">
        <v>3.2000000000000002E-3</v>
      </c>
      <c r="D1639">
        <v>5.9999999999999995E-4</v>
      </c>
      <c r="E1639">
        <v>1.4E-3</v>
      </c>
      <c r="F1639">
        <v>3.7000000000000002E-3</v>
      </c>
      <c r="G1639">
        <v>5.1000000000000004E-3</v>
      </c>
      <c r="H1639">
        <v>2.9999999999999997E-4</v>
      </c>
    </row>
    <row r="1640" spans="1:8" x14ac:dyDescent="0.25">
      <c r="A1640" s="6">
        <v>25610</v>
      </c>
      <c r="B1640" s="31">
        <v>8.8999999999999999E-3</v>
      </c>
      <c r="C1640" s="31">
        <v>-1.9E-3</v>
      </c>
      <c r="D1640">
        <v>-8.5000000000000006E-3</v>
      </c>
      <c r="E1640">
        <v>4.0999999999998997E-3</v>
      </c>
      <c r="F1640">
        <v>-6.9999999999999004E-3</v>
      </c>
      <c r="G1640">
        <v>4.8999999999999998E-3</v>
      </c>
      <c r="H1640">
        <v>2.9999999999999997E-4</v>
      </c>
    </row>
    <row r="1641" spans="1:8" x14ac:dyDescent="0.25">
      <c r="A1641" s="6">
        <v>25611</v>
      </c>
      <c r="B1641" s="31">
        <v>-2E-3</v>
      </c>
      <c r="C1641" s="31">
        <v>3.0000000000000001E-3</v>
      </c>
      <c r="D1641">
        <v>2.8E-3</v>
      </c>
      <c r="E1641">
        <v>1.9E-3</v>
      </c>
      <c r="F1641">
        <v>2.2000000000000001E-3</v>
      </c>
      <c r="G1641">
        <v>2.8999999999999998E-3</v>
      </c>
      <c r="H1641">
        <v>2.9999999999999997E-4</v>
      </c>
    </row>
    <row r="1642" spans="1:8" x14ac:dyDescent="0.25">
      <c r="A1642" s="6">
        <v>25612</v>
      </c>
      <c r="B1642" s="31">
        <v>-1.8E-3</v>
      </c>
      <c r="C1642" s="31">
        <v>-1E-4</v>
      </c>
      <c r="D1642">
        <v>5.8999999999999999E-3</v>
      </c>
      <c r="E1642">
        <v>-4.0000000000000002E-4</v>
      </c>
      <c r="F1642">
        <v>7.4000000000000003E-3</v>
      </c>
      <c r="G1642">
        <v>4.1999999999999997E-3</v>
      </c>
      <c r="H1642">
        <v>2.9999999999999997E-4</v>
      </c>
    </row>
    <row r="1643" spans="1:8" x14ac:dyDescent="0.25">
      <c r="A1643" s="6">
        <v>25615</v>
      </c>
      <c r="B1643" s="31">
        <v>-6.9999999999999999E-4</v>
      </c>
      <c r="C1643" s="31">
        <v>1.2999999999999999E-3</v>
      </c>
      <c r="D1643">
        <v>4.0999999999998997E-3</v>
      </c>
      <c r="E1643">
        <v>-2.3999999999999998E-3</v>
      </c>
      <c r="F1643">
        <v>1.6000000000000001E-3</v>
      </c>
      <c r="G1643">
        <v>6.9999999999999999E-4</v>
      </c>
      <c r="H1643">
        <v>2.9999999999999997E-4</v>
      </c>
    </row>
    <row r="1644" spans="1:8" x14ac:dyDescent="0.25">
      <c r="A1644" s="6">
        <v>25616</v>
      </c>
      <c r="B1644" s="31">
        <v>-2.0999999999999999E-3</v>
      </c>
      <c r="C1644" s="31">
        <v>-1.5E-3</v>
      </c>
      <c r="D1644">
        <v>2.5000000000000001E-3</v>
      </c>
      <c r="E1644">
        <v>8.0000000000000004E-4</v>
      </c>
      <c r="F1644">
        <v>2.0000000000000001E-4</v>
      </c>
      <c r="G1644">
        <v>5.0000000000000001E-3</v>
      </c>
      <c r="H1644">
        <v>2.9999999999999997E-4</v>
      </c>
    </row>
    <row r="1645" spans="1:8" x14ac:dyDescent="0.25">
      <c r="A1645" s="6">
        <v>25617</v>
      </c>
      <c r="B1645" s="31">
        <v>1.18E-2</v>
      </c>
      <c r="C1645" s="31">
        <v>-4.7999999999999996E-3</v>
      </c>
      <c r="D1645">
        <v>-2.9999999999999997E-4</v>
      </c>
      <c r="E1645">
        <v>-1.9E-3</v>
      </c>
      <c r="F1645">
        <v>-1.5E-3</v>
      </c>
      <c r="G1645">
        <v>-8.5000000000000006E-3</v>
      </c>
      <c r="H1645">
        <v>2.9999999999999997E-4</v>
      </c>
    </row>
    <row r="1646" spans="1:8" x14ac:dyDescent="0.25">
      <c r="A1646" s="6">
        <v>25618</v>
      </c>
      <c r="B1646" s="31">
        <v>2.8E-3</v>
      </c>
      <c r="C1646" s="31">
        <v>-3.3E-3</v>
      </c>
      <c r="D1646">
        <v>4.4999999999999997E-3</v>
      </c>
      <c r="E1646">
        <v>-6.1999999999999998E-3</v>
      </c>
      <c r="F1646">
        <v>1.2999999999999999E-3</v>
      </c>
      <c r="G1646">
        <v>-6.1999999999999998E-3</v>
      </c>
      <c r="H1646">
        <v>2.9999999999999997E-4</v>
      </c>
    </row>
    <row r="1647" spans="1:8" x14ac:dyDescent="0.25">
      <c r="A1647" s="6">
        <v>25619</v>
      </c>
      <c r="B1647" s="31">
        <v>3.0999999999999999E-3</v>
      </c>
      <c r="C1647" s="31">
        <v>-6.1999999999999998E-3</v>
      </c>
      <c r="D1647">
        <v>8.6E-3</v>
      </c>
      <c r="E1647">
        <v>-8.0000000000000002E-3</v>
      </c>
      <c r="F1647">
        <v>5.5999999999999999E-3</v>
      </c>
      <c r="G1647">
        <v>-7.4999999999999997E-3</v>
      </c>
      <c r="H1647">
        <v>2.9999999999999997E-4</v>
      </c>
    </row>
    <row r="1648" spans="1:8" x14ac:dyDescent="0.25">
      <c r="A1648" s="6">
        <v>25623</v>
      </c>
      <c r="B1648" s="31">
        <v>-2.9999999999999997E-4</v>
      </c>
      <c r="C1648" s="31">
        <v>-1.2999999999999999E-3</v>
      </c>
      <c r="D1648">
        <v>3.8999999999999998E-3</v>
      </c>
      <c r="E1648">
        <v>-6.1999999999999998E-3</v>
      </c>
      <c r="F1648">
        <v>7.4000000000000003E-3</v>
      </c>
      <c r="G1648">
        <v>-4.1999999999999997E-3</v>
      </c>
      <c r="H1648">
        <v>2.9999999999999997E-4</v>
      </c>
    </row>
    <row r="1649" spans="1:8" x14ac:dyDescent="0.25">
      <c r="A1649" s="6">
        <v>25624</v>
      </c>
      <c r="B1649" s="31">
        <v>1.5100000000000001E-2</v>
      </c>
      <c r="C1649" s="31">
        <v>-2E-3</v>
      </c>
      <c r="D1649">
        <v>2.8999999999999998E-3</v>
      </c>
      <c r="E1649">
        <v>-4.4000000000000003E-3</v>
      </c>
      <c r="F1649">
        <v>-6.9999999999999999E-4</v>
      </c>
      <c r="G1649">
        <v>-6.9999999999999004E-3</v>
      </c>
      <c r="H1649">
        <v>2.9999999999999997E-4</v>
      </c>
    </row>
    <row r="1650" spans="1:8" x14ac:dyDescent="0.25">
      <c r="A1650" s="6">
        <v>25625</v>
      </c>
      <c r="B1650" s="31">
        <v>-5.3E-3</v>
      </c>
      <c r="C1650" s="31">
        <v>1E-3</v>
      </c>
      <c r="D1650">
        <v>5.4000000000000003E-3</v>
      </c>
      <c r="E1650">
        <v>-2.5999999999999999E-3</v>
      </c>
      <c r="F1650">
        <v>1.5E-3</v>
      </c>
      <c r="G1650">
        <v>1.1000000000000001E-3</v>
      </c>
      <c r="H1650">
        <v>2.9999999999999997E-4</v>
      </c>
    </row>
    <row r="1651" spans="1:8" x14ac:dyDescent="0.25">
      <c r="A1651" s="6">
        <v>25626</v>
      </c>
      <c r="B1651" s="31">
        <v>6.7999999999999996E-3</v>
      </c>
      <c r="C1651" s="31">
        <v>1.2999999999999999E-3</v>
      </c>
      <c r="D1651">
        <v>4.0000000000000001E-3</v>
      </c>
      <c r="E1651">
        <v>-5.0000000000000001E-4</v>
      </c>
      <c r="F1651">
        <v>4.5999999999999999E-3</v>
      </c>
      <c r="G1651">
        <v>-6.7000000000000002E-3</v>
      </c>
      <c r="H1651">
        <v>2.9999999999999997E-4</v>
      </c>
    </row>
    <row r="1652" spans="1:8" x14ac:dyDescent="0.25">
      <c r="A1652" s="6">
        <v>25629</v>
      </c>
      <c r="B1652" s="31">
        <v>1.2999999999999999E-3</v>
      </c>
      <c r="C1652" s="31">
        <v>-1.5E-3</v>
      </c>
      <c r="D1652">
        <v>6.4000000000000003E-3</v>
      </c>
      <c r="E1652">
        <v>-5.9999999999999995E-4</v>
      </c>
      <c r="F1652">
        <v>7.4000000000000003E-3</v>
      </c>
      <c r="G1652">
        <v>-6.0999999999998998E-3</v>
      </c>
      <c r="H1652">
        <v>2.9999999999999997E-4</v>
      </c>
    </row>
    <row r="1653" spans="1:8" x14ac:dyDescent="0.25">
      <c r="A1653" s="6">
        <v>25630</v>
      </c>
      <c r="B1653" s="31">
        <v>5.7999999999999996E-3</v>
      </c>
      <c r="C1653" s="31">
        <v>-3.8999999999999998E-3</v>
      </c>
      <c r="D1653">
        <v>5.7999999999999996E-3</v>
      </c>
      <c r="E1653">
        <v>-1.2999999999999999E-3</v>
      </c>
      <c r="F1653">
        <v>3.0999999999999999E-3</v>
      </c>
      <c r="G1653">
        <v>-2.5999999999999999E-3</v>
      </c>
      <c r="H1653">
        <v>2.9999999999999997E-4</v>
      </c>
    </row>
    <row r="1654" spans="1:8" x14ac:dyDescent="0.25">
      <c r="A1654" s="6">
        <v>25631</v>
      </c>
      <c r="B1654" s="31">
        <v>-2.5000000000000001E-3</v>
      </c>
      <c r="C1654" s="31">
        <v>1.6000000000000001E-3</v>
      </c>
      <c r="D1654">
        <v>5.6999999999998996E-3</v>
      </c>
      <c r="E1654">
        <v>1.5E-3</v>
      </c>
      <c r="F1654">
        <v>9.7999999999999997E-3</v>
      </c>
      <c r="G1654">
        <v>4.0000000000000002E-4</v>
      </c>
      <c r="H1654">
        <v>2.9999999999999997E-4</v>
      </c>
    </row>
    <row r="1655" spans="1:8" x14ac:dyDescent="0.25">
      <c r="A1655" s="6">
        <v>25632</v>
      </c>
      <c r="B1655" s="31">
        <v>-2.0000000000000001E-4</v>
      </c>
      <c r="C1655" s="31">
        <v>1.8E-3</v>
      </c>
      <c r="D1655">
        <v>3.3999999999999998E-3</v>
      </c>
      <c r="E1655">
        <v>-1E-3</v>
      </c>
      <c r="F1655">
        <v>3.8999999999999998E-3</v>
      </c>
      <c r="G1655">
        <v>-4.3E-3</v>
      </c>
      <c r="H1655">
        <v>2.9999999999999997E-4</v>
      </c>
    </row>
    <row r="1656" spans="1:8" x14ac:dyDescent="0.25">
      <c r="A1656" s="6">
        <v>25633</v>
      </c>
      <c r="B1656" s="31">
        <v>-6.8999999999999999E-3</v>
      </c>
      <c r="C1656" s="31">
        <v>2.3E-3</v>
      </c>
      <c r="D1656">
        <v>1.8E-3</v>
      </c>
      <c r="E1656">
        <v>2.9999999999999997E-4</v>
      </c>
      <c r="F1656">
        <v>4.4000000000000003E-3</v>
      </c>
      <c r="G1656">
        <v>2.3999999999999998E-3</v>
      </c>
      <c r="H1656">
        <v>2.9999999999999997E-4</v>
      </c>
    </row>
    <row r="1657" spans="1:8" x14ac:dyDescent="0.25">
      <c r="A1657" s="6">
        <v>25636</v>
      </c>
      <c r="B1657" s="31">
        <v>-1.0800000000000001E-2</v>
      </c>
      <c r="C1657" s="31">
        <v>0</v>
      </c>
      <c r="D1657">
        <v>7.7999999999999996E-3</v>
      </c>
      <c r="E1657">
        <v>-2.0999999999999999E-3</v>
      </c>
      <c r="F1657">
        <v>7.3000000000000001E-3</v>
      </c>
      <c r="G1657">
        <v>-2.3999999999999998E-3</v>
      </c>
      <c r="H1657">
        <v>2.9999999999999997E-4</v>
      </c>
    </row>
    <row r="1658" spans="1:8" x14ac:dyDescent="0.25">
      <c r="A1658" s="6">
        <v>25637</v>
      </c>
      <c r="B1658" s="31">
        <v>1.4E-3</v>
      </c>
      <c r="C1658" s="31">
        <v>-2.8E-3</v>
      </c>
      <c r="D1658">
        <v>-2.8999999999999998E-3</v>
      </c>
      <c r="E1658">
        <v>2.9999999999999997E-4</v>
      </c>
      <c r="F1658">
        <v>-4.4000000000000003E-3</v>
      </c>
      <c r="G1658">
        <v>6.0999999999998998E-3</v>
      </c>
      <c r="H1658">
        <v>2.9999999999999997E-4</v>
      </c>
    </row>
    <row r="1659" spans="1:8" x14ac:dyDescent="0.25">
      <c r="A1659" s="6">
        <v>25638</v>
      </c>
      <c r="B1659" s="31">
        <v>-1.4E-3</v>
      </c>
      <c r="C1659" s="31">
        <v>-1.6999999999999999E-3</v>
      </c>
      <c r="D1659">
        <v>4.4999999999999997E-3</v>
      </c>
      <c r="E1659">
        <v>-6.9999999999999999E-4</v>
      </c>
      <c r="F1659">
        <v>2.8999999999999998E-3</v>
      </c>
      <c r="G1659">
        <v>-1.5E-3</v>
      </c>
      <c r="H1659">
        <v>2.9999999999999997E-4</v>
      </c>
    </row>
    <row r="1660" spans="1:8" x14ac:dyDescent="0.25">
      <c r="A1660" s="6">
        <v>25639</v>
      </c>
      <c r="B1660" s="31">
        <v>-5.1000000000000004E-3</v>
      </c>
      <c r="C1660" s="31">
        <v>-2.3999999999999998E-3</v>
      </c>
      <c r="D1660">
        <v>4.0000000000000001E-3</v>
      </c>
      <c r="E1660">
        <v>-1.2999999999999999E-3</v>
      </c>
      <c r="F1660">
        <v>1.2999999999999999E-3</v>
      </c>
      <c r="G1660">
        <v>-1.6999999999999999E-3</v>
      </c>
      <c r="H1660">
        <v>2.9999999999999997E-4</v>
      </c>
    </row>
    <row r="1661" spans="1:8" x14ac:dyDescent="0.25">
      <c r="A1661" s="6">
        <v>25640</v>
      </c>
      <c r="B1661" s="31">
        <v>-6.3E-3</v>
      </c>
      <c r="C1661" s="31">
        <v>-2.5000000000000001E-3</v>
      </c>
      <c r="D1661">
        <v>7.1999999999999998E-3</v>
      </c>
      <c r="E1661">
        <v>-8.9999999999999998E-4</v>
      </c>
      <c r="F1661">
        <v>7.3000000000000001E-3</v>
      </c>
      <c r="G1661">
        <v>-3.7000000000000002E-3</v>
      </c>
      <c r="H1661">
        <v>2.9999999999999997E-4</v>
      </c>
    </row>
    <row r="1662" spans="1:8" x14ac:dyDescent="0.25">
      <c r="A1662" s="6">
        <v>25643</v>
      </c>
      <c r="B1662" s="31">
        <v>-1.15E-2</v>
      </c>
      <c r="C1662" s="31">
        <v>-2E-3</v>
      </c>
      <c r="D1662">
        <v>3.7000000000000002E-3</v>
      </c>
      <c r="E1662">
        <v>-2.8999999999999998E-3</v>
      </c>
      <c r="F1662">
        <v>5.5999999999999999E-3</v>
      </c>
      <c r="G1662">
        <v>8.0000000000000004E-4</v>
      </c>
      <c r="H1662">
        <v>2.9999999999999997E-4</v>
      </c>
    </row>
    <row r="1663" spans="1:8" x14ac:dyDescent="0.25">
      <c r="A1663" s="6">
        <v>25644</v>
      </c>
      <c r="B1663" s="31">
        <v>3.8999999999999998E-3</v>
      </c>
      <c r="C1663" s="31">
        <v>-1.8E-3</v>
      </c>
      <c r="D1663">
        <v>-5.1000000000000004E-3</v>
      </c>
      <c r="E1663">
        <v>-2.0000000000000001E-4</v>
      </c>
      <c r="F1663">
        <v>-4.8999999999999998E-3</v>
      </c>
      <c r="G1663">
        <v>3.8E-3</v>
      </c>
      <c r="H1663">
        <v>2.9999999999999997E-4</v>
      </c>
    </row>
    <row r="1664" spans="1:8" x14ac:dyDescent="0.25">
      <c r="A1664" s="6">
        <v>25645</v>
      </c>
      <c r="B1664" s="31">
        <v>2.5999999999999999E-3</v>
      </c>
      <c r="C1664" s="31">
        <v>-1.5E-3</v>
      </c>
      <c r="D1664">
        <v>1.1999999999999999E-3</v>
      </c>
      <c r="E1664">
        <v>-6.9999999999999999E-4</v>
      </c>
      <c r="F1664">
        <v>1.6000000000000001E-3</v>
      </c>
      <c r="G1664">
        <v>4.0000000000000002E-4</v>
      </c>
      <c r="H1664">
        <v>2.9999999999999997E-4</v>
      </c>
    </row>
    <row r="1665" spans="1:8" x14ac:dyDescent="0.25">
      <c r="A1665" s="6">
        <v>25646</v>
      </c>
      <c r="B1665" s="31">
        <v>-2.8999999999999998E-3</v>
      </c>
      <c r="C1665" s="31">
        <v>-3.2000000000000002E-3</v>
      </c>
      <c r="D1665">
        <v>3.5999999999999999E-3</v>
      </c>
      <c r="E1665">
        <v>-1E-4</v>
      </c>
      <c r="F1665">
        <v>2.5999999999999999E-3</v>
      </c>
      <c r="G1665">
        <v>-2.0000000000000001E-4</v>
      </c>
      <c r="H1665">
        <v>2.9999999999999997E-4</v>
      </c>
    </row>
    <row r="1666" spans="1:8" x14ac:dyDescent="0.25">
      <c r="A1666" s="6">
        <v>25647</v>
      </c>
      <c r="B1666" s="31">
        <v>-5.1000000000000004E-3</v>
      </c>
      <c r="C1666" s="31">
        <v>-4.8999999999999998E-3</v>
      </c>
      <c r="D1666">
        <v>6.7000000000000002E-3</v>
      </c>
      <c r="E1666">
        <v>-3.0000000000000001E-3</v>
      </c>
      <c r="F1666">
        <v>7.3000000000000001E-3</v>
      </c>
      <c r="G1666">
        <v>-1.1000000000000001E-3</v>
      </c>
      <c r="H1666">
        <v>2.9999999999999997E-4</v>
      </c>
    </row>
    <row r="1667" spans="1:8" x14ac:dyDescent="0.25">
      <c r="A1667" s="6">
        <v>25650</v>
      </c>
      <c r="B1667" s="31">
        <v>-1.4E-3</v>
      </c>
      <c r="C1667" s="31">
        <v>-1.6999999999999999E-3</v>
      </c>
      <c r="D1667">
        <v>-5.9999999999999995E-4</v>
      </c>
      <c r="E1667">
        <v>3.0000000000000001E-3</v>
      </c>
      <c r="F1667">
        <v>-5.0000000000000001E-4</v>
      </c>
      <c r="G1667">
        <v>4.0000000000000001E-3</v>
      </c>
      <c r="H1667">
        <v>2.9999999999999997E-4</v>
      </c>
    </row>
    <row r="1668" spans="1:8" x14ac:dyDescent="0.25">
      <c r="A1668" s="6">
        <v>25651</v>
      </c>
      <c r="B1668" s="31">
        <v>1.01E-2</v>
      </c>
      <c r="C1668" s="31">
        <v>-5.1999999999999998E-3</v>
      </c>
      <c r="D1668">
        <v>-4.3E-3</v>
      </c>
      <c r="E1668">
        <v>1.4E-3</v>
      </c>
      <c r="F1668">
        <v>-2.2000000000000001E-3</v>
      </c>
      <c r="G1668">
        <v>4.7999999999999996E-3</v>
      </c>
      <c r="H1668">
        <v>2.9999999999999997E-4</v>
      </c>
    </row>
    <row r="1669" spans="1:8" x14ac:dyDescent="0.25">
      <c r="A1669" s="6">
        <v>25652</v>
      </c>
      <c r="B1669" s="31">
        <v>2.1399999999999999E-2</v>
      </c>
      <c r="C1669" s="31">
        <v>2E-3</v>
      </c>
      <c r="D1669">
        <v>-4.6999999999998996E-3</v>
      </c>
      <c r="E1669">
        <v>-3.3E-3</v>
      </c>
      <c r="F1669">
        <v>-4.8999999999999998E-3</v>
      </c>
      <c r="G1669">
        <v>-9.7000000000000003E-3</v>
      </c>
      <c r="H1669">
        <v>2.9999999999999997E-4</v>
      </c>
    </row>
    <row r="1670" spans="1:8" x14ac:dyDescent="0.25">
      <c r="A1670" s="6">
        <v>25653</v>
      </c>
      <c r="B1670" s="31">
        <v>1E-3</v>
      </c>
      <c r="C1670" s="31">
        <v>2.8E-3</v>
      </c>
      <c r="D1670">
        <v>-1.2999999999999999E-3</v>
      </c>
      <c r="E1670">
        <v>2.9999999999999997E-4</v>
      </c>
      <c r="F1670">
        <v>-1.2999999999999999E-3</v>
      </c>
      <c r="G1670">
        <v>1E-4</v>
      </c>
      <c r="H1670">
        <v>2.9999999999999997E-4</v>
      </c>
    </row>
    <row r="1671" spans="1:8" x14ac:dyDescent="0.25">
      <c r="A1671" s="6">
        <v>25657</v>
      </c>
      <c r="B1671" s="31">
        <v>-2.8999999999999998E-3</v>
      </c>
      <c r="C1671" s="31">
        <v>6.9999999999999999E-4</v>
      </c>
      <c r="D1671">
        <v>-2.8E-3</v>
      </c>
      <c r="E1671">
        <v>0</v>
      </c>
      <c r="F1671">
        <v>-4.5999999999999999E-3</v>
      </c>
      <c r="G1671">
        <v>3.7000000000000002E-3</v>
      </c>
      <c r="H1671">
        <v>2.9999999999999997E-4</v>
      </c>
    </row>
    <row r="1672" spans="1:8" x14ac:dyDescent="0.25">
      <c r="A1672" s="6">
        <v>25658</v>
      </c>
      <c r="B1672" s="31">
        <v>-5.0000000000000001E-4</v>
      </c>
      <c r="C1672" s="31">
        <v>-5.0000000000000001E-4</v>
      </c>
      <c r="D1672">
        <v>1.4E-3</v>
      </c>
      <c r="E1672">
        <v>1E-4</v>
      </c>
      <c r="F1672">
        <v>1.6999999999999999E-3</v>
      </c>
      <c r="G1672">
        <v>6.4999999999999997E-3</v>
      </c>
      <c r="H1672">
        <v>2.9999999999999997E-4</v>
      </c>
    </row>
    <row r="1673" spans="1:8" x14ac:dyDescent="0.25">
      <c r="A1673" s="6">
        <v>25659</v>
      </c>
      <c r="B1673" s="31">
        <v>4.4999999999999997E-3</v>
      </c>
      <c r="C1673" s="31">
        <v>-8.0000000000000004E-4</v>
      </c>
      <c r="D1673">
        <v>2.9999999999999997E-4</v>
      </c>
      <c r="E1673">
        <v>-3.3E-3</v>
      </c>
      <c r="F1673">
        <v>-1.4E-3</v>
      </c>
      <c r="G1673">
        <v>-4.0000000000000002E-4</v>
      </c>
      <c r="H1673">
        <v>2.0000000000000001E-4</v>
      </c>
    </row>
    <row r="1674" spans="1:8" x14ac:dyDescent="0.25">
      <c r="A1674" s="6">
        <v>25660</v>
      </c>
      <c r="B1674" s="31">
        <v>-3.8999999999999998E-3</v>
      </c>
      <c r="C1674" s="31">
        <v>1.2999999999999999E-3</v>
      </c>
      <c r="D1674">
        <v>1.2999999999999999E-3</v>
      </c>
      <c r="E1674">
        <v>-5.9999999999999995E-4</v>
      </c>
      <c r="F1674">
        <v>4.6999999999998996E-3</v>
      </c>
      <c r="G1674">
        <v>-8.9999999999999998E-4</v>
      </c>
      <c r="H1674">
        <v>2.0000000000000001E-4</v>
      </c>
    </row>
    <row r="1675" spans="1:8" x14ac:dyDescent="0.25">
      <c r="A1675" s="6">
        <v>25661</v>
      </c>
      <c r="B1675" s="31">
        <v>-4.8999999999999998E-3</v>
      </c>
      <c r="C1675" s="31">
        <v>4.0000000000000002E-4</v>
      </c>
      <c r="D1675">
        <v>9.3999999999998998E-3</v>
      </c>
      <c r="E1675">
        <v>-3.8E-3</v>
      </c>
      <c r="F1675">
        <v>8.0000000000000002E-3</v>
      </c>
      <c r="G1675">
        <v>-4.4000000000000003E-3</v>
      </c>
      <c r="H1675">
        <v>2.0000000000000001E-4</v>
      </c>
    </row>
    <row r="1676" spans="1:8" x14ac:dyDescent="0.25">
      <c r="A1676" s="6">
        <v>25664</v>
      </c>
      <c r="B1676" s="31">
        <v>-8.3000000000000001E-3</v>
      </c>
      <c r="C1676" s="31">
        <v>-2.2000000000000001E-3</v>
      </c>
      <c r="D1676">
        <v>1.0999999999999999E-2</v>
      </c>
      <c r="E1676">
        <v>-5.1999999999999998E-3</v>
      </c>
      <c r="F1676">
        <v>1.21999999999999E-2</v>
      </c>
      <c r="G1676">
        <v>-2.2000000000000001E-3</v>
      </c>
      <c r="H1676">
        <v>2.0000000000000001E-4</v>
      </c>
    </row>
    <row r="1677" spans="1:8" x14ac:dyDescent="0.25">
      <c r="A1677" s="6">
        <v>25665</v>
      </c>
      <c r="B1677" s="31">
        <v>-3.5999999999999999E-3</v>
      </c>
      <c r="C1677" s="31">
        <v>-1.2999999999999999E-3</v>
      </c>
      <c r="D1677">
        <v>6.0999999999998998E-3</v>
      </c>
      <c r="E1677">
        <v>-6.9999999999999999E-4</v>
      </c>
      <c r="F1677">
        <v>4.7999999999999996E-3</v>
      </c>
      <c r="G1677">
        <v>4.0999999999998997E-3</v>
      </c>
      <c r="H1677">
        <v>2.0000000000000001E-4</v>
      </c>
    </row>
    <row r="1678" spans="1:8" x14ac:dyDescent="0.25">
      <c r="A1678" s="6">
        <v>25666</v>
      </c>
      <c r="B1678" s="31">
        <v>-1.9E-3</v>
      </c>
      <c r="C1678" s="31">
        <v>-2.8E-3</v>
      </c>
      <c r="D1678">
        <v>8.0000000000000004E-4</v>
      </c>
      <c r="E1678">
        <v>-2.9999999999999997E-4</v>
      </c>
      <c r="F1678">
        <v>-1.4E-3</v>
      </c>
      <c r="G1678">
        <v>2.5000000000000001E-3</v>
      </c>
      <c r="H1678">
        <v>2.0000000000000001E-4</v>
      </c>
    </row>
    <row r="1679" spans="1:8" x14ac:dyDescent="0.25">
      <c r="A1679" s="6">
        <v>25667</v>
      </c>
      <c r="B1679" s="31">
        <v>-1E-3</v>
      </c>
      <c r="C1679" s="31">
        <v>-6.1999999999999998E-3</v>
      </c>
      <c r="D1679">
        <v>4.0000000000000001E-3</v>
      </c>
      <c r="E1679">
        <v>2.8999999999999998E-3</v>
      </c>
      <c r="F1679">
        <v>3.0999999999999999E-3</v>
      </c>
      <c r="G1679">
        <v>0</v>
      </c>
      <c r="H1679">
        <v>2.0000000000000001E-4</v>
      </c>
    </row>
    <row r="1680" spans="1:8" x14ac:dyDescent="0.25">
      <c r="A1680" s="6">
        <v>25668</v>
      </c>
      <c r="B1680" s="31">
        <v>-4.4000000000000003E-3</v>
      </c>
      <c r="C1680" s="31">
        <v>-4.4999999999999997E-3</v>
      </c>
      <c r="D1680">
        <v>-3.2000000000000002E-3</v>
      </c>
      <c r="E1680">
        <v>6.1999999999999998E-3</v>
      </c>
      <c r="F1680">
        <v>-2.7000000000000001E-3</v>
      </c>
      <c r="G1680">
        <v>1.1000000000000001E-3</v>
      </c>
      <c r="H1680">
        <v>2.0000000000000001E-4</v>
      </c>
    </row>
    <row r="1681" spans="1:8" x14ac:dyDescent="0.25">
      <c r="A1681" s="6">
        <v>25671</v>
      </c>
      <c r="B1681" s="31">
        <v>-8.9999999999999993E-3</v>
      </c>
      <c r="C1681" s="31">
        <v>-7.9000000000000008E-3</v>
      </c>
      <c r="D1681">
        <v>1.04E-2</v>
      </c>
      <c r="E1681">
        <v>-1.6000000000000001E-3</v>
      </c>
      <c r="F1681">
        <v>9.7000000000000003E-3</v>
      </c>
      <c r="G1681">
        <v>1.1999999999999999E-3</v>
      </c>
      <c r="H1681">
        <v>2.0000000000000001E-4</v>
      </c>
    </row>
    <row r="1682" spans="1:8" x14ac:dyDescent="0.25">
      <c r="A1682" s="6">
        <v>25672</v>
      </c>
      <c r="B1682" s="31">
        <v>-8.6E-3</v>
      </c>
      <c r="C1682" s="31">
        <v>-5.6999999999998996E-3</v>
      </c>
      <c r="D1682">
        <v>3.3E-3</v>
      </c>
      <c r="E1682">
        <v>-3.8E-3</v>
      </c>
      <c r="F1682">
        <v>2.5000000000000001E-3</v>
      </c>
      <c r="G1682">
        <v>5.9999999999999995E-4</v>
      </c>
      <c r="H1682">
        <v>2.0000000000000001E-4</v>
      </c>
    </row>
    <row r="1683" spans="1:8" x14ac:dyDescent="0.25">
      <c r="A1683" s="6">
        <v>25673</v>
      </c>
      <c r="B1683" s="31">
        <v>-3.0999999999999999E-3</v>
      </c>
      <c r="C1683" s="31">
        <v>-2E-3</v>
      </c>
      <c r="D1683">
        <v>2.8999999999999998E-3</v>
      </c>
      <c r="E1683">
        <v>8.0000000000000004E-4</v>
      </c>
      <c r="F1683">
        <v>2.7000000000000001E-3</v>
      </c>
      <c r="G1683">
        <v>-2.8E-3</v>
      </c>
      <c r="H1683">
        <v>2.0000000000000001E-4</v>
      </c>
    </row>
    <row r="1684" spans="1:8" x14ac:dyDescent="0.25">
      <c r="A1684" s="6">
        <v>25674</v>
      </c>
      <c r="B1684" s="31">
        <v>-1.13999999999999E-2</v>
      </c>
      <c r="C1684" s="31">
        <v>-3.8999999999999998E-3</v>
      </c>
      <c r="D1684">
        <v>6.4000000000000003E-3</v>
      </c>
      <c r="E1684">
        <v>1.1999999999999999E-3</v>
      </c>
      <c r="F1684">
        <v>7.4999999999999997E-3</v>
      </c>
      <c r="G1684">
        <v>-1.2999999999999999E-3</v>
      </c>
      <c r="H1684">
        <v>2.0000000000000001E-4</v>
      </c>
    </row>
    <row r="1685" spans="1:8" x14ac:dyDescent="0.25">
      <c r="A1685" s="6">
        <v>25675</v>
      </c>
      <c r="B1685" s="31">
        <v>-3.3999999999999998E-3</v>
      </c>
      <c r="C1685" s="31">
        <v>-2.8999999999999998E-3</v>
      </c>
      <c r="D1685">
        <v>1.1999999999999999E-3</v>
      </c>
      <c r="E1685">
        <v>-1.9E-3</v>
      </c>
      <c r="F1685">
        <v>-1.9E-3</v>
      </c>
      <c r="G1685">
        <v>-2.3E-3</v>
      </c>
      <c r="H1685">
        <v>2.0000000000000001E-4</v>
      </c>
    </row>
    <row r="1686" spans="1:8" x14ac:dyDescent="0.25">
      <c r="A1686" s="6">
        <v>25678</v>
      </c>
      <c r="B1686" s="31">
        <v>2.0999999999999999E-3</v>
      </c>
      <c r="C1686" s="31">
        <v>-4.0000000000000002E-4</v>
      </c>
      <c r="D1686">
        <v>-5.1999999999999998E-3</v>
      </c>
      <c r="E1686">
        <v>1.2999999999999999E-3</v>
      </c>
      <c r="F1686">
        <v>-4.0999999999998997E-3</v>
      </c>
      <c r="G1686">
        <v>5.1999999999999998E-3</v>
      </c>
      <c r="H1686">
        <v>2.0000000000000001E-4</v>
      </c>
    </row>
    <row r="1687" spans="1:8" x14ac:dyDescent="0.25">
      <c r="A1687" s="6">
        <v>25679</v>
      </c>
      <c r="B1687" s="31">
        <v>-5.6999999999998996E-3</v>
      </c>
      <c r="C1687" s="31">
        <v>-3.2000000000000002E-3</v>
      </c>
      <c r="D1687">
        <v>6.6E-3</v>
      </c>
      <c r="E1687">
        <v>-8.9999999999999998E-4</v>
      </c>
      <c r="F1687">
        <v>5.4000000000000003E-3</v>
      </c>
      <c r="G1687">
        <v>5.5999999999999999E-3</v>
      </c>
      <c r="H1687">
        <v>2.0000000000000001E-4</v>
      </c>
    </row>
    <row r="1688" spans="1:8" x14ac:dyDescent="0.25">
      <c r="A1688" s="6">
        <v>25680</v>
      </c>
      <c r="B1688" s="31">
        <v>-1.4800000000000001E-2</v>
      </c>
      <c r="C1688" s="31">
        <v>-6.0999999999998998E-3</v>
      </c>
      <c r="D1688">
        <v>1.03E-2</v>
      </c>
      <c r="E1688">
        <v>-2.8E-3</v>
      </c>
      <c r="F1688">
        <v>8.3000000000000001E-3</v>
      </c>
      <c r="G1688">
        <v>-1.1000000000000001E-3</v>
      </c>
      <c r="H1688">
        <v>2.0000000000000001E-4</v>
      </c>
    </row>
    <row r="1689" spans="1:8" x14ac:dyDescent="0.25">
      <c r="A1689" s="6">
        <v>25681</v>
      </c>
      <c r="B1689" s="31">
        <v>-1.6500000000000001E-2</v>
      </c>
      <c r="C1689" s="31">
        <v>-6.8999999999999999E-3</v>
      </c>
      <c r="D1689">
        <v>5.5999999999999999E-3</v>
      </c>
      <c r="E1689">
        <v>1.1999999999999999E-3</v>
      </c>
      <c r="F1689">
        <v>6.0999999999998998E-3</v>
      </c>
      <c r="G1689">
        <v>1E-3</v>
      </c>
      <c r="H1689">
        <v>2.0000000000000001E-4</v>
      </c>
    </row>
    <row r="1690" spans="1:8" x14ac:dyDescent="0.25">
      <c r="A1690" s="6">
        <v>25682</v>
      </c>
      <c r="B1690" s="31">
        <v>-5.0000000000000001E-3</v>
      </c>
      <c r="C1690" s="31">
        <v>-5.5999999999999999E-3</v>
      </c>
      <c r="D1690">
        <v>1.6000000000000001E-3</v>
      </c>
      <c r="E1690">
        <v>5.7999999999999996E-3</v>
      </c>
      <c r="F1690">
        <v>2.2000000000000001E-3</v>
      </c>
      <c r="G1690">
        <v>1E-4</v>
      </c>
      <c r="H1690">
        <v>2.0000000000000001E-4</v>
      </c>
    </row>
    <row r="1691" spans="1:8" x14ac:dyDescent="0.25">
      <c r="A1691" s="6">
        <v>25685</v>
      </c>
      <c r="B1691" s="31">
        <v>-1.83E-2</v>
      </c>
      <c r="C1691" s="31">
        <v>-9.1999999999999998E-3</v>
      </c>
      <c r="D1691">
        <v>8.0000000000000002E-3</v>
      </c>
      <c r="E1691">
        <v>-6.9999999999999999E-4</v>
      </c>
      <c r="F1691">
        <v>8.0000000000000002E-3</v>
      </c>
      <c r="G1691">
        <v>3.4999999999998999E-3</v>
      </c>
      <c r="H1691">
        <v>2.0000000000000001E-4</v>
      </c>
    </row>
    <row r="1692" spans="1:8" x14ac:dyDescent="0.25">
      <c r="A1692" s="6">
        <v>25686</v>
      </c>
      <c r="B1692" s="31">
        <v>-1.47E-2</v>
      </c>
      <c r="C1692" s="31">
        <v>-5.6999999999998996E-3</v>
      </c>
      <c r="D1692">
        <v>5.4999999999999997E-3</v>
      </c>
      <c r="E1692">
        <v>-1.2999999999999999E-3</v>
      </c>
      <c r="F1692">
        <v>5.6999999999998996E-3</v>
      </c>
      <c r="G1692">
        <v>3.2000000000000002E-3</v>
      </c>
      <c r="H1692">
        <v>2.0000000000000001E-4</v>
      </c>
    </row>
    <row r="1693" spans="1:8" x14ac:dyDescent="0.25">
      <c r="A1693" s="6">
        <v>25687</v>
      </c>
      <c r="B1693" s="31">
        <v>2.1000000000000001E-2</v>
      </c>
      <c r="C1693" s="31">
        <v>1.8E-3</v>
      </c>
      <c r="D1693">
        <v>-2.2099999999999901E-2</v>
      </c>
      <c r="E1693">
        <v>8.9999999999999998E-4</v>
      </c>
      <c r="F1693">
        <v>-1.6500000000000001E-2</v>
      </c>
      <c r="G1693">
        <v>-5.4999999999999997E-3</v>
      </c>
      <c r="H1693">
        <v>2.0000000000000001E-4</v>
      </c>
    </row>
    <row r="1694" spans="1:8" x14ac:dyDescent="0.25">
      <c r="A1694" s="6">
        <v>25688</v>
      </c>
      <c r="B1694" s="31">
        <v>-3.8999999999999998E-3</v>
      </c>
      <c r="C1694" s="31">
        <v>1.4E-3</v>
      </c>
      <c r="D1694">
        <v>5.7999999999999996E-3</v>
      </c>
      <c r="E1694">
        <v>-6.9999999999999999E-4</v>
      </c>
      <c r="F1694">
        <v>4.4999999999999997E-3</v>
      </c>
      <c r="G1694">
        <v>2.3999999999999998E-3</v>
      </c>
      <c r="H1694">
        <v>2.0000000000000001E-4</v>
      </c>
    </row>
    <row r="1695" spans="1:8" x14ac:dyDescent="0.25">
      <c r="A1695" s="6">
        <v>25689</v>
      </c>
      <c r="B1695" s="31">
        <v>-1.4E-3</v>
      </c>
      <c r="C1695" s="31">
        <v>-2.0000000000000001E-4</v>
      </c>
      <c r="D1695">
        <v>1.1000000000000001E-3</v>
      </c>
      <c r="E1695">
        <v>-6.9999999999999999E-4</v>
      </c>
      <c r="F1695">
        <v>4.0999999999998997E-3</v>
      </c>
      <c r="G1695">
        <v>6.9999999999999999E-4</v>
      </c>
      <c r="H1695">
        <v>2.9999999999999997E-4</v>
      </c>
    </row>
    <row r="1696" spans="1:8" x14ac:dyDescent="0.25">
      <c r="A1696" s="6">
        <v>25692</v>
      </c>
      <c r="B1696" s="31">
        <v>-2.5999999999999999E-2</v>
      </c>
      <c r="C1696" s="31">
        <v>-3.7000000000000002E-3</v>
      </c>
      <c r="D1696">
        <v>1.66E-2</v>
      </c>
      <c r="E1696">
        <v>-2.8E-3</v>
      </c>
      <c r="F1696">
        <v>1.7299999999999999E-2</v>
      </c>
      <c r="G1696">
        <v>1.6000000000000001E-3</v>
      </c>
      <c r="H1696">
        <v>2.9999999999999997E-4</v>
      </c>
    </row>
    <row r="1697" spans="1:8" x14ac:dyDescent="0.25">
      <c r="A1697" s="6">
        <v>25693</v>
      </c>
      <c r="B1697" s="31">
        <v>-1.1299999999999999E-2</v>
      </c>
      <c r="C1697" s="31">
        <v>-5.3E-3</v>
      </c>
      <c r="D1697">
        <v>5.5999999999999999E-3</v>
      </c>
      <c r="E1697">
        <v>-4.0999999999998997E-3</v>
      </c>
      <c r="F1697">
        <v>4.5999999999999999E-3</v>
      </c>
      <c r="G1697">
        <v>-2.2000000000000001E-3</v>
      </c>
      <c r="H1697">
        <v>2.9999999999999997E-4</v>
      </c>
    </row>
    <row r="1698" spans="1:8" x14ac:dyDescent="0.25">
      <c r="A1698" s="6">
        <v>25694</v>
      </c>
      <c r="B1698" s="31">
        <v>1.2E-2</v>
      </c>
      <c r="C1698" s="31">
        <v>4.6999999999998996E-3</v>
      </c>
      <c r="D1698">
        <v>-8.8000000000000005E-3</v>
      </c>
      <c r="E1698">
        <v>-1E-4</v>
      </c>
      <c r="F1698">
        <v>-6.1999999999999998E-3</v>
      </c>
      <c r="G1698">
        <v>-4.5999999999999999E-3</v>
      </c>
      <c r="H1698">
        <v>2.9999999999999997E-4</v>
      </c>
    </row>
    <row r="1699" spans="1:8" x14ac:dyDescent="0.25">
      <c r="A1699" s="6">
        <v>25695</v>
      </c>
      <c r="B1699" s="31">
        <v>5.8999999999999999E-3</v>
      </c>
      <c r="C1699" s="31">
        <v>5.0000000000000001E-4</v>
      </c>
      <c r="D1699">
        <v>-8.9999999999999998E-4</v>
      </c>
      <c r="E1699">
        <v>-2.5999999999999999E-3</v>
      </c>
      <c r="F1699">
        <v>-2.5999999999999999E-3</v>
      </c>
      <c r="G1699">
        <v>-2.9999999999999997E-4</v>
      </c>
      <c r="H1699">
        <v>2.9999999999999997E-4</v>
      </c>
    </row>
    <row r="1700" spans="1:8" x14ac:dyDescent="0.25">
      <c r="A1700" s="6">
        <v>25696</v>
      </c>
      <c r="B1700" s="31">
        <v>-5.1999999999999998E-3</v>
      </c>
      <c r="C1700" s="31">
        <v>-2.0000000000000001E-4</v>
      </c>
      <c r="D1700">
        <v>2.8E-3</v>
      </c>
      <c r="E1700">
        <v>-1E-4</v>
      </c>
      <c r="F1700">
        <v>5.0000000000000001E-4</v>
      </c>
      <c r="G1700">
        <v>-2.0000000000000001E-4</v>
      </c>
      <c r="H1700">
        <v>2.9999999999999997E-4</v>
      </c>
    </row>
    <row r="1701" spans="1:8" x14ac:dyDescent="0.25">
      <c r="A1701" s="6">
        <v>25699</v>
      </c>
      <c r="B1701" s="31">
        <v>-1.11E-2</v>
      </c>
      <c r="C1701" s="31">
        <v>-4.0000000000000002E-4</v>
      </c>
      <c r="D1701">
        <v>6.4000000000000003E-3</v>
      </c>
      <c r="E1701">
        <v>2.7000000000000001E-3</v>
      </c>
      <c r="F1701">
        <v>5.4999999999999997E-3</v>
      </c>
      <c r="G1701">
        <v>3.0999999999999999E-3</v>
      </c>
      <c r="H1701">
        <v>2.9999999999999997E-4</v>
      </c>
    </row>
    <row r="1702" spans="1:8" x14ac:dyDescent="0.25">
      <c r="A1702" s="6">
        <v>25700</v>
      </c>
      <c r="B1702" s="31">
        <v>-9.2999999999999992E-3</v>
      </c>
      <c r="C1702" s="31">
        <v>-2E-3</v>
      </c>
      <c r="D1702">
        <v>5.0000000000000001E-3</v>
      </c>
      <c r="E1702">
        <v>-3.3999999999999998E-3</v>
      </c>
      <c r="F1702">
        <v>4.4000000000000003E-3</v>
      </c>
      <c r="G1702">
        <v>-3.4999999999998999E-3</v>
      </c>
      <c r="H1702">
        <v>2.9999999999999997E-4</v>
      </c>
    </row>
    <row r="1703" spans="1:8" x14ac:dyDescent="0.25">
      <c r="A1703" s="6">
        <v>25701</v>
      </c>
      <c r="B1703" s="31">
        <v>-1.7600000000000001E-2</v>
      </c>
      <c r="C1703" s="31">
        <v>-4.5999999999999999E-3</v>
      </c>
      <c r="D1703">
        <v>9.7000000000000003E-3</v>
      </c>
      <c r="E1703">
        <v>-6.9999999999999999E-4</v>
      </c>
      <c r="F1703">
        <v>9.5999999999999992E-3</v>
      </c>
      <c r="G1703">
        <v>2E-3</v>
      </c>
      <c r="H1703">
        <v>2.9999999999999997E-4</v>
      </c>
    </row>
    <row r="1704" spans="1:8" x14ac:dyDescent="0.25">
      <c r="A1704" s="6">
        <v>25702</v>
      </c>
      <c r="B1704" s="31">
        <v>-1.52E-2</v>
      </c>
      <c r="C1704" s="31">
        <v>-9.1000000000000004E-3</v>
      </c>
      <c r="D1704">
        <v>5.8999999999999999E-3</v>
      </c>
      <c r="E1704">
        <v>-2.0999999999999999E-3</v>
      </c>
      <c r="F1704">
        <v>2.3999999999999998E-3</v>
      </c>
      <c r="G1704">
        <v>3.8E-3</v>
      </c>
      <c r="H1704">
        <v>2.9999999999999997E-4</v>
      </c>
    </row>
    <row r="1705" spans="1:8" x14ac:dyDescent="0.25">
      <c r="A1705" s="6">
        <v>25703</v>
      </c>
      <c r="B1705" s="31">
        <v>1.83E-2</v>
      </c>
      <c r="C1705" s="31">
        <v>-3.5999999999999999E-3</v>
      </c>
      <c r="D1705">
        <v>-9.3999999999998998E-3</v>
      </c>
      <c r="E1705">
        <v>-2.8999999999999998E-3</v>
      </c>
      <c r="F1705">
        <v>4.0000000000000002E-4</v>
      </c>
      <c r="G1705">
        <v>-8.0000000000000002E-3</v>
      </c>
      <c r="H1705">
        <v>2.9999999999999997E-4</v>
      </c>
    </row>
    <row r="1706" spans="1:8" x14ac:dyDescent="0.25">
      <c r="A1706" s="6">
        <v>25706</v>
      </c>
      <c r="B1706" s="31">
        <v>1.2999999999999999E-3</v>
      </c>
      <c r="C1706" s="31">
        <v>1E-4</v>
      </c>
      <c r="D1706">
        <v>1.6999999999999999E-3</v>
      </c>
      <c r="E1706">
        <v>2.3999999999999998E-3</v>
      </c>
      <c r="F1706">
        <v>1E-4</v>
      </c>
      <c r="G1706">
        <v>5.9999999999999995E-4</v>
      </c>
      <c r="H1706">
        <v>2.9999999999999997E-4</v>
      </c>
    </row>
    <row r="1707" spans="1:8" x14ac:dyDescent="0.25">
      <c r="A1707" s="6">
        <v>25707</v>
      </c>
      <c r="B1707" s="31">
        <v>-2.0099999999999899E-2</v>
      </c>
      <c r="C1707" s="31">
        <v>-1.1000000000000001E-3</v>
      </c>
      <c r="D1707">
        <v>1.24E-2</v>
      </c>
      <c r="E1707">
        <v>-5.1000000000000004E-3</v>
      </c>
      <c r="F1707">
        <v>1.2800000000000001E-2</v>
      </c>
      <c r="G1707">
        <v>3.0999999999999999E-3</v>
      </c>
      <c r="H1707">
        <v>2.9999999999999997E-4</v>
      </c>
    </row>
    <row r="1708" spans="1:8" x14ac:dyDescent="0.25">
      <c r="A1708" s="6">
        <v>25708</v>
      </c>
      <c r="B1708" s="31">
        <v>-2.6599999999999999E-2</v>
      </c>
      <c r="C1708" s="31">
        <v>-5.0000000000000001E-3</v>
      </c>
      <c r="D1708">
        <v>1.6E-2</v>
      </c>
      <c r="E1708">
        <v>-4.0000000000000001E-3</v>
      </c>
      <c r="F1708">
        <v>1.61E-2</v>
      </c>
      <c r="G1708">
        <v>1.8E-3</v>
      </c>
      <c r="H1708">
        <v>2.9999999999999997E-4</v>
      </c>
    </row>
    <row r="1709" spans="1:8" x14ac:dyDescent="0.25">
      <c r="A1709" s="6">
        <v>25709</v>
      </c>
      <c r="B1709" s="31">
        <v>-2.0099999999999899E-2</v>
      </c>
      <c r="C1709" s="31">
        <v>-8.8000000000000005E-3</v>
      </c>
      <c r="D1709">
        <v>9.8999999999999002E-3</v>
      </c>
      <c r="E1709">
        <v>-2.0999999999999999E-3</v>
      </c>
      <c r="F1709">
        <v>8.3000000000000001E-3</v>
      </c>
      <c r="G1709">
        <v>5.8999999999999999E-3</v>
      </c>
      <c r="H1709">
        <v>2.9999999999999997E-4</v>
      </c>
    </row>
    <row r="1710" spans="1:8" x14ac:dyDescent="0.25">
      <c r="A1710" s="6">
        <v>25710</v>
      </c>
      <c r="B1710" s="31">
        <v>-1.5E-3</v>
      </c>
      <c r="C1710" s="31">
        <v>-7.3000000000000001E-3</v>
      </c>
      <c r="D1710">
        <v>-6.3E-3</v>
      </c>
      <c r="E1710">
        <v>8.1999999999999001E-3</v>
      </c>
      <c r="F1710">
        <v>-2.7000000000000001E-3</v>
      </c>
      <c r="G1710">
        <v>5.0000000000000001E-4</v>
      </c>
      <c r="H1710">
        <v>2.9999999999999997E-4</v>
      </c>
    </row>
    <row r="1711" spans="1:8" x14ac:dyDescent="0.25">
      <c r="A1711" s="6">
        <v>25713</v>
      </c>
      <c r="B1711" s="31">
        <v>-3.2000000000000001E-2</v>
      </c>
      <c r="C1711" s="31">
        <v>-1.61E-2</v>
      </c>
      <c r="D1711">
        <v>1.61E-2</v>
      </c>
      <c r="E1711">
        <v>6.0000000000000001E-3</v>
      </c>
      <c r="F1711">
        <v>1.1599999999999999E-2</v>
      </c>
      <c r="G1711">
        <v>1.1599999999999999E-2</v>
      </c>
      <c r="H1711">
        <v>2.9999999999999997E-4</v>
      </c>
    </row>
    <row r="1712" spans="1:8" x14ac:dyDescent="0.25">
      <c r="A1712" s="6">
        <v>25714</v>
      </c>
      <c r="B1712" s="31">
        <v>-1.32E-2</v>
      </c>
      <c r="C1712" s="31">
        <v>-6.1999999999999998E-3</v>
      </c>
      <c r="D1712">
        <v>6.6E-3</v>
      </c>
      <c r="E1712">
        <v>-5.7999999999999996E-3</v>
      </c>
      <c r="F1712">
        <v>2.9999999999999997E-4</v>
      </c>
      <c r="G1712">
        <v>-4.0999999999998997E-3</v>
      </c>
      <c r="H1712">
        <v>2.9999999999999997E-4</v>
      </c>
    </row>
    <row r="1713" spans="1:8" x14ac:dyDescent="0.25">
      <c r="A1713" s="6">
        <v>25715</v>
      </c>
      <c r="B1713" s="31">
        <v>5.3099999999999897E-2</v>
      </c>
      <c r="C1713" s="31">
        <v>1.18E-2</v>
      </c>
      <c r="D1713">
        <v>-3.56E-2</v>
      </c>
      <c r="E1713">
        <v>2.0000000000000001E-4</v>
      </c>
      <c r="F1713">
        <v>-3.0200000000000001E-2</v>
      </c>
      <c r="G1713">
        <v>-3.1899999999999998E-2</v>
      </c>
      <c r="H1713">
        <v>2.9999999999999997E-4</v>
      </c>
    </row>
    <row r="1714" spans="1:8" x14ac:dyDescent="0.25">
      <c r="A1714" s="6">
        <v>25716</v>
      </c>
      <c r="B1714" s="31">
        <v>2.63E-2</v>
      </c>
      <c r="C1714" s="31">
        <v>9.7999999999999997E-3</v>
      </c>
      <c r="D1714">
        <v>-1.18E-2</v>
      </c>
      <c r="E1714">
        <v>2.0999999999999999E-3</v>
      </c>
      <c r="F1714">
        <v>-6.0000000000000001E-3</v>
      </c>
      <c r="G1714">
        <v>-7.4000000000000003E-3</v>
      </c>
      <c r="H1714">
        <v>2.9999999999999997E-4</v>
      </c>
    </row>
    <row r="1715" spans="1:8" x14ac:dyDescent="0.25">
      <c r="A1715" s="6">
        <v>25717</v>
      </c>
      <c r="B1715" s="31">
        <v>2.7E-2</v>
      </c>
      <c r="C1715" s="31">
        <v>8.9999999999999998E-4</v>
      </c>
      <c r="D1715">
        <v>-1.2699999999999999E-2</v>
      </c>
      <c r="E1715">
        <v>1.8E-3</v>
      </c>
      <c r="F1715">
        <v>-1.3599999999999999E-2</v>
      </c>
      <c r="G1715">
        <v>-9.5999999999999992E-3</v>
      </c>
      <c r="H1715">
        <v>2.9999999999999997E-4</v>
      </c>
    </row>
    <row r="1716" spans="1:8" x14ac:dyDescent="0.25">
      <c r="A1716" s="6">
        <v>25720</v>
      </c>
      <c r="B1716" s="31">
        <v>1.8200000000000001E-2</v>
      </c>
      <c r="C1716" s="31">
        <v>9.8999999999999002E-3</v>
      </c>
      <c r="D1716">
        <v>-1.6299999999999999E-2</v>
      </c>
      <c r="E1716">
        <v>5.0000000000000001E-4</v>
      </c>
      <c r="F1716">
        <v>-1.6199999999999999E-2</v>
      </c>
      <c r="G1716">
        <v>-1.4E-3</v>
      </c>
      <c r="H1716">
        <v>2.9999999999999997E-4</v>
      </c>
    </row>
    <row r="1717" spans="1:8" x14ac:dyDescent="0.25">
      <c r="A1717" s="6">
        <v>25721</v>
      </c>
      <c r="B1717" s="31">
        <v>1.1999999999999999E-3</v>
      </c>
      <c r="C1717" s="31">
        <v>6.1999999999999998E-3</v>
      </c>
      <c r="D1717">
        <v>-4.0000000000000001E-3</v>
      </c>
      <c r="E1717">
        <v>2.0000000000000001E-4</v>
      </c>
      <c r="F1717">
        <v>-1.2999999999999999E-3</v>
      </c>
      <c r="G1717">
        <v>-2.5999999999999999E-3</v>
      </c>
      <c r="H1717">
        <v>2.9999999999999997E-4</v>
      </c>
    </row>
    <row r="1718" spans="1:8" x14ac:dyDescent="0.25">
      <c r="A1718" s="6">
        <v>25722</v>
      </c>
      <c r="B1718" s="31">
        <v>1.12E-2</v>
      </c>
      <c r="C1718" s="31">
        <v>8.6E-3</v>
      </c>
      <c r="D1718">
        <v>-8.6999999999999994E-3</v>
      </c>
      <c r="E1718">
        <v>-4.0000000000000002E-4</v>
      </c>
      <c r="F1718">
        <v>-5.8999999999999999E-3</v>
      </c>
      <c r="G1718">
        <v>-1.7000000000000001E-2</v>
      </c>
      <c r="H1718">
        <v>2.9999999999999997E-4</v>
      </c>
    </row>
    <row r="1719" spans="1:8" x14ac:dyDescent="0.25">
      <c r="A1719" s="6">
        <v>25723</v>
      </c>
      <c r="B1719" s="31">
        <v>-1.5800000000000002E-2</v>
      </c>
      <c r="C1719" s="31">
        <v>-2E-3</v>
      </c>
      <c r="D1719">
        <v>1.3100000000000001E-2</v>
      </c>
      <c r="E1719">
        <v>1.9E-3</v>
      </c>
      <c r="F1719">
        <v>1.7100000000000001E-2</v>
      </c>
      <c r="G1719">
        <v>1.41999999999999E-2</v>
      </c>
      <c r="H1719">
        <v>2.9999999999999997E-4</v>
      </c>
    </row>
    <row r="1720" spans="1:8" x14ac:dyDescent="0.25">
      <c r="A1720" s="6">
        <v>25724</v>
      </c>
      <c r="B1720" s="31">
        <v>-1.7000000000000001E-2</v>
      </c>
      <c r="C1720" s="31">
        <v>-3.5999999999999999E-3</v>
      </c>
      <c r="D1720">
        <v>3.3E-3</v>
      </c>
      <c r="E1720">
        <v>-1E-4</v>
      </c>
      <c r="F1720">
        <v>8.0000000000000004E-4</v>
      </c>
      <c r="G1720">
        <v>1.38E-2</v>
      </c>
      <c r="H1720">
        <v>2.9999999999999997E-4</v>
      </c>
    </row>
    <row r="1721" spans="1:8" x14ac:dyDescent="0.25">
      <c r="A1721" s="6">
        <v>25727</v>
      </c>
      <c r="B1721" s="31">
        <v>1E-3</v>
      </c>
      <c r="C1721" s="31">
        <v>4.0000000000000002E-4</v>
      </c>
      <c r="D1721">
        <v>1.5E-3</v>
      </c>
      <c r="E1721">
        <v>-4.0000000000000001E-3</v>
      </c>
      <c r="F1721">
        <v>1E-3</v>
      </c>
      <c r="G1721">
        <v>-2.8999999999999998E-3</v>
      </c>
      <c r="H1721">
        <v>2.9999999999999997E-4</v>
      </c>
    </row>
    <row r="1722" spans="1:8" x14ac:dyDescent="0.25">
      <c r="A1722" s="6">
        <v>25728</v>
      </c>
      <c r="B1722" s="31">
        <v>1E-4</v>
      </c>
      <c r="C1722" s="31">
        <v>-5.9999999999999995E-4</v>
      </c>
      <c r="D1722">
        <v>-4.7999999999999996E-3</v>
      </c>
      <c r="E1722">
        <v>1.5E-3</v>
      </c>
      <c r="F1722">
        <v>-6.7000000000000002E-3</v>
      </c>
      <c r="G1722">
        <v>1.6000000000000001E-3</v>
      </c>
      <c r="H1722">
        <v>2.9999999999999997E-4</v>
      </c>
    </row>
    <row r="1723" spans="1:8" x14ac:dyDescent="0.25">
      <c r="A1723" s="6">
        <v>25729</v>
      </c>
      <c r="B1723" s="31">
        <v>-1.03E-2</v>
      </c>
      <c r="C1723" s="31">
        <v>1E-4</v>
      </c>
      <c r="D1723">
        <v>2.0999999999999999E-3</v>
      </c>
      <c r="E1723">
        <v>-2.8E-3</v>
      </c>
      <c r="F1723">
        <v>6.9999999999999999E-4</v>
      </c>
      <c r="G1723">
        <v>6.9999999999999004E-3</v>
      </c>
      <c r="H1723">
        <v>2.9999999999999997E-4</v>
      </c>
    </row>
    <row r="1724" spans="1:8" x14ac:dyDescent="0.25">
      <c r="A1724" s="6">
        <v>25730</v>
      </c>
      <c r="B1724" s="31">
        <v>-1.41999999999999E-2</v>
      </c>
      <c r="C1724" s="31">
        <v>-2.3999999999999998E-3</v>
      </c>
      <c r="D1724">
        <v>9.7999999999999997E-3</v>
      </c>
      <c r="E1724">
        <v>-5.5999999999999999E-3</v>
      </c>
      <c r="F1724">
        <v>1.06E-2</v>
      </c>
      <c r="G1724">
        <v>6.1999999999999998E-3</v>
      </c>
      <c r="H1724">
        <v>2.9999999999999997E-4</v>
      </c>
    </row>
    <row r="1725" spans="1:8" x14ac:dyDescent="0.25">
      <c r="A1725" s="6">
        <v>25731</v>
      </c>
      <c r="B1725" s="31">
        <v>-4.1999999999999997E-3</v>
      </c>
      <c r="C1725" s="31">
        <v>-3.2000000000000002E-3</v>
      </c>
      <c r="D1725">
        <v>-2.5999999999999999E-3</v>
      </c>
      <c r="E1725">
        <v>1.8E-3</v>
      </c>
      <c r="F1725">
        <v>1.1000000000000001E-3</v>
      </c>
      <c r="G1725">
        <v>3.8E-3</v>
      </c>
      <c r="H1725">
        <v>2.9999999999999997E-4</v>
      </c>
    </row>
    <row r="1726" spans="1:8" x14ac:dyDescent="0.25">
      <c r="A1726" s="6">
        <v>25734</v>
      </c>
      <c r="B1726" s="31">
        <v>3.0000000000000001E-3</v>
      </c>
      <c r="C1726" s="31">
        <v>1.1999999999999999E-3</v>
      </c>
      <c r="D1726">
        <v>-4.8999999999999998E-3</v>
      </c>
      <c r="E1726">
        <v>1.6000000000000001E-3</v>
      </c>
      <c r="F1726">
        <v>-2.8E-3</v>
      </c>
      <c r="G1726">
        <v>-1.2999999999999999E-3</v>
      </c>
      <c r="H1726">
        <v>2.9999999999999997E-4</v>
      </c>
    </row>
    <row r="1727" spans="1:8" x14ac:dyDescent="0.25">
      <c r="A1727" s="6">
        <v>25735</v>
      </c>
      <c r="B1727" s="31">
        <v>2.27999999999999E-2</v>
      </c>
      <c r="C1727" s="31">
        <v>-4.8999999999999998E-3</v>
      </c>
      <c r="D1727">
        <v>-1.21E-2</v>
      </c>
      <c r="E1727">
        <v>5.3E-3</v>
      </c>
      <c r="F1727">
        <v>-1.18999999999999E-2</v>
      </c>
      <c r="G1727">
        <v>-1.8E-3</v>
      </c>
      <c r="H1727">
        <v>2.9999999999999997E-4</v>
      </c>
    </row>
    <row r="1728" spans="1:8" x14ac:dyDescent="0.25">
      <c r="A1728" s="6">
        <v>25736</v>
      </c>
      <c r="B1728" s="31">
        <v>-2.7000000000000001E-3</v>
      </c>
      <c r="C1728" s="31">
        <v>-1E-3</v>
      </c>
      <c r="D1728">
        <v>5.4000000000000003E-3</v>
      </c>
      <c r="E1728">
        <v>-2E-3</v>
      </c>
      <c r="F1728">
        <v>6.9999999999999004E-3</v>
      </c>
      <c r="G1728">
        <v>6.4000000000000003E-3</v>
      </c>
      <c r="H1728">
        <v>2.9999999999999997E-4</v>
      </c>
    </row>
    <row r="1729" spans="1:8" x14ac:dyDescent="0.25">
      <c r="A1729" s="6">
        <v>25737</v>
      </c>
      <c r="B1729" s="31">
        <v>5.5999999999999999E-3</v>
      </c>
      <c r="C1729" s="31">
        <v>-4.0000000000000001E-3</v>
      </c>
      <c r="D1729">
        <v>-6.8999999999999999E-3</v>
      </c>
      <c r="E1729">
        <v>5.8999999999999999E-3</v>
      </c>
      <c r="F1729">
        <v>-6.0000000000000001E-3</v>
      </c>
      <c r="G1729">
        <v>6.7999999999999996E-3</v>
      </c>
      <c r="H1729">
        <v>2.9999999999999997E-4</v>
      </c>
    </row>
    <row r="1730" spans="1:8" x14ac:dyDescent="0.25">
      <c r="A1730" s="6">
        <v>25738</v>
      </c>
      <c r="B1730" s="31">
        <v>6.6E-3</v>
      </c>
      <c r="C1730" s="31">
        <v>-1.6000000000000001E-3</v>
      </c>
      <c r="D1730">
        <v>-2.9999999999999997E-4</v>
      </c>
      <c r="E1730">
        <v>-2.5000000000000001E-3</v>
      </c>
      <c r="F1730">
        <v>-1E-4</v>
      </c>
      <c r="G1730">
        <v>2.8E-3</v>
      </c>
      <c r="H1730">
        <v>2.9999999999999997E-4</v>
      </c>
    </row>
    <row r="1731" spans="1:8" x14ac:dyDescent="0.25">
      <c r="A1731" s="6">
        <v>25741</v>
      </c>
      <c r="B1731" s="31">
        <v>-6.7000000000000002E-3</v>
      </c>
      <c r="C1731" s="31">
        <v>-1.9E-3</v>
      </c>
      <c r="D1731">
        <v>1.1000000000000001E-3</v>
      </c>
      <c r="E1731">
        <v>2.2000000000000001E-3</v>
      </c>
      <c r="F1731">
        <v>3.5999999999999999E-3</v>
      </c>
      <c r="G1731">
        <v>1.3100000000000001E-2</v>
      </c>
      <c r="H1731">
        <v>2.9999999999999997E-4</v>
      </c>
    </row>
    <row r="1732" spans="1:8" x14ac:dyDescent="0.25">
      <c r="A1732" s="6">
        <v>25742</v>
      </c>
      <c r="B1732" s="31">
        <v>-2.4899999999999999E-2</v>
      </c>
      <c r="C1732" s="31">
        <v>8.0000000000000004E-4</v>
      </c>
      <c r="D1732">
        <v>1.1299999999999999E-2</v>
      </c>
      <c r="E1732">
        <v>-2.2000000000000001E-3</v>
      </c>
      <c r="F1732">
        <v>1.23E-2</v>
      </c>
      <c r="G1732">
        <v>1.78E-2</v>
      </c>
      <c r="H1732">
        <v>2.9999999999999997E-4</v>
      </c>
    </row>
    <row r="1733" spans="1:8" x14ac:dyDescent="0.25">
      <c r="A1733" s="6">
        <v>25743</v>
      </c>
      <c r="B1733" s="31">
        <v>-1.15E-2</v>
      </c>
      <c r="C1733" s="31">
        <v>-8.6E-3</v>
      </c>
      <c r="D1733">
        <v>5.6999999999998996E-3</v>
      </c>
      <c r="E1733">
        <v>-4.1999999999999997E-3</v>
      </c>
      <c r="F1733">
        <v>5.6999999999998996E-3</v>
      </c>
      <c r="G1733">
        <v>5.1000000000000004E-3</v>
      </c>
      <c r="H1733">
        <v>2.9999999999999997E-4</v>
      </c>
    </row>
    <row r="1734" spans="1:8" x14ac:dyDescent="0.25">
      <c r="A1734" s="6">
        <v>25744</v>
      </c>
      <c r="B1734" s="31">
        <v>-5.0000000000000001E-4</v>
      </c>
      <c r="C1734" s="31">
        <v>-6.1999999999999998E-3</v>
      </c>
      <c r="D1734">
        <v>-8.9999999999999998E-4</v>
      </c>
      <c r="E1734">
        <v>2.8E-3</v>
      </c>
      <c r="F1734">
        <v>-1E-4</v>
      </c>
      <c r="G1734">
        <v>1.4E-3</v>
      </c>
      <c r="H1734">
        <v>2.9999999999999997E-4</v>
      </c>
    </row>
    <row r="1735" spans="1:8" x14ac:dyDescent="0.25">
      <c r="A1735" s="6">
        <v>25745</v>
      </c>
      <c r="B1735" s="31">
        <v>-8.1999999999999001E-3</v>
      </c>
      <c r="C1735" s="31">
        <v>-1.9E-3</v>
      </c>
      <c r="D1735">
        <v>4.0000000000000001E-3</v>
      </c>
      <c r="E1735">
        <v>1.6999999999999999E-3</v>
      </c>
      <c r="F1735">
        <v>6.7000000000000002E-3</v>
      </c>
      <c r="G1735">
        <v>6.0000000000000001E-3</v>
      </c>
      <c r="H1735">
        <v>2.9999999999999997E-4</v>
      </c>
    </row>
    <row r="1736" spans="1:8" x14ac:dyDescent="0.25">
      <c r="A1736" s="6">
        <v>25748</v>
      </c>
      <c r="B1736" s="31">
        <v>-8.6999999999999994E-3</v>
      </c>
      <c r="C1736" s="31">
        <v>-3.0000000000000001E-3</v>
      </c>
      <c r="D1736">
        <v>2.2000000000000001E-3</v>
      </c>
      <c r="E1736">
        <v>3.3E-3</v>
      </c>
      <c r="F1736">
        <v>4.1999999999999997E-3</v>
      </c>
      <c r="G1736">
        <v>5.7999999999999996E-3</v>
      </c>
      <c r="H1736">
        <v>2.9999999999999997E-4</v>
      </c>
    </row>
    <row r="1737" spans="1:8" x14ac:dyDescent="0.25">
      <c r="A1737" s="6">
        <v>25749</v>
      </c>
      <c r="B1737" s="31">
        <v>-3.0000000000000001E-3</v>
      </c>
      <c r="C1737" s="31">
        <v>-4.4000000000000003E-3</v>
      </c>
      <c r="D1737">
        <v>5.3E-3</v>
      </c>
      <c r="E1737">
        <v>-2.8999999999999998E-3</v>
      </c>
      <c r="F1737">
        <v>7.7000000000000002E-3</v>
      </c>
      <c r="G1737">
        <v>4.6999999999998996E-3</v>
      </c>
      <c r="H1737">
        <v>2.9999999999999997E-4</v>
      </c>
    </row>
    <row r="1738" spans="1:8" x14ac:dyDescent="0.25">
      <c r="A1738" s="6">
        <v>25750</v>
      </c>
      <c r="B1738" s="31">
        <v>3.3E-3</v>
      </c>
      <c r="C1738" s="31">
        <v>-5.7999999999999996E-3</v>
      </c>
      <c r="D1738">
        <v>-2.5000000000000001E-3</v>
      </c>
      <c r="E1738">
        <v>3.3999999999999998E-3</v>
      </c>
      <c r="F1738">
        <v>2.3E-3</v>
      </c>
      <c r="G1738">
        <v>8.6E-3</v>
      </c>
      <c r="H1738">
        <v>2.0000000000000001E-4</v>
      </c>
    </row>
    <row r="1739" spans="1:8" x14ac:dyDescent="0.25">
      <c r="A1739" s="6">
        <v>25751</v>
      </c>
      <c r="B1739" s="31">
        <v>-2.5999999999999999E-3</v>
      </c>
      <c r="C1739" s="31">
        <v>-5.1999999999999998E-3</v>
      </c>
      <c r="D1739">
        <v>5.1999999999999998E-3</v>
      </c>
      <c r="E1739">
        <v>-8.0000000000000004E-4</v>
      </c>
      <c r="F1739">
        <v>6.4000000000000003E-3</v>
      </c>
      <c r="G1739">
        <v>4.5999999999999999E-3</v>
      </c>
      <c r="H1739">
        <v>2.0000000000000001E-4</v>
      </c>
    </row>
    <row r="1740" spans="1:8" x14ac:dyDescent="0.25">
      <c r="A1740" s="6">
        <v>25755</v>
      </c>
      <c r="B1740" s="31">
        <v>-1.5800000000000002E-2</v>
      </c>
      <c r="C1740" s="31">
        <v>-2.3E-3</v>
      </c>
      <c r="D1740">
        <v>7.4999999999999997E-3</v>
      </c>
      <c r="E1740">
        <v>5.0000000000000001E-4</v>
      </c>
      <c r="F1740">
        <v>9.7999999999999997E-3</v>
      </c>
      <c r="G1740">
        <v>8.0999999999999996E-3</v>
      </c>
      <c r="H1740">
        <v>2.0000000000000001E-4</v>
      </c>
    </row>
    <row r="1741" spans="1:8" x14ac:dyDescent="0.25">
      <c r="A1741" s="6">
        <v>25756</v>
      </c>
      <c r="B1741" s="31">
        <v>-8.8000000000000005E-3</v>
      </c>
      <c r="C1741" s="31">
        <v>-3.7000000000000002E-3</v>
      </c>
      <c r="D1741">
        <v>1.6999999999999999E-3</v>
      </c>
      <c r="E1741">
        <v>2.5000000000000001E-3</v>
      </c>
      <c r="F1741">
        <v>4.0999999999998997E-3</v>
      </c>
      <c r="G1741">
        <v>4.7999999999999996E-3</v>
      </c>
      <c r="H1741">
        <v>2.0000000000000001E-4</v>
      </c>
    </row>
    <row r="1742" spans="1:8" x14ac:dyDescent="0.25">
      <c r="A1742" s="6">
        <v>25757</v>
      </c>
      <c r="B1742" s="31">
        <v>2.3799999999999901E-2</v>
      </c>
      <c r="C1742" s="31">
        <v>-8.0999999999999996E-3</v>
      </c>
      <c r="D1742">
        <v>-1.29E-2</v>
      </c>
      <c r="E1742">
        <v>3.2000000000000002E-3</v>
      </c>
      <c r="F1742">
        <v>-1.3299999999999999E-2</v>
      </c>
      <c r="G1742">
        <v>-6.9999999999999004E-3</v>
      </c>
      <c r="H1742">
        <v>2.0000000000000001E-4</v>
      </c>
    </row>
    <row r="1743" spans="1:8" x14ac:dyDescent="0.25">
      <c r="A1743" s="6">
        <v>25758</v>
      </c>
      <c r="B1743" s="31">
        <v>1.61E-2</v>
      </c>
      <c r="C1743" s="31">
        <v>1.9E-3</v>
      </c>
      <c r="D1743">
        <v>2.9999999999999997E-4</v>
      </c>
      <c r="E1743">
        <v>-2.3E-3</v>
      </c>
      <c r="F1743">
        <v>-4.4000000000000003E-3</v>
      </c>
      <c r="G1743">
        <v>-6.7000000000000002E-3</v>
      </c>
      <c r="H1743">
        <v>2.0000000000000001E-4</v>
      </c>
    </row>
    <row r="1744" spans="1:8" x14ac:dyDescent="0.25">
      <c r="A1744" s="6">
        <v>25759</v>
      </c>
      <c r="B1744" s="31">
        <v>7.0999999999998998E-3</v>
      </c>
      <c r="C1744" s="31">
        <v>-2.0000000000000001E-4</v>
      </c>
      <c r="D1744">
        <v>2.0999999999999999E-3</v>
      </c>
      <c r="E1744">
        <v>1.1999999999999999E-3</v>
      </c>
      <c r="F1744">
        <v>4.8999999999999998E-3</v>
      </c>
      <c r="G1744">
        <v>2.5000000000000001E-3</v>
      </c>
      <c r="H1744">
        <v>2.0000000000000001E-4</v>
      </c>
    </row>
    <row r="1745" spans="1:8" x14ac:dyDescent="0.25">
      <c r="A1745" s="6">
        <v>25762</v>
      </c>
      <c r="B1745" s="31">
        <v>-6.9999999999999999E-4</v>
      </c>
      <c r="C1745" s="31">
        <v>2.8999999999999998E-3</v>
      </c>
      <c r="D1745">
        <v>7.6E-3</v>
      </c>
      <c r="E1745">
        <v>-5.4999999999999997E-3</v>
      </c>
      <c r="F1745">
        <v>2.5000000000000001E-3</v>
      </c>
      <c r="G1745">
        <v>-1E-3</v>
      </c>
      <c r="H1745">
        <v>2.0000000000000001E-4</v>
      </c>
    </row>
    <row r="1746" spans="1:8" x14ac:dyDescent="0.25">
      <c r="A1746" s="6">
        <v>25763</v>
      </c>
      <c r="B1746" s="31">
        <v>-1.5E-3</v>
      </c>
      <c r="C1746" s="31">
        <v>-1.2999999999999999E-3</v>
      </c>
      <c r="D1746">
        <v>-2.2000000000000001E-3</v>
      </c>
      <c r="E1746">
        <v>3.5999999999999999E-3</v>
      </c>
      <c r="F1746">
        <v>2.0999999999999999E-3</v>
      </c>
      <c r="G1746">
        <v>3.8E-3</v>
      </c>
      <c r="H1746">
        <v>2.0000000000000001E-4</v>
      </c>
    </row>
    <row r="1747" spans="1:8" x14ac:dyDescent="0.25">
      <c r="A1747" s="6">
        <v>25764</v>
      </c>
      <c r="B1747" s="31">
        <v>9.7999999999999997E-3</v>
      </c>
      <c r="C1747" s="31">
        <v>-3.3999999999999998E-3</v>
      </c>
      <c r="D1747">
        <v>-2.8E-3</v>
      </c>
      <c r="E1747">
        <v>8.0000000000000004E-4</v>
      </c>
      <c r="F1747">
        <v>-2.3999999999999998E-3</v>
      </c>
      <c r="G1747">
        <v>-3.0000000000000001E-3</v>
      </c>
      <c r="H1747">
        <v>2.0000000000000001E-4</v>
      </c>
    </row>
    <row r="1748" spans="1:8" x14ac:dyDescent="0.25">
      <c r="A1748" s="6">
        <v>25765</v>
      </c>
      <c r="B1748" s="31">
        <v>1.34E-2</v>
      </c>
      <c r="C1748" s="31">
        <v>-3.2000000000000002E-3</v>
      </c>
      <c r="D1748">
        <v>1.1000000000000001E-3</v>
      </c>
      <c r="E1748">
        <v>-3.7000000000000002E-3</v>
      </c>
      <c r="F1748">
        <v>3.3999999999999998E-3</v>
      </c>
      <c r="G1748">
        <v>-3.3999999999999998E-3</v>
      </c>
      <c r="H1748">
        <v>2.0000000000000001E-4</v>
      </c>
    </row>
    <row r="1749" spans="1:8" x14ac:dyDescent="0.25">
      <c r="A1749" s="6">
        <v>25766</v>
      </c>
      <c r="B1749" s="31">
        <v>1.6799999999999999E-2</v>
      </c>
      <c r="C1749" s="31">
        <v>-2.9999999999999997E-4</v>
      </c>
      <c r="D1749">
        <v>8.0000000000000004E-4</v>
      </c>
      <c r="E1749">
        <v>-5.7999999999999996E-3</v>
      </c>
      <c r="F1749">
        <v>-1.8E-3</v>
      </c>
      <c r="G1749">
        <v>-1.7000000000000001E-2</v>
      </c>
      <c r="H1749">
        <v>2.0000000000000001E-4</v>
      </c>
    </row>
    <row r="1750" spans="1:8" x14ac:dyDescent="0.25">
      <c r="A1750" s="6">
        <v>25769</v>
      </c>
      <c r="B1750" s="31">
        <v>1.2999999999999999E-3</v>
      </c>
      <c r="C1750" s="31">
        <v>4.0999999999998997E-3</v>
      </c>
      <c r="D1750">
        <v>4.3E-3</v>
      </c>
      <c r="E1750">
        <v>-8.0000000000000004E-4</v>
      </c>
      <c r="F1750">
        <v>2.8999999999999998E-3</v>
      </c>
      <c r="G1750">
        <v>-3.8E-3</v>
      </c>
      <c r="H1750">
        <v>2.0000000000000001E-4</v>
      </c>
    </row>
    <row r="1751" spans="1:8" x14ac:dyDescent="0.25">
      <c r="A1751" s="6">
        <v>25770</v>
      </c>
      <c r="B1751" s="31">
        <v>-1.0200000000000001E-2</v>
      </c>
      <c r="C1751" s="31">
        <v>1E-4</v>
      </c>
      <c r="D1751">
        <v>2.8999999999999998E-3</v>
      </c>
      <c r="E1751">
        <v>-8.0000000000000004E-4</v>
      </c>
      <c r="F1751">
        <v>2.3999999999999998E-3</v>
      </c>
      <c r="G1751">
        <v>3.5999999999999999E-3</v>
      </c>
      <c r="H1751">
        <v>2.0000000000000001E-4</v>
      </c>
    </row>
    <row r="1752" spans="1:8" x14ac:dyDescent="0.25">
      <c r="A1752" s="6">
        <v>25771</v>
      </c>
      <c r="B1752" s="31">
        <v>1.1999999999999999E-3</v>
      </c>
      <c r="C1752" s="31">
        <v>3.8999999999999998E-3</v>
      </c>
      <c r="D1752">
        <v>1.1000000000000001E-3</v>
      </c>
      <c r="E1752">
        <v>-2.5999999999999999E-3</v>
      </c>
      <c r="F1752">
        <v>-4.3E-3</v>
      </c>
      <c r="G1752">
        <v>-1.9E-3</v>
      </c>
      <c r="H1752">
        <v>2.0000000000000001E-4</v>
      </c>
    </row>
    <row r="1753" spans="1:8" x14ac:dyDescent="0.25">
      <c r="A1753" s="6">
        <v>25772</v>
      </c>
      <c r="B1753" s="31">
        <v>1.21999999999999E-2</v>
      </c>
      <c r="C1753" s="31">
        <v>-4.5999999999999999E-3</v>
      </c>
      <c r="D1753">
        <v>-2.5000000000000001E-3</v>
      </c>
      <c r="E1753">
        <v>-5.9999999999999995E-4</v>
      </c>
      <c r="F1753">
        <v>-6.3E-3</v>
      </c>
      <c r="G1753">
        <v>-5.8999999999999999E-3</v>
      </c>
      <c r="H1753">
        <v>2.0000000000000001E-4</v>
      </c>
    </row>
    <row r="1754" spans="1:8" x14ac:dyDescent="0.25">
      <c r="A1754" s="6">
        <v>25773</v>
      </c>
      <c r="B1754" s="31">
        <v>-2.3E-3</v>
      </c>
      <c r="C1754" s="31">
        <v>5.5999999999999999E-3</v>
      </c>
      <c r="D1754">
        <v>-1.9E-3</v>
      </c>
      <c r="E1754">
        <v>1.4E-3</v>
      </c>
      <c r="F1754">
        <v>3.7000000000000002E-3</v>
      </c>
      <c r="G1754">
        <v>-2.8E-3</v>
      </c>
      <c r="H1754">
        <v>2.0000000000000001E-4</v>
      </c>
    </row>
    <row r="1755" spans="1:8" x14ac:dyDescent="0.25">
      <c r="A1755" s="6">
        <v>25776</v>
      </c>
      <c r="B1755" s="31">
        <v>-1.9E-3</v>
      </c>
      <c r="C1755" s="31">
        <v>3.3E-3</v>
      </c>
      <c r="D1755">
        <v>1.6999999999999999E-3</v>
      </c>
      <c r="E1755">
        <v>-1E-3</v>
      </c>
      <c r="F1755">
        <v>5.0000000000000001E-4</v>
      </c>
      <c r="G1755">
        <v>-2.2000000000000001E-3</v>
      </c>
      <c r="H1755">
        <v>2.0000000000000001E-4</v>
      </c>
    </row>
    <row r="1756" spans="1:8" x14ac:dyDescent="0.25">
      <c r="A1756" s="6">
        <v>25777</v>
      </c>
      <c r="B1756" s="31">
        <v>2.7000000000000001E-3</v>
      </c>
      <c r="C1756" s="31">
        <v>2E-3</v>
      </c>
      <c r="D1756">
        <v>-3.5999999999999999E-3</v>
      </c>
      <c r="E1756">
        <v>8.0000000000000004E-4</v>
      </c>
      <c r="F1756">
        <v>-2.7000000000000001E-3</v>
      </c>
      <c r="G1756">
        <v>-1.01E-2</v>
      </c>
      <c r="H1756">
        <v>2.0000000000000001E-4</v>
      </c>
    </row>
    <row r="1757" spans="1:8" x14ac:dyDescent="0.25">
      <c r="A1757" s="6">
        <v>25778</v>
      </c>
      <c r="B1757" s="31">
        <v>3.8E-3</v>
      </c>
      <c r="C1757" s="31">
        <v>4.6999999999998996E-3</v>
      </c>
      <c r="D1757">
        <v>-3.5999999999999999E-3</v>
      </c>
      <c r="E1757">
        <v>4.0000000000000002E-4</v>
      </c>
      <c r="F1757">
        <v>0</v>
      </c>
      <c r="G1757">
        <v>-2.8999999999999998E-3</v>
      </c>
      <c r="H1757">
        <v>2.0000000000000001E-4</v>
      </c>
    </row>
    <row r="1758" spans="1:8" x14ac:dyDescent="0.25">
      <c r="A1758" s="6">
        <v>25779</v>
      </c>
      <c r="B1758" s="31">
        <v>5.9999999999999995E-4</v>
      </c>
      <c r="C1758" s="31">
        <v>1.6000000000000001E-3</v>
      </c>
      <c r="D1758">
        <v>-1.2999999999999999E-3</v>
      </c>
      <c r="E1758">
        <v>1.9E-3</v>
      </c>
      <c r="F1758">
        <v>5.0000000000000001E-4</v>
      </c>
      <c r="G1758">
        <v>5.0000000000000001E-4</v>
      </c>
      <c r="H1758">
        <v>2.0000000000000001E-4</v>
      </c>
    </row>
    <row r="1759" spans="1:8" x14ac:dyDescent="0.25">
      <c r="A1759" s="6">
        <v>25780</v>
      </c>
      <c r="B1759" s="31">
        <v>-5.9999999999999995E-4</v>
      </c>
      <c r="C1759" s="31">
        <v>2E-3</v>
      </c>
      <c r="D1759">
        <v>5.1999999999999998E-3</v>
      </c>
      <c r="E1759">
        <v>1.2999999999999999E-3</v>
      </c>
      <c r="F1759">
        <v>4.5999999999999999E-3</v>
      </c>
      <c r="G1759">
        <v>-4.0000000000000002E-4</v>
      </c>
      <c r="H1759">
        <v>2.0000000000000001E-4</v>
      </c>
    </row>
    <row r="1760" spans="1:8" x14ac:dyDescent="0.25">
      <c r="A1760" s="6">
        <v>25783</v>
      </c>
      <c r="B1760" s="31">
        <v>-1.21999999999999E-2</v>
      </c>
      <c r="C1760" s="31">
        <v>1.5E-3</v>
      </c>
      <c r="D1760">
        <v>5.5999999999999999E-3</v>
      </c>
      <c r="E1760">
        <v>-5.9999999999999995E-4</v>
      </c>
      <c r="F1760">
        <v>3.8999999999999998E-3</v>
      </c>
      <c r="G1760">
        <v>5.6999999999998996E-3</v>
      </c>
      <c r="H1760">
        <v>2.9999999999999997E-4</v>
      </c>
    </row>
    <row r="1761" spans="1:8" x14ac:dyDescent="0.25">
      <c r="A1761" s="6">
        <v>25784</v>
      </c>
      <c r="B1761" s="31">
        <v>1.6999999999999999E-3</v>
      </c>
      <c r="C1761" s="31">
        <v>-2E-3</v>
      </c>
      <c r="D1761">
        <v>-1.6000000000000001E-3</v>
      </c>
      <c r="E1761">
        <v>-1.6999999999999999E-3</v>
      </c>
      <c r="F1761">
        <v>4.0000000000000002E-4</v>
      </c>
      <c r="G1761">
        <v>-3.2000000000000002E-3</v>
      </c>
      <c r="H1761">
        <v>2.9999999999999997E-4</v>
      </c>
    </row>
    <row r="1762" spans="1:8" x14ac:dyDescent="0.25">
      <c r="A1762" s="6">
        <v>25785</v>
      </c>
      <c r="B1762" s="31">
        <v>-8.0000000000000004E-4</v>
      </c>
      <c r="C1762" s="31">
        <v>-8.9999999999999998E-4</v>
      </c>
      <c r="D1762">
        <v>2.0999999999999999E-3</v>
      </c>
      <c r="E1762">
        <v>-2.0000000000000001E-4</v>
      </c>
      <c r="F1762">
        <v>2.0999999999999999E-3</v>
      </c>
      <c r="G1762">
        <v>3.0000000000000001E-3</v>
      </c>
      <c r="H1762">
        <v>2.9999999999999997E-4</v>
      </c>
    </row>
    <row r="1763" spans="1:8" x14ac:dyDescent="0.25">
      <c r="A1763" s="6">
        <v>25786</v>
      </c>
      <c r="B1763" s="31">
        <v>-1.8E-3</v>
      </c>
      <c r="C1763" s="31">
        <v>-4.0000000000000001E-3</v>
      </c>
      <c r="D1763">
        <v>5.0000000000000001E-3</v>
      </c>
      <c r="E1763">
        <v>1.1999999999999999E-3</v>
      </c>
      <c r="F1763">
        <v>6.7999999999999996E-3</v>
      </c>
      <c r="G1763">
        <v>-4.0000000000000002E-4</v>
      </c>
      <c r="H1763">
        <v>2.9999999999999997E-4</v>
      </c>
    </row>
    <row r="1764" spans="1:8" x14ac:dyDescent="0.25">
      <c r="A1764" s="6">
        <v>25787</v>
      </c>
      <c r="B1764" s="31">
        <v>2.5999999999999999E-3</v>
      </c>
      <c r="C1764" s="31">
        <v>-1.6000000000000001E-3</v>
      </c>
      <c r="D1764">
        <v>4.4000000000000003E-3</v>
      </c>
      <c r="E1764">
        <v>-5.7999999999999996E-3</v>
      </c>
      <c r="F1764">
        <v>5.7999999999999996E-3</v>
      </c>
      <c r="G1764">
        <v>-3.5999999999999999E-3</v>
      </c>
      <c r="H1764">
        <v>2.9999999999999997E-4</v>
      </c>
    </row>
    <row r="1765" spans="1:8" x14ac:dyDescent="0.25">
      <c r="A1765" s="6">
        <v>25790</v>
      </c>
      <c r="B1765" s="31">
        <v>-1.44E-2</v>
      </c>
      <c r="C1765" s="31">
        <v>1E-3</v>
      </c>
      <c r="D1765">
        <v>3.5999999999999999E-3</v>
      </c>
      <c r="E1765">
        <v>2.7000000000000001E-3</v>
      </c>
      <c r="F1765">
        <v>4.0000000000000001E-3</v>
      </c>
      <c r="G1765">
        <v>8.9999999999999993E-3</v>
      </c>
      <c r="H1765">
        <v>2.9999999999999997E-4</v>
      </c>
    </row>
    <row r="1766" spans="1:8" x14ac:dyDescent="0.25">
      <c r="A1766" s="6">
        <v>25791</v>
      </c>
      <c r="B1766" s="31">
        <v>-5.6999999999998996E-3</v>
      </c>
      <c r="C1766" s="31">
        <v>-2.0999999999999999E-3</v>
      </c>
      <c r="D1766">
        <v>3.8E-3</v>
      </c>
      <c r="E1766">
        <v>-1E-4</v>
      </c>
      <c r="F1766">
        <v>1.6000000000000001E-3</v>
      </c>
      <c r="G1766">
        <v>3.0999999999999999E-3</v>
      </c>
      <c r="H1766">
        <v>2.9999999999999997E-4</v>
      </c>
    </row>
    <row r="1767" spans="1:8" x14ac:dyDescent="0.25">
      <c r="A1767" s="6">
        <v>25792</v>
      </c>
      <c r="B1767" s="31">
        <v>-4.8999999999999998E-3</v>
      </c>
      <c r="C1767" s="31">
        <v>8.9999999999999998E-4</v>
      </c>
      <c r="D1767">
        <v>6.4999999999999997E-3</v>
      </c>
      <c r="E1767">
        <v>-4.7999999999999996E-3</v>
      </c>
      <c r="F1767">
        <v>4.0000000000000001E-3</v>
      </c>
      <c r="G1767">
        <v>5.9999999999999995E-4</v>
      </c>
      <c r="H1767">
        <v>2.9999999999999997E-4</v>
      </c>
    </row>
    <row r="1768" spans="1:8" x14ac:dyDescent="0.25">
      <c r="A1768" s="6">
        <v>25793</v>
      </c>
      <c r="B1768" s="31">
        <v>-8.9999999999999993E-3</v>
      </c>
      <c r="C1768" s="31">
        <v>8.9999999999999998E-4</v>
      </c>
      <c r="D1768">
        <v>7.9000000000000008E-3</v>
      </c>
      <c r="E1768">
        <v>-4.0999999999998997E-3</v>
      </c>
      <c r="F1768">
        <v>3.7000000000000002E-3</v>
      </c>
      <c r="G1768">
        <v>-8.9999999999999998E-4</v>
      </c>
      <c r="H1768">
        <v>2.9999999999999997E-4</v>
      </c>
    </row>
    <row r="1769" spans="1:8" x14ac:dyDescent="0.25">
      <c r="A1769" s="6">
        <v>25794</v>
      </c>
      <c r="B1769" s="31">
        <v>4.0000000000000001E-3</v>
      </c>
      <c r="C1769" s="31">
        <v>-3.0000000000000001E-3</v>
      </c>
      <c r="D1769">
        <v>1.1999999999999999E-3</v>
      </c>
      <c r="E1769">
        <v>2.5000000000000001E-3</v>
      </c>
      <c r="F1769">
        <v>5.4000000000000003E-3</v>
      </c>
      <c r="G1769">
        <v>1.5E-3</v>
      </c>
      <c r="H1769">
        <v>2.9999999999999997E-4</v>
      </c>
    </row>
    <row r="1770" spans="1:8" x14ac:dyDescent="0.25">
      <c r="A1770" s="6">
        <v>25797</v>
      </c>
      <c r="B1770" s="31">
        <v>1.8E-3</v>
      </c>
      <c r="C1770" s="31">
        <v>-2.7000000000000001E-3</v>
      </c>
      <c r="D1770">
        <v>-5.4000000000000003E-3</v>
      </c>
      <c r="E1770">
        <v>5.6999999999998996E-3</v>
      </c>
      <c r="F1770">
        <v>-4.3E-3</v>
      </c>
      <c r="G1770">
        <v>1E-4</v>
      </c>
      <c r="H1770">
        <v>2.9999999999999997E-4</v>
      </c>
    </row>
    <row r="1771" spans="1:8" x14ac:dyDescent="0.25">
      <c r="A1771" s="6">
        <v>25798</v>
      </c>
      <c r="B1771" s="31">
        <v>1.06E-2</v>
      </c>
      <c r="C1771" s="31">
        <v>-5.4999999999999997E-3</v>
      </c>
      <c r="D1771">
        <v>-1.8E-3</v>
      </c>
      <c r="E1771">
        <v>-2.0999999999999999E-3</v>
      </c>
      <c r="F1771">
        <v>-2.7000000000000001E-3</v>
      </c>
      <c r="G1771">
        <v>-5.0000000000000001E-3</v>
      </c>
      <c r="H1771">
        <v>2.9999999999999997E-4</v>
      </c>
    </row>
    <row r="1772" spans="1:8" x14ac:dyDescent="0.25">
      <c r="A1772" s="6">
        <v>25799</v>
      </c>
      <c r="B1772" s="31">
        <v>8.9999999999999993E-3</v>
      </c>
      <c r="C1772" s="31">
        <v>-4.7999999999999996E-3</v>
      </c>
      <c r="D1772">
        <v>4.0000000000000001E-3</v>
      </c>
      <c r="E1772">
        <v>-3.5999999999999999E-3</v>
      </c>
      <c r="F1772">
        <v>1E-3</v>
      </c>
      <c r="G1772">
        <v>-4.1999999999999997E-3</v>
      </c>
      <c r="H1772">
        <v>2.9999999999999997E-4</v>
      </c>
    </row>
    <row r="1773" spans="1:8" x14ac:dyDescent="0.25">
      <c r="A1773" s="6">
        <v>25800</v>
      </c>
      <c r="B1773" s="31">
        <v>7.4999999999999997E-3</v>
      </c>
      <c r="C1773" s="31">
        <v>-7.1999999999999998E-3</v>
      </c>
      <c r="D1773">
        <v>4.0000000000000002E-4</v>
      </c>
      <c r="E1773">
        <v>-1.1000000000000001E-3</v>
      </c>
      <c r="F1773">
        <v>-1.2999999999999999E-3</v>
      </c>
      <c r="G1773">
        <v>-6.1999999999999998E-3</v>
      </c>
      <c r="H1773">
        <v>2.9999999999999997E-4</v>
      </c>
    </row>
    <row r="1774" spans="1:8" x14ac:dyDescent="0.25">
      <c r="A1774" s="6">
        <v>25801</v>
      </c>
      <c r="B1774" s="31">
        <v>2.0899999999999998E-2</v>
      </c>
      <c r="C1774" s="31">
        <v>-1.6999999999999999E-3</v>
      </c>
      <c r="D1774">
        <v>-1.6999999999999999E-3</v>
      </c>
      <c r="E1774">
        <v>4.0000000000000002E-4</v>
      </c>
      <c r="F1774">
        <v>-3.5999999999999999E-3</v>
      </c>
      <c r="G1774">
        <v>-1.18999999999999E-2</v>
      </c>
      <c r="H1774">
        <v>2.9999999999999997E-4</v>
      </c>
    </row>
    <row r="1775" spans="1:8" x14ac:dyDescent="0.25">
      <c r="A1775" s="6">
        <v>25804</v>
      </c>
      <c r="B1775" s="31">
        <v>2.33999999999999E-2</v>
      </c>
      <c r="C1775" s="31">
        <v>5.4000000000000003E-3</v>
      </c>
      <c r="D1775">
        <v>-1.34E-2</v>
      </c>
      <c r="E1775">
        <v>1.0699999999999999E-2</v>
      </c>
      <c r="F1775">
        <v>-1.6500000000000001E-2</v>
      </c>
      <c r="G1775">
        <v>-1.16999999999999E-2</v>
      </c>
      <c r="H1775">
        <v>2.9999999999999997E-4</v>
      </c>
    </row>
    <row r="1776" spans="1:8" x14ac:dyDescent="0.25">
      <c r="A1776" s="6">
        <v>25805</v>
      </c>
      <c r="B1776" s="31">
        <v>3.8E-3</v>
      </c>
      <c r="C1776" s="31">
        <v>8.8000000000000005E-3</v>
      </c>
      <c r="D1776">
        <v>-7.7000000000000002E-3</v>
      </c>
      <c r="E1776">
        <v>4.3E-3</v>
      </c>
      <c r="F1776">
        <v>-7.7000000000000002E-3</v>
      </c>
      <c r="G1776">
        <v>-1.21E-2</v>
      </c>
      <c r="H1776">
        <v>2.9999999999999997E-4</v>
      </c>
    </row>
    <row r="1777" spans="1:8" x14ac:dyDescent="0.25">
      <c r="A1777" s="6">
        <v>25806</v>
      </c>
      <c r="B1777" s="31">
        <v>3.0999999999999999E-3</v>
      </c>
      <c r="C1777" s="31">
        <v>0.01</v>
      </c>
      <c r="D1777">
        <v>-8.0000000000000004E-4</v>
      </c>
      <c r="E1777">
        <v>-3.8E-3</v>
      </c>
      <c r="F1777">
        <v>-5.0000000000000001E-4</v>
      </c>
      <c r="G1777">
        <v>-1.5699999999999999E-2</v>
      </c>
      <c r="H1777">
        <v>2.9999999999999997E-4</v>
      </c>
    </row>
    <row r="1778" spans="1:8" x14ac:dyDescent="0.25">
      <c r="A1778" s="6">
        <v>25807</v>
      </c>
      <c r="B1778" s="31">
        <v>-1.1999999999999999E-3</v>
      </c>
      <c r="C1778" s="31">
        <v>7.6E-3</v>
      </c>
      <c r="D1778">
        <v>1E-4</v>
      </c>
      <c r="E1778">
        <v>3.2000000000000002E-3</v>
      </c>
      <c r="F1778">
        <v>-8.0000000000000004E-4</v>
      </c>
      <c r="G1778">
        <v>-5.1999999999999998E-3</v>
      </c>
      <c r="H1778">
        <v>2.9999999999999997E-4</v>
      </c>
    </row>
    <row r="1779" spans="1:8" x14ac:dyDescent="0.25">
      <c r="A1779" s="6">
        <v>25808</v>
      </c>
      <c r="B1779" s="31">
        <v>9.7999999999999997E-3</v>
      </c>
      <c r="C1779" s="31">
        <v>6.1999999999999998E-3</v>
      </c>
      <c r="D1779">
        <v>-1.6999999999999999E-3</v>
      </c>
      <c r="E1779">
        <v>3.0999999999999999E-3</v>
      </c>
      <c r="F1779">
        <v>-4.1999999999999997E-3</v>
      </c>
      <c r="G1779">
        <v>-1.2699999999999999E-2</v>
      </c>
      <c r="H1779">
        <v>2.9999999999999997E-4</v>
      </c>
    </row>
    <row r="1780" spans="1:8" x14ac:dyDescent="0.25">
      <c r="A1780" s="6">
        <v>25811</v>
      </c>
      <c r="B1780" s="31">
        <v>-3.4999999999998999E-3</v>
      </c>
      <c r="C1780" s="31">
        <v>7.0999999999998998E-3</v>
      </c>
      <c r="D1780">
        <v>2.3E-3</v>
      </c>
      <c r="E1780">
        <v>-5.0000000000000001E-4</v>
      </c>
      <c r="F1780">
        <v>6.9999999999999999E-4</v>
      </c>
      <c r="G1780">
        <v>-2.3999999999999998E-3</v>
      </c>
      <c r="H1780">
        <v>2.9999999999999997E-4</v>
      </c>
    </row>
    <row r="1781" spans="1:8" x14ac:dyDescent="0.25">
      <c r="A1781" s="6">
        <v>25812</v>
      </c>
      <c r="B1781" s="31">
        <v>-6.4000000000000003E-3</v>
      </c>
      <c r="C1781" s="31">
        <v>2.0000000000000001E-4</v>
      </c>
      <c r="D1781">
        <v>2.7000000000000001E-3</v>
      </c>
      <c r="E1781">
        <v>-2.8E-3</v>
      </c>
      <c r="F1781">
        <v>3.0000000000000001E-3</v>
      </c>
      <c r="G1781">
        <v>6.7000000000000002E-3</v>
      </c>
      <c r="H1781">
        <v>2.9999999999999997E-4</v>
      </c>
    </row>
    <row r="1782" spans="1:8" x14ac:dyDescent="0.25">
      <c r="A1782" s="6">
        <v>25813</v>
      </c>
      <c r="B1782" s="31">
        <v>-2.9999999999999997E-4</v>
      </c>
      <c r="C1782" s="31">
        <v>3.3999999999999998E-3</v>
      </c>
      <c r="D1782">
        <v>-3.8999999999999998E-3</v>
      </c>
      <c r="E1782">
        <v>-3.0999999999999999E-3</v>
      </c>
      <c r="F1782">
        <v>-6.1999999999999998E-3</v>
      </c>
      <c r="G1782">
        <v>-5.4999999999999997E-3</v>
      </c>
      <c r="H1782">
        <v>2.9999999999999997E-4</v>
      </c>
    </row>
    <row r="1783" spans="1:8" x14ac:dyDescent="0.25">
      <c r="A1783" s="6">
        <v>25814</v>
      </c>
      <c r="B1783" s="31">
        <v>1.46E-2</v>
      </c>
      <c r="C1783" s="31">
        <v>1.4E-3</v>
      </c>
      <c r="D1783">
        <v>-8.8999999999999999E-3</v>
      </c>
      <c r="E1783">
        <v>3.0000000000000001E-3</v>
      </c>
      <c r="F1783">
        <v>-4.4000000000000003E-3</v>
      </c>
      <c r="G1783">
        <v>-1.41E-2</v>
      </c>
      <c r="H1783">
        <v>2.9999999999999997E-4</v>
      </c>
    </row>
    <row r="1784" spans="1:8" x14ac:dyDescent="0.25">
      <c r="A1784" s="6">
        <v>25815</v>
      </c>
      <c r="B1784" s="31">
        <v>1.0800000000000001E-2</v>
      </c>
      <c r="C1784" s="31">
        <v>6.7000000000000002E-3</v>
      </c>
      <c r="D1784">
        <v>5.0000000000000001E-4</v>
      </c>
      <c r="E1784">
        <v>-4.3E-3</v>
      </c>
      <c r="F1784">
        <v>-7.9000000000000008E-3</v>
      </c>
      <c r="G1784">
        <v>-1.8100000000000002E-2</v>
      </c>
      <c r="H1784">
        <v>2.9999999999999997E-4</v>
      </c>
    </row>
    <row r="1785" spans="1:8" x14ac:dyDescent="0.25">
      <c r="A1785" s="6">
        <v>25819</v>
      </c>
      <c r="B1785" s="31">
        <v>3.5999999999999999E-3</v>
      </c>
      <c r="C1785" s="31">
        <v>6.7999999999999996E-3</v>
      </c>
      <c r="D1785">
        <v>-6.9999999999999004E-3</v>
      </c>
      <c r="E1785">
        <v>4.0000000000000002E-4</v>
      </c>
      <c r="F1785">
        <v>-8.0000000000000002E-3</v>
      </c>
      <c r="G1785">
        <v>-1.6500000000000001E-2</v>
      </c>
      <c r="H1785">
        <v>2.9999999999999997E-4</v>
      </c>
    </row>
    <row r="1786" spans="1:8" x14ac:dyDescent="0.25">
      <c r="A1786" s="6">
        <v>25820</v>
      </c>
      <c r="B1786" s="31">
        <v>-3.0000000000000001E-3</v>
      </c>
      <c r="C1786" s="31">
        <v>2.5999999999999999E-3</v>
      </c>
      <c r="D1786">
        <v>-2.2000000000000001E-3</v>
      </c>
      <c r="E1786">
        <v>6.9999999999999999E-4</v>
      </c>
      <c r="F1786">
        <v>6.9999999999999999E-4</v>
      </c>
      <c r="G1786">
        <v>5.7999999999999996E-3</v>
      </c>
      <c r="H1786">
        <v>2.9999999999999997E-4</v>
      </c>
    </row>
    <row r="1787" spans="1:8" x14ac:dyDescent="0.25">
      <c r="A1787" s="6">
        <v>25821</v>
      </c>
      <c r="B1787" s="31">
        <v>-5.7999999999999996E-3</v>
      </c>
      <c r="C1787" s="31">
        <v>4.0000000000000001E-3</v>
      </c>
      <c r="D1787">
        <v>1.8E-3</v>
      </c>
      <c r="E1787">
        <v>-4.0000000000000002E-4</v>
      </c>
      <c r="F1787">
        <v>4.8999999999999998E-3</v>
      </c>
      <c r="G1787">
        <v>5.7999999999999996E-3</v>
      </c>
      <c r="H1787">
        <v>2.9999999999999997E-4</v>
      </c>
    </row>
    <row r="1788" spans="1:8" x14ac:dyDescent="0.25">
      <c r="A1788" s="6">
        <v>25822</v>
      </c>
      <c r="B1788" s="31">
        <v>3.4999999999998999E-3</v>
      </c>
      <c r="C1788" s="31">
        <v>9.7999999999999997E-3</v>
      </c>
      <c r="D1788">
        <v>-3.0999999999999999E-3</v>
      </c>
      <c r="E1788">
        <v>5.5999999999999999E-3</v>
      </c>
      <c r="F1788">
        <v>-7.0999999999998998E-3</v>
      </c>
      <c r="G1788">
        <v>-1.41E-2</v>
      </c>
      <c r="H1788">
        <v>2.9999999999999997E-4</v>
      </c>
    </row>
    <row r="1789" spans="1:8" x14ac:dyDescent="0.25">
      <c r="A1789" s="6">
        <v>25825</v>
      </c>
      <c r="B1789" s="31">
        <v>-5.1999999999999998E-3</v>
      </c>
      <c r="C1789" s="31">
        <v>1.4E-3</v>
      </c>
      <c r="D1789">
        <v>2E-3</v>
      </c>
      <c r="E1789">
        <v>1.4E-3</v>
      </c>
      <c r="F1789">
        <v>5.0000000000000001E-4</v>
      </c>
      <c r="G1789">
        <v>6.6E-3</v>
      </c>
      <c r="H1789">
        <v>2.9999999999999997E-4</v>
      </c>
    </row>
    <row r="1790" spans="1:8" x14ac:dyDescent="0.25">
      <c r="A1790" s="6">
        <v>25826</v>
      </c>
      <c r="B1790" s="31">
        <v>-9.8999999999999002E-3</v>
      </c>
      <c r="C1790" s="31">
        <v>-3.2000000000000002E-3</v>
      </c>
      <c r="D1790">
        <v>-1.1999999999999999E-3</v>
      </c>
      <c r="E1790">
        <v>3.7000000000000002E-3</v>
      </c>
      <c r="F1790">
        <v>1.6999999999999999E-3</v>
      </c>
      <c r="G1790">
        <v>1.04E-2</v>
      </c>
      <c r="H1790">
        <v>2.9999999999999997E-4</v>
      </c>
    </row>
    <row r="1791" spans="1:8" x14ac:dyDescent="0.25">
      <c r="A1791" s="6">
        <v>25827</v>
      </c>
      <c r="B1791" s="31">
        <v>5.5999999999999999E-3</v>
      </c>
      <c r="C1791" s="31">
        <v>3.3999999999999998E-3</v>
      </c>
      <c r="D1791">
        <v>-6.6E-3</v>
      </c>
      <c r="E1791">
        <v>1E-4</v>
      </c>
      <c r="F1791">
        <v>-4.4999999999999997E-3</v>
      </c>
      <c r="G1791">
        <v>-1.23E-2</v>
      </c>
      <c r="H1791">
        <v>2.9999999999999997E-4</v>
      </c>
    </row>
    <row r="1792" spans="1:8" x14ac:dyDescent="0.25">
      <c r="A1792" s="6">
        <v>25828</v>
      </c>
      <c r="B1792" s="31">
        <v>8.0000000000000002E-3</v>
      </c>
      <c r="C1792" s="31">
        <v>6.9999999999999004E-3</v>
      </c>
      <c r="D1792">
        <v>-6.7000000000000002E-3</v>
      </c>
      <c r="E1792">
        <v>8.0000000000000004E-4</v>
      </c>
      <c r="F1792">
        <v>-6.0000000000000001E-3</v>
      </c>
      <c r="G1792">
        <v>-1.09E-2</v>
      </c>
      <c r="H1792">
        <v>2.9999999999999997E-4</v>
      </c>
    </row>
    <row r="1793" spans="1:8" x14ac:dyDescent="0.25">
      <c r="A1793" s="6">
        <v>25829</v>
      </c>
      <c r="B1793" s="31">
        <v>4.4000000000000003E-3</v>
      </c>
      <c r="C1793" s="31">
        <v>6.1999999999999998E-3</v>
      </c>
      <c r="D1793">
        <v>6.9999999999999999E-4</v>
      </c>
      <c r="E1793">
        <v>-2.2000000000000001E-3</v>
      </c>
      <c r="F1793">
        <v>-3.8999999999999998E-3</v>
      </c>
      <c r="G1793">
        <v>-8.1999999999999001E-3</v>
      </c>
      <c r="H1793">
        <v>2.9999999999999997E-4</v>
      </c>
    </row>
    <row r="1794" spans="1:8" x14ac:dyDescent="0.25">
      <c r="A1794" s="6">
        <v>25832</v>
      </c>
      <c r="B1794" s="31">
        <v>-8.3999999999999995E-3</v>
      </c>
      <c r="C1794" s="31">
        <v>-1.1999999999999999E-3</v>
      </c>
      <c r="D1794">
        <v>3.3E-3</v>
      </c>
      <c r="E1794">
        <v>5.1999999999999998E-3</v>
      </c>
      <c r="F1794">
        <v>3.5999999999999999E-3</v>
      </c>
      <c r="G1794">
        <v>1.18E-2</v>
      </c>
      <c r="H1794">
        <v>2.9999999999999997E-4</v>
      </c>
    </row>
    <row r="1795" spans="1:8" x14ac:dyDescent="0.25">
      <c r="A1795" s="6">
        <v>25833</v>
      </c>
      <c r="B1795" s="31">
        <v>-3.5999999999999999E-3</v>
      </c>
      <c r="C1795" s="31">
        <v>-1.1999999999999999E-3</v>
      </c>
      <c r="D1795">
        <v>1E-4</v>
      </c>
      <c r="E1795">
        <v>-8.0000000000000004E-4</v>
      </c>
      <c r="F1795">
        <v>5.0000000000000001E-4</v>
      </c>
      <c r="G1795">
        <v>3.5999999999999999E-3</v>
      </c>
      <c r="H1795">
        <v>2.9999999999999997E-4</v>
      </c>
    </row>
    <row r="1796" spans="1:8" x14ac:dyDescent="0.25">
      <c r="A1796" s="6">
        <v>25834</v>
      </c>
      <c r="B1796" s="31">
        <v>1.34E-2</v>
      </c>
      <c r="C1796" s="31">
        <v>2E-3</v>
      </c>
      <c r="D1796">
        <v>-6.3E-3</v>
      </c>
      <c r="E1796">
        <v>-6.9999999999999999E-4</v>
      </c>
      <c r="F1796">
        <v>-8.8999999999999999E-3</v>
      </c>
      <c r="G1796">
        <v>-8.8999999999999999E-3</v>
      </c>
      <c r="H1796">
        <v>2.9999999999999997E-4</v>
      </c>
    </row>
    <row r="1797" spans="1:8" x14ac:dyDescent="0.25">
      <c r="A1797" s="6">
        <v>25835</v>
      </c>
      <c r="B1797" s="31">
        <v>1.43E-2</v>
      </c>
      <c r="C1797" s="31">
        <v>1.37E-2</v>
      </c>
      <c r="D1797">
        <v>-1.29E-2</v>
      </c>
      <c r="E1797">
        <v>-8.0000000000000004E-4</v>
      </c>
      <c r="F1797">
        <v>-1.32E-2</v>
      </c>
      <c r="G1797">
        <v>-1.7600000000000001E-2</v>
      </c>
      <c r="H1797">
        <v>2.9999999999999997E-4</v>
      </c>
    </row>
    <row r="1798" spans="1:8" x14ac:dyDescent="0.25">
      <c r="A1798" s="6">
        <v>25836</v>
      </c>
      <c r="B1798" s="31">
        <v>1.6000000000000001E-3</v>
      </c>
      <c r="C1798" s="31">
        <v>1.6999999999999999E-3</v>
      </c>
      <c r="D1798">
        <v>1E-4</v>
      </c>
      <c r="E1798">
        <v>4.0000000000000002E-4</v>
      </c>
      <c r="F1798">
        <v>5.0000000000000001E-4</v>
      </c>
      <c r="G1798">
        <v>-1.1000000000000001E-3</v>
      </c>
      <c r="H1798">
        <v>2.9999999999999997E-4</v>
      </c>
    </row>
    <row r="1799" spans="1:8" x14ac:dyDescent="0.25">
      <c r="A1799" s="6">
        <v>25839</v>
      </c>
      <c r="B1799" s="31">
        <v>-5.9999999999999995E-4</v>
      </c>
      <c r="C1799" s="31">
        <v>6.7999999999999996E-3</v>
      </c>
      <c r="D1799">
        <v>-5.1000000000000004E-3</v>
      </c>
      <c r="E1799">
        <v>1.8E-3</v>
      </c>
      <c r="F1799">
        <v>-2.2000000000000001E-3</v>
      </c>
      <c r="G1799">
        <v>-3.5999999999999999E-3</v>
      </c>
      <c r="H1799">
        <v>2.9999999999999997E-4</v>
      </c>
    </row>
    <row r="1800" spans="1:8" x14ac:dyDescent="0.25">
      <c r="A1800" s="6">
        <v>25840</v>
      </c>
      <c r="B1800" s="31">
        <v>5.8999999999999999E-3</v>
      </c>
      <c r="C1800" s="31">
        <v>7.3000000000000001E-3</v>
      </c>
      <c r="D1800">
        <v>-4.0000000000000002E-4</v>
      </c>
      <c r="E1800">
        <v>-3.4999999999998999E-3</v>
      </c>
      <c r="F1800">
        <v>-2.3E-3</v>
      </c>
      <c r="G1800">
        <v>-7.6E-3</v>
      </c>
      <c r="H1800">
        <v>2.9999999999999997E-4</v>
      </c>
    </row>
    <row r="1801" spans="1:8" x14ac:dyDescent="0.25">
      <c r="A1801" s="6">
        <v>25841</v>
      </c>
      <c r="B1801" s="31">
        <v>-1.1999999999999999E-3</v>
      </c>
      <c r="C1801" s="31">
        <v>5.0000000000000001E-4</v>
      </c>
      <c r="D1801">
        <v>3.4999999999998999E-3</v>
      </c>
      <c r="E1801">
        <v>-1.9E-3</v>
      </c>
      <c r="F1801">
        <v>3.3999999999999998E-3</v>
      </c>
      <c r="G1801">
        <v>6.0999999999998998E-3</v>
      </c>
      <c r="H1801">
        <v>2.9999999999999997E-4</v>
      </c>
    </row>
    <row r="1802" spans="1:8" x14ac:dyDescent="0.25">
      <c r="A1802" s="6">
        <v>25842</v>
      </c>
      <c r="B1802" s="31">
        <v>1.1999999999999999E-3</v>
      </c>
      <c r="C1802" s="31">
        <v>-2.5999999999999999E-3</v>
      </c>
      <c r="D1802">
        <v>-1.1999999999999999E-3</v>
      </c>
      <c r="E1802">
        <v>2.8E-3</v>
      </c>
      <c r="F1802">
        <v>8.0000000000000004E-4</v>
      </c>
      <c r="G1802">
        <v>1.4E-3</v>
      </c>
      <c r="H1802">
        <v>2.0000000000000001E-4</v>
      </c>
    </row>
    <row r="1803" spans="1:8" x14ac:dyDescent="0.25">
      <c r="A1803" s="6">
        <v>25843</v>
      </c>
      <c r="B1803" s="31">
        <v>1.0500000000000001E-2</v>
      </c>
      <c r="C1803" s="31">
        <v>3.0999999999999999E-3</v>
      </c>
      <c r="D1803">
        <v>-2.8E-3</v>
      </c>
      <c r="E1803">
        <v>0</v>
      </c>
      <c r="F1803">
        <v>-5.6999999999998996E-3</v>
      </c>
      <c r="G1803">
        <v>-1.1599999999999999E-2</v>
      </c>
      <c r="H1803">
        <v>2.0000000000000001E-4</v>
      </c>
    </row>
    <row r="1804" spans="1:8" x14ac:dyDescent="0.25">
      <c r="A1804" s="6">
        <v>25846</v>
      </c>
      <c r="B1804" s="31">
        <v>1.44E-2</v>
      </c>
      <c r="C1804" s="31">
        <v>-1.4E-3</v>
      </c>
      <c r="D1804">
        <v>-1E-4</v>
      </c>
      <c r="E1804">
        <v>2.5999999999999999E-3</v>
      </c>
      <c r="F1804">
        <v>-2E-3</v>
      </c>
      <c r="G1804">
        <v>-3.3999999999999998E-3</v>
      </c>
      <c r="H1804">
        <v>2.0000000000000001E-4</v>
      </c>
    </row>
    <row r="1805" spans="1:8" x14ac:dyDescent="0.25">
      <c r="A1805" s="6">
        <v>25847</v>
      </c>
      <c r="B1805" s="31">
        <v>2.3E-3</v>
      </c>
      <c r="C1805" s="31">
        <v>-7.6E-3</v>
      </c>
      <c r="D1805">
        <v>8.6999999999999994E-3</v>
      </c>
      <c r="E1805">
        <v>-1.1999999999999999E-3</v>
      </c>
      <c r="F1805">
        <v>1.24E-2</v>
      </c>
      <c r="G1805">
        <v>1.24E-2</v>
      </c>
      <c r="H1805">
        <v>2.0000000000000001E-4</v>
      </c>
    </row>
    <row r="1806" spans="1:8" x14ac:dyDescent="0.25">
      <c r="A1806" s="6">
        <v>25848</v>
      </c>
      <c r="B1806" s="31">
        <v>-2.9999999999999997E-4</v>
      </c>
      <c r="C1806" s="31">
        <v>2.3999999999999998E-3</v>
      </c>
      <c r="D1806">
        <v>1.1000000000000001E-3</v>
      </c>
      <c r="E1806">
        <v>5.9999999999999995E-4</v>
      </c>
      <c r="F1806">
        <v>-5.0000000000000001E-4</v>
      </c>
      <c r="G1806">
        <v>8.0000000000000004E-4</v>
      </c>
      <c r="H1806">
        <v>2.0000000000000001E-4</v>
      </c>
    </row>
    <row r="1807" spans="1:8" x14ac:dyDescent="0.25">
      <c r="A1807" s="6">
        <v>25849</v>
      </c>
      <c r="B1807" s="31">
        <v>-1.15E-2</v>
      </c>
      <c r="C1807" s="31">
        <v>-2.8999999999999998E-3</v>
      </c>
      <c r="D1807">
        <v>4.1999999999999997E-3</v>
      </c>
      <c r="E1807">
        <v>3.7000000000000002E-3</v>
      </c>
      <c r="F1807">
        <v>6.6E-3</v>
      </c>
      <c r="G1807">
        <v>1.8599999999999998E-2</v>
      </c>
      <c r="H1807">
        <v>2.0000000000000001E-4</v>
      </c>
    </row>
    <row r="1808" spans="1:8" x14ac:dyDescent="0.25">
      <c r="A1808" s="6">
        <v>25850</v>
      </c>
      <c r="B1808" s="31">
        <v>-9.7000000000000003E-3</v>
      </c>
      <c r="C1808" s="31">
        <v>2.5999999999999999E-3</v>
      </c>
      <c r="D1808">
        <v>1E-3</v>
      </c>
      <c r="E1808">
        <v>-5.9999999999999995E-4</v>
      </c>
      <c r="F1808">
        <v>8.0000000000000004E-4</v>
      </c>
      <c r="G1808">
        <v>5.8999999999999999E-3</v>
      </c>
      <c r="H1808">
        <v>2.0000000000000001E-4</v>
      </c>
    </row>
    <row r="1809" spans="1:8" x14ac:dyDescent="0.25">
      <c r="A1809" s="6">
        <v>25853</v>
      </c>
      <c r="B1809" s="31">
        <v>-9.7999999999999997E-3</v>
      </c>
      <c r="C1809" s="31">
        <v>5.0000000000000001E-4</v>
      </c>
      <c r="D1809">
        <v>4.4999999999999997E-3</v>
      </c>
      <c r="E1809">
        <v>-2E-3</v>
      </c>
      <c r="F1809">
        <v>3.0000000000000001E-3</v>
      </c>
      <c r="G1809">
        <v>5.0000000000000001E-3</v>
      </c>
      <c r="H1809">
        <v>2.0000000000000001E-4</v>
      </c>
    </row>
    <row r="1810" spans="1:8" x14ac:dyDescent="0.25">
      <c r="A1810" s="6">
        <v>25854</v>
      </c>
      <c r="B1810" s="31">
        <v>-2.5999999999999999E-3</v>
      </c>
      <c r="C1810" s="31">
        <v>4.0000000000000002E-4</v>
      </c>
      <c r="D1810">
        <v>-3.5999999999999999E-3</v>
      </c>
      <c r="E1810">
        <v>1.1000000000000001E-3</v>
      </c>
      <c r="F1810">
        <v>-4.4000000000000003E-3</v>
      </c>
      <c r="G1810">
        <v>4.0000000000000001E-3</v>
      </c>
      <c r="H1810">
        <v>2.0000000000000001E-4</v>
      </c>
    </row>
    <row r="1811" spans="1:8" x14ac:dyDescent="0.25">
      <c r="A1811" s="6">
        <v>25855</v>
      </c>
      <c r="B1811" s="31">
        <v>1.2999999999999999E-3</v>
      </c>
      <c r="C1811" s="31">
        <v>-1.5E-3</v>
      </c>
      <c r="D1811">
        <v>0</v>
      </c>
      <c r="E1811">
        <v>-8.0000000000000004E-4</v>
      </c>
      <c r="F1811">
        <v>2.5000000000000001E-3</v>
      </c>
      <c r="G1811">
        <v>4.0000000000000001E-3</v>
      </c>
      <c r="H1811">
        <v>2.0000000000000001E-4</v>
      </c>
    </row>
    <row r="1812" spans="1:8" x14ac:dyDescent="0.25">
      <c r="A1812" s="6">
        <v>25856</v>
      </c>
      <c r="B1812" s="31">
        <v>4.0999999999998997E-3</v>
      </c>
      <c r="C1812" s="31">
        <v>-4.5999999999999999E-3</v>
      </c>
      <c r="D1812">
        <v>2.5000000000000001E-3</v>
      </c>
      <c r="E1812">
        <v>-1.6999999999999999E-3</v>
      </c>
      <c r="F1812">
        <v>2E-3</v>
      </c>
      <c r="G1812">
        <v>4.4000000000000003E-3</v>
      </c>
      <c r="H1812">
        <v>2.0000000000000001E-4</v>
      </c>
    </row>
    <row r="1813" spans="1:8" x14ac:dyDescent="0.25">
      <c r="A1813" s="6">
        <v>25857</v>
      </c>
      <c r="B1813" s="31">
        <v>-6.0000000000000001E-3</v>
      </c>
      <c r="C1813" s="31">
        <v>-6.3E-3</v>
      </c>
      <c r="D1813">
        <v>5.4000000000000003E-3</v>
      </c>
      <c r="E1813">
        <v>8.0000000000000004E-4</v>
      </c>
      <c r="F1813">
        <v>9.1000000000000004E-3</v>
      </c>
      <c r="G1813">
        <v>1.18E-2</v>
      </c>
      <c r="H1813">
        <v>2.0000000000000001E-4</v>
      </c>
    </row>
    <row r="1814" spans="1:8" x14ac:dyDescent="0.25">
      <c r="A1814" s="6">
        <v>25860</v>
      </c>
      <c r="B1814" s="31">
        <v>-1.41E-2</v>
      </c>
      <c r="C1814" s="31">
        <v>-4.5999999999999999E-3</v>
      </c>
      <c r="D1814">
        <v>5.7999999999999996E-3</v>
      </c>
      <c r="E1814">
        <v>1E-3</v>
      </c>
      <c r="F1814">
        <v>4.4000000000000003E-3</v>
      </c>
      <c r="G1814">
        <v>1.38E-2</v>
      </c>
      <c r="H1814">
        <v>2.0000000000000001E-4</v>
      </c>
    </row>
    <row r="1815" spans="1:8" x14ac:dyDescent="0.25">
      <c r="A1815" s="6">
        <v>25861</v>
      </c>
      <c r="B1815" s="31">
        <v>5.6999999999998996E-3</v>
      </c>
      <c r="C1815" s="31">
        <v>-4.4000000000000003E-3</v>
      </c>
      <c r="D1815">
        <v>-1.0200000000000001E-2</v>
      </c>
      <c r="E1815">
        <v>4.7999999999999996E-3</v>
      </c>
      <c r="F1815">
        <v>-7.0999999999998998E-3</v>
      </c>
      <c r="G1815">
        <v>-3.3999999999999998E-3</v>
      </c>
      <c r="H1815">
        <v>2.0000000000000001E-4</v>
      </c>
    </row>
    <row r="1816" spans="1:8" x14ac:dyDescent="0.25">
      <c r="A1816" s="6">
        <v>25862</v>
      </c>
      <c r="B1816" s="31">
        <v>-8.0000000000000004E-4</v>
      </c>
      <c r="C1816" s="31">
        <v>-2.8999999999999998E-3</v>
      </c>
      <c r="D1816">
        <v>1.1999999999999999E-3</v>
      </c>
      <c r="E1816">
        <v>-1.2999999999999999E-3</v>
      </c>
      <c r="F1816">
        <v>1E-3</v>
      </c>
      <c r="G1816">
        <v>5.0000000000000001E-3</v>
      </c>
      <c r="H1816">
        <v>2.0000000000000001E-4</v>
      </c>
    </row>
    <row r="1817" spans="1:8" x14ac:dyDescent="0.25">
      <c r="A1817" s="6">
        <v>25863</v>
      </c>
      <c r="B1817" s="31">
        <v>-4.3E-3</v>
      </c>
      <c r="C1817" s="31">
        <v>-3.2000000000000002E-3</v>
      </c>
      <c r="D1817">
        <v>1.1000000000000001E-3</v>
      </c>
      <c r="E1817">
        <v>-5.9999999999999995E-4</v>
      </c>
      <c r="F1817">
        <v>4.5999999999999999E-3</v>
      </c>
      <c r="G1817">
        <v>8.8999999999999999E-3</v>
      </c>
      <c r="H1817">
        <v>2.0000000000000001E-4</v>
      </c>
    </row>
    <row r="1818" spans="1:8" x14ac:dyDescent="0.25">
      <c r="A1818" s="6">
        <v>25864</v>
      </c>
      <c r="B1818" s="31">
        <v>4.8999999999999998E-3</v>
      </c>
      <c r="C1818" s="31">
        <v>8.9999999999999998E-4</v>
      </c>
      <c r="D1818">
        <v>-5.5999999999999999E-3</v>
      </c>
      <c r="E1818">
        <v>0</v>
      </c>
      <c r="F1818">
        <v>-3.8999999999999998E-3</v>
      </c>
      <c r="G1818">
        <v>3.4999999999998999E-3</v>
      </c>
      <c r="H1818">
        <v>2.0000000000000001E-4</v>
      </c>
    </row>
    <row r="1819" spans="1:8" x14ac:dyDescent="0.25">
      <c r="A1819" s="6">
        <v>25867</v>
      </c>
      <c r="B1819" s="31">
        <v>-5.4000000000000003E-3</v>
      </c>
      <c r="C1819" s="31">
        <v>1.1000000000000001E-3</v>
      </c>
      <c r="D1819">
        <v>-8.9999999999999998E-4</v>
      </c>
      <c r="E1819">
        <v>1.9E-3</v>
      </c>
      <c r="F1819">
        <v>2.9999999999999997E-4</v>
      </c>
      <c r="G1819">
        <v>7.9000000000000008E-3</v>
      </c>
      <c r="H1819">
        <v>2.0000000000000001E-4</v>
      </c>
    </row>
    <row r="1820" spans="1:8" x14ac:dyDescent="0.25">
      <c r="A1820" s="6">
        <v>25868</v>
      </c>
      <c r="B1820" s="31">
        <v>-3.0000000000000001E-3</v>
      </c>
      <c r="C1820" s="31">
        <v>-2.8999999999999998E-3</v>
      </c>
      <c r="D1820">
        <v>-2.2000000000000001E-3</v>
      </c>
      <c r="E1820">
        <v>2.5999999999999999E-3</v>
      </c>
      <c r="F1820">
        <v>1E-3</v>
      </c>
      <c r="G1820">
        <v>5.7999999999999996E-3</v>
      </c>
      <c r="H1820">
        <v>2.0000000000000001E-4</v>
      </c>
    </row>
    <row r="1821" spans="1:8" x14ac:dyDescent="0.25">
      <c r="A1821" s="6">
        <v>25869</v>
      </c>
      <c r="B1821" s="31">
        <v>3.0999999999999999E-3</v>
      </c>
      <c r="C1821" s="31">
        <v>-4.4000000000000003E-3</v>
      </c>
      <c r="D1821">
        <v>-8.0999999999999996E-3</v>
      </c>
      <c r="E1821">
        <v>3.3999999999999998E-3</v>
      </c>
      <c r="F1821">
        <v>-6.8999999999999999E-3</v>
      </c>
      <c r="G1821">
        <v>-4.3E-3</v>
      </c>
      <c r="H1821">
        <v>2.0000000000000001E-4</v>
      </c>
    </row>
    <row r="1822" spans="1:8" x14ac:dyDescent="0.25">
      <c r="A1822" s="6">
        <v>25870</v>
      </c>
      <c r="B1822" s="31">
        <v>-1.8E-3</v>
      </c>
      <c r="C1822" s="31">
        <v>-3.8E-3</v>
      </c>
      <c r="D1822">
        <v>2.5000000000000001E-3</v>
      </c>
      <c r="E1822">
        <v>1.1999999999999999E-3</v>
      </c>
      <c r="F1822">
        <v>3.4999999999998999E-3</v>
      </c>
      <c r="G1822">
        <v>8.3999999999999995E-3</v>
      </c>
      <c r="H1822">
        <v>2.0000000000000001E-4</v>
      </c>
    </row>
    <row r="1823" spans="1:8" x14ac:dyDescent="0.25">
      <c r="A1823" s="6">
        <v>25871</v>
      </c>
      <c r="B1823" s="31">
        <v>-6.9999999999999999E-4</v>
      </c>
      <c r="C1823" s="31">
        <v>-3.3E-3</v>
      </c>
      <c r="D1823">
        <v>-1E-3</v>
      </c>
      <c r="E1823">
        <v>6.9999999999999999E-4</v>
      </c>
      <c r="F1823">
        <v>1.2999999999999999E-3</v>
      </c>
      <c r="G1823">
        <v>4.0000000000000001E-3</v>
      </c>
      <c r="H1823">
        <v>2.0000000000000001E-4</v>
      </c>
    </row>
    <row r="1824" spans="1:8" x14ac:dyDescent="0.25">
      <c r="A1824" s="6">
        <v>25874</v>
      </c>
      <c r="B1824" s="31">
        <v>3.2000000000000002E-3</v>
      </c>
      <c r="C1824" s="31">
        <v>-4.0000000000000002E-4</v>
      </c>
      <c r="D1824">
        <v>-2.0999999999999999E-3</v>
      </c>
      <c r="E1824">
        <v>4.6999999999998996E-3</v>
      </c>
      <c r="F1824">
        <v>-2.2000000000000001E-3</v>
      </c>
      <c r="G1824">
        <v>-2.3E-3</v>
      </c>
      <c r="H1824">
        <v>2.0000000000000001E-4</v>
      </c>
    </row>
    <row r="1825" spans="1:8" x14ac:dyDescent="0.25">
      <c r="A1825" s="6">
        <v>25875</v>
      </c>
      <c r="B1825" s="31">
        <v>8.5000000000000006E-3</v>
      </c>
      <c r="C1825" s="31">
        <v>2.7000000000000001E-3</v>
      </c>
      <c r="D1825">
        <v>3.3999999999999998E-3</v>
      </c>
      <c r="E1825">
        <v>-3.0999999999999999E-3</v>
      </c>
      <c r="F1825">
        <v>1.6000000000000001E-3</v>
      </c>
      <c r="G1825">
        <v>-5.4000000000000003E-3</v>
      </c>
      <c r="H1825">
        <v>2.0000000000000001E-4</v>
      </c>
    </row>
    <row r="1826" spans="1:8" x14ac:dyDescent="0.25">
      <c r="A1826" s="6">
        <v>25876</v>
      </c>
      <c r="B1826" s="31">
        <v>1.8E-3</v>
      </c>
      <c r="C1826" s="31">
        <v>-2.8999999999999998E-3</v>
      </c>
      <c r="D1826">
        <v>1.9E-3</v>
      </c>
      <c r="E1826">
        <v>0</v>
      </c>
      <c r="F1826">
        <v>8.8999999999999999E-3</v>
      </c>
      <c r="G1826">
        <v>6.8999999999999999E-3</v>
      </c>
      <c r="H1826">
        <v>2.0000000000000001E-4</v>
      </c>
    </row>
    <row r="1827" spans="1:8" x14ac:dyDescent="0.25">
      <c r="A1827" s="6">
        <v>25877</v>
      </c>
      <c r="B1827" s="31">
        <v>-2E-3</v>
      </c>
      <c r="C1827" s="31">
        <v>-1.6000000000000001E-3</v>
      </c>
      <c r="D1827">
        <v>6.9999999999999999E-4</v>
      </c>
      <c r="E1827">
        <v>1.1000000000000001E-3</v>
      </c>
      <c r="F1827">
        <v>2.8E-3</v>
      </c>
      <c r="G1827">
        <v>6.0000000000000001E-3</v>
      </c>
      <c r="H1827">
        <v>2.0000000000000001E-4</v>
      </c>
    </row>
    <row r="1828" spans="1:8" x14ac:dyDescent="0.25">
      <c r="A1828" s="6">
        <v>25878</v>
      </c>
      <c r="B1828" s="31">
        <v>8.9999999999999998E-4</v>
      </c>
      <c r="C1828" s="31">
        <v>-3.3999999999999998E-3</v>
      </c>
      <c r="D1828">
        <v>2.0999999999999999E-3</v>
      </c>
      <c r="E1828">
        <v>1.1000000000000001E-3</v>
      </c>
      <c r="F1828">
        <v>1.9E-3</v>
      </c>
      <c r="G1828">
        <v>2.7000000000000001E-3</v>
      </c>
      <c r="H1828">
        <v>2.0000000000000001E-4</v>
      </c>
    </row>
    <row r="1829" spans="1:8" x14ac:dyDescent="0.25">
      <c r="A1829" s="6">
        <v>25881</v>
      </c>
      <c r="B1829" s="31">
        <v>5.0000000000000001E-3</v>
      </c>
      <c r="C1829" s="31">
        <v>-1.1000000000000001E-3</v>
      </c>
      <c r="D1829">
        <v>-2.5999999999999999E-3</v>
      </c>
      <c r="E1829">
        <v>1.1000000000000001E-3</v>
      </c>
      <c r="F1829">
        <v>-2.3E-3</v>
      </c>
      <c r="G1829">
        <v>-2.8999999999999998E-3</v>
      </c>
      <c r="H1829">
        <v>2.0000000000000001E-4</v>
      </c>
    </row>
    <row r="1830" spans="1:8" x14ac:dyDescent="0.25">
      <c r="A1830" s="6">
        <v>25882</v>
      </c>
      <c r="B1830" s="31">
        <v>1.5E-3</v>
      </c>
      <c r="C1830" s="31">
        <v>-5.9999999999999995E-4</v>
      </c>
      <c r="D1830">
        <v>-5.9999999999999995E-4</v>
      </c>
      <c r="E1830">
        <v>8.9999999999999998E-4</v>
      </c>
      <c r="F1830">
        <v>-5.0000000000000001E-4</v>
      </c>
      <c r="G1830">
        <v>6.9999999999999999E-4</v>
      </c>
      <c r="H1830">
        <v>2.0000000000000001E-4</v>
      </c>
    </row>
    <row r="1831" spans="1:8" x14ac:dyDescent="0.25">
      <c r="A1831" s="6">
        <v>25883</v>
      </c>
      <c r="B1831" s="31">
        <v>2.7000000000000001E-3</v>
      </c>
      <c r="C1831" s="31">
        <v>-2.0000000000000001E-4</v>
      </c>
      <c r="D1831">
        <v>3.8E-3</v>
      </c>
      <c r="E1831">
        <v>-8.9999999999999998E-4</v>
      </c>
      <c r="F1831">
        <v>2.0999999999999999E-3</v>
      </c>
      <c r="G1831">
        <v>1.9E-3</v>
      </c>
      <c r="H1831">
        <v>2.0000000000000001E-4</v>
      </c>
    </row>
    <row r="1832" spans="1:8" x14ac:dyDescent="0.25">
      <c r="A1832" s="6">
        <v>25884</v>
      </c>
      <c r="B1832" s="31">
        <v>-1.11E-2</v>
      </c>
      <c r="C1832" s="31">
        <v>-6.3E-3</v>
      </c>
      <c r="D1832">
        <v>4.1999999999999997E-3</v>
      </c>
      <c r="E1832">
        <v>1.4E-3</v>
      </c>
      <c r="F1832">
        <v>4.7999999999999996E-3</v>
      </c>
      <c r="G1832">
        <v>9.4999999999999998E-3</v>
      </c>
      <c r="H1832">
        <v>2.0000000000000001E-4</v>
      </c>
    </row>
    <row r="1833" spans="1:8" x14ac:dyDescent="0.25">
      <c r="A1833" s="6">
        <v>25885</v>
      </c>
      <c r="B1833" s="31">
        <v>-9.4999999999999998E-3</v>
      </c>
      <c r="C1833" s="31">
        <v>-2.5999999999999999E-3</v>
      </c>
      <c r="D1833">
        <v>2E-3</v>
      </c>
      <c r="E1833">
        <v>2.0000000000000001E-4</v>
      </c>
      <c r="F1833">
        <v>4.1999999999999997E-3</v>
      </c>
      <c r="G1833">
        <v>6.7000000000000002E-3</v>
      </c>
      <c r="H1833">
        <v>2.0000000000000001E-4</v>
      </c>
    </row>
    <row r="1834" spans="1:8" x14ac:dyDescent="0.25">
      <c r="A1834" s="6">
        <v>25888</v>
      </c>
      <c r="B1834" s="31">
        <v>-1.6000000000000001E-3</v>
      </c>
      <c r="C1834" s="31">
        <v>-4.0999999999998997E-3</v>
      </c>
      <c r="D1834">
        <v>-2.2000000000000001E-3</v>
      </c>
      <c r="E1834">
        <v>5.1000000000000004E-3</v>
      </c>
      <c r="F1834">
        <v>-2.3E-3</v>
      </c>
      <c r="G1834">
        <v>2.0999999999999999E-3</v>
      </c>
      <c r="H1834">
        <v>2.0000000000000001E-4</v>
      </c>
    </row>
    <row r="1835" spans="1:8" x14ac:dyDescent="0.25">
      <c r="A1835" s="6">
        <v>25889</v>
      </c>
      <c r="B1835" s="31">
        <v>5.0000000000000001E-4</v>
      </c>
      <c r="C1835" s="31">
        <v>-2.8E-3</v>
      </c>
      <c r="D1835">
        <v>2.5999999999999999E-3</v>
      </c>
      <c r="E1835">
        <v>-5.0000000000000001E-4</v>
      </c>
      <c r="F1835">
        <v>3.2000000000000002E-3</v>
      </c>
      <c r="G1835">
        <v>5.0000000000000001E-3</v>
      </c>
      <c r="H1835">
        <v>2.0000000000000001E-4</v>
      </c>
    </row>
    <row r="1836" spans="1:8" x14ac:dyDescent="0.25">
      <c r="A1836" s="6">
        <v>25890</v>
      </c>
      <c r="B1836" s="31">
        <v>-7.7000000000000002E-3</v>
      </c>
      <c r="C1836" s="31">
        <v>-6.7000000000000002E-3</v>
      </c>
      <c r="D1836">
        <v>3.0999999999999999E-3</v>
      </c>
      <c r="E1836">
        <v>1.6000000000000001E-3</v>
      </c>
      <c r="F1836">
        <v>4.4999999999999997E-3</v>
      </c>
      <c r="G1836">
        <v>9.7000000000000003E-3</v>
      </c>
      <c r="H1836">
        <v>2.0000000000000001E-4</v>
      </c>
    </row>
    <row r="1837" spans="1:8" x14ac:dyDescent="0.25">
      <c r="A1837" s="6">
        <v>25891</v>
      </c>
      <c r="B1837" s="31">
        <v>8.9999999999999998E-4</v>
      </c>
      <c r="C1837" s="31">
        <v>-4.7999999999999996E-3</v>
      </c>
      <c r="D1837">
        <v>-1.6000000000000001E-3</v>
      </c>
      <c r="E1837">
        <v>2.0999999999999999E-3</v>
      </c>
      <c r="F1837">
        <v>8.0000000000000004E-4</v>
      </c>
      <c r="G1837">
        <v>1.9E-3</v>
      </c>
      <c r="H1837">
        <v>2.0000000000000001E-4</v>
      </c>
    </row>
    <row r="1838" spans="1:8" x14ac:dyDescent="0.25">
      <c r="A1838" s="6">
        <v>25892</v>
      </c>
      <c r="B1838" s="31">
        <v>9.7999999999999997E-3</v>
      </c>
      <c r="C1838" s="31">
        <v>-1.1999999999999999E-3</v>
      </c>
      <c r="D1838">
        <v>-2.7000000000000001E-3</v>
      </c>
      <c r="E1838">
        <v>8.0000000000000004E-4</v>
      </c>
      <c r="F1838">
        <v>-2.5000000000000001E-3</v>
      </c>
      <c r="G1838">
        <v>-2.5999999999999999E-3</v>
      </c>
      <c r="H1838">
        <v>2.0000000000000001E-4</v>
      </c>
    </row>
    <row r="1839" spans="1:8" x14ac:dyDescent="0.25">
      <c r="A1839" s="6">
        <v>25895</v>
      </c>
      <c r="B1839" s="31">
        <v>6.3E-3</v>
      </c>
      <c r="C1839" s="31">
        <v>-3.3999999999999998E-3</v>
      </c>
      <c r="D1839">
        <v>1E-3</v>
      </c>
      <c r="E1839">
        <v>1.9E-3</v>
      </c>
      <c r="F1839">
        <v>1E-4</v>
      </c>
      <c r="G1839">
        <v>4.3E-3</v>
      </c>
      <c r="H1839">
        <v>2.0000000000000001E-4</v>
      </c>
    </row>
    <row r="1840" spans="1:8" x14ac:dyDescent="0.25">
      <c r="A1840" s="6">
        <v>25896</v>
      </c>
      <c r="B1840" s="31">
        <v>5.7999999999999996E-3</v>
      </c>
      <c r="C1840" s="31">
        <v>-3.4999999999998999E-3</v>
      </c>
      <c r="D1840">
        <v>2.8E-3</v>
      </c>
      <c r="E1840">
        <v>-8.0000000000000004E-4</v>
      </c>
      <c r="F1840">
        <v>2.3E-3</v>
      </c>
      <c r="G1840">
        <v>1.9E-3</v>
      </c>
      <c r="H1840">
        <v>2.0000000000000001E-4</v>
      </c>
    </row>
    <row r="1841" spans="1:8" x14ac:dyDescent="0.25">
      <c r="A1841" s="6">
        <v>25897</v>
      </c>
      <c r="B1841" s="31">
        <v>4.0999999999998997E-3</v>
      </c>
      <c r="C1841" s="31">
        <v>-6.9999999999999999E-4</v>
      </c>
      <c r="D1841">
        <v>3.0999999999999999E-3</v>
      </c>
      <c r="E1841">
        <v>6.9999999999999999E-4</v>
      </c>
      <c r="F1841">
        <v>-2.9999999999999997E-4</v>
      </c>
      <c r="G1841">
        <v>1.6000000000000001E-3</v>
      </c>
      <c r="H1841">
        <v>2.0000000000000001E-4</v>
      </c>
    </row>
    <row r="1842" spans="1:8" x14ac:dyDescent="0.25">
      <c r="A1842" s="6">
        <v>25899</v>
      </c>
      <c r="B1842" s="31">
        <v>9.7999999999999997E-3</v>
      </c>
      <c r="C1842" s="31">
        <v>-1.4E-3</v>
      </c>
      <c r="D1842">
        <v>-3.3999999999999998E-3</v>
      </c>
      <c r="E1842">
        <v>1.2999999999999999E-3</v>
      </c>
      <c r="F1842">
        <v>-5.8999999999999999E-3</v>
      </c>
      <c r="G1842">
        <v>-8.3999999999999995E-3</v>
      </c>
      <c r="H1842">
        <v>2.0000000000000001E-4</v>
      </c>
    </row>
    <row r="1843" spans="1:8" x14ac:dyDescent="0.25">
      <c r="A1843" s="6">
        <v>25902</v>
      </c>
      <c r="B1843" s="31">
        <v>1.67E-2</v>
      </c>
      <c r="C1843" s="31">
        <v>7.7999999999999996E-3</v>
      </c>
      <c r="D1843">
        <v>-2.9999999999999997E-4</v>
      </c>
      <c r="E1843">
        <v>-3.8999999999999998E-3</v>
      </c>
      <c r="F1843">
        <v>-8.0999999999999996E-3</v>
      </c>
      <c r="G1843">
        <v>-1.87999999999999E-2</v>
      </c>
      <c r="H1843">
        <v>2.0000000000000001E-4</v>
      </c>
    </row>
    <row r="1844" spans="1:8" x14ac:dyDescent="0.25">
      <c r="A1844" s="6">
        <v>25903</v>
      </c>
      <c r="B1844" s="31">
        <v>2.8999999999999998E-3</v>
      </c>
      <c r="C1844" s="31">
        <v>-4.0000000000000002E-4</v>
      </c>
      <c r="D1844">
        <v>1.8E-3</v>
      </c>
      <c r="E1844">
        <v>-2.7000000000000001E-3</v>
      </c>
      <c r="F1844">
        <v>-5.9999999999999995E-4</v>
      </c>
      <c r="G1844">
        <v>3.4999999999998999E-3</v>
      </c>
      <c r="H1844">
        <v>2.0000000000000001E-4</v>
      </c>
    </row>
    <row r="1845" spans="1:8" x14ac:dyDescent="0.25">
      <c r="A1845" s="6">
        <v>25904</v>
      </c>
      <c r="B1845" s="31">
        <v>1.21999999999999E-2</v>
      </c>
      <c r="C1845" s="31">
        <v>6.9999999999999999E-4</v>
      </c>
      <c r="D1845">
        <v>-4.4000000000000003E-3</v>
      </c>
      <c r="E1845">
        <v>3.4999999999998999E-3</v>
      </c>
      <c r="F1845">
        <v>-5.3E-3</v>
      </c>
      <c r="G1845">
        <v>-7.3000000000000001E-3</v>
      </c>
      <c r="H1845">
        <v>2.0000000000000001E-4</v>
      </c>
    </row>
    <row r="1846" spans="1:8" x14ac:dyDescent="0.25">
      <c r="A1846" s="6">
        <v>25905</v>
      </c>
      <c r="B1846" s="31">
        <v>4.5999999999999999E-3</v>
      </c>
      <c r="C1846" s="31">
        <v>6.9999999999999999E-4</v>
      </c>
      <c r="D1846">
        <v>4.8999999999999998E-3</v>
      </c>
      <c r="E1846">
        <v>0</v>
      </c>
      <c r="F1846">
        <v>6.1999999999999998E-3</v>
      </c>
      <c r="G1846">
        <v>0</v>
      </c>
      <c r="H1846">
        <v>2.0000000000000001E-4</v>
      </c>
    </row>
    <row r="1847" spans="1:8" x14ac:dyDescent="0.25">
      <c r="A1847" s="6">
        <v>25906</v>
      </c>
      <c r="B1847" s="31">
        <v>5.6999999999998996E-3</v>
      </c>
      <c r="C1847" s="31">
        <v>5.9999999999999995E-4</v>
      </c>
      <c r="D1847">
        <v>2.0999999999999999E-3</v>
      </c>
      <c r="E1847">
        <v>-1.4E-3</v>
      </c>
      <c r="F1847">
        <v>4.1999999999999997E-3</v>
      </c>
      <c r="G1847">
        <v>1E-4</v>
      </c>
      <c r="H1847">
        <v>2.0000000000000001E-4</v>
      </c>
    </row>
    <row r="1848" spans="1:8" x14ac:dyDescent="0.25">
      <c r="A1848" s="6">
        <v>25909</v>
      </c>
      <c r="B1848" s="31">
        <v>5.7999999999999996E-3</v>
      </c>
      <c r="C1848" s="31">
        <v>1.8E-3</v>
      </c>
      <c r="D1848">
        <v>-3.4999999999998999E-3</v>
      </c>
      <c r="E1848">
        <v>4.6999999999998996E-3</v>
      </c>
      <c r="F1848">
        <v>-2.8E-3</v>
      </c>
      <c r="G1848">
        <v>-5.0000000000000001E-3</v>
      </c>
      <c r="H1848">
        <v>2.0000000000000001E-4</v>
      </c>
    </row>
    <row r="1849" spans="1:8" x14ac:dyDescent="0.25">
      <c r="A1849" s="6">
        <v>25910</v>
      </c>
      <c r="B1849" s="31">
        <v>-5.1999999999999998E-3</v>
      </c>
      <c r="C1849" s="31">
        <v>-1.2999999999999999E-3</v>
      </c>
      <c r="D1849">
        <v>5.0000000000000001E-4</v>
      </c>
      <c r="E1849">
        <v>5.0000000000000001E-4</v>
      </c>
      <c r="F1849">
        <v>-2.9999999999999997E-4</v>
      </c>
      <c r="G1849">
        <v>3.4999999999998999E-3</v>
      </c>
      <c r="H1849">
        <v>2.0000000000000001E-4</v>
      </c>
    </row>
    <row r="1850" spans="1:8" x14ac:dyDescent="0.25">
      <c r="A1850" s="6">
        <v>25911</v>
      </c>
      <c r="B1850" s="31">
        <v>1E-4</v>
      </c>
      <c r="C1850" s="31">
        <v>-2.2000000000000001E-3</v>
      </c>
      <c r="D1850">
        <v>0</v>
      </c>
      <c r="E1850">
        <v>8.0000000000000004E-4</v>
      </c>
      <c r="F1850">
        <v>-5.9999999999999995E-4</v>
      </c>
      <c r="G1850">
        <v>5.0000000000000001E-4</v>
      </c>
      <c r="H1850">
        <v>2.0000000000000001E-4</v>
      </c>
    </row>
    <row r="1851" spans="1:8" x14ac:dyDescent="0.25">
      <c r="A1851" s="6">
        <v>25912</v>
      </c>
      <c r="B1851" s="31">
        <v>3.3999999999999998E-3</v>
      </c>
      <c r="C1851" s="31">
        <v>-1.1999999999999999E-3</v>
      </c>
      <c r="D1851">
        <v>-6.9999999999999999E-4</v>
      </c>
      <c r="E1851">
        <v>-1.9E-3</v>
      </c>
      <c r="F1851">
        <v>1.2999999999999999E-3</v>
      </c>
      <c r="G1851">
        <v>1E-4</v>
      </c>
      <c r="H1851">
        <v>2.0000000000000001E-4</v>
      </c>
    </row>
    <row r="1852" spans="1:8" x14ac:dyDescent="0.25">
      <c r="A1852" s="6">
        <v>25913</v>
      </c>
      <c r="B1852" s="31">
        <v>3.8E-3</v>
      </c>
      <c r="C1852" s="31">
        <v>1.6999999999999999E-3</v>
      </c>
      <c r="D1852">
        <v>-8.0000000000000004E-4</v>
      </c>
      <c r="E1852">
        <v>1.8E-3</v>
      </c>
      <c r="F1852">
        <v>5.9999999999999995E-4</v>
      </c>
      <c r="G1852">
        <v>1.2999999999999999E-3</v>
      </c>
      <c r="H1852">
        <v>2.0000000000000001E-4</v>
      </c>
    </row>
    <row r="1853" spans="1:8" x14ac:dyDescent="0.25">
      <c r="A1853" s="6">
        <v>25916</v>
      </c>
      <c r="B1853" s="31">
        <v>-5.6999999999998996E-3</v>
      </c>
      <c r="C1853" s="31">
        <v>-4.4000000000000003E-3</v>
      </c>
      <c r="D1853">
        <v>3.8E-3</v>
      </c>
      <c r="E1853">
        <v>2.0000000000000001E-4</v>
      </c>
      <c r="F1853">
        <v>4.8999999999999998E-3</v>
      </c>
      <c r="G1853">
        <v>0.01</v>
      </c>
      <c r="H1853">
        <v>2.0000000000000001E-4</v>
      </c>
    </row>
    <row r="1854" spans="1:8" x14ac:dyDescent="0.25">
      <c r="A1854" s="6">
        <v>25917</v>
      </c>
      <c r="B1854" s="31">
        <v>-1.8E-3</v>
      </c>
      <c r="C1854" s="31">
        <v>-1.6000000000000001E-3</v>
      </c>
      <c r="D1854">
        <v>1.1000000000000001E-3</v>
      </c>
      <c r="E1854">
        <v>1.6999999999999999E-3</v>
      </c>
      <c r="F1854">
        <v>-1.2999999999999999E-3</v>
      </c>
      <c r="G1854">
        <v>4.1999999999999997E-3</v>
      </c>
      <c r="H1854">
        <v>2.0000000000000001E-4</v>
      </c>
    </row>
    <row r="1855" spans="1:8" x14ac:dyDescent="0.25">
      <c r="A1855" s="6">
        <v>25918</v>
      </c>
      <c r="B1855" s="31">
        <v>1.1999999999999999E-3</v>
      </c>
      <c r="C1855" s="31">
        <v>1.5E-3</v>
      </c>
      <c r="D1855">
        <v>-1E-4</v>
      </c>
      <c r="E1855">
        <v>1.5E-3</v>
      </c>
      <c r="F1855">
        <v>-2.9999999999999997E-4</v>
      </c>
      <c r="G1855">
        <v>8.0000000000000004E-4</v>
      </c>
      <c r="H1855">
        <v>2.0000000000000001E-4</v>
      </c>
    </row>
    <row r="1856" spans="1:8" x14ac:dyDescent="0.25">
      <c r="A1856" s="6">
        <v>25919</v>
      </c>
      <c r="B1856" s="31">
        <v>3.0999999999999999E-3</v>
      </c>
      <c r="C1856" s="31">
        <v>8.9999999999999998E-4</v>
      </c>
      <c r="D1856">
        <v>0</v>
      </c>
      <c r="E1856">
        <v>-1.1000000000000001E-3</v>
      </c>
      <c r="F1856">
        <v>2E-3</v>
      </c>
      <c r="G1856">
        <v>5.9999999999999995E-4</v>
      </c>
      <c r="H1856">
        <v>2.0000000000000001E-4</v>
      </c>
    </row>
    <row r="1857" spans="1:8" x14ac:dyDescent="0.25">
      <c r="A1857" s="6">
        <v>25920</v>
      </c>
      <c r="B1857" s="31">
        <v>2.0999999999999999E-3</v>
      </c>
      <c r="C1857" s="31">
        <v>2.8999999999999998E-3</v>
      </c>
      <c r="D1857">
        <v>-2.0000000000000001E-4</v>
      </c>
      <c r="E1857">
        <v>3.0999999999999999E-3</v>
      </c>
      <c r="F1857">
        <v>-1.8E-3</v>
      </c>
      <c r="G1857">
        <v>0</v>
      </c>
      <c r="H1857">
        <v>2.0000000000000001E-4</v>
      </c>
    </row>
    <row r="1858" spans="1:8" x14ac:dyDescent="0.25">
      <c r="A1858" s="6">
        <v>25923</v>
      </c>
      <c r="B1858" s="31">
        <v>-2.8999999999999998E-3</v>
      </c>
      <c r="C1858" s="31">
        <v>1.5E-3</v>
      </c>
      <c r="D1858">
        <v>6.9999999999999999E-4</v>
      </c>
      <c r="E1858">
        <v>1.4E-3</v>
      </c>
      <c r="F1858">
        <v>-1.9E-3</v>
      </c>
      <c r="G1858">
        <v>3.8999999999999998E-3</v>
      </c>
      <c r="H1858">
        <v>2.0000000000000001E-4</v>
      </c>
    </row>
    <row r="1859" spans="1:8" x14ac:dyDescent="0.25">
      <c r="A1859" s="6">
        <v>25924</v>
      </c>
      <c r="B1859" s="31">
        <v>1.1000000000000001E-3</v>
      </c>
      <c r="C1859" s="31">
        <v>2.2000000000000001E-3</v>
      </c>
      <c r="D1859">
        <v>1.1999999999999999E-3</v>
      </c>
      <c r="E1859">
        <v>-8.9999999999999998E-4</v>
      </c>
      <c r="F1859">
        <v>0</v>
      </c>
      <c r="G1859">
        <v>1E-4</v>
      </c>
      <c r="H1859">
        <v>2.0000000000000001E-4</v>
      </c>
    </row>
    <row r="1860" spans="1:8" x14ac:dyDescent="0.25">
      <c r="A1860" s="6">
        <v>25925</v>
      </c>
      <c r="B1860" s="31">
        <v>1.4E-3</v>
      </c>
      <c r="C1860" s="31">
        <v>3.8999999999999998E-3</v>
      </c>
      <c r="D1860">
        <v>1.1000000000000001E-3</v>
      </c>
      <c r="E1860">
        <v>-4.0999999999998997E-3</v>
      </c>
      <c r="F1860">
        <v>5.9999999999999995E-4</v>
      </c>
      <c r="G1860">
        <v>-7.4000000000000003E-3</v>
      </c>
      <c r="H1860">
        <v>2.0000000000000001E-4</v>
      </c>
    </row>
    <row r="1861" spans="1:8" x14ac:dyDescent="0.25">
      <c r="A1861" s="6">
        <v>25926</v>
      </c>
      <c r="B1861" s="31">
        <v>6.8999999999999999E-3</v>
      </c>
      <c r="C1861" s="31">
        <v>9.4999999999999998E-3</v>
      </c>
      <c r="D1861">
        <v>-1.1000000000000001E-3</v>
      </c>
      <c r="E1861">
        <v>-4.6999999999998996E-3</v>
      </c>
      <c r="F1861">
        <v>-4.1999999999999997E-3</v>
      </c>
      <c r="G1861">
        <v>-1.49E-2</v>
      </c>
      <c r="H1861">
        <v>2.0000000000000001E-4</v>
      </c>
    </row>
    <row r="1862" spans="1:8" x14ac:dyDescent="0.25">
      <c r="A1862" s="6">
        <v>25930</v>
      </c>
      <c r="B1862" s="31">
        <v>5.3E-3</v>
      </c>
      <c r="C1862" s="31">
        <v>2.3E-3</v>
      </c>
      <c r="D1862">
        <v>6.9999999999999999E-4</v>
      </c>
      <c r="E1862">
        <v>2.0000000000000001E-4</v>
      </c>
      <c r="F1862">
        <v>1.1000000000000001E-3</v>
      </c>
      <c r="G1862">
        <v>-5.4999999999999997E-3</v>
      </c>
      <c r="H1862">
        <v>2.0000000000000001E-4</v>
      </c>
    </row>
    <row r="1863" spans="1:8" x14ac:dyDescent="0.25">
      <c r="A1863" s="6">
        <v>25931</v>
      </c>
      <c r="B1863" s="31">
        <v>1.11E-2</v>
      </c>
      <c r="C1863" s="31">
        <v>4.8999999999999998E-3</v>
      </c>
      <c r="D1863">
        <v>2.8E-3</v>
      </c>
      <c r="E1863">
        <v>-4.0999999999998997E-3</v>
      </c>
      <c r="F1863">
        <v>-5.0000000000000001E-4</v>
      </c>
      <c r="G1863">
        <v>-1.2E-2</v>
      </c>
      <c r="H1863">
        <v>2.0000000000000001E-4</v>
      </c>
    </row>
    <row r="1864" spans="1:8" x14ac:dyDescent="0.25">
      <c r="A1864" s="6">
        <v>25932</v>
      </c>
      <c r="B1864" s="31">
        <v>1.8E-3</v>
      </c>
      <c r="C1864" s="31">
        <v>8.9999999999999998E-4</v>
      </c>
      <c r="D1864">
        <v>8.0000000000000004E-4</v>
      </c>
      <c r="E1864">
        <v>2.5000000000000001E-3</v>
      </c>
      <c r="F1864">
        <v>1.5E-3</v>
      </c>
      <c r="G1864">
        <v>5.0000000000000001E-4</v>
      </c>
      <c r="H1864">
        <v>2.0000000000000001E-4</v>
      </c>
    </row>
    <row r="1865" spans="1:8" x14ac:dyDescent="0.25">
      <c r="A1865" s="6">
        <v>25933</v>
      </c>
      <c r="B1865" s="31">
        <v>-1E-3</v>
      </c>
      <c r="C1865" s="31">
        <v>2.7000000000000001E-3</v>
      </c>
      <c r="D1865">
        <v>-1.1000000000000001E-3</v>
      </c>
      <c r="E1865">
        <v>1.1000000000000001E-3</v>
      </c>
      <c r="F1865">
        <v>2.9999999999999997E-4</v>
      </c>
      <c r="G1865">
        <v>8.0000000000000004E-4</v>
      </c>
      <c r="H1865">
        <v>2.0000000000000001E-4</v>
      </c>
    </row>
    <row r="1866" spans="1:8" x14ac:dyDescent="0.25">
      <c r="A1866" s="6">
        <v>25937</v>
      </c>
      <c r="B1866" s="31">
        <v>-9.8999999999999002E-3</v>
      </c>
      <c r="C1866" s="31">
        <v>5.8999999999999999E-3</v>
      </c>
      <c r="D1866">
        <v>6.6E-3</v>
      </c>
      <c r="E1866">
        <v>-5.5999999999999999E-3</v>
      </c>
      <c r="F1866">
        <v>4.1999999999999997E-3</v>
      </c>
      <c r="G1866">
        <v>-2.0000000000000001E-4</v>
      </c>
      <c r="H1866">
        <v>2.0000000000000001E-4</v>
      </c>
    </row>
    <row r="1867" spans="1:8" x14ac:dyDescent="0.25">
      <c r="A1867" s="6">
        <v>25938</v>
      </c>
      <c r="B1867" s="31">
        <v>8.1999999999999001E-3</v>
      </c>
      <c r="C1867" s="31">
        <v>7.0999999999998998E-3</v>
      </c>
      <c r="D1867">
        <v>2.9999999999999997E-4</v>
      </c>
      <c r="E1867">
        <v>-3.4999999999998999E-3</v>
      </c>
      <c r="F1867">
        <v>-3.8E-3</v>
      </c>
      <c r="G1867">
        <v>-1.41999999999999E-2</v>
      </c>
      <c r="H1867">
        <v>2.0000000000000001E-4</v>
      </c>
    </row>
    <row r="1868" spans="1:8" x14ac:dyDescent="0.25">
      <c r="A1868" s="6">
        <v>25939</v>
      </c>
      <c r="B1868" s="31">
        <v>7.4000000000000003E-3</v>
      </c>
      <c r="C1868" s="31">
        <v>9.1000000000000004E-3</v>
      </c>
      <c r="D1868">
        <v>5.0000000000000001E-3</v>
      </c>
      <c r="E1868">
        <v>-6.0000000000000001E-3</v>
      </c>
      <c r="F1868">
        <v>1E-4</v>
      </c>
      <c r="G1868">
        <v>-9.2999999999999992E-3</v>
      </c>
      <c r="H1868">
        <v>2.0000000000000001E-4</v>
      </c>
    </row>
    <row r="1869" spans="1:8" x14ac:dyDescent="0.25">
      <c r="A1869" s="6">
        <v>25940</v>
      </c>
      <c r="B1869" s="31">
        <v>5.0000000000000001E-4</v>
      </c>
      <c r="C1869" s="31">
        <v>1.6000000000000001E-3</v>
      </c>
      <c r="D1869">
        <v>5.4999999999999997E-3</v>
      </c>
      <c r="E1869">
        <v>-8.9999999999999998E-4</v>
      </c>
      <c r="F1869">
        <v>6.8999999999999999E-3</v>
      </c>
      <c r="G1869">
        <v>6.0999999999998998E-3</v>
      </c>
      <c r="H1869">
        <v>2.0000000000000001E-4</v>
      </c>
    </row>
    <row r="1870" spans="1:8" x14ac:dyDescent="0.25">
      <c r="A1870" s="6">
        <v>25941</v>
      </c>
      <c r="B1870" s="31">
        <v>-1.2999999999999999E-3</v>
      </c>
      <c r="C1870" s="31">
        <v>8.0000000000000004E-4</v>
      </c>
      <c r="D1870">
        <v>3.8E-3</v>
      </c>
      <c r="E1870">
        <v>-8.0000000000000004E-4</v>
      </c>
      <c r="F1870">
        <v>1E-3</v>
      </c>
      <c r="G1870">
        <v>4.4000000000000003E-3</v>
      </c>
      <c r="H1870">
        <v>2.0000000000000001E-4</v>
      </c>
    </row>
    <row r="1871" spans="1:8" x14ac:dyDescent="0.25">
      <c r="A1871" s="6">
        <v>25944</v>
      </c>
      <c r="B1871" s="31">
        <v>-1.1000000000000001E-3</v>
      </c>
      <c r="C1871" s="31">
        <v>4.4999999999999997E-3</v>
      </c>
      <c r="D1871">
        <v>1.1000000000000001E-3</v>
      </c>
      <c r="E1871">
        <v>2.9999999999999997E-4</v>
      </c>
      <c r="F1871">
        <v>-1.1999999999999999E-3</v>
      </c>
      <c r="G1871">
        <v>-6.8999999999999999E-3</v>
      </c>
      <c r="H1871">
        <v>2.0000000000000001E-4</v>
      </c>
    </row>
    <row r="1872" spans="1:8" x14ac:dyDescent="0.25">
      <c r="A1872" s="6">
        <v>25945</v>
      </c>
      <c r="B1872" s="31">
        <v>9.7999999999999997E-3</v>
      </c>
      <c r="C1872" s="31">
        <v>7.7000000000000002E-3</v>
      </c>
      <c r="D1872">
        <v>4.0000000000000001E-3</v>
      </c>
      <c r="E1872">
        <v>1.1000000000000001E-3</v>
      </c>
      <c r="F1872">
        <v>8.0000000000000004E-4</v>
      </c>
      <c r="G1872">
        <v>-1.44999999999999E-2</v>
      </c>
      <c r="H1872">
        <v>2.0000000000000001E-4</v>
      </c>
    </row>
    <row r="1873" spans="1:8" x14ac:dyDescent="0.25">
      <c r="A1873" s="6">
        <v>25946</v>
      </c>
      <c r="B1873" s="31">
        <v>-8.9999999999999998E-4</v>
      </c>
      <c r="C1873" s="31">
        <v>4.1999999999999997E-3</v>
      </c>
      <c r="D1873">
        <v>-2.2000000000000001E-3</v>
      </c>
      <c r="E1873">
        <v>3.7000000000000002E-3</v>
      </c>
      <c r="F1873">
        <v>-2.3999999999999998E-3</v>
      </c>
      <c r="G1873">
        <v>1E-4</v>
      </c>
      <c r="H1873">
        <v>2.0000000000000001E-4</v>
      </c>
    </row>
    <row r="1874" spans="1:8" x14ac:dyDescent="0.25">
      <c r="A1874" s="6">
        <v>25947</v>
      </c>
      <c r="B1874" s="31">
        <v>2.8999999999999998E-3</v>
      </c>
      <c r="C1874" s="31">
        <v>5.9999999999999995E-4</v>
      </c>
      <c r="D1874">
        <v>1.5E-3</v>
      </c>
      <c r="E1874">
        <v>-4.7999999999999996E-3</v>
      </c>
      <c r="F1874">
        <v>0</v>
      </c>
      <c r="G1874">
        <v>-1.9E-3</v>
      </c>
      <c r="H1874">
        <v>2.0000000000000001E-4</v>
      </c>
    </row>
    <row r="1875" spans="1:8" x14ac:dyDescent="0.25">
      <c r="A1875" s="6">
        <v>25948</v>
      </c>
      <c r="B1875" s="31">
        <v>2.8E-3</v>
      </c>
      <c r="C1875" s="31">
        <v>3.8999999999999998E-3</v>
      </c>
      <c r="D1875">
        <v>1.8E-3</v>
      </c>
      <c r="E1875">
        <v>-1.6000000000000001E-3</v>
      </c>
      <c r="F1875">
        <v>5.0000000000000001E-4</v>
      </c>
      <c r="G1875">
        <v>8.9999999999999998E-4</v>
      </c>
      <c r="H1875">
        <v>2.0000000000000001E-4</v>
      </c>
    </row>
    <row r="1876" spans="1:8" x14ac:dyDescent="0.25">
      <c r="A1876" s="6">
        <v>25951</v>
      </c>
      <c r="B1876" s="31">
        <v>3.3999999999999998E-3</v>
      </c>
      <c r="C1876" s="31">
        <v>3.2000000000000002E-3</v>
      </c>
      <c r="D1876">
        <v>2.8E-3</v>
      </c>
      <c r="E1876">
        <v>-3.3E-3</v>
      </c>
      <c r="F1876">
        <v>-1.6000000000000001E-3</v>
      </c>
      <c r="G1876">
        <v>-6.9999999999999999E-4</v>
      </c>
      <c r="H1876">
        <v>2.0000000000000001E-4</v>
      </c>
    </row>
    <row r="1877" spans="1:8" x14ac:dyDescent="0.25">
      <c r="A1877" s="6">
        <v>25952</v>
      </c>
      <c r="B1877" s="31">
        <v>2.8E-3</v>
      </c>
      <c r="C1877" s="31">
        <v>-8.0000000000000004E-4</v>
      </c>
      <c r="D1877">
        <v>0</v>
      </c>
      <c r="E1877">
        <v>1E-3</v>
      </c>
      <c r="F1877">
        <v>4.0000000000000002E-4</v>
      </c>
      <c r="G1877">
        <v>4.1999999999999997E-3</v>
      </c>
      <c r="H1877">
        <v>2.0000000000000001E-4</v>
      </c>
    </row>
    <row r="1878" spans="1:8" x14ac:dyDescent="0.25">
      <c r="A1878" s="6">
        <v>25953</v>
      </c>
      <c r="B1878" s="31">
        <v>8.0000000000000004E-4</v>
      </c>
      <c r="C1878" s="31">
        <v>3.3E-3</v>
      </c>
      <c r="D1878">
        <v>-2.0000000000000001E-4</v>
      </c>
      <c r="E1878">
        <v>2.0000000000000001E-4</v>
      </c>
      <c r="F1878">
        <v>-8.0000000000000004E-4</v>
      </c>
      <c r="G1878">
        <v>-1.2999999999999999E-3</v>
      </c>
      <c r="H1878">
        <v>2.0000000000000001E-4</v>
      </c>
    </row>
    <row r="1879" spans="1:8" x14ac:dyDescent="0.25">
      <c r="A1879" s="6">
        <v>25954</v>
      </c>
      <c r="B1879" s="31">
        <v>4.6999999999998996E-3</v>
      </c>
      <c r="C1879" s="31">
        <v>4.3E-3</v>
      </c>
      <c r="D1879">
        <v>-5.4000000000000003E-3</v>
      </c>
      <c r="E1879">
        <v>-1.1000000000000001E-3</v>
      </c>
      <c r="F1879">
        <v>-3.0999999999999999E-3</v>
      </c>
      <c r="G1879">
        <v>-6.4999999999999997E-3</v>
      </c>
      <c r="H1879">
        <v>2.0000000000000001E-4</v>
      </c>
    </row>
    <row r="1880" spans="1:8" x14ac:dyDescent="0.25">
      <c r="A1880" s="6">
        <v>25955</v>
      </c>
      <c r="B1880" s="31">
        <v>6.7000000000000002E-3</v>
      </c>
      <c r="C1880" s="31">
        <v>-5.0000000000000001E-4</v>
      </c>
      <c r="D1880">
        <v>-3.2000000000000002E-3</v>
      </c>
      <c r="E1880">
        <v>-3.0000000000000001E-3</v>
      </c>
      <c r="F1880">
        <v>-2.0000000000000001E-4</v>
      </c>
      <c r="G1880">
        <v>-5.8999999999999999E-3</v>
      </c>
      <c r="H1880">
        <v>2.0000000000000001E-4</v>
      </c>
    </row>
    <row r="1881" spans="1:8" x14ac:dyDescent="0.25">
      <c r="A1881" s="6">
        <v>25958</v>
      </c>
      <c r="B1881" s="31">
        <v>4.6999999999998996E-3</v>
      </c>
      <c r="C1881" s="31">
        <v>4.0999999999998997E-3</v>
      </c>
      <c r="D1881">
        <v>-4.8999999999999998E-3</v>
      </c>
      <c r="E1881">
        <v>3.7000000000000002E-3</v>
      </c>
      <c r="F1881">
        <v>-3.8E-3</v>
      </c>
      <c r="G1881">
        <v>-8.0000000000000002E-3</v>
      </c>
      <c r="H1881">
        <v>2.0000000000000001E-4</v>
      </c>
    </row>
    <row r="1882" spans="1:8" x14ac:dyDescent="0.25">
      <c r="A1882" s="6">
        <v>25959</v>
      </c>
      <c r="B1882" s="31">
        <v>2.8E-3</v>
      </c>
      <c r="C1882" s="31">
        <v>1.8E-3</v>
      </c>
      <c r="D1882">
        <v>-6.4999999999999997E-3</v>
      </c>
      <c r="E1882">
        <v>3.4999999999998999E-3</v>
      </c>
      <c r="F1882">
        <v>-4.0999999999998997E-3</v>
      </c>
      <c r="G1882">
        <v>-5.4000000000000003E-3</v>
      </c>
      <c r="H1882">
        <v>2.0000000000000001E-4</v>
      </c>
    </row>
    <row r="1883" spans="1:8" x14ac:dyDescent="0.25">
      <c r="A1883" s="6">
        <v>25960</v>
      </c>
      <c r="B1883" s="31">
        <v>-7.4000000000000003E-3</v>
      </c>
      <c r="C1883" s="31">
        <v>1E-4</v>
      </c>
      <c r="D1883">
        <v>5.9999999999999995E-4</v>
      </c>
      <c r="E1883">
        <v>2.2000000000000001E-3</v>
      </c>
      <c r="F1883">
        <v>-4.0000000000000002E-4</v>
      </c>
      <c r="G1883">
        <v>5.9999999999999995E-4</v>
      </c>
      <c r="H1883">
        <v>2.0000000000000001E-4</v>
      </c>
    </row>
    <row r="1884" spans="1:8" x14ac:dyDescent="0.25">
      <c r="A1884" s="6">
        <v>25961</v>
      </c>
      <c r="B1884" s="31">
        <v>3.8E-3</v>
      </c>
      <c r="C1884" s="31">
        <v>6.0000000000000001E-3</v>
      </c>
      <c r="D1884">
        <v>2.5999999999999999E-3</v>
      </c>
      <c r="E1884">
        <v>-1.6000000000000001E-3</v>
      </c>
      <c r="F1884">
        <v>2.0999999999999999E-3</v>
      </c>
      <c r="G1884">
        <v>-3.8E-3</v>
      </c>
      <c r="H1884">
        <v>2.0000000000000001E-4</v>
      </c>
    </row>
    <row r="1885" spans="1:8" x14ac:dyDescent="0.25">
      <c r="A1885" s="6">
        <v>25962</v>
      </c>
      <c r="B1885" s="31">
        <v>6.6E-3</v>
      </c>
      <c r="C1885" s="31">
        <v>2.3E-3</v>
      </c>
      <c r="D1885">
        <v>1E-3</v>
      </c>
      <c r="E1885">
        <v>-1.9E-3</v>
      </c>
      <c r="F1885">
        <v>4.1999999999999997E-3</v>
      </c>
      <c r="G1885">
        <v>-3.4999999999998999E-3</v>
      </c>
      <c r="H1885">
        <v>2.0000000000000001E-4</v>
      </c>
    </row>
    <row r="1886" spans="1:8" x14ac:dyDescent="0.25">
      <c r="A1886" s="6">
        <v>25965</v>
      </c>
      <c r="B1886" s="31">
        <v>6.7000000000000002E-3</v>
      </c>
      <c r="C1886" s="31">
        <v>7.0999999999998998E-3</v>
      </c>
      <c r="D1886">
        <v>-2.0999999999999999E-3</v>
      </c>
      <c r="E1886">
        <v>-1E-3</v>
      </c>
      <c r="F1886">
        <v>1.1999999999999999E-3</v>
      </c>
      <c r="G1886">
        <v>-9.2999999999999992E-3</v>
      </c>
      <c r="H1886">
        <v>2.0000000000000001E-4</v>
      </c>
    </row>
    <row r="1887" spans="1:8" x14ac:dyDescent="0.25">
      <c r="A1887" s="6">
        <v>25966</v>
      </c>
      <c r="B1887" s="31">
        <v>5.9999999999999995E-4</v>
      </c>
      <c r="C1887" s="31">
        <v>1E-3</v>
      </c>
      <c r="D1887">
        <v>-4.0000000000000002E-4</v>
      </c>
      <c r="E1887">
        <v>4.0000000000000001E-3</v>
      </c>
      <c r="F1887">
        <v>-1.6999999999999999E-3</v>
      </c>
      <c r="G1887">
        <v>-2.5999999999999999E-3</v>
      </c>
      <c r="H1887">
        <v>2.0000000000000001E-4</v>
      </c>
    </row>
    <row r="1888" spans="1:8" x14ac:dyDescent="0.25">
      <c r="A1888" s="6">
        <v>25967</v>
      </c>
      <c r="B1888" s="31">
        <v>2.8999999999999998E-3</v>
      </c>
      <c r="C1888" s="31">
        <v>7.3000000000000001E-3</v>
      </c>
      <c r="D1888">
        <v>-3.3999999999999998E-3</v>
      </c>
      <c r="E1888">
        <v>-6.9999999999999999E-4</v>
      </c>
      <c r="F1888">
        <v>-5.0000000000000001E-3</v>
      </c>
      <c r="G1888">
        <v>-8.1999999999999001E-3</v>
      </c>
      <c r="H1888">
        <v>2.0000000000000001E-4</v>
      </c>
    </row>
    <row r="1889" spans="1:8" x14ac:dyDescent="0.25">
      <c r="A1889" s="6">
        <v>25968</v>
      </c>
      <c r="B1889" s="31">
        <v>1.4E-3</v>
      </c>
      <c r="C1889" s="31">
        <v>1.4E-3</v>
      </c>
      <c r="D1889">
        <v>-2.5999999999999999E-3</v>
      </c>
      <c r="E1889">
        <v>-2.7000000000000001E-3</v>
      </c>
      <c r="F1889">
        <v>-1.9E-3</v>
      </c>
      <c r="G1889">
        <v>-1.1000000000000001E-3</v>
      </c>
      <c r="H1889">
        <v>2.0000000000000001E-4</v>
      </c>
    </row>
    <row r="1890" spans="1:8" x14ac:dyDescent="0.25">
      <c r="A1890" s="6">
        <v>25969</v>
      </c>
      <c r="B1890" s="31">
        <v>4.4999999999999997E-3</v>
      </c>
      <c r="C1890" s="31">
        <v>2.5000000000000001E-3</v>
      </c>
      <c r="D1890">
        <v>-5.9999999999999995E-4</v>
      </c>
      <c r="E1890">
        <v>1.9E-3</v>
      </c>
      <c r="F1890">
        <v>-2.7000000000000001E-3</v>
      </c>
      <c r="G1890">
        <v>2.9999999999999997E-4</v>
      </c>
      <c r="H1890">
        <v>2.0000000000000001E-4</v>
      </c>
    </row>
    <row r="1891" spans="1:8" x14ac:dyDescent="0.25">
      <c r="A1891" s="6">
        <v>25972</v>
      </c>
      <c r="B1891" s="31">
        <v>6.0000000000000001E-3</v>
      </c>
      <c r="C1891" s="31">
        <v>8.0999999999999996E-3</v>
      </c>
      <c r="D1891">
        <v>5.0000000000000001E-4</v>
      </c>
      <c r="E1891">
        <v>-2.2000000000000001E-3</v>
      </c>
      <c r="F1891">
        <v>-3.0999999999999999E-3</v>
      </c>
      <c r="G1891">
        <v>-6.7999999999999996E-3</v>
      </c>
      <c r="H1891">
        <v>2.0000000000000001E-4</v>
      </c>
    </row>
    <row r="1892" spans="1:8" x14ac:dyDescent="0.25">
      <c r="A1892" s="6">
        <v>25973</v>
      </c>
      <c r="B1892" s="31">
        <v>-4.0000000000000002E-4</v>
      </c>
      <c r="C1892" s="31">
        <v>-2.7000000000000001E-3</v>
      </c>
      <c r="D1892">
        <v>-1.1999999999999999E-3</v>
      </c>
      <c r="E1892">
        <v>2E-3</v>
      </c>
      <c r="F1892">
        <v>1.8E-3</v>
      </c>
      <c r="G1892">
        <v>6.4999999999999997E-3</v>
      </c>
      <c r="H1892">
        <v>2.0000000000000001E-4</v>
      </c>
    </row>
    <row r="1893" spans="1:8" x14ac:dyDescent="0.25">
      <c r="A1893" s="6">
        <v>25974</v>
      </c>
      <c r="B1893" s="31">
        <v>-1.1000000000000001E-3</v>
      </c>
      <c r="C1893" s="31">
        <v>-1.6999999999999999E-3</v>
      </c>
      <c r="D1893">
        <v>-2.9999999999999997E-4</v>
      </c>
      <c r="E1893">
        <v>-4.0000000000000002E-4</v>
      </c>
      <c r="F1893">
        <v>1E-4</v>
      </c>
      <c r="G1893">
        <v>2.5999999999999999E-3</v>
      </c>
      <c r="H1893">
        <v>2.0000000000000001E-4</v>
      </c>
    </row>
    <row r="1894" spans="1:8" x14ac:dyDescent="0.25">
      <c r="A1894" s="6">
        <v>25975</v>
      </c>
      <c r="B1894" s="31">
        <v>5.1999999999999998E-3</v>
      </c>
      <c r="C1894" s="31">
        <v>3.0000000000000001E-3</v>
      </c>
      <c r="D1894">
        <v>4.4000000000000003E-3</v>
      </c>
      <c r="E1894">
        <v>-3.2000000000000002E-3</v>
      </c>
      <c r="F1894">
        <v>2.0000000000000001E-4</v>
      </c>
      <c r="G1894">
        <v>-5.9999999999999995E-4</v>
      </c>
      <c r="H1894">
        <v>2.0000000000000001E-4</v>
      </c>
    </row>
    <row r="1895" spans="1:8" x14ac:dyDescent="0.25">
      <c r="A1895" s="6">
        <v>25976</v>
      </c>
      <c r="B1895" s="31">
        <v>5.8999999999999999E-3</v>
      </c>
      <c r="C1895" s="31">
        <v>5.1999999999999998E-3</v>
      </c>
      <c r="D1895">
        <v>-2.0000000000000001E-4</v>
      </c>
      <c r="E1895">
        <v>-1.2999999999999999E-3</v>
      </c>
      <c r="F1895">
        <v>-4.3E-3</v>
      </c>
      <c r="G1895">
        <v>-1E-3</v>
      </c>
      <c r="H1895">
        <v>2.0000000000000001E-4</v>
      </c>
    </row>
    <row r="1896" spans="1:8" x14ac:dyDescent="0.25">
      <c r="A1896" s="6">
        <v>25980</v>
      </c>
      <c r="B1896" s="31">
        <v>2.3999999999999998E-3</v>
      </c>
      <c r="C1896" s="31">
        <v>5.9999999999999995E-4</v>
      </c>
      <c r="D1896">
        <v>-8.9999999999999998E-4</v>
      </c>
      <c r="E1896">
        <v>-1.4E-3</v>
      </c>
      <c r="F1896">
        <v>1.6000000000000001E-3</v>
      </c>
      <c r="G1896">
        <v>-2.5999999999999999E-3</v>
      </c>
      <c r="H1896">
        <v>2.0000000000000001E-4</v>
      </c>
    </row>
    <row r="1897" spans="1:8" x14ac:dyDescent="0.25">
      <c r="A1897" s="6">
        <v>25981</v>
      </c>
      <c r="B1897" s="31">
        <v>-4.7999999999999996E-3</v>
      </c>
      <c r="C1897" s="31">
        <v>-1.1000000000000001E-3</v>
      </c>
      <c r="D1897">
        <v>3.0999999999999999E-3</v>
      </c>
      <c r="E1897">
        <v>-3.0999999999999999E-3</v>
      </c>
      <c r="F1897">
        <v>3.0999999999999999E-3</v>
      </c>
      <c r="G1897">
        <v>5.8999999999999999E-3</v>
      </c>
      <c r="H1897">
        <v>2.0000000000000001E-4</v>
      </c>
    </row>
    <row r="1898" spans="1:8" x14ac:dyDescent="0.25">
      <c r="A1898" s="6">
        <v>25982</v>
      </c>
      <c r="B1898" s="31">
        <v>-6.7999999999999996E-3</v>
      </c>
      <c r="C1898" s="31">
        <v>-2.3E-3</v>
      </c>
      <c r="D1898">
        <v>2.3E-3</v>
      </c>
      <c r="E1898">
        <v>1E-4</v>
      </c>
      <c r="F1898">
        <v>3.8999999999999998E-3</v>
      </c>
      <c r="G1898">
        <v>8.5000000000000006E-3</v>
      </c>
      <c r="H1898">
        <v>2.0000000000000001E-4</v>
      </c>
    </row>
    <row r="1899" spans="1:8" x14ac:dyDescent="0.25">
      <c r="A1899" s="6">
        <v>25983</v>
      </c>
      <c r="B1899" s="31">
        <v>-9.2999999999999992E-3</v>
      </c>
      <c r="C1899" s="31">
        <v>-5.1999999999999998E-3</v>
      </c>
      <c r="D1899">
        <v>1.9E-3</v>
      </c>
      <c r="E1899">
        <v>3.3999999999999998E-3</v>
      </c>
      <c r="F1899">
        <v>2.8E-3</v>
      </c>
      <c r="G1899">
        <v>8.9999999999999993E-3</v>
      </c>
      <c r="H1899">
        <v>2.0000000000000001E-4</v>
      </c>
    </row>
    <row r="1900" spans="1:8" x14ac:dyDescent="0.25">
      <c r="A1900" s="6">
        <v>25986</v>
      </c>
      <c r="B1900" s="31">
        <v>-1.06E-2</v>
      </c>
      <c r="C1900" s="31">
        <v>-8.6999999999999994E-3</v>
      </c>
      <c r="D1900">
        <v>-3.2000000000000002E-3</v>
      </c>
      <c r="E1900">
        <v>5.4999999999999997E-3</v>
      </c>
      <c r="F1900">
        <v>1E-4</v>
      </c>
      <c r="G1900">
        <v>5.1000000000000004E-3</v>
      </c>
      <c r="H1900">
        <v>2.0000000000000001E-4</v>
      </c>
    </row>
    <row r="1901" spans="1:8" x14ac:dyDescent="0.25">
      <c r="A1901" s="6">
        <v>25987</v>
      </c>
      <c r="B1901" s="31">
        <v>5.0000000000000001E-3</v>
      </c>
      <c r="C1901" s="31">
        <v>5.1999999999999998E-3</v>
      </c>
      <c r="D1901">
        <v>-3.8999999999999998E-3</v>
      </c>
      <c r="E1901">
        <v>-1.5E-3</v>
      </c>
      <c r="F1901">
        <v>-4.3E-3</v>
      </c>
      <c r="G1901">
        <v>-4.4000000000000003E-3</v>
      </c>
      <c r="H1901">
        <v>2.0000000000000001E-4</v>
      </c>
    </row>
    <row r="1902" spans="1:8" x14ac:dyDescent="0.25">
      <c r="A1902" s="6">
        <v>25988</v>
      </c>
      <c r="B1902" s="31">
        <v>7.4000000000000003E-3</v>
      </c>
      <c r="C1902" s="31">
        <v>5.4000000000000003E-3</v>
      </c>
      <c r="D1902">
        <v>-2.8999999999999998E-3</v>
      </c>
      <c r="E1902">
        <v>2.0999999999999999E-3</v>
      </c>
      <c r="F1902">
        <v>-4.0000000000000001E-3</v>
      </c>
      <c r="G1902">
        <v>-3.2000000000000002E-3</v>
      </c>
      <c r="H1902">
        <v>2.0000000000000001E-4</v>
      </c>
    </row>
    <row r="1903" spans="1:8" x14ac:dyDescent="0.25">
      <c r="A1903" s="6">
        <v>25989</v>
      </c>
      <c r="B1903" s="31">
        <v>1.6000000000000001E-3</v>
      </c>
      <c r="C1903" s="31">
        <v>-1.9E-3</v>
      </c>
      <c r="D1903">
        <v>1.5E-3</v>
      </c>
      <c r="E1903">
        <v>2.9999999999999997E-4</v>
      </c>
      <c r="F1903">
        <v>6.4000000000000003E-3</v>
      </c>
      <c r="G1903">
        <v>1.06E-2</v>
      </c>
      <c r="H1903">
        <v>2.0000000000000001E-4</v>
      </c>
    </row>
    <row r="1904" spans="1:8" x14ac:dyDescent="0.25">
      <c r="A1904" s="6">
        <v>25990</v>
      </c>
      <c r="B1904" s="31">
        <v>-2.5000000000000001E-3</v>
      </c>
      <c r="C1904" s="31">
        <v>-2.8999999999999998E-3</v>
      </c>
      <c r="D1904">
        <v>-4.1999999999999997E-3</v>
      </c>
      <c r="E1904">
        <v>4.0000000000000001E-3</v>
      </c>
      <c r="F1904">
        <v>-2E-3</v>
      </c>
      <c r="G1904">
        <v>2.0999999999999999E-3</v>
      </c>
      <c r="H1904">
        <v>2.0000000000000001E-4</v>
      </c>
    </row>
    <row r="1905" spans="1:8" x14ac:dyDescent="0.25">
      <c r="A1905" s="6">
        <v>25993</v>
      </c>
      <c r="B1905" s="31">
        <v>2.8999999999999998E-3</v>
      </c>
      <c r="C1905" s="31">
        <v>2.0999999999999999E-3</v>
      </c>
      <c r="D1905">
        <v>-2.5999999999999999E-3</v>
      </c>
      <c r="E1905">
        <v>-1.1000000000000001E-3</v>
      </c>
      <c r="F1905">
        <v>-4.1999999999999997E-3</v>
      </c>
      <c r="G1905">
        <v>-5.9999999999999995E-4</v>
      </c>
      <c r="H1905">
        <v>1E-4</v>
      </c>
    </row>
    <row r="1906" spans="1:8" x14ac:dyDescent="0.25">
      <c r="A1906" s="6">
        <v>25994</v>
      </c>
      <c r="B1906" s="31">
        <v>4.0000000000000002E-4</v>
      </c>
      <c r="C1906" s="31">
        <v>3.3999999999999998E-3</v>
      </c>
      <c r="D1906">
        <v>1.6000000000000001E-3</v>
      </c>
      <c r="E1906">
        <v>-1.5E-3</v>
      </c>
      <c r="F1906">
        <v>-1.1000000000000001E-3</v>
      </c>
      <c r="G1906">
        <v>3.8999999999999998E-3</v>
      </c>
      <c r="H1906">
        <v>1E-4</v>
      </c>
    </row>
    <row r="1907" spans="1:8" x14ac:dyDescent="0.25">
      <c r="A1907" s="6">
        <v>25995</v>
      </c>
      <c r="B1907" s="31">
        <v>1E-4</v>
      </c>
      <c r="C1907" s="31">
        <v>2.3999999999999998E-3</v>
      </c>
      <c r="D1907">
        <v>-1.9E-3</v>
      </c>
      <c r="E1907">
        <v>2.9999999999999997E-4</v>
      </c>
      <c r="F1907">
        <v>-8.9999999999999998E-4</v>
      </c>
      <c r="G1907">
        <v>3.2000000000000002E-3</v>
      </c>
      <c r="H1907">
        <v>1E-4</v>
      </c>
    </row>
    <row r="1908" spans="1:8" x14ac:dyDescent="0.25">
      <c r="A1908" s="6">
        <v>25996</v>
      </c>
      <c r="B1908" s="31">
        <v>1.04E-2</v>
      </c>
      <c r="C1908" s="31">
        <v>3.0999999999999999E-3</v>
      </c>
      <c r="D1908">
        <v>-3.8999999999999998E-3</v>
      </c>
      <c r="E1908">
        <v>8.0000000000000004E-4</v>
      </c>
      <c r="F1908">
        <v>-2.5000000000000001E-3</v>
      </c>
      <c r="G1908">
        <v>-3.5999999999999999E-3</v>
      </c>
      <c r="H1908">
        <v>1E-4</v>
      </c>
    </row>
    <row r="1909" spans="1:8" x14ac:dyDescent="0.25">
      <c r="A1909" s="6">
        <v>25997</v>
      </c>
      <c r="B1909" s="31">
        <v>1.06E-2</v>
      </c>
      <c r="C1909" s="31">
        <v>2.5000000000000001E-3</v>
      </c>
      <c r="D1909">
        <v>-2.3999999999999998E-3</v>
      </c>
      <c r="E1909">
        <v>-8.9999999999999998E-4</v>
      </c>
      <c r="F1909">
        <v>-3.4999999999998999E-3</v>
      </c>
      <c r="G1909">
        <v>0</v>
      </c>
      <c r="H1909">
        <v>1E-4</v>
      </c>
    </row>
    <row r="1910" spans="1:8" x14ac:dyDescent="0.25">
      <c r="A1910" s="6">
        <v>26000</v>
      </c>
      <c r="B1910" s="31">
        <v>4.6999999999998996E-3</v>
      </c>
      <c r="C1910" s="31">
        <v>5.4000000000000003E-3</v>
      </c>
      <c r="D1910">
        <v>-4.0000000000000001E-3</v>
      </c>
      <c r="E1910">
        <v>2.3999999999999998E-3</v>
      </c>
      <c r="F1910">
        <v>-8.0000000000000004E-4</v>
      </c>
      <c r="G1910">
        <v>-1.6999999999999999E-3</v>
      </c>
      <c r="H1910">
        <v>1E-4</v>
      </c>
    </row>
    <row r="1911" spans="1:8" x14ac:dyDescent="0.25">
      <c r="A1911" s="6">
        <v>26001</v>
      </c>
      <c r="B1911" s="31">
        <v>1.4E-3</v>
      </c>
      <c r="C1911" s="31">
        <v>4.3E-3</v>
      </c>
      <c r="D1911">
        <v>-4.0999999999998997E-3</v>
      </c>
      <c r="E1911">
        <v>2.9999999999999997E-4</v>
      </c>
      <c r="F1911">
        <v>-1.6999999999999999E-3</v>
      </c>
      <c r="G1911">
        <v>-3.0999999999999999E-3</v>
      </c>
      <c r="H1911">
        <v>1E-4</v>
      </c>
    </row>
    <row r="1912" spans="1:8" x14ac:dyDescent="0.25">
      <c r="A1912" s="6">
        <v>26002</v>
      </c>
      <c r="B1912" s="31">
        <v>-1.1999999999999999E-3</v>
      </c>
      <c r="C1912" s="31">
        <v>1.5E-3</v>
      </c>
      <c r="D1912">
        <v>-4.4999999999999997E-3</v>
      </c>
      <c r="E1912">
        <v>4.4999999999999997E-3</v>
      </c>
      <c r="F1912">
        <v>-4.0999999999998997E-3</v>
      </c>
      <c r="G1912">
        <v>-5.5999999999999999E-3</v>
      </c>
      <c r="H1912">
        <v>1E-4</v>
      </c>
    </row>
    <row r="1913" spans="1:8" x14ac:dyDescent="0.25">
      <c r="A1913" s="6">
        <v>26003</v>
      </c>
      <c r="B1913" s="31">
        <v>-1E-4</v>
      </c>
      <c r="C1913" s="31">
        <v>-4.3E-3</v>
      </c>
      <c r="D1913">
        <v>3.3999999999999998E-3</v>
      </c>
      <c r="E1913">
        <v>1E-3</v>
      </c>
      <c r="F1913">
        <v>2.5000000000000001E-3</v>
      </c>
      <c r="G1913">
        <v>2.5000000000000001E-3</v>
      </c>
      <c r="H1913">
        <v>1E-4</v>
      </c>
    </row>
    <row r="1914" spans="1:8" x14ac:dyDescent="0.25">
      <c r="A1914" s="6">
        <v>26004</v>
      </c>
      <c r="B1914" s="31">
        <v>1.5E-3</v>
      </c>
      <c r="C1914" s="31">
        <v>-1.9E-3</v>
      </c>
      <c r="D1914">
        <v>-1.1000000000000001E-3</v>
      </c>
      <c r="E1914">
        <v>2.8999999999999998E-3</v>
      </c>
      <c r="F1914">
        <v>-2E-3</v>
      </c>
      <c r="G1914">
        <v>-5.5999999999999999E-3</v>
      </c>
      <c r="H1914">
        <v>1E-4</v>
      </c>
    </row>
    <row r="1915" spans="1:8" x14ac:dyDescent="0.25">
      <c r="A1915" s="6">
        <v>26007</v>
      </c>
      <c r="B1915" s="31">
        <v>1.1299999999999999E-2</v>
      </c>
      <c r="C1915" s="31">
        <v>2.0999999999999999E-3</v>
      </c>
      <c r="D1915">
        <v>-3.2000000000000002E-3</v>
      </c>
      <c r="E1915">
        <v>8.9999999999999998E-4</v>
      </c>
      <c r="F1915">
        <v>-2.5000000000000001E-3</v>
      </c>
      <c r="G1915">
        <v>-6.4000000000000003E-3</v>
      </c>
      <c r="H1915">
        <v>1E-4</v>
      </c>
    </row>
    <row r="1916" spans="1:8" x14ac:dyDescent="0.25">
      <c r="A1916" s="6">
        <v>26008</v>
      </c>
      <c r="B1916" s="31">
        <v>4.6999999999998996E-3</v>
      </c>
      <c r="C1916" s="31">
        <v>-2E-3</v>
      </c>
      <c r="D1916">
        <v>-1.5E-3</v>
      </c>
      <c r="E1916">
        <v>1.1999999999999999E-3</v>
      </c>
      <c r="F1916">
        <v>-1E-4</v>
      </c>
      <c r="G1916">
        <v>-8.9999999999999998E-4</v>
      </c>
      <c r="H1916">
        <v>1E-4</v>
      </c>
    </row>
    <row r="1917" spans="1:8" x14ac:dyDescent="0.25">
      <c r="A1917" s="6">
        <v>26009</v>
      </c>
      <c r="B1917" s="31">
        <v>1E-4</v>
      </c>
      <c r="C1917" s="31">
        <v>-4.0000000000000002E-4</v>
      </c>
      <c r="D1917">
        <v>-4.4999999999999997E-3</v>
      </c>
      <c r="E1917">
        <v>1.6000000000000001E-3</v>
      </c>
      <c r="F1917">
        <v>-2.2000000000000001E-3</v>
      </c>
      <c r="G1917">
        <v>-1.8E-3</v>
      </c>
      <c r="H1917">
        <v>1E-4</v>
      </c>
    </row>
    <row r="1918" spans="1:8" x14ac:dyDescent="0.25">
      <c r="A1918" s="6">
        <v>26010</v>
      </c>
      <c r="B1918" s="31">
        <v>1.1000000000000001E-3</v>
      </c>
      <c r="C1918" s="31">
        <v>4.1999999999999997E-3</v>
      </c>
      <c r="D1918">
        <v>-8.0000000000000004E-4</v>
      </c>
      <c r="E1918">
        <v>8.0000000000000004E-4</v>
      </c>
      <c r="F1918">
        <v>-1E-4</v>
      </c>
      <c r="G1918">
        <v>-4.0000000000000002E-4</v>
      </c>
      <c r="H1918">
        <v>1E-4</v>
      </c>
    </row>
    <row r="1919" spans="1:8" x14ac:dyDescent="0.25">
      <c r="A1919" s="6">
        <v>26011</v>
      </c>
      <c r="B1919" s="31">
        <v>-1.6999999999999999E-3</v>
      </c>
      <c r="C1919" s="31">
        <v>-2.0000000000000001E-4</v>
      </c>
      <c r="D1919">
        <v>-2.9999999999999997E-4</v>
      </c>
      <c r="E1919">
        <v>4.1999999999999997E-3</v>
      </c>
      <c r="F1919">
        <v>-1.4E-3</v>
      </c>
      <c r="G1919">
        <v>4.5999999999999999E-3</v>
      </c>
      <c r="H1919">
        <v>1E-4</v>
      </c>
    </row>
    <row r="1920" spans="1:8" x14ac:dyDescent="0.25">
      <c r="A1920" s="6">
        <v>26014</v>
      </c>
      <c r="B1920" s="31">
        <v>-4.0000000000000001E-3</v>
      </c>
      <c r="C1920" s="31">
        <v>-2.0999999999999999E-3</v>
      </c>
      <c r="D1920">
        <v>8.9999999999999998E-4</v>
      </c>
      <c r="E1920">
        <v>2E-3</v>
      </c>
      <c r="F1920">
        <v>2.3E-3</v>
      </c>
      <c r="G1920">
        <v>2.8E-3</v>
      </c>
      <c r="H1920">
        <v>1E-4</v>
      </c>
    </row>
    <row r="1921" spans="1:8" x14ac:dyDescent="0.25">
      <c r="A1921" s="6">
        <v>26015</v>
      </c>
      <c r="B1921" s="31">
        <v>-3.3E-3</v>
      </c>
      <c r="C1921" s="31">
        <v>1.6999999999999999E-3</v>
      </c>
      <c r="D1921">
        <v>-1.1000000000000001E-3</v>
      </c>
      <c r="E1921">
        <v>-2.7000000000000001E-3</v>
      </c>
      <c r="F1921">
        <v>5.0000000000000001E-4</v>
      </c>
      <c r="G1921">
        <v>6.9999999999999999E-4</v>
      </c>
      <c r="H1921">
        <v>1E-4</v>
      </c>
    </row>
    <row r="1922" spans="1:8" x14ac:dyDescent="0.25">
      <c r="A1922" s="6">
        <v>26016</v>
      </c>
      <c r="B1922" s="31">
        <v>-6.0999999999998998E-3</v>
      </c>
      <c r="C1922" s="31">
        <v>0</v>
      </c>
      <c r="D1922">
        <v>-4.0000000000000002E-4</v>
      </c>
      <c r="E1922">
        <v>5.9999999999999995E-4</v>
      </c>
      <c r="F1922">
        <v>1.6000000000000001E-3</v>
      </c>
      <c r="G1922">
        <v>8.9999999999999998E-4</v>
      </c>
      <c r="H1922">
        <v>1E-4</v>
      </c>
    </row>
    <row r="1923" spans="1:8" x14ac:dyDescent="0.25">
      <c r="A1923" s="6">
        <v>26017</v>
      </c>
      <c r="B1923" s="31">
        <v>1E-4</v>
      </c>
      <c r="C1923" s="31">
        <v>-2.0000000000000001E-4</v>
      </c>
      <c r="D1923">
        <v>-4.0000000000000002E-4</v>
      </c>
      <c r="E1923">
        <v>-6.9999999999999999E-4</v>
      </c>
      <c r="F1923">
        <v>-8.9999999999999998E-4</v>
      </c>
      <c r="G1923">
        <v>-1.1000000000000001E-3</v>
      </c>
      <c r="H1923">
        <v>1E-4</v>
      </c>
    </row>
    <row r="1924" spans="1:8" x14ac:dyDescent="0.25">
      <c r="A1924" s="6">
        <v>26018</v>
      </c>
      <c r="B1924" s="31">
        <v>3.8999999999999998E-3</v>
      </c>
      <c r="C1924" s="31">
        <v>1.8E-3</v>
      </c>
      <c r="D1924">
        <v>-2.0999999999999999E-3</v>
      </c>
      <c r="E1924">
        <v>1.1000000000000001E-3</v>
      </c>
      <c r="F1924">
        <v>0</v>
      </c>
      <c r="G1924">
        <v>1.9E-3</v>
      </c>
      <c r="H1924">
        <v>1E-4</v>
      </c>
    </row>
    <row r="1925" spans="1:8" x14ac:dyDescent="0.25">
      <c r="A1925" s="6">
        <v>26021</v>
      </c>
      <c r="B1925" s="31">
        <v>8.0000000000000004E-4</v>
      </c>
      <c r="C1925" s="31">
        <v>-2.5999999999999999E-3</v>
      </c>
      <c r="D1925">
        <v>-1.8E-3</v>
      </c>
      <c r="E1925">
        <v>-1.6999999999999999E-3</v>
      </c>
      <c r="F1925">
        <v>1E-3</v>
      </c>
      <c r="G1925">
        <v>-6.9999999999999999E-4</v>
      </c>
      <c r="H1925">
        <v>1E-4</v>
      </c>
    </row>
    <row r="1926" spans="1:8" x14ac:dyDescent="0.25">
      <c r="A1926" s="6">
        <v>26022</v>
      </c>
      <c r="B1926" s="31">
        <v>2.0999999999999999E-3</v>
      </c>
      <c r="C1926" s="31">
        <v>-1.4E-3</v>
      </c>
      <c r="D1926">
        <v>-1.5E-3</v>
      </c>
      <c r="E1926">
        <v>-8.9999999999999998E-4</v>
      </c>
      <c r="F1926">
        <v>-2.0999999999999999E-3</v>
      </c>
      <c r="G1926">
        <v>5.0000000000000001E-4</v>
      </c>
      <c r="H1926">
        <v>1E-4</v>
      </c>
    </row>
    <row r="1927" spans="1:8" x14ac:dyDescent="0.25">
      <c r="A1927" s="6">
        <v>26023</v>
      </c>
      <c r="B1927" s="31">
        <v>8.9999999999999998E-4</v>
      </c>
      <c r="C1927" s="31">
        <v>2E-3</v>
      </c>
      <c r="D1927">
        <v>-1.5E-3</v>
      </c>
      <c r="E1927">
        <v>1.8E-3</v>
      </c>
      <c r="F1927">
        <v>-3.2000000000000002E-3</v>
      </c>
      <c r="G1927">
        <v>1.6000000000000001E-3</v>
      </c>
      <c r="H1927">
        <v>1E-4</v>
      </c>
    </row>
    <row r="1928" spans="1:8" x14ac:dyDescent="0.25">
      <c r="A1928" s="6">
        <v>26024</v>
      </c>
      <c r="B1928" s="31">
        <v>5.9999999999999995E-4</v>
      </c>
      <c r="C1928" s="31">
        <v>-2.0000000000000001E-4</v>
      </c>
      <c r="D1928">
        <v>-2E-3</v>
      </c>
      <c r="E1928">
        <v>1.2999999999999999E-3</v>
      </c>
      <c r="F1928">
        <v>1E-4</v>
      </c>
      <c r="G1928">
        <v>-4.0000000000000002E-4</v>
      </c>
      <c r="H1928">
        <v>1E-4</v>
      </c>
    </row>
    <row r="1929" spans="1:8" x14ac:dyDescent="0.25">
      <c r="A1929" s="6">
        <v>26025</v>
      </c>
      <c r="B1929" s="31">
        <v>2E-3</v>
      </c>
      <c r="C1929" s="31">
        <v>5.9999999999999995E-4</v>
      </c>
      <c r="D1929">
        <v>-3.2000000000000002E-3</v>
      </c>
      <c r="E1929">
        <v>2.8E-3</v>
      </c>
      <c r="F1929">
        <v>-3.2000000000000002E-3</v>
      </c>
      <c r="G1929">
        <v>-2.3999999999999998E-3</v>
      </c>
      <c r="H1929">
        <v>1E-4</v>
      </c>
    </row>
    <row r="1930" spans="1:8" x14ac:dyDescent="0.25">
      <c r="A1930" s="6">
        <v>26028</v>
      </c>
      <c r="B1930" s="31">
        <v>1.6999999999999999E-3</v>
      </c>
      <c r="C1930" s="31">
        <v>-2.9999999999999997E-4</v>
      </c>
      <c r="D1930">
        <v>1.1999999999999999E-3</v>
      </c>
      <c r="E1930">
        <v>-3.3E-3</v>
      </c>
      <c r="F1930">
        <v>3.8E-3</v>
      </c>
      <c r="G1930">
        <v>4.8999999999999998E-3</v>
      </c>
      <c r="H1930">
        <v>1E-4</v>
      </c>
    </row>
    <row r="1931" spans="1:8" x14ac:dyDescent="0.25">
      <c r="A1931" s="6">
        <v>26029</v>
      </c>
      <c r="B1931" s="31">
        <v>5.8999999999999999E-3</v>
      </c>
      <c r="C1931" s="31">
        <v>-2.2000000000000001E-3</v>
      </c>
      <c r="D1931">
        <v>0</v>
      </c>
      <c r="E1931">
        <v>-1E-3</v>
      </c>
      <c r="F1931">
        <v>-2.0000000000000001E-4</v>
      </c>
      <c r="G1931">
        <v>3.5999999999999999E-3</v>
      </c>
      <c r="H1931">
        <v>1E-4</v>
      </c>
    </row>
    <row r="1932" spans="1:8" x14ac:dyDescent="0.25">
      <c r="A1932" s="6">
        <v>26030</v>
      </c>
      <c r="B1932" s="31">
        <v>4.3E-3</v>
      </c>
      <c r="C1932" s="31">
        <v>5.0000000000000001E-4</v>
      </c>
      <c r="D1932">
        <v>3.8999999999999998E-3</v>
      </c>
      <c r="E1932">
        <v>-3.4999999999998999E-3</v>
      </c>
      <c r="F1932">
        <v>2.7000000000000001E-3</v>
      </c>
      <c r="G1932">
        <v>3.0000000000000001E-3</v>
      </c>
      <c r="H1932">
        <v>1E-4</v>
      </c>
    </row>
    <row r="1933" spans="1:8" x14ac:dyDescent="0.25">
      <c r="A1933" s="6">
        <v>26031</v>
      </c>
      <c r="B1933" s="31">
        <v>1.4E-3</v>
      </c>
      <c r="C1933" s="31">
        <v>1.4E-3</v>
      </c>
      <c r="D1933">
        <v>8.9999999999999998E-4</v>
      </c>
      <c r="E1933">
        <v>1E-4</v>
      </c>
      <c r="F1933">
        <v>1.5E-3</v>
      </c>
      <c r="G1933">
        <v>1.2999999999999999E-3</v>
      </c>
      <c r="H1933">
        <v>1E-4</v>
      </c>
    </row>
    <row r="1934" spans="1:8" x14ac:dyDescent="0.25">
      <c r="A1934" s="6">
        <v>26035</v>
      </c>
      <c r="B1934" s="31">
        <v>6.7000000000000002E-3</v>
      </c>
      <c r="C1934" s="31">
        <v>-1.6999999999999999E-3</v>
      </c>
      <c r="D1934">
        <v>0</v>
      </c>
      <c r="E1934">
        <v>8.9999999999999998E-4</v>
      </c>
      <c r="F1934">
        <v>6.9999999999999999E-4</v>
      </c>
      <c r="G1934">
        <v>2.8999999999999998E-3</v>
      </c>
      <c r="H1934">
        <v>1E-4</v>
      </c>
    </row>
    <row r="1935" spans="1:8" x14ac:dyDescent="0.25">
      <c r="A1935" s="6">
        <v>26036</v>
      </c>
      <c r="B1935" s="31">
        <v>4.0000000000000002E-4</v>
      </c>
      <c r="C1935" s="31">
        <v>1E-4</v>
      </c>
      <c r="D1935">
        <v>2.9999999999999997E-4</v>
      </c>
      <c r="E1935">
        <v>4.0000000000000002E-4</v>
      </c>
      <c r="F1935">
        <v>-1E-4</v>
      </c>
      <c r="G1935">
        <v>1.9E-3</v>
      </c>
      <c r="H1935">
        <v>1E-4</v>
      </c>
    </row>
    <row r="1936" spans="1:8" x14ac:dyDescent="0.25">
      <c r="A1936" s="6">
        <v>26037</v>
      </c>
      <c r="B1936" s="31">
        <v>3.4999999999998999E-3</v>
      </c>
      <c r="C1936" s="31">
        <v>2.5000000000000001E-3</v>
      </c>
      <c r="D1936">
        <v>3.7000000000000002E-3</v>
      </c>
      <c r="E1936">
        <v>-3.0000000000000001E-3</v>
      </c>
      <c r="F1936">
        <v>2.5000000000000001E-3</v>
      </c>
      <c r="G1936">
        <v>-2.0999999999999999E-3</v>
      </c>
      <c r="H1936">
        <v>1E-4</v>
      </c>
    </row>
    <row r="1937" spans="1:8" x14ac:dyDescent="0.25">
      <c r="A1937" s="6">
        <v>26038</v>
      </c>
      <c r="B1937" s="31">
        <v>1.5E-3</v>
      </c>
      <c r="C1937" s="31">
        <v>-1.2999999999999999E-3</v>
      </c>
      <c r="D1937">
        <v>5.0000000000000001E-3</v>
      </c>
      <c r="E1937">
        <v>-5.1999999999999998E-3</v>
      </c>
      <c r="F1937">
        <v>4.8999999999999998E-3</v>
      </c>
      <c r="G1937">
        <v>8.9999999999999998E-4</v>
      </c>
      <c r="H1937">
        <v>1E-4</v>
      </c>
    </row>
    <row r="1938" spans="1:8" x14ac:dyDescent="0.25">
      <c r="A1938" s="6">
        <v>26039</v>
      </c>
      <c r="B1938" s="31">
        <v>0</v>
      </c>
      <c r="C1938" s="31">
        <v>-5.0000000000000001E-4</v>
      </c>
      <c r="D1938">
        <v>3.8999999999999998E-3</v>
      </c>
      <c r="E1938">
        <v>-1.6000000000000001E-3</v>
      </c>
      <c r="F1938">
        <v>2.9999999999999997E-4</v>
      </c>
      <c r="G1938">
        <v>-1E-3</v>
      </c>
      <c r="H1938">
        <v>1E-4</v>
      </c>
    </row>
    <row r="1939" spans="1:8" x14ac:dyDescent="0.25">
      <c r="A1939" s="6">
        <v>26042</v>
      </c>
      <c r="B1939" s="31">
        <v>4.0999999999998997E-3</v>
      </c>
      <c r="C1939" s="31">
        <v>-3.2000000000000002E-3</v>
      </c>
      <c r="D1939">
        <v>2.0000000000000001E-4</v>
      </c>
      <c r="E1939">
        <v>-2.3999999999999998E-3</v>
      </c>
      <c r="F1939">
        <v>1.6000000000000001E-3</v>
      </c>
      <c r="G1939">
        <v>8.9999999999999998E-4</v>
      </c>
      <c r="H1939">
        <v>1E-4</v>
      </c>
    </row>
    <row r="1940" spans="1:8" x14ac:dyDescent="0.25">
      <c r="A1940" s="6">
        <v>26043</v>
      </c>
      <c r="B1940" s="31">
        <v>-4.8999999999999998E-3</v>
      </c>
      <c r="C1940" s="31">
        <v>-4.7999999999999996E-3</v>
      </c>
      <c r="D1940">
        <v>1E-4</v>
      </c>
      <c r="E1940">
        <v>5.0000000000000001E-3</v>
      </c>
      <c r="F1940">
        <v>1.1999999999999999E-3</v>
      </c>
      <c r="G1940">
        <v>3.2000000000000002E-3</v>
      </c>
      <c r="H1940">
        <v>1E-4</v>
      </c>
    </row>
    <row r="1941" spans="1:8" x14ac:dyDescent="0.25">
      <c r="A1941" s="6">
        <v>26044</v>
      </c>
      <c r="B1941" s="31">
        <v>-2.7000000000000001E-3</v>
      </c>
      <c r="C1941" s="31">
        <v>-1E-4</v>
      </c>
      <c r="D1941">
        <v>-8.0000000000000004E-4</v>
      </c>
      <c r="E1941">
        <v>-6.9999999999999999E-4</v>
      </c>
      <c r="F1941">
        <v>-8.9999999999999998E-4</v>
      </c>
      <c r="G1941">
        <v>4.7999999999999996E-3</v>
      </c>
      <c r="H1941">
        <v>1E-4</v>
      </c>
    </row>
    <row r="1942" spans="1:8" x14ac:dyDescent="0.25">
      <c r="A1942" s="6">
        <v>26045</v>
      </c>
      <c r="B1942" s="31">
        <v>2.8999999999999998E-3</v>
      </c>
      <c r="C1942" s="31">
        <v>1.1000000000000001E-3</v>
      </c>
      <c r="D1942">
        <v>2.0999999999999999E-3</v>
      </c>
      <c r="E1942">
        <v>-2.7000000000000001E-3</v>
      </c>
      <c r="F1942">
        <v>-8.0000000000000004E-4</v>
      </c>
      <c r="G1942">
        <v>-1E-3</v>
      </c>
      <c r="H1942">
        <v>1E-4</v>
      </c>
    </row>
    <row r="1943" spans="1:8" x14ac:dyDescent="0.25">
      <c r="A1943" s="6">
        <v>26046</v>
      </c>
      <c r="B1943" s="31">
        <v>5.0000000000000001E-3</v>
      </c>
      <c r="C1943" s="31">
        <v>1.2999999999999999E-3</v>
      </c>
      <c r="D1943">
        <v>-3.3E-3</v>
      </c>
      <c r="E1943">
        <v>-5.0000000000000001E-4</v>
      </c>
      <c r="F1943">
        <v>-3.0000000000000001E-3</v>
      </c>
      <c r="G1943">
        <v>4.4000000000000003E-3</v>
      </c>
      <c r="H1943">
        <v>1E-4</v>
      </c>
    </row>
    <row r="1944" spans="1:8" x14ac:dyDescent="0.25">
      <c r="A1944" s="6">
        <v>26049</v>
      </c>
      <c r="B1944" s="31">
        <v>0</v>
      </c>
      <c r="C1944" s="31">
        <v>5.4000000000000003E-3</v>
      </c>
      <c r="D1944">
        <v>1.1999999999999999E-3</v>
      </c>
      <c r="E1944">
        <v>-2.3999999999999998E-3</v>
      </c>
      <c r="F1944">
        <v>-2.7000000000000001E-3</v>
      </c>
      <c r="G1944">
        <v>5.4999999999999997E-3</v>
      </c>
      <c r="H1944">
        <v>1E-4</v>
      </c>
    </row>
    <row r="1945" spans="1:8" x14ac:dyDescent="0.25">
      <c r="A1945" s="6">
        <v>26050</v>
      </c>
      <c r="B1945" s="31">
        <v>4.4000000000000003E-3</v>
      </c>
      <c r="C1945" s="31">
        <v>1.1999999999999999E-3</v>
      </c>
      <c r="D1945">
        <v>-1.4E-3</v>
      </c>
      <c r="E1945">
        <v>2.5999999999999999E-3</v>
      </c>
      <c r="F1945">
        <v>-2.0999999999999999E-3</v>
      </c>
      <c r="G1945">
        <v>-1.9E-3</v>
      </c>
      <c r="H1945">
        <v>1E-4</v>
      </c>
    </row>
    <row r="1946" spans="1:8" x14ac:dyDescent="0.25">
      <c r="A1946" s="6">
        <v>26051</v>
      </c>
      <c r="B1946" s="31">
        <v>3.3999999999999998E-3</v>
      </c>
      <c r="C1946" s="31">
        <v>5.9999999999999995E-4</v>
      </c>
      <c r="D1946">
        <v>-2.7000000000000001E-3</v>
      </c>
      <c r="E1946">
        <v>-1.6999999999999999E-3</v>
      </c>
      <c r="F1946">
        <v>1.6999999999999999E-3</v>
      </c>
      <c r="G1946">
        <v>8.0000000000000004E-4</v>
      </c>
      <c r="H1946">
        <v>1E-4</v>
      </c>
    </row>
    <row r="1947" spans="1:8" x14ac:dyDescent="0.25">
      <c r="A1947" s="6">
        <v>26052</v>
      </c>
      <c r="B1947" s="31">
        <v>-2.5999999999999999E-3</v>
      </c>
      <c r="C1947" s="31">
        <v>-4.8999999999999998E-3</v>
      </c>
      <c r="D1947">
        <v>-6.9999999999999999E-4</v>
      </c>
      <c r="E1947">
        <v>4.0000000000000002E-4</v>
      </c>
      <c r="F1947">
        <v>1E-3</v>
      </c>
      <c r="G1947">
        <v>-2.3E-3</v>
      </c>
      <c r="H1947">
        <v>1E-4</v>
      </c>
    </row>
    <row r="1948" spans="1:8" x14ac:dyDescent="0.25">
      <c r="A1948" s="6">
        <v>26053</v>
      </c>
      <c r="B1948" s="31">
        <v>-6.4999999999999997E-3</v>
      </c>
      <c r="C1948" s="31">
        <v>1.2999999999999999E-3</v>
      </c>
      <c r="D1948">
        <v>-2.0000000000000001E-4</v>
      </c>
      <c r="E1948">
        <v>1E-4</v>
      </c>
      <c r="F1948">
        <v>-8.0000000000000004E-4</v>
      </c>
      <c r="G1948">
        <v>1.5E-3</v>
      </c>
      <c r="H1948">
        <v>1E-4</v>
      </c>
    </row>
    <row r="1949" spans="1:8" x14ac:dyDescent="0.25">
      <c r="A1949" s="6">
        <v>26056</v>
      </c>
      <c r="B1949" s="31">
        <v>-5.6999999999998996E-3</v>
      </c>
      <c r="C1949" s="31">
        <v>2E-3</v>
      </c>
      <c r="D1949">
        <v>-1.6999999999999999E-3</v>
      </c>
      <c r="E1949">
        <v>1.1000000000000001E-3</v>
      </c>
      <c r="F1949">
        <v>-1.4E-3</v>
      </c>
      <c r="G1949">
        <v>-2E-3</v>
      </c>
      <c r="H1949">
        <v>1E-4</v>
      </c>
    </row>
    <row r="1950" spans="1:8" x14ac:dyDescent="0.25">
      <c r="A1950" s="6">
        <v>26057</v>
      </c>
      <c r="B1950" s="31">
        <v>5.4999999999999997E-3</v>
      </c>
      <c r="C1950" s="31">
        <v>2E-3</v>
      </c>
      <c r="D1950">
        <v>-2.0000000000000001E-4</v>
      </c>
      <c r="E1950">
        <v>5.0000000000000001E-4</v>
      </c>
      <c r="F1950">
        <v>-2.3999999999999998E-3</v>
      </c>
      <c r="G1950">
        <v>-2.3E-3</v>
      </c>
      <c r="H1950">
        <v>1E-4</v>
      </c>
    </row>
    <row r="1951" spans="1:8" x14ac:dyDescent="0.25">
      <c r="A1951" s="6">
        <v>26058</v>
      </c>
      <c r="B1951" s="31">
        <v>-2.9999999999999997E-4</v>
      </c>
      <c r="C1951" s="31">
        <v>-1.2999999999999999E-3</v>
      </c>
      <c r="D1951">
        <v>-1.6999999999999999E-3</v>
      </c>
      <c r="E1951">
        <v>2.9999999999999997E-4</v>
      </c>
      <c r="F1951">
        <v>0</v>
      </c>
      <c r="G1951">
        <v>1.8E-3</v>
      </c>
      <c r="H1951">
        <v>1E-4</v>
      </c>
    </row>
    <row r="1952" spans="1:8" x14ac:dyDescent="0.25">
      <c r="A1952" s="6">
        <v>26059</v>
      </c>
      <c r="B1952" s="31">
        <v>-5.7999999999999996E-3</v>
      </c>
      <c r="C1952" s="31">
        <v>-3.7000000000000002E-3</v>
      </c>
      <c r="D1952">
        <v>-1E-4</v>
      </c>
      <c r="E1952">
        <v>1.4E-3</v>
      </c>
      <c r="F1952">
        <v>4.3E-3</v>
      </c>
      <c r="G1952">
        <v>-8.0000000000000004E-4</v>
      </c>
      <c r="H1952">
        <v>1E-4</v>
      </c>
    </row>
    <row r="1953" spans="1:8" x14ac:dyDescent="0.25">
      <c r="A1953" s="6">
        <v>26060</v>
      </c>
      <c r="B1953" s="31">
        <v>-3.2000000000000002E-3</v>
      </c>
      <c r="C1953" s="31">
        <v>-1.4E-3</v>
      </c>
      <c r="D1953">
        <v>-1.1000000000000001E-3</v>
      </c>
      <c r="E1953">
        <v>-1.4E-3</v>
      </c>
      <c r="F1953">
        <v>1.1999999999999999E-3</v>
      </c>
      <c r="G1953">
        <v>-2.5000000000000001E-3</v>
      </c>
      <c r="H1953">
        <v>1E-4</v>
      </c>
    </row>
    <row r="1954" spans="1:8" x14ac:dyDescent="0.25">
      <c r="A1954" s="6">
        <v>26063</v>
      </c>
      <c r="B1954" s="31">
        <v>-4.8999999999999998E-3</v>
      </c>
      <c r="C1954" s="31">
        <v>-2.2000000000000001E-3</v>
      </c>
      <c r="D1954">
        <v>2E-3</v>
      </c>
      <c r="E1954">
        <v>5.0000000000000001E-4</v>
      </c>
      <c r="F1954">
        <v>-2.9999999999999997E-4</v>
      </c>
      <c r="G1954">
        <v>-2.0000000000000001E-4</v>
      </c>
      <c r="H1954">
        <v>1E-4</v>
      </c>
    </row>
    <row r="1955" spans="1:8" x14ac:dyDescent="0.25">
      <c r="A1955" s="6">
        <v>26064</v>
      </c>
      <c r="B1955" s="31">
        <v>2.8999999999999998E-3</v>
      </c>
      <c r="C1955" s="31">
        <v>1E-4</v>
      </c>
      <c r="D1955">
        <v>1.6000000000000001E-3</v>
      </c>
      <c r="E1955">
        <v>-1.2999999999999999E-3</v>
      </c>
      <c r="F1955">
        <v>2.0999999999999999E-3</v>
      </c>
      <c r="G1955">
        <v>3.3999999999999998E-3</v>
      </c>
      <c r="H1955">
        <v>1E-4</v>
      </c>
    </row>
    <row r="1956" spans="1:8" x14ac:dyDescent="0.25">
      <c r="A1956" s="6">
        <v>26065</v>
      </c>
      <c r="B1956" s="31">
        <v>2.3E-3</v>
      </c>
      <c r="C1956" s="31">
        <v>-1.1000000000000001E-3</v>
      </c>
      <c r="D1956">
        <v>-1.2999999999999999E-3</v>
      </c>
      <c r="E1956">
        <v>-2.9999999999999997E-4</v>
      </c>
      <c r="F1956">
        <v>-8.0000000000000004E-4</v>
      </c>
      <c r="G1956">
        <v>3.0999999999999999E-3</v>
      </c>
      <c r="H1956">
        <v>1E-4</v>
      </c>
    </row>
    <row r="1957" spans="1:8" x14ac:dyDescent="0.25">
      <c r="A1957" s="6">
        <v>26066</v>
      </c>
      <c r="B1957" s="31">
        <v>-1.9E-3</v>
      </c>
      <c r="C1957" s="31">
        <v>2.9999999999999997E-4</v>
      </c>
      <c r="D1957">
        <v>-4.4000000000000003E-3</v>
      </c>
      <c r="E1957">
        <v>3.5999999999999999E-3</v>
      </c>
      <c r="F1957">
        <v>1.6000000000000001E-3</v>
      </c>
      <c r="G1957">
        <v>4.0999999999998997E-3</v>
      </c>
      <c r="H1957">
        <v>1E-4</v>
      </c>
    </row>
    <row r="1958" spans="1:8" x14ac:dyDescent="0.25">
      <c r="A1958" s="6">
        <v>26067</v>
      </c>
      <c r="B1958" s="31">
        <v>-4.1999999999999997E-3</v>
      </c>
      <c r="C1958" s="31">
        <v>1.1999999999999999E-3</v>
      </c>
      <c r="D1958">
        <v>6.9999999999999999E-4</v>
      </c>
      <c r="E1958">
        <v>-5.0000000000000001E-4</v>
      </c>
      <c r="F1958">
        <v>1.2999999999999999E-3</v>
      </c>
      <c r="G1958">
        <v>4.0000000000000002E-4</v>
      </c>
      <c r="H1958">
        <v>1E-4</v>
      </c>
    </row>
    <row r="1959" spans="1:8" x14ac:dyDescent="0.25">
      <c r="A1959" s="6">
        <v>26070</v>
      </c>
      <c r="B1959" s="31">
        <v>-1.52E-2</v>
      </c>
      <c r="C1959" s="31">
        <v>-3.8999999999999998E-3</v>
      </c>
      <c r="D1959">
        <v>1.5E-3</v>
      </c>
      <c r="E1959">
        <v>4.0000000000000001E-3</v>
      </c>
      <c r="F1959">
        <v>2.0999999999999999E-3</v>
      </c>
      <c r="G1959">
        <v>-7.9000000000000008E-3</v>
      </c>
      <c r="H1959">
        <v>1E-4</v>
      </c>
    </row>
    <row r="1960" spans="1:8" x14ac:dyDescent="0.25">
      <c r="A1960" s="6">
        <v>26071</v>
      </c>
      <c r="B1960" s="31">
        <v>5.0000000000000001E-4</v>
      </c>
      <c r="C1960" s="31">
        <v>-2.3999999999999998E-3</v>
      </c>
      <c r="D1960">
        <v>-1.9E-3</v>
      </c>
      <c r="E1960">
        <v>-2.9999999999999997E-4</v>
      </c>
      <c r="F1960">
        <v>-5.9999999999999995E-4</v>
      </c>
      <c r="G1960">
        <v>-5.0000000000000001E-4</v>
      </c>
      <c r="H1960">
        <v>1E-4</v>
      </c>
    </row>
    <row r="1961" spans="1:8" x14ac:dyDescent="0.25">
      <c r="A1961" s="6">
        <v>26072</v>
      </c>
      <c r="B1961" s="31">
        <v>2.3E-3</v>
      </c>
      <c r="C1961" s="31">
        <v>-1.5E-3</v>
      </c>
      <c r="D1961">
        <v>6.9999999999999999E-4</v>
      </c>
      <c r="E1961">
        <v>1.8E-3</v>
      </c>
      <c r="F1961">
        <v>2E-3</v>
      </c>
      <c r="G1961">
        <v>4.0999999999998997E-3</v>
      </c>
      <c r="H1961">
        <v>1E-4</v>
      </c>
    </row>
    <row r="1962" spans="1:8" x14ac:dyDescent="0.25">
      <c r="A1962" s="6">
        <v>26073</v>
      </c>
      <c r="B1962" s="31">
        <v>2.5000000000000001E-3</v>
      </c>
      <c r="C1962" s="31">
        <v>5.9999999999999995E-4</v>
      </c>
      <c r="D1962">
        <v>-1.2999999999999999E-3</v>
      </c>
      <c r="E1962">
        <v>1.5E-3</v>
      </c>
      <c r="F1962">
        <v>-8.0000000000000004E-4</v>
      </c>
      <c r="G1962">
        <v>4.4999999999999997E-3</v>
      </c>
      <c r="H1962">
        <v>1E-4</v>
      </c>
    </row>
    <row r="1963" spans="1:8" x14ac:dyDescent="0.25">
      <c r="A1963" s="6">
        <v>26074</v>
      </c>
      <c r="B1963" s="31">
        <v>-3.4999999999998999E-3</v>
      </c>
      <c r="C1963" s="31">
        <v>-5.0000000000000001E-4</v>
      </c>
      <c r="D1963">
        <v>-8.0000000000000004E-4</v>
      </c>
      <c r="E1963">
        <v>3.5999999999999999E-3</v>
      </c>
      <c r="F1963">
        <v>1E-4</v>
      </c>
      <c r="G1963">
        <v>2.3E-3</v>
      </c>
      <c r="H1963">
        <v>1E-4</v>
      </c>
    </row>
    <row r="1964" spans="1:8" x14ac:dyDescent="0.25">
      <c r="A1964" s="6">
        <v>26077</v>
      </c>
      <c r="B1964" s="31">
        <v>-8.3000000000000001E-3</v>
      </c>
      <c r="C1964" s="31">
        <v>-4.0000000000000002E-4</v>
      </c>
      <c r="D1964">
        <v>-2.3999999999999998E-3</v>
      </c>
      <c r="E1964">
        <v>3.2000000000000002E-3</v>
      </c>
      <c r="F1964">
        <v>-1E-3</v>
      </c>
      <c r="G1964">
        <v>-1.8E-3</v>
      </c>
      <c r="H1964">
        <v>1E-4</v>
      </c>
    </row>
    <row r="1965" spans="1:8" x14ac:dyDescent="0.25">
      <c r="A1965" s="6">
        <v>26078</v>
      </c>
      <c r="B1965" s="31">
        <v>-6.4999999999999997E-3</v>
      </c>
      <c r="C1965" s="31">
        <v>-8.9999999999999998E-4</v>
      </c>
      <c r="D1965">
        <v>-3.3999999999999998E-3</v>
      </c>
      <c r="E1965">
        <v>5.0000000000000001E-4</v>
      </c>
      <c r="F1965">
        <v>1E-4</v>
      </c>
      <c r="G1965">
        <v>1.6000000000000001E-3</v>
      </c>
      <c r="H1965">
        <v>1E-4</v>
      </c>
    </row>
    <row r="1966" spans="1:8" x14ac:dyDescent="0.25">
      <c r="A1966" s="6">
        <v>26079</v>
      </c>
      <c r="B1966" s="31">
        <v>1.5E-3</v>
      </c>
      <c r="C1966" s="31">
        <v>0</v>
      </c>
      <c r="D1966">
        <v>-8.0000000000000004E-4</v>
      </c>
      <c r="E1966">
        <v>-1.9E-3</v>
      </c>
      <c r="F1966">
        <v>-3.7000000000000002E-3</v>
      </c>
      <c r="G1966">
        <v>8.9999999999999998E-4</v>
      </c>
      <c r="H1966">
        <v>1E-4</v>
      </c>
    </row>
    <row r="1967" spans="1:8" x14ac:dyDescent="0.25">
      <c r="A1967" s="6">
        <v>26080</v>
      </c>
      <c r="B1967" s="31">
        <v>-1.1000000000000001E-3</v>
      </c>
      <c r="C1967" s="31">
        <v>-4.0000000000000002E-4</v>
      </c>
      <c r="D1967">
        <v>2.9999999999999997E-4</v>
      </c>
      <c r="E1967">
        <v>6.9999999999999999E-4</v>
      </c>
      <c r="F1967">
        <v>2.0000000000000001E-4</v>
      </c>
      <c r="G1967">
        <v>3.3E-3</v>
      </c>
      <c r="H1967">
        <v>1E-4</v>
      </c>
    </row>
    <row r="1968" spans="1:8" x14ac:dyDescent="0.25">
      <c r="A1968" s="6">
        <v>26081</v>
      </c>
      <c r="B1968" s="31">
        <v>2.8E-3</v>
      </c>
      <c r="C1968" s="31">
        <v>1.9E-3</v>
      </c>
      <c r="D1968">
        <v>5.0000000000000001E-4</v>
      </c>
      <c r="E1968">
        <v>-1.6000000000000001E-3</v>
      </c>
      <c r="F1968">
        <v>-2E-3</v>
      </c>
      <c r="G1968">
        <v>2.5999999999999999E-3</v>
      </c>
      <c r="H1968">
        <v>1E-4</v>
      </c>
    </row>
    <row r="1969" spans="1:8" x14ac:dyDescent="0.25">
      <c r="A1969" s="6">
        <v>26085</v>
      </c>
      <c r="B1969" s="31">
        <v>6.0999999999998998E-3</v>
      </c>
      <c r="C1969" s="31">
        <v>-6.9999999999999999E-4</v>
      </c>
      <c r="D1969">
        <v>-5.9999999999999995E-4</v>
      </c>
      <c r="E1969">
        <v>-5.0000000000000001E-4</v>
      </c>
      <c r="F1969">
        <v>-3.0999999999999999E-3</v>
      </c>
      <c r="G1969">
        <v>4.0999999999998997E-3</v>
      </c>
      <c r="H1969">
        <v>2.0000000000000001E-4</v>
      </c>
    </row>
    <row r="1970" spans="1:8" x14ac:dyDescent="0.25">
      <c r="A1970" s="6">
        <v>26086</v>
      </c>
      <c r="B1970" s="31">
        <v>8.3999999999999995E-3</v>
      </c>
      <c r="C1970" s="31">
        <v>3.4999999999998999E-3</v>
      </c>
      <c r="D1970">
        <v>-1.6999999999999999E-3</v>
      </c>
      <c r="E1970">
        <v>1.5E-3</v>
      </c>
      <c r="F1970">
        <v>-3.2000000000000002E-3</v>
      </c>
      <c r="G1970">
        <v>0.01</v>
      </c>
      <c r="H1970">
        <v>2.0000000000000001E-4</v>
      </c>
    </row>
    <row r="1971" spans="1:8" x14ac:dyDescent="0.25">
      <c r="A1971" s="6">
        <v>26087</v>
      </c>
      <c r="B1971" s="31">
        <v>1.8E-3</v>
      </c>
      <c r="C1971" s="31">
        <v>4.0999999999998997E-3</v>
      </c>
      <c r="D1971">
        <v>-8.0000000000000004E-4</v>
      </c>
      <c r="E1971">
        <v>-1.1999999999999999E-3</v>
      </c>
      <c r="F1971">
        <v>-3.4999999999998999E-3</v>
      </c>
      <c r="G1971">
        <v>5.4999999999999997E-3</v>
      </c>
      <c r="H1971">
        <v>2.0000000000000001E-4</v>
      </c>
    </row>
    <row r="1972" spans="1:8" x14ac:dyDescent="0.25">
      <c r="A1972" s="6">
        <v>26088</v>
      </c>
      <c r="B1972" s="31">
        <v>2.5000000000000001E-3</v>
      </c>
      <c r="C1972" s="31">
        <v>5.0000000000000001E-4</v>
      </c>
      <c r="D1972">
        <v>-2.0999999999999999E-3</v>
      </c>
      <c r="E1972">
        <v>2.8E-3</v>
      </c>
      <c r="F1972">
        <v>-1.6999999999999999E-3</v>
      </c>
      <c r="G1972">
        <v>2.7000000000000001E-3</v>
      </c>
      <c r="H1972">
        <v>2.0000000000000001E-4</v>
      </c>
    </row>
    <row r="1973" spans="1:8" x14ac:dyDescent="0.25">
      <c r="A1973" s="6">
        <v>26091</v>
      </c>
      <c r="B1973" s="31">
        <v>-1.5E-3</v>
      </c>
      <c r="C1973" s="31">
        <v>8.0000000000000004E-4</v>
      </c>
      <c r="D1973">
        <v>-1.8E-3</v>
      </c>
      <c r="E1973">
        <v>2E-3</v>
      </c>
      <c r="F1973">
        <v>-2.9999999999999997E-4</v>
      </c>
      <c r="G1973">
        <v>2.8E-3</v>
      </c>
      <c r="H1973">
        <v>2.0000000000000001E-4</v>
      </c>
    </row>
    <row r="1974" spans="1:8" x14ac:dyDescent="0.25">
      <c r="A1974" s="6">
        <v>26092</v>
      </c>
      <c r="B1974" s="31">
        <v>-7.9000000000000008E-3</v>
      </c>
      <c r="C1974" s="31">
        <v>-1.5E-3</v>
      </c>
      <c r="D1974">
        <v>2.8E-3</v>
      </c>
      <c r="E1974">
        <v>1.8E-3</v>
      </c>
      <c r="F1974">
        <v>3.2000000000000002E-3</v>
      </c>
      <c r="G1974">
        <v>-2.5999999999999999E-3</v>
      </c>
      <c r="H1974">
        <v>2.0000000000000001E-4</v>
      </c>
    </row>
    <row r="1975" spans="1:8" x14ac:dyDescent="0.25">
      <c r="A1975" s="6">
        <v>26093</v>
      </c>
      <c r="B1975" s="31">
        <v>-6.9999999999999999E-4</v>
      </c>
      <c r="C1975" s="31">
        <v>-2.7000000000000001E-3</v>
      </c>
      <c r="D1975">
        <v>-1.2999999999999999E-3</v>
      </c>
      <c r="E1975">
        <v>1E-3</v>
      </c>
      <c r="F1975">
        <v>1.1000000000000001E-3</v>
      </c>
      <c r="G1975">
        <v>2.7000000000000001E-3</v>
      </c>
      <c r="H1975">
        <v>2.0000000000000001E-4</v>
      </c>
    </row>
    <row r="1976" spans="1:8" x14ac:dyDescent="0.25">
      <c r="A1976" s="6">
        <v>26094</v>
      </c>
      <c r="B1976" s="31">
        <v>2.8999999999999998E-3</v>
      </c>
      <c r="C1976" s="31">
        <v>-1.2999999999999999E-3</v>
      </c>
      <c r="D1976">
        <v>-2.0999999999999999E-3</v>
      </c>
      <c r="E1976">
        <v>2.9999999999999997E-4</v>
      </c>
      <c r="F1976">
        <v>1.4E-3</v>
      </c>
      <c r="G1976">
        <v>5.0000000000000001E-4</v>
      </c>
      <c r="H1976">
        <v>2.0000000000000001E-4</v>
      </c>
    </row>
    <row r="1977" spans="1:8" x14ac:dyDescent="0.25">
      <c r="A1977" s="6">
        <v>26095</v>
      </c>
      <c r="B1977" s="31">
        <v>3.3999999999999998E-3</v>
      </c>
      <c r="C1977" s="31">
        <v>-3.3999999999999998E-3</v>
      </c>
      <c r="D1977">
        <v>-2.7000000000000001E-3</v>
      </c>
      <c r="E1977">
        <v>-1.4E-3</v>
      </c>
      <c r="F1977">
        <v>-2.2000000000000001E-3</v>
      </c>
      <c r="G1977">
        <v>-2.0999999999999999E-3</v>
      </c>
      <c r="H1977">
        <v>2.0000000000000001E-4</v>
      </c>
    </row>
    <row r="1978" spans="1:8" x14ac:dyDescent="0.25">
      <c r="A1978" s="6">
        <v>26098</v>
      </c>
      <c r="B1978" s="31">
        <v>-8.1999999999999001E-3</v>
      </c>
      <c r="C1978" s="31">
        <v>-1.5E-3</v>
      </c>
      <c r="D1978">
        <v>-8.0000000000000004E-4</v>
      </c>
      <c r="E1978">
        <v>-2.0000000000000001E-4</v>
      </c>
      <c r="F1978">
        <v>-2E-3</v>
      </c>
      <c r="G1978">
        <v>-5.9999999999999995E-4</v>
      </c>
      <c r="H1978">
        <v>2.0000000000000001E-4</v>
      </c>
    </row>
    <row r="1979" spans="1:8" x14ac:dyDescent="0.25">
      <c r="A1979" s="6">
        <v>26099</v>
      </c>
      <c r="B1979" s="31">
        <v>2.0000000000000001E-4</v>
      </c>
      <c r="C1979" s="31">
        <v>-4.4999999999999997E-3</v>
      </c>
      <c r="D1979">
        <v>-2E-3</v>
      </c>
      <c r="E1979">
        <v>1.1000000000000001E-3</v>
      </c>
      <c r="F1979">
        <v>-1.1000000000000001E-3</v>
      </c>
      <c r="G1979">
        <v>4.0000000000000002E-4</v>
      </c>
      <c r="H1979">
        <v>2.0000000000000001E-4</v>
      </c>
    </row>
    <row r="1980" spans="1:8" x14ac:dyDescent="0.25">
      <c r="A1980" s="6">
        <v>26100</v>
      </c>
      <c r="B1980" s="31">
        <v>1.6000000000000001E-3</v>
      </c>
      <c r="C1980" s="31">
        <v>-2.8E-3</v>
      </c>
      <c r="D1980">
        <v>-4.5999999999999999E-3</v>
      </c>
      <c r="E1980">
        <v>2.8E-3</v>
      </c>
      <c r="F1980">
        <v>-8.9999999999999998E-4</v>
      </c>
      <c r="G1980">
        <v>5.1000000000000004E-3</v>
      </c>
      <c r="H1980">
        <v>2.0000000000000001E-4</v>
      </c>
    </row>
    <row r="1981" spans="1:8" x14ac:dyDescent="0.25">
      <c r="A1981" s="6">
        <v>26101</v>
      </c>
      <c r="B1981" s="31">
        <v>-2.9999999999999997E-4</v>
      </c>
      <c r="C1981" s="31">
        <v>-2.8999999999999998E-3</v>
      </c>
      <c r="D1981">
        <v>-5.9999999999999995E-4</v>
      </c>
      <c r="E1981">
        <v>-1E-4</v>
      </c>
      <c r="F1981">
        <v>5.0000000000000001E-4</v>
      </c>
      <c r="G1981">
        <v>-5.9999999999999995E-4</v>
      </c>
      <c r="H1981">
        <v>2.0000000000000001E-4</v>
      </c>
    </row>
    <row r="1982" spans="1:8" x14ac:dyDescent="0.25">
      <c r="A1982" s="6">
        <v>26102</v>
      </c>
      <c r="B1982" s="31">
        <v>-1.5299999999999999E-2</v>
      </c>
      <c r="C1982" s="31">
        <v>-6.0999999999998998E-3</v>
      </c>
      <c r="D1982">
        <v>2.9999999999999997E-4</v>
      </c>
      <c r="E1982">
        <v>5.7999999999999996E-3</v>
      </c>
      <c r="F1982">
        <v>2.0999999999999999E-3</v>
      </c>
      <c r="G1982">
        <v>-8.3999999999999995E-3</v>
      </c>
      <c r="H1982">
        <v>2.0000000000000001E-4</v>
      </c>
    </row>
    <row r="1983" spans="1:8" x14ac:dyDescent="0.25">
      <c r="A1983" s="6">
        <v>26105</v>
      </c>
      <c r="B1983" s="31">
        <v>-1.2699999999999999E-2</v>
      </c>
      <c r="C1983" s="31">
        <v>-5.1999999999999998E-3</v>
      </c>
      <c r="D1983">
        <v>8.0000000000000004E-4</v>
      </c>
      <c r="E1983">
        <v>3.2000000000000002E-3</v>
      </c>
      <c r="F1983">
        <v>-1.5E-3</v>
      </c>
      <c r="G1983">
        <v>-8.3999999999999995E-3</v>
      </c>
      <c r="H1983">
        <v>2.0000000000000001E-4</v>
      </c>
    </row>
    <row r="1984" spans="1:8" x14ac:dyDescent="0.25">
      <c r="A1984" s="6">
        <v>26106</v>
      </c>
      <c r="B1984" s="31">
        <v>-3.0000000000000001E-3</v>
      </c>
      <c r="C1984" s="31">
        <v>-8.0000000000000004E-4</v>
      </c>
      <c r="D1984">
        <v>-2.9999999999999997E-4</v>
      </c>
      <c r="E1984">
        <v>-1.5E-3</v>
      </c>
      <c r="F1984">
        <v>0</v>
      </c>
      <c r="G1984">
        <v>-4.0999999999998997E-3</v>
      </c>
      <c r="H1984">
        <v>2.0000000000000001E-4</v>
      </c>
    </row>
    <row r="1985" spans="1:8" x14ac:dyDescent="0.25">
      <c r="A1985" s="6">
        <v>26107</v>
      </c>
      <c r="B1985" s="31">
        <v>8.6E-3</v>
      </c>
      <c r="C1985" s="31">
        <v>3.2000000000000002E-3</v>
      </c>
      <c r="D1985">
        <v>-3.8E-3</v>
      </c>
      <c r="E1985">
        <v>-6.9999999999999999E-4</v>
      </c>
      <c r="F1985">
        <v>-4.4000000000000003E-3</v>
      </c>
      <c r="G1985">
        <v>4.7999999999999996E-3</v>
      </c>
      <c r="H1985">
        <v>2.0000000000000001E-4</v>
      </c>
    </row>
    <row r="1986" spans="1:8" x14ac:dyDescent="0.25">
      <c r="A1986" s="6">
        <v>26108</v>
      </c>
      <c r="B1986" s="31">
        <v>-1.8E-3</v>
      </c>
      <c r="C1986" s="31">
        <v>1.5E-3</v>
      </c>
      <c r="D1986">
        <v>2.3999999999999998E-3</v>
      </c>
      <c r="E1986">
        <v>4.0000000000000002E-4</v>
      </c>
      <c r="F1986">
        <v>-5.9999999999999995E-4</v>
      </c>
      <c r="G1986">
        <v>1.1000000000000001E-3</v>
      </c>
      <c r="H1986">
        <v>2.0000000000000001E-4</v>
      </c>
    </row>
    <row r="1987" spans="1:8" x14ac:dyDescent="0.25">
      <c r="A1987" s="6">
        <v>26109</v>
      </c>
      <c r="B1987" s="31">
        <v>-2E-3</v>
      </c>
      <c r="C1987" s="31">
        <v>1.4E-3</v>
      </c>
      <c r="D1987">
        <v>5.0000000000000001E-4</v>
      </c>
      <c r="E1987">
        <v>2.0000000000000001E-4</v>
      </c>
      <c r="F1987">
        <v>1.4E-3</v>
      </c>
      <c r="G1987">
        <v>-8.9999999999999998E-4</v>
      </c>
      <c r="H1987">
        <v>2.0000000000000001E-4</v>
      </c>
    </row>
    <row r="1988" spans="1:8" x14ac:dyDescent="0.25">
      <c r="A1988" s="6">
        <v>26112</v>
      </c>
      <c r="B1988" s="31">
        <v>-2.5999999999999999E-3</v>
      </c>
      <c r="C1988" s="31">
        <v>5.9999999999999995E-4</v>
      </c>
      <c r="D1988">
        <v>-1.5E-3</v>
      </c>
      <c r="E1988">
        <v>4.0000000000000002E-4</v>
      </c>
      <c r="F1988">
        <v>-2.7000000000000001E-3</v>
      </c>
      <c r="G1988">
        <v>2.0999999999999999E-3</v>
      </c>
      <c r="H1988">
        <v>2.0000000000000001E-4</v>
      </c>
    </row>
    <row r="1989" spans="1:8" x14ac:dyDescent="0.25">
      <c r="A1989" s="6">
        <v>26113</v>
      </c>
      <c r="B1989" s="31">
        <v>1.11E-2</v>
      </c>
      <c r="C1989" s="31">
        <v>2.0999999999999999E-3</v>
      </c>
      <c r="D1989">
        <v>8.0000000000000004E-4</v>
      </c>
      <c r="E1989">
        <v>-2.2000000000000001E-3</v>
      </c>
      <c r="F1989">
        <v>-8.9999999999999998E-4</v>
      </c>
      <c r="G1989">
        <v>5.6999999999998996E-3</v>
      </c>
      <c r="H1989">
        <v>2.0000000000000001E-4</v>
      </c>
    </row>
    <row r="1990" spans="1:8" x14ac:dyDescent="0.25">
      <c r="A1990" s="6">
        <v>26114</v>
      </c>
      <c r="B1990" s="31">
        <v>9.1999999999999998E-3</v>
      </c>
      <c r="C1990" s="31">
        <v>8.0000000000000004E-4</v>
      </c>
      <c r="D1990">
        <v>-6.9999999999999999E-4</v>
      </c>
      <c r="E1990">
        <v>2.0000000000000001E-4</v>
      </c>
      <c r="F1990">
        <v>1.4E-3</v>
      </c>
      <c r="G1990">
        <v>2.8999999999999998E-3</v>
      </c>
      <c r="H1990">
        <v>2.0000000000000001E-4</v>
      </c>
    </row>
    <row r="1991" spans="1:8" x14ac:dyDescent="0.25">
      <c r="A1991" s="6">
        <v>26115</v>
      </c>
      <c r="B1991" s="31">
        <v>1E-3</v>
      </c>
      <c r="C1991" s="31">
        <v>8.9999999999999998E-4</v>
      </c>
      <c r="D1991">
        <v>-2.9999999999999997E-4</v>
      </c>
      <c r="E1991">
        <v>-2.0000000000000001E-4</v>
      </c>
      <c r="F1991">
        <v>-5.9999999999999995E-4</v>
      </c>
      <c r="G1991">
        <v>-1.1000000000000001E-3</v>
      </c>
      <c r="H1991">
        <v>2.0000000000000001E-4</v>
      </c>
    </row>
    <row r="1992" spans="1:8" x14ac:dyDescent="0.25">
      <c r="A1992" s="6">
        <v>26116</v>
      </c>
      <c r="B1992" s="31">
        <v>4.0000000000000002E-4</v>
      </c>
      <c r="C1992" s="31">
        <v>1.5E-3</v>
      </c>
      <c r="D1992">
        <v>-1.9E-3</v>
      </c>
      <c r="E1992">
        <v>5.0000000000000001E-4</v>
      </c>
      <c r="F1992">
        <v>-1.5E-3</v>
      </c>
      <c r="G1992">
        <v>1E-4</v>
      </c>
      <c r="H1992">
        <v>2.0000000000000001E-4</v>
      </c>
    </row>
    <row r="1993" spans="1:8" x14ac:dyDescent="0.25">
      <c r="A1993" s="6">
        <v>26120</v>
      </c>
      <c r="B1993" s="31">
        <v>5.9999999999999995E-4</v>
      </c>
      <c r="C1993" s="31">
        <v>3.0000000000000001E-3</v>
      </c>
      <c r="D1993">
        <v>-2.7000000000000001E-3</v>
      </c>
      <c r="E1993">
        <v>2.9999999999999997E-4</v>
      </c>
      <c r="F1993">
        <v>-1E-3</v>
      </c>
      <c r="G1993">
        <v>1E-4</v>
      </c>
      <c r="H1993">
        <v>2.0000000000000001E-4</v>
      </c>
    </row>
    <row r="1994" spans="1:8" x14ac:dyDescent="0.25">
      <c r="A1994" s="6">
        <v>26121</v>
      </c>
      <c r="B1994" s="31">
        <v>3.4999999999998999E-3</v>
      </c>
      <c r="C1994" s="31">
        <v>3.2000000000000002E-3</v>
      </c>
      <c r="D1994">
        <v>-1.1000000000000001E-3</v>
      </c>
      <c r="E1994">
        <v>-8.9999999999999998E-4</v>
      </c>
      <c r="F1994">
        <v>2.8E-3</v>
      </c>
      <c r="G1994">
        <v>5.6999999999998996E-3</v>
      </c>
      <c r="H1994">
        <v>2.0000000000000001E-4</v>
      </c>
    </row>
    <row r="1995" spans="1:8" x14ac:dyDescent="0.25">
      <c r="A1995" s="6">
        <v>26122</v>
      </c>
      <c r="B1995" s="31">
        <v>3.3E-3</v>
      </c>
      <c r="C1995" s="31">
        <v>-2.2000000000000001E-3</v>
      </c>
      <c r="D1995">
        <v>-1E-3</v>
      </c>
      <c r="E1995">
        <v>1.4E-3</v>
      </c>
      <c r="F1995">
        <v>1.1999999999999999E-3</v>
      </c>
      <c r="G1995">
        <v>2.7000000000000001E-3</v>
      </c>
      <c r="H1995">
        <v>2.0000000000000001E-4</v>
      </c>
    </row>
    <row r="1996" spans="1:8" x14ac:dyDescent="0.25">
      <c r="A1996" s="6">
        <v>26123</v>
      </c>
      <c r="B1996" s="31">
        <v>3.3999999999999998E-3</v>
      </c>
      <c r="C1996" s="31">
        <v>1E-4</v>
      </c>
      <c r="D1996">
        <v>-1.2999999999999999E-3</v>
      </c>
      <c r="E1996">
        <v>2.3999999999999998E-3</v>
      </c>
      <c r="F1996">
        <v>-8.9999999999999998E-4</v>
      </c>
      <c r="G1996">
        <v>2.3999999999999998E-3</v>
      </c>
      <c r="H1996">
        <v>2.0000000000000001E-4</v>
      </c>
    </row>
    <row r="1997" spans="1:8" x14ac:dyDescent="0.25">
      <c r="A1997" s="6">
        <v>26126</v>
      </c>
      <c r="B1997" s="31">
        <v>1.1000000000000001E-3</v>
      </c>
      <c r="C1997" s="31">
        <v>-8.9999999999999998E-4</v>
      </c>
      <c r="D1997">
        <v>5.9999999999999995E-4</v>
      </c>
      <c r="E1997">
        <v>3.8E-3</v>
      </c>
      <c r="F1997">
        <v>8.0000000000000004E-4</v>
      </c>
      <c r="G1997">
        <v>-5.9999999999999995E-4</v>
      </c>
      <c r="H1997">
        <v>2.0000000000000001E-4</v>
      </c>
    </row>
    <row r="1998" spans="1:8" x14ac:dyDescent="0.25">
      <c r="A1998" s="6">
        <v>26127</v>
      </c>
      <c r="B1998" s="31">
        <v>-1.29E-2</v>
      </c>
      <c r="C1998" s="31">
        <v>8.0000000000000004E-4</v>
      </c>
      <c r="D1998">
        <v>1.8E-3</v>
      </c>
      <c r="E1998">
        <v>-8.0000000000000004E-4</v>
      </c>
      <c r="F1998">
        <v>2.0999999999999999E-3</v>
      </c>
      <c r="G1998">
        <v>-4.0000000000000001E-3</v>
      </c>
      <c r="H1998">
        <v>2.0000000000000001E-4</v>
      </c>
    </row>
    <row r="1999" spans="1:8" x14ac:dyDescent="0.25">
      <c r="A1999" s="6">
        <v>26128</v>
      </c>
      <c r="B1999" s="31">
        <v>-1.6999999999999999E-3</v>
      </c>
      <c r="C1999" s="31">
        <v>1.1000000000000001E-3</v>
      </c>
      <c r="D1999">
        <v>-2.9999999999999997E-4</v>
      </c>
      <c r="E1999">
        <v>1E-4</v>
      </c>
      <c r="F1999">
        <v>2.0999999999999999E-3</v>
      </c>
      <c r="G1999">
        <v>1.6000000000000001E-3</v>
      </c>
      <c r="H1999">
        <v>2.0000000000000001E-4</v>
      </c>
    </row>
    <row r="2000" spans="1:8" x14ac:dyDescent="0.25">
      <c r="A2000" s="6">
        <v>26129</v>
      </c>
      <c r="B2000" s="31">
        <v>2.9999999999999997E-4</v>
      </c>
      <c r="C2000" s="31">
        <v>6.9999999999999999E-4</v>
      </c>
      <c r="D2000">
        <v>-5.0000000000000001E-4</v>
      </c>
      <c r="E2000">
        <v>-8.9999999999999998E-4</v>
      </c>
      <c r="F2000">
        <v>-1.4E-3</v>
      </c>
      <c r="G2000">
        <v>2.3999999999999998E-3</v>
      </c>
      <c r="H2000">
        <v>2.0000000000000001E-4</v>
      </c>
    </row>
    <row r="2001" spans="1:8" x14ac:dyDescent="0.25">
      <c r="A2001" s="6">
        <v>26130</v>
      </c>
      <c r="B2001" s="31">
        <v>-2.0999999999999999E-3</v>
      </c>
      <c r="C2001" s="31">
        <v>1.2999999999999999E-3</v>
      </c>
      <c r="D2001">
        <v>1.2999999999999999E-3</v>
      </c>
      <c r="E2001">
        <v>-1.4E-3</v>
      </c>
      <c r="F2001">
        <v>1.5E-3</v>
      </c>
      <c r="G2001">
        <v>-1.9E-3</v>
      </c>
      <c r="H2001">
        <v>2.0000000000000001E-4</v>
      </c>
    </row>
    <row r="2002" spans="1:8" x14ac:dyDescent="0.25">
      <c r="A2002" s="6">
        <v>26133</v>
      </c>
      <c r="B2002" s="31">
        <v>-2.3999999999999998E-3</v>
      </c>
      <c r="C2002" s="31">
        <v>-1.4E-3</v>
      </c>
      <c r="D2002">
        <v>-2.0000000000000001E-4</v>
      </c>
      <c r="E2002">
        <v>1E-4</v>
      </c>
      <c r="F2002">
        <v>1E-4</v>
      </c>
      <c r="G2002">
        <v>-2.0999999999999999E-3</v>
      </c>
      <c r="H2002">
        <v>2.0000000000000001E-4</v>
      </c>
    </row>
    <row r="2003" spans="1:8" x14ac:dyDescent="0.25">
      <c r="A2003" s="6">
        <v>26134</v>
      </c>
      <c r="B2003" s="31">
        <v>3.7000000000000002E-3</v>
      </c>
      <c r="C2003" s="31">
        <v>-2.8999999999999998E-3</v>
      </c>
      <c r="D2003">
        <v>8.9999999999999998E-4</v>
      </c>
      <c r="E2003">
        <v>-2.8999999999999998E-3</v>
      </c>
      <c r="F2003">
        <v>1.2999999999999999E-3</v>
      </c>
      <c r="G2003">
        <v>4.1999999999999997E-3</v>
      </c>
      <c r="H2003">
        <v>2.0000000000000001E-4</v>
      </c>
    </row>
    <row r="2004" spans="1:8" x14ac:dyDescent="0.25">
      <c r="A2004" s="6">
        <v>26135</v>
      </c>
      <c r="B2004" s="31">
        <v>-8.0000000000000004E-4</v>
      </c>
      <c r="C2004" s="31">
        <v>-1.1999999999999999E-3</v>
      </c>
      <c r="D2004">
        <v>-1.2999999999999999E-3</v>
      </c>
      <c r="E2004">
        <v>2.2000000000000001E-3</v>
      </c>
      <c r="F2004">
        <v>-8.0000000000000004E-4</v>
      </c>
      <c r="G2004">
        <v>-4.0000000000000002E-4</v>
      </c>
      <c r="H2004">
        <v>2.0000000000000001E-4</v>
      </c>
    </row>
    <row r="2005" spans="1:8" x14ac:dyDescent="0.25">
      <c r="A2005" s="6">
        <v>26136</v>
      </c>
      <c r="B2005" s="31">
        <v>-2.5000000000000001E-3</v>
      </c>
      <c r="C2005" s="31">
        <v>-2.8999999999999998E-3</v>
      </c>
      <c r="D2005">
        <v>1.1999999999999999E-3</v>
      </c>
      <c r="E2005">
        <v>-2.0000000000000001E-4</v>
      </c>
      <c r="F2005">
        <v>2.0000000000000001E-4</v>
      </c>
      <c r="G2005">
        <v>-5.9999999999999995E-4</v>
      </c>
      <c r="H2005">
        <v>2.0000000000000001E-4</v>
      </c>
    </row>
    <row r="2006" spans="1:8" x14ac:dyDescent="0.25">
      <c r="A2006" s="6">
        <v>26137</v>
      </c>
      <c r="B2006" s="31">
        <v>-1.6999999999999999E-3</v>
      </c>
      <c r="C2006" s="31">
        <v>-4.0000000000000002E-4</v>
      </c>
      <c r="D2006">
        <v>0</v>
      </c>
      <c r="E2006">
        <v>-5.9999999999999995E-4</v>
      </c>
      <c r="F2006">
        <v>3.8999999999999998E-3</v>
      </c>
      <c r="G2006">
        <v>-8.0000000000000004E-4</v>
      </c>
      <c r="H2006">
        <v>2.0000000000000001E-4</v>
      </c>
    </row>
    <row r="2007" spans="1:8" x14ac:dyDescent="0.25">
      <c r="A2007" s="6">
        <v>26140</v>
      </c>
      <c r="B2007" s="31">
        <v>-3.3999999999999998E-3</v>
      </c>
      <c r="C2007" s="31">
        <v>-8.0000000000000004E-4</v>
      </c>
      <c r="D2007">
        <v>1.8E-3</v>
      </c>
      <c r="E2007">
        <v>-2.0000000000000001E-4</v>
      </c>
      <c r="F2007">
        <v>2.3999999999999998E-3</v>
      </c>
      <c r="G2007">
        <v>-5.1000000000000004E-3</v>
      </c>
      <c r="H2007">
        <v>2.0000000000000001E-4</v>
      </c>
    </row>
    <row r="2008" spans="1:8" x14ac:dyDescent="0.25">
      <c r="A2008" s="6">
        <v>26141</v>
      </c>
      <c r="B2008" s="31">
        <v>-9.7999999999999997E-3</v>
      </c>
      <c r="C2008" s="31">
        <v>-3.0999999999999999E-3</v>
      </c>
      <c r="D2008">
        <v>2E-3</v>
      </c>
      <c r="E2008">
        <v>0</v>
      </c>
      <c r="F2008">
        <v>2.7000000000000001E-3</v>
      </c>
      <c r="G2008">
        <v>-5.5999999999999999E-3</v>
      </c>
      <c r="H2008">
        <v>2.0000000000000001E-4</v>
      </c>
    </row>
    <row r="2009" spans="1:8" x14ac:dyDescent="0.25">
      <c r="A2009" s="6">
        <v>26142</v>
      </c>
      <c r="B2009" s="31">
        <v>-8.3999999999999995E-3</v>
      </c>
      <c r="C2009" s="31">
        <v>-3.3E-3</v>
      </c>
      <c r="D2009">
        <v>-5.0000000000000001E-4</v>
      </c>
      <c r="E2009">
        <v>3.4999999999998999E-3</v>
      </c>
      <c r="F2009">
        <v>-1.6999999999999999E-3</v>
      </c>
      <c r="G2009">
        <v>-5.3E-3</v>
      </c>
      <c r="H2009">
        <v>2.0000000000000001E-4</v>
      </c>
    </row>
    <row r="2010" spans="1:8" x14ac:dyDescent="0.25">
      <c r="A2010" s="6">
        <v>26143</v>
      </c>
      <c r="B2010" s="31">
        <v>-1.26E-2</v>
      </c>
      <c r="C2010" s="31">
        <v>-6.4999999999999997E-3</v>
      </c>
      <c r="D2010">
        <v>2.9999999999999997E-4</v>
      </c>
      <c r="E2010">
        <v>-1E-4</v>
      </c>
      <c r="F2010">
        <v>2.0000000000000001E-4</v>
      </c>
      <c r="G2010">
        <v>-4.5999999999999999E-3</v>
      </c>
      <c r="H2010">
        <v>2.0000000000000001E-4</v>
      </c>
    </row>
    <row r="2011" spans="1:8" x14ac:dyDescent="0.25">
      <c r="A2011" s="6">
        <v>26144</v>
      </c>
      <c r="B2011" s="31">
        <v>-4.6999999999998996E-3</v>
      </c>
      <c r="C2011" s="31">
        <v>-1.9E-3</v>
      </c>
      <c r="D2011">
        <v>1E-3</v>
      </c>
      <c r="E2011">
        <v>2.0000000000000001E-4</v>
      </c>
      <c r="F2011">
        <v>1.1000000000000001E-3</v>
      </c>
      <c r="G2011">
        <v>-3.3999999999999998E-3</v>
      </c>
      <c r="H2011">
        <v>2.0000000000000001E-4</v>
      </c>
    </row>
    <row r="2012" spans="1:8" x14ac:dyDescent="0.25">
      <c r="A2012" s="6">
        <v>26147</v>
      </c>
      <c r="B2012" s="31">
        <v>4.8999999999999998E-3</v>
      </c>
      <c r="C2012" s="31">
        <v>3.5999999999999999E-3</v>
      </c>
      <c r="D2012">
        <v>7.9000000000000008E-3</v>
      </c>
      <c r="E2012">
        <v>-6.3E-3</v>
      </c>
      <c r="F2012">
        <v>4.0000000000000001E-3</v>
      </c>
      <c r="G2012">
        <v>-4.0999999999998997E-3</v>
      </c>
      <c r="H2012">
        <v>2.0000000000000001E-4</v>
      </c>
    </row>
    <row r="2013" spans="1:8" x14ac:dyDescent="0.25">
      <c r="A2013" s="6">
        <v>26148</v>
      </c>
      <c r="B2013" s="31">
        <v>-1.6399999999999901E-2</v>
      </c>
      <c r="C2013" s="31">
        <v>-5.7999999999999996E-3</v>
      </c>
      <c r="D2013">
        <v>-1E-4</v>
      </c>
      <c r="E2013">
        <v>-1E-4</v>
      </c>
      <c r="F2013">
        <v>0</v>
      </c>
      <c r="G2013">
        <v>-1.37E-2</v>
      </c>
      <c r="H2013">
        <v>2.0000000000000001E-4</v>
      </c>
    </row>
    <row r="2014" spans="1:8" x14ac:dyDescent="0.25">
      <c r="A2014" s="6">
        <v>26149</v>
      </c>
      <c r="B2014" s="31">
        <v>-5.7999999999999996E-3</v>
      </c>
      <c r="C2014" s="31">
        <v>-6.9999999999999999E-4</v>
      </c>
      <c r="D2014">
        <v>-8.0000000000000004E-4</v>
      </c>
      <c r="E2014">
        <v>1.6000000000000001E-3</v>
      </c>
      <c r="F2014">
        <v>1E-4</v>
      </c>
      <c r="G2014">
        <v>-1.1000000000000001E-3</v>
      </c>
      <c r="H2014">
        <v>2.0000000000000001E-4</v>
      </c>
    </row>
    <row r="2015" spans="1:8" x14ac:dyDescent="0.25">
      <c r="A2015" s="6">
        <v>26150</v>
      </c>
      <c r="B2015" s="31">
        <v>2.3999999999999998E-3</v>
      </c>
      <c r="C2015" s="31">
        <v>-5.9999999999999995E-4</v>
      </c>
      <c r="D2015">
        <v>-8.0000000000000004E-4</v>
      </c>
      <c r="E2015">
        <v>-1.8E-3</v>
      </c>
      <c r="F2015">
        <v>6.9999999999999999E-4</v>
      </c>
      <c r="G2015">
        <v>4.4000000000000003E-3</v>
      </c>
      <c r="H2015">
        <v>2.0000000000000001E-4</v>
      </c>
    </row>
    <row r="2016" spans="1:8" x14ac:dyDescent="0.25">
      <c r="A2016" s="6">
        <v>26151</v>
      </c>
      <c r="B2016" s="31">
        <v>2.5999999999999999E-3</v>
      </c>
      <c r="C2016" s="31">
        <v>-2.0000000000000001E-4</v>
      </c>
      <c r="D2016">
        <v>-2.3999999999999998E-3</v>
      </c>
      <c r="E2016">
        <v>2E-3</v>
      </c>
      <c r="F2016">
        <v>1.5E-3</v>
      </c>
      <c r="G2016">
        <v>3.8999999999999998E-3</v>
      </c>
      <c r="H2016">
        <v>2.0000000000000001E-4</v>
      </c>
    </row>
    <row r="2017" spans="1:8" x14ac:dyDescent="0.25">
      <c r="A2017" s="6">
        <v>26154</v>
      </c>
      <c r="B2017" s="31">
        <v>-7.7000000000000002E-3</v>
      </c>
      <c r="C2017" s="31">
        <v>-1.6999999999999999E-3</v>
      </c>
      <c r="D2017">
        <v>-8.9999999999999998E-4</v>
      </c>
      <c r="E2017">
        <v>8.0000000000000004E-4</v>
      </c>
      <c r="F2017">
        <v>-8.9999999999999998E-4</v>
      </c>
      <c r="G2017">
        <v>-3.0999999999999999E-3</v>
      </c>
      <c r="H2017">
        <v>2.0000000000000001E-4</v>
      </c>
    </row>
    <row r="2018" spans="1:8" x14ac:dyDescent="0.25">
      <c r="A2018" s="6">
        <v>26155</v>
      </c>
      <c r="B2018" s="31">
        <v>0</v>
      </c>
      <c r="C2018" s="31">
        <v>-3.0999999999999999E-3</v>
      </c>
      <c r="D2018">
        <v>5.0000000000000001E-4</v>
      </c>
      <c r="E2018">
        <v>2.7000000000000001E-3</v>
      </c>
      <c r="F2018">
        <v>-1.6000000000000001E-3</v>
      </c>
      <c r="G2018">
        <v>6.9999999999999999E-4</v>
      </c>
      <c r="H2018">
        <v>2.0000000000000001E-4</v>
      </c>
    </row>
    <row r="2019" spans="1:8" x14ac:dyDescent="0.25">
      <c r="A2019" s="6">
        <v>26156</v>
      </c>
      <c r="B2019" s="31">
        <v>1.21E-2</v>
      </c>
      <c r="C2019" s="31">
        <v>-8.9999999999999998E-4</v>
      </c>
      <c r="D2019">
        <v>-2.0999999999999999E-3</v>
      </c>
      <c r="E2019">
        <v>1.5E-3</v>
      </c>
      <c r="F2019">
        <v>-3.7000000000000002E-3</v>
      </c>
      <c r="G2019">
        <v>1.43E-2</v>
      </c>
      <c r="H2019">
        <v>2.0000000000000001E-4</v>
      </c>
    </row>
    <row r="2020" spans="1:8" x14ac:dyDescent="0.25">
      <c r="A2020" s="6">
        <v>26157</v>
      </c>
      <c r="B2020" s="31">
        <v>1.41E-2</v>
      </c>
      <c r="C2020" s="31">
        <v>8.0000000000000004E-4</v>
      </c>
      <c r="D2020">
        <v>-3.3999999999999998E-3</v>
      </c>
      <c r="E2020">
        <v>1.9E-3</v>
      </c>
      <c r="F2020">
        <v>0</v>
      </c>
      <c r="G2020">
        <v>1.1299999999999999E-2</v>
      </c>
      <c r="H2020">
        <v>2.0000000000000001E-4</v>
      </c>
    </row>
    <row r="2021" spans="1:8" x14ac:dyDescent="0.25">
      <c r="A2021" s="6">
        <v>26158</v>
      </c>
      <c r="B2021" s="31">
        <v>-3.0000000000000001E-3</v>
      </c>
      <c r="C2021" s="31">
        <v>8.0000000000000004E-4</v>
      </c>
      <c r="D2021">
        <v>2.3999999999999998E-3</v>
      </c>
      <c r="E2021">
        <v>1E-4</v>
      </c>
      <c r="F2021">
        <v>8.9999999999999998E-4</v>
      </c>
      <c r="G2021">
        <v>6.9999999999999999E-4</v>
      </c>
      <c r="H2021">
        <v>2.0000000000000001E-4</v>
      </c>
    </row>
    <row r="2022" spans="1:8" x14ac:dyDescent="0.25">
      <c r="A2022" s="6">
        <v>26161</v>
      </c>
      <c r="B2022" s="31">
        <v>3.4599999999999999E-2</v>
      </c>
      <c r="C2022" s="31">
        <v>1.04E-2</v>
      </c>
      <c r="D2022">
        <v>1.2999999999999999E-2</v>
      </c>
      <c r="E2022">
        <v>-6.0999999999998998E-3</v>
      </c>
      <c r="F2022">
        <v>5.9999999999999995E-4</v>
      </c>
      <c r="G2022">
        <v>1.55E-2</v>
      </c>
      <c r="H2022">
        <v>2.0000000000000001E-4</v>
      </c>
    </row>
    <row r="2023" spans="1:8" x14ac:dyDescent="0.25">
      <c r="A2023" s="6">
        <v>26162</v>
      </c>
      <c r="B2023" s="31">
        <v>1.11E-2</v>
      </c>
      <c r="C2023" s="31">
        <v>-2.8E-3</v>
      </c>
      <c r="D2023">
        <v>3.0999999999999999E-3</v>
      </c>
      <c r="E2023">
        <v>-2.0000000000000001E-4</v>
      </c>
      <c r="F2023">
        <v>1.8599999999999998E-2</v>
      </c>
      <c r="G2023">
        <v>9.1999999999999998E-3</v>
      </c>
      <c r="H2023">
        <v>2.0000000000000001E-4</v>
      </c>
    </row>
    <row r="2024" spans="1:8" x14ac:dyDescent="0.25">
      <c r="A2024" s="6">
        <v>26163</v>
      </c>
      <c r="B2024" s="31">
        <v>-1.35E-2</v>
      </c>
      <c r="C2024" s="31">
        <v>2E-3</v>
      </c>
      <c r="D2024">
        <v>-2.7000000000000001E-3</v>
      </c>
      <c r="E2024">
        <v>3.4999999999998999E-3</v>
      </c>
      <c r="F2024">
        <v>-1.2999999999999999E-3</v>
      </c>
      <c r="G2024">
        <v>2.5000000000000001E-3</v>
      </c>
      <c r="H2024">
        <v>2.0000000000000001E-4</v>
      </c>
    </row>
    <row r="2025" spans="1:8" x14ac:dyDescent="0.25">
      <c r="A2025" s="6">
        <v>26164</v>
      </c>
      <c r="B2025" s="31">
        <v>-4.6999999999998996E-3</v>
      </c>
      <c r="C2025" s="31">
        <v>-2.2000000000000001E-3</v>
      </c>
      <c r="D2025">
        <v>2.5999999999999999E-3</v>
      </c>
      <c r="E2025">
        <v>-2.9999999999999997E-4</v>
      </c>
      <c r="F2025">
        <v>2.2000000000000001E-3</v>
      </c>
      <c r="G2025">
        <v>1.8E-3</v>
      </c>
      <c r="H2025">
        <v>2.0000000000000001E-4</v>
      </c>
    </row>
    <row r="2026" spans="1:8" x14ac:dyDescent="0.25">
      <c r="A2026" s="6">
        <v>26165</v>
      </c>
      <c r="B2026" s="31">
        <v>1.6999999999999999E-3</v>
      </c>
      <c r="C2026" s="31">
        <v>0</v>
      </c>
      <c r="D2026">
        <v>-2.9999999999999997E-4</v>
      </c>
      <c r="E2026">
        <v>0</v>
      </c>
      <c r="F2026">
        <v>5.0000000000000001E-4</v>
      </c>
      <c r="G2026">
        <v>1.2999999999999999E-3</v>
      </c>
      <c r="H2026">
        <v>2.0000000000000001E-4</v>
      </c>
    </row>
    <row r="2027" spans="1:8" x14ac:dyDescent="0.25">
      <c r="A2027" s="6">
        <v>26168</v>
      </c>
      <c r="B2027" s="31">
        <v>8.8999999999999999E-3</v>
      </c>
      <c r="C2027" s="31">
        <v>-5.8999999999999999E-3</v>
      </c>
      <c r="D2027">
        <v>4.4000000000000003E-3</v>
      </c>
      <c r="E2027">
        <v>-1.6999999999999999E-3</v>
      </c>
      <c r="F2027">
        <v>1.6999999999999999E-3</v>
      </c>
      <c r="G2027">
        <v>2.9999999999999997E-4</v>
      </c>
      <c r="H2027">
        <v>2.0000000000000001E-4</v>
      </c>
    </row>
    <row r="2028" spans="1:8" x14ac:dyDescent="0.25">
      <c r="A2028" s="6">
        <v>26169</v>
      </c>
      <c r="B2028" s="31">
        <v>9.1999999999999998E-3</v>
      </c>
      <c r="C2028" s="31">
        <v>-3.5999999999999999E-3</v>
      </c>
      <c r="D2028">
        <v>5.1000000000000004E-3</v>
      </c>
      <c r="E2028">
        <v>-4.0999999999998997E-3</v>
      </c>
      <c r="F2028">
        <v>-1E-3</v>
      </c>
      <c r="G2028">
        <v>-8.9999999999999998E-4</v>
      </c>
      <c r="H2028">
        <v>2.0000000000000001E-4</v>
      </c>
    </row>
    <row r="2029" spans="1:8" x14ac:dyDescent="0.25">
      <c r="A2029" s="6">
        <v>26170</v>
      </c>
      <c r="B2029" s="31">
        <v>8.9999999999999998E-4</v>
      </c>
      <c r="C2029" s="31">
        <v>1.5E-3</v>
      </c>
      <c r="D2029">
        <v>2.0000000000000001E-4</v>
      </c>
      <c r="E2029">
        <v>-2.0000000000000001E-4</v>
      </c>
      <c r="F2029">
        <v>8.9999999999999998E-4</v>
      </c>
      <c r="G2029">
        <v>2.2000000000000001E-3</v>
      </c>
      <c r="H2029">
        <v>2.0000000000000001E-4</v>
      </c>
    </row>
    <row r="2030" spans="1:8" x14ac:dyDescent="0.25">
      <c r="A2030" s="6">
        <v>26171</v>
      </c>
      <c r="B2030" s="31">
        <v>-1.1999999999999999E-3</v>
      </c>
      <c r="C2030" s="31">
        <v>2.0000000000000001E-4</v>
      </c>
      <c r="D2030">
        <v>-1E-3</v>
      </c>
      <c r="E2030">
        <v>1E-3</v>
      </c>
      <c r="F2030">
        <v>1.2999999999999999E-3</v>
      </c>
      <c r="G2030">
        <v>5.0000000000000001E-4</v>
      </c>
      <c r="H2030">
        <v>2.0000000000000001E-4</v>
      </c>
    </row>
    <row r="2031" spans="1:8" x14ac:dyDescent="0.25">
      <c r="A2031" s="6">
        <v>26172</v>
      </c>
      <c r="B2031" s="31">
        <v>2.3E-3</v>
      </c>
      <c r="C2031" s="31">
        <v>1.5E-3</v>
      </c>
      <c r="D2031">
        <v>1.1999999999999999E-3</v>
      </c>
      <c r="E2031">
        <v>1.1000000000000001E-3</v>
      </c>
      <c r="F2031">
        <v>-8.9999999999999998E-4</v>
      </c>
      <c r="G2031">
        <v>1.1000000000000001E-3</v>
      </c>
      <c r="H2031">
        <v>2.0000000000000001E-4</v>
      </c>
    </row>
    <row r="2032" spans="1:8" x14ac:dyDescent="0.25">
      <c r="A2032" s="6">
        <v>26175</v>
      </c>
      <c r="B2032" s="31">
        <v>-9.1999999999999998E-3</v>
      </c>
      <c r="C2032" s="31">
        <v>3.8E-3</v>
      </c>
      <c r="D2032">
        <v>1.2999999999999999E-3</v>
      </c>
      <c r="E2032">
        <v>-1.2999999999999999E-3</v>
      </c>
      <c r="F2032">
        <v>8.9999999999999998E-4</v>
      </c>
      <c r="G2032">
        <v>-4.0000000000000001E-3</v>
      </c>
      <c r="H2032">
        <v>2.0000000000000001E-4</v>
      </c>
    </row>
    <row r="2033" spans="1:8" x14ac:dyDescent="0.25">
      <c r="A2033" s="6">
        <v>26176</v>
      </c>
      <c r="B2033" s="31">
        <v>-4.8999999999999998E-3</v>
      </c>
      <c r="C2033" s="31">
        <v>1.1000000000000001E-3</v>
      </c>
      <c r="D2033">
        <v>-1.5E-3</v>
      </c>
      <c r="E2033">
        <v>1.4E-3</v>
      </c>
      <c r="F2033">
        <v>4.0000000000000002E-4</v>
      </c>
      <c r="G2033">
        <v>4.0000000000000002E-4</v>
      </c>
      <c r="H2033">
        <v>2.0000000000000001E-4</v>
      </c>
    </row>
    <row r="2034" spans="1:8" x14ac:dyDescent="0.25">
      <c r="A2034" s="6">
        <v>26177</v>
      </c>
      <c r="B2034" s="31">
        <v>4.0000000000000002E-4</v>
      </c>
      <c r="C2034" s="31">
        <v>2.0000000000000001E-4</v>
      </c>
      <c r="D2034">
        <v>1.4E-3</v>
      </c>
      <c r="E2034">
        <v>-2.3999999999999998E-3</v>
      </c>
      <c r="F2034">
        <v>1.6000000000000001E-3</v>
      </c>
      <c r="G2034">
        <v>-1E-4</v>
      </c>
      <c r="H2034">
        <v>2.0000000000000001E-4</v>
      </c>
    </row>
    <row r="2035" spans="1:8" x14ac:dyDescent="0.25">
      <c r="A2035" s="6">
        <v>26178</v>
      </c>
      <c r="B2035" s="31">
        <v>2.5000000000000001E-3</v>
      </c>
      <c r="C2035" s="31">
        <v>5.0000000000000001E-4</v>
      </c>
      <c r="D2035">
        <v>4.0000000000000002E-4</v>
      </c>
      <c r="E2035">
        <v>2.0000000000000001E-4</v>
      </c>
      <c r="F2035">
        <v>-3.2000000000000002E-3</v>
      </c>
      <c r="G2035">
        <v>5.0000000000000001E-4</v>
      </c>
      <c r="H2035">
        <v>2.0000000000000001E-4</v>
      </c>
    </row>
    <row r="2036" spans="1:8" x14ac:dyDescent="0.25">
      <c r="A2036" s="6">
        <v>26179</v>
      </c>
      <c r="B2036" s="31">
        <v>1.3899999999999999E-2</v>
      </c>
      <c r="C2036" s="31">
        <v>1E-4</v>
      </c>
      <c r="D2036">
        <v>5.9999999999999995E-4</v>
      </c>
      <c r="E2036">
        <v>-2.7000000000000001E-3</v>
      </c>
      <c r="F2036">
        <v>1.2999999999999999E-3</v>
      </c>
      <c r="G2036">
        <v>-4.5999999999999999E-3</v>
      </c>
      <c r="H2036">
        <v>2.0000000000000001E-4</v>
      </c>
    </row>
    <row r="2037" spans="1:8" x14ac:dyDescent="0.25">
      <c r="A2037" s="6">
        <v>26183</v>
      </c>
      <c r="B2037" s="31">
        <v>4.8999999999999998E-3</v>
      </c>
      <c r="C2037" s="31">
        <v>3.2000000000000002E-3</v>
      </c>
      <c r="D2037">
        <v>1.6999999999999999E-3</v>
      </c>
      <c r="E2037">
        <v>-2E-3</v>
      </c>
      <c r="F2037">
        <v>-1.1000000000000001E-3</v>
      </c>
      <c r="G2037">
        <v>2.3E-3</v>
      </c>
      <c r="H2037">
        <v>2.0000000000000001E-4</v>
      </c>
    </row>
    <row r="2038" spans="1:8" x14ac:dyDescent="0.25">
      <c r="A2038" s="6">
        <v>26184</v>
      </c>
      <c r="B2038" s="31">
        <v>2E-3</v>
      </c>
      <c r="C2038" s="31">
        <v>1.4E-3</v>
      </c>
      <c r="D2038">
        <v>-3.8999999999999998E-3</v>
      </c>
      <c r="E2038">
        <v>3.8999999999999998E-3</v>
      </c>
      <c r="F2038">
        <v>-4.0000000000000002E-4</v>
      </c>
      <c r="G2038">
        <v>1.1000000000000001E-3</v>
      </c>
      <c r="H2038">
        <v>2.0000000000000001E-4</v>
      </c>
    </row>
    <row r="2039" spans="1:8" x14ac:dyDescent="0.25">
      <c r="A2039" s="6">
        <v>26185</v>
      </c>
      <c r="B2039" s="31">
        <v>-4.7999999999999996E-3</v>
      </c>
      <c r="C2039" s="31">
        <v>1.1999999999999999E-3</v>
      </c>
      <c r="D2039">
        <v>-2.2000000000000001E-3</v>
      </c>
      <c r="E2039">
        <v>5.9999999999999995E-4</v>
      </c>
      <c r="F2039">
        <v>-1.2999999999999999E-3</v>
      </c>
      <c r="G2039">
        <v>4.4000000000000003E-3</v>
      </c>
      <c r="H2039">
        <v>2.0000000000000001E-4</v>
      </c>
    </row>
    <row r="2040" spans="1:8" x14ac:dyDescent="0.25">
      <c r="A2040" s="6">
        <v>26186</v>
      </c>
      <c r="B2040" s="31">
        <v>-3.4999999999998999E-3</v>
      </c>
      <c r="C2040" s="31">
        <v>2E-3</v>
      </c>
      <c r="D2040">
        <v>-2.2000000000000001E-3</v>
      </c>
      <c r="E2040">
        <v>2.5999999999999999E-3</v>
      </c>
      <c r="F2040">
        <v>-1E-4</v>
      </c>
      <c r="G2040">
        <v>1.6000000000000001E-3</v>
      </c>
      <c r="H2040">
        <v>2.0000000000000001E-4</v>
      </c>
    </row>
    <row r="2041" spans="1:8" x14ac:dyDescent="0.25">
      <c r="A2041" s="6">
        <v>26189</v>
      </c>
      <c r="B2041" s="31">
        <v>-3.5999999999999999E-3</v>
      </c>
      <c r="C2041" s="31">
        <v>-1.1000000000000001E-3</v>
      </c>
      <c r="D2041">
        <v>-2.9999999999999997E-4</v>
      </c>
      <c r="E2041">
        <v>-4.0000000000000002E-4</v>
      </c>
      <c r="F2041">
        <v>2E-3</v>
      </c>
      <c r="G2041">
        <v>-8.9999999999999998E-4</v>
      </c>
      <c r="H2041">
        <v>2.0000000000000001E-4</v>
      </c>
    </row>
    <row r="2042" spans="1:8" x14ac:dyDescent="0.25">
      <c r="A2042" s="6">
        <v>26190</v>
      </c>
      <c r="B2042" s="31">
        <v>-7.6E-3</v>
      </c>
      <c r="C2042" s="31">
        <v>5.9999999999999995E-4</v>
      </c>
      <c r="D2042">
        <v>-1.1000000000000001E-3</v>
      </c>
      <c r="E2042">
        <v>2.3999999999999998E-3</v>
      </c>
      <c r="F2042">
        <v>-2.7000000000000001E-3</v>
      </c>
      <c r="G2042">
        <v>5.0000000000000001E-4</v>
      </c>
      <c r="H2042">
        <v>2.0000000000000001E-4</v>
      </c>
    </row>
    <row r="2043" spans="1:8" x14ac:dyDescent="0.25">
      <c r="A2043" s="6">
        <v>26191</v>
      </c>
      <c r="B2043" s="31">
        <v>3.5999999999999999E-3</v>
      </c>
      <c r="C2043" s="31">
        <v>-2E-3</v>
      </c>
      <c r="D2043">
        <v>-2.8E-3</v>
      </c>
      <c r="E2043">
        <v>2.3999999999999998E-3</v>
      </c>
      <c r="F2043">
        <v>-1E-4</v>
      </c>
      <c r="G2043">
        <v>1.1000000000000001E-3</v>
      </c>
      <c r="H2043">
        <v>2.0000000000000001E-4</v>
      </c>
    </row>
    <row r="2044" spans="1:8" x14ac:dyDescent="0.25">
      <c r="A2044" s="6">
        <v>26192</v>
      </c>
      <c r="B2044" s="31">
        <v>-1.8E-3</v>
      </c>
      <c r="C2044" s="31">
        <v>1E-3</v>
      </c>
      <c r="D2044">
        <v>-2.2000000000000001E-3</v>
      </c>
      <c r="E2044">
        <v>3.8999999999999998E-3</v>
      </c>
      <c r="F2044">
        <v>3.3999999999999998E-3</v>
      </c>
      <c r="G2044">
        <v>3.3999999999999998E-3</v>
      </c>
      <c r="H2044">
        <v>2.0000000000000001E-4</v>
      </c>
    </row>
    <row r="2045" spans="1:8" x14ac:dyDescent="0.25">
      <c r="A2045" s="6">
        <v>26193</v>
      </c>
      <c r="B2045" s="31">
        <v>3.0000000000000001E-3</v>
      </c>
      <c r="C2045" s="31">
        <v>-1.9E-3</v>
      </c>
      <c r="D2045">
        <v>-1.4E-3</v>
      </c>
      <c r="E2045">
        <v>-2.5999999999999999E-3</v>
      </c>
      <c r="F2045">
        <v>-1E-4</v>
      </c>
      <c r="G2045">
        <v>-8.9999999999999998E-4</v>
      </c>
      <c r="H2045">
        <v>2.0000000000000001E-4</v>
      </c>
    </row>
    <row r="2046" spans="1:8" x14ac:dyDescent="0.25">
      <c r="A2046" s="6">
        <v>26196</v>
      </c>
      <c r="B2046" s="31">
        <v>-3.2000000000000002E-3</v>
      </c>
      <c r="C2046" s="31">
        <v>-2E-3</v>
      </c>
      <c r="D2046">
        <v>-2.3E-3</v>
      </c>
      <c r="E2046">
        <v>3.7000000000000002E-3</v>
      </c>
      <c r="F2046">
        <v>-2E-3</v>
      </c>
      <c r="G2046">
        <v>2.8999999999999998E-3</v>
      </c>
      <c r="H2046">
        <v>2.0000000000000001E-4</v>
      </c>
    </row>
    <row r="2047" spans="1:8" x14ac:dyDescent="0.25">
      <c r="A2047" s="6">
        <v>26197</v>
      </c>
      <c r="B2047" s="31">
        <v>-3.2000000000000002E-3</v>
      </c>
      <c r="C2047" s="31">
        <v>1.4E-3</v>
      </c>
      <c r="D2047">
        <v>-8.9999999999999998E-4</v>
      </c>
      <c r="E2047">
        <v>-4.0000000000000002E-4</v>
      </c>
      <c r="F2047">
        <v>-1.6999999999999999E-3</v>
      </c>
      <c r="G2047">
        <v>-2.0000000000000001E-4</v>
      </c>
      <c r="H2047">
        <v>2.0000000000000001E-4</v>
      </c>
    </row>
    <row r="2048" spans="1:8" x14ac:dyDescent="0.25">
      <c r="A2048" s="6">
        <v>26198</v>
      </c>
      <c r="B2048" s="31">
        <v>-8.8000000000000005E-3</v>
      </c>
      <c r="C2048" s="31">
        <v>-2.5000000000000001E-3</v>
      </c>
      <c r="D2048">
        <v>-5.9999999999999995E-4</v>
      </c>
      <c r="E2048">
        <v>4.0000000000000001E-3</v>
      </c>
      <c r="F2048">
        <v>-3.2000000000000002E-3</v>
      </c>
      <c r="G2048">
        <v>1.6999999999999999E-3</v>
      </c>
      <c r="H2048">
        <v>2.0000000000000001E-4</v>
      </c>
    </row>
    <row r="2049" spans="1:8" x14ac:dyDescent="0.25">
      <c r="A2049" s="6">
        <v>26199</v>
      </c>
      <c r="B2049" s="31">
        <v>-1E-3</v>
      </c>
      <c r="C2049" s="31">
        <v>-1E-3</v>
      </c>
      <c r="D2049">
        <v>-1.4E-3</v>
      </c>
      <c r="E2049">
        <v>3.4999999999998999E-3</v>
      </c>
      <c r="F2049">
        <v>4.0000000000000002E-4</v>
      </c>
      <c r="G2049">
        <v>2.8E-3</v>
      </c>
      <c r="H2049">
        <v>2.0000000000000001E-4</v>
      </c>
    </row>
    <row r="2050" spans="1:8" x14ac:dyDescent="0.25">
      <c r="A2050" s="6">
        <v>26200</v>
      </c>
      <c r="B2050" s="31">
        <v>-1.8E-3</v>
      </c>
      <c r="C2050" s="31">
        <v>3.5999999999999999E-3</v>
      </c>
      <c r="D2050">
        <v>-1.4E-3</v>
      </c>
      <c r="E2050">
        <v>2.3E-3</v>
      </c>
      <c r="F2050">
        <v>-2E-3</v>
      </c>
      <c r="G2050">
        <v>2.5000000000000001E-3</v>
      </c>
      <c r="H2050">
        <v>2.0000000000000001E-4</v>
      </c>
    </row>
    <row r="2051" spans="1:8" x14ac:dyDescent="0.25">
      <c r="A2051" s="6">
        <v>26203</v>
      </c>
      <c r="B2051" s="31">
        <v>-5.6999999999998996E-3</v>
      </c>
      <c r="C2051" s="31">
        <v>-1.4E-3</v>
      </c>
      <c r="D2051">
        <v>-3.5999999999999999E-3</v>
      </c>
      <c r="E2051">
        <v>3.0999999999999999E-3</v>
      </c>
      <c r="F2051">
        <v>-1.8E-3</v>
      </c>
      <c r="G2051">
        <v>-6.9999999999999999E-4</v>
      </c>
      <c r="H2051">
        <v>2.0000000000000001E-4</v>
      </c>
    </row>
    <row r="2052" spans="1:8" x14ac:dyDescent="0.25">
      <c r="A2052" s="6">
        <v>26204</v>
      </c>
      <c r="B2052" s="31">
        <v>1.9E-3</v>
      </c>
      <c r="C2052" s="31">
        <v>-1.1000000000000001E-3</v>
      </c>
      <c r="D2052">
        <v>-2.9999999999999997E-4</v>
      </c>
      <c r="E2052">
        <v>8.9999999999999998E-4</v>
      </c>
      <c r="F2052">
        <v>-1E-4</v>
      </c>
      <c r="G2052">
        <v>2.7000000000000001E-3</v>
      </c>
      <c r="H2052">
        <v>2.0000000000000001E-4</v>
      </c>
    </row>
    <row r="2053" spans="1:8" x14ac:dyDescent="0.25">
      <c r="A2053" s="6">
        <v>26205</v>
      </c>
      <c r="B2053" s="31">
        <v>1E-4</v>
      </c>
      <c r="C2053" s="31">
        <v>1.4E-3</v>
      </c>
      <c r="D2053">
        <v>-4.4000000000000003E-3</v>
      </c>
      <c r="E2053">
        <v>2.8999999999999998E-3</v>
      </c>
      <c r="F2053">
        <v>-3.0000000000000001E-3</v>
      </c>
      <c r="G2053">
        <v>1.6999999999999999E-3</v>
      </c>
      <c r="H2053">
        <v>2.0000000000000001E-4</v>
      </c>
    </row>
    <row r="2054" spans="1:8" x14ac:dyDescent="0.25">
      <c r="A2054" s="6">
        <v>26206</v>
      </c>
      <c r="B2054" s="31">
        <v>4.5999999999999999E-3</v>
      </c>
      <c r="C2054" s="31">
        <v>-5.0000000000000001E-4</v>
      </c>
      <c r="D2054">
        <v>-1.6999999999999999E-3</v>
      </c>
      <c r="E2054">
        <v>-1E-3</v>
      </c>
      <c r="F2054">
        <v>-1.2999999999999999E-3</v>
      </c>
      <c r="G2054">
        <v>1.9E-3</v>
      </c>
      <c r="H2054">
        <v>2.0000000000000001E-4</v>
      </c>
    </row>
    <row r="2055" spans="1:8" x14ac:dyDescent="0.25">
      <c r="A2055" s="6">
        <v>26207</v>
      </c>
      <c r="B2055" s="31">
        <v>6.0000000000000001E-3</v>
      </c>
      <c r="C2055" s="31">
        <v>1.4E-3</v>
      </c>
      <c r="D2055">
        <v>-2.3E-3</v>
      </c>
      <c r="E2055">
        <v>1.1000000000000001E-3</v>
      </c>
      <c r="F2055">
        <v>1E-4</v>
      </c>
      <c r="G2055">
        <v>5.9999999999999995E-4</v>
      </c>
      <c r="H2055">
        <v>2.0000000000000001E-4</v>
      </c>
    </row>
    <row r="2056" spans="1:8" x14ac:dyDescent="0.25">
      <c r="A2056" s="6">
        <v>26210</v>
      </c>
      <c r="B2056" s="31">
        <v>2.5999999999999999E-3</v>
      </c>
      <c r="C2056" s="31">
        <v>6.9999999999999999E-4</v>
      </c>
      <c r="D2056">
        <v>-2.9999999999999997E-4</v>
      </c>
      <c r="E2056">
        <v>5.0000000000000001E-4</v>
      </c>
      <c r="F2056">
        <v>2E-3</v>
      </c>
      <c r="G2056">
        <v>-6.9999999999999999E-4</v>
      </c>
      <c r="H2056">
        <v>2.0000000000000001E-4</v>
      </c>
    </row>
    <row r="2057" spans="1:8" x14ac:dyDescent="0.25">
      <c r="A2057" s="6">
        <v>26211</v>
      </c>
      <c r="B2057" s="31">
        <v>-1.1000000000000001E-3</v>
      </c>
      <c r="C2057" s="31">
        <v>-1E-4</v>
      </c>
      <c r="D2057">
        <v>-2.0999999999999999E-3</v>
      </c>
      <c r="E2057">
        <v>1.6000000000000001E-3</v>
      </c>
      <c r="F2057">
        <v>-2.3999999999999998E-3</v>
      </c>
      <c r="G2057">
        <v>-5.0000000000000001E-4</v>
      </c>
      <c r="H2057">
        <v>2.0000000000000001E-4</v>
      </c>
    </row>
    <row r="2058" spans="1:8" x14ac:dyDescent="0.25">
      <c r="A2058" s="6">
        <v>26212</v>
      </c>
      <c r="B2058" s="31">
        <v>7.1999999999999998E-3</v>
      </c>
      <c r="C2058" s="31">
        <v>-1.6000000000000001E-3</v>
      </c>
      <c r="D2058">
        <v>2.7000000000000001E-3</v>
      </c>
      <c r="E2058">
        <v>-2.5999999999999999E-3</v>
      </c>
      <c r="F2058">
        <v>2.0000000000000001E-4</v>
      </c>
      <c r="G2058">
        <v>2.3999999999999998E-3</v>
      </c>
      <c r="H2058">
        <v>2.0000000000000001E-4</v>
      </c>
    </row>
    <row r="2059" spans="1:8" x14ac:dyDescent="0.25">
      <c r="A2059" s="6">
        <v>26213</v>
      </c>
      <c r="B2059" s="31">
        <v>2.0999999999999999E-3</v>
      </c>
      <c r="C2059" s="31">
        <v>1E-3</v>
      </c>
      <c r="D2059">
        <v>1.5E-3</v>
      </c>
      <c r="E2059">
        <v>8.9999999999999998E-4</v>
      </c>
      <c r="F2059">
        <v>5.9999999999999995E-4</v>
      </c>
      <c r="G2059">
        <v>-1E-4</v>
      </c>
      <c r="H2059">
        <v>2.0000000000000001E-4</v>
      </c>
    </row>
    <row r="2060" spans="1:8" x14ac:dyDescent="0.25">
      <c r="A2060" s="6">
        <v>26214</v>
      </c>
      <c r="B2060" s="31">
        <v>-6.0999999999998998E-3</v>
      </c>
      <c r="C2060" s="31">
        <v>2.0000000000000001E-4</v>
      </c>
      <c r="D2060">
        <v>1.4E-3</v>
      </c>
      <c r="E2060">
        <v>1.6000000000000001E-3</v>
      </c>
      <c r="F2060">
        <v>1E-4</v>
      </c>
      <c r="G2060">
        <v>2.3E-3</v>
      </c>
      <c r="H2060">
        <v>2.0000000000000001E-4</v>
      </c>
    </row>
    <row r="2061" spans="1:8" x14ac:dyDescent="0.25">
      <c r="A2061" s="6">
        <v>26217</v>
      </c>
      <c r="B2061" s="31">
        <v>-2.2000000000000001E-3</v>
      </c>
      <c r="C2061" s="31">
        <v>1.6999999999999999E-3</v>
      </c>
      <c r="D2061">
        <v>1.1999999999999999E-3</v>
      </c>
      <c r="E2061">
        <v>1.5E-3</v>
      </c>
      <c r="F2061">
        <v>-2.2000000000000001E-3</v>
      </c>
      <c r="G2061">
        <v>-3.3999999999999998E-3</v>
      </c>
      <c r="H2061">
        <v>2.0000000000000001E-4</v>
      </c>
    </row>
    <row r="2062" spans="1:8" x14ac:dyDescent="0.25">
      <c r="A2062" s="6">
        <v>26218</v>
      </c>
      <c r="B2062" s="31">
        <v>3.4999999999998999E-3</v>
      </c>
      <c r="C2062" s="31">
        <v>-8.9999999999999998E-4</v>
      </c>
      <c r="D2062">
        <v>-1E-4</v>
      </c>
      <c r="E2062">
        <v>-2.0000000000000001E-4</v>
      </c>
      <c r="F2062">
        <v>-1.4E-3</v>
      </c>
      <c r="G2062">
        <v>-1.9E-3</v>
      </c>
      <c r="H2062">
        <v>2.0000000000000001E-4</v>
      </c>
    </row>
    <row r="2063" spans="1:8" x14ac:dyDescent="0.25">
      <c r="A2063" s="6">
        <v>26219</v>
      </c>
      <c r="B2063" s="31">
        <v>-5.1000000000000004E-3</v>
      </c>
      <c r="C2063" s="31">
        <v>2.0999999999999999E-3</v>
      </c>
      <c r="D2063">
        <v>-1.2999999999999999E-3</v>
      </c>
      <c r="E2063">
        <v>2.7000000000000001E-3</v>
      </c>
      <c r="F2063">
        <v>-1.6999999999999999E-3</v>
      </c>
      <c r="G2063">
        <v>3.7000000000000002E-3</v>
      </c>
      <c r="H2063">
        <v>2.0000000000000001E-4</v>
      </c>
    </row>
    <row r="2064" spans="1:8" x14ac:dyDescent="0.25">
      <c r="A2064" s="6">
        <v>26220</v>
      </c>
      <c r="B2064" s="31">
        <v>-9.1999999999999998E-3</v>
      </c>
      <c r="C2064" s="31">
        <v>-2.8E-3</v>
      </c>
      <c r="D2064">
        <v>1.1999999999999999E-3</v>
      </c>
      <c r="E2064">
        <v>2.0000000000000001E-4</v>
      </c>
      <c r="F2064">
        <v>1.1999999999999999E-3</v>
      </c>
      <c r="G2064">
        <v>-1.4E-3</v>
      </c>
      <c r="H2064">
        <v>2.0000000000000001E-4</v>
      </c>
    </row>
    <row r="2065" spans="1:8" x14ac:dyDescent="0.25">
      <c r="A2065" s="6">
        <v>26221</v>
      </c>
      <c r="B2065" s="31">
        <v>-4.1999999999999997E-3</v>
      </c>
      <c r="C2065" s="31">
        <v>-1.6000000000000001E-3</v>
      </c>
      <c r="D2065">
        <v>-1E-3</v>
      </c>
      <c r="E2065">
        <v>-8.0000000000000004E-4</v>
      </c>
      <c r="F2065">
        <v>-5.0000000000000001E-4</v>
      </c>
      <c r="G2065">
        <v>-3.3E-3</v>
      </c>
      <c r="H2065">
        <v>2.0000000000000001E-4</v>
      </c>
    </row>
    <row r="2066" spans="1:8" x14ac:dyDescent="0.25">
      <c r="A2066" s="6">
        <v>26224</v>
      </c>
      <c r="B2066" s="31">
        <v>-5.1000000000000004E-3</v>
      </c>
      <c r="C2066" s="31">
        <v>-1.6999999999999999E-3</v>
      </c>
      <c r="D2066">
        <v>5.9999999999999995E-4</v>
      </c>
      <c r="E2066">
        <v>1E-4</v>
      </c>
      <c r="F2066">
        <v>2.8E-3</v>
      </c>
      <c r="G2066">
        <v>-3.8999999999999998E-3</v>
      </c>
      <c r="H2066">
        <v>2.0000000000000001E-4</v>
      </c>
    </row>
    <row r="2067" spans="1:8" x14ac:dyDescent="0.25">
      <c r="A2067" s="6">
        <v>26225</v>
      </c>
      <c r="B2067" s="31">
        <v>-4.1999999999999997E-3</v>
      </c>
      <c r="C2067" s="31">
        <v>-3.7000000000000002E-3</v>
      </c>
      <c r="D2067">
        <v>-3.0999999999999999E-3</v>
      </c>
      <c r="E2067">
        <v>2.8999999999999998E-3</v>
      </c>
      <c r="F2067">
        <v>6.9999999999999999E-4</v>
      </c>
      <c r="G2067">
        <v>-4.8999999999999998E-3</v>
      </c>
      <c r="H2067">
        <v>2.0000000000000001E-4</v>
      </c>
    </row>
    <row r="2068" spans="1:8" x14ac:dyDescent="0.25">
      <c r="A2068" s="6">
        <v>26226</v>
      </c>
      <c r="B2068" s="31">
        <v>-1.3899999999999999E-2</v>
      </c>
      <c r="C2068" s="31">
        <v>-1.5E-3</v>
      </c>
      <c r="D2068">
        <v>1.1999999999999999E-3</v>
      </c>
      <c r="E2068">
        <v>6.9999999999999999E-4</v>
      </c>
      <c r="F2068">
        <v>2.5999999999999999E-3</v>
      </c>
      <c r="G2068">
        <v>-5.0000000000000001E-4</v>
      </c>
      <c r="H2068">
        <v>2.0000000000000001E-4</v>
      </c>
    </row>
    <row r="2069" spans="1:8" x14ac:dyDescent="0.25">
      <c r="A2069" s="6">
        <v>26227</v>
      </c>
      <c r="B2069" s="31">
        <v>-1E-4</v>
      </c>
      <c r="C2069" s="31">
        <v>-1E-4</v>
      </c>
      <c r="D2069">
        <v>-1.1000000000000001E-3</v>
      </c>
      <c r="E2069">
        <v>6.9999999999999999E-4</v>
      </c>
      <c r="F2069">
        <v>-3.8999999999999998E-3</v>
      </c>
      <c r="G2069">
        <v>1.9E-3</v>
      </c>
      <c r="H2069">
        <v>2.0000000000000001E-4</v>
      </c>
    </row>
    <row r="2070" spans="1:8" x14ac:dyDescent="0.25">
      <c r="A2070" s="6">
        <v>26228</v>
      </c>
      <c r="B2070" s="31">
        <v>-5.0000000000000001E-4</v>
      </c>
      <c r="C2070" s="31">
        <v>1.6999999999999999E-3</v>
      </c>
      <c r="D2070">
        <v>-2.2000000000000001E-3</v>
      </c>
      <c r="E2070">
        <v>2.5999999999999999E-3</v>
      </c>
      <c r="F2070">
        <v>-3.3E-3</v>
      </c>
      <c r="G2070">
        <v>1E-3</v>
      </c>
      <c r="H2070">
        <v>2.0000000000000001E-4</v>
      </c>
    </row>
    <row r="2071" spans="1:8" x14ac:dyDescent="0.25">
      <c r="A2071" s="6">
        <v>26231</v>
      </c>
      <c r="B2071" s="31">
        <v>-4.4000000000000003E-3</v>
      </c>
      <c r="C2071" s="31">
        <v>-1E-4</v>
      </c>
      <c r="D2071">
        <v>-1E-3</v>
      </c>
      <c r="E2071">
        <v>1.5E-3</v>
      </c>
      <c r="F2071">
        <v>-3.0999999999999999E-3</v>
      </c>
      <c r="G2071">
        <v>-1.2999999999999999E-3</v>
      </c>
      <c r="H2071">
        <v>2.0000000000000001E-4</v>
      </c>
    </row>
    <row r="2072" spans="1:8" x14ac:dyDescent="0.25">
      <c r="A2072" s="6">
        <v>26232</v>
      </c>
      <c r="B2072" s="31">
        <v>-5.1999999999999998E-3</v>
      </c>
      <c r="C2072" s="31">
        <v>-4.4999999999999997E-3</v>
      </c>
      <c r="D2072">
        <v>1.1999999999999999E-3</v>
      </c>
      <c r="E2072">
        <v>2.7000000000000001E-3</v>
      </c>
      <c r="F2072">
        <v>3.3E-3</v>
      </c>
      <c r="G2072">
        <v>2.5000000000000001E-3</v>
      </c>
      <c r="H2072">
        <v>2.0000000000000001E-4</v>
      </c>
    </row>
    <row r="2073" spans="1:8" x14ac:dyDescent="0.25">
      <c r="A2073" s="6">
        <v>26233</v>
      </c>
      <c r="B2073" s="31">
        <v>-1.0699999999999999E-2</v>
      </c>
      <c r="C2073" s="31">
        <v>-5.7999999999999996E-3</v>
      </c>
      <c r="D2073">
        <v>-1.1000000000000001E-3</v>
      </c>
      <c r="E2073">
        <v>2.3999999999999998E-3</v>
      </c>
      <c r="F2073">
        <v>1.1999999999999999E-3</v>
      </c>
      <c r="G2073">
        <v>2.0000000000000001E-4</v>
      </c>
      <c r="H2073">
        <v>2.0000000000000001E-4</v>
      </c>
    </row>
    <row r="2074" spans="1:8" x14ac:dyDescent="0.25">
      <c r="A2074" s="6">
        <v>26234</v>
      </c>
      <c r="B2074" s="31">
        <v>1.1999999999999999E-3</v>
      </c>
      <c r="C2074" s="31">
        <v>-2.8E-3</v>
      </c>
      <c r="D2074">
        <v>1.4E-3</v>
      </c>
      <c r="E2074">
        <v>-2E-3</v>
      </c>
      <c r="F2074">
        <v>-3.5999999999999999E-3</v>
      </c>
      <c r="G2074">
        <v>1.6000000000000001E-3</v>
      </c>
      <c r="H2074">
        <v>2.0000000000000001E-4</v>
      </c>
    </row>
    <row r="2075" spans="1:8" x14ac:dyDescent="0.25">
      <c r="A2075" s="6">
        <v>26235</v>
      </c>
      <c r="B2075" s="31">
        <v>4.6999999999998996E-3</v>
      </c>
      <c r="C2075" s="31">
        <v>2E-3</v>
      </c>
      <c r="D2075">
        <v>-2.2000000000000001E-3</v>
      </c>
      <c r="E2075">
        <v>-1.6999999999999999E-3</v>
      </c>
      <c r="F2075">
        <v>-7.1999999999999998E-3</v>
      </c>
      <c r="G2075">
        <v>3.4999999999998999E-3</v>
      </c>
      <c r="H2075">
        <v>2.0000000000000001E-4</v>
      </c>
    </row>
    <row r="2076" spans="1:8" x14ac:dyDescent="0.25">
      <c r="A2076" s="6">
        <v>26238</v>
      </c>
      <c r="B2076" s="31">
        <v>-1.4800000000000001E-2</v>
      </c>
      <c r="C2076" s="31">
        <v>1E-4</v>
      </c>
      <c r="D2076">
        <v>-1.4E-3</v>
      </c>
      <c r="E2076">
        <v>2.7000000000000001E-3</v>
      </c>
      <c r="F2076">
        <v>2.0999999999999999E-3</v>
      </c>
      <c r="G2076">
        <v>2.9999999999999997E-4</v>
      </c>
      <c r="H2076">
        <v>2.0000000000000001E-4</v>
      </c>
    </row>
    <row r="2077" spans="1:8" x14ac:dyDescent="0.25">
      <c r="A2077" s="6">
        <v>26239</v>
      </c>
      <c r="B2077" s="31">
        <v>2.7000000000000001E-3</v>
      </c>
      <c r="C2077" s="31">
        <v>-5.0000000000000001E-3</v>
      </c>
      <c r="D2077">
        <v>-5.0000000000000001E-4</v>
      </c>
      <c r="E2077">
        <v>1.1999999999999999E-3</v>
      </c>
      <c r="F2077">
        <v>1.8E-3</v>
      </c>
      <c r="G2077">
        <v>2.5000000000000001E-3</v>
      </c>
      <c r="H2077">
        <v>2.0000000000000001E-4</v>
      </c>
    </row>
    <row r="2078" spans="1:8" x14ac:dyDescent="0.25">
      <c r="A2078" s="6">
        <v>26240</v>
      </c>
      <c r="B2078" s="31">
        <v>1.7000000000000001E-2</v>
      </c>
      <c r="C2078" s="31">
        <v>-4.0000000000000001E-3</v>
      </c>
      <c r="D2078">
        <v>-1.8E-3</v>
      </c>
      <c r="E2078">
        <v>8.9999999999999998E-4</v>
      </c>
      <c r="F2078">
        <v>8.9999999999999998E-4</v>
      </c>
      <c r="G2078">
        <v>2.7000000000000001E-3</v>
      </c>
      <c r="H2078">
        <v>2.0000000000000001E-4</v>
      </c>
    </row>
    <row r="2079" spans="1:8" x14ac:dyDescent="0.25">
      <c r="A2079" s="6">
        <v>26241</v>
      </c>
      <c r="B2079" s="31">
        <v>0</v>
      </c>
      <c r="C2079" s="31">
        <v>2.8E-3</v>
      </c>
      <c r="D2079">
        <v>-1.5E-3</v>
      </c>
      <c r="E2079">
        <v>1.6000000000000001E-3</v>
      </c>
      <c r="F2079">
        <v>2.5000000000000001E-3</v>
      </c>
      <c r="G2079">
        <v>4.8999999999999998E-3</v>
      </c>
      <c r="H2079">
        <v>2.0000000000000001E-4</v>
      </c>
    </row>
    <row r="2080" spans="1:8" x14ac:dyDescent="0.25">
      <c r="A2080" s="6">
        <v>26242</v>
      </c>
      <c r="B2080" s="31">
        <v>-2.8E-3</v>
      </c>
      <c r="C2080" s="31">
        <v>-3.0999999999999999E-3</v>
      </c>
      <c r="D2080">
        <v>-5.0000000000000001E-4</v>
      </c>
      <c r="E2080">
        <v>1E-3</v>
      </c>
      <c r="F2080">
        <v>5.9999999999999995E-4</v>
      </c>
      <c r="G2080">
        <v>-1E-4</v>
      </c>
      <c r="H2080">
        <v>2.0000000000000001E-4</v>
      </c>
    </row>
    <row r="2081" spans="1:8" x14ac:dyDescent="0.25">
      <c r="A2081" s="6">
        <v>26245</v>
      </c>
      <c r="B2081" s="31">
        <v>-8.9999999999999998E-4</v>
      </c>
      <c r="C2081" s="31">
        <v>-4.0000000000000002E-4</v>
      </c>
      <c r="D2081">
        <v>-2.7000000000000001E-3</v>
      </c>
      <c r="E2081">
        <v>1.5E-3</v>
      </c>
      <c r="F2081">
        <v>0</v>
      </c>
      <c r="G2081">
        <v>1E-3</v>
      </c>
      <c r="H2081">
        <v>2.0000000000000001E-4</v>
      </c>
    </row>
    <row r="2082" spans="1:8" x14ac:dyDescent="0.25">
      <c r="A2082" s="6">
        <v>26246</v>
      </c>
      <c r="B2082" s="31">
        <v>6.9999999999999999E-4</v>
      </c>
      <c r="C2082" s="31">
        <v>0</v>
      </c>
      <c r="D2082">
        <v>-2.3999999999999998E-3</v>
      </c>
      <c r="E2082">
        <v>1.6999999999999999E-3</v>
      </c>
      <c r="F2082">
        <v>6.9999999999999999E-4</v>
      </c>
      <c r="G2082">
        <v>3.4999999999998999E-3</v>
      </c>
      <c r="H2082">
        <v>2.0000000000000001E-4</v>
      </c>
    </row>
    <row r="2083" spans="1:8" x14ac:dyDescent="0.25">
      <c r="A2083" s="6">
        <v>26247</v>
      </c>
      <c r="B2083" s="31">
        <v>-1.13999999999999E-2</v>
      </c>
      <c r="C2083" s="31">
        <v>-2.0000000000000001E-4</v>
      </c>
      <c r="D2083">
        <v>-3.3E-3</v>
      </c>
      <c r="E2083">
        <v>6.6E-3</v>
      </c>
      <c r="F2083">
        <v>-3.4999999999998999E-3</v>
      </c>
      <c r="G2083">
        <v>-2.3E-3</v>
      </c>
      <c r="H2083">
        <v>2.0000000000000001E-4</v>
      </c>
    </row>
    <row r="2084" spans="1:8" x14ac:dyDescent="0.25">
      <c r="A2084" s="6">
        <v>26248</v>
      </c>
      <c r="B2084" s="31">
        <v>-1.38E-2</v>
      </c>
      <c r="C2084" s="31">
        <v>-2.0999999999999999E-3</v>
      </c>
      <c r="D2084">
        <v>3.5999999999999999E-3</v>
      </c>
      <c r="E2084">
        <v>-1.4E-3</v>
      </c>
      <c r="F2084">
        <v>1E-4</v>
      </c>
      <c r="G2084">
        <v>-5.3E-3</v>
      </c>
      <c r="H2084">
        <v>2.0000000000000001E-4</v>
      </c>
    </row>
    <row r="2085" spans="1:8" x14ac:dyDescent="0.25">
      <c r="A2085" s="6">
        <v>26249</v>
      </c>
      <c r="B2085" s="31">
        <v>-4.0000000000000002E-4</v>
      </c>
      <c r="C2085" s="31">
        <v>-1.6999999999999999E-3</v>
      </c>
      <c r="D2085">
        <v>-1E-4</v>
      </c>
      <c r="E2085">
        <v>4.0000000000000002E-4</v>
      </c>
      <c r="F2085">
        <v>-3.0999999999999999E-3</v>
      </c>
      <c r="G2085">
        <v>-2.8E-3</v>
      </c>
      <c r="H2085">
        <v>2.0000000000000001E-4</v>
      </c>
    </row>
    <row r="2086" spans="1:8" x14ac:dyDescent="0.25">
      <c r="A2086" s="6">
        <v>26252</v>
      </c>
      <c r="B2086" s="31">
        <v>-3.5999999999999999E-3</v>
      </c>
      <c r="C2086" s="31">
        <v>8.9999999999999998E-4</v>
      </c>
      <c r="D2086">
        <v>-5.9999999999999995E-4</v>
      </c>
      <c r="E2086">
        <v>1.6000000000000001E-3</v>
      </c>
      <c r="F2086">
        <v>-5.9999999999999995E-4</v>
      </c>
      <c r="G2086">
        <v>-1.9E-3</v>
      </c>
      <c r="H2086">
        <v>2.0000000000000001E-4</v>
      </c>
    </row>
    <row r="2087" spans="1:8" x14ac:dyDescent="0.25">
      <c r="A2087" s="6">
        <v>26253</v>
      </c>
      <c r="B2087" s="31">
        <v>9.1000000000000004E-3</v>
      </c>
      <c r="C2087" s="31">
        <v>-4.0000000000000001E-3</v>
      </c>
      <c r="D2087">
        <v>-4.4999999999999997E-3</v>
      </c>
      <c r="E2087">
        <v>3.2000000000000002E-3</v>
      </c>
      <c r="F2087">
        <v>-2.0000000000000001E-4</v>
      </c>
      <c r="G2087">
        <v>3.8999999999999998E-3</v>
      </c>
      <c r="H2087">
        <v>2.0000000000000001E-4</v>
      </c>
    </row>
    <row r="2088" spans="1:8" x14ac:dyDescent="0.25">
      <c r="A2088" s="6">
        <v>26254</v>
      </c>
      <c r="B2088" s="31">
        <v>6.9999999999999999E-4</v>
      </c>
      <c r="C2088" s="31">
        <v>-2.8999999999999998E-3</v>
      </c>
      <c r="D2088">
        <v>-1E-3</v>
      </c>
      <c r="E2088">
        <v>2.0999999999999999E-3</v>
      </c>
      <c r="F2088">
        <v>2.0000000000000001E-4</v>
      </c>
      <c r="G2088">
        <v>1.6999999999999999E-3</v>
      </c>
      <c r="H2088">
        <v>2.0000000000000001E-4</v>
      </c>
    </row>
    <row r="2089" spans="1:8" x14ac:dyDescent="0.25">
      <c r="A2089" s="6">
        <v>26255</v>
      </c>
      <c r="B2089" s="31">
        <v>-7.4000000000000003E-3</v>
      </c>
      <c r="C2089" s="31">
        <v>0</v>
      </c>
      <c r="D2089">
        <v>1.9E-3</v>
      </c>
      <c r="E2089">
        <v>1.1999999999999999E-3</v>
      </c>
      <c r="F2089">
        <v>2.0999999999999999E-3</v>
      </c>
      <c r="G2089">
        <v>1.9E-3</v>
      </c>
      <c r="H2089">
        <v>2.0000000000000001E-4</v>
      </c>
    </row>
    <row r="2090" spans="1:8" x14ac:dyDescent="0.25">
      <c r="A2090" s="6">
        <v>26256</v>
      </c>
      <c r="B2090" s="31">
        <v>-6.0999999999998998E-3</v>
      </c>
      <c r="C2090" s="31">
        <v>-4.6999999999998996E-3</v>
      </c>
      <c r="D2090">
        <v>1.9E-3</v>
      </c>
      <c r="E2090">
        <v>-1.4E-3</v>
      </c>
      <c r="F2090">
        <v>8.9999999999999998E-4</v>
      </c>
      <c r="G2090">
        <v>-4.0000000000000001E-3</v>
      </c>
      <c r="H2090">
        <v>2.0000000000000001E-4</v>
      </c>
    </row>
    <row r="2091" spans="1:8" x14ac:dyDescent="0.25">
      <c r="A2091" s="6">
        <v>26259</v>
      </c>
      <c r="B2091" s="31">
        <v>-0.01</v>
      </c>
      <c r="C2091" s="31">
        <v>-5.8999999999999999E-3</v>
      </c>
      <c r="D2091">
        <v>-2.5000000000000001E-3</v>
      </c>
      <c r="E2091">
        <v>4.4000000000000003E-3</v>
      </c>
      <c r="F2091">
        <v>-2.5999999999999999E-3</v>
      </c>
      <c r="G2091">
        <v>-3.8E-3</v>
      </c>
      <c r="H2091">
        <v>2.0000000000000001E-4</v>
      </c>
    </row>
    <row r="2092" spans="1:8" x14ac:dyDescent="0.25">
      <c r="A2092" s="6">
        <v>26260</v>
      </c>
      <c r="B2092" s="31">
        <v>-8.0000000000000002E-3</v>
      </c>
      <c r="C2092" s="31">
        <v>-8.3999999999999995E-3</v>
      </c>
      <c r="D2092">
        <v>-1.4E-3</v>
      </c>
      <c r="E2092">
        <v>2.5000000000000001E-3</v>
      </c>
      <c r="F2092">
        <v>2E-3</v>
      </c>
      <c r="G2092">
        <v>8.9999999999999998E-4</v>
      </c>
      <c r="H2092">
        <v>2.0000000000000001E-4</v>
      </c>
    </row>
    <row r="2093" spans="1:8" x14ac:dyDescent="0.25">
      <c r="A2093" s="6">
        <v>26261</v>
      </c>
      <c r="B2093" s="31">
        <v>1.6999999999999999E-3</v>
      </c>
      <c r="C2093" s="31">
        <v>-5.0000000000000001E-4</v>
      </c>
      <c r="D2093">
        <v>8.0000000000000004E-4</v>
      </c>
      <c r="E2093">
        <v>-8.9999999999999998E-4</v>
      </c>
      <c r="F2093">
        <v>-1.8E-3</v>
      </c>
      <c r="G2093">
        <v>1E-4</v>
      </c>
      <c r="H2093">
        <v>2.0000000000000001E-4</v>
      </c>
    </row>
    <row r="2094" spans="1:8" x14ac:dyDescent="0.25">
      <c r="A2094" s="6">
        <v>26263</v>
      </c>
      <c r="B2094" s="31">
        <v>1.8100000000000002E-2</v>
      </c>
      <c r="C2094" s="31">
        <v>-8.9999999999999998E-4</v>
      </c>
      <c r="D2094">
        <v>-1.1000000000000001E-3</v>
      </c>
      <c r="E2094">
        <v>-1.5E-3</v>
      </c>
      <c r="F2094">
        <v>-1.9E-3</v>
      </c>
      <c r="G2094">
        <v>1E-4</v>
      </c>
      <c r="H2094">
        <v>2.0000000000000001E-4</v>
      </c>
    </row>
    <row r="2095" spans="1:8" x14ac:dyDescent="0.25">
      <c r="A2095" s="6">
        <v>26266</v>
      </c>
      <c r="B2095" s="31">
        <v>1.8100000000000002E-2</v>
      </c>
      <c r="C2095" s="31">
        <v>7.9000000000000008E-3</v>
      </c>
      <c r="D2095">
        <v>2.7000000000000001E-3</v>
      </c>
      <c r="E2095">
        <v>-3.2000000000000002E-3</v>
      </c>
      <c r="F2095">
        <v>-1.5E-3</v>
      </c>
      <c r="G2095">
        <v>4.4000000000000003E-3</v>
      </c>
      <c r="H2095">
        <v>2.0000000000000001E-4</v>
      </c>
    </row>
    <row r="2096" spans="1:8" x14ac:dyDescent="0.25">
      <c r="A2096" s="6">
        <v>26267</v>
      </c>
      <c r="B2096" s="31">
        <v>7.4000000000000003E-3</v>
      </c>
      <c r="C2096" s="31">
        <v>3.5999999999999999E-3</v>
      </c>
      <c r="D2096">
        <v>-2.3999999999999998E-3</v>
      </c>
      <c r="E2096">
        <v>1E-4</v>
      </c>
      <c r="F2096">
        <v>-3.0999999999999999E-3</v>
      </c>
      <c r="G2096">
        <v>3.0000000000000001E-3</v>
      </c>
      <c r="H2096">
        <v>2.0000000000000001E-4</v>
      </c>
    </row>
    <row r="2097" spans="1:8" x14ac:dyDescent="0.25">
      <c r="A2097" s="6">
        <v>26268</v>
      </c>
      <c r="B2097" s="31">
        <v>1.7299999999999999E-2</v>
      </c>
      <c r="C2097" s="31">
        <v>4.0000000000000001E-3</v>
      </c>
      <c r="D2097">
        <v>-2.7000000000000001E-3</v>
      </c>
      <c r="E2097">
        <v>-5.0000000000000001E-4</v>
      </c>
      <c r="F2097">
        <v>-1E-4</v>
      </c>
      <c r="G2097">
        <v>8.6E-3</v>
      </c>
      <c r="H2097">
        <v>2.0000000000000001E-4</v>
      </c>
    </row>
    <row r="2098" spans="1:8" x14ac:dyDescent="0.25">
      <c r="A2098" s="6">
        <v>26269</v>
      </c>
      <c r="B2098" s="31">
        <v>2.8999999999999998E-3</v>
      </c>
      <c r="C2098" s="31">
        <v>0</v>
      </c>
      <c r="D2098">
        <v>-1.6999999999999999E-3</v>
      </c>
      <c r="E2098">
        <v>1.5E-3</v>
      </c>
      <c r="F2098">
        <v>3.2000000000000002E-3</v>
      </c>
      <c r="G2098">
        <v>1.1999999999999999E-3</v>
      </c>
      <c r="H2098">
        <v>2.0000000000000001E-4</v>
      </c>
    </row>
    <row r="2099" spans="1:8" x14ac:dyDescent="0.25">
      <c r="A2099" s="6">
        <v>26270</v>
      </c>
      <c r="B2099" s="31">
        <v>1.1599999999999999E-2</v>
      </c>
      <c r="C2099" s="31">
        <v>-2.0000000000000001E-4</v>
      </c>
      <c r="D2099">
        <v>-1.1000000000000001E-3</v>
      </c>
      <c r="E2099">
        <v>-6.9999999999999999E-4</v>
      </c>
      <c r="F2099">
        <v>-6.6E-3</v>
      </c>
      <c r="G2099">
        <v>-4.8999999999999998E-3</v>
      </c>
      <c r="H2099">
        <v>2.0000000000000001E-4</v>
      </c>
    </row>
    <row r="2100" spans="1:8" x14ac:dyDescent="0.25">
      <c r="A2100" s="6">
        <v>26273</v>
      </c>
      <c r="B2100" s="31">
        <v>-4.5999999999999999E-3</v>
      </c>
      <c r="C2100" s="31">
        <v>5.4999999999999997E-3</v>
      </c>
      <c r="D2100">
        <v>5.1999999999999998E-3</v>
      </c>
      <c r="E2100">
        <v>-4.0000000000000001E-3</v>
      </c>
      <c r="F2100">
        <v>-2.9999999999999997E-4</v>
      </c>
      <c r="G2100">
        <v>4.5999999999999999E-3</v>
      </c>
      <c r="H2100">
        <v>2.0000000000000001E-4</v>
      </c>
    </row>
    <row r="2101" spans="1:8" x14ac:dyDescent="0.25">
      <c r="A2101" s="6">
        <v>26274</v>
      </c>
      <c r="B2101" s="31">
        <v>4.3E-3</v>
      </c>
      <c r="C2101" s="31">
        <v>6.9999999999999999E-4</v>
      </c>
      <c r="D2101">
        <v>-4.0000000000000001E-3</v>
      </c>
      <c r="E2101">
        <v>3.7000000000000002E-3</v>
      </c>
      <c r="F2101">
        <v>-3.0999999999999999E-3</v>
      </c>
      <c r="G2101">
        <v>5.1000000000000004E-3</v>
      </c>
      <c r="H2101">
        <v>2.0000000000000001E-4</v>
      </c>
    </row>
    <row r="2102" spans="1:8" x14ac:dyDescent="0.25">
      <c r="A2102" s="6">
        <v>26275</v>
      </c>
      <c r="B2102" s="31">
        <v>1.4E-3</v>
      </c>
      <c r="C2102" s="31">
        <v>2.5999999999999999E-3</v>
      </c>
      <c r="D2102">
        <v>-2.3999999999999998E-3</v>
      </c>
      <c r="E2102">
        <v>1.1000000000000001E-3</v>
      </c>
      <c r="F2102">
        <v>-4.0000000000000002E-4</v>
      </c>
      <c r="G2102">
        <v>9.1000000000000004E-3</v>
      </c>
      <c r="H2102">
        <v>2.0000000000000001E-4</v>
      </c>
    </row>
    <row r="2103" spans="1:8" x14ac:dyDescent="0.25">
      <c r="A2103" s="6">
        <v>26276</v>
      </c>
      <c r="B2103" s="31">
        <v>2.0000000000000001E-4</v>
      </c>
      <c r="C2103" s="31">
        <v>1.5E-3</v>
      </c>
      <c r="D2103">
        <v>-2.3E-3</v>
      </c>
      <c r="E2103">
        <v>1.2999999999999999E-3</v>
      </c>
      <c r="F2103">
        <v>-4.7999999999999996E-3</v>
      </c>
      <c r="G2103">
        <v>-1.5E-3</v>
      </c>
      <c r="H2103">
        <v>2.0000000000000001E-4</v>
      </c>
    </row>
    <row r="2104" spans="1:8" x14ac:dyDescent="0.25">
      <c r="A2104" s="6">
        <v>26277</v>
      </c>
      <c r="B2104" s="31">
        <v>8.0999999999999996E-3</v>
      </c>
      <c r="C2104" s="31">
        <v>3.8999999999999998E-3</v>
      </c>
      <c r="D2104">
        <v>5.9999999999999995E-4</v>
      </c>
      <c r="E2104">
        <v>-1.1000000000000001E-3</v>
      </c>
      <c r="F2104">
        <v>-5.4000000000000003E-3</v>
      </c>
      <c r="G2104">
        <v>-3.2000000000000002E-3</v>
      </c>
      <c r="H2104">
        <v>2.0000000000000001E-4</v>
      </c>
    </row>
    <row r="2105" spans="1:8" x14ac:dyDescent="0.25">
      <c r="A2105" s="6">
        <v>26280</v>
      </c>
      <c r="B2105" s="31">
        <v>3.7000000000000002E-3</v>
      </c>
      <c r="C2105" s="31">
        <v>3.5999999999999999E-3</v>
      </c>
      <c r="D2105">
        <v>6.9999999999999999E-4</v>
      </c>
      <c r="E2105">
        <v>-1.8E-3</v>
      </c>
      <c r="F2105">
        <v>4.0000000000000001E-3</v>
      </c>
      <c r="G2105">
        <v>-2.8999999999999998E-3</v>
      </c>
      <c r="H2105">
        <v>2.0000000000000001E-4</v>
      </c>
    </row>
    <row r="2106" spans="1:8" x14ac:dyDescent="0.25">
      <c r="A2106" s="6">
        <v>26281</v>
      </c>
      <c r="B2106" s="31">
        <v>-4.0000000000000001E-3</v>
      </c>
      <c r="C2106" s="31">
        <v>-1.6000000000000001E-3</v>
      </c>
      <c r="D2106">
        <v>-2E-3</v>
      </c>
      <c r="E2106">
        <v>3.0999999999999999E-3</v>
      </c>
      <c r="F2106">
        <v>-1E-4</v>
      </c>
      <c r="G2106">
        <v>-5.9999999999999995E-4</v>
      </c>
      <c r="H2106">
        <v>2.0000000000000001E-4</v>
      </c>
    </row>
    <row r="2107" spans="1:8" x14ac:dyDescent="0.25">
      <c r="A2107" s="6">
        <v>26282</v>
      </c>
      <c r="B2107" s="31">
        <v>8.1999999999999001E-3</v>
      </c>
      <c r="C2107" s="31">
        <v>-6.9999999999999999E-4</v>
      </c>
      <c r="D2107">
        <v>1.8E-3</v>
      </c>
      <c r="E2107">
        <v>-1.1999999999999999E-3</v>
      </c>
      <c r="F2107">
        <v>-5.0000000000000001E-4</v>
      </c>
      <c r="G2107">
        <v>-5.9999999999999995E-4</v>
      </c>
      <c r="H2107">
        <v>2.0000000000000001E-4</v>
      </c>
    </row>
    <row r="2108" spans="1:8" x14ac:dyDescent="0.25">
      <c r="A2108" s="6">
        <v>26283</v>
      </c>
      <c r="B2108" s="31">
        <v>1.11E-2</v>
      </c>
      <c r="C2108" s="31">
        <v>-1.1000000000000001E-3</v>
      </c>
      <c r="D2108">
        <v>-1.2999999999999999E-3</v>
      </c>
      <c r="E2108">
        <v>2.0000000000000001E-4</v>
      </c>
      <c r="F2108">
        <v>-1.6000000000000001E-3</v>
      </c>
      <c r="G2108">
        <v>-2.3E-3</v>
      </c>
      <c r="H2108">
        <v>2.0000000000000001E-4</v>
      </c>
    </row>
    <row r="2109" spans="1:8" x14ac:dyDescent="0.25">
      <c r="A2109" s="6">
        <v>26284</v>
      </c>
      <c r="B2109" s="31">
        <v>5.0000000000000001E-3</v>
      </c>
      <c r="C2109" s="31">
        <v>1.1000000000000001E-3</v>
      </c>
      <c r="D2109">
        <v>5.0000000000000001E-4</v>
      </c>
      <c r="E2109">
        <v>-1.2999999999999999E-3</v>
      </c>
      <c r="F2109">
        <v>-2.2000000000000001E-3</v>
      </c>
      <c r="G2109">
        <v>-3.3999999999999998E-3</v>
      </c>
      <c r="H2109">
        <v>2.0000000000000001E-4</v>
      </c>
    </row>
    <row r="2110" spans="1:8" x14ac:dyDescent="0.25">
      <c r="A2110" s="6">
        <v>26287</v>
      </c>
      <c r="B2110" s="31">
        <v>1.21999999999999E-2</v>
      </c>
      <c r="C2110" s="31">
        <v>-8.0000000000000004E-4</v>
      </c>
      <c r="D2110">
        <v>-5.9999999999999995E-4</v>
      </c>
      <c r="E2110">
        <v>3.2000000000000002E-3</v>
      </c>
      <c r="F2110">
        <v>-3.2000000000000002E-3</v>
      </c>
      <c r="G2110">
        <v>4.0000000000000002E-4</v>
      </c>
      <c r="H2110">
        <v>2.0000000000000001E-4</v>
      </c>
    </row>
    <row r="2111" spans="1:8" x14ac:dyDescent="0.25">
      <c r="A2111" s="6">
        <v>26288</v>
      </c>
      <c r="B2111" s="31">
        <v>2.3E-3</v>
      </c>
      <c r="C2111" s="31">
        <v>-1.5E-3</v>
      </c>
      <c r="D2111">
        <v>-1.5E-3</v>
      </c>
      <c r="E2111">
        <v>1.6000000000000001E-3</v>
      </c>
      <c r="F2111">
        <v>-6.9999999999999999E-4</v>
      </c>
      <c r="G2111">
        <v>8.9999999999999998E-4</v>
      </c>
      <c r="H2111">
        <v>2.0000000000000001E-4</v>
      </c>
    </row>
    <row r="2112" spans="1:8" x14ac:dyDescent="0.25">
      <c r="A2112" s="6">
        <v>26289</v>
      </c>
      <c r="B2112" s="31">
        <v>-5.8999999999999999E-3</v>
      </c>
      <c r="C2112" s="31">
        <v>2.3E-3</v>
      </c>
      <c r="D2112">
        <v>2.5000000000000001E-3</v>
      </c>
      <c r="E2112">
        <v>-2.5000000000000001E-3</v>
      </c>
      <c r="F2112">
        <v>6.1999999999999998E-3</v>
      </c>
      <c r="G2112">
        <v>8.0000000000000004E-4</v>
      </c>
      <c r="H2112">
        <v>2.0000000000000001E-4</v>
      </c>
    </row>
    <row r="2113" spans="1:8" x14ac:dyDescent="0.25">
      <c r="A2113" s="6">
        <v>26290</v>
      </c>
      <c r="B2113" s="31">
        <v>-4.4000000000000003E-3</v>
      </c>
      <c r="C2113" s="31">
        <v>5.9999999999999995E-4</v>
      </c>
      <c r="D2113">
        <v>2.3E-3</v>
      </c>
      <c r="E2113">
        <v>-4.0000000000000002E-4</v>
      </c>
      <c r="F2113">
        <v>1.6000000000000001E-3</v>
      </c>
      <c r="G2113">
        <v>-2.5000000000000001E-3</v>
      </c>
      <c r="H2113">
        <v>2.0000000000000001E-4</v>
      </c>
    </row>
    <row r="2114" spans="1:8" x14ac:dyDescent="0.25">
      <c r="A2114" s="6">
        <v>26294</v>
      </c>
      <c r="B2114" s="31">
        <v>1.4E-3</v>
      </c>
      <c r="C2114" s="31">
        <v>-2E-3</v>
      </c>
      <c r="D2114">
        <v>1.2999999999999999E-3</v>
      </c>
      <c r="E2114">
        <v>-2.7000000000000001E-3</v>
      </c>
      <c r="F2114">
        <v>1.6999999999999999E-3</v>
      </c>
      <c r="G2114">
        <v>-4.8999999999999998E-3</v>
      </c>
      <c r="H2114">
        <v>2.0000000000000001E-4</v>
      </c>
    </row>
    <row r="2115" spans="1:8" x14ac:dyDescent="0.25">
      <c r="A2115" s="6">
        <v>26295</v>
      </c>
      <c r="B2115" s="31">
        <v>9.1999999999999998E-3</v>
      </c>
      <c r="C2115" s="31">
        <v>-3.2000000000000002E-3</v>
      </c>
      <c r="D2115">
        <v>1.4E-3</v>
      </c>
      <c r="E2115">
        <v>-2.7000000000000001E-3</v>
      </c>
      <c r="F2115">
        <v>-1.4E-3</v>
      </c>
      <c r="G2115">
        <v>-6.4000000000000003E-3</v>
      </c>
      <c r="H2115">
        <v>2.0000000000000001E-4</v>
      </c>
    </row>
    <row r="2116" spans="1:8" x14ac:dyDescent="0.25">
      <c r="A2116" s="6">
        <v>26296</v>
      </c>
      <c r="B2116" s="31">
        <v>3.2000000000000002E-3</v>
      </c>
      <c r="C2116" s="31">
        <v>3.2000000000000002E-3</v>
      </c>
      <c r="D2116">
        <v>2.5999999999999999E-3</v>
      </c>
      <c r="E2116">
        <v>-3.3E-3</v>
      </c>
      <c r="F2116">
        <v>2.3999999999999998E-3</v>
      </c>
      <c r="G2116">
        <v>-7.3000000000000001E-3</v>
      </c>
      <c r="H2116">
        <v>2.0000000000000001E-4</v>
      </c>
    </row>
    <row r="2117" spans="1:8" x14ac:dyDescent="0.25">
      <c r="A2117" s="6">
        <v>26297</v>
      </c>
      <c r="B2117" s="31">
        <v>-3.3E-3</v>
      </c>
      <c r="C2117" s="31">
        <v>3.0999999999999999E-3</v>
      </c>
      <c r="D2117">
        <v>0</v>
      </c>
      <c r="E2117">
        <v>0</v>
      </c>
      <c r="F2117">
        <v>-3.0000000000000001E-3</v>
      </c>
      <c r="G2117">
        <v>-1.2999999999999999E-3</v>
      </c>
      <c r="H2117">
        <v>2.0000000000000001E-4</v>
      </c>
    </row>
    <row r="2118" spans="1:8" x14ac:dyDescent="0.25">
      <c r="A2118" s="6">
        <v>26298</v>
      </c>
      <c r="B2118" s="31">
        <v>4.0000000000000001E-3</v>
      </c>
      <c r="C2118" s="31">
        <v>8.8999999999999999E-3</v>
      </c>
      <c r="D2118">
        <v>-2.7000000000000001E-3</v>
      </c>
      <c r="E2118">
        <v>2.5999999999999999E-3</v>
      </c>
      <c r="F2118">
        <v>-1.6000000000000001E-3</v>
      </c>
      <c r="G2118">
        <v>-3.0999999999999999E-3</v>
      </c>
      <c r="H2118">
        <v>2.0000000000000001E-4</v>
      </c>
    </row>
    <row r="2119" spans="1:8" x14ac:dyDescent="0.25">
      <c r="A2119" s="6">
        <v>26301</v>
      </c>
      <c r="B2119" s="31">
        <v>-3.7000000000000002E-3</v>
      </c>
      <c r="C2119" s="31">
        <v>7.3000000000000001E-3</v>
      </c>
      <c r="D2119">
        <v>6.0999999999998998E-3</v>
      </c>
      <c r="E2119">
        <v>-6.3E-3</v>
      </c>
      <c r="F2119">
        <v>3.4999999999998999E-3</v>
      </c>
      <c r="G2119">
        <v>-8.8000000000000005E-3</v>
      </c>
      <c r="H2119">
        <v>1E-4</v>
      </c>
    </row>
    <row r="2120" spans="1:8" x14ac:dyDescent="0.25">
      <c r="A2120" s="6">
        <v>26302</v>
      </c>
      <c r="B2120" s="31">
        <v>3.8999999999999998E-3</v>
      </c>
      <c r="C2120" s="31">
        <v>3.8999999999999998E-3</v>
      </c>
      <c r="D2120">
        <v>3.3999999999999998E-3</v>
      </c>
      <c r="E2120">
        <v>-4.3E-3</v>
      </c>
      <c r="F2120">
        <v>8.9999999999999998E-4</v>
      </c>
      <c r="G2120">
        <v>-5.7999999999999996E-3</v>
      </c>
      <c r="H2120">
        <v>1E-4</v>
      </c>
    </row>
    <row r="2121" spans="1:8" x14ac:dyDescent="0.25">
      <c r="A2121" s="6">
        <v>26303</v>
      </c>
      <c r="B2121" s="31">
        <v>9.7000000000000003E-3</v>
      </c>
      <c r="C2121" s="31">
        <v>4.3E-3</v>
      </c>
      <c r="D2121">
        <v>5.6999999999998996E-3</v>
      </c>
      <c r="E2121">
        <v>-5.7999999999999996E-3</v>
      </c>
      <c r="F2121">
        <v>5.1000000000000004E-3</v>
      </c>
      <c r="G2121">
        <v>-7.0999999999998998E-3</v>
      </c>
      <c r="H2121">
        <v>1E-4</v>
      </c>
    </row>
    <row r="2122" spans="1:8" x14ac:dyDescent="0.25">
      <c r="A2122" s="6">
        <v>26304</v>
      </c>
      <c r="B2122" s="31">
        <v>4.4000000000000003E-3</v>
      </c>
      <c r="C2122" s="31">
        <v>4.5999999999999999E-3</v>
      </c>
      <c r="D2122">
        <v>-1.2999999999999999E-3</v>
      </c>
      <c r="E2122">
        <v>1.6000000000000001E-3</v>
      </c>
      <c r="F2122">
        <v>2.5000000000000001E-3</v>
      </c>
      <c r="G2122">
        <v>-2.8999999999999998E-3</v>
      </c>
      <c r="H2122">
        <v>1E-4</v>
      </c>
    </row>
    <row r="2123" spans="1:8" x14ac:dyDescent="0.25">
      <c r="A2123" s="6">
        <v>26305</v>
      </c>
      <c r="B2123" s="31">
        <v>-1E-4</v>
      </c>
      <c r="C2123" s="31">
        <v>2.3E-3</v>
      </c>
      <c r="D2123">
        <v>1E-4</v>
      </c>
      <c r="E2123">
        <v>-2.8999999999999998E-3</v>
      </c>
      <c r="F2123">
        <v>1E-3</v>
      </c>
      <c r="G2123">
        <v>-4.0000000000000002E-4</v>
      </c>
      <c r="H2123">
        <v>1E-4</v>
      </c>
    </row>
    <row r="2124" spans="1:8" x14ac:dyDescent="0.25">
      <c r="A2124" s="6">
        <v>26308</v>
      </c>
      <c r="B2124" s="31">
        <v>-4.0000000000000002E-4</v>
      </c>
      <c r="C2124" s="31">
        <v>5.0000000000000001E-3</v>
      </c>
      <c r="D2124">
        <v>2.5999999999999999E-3</v>
      </c>
      <c r="E2124">
        <v>-4.0000000000000002E-4</v>
      </c>
      <c r="F2124">
        <v>-5.0000000000000001E-4</v>
      </c>
      <c r="G2124">
        <v>-1.5E-3</v>
      </c>
      <c r="H2124">
        <v>1E-4</v>
      </c>
    </row>
    <row r="2125" spans="1:8" x14ac:dyDescent="0.25">
      <c r="A2125" s="6">
        <v>26309</v>
      </c>
      <c r="B2125" s="31">
        <v>3.8999999999999998E-3</v>
      </c>
      <c r="C2125" s="31">
        <v>5.0000000000000001E-3</v>
      </c>
      <c r="D2125">
        <v>1.9E-3</v>
      </c>
      <c r="E2125">
        <v>-3.0000000000000001E-3</v>
      </c>
      <c r="F2125">
        <v>2.8E-3</v>
      </c>
      <c r="G2125">
        <v>-8.9999999999999998E-4</v>
      </c>
      <c r="H2125">
        <v>1E-4</v>
      </c>
    </row>
    <row r="2126" spans="1:8" x14ac:dyDescent="0.25">
      <c r="A2126" s="6">
        <v>26310</v>
      </c>
      <c r="B2126" s="31">
        <v>-6.9999999999999999E-4</v>
      </c>
      <c r="C2126" s="31">
        <v>-1.9E-3</v>
      </c>
      <c r="D2126">
        <v>-1.4E-3</v>
      </c>
      <c r="E2126">
        <v>1.5E-3</v>
      </c>
      <c r="F2126">
        <v>2.8999999999999998E-3</v>
      </c>
      <c r="G2126">
        <v>-1.1000000000000001E-3</v>
      </c>
      <c r="H2126">
        <v>1E-4</v>
      </c>
    </row>
    <row r="2127" spans="1:8" x14ac:dyDescent="0.25">
      <c r="A2127" s="6">
        <v>26311</v>
      </c>
      <c r="B2127" s="31">
        <v>-5.8999999999999999E-3</v>
      </c>
      <c r="C2127" s="31">
        <v>-1E-4</v>
      </c>
      <c r="D2127">
        <v>-1.9E-3</v>
      </c>
      <c r="E2127">
        <v>1.5E-3</v>
      </c>
      <c r="F2127">
        <v>-5.0000000000000001E-4</v>
      </c>
      <c r="G2127">
        <v>1E-4</v>
      </c>
      <c r="H2127">
        <v>1E-4</v>
      </c>
    </row>
    <row r="2128" spans="1:8" x14ac:dyDescent="0.25">
      <c r="A2128" s="6">
        <v>26312</v>
      </c>
      <c r="B2128" s="31">
        <v>4.0000000000000001E-3</v>
      </c>
      <c r="C2128" s="31">
        <v>3.7000000000000002E-3</v>
      </c>
      <c r="D2128">
        <v>-1.1000000000000001E-3</v>
      </c>
      <c r="E2128">
        <v>2.7000000000000001E-3</v>
      </c>
      <c r="F2128">
        <v>-2.8E-3</v>
      </c>
      <c r="G2128">
        <v>-2.9999999999999997E-4</v>
      </c>
      <c r="H2128">
        <v>1E-4</v>
      </c>
    </row>
    <row r="2129" spans="1:8" x14ac:dyDescent="0.25">
      <c r="A2129" s="6">
        <v>26315</v>
      </c>
      <c r="B2129" s="31">
        <v>3.2000000000000002E-3</v>
      </c>
      <c r="C2129" s="31">
        <v>3.0000000000000001E-3</v>
      </c>
      <c r="D2129">
        <v>1.1000000000000001E-3</v>
      </c>
      <c r="E2129">
        <v>-1.5E-3</v>
      </c>
      <c r="F2129">
        <v>-2.0000000000000001E-4</v>
      </c>
      <c r="G2129">
        <v>5.0000000000000001E-4</v>
      </c>
      <c r="H2129">
        <v>1E-4</v>
      </c>
    </row>
    <row r="2130" spans="1:8" x14ac:dyDescent="0.25">
      <c r="A2130" s="6">
        <v>26316</v>
      </c>
      <c r="B2130" s="31">
        <v>3.8999999999999998E-3</v>
      </c>
      <c r="C2130" s="31">
        <v>1.2999999999999999E-3</v>
      </c>
      <c r="D2130">
        <v>1.6999999999999999E-3</v>
      </c>
      <c r="E2130">
        <v>-3.2000000000000002E-3</v>
      </c>
      <c r="F2130">
        <v>3.5999999999999999E-3</v>
      </c>
      <c r="G2130">
        <v>2E-3</v>
      </c>
      <c r="H2130">
        <v>1E-4</v>
      </c>
    </row>
    <row r="2131" spans="1:8" x14ac:dyDescent="0.25">
      <c r="A2131" s="6">
        <v>26317</v>
      </c>
      <c r="B2131" s="31">
        <v>-1.5E-3</v>
      </c>
      <c r="C2131" s="31">
        <v>8.9999999999999998E-4</v>
      </c>
      <c r="D2131">
        <v>-5.0000000000000001E-4</v>
      </c>
      <c r="E2131">
        <v>-5.0000000000000001E-4</v>
      </c>
      <c r="F2131">
        <v>-2.0999999999999999E-3</v>
      </c>
      <c r="G2131">
        <v>4.4999999999999997E-3</v>
      </c>
      <c r="H2131">
        <v>1E-4</v>
      </c>
    </row>
    <row r="2132" spans="1:8" x14ac:dyDescent="0.25">
      <c r="A2132" s="6">
        <v>26318</v>
      </c>
      <c r="B2132" s="31">
        <v>-8.0000000000000004E-4</v>
      </c>
      <c r="C2132" s="31">
        <v>-1.8E-3</v>
      </c>
      <c r="D2132">
        <v>-2.3999999999999998E-3</v>
      </c>
      <c r="E2132">
        <v>4.7999999999999996E-3</v>
      </c>
      <c r="F2132">
        <v>-3.2000000000000002E-3</v>
      </c>
      <c r="G2132">
        <v>2.0999999999999999E-3</v>
      </c>
      <c r="H2132">
        <v>1E-4</v>
      </c>
    </row>
    <row r="2133" spans="1:8" x14ac:dyDescent="0.25">
      <c r="A2133" s="6">
        <v>26319</v>
      </c>
      <c r="B2133" s="31">
        <v>-1.9E-3</v>
      </c>
      <c r="C2133" s="31">
        <v>2.8E-3</v>
      </c>
      <c r="D2133">
        <v>-1.1000000000000001E-3</v>
      </c>
      <c r="E2133">
        <v>2.8E-3</v>
      </c>
      <c r="F2133">
        <v>-4.4000000000000003E-3</v>
      </c>
      <c r="G2133">
        <v>2.5000000000000001E-3</v>
      </c>
      <c r="H2133">
        <v>1E-4</v>
      </c>
    </row>
    <row r="2134" spans="1:8" x14ac:dyDescent="0.25">
      <c r="A2134" s="6">
        <v>26322</v>
      </c>
      <c r="B2134" s="31">
        <v>-1.09E-2</v>
      </c>
      <c r="C2134" s="31">
        <v>1.1999999999999999E-3</v>
      </c>
      <c r="D2134">
        <v>2.3999999999999998E-3</v>
      </c>
      <c r="E2134">
        <v>2.9999999999999997E-4</v>
      </c>
      <c r="F2134">
        <v>-8.9999999999999998E-4</v>
      </c>
      <c r="G2134">
        <v>-6.9999999999999999E-4</v>
      </c>
      <c r="H2134">
        <v>1E-4</v>
      </c>
    </row>
    <row r="2135" spans="1:8" x14ac:dyDescent="0.25">
      <c r="A2135" s="6">
        <v>26323</v>
      </c>
      <c r="B2135" s="31">
        <v>1.6000000000000001E-3</v>
      </c>
      <c r="C2135" s="31">
        <v>-6.9999999999999999E-4</v>
      </c>
      <c r="D2135">
        <v>-2.3999999999999998E-3</v>
      </c>
      <c r="E2135">
        <v>1.8E-3</v>
      </c>
      <c r="F2135">
        <v>-2.3999999999999998E-3</v>
      </c>
      <c r="G2135">
        <v>-2.0000000000000001E-4</v>
      </c>
      <c r="H2135">
        <v>1E-4</v>
      </c>
    </row>
    <row r="2136" spans="1:8" x14ac:dyDescent="0.25">
      <c r="A2136" s="6">
        <v>26324</v>
      </c>
      <c r="B2136" s="31">
        <v>-1.6000000000000001E-3</v>
      </c>
      <c r="C2136" s="31">
        <v>4.3E-3</v>
      </c>
      <c r="D2136">
        <v>8.9999999999999998E-4</v>
      </c>
      <c r="E2136">
        <v>-8.0000000000000004E-4</v>
      </c>
      <c r="F2136">
        <v>-4.0999999999998997E-3</v>
      </c>
      <c r="G2136">
        <v>3.2000000000000002E-3</v>
      </c>
      <c r="H2136">
        <v>1E-4</v>
      </c>
    </row>
    <row r="2137" spans="1:8" x14ac:dyDescent="0.25">
      <c r="A2137" s="6">
        <v>26325</v>
      </c>
      <c r="B2137" s="31">
        <v>1.0999999999999999E-2</v>
      </c>
      <c r="C2137" s="31">
        <v>4.7999999999999996E-3</v>
      </c>
      <c r="D2137">
        <v>-2.9999999999999997E-4</v>
      </c>
      <c r="E2137">
        <v>-1.5E-3</v>
      </c>
      <c r="F2137">
        <v>-1.5E-3</v>
      </c>
      <c r="G2137">
        <v>3.4999999999998999E-3</v>
      </c>
      <c r="H2137">
        <v>1E-4</v>
      </c>
    </row>
    <row r="2138" spans="1:8" x14ac:dyDescent="0.25">
      <c r="A2138" s="6">
        <v>26326</v>
      </c>
      <c r="B2138" s="31">
        <v>7.3000000000000001E-3</v>
      </c>
      <c r="C2138" s="31">
        <v>2.8999999999999998E-3</v>
      </c>
      <c r="D2138">
        <v>3.7000000000000002E-3</v>
      </c>
      <c r="E2138">
        <v>-1.6000000000000001E-3</v>
      </c>
      <c r="F2138">
        <v>2.3E-3</v>
      </c>
      <c r="G2138">
        <v>6.7000000000000002E-3</v>
      </c>
      <c r="H2138">
        <v>1E-4</v>
      </c>
    </row>
    <row r="2139" spans="1:8" x14ac:dyDescent="0.25">
      <c r="A2139" s="6">
        <v>26329</v>
      </c>
      <c r="B2139" s="31">
        <v>-6.9999999999999999E-4</v>
      </c>
      <c r="C2139" s="31">
        <v>5.3E-3</v>
      </c>
      <c r="D2139">
        <v>3.0999999999999999E-3</v>
      </c>
      <c r="E2139">
        <v>-4.0000000000000002E-4</v>
      </c>
      <c r="F2139">
        <v>3.0999999999999999E-3</v>
      </c>
      <c r="G2139">
        <v>2.5000000000000001E-3</v>
      </c>
      <c r="H2139">
        <v>1E-4</v>
      </c>
    </row>
    <row r="2140" spans="1:8" x14ac:dyDescent="0.25">
      <c r="A2140" s="6">
        <v>26330</v>
      </c>
      <c r="B2140" s="31">
        <v>1.4E-3</v>
      </c>
      <c r="C2140" s="31">
        <v>4.5999999999999999E-3</v>
      </c>
      <c r="D2140">
        <v>-4.3E-3</v>
      </c>
      <c r="E2140">
        <v>1.6999999999999999E-3</v>
      </c>
      <c r="F2140">
        <v>-3.5999999999999999E-3</v>
      </c>
      <c r="G2140">
        <v>-8.0000000000000004E-4</v>
      </c>
      <c r="H2140">
        <v>1E-4</v>
      </c>
    </row>
    <row r="2141" spans="1:8" x14ac:dyDescent="0.25">
      <c r="A2141" s="6">
        <v>26331</v>
      </c>
      <c r="B2141" s="31">
        <v>6.1999999999999998E-3</v>
      </c>
      <c r="C2141" s="31">
        <v>4.8999999999999998E-3</v>
      </c>
      <c r="D2141">
        <v>-8.3999999999999995E-3</v>
      </c>
      <c r="E2141">
        <v>5.8999999999999999E-3</v>
      </c>
      <c r="F2141">
        <v>-3.8999999999999998E-3</v>
      </c>
      <c r="G2141">
        <v>1.8E-3</v>
      </c>
      <c r="H2141">
        <v>1E-4</v>
      </c>
    </row>
    <row r="2142" spans="1:8" x14ac:dyDescent="0.25">
      <c r="A2142" s="6">
        <v>26332</v>
      </c>
      <c r="B2142" s="31">
        <v>-2.0000000000000001E-4</v>
      </c>
      <c r="C2142" s="31">
        <v>-1.5E-3</v>
      </c>
      <c r="D2142">
        <v>-6.4000000000000003E-3</v>
      </c>
      <c r="E2142">
        <v>4.7999999999999996E-3</v>
      </c>
      <c r="F2142">
        <v>-1.6000000000000001E-3</v>
      </c>
      <c r="G2142">
        <v>4.5999999999999999E-3</v>
      </c>
      <c r="H2142">
        <v>1E-4</v>
      </c>
    </row>
    <row r="2143" spans="1:8" x14ac:dyDescent="0.25">
      <c r="A2143" s="6">
        <v>26333</v>
      </c>
      <c r="B2143" s="31">
        <v>3.5999999999999999E-3</v>
      </c>
      <c r="C2143" s="31">
        <v>0</v>
      </c>
      <c r="D2143">
        <v>2.3999999999999998E-3</v>
      </c>
      <c r="E2143">
        <v>-5.9999999999999995E-4</v>
      </c>
      <c r="F2143">
        <v>3.3999999999999998E-3</v>
      </c>
      <c r="G2143">
        <v>2E-3</v>
      </c>
      <c r="H2143">
        <v>1E-4</v>
      </c>
    </row>
    <row r="2144" spans="1:8" x14ac:dyDescent="0.25">
      <c r="A2144" s="6">
        <v>26336</v>
      </c>
      <c r="B2144" s="31">
        <v>-3.4999999999998999E-3</v>
      </c>
      <c r="C2144" s="31">
        <v>6.9999999999999999E-4</v>
      </c>
      <c r="D2144">
        <v>3.8999999999999998E-3</v>
      </c>
      <c r="E2144">
        <v>6.9999999999999999E-4</v>
      </c>
      <c r="F2144">
        <v>2.0000000000000001E-4</v>
      </c>
      <c r="G2144">
        <v>-2.8E-3</v>
      </c>
      <c r="H2144">
        <v>1E-4</v>
      </c>
    </row>
    <row r="2145" spans="1:8" x14ac:dyDescent="0.25">
      <c r="A2145" s="6">
        <v>26337</v>
      </c>
      <c r="B2145" s="31">
        <v>1.2999999999999999E-3</v>
      </c>
      <c r="C2145" s="31">
        <v>-8.0000000000000004E-4</v>
      </c>
      <c r="D2145">
        <v>-1.8E-3</v>
      </c>
      <c r="E2145">
        <v>1.9E-3</v>
      </c>
      <c r="F2145">
        <v>-1.4E-3</v>
      </c>
      <c r="G2145">
        <v>2.5000000000000001E-3</v>
      </c>
      <c r="H2145">
        <v>1E-4</v>
      </c>
    </row>
    <row r="2146" spans="1:8" x14ac:dyDescent="0.25">
      <c r="A2146" s="6">
        <v>26338</v>
      </c>
      <c r="B2146" s="31">
        <v>7.1999999999999998E-3</v>
      </c>
      <c r="C2146" s="31">
        <v>4.0000000000000002E-4</v>
      </c>
      <c r="D2146">
        <v>-1.2999999999999999E-3</v>
      </c>
      <c r="E2146">
        <v>5.0000000000000001E-4</v>
      </c>
      <c r="F2146">
        <v>2.2000000000000001E-3</v>
      </c>
      <c r="G2146">
        <v>4.3E-3</v>
      </c>
      <c r="H2146">
        <v>1E-4</v>
      </c>
    </row>
    <row r="2147" spans="1:8" x14ac:dyDescent="0.25">
      <c r="A2147" s="6">
        <v>26339</v>
      </c>
      <c r="B2147" s="31">
        <v>2.9999999999999997E-4</v>
      </c>
      <c r="C2147" s="31">
        <v>-1.1999999999999999E-3</v>
      </c>
      <c r="D2147">
        <v>2.2000000000000001E-3</v>
      </c>
      <c r="E2147">
        <v>0</v>
      </c>
      <c r="F2147">
        <v>5.1000000000000004E-3</v>
      </c>
      <c r="G2147">
        <v>2.5000000000000001E-3</v>
      </c>
      <c r="H2147">
        <v>1E-4</v>
      </c>
    </row>
    <row r="2148" spans="1:8" x14ac:dyDescent="0.25">
      <c r="A2148" s="6">
        <v>26340</v>
      </c>
      <c r="B2148" s="31">
        <v>-4.0000000000000001E-3</v>
      </c>
      <c r="C2148" s="31">
        <v>1.5E-3</v>
      </c>
      <c r="D2148">
        <v>-1.6000000000000001E-3</v>
      </c>
      <c r="E2148">
        <v>2.5000000000000001E-3</v>
      </c>
      <c r="F2148">
        <v>-2E-3</v>
      </c>
      <c r="G2148">
        <v>2.5000000000000001E-3</v>
      </c>
      <c r="H2148">
        <v>1E-4</v>
      </c>
    </row>
    <row r="2149" spans="1:8" x14ac:dyDescent="0.25">
      <c r="A2149" s="6">
        <v>26343</v>
      </c>
      <c r="B2149" s="31">
        <v>-4.0000000000000001E-3</v>
      </c>
      <c r="C2149" s="31">
        <v>4.0000000000000002E-4</v>
      </c>
      <c r="D2149">
        <v>5.0000000000000001E-4</v>
      </c>
      <c r="E2149">
        <v>-8.0000000000000004E-4</v>
      </c>
      <c r="F2149">
        <v>1.6000000000000001E-3</v>
      </c>
      <c r="G2149">
        <v>-6.9999999999999999E-4</v>
      </c>
      <c r="H2149">
        <v>1E-4</v>
      </c>
    </row>
    <row r="2150" spans="1:8" x14ac:dyDescent="0.25">
      <c r="A2150" s="6">
        <v>26344</v>
      </c>
      <c r="B2150" s="31">
        <v>4.4999999999999997E-3</v>
      </c>
      <c r="C2150" s="31">
        <v>2.0999999999999999E-3</v>
      </c>
      <c r="D2150">
        <v>-1.1999999999999999E-3</v>
      </c>
      <c r="E2150">
        <v>-8.0000000000000004E-4</v>
      </c>
      <c r="F2150">
        <v>0</v>
      </c>
      <c r="G2150">
        <v>1.1999999999999999E-3</v>
      </c>
      <c r="H2150">
        <v>1E-4</v>
      </c>
    </row>
    <row r="2151" spans="1:8" x14ac:dyDescent="0.25">
      <c r="A2151" s="6">
        <v>26345</v>
      </c>
      <c r="B2151" s="31">
        <v>4.8999999999999998E-3</v>
      </c>
      <c r="C2151" s="31">
        <v>-4.0000000000000002E-4</v>
      </c>
      <c r="D2151">
        <v>-4.0000000000000002E-4</v>
      </c>
      <c r="E2151">
        <v>-1.4E-3</v>
      </c>
      <c r="F2151">
        <v>1E-4</v>
      </c>
      <c r="G2151">
        <v>3.5999999999999999E-3</v>
      </c>
      <c r="H2151">
        <v>1E-4</v>
      </c>
    </row>
    <row r="2152" spans="1:8" x14ac:dyDescent="0.25">
      <c r="A2152" s="6">
        <v>26346</v>
      </c>
      <c r="B2152" s="31">
        <v>-4.0000000000000002E-4</v>
      </c>
      <c r="C2152" s="31">
        <v>8.0000000000000004E-4</v>
      </c>
      <c r="D2152">
        <v>-1.5E-3</v>
      </c>
      <c r="E2152">
        <v>3.2000000000000002E-3</v>
      </c>
      <c r="F2152">
        <v>-2.3E-3</v>
      </c>
      <c r="G2152">
        <v>3.2000000000000002E-3</v>
      </c>
      <c r="H2152">
        <v>1E-4</v>
      </c>
    </row>
    <row r="2153" spans="1:8" x14ac:dyDescent="0.25">
      <c r="A2153" s="6">
        <v>26347</v>
      </c>
      <c r="B2153" s="31">
        <v>-2.3999999999999998E-3</v>
      </c>
      <c r="C2153" s="31">
        <v>8.9999999999999998E-4</v>
      </c>
      <c r="D2153">
        <v>-2.8E-3</v>
      </c>
      <c r="E2153">
        <v>1.8E-3</v>
      </c>
      <c r="F2153">
        <v>-8.9999999999999998E-4</v>
      </c>
      <c r="G2153">
        <v>-6.9999999999999999E-4</v>
      </c>
      <c r="H2153">
        <v>1E-4</v>
      </c>
    </row>
    <row r="2154" spans="1:8" x14ac:dyDescent="0.25">
      <c r="A2154" s="6">
        <v>26351</v>
      </c>
      <c r="B2154" s="31">
        <v>-1E-4</v>
      </c>
      <c r="C2154" s="31">
        <v>1.5E-3</v>
      </c>
      <c r="D2154">
        <v>1.1999999999999999E-3</v>
      </c>
      <c r="E2154">
        <v>-1.1999999999999999E-3</v>
      </c>
      <c r="F2154">
        <v>-3.0999999999999999E-3</v>
      </c>
      <c r="G2154">
        <v>-5.0000000000000001E-4</v>
      </c>
      <c r="H2154">
        <v>1E-4</v>
      </c>
    </row>
    <row r="2155" spans="1:8" x14ac:dyDescent="0.25">
      <c r="A2155" s="6">
        <v>26352</v>
      </c>
      <c r="B2155" s="31">
        <v>1.1000000000000001E-3</v>
      </c>
      <c r="C2155" s="31">
        <v>1E-4</v>
      </c>
      <c r="D2155">
        <v>-1.9E-3</v>
      </c>
      <c r="E2155">
        <v>8.0000000000000004E-4</v>
      </c>
      <c r="F2155">
        <v>-4.0000000000000002E-4</v>
      </c>
      <c r="G2155">
        <v>-6.9999999999999999E-4</v>
      </c>
      <c r="H2155">
        <v>1E-4</v>
      </c>
    </row>
    <row r="2156" spans="1:8" x14ac:dyDescent="0.25">
      <c r="A2156" s="6">
        <v>26353</v>
      </c>
      <c r="B2156" s="31">
        <v>1.5E-3</v>
      </c>
      <c r="C2156" s="31">
        <v>-1E-4</v>
      </c>
      <c r="D2156">
        <v>-2.3E-3</v>
      </c>
      <c r="E2156">
        <v>-1E-4</v>
      </c>
      <c r="F2156">
        <v>2E-3</v>
      </c>
      <c r="G2156">
        <v>-3.3999999999999998E-3</v>
      </c>
      <c r="H2156">
        <v>1E-4</v>
      </c>
    </row>
    <row r="2157" spans="1:8" x14ac:dyDescent="0.25">
      <c r="A2157" s="6">
        <v>26354</v>
      </c>
      <c r="B2157" s="31">
        <v>6.3E-3</v>
      </c>
      <c r="C2157" s="31">
        <v>-2E-3</v>
      </c>
      <c r="D2157">
        <v>-3.0999999999999999E-3</v>
      </c>
      <c r="E2157">
        <v>1.1999999999999999E-3</v>
      </c>
      <c r="F2157">
        <v>-6.9999999999999999E-4</v>
      </c>
      <c r="G2157">
        <v>-6.9999999999999999E-4</v>
      </c>
      <c r="H2157">
        <v>1E-4</v>
      </c>
    </row>
    <row r="2158" spans="1:8" x14ac:dyDescent="0.25">
      <c r="A2158" s="6">
        <v>26357</v>
      </c>
      <c r="B2158" s="31">
        <v>5.9999999999999995E-4</v>
      </c>
      <c r="C2158" s="31">
        <v>-2.3999999999999998E-3</v>
      </c>
      <c r="D2158">
        <v>2.5999999999999999E-3</v>
      </c>
      <c r="E2158">
        <v>-3.7000000000000002E-3</v>
      </c>
      <c r="F2158">
        <v>4.0999999999998997E-3</v>
      </c>
      <c r="G2158">
        <v>-4.0000000000000001E-3</v>
      </c>
      <c r="H2158">
        <v>1E-4</v>
      </c>
    </row>
    <row r="2159" spans="1:8" x14ac:dyDescent="0.25">
      <c r="A2159" s="6">
        <v>26358</v>
      </c>
      <c r="B2159" s="31">
        <v>4.0999999999998997E-3</v>
      </c>
      <c r="C2159" s="31">
        <v>-6.9999999999999999E-4</v>
      </c>
      <c r="D2159">
        <v>-3.5999999999999999E-3</v>
      </c>
      <c r="E2159">
        <v>-2.0000000000000001E-4</v>
      </c>
      <c r="F2159">
        <v>-3.7000000000000002E-3</v>
      </c>
      <c r="G2159">
        <v>5.0000000000000001E-3</v>
      </c>
      <c r="H2159">
        <v>1E-4</v>
      </c>
    </row>
    <row r="2160" spans="1:8" x14ac:dyDescent="0.25">
      <c r="A2160" s="6">
        <v>26359</v>
      </c>
      <c r="B2160" s="31">
        <v>8.0000000000000002E-3</v>
      </c>
      <c r="C2160" s="31">
        <v>-8.9999999999999998E-4</v>
      </c>
      <c r="D2160">
        <v>-5.4000000000000003E-3</v>
      </c>
      <c r="E2160">
        <v>1.2999999999999999E-3</v>
      </c>
      <c r="F2160">
        <v>2E-3</v>
      </c>
      <c r="G2160">
        <v>5.5999999999999999E-3</v>
      </c>
      <c r="H2160">
        <v>1E-4</v>
      </c>
    </row>
    <row r="2161" spans="1:8" x14ac:dyDescent="0.25">
      <c r="A2161" s="6">
        <v>26360</v>
      </c>
      <c r="B2161" s="31">
        <v>5.0000000000000001E-4</v>
      </c>
      <c r="C2161" s="31">
        <v>0</v>
      </c>
      <c r="D2161">
        <v>-2.0999999999999999E-3</v>
      </c>
      <c r="E2161">
        <v>1.6999999999999999E-3</v>
      </c>
      <c r="F2161">
        <v>-8.9999999999999998E-4</v>
      </c>
      <c r="G2161">
        <v>2.8999999999999998E-3</v>
      </c>
      <c r="H2161">
        <v>1E-4</v>
      </c>
    </row>
    <row r="2162" spans="1:8" x14ac:dyDescent="0.25">
      <c r="A2162" s="6">
        <v>26361</v>
      </c>
      <c r="B2162" s="31">
        <v>5.7999999999999996E-3</v>
      </c>
      <c r="C2162" s="31">
        <v>6.9999999999999999E-4</v>
      </c>
      <c r="D2162">
        <v>-3.3999999999999998E-3</v>
      </c>
      <c r="E2162">
        <v>1E-4</v>
      </c>
      <c r="F2162">
        <v>2.0000000000000001E-4</v>
      </c>
      <c r="G2162">
        <v>2.3E-3</v>
      </c>
      <c r="H2162">
        <v>1E-4</v>
      </c>
    </row>
    <row r="2163" spans="1:8" x14ac:dyDescent="0.25">
      <c r="A2163" s="6">
        <v>26364</v>
      </c>
      <c r="B2163" s="31">
        <v>7.4999999999999997E-3</v>
      </c>
      <c r="C2163" s="31">
        <v>-1.6999999999999999E-3</v>
      </c>
      <c r="D2163">
        <v>2.3999999999999998E-3</v>
      </c>
      <c r="E2163">
        <v>-3.3E-3</v>
      </c>
      <c r="F2163">
        <v>5.0000000000000001E-4</v>
      </c>
      <c r="G2163">
        <v>-1.4E-3</v>
      </c>
      <c r="H2163">
        <v>1E-4</v>
      </c>
    </row>
    <row r="2164" spans="1:8" x14ac:dyDescent="0.25">
      <c r="A2164" s="6">
        <v>26365</v>
      </c>
      <c r="B2164" s="31">
        <v>1.1999999999999999E-3</v>
      </c>
      <c r="C2164" s="31">
        <v>-1.8E-3</v>
      </c>
      <c r="D2164">
        <v>-4.0000000000000002E-4</v>
      </c>
      <c r="E2164">
        <v>5.3E-3</v>
      </c>
      <c r="F2164">
        <v>-3.3E-3</v>
      </c>
      <c r="G2164">
        <v>1.9E-3</v>
      </c>
      <c r="H2164">
        <v>1E-4</v>
      </c>
    </row>
    <row r="2165" spans="1:8" x14ac:dyDescent="0.25">
      <c r="A2165" s="6">
        <v>26366</v>
      </c>
      <c r="B2165" s="31">
        <v>1.8E-3</v>
      </c>
      <c r="C2165" s="31">
        <v>6.0000000000000001E-3</v>
      </c>
      <c r="D2165">
        <v>-3.3999999999999998E-3</v>
      </c>
      <c r="E2165">
        <v>2E-3</v>
      </c>
      <c r="F2165">
        <v>-3.8999999999999998E-3</v>
      </c>
      <c r="G2165">
        <v>0</v>
      </c>
      <c r="H2165">
        <v>1E-4</v>
      </c>
    </row>
    <row r="2166" spans="1:8" x14ac:dyDescent="0.25">
      <c r="A2166" s="6">
        <v>26367</v>
      </c>
      <c r="B2166" s="31">
        <v>2.9999999999999997E-4</v>
      </c>
      <c r="C2166" s="31">
        <v>4.0999999999998997E-3</v>
      </c>
      <c r="D2166">
        <v>-1.6999999999999999E-3</v>
      </c>
      <c r="E2166">
        <v>1.4E-3</v>
      </c>
      <c r="F2166">
        <v>-1.6999999999999999E-3</v>
      </c>
      <c r="G2166">
        <v>1.6000000000000001E-3</v>
      </c>
      <c r="H2166">
        <v>1E-4</v>
      </c>
    </row>
    <row r="2167" spans="1:8" x14ac:dyDescent="0.25">
      <c r="A2167" s="6">
        <v>26368</v>
      </c>
      <c r="B2167" s="31">
        <v>-5.4000000000000003E-3</v>
      </c>
      <c r="C2167" s="31">
        <v>1.5E-3</v>
      </c>
      <c r="D2167">
        <v>8.0000000000000004E-4</v>
      </c>
      <c r="E2167">
        <v>-2.2000000000000001E-3</v>
      </c>
      <c r="F2167">
        <v>1.6000000000000001E-3</v>
      </c>
      <c r="G2167">
        <v>-1.8E-3</v>
      </c>
      <c r="H2167">
        <v>1E-4</v>
      </c>
    </row>
    <row r="2168" spans="1:8" x14ac:dyDescent="0.25">
      <c r="A2168" s="6">
        <v>26371</v>
      </c>
      <c r="B2168" s="31">
        <v>-9.4999999999999998E-3</v>
      </c>
      <c r="C2168" s="31">
        <v>-1E-4</v>
      </c>
      <c r="D2168">
        <v>5.3E-3</v>
      </c>
      <c r="E2168">
        <v>-2.2000000000000001E-3</v>
      </c>
      <c r="F2168">
        <v>2.7000000000000001E-3</v>
      </c>
      <c r="G2168">
        <v>-2.3999999999999998E-3</v>
      </c>
      <c r="H2168">
        <v>1E-4</v>
      </c>
    </row>
    <row r="2169" spans="1:8" x14ac:dyDescent="0.25">
      <c r="A2169" s="6">
        <v>26372</v>
      </c>
      <c r="B2169" s="31">
        <v>2.8E-3</v>
      </c>
      <c r="C2169" s="31">
        <v>1E-4</v>
      </c>
      <c r="D2169">
        <v>1.5E-3</v>
      </c>
      <c r="E2169">
        <v>-1.8E-3</v>
      </c>
      <c r="F2169">
        <v>1.9E-3</v>
      </c>
      <c r="G2169">
        <v>-8.9999999999999998E-4</v>
      </c>
      <c r="H2169">
        <v>1E-4</v>
      </c>
    </row>
    <row r="2170" spans="1:8" x14ac:dyDescent="0.25">
      <c r="A2170" s="6">
        <v>26373</v>
      </c>
      <c r="B2170" s="31">
        <v>6.9999999999999999E-4</v>
      </c>
      <c r="C2170" s="31">
        <v>-1.4E-3</v>
      </c>
      <c r="D2170">
        <v>4.0000000000000002E-4</v>
      </c>
      <c r="E2170">
        <v>2.8E-3</v>
      </c>
      <c r="F2170">
        <v>-1.6999999999999999E-3</v>
      </c>
      <c r="G2170">
        <v>1.4E-3</v>
      </c>
      <c r="H2170">
        <v>1E-4</v>
      </c>
    </row>
    <row r="2171" spans="1:8" x14ac:dyDescent="0.25">
      <c r="A2171" s="6">
        <v>26374</v>
      </c>
      <c r="B2171" s="31">
        <v>-2.8E-3</v>
      </c>
      <c r="C2171" s="31">
        <v>-1.5E-3</v>
      </c>
      <c r="D2171">
        <v>-5.9999999999999995E-4</v>
      </c>
      <c r="E2171">
        <v>1.2999999999999999E-3</v>
      </c>
      <c r="F2171">
        <v>-1E-4</v>
      </c>
      <c r="G2171">
        <v>1.1000000000000001E-3</v>
      </c>
      <c r="H2171">
        <v>1E-4</v>
      </c>
    </row>
    <row r="2172" spans="1:8" x14ac:dyDescent="0.25">
      <c r="A2172" s="6">
        <v>26375</v>
      </c>
      <c r="B2172" s="31">
        <v>2.7000000000000001E-3</v>
      </c>
      <c r="C2172" s="31">
        <v>-3.5999999999999999E-3</v>
      </c>
      <c r="D2172">
        <v>-1.8E-3</v>
      </c>
      <c r="E2172">
        <v>8.9999999999999998E-4</v>
      </c>
      <c r="F2172">
        <v>2.2000000000000001E-3</v>
      </c>
      <c r="G2172">
        <v>5.0000000000000001E-4</v>
      </c>
      <c r="H2172">
        <v>1E-4</v>
      </c>
    </row>
    <row r="2173" spans="1:8" x14ac:dyDescent="0.25">
      <c r="A2173" s="6">
        <v>26378</v>
      </c>
      <c r="B2173" s="31">
        <v>-3.8E-3</v>
      </c>
      <c r="C2173" s="31">
        <v>-5.3E-3</v>
      </c>
      <c r="D2173">
        <v>2.0000000000000001E-4</v>
      </c>
      <c r="E2173">
        <v>4.5999999999999999E-3</v>
      </c>
      <c r="F2173">
        <v>1.6000000000000001E-3</v>
      </c>
      <c r="G2173">
        <v>8.9999999999999998E-4</v>
      </c>
      <c r="H2173">
        <v>1E-4</v>
      </c>
    </row>
    <row r="2174" spans="1:8" x14ac:dyDescent="0.25">
      <c r="A2174" s="6">
        <v>26379</v>
      </c>
      <c r="B2174" s="31">
        <v>-9.3999999999998998E-3</v>
      </c>
      <c r="C2174" s="31">
        <v>-5.4999999999999997E-3</v>
      </c>
      <c r="D2174">
        <v>-5.9999999999999995E-4</v>
      </c>
      <c r="E2174">
        <v>2.8E-3</v>
      </c>
      <c r="F2174">
        <v>-4.0000000000000002E-4</v>
      </c>
      <c r="G2174">
        <v>4.0000000000000002E-4</v>
      </c>
      <c r="H2174">
        <v>1E-4</v>
      </c>
    </row>
    <row r="2175" spans="1:8" x14ac:dyDescent="0.25">
      <c r="A2175" s="6">
        <v>26380</v>
      </c>
      <c r="B2175" s="31">
        <v>1.6000000000000001E-3</v>
      </c>
      <c r="C2175" s="31">
        <v>-5.0000000000000001E-4</v>
      </c>
      <c r="D2175">
        <v>1.2999999999999999E-3</v>
      </c>
      <c r="E2175">
        <v>-1.8E-3</v>
      </c>
      <c r="F2175">
        <v>-5.0000000000000001E-4</v>
      </c>
      <c r="G2175">
        <v>4.3E-3</v>
      </c>
      <c r="H2175">
        <v>1E-4</v>
      </c>
    </row>
    <row r="2176" spans="1:8" x14ac:dyDescent="0.25">
      <c r="A2176" s="6">
        <v>26381</v>
      </c>
      <c r="B2176" s="31">
        <v>9.4999999999999998E-3</v>
      </c>
      <c r="C2176" s="31">
        <v>1.8E-3</v>
      </c>
      <c r="D2176">
        <v>-1.6999999999999999E-3</v>
      </c>
      <c r="E2176">
        <v>-2.0999999999999999E-3</v>
      </c>
      <c r="F2176">
        <v>-1.9E-3</v>
      </c>
      <c r="G2176">
        <v>4.8999999999999998E-3</v>
      </c>
      <c r="H2176">
        <v>1E-4</v>
      </c>
    </row>
    <row r="2177" spans="1:8" x14ac:dyDescent="0.25">
      <c r="A2177" s="6">
        <v>26382</v>
      </c>
      <c r="B2177" s="31">
        <v>-2.0999999999999999E-3</v>
      </c>
      <c r="C2177" s="31">
        <v>1E-4</v>
      </c>
      <c r="D2177">
        <v>-2.2000000000000001E-3</v>
      </c>
      <c r="E2177">
        <v>4.0999999999998997E-3</v>
      </c>
      <c r="F2177">
        <v>-1.1000000000000001E-3</v>
      </c>
      <c r="G2177">
        <v>4.0000000000000001E-3</v>
      </c>
      <c r="H2177">
        <v>1E-4</v>
      </c>
    </row>
    <row r="2178" spans="1:8" x14ac:dyDescent="0.25">
      <c r="A2178" s="6">
        <v>26385</v>
      </c>
      <c r="B2178" s="31">
        <v>-2.0999999999999999E-3</v>
      </c>
      <c r="C2178" s="31">
        <v>-2.0000000000000001E-4</v>
      </c>
      <c r="D2178">
        <v>-1.4E-3</v>
      </c>
      <c r="E2178">
        <v>2.8999999999999998E-3</v>
      </c>
      <c r="F2178">
        <v>-1.5E-3</v>
      </c>
      <c r="G2178">
        <v>5.4000000000000003E-3</v>
      </c>
      <c r="H2178">
        <v>1E-4</v>
      </c>
    </row>
    <row r="2179" spans="1:8" x14ac:dyDescent="0.25">
      <c r="A2179" s="6">
        <v>26386</v>
      </c>
      <c r="B2179" s="31">
        <v>-1E-3</v>
      </c>
      <c r="C2179" s="31">
        <v>1.1999999999999999E-3</v>
      </c>
      <c r="D2179">
        <v>-2.5000000000000001E-3</v>
      </c>
      <c r="E2179">
        <v>1.1000000000000001E-3</v>
      </c>
      <c r="F2179">
        <v>-4.0000000000000002E-4</v>
      </c>
      <c r="G2179">
        <v>2.8E-3</v>
      </c>
      <c r="H2179">
        <v>1E-4</v>
      </c>
    </row>
    <row r="2180" spans="1:8" x14ac:dyDescent="0.25">
      <c r="A2180" s="6">
        <v>26387</v>
      </c>
      <c r="B2180" s="31">
        <v>-6.0000000000000001E-3</v>
      </c>
      <c r="C2180" s="31">
        <v>2.7000000000000001E-3</v>
      </c>
      <c r="D2180">
        <v>-2.7000000000000001E-3</v>
      </c>
      <c r="E2180">
        <v>1E-3</v>
      </c>
      <c r="F2180">
        <v>1.5E-3</v>
      </c>
      <c r="G2180">
        <v>1.6000000000000001E-3</v>
      </c>
      <c r="H2180">
        <v>1E-4</v>
      </c>
    </row>
    <row r="2181" spans="1:8" x14ac:dyDescent="0.25">
      <c r="A2181" s="6">
        <v>26388</v>
      </c>
      <c r="B2181" s="31">
        <v>6.0999999999998998E-3</v>
      </c>
      <c r="C2181" s="31">
        <v>-5.0000000000000001E-4</v>
      </c>
      <c r="D2181">
        <v>1.9E-3</v>
      </c>
      <c r="E2181">
        <v>-4.3E-3</v>
      </c>
      <c r="F2181">
        <v>1E-3</v>
      </c>
      <c r="G2181">
        <v>0</v>
      </c>
      <c r="H2181">
        <v>1E-4</v>
      </c>
    </row>
    <row r="2182" spans="1:8" x14ac:dyDescent="0.25">
      <c r="A2182" s="6">
        <v>26392</v>
      </c>
      <c r="B2182" s="31">
        <v>2.3E-3</v>
      </c>
      <c r="C2182" s="31">
        <v>-1.6000000000000001E-3</v>
      </c>
      <c r="D2182">
        <v>-1.2999999999999999E-3</v>
      </c>
      <c r="E2182">
        <v>-1.4E-3</v>
      </c>
      <c r="F2182">
        <v>-3.0000000000000001E-3</v>
      </c>
      <c r="G2182">
        <v>5.1999999999999998E-3</v>
      </c>
      <c r="H2182">
        <v>1E-4</v>
      </c>
    </row>
    <row r="2183" spans="1:8" x14ac:dyDescent="0.25">
      <c r="A2183" s="6">
        <v>26393</v>
      </c>
      <c r="B2183" s="31">
        <v>6.0999999999998998E-3</v>
      </c>
      <c r="C2183" s="31">
        <v>-1.1999999999999999E-3</v>
      </c>
      <c r="D2183">
        <v>1.8E-3</v>
      </c>
      <c r="E2183">
        <v>-8.0000000000000004E-4</v>
      </c>
      <c r="F2183">
        <v>-8.0000000000000004E-4</v>
      </c>
      <c r="G2183">
        <v>5.6999999999998996E-3</v>
      </c>
      <c r="H2183">
        <v>1E-4</v>
      </c>
    </row>
    <row r="2184" spans="1:8" x14ac:dyDescent="0.25">
      <c r="A2184" s="6">
        <v>26394</v>
      </c>
      <c r="B2184" s="31">
        <v>8.1999999999999001E-3</v>
      </c>
      <c r="C2184" s="31">
        <v>8.9999999999999998E-4</v>
      </c>
      <c r="D2184">
        <v>-2.8999999999999998E-3</v>
      </c>
      <c r="E2184">
        <v>2.0000000000000001E-4</v>
      </c>
      <c r="F2184">
        <v>1E-4</v>
      </c>
      <c r="G2184">
        <v>5.3E-3</v>
      </c>
      <c r="H2184">
        <v>1E-4</v>
      </c>
    </row>
    <row r="2185" spans="1:8" x14ac:dyDescent="0.25">
      <c r="A2185" s="6">
        <v>26395</v>
      </c>
      <c r="B2185" s="31">
        <v>4.0000000000000001E-3</v>
      </c>
      <c r="C2185" s="31">
        <v>1.2999999999999999E-3</v>
      </c>
      <c r="D2185">
        <v>-2.9999999999999997E-4</v>
      </c>
      <c r="E2185">
        <v>0</v>
      </c>
      <c r="F2185">
        <v>-1.8E-3</v>
      </c>
      <c r="G2185">
        <v>3.5999999999999999E-3</v>
      </c>
      <c r="H2185">
        <v>1E-4</v>
      </c>
    </row>
    <row r="2186" spans="1:8" x14ac:dyDescent="0.25">
      <c r="A2186" s="6">
        <v>26396</v>
      </c>
      <c r="B2186" s="31">
        <v>2.5999999999999999E-3</v>
      </c>
      <c r="C2186" s="31">
        <v>1.6000000000000001E-3</v>
      </c>
      <c r="D2186">
        <v>6.9999999999999999E-4</v>
      </c>
      <c r="E2186">
        <v>1.1000000000000001E-3</v>
      </c>
      <c r="F2186">
        <v>1.6000000000000001E-3</v>
      </c>
      <c r="G2186">
        <v>4.4000000000000003E-3</v>
      </c>
      <c r="H2186">
        <v>1E-4</v>
      </c>
    </row>
    <row r="2187" spans="1:8" x14ac:dyDescent="0.25">
      <c r="A2187" s="6">
        <v>26399</v>
      </c>
      <c r="B2187" s="31">
        <v>-1.5E-3</v>
      </c>
      <c r="C2187" s="31">
        <v>4.4000000000000003E-3</v>
      </c>
      <c r="D2187">
        <v>8.0000000000000004E-4</v>
      </c>
      <c r="E2187">
        <v>5.9999999999999995E-4</v>
      </c>
      <c r="F2187">
        <v>-1.5E-3</v>
      </c>
      <c r="G2187">
        <v>1.8E-3</v>
      </c>
      <c r="H2187">
        <v>1E-4</v>
      </c>
    </row>
    <row r="2188" spans="1:8" x14ac:dyDescent="0.25">
      <c r="A2188" s="6">
        <v>26400</v>
      </c>
      <c r="B2188" s="31">
        <v>3.5999999999999999E-3</v>
      </c>
      <c r="C2188" s="31">
        <v>2.8E-3</v>
      </c>
      <c r="D2188">
        <v>6.9999999999999999E-4</v>
      </c>
      <c r="E2188">
        <v>-2.3E-3</v>
      </c>
      <c r="F2188">
        <v>-4.0000000000000002E-4</v>
      </c>
      <c r="G2188">
        <v>1E-3</v>
      </c>
      <c r="H2188">
        <v>1E-4</v>
      </c>
    </row>
    <row r="2189" spans="1:8" x14ac:dyDescent="0.25">
      <c r="A2189" s="6">
        <v>26401</v>
      </c>
      <c r="B2189" s="31">
        <v>3.5999999999999999E-3</v>
      </c>
      <c r="C2189" s="31">
        <v>2E-3</v>
      </c>
      <c r="D2189">
        <v>-1.4E-3</v>
      </c>
      <c r="E2189">
        <v>5.9999999999999995E-4</v>
      </c>
      <c r="F2189">
        <v>-1.9E-3</v>
      </c>
      <c r="G2189">
        <v>1.8E-3</v>
      </c>
      <c r="H2189">
        <v>1E-4</v>
      </c>
    </row>
    <row r="2190" spans="1:8" x14ac:dyDescent="0.25">
      <c r="A2190" s="6">
        <v>26402</v>
      </c>
      <c r="B2190" s="31">
        <v>-2.7000000000000001E-3</v>
      </c>
      <c r="C2190" s="31">
        <v>-6.9999999999999999E-4</v>
      </c>
      <c r="D2190">
        <v>-1.9E-3</v>
      </c>
      <c r="E2190">
        <v>2.5000000000000001E-3</v>
      </c>
      <c r="F2190">
        <v>6.9999999999999999E-4</v>
      </c>
      <c r="G2190">
        <v>6.9999999999999999E-4</v>
      </c>
      <c r="H2190">
        <v>1E-4</v>
      </c>
    </row>
    <row r="2191" spans="1:8" x14ac:dyDescent="0.25">
      <c r="A2191" s="6">
        <v>26403</v>
      </c>
      <c r="B2191" s="31">
        <v>2.9999999999999997E-4</v>
      </c>
      <c r="C2191" s="31">
        <v>2.7000000000000001E-3</v>
      </c>
      <c r="D2191">
        <v>-2.0999999999999999E-3</v>
      </c>
      <c r="E2191">
        <v>-6.9999999999999999E-4</v>
      </c>
      <c r="F2191">
        <v>-3.5999999999999999E-3</v>
      </c>
      <c r="G2191">
        <v>-2.9999999999999997E-4</v>
      </c>
      <c r="H2191">
        <v>1E-4</v>
      </c>
    </row>
    <row r="2192" spans="1:8" x14ac:dyDescent="0.25">
      <c r="A2192" s="6">
        <v>26406</v>
      </c>
      <c r="B2192" s="31">
        <v>-2.5999999999999999E-3</v>
      </c>
      <c r="C2192" s="31">
        <v>0</v>
      </c>
      <c r="D2192">
        <v>2.3E-3</v>
      </c>
      <c r="E2192">
        <v>-2.3999999999999998E-3</v>
      </c>
      <c r="F2192">
        <v>-1.5E-3</v>
      </c>
      <c r="G2192">
        <v>5.0000000000000001E-4</v>
      </c>
      <c r="H2192">
        <v>1E-4</v>
      </c>
    </row>
    <row r="2193" spans="1:8" x14ac:dyDescent="0.25">
      <c r="A2193" s="6">
        <v>26407</v>
      </c>
      <c r="B2193" s="31">
        <v>1.6999999999999999E-3</v>
      </c>
      <c r="C2193" s="31">
        <v>-1.1999999999999999E-3</v>
      </c>
      <c r="D2193">
        <v>1.1000000000000001E-3</v>
      </c>
      <c r="E2193">
        <v>-1E-3</v>
      </c>
      <c r="F2193">
        <v>1.5E-3</v>
      </c>
      <c r="G2193">
        <v>1.6999999999999999E-3</v>
      </c>
      <c r="H2193">
        <v>1E-4</v>
      </c>
    </row>
    <row r="2194" spans="1:8" x14ac:dyDescent="0.25">
      <c r="A2194" s="6">
        <v>26408</v>
      </c>
      <c r="B2194" s="31">
        <v>-6.3E-3</v>
      </c>
      <c r="C2194" s="31">
        <v>-3.5999999999999999E-3</v>
      </c>
      <c r="D2194">
        <v>4.8999999999999998E-3</v>
      </c>
      <c r="E2194">
        <v>-6.9999999999999999E-4</v>
      </c>
      <c r="F2194">
        <v>3.3999999999999998E-3</v>
      </c>
      <c r="G2194">
        <v>-6.9999999999999999E-4</v>
      </c>
      <c r="H2194">
        <v>1E-4</v>
      </c>
    </row>
    <row r="2195" spans="1:8" x14ac:dyDescent="0.25">
      <c r="A2195" s="6">
        <v>26409</v>
      </c>
      <c r="B2195" s="31">
        <v>-1.8E-3</v>
      </c>
      <c r="C2195" s="31">
        <v>1.4E-3</v>
      </c>
      <c r="D2195">
        <v>1.1999999999999999E-3</v>
      </c>
      <c r="E2195">
        <v>-2.2000000000000001E-3</v>
      </c>
      <c r="F2195">
        <v>1.2999999999999999E-3</v>
      </c>
      <c r="G2195">
        <v>-6.9999999999999999E-4</v>
      </c>
      <c r="H2195">
        <v>1E-4</v>
      </c>
    </row>
    <row r="2196" spans="1:8" x14ac:dyDescent="0.25">
      <c r="A2196" s="6">
        <v>26410</v>
      </c>
      <c r="B2196" s="31">
        <v>-1.6000000000000001E-3</v>
      </c>
      <c r="C2196" s="31">
        <v>8.0000000000000004E-4</v>
      </c>
      <c r="D2196">
        <v>1.6000000000000001E-3</v>
      </c>
      <c r="E2196">
        <v>-1.4E-3</v>
      </c>
      <c r="F2196">
        <v>8.9999999999999998E-4</v>
      </c>
      <c r="G2196">
        <v>-2.3999999999999998E-3</v>
      </c>
      <c r="H2196">
        <v>1E-4</v>
      </c>
    </row>
    <row r="2197" spans="1:8" x14ac:dyDescent="0.25">
      <c r="A2197" s="6">
        <v>26413</v>
      </c>
      <c r="B2197" s="31">
        <v>-6.6E-3</v>
      </c>
      <c r="C2197" s="31">
        <v>1.6000000000000001E-3</v>
      </c>
      <c r="D2197">
        <v>-2.0999999999999999E-3</v>
      </c>
      <c r="E2197">
        <v>1E-3</v>
      </c>
      <c r="F2197">
        <v>-2.5999999999999999E-3</v>
      </c>
      <c r="G2197">
        <v>5.9999999999999995E-4</v>
      </c>
      <c r="H2197">
        <v>1E-4</v>
      </c>
    </row>
    <row r="2198" spans="1:8" x14ac:dyDescent="0.25">
      <c r="A2198" s="6">
        <v>26414</v>
      </c>
      <c r="B2198" s="31">
        <v>-9.8999999999999002E-3</v>
      </c>
      <c r="C2198" s="31">
        <v>-2.8E-3</v>
      </c>
      <c r="D2198">
        <v>-2.5999999999999999E-3</v>
      </c>
      <c r="E2198">
        <v>2.5000000000000001E-3</v>
      </c>
      <c r="F2198">
        <v>-1.4E-3</v>
      </c>
      <c r="G2198">
        <v>-1.5E-3</v>
      </c>
      <c r="H2198">
        <v>1E-4</v>
      </c>
    </row>
    <row r="2199" spans="1:8" x14ac:dyDescent="0.25">
      <c r="A2199" s="6">
        <v>26415</v>
      </c>
      <c r="B2199" s="31">
        <v>-2.3999999999999998E-3</v>
      </c>
      <c r="C2199" s="31">
        <v>-1E-3</v>
      </c>
      <c r="D2199">
        <v>5.0000000000000001E-4</v>
      </c>
      <c r="E2199">
        <v>-1.4E-3</v>
      </c>
      <c r="F2199">
        <v>-2.9999999999999997E-4</v>
      </c>
      <c r="G2199">
        <v>1E-4</v>
      </c>
      <c r="H2199">
        <v>1E-4</v>
      </c>
    </row>
    <row r="2200" spans="1:8" x14ac:dyDescent="0.25">
      <c r="A2200" s="6">
        <v>26416</v>
      </c>
      <c r="B2200" s="31">
        <v>8.9999999999999998E-4</v>
      </c>
      <c r="C2200" s="31">
        <v>-3.0999999999999999E-3</v>
      </c>
      <c r="D2200">
        <v>4.0000000000000002E-4</v>
      </c>
      <c r="E2200">
        <v>1.8E-3</v>
      </c>
      <c r="F2200">
        <v>1.2999999999999999E-3</v>
      </c>
      <c r="G2200">
        <v>1.8E-3</v>
      </c>
      <c r="H2200">
        <v>1E-4</v>
      </c>
    </row>
    <row r="2201" spans="1:8" x14ac:dyDescent="0.25">
      <c r="A2201" s="6">
        <v>26417</v>
      </c>
      <c r="B2201" s="31">
        <v>5.1000000000000004E-3</v>
      </c>
      <c r="C2201" s="31">
        <v>-1.4E-3</v>
      </c>
      <c r="D2201">
        <v>-1.1000000000000001E-3</v>
      </c>
      <c r="E2201">
        <v>-2.0000000000000001E-4</v>
      </c>
      <c r="F2201">
        <v>-2.5000000000000001E-3</v>
      </c>
      <c r="G2201">
        <v>8.9999999999999998E-4</v>
      </c>
      <c r="H2201">
        <v>1E-4</v>
      </c>
    </row>
    <row r="2202" spans="1:8" x14ac:dyDescent="0.25">
      <c r="A2202" s="6">
        <v>26420</v>
      </c>
      <c r="B2202" s="31">
        <v>-9.1000000000000004E-3</v>
      </c>
      <c r="C2202" s="31">
        <v>-1.6999999999999999E-3</v>
      </c>
      <c r="D2202">
        <v>1.9E-3</v>
      </c>
      <c r="E2202">
        <v>1E-4</v>
      </c>
      <c r="F2202">
        <v>8.0000000000000004E-4</v>
      </c>
      <c r="G2202">
        <v>-2.2000000000000001E-3</v>
      </c>
      <c r="H2202">
        <v>1E-4</v>
      </c>
    </row>
    <row r="2203" spans="1:8" x14ac:dyDescent="0.25">
      <c r="A2203" s="6">
        <v>26421</v>
      </c>
      <c r="B2203" s="31">
        <v>-5.8999999999999999E-3</v>
      </c>
      <c r="C2203" s="31">
        <v>-1.5E-3</v>
      </c>
      <c r="D2203">
        <v>-2.9999999999999997E-4</v>
      </c>
      <c r="E2203">
        <v>2.7000000000000001E-3</v>
      </c>
      <c r="F2203">
        <v>-2.7000000000000001E-3</v>
      </c>
      <c r="G2203">
        <v>1.6000000000000001E-3</v>
      </c>
      <c r="H2203">
        <v>1E-4</v>
      </c>
    </row>
    <row r="2204" spans="1:8" x14ac:dyDescent="0.25">
      <c r="A2204" s="6">
        <v>26422</v>
      </c>
      <c r="B2204" s="31">
        <v>-2.3E-3</v>
      </c>
      <c r="C2204" s="31">
        <v>-6.9999999999999004E-3</v>
      </c>
      <c r="D2204">
        <v>1.1999999999999999E-3</v>
      </c>
      <c r="E2204">
        <v>1.1999999999999999E-3</v>
      </c>
      <c r="F2204">
        <v>1.5E-3</v>
      </c>
      <c r="G2204">
        <v>-1.5E-3</v>
      </c>
      <c r="H2204">
        <v>1E-4</v>
      </c>
    </row>
    <row r="2205" spans="1:8" x14ac:dyDescent="0.25">
      <c r="A2205" s="6">
        <v>26423</v>
      </c>
      <c r="B2205" s="31">
        <v>2.3E-3</v>
      </c>
      <c r="C2205" s="31">
        <v>-4.0999999999998997E-3</v>
      </c>
      <c r="D2205">
        <v>-2.5999999999999999E-3</v>
      </c>
      <c r="E2205">
        <v>5.9999999999999995E-4</v>
      </c>
      <c r="F2205">
        <v>8.0000000000000004E-4</v>
      </c>
      <c r="G2205">
        <v>8.9999999999999998E-4</v>
      </c>
      <c r="H2205">
        <v>1E-4</v>
      </c>
    </row>
    <row r="2206" spans="1:8" x14ac:dyDescent="0.25">
      <c r="A2206" s="6">
        <v>26424</v>
      </c>
      <c r="B2206" s="31">
        <v>3.5999999999999999E-3</v>
      </c>
      <c r="C2206" s="31">
        <v>-1.1999999999999999E-3</v>
      </c>
      <c r="D2206">
        <v>-2.8999999999999998E-3</v>
      </c>
      <c r="E2206">
        <v>1.4E-3</v>
      </c>
      <c r="F2206">
        <v>-2.0000000000000001E-4</v>
      </c>
      <c r="G2206">
        <v>5.3E-3</v>
      </c>
      <c r="H2206">
        <v>1E-4</v>
      </c>
    </row>
    <row r="2207" spans="1:8" x14ac:dyDescent="0.25">
      <c r="A2207" s="6">
        <v>26427</v>
      </c>
      <c r="B2207" s="31">
        <v>-5.0000000000000001E-3</v>
      </c>
      <c r="C2207" s="31">
        <v>-3.8E-3</v>
      </c>
      <c r="D2207">
        <v>6.9999999999999999E-4</v>
      </c>
      <c r="E2207">
        <v>-1.5E-3</v>
      </c>
      <c r="F2207">
        <v>1.6000000000000001E-3</v>
      </c>
      <c r="G2207">
        <v>-2.5999999999999999E-3</v>
      </c>
      <c r="H2207">
        <v>1E-4</v>
      </c>
    </row>
    <row r="2208" spans="1:8" x14ac:dyDescent="0.25">
      <c r="A2208" s="6">
        <v>26428</v>
      </c>
      <c r="B2208" s="31">
        <v>-1.44999999999999E-2</v>
      </c>
      <c r="C2208" s="31">
        <v>-6.7999999999999996E-3</v>
      </c>
      <c r="D2208">
        <v>-1.2999999999999999E-3</v>
      </c>
      <c r="E2208">
        <v>3.2000000000000002E-3</v>
      </c>
      <c r="F2208">
        <v>-5.9999999999999995E-4</v>
      </c>
      <c r="G2208">
        <v>-6.9999999999999999E-4</v>
      </c>
      <c r="H2208">
        <v>1E-4</v>
      </c>
    </row>
    <row r="2209" spans="1:8" x14ac:dyDescent="0.25">
      <c r="A2209" s="6">
        <v>26429</v>
      </c>
      <c r="B2209" s="31">
        <v>6.9999999999999004E-3</v>
      </c>
      <c r="C2209" s="31">
        <v>2.0999999999999999E-3</v>
      </c>
      <c r="D2209">
        <v>-2.9999999999999997E-4</v>
      </c>
      <c r="E2209">
        <v>2.9999999999999997E-4</v>
      </c>
      <c r="F2209">
        <v>-4.1999999999999997E-3</v>
      </c>
      <c r="G2209">
        <v>4.0999999999998997E-3</v>
      </c>
      <c r="H2209">
        <v>1E-4</v>
      </c>
    </row>
    <row r="2210" spans="1:8" x14ac:dyDescent="0.25">
      <c r="A2210" s="6">
        <v>26430</v>
      </c>
      <c r="B2210" s="31">
        <v>4.0999999999998997E-3</v>
      </c>
      <c r="C2210" s="31">
        <v>2.3999999999999998E-3</v>
      </c>
      <c r="D2210">
        <v>1E-4</v>
      </c>
      <c r="E2210">
        <v>-2E-3</v>
      </c>
      <c r="F2210">
        <v>-3.0000000000000001E-3</v>
      </c>
      <c r="G2210">
        <v>2.2000000000000001E-3</v>
      </c>
      <c r="H2210">
        <v>1E-4</v>
      </c>
    </row>
    <row r="2211" spans="1:8" x14ac:dyDescent="0.25">
      <c r="A2211" s="6">
        <v>26431</v>
      </c>
      <c r="B2211" s="31">
        <v>6.8999999999999999E-3</v>
      </c>
      <c r="C2211" s="31">
        <v>2.5000000000000001E-3</v>
      </c>
      <c r="D2211">
        <v>0</v>
      </c>
      <c r="E2211">
        <v>-2E-3</v>
      </c>
      <c r="F2211">
        <v>2.2000000000000001E-3</v>
      </c>
      <c r="G2211">
        <v>3.7000000000000002E-3</v>
      </c>
      <c r="H2211">
        <v>1E-4</v>
      </c>
    </row>
    <row r="2212" spans="1:8" x14ac:dyDescent="0.25">
      <c r="A2212" s="6">
        <v>26434</v>
      </c>
      <c r="B2212" s="31">
        <v>5.0000000000000001E-3</v>
      </c>
      <c r="C2212" s="31">
        <v>3.0000000000000001E-3</v>
      </c>
      <c r="D2212">
        <v>-3.3E-3</v>
      </c>
      <c r="E2212">
        <v>2.3999999999999998E-3</v>
      </c>
      <c r="F2212">
        <v>-1.6999999999999999E-3</v>
      </c>
      <c r="G2212">
        <v>6.7000000000000002E-3</v>
      </c>
      <c r="H2212">
        <v>1E-4</v>
      </c>
    </row>
    <row r="2213" spans="1:8" x14ac:dyDescent="0.25">
      <c r="A2213" s="6">
        <v>26435</v>
      </c>
      <c r="B2213" s="31">
        <v>-2.3E-3</v>
      </c>
      <c r="C2213" s="31">
        <v>-1E-4</v>
      </c>
      <c r="D2213">
        <v>1E-3</v>
      </c>
      <c r="E2213">
        <v>8.0000000000000004E-4</v>
      </c>
      <c r="F2213">
        <v>-1E-3</v>
      </c>
      <c r="G2213">
        <v>2.3999999999999998E-3</v>
      </c>
      <c r="H2213">
        <v>1E-4</v>
      </c>
    </row>
    <row r="2214" spans="1:8" x14ac:dyDescent="0.25">
      <c r="A2214" s="6">
        <v>26436</v>
      </c>
      <c r="B2214" s="31">
        <v>2E-3</v>
      </c>
      <c r="C2214" s="31">
        <v>-1.2999999999999999E-3</v>
      </c>
      <c r="D2214">
        <v>-1.9E-3</v>
      </c>
      <c r="E2214">
        <v>1.8E-3</v>
      </c>
      <c r="F2214">
        <v>-5.9999999999999995E-4</v>
      </c>
      <c r="G2214">
        <v>3.2000000000000002E-3</v>
      </c>
      <c r="H2214">
        <v>1E-4</v>
      </c>
    </row>
    <row r="2215" spans="1:8" x14ac:dyDescent="0.25">
      <c r="A2215" s="6">
        <v>26437</v>
      </c>
      <c r="B2215" s="31">
        <v>9.1000000000000004E-3</v>
      </c>
      <c r="C2215" s="31">
        <v>-1.2999999999999999E-3</v>
      </c>
      <c r="D2215">
        <v>-6.3E-3</v>
      </c>
      <c r="E2215">
        <v>4.0000000000000001E-3</v>
      </c>
      <c r="F2215">
        <v>-3.7000000000000002E-3</v>
      </c>
      <c r="G2215">
        <v>9.1999999999999998E-3</v>
      </c>
      <c r="H2215">
        <v>1E-4</v>
      </c>
    </row>
    <row r="2216" spans="1:8" x14ac:dyDescent="0.25">
      <c r="A2216" s="6">
        <v>26438</v>
      </c>
      <c r="B2216" s="31">
        <v>9.1999999999999998E-3</v>
      </c>
      <c r="C2216" s="31">
        <v>-3.0999999999999999E-3</v>
      </c>
      <c r="D2216">
        <v>-2.3E-3</v>
      </c>
      <c r="E2216">
        <v>2.7000000000000001E-3</v>
      </c>
      <c r="F2216">
        <v>-1.1000000000000001E-3</v>
      </c>
      <c r="G2216">
        <v>5.6999999999998996E-3</v>
      </c>
      <c r="H2216">
        <v>1E-4</v>
      </c>
    </row>
    <row r="2217" spans="1:8" x14ac:dyDescent="0.25">
      <c r="A2217" s="6">
        <v>26441</v>
      </c>
      <c r="B2217" s="31">
        <v>5.5999999999999999E-3</v>
      </c>
      <c r="C2217" s="31">
        <v>-3.2000000000000002E-3</v>
      </c>
      <c r="D2217">
        <v>-4.0999999999998997E-3</v>
      </c>
      <c r="E2217">
        <v>4.6999999999998996E-3</v>
      </c>
      <c r="F2217">
        <v>-3.5999999999999999E-3</v>
      </c>
      <c r="G2217">
        <v>2.3999999999999998E-3</v>
      </c>
      <c r="H2217">
        <v>1E-4</v>
      </c>
    </row>
    <row r="2218" spans="1:8" x14ac:dyDescent="0.25">
      <c r="A2218" s="6">
        <v>26442</v>
      </c>
      <c r="B2218" s="31">
        <v>2.9999999999999997E-4</v>
      </c>
      <c r="C2218" s="31">
        <v>-1.4E-3</v>
      </c>
      <c r="D2218">
        <v>-4.8999999999999998E-3</v>
      </c>
      <c r="E2218">
        <v>5.4000000000000003E-3</v>
      </c>
      <c r="F2218">
        <v>-7.0999999999998998E-3</v>
      </c>
      <c r="G2218">
        <v>3.0999999999999999E-3</v>
      </c>
      <c r="H2218">
        <v>1E-4</v>
      </c>
    </row>
    <row r="2219" spans="1:8" x14ac:dyDescent="0.25">
      <c r="A2219" s="6">
        <v>26443</v>
      </c>
      <c r="B2219" s="31">
        <v>4.0000000000000001E-3</v>
      </c>
      <c r="C2219" s="31">
        <v>-1.2999999999999999E-3</v>
      </c>
      <c r="D2219">
        <v>-2.7000000000000001E-3</v>
      </c>
      <c r="E2219">
        <v>3.0999999999999999E-3</v>
      </c>
      <c r="F2219">
        <v>-1.1999999999999999E-3</v>
      </c>
      <c r="G2219">
        <v>3.3999999999999998E-3</v>
      </c>
      <c r="H2219">
        <v>1E-4</v>
      </c>
    </row>
    <row r="2220" spans="1:8" x14ac:dyDescent="0.25">
      <c r="A2220" s="6">
        <v>26444</v>
      </c>
      <c r="B2220" s="31">
        <v>2E-3</v>
      </c>
      <c r="C2220" s="31">
        <v>-8.0000000000000004E-4</v>
      </c>
      <c r="D2220">
        <v>-2.7000000000000001E-3</v>
      </c>
      <c r="E2220">
        <v>-2.0000000000000001E-4</v>
      </c>
      <c r="F2220">
        <v>2.9999999999999997E-4</v>
      </c>
      <c r="G2220">
        <v>1.5E-3</v>
      </c>
      <c r="H2220">
        <v>1E-4</v>
      </c>
    </row>
    <row r="2221" spans="1:8" x14ac:dyDescent="0.25">
      <c r="A2221" s="6">
        <v>26445</v>
      </c>
      <c r="B2221" s="31">
        <v>1.6000000000000001E-3</v>
      </c>
      <c r="C2221" s="31">
        <v>1.9E-3</v>
      </c>
      <c r="D2221">
        <v>-1E-3</v>
      </c>
      <c r="E2221">
        <v>-3.3999999999999998E-3</v>
      </c>
      <c r="F2221">
        <v>1E-3</v>
      </c>
      <c r="G2221">
        <v>-2.8E-3</v>
      </c>
      <c r="H2221">
        <v>1E-4</v>
      </c>
    </row>
    <row r="2222" spans="1:8" x14ac:dyDescent="0.25">
      <c r="A2222" s="6">
        <v>26449</v>
      </c>
      <c r="B2222" s="31">
        <v>-3.3999999999999998E-3</v>
      </c>
      <c r="C2222" s="31">
        <v>-2E-3</v>
      </c>
      <c r="D2222">
        <v>3.2000000000000002E-3</v>
      </c>
      <c r="E2222">
        <v>-1.9E-3</v>
      </c>
      <c r="F2222">
        <v>3.7000000000000002E-3</v>
      </c>
      <c r="G2222">
        <v>-6.4999999999999997E-3</v>
      </c>
      <c r="H2222">
        <v>1E-4</v>
      </c>
    </row>
    <row r="2223" spans="1:8" x14ac:dyDescent="0.25">
      <c r="A2223" s="6">
        <v>26450</v>
      </c>
      <c r="B2223" s="31">
        <v>-7.3000000000000001E-3</v>
      </c>
      <c r="C2223" s="31">
        <v>-2E-3</v>
      </c>
      <c r="D2223">
        <v>1.1999999999999999E-3</v>
      </c>
      <c r="E2223">
        <v>4.0000000000000002E-4</v>
      </c>
      <c r="F2223">
        <v>-8.0000000000000004E-4</v>
      </c>
      <c r="G2223">
        <v>-1.1999999999999999E-3</v>
      </c>
      <c r="H2223">
        <v>1E-4</v>
      </c>
    </row>
    <row r="2224" spans="1:8" x14ac:dyDescent="0.25">
      <c r="A2224" s="6">
        <v>26451</v>
      </c>
      <c r="B2224" s="31">
        <v>2.2000000000000001E-3</v>
      </c>
      <c r="C2224" s="31">
        <v>5.0000000000000001E-4</v>
      </c>
      <c r="D2224">
        <v>-5.9999999999999995E-4</v>
      </c>
      <c r="E2224">
        <v>0</v>
      </c>
      <c r="F2224">
        <v>-1.4E-3</v>
      </c>
      <c r="G2224">
        <v>8.0000000000000004E-4</v>
      </c>
      <c r="H2224">
        <v>1E-4</v>
      </c>
    </row>
    <row r="2225" spans="1:8" x14ac:dyDescent="0.25">
      <c r="A2225" s="6">
        <v>26452</v>
      </c>
      <c r="B2225" s="31">
        <v>1.1000000000000001E-3</v>
      </c>
      <c r="C2225" s="31">
        <v>2.3E-3</v>
      </c>
      <c r="D2225">
        <v>-3.0999999999999999E-3</v>
      </c>
      <c r="E2225">
        <v>1.5E-3</v>
      </c>
      <c r="F2225">
        <v>1E-3</v>
      </c>
      <c r="G2225">
        <v>6.9999999999999999E-4</v>
      </c>
      <c r="H2225">
        <v>1E-4</v>
      </c>
    </row>
    <row r="2226" spans="1:8" x14ac:dyDescent="0.25">
      <c r="A2226" s="6">
        <v>26455</v>
      </c>
      <c r="B2226" s="31">
        <v>-8.0000000000000002E-3</v>
      </c>
      <c r="C2226" s="31">
        <v>2.0000000000000001E-4</v>
      </c>
      <c r="D2226">
        <v>-1E-4</v>
      </c>
      <c r="E2226">
        <v>2.7000000000000001E-3</v>
      </c>
      <c r="F2226">
        <v>-5.9999999999999995E-4</v>
      </c>
      <c r="G2226">
        <v>-1.1000000000000001E-3</v>
      </c>
      <c r="H2226">
        <v>1E-4</v>
      </c>
    </row>
    <row r="2227" spans="1:8" x14ac:dyDescent="0.25">
      <c r="A2227" s="6">
        <v>26456</v>
      </c>
      <c r="B2227" s="31">
        <v>-5.5999999999999999E-3</v>
      </c>
      <c r="C2227" s="31">
        <v>8.0000000000000004E-4</v>
      </c>
      <c r="D2227">
        <v>-4.0000000000000001E-3</v>
      </c>
      <c r="E2227">
        <v>3.0000000000000001E-3</v>
      </c>
      <c r="F2227">
        <v>-1.2999999999999999E-3</v>
      </c>
      <c r="G2227">
        <v>1.6999999999999999E-3</v>
      </c>
      <c r="H2227">
        <v>1E-4</v>
      </c>
    </row>
    <row r="2228" spans="1:8" x14ac:dyDescent="0.25">
      <c r="A2228" s="6">
        <v>26457</v>
      </c>
      <c r="B2228" s="31">
        <v>-5.0000000000000001E-3</v>
      </c>
      <c r="C2228" s="31">
        <v>-5.0000000000000001E-4</v>
      </c>
      <c r="D2228">
        <v>-1.1000000000000001E-3</v>
      </c>
      <c r="E2228">
        <v>2.0000000000000001E-4</v>
      </c>
      <c r="F2228">
        <v>-1.1999999999999999E-3</v>
      </c>
      <c r="G2228">
        <v>1.1999999999999999E-3</v>
      </c>
      <c r="H2228">
        <v>1E-4</v>
      </c>
    </row>
    <row r="2229" spans="1:8" x14ac:dyDescent="0.25">
      <c r="A2229" s="6">
        <v>26458</v>
      </c>
      <c r="B2229" s="31">
        <v>-3.0000000000000001E-3</v>
      </c>
      <c r="C2229" s="31">
        <v>-1E-4</v>
      </c>
      <c r="D2229">
        <v>1E-4</v>
      </c>
      <c r="E2229">
        <v>2.2000000000000001E-3</v>
      </c>
      <c r="F2229">
        <v>2.9999999999999997E-4</v>
      </c>
      <c r="G2229">
        <v>5.9999999999999995E-4</v>
      </c>
      <c r="H2229">
        <v>1E-4</v>
      </c>
    </row>
    <row r="2230" spans="1:8" x14ac:dyDescent="0.25">
      <c r="A2230" s="6">
        <v>26459</v>
      </c>
      <c r="B2230" s="31">
        <v>-4.5999999999999999E-3</v>
      </c>
      <c r="C2230" s="31">
        <v>-4.0000000000000002E-4</v>
      </c>
      <c r="D2230">
        <v>6.9999999999999999E-4</v>
      </c>
      <c r="E2230">
        <v>2.3999999999999998E-3</v>
      </c>
      <c r="F2230">
        <v>1E-3</v>
      </c>
      <c r="G2230">
        <v>-8.9999999999999998E-4</v>
      </c>
      <c r="H2230">
        <v>1E-4</v>
      </c>
    </row>
    <row r="2231" spans="1:8" x14ac:dyDescent="0.25">
      <c r="A2231" s="6">
        <v>26462</v>
      </c>
      <c r="B2231" s="31">
        <v>6.9999999999999999E-4</v>
      </c>
      <c r="C2231" s="31">
        <v>-1.1999999999999999E-3</v>
      </c>
      <c r="D2231">
        <v>-5.9999999999999995E-4</v>
      </c>
      <c r="E2231">
        <v>-1.8E-3</v>
      </c>
      <c r="F2231">
        <v>2.3E-3</v>
      </c>
      <c r="G2231">
        <v>-1.1999999999999999E-3</v>
      </c>
      <c r="H2231">
        <v>1E-4</v>
      </c>
    </row>
    <row r="2232" spans="1:8" x14ac:dyDescent="0.25">
      <c r="A2232" s="6">
        <v>26463</v>
      </c>
      <c r="B2232" s="31">
        <v>4.1999999999999997E-3</v>
      </c>
      <c r="C2232" s="31">
        <v>-2.7000000000000001E-3</v>
      </c>
      <c r="D2232">
        <v>-2.2000000000000001E-3</v>
      </c>
      <c r="E2232">
        <v>-2.5000000000000001E-3</v>
      </c>
      <c r="F2232">
        <v>0</v>
      </c>
      <c r="G2232">
        <v>2.8E-3</v>
      </c>
      <c r="H2232">
        <v>1E-4</v>
      </c>
    </row>
    <row r="2233" spans="1:8" x14ac:dyDescent="0.25">
      <c r="A2233" s="6">
        <v>26464</v>
      </c>
      <c r="B2233" s="31">
        <v>7.4999999999999997E-3</v>
      </c>
      <c r="C2233" s="31">
        <v>-2.9999999999999997E-4</v>
      </c>
      <c r="D2233">
        <v>-5.0000000000000001E-3</v>
      </c>
      <c r="E2233">
        <v>2.7000000000000001E-3</v>
      </c>
      <c r="F2233">
        <v>8.0000000000000004E-4</v>
      </c>
      <c r="G2233">
        <v>6.7000000000000002E-3</v>
      </c>
      <c r="H2233">
        <v>1E-4</v>
      </c>
    </row>
    <row r="2234" spans="1:8" x14ac:dyDescent="0.25">
      <c r="A2234" s="6">
        <v>26465</v>
      </c>
      <c r="B2234" s="31">
        <v>-5.9999999999999995E-4</v>
      </c>
      <c r="C2234" s="31">
        <v>-1.9E-3</v>
      </c>
      <c r="D2234">
        <v>-1.9E-3</v>
      </c>
      <c r="E2234">
        <v>5.0000000000000001E-4</v>
      </c>
      <c r="F2234">
        <v>2.8999999999999998E-3</v>
      </c>
      <c r="G2234">
        <v>-1.9E-3</v>
      </c>
      <c r="H2234">
        <v>1E-4</v>
      </c>
    </row>
    <row r="2235" spans="1:8" x14ac:dyDescent="0.25">
      <c r="A2235" s="6">
        <v>26466</v>
      </c>
      <c r="B2235" s="31">
        <v>-8.9999999999999998E-4</v>
      </c>
      <c r="C2235" s="31">
        <v>1.1999999999999999E-3</v>
      </c>
      <c r="D2235">
        <v>8.0000000000000004E-4</v>
      </c>
      <c r="E2235">
        <v>8.9999999999999998E-4</v>
      </c>
      <c r="F2235">
        <v>-1.8E-3</v>
      </c>
      <c r="G2235">
        <v>1.6000000000000001E-3</v>
      </c>
      <c r="H2235">
        <v>1E-4</v>
      </c>
    </row>
    <row r="2236" spans="1:8" x14ac:dyDescent="0.25">
      <c r="A2236" s="6">
        <v>26469</v>
      </c>
      <c r="B2236" s="31">
        <v>-1.9E-3</v>
      </c>
      <c r="C2236" s="31">
        <v>1.6999999999999999E-3</v>
      </c>
      <c r="D2236">
        <v>-6.9999999999999999E-4</v>
      </c>
      <c r="E2236">
        <v>-8.9999999999999998E-4</v>
      </c>
      <c r="F2236">
        <v>-4.0000000000000002E-4</v>
      </c>
      <c r="G2236">
        <v>2.0000000000000001E-4</v>
      </c>
      <c r="H2236">
        <v>1E-4</v>
      </c>
    </row>
    <row r="2237" spans="1:8" x14ac:dyDescent="0.25">
      <c r="A2237" s="6">
        <v>26470</v>
      </c>
      <c r="B2237" s="31">
        <v>3.5999999999999999E-3</v>
      </c>
      <c r="C2237" s="31">
        <v>-2.2000000000000001E-3</v>
      </c>
      <c r="D2237">
        <v>-8.9999999999999998E-4</v>
      </c>
      <c r="E2237">
        <v>1.1999999999999999E-3</v>
      </c>
      <c r="F2237">
        <v>1.1999999999999999E-3</v>
      </c>
      <c r="G2237">
        <v>4.4000000000000003E-3</v>
      </c>
      <c r="H2237">
        <v>1E-4</v>
      </c>
    </row>
    <row r="2238" spans="1:8" x14ac:dyDescent="0.25">
      <c r="A2238" s="6">
        <v>26471</v>
      </c>
      <c r="B2238" s="31">
        <v>1.5E-3</v>
      </c>
      <c r="C2238" s="31">
        <v>-3.3E-3</v>
      </c>
      <c r="D2238">
        <v>-3.2000000000000002E-3</v>
      </c>
      <c r="E2238">
        <v>6.9999999999999999E-4</v>
      </c>
      <c r="F2238">
        <v>-1.5E-3</v>
      </c>
      <c r="G2238">
        <v>1E-4</v>
      </c>
      <c r="H2238">
        <v>1E-4</v>
      </c>
    </row>
    <row r="2239" spans="1:8" x14ac:dyDescent="0.25">
      <c r="A2239" s="6">
        <v>26472</v>
      </c>
      <c r="B2239" s="31">
        <v>-1.6999999999999999E-3</v>
      </c>
      <c r="C2239" s="31">
        <v>-1.2999999999999999E-3</v>
      </c>
      <c r="D2239">
        <v>2.0000000000000001E-4</v>
      </c>
      <c r="E2239">
        <v>1.1999999999999999E-3</v>
      </c>
      <c r="F2239">
        <v>-2.0000000000000001E-4</v>
      </c>
      <c r="G2239">
        <v>8.9999999999999998E-4</v>
      </c>
      <c r="H2239">
        <v>1E-4</v>
      </c>
    </row>
    <row r="2240" spans="1:8" x14ac:dyDescent="0.25">
      <c r="A2240" s="6">
        <v>26473</v>
      </c>
      <c r="B2240" s="31">
        <v>-4.1999999999999997E-3</v>
      </c>
      <c r="C2240" s="31">
        <v>1.6999999999999999E-3</v>
      </c>
      <c r="D2240">
        <v>-5.0000000000000001E-4</v>
      </c>
      <c r="E2240">
        <v>1.5E-3</v>
      </c>
      <c r="F2240">
        <v>-1.6000000000000001E-3</v>
      </c>
      <c r="G2240">
        <v>2.3E-3</v>
      </c>
      <c r="H2240">
        <v>1E-4</v>
      </c>
    </row>
    <row r="2241" spans="1:8" x14ac:dyDescent="0.25">
      <c r="A2241" s="6">
        <v>26476</v>
      </c>
      <c r="B2241" s="31">
        <v>-6.9999999999999004E-3</v>
      </c>
      <c r="C2241" s="31">
        <v>1.1999999999999999E-3</v>
      </c>
      <c r="D2241">
        <v>5.0000000000000001E-4</v>
      </c>
      <c r="E2241">
        <v>-5.9999999999999995E-4</v>
      </c>
      <c r="F2241">
        <v>-1.1999999999999999E-3</v>
      </c>
      <c r="G2241">
        <v>-4.0000000000000002E-4</v>
      </c>
      <c r="H2241">
        <v>1E-4</v>
      </c>
    </row>
    <row r="2242" spans="1:8" x14ac:dyDescent="0.25">
      <c r="A2242" s="6">
        <v>26477</v>
      </c>
      <c r="B2242" s="31">
        <v>-1.1999999999999999E-3</v>
      </c>
      <c r="C2242" s="31">
        <v>-2.0999999999999999E-3</v>
      </c>
      <c r="D2242">
        <v>8.0000000000000004E-4</v>
      </c>
      <c r="E2242">
        <v>8.9999999999999998E-4</v>
      </c>
      <c r="F2242">
        <v>1E-3</v>
      </c>
      <c r="G2242">
        <v>-1E-4</v>
      </c>
      <c r="H2242">
        <v>1E-4</v>
      </c>
    </row>
    <row r="2243" spans="1:8" x14ac:dyDescent="0.25">
      <c r="A2243" s="6">
        <v>26478</v>
      </c>
      <c r="B2243" s="31">
        <v>-3.5999999999999999E-3</v>
      </c>
      <c r="C2243" s="31">
        <v>5.0000000000000001E-4</v>
      </c>
      <c r="D2243">
        <v>-2.5000000000000001E-3</v>
      </c>
      <c r="E2243">
        <v>3.2000000000000002E-3</v>
      </c>
      <c r="F2243">
        <v>-1.1999999999999999E-3</v>
      </c>
      <c r="G2243">
        <v>1.6999999999999999E-3</v>
      </c>
      <c r="H2243">
        <v>1E-4</v>
      </c>
    </row>
    <row r="2244" spans="1:8" x14ac:dyDescent="0.25">
      <c r="A2244" s="6">
        <v>26479</v>
      </c>
      <c r="B2244" s="31">
        <v>-2E-3</v>
      </c>
      <c r="C2244" s="31">
        <v>-2.9999999999999997E-4</v>
      </c>
      <c r="D2244">
        <v>-2.3E-3</v>
      </c>
      <c r="E2244">
        <v>-2.9999999999999997E-4</v>
      </c>
      <c r="F2244">
        <v>-1.4E-3</v>
      </c>
      <c r="G2244">
        <v>2.0000000000000001E-4</v>
      </c>
      <c r="H2244">
        <v>1E-4</v>
      </c>
    </row>
    <row r="2245" spans="1:8" x14ac:dyDescent="0.25">
      <c r="A2245" s="6">
        <v>26480</v>
      </c>
      <c r="B2245" s="31">
        <v>3.8999999999999998E-3</v>
      </c>
      <c r="C2245" s="31">
        <v>1.8E-3</v>
      </c>
      <c r="D2245">
        <v>1E-4</v>
      </c>
      <c r="E2245">
        <v>-5.9999999999999995E-4</v>
      </c>
      <c r="F2245">
        <v>-1E-4</v>
      </c>
      <c r="G2245">
        <v>-1.8E-3</v>
      </c>
      <c r="H2245">
        <v>1E-4</v>
      </c>
    </row>
    <row r="2246" spans="1:8" x14ac:dyDescent="0.25">
      <c r="A2246" s="6">
        <v>26483</v>
      </c>
      <c r="B2246" s="31">
        <v>3.3999999999999998E-3</v>
      </c>
      <c r="C2246" s="31">
        <v>2.9999999999999997E-4</v>
      </c>
      <c r="D2246">
        <v>8.0000000000000004E-4</v>
      </c>
      <c r="E2246">
        <v>-2E-3</v>
      </c>
      <c r="F2246">
        <v>-1.6000000000000001E-3</v>
      </c>
      <c r="G2246">
        <v>2.9999999999999997E-4</v>
      </c>
      <c r="H2246">
        <v>2.0000000000000001E-4</v>
      </c>
    </row>
    <row r="2247" spans="1:8" x14ac:dyDescent="0.25">
      <c r="A2247" s="6">
        <v>26485</v>
      </c>
      <c r="B2247" s="31">
        <v>5.5999999999999999E-3</v>
      </c>
      <c r="C2247" s="31">
        <v>-1.4E-3</v>
      </c>
      <c r="D2247">
        <v>-1.4E-3</v>
      </c>
      <c r="E2247">
        <v>2.5999999999999999E-3</v>
      </c>
      <c r="F2247">
        <v>-8.0000000000000004E-4</v>
      </c>
      <c r="G2247">
        <v>4.7999999999999996E-3</v>
      </c>
      <c r="H2247">
        <v>2.0000000000000001E-4</v>
      </c>
    </row>
    <row r="2248" spans="1:8" x14ac:dyDescent="0.25">
      <c r="A2248" s="6">
        <v>26486</v>
      </c>
      <c r="B2248" s="31">
        <v>7.6E-3</v>
      </c>
      <c r="C2248" s="31">
        <v>-3.7000000000000002E-3</v>
      </c>
      <c r="D2248">
        <v>-3.5999999999999999E-3</v>
      </c>
      <c r="E2248">
        <v>1.6999999999999999E-3</v>
      </c>
      <c r="F2248">
        <v>-3.3999999999999998E-3</v>
      </c>
      <c r="G2248">
        <v>3.4999999999998999E-3</v>
      </c>
      <c r="H2248">
        <v>2.0000000000000001E-4</v>
      </c>
    </row>
    <row r="2249" spans="1:8" x14ac:dyDescent="0.25">
      <c r="A2249" s="6">
        <v>26487</v>
      </c>
      <c r="B2249" s="31">
        <v>-3.0999999999999999E-3</v>
      </c>
      <c r="C2249" s="31">
        <v>1.5E-3</v>
      </c>
      <c r="D2249">
        <v>-2.3999999999999998E-3</v>
      </c>
      <c r="E2249">
        <v>1.1000000000000001E-3</v>
      </c>
      <c r="F2249">
        <v>-2.3999999999999998E-3</v>
      </c>
      <c r="G2249">
        <v>-4.0000000000000002E-4</v>
      </c>
      <c r="H2249">
        <v>2.0000000000000001E-4</v>
      </c>
    </row>
    <row r="2250" spans="1:8" x14ac:dyDescent="0.25">
      <c r="A2250" s="6">
        <v>26490</v>
      </c>
      <c r="B2250" s="31">
        <v>-5.5999999999999999E-3</v>
      </c>
      <c r="C2250" s="31">
        <v>-8.0000000000000004E-4</v>
      </c>
      <c r="D2250">
        <v>2E-3</v>
      </c>
      <c r="E2250">
        <v>-5.0000000000000001E-4</v>
      </c>
      <c r="F2250">
        <v>-1.8E-3</v>
      </c>
      <c r="G2250">
        <v>-1.5E-3</v>
      </c>
      <c r="H2250">
        <v>2.0000000000000001E-4</v>
      </c>
    </row>
    <row r="2251" spans="1:8" x14ac:dyDescent="0.25">
      <c r="A2251" s="6">
        <v>26491</v>
      </c>
      <c r="B2251" s="31">
        <v>-7.4999999999999997E-3</v>
      </c>
      <c r="C2251" s="31">
        <v>-5.0000000000000001E-4</v>
      </c>
      <c r="D2251">
        <v>2E-3</v>
      </c>
      <c r="E2251">
        <v>-1E-3</v>
      </c>
      <c r="F2251">
        <v>8.0000000000000004E-4</v>
      </c>
      <c r="G2251">
        <v>-1E-3</v>
      </c>
      <c r="H2251">
        <v>2.0000000000000001E-4</v>
      </c>
    </row>
    <row r="2252" spans="1:8" x14ac:dyDescent="0.25">
      <c r="A2252" s="6">
        <v>26492</v>
      </c>
      <c r="B2252" s="31">
        <v>-5.4000000000000003E-3</v>
      </c>
      <c r="C2252" s="31">
        <v>-2.8E-3</v>
      </c>
      <c r="D2252">
        <v>4.0999999999998997E-3</v>
      </c>
      <c r="E2252">
        <v>2.3999999999999998E-3</v>
      </c>
      <c r="F2252">
        <v>-5.9999999999999995E-4</v>
      </c>
      <c r="G2252">
        <v>-4.4000000000000003E-3</v>
      </c>
      <c r="H2252">
        <v>2.0000000000000001E-4</v>
      </c>
    </row>
    <row r="2253" spans="1:8" x14ac:dyDescent="0.25">
      <c r="A2253" s="6">
        <v>26493</v>
      </c>
      <c r="B2253" s="31">
        <v>-6.3E-3</v>
      </c>
      <c r="C2253" s="31">
        <v>-1.8E-3</v>
      </c>
      <c r="D2253">
        <v>3.3E-3</v>
      </c>
      <c r="E2253">
        <v>-1.1999999999999999E-3</v>
      </c>
      <c r="F2253">
        <v>3.3999999999999998E-3</v>
      </c>
      <c r="G2253">
        <v>-1.1000000000000001E-3</v>
      </c>
      <c r="H2253">
        <v>2.0000000000000001E-4</v>
      </c>
    </row>
    <row r="2254" spans="1:8" x14ac:dyDescent="0.25">
      <c r="A2254" s="6">
        <v>26494</v>
      </c>
      <c r="B2254" s="31">
        <v>4.5999999999999999E-3</v>
      </c>
      <c r="C2254" s="31">
        <v>-2.0999999999999999E-3</v>
      </c>
      <c r="D2254">
        <v>-1E-3</v>
      </c>
      <c r="E2254">
        <v>-2.3E-3</v>
      </c>
      <c r="F2254">
        <v>1.5E-3</v>
      </c>
      <c r="G2254">
        <v>4.0000000000000001E-3</v>
      </c>
      <c r="H2254">
        <v>2.0000000000000001E-4</v>
      </c>
    </row>
    <row r="2255" spans="1:8" x14ac:dyDescent="0.25">
      <c r="A2255" s="6">
        <v>26497</v>
      </c>
      <c r="B2255" s="31">
        <v>-9.2999999999999992E-3</v>
      </c>
      <c r="C2255" s="31">
        <v>-4.0000000000000002E-4</v>
      </c>
      <c r="D2255">
        <v>6.9999999999999004E-3</v>
      </c>
      <c r="E2255">
        <v>0</v>
      </c>
      <c r="F2255">
        <v>3.0000000000000001E-3</v>
      </c>
      <c r="G2255">
        <v>-1.1000000000000001E-3</v>
      </c>
      <c r="H2255">
        <v>2.0000000000000001E-4</v>
      </c>
    </row>
    <row r="2256" spans="1:8" x14ac:dyDescent="0.25">
      <c r="A2256" s="6">
        <v>26498</v>
      </c>
      <c r="B2256" s="31">
        <v>-8.9999999999999998E-4</v>
      </c>
      <c r="C2256" s="31">
        <v>-5.0000000000000001E-3</v>
      </c>
      <c r="D2256">
        <v>2.8999999999999998E-3</v>
      </c>
      <c r="E2256">
        <v>8.9999999999999998E-4</v>
      </c>
      <c r="F2256">
        <v>-5.9999999999999995E-4</v>
      </c>
      <c r="G2256">
        <v>0</v>
      </c>
      <c r="H2256">
        <v>2.0000000000000001E-4</v>
      </c>
    </row>
    <row r="2257" spans="1:8" x14ac:dyDescent="0.25">
      <c r="A2257" s="6">
        <v>26499</v>
      </c>
      <c r="B2257" s="31">
        <v>2.3E-3</v>
      </c>
      <c r="C2257" s="31">
        <v>-4.0000000000000002E-4</v>
      </c>
      <c r="D2257">
        <v>-5.0000000000000001E-4</v>
      </c>
      <c r="E2257">
        <v>2.9999999999999997E-4</v>
      </c>
      <c r="F2257">
        <v>1.6000000000000001E-3</v>
      </c>
      <c r="G2257">
        <v>1.9E-3</v>
      </c>
      <c r="H2257">
        <v>2.0000000000000001E-4</v>
      </c>
    </row>
    <row r="2258" spans="1:8" x14ac:dyDescent="0.25">
      <c r="A2258" s="6">
        <v>26500</v>
      </c>
      <c r="B2258" s="31">
        <v>-3.3E-3</v>
      </c>
      <c r="C2258" s="31">
        <v>-1.1999999999999999E-3</v>
      </c>
      <c r="D2258">
        <v>2.5000000000000001E-3</v>
      </c>
      <c r="E2258">
        <v>1.6000000000000001E-3</v>
      </c>
      <c r="F2258">
        <v>-8.0000000000000004E-4</v>
      </c>
      <c r="G2258">
        <v>-2.3E-3</v>
      </c>
      <c r="H2258">
        <v>2.0000000000000001E-4</v>
      </c>
    </row>
    <row r="2259" spans="1:8" x14ac:dyDescent="0.25">
      <c r="A2259" s="6">
        <v>26501</v>
      </c>
      <c r="B2259" s="31">
        <v>7.1999999999999998E-3</v>
      </c>
      <c r="C2259" s="31">
        <v>-8.0000000000000004E-4</v>
      </c>
      <c r="D2259">
        <v>-1.6999999999999999E-3</v>
      </c>
      <c r="E2259">
        <v>4.0000000000000002E-4</v>
      </c>
      <c r="F2259">
        <v>8.9999999999999998E-4</v>
      </c>
      <c r="G2259">
        <v>5.7999999999999996E-3</v>
      </c>
      <c r="H2259">
        <v>2.0000000000000001E-4</v>
      </c>
    </row>
    <row r="2260" spans="1:8" x14ac:dyDescent="0.25">
      <c r="A2260" s="6">
        <v>26504</v>
      </c>
      <c r="B2260" s="31">
        <v>1.0800000000000001E-2</v>
      </c>
      <c r="C2260" s="31">
        <v>5.9999999999999995E-4</v>
      </c>
      <c r="D2260">
        <v>-5.1999999999999998E-3</v>
      </c>
      <c r="E2260">
        <v>2.0000000000000001E-4</v>
      </c>
      <c r="F2260">
        <v>-2.8E-3</v>
      </c>
      <c r="G2260">
        <v>5.3E-3</v>
      </c>
      <c r="H2260">
        <v>2.0000000000000001E-4</v>
      </c>
    </row>
    <row r="2261" spans="1:8" x14ac:dyDescent="0.25">
      <c r="A2261" s="6">
        <v>26505</v>
      </c>
      <c r="B2261" s="31">
        <v>-3.0999999999999999E-3</v>
      </c>
      <c r="C2261" s="31">
        <v>8.0000000000000004E-4</v>
      </c>
      <c r="D2261">
        <v>0</v>
      </c>
      <c r="E2261">
        <v>2.0999999999999999E-3</v>
      </c>
      <c r="F2261">
        <v>4.0000000000000002E-4</v>
      </c>
      <c r="G2261">
        <v>2.8999999999999998E-3</v>
      </c>
      <c r="H2261">
        <v>2.0000000000000001E-4</v>
      </c>
    </row>
    <row r="2262" spans="1:8" x14ac:dyDescent="0.25">
      <c r="A2262" s="6">
        <v>26506</v>
      </c>
      <c r="B2262" s="31">
        <v>-1E-3</v>
      </c>
      <c r="C2262" s="31">
        <v>-1.4E-3</v>
      </c>
      <c r="D2262">
        <v>-1.9E-3</v>
      </c>
      <c r="E2262">
        <v>1.1000000000000001E-3</v>
      </c>
      <c r="F2262">
        <v>-2.7000000000000001E-3</v>
      </c>
      <c r="G2262">
        <v>4.5999999999999999E-3</v>
      </c>
      <c r="H2262">
        <v>2.0000000000000001E-4</v>
      </c>
    </row>
    <row r="2263" spans="1:8" x14ac:dyDescent="0.25">
      <c r="A2263" s="6">
        <v>26507</v>
      </c>
      <c r="B2263" s="31">
        <v>-3.3E-3</v>
      </c>
      <c r="C2263" s="31">
        <v>-3.7000000000000002E-3</v>
      </c>
      <c r="D2263">
        <v>1.4E-3</v>
      </c>
      <c r="E2263">
        <v>2.8E-3</v>
      </c>
      <c r="F2263">
        <v>1E-4</v>
      </c>
      <c r="G2263">
        <v>1.6999999999999999E-3</v>
      </c>
      <c r="H2263">
        <v>2.0000000000000001E-4</v>
      </c>
    </row>
    <row r="2264" spans="1:8" x14ac:dyDescent="0.25">
      <c r="A2264" s="6">
        <v>26508</v>
      </c>
      <c r="B2264" s="31">
        <v>2.9999999999999997E-4</v>
      </c>
      <c r="C2264" s="31">
        <v>-2.5000000000000001E-3</v>
      </c>
      <c r="D2264">
        <v>-5.9999999999999995E-4</v>
      </c>
      <c r="E2264">
        <v>1E-3</v>
      </c>
      <c r="F2264">
        <v>-1E-3</v>
      </c>
      <c r="G2264">
        <v>-2.0000000000000001E-4</v>
      </c>
      <c r="H2264">
        <v>2.0000000000000001E-4</v>
      </c>
    </row>
    <row r="2265" spans="1:8" x14ac:dyDescent="0.25">
      <c r="A2265" s="6">
        <v>26511</v>
      </c>
      <c r="B2265" s="31">
        <v>-6.9999999999999999E-4</v>
      </c>
      <c r="C2265" s="31">
        <v>-3.2000000000000002E-3</v>
      </c>
      <c r="D2265">
        <v>-1.1000000000000001E-3</v>
      </c>
      <c r="E2265">
        <v>5.0000000000000001E-4</v>
      </c>
      <c r="F2265">
        <v>-4.0000000000000002E-4</v>
      </c>
      <c r="G2265">
        <v>1.8E-3</v>
      </c>
      <c r="H2265">
        <v>2.0000000000000001E-4</v>
      </c>
    </row>
    <row r="2266" spans="1:8" x14ac:dyDescent="0.25">
      <c r="A2266" s="6">
        <v>26512</v>
      </c>
      <c r="B2266" s="31">
        <v>9.3999999999998998E-3</v>
      </c>
      <c r="C2266" s="31">
        <v>-4.6999999999998996E-3</v>
      </c>
      <c r="D2266">
        <v>-5.3E-3</v>
      </c>
      <c r="E2266">
        <v>3.0000000000000001E-3</v>
      </c>
      <c r="F2266">
        <v>-8.9999999999999998E-4</v>
      </c>
      <c r="G2266">
        <v>6.4000000000000003E-3</v>
      </c>
      <c r="H2266">
        <v>1E-4</v>
      </c>
    </row>
    <row r="2267" spans="1:8" x14ac:dyDescent="0.25">
      <c r="A2267" s="6">
        <v>26513</v>
      </c>
      <c r="B2267" s="31">
        <v>8.3000000000000001E-3</v>
      </c>
      <c r="C2267" s="31">
        <v>-3.8E-3</v>
      </c>
      <c r="D2267">
        <v>-3.0000000000000001E-3</v>
      </c>
      <c r="E2267">
        <v>1.1000000000000001E-3</v>
      </c>
      <c r="F2267">
        <v>1.5E-3</v>
      </c>
      <c r="G2267">
        <v>2.2000000000000001E-3</v>
      </c>
      <c r="H2267">
        <v>1E-4</v>
      </c>
    </row>
    <row r="2268" spans="1:8" x14ac:dyDescent="0.25">
      <c r="A2268" s="6">
        <v>26514</v>
      </c>
      <c r="B2268" s="31">
        <v>7.4000000000000003E-3</v>
      </c>
      <c r="C2268" s="31">
        <v>-4.4000000000000003E-3</v>
      </c>
      <c r="D2268">
        <v>-2.0999999999999999E-3</v>
      </c>
      <c r="E2268">
        <v>5.1999999999999998E-3</v>
      </c>
      <c r="F2268">
        <v>-1.1999999999999999E-3</v>
      </c>
      <c r="G2268">
        <v>3.3999999999999998E-3</v>
      </c>
      <c r="H2268">
        <v>1E-4</v>
      </c>
    </row>
    <row r="2269" spans="1:8" x14ac:dyDescent="0.25">
      <c r="A2269" s="6">
        <v>26515</v>
      </c>
      <c r="B2269" s="31">
        <v>3.3999999999999998E-3</v>
      </c>
      <c r="C2269" s="31">
        <v>-1.1000000000000001E-3</v>
      </c>
      <c r="D2269">
        <v>-2.5000000000000001E-3</v>
      </c>
      <c r="E2269">
        <v>1E-3</v>
      </c>
      <c r="F2269">
        <v>-8.9999999999999998E-4</v>
      </c>
      <c r="G2269">
        <v>-2.5000000000000001E-3</v>
      </c>
      <c r="H2269">
        <v>1E-4</v>
      </c>
    </row>
    <row r="2270" spans="1:8" x14ac:dyDescent="0.25">
      <c r="A2270" s="6">
        <v>26518</v>
      </c>
      <c r="B2270" s="31">
        <v>1.1000000000000001E-3</v>
      </c>
      <c r="C2270" s="31">
        <v>-1.9E-3</v>
      </c>
      <c r="D2270">
        <v>-6.9999999999999999E-4</v>
      </c>
      <c r="E2270">
        <v>1E-4</v>
      </c>
      <c r="F2270">
        <v>-4.0000000000000002E-4</v>
      </c>
      <c r="G2270">
        <v>-2.8999999999999998E-3</v>
      </c>
      <c r="H2270">
        <v>1E-4</v>
      </c>
    </row>
    <row r="2271" spans="1:8" x14ac:dyDescent="0.25">
      <c r="A2271" s="6">
        <v>26519</v>
      </c>
      <c r="B2271" s="31">
        <v>6.9999999999999999E-4</v>
      </c>
      <c r="C2271" s="31">
        <v>-2.8999999999999998E-3</v>
      </c>
      <c r="D2271">
        <v>-1.6999999999999999E-3</v>
      </c>
      <c r="E2271">
        <v>1E-4</v>
      </c>
      <c r="F2271">
        <v>-1.1000000000000001E-3</v>
      </c>
      <c r="G2271">
        <v>1.6999999999999999E-3</v>
      </c>
      <c r="H2271">
        <v>1E-4</v>
      </c>
    </row>
    <row r="2272" spans="1:8" x14ac:dyDescent="0.25">
      <c r="A2272" s="6">
        <v>26520</v>
      </c>
      <c r="B2272" s="31">
        <v>1.1999999999999999E-3</v>
      </c>
      <c r="C2272" s="31">
        <v>0</v>
      </c>
      <c r="D2272">
        <v>-2.9999999999999997E-4</v>
      </c>
      <c r="E2272">
        <v>-2.0000000000000001E-4</v>
      </c>
      <c r="F2272">
        <v>1.1000000000000001E-3</v>
      </c>
      <c r="G2272">
        <v>1.6000000000000001E-3</v>
      </c>
      <c r="H2272">
        <v>1E-4</v>
      </c>
    </row>
    <row r="2273" spans="1:8" x14ac:dyDescent="0.25">
      <c r="A2273" s="6">
        <v>26521</v>
      </c>
      <c r="B2273" s="31">
        <v>2.2000000000000001E-3</v>
      </c>
      <c r="C2273" s="31">
        <v>1E-4</v>
      </c>
      <c r="D2273">
        <v>1E-4</v>
      </c>
      <c r="E2273">
        <v>-1.1999999999999999E-3</v>
      </c>
      <c r="F2273">
        <v>2.3E-3</v>
      </c>
      <c r="G2273">
        <v>-5.9999999999999995E-4</v>
      </c>
      <c r="H2273">
        <v>1E-4</v>
      </c>
    </row>
    <row r="2274" spans="1:8" x14ac:dyDescent="0.25">
      <c r="A2274" s="6">
        <v>26522</v>
      </c>
      <c r="B2274" s="31">
        <v>8.1999999999999001E-3</v>
      </c>
      <c r="C2274" s="31">
        <v>-1.4E-3</v>
      </c>
      <c r="D2274">
        <v>5.9999999999999995E-4</v>
      </c>
      <c r="E2274">
        <v>-4.6999999999998996E-3</v>
      </c>
      <c r="F2274">
        <v>2E-3</v>
      </c>
      <c r="G2274">
        <v>-2.0999999999999999E-3</v>
      </c>
      <c r="H2274">
        <v>1E-4</v>
      </c>
    </row>
    <row r="2275" spans="1:8" x14ac:dyDescent="0.25">
      <c r="A2275" s="6">
        <v>26525</v>
      </c>
      <c r="B2275" s="31">
        <v>4.1999999999999997E-3</v>
      </c>
      <c r="C2275" s="31">
        <v>-2.0999999999999999E-3</v>
      </c>
      <c r="D2275">
        <v>4.1999999999999997E-3</v>
      </c>
      <c r="E2275">
        <v>-2.3E-3</v>
      </c>
      <c r="F2275">
        <v>2.5000000000000001E-3</v>
      </c>
      <c r="G2275">
        <v>-2.3999999999999998E-3</v>
      </c>
      <c r="H2275">
        <v>1E-4</v>
      </c>
    </row>
    <row r="2276" spans="1:8" x14ac:dyDescent="0.25">
      <c r="A2276" s="6">
        <v>26526</v>
      </c>
      <c r="B2276" s="31">
        <v>-4.3E-3</v>
      </c>
      <c r="C2276" s="31">
        <v>6.9999999999999999E-4</v>
      </c>
      <c r="D2276">
        <v>6.4999999999999997E-3</v>
      </c>
      <c r="E2276">
        <v>-4.6999999999998996E-3</v>
      </c>
      <c r="F2276">
        <v>1.4E-3</v>
      </c>
      <c r="G2276">
        <v>-4.4000000000000003E-3</v>
      </c>
      <c r="H2276">
        <v>1E-4</v>
      </c>
    </row>
    <row r="2277" spans="1:8" x14ac:dyDescent="0.25">
      <c r="A2277" s="6">
        <v>26527</v>
      </c>
      <c r="B2277" s="31">
        <v>-2.8E-3</v>
      </c>
      <c r="C2277" s="31">
        <v>0</v>
      </c>
      <c r="D2277">
        <v>7.0999999999998998E-3</v>
      </c>
      <c r="E2277">
        <v>-2.3999999999999998E-3</v>
      </c>
      <c r="F2277">
        <v>5.9999999999999995E-4</v>
      </c>
      <c r="G2277">
        <v>-2.8999999999999998E-3</v>
      </c>
      <c r="H2277">
        <v>1E-4</v>
      </c>
    </row>
    <row r="2278" spans="1:8" x14ac:dyDescent="0.25">
      <c r="A2278" s="6">
        <v>26528</v>
      </c>
      <c r="B2278" s="31">
        <v>-2.2000000000000001E-3</v>
      </c>
      <c r="C2278" s="31">
        <v>1.2999999999999999E-3</v>
      </c>
      <c r="D2278">
        <v>7.1999999999999998E-3</v>
      </c>
      <c r="E2278">
        <v>-1.2999999999999999E-3</v>
      </c>
      <c r="F2278">
        <v>6.9999999999999999E-4</v>
      </c>
      <c r="G2278">
        <v>-1.6000000000000001E-3</v>
      </c>
      <c r="H2278">
        <v>1E-4</v>
      </c>
    </row>
    <row r="2279" spans="1:8" x14ac:dyDescent="0.25">
      <c r="A2279" s="6">
        <v>26529</v>
      </c>
      <c r="B2279" s="31">
        <v>4.0999999999998997E-3</v>
      </c>
      <c r="C2279" s="31">
        <v>-8.0000000000000004E-4</v>
      </c>
      <c r="D2279">
        <v>2.3999999999999998E-3</v>
      </c>
      <c r="E2279">
        <v>-2.3999999999999998E-3</v>
      </c>
      <c r="F2279">
        <v>1.6000000000000001E-3</v>
      </c>
      <c r="G2279">
        <v>-4.7999999999999996E-3</v>
      </c>
      <c r="H2279">
        <v>1E-4</v>
      </c>
    </row>
    <row r="2280" spans="1:8" x14ac:dyDescent="0.25">
      <c r="A2280" s="6">
        <v>26532</v>
      </c>
      <c r="B2280" s="31">
        <v>-8.0000000000000004E-4</v>
      </c>
      <c r="C2280" s="31">
        <v>-1.5E-3</v>
      </c>
      <c r="D2280">
        <v>8.0000000000000002E-3</v>
      </c>
      <c r="E2280">
        <v>-2E-3</v>
      </c>
      <c r="F2280">
        <v>2.5000000000000001E-3</v>
      </c>
      <c r="G2280">
        <v>-7.6E-3</v>
      </c>
      <c r="H2280">
        <v>1E-4</v>
      </c>
    </row>
    <row r="2281" spans="1:8" x14ac:dyDescent="0.25">
      <c r="A2281" s="6">
        <v>26533</v>
      </c>
      <c r="B2281" s="31">
        <v>5.1000000000000004E-3</v>
      </c>
      <c r="C2281" s="31">
        <v>-5.3E-3</v>
      </c>
      <c r="D2281">
        <v>1.01E-2</v>
      </c>
      <c r="E2281">
        <v>-5.1000000000000004E-3</v>
      </c>
      <c r="F2281">
        <v>5.0000000000000001E-3</v>
      </c>
      <c r="G2281">
        <v>-8.6999999999999994E-3</v>
      </c>
      <c r="H2281">
        <v>1E-4</v>
      </c>
    </row>
    <row r="2282" spans="1:8" x14ac:dyDescent="0.25">
      <c r="A2282" s="6">
        <v>26534</v>
      </c>
      <c r="B2282" s="31">
        <v>-1.5E-3</v>
      </c>
      <c r="C2282" s="31">
        <v>8.9999999999999998E-4</v>
      </c>
      <c r="D2282">
        <v>4.0999999999998997E-3</v>
      </c>
      <c r="E2282">
        <v>-2.5000000000000001E-3</v>
      </c>
      <c r="F2282">
        <v>1.1999999999999999E-3</v>
      </c>
      <c r="G2282">
        <v>-5.4999999999999997E-3</v>
      </c>
      <c r="H2282">
        <v>1E-4</v>
      </c>
    </row>
    <row r="2283" spans="1:8" x14ac:dyDescent="0.25">
      <c r="A2283" s="6">
        <v>26535</v>
      </c>
      <c r="B2283" s="31">
        <v>-1.0699999999999999E-2</v>
      </c>
      <c r="C2283" s="31">
        <v>1.6000000000000001E-3</v>
      </c>
      <c r="D2283">
        <v>4.4999999999999997E-3</v>
      </c>
      <c r="E2283">
        <v>-4.0000000000000002E-4</v>
      </c>
      <c r="F2283">
        <v>3.7000000000000002E-3</v>
      </c>
      <c r="G2283">
        <v>-3.3E-3</v>
      </c>
      <c r="H2283">
        <v>1E-4</v>
      </c>
    </row>
    <row r="2284" spans="1:8" x14ac:dyDescent="0.25">
      <c r="A2284" s="6">
        <v>26536</v>
      </c>
      <c r="B2284" s="31">
        <v>-2.8E-3</v>
      </c>
      <c r="C2284" s="31">
        <v>-1E-4</v>
      </c>
      <c r="D2284">
        <v>1.5E-3</v>
      </c>
      <c r="E2284">
        <v>4.0000000000000002E-4</v>
      </c>
      <c r="F2284">
        <v>8.0000000000000004E-4</v>
      </c>
      <c r="G2284">
        <v>-8.9999999999999998E-4</v>
      </c>
      <c r="H2284">
        <v>1E-4</v>
      </c>
    </row>
    <row r="2285" spans="1:8" x14ac:dyDescent="0.25">
      <c r="A2285" s="6">
        <v>26539</v>
      </c>
      <c r="B2285" s="31">
        <v>-4.6999999999998996E-3</v>
      </c>
      <c r="C2285" s="31">
        <v>-2.9999999999999997E-4</v>
      </c>
      <c r="D2285">
        <v>2.3E-3</v>
      </c>
      <c r="E2285">
        <v>8.9999999999999998E-4</v>
      </c>
      <c r="F2285">
        <v>4.0000000000000002E-4</v>
      </c>
      <c r="G2285">
        <v>-3.2000000000000002E-3</v>
      </c>
      <c r="H2285">
        <v>1E-4</v>
      </c>
    </row>
    <row r="2286" spans="1:8" x14ac:dyDescent="0.25">
      <c r="A2286" s="6">
        <v>26540</v>
      </c>
      <c r="B2286" s="31">
        <v>1.2999999999999999E-3</v>
      </c>
      <c r="C2286" s="31">
        <v>-3.7000000000000002E-3</v>
      </c>
      <c r="D2286">
        <v>6.9999999999999999E-4</v>
      </c>
      <c r="E2286">
        <v>-2.3E-3</v>
      </c>
      <c r="F2286">
        <v>2E-3</v>
      </c>
      <c r="G2286">
        <v>4.0000000000000002E-4</v>
      </c>
      <c r="H2286">
        <v>1E-4</v>
      </c>
    </row>
    <row r="2287" spans="1:8" x14ac:dyDescent="0.25">
      <c r="A2287" s="6">
        <v>26541</v>
      </c>
      <c r="B2287" s="31">
        <v>1.2999999999999999E-3</v>
      </c>
      <c r="C2287" s="31">
        <v>-2.3E-3</v>
      </c>
      <c r="D2287">
        <v>1.1999999999999999E-3</v>
      </c>
      <c r="E2287">
        <v>2.9999999999999997E-4</v>
      </c>
      <c r="F2287">
        <v>1.9E-3</v>
      </c>
      <c r="G2287">
        <v>1E-4</v>
      </c>
      <c r="H2287">
        <v>1E-4</v>
      </c>
    </row>
    <row r="2288" spans="1:8" x14ac:dyDescent="0.25">
      <c r="A2288" s="6">
        <v>26542</v>
      </c>
      <c r="B2288" s="31">
        <v>4.4000000000000003E-3</v>
      </c>
      <c r="C2288" s="31">
        <v>-1.9E-3</v>
      </c>
      <c r="D2288">
        <v>-5.0000000000000001E-4</v>
      </c>
      <c r="E2288">
        <v>-5.0000000000000001E-4</v>
      </c>
      <c r="F2288">
        <v>1.4E-3</v>
      </c>
      <c r="G2288">
        <v>2.0999999999999999E-3</v>
      </c>
      <c r="H2288">
        <v>1E-4</v>
      </c>
    </row>
    <row r="2289" spans="1:8" x14ac:dyDescent="0.25">
      <c r="A2289" s="6">
        <v>26543</v>
      </c>
      <c r="B2289" s="31">
        <v>4.0000000000000001E-3</v>
      </c>
      <c r="C2289" s="31">
        <v>1.1999999999999999E-3</v>
      </c>
      <c r="D2289">
        <v>-1.2999999999999999E-3</v>
      </c>
      <c r="E2289">
        <v>2E-3</v>
      </c>
      <c r="F2289">
        <v>-1E-3</v>
      </c>
      <c r="G2289">
        <v>1.5E-3</v>
      </c>
      <c r="H2289">
        <v>2.0000000000000001E-4</v>
      </c>
    </row>
    <row r="2290" spans="1:8" x14ac:dyDescent="0.25">
      <c r="A2290" s="6">
        <v>26547</v>
      </c>
      <c r="B2290" s="31">
        <v>-2.8999999999999998E-3</v>
      </c>
      <c r="C2290" s="31">
        <v>8.9999999999999998E-4</v>
      </c>
      <c r="D2290">
        <v>8.0000000000000004E-4</v>
      </c>
      <c r="E2290">
        <v>6.9999999999999999E-4</v>
      </c>
      <c r="F2290">
        <v>-5.0000000000000001E-4</v>
      </c>
      <c r="G2290">
        <v>-1.4E-3</v>
      </c>
      <c r="H2290">
        <v>2.0000000000000001E-4</v>
      </c>
    </row>
    <row r="2291" spans="1:8" x14ac:dyDescent="0.25">
      <c r="A2291" s="6">
        <v>26548</v>
      </c>
      <c r="B2291" s="31">
        <v>-6.0000000000000001E-3</v>
      </c>
      <c r="C2291" s="31">
        <v>-5.9999999999999995E-4</v>
      </c>
      <c r="D2291">
        <v>2.3999999999999998E-3</v>
      </c>
      <c r="E2291">
        <v>-2.0000000000000001E-4</v>
      </c>
      <c r="F2291">
        <v>1.2999999999999999E-3</v>
      </c>
      <c r="G2291">
        <v>2.5000000000000001E-3</v>
      </c>
      <c r="H2291">
        <v>2.0000000000000001E-4</v>
      </c>
    </row>
    <row r="2292" spans="1:8" x14ac:dyDescent="0.25">
      <c r="A2292" s="6">
        <v>26549</v>
      </c>
      <c r="B2292" s="31">
        <v>-3.3E-3</v>
      </c>
      <c r="C2292" s="31">
        <v>-1.5E-3</v>
      </c>
      <c r="D2292">
        <v>3.3999999999999998E-3</v>
      </c>
      <c r="E2292">
        <v>5.9999999999999995E-4</v>
      </c>
      <c r="F2292">
        <v>1.1999999999999999E-3</v>
      </c>
      <c r="G2292">
        <v>1.4E-3</v>
      </c>
      <c r="H2292">
        <v>2.0000000000000001E-4</v>
      </c>
    </row>
    <row r="2293" spans="1:8" x14ac:dyDescent="0.25">
      <c r="A2293" s="6">
        <v>26550</v>
      </c>
      <c r="B2293" s="31">
        <v>-1.4E-3</v>
      </c>
      <c r="C2293" s="31">
        <v>-1.4E-3</v>
      </c>
      <c r="D2293">
        <v>3.4999999999998999E-3</v>
      </c>
      <c r="E2293">
        <v>-1.9E-3</v>
      </c>
      <c r="F2293">
        <v>2.7000000000000001E-3</v>
      </c>
      <c r="G2293">
        <v>2.9999999999999997E-4</v>
      </c>
      <c r="H2293">
        <v>2.0000000000000001E-4</v>
      </c>
    </row>
    <row r="2294" spans="1:8" x14ac:dyDescent="0.25">
      <c r="A2294" s="6">
        <v>26553</v>
      </c>
      <c r="B2294" s="31">
        <v>-6.8999999999999999E-3</v>
      </c>
      <c r="C2294" s="31">
        <v>-3.2000000000000002E-3</v>
      </c>
      <c r="D2294">
        <v>3.0999999999999999E-3</v>
      </c>
      <c r="E2294">
        <v>2.7000000000000001E-3</v>
      </c>
      <c r="F2294">
        <v>-1.6999999999999999E-3</v>
      </c>
      <c r="G2294">
        <v>-3.7000000000000002E-3</v>
      </c>
      <c r="H2294">
        <v>2.0000000000000001E-4</v>
      </c>
    </row>
    <row r="2295" spans="1:8" x14ac:dyDescent="0.25">
      <c r="A2295" s="6">
        <v>26554</v>
      </c>
      <c r="B2295" s="31">
        <v>-9.4999999999999998E-3</v>
      </c>
      <c r="C2295" s="31">
        <v>-1.1000000000000001E-3</v>
      </c>
      <c r="D2295">
        <v>3.2000000000000002E-3</v>
      </c>
      <c r="E2295">
        <v>-6.9999999999999999E-4</v>
      </c>
      <c r="F2295">
        <v>2.0000000000000001E-4</v>
      </c>
      <c r="G2295">
        <v>-5.1000000000000004E-3</v>
      </c>
      <c r="H2295">
        <v>2.0000000000000001E-4</v>
      </c>
    </row>
    <row r="2296" spans="1:8" x14ac:dyDescent="0.25">
      <c r="A2296" s="6">
        <v>26555</v>
      </c>
      <c r="B2296" s="31">
        <v>3.3E-3</v>
      </c>
      <c r="C2296" s="31">
        <v>-1.5E-3</v>
      </c>
      <c r="D2296">
        <v>-1.2999999999999999E-3</v>
      </c>
      <c r="E2296">
        <v>2.8999999999999998E-3</v>
      </c>
      <c r="F2296">
        <v>-1.5E-3</v>
      </c>
      <c r="G2296">
        <v>3.8999999999999998E-3</v>
      </c>
      <c r="H2296">
        <v>2.0000000000000001E-4</v>
      </c>
    </row>
    <row r="2297" spans="1:8" x14ac:dyDescent="0.25">
      <c r="A2297" s="6">
        <v>26556</v>
      </c>
      <c r="B2297" s="31">
        <v>2.0000000000000001E-4</v>
      </c>
      <c r="C2297" s="31">
        <v>-5.0000000000000001E-4</v>
      </c>
      <c r="D2297">
        <v>-1E-3</v>
      </c>
      <c r="E2297">
        <v>2.8999999999999998E-3</v>
      </c>
      <c r="F2297">
        <v>-5.0000000000000001E-4</v>
      </c>
      <c r="G2297">
        <v>2.3999999999999998E-3</v>
      </c>
      <c r="H2297">
        <v>2.0000000000000001E-4</v>
      </c>
    </row>
    <row r="2298" spans="1:8" x14ac:dyDescent="0.25">
      <c r="A2298" s="6">
        <v>26557</v>
      </c>
      <c r="B2298" s="31">
        <v>-1E-3</v>
      </c>
      <c r="C2298" s="31">
        <v>-2.9999999999999997E-4</v>
      </c>
      <c r="D2298">
        <v>4.0000000000000002E-4</v>
      </c>
      <c r="E2298">
        <v>-1.1000000000000001E-3</v>
      </c>
      <c r="F2298">
        <v>-2.0000000000000001E-4</v>
      </c>
      <c r="G2298">
        <v>-2.9999999999999997E-4</v>
      </c>
      <c r="H2298">
        <v>2.0000000000000001E-4</v>
      </c>
    </row>
    <row r="2299" spans="1:8" x14ac:dyDescent="0.25">
      <c r="A2299" s="6">
        <v>26560</v>
      </c>
      <c r="B2299" s="31">
        <v>-2E-3</v>
      </c>
      <c r="C2299" s="31">
        <v>-4.0000000000000002E-4</v>
      </c>
      <c r="D2299">
        <v>2.8E-3</v>
      </c>
      <c r="E2299">
        <v>-5.9999999999999995E-4</v>
      </c>
      <c r="F2299">
        <v>-5.0000000000000001E-4</v>
      </c>
      <c r="G2299">
        <v>-6.9999999999999999E-4</v>
      </c>
      <c r="H2299">
        <v>2.0000000000000001E-4</v>
      </c>
    </row>
    <row r="2300" spans="1:8" x14ac:dyDescent="0.25">
      <c r="A2300" s="6">
        <v>26561</v>
      </c>
      <c r="B2300" s="31">
        <v>-5.9999999999999995E-4</v>
      </c>
      <c r="C2300" s="31">
        <v>-1.1000000000000001E-3</v>
      </c>
      <c r="D2300">
        <v>1.8E-3</v>
      </c>
      <c r="E2300">
        <v>5.0000000000000001E-4</v>
      </c>
      <c r="F2300">
        <v>-8.0000000000000004E-4</v>
      </c>
      <c r="G2300">
        <v>2E-3</v>
      </c>
      <c r="H2300">
        <v>2.0000000000000001E-4</v>
      </c>
    </row>
    <row r="2301" spans="1:8" x14ac:dyDescent="0.25">
      <c r="A2301" s="6">
        <v>26562</v>
      </c>
      <c r="B2301" s="31">
        <v>-5.9999999999999995E-4</v>
      </c>
      <c r="C2301" s="31">
        <v>-2.5999999999999999E-3</v>
      </c>
      <c r="D2301">
        <v>-2E-3</v>
      </c>
      <c r="E2301">
        <v>1.9E-3</v>
      </c>
      <c r="F2301">
        <v>-1.1999999999999999E-3</v>
      </c>
      <c r="G2301">
        <v>1.9E-3</v>
      </c>
      <c r="H2301">
        <v>2.0000000000000001E-4</v>
      </c>
    </row>
    <row r="2302" spans="1:8" x14ac:dyDescent="0.25">
      <c r="A2302" s="6">
        <v>26563</v>
      </c>
      <c r="B2302" s="31">
        <v>-2E-3</v>
      </c>
      <c r="C2302" s="31">
        <v>-1.1999999999999999E-3</v>
      </c>
      <c r="D2302">
        <v>-1E-3</v>
      </c>
      <c r="E2302">
        <v>1.1000000000000001E-3</v>
      </c>
      <c r="F2302">
        <v>2.0000000000000001E-4</v>
      </c>
      <c r="G2302">
        <v>2.3E-3</v>
      </c>
      <c r="H2302">
        <v>2.0000000000000001E-4</v>
      </c>
    </row>
    <row r="2303" spans="1:8" x14ac:dyDescent="0.25">
      <c r="A2303" s="6">
        <v>26564</v>
      </c>
      <c r="B2303" s="31">
        <v>6.9999999999999999E-4</v>
      </c>
      <c r="C2303" s="31">
        <v>-8.0000000000000004E-4</v>
      </c>
      <c r="D2303">
        <v>2.3E-3</v>
      </c>
      <c r="E2303">
        <v>-1.1999999999999999E-3</v>
      </c>
      <c r="F2303">
        <v>-4.0000000000000002E-4</v>
      </c>
      <c r="G2303">
        <v>-8.0000000000000004E-4</v>
      </c>
      <c r="H2303">
        <v>2.0000000000000001E-4</v>
      </c>
    </row>
    <row r="2304" spans="1:8" x14ac:dyDescent="0.25">
      <c r="A2304" s="6">
        <v>26567</v>
      </c>
      <c r="B2304" s="31">
        <v>-4.5999999999999999E-3</v>
      </c>
      <c r="C2304" s="31">
        <v>-8.0000000000000004E-4</v>
      </c>
      <c r="D2304">
        <v>0</v>
      </c>
      <c r="E2304">
        <v>2.8999999999999998E-3</v>
      </c>
      <c r="F2304">
        <v>-2.5999999999999999E-3</v>
      </c>
      <c r="G2304">
        <v>-4.0000000000000002E-4</v>
      </c>
      <c r="H2304">
        <v>2.0000000000000001E-4</v>
      </c>
    </row>
    <row r="2305" spans="1:8" x14ac:dyDescent="0.25">
      <c r="A2305" s="6">
        <v>26568</v>
      </c>
      <c r="B2305" s="31">
        <v>8.9999999999999998E-4</v>
      </c>
      <c r="C2305" s="31">
        <v>-1.8E-3</v>
      </c>
      <c r="D2305">
        <v>-1.4E-3</v>
      </c>
      <c r="E2305">
        <v>-4.0000000000000002E-4</v>
      </c>
      <c r="F2305">
        <v>-2.5000000000000001E-3</v>
      </c>
      <c r="G2305">
        <v>1.5E-3</v>
      </c>
      <c r="H2305">
        <v>2.0000000000000001E-4</v>
      </c>
    </row>
    <row r="2306" spans="1:8" x14ac:dyDescent="0.25">
      <c r="A2306" s="6">
        <v>26569</v>
      </c>
      <c r="B2306" s="31">
        <v>1.37E-2</v>
      </c>
      <c r="C2306" s="31">
        <v>-4.3E-3</v>
      </c>
      <c r="D2306">
        <v>-6.4000000000000003E-3</v>
      </c>
      <c r="E2306">
        <v>2.8E-3</v>
      </c>
      <c r="F2306">
        <v>-2.9999999999999997E-4</v>
      </c>
      <c r="G2306">
        <v>5.3E-3</v>
      </c>
      <c r="H2306">
        <v>2.0000000000000001E-4</v>
      </c>
    </row>
    <row r="2307" spans="1:8" x14ac:dyDescent="0.25">
      <c r="A2307" s="6">
        <v>26570</v>
      </c>
      <c r="B2307" s="31">
        <v>6.0000000000000001E-3</v>
      </c>
      <c r="C2307" s="31">
        <v>-2.5000000000000001E-3</v>
      </c>
      <c r="D2307">
        <v>-4.0999999999998997E-3</v>
      </c>
      <c r="E2307">
        <v>2.3E-3</v>
      </c>
      <c r="F2307">
        <v>-7.7000000000000002E-3</v>
      </c>
      <c r="G2307">
        <v>6.4000000000000003E-3</v>
      </c>
      <c r="H2307">
        <v>2.0000000000000001E-4</v>
      </c>
    </row>
    <row r="2308" spans="1:8" x14ac:dyDescent="0.25">
      <c r="A2308" s="6">
        <v>26571</v>
      </c>
      <c r="B2308" s="31">
        <v>1E-3</v>
      </c>
      <c r="C2308" s="31">
        <v>8.0000000000000004E-4</v>
      </c>
      <c r="D2308">
        <v>-2.0000000000000001E-4</v>
      </c>
      <c r="E2308">
        <v>-1E-4</v>
      </c>
      <c r="F2308">
        <v>-4.3E-3</v>
      </c>
      <c r="G2308">
        <v>-2.9999999999999997E-4</v>
      </c>
      <c r="H2308">
        <v>2.0000000000000001E-4</v>
      </c>
    </row>
    <row r="2309" spans="1:8" x14ac:dyDescent="0.25">
      <c r="A2309" s="6">
        <v>26574</v>
      </c>
      <c r="B2309" s="31">
        <v>-3.2000000000000002E-3</v>
      </c>
      <c r="C2309" s="31">
        <v>5.9999999999999995E-4</v>
      </c>
      <c r="D2309">
        <v>2.2000000000000001E-3</v>
      </c>
      <c r="E2309">
        <v>-8.9999999999999998E-4</v>
      </c>
      <c r="F2309">
        <v>1E-4</v>
      </c>
      <c r="G2309">
        <v>1.1999999999999999E-3</v>
      </c>
      <c r="H2309">
        <v>2.0000000000000001E-4</v>
      </c>
    </row>
    <row r="2310" spans="1:8" x14ac:dyDescent="0.25">
      <c r="A2310" s="6">
        <v>26575</v>
      </c>
      <c r="B2310" s="31">
        <v>6.9999999999999999E-4</v>
      </c>
      <c r="C2310" s="31">
        <v>-3.3E-3</v>
      </c>
      <c r="D2310">
        <v>5.9999999999999995E-4</v>
      </c>
      <c r="E2310">
        <v>1.1999999999999999E-3</v>
      </c>
      <c r="F2310">
        <v>-1.1999999999999999E-3</v>
      </c>
      <c r="G2310">
        <v>1.9E-3</v>
      </c>
      <c r="H2310">
        <v>2.0000000000000001E-4</v>
      </c>
    </row>
    <row r="2311" spans="1:8" x14ac:dyDescent="0.25">
      <c r="A2311" s="6">
        <v>26576</v>
      </c>
      <c r="B2311" s="31">
        <v>-2.5999999999999999E-3</v>
      </c>
      <c r="C2311" s="31">
        <v>-4.5999999999999999E-3</v>
      </c>
      <c r="D2311">
        <v>7.0999999999998998E-3</v>
      </c>
      <c r="E2311">
        <v>-1E-4</v>
      </c>
      <c r="F2311">
        <v>5.0000000000000001E-4</v>
      </c>
      <c r="G2311">
        <v>3.0999999999999999E-3</v>
      </c>
      <c r="H2311">
        <v>2.0000000000000001E-4</v>
      </c>
    </row>
    <row r="2312" spans="1:8" x14ac:dyDescent="0.25">
      <c r="A2312" s="6">
        <v>26577</v>
      </c>
      <c r="B2312" s="31">
        <v>-1.11E-2</v>
      </c>
      <c r="C2312" s="31">
        <v>-2.9999999999999997E-4</v>
      </c>
      <c r="D2312">
        <v>6.3E-3</v>
      </c>
      <c r="E2312">
        <v>-2.0999999999999999E-3</v>
      </c>
      <c r="F2312">
        <v>1.1000000000000001E-3</v>
      </c>
      <c r="G2312">
        <v>-4.8999999999999998E-3</v>
      </c>
      <c r="H2312">
        <v>2.0000000000000001E-4</v>
      </c>
    </row>
    <row r="2313" spans="1:8" x14ac:dyDescent="0.25">
      <c r="A2313" s="6">
        <v>26578</v>
      </c>
      <c r="B2313" s="31">
        <v>6.3E-3</v>
      </c>
      <c r="C2313" s="31">
        <v>-2.3E-3</v>
      </c>
      <c r="D2313">
        <v>-2.0999999999999999E-3</v>
      </c>
      <c r="E2313">
        <v>6.9999999999999999E-4</v>
      </c>
      <c r="F2313">
        <v>6.9999999999999999E-4</v>
      </c>
      <c r="G2313">
        <v>1.6000000000000001E-3</v>
      </c>
      <c r="H2313">
        <v>2.0000000000000001E-4</v>
      </c>
    </row>
    <row r="2314" spans="1:8" x14ac:dyDescent="0.25">
      <c r="A2314" s="6">
        <v>26581</v>
      </c>
      <c r="B2314" s="31">
        <v>2.2000000000000001E-3</v>
      </c>
      <c r="C2314" s="31">
        <v>1.1999999999999999E-3</v>
      </c>
      <c r="D2314">
        <v>-1.1000000000000001E-3</v>
      </c>
      <c r="E2314">
        <v>-1.2999999999999999E-3</v>
      </c>
      <c r="F2314">
        <v>8.9999999999999998E-4</v>
      </c>
      <c r="G2314">
        <v>-2E-3</v>
      </c>
      <c r="H2314">
        <v>2.0000000000000001E-4</v>
      </c>
    </row>
    <row r="2315" spans="1:8" x14ac:dyDescent="0.25">
      <c r="A2315" s="6">
        <v>26582</v>
      </c>
      <c r="B2315" s="31">
        <v>1E-3</v>
      </c>
      <c r="C2315" s="31">
        <v>8.0000000000000004E-4</v>
      </c>
      <c r="D2315">
        <v>-2.0000000000000001E-4</v>
      </c>
      <c r="E2315">
        <v>1.1000000000000001E-3</v>
      </c>
      <c r="F2315">
        <v>2.0999999999999999E-3</v>
      </c>
      <c r="G2315">
        <v>-2.0999999999999999E-3</v>
      </c>
      <c r="H2315">
        <v>2.0000000000000001E-4</v>
      </c>
    </row>
    <row r="2316" spans="1:8" x14ac:dyDescent="0.25">
      <c r="A2316" s="6">
        <v>26583</v>
      </c>
      <c r="B2316" s="31">
        <v>-4.5999999999999999E-3</v>
      </c>
      <c r="C2316" s="31">
        <v>-1.2999999999999999E-3</v>
      </c>
      <c r="D2316">
        <v>1.4E-3</v>
      </c>
      <c r="E2316">
        <v>2.5999999999999999E-3</v>
      </c>
      <c r="F2316">
        <v>-2.8999999999999998E-3</v>
      </c>
      <c r="G2316">
        <v>1.2999999999999999E-3</v>
      </c>
      <c r="H2316">
        <v>2.0000000000000001E-4</v>
      </c>
    </row>
    <row r="2317" spans="1:8" x14ac:dyDescent="0.25">
      <c r="A2317" s="6">
        <v>26584</v>
      </c>
      <c r="B2317" s="31">
        <v>-8.3999999999999995E-3</v>
      </c>
      <c r="C2317" s="31">
        <v>-1E-3</v>
      </c>
      <c r="D2317">
        <v>4.0999999999998997E-3</v>
      </c>
      <c r="E2317">
        <v>-1E-4</v>
      </c>
      <c r="F2317">
        <v>1.4E-3</v>
      </c>
      <c r="G2317">
        <v>-1.6999999999999999E-3</v>
      </c>
      <c r="H2317">
        <v>2.0000000000000001E-4</v>
      </c>
    </row>
    <row r="2318" spans="1:8" x14ac:dyDescent="0.25">
      <c r="A2318" s="6">
        <v>26585</v>
      </c>
      <c r="B2318" s="31">
        <v>-6.7999999999999996E-3</v>
      </c>
      <c r="C2318" s="31">
        <v>1.2999999999999999E-3</v>
      </c>
      <c r="D2318">
        <v>1.8E-3</v>
      </c>
      <c r="E2318">
        <v>-4.3E-3</v>
      </c>
      <c r="F2318">
        <v>2.5000000000000001E-3</v>
      </c>
      <c r="G2318">
        <v>-1.6999999999999999E-3</v>
      </c>
      <c r="H2318">
        <v>2.0000000000000001E-4</v>
      </c>
    </row>
    <row r="2319" spans="1:8" x14ac:dyDescent="0.25">
      <c r="A2319" s="6">
        <v>26588</v>
      </c>
      <c r="B2319" s="31">
        <v>-1.0500000000000001E-2</v>
      </c>
      <c r="C2319" s="31">
        <v>2.2000000000000001E-3</v>
      </c>
      <c r="D2319">
        <v>1.8E-3</v>
      </c>
      <c r="E2319">
        <v>-1.1999999999999999E-3</v>
      </c>
      <c r="F2319">
        <v>-5.9999999999999995E-4</v>
      </c>
      <c r="G2319">
        <v>-5.4000000000000003E-3</v>
      </c>
      <c r="H2319">
        <v>2.0000000000000001E-4</v>
      </c>
    </row>
    <row r="2320" spans="1:8" x14ac:dyDescent="0.25">
      <c r="A2320" s="6">
        <v>26589</v>
      </c>
      <c r="B2320" s="31">
        <v>6.0000000000000001E-3</v>
      </c>
      <c r="C2320" s="31">
        <v>-5.4000000000000003E-3</v>
      </c>
      <c r="D2320">
        <v>3.0999999999999999E-3</v>
      </c>
      <c r="E2320">
        <v>-4.0000000000000002E-4</v>
      </c>
      <c r="F2320">
        <v>0</v>
      </c>
      <c r="G2320">
        <v>1.8E-3</v>
      </c>
      <c r="H2320">
        <v>2.0000000000000001E-4</v>
      </c>
    </row>
    <row r="2321" spans="1:8" x14ac:dyDescent="0.25">
      <c r="A2321" s="6">
        <v>26590</v>
      </c>
      <c r="B2321" s="31">
        <v>5.7999999999999996E-3</v>
      </c>
      <c r="C2321" s="31">
        <v>-3.2000000000000002E-3</v>
      </c>
      <c r="D2321">
        <v>-1.8E-3</v>
      </c>
      <c r="E2321">
        <v>2.9999999999999997E-4</v>
      </c>
      <c r="F2321">
        <v>2.9999999999999997E-4</v>
      </c>
      <c r="G2321">
        <v>3.3999999999999998E-3</v>
      </c>
      <c r="H2321">
        <v>2.0000000000000001E-4</v>
      </c>
    </row>
    <row r="2322" spans="1:8" x14ac:dyDescent="0.25">
      <c r="A2322" s="6">
        <v>26591</v>
      </c>
      <c r="B2322" s="31">
        <v>-1.1999999999999999E-3</v>
      </c>
      <c r="C2322" s="31">
        <v>-1.6999999999999999E-3</v>
      </c>
      <c r="D2322">
        <v>-1E-3</v>
      </c>
      <c r="E2322">
        <v>-1E-4</v>
      </c>
      <c r="F2322">
        <v>-6.9999999999999999E-4</v>
      </c>
      <c r="G2322">
        <v>2.3E-3</v>
      </c>
      <c r="H2322">
        <v>2.0000000000000001E-4</v>
      </c>
    </row>
    <row r="2323" spans="1:8" x14ac:dyDescent="0.25">
      <c r="A2323" s="6">
        <v>26592</v>
      </c>
      <c r="B2323" s="31">
        <v>1.0200000000000001E-2</v>
      </c>
      <c r="C2323" s="31">
        <v>-4.0000000000000001E-3</v>
      </c>
      <c r="D2323">
        <v>-2.5999999999999999E-3</v>
      </c>
      <c r="E2323">
        <v>1.6000000000000001E-3</v>
      </c>
      <c r="F2323">
        <v>-2.9999999999999997E-4</v>
      </c>
      <c r="G2323">
        <v>4.4999999999999997E-3</v>
      </c>
      <c r="H2323">
        <v>2.0000000000000001E-4</v>
      </c>
    </row>
    <row r="2324" spans="1:8" x14ac:dyDescent="0.25">
      <c r="A2324" s="6">
        <v>26595</v>
      </c>
      <c r="B2324" s="31">
        <v>9.3999999999998998E-3</v>
      </c>
      <c r="C2324" s="31">
        <v>-2.0999999999999999E-3</v>
      </c>
      <c r="D2324">
        <v>-1.8E-3</v>
      </c>
      <c r="E2324">
        <v>1E-4</v>
      </c>
      <c r="F2324">
        <v>-5.9999999999999995E-4</v>
      </c>
      <c r="G2324">
        <v>1.1000000000000001E-3</v>
      </c>
      <c r="H2324">
        <v>2.0000000000000001E-4</v>
      </c>
    </row>
    <row r="2325" spans="1:8" x14ac:dyDescent="0.25">
      <c r="A2325" s="6">
        <v>26596</v>
      </c>
      <c r="B2325" s="31">
        <v>3.0999999999999999E-3</v>
      </c>
      <c r="C2325" s="31">
        <v>-2.3999999999999998E-3</v>
      </c>
      <c r="D2325">
        <v>-1.2999999999999999E-3</v>
      </c>
      <c r="E2325">
        <v>-1.1999999999999999E-3</v>
      </c>
      <c r="F2325">
        <v>-2.7000000000000001E-3</v>
      </c>
      <c r="G2325">
        <v>3.3E-3</v>
      </c>
      <c r="H2325">
        <v>2.0000000000000001E-4</v>
      </c>
    </row>
    <row r="2326" spans="1:8" x14ac:dyDescent="0.25">
      <c r="A2326" s="6">
        <v>26597</v>
      </c>
      <c r="B2326" s="31">
        <v>-4.0000000000000002E-4</v>
      </c>
      <c r="C2326" s="31">
        <v>-2.9999999999999997E-4</v>
      </c>
      <c r="D2326">
        <v>1E-3</v>
      </c>
      <c r="E2326">
        <v>1.2999999999999999E-3</v>
      </c>
      <c r="F2326">
        <v>0</v>
      </c>
      <c r="G2326">
        <v>-2.0000000000000001E-4</v>
      </c>
      <c r="H2326">
        <v>2.0000000000000001E-4</v>
      </c>
    </row>
    <row r="2327" spans="1:8" x14ac:dyDescent="0.25">
      <c r="A2327" s="6">
        <v>26598</v>
      </c>
      <c r="B2327" s="31">
        <v>3.3999999999999998E-3</v>
      </c>
      <c r="C2327" s="31">
        <v>8.9999999999999998E-4</v>
      </c>
      <c r="D2327">
        <v>-2.9999999999999997E-4</v>
      </c>
      <c r="E2327">
        <v>0</v>
      </c>
      <c r="F2327">
        <v>-1E-4</v>
      </c>
      <c r="G2327">
        <v>1.2999999999999999E-3</v>
      </c>
      <c r="H2327">
        <v>2.0000000000000001E-4</v>
      </c>
    </row>
    <row r="2328" spans="1:8" x14ac:dyDescent="0.25">
      <c r="A2328" s="6">
        <v>26599</v>
      </c>
      <c r="B2328" s="31">
        <v>-2.8999999999999998E-3</v>
      </c>
      <c r="C2328" s="31">
        <v>3.2000000000000002E-3</v>
      </c>
      <c r="D2328">
        <v>-1.8E-3</v>
      </c>
      <c r="E2328">
        <v>1E-3</v>
      </c>
      <c r="F2328">
        <v>-1.1000000000000001E-3</v>
      </c>
      <c r="G2328">
        <v>-5.9999999999999995E-4</v>
      </c>
      <c r="H2328">
        <v>2.0000000000000001E-4</v>
      </c>
    </row>
    <row r="2329" spans="1:8" x14ac:dyDescent="0.25">
      <c r="A2329" s="6">
        <v>26602</v>
      </c>
      <c r="B2329" s="31">
        <v>-4.0000000000000002E-4</v>
      </c>
      <c r="C2329" s="31">
        <v>-8.0000000000000004E-4</v>
      </c>
      <c r="D2329">
        <v>-6.9999999999999999E-4</v>
      </c>
      <c r="E2329">
        <v>-6.9999999999999999E-4</v>
      </c>
      <c r="F2329">
        <v>1E-4</v>
      </c>
      <c r="G2329">
        <v>1E-4</v>
      </c>
      <c r="H2329">
        <v>2.0000000000000001E-4</v>
      </c>
    </row>
    <row r="2330" spans="1:8" x14ac:dyDescent="0.25">
      <c r="A2330" s="6">
        <v>26603</v>
      </c>
      <c r="B2330" s="31">
        <v>9.3999999999998998E-3</v>
      </c>
      <c r="C2330" s="31">
        <v>-3.3E-3</v>
      </c>
      <c r="D2330">
        <v>-2.5000000000000001E-3</v>
      </c>
      <c r="E2330">
        <v>1.2999999999999999E-3</v>
      </c>
      <c r="F2330">
        <v>8.0000000000000004E-4</v>
      </c>
      <c r="G2330">
        <v>1.1000000000000001E-3</v>
      </c>
      <c r="H2330">
        <v>2.0000000000000001E-4</v>
      </c>
    </row>
    <row r="2331" spans="1:8" x14ac:dyDescent="0.25">
      <c r="A2331" s="6">
        <v>26604</v>
      </c>
      <c r="B2331" s="31">
        <v>1.0200000000000001E-2</v>
      </c>
      <c r="C2331" s="31">
        <v>-4.0999999999998997E-3</v>
      </c>
      <c r="D2331">
        <v>-2.9999999999999997E-4</v>
      </c>
      <c r="E2331">
        <v>1.4E-3</v>
      </c>
      <c r="F2331">
        <v>5.0000000000000001E-4</v>
      </c>
      <c r="G2331">
        <v>8.0000000000000004E-4</v>
      </c>
      <c r="H2331">
        <v>2.0000000000000001E-4</v>
      </c>
    </row>
    <row r="2332" spans="1:8" x14ac:dyDescent="0.25">
      <c r="A2332" s="6">
        <v>26605</v>
      </c>
      <c r="B2332" s="31">
        <v>4.6999999999998996E-3</v>
      </c>
      <c r="C2332" s="31">
        <v>-2.8999999999999998E-3</v>
      </c>
      <c r="D2332">
        <v>1.6000000000000001E-3</v>
      </c>
      <c r="E2332">
        <v>1.1000000000000001E-3</v>
      </c>
      <c r="F2332">
        <v>1.6999999999999999E-3</v>
      </c>
      <c r="G2332">
        <v>-1E-3</v>
      </c>
      <c r="H2332">
        <v>2.0000000000000001E-4</v>
      </c>
    </row>
    <row r="2333" spans="1:8" x14ac:dyDescent="0.25">
      <c r="A2333" s="6">
        <v>26606</v>
      </c>
      <c r="B2333" s="31">
        <v>8.3999999999999995E-3</v>
      </c>
      <c r="C2333" s="31">
        <v>-1.1999999999999999E-3</v>
      </c>
      <c r="D2333">
        <v>1.6000000000000001E-3</v>
      </c>
      <c r="E2333">
        <v>1.5E-3</v>
      </c>
      <c r="F2333">
        <v>-6.9999999999999999E-4</v>
      </c>
      <c r="G2333">
        <v>-4.6999999999998996E-3</v>
      </c>
      <c r="H2333">
        <v>2.0000000000000001E-4</v>
      </c>
    </row>
    <row r="2334" spans="1:8" x14ac:dyDescent="0.25">
      <c r="A2334" s="6">
        <v>26609</v>
      </c>
      <c r="B2334" s="31">
        <v>-1.6999999999999999E-3</v>
      </c>
      <c r="C2334" s="31">
        <v>1.8E-3</v>
      </c>
      <c r="D2334">
        <v>5.4999999999999997E-3</v>
      </c>
      <c r="E2334">
        <v>-1.5E-3</v>
      </c>
      <c r="F2334">
        <v>3.0999999999999999E-3</v>
      </c>
      <c r="G2334">
        <v>-8.0999999999999996E-3</v>
      </c>
      <c r="H2334">
        <v>2.0000000000000001E-4</v>
      </c>
    </row>
    <row r="2335" spans="1:8" x14ac:dyDescent="0.25">
      <c r="A2335" s="6">
        <v>26611</v>
      </c>
      <c r="B2335" s="31">
        <v>-4.7999999999999996E-3</v>
      </c>
      <c r="C2335" s="31">
        <v>2.9999999999999997E-4</v>
      </c>
      <c r="D2335">
        <v>4.3E-3</v>
      </c>
      <c r="E2335">
        <v>-8.9999999999999998E-4</v>
      </c>
      <c r="F2335">
        <v>2.0999999999999999E-3</v>
      </c>
      <c r="G2335">
        <v>-4.4000000000000003E-3</v>
      </c>
      <c r="H2335">
        <v>2.0000000000000001E-4</v>
      </c>
    </row>
    <row r="2336" spans="1:8" x14ac:dyDescent="0.25">
      <c r="A2336" s="6">
        <v>26612</v>
      </c>
      <c r="B2336" s="31">
        <v>6.9999999999999999E-4</v>
      </c>
      <c r="C2336" s="31">
        <v>-2.3E-3</v>
      </c>
      <c r="D2336">
        <v>6.1999999999999998E-3</v>
      </c>
      <c r="E2336">
        <v>-2E-3</v>
      </c>
      <c r="F2336">
        <v>2.8E-3</v>
      </c>
      <c r="G2336">
        <v>-5.9999999999999995E-4</v>
      </c>
      <c r="H2336">
        <v>2.0000000000000001E-4</v>
      </c>
    </row>
    <row r="2337" spans="1:8" x14ac:dyDescent="0.25">
      <c r="A2337" s="6">
        <v>26613</v>
      </c>
      <c r="B2337" s="31">
        <v>3.0000000000000001E-3</v>
      </c>
      <c r="C2337" s="31">
        <v>1.5E-3</v>
      </c>
      <c r="D2337">
        <v>5.8999999999999999E-3</v>
      </c>
      <c r="E2337">
        <v>-2.5000000000000001E-3</v>
      </c>
      <c r="F2337">
        <v>3.0999999999999999E-3</v>
      </c>
      <c r="G2337">
        <v>-2.5000000000000001E-3</v>
      </c>
      <c r="H2337">
        <v>2.0000000000000001E-4</v>
      </c>
    </row>
    <row r="2338" spans="1:8" x14ac:dyDescent="0.25">
      <c r="A2338" s="6">
        <v>26616</v>
      </c>
      <c r="B2338" s="31">
        <v>8.9999999999999998E-4</v>
      </c>
      <c r="C2338" s="31">
        <v>-2.5000000000000001E-3</v>
      </c>
      <c r="D2338">
        <v>3.8999999999999998E-3</v>
      </c>
      <c r="E2338">
        <v>-2.5999999999999999E-3</v>
      </c>
      <c r="F2338">
        <v>6.9999999999999999E-4</v>
      </c>
      <c r="G2338">
        <v>-2.3999999999999998E-3</v>
      </c>
      <c r="H2338">
        <v>2.0000000000000001E-4</v>
      </c>
    </row>
    <row r="2339" spans="1:8" x14ac:dyDescent="0.25">
      <c r="A2339" s="6">
        <v>26617</v>
      </c>
      <c r="B2339" s="31">
        <v>8.3000000000000001E-3</v>
      </c>
      <c r="C2339" s="31">
        <v>-5.8999999999999999E-3</v>
      </c>
      <c r="D2339">
        <v>2.0000000000000001E-4</v>
      </c>
      <c r="E2339">
        <v>3.8999999999999998E-3</v>
      </c>
      <c r="F2339">
        <v>-5.9999999999999995E-4</v>
      </c>
      <c r="G2339">
        <v>2.8E-3</v>
      </c>
      <c r="H2339">
        <v>2.0000000000000001E-4</v>
      </c>
    </row>
    <row r="2340" spans="1:8" x14ac:dyDescent="0.25">
      <c r="A2340" s="6">
        <v>26618</v>
      </c>
      <c r="B2340" s="31">
        <v>-3.3999999999999998E-3</v>
      </c>
      <c r="C2340" s="31">
        <v>2.0999999999999999E-3</v>
      </c>
      <c r="D2340">
        <v>-2.9999999999999997E-4</v>
      </c>
      <c r="E2340">
        <v>1.4E-3</v>
      </c>
      <c r="F2340">
        <v>1E-3</v>
      </c>
      <c r="G2340">
        <v>-5.4999999999999997E-3</v>
      </c>
      <c r="H2340">
        <v>2.0000000000000001E-4</v>
      </c>
    </row>
    <row r="2341" spans="1:8" x14ac:dyDescent="0.25">
      <c r="A2341" s="6">
        <v>26619</v>
      </c>
      <c r="B2341" s="31">
        <v>5.0000000000000001E-3</v>
      </c>
      <c r="C2341" s="31">
        <v>-2.5000000000000001E-3</v>
      </c>
      <c r="D2341">
        <v>5.0000000000000001E-4</v>
      </c>
      <c r="E2341">
        <v>1E-3</v>
      </c>
      <c r="F2341">
        <v>-1.9E-3</v>
      </c>
      <c r="G2341">
        <v>-2.8999999999999998E-3</v>
      </c>
      <c r="H2341">
        <v>2.0000000000000001E-4</v>
      </c>
    </row>
    <row r="2342" spans="1:8" x14ac:dyDescent="0.25">
      <c r="A2342" s="6">
        <v>26620</v>
      </c>
      <c r="B2342" s="31">
        <v>3.0999999999999999E-3</v>
      </c>
      <c r="C2342" s="31">
        <v>6.9999999999999999E-4</v>
      </c>
      <c r="D2342">
        <v>3.0000000000000001E-3</v>
      </c>
      <c r="E2342">
        <v>-4.0000000000000002E-4</v>
      </c>
      <c r="F2342">
        <v>1.9E-3</v>
      </c>
      <c r="G2342">
        <v>-2.0999999999999999E-3</v>
      </c>
      <c r="H2342">
        <v>2.0000000000000001E-4</v>
      </c>
    </row>
    <row r="2343" spans="1:8" x14ac:dyDescent="0.25">
      <c r="A2343" s="6">
        <v>26623</v>
      </c>
      <c r="B2343" s="31">
        <v>2.0000000000000001E-4</v>
      </c>
      <c r="C2343" s="31">
        <v>8.0000000000000004E-4</v>
      </c>
      <c r="D2343">
        <v>3.3999999999999998E-3</v>
      </c>
      <c r="E2343">
        <v>-2.5000000000000001E-3</v>
      </c>
      <c r="F2343">
        <v>-6.9999999999999999E-4</v>
      </c>
      <c r="G2343">
        <v>-2.3999999999999998E-3</v>
      </c>
      <c r="H2343">
        <v>2.0000000000000001E-4</v>
      </c>
    </row>
    <row r="2344" spans="1:8" x14ac:dyDescent="0.25">
      <c r="A2344" s="6">
        <v>26624</v>
      </c>
      <c r="B2344" s="31">
        <v>4.6999999999998996E-3</v>
      </c>
      <c r="C2344" s="31">
        <v>-2.0000000000000001E-4</v>
      </c>
      <c r="D2344">
        <v>2.5000000000000001E-3</v>
      </c>
      <c r="E2344">
        <v>-1.1000000000000001E-3</v>
      </c>
      <c r="F2344">
        <v>4.3E-3</v>
      </c>
      <c r="G2344">
        <v>-3.3E-3</v>
      </c>
      <c r="H2344">
        <v>2.0000000000000001E-4</v>
      </c>
    </row>
    <row r="2345" spans="1:8" x14ac:dyDescent="0.25">
      <c r="A2345" s="6">
        <v>26625</v>
      </c>
      <c r="B2345" s="31">
        <v>5.8999999999999999E-3</v>
      </c>
      <c r="C2345" s="31">
        <v>2.0000000000000001E-4</v>
      </c>
      <c r="D2345">
        <v>2.8E-3</v>
      </c>
      <c r="E2345">
        <v>5.0000000000000001E-4</v>
      </c>
      <c r="F2345">
        <v>1E-4</v>
      </c>
      <c r="G2345">
        <v>-2.7000000000000001E-3</v>
      </c>
      <c r="H2345">
        <v>2.0000000000000001E-4</v>
      </c>
    </row>
    <row r="2346" spans="1:8" x14ac:dyDescent="0.25">
      <c r="A2346" s="6">
        <v>26627</v>
      </c>
      <c r="B2346" s="31">
        <v>2.8E-3</v>
      </c>
      <c r="C2346" s="31">
        <v>-2.2000000000000001E-3</v>
      </c>
      <c r="D2346">
        <v>7.4999999999999997E-3</v>
      </c>
      <c r="E2346">
        <v>-6.9999999999999004E-3</v>
      </c>
      <c r="F2346">
        <v>3.3999999999999998E-3</v>
      </c>
      <c r="G2346">
        <v>-3.5999999999999999E-3</v>
      </c>
      <c r="H2346">
        <v>2.0000000000000001E-4</v>
      </c>
    </row>
    <row r="2347" spans="1:8" x14ac:dyDescent="0.25">
      <c r="A2347" s="6">
        <v>26630</v>
      </c>
      <c r="B2347" s="31">
        <v>-3.8E-3</v>
      </c>
      <c r="C2347" s="31">
        <v>1E-4</v>
      </c>
      <c r="D2347">
        <v>2.3E-3</v>
      </c>
      <c r="E2347">
        <v>-2.0999999999999999E-3</v>
      </c>
      <c r="F2347">
        <v>3.3E-3</v>
      </c>
      <c r="G2347">
        <v>-2.5000000000000001E-3</v>
      </c>
      <c r="H2347">
        <v>2.0000000000000001E-4</v>
      </c>
    </row>
    <row r="2348" spans="1:8" x14ac:dyDescent="0.25">
      <c r="A2348" s="6">
        <v>26631</v>
      </c>
      <c r="B2348" s="31">
        <v>-1.9E-3</v>
      </c>
      <c r="C2348" s="31">
        <v>4.3E-3</v>
      </c>
      <c r="D2348">
        <v>2.8E-3</v>
      </c>
      <c r="E2348">
        <v>-6.0000000000000001E-3</v>
      </c>
      <c r="F2348">
        <v>3.5999999999999999E-3</v>
      </c>
      <c r="G2348">
        <v>-8.9999999999999998E-4</v>
      </c>
      <c r="H2348">
        <v>2.0000000000000001E-4</v>
      </c>
    </row>
    <row r="2349" spans="1:8" x14ac:dyDescent="0.25">
      <c r="A2349" s="6">
        <v>26632</v>
      </c>
      <c r="B2349" s="31">
        <v>2.0000000000000001E-4</v>
      </c>
      <c r="C2349" s="31">
        <v>1.4E-3</v>
      </c>
      <c r="D2349">
        <v>-1.9E-3</v>
      </c>
      <c r="E2349">
        <v>-8.9999999999999998E-4</v>
      </c>
      <c r="F2349">
        <v>2.3E-3</v>
      </c>
      <c r="G2349">
        <v>-1.1999999999999999E-3</v>
      </c>
      <c r="H2349">
        <v>2.0000000000000001E-4</v>
      </c>
    </row>
    <row r="2350" spans="1:8" x14ac:dyDescent="0.25">
      <c r="A2350" s="6">
        <v>26633</v>
      </c>
      <c r="B2350" s="31">
        <v>2.5999999999999999E-3</v>
      </c>
      <c r="C2350" s="31">
        <v>4.8999999999999998E-3</v>
      </c>
      <c r="D2350">
        <v>-4.8999999999999998E-3</v>
      </c>
      <c r="E2350">
        <v>-2.0000000000000001E-4</v>
      </c>
      <c r="F2350">
        <v>1.8E-3</v>
      </c>
      <c r="G2350">
        <v>-3.2000000000000002E-3</v>
      </c>
      <c r="H2350">
        <v>2.0000000000000001E-4</v>
      </c>
    </row>
    <row r="2351" spans="1:8" x14ac:dyDescent="0.25">
      <c r="A2351" s="6">
        <v>26634</v>
      </c>
      <c r="B2351" s="31">
        <v>6.4999999999999997E-3</v>
      </c>
      <c r="C2351" s="31">
        <v>3.2000000000000002E-3</v>
      </c>
      <c r="D2351">
        <v>-2.2000000000000001E-3</v>
      </c>
      <c r="E2351">
        <v>2.0000000000000001E-4</v>
      </c>
      <c r="F2351">
        <v>-1.1000000000000001E-3</v>
      </c>
      <c r="G2351">
        <v>1E-4</v>
      </c>
      <c r="H2351">
        <v>2.0000000000000001E-4</v>
      </c>
    </row>
    <row r="2352" spans="1:8" x14ac:dyDescent="0.25">
      <c r="A2352" s="6">
        <v>26637</v>
      </c>
      <c r="B2352" s="31">
        <v>3.0999999999999999E-3</v>
      </c>
      <c r="C2352" s="31">
        <v>3.0999999999999999E-3</v>
      </c>
      <c r="D2352">
        <v>-2.8E-3</v>
      </c>
      <c r="E2352">
        <v>1.8E-3</v>
      </c>
      <c r="F2352">
        <v>-2.5000000000000001E-3</v>
      </c>
      <c r="G2352">
        <v>2.9999999999999997E-4</v>
      </c>
      <c r="H2352">
        <v>2.0000000000000001E-4</v>
      </c>
    </row>
    <row r="2353" spans="1:8" x14ac:dyDescent="0.25">
      <c r="A2353" s="6">
        <v>26638</v>
      </c>
      <c r="B2353" s="31">
        <v>-2.0999999999999999E-3</v>
      </c>
      <c r="C2353" s="31">
        <v>-4.0000000000000002E-4</v>
      </c>
      <c r="D2353">
        <v>-5.0000000000000001E-4</v>
      </c>
      <c r="E2353">
        <v>3.7000000000000002E-3</v>
      </c>
      <c r="F2353">
        <v>-5.9999999999999995E-4</v>
      </c>
      <c r="G2353">
        <v>2.8E-3</v>
      </c>
      <c r="H2353">
        <v>2.0000000000000001E-4</v>
      </c>
    </row>
    <row r="2354" spans="1:8" x14ac:dyDescent="0.25">
      <c r="A2354" s="6">
        <v>26639</v>
      </c>
      <c r="B2354" s="31">
        <v>3.2000000000000002E-3</v>
      </c>
      <c r="C2354" s="31">
        <v>1.2999999999999999E-3</v>
      </c>
      <c r="D2354">
        <v>-1.5E-3</v>
      </c>
      <c r="E2354">
        <v>0</v>
      </c>
      <c r="F2354">
        <v>2.0999999999999999E-3</v>
      </c>
      <c r="G2354">
        <v>5.9999999999999995E-4</v>
      </c>
      <c r="H2354">
        <v>2.0000000000000001E-4</v>
      </c>
    </row>
    <row r="2355" spans="1:8" x14ac:dyDescent="0.25">
      <c r="A2355" s="6">
        <v>26640</v>
      </c>
      <c r="B2355" s="31">
        <v>4.1999999999999997E-3</v>
      </c>
      <c r="C2355" s="31">
        <v>-1.8E-3</v>
      </c>
      <c r="D2355">
        <v>-3.0000000000000001E-3</v>
      </c>
      <c r="E2355">
        <v>3.2000000000000002E-3</v>
      </c>
      <c r="F2355">
        <v>-2.8E-3</v>
      </c>
      <c r="G2355">
        <v>4.3E-3</v>
      </c>
      <c r="H2355">
        <v>2.0000000000000001E-4</v>
      </c>
    </row>
    <row r="2356" spans="1:8" x14ac:dyDescent="0.25">
      <c r="A2356" s="6">
        <v>26641</v>
      </c>
      <c r="B2356" s="31">
        <v>1.9E-3</v>
      </c>
      <c r="C2356" s="31">
        <v>-6.9999999999999999E-4</v>
      </c>
      <c r="D2356">
        <v>-6.8999999999999999E-3</v>
      </c>
      <c r="E2356">
        <v>2.3999999999999998E-3</v>
      </c>
      <c r="F2356">
        <v>-6.9999999999999999E-4</v>
      </c>
      <c r="G2356">
        <v>3.7000000000000002E-3</v>
      </c>
      <c r="H2356">
        <v>2.0000000000000001E-4</v>
      </c>
    </row>
    <row r="2357" spans="1:8" x14ac:dyDescent="0.25">
      <c r="A2357" s="6">
        <v>26644</v>
      </c>
      <c r="B2357" s="31">
        <v>1.8E-3</v>
      </c>
      <c r="C2357" s="31">
        <v>-2.7000000000000001E-3</v>
      </c>
      <c r="D2357">
        <v>-2.0999999999999999E-3</v>
      </c>
      <c r="E2357">
        <v>1E-4</v>
      </c>
      <c r="F2357">
        <v>-1.8E-3</v>
      </c>
      <c r="G2357">
        <v>3.8E-3</v>
      </c>
      <c r="H2357">
        <v>2.0000000000000001E-4</v>
      </c>
    </row>
    <row r="2358" spans="1:8" x14ac:dyDescent="0.25">
      <c r="A2358" s="6">
        <v>26645</v>
      </c>
      <c r="B2358" s="31">
        <v>-4.0999999999998997E-3</v>
      </c>
      <c r="C2358" s="31">
        <v>-2.7000000000000001E-3</v>
      </c>
      <c r="D2358">
        <v>1.8E-3</v>
      </c>
      <c r="E2358">
        <v>-6.9999999999999999E-4</v>
      </c>
      <c r="F2358">
        <v>8.9999999999999998E-4</v>
      </c>
      <c r="G2358">
        <v>5.4000000000000003E-3</v>
      </c>
      <c r="H2358">
        <v>2.0000000000000001E-4</v>
      </c>
    </row>
    <row r="2359" spans="1:8" x14ac:dyDescent="0.25">
      <c r="A2359" s="6">
        <v>26646</v>
      </c>
      <c r="B2359" s="31">
        <v>-1.9E-3</v>
      </c>
      <c r="C2359" s="31">
        <v>-4.7999999999999996E-3</v>
      </c>
      <c r="D2359">
        <v>1.1999999999999999E-3</v>
      </c>
      <c r="E2359">
        <v>1.2999999999999999E-3</v>
      </c>
      <c r="F2359">
        <v>4.0000000000000002E-4</v>
      </c>
      <c r="G2359">
        <v>3.8999999999999998E-3</v>
      </c>
      <c r="H2359">
        <v>2.0000000000000001E-4</v>
      </c>
    </row>
    <row r="2360" spans="1:8" x14ac:dyDescent="0.25">
      <c r="A2360" s="6">
        <v>26647</v>
      </c>
      <c r="B2360" s="31">
        <v>-3.3E-3</v>
      </c>
      <c r="C2360" s="31">
        <v>-2E-3</v>
      </c>
      <c r="D2360">
        <v>8.0000000000000004E-4</v>
      </c>
      <c r="E2360">
        <v>3.2000000000000002E-3</v>
      </c>
      <c r="F2360">
        <v>-4.0000000000000001E-3</v>
      </c>
      <c r="G2360">
        <v>1.0800000000000001E-2</v>
      </c>
      <c r="H2360">
        <v>2.0000000000000001E-4</v>
      </c>
    </row>
    <row r="2361" spans="1:8" x14ac:dyDescent="0.25">
      <c r="A2361" s="6">
        <v>26648</v>
      </c>
      <c r="B2361" s="31">
        <v>4.0000000000000002E-4</v>
      </c>
      <c r="C2361" s="31">
        <v>-8.0000000000000004E-4</v>
      </c>
      <c r="D2361">
        <v>-2.7000000000000001E-3</v>
      </c>
      <c r="E2361">
        <v>1.1999999999999999E-3</v>
      </c>
      <c r="F2361">
        <v>-2E-3</v>
      </c>
      <c r="G2361">
        <v>8.9999999999999998E-4</v>
      </c>
      <c r="H2361">
        <v>2.0000000000000001E-4</v>
      </c>
    </row>
    <row r="2362" spans="1:8" x14ac:dyDescent="0.25">
      <c r="A2362" s="6">
        <v>26651</v>
      </c>
      <c r="B2362" s="31">
        <v>-1.12E-2</v>
      </c>
      <c r="C2362" s="31">
        <v>-5.0000000000000001E-4</v>
      </c>
      <c r="D2362">
        <v>-2.9999999999999997E-4</v>
      </c>
      <c r="E2362">
        <v>2.9999999999999997E-4</v>
      </c>
      <c r="F2362">
        <v>-2.0000000000000001E-4</v>
      </c>
      <c r="G2362">
        <v>5.4999999999999997E-3</v>
      </c>
      <c r="H2362">
        <v>2.0000000000000001E-4</v>
      </c>
    </row>
    <row r="2363" spans="1:8" x14ac:dyDescent="0.25">
      <c r="A2363" s="6">
        <v>26652</v>
      </c>
      <c r="B2363" s="31">
        <v>-4.4999999999999997E-3</v>
      </c>
      <c r="C2363" s="31">
        <v>-8.9999999999999998E-4</v>
      </c>
      <c r="D2363">
        <v>2.9999999999999997E-4</v>
      </c>
      <c r="E2363">
        <v>-2.9999999999999997E-4</v>
      </c>
      <c r="F2363">
        <v>-1.1000000000000001E-3</v>
      </c>
      <c r="G2363">
        <v>5.4000000000000003E-3</v>
      </c>
      <c r="H2363">
        <v>2.0000000000000001E-4</v>
      </c>
    </row>
    <row r="2364" spans="1:8" x14ac:dyDescent="0.25">
      <c r="A2364" s="6">
        <v>26653</v>
      </c>
      <c r="B2364" s="31">
        <v>-3.7000000000000002E-3</v>
      </c>
      <c r="C2364" s="31">
        <v>-1.1999999999999999E-3</v>
      </c>
      <c r="D2364">
        <v>6.9999999999999999E-4</v>
      </c>
      <c r="E2364">
        <v>2.0999999999999999E-3</v>
      </c>
      <c r="F2364">
        <v>-3.5999999999999999E-3</v>
      </c>
      <c r="G2364">
        <v>3.3999999999999998E-3</v>
      </c>
      <c r="H2364">
        <v>2.0000000000000001E-4</v>
      </c>
    </row>
    <row r="2365" spans="1:8" x14ac:dyDescent="0.25">
      <c r="A2365" s="6">
        <v>26654</v>
      </c>
      <c r="B2365" s="31">
        <v>-6.6E-3</v>
      </c>
      <c r="C2365" s="31">
        <v>1.4E-3</v>
      </c>
      <c r="D2365">
        <v>5.0000000000000001E-4</v>
      </c>
      <c r="E2365">
        <v>-8.0000000000000004E-4</v>
      </c>
      <c r="F2365">
        <v>2.8999999999999998E-3</v>
      </c>
      <c r="G2365">
        <v>2.0000000000000001E-4</v>
      </c>
      <c r="H2365">
        <v>2.0000000000000001E-4</v>
      </c>
    </row>
    <row r="2366" spans="1:8" x14ac:dyDescent="0.25">
      <c r="A2366" s="6">
        <v>26655</v>
      </c>
      <c r="B2366" s="31">
        <v>5.8999999999999999E-3</v>
      </c>
      <c r="C2366" s="31">
        <v>-1.6000000000000001E-3</v>
      </c>
      <c r="D2366">
        <v>6.9999999999999999E-4</v>
      </c>
      <c r="E2366">
        <v>2.9999999999999997E-4</v>
      </c>
      <c r="F2366">
        <v>-6.9999999999999999E-4</v>
      </c>
      <c r="G2366">
        <v>-2.5000000000000001E-3</v>
      </c>
      <c r="H2366">
        <v>2.0000000000000001E-4</v>
      </c>
    </row>
    <row r="2367" spans="1:8" x14ac:dyDescent="0.25">
      <c r="A2367" s="6">
        <v>26659</v>
      </c>
      <c r="B2367" s="31">
        <v>2.5000000000000001E-3</v>
      </c>
      <c r="C2367" s="31">
        <v>-4.0000000000000001E-3</v>
      </c>
      <c r="D2367">
        <v>1E-3</v>
      </c>
      <c r="E2367">
        <v>5.0000000000000001E-4</v>
      </c>
      <c r="F2367">
        <v>5.9999999999999995E-4</v>
      </c>
      <c r="G2367">
        <v>6.0000000000000001E-3</v>
      </c>
      <c r="H2367">
        <v>2.0000000000000001E-4</v>
      </c>
    </row>
    <row r="2368" spans="1:8" x14ac:dyDescent="0.25">
      <c r="A2368" s="6">
        <v>26660</v>
      </c>
      <c r="B2368" s="31">
        <v>3.8999999999999998E-3</v>
      </c>
      <c r="C2368" s="31">
        <v>-5.5999999999999999E-3</v>
      </c>
      <c r="D2368">
        <v>-1.6999999999999999E-3</v>
      </c>
      <c r="E2368">
        <v>6.4000000000000003E-3</v>
      </c>
      <c r="F2368">
        <v>-4.4999999999999997E-3</v>
      </c>
      <c r="G2368">
        <v>5.7999999999999996E-3</v>
      </c>
      <c r="H2368">
        <v>2.0000000000000001E-4</v>
      </c>
    </row>
    <row r="2369" spans="1:8" x14ac:dyDescent="0.25">
      <c r="A2369" s="6">
        <v>26662</v>
      </c>
      <c r="B2369" s="31">
        <v>1.0500000000000001E-2</v>
      </c>
      <c r="C2369" s="31">
        <v>2.0999999999999999E-3</v>
      </c>
      <c r="D2369">
        <v>-5.1999999999999998E-3</v>
      </c>
      <c r="E2369">
        <v>8.9999999999999998E-4</v>
      </c>
      <c r="F2369">
        <v>-2.8E-3</v>
      </c>
      <c r="G2369">
        <v>-3.4999999999998999E-3</v>
      </c>
      <c r="H2369">
        <v>2.0000000000000001E-4</v>
      </c>
    </row>
    <row r="2370" spans="1:8" x14ac:dyDescent="0.25">
      <c r="A2370" s="6">
        <v>26666</v>
      </c>
      <c r="B2370" s="31">
        <v>8.6999999999999994E-3</v>
      </c>
      <c r="C2370" s="31">
        <v>8.3000000000000001E-3</v>
      </c>
      <c r="D2370">
        <v>1E-4</v>
      </c>
      <c r="E2370">
        <v>-3.0999999999999999E-3</v>
      </c>
      <c r="F2370">
        <v>3.8E-3</v>
      </c>
      <c r="G2370">
        <v>-8.0999999999999996E-3</v>
      </c>
      <c r="H2370">
        <v>2.0000000000000001E-4</v>
      </c>
    </row>
    <row r="2371" spans="1:8" x14ac:dyDescent="0.25">
      <c r="A2371" s="6">
        <v>26667</v>
      </c>
      <c r="B2371" s="31">
        <v>3.4999999999998999E-3</v>
      </c>
      <c r="C2371" s="31">
        <v>1.8E-3</v>
      </c>
      <c r="D2371">
        <v>1.5E-3</v>
      </c>
      <c r="E2371">
        <v>-4.0000000000000001E-3</v>
      </c>
      <c r="F2371">
        <v>2.0999999999999999E-3</v>
      </c>
      <c r="G2371">
        <v>1E-3</v>
      </c>
      <c r="H2371">
        <v>2.0000000000000001E-4</v>
      </c>
    </row>
    <row r="2372" spans="1:8" x14ac:dyDescent="0.25">
      <c r="A2372" s="6">
        <v>26668</v>
      </c>
      <c r="B2372" s="31">
        <v>-2.3E-3</v>
      </c>
      <c r="C2372" s="31">
        <v>1.6999999999999999E-3</v>
      </c>
      <c r="D2372">
        <v>1.4E-3</v>
      </c>
      <c r="E2372">
        <v>1.6999999999999999E-3</v>
      </c>
      <c r="F2372">
        <v>2.9999999999999997E-4</v>
      </c>
      <c r="G2372">
        <v>5.0000000000000001E-4</v>
      </c>
      <c r="H2372">
        <v>2.0000000000000001E-4</v>
      </c>
    </row>
    <row r="2373" spans="1:8" x14ac:dyDescent="0.25">
      <c r="A2373" s="6">
        <v>26669</v>
      </c>
      <c r="B2373" s="31">
        <v>3.0000000000000001E-3</v>
      </c>
      <c r="C2373" s="31">
        <v>2.0000000000000001E-4</v>
      </c>
      <c r="D2373">
        <v>-1.1000000000000001E-3</v>
      </c>
      <c r="E2373">
        <v>1.8E-3</v>
      </c>
      <c r="F2373">
        <v>-2.5000000000000001E-3</v>
      </c>
      <c r="G2373">
        <v>5.4999999999999997E-3</v>
      </c>
      <c r="H2373">
        <v>2.0000000000000001E-4</v>
      </c>
    </row>
    <row r="2374" spans="1:8" x14ac:dyDescent="0.25">
      <c r="A2374" s="6">
        <v>26672</v>
      </c>
      <c r="B2374" s="31">
        <v>-2.9999999999999997E-4</v>
      </c>
      <c r="C2374" s="31">
        <v>-1.2999999999999999E-3</v>
      </c>
      <c r="D2374">
        <v>3.0000000000000001E-3</v>
      </c>
      <c r="E2374">
        <v>-5.0000000000000001E-4</v>
      </c>
      <c r="F2374">
        <v>3.5999999999999999E-3</v>
      </c>
      <c r="G2374">
        <v>4.7999999999999996E-3</v>
      </c>
      <c r="H2374">
        <v>2.0000000000000001E-4</v>
      </c>
    </row>
    <row r="2375" spans="1:8" x14ac:dyDescent="0.25">
      <c r="A2375" s="6">
        <v>26673</v>
      </c>
      <c r="B2375" s="31">
        <v>-8.9999999999999998E-4</v>
      </c>
      <c r="C2375" s="31">
        <v>-1.9E-3</v>
      </c>
      <c r="D2375">
        <v>3.2000000000000002E-3</v>
      </c>
      <c r="E2375">
        <v>2.0000000000000001E-4</v>
      </c>
      <c r="F2375">
        <v>8.9999999999999998E-4</v>
      </c>
      <c r="G2375">
        <v>5.6999999999998996E-3</v>
      </c>
      <c r="H2375">
        <v>2.0000000000000001E-4</v>
      </c>
    </row>
    <row r="2376" spans="1:8" x14ac:dyDescent="0.25">
      <c r="A2376" s="6">
        <v>26674</v>
      </c>
      <c r="B2376" s="31">
        <v>-2.5999999999999999E-3</v>
      </c>
      <c r="C2376" s="31">
        <v>-1.6999999999999999E-3</v>
      </c>
      <c r="D2376">
        <v>5.8999999999999999E-3</v>
      </c>
      <c r="E2376">
        <v>-1.9E-3</v>
      </c>
      <c r="F2376">
        <v>2.0999999999999999E-3</v>
      </c>
      <c r="G2376">
        <v>6.9999999999999999E-4</v>
      </c>
      <c r="H2376">
        <v>2.0000000000000001E-4</v>
      </c>
    </row>
    <row r="2377" spans="1:8" x14ac:dyDescent="0.25">
      <c r="A2377" s="6">
        <v>26675</v>
      </c>
      <c r="B2377" s="31">
        <v>5.4999999999999997E-3</v>
      </c>
      <c r="C2377" s="31">
        <v>-4.5999999999999999E-3</v>
      </c>
      <c r="D2377">
        <v>6.9999999999999999E-4</v>
      </c>
      <c r="E2377">
        <v>5.0000000000000001E-4</v>
      </c>
      <c r="F2377">
        <v>1E-3</v>
      </c>
      <c r="G2377">
        <v>2.7000000000000001E-3</v>
      </c>
      <c r="H2377">
        <v>2.0000000000000001E-4</v>
      </c>
    </row>
    <row r="2378" spans="1:8" x14ac:dyDescent="0.25">
      <c r="A2378" s="6">
        <v>26676</v>
      </c>
      <c r="B2378" s="31">
        <v>-8.5000000000000006E-3</v>
      </c>
      <c r="C2378" s="31">
        <v>-2.8999999999999998E-3</v>
      </c>
      <c r="D2378">
        <v>1.1999999999999999E-3</v>
      </c>
      <c r="E2378">
        <v>2.8E-3</v>
      </c>
      <c r="F2378">
        <v>-1.4E-3</v>
      </c>
      <c r="G2378">
        <v>8.9999999999999998E-4</v>
      </c>
      <c r="H2378">
        <v>2.0000000000000001E-4</v>
      </c>
    </row>
    <row r="2379" spans="1:8" x14ac:dyDescent="0.25">
      <c r="A2379" s="6">
        <v>26679</v>
      </c>
      <c r="B2379" s="31">
        <v>-8.5000000000000006E-3</v>
      </c>
      <c r="C2379" s="31">
        <v>-3.2000000000000002E-3</v>
      </c>
      <c r="D2379">
        <v>2.7000000000000001E-3</v>
      </c>
      <c r="E2379">
        <v>1.5E-3</v>
      </c>
      <c r="F2379">
        <v>2.9999999999999997E-4</v>
      </c>
      <c r="G2379">
        <v>2.0000000000000001E-4</v>
      </c>
      <c r="H2379">
        <v>2.0000000000000001E-4</v>
      </c>
    </row>
    <row r="2380" spans="1:8" x14ac:dyDescent="0.25">
      <c r="A2380" s="6">
        <v>26680</v>
      </c>
      <c r="B2380" s="31">
        <v>-3.5999999999999999E-3</v>
      </c>
      <c r="C2380" s="31">
        <v>-2.3999999999999998E-3</v>
      </c>
      <c r="D2380">
        <v>0</v>
      </c>
      <c r="E2380">
        <v>-2.9999999999999997E-4</v>
      </c>
      <c r="F2380">
        <v>3.3E-3</v>
      </c>
      <c r="G2380">
        <v>1.1999999999999999E-3</v>
      </c>
      <c r="H2380">
        <v>2.0000000000000001E-4</v>
      </c>
    </row>
    <row r="2381" spans="1:8" x14ac:dyDescent="0.25">
      <c r="A2381" s="6">
        <v>26681</v>
      </c>
      <c r="B2381" s="31">
        <v>3.5999999999999999E-3</v>
      </c>
      <c r="C2381" s="31">
        <v>-2.7000000000000001E-3</v>
      </c>
      <c r="D2381">
        <v>1.4E-3</v>
      </c>
      <c r="E2381">
        <v>-2.3E-3</v>
      </c>
      <c r="F2381">
        <v>2.2000000000000001E-3</v>
      </c>
      <c r="G2381">
        <v>1E-3</v>
      </c>
      <c r="H2381">
        <v>2.0000000000000001E-4</v>
      </c>
    </row>
    <row r="2382" spans="1:8" x14ac:dyDescent="0.25">
      <c r="A2382" s="6">
        <v>26682</v>
      </c>
      <c r="B2382" s="31">
        <v>1.2999999999999999E-3</v>
      </c>
      <c r="C2382" s="31">
        <v>-1.8E-3</v>
      </c>
      <c r="D2382">
        <v>-8.0000000000000004E-4</v>
      </c>
      <c r="E2382">
        <v>1E-4</v>
      </c>
      <c r="F2382">
        <v>-1.8E-3</v>
      </c>
      <c r="G2382">
        <v>3.0999999999999999E-3</v>
      </c>
      <c r="H2382">
        <v>2.0000000000000001E-4</v>
      </c>
    </row>
    <row r="2383" spans="1:8" x14ac:dyDescent="0.25">
      <c r="A2383" s="6">
        <v>26683</v>
      </c>
      <c r="B2383" s="31">
        <v>-1.9E-3</v>
      </c>
      <c r="C2383" s="31">
        <v>-1.6000000000000001E-3</v>
      </c>
      <c r="D2383">
        <v>-4.5999999999999999E-3</v>
      </c>
      <c r="E2383">
        <v>3.7000000000000002E-3</v>
      </c>
      <c r="F2383">
        <v>-3.8999999999999998E-3</v>
      </c>
      <c r="G2383">
        <v>1.5E-3</v>
      </c>
      <c r="H2383">
        <v>2.0000000000000001E-4</v>
      </c>
    </row>
    <row r="2384" spans="1:8" x14ac:dyDescent="0.25">
      <c r="A2384" s="6">
        <v>26686</v>
      </c>
      <c r="B2384" s="31">
        <v>-5.3E-3</v>
      </c>
      <c r="C2384" s="31">
        <v>-5.9999999999999995E-4</v>
      </c>
      <c r="D2384">
        <v>8.9999999999999998E-4</v>
      </c>
      <c r="E2384">
        <v>5.9999999999999995E-4</v>
      </c>
      <c r="F2384">
        <v>-1E-3</v>
      </c>
      <c r="G2384">
        <v>5.1999999999999998E-3</v>
      </c>
      <c r="H2384">
        <v>2.0000000000000001E-4</v>
      </c>
    </row>
    <row r="2385" spans="1:8" x14ac:dyDescent="0.25">
      <c r="A2385" s="6">
        <v>26687</v>
      </c>
      <c r="B2385" s="31">
        <v>-1.6000000000000001E-3</v>
      </c>
      <c r="C2385" s="31">
        <v>-3.3E-3</v>
      </c>
      <c r="D2385">
        <v>-5.0000000000000001E-4</v>
      </c>
      <c r="E2385">
        <v>4.4000000000000003E-3</v>
      </c>
      <c r="F2385">
        <v>-6.9999999999999999E-4</v>
      </c>
      <c r="G2385">
        <v>8.9999999999999998E-4</v>
      </c>
      <c r="H2385">
        <v>2.0000000000000001E-4</v>
      </c>
    </row>
    <row r="2386" spans="1:8" x14ac:dyDescent="0.25">
      <c r="A2386" s="6">
        <v>26688</v>
      </c>
      <c r="B2386" s="31">
        <v>-1.3899999999999999E-2</v>
      </c>
      <c r="C2386" s="31">
        <v>-1.1999999999999999E-3</v>
      </c>
      <c r="D2386">
        <v>1.1999999999999999E-3</v>
      </c>
      <c r="E2386">
        <v>2.8999999999999998E-3</v>
      </c>
      <c r="F2386">
        <v>-3.3999999999999998E-3</v>
      </c>
      <c r="G2386">
        <v>4.1999999999999997E-3</v>
      </c>
      <c r="H2386">
        <v>2.0000000000000001E-4</v>
      </c>
    </row>
    <row r="2387" spans="1:8" x14ac:dyDescent="0.25">
      <c r="A2387" s="6">
        <v>26690</v>
      </c>
      <c r="B2387" s="31">
        <v>-3.7000000000000002E-3</v>
      </c>
      <c r="C2387" s="31">
        <v>-5.4000000000000003E-3</v>
      </c>
      <c r="D2387">
        <v>2.7000000000000001E-3</v>
      </c>
      <c r="E2387">
        <v>-4.0000000000000001E-3</v>
      </c>
      <c r="F2387">
        <v>-8.0000000000000004E-4</v>
      </c>
      <c r="G2387">
        <v>-2.5999999999999999E-3</v>
      </c>
      <c r="H2387">
        <v>2.0000000000000001E-4</v>
      </c>
    </row>
    <row r="2388" spans="1:8" x14ac:dyDescent="0.25">
      <c r="A2388" s="6">
        <v>26693</v>
      </c>
      <c r="B2388" s="31">
        <v>-5.1000000000000004E-3</v>
      </c>
      <c r="C2388" s="31">
        <v>-1.5E-3</v>
      </c>
      <c r="D2388">
        <v>2E-3</v>
      </c>
      <c r="E2388">
        <v>3.2000000000000002E-3</v>
      </c>
      <c r="F2388">
        <v>-1E-3</v>
      </c>
      <c r="G2388">
        <v>1.9E-3</v>
      </c>
      <c r="H2388">
        <v>2.0000000000000001E-4</v>
      </c>
    </row>
    <row r="2389" spans="1:8" x14ac:dyDescent="0.25">
      <c r="A2389" s="6">
        <v>26694</v>
      </c>
      <c r="B2389" s="31">
        <v>-1.6999999999999999E-3</v>
      </c>
      <c r="C2389" s="31">
        <v>-2.8E-3</v>
      </c>
      <c r="D2389">
        <v>2.7000000000000001E-3</v>
      </c>
      <c r="E2389">
        <v>-5.0000000000000001E-4</v>
      </c>
      <c r="F2389">
        <v>8.9999999999999998E-4</v>
      </c>
      <c r="G2389">
        <v>2E-3</v>
      </c>
      <c r="H2389">
        <v>2.0000000000000001E-4</v>
      </c>
    </row>
    <row r="2390" spans="1:8" x14ac:dyDescent="0.25">
      <c r="A2390" s="6">
        <v>26695</v>
      </c>
      <c r="B2390" s="31">
        <v>1.1999999999999999E-3</v>
      </c>
      <c r="C2390" s="31">
        <v>-2.3E-3</v>
      </c>
      <c r="D2390">
        <v>4.4999999999999997E-3</v>
      </c>
      <c r="E2390">
        <v>-3.0999999999999999E-3</v>
      </c>
      <c r="F2390">
        <v>5.6999999999998996E-3</v>
      </c>
      <c r="G2390">
        <v>2.5000000000000001E-3</v>
      </c>
      <c r="H2390">
        <v>2.0000000000000001E-4</v>
      </c>
    </row>
    <row r="2391" spans="1:8" x14ac:dyDescent="0.25">
      <c r="A2391" s="6">
        <v>26696</v>
      </c>
      <c r="B2391" s="31">
        <v>-1.15E-2</v>
      </c>
      <c r="C2391" s="31">
        <v>-1.1999999999999999E-3</v>
      </c>
      <c r="D2391">
        <v>1.9E-3</v>
      </c>
      <c r="E2391">
        <v>2.9999999999999997E-4</v>
      </c>
      <c r="F2391">
        <v>-1.9E-3</v>
      </c>
      <c r="G2391">
        <v>5.9999999999999995E-4</v>
      </c>
      <c r="H2391">
        <v>2.0000000000000001E-4</v>
      </c>
    </row>
    <row r="2392" spans="1:8" x14ac:dyDescent="0.25">
      <c r="A2392" s="6">
        <v>26697</v>
      </c>
      <c r="B2392" s="31">
        <v>-4.0999999999998997E-3</v>
      </c>
      <c r="C2392" s="31">
        <v>-2.9999999999999997E-4</v>
      </c>
      <c r="D2392">
        <v>-1.1000000000000001E-3</v>
      </c>
      <c r="E2392">
        <v>3.0000000000000001E-3</v>
      </c>
      <c r="F2392">
        <v>-2.3E-3</v>
      </c>
      <c r="G2392">
        <v>-2.2000000000000001E-3</v>
      </c>
      <c r="H2392">
        <v>2.0000000000000001E-4</v>
      </c>
    </row>
    <row r="2393" spans="1:8" x14ac:dyDescent="0.25">
      <c r="A2393" s="6">
        <v>26700</v>
      </c>
      <c r="B2393" s="31">
        <v>-1.9E-3</v>
      </c>
      <c r="C2393" s="31">
        <v>-2.5999999999999999E-3</v>
      </c>
      <c r="D2393">
        <v>-1.1000000000000001E-3</v>
      </c>
      <c r="E2393">
        <v>-1.1999999999999999E-3</v>
      </c>
      <c r="F2393">
        <v>-2.2000000000000001E-3</v>
      </c>
      <c r="G2393">
        <v>-1.8E-3</v>
      </c>
      <c r="H2393">
        <v>2.0000000000000001E-4</v>
      </c>
    </row>
    <row r="2394" spans="1:8" x14ac:dyDescent="0.25">
      <c r="A2394" s="6">
        <v>26701</v>
      </c>
      <c r="B2394" s="31">
        <v>1.9E-3</v>
      </c>
      <c r="C2394" s="31">
        <v>-4.0000000000000001E-3</v>
      </c>
      <c r="D2394">
        <v>-1.6000000000000001E-3</v>
      </c>
      <c r="E2394">
        <v>2.9999999999999997E-4</v>
      </c>
      <c r="F2394">
        <v>8.0000000000000004E-4</v>
      </c>
      <c r="G2394">
        <v>3.5999999999999999E-3</v>
      </c>
      <c r="H2394">
        <v>2.0000000000000001E-4</v>
      </c>
    </row>
    <row r="2395" spans="1:8" x14ac:dyDescent="0.25">
      <c r="A2395" s="6">
        <v>26702</v>
      </c>
      <c r="B2395" s="31">
        <v>-7.7000000000000002E-3</v>
      </c>
      <c r="C2395" s="31">
        <v>0</v>
      </c>
      <c r="D2395">
        <v>-1.5E-3</v>
      </c>
      <c r="E2395">
        <v>0</v>
      </c>
      <c r="F2395">
        <v>-1E-4</v>
      </c>
      <c r="G2395">
        <v>1.4E-3</v>
      </c>
      <c r="H2395">
        <v>2.0000000000000001E-4</v>
      </c>
    </row>
    <row r="2396" spans="1:8" x14ac:dyDescent="0.25">
      <c r="A2396" s="6">
        <v>26703</v>
      </c>
      <c r="B2396" s="31">
        <v>-4.4000000000000003E-3</v>
      </c>
      <c r="C2396" s="31">
        <v>-5.0000000000000001E-4</v>
      </c>
      <c r="D2396">
        <v>-4.5999999999999999E-3</v>
      </c>
      <c r="E2396">
        <v>1.6000000000000001E-3</v>
      </c>
      <c r="F2396">
        <v>-3.3999999999999998E-3</v>
      </c>
      <c r="G2396">
        <v>2.5999999999999999E-3</v>
      </c>
      <c r="H2396">
        <v>2.0000000000000001E-4</v>
      </c>
    </row>
    <row r="2397" spans="1:8" x14ac:dyDescent="0.25">
      <c r="A2397" s="6">
        <v>26704</v>
      </c>
      <c r="B2397" s="31">
        <v>1.34E-2</v>
      </c>
      <c r="C2397" s="31">
        <v>-2.3E-3</v>
      </c>
      <c r="D2397">
        <v>-4.0000000000000001E-3</v>
      </c>
      <c r="E2397">
        <v>1.2999999999999999E-3</v>
      </c>
      <c r="F2397">
        <v>2E-3</v>
      </c>
      <c r="G2397">
        <v>3.0999999999999999E-3</v>
      </c>
      <c r="H2397">
        <v>2.0000000000000001E-4</v>
      </c>
    </row>
    <row r="2398" spans="1:8" x14ac:dyDescent="0.25">
      <c r="A2398" s="6">
        <v>26707</v>
      </c>
      <c r="B2398" s="31">
        <v>1.0699999999999999E-2</v>
      </c>
      <c r="C2398" s="31">
        <v>-2.2000000000000001E-3</v>
      </c>
      <c r="D2398">
        <v>-2.3999999999999998E-3</v>
      </c>
      <c r="E2398">
        <v>-1E-4</v>
      </c>
      <c r="F2398">
        <v>1.8E-3</v>
      </c>
      <c r="G2398">
        <v>-3.2000000000000002E-3</v>
      </c>
      <c r="H2398">
        <v>2.0000000000000001E-4</v>
      </c>
    </row>
    <row r="2399" spans="1:8" x14ac:dyDescent="0.25">
      <c r="A2399" s="6">
        <v>26708</v>
      </c>
      <c r="B2399" s="31">
        <v>4.8999999999999998E-3</v>
      </c>
      <c r="C2399" s="31">
        <v>-3.8E-3</v>
      </c>
      <c r="D2399">
        <v>-4.0000000000000002E-4</v>
      </c>
      <c r="E2399">
        <v>6.0000000000000001E-3</v>
      </c>
      <c r="F2399">
        <v>6.6E-3</v>
      </c>
      <c r="G2399">
        <v>4.4000000000000003E-3</v>
      </c>
      <c r="H2399">
        <v>2.0000000000000001E-4</v>
      </c>
    </row>
    <row r="2400" spans="1:8" x14ac:dyDescent="0.25">
      <c r="A2400" s="6">
        <v>26709</v>
      </c>
      <c r="B2400" s="31">
        <v>-1.41E-2</v>
      </c>
      <c r="C2400" s="31">
        <v>1.4E-3</v>
      </c>
      <c r="D2400">
        <v>4.4999999999999997E-3</v>
      </c>
      <c r="E2400">
        <v>-2.8E-3</v>
      </c>
      <c r="F2400">
        <v>-1.1999999999999999E-3</v>
      </c>
      <c r="G2400">
        <v>5.1999999999999998E-3</v>
      </c>
      <c r="H2400">
        <v>2.0000000000000001E-4</v>
      </c>
    </row>
    <row r="2401" spans="1:8" x14ac:dyDescent="0.25">
      <c r="A2401" s="6">
        <v>26710</v>
      </c>
      <c r="B2401" s="31">
        <v>-6.8999999999999999E-3</v>
      </c>
      <c r="C2401" s="31">
        <v>-1.1999999999999999E-3</v>
      </c>
      <c r="D2401">
        <v>1.5E-3</v>
      </c>
      <c r="E2401">
        <v>-8.0000000000000004E-4</v>
      </c>
      <c r="F2401">
        <v>-1.6999999999999999E-3</v>
      </c>
      <c r="G2401">
        <v>5.9999999999999995E-4</v>
      </c>
      <c r="H2401">
        <v>2.0000000000000001E-4</v>
      </c>
    </row>
    <row r="2402" spans="1:8" x14ac:dyDescent="0.25">
      <c r="A2402" s="6">
        <v>26711</v>
      </c>
      <c r="B2402" s="31">
        <v>3.5999999999999999E-3</v>
      </c>
      <c r="C2402" s="31">
        <v>-3.4999999999998999E-3</v>
      </c>
      <c r="D2402">
        <v>1.4E-3</v>
      </c>
      <c r="E2402">
        <v>-1.8E-3</v>
      </c>
      <c r="F2402">
        <v>-3.0999999999999999E-3</v>
      </c>
      <c r="G2402">
        <v>1.2999999999999999E-3</v>
      </c>
      <c r="H2402">
        <v>2.0000000000000001E-4</v>
      </c>
    </row>
    <row r="2403" spans="1:8" x14ac:dyDescent="0.25">
      <c r="A2403" s="6">
        <v>26715</v>
      </c>
      <c r="B2403" s="31">
        <v>2.5000000000000001E-3</v>
      </c>
      <c r="C2403" s="31">
        <v>-4.5999999999999999E-3</v>
      </c>
      <c r="D2403">
        <v>3.8E-3</v>
      </c>
      <c r="E2403">
        <v>-3.3999999999999998E-3</v>
      </c>
      <c r="F2403">
        <v>2.7000000000000001E-3</v>
      </c>
      <c r="G2403">
        <v>3.2000000000000002E-3</v>
      </c>
      <c r="H2403">
        <v>2.0000000000000001E-4</v>
      </c>
    </row>
    <row r="2404" spans="1:8" x14ac:dyDescent="0.25">
      <c r="A2404" s="6">
        <v>26716</v>
      </c>
      <c r="B2404" s="31">
        <v>-7.4000000000000003E-3</v>
      </c>
      <c r="C2404" s="31">
        <v>-3.4999999999998999E-3</v>
      </c>
      <c r="D2404">
        <v>5.4999999999999997E-3</v>
      </c>
      <c r="E2404">
        <v>-1.9E-3</v>
      </c>
      <c r="F2404">
        <v>2E-3</v>
      </c>
      <c r="G2404">
        <v>6.3E-3</v>
      </c>
      <c r="H2404">
        <v>2.0000000000000001E-4</v>
      </c>
    </row>
    <row r="2405" spans="1:8" x14ac:dyDescent="0.25">
      <c r="A2405" s="6">
        <v>26717</v>
      </c>
      <c r="B2405" s="31">
        <v>-3.0000000000000001E-3</v>
      </c>
      <c r="C2405" s="31">
        <v>-3.3E-3</v>
      </c>
      <c r="D2405">
        <v>2.3E-3</v>
      </c>
      <c r="E2405">
        <v>-1.6000000000000001E-3</v>
      </c>
      <c r="F2405">
        <v>-5.9999999999999995E-4</v>
      </c>
      <c r="G2405">
        <v>3.7000000000000002E-3</v>
      </c>
      <c r="H2405">
        <v>2.0000000000000001E-4</v>
      </c>
    </row>
    <row r="2406" spans="1:8" x14ac:dyDescent="0.25">
      <c r="A2406" s="6">
        <v>26718</v>
      </c>
      <c r="B2406" s="31">
        <v>-1.0800000000000001E-2</v>
      </c>
      <c r="C2406" s="31">
        <v>-1.1000000000000001E-3</v>
      </c>
      <c r="D2406">
        <v>5.4000000000000003E-3</v>
      </c>
      <c r="E2406">
        <v>-1E-4</v>
      </c>
      <c r="F2406">
        <v>-5.0000000000000001E-4</v>
      </c>
      <c r="G2406">
        <v>1E-4</v>
      </c>
      <c r="H2406">
        <v>2.0000000000000001E-4</v>
      </c>
    </row>
    <row r="2407" spans="1:8" x14ac:dyDescent="0.25">
      <c r="A2407" s="6">
        <v>26721</v>
      </c>
      <c r="B2407" s="31">
        <v>-8.8000000000000005E-3</v>
      </c>
      <c r="C2407" s="31">
        <v>-4.4999999999999997E-3</v>
      </c>
      <c r="D2407">
        <v>5.7999999999999996E-3</v>
      </c>
      <c r="E2407">
        <v>-1.4E-3</v>
      </c>
      <c r="F2407">
        <v>1.1000000000000001E-3</v>
      </c>
      <c r="G2407">
        <v>-2.0000000000000001E-4</v>
      </c>
      <c r="H2407">
        <v>2.0000000000000001E-4</v>
      </c>
    </row>
    <row r="2408" spans="1:8" x14ac:dyDescent="0.25">
      <c r="A2408" s="6">
        <v>26722</v>
      </c>
      <c r="B2408" s="31">
        <v>-1.15E-2</v>
      </c>
      <c r="C2408" s="31">
        <v>-1E-3</v>
      </c>
      <c r="D2408">
        <v>6.6E-3</v>
      </c>
      <c r="E2408">
        <v>-5.9999999999999995E-4</v>
      </c>
      <c r="F2408">
        <v>4.0000000000000001E-3</v>
      </c>
      <c r="G2408">
        <v>8.0000000000000004E-4</v>
      </c>
      <c r="H2408">
        <v>2.0000000000000001E-4</v>
      </c>
    </row>
    <row r="2409" spans="1:8" x14ac:dyDescent="0.25">
      <c r="A2409" s="6">
        <v>26723</v>
      </c>
      <c r="B2409" s="31">
        <v>6.1999999999999998E-3</v>
      </c>
      <c r="C2409" s="31">
        <v>-4.3E-3</v>
      </c>
      <c r="D2409">
        <v>-3.5999999999999999E-3</v>
      </c>
      <c r="E2409">
        <v>-1E-4</v>
      </c>
      <c r="F2409">
        <v>-2.8E-3</v>
      </c>
      <c r="G2409">
        <v>5.1999999999999998E-3</v>
      </c>
      <c r="H2409">
        <v>2.0000000000000001E-4</v>
      </c>
    </row>
    <row r="2410" spans="1:8" x14ac:dyDescent="0.25">
      <c r="A2410" s="6">
        <v>26724</v>
      </c>
      <c r="B2410" s="31">
        <v>-6.7000000000000002E-3</v>
      </c>
      <c r="C2410" s="31">
        <v>1E-3</v>
      </c>
      <c r="D2410">
        <v>4.7999999999999996E-3</v>
      </c>
      <c r="E2410">
        <v>-2.3999999999999998E-3</v>
      </c>
      <c r="F2410">
        <v>2.5999999999999999E-3</v>
      </c>
      <c r="G2410">
        <v>6.8999999999999999E-3</v>
      </c>
      <c r="H2410">
        <v>2.0000000000000001E-4</v>
      </c>
    </row>
    <row r="2411" spans="1:8" x14ac:dyDescent="0.25">
      <c r="A2411" s="6">
        <v>26725</v>
      </c>
      <c r="B2411" s="31">
        <v>8.3999999999999995E-3</v>
      </c>
      <c r="C2411" s="31">
        <v>-8.6999999999999994E-3</v>
      </c>
      <c r="D2411">
        <v>-1.6000000000000001E-3</v>
      </c>
      <c r="E2411">
        <v>2.2000000000000001E-3</v>
      </c>
      <c r="F2411">
        <v>-1.1000000000000001E-3</v>
      </c>
      <c r="G2411">
        <v>1.1999999999999999E-3</v>
      </c>
      <c r="H2411">
        <v>2.0000000000000001E-4</v>
      </c>
    </row>
    <row r="2412" spans="1:8" x14ac:dyDescent="0.25">
      <c r="A2412" s="6">
        <v>26728</v>
      </c>
      <c r="B2412" s="31">
        <v>3.7000000000000002E-3</v>
      </c>
      <c r="C2412" s="31">
        <v>-2.9999999999999997E-4</v>
      </c>
      <c r="D2412">
        <v>-4.4999999999999997E-3</v>
      </c>
      <c r="E2412">
        <v>1.5E-3</v>
      </c>
      <c r="F2412">
        <v>-4.0999999999998997E-3</v>
      </c>
      <c r="G2412">
        <v>-1.9E-3</v>
      </c>
      <c r="H2412">
        <v>2.0000000000000001E-4</v>
      </c>
    </row>
    <row r="2413" spans="1:8" x14ac:dyDescent="0.25">
      <c r="A2413" s="6">
        <v>26729</v>
      </c>
      <c r="B2413" s="31">
        <v>1.26E-2</v>
      </c>
      <c r="C2413" s="31">
        <v>-3.2000000000000002E-3</v>
      </c>
      <c r="D2413">
        <v>-2E-3</v>
      </c>
      <c r="E2413">
        <v>-1E-4</v>
      </c>
      <c r="F2413">
        <v>0</v>
      </c>
      <c r="G2413">
        <v>-2.0000000000000001E-4</v>
      </c>
      <c r="H2413">
        <v>2.0000000000000001E-4</v>
      </c>
    </row>
    <row r="2414" spans="1:8" x14ac:dyDescent="0.25">
      <c r="A2414" s="6">
        <v>26730</v>
      </c>
      <c r="B2414" s="31">
        <v>3.7000000000000002E-3</v>
      </c>
      <c r="C2414" s="31">
        <v>1.8E-3</v>
      </c>
      <c r="D2414">
        <v>-4.3E-3</v>
      </c>
      <c r="E2414">
        <v>2.5999999999999999E-3</v>
      </c>
      <c r="F2414">
        <v>-3.3E-3</v>
      </c>
      <c r="G2414">
        <v>-3.5999999999999999E-3</v>
      </c>
      <c r="H2414">
        <v>2.0000000000000001E-4</v>
      </c>
    </row>
    <row r="2415" spans="1:8" x14ac:dyDescent="0.25">
      <c r="A2415" s="6">
        <v>26731</v>
      </c>
      <c r="B2415" s="31">
        <v>-2.0999999999999999E-3</v>
      </c>
      <c r="C2415" s="31">
        <v>1.6000000000000001E-3</v>
      </c>
      <c r="D2415">
        <v>2E-3</v>
      </c>
      <c r="E2415">
        <v>2.2000000000000001E-3</v>
      </c>
      <c r="F2415">
        <v>2.8999999999999998E-3</v>
      </c>
      <c r="G2415">
        <v>5.7999999999999996E-3</v>
      </c>
      <c r="H2415">
        <v>2.0000000000000001E-4</v>
      </c>
    </row>
    <row r="2416" spans="1:8" x14ac:dyDescent="0.25">
      <c r="A2416" s="6">
        <v>26732</v>
      </c>
      <c r="B2416" s="31">
        <v>-3.5999999999999999E-3</v>
      </c>
      <c r="C2416" s="31">
        <v>2.0999999999999999E-3</v>
      </c>
      <c r="D2416">
        <v>6.9999999999999999E-4</v>
      </c>
      <c r="E2416">
        <v>-4.0000000000000002E-4</v>
      </c>
      <c r="F2416">
        <v>1.2999999999999999E-3</v>
      </c>
      <c r="G2416">
        <v>1.5E-3</v>
      </c>
      <c r="H2416">
        <v>2.0000000000000001E-4</v>
      </c>
    </row>
    <row r="2417" spans="1:8" x14ac:dyDescent="0.25">
      <c r="A2417" s="6">
        <v>26735</v>
      </c>
      <c r="B2417" s="31">
        <v>-2.0000000000000001E-4</v>
      </c>
      <c r="C2417" s="31">
        <v>-6.9999999999999999E-4</v>
      </c>
      <c r="D2417">
        <v>6.9999999999999999E-4</v>
      </c>
      <c r="E2417">
        <v>1.6000000000000001E-3</v>
      </c>
      <c r="F2417">
        <v>-1.9E-3</v>
      </c>
      <c r="G2417">
        <v>2.8E-3</v>
      </c>
      <c r="H2417">
        <v>2.0000000000000001E-4</v>
      </c>
    </row>
    <row r="2418" spans="1:8" x14ac:dyDescent="0.25">
      <c r="A2418" s="6">
        <v>26736</v>
      </c>
      <c r="B2418" s="31">
        <v>4.1999999999999997E-3</v>
      </c>
      <c r="C2418" s="31">
        <v>-4.5999999999999999E-3</v>
      </c>
      <c r="D2418">
        <v>2E-3</v>
      </c>
      <c r="E2418">
        <v>5.9999999999999995E-4</v>
      </c>
      <c r="F2418">
        <v>-1.8E-3</v>
      </c>
      <c r="G2418">
        <v>4.4000000000000003E-3</v>
      </c>
      <c r="H2418">
        <v>2.0000000000000001E-4</v>
      </c>
    </row>
    <row r="2419" spans="1:8" x14ac:dyDescent="0.25">
      <c r="A2419" s="6">
        <v>26737</v>
      </c>
      <c r="B2419" s="31">
        <v>2.5999999999999999E-3</v>
      </c>
      <c r="C2419" s="31">
        <v>-4.7999999999999996E-3</v>
      </c>
      <c r="D2419">
        <v>1.6000000000000001E-3</v>
      </c>
      <c r="E2419">
        <v>-5.0000000000000001E-4</v>
      </c>
      <c r="F2419">
        <v>-8.9999999999999998E-4</v>
      </c>
      <c r="G2419">
        <v>4.8999999999999998E-3</v>
      </c>
      <c r="H2419">
        <v>2.0000000000000001E-4</v>
      </c>
    </row>
    <row r="2420" spans="1:8" x14ac:dyDescent="0.25">
      <c r="A2420" s="6">
        <v>26738</v>
      </c>
      <c r="B2420" s="31">
        <v>-7.0999999999998998E-3</v>
      </c>
      <c r="C2420" s="31">
        <v>2.9999999999999997E-4</v>
      </c>
      <c r="D2420">
        <v>3.2000000000000002E-3</v>
      </c>
      <c r="E2420">
        <v>1.6000000000000001E-3</v>
      </c>
      <c r="F2420">
        <v>2.9999999999999997E-4</v>
      </c>
      <c r="G2420">
        <v>5.1999999999999998E-3</v>
      </c>
      <c r="H2420">
        <v>2.0000000000000001E-4</v>
      </c>
    </row>
    <row r="2421" spans="1:8" x14ac:dyDescent="0.25">
      <c r="A2421" s="6">
        <v>26739</v>
      </c>
      <c r="B2421" s="31">
        <v>-5.1999999999999998E-3</v>
      </c>
      <c r="C2421" s="31">
        <v>1.1999999999999999E-3</v>
      </c>
      <c r="D2421">
        <v>1.1000000000000001E-3</v>
      </c>
      <c r="E2421">
        <v>1E-3</v>
      </c>
      <c r="F2421">
        <v>1E-4</v>
      </c>
      <c r="G2421">
        <v>4.4999999999999997E-3</v>
      </c>
      <c r="H2421">
        <v>2.0000000000000001E-4</v>
      </c>
    </row>
    <row r="2422" spans="1:8" x14ac:dyDescent="0.25">
      <c r="A2422" s="6">
        <v>26742</v>
      </c>
      <c r="B2422" s="31">
        <v>-1.23E-2</v>
      </c>
      <c r="C2422" s="31">
        <v>1E-4</v>
      </c>
      <c r="D2422">
        <v>4.3E-3</v>
      </c>
      <c r="E2422">
        <v>-1.5E-3</v>
      </c>
      <c r="F2422">
        <v>2.9999999999999997E-4</v>
      </c>
      <c r="G2422">
        <v>2.0000000000000001E-4</v>
      </c>
      <c r="H2422">
        <v>2.0000000000000001E-4</v>
      </c>
    </row>
    <row r="2423" spans="1:8" x14ac:dyDescent="0.25">
      <c r="A2423" s="6">
        <v>26743</v>
      </c>
      <c r="B2423" s="31">
        <v>-3.3E-3</v>
      </c>
      <c r="C2423" s="31">
        <v>-3.3E-3</v>
      </c>
      <c r="D2423">
        <v>3.3E-3</v>
      </c>
      <c r="E2423">
        <v>-2.3999999999999998E-3</v>
      </c>
      <c r="F2423">
        <v>5.0000000000000001E-4</v>
      </c>
      <c r="G2423">
        <v>2.5999999999999999E-3</v>
      </c>
      <c r="H2423">
        <v>2.0000000000000001E-4</v>
      </c>
    </row>
    <row r="2424" spans="1:8" x14ac:dyDescent="0.25">
      <c r="A2424" s="6">
        <v>26744</v>
      </c>
      <c r="B2424" s="31">
        <v>-1.29E-2</v>
      </c>
      <c r="C2424" s="31">
        <v>2.2000000000000001E-3</v>
      </c>
      <c r="D2424">
        <v>1.0200000000000001E-2</v>
      </c>
      <c r="E2424">
        <v>-2.8E-3</v>
      </c>
      <c r="F2424">
        <v>3.3E-3</v>
      </c>
      <c r="G2424">
        <v>3.7000000000000002E-3</v>
      </c>
      <c r="H2424">
        <v>2.0000000000000001E-4</v>
      </c>
    </row>
    <row r="2425" spans="1:8" x14ac:dyDescent="0.25">
      <c r="A2425" s="6">
        <v>26745</v>
      </c>
      <c r="B2425" s="31">
        <v>-1.6799999999999999E-2</v>
      </c>
      <c r="C2425" s="31">
        <v>-2.8E-3</v>
      </c>
      <c r="D2425">
        <v>7.7000000000000002E-3</v>
      </c>
      <c r="E2425">
        <v>-5.5999999999999999E-3</v>
      </c>
      <c r="F2425">
        <v>3.3999999999999998E-3</v>
      </c>
      <c r="G2425">
        <v>1.1999999999999999E-3</v>
      </c>
      <c r="H2425">
        <v>2.0000000000000001E-4</v>
      </c>
    </row>
    <row r="2426" spans="1:8" x14ac:dyDescent="0.25">
      <c r="A2426" s="6">
        <v>26746</v>
      </c>
      <c r="B2426" s="31">
        <v>0</v>
      </c>
      <c r="C2426" s="31">
        <v>-2.8E-3</v>
      </c>
      <c r="D2426">
        <v>1.6999999999999999E-3</v>
      </c>
      <c r="E2426">
        <v>-3.0999999999999999E-3</v>
      </c>
      <c r="F2426">
        <v>2.9999999999999997E-4</v>
      </c>
      <c r="G2426">
        <v>-3.0000000000000001E-3</v>
      </c>
      <c r="H2426">
        <v>2.0000000000000001E-4</v>
      </c>
    </row>
    <row r="2427" spans="1:8" x14ac:dyDescent="0.25">
      <c r="A2427" s="6">
        <v>26749</v>
      </c>
      <c r="B2427" s="31">
        <v>7.4999999999999997E-3</v>
      </c>
      <c r="C2427" s="31">
        <v>-3.0999999999999999E-3</v>
      </c>
      <c r="D2427">
        <v>-1.6000000000000001E-3</v>
      </c>
      <c r="E2427">
        <v>5.0000000000000001E-4</v>
      </c>
      <c r="F2427">
        <v>-2.3E-3</v>
      </c>
      <c r="G2427">
        <v>-4.8999999999999998E-3</v>
      </c>
      <c r="H2427">
        <v>2.0000000000000001E-4</v>
      </c>
    </row>
    <row r="2428" spans="1:8" x14ac:dyDescent="0.25">
      <c r="A2428" s="6">
        <v>26750</v>
      </c>
      <c r="B2428" s="31">
        <v>1.43E-2</v>
      </c>
      <c r="C2428" s="31">
        <v>-3.3999999999999998E-3</v>
      </c>
      <c r="D2428">
        <v>-5.0000000000000001E-3</v>
      </c>
      <c r="E2428">
        <v>-5.9999999999999995E-4</v>
      </c>
      <c r="F2428">
        <v>2.8E-3</v>
      </c>
      <c r="G2428">
        <v>-2.8999999999999998E-3</v>
      </c>
      <c r="H2428">
        <v>2.0000000000000001E-4</v>
      </c>
    </row>
    <row r="2429" spans="1:8" x14ac:dyDescent="0.25">
      <c r="A2429" s="6">
        <v>26751</v>
      </c>
      <c r="B2429" s="31">
        <v>2.9999999999999997E-4</v>
      </c>
      <c r="C2429" s="31">
        <v>5.0000000000000001E-4</v>
      </c>
      <c r="D2429">
        <v>2.0000000000000001E-4</v>
      </c>
      <c r="E2429">
        <v>1E-4</v>
      </c>
      <c r="F2429">
        <v>2.3999999999999998E-3</v>
      </c>
      <c r="G2429">
        <v>4.0000000000000001E-3</v>
      </c>
      <c r="H2429">
        <v>2.0000000000000001E-4</v>
      </c>
    </row>
    <row r="2430" spans="1:8" x14ac:dyDescent="0.25">
      <c r="A2430" s="6">
        <v>26752</v>
      </c>
      <c r="B2430" s="31">
        <v>9.7999999999999997E-3</v>
      </c>
      <c r="C2430" s="31">
        <v>-3.2000000000000002E-3</v>
      </c>
      <c r="D2430">
        <v>8.9999999999999998E-4</v>
      </c>
      <c r="E2430">
        <v>-3.8E-3</v>
      </c>
      <c r="F2430">
        <v>2.3999999999999998E-3</v>
      </c>
      <c r="G2430">
        <v>8.9999999999999998E-4</v>
      </c>
      <c r="H2430">
        <v>2.0000000000000001E-4</v>
      </c>
    </row>
    <row r="2431" spans="1:8" x14ac:dyDescent="0.25">
      <c r="A2431" s="6">
        <v>26753</v>
      </c>
      <c r="B2431" s="31">
        <v>-9.1999999999999998E-3</v>
      </c>
      <c r="C2431" s="31">
        <v>6.4000000000000003E-3</v>
      </c>
      <c r="D2431">
        <v>2.9999999999999997E-4</v>
      </c>
      <c r="E2431">
        <v>-2.9999999999999997E-4</v>
      </c>
      <c r="F2431">
        <v>-2.2000000000000001E-3</v>
      </c>
      <c r="G2431">
        <v>1.4E-3</v>
      </c>
      <c r="H2431">
        <v>2.0000000000000001E-4</v>
      </c>
    </row>
    <row r="2432" spans="1:8" x14ac:dyDescent="0.25">
      <c r="A2432" s="6">
        <v>26756</v>
      </c>
      <c r="B2432" s="31">
        <v>-1.2E-2</v>
      </c>
      <c r="C2432" s="31">
        <v>4.0000000000000002E-4</v>
      </c>
      <c r="D2432">
        <v>6.7999999999999996E-3</v>
      </c>
      <c r="E2432">
        <v>-1E-4</v>
      </c>
      <c r="F2432">
        <v>3.3E-3</v>
      </c>
      <c r="G2432">
        <v>2.8999999999999998E-3</v>
      </c>
      <c r="H2432">
        <v>2.9999999999999997E-4</v>
      </c>
    </row>
    <row r="2433" spans="1:8" x14ac:dyDescent="0.25">
      <c r="A2433" s="6">
        <v>26757</v>
      </c>
      <c r="B2433" s="31">
        <v>-0.01</v>
      </c>
      <c r="C2433" s="31">
        <v>8.9999999999999998E-4</v>
      </c>
      <c r="D2433">
        <v>3.2000000000000002E-3</v>
      </c>
      <c r="E2433">
        <v>-5.9999999999999995E-4</v>
      </c>
      <c r="F2433">
        <v>1E-4</v>
      </c>
      <c r="G2433">
        <v>5.5999999999999999E-3</v>
      </c>
      <c r="H2433">
        <v>2.9999999999999997E-4</v>
      </c>
    </row>
    <row r="2434" spans="1:8" x14ac:dyDescent="0.25">
      <c r="A2434" s="6">
        <v>26758</v>
      </c>
      <c r="B2434" s="31">
        <v>-6.3E-3</v>
      </c>
      <c r="C2434" s="31">
        <v>5.9999999999999995E-4</v>
      </c>
      <c r="D2434">
        <v>3.3E-3</v>
      </c>
      <c r="E2434">
        <v>-2.0000000000000001E-4</v>
      </c>
      <c r="F2434">
        <v>3.0999999999999999E-3</v>
      </c>
      <c r="G2434">
        <v>2E-3</v>
      </c>
      <c r="H2434">
        <v>2.9999999999999997E-4</v>
      </c>
    </row>
    <row r="2435" spans="1:8" x14ac:dyDescent="0.25">
      <c r="A2435" s="6">
        <v>26759</v>
      </c>
      <c r="B2435" s="31">
        <v>-4.5999999999999999E-3</v>
      </c>
      <c r="C2435" s="31">
        <v>-3.8E-3</v>
      </c>
      <c r="D2435">
        <v>2.3E-3</v>
      </c>
      <c r="E2435">
        <v>2.0000000000000001E-4</v>
      </c>
      <c r="F2435">
        <v>1.1999999999999999E-3</v>
      </c>
      <c r="G2435">
        <v>5.1999999999999998E-3</v>
      </c>
      <c r="H2435">
        <v>2.9999999999999997E-4</v>
      </c>
    </row>
    <row r="2436" spans="1:8" x14ac:dyDescent="0.25">
      <c r="A2436" s="6">
        <v>26760</v>
      </c>
      <c r="B2436" s="31">
        <v>6.9999999999999004E-3</v>
      </c>
      <c r="C2436" s="31">
        <v>-3.8E-3</v>
      </c>
      <c r="D2436">
        <v>-2.8E-3</v>
      </c>
      <c r="E2436">
        <v>4.0000000000000002E-4</v>
      </c>
      <c r="F2436">
        <v>-2.0000000000000001E-4</v>
      </c>
      <c r="G2436">
        <v>-5.0000000000000001E-4</v>
      </c>
      <c r="H2436">
        <v>2.9999999999999997E-4</v>
      </c>
    </row>
    <row r="2437" spans="1:8" x14ac:dyDescent="0.25">
      <c r="A2437" s="6">
        <v>26763</v>
      </c>
      <c r="B2437" s="31">
        <v>1.26E-2</v>
      </c>
      <c r="C2437" s="31">
        <v>-8.6999999999999994E-3</v>
      </c>
      <c r="D2437">
        <v>4.0000000000000002E-4</v>
      </c>
      <c r="E2437">
        <v>-1.6999999999999999E-3</v>
      </c>
      <c r="F2437">
        <v>4.0000000000000002E-4</v>
      </c>
      <c r="G2437">
        <v>-1.8E-3</v>
      </c>
      <c r="H2437">
        <v>2.9999999999999997E-4</v>
      </c>
    </row>
    <row r="2438" spans="1:8" x14ac:dyDescent="0.25">
      <c r="A2438" s="6">
        <v>26764</v>
      </c>
      <c r="B2438" s="31">
        <v>1.11E-2</v>
      </c>
      <c r="C2438" s="31">
        <v>-6.0000000000000001E-3</v>
      </c>
      <c r="D2438">
        <v>-1E-4</v>
      </c>
      <c r="E2438">
        <v>-1.1999999999999999E-3</v>
      </c>
      <c r="F2438">
        <v>1E-3</v>
      </c>
      <c r="G2438">
        <v>1.4E-3</v>
      </c>
      <c r="H2438">
        <v>2.9999999999999997E-4</v>
      </c>
    </row>
    <row r="2439" spans="1:8" x14ac:dyDescent="0.25">
      <c r="A2439" s="6">
        <v>26765</v>
      </c>
      <c r="B2439" s="31">
        <v>3.8999999999999998E-3</v>
      </c>
      <c r="C2439" s="31">
        <v>-2.3999999999999998E-3</v>
      </c>
      <c r="D2439">
        <v>3.2000000000000002E-3</v>
      </c>
      <c r="E2439">
        <v>4.0000000000000002E-4</v>
      </c>
      <c r="F2439">
        <v>-2.0999999999999999E-3</v>
      </c>
      <c r="G2439">
        <v>1.6000000000000001E-3</v>
      </c>
      <c r="H2439">
        <v>2.9999999999999997E-4</v>
      </c>
    </row>
    <row r="2440" spans="1:8" x14ac:dyDescent="0.25">
      <c r="A2440" s="6">
        <v>26766</v>
      </c>
      <c r="B2440" s="31">
        <v>-8.9999999999999998E-4</v>
      </c>
      <c r="C2440" s="31">
        <v>1.6999999999999999E-3</v>
      </c>
      <c r="D2440">
        <v>3.4999999999998999E-3</v>
      </c>
      <c r="E2440">
        <v>-8.9999999999999998E-4</v>
      </c>
      <c r="F2440">
        <v>4.0000000000000001E-3</v>
      </c>
      <c r="G2440">
        <v>4.4999999999999997E-3</v>
      </c>
      <c r="H2440">
        <v>2.9999999999999997E-4</v>
      </c>
    </row>
    <row r="2441" spans="1:8" x14ac:dyDescent="0.25">
      <c r="A2441" s="6">
        <v>26767</v>
      </c>
      <c r="B2441" s="31">
        <v>-4.1999999999999997E-3</v>
      </c>
      <c r="C2441" s="31">
        <v>2.7000000000000001E-3</v>
      </c>
      <c r="D2441">
        <v>2.8E-3</v>
      </c>
      <c r="E2441">
        <v>-1.6999999999999999E-3</v>
      </c>
      <c r="F2441">
        <v>3.4999999999998999E-3</v>
      </c>
      <c r="G2441">
        <v>5.0000000000000001E-3</v>
      </c>
      <c r="H2441">
        <v>2.9999999999999997E-4</v>
      </c>
    </row>
    <row r="2442" spans="1:8" x14ac:dyDescent="0.25">
      <c r="A2442" s="6">
        <v>26770</v>
      </c>
      <c r="B2442" s="31">
        <v>-5.5999999999999999E-3</v>
      </c>
      <c r="C2442" s="31">
        <v>1.1999999999999999E-3</v>
      </c>
      <c r="D2442">
        <v>1.9E-3</v>
      </c>
      <c r="E2442">
        <v>-1.6999999999999999E-3</v>
      </c>
      <c r="F2442">
        <v>5.6999999999998996E-3</v>
      </c>
      <c r="G2442">
        <v>4.6999999999998996E-3</v>
      </c>
      <c r="H2442">
        <v>2.9999999999999997E-4</v>
      </c>
    </row>
    <row r="2443" spans="1:8" x14ac:dyDescent="0.25">
      <c r="A2443" s="6">
        <v>26771</v>
      </c>
      <c r="B2443" s="31">
        <v>-5.8999999999999999E-3</v>
      </c>
      <c r="C2443" s="31">
        <v>-1.1999999999999999E-3</v>
      </c>
      <c r="D2443">
        <v>7.4000000000000003E-3</v>
      </c>
      <c r="E2443">
        <v>-2.9999999999999997E-4</v>
      </c>
      <c r="F2443">
        <v>6.4000000000000003E-3</v>
      </c>
      <c r="G2443">
        <v>4.5999999999999999E-3</v>
      </c>
      <c r="H2443">
        <v>2.9999999999999997E-4</v>
      </c>
    </row>
    <row r="2444" spans="1:8" x14ac:dyDescent="0.25">
      <c r="A2444" s="6">
        <v>26772</v>
      </c>
      <c r="B2444" s="31">
        <v>3.4999999999998999E-3</v>
      </c>
      <c r="C2444" s="31">
        <v>-6.6E-3</v>
      </c>
      <c r="D2444">
        <v>5.9999999999999995E-4</v>
      </c>
      <c r="E2444">
        <v>-1.8E-3</v>
      </c>
      <c r="F2444">
        <v>-6.9999999999999999E-4</v>
      </c>
      <c r="G2444">
        <v>6.4999999999999997E-3</v>
      </c>
      <c r="H2444">
        <v>2.9999999999999997E-4</v>
      </c>
    </row>
    <row r="2445" spans="1:8" x14ac:dyDescent="0.25">
      <c r="A2445" s="6">
        <v>26773</v>
      </c>
      <c r="B2445" s="31">
        <v>5.3E-3</v>
      </c>
      <c r="C2445" s="31">
        <v>-1.9E-3</v>
      </c>
      <c r="D2445">
        <v>2E-3</v>
      </c>
      <c r="E2445">
        <v>-1.8E-3</v>
      </c>
      <c r="F2445">
        <v>-2.9999999999999997E-4</v>
      </c>
      <c r="G2445">
        <v>-2.0000000000000001E-4</v>
      </c>
      <c r="H2445">
        <v>2.9999999999999997E-4</v>
      </c>
    </row>
    <row r="2446" spans="1:8" x14ac:dyDescent="0.25">
      <c r="A2446" s="6">
        <v>26777</v>
      </c>
      <c r="B2446" s="31">
        <v>-5.7999999999999996E-3</v>
      </c>
      <c r="C2446" s="31">
        <v>-5.0000000000000001E-4</v>
      </c>
      <c r="D2446">
        <v>0</v>
      </c>
      <c r="E2446">
        <v>-1.1999999999999999E-3</v>
      </c>
      <c r="F2446">
        <v>-1.2999999999999999E-3</v>
      </c>
      <c r="G2446">
        <v>1.1299999999999999E-2</v>
      </c>
      <c r="H2446">
        <v>2.9999999999999997E-4</v>
      </c>
    </row>
    <row r="2447" spans="1:8" x14ac:dyDescent="0.25">
      <c r="A2447" s="6">
        <v>26778</v>
      </c>
      <c r="B2447" s="31">
        <v>-1.5100000000000001E-2</v>
      </c>
      <c r="C2447" s="31">
        <v>-2.0000000000000001E-4</v>
      </c>
      <c r="D2447">
        <v>5.5999999999999999E-3</v>
      </c>
      <c r="E2447">
        <v>2E-3</v>
      </c>
      <c r="F2447">
        <v>1.1000000000000001E-3</v>
      </c>
      <c r="G2447">
        <v>1.41E-2</v>
      </c>
      <c r="H2447">
        <v>2.9999999999999997E-4</v>
      </c>
    </row>
    <row r="2448" spans="1:8" x14ac:dyDescent="0.25">
      <c r="A2448" s="6">
        <v>26779</v>
      </c>
      <c r="B2448" s="31">
        <v>-1.5699999999999999E-2</v>
      </c>
      <c r="C2448" s="31">
        <v>-5.9999999999999995E-4</v>
      </c>
      <c r="D2448">
        <v>0.01</v>
      </c>
      <c r="E2448">
        <v>-4.3E-3</v>
      </c>
      <c r="F2448">
        <v>1.4E-3</v>
      </c>
      <c r="G2448">
        <v>7.7000000000000002E-3</v>
      </c>
      <c r="H2448">
        <v>2.9999999999999997E-4</v>
      </c>
    </row>
    <row r="2449" spans="1:8" x14ac:dyDescent="0.25">
      <c r="A2449" s="6">
        <v>26780</v>
      </c>
      <c r="B2449" s="31">
        <v>3.2000000000000002E-3</v>
      </c>
      <c r="C2449" s="31">
        <v>-3.0999999999999999E-3</v>
      </c>
      <c r="D2449">
        <v>1E-4</v>
      </c>
      <c r="E2449">
        <v>8.0000000000000004E-4</v>
      </c>
      <c r="F2449">
        <v>-4.0000000000000002E-4</v>
      </c>
      <c r="G2449">
        <v>-2.8E-3</v>
      </c>
      <c r="H2449">
        <v>2.9999999999999997E-4</v>
      </c>
    </row>
    <row r="2450" spans="1:8" x14ac:dyDescent="0.25">
      <c r="A2450" s="6">
        <v>26781</v>
      </c>
      <c r="B2450" s="31">
        <v>-1.54E-2</v>
      </c>
      <c r="C2450" s="31">
        <v>3.0999999999999999E-3</v>
      </c>
      <c r="D2450">
        <v>4.6999999999998996E-3</v>
      </c>
      <c r="E2450">
        <v>-2.9999999999999997E-4</v>
      </c>
      <c r="F2450">
        <v>-1E-4</v>
      </c>
      <c r="G2450">
        <v>5.1999999999999998E-3</v>
      </c>
      <c r="H2450">
        <v>2.9999999999999997E-4</v>
      </c>
    </row>
    <row r="2451" spans="1:8" x14ac:dyDescent="0.25">
      <c r="A2451" s="6">
        <v>26784</v>
      </c>
      <c r="B2451" s="31">
        <v>-2.5000000000000001E-3</v>
      </c>
      <c r="C2451" s="31">
        <v>-3.0000000000000001E-3</v>
      </c>
      <c r="D2451">
        <v>2E-3</v>
      </c>
      <c r="E2451">
        <v>-2.5000000000000001E-3</v>
      </c>
      <c r="F2451">
        <v>8.9999999999999998E-4</v>
      </c>
      <c r="G2451">
        <v>-4.0000000000000002E-4</v>
      </c>
      <c r="H2451">
        <v>2.9999999999999997E-4</v>
      </c>
    </row>
    <row r="2452" spans="1:8" x14ac:dyDescent="0.25">
      <c r="A2452" s="6">
        <v>26785</v>
      </c>
      <c r="B2452" s="31">
        <v>2.0000000000000001E-4</v>
      </c>
      <c r="C2452" s="31">
        <v>-3.4999999999998999E-3</v>
      </c>
      <c r="D2452">
        <v>2.0000000000000001E-4</v>
      </c>
      <c r="E2452">
        <v>0</v>
      </c>
      <c r="F2452">
        <v>-3.0000000000000001E-3</v>
      </c>
      <c r="G2452">
        <v>5.8999999999999999E-3</v>
      </c>
      <c r="H2452">
        <v>2.0000000000000001E-4</v>
      </c>
    </row>
    <row r="2453" spans="1:8" x14ac:dyDescent="0.25">
      <c r="A2453" s="6">
        <v>26786</v>
      </c>
      <c r="B2453" s="31">
        <v>1.18E-2</v>
      </c>
      <c r="C2453" s="31">
        <v>-4.7999999999999996E-3</v>
      </c>
      <c r="D2453">
        <v>-4.0000000000000001E-3</v>
      </c>
      <c r="E2453">
        <v>4.7999999999999996E-3</v>
      </c>
      <c r="F2453">
        <v>-1.2999999999999999E-3</v>
      </c>
      <c r="G2453">
        <v>-8.8000000000000005E-3</v>
      </c>
      <c r="H2453">
        <v>2.0000000000000001E-4</v>
      </c>
    </row>
    <row r="2454" spans="1:8" x14ac:dyDescent="0.25">
      <c r="A2454" s="6">
        <v>26787</v>
      </c>
      <c r="B2454" s="31">
        <v>1.46E-2</v>
      </c>
      <c r="C2454" s="31">
        <v>-8.0999999999999996E-3</v>
      </c>
      <c r="D2454">
        <v>-6.9999999999999999E-4</v>
      </c>
      <c r="E2454">
        <v>-1E-4</v>
      </c>
      <c r="F2454">
        <v>1.1000000000000001E-3</v>
      </c>
      <c r="G2454">
        <v>1.1999999999999999E-3</v>
      </c>
      <c r="H2454">
        <v>2.0000000000000001E-4</v>
      </c>
    </row>
    <row r="2455" spans="1:8" x14ac:dyDescent="0.25">
      <c r="A2455" s="6">
        <v>26788</v>
      </c>
      <c r="B2455" s="31">
        <v>7.6E-3</v>
      </c>
      <c r="C2455" s="31">
        <v>1.1000000000000001E-3</v>
      </c>
      <c r="D2455">
        <v>-5.4000000000000003E-3</v>
      </c>
      <c r="E2455">
        <v>1.5E-3</v>
      </c>
      <c r="F2455">
        <v>-1.4E-3</v>
      </c>
      <c r="G2455">
        <v>1.9E-3</v>
      </c>
      <c r="H2455">
        <v>2.0000000000000001E-4</v>
      </c>
    </row>
    <row r="2456" spans="1:8" x14ac:dyDescent="0.25">
      <c r="A2456" s="6">
        <v>26791</v>
      </c>
      <c r="B2456" s="31">
        <v>-4.3E-3</v>
      </c>
      <c r="C2456" s="31">
        <v>1.4E-3</v>
      </c>
      <c r="D2456">
        <v>1.8E-3</v>
      </c>
      <c r="E2456">
        <v>5.0000000000000001E-4</v>
      </c>
      <c r="F2456">
        <v>-2.3E-3</v>
      </c>
      <c r="G2456">
        <v>4.0999999999998997E-3</v>
      </c>
      <c r="H2456">
        <v>2.0000000000000001E-4</v>
      </c>
    </row>
    <row r="2457" spans="1:8" x14ac:dyDescent="0.25">
      <c r="A2457" s="6">
        <v>26792</v>
      </c>
      <c r="B2457">
        <v>5.7999999999999996E-3</v>
      </c>
      <c r="C2457">
        <v>-2.0999999999999999E-3</v>
      </c>
      <c r="D2457">
        <v>-8.9999999999999998E-4</v>
      </c>
      <c r="E2457">
        <v>0</v>
      </c>
      <c r="F2457">
        <v>2.0999999999999999E-3</v>
      </c>
      <c r="G2457">
        <v>3.0000000000000001E-3</v>
      </c>
      <c r="H2457">
        <v>2.0000000000000001E-4</v>
      </c>
    </row>
    <row r="2458" spans="1:8" x14ac:dyDescent="0.25">
      <c r="A2458" s="6">
        <v>26793</v>
      </c>
      <c r="B2458">
        <v>-5.1000000000000004E-3</v>
      </c>
      <c r="C2458">
        <v>4.4999999999999997E-3</v>
      </c>
      <c r="D2458">
        <v>-3.4999999999998999E-3</v>
      </c>
      <c r="E2458">
        <v>-6.9999999999999999E-4</v>
      </c>
      <c r="F2458">
        <v>-1E-4</v>
      </c>
      <c r="G2458">
        <v>-6.9999999999999999E-4</v>
      </c>
      <c r="H2458">
        <v>2.0000000000000001E-4</v>
      </c>
    </row>
    <row r="2459" spans="1:8" x14ac:dyDescent="0.25">
      <c r="A2459" s="6">
        <v>26794</v>
      </c>
      <c r="B2459">
        <v>-6.8999999999999999E-3</v>
      </c>
      <c r="C2459">
        <v>1.9E-3</v>
      </c>
      <c r="D2459">
        <v>1E-4</v>
      </c>
      <c r="E2459">
        <v>2.8E-3</v>
      </c>
      <c r="F2459">
        <v>-6.9999999999999999E-4</v>
      </c>
      <c r="G2459">
        <v>4.3E-3</v>
      </c>
      <c r="H2459">
        <v>2.0000000000000001E-4</v>
      </c>
    </row>
    <row r="2460" spans="1:8" x14ac:dyDescent="0.25">
      <c r="A2460" s="6">
        <v>26795</v>
      </c>
      <c r="B2460">
        <v>-1.16999999999999E-2</v>
      </c>
      <c r="C2460">
        <v>1.9E-3</v>
      </c>
      <c r="D2460">
        <v>2.5000000000000001E-3</v>
      </c>
      <c r="E2460">
        <v>-1.6000000000000001E-3</v>
      </c>
      <c r="F2460">
        <v>-1.9E-3</v>
      </c>
      <c r="G2460">
        <v>4.0999999999998997E-3</v>
      </c>
      <c r="H2460">
        <v>2.0000000000000001E-4</v>
      </c>
    </row>
    <row r="2461" spans="1:8" x14ac:dyDescent="0.25">
      <c r="A2461" s="6">
        <v>26798</v>
      </c>
      <c r="B2461">
        <v>-2.1899999999999999E-2</v>
      </c>
      <c r="C2461">
        <v>-6.9999999999999999E-4</v>
      </c>
      <c r="D2461">
        <v>8.1999999999999001E-3</v>
      </c>
      <c r="E2461">
        <v>-1.8E-3</v>
      </c>
      <c r="F2461">
        <v>2.5000000000000001E-3</v>
      </c>
      <c r="G2461">
        <v>7.4000000000000003E-3</v>
      </c>
      <c r="H2461">
        <v>2.0000000000000001E-4</v>
      </c>
    </row>
    <row r="2462" spans="1:8" x14ac:dyDescent="0.25">
      <c r="A2462" s="6">
        <v>26799</v>
      </c>
      <c r="B2462">
        <v>4.0999999999998997E-3</v>
      </c>
      <c r="C2462">
        <v>-1.11E-2</v>
      </c>
      <c r="D2462">
        <v>-1E-4</v>
      </c>
      <c r="E2462">
        <v>-8.9999999999999998E-4</v>
      </c>
      <c r="F2462">
        <v>-2.9999999999999997E-4</v>
      </c>
      <c r="G2462">
        <v>-1.1000000000000001E-3</v>
      </c>
      <c r="H2462">
        <v>2.0000000000000001E-4</v>
      </c>
    </row>
    <row r="2463" spans="1:8" x14ac:dyDescent="0.25">
      <c r="A2463" s="6">
        <v>26800</v>
      </c>
      <c r="B2463">
        <v>-1.2999999999999999E-3</v>
      </c>
      <c r="C2463">
        <v>-3.3999999999999998E-3</v>
      </c>
      <c r="D2463">
        <v>3.7000000000000002E-3</v>
      </c>
      <c r="E2463">
        <v>1E-3</v>
      </c>
      <c r="F2463">
        <v>2.9999999999999997E-4</v>
      </c>
      <c r="G2463">
        <v>6.9999999999999004E-3</v>
      </c>
      <c r="H2463">
        <v>2.0000000000000001E-4</v>
      </c>
    </row>
    <row r="2464" spans="1:8" x14ac:dyDescent="0.25">
      <c r="A2464" s="6">
        <v>26801</v>
      </c>
      <c r="B2464">
        <v>-8.9999999999999993E-3</v>
      </c>
      <c r="C2464">
        <v>-5.9999999999999995E-4</v>
      </c>
      <c r="D2464">
        <v>2.8999999999999998E-3</v>
      </c>
      <c r="E2464">
        <v>2.0000000000000001E-4</v>
      </c>
      <c r="F2464">
        <v>2.0999999999999999E-3</v>
      </c>
      <c r="G2464">
        <v>8.1999999999999001E-3</v>
      </c>
      <c r="H2464">
        <v>2.0000000000000001E-4</v>
      </c>
    </row>
    <row r="2465" spans="1:8" x14ac:dyDescent="0.25">
      <c r="A2465" s="6">
        <v>26802</v>
      </c>
      <c r="B2465">
        <v>-1.8700000000000001E-2</v>
      </c>
      <c r="C2465">
        <v>-9.5999999999999992E-3</v>
      </c>
      <c r="D2465">
        <v>2.8E-3</v>
      </c>
      <c r="E2465">
        <v>3.0999999999999999E-3</v>
      </c>
      <c r="F2465">
        <v>-4.6999999999998996E-3</v>
      </c>
      <c r="G2465">
        <v>1.0200000000000001E-2</v>
      </c>
      <c r="H2465">
        <v>2.0000000000000001E-4</v>
      </c>
    </row>
    <row r="2466" spans="1:8" x14ac:dyDescent="0.25">
      <c r="A2466" s="6">
        <v>26805</v>
      </c>
      <c r="B2466">
        <v>-1.4800000000000001E-2</v>
      </c>
      <c r="C2466">
        <v>-2.3699999999999999E-2</v>
      </c>
      <c r="D2466">
        <v>1.6000000000000001E-3</v>
      </c>
      <c r="E2466">
        <v>5.1999999999999998E-3</v>
      </c>
      <c r="F2466">
        <v>-4.7999999999999996E-3</v>
      </c>
      <c r="G2466">
        <v>1.03E-2</v>
      </c>
      <c r="H2466">
        <v>2.0000000000000001E-4</v>
      </c>
    </row>
    <row r="2467" spans="1:8" x14ac:dyDescent="0.25">
      <c r="A2467" s="6">
        <v>26806</v>
      </c>
      <c r="B2467">
        <v>7.4999999999999997E-3</v>
      </c>
      <c r="C2467">
        <v>-6.1999999999999998E-3</v>
      </c>
      <c r="D2467">
        <v>-2E-3</v>
      </c>
      <c r="E2467">
        <v>3.3999999999999998E-3</v>
      </c>
      <c r="F2467">
        <v>-2.0000000000000001E-4</v>
      </c>
      <c r="G2467">
        <v>-2.0000000000000001E-4</v>
      </c>
      <c r="H2467">
        <v>2.0000000000000001E-4</v>
      </c>
    </row>
    <row r="2468" spans="1:8" x14ac:dyDescent="0.25">
      <c r="A2468" s="6">
        <v>26807</v>
      </c>
      <c r="B2468">
        <v>4.0000000000000001E-3</v>
      </c>
      <c r="C2468">
        <v>-5.4999999999999997E-3</v>
      </c>
      <c r="D2468">
        <v>-2.9999999999999997E-4</v>
      </c>
      <c r="E2468">
        <v>-5.0000000000000001E-4</v>
      </c>
      <c r="F2468">
        <v>-1.8E-3</v>
      </c>
      <c r="G2468">
        <v>3.7000000000000002E-3</v>
      </c>
      <c r="H2468">
        <v>2.0000000000000001E-4</v>
      </c>
    </row>
    <row r="2469" spans="1:8" x14ac:dyDescent="0.25">
      <c r="A2469" s="6">
        <v>26808</v>
      </c>
      <c r="B2469">
        <v>2.7900000000000001E-2</v>
      </c>
      <c r="C2469">
        <v>-1.0800000000000001E-2</v>
      </c>
      <c r="D2469">
        <v>-9.2999999999999992E-3</v>
      </c>
      <c r="E2469">
        <v>2.8999999999999998E-3</v>
      </c>
      <c r="F2469">
        <v>-4.7999999999999996E-3</v>
      </c>
      <c r="G2469">
        <v>-8.0999999999999996E-3</v>
      </c>
      <c r="H2469">
        <v>2.0000000000000001E-4</v>
      </c>
    </row>
    <row r="2470" spans="1:8" x14ac:dyDescent="0.25">
      <c r="A2470" s="6">
        <v>26809</v>
      </c>
      <c r="B2470">
        <v>9.3999999999998998E-3</v>
      </c>
      <c r="C2470">
        <v>1.2800000000000001E-2</v>
      </c>
      <c r="D2470">
        <v>-4.0999999999998997E-3</v>
      </c>
      <c r="E2470">
        <v>-2.8999999999999998E-3</v>
      </c>
      <c r="F2470">
        <v>3.4999999999998999E-3</v>
      </c>
      <c r="G2470">
        <v>-1.13999999999999E-2</v>
      </c>
      <c r="H2470">
        <v>2.0000000000000001E-4</v>
      </c>
    </row>
    <row r="2471" spans="1:8" x14ac:dyDescent="0.25">
      <c r="A2471" s="6">
        <v>26813</v>
      </c>
      <c r="B2471">
        <v>-3.2000000000000002E-3</v>
      </c>
      <c r="C2471">
        <v>5.3E-3</v>
      </c>
      <c r="D2471">
        <v>-8.9999999999999998E-4</v>
      </c>
      <c r="E2471">
        <v>-1E-4</v>
      </c>
      <c r="F2471">
        <v>8.9999999999999998E-4</v>
      </c>
      <c r="G2471">
        <v>-4.0000000000000002E-4</v>
      </c>
      <c r="H2471">
        <v>2.0000000000000001E-4</v>
      </c>
    </row>
    <row r="2472" spans="1:8" x14ac:dyDescent="0.25">
      <c r="A2472" s="6">
        <v>26814</v>
      </c>
      <c r="B2472">
        <v>-1.5299999999999999E-2</v>
      </c>
      <c r="C2472">
        <v>-1E-4</v>
      </c>
      <c r="D2472">
        <v>6.0999999999998998E-3</v>
      </c>
      <c r="E2472">
        <v>3.3E-3</v>
      </c>
      <c r="F2472">
        <v>-8.9999999999999998E-4</v>
      </c>
      <c r="G2472">
        <v>1.47E-2</v>
      </c>
      <c r="H2472">
        <v>2.0000000000000001E-4</v>
      </c>
    </row>
    <row r="2473" spans="1:8" x14ac:dyDescent="0.25">
      <c r="A2473" s="6">
        <v>26815</v>
      </c>
      <c r="B2473">
        <v>-9.1000000000000004E-3</v>
      </c>
      <c r="C2473">
        <v>-3.2000000000000002E-3</v>
      </c>
      <c r="D2473">
        <v>5.4000000000000003E-3</v>
      </c>
      <c r="E2473">
        <v>0</v>
      </c>
      <c r="F2473">
        <v>-1.2999999999999999E-3</v>
      </c>
      <c r="G2473">
        <v>1.15E-2</v>
      </c>
      <c r="H2473">
        <v>2.0000000000000001E-4</v>
      </c>
    </row>
    <row r="2474" spans="1:8" x14ac:dyDescent="0.25">
      <c r="A2474" s="6">
        <v>26816</v>
      </c>
      <c r="B2474">
        <v>-9.4999999999999998E-3</v>
      </c>
      <c r="C2474">
        <v>-1.1999999999999999E-3</v>
      </c>
      <c r="D2474">
        <v>6.4000000000000003E-3</v>
      </c>
      <c r="E2474">
        <v>-3.2000000000000002E-3</v>
      </c>
      <c r="F2474">
        <v>4.3E-3</v>
      </c>
      <c r="G2474">
        <v>2.3E-3</v>
      </c>
      <c r="H2474">
        <v>2.0000000000000001E-4</v>
      </c>
    </row>
    <row r="2475" spans="1:8" x14ac:dyDescent="0.25">
      <c r="A2475" s="6">
        <v>26819</v>
      </c>
      <c r="B2475">
        <v>-1.13999999999999E-2</v>
      </c>
      <c r="C2475">
        <v>-3.5999999999999999E-3</v>
      </c>
      <c r="D2475">
        <v>5.1000000000000004E-3</v>
      </c>
      <c r="E2475">
        <v>-1.8E-3</v>
      </c>
      <c r="F2475">
        <v>-1.5E-3</v>
      </c>
      <c r="G2475">
        <v>6.3E-3</v>
      </c>
      <c r="H2475">
        <v>2.0000000000000001E-4</v>
      </c>
    </row>
    <row r="2476" spans="1:8" x14ac:dyDescent="0.25">
      <c r="A2476" s="6">
        <v>26820</v>
      </c>
      <c r="B2476">
        <v>1.3599999999999999E-2</v>
      </c>
      <c r="C2476">
        <v>-7.6E-3</v>
      </c>
      <c r="D2476">
        <v>-7.0999999999998998E-3</v>
      </c>
      <c r="E2476">
        <v>2.0999999999999999E-3</v>
      </c>
      <c r="F2476">
        <v>-3.0000000000000001E-3</v>
      </c>
      <c r="G2476">
        <v>1.2999999999999999E-3</v>
      </c>
      <c r="H2476">
        <v>2.0000000000000001E-4</v>
      </c>
    </row>
    <row r="2477" spans="1:8" x14ac:dyDescent="0.25">
      <c r="A2477" s="6">
        <v>26821</v>
      </c>
      <c r="B2477">
        <v>-2.7000000000000001E-3</v>
      </c>
      <c r="C2477">
        <v>4.0000000000000002E-4</v>
      </c>
      <c r="D2477">
        <v>-1.4E-3</v>
      </c>
      <c r="E2477">
        <v>4.4999999999999997E-3</v>
      </c>
      <c r="F2477">
        <v>-3.8E-3</v>
      </c>
      <c r="G2477">
        <v>1.6999999999999999E-3</v>
      </c>
      <c r="H2477">
        <v>2.0000000000000001E-4</v>
      </c>
    </row>
    <row r="2478" spans="1:8" x14ac:dyDescent="0.25">
      <c r="A2478" s="6">
        <v>26822</v>
      </c>
      <c r="B2478">
        <v>1.3100000000000001E-2</v>
      </c>
      <c r="C2478">
        <v>-6.7000000000000002E-3</v>
      </c>
      <c r="D2478">
        <v>-2.0999999999999999E-3</v>
      </c>
      <c r="E2478">
        <v>1.5E-3</v>
      </c>
      <c r="F2478">
        <v>-2.8999999999999998E-3</v>
      </c>
      <c r="G2478">
        <v>5.0000000000000001E-3</v>
      </c>
      <c r="H2478">
        <v>2.0000000000000001E-4</v>
      </c>
    </row>
    <row r="2479" spans="1:8" x14ac:dyDescent="0.25">
      <c r="A2479" s="6">
        <v>26823</v>
      </c>
      <c r="B2479">
        <v>1.0800000000000001E-2</v>
      </c>
      <c r="C2479">
        <v>-1E-4</v>
      </c>
      <c r="D2479">
        <v>-1.8E-3</v>
      </c>
      <c r="E2479">
        <v>-1.9E-3</v>
      </c>
      <c r="F2479">
        <v>5.5999999999999999E-3</v>
      </c>
      <c r="G2479">
        <v>-6.9999999999999999E-4</v>
      </c>
      <c r="H2479">
        <v>2.0000000000000001E-4</v>
      </c>
    </row>
    <row r="2480" spans="1:8" x14ac:dyDescent="0.25">
      <c r="A2480" s="6">
        <v>26826</v>
      </c>
      <c r="B2480">
        <v>-3.0999999999999999E-3</v>
      </c>
      <c r="C2480">
        <v>3.8E-3</v>
      </c>
      <c r="D2480">
        <v>3.4999999999998999E-3</v>
      </c>
      <c r="E2480">
        <v>-1.6000000000000001E-3</v>
      </c>
      <c r="F2480">
        <v>-1.6000000000000001E-3</v>
      </c>
      <c r="G2480">
        <v>2.8999999999999998E-3</v>
      </c>
      <c r="H2480">
        <v>2.0000000000000001E-4</v>
      </c>
    </row>
    <row r="2481" spans="1:8" x14ac:dyDescent="0.25">
      <c r="A2481" s="6">
        <v>26827</v>
      </c>
      <c r="B2481">
        <v>1.43E-2</v>
      </c>
      <c r="C2481">
        <v>-6.6E-3</v>
      </c>
      <c r="D2481">
        <v>-5.7999999999999996E-3</v>
      </c>
      <c r="E2481">
        <v>-1.5E-3</v>
      </c>
      <c r="F2481">
        <v>2.0000000000000001E-4</v>
      </c>
      <c r="G2481">
        <v>-1.2699999999999999E-2</v>
      </c>
      <c r="H2481">
        <v>2.0000000000000001E-4</v>
      </c>
    </row>
    <row r="2482" spans="1:8" x14ac:dyDescent="0.25">
      <c r="A2482" s="6">
        <v>26828</v>
      </c>
      <c r="B2482">
        <v>-4.8999999999999998E-3</v>
      </c>
      <c r="C2482">
        <v>1.0200000000000001E-2</v>
      </c>
      <c r="D2482">
        <v>8.0000000000000004E-4</v>
      </c>
      <c r="E2482">
        <v>-2.0999999999999999E-3</v>
      </c>
      <c r="F2482">
        <v>6.6E-3</v>
      </c>
      <c r="G2482">
        <v>-4.0999999999998997E-3</v>
      </c>
      <c r="H2482">
        <v>2.0000000000000001E-4</v>
      </c>
    </row>
    <row r="2483" spans="1:8" x14ac:dyDescent="0.25">
      <c r="A2483" s="6">
        <v>26829</v>
      </c>
      <c r="B2483">
        <v>-1.06E-2</v>
      </c>
      <c r="C2483">
        <v>3.5999999999999999E-3</v>
      </c>
      <c r="D2483">
        <v>8.9999999999999998E-4</v>
      </c>
      <c r="E2483">
        <v>1.2999999999999999E-3</v>
      </c>
      <c r="F2483">
        <v>-2.3E-3</v>
      </c>
      <c r="G2483">
        <v>7.1999999999999998E-3</v>
      </c>
      <c r="H2483">
        <v>2.0000000000000001E-4</v>
      </c>
    </row>
    <row r="2484" spans="1:8" x14ac:dyDescent="0.25">
      <c r="A2484" s="6">
        <v>26830</v>
      </c>
      <c r="B2484">
        <v>-1.26E-2</v>
      </c>
      <c r="C2484">
        <v>1.2999999999999999E-3</v>
      </c>
      <c r="D2484">
        <v>7.0999999999998998E-3</v>
      </c>
      <c r="E2484">
        <v>4.0000000000000002E-4</v>
      </c>
      <c r="F2484">
        <v>-2.7000000000000001E-3</v>
      </c>
      <c r="G2484">
        <v>8.6999999999999994E-3</v>
      </c>
      <c r="H2484">
        <v>2.0000000000000001E-4</v>
      </c>
    </row>
    <row r="2485" spans="1:8" x14ac:dyDescent="0.25">
      <c r="A2485" s="6">
        <v>26833</v>
      </c>
      <c r="B2485">
        <v>-1.44E-2</v>
      </c>
      <c r="C2485">
        <v>-8.0000000000000004E-4</v>
      </c>
      <c r="D2485">
        <v>2.7000000000000001E-3</v>
      </c>
      <c r="E2485">
        <v>-1.8E-3</v>
      </c>
      <c r="F2485">
        <v>-5.9999999999999995E-4</v>
      </c>
      <c r="G2485">
        <v>7.7999999999999996E-3</v>
      </c>
      <c r="H2485">
        <v>2.0000000000000001E-4</v>
      </c>
    </row>
    <row r="2486" spans="1:8" x14ac:dyDescent="0.25">
      <c r="A2486" s="6">
        <v>26834</v>
      </c>
      <c r="B2486">
        <v>2.3999999999999998E-3</v>
      </c>
      <c r="C2486">
        <v>-4.4999999999999997E-3</v>
      </c>
      <c r="D2486">
        <v>-2.3999999999999998E-3</v>
      </c>
      <c r="E2486">
        <v>1E-3</v>
      </c>
      <c r="F2486">
        <v>-2E-3</v>
      </c>
      <c r="G2486">
        <v>5.0000000000000001E-3</v>
      </c>
      <c r="H2486">
        <v>2.0000000000000001E-4</v>
      </c>
    </row>
    <row r="2487" spans="1:8" x14ac:dyDescent="0.25">
      <c r="A2487" s="6">
        <v>26835</v>
      </c>
      <c r="B2487">
        <v>3.8E-3</v>
      </c>
      <c r="C2487">
        <v>-2.5000000000000001E-3</v>
      </c>
      <c r="D2487">
        <v>-3.4999999999998999E-3</v>
      </c>
      <c r="E2487">
        <v>0</v>
      </c>
      <c r="F2487">
        <v>6.9999999999999999E-4</v>
      </c>
      <c r="G2487">
        <v>-8.9999999999999998E-4</v>
      </c>
      <c r="H2487">
        <v>2.0000000000000001E-4</v>
      </c>
    </row>
    <row r="2488" spans="1:8" x14ac:dyDescent="0.25">
      <c r="A2488" s="6">
        <v>26836</v>
      </c>
      <c r="B2488">
        <v>-1.13999999999999E-2</v>
      </c>
      <c r="C2488">
        <v>3.0000000000000001E-3</v>
      </c>
      <c r="D2488">
        <v>4.5999999999999999E-3</v>
      </c>
      <c r="E2488">
        <v>8.0000000000000004E-4</v>
      </c>
      <c r="F2488">
        <v>-4.1999999999999997E-3</v>
      </c>
      <c r="G2488">
        <v>1.18E-2</v>
      </c>
      <c r="H2488">
        <v>2.0000000000000001E-4</v>
      </c>
    </row>
    <row r="2489" spans="1:8" x14ac:dyDescent="0.25">
      <c r="A2489" s="6">
        <v>26837</v>
      </c>
      <c r="B2489">
        <v>4.0000000000000001E-3</v>
      </c>
      <c r="C2489">
        <v>-4.3E-3</v>
      </c>
      <c r="D2489">
        <v>3.8999999999999998E-3</v>
      </c>
      <c r="E2489">
        <v>1.6999999999999999E-3</v>
      </c>
      <c r="F2489">
        <v>4.7999999999999996E-3</v>
      </c>
      <c r="G2489">
        <v>5.3E-3</v>
      </c>
      <c r="H2489">
        <v>2.0000000000000001E-4</v>
      </c>
    </row>
    <row r="2490" spans="1:8" x14ac:dyDescent="0.25">
      <c r="A2490" s="6">
        <v>26840</v>
      </c>
      <c r="B2490">
        <v>-1.43E-2</v>
      </c>
      <c r="C2490">
        <v>-3.8999999999999998E-3</v>
      </c>
      <c r="D2490">
        <v>1.04E-2</v>
      </c>
      <c r="E2490">
        <v>-4.1999999999999997E-3</v>
      </c>
      <c r="F2490">
        <v>3.4999999999998999E-3</v>
      </c>
      <c r="G2490">
        <v>9.5999999999999992E-3</v>
      </c>
      <c r="H2490">
        <v>2.0000000000000001E-4</v>
      </c>
    </row>
    <row r="2491" spans="1:8" x14ac:dyDescent="0.25">
      <c r="A2491" s="6">
        <v>26841</v>
      </c>
      <c r="B2491">
        <v>8.8999999999999999E-3</v>
      </c>
      <c r="C2491">
        <v>-6.4000000000000003E-3</v>
      </c>
      <c r="D2491">
        <v>-4.0000000000000001E-3</v>
      </c>
      <c r="E2491">
        <v>1.1999999999999999E-3</v>
      </c>
      <c r="F2491">
        <v>6.9999999999999999E-4</v>
      </c>
      <c r="G2491">
        <v>-3.3E-3</v>
      </c>
      <c r="H2491">
        <v>2.0000000000000001E-4</v>
      </c>
    </row>
    <row r="2492" spans="1:8" x14ac:dyDescent="0.25">
      <c r="A2492" s="6">
        <v>26842</v>
      </c>
      <c r="B2492">
        <v>3.0000000000000001E-3</v>
      </c>
      <c r="C2492">
        <v>-1.8E-3</v>
      </c>
      <c r="D2492">
        <v>-1.6000000000000001E-3</v>
      </c>
      <c r="E2492">
        <v>-1.6000000000000001E-3</v>
      </c>
      <c r="F2492">
        <v>-8.0000000000000004E-4</v>
      </c>
      <c r="G2492">
        <v>2.0000000000000001E-4</v>
      </c>
      <c r="H2492">
        <v>2.0000000000000001E-4</v>
      </c>
    </row>
    <row r="2493" spans="1:8" x14ac:dyDescent="0.25">
      <c r="A2493" s="6">
        <v>26843</v>
      </c>
      <c r="B2493">
        <v>9.8999999999999002E-3</v>
      </c>
      <c r="C2493">
        <v>-2.3E-3</v>
      </c>
      <c r="D2493">
        <v>-5.7999999999999996E-3</v>
      </c>
      <c r="E2493">
        <v>2.2000000000000001E-3</v>
      </c>
      <c r="F2493">
        <v>-1E-3</v>
      </c>
      <c r="G2493">
        <v>-2.3999999999999998E-3</v>
      </c>
      <c r="H2493">
        <v>2.0000000000000001E-4</v>
      </c>
    </row>
    <row r="2494" spans="1:8" x14ac:dyDescent="0.25">
      <c r="A2494" s="6">
        <v>26844</v>
      </c>
      <c r="B2494">
        <v>-3.3999999999999998E-3</v>
      </c>
      <c r="C2494">
        <v>4.4000000000000003E-3</v>
      </c>
      <c r="D2494">
        <v>1.1000000000000001E-3</v>
      </c>
      <c r="E2494">
        <v>8.0000000000000004E-4</v>
      </c>
      <c r="F2494">
        <v>1.1000000000000001E-3</v>
      </c>
      <c r="G2494">
        <v>-2.0999999999999999E-3</v>
      </c>
      <c r="H2494">
        <v>2.0000000000000001E-4</v>
      </c>
    </row>
    <row r="2495" spans="1:8" x14ac:dyDescent="0.25">
      <c r="A2495" s="6">
        <v>26847</v>
      </c>
      <c r="B2495">
        <v>-1.2E-2</v>
      </c>
      <c r="C2495">
        <v>6.3E-3</v>
      </c>
      <c r="D2495">
        <v>6.0000000000000001E-3</v>
      </c>
      <c r="E2495">
        <v>-2.5000000000000001E-3</v>
      </c>
      <c r="F2495">
        <v>2.5000000000000001E-3</v>
      </c>
      <c r="G2495">
        <v>-1.6000000000000001E-3</v>
      </c>
      <c r="H2495">
        <v>2.9999999999999997E-4</v>
      </c>
    </row>
    <row r="2496" spans="1:8" x14ac:dyDescent="0.25">
      <c r="A2496" s="6">
        <v>26848</v>
      </c>
      <c r="B2496">
        <v>-9.1999999999999998E-3</v>
      </c>
      <c r="C2496">
        <v>4.3E-3</v>
      </c>
      <c r="D2496">
        <v>8.6999999999999994E-3</v>
      </c>
      <c r="E2496">
        <v>-6.7000000000000002E-3</v>
      </c>
      <c r="F2496">
        <v>6.8999999999999999E-3</v>
      </c>
      <c r="G2496">
        <v>-2.8999999999999998E-3</v>
      </c>
      <c r="H2496">
        <v>2.9999999999999997E-4</v>
      </c>
    </row>
    <row r="2497" spans="1:8" x14ac:dyDescent="0.25">
      <c r="A2497" s="6">
        <v>26850</v>
      </c>
      <c r="B2497">
        <v>-1.8E-3</v>
      </c>
      <c r="C2497">
        <v>-8.0000000000000004E-4</v>
      </c>
      <c r="D2497">
        <v>2E-3</v>
      </c>
      <c r="E2497">
        <v>-1.1999999999999999E-3</v>
      </c>
      <c r="F2497">
        <v>1.9E-3</v>
      </c>
      <c r="G2497">
        <v>-2.0999999999999999E-3</v>
      </c>
      <c r="H2497">
        <v>2.9999999999999997E-4</v>
      </c>
    </row>
    <row r="2498" spans="1:8" x14ac:dyDescent="0.25">
      <c r="A2498" s="6">
        <v>26851</v>
      </c>
      <c r="B2498">
        <v>-4.1999999999999997E-3</v>
      </c>
      <c r="C2498">
        <v>2.8E-3</v>
      </c>
      <c r="D2498">
        <v>3.2000000000000002E-3</v>
      </c>
      <c r="E2498">
        <v>-3.3999999999999998E-3</v>
      </c>
      <c r="F2498">
        <v>1.9E-3</v>
      </c>
      <c r="G2498">
        <v>-1E-4</v>
      </c>
      <c r="H2498">
        <v>2.9999999999999997E-4</v>
      </c>
    </row>
    <row r="2499" spans="1:8" x14ac:dyDescent="0.25">
      <c r="A2499" s="6">
        <v>26854</v>
      </c>
      <c r="B2499">
        <v>8.0000000000000002E-3</v>
      </c>
      <c r="C2499">
        <v>-5.0000000000000001E-3</v>
      </c>
      <c r="D2499">
        <v>-3.0000000000000001E-3</v>
      </c>
      <c r="E2499">
        <v>-1.8E-3</v>
      </c>
      <c r="F2499">
        <v>-2.5000000000000001E-3</v>
      </c>
      <c r="G2499">
        <v>-5.1999999999999998E-3</v>
      </c>
      <c r="H2499">
        <v>2.9999999999999997E-4</v>
      </c>
    </row>
    <row r="2500" spans="1:8" x14ac:dyDescent="0.25">
      <c r="A2500" s="6">
        <v>26855</v>
      </c>
      <c r="B2500">
        <v>1.3899999999999999E-2</v>
      </c>
      <c r="C2500">
        <v>8.0000000000000004E-4</v>
      </c>
      <c r="D2500">
        <v>-6.4000000000000003E-3</v>
      </c>
      <c r="E2500">
        <v>8.0000000000000004E-4</v>
      </c>
      <c r="F2500">
        <v>-4.1999999999999997E-3</v>
      </c>
      <c r="G2500">
        <v>-1.41E-2</v>
      </c>
      <c r="H2500">
        <v>2.9999999999999997E-4</v>
      </c>
    </row>
    <row r="2501" spans="1:8" x14ac:dyDescent="0.25">
      <c r="A2501" s="6">
        <v>26856</v>
      </c>
      <c r="B2501">
        <v>2.1700000000000001E-2</v>
      </c>
      <c r="C2501">
        <v>2.5999999999999999E-3</v>
      </c>
      <c r="D2501">
        <v>-6.7999999999999996E-3</v>
      </c>
      <c r="E2501">
        <v>2.9999999999999997E-4</v>
      </c>
      <c r="F2501">
        <v>-4.6999999999998996E-3</v>
      </c>
      <c r="G2501">
        <v>-2.2200000000000001E-2</v>
      </c>
      <c r="H2501">
        <v>2.9999999999999997E-4</v>
      </c>
    </row>
    <row r="2502" spans="1:8" x14ac:dyDescent="0.25">
      <c r="A2502" s="6">
        <v>26857</v>
      </c>
      <c r="B2502">
        <v>-5.9999999999999995E-4</v>
      </c>
      <c r="C2502">
        <v>8.9999999999999993E-3</v>
      </c>
      <c r="D2502">
        <v>-3.8999999999999998E-3</v>
      </c>
      <c r="E2502">
        <v>1.8E-3</v>
      </c>
      <c r="F2502">
        <v>-8.0000000000000002E-3</v>
      </c>
      <c r="G2502">
        <v>-7.4000000000000003E-3</v>
      </c>
      <c r="H2502">
        <v>2.9999999999999997E-4</v>
      </c>
    </row>
    <row r="2503" spans="1:8" x14ac:dyDescent="0.25">
      <c r="A2503" s="6">
        <v>26858</v>
      </c>
      <c r="B2503">
        <v>-1.09E-2</v>
      </c>
      <c r="C2503">
        <v>1.0200000000000001E-2</v>
      </c>
      <c r="D2503">
        <v>1.2999999999999999E-3</v>
      </c>
      <c r="E2503">
        <v>-3.8E-3</v>
      </c>
      <c r="F2503">
        <v>-5.0000000000000001E-4</v>
      </c>
      <c r="G2503">
        <v>4.0000000000000001E-3</v>
      </c>
      <c r="H2503">
        <v>2.9999999999999997E-4</v>
      </c>
    </row>
    <row r="2504" spans="1:8" x14ac:dyDescent="0.25">
      <c r="A2504" s="6">
        <v>26861</v>
      </c>
      <c r="B2504">
        <v>1.4999999999999999E-2</v>
      </c>
      <c r="C2504">
        <v>-8.9999999999999998E-4</v>
      </c>
      <c r="D2504">
        <v>-1.13999999999999E-2</v>
      </c>
      <c r="E2504">
        <v>1.6999999999999999E-3</v>
      </c>
      <c r="F2504">
        <v>-6.3E-3</v>
      </c>
      <c r="G2504">
        <v>-1.32E-2</v>
      </c>
      <c r="H2504">
        <v>2.9999999999999997E-4</v>
      </c>
    </row>
    <row r="2505" spans="1:8" x14ac:dyDescent="0.25">
      <c r="A2505" s="6">
        <v>26862</v>
      </c>
      <c r="B2505">
        <v>2.8E-3</v>
      </c>
      <c r="C2505">
        <v>7.3000000000000001E-3</v>
      </c>
      <c r="D2505">
        <v>-5.4999999999999997E-3</v>
      </c>
      <c r="E2505">
        <v>8.9999999999999998E-4</v>
      </c>
      <c r="F2505">
        <v>-4.0000000000000001E-3</v>
      </c>
      <c r="G2505">
        <v>-1.03E-2</v>
      </c>
      <c r="H2505">
        <v>2.9999999999999997E-4</v>
      </c>
    </row>
    <row r="2506" spans="1:8" x14ac:dyDescent="0.25">
      <c r="A2506" s="6">
        <v>26863</v>
      </c>
      <c r="B2506">
        <v>7.9000000000000008E-3</v>
      </c>
      <c r="C2506">
        <v>6.7999999999999996E-3</v>
      </c>
      <c r="D2506">
        <v>-4.8999999999999998E-3</v>
      </c>
      <c r="E2506">
        <v>2.0000000000000001E-4</v>
      </c>
      <c r="F2506">
        <v>-2.5999999999999999E-3</v>
      </c>
      <c r="G2506">
        <v>-1.21999999999999E-2</v>
      </c>
      <c r="H2506">
        <v>2.9999999999999997E-4</v>
      </c>
    </row>
    <row r="2507" spans="1:8" x14ac:dyDescent="0.25">
      <c r="A2507" s="6">
        <v>26864</v>
      </c>
      <c r="B2507">
        <v>3.7000000000000002E-3</v>
      </c>
      <c r="C2507">
        <v>6.4000000000000003E-3</v>
      </c>
      <c r="D2507">
        <v>-6.7999999999999996E-3</v>
      </c>
      <c r="E2507">
        <v>4.0000000000000001E-3</v>
      </c>
      <c r="F2507">
        <v>-2.3999999999999998E-3</v>
      </c>
      <c r="G2507">
        <v>-1.0999999999999999E-2</v>
      </c>
      <c r="H2507">
        <v>2.9999999999999997E-4</v>
      </c>
    </row>
    <row r="2508" spans="1:8" x14ac:dyDescent="0.25">
      <c r="A2508" s="6">
        <v>26865</v>
      </c>
      <c r="B2508">
        <v>6.6E-3</v>
      </c>
      <c r="C2508">
        <v>6.9999999999999004E-3</v>
      </c>
      <c r="D2508">
        <v>-5.7999999999999996E-3</v>
      </c>
      <c r="E2508">
        <v>1.8E-3</v>
      </c>
      <c r="F2508">
        <v>-1.6000000000000001E-3</v>
      </c>
      <c r="G2508">
        <v>-9.5999999999999992E-3</v>
      </c>
      <c r="H2508">
        <v>2.9999999999999997E-4</v>
      </c>
    </row>
    <row r="2509" spans="1:8" x14ac:dyDescent="0.25">
      <c r="A2509" s="6">
        <v>26868</v>
      </c>
      <c r="B2509">
        <v>2.8999999999999998E-3</v>
      </c>
      <c r="C2509">
        <v>5.4000000000000003E-3</v>
      </c>
      <c r="D2509">
        <v>-1.1000000000000001E-3</v>
      </c>
      <c r="E2509">
        <v>8.9999999999999998E-4</v>
      </c>
      <c r="F2509">
        <v>-1.1000000000000001E-3</v>
      </c>
      <c r="G2509">
        <v>-5.1000000000000004E-3</v>
      </c>
      <c r="H2509">
        <v>2.9999999999999997E-4</v>
      </c>
    </row>
    <row r="2510" spans="1:8" x14ac:dyDescent="0.25">
      <c r="A2510" s="6">
        <v>26869</v>
      </c>
      <c r="B2510">
        <v>5.4000000000000003E-3</v>
      </c>
      <c r="C2510">
        <v>-8.0000000000000004E-4</v>
      </c>
      <c r="D2510">
        <v>-5.6999999999998996E-3</v>
      </c>
      <c r="E2510">
        <v>-1E-3</v>
      </c>
      <c r="F2510">
        <v>-5.9999999999999995E-4</v>
      </c>
      <c r="G2510">
        <v>-4.8999999999999998E-3</v>
      </c>
      <c r="H2510">
        <v>2.9999999999999997E-4</v>
      </c>
    </row>
    <row r="2511" spans="1:8" x14ac:dyDescent="0.25">
      <c r="A2511" s="6">
        <v>26870</v>
      </c>
      <c r="B2511">
        <v>1.3599999999999999E-2</v>
      </c>
      <c r="C2511">
        <v>1.2999999999999999E-3</v>
      </c>
      <c r="D2511">
        <v>-9.5999999999999992E-3</v>
      </c>
      <c r="E2511">
        <v>3.7000000000000002E-3</v>
      </c>
      <c r="F2511">
        <v>-3.8E-3</v>
      </c>
      <c r="G2511">
        <v>-7.4000000000000003E-3</v>
      </c>
      <c r="H2511">
        <v>2.9999999999999997E-4</v>
      </c>
    </row>
    <row r="2512" spans="1:8" x14ac:dyDescent="0.25">
      <c r="A2512" s="6">
        <v>26871</v>
      </c>
      <c r="B2512">
        <v>1.1000000000000001E-3</v>
      </c>
      <c r="C2512">
        <v>2E-3</v>
      </c>
      <c r="D2512">
        <v>-2.7000000000000001E-3</v>
      </c>
      <c r="E2512">
        <v>3.7000000000000002E-3</v>
      </c>
      <c r="F2512">
        <v>2.9999999999999997E-4</v>
      </c>
      <c r="G2512">
        <v>-1.6999999999999999E-3</v>
      </c>
      <c r="H2512">
        <v>2.9999999999999997E-4</v>
      </c>
    </row>
    <row r="2513" spans="1:8" x14ac:dyDescent="0.25">
      <c r="A2513" s="6">
        <v>26872</v>
      </c>
      <c r="B2513">
        <v>-2.3999999999999998E-3</v>
      </c>
      <c r="C2513">
        <v>5.9999999999999995E-4</v>
      </c>
      <c r="D2513">
        <v>4.0000000000000002E-4</v>
      </c>
      <c r="E2513">
        <v>1.1000000000000001E-3</v>
      </c>
      <c r="F2513">
        <v>6.9999999999999999E-4</v>
      </c>
      <c r="G2513">
        <v>1.4E-3</v>
      </c>
      <c r="H2513">
        <v>2.9999999999999997E-4</v>
      </c>
    </row>
    <row r="2514" spans="1:8" x14ac:dyDescent="0.25">
      <c r="A2514" s="6">
        <v>26875</v>
      </c>
      <c r="B2514">
        <v>-3.3E-3</v>
      </c>
      <c r="C2514">
        <v>-1E-3</v>
      </c>
      <c r="D2514">
        <v>2.7000000000000001E-3</v>
      </c>
      <c r="E2514">
        <v>1E-4</v>
      </c>
      <c r="F2514">
        <v>-5.9999999999999995E-4</v>
      </c>
      <c r="G2514">
        <v>2.5999999999999999E-3</v>
      </c>
      <c r="H2514">
        <v>2.9999999999999997E-4</v>
      </c>
    </row>
    <row r="2515" spans="1:8" x14ac:dyDescent="0.25">
      <c r="A2515" s="6">
        <v>26876</v>
      </c>
      <c r="B2515">
        <v>-8.5000000000000006E-3</v>
      </c>
      <c r="C2515">
        <v>1.6999999999999999E-3</v>
      </c>
      <c r="D2515">
        <v>1.6999999999999999E-3</v>
      </c>
      <c r="E2515">
        <v>-2.2000000000000001E-3</v>
      </c>
      <c r="F2515">
        <v>-6.9999999999999999E-4</v>
      </c>
      <c r="G2515">
        <v>6.7999999999999996E-3</v>
      </c>
      <c r="H2515">
        <v>2.9999999999999997E-4</v>
      </c>
    </row>
    <row r="2516" spans="1:8" x14ac:dyDescent="0.25">
      <c r="A2516" s="6">
        <v>26877</v>
      </c>
      <c r="B2516">
        <v>-1.3100000000000001E-2</v>
      </c>
      <c r="C2516">
        <v>-2E-3</v>
      </c>
      <c r="D2516">
        <v>3.8999999999999998E-3</v>
      </c>
      <c r="E2516">
        <v>-1.1000000000000001E-3</v>
      </c>
      <c r="F2516">
        <v>5.9999999999999995E-4</v>
      </c>
      <c r="G2516">
        <v>1.37E-2</v>
      </c>
      <c r="H2516">
        <v>2.9999999999999997E-4</v>
      </c>
    </row>
    <row r="2517" spans="1:8" x14ac:dyDescent="0.25">
      <c r="A2517" s="6">
        <v>26878</v>
      </c>
      <c r="B2517">
        <v>-1.1999999999999999E-3</v>
      </c>
      <c r="C2517">
        <v>-1.4E-3</v>
      </c>
      <c r="D2517">
        <v>-2.2000000000000001E-3</v>
      </c>
      <c r="E2517">
        <v>6.9999999999999999E-4</v>
      </c>
      <c r="F2517">
        <v>-1.6000000000000001E-3</v>
      </c>
      <c r="G2517">
        <v>1E-4</v>
      </c>
      <c r="H2517">
        <v>2.9999999999999997E-4</v>
      </c>
    </row>
    <row r="2518" spans="1:8" x14ac:dyDescent="0.25">
      <c r="A2518" s="6">
        <v>26879</v>
      </c>
      <c r="B2518">
        <v>-8.9999999999999998E-4</v>
      </c>
      <c r="C2518">
        <v>2.7000000000000001E-3</v>
      </c>
      <c r="D2518">
        <v>-1.9E-3</v>
      </c>
      <c r="E2518">
        <v>4.0000000000000002E-4</v>
      </c>
      <c r="F2518">
        <v>-1.4E-3</v>
      </c>
      <c r="G2518">
        <v>-3.4999999999998999E-3</v>
      </c>
      <c r="H2518">
        <v>2.9999999999999997E-4</v>
      </c>
    </row>
    <row r="2519" spans="1:8" x14ac:dyDescent="0.25">
      <c r="A2519" s="6">
        <v>26882</v>
      </c>
      <c r="B2519">
        <v>2.7000000000000001E-3</v>
      </c>
      <c r="C2519">
        <v>8.0000000000000004E-4</v>
      </c>
      <c r="D2519">
        <v>-3.5999999999999999E-3</v>
      </c>
      <c r="E2519">
        <v>1E-4</v>
      </c>
      <c r="F2519">
        <v>-2.5999999999999999E-3</v>
      </c>
      <c r="G2519">
        <v>-5.0000000000000001E-3</v>
      </c>
      <c r="H2519">
        <v>2.9999999999999997E-4</v>
      </c>
    </row>
    <row r="2520" spans="1:8" x14ac:dyDescent="0.25">
      <c r="A2520" s="6">
        <v>26883</v>
      </c>
      <c r="B2520">
        <v>-1.6999999999999999E-3</v>
      </c>
      <c r="C2520">
        <v>8.9999999999999998E-4</v>
      </c>
      <c r="D2520">
        <v>-2.8E-3</v>
      </c>
      <c r="E2520">
        <v>1E-3</v>
      </c>
      <c r="F2520">
        <v>-1E-4</v>
      </c>
      <c r="G2520">
        <v>3.8E-3</v>
      </c>
      <c r="H2520">
        <v>2.9999999999999997E-4</v>
      </c>
    </row>
    <row r="2521" spans="1:8" x14ac:dyDescent="0.25">
      <c r="A2521" s="6">
        <v>26884</v>
      </c>
      <c r="B2521">
        <v>-9.7000000000000003E-3</v>
      </c>
      <c r="C2521">
        <v>2.0000000000000001E-4</v>
      </c>
      <c r="D2521">
        <v>2.2000000000000001E-3</v>
      </c>
      <c r="E2521">
        <v>0</v>
      </c>
      <c r="F2521">
        <v>1.1999999999999999E-3</v>
      </c>
      <c r="G2521">
        <v>9.7999999999999997E-3</v>
      </c>
      <c r="H2521">
        <v>2.9999999999999997E-4</v>
      </c>
    </row>
    <row r="2522" spans="1:8" x14ac:dyDescent="0.25">
      <c r="A2522" s="6">
        <v>26885</v>
      </c>
      <c r="B2522">
        <v>-2.9999999999999997E-4</v>
      </c>
      <c r="C2522">
        <v>-3.2000000000000002E-3</v>
      </c>
      <c r="D2522">
        <v>6.9999999999999999E-4</v>
      </c>
      <c r="E2522">
        <v>-8.0000000000000004E-4</v>
      </c>
      <c r="F2522">
        <v>2.3999999999999998E-3</v>
      </c>
      <c r="G2522">
        <v>-3.3999999999999998E-3</v>
      </c>
      <c r="H2522">
        <v>2.9999999999999997E-4</v>
      </c>
    </row>
    <row r="2523" spans="1:8" x14ac:dyDescent="0.25">
      <c r="A2523" s="6">
        <v>26886</v>
      </c>
      <c r="B2523">
        <v>-8.0000000000000002E-3</v>
      </c>
      <c r="C2523">
        <v>-1.2999999999999999E-3</v>
      </c>
      <c r="D2523">
        <v>3.3E-3</v>
      </c>
      <c r="E2523">
        <v>1E-3</v>
      </c>
      <c r="F2523">
        <v>3.2000000000000002E-3</v>
      </c>
      <c r="G2523">
        <v>4.3E-3</v>
      </c>
      <c r="H2523">
        <v>2.9999999999999997E-4</v>
      </c>
    </row>
    <row r="2524" spans="1:8" x14ac:dyDescent="0.25">
      <c r="A2524" s="6">
        <v>26889</v>
      </c>
      <c r="B2524">
        <v>-1.0800000000000001E-2</v>
      </c>
      <c r="C2524">
        <v>-2.8E-3</v>
      </c>
      <c r="D2524">
        <v>2.5000000000000001E-3</v>
      </c>
      <c r="E2524">
        <v>-2.9999999999999997E-4</v>
      </c>
      <c r="F2524">
        <v>1.6000000000000001E-3</v>
      </c>
      <c r="G2524">
        <v>7.1999999999999998E-3</v>
      </c>
      <c r="H2524">
        <v>2.9999999999999997E-4</v>
      </c>
    </row>
    <row r="2525" spans="1:8" x14ac:dyDescent="0.25">
      <c r="A2525" s="6">
        <v>26890</v>
      </c>
      <c r="B2525">
        <v>-9.2999999999999992E-3</v>
      </c>
      <c r="C2525">
        <v>-1.1999999999999999E-3</v>
      </c>
      <c r="D2525">
        <v>3.0999999999999999E-3</v>
      </c>
      <c r="E2525">
        <v>-4.1999999999999997E-3</v>
      </c>
      <c r="F2525">
        <v>3.3E-3</v>
      </c>
      <c r="G2525">
        <v>3.4999999999998999E-3</v>
      </c>
      <c r="H2525">
        <v>2.9999999999999997E-4</v>
      </c>
    </row>
    <row r="2526" spans="1:8" x14ac:dyDescent="0.25">
      <c r="A2526" s="6">
        <v>26891</v>
      </c>
      <c r="B2526">
        <v>2.3999999999999998E-3</v>
      </c>
      <c r="C2526">
        <v>-2.5999999999999999E-3</v>
      </c>
      <c r="D2526">
        <v>2.0000000000000001E-4</v>
      </c>
      <c r="E2526">
        <v>-1.2999999999999999E-3</v>
      </c>
      <c r="F2526">
        <v>5.0000000000000001E-4</v>
      </c>
      <c r="G2526">
        <v>-6.9999999999999999E-4</v>
      </c>
      <c r="H2526">
        <v>2.9999999999999997E-4</v>
      </c>
    </row>
    <row r="2527" spans="1:8" x14ac:dyDescent="0.25">
      <c r="A2527" s="6">
        <v>26892</v>
      </c>
      <c r="B2527">
        <v>-5.1999999999999998E-3</v>
      </c>
      <c r="C2527">
        <v>3.8999999999999998E-3</v>
      </c>
      <c r="D2527">
        <v>4.6999999999998996E-3</v>
      </c>
      <c r="E2527">
        <v>-2.3E-3</v>
      </c>
      <c r="F2527">
        <v>4.0000000000000001E-3</v>
      </c>
      <c r="G2527">
        <v>4.0000000000000002E-4</v>
      </c>
      <c r="H2527">
        <v>2.9999999999999997E-4</v>
      </c>
    </row>
    <row r="2528" spans="1:8" x14ac:dyDescent="0.25">
      <c r="A2528" s="6">
        <v>26893</v>
      </c>
      <c r="B2528">
        <v>2.0000000000000001E-4</v>
      </c>
      <c r="C2528">
        <v>-5.9999999999999995E-4</v>
      </c>
      <c r="D2528">
        <v>2.7000000000000001E-3</v>
      </c>
      <c r="E2528">
        <v>-4.0999999999998997E-3</v>
      </c>
      <c r="F2528">
        <v>-8.9999999999999998E-4</v>
      </c>
      <c r="G2528">
        <v>2.0000000000000001E-4</v>
      </c>
      <c r="H2528">
        <v>2.9999999999999997E-4</v>
      </c>
    </row>
    <row r="2529" spans="1:8" x14ac:dyDescent="0.25">
      <c r="A2529" s="6">
        <v>26896</v>
      </c>
      <c r="B2529">
        <v>-7.4999999999999997E-3</v>
      </c>
      <c r="C2529">
        <v>-1E-3</v>
      </c>
      <c r="D2529">
        <v>4.6999999999998996E-3</v>
      </c>
      <c r="E2529">
        <v>-5.9999999999999995E-4</v>
      </c>
      <c r="F2529">
        <v>2.5000000000000001E-3</v>
      </c>
      <c r="G2529">
        <v>4.5999999999999999E-3</v>
      </c>
      <c r="H2529">
        <v>2.9999999999999997E-4</v>
      </c>
    </row>
    <row r="2530" spans="1:8" x14ac:dyDescent="0.25">
      <c r="A2530" s="6">
        <v>26897</v>
      </c>
      <c r="B2530">
        <v>-7.7999999999999996E-3</v>
      </c>
      <c r="C2530">
        <v>-4.0000000000000002E-4</v>
      </c>
      <c r="D2530">
        <v>0</v>
      </c>
      <c r="E2530">
        <v>-8.0000000000000004E-4</v>
      </c>
      <c r="F2530">
        <v>1.1000000000000001E-3</v>
      </c>
      <c r="G2530">
        <v>2.7000000000000001E-3</v>
      </c>
      <c r="H2530">
        <v>2.9999999999999997E-4</v>
      </c>
    </row>
    <row r="2531" spans="1:8" x14ac:dyDescent="0.25">
      <c r="A2531" s="6">
        <v>26898</v>
      </c>
      <c r="B2531">
        <v>-4.6999999999998996E-3</v>
      </c>
      <c r="C2531">
        <v>-2.5999999999999999E-3</v>
      </c>
      <c r="D2531">
        <v>5.0000000000000001E-4</v>
      </c>
      <c r="E2531">
        <v>2E-3</v>
      </c>
      <c r="F2531">
        <v>2.2000000000000001E-3</v>
      </c>
      <c r="G2531">
        <v>3.2000000000000002E-3</v>
      </c>
      <c r="H2531">
        <v>2.9999999999999997E-4</v>
      </c>
    </row>
    <row r="2532" spans="1:8" x14ac:dyDescent="0.25">
      <c r="A2532" s="6">
        <v>26899</v>
      </c>
      <c r="B2532">
        <v>1.2800000000000001E-2</v>
      </c>
      <c r="C2532">
        <v>-4.8999999999999998E-3</v>
      </c>
      <c r="D2532">
        <v>-5.4000000000000003E-3</v>
      </c>
      <c r="E2532">
        <v>2.0999999999999999E-3</v>
      </c>
      <c r="F2532">
        <v>8.0000000000000004E-4</v>
      </c>
      <c r="G2532">
        <v>-3.8999999999999998E-3</v>
      </c>
      <c r="H2532">
        <v>2.9999999999999997E-4</v>
      </c>
    </row>
    <row r="2533" spans="1:8" x14ac:dyDescent="0.25">
      <c r="A2533" s="6">
        <v>26900</v>
      </c>
      <c r="B2533">
        <v>-1.4E-3</v>
      </c>
      <c r="C2533">
        <v>4.0000000000000002E-4</v>
      </c>
      <c r="D2533">
        <v>1.5E-3</v>
      </c>
      <c r="E2533">
        <v>-2.7000000000000001E-3</v>
      </c>
      <c r="F2533">
        <v>-2.9999999999999997E-4</v>
      </c>
      <c r="G2533">
        <v>4.0000000000000002E-4</v>
      </c>
      <c r="H2533">
        <v>2.9999999999999997E-4</v>
      </c>
    </row>
    <row r="2534" spans="1:8" x14ac:dyDescent="0.25">
      <c r="A2534" s="6">
        <v>26903</v>
      </c>
      <c r="B2534">
        <v>6.7999999999999996E-3</v>
      </c>
      <c r="C2534">
        <v>-4.3E-3</v>
      </c>
      <c r="D2534">
        <v>-5.1999999999999998E-3</v>
      </c>
      <c r="E2534">
        <v>3.8E-3</v>
      </c>
      <c r="F2534">
        <v>-2.3E-3</v>
      </c>
      <c r="G2534">
        <v>1.1999999999999999E-3</v>
      </c>
      <c r="H2534">
        <v>2.9999999999999997E-4</v>
      </c>
    </row>
    <row r="2535" spans="1:8" x14ac:dyDescent="0.25">
      <c r="A2535" s="6">
        <v>26904</v>
      </c>
      <c r="B2535">
        <v>4.6999999999998996E-3</v>
      </c>
      <c r="C2535">
        <v>-3.4999999999998999E-3</v>
      </c>
      <c r="D2535">
        <v>5.9999999999999995E-4</v>
      </c>
      <c r="E2535">
        <v>-1.2999999999999999E-3</v>
      </c>
      <c r="F2535">
        <v>2.5999999999999999E-3</v>
      </c>
      <c r="G2535">
        <v>1E-4</v>
      </c>
      <c r="H2535">
        <v>2.9999999999999997E-4</v>
      </c>
    </row>
    <row r="2536" spans="1:8" x14ac:dyDescent="0.25">
      <c r="A2536" s="6">
        <v>26905</v>
      </c>
      <c r="B2536">
        <v>8.8999999999999999E-3</v>
      </c>
      <c r="C2536">
        <v>-1E-3</v>
      </c>
      <c r="D2536">
        <v>2.9999999999999997E-4</v>
      </c>
      <c r="E2536">
        <v>-2.3999999999999998E-3</v>
      </c>
      <c r="F2536">
        <v>-4.0999999999998997E-3</v>
      </c>
      <c r="G2536">
        <v>-2.7000000000000001E-3</v>
      </c>
      <c r="H2536">
        <v>2.9999999999999997E-4</v>
      </c>
    </row>
    <row r="2537" spans="1:8" x14ac:dyDescent="0.25">
      <c r="A2537" s="6">
        <v>26906</v>
      </c>
      <c r="B2537">
        <v>1E-4</v>
      </c>
      <c r="C2537">
        <v>3.5999999999999999E-3</v>
      </c>
      <c r="D2537">
        <v>1.9E-3</v>
      </c>
      <c r="E2537">
        <v>-2.9999999999999997E-4</v>
      </c>
      <c r="F2537">
        <v>0</v>
      </c>
      <c r="G2537">
        <v>-8.0000000000000004E-4</v>
      </c>
      <c r="H2537">
        <v>2.9999999999999997E-4</v>
      </c>
    </row>
    <row r="2538" spans="1:8" x14ac:dyDescent="0.25">
      <c r="A2538" s="6">
        <v>26907</v>
      </c>
      <c r="B2538">
        <v>5.0000000000000001E-3</v>
      </c>
      <c r="C2538">
        <v>1.6000000000000001E-3</v>
      </c>
      <c r="D2538">
        <v>-1.6999999999999999E-3</v>
      </c>
      <c r="E2538">
        <v>-2.3E-3</v>
      </c>
      <c r="F2538">
        <v>-4.0000000000000002E-4</v>
      </c>
      <c r="G2538">
        <v>-4.6999999999998996E-3</v>
      </c>
      <c r="H2538">
        <v>2.9999999999999997E-4</v>
      </c>
    </row>
    <row r="2539" spans="1:8" x14ac:dyDescent="0.25">
      <c r="A2539" s="6">
        <v>26911</v>
      </c>
      <c r="B2539">
        <v>3.7000000000000002E-3</v>
      </c>
      <c r="C2539">
        <v>2.9999999999999997E-4</v>
      </c>
      <c r="D2539">
        <v>3.2000000000000002E-3</v>
      </c>
      <c r="E2539">
        <v>-5.1999999999999998E-3</v>
      </c>
      <c r="F2539">
        <v>3.0999999999999999E-3</v>
      </c>
      <c r="G2539">
        <v>-6.6E-3</v>
      </c>
      <c r="H2539">
        <v>4.0000000000000002E-4</v>
      </c>
    </row>
    <row r="2540" spans="1:8" x14ac:dyDescent="0.25">
      <c r="A2540" s="6">
        <v>26912</v>
      </c>
      <c r="B2540">
        <v>2E-3</v>
      </c>
      <c r="C2540">
        <v>0</v>
      </c>
      <c r="D2540">
        <v>5.9999999999999995E-4</v>
      </c>
      <c r="E2540">
        <v>-3.0000000000000001E-3</v>
      </c>
      <c r="F2540">
        <v>1.4E-3</v>
      </c>
      <c r="G2540">
        <v>-1.4E-3</v>
      </c>
      <c r="H2540">
        <v>4.0000000000000002E-4</v>
      </c>
    </row>
    <row r="2541" spans="1:8" x14ac:dyDescent="0.25">
      <c r="A2541" s="6">
        <v>26913</v>
      </c>
      <c r="B2541">
        <v>4.7999999999999996E-3</v>
      </c>
      <c r="C2541">
        <v>-1E-4</v>
      </c>
      <c r="D2541">
        <v>4.7999999999999996E-3</v>
      </c>
      <c r="E2541">
        <v>-3.3999999999999998E-3</v>
      </c>
      <c r="F2541">
        <v>1.4E-3</v>
      </c>
      <c r="G2541">
        <v>-2.3999999999999998E-3</v>
      </c>
      <c r="H2541">
        <v>4.0000000000000002E-4</v>
      </c>
    </row>
    <row r="2542" spans="1:8" x14ac:dyDescent="0.25">
      <c r="A2542" s="6">
        <v>26914</v>
      </c>
      <c r="B2542">
        <v>-1.8E-3</v>
      </c>
      <c r="C2542">
        <v>5.7999999999999996E-3</v>
      </c>
      <c r="D2542">
        <v>1.2999999999999999E-3</v>
      </c>
      <c r="E2542">
        <v>1.5E-3</v>
      </c>
      <c r="F2542">
        <v>2.0999999999999999E-3</v>
      </c>
      <c r="G2542">
        <v>0</v>
      </c>
      <c r="H2542">
        <v>4.0000000000000002E-4</v>
      </c>
    </row>
    <row r="2543" spans="1:8" x14ac:dyDescent="0.25">
      <c r="A2543" s="6">
        <v>26917</v>
      </c>
      <c r="B2543">
        <v>-8.8000000000000005E-3</v>
      </c>
      <c r="C2543">
        <v>5.7999999999999996E-3</v>
      </c>
      <c r="D2543">
        <v>4.1999999999999997E-3</v>
      </c>
      <c r="E2543">
        <v>4.0000000000000002E-4</v>
      </c>
      <c r="F2543">
        <v>3.8E-3</v>
      </c>
      <c r="G2543">
        <v>8.0000000000000004E-4</v>
      </c>
      <c r="H2543">
        <v>4.0000000000000002E-4</v>
      </c>
    </row>
    <row r="2544" spans="1:8" x14ac:dyDescent="0.25">
      <c r="A2544" s="6">
        <v>26918</v>
      </c>
      <c r="B2544">
        <v>-5.7999999999999996E-3</v>
      </c>
      <c r="C2544">
        <v>2.9999999999999997E-4</v>
      </c>
      <c r="D2544">
        <v>1.8E-3</v>
      </c>
      <c r="E2544">
        <v>-2.0999999999999999E-3</v>
      </c>
      <c r="F2544">
        <v>2.0000000000000001E-4</v>
      </c>
      <c r="G2544">
        <v>7.9000000000000008E-3</v>
      </c>
      <c r="H2544">
        <v>4.0000000000000002E-4</v>
      </c>
    </row>
    <row r="2545" spans="1:8" x14ac:dyDescent="0.25">
      <c r="A2545" s="6">
        <v>26919</v>
      </c>
      <c r="B2545">
        <v>-2.3999999999999998E-3</v>
      </c>
      <c r="C2545">
        <v>0</v>
      </c>
      <c r="D2545">
        <v>2.0000000000000001E-4</v>
      </c>
      <c r="E2545">
        <v>3.0999999999999999E-3</v>
      </c>
      <c r="F2545">
        <v>-2.5000000000000001E-3</v>
      </c>
      <c r="G2545">
        <v>2.0999999999999999E-3</v>
      </c>
      <c r="H2545">
        <v>4.0000000000000002E-4</v>
      </c>
    </row>
    <row r="2546" spans="1:8" x14ac:dyDescent="0.25">
      <c r="A2546" s="6">
        <v>26920</v>
      </c>
      <c r="B2546">
        <v>2.8999999999999998E-3</v>
      </c>
      <c r="C2546">
        <v>-6.9999999999999999E-4</v>
      </c>
      <c r="D2546">
        <v>-6.7000000000000002E-3</v>
      </c>
      <c r="E2546">
        <v>1.4E-3</v>
      </c>
      <c r="F2546">
        <v>-4.5999999999999999E-3</v>
      </c>
      <c r="G2546">
        <v>4.3E-3</v>
      </c>
      <c r="H2546">
        <v>4.0000000000000002E-4</v>
      </c>
    </row>
    <row r="2547" spans="1:8" x14ac:dyDescent="0.25">
      <c r="A2547" s="6">
        <v>26921</v>
      </c>
      <c r="B2547">
        <v>8.8999999999999999E-3</v>
      </c>
      <c r="C2547">
        <v>-8.9999999999999998E-4</v>
      </c>
      <c r="D2547">
        <v>-7.6E-3</v>
      </c>
      <c r="E2547">
        <v>3.4999999999998999E-3</v>
      </c>
      <c r="F2547">
        <v>-1.5E-3</v>
      </c>
      <c r="G2547">
        <v>-3.3999999999999998E-3</v>
      </c>
      <c r="H2547">
        <v>4.0000000000000002E-4</v>
      </c>
    </row>
    <row r="2548" spans="1:8" x14ac:dyDescent="0.25">
      <c r="A2548" s="6">
        <v>26924</v>
      </c>
      <c r="B2548">
        <v>-4.0000000000000002E-4</v>
      </c>
      <c r="C2548">
        <v>5.4999999999999997E-3</v>
      </c>
      <c r="D2548">
        <v>1.9E-3</v>
      </c>
      <c r="E2548">
        <v>-2.7000000000000001E-3</v>
      </c>
      <c r="F2548">
        <v>-2.7000000000000001E-3</v>
      </c>
      <c r="G2548">
        <v>-1.1599999999999999E-2</v>
      </c>
      <c r="H2548">
        <v>4.0000000000000002E-4</v>
      </c>
    </row>
    <row r="2549" spans="1:8" x14ac:dyDescent="0.25">
      <c r="A2549" s="6">
        <v>26925</v>
      </c>
      <c r="B2549">
        <v>-2.3E-3</v>
      </c>
      <c r="C2549">
        <v>2.2000000000000001E-3</v>
      </c>
      <c r="D2549">
        <v>2.8E-3</v>
      </c>
      <c r="E2549">
        <v>-4.8999999999999998E-3</v>
      </c>
      <c r="F2549">
        <v>3.0999999999999999E-3</v>
      </c>
      <c r="G2549">
        <v>-7.4000000000000003E-3</v>
      </c>
      <c r="H2549">
        <v>4.0000000000000002E-4</v>
      </c>
    </row>
    <row r="2550" spans="1:8" x14ac:dyDescent="0.25">
      <c r="A2550" s="6">
        <v>26926</v>
      </c>
      <c r="B2550">
        <v>1.9299999999999901E-2</v>
      </c>
      <c r="C2550">
        <v>-3.7000000000000002E-3</v>
      </c>
      <c r="D2550">
        <v>-7.3000000000000001E-3</v>
      </c>
      <c r="E2550">
        <v>1.2999999999999999E-3</v>
      </c>
      <c r="F2550">
        <v>-4.0000000000000002E-4</v>
      </c>
      <c r="G2550">
        <v>-1.6899999999999998E-2</v>
      </c>
      <c r="H2550">
        <v>4.0000000000000002E-4</v>
      </c>
    </row>
    <row r="2551" spans="1:8" x14ac:dyDescent="0.25">
      <c r="A2551" s="6">
        <v>26927</v>
      </c>
      <c r="B2551">
        <v>9.1000000000000004E-3</v>
      </c>
      <c r="C2551">
        <v>2.3E-3</v>
      </c>
      <c r="D2551">
        <v>-6.9999999999999999E-4</v>
      </c>
      <c r="E2551">
        <v>-2E-3</v>
      </c>
      <c r="F2551">
        <v>-3.3E-3</v>
      </c>
      <c r="G2551">
        <v>-1.0999999999999999E-2</v>
      </c>
      <c r="H2551">
        <v>4.0000000000000002E-4</v>
      </c>
    </row>
    <row r="2552" spans="1:8" x14ac:dyDescent="0.25">
      <c r="A2552" s="6">
        <v>26928</v>
      </c>
      <c r="B2552">
        <v>5.1000000000000004E-3</v>
      </c>
      <c r="C2552">
        <v>2.5999999999999999E-3</v>
      </c>
      <c r="D2552">
        <v>5.4999999999999997E-3</v>
      </c>
      <c r="E2552">
        <v>-2.8E-3</v>
      </c>
      <c r="F2552">
        <v>2.7000000000000001E-3</v>
      </c>
      <c r="G2552">
        <v>-8.1999999999999001E-3</v>
      </c>
      <c r="H2552">
        <v>4.0000000000000002E-4</v>
      </c>
    </row>
    <row r="2553" spans="1:8" x14ac:dyDescent="0.25">
      <c r="A2553" s="6">
        <v>26931</v>
      </c>
      <c r="B2553">
        <v>2.8999999999999998E-3</v>
      </c>
      <c r="C2553">
        <v>5.1999999999999998E-3</v>
      </c>
      <c r="D2553">
        <v>8.3999999999999995E-3</v>
      </c>
      <c r="E2553">
        <v>-3.0000000000000001E-3</v>
      </c>
      <c r="F2553">
        <v>4.0999999999998997E-3</v>
      </c>
      <c r="G2553">
        <v>-1.13999999999999E-2</v>
      </c>
      <c r="H2553">
        <v>4.0000000000000002E-4</v>
      </c>
    </row>
    <row r="2554" spans="1:8" x14ac:dyDescent="0.25">
      <c r="A2554" s="6">
        <v>26932</v>
      </c>
      <c r="B2554">
        <v>5.0000000000000001E-3</v>
      </c>
      <c r="C2554">
        <v>2.9999999999999997E-4</v>
      </c>
      <c r="D2554">
        <v>3.4999999999998999E-3</v>
      </c>
      <c r="E2554">
        <v>1.5E-3</v>
      </c>
      <c r="F2554">
        <v>2.5000000000000001E-3</v>
      </c>
      <c r="G2554">
        <v>-5.0000000000000001E-4</v>
      </c>
      <c r="H2554">
        <v>4.0000000000000002E-4</v>
      </c>
    </row>
    <row r="2555" spans="1:8" x14ac:dyDescent="0.25">
      <c r="A2555" s="6">
        <v>26933</v>
      </c>
      <c r="B2555">
        <v>6.9999999999999004E-3</v>
      </c>
      <c r="C2555">
        <v>3.0999999999999999E-3</v>
      </c>
      <c r="D2555">
        <v>3.2000000000000002E-3</v>
      </c>
      <c r="E2555">
        <v>-1.1999999999999999E-3</v>
      </c>
      <c r="F2555">
        <v>5.0000000000000001E-3</v>
      </c>
      <c r="G2555">
        <v>-4.5999999999999999E-3</v>
      </c>
      <c r="H2555">
        <v>4.0000000000000002E-4</v>
      </c>
    </row>
    <row r="2556" spans="1:8" x14ac:dyDescent="0.25">
      <c r="A2556" s="6">
        <v>26934</v>
      </c>
      <c r="B2556">
        <v>2.3E-3</v>
      </c>
      <c r="C2556">
        <v>4.0000000000000002E-4</v>
      </c>
      <c r="D2556">
        <v>8.0000000000000004E-4</v>
      </c>
      <c r="E2556">
        <v>-1.5E-3</v>
      </c>
      <c r="F2556">
        <v>2.7000000000000001E-3</v>
      </c>
      <c r="G2556">
        <v>2.9999999999999997E-4</v>
      </c>
      <c r="H2556">
        <v>4.0000000000000002E-4</v>
      </c>
    </row>
    <row r="2557" spans="1:8" x14ac:dyDescent="0.25">
      <c r="A2557" s="6">
        <v>26935</v>
      </c>
      <c r="B2557">
        <v>-4.7999999999999996E-3</v>
      </c>
      <c r="C2557">
        <v>4.8999999999999998E-3</v>
      </c>
      <c r="D2557">
        <v>1.6999999999999999E-3</v>
      </c>
      <c r="E2557">
        <v>-2.0999999999999999E-3</v>
      </c>
      <c r="F2557">
        <v>-4.0000000000000002E-4</v>
      </c>
      <c r="G2557">
        <v>1.8E-3</v>
      </c>
      <c r="H2557">
        <v>4.0000000000000002E-4</v>
      </c>
    </row>
    <row r="2558" spans="1:8" x14ac:dyDescent="0.25">
      <c r="A2558" s="6">
        <v>26938</v>
      </c>
      <c r="B2558">
        <v>-1.6000000000000001E-3</v>
      </c>
      <c r="C2558">
        <v>6.6E-3</v>
      </c>
      <c r="D2558">
        <v>6.7000000000000002E-3</v>
      </c>
      <c r="E2558">
        <v>-3.0999999999999999E-3</v>
      </c>
      <c r="F2558">
        <v>5.4999999999999997E-3</v>
      </c>
      <c r="G2558">
        <v>-6.7999999999999996E-3</v>
      </c>
      <c r="H2558">
        <v>2.9999999999999997E-4</v>
      </c>
    </row>
    <row r="2559" spans="1:8" x14ac:dyDescent="0.25">
      <c r="A2559" s="6">
        <v>26939</v>
      </c>
      <c r="B2559">
        <v>5.7999999999999996E-3</v>
      </c>
      <c r="C2559">
        <v>7.3000000000000001E-3</v>
      </c>
      <c r="D2559">
        <v>-1.6999999999999999E-3</v>
      </c>
      <c r="E2559">
        <v>-2.0000000000000001E-4</v>
      </c>
      <c r="F2559">
        <v>8.9999999999999998E-4</v>
      </c>
      <c r="G2559">
        <v>-8.5000000000000006E-3</v>
      </c>
      <c r="H2559">
        <v>2.9999999999999997E-4</v>
      </c>
    </row>
    <row r="2560" spans="1:8" x14ac:dyDescent="0.25">
      <c r="A2560" s="6">
        <v>26940</v>
      </c>
      <c r="B2560">
        <v>8.0000000000000004E-4</v>
      </c>
      <c r="C2560">
        <v>7.6E-3</v>
      </c>
      <c r="D2560">
        <v>6.1999999999999998E-3</v>
      </c>
      <c r="E2560">
        <v>-6.0000000000000001E-3</v>
      </c>
      <c r="F2560">
        <v>6.0999999999998998E-3</v>
      </c>
      <c r="G2560">
        <v>-4.4000000000000003E-3</v>
      </c>
      <c r="H2560">
        <v>2.9999999999999997E-4</v>
      </c>
    </row>
    <row r="2561" spans="1:8" x14ac:dyDescent="0.25">
      <c r="A2561" s="6">
        <v>26941</v>
      </c>
      <c r="B2561">
        <v>-3.8999999999999998E-3</v>
      </c>
      <c r="C2561">
        <v>1.6000000000000001E-3</v>
      </c>
      <c r="D2561">
        <v>4.0000000000000001E-3</v>
      </c>
      <c r="E2561">
        <v>-2.3E-3</v>
      </c>
      <c r="F2561">
        <v>2.8E-3</v>
      </c>
      <c r="G2561">
        <v>1.9E-3</v>
      </c>
      <c r="H2561">
        <v>2.9999999999999997E-4</v>
      </c>
    </row>
    <row r="2562" spans="1:8" x14ac:dyDescent="0.25">
      <c r="A2562" s="6">
        <v>26942</v>
      </c>
      <c r="B2562">
        <v>1.18999999999999E-2</v>
      </c>
      <c r="C2562">
        <v>-5.9999999999999995E-4</v>
      </c>
      <c r="D2562">
        <v>-2.5999999999999999E-3</v>
      </c>
      <c r="E2562">
        <v>5.9999999999999995E-4</v>
      </c>
      <c r="F2562">
        <v>-1E-4</v>
      </c>
      <c r="G2562">
        <v>1E-4</v>
      </c>
      <c r="H2562">
        <v>2.9999999999999997E-4</v>
      </c>
    </row>
    <row r="2563" spans="1:8" x14ac:dyDescent="0.25">
      <c r="A2563" s="6">
        <v>26945</v>
      </c>
      <c r="B2563">
        <v>4.4000000000000003E-3</v>
      </c>
      <c r="C2563">
        <v>2.0999999999999999E-3</v>
      </c>
      <c r="D2563">
        <v>-2.2000000000000001E-3</v>
      </c>
      <c r="E2563">
        <v>-6.4999999999999997E-3</v>
      </c>
      <c r="F2563">
        <v>1.5E-3</v>
      </c>
      <c r="G2563">
        <v>-2.5000000000000001E-3</v>
      </c>
      <c r="H2563">
        <v>2.9999999999999997E-4</v>
      </c>
    </row>
    <row r="2564" spans="1:8" x14ac:dyDescent="0.25">
      <c r="A2564" s="6">
        <v>26946</v>
      </c>
      <c r="B2564">
        <v>-1E-3</v>
      </c>
      <c r="C2564">
        <v>-8.0000000000000004E-4</v>
      </c>
      <c r="D2564">
        <v>-8.0000000000000004E-4</v>
      </c>
      <c r="E2564">
        <v>-2.0999999999999999E-3</v>
      </c>
      <c r="F2564">
        <v>0</v>
      </c>
      <c r="G2564">
        <v>3.0000000000000001E-3</v>
      </c>
      <c r="H2564">
        <v>2.9999999999999997E-4</v>
      </c>
    </row>
    <row r="2565" spans="1:8" x14ac:dyDescent="0.25">
      <c r="A2565" s="6">
        <v>26947</v>
      </c>
      <c r="B2565">
        <v>-9.1000000000000004E-3</v>
      </c>
      <c r="C2565">
        <v>-6.1999999999999998E-3</v>
      </c>
      <c r="D2565">
        <v>-3.0999999999999999E-3</v>
      </c>
      <c r="E2565">
        <v>5.4000000000000003E-3</v>
      </c>
      <c r="F2565">
        <v>1.1000000000000001E-3</v>
      </c>
      <c r="G2565">
        <v>1.3100000000000001E-2</v>
      </c>
      <c r="H2565">
        <v>2.9999999999999997E-4</v>
      </c>
    </row>
    <row r="2566" spans="1:8" x14ac:dyDescent="0.25">
      <c r="A2566" s="6">
        <v>26948</v>
      </c>
      <c r="B2566">
        <v>1.6500000000000001E-2</v>
      </c>
      <c r="C2566">
        <v>1.1999999999999999E-3</v>
      </c>
      <c r="D2566">
        <v>-5.4000000000000003E-3</v>
      </c>
      <c r="E2566">
        <v>3.0000000000000001E-3</v>
      </c>
      <c r="F2566">
        <v>-2.7000000000000001E-3</v>
      </c>
      <c r="G2566">
        <v>-2.5999999999999999E-3</v>
      </c>
      <c r="H2566">
        <v>2.9999999999999997E-4</v>
      </c>
    </row>
    <row r="2567" spans="1:8" x14ac:dyDescent="0.25">
      <c r="A2567" s="6">
        <v>26949</v>
      </c>
      <c r="B2567">
        <v>3.7000000000000002E-3</v>
      </c>
      <c r="C2567">
        <v>1.6000000000000001E-3</v>
      </c>
      <c r="D2567">
        <v>-2.0999999999999999E-3</v>
      </c>
      <c r="E2567">
        <v>1E-4</v>
      </c>
      <c r="F2567">
        <v>-2.7000000000000001E-3</v>
      </c>
      <c r="G2567">
        <v>6.0999999999998998E-3</v>
      </c>
      <c r="H2567">
        <v>2.9999999999999997E-4</v>
      </c>
    </row>
    <row r="2568" spans="1:8" x14ac:dyDescent="0.25">
      <c r="A2568" s="6">
        <v>26952</v>
      </c>
      <c r="B2568">
        <v>-1.16999999999999E-2</v>
      </c>
      <c r="C2568">
        <v>1.1000000000000001E-3</v>
      </c>
      <c r="D2568">
        <v>1.1999999999999999E-3</v>
      </c>
      <c r="E2568">
        <v>-4.0000000000000002E-4</v>
      </c>
      <c r="F2568">
        <v>1.9E-3</v>
      </c>
      <c r="G2568">
        <v>9.5999999999999992E-3</v>
      </c>
      <c r="H2568">
        <v>2.9999999999999997E-4</v>
      </c>
    </row>
    <row r="2569" spans="1:8" x14ac:dyDescent="0.25">
      <c r="A2569" s="6">
        <v>26953</v>
      </c>
      <c r="B2569">
        <v>-1E-4</v>
      </c>
      <c r="C2569">
        <v>-3.7000000000000002E-3</v>
      </c>
      <c r="D2569">
        <v>-2.5999999999999999E-3</v>
      </c>
      <c r="E2569">
        <v>-2.0000000000000001E-4</v>
      </c>
      <c r="F2569">
        <v>-1.6999999999999999E-3</v>
      </c>
      <c r="G2569">
        <v>6.0000000000000001E-3</v>
      </c>
      <c r="H2569">
        <v>2.9999999999999997E-4</v>
      </c>
    </row>
    <row r="2570" spans="1:8" x14ac:dyDescent="0.25">
      <c r="A2570" s="6">
        <v>26954</v>
      </c>
      <c r="B2570">
        <v>-2.8999999999999998E-3</v>
      </c>
      <c r="C2570">
        <v>-1.4E-3</v>
      </c>
      <c r="D2570">
        <v>1.2999999999999999E-3</v>
      </c>
      <c r="E2570">
        <v>-1.8E-3</v>
      </c>
      <c r="F2570">
        <v>3.0000000000000001E-3</v>
      </c>
      <c r="G2570">
        <v>4.8999999999999998E-3</v>
      </c>
      <c r="H2570">
        <v>2.9999999999999997E-4</v>
      </c>
    </row>
    <row r="2571" spans="1:8" x14ac:dyDescent="0.25">
      <c r="A2571" s="6">
        <v>26955</v>
      </c>
      <c r="B2571">
        <v>-1E-4</v>
      </c>
      <c r="C2571">
        <v>-3.3E-3</v>
      </c>
      <c r="D2571">
        <v>1E-4</v>
      </c>
      <c r="E2571">
        <v>-1.4E-3</v>
      </c>
      <c r="F2571">
        <v>1.4E-3</v>
      </c>
      <c r="G2571">
        <v>1.03E-2</v>
      </c>
      <c r="H2571">
        <v>2.9999999999999997E-4</v>
      </c>
    </row>
    <row r="2572" spans="1:8" x14ac:dyDescent="0.25">
      <c r="A2572" s="6">
        <v>26956</v>
      </c>
      <c r="B2572">
        <v>2E-3</v>
      </c>
      <c r="C2572">
        <v>1.1000000000000001E-3</v>
      </c>
      <c r="D2572">
        <v>3.0999999999999999E-3</v>
      </c>
      <c r="E2572">
        <v>-8.9999999999999998E-4</v>
      </c>
      <c r="F2572">
        <v>5.0000000000000001E-4</v>
      </c>
      <c r="G2572">
        <v>6.3E-3</v>
      </c>
      <c r="H2572">
        <v>2.9999999999999997E-4</v>
      </c>
    </row>
    <row r="2573" spans="1:8" x14ac:dyDescent="0.25">
      <c r="A2573" s="6">
        <v>26959</v>
      </c>
      <c r="B2573">
        <v>-1.0699999999999999E-2</v>
      </c>
      <c r="C2573">
        <v>-3.0000000000000001E-3</v>
      </c>
      <c r="D2573">
        <v>5.0000000000000001E-3</v>
      </c>
      <c r="E2573">
        <v>1.4E-3</v>
      </c>
      <c r="F2573">
        <v>-8.0000000000000004E-4</v>
      </c>
      <c r="G2573">
        <v>2.5999999999999999E-3</v>
      </c>
      <c r="H2573">
        <v>2.9999999999999997E-4</v>
      </c>
    </row>
    <row r="2574" spans="1:8" x14ac:dyDescent="0.25">
      <c r="A2574" s="6">
        <v>26960</v>
      </c>
      <c r="B2574">
        <v>3.4999999999998999E-3</v>
      </c>
      <c r="C2574">
        <v>-3.8999999999999998E-3</v>
      </c>
      <c r="D2574">
        <v>-1.1000000000000001E-3</v>
      </c>
      <c r="E2574">
        <v>1.8E-3</v>
      </c>
      <c r="F2574">
        <v>3.7000000000000002E-3</v>
      </c>
      <c r="G2574">
        <v>3.0999999999999999E-3</v>
      </c>
      <c r="H2574">
        <v>2.9999999999999997E-4</v>
      </c>
    </row>
    <row r="2575" spans="1:8" x14ac:dyDescent="0.25">
      <c r="A2575" s="6">
        <v>26961</v>
      </c>
      <c r="B2575">
        <v>2.8999999999999998E-3</v>
      </c>
      <c r="C2575">
        <v>-3.2000000000000002E-3</v>
      </c>
      <c r="D2575">
        <v>2.9999999999999997E-4</v>
      </c>
      <c r="E2575">
        <v>0</v>
      </c>
      <c r="F2575">
        <v>4.4999999999999997E-3</v>
      </c>
      <c r="G2575">
        <v>2.5999999999999999E-3</v>
      </c>
      <c r="H2575">
        <v>2.9999999999999997E-4</v>
      </c>
    </row>
    <row r="2576" spans="1:8" x14ac:dyDescent="0.25">
      <c r="A2576" s="6">
        <v>26962</v>
      </c>
      <c r="B2576">
        <v>1.5E-3</v>
      </c>
      <c r="C2576">
        <v>-2.2000000000000001E-3</v>
      </c>
      <c r="D2576">
        <v>0</v>
      </c>
      <c r="E2576">
        <v>-1E-3</v>
      </c>
      <c r="F2576">
        <v>-2.5000000000000001E-3</v>
      </c>
      <c r="G2576">
        <v>3.7000000000000002E-3</v>
      </c>
      <c r="H2576">
        <v>2.9999999999999997E-4</v>
      </c>
    </row>
    <row r="2577" spans="1:8" x14ac:dyDescent="0.25">
      <c r="A2577" s="6">
        <v>26963</v>
      </c>
      <c r="B2577">
        <v>7.1999999999999998E-3</v>
      </c>
      <c r="C2577">
        <v>-3.0000000000000001E-3</v>
      </c>
      <c r="D2577">
        <v>5.9999999999999995E-4</v>
      </c>
      <c r="E2577">
        <v>-1.5E-3</v>
      </c>
      <c r="F2577">
        <v>2.0999999999999999E-3</v>
      </c>
      <c r="G2577">
        <v>5.3E-3</v>
      </c>
      <c r="H2577">
        <v>2.9999999999999997E-4</v>
      </c>
    </row>
    <row r="2578" spans="1:8" x14ac:dyDescent="0.25">
      <c r="A2578" s="6">
        <v>26966</v>
      </c>
      <c r="B2578">
        <v>-2.5999999999999999E-3</v>
      </c>
      <c r="C2578">
        <v>-1.6000000000000001E-3</v>
      </c>
      <c r="D2578">
        <v>2.8999999999999998E-3</v>
      </c>
      <c r="E2578">
        <v>-1.6000000000000001E-3</v>
      </c>
      <c r="F2578">
        <v>5.9999999999999995E-4</v>
      </c>
      <c r="G2578">
        <v>5.6999999999998996E-3</v>
      </c>
      <c r="H2578">
        <v>2.9999999999999997E-4</v>
      </c>
    </row>
    <row r="2579" spans="1:8" x14ac:dyDescent="0.25">
      <c r="A2579" s="6">
        <v>26967</v>
      </c>
      <c r="B2579">
        <v>-1.52E-2</v>
      </c>
      <c r="C2579">
        <v>-5.0000000000000001E-4</v>
      </c>
      <c r="D2579">
        <v>5.6999999999998996E-3</v>
      </c>
      <c r="E2579">
        <v>-2.5999999999999999E-3</v>
      </c>
      <c r="F2579">
        <v>1.1999999999999999E-3</v>
      </c>
      <c r="G2579">
        <v>6.0999999999998998E-3</v>
      </c>
      <c r="H2579">
        <v>2.9999999999999997E-4</v>
      </c>
    </row>
    <row r="2580" spans="1:8" x14ac:dyDescent="0.25">
      <c r="A2580" s="6">
        <v>26968</v>
      </c>
      <c r="B2580">
        <v>-8.8999999999999999E-3</v>
      </c>
      <c r="C2580">
        <v>6.9999999999999999E-4</v>
      </c>
      <c r="D2580">
        <v>6.9999999999999999E-4</v>
      </c>
      <c r="E2580">
        <v>-8.9999999999999998E-4</v>
      </c>
      <c r="F2580">
        <v>8.0000000000000004E-4</v>
      </c>
      <c r="G2580">
        <v>3.3999999999999998E-3</v>
      </c>
      <c r="H2580">
        <v>2.9999999999999997E-4</v>
      </c>
    </row>
    <row r="2581" spans="1:8" x14ac:dyDescent="0.25">
      <c r="A2581" s="6">
        <v>26969</v>
      </c>
      <c r="B2581">
        <v>-5.7999999999999996E-3</v>
      </c>
      <c r="C2581">
        <v>-1E-3</v>
      </c>
      <c r="D2581">
        <v>-2E-3</v>
      </c>
      <c r="E2581">
        <v>8.9999999999999998E-4</v>
      </c>
      <c r="F2581">
        <v>5.9999999999999995E-4</v>
      </c>
      <c r="G2581">
        <v>6.8999999999999999E-3</v>
      </c>
      <c r="H2581">
        <v>2.9999999999999997E-4</v>
      </c>
    </row>
    <row r="2582" spans="1:8" x14ac:dyDescent="0.25">
      <c r="A2582" s="6">
        <v>26970</v>
      </c>
      <c r="B2582">
        <v>-5.5999999999999999E-3</v>
      </c>
      <c r="C2582">
        <v>-2.7000000000000001E-3</v>
      </c>
      <c r="D2582">
        <v>1E-3</v>
      </c>
      <c r="E2582">
        <v>-8.9999999999999998E-4</v>
      </c>
      <c r="F2582">
        <v>-1E-3</v>
      </c>
      <c r="G2582">
        <v>4.6999999999998996E-3</v>
      </c>
      <c r="H2582">
        <v>2.9999999999999997E-4</v>
      </c>
    </row>
    <row r="2583" spans="1:8" x14ac:dyDescent="0.25">
      <c r="A2583" s="6">
        <v>26973</v>
      </c>
      <c r="B2583">
        <v>-1.5900000000000001E-2</v>
      </c>
      <c r="C2583">
        <v>-2.8E-3</v>
      </c>
      <c r="D2583">
        <v>2.7000000000000001E-3</v>
      </c>
      <c r="E2583">
        <v>5.9999999999999995E-4</v>
      </c>
      <c r="F2583">
        <v>2.9999999999999997E-4</v>
      </c>
      <c r="G2583">
        <v>4.3E-3</v>
      </c>
      <c r="H2583">
        <v>2.9999999999999997E-4</v>
      </c>
    </row>
    <row r="2584" spans="1:8" x14ac:dyDescent="0.25">
      <c r="A2584" s="6">
        <v>26974</v>
      </c>
      <c r="B2584">
        <v>-7.1999999999999998E-3</v>
      </c>
      <c r="C2584">
        <v>-5.1000000000000004E-3</v>
      </c>
      <c r="D2584">
        <v>3.0999999999999999E-3</v>
      </c>
      <c r="E2584">
        <v>6.9999999999999999E-4</v>
      </c>
      <c r="F2584">
        <v>2E-3</v>
      </c>
      <c r="G2584">
        <v>5.9999999999999995E-4</v>
      </c>
      <c r="H2584">
        <v>2.9999999999999997E-4</v>
      </c>
    </row>
    <row r="2585" spans="1:8" x14ac:dyDescent="0.25">
      <c r="A2585" s="6">
        <v>26975</v>
      </c>
      <c r="B2585">
        <v>6.3E-3</v>
      </c>
      <c r="C2585">
        <v>-8.1999999999999001E-3</v>
      </c>
      <c r="D2585">
        <v>5.7999999999999996E-3</v>
      </c>
      <c r="E2585">
        <v>-4.1999999999999997E-3</v>
      </c>
      <c r="F2585">
        <v>4.4000000000000003E-3</v>
      </c>
      <c r="G2585">
        <v>-1.4E-3</v>
      </c>
      <c r="H2585">
        <v>2.9999999999999997E-4</v>
      </c>
    </row>
    <row r="2586" spans="1:8" x14ac:dyDescent="0.25">
      <c r="A2586" s="6">
        <v>26976</v>
      </c>
      <c r="B2586">
        <v>1.0800000000000001E-2</v>
      </c>
      <c r="C2586">
        <v>-8.9999999999999998E-4</v>
      </c>
      <c r="D2586">
        <v>-3.8E-3</v>
      </c>
      <c r="E2586">
        <v>6.9999999999999999E-4</v>
      </c>
      <c r="F2586">
        <v>4.0000000000000002E-4</v>
      </c>
      <c r="G2586">
        <v>2.5999999999999999E-3</v>
      </c>
      <c r="H2586">
        <v>2.9999999999999997E-4</v>
      </c>
    </row>
    <row r="2587" spans="1:8" x14ac:dyDescent="0.25">
      <c r="A2587" s="6">
        <v>26977</v>
      </c>
      <c r="B2587">
        <v>-1.4800000000000001E-2</v>
      </c>
      <c r="C2587">
        <v>6.9999999999999999E-4</v>
      </c>
      <c r="D2587">
        <v>7.0999999999998998E-3</v>
      </c>
      <c r="E2587">
        <v>-4.4000000000000003E-3</v>
      </c>
      <c r="F2587">
        <v>3.2000000000000002E-3</v>
      </c>
      <c r="G2587">
        <v>4.3E-3</v>
      </c>
      <c r="H2587">
        <v>2.9999999999999997E-4</v>
      </c>
    </row>
    <row r="2588" spans="1:8" x14ac:dyDescent="0.25">
      <c r="A2588" s="6">
        <v>26980</v>
      </c>
      <c r="B2588">
        <v>-9.5999999999999992E-3</v>
      </c>
      <c r="C2588">
        <v>-7.0999999999998998E-3</v>
      </c>
      <c r="D2588">
        <v>-8.9999999999999998E-4</v>
      </c>
      <c r="E2588">
        <v>-2.7000000000000001E-3</v>
      </c>
      <c r="F2588">
        <v>-1.1999999999999999E-3</v>
      </c>
      <c r="G2588">
        <v>9.4999999999999998E-3</v>
      </c>
      <c r="H2588">
        <v>2.9999999999999997E-4</v>
      </c>
    </row>
    <row r="2589" spans="1:8" x14ac:dyDescent="0.25">
      <c r="A2589" s="6">
        <v>26981</v>
      </c>
      <c r="B2589">
        <v>-2.8999999999999998E-3</v>
      </c>
      <c r="C2589">
        <v>-9.4999999999999998E-3</v>
      </c>
      <c r="D2589">
        <v>-3.0000000000000001E-3</v>
      </c>
      <c r="E2589">
        <v>-8.0000000000000004E-4</v>
      </c>
      <c r="F2589">
        <v>-3.7000000000000002E-3</v>
      </c>
      <c r="G2589">
        <v>1.7299999999999999E-2</v>
      </c>
      <c r="H2589">
        <v>2.9999999999999997E-4</v>
      </c>
    </row>
    <row r="2590" spans="1:8" x14ac:dyDescent="0.25">
      <c r="A2590" s="6">
        <v>26982</v>
      </c>
      <c r="B2590">
        <v>-1.87999999999999E-2</v>
      </c>
      <c r="C2590">
        <v>-3.8999999999999998E-3</v>
      </c>
      <c r="D2590">
        <v>3.8999999999999998E-3</v>
      </c>
      <c r="E2590">
        <v>0</v>
      </c>
      <c r="F2590">
        <v>-2.9999999999999997E-4</v>
      </c>
      <c r="G2590">
        <v>5.0000000000000001E-3</v>
      </c>
      <c r="H2590">
        <v>2.9999999999999997E-4</v>
      </c>
    </row>
    <row r="2591" spans="1:8" x14ac:dyDescent="0.25">
      <c r="A2591" s="6">
        <v>26983</v>
      </c>
      <c r="B2591">
        <v>-1.1999999999999999E-3</v>
      </c>
      <c r="C2591">
        <v>-6.7999999999999996E-3</v>
      </c>
      <c r="D2591">
        <v>2.7000000000000001E-3</v>
      </c>
      <c r="E2591">
        <v>-3.3999999999999998E-3</v>
      </c>
      <c r="F2591">
        <v>0</v>
      </c>
      <c r="G2591">
        <v>3.0000000000000001E-3</v>
      </c>
      <c r="H2591">
        <v>2.9999999999999997E-4</v>
      </c>
    </row>
    <row r="2592" spans="1:8" x14ac:dyDescent="0.25">
      <c r="A2592" s="6">
        <v>26984</v>
      </c>
      <c r="B2592">
        <v>1.1299999999999999E-2</v>
      </c>
      <c r="C2592">
        <v>-5.7999999999999996E-3</v>
      </c>
      <c r="D2592">
        <v>1.6000000000000001E-3</v>
      </c>
      <c r="E2592">
        <v>4.5999999999999999E-3</v>
      </c>
      <c r="F2592">
        <v>5.1000000000000004E-3</v>
      </c>
      <c r="G2592">
        <v>-2E-3</v>
      </c>
      <c r="H2592">
        <v>2.9999999999999997E-4</v>
      </c>
    </row>
    <row r="2593" spans="1:8" x14ac:dyDescent="0.25">
      <c r="A2593" s="6">
        <v>26987</v>
      </c>
      <c r="B2593">
        <v>-3.02999999999999E-2</v>
      </c>
      <c r="C2593">
        <v>-1.6999999999999999E-3</v>
      </c>
      <c r="D2593">
        <v>1.18E-2</v>
      </c>
      <c r="E2593">
        <v>-5.3E-3</v>
      </c>
      <c r="F2593">
        <v>2.3E-3</v>
      </c>
      <c r="G2593">
        <v>1.8E-3</v>
      </c>
      <c r="H2593">
        <v>2.9999999999999997E-4</v>
      </c>
    </row>
    <row r="2594" spans="1:8" x14ac:dyDescent="0.25">
      <c r="A2594" s="6">
        <v>26988</v>
      </c>
      <c r="B2594">
        <v>-2.2599999999999999E-2</v>
      </c>
      <c r="C2594">
        <v>-1.44E-2</v>
      </c>
      <c r="D2594">
        <v>8.0000000000000004E-4</v>
      </c>
      <c r="E2594">
        <v>1.1000000000000001E-3</v>
      </c>
      <c r="F2594">
        <v>-1.8E-3</v>
      </c>
      <c r="G2594">
        <v>5.0000000000000001E-3</v>
      </c>
      <c r="H2594">
        <v>2.9999999999999997E-4</v>
      </c>
    </row>
    <row r="2595" spans="1:8" x14ac:dyDescent="0.25">
      <c r="A2595" s="6">
        <v>26989</v>
      </c>
      <c r="B2595">
        <v>1.06E-2</v>
      </c>
      <c r="C2595">
        <v>-7.7999999999999996E-3</v>
      </c>
      <c r="D2595">
        <v>-6.9999999999999999E-4</v>
      </c>
      <c r="E2595">
        <v>-5.4999999999999997E-3</v>
      </c>
      <c r="F2595">
        <v>2.2000000000000001E-3</v>
      </c>
      <c r="G2595">
        <v>2.5999999999999999E-3</v>
      </c>
      <c r="H2595">
        <v>2.9999999999999997E-4</v>
      </c>
    </row>
    <row r="2596" spans="1:8" x14ac:dyDescent="0.25">
      <c r="A2596" s="6">
        <v>26991</v>
      </c>
      <c r="B2596">
        <v>-1.4E-3</v>
      </c>
      <c r="C2596">
        <v>3.3999999999999998E-3</v>
      </c>
      <c r="D2596">
        <v>6.3E-3</v>
      </c>
      <c r="E2596">
        <v>-5.5999999999999999E-3</v>
      </c>
      <c r="F2596">
        <v>3.8E-3</v>
      </c>
      <c r="G2596">
        <v>-1.9E-3</v>
      </c>
      <c r="H2596">
        <v>2.9999999999999997E-4</v>
      </c>
    </row>
    <row r="2597" spans="1:8" x14ac:dyDescent="0.25">
      <c r="A2597" s="6">
        <v>26994</v>
      </c>
      <c r="B2597">
        <v>-0.03</v>
      </c>
      <c r="C2597">
        <v>-1.21999999999999E-2</v>
      </c>
      <c r="D2597">
        <v>9.2999999999999992E-3</v>
      </c>
      <c r="E2597">
        <v>-8.9999999999999998E-4</v>
      </c>
      <c r="F2597">
        <v>1E-3</v>
      </c>
      <c r="G2597">
        <v>8.1999999999999001E-3</v>
      </c>
      <c r="H2597">
        <v>2.9999999999999997E-4</v>
      </c>
    </row>
    <row r="2598" spans="1:8" x14ac:dyDescent="0.25">
      <c r="A2598" s="6">
        <v>26995</v>
      </c>
      <c r="B2598">
        <v>-9.3999999999998998E-3</v>
      </c>
      <c r="C2598">
        <v>-3.8E-3</v>
      </c>
      <c r="D2598">
        <v>8.0000000000000004E-4</v>
      </c>
      <c r="E2598">
        <v>0</v>
      </c>
      <c r="F2598">
        <v>-6.9999999999999999E-4</v>
      </c>
      <c r="G2598">
        <v>5.4999999999999997E-3</v>
      </c>
      <c r="H2598">
        <v>2.9999999999999997E-4</v>
      </c>
    </row>
    <row r="2599" spans="1:8" x14ac:dyDescent="0.25">
      <c r="A2599" s="6">
        <v>26996</v>
      </c>
      <c r="B2599">
        <v>1.9799999999999901E-2</v>
      </c>
      <c r="C2599">
        <v>5.9999999999999995E-4</v>
      </c>
      <c r="D2599">
        <v>-8.3000000000000001E-3</v>
      </c>
      <c r="E2599">
        <v>1.5E-3</v>
      </c>
      <c r="F2599">
        <v>5.0000000000000001E-4</v>
      </c>
      <c r="G2599">
        <v>2.0999999999999999E-3</v>
      </c>
      <c r="H2599">
        <v>2.9999999999999997E-4</v>
      </c>
    </row>
    <row r="2600" spans="1:8" x14ac:dyDescent="0.25">
      <c r="A2600" s="6">
        <v>26997</v>
      </c>
      <c r="B2600">
        <v>-3.4999999999998999E-3</v>
      </c>
      <c r="C2600">
        <v>8.0000000000000004E-4</v>
      </c>
      <c r="D2600">
        <v>1.4E-3</v>
      </c>
      <c r="E2600">
        <v>-4.4000000000000003E-3</v>
      </c>
      <c r="F2600">
        <v>2.5999999999999999E-3</v>
      </c>
      <c r="G2600">
        <v>1.23E-2</v>
      </c>
      <c r="H2600">
        <v>2.9999999999999997E-4</v>
      </c>
    </row>
    <row r="2601" spans="1:8" x14ac:dyDescent="0.25">
      <c r="A2601" s="6">
        <v>26998</v>
      </c>
      <c r="B2601">
        <v>-1.35E-2</v>
      </c>
      <c r="C2601">
        <v>2.0999999999999999E-3</v>
      </c>
      <c r="D2601">
        <v>8.0999999999999996E-3</v>
      </c>
      <c r="E2601">
        <v>-4.6999999999998996E-3</v>
      </c>
      <c r="F2601">
        <v>8.0000000000000004E-4</v>
      </c>
      <c r="G2601">
        <v>8.1999999999999001E-3</v>
      </c>
      <c r="H2601">
        <v>2.9999999999999997E-4</v>
      </c>
    </row>
    <row r="2602" spans="1:8" x14ac:dyDescent="0.25">
      <c r="A2602" s="6">
        <v>27001</v>
      </c>
      <c r="B2602">
        <v>-2.06E-2</v>
      </c>
      <c r="C2602">
        <v>-3.2000000000000002E-3</v>
      </c>
      <c r="D2602">
        <v>1.9E-3</v>
      </c>
      <c r="E2602">
        <v>-8.9999999999999998E-4</v>
      </c>
      <c r="F2602">
        <v>-1E-4</v>
      </c>
      <c r="G2602">
        <v>1.2699999999999999E-2</v>
      </c>
      <c r="H2602">
        <v>2.9999999999999997E-4</v>
      </c>
    </row>
    <row r="2603" spans="1:8" x14ac:dyDescent="0.25">
      <c r="A2603" s="6">
        <v>27002</v>
      </c>
      <c r="B2603">
        <v>-4.1999999999999997E-3</v>
      </c>
      <c r="C2603">
        <v>-4.6999999999998996E-3</v>
      </c>
      <c r="D2603">
        <v>-2.5999999999999999E-3</v>
      </c>
      <c r="E2603">
        <v>-1.1000000000000001E-3</v>
      </c>
      <c r="F2603">
        <v>-2.3E-3</v>
      </c>
      <c r="G2603">
        <v>1.37E-2</v>
      </c>
      <c r="H2603">
        <v>2.9999999999999997E-4</v>
      </c>
    </row>
    <row r="2604" spans="1:8" x14ac:dyDescent="0.25">
      <c r="A2604" s="6">
        <v>27003</v>
      </c>
      <c r="B2604">
        <v>-1.7399999999999999E-2</v>
      </c>
      <c r="C2604">
        <v>-6.3E-3</v>
      </c>
      <c r="D2604">
        <v>1.5E-3</v>
      </c>
      <c r="E2604">
        <v>-1.1999999999999999E-3</v>
      </c>
      <c r="F2604">
        <v>3.8E-3</v>
      </c>
      <c r="G2604">
        <v>2.0099999999999899E-2</v>
      </c>
      <c r="H2604">
        <v>2.9999999999999997E-4</v>
      </c>
    </row>
    <row r="2605" spans="1:8" x14ac:dyDescent="0.25">
      <c r="A2605" s="6">
        <v>27004</v>
      </c>
      <c r="B2605">
        <v>2.2499999999999999E-2</v>
      </c>
      <c r="C2605">
        <v>-1.0699999999999999E-2</v>
      </c>
      <c r="D2605">
        <v>-3.8999999999999998E-3</v>
      </c>
      <c r="E2605">
        <v>1.4E-3</v>
      </c>
      <c r="F2605">
        <v>-3.0999999999999999E-3</v>
      </c>
      <c r="G2605">
        <v>-1.15E-2</v>
      </c>
      <c r="H2605">
        <v>2.9999999999999997E-4</v>
      </c>
    </row>
    <row r="2606" spans="1:8" x14ac:dyDescent="0.25">
      <c r="A2606" s="6">
        <v>27005</v>
      </c>
      <c r="B2606">
        <v>2.1899999999999999E-2</v>
      </c>
      <c r="C2606">
        <v>3.4999999999998999E-3</v>
      </c>
      <c r="D2606">
        <v>7.0999999999998998E-3</v>
      </c>
      <c r="E2606">
        <v>-6.6E-3</v>
      </c>
      <c r="F2606">
        <v>7.1999999999999998E-3</v>
      </c>
      <c r="G2606">
        <v>-9.1999999999999998E-3</v>
      </c>
      <c r="H2606">
        <v>2.9999999999999997E-4</v>
      </c>
    </row>
    <row r="2607" spans="1:8" x14ac:dyDescent="0.25">
      <c r="A2607" s="6">
        <v>27008</v>
      </c>
      <c r="B2607">
        <v>1.4999999999999999E-2</v>
      </c>
      <c r="C2607">
        <v>-4.0999999999998997E-3</v>
      </c>
      <c r="D2607">
        <v>-4.4000000000000003E-3</v>
      </c>
      <c r="E2607">
        <v>-4.0000000000000002E-4</v>
      </c>
      <c r="F2607">
        <v>0</v>
      </c>
      <c r="G2607">
        <v>7.0999999999998998E-3</v>
      </c>
      <c r="H2607">
        <v>2.9999999999999997E-4</v>
      </c>
    </row>
    <row r="2608" spans="1:8" x14ac:dyDescent="0.25">
      <c r="A2608" s="6">
        <v>27009</v>
      </c>
      <c r="B2608">
        <v>-1.7999999999999999E-2</v>
      </c>
      <c r="C2608">
        <v>1.9E-3</v>
      </c>
      <c r="D2608">
        <v>7.7000000000000002E-3</v>
      </c>
      <c r="E2608">
        <v>1E-3</v>
      </c>
      <c r="F2608">
        <v>3.3999999999999998E-3</v>
      </c>
      <c r="G2608">
        <v>2.2499999999999999E-2</v>
      </c>
      <c r="H2608">
        <v>2.9999999999999997E-4</v>
      </c>
    </row>
    <row r="2609" spans="1:8" x14ac:dyDescent="0.25">
      <c r="A2609" s="6">
        <v>27010</v>
      </c>
      <c r="B2609">
        <v>-2.5999999999999999E-2</v>
      </c>
      <c r="C2609">
        <v>-4.0000000000000002E-4</v>
      </c>
      <c r="D2609">
        <v>6.9999999999999004E-3</v>
      </c>
      <c r="E2609">
        <v>-5.8999999999999999E-3</v>
      </c>
      <c r="F2609">
        <v>3.4999999999998999E-3</v>
      </c>
      <c r="G2609">
        <v>1.0699999999999999E-2</v>
      </c>
      <c r="H2609">
        <v>2.9999999999999997E-4</v>
      </c>
    </row>
    <row r="2610" spans="1:8" x14ac:dyDescent="0.25">
      <c r="A2610" s="6">
        <v>27011</v>
      </c>
      <c r="B2610">
        <v>-1.4800000000000001E-2</v>
      </c>
      <c r="C2610">
        <v>-2.3999999999999998E-3</v>
      </c>
      <c r="D2610">
        <v>8.9999999999999993E-3</v>
      </c>
      <c r="E2610">
        <v>-5.0000000000000001E-4</v>
      </c>
      <c r="F2610">
        <v>5.4999999999999997E-3</v>
      </c>
      <c r="G2610">
        <v>3.4999999999998999E-3</v>
      </c>
      <c r="H2610">
        <v>2.9999999999999997E-4</v>
      </c>
    </row>
    <row r="2611" spans="1:8" x14ac:dyDescent="0.25">
      <c r="A2611" s="6">
        <v>27012</v>
      </c>
      <c r="B2611">
        <v>1.12E-2</v>
      </c>
      <c r="C2611">
        <v>-5.6999999999998996E-3</v>
      </c>
      <c r="D2611">
        <v>5.9999999999999995E-4</v>
      </c>
      <c r="E2611">
        <v>-3.0000000000000001E-3</v>
      </c>
      <c r="F2611">
        <v>2E-3</v>
      </c>
      <c r="G2611">
        <v>-7.6E-3</v>
      </c>
      <c r="H2611">
        <v>2.9999999999999997E-4</v>
      </c>
    </row>
    <row r="2612" spans="1:8" x14ac:dyDescent="0.25">
      <c r="A2612" s="6">
        <v>27015</v>
      </c>
      <c r="B2612">
        <v>-6.6E-3</v>
      </c>
      <c r="C2612">
        <v>0</v>
      </c>
      <c r="D2612">
        <v>5.4999999999999997E-3</v>
      </c>
      <c r="E2612">
        <v>-2.3999999999999998E-3</v>
      </c>
      <c r="F2612">
        <v>5.0000000000000001E-3</v>
      </c>
      <c r="G2612">
        <v>8.3000000000000001E-3</v>
      </c>
      <c r="H2612">
        <v>2.9999999999999997E-4</v>
      </c>
    </row>
    <row r="2613" spans="1:8" x14ac:dyDescent="0.25">
      <c r="A2613" s="6">
        <v>27016</v>
      </c>
      <c r="B2613">
        <v>1.87999999999999E-2</v>
      </c>
      <c r="C2613">
        <v>-1.0200000000000001E-2</v>
      </c>
      <c r="D2613">
        <v>-3.8E-3</v>
      </c>
      <c r="E2613">
        <v>2E-3</v>
      </c>
      <c r="F2613">
        <v>-3.8E-3</v>
      </c>
      <c r="G2613">
        <v>5.1000000000000004E-3</v>
      </c>
      <c r="H2613">
        <v>2.9999999999999997E-4</v>
      </c>
    </row>
    <row r="2614" spans="1:8" x14ac:dyDescent="0.25">
      <c r="A2614" s="6">
        <v>27017</v>
      </c>
      <c r="B2614">
        <v>-2.0000000000000001E-4</v>
      </c>
      <c r="C2614">
        <v>-2.8E-3</v>
      </c>
      <c r="D2614">
        <v>2.0999999999999999E-3</v>
      </c>
      <c r="E2614">
        <v>-2.5999999999999999E-3</v>
      </c>
      <c r="F2614">
        <v>-2.9999999999999997E-4</v>
      </c>
      <c r="G2614">
        <v>1.9E-3</v>
      </c>
      <c r="H2614">
        <v>2.9999999999999997E-4</v>
      </c>
    </row>
    <row r="2615" spans="1:8" x14ac:dyDescent="0.25">
      <c r="A2615" s="6">
        <v>27018</v>
      </c>
      <c r="B2615">
        <v>-3.0000000000000001E-3</v>
      </c>
      <c r="C2615">
        <v>1.1999999999999999E-3</v>
      </c>
      <c r="D2615">
        <v>4.8999999999999998E-3</v>
      </c>
      <c r="E2615">
        <v>-6.3E-3</v>
      </c>
      <c r="F2615">
        <v>3.8E-3</v>
      </c>
      <c r="G2615">
        <v>2.5999999999999999E-3</v>
      </c>
      <c r="H2615">
        <v>2.9999999999999997E-4</v>
      </c>
    </row>
    <row r="2616" spans="1:8" x14ac:dyDescent="0.25">
      <c r="A2616" s="6">
        <v>27019</v>
      </c>
      <c r="B2616">
        <v>-9.5999999999999992E-3</v>
      </c>
      <c r="C2616">
        <v>3.0999999999999999E-3</v>
      </c>
      <c r="D2616">
        <v>8.8999999999999999E-3</v>
      </c>
      <c r="E2616">
        <v>-2.5000000000000001E-3</v>
      </c>
      <c r="F2616">
        <v>2.0000000000000001E-4</v>
      </c>
      <c r="G2616">
        <v>2.5000000000000001E-3</v>
      </c>
      <c r="H2616">
        <v>2.9999999999999997E-4</v>
      </c>
    </row>
    <row r="2617" spans="1:8" x14ac:dyDescent="0.25">
      <c r="A2617" s="6">
        <v>27022</v>
      </c>
      <c r="B2617">
        <v>-6.3E-3</v>
      </c>
      <c r="C2617">
        <v>4.5999999999999999E-3</v>
      </c>
      <c r="D2617">
        <v>9.1000000000000004E-3</v>
      </c>
      <c r="E2617">
        <v>-8.0999999999999996E-3</v>
      </c>
      <c r="F2617">
        <v>5.4000000000000003E-3</v>
      </c>
      <c r="G2617">
        <v>1E-4</v>
      </c>
      <c r="H2617">
        <v>2.9999999999999997E-4</v>
      </c>
    </row>
    <row r="2618" spans="1:8" x14ac:dyDescent="0.25">
      <c r="A2618" s="6">
        <v>27024</v>
      </c>
      <c r="B2618">
        <v>2.7099999999999999E-2</v>
      </c>
      <c r="C2618">
        <v>-1.16999999999999E-2</v>
      </c>
      <c r="D2618">
        <v>-8.1999999999999001E-3</v>
      </c>
      <c r="E2618">
        <v>6.4999999999999997E-3</v>
      </c>
      <c r="F2618">
        <v>-4.7999999999999996E-3</v>
      </c>
      <c r="G2618">
        <v>-6.8999999999999999E-3</v>
      </c>
      <c r="H2618">
        <v>2.9999999999999997E-4</v>
      </c>
    </row>
    <row r="2619" spans="1:8" x14ac:dyDescent="0.25">
      <c r="A2619" s="6">
        <v>27025</v>
      </c>
      <c r="B2619">
        <v>1.95E-2</v>
      </c>
      <c r="C2619">
        <v>-4.6999999999998996E-3</v>
      </c>
      <c r="D2619">
        <v>-7.4000000000000003E-3</v>
      </c>
      <c r="E2619">
        <v>3.8E-3</v>
      </c>
      <c r="F2619">
        <v>8.0000000000000004E-4</v>
      </c>
      <c r="G2619">
        <v>-8.8999999999999999E-3</v>
      </c>
      <c r="H2619">
        <v>2.9999999999999997E-4</v>
      </c>
    </row>
    <row r="2620" spans="1:8" x14ac:dyDescent="0.25">
      <c r="A2620" s="6">
        <v>27026</v>
      </c>
      <c r="B2620">
        <v>-1.1000000000000001E-3</v>
      </c>
      <c r="C2620">
        <v>1E-4</v>
      </c>
      <c r="D2620">
        <v>1.6999999999999999E-3</v>
      </c>
      <c r="E2620">
        <v>1.2999999999999999E-3</v>
      </c>
      <c r="F2620">
        <v>1E-4</v>
      </c>
      <c r="G2620">
        <v>8.9999999999999993E-3</v>
      </c>
      <c r="H2620">
        <v>2.9999999999999997E-4</v>
      </c>
    </row>
    <row r="2621" spans="1:8" x14ac:dyDescent="0.25">
      <c r="A2621" s="6">
        <v>27029</v>
      </c>
      <c r="B2621">
        <v>1.9E-3</v>
      </c>
      <c r="C2621">
        <v>5.4000000000000003E-3</v>
      </c>
      <c r="D2621">
        <v>1.8E-3</v>
      </c>
      <c r="E2621">
        <v>-2.5999999999999999E-3</v>
      </c>
      <c r="F2621">
        <v>-2.8E-3</v>
      </c>
      <c r="G2621">
        <v>-2.8E-3</v>
      </c>
      <c r="H2621">
        <v>2.9999999999999997E-4</v>
      </c>
    </row>
    <row r="2622" spans="1:8" x14ac:dyDescent="0.25">
      <c r="A2622" s="6">
        <v>27031</v>
      </c>
      <c r="B2622">
        <v>2.5999999999999999E-3</v>
      </c>
      <c r="C2622">
        <v>1.39999999999999E-2</v>
      </c>
      <c r="D2622">
        <v>1.2500000000000001E-2</v>
      </c>
      <c r="E2622">
        <v>-9.8999999999999002E-3</v>
      </c>
      <c r="F2622">
        <v>5.3E-3</v>
      </c>
      <c r="G2622">
        <v>-1.03E-2</v>
      </c>
      <c r="H2622">
        <v>2.9999999999999997E-4</v>
      </c>
    </row>
    <row r="2623" spans="1:8" x14ac:dyDescent="0.25">
      <c r="A2623" s="6">
        <v>27032</v>
      </c>
      <c r="B2623">
        <v>2.3199999999999998E-2</v>
      </c>
      <c r="C2623">
        <v>1.5800000000000002E-2</v>
      </c>
      <c r="D2623">
        <v>9.4999999999999998E-3</v>
      </c>
      <c r="E2623">
        <v>-1.06E-2</v>
      </c>
      <c r="F2623">
        <v>1.18E-2</v>
      </c>
      <c r="G2623">
        <v>-2.29E-2</v>
      </c>
      <c r="H2623">
        <v>2.9999999999999997E-4</v>
      </c>
    </row>
    <row r="2624" spans="1:8" x14ac:dyDescent="0.25">
      <c r="A2624" s="6">
        <v>27033</v>
      </c>
      <c r="B2624">
        <v>-5.6999999999998996E-3</v>
      </c>
      <c r="C2624">
        <v>1.8100000000000002E-2</v>
      </c>
      <c r="D2624">
        <v>1.5100000000000001E-2</v>
      </c>
      <c r="E2624">
        <v>-1.0999999999999999E-2</v>
      </c>
      <c r="F2624">
        <v>1.1599999999999999E-2</v>
      </c>
      <c r="G2624">
        <v>-9.8999999999999002E-3</v>
      </c>
      <c r="H2624">
        <v>2.9999999999999997E-4</v>
      </c>
    </row>
    <row r="2625" spans="1:8" x14ac:dyDescent="0.25">
      <c r="A2625" s="6">
        <v>27036</v>
      </c>
      <c r="B2625">
        <v>-5.1999999999999998E-3</v>
      </c>
      <c r="C2625">
        <v>1.47E-2</v>
      </c>
      <c r="D2625">
        <v>1.0500000000000001E-2</v>
      </c>
      <c r="E2625">
        <v>-9.1999999999999998E-3</v>
      </c>
      <c r="F2625">
        <v>7.3000000000000001E-3</v>
      </c>
      <c r="G2625">
        <v>-2.2000000000000001E-3</v>
      </c>
      <c r="H2625">
        <v>2.9999999999999997E-4</v>
      </c>
    </row>
    <row r="2626" spans="1:8" x14ac:dyDescent="0.25">
      <c r="A2626" s="6">
        <v>27037</v>
      </c>
      <c r="B2626">
        <v>-1.77E-2</v>
      </c>
      <c r="C2626">
        <v>1.01E-2</v>
      </c>
      <c r="D2626">
        <v>8.5000000000000006E-3</v>
      </c>
      <c r="E2626">
        <v>-5.0000000000000001E-3</v>
      </c>
      <c r="F2626">
        <v>5.1000000000000004E-3</v>
      </c>
      <c r="G2626">
        <v>9.1000000000000004E-3</v>
      </c>
      <c r="H2626">
        <v>2.9999999999999997E-4</v>
      </c>
    </row>
    <row r="2627" spans="1:8" x14ac:dyDescent="0.25">
      <c r="A2627" s="6">
        <v>27038</v>
      </c>
      <c r="B2627">
        <v>-2.7300000000000001E-2</v>
      </c>
      <c r="C2627">
        <v>7.1999999999999998E-3</v>
      </c>
      <c r="D2627">
        <v>5.1000000000000004E-3</v>
      </c>
      <c r="E2627">
        <v>2.9999999999999997E-4</v>
      </c>
      <c r="F2627">
        <v>1.2999999999999999E-3</v>
      </c>
      <c r="G2627">
        <v>4.0999999999998997E-3</v>
      </c>
      <c r="H2627">
        <v>2.9999999999999997E-4</v>
      </c>
    </row>
    <row r="2628" spans="1:8" x14ac:dyDescent="0.25">
      <c r="A2628" s="6">
        <v>27039</v>
      </c>
      <c r="B2628">
        <v>-1.0699999999999999E-2</v>
      </c>
      <c r="C2628">
        <v>1.9E-3</v>
      </c>
      <c r="D2628">
        <v>-2.2000000000000001E-3</v>
      </c>
      <c r="E2628">
        <v>4.4999999999999997E-3</v>
      </c>
      <c r="F2628">
        <v>-1.4E-3</v>
      </c>
      <c r="G2628">
        <v>-4.0000000000000002E-4</v>
      </c>
      <c r="H2628">
        <v>2.9999999999999997E-4</v>
      </c>
    </row>
    <row r="2629" spans="1:8" x14ac:dyDescent="0.25">
      <c r="A2629" s="6">
        <v>27040</v>
      </c>
      <c r="B2629">
        <v>1.1599999999999999E-2</v>
      </c>
      <c r="C2629">
        <v>-2.3E-3</v>
      </c>
      <c r="D2629">
        <v>2.5000000000000001E-3</v>
      </c>
      <c r="E2629">
        <v>-1E-3</v>
      </c>
      <c r="F2629">
        <v>1.8E-3</v>
      </c>
      <c r="G2629">
        <v>-5.3E-3</v>
      </c>
      <c r="H2629">
        <v>2.9999999999999997E-4</v>
      </c>
    </row>
    <row r="2630" spans="1:8" x14ac:dyDescent="0.25">
      <c r="A2630" s="6">
        <v>27043</v>
      </c>
      <c r="B2630">
        <v>-1.4E-3</v>
      </c>
      <c r="C2630">
        <v>1E-3</v>
      </c>
      <c r="D2630">
        <v>5.4000000000000003E-3</v>
      </c>
      <c r="E2630">
        <v>-3.5999999999999999E-3</v>
      </c>
      <c r="F2630">
        <v>1.6999999999999999E-3</v>
      </c>
      <c r="G2630">
        <v>-5.0000000000000001E-4</v>
      </c>
      <c r="H2630">
        <v>2.9999999999999997E-4</v>
      </c>
    </row>
    <row r="2631" spans="1:8" x14ac:dyDescent="0.25">
      <c r="A2631" s="6">
        <v>27044</v>
      </c>
      <c r="B2631">
        <v>7.4999999999999997E-3</v>
      </c>
      <c r="C2631">
        <v>-3.8E-3</v>
      </c>
      <c r="D2631">
        <v>-2.0000000000000001E-4</v>
      </c>
      <c r="E2631">
        <v>1.4E-3</v>
      </c>
      <c r="F2631">
        <v>1.6000000000000001E-3</v>
      </c>
      <c r="G2631">
        <v>3.0999999999999999E-3</v>
      </c>
      <c r="H2631">
        <v>2.9999999999999997E-4</v>
      </c>
    </row>
    <row r="2632" spans="1:8" x14ac:dyDescent="0.25">
      <c r="A2632" s="6">
        <v>27045</v>
      </c>
      <c r="B2632">
        <v>1.43E-2</v>
      </c>
      <c r="C2632">
        <v>-5.1000000000000004E-3</v>
      </c>
      <c r="D2632">
        <v>-2.5000000000000001E-3</v>
      </c>
      <c r="E2632">
        <v>8.0000000000000004E-4</v>
      </c>
      <c r="F2632">
        <v>-2.3E-3</v>
      </c>
      <c r="G2632">
        <v>-7.1999999999999998E-3</v>
      </c>
      <c r="H2632">
        <v>2.9999999999999997E-4</v>
      </c>
    </row>
    <row r="2633" spans="1:8" x14ac:dyDescent="0.25">
      <c r="A2633" s="6">
        <v>27046</v>
      </c>
      <c r="B2633">
        <v>1.66E-2</v>
      </c>
      <c r="C2633">
        <v>4.0000000000000002E-4</v>
      </c>
      <c r="D2633">
        <v>-8.0999999999999996E-3</v>
      </c>
      <c r="E2633">
        <v>7.4999999999999997E-3</v>
      </c>
      <c r="F2633">
        <v>-4.0999999999998997E-3</v>
      </c>
      <c r="G2633">
        <v>-1.5599999999999999E-2</v>
      </c>
      <c r="H2633">
        <v>2.9999999999999997E-4</v>
      </c>
    </row>
    <row r="2634" spans="1:8" x14ac:dyDescent="0.25">
      <c r="A2634" s="6">
        <v>27047</v>
      </c>
      <c r="B2634">
        <v>-1.55E-2</v>
      </c>
      <c r="C2634">
        <v>1.0699999999999999E-2</v>
      </c>
      <c r="D2634">
        <v>-2.0000000000000001E-4</v>
      </c>
      <c r="E2634">
        <v>1.1000000000000001E-3</v>
      </c>
      <c r="F2634">
        <v>-4.6999999999998996E-3</v>
      </c>
      <c r="G2634">
        <v>-2.9999999999999997E-4</v>
      </c>
      <c r="H2634">
        <v>2.9999999999999997E-4</v>
      </c>
    </row>
    <row r="2635" spans="1:8" x14ac:dyDescent="0.25">
      <c r="A2635" s="6">
        <v>27050</v>
      </c>
      <c r="B2635">
        <v>-2.7000000000000001E-3</v>
      </c>
      <c r="C2635">
        <v>-2.8999999999999998E-3</v>
      </c>
      <c r="D2635">
        <v>-1.6999999999999999E-3</v>
      </c>
      <c r="E2635">
        <v>3.0000000000000001E-3</v>
      </c>
      <c r="F2635">
        <v>-1E-4</v>
      </c>
      <c r="G2635">
        <v>-6.4999999999999997E-3</v>
      </c>
      <c r="H2635">
        <v>2.9999999999999997E-4</v>
      </c>
    </row>
    <row r="2636" spans="1:8" x14ac:dyDescent="0.25">
      <c r="A2636" s="6">
        <v>27051</v>
      </c>
      <c r="B2636">
        <v>9.7999999999999997E-3</v>
      </c>
      <c r="C2636">
        <v>-2.8E-3</v>
      </c>
      <c r="D2636">
        <v>-1.9E-3</v>
      </c>
      <c r="E2636">
        <v>5.8999999999999999E-3</v>
      </c>
      <c r="F2636">
        <v>2.0000000000000001E-4</v>
      </c>
      <c r="G2636">
        <v>-8.3999999999999995E-3</v>
      </c>
      <c r="H2636">
        <v>2.9999999999999997E-4</v>
      </c>
    </row>
    <row r="2637" spans="1:8" x14ac:dyDescent="0.25">
      <c r="A2637" s="6">
        <v>27052</v>
      </c>
      <c r="B2637">
        <v>4.8999999999999998E-3</v>
      </c>
      <c r="C2637">
        <v>3.5999999999999999E-3</v>
      </c>
      <c r="D2637">
        <v>-3.4999999999998999E-3</v>
      </c>
      <c r="E2637">
        <v>1.1000000000000001E-3</v>
      </c>
      <c r="F2637">
        <v>-1.9E-3</v>
      </c>
      <c r="G2637">
        <v>-9.4999999999999998E-3</v>
      </c>
      <c r="H2637">
        <v>2.9999999999999997E-4</v>
      </c>
    </row>
    <row r="2638" spans="1:8" x14ac:dyDescent="0.25">
      <c r="A2638" s="6">
        <v>27053</v>
      </c>
      <c r="B2638">
        <v>-2.5000000000000001E-3</v>
      </c>
      <c r="C2638">
        <v>5.1000000000000004E-3</v>
      </c>
      <c r="D2638">
        <v>2.8999999999999998E-3</v>
      </c>
      <c r="E2638">
        <v>-2.3E-3</v>
      </c>
      <c r="F2638">
        <v>-2.9999999999999997E-4</v>
      </c>
      <c r="G2638">
        <v>2.5999999999999999E-3</v>
      </c>
      <c r="H2638">
        <v>2.9999999999999997E-4</v>
      </c>
    </row>
    <row r="2639" spans="1:8" x14ac:dyDescent="0.25">
      <c r="A2639" s="6">
        <v>27054</v>
      </c>
      <c r="B2639">
        <v>-1.1000000000000001E-3</v>
      </c>
      <c r="C2639">
        <v>5.0000000000000001E-3</v>
      </c>
      <c r="D2639">
        <v>-2.7000000000000001E-3</v>
      </c>
      <c r="E2639">
        <v>-1.5E-3</v>
      </c>
      <c r="F2639">
        <v>-2.3E-3</v>
      </c>
      <c r="G2639">
        <v>-2.5999999999999999E-3</v>
      </c>
      <c r="H2639">
        <v>2.9999999999999997E-4</v>
      </c>
    </row>
    <row r="2640" spans="1:8" x14ac:dyDescent="0.25">
      <c r="A2640" s="6">
        <v>27057</v>
      </c>
      <c r="B2640">
        <v>-5.0000000000000001E-3</v>
      </c>
      <c r="C2640">
        <v>4.8999999999999998E-3</v>
      </c>
      <c r="D2640">
        <v>1.4E-3</v>
      </c>
      <c r="E2640">
        <v>1.6999999999999999E-3</v>
      </c>
      <c r="F2640">
        <v>5.4999999999999997E-3</v>
      </c>
      <c r="G2640">
        <v>2.8E-3</v>
      </c>
      <c r="H2640">
        <v>2.9999999999999997E-4</v>
      </c>
    </row>
    <row r="2641" spans="1:8" x14ac:dyDescent="0.25">
      <c r="A2641" s="6">
        <v>27058</v>
      </c>
      <c r="B2641">
        <v>-1.6000000000000001E-3</v>
      </c>
      <c r="C2641">
        <v>-2.0000000000000001E-4</v>
      </c>
      <c r="D2641">
        <v>4.5999999999999999E-3</v>
      </c>
      <c r="E2641">
        <v>-5.0000000000000001E-4</v>
      </c>
      <c r="F2641">
        <v>4.1999999999999997E-3</v>
      </c>
      <c r="G2641">
        <v>4.0000000000000002E-4</v>
      </c>
      <c r="H2641">
        <v>2.9999999999999997E-4</v>
      </c>
    </row>
    <row r="2642" spans="1:8" x14ac:dyDescent="0.25">
      <c r="A2642" s="6">
        <v>27059</v>
      </c>
      <c r="B2642">
        <v>1.0200000000000001E-2</v>
      </c>
      <c r="C2642">
        <v>-1.1000000000000001E-3</v>
      </c>
      <c r="D2642">
        <v>0</v>
      </c>
      <c r="E2642">
        <v>2.0000000000000001E-4</v>
      </c>
      <c r="F2642">
        <v>1.1999999999999999E-3</v>
      </c>
      <c r="G2642">
        <v>-4.0000000000000001E-3</v>
      </c>
      <c r="H2642">
        <v>2.9999999999999997E-4</v>
      </c>
    </row>
    <row r="2643" spans="1:8" x14ac:dyDescent="0.25">
      <c r="A2643" s="6">
        <v>27060</v>
      </c>
      <c r="B2643">
        <v>-4.4999999999999997E-3</v>
      </c>
      <c r="C2643">
        <v>4.4999999999999997E-3</v>
      </c>
      <c r="D2643">
        <v>1.1000000000000001E-3</v>
      </c>
      <c r="E2643">
        <v>-5.9999999999999995E-4</v>
      </c>
      <c r="F2643">
        <v>5.0000000000000001E-4</v>
      </c>
      <c r="G2643">
        <v>-1.9E-3</v>
      </c>
      <c r="H2643">
        <v>2.9999999999999997E-4</v>
      </c>
    </row>
    <row r="2644" spans="1:8" x14ac:dyDescent="0.25">
      <c r="A2644" s="6">
        <v>27061</v>
      </c>
      <c r="B2644">
        <v>-1.23E-2</v>
      </c>
      <c r="C2644">
        <v>5.6999999999998996E-3</v>
      </c>
      <c r="D2644">
        <v>2.5999999999999999E-3</v>
      </c>
      <c r="E2644">
        <v>-8.0000000000000004E-4</v>
      </c>
      <c r="F2644">
        <v>5.0000000000000001E-4</v>
      </c>
      <c r="G2644">
        <v>4.3E-3</v>
      </c>
      <c r="H2644">
        <v>2.9999999999999997E-4</v>
      </c>
    </row>
    <row r="2645" spans="1:8" x14ac:dyDescent="0.25">
      <c r="A2645" s="6">
        <v>27064</v>
      </c>
      <c r="B2645">
        <v>-1.9599999999999999E-2</v>
      </c>
      <c r="C2645">
        <v>4.0000000000000002E-4</v>
      </c>
      <c r="D2645">
        <v>1.1000000000000001E-3</v>
      </c>
      <c r="E2645">
        <v>-1.6999999999999999E-3</v>
      </c>
      <c r="F2645">
        <v>2.5999999999999999E-3</v>
      </c>
      <c r="G2645">
        <v>8.3000000000000001E-3</v>
      </c>
      <c r="H2645">
        <v>2.9999999999999997E-4</v>
      </c>
    </row>
    <row r="2646" spans="1:8" x14ac:dyDescent="0.25">
      <c r="A2646" s="6">
        <v>27065</v>
      </c>
      <c r="B2646">
        <v>-4.0000000000000001E-3</v>
      </c>
      <c r="C2646">
        <v>-4.0000000000000002E-4</v>
      </c>
      <c r="D2646">
        <v>4.6999999999998996E-3</v>
      </c>
      <c r="E2646">
        <v>-2.3999999999999998E-3</v>
      </c>
      <c r="F2646">
        <v>3.4999999999998999E-3</v>
      </c>
      <c r="G2646">
        <v>2E-3</v>
      </c>
      <c r="H2646">
        <v>2.9999999999999997E-4</v>
      </c>
    </row>
    <row r="2647" spans="1:8" x14ac:dyDescent="0.25">
      <c r="A2647" s="6">
        <v>27066</v>
      </c>
      <c r="B2647">
        <v>2.8999999999999998E-3</v>
      </c>
      <c r="C2647">
        <v>-1.1999999999999999E-3</v>
      </c>
      <c r="D2647">
        <v>1.2999999999999999E-3</v>
      </c>
      <c r="E2647">
        <v>4.0000000000000002E-4</v>
      </c>
      <c r="F2647">
        <v>2.8E-3</v>
      </c>
      <c r="G2647">
        <v>-3.5999999999999999E-3</v>
      </c>
      <c r="H2647">
        <v>2.9999999999999997E-4</v>
      </c>
    </row>
    <row r="2648" spans="1:8" x14ac:dyDescent="0.25">
      <c r="A2648" s="6">
        <v>27067</v>
      </c>
      <c r="B2648">
        <v>1.1999999999999999E-3</v>
      </c>
      <c r="C2648">
        <v>1.9E-3</v>
      </c>
      <c r="D2648">
        <v>4.7999999999999996E-3</v>
      </c>
      <c r="E2648">
        <v>-1.8E-3</v>
      </c>
      <c r="F2648">
        <v>-4.0000000000000002E-4</v>
      </c>
      <c r="G2648">
        <v>-2.0000000000000001E-4</v>
      </c>
      <c r="H2648">
        <v>2.9999999999999997E-4</v>
      </c>
    </row>
    <row r="2649" spans="1:8" x14ac:dyDescent="0.25">
      <c r="A2649" s="6">
        <v>27068</v>
      </c>
      <c r="B2649">
        <v>-9.4999999999999998E-3</v>
      </c>
      <c r="C2649">
        <v>3.8E-3</v>
      </c>
      <c r="D2649">
        <v>6.4999999999999997E-3</v>
      </c>
      <c r="E2649">
        <v>-2.3999999999999998E-3</v>
      </c>
      <c r="F2649">
        <v>3.0999999999999999E-3</v>
      </c>
      <c r="G2649">
        <v>3.5999999999999999E-3</v>
      </c>
      <c r="H2649">
        <v>2.9999999999999997E-4</v>
      </c>
    </row>
    <row r="2650" spans="1:8" x14ac:dyDescent="0.25">
      <c r="A2650" s="6">
        <v>27071</v>
      </c>
      <c r="B2650">
        <v>-1.7600000000000001E-2</v>
      </c>
      <c r="C2650">
        <v>5.4000000000000003E-3</v>
      </c>
      <c r="D2650">
        <v>8.0000000000000002E-3</v>
      </c>
      <c r="E2650">
        <v>-3.0000000000000001E-3</v>
      </c>
      <c r="F2650">
        <v>3.8999999999999998E-3</v>
      </c>
      <c r="G2650">
        <v>3.2000000000000002E-3</v>
      </c>
      <c r="H2650">
        <v>2.9999999999999997E-4</v>
      </c>
    </row>
    <row r="2651" spans="1:8" x14ac:dyDescent="0.25">
      <c r="A2651" s="6">
        <v>27072</v>
      </c>
      <c r="B2651">
        <v>4.0000000000000002E-4</v>
      </c>
      <c r="C2651">
        <v>-5.1999999999999998E-3</v>
      </c>
      <c r="D2651">
        <v>2E-3</v>
      </c>
      <c r="E2651">
        <v>-8.0000000000000004E-4</v>
      </c>
      <c r="F2651">
        <v>3.0999999999999999E-3</v>
      </c>
      <c r="G2651">
        <v>-2.9999999999999997E-4</v>
      </c>
      <c r="H2651">
        <v>2.9999999999999997E-4</v>
      </c>
    </row>
    <row r="2652" spans="1:8" x14ac:dyDescent="0.25">
      <c r="A2652" s="6">
        <v>27073</v>
      </c>
      <c r="B2652">
        <v>-4.0000000000000002E-4</v>
      </c>
      <c r="C2652">
        <v>-1.5E-3</v>
      </c>
      <c r="D2652">
        <v>1.6000000000000001E-3</v>
      </c>
      <c r="E2652">
        <v>-4.0000000000000002E-4</v>
      </c>
      <c r="F2652">
        <v>3.4999999999998999E-3</v>
      </c>
      <c r="G2652">
        <v>-1.2999999999999999E-3</v>
      </c>
      <c r="H2652">
        <v>2.9999999999999997E-4</v>
      </c>
    </row>
    <row r="2653" spans="1:8" x14ac:dyDescent="0.25">
      <c r="A2653" s="6">
        <v>27074</v>
      </c>
      <c r="B2653">
        <v>-1E-4</v>
      </c>
      <c r="C2653">
        <v>2.8E-3</v>
      </c>
      <c r="D2653">
        <v>8.9999999999999998E-4</v>
      </c>
      <c r="E2653">
        <v>-2.7000000000000001E-3</v>
      </c>
      <c r="F2653">
        <v>-2.9999999999999997E-4</v>
      </c>
      <c r="G2653">
        <v>5.0000000000000001E-4</v>
      </c>
      <c r="H2653">
        <v>2.9999999999999997E-4</v>
      </c>
    </row>
    <row r="2654" spans="1:8" x14ac:dyDescent="0.25">
      <c r="A2654" s="6">
        <v>27075</v>
      </c>
      <c r="B2654">
        <v>1.2999999999999999E-2</v>
      </c>
      <c r="C2654">
        <v>-3.8999999999999998E-3</v>
      </c>
      <c r="D2654">
        <v>-3.8999999999999998E-3</v>
      </c>
      <c r="E2654">
        <v>3.3E-3</v>
      </c>
      <c r="F2654">
        <v>8.0000000000000004E-4</v>
      </c>
      <c r="G2654">
        <v>-1.8E-3</v>
      </c>
      <c r="H2654">
        <v>2.9999999999999997E-4</v>
      </c>
    </row>
    <row r="2655" spans="1:8" x14ac:dyDescent="0.25">
      <c r="A2655" s="6">
        <v>27079</v>
      </c>
      <c r="B2655">
        <v>-1.2999999999999999E-3</v>
      </c>
      <c r="C2655">
        <v>-8.0000000000000004E-4</v>
      </c>
      <c r="D2655">
        <v>6.9999999999999999E-4</v>
      </c>
      <c r="E2655">
        <v>1.2999999999999999E-3</v>
      </c>
      <c r="F2655">
        <v>-3.8999999999999998E-3</v>
      </c>
      <c r="G2655">
        <v>0</v>
      </c>
      <c r="H2655">
        <v>2.9999999999999997E-4</v>
      </c>
    </row>
    <row r="2656" spans="1:8" x14ac:dyDescent="0.25">
      <c r="A2656" s="6">
        <v>27080</v>
      </c>
      <c r="B2656">
        <v>1.24E-2</v>
      </c>
      <c r="C2656">
        <v>-6.0000000000000001E-3</v>
      </c>
      <c r="D2656">
        <v>-2.8999999999999998E-3</v>
      </c>
      <c r="E2656">
        <v>1.9E-3</v>
      </c>
      <c r="F2656">
        <v>1.4E-3</v>
      </c>
      <c r="G2656">
        <v>-8.0000000000000004E-4</v>
      </c>
      <c r="H2656">
        <v>2.9999999999999997E-4</v>
      </c>
    </row>
    <row r="2657" spans="1:8" x14ac:dyDescent="0.25">
      <c r="A2657" s="6">
        <v>27081</v>
      </c>
      <c r="B2657">
        <v>1.24E-2</v>
      </c>
      <c r="C2657">
        <v>-5.0000000000000001E-3</v>
      </c>
      <c r="D2657">
        <v>-1.1999999999999999E-3</v>
      </c>
      <c r="E2657">
        <v>-3.0000000000000001E-3</v>
      </c>
      <c r="F2657">
        <v>3.3E-3</v>
      </c>
      <c r="G2657">
        <v>8.9999999999999998E-4</v>
      </c>
      <c r="H2657">
        <v>2.9999999999999997E-4</v>
      </c>
    </row>
    <row r="2658" spans="1:8" x14ac:dyDescent="0.25">
      <c r="A2658" s="6">
        <v>27082</v>
      </c>
      <c r="B2658">
        <v>8.0999999999999996E-3</v>
      </c>
      <c r="C2658">
        <v>-4.0000000000000002E-4</v>
      </c>
      <c r="D2658">
        <v>4.0000000000000001E-3</v>
      </c>
      <c r="E2658">
        <v>-3.7000000000000002E-3</v>
      </c>
      <c r="F2658">
        <v>4.4999999999999997E-3</v>
      </c>
      <c r="G2658">
        <v>1.9E-3</v>
      </c>
      <c r="H2658">
        <v>2.9999999999999997E-4</v>
      </c>
    </row>
    <row r="2659" spans="1:8" x14ac:dyDescent="0.25">
      <c r="A2659" s="6">
        <v>27085</v>
      </c>
      <c r="B2659">
        <v>-2.5999999999999999E-3</v>
      </c>
      <c r="C2659">
        <v>2.8999999999999998E-3</v>
      </c>
      <c r="D2659">
        <v>2.2000000000000001E-3</v>
      </c>
      <c r="E2659">
        <v>-1.9E-3</v>
      </c>
      <c r="F2659">
        <v>5.0000000000000001E-4</v>
      </c>
      <c r="G2659">
        <v>-1.4E-3</v>
      </c>
      <c r="H2659">
        <v>2.9999999999999997E-4</v>
      </c>
    </row>
    <row r="2660" spans="1:8" x14ac:dyDescent="0.25">
      <c r="A2660" s="6">
        <v>27086</v>
      </c>
      <c r="B2660">
        <v>9.7999999999999997E-3</v>
      </c>
      <c r="C2660">
        <v>-1.6999999999999999E-3</v>
      </c>
      <c r="D2660">
        <v>4.0000000000000002E-4</v>
      </c>
      <c r="E2660">
        <v>-2.7000000000000001E-3</v>
      </c>
      <c r="F2660">
        <v>1.9E-3</v>
      </c>
      <c r="G2660">
        <v>-5.7999999999999996E-3</v>
      </c>
      <c r="H2660">
        <v>2.9999999999999997E-4</v>
      </c>
    </row>
    <row r="2661" spans="1:8" x14ac:dyDescent="0.25">
      <c r="A2661" s="6">
        <v>27087</v>
      </c>
      <c r="B2661">
        <v>4.8999999999999998E-3</v>
      </c>
      <c r="C2661">
        <v>2.5999999999999999E-3</v>
      </c>
      <c r="D2661">
        <v>-6.0999999999998998E-3</v>
      </c>
      <c r="E2661">
        <v>0</v>
      </c>
      <c r="F2661">
        <v>-4.4000000000000003E-3</v>
      </c>
      <c r="G2661">
        <v>-2.8E-3</v>
      </c>
      <c r="H2661">
        <v>2.9999999999999997E-4</v>
      </c>
    </row>
    <row r="2662" spans="1:8" x14ac:dyDescent="0.25">
      <c r="A2662" s="6">
        <v>27088</v>
      </c>
      <c r="B2662">
        <v>-1.4E-3</v>
      </c>
      <c r="C2662">
        <v>1.8E-3</v>
      </c>
      <c r="D2662">
        <v>-2.7000000000000001E-3</v>
      </c>
      <c r="E2662">
        <v>2E-3</v>
      </c>
      <c r="F2662">
        <v>-1E-4</v>
      </c>
      <c r="G2662">
        <v>-2.7000000000000001E-3</v>
      </c>
      <c r="H2662">
        <v>2.9999999999999997E-4</v>
      </c>
    </row>
    <row r="2663" spans="1:8" x14ac:dyDescent="0.25">
      <c r="A2663" s="6">
        <v>27089</v>
      </c>
      <c r="B2663">
        <v>-6.0999999999998998E-3</v>
      </c>
      <c r="C2663">
        <v>7.4000000000000003E-3</v>
      </c>
      <c r="D2663">
        <v>3.3999999999999998E-3</v>
      </c>
      <c r="E2663">
        <v>-4.0000000000000002E-4</v>
      </c>
      <c r="F2663">
        <v>8.9999999999999998E-4</v>
      </c>
      <c r="G2663">
        <v>2.3E-3</v>
      </c>
      <c r="H2663">
        <v>2.9999999999999997E-4</v>
      </c>
    </row>
    <row r="2664" spans="1:8" x14ac:dyDescent="0.25">
      <c r="A2664" s="6">
        <v>27092</v>
      </c>
      <c r="B2664">
        <v>1E-4</v>
      </c>
      <c r="C2664">
        <v>2.3E-3</v>
      </c>
      <c r="D2664">
        <v>-5.9999999999999995E-4</v>
      </c>
      <c r="E2664">
        <v>-2.9999999999999997E-4</v>
      </c>
      <c r="F2664">
        <v>-1.1999999999999999E-3</v>
      </c>
      <c r="G2664">
        <v>-1E-4</v>
      </c>
      <c r="H2664">
        <v>2.9999999999999997E-4</v>
      </c>
    </row>
    <row r="2665" spans="1:8" x14ac:dyDescent="0.25">
      <c r="A2665" s="6">
        <v>27093</v>
      </c>
      <c r="B2665">
        <v>1.7600000000000001E-2</v>
      </c>
      <c r="C2665">
        <v>-4.5999999999999999E-3</v>
      </c>
      <c r="D2665">
        <v>-8.3000000000000001E-3</v>
      </c>
      <c r="E2665">
        <v>9.1999999999999998E-3</v>
      </c>
      <c r="F2665">
        <v>-2.0999999999999999E-3</v>
      </c>
      <c r="G2665">
        <v>-1.2800000000000001E-2</v>
      </c>
      <c r="H2665">
        <v>2.9999999999999997E-4</v>
      </c>
    </row>
    <row r="2666" spans="1:8" x14ac:dyDescent="0.25">
      <c r="A2666" s="6">
        <v>27094</v>
      </c>
      <c r="B2666">
        <v>5.5999999999999999E-3</v>
      </c>
      <c r="C2666">
        <v>3.7000000000000002E-3</v>
      </c>
      <c r="D2666">
        <v>-6.9999999999999004E-3</v>
      </c>
      <c r="E2666">
        <v>7.9000000000000008E-3</v>
      </c>
      <c r="F2666">
        <v>-2.0999999999999999E-3</v>
      </c>
      <c r="G2666">
        <v>-1.0999999999999999E-2</v>
      </c>
      <c r="H2666">
        <v>2.9999999999999997E-4</v>
      </c>
    </row>
    <row r="2667" spans="1:8" x14ac:dyDescent="0.25">
      <c r="A2667" s="6">
        <v>27095</v>
      </c>
      <c r="B2667">
        <v>-9.3999999999998998E-3</v>
      </c>
      <c r="C2667">
        <v>7.3000000000000001E-3</v>
      </c>
      <c r="D2667">
        <v>3.0000000000000001E-3</v>
      </c>
      <c r="E2667">
        <v>-1.4E-3</v>
      </c>
      <c r="F2667">
        <v>-1.8E-3</v>
      </c>
      <c r="G2667">
        <v>-2.9999999999999997E-4</v>
      </c>
      <c r="H2667">
        <v>2.9999999999999997E-4</v>
      </c>
    </row>
    <row r="2668" spans="1:8" x14ac:dyDescent="0.25">
      <c r="A2668" s="6">
        <v>27096</v>
      </c>
      <c r="B2668">
        <v>7.4999999999999997E-3</v>
      </c>
      <c r="C2668">
        <v>-2.5000000000000001E-3</v>
      </c>
      <c r="D2668">
        <v>-3.0000000000000001E-3</v>
      </c>
      <c r="E2668">
        <v>4.1999999999999997E-3</v>
      </c>
      <c r="F2668">
        <v>-1.6000000000000001E-3</v>
      </c>
      <c r="G2668">
        <v>-6.7999999999999996E-3</v>
      </c>
      <c r="H2668">
        <v>2.9999999999999997E-4</v>
      </c>
    </row>
    <row r="2669" spans="1:8" x14ac:dyDescent="0.25">
      <c r="A2669" s="6">
        <v>27099</v>
      </c>
      <c r="B2669">
        <v>1.01E-2</v>
      </c>
      <c r="C2669">
        <v>-3.2000000000000002E-3</v>
      </c>
      <c r="D2669">
        <v>-3.7000000000000002E-3</v>
      </c>
      <c r="E2669">
        <v>4.8999999999999998E-3</v>
      </c>
      <c r="F2669">
        <v>2.3E-3</v>
      </c>
      <c r="G2669">
        <v>-8.5000000000000006E-3</v>
      </c>
      <c r="H2669">
        <v>2.9999999999999997E-4</v>
      </c>
    </row>
    <row r="2670" spans="1:8" x14ac:dyDescent="0.25">
      <c r="A2670" s="6">
        <v>27100</v>
      </c>
      <c r="B2670">
        <v>1.8E-3</v>
      </c>
      <c r="C2670">
        <v>-1E-3</v>
      </c>
      <c r="D2670">
        <v>-5.9999999999999995E-4</v>
      </c>
      <c r="E2670">
        <v>3.7000000000000002E-3</v>
      </c>
      <c r="F2670">
        <v>-3.0999999999999999E-3</v>
      </c>
      <c r="G2670">
        <v>-2.8E-3</v>
      </c>
      <c r="H2670">
        <v>2.9999999999999997E-4</v>
      </c>
    </row>
    <row r="2671" spans="1:8" x14ac:dyDescent="0.25">
      <c r="A2671" s="6">
        <v>27101</v>
      </c>
      <c r="B2671">
        <v>5.4999999999999997E-3</v>
      </c>
      <c r="C2671">
        <v>-8.9999999999999998E-4</v>
      </c>
      <c r="D2671">
        <v>-4.0000000000000001E-3</v>
      </c>
      <c r="E2671">
        <v>2.0999999999999999E-3</v>
      </c>
      <c r="F2671">
        <v>-2.7000000000000001E-3</v>
      </c>
      <c r="G2671">
        <v>-3.8999999999999998E-3</v>
      </c>
      <c r="H2671">
        <v>2.9999999999999997E-4</v>
      </c>
    </row>
    <row r="2672" spans="1:8" x14ac:dyDescent="0.25">
      <c r="A2672" s="6">
        <v>27102</v>
      </c>
      <c r="B2672">
        <v>4.0000000000000002E-4</v>
      </c>
      <c r="C2672">
        <v>4.0000000000000001E-3</v>
      </c>
      <c r="D2672">
        <v>-1.9E-3</v>
      </c>
      <c r="E2672">
        <v>1.6999999999999999E-3</v>
      </c>
      <c r="F2672">
        <v>-2.0000000000000001E-4</v>
      </c>
      <c r="G2672">
        <v>-1.2999999999999999E-3</v>
      </c>
      <c r="H2672">
        <v>2.9999999999999997E-4</v>
      </c>
    </row>
    <row r="2673" spans="1:8" x14ac:dyDescent="0.25">
      <c r="A2673" s="6">
        <v>27103</v>
      </c>
      <c r="B2673">
        <v>-2.8999999999999998E-3</v>
      </c>
      <c r="C2673">
        <v>3.8E-3</v>
      </c>
      <c r="D2673">
        <v>-2.9999999999999997E-4</v>
      </c>
      <c r="E2673">
        <v>1.6000000000000001E-3</v>
      </c>
      <c r="F2673">
        <v>-4.0000000000000002E-4</v>
      </c>
      <c r="G2673">
        <v>8.9999999999999998E-4</v>
      </c>
      <c r="H2673">
        <v>2.9999999999999997E-4</v>
      </c>
    </row>
    <row r="2674" spans="1:8" x14ac:dyDescent="0.25">
      <c r="A2674" s="6">
        <v>27106</v>
      </c>
      <c r="B2674">
        <v>-1.29E-2</v>
      </c>
      <c r="C2674">
        <v>6.3E-3</v>
      </c>
      <c r="D2674">
        <v>4.1999999999999997E-3</v>
      </c>
      <c r="E2674">
        <v>-1.1999999999999999E-3</v>
      </c>
      <c r="F2674">
        <v>8.9999999999999998E-4</v>
      </c>
      <c r="G2674">
        <v>3.4999999999998999E-3</v>
      </c>
      <c r="H2674">
        <v>2.9999999999999997E-4</v>
      </c>
    </row>
    <row r="2675" spans="1:8" x14ac:dyDescent="0.25">
      <c r="A2675" s="6">
        <v>27107</v>
      </c>
      <c r="B2675">
        <v>-8.3999999999999995E-3</v>
      </c>
      <c r="C2675">
        <v>8.0000000000000004E-4</v>
      </c>
      <c r="D2675">
        <v>2E-3</v>
      </c>
      <c r="E2675">
        <v>-2.7000000000000001E-3</v>
      </c>
      <c r="F2675">
        <v>1.5E-3</v>
      </c>
      <c r="G2675">
        <v>3.3E-3</v>
      </c>
      <c r="H2675">
        <v>2.9999999999999997E-4</v>
      </c>
    </row>
    <row r="2676" spans="1:8" x14ac:dyDescent="0.25">
      <c r="A2676" s="6">
        <v>27108</v>
      </c>
      <c r="B2676">
        <v>2.5999999999999999E-3</v>
      </c>
      <c r="C2676">
        <v>-1.9E-3</v>
      </c>
      <c r="D2676">
        <v>-2.8999999999999998E-3</v>
      </c>
      <c r="E2676">
        <v>2.0999999999999999E-3</v>
      </c>
      <c r="F2676">
        <v>1.1999999999999999E-3</v>
      </c>
      <c r="G2676">
        <v>1.2999999999999999E-3</v>
      </c>
      <c r="H2676">
        <v>2.9999999999999997E-4</v>
      </c>
    </row>
    <row r="2677" spans="1:8" x14ac:dyDescent="0.25">
      <c r="A2677" s="6">
        <v>27109</v>
      </c>
      <c r="B2677">
        <v>-2.3E-3</v>
      </c>
      <c r="C2677">
        <v>2.0000000000000001E-4</v>
      </c>
      <c r="D2677">
        <v>1.2999999999999999E-3</v>
      </c>
      <c r="E2677">
        <v>2.3E-3</v>
      </c>
      <c r="F2677">
        <v>3.0000000000000001E-3</v>
      </c>
      <c r="G2677">
        <v>3.3999999999999998E-3</v>
      </c>
      <c r="H2677">
        <v>2.9999999999999997E-4</v>
      </c>
    </row>
    <row r="2678" spans="1:8" x14ac:dyDescent="0.25">
      <c r="A2678" s="6">
        <v>27110</v>
      </c>
      <c r="B2678">
        <v>-1.1000000000000001E-3</v>
      </c>
      <c r="C2678">
        <v>-6.9999999999999999E-4</v>
      </c>
      <c r="D2678">
        <v>-6.9999999999999999E-4</v>
      </c>
      <c r="E2678">
        <v>4.0000000000000002E-4</v>
      </c>
      <c r="F2678">
        <v>2.8999999999999998E-3</v>
      </c>
      <c r="G2678">
        <v>4.0000000000000002E-4</v>
      </c>
      <c r="H2678">
        <v>2.9999999999999997E-4</v>
      </c>
    </row>
    <row r="2679" spans="1:8" x14ac:dyDescent="0.25">
      <c r="A2679" s="6">
        <v>27113</v>
      </c>
      <c r="B2679">
        <v>1.9E-3</v>
      </c>
      <c r="C2679">
        <v>-4.3E-3</v>
      </c>
      <c r="D2679">
        <v>-3.4999999999998999E-3</v>
      </c>
      <c r="E2679">
        <v>3.4999999999998999E-3</v>
      </c>
      <c r="F2679">
        <v>-3.2000000000000002E-3</v>
      </c>
      <c r="G2679">
        <v>-2.7000000000000001E-3</v>
      </c>
      <c r="H2679">
        <v>2.9999999999999997E-4</v>
      </c>
    </row>
    <row r="2680" spans="1:8" x14ac:dyDescent="0.25">
      <c r="A2680" s="6">
        <v>27114</v>
      </c>
      <c r="B2680">
        <v>2.0999999999999999E-3</v>
      </c>
      <c r="C2680">
        <v>-1.1999999999999999E-3</v>
      </c>
      <c r="D2680">
        <v>3.0999999999999999E-3</v>
      </c>
      <c r="E2680">
        <v>1.2999999999999999E-3</v>
      </c>
      <c r="F2680">
        <v>-5.9999999999999995E-4</v>
      </c>
      <c r="G2680">
        <v>1.6000000000000001E-3</v>
      </c>
      <c r="H2680">
        <v>2.9999999999999997E-4</v>
      </c>
    </row>
    <row r="2681" spans="1:8" x14ac:dyDescent="0.25">
      <c r="A2681" s="6">
        <v>27115</v>
      </c>
      <c r="B2681">
        <v>-1.35E-2</v>
      </c>
      <c r="C2681">
        <v>4.4999999999999997E-3</v>
      </c>
      <c r="D2681">
        <v>6.4000000000000003E-3</v>
      </c>
      <c r="E2681">
        <v>-2.8999999999999998E-3</v>
      </c>
      <c r="F2681">
        <v>2.5999999999999999E-3</v>
      </c>
      <c r="G2681">
        <v>7.6E-3</v>
      </c>
      <c r="H2681">
        <v>2.9999999999999997E-4</v>
      </c>
    </row>
    <row r="2682" spans="1:8" x14ac:dyDescent="0.25">
      <c r="A2682" s="6">
        <v>27116</v>
      </c>
      <c r="B2682">
        <v>-1.8499999999999999E-2</v>
      </c>
      <c r="C2682">
        <v>3.0000000000000001E-3</v>
      </c>
      <c r="D2682">
        <v>4.7999999999999996E-3</v>
      </c>
      <c r="E2682">
        <v>-1.9E-3</v>
      </c>
      <c r="F2682">
        <v>2.8999999999999998E-3</v>
      </c>
      <c r="G2682">
        <v>2.2000000000000001E-3</v>
      </c>
      <c r="H2682">
        <v>2.9999999999999997E-4</v>
      </c>
    </row>
    <row r="2683" spans="1:8" x14ac:dyDescent="0.25">
      <c r="A2683" s="6">
        <v>27117</v>
      </c>
      <c r="B2683">
        <v>-8.0999999999999996E-3</v>
      </c>
      <c r="C2683">
        <v>3.0999999999999999E-3</v>
      </c>
      <c r="D2683">
        <v>6.4000000000000003E-3</v>
      </c>
      <c r="E2683">
        <v>-3.5999999999999999E-3</v>
      </c>
      <c r="F2683">
        <v>5.1999999999999998E-3</v>
      </c>
      <c r="G2683">
        <v>2.5000000000000001E-3</v>
      </c>
      <c r="H2683">
        <v>2.9999999999999997E-4</v>
      </c>
    </row>
    <row r="2684" spans="1:8" x14ac:dyDescent="0.25">
      <c r="A2684" s="6">
        <v>27120</v>
      </c>
      <c r="B2684">
        <v>-7.9000000000000008E-3</v>
      </c>
      <c r="C2684">
        <v>3.3E-3</v>
      </c>
      <c r="D2684">
        <v>3.3999999999999998E-3</v>
      </c>
      <c r="E2684">
        <v>-8.0000000000000004E-4</v>
      </c>
      <c r="F2684">
        <v>3.2000000000000002E-3</v>
      </c>
      <c r="G2684">
        <v>4.3E-3</v>
      </c>
      <c r="H2684">
        <v>4.0000000000000002E-4</v>
      </c>
    </row>
    <row r="2685" spans="1:8" x14ac:dyDescent="0.25">
      <c r="A2685" s="6">
        <v>27121</v>
      </c>
      <c r="B2685">
        <v>-1E-4</v>
      </c>
      <c r="C2685">
        <v>-5.0000000000000001E-4</v>
      </c>
      <c r="D2685">
        <v>0</v>
      </c>
      <c r="E2685">
        <v>8.0000000000000004E-4</v>
      </c>
      <c r="F2685">
        <v>1.6000000000000001E-3</v>
      </c>
      <c r="G2685">
        <v>-1.5E-3</v>
      </c>
      <c r="H2685">
        <v>4.0000000000000002E-4</v>
      </c>
    </row>
    <row r="2686" spans="1:8" x14ac:dyDescent="0.25">
      <c r="A2686" s="6">
        <v>27122</v>
      </c>
      <c r="B2686">
        <v>8.0999999999999996E-3</v>
      </c>
      <c r="C2686">
        <v>-5.6999999999998996E-3</v>
      </c>
      <c r="D2686">
        <v>-2.8E-3</v>
      </c>
      <c r="E2686">
        <v>3.3999999999999998E-3</v>
      </c>
      <c r="F2686">
        <v>-5.0000000000000001E-4</v>
      </c>
      <c r="G2686">
        <v>-3.2000000000000002E-3</v>
      </c>
      <c r="H2686">
        <v>4.0000000000000002E-4</v>
      </c>
    </row>
    <row r="2687" spans="1:8" x14ac:dyDescent="0.25">
      <c r="A2687" s="6">
        <v>27123</v>
      </c>
      <c r="B2687">
        <v>-6.9999999999999999E-4</v>
      </c>
      <c r="C2687">
        <v>2.0000000000000001E-4</v>
      </c>
      <c r="D2687">
        <v>4.0000000000000002E-4</v>
      </c>
      <c r="E2687">
        <v>2.7000000000000001E-3</v>
      </c>
      <c r="F2687">
        <v>0</v>
      </c>
      <c r="G2687">
        <v>5.9999999999999995E-4</v>
      </c>
      <c r="H2687">
        <v>4.0000000000000002E-4</v>
      </c>
    </row>
    <row r="2688" spans="1:8" x14ac:dyDescent="0.25">
      <c r="A2688" s="6">
        <v>27124</v>
      </c>
      <c r="B2688">
        <v>-1.3899999999999999E-2</v>
      </c>
      <c r="C2688">
        <v>6.3E-3</v>
      </c>
      <c r="D2688">
        <v>3.8E-3</v>
      </c>
      <c r="E2688">
        <v>6.9999999999999999E-4</v>
      </c>
      <c r="F2688">
        <v>2.7000000000000001E-3</v>
      </c>
      <c r="G2688">
        <v>0</v>
      </c>
      <c r="H2688">
        <v>4.0000000000000002E-4</v>
      </c>
    </row>
    <row r="2689" spans="1:8" x14ac:dyDescent="0.25">
      <c r="A2689" s="6">
        <v>27127</v>
      </c>
      <c r="B2689">
        <v>-1.04E-2</v>
      </c>
      <c r="C2689">
        <v>-5.9999999999999995E-4</v>
      </c>
      <c r="D2689">
        <v>2.7000000000000001E-3</v>
      </c>
      <c r="E2689">
        <v>6.9999999999999999E-4</v>
      </c>
      <c r="F2689">
        <v>3.3999999999999998E-3</v>
      </c>
      <c r="G2689">
        <v>-4.0000000000000002E-4</v>
      </c>
      <c r="H2689">
        <v>4.0000000000000002E-4</v>
      </c>
    </row>
    <row r="2690" spans="1:8" x14ac:dyDescent="0.25">
      <c r="A2690" s="6">
        <v>27128</v>
      </c>
      <c r="B2690">
        <v>4.8999999999999998E-3</v>
      </c>
      <c r="C2690">
        <v>-4.0000000000000001E-3</v>
      </c>
      <c r="D2690">
        <v>-4.0000000000000002E-4</v>
      </c>
      <c r="E2690">
        <v>1.1999999999999999E-3</v>
      </c>
      <c r="F2690">
        <v>2.0000000000000001E-4</v>
      </c>
      <c r="G2690">
        <v>3.3E-3</v>
      </c>
      <c r="H2690">
        <v>4.0000000000000002E-4</v>
      </c>
    </row>
    <row r="2691" spans="1:8" x14ac:dyDescent="0.25">
      <c r="A2691" s="6">
        <v>27129</v>
      </c>
      <c r="B2691">
        <v>-2.0999999999999999E-3</v>
      </c>
      <c r="C2691">
        <v>5.0000000000000001E-4</v>
      </c>
      <c r="D2691">
        <v>3.3999999999999998E-3</v>
      </c>
      <c r="E2691">
        <v>-1.8E-3</v>
      </c>
      <c r="F2691">
        <v>3.0999999999999999E-3</v>
      </c>
      <c r="G2691">
        <v>4.5999999999999999E-3</v>
      </c>
      <c r="H2691">
        <v>4.0000000000000002E-4</v>
      </c>
    </row>
    <row r="2692" spans="1:8" x14ac:dyDescent="0.25">
      <c r="A2692" s="6">
        <v>27130</v>
      </c>
      <c r="B2692">
        <v>-2.7000000000000001E-3</v>
      </c>
      <c r="C2692">
        <v>1.8E-3</v>
      </c>
      <c r="D2692">
        <v>2.2000000000000001E-3</v>
      </c>
      <c r="E2692">
        <v>-1.5E-3</v>
      </c>
      <c r="F2692">
        <v>-4.0000000000000002E-4</v>
      </c>
      <c r="G2692">
        <v>8.0000000000000004E-4</v>
      </c>
      <c r="H2692">
        <v>4.0000000000000002E-4</v>
      </c>
    </row>
    <row r="2693" spans="1:8" x14ac:dyDescent="0.25">
      <c r="A2693" s="6">
        <v>27134</v>
      </c>
      <c r="B2693">
        <v>-1.6999999999999999E-3</v>
      </c>
      <c r="C2693">
        <v>-2.0000000000000001E-4</v>
      </c>
      <c r="D2693">
        <v>2.2000000000000001E-3</v>
      </c>
      <c r="E2693">
        <v>-2E-3</v>
      </c>
      <c r="F2693">
        <v>1.8E-3</v>
      </c>
      <c r="G2693">
        <v>1.4E-3</v>
      </c>
      <c r="H2693">
        <v>4.0000000000000002E-4</v>
      </c>
    </row>
    <row r="2694" spans="1:8" x14ac:dyDescent="0.25">
      <c r="A2694" s="6">
        <v>27135</v>
      </c>
      <c r="B2694">
        <v>1.5599999999999999E-2</v>
      </c>
      <c r="C2694">
        <v>-6.3E-3</v>
      </c>
      <c r="D2694">
        <v>-3.0999999999999999E-3</v>
      </c>
      <c r="E2694">
        <v>3.8999999999999998E-3</v>
      </c>
      <c r="F2694">
        <v>-2.7000000000000001E-3</v>
      </c>
      <c r="G2694">
        <v>1.8E-3</v>
      </c>
      <c r="H2694">
        <v>4.0000000000000002E-4</v>
      </c>
    </row>
    <row r="2695" spans="1:8" x14ac:dyDescent="0.25">
      <c r="A2695" s="6">
        <v>27136</v>
      </c>
      <c r="B2695">
        <v>6.7000000000000002E-3</v>
      </c>
      <c r="C2695">
        <v>-1.6000000000000001E-3</v>
      </c>
      <c r="D2695">
        <v>-1.5E-3</v>
      </c>
      <c r="E2695">
        <v>5.0000000000000001E-3</v>
      </c>
      <c r="F2695">
        <v>-2.0999999999999999E-3</v>
      </c>
      <c r="G2695">
        <v>1.2999999999999999E-3</v>
      </c>
      <c r="H2695">
        <v>4.0000000000000002E-4</v>
      </c>
    </row>
    <row r="2696" spans="1:8" x14ac:dyDescent="0.25">
      <c r="A2696" s="6">
        <v>27137</v>
      </c>
      <c r="B2696">
        <v>3.4999999999998999E-3</v>
      </c>
      <c r="C2696">
        <v>-1.1000000000000001E-3</v>
      </c>
      <c r="D2696">
        <v>-4.0000000000000002E-4</v>
      </c>
      <c r="E2696">
        <v>8.0000000000000004E-4</v>
      </c>
      <c r="F2696">
        <v>5.0000000000000001E-4</v>
      </c>
      <c r="G2696">
        <v>3.5999999999999999E-3</v>
      </c>
      <c r="H2696">
        <v>4.0000000000000002E-4</v>
      </c>
    </row>
    <row r="2697" spans="1:8" x14ac:dyDescent="0.25">
      <c r="A2697" s="6">
        <v>27138</v>
      </c>
      <c r="B2697">
        <v>-1.0500000000000001E-2</v>
      </c>
      <c r="C2697">
        <v>4.1999999999999997E-3</v>
      </c>
      <c r="D2697">
        <v>8.9999999999999998E-4</v>
      </c>
      <c r="E2697">
        <v>-8.9999999999999998E-4</v>
      </c>
      <c r="F2697">
        <v>-1E-4</v>
      </c>
      <c r="G2697">
        <v>5.9999999999999995E-4</v>
      </c>
      <c r="H2697">
        <v>4.0000000000000002E-4</v>
      </c>
    </row>
    <row r="2698" spans="1:8" x14ac:dyDescent="0.25">
      <c r="A2698" s="6">
        <v>27141</v>
      </c>
      <c r="B2698">
        <v>-4.0999999999998997E-3</v>
      </c>
      <c r="C2698">
        <v>-2.9999999999999997E-4</v>
      </c>
      <c r="D2698">
        <v>8.9999999999999998E-4</v>
      </c>
      <c r="E2698">
        <v>-6.9999999999999999E-4</v>
      </c>
      <c r="F2698">
        <v>0</v>
      </c>
      <c r="G2698">
        <v>1.1999999999999999E-3</v>
      </c>
      <c r="H2698">
        <v>4.0000000000000002E-4</v>
      </c>
    </row>
    <row r="2699" spans="1:8" x14ac:dyDescent="0.25">
      <c r="A2699" s="6">
        <v>27142</v>
      </c>
      <c r="B2699">
        <v>-1.83E-2</v>
      </c>
      <c r="C2699">
        <v>6.9999999999999999E-4</v>
      </c>
      <c r="D2699">
        <v>8.0000000000000004E-4</v>
      </c>
      <c r="E2699">
        <v>7.1999999999999998E-3</v>
      </c>
      <c r="F2699">
        <v>8.1999999999999001E-3</v>
      </c>
      <c r="G2699">
        <v>-8.9999999999999998E-4</v>
      </c>
      <c r="H2699">
        <v>4.0000000000000002E-4</v>
      </c>
    </row>
    <row r="2700" spans="1:8" x14ac:dyDescent="0.25">
      <c r="A2700" s="6">
        <v>27143</v>
      </c>
      <c r="B2700">
        <v>-1.7299999999999999E-2</v>
      </c>
      <c r="C2700">
        <v>1.2999999999999999E-3</v>
      </c>
      <c r="D2700">
        <v>3.0000000000000001E-3</v>
      </c>
      <c r="E2700">
        <v>2.2000000000000001E-3</v>
      </c>
      <c r="F2700">
        <v>2.3E-3</v>
      </c>
      <c r="G2700">
        <v>5.0000000000000001E-4</v>
      </c>
      <c r="H2700">
        <v>4.0000000000000002E-4</v>
      </c>
    </row>
    <row r="2701" spans="1:8" x14ac:dyDescent="0.25">
      <c r="A2701" s="6">
        <v>27144</v>
      </c>
      <c r="B2701">
        <v>-9.5999999999999992E-3</v>
      </c>
      <c r="C2701">
        <v>-3.3E-3</v>
      </c>
      <c r="D2701">
        <v>4.0000000000000002E-4</v>
      </c>
      <c r="E2701">
        <v>2.3E-3</v>
      </c>
      <c r="F2701">
        <v>2.9999999999999997E-4</v>
      </c>
      <c r="G2701">
        <v>-2.8999999999999998E-3</v>
      </c>
      <c r="H2701">
        <v>4.0000000000000002E-4</v>
      </c>
    </row>
    <row r="2702" spans="1:8" x14ac:dyDescent="0.25">
      <c r="A2702" s="6">
        <v>27145</v>
      </c>
      <c r="B2702">
        <v>5.6999999999998996E-3</v>
      </c>
      <c r="C2702">
        <v>-2.2000000000000001E-3</v>
      </c>
      <c r="D2702">
        <v>-1.2999999999999999E-3</v>
      </c>
      <c r="E2702">
        <v>3.0999999999999999E-3</v>
      </c>
      <c r="F2702">
        <v>1.6000000000000001E-3</v>
      </c>
      <c r="G2702">
        <v>-8.9999999999999998E-4</v>
      </c>
      <c r="H2702">
        <v>4.0000000000000002E-4</v>
      </c>
    </row>
    <row r="2703" spans="1:8" x14ac:dyDescent="0.25">
      <c r="A2703" s="6">
        <v>27148</v>
      </c>
      <c r="B2703">
        <v>-8.0000000000000004E-4</v>
      </c>
      <c r="C2703">
        <v>1E-3</v>
      </c>
      <c r="D2703">
        <v>-2.2000000000000001E-3</v>
      </c>
      <c r="E2703">
        <v>2.9999999999999997E-4</v>
      </c>
      <c r="F2703">
        <v>-1.1000000000000001E-3</v>
      </c>
      <c r="G2703">
        <v>1.1000000000000001E-3</v>
      </c>
      <c r="H2703">
        <v>4.0000000000000002E-4</v>
      </c>
    </row>
    <row r="2704" spans="1:8" x14ac:dyDescent="0.25">
      <c r="A2704" s="6">
        <v>27149</v>
      </c>
      <c r="B2704">
        <v>2.5999999999999999E-3</v>
      </c>
      <c r="C2704">
        <v>-1.1999999999999999E-3</v>
      </c>
      <c r="D2704">
        <v>-3.0999999999999999E-3</v>
      </c>
      <c r="E2704">
        <v>2.0999999999999999E-3</v>
      </c>
      <c r="F2704">
        <v>0</v>
      </c>
      <c r="G2704">
        <v>8.9999999999999998E-4</v>
      </c>
      <c r="H2704">
        <v>4.0000000000000002E-4</v>
      </c>
    </row>
    <row r="2705" spans="1:8" x14ac:dyDescent="0.25">
      <c r="A2705" s="6">
        <v>27150</v>
      </c>
      <c r="B2705">
        <v>1.95E-2</v>
      </c>
      <c r="C2705">
        <v>-9.4999999999999998E-3</v>
      </c>
      <c r="D2705">
        <v>-5.3E-3</v>
      </c>
      <c r="E2705">
        <v>2.0999999999999999E-3</v>
      </c>
      <c r="F2705">
        <v>8.9999999999999998E-4</v>
      </c>
      <c r="G2705">
        <v>5.9999999999999995E-4</v>
      </c>
      <c r="H2705">
        <v>2.9999999999999997E-4</v>
      </c>
    </row>
    <row r="2706" spans="1:8" x14ac:dyDescent="0.25">
      <c r="A2706" s="6">
        <v>27151</v>
      </c>
      <c r="B2706">
        <v>-1E-3</v>
      </c>
      <c r="C2706">
        <v>2.3E-3</v>
      </c>
      <c r="D2706">
        <v>-1.2999999999999999E-3</v>
      </c>
      <c r="E2706">
        <v>-2.0000000000000001E-4</v>
      </c>
      <c r="F2706">
        <v>-2.8E-3</v>
      </c>
      <c r="G2706">
        <v>2.0999999999999999E-3</v>
      </c>
      <c r="H2706">
        <v>2.9999999999999997E-4</v>
      </c>
    </row>
    <row r="2707" spans="1:8" x14ac:dyDescent="0.25">
      <c r="A2707" s="6">
        <v>27152</v>
      </c>
      <c r="B2707">
        <v>-8.3999999999999995E-3</v>
      </c>
      <c r="C2707">
        <v>2.8999999999999998E-3</v>
      </c>
      <c r="D2707">
        <v>3.4999999999998999E-3</v>
      </c>
      <c r="E2707">
        <v>-4.0000000000000002E-4</v>
      </c>
      <c r="F2707">
        <v>2.0999999999999999E-3</v>
      </c>
      <c r="G2707">
        <v>4.6999999999998996E-3</v>
      </c>
      <c r="H2707">
        <v>2.9999999999999997E-4</v>
      </c>
    </row>
    <row r="2708" spans="1:8" x14ac:dyDescent="0.25">
      <c r="A2708" s="6">
        <v>27155</v>
      </c>
      <c r="B2708">
        <v>-1.6000000000000001E-3</v>
      </c>
      <c r="C2708">
        <v>-2.3E-3</v>
      </c>
      <c r="D2708">
        <v>-1.1999999999999999E-3</v>
      </c>
      <c r="E2708">
        <v>3.2000000000000002E-3</v>
      </c>
      <c r="F2708">
        <v>1E-4</v>
      </c>
      <c r="G2708">
        <v>1E-3</v>
      </c>
      <c r="H2708">
        <v>2.9999999999999997E-4</v>
      </c>
    </row>
    <row r="2709" spans="1:8" x14ac:dyDescent="0.25">
      <c r="A2709" s="6">
        <v>27156</v>
      </c>
      <c r="B2709">
        <v>1.8E-3</v>
      </c>
      <c r="C2709">
        <v>-3.4999999999998999E-3</v>
      </c>
      <c r="D2709">
        <v>-1.6000000000000001E-3</v>
      </c>
      <c r="E2709">
        <v>5.3E-3</v>
      </c>
      <c r="F2709">
        <v>-8.0000000000000004E-4</v>
      </c>
      <c r="G2709">
        <v>-8.0000000000000004E-4</v>
      </c>
      <c r="H2709">
        <v>2.9999999999999997E-4</v>
      </c>
    </row>
    <row r="2710" spans="1:8" x14ac:dyDescent="0.25">
      <c r="A2710" s="6">
        <v>27157</v>
      </c>
      <c r="B2710">
        <v>-2.9999999999999997E-4</v>
      </c>
      <c r="C2710">
        <v>-6.9999999999999999E-4</v>
      </c>
      <c r="D2710">
        <v>-3.5999999999999999E-3</v>
      </c>
      <c r="E2710">
        <v>3.8E-3</v>
      </c>
      <c r="F2710">
        <v>8.9999999999999998E-4</v>
      </c>
      <c r="G2710">
        <v>-4.0000000000000002E-4</v>
      </c>
      <c r="H2710">
        <v>2.9999999999999997E-4</v>
      </c>
    </row>
    <row r="2711" spans="1:8" x14ac:dyDescent="0.25">
      <c r="A2711" s="6">
        <v>27158</v>
      </c>
      <c r="B2711">
        <v>1.0699999999999999E-2</v>
      </c>
      <c r="C2711">
        <v>-7.6E-3</v>
      </c>
      <c r="D2711">
        <v>-2.5999999999999999E-3</v>
      </c>
      <c r="E2711">
        <v>4.6999999999998996E-3</v>
      </c>
      <c r="F2711">
        <v>8.9999999999999998E-4</v>
      </c>
      <c r="G2711">
        <v>-2.2000000000000001E-3</v>
      </c>
      <c r="H2711">
        <v>2.9999999999999997E-4</v>
      </c>
    </row>
    <row r="2712" spans="1:8" x14ac:dyDescent="0.25">
      <c r="A2712" s="6">
        <v>27159</v>
      </c>
      <c r="B2712">
        <v>-1.6299999999999999E-2</v>
      </c>
      <c r="C2712">
        <v>6.6E-3</v>
      </c>
      <c r="D2712">
        <v>3.3999999999999998E-3</v>
      </c>
      <c r="E2712">
        <v>-8.9999999999999998E-4</v>
      </c>
      <c r="F2712">
        <v>5.0000000000000001E-3</v>
      </c>
      <c r="G2712">
        <v>-2.0000000000000001E-4</v>
      </c>
      <c r="H2712">
        <v>2.9999999999999997E-4</v>
      </c>
    </row>
    <row r="2713" spans="1:8" x14ac:dyDescent="0.25">
      <c r="A2713" s="6">
        <v>27162</v>
      </c>
      <c r="B2713">
        <v>-9.5999999999999992E-3</v>
      </c>
      <c r="C2713">
        <v>-2.2000000000000001E-3</v>
      </c>
      <c r="D2713">
        <v>2E-3</v>
      </c>
      <c r="E2713">
        <v>1.1999999999999999E-3</v>
      </c>
      <c r="F2713">
        <v>5.5999999999999999E-3</v>
      </c>
      <c r="G2713">
        <v>2.5000000000000001E-3</v>
      </c>
      <c r="H2713">
        <v>2.9999999999999997E-4</v>
      </c>
    </row>
    <row r="2714" spans="1:8" x14ac:dyDescent="0.25">
      <c r="A2714" s="6">
        <v>27163</v>
      </c>
      <c r="B2714">
        <v>-2.9999999999999997E-4</v>
      </c>
      <c r="C2714">
        <v>-1.9E-3</v>
      </c>
      <c r="D2714">
        <v>-2.3999999999999998E-3</v>
      </c>
      <c r="E2714">
        <v>3.0999999999999999E-3</v>
      </c>
      <c r="F2714">
        <v>-5.9999999999999995E-4</v>
      </c>
      <c r="G2714">
        <v>3.8E-3</v>
      </c>
      <c r="H2714">
        <v>2.9999999999999997E-4</v>
      </c>
    </row>
    <row r="2715" spans="1:8" x14ac:dyDescent="0.25">
      <c r="A2715" s="6">
        <v>27164</v>
      </c>
      <c r="B2715">
        <v>-2.3999999999999998E-3</v>
      </c>
      <c r="C2715">
        <v>-1.6000000000000001E-3</v>
      </c>
      <c r="D2715">
        <v>-1.4E-3</v>
      </c>
      <c r="E2715">
        <v>2.2000000000000001E-3</v>
      </c>
      <c r="F2715">
        <v>-2.5999999999999999E-3</v>
      </c>
      <c r="G2715">
        <v>2.5999999999999999E-3</v>
      </c>
      <c r="H2715">
        <v>2.9999999999999997E-4</v>
      </c>
    </row>
    <row r="2716" spans="1:8" x14ac:dyDescent="0.25">
      <c r="A2716" s="6">
        <v>27165</v>
      </c>
      <c r="B2716">
        <v>-6.6E-3</v>
      </c>
      <c r="C2716">
        <v>3.8E-3</v>
      </c>
      <c r="D2716">
        <v>-2.9999999999999997E-4</v>
      </c>
      <c r="E2716">
        <v>-1E-4</v>
      </c>
      <c r="F2716">
        <v>-3.5999999999999999E-3</v>
      </c>
      <c r="G2716">
        <v>-1.2999999999999999E-3</v>
      </c>
      <c r="H2716">
        <v>2.9999999999999997E-4</v>
      </c>
    </row>
    <row r="2717" spans="1:8" x14ac:dyDescent="0.25">
      <c r="A2717" s="6">
        <v>27166</v>
      </c>
      <c r="B2717">
        <v>-1.7899999999999999E-2</v>
      </c>
      <c r="C2717">
        <v>2.7000000000000001E-3</v>
      </c>
      <c r="D2717">
        <v>3.0999999999999999E-3</v>
      </c>
      <c r="E2717">
        <v>1.9E-3</v>
      </c>
      <c r="F2717">
        <v>2.2000000000000001E-3</v>
      </c>
      <c r="G2717">
        <v>-3.7000000000000002E-3</v>
      </c>
      <c r="H2717">
        <v>2.9999999999999997E-4</v>
      </c>
    </row>
    <row r="2718" spans="1:8" x14ac:dyDescent="0.25">
      <c r="A2718" s="6">
        <v>27169</v>
      </c>
      <c r="B2718">
        <v>-4.7999999999999996E-3</v>
      </c>
      <c r="C2718">
        <v>-2.8E-3</v>
      </c>
      <c r="D2718">
        <v>-2.2000000000000001E-3</v>
      </c>
      <c r="E2718">
        <v>3.4999999999998999E-3</v>
      </c>
      <c r="F2718">
        <v>-1.5E-3</v>
      </c>
      <c r="G2718">
        <v>-5.0000000000000001E-3</v>
      </c>
      <c r="H2718">
        <v>2.9999999999999997E-4</v>
      </c>
    </row>
    <row r="2719" spans="1:8" x14ac:dyDescent="0.25">
      <c r="A2719" s="6">
        <v>27170</v>
      </c>
      <c r="B2719">
        <v>-2.9999999999999997E-4</v>
      </c>
      <c r="C2719">
        <v>-6.4000000000000003E-3</v>
      </c>
      <c r="D2719">
        <v>-6.9999999999999004E-3</v>
      </c>
      <c r="E2719">
        <v>8.1999999999999001E-3</v>
      </c>
      <c r="F2719">
        <v>-5.7999999999999996E-3</v>
      </c>
      <c r="G2719">
        <v>-2.7000000000000001E-3</v>
      </c>
      <c r="H2719">
        <v>2.9999999999999997E-4</v>
      </c>
    </row>
    <row r="2720" spans="1:8" x14ac:dyDescent="0.25">
      <c r="A2720" s="6">
        <v>27171</v>
      </c>
      <c r="B2720">
        <v>-0.01</v>
      </c>
      <c r="C2720">
        <v>-1.2999999999999999E-3</v>
      </c>
      <c r="D2720">
        <v>-1.6999999999999999E-3</v>
      </c>
      <c r="E2720">
        <v>5.6999999999998996E-3</v>
      </c>
      <c r="F2720">
        <v>-3.3E-3</v>
      </c>
      <c r="G2720">
        <v>-6.7000000000000002E-3</v>
      </c>
      <c r="H2720">
        <v>2.9999999999999997E-4</v>
      </c>
    </row>
    <row r="2721" spans="1:8" x14ac:dyDescent="0.25">
      <c r="A2721" s="6">
        <v>27172</v>
      </c>
      <c r="B2721">
        <v>1E-4</v>
      </c>
      <c r="C2721">
        <v>-8.0999999999999996E-3</v>
      </c>
      <c r="D2721">
        <v>-3.4999999999998999E-3</v>
      </c>
      <c r="E2721">
        <v>6.1999999999999998E-3</v>
      </c>
      <c r="F2721">
        <v>-5.4999999999999997E-3</v>
      </c>
      <c r="G2721">
        <v>-7.4000000000000003E-3</v>
      </c>
      <c r="H2721">
        <v>2.9999999999999997E-4</v>
      </c>
    </row>
    <row r="2722" spans="1:8" x14ac:dyDescent="0.25">
      <c r="A2722" s="6">
        <v>27173</v>
      </c>
      <c r="B2722">
        <v>1.52E-2</v>
      </c>
      <c r="C2722">
        <v>-4.4000000000000003E-3</v>
      </c>
      <c r="D2722">
        <v>-3.4999999999998999E-3</v>
      </c>
      <c r="E2722">
        <v>1.4E-3</v>
      </c>
      <c r="F2722">
        <v>8.9999999999999998E-4</v>
      </c>
      <c r="G2722">
        <v>-3.3E-3</v>
      </c>
      <c r="H2722">
        <v>2.9999999999999997E-4</v>
      </c>
    </row>
    <row r="2723" spans="1:8" x14ac:dyDescent="0.25">
      <c r="A2723" s="6">
        <v>27177</v>
      </c>
      <c r="B2723">
        <v>-2.5000000000000001E-3</v>
      </c>
      <c r="C2723">
        <v>4.0000000000000002E-4</v>
      </c>
      <c r="D2723">
        <v>2E-3</v>
      </c>
      <c r="E2723">
        <v>2.9999999999999997E-4</v>
      </c>
      <c r="F2723">
        <v>3.0000000000000001E-3</v>
      </c>
      <c r="G2723">
        <v>1.2999999999999999E-3</v>
      </c>
      <c r="H2723">
        <v>2.9999999999999997E-4</v>
      </c>
    </row>
    <row r="2724" spans="1:8" x14ac:dyDescent="0.25">
      <c r="A2724" s="6">
        <v>27178</v>
      </c>
      <c r="B2724">
        <v>-1.6199999999999999E-2</v>
      </c>
      <c r="C2724">
        <v>5.4000000000000003E-3</v>
      </c>
      <c r="D2724">
        <v>-2.0000000000000001E-4</v>
      </c>
      <c r="E2724">
        <v>4.8999999999999998E-3</v>
      </c>
      <c r="F2724">
        <v>2.0999999999999999E-3</v>
      </c>
      <c r="G2724">
        <v>1.1999999999999999E-3</v>
      </c>
      <c r="H2724">
        <v>2.9999999999999997E-4</v>
      </c>
    </row>
    <row r="2725" spans="1:8" x14ac:dyDescent="0.25">
      <c r="A2725" s="6">
        <v>27179</v>
      </c>
      <c r="B2725">
        <v>5.4000000000000003E-3</v>
      </c>
      <c r="C2725">
        <v>-6.6E-3</v>
      </c>
      <c r="D2725">
        <v>1.5E-3</v>
      </c>
      <c r="E2725">
        <v>-3.7000000000000002E-3</v>
      </c>
      <c r="F2725">
        <v>2.5999999999999999E-3</v>
      </c>
      <c r="G2725">
        <v>-1.8E-3</v>
      </c>
      <c r="H2725">
        <v>2.9999999999999997E-4</v>
      </c>
    </row>
    <row r="2726" spans="1:8" x14ac:dyDescent="0.25">
      <c r="A2726" s="6">
        <v>27180</v>
      </c>
      <c r="B2726">
        <v>-1.4E-3</v>
      </c>
      <c r="C2726">
        <v>1.9E-3</v>
      </c>
      <c r="D2726">
        <v>2.9999999999999997E-4</v>
      </c>
      <c r="E2726">
        <v>1E-3</v>
      </c>
      <c r="F2726">
        <v>-3.3E-3</v>
      </c>
      <c r="G2726">
        <v>-3.3E-3</v>
      </c>
      <c r="H2726">
        <v>2.9999999999999997E-4</v>
      </c>
    </row>
    <row r="2727" spans="1:8" x14ac:dyDescent="0.25">
      <c r="A2727" s="6">
        <v>27183</v>
      </c>
      <c r="B2727">
        <v>1.8599999999999998E-2</v>
      </c>
      <c r="C2727">
        <v>-7.9000000000000008E-3</v>
      </c>
      <c r="D2727">
        <v>-1.8E-3</v>
      </c>
      <c r="E2727">
        <v>-1E-3</v>
      </c>
      <c r="F2727">
        <v>2.3999999999999998E-3</v>
      </c>
      <c r="G2727">
        <v>-2.3E-3</v>
      </c>
      <c r="H2727">
        <v>2.9999999999999997E-4</v>
      </c>
    </row>
    <row r="2728" spans="1:8" x14ac:dyDescent="0.25">
      <c r="A2728" s="6">
        <v>27184</v>
      </c>
      <c r="B2728">
        <v>1.21999999999999E-2</v>
      </c>
      <c r="C2728">
        <v>1E-4</v>
      </c>
      <c r="D2728">
        <v>8.9999999999999998E-4</v>
      </c>
      <c r="E2728">
        <v>-1E-4</v>
      </c>
      <c r="F2728">
        <v>-2.0000000000000001E-4</v>
      </c>
      <c r="G2728">
        <v>3.3999999999999998E-3</v>
      </c>
      <c r="H2728">
        <v>2.9999999999999997E-4</v>
      </c>
    </row>
    <row r="2729" spans="1:8" x14ac:dyDescent="0.25">
      <c r="A2729" s="6">
        <v>27185</v>
      </c>
      <c r="B2729">
        <v>2.7000000000000001E-3</v>
      </c>
      <c r="C2729">
        <v>2.2000000000000001E-3</v>
      </c>
      <c r="D2729">
        <v>2.3E-3</v>
      </c>
      <c r="E2729">
        <v>-2.7000000000000001E-3</v>
      </c>
      <c r="F2729">
        <v>-1.6999999999999999E-3</v>
      </c>
      <c r="G2729">
        <v>5.0000000000000001E-4</v>
      </c>
      <c r="H2729">
        <v>2.9999999999999997E-4</v>
      </c>
    </row>
    <row r="2730" spans="1:8" x14ac:dyDescent="0.25">
      <c r="A2730" s="6">
        <v>27186</v>
      </c>
      <c r="B2730">
        <v>1.7000000000000001E-2</v>
      </c>
      <c r="C2730">
        <v>-6.7999999999999996E-3</v>
      </c>
      <c r="D2730">
        <v>-6.8999999999999999E-3</v>
      </c>
      <c r="E2730">
        <v>3.2000000000000002E-3</v>
      </c>
      <c r="F2730">
        <v>-5.1000000000000004E-3</v>
      </c>
      <c r="G2730">
        <v>-5.3E-3</v>
      </c>
      <c r="H2730">
        <v>2.9999999999999997E-4</v>
      </c>
    </row>
    <row r="2731" spans="1:8" x14ac:dyDescent="0.25">
      <c r="A2731" s="6">
        <v>27187</v>
      </c>
      <c r="B2731">
        <v>6.4999999999999997E-3</v>
      </c>
      <c r="C2731">
        <v>3.0000000000000001E-3</v>
      </c>
      <c r="D2731">
        <v>8.9999999999999998E-4</v>
      </c>
      <c r="E2731">
        <v>-2.8E-3</v>
      </c>
      <c r="F2731">
        <v>2.3999999999999998E-3</v>
      </c>
      <c r="G2731">
        <v>-3.0000000000000001E-3</v>
      </c>
      <c r="H2731">
        <v>2.9999999999999997E-4</v>
      </c>
    </row>
    <row r="2732" spans="1:8" x14ac:dyDescent="0.25">
      <c r="A2732" s="6">
        <v>27190</v>
      </c>
      <c r="B2732">
        <v>5.4999999999999997E-3</v>
      </c>
      <c r="C2732">
        <v>-1.6000000000000001E-3</v>
      </c>
      <c r="D2732">
        <v>-3.0999999999999999E-3</v>
      </c>
      <c r="E2732">
        <v>2.8E-3</v>
      </c>
      <c r="F2732">
        <v>2.3999999999999998E-3</v>
      </c>
      <c r="G2732">
        <v>4.0000000000000002E-4</v>
      </c>
      <c r="H2732">
        <v>2.9999999999999997E-4</v>
      </c>
    </row>
    <row r="2733" spans="1:8" x14ac:dyDescent="0.25">
      <c r="A2733" s="6">
        <v>27191</v>
      </c>
      <c r="B2733">
        <v>-8.5000000000000006E-3</v>
      </c>
      <c r="C2733">
        <v>3.7000000000000002E-3</v>
      </c>
      <c r="D2733">
        <v>-8.9999999999999998E-4</v>
      </c>
      <c r="E2733">
        <v>8.9999999999999998E-4</v>
      </c>
      <c r="F2733">
        <v>2.0999999999999999E-3</v>
      </c>
      <c r="G2733">
        <v>4.0000000000000002E-4</v>
      </c>
      <c r="H2733">
        <v>2.9999999999999997E-4</v>
      </c>
    </row>
    <row r="2734" spans="1:8" x14ac:dyDescent="0.25">
      <c r="A2734" s="6">
        <v>27192</v>
      </c>
      <c r="B2734">
        <v>-3.8E-3</v>
      </c>
      <c r="C2734">
        <v>-1.4E-3</v>
      </c>
      <c r="D2734">
        <v>-2.2000000000000001E-3</v>
      </c>
      <c r="E2734">
        <v>3.8E-3</v>
      </c>
      <c r="F2734">
        <v>4.0000000000000002E-4</v>
      </c>
      <c r="G2734">
        <v>5.1999999999999998E-3</v>
      </c>
      <c r="H2734">
        <v>2.9999999999999997E-4</v>
      </c>
    </row>
    <row r="2735" spans="1:8" x14ac:dyDescent="0.25">
      <c r="A2735" s="6">
        <v>27193</v>
      </c>
      <c r="B2735">
        <v>2.0999999999999999E-3</v>
      </c>
      <c r="C2735">
        <v>1E-3</v>
      </c>
      <c r="D2735">
        <v>-4.7999999999999996E-3</v>
      </c>
      <c r="E2735">
        <v>2.0999999999999999E-3</v>
      </c>
      <c r="F2735">
        <v>-1.6999999999999999E-3</v>
      </c>
      <c r="G2735">
        <v>5.5999999999999999E-3</v>
      </c>
      <c r="H2735">
        <v>2.9999999999999997E-4</v>
      </c>
    </row>
    <row r="2736" spans="1:8" x14ac:dyDescent="0.25">
      <c r="A2736" s="6">
        <v>27194</v>
      </c>
      <c r="B2736">
        <v>-1.03E-2</v>
      </c>
      <c r="C2736">
        <v>4.0999999999998997E-3</v>
      </c>
      <c r="D2736">
        <v>2.7000000000000001E-3</v>
      </c>
      <c r="E2736">
        <v>-1E-3</v>
      </c>
      <c r="F2736">
        <v>8.0000000000000004E-4</v>
      </c>
      <c r="G2736">
        <v>5.5999999999999999E-3</v>
      </c>
      <c r="H2736">
        <v>2.9999999999999997E-4</v>
      </c>
    </row>
    <row r="2737" spans="1:8" x14ac:dyDescent="0.25">
      <c r="A2737" s="6">
        <v>27197</v>
      </c>
      <c r="B2737">
        <v>-1.3599999999999999E-2</v>
      </c>
      <c r="C2737">
        <v>4.4000000000000003E-3</v>
      </c>
      <c r="D2737">
        <v>4.1999999999999997E-3</v>
      </c>
      <c r="E2737">
        <v>5.9999999999999995E-4</v>
      </c>
      <c r="F2737">
        <v>4.0999999999998997E-3</v>
      </c>
      <c r="G2737">
        <v>4.4000000000000003E-3</v>
      </c>
      <c r="H2737">
        <v>2.9999999999999997E-4</v>
      </c>
    </row>
    <row r="2738" spans="1:8" x14ac:dyDescent="0.25">
      <c r="A2738" s="6">
        <v>27198</v>
      </c>
      <c r="B2738">
        <v>-6.8999999999999999E-3</v>
      </c>
      <c r="C2738">
        <v>1.1000000000000001E-3</v>
      </c>
      <c r="D2738">
        <v>5.0000000000000001E-4</v>
      </c>
      <c r="E2738">
        <v>1.4E-3</v>
      </c>
      <c r="F2738">
        <v>1.5E-3</v>
      </c>
      <c r="G2738">
        <v>3.3E-3</v>
      </c>
      <c r="H2738">
        <v>2.9999999999999997E-4</v>
      </c>
    </row>
    <row r="2739" spans="1:8" x14ac:dyDescent="0.25">
      <c r="A2739" s="6">
        <v>27199</v>
      </c>
      <c r="B2739">
        <v>-7.4999999999999997E-3</v>
      </c>
      <c r="C2739">
        <v>1.4E-3</v>
      </c>
      <c r="D2739">
        <v>2.3E-3</v>
      </c>
      <c r="E2739">
        <v>-8.0000000000000004E-4</v>
      </c>
      <c r="F2739">
        <v>4.7999999999999996E-3</v>
      </c>
      <c r="G2739">
        <v>1.8E-3</v>
      </c>
      <c r="H2739">
        <v>2.9999999999999997E-4</v>
      </c>
    </row>
    <row r="2740" spans="1:8" x14ac:dyDescent="0.25">
      <c r="A2740" s="6">
        <v>27200</v>
      </c>
      <c r="B2740">
        <v>-8.3000000000000001E-3</v>
      </c>
      <c r="C2740">
        <v>5.0000000000000001E-4</v>
      </c>
      <c r="D2740">
        <v>1.6999999999999999E-3</v>
      </c>
      <c r="E2740">
        <v>1.2999999999999999E-3</v>
      </c>
      <c r="F2740">
        <v>3.2000000000000002E-3</v>
      </c>
      <c r="G2740">
        <v>3.3999999999999998E-3</v>
      </c>
      <c r="H2740">
        <v>2.9999999999999997E-4</v>
      </c>
    </row>
    <row r="2741" spans="1:8" x14ac:dyDescent="0.25">
      <c r="A2741" s="6">
        <v>27201</v>
      </c>
      <c r="B2741">
        <v>-9.5999999999999992E-3</v>
      </c>
      <c r="C2741">
        <v>1.1000000000000001E-3</v>
      </c>
      <c r="D2741">
        <v>5.9999999999999995E-4</v>
      </c>
      <c r="E2741">
        <v>-2.9999999999999997E-4</v>
      </c>
      <c r="F2741">
        <v>2.0000000000000001E-4</v>
      </c>
      <c r="G2741">
        <v>2.5000000000000001E-3</v>
      </c>
      <c r="H2741">
        <v>2.9999999999999997E-4</v>
      </c>
    </row>
    <row r="2742" spans="1:8" x14ac:dyDescent="0.25">
      <c r="A2742" s="6">
        <v>27204</v>
      </c>
      <c r="B2742">
        <v>6.9999999999999999E-4</v>
      </c>
      <c r="C2742">
        <v>-3.3999999999999998E-3</v>
      </c>
      <c r="D2742">
        <v>5.9999999999999995E-4</v>
      </c>
      <c r="E2742">
        <v>-1.1000000000000001E-3</v>
      </c>
      <c r="F2742">
        <v>3.0000000000000001E-3</v>
      </c>
      <c r="G2742">
        <v>-1.6000000000000001E-3</v>
      </c>
      <c r="H2742">
        <v>2.9999999999999997E-4</v>
      </c>
    </row>
    <row r="2743" spans="1:8" x14ac:dyDescent="0.25">
      <c r="A2743" s="6">
        <v>27205</v>
      </c>
      <c r="B2743">
        <v>1.26E-2</v>
      </c>
      <c r="C2743">
        <v>-7.4999999999999997E-3</v>
      </c>
      <c r="D2743">
        <v>-2.3E-3</v>
      </c>
      <c r="E2743">
        <v>2.0000000000000001E-4</v>
      </c>
      <c r="F2743">
        <v>-3.3999999999999998E-3</v>
      </c>
      <c r="G2743">
        <v>-1.6000000000000001E-3</v>
      </c>
      <c r="H2743">
        <v>2.9999999999999997E-4</v>
      </c>
    </row>
    <row r="2744" spans="1:8" x14ac:dyDescent="0.25">
      <c r="A2744" s="6">
        <v>27206</v>
      </c>
      <c r="B2744">
        <v>-1.5699999999999999E-2</v>
      </c>
      <c r="C2744">
        <v>4.8999999999999998E-3</v>
      </c>
      <c r="D2744">
        <v>9.4999999999999998E-3</v>
      </c>
      <c r="E2744">
        <v>-3.8999999999999998E-3</v>
      </c>
      <c r="F2744">
        <v>6.0999999999998998E-3</v>
      </c>
      <c r="G2744">
        <v>1.1999999999999999E-3</v>
      </c>
      <c r="H2744">
        <v>2.9999999999999997E-4</v>
      </c>
    </row>
    <row r="2745" spans="1:8" x14ac:dyDescent="0.25">
      <c r="A2745" s="6">
        <v>27207</v>
      </c>
      <c r="B2745">
        <v>-1.54E-2</v>
      </c>
      <c r="C2745">
        <v>1.4E-3</v>
      </c>
      <c r="D2745">
        <v>3.8999999999999998E-3</v>
      </c>
      <c r="E2745">
        <v>2.2000000000000001E-3</v>
      </c>
      <c r="F2745">
        <v>7.4000000000000003E-3</v>
      </c>
      <c r="G2745">
        <v>4.6999999999998996E-3</v>
      </c>
      <c r="H2745">
        <v>2.9999999999999997E-4</v>
      </c>
    </row>
    <row r="2746" spans="1:8" x14ac:dyDescent="0.25">
      <c r="A2746" s="6">
        <v>27208</v>
      </c>
      <c r="B2746">
        <v>-5.7999999999999996E-3</v>
      </c>
      <c r="C2746">
        <v>-1.5E-3</v>
      </c>
      <c r="D2746">
        <v>2.0000000000000001E-4</v>
      </c>
      <c r="E2746">
        <v>2.9999999999999997E-4</v>
      </c>
      <c r="F2746">
        <v>1.6999999999999999E-3</v>
      </c>
      <c r="G2746">
        <v>-2.8E-3</v>
      </c>
      <c r="H2746">
        <v>2.9999999999999997E-4</v>
      </c>
    </row>
    <row r="2747" spans="1:8" x14ac:dyDescent="0.25">
      <c r="A2747" s="6">
        <v>27211</v>
      </c>
      <c r="B2747">
        <v>-1.8E-3</v>
      </c>
      <c r="C2747">
        <v>-4.3E-3</v>
      </c>
      <c r="D2747">
        <v>1.8E-3</v>
      </c>
      <c r="E2747">
        <v>-3.2000000000000002E-3</v>
      </c>
      <c r="F2747">
        <v>4.0000000000000002E-4</v>
      </c>
      <c r="G2747">
        <v>-8.9999999999999998E-4</v>
      </c>
      <c r="H2747">
        <v>2.9999999999999997E-4</v>
      </c>
    </row>
    <row r="2748" spans="1:8" x14ac:dyDescent="0.25">
      <c r="A2748" s="6">
        <v>27212</v>
      </c>
      <c r="B2748">
        <v>-2.1299999999999999E-2</v>
      </c>
      <c r="C2748">
        <v>4.3E-3</v>
      </c>
      <c r="D2748">
        <v>7.1999999999999998E-3</v>
      </c>
      <c r="E2748">
        <v>2.2000000000000001E-3</v>
      </c>
      <c r="F2748">
        <v>7.9000000000000008E-3</v>
      </c>
      <c r="G2748">
        <v>-3.3E-3</v>
      </c>
      <c r="H2748">
        <v>2.9999999999999997E-4</v>
      </c>
    </row>
    <row r="2749" spans="1:8" x14ac:dyDescent="0.25">
      <c r="A2749" s="6">
        <v>27213</v>
      </c>
      <c r="B2749">
        <v>-1.6000000000000001E-3</v>
      </c>
      <c r="C2749">
        <v>-4.6999999999998996E-3</v>
      </c>
      <c r="D2749">
        <v>2.5999999999999999E-3</v>
      </c>
      <c r="E2749">
        <v>-5.0000000000000001E-4</v>
      </c>
      <c r="F2749">
        <v>1E-3</v>
      </c>
      <c r="G2749">
        <v>-1.2999999999999999E-3</v>
      </c>
      <c r="H2749">
        <v>2.9999999999999997E-4</v>
      </c>
    </row>
    <row r="2750" spans="1:8" x14ac:dyDescent="0.25">
      <c r="A2750" s="6">
        <v>27215</v>
      </c>
      <c r="B2750">
        <v>-5.6999999999998996E-3</v>
      </c>
      <c r="C2750">
        <v>2.2000000000000001E-3</v>
      </c>
      <c r="D2750">
        <v>2.7000000000000001E-3</v>
      </c>
      <c r="E2750">
        <v>-3.5999999999999999E-3</v>
      </c>
      <c r="F2750">
        <v>3.7000000000000002E-3</v>
      </c>
      <c r="G2750">
        <v>-5.0000000000000001E-4</v>
      </c>
      <c r="H2750">
        <v>2.9999999999999997E-4</v>
      </c>
    </row>
    <row r="2751" spans="1:8" x14ac:dyDescent="0.25">
      <c r="A2751" s="6">
        <v>27218</v>
      </c>
      <c r="B2751">
        <v>-3.2000000000000001E-2</v>
      </c>
      <c r="C2751">
        <v>1.8E-3</v>
      </c>
      <c r="D2751">
        <v>8.3000000000000001E-3</v>
      </c>
      <c r="E2751">
        <v>0</v>
      </c>
      <c r="F2751">
        <v>7.7999999999999996E-3</v>
      </c>
      <c r="G2751">
        <v>-6.9999999999999999E-4</v>
      </c>
      <c r="H2751">
        <v>2.9999999999999997E-4</v>
      </c>
    </row>
    <row r="2752" spans="1:8" x14ac:dyDescent="0.25">
      <c r="A2752" s="6">
        <v>27219</v>
      </c>
      <c r="B2752">
        <v>2.3999999999999998E-3</v>
      </c>
      <c r="C2752">
        <v>-7.0999999999998998E-3</v>
      </c>
      <c r="D2752">
        <v>-2.8E-3</v>
      </c>
      <c r="E2752">
        <v>2.3E-3</v>
      </c>
      <c r="F2752">
        <v>-1E-4</v>
      </c>
      <c r="G2752">
        <v>1E-3</v>
      </c>
      <c r="H2752">
        <v>2.9999999999999997E-4</v>
      </c>
    </row>
    <row r="2753" spans="1:8" x14ac:dyDescent="0.25">
      <c r="A2753" s="6">
        <v>27220</v>
      </c>
      <c r="B2753">
        <v>-1.7500000000000002E-2</v>
      </c>
      <c r="C2753">
        <v>6.0000000000000001E-3</v>
      </c>
      <c r="D2753">
        <v>5.1999999999999998E-3</v>
      </c>
      <c r="E2753">
        <v>-3.3999999999999998E-3</v>
      </c>
      <c r="F2753">
        <v>4.4000000000000003E-3</v>
      </c>
      <c r="G2753">
        <v>1.1000000000000001E-3</v>
      </c>
      <c r="H2753">
        <v>2.9999999999999997E-4</v>
      </c>
    </row>
    <row r="2754" spans="1:8" x14ac:dyDescent="0.25">
      <c r="A2754" s="6">
        <v>27221</v>
      </c>
      <c r="B2754">
        <v>-1.4E-3</v>
      </c>
      <c r="C2754">
        <v>-4.5999999999999999E-3</v>
      </c>
      <c r="D2754">
        <v>-3.7000000000000002E-3</v>
      </c>
      <c r="E2754">
        <v>4.0000000000000002E-4</v>
      </c>
      <c r="F2754">
        <v>-2.0999999999999999E-3</v>
      </c>
      <c r="G2754">
        <v>1.6999999999999999E-3</v>
      </c>
      <c r="H2754">
        <v>2.9999999999999997E-4</v>
      </c>
    </row>
    <row r="2755" spans="1:8" x14ac:dyDescent="0.25">
      <c r="A2755" s="6">
        <v>27222</v>
      </c>
      <c r="B2755">
        <v>4.0099999999999997E-2</v>
      </c>
      <c r="C2755">
        <v>-1.0999999999999999E-2</v>
      </c>
      <c r="D2755">
        <v>-2.5999999999999999E-3</v>
      </c>
      <c r="E2755">
        <v>3.7000000000000002E-3</v>
      </c>
      <c r="F2755">
        <v>-6.8999999999999999E-3</v>
      </c>
      <c r="G2755">
        <v>-1.12E-2</v>
      </c>
      <c r="H2755">
        <v>2.9999999999999997E-4</v>
      </c>
    </row>
    <row r="2756" spans="1:8" x14ac:dyDescent="0.25">
      <c r="A2756" s="6">
        <v>27225</v>
      </c>
      <c r="B2756">
        <v>7.9000000000000008E-3</v>
      </c>
      <c r="C2756">
        <v>2.0999999999999999E-3</v>
      </c>
      <c r="D2756">
        <v>1.6000000000000001E-3</v>
      </c>
      <c r="E2756">
        <v>-1E-4</v>
      </c>
      <c r="F2756">
        <v>-4.3E-3</v>
      </c>
      <c r="G2756">
        <v>-1E-4</v>
      </c>
      <c r="H2756">
        <v>2.9999999999999997E-4</v>
      </c>
    </row>
    <row r="2757" spans="1:8" x14ac:dyDescent="0.25">
      <c r="A2757" s="6">
        <v>27226</v>
      </c>
      <c r="B2757">
        <v>-1.04E-2</v>
      </c>
      <c r="C2757">
        <v>5.1999999999999998E-3</v>
      </c>
      <c r="D2757">
        <v>1.5E-3</v>
      </c>
      <c r="E2757">
        <v>-4.4999999999999997E-3</v>
      </c>
      <c r="F2757">
        <v>3.3999999999999998E-3</v>
      </c>
      <c r="G2757">
        <v>9.3999999999998998E-3</v>
      </c>
      <c r="H2757">
        <v>2.9999999999999997E-4</v>
      </c>
    </row>
    <row r="2758" spans="1:8" x14ac:dyDescent="0.25">
      <c r="A2758" s="6">
        <v>27227</v>
      </c>
      <c r="B2758">
        <v>1.0800000000000001E-2</v>
      </c>
      <c r="C2758">
        <v>-4.5999999999999999E-3</v>
      </c>
      <c r="D2758">
        <v>-1.8E-3</v>
      </c>
      <c r="E2758">
        <v>-2.5000000000000001E-3</v>
      </c>
      <c r="F2758">
        <v>-8.9999999999999998E-4</v>
      </c>
      <c r="G2758">
        <v>-2.9999999999999997E-4</v>
      </c>
      <c r="H2758">
        <v>2.9999999999999997E-4</v>
      </c>
    </row>
    <row r="2759" spans="1:8" x14ac:dyDescent="0.25">
      <c r="A2759" s="6">
        <v>27228</v>
      </c>
      <c r="B2759">
        <v>1.8E-3</v>
      </c>
      <c r="C2759">
        <v>6.0999999999998998E-3</v>
      </c>
      <c r="D2759">
        <v>6.9999999999999004E-3</v>
      </c>
      <c r="E2759">
        <v>-2.7000000000000001E-3</v>
      </c>
      <c r="F2759">
        <v>2.0999999999999999E-3</v>
      </c>
      <c r="G2759">
        <v>3.5999999999999999E-3</v>
      </c>
      <c r="H2759">
        <v>2.9999999999999997E-4</v>
      </c>
    </row>
    <row r="2760" spans="1:8" x14ac:dyDescent="0.25">
      <c r="A2760" s="6">
        <v>27229</v>
      </c>
      <c r="B2760">
        <v>-1.1000000000000001E-3</v>
      </c>
      <c r="C2760">
        <v>1.9E-3</v>
      </c>
      <c r="D2760">
        <v>1.6999999999999999E-3</v>
      </c>
      <c r="E2760">
        <v>-2.8999999999999998E-3</v>
      </c>
      <c r="F2760">
        <v>2.7000000000000001E-3</v>
      </c>
      <c r="G2760">
        <v>8.0000000000000004E-4</v>
      </c>
      <c r="H2760">
        <v>2.9999999999999997E-4</v>
      </c>
    </row>
    <row r="2761" spans="1:8" x14ac:dyDescent="0.25">
      <c r="A2761" s="6">
        <v>27232</v>
      </c>
      <c r="B2761">
        <v>2.8999999999999998E-3</v>
      </c>
      <c r="C2761">
        <v>-6.9999999999999999E-4</v>
      </c>
      <c r="D2761">
        <v>-2E-3</v>
      </c>
      <c r="E2761">
        <v>3.3E-3</v>
      </c>
      <c r="F2761">
        <v>-1.8E-3</v>
      </c>
      <c r="G2761">
        <v>-1.8E-3</v>
      </c>
      <c r="H2761">
        <v>2.9999999999999997E-4</v>
      </c>
    </row>
    <row r="2762" spans="1:8" x14ac:dyDescent="0.25">
      <c r="A2762" s="6">
        <v>27233</v>
      </c>
      <c r="B2762">
        <v>1.03E-2</v>
      </c>
      <c r="C2762">
        <v>-1.1999999999999999E-3</v>
      </c>
      <c r="D2762">
        <v>3.2000000000000002E-3</v>
      </c>
      <c r="E2762">
        <v>-5.6999999999998996E-3</v>
      </c>
      <c r="F2762">
        <v>3.0000000000000001E-3</v>
      </c>
      <c r="G2762">
        <v>-8.9999999999999998E-4</v>
      </c>
      <c r="H2762">
        <v>2.9999999999999997E-4</v>
      </c>
    </row>
    <row r="2763" spans="1:8" x14ac:dyDescent="0.25">
      <c r="A2763" s="6">
        <v>27234</v>
      </c>
      <c r="B2763">
        <v>3.5999999999999999E-3</v>
      </c>
      <c r="C2763">
        <v>-1.1000000000000001E-3</v>
      </c>
      <c r="D2763">
        <v>4.5999999999999999E-3</v>
      </c>
      <c r="E2763">
        <v>-3.8E-3</v>
      </c>
      <c r="F2763">
        <v>5.5999999999999999E-3</v>
      </c>
      <c r="G2763">
        <v>1E-3</v>
      </c>
      <c r="H2763">
        <v>2.9999999999999997E-4</v>
      </c>
    </row>
    <row r="2764" spans="1:8" x14ac:dyDescent="0.25">
      <c r="A2764" s="6">
        <v>27235</v>
      </c>
      <c r="B2764">
        <v>-1.2E-2</v>
      </c>
      <c r="C2764">
        <v>8.0000000000000002E-3</v>
      </c>
      <c r="D2764">
        <v>6.0000000000000001E-3</v>
      </c>
      <c r="E2764">
        <v>-6.8999999999999999E-3</v>
      </c>
      <c r="F2764">
        <v>9.3999999999998998E-3</v>
      </c>
      <c r="G2764">
        <v>4.3E-3</v>
      </c>
      <c r="H2764">
        <v>2.9999999999999997E-4</v>
      </c>
    </row>
    <row r="2765" spans="1:8" x14ac:dyDescent="0.25">
      <c r="A2765" s="6">
        <v>27236</v>
      </c>
      <c r="B2765">
        <v>-1.7299999999999999E-2</v>
      </c>
      <c r="C2765">
        <v>1.03E-2</v>
      </c>
      <c r="D2765">
        <v>6.4999999999999997E-3</v>
      </c>
      <c r="E2765">
        <v>-1.1000000000000001E-3</v>
      </c>
      <c r="F2765">
        <v>6.0999999999998998E-3</v>
      </c>
      <c r="G2765">
        <v>4.0000000000000001E-3</v>
      </c>
      <c r="H2765">
        <v>2.9999999999999997E-4</v>
      </c>
    </row>
    <row r="2766" spans="1:8" x14ac:dyDescent="0.25">
      <c r="A2766" s="6">
        <v>27239</v>
      </c>
      <c r="B2766">
        <v>-1.7999999999999999E-2</v>
      </c>
      <c r="C2766">
        <v>4.3E-3</v>
      </c>
      <c r="D2766">
        <v>2.3999999999999998E-3</v>
      </c>
      <c r="E2766">
        <v>2.9999999999999997E-4</v>
      </c>
      <c r="F2766">
        <v>1.1000000000000001E-3</v>
      </c>
      <c r="G2766">
        <v>6.6E-3</v>
      </c>
      <c r="H2766">
        <v>2.9999999999999997E-4</v>
      </c>
    </row>
    <row r="2767" spans="1:8" x14ac:dyDescent="0.25">
      <c r="A2767" s="6">
        <v>27240</v>
      </c>
      <c r="B2767">
        <v>-5.5999999999999999E-3</v>
      </c>
      <c r="C2767">
        <v>2.9999999999999997E-4</v>
      </c>
      <c r="D2767">
        <v>-2.3999999999999998E-3</v>
      </c>
      <c r="E2767">
        <v>-1.6999999999999999E-3</v>
      </c>
      <c r="F2767">
        <v>2.3999999999999998E-3</v>
      </c>
      <c r="G2767">
        <v>6.4000000000000003E-3</v>
      </c>
      <c r="H2767">
        <v>2.9999999999999997E-4</v>
      </c>
    </row>
    <row r="2768" spans="1:8" x14ac:dyDescent="0.25">
      <c r="A2768" s="6">
        <v>27241</v>
      </c>
      <c r="B2768">
        <v>-1.5100000000000001E-2</v>
      </c>
      <c r="C2768">
        <v>5.7999999999999996E-3</v>
      </c>
      <c r="D2768">
        <v>6.9999999999999004E-3</v>
      </c>
      <c r="E2768">
        <v>-2.8E-3</v>
      </c>
      <c r="F2768">
        <v>2.8E-3</v>
      </c>
      <c r="G2768">
        <v>5.6999999999998996E-3</v>
      </c>
      <c r="H2768">
        <v>2.9999999999999997E-4</v>
      </c>
    </row>
    <row r="2769" spans="1:8" x14ac:dyDescent="0.25">
      <c r="A2769" s="6">
        <v>27242</v>
      </c>
      <c r="B2769">
        <v>-6.6E-3</v>
      </c>
      <c r="C2769">
        <v>8.0000000000000004E-4</v>
      </c>
      <c r="D2769">
        <v>4.0000000000000001E-3</v>
      </c>
      <c r="E2769">
        <v>-1.2999999999999999E-3</v>
      </c>
      <c r="F2769">
        <v>2.5000000000000001E-3</v>
      </c>
      <c r="G2769">
        <v>2.3E-3</v>
      </c>
      <c r="H2769">
        <v>2.9999999999999997E-4</v>
      </c>
    </row>
    <row r="2770" spans="1:8" x14ac:dyDescent="0.25">
      <c r="A2770" s="6">
        <v>27243</v>
      </c>
      <c r="B2770">
        <v>-2.5000000000000001E-3</v>
      </c>
      <c r="C2770">
        <v>-2.0000000000000001E-4</v>
      </c>
      <c r="D2770">
        <v>2.5000000000000001E-3</v>
      </c>
      <c r="E2770">
        <v>-2.5000000000000001E-3</v>
      </c>
      <c r="F2770">
        <v>4.3E-3</v>
      </c>
      <c r="G2770">
        <v>-1E-3</v>
      </c>
      <c r="H2770">
        <v>2.9999999999999997E-4</v>
      </c>
    </row>
    <row r="2771" spans="1:8" x14ac:dyDescent="0.25">
      <c r="A2771" s="6">
        <v>27246</v>
      </c>
      <c r="B2771">
        <v>8.6999999999999994E-3</v>
      </c>
      <c r="C2771">
        <v>-5.1000000000000004E-3</v>
      </c>
      <c r="D2771">
        <v>-5.0000000000000001E-4</v>
      </c>
      <c r="E2771">
        <v>-1.6999999999999999E-3</v>
      </c>
      <c r="F2771">
        <v>-5.0000000000000001E-4</v>
      </c>
      <c r="G2771">
        <v>-4.0000000000000002E-4</v>
      </c>
      <c r="H2771">
        <v>2.9999999999999997E-4</v>
      </c>
    </row>
    <row r="2772" spans="1:8" x14ac:dyDescent="0.25">
      <c r="A2772" s="6">
        <v>27247</v>
      </c>
      <c r="B2772">
        <v>1.55E-2</v>
      </c>
      <c r="C2772">
        <v>-3.8999999999999998E-3</v>
      </c>
      <c r="D2772">
        <v>-6.6E-3</v>
      </c>
      <c r="E2772">
        <v>4.6999999999998996E-3</v>
      </c>
      <c r="F2772">
        <v>-3.4999999999998999E-3</v>
      </c>
      <c r="G2772">
        <v>-4.6999999999998996E-3</v>
      </c>
      <c r="H2772">
        <v>2.9999999999999997E-4</v>
      </c>
    </row>
    <row r="2773" spans="1:8" x14ac:dyDescent="0.25">
      <c r="A2773" s="6">
        <v>27248</v>
      </c>
      <c r="B2773">
        <v>2.47E-2</v>
      </c>
      <c r="C2773">
        <v>-8.9999999999999993E-3</v>
      </c>
      <c r="D2773">
        <v>-1E-4</v>
      </c>
      <c r="E2773">
        <v>4.0999999999998997E-3</v>
      </c>
      <c r="F2773">
        <v>-1E-3</v>
      </c>
      <c r="G2773">
        <v>-8.5000000000000006E-3</v>
      </c>
      <c r="H2773">
        <v>2.9999999999999997E-4</v>
      </c>
    </row>
    <row r="2774" spans="1:8" x14ac:dyDescent="0.25">
      <c r="A2774" s="6">
        <v>27249</v>
      </c>
      <c r="B2774">
        <v>-1.21E-2</v>
      </c>
      <c r="C2774">
        <v>1.61E-2</v>
      </c>
      <c r="D2774">
        <v>5.3E-3</v>
      </c>
      <c r="E2774">
        <v>-3.0000000000000001E-3</v>
      </c>
      <c r="F2774">
        <v>4.4000000000000003E-3</v>
      </c>
      <c r="G2774">
        <v>1.8E-3</v>
      </c>
      <c r="H2774">
        <v>2.9999999999999997E-4</v>
      </c>
    </row>
    <row r="2775" spans="1:8" x14ac:dyDescent="0.25">
      <c r="A2775" s="6">
        <v>27250</v>
      </c>
      <c r="B2775">
        <v>-6.6E-3</v>
      </c>
      <c r="C2775">
        <v>7.3000000000000001E-3</v>
      </c>
      <c r="D2775">
        <v>3.3E-3</v>
      </c>
      <c r="E2775">
        <v>2.9999999999999997E-4</v>
      </c>
      <c r="F2775">
        <v>2.2000000000000001E-3</v>
      </c>
      <c r="G2775">
        <v>-2.0000000000000001E-4</v>
      </c>
      <c r="H2775">
        <v>2.9999999999999997E-4</v>
      </c>
    </row>
    <row r="2776" spans="1:8" x14ac:dyDescent="0.25">
      <c r="A2776" s="6">
        <v>27253</v>
      </c>
      <c r="B2776">
        <v>-1.16999999999999E-2</v>
      </c>
      <c r="C2776">
        <v>5.7999999999999996E-3</v>
      </c>
      <c r="D2776">
        <v>3.2000000000000002E-3</v>
      </c>
      <c r="E2776">
        <v>-6.0000000000000001E-3</v>
      </c>
      <c r="F2776">
        <v>4.3E-3</v>
      </c>
      <c r="G2776">
        <v>2.5999999999999999E-3</v>
      </c>
      <c r="H2776">
        <v>2.9999999999999997E-4</v>
      </c>
    </row>
    <row r="2777" spans="1:8" x14ac:dyDescent="0.25">
      <c r="A2777" s="6">
        <v>27254</v>
      </c>
      <c r="B2777">
        <v>-1.66E-2</v>
      </c>
      <c r="C2777">
        <v>3.8999999999999998E-3</v>
      </c>
      <c r="D2777">
        <v>7.7000000000000002E-3</v>
      </c>
      <c r="E2777">
        <v>-2.5999999999999999E-3</v>
      </c>
      <c r="F2777">
        <v>8.5000000000000006E-3</v>
      </c>
      <c r="G2777">
        <v>7.3000000000000001E-3</v>
      </c>
      <c r="H2777">
        <v>2.9999999999999997E-4</v>
      </c>
    </row>
    <row r="2778" spans="1:8" x14ac:dyDescent="0.25">
      <c r="A2778" s="6">
        <v>27255</v>
      </c>
      <c r="B2778">
        <v>-2.1899999999999999E-2</v>
      </c>
      <c r="C2778">
        <v>7.4000000000000003E-3</v>
      </c>
      <c r="D2778">
        <v>3.3E-3</v>
      </c>
      <c r="E2778">
        <v>-2.8999999999999998E-3</v>
      </c>
      <c r="F2778">
        <v>7.9000000000000008E-3</v>
      </c>
      <c r="G2778">
        <v>8.8000000000000005E-3</v>
      </c>
      <c r="H2778">
        <v>2.9999999999999997E-4</v>
      </c>
    </row>
    <row r="2779" spans="1:8" x14ac:dyDescent="0.25">
      <c r="A2779" s="6">
        <v>27256</v>
      </c>
      <c r="B2779">
        <v>-5.7999999999999996E-3</v>
      </c>
      <c r="C2779">
        <v>-1.6000000000000001E-3</v>
      </c>
      <c r="D2779">
        <v>2.7000000000000001E-3</v>
      </c>
      <c r="E2779">
        <v>1.6999999999999999E-3</v>
      </c>
      <c r="F2779">
        <v>-2.0000000000000001E-4</v>
      </c>
      <c r="G2779">
        <v>2.0999999999999999E-3</v>
      </c>
      <c r="H2779">
        <v>2.9999999999999997E-4</v>
      </c>
    </row>
    <row r="2780" spans="1:8" x14ac:dyDescent="0.25">
      <c r="A2780" s="6">
        <v>27257</v>
      </c>
      <c r="B2780">
        <v>-8.5000000000000006E-3</v>
      </c>
      <c r="C2780">
        <v>4.5999999999999999E-3</v>
      </c>
      <c r="D2780">
        <v>6.3E-3</v>
      </c>
      <c r="E2780">
        <v>-1.1999999999999999E-3</v>
      </c>
      <c r="F2780">
        <v>2.5999999999999999E-3</v>
      </c>
      <c r="G2780">
        <v>4.0000000000000001E-3</v>
      </c>
      <c r="H2780">
        <v>2.9999999999999997E-4</v>
      </c>
    </row>
    <row r="2781" spans="1:8" x14ac:dyDescent="0.25">
      <c r="A2781" s="6">
        <v>27260</v>
      </c>
      <c r="B2781">
        <v>-1.44E-2</v>
      </c>
      <c r="C2781">
        <v>5.0000000000000001E-4</v>
      </c>
      <c r="D2781">
        <v>4.3E-3</v>
      </c>
      <c r="E2781">
        <v>-2E-3</v>
      </c>
      <c r="F2781">
        <v>5.8999999999999999E-3</v>
      </c>
      <c r="G2781">
        <v>1.1000000000000001E-3</v>
      </c>
      <c r="H2781">
        <v>2.9999999999999997E-4</v>
      </c>
    </row>
    <row r="2782" spans="1:8" x14ac:dyDescent="0.25">
      <c r="A2782" s="6">
        <v>27261</v>
      </c>
      <c r="B2782">
        <v>3.8999999999999998E-3</v>
      </c>
      <c r="C2782">
        <v>-4.0999999999998997E-3</v>
      </c>
      <c r="D2782">
        <v>2.0000000000000001E-4</v>
      </c>
      <c r="E2782">
        <v>1.4E-3</v>
      </c>
      <c r="F2782">
        <v>-4.0000000000000002E-4</v>
      </c>
      <c r="G2782">
        <v>2E-3</v>
      </c>
      <c r="H2782">
        <v>2.9999999999999997E-4</v>
      </c>
    </row>
    <row r="2783" spans="1:8" x14ac:dyDescent="0.25">
      <c r="A2783" s="6">
        <v>27262</v>
      </c>
      <c r="B2783">
        <v>-1.78E-2</v>
      </c>
      <c r="C2783">
        <v>6.4999999999999997E-3</v>
      </c>
      <c r="D2783">
        <v>8.9999999999999993E-3</v>
      </c>
      <c r="E2783">
        <v>-6.4999999999999997E-3</v>
      </c>
      <c r="F2783">
        <v>9.4999999999999998E-3</v>
      </c>
      <c r="G2783">
        <v>7.7000000000000002E-3</v>
      </c>
      <c r="H2783">
        <v>2.9999999999999997E-4</v>
      </c>
    </row>
    <row r="2784" spans="1:8" x14ac:dyDescent="0.25">
      <c r="A2784" s="6">
        <v>27263</v>
      </c>
      <c r="B2784">
        <v>-1.11E-2</v>
      </c>
      <c r="C2784">
        <v>-3.7000000000000002E-3</v>
      </c>
      <c r="D2784">
        <v>3.8E-3</v>
      </c>
      <c r="E2784">
        <v>2.7000000000000001E-3</v>
      </c>
      <c r="F2784">
        <v>3.3E-3</v>
      </c>
      <c r="G2784">
        <v>8.0000000000000002E-3</v>
      </c>
      <c r="H2784">
        <v>2.9999999999999997E-4</v>
      </c>
    </row>
    <row r="2785" spans="1:8" x14ac:dyDescent="0.25">
      <c r="A2785" s="6">
        <v>27264</v>
      </c>
      <c r="B2785">
        <v>-1.6199999999999999E-2</v>
      </c>
      <c r="C2785">
        <v>4.0999999999998997E-3</v>
      </c>
      <c r="D2785">
        <v>6.7000000000000002E-3</v>
      </c>
      <c r="E2785">
        <v>-8.0000000000000004E-4</v>
      </c>
      <c r="F2785">
        <v>1.8E-3</v>
      </c>
      <c r="G2785">
        <v>9.5999999999999992E-3</v>
      </c>
      <c r="H2785">
        <v>2.9999999999999997E-4</v>
      </c>
    </row>
    <row r="2786" spans="1:8" x14ac:dyDescent="0.25">
      <c r="A2786" s="6">
        <v>27267</v>
      </c>
      <c r="B2786">
        <v>6.9999999999999004E-3</v>
      </c>
      <c r="C2786">
        <v>-1.1299999999999999E-2</v>
      </c>
      <c r="D2786">
        <v>-9.7000000000000003E-3</v>
      </c>
      <c r="E2786">
        <v>2.5000000000000001E-3</v>
      </c>
      <c r="F2786">
        <v>-6.0999999999998998E-3</v>
      </c>
      <c r="G2786">
        <v>-7.1999999999999998E-3</v>
      </c>
      <c r="H2786">
        <v>2.9999999999999997E-4</v>
      </c>
    </row>
    <row r="2787" spans="1:8" x14ac:dyDescent="0.25">
      <c r="A2787" s="6">
        <v>27268</v>
      </c>
      <c r="B2787">
        <v>-1.5900000000000001E-2</v>
      </c>
      <c r="C2787">
        <v>4.4999999999999997E-3</v>
      </c>
      <c r="D2787">
        <v>-4.0000000000000001E-3</v>
      </c>
      <c r="E2787">
        <v>-8.0000000000000004E-4</v>
      </c>
      <c r="F2787">
        <v>3.3999999999999998E-3</v>
      </c>
      <c r="G2787">
        <v>-2.0000000000000001E-4</v>
      </c>
      <c r="H2787">
        <v>2.9999999999999997E-4</v>
      </c>
    </row>
    <row r="2788" spans="1:8" x14ac:dyDescent="0.25">
      <c r="A2788" s="6">
        <v>27269</v>
      </c>
      <c r="B2788">
        <v>-3.3E-3</v>
      </c>
      <c r="C2788">
        <v>-4.3E-3</v>
      </c>
      <c r="D2788">
        <v>-7.0999999999998998E-3</v>
      </c>
      <c r="E2788">
        <v>5.3E-3</v>
      </c>
      <c r="F2788">
        <v>-7.7000000000000002E-3</v>
      </c>
      <c r="G2788">
        <v>-1.8E-3</v>
      </c>
      <c r="H2788">
        <v>2.9999999999999997E-4</v>
      </c>
    </row>
    <row r="2789" spans="1:8" x14ac:dyDescent="0.25">
      <c r="A2789" s="6">
        <v>27270</v>
      </c>
      <c r="B2789">
        <v>-1.26E-2</v>
      </c>
      <c r="C2789">
        <v>-3.4999999999998999E-3</v>
      </c>
      <c r="D2789">
        <v>-6.6E-3</v>
      </c>
      <c r="E2789">
        <v>6.4999999999999997E-3</v>
      </c>
      <c r="F2789">
        <v>-6.8999999999999999E-3</v>
      </c>
      <c r="G2789">
        <v>1.5E-3</v>
      </c>
      <c r="H2789">
        <v>2.9999999999999997E-4</v>
      </c>
    </row>
    <row r="2790" spans="1:8" x14ac:dyDescent="0.25">
      <c r="A2790" s="6">
        <v>27271</v>
      </c>
      <c r="B2790">
        <v>2.79999999999999E-2</v>
      </c>
      <c r="C2790">
        <v>-1.32E-2</v>
      </c>
      <c r="D2790">
        <v>5.9999999999999995E-4</v>
      </c>
      <c r="E2790">
        <v>-1E-3</v>
      </c>
      <c r="F2790">
        <v>-6.7999999999999996E-3</v>
      </c>
      <c r="G2790">
        <v>-9.1999999999999998E-3</v>
      </c>
      <c r="H2790">
        <v>2.9999999999999997E-4</v>
      </c>
    </row>
    <row r="2791" spans="1:8" x14ac:dyDescent="0.25">
      <c r="A2791" s="6">
        <v>27275</v>
      </c>
      <c r="B2791">
        <v>-2.18E-2</v>
      </c>
      <c r="C2791">
        <v>8.0000000000000002E-3</v>
      </c>
      <c r="D2791">
        <v>8.3000000000000001E-3</v>
      </c>
      <c r="E2791">
        <v>-3.5999999999999999E-3</v>
      </c>
      <c r="F2791">
        <v>1.01E-2</v>
      </c>
      <c r="G2791">
        <v>8.8999999999999999E-3</v>
      </c>
      <c r="H2791">
        <v>4.0000000000000002E-4</v>
      </c>
    </row>
    <row r="2792" spans="1:8" x14ac:dyDescent="0.25">
      <c r="A2792" s="6">
        <v>27276</v>
      </c>
      <c r="B2792">
        <v>-2.69E-2</v>
      </c>
      <c r="C2792">
        <v>-2.0000000000000001E-4</v>
      </c>
      <c r="D2792">
        <v>5.8999999999999999E-3</v>
      </c>
      <c r="E2792">
        <v>-3.3E-3</v>
      </c>
      <c r="F2792">
        <v>5.4000000000000003E-3</v>
      </c>
      <c r="G2792">
        <v>6.7999999999999996E-3</v>
      </c>
      <c r="H2792">
        <v>4.0000000000000002E-4</v>
      </c>
    </row>
    <row r="2793" spans="1:8" x14ac:dyDescent="0.25">
      <c r="A2793" s="6">
        <v>27277</v>
      </c>
      <c r="B2793">
        <v>2.8999999999999901E-2</v>
      </c>
      <c r="C2793">
        <v>-2.0199999999999999E-2</v>
      </c>
      <c r="D2793">
        <v>-8.3999999999999995E-3</v>
      </c>
      <c r="E2793">
        <v>5.0000000000000001E-3</v>
      </c>
      <c r="F2793">
        <v>-8.6999999999999994E-3</v>
      </c>
      <c r="G2793">
        <v>-6.0000000000000001E-3</v>
      </c>
      <c r="H2793">
        <v>4.0000000000000002E-4</v>
      </c>
    </row>
    <row r="2794" spans="1:8" x14ac:dyDescent="0.25">
      <c r="A2794" s="6">
        <v>27278</v>
      </c>
      <c r="B2794">
        <v>7.4000000000000003E-3</v>
      </c>
      <c r="C2794">
        <v>0</v>
      </c>
      <c r="D2794">
        <v>5.6999999999998996E-3</v>
      </c>
      <c r="E2794">
        <v>-6.1999999999999998E-3</v>
      </c>
      <c r="F2794">
        <v>4.1999999999999997E-3</v>
      </c>
      <c r="G2794">
        <v>-2.3E-3</v>
      </c>
      <c r="H2794">
        <v>4.0000000000000002E-4</v>
      </c>
    </row>
    <row r="2795" spans="1:8" x14ac:dyDescent="0.25">
      <c r="A2795" s="6">
        <v>27281</v>
      </c>
      <c r="B2795">
        <v>-2.27999999999999E-2</v>
      </c>
      <c r="C2795">
        <v>6.0999999999998998E-3</v>
      </c>
      <c r="D2795">
        <v>6.3E-3</v>
      </c>
      <c r="E2795">
        <v>-1.9E-3</v>
      </c>
      <c r="F2795">
        <v>9.7999999999999997E-3</v>
      </c>
      <c r="G2795">
        <v>5.4999999999999997E-3</v>
      </c>
      <c r="H2795">
        <v>4.0000000000000002E-4</v>
      </c>
    </row>
    <row r="2796" spans="1:8" x14ac:dyDescent="0.25">
      <c r="A2796" s="6">
        <v>27282</v>
      </c>
      <c r="B2796">
        <v>-7.9000000000000008E-3</v>
      </c>
      <c r="C2796">
        <v>-3.4999999999998999E-3</v>
      </c>
      <c r="D2796">
        <v>3.2000000000000002E-3</v>
      </c>
      <c r="E2796">
        <v>5.0000000000000001E-4</v>
      </c>
      <c r="F2796">
        <v>2.7000000000000001E-3</v>
      </c>
      <c r="G2796">
        <v>4.1999999999999997E-3</v>
      </c>
      <c r="H2796">
        <v>4.0000000000000002E-4</v>
      </c>
    </row>
    <row r="2797" spans="1:8" x14ac:dyDescent="0.25">
      <c r="A2797" s="6">
        <v>27283</v>
      </c>
      <c r="B2797">
        <v>-8.8999999999999999E-3</v>
      </c>
      <c r="C2797">
        <v>-8.9999999999999998E-4</v>
      </c>
      <c r="D2797">
        <v>-1.1000000000000001E-3</v>
      </c>
      <c r="E2797">
        <v>-1.9E-3</v>
      </c>
      <c r="F2797">
        <v>2.7000000000000001E-3</v>
      </c>
      <c r="G2797">
        <v>2.2000000000000001E-3</v>
      </c>
      <c r="H2797">
        <v>4.0000000000000002E-4</v>
      </c>
    </row>
    <row r="2798" spans="1:8" x14ac:dyDescent="0.25">
      <c r="A2798" s="6">
        <v>27284</v>
      </c>
      <c r="B2798">
        <v>-2.5600000000000001E-2</v>
      </c>
      <c r="C2798">
        <v>1E-4</v>
      </c>
      <c r="D2798">
        <v>7.4000000000000003E-3</v>
      </c>
      <c r="E2798">
        <v>-2.0999999999999999E-3</v>
      </c>
      <c r="F2798">
        <v>9.7000000000000003E-3</v>
      </c>
      <c r="G2798">
        <v>9.2999999999999992E-3</v>
      </c>
      <c r="H2798">
        <v>4.0000000000000002E-4</v>
      </c>
    </row>
    <row r="2799" spans="1:8" x14ac:dyDescent="0.25">
      <c r="A2799" s="6">
        <v>27285</v>
      </c>
      <c r="B2799">
        <v>-2.24E-2</v>
      </c>
      <c r="C2799">
        <v>4.0000000000000001E-3</v>
      </c>
      <c r="D2799">
        <v>2.8E-3</v>
      </c>
      <c r="E2799">
        <v>-4.7999999999999996E-3</v>
      </c>
      <c r="F2799">
        <v>6.0000000000000001E-3</v>
      </c>
      <c r="G2799">
        <v>9.8999999999999002E-3</v>
      </c>
      <c r="H2799">
        <v>4.0000000000000002E-4</v>
      </c>
    </row>
    <row r="2800" spans="1:8" x14ac:dyDescent="0.25">
      <c r="A2800" s="6">
        <v>27288</v>
      </c>
      <c r="B2800">
        <v>1.41E-2</v>
      </c>
      <c r="C2800">
        <v>-1.7600000000000001E-2</v>
      </c>
      <c r="D2800">
        <v>-9.1000000000000004E-3</v>
      </c>
      <c r="E2800">
        <v>1.4E-3</v>
      </c>
      <c r="F2800">
        <v>-7.0999999999998998E-3</v>
      </c>
      <c r="G2800">
        <v>-0.01</v>
      </c>
      <c r="H2800">
        <v>4.0000000000000002E-4</v>
      </c>
    </row>
    <row r="2801" spans="1:8" x14ac:dyDescent="0.25">
      <c r="A2801" s="6">
        <v>27289</v>
      </c>
      <c r="B2801">
        <v>1.6299999999999999E-2</v>
      </c>
      <c r="C2801">
        <v>-3.0999999999999999E-3</v>
      </c>
      <c r="D2801">
        <v>4.6999999999998996E-3</v>
      </c>
      <c r="E2801">
        <v>-2E-3</v>
      </c>
      <c r="F2801">
        <v>-1.9E-3</v>
      </c>
      <c r="G2801">
        <v>-7.6E-3</v>
      </c>
      <c r="H2801">
        <v>4.0000000000000002E-4</v>
      </c>
    </row>
    <row r="2802" spans="1:8" x14ac:dyDescent="0.25">
      <c r="A2802" s="6">
        <v>27290</v>
      </c>
      <c r="B2802">
        <v>3.5999999999999999E-3</v>
      </c>
      <c r="C2802">
        <v>-4.6999999999998996E-3</v>
      </c>
      <c r="D2802">
        <v>-3.7000000000000002E-3</v>
      </c>
      <c r="E2802">
        <v>2.3999999999999998E-3</v>
      </c>
      <c r="F2802">
        <v>-4.0000000000000002E-4</v>
      </c>
      <c r="G2802">
        <v>-5.7999999999999996E-3</v>
      </c>
      <c r="H2802">
        <v>4.0000000000000002E-4</v>
      </c>
    </row>
    <row r="2803" spans="1:8" x14ac:dyDescent="0.25">
      <c r="A2803" s="6">
        <v>27291</v>
      </c>
      <c r="B2803">
        <v>3.3399999999999999E-2</v>
      </c>
      <c r="C2803">
        <v>-8.3000000000000001E-3</v>
      </c>
      <c r="D2803">
        <v>-3.3999999999999998E-3</v>
      </c>
      <c r="E2803">
        <v>-3.8E-3</v>
      </c>
      <c r="F2803">
        <v>-2.0000000000000001E-4</v>
      </c>
      <c r="G2803">
        <v>-8.8000000000000005E-3</v>
      </c>
      <c r="H2803">
        <v>4.0000000000000002E-4</v>
      </c>
    </row>
    <row r="2804" spans="1:8" x14ac:dyDescent="0.25">
      <c r="A2804" s="6">
        <v>27292</v>
      </c>
      <c r="B2804">
        <v>3.0999999999999999E-3</v>
      </c>
      <c r="C2804">
        <v>5.4000000000000003E-3</v>
      </c>
      <c r="D2804">
        <v>3.3E-3</v>
      </c>
      <c r="E2804">
        <v>-7.4999999999999997E-3</v>
      </c>
      <c r="F2804">
        <v>1E-3</v>
      </c>
      <c r="G2804">
        <v>-4.0000000000000001E-3</v>
      </c>
      <c r="H2804">
        <v>4.0000000000000002E-4</v>
      </c>
    </row>
    <row r="2805" spans="1:8" x14ac:dyDescent="0.25">
      <c r="A2805" s="6">
        <v>27295</v>
      </c>
      <c r="B2805">
        <v>-7.9000000000000008E-3</v>
      </c>
      <c r="C2805">
        <v>7.9000000000000008E-3</v>
      </c>
      <c r="D2805">
        <v>6.4999999999999997E-3</v>
      </c>
      <c r="E2805">
        <v>-8.3000000000000001E-3</v>
      </c>
      <c r="F2805">
        <v>4.8999999999999998E-3</v>
      </c>
      <c r="G2805">
        <v>5.8999999999999999E-3</v>
      </c>
      <c r="H2805">
        <v>4.0000000000000002E-4</v>
      </c>
    </row>
    <row r="2806" spans="1:8" x14ac:dyDescent="0.25">
      <c r="A2806" s="6">
        <v>27296</v>
      </c>
      <c r="B2806">
        <v>-1.84E-2</v>
      </c>
      <c r="C2806">
        <v>8.5000000000000006E-3</v>
      </c>
      <c r="D2806">
        <v>6.4999999999999997E-3</v>
      </c>
      <c r="E2806">
        <v>-1.6999999999999999E-3</v>
      </c>
      <c r="F2806">
        <v>6.4999999999999997E-3</v>
      </c>
      <c r="G2806">
        <v>1.21999999999999E-2</v>
      </c>
      <c r="H2806">
        <v>4.0000000000000002E-4</v>
      </c>
    </row>
    <row r="2807" spans="1:8" x14ac:dyDescent="0.25">
      <c r="A2807" s="6">
        <v>27297</v>
      </c>
      <c r="B2807">
        <v>-4.0999999999998997E-3</v>
      </c>
      <c r="C2807">
        <v>8.8000000000000005E-3</v>
      </c>
      <c r="D2807">
        <v>3.5999999999999999E-3</v>
      </c>
      <c r="E2807">
        <v>-3.7000000000000002E-3</v>
      </c>
      <c r="F2807">
        <v>4.0999999999998997E-3</v>
      </c>
      <c r="G2807">
        <v>-2E-3</v>
      </c>
      <c r="H2807">
        <v>4.0000000000000002E-4</v>
      </c>
    </row>
    <row r="2808" spans="1:8" x14ac:dyDescent="0.25">
      <c r="A2808" s="6">
        <v>27298</v>
      </c>
      <c r="B2808">
        <v>-1.6399999999999901E-2</v>
      </c>
      <c r="C2808">
        <v>7.0999999999998998E-3</v>
      </c>
      <c r="D2808">
        <v>6.6E-3</v>
      </c>
      <c r="E2808">
        <v>-1.8E-3</v>
      </c>
      <c r="F2808">
        <v>5.3E-3</v>
      </c>
      <c r="G2808">
        <v>8.0999999999999996E-3</v>
      </c>
      <c r="H2808">
        <v>4.0000000000000002E-4</v>
      </c>
    </row>
    <row r="2809" spans="1:8" x14ac:dyDescent="0.25">
      <c r="A2809" s="6">
        <v>27299</v>
      </c>
      <c r="B2809">
        <v>-2.10999999999999E-2</v>
      </c>
      <c r="C2809">
        <v>1.13999999999999E-2</v>
      </c>
      <c r="D2809">
        <v>8.8000000000000005E-3</v>
      </c>
      <c r="E2809">
        <v>-5.7999999999999996E-3</v>
      </c>
      <c r="F2809">
        <v>8.8000000000000005E-3</v>
      </c>
      <c r="G2809">
        <v>3.7000000000000002E-3</v>
      </c>
      <c r="H2809">
        <v>4.0000000000000002E-4</v>
      </c>
    </row>
    <row r="2810" spans="1:8" x14ac:dyDescent="0.25">
      <c r="A2810" s="6">
        <v>27302</v>
      </c>
      <c r="B2810">
        <v>-2.3699999999999999E-2</v>
      </c>
      <c r="C2810">
        <v>5.8999999999999999E-3</v>
      </c>
      <c r="D2810">
        <v>5.1999999999999998E-3</v>
      </c>
      <c r="E2810">
        <v>1.1000000000000001E-3</v>
      </c>
      <c r="F2810">
        <v>2.0000000000000001E-4</v>
      </c>
      <c r="G2810">
        <v>8.8999999999999999E-3</v>
      </c>
      <c r="H2810">
        <v>4.0000000000000002E-4</v>
      </c>
    </row>
    <row r="2811" spans="1:8" x14ac:dyDescent="0.25">
      <c r="A2811" s="6">
        <v>27303</v>
      </c>
      <c r="B2811">
        <v>-2.3E-3</v>
      </c>
      <c r="C2811">
        <v>-4.1999999999999997E-3</v>
      </c>
      <c r="D2811">
        <v>-1E-4</v>
      </c>
      <c r="E2811">
        <v>1.9E-3</v>
      </c>
      <c r="F2811">
        <v>-3.2000000000000002E-3</v>
      </c>
      <c r="G2811">
        <v>-2.7000000000000001E-3</v>
      </c>
      <c r="H2811">
        <v>2.0000000000000001E-4</v>
      </c>
    </row>
    <row r="2812" spans="1:8" x14ac:dyDescent="0.25">
      <c r="A2812" s="6">
        <v>27304</v>
      </c>
      <c r="B2812">
        <v>5.9999999999999995E-4</v>
      </c>
      <c r="C2812">
        <v>4.0999999999998997E-3</v>
      </c>
      <c r="D2812">
        <v>1.5E-3</v>
      </c>
      <c r="E2812">
        <v>-4.8999999999999998E-3</v>
      </c>
      <c r="F2812">
        <v>4.4999999999999997E-3</v>
      </c>
      <c r="G2812">
        <v>-6.0999999999998998E-3</v>
      </c>
      <c r="H2812">
        <v>2.0000000000000001E-4</v>
      </c>
    </row>
    <row r="2813" spans="1:8" x14ac:dyDescent="0.25">
      <c r="A2813" s="6">
        <v>27305</v>
      </c>
      <c r="B2813">
        <v>-1.6799999999999999E-2</v>
      </c>
      <c r="C2813">
        <v>7.7999999999999996E-3</v>
      </c>
      <c r="D2813">
        <v>3.5999999999999999E-3</v>
      </c>
      <c r="E2813">
        <v>-2.3999999999999998E-3</v>
      </c>
      <c r="F2813">
        <v>2.0999999999999999E-3</v>
      </c>
      <c r="G2813">
        <v>9.4999999999999998E-3</v>
      </c>
      <c r="H2813">
        <v>2.0000000000000001E-4</v>
      </c>
    </row>
    <row r="2814" spans="1:8" x14ac:dyDescent="0.25">
      <c r="A2814" s="6">
        <v>27306</v>
      </c>
      <c r="B2814">
        <v>5.9999999999999995E-4</v>
      </c>
      <c r="C2814">
        <v>-2.5000000000000001E-3</v>
      </c>
      <c r="D2814">
        <v>2.8999999999999998E-3</v>
      </c>
      <c r="E2814">
        <v>-3.8999999999999998E-3</v>
      </c>
      <c r="F2814">
        <v>4.5999999999999999E-3</v>
      </c>
      <c r="G2814">
        <v>5.5999999999999999E-3</v>
      </c>
      <c r="H2814">
        <v>2.0000000000000001E-4</v>
      </c>
    </row>
    <row r="2815" spans="1:8" x14ac:dyDescent="0.25">
      <c r="A2815" s="6">
        <v>27309</v>
      </c>
      <c r="B2815">
        <v>3.7699999999999997E-2</v>
      </c>
      <c r="C2815">
        <v>-1.8200000000000001E-2</v>
      </c>
      <c r="D2815">
        <v>-1.4E-3</v>
      </c>
      <c r="E2815">
        <v>-2.3E-3</v>
      </c>
      <c r="F2815">
        <v>-3.3999999999999998E-3</v>
      </c>
      <c r="G2815">
        <v>-1.49E-2</v>
      </c>
      <c r="H2815">
        <v>2.0000000000000001E-4</v>
      </c>
    </row>
    <row r="2816" spans="1:8" x14ac:dyDescent="0.25">
      <c r="A2816" s="6">
        <v>27310</v>
      </c>
      <c r="B2816">
        <v>-1.1999999999999999E-3</v>
      </c>
      <c r="C2816">
        <v>8.6E-3</v>
      </c>
      <c r="D2816">
        <v>-1E-4</v>
      </c>
      <c r="E2816">
        <v>-2.3E-3</v>
      </c>
      <c r="F2816">
        <v>2.0000000000000001E-4</v>
      </c>
      <c r="G2816">
        <v>-8.9999999999999998E-4</v>
      </c>
      <c r="H2816">
        <v>2.0000000000000001E-4</v>
      </c>
    </row>
    <row r="2817" spans="1:8" x14ac:dyDescent="0.25">
      <c r="A2817" s="6">
        <v>27311</v>
      </c>
      <c r="B2817">
        <v>4.2299999999999997E-2</v>
      </c>
      <c r="C2817">
        <v>-2.3599999999999999E-2</v>
      </c>
      <c r="D2817">
        <v>-1.43E-2</v>
      </c>
      <c r="E2817">
        <v>7.1999999999999998E-3</v>
      </c>
      <c r="F2817">
        <v>-2.8999999999999998E-3</v>
      </c>
      <c r="G2817">
        <v>-7.4999999999999997E-3</v>
      </c>
      <c r="H2817">
        <v>2.0000000000000001E-4</v>
      </c>
    </row>
    <row r="2818" spans="1:8" x14ac:dyDescent="0.25">
      <c r="A2818" s="6">
        <v>27312</v>
      </c>
      <c r="B2818">
        <v>2.9499999999999998E-2</v>
      </c>
      <c r="C2818">
        <v>-3.5999999999999999E-3</v>
      </c>
      <c r="D2818">
        <v>-1.21999999999999E-2</v>
      </c>
      <c r="E2818">
        <v>1.1999999999999999E-3</v>
      </c>
      <c r="F2818">
        <v>-8.3999999999999995E-3</v>
      </c>
      <c r="G2818">
        <v>-9.1000000000000004E-3</v>
      </c>
      <c r="H2818">
        <v>2.0000000000000001E-4</v>
      </c>
    </row>
    <row r="2819" spans="1:8" x14ac:dyDescent="0.25">
      <c r="A2819" s="6">
        <v>27313</v>
      </c>
      <c r="B2819">
        <v>2.0099999999999899E-2</v>
      </c>
      <c r="C2819">
        <v>-3.8E-3</v>
      </c>
      <c r="D2819">
        <v>-8.5000000000000006E-3</v>
      </c>
      <c r="E2819">
        <v>7.3000000000000001E-3</v>
      </c>
      <c r="F2819">
        <v>-8.1999999999999001E-3</v>
      </c>
      <c r="G2819">
        <v>-6.1999999999999998E-3</v>
      </c>
      <c r="H2819">
        <v>2.0000000000000001E-4</v>
      </c>
    </row>
    <row r="2820" spans="1:8" x14ac:dyDescent="0.25">
      <c r="A2820" s="6">
        <v>27316</v>
      </c>
      <c r="B2820">
        <v>2.27999999999999E-2</v>
      </c>
      <c r="C2820">
        <v>-2.7000000000000001E-3</v>
      </c>
      <c r="D2820">
        <v>-7.4000000000000003E-3</v>
      </c>
      <c r="E2820">
        <v>3.2000000000000002E-3</v>
      </c>
      <c r="F2820">
        <v>-0.01</v>
      </c>
      <c r="G2820">
        <v>-1.29E-2</v>
      </c>
      <c r="H2820">
        <v>2.0000000000000001E-4</v>
      </c>
    </row>
    <row r="2821" spans="1:8" x14ac:dyDescent="0.25">
      <c r="A2821" s="6">
        <v>27317</v>
      </c>
      <c r="B2821">
        <v>-1.6299999999999999E-2</v>
      </c>
      <c r="C2821">
        <v>8.3000000000000001E-3</v>
      </c>
      <c r="D2821">
        <v>-2.0000000000000001E-4</v>
      </c>
      <c r="E2821">
        <v>3.0000000000000001E-3</v>
      </c>
      <c r="F2821">
        <v>1E-3</v>
      </c>
      <c r="G2821">
        <v>9.7999999999999997E-3</v>
      </c>
      <c r="H2821">
        <v>2.0000000000000001E-4</v>
      </c>
    </row>
    <row r="2822" spans="1:8" x14ac:dyDescent="0.25">
      <c r="A2822" s="6">
        <v>27318</v>
      </c>
      <c r="B2822">
        <v>-1.41E-2</v>
      </c>
      <c r="C2822">
        <v>8.3999999999999995E-3</v>
      </c>
      <c r="D2822">
        <v>-1.1999999999999999E-3</v>
      </c>
      <c r="E2822">
        <v>-4.3E-3</v>
      </c>
      <c r="F2822">
        <v>-8.0000000000000004E-4</v>
      </c>
      <c r="G2822">
        <v>6.0999999999998998E-3</v>
      </c>
      <c r="H2822">
        <v>2.0000000000000001E-4</v>
      </c>
    </row>
    <row r="2823" spans="1:8" x14ac:dyDescent="0.25">
      <c r="A2823" s="6">
        <v>27319</v>
      </c>
      <c r="B2823">
        <v>1.0699999999999999E-2</v>
      </c>
      <c r="C2823">
        <v>-4.1999999999999997E-3</v>
      </c>
      <c r="D2823">
        <v>-7.4999999999999997E-3</v>
      </c>
      <c r="E2823">
        <v>6.9999999999999999E-4</v>
      </c>
      <c r="F2823">
        <v>5.0000000000000001E-4</v>
      </c>
      <c r="G2823">
        <v>2.3E-3</v>
      </c>
      <c r="H2823">
        <v>2.0000000000000001E-4</v>
      </c>
    </row>
    <row r="2824" spans="1:8" x14ac:dyDescent="0.25">
      <c r="A2824" s="6">
        <v>27320</v>
      </c>
      <c r="B2824">
        <v>1.38E-2</v>
      </c>
      <c r="C2824">
        <v>-6.7999999999999996E-3</v>
      </c>
      <c r="D2824">
        <v>-9.2999999999999992E-3</v>
      </c>
      <c r="E2824">
        <v>-8.9999999999999998E-4</v>
      </c>
      <c r="F2824">
        <v>-8.9999999999999998E-4</v>
      </c>
      <c r="G2824">
        <v>5.4000000000000003E-3</v>
      </c>
      <c r="H2824">
        <v>2.0000000000000001E-4</v>
      </c>
    </row>
    <row r="2825" spans="1:8" x14ac:dyDescent="0.25">
      <c r="A2825" s="6">
        <v>27323</v>
      </c>
      <c r="B2825">
        <v>1.6899999999999998E-2</v>
      </c>
      <c r="C2825">
        <v>-1.0500000000000001E-2</v>
      </c>
      <c r="D2825">
        <v>-1.21999999999999E-2</v>
      </c>
      <c r="E2825">
        <v>0</v>
      </c>
      <c r="F2825">
        <v>-4.4999999999999997E-3</v>
      </c>
      <c r="G2825">
        <v>-4.4999999999999997E-3</v>
      </c>
      <c r="H2825">
        <v>2.0000000000000001E-4</v>
      </c>
    </row>
    <row r="2826" spans="1:8" x14ac:dyDescent="0.25">
      <c r="A2826" s="6">
        <v>27324</v>
      </c>
      <c r="B2826">
        <v>-3.0999999999999999E-3</v>
      </c>
      <c r="C2826">
        <v>5.4000000000000003E-3</v>
      </c>
      <c r="D2826">
        <v>-2.7000000000000001E-3</v>
      </c>
      <c r="E2826">
        <v>2.0000000000000001E-4</v>
      </c>
      <c r="F2826">
        <v>3.8999999999999998E-3</v>
      </c>
      <c r="G2826">
        <v>-1E-3</v>
      </c>
      <c r="H2826">
        <v>2.0000000000000001E-4</v>
      </c>
    </row>
    <row r="2827" spans="1:8" x14ac:dyDescent="0.25">
      <c r="A2827" s="6">
        <v>27325</v>
      </c>
      <c r="B2827">
        <v>-2.53E-2</v>
      </c>
      <c r="C2827">
        <v>1.2999999999999999E-2</v>
      </c>
      <c r="D2827">
        <v>4.0000000000000001E-3</v>
      </c>
      <c r="E2827">
        <v>-4.6999999999998996E-3</v>
      </c>
      <c r="F2827">
        <v>4.6999999999998996E-3</v>
      </c>
      <c r="G2827">
        <v>7.4999999999999997E-3</v>
      </c>
      <c r="H2827">
        <v>2.0000000000000001E-4</v>
      </c>
    </row>
    <row r="2828" spans="1:8" x14ac:dyDescent="0.25">
      <c r="A2828" s="6">
        <v>27326</v>
      </c>
      <c r="B2828">
        <v>-1.2E-2</v>
      </c>
      <c r="C2828">
        <v>-2.8999999999999998E-3</v>
      </c>
      <c r="D2828">
        <v>1.1999999999999999E-3</v>
      </c>
      <c r="E2828">
        <v>-4.0000000000000002E-4</v>
      </c>
      <c r="F2828">
        <v>-2.5000000000000001E-3</v>
      </c>
      <c r="G2828">
        <v>1.03E-2</v>
      </c>
      <c r="H2828">
        <v>2.0000000000000001E-4</v>
      </c>
    </row>
    <row r="2829" spans="1:8" x14ac:dyDescent="0.25">
      <c r="A2829" s="6">
        <v>27327</v>
      </c>
      <c r="B2829">
        <v>-5.0000000000000001E-4</v>
      </c>
      <c r="C2829">
        <v>-4.0000000000000002E-4</v>
      </c>
      <c r="D2829">
        <v>-2.0000000000000001E-4</v>
      </c>
      <c r="E2829">
        <v>-3.8E-3</v>
      </c>
      <c r="F2829">
        <v>2.3999999999999998E-3</v>
      </c>
      <c r="G2829">
        <v>2.3E-3</v>
      </c>
      <c r="H2829">
        <v>2.0000000000000001E-4</v>
      </c>
    </row>
    <row r="2830" spans="1:8" x14ac:dyDescent="0.25">
      <c r="A2830" s="6">
        <v>27330</v>
      </c>
      <c r="B2830">
        <v>-8.9999999999999998E-4</v>
      </c>
      <c r="C2830">
        <v>-3.3E-3</v>
      </c>
      <c r="D2830">
        <v>-3.5999999999999999E-3</v>
      </c>
      <c r="E2830">
        <v>2.0000000000000001E-4</v>
      </c>
      <c r="F2830">
        <v>2.3E-3</v>
      </c>
      <c r="G2830">
        <v>4.0000000000000001E-3</v>
      </c>
      <c r="H2830">
        <v>2.0000000000000001E-4</v>
      </c>
    </row>
    <row r="2831" spans="1:8" x14ac:dyDescent="0.25">
      <c r="A2831" s="6">
        <v>27331</v>
      </c>
      <c r="B2831">
        <v>3.4299999999999997E-2</v>
      </c>
      <c r="C2831">
        <v>-2.41E-2</v>
      </c>
      <c r="D2831">
        <v>-1.13999999999999E-2</v>
      </c>
      <c r="E2831">
        <v>7.1999999999999998E-3</v>
      </c>
      <c r="F2831">
        <v>-4.5999999999999999E-3</v>
      </c>
      <c r="G2831">
        <v>-6.8999999999999999E-3</v>
      </c>
      <c r="H2831">
        <v>2.0000000000000001E-4</v>
      </c>
    </row>
    <row r="2832" spans="1:8" x14ac:dyDescent="0.25">
      <c r="A2832" s="6">
        <v>27332</v>
      </c>
      <c r="B2832">
        <v>1.9400000000000001E-2</v>
      </c>
      <c r="C2832">
        <v>-1.04E-2</v>
      </c>
      <c r="D2832">
        <v>-0.01</v>
      </c>
      <c r="E2832">
        <v>2.0999999999999999E-3</v>
      </c>
      <c r="F2832">
        <v>-4.4000000000000003E-3</v>
      </c>
      <c r="G2832">
        <v>-9.1999999999999998E-3</v>
      </c>
      <c r="H2832">
        <v>2.0000000000000001E-4</v>
      </c>
    </row>
    <row r="2833" spans="1:8" x14ac:dyDescent="0.25">
      <c r="A2833" s="6">
        <v>27333</v>
      </c>
      <c r="B2833">
        <v>-3.2000000000000002E-3</v>
      </c>
      <c r="C2833">
        <v>3.3999999999999998E-3</v>
      </c>
      <c r="D2833">
        <v>-1E-4</v>
      </c>
      <c r="E2833">
        <v>-5.5999999999999999E-3</v>
      </c>
      <c r="F2833">
        <v>1.5E-3</v>
      </c>
      <c r="G2833">
        <v>-2.0000000000000001E-4</v>
      </c>
      <c r="H2833">
        <v>2.0000000000000001E-4</v>
      </c>
    </row>
    <row r="2834" spans="1:8" x14ac:dyDescent="0.25">
      <c r="A2834" s="6">
        <v>27334</v>
      </c>
      <c r="B2834">
        <v>-2.9999999999999997E-4</v>
      </c>
      <c r="C2834">
        <v>1.6000000000000001E-3</v>
      </c>
      <c r="D2834">
        <v>4.0000000000000002E-4</v>
      </c>
      <c r="E2834">
        <v>-3.2000000000000002E-3</v>
      </c>
      <c r="F2834">
        <v>2.3E-3</v>
      </c>
      <c r="G2834">
        <v>2.3E-3</v>
      </c>
      <c r="H2834">
        <v>2.9999999999999997E-4</v>
      </c>
    </row>
    <row r="2835" spans="1:8" x14ac:dyDescent="0.25">
      <c r="A2835" s="6">
        <v>27337</v>
      </c>
      <c r="B2835">
        <v>-9.3999999999998998E-3</v>
      </c>
      <c r="C2835">
        <v>1.9E-3</v>
      </c>
      <c r="D2835">
        <v>-1.5E-3</v>
      </c>
      <c r="E2835">
        <v>8.0000000000000004E-4</v>
      </c>
      <c r="F2835">
        <v>2.8E-3</v>
      </c>
      <c r="G2835">
        <v>4.4000000000000003E-3</v>
      </c>
      <c r="H2835">
        <v>2.9999999999999997E-4</v>
      </c>
    </row>
    <row r="2836" spans="1:8" x14ac:dyDescent="0.25">
      <c r="A2836" s="6">
        <v>27338</v>
      </c>
      <c r="B2836">
        <v>2.5600000000000001E-2</v>
      </c>
      <c r="C2836">
        <v>-1.16999999999999E-2</v>
      </c>
      <c r="D2836">
        <v>-1.43E-2</v>
      </c>
      <c r="E2836">
        <v>2E-3</v>
      </c>
      <c r="F2836">
        <v>-0.01</v>
      </c>
      <c r="G2836">
        <v>-1.47E-2</v>
      </c>
      <c r="H2836">
        <v>2.9999999999999997E-4</v>
      </c>
    </row>
    <row r="2837" spans="1:8" x14ac:dyDescent="0.25">
      <c r="A2837" s="6">
        <v>27339</v>
      </c>
      <c r="B2837">
        <v>-1.1999999999999999E-3</v>
      </c>
      <c r="C2837">
        <v>1E-3</v>
      </c>
      <c r="D2837">
        <v>2.2000000000000001E-3</v>
      </c>
      <c r="E2837">
        <v>-2.8999999999999998E-3</v>
      </c>
      <c r="F2837">
        <v>1E-3</v>
      </c>
      <c r="G2837">
        <v>8.0000000000000004E-4</v>
      </c>
      <c r="H2837">
        <v>2.9999999999999997E-4</v>
      </c>
    </row>
    <row r="2838" spans="1:8" x14ac:dyDescent="0.25">
      <c r="A2838" s="6">
        <v>27340</v>
      </c>
      <c r="B2838">
        <v>7.4000000000000003E-3</v>
      </c>
      <c r="C2838">
        <v>-2.5999999999999999E-3</v>
      </c>
      <c r="D2838">
        <v>-1.5E-3</v>
      </c>
      <c r="E2838">
        <v>-8.0000000000000004E-4</v>
      </c>
      <c r="F2838">
        <v>-1.4E-3</v>
      </c>
      <c r="G2838">
        <v>-6.1999999999999998E-3</v>
      </c>
      <c r="H2838">
        <v>2.9999999999999997E-4</v>
      </c>
    </row>
    <row r="2839" spans="1:8" x14ac:dyDescent="0.25">
      <c r="A2839" s="6">
        <v>27341</v>
      </c>
      <c r="B2839">
        <v>-2.0999999999999999E-3</v>
      </c>
      <c r="C2839">
        <v>3.3999999999999998E-3</v>
      </c>
      <c r="D2839">
        <v>4.6999999999998996E-3</v>
      </c>
      <c r="E2839">
        <v>-5.4999999999999997E-3</v>
      </c>
      <c r="F2839">
        <v>4.7999999999999996E-3</v>
      </c>
      <c r="G2839">
        <v>2.5000000000000001E-3</v>
      </c>
      <c r="H2839">
        <v>2.9999999999999997E-4</v>
      </c>
    </row>
    <row r="2840" spans="1:8" x14ac:dyDescent="0.25">
      <c r="A2840" s="6">
        <v>27344</v>
      </c>
      <c r="B2840">
        <v>3.2000000000000002E-3</v>
      </c>
      <c r="C2840">
        <v>2.8999999999999998E-3</v>
      </c>
      <c r="D2840">
        <v>4.4999999999999997E-3</v>
      </c>
      <c r="E2840">
        <v>-5.1999999999999998E-3</v>
      </c>
      <c r="F2840">
        <v>4.5999999999999999E-3</v>
      </c>
      <c r="G2840">
        <v>-2.2000000000000001E-3</v>
      </c>
      <c r="H2840">
        <v>2.9999999999999997E-4</v>
      </c>
    </row>
    <row r="2841" spans="1:8" x14ac:dyDescent="0.25">
      <c r="A2841" s="6">
        <v>27345</v>
      </c>
      <c r="B2841">
        <v>-1.95E-2</v>
      </c>
      <c r="C2841">
        <v>6.0000000000000001E-3</v>
      </c>
      <c r="D2841">
        <v>5.4000000000000003E-3</v>
      </c>
      <c r="E2841">
        <v>1.5E-3</v>
      </c>
      <c r="F2841">
        <v>4.5999999999999999E-3</v>
      </c>
      <c r="G2841">
        <v>1.1299999999999999E-2</v>
      </c>
      <c r="H2841">
        <v>2.9999999999999997E-4</v>
      </c>
    </row>
    <row r="2842" spans="1:8" x14ac:dyDescent="0.25">
      <c r="A2842" s="6">
        <v>27346</v>
      </c>
      <c r="B2842">
        <v>-4.8999999999999998E-3</v>
      </c>
      <c r="C2842">
        <v>-8.0000000000000004E-4</v>
      </c>
      <c r="D2842">
        <v>2.9999999999999997E-4</v>
      </c>
      <c r="E2842">
        <v>-3.8999999999999998E-3</v>
      </c>
      <c r="F2842">
        <v>4.0999999999998997E-3</v>
      </c>
      <c r="G2842">
        <v>3.0000000000000001E-3</v>
      </c>
      <c r="H2842">
        <v>2.9999999999999997E-4</v>
      </c>
    </row>
    <row r="2843" spans="1:8" x14ac:dyDescent="0.25">
      <c r="A2843" s="6">
        <v>27347</v>
      </c>
      <c r="B2843">
        <v>-2.8999999999999998E-3</v>
      </c>
      <c r="C2843">
        <v>-1.8E-3</v>
      </c>
      <c r="D2843">
        <v>6.0999999999998998E-3</v>
      </c>
      <c r="E2843">
        <v>-5.7999999999999996E-3</v>
      </c>
      <c r="F2843">
        <v>5.8999999999999999E-3</v>
      </c>
      <c r="G2843">
        <v>5.1999999999999998E-3</v>
      </c>
      <c r="H2843">
        <v>2.9999999999999997E-4</v>
      </c>
    </row>
    <row r="2844" spans="1:8" x14ac:dyDescent="0.25">
      <c r="A2844" s="6">
        <v>27348</v>
      </c>
      <c r="B2844">
        <v>-1.44E-2</v>
      </c>
      <c r="C2844">
        <v>7.1999999999999998E-3</v>
      </c>
      <c r="D2844">
        <v>5.0000000000000001E-3</v>
      </c>
      <c r="E2844">
        <v>-5.4999999999999997E-3</v>
      </c>
      <c r="F2844">
        <v>5.0000000000000001E-3</v>
      </c>
      <c r="G2844">
        <v>5.1000000000000004E-3</v>
      </c>
      <c r="H2844">
        <v>2.9999999999999997E-4</v>
      </c>
    </row>
    <row r="2845" spans="1:8" x14ac:dyDescent="0.25">
      <c r="A2845" s="6">
        <v>27351</v>
      </c>
      <c r="B2845">
        <v>-3.5699999999999898E-2</v>
      </c>
      <c r="C2845">
        <v>8.0000000000000002E-3</v>
      </c>
      <c r="D2845">
        <v>7.9000000000000008E-3</v>
      </c>
      <c r="E2845">
        <v>-1.8E-3</v>
      </c>
      <c r="F2845">
        <v>6.8999999999999999E-3</v>
      </c>
      <c r="G2845">
        <v>1.09E-2</v>
      </c>
      <c r="H2845">
        <v>2.9999999999999997E-4</v>
      </c>
    </row>
    <row r="2846" spans="1:8" x14ac:dyDescent="0.25">
      <c r="A2846" s="6">
        <v>27352</v>
      </c>
      <c r="B2846">
        <v>-1.6500000000000001E-2</v>
      </c>
      <c r="C2846">
        <v>-1.6000000000000001E-3</v>
      </c>
      <c r="D2846">
        <v>2.8E-3</v>
      </c>
      <c r="E2846">
        <v>-2.3999999999999998E-3</v>
      </c>
      <c r="F2846">
        <v>1.9E-3</v>
      </c>
      <c r="G2846">
        <v>-1.4E-3</v>
      </c>
      <c r="H2846">
        <v>2.9999999999999997E-4</v>
      </c>
    </row>
    <row r="2847" spans="1:8" x14ac:dyDescent="0.25">
      <c r="A2847" s="6">
        <v>27353</v>
      </c>
      <c r="B2847">
        <v>-4.4000000000000003E-3</v>
      </c>
      <c r="C2847">
        <v>-2.5000000000000001E-3</v>
      </c>
      <c r="D2847">
        <v>1.5E-3</v>
      </c>
      <c r="E2847">
        <v>2.9999999999999997E-4</v>
      </c>
      <c r="F2847">
        <v>2.0000000000000001E-4</v>
      </c>
      <c r="G2847">
        <v>5.6999999999998996E-3</v>
      </c>
      <c r="H2847">
        <v>2.9999999999999997E-4</v>
      </c>
    </row>
    <row r="2848" spans="1:8" x14ac:dyDescent="0.25">
      <c r="A2848" s="6">
        <v>27354</v>
      </c>
      <c r="B2848">
        <v>4.8999999999999998E-3</v>
      </c>
      <c r="C2848">
        <v>-6.1999999999999998E-3</v>
      </c>
      <c r="D2848">
        <v>-8.6999999999999994E-3</v>
      </c>
      <c r="E2848">
        <v>1.1999999999999999E-3</v>
      </c>
      <c r="F2848">
        <v>-5.5999999999999999E-3</v>
      </c>
      <c r="G2848">
        <v>-6.4000000000000003E-3</v>
      </c>
      <c r="H2848">
        <v>2.9999999999999997E-4</v>
      </c>
    </row>
    <row r="2849" spans="1:8" x14ac:dyDescent="0.25">
      <c r="A2849" s="6">
        <v>27355</v>
      </c>
      <c r="B2849">
        <v>1.0699999999999999E-2</v>
      </c>
      <c r="C2849">
        <v>-6.1999999999999998E-3</v>
      </c>
      <c r="D2849">
        <v>-1.6000000000000001E-3</v>
      </c>
      <c r="E2849">
        <v>-2.3E-3</v>
      </c>
      <c r="F2849">
        <v>2.0000000000000001E-4</v>
      </c>
      <c r="G2849">
        <v>5.9999999999999995E-4</v>
      </c>
      <c r="H2849">
        <v>2.9999999999999997E-4</v>
      </c>
    </row>
    <row r="2850" spans="1:8" x14ac:dyDescent="0.25">
      <c r="A2850" s="6">
        <v>27358</v>
      </c>
      <c r="B2850">
        <v>-1E-3</v>
      </c>
      <c r="C2850">
        <v>-3.0000000000000001E-3</v>
      </c>
      <c r="D2850">
        <v>-5.4000000000000003E-3</v>
      </c>
      <c r="E2850">
        <v>4.1999999999999997E-3</v>
      </c>
      <c r="F2850">
        <v>-4.0000000000000002E-4</v>
      </c>
      <c r="G2850">
        <v>2.2000000000000001E-3</v>
      </c>
      <c r="H2850">
        <v>2.9999999999999997E-4</v>
      </c>
    </row>
    <row r="2851" spans="1:8" x14ac:dyDescent="0.25">
      <c r="A2851" s="6">
        <v>27359</v>
      </c>
      <c r="B2851">
        <v>9.4999999999999998E-3</v>
      </c>
      <c r="C2851">
        <v>-6.7000000000000002E-3</v>
      </c>
      <c r="D2851">
        <v>-6.8999999999999999E-3</v>
      </c>
      <c r="E2851">
        <v>-4.0000000000000001E-3</v>
      </c>
      <c r="F2851">
        <v>-1.6000000000000001E-3</v>
      </c>
      <c r="G2851">
        <v>-5.1000000000000004E-3</v>
      </c>
      <c r="H2851">
        <v>2.9999999999999997E-4</v>
      </c>
    </row>
    <row r="2852" spans="1:8" x14ac:dyDescent="0.25">
      <c r="A2852" s="6">
        <v>27360</v>
      </c>
      <c r="B2852">
        <v>6.0000000000000001E-3</v>
      </c>
      <c r="C2852">
        <v>-2.3E-3</v>
      </c>
      <c r="D2852">
        <v>-1.6000000000000001E-3</v>
      </c>
      <c r="E2852">
        <v>-1.2999999999999999E-3</v>
      </c>
      <c r="F2852">
        <v>3.5999999999999999E-3</v>
      </c>
      <c r="G2852">
        <v>4.0999999999998997E-3</v>
      </c>
      <c r="H2852">
        <v>2.9999999999999997E-4</v>
      </c>
    </row>
    <row r="2853" spans="1:8" x14ac:dyDescent="0.25">
      <c r="A2853" s="6">
        <v>27362</v>
      </c>
      <c r="B2853">
        <v>6.9999999999999999E-4</v>
      </c>
      <c r="C2853">
        <v>-2.3999999999999998E-3</v>
      </c>
      <c r="D2853">
        <v>-2.8999999999999998E-3</v>
      </c>
      <c r="E2853">
        <v>-6.9999999999999999E-4</v>
      </c>
      <c r="F2853">
        <v>5.9999999999999995E-4</v>
      </c>
      <c r="G2853">
        <v>-1.8E-3</v>
      </c>
      <c r="H2853">
        <v>2.9999999999999997E-4</v>
      </c>
    </row>
    <row r="2854" spans="1:8" x14ac:dyDescent="0.25">
      <c r="A2854" s="6">
        <v>27365</v>
      </c>
      <c r="B2854">
        <v>-2.50999999999999E-2</v>
      </c>
      <c r="C2854">
        <v>7.3000000000000001E-3</v>
      </c>
      <c r="D2854">
        <v>5.6999999999998996E-3</v>
      </c>
      <c r="E2854">
        <v>-3.3999999999999998E-3</v>
      </c>
      <c r="F2854">
        <v>6.0999999999998998E-3</v>
      </c>
      <c r="G2854">
        <v>6.6E-3</v>
      </c>
      <c r="H2854">
        <v>2.9999999999999997E-4</v>
      </c>
    </row>
    <row r="2855" spans="1:8" x14ac:dyDescent="0.25">
      <c r="A2855" s="6">
        <v>27366</v>
      </c>
      <c r="B2855">
        <v>-1.4800000000000001E-2</v>
      </c>
      <c r="C2855">
        <v>-2.0000000000000001E-4</v>
      </c>
      <c r="D2855">
        <v>5.9999999999999995E-4</v>
      </c>
      <c r="E2855">
        <v>1.6000000000000001E-3</v>
      </c>
      <c r="F2855">
        <v>3.0999999999999999E-3</v>
      </c>
      <c r="G2855">
        <v>2.2000000000000001E-3</v>
      </c>
      <c r="H2855">
        <v>2.9999999999999997E-4</v>
      </c>
    </row>
    <row r="2856" spans="1:8" x14ac:dyDescent="0.25">
      <c r="A2856" s="6">
        <v>27367</v>
      </c>
      <c r="B2856">
        <v>1.9E-3</v>
      </c>
      <c r="C2856">
        <v>-7.7999999999999996E-3</v>
      </c>
      <c r="D2856">
        <v>-6.9999999999999999E-4</v>
      </c>
      <c r="E2856">
        <v>-1.6999999999999999E-3</v>
      </c>
      <c r="F2856">
        <v>4.4999999999999997E-3</v>
      </c>
      <c r="G2856">
        <v>2.3E-3</v>
      </c>
      <c r="H2856">
        <v>2.9999999999999997E-4</v>
      </c>
    </row>
    <row r="2857" spans="1:8" x14ac:dyDescent="0.25">
      <c r="A2857" s="6">
        <v>27368</v>
      </c>
      <c r="B2857">
        <v>-1.9400000000000001E-2</v>
      </c>
      <c r="C2857">
        <v>3.0000000000000001E-3</v>
      </c>
      <c r="D2857">
        <v>6.9999999999999004E-3</v>
      </c>
      <c r="E2857">
        <v>-1.8E-3</v>
      </c>
      <c r="F2857">
        <v>6.6E-3</v>
      </c>
      <c r="G2857">
        <v>7.4999999999999997E-3</v>
      </c>
      <c r="H2857">
        <v>2.9999999999999997E-4</v>
      </c>
    </row>
    <row r="2858" spans="1:8" x14ac:dyDescent="0.25">
      <c r="A2858" s="6">
        <v>27369</v>
      </c>
      <c r="B2858">
        <v>-1.7500000000000002E-2</v>
      </c>
      <c r="C2858">
        <v>8.0000000000000004E-4</v>
      </c>
      <c r="D2858">
        <v>5.0000000000000001E-4</v>
      </c>
      <c r="E2858">
        <v>-2E-3</v>
      </c>
      <c r="F2858">
        <v>2.3E-3</v>
      </c>
      <c r="G2858">
        <v>3.3999999999999998E-3</v>
      </c>
      <c r="H2858">
        <v>2.9999999999999997E-4</v>
      </c>
    </row>
    <row r="2859" spans="1:8" x14ac:dyDescent="0.25">
      <c r="A2859" s="6">
        <v>27372</v>
      </c>
      <c r="B2859">
        <v>5.3E-3</v>
      </c>
      <c r="C2859">
        <v>-1.61E-2</v>
      </c>
      <c r="D2859">
        <v>-6.9999999999999004E-3</v>
      </c>
      <c r="E2859">
        <v>7.4999999999999997E-3</v>
      </c>
      <c r="F2859">
        <v>-4.8999999999999998E-3</v>
      </c>
      <c r="G2859">
        <v>4.0000000000000002E-4</v>
      </c>
      <c r="H2859">
        <v>2.9999999999999997E-4</v>
      </c>
    </row>
    <row r="2860" spans="1:8" x14ac:dyDescent="0.25">
      <c r="A2860" s="6">
        <v>27373</v>
      </c>
      <c r="B2860">
        <v>2.2700000000000001E-2</v>
      </c>
      <c r="C2860">
        <v>-1.5900000000000001E-2</v>
      </c>
      <c r="D2860">
        <v>-5.4999999999999997E-3</v>
      </c>
      <c r="E2860">
        <v>3.3E-3</v>
      </c>
      <c r="F2860">
        <v>-2.3E-3</v>
      </c>
      <c r="G2860">
        <v>2E-3</v>
      </c>
      <c r="H2860">
        <v>2.9999999999999997E-4</v>
      </c>
    </row>
    <row r="2861" spans="1:8" x14ac:dyDescent="0.25">
      <c r="A2861" s="6">
        <v>27374</v>
      </c>
      <c r="B2861">
        <v>6.4000000000000003E-3</v>
      </c>
      <c r="C2861">
        <v>-5.1999999999999998E-3</v>
      </c>
      <c r="D2861">
        <v>1.8E-3</v>
      </c>
      <c r="E2861">
        <v>5.9999999999999995E-4</v>
      </c>
      <c r="F2861">
        <v>-8.9999999999999998E-4</v>
      </c>
      <c r="G2861">
        <v>2.5999999999999999E-3</v>
      </c>
      <c r="H2861">
        <v>2.9999999999999997E-4</v>
      </c>
    </row>
    <row r="2862" spans="1:8" x14ac:dyDescent="0.25">
      <c r="A2862" s="6">
        <v>27375</v>
      </c>
      <c r="B2862">
        <v>-4.0999999999998997E-3</v>
      </c>
      <c r="C2862">
        <v>-4.0000000000000002E-4</v>
      </c>
      <c r="D2862">
        <v>1E-3</v>
      </c>
      <c r="E2862">
        <v>1.6000000000000001E-3</v>
      </c>
      <c r="F2862">
        <v>3.0999999999999999E-3</v>
      </c>
      <c r="G2862">
        <v>1.6000000000000001E-3</v>
      </c>
      <c r="H2862">
        <v>2.9999999999999997E-4</v>
      </c>
    </row>
    <row r="2863" spans="1:8" x14ac:dyDescent="0.25">
      <c r="A2863" s="6">
        <v>27376</v>
      </c>
      <c r="B2863">
        <v>-5.7999999999999996E-3</v>
      </c>
      <c r="C2863">
        <v>5.0000000000000001E-4</v>
      </c>
      <c r="D2863">
        <v>8.9999999999999998E-4</v>
      </c>
      <c r="E2863">
        <v>-2.0999999999999999E-3</v>
      </c>
      <c r="F2863">
        <v>6.3E-3</v>
      </c>
      <c r="G2863">
        <v>3.2000000000000002E-3</v>
      </c>
      <c r="H2863">
        <v>2.9999999999999997E-4</v>
      </c>
    </row>
    <row r="2864" spans="1:8" x14ac:dyDescent="0.25">
      <c r="A2864" s="6">
        <v>27379</v>
      </c>
      <c r="B2864">
        <v>-9.1999999999999998E-3</v>
      </c>
      <c r="C2864">
        <v>8.9999999999999998E-4</v>
      </c>
      <c r="D2864">
        <v>3.8999999999999998E-3</v>
      </c>
      <c r="E2864">
        <v>-3.8999999999999998E-3</v>
      </c>
      <c r="F2864">
        <v>8.0999999999999996E-3</v>
      </c>
      <c r="G2864">
        <v>8.8000000000000005E-3</v>
      </c>
      <c r="H2864">
        <v>2.9999999999999997E-4</v>
      </c>
    </row>
    <row r="2865" spans="1:8" x14ac:dyDescent="0.25">
      <c r="A2865" s="6">
        <v>27380</v>
      </c>
      <c r="B2865">
        <v>1.3299999999999999E-2</v>
      </c>
      <c r="C2865">
        <v>-1.49E-2</v>
      </c>
      <c r="D2865">
        <v>-9.1000000000000004E-3</v>
      </c>
      <c r="E2865">
        <v>6.7000000000000002E-3</v>
      </c>
      <c r="F2865">
        <v>-2.9999999999999997E-4</v>
      </c>
      <c r="G2865">
        <v>-8.9999999999999998E-4</v>
      </c>
      <c r="H2865">
        <v>2.9999999999999997E-4</v>
      </c>
    </row>
    <row r="2866" spans="1:8" x14ac:dyDescent="0.25">
      <c r="A2866" s="6">
        <v>27381</v>
      </c>
      <c r="B2866">
        <v>4.5999999999999999E-3</v>
      </c>
      <c r="C2866">
        <v>-6.9999999999999999E-4</v>
      </c>
      <c r="D2866">
        <v>-2.9999999999999997E-4</v>
      </c>
      <c r="E2866">
        <v>-3.7000000000000002E-3</v>
      </c>
      <c r="F2866">
        <v>-2.9999999999999997E-4</v>
      </c>
      <c r="G2866">
        <v>1.1999999999999999E-3</v>
      </c>
      <c r="H2866">
        <v>2.9999999999999997E-4</v>
      </c>
    </row>
    <row r="2867" spans="1:8" x14ac:dyDescent="0.25">
      <c r="A2867" s="6">
        <v>27382</v>
      </c>
      <c r="B2867">
        <v>-3.7000000000000002E-3</v>
      </c>
      <c r="C2867">
        <v>1.1999999999999999E-3</v>
      </c>
      <c r="D2867">
        <v>8.9999999999999998E-4</v>
      </c>
      <c r="E2867">
        <v>-3.8E-3</v>
      </c>
      <c r="F2867">
        <v>4.0000000000000002E-4</v>
      </c>
      <c r="G2867">
        <v>5.0000000000000001E-4</v>
      </c>
      <c r="H2867">
        <v>2.9999999999999997E-4</v>
      </c>
    </row>
    <row r="2868" spans="1:8" x14ac:dyDescent="0.25">
      <c r="A2868" s="6">
        <v>27383</v>
      </c>
      <c r="B2868">
        <v>-1.1599999999999999E-2</v>
      </c>
      <c r="C2868">
        <v>4.5999999999999999E-3</v>
      </c>
      <c r="D2868">
        <v>4.5999999999999999E-3</v>
      </c>
      <c r="E2868">
        <v>-1.6999999999999999E-3</v>
      </c>
      <c r="F2868">
        <v>7.3000000000000001E-3</v>
      </c>
      <c r="G2868">
        <v>5.5999999999999999E-3</v>
      </c>
      <c r="H2868">
        <v>2.9999999999999997E-4</v>
      </c>
    </row>
    <row r="2869" spans="1:8" x14ac:dyDescent="0.25">
      <c r="A2869" s="6">
        <v>27386</v>
      </c>
      <c r="B2869">
        <v>-1.47E-2</v>
      </c>
      <c r="C2869">
        <v>2.3E-3</v>
      </c>
      <c r="D2869">
        <v>2.0999999999999999E-3</v>
      </c>
      <c r="E2869">
        <v>-1.6000000000000001E-3</v>
      </c>
      <c r="F2869">
        <v>2.0000000000000001E-4</v>
      </c>
      <c r="G2869">
        <v>4.6999999999998996E-3</v>
      </c>
      <c r="H2869">
        <v>2.9999999999999997E-4</v>
      </c>
    </row>
    <row r="2870" spans="1:8" x14ac:dyDescent="0.25">
      <c r="A2870" s="6">
        <v>27387</v>
      </c>
      <c r="B2870">
        <v>1.2999999999999999E-2</v>
      </c>
      <c r="C2870">
        <v>-7.3000000000000001E-3</v>
      </c>
      <c r="D2870">
        <v>-1.8E-3</v>
      </c>
      <c r="E2870">
        <v>2.3999999999999998E-3</v>
      </c>
      <c r="F2870">
        <v>-3.3999999999999998E-3</v>
      </c>
      <c r="G2870">
        <v>-8.5000000000000006E-3</v>
      </c>
      <c r="H2870">
        <v>2.9999999999999997E-4</v>
      </c>
    </row>
    <row r="2871" spans="1:8" x14ac:dyDescent="0.25">
      <c r="A2871" s="6">
        <v>27389</v>
      </c>
      <c r="B2871">
        <v>8.6999999999999994E-3</v>
      </c>
      <c r="C2871">
        <v>-1.9E-3</v>
      </c>
      <c r="D2871">
        <v>-2.9999999999999997E-4</v>
      </c>
      <c r="E2871">
        <v>-8.0000000000000004E-4</v>
      </c>
      <c r="F2871">
        <v>-1E-4</v>
      </c>
      <c r="G2871">
        <v>-6.0999999999998998E-3</v>
      </c>
      <c r="H2871">
        <v>2.9999999999999997E-4</v>
      </c>
    </row>
    <row r="2872" spans="1:8" x14ac:dyDescent="0.25">
      <c r="A2872" s="6">
        <v>27390</v>
      </c>
      <c r="B2872">
        <v>-4.1999999999999997E-3</v>
      </c>
      <c r="C2872">
        <v>3.3E-3</v>
      </c>
      <c r="D2872">
        <v>4.0000000000000002E-4</v>
      </c>
      <c r="E2872">
        <v>-1.4E-3</v>
      </c>
      <c r="F2872">
        <v>2.7000000000000001E-3</v>
      </c>
      <c r="G2872">
        <v>2E-3</v>
      </c>
      <c r="H2872">
        <v>2.9999999999999997E-4</v>
      </c>
    </row>
    <row r="2873" spans="1:8" x14ac:dyDescent="0.25">
      <c r="A2873" s="6">
        <v>27393</v>
      </c>
      <c r="B2873">
        <v>-6.9999999999999999E-4</v>
      </c>
      <c r="C2873">
        <v>-4.3E-3</v>
      </c>
      <c r="D2873">
        <v>-3.8999999999999998E-3</v>
      </c>
      <c r="E2873">
        <v>-2.3E-3</v>
      </c>
      <c r="F2873">
        <v>1E-3</v>
      </c>
      <c r="G2873">
        <v>8.9999999999999998E-4</v>
      </c>
      <c r="H2873">
        <v>2.9999999999999997E-4</v>
      </c>
    </row>
    <row r="2874" spans="1:8" x14ac:dyDescent="0.25">
      <c r="A2874" s="6">
        <v>27394</v>
      </c>
      <c r="B2874">
        <v>2.1700000000000001E-2</v>
      </c>
      <c r="C2874">
        <v>5.4999999999999997E-3</v>
      </c>
      <c r="D2874">
        <v>-2.9999999999999997E-4</v>
      </c>
      <c r="E2874">
        <v>-1E-3</v>
      </c>
      <c r="F2874">
        <v>-4.3E-3</v>
      </c>
      <c r="G2874">
        <v>-1.8100000000000002E-2</v>
      </c>
      <c r="H2874">
        <v>2.9999999999999997E-4</v>
      </c>
    </row>
    <row r="2875" spans="1:8" x14ac:dyDescent="0.25">
      <c r="A2875" s="6">
        <v>27396</v>
      </c>
      <c r="B2875">
        <v>2.4799999999999999E-2</v>
      </c>
      <c r="C2875">
        <v>5.4999999999999997E-3</v>
      </c>
      <c r="D2875">
        <v>1.34E-2</v>
      </c>
      <c r="E2875">
        <v>-8.3000000000000001E-3</v>
      </c>
      <c r="F2875">
        <v>2.0999999999999999E-3</v>
      </c>
      <c r="G2875">
        <v>-1.9400000000000001E-2</v>
      </c>
      <c r="H2875">
        <v>2.9999999999999997E-4</v>
      </c>
    </row>
    <row r="2876" spans="1:8" x14ac:dyDescent="0.25">
      <c r="A2876" s="6">
        <v>27397</v>
      </c>
      <c r="B2876">
        <v>8.0000000000000002E-3</v>
      </c>
      <c r="C2876">
        <v>7.3000000000000001E-3</v>
      </c>
      <c r="D2876">
        <v>1.37E-2</v>
      </c>
      <c r="E2876">
        <v>-4.5999999999999999E-3</v>
      </c>
      <c r="F2876">
        <v>2.5999999999999999E-3</v>
      </c>
      <c r="G2876">
        <v>-9.7000000000000003E-3</v>
      </c>
      <c r="H2876">
        <v>2.9999999999999997E-4</v>
      </c>
    </row>
    <row r="2877" spans="1:8" x14ac:dyDescent="0.25">
      <c r="A2877" s="6">
        <v>27400</v>
      </c>
      <c r="B2877">
        <v>7.7999999999999996E-3</v>
      </c>
      <c r="C2877">
        <v>9.7999999999999997E-3</v>
      </c>
      <c r="D2877">
        <v>1.5599999999999999E-2</v>
      </c>
      <c r="E2877">
        <v>-8.5000000000000006E-3</v>
      </c>
      <c r="F2877">
        <v>4.4999999999999997E-3</v>
      </c>
      <c r="G2877">
        <v>-1.0200000000000001E-2</v>
      </c>
      <c r="H2877">
        <v>2.9999999999999997E-4</v>
      </c>
    </row>
    <row r="2878" spans="1:8" x14ac:dyDescent="0.25">
      <c r="A2878" s="6">
        <v>27401</v>
      </c>
      <c r="B2878">
        <v>0</v>
      </c>
      <c r="C2878">
        <v>1.04E-2</v>
      </c>
      <c r="D2878">
        <v>6.7000000000000002E-3</v>
      </c>
      <c r="E2878">
        <v>2.9999999999999997E-4</v>
      </c>
      <c r="F2878">
        <v>3.3E-3</v>
      </c>
      <c r="G2878">
        <v>-1.12E-2</v>
      </c>
      <c r="H2878">
        <v>2.9999999999999997E-4</v>
      </c>
    </row>
    <row r="2879" spans="1:8" x14ac:dyDescent="0.25">
      <c r="A2879" s="6">
        <v>27402</v>
      </c>
      <c r="B2879">
        <v>-1.1599999999999999E-2</v>
      </c>
      <c r="C2879">
        <v>1.21999999999999E-2</v>
      </c>
      <c r="D2879">
        <v>8.1999999999999001E-3</v>
      </c>
      <c r="E2879">
        <v>-2.3E-3</v>
      </c>
      <c r="F2879">
        <v>3.0999999999999999E-3</v>
      </c>
      <c r="G2879">
        <v>-4.0999999999998997E-3</v>
      </c>
      <c r="H2879">
        <v>2.9999999999999997E-4</v>
      </c>
    </row>
    <row r="2880" spans="1:8" x14ac:dyDescent="0.25">
      <c r="A2880" s="6">
        <v>27403</v>
      </c>
      <c r="B2880">
        <v>1.6E-2</v>
      </c>
      <c r="C2880">
        <v>-4.1999999999999997E-3</v>
      </c>
      <c r="D2880">
        <v>-5.9999999999999995E-4</v>
      </c>
      <c r="E2880">
        <v>1.5E-3</v>
      </c>
      <c r="F2880">
        <v>-3.8E-3</v>
      </c>
      <c r="G2880">
        <v>-1.5100000000000001E-2</v>
      </c>
      <c r="H2880">
        <v>2.9999999999999997E-4</v>
      </c>
    </row>
    <row r="2881" spans="1:8" x14ac:dyDescent="0.25">
      <c r="A2881" s="6">
        <v>27404</v>
      </c>
      <c r="B2881">
        <v>2.1299999999999999E-2</v>
      </c>
      <c r="C2881">
        <v>6.1999999999999998E-3</v>
      </c>
      <c r="D2881">
        <v>2.2000000000000001E-3</v>
      </c>
      <c r="E2881">
        <v>-2.0000000000000001E-4</v>
      </c>
      <c r="F2881">
        <v>0</v>
      </c>
      <c r="G2881">
        <v>-1.55E-2</v>
      </c>
      <c r="H2881">
        <v>2.9999999999999997E-4</v>
      </c>
    </row>
    <row r="2882" spans="1:8" x14ac:dyDescent="0.25">
      <c r="A2882" s="6">
        <v>27407</v>
      </c>
      <c r="B2882">
        <v>-3.4999999999998999E-3</v>
      </c>
      <c r="C2882">
        <v>1.38E-2</v>
      </c>
      <c r="D2882">
        <v>1.01E-2</v>
      </c>
      <c r="E2882">
        <v>2.0000000000000001E-4</v>
      </c>
      <c r="F2882">
        <v>3.0999999999999999E-3</v>
      </c>
      <c r="G2882">
        <v>-6.0999999999998998E-3</v>
      </c>
      <c r="H2882">
        <v>2.9999999999999997E-4</v>
      </c>
    </row>
    <row r="2883" spans="1:8" x14ac:dyDescent="0.25">
      <c r="A2883" s="6">
        <v>27408</v>
      </c>
      <c r="B2883">
        <v>-7.7999999999999996E-3</v>
      </c>
      <c r="C2883">
        <v>8.0000000000000002E-3</v>
      </c>
      <c r="D2883">
        <v>3.3999999999999998E-3</v>
      </c>
      <c r="E2883">
        <v>8.9999999999999998E-4</v>
      </c>
      <c r="F2883">
        <v>1.6999999999999999E-3</v>
      </c>
      <c r="G2883">
        <v>5.9999999999999995E-4</v>
      </c>
      <c r="H2883">
        <v>2.9999999999999997E-4</v>
      </c>
    </row>
    <row r="2884" spans="1:8" x14ac:dyDescent="0.25">
      <c r="A2884" s="6">
        <v>27409</v>
      </c>
      <c r="B2884">
        <v>6.7000000000000002E-3</v>
      </c>
      <c r="C2884">
        <v>-1.2999999999999999E-3</v>
      </c>
      <c r="D2884">
        <v>-5.3E-3</v>
      </c>
      <c r="E2884">
        <v>-4.3E-3</v>
      </c>
      <c r="F2884">
        <v>-8.9999999999999998E-4</v>
      </c>
      <c r="G2884">
        <v>-4.7999999999999996E-3</v>
      </c>
      <c r="H2884">
        <v>2.9999999999999997E-4</v>
      </c>
    </row>
    <row r="2885" spans="1:8" x14ac:dyDescent="0.25">
      <c r="A2885" s="6">
        <v>27410</v>
      </c>
      <c r="B2885">
        <v>1.2999999999999999E-3</v>
      </c>
      <c r="C2885">
        <v>6.8999999999999999E-3</v>
      </c>
      <c r="D2885">
        <v>-3.5999999999999999E-3</v>
      </c>
      <c r="E2885">
        <v>-1.4E-3</v>
      </c>
      <c r="F2885">
        <v>1.6000000000000001E-3</v>
      </c>
      <c r="G2885">
        <v>-7.3000000000000001E-3</v>
      </c>
      <c r="H2885">
        <v>2.9999999999999997E-4</v>
      </c>
    </row>
    <row r="2886" spans="1:8" x14ac:dyDescent="0.25">
      <c r="A2886" s="6">
        <v>27411</v>
      </c>
      <c r="B2886">
        <v>-1.24E-2</v>
      </c>
      <c r="C2886">
        <v>9.7999999999999997E-3</v>
      </c>
      <c r="D2886">
        <v>3.0999999999999999E-3</v>
      </c>
      <c r="E2886">
        <v>-4.4000000000000003E-3</v>
      </c>
      <c r="F2886">
        <v>2.3E-3</v>
      </c>
      <c r="G2886">
        <v>9.2999999999999992E-3</v>
      </c>
      <c r="H2886">
        <v>2.9999999999999997E-4</v>
      </c>
    </row>
    <row r="2887" spans="1:8" x14ac:dyDescent="0.25">
      <c r="A2887" s="6">
        <v>27414</v>
      </c>
      <c r="B2887">
        <v>0</v>
      </c>
      <c r="C2887">
        <v>-2.7000000000000001E-3</v>
      </c>
      <c r="D2887">
        <v>1.2999999999999999E-3</v>
      </c>
      <c r="E2887">
        <v>2.5000000000000001E-3</v>
      </c>
      <c r="F2887">
        <v>2.9999999999999997E-4</v>
      </c>
      <c r="G2887">
        <v>0</v>
      </c>
      <c r="H2887">
        <v>2.9999999999999997E-4</v>
      </c>
    </row>
    <row r="2888" spans="1:8" x14ac:dyDescent="0.25">
      <c r="A2888" s="6">
        <v>27415</v>
      </c>
      <c r="B2888">
        <v>-4.4000000000000003E-3</v>
      </c>
      <c r="C2888">
        <v>4.4999999999999997E-3</v>
      </c>
      <c r="D2888">
        <v>8.6999999999999994E-3</v>
      </c>
      <c r="E2888">
        <v>2.9999999999999997E-4</v>
      </c>
      <c r="F2888">
        <v>3.2000000000000002E-3</v>
      </c>
      <c r="G2888">
        <v>2.7000000000000001E-3</v>
      </c>
      <c r="H2888">
        <v>2.9999999999999997E-4</v>
      </c>
    </row>
    <row r="2889" spans="1:8" x14ac:dyDescent="0.25">
      <c r="A2889" s="6">
        <v>27416</v>
      </c>
      <c r="B2889">
        <v>1.0800000000000001E-2</v>
      </c>
      <c r="C2889">
        <v>-4.6999999999998996E-3</v>
      </c>
      <c r="D2889">
        <v>-2.8E-3</v>
      </c>
      <c r="E2889">
        <v>5.5999999999999999E-3</v>
      </c>
      <c r="F2889">
        <v>-5.4999999999999997E-3</v>
      </c>
      <c r="G2889">
        <v>-7.6E-3</v>
      </c>
      <c r="H2889">
        <v>2.9999999999999997E-4</v>
      </c>
    </row>
    <row r="2890" spans="1:8" x14ac:dyDescent="0.25">
      <c r="A2890" s="6">
        <v>27417</v>
      </c>
      <c r="B2890">
        <v>5.1000000000000004E-3</v>
      </c>
      <c r="C2890">
        <v>5.4000000000000003E-3</v>
      </c>
      <c r="D2890">
        <v>-8.0000000000000004E-4</v>
      </c>
      <c r="E2890">
        <v>-1.4E-3</v>
      </c>
      <c r="F2890">
        <v>-2.5000000000000001E-3</v>
      </c>
      <c r="G2890">
        <v>-2.5000000000000001E-3</v>
      </c>
      <c r="H2890">
        <v>2.9999999999999997E-4</v>
      </c>
    </row>
    <row r="2891" spans="1:8" x14ac:dyDescent="0.25">
      <c r="A2891" s="6">
        <v>27418</v>
      </c>
      <c r="B2891">
        <v>1.2500000000000001E-2</v>
      </c>
      <c r="C2891">
        <v>1.9E-3</v>
      </c>
      <c r="D2891">
        <v>6.1999999999999998E-3</v>
      </c>
      <c r="E2891">
        <v>-3.0999999999999999E-3</v>
      </c>
      <c r="F2891">
        <v>-1.6000000000000001E-3</v>
      </c>
      <c r="G2891">
        <v>-8.6999999999999994E-3</v>
      </c>
      <c r="H2891">
        <v>2.9999999999999997E-4</v>
      </c>
    </row>
    <row r="2892" spans="1:8" x14ac:dyDescent="0.25">
      <c r="A2892" s="6">
        <v>27421</v>
      </c>
      <c r="B2892">
        <v>3.2099999999999997E-2</v>
      </c>
      <c r="C2892">
        <v>-5.0000000000000001E-4</v>
      </c>
      <c r="D2892">
        <v>-3.3E-3</v>
      </c>
      <c r="E2892">
        <v>5.5999999999999999E-3</v>
      </c>
      <c r="F2892">
        <v>-7.9000000000000008E-3</v>
      </c>
      <c r="G2892">
        <v>-2.04999999999999E-2</v>
      </c>
      <c r="H2892">
        <v>2.9999999999999997E-4</v>
      </c>
    </row>
    <row r="2893" spans="1:8" x14ac:dyDescent="0.25">
      <c r="A2893" s="6">
        <v>27422</v>
      </c>
      <c r="B2893">
        <v>8.6E-3</v>
      </c>
      <c r="C2893">
        <v>6.3E-3</v>
      </c>
      <c r="D2893">
        <v>-4.4999999999999997E-3</v>
      </c>
      <c r="E2893">
        <v>9.3999999999998998E-3</v>
      </c>
      <c r="F2893">
        <v>-2.8E-3</v>
      </c>
      <c r="G2893">
        <v>-5.5999999999999999E-3</v>
      </c>
      <c r="H2893">
        <v>2.9999999999999997E-4</v>
      </c>
    </row>
    <row r="2894" spans="1:8" x14ac:dyDescent="0.25">
      <c r="A2894" s="6">
        <v>27423</v>
      </c>
      <c r="B2894">
        <v>1.55E-2</v>
      </c>
      <c r="C2894">
        <v>1.2999999999999999E-3</v>
      </c>
      <c r="D2894">
        <v>-2.5000000000000001E-3</v>
      </c>
      <c r="E2894">
        <v>4.7999999999999996E-3</v>
      </c>
      <c r="F2894">
        <v>-6.0999999999998998E-3</v>
      </c>
      <c r="G2894">
        <v>-1.5599999999999999E-2</v>
      </c>
      <c r="H2894">
        <v>2.9999999999999997E-4</v>
      </c>
    </row>
    <row r="2895" spans="1:8" x14ac:dyDescent="0.25">
      <c r="A2895" s="6">
        <v>27424</v>
      </c>
      <c r="B2895">
        <v>-1.1299999999999999E-2</v>
      </c>
      <c r="C2895">
        <v>1.0500000000000001E-2</v>
      </c>
      <c r="D2895">
        <v>8.0000000000000004E-4</v>
      </c>
      <c r="E2895">
        <v>1.2999999999999999E-3</v>
      </c>
      <c r="F2895">
        <v>-1.8E-3</v>
      </c>
      <c r="G2895">
        <v>6.9999999999999999E-4</v>
      </c>
      <c r="H2895">
        <v>2.9999999999999997E-4</v>
      </c>
    </row>
    <row r="2896" spans="1:8" x14ac:dyDescent="0.25">
      <c r="A2896" s="6">
        <v>27425</v>
      </c>
      <c r="B2896">
        <v>9.7999999999999997E-3</v>
      </c>
      <c r="C2896">
        <v>1E-3</v>
      </c>
      <c r="D2896">
        <v>-2.9999999999999997E-4</v>
      </c>
      <c r="E2896">
        <v>1.4E-3</v>
      </c>
      <c r="F2896">
        <v>-3.5999999999999999E-3</v>
      </c>
      <c r="G2896">
        <v>-6.7000000000000002E-3</v>
      </c>
      <c r="H2896">
        <v>2.9999999999999997E-4</v>
      </c>
    </row>
    <row r="2897" spans="1:8" x14ac:dyDescent="0.25">
      <c r="A2897" s="6">
        <v>27428</v>
      </c>
      <c r="B2897">
        <v>1.24E-2</v>
      </c>
      <c r="C2897">
        <v>4.0000000000000001E-3</v>
      </c>
      <c r="D2897">
        <v>1.5E-3</v>
      </c>
      <c r="E2897">
        <v>-1E-3</v>
      </c>
      <c r="F2897">
        <v>1.2999999999999999E-3</v>
      </c>
      <c r="G2897">
        <v>-9.2999999999999992E-3</v>
      </c>
      <c r="H2897">
        <v>2.0000000000000001E-4</v>
      </c>
    </row>
    <row r="2898" spans="1:8" x14ac:dyDescent="0.25">
      <c r="A2898" s="6">
        <v>27429</v>
      </c>
      <c r="B2898">
        <v>-3.2000000000000002E-3</v>
      </c>
      <c r="C2898">
        <v>1.4E-3</v>
      </c>
      <c r="D2898">
        <v>-1.03E-2</v>
      </c>
      <c r="E2898">
        <v>1.2999999999999999E-3</v>
      </c>
      <c r="F2898">
        <v>-1.4E-3</v>
      </c>
      <c r="G2898">
        <v>6.8999999999999999E-3</v>
      </c>
      <c r="H2898">
        <v>2.0000000000000001E-4</v>
      </c>
    </row>
    <row r="2899" spans="1:8" x14ac:dyDescent="0.25">
      <c r="A2899" s="6">
        <v>27430</v>
      </c>
      <c r="B2899">
        <v>1.6299999999999999E-2</v>
      </c>
      <c r="C2899">
        <v>-5.1000000000000004E-3</v>
      </c>
      <c r="D2899">
        <v>-6.6E-3</v>
      </c>
      <c r="E2899">
        <v>4.7999999999999996E-3</v>
      </c>
      <c r="F2899">
        <v>-5.1999999999999998E-3</v>
      </c>
      <c r="G2899">
        <v>-6.7999999999999996E-3</v>
      </c>
      <c r="H2899">
        <v>2.0000000000000001E-4</v>
      </c>
    </row>
    <row r="2900" spans="1:8" x14ac:dyDescent="0.25">
      <c r="A2900" s="6">
        <v>27431</v>
      </c>
      <c r="B2900">
        <v>-1.2999999999999999E-3</v>
      </c>
      <c r="C2900">
        <v>4.7999999999999996E-3</v>
      </c>
      <c r="D2900">
        <v>-2.0000000000000001E-4</v>
      </c>
      <c r="E2900">
        <v>-5.5999999999999999E-3</v>
      </c>
      <c r="F2900">
        <v>1.2999999999999999E-3</v>
      </c>
      <c r="G2900">
        <v>4.0000000000000002E-4</v>
      </c>
      <c r="H2900">
        <v>2.0000000000000001E-4</v>
      </c>
    </row>
    <row r="2901" spans="1:8" x14ac:dyDescent="0.25">
      <c r="A2901" s="6">
        <v>27432</v>
      </c>
      <c r="B2901">
        <v>-2.9999999999999997E-4</v>
      </c>
      <c r="C2901">
        <v>-1.6999999999999999E-3</v>
      </c>
      <c r="D2901">
        <v>-2.2000000000000001E-3</v>
      </c>
      <c r="E2901">
        <v>-1.9E-3</v>
      </c>
      <c r="F2901">
        <v>6.9999999999999999E-4</v>
      </c>
      <c r="G2901">
        <v>2.8999999999999998E-3</v>
      </c>
      <c r="H2901">
        <v>2.0000000000000001E-4</v>
      </c>
    </row>
    <row r="2902" spans="1:8" x14ac:dyDescent="0.25">
      <c r="A2902" s="6">
        <v>27435</v>
      </c>
      <c r="B2902">
        <v>-3.0999999999999999E-3</v>
      </c>
      <c r="C2902">
        <v>1.4E-3</v>
      </c>
      <c r="D2902">
        <v>-2.2000000000000001E-3</v>
      </c>
      <c r="E2902">
        <v>-3.7000000000000002E-3</v>
      </c>
      <c r="F2902">
        <v>2.5999999999999999E-3</v>
      </c>
      <c r="G2902">
        <v>2.5999999999999999E-3</v>
      </c>
      <c r="H2902">
        <v>2.0000000000000001E-4</v>
      </c>
    </row>
    <row r="2903" spans="1:8" x14ac:dyDescent="0.25">
      <c r="A2903" s="6">
        <v>27436</v>
      </c>
      <c r="B2903">
        <v>1.6999999999999999E-3</v>
      </c>
      <c r="C2903">
        <v>-3.0999999999999999E-3</v>
      </c>
      <c r="D2903">
        <v>-5.5999999999999999E-3</v>
      </c>
      <c r="E2903">
        <v>1.8E-3</v>
      </c>
      <c r="F2903">
        <v>-1.6000000000000001E-3</v>
      </c>
      <c r="G2903">
        <v>-2.5000000000000001E-3</v>
      </c>
      <c r="H2903">
        <v>2.0000000000000001E-4</v>
      </c>
    </row>
    <row r="2904" spans="1:8" x14ac:dyDescent="0.25">
      <c r="A2904" s="6">
        <v>27437</v>
      </c>
      <c r="B2904">
        <v>1.5699999999999999E-2</v>
      </c>
      <c r="C2904">
        <v>-5.4000000000000003E-3</v>
      </c>
      <c r="D2904">
        <v>-5.1000000000000004E-3</v>
      </c>
      <c r="E2904">
        <v>6.7000000000000002E-3</v>
      </c>
      <c r="F2904">
        <v>-6.0000000000000001E-3</v>
      </c>
      <c r="G2904">
        <v>-7.1999999999999998E-3</v>
      </c>
      <c r="H2904">
        <v>2.0000000000000001E-4</v>
      </c>
    </row>
    <row r="2905" spans="1:8" x14ac:dyDescent="0.25">
      <c r="A2905" s="6">
        <v>27438</v>
      </c>
      <c r="B2905">
        <v>1.32E-2</v>
      </c>
      <c r="C2905">
        <v>-2.3E-3</v>
      </c>
      <c r="D2905">
        <v>-8.0000000000000002E-3</v>
      </c>
      <c r="E2905">
        <v>3.8999999999999998E-3</v>
      </c>
      <c r="F2905">
        <v>-3.2000000000000002E-3</v>
      </c>
      <c r="G2905">
        <v>-3.3E-3</v>
      </c>
      <c r="H2905">
        <v>2.0000000000000001E-4</v>
      </c>
    </row>
    <row r="2906" spans="1:8" x14ac:dyDescent="0.25">
      <c r="A2906" s="6">
        <v>27439</v>
      </c>
      <c r="B2906">
        <v>5.1000000000000004E-3</v>
      </c>
      <c r="C2906">
        <v>-1.1000000000000001E-3</v>
      </c>
      <c r="D2906">
        <v>-5.0000000000000001E-3</v>
      </c>
      <c r="E2906">
        <v>2.5000000000000001E-3</v>
      </c>
      <c r="F2906">
        <v>-3.4999999999998999E-3</v>
      </c>
      <c r="G2906">
        <v>-2.8E-3</v>
      </c>
      <c r="H2906">
        <v>2.0000000000000001E-4</v>
      </c>
    </row>
    <row r="2907" spans="1:8" x14ac:dyDescent="0.25">
      <c r="A2907" s="6">
        <v>27443</v>
      </c>
      <c r="B2907">
        <v>-6.7999999999999996E-3</v>
      </c>
      <c r="C2907">
        <v>2.5000000000000001E-3</v>
      </c>
      <c r="D2907">
        <v>6.7999999999999996E-3</v>
      </c>
      <c r="E2907">
        <v>-3.3E-3</v>
      </c>
      <c r="F2907">
        <v>3.7000000000000002E-3</v>
      </c>
      <c r="G2907">
        <v>7.4999999999999997E-3</v>
      </c>
      <c r="H2907">
        <v>2.0000000000000001E-4</v>
      </c>
    </row>
    <row r="2908" spans="1:8" x14ac:dyDescent="0.25">
      <c r="A2908" s="6">
        <v>27444</v>
      </c>
      <c r="B2908">
        <v>4.6999999999998996E-3</v>
      </c>
      <c r="C2908">
        <v>-4.4000000000000003E-3</v>
      </c>
      <c r="D2908">
        <v>-2.7000000000000001E-3</v>
      </c>
      <c r="E2908">
        <v>2E-3</v>
      </c>
      <c r="F2908">
        <v>-2.3999999999999998E-3</v>
      </c>
      <c r="G2908">
        <v>-3.2000000000000002E-3</v>
      </c>
      <c r="H2908">
        <v>2.0000000000000001E-4</v>
      </c>
    </row>
    <row r="2909" spans="1:8" x14ac:dyDescent="0.25">
      <c r="A2909" s="6">
        <v>27445</v>
      </c>
      <c r="B2909">
        <v>9.2999999999999992E-3</v>
      </c>
      <c r="C2909">
        <v>-4.1999999999999997E-3</v>
      </c>
      <c r="D2909">
        <v>-4.6999999999998996E-3</v>
      </c>
      <c r="E2909">
        <v>5.0000000000000001E-4</v>
      </c>
      <c r="F2909">
        <v>-5.1000000000000004E-3</v>
      </c>
      <c r="G2909">
        <v>-2.8E-3</v>
      </c>
      <c r="H2909">
        <v>2.0000000000000001E-4</v>
      </c>
    </row>
    <row r="2910" spans="1:8" x14ac:dyDescent="0.25">
      <c r="A2910" s="6">
        <v>27446</v>
      </c>
      <c r="B2910">
        <v>4.4000000000000003E-3</v>
      </c>
      <c r="C2910">
        <v>1.4E-3</v>
      </c>
      <c r="D2910">
        <v>-1.4E-3</v>
      </c>
      <c r="E2910">
        <v>2.5999999999999999E-3</v>
      </c>
      <c r="F2910">
        <v>6.9999999999999999E-4</v>
      </c>
      <c r="G2910">
        <v>-1.1999999999999999E-3</v>
      </c>
      <c r="H2910">
        <v>2.0000000000000001E-4</v>
      </c>
    </row>
    <row r="2911" spans="1:8" x14ac:dyDescent="0.25">
      <c r="A2911" s="6">
        <v>27449</v>
      </c>
      <c r="B2911">
        <v>-1.2800000000000001E-2</v>
      </c>
      <c r="C2911">
        <v>6.4000000000000003E-3</v>
      </c>
      <c r="D2911">
        <v>8.9999999999999998E-4</v>
      </c>
      <c r="E2911">
        <v>2.0000000000000001E-4</v>
      </c>
      <c r="F2911">
        <v>-5.0000000000000001E-4</v>
      </c>
      <c r="G2911">
        <v>1E-3</v>
      </c>
      <c r="H2911">
        <v>2.0000000000000001E-4</v>
      </c>
    </row>
    <row r="2912" spans="1:8" x14ac:dyDescent="0.25">
      <c r="A2912" s="6">
        <v>27450</v>
      </c>
      <c r="B2912">
        <v>-2.2499999999999999E-2</v>
      </c>
      <c r="C2912">
        <v>2.5999999999999999E-3</v>
      </c>
      <c r="D2912">
        <v>1.1999999999999999E-3</v>
      </c>
      <c r="E2912">
        <v>-1.6000000000000001E-3</v>
      </c>
      <c r="F2912">
        <v>4.0999999999998997E-3</v>
      </c>
      <c r="G2912">
        <v>9.8999999999999002E-3</v>
      </c>
      <c r="H2912">
        <v>2.0000000000000001E-4</v>
      </c>
    </row>
    <row r="2913" spans="1:8" x14ac:dyDescent="0.25">
      <c r="A2913" s="6">
        <v>27451</v>
      </c>
      <c r="B2913">
        <v>8.5000000000000006E-3</v>
      </c>
      <c r="C2913">
        <v>-2.8E-3</v>
      </c>
      <c r="D2913">
        <v>1E-4</v>
      </c>
      <c r="E2913">
        <v>2.0999999999999999E-3</v>
      </c>
      <c r="F2913">
        <v>0</v>
      </c>
      <c r="G2913">
        <v>-1.1999999999999999E-3</v>
      </c>
      <c r="H2913">
        <v>2.0000000000000001E-4</v>
      </c>
    </row>
    <row r="2914" spans="1:8" x14ac:dyDescent="0.25">
      <c r="A2914" s="6">
        <v>27452</v>
      </c>
      <c r="B2914">
        <v>5.1000000000000004E-3</v>
      </c>
      <c r="C2914">
        <v>2.0999999999999999E-3</v>
      </c>
      <c r="D2914">
        <v>-4.4999999999999997E-3</v>
      </c>
      <c r="E2914">
        <v>0</v>
      </c>
      <c r="F2914">
        <v>-6.0000000000000001E-3</v>
      </c>
      <c r="G2914">
        <v>-1.6999999999999999E-3</v>
      </c>
      <c r="H2914">
        <v>2.0000000000000001E-4</v>
      </c>
    </row>
    <row r="2915" spans="1:8" x14ac:dyDescent="0.25">
      <c r="A2915" s="6">
        <v>27453</v>
      </c>
      <c r="B2915">
        <v>8.6E-3</v>
      </c>
      <c r="C2915">
        <v>-3.3E-3</v>
      </c>
      <c r="D2915">
        <v>5.4999999999999997E-3</v>
      </c>
      <c r="E2915">
        <v>-2.9999999999999997E-4</v>
      </c>
      <c r="F2915">
        <v>0</v>
      </c>
      <c r="G2915">
        <v>-5.7999999999999996E-3</v>
      </c>
      <c r="H2915">
        <v>2.0000000000000001E-4</v>
      </c>
    </row>
    <row r="2916" spans="1:8" x14ac:dyDescent="0.25">
      <c r="A2916" s="6">
        <v>27456</v>
      </c>
      <c r="B2916">
        <v>1.7100000000000001E-2</v>
      </c>
      <c r="C2916">
        <v>-4.6999999999998996E-3</v>
      </c>
      <c r="D2916">
        <v>2.8E-3</v>
      </c>
      <c r="E2916">
        <v>5.9999999999999995E-4</v>
      </c>
      <c r="F2916">
        <v>-2.3E-3</v>
      </c>
      <c r="G2916">
        <v>-1.1599999999999999E-2</v>
      </c>
      <c r="H2916">
        <v>2.0000000000000001E-4</v>
      </c>
    </row>
    <row r="2917" spans="1:8" x14ac:dyDescent="0.25">
      <c r="A2917" s="6">
        <v>27457</v>
      </c>
      <c r="B2917">
        <v>6.7999999999999996E-3</v>
      </c>
      <c r="C2917">
        <v>-2.3E-3</v>
      </c>
      <c r="D2917">
        <v>5.9999999999999995E-4</v>
      </c>
      <c r="E2917">
        <v>5.4999999999999997E-3</v>
      </c>
      <c r="F2917">
        <v>-1.5E-3</v>
      </c>
      <c r="G2917">
        <v>-5.0000000000000001E-4</v>
      </c>
      <c r="H2917">
        <v>2.0000000000000001E-4</v>
      </c>
    </row>
    <row r="2918" spans="1:8" x14ac:dyDescent="0.25">
      <c r="A2918" s="6">
        <v>27458</v>
      </c>
      <c r="B2918">
        <v>-7.4999999999999997E-3</v>
      </c>
      <c r="C2918">
        <v>2.8999999999999998E-3</v>
      </c>
      <c r="D2918">
        <v>3.3E-3</v>
      </c>
      <c r="E2918">
        <v>1.1000000000000001E-3</v>
      </c>
      <c r="F2918">
        <v>-3.8E-3</v>
      </c>
      <c r="G2918">
        <v>4.0000000000000002E-4</v>
      </c>
      <c r="H2918">
        <v>2.0000000000000001E-4</v>
      </c>
    </row>
    <row r="2919" spans="1:8" x14ac:dyDescent="0.25">
      <c r="A2919" s="6">
        <v>27459</v>
      </c>
      <c r="B2919">
        <v>8.8999999999999999E-3</v>
      </c>
      <c r="C2919">
        <v>6.9999999999999999E-4</v>
      </c>
      <c r="D2919">
        <v>4.0000000000000001E-3</v>
      </c>
      <c r="E2919">
        <v>2.8E-3</v>
      </c>
      <c r="F2919">
        <v>-3.3E-3</v>
      </c>
      <c r="G2919">
        <v>-7.7000000000000002E-3</v>
      </c>
      <c r="H2919">
        <v>2.0000000000000001E-4</v>
      </c>
    </row>
    <row r="2920" spans="1:8" x14ac:dyDescent="0.25">
      <c r="A2920" s="6">
        <v>27460</v>
      </c>
      <c r="B2920">
        <v>7.4999999999999997E-3</v>
      </c>
      <c r="C2920">
        <v>6.6E-3</v>
      </c>
      <c r="D2920">
        <v>2E-3</v>
      </c>
      <c r="E2920">
        <v>2.8999999999999998E-3</v>
      </c>
      <c r="F2920">
        <v>-1E-3</v>
      </c>
      <c r="G2920">
        <v>-3.3E-3</v>
      </c>
      <c r="H2920">
        <v>2.0000000000000001E-4</v>
      </c>
    </row>
    <row r="2921" spans="1:8" x14ac:dyDescent="0.25">
      <c r="A2921" s="6">
        <v>27463</v>
      </c>
      <c r="B2921">
        <v>7.4000000000000003E-3</v>
      </c>
      <c r="C2921">
        <v>5.4999999999999997E-3</v>
      </c>
      <c r="D2921">
        <v>5.7999999999999996E-3</v>
      </c>
      <c r="E2921">
        <v>2E-3</v>
      </c>
      <c r="F2921">
        <v>-2.2000000000000001E-3</v>
      </c>
      <c r="G2921">
        <v>-5.1000000000000004E-3</v>
      </c>
      <c r="H2921">
        <v>2.0000000000000001E-4</v>
      </c>
    </row>
    <row r="2922" spans="1:8" x14ac:dyDescent="0.25">
      <c r="A2922" s="6">
        <v>27464</v>
      </c>
      <c r="B2922">
        <v>-5.3E-3</v>
      </c>
      <c r="C2922">
        <v>9.1999999999999998E-3</v>
      </c>
      <c r="D2922">
        <v>6.0000000000000001E-3</v>
      </c>
      <c r="E2922">
        <v>-4.0000000000000002E-4</v>
      </c>
      <c r="F2922">
        <v>3.0999999999999999E-3</v>
      </c>
      <c r="G2922">
        <v>-4.0000000000000002E-4</v>
      </c>
      <c r="H2922">
        <v>2.0000000000000001E-4</v>
      </c>
    </row>
    <row r="2923" spans="1:8" x14ac:dyDescent="0.25">
      <c r="A2923" s="6">
        <v>27465</v>
      </c>
      <c r="B2923">
        <v>-8.9999999999999993E-3</v>
      </c>
      <c r="C2923">
        <v>2.7000000000000001E-3</v>
      </c>
      <c r="D2923">
        <v>3.7000000000000002E-3</v>
      </c>
      <c r="E2923">
        <v>-1.2999999999999999E-3</v>
      </c>
      <c r="F2923">
        <v>1.1999999999999999E-3</v>
      </c>
      <c r="G2923">
        <v>1.6000000000000001E-3</v>
      </c>
      <c r="H2923">
        <v>2.0000000000000001E-4</v>
      </c>
    </row>
    <row r="2924" spans="1:8" x14ac:dyDescent="0.25">
      <c r="A2924" s="6">
        <v>27466</v>
      </c>
      <c r="B2924">
        <v>2.7000000000000001E-3</v>
      </c>
      <c r="C2924">
        <v>6.0000000000000001E-3</v>
      </c>
      <c r="D2924">
        <v>-6.7000000000000002E-3</v>
      </c>
      <c r="E2924">
        <v>2.0999999999999999E-3</v>
      </c>
      <c r="F2924">
        <v>-3.5999999999999999E-3</v>
      </c>
      <c r="G2924">
        <v>-1.6000000000000001E-3</v>
      </c>
      <c r="H2924">
        <v>2.0000000000000001E-4</v>
      </c>
    </row>
    <row r="2925" spans="1:8" x14ac:dyDescent="0.25">
      <c r="A2925" s="6">
        <v>27467</v>
      </c>
      <c r="B2925">
        <v>1.3599999999999999E-2</v>
      </c>
      <c r="C2925">
        <v>6.0000000000000001E-3</v>
      </c>
      <c r="D2925">
        <v>-1.6999999999999999E-3</v>
      </c>
      <c r="E2925">
        <v>-1.1999999999999999E-3</v>
      </c>
      <c r="F2925">
        <v>-2.0999999999999999E-3</v>
      </c>
      <c r="G2925">
        <v>-5.6999999999998996E-3</v>
      </c>
      <c r="H2925">
        <v>2.0000000000000001E-4</v>
      </c>
    </row>
    <row r="2926" spans="1:8" x14ac:dyDescent="0.25">
      <c r="A2926" s="6">
        <v>27470</v>
      </c>
      <c r="B2926">
        <v>1.3599999999999999E-2</v>
      </c>
      <c r="C2926">
        <v>1.4E-3</v>
      </c>
      <c r="D2926">
        <v>4.4000000000000003E-3</v>
      </c>
      <c r="E2926">
        <v>3.3E-3</v>
      </c>
      <c r="F2926">
        <v>-2E-3</v>
      </c>
      <c r="G2926">
        <v>-6.4000000000000003E-3</v>
      </c>
      <c r="H2926">
        <v>2.0000000000000001E-4</v>
      </c>
    </row>
    <row r="2927" spans="1:8" x14ac:dyDescent="0.25">
      <c r="A2927" s="6">
        <v>27471</v>
      </c>
      <c r="B2927">
        <v>-8.9999999999999993E-3</v>
      </c>
      <c r="C2927">
        <v>-2.7000000000000001E-3</v>
      </c>
      <c r="D2927">
        <v>1.9E-3</v>
      </c>
      <c r="E2927">
        <v>-1.6999999999999999E-3</v>
      </c>
      <c r="F2927">
        <v>8.0000000000000004E-4</v>
      </c>
      <c r="G2927">
        <v>4.4000000000000003E-3</v>
      </c>
      <c r="H2927">
        <v>2.0000000000000001E-4</v>
      </c>
    </row>
    <row r="2928" spans="1:8" x14ac:dyDescent="0.25">
      <c r="A2928" s="6">
        <v>27472</v>
      </c>
      <c r="B2928">
        <v>-8.8999999999999999E-3</v>
      </c>
      <c r="C2928">
        <v>2.5000000000000001E-3</v>
      </c>
      <c r="D2928">
        <v>-1.1000000000000001E-3</v>
      </c>
      <c r="E2928">
        <v>-1.2999999999999999E-3</v>
      </c>
      <c r="F2928">
        <v>-1.1999999999999999E-3</v>
      </c>
      <c r="G2928">
        <v>2.9999999999999997E-4</v>
      </c>
      <c r="H2928">
        <v>2.0000000000000001E-4</v>
      </c>
    </row>
    <row r="2929" spans="1:8" x14ac:dyDescent="0.25">
      <c r="A2929" s="6">
        <v>27473</v>
      </c>
      <c r="B2929">
        <v>-6.7999999999999996E-3</v>
      </c>
      <c r="C2929">
        <v>6.4999999999999997E-3</v>
      </c>
      <c r="D2929">
        <v>-8.9999999999999998E-4</v>
      </c>
      <c r="E2929">
        <v>-5.0000000000000001E-4</v>
      </c>
      <c r="F2929">
        <v>-5.0000000000000001E-4</v>
      </c>
      <c r="G2929">
        <v>-3.3999999999999998E-3</v>
      </c>
      <c r="H2929">
        <v>2.0000000000000001E-4</v>
      </c>
    </row>
    <row r="2930" spans="1:8" x14ac:dyDescent="0.25">
      <c r="A2930" s="6">
        <v>27474</v>
      </c>
      <c r="B2930">
        <v>-2.0999999999999999E-3</v>
      </c>
      <c r="C2930">
        <v>0</v>
      </c>
      <c r="D2930">
        <v>0</v>
      </c>
      <c r="E2930">
        <v>-1.1000000000000001E-3</v>
      </c>
      <c r="F2930">
        <v>-1E-4</v>
      </c>
      <c r="G2930">
        <v>3.2000000000000002E-3</v>
      </c>
      <c r="H2930">
        <v>2.0000000000000001E-4</v>
      </c>
    </row>
    <row r="2931" spans="1:8" x14ac:dyDescent="0.25">
      <c r="A2931" s="6">
        <v>27477</v>
      </c>
      <c r="B2931">
        <v>-2.3E-2</v>
      </c>
      <c r="C2931">
        <v>-1.2999999999999999E-3</v>
      </c>
      <c r="D2931">
        <v>1.1999999999999999E-3</v>
      </c>
      <c r="E2931">
        <v>-2E-3</v>
      </c>
      <c r="F2931">
        <v>4.7999999999999996E-3</v>
      </c>
      <c r="G2931">
        <v>4.8999999999999998E-3</v>
      </c>
      <c r="H2931">
        <v>2.0000000000000001E-4</v>
      </c>
    </row>
    <row r="2932" spans="1:8" x14ac:dyDescent="0.25">
      <c r="A2932" s="6">
        <v>27478</v>
      </c>
      <c r="B2932">
        <v>5.7999999999999996E-3</v>
      </c>
      <c r="C2932">
        <v>-3.3E-3</v>
      </c>
      <c r="D2932">
        <v>-5.1999999999999998E-3</v>
      </c>
      <c r="E2932">
        <v>4.7999999999999996E-3</v>
      </c>
      <c r="F2932">
        <v>-3.7000000000000002E-3</v>
      </c>
      <c r="G2932">
        <v>4.3E-3</v>
      </c>
      <c r="H2932">
        <v>2.0000000000000001E-4</v>
      </c>
    </row>
    <row r="2933" spans="1:8" x14ac:dyDescent="0.25">
      <c r="A2933" s="6">
        <v>27479</v>
      </c>
      <c r="B2933">
        <v>1.7600000000000001E-2</v>
      </c>
      <c r="C2933">
        <v>-2.5999999999999999E-3</v>
      </c>
      <c r="D2933">
        <v>2.0999999999999999E-3</v>
      </c>
      <c r="E2933">
        <v>-2.8999999999999998E-3</v>
      </c>
      <c r="F2933">
        <v>-2.8E-3</v>
      </c>
      <c r="G2933">
        <v>-1E-3</v>
      </c>
      <c r="H2933">
        <v>2.0000000000000001E-4</v>
      </c>
    </row>
    <row r="2934" spans="1:8" x14ac:dyDescent="0.25">
      <c r="A2934" s="6">
        <v>27480</v>
      </c>
      <c r="B2934">
        <v>3.3999999999999998E-3</v>
      </c>
      <c r="C2934">
        <v>5.9999999999999995E-4</v>
      </c>
      <c r="D2934">
        <v>-2.9999999999999997E-4</v>
      </c>
      <c r="E2934">
        <v>-2E-3</v>
      </c>
      <c r="F2934">
        <v>1.9E-3</v>
      </c>
      <c r="G2934">
        <v>2.0999999999999999E-3</v>
      </c>
      <c r="H2934">
        <v>2.0000000000000001E-4</v>
      </c>
    </row>
    <row r="2935" spans="1:8" x14ac:dyDescent="0.25">
      <c r="A2935" s="6">
        <v>27484</v>
      </c>
      <c r="B2935">
        <v>-5.5999999999999999E-3</v>
      </c>
      <c r="C2935">
        <v>4.0000000000000001E-3</v>
      </c>
      <c r="D2935">
        <v>1.1000000000000001E-3</v>
      </c>
      <c r="E2935">
        <v>6.9999999999999999E-4</v>
      </c>
      <c r="F2935">
        <v>5.3E-3</v>
      </c>
      <c r="G2935">
        <v>1.8E-3</v>
      </c>
      <c r="H2935">
        <v>2.0000000000000001E-4</v>
      </c>
    </row>
    <row r="2936" spans="1:8" x14ac:dyDescent="0.25">
      <c r="A2936" s="6">
        <v>27485</v>
      </c>
      <c r="B2936">
        <v>-8.0999999999999996E-3</v>
      </c>
      <c r="C2936">
        <v>5.0000000000000001E-4</v>
      </c>
      <c r="D2936">
        <v>-3.0999999999999999E-3</v>
      </c>
      <c r="E2936">
        <v>-1E-4</v>
      </c>
      <c r="F2936">
        <v>5.9999999999999995E-4</v>
      </c>
      <c r="G2936">
        <v>4.0000000000000002E-4</v>
      </c>
      <c r="H2936">
        <v>2.0000000000000001E-4</v>
      </c>
    </row>
    <row r="2937" spans="1:8" x14ac:dyDescent="0.25">
      <c r="A2937" s="6">
        <v>27486</v>
      </c>
      <c r="B2937">
        <v>-2.3E-3</v>
      </c>
      <c r="C2937">
        <v>2.3E-3</v>
      </c>
      <c r="D2937">
        <v>-1E-3</v>
      </c>
      <c r="E2937">
        <v>-1.9E-3</v>
      </c>
      <c r="F2937">
        <v>2.0000000000000001E-4</v>
      </c>
      <c r="G2937">
        <v>4.0000000000000002E-4</v>
      </c>
      <c r="H2937">
        <v>2.0000000000000001E-4</v>
      </c>
    </row>
    <row r="2938" spans="1:8" x14ac:dyDescent="0.25">
      <c r="A2938" s="6">
        <v>27487</v>
      </c>
      <c r="B2938">
        <v>-1.03E-2</v>
      </c>
      <c r="C2938">
        <v>6.7999999999999996E-3</v>
      </c>
      <c r="D2938">
        <v>2.0999999999999999E-3</v>
      </c>
      <c r="E2938">
        <v>-2.3999999999999998E-3</v>
      </c>
      <c r="F2938">
        <v>1.5E-3</v>
      </c>
      <c r="G2938">
        <v>3.7000000000000002E-3</v>
      </c>
      <c r="H2938">
        <v>2.0000000000000001E-4</v>
      </c>
    </row>
    <row r="2939" spans="1:8" x14ac:dyDescent="0.25">
      <c r="A2939" s="6">
        <v>27488</v>
      </c>
      <c r="B2939">
        <v>-5.8999999999999999E-3</v>
      </c>
      <c r="C2939">
        <v>3.0999999999999999E-3</v>
      </c>
      <c r="D2939">
        <v>2.9999999999999997E-4</v>
      </c>
      <c r="E2939">
        <v>-1.5E-3</v>
      </c>
      <c r="F2939">
        <v>1.5E-3</v>
      </c>
      <c r="G2939">
        <v>2.0999999999999999E-3</v>
      </c>
      <c r="H2939">
        <v>2.0000000000000001E-4</v>
      </c>
    </row>
    <row r="2940" spans="1:8" x14ac:dyDescent="0.25">
      <c r="A2940" s="6">
        <v>27491</v>
      </c>
      <c r="B2940">
        <v>-6.7999999999999996E-3</v>
      </c>
      <c r="C2940">
        <v>-2.9999999999999997E-4</v>
      </c>
      <c r="D2940">
        <v>-2.0000000000000001E-4</v>
      </c>
      <c r="E2940">
        <v>0</v>
      </c>
      <c r="F2940">
        <v>-1.5E-3</v>
      </c>
      <c r="G2940">
        <v>1.6000000000000001E-3</v>
      </c>
      <c r="H2940">
        <v>2.0000000000000001E-4</v>
      </c>
    </row>
    <row r="2941" spans="1:8" x14ac:dyDescent="0.25">
      <c r="A2941" s="6">
        <v>27492</v>
      </c>
      <c r="B2941">
        <v>5.7999999999999996E-3</v>
      </c>
      <c r="C2941">
        <v>-6.6E-3</v>
      </c>
      <c r="D2941">
        <v>-2.3E-3</v>
      </c>
      <c r="E2941">
        <v>4.5999999999999999E-3</v>
      </c>
      <c r="F2941">
        <v>0</v>
      </c>
      <c r="G2941">
        <v>1.1999999999999999E-3</v>
      </c>
      <c r="H2941">
        <v>2.0000000000000001E-4</v>
      </c>
    </row>
    <row r="2942" spans="1:8" x14ac:dyDescent="0.25">
      <c r="A2942" s="6">
        <v>27493</v>
      </c>
      <c r="B2942">
        <v>0.02</v>
      </c>
      <c r="C2942">
        <v>-6.9999999999999004E-3</v>
      </c>
      <c r="D2942">
        <v>-5.3E-3</v>
      </c>
      <c r="E2942">
        <v>3.8E-3</v>
      </c>
      <c r="F2942">
        <v>-6.4000000000000003E-3</v>
      </c>
      <c r="G2942">
        <v>5.9999999999999995E-4</v>
      </c>
      <c r="H2942">
        <v>2.0000000000000001E-4</v>
      </c>
    </row>
    <row r="2943" spans="1:8" x14ac:dyDescent="0.25">
      <c r="A2943" s="6">
        <v>27494</v>
      </c>
      <c r="B2943">
        <v>1.0200000000000001E-2</v>
      </c>
      <c r="C2943">
        <v>-4.4999999999999997E-3</v>
      </c>
      <c r="D2943">
        <v>2.3E-3</v>
      </c>
      <c r="E2943">
        <v>5.0000000000000001E-4</v>
      </c>
      <c r="F2943">
        <v>-2E-3</v>
      </c>
      <c r="G2943">
        <v>1E-3</v>
      </c>
      <c r="H2943">
        <v>2.0000000000000001E-4</v>
      </c>
    </row>
    <row r="2944" spans="1:8" x14ac:dyDescent="0.25">
      <c r="A2944" s="6">
        <v>27495</v>
      </c>
      <c r="B2944">
        <v>5.7999999999999996E-3</v>
      </c>
      <c r="C2944">
        <v>3.4999999999998999E-3</v>
      </c>
      <c r="D2944">
        <v>0</v>
      </c>
      <c r="E2944">
        <v>2.0999999999999999E-3</v>
      </c>
      <c r="F2944">
        <v>-1.2999999999999999E-3</v>
      </c>
      <c r="G2944">
        <v>-2.0000000000000001E-4</v>
      </c>
      <c r="H2944">
        <v>2.0000000000000001E-4</v>
      </c>
    </row>
    <row r="2945" spans="1:8" x14ac:dyDescent="0.25">
      <c r="A2945" s="6">
        <v>27498</v>
      </c>
      <c r="B2945">
        <v>1.55E-2</v>
      </c>
      <c r="C2945">
        <v>-3.0999999999999999E-3</v>
      </c>
      <c r="D2945">
        <v>-4.0000000000000001E-3</v>
      </c>
      <c r="E2945">
        <v>3.8E-3</v>
      </c>
      <c r="F2945">
        <v>-2.8999999999999998E-3</v>
      </c>
      <c r="G2945">
        <v>-1.1000000000000001E-3</v>
      </c>
      <c r="H2945">
        <v>2.0000000000000001E-4</v>
      </c>
    </row>
    <row r="2946" spans="1:8" x14ac:dyDescent="0.25">
      <c r="A2946" s="6">
        <v>27499</v>
      </c>
      <c r="B2946">
        <v>6.6E-3</v>
      </c>
      <c r="C2946">
        <v>-3.8E-3</v>
      </c>
      <c r="D2946">
        <v>1.4E-3</v>
      </c>
      <c r="E2946">
        <v>8.0000000000000004E-4</v>
      </c>
      <c r="F2946">
        <v>6.9999999999999999E-4</v>
      </c>
      <c r="G2946">
        <v>-2.8999999999999998E-3</v>
      </c>
      <c r="H2946">
        <v>2.0000000000000001E-4</v>
      </c>
    </row>
    <row r="2947" spans="1:8" x14ac:dyDescent="0.25">
      <c r="A2947" s="6">
        <v>27500</v>
      </c>
      <c r="B2947">
        <v>3.8999999999999998E-3</v>
      </c>
      <c r="C2947">
        <v>-1.1000000000000001E-3</v>
      </c>
      <c r="D2947">
        <v>-1.5E-3</v>
      </c>
      <c r="E2947">
        <v>-1.1000000000000001E-3</v>
      </c>
      <c r="F2947">
        <v>-2.8E-3</v>
      </c>
      <c r="G2947">
        <v>1E-4</v>
      </c>
      <c r="H2947">
        <v>2.0000000000000001E-4</v>
      </c>
    </row>
    <row r="2948" spans="1:8" x14ac:dyDescent="0.25">
      <c r="A2948" s="6">
        <v>27501</v>
      </c>
      <c r="B2948">
        <v>7.3000000000000001E-3</v>
      </c>
      <c r="C2948">
        <v>-1.2999999999999999E-3</v>
      </c>
      <c r="D2948">
        <v>1.2999999999999999E-3</v>
      </c>
      <c r="E2948">
        <v>-1.1000000000000001E-3</v>
      </c>
      <c r="F2948">
        <v>-3.0000000000000001E-3</v>
      </c>
      <c r="G2948">
        <v>-5.9999999999999995E-4</v>
      </c>
      <c r="H2948">
        <v>2.0000000000000001E-4</v>
      </c>
    </row>
    <row r="2949" spans="1:8" x14ac:dyDescent="0.25">
      <c r="A2949" s="6">
        <v>27502</v>
      </c>
      <c r="B2949">
        <v>-8.9999999999999993E-3</v>
      </c>
      <c r="C2949">
        <v>9.1000000000000004E-3</v>
      </c>
      <c r="D2949">
        <v>1.1000000000000001E-3</v>
      </c>
      <c r="E2949">
        <v>-3.8E-3</v>
      </c>
      <c r="F2949">
        <v>-5.0000000000000001E-4</v>
      </c>
      <c r="G2949">
        <v>-6.9999999999999999E-4</v>
      </c>
      <c r="H2949">
        <v>2.0000000000000001E-4</v>
      </c>
    </row>
    <row r="2950" spans="1:8" x14ac:dyDescent="0.25">
      <c r="A2950" s="6">
        <v>27505</v>
      </c>
      <c r="B2950">
        <v>1.0800000000000001E-2</v>
      </c>
      <c r="C2950">
        <v>1.6999999999999999E-3</v>
      </c>
      <c r="D2950">
        <v>2.2000000000000001E-3</v>
      </c>
      <c r="E2950">
        <v>8.9999999999999998E-4</v>
      </c>
      <c r="F2950">
        <v>-5.9999999999999995E-4</v>
      </c>
      <c r="G2950">
        <v>5.9999999999999995E-4</v>
      </c>
      <c r="H2950">
        <v>2.0000000000000001E-4</v>
      </c>
    </row>
    <row r="2951" spans="1:8" x14ac:dyDescent="0.25">
      <c r="A2951" s="6">
        <v>27506</v>
      </c>
      <c r="B2951">
        <v>-2.7000000000000001E-3</v>
      </c>
      <c r="C2951">
        <v>1E-3</v>
      </c>
      <c r="D2951">
        <v>2.2000000000000001E-3</v>
      </c>
      <c r="E2951">
        <v>2E-3</v>
      </c>
      <c r="F2951">
        <v>1.4E-3</v>
      </c>
      <c r="G2951">
        <v>-2E-3</v>
      </c>
      <c r="H2951">
        <v>2.0000000000000001E-4</v>
      </c>
    </row>
    <row r="2952" spans="1:8" x14ac:dyDescent="0.25">
      <c r="A2952" s="6">
        <v>27507</v>
      </c>
      <c r="B2952">
        <v>-1.04E-2</v>
      </c>
      <c r="C2952">
        <v>1.6999999999999999E-3</v>
      </c>
      <c r="D2952">
        <v>-1.6999999999999999E-3</v>
      </c>
      <c r="E2952">
        <v>-4.0000000000000002E-4</v>
      </c>
      <c r="F2952">
        <v>1.6999999999999999E-3</v>
      </c>
      <c r="G2952">
        <v>-8.0000000000000004E-4</v>
      </c>
      <c r="H2952">
        <v>2.0000000000000001E-4</v>
      </c>
    </row>
    <row r="2953" spans="1:8" x14ac:dyDescent="0.25">
      <c r="A2953" s="6">
        <v>27508</v>
      </c>
      <c r="B2953">
        <v>-2.0000000000000001E-4</v>
      </c>
      <c r="C2953">
        <v>1.6000000000000001E-3</v>
      </c>
      <c r="D2953">
        <v>2.7000000000000001E-3</v>
      </c>
      <c r="E2953">
        <v>-1.6000000000000001E-3</v>
      </c>
      <c r="F2953">
        <v>2.8E-3</v>
      </c>
      <c r="G2953">
        <v>2.3E-3</v>
      </c>
      <c r="H2953">
        <v>2.0000000000000001E-4</v>
      </c>
    </row>
    <row r="2954" spans="1:8" x14ac:dyDescent="0.25">
      <c r="A2954" s="6">
        <v>27509</v>
      </c>
      <c r="B2954">
        <v>6.9999999999999004E-3</v>
      </c>
      <c r="C2954">
        <v>1.1000000000000001E-3</v>
      </c>
      <c r="D2954">
        <v>6.9999999999999999E-4</v>
      </c>
      <c r="E2954">
        <v>5.9999999999999995E-4</v>
      </c>
      <c r="F2954">
        <v>8.9999999999999998E-4</v>
      </c>
      <c r="G2954">
        <v>0</v>
      </c>
      <c r="H2954">
        <v>2.0000000000000001E-4</v>
      </c>
    </row>
    <row r="2955" spans="1:8" x14ac:dyDescent="0.25">
      <c r="A2955" s="6">
        <v>27512</v>
      </c>
      <c r="B2955">
        <v>-3.8E-3</v>
      </c>
      <c r="C2955">
        <v>1.1999999999999999E-3</v>
      </c>
      <c r="D2955">
        <v>1.9E-3</v>
      </c>
      <c r="E2955">
        <v>-1.8E-3</v>
      </c>
      <c r="F2955">
        <v>3.2000000000000002E-3</v>
      </c>
      <c r="G2955">
        <v>3.3E-3</v>
      </c>
      <c r="H2955">
        <v>2.0000000000000001E-4</v>
      </c>
    </row>
    <row r="2956" spans="1:8" x14ac:dyDescent="0.25">
      <c r="A2956" s="6">
        <v>27513</v>
      </c>
      <c r="B2956">
        <v>-7.7000000000000002E-3</v>
      </c>
      <c r="C2956">
        <v>-1.6999999999999999E-3</v>
      </c>
      <c r="D2956">
        <v>-3.2000000000000002E-3</v>
      </c>
      <c r="E2956">
        <v>4.6999999999998996E-3</v>
      </c>
      <c r="F2956">
        <v>-1.8E-3</v>
      </c>
      <c r="G2956">
        <v>5.9999999999999995E-4</v>
      </c>
      <c r="H2956">
        <v>2.0000000000000001E-4</v>
      </c>
    </row>
    <row r="2957" spans="1:8" x14ac:dyDescent="0.25">
      <c r="A2957" s="6">
        <v>27514</v>
      </c>
      <c r="B2957">
        <v>1.6500000000000001E-2</v>
      </c>
      <c r="C2957">
        <v>-1.0999999999999999E-2</v>
      </c>
      <c r="D2957">
        <v>-6.7999999999999996E-3</v>
      </c>
      <c r="E2957">
        <v>5.3E-3</v>
      </c>
      <c r="F2957">
        <v>-5.1000000000000004E-3</v>
      </c>
      <c r="G2957">
        <v>-4.6999999999998996E-3</v>
      </c>
      <c r="H2957">
        <v>2.0000000000000001E-4</v>
      </c>
    </row>
    <row r="2958" spans="1:8" x14ac:dyDescent="0.25">
      <c r="A2958" s="6">
        <v>27515</v>
      </c>
      <c r="B2958">
        <v>8.6E-3</v>
      </c>
      <c r="C2958">
        <v>-2.5000000000000001E-3</v>
      </c>
      <c r="D2958">
        <v>-5.1999999999999998E-3</v>
      </c>
      <c r="E2958">
        <v>1.5E-3</v>
      </c>
      <c r="F2958">
        <v>1.4E-3</v>
      </c>
      <c r="G2958">
        <v>-2E-3</v>
      </c>
      <c r="H2958">
        <v>2.0000000000000001E-4</v>
      </c>
    </row>
    <row r="2959" spans="1:8" x14ac:dyDescent="0.25">
      <c r="A2959" s="6">
        <v>27516</v>
      </c>
      <c r="B2959">
        <v>1.24E-2</v>
      </c>
      <c r="C2959">
        <v>-6.6E-3</v>
      </c>
      <c r="D2959">
        <v>-3.4999999999998999E-3</v>
      </c>
      <c r="E2959">
        <v>-1.6999999999999999E-3</v>
      </c>
      <c r="F2959">
        <v>-2.7000000000000001E-3</v>
      </c>
      <c r="G2959">
        <v>-4.4000000000000003E-3</v>
      </c>
      <c r="H2959">
        <v>2.0000000000000001E-4</v>
      </c>
    </row>
    <row r="2960" spans="1:8" x14ac:dyDescent="0.25">
      <c r="A2960" s="6">
        <v>27519</v>
      </c>
      <c r="B2960">
        <v>9.7000000000000003E-3</v>
      </c>
      <c r="C2960">
        <v>-1.8E-3</v>
      </c>
      <c r="D2960">
        <v>-3.0000000000000001E-3</v>
      </c>
      <c r="E2960">
        <v>0</v>
      </c>
      <c r="F2960">
        <v>6.9999999999999999E-4</v>
      </c>
      <c r="G2960">
        <v>-2.8999999999999998E-3</v>
      </c>
      <c r="H2960">
        <v>2.0000000000000001E-4</v>
      </c>
    </row>
    <row r="2961" spans="1:8" x14ac:dyDescent="0.25">
      <c r="A2961" s="6">
        <v>27520</v>
      </c>
      <c r="B2961">
        <v>-1.2800000000000001E-2</v>
      </c>
      <c r="C2961">
        <v>5.3E-3</v>
      </c>
      <c r="D2961">
        <v>-4.8999999999999998E-3</v>
      </c>
      <c r="E2961">
        <v>-2.8E-3</v>
      </c>
      <c r="F2961">
        <v>-1.4E-3</v>
      </c>
      <c r="G2961">
        <v>-8.9999999999999998E-4</v>
      </c>
      <c r="H2961">
        <v>2.0000000000000001E-4</v>
      </c>
    </row>
    <row r="2962" spans="1:8" x14ac:dyDescent="0.25">
      <c r="A2962" s="6">
        <v>27521</v>
      </c>
      <c r="B2962">
        <v>4.6999999999998996E-3</v>
      </c>
      <c r="C2962">
        <v>3.0999999999999999E-3</v>
      </c>
      <c r="D2962">
        <v>-5.3E-3</v>
      </c>
      <c r="E2962">
        <v>-3.8999999999999998E-3</v>
      </c>
      <c r="F2962">
        <v>-2.3999999999999998E-3</v>
      </c>
      <c r="G2962">
        <v>-2.0999999999999999E-3</v>
      </c>
      <c r="H2962">
        <v>2.0000000000000001E-4</v>
      </c>
    </row>
    <row r="2963" spans="1:8" x14ac:dyDescent="0.25">
      <c r="A2963" s="6">
        <v>27522</v>
      </c>
      <c r="B2963">
        <v>7.3000000000000001E-3</v>
      </c>
      <c r="C2963">
        <v>2.3999999999999998E-3</v>
      </c>
      <c r="D2963">
        <v>1.9E-3</v>
      </c>
      <c r="E2963">
        <v>-3.2000000000000002E-3</v>
      </c>
      <c r="F2963">
        <v>6.9999999999999999E-4</v>
      </c>
      <c r="G2963">
        <v>-5.0000000000000001E-4</v>
      </c>
      <c r="H2963">
        <v>2.0000000000000001E-4</v>
      </c>
    </row>
    <row r="2964" spans="1:8" x14ac:dyDescent="0.25">
      <c r="A2964" s="6">
        <v>27523</v>
      </c>
      <c r="B2964">
        <v>1.15E-2</v>
      </c>
      <c r="C2964">
        <v>6.9999999999999999E-4</v>
      </c>
      <c r="D2964">
        <v>2.3E-3</v>
      </c>
      <c r="E2964">
        <v>1E-3</v>
      </c>
      <c r="F2964">
        <v>-8.9999999999999998E-4</v>
      </c>
      <c r="G2964">
        <v>-1.5E-3</v>
      </c>
      <c r="H2964">
        <v>2.0000000000000001E-4</v>
      </c>
    </row>
    <row r="2965" spans="1:8" x14ac:dyDescent="0.25">
      <c r="A2965" s="6">
        <v>27526</v>
      </c>
      <c r="B2965">
        <v>5.0000000000000001E-4</v>
      </c>
      <c r="C2965">
        <v>2E-3</v>
      </c>
      <c r="D2965">
        <v>-1.6999999999999999E-3</v>
      </c>
      <c r="E2965">
        <v>7.0999999999998998E-3</v>
      </c>
      <c r="F2965">
        <v>-5.7999999999999996E-3</v>
      </c>
      <c r="G2965">
        <v>-2.8999999999999998E-3</v>
      </c>
      <c r="H2965">
        <v>2.0000000000000001E-4</v>
      </c>
    </row>
    <row r="2966" spans="1:8" x14ac:dyDescent="0.25">
      <c r="A2966" s="6">
        <v>27527</v>
      </c>
      <c r="B2966">
        <v>8.0999999999999996E-3</v>
      </c>
      <c r="C2966">
        <v>-3.7000000000000002E-3</v>
      </c>
      <c r="D2966">
        <v>-8.9999999999999998E-4</v>
      </c>
      <c r="E2966">
        <v>3.2000000000000002E-3</v>
      </c>
      <c r="F2966">
        <v>-1.6999999999999999E-3</v>
      </c>
      <c r="G2966">
        <v>-3.4999999999998999E-3</v>
      </c>
      <c r="H2966">
        <v>2.0000000000000001E-4</v>
      </c>
    </row>
    <row r="2967" spans="1:8" x14ac:dyDescent="0.25">
      <c r="A2967" s="6">
        <v>27528</v>
      </c>
      <c r="B2967">
        <v>7.4000000000000003E-3</v>
      </c>
      <c r="C2967">
        <v>-2.0999999999999999E-3</v>
      </c>
      <c r="D2967">
        <v>1.1999999999999999E-3</v>
      </c>
      <c r="E2967">
        <v>1E-4</v>
      </c>
      <c r="F2967">
        <v>4.0000000000000002E-4</v>
      </c>
      <c r="G2967">
        <v>-1.6000000000000001E-3</v>
      </c>
      <c r="H2967">
        <v>2.0000000000000001E-4</v>
      </c>
    </row>
    <row r="2968" spans="1:8" x14ac:dyDescent="0.25">
      <c r="A2968" s="6">
        <v>27529</v>
      </c>
      <c r="B2968">
        <v>-7.6E-3</v>
      </c>
      <c r="C2968">
        <v>6.6E-3</v>
      </c>
      <c r="D2968">
        <v>-1.5E-3</v>
      </c>
      <c r="E2968">
        <v>-2.3999999999999998E-3</v>
      </c>
      <c r="F2968">
        <v>2.3E-3</v>
      </c>
      <c r="G2968">
        <v>3.8E-3</v>
      </c>
      <c r="H2968">
        <v>2.0000000000000001E-4</v>
      </c>
    </row>
    <row r="2969" spans="1:8" x14ac:dyDescent="0.25">
      <c r="A2969" s="6">
        <v>27530</v>
      </c>
      <c r="B2969">
        <v>-9.3999999999998998E-3</v>
      </c>
      <c r="C2969">
        <v>6.3E-3</v>
      </c>
      <c r="D2969">
        <v>-4.0000000000000002E-4</v>
      </c>
      <c r="E2969">
        <v>-1.6999999999999999E-3</v>
      </c>
      <c r="F2969">
        <v>2.8999999999999998E-3</v>
      </c>
      <c r="G2969">
        <v>3.2000000000000002E-3</v>
      </c>
      <c r="H2969">
        <v>2.0000000000000001E-4</v>
      </c>
    </row>
    <row r="2970" spans="1:8" x14ac:dyDescent="0.25">
      <c r="A2970" s="6">
        <v>27533</v>
      </c>
      <c r="B2970">
        <v>6.9999999999999999E-4</v>
      </c>
      <c r="C2970">
        <v>2.9999999999999997E-4</v>
      </c>
      <c r="D2970">
        <v>8.9999999999999998E-4</v>
      </c>
      <c r="E2970">
        <v>2.5000000000000001E-3</v>
      </c>
      <c r="F2970">
        <v>-1.5E-3</v>
      </c>
      <c r="G2970">
        <v>1.1000000000000001E-3</v>
      </c>
      <c r="H2970">
        <v>2.0000000000000001E-4</v>
      </c>
    </row>
    <row r="2971" spans="1:8" x14ac:dyDescent="0.25">
      <c r="A2971" s="6">
        <v>27534</v>
      </c>
      <c r="B2971">
        <v>-4.0999999999998997E-3</v>
      </c>
      <c r="C2971">
        <v>4.0999999999998997E-3</v>
      </c>
      <c r="D2971">
        <v>-2.0999999999999999E-3</v>
      </c>
      <c r="E2971">
        <v>-2.7000000000000001E-3</v>
      </c>
      <c r="F2971">
        <v>-1.9E-3</v>
      </c>
      <c r="G2971">
        <v>5.0000000000000001E-4</v>
      </c>
      <c r="H2971">
        <v>2.0000000000000001E-4</v>
      </c>
    </row>
    <row r="2972" spans="1:8" x14ac:dyDescent="0.25">
      <c r="A2972" s="6">
        <v>27535</v>
      </c>
      <c r="B2972">
        <v>-1.1299999999999999E-2</v>
      </c>
      <c r="C2972">
        <v>2.5999999999999999E-3</v>
      </c>
      <c r="D2972">
        <v>-3.0999999999999999E-3</v>
      </c>
      <c r="E2972">
        <v>0</v>
      </c>
      <c r="F2972">
        <v>1E-4</v>
      </c>
      <c r="G2972">
        <v>-2.0999999999999999E-3</v>
      </c>
      <c r="H2972">
        <v>2.0000000000000001E-4</v>
      </c>
    </row>
    <row r="2973" spans="1:8" x14ac:dyDescent="0.25">
      <c r="A2973" s="6">
        <v>27536</v>
      </c>
      <c r="B2973">
        <v>3.8999999999999998E-3</v>
      </c>
      <c r="C2973">
        <v>1.8E-3</v>
      </c>
      <c r="D2973">
        <v>-8.1999999999999001E-3</v>
      </c>
      <c r="E2973">
        <v>1.6000000000000001E-3</v>
      </c>
      <c r="F2973">
        <v>-4.0000000000000001E-3</v>
      </c>
      <c r="G2973">
        <v>1E-3</v>
      </c>
      <c r="H2973">
        <v>2.0000000000000001E-4</v>
      </c>
    </row>
    <row r="2974" spans="1:8" x14ac:dyDescent="0.25">
      <c r="A2974" s="6">
        <v>27537</v>
      </c>
      <c r="B2974">
        <v>1.29E-2</v>
      </c>
      <c r="C2974">
        <v>-1.1000000000000001E-3</v>
      </c>
      <c r="D2974">
        <v>-3.0000000000000001E-3</v>
      </c>
      <c r="E2974">
        <v>2.0999999999999999E-3</v>
      </c>
      <c r="F2974">
        <v>-2.7000000000000001E-3</v>
      </c>
      <c r="G2974">
        <v>1E-3</v>
      </c>
      <c r="H2974">
        <v>2.0000000000000001E-4</v>
      </c>
    </row>
    <row r="2975" spans="1:8" x14ac:dyDescent="0.25">
      <c r="A2975" s="6">
        <v>27541</v>
      </c>
      <c r="B2975">
        <v>-1E-3</v>
      </c>
      <c r="C2975">
        <v>3.3E-3</v>
      </c>
      <c r="D2975">
        <v>2.9999999999999997E-4</v>
      </c>
      <c r="E2975">
        <v>-1.8E-3</v>
      </c>
      <c r="F2975">
        <v>2.9999999999999997E-4</v>
      </c>
      <c r="G2975">
        <v>-2.9999999999999997E-4</v>
      </c>
      <c r="H2975">
        <v>2.0000000000000001E-4</v>
      </c>
    </row>
    <row r="2976" spans="1:8" x14ac:dyDescent="0.25">
      <c r="A2976" s="6">
        <v>27542</v>
      </c>
      <c r="B2976">
        <v>-6.6E-3</v>
      </c>
      <c r="C2976">
        <v>4.1999999999999997E-3</v>
      </c>
      <c r="D2976">
        <v>-2.7000000000000001E-3</v>
      </c>
      <c r="E2976">
        <v>-3.8E-3</v>
      </c>
      <c r="F2976">
        <v>6.0000000000000001E-3</v>
      </c>
      <c r="G2976">
        <v>6.9999999999999999E-4</v>
      </c>
      <c r="H2976">
        <v>2.0000000000000001E-4</v>
      </c>
    </row>
    <row r="2977" spans="1:8" x14ac:dyDescent="0.25">
      <c r="A2977" s="6">
        <v>27543</v>
      </c>
      <c r="B2977">
        <v>1E-4</v>
      </c>
      <c r="C2977">
        <v>2.8E-3</v>
      </c>
      <c r="D2977">
        <v>1E-3</v>
      </c>
      <c r="E2977">
        <v>-1.1999999999999999E-3</v>
      </c>
      <c r="F2977">
        <v>2.3999999999999998E-3</v>
      </c>
      <c r="G2977">
        <v>4.8999999999999998E-3</v>
      </c>
      <c r="H2977">
        <v>2.0000000000000001E-4</v>
      </c>
    </row>
    <row r="2978" spans="1:8" x14ac:dyDescent="0.25">
      <c r="A2978" s="6">
        <v>27544</v>
      </c>
      <c r="B2978">
        <v>1.6199999999999999E-2</v>
      </c>
      <c r="C2978">
        <v>1E-4</v>
      </c>
      <c r="D2978">
        <v>-5.0000000000000001E-4</v>
      </c>
      <c r="E2978">
        <v>-4.6999999999998996E-3</v>
      </c>
      <c r="F2978">
        <v>3.0000000000000001E-3</v>
      </c>
      <c r="G2978">
        <v>2.8999999999999998E-3</v>
      </c>
      <c r="H2978">
        <v>2.0000000000000001E-4</v>
      </c>
    </row>
    <row r="2979" spans="1:8" x14ac:dyDescent="0.25">
      <c r="A2979" s="6">
        <v>27547</v>
      </c>
      <c r="B2979">
        <v>1.41999999999999E-2</v>
      </c>
      <c r="C2979">
        <v>-2.2000000000000001E-3</v>
      </c>
      <c r="D2979">
        <v>1.4E-3</v>
      </c>
      <c r="E2979">
        <v>-2.7000000000000001E-3</v>
      </c>
      <c r="F2979">
        <v>1.2999999999999999E-3</v>
      </c>
      <c r="G2979">
        <v>5.7999999999999996E-3</v>
      </c>
      <c r="H2979">
        <v>2.0000000000000001E-4</v>
      </c>
    </row>
    <row r="2980" spans="1:8" x14ac:dyDescent="0.25">
      <c r="A2980" s="6">
        <v>27548</v>
      </c>
      <c r="B2980">
        <v>3.3E-3</v>
      </c>
      <c r="C2980">
        <v>-8.0000000000000004E-4</v>
      </c>
      <c r="D2980">
        <v>-1.6999999999999999E-3</v>
      </c>
      <c r="E2980">
        <v>-4.0000000000000001E-3</v>
      </c>
      <c r="F2980">
        <v>1.9E-3</v>
      </c>
      <c r="G2980">
        <v>-1.8E-3</v>
      </c>
      <c r="H2980">
        <v>2.0000000000000001E-4</v>
      </c>
    </row>
    <row r="2981" spans="1:8" x14ac:dyDescent="0.25">
      <c r="A2981" s="6">
        <v>27549</v>
      </c>
      <c r="B2981">
        <v>-1.9E-3</v>
      </c>
      <c r="C2981">
        <v>6.7999999999999996E-3</v>
      </c>
      <c r="D2981">
        <v>-1.6000000000000001E-3</v>
      </c>
      <c r="E2981">
        <v>-1.6999999999999999E-3</v>
      </c>
      <c r="F2981">
        <v>3.0000000000000001E-3</v>
      </c>
      <c r="G2981">
        <v>-5.1000000000000004E-3</v>
      </c>
      <c r="H2981">
        <v>2.0000000000000001E-4</v>
      </c>
    </row>
    <row r="2982" spans="1:8" x14ac:dyDescent="0.25">
      <c r="A2982" s="6">
        <v>27550</v>
      </c>
      <c r="B2982">
        <v>1.1000000000000001E-3</v>
      </c>
      <c r="C2982">
        <v>1.8E-3</v>
      </c>
      <c r="D2982">
        <v>-8.9999999999999998E-4</v>
      </c>
      <c r="E2982">
        <v>-1.9E-3</v>
      </c>
      <c r="F2982">
        <v>6.9999999999999999E-4</v>
      </c>
      <c r="G2982">
        <v>-1.1999999999999999E-3</v>
      </c>
      <c r="H2982">
        <v>2.0000000000000001E-4</v>
      </c>
    </row>
    <row r="2983" spans="1:8" x14ac:dyDescent="0.25">
      <c r="A2983" s="6">
        <v>27551</v>
      </c>
      <c r="B2983">
        <v>-1.1000000000000001E-3</v>
      </c>
      <c r="C2983">
        <v>1.4E-3</v>
      </c>
      <c r="D2983">
        <v>-1E-3</v>
      </c>
      <c r="E2983">
        <v>-6.7000000000000002E-3</v>
      </c>
      <c r="F2983">
        <v>3.8999999999999998E-3</v>
      </c>
      <c r="G2983">
        <v>-1.8E-3</v>
      </c>
      <c r="H2983">
        <v>2.0000000000000001E-4</v>
      </c>
    </row>
    <row r="2984" spans="1:8" x14ac:dyDescent="0.25">
      <c r="A2984" s="6">
        <v>27554</v>
      </c>
      <c r="B2984">
        <v>-1.24E-2</v>
      </c>
      <c r="C2984">
        <v>2.8E-3</v>
      </c>
      <c r="D2984">
        <v>5.7999999999999996E-3</v>
      </c>
      <c r="E2984">
        <v>-2.5999999999999999E-3</v>
      </c>
      <c r="F2984">
        <v>1.4E-3</v>
      </c>
      <c r="G2984">
        <v>-3.7000000000000002E-3</v>
      </c>
      <c r="H2984">
        <v>2.0000000000000001E-4</v>
      </c>
    </row>
    <row r="2985" spans="1:8" x14ac:dyDescent="0.25">
      <c r="A2985" s="6">
        <v>27555</v>
      </c>
      <c r="B2985">
        <v>-8.3999999999999995E-3</v>
      </c>
      <c r="C2985">
        <v>4.0000000000000002E-4</v>
      </c>
      <c r="D2985">
        <v>-1.5E-3</v>
      </c>
      <c r="E2985">
        <v>-5.9999999999999995E-4</v>
      </c>
      <c r="F2985">
        <v>6.9999999999999999E-4</v>
      </c>
      <c r="G2985">
        <v>-2E-3</v>
      </c>
      <c r="H2985">
        <v>2.0000000000000001E-4</v>
      </c>
    </row>
    <row r="2986" spans="1:8" x14ac:dyDescent="0.25">
      <c r="A2986" s="6">
        <v>27556</v>
      </c>
      <c r="B2986">
        <v>1.1999999999999999E-3</v>
      </c>
      <c r="C2986">
        <v>-8.9999999999999998E-4</v>
      </c>
      <c r="D2986">
        <v>1.6000000000000001E-3</v>
      </c>
      <c r="E2986">
        <v>2.0000000000000001E-4</v>
      </c>
      <c r="F2986">
        <v>1.8E-3</v>
      </c>
      <c r="G2986">
        <v>-2.9999999999999997E-4</v>
      </c>
      <c r="H2986">
        <v>2.0000000000000001E-4</v>
      </c>
    </row>
    <row r="2987" spans="1:8" x14ac:dyDescent="0.25">
      <c r="A2987" s="6">
        <v>27557</v>
      </c>
      <c r="B2987">
        <v>-5.1000000000000004E-3</v>
      </c>
      <c r="C2987">
        <v>-5.9999999999999995E-4</v>
      </c>
      <c r="D2987">
        <v>5.8999999999999999E-3</v>
      </c>
      <c r="E2987">
        <v>-1.1000000000000001E-3</v>
      </c>
      <c r="F2987">
        <v>2.8999999999999998E-3</v>
      </c>
      <c r="G2987">
        <v>-1E-4</v>
      </c>
      <c r="H2987">
        <v>2.0000000000000001E-4</v>
      </c>
    </row>
    <row r="2988" spans="1:8" x14ac:dyDescent="0.25">
      <c r="A2988" s="6">
        <v>27558</v>
      </c>
      <c r="B2988">
        <v>4.7999999999999996E-3</v>
      </c>
      <c r="C2988">
        <v>-1E-3</v>
      </c>
      <c r="D2988">
        <v>-1E-3</v>
      </c>
      <c r="E2988">
        <v>-6.9999999999999999E-4</v>
      </c>
      <c r="F2988">
        <v>-1E-3</v>
      </c>
      <c r="G2988">
        <v>-5.0000000000000001E-4</v>
      </c>
      <c r="H2988">
        <v>2.0000000000000001E-4</v>
      </c>
    </row>
    <row r="2989" spans="1:8" x14ac:dyDescent="0.25">
      <c r="A2989" s="6">
        <v>27561</v>
      </c>
      <c r="B2989">
        <v>9.5999999999999992E-3</v>
      </c>
      <c r="C2989">
        <v>-6.4000000000000003E-3</v>
      </c>
      <c r="D2989">
        <v>1.1000000000000001E-3</v>
      </c>
      <c r="E2989">
        <v>1.1999999999999999E-3</v>
      </c>
      <c r="F2989">
        <v>-8.9999999999999998E-4</v>
      </c>
      <c r="G2989">
        <v>3.3999999999999998E-3</v>
      </c>
      <c r="H2989">
        <v>2.0000000000000001E-4</v>
      </c>
    </row>
    <row r="2990" spans="1:8" x14ac:dyDescent="0.25">
      <c r="A2990" s="6">
        <v>27562</v>
      </c>
      <c r="B2990">
        <v>-8.3999999999999995E-3</v>
      </c>
      <c r="C2990">
        <v>1.1999999999999999E-3</v>
      </c>
      <c r="D2990">
        <v>2.5000000000000001E-3</v>
      </c>
      <c r="E2990">
        <v>-3.0999999999999999E-3</v>
      </c>
      <c r="F2990">
        <v>1.1000000000000001E-3</v>
      </c>
      <c r="G2990">
        <v>-1.9E-3</v>
      </c>
      <c r="H2990">
        <v>2.0000000000000001E-4</v>
      </c>
    </row>
    <row r="2991" spans="1:8" x14ac:dyDescent="0.25">
      <c r="A2991" s="6">
        <v>27563</v>
      </c>
      <c r="B2991">
        <v>-2E-3</v>
      </c>
      <c r="C2991">
        <v>-5.9999999999999995E-4</v>
      </c>
      <c r="D2991">
        <v>1.6000000000000001E-3</v>
      </c>
      <c r="E2991">
        <v>-1.1000000000000001E-3</v>
      </c>
      <c r="F2991">
        <v>8.0000000000000004E-4</v>
      </c>
      <c r="G2991">
        <v>1.2999999999999999E-3</v>
      </c>
      <c r="H2991">
        <v>2.0000000000000001E-4</v>
      </c>
    </row>
    <row r="2992" spans="1:8" x14ac:dyDescent="0.25">
      <c r="A2992" s="6">
        <v>27564</v>
      </c>
      <c r="B2992">
        <v>1.78E-2</v>
      </c>
      <c r="C2992">
        <v>-4.3E-3</v>
      </c>
      <c r="D2992">
        <v>-1.1999999999999999E-3</v>
      </c>
      <c r="E2992">
        <v>-1.6000000000000001E-3</v>
      </c>
      <c r="F2992">
        <v>0</v>
      </c>
      <c r="G2992">
        <v>6.7000000000000002E-3</v>
      </c>
      <c r="H2992">
        <v>2.0000000000000001E-4</v>
      </c>
    </row>
    <row r="2993" spans="1:8" x14ac:dyDescent="0.25">
      <c r="A2993" s="6">
        <v>27565</v>
      </c>
      <c r="B2993">
        <v>6.7999999999999996E-3</v>
      </c>
      <c r="C2993">
        <v>1.8E-3</v>
      </c>
      <c r="D2993">
        <v>6.9999999999999999E-4</v>
      </c>
      <c r="E2993">
        <v>-2.9999999999999997E-4</v>
      </c>
      <c r="F2993">
        <v>-1E-4</v>
      </c>
      <c r="G2993">
        <v>3.2000000000000002E-3</v>
      </c>
      <c r="H2993">
        <v>2.0000000000000001E-4</v>
      </c>
    </row>
    <row r="2994" spans="1:8" x14ac:dyDescent="0.25">
      <c r="A2994" s="6">
        <v>27568</v>
      </c>
      <c r="B2994">
        <v>1.0800000000000001E-2</v>
      </c>
      <c r="C2994">
        <v>-5.9999999999999995E-4</v>
      </c>
      <c r="D2994">
        <v>-2.8999999999999998E-3</v>
      </c>
      <c r="E2994">
        <v>1.4E-3</v>
      </c>
      <c r="F2994">
        <v>-6.9999999999999999E-4</v>
      </c>
      <c r="G2994">
        <v>3.0999999999999999E-3</v>
      </c>
      <c r="H2994">
        <v>2.0000000000000001E-4</v>
      </c>
    </row>
    <row r="2995" spans="1:8" x14ac:dyDescent="0.25">
      <c r="A2995" s="6">
        <v>27569</v>
      </c>
      <c r="B2995">
        <v>6.4999999999999997E-3</v>
      </c>
      <c r="C2995">
        <v>4.0000000000000002E-4</v>
      </c>
      <c r="D2995">
        <v>-2.0000000000000001E-4</v>
      </c>
      <c r="E2995">
        <v>-1.9E-3</v>
      </c>
      <c r="F2995">
        <v>-2.8E-3</v>
      </c>
      <c r="G2995">
        <v>0</v>
      </c>
      <c r="H2995">
        <v>2.0000000000000001E-4</v>
      </c>
    </row>
    <row r="2996" spans="1:8" x14ac:dyDescent="0.25">
      <c r="A2996" s="6">
        <v>27570</v>
      </c>
      <c r="B2996">
        <v>4.1999999999999997E-3</v>
      </c>
      <c r="C2996">
        <v>2.7000000000000001E-3</v>
      </c>
      <c r="D2996">
        <v>-4.0000000000000002E-4</v>
      </c>
      <c r="E2996">
        <v>1.6000000000000001E-3</v>
      </c>
      <c r="F2996">
        <v>-2.0999999999999999E-3</v>
      </c>
      <c r="G2996">
        <v>-1.6999999999999999E-3</v>
      </c>
      <c r="H2996">
        <v>2.0000000000000001E-4</v>
      </c>
    </row>
    <row r="2997" spans="1:8" x14ac:dyDescent="0.25">
      <c r="A2997" s="6">
        <v>27571</v>
      </c>
      <c r="B2997">
        <v>2.2000000000000001E-3</v>
      </c>
      <c r="C2997">
        <v>1.4E-3</v>
      </c>
      <c r="D2997">
        <v>2.5999999999999999E-3</v>
      </c>
      <c r="E2997">
        <v>-5.9999999999999995E-4</v>
      </c>
      <c r="F2997">
        <v>1E-3</v>
      </c>
      <c r="G2997">
        <v>-5.0000000000000001E-3</v>
      </c>
      <c r="H2997">
        <v>2.0000000000000001E-4</v>
      </c>
    </row>
    <row r="2998" spans="1:8" x14ac:dyDescent="0.25">
      <c r="A2998" s="6">
        <v>27572</v>
      </c>
      <c r="B2998">
        <v>2.0000000000000001E-4</v>
      </c>
      <c r="C2998">
        <v>4.4999999999999997E-3</v>
      </c>
      <c r="D2998">
        <v>1.6999999999999999E-3</v>
      </c>
      <c r="E2998">
        <v>-4.0000000000000002E-4</v>
      </c>
      <c r="F2998">
        <v>-2.9999999999999997E-4</v>
      </c>
      <c r="G2998">
        <v>-4.0000000000000002E-4</v>
      </c>
      <c r="H2998">
        <v>2.0000000000000001E-4</v>
      </c>
    </row>
    <row r="2999" spans="1:8" x14ac:dyDescent="0.25">
      <c r="A2999" s="6">
        <v>27575</v>
      </c>
      <c r="B2999">
        <v>4.6999999999998996E-3</v>
      </c>
      <c r="C2999">
        <v>5.4999999999999997E-3</v>
      </c>
      <c r="D2999">
        <v>1.6000000000000001E-3</v>
      </c>
      <c r="E2999">
        <v>1E-4</v>
      </c>
      <c r="F2999">
        <v>-1.2999999999999999E-3</v>
      </c>
      <c r="G2999">
        <v>1.2999999999999999E-3</v>
      </c>
      <c r="H2999">
        <v>2.0000000000000001E-4</v>
      </c>
    </row>
    <row r="3000" spans="1:8" x14ac:dyDescent="0.25">
      <c r="A3000" s="6">
        <v>27576</v>
      </c>
      <c r="B3000">
        <v>-4.0999999999998997E-3</v>
      </c>
      <c r="C3000">
        <v>3.3999999999999998E-3</v>
      </c>
      <c r="D3000">
        <v>3.3E-3</v>
      </c>
      <c r="E3000">
        <v>-1E-3</v>
      </c>
      <c r="F3000">
        <v>2.0000000000000001E-4</v>
      </c>
      <c r="G3000">
        <v>-3.2000000000000002E-3</v>
      </c>
      <c r="H3000">
        <v>2.0000000000000001E-4</v>
      </c>
    </row>
    <row r="3001" spans="1:8" x14ac:dyDescent="0.25">
      <c r="A3001" s="6">
        <v>27577</v>
      </c>
      <c r="B3001">
        <v>-7.9000000000000008E-3</v>
      </c>
      <c r="C3001">
        <v>1.9E-3</v>
      </c>
      <c r="D3001">
        <v>-1E-3</v>
      </c>
      <c r="E3001">
        <v>4.4000000000000003E-3</v>
      </c>
      <c r="F3001">
        <v>-5.9999999999999995E-4</v>
      </c>
      <c r="G3001">
        <v>-3.0999999999999999E-3</v>
      </c>
      <c r="H3001">
        <v>2.0000000000000001E-4</v>
      </c>
    </row>
    <row r="3002" spans="1:8" x14ac:dyDescent="0.25">
      <c r="A3002" s="6">
        <v>27578</v>
      </c>
      <c r="B3002">
        <v>3.4999999999998999E-3</v>
      </c>
      <c r="C3002">
        <v>5.0000000000000001E-3</v>
      </c>
      <c r="D3002">
        <v>-8.0000000000000004E-4</v>
      </c>
      <c r="E3002">
        <v>1E-4</v>
      </c>
      <c r="F3002">
        <v>-1.8E-3</v>
      </c>
      <c r="G3002">
        <v>3.3E-3</v>
      </c>
      <c r="H3002">
        <v>2.0000000000000001E-4</v>
      </c>
    </row>
    <row r="3003" spans="1:8" x14ac:dyDescent="0.25">
      <c r="A3003" s="6">
        <v>27582</v>
      </c>
      <c r="B3003">
        <v>-8.1999999999999001E-3</v>
      </c>
      <c r="C3003">
        <v>3.7000000000000002E-3</v>
      </c>
      <c r="D3003">
        <v>6.9999999999999999E-4</v>
      </c>
      <c r="E3003">
        <v>-8.9999999999999998E-4</v>
      </c>
      <c r="F3003">
        <v>2.2000000000000001E-3</v>
      </c>
      <c r="G3003">
        <v>-2E-3</v>
      </c>
      <c r="H3003">
        <v>2.0000000000000001E-4</v>
      </c>
    </row>
    <row r="3004" spans="1:8" x14ac:dyDescent="0.25">
      <c r="A3004" s="6">
        <v>27583</v>
      </c>
      <c r="B3004">
        <v>-1.8E-3</v>
      </c>
      <c r="C3004">
        <v>-1.1000000000000001E-3</v>
      </c>
      <c r="D3004">
        <v>3.7000000000000002E-3</v>
      </c>
      <c r="E3004">
        <v>1.2999999999999999E-3</v>
      </c>
      <c r="F3004">
        <v>2.3999999999999998E-3</v>
      </c>
      <c r="G3004">
        <v>-1.1000000000000001E-3</v>
      </c>
      <c r="H3004">
        <v>2.0000000000000001E-4</v>
      </c>
    </row>
    <row r="3005" spans="1:8" x14ac:dyDescent="0.25">
      <c r="A3005" s="6">
        <v>27584</v>
      </c>
      <c r="B3005">
        <v>1.52E-2</v>
      </c>
      <c r="C3005">
        <v>1.2999999999999999E-3</v>
      </c>
      <c r="D3005">
        <v>2.3E-3</v>
      </c>
      <c r="E3005">
        <v>-1.4E-3</v>
      </c>
      <c r="F3005">
        <v>1.1000000000000001E-3</v>
      </c>
      <c r="G3005">
        <v>7.1999999999999998E-3</v>
      </c>
      <c r="H3005">
        <v>2.0000000000000001E-4</v>
      </c>
    </row>
    <row r="3006" spans="1:8" x14ac:dyDescent="0.25">
      <c r="A3006" s="6">
        <v>27585</v>
      </c>
      <c r="B3006">
        <v>5.9999999999999995E-4</v>
      </c>
      <c r="C3006">
        <v>3.8999999999999998E-3</v>
      </c>
      <c r="D3006">
        <v>7.3000000000000001E-3</v>
      </c>
      <c r="E3006">
        <v>-1.6999999999999999E-3</v>
      </c>
      <c r="F3006">
        <v>3.3E-3</v>
      </c>
      <c r="G3006">
        <v>4.5999999999999999E-3</v>
      </c>
      <c r="H3006">
        <v>2.0000000000000001E-4</v>
      </c>
    </row>
    <row r="3007" spans="1:8" x14ac:dyDescent="0.25">
      <c r="A3007" s="6">
        <v>27586</v>
      </c>
      <c r="B3007">
        <v>-2.0000000000000001E-4</v>
      </c>
      <c r="C3007">
        <v>5.4999999999999997E-3</v>
      </c>
      <c r="D3007">
        <v>5.8999999999999999E-3</v>
      </c>
      <c r="E3007">
        <v>6.9999999999999999E-4</v>
      </c>
      <c r="F3007">
        <v>1.1999999999999999E-3</v>
      </c>
      <c r="G3007">
        <v>6.7000000000000002E-3</v>
      </c>
      <c r="H3007">
        <v>2.0000000000000001E-4</v>
      </c>
    </row>
    <row r="3008" spans="1:8" x14ac:dyDescent="0.25">
      <c r="A3008" s="6">
        <v>27589</v>
      </c>
      <c r="B3008">
        <v>5.4999999999999997E-3</v>
      </c>
      <c r="C3008">
        <v>5.0000000000000001E-3</v>
      </c>
      <c r="D3008">
        <v>1.6000000000000001E-3</v>
      </c>
      <c r="E3008">
        <v>2E-3</v>
      </c>
      <c r="F3008">
        <v>-2.0000000000000001E-4</v>
      </c>
      <c r="G3008">
        <v>2.3E-3</v>
      </c>
      <c r="H3008">
        <v>2.0000000000000001E-4</v>
      </c>
    </row>
    <row r="3009" spans="1:8" x14ac:dyDescent="0.25">
      <c r="A3009" s="6">
        <v>27590</v>
      </c>
      <c r="B3009">
        <v>4.4999999999999997E-3</v>
      </c>
      <c r="C3009">
        <v>4.0999999999998997E-3</v>
      </c>
      <c r="D3009">
        <v>8.6E-3</v>
      </c>
      <c r="E3009">
        <v>-1.8E-3</v>
      </c>
      <c r="F3009">
        <v>3.5999999999999999E-3</v>
      </c>
      <c r="G3009">
        <v>2.3E-3</v>
      </c>
      <c r="H3009">
        <v>2.0000000000000001E-4</v>
      </c>
    </row>
    <row r="3010" spans="1:8" x14ac:dyDescent="0.25">
      <c r="A3010" s="6">
        <v>27591</v>
      </c>
      <c r="B3010">
        <v>-9.8999999999999002E-3</v>
      </c>
      <c r="C3010">
        <v>3.7000000000000002E-3</v>
      </c>
      <c r="D3010">
        <v>-5.9999999999999995E-4</v>
      </c>
      <c r="E3010">
        <v>-1E-3</v>
      </c>
      <c r="F3010">
        <v>2.3E-3</v>
      </c>
      <c r="G3010">
        <v>-4.0000000000000002E-4</v>
      </c>
      <c r="H3010">
        <v>2.0000000000000001E-4</v>
      </c>
    </row>
    <row r="3011" spans="1:8" x14ac:dyDescent="0.25">
      <c r="A3011" s="6">
        <v>27592</v>
      </c>
      <c r="B3011">
        <v>-8.9999999999999993E-3</v>
      </c>
      <c r="C3011">
        <v>6.1999999999999998E-3</v>
      </c>
      <c r="D3011">
        <v>2.3999999999999998E-3</v>
      </c>
      <c r="E3011">
        <v>-6.9999999999999999E-4</v>
      </c>
      <c r="F3011">
        <v>1.6000000000000001E-3</v>
      </c>
      <c r="G3011">
        <v>1.4E-3</v>
      </c>
      <c r="H3011">
        <v>2.0000000000000001E-4</v>
      </c>
    </row>
    <row r="3012" spans="1:8" x14ac:dyDescent="0.25">
      <c r="A3012" s="6">
        <v>27593</v>
      </c>
      <c r="B3012">
        <v>-3.4999999999998999E-3</v>
      </c>
      <c r="C3012">
        <v>5.1999999999999998E-3</v>
      </c>
      <c r="D3012">
        <v>-2.9999999999999997E-4</v>
      </c>
      <c r="E3012">
        <v>2.0000000000000001E-4</v>
      </c>
      <c r="F3012">
        <v>-4.0000000000000002E-4</v>
      </c>
      <c r="G3012">
        <v>4.4000000000000003E-3</v>
      </c>
      <c r="H3012">
        <v>2.0000000000000001E-4</v>
      </c>
    </row>
    <row r="3013" spans="1:8" x14ac:dyDescent="0.25">
      <c r="A3013" s="6">
        <v>27596</v>
      </c>
      <c r="B3013">
        <v>-7.1999999999999998E-3</v>
      </c>
      <c r="C3013">
        <v>3.8999999999999998E-3</v>
      </c>
      <c r="D3013">
        <v>-1.6999999999999999E-3</v>
      </c>
      <c r="E3013">
        <v>1E-4</v>
      </c>
      <c r="F3013">
        <v>-8.9999999999999998E-4</v>
      </c>
      <c r="G3013">
        <v>-2.9999999999999997E-4</v>
      </c>
      <c r="H3013">
        <v>2.0000000000000001E-4</v>
      </c>
    </row>
    <row r="3014" spans="1:8" x14ac:dyDescent="0.25">
      <c r="A3014" s="6">
        <v>27597</v>
      </c>
      <c r="B3014">
        <v>-1.13999999999999E-2</v>
      </c>
      <c r="C3014">
        <v>-8.9999999999999998E-4</v>
      </c>
      <c r="D3014">
        <v>-2.7000000000000001E-3</v>
      </c>
      <c r="E3014">
        <v>2.2000000000000001E-3</v>
      </c>
      <c r="F3014">
        <v>-2.0000000000000001E-4</v>
      </c>
      <c r="G3014">
        <v>-4.7999999999999996E-3</v>
      </c>
      <c r="H3014">
        <v>2.0000000000000001E-4</v>
      </c>
    </row>
    <row r="3015" spans="1:8" x14ac:dyDescent="0.25">
      <c r="A3015" s="6">
        <v>27598</v>
      </c>
      <c r="B3015">
        <v>-1.46E-2</v>
      </c>
      <c r="C3015">
        <v>-2.3999999999999998E-3</v>
      </c>
      <c r="D3015">
        <v>-2E-3</v>
      </c>
      <c r="E3015">
        <v>8.9999999999999998E-4</v>
      </c>
      <c r="F3015">
        <v>2.0000000000000001E-4</v>
      </c>
      <c r="G3015">
        <v>-5.8999999999999999E-3</v>
      </c>
      <c r="H3015">
        <v>2.0000000000000001E-4</v>
      </c>
    </row>
    <row r="3016" spans="1:8" x14ac:dyDescent="0.25">
      <c r="A3016" s="6">
        <v>27599</v>
      </c>
      <c r="B3016">
        <v>-3.5999999999999999E-3</v>
      </c>
      <c r="C3016">
        <v>-7.7000000000000002E-3</v>
      </c>
      <c r="D3016">
        <v>-5.1000000000000004E-3</v>
      </c>
      <c r="E3016">
        <v>4.1999999999999997E-3</v>
      </c>
      <c r="F3016">
        <v>-2.9999999999999997E-4</v>
      </c>
      <c r="G3016">
        <v>-4.1999999999999997E-3</v>
      </c>
      <c r="H3016">
        <v>2.0000000000000001E-4</v>
      </c>
    </row>
    <row r="3017" spans="1:8" x14ac:dyDescent="0.25">
      <c r="A3017" s="6">
        <v>27600</v>
      </c>
      <c r="B3017">
        <v>-8.1999999999999001E-3</v>
      </c>
      <c r="C3017">
        <v>3.0000000000000001E-3</v>
      </c>
      <c r="D3017">
        <v>2.3999999999999998E-3</v>
      </c>
      <c r="E3017">
        <v>-8.9999999999999998E-4</v>
      </c>
      <c r="F3017">
        <v>-8.9999999999999998E-4</v>
      </c>
      <c r="G3017">
        <v>-4.0000000000000002E-4</v>
      </c>
      <c r="H3017">
        <v>2.0000000000000001E-4</v>
      </c>
    </row>
    <row r="3018" spans="1:8" x14ac:dyDescent="0.25">
      <c r="A3018" s="6">
        <v>27603</v>
      </c>
      <c r="B3018">
        <v>-7.4000000000000003E-3</v>
      </c>
      <c r="C3018">
        <v>-3.3E-3</v>
      </c>
      <c r="D3018">
        <v>-3.8999999999999998E-3</v>
      </c>
      <c r="E3018">
        <v>-1E-4</v>
      </c>
      <c r="F3018">
        <v>-2.3E-3</v>
      </c>
      <c r="G3018">
        <v>-5.3E-3</v>
      </c>
      <c r="H3018">
        <v>2.0000000000000001E-4</v>
      </c>
    </row>
    <row r="3019" spans="1:8" x14ac:dyDescent="0.25">
      <c r="A3019" s="6">
        <v>27604</v>
      </c>
      <c r="B3019">
        <v>-6.4999999999999997E-3</v>
      </c>
      <c r="C3019">
        <v>-2.8999999999999998E-3</v>
      </c>
      <c r="D3019">
        <v>-1.9E-3</v>
      </c>
      <c r="E3019">
        <v>-8.0000000000000004E-4</v>
      </c>
      <c r="F3019">
        <v>8.9999999999999998E-4</v>
      </c>
      <c r="G3019">
        <v>-6.4000000000000003E-3</v>
      </c>
      <c r="H3019">
        <v>2.0000000000000001E-4</v>
      </c>
    </row>
    <row r="3020" spans="1:8" x14ac:dyDescent="0.25">
      <c r="A3020" s="6">
        <v>27605</v>
      </c>
      <c r="B3020">
        <v>6.8999999999999999E-3</v>
      </c>
      <c r="C3020">
        <v>-4.0000000000000001E-3</v>
      </c>
      <c r="D3020">
        <v>0</v>
      </c>
      <c r="E3020">
        <v>-6.9999999999999999E-4</v>
      </c>
      <c r="F3020">
        <v>1.8E-3</v>
      </c>
      <c r="G3020">
        <v>4.4999999999999997E-3</v>
      </c>
      <c r="H3020">
        <v>2.0000000000000001E-4</v>
      </c>
    </row>
    <row r="3021" spans="1:8" x14ac:dyDescent="0.25">
      <c r="A3021" s="6">
        <v>27606</v>
      </c>
      <c r="B3021">
        <v>-1E-4</v>
      </c>
      <c r="C3021">
        <v>2.5999999999999999E-3</v>
      </c>
      <c r="D3021">
        <v>5.9999999999999995E-4</v>
      </c>
      <c r="E3021">
        <v>-5.0000000000000001E-4</v>
      </c>
      <c r="F3021">
        <v>-1E-4</v>
      </c>
      <c r="G3021">
        <v>3.7000000000000002E-3</v>
      </c>
      <c r="H3021">
        <v>2.0000000000000001E-4</v>
      </c>
    </row>
    <row r="3022" spans="1:8" x14ac:dyDescent="0.25">
      <c r="A3022" s="6">
        <v>27607</v>
      </c>
      <c r="B3022">
        <v>-9.7999999999999997E-3</v>
      </c>
      <c r="C3022">
        <v>1.4E-3</v>
      </c>
      <c r="D3022">
        <v>2.5999999999999999E-3</v>
      </c>
      <c r="E3022">
        <v>1E-4</v>
      </c>
      <c r="F3022">
        <v>1.1000000000000001E-3</v>
      </c>
      <c r="G3022">
        <v>-4.0999999999998997E-3</v>
      </c>
      <c r="H3022">
        <v>2.0000000000000001E-4</v>
      </c>
    </row>
    <row r="3023" spans="1:8" x14ac:dyDescent="0.25">
      <c r="A3023" s="6">
        <v>27610</v>
      </c>
      <c r="B3023">
        <v>-9.7999999999999997E-3</v>
      </c>
      <c r="C3023">
        <v>-5.9999999999999995E-4</v>
      </c>
      <c r="D3023">
        <v>-4.6999999999998996E-3</v>
      </c>
      <c r="E3023">
        <v>5.0000000000000001E-4</v>
      </c>
      <c r="F3023">
        <v>1.1999999999999999E-3</v>
      </c>
      <c r="G3023">
        <v>-4.4999999999999997E-3</v>
      </c>
      <c r="H3023">
        <v>2.0000000000000001E-4</v>
      </c>
    </row>
    <row r="3024" spans="1:8" x14ac:dyDescent="0.25">
      <c r="A3024" s="6">
        <v>27611</v>
      </c>
      <c r="B3024">
        <v>-1.1299999999999999E-2</v>
      </c>
      <c r="C3024">
        <v>-2.8E-3</v>
      </c>
      <c r="D3024">
        <v>-3.2000000000000002E-3</v>
      </c>
      <c r="E3024">
        <v>1.6999999999999999E-3</v>
      </c>
      <c r="F3024">
        <v>-3.2000000000000002E-3</v>
      </c>
      <c r="G3024">
        <v>-4.0000000000000001E-3</v>
      </c>
      <c r="H3024">
        <v>2.0000000000000001E-4</v>
      </c>
    </row>
    <row r="3025" spans="1:8" x14ac:dyDescent="0.25">
      <c r="A3025" s="6">
        <v>27612</v>
      </c>
      <c r="B3025">
        <v>-1E-4</v>
      </c>
      <c r="C3025">
        <v>-4.4999999999999997E-3</v>
      </c>
      <c r="D3025">
        <v>-4.7999999999999996E-3</v>
      </c>
      <c r="E3025">
        <v>3.0000000000000001E-3</v>
      </c>
      <c r="F3025">
        <v>-4.4000000000000003E-3</v>
      </c>
      <c r="G3025">
        <v>-3.2000000000000002E-3</v>
      </c>
      <c r="H3025">
        <v>2.0000000000000001E-4</v>
      </c>
    </row>
    <row r="3026" spans="1:8" x14ac:dyDescent="0.25">
      <c r="A3026" s="6">
        <v>27613</v>
      </c>
      <c r="B3026">
        <v>-5.0000000000000001E-4</v>
      </c>
      <c r="C3026">
        <v>-2.5000000000000001E-3</v>
      </c>
      <c r="D3026">
        <v>2.3E-3</v>
      </c>
      <c r="E3026">
        <v>1.2999999999999999E-3</v>
      </c>
      <c r="F3026">
        <v>-6.9999999999999999E-4</v>
      </c>
      <c r="G3026">
        <v>-1.9E-3</v>
      </c>
      <c r="H3026">
        <v>2.0000000000000001E-4</v>
      </c>
    </row>
    <row r="3027" spans="1:8" x14ac:dyDescent="0.25">
      <c r="A3027" s="6">
        <v>27614</v>
      </c>
      <c r="B3027">
        <v>-3.4999999999998999E-3</v>
      </c>
      <c r="C3027">
        <v>-3.4999999999998999E-3</v>
      </c>
      <c r="D3027">
        <v>2.9999999999999997E-4</v>
      </c>
      <c r="E3027">
        <v>-2.9999999999999997E-4</v>
      </c>
      <c r="F3027">
        <v>-8.0000000000000004E-4</v>
      </c>
      <c r="G3027">
        <v>-3.3999999999999998E-3</v>
      </c>
      <c r="H3027">
        <v>2.0000000000000001E-4</v>
      </c>
    </row>
    <row r="3028" spans="1:8" x14ac:dyDescent="0.25">
      <c r="A3028" s="6">
        <v>27617</v>
      </c>
      <c r="B3028">
        <v>4.6999999999998996E-3</v>
      </c>
      <c r="C3028">
        <v>-8.3000000000000001E-3</v>
      </c>
      <c r="D3028">
        <v>-8.1999999999999001E-3</v>
      </c>
      <c r="E3028">
        <v>6.1999999999999998E-3</v>
      </c>
      <c r="F3028">
        <v>-1.6000000000000001E-3</v>
      </c>
      <c r="G3028">
        <v>-5.9999999999999995E-4</v>
      </c>
      <c r="H3028">
        <v>2.0000000000000001E-4</v>
      </c>
    </row>
    <row r="3029" spans="1:8" x14ac:dyDescent="0.25">
      <c r="A3029" s="6">
        <v>27618</v>
      </c>
      <c r="B3029">
        <v>6.4999999999999997E-3</v>
      </c>
      <c r="C3029">
        <v>-4.0000000000000002E-4</v>
      </c>
      <c r="D3029">
        <v>1.8E-3</v>
      </c>
      <c r="E3029">
        <v>-6.9999999999999999E-4</v>
      </c>
      <c r="F3029">
        <v>-2.7000000000000001E-3</v>
      </c>
      <c r="G3029">
        <v>8.0999999999999996E-3</v>
      </c>
      <c r="H3029">
        <v>2.0000000000000001E-4</v>
      </c>
    </row>
    <row r="3030" spans="1:8" x14ac:dyDescent="0.25">
      <c r="A3030" s="6">
        <v>27619</v>
      </c>
      <c r="B3030">
        <v>-1.21999999999999E-2</v>
      </c>
      <c r="C3030">
        <v>3.3999999999999998E-3</v>
      </c>
      <c r="D3030">
        <v>5.1999999999999998E-3</v>
      </c>
      <c r="E3030">
        <v>-2.8E-3</v>
      </c>
      <c r="F3030">
        <v>2.8999999999999998E-3</v>
      </c>
      <c r="G3030">
        <v>-5.9999999999999995E-4</v>
      </c>
      <c r="H3030">
        <v>2.0000000000000001E-4</v>
      </c>
    </row>
    <row r="3031" spans="1:8" x14ac:dyDescent="0.25">
      <c r="A3031" s="6">
        <v>27620</v>
      </c>
      <c r="B3031">
        <v>-5.7999999999999996E-3</v>
      </c>
      <c r="C3031">
        <v>2.9999999999999997E-4</v>
      </c>
      <c r="D3031">
        <v>-2.5000000000000001E-3</v>
      </c>
      <c r="E3031">
        <v>3.3E-3</v>
      </c>
      <c r="F3031">
        <v>-2.3E-3</v>
      </c>
      <c r="G3031">
        <v>-3.0000000000000001E-3</v>
      </c>
      <c r="H3031">
        <v>2.0000000000000001E-4</v>
      </c>
    </row>
    <row r="3032" spans="1:8" x14ac:dyDescent="0.25">
      <c r="A3032" s="6">
        <v>27621</v>
      </c>
      <c r="B3032">
        <v>7.4000000000000003E-3</v>
      </c>
      <c r="C3032">
        <v>-2.8999999999999998E-3</v>
      </c>
      <c r="D3032">
        <v>1E-3</v>
      </c>
      <c r="E3032">
        <v>4.5999999999999999E-3</v>
      </c>
      <c r="F3032">
        <v>-5.0000000000000001E-4</v>
      </c>
      <c r="G3032">
        <v>4.3E-3</v>
      </c>
      <c r="H3032">
        <v>2.0000000000000001E-4</v>
      </c>
    </row>
    <row r="3033" spans="1:8" x14ac:dyDescent="0.25">
      <c r="A3033" s="6">
        <v>27624</v>
      </c>
      <c r="B3033">
        <v>-2.2000000000000001E-3</v>
      </c>
      <c r="C3033">
        <v>1.2999999999999999E-3</v>
      </c>
      <c r="D3033">
        <v>1E-3</v>
      </c>
      <c r="E3033">
        <v>1.6000000000000001E-3</v>
      </c>
      <c r="F3033">
        <v>-8.0000000000000004E-4</v>
      </c>
      <c r="G3033">
        <v>1.6000000000000001E-3</v>
      </c>
      <c r="H3033">
        <v>2.0000000000000001E-4</v>
      </c>
    </row>
    <row r="3034" spans="1:8" x14ac:dyDescent="0.25">
      <c r="A3034" s="6">
        <v>27625</v>
      </c>
      <c r="B3034">
        <v>-1.5699999999999999E-2</v>
      </c>
      <c r="C3034">
        <v>2.2000000000000001E-3</v>
      </c>
      <c r="D3034">
        <v>4.5999999999999999E-3</v>
      </c>
      <c r="E3034">
        <v>-8.0000000000000004E-4</v>
      </c>
      <c r="F3034">
        <v>1.8E-3</v>
      </c>
      <c r="G3034">
        <v>-7.7999999999999996E-3</v>
      </c>
      <c r="H3034">
        <v>2.0000000000000001E-4</v>
      </c>
    </row>
    <row r="3035" spans="1:8" x14ac:dyDescent="0.25">
      <c r="A3035" s="6">
        <v>27626</v>
      </c>
      <c r="B3035">
        <v>-2.0299999999999999E-2</v>
      </c>
      <c r="C3035">
        <v>1.6000000000000001E-3</v>
      </c>
      <c r="D3035">
        <v>-2.5000000000000001E-3</v>
      </c>
      <c r="E3035">
        <v>-4.0999999999998997E-3</v>
      </c>
      <c r="F3035">
        <v>-5.0000000000000001E-4</v>
      </c>
      <c r="G3035">
        <v>-1.1299999999999999E-2</v>
      </c>
      <c r="H3035">
        <v>2.0000000000000001E-4</v>
      </c>
    </row>
    <row r="3036" spans="1:8" x14ac:dyDescent="0.25">
      <c r="A3036" s="6">
        <v>27627</v>
      </c>
      <c r="B3036">
        <v>-1.1999999999999999E-3</v>
      </c>
      <c r="C3036">
        <v>-6.7000000000000002E-3</v>
      </c>
      <c r="D3036">
        <v>-4.0999999999998997E-3</v>
      </c>
      <c r="E3036">
        <v>-1.1999999999999999E-3</v>
      </c>
      <c r="F3036">
        <v>4.0000000000000002E-4</v>
      </c>
      <c r="G3036">
        <v>-2.2000000000000001E-3</v>
      </c>
      <c r="H3036">
        <v>2.0000000000000001E-4</v>
      </c>
    </row>
    <row r="3037" spans="1:8" x14ac:dyDescent="0.25">
      <c r="A3037" s="6">
        <v>27628</v>
      </c>
      <c r="B3037">
        <v>1.3899999999999999E-2</v>
      </c>
      <c r="C3037">
        <v>-5.0000000000000001E-3</v>
      </c>
      <c r="D3037">
        <v>-5.0000000000000001E-4</v>
      </c>
      <c r="E3037">
        <v>-5.0000000000000001E-4</v>
      </c>
      <c r="F3037">
        <v>3.0000000000000001E-3</v>
      </c>
      <c r="G3037">
        <v>7.7000000000000002E-3</v>
      </c>
      <c r="H3037">
        <v>2.0000000000000001E-4</v>
      </c>
    </row>
    <row r="3038" spans="1:8" x14ac:dyDescent="0.25">
      <c r="A3038" s="6">
        <v>27631</v>
      </c>
      <c r="B3038">
        <v>9.4999999999999998E-3</v>
      </c>
      <c r="C3038">
        <v>-3.0999999999999999E-3</v>
      </c>
      <c r="D3038">
        <v>5.9999999999999995E-4</v>
      </c>
      <c r="E3038">
        <v>2.9999999999999997E-4</v>
      </c>
      <c r="F3038">
        <v>1.5E-3</v>
      </c>
      <c r="G3038">
        <v>4.4999999999999997E-3</v>
      </c>
      <c r="H3038">
        <v>2.0000000000000001E-4</v>
      </c>
    </row>
    <row r="3039" spans="1:8" x14ac:dyDescent="0.25">
      <c r="A3039" s="6">
        <v>27632</v>
      </c>
      <c r="B3039">
        <v>-1.18E-2</v>
      </c>
      <c r="C3039">
        <v>4.8999999999999998E-3</v>
      </c>
      <c r="D3039">
        <v>-8.0000000000000004E-4</v>
      </c>
      <c r="E3039">
        <v>-1.1999999999999999E-3</v>
      </c>
      <c r="F3039">
        <v>5.0000000000000001E-4</v>
      </c>
      <c r="G3039">
        <v>-1.9E-3</v>
      </c>
      <c r="H3039">
        <v>2.0000000000000001E-4</v>
      </c>
    </row>
    <row r="3040" spans="1:8" x14ac:dyDescent="0.25">
      <c r="A3040" s="6">
        <v>27633</v>
      </c>
      <c r="B3040">
        <v>4.7999999999999996E-3</v>
      </c>
      <c r="C3040">
        <v>-2.0999999999999999E-3</v>
      </c>
      <c r="D3040">
        <v>-3.3E-3</v>
      </c>
      <c r="E3040">
        <v>1.5E-3</v>
      </c>
      <c r="F3040">
        <v>-1.2999999999999999E-3</v>
      </c>
      <c r="G3040">
        <v>1.2999999999999999E-3</v>
      </c>
      <c r="H3040">
        <v>2.0000000000000001E-4</v>
      </c>
    </row>
    <row r="3041" spans="1:8" x14ac:dyDescent="0.25">
      <c r="A3041" s="6">
        <v>27634</v>
      </c>
      <c r="B3041">
        <v>2.2599999999999999E-2</v>
      </c>
      <c r="C3041">
        <v>-6.0999999999998998E-3</v>
      </c>
      <c r="D3041">
        <v>4.0000000000000001E-3</v>
      </c>
      <c r="E3041">
        <v>-1.1999999999999999E-3</v>
      </c>
      <c r="F3041">
        <v>-2.3999999999999998E-3</v>
      </c>
      <c r="G3041">
        <v>1.0999999999999999E-2</v>
      </c>
      <c r="H3041">
        <v>2.0000000000000001E-4</v>
      </c>
    </row>
    <row r="3042" spans="1:8" x14ac:dyDescent="0.25">
      <c r="A3042" s="6">
        <v>27635</v>
      </c>
      <c r="B3042">
        <v>7.1999999999999998E-3</v>
      </c>
      <c r="C3042">
        <v>4.3E-3</v>
      </c>
      <c r="D3042">
        <v>2.0999999999999999E-3</v>
      </c>
      <c r="E3042">
        <v>-4.0000000000000002E-4</v>
      </c>
      <c r="F3042">
        <v>-6.9999999999999999E-4</v>
      </c>
      <c r="G3042">
        <v>9.1999999999999998E-3</v>
      </c>
      <c r="H3042">
        <v>2.0000000000000001E-4</v>
      </c>
    </row>
    <row r="3043" spans="1:8" x14ac:dyDescent="0.25">
      <c r="A3043" s="6">
        <v>27639</v>
      </c>
      <c r="B3043">
        <v>-1.5599999999999999E-2</v>
      </c>
      <c r="C3043">
        <v>5.3E-3</v>
      </c>
      <c r="D3043">
        <v>2.2000000000000001E-3</v>
      </c>
      <c r="E3043">
        <v>-3.0000000000000001E-3</v>
      </c>
      <c r="F3043">
        <v>2.7000000000000001E-3</v>
      </c>
      <c r="G3043">
        <v>-6.1999999999999998E-3</v>
      </c>
      <c r="H3043">
        <v>2.9999999999999997E-4</v>
      </c>
    </row>
    <row r="3044" spans="1:8" x14ac:dyDescent="0.25">
      <c r="A3044" s="6">
        <v>27640</v>
      </c>
      <c r="B3044">
        <v>4.6999999999998996E-3</v>
      </c>
      <c r="C3044">
        <v>-3.5999999999999999E-3</v>
      </c>
      <c r="D3044">
        <v>-2.2000000000000001E-3</v>
      </c>
      <c r="E3044">
        <v>4.5999999999999999E-3</v>
      </c>
      <c r="F3044">
        <v>5.9999999999999995E-4</v>
      </c>
      <c r="G3044">
        <v>2E-3</v>
      </c>
      <c r="H3044">
        <v>2.9999999999999997E-4</v>
      </c>
    </row>
    <row r="3045" spans="1:8" x14ac:dyDescent="0.25">
      <c r="A3045" s="6">
        <v>27641</v>
      </c>
      <c r="B3045">
        <v>1.6000000000000001E-3</v>
      </c>
      <c r="C3045">
        <v>5.0000000000000001E-4</v>
      </c>
      <c r="D3045">
        <v>2.3E-3</v>
      </c>
      <c r="E3045">
        <v>-1.1000000000000001E-3</v>
      </c>
      <c r="F3045">
        <v>-2.9999999999999997E-4</v>
      </c>
      <c r="G3045">
        <v>2.2000000000000001E-3</v>
      </c>
      <c r="H3045">
        <v>2.9999999999999997E-4</v>
      </c>
    </row>
    <row r="3046" spans="1:8" x14ac:dyDescent="0.25">
      <c r="A3046" s="6">
        <v>27642</v>
      </c>
      <c r="B3046">
        <v>-6.4000000000000003E-3</v>
      </c>
      <c r="C3046">
        <v>3.5999999999999999E-3</v>
      </c>
      <c r="D3046">
        <v>1.9E-3</v>
      </c>
      <c r="E3046">
        <v>1.4E-3</v>
      </c>
      <c r="F3046">
        <v>-2.9999999999999997E-4</v>
      </c>
      <c r="G3046">
        <v>1.8E-3</v>
      </c>
      <c r="H3046">
        <v>2.9999999999999997E-4</v>
      </c>
    </row>
    <row r="3047" spans="1:8" x14ac:dyDescent="0.25">
      <c r="A3047" s="6">
        <v>27645</v>
      </c>
      <c r="B3047">
        <v>1.5E-3</v>
      </c>
      <c r="C3047">
        <v>-1.6999999999999999E-3</v>
      </c>
      <c r="D3047">
        <v>1.5E-3</v>
      </c>
      <c r="E3047">
        <v>2.0000000000000001E-4</v>
      </c>
      <c r="F3047">
        <v>-1.8E-3</v>
      </c>
      <c r="G3047">
        <v>-2.0999999999999999E-3</v>
      </c>
      <c r="H3047">
        <v>2.9999999999999997E-4</v>
      </c>
    </row>
    <row r="3048" spans="1:8" x14ac:dyDescent="0.25">
      <c r="A3048" s="6">
        <v>27646</v>
      </c>
      <c r="B3048">
        <v>-1.3599999999999999E-2</v>
      </c>
      <c r="C3048">
        <v>5.6999999999998996E-3</v>
      </c>
      <c r="D3048">
        <v>5.4999999999999997E-3</v>
      </c>
      <c r="E3048">
        <v>-2.0000000000000001E-4</v>
      </c>
      <c r="F3048">
        <v>5.0000000000000001E-4</v>
      </c>
      <c r="G3048">
        <v>-2.8999999999999998E-3</v>
      </c>
      <c r="H3048">
        <v>2.9999999999999997E-4</v>
      </c>
    </row>
    <row r="3049" spans="1:8" x14ac:dyDescent="0.25">
      <c r="A3049" s="6">
        <v>27647</v>
      </c>
      <c r="B3049">
        <v>-1.16999999999999E-2</v>
      </c>
      <c r="C3049">
        <v>-1.1999999999999999E-3</v>
      </c>
      <c r="D3049">
        <v>-6.9999999999999999E-4</v>
      </c>
      <c r="E3049">
        <v>1.6999999999999999E-3</v>
      </c>
      <c r="F3049">
        <v>-2E-3</v>
      </c>
      <c r="G3049">
        <v>-9.1999999999999998E-3</v>
      </c>
      <c r="H3049">
        <v>2.9999999999999997E-4</v>
      </c>
    </row>
    <row r="3050" spans="1:8" x14ac:dyDescent="0.25">
      <c r="A3050" s="6">
        <v>27648</v>
      </c>
      <c r="B3050">
        <v>-3.8999999999999998E-3</v>
      </c>
      <c r="C3050">
        <v>8.9999999999999998E-4</v>
      </c>
      <c r="D3050">
        <v>1E-4</v>
      </c>
      <c r="E3050">
        <v>1.4E-3</v>
      </c>
      <c r="F3050">
        <v>5.0000000000000001E-4</v>
      </c>
      <c r="G3050">
        <v>2.8E-3</v>
      </c>
      <c r="H3050">
        <v>2.9999999999999997E-4</v>
      </c>
    </row>
    <row r="3051" spans="1:8" x14ac:dyDescent="0.25">
      <c r="A3051" s="6">
        <v>27649</v>
      </c>
      <c r="B3051">
        <v>-2.3999999999999998E-3</v>
      </c>
      <c r="C3051">
        <v>2.8E-3</v>
      </c>
      <c r="D3051">
        <v>1E-3</v>
      </c>
      <c r="E3051">
        <v>0</v>
      </c>
      <c r="F3051">
        <v>-2.9999999999999997E-4</v>
      </c>
      <c r="G3051">
        <v>2.0000000000000001E-4</v>
      </c>
      <c r="H3051">
        <v>2.9999999999999997E-4</v>
      </c>
    </row>
    <row r="3052" spans="1:8" x14ac:dyDescent="0.25">
      <c r="A3052" s="6">
        <v>27652</v>
      </c>
      <c r="B3052">
        <v>-5.4999999999999997E-3</v>
      </c>
      <c r="C3052">
        <v>6.9999999999999999E-4</v>
      </c>
      <c r="D3052">
        <v>-1.1000000000000001E-3</v>
      </c>
      <c r="E3052">
        <v>2.8999999999999998E-3</v>
      </c>
      <c r="F3052">
        <v>-4.0000000000000002E-4</v>
      </c>
      <c r="G3052">
        <v>-3.4999999999998999E-3</v>
      </c>
      <c r="H3052">
        <v>2.9999999999999997E-4</v>
      </c>
    </row>
    <row r="3053" spans="1:8" x14ac:dyDescent="0.25">
      <c r="A3053" s="6">
        <v>27653</v>
      </c>
      <c r="B3053">
        <v>-9.4999999999999998E-3</v>
      </c>
      <c r="C3053">
        <v>5.9999999999999995E-4</v>
      </c>
      <c r="D3053">
        <v>-6.9999999999999999E-4</v>
      </c>
      <c r="E3053">
        <v>-1.1000000000000001E-3</v>
      </c>
      <c r="F3053">
        <v>-2.0999999999999999E-3</v>
      </c>
      <c r="G3053">
        <v>-5.1000000000000004E-3</v>
      </c>
      <c r="H3053">
        <v>2.9999999999999997E-4</v>
      </c>
    </row>
    <row r="3054" spans="1:8" x14ac:dyDescent="0.25">
      <c r="A3054" s="6">
        <v>27654</v>
      </c>
      <c r="B3054">
        <v>1.9E-3</v>
      </c>
      <c r="C3054">
        <v>-4.0999999999998997E-3</v>
      </c>
      <c r="D3054">
        <v>-1.8E-3</v>
      </c>
      <c r="E3054">
        <v>1.4E-3</v>
      </c>
      <c r="F3054">
        <v>-5.0000000000000001E-4</v>
      </c>
      <c r="G3054">
        <v>-5.0000000000000001E-4</v>
      </c>
      <c r="H3054">
        <v>2.9999999999999997E-4</v>
      </c>
    </row>
    <row r="3055" spans="1:8" x14ac:dyDescent="0.25">
      <c r="A3055" s="6">
        <v>27655</v>
      </c>
      <c r="B3055">
        <v>1.83E-2</v>
      </c>
      <c r="C3055">
        <v>-1.01E-2</v>
      </c>
      <c r="D3055">
        <v>5.0000000000000001E-4</v>
      </c>
      <c r="E3055">
        <v>2.8999999999999998E-3</v>
      </c>
      <c r="F3055">
        <v>2.9999999999999997E-4</v>
      </c>
      <c r="G3055">
        <v>2E-3</v>
      </c>
      <c r="H3055">
        <v>2.9999999999999997E-4</v>
      </c>
    </row>
    <row r="3056" spans="1:8" x14ac:dyDescent="0.25">
      <c r="A3056" s="6">
        <v>27656</v>
      </c>
      <c r="B3056">
        <v>2.2200000000000001E-2</v>
      </c>
      <c r="C3056">
        <v>-6.4000000000000003E-3</v>
      </c>
      <c r="D3056">
        <v>-2E-3</v>
      </c>
      <c r="E3056">
        <v>-1.8E-3</v>
      </c>
      <c r="F3056">
        <v>8.9999999999999998E-4</v>
      </c>
      <c r="G3056">
        <v>8.0999999999999996E-3</v>
      </c>
      <c r="H3056">
        <v>2.9999999999999997E-4</v>
      </c>
    </row>
    <row r="3057" spans="1:8" x14ac:dyDescent="0.25">
      <c r="A3057" s="6">
        <v>27659</v>
      </c>
      <c r="B3057">
        <v>-8.3999999999999995E-3</v>
      </c>
      <c r="C3057">
        <v>5.1999999999999998E-3</v>
      </c>
      <c r="D3057">
        <v>8.0000000000000004E-4</v>
      </c>
      <c r="E3057">
        <v>-1.5E-3</v>
      </c>
      <c r="F3057">
        <v>4.3E-3</v>
      </c>
      <c r="G3057">
        <v>3.5999999999999999E-3</v>
      </c>
      <c r="H3057">
        <v>2.9999999999999997E-4</v>
      </c>
    </row>
    <row r="3058" spans="1:8" x14ac:dyDescent="0.25">
      <c r="A3058" s="6">
        <v>27660</v>
      </c>
      <c r="B3058">
        <v>-1.5E-3</v>
      </c>
      <c r="C3058">
        <v>-5.0000000000000001E-4</v>
      </c>
      <c r="D3058">
        <v>-3.3E-3</v>
      </c>
      <c r="E3058">
        <v>2.5000000000000001E-3</v>
      </c>
      <c r="F3058">
        <v>-2.0999999999999999E-3</v>
      </c>
      <c r="G3058">
        <v>4.5999999999999999E-3</v>
      </c>
      <c r="H3058">
        <v>2.9999999999999997E-4</v>
      </c>
    </row>
    <row r="3059" spans="1:8" x14ac:dyDescent="0.25">
      <c r="A3059" s="6">
        <v>27661</v>
      </c>
      <c r="B3059">
        <v>9.4999999999999998E-3</v>
      </c>
      <c r="C3059">
        <v>-1.6999999999999999E-3</v>
      </c>
      <c r="D3059">
        <v>1E-3</v>
      </c>
      <c r="E3059">
        <v>2.0999999999999999E-3</v>
      </c>
      <c r="F3059">
        <v>1E-4</v>
      </c>
      <c r="G3059">
        <v>6.0000000000000001E-3</v>
      </c>
      <c r="H3059">
        <v>2.9999999999999997E-4</v>
      </c>
    </row>
    <row r="3060" spans="1:8" x14ac:dyDescent="0.25">
      <c r="A3060" s="6">
        <v>27662</v>
      </c>
      <c r="B3060">
        <v>-1.8E-3</v>
      </c>
      <c r="C3060">
        <v>1E-4</v>
      </c>
      <c r="D3060">
        <v>-3.7000000000000002E-3</v>
      </c>
      <c r="E3060">
        <v>4.0000000000000002E-4</v>
      </c>
      <c r="F3060">
        <v>2.3999999999999998E-3</v>
      </c>
      <c r="G3060">
        <v>5.0000000000000001E-4</v>
      </c>
      <c r="H3060">
        <v>2.9999999999999997E-4</v>
      </c>
    </row>
    <row r="3061" spans="1:8" x14ac:dyDescent="0.25">
      <c r="A3061" s="6">
        <v>27663</v>
      </c>
      <c r="B3061">
        <v>5.1000000000000004E-3</v>
      </c>
      <c r="C3061">
        <v>-3.8999999999999998E-3</v>
      </c>
      <c r="D3061">
        <v>-2.2000000000000001E-3</v>
      </c>
      <c r="E3061">
        <v>-4.0000000000000002E-4</v>
      </c>
      <c r="F3061">
        <v>2E-3</v>
      </c>
      <c r="G3061">
        <v>-1.1999999999999999E-3</v>
      </c>
      <c r="H3061">
        <v>2.9999999999999997E-4</v>
      </c>
    </row>
    <row r="3062" spans="1:8" x14ac:dyDescent="0.25">
      <c r="A3062" s="6">
        <v>27666</v>
      </c>
      <c r="B3062">
        <v>-1.24E-2</v>
      </c>
      <c r="C3062">
        <v>4.4000000000000003E-3</v>
      </c>
      <c r="D3062">
        <v>5.0000000000000001E-3</v>
      </c>
      <c r="E3062">
        <v>-4.6999999999998996E-3</v>
      </c>
      <c r="F3062">
        <v>3.4999999999998999E-3</v>
      </c>
      <c r="G3062">
        <v>-6.9999999999999999E-4</v>
      </c>
      <c r="H3062">
        <v>2.9999999999999997E-4</v>
      </c>
    </row>
    <row r="3063" spans="1:8" x14ac:dyDescent="0.25">
      <c r="A3063" s="6">
        <v>27667</v>
      </c>
      <c r="B3063">
        <v>-1.41999999999999E-2</v>
      </c>
      <c r="C3063">
        <v>2.5000000000000001E-3</v>
      </c>
      <c r="D3063">
        <v>-5.9999999999999995E-4</v>
      </c>
      <c r="E3063">
        <v>-1.6000000000000001E-3</v>
      </c>
      <c r="F3063">
        <v>-2.2000000000000001E-3</v>
      </c>
      <c r="G3063">
        <v>-7.9000000000000008E-3</v>
      </c>
      <c r="H3063">
        <v>2.9999999999999997E-4</v>
      </c>
    </row>
    <row r="3064" spans="1:8" x14ac:dyDescent="0.25">
      <c r="A3064" s="6">
        <v>27668</v>
      </c>
      <c r="B3064">
        <v>-1.1599999999999999E-2</v>
      </c>
      <c r="C3064">
        <v>4.0000000000000002E-4</v>
      </c>
      <c r="D3064">
        <v>-6.9999999999999999E-4</v>
      </c>
      <c r="E3064">
        <v>-4.0999999999998997E-3</v>
      </c>
      <c r="F3064">
        <v>3.8E-3</v>
      </c>
      <c r="G3064">
        <v>-7.1999999999999998E-3</v>
      </c>
      <c r="H3064">
        <v>2.0000000000000001E-4</v>
      </c>
    </row>
    <row r="3065" spans="1:8" x14ac:dyDescent="0.25">
      <c r="A3065" s="6">
        <v>27669</v>
      </c>
      <c r="B3065">
        <v>8.8999999999999999E-3</v>
      </c>
      <c r="C3065">
        <v>-8.0999999999999996E-3</v>
      </c>
      <c r="D3065">
        <v>-3.0000000000000001E-3</v>
      </c>
      <c r="E3065">
        <v>3.3999999999999998E-3</v>
      </c>
      <c r="F3065">
        <v>-2.9999999999999997E-4</v>
      </c>
      <c r="G3065">
        <v>2.5000000000000001E-3</v>
      </c>
      <c r="H3065">
        <v>2.0000000000000001E-4</v>
      </c>
    </row>
    <row r="3066" spans="1:8" x14ac:dyDescent="0.25">
      <c r="A3066" s="6">
        <v>27670</v>
      </c>
      <c r="B3066">
        <v>2.3799999999999901E-2</v>
      </c>
      <c r="C3066">
        <v>-1.18E-2</v>
      </c>
      <c r="D3066">
        <v>-3.0999999999999999E-3</v>
      </c>
      <c r="E3066">
        <v>2.3E-3</v>
      </c>
      <c r="F3066">
        <v>2.9999999999999997E-4</v>
      </c>
      <c r="G3066">
        <v>6.3E-3</v>
      </c>
      <c r="H3066">
        <v>2.0000000000000001E-4</v>
      </c>
    </row>
    <row r="3067" spans="1:8" x14ac:dyDescent="0.25">
      <c r="A3067" s="6">
        <v>27673</v>
      </c>
      <c r="B3067">
        <v>1.0200000000000001E-2</v>
      </c>
      <c r="C3067">
        <v>-4.8999999999999998E-3</v>
      </c>
      <c r="D3067">
        <v>-3.2000000000000002E-3</v>
      </c>
      <c r="E3067">
        <v>4.0000000000000001E-3</v>
      </c>
      <c r="F3067">
        <v>-5.9999999999999995E-4</v>
      </c>
      <c r="G3067">
        <v>2.5000000000000001E-3</v>
      </c>
      <c r="H3067">
        <v>2.0000000000000001E-4</v>
      </c>
    </row>
    <row r="3068" spans="1:8" x14ac:dyDescent="0.25">
      <c r="A3068" s="6">
        <v>27674</v>
      </c>
      <c r="B3068">
        <v>-1.5E-3</v>
      </c>
      <c r="C3068">
        <v>-8.0000000000000004E-4</v>
      </c>
      <c r="D3068">
        <v>-3.2000000000000002E-3</v>
      </c>
      <c r="E3068">
        <v>1.4E-3</v>
      </c>
      <c r="F3068">
        <v>1E-4</v>
      </c>
      <c r="G3068">
        <v>-5.9999999999999995E-4</v>
      </c>
      <c r="H3068">
        <v>2.0000000000000001E-4</v>
      </c>
    </row>
    <row r="3069" spans="1:8" x14ac:dyDescent="0.25">
      <c r="A3069" s="6">
        <v>27675</v>
      </c>
      <c r="B3069">
        <v>1.21E-2</v>
      </c>
      <c r="C3069">
        <v>-5.8999999999999999E-3</v>
      </c>
      <c r="D3069">
        <v>-3.5999999999999999E-3</v>
      </c>
      <c r="E3069">
        <v>1.1999999999999999E-3</v>
      </c>
      <c r="F3069">
        <v>2.0000000000000001E-4</v>
      </c>
      <c r="G3069">
        <v>2.5000000000000001E-3</v>
      </c>
      <c r="H3069">
        <v>2.0000000000000001E-4</v>
      </c>
    </row>
    <row r="3070" spans="1:8" x14ac:dyDescent="0.25">
      <c r="A3070" s="6">
        <v>27676</v>
      </c>
      <c r="B3070">
        <v>4.4999999999999997E-3</v>
      </c>
      <c r="C3070">
        <v>-3.2000000000000002E-3</v>
      </c>
      <c r="D3070">
        <v>-2.0000000000000001E-4</v>
      </c>
      <c r="E3070">
        <v>-1.4E-3</v>
      </c>
      <c r="F3070">
        <v>6.9999999999999999E-4</v>
      </c>
      <c r="G3070">
        <v>5.9999999999999995E-4</v>
      </c>
      <c r="H3070">
        <v>2.0000000000000001E-4</v>
      </c>
    </row>
    <row r="3071" spans="1:8" x14ac:dyDescent="0.25">
      <c r="A3071" s="6">
        <v>27677</v>
      </c>
      <c r="B3071">
        <v>-1E-3</v>
      </c>
      <c r="C3071">
        <v>1E-3</v>
      </c>
      <c r="D3071">
        <v>2E-3</v>
      </c>
      <c r="E3071">
        <v>-1.6000000000000001E-3</v>
      </c>
      <c r="F3071">
        <v>-5.9999999999999995E-4</v>
      </c>
      <c r="G3071">
        <v>-2.3999999999999998E-3</v>
      </c>
      <c r="H3071">
        <v>2.0000000000000001E-4</v>
      </c>
    </row>
    <row r="3072" spans="1:8" x14ac:dyDescent="0.25">
      <c r="A3072" s="6">
        <v>27680</v>
      </c>
      <c r="B3072">
        <v>1.34E-2</v>
      </c>
      <c r="C3072">
        <v>-7.1999999999999998E-3</v>
      </c>
      <c r="D3072">
        <v>-4.0000000000000002E-4</v>
      </c>
      <c r="E3072">
        <v>1.1999999999999999E-3</v>
      </c>
      <c r="F3072">
        <v>-4.0000000000000002E-4</v>
      </c>
      <c r="G3072">
        <v>2.8E-3</v>
      </c>
      <c r="H3072">
        <v>2.0000000000000001E-4</v>
      </c>
    </row>
    <row r="3073" spans="1:8" x14ac:dyDescent="0.25">
      <c r="A3073" s="6">
        <v>27681</v>
      </c>
      <c r="B3073">
        <v>-4.0000000000000002E-4</v>
      </c>
      <c r="C3073">
        <v>2.8E-3</v>
      </c>
      <c r="D3073">
        <v>-5.0000000000000001E-4</v>
      </c>
      <c r="E3073">
        <v>-1.5E-3</v>
      </c>
      <c r="F3073">
        <v>-2.0000000000000001E-4</v>
      </c>
      <c r="G3073">
        <v>1.1000000000000001E-3</v>
      </c>
      <c r="H3073">
        <v>2.0000000000000001E-4</v>
      </c>
    </row>
    <row r="3074" spans="1:8" x14ac:dyDescent="0.25">
      <c r="A3074" s="6">
        <v>27682</v>
      </c>
      <c r="B3074">
        <v>-6.9999999999999999E-4</v>
      </c>
      <c r="C3074">
        <v>-1.1999999999999999E-3</v>
      </c>
      <c r="D3074">
        <v>-1E-4</v>
      </c>
      <c r="E3074">
        <v>-5.0000000000000001E-4</v>
      </c>
      <c r="F3074">
        <v>3.3999999999999998E-3</v>
      </c>
      <c r="G3074">
        <v>1.5E-3</v>
      </c>
      <c r="H3074">
        <v>2.0000000000000001E-4</v>
      </c>
    </row>
    <row r="3075" spans="1:8" x14ac:dyDescent="0.25">
      <c r="A3075" s="6">
        <v>27683</v>
      </c>
      <c r="B3075">
        <v>1.6999999999999999E-3</v>
      </c>
      <c r="C3075">
        <v>5.0000000000000001E-4</v>
      </c>
      <c r="D3075">
        <v>2.5999999999999999E-3</v>
      </c>
      <c r="E3075">
        <v>-1.2999999999999999E-3</v>
      </c>
      <c r="F3075">
        <v>2.3999999999999998E-3</v>
      </c>
      <c r="G3075">
        <v>-1.2999999999999999E-3</v>
      </c>
      <c r="H3075">
        <v>2.0000000000000001E-4</v>
      </c>
    </row>
    <row r="3076" spans="1:8" x14ac:dyDescent="0.25">
      <c r="A3076" s="6">
        <v>27684</v>
      </c>
      <c r="B3076">
        <v>-6.0000000000000001E-3</v>
      </c>
      <c r="C3076">
        <v>1.2999999999999999E-3</v>
      </c>
      <c r="D3076">
        <v>4.0000000000000002E-4</v>
      </c>
      <c r="E3076">
        <v>-2.0000000000000001E-4</v>
      </c>
      <c r="F3076">
        <v>-1.1000000000000001E-3</v>
      </c>
      <c r="G3076">
        <v>-1.8E-3</v>
      </c>
      <c r="H3076">
        <v>2.0000000000000001E-4</v>
      </c>
    </row>
    <row r="3077" spans="1:8" x14ac:dyDescent="0.25">
      <c r="A3077" s="6">
        <v>27687</v>
      </c>
      <c r="B3077">
        <v>9.3999999999998998E-3</v>
      </c>
      <c r="C3077">
        <v>-7.4999999999999997E-3</v>
      </c>
      <c r="D3077">
        <v>1E-3</v>
      </c>
      <c r="E3077">
        <v>2.0000000000000001E-4</v>
      </c>
      <c r="F3077">
        <v>1E-3</v>
      </c>
      <c r="G3077">
        <v>3.3E-3</v>
      </c>
      <c r="H3077">
        <v>2.0000000000000001E-4</v>
      </c>
    </row>
    <row r="3078" spans="1:8" x14ac:dyDescent="0.25">
      <c r="A3078" s="6">
        <v>27688</v>
      </c>
      <c r="B3078">
        <v>7.7999999999999996E-3</v>
      </c>
      <c r="C3078">
        <v>-4.4000000000000003E-3</v>
      </c>
      <c r="D3078">
        <v>4.0999999999998997E-3</v>
      </c>
      <c r="E3078">
        <v>-3.2000000000000002E-3</v>
      </c>
      <c r="F3078">
        <v>4.0000000000000001E-3</v>
      </c>
      <c r="G3078">
        <v>1.4E-3</v>
      </c>
      <c r="H3078">
        <v>2.0000000000000001E-4</v>
      </c>
    </row>
    <row r="3079" spans="1:8" x14ac:dyDescent="0.25">
      <c r="A3079" s="6">
        <v>27689</v>
      </c>
      <c r="B3079">
        <v>1.8E-3</v>
      </c>
      <c r="C3079">
        <v>2.9999999999999997E-4</v>
      </c>
      <c r="D3079">
        <v>-8.0000000000000004E-4</v>
      </c>
      <c r="E3079">
        <v>2.0000000000000001E-4</v>
      </c>
      <c r="F3079">
        <v>-1E-3</v>
      </c>
      <c r="G3079">
        <v>-8.9999999999999998E-4</v>
      </c>
      <c r="H3079">
        <v>2.0000000000000001E-4</v>
      </c>
    </row>
    <row r="3080" spans="1:8" x14ac:dyDescent="0.25">
      <c r="A3080" s="6">
        <v>27690</v>
      </c>
      <c r="B3080">
        <v>4.8999999999999998E-3</v>
      </c>
      <c r="C3080">
        <v>-1.9E-3</v>
      </c>
      <c r="D3080">
        <v>5.0000000000000001E-3</v>
      </c>
      <c r="E3080">
        <v>1E-4</v>
      </c>
      <c r="F3080">
        <v>4.3E-3</v>
      </c>
      <c r="G3080">
        <v>3.5999999999999999E-3</v>
      </c>
      <c r="H3080">
        <v>2.0000000000000001E-4</v>
      </c>
    </row>
    <row r="3081" spans="1:8" x14ac:dyDescent="0.25">
      <c r="A3081" s="6">
        <v>27691</v>
      </c>
      <c r="B3081">
        <v>-1.3299999999999999E-2</v>
      </c>
      <c r="C3081">
        <v>9.7000000000000003E-3</v>
      </c>
      <c r="D3081">
        <v>3.2000000000000002E-3</v>
      </c>
      <c r="E3081">
        <v>-4.5999999999999999E-3</v>
      </c>
      <c r="F3081">
        <v>2.3999999999999998E-3</v>
      </c>
      <c r="G3081">
        <v>-6.9999999999999999E-4</v>
      </c>
      <c r="H3081">
        <v>2.0000000000000001E-4</v>
      </c>
    </row>
    <row r="3082" spans="1:8" x14ac:dyDescent="0.25">
      <c r="A3082" s="6">
        <v>27694</v>
      </c>
      <c r="B3082">
        <v>-1.1000000000000001E-3</v>
      </c>
      <c r="C3082">
        <v>-1.1999999999999999E-3</v>
      </c>
      <c r="D3082">
        <v>2.2000000000000001E-3</v>
      </c>
      <c r="E3082">
        <v>-2.9999999999999997E-4</v>
      </c>
      <c r="F3082">
        <v>-2.9999999999999997E-4</v>
      </c>
      <c r="G3082">
        <v>-1E-4</v>
      </c>
      <c r="H3082">
        <v>2.0000000000000001E-4</v>
      </c>
    </row>
    <row r="3083" spans="1:8" x14ac:dyDescent="0.25">
      <c r="A3083" s="6">
        <v>27695</v>
      </c>
      <c r="B3083">
        <v>7.7000000000000002E-3</v>
      </c>
      <c r="C3083">
        <v>-2.5000000000000001E-3</v>
      </c>
      <c r="D3083">
        <v>-1E-3</v>
      </c>
      <c r="E3083">
        <v>1.6000000000000001E-3</v>
      </c>
      <c r="F3083">
        <v>6.9999999999999999E-4</v>
      </c>
      <c r="G3083">
        <v>1.8E-3</v>
      </c>
      <c r="H3083">
        <v>2.0000000000000001E-4</v>
      </c>
    </row>
    <row r="3084" spans="1:8" x14ac:dyDescent="0.25">
      <c r="A3084" s="6">
        <v>27696</v>
      </c>
      <c r="B3084">
        <v>-1.34E-2</v>
      </c>
      <c r="C3084">
        <v>2.3E-3</v>
      </c>
      <c r="D3084">
        <v>5.0000000000000001E-4</v>
      </c>
      <c r="E3084">
        <v>-1.1000000000000001E-3</v>
      </c>
      <c r="F3084">
        <v>5.0000000000000001E-4</v>
      </c>
      <c r="G3084">
        <v>-3.8999999999999998E-3</v>
      </c>
      <c r="H3084">
        <v>2.0000000000000001E-4</v>
      </c>
    </row>
    <row r="3085" spans="1:8" x14ac:dyDescent="0.25">
      <c r="A3085" s="6">
        <v>27697</v>
      </c>
      <c r="B3085">
        <v>-1.8E-3</v>
      </c>
      <c r="C3085">
        <v>4.0000000000000002E-4</v>
      </c>
      <c r="D3085">
        <v>-2.9999999999999997E-4</v>
      </c>
      <c r="E3085">
        <v>2.9999999999999997E-4</v>
      </c>
      <c r="F3085">
        <v>2.9999999999999997E-4</v>
      </c>
      <c r="G3085">
        <v>-8.9999999999999998E-4</v>
      </c>
      <c r="H3085">
        <v>2.0000000000000001E-4</v>
      </c>
    </row>
    <row r="3086" spans="1:8" x14ac:dyDescent="0.25">
      <c r="A3086" s="6">
        <v>27698</v>
      </c>
      <c r="B3086">
        <v>-2.5999999999999999E-3</v>
      </c>
      <c r="C3086">
        <v>6.9999999999999999E-4</v>
      </c>
      <c r="D3086">
        <v>2.3999999999999998E-3</v>
      </c>
      <c r="E3086">
        <v>-2.0000000000000001E-4</v>
      </c>
      <c r="F3086">
        <v>2E-3</v>
      </c>
      <c r="G3086">
        <v>2.0000000000000001E-4</v>
      </c>
      <c r="H3086">
        <v>2.0000000000000001E-4</v>
      </c>
    </row>
    <row r="3087" spans="1:8" x14ac:dyDescent="0.25">
      <c r="A3087" s="6">
        <v>27701</v>
      </c>
      <c r="B3087">
        <v>-9.3999999999998998E-3</v>
      </c>
      <c r="C3087">
        <v>4.4999999999999997E-3</v>
      </c>
      <c r="D3087">
        <v>-1E-4</v>
      </c>
      <c r="E3087">
        <v>-2.8999999999999998E-3</v>
      </c>
      <c r="F3087">
        <v>1.6000000000000001E-3</v>
      </c>
      <c r="G3087">
        <v>-8.9999999999999998E-4</v>
      </c>
      <c r="H3087">
        <v>2.0000000000000001E-4</v>
      </c>
    </row>
    <row r="3088" spans="1:8" x14ac:dyDescent="0.25">
      <c r="A3088" s="6">
        <v>27702</v>
      </c>
      <c r="B3088">
        <v>4.0999999999998997E-3</v>
      </c>
      <c r="C3088">
        <v>-4.3E-3</v>
      </c>
      <c r="D3088">
        <v>2.0000000000000001E-4</v>
      </c>
      <c r="E3088">
        <v>8.9999999999999998E-4</v>
      </c>
      <c r="F3088">
        <v>-1.1999999999999999E-3</v>
      </c>
      <c r="G3088">
        <v>-6.9999999999999999E-4</v>
      </c>
      <c r="H3088">
        <v>2.0000000000000001E-4</v>
      </c>
    </row>
    <row r="3089" spans="1:8" x14ac:dyDescent="0.25">
      <c r="A3089" s="6">
        <v>27703</v>
      </c>
      <c r="B3089">
        <v>8.3000000000000001E-3</v>
      </c>
      <c r="C3089">
        <v>-2.3E-3</v>
      </c>
      <c r="D3089">
        <v>3.8999999999999998E-3</v>
      </c>
      <c r="E3089">
        <v>-1.2999999999999999E-3</v>
      </c>
      <c r="F3089">
        <v>6.3E-3</v>
      </c>
      <c r="G3089">
        <v>3.7000000000000002E-3</v>
      </c>
      <c r="H3089">
        <v>2.0000000000000001E-4</v>
      </c>
    </row>
    <row r="3090" spans="1:8" x14ac:dyDescent="0.25">
      <c r="A3090" s="6">
        <v>27704</v>
      </c>
      <c r="B3090">
        <v>4.3E-3</v>
      </c>
      <c r="C3090">
        <v>-1.6000000000000001E-3</v>
      </c>
      <c r="D3090">
        <v>-2.9999999999999997E-4</v>
      </c>
      <c r="E3090">
        <v>-1E-4</v>
      </c>
      <c r="F3090">
        <v>4.8999999999999998E-3</v>
      </c>
      <c r="G3090">
        <v>2.3E-3</v>
      </c>
      <c r="H3090">
        <v>2.0000000000000001E-4</v>
      </c>
    </row>
    <row r="3091" spans="1:8" x14ac:dyDescent="0.25">
      <c r="A3091" s="6">
        <v>27705</v>
      </c>
      <c r="B3091">
        <v>-1.6000000000000001E-3</v>
      </c>
      <c r="C3091">
        <v>1.8E-3</v>
      </c>
      <c r="D3091">
        <v>5.9999999999999995E-4</v>
      </c>
      <c r="E3091">
        <v>-2.7000000000000001E-3</v>
      </c>
      <c r="F3091">
        <v>1.1999999999999999E-3</v>
      </c>
      <c r="G3091">
        <v>-1.1000000000000001E-3</v>
      </c>
      <c r="H3091">
        <v>2.0000000000000001E-4</v>
      </c>
    </row>
    <row r="3092" spans="1:8" x14ac:dyDescent="0.25">
      <c r="A3092" s="6">
        <v>27708</v>
      </c>
      <c r="B3092">
        <v>0</v>
      </c>
      <c r="C3092">
        <v>-1.6999999999999999E-3</v>
      </c>
      <c r="D3092">
        <v>-3.0000000000000001E-3</v>
      </c>
      <c r="E3092">
        <v>5.0000000000000001E-4</v>
      </c>
      <c r="F3092">
        <v>-5.1999999999999998E-3</v>
      </c>
      <c r="G3092">
        <v>-2.7000000000000001E-3</v>
      </c>
      <c r="H3092">
        <v>2.0000000000000001E-4</v>
      </c>
    </row>
    <row r="3093" spans="1:8" x14ac:dyDescent="0.25">
      <c r="A3093" s="6">
        <v>27709</v>
      </c>
      <c r="B3093">
        <v>6.0000000000000001E-3</v>
      </c>
      <c r="C3093">
        <v>-2.0999999999999999E-3</v>
      </c>
      <c r="D3093">
        <v>1E-3</v>
      </c>
      <c r="E3093">
        <v>-1E-4</v>
      </c>
      <c r="F3093">
        <v>3.8E-3</v>
      </c>
      <c r="G3093">
        <v>5.0000000000000001E-3</v>
      </c>
      <c r="H3093">
        <v>2.0000000000000001E-4</v>
      </c>
    </row>
    <row r="3094" spans="1:8" x14ac:dyDescent="0.25">
      <c r="A3094" s="6">
        <v>27710</v>
      </c>
      <c r="B3094">
        <v>1.47E-2</v>
      </c>
      <c r="C3094">
        <v>-3.0000000000000001E-3</v>
      </c>
      <c r="D3094">
        <v>1.5E-3</v>
      </c>
      <c r="E3094">
        <v>5.1999999999999998E-3</v>
      </c>
      <c r="F3094">
        <v>8.9999999999999998E-4</v>
      </c>
      <c r="G3094">
        <v>4.4999999999999997E-3</v>
      </c>
      <c r="H3094">
        <v>2.0000000000000001E-4</v>
      </c>
    </row>
    <row r="3095" spans="1:8" x14ac:dyDescent="0.25">
      <c r="A3095" s="6">
        <v>27711</v>
      </c>
      <c r="B3095">
        <v>-5.0000000000000001E-4</v>
      </c>
      <c r="C3095">
        <v>2.3E-3</v>
      </c>
      <c r="D3095">
        <v>1E-4</v>
      </c>
      <c r="E3095">
        <v>-5.9999999999999995E-4</v>
      </c>
      <c r="F3095">
        <v>4.0000000000000002E-4</v>
      </c>
      <c r="G3095">
        <v>-3.3E-3</v>
      </c>
      <c r="H3095">
        <v>2.0000000000000001E-4</v>
      </c>
    </row>
    <row r="3096" spans="1:8" x14ac:dyDescent="0.25">
      <c r="A3096" s="6">
        <v>27712</v>
      </c>
      <c r="B3096">
        <v>-1.1999999999999999E-3</v>
      </c>
      <c r="C3096">
        <v>1.6000000000000001E-3</v>
      </c>
      <c r="D3096">
        <v>1.6000000000000001E-3</v>
      </c>
      <c r="E3096">
        <v>4.0000000000000002E-4</v>
      </c>
      <c r="F3096">
        <v>-1E-3</v>
      </c>
      <c r="G3096">
        <v>2.0000000000000001E-4</v>
      </c>
      <c r="H3096">
        <v>2.0000000000000001E-4</v>
      </c>
    </row>
    <row r="3097" spans="1:8" x14ac:dyDescent="0.25">
      <c r="A3097" s="6">
        <v>27715</v>
      </c>
      <c r="B3097">
        <v>4.8999999999999998E-3</v>
      </c>
      <c r="C3097">
        <v>-4.0000000000000001E-3</v>
      </c>
      <c r="D3097">
        <v>3.0000000000000001E-3</v>
      </c>
      <c r="E3097">
        <v>-1.6000000000000001E-3</v>
      </c>
      <c r="F3097">
        <v>-1.4E-3</v>
      </c>
      <c r="G3097">
        <v>-1.1000000000000001E-3</v>
      </c>
      <c r="H3097">
        <v>2.0000000000000001E-4</v>
      </c>
    </row>
    <row r="3098" spans="1:8" x14ac:dyDescent="0.25">
      <c r="A3098" s="6">
        <v>27716</v>
      </c>
      <c r="B3098">
        <v>-5.1999999999999998E-3</v>
      </c>
      <c r="C3098">
        <v>1E-4</v>
      </c>
      <c r="D3098">
        <v>3.5999999999999999E-3</v>
      </c>
      <c r="E3098">
        <v>-2.5000000000000001E-3</v>
      </c>
      <c r="F3098">
        <v>4.1999999999999997E-3</v>
      </c>
      <c r="G3098">
        <v>-2.2000000000000001E-3</v>
      </c>
      <c r="H3098">
        <v>2.0000000000000001E-4</v>
      </c>
    </row>
    <row r="3099" spans="1:8" x14ac:dyDescent="0.25">
      <c r="A3099" s="6">
        <v>27717</v>
      </c>
      <c r="B3099">
        <v>-1.09E-2</v>
      </c>
      <c r="C3099">
        <v>3.2000000000000002E-3</v>
      </c>
      <c r="D3099">
        <v>1.8E-3</v>
      </c>
      <c r="E3099">
        <v>-1.1000000000000001E-3</v>
      </c>
      <c r="F3099">
        <v>-6.9999999999999999E-4</v>
      </c>
      <c r="G3099">
        <v>-5.5999999999999999E-3</v>
      </c>
      <c r="H3099">
        <v>2.0000000000000001E-4</v>
      </c>
    </row>
    <row r="3100" spans="1:8" x14ac:dyDescent="0.25">
      <c r="A3100" s="6">
        <v>27718</v>
      </c>
      <c r="B3100">
        <v>-4.0999999999998997E-3</v>
      </c>
      <c r="C3100">
        <v>2E-3</v>
      </c>
      <c r="D3100">
        <v>2.2000000000000001E-3</v>
      </c>
      <c r="E3100">
        <v>-1E-4</v>
      </c>
      <c r="F3100">
        <v>3.2000000000000002E-3</v>
      </c>
      <c r="G3100">
        <v>-5.0000000000000001E-4</v>
      </c>
      <c r="H3100">
        <v>2.0000000000000001E-4</v>
      </c>
    </row>
    <row r="3101" spans="1:8" x14ac:dyDescent="0.25">
      <c r="A3101" s="6">
        <v>27719</v>
      </c>
      <c r="B3101">
        <v>-5.9999999999999995E-4</v>
      </c>
      <c r="C3101">
        <v>5.9999999999999995E-4</v>
      </c>
      <c r="D3101">
        <v>2.0000000000000001E-4</v>
      </c>
      <c r="E3101">
        <v>-8.9999999999999998E-4</v>
      </c>
      <c r="F3101">
        <v>1.5E-3</v>
      </c>
      <c r="G3101">
        <v>-2.3999999999999998E-3</v>
      </c>
      <c r="H3101">
        <v>2.0000000000000001E-4</v>
      </c>
    </row>
    <row r="3102" spans="1:8" x14ac:dyDescent="0.25">
      <c r="A3102" s="6">
        <v>27722</v>
      </c>
      <c r="B3102">
        <v>2.8E-3</v>
      </c>
      <c r="C3102">
        <v>-2.2000000000000001E-3</v>
      </c>
      <c r="D3102">
        <v>6.9999999999999999E-4</v>
      </c>
      <c r="E3102">
        <v>0</v>
      </c>
      <c r="F3102">
        <v>-1.6000000000000001E-3</v>
      </c>
      <c r="G3102">
        <v>1.2999999999999999E-3</v>
      </c>
      <c r="H3102">
        <v>2.0000000000000001E-4</v>
      </c>
    </row>
    <row r="3103" spans="1:8" x14ac:dyDescent="0.25">
      <c r="A3103" s="6">
        <v>27723</v>
      </c>
      <c r="B3103">
        <v>9.2999999999999992E-3</v>
      </c>
      <c r="C3103">
        <v>-5.4999999999999997E-3</v>
      </c>
      <c r="D3103">
        <v>-1E-3</v>
      </c>
      <c r="E3103">
        <v>2.2000000000000001E-3</v>
      </c>
      <c r="F3103">
        <v>-1.6000000000000001E-3</v>
      </c>
      <c r="G3103">
        <v>2.9999999999999997E-4</v>
      </c>
      <c r="H3103">
        <v>2.0000000000000001E-4</v>
      </c>
    </row>
    <row r="3104" spans="1:8" x14ac:dyDescent="0.25">
      <c r="A3104" s="6">
        <v>27724</v>
      </c>
      <c r="B3104">
        <v>3.0000000000000001E-3</v>
      </c>
      <c r="C3104">
        <v>8.9999999999999998E-4</v>
      </c>
      <c r="D3104">
        <v>1.1000000000000001E-3</v>
      </c>
      <c r="E3104">
        <v>-1.1000000000000001E-3</v>
      </c>
      <c r="F3104">
        <v>5.0000000000000001E-4</v>
      </c>
      <c r="G3104">
        <v>5.9999999999999995E-4</v>
      </c>
      <c r="H3104">
        <v>2.0000000000000001E-4</v>
      </c>
    </row>
    <row r="3105" spans="1:8" x14ac:dyDescent="0.25">
      <c r="A3105" s="6">
        <v>27726</v>
      </c>
      <c r="B3105">
        <v>2.7000000000000001E-3</v>
      </c>
      <c r="C3105">
        <v>-1.1000000000000001E-3</v>
      </c>
      <c r="D3105">
        <v>2.7000000000000001E-3</v>
      </c>
      <c r="E3105">
        <v>-5.9999999999999995E-4</v>
      </c>
      <c r="F3105">
        <v>1.2999999999999999E-3</v>
      </c>
      <c r="G3105">
        <v>2.0000000000000001E-4</v>
      </c>
      <c r="H3105">
        <v>2.0000000000000001E-4</v>
      </c>
    </row>
    <row r="3106" spans="1:8" x14ac:dyDescent="0.25">
      <c r="A3106" s="6">
        <v>27729</v>
      </c>
      <c r="B3106">
        <v>-5.8999999999999999E-3</v>
      </c>
      <c r="C3106">
        <v>1.6000000000000001E-3</v>
      </c>
      <c r="D3106">
        <v>1.2999999999999999E-3</v>
      </c>
      <c r="E3106">
        <v>0</v>
      </c>
      <c r="F3106">
        <v>1E-4</v>
      </c>
      <c r="G3106">
        <v>-1.2999999999999999E-3</v>
      </c>
      <c r="H3106">
        <v>2.0000000000000001E-4</v>
      </c>
    </row>
    <row r="3107" spans="1:8" x14ac:dyDescent="0.25">
      <c r="A3107" s="6">
        <v>27730</v>
      </c>
      <c r="B3107">
        <v>-1.55E-2</v>
      </c>
      <c r="C3107">
        <v>2.0999999999999999E-3</v>
      </c>
      <c r="D3107">
        <v>-3.8999999999999998E-3</v>
      </c>
      <c r="E3107">
        <v>-2.0000000000000001E-4</v>
      </c>
      <c r="F3107">
        <v>-6.9999999999999999E-4</v>
      </c>
      <c r="G3107">
        <v>-7.7000000000000002E-3</v>
      </c>
      <c r="H3107">
        <v>2.0000000000000001E-4</v>
      </c>
    </row>
    <row r="3108" spans="1:8" x14ac:dyDescent="0.25">
      <c r="A3108" s="6">
        <v>27731</v>
      </c>
      <c r="B3108">
        <v>-2.07E-2</v>
      </c>
      <c r="C3108">
        <v>8.9999999999999998E-4</v>
      </c>
      <c r="D3108">
        <v>-3.5999999999999999E-3</v>
      </c>
      <c r="E3108">
        <v>3.3999999999999998E-3</v>
      </c>
      <c r="F3108">
        <v>-2.5999999999999999E-3</v>
      </c>
      <c r="G3108">
        <v>-1.0999999999999999E-2</v>
      </c>
      <c r="H3108">
        <v>2.0000000000000001E-4</v>
      </c>
    </row>
    <row r="3109" spans="1:8" x14ac:dyDescent="0.25">
      <c r="A3109" s="6">
        <v>27732</v>
      </c>
      <c r="B3109">
        <v>1.2999999999999999E-3</v>
      </c>
      <c r="C3109">
        <v>-4.7999999999999996E-3</v>
      </c>
      <c r="D3109">
        <v>0</v>
      </c>
      <c r="E3109">
        <v>-6.9999999999999999E-4</v>
      </c>
      <c r="F3109">
        <v>1.1999999999999999E-3</v>
      </c>
      <c r="G3109">
        <v>8.0000000000000004E-4</v>
      </c>
      <c r="H3109">
        <v>2.0000000000000001E-4</v>
      </c>
    </row>
    <row r="3110" spans="1:8" x14ac:dyDescent="0.25">
      <c r="A3110" s="6">
        <v>27733</v>
      </c>
      <c r="B3110">
        <v>-1.0699999999999999E-2</v>
      </c>
      <c r="C3110">
        <v>7.4999999999999997E-3</v>
      </c>
      <c r="D3110">
        <v>5.4000000000000003E-3</v>
      </c>
      <c r="E3110">
        <v>-3.4999999999998999E-3</v>
      </c>
      <c r="F3110">
        <v>-2.5999999999999999E-3</v>
      </c>
      <c r="G3110">
        <v>-1.6000000000000001E-3</v>
      </c>
      <c r="H3110">
        <v>2.0000000000000001E-4</v>
      </c>
    </row>
    <row r="3111" spans="1:8" x14ac:dyDescent="0.25">
      <c r="A3111" s="6">
        <v>27736</v>
      </c>
      <c r="B3111">
        <v>1.4E-3</v>
      </c>
      <c r="C3111">
        <v>-5.7999999999999996E-3</v>
      </c>
      <c r="D3111">
        <v>-3.3E-3</v>
      </c>
      <c r="E3111">
        <v>1.1000000000000001E-3</v>
      </c>
      <c r="F3111">
        <v>-1E-3</v>
      </c>
      <c r="G3111">
        <v>2.9999999999999997E-4</v>
      </c>
      <c r="H3111">
        <v>2.0000000000000001E-4</v>
      </c>
    </row>
    <row r="3112" spans="1:8" x14ac:dyDescent="0.25">
      <c r="A3112" s="6">
        <v>27737</v>
      </c>
      <c r="B3112">
        <v>8.9999999999999998E-4</v>
      </c>
      <c r="C3112">
        <v>-6.4999999999999997E-3</v>
      </c>
      <c r="D3112">
        <v>-4.0000000000000002E-4</v>
      </c>
      <c r="E3112">
        <v>5.0000000000000001E-4</v>
      </c>
      <c r="F3112">
        <v>-8.9999999999999998E-4</v>
      </c>
      <c r="G3112">
        <v>-6.9999999999999999E-4</v>
      </c>
      <c r="H3112">
        <v>2.0000000000000001E-4</v>
      </c>
    </row>
    <row r="3113" spans="1:8" x14ac:dyDescent="0.25">
      <c r="A3113" s="6">
        <v>27738</v>
      </c>
      <c r="B3113">
        <v>8.9999999999999993E-3</v>
      </c>
      <c r="C3113">
        <v>-4.4999999999999997E-3</v>
      </c>
      <c r="D3113">
        <v>1E-4</v>
      </c>
      <c r="E3113">
        <v>2.2000000000000001E-3</v>
      </c>
      <c r="F3113">
        <v>-1.6000000000000001E-3</v>
      </c>
      <c r="G3113">
        <v>4.0999999999998997E-3</v>
      </c>
      <c r="H3113">
        <v>2.0000000000000001E-4</v>
      </c>
    </row>
    <row r="3114" spans="1:8" x14ac:dyDescent="0.25">
      <c r="A3114" s="6">
        <v>27739</v>
      </c>
      <c r="B3114">
        <v>-2.5000000000000001E-3</v>
      </c>
      <c r="C3114">
        <v>2.7000000000000001E-3</v>
      </c>
      <c r="D3114">
        <v>1.4E-3</v>
      </c>
      <c r="E3114">
        <v>-2.0999999999999999E-3</v>
      </c>
      <c r="F3114">
        <v>3.8E-3</v>
      </c>
      <c r="G3114">
        <v>1.1999999999999999E-3</v>
      </c>
      <c r="H3114">
        <v>2.0000000000000001E-4</v>
      </c>
    </row>
    <row r="3115" spans="1:8" x14ac:dyDescent="0.25">
      <c r="A3115" s="6">
        <v>27740</v>
      </c>
      <c r="B3115">
        <v>-8.0000000000000004E-4</v>
      </c>
      <c r="C3115">
        <v>-5.9999999999999995E-4</v>
      </c>
      <c r="D3115">
        <v>4.0000000000000002E-4</v>
      </c>
      <c r="E3115">
        <v>-1.8E-3</v>
      </c>
      <c r="F3115">
        <v>3.8E-3</v>
      </c>
      <c r="G3115">
        <v>-1.1999999999999999E-3</v>
      </c>
      <c r="H3115">
        <v>2.0000000000000001E-4</v>
      </c>
    </row>
    <row r="3116" spans="1:8" x14ac:dyDescent="0.25">
      <c r="A3116" s="6">
        <v>27743</v>
      </c>
      <c r="B3116">
        <v>2E-3</v>
      </c>
      <c r="C3116">
        <v>-4.4999999999999997E-3</v>
      </c>
      <c r="D3116">
        <v>-1.4E-3</v>
      </c>
      <c r="E3116">
        <v>6.9999999999999999E-4</v>
      </c>
      <c r="F3116">
        <v>2.0000000000000001E-4</v>
      </c>
      <c r="G3116">
        <v>1.8E-3</v>
      </c>
      <c r="H3116">
        <v>2.0000000000000001E-4</v>
      </c>
    </row>
    <row r="3117" spans="1:8" x14ac:dyDescent="0.25">
      <c r="A3117" s="6">
        <v>27744</v>
      </c>
      <c r="B3117">
        <v>9.3999999999998998E-3</v>
      </c>
      <c r="C3117">
        <v>-3.8999999999999998E-3</v>
      </c>
      <c r="D3117">
        <v>-1.4E-3</v>
      </c>
      <c r="E3117">
        <v>2.2000000000000001E-3</v>
      </c>
      <c r="F3117">
        <v>-2.7000000000000001E-3</v>
      </c>
      <c r="G3117">
        <v>7.3000000000000001E-3</v>
      </c>
      <c r="H3117">
        <v>2.0000000000000001E-4</v>
      </c>
    </row>
    <row r="3118" spans="1:8" x14ac:dyDescent="0.25">
      <c r="A3118" s="6">
        <v>27745</v>
      </c>
      <c r="B3118">
        <v>2.8999999999999998E-3</v>
      </c>
      <c r="C3118">
        <v>5.0000000000000001E-4</v>
      </c>
      <c r="D3118">
        <v>1E-3</v>
      </c>
      <c r="E3118">
        <v>0</v>
      </c>
      <c r="F3118">
        <v>-1.6999999999999999E-3</v>
      </c>
      <c r="G3118">
        <v>3.5999999999999999E-3</v>
      </c>
      <c r="H3118">
        <v>2.0000000000000001E-4</v>
      </c>
    </row>
    <row r="3119" spans="1:8" x14ac:dyDescent="0.25">
      <c r="A3119" s="6">
        <v>27746</v>
      </c>
      <c r="B3119">
        <v>3.4999999999998999E-3</v>
      </c>
      <c r="C3119">
        <v>1.6000000000000001E-3</v>
      </c>
      <c r="D3119">
        <v>3.2000000000000002E-3</v>
      </c>
      <c r="E3119">
        <v>-1.4E-3</v>
      </c>
      <c r="F3119">
        <v>-2.9999999999999997E-4</v>
      </c>
      <c r="G3119">
        <v>8.0000000000000004E-4</v>
      </c>
      <c r="H3119">
        <v>2.0000000000000001E-4</v>
      </c>
    </row>
    <row r="3120" spans="1:8" x14ac:dyDescent="0.25">
      <c r="A3120" s="6">
        <v>27747</v>
      </c>
      <c r="B3120">
        <v>-6.4999999999999997E-3</v>
      </c>
      <c r="C3120">
        <v>6.4000000000000003E-3</v>
      </c>
      <c r="D3120">
        <v>1.9E-3</v>
      </c>
      <c r="E3120">
        <v>-8.9999999999999998E-4</v>
      </c>
      <c r="F3120">
        <v>4.0000000000000002E-4</v>
      </c>
      <c r="G3120">
        <v>-6.9999999999999999E-4</v>
      </c>
      <c r="H3120">
        <v>2.0000000000000001E-4</v>
      </c>
    </row>
    <row r="3121" spans="1:8" x14ac:dyDescent="0.25">
      <c r="A3121" s="6">
        <v>27750</v>
      </c>
      <c r="B3121">
        <v>-7.3000000000000001E-3</v>
      </c>
      <c r="C3121">
        <v>1.6999999999999999E-3</v>
      </c>
      <c r="D3121">
        <v>-8.0000000000000004E-4</v>
      </c>
      <c r="E3121">
        <v>-1E-4</v>
      </c>
      <c r="F3121">
        <v>-1.5E-3</v>
      </c>
      <c r="G3121">
        <v>-8.9999999999999998E-4</v>
      </c>
      <c r="H3121">
        <v>2.0000000000000001E-4</v>
      </c>
    </row>
    <row r="3122" spans="1:8" x14ac:dyDescent="0.25">
      <c r="A3122" s="6">
        <v>27751</v>
      </c>
      <c r="B3122">
        <v>5.8999999999999999E-3</v>
      </c>
      <c r="C3122">
        <v>-5.1000000000000004E-3</v>
      </c>
      <c r="D3122">
        <v>3.2000000000000002E-3</v>
      </c>
      <c r="E3122">
        <v>5.9999999999999995E-4</v>
      </c>
      <c r="F3122">
        <v>6.4999999999999997E-3</v>
      </c>
      <c r="G3122">
        <v>3.8E-3</v>
      </c>
      <c r="H3122">
        <v>2.0000000000000001E-4</v>
      </c>
    </row>
    <row r="3123" spans="1:8" x14ac:dyDescent="0.25">
      <c r="A3123" s="6">
        <v>27752</v>
      </c>
      <c r="B3123">
        <v>8.1999999999999001E-3</v>
      </c>
      <c r="C3123">
        <v>-1.6000000000000001E-3</v>
      </c>
      <c r="D3123">
        <v>3.8999999999999998E-3</v>
      </c>
      <c r="E3123">
        <v>-2.9999999999999997E-4</v>
      </c>
      <c r="F3123">
        <v>5.9999999999999995E-4</v>
      </c>
      <c r="G3123">
        <v>5.0000000000000001E-4</v>
      </c>
      <c r="H3123">
        <v>2.0000000000000001E-4</v>
      </c>
    </row>
    <row r="3124" spans="1:8" x14ac:dyDescent="0.25">
      <c r="A3124" s="6">
        <v>27754</v>
      </c>
      <c r="B3124">
        <v>8.9999999999999993E-3</v>
      </c>
      <c r="C3124">
        <v>-1.8E-3</v>
      </c>
      <c r="D3124">
        <v>3.4999999999998999E-3</v>
      </c>
      <c r="E3124">
        <v>-5.9999999999999995E-4</v>
      </c>
      <c r="F3124">
        <v>2.8999999999999998E-3</v>
      </c>
      <c r="G3124">
        <v>1.6999999999999999E-3</v>
      </c>
      <c r="H3124">
        <v>2.0000000000000001E-4</v>
      </c>
    </row>
    <row r="3125" spans="1:8" x14ac:dyDescent="0.25">
      <c r="A3125" s="6">
        <v>27757</v>
      </c>
      <c r="B3125">
        <v>-1.6000000000000001E-3</v>
      </c>
      <c r="C3125">
        <v>1E-3</v>
      </c>
      <c r="D3125">
        <v>1E-4</v>
      </c>
      <c r="E3125">
        <v>3.8E-3</v>
      </c>
      <c r="F3125">
        <v>-8.0000000000000004E-4</v>
      </c>
      <c r="G3125">
        <v>-1E-3</v>
      </c>
      <c r="H3125">
        <v>2.0000000000000001E-4</v>
      </c>
    </row>
    <row r="3126" spans="1:8" x14ac:dyDescent="0.25">
      <c r="A3126" s="6">
        <v>27758</v>
      </c>
      <c r="B3126">
        <v>-3.7000000000000002E-3</v>
      </c>
      <c r="C3126">
        <v>2.2000000000000001E-3</v>
      </c>
      <c r="D3126">
        <v>8.9999999999999998E-4</v>
      </c>
      <c r="E3126">
        <v>4.0000000000000002E-4</v>
      </c>
      <c r="F3126">
        <v>1.1000000000000001E-3</v>
      </c>
      <c r="G3126">
        <v>1E-4</v>
      </c>
      <c r="H3126">
        <v>2.0000000000000001E-4</v>
      </c>
    </row>
    <row r="3127" spans="1:8" x14ac:dyDescent="0.25">
      <c r="A3127" s="6">
        <v>27759</v>
      </c>
      <c r="B3127">
        <v>6.1999999999999998E-3</v>
      </c>
      <c r="C3127">
        <v>9.2999999999999992E-3</v>
      </c>
      <c r="D3127">
        <v>6.0000000000000001E-3</v>
      </c>
      <c r="E3127">
        <v>-4.1999999999999997E-3</v>
      </c>
      <c r="F3127">
        <v>3.7000000000000002E-3</v>
      </c>
      <c r="G3127">
        <v>-3.8E-3</v>
      </c>
      <c r="H3127">
        <v>2.0000000000000001E-4</v>
      </c>
    </row>
    <row r="3128" spans="1:8" x14ac:dyDescent="0.25">
      <c r="A3128" s="6">
        <v>27761</v>
      </c>
      <c r="B3128">
        <v>7.9000000000000008E-3</v>
      </c>
      <c r="C3128">
        <v>1.9E-3</v>
      </c>
      <c r="D3128">
        <v>1.24E-2</v>
      </c>
      <c r="E3128">
        <v>-4.8999999999999998E-3</v>
      </c>
      <c r="F3128">
        <v>3.2000000000000002E-3</v>
      </c>
      <c r="G3128">
        <v>-3.8999999999999998E-3</v>
      </c>
      <c r="H3128">
        <v>2.0000000000000001E-4</v>
      </c>
    </row>
    <row r="3129" spans="1:8" x14ac:dyDescent="0.25">
      <c r="A3129" s="6">
        <v>27764</v>
      </c>
      <c r="B3129">
        <v>1.78E-2</v>
      </c>
      <c r="C3129">
        <v>-5.9999999999999995E-4</v>
      </c>
      <c r="D3129">
        <v>9.3999999999998998E-3</v>
      </c>
      <c r="E3129">
        <v>-5.5999999999999999E-3</v>
      </c>
      <c r="F3129">
        <v>2E-3</v>
      </c>
      <c r="G3129">
        <v>-3.3999999999999998E-3</v>
      </c>
      <c r="H3129">
        <v>2.0000000000000001E-4</v>
      </c>
    </row>
    <row r="3130" spans="1:8" x14ac:dyDescent="0.25">
      <c r="A3130" s="6">
        <v>27765</v>
      </c>
      <c r="B3130">
        <v>1.18999999999999E-2</v>
      </c>
      <c r="C3130">
        <v>4.6999999999998996E-3</v>
      </c>
      <c r="D3130">
        <v>2.8E-3</v>
      </c>
      <c r="E3130">
        <v>-2.7000000000000001E-3</v>
      </c>
      <c r="F3130">
        <v>1.4E-3</v>
      </c>
      <c r="G3130">
        <v>-6.9999999999999999E-4</v>
      </c>
      <c r="H3130">
        <v>2.0000000000000001E-4</v>
      </c>
    </row>
    <row r="3131" spans="1:8" x14ac:dyDescent="0.25">
      <c r="A3131" s="6">
        <v>27766</v>
      </c>
      <c r="B3131">
        <v>5.3E-3</v>
      </c>
      <c r="C3131">
        <v>0</v>
      </c>
      <c r="D3131">
        <v>-1.8E-3</v>
      </c>
      <c r="E3131">
        <v>1.6000000000000001E-3</v>
      </c>
      <c r="F3131">
        <v>-2.3E-3</v>
      </c>
      <c r="G3131">
        <v>2.8E-3</v>
      </c>
      <c r="H3131">
        <v>2.0000000000000001E-4</v>
      </c>
    </row>
    <row r="3132" spans="1:8" x14ac:dyDescent="0.25">
      <c r="A3132" s="6">
        <v>27767</v>
      </c>
      <c r="B3132">
        <v>6.7999999999999996E-3</v>
      </c>
      <c r="C3132">
        <v>-5.9999999999999995E-4</v>
      </c>
      <c r="D3132">
        <v>2.5000000000000001E-3</v>
      </c>
      <c r="E3132">
        <v>-5.9999999999999995E-4</v>
      </c>
      <c r="F3132">
        <v>2.5000000000000001E-3</v>
      </c>
      <c r="G3132">
        <v>2E-3</v>
      </c>
      <c r="H3132">
        <v>2.0000000000000001E-4</v>
      </c>
    </row>
    <row r="3133" spans="1:8" x14ac:dyDescent="0.25">
      <c r="A3133" s="6">
        <v>27768</v>
      </c>
      <c r="B3133">
        <v>4.3E-3</v>
      </c>
      <c r="C3133">
        <v>4.0000000000000001E-3</v>
      </c>
      <c r="D3133">
        <v>1.8E-3</v>
      </c>
      <c r="E3133">
        <v>-1.2999999999999999E-3</v>
      </c>
      <c r="F3133">
        <v>2.2000000000000001E-3</v>
      </c>
      <c r="G3133">
        <v>1E-4</v>
      </c>
      <c r="H3133">
        <v>2.0000000000000001E-4</v>
      </c>
    </row>
    <row r="3134" spans="1:8" x14ac:dyDescent="0.25">
      <c r="A3134" s="6">
        <v>27771</v>
      </c>
      <c r="B3134">
        <v>1.2999999999999999E-2</v>
      </c>
      <c r="C3134">
        <v>-1.2999999999999999E-3</v>
      </c>
      <c r="D3134">
        <v>4.6999999999998996E-3</v>
      </c>
      <c r="E3134">
        <v>-1.4E-3</v>
      </c>
      <c r="F3134">
        <v>2.8999999999999998E-3</v>
      </c>
      <c r="G3134">
        <v>7.0999999999998998E-3</v>
      </c>
      <c r="H3134">
        <v>2.0000000000000001E-4</v>
      </c>
    </row>
    <row r="3135" spans="1:8" x14ac:dyDescent="0.25">
      <c r="A3135" s="6">
        <v>27772</v>
      </c>
      <c r="B3135">
        <v>-7.1999999999999998E-3</v>
      </c>
      <c r="C3135">
        <v>2.8999999999999998E-3</v>
      </c>
      <c r="D3135">
        <v>-5.9999999999999995E-4</v>
      </c>
      <c r="E3135">
        <v>-1E-4</v>
      </c>
      <c r="F3135">
        <v>-2.0000000000000001E-4</v>
      </c>
      <c r="G3135">
        <v>-3.2000000000000002E-3</v>
      </c>
      <c r="H3135">
        <v>2.0000000000000001E-4</v>
      </c>
    </row>
    <row r="3136" spans="1:8" x14ac:dyDescent="0.25">
      <c r="A3136" s="6">
        <v>27773</v>
      </c>
      <c r="B3136">
        <v>1.5800000000000002E-2</v>
      </c>
      <c r="C3136">
        <v>1.2999999999999999E-3</v>
      </c>
      <c r="D3136">
        <v>7.7000000000000002E-3</v>
      </c>
      <c r="E3136">
        <v>5.9999999999999995E-4</v>
      </c>
      <c r="F3136">
        <v>2.2000000000000001E-3</v>
      </c>
      <c r="G3136">
        <v>6.4000000000000003E-3</v>
      </c>
      <c r="H3136">
        <v>2.0000000000000001E-4</v>
      </c>
    </row>
    <row r="3137" spans="1:8" x14ac:dyDescent="0.25">
      <c r="A3137" s="6">
        <v>27774</v>
      </c>
      <c r="B3137">
        <v>-4.4999999999999997E-3</v>
      </c>
      <c r="C3137">
        <v>5.3E-3</v>
      </c>
      <c r="D3137">
        <v>3.4999999999998999E-3</v>
      </c>
      <c r="E3137">
        <v>1E-4</v>
      </c>
      <c r="F3137">
        <v>1.4E-3</v>
      </c>
      <c r="G3137">
        <v>1.6999999999999999E-3</v>
      </c>
      <c r="H3137">
        <v>2.0000000000000001E-4</v>
      </c>
    </row>
    <row r="3138" spans="1:8" x14ac:dyDescent="0.25">
      <c r="A3138" s="6">
        <v>27775</v>
      </c>
      <c r="B3138">
        <v>4.4000000000000003E-3</v>
      </c>
      <c r="C3138">
        <v>3.0000000000000001E-3</v>
      </c>
      <c r="D3138">
        <v>3.0000000000000001E-3</v>
      </c>
      <c r="E3138">
        <v>-1.6999999999999999E-3</v>
      </c>
      <c r="F3138">
        <v>3.3999999999999998E-3</v>
      </c>
      <c r="G3138">
        <v>5.8999999999999999E-3</v>
      </c>
      <c r="H3138">
        <v>2.0000000000000001E-4</v>
      </c>
    </row>
    <row r="3139" spans="1:8" x14ac:dyDescent="0.25">
      <c r="A3139" s="6">
        <v>27778</v>
      </c>
      <c r="B3139">
        <v>1.21E-2</v>
      </c>
      <c r="C3139">
        <v>5.9999999999999995E-4</v>
      </c>
      <c r="D3139">
        <v>1.1599999999999999E-2</v>
      </c>
      <c r="E3139">
        <v>-4.0999999999998997E-3</v>
      </c>
      <c r="F3139">
        <v>4.6999999999998996E-3</v>
      </c>
      <c r="G3139">
        <v>4.8999999999999998E-3</v>
      </c>
      <c r="H3139">
        <v>2.0000000000000001E-4</v>
      </c>
    </row>
    <row r="3140" spans="1:8" x14ac:dyDescent="0.25">
      <c r="A3140" s="6">
        <v>27779</v>
      </c>
      <c r="B3140">
        <v>4.8999999999999998E-3</v>
      </c>
      <c r="C3140">
        <v>1.6000000000000001E-3</v>
      </c>
      <c r="D3140">
        <v>2.3999999999999998E-3</v>
      </c>
      <c r="E3140">
        <v>1E-4</v>
      </c>
      <c r="F3140">
        <v>2.9999999999999997E-4</v>
      </c>
      <c r="G3140">
        <v>1.6999999999999999E-3</v>
      </c>
      <c r="H3140">
        <v>2.0000000000000001E-4</v>
      </c>
    </row>
    <row r="3141" spans="1:8" x14ac:dyDescent="0.25">
      <c r="A3141" s="6">
        <v>27780</v>
      </c>
      <c r="B3141">
        <v>-4.8999999999999998E-3</v>
      </c>
      <c r="C3141">
        <v>6.8999999999999999E-3</v>
      </c>
      <c r="D3141">
        <v>3.2000000000000002E-3</v>
      </c>
      <c r="E3141">
        <v>-3.5999999999999999E-3</v>
      </c>
      <c r="F3141">
        <v>-2.9999999999999997E-4</v>
      </c>
      <c r="G3141">
        <v>8.9999999999999998E-4</v>
      </c>
      <c r="H3141">
        <v>2.0000000000000001E-4</v>
      </c>
    </row>
    <row r="3142" spans="1:8" x14ac:dyDescent="0.25">
      <c r="A3142" s="6">
        <v>27781</v>
      </c>
      <c r="B3142">
        <v>-1.9E-3</v>
      </c>
      <c r="C3142">
        <v>9.7999999999999997E-3</v>
      </c>
      <c r="D3142">
        <v>1.1000000000000001E-3</v>
      </c>
      <c r="E3142">
        <v>-1.9E-3</v>
      </c>
      <c r="F3142">
        <v>4.0000000000000002E-4</v>
      </c>
      <c r="G3142">
        <v>2.8E-3</v>
      </c>
      <c r="H3142">
        <v>2.0000000000000001E-4</v>
      </c>
    </row>
    <row r="3143" spans="1:8" x14ac:dyDescent="0.25">
      <c r="A3143" s="6">
        <v>27782</v>
      </c>
      <c r="B3143">
        <v>1.15E-2</v>
      </c>
      <c r="C3143">
        <v>3.8E-3</v>
      </c>
      <c r="D3143">
        <v>4.3E-3</v>
      </c>
      <c r="E3143">
        <v>2.0999999999999999E-3</v>
      </c>
      <c r="F3143">
        <v>-5.9999999999999995E-4</v>
      </c>
      <c r="G3143">
        <v>8.9999999999999998E-4</v>
      </c>
      <c r="H3143">
        <v>2.0000000000000001E-4</v>
      </c>
    </row>
    <row r="3144" spans="1:8" x14ac:dyDescent="0.25">
      <c r="A3144" s="6">
        <v>27785</v>
      </c>
      <c r="B3144">
        <v>4.0999999999998997E-3</v>
      </c>
      <c r="C3144">
        <v>5.4000000000000003E-3</v>
      </c>
      <c r="D3144">
        <v>2.3999999999999998E-3</v>
      </c>
      <c r="E3144">
        <v>2.3E-3</v>
      </c>
      <c r="F3144">
        <v>4.0000000000000002E-4</v>
      </c>
      <c r="G3144">
        <v>-2.7000000000000001E-3</v>
      </c>
      <c r="H3144">
        <v>2.0000000000000001E-4</v>
      </c>
    </row>
    <row r="3145" spans="1:8" x14ac:dyDescent="0.25">
      <c r="A3145" s="6">
        <v>27786</v>
      </c>
      <c r="B3145">
        <v>-5.3E-3</v>
      </c>
      <c r="C3145">
        <v>6.1999999999999998E-3</v>
      </c>
      <c r="D3145">
        <v>2.0999999999999999E-3</v>
      </c>
      <c r="E3145">
        <v>2.2000000000000001E-3</v>
      </c>
      <c r="F3145">
        <v>-1.1000000000000001E-3</v>
      </c>
      <c r="G3145">
        <v>-2.3999999999999998E-3</v>
      </c>
      <c r="H3145">
        <v>2.0000000000000001E-4</v>
      </c>
    </row>
    <row r="3146" spans="1:8" x14ac:dyDescent="0.25">
      <c r="A3146" s="6">
        <v>27787</v>
      </c>
      <c r="B3146">
        <v>-4.5999999999999999E-3</v>
      </c>
      <c r="C3146">
        <v>-2.9999999999999997E-4</v>
      </c>
      <c r="D3146">
        <v>-2E-3</v>
      </c>
      <c r="E3146">
        <v>2.3999999999999998E-3</v>
      </c>
      <c r="F3146">
        <v>-6.9999999999999999E-4</v>
      </c>
      <c r="G3146">
        <v>-2.0999999999999999E-3</v>
      </c>
      <c r="H3146">
        <v>2.0000000000000001E-4</v>
      </c>
    </row>
    <row r="3147" spans="1:8" x14ac:dyDescent="0.25">
      <c r="A3147" s="6">
        <v>27788</v>
      </c>
      <c r="B3147">
        <v>1.67E-2</v>
      </c>
      <c r="C3147">
        <v>-2.9999999999999997E-4</v>
      </c>
      <c r="D3147">
        <v>1.5E-3</v>
      </c>
      <c r="E3147">
        <v>5.0000000000000001E-4</v>
      </c>
      <c r="F3147">
        <v>5.9999999999999995E-4</v>
      </c>
      <c r="G3147">
        <v>-5.0000000000000001E-4</v>
      </c>
      <c r="H3147">
        <v>2.0000000000000001E-4</v>
      </c>
    </row>
    <row r="3148" spans="1:8" x14ac:dyDescent="0.25">
      <c r="A3148" s="6">
        <v>27789</v>
      </c>
      <c r="B3148">
        <v>7.3000000000000001E-3</v>
      </c>
      <c r="C3148">
        <v>1.1000000000000001E-3</v>
      </c>
      <c r="D3148">
        <v>2.8E-3</v>
      </c>
      <c r="E3148">
        <v>5.0000000000000001E-4</v>
      </c>
      <c r="F3148">
        <v>-1.9E-3</v>
      </c>
      <c r="G3148">
        <v>-1.1999999999999999E-3</v>
      </c>
      <c r="H3148">
        <v>2.0000000000000001E-4</v>
      </c>
    </row>
    <row r="3149" spans="1:8" x14ac:dyDescent="0.25">
      <c r="A3149" s="6">
        <v>27792</v>
      </c>
      <c r="B3149">
        <v>1.4E-3</v>
      </c>
      <c r="C3149">
        <v>3.3999999999999998E-3</v>
      </c>
      <c r="D3149">
        <v>2.3E-3</v>
      </c>
      <c r="E3149">
        <v>5.0000000000000001E-4</v>
      </c>
      <c r="F3149">
        <v>3.0000000000000001E-3</v>
      </c>
      <c r="G3149">
        <v>8.0000000000000004E-4</v>
      </c>
      <c r="H3149">
        <v>2.0000000000000001E-4</v>
      </c>
    </row>
    <row r="3150" spans="1:8" x14ac:dyDescent="0.25">
      <c r="A3150" s="6">
        <v>27793</v>
      </c>
      <c r="B3150">
        <v>4.1999999999999997E-3</v>
      </c>
      <c r="C3150">
        <v>1.8E-3</v>
      </c>
      <c r="D3150">
        <v>3.8999999999999998E-3</v>
      </c>
      <c r="E3150">
        <v>2.0000000000000001E-4</v>
      </c>
      <c r="F3150">
        <v>2.0999999999999999E-3</v>
      </c>
      <c r="G3150">
        <v>-4.5999999999999999E-3</v>
      </c>
      <c r="H3150">
        <v>2.0000000000000001E-4</v>
      </c>
    </row>
    <row r="3151" spans="1:8" x14ac:dyDescent="0.25">
      <c r="A3151" s="6">
        <v>27794</v>
      </c>
      <c r="B3151">
        <v>8.6999999999999994E-3</v>
      </c>
      <c r="C3151">
        <v>6.9999999999999004E-3</v>
      </c>
      <c r="D3151">
        <v>1.8E-3</v>
      </c>
      <c r="E3151">
        <v>-2.9999999999999997E-4</v>
      </c>
      <c r="F3151">
        <v>-1.1999999999999999E-3</v>
      </c>
      <c r="G3151">
        <v>-2.3E-3</v>
      </c>
      <c r="H3151">
        <v>2.0000000000000001E-4</v>
      </c>
    </row>
    <row r="3152" spans="1:8" x14ac:dyDescent="0.25">
      <c r="A3152" s="6">
        <v>27795</v>
      </c>
      <c r="B3152">
        <v>-1.3100000000000001E-2</v>
      </c>
      <c r="C3152">
        <v>5.1999999999999998E-3</v>
      </c>
      <c r="D3152">
        <v>-2.2000000000000001E-3</v>
      </c>
      <c r="E3152">
        <v>-3.3999999999999998E-3</v>
      </c>
      <c r="F3152">
        <v>1.4E-3</v>
      </c>
      <c r="G3152">
        <v>-2.5000000000000001E-3</v>
      </c>
      <c r="H3152">
        <v>2.0000000000000001E-4</v>
      </c>
    </row>
    <row r="3153" spans="1:8" x14ac:dyDescent="0.25">
      <c r="A3153" s="6">
        <v>27796</v>
      </c>
      <c r="B3153">
        <v>-8.5000000000000006E-3</v>
      </c>
      <c r="C3153">
        <v>3.3E-3</v>
      </c>
      <c r="D3153">
        <v>-1.2999999999999999E-3</v>
      </c>
      <c r="E3153">
        <v>-2.0000000000000001E-4</v>
      </c>
      <c r="F3153">
        <v>-1.2999999999999999E-3</v>
      </c>
      <c r="G3153">
        <v>1.6999999999999999E-3</v>
      </c>
      <c r="H3153">
        <v>2.0000000000000001E-4</v>
      </c>
    </row>
    <row r="3154" spans="1:8" x14ac:dyDescent="0.25">
      <c r="A3154" s="6">
        <v>27799</v>
      </c>
      <c r="B3154">
        <v>2.7000000000000001E-3</v>
      </c>
      <c r="C3154">
        <v>5.7999999999999996E-3</v>
      </c>
      <c r="D3154">
        <v>9.3999999999998998E-3</v>
      </c>
      <c r="E3154">
        <v>-1.1000000000000001E-3</v>
      </c>
      <c r="F3154">
        <v>3.4999999999998999E-3</v>
      </c>
      <c r="G3154">
        <v>2.5000000000000001E-3</v>
      </c>
      <c r="H3154">
        <v>2.0000000000000001E-4</v>
      </c>
    </row>
    <row r="3155" spans="1:8" x14ac:dyDescent="0.25">
      <c r="A3155" s="6">
        <v>27800</v>
      </c>
      <c r="B3155">
        <v>7.9000000000000008E-3</v>
      </c>
      <c r="C3155">
        <v>1E-3</v>
      </c>
      <c r="D3155">
        <v>6.0000000000000001E-3</v>
      </c>
      <c r="E3155">
        <v>1.1000000000000001E-3</v>
      </c>
      <c r="F3155">
        <v>3.8999999999999998E-3</v>
      </c>
      <c r="G3155">
        <v>5.4000000000000003E-3</v>
      </c>
      <c r="H3155">
        <v>2.0000000000000001E-4</v>
      </c>
    </row>
    <row r="3156" spans="1:8" x14ac:dyDescent="0.25">
      <c r="A3156" s="6">
        <v>27801</v>
      </c>
      <c r="B3156">
        <v>4.3E-3</v>
      </c>
      <c r="C3156">
        <v>4.8999999999999998E-3</v>
      </c>
      <c r="D3156">
        <v>2.2000000000000001E-3</v>
      </c>
      <c r="E3156">
        <v>6.9999999999999999E-4</v>
      </c>
      <c r="F3156">
        <v>0</v>
      </c>
      <c r="G3156">
        <v>1E-3</v>
      </c>
      <c r="H3156">
        <v>2.0000000000000001E-4</v>
      </c>
    </row>
    <row r="3157" spans="1:8" x14ac:dyDescent="0.25">
      <c r="A3157" s="6">
        <v>27802</v>
      </c>
      <c r="B3157">
        <v>-3.5999999999999999E-3</v>
      </c>
      <c r="C3157">
        <v>8.3999999999999995E-3</v>
      </c>
      <c r="D3157">
        <v>2.3999999999999998E-3</v>
      </c>
      <c r="E3157">
        <v>-1.1999999999999999E-3</v>
      </c>
      <c r="F3157">
        <v>5.0000000000000001E-4</v>
      </c>
      <c r="G3157">
        <v>2.0000000000000001E-4</v>
      </c>
      <c r="H3157">
        <v>2.0000000000000001E-4</v>
      </c>
    </row>
    <row r="3158" spans="1:8" x14ac:dyDescent="0.25">
      <c r="A3158" s="6">
        <v>27803</v>
      </c>
      <c r="B3158">
        <v>-4.0999999999998997E-3</v>
      </c>
      <c r="C3158">
        <v>7.0999999999998998E-3</v>
      </c>
      <c r="D3158">
        <v>1.1999999999999999E-3</v>
      </c>
      <c r="E3158">
        <v>-8.9999999999999998E-4</v>
      </c>
      <c r="F3158">
        <v>8.9999999999999998E-4</v>
      </c>
      <c r="G3158">
        <v>-1.2999999999999999E-3</v>
      </c>
      <c r="H3158">
        <v>2.0000000000000001E-4</v>
      </c>
    </row>
    <row r="3159" spans="1:8" x14ac:dyDescent="0.25">
      <c r="A3159" s="6">
        <v>27807</v>
      </c>
      <c r="B3159">
        <v>-5.1999999999999998E-3</v>
      </c>
      <c r="C3159">
        <v>8.3999999999999995E-3</v>
      </c>
      <c r="D3159">
        <v>6.6E-3</v>
      </c>
      <c r="E3159">
        <v>-4.8999999999999998E-3</v>
      </c>
      <c r="F3159">
        <v>5.1999999999999998E-3</v>
      </c>
      <c r="G3159">
        <v>6.9999999999999999E-4</v>
      </c>
      <c r="H3159">
        <v>2.0000000000000001E-4</v>
      </c>
    </row>
    <row r="3160" spans="1:8" x14ac:dyDescent="0.25">
      <c r="A3160" s="6">
        <v>27808</v>
      </c>
      <c r="B3160">
        <v>7.9000000000000008E-3</v>
      </c>
      <c r="C3160">
        <v>6.0000000000000001E-3</v>
      </c>
      <c r="D3160">
        <v>6.9999999999999004E-3</v>
      </c>
      <c r="E3160">
        <v>-1.9E-3</v>
      </c>
      <c r="F3160">
        <v>2.5000000000000001E-3</v>
      </c>
      <c r="G3160">
        <v>5.6999999999998996E-3</v>
      </c>
      <c r="H3160">
        <v>2.0000000000000001E-4</v>
      </c>
    </row>
    <row r="3161" spans="1:8" x14ac:dyDescent="0.25">
      <c r="A3161" s="6">
        <v>27809</v>
      </c>
      <c r="B3161">
        <v>1.5900000000000001E-2</v>
      </c>
      <c r="C3161">
        <v>4.0000000000000001E-3</v>
      </c>
      <c r="D3161">
        <v>7.4999999999999997E-3</v>
      </c>
      <c r="E3161">
        <v>-1.9E-3</v>
      </c>
      <c r="F3161">
        <v>4.4999999999999997E-3</v>
      </c>
      <c r="G3161">
        <v>6.8999999999999999E-3</v>
      </c>
      <c r="H3161">
        <v>2.0000000000000001E-4</v>
      </c>
    </row>
    <row r="3162" spans="1:8" x14ac:dyDescent="0.25">
      <c r="A3162" s="6">
        <v>27810</v>
      </c>
      <c r="B3162">
        <v>6.7000000000000002E-3</v>
      </c>
      <c r="C3162">
        <v>2.5999999999999999E-3</v>
      </c>
      <c r="D3162">
        <v>2.0999999999999999E-3</v>
      </c>
      <c r="E3162">
        <v>-1.1000000000000001E-3</v>
      </c>
      <c r="F3162">
        <v>5.9999999999999995E-4</v>
      </c>
      <c r="G3162">
        <v>1.6999999999999999E-3</v>
      </c>
      <c r="H3162">
        <v>2.0000000000000001E-4</v>
      </c>
    </row>
    <row r="3163" spans="1:8" x14ac:dyDescent="0.25">
      <c r="A3163" s="6">
        <v>27813</v>
      </c>
      <c r="B3163">
        <v>-3.0000000000000001E-3</v>
      </c>
      <c r="C3163">
        <v>3.3E-3</v>
      </c>
      <c r="D3163">
        <v>1.6999999999999999E-3</v>
      </c>
      <c r="E3163">
        <v>-3.7000000000000002E-3</v>
      </c>
      <c r="F3163">
        <v>2.0999999999999999E-3</v>
      </c>
      <c r="G3163">
        <v>-3.0000000000000001E-3</v>
      </c>
      <c r="H3163">
        <v>2.0000000000000001E-4</v>
      </c>
    </row>
    <row r="3164" spans="1:8" x14ac:dyDescent="0.25">
      <c r="A3164" s="6">
        <v>27814</v>
      </c>
      <c r="B3164">
        <v>4.8999999999999998E-3</v>
      </c>
      <c r="C3164">
        <v>2.8999999999999998E-3</v>
      </c>
      <c r="D3164">
        <v>8.0999999999999996E-3</v>
      </c>
      <c r="E3164">
        <v>-1.4E-3</v>
      </c>
      <c r="F3164">
        <v>4.4999999999999997E-3</v>
      </c>
      <c r="G3164">
        <v>1.4E-3</v>
      </c>
      <c r="H3164">
        <v>2.0000000000000001E-4</v>
      </c>
    </row>
    <row r="3165" spans="1:8" x14ac:dyDescent="0.25">
      <c r="A3165" s="6">
        <v>27815</v>
      </c>
      <c r="B3165">
        <v>-1.6000000000000001E-3</v>
      </c>
      <c r="C3165">
        <v>6.9999999999999999E-4</v>
      </c>
      <c r="D3165">
        <v>4.3E-3</v>
      </c>
      <c r="E3165">
        <v>-2.8E-3</v>
      </c>
      <c r="F3165">
        <v>3.0000000000000001E-3</v>
      </c>
      <c r="G3165">
        <v>4.4999999999999997E-3</v>
      </c>
      <c r="H3165">
        <v>2.0000000000000001E-4</v>
      </c>
    </row>
    <row r="3166" spans="1:8" x14ac:dyDescent="0.25">
      <c r="A3166" s="6">
        <v>27816</v>
      </c>
      <c r="B3166">
        <v>-1.4800000000000001E-2</v>
      </c>
      <c r="C3166">
        <v>1.9E-3</v>
      </c>
      <c r="D3166">
        <v>-5.4999999999999997E-3</v>
      </c>
      <c r="E3166">
        <v>-1.5E-3</v>
      </c>
      <c r="F3166">
        <v>1.1000000000000001E-3</v>
      </c>
      <c r="G3166">
        <v>-3.3999999999999998E-3</v>
      </c>
      <c r="H3166">
        <v>2.0000000000000001E-4</v>
      </c>
    </row>
    <row r="3167" spans="1:8" x14ac:dyDescent="0.25">
      <c r="A3167" s="6">
        <v>27817</v>
      </c>
      <c r="B3167">
        <v>-6.7999999999999996E-3</v>
      </c>
      <c r="C3167">
        <v>-2.0999999999999999E-3</v>
      </c>
      <c r="D3167">
        <v>-2.3999999999999998E-3</v>
      </c>
      <c r="E3167">
        <v>-6.9999999999999999E-4</v>
      </c>
      <c r="F3167">
        <v>-2.9999999999999997E-4</v>
      </c>
      <c r="G3167">
        <v>-8.0000000000000004E-4</v>
      </c>
      <c r="H3167">
        <v>2.0000000000000001E-4</v>
      </c>
    </row>
    <row r="3168" spans="1:8" x14ac:dyDescent="0.25">
      <c r="A3168" s="6">
        <v>27820</v>
      </c>
      <c r="B3168">
        <v>3.2000000000000002E-3</v>
      </c>
      <c r="C3168">
        <v>-8.0000000000000004E-4</v>
      </c>
      <c r="D3168">
        <v>4.5999999999999999E-3</v>
      </c>
      <c r="E3168">
        <v>-3.0999999999999999E-3</v>
      </c>
      <c r="F3168">
        <v>1.5E-3</v>
      </c>
      <c r="G3168">
        <v>1.5E-3</v>
      </c>
      <c r="H3168">
        <v>2.0000000000000001E-4</v>
      </c>
    </row>
    <row r="3169" spans="1:8" x14ac:dyDescent="0.25">
      <c r="A3169" s="6">
        <v>27821</v>
      </c>
      <c r="B3169">
        <v>5.7999999999999996E-3</v>
      </c>
      <c r="C3169">
        <v>4.5999999999999999E-3</v>
      </c>
      <c r="D3169">
        <v>6.7999999999999996E-3</v>
      </c>
      <c r="E3169">
        <v>-2.9999999999999997E-4</v>
      </c>
      <c r="F3169">
        <v>5.1999999999999998E-3</v>
      </c>
      <c r="G3169">
        <v>6.3E-3</v>
      </c>
      <c r="H3169">
        <v>2.0000000000000001E-4</v>
      </c>
    </row>
    <row r="3170" spans="1:8" x14ac:dyDescent="0.25">
      <c r="A3170" s="6">
        <v>27822</v>
      </c>
      <c r="B3170">
        <v>-5.5999999999999999E-3</v>
      </c>
      <c r="C3170">
        <v>3.8999999999999998E-3</v>
      </c>
      <c r="D3170">
        <v>1.9E-3</v>
      </c>
      <c r="E3170">
        <v>2.9999999999999997E-4</v>
      </c>
      <c r="F3170">
        <v>2.2000000000000001E-3</v>
      </c>
      <c r="G3170">
        <v>1.4E-3</v>
      </c>
      <c r="H3170">
        <v>2.0000000000000001E-4</v>
      </c>
    </row>
    <row r="3171" spans="1:8" x14ac:dyDescent="0.25">
      <c r="A3171" s="6">
        <v>27823</v>
      </c>
      <c r="B3171">
        <v>-9.5999999999999992E-3</v>
      </c>
      <c r="C3171">
        <v>2E-3</v>
      </c>
      <c r="D3171">
        <v>-4.6999999999998996E-3</v>
      </c>
      <c r="E3171">
        <v>8.9999999999999998E-4</v>
      </c>
      <c r="F3171">
        <v>-4.0000000000000002E-4</v>
      </c>
      <c r="G3171">
        <v>-5.9999999999999995E-4</v>
      </c>
      <c r="H3171">
        <v>2.0000000000000001E-4</v>
      </c>
    </row>
    <row r="3172" spans="1:8" x14ac:dyDescent="0.25">
      <c r="A3172" s="6">
        <v>27824</v>
      </c>
      <c r="B3172">
        <v>1.1999999999999999E-3</v>
      </c>
      <c r="C3172">
        <v>-2.9999999999999997E-4</v>
      </c>
      <c r="D3172">
        <v>3.0999999999999999E-3</v>
      </c>
      <c r="E3172">
        <v>-1.8E-3</v>
      </c>
      <c r="F3172">
        <v>0</v>
      </c>
      <c r="G3172">
        <v>3.2000000000000002E-3</v>
      </c>
      <c r="H3172">
        <v>2.0000000000000001E-4</v>
      </c>
    </row>
    <row r="3173" spans="1:8" x14ac:dyDescent="0.25">
      <c r="A3173" s="6">
        <v>27827</v>
      </c>
      <c r="B3173">
        <v>1.01E-2</v>
      </c>
      <c r="C3173">
        <v>-5.0000000000000001E-4</v>
      </c>
      <c r="D3173">
        <v>4.7999999999999996E-3</v>
      </c>
      <c r="E3173">
        <v>2.3E-3</v>
      </c>
      <c r="F3173">
        <v>3.8999999999999998E-3</v>
      </c>
      <c r="G3173">
        <v>4.7999999999999996E-3</v>
      </c>
      <c r="H3173">
        <v>2.0000000000000001E-4</v>
      </c>
    </row>
    <row r="3174" spans="1:8" x14ac:dyDescent="0.25">
      <c r="A3174" s="6">
        <v>27828</v>
      </c>
      <c r="B3174">
        <v>2.7000000000000001E-3</v>
      </c>
      <c r="C3174">
        <v>-1.9E-3</v>
      </c>
      <c r="D3174">
        <v>2.0000000000000001E-4</v>
      </c>
      <c r="E3174">
        <v>-3.0000000000000001E-3</v>
      </c>
      <c r="F3174">
        <v>2.0000000000000001E-4</v>
      </c>
      <c r="G3174">
        <v>-1.6000000000000001E-3</v>
      </c>
      <c r="H3174">
        <v>2.0000000000000001E-4</v>
      </c>
    </row>
    <row r="3175" spans="1:8" x14ac:dyDescent="0.25">
      <c r="A3175" s="6">
        <v>27829</v>
      </c>
      <c r="B3175">
        <v>3.4999999999998999E-3</v>
      </c>
      <c r="C3175">
        <v>-2E-3</v>
      </c>
      <c r="D3175">
        <v>8.9999999999999998E-4</v>
      </c>
      <c r="E3175">
        <v>-2.3999999999999998E-3</v>
      </c>
      <c r="F3175">
        <v>2.3999999999999998E-3</v>
      </c>
      <c r="G3175">
        <v>2.7000000000000001E-3</v>
      </c>
      <c r="H3175">
        <v>2.0000000000000001E-4</v>
      </c>
    </row>
    <row r="3176" spans="1:8" x14ac:dyDescent="0.25">
      <c r="A3176" s="6">
        <v>27830</v>
      </c>
      <c r="B3176">
        <v>8.3000000000000001E-3</v>
      </c>
      <c r="C3176">
        <v>-4.0999999999998997E-3</v>
      </c>
      <c r="D3176">
        <v>-3.2000000000000002E-3</v>
      </c>
      <c r="E3176">
        <v>1.8E-3</v>
      </c>
      <c r="F3176">
        <v>0</v>
      </c>
      <c r="G3176">
        <v>-4.0000000000000002E-4</v>
      </c>
      <c r="H3176">
        <v>2.0000000000000001E-4</v>
      </c>
    </row>
    <row r="3177" spans="1:8" x14ac:dyDescent="0.25">
      <c r="A3177" s="6">
        <v>27831</v>
      </c>
      <c r="B3177">
        <v>-8.6999999999999994E-3</v>
      </c>
      <c r="C3177">
        <v>2.9999999999999997E-4</v>
      </c>
      <c r="D3177">
        <v>-4.1999999999999997E-3</v>
      </c>
      <c r="E3177">
        <v>-2.5000000000000001E-3</v>
      </c>
      <c r="F3177">
        <v>-1.1999999999999999E-3</v>
      </c>
      <c r="G3177">
        <v>-3.7000000000000002E-3</v>
      </c>
      <c r="H3177">
        <v>2.0000000000000001E-4</v>
      </c>
    </row>
    <row r="3178" spans="1:8" x14ac:dyDescent="0.25">
      <c r="A3178" s="6">
        <v>27834</v>
      </c>
      <c r="B3178">
        <v>-1.12E-2</v>
      </c>
      <c r="C3178">
        <v>-4.0000000000000002E-4</v>
      </c>
      <c r="D3178">
        <v>-3.8999999999999998E-3</v>
      </c>
      <c r="E3178">
        <v>1.4E-3</v>
      </c>
      <c r="F3178">
        <v>-1.2999999999999999E-3</v>
      </c>
      <c r="G3178">
        <v>-4.0000000000000001E-3</v>
      </c>
      <c r="H3178">
        <v>2.0000000000000001E-4</v>
      </c>
    </row>
    <row r="3179" spans="1:8" x14ac:dyDescent="0.25">
      <c r="A3179" s="6">
        <v>27835</v>
      </c>
      <c r="B3179">
        <v>9.7999999999999997E-3</v>
      </c>
      <c r="C3179">
        <v>-5.1000000000000004E-3</v>
      </c>
      <c r="D3179">
        <v>4.1999999999999997E-3</v>
      </c>
      <c r="E3179">
        <v>-2.0000000000000001E-4</v>
      </c>
      <c r="F3179">
        <v>3.8E-3</v>
      </c>
      <c r="G3179">
        <v>2.0000000000000001E-4</v>
      </c>
      <c r="H3179">
        <v>2.0000000000000001E-4</v>
      </c>
    </row>
    <row r="3180" spans="1:8" x14ac:dyDescent="0.25">
      <c r="A3180" s="6">
        <v>27836</v>
      </c>
      <c r="B3180">
        <v>-2.9999999999999997E-4</v>
      </c>
      <c r="C3180">
        <v>4.1999999999999997E-3</v>
      </c>
      <c r="D3180">
        <v>2E-3</v>
      </c>
      <c r="E3180">
        <v>-1.2999999999999999E-3</v>
      </c>
      <c r="F3180">
        <v>1.2999999999999999E-3</v>
      </c>
      <c r="G3180">
        <v>-1.5E-3</v>
      </c>
      <c r="H3180">
        <v>2.0000000000000001E-4</v>
      </c>
    </row>
    <row r="3181" spans="1:8" x14ac:dyDescent="0.25">
      <c r="A3181" s="6">
        <v>27837</v>
      </c>
      <c r="B3181">
        <v>-4.0999999999998997E-3</v>
      </c>
      <c r="C3181">
        <v>-8.9999999999999998E-4</v>
      </c>
      <c r="D3181">
        <v>-4.1999999999999997E-3</v>
      </c>
      <c r="E3181">
        <v>5.9999999999999995E-4</v>
      </c>
      <c r="F3181">
        <v>-3.3E-3</v>
      </c>
      <c r="G3181">
        <v>-8.0999999999999996E-3</v>
      </c>
      <c r="H3181">
        <v>2.0000000000000001E-4</v>
      </c>
    </row>
    <row r="3182" spans="1:8" x14ac:dyDescent="0.25">
      <c r="A3182" s="6">
        <v>27838</v>
      </c>
      <c r="B3182">
        <v>1E-3</v>
      </c>
      <c r="C3182">
        <v>-1.4E-3</v>
      </c>
      <c r="D3182">
        <v>-1.9E-3</v>
      </c>
      <c r="E3182">
        <v>-6.9999999999999999E-4</v>
      </c>
      <c r="F3182">
        <v>6.9999999999999999E-4</v>
      </c>
      <c r="G3182">
        <v>-1.1999999999999999E-3</v>
      </c>
      <c r="H3182">
        <v>2.0000000000000001E-4</v>
      </c>
    </row>
    <row r="3183" spans="1:8" x14ac:dyDescent="0.25">
      <c r="A3183" s="6">
        <v>27841</v>
      </c>
      <c r="B3183">
        <v>5.9999999999999995E-4</v>
      </c>
      <c r="C3183">
        <v>-1.1999999999999999E-3</v>
      </c>
      <c r="D3183">
        <v>-1.1999999999999999E-3</v>
      </c>
      <c r="E3183">
        <v>1.2999999999999999E-3</v>
      </c>
      <c r="F3183">
        <v>-2.0000000000000001E-4</v>
      </c>
      <c r="G3183">
        <v>-8.0000000000000004E-4</v>
      </c>
      <c r="H3183">
        <v>2.0000000000000001E-4</v>
      </c>
    </row>
    <row r="3184" spans="1:8" x14ac:dyDescent="0.25">
      <c r="A3184" s="6">
        <v>27842</v>
      </c>
      <c r="B3184">
        <v>1.2999999999999999E-2</v>
      </c>
      <c r="C3184">
        <v>-8.0999999999999996E-3</v>
      </c>
      <c r="D3184">
        <v>-2.8E-3</v>
      </c>
      <c r="E3184">
        <v>3.3999999999999998E-3</v>
      </c>
      <c r="F3184">
        <v>-4.8999999999999998E-3</v>
      </c>
      <c r="G3184">
        <v>-2.3E-3</v>
      </c>
      <c r="H3184">
        <v>2.0000000000000001E-4</v>
      </c>
    </row>
    <row r="3185" spans="1:8" x14ac:dyDescent="0.25">
      <c r="A3185" s="6">
        <v>27843</v>
      </c>
      <c r="B3185">
        <v>1.03E-2</v>
      </c>
      <c r="C3185">
        <v>-2.8999999999999998E-3</v>
      </c>
      <c r="D3185">
        <v>-3.3999999999999998E-3</v>
      </c>
      <c r="E3185">
        <v>1.4E-3</v>
      </c>
      <c r="F3185">
        <v>-3.2000000000000002E-3</v>
      </c>
      <c r="G3185">
        <v>-1.5E-3</v>
      </c>
      <c r="H3185">
        <v>2.0000000000000001E-4</v>
      </c>
    </row>
    <row r="3186" spans="1:8" x14ac:dyDescent="0.25">
      <c r="A3186" s="6">
        <v>27844</v>
      </c>
      <c r="B3186">
        <v>-5.4999999999999997E-3</v>
      </c>
      <c r="C3186">
        <v>5.9999999999999995E-4</v>
      </c>
      <c r="D3186">
        <v>1E-4</v>
      </c>
      <c r="E3186">
        <v>-2.9999999999999997E-4</v>
      </c>
      <c r="F3186">
        <v>-4.0000000000000001E-3</v>
      </c>
      <c r="G3186">
        <v>-4.6999999999998996E-3</v>
      </c>
      <c r="H3186">
        <v>2.0000000000000001E-4</v>
      </c>
    </row>
    <row r="3187" spans="1:8" x14ac:dyDescent="0.25">
      <c r="A3187" s="6">
        <v>27845</v>
      </c>
      <c r="B3187">
        <v>1E-3</v>
      </c>
      <c r="C3187">
        <v>2.7000000000000001E-3</v>
      </c>
      <c r="D3187">
        <v>2.3999999999999998E-3</v>
      </c>
      <c r="E3187">
        <v>-2.5999999999999999E-3</v>
      </c>
      <c r="F3187">
        <v>2.3E-3</v>
      </c>
      <c r="G3187">
        <v>1.5E-3</v>
      </c>
      <c r="H3187">
        <v>2.0000000000000001E-4</v>
      </c>
    </row>
    <row r="3188" spans="1:8" x14ac:dyDescent="0.25">
      <c r="A3188" s="6">
        <v>27848</v>
      </c>
      <c r="B3188">
        <v>-4.0000000000000001E-3</v>
      </c>
      <c r="C3188">
        <v>6.9999999999999999E-4</v>
      </c>
      <c r="D3188">
        <v>4.0000000000000002E-4</v>
      </c>
      <c r="E3188">
        <v>-4.0000000000000002E-4</v>
      </c>
      <c r="F3188">
        <v>6.9999999999999999E-4</v>
      </c>
      <c r="G3188">
        <v>-1.1000000000000001E-3</v>
      </c>
      <c r="H3188">
        <v>2.0000000000000001E-4</v>
      </c>
    </row>
    <row r="3189" spans="1:8" x14ac:dyDescent="0.25">
      <c r="A3189" s="6">
        <v>27849</v>
      </c>
      <c r="B3189">
        <v>-4.3E-3</v>
      </c>
      <c r="C3189">
        <v>-1.6000000000000001E-3</v>
      </c>
      <c r="D3189">
        <v>-2E-3</v>
      </c>
      <c r="E3189">
        <v>5.9999999999999995E-4</v>
      </c>
      <c r="F3189">
        <v>3.0999999999999999E-3</v>
      </c>
      <c r="G3189">
        <v>8.9999999999999998E-4</v>
      </c>
      <c r="H3189">
        <v>2.0000000000000001E-4</v>
      </c>
    </row>
    <row r="3190" spans="1:8" x14ac:dyDescent="0.25">
      <c r="A3190" s="6">
        <v>27850</v>
      </c>
      <c r="B3190">
        <v>6.1999999999999998E-3</v>
      </c>
      <c r="C3190">
        <v>-1.6000000000000001E-3</v>
      </c>
      <c r="D3190">
        <v>-4.0000000000000002E-4</v>
      </c>
      <c r="E3190">
        <v>8.9999999999999998E-4</v>
      </c>
      <c r="F3190">
        <v>8.0000000000000004E-4</v>
      </c>
      <c r="G3190">
        <v>6.9999999999999999E-4</v>
      </c>
      <c r="H3190">
        <v>2.0000000000000001E-4</v>
      </c>
    </row>
    <row r="3191" spans="1:8" x14ac:dyDescent="0.25">
      <c r="A3191" s="6">
        <v>27851</v>
      </c>
      <c r="B3191">
        <v>-4.3E-3</v>
      </c>
      <c r="C3191">
        <v>4.3E-3</v>
      </c>
      <c r="D3191">
        <v>-2.5000000000000001E-3</v>
      </c>
      <c r="E3191">
        <v>1.5E-3</v>
      </c>
      <c r="F3191">
        <v>-1.2999999999999999E-3</v>
      </c>
      <c r="G3191">
        <v>-8.0000000000000004E-4</v>
      </c>
      <c r="H3191">
        <v>2.0000000000000001E-4</v>
      </c>
    </row>
    <row r="3192" spans="1:8" x14ac:dyDescent="0.25">
      <c r="A3192" s="6">
        <v>27852</v>
      </c>
      <c r="B3192">
        <v>2.9999999999999997E-4</v>
      </c>
      <c r="C3192">
        <v>8.0000000000000004E-4</v>
      </c>
      <c r="D3192">
        <v>-2.8999999999999998E-3</v>
      </c>
      <c r="E3192">
        <v>1.9E-3</v>
      </c>
      <c r="F3192">
        <v>-2.0000000000000001E-4</v>
      </c>
      <c r="G3192">
        <v>8.9999999999999998E-4</v>
      </c>
      <c r="H3192">
        <v>2.0000000000000001E-4</v>
      </c>
    </row>
    <row r="3193" spans="1:8" x14ac:dyDescent="0.25">
      <c r="A3193" s="6">
        <v>27855</v>
      </c>
      <c r="B3193">
        <v>1.15E-2</v>
      </c>
      <c r="C3193">
        <v>-2.5000000000000001E-3</v>
      </c>
      <c r="D3193">
        <v>3.3999999999999998E-3</v>
      </c>
      <c r="E3193">
        <v>1.6999999999999999E-3</v>
      </c>
      <c r="F3193">
        <v>-1.1000000000000001E-3</v>
      </c>
      <c r="G3193">
        <v>6.7000000000000002E-3</v>
      </c>
      <c r="H3193">
        <v>2.0000000000000001E-4</v>
      </c>
    </row>
    <row r="3194" spans="1:8" x14ac:dyDescent="0.25">
      <c r="A3194" s="6">
        <v>27856</v>
      </c>
      <c r="B3194">
        <v>-8.9999999999999998E-4</v>
      </c>
      <c r="C3194">
        <v>1.1999999999999999E-3</v>
      </c>
      <c r="D3194">
        <v>2.3E-3</v>
      </c>
      <c r="E3194">
        <v>-3.2000000000000002E-3</v>
      </c>
      <c r="F3194">
        <v>1.6999999999999999E-3</v>
      </c>
      <c r="G3194">
        <v>-2.9999999999999997E-4</v>
      </c>
      <c r="H3194">
        <v>2.0000000000000001E-4</v>
      </c>
    </row>
    <row r="3195" spans="1:8" x14ac:dyDescent="0.25">
      <c r="A3195" s="6">
        <v>27857</v>
      </c>
      <c r="B3195">
        <v>-1.18E-2</v>
      </c>
      <c r="C3195">
        <v>-4.0000000000000002E-4</v>
      </c>
      <c r="D3195">
        <v>-5.1999999999999998E-3</v>
      </c>
      <c r="E3195">
        <v>-5.9999999999999995E-4</v>
      </c>
      <c r="F3195">
        <v>8.0000000000000004E-4</v>
      </c>
      <c r="G3195">
        <v>-6.1999999999999998E-3</v>
      </c>
      <c r="H3195">
        <v>2.0000000000000001E-4</v>
      </c>
    </row>
    <row r="3196" spans="1:8" x14ac:dyDescent="0.25">
      <c r="A3196" s="6">
        <v>27858</v>
      </c>
      <c r="B3196">
        <v>-9.7999999999999997E-3</v>
      </c>
      <c r="C3196">
        <v>-2.8E-3</v>
      </c>
      <c r="D3196">
        <v>-5.0000000000000001E-3</v>
      </c>
      <c r="E3196">
        <v>5.9999999999999995E-4</v>
      </c>
      <c r="F3196">
        <v>-2.5999999999999999E-3</v>
      </c>
      <c r="G3196">
        <v>-5.3E-3</v>
      </c>
      <c r="H3196">
        <v>2.0000000000000001E-4</v>
      </c>
    </row>
    <row r="3197" spans="1:8" x14ac:dyDescent="0.25">
      <c r="A3197" s="6">
        <v>27859</v>
      </c>
      <c r="B3197">
        <v>-1.04E-2</v>
      </c>
      <c r="C3197">
        <v>-1E-4</v>
      </c>
      <c r="D3197">
        <v>-4.3E-3</v>
      </c>
      <c r="E3197">
        <v>2.0999999999999999E-3</v>
      </c>
      <c r="F3197">
        <v>-3.4999999999998999E-3</v>
      </c>
      <c r="G3197">
        <v>-7.0999999999998998E-3</v>
      </c>
      <c r="H3197">
        <v>2.0000000000000001E-4</v>
      </c>
    </row>
    <row r="3198" spans="1:8" x14ac:dyDescent="0.25">
      <c r="A3198" s="6">
        <v>27862</v>
      </c>
      <c r="B3198">
        <v>-2E-3</v>
      </c>
      <c r="C3198">
        <v>-3.2000000000000002E-3</v>
      </c>
      <c r="D3198">
        <v>1.6999999999999999E-3</v>
      </c>
      <c r="E3198">
        <v>-8.9999999999999998E-4</v>
      </c>
      <c r="F3198">
        <v>0</v>
      </c>
      <c r="G3198">
        <v>-1.5E-3</v>
      </c>
      <c r="H3198">
        <v>2.0000000000000001E-4</v>
      </c>
    </row>
    <row r="3199" spans="1:8" x14ac:dyDescent="0.25">
      <c r="A3199" s="6">
        <v>27863</v>
      </c>
      <c r="B3199">
        <v>6.4999999999999997E-3</v>
      </c>
      <c r="C3199">
        <v>-6.8999999999999999E-3</v>
      </c>
      <c r="D3199">
        <v>-1.2999999999999999E-3</v>
      </c>
      <c r="E3199">
        <v>1.5E-3</v>
      </c>
      <c r="F3199">
        <v>8.9999999999999998E-4</v>
      </c>
      <c r="G3199">
        <v>1.6999999999999999E-3</v>
      </c>
      <c r="H3199">
        <v>2.0000000000000001E-4</v>
      </c>
    </row>
    <row r="3200" spans="1:8" x14ac:dyDescent="0.25">
      <c r="A3200" s="6">
        <v>27864</v>
      </c>
      <c r="B3200">
        <v>-6.1999999999999998E-3</v>
      </c>
      <c r="C3200">
        <v>3.8999999999999998E-3</v>
      </c>
      <c r="D3200">
        <v>2.9999999999999997E-4</v>
      </c>
      <c r="E3200">
        <v>-1.1999999999999999E-3</v>
      </c>
      <c r="F3200">
        <v>-1.1999999999999999E-3</v>
      </c>
      <c r="G3200">
        <v>-1.2999999999999999E-3</v>
      </c>
      <c r="H3200">
        <v>2.0000000000000001E-4</v>
      </c>
    </row>
    <row r="3201" spans="1:8" x14ac:dyDescent="0.25">
      <c r="A3201" s="6">
        <v>27865</v>
      </c>
      <c r="B3201">
        <v>3.3E-3</v>
      </c>
      <c r="C3201">
        <v>-1.2999999999999999E-3</v>
      </c>
      <c r="D3201">
        <v>3.0000000000000001E-3</v>
      </c>
      <c r="E3201">
        <v>0</v>
      </c>
      <c r="F3201">
        <v>-5.0000000000000001E-4</v>
      </c>
      <c r="G3201">
        <v>3.2000000000000002E-3</v>
      </c>
      <c r="H3201">
        <v>2.0000000000000001E-4</v>
      </c>
    </row>
    <row r="3202" spans="1:8" x14ac:dyDescent="0.25">
      <c r="A3202" s="6">
        <v>27869</v>
      </c>
      <c r="B3202">
        <v>6.7999999999999996E-3</v>
      </c>
      <c r="C3202">
        <v>2.9999999999999997E-4</v>
      </c>
      <c r="D3202">
        <v>3.0000000000000001E-3</v>
      </c>
      <c r="E3202">
        <v>1.5E-3</v>
      </c>
      <c r="F3202">
        <v>-2E-3</v>
      </c>
      <c r="G3202">
        <v>3.0000000000000001E-3</v>
      </c>
      <c r="H3202">
        <v>2.0000000000000001E-4</v>
      </c>
    </row>
    <row r="3203" spans="1:8" x14ac:dyDescent="0.25">
      <c r="A3203" s="6">
        <v>27870</v>
      </c>
      <c r="B3203">
        <v>1.44999999999999E-2</v>
      </c>
      <c r="C3203">
        <v>-2.0000000000000001E-4</v>
      </c>
      <c r="D3203">
        <v>3.8E-3</v>
      </c>
      <c r="E3203">
        <v>-4.0000000000000002E-4</v>
      </c>
      <c r="F3203">
        <v>0</v>
      </c>
      <c r="G3203">
        <v>6.8999999999999999E-3</v>
      </c>
      <c r="H3203">
        <v>2.0000000000000001E-4</v>
      </c>
    </row>
    <row r="3204" spans="1:8" x14ac:dyDescent="0.25">
      <c r="A3204" s="6">
        <v>27871</v>
      </c>
      <c r="B3204">
        <v>3.5999999999999999E-3</v>
      </c>
      <c r="C3204">
        <v>1.4E-3</v>
      </c>
      <c r="D3204">
        <v>2.2000000000000001E-3</v>
      </c>
      <c r="E3204">
        <v>1.9E-3</v>
      </c>
      <c r="F3204">
        <v>-1.5E-3</v>
      </c>
      <c r="G3204">
        <v>1.6000000000000001E-3</v>
      </c>
      <c r="H3204">
        <v>2.0000000000000001E-4</v>
      </c>
    </row>
    <row r="3205" spans="1:8" x14ac:dyDescent="0.25">
      <c r="A3205" s="6">
        <v>27872</v>
      </c>
      <c r="B3205">
        <v>-2E-3</v>
      </c>
      <c r="C3205">
        <v>3.2000000000000002E-3</v>
      </c>
      <c r="D3205">
        <v>1.6000000000000001E-3</v>
      </c>
      <c r="E3205">
        <v>-2.0000000000000001E-4</v>
      </c>
      <c r="F3205">
        <v>8.9999999999999998E-4</v>
      </c>
      <c r="G3205">
        <v>1.1000000000000001E-3</v>
      </c>
      <c r="H3205">
        <v>2.0000000000000001E-4</v>
      </c>
    </row>
    <row r="3206" spans="1:8" x14ac:dyDescent="0.25">
      <c r="A3206" s="6">
        <v>27873</v>
      </c>
      <c r="B3206">
        <v>-6.6E-3</v>
      </c>
      <c r="C3206">
        <v>2.8E-3</v>
      </c>
      <c r="D3206">
        <v>-1.6999999999999999E-3</v>
      </c>
      <c r="E3206">
        <v>-6.9999999999999999E-4</v>
      </c>
      <c r="F3206">
        <v>4.0000000000000002E-4</v>
      </c>
      <c r="G3206">
        <v>-2.2000000000000001E-3</v>
      </c>
      <c r="H3206">
        <v>2.0000000000000001E-4</v>
      </c>
    </row>
    <row r="3207" spans="1:8" x14ac:dyDescent="0.25">
      <c r="A3207" s="6">
        <v>27876</v>
      </c>
      <c r="B3207">
        <v>6.9999999999999999E-4</v>
      </c>
      <c r="C3207">
        <v>-8.0000000000000004E-4</v>
      </c>
      <c r="D3207">
        <v>5.0000000000000001E-4</v>
      </c>
      <c r="E3207">
        <v>1E-4</v>
      </c>
      <c r="F3207">
        <v>0</v>
      </c>
      <c r="G3207">
        <v>1.2999999999999999E-3</v>
      </c>
      <c r="H3207">
        <v>2.0000000000000001E-4</v>
      </c>
    </row>
    <row r="3208" spans="1:8" x14ac:dyDescent="0.25">
      <c r="A3208" s="6">
        <v>27877</v>
      </c>
      <c r="B3208">
        <v>-5.1999999999999998E-3</v>
      </c>
      <c r="C3208">
        <v>-1E-4</v>
      </c>
      <c r="D3208">
        <v>-2.8999999999999998E-3</v>
      </c>
      <c r="E3208">
        <v>2.3E-3</v>
      </c>
      <c r="F3208">
        <v>-2.3999999999999998E-3</v>
      </c>
      <c r="G3208">
        <v>-2.8999999999999998E-3</v>
      </c>
      <c r="H3208">
        <v>2.0000000000000001E-4</v>
      </c>
    </row>
    <row r="3209" spans="1:8" x14ac:dyDescent="0.25">
      <c r="A3209" s="6">
        <v>27878</v>
      </c>
      <c r="B3209">
        <v>1.6999999999999999E-3</v>
      </c>
      <c r="C3209">
        <v>-2.8E-3</v>
      </c>
      <c r="D3209">
        <v>-1.6000000000000001E-3</v>
      </c>
      <c r="E3209">
        <v>1.1000000000000001E-3</v>
      </c>
      <c r="F3209">
        <v>-8.0000000000000004E-4</v>
      </c>
      <c r="G3209">
        <v>1E-3</v>
      </c>
      <c r="H3209">
        <v>2.0000000000000001E-4</v>
      </c>
    </row>
    <row r="3210" spans="1:8" x14ac:dyDescent="0.25">
      <c r="A3210" s="6">
        <v>27879</v>
      </c>
      <c r="B3210">
        <v>-2.9999999999999997E-4</v>
      </c>
      <c r="C3210">
        <v>1.1999999999999999E-3</v>
      </c>
      <c r="D3210">
        <v>2.3999999999999998E-3</v>
      </c>
      <c r="E3210">
        <v>-2.0999999999999999E-3</v>
      </c>
      <c r="F3210">
        <v>1.2999999999999999E-3</v>
      </c>
      <c r="G3210">
        <v>2.0999999999999999E-3</v>
      </c>
      <c r="H3210">
        <v>2.0000000000000001E-4</v>
      </c>
    </row>
    <row r="3211" spans="1:8" x14ac:dyDescent="0.25">
      <c r="A3211" s="6">
        <v>27880</v>
      </c>
      <c r="B3211">
        <v>-4.0000000000000001E-3</v>
      </c>
      <c r="C3211">
        <v>2.8999999999999998E-3</v>
      </c>
      <c r="D3211">
        <v>1.8E-3</v>
      </c>
      <c r="E3211">
        <v>-2.0999999999999999E-3</v>
      </c>
      <c r="F3211">
        <v>8.0000000000000004E-4</v>
      </c>
      <c r="G3211">
        <v>2.9999999999999997E-4</v>
      </c>
      <c r="H3211">
        <v>2.0000000000000001E-4</v>
      </c>
    </row>
    <row r="3212" spans="1:8" x14ac:dyDescent="0.25">
      <c r="A3212" s="6">
        <v>27883</v>
      </c>
      <c r="B3212">
        <v>-8.3000000000000001E-3</v>
      </c>
      <c r="C3212">
        <v>-1E-3</v>
      </c>
      <c r="D3212">
        <v>-3.7000000000000002E-3</v>
      </c>
      <c r="E3212">
        <v>1.6000000000000001E-3</v>
      </c>
      <c r="F3212">
        <v>-1.8E-3</v>
      </c>
      <c r="G3212">
        <v>-5.6999999999998996E-3</v>
      </c>
      <c r="H3212">
        <v>2.0000000000000001E-4</v>
      </c>
    </row>
    <row r="3213" spans="1:8" x14ac:dyDescent="0.25">
      <c r="A3213" s="6">
        <v>27884</v>
      </c>
      <c r="B3213">
        <v>5.5999999999999999E-3</v>
      </c>
      <c r="C3213">
        <v>-3.4999999999998999E-3</v>
      </c>
      <c r="D3213">
        <v>8.0000000000000004E-4</v>
      </c>
      <c r="E3213">
        <v>1.9E-3</v>
      </c>
      <c r="F3213">
        <v>-2.9999999999999997E-4</v>
      </c>
      <c r="G3213">
        <v>-8.0000000000000004E-4</v>
      </c>
      <c r="H3213">
        <v>2.0000000000000001E-4</v>
      </c>
    </row>
    <row r="3214" spans="1:8" x14ac:dyDescent="0.25">
      <c r="A3214" s="6">
        <v>27885</v>
      </c>
      <c r="B3214">
        <v>-4.4999999999999997E-3</v>
      </c>
      <c r="C3214">
        <v>2.7000000000000001E-3</v>
      </c>
      <c r="D3214">
        <v>-2E-3</v>
      </c>
      <c r="E3214">
        <v>2.0000000000000001E-4</v>
      </c>
      <c r="F3214">
        <v>-2.9999999999999997E-4</v>
      </c>
      <c r="G3214">
        <v>1.1000000000000001E-3</v>
      </c>
      <c r="H3214">
        <v>2.0000000000000001E-4</v>
      </c>
    </row>
    <row r="3215" spans="1:8" x14ac:dyDescent="0.25">
      <c r="A3215" s="6">
        <v>27886</v>
      </c>
      <c r="B3215">
        <v>2.8999999999999998E-3</v>
      </c>
      <c r="C3215">
        <v>-2E-3</v>
      </c>
      <c r="D3215">
        <v>-2.5000000000000001E-3</v>
      </c>
      <c r="E3215">
        <v>2.0999999999999999E-3</v>
      </c>
      <c r="F3215">
        <v>8.0000000000000004E-4</v>
      </c>
      <c r="G3215">
        <v>5.9999999999999995E-4</v>
      </c>
      <c r="H3215">
        <v>2.0000000000000001E-4</v>
      </c>
    </row>
    <row r="3216" spans="1:8" x14ac:dyDescent="0.25">
      <c r="A3216" s="6">
        <v>27887</v>
      </c>
      <c r="B3216">
        <v>7.6E-3</v>
      </c>
      <c r="C3216">
        <v>-8.9999999999999998E-4</v>
      </c>
      <c r="D3216">
        <v>-2.0000000000000001E-4</v>
      </c>
      <c r="E3216">
        <v>2.7000000000000001E-3</v>
      </c>
      <c r="F3216">
        <v>-1.6000000000000001E-3</v>
      </c>
      <c r="G3216">
        <v>5.0000000000000001E-4</v>
      </c>
      <c r="H3216">
        <v>2.0000000000000001E-4</v>
      </c>
    </row>
    <row r="3217" spans="1:8" x14ac:dyDescent="0.25">
      <c r="A3217" s="6">
        <v>27890</v>
      </c>
      <c r="B3217">
        <v>1.21999999999999E-2</v>
      </c>
      <c r="C3217">
        <v>-3.5999999999999999E-3</v>
      </c>
      <c r="D3217">
        <v>5.1000000000000004E-3</v>
      </c>
      <c r="E3217">
        <v>2.5999999999999999E-3</v>
      </c>
      <c r="F3217">
        <v>-2.9999999999999997E-4</v>
      </c>
      <c r="G3217">
        <v>3.3999999999999998E-3</v>
      </c>
      <c r="H3217">
        <v>2.0000000000000001E-4</v>
      </c>
    </row>
    <row r="3218" spans="1:8" x14ac:dyDescent="0.25">
      <c r="A3218" s="6">
        <v>27891</v>
      </c>
      <c r="B3218">
        <v>-8.9999999999999998E-4</v>
      </c>
      <c r="C3218">
        <v>3.3999999999999998E-3</v>
      </c>
      <c r="D3218">
        <v>2.8999999999999998E-3</v>
      </c>
      <c r="E3218">
        <v>8.9999999999999998E-4</v>
      </c>
      <c r="F3218">
        <v>-2.5000000000000001E-3</v>
      </c>
      <c r="G3218">
        <v>-2.0000000000000001E-4</v>
      </c>
      <c r="H3218">
        <v>2.0000000000000001E-4</v>
      </c>
    </row>
    <row r="3219" spans="1:8" x14ac:dyDescent="0.25">
      <c r="A3219" s="6">
        <v>27892</v>
      </c>
      <c r="B3219">
        <v>-1.6999999999999999E-3</v>
      </c>
      <c r="C3219">
        <v>1.5E-3</v>
      </c>
      <c r="D3219">
        <v>-8.9999999999999998E-4</v>
      </c>
      <c r="E3219">
        <v>1.1000000000000001E-3</v>
      </c>
      <c r="F3219">
        <v>2.9999999999999997E-4</v>
      </c>
      <c r="G3219">
        <v>8.9999999999999998E-4</v>
      </c>
      <c r="H3219">
        <v>2.0000000000000001E-4</v>
      </c>
    </row>
    <row r="3220" spans="1:8" x14ac:dyDescent="0.25">
      <c r="A3220" s="6">
        <v>27893</v>
      </c>
      <c r="B3220">
        <v>-5.5999999999999999E-3</v>
      </c>
      <c r="C3220">
        <v>2.5000000000000001E-3</v>
      </c>
      <c r="D3220">
        <v>1.8E-3</v>
      </c>
      <c r="E3220">
        <v>-1.1000000000000001E-3</v>
      </c>
      <c r="F3220">
        <v>1E-3</v>
      </c>
      <c r="G3220">
        <v>2.0000000000000001E-4</v>
      </c>
      <c r="H3220">
        <v>2.0000000000000001E-4</v>
      </c>
    </row>
    <row r="3221" spans="1:8" x14ac:dyDescent="0.25">
      <c r="A3221" s="6">
        <v>27894</v>
      </c>
      <c r="B3221">
        <v>-7.6E-3</v>
      </c>
      <c r="C3221">
        <v>1.9E-3</v>
      </c>
      <c r="D3221">
        <v>1.6000000000000001E-3</v>
      </c>
      <c r="E3221">
        <v>4.0000000000000002E-4</v>
      </c>
      <c r="F3221">
        <v>5.9999999999999995E-4</v>
      </c>
      <c r="G3221">
        <v>-5.0000000000000001E-4</v>
      </c>
      <c r="H3221">
        <v>2.0000000000000001E-4</v>
      </c>
    </row>
    <row r="3222" spans="1:8" x14ac:dyDescent="0.25">
      <c r="A3222" s="6">
        <v>27897</v>
      </c>
      <c r="B3222">
        <v>-2.8E-3</v>
      </c>
      <c r="C3222">
        <v>-1.1999999999999999E-3</v>
      </c>
      <c r="D3222">
        <v>-2.0999999999999999E-3</v>
      </c>
      <c r="E3222">
        <v>3.3999999999999998E-3</v>
      </c>
      <c r="F3222">
        <v>-1E-3</v>
      </c>
      <c r="G3222">
        <v>-1.4E-3</v>
      </c>
      <c r="H3222">
        <v>2.0000000000000001E-4</v>
      </c>
    </row>
    <row r="3223" spans="1:8" x14ac:dyDescent="0.25">
      <c r="A3223" s="6">
        <v>27898</v>
      </c>
      <c r="B3223">
        <v>1.1000000000000001E-3</v>
      </c>
      <c r="C3223">
        <v>-1.6999999999999999E-3</v>
      </c>
      <c r="D3223">
        <v>1E-3</v>
      </c>
      <c r="E3223">
        <v>2.9999999999999997E-4</v>
      </c>
      <c r="F3223">
        <v>1E-3</v>
      </c>
      <c r="G3223">
        <v>1.5E-3</v>
      </c>
      <c r="H3223">
        <v>2.0000000000000001E-4</v>
      </c>
    </row>
    <row r="3224" spans="1:8" x14ac:dyDescent="0.25">
      <c r="A3224" s="6">
        <v>27899</v>
      </c>
      <c r="B3224">
        <v>-5.0000000000000001E-4</v>
      </c>
      <c r="C3224">
        <v>-8.9999999999999998E-4</v>
      </c>
      <c r="D3224">
        <v>1.9E-3</v>
      </c>
      <c r="E3224">
        <v>2.0000000000000001E-4</v>
      </c>
      <c r="F3224">
        <v>2.3999999999999998E-3</v>
      </c>
      <c r="G3224">
        <v>-1E-4</v>
      </c>
      <c r="H3224">
        <v>2.0000000000000001E-4</v>
      </c>
    </row>
    <row r="3225" spans="1:8" x14ac:dyDescent="0.25">
      <c r="A3225" s="6">
        <v>27900</v>
      </c>
      <c r="B3225">
        <v>6.3E-3</v>
      </c>
      <c r="C3225">
        <v>-1.9E-3</v>
      </c>
      <c r="D3225">
        <v>-2.5999999999999999E-3</v>
      </c>
      <c r="E3225">
        <v>5.0000000000000001E-3</v>
      </c>
      <c r="F3225">
        <v>-4.4999999999999997E-3</v>
      </c>
      <c r="G3225">
        <v>-6.9999999999999999E-4</v>
      </c>
      <c r="H3225">
        <v>2.0000000000000001E-4</v>
      </c>
    </row>
    <row r="3226" spans="1:8" x14ac:dyDescent="0.25">
      <c r="A3226" s="6">
        <v>27901</v>
      </c>
      <c r="B3226">
        <v>-5.4000000000000003E-3</v>
      </c>
      <c r="C3226">
        <v>2.5999999999999999E-3</v>
      </c>
      <c r="D3226">
        <v>1E-3</v>
      </c>
      <c r="E3226">
        <v>-1.1000000000000001E-3</v>
      </c>
      <c r="F3226">
        <v>-6.9999999999999999E-4</v>
      </c>
      <c r="G3226">
        <v>-1.4E-3</v>
      </c>
      <c r="H3226">
        <v>2.0000000000000001E-4</v>
      </c>
    </row>
    <row r="3227" spans="1:8" x14ac:dyDescent="0.25">
      <c r="A3227" s="6">
        <v>27904</v>
      </c>
      <c r="B3227">
        <v>-1.66E-2</v>
      </c>
      <c r="C3227">
        <v>5.9999999999999995E-4</v>
      </c>
      <c r="D3227">
        <v>-3.8E-3</v>
      </c>
      <c r="E3227">
        <v>1E-4</v>
      </c>
      <c r="F3227">
        <v>6.9999999999999999E-4</v>
      </c>
      <c r="G3227">
        <v>-4.4000000000000003E-3</v>
      </c>
      <c r="H3227">
        <v>2.0000000000000001E-4</v>
      </c>
    </row>
    <row r="3228" spans="1:8" x14ac:dyDescent="0.25">
      <c r="A3228" s="6">
        <v>27905</v>
      </c>
      <c r="B3228">
        <v>-8.0000000000000004E-4</v>
      </c>
      <c r="C3228">
        <v>-4.8999999999999998E-3</v>
      </c>
      <c r="D3228">
        <v>-7.0999999999998998E-3</v>
      </c>
      <c r="E3228">
        <v>3.0999999999999999E-3</v>
      </c>
      <c r="F3228">
        <v>-4.0999999999998997E-3</v>
      </c>
      <c r="G3228">
        <v>-3.2000000000000002E-3</v>
      </c>
      <c r="H3228">
        <v>2.0000000000000001E-4</v>
      </c>
    </row>
    <row r="3229" spans="1:8" x14ac:dyDescent="0.25">
      <c r="A3229" s="6">
        <v>27906</v>
      </c>
      <c r="B3229">
        <v>-5.9999999999999995E-4</v>
      </c>
      <c r="C3229">
        <v>6.9999999999999999E-4</v>
      </c>
      <c r="D3229">
        <v>-2.0999999999999999E-3</v>
      </c>
      <c r="E3229">
        <v>1.2999999999999999E-3</v>
      </c>
      <c r="F3229">
        <v>0</v>
      </c>
      <c r="G3229">
        <v>-1.2999999999999999E-3</v>
      </c>
      <c r="H3229">
        <v>2.0000000000000001E-4</v>
      </c>
    </row>
    <row r="3230" spans="1:8" x14ac:dyDescent="0.25">
      <c r="A3230" s="6">
        <v>27907</v>
      </c>
      <c r="B3230">
        <v>-1E-3</v>
      </c>
      <c r="C3230">
        <v>-4.4999999999999997E-3</v>
      </c>
      <c r="D3230">
        <v>-4.0000000000000001E-3</v>
      </c>
      <c r="E3230">
        <v>0</v>
      </c>
      <c r="F3230">
        <v>-2E-3</v>
      </c>
      <c r="G3230">
        <v>-3.0999999999999999E-3</v>
      </c>
      <c r="H3230">
        <v>2.0000000000000001E-4</v>
      </c>
    </row>
    <row r="3231" spans="1:8" x14ac:dyDescent="0.25">
      <c r="A3231" s="6">
        <v>27908</v>
      </c>
      <c r="B3231">
        <v>7.4000000000000003E-3</v>
      </c>
      <c r="C3231">
        <v>-8.0000000000000004E-4</v>
      </c>
      <c r="D3231">
        <v>2.0999999999999999E-3</v>
      </c>
      <c r="E3231">
        <v>0</v>
      </c>
      <c r="F3231">
        <v>-1.8E-3</v>
      </c>
      <c r="G3231">
        <v>1.1000000000000001E-3</v>
      </c>
      <c r="H3231">
        <v>2.0000000000000001E-4</v>
      </c>
    </row>
    <row r="3232" spans="1:8" x14ac:dyDescent="0.25">
      <c r="A3232" s="6">
        <v>27912</v>
      </c>
      <c r="B3232">
        <v>-2.8E-3</v>
      </c>
      <c r="C3232">
        <v>-2.0000000000000001E-4</v>
      </c>
      <c r="D3232">
        <v>1.6000000000000001E-3</v>
      </c>
      <c r="E3232">
        <v>-2.5000000000000001E-3</v>
      </c>
      <c r="F3232">
        <v>-8.0000000000000004E-4</v>
      </c>
      <c r="G3232">
        <v>4.0000000000000002E-4</v>
      </c>
      <c r="H3232">
        <v>2.0000000000000001E-4</v>
      </c>
    </row>
    <row r="3233" spans="1:8" x14ac:dyDescent="0.25">
      <c r="A3233" s="6">
        <v>27913</v>
      </c>
      <c r="B3233">
        <v>2.8999999999999998E-3</v>
      </c>
      <c r="C3233">
        <v>-1.8E-3</v>
      </c>
      <c r="D3233">
        <v>-5.0000000000000001E-4</v>
      </c>
      <c r="E3233">
        <v>1.5E-3</v>
      </c>
      <c r="F3233">
        <v>-2.2000000000000001E-3</v>
      </c>
      <c r="G3233">
        <v>-1.6000000000000001E-3</v>
      </c>
      <c r="H3233">
        <v>2.0000000000000001E-4</v>
      </c>
    </row>
    <row r="3234" spans="1:8" x14ac:dyDescent="0.25">
      <c r="A3234" s="6">
        <v>27914</v>
      </c>
      <c r="B3234">
        <v>-5.9999999999999995E-4</v>
      </c>
      <c r="C3234">
        <v>-5.9999999999999995E-4</v>
      </c>
      <c r="D3234">
        <v>5.9999999999999995E-4</v>
      </c>
      <c r="E3234">
        <v>1.1000000000000001E-3</v>
      </c>
      <c r="F3234">
        <v>1E-4</v>
      </c>
      <c r="G3234">
        <v>-8.0000000000000004E-4</v>
      </c>
      <c r="H3234">
        <v>2.0000000000000001E-4</v>
      </c>
    </row>
    <row r="3235" spans="1:8" x14ac:dyDescent="0.25">
      <c r="A3235" s="6">
        <v>27915</v>
      </c>
      <c r="B3235">
        <v>-8.8000000000000005E-3</v>
      </c>
      <c r="C3235">
        <v>1.1000000000000001E-3</v>
      </c>
      <c r="D3235">
        <v>-2E-3</v>
      </c>
      <c r="E3235">
        <v>-1.6000000000000001E-3</v>
      </c>
      <c r="F3235">
        <v>-2.9999999999999997E-4</v>
      </c>
      <c r="G3235">
        <v>-1.6999999999999999E-3</v>
      </c>
      <c r="H3235">
        <v>2.0000000000000001E-4</v>
      </c>
    </row>
    <row r="3236" spans="1:8" x14ac:dyDescent="0.25">
      <c r="A3236" s="6">
        <v>27918</v>
      </c>
      <c r="B3236">
        <v>-5.1999999999999998E-3</v>
      </c>
      <c r="C3236">
        <v>-3.8999999999999998E-3</v>
      </c>
      <c r="D3236">
        <v>-2.3999999999999998E-3</v>
      </c>
      <c r="E3236">
        <v>-2.9999999999999997E-4</v>
      </c>
      <c r="F3236">
        <v>-2.3E-3</v>
      </c>
      <c r="G3236">
        <v>-4.5999999999999999E-3</v>
      </c>
      <c r="H3236">
        <v>2.0000000000000001E-4</v>
      </c>
    </row>
    <row r="3237" spans="1:8" x14ac:dyDescent="0.25">
      <c r="A3237" s="6">
        <v>27919</v>
      </c>
      <c r="B3237">
        <v>1.4E-3</v>
      </c>
      <c r="C3237">
        <v>-2.3999999999999998E-3</v>
      </c>
      <c r="D3237">
        <v>-3.3E-3</v>
      </c>
      <c r="E3237">
        <v>2.9999999999999997E-4</v>
      </c>
      <c r="F3237">
        <v>-5.0000000000000001E-4</v>
      </c>
      <c r="G3237">
        <v>1.6000000000000001E-3</v>
      </c>
      <c r="H3237">
        <v>2.0000000000000001E-4</v>
      </c>
    </row>
    <row r="3238" spans="1:8" x14ac:dyDescent="0.25">
      <c r="A3238" s="6">
        <v>27920</v>
      </c>
      <c r="B3238">
        <v>-5.9999999999999995E-4</v>
      </c>
      <c r="C3238">
        <v>6.9999999999999999E-4</v>
      </c>
      <c r="D3238">
        <v>-5.9999999999999995E-4</v>
      </c>
      <c r="E3238">
        <v>2.9999999999999997E-4</v>
      </c>
      <c r="F3238">
        <v>-1.1999999999999999E-3</v>
      </c>
      <c r="G3238">
        <v>-1E-3</v>
      </c>
      <c r="H3238">
        <v>2.0000000000000001E-4</v>
      </c>
    </row>
    <row r="3239" spans="1:8" x14ac:dyDescent="0.25">
      <c r="A3239" s="6">
        <v>27921</v>
      </c>
      <c r="B3239">
        <v>7.7000000000000002E-3</v>
      </c>
      <c r="C3239">
        <v>-2.0999999999999999E-3</v>
      </c>
      <c r="D3239">
        <v>-4.0000000000000002E-4</v>
      </c>
      <c r="E3239">
        <v>-1E-4</v>
      </c>
      <c r="F3239">
        <v>-6.9999999999999999E-4</v>
      </c>
      <c r="G3239">
        <v>-5.9999999999999995E-4</v>
      </c>
      <c r="H3239">
        <v>2.0000000000000001E-4</v>
      </c>
    </row>
    <row r="3240" spans="1:8" x14ac:dyDescent="0.25">
      <c r="A3240" s="6">
        <v>27922</v>
      </c>
      <c r="B3240">
        <v>1.16999999999999E-2</v>
      </c>
      <c r="C3240">
        <v>-2.8E-3</v>
      </c>
      <c r="D3240">
        <v>1.1000000000000001E-3</v>
      </c>
      <c r="E3240">
        <v>2.3999999999999998E-3</v>
      </c>
      <c r="F3240">
        <v>8.9999999999999998E-4</v>
      </c>
      <c r="G3240">
        <v>1.9E-3</v>
      </c>
      <c r="H3240">
        <v>2.0000000000000001E-4</v>
      </c>
    </row>
    <row r="3241" spans="1:8" x14ac:dyDescent="0.25">
      <c r="A3241" s="6">
        <v>27925</v>
      </c>
      <c r="B3241">
        <v>9.8999999999999002E-3</v>
      </c>
      <c r="C3241">
        <v>-1.2999999999999999E-3</v>
      </c>
      <c r="D3241">
        <v>2.2000000000000001E-3</v>
      </c>
      <c r="E3241">
        <v>-1.8E-3</v>
      </c>
      <c r="F3241">
        <v>0</v>
      </c>
      <c r="G3241">
        <v>3.4999999999998999E-3</v>
      </c>
      <c r="H3241">
        <v>2.0000000000000001E-4</v>
      </c>
    </row>
    <row r="3242" spans="1:8" x14ac:dyDescent="0.25">
      <c r="A3242" s="6">
        <v>27926</v>
      </c>
      <c r="B3242">
        <v>-4.1999999999999997E-3</v>
      </c>
      <c r="C3242">
        <v>3.3E-3</v>
      </c>
      <c r="D3242">
        <v>1.1999999999999999E-3</v>
      </c>
      <c r="E3242">
        <v>-1.8E-3</v>
      </c>
      <c r="F3242">
        <v>1.5E-3</v>
      </c>
      <c r="G3242">
        <v>-6.9999999999999999E-4</v>
      </c>
      <c r="H3242">
        <v>2.0000000000000001E-4</v>
      </c>
    </row>
    <row r="3243" spans="1:8" x14ac:dyDescent="0.25">
      <c r="A3243" s="6">
        <v>27927</v>
      </c>
      <c r="B3243">
        <v>5.4999999999999997E-3</v>
      </c>
      <c r="C3243">
        <v>-1.2999999999999999E-3</v>
      </c>
      <c r="D3243">
        <v>1.1999999999999999E-3</v>
      </c>
      <c r="E3243">
        <v>8.0000000000000004E-4</v>
      </c>
      <c r="F3243">
        <v>1.5E-3</v>
      </c>
      <c r="G3243">
        <v>-1E-4</v>
      </c>
      <c r="H3243">
        <v>2.0000000000000001E-4</v>
      </c>
    </row>
    <row r="3244" spans="1:8" x14ac:dyDescent="0.25">
      <c r="A3244" s="6">
        <v>27928</v>
      </c>
      <c r="B3244">
        <v>1.43E-2</v>
      </c>
      <c r="C3244">
        <v>-4.6999999999998996E-3</v>
      </c>
      <c r="D3244">
        <v>1.6000000000000001E-3</v>
      </c>
      <c r="E3244">
        <v>1E-3</v>
      </c>
      <c r="F3244">
        <v>4.7999999999999996E-3</v>
      </c>
      <c r="G3244">
        <v>3.7000000000000002E-3</v>
      </c>
      <c r="H3244">
        <v>2.0000000000000001E-4</v>
      </c>
    </row>
    <row r="3245" spans="1:8" x14ac:dyDescent="0.25">
      <c r="A3245" s="6">
        <v>27929</v>
      </c>
      <c r="B3245">
        <v>1.8E-3</v>
      </c>
      <c r="C3245">
        <v>1.4E-3</v>
      </c>
      <c r="D3245">
        <v>4.0000000000000002E-4</v>
      </c>
      <c r="E3245">
        <v>-5.0000000000000001E-4</v>
      </c>
      <c r="F3245">
        <v>-1.5E-3</v>
      </c>
      <c r="G3245">
        <v>1.1000000000000001E-3</v>
      </c>
      <c r="H3245">
        <v>2.0000000000000001E-4</v>
      </c>
    </row>
    <row r="3246" spans="1:8" x14ac:dyDescent="0.25">
      <c r="A3246" s="6">
        <v>27932</v>
      </c>
      <c r="B3246">
        <v>3.8999999999999998E-3</v>
      </c>
      <c r="C3246">
        <v>-8.9999999999999998E-4</v>
      </c>
      <c r="D3246">
        <v>-1.2999999999999999E-3</v>
      </c>
      <c r="E3246">
        <v>3.0000000000000001E-3</v>
      </c>
      <c r="F3246">
        <v>-1E-3</v>
      </c>
      <c r="G3246">
        <v>-1.2999999999999999E-3</v>
      </c>
      <c r="H3246">
        <v>2.0000000000000001E-4</v>
      </c>
    </row>
    <row r="3247" spans="1:8" x14ac:dyDescent="0.25">
      <c r="A3247" s="6">
        <v>27933</v>
      </c>
      <c r="B3247">
        <v>-6.9999999999999004E-3</v>
      </c>
      <c r="C3247">
        <v>2.2000000000000001E-3</v>
      </c>
      <c r="D3247">
        <v>-8.9999999999999998E-4</v>
      </c>
      <c r="E3247">
        <v>2.0000000000000001E-4</v>
      </c>
      <c r="F3247">
        <v>1.4E-3</v>
      </c>
      <c r="G3247">
        <v>2.0000000000000001E-4</v>
      </c>
      <c r="H3247">
        <v>2.0000000000000001E-4</v>
      </c>
    </row>
    <row r="3248" spans="1:8" x14ac:dyDescent="0.25">
      <c r="A3248" s="6">
        <v>27934</v>
      </c>
      <c r="B3248">
        <v>-2.2000000000000001E-3</v>
      </c>
      <c r="C3248">
        <v>-8.0000000000000004E-4</v>
      </c>
      <c r="D3248">
        <v>4.0000000000000002E-4</v>
      </c>
      <c r="E3248">
        <v>1.1000000000000001E-3</v>
      </c>
      <c r="F3248">
        <v>6.9999999999999999E-4</v>
      </c>
      <c r="G3248">
        <v>-1.2999999999999999E-3</v>
      </c>
      <c r="H3248">
        <v>2.0000000000000001E-4</v>
      </c>
    </row>
    <row r="3249" spans="1:8" x14ac:dyDescent="0.25">
      <c r="A3249" s="6">
        <v>27935</v>
      </c>
      <c r="B3249">
        <v>5.8999999999999999E-3</v>
      </c>
      <c r="C3249">
        <v>-2.9999999999999997E-4</v>
      </c>
      <c r="D3249">
        <v>2.3999999999999998E-3</v>
      </c>
      <c r="E3249">
        <v>-1.5E-3</v>
      </c>
      <c r="F3249">
        <v>2E-3</v>
      </c>
      <c r="G3249">
        <v>-1E-4</v>
      </c>
      <c r="H3249">
        <v>2.0000000000000001E-4</v>
      </c>
    </row>
    <row r="3250" spans="1:8" x14ac:dyDescent="0.25">
      <c r="A3250" s="6">
        <v>27936</v>
      </c>
      <c r="B3250">
        <v>1E-4</v>
      </c>
      <c r="C3250">
        <v>3.3999999999999998E-3</v>
      </c>
      <c r="D3250">
        <v>1.1999999999999999E-3</v>
      </c>
      <c r="E3250">
        <v>-5.9999999999999995E-4</v>
      </c>
      <c r="F3250">
        <v>1E-3</v>
      </c>
      <c r="G3250">
        <v>-6.9999999999999999E-4</v>
      </c>
      <c r="H3250">
        <v>2.0000000000000001E-4</v>
      </c>
    </row>
    <row r="3251" spans="1:8" x14ac:dyDescent="0.25">
      <c r="A3251" s="6">
        <v>27939</v>
      </c>
      <c r="B3251">
        <v>-2.3999999999999998E-3</v>
      </c>
      <c r="C3251">
        <v>1.8E-3</v>
      </c>
      <c r="D3251">
        <v>2.0000000000000001E-4</v>
      </c>
      <c r="E3251">
        <v>-2.3E-3</v>
      </c>
      <c r="F3251">
        <v>1.6999999999999999E-3</v>
      </c>
      <c r="G3251">
        <v>-8.0000000000000004E-4</v>
      </c>
      <c r="H3251">
        <v>2.0000000000000001E-4</v>
      </c>
    </row>
    <row r="3252" spans="1:8" x14ac:dyDescent="0.25">
      <c r="A3252" s="6">
        <v>27940</v>
      </c>
      <c r="B3252">
        <v>3.7000000000000002E-3</v>
      </c>
      <c r="C3252">
        <v>-1.5E-3</v>
      </c>
      <c r="D3252">
        <v>1.6000000000000001E-3</v>
      </c>
      <c r="E3252">
        <v>-1.8E-3</v>
      </c>
      <c r="F3252">
        <v>1.4E-3</v>
      </c>
      <c r="G3252">
        <v>-1.8E-3</v>
      </c>
      <c r="H3252">
        <v>2.0000000000000001E-4</v>
      </c>
    </row>
    <row r="3253" spans="1:8" x14ac:dyDescent="0.25">
      <c r="A3253" s="6">
        <v>27941</v>
      </c>
      <c r="B3253">
        <v>4.5999999999999999E-3</v>
      </c>
      <c r="C3253">
        <v>4.0000000000000002E-4</v>
      </c>
      <c r="D3253">
        <v>2.5999999999999999E-3</v>
      </c>
      <c r="E3253">
        <v>-3.2000000000000002E-3</v>
      </c>
      <c r="F3253">
        <v>3.0999999999999999E-3</v>
      </c>
      <c r="G3253">
        <v>-2.5999999999999999E-3</v>
      </c>
      <c r="H3253">
        <v>2.0000000000000001E-4</v>
      </c>
    </row>
    <row r="3254" spans="1:8" x14ac:dyDescent="0.25">
      <c r="A3254" s="6">
        <v>27942</v>
      </c>
      <c r="B3254">
        <v>-6.7000000000000002E-3</v>
      </c>
      <c r="C3254">
        <v>4.0000000000000001E-3</v>
      </c>
      <c r="D3254">
        <v>1.2999999999999999E-3</v>
      </c>
      <c r="E3254">
        <v>-8.0000000000000004E-4</v>
      </c>
      <c r="F3254">
        <v>-2E-3</v>
      </c>
      <c r="G3254">
        <v>-1.6999999999999999E-3</v>
      </c>
      <c r="H3254">
        <v>2.0000000000000001E-4</v>
      </c>
    </row>
    <row r="3255" spans="1:8" x14ac:dyDescent="0.25">
      <c r="A3255" s="6">
        <v>27943</v>
      </c>
      <c r="B3255">
        <v>4.6999999999998996E-3</v>
      </c>
      <c r="C3255">
        <v>5.0000000000000001E-4</v>
      </c>
      <c r="D3255">
        <v>-5.9999999999999995E-4</v>
      </c>
      <c r="E3255">
        <v>-2.9999999999999997E-4</v>
      </c>
      <c r="F3255">
        <v>-2.8999999999999998E-3</v>
      </c>
      <c r="G3255">
        <v>-2.0999999999999999E-3</v>
      </c>
      <c r="H3255">
        <v>2.0000000000000001E-4</v>
      </c>
    </row>
    <row r="3256" spans="1:8" x14ac:dyDescent="0.25">
      <c r="A3256" s="6">
        <v>27947</v>
      </c>
      <c r="B3256">
        <v>-4.5999999999999999E-3</v>
      </c>
      <c r="C3256">
        <v>4.6999999999998996E-3</v>
      </c>
      <c r="D3256">
        <v>-2.9999999999999997E-4</v>
      </c>
      <c r="E3256">
        <v>1.1000000000000001E-3</v>
      </c>
      <c r="F3256">
        <v>-4.0000000000000002E-4</v>
      </c>
      <c r="G3256">
        <v>-2.0000000000000001E-4</v>
      </c>
      <c r="H3256">
        <v>2.0000000000000001E-4</v>
      </c>
    </row>
    <row r="3257" spans="1:8" x14ac:dyDescent="0.25">
      <c r="A3257" s="6">
        <v>27948</v>
      </c>
      <c r="B3257">
        <v>2.5000000000000001E-3</v>
      </c>
      <c r="C3257">
        <v>-2.9999999999999997E-4</v>
      </c>
      <c r="D3257">
        <v>2.7000000000000001E-3</v>
      </c>
      <c r="E3257">
        <v>1E-4</v>
      </c>
      <c r="F3257">
        <v>1E-4</v>
      </c>
      <c r="G3257">
        <v>-8.0000000000000004E-4</v>
      </c>
      <c r="H3257">
        <v>2.0000000000000001E-4</v>
      </c>
    </row>
    <row r="3258" spans="1:8" x14ac:dyDescent="0.25">
      <c r="A3258" s="6">
        <v>27949</v>
      </c>
      <c r="B3258">
        <v>1.5E-3</v>
      </c>
      <c r="C3258">
        <v>1.5E-3</v>
      </c>
      <c r="D3258">
        <v>1.6999999999999999E-3</v>
      </c>
      <c r="E3258">
        <v>-2E-3</v>
      </c>
      <c r="F3258">
        <v>2.3999999999999998E-3</v>
      </c>
      <c r="G3258">
        <v>-2.0000000000000001E-4</v>
      </c>
      <c r="H3258">
        <v>2.0000000000000001E-4</v>
      </c>
    </row>
    <row r="3259" spans="1:8" x14ac:dyDescent="0.25">
      <c r="A3259" s="6">
        <v>27950</v>
      </c>
      <c r="B3259">
        <v>8.6E-3</v>
      </c>
      <c r="C3259">
        <v>-8.9999999999999998E-4</v>
      </c>
      <c r="D3259">
        <v>2.0000000000000001E-4</v>
      </c>
      <c r="E3259">
        <v>-1.2999999999999999E-3</v>
      </c>
      <c r="F3259">
        <v>-1E-4</v>
      </c>
      <c r="G3259">
        <v>-1.1000000000000001E-3</v>
      </c>
      <c r="H3259">
        <v>2.0000000000000001E-4</v>
      </c>
    </row>
    <row r="3260" spans="1:8" x14ac:dyDescent="0.25">
      <c r="A3260" s="6">
        <v>27953</v>
      </c>
      <c r="B3260">
        <v>7.6E-3</v>
      </c>
      <c r="C3260">
        <v>-2.0999999999999999E-3</v>
      </c>
      <c r="D3260">
        <v>8.0000000000000004E-4</v>
      </c>
      <c r="E3260">
        <v>-2.7000000000000001E-3</v>
      </c>
      <c r="F3260">
        <v>1.8E-3</v>
      </c>
      <c r="G3260">
        <v>-2.0999999999999999E-3</v>
      </c>
      <c r="H3260">
        <v>2.0000000000000001E-4</v>
      </c>
    </row>
    <row r="3261" spans="1:8" x14ac:dyDescent="0.25">
      <c r="A3261" s="6">
        <v>27954</v>
      </c>
      <c r="B3261">
        <v>-2.0999999999999999E-3</v>
      </c>
      <c r="C3261">
        <v>1E-3</v>
      </c>
      <c r="D3261">
        <v>2.2000000000000001E-3</v>
      </c>
      <c r="E3261">
        <v>-4.0000000000000002E-4</v>
      </c>
      <c r="F3261">
        <v>2.5999999999999999E-3</v>
      </c>
      <c r="G3261">
        <v>-2.0999999999999999E-3</v>
      </c>
      <c r="H3261">
        <v>2.0000000000000001E-4</v>
      </c>
    </row>
    <row r="3262" spans="1:8" x14ac:dyDescent="0.25">
      <c r="A3262" s="6">
        <v>27955</v>
      </c>
      <c r="B3262">
        <v>2.5000000000000001E-3</v>
      </c>
      <c r="C3262">
        <v>2E-3</v>
      </c>
      <c r="D3262">
        <v>-5.9999999999999995E-4</v>
      </c>
      <c r="E3262">
        <v>-1E-3</v>
      </c>
      <c r="F3262">
        <v>-2.0000000000000001E-4</v>
      </c>
      <c r="G3262">
        <v>-2.5000000000000001E-3</v>
      </c>
      <c r="H3262">
        <v>2.0000000000000001E-4</v>
      </c>
    </row>
    <row r="3263" spans="1:8" x14ac:dyDescent="0.25">
      <c r="A3263" s="6">
        <v>27956</v>
      </c>
      <c r="B3263">
        <v>-6.0000000000000001E-3</v>
      </c>
      <c r="C3263">
        <v>4.7999999999999996E-3</v>
      </c>
      <c r="D3263">
        <v>-5.0000000000000001E-4</v>
      </c>
      <c r="E3263">
        <v>-2.0000000000000001E-4</v>
      </c>
      <c r="F3263">
        <v>-1.1000000000000001E-3</v>
      </c>
      <c r="G3263">
        <v>3.3999999999999998E-3</v>
      </c>
      <c r="H3263">
        <v>2.0000000000000001E-4</v>
      </c>
    </row>
    <row r="3264" spans="1:8" x14ac:dyDescent="0.25">
      <c r="A3264" s="6">
        <v>27957</v>
      </c>
      <c r="B3264">
        <v>-4.7999999999999996E-3</v>
      </c>
      <c r="C3264">
        <v>2.2000000000000001E-3</v>
      </c>
      <c r="D3264">
        <v>-1.8E-3</v>
      </c>
      <c r="E3264">
        <v>-8.9999999999999998E-4</v>
      </c>
      <c r="F3264">
        <v>4.0000000000000002E-4</v>
      </c>
      <c r="G3264">
        <v>-2.0000000000000001E-4</v>
      </c>
      <c r="H3264">
        <v>2.0000000000000001E-4</v>
      </c>
    </row>
    <row r="3265" spans="1:8" x14ac:dyDescent="0.25">
      <c r="A3265" s="6">
        <v>27960</v>
      </c>
      <c r="B3265">
        <v>-3.0999999999999999E-3</v>
      </c>
      <c r="C3265">
        <v>-1.1999999999999999E-3</v>
      </c>
      <c r="D3265">
        <v>3.5999999999999999E-3</v>
      </c>
      <c r="E3265">
        <v>-2.3999999999999998E-3</v>
      </c>
      <c r="F3265">
        <v>5.0000000000000001E-4</v>
      </c>
      <c r="G3265">
        <v>-2E-3</v>
      </c>
      <c r="H3265">
        <v>2.0000000000000001E-4</v>
      </c>
    </row>
    <row r="3266" spans="1:8" x14ac:dyDescent="0.25">
      <c r="A3266" s="6">
        <v>27961</v>
      </c>
      <c r="B3266">
        <v>-6.3E-3</v>
      </c>
      <c r="C3266">
        <v>-1.6000000000000001E-3</v>
      </c>
      <c r="D3266">
        <v>-1.2999999999999999E-3</v>
      </c>
      <c r="E3266">
        <v>1.5E-3</v>
      </c>
      <c r="F3266">
        <v>-1.5E-3</v>
      </c>
      <c r="G3266">
        <v>8.0000000000000004E-4</v>
      </c>
      <c r="H3266">
        <v>2.0000000000000001E-4</v>
      </c>
    </row>
    <row r="3267" spans="1:8" x14ac:dyDescent="0.25">
      <c r="A3267" s="6">
        <v>27962</v>
      </c>
      <c r="B3267">
        <v>5.9999999999999995E-4</v>
      </c>
      <c r="C3267">
        <v>-2.9999999999999997E-4</v>
      </c>
      <c r="D3267">
        <v>1.6000000000000001E-3</v>
      </c>
      <c r="E3267">
        <v>-1.1000000000000001E-3</v>
      </c>
      <c r="F3267">
        <v>1.5E-3</v>
      </c>
      <c r="G3267">
        <v>8.0000000000000004E-4</v>
      </c>
      <c r="H3267">
        <v>2.0000000000000001E-4</v>
      </c>
    </row>
    <row r="3268" spans="1:8" x14ac:dyDescent="0.25">
      <c r="A3268" s="6">
        <v>27963</v>
      </c>
      <c r="B3268">
        <v>1.1999999999999999E-3</v>
      </c>
      <c r="C3268">
        <v>5.0000000000000001E-4</v>
      </c>
      <c r="D3268">
        <v>-3.0999999999999999E-3</v>
      </c>
      <c r="E3268">
        <v>2.2000000000000001E-3</v>
      </c>
      <c r="F3268">
        <v>-1.8E-3</v>
      </c>
      <c r="G3268">
        <v>1.8E-3</v>
      </c>
      <c r="H3268">
        <v>2.0000000000000001E-4</v>
      </c>
    </row>
    <row r="3269" spans="1:8" x14ac:dyDescent="0.25">
      <c r="A3269" s="6">
        <v>27964</v>
      </c>
      <c r="B3269">
        <v>1.1999999999999999E-3</v>
      </c>
      <c r="C3269">
        <v>-1E-4</v>
      </c>
      <c r="D3269">
        <v>1.2999999999999999E-3</v>
      </c>
      <c r="E3269">
        <v>4.0000000000000002E-4</v>
      </c>
      <c r="F3269">
        <v>1.2999999999999999E-3</v>
      </c>
      <c r="G3269">
        <v>1.5E-3</v>
      </c>
      <c r="H3269">
        <v>2.0000000000000001E-4</v>
      </c>
    </row>
    <row r="3270" spans="1:8" x14ac:dyDescent="0.25">
      <c r="A3270" s="6">
        <v>27967</v>
      </c>
      <c r="B3270">
        <v>-8.0000000000000004E-4</v>
      </c>
      <c r="C3270">
        <v>-1.9E-3</v>
      </c>
      <c r="D3270">
        <v>1.2999999999999999E-3</v>
      </c>
      <c r="E3270">
        <v>1.5E-3</v>
      </c>
      <c r="F3270">
        <v>6.9999999999999999E-4</v>
      </c>
      <c r="G3270">
        <v>6.9999999999999999E-4</v>
      </c>
      <c r="H3270">
        <v>2.0000000000000001E-4</v>
      </c>
    </row>
    <row r="3271" spans="1:8" x14ac:dyDescent="0.25">
      <c r="A3271" s="6">
        <v>27968</v>
      </c>
      <c r="B3271">
        <v>-5.0000000000000001E-3</v>
      </c>
      <c r="C3271">
        <v>-4.0000000000000002E-4</v>
      </c>
      <c r="D3271">
        <v>5.0000000000000001E-4</v>
      </c>
      <c r="E3271">
        <v>6.9999999999999999E-4</v>
      </c>
      <c r="F3271">
        <v>4.0000000000000002E-4</v>
      </c>
      <c r="G3271">
        <v>-2E-3</v>
      </c>
      <c r="H3271">
        <v>2.0000000000000001E-4</v>
      </c>
    </row>
    <row r="3272" spans="1:8" x14ac:dyDescent="0.25">
      <c r="A3272" s="6">
        <v>27969</v>
      </c>
      <c r="B3272">
        <v>-4.0000000000000001E-3</v>
      </c>
      <c r="C3272">
        <v>-2E-3</v>
      </c>
      <c r="D3272">
        <v>2.3E-3</v>
      </c>
      <c r="E3272">
        <v>-1.5E-3</v>
      </c>
      <c r="F3272">
        <v>-2.0000000000000001E-4</v>
      </c>
      <c r="G3272">
        <v>-6.9999999999999999E-4</v>
      </c>
      <c r="H3272">
        <v>2.0000000000000001E-4</v>
      </c>
    </row>
    <row r="3273" spans="1:8" x14ac:dyDescent="0.25">
      <c r="A3273" s="6">
        <v>27970</v>
      </c>
      <c r="B3273">
        <v>-1.6000000000000001E-3</v>
      </c>
      <c r="C3273">
        <v>-8.0000000000000004E-4</v>
      </c>
      <c r="D3273">
        <v>3.8E-3</v>
      </c>
      <c r="E3273">
        <v>-3.0000000000000001E-3</v>
      </c>
      <c r="F3273">
        <v>1.1999999999999999E-3</v>
      </c>
      <c r="G3273">
        <v>-8.0000000000000004E-4</v>
      </c>
      <c r="H3273">
        <v>2.0000000000000001E-4</v>
      </c>
    </row>
    <row r="3274" spans="1:8" x14ac:dyDescent="0.25">
      <c r="A3274" s="6">
        <v>27971</v>
      </c>
      <c r="B3274">
        <v>4.0000000000000001E-3</v>
      </c>
      <c r="C3274">
        <v>-3.3999999999999998E-3</v>
      </c>
      <c r="D3274">
        <v>1.9E-3</v>
      </c>
      <c r="E3274">
        <v>-2.9999999999999997E-4</v>
      </c>
      <c r="F3274">
        <v>5.0000000000000001E-4</v>
      </c>
      <c r="G3274">
        <v>4.0000000000000002E-4</v>
      </c>
      <c r="H3274">
        <v>2.0000000000000001E-4</v>
      </c>
    </row>
    <row r="3275" spans="1:8" x14ac:dyDescent="0.25">
      <c r="A3275" s="6">
        <v>27974</v>
      </c>
      <c r="B3275">
        <v>-1.5E-3</v>
      </c>
      <c r="C3275">
        <v>-5.9999999999999995E-4</v>
      </c>
      <c r="D3275">
        <v>2.5000000000000001E-3</v>
      </c>
      <c r="E3275">
        <v>-5.0000000000000001E-4</v>
      </c>
      <c r="F3275">
        <v>1E-3</v>
      </c>
      <c r="G3275">
        <v>6.9999999999999999E-4</v>
      </c>
      <c r="H3275">
        <v>2.0000000000000001E-4</v>
      </c>
    </row>
    <row r="3276" spans="1:8" x14ac:dyDescent="0.25">
      <c r="A3276" s="6">
        <v>27975</v>
      </c>
      <c r="B3276">
        <v>8.8999999999999999E-3</v>
      </c>
      <c r="C3276">
        <v>-5.4000000000000003E-3</v>
      </c>
      <c r="D3276">
        <v>1.6999999999999999E-3</v>
      </c>
      <c r="E3276">
        <v>-2.2000000000000001E-3</v>
      </c>
      <c r="F3276">
        <v>2.2000000000000001E-3</v>
      </c>
      <c r="G3276">
        <v>4.8999999999999998E-3</v>
      </c>
      <c r="H3276">
        <v>2.0000000000000001E-4</v>
      </c>
    </row>
    <row r="3277" spans="1:8" x14ac:dyDescent="0.25">
      <c r="A3277" s="6">
        <v>27976</v>
      </c>
      <c r="B3277">
        <v>2.2000000000000001E-3</v>
      </c>
      <c r="C3277">
        <v>-4.0000000000000002E-4</v>
      </c>
      <c r="D3277">
        <v>1.4E-3</v>
      </c>
      <c r="E3277">
        <v>-5.9999999999999995E-4</v>
      </c>
      <c r="F3277">
        <v>5.9999999999999995E-4</v>
      </c>
      <c r="G3277">
        <v>1.1000000000000001E-3</v>
      </c>
      <c r="H3277">
        <v>2.0000000000000001E-4</v>
      </c>
    </row>
    <row r="3278" spans="1:8" x14ac:dyDescent="0.25">
      <c r="A3278" s="6">
        <v>27977</v>
      </c>
      <c r="B3278">
        <v>-4.3E-3</v>
      </c>
      <c r="C3278">
        <v>1.9E-3</v>
      </c>
      <c r="D3278">
        <v>5.0000000000000001E-4</v>
      </c>
      <c r="E3278">
        <v>-1.5E-3</v>
      </c>
      <c r="F3278">
        <v>1E-4</v>
      </c>
      <c r="G3278">
        <v>0</v>
      </c>
      <c r="H3278">
        <v>2.0000000000000001E-4</v>
      </c>
    </row>
    <row r="3279" spans="1:8" x14ac:dyDescent="0.25">
      <c r="A3279" s="6">
        <v>27978</v>
      </c>
      <c r="B3279">
        <v>-2.9999999999999997E-4</v>
      </c>
      <c r="C3279">
        <v>1E-4</v>
      </c>
      <c r="D3279">
        <v>6.9999999999999999E-4</v>
      </c>
      <c r="E3279">
        <v>-5.9999999999999995E-4</v>
      </c>
      <c r="F3279">
        <v>-5.0000000000000001E-4</v>
      </c>
      <c r="G3279">
        <v>6.9999999999999999E-4</v>
      </c>
      <c r="H3279">
        <v>2.0000000000000001E-4</v>
      </c>
    </row>
    <row r="3280" spans="1:8" x14ac:dyDescent="0.25">
      <c r="A3280" s="6">
        <v>27981</v>
      </c>
      <c r="B3280">
        <v>-2.3E-3</v>
      </c>
      <c r="C3280">
        <v>-8.0000000000000004E-4</v>
      </c>
      <c r="D3280">
        <v>2.0000000000000001E-4</v>
      </c>
      <c r="E3280">
        <v>1.2999999999999999E-3</v>
      </c>
      <c r="F3280">
        <v>-1E-4</v>
      </c>
      <c r="G3280">
        <v>-5.0000000000000001E-4</v>
      </c>
      <c r="H3280">
        <v>2.0000000000000001E-4</v>
      </c>
    </row>
    <row r="3281" spans="1:8" x14ac:dyDescent="0.25">
      <c r="A3281" s="6">
        <v>27982</v>
      </c>
      <c r="B3281">
        <v>7.7000000000000002E-3</v>
      </c>
      <c r="C3281">
        <v>-4.1999999999999997E-3</v>
      </c>
      <c r="D3281">
        <v>1E-4</v>
      </c>
      <c r="E3281">
        <v>5.9999999999999995E-4</v>
      </c>
      <c r="F3281">
        <v>1E-3</v>
      </c>
      <c r="G3281">
        <v>1.5E-3</v>
      </c>
      <c r="H3281">
        <v>2.0000000000000001E-4</v>
      </c>
    </row>
    <row r="3282" spans="1:8" x14ac:dyDescent="0.25">
      <c r="A3282" s="6">
        <v>27983</v>
      </c>
      <c r="B3282">
        <v>-2.3999999999999998E-3</v>
      </c>
      <c r="C3282">
        <v>5.0000000000000001E-4</v>
      </c>
      <c r="D3282">
        <v>1E-3</v>
      </c>
      <c r="E3282">
        <v>0</v>
      </c>
      <c r="F3282">
        <v>-2.3999999999999998E-3</v>
      </c>
      <c r="G3282">
        <v>-2.3999999999999998E-3</v>
      </c>
      <c r="H3282">
        <v>2.0000000000000001E-4</v>
      </c>
    </row>
    <row r="3283" spans="1:8" x14ac:dyDescent="0.25">
      <c r="A3283" s="6">
        <v>27984</v>
      </c>
      <c r="B3283">
        <v>6.9999999999999999E-4</v>
      </c>
      <c r="C3283">
        <v>-1.6000000000000001E-3</v>
      </c>
      <c r="D3283">
        <v>-2E-3</v>
      </c>
      <c r="E3283">
        <v>5.9999999999999995E-4</v>
      </c>
      <c r="F3283">
        <v>-1.1000000000000001E-3</v>
      </c>
      <c r="G3283">
        <v>-2.5000000000000001E-3</v>
      </c>
      <c r="H3283">
        <v>2.0000000000000001E-4</v>
      </c>
    </row>
    <row r="3284" spans="1:8" x14ac:dyDescent="0.25">
      <c r="A3284" s="6">
        <v>27985</v>
      </c>
      <c r="B3284">
        <v>5.0000000000000001E-4</v>
      </c>
      <c r="C3284">
        <v>2.0000000000000001E-4</v>
      </c>
      <c r="D3284">
        <v>1E-3</v>
      </c>
      <c r="E3284">
        <v>-1E-4</v>
      </c>
      <c r="F3284">
        <v>8.9999999999999998E-4</v>
      </c>
      <c r="G3284">
        <v>1E-4</v>
      </c>
      <c r="H3284">
        <v>2.0000000000000001E-4</v>
      </c>
    </row>
    <row r="3285" spans="1:8" x14ac:dyDescent="0.25">
      <c r="A3285" s="6">
        <v>27988</v>
      </c>
      <c r="B3285">
        <v>1.6000000000000001E-3</v>
      </c>
      <c r="C3285">
        <v>-1.2999999999999999E-3</v>
      </c>
      <c r="D3285">
        <v>1E-3</v>
      </c>
      <c r="E3285">
        <v>5.9999999999999995E-4</v>
      </c>
      <c r="F3285">
        <v>1.5E-3</v>
      </c>
      <c r="G3285">
        <v>1.2999999999999999E-3</v>
      </c>
      <c r="H3285">
        <v>2.0000000000000001E-4</v>
      </c>
    </row>
    <row r="3286" spans="1:8" x14ac:dyDescent="0.25">
      <c r="A3286" s="6">
        <v>27989</v>
      </c>
      <c r="B3286">
        <v>3.0000000000000001E-3</v>
      </c>
      <c r="C3286">
        <v>-2.3999999999999998E-3</v>
      </c>
      <c r="D3286">
        <v>-1.4E-3</v>
      </c>
      <c r="E3286">
        <v>-6.9999999999999999E-4</v>
      </c>
      <c r="F3286">
        <v>-2.0999999999999999E-3</v>
      </c>
      <c r="G3286">
        <v>-1.4E-3</v>
      </c>
      <c r="H3286">
        <v>2.0000000000000001E-4</v>
      </c>
    </row>
    <row r="3287" spans="1:8" x14ac:dyDescent="0.25">
      <c r="A3287" s="6">
        <v>27990</v>
      </c>
      <c r="B3287">
        <v>-2E-3</v>
      </c>
      <c r="C3287">
        <v>-5.0000000000000001E-4</v>
      </c>
      <c r="D3287">
        <v>4.0000000000000002E-4</v>
      </c>
      <c r="E3287">
        <v>-2.0000000000000001E-4</v>
      </c>
      <c r="F3287">
        <v>-4.0000000000000002E-4</v>
      </c>
      <c r="G3287">
        <v>-1.1000000000000001E-3</v>
      </c>
      <c r="H3287">
        <v>2.0000000000000001E-4</v>
      </c>
    </row>
    <row r="3288" spans="1:8" x14ac:dyDescent="0.25">
      <c r="A3288" s="6">
        <v>27991</v>
      </c>
      <c r="B3288">
        <v>-1.16999999999999E-2</v>
      </c>
      <c r="C3288">
        <v>-5.0000000000000001E-4</v>
      </c>
      <c r="D3288">
        <v>1E-3</v>
      </c>
      <c r="E3288">
        <v>1E-3</v>
      </c>
      <c r="F3288">
        <v>-1.5E-3</v>
      </c>
      <c r="G3288">
        <v>-6.0000000000000001E-3</v>
      </c>
      <c r="H3288">
        <v>2.0000000000000001E-4</v>
      </c>
    </row>
    <row r="3289" spans="1:8" x14ac:dyDescent="0.25">
      <c r="A3289" s="6">
        <v>27992</v>
      </c>
      <c r="B3289">
        <v>-9.1000000000000004E-3</v>
      </c>
      <c r="C3289">
        <v>2.7000000000000001E-3</v>
      </c>
      <c r="D3289">
        <v>-1E-4</v>
      </c>
      <c r="E3289">
        <v>1E-4</v>
      </c>
      <c r="F3289">
        <v>-1.8E-3</v>
      </c>
      <c r="G3289">
        <v>-4.5999999999999999E-3</v>
      </c>
      <c r="H3289">
        <v>2.0000000000000001E-4</v>
      </c>
    </row>
    <row r="3290" spans="1:8" x14ac:dyDescent="0.25">
      <c r="A3290" s="6">
        <v>27995</v>
      </c>
      <c r="B3290">
        <v>-4.3E-3</v>
      </c>
      <c r="C3290">
        <v>-2.8E-3</v>
      </c>
      <c r="D3290">
        <v>-1.5E-3</v>
      </c>
      <c r="E3290">
        <v>4.0000000000000002E-4</v>
      </c>
      <c r="F3290">
        <v>-3.2000000000000002E-3</v>
      </c>
      <c r="G3290">
        <v>-4.1999999999999997E-3</v>
      </c>
      <c r="H3290">
        <v>2.0000000000000001E-4</v>
      </c>
    </row>
    <row r="3291" spans="1:8" x14ac:dyDescent="0.25">
      <c r="A3291" s="6">
        <v>27996</v>
      </c>
      <c r="B3291">
        <v>-6.1999999999999998E-3</v>
      </c>
      <c r="C3291">
        <v>2.7000000000000001E-3</v>
      </c>
      <c r="D3291">
        <v>0</v>
      </c>
      <c r="E3291">
        <v>-1E-4</v>
      </c>
      <c r="F3291">
        <v>-8.9999999999999998E-4</v>
      </c>
      <c r="G3291">
        <v>-2.2000000000000001E-3</v>
      </c>
      <c r="H3291">
        <v>2.0000000000000001E-4</v>
      </c>
    </row>
    <row r="3292" spans="1:8" x14ac:dyDescent="0.25">
      <c r="A3292" s="6">
        <v>27997</v>
      </c>
      <c r="B3292">
        <v>7.4999999999999997E-3</v>
      </c>
      <c r="C3292">
        <v>-6.4000000000000003E-3</v>
      </c>
      <c r="D3292">
        <v>1E-4</v>
      </c>
      <c r="E3292">
        <v>-1.1000000000000001E-3</v>
      </c>
      <c r="F3292">
        <v>1.5E-3</v>
      </c>
      <c r="G3292">
        <v>1.6999999999999999E-3</v>
      </c>
      <c r="H3292">
        <v>2.0000000000000001E-4</v>
      </c>
    </row>
    <row r="3293" spans="1:8" x14ac:dyDescent="0.25">
      <c r="A3293" s="6">
        <v>27998</v>
      </c>
      <c r="B3293">
        <v>-6.3E-3</v>
      </c>
      <c r="C3293">
        <v>4.3E-3</v>
      </c>
      <c r="D3293">
        <v>2.5000000000000001E-3</v>
      </c>
      <c r="E3293">
        <v>-5.0000000000000001E-4</v>
      </c>
      <c r="F3293">
        <v>4.0000000000000002E-4</v>
      </c>
      <c r="G3293">
        <v>-2.9999999999999997E-4</v>
      </c>
      <c r="H3293">
        <v>2.0000000000000001E-4</v>
      </c>
    </row>
    <row r="3294" spans="1:8" x14ac:dyDescent="0.25">
      <c r="A3294" s="6">
        <v>27999</v>
      </c>
      <c r="B3294">
        <v>8.9999999999999998E-4</v>
      </c>
      <c r="C3294">
        <v>-2.9999999999999997E-4</v>
      </c>
      <c r="D3294">
        <v>-1.2999999999999999E-3</v>
      </c>
      <c r="E3294">
        <v>-1E-3</v>
      </c>
      <c r="F3294">
        <v>-1.9E-3</v>
      </c>
      <c r="G3294">
        <v>1.1999999999999999E-3</v>
      </c>
      <c r="H3294">
        <v>2.0000000000000001E-4</v>
      </c>
    </row>
    <row r="3295" spans="1:8" x14ac:dyDescent="0.25">
      <c r="A3295" s="6">
        <v>28002</v>
      </c>
      <c r="B3295">
        <v>5.3E-3</v>
      </c>
      <c r="C3295">
        <v>-3.4999999999998999E-3</v>
      </c>
      <c r="D3295">
        <v>-4.0000000000000002E-4</v>
      </c>
      <c r="E3295">
        <v>1.1000000000000001E-3</v>
      </c>
      <c r="F3295">
        <v>5.0000000000000001E-4</v>
      </c>
      <c r="G3295">
        <v>1E-3</v>
      </c>
      <c r="H3295">
        <v>2.0000000000000001E-4</v>
      </c>
    </row>
    <row r="3296" spans="1:8" x14ac:dyDescent="0.25">
      <c r="A3296" s="6">
        <v>28003</v>
      </c>
      <c r="B3296">
        <v>6.8999999999999999E-3</v>
      </c>
      <c r="C3296">
        <v>-2.5000000000000001E-3</v>
      </c>
      <c r="D3296">
        <v>5.9999999999999995E-4</v>
      </c>
      <c r="E3296">
        <v>-5.9999999999999995E-4</v>
      </c>
      <c r="F3296">
        <v>5.9999999999999995E-4</v>
      </c>
      <c r="G3296">
        <v>3.3E-3</v>
      </c>
      <c r="H3296">
        <v>2.0000000000000001E-4</v>
      </c>
    </row>
    <row r="3297" spans="1:8" x14ac:dyDescent="0.25">
      <c r="A3297" s="6">
        <v>28004</v>
      </c>
      <c r="B3297">
        <v>1.0200000000000001E-2</v>
      </c>
      <c r="C3297">
        <v>-2.3999999999999998E-3</v>
      </c>
      <c r="D3297">
        <v>-3.7000000000000002E-3</v>
      </c>
      <c r="E3297">
        <v>1.6999999999999999E-3</v>
      </c>
      <c r="F3297">
        <v>-3.0999999999999999E-3</v>
      </c>
      <c r="G3297">
        <v>1.8E-3</v>
      </c>
      <c r="H3297">
        <v>2.0000000000000001E-4</v>
      </c>
    </row>
    <row r="3298" spans="1:8" x14ac:dyDescent="0.25">
      <c r="A3298" s="6">
        <v>28005</v>
      </c>
      <c r="B3298">
        <v>-4.0000000000000002E-4</v>
      </c>
      <c r="C3298">
        <v>1.9E-3</v>
      </c>
      <c r="D3298">
        <v>-1.4E-3</v>
      </c>
      <c r="E3298">
        <v>1.8E-3</v>
      </c>
      <c r="F3298">
        <v>-8.0000000000000004E-4</v>
      </c>
      <c r="G3298">
        <v>-1E-4</v>
      </c>
      <c r="H3298">
        <v>2.0000000000000001E-4</v>
      </c>
    </row>
    <row r="3299" spans="1:8" x14ac:dyDescent="0.25">
      <c r="A3299" s="6">
        <v>28006</v>
      </c>
      <c r="B3299">
        <v>3.7000000000000002E-3</v>
      </c>
      <c r="C3299">
        <v>0</v>
      </c>
      <c r="D3299">
        <v>2.9999999999999997E-4</v>
      </c>
      <c r="E3299">
        <v>-2E-3</v>
      </c>
      <c r="F3299">
        <v>1.4E-3</v>
      </c>
      <c r="G3299">
        <v>2.7000000000000001E-3</v>
      </c>
      <c r="H3299">
        <v>2.0000000000000001E-4</v>
      </c>
    </row>
    <row r="3300" spans="1:8" x14ac:dyDescent="0.25">
      <c r="A3300" s="6">
        <v>28010</v>
      </c>
      <c r="B3300">
        <v>6.1999999999999998E-3</v>
      </c>
      <c r="C3300">
        <v>-2.3E-3</v>
      </c>
      <c r="D3300">
        <v>8.9999999999999998E-4</v>
      </c>
      <c r="E3300">
        <v>6.9999999999999999E-4</v>
      </c>
      <c r="F3300">
        <v>-8.9999999999999998E-4</v>
      </c>
      <c r="G3300">
        <v>8.0000000000000004E-4</v>
      </c>
      <c r="H3300">
        <v>2.0000000000000001E-4</v>
      </c>
    </row>
    <row r="3301" spans="1:8" x14ac:dyDescent="0.25">
      <c r="A3301" s="6">
        <v>28011</v>
      </c>
      <c r="B3301">
        <v>-1.1000000000000001E-3</v>
      </c>
      <c r="C3301">
        <v>2.0999999999999999E-3</v>
      </c>
      <c r="D3301">
        <v>-5.0000000000000001E-4</v>
      </c>
      <c r="E3301">
        <v>1.5E-3</v>
      </c>
      <c r="F3301">
        <v>-2.0000000000000001E-4</v>
      </c>
      <c r="G3301">
        <v>-1E-3</v>
      </c>
      <c r="H3301">
        <v>2.0000000000000001E-4</v>
      </c>
    </row>
    <row r="3302" spans="1:8" x14ac:dyDescent="0.25">
      <c r="A3302" s="6">
        <v>28012</v>
      </c>
      <c r="B3302">
        <v>-4.4999999999999997E-3</v>
      </c>
      <c r="C3302">
        <v>2.3999999999999998E-3</v>
      </c>
      <c r="D3302">
        <v>2.0000000000000001E-4</v>
      </c>
      <c r="E3302">
        <v>-1E-4</v>
      </c>
      <c r="F3302">
        <v>-3.3999999999999998E-3</v>
      </c>
      <c r="G3302">
        <v>-2E-3</v>
      </c>
      <c r="H3302">
        <v>2.0000000000000001E-4</v>
      </c>
    </row>
    <row r="3303" spans="1:8" x14ac:dyDescent="0.25">
      <c r="A3303" s="6">
        <v>28013</v>
      </c>
      <c r="B3303">
        <v>2.3999999999999998E-3</v>
      </c>
      <c r="C3303">
        <v>5.0000000000000001E-4</v>
      </c>
      <c r="D3303">
        <v>-1.6999999999999999E-3</v>
      </c>
      <c r="E3303">
        <v>5.9999999999999995E-4</v>
      </c>
      <c r="F3303">
        <v>-1.1999999999999999E-3</v>
      </c>
      <c r="G3303">
        <v>1.6000000000000001E-3</v>
      </c>
      <c r="H3303">
        <v>2.0000000000000001E-4</v>
      </c>
    </row>
    <row r="3304" spans="1:8" x14ac:dyDescent="0.25">
      <c r="A3304" s="6">
        <v>28016</v>
      </c>
      <c r="B3304">
        <v>-2.8999999999999998E-3</v>
      </c>
      <c r="C3304">
        <v>1E-3</v>
      </c>
      <c r="D3304">
        <v>5.0000000000000001E-4</v>
      </c>
      <c r="E3304">
        <v>5.9999999999999995E-4</v>
      </c>
      <c r="F3304">
        <v>2.0000000000000001E-4</v>
      </c>
      <c r="G3304">
        <v>-1.1999999999999999E-3</v>
      </c>
      <c r="H3304">
        <v>2.0000000000000001E-4</v>
      </c>
    </row>
    <row r="3305" spans="1:8" x14ac:dyDescent="0.25">
      <c r="A3305" s="6">
        <v>28017</v>
      </c>
      <c r="B3305">
        <v>-3.0000000000000001E-3</v>
      </c>
      <c r="C3305">
        <v>6.9999999999999999E-4</v>
      </c>
      <c r="D3305">
        <v>-1E-3</v>
      </c>
      <c r="E3305">
        <v>6.9999999999999999E-4</v>
      </c>
      <c r="F3305">
        <v>-8.9999999999999998E-4</v>
      </c>
      <c r="G3305">
        <v>1E-3</v>
      </c>
      <c r="H3305">
        <v>2.0000000000000001E-4</v>
      </c>
    </row>
    <row r="3306" spans="1:8" x14ac:dyDescent="0.25">
      <c r="A3306" s="6">
        <v>28018</v>
      </c>
      <c r="B3306">
        <v>2E-3</v>
      </c>
      <c r="C3306">
        <v>-1.6000000000000001E-3</v>
      </c>
      <c r="D3306">
        <v>-2E-3</v>
      </c>
      <c r="E3306">
        <v>2.7000000000000001E-3</v>
      </c>
      <c r="F3306">
        <v>-2.8E-3</v>
      </c>
      <c r="G3306">
        <v>-1.5E-3</v>
      </c>
      <c r="H3306">
        <v>2.0000000000000001E-4</v>
      </c>
    </row>
    <row r="3307" spans="1:8" x14ac:dyDescent="0.25">
      <c r="A3307" s="6">
        <v>28019</v>
      </c>
      <c r="B3307">
        <v>8.8000000000000005E-3</v>
      </c>
      <c r="C3307">
        <v>-3.8E-3</v>
      </c>
      <c r="D3307">
        <v>-2.3E-3</v>
      </c>
      <c r="E3307">
        <v>1.6999999999999999E-3</v>
      </c>
      <c r="F3307">
        <v>-1.6000000000000001E-3</v>
      </c>
      <c r="G3307">
        <v>8.0000000000000004E-4</v>
      </c>
      <c r="H3307">
        <v>2.0000000000000001E-4</v>
      </c>
    </row>
    <row r="3308" spans="1:8" x14ac:dyDescent="0.25">
      <c r="A3308" s="6">
        <v>28020</v>
      </c>
      <c r="B3308">
        <v>8.6999999999999994E-3</v>
      </c>
      <c r="C3308">
        <v>-2.0999999999999999E-3</v>
      </c>
      <c r="D3308">
        <v>1.9E-3</v>
      </c>
      <c r="E3308">
        <v>-5.9999999999999995E-4</v>
      </c>
      <c r="F3308">
        <v>1.5E-3</v>
      </c>
      <c r="G3308">
        <v>8.0000000000000004E-4</v>
      </c>
      <c r="H3308">
        <v>2.0000000000000001E-4</v>
      </c>
    </row>
    <row r="3309" spans="1:8" x14ac:dyDescent="0.25">
      <c r="A3309" s="6">
        <v>28023</v>
      </c>
      <c r="B3309">
        <v>1E-3</v>
      </c>
      <c r="C3309">
        <v>2.0000000000000001E-4</v>
      </c>
      <c r="D3309">
        <v>4.1999999999999997E-3</v>
      </c>
      <c r="E3309">
        <v>-1.6999999999999999E-3</v>
      </c>
      <c r="F3309">
        <v>8.9999999999999998E-4</v>
      </c>
      <c r="G3309">
        <v>-1.4E-3</v>
      </c>
      <c r="H3309">
        <v>2.0000000000000001E-4</v>
      </c>
    </row>
    <row r="3310" spans="1:8" x14ac:dyDescent="0.25">
      <c r="A3310" s="6">
        <v>28024</v>
      </c>
      <c r="B3310">
        <v>1.23E-2</v>
      </c>
      <c r="C3310">
        <v>-6.0999999999998998E-3</v>
      </c>
      <c r="D3310">
        <v>2.8E-3</v>
      </c>
      <c r="E3310">
        <v>-2.0999999999999999E-3</v>
      </c>
      <c r="F3310">
        <v>3.8999999999999998E-3</v>
      </c>
      <c r="G3310">
        <v>-5.9999999999999995E-4</v>
      </c>
      <c r="H3310">
        <v>2.0000000000000001E-4</v>
      </c>
    </row>
    <row r="3311" spans="1:8" x14ac:dyDescent="0.25">
      <c r="A3311" s="6">
        <v>28025</v>
      </c>
      <c r="B3311">
        <v>-2.8999999999999998E-3</v>
      </c>
      <c r="C3311">
        <v>4.4000000000000003E-3</v>
      </c>
      <c r="D3311">
        <v>8.9999999999999998E-4</v>
      </c>
      <c r="E3311">
        <v>-1E-3</v>
      </c>
      <c r="F3311">
        <v>6.9999999999999999E-4</v>
      </c>
      <c r="G3311">
        <v>-8.9999999999999998E-4</v>
      </c>
      <c r="H3311">
        <v>2.0000000000000001E-4</v>
      </c>
    </row>
    <row r="3312" spans="1:8" x14ac:dyDescent="0.25">
      <c r="A3312" s="6">
        <v>28026</v>
      </c>
      <c r="B3312">
        <v>-4.5999999999999999E-3</v>
      </c>
      <c r="C3312">
        <v>2.8E-3</v>
      </c>
      <c r="D3312">
        <v>-1E-3</v>
      </c>
      <c r="E3312">
        <v>8.0000000000000004E-4</v>
      </c>
      <c r="F3312">
        <v>-1.6999999999999999E-3</v>
      </c>
      <c r="G3312">
        <v>-4.0000000000000002E-4</v>
      </c>
      <c r="H3312">
        <v>2.0000000000000001E-4</v>
      </c>
    </row>
    <row r="3313" spans="1:8" x14ac:dyDescent="0.25">
      <c r="A3313" s="6">
        <v>28027</v>
      </c>
      <c r="B3313">
        <v>-8.9999999999999998E-4</v>
      </c>
      <c r="C3313">
        <v>2.0999999999999999E-3</v>
      </c>
      <c r="D3313">
        <v>-5.0000000000000001E-4</v>
      </c>
      <c r="E3313">
        <v>2.0000000000000001E-4</v>
      </c>
      <c r="F3313">
        <v>-8.9999999999999998E-4</v>
      </c>
      <c r="G3313">
        <v>1.1000000000000001E-3</v>
      </c>
      <c r="H3313">
        <v>2.0000000000000001E-4</v>
      </c>
    </row>
    <row r="3314" spans="1:8" x14ac:dyDescent="0.25">
      <c r="A3314" s="6">
        <v>28030</v>
      </c>
      <c r="B3314">
        <v>3.5999999999999999E-3</v>
      </c>
      <c r="C3314">
        <v>-8.0000000000000004E-4</v>
      </c>
      <c r="D3314">
        <v>1E-4</v>
      </c>
      <c r="E3314">
        <v>1.9E-3</v>
      </c>
      <c r="F3314">
        <v>-1E-3</v>
      </c>
      <c r="G3314">
        <v>1.9E-3</v>
      </c>
      <c r="H3314">
        <v>2.0000000000000001E-4</v>
      </c>
    </row>
    <row r="3315" spans="1:8" x14ac:dyDescent="0.25">
      <c r="A3315" s="6">
        <v>28031</v>
      </c>
      <c r="B3315">
        <v>-1.12E-2</v>
      </c>
      <c r="C3315">
        <v>2.3E-3</v>
      </c>
      <c r="D3315">
        <v>-1E-4</v>
      </c>
      <c r="E3315">
        <v>1.1000000000000001E-3</v>
      </c>
      <c r="F3315">
        <v>-3.8E-3</v>
      </c>
      <c r="G3315">
        <v>-2.0999999999999999E-3</v>
      </c>
      <c r="H3315">
        <v>2.0000000000000001E-4</v>
      </c>
    </row>
    <row r="3316" spans="1:8" x14ac:dyDescent="0.25">
      <c r="A3316" s="6">
        <v>28032</v>
      </c>
      <c r="B3316">
        <v>-5.1999999999999998E-3</v>
      </c>
      <c r="C3316">
        <v>2.9999999999999997E-4</v>
      </c>
      <c r="D3316">
        <v>5.9999999999999995E-4</v>
      </c>
      <c r="E3316">
        <v>-1.1999999999999999E-3</v>
      </c>
      <c r="F3316">
        <v>1.9E-3</v>
      </c>
      <c r="G3316">
        <v>-4.0000000000000002E-4</v>
      </c>
      <c r="H3316">
        <v>2.0000000000000001E-4</v>
      </c>
    </row>
    <row r="3317" spans="1:8" x14ac:dyDescent="0.25">
      <c r="A3317" s="6">
        <v>28033</v>
      </c>
      <c r="B3317">
        <v>-1.2999999999999999E-3</v>
      </c>
      <c r="C3317">
        <v>1E-4</v>
      </c>
      <c r="D3317">
        <v>-1.2999999999999999E-3</v>
      </c>
      <c r="E3317">
        <v>2.2000000000000001E-3</v>
      </c>
      <c r="F3317">
        <v>6.9999999999999999E-4</v>
      </c>
      <c r="G3317">
        <v>0</v>
      </c>
      <c r="H3317">
        <v>2.0000000000000001E-4</v>
      </c>
    </row>
    <row r="3318" spans="1:8" x14ac:dyDescent="0.25">
      <c r="A3318" s="6">
        <v>28034</v>
      </c>
      <c r="B3318">
        <v>-9.1999999999999998E-3</v>
      </c>
      <c r="C3318">
        <v>3.3999999999999998E-3</v>
      </c>
      <c r="D3318">
        <v>1.5E-3</v>
      </c>
      <c r="E3318">
        <v>-5.0000000000000001E-4</v>
      </c>
      <c r="F3318">
        <v>-1.6000000000000001E-3</v>
      </c>
      <c r="G3318">
        <v>-1E-3</v>
      </c>
      <c r="H3318">
        <v>2.0000000000000001E-4</v>
      </c>
    </row>
    <row r="3319" spans="1:8" x14ac:dyDescent="0.25">
      <c r="A3319" s="6">
        <v>28037</v>
      </c>
      <c r="B3319">
        <v>-1.5E-3</v>
      </c>
      <c r="C3319">
        <v>2.0000000000000001E-4</v>
      </c>
      <c r="D3319">
        <v>1.6999999999999999E-3</v>
      </c>
      <c r="E3319">
        <v>-4.0000000000000002E-4</v>
      </c>
      <c r="F3319">
        <v>1E-4</v>
      </c>
      <c r="G3319">
        <v>1.1000000000000001E-3</v>
      </c>
      <c r="H3319">
        <v>2.0000000000000001E-4</v>
      </c>
    </row>
    <row r="3320" spans="1:8" x14ac:dyDescent="0.25">
      <c r="A3320" s="6">
        <v>28038</v>
      </c>
      <c r="B3320">
        <v>-7.3000000000000001E-3</v>
      </c>
      <c r="C3320">
        <v>-4.0000000000000002E-4</v>
      </c>
      <c r="D3320">
        <v>-1E-4</v>
      </c>
      <c r="E3320">
        <v>2.0999999999999999E-3</v>
      </c>
      <c r="F3320">
        <v>-1.1999999999999999E-3</v>
      </c>
      <c r="G3320">
        <v>-2.8E-3</v>
      </c>
      <c r="H3320">
        <v>2.0000000000000001E-4</v>
      </c>
    </row>
    <row r="3321" spans="1:8" x14ac:dyDescent="0.25">
      <c r="A3321" s="6">
        <v>28039</v>
      </c>
      <c r="B3321">
        <v>-4.3E-3</v>
      </c>
      <c r="C3321">
        <v>-2.8E-3</v>
      </c>
      <c r="D3321">
        <v>-1E-3</v>
      </c>
      <c r="E3321">
        <v>2.7000000000000001E-3</v>
      </c>
      <c r="F3321">
        <v>-1.2999999999999999E-3</v>
      </c>
      <c r="G3321">
        <v>-4.6999999999998996E-3</v>
      </c>
      <c r="H3321">
        <v>2.0000000000000001E-4</v>
      </c>
    </row>
    <row r="3322" spans="1:8" x14ac:dyDescent="0.25">
      <c r="A3322" s="6">
        <v>28040</v>
      </c>
      <c r="B3322">
        <v>5.7999999999999996E-3</v>
      </c>
      <c r="C3322">
        <v>-4.0000000000000002E-4</v>
      </c>
      <c r="D3322">
        <v>-3.0999999999999999E-3</v>
      </c>
      <c r="E3322">
        <v>1.2999999999999999E-3</v>
      </c>
      <c r="F3322">
        <v>-3.0999999999999999E-3</v>
      </c>
      <c r="G3322">
        <v>-8.9999999999999998E-4</v>
      </c>
      <c r="H3322">
        <v>2.0000000000000001E-4</v>
      </c>
    </row>
    <row r="3323" spans="1:8" x14ac:dyDescent="0.25">
      <c r="A3323" s="6">
        <v>28041</v>
      </c>
      <c r="B3323">
        <v>-8.3999999999999995E-3</v>
      </c>
      <c r="C3323">
        <v>4.4999999999999997E-3</v>
      </c>
      <c r="D3323">
        <v>8.9999999999999998E-4</v>
      </c>
      <c r="E3323">
        <v>-5.0000000000000001E-4</v>
      </c>
      <c r="F3323">
        <v>-6.9999999999999999E-4</v>
      </c>
      <c r="G3323">
        <v>-1.6000000000000001E-3</v>
      </c>
      <c r="H3323">
        <v>2.0000000000000001E-4</v>
      </c>
    </row>
    <row r="3324" spans="1:8" x14ac:dyDescent="0.25">
      <c r="A3324" s="6">
        <v>28044</v>
      </c>
      <c r="B3324">
        <v>-9.2999999999999992E-3</v>
      </c>
      <c r="C3324">
        <v>-4.0000000000000002E-4</v>
      </c>
      <c r="D3324">
        <v>-4.1999999999999997E-3</v>
      </c>
      <c r="E3324">
        <v>1.8E-3</v>
      </c>
      <c r="F3324">
        <v>-4.4999999999999997E-3</v>
      </c>
      <c r="G3324">
        <v>-6.6E-3</v>
      </c>
      <c r="H3324">
        <v>2.0000000000000001E-4</v>
      </c>
    </row>
    <row r="3325" spans="1:8" x14ac:dyDescent="0.25">
      <c r="A3325" s="6">
        <v>28045</v>
      </c>
      <c r="B3325">
        <v>-7.7999999999999996E-3</v>
      </c>
      <c r="C3325">
        <v>8.0000000000000004E-4</v>
      </c>
      <c r="D3325">
        <v>3.0000000000000001E-3</v>
      </c>
      <c r="E3325">
        <v>-4.6999999999998996E-3</v>
      </c>
      <c r="F3325">
        <v>-1.1000000000000001E-3</v>
      </c>
      <c r="G3325">
        <v>-3.0999999999999999E-3</v>
      </c>
      <c r="H3325">
        <v>2.0000000000000001E-4</v>
      </c>
    </row>
    <row r="3326" spans="1:8" x14ac:dyDescent="0.25">
      <c r="A3326" s="6">
        <v>28046</v>
      </c>
      <c r="B3326">
        <v>1.09E-2</v>
      </c>
      <c r="C3326">
        <v>-8.6E-3</v>
      </c>
      <c r="D3326">
        <v>0</v>
      </c>
      <c r="E3326">
        <v>-2E-3</v>
      </c>
      <c r="F3326">
        <v>4.0000000000000001E-3</v>
      </c>
      <c r="G3326">
        <v>3.8999999999999998E-3</v>
      </c>
      <c r="H3326">
        <v>2.0000000000000001E-4</v>
      </c>
    </row>
    <row r="3327" spans="1:8" x14ac:dyDescent="0.25">
      <c r="A3327" s="6">
        <v>28047</v>
      </c>
      <c r="B3327">
        <v>-1.15E-2</v>
      </c>
      <c r="C3327">
        <v>6.0999999999998998E-3</v>
      </c>
      <c r="D3327">
        <v>4.0000000000000002E-4</v>
      </c>
      <c r="E3327">
        <v>-1.6000000000000001E-3</v>
      </c>
      <c r="F3327">
        <v>1E-3</v>
      </c>
      <c r="G3327">
        <v>-5.0000000000000001E-4</v>
      </c>
      <c r="H3327">
        <v>2.0000000000000001E-4</v>
      </c>
    </row>
    <row r="3328" spans="1:8" x14ac:dyDescent="0.25">
      <c r="A3328" s="6">
        <v>28048</v>
      </c>
      <c r="B3328">
        <v>1E-3</v>
      </c>
      <c r="C3328">
        <v>3.0999999999999999E-3</v>
      </c>
      <c r="D3328">
        <v>-4.0000000000000002E-4</v>
      </c>
      <c r="E3328">
        <v>8.9999999999999998E-4</v>
      </c>
      <c r="F3328">
        <v>-5.9999999999999995E-4</v>
      </c>
      <c r="G3328">
        <v>1.1999999999999999E-3</v>
      </c>
      <c r="H3328">
        <v>2.0000000000000001E-4</v>
      </c>
    </row>
    <row r="3329" spans="1:8" x14ac:dyDescent="0.25">
      <c r="A3329" s="6">
        <v>28051</v>
      </c>
      <c r="B3329">
        <v>5.4999999999999997E-3</v>
      </c>
      <c r="C3329">
        <v>-2E-3</v>
      </c>
      <c r="D3329">
        <v>2E-3</v>
      </c>
      <c r="E3329">
        <v>-8.0000000000000004E-4</v>
      </c>
      <c r="F3329">
        <v>1.2999999999999999E-3</v>
      </c>
      <c r="G3329">
        <v>3.2000000000000002E-3</v>
      </c>
      <c r="H3329">
        <v>2.0000000000000001E-4</v>
      </c>
    </row>
    <row r="3330" spans="1:8" x14ac:dyDescent="0.25">
      <c r="A3330" s="6">
        <v>28052</v>
      </c>
      <c r="B3330">
        <v>-5.0000000000000001E-4</v>
      </c>
      <c r="C3330">
        <v>4.0000000000000002E-4</v>
      </c>
      <c r="D3330">
        <v>-5.0000000000000001E-4</v>
      </c>
      <c r="E3330">
        <v>1E-4</v>
      </c>
      <c r="F3330">
        <v>2.3999999999999998E-3</v>
      </c>
      <c r="G3330">
        <v>-1.2999999999999999E-3</v>
      </c>
      <c r="H3330">
        <v>2.0000000000000001E-4</v>
      </c>
    </row>
    <row r="3331" spans="1:8" x14ac:dyDescent="0.25">
      <c r="A3331" s="6">
        <v>28053</v>
      </c>
      <c r="B3331">
        <v>2.3E-3</v>
      </c>
      <c r="C3331">
        <v>-4.0000000000000002E-4</v>
      </c>
      <c r="D3331">
        <v>2.2000000000000001E-3</v>
      </c>
      <c r="E3331">
        <v>-1.8E-3</v>
      </c>
      <c r="F3331">
        <v>1.1999999999999999E-3</v>
      </c>
      <c r="G3331">
        <v>3.3999999999999998E-3</v>
      </c>
      <c r="H3331">
        <v>2.0000000000000001E-4</v>
      </c>
    </row>
    <row r="3332" spans="1:8" x14ac:dyDescent="0.25">
      <c r="A3332" s="6">
        <v>28054</v>
      </c>
      <c r="B3332">
        <v>-8.1999999999999001E-3</v>
      </c>
      <c r="C3332">
        <v>4.5999999999999999E-3</v>
      </c>
      <c r="D3332">
        <v>2.5000000000000001E-3</v>
      </c>
      <c r="E3332">
        <v>-8.0000000000000004E-4</v>
      </c>
      <c r="F3332">
        <v>1.8E-3</v>
      </c>
      <c r="G3332">
        <v>-1.2999999999999999E-3</v>
      </c>
      <c r="H3332">
        <v>2.0000000000000001E-4</v>
      </c>
    </row>
    <row r="3333" spans="1:8" x14ac:dyDescent="0.25">
      <c r="A3333" s="6">
        <v>28055</v>
      </c>
      <c r="B3333">
        <v>-7.4999999999999997E-3</v>
      </c>
      <c r="C3333">
        <v>2.0999999999999999E-3</v>
      </c>
      <c r="D3333">
        <v>2.9999999999999997E-4</v>
      </c>
      <c r="E3333">
        <v>-1.2999999999999999E-3</v>
      </c>
      <c r="F3333">
        <v>2.0000000000000001E-4</v>
      </c>
      <c r="G3333">
        <v>-2.0999999999999999E-3</v>
      </c>
      <c r="H3333">
        <v>2.0000000000000001E-4</v>
      </c>
    </row>
    <row r="3334" spans="1:8" x14ac:dyDescent="0.25">
      <c r="A3334" s="6">
        <v>28058</v>
      </c>
      <c r="B3334">
        <v>8.9999999999999998E-4</v>
      </c>
      <c r="C3334">
        <v>-5.9999999999999995E-4</v>
      </c>
      <c r="D3334">
        <v>-1.1999999999999999E-3</v>
      </c>
      <c r="E3334">
        <v>1.4E-3</v>
      </c>
      <c r="F3334">
        <v>-1.2999999999999999E-3</v>
      </c>
      <c r="G3334">
        <v>1.8E-3</v>
      </c>
      <c r="H3334">
        <v>2.0000000000000001E-4</v>
      </c>
    </row>
    <row r="3335" spans="1:8" x14ac:dyDescent="0.25">
      <c r="A3335" s="6">
        <v>28059</v>
      </c>
      <c r="B3335">
        <v>8.6999999999999994E-3</v>
      </c>
      <c r="C3335">
        <v>-3.8999999999999998E-3</v>
      </c>
      <c r="D3335">
        <v>-5.9999999999999995E-4</v>
      </c>
      <c r="E3335">
        <v>1.1999999999999999E-3</v>
      </c>
      <c r="F3335">
        <v>1E-3</v>
      </c>
      <c r="G3335">
        <v>2.5000000000000001E-3</v>
      </c>
      <c r="H3335">
        <v>2.0000000000000001E-4</v>
      </c>
    </row>
    <row r="3336" spans="1:8" x14ac:dyDescent="0.25">
      <c r="A3336" s="6">
        <v>28060</v>
      </c>
      <c r="B3336">
        <v>5.5999999999999999E-3</v>
      </c>
      <c r="C3336">
        <v>-2.0999999999999999E-3</v>
      </c>
      <c r="D3336">
        <v>-2.7000000000000001E-3</v>
      </c>
      <c r="E3336">
        <v>2.3999999999999998E-3</v>
      </c>
      <c r="F3336">
        <v>5.9999999999999995E-4</v>
      </c>
      <c r="G3336">
        <v>-5.0000000000000001E-4</v>
      </c>
      <c r="H3336">
        <v>2.0000000000000001E-4</v>
      </c>
    </row>
    <row r="3337" spans="1:8" x14ac:dyDescent="0.25">
      <c r="A3337" s="6">
        <v>28061</v>
      </c>
      <c r="B3337">
        <v>-1E-3</v>
      </c>
      <c r="C3337">
        <v>8.0000000000000004E-4</v>
      </c>
      <c r="D3337">
        <v>-8.9999999999999998E-4</v>
      </c>
      <c r="E3337">
        <v>-1.2999999999999999E-3</v>
      </c>
      <c r="F3337">
        <v>-6.9999999999999999E-4</v>
      </c>
      <c r="G3337">
        <v>2.0000000000000001E-4</v>
      </c>
      <c r="H3337">
        <v>2.0000000000000001E-4</v>
      </c>
    </row>
    <row r="3338" spans="1:8" x14ac:dyDescent="0.25">
      <c r="A3338" s="6">
        <v>28062</v>
      </c>
      <c r="B3338">
        <v>1.18999999999999E-2</v>
      </c>
      <c r="C3338">
        <v>-4.4000000000000003E-3</v>
      </c>
      <c r="D3338">
        <v>-1.9E-3</v>
      </c>
      <c r="E3338">
        <v>0</v>
      </c>
      <c r="F3338">
        <v>-1.4E-3</v>
      </c>
      <c r="G3338">
        <v>1.6000000000000001E-3</v>
      </c>
      <c r="H3338">
        <v>2.0000000000000001E-4</v>
      </c>
    </row>
    <row r="3339" spans="1:8" x14ac:dyDescent="0.25">
      <c r="A3339" s="6">
        <v>28065</v>
      </c>
      <c r="B3339">
        <v>2.3E-3</v>
      </c>
      <c r="C3339">
        <v>0</v>
      </c>
      <c r="D3339">
        <v>1.6999999999999999E-3</v>
      </c>
      <c r="E3339">
        <v>-1.5E-3</v>
      </c>
      <c r="F3339">
        <v>8.9999999999999998E-4</v>
      </c>
      <c r="G3339">
        <v>3.8E-3</v>
      </c>
      <c r="H3339">
        <v>2.0000000000000001E-4</v>
      </c>
    </row>
    <row r="3340" spans="1:8" x14ac:dyDescent="0.25">
      <c r="A3340" s="6">
        <v>28067</v>
      </c>
      <c r="B3340">
        <v>-1.16999999999999E-2</v>
      </c>
      <c r="C3340">
        <v>2.2000000000000001E-3</v>
      </c>
      <c r="D3340">
        <v>3.3E-3</v>
      </c>
      <c r="E3340">
        <v>-2.0999999999999999E-3</v>
      </c>
      <c r="F3340">
        <v>-5.9999999999999995E-4</v>
      </c>
      <c r="G3340">
        <v>-1.5E-3</v>
      </c>
      <c r="H3340">
        <v>2.0000000000000001E-4</v>
      </c>
    </row>
    <row r="3341" spans="1:8" x14ac:dyDescent="0.25">
      <c r="A3341" s="6">
        <v>28068</v>
      </c>
      <c r="B3341">
        <v>7.7000000000000002E-3</v>
      </c>
      <c r="C3341">
        <v>3.8E-3</v>
      </c>
      <c r="D3341">
        <v>5.0000000000000001E-3</v>
      </c>
      <c r="E3341">
        <v>-8.0999999999999996E-3</v>
      </c>
      <c r="F3341">
        <v>3.4999999999998999E-3</v>
      </c>
      <c r="G3341">
        <v>5.0000000000000001E-3</v>
      </c>
      <c r="H3341">
        <v>2.0000000000000001E-4</v>
      </c>
    </row>
    <row r="3342" spans="1:8" x14ac:dyDescent="0.25">
      <c r="A3342" s="6">
        <v>28069</v>
      </c>
      <c r="B3342">
        <v>-1.2E-2</v>
      </c>
      <c r="C3342">
        <v>8.6E-3</v>
      </c>
      <c r="D3342">
        <v>4.1999999999999997E-3</v>
      </c>
      <c r="E3342">
        <v>-4.6999999999998996E-3</v>
      </c>
      <c r="F3342">
        <v>3.7000000000000002E-3</v>
      </c>
      <c r="G3342">
        <v>1.5E-3</v>
      </c>
      <c r="H3342">
        <v>2.0000000000000001E-4</v>
      </c>
    </row>
    <row r="3343" spans="1:8" x14ac:dyDescent="0.25">
      <c r="A3343" s="6">
        <v>28072</v>
      </c>
      <c r="B3343">
        <v>-1.1299999999999999E-2</v>
      </c>
      <c r="C3343">
        <v>3.3E-3</v>
      </c>
      <c r="D3343">
        <v>-1.1000000000000001E-3</v>
      </c>
      <c r="E3343">
        <v>1E-4</v>
      </c>
      <c r="F3343">
        <v>5.9999999999999995E-4</v>
      </c>
      <c r="G3343">
        <v>-4.0999999999998997E-3</v>
      </c>
      <c r="H3343">
        <v>2.0000000000000001E-4</v>
      </c>
    </row>
    <row r="3344" spans="1:8" x14ac:dyDescent="0.25">
      <c r="A3344" s="6">
        <v>28073</v>
      </c>
      <c r="B3344">
        <v>-3.3999999999999998E-3</v>
      </c>
      <c r="C3344">
        <v>-1.6000000000000001E-3</v>
      </c>
      <c r="D3344">
        <v>1.8E-3</v>
      </c>
      <c r="E3344">
        <v>-1E-3</v>
      </c>
      <c r="F3344">
        <v>-8.9999999999999998E-4</v>
      </c>
      <c r="G3344">
        <v>-2.0000000000000001E-4</v>
      </c>
      <c r="H3344">
        <v>2.0000000000000001E-4</v>
      </c>
    </row>
    <row r="3345" spans="1:8" x14ac:dyDescent="0.25">
      <c r="A3345" s="6">
        <v>28074</v>
      </c>
      <c r="B3345">
        <v>-4.6999999999998996E-3</v>
      </c>
      <c r="C3345">
        <v>3.5999999999999999E-3</v>
      </c>
      <c r="D3345">
        <v>-1.6999999999999999E-3</v>
      </c>
      <c r="E3345">
        <v>1.5E-3</v>
      </c>
      <c r="F3345">
        <v>-4.3E-3</v>
      </c>
      <c r="G3345">
        <v>-1.9E-3</v>
      </c>
      <c r="H3345">
        <v>2.0000000000000001E-4</v>
      </c>
    </row>
    <row r="3346" spans="1:8" x14ac:dyDescent="0.25">
      <c r="A3346" s="6">
        <v>28075</v>
      </c>
      <c r="B3346">
        <v>7.0999999999998998E-3</v>
      </c>
      <c r="C3346">
        <v>-4.7999999999999996E-3</v>
      </c>
      <c r="D3346">
        <v>-2.2000000000000001E-3</v>
      </c>
      <c r="E3346">
        <v>2.5000000000000001E-3</v>
      </c>
      <c r="F3346">
        <v>-1.6999999999999999E-3</v>
      </c>
      <c r="G3346">
        <v>-1E-4</v>
      </c>
      <c r="H3346">
        <v>2.0000000000000001E-4</v>
      </c>
    </row>
    <row r="3347" spans="1:8" x14ac:dyDescent="0.25">
      <c r="A3347" s="6">
        <v>28076</v>
      </c>
      <c r="B3347">
        <v>-3.2000000000000002E-3</v>
      </c>
      <c r="C3347">
        <v>3.0000000000000001E-3</v>
      </c>
      <c r="D3347">
        <v>1E-3</v>
      </c>
      <c r="E3347">
        <v>-1E-3</v>
      </c>
      <c r="F3347">
        <v>-1.5E-3</v>
      </c>
      <c r="G3347">
        <v>1E-4</v>
      </c>
      <c r="H3347">
        <v>2.0000000000000001E-4</v>
      </c>
    </row>
    <row r="3348" spans="1:8" x14ac:dyDescent="0.25">
      <c r="A3348" s="6">
        <v>28079</v>
      </c>
      <c r="B3348">
        <v>5.1999999999999998E-3</v>
      </c>
      <c r="C3348">
        <v>-3.5999999999999999E-3</v>
      </c>
      <c r="D3348">
        <v>-1.9E-3</v>
      </c>
      <c r="E3348">
        <v>1.1000000000000001E-3</v>
      </c>
      <c r="F3348">
        <v>-5.9999999999999995E-4</v>
      </c>
      <c r="G3348">
        <v>2.9999999999999997E-4</v>
      </c>
      <c r="H3348">
        <v>2.0000000000000001E-4</v>
      </c>
    </row>
    <row r="3349" spans="1:8" x14ac:dyDescent="0.25">
      <c r="A3349" s="6">
        <v>28080</v>
      </c>
      <c r="B3349">
        <v>2.5999999999999999E-3</v>
      </c>
      <c r="C3349">
        <v>1.6000000000000001E-3</v>
      </c>
      <c r="D3349">
        <v>-6.9999999999999999E-4</v>
      </c>
      <c r="E3349">
        <v>-2.9999999999999997E-4</v>
      </c>
      <c r="F3349">
        <v>-4.0000000000000002E-4</v>
      </c>
      <c r="G3349">
        <v>1.9E-3</v>
      </c>
      <c r="H3349">
        <v>2.0000000000000001E-4</v>
      </c>
    </row>
    <row r="3350" spans="1:8" x14ac:dyDescent="0.25">
      <c r="A3350" s="6">
        <v>28081</v>
      </c>
      <c r="B3350">
        <v>6.3E-3</v>
      </c>
      <c r="C3350">
        <v>-2.0000000000000001E-4</v>
      </c>
      <c r="D3350">
        <v>-1.1999999999999999E-3</v>
      </c>
      <c r="E3350">
        <v>1.6000000000000001E-3</v>
      </c>
      <c r="F3350">
        <v>-2.5999999999999999E-3</v>
      </c>
      <c r="G3350">
        <v>4.0999999999998997E-3</v>
      </c>
      <c r="H3350">
        <v>2.0000000000000001E-4</v>
      </c>
    </row>
    <row r="3351" spans="1:8" x14ac:dyDescent="0.25">
      <c r="A3351" s="6">
        <v>28082</v>
      </c>
      <c r="B3351">
        <v>1.24E-2</v>
      </c>
      <c r="C3351">
        <v>-2.7000000000000001E-3</v>
      </c>
      <c r="D3351">
        <v>1.8E-3</v>
      </c>
      <c r="E3351">
        <v>2.0000000000000001E-4</v>
      </c>
      <c r="F3351">
        <v>-5.9999999999999995E-4</v>
      </c>
      <c r="G3351">
        <v>3.3999999999999998E-3</v>
      </c>
      <c r="H3351">
        <v>2.0000000000000001E-4</v>
      </c>
    </row>
    <row r="3352" spans="1:8" x14ac:dyDescent="0.25">
      <c r="A3352" s="6">
        <v>28083</v>
      </c>
      <c r="B3352">
        <v>1.4E-3</v>
      </c>
      <c r="C3352">
        <v>2.2000000000000001E-3</v>
      </c>
      <c r="D3352">
        <v>3.2000000000000002E-3</v>
      </c>
      <c r="E3352">
        <v>-2.9999999999999997E-4</v>
      </c>
      <c r="F3352">
        <v>2.3999999999999998E-3</v>
      </c>
      <c r="G3352">
        <v>2.8999999999999998E-3</v>
      </c>
      <c r="H3352">
        <v>2.0000000000000001E-4</v>
      </c>
    </row>
    <row r="3353" spans="1:8" x14ac:dyDescent="0.25">
      <c r="A3353" s="6">
        <v>28086</v>
      </c>
      <c r="B3353">
        <v>6.3E-3</v>
      </c>
      <c r="C3353">
        <v>-2.0999999999999999E-3</v>
      </c>
      <c r="D3353">
        <v>5.9999999999999995E-4</v>
      </c>
      <c r="E3353">
        <v>-5.9999999999999995E-4</v>
      </c>
      <c r="F3353">
        <v>3.3999999999999998E-3</v>
      </c>
      <c r="G3353">
        <v>5.9999999999999995E-4</v>
      </c>
      <c r="H3353">
        <v>2.0000000000000001E-4</v>
      </c>
    </row>
    <row r="3354" spans="1:8" x14ac:dyDescent="0.25">
      <c r="A3354" s="6">
        <v>28087</v>
      </c>
      <c r="B3354">
        <v>-4.0999999999998997E-3</v>
      </c>
      <c r="C3354">
        <v>3.4999999999998999E-3</v>
      </c>
      <c r="D3354">
        <v>1.6999999999999999E-3</v>
      </c>
      <c r="E3354">
        <v>-5.0000000000000001E-4</v>
      </c>
      <c r="F3354">
        <v>0</v>
      </c>
      <c r="G3354">
        <v>1.6999999999999999E-3</v>
      </c>
      <c r="H3354">
        <v>2.0000000000000001E-4</v>
      </c>
    </row>
    <row r="3355" spans="1:8" x14ac:dyDescent="0.25">
      <c r="A3355" s="6">
        <v>28088</v>
      </c>
      <c r="B3355">
        <v>5.1999999999999998E-3</v>
      </c>
      <c r="C3355">
        <v>1.8E-3</v>
      </c>
      <c r="D3355">
        <v>-1E-3</v>
      </c>
      <c r="E3355">
        <v>-4.0000000000000002E-4</v>
      </c>
      <c r="F3355">
        <v>5.0000000000000001E-4</v>
      </c>
      <c r="G3355">
        <v>1.5E-3</v>
      </c>
      <c r="H3355">
        <v>2.0000000000000001E-4</v>
      </c>
    </row>
    <row r="3356" spans="1:8" x14ac:dyDescent="0.25">
      <c r="A3356" s="6">
        <v>28090</v>
      </c>
      <c r="B3356">
        <v>6.9999999999999004E-3</v>
      </c>
      <c r="C3356">
        <v>8.9999999999999998E-4</v>
      </c>
      <c r="D3356">
        <v>-3.7000000000000002E-3</v>
      </c>
      <c r="E3356">
        <v>1.8E-3</v>
      </c>
      <c r="F3356">
        <v>-1E-3</v>
      </c>
      <c r="G3356">
        <v>1E-4</v>
      </c>
      <c r="H3356">
        <v>2.0000000000000001E-4</v>
      </c>
    </row>
    <row r="3357" spans="1:8" x14ac:dyDescent="0.25">
      <c r="A3357" s="6">
        <v>28093</v>
      </c>
      <c r="B3357">
        <v>-5.6999999999998996E-3</v>
      </c>
      <c r="C3357">
        <v>4.4000000000000003E-3</v>
      </c>
      <c r="D3357">
        <v>5.0000000000000001E-4</v>
      </c>
      <c r="E3357">
        <v>-1E-4</v>
      </c>
      <c r="F3357">
        <v>4.0000000000000002E-4</v>
      </c>
      <c r="G3357">
        <v>1E-4</v>
      </c>
      <c r="H3357">
        <v>2.0000000000000001E-4</v>
      </c>
    </row>
    <row r="3358" spans="1:8" x14ac:dyDescent="0.25">
      <c r="A3358" s="6">
        <v>28094</v>
      </c>
      <c r="B3358">
        <v>-3.2000000000000002E-3</v>
      </c>
      <c r="C3358">
        <v>2.3999999999999998E-3</v>
      </c>
      <c r="D3358">
        <v>3.7000000000000002E-3</v>
      </c>
      <c r="E3358">
        <v>-1.2999999999999999E-3</v>
      </c>
      <c r="F3358">
        <v>-2.9999999999999997E-4</v>
      </c>
      <c r="G3358">
        <v>2.8999999999999998E-3</v>
      </c>
      <c r="H3358">
        <v>2.0000000000000001E-4</v>
      </c>
    </row>
    <row r="3359" spans="1:8" x14ac:dyDescent="0.25">
      <c r="A3359" s="6">
        <v>28095</v>
      </c>
      <c r="B3359">
        <v>4.3E-3</v>
      </c>
      <c r="C3359">
        <v>8.0000000000000004E-4</v>
      </c>
      <c r="D3359">
        <v>6.9999999999999999E-4</v>
      </c>
      <c r="E3359">
        <v>-1.5E-3</v>
      </c>
      <c r="F3359">
        <v>2.0999999999999999E-3</v>
      </c>
      <c r="G3359">
        <v>4.8999999999999998E-3</v>
      </c>
      <c r="H3359">
        <v>2.0000000000000001E-4</v>
      </c>
    </row>
    <row r="3360" spans="1:8" x14ac:dyDescent="0.25">
      <c r="A3360" s="6">
        <v>28096</v>
      </c>
      <c r="B3360">
        <v>-2.8999999999999998E-3</v>
      </c>
      <c r="C3360">
        <v>4.4999999999999997E-3</v>
      </c>
      <c r="D3360">
        <v>4.3E-3</v>
      </c>
      <c r="E3360">
        <v>-1E-3</v>
      </c>
      <c r="F3360">
        <v>2.8999999999999998E-3</v>
      </c>
      <c r="G3360">
        <v>4.6999999999998996E-3</v>
      </c>
      <c r="H3360">
        <v>2.0000000000000001E-4</v>
      </c>
    </row>
    <row r="3361" spans="1:8" x14ac:dyDescent="0.25">
      <c r="A3361" s="6">
        <v>28097</v>
      </c>
      <c r="B3361">
        <v>5.4999999999999997E-3</v>
      </c>
      <c r="C3361">
        <v>-1E-3</v>
      </c>
      <c r="D3361">
        <v>5.0000000000000001E-4</v>
      </c>
      <c r="E3361">
        <v>-5.0000000000000001E-4</v>
      </c>
      <c r="F3361">
        <v>4.0000000000000002E-4</v>
      </c>
      <c r="G3361">
        <v>-5.9999999999999995E-4</v>
      </c>
      <c r="H3361">
        <v>2.0000000000000001E-4</v>
      </c>
    </row>
    <row r="3362" spans="1:8" x14ac:dyDescent="0.25">
      <c r="A3362" s="6">
        <v>28100</v>
      </c>
      <c r="B3362">
        <v>7.7999999999999996E-3</v>
      </c>
      <c r="C3362">
        <v>2.0000000000000001E-4</v>
      </c>
      <c r="D3362">
        <v>2E-3</v>
      </c>
      <c r="E3362">
        <v>2.0000000000000001E-4</v>
      </c>
      <c r="F3362">
        <v>3.8E-3</v>
      </c>
      <c r="G3362">
        <v>1.5E-3</v>
      </c>
      <c r="H3362">
        <v>2.0000000000000001E-4</v>
      </c>
    </row>
    <row r="3363" spans="1:8" x14ac:dyDescent="0.25">
      <c r="A3363" s="6">
        <v>28101</v>
      </c>
      <c r="B3363">
        <v>2.9999999999999997E-4</v>
      </c>
      <c r="C3363">
        <v>3.3999999999999998E-3</v>
      </c>
      <c r="D3363">
        <v>1.6999999999999999E-3</v>
      </c>
      <c r="E3363">
        <v>-5.9999999999999995E-4</v>
      </c>
      <c r="F3363">
        <v>2.0999999999999999E-3</v>
      </c>
      <c r="G3363">
        <v>2.9999999999999997E-4</v>
      </c>
      <c r="H3363">
        <v>2.0000000000000001E-4</v>
      </c>
    </row>
    <row r="3364" spans="1:8" x14ac:dyDescent="0.25">
      <c r="A3364" s="6">
        <v>28102</v>
      </c>
      <c r="B3364">
        <v>5.3E-3</v>
      </c>
      <c r="C3364">
        <v>1E-3</v>
      </c>
      <c r="D3364">
        <v>-1.9E-3</v>
      </c>
      <c r="E3364">
        <v>8.0000000000000004E-4</v>
      </c>
      <c r="F3364">
        <v>2.5000000000000001E-3</v>
      </c>
      <c r="G3364">
        <v>-2.9999999999999997E-4</v>
      </c>
      <c r="H3364">
        <v>2.0000000000000001E-4</v>
      </c>
    </row>
    <row r="3365" spans="1:8" x14ac:dyDescent="0.25">
      <c r="A3365" s="6">
        <v>28103</v>
      </c>
      <c r="B3365">
        <v>5.6999999999998996E-3</v>
      </c>
      <c r="C3365">
        <v>3.0000000000000001E-3</v>
      </c>
      <c r="D3365">
        <v>1.4E-3</v>
      </c>
      <c r="E3365">
        <v>-2.3999999999999998E-3</v>
      </c>
      <c r="F3365">
        <v>1.9E-3</v>
      </c>
      <c r="G3365">
        <v>-1.1000000000000001E-3</v>
      </c>
      <c r="H3365">
        <v>2.0000000000000001E-4</v>
      </c>
    </row>
    <row r="3366" spans="1:8" x14ac:dyDescent="0.25">
      <c r="A3366" s="6">
        <v>28104</v>
      </c>
      <c r="B3366">
        <v>2.2000000000000001E-3</v>
      </c>
      <c r="C3366">
        <v>3.8999999999999998E-3</v>
      </c>
      <c r="D3366">
        <v>2.0999999999999999E-3</v>
      </c>
      <c r="E3366">
        <v>-1.8E-3</v>
      </c>
      <c r="F3366">
        <v>1.8E-3</v>
      </c>
      <c r="G3366">
        <v>0</v>
      </c>
      <c r="H3366">
        <v>2.0000000000000001E-4</v>
      </c>
    </row>
    <row r="3367" spans="1:8" x14ac:dyDescent="0.25">
      <c r="A3367" s="6">
        <v>28107</v>
      </c>
      <c r="B3367">
        <v>6.9999999999999999E-4</v>
      </c>
      <c r="C3367">
        <v>3.3E-3</v>
      </c>
      <c r="D3367">
        <v>2.3E-3</v>
      </c>
      <c r="E3367">
        <v>0</v>
      </c>
      <c r="F3367">
        <v>1.6000000000000001E-3</v>
      </c>
      <c r="G3367">
        <v>2.3E-3</v>
      </c>
      <c r="H3367">
        <v>2.0000000000000001E-4</v>
      </c>
    </row>
    <row r="3368" spans="1:8" x14ac:dyDescent="0.25">
      <c r="A3368" s="6">
        <v>28108</v>
      </c>
      <c r="B3368">
        <v>4.0000000000000001E-3</v>
      </c>
      <c r="C3368">
        <v>-2E-3</v>
      </c>
      <c r="D3368">
        <v>4.1999999999999997E-3</v>
      </c>
      <c r="E3368">
        <v>-1.4E-3</v>
      </c>
      <c r="F3368">
        <v>8.9999999999999998E-4</v>
      </c>
      <c r="G3368">
        <v>-5.0000000000000001E-4</v>
      </c>
      <c r="H3368">
        <v>2.0000000000000001E-4</v>
      </c>
    </row>
    <row r="3369" spans="1:8" x14ac:dyDescent="0.25">
      <c r="A3369" s="6">
        <v>28109</v>
      </c>
      <c r="B3369">
        <v>5.9999999999999995E-4</v>
      </c>
      <c r="C3369">
        <v>1.1000000000000001E-3</v>
      </c>
      <c r="D3369">
        <v>4.3E-3</v>
      </c>
      <c r="E3369">
        <v>-1.8E-3</v>
      </c>
      <c r="F3369">
        <v>6.9999999999999999E-4</v>
      </c>
      <c r="G3369">
        <v>0</v>
      </c>
      <c r="H3369">
        <v>2.0000000000000001E-4</v>
      </c>
    </row>
    <row r="3370" spans="1:8" x14ac:dyDescent="0.25">
      <c r="A3370" s="6">
        <v>28110</v>
      </c>
      <c r="B3370">
        <v>-2.8E-3</v>
      </c>
      <c r="C3370">
        <v>2.2000000000000001E-3</v>
      </c>
      <c r="D3370">
        <v>4.1999999999999997E-3</v>
      </c>
      <c r="E3370">
        <v>5.0000000000000001E-4</v>
      </c>
      <c r="F3370">
        <v>2.0000000000000001E-4</v>
      </c>
      <c r="G3370">
        <v>1.5E-3</v>
      </c>
      <c r="H3370">
        <v>2.0000000000000001E-4</v>
      </c>
    </row>
    <row r="3371" spans="1:8" x14ac:dyDescent="0.25">
      <c r="A3371" s="6">
        <v>28111</v>
      </c>
      <c r="B3371">
        <v>-4.3E-3</v>
      </c>
      <c r="C3371">
        <v>3.7000000000000002E-3</v>
      </c>
      <c r="D3371">
        <v>2.3999999999999998E-3</v>
      </c>
      <c r="E3371">
        <v>6.9999999999999999E-4</v>
      </c>
      <c r="F3371">
        <v>1.1999999999999999E-3</v>
      </c>
      <c r="G3371">
        <v>-2.9999999999999997E-4</v>
      </c>
      <c r="H3371">
        <v>2.0000000000000001E-4</v>
      </c>
    </row>
    <row r="3372" spans="1:8" x14ac:dyDescent="0.25">
      <c r="A3372" s="6">
        <v>28114</v>
      </c>
      <c r="B3372">
        <v>-5.4999999999999997E-3</v>
      </c>
      <c r="C3372">
        <v>1.4E-3</v>
      </c>
      <c r="D3372">
        <v>1E-3</v>
      </c>
      <c r="E3372">
        <v>8.9999999999999998E-4</v>
      </c>
      <c r="F3372">
        <v>-6.9999999999999999E-4</v>
      </c>
      <c r="G3372">
        <v>5.9999999999999995E-4</v>
      </c>
      <c r="H3372">
        <v>2.0000000000000001E-4</v>
      </c>
    </row>
    <row r="3373" spans="1:8" x14ac:dyDescent="0.25">
      <c r="A3373" s="6">
        <v>28115</v>
      </c>
      <c r="B3373">
        <v>4.4000000000000003E-3</v>
      </c>
      <c r="C3373">
        <v>-2.5999999999999999E-3</v>
      </c>
      <c r="D3373">
        <v>-2.3999999999999998E-3</v>
      </c>
      <c r="E3373">
        <v>1E-3</v>
      </c>
      <c r="F3373">
        <v>-1E-3</v>
      </c>
      <c r="G3373">
        <v>-5.9999999999999995E-4</v>
      </c>
      <c r="H3373">
        <v>2.0000000000000001E-4</v>
      </c>
    </row>
    <row r="3374" spans="1:8" x14ac:dyDescent="0.25">
      <c r="A3374" s="6">
        <v>28116</v>
      </c>
      <c r="B3374">
        <v>4.5999999999999999E-3</v>
      </c>
      <c r="C3374">
        <v>4.0000000000000002E-4</v>
      </c>
      <c r="D3374">
        <v>-5.0000000000000001E-4</v>
      </c>
      <c r="E3374">
        <v>1E-4</v>
      </c>
      <c r="F3374">
        <v>-8.0000000000000004E-4</v>
      </c>
      <c r="G3374">
        <v>-1.6000000000000001E-3</v>
      </c>
      <c r="H3374">
        <v>2.0000000000000001E-4</v>
      </c>
    </row>
    <row r="3375" spans="1:8" x14ac:dyDescent="0.25">
      <c r="A3375" s="6">
        <v>28117</v>
      </c>
      <c r="B3375">
        <v>5.0000000000000001E-4</v>
      </c>
      <c r="C3375">
        <v>5.9999999999999995E-4</v>
      </c>
      <c r="D3375">
        <v>-4.7999999999999996E-3</v>
      </c>
      <c r="E3375">
        <v>2.7000000000000001E-3</v>
      </c>
      <c r="F3375">
        <v>-1E-3</v>
      </c>
      <c r="G3375">
        <v>-1.8E-3</v>
      </c>
      <c r="H3375">
        <v>2.0000000000000001E-4</v>
      </c>
    </row>
    <row r="3376" spans="1:8" x14ac:dyDescent="0.25">
      <c r="A3376" s="6">
        <v>28121</v>
      </c>
      <c r="B3376">
        <v>1.0699999999999999E-2</v>
      </c>
      <c r="C3376">
        <v>-3.2000000000000002E-3</v>
      </c>
      <c r="D3376">
        <v>-2.0999999999999999E-3</v>
      </c>
      <c r="E3376">
        <v>2.5000000000000001E-3</v>
      </c>
      <c r="F3376">
        <v>-8.9999999999999998E-4</v>
      </c>
      <c r="G3376">
        <v>-2.0000000000000001E-4</v>
      </c>
      <c r="H3376">
        <v>2.0000000000000001E-4</v>
      </c>
    </row>
    <row r="3377" spans="1:8" x14ac:dyDescent="0.25">
      <c r="A3377" s="6">
        <v>28122</v>
      </c>
      <c r="B3377">
        <v>6.1999999999999998E-3</v>
      </c>
      <c r="C3377">
        <v>-5.0000000000000001E-4</v>
      </c>
      <c r="D3377">
        <v>-1.1999999999999999E-3</v>
      </c>
      <c r="E3377">
        <v>6.9999999999999999E-4</v>
      </c>
      <c r="F3377">
        <v>1.8E-3</v>
      </c>
      <c r="G3377">
        <v>-2.9999999999999997E-4</v>
      </c>
      <c r="H3377">
        <v>2.0000000000000001E-4</v>
      </c>
    </row>
    <row r="3378" spans="1:8" x14ac:dyDescent="0.25">
      <c r="A3378" s="6">
        <v>28123</v>
      </c>
      <c r="B3378">
        <v>-3.2000000000000002E-3</v>
      </c>
      <c r="C3378">
        <v>4.4000000000000003E-3</v>
      </c>
      <c r="D3378">
        <v>8.9999999999999998E-4</v>
      </c>
      <c r="E3378">
        <v>-1.1000000000000001E-3</v>
      </c>
      <c r="F3378">
        <v>1.6000000000000001E-3</v>
      </c>
      <c r="G3378">
        <v>5.0000000000000001E-4</v>
      </c>
      <c r="H3378">
        <v>2.0000000000000001E-4</v>
      </c>
    </row>
    <row r="3379" spans="1:8" x14ac:dyDescent="0.25">
      <c r="A3379" s="6">
        <v>28124</v>
      </c>
      <c r="B3379">
        <v>5.3E-3</v>
      </c>
      <c r="C3379">
        <v>2.8E-3</v>
      </c>
      <c r="D3379">
        <v>0</v>
      </c>
      <c r="E3379">
        <v>-2E-3</v>
      </c>
      <c r="F3379">
        <v>5.0000000000000001E-4</v>
      </c>
      <c r="G3379">
        <v>-1.8E-3</v>
      </c>
      <c r="H3379">
        <v>2.0000000000000001E-4</v>
      </c>
    </row>
    <row r="3380" spans="1:8" x14ac:dyDescent="0.25">
      <c r="A3380" s="6">
        <v>28125</v>
      </c>
      <c r="B3380">
        <v>5.7999999999999996E-3</v>
      </c>
      <c r="C3380">
        <v>6.1999999999999998E-3</v>
      </c>
      <c r="D3380">
        <v>1.6999999999999999E-3</v>
      </c>
      <c r="E3380">
        <v>-2.5000000000000001E-3</v>
      </c>
      <c r="F3380">
        <v>1.1999999999999999E-3</v>
      </c>
      <c r="G3380">
        <v>-2.7000000000000001E-3</v>
      </c>
      <c r="H3380">
        <v>2.0000000000000001E-4</v>
      </c>
    </row>
    <row r="3381" spans="1:8" x14ac:dyDescent="0.25">
      <c r="A3381" s="6">
        <v>28128</v>
      </c>
      <c r="B3381">
        <v>-3.2000000000000002E-3</v>
      </c>
      <c r="C3381">
        <v>6.7000000000000002E-3</v>
      </c>
      <c r="D3381">
        <v>6.7000000000000002E-3</v>
      </c>
      <c r="E3381">
        <v>-1.6999999999999999E-3</v>
      </c>
      <c r="F3381">
        <v>4.5999999999999999E-3</v>
      </c>
      <c r="G3381">
        <v>6.9999999999999999E-4</v>
      </c>
      <c r="H3381">
        <v>2.0000000000000001E-4</v>
      </c>
    </row>
    <row r="3382" spans="1:8" x14ac:dyDescent="0.25">
      <c r="A3382" s="6">
        <v>28129</v>
      </c>
      <c r="B3382">
        <v>-9.7999999999999997E-3</v>
      </c>
      <c r="C3382">
        <v>8.6999999999999994E-3</v>
      </c>
      <c r="D3382">
        <v>2.3999999999999998E-3</v>
      </c>
      <c r="E3382">
        <v>1E-4</v>
      </c>
      <c r="F3382">
        <v>2.2000000000000001E-3</v>
      </c>
      <c r="G3382">
        <v>1.8E-3</v>
      </c>
      <c r="H3382">
        <v>2.0000000000000001E-4</v>
      </c>
    </row>
    <row r="3383" spans="1:8" x14ac:dyDescent="0.25">
      <c r="A3383" s="6">
        <v>28130</v>
      </c>
      <c r="B3383">
        <v>-7.4000000000000003E-3</v>
      </c>
      <c r="C3383">
        <v>4.4000000000000003E-3</v>
      </c>
      <c r="D3383">
        <v>8.9999999999999998E-4</v>
      </c>
      <c r="E3383">
        <v>2.3E-3</v>
      </c>
      <c r="F3383">
        <v>1E-4</v>
      </c>
      <c r="G3383">
        <v>-2.0000000000000001E-4</v>
      </c>
      <c r="H3383">
        <v>2.0000000000000001E-4</v>
      </c>
    </row>
    <row r="3384" spans="1:8" x14ac:dyDescent="0.25">
      <c r="A3384" s="6">
        <v>28131</v>
      </c>
      <c r="B3384">
        <v>1.8E-3</v>
      </c>
      <c r="C3384">
        <v>5.1999999999999998E-3</v>
      </c>
      <c r="D3384">
        <v>2.7000000000000001E-3</v>
      </c>
      <c r="E3384">
        <v>-1.4E-3</v>
      </c>
      <c r="F3384">
        <v>1.4E-3</v>
      </c>
      <c r="G3384">
        <v>2.2000000000000001E-3</v>
      </c>
      <c r="H3384">
        <v>2.0000000000000001E-4</v>
      </c>
    </row>
    <row r="3385" spans="1:8" x14ac:dyDescent="0.25">
      <c r="A3385" s="6">
        <v>28132</v>
      </c>
      <c r="B3385">
        <v>8.9999999999999998E-4</v>
      </c>
      <c r="C3385">
        <v>5.5999999999999999E-3</v>
      </c>
      <c r="D3385">
        <v>5.9999999999999995E-4</v>
      </c>
      <c r="E3385">
        <v>2.0000000000000001E-4</v>
      </c>
      <c r="F3385">
        <v>-5.9999999999999995E-4</v>
      </c>
      <c r="G3385">
        <v>5.9999999999999995E-4</v>
      </c>
      <c r="H3385">
        <v>2.0000000000000001E-4</v>
      </c>
    </row>
    <row r="3386" spans="1:8" x14ac:dyDescent="0.25">
      <c r="A3386" s="6">
        <v>28135</v>
      </c>
      <c r="B3386">
        <v>1.1999999999999999E-3</v>
      </c>
      <c r="C3386">
        <v>2.9999999999999997E-4</v>
      </c>
      <c r="D3386">
        <v>2.0999999999999999E-3</v>
      </c>
      <c r="E3386">
        <v>2.9999999999999997E-4</v>
      </c>
      <c r="F3386">
        <v>4.1999999999999997E-3</v>
      </c>
      <c r="G3386">
        <v>1.6000000000000001E-3</v>
      </c>
      <c r="H3386">
        <v>2.0000000000000001E-4</v>
      </c>
    </row>
    <row r="3387" spans="1:8" x14ac:dyDescent="0.25">
      <c r="A3387" s="6">
        <v>28136</v>
      </c>
      <c r="B3387">
        <v>-9.2999999999999992E-3</v>
      </c>
      <c r="C3387">
        <v>1.5E-3</v>
      </c>
      <c r="D3387">
        <v>3.2000000000000002E-3</v>
      </c>
      <c r="E3387">
        <v>-8.0000000000000004E-4</v>
      </c>
      <c r="F3387">
        <v>1.9E-3</v>
      </c>
      <c r="G3387">
        <v>6.9999999999999999E-4</v>
      </c>
      <c r="H3387">
        <v>2.0000000000000001E-4</v>
      </c>
    </row>
    <row r="3388" spans="1:8" x14ac:dyDescent="0.25">
      <c r="A3388" s="6">
        <v>28137</v>
      </c>
      <c r="B3388">
        <v>-6.7999999999999996E-3</v>
      </c>
      <c r="C3388">
        <v>2E-3</v>
      </c>
      <c r="D3388">
        <v>1.4E-3</v>
      </c>
      <c r="E3388">
        <v>-1.1999999999999999E-3</v>
      </c>
      <c r="F3388">
        <v>0</v>
      </c>
      <c r="G3388">
        <v>8.9999999999999998E-4</v>
      </c>
      <c r="H3388">
        <v>2.0000000000000001E-4</v>
      </c>
    </row>
    <row r="3389" spans="1:8" x14ac:dyDescent="0.25">
      <c r="A3389" s="6">
        <v>28138</v>
      </c>
      <c r="B3389">
        <v>8.1999999999999001E-3</v>
      </c>
      <c r="C3389">
        <v>1.9E-3</v>
      </c>
      <c r="D3389">
        <v>-1.8E-3</v>
      </c>
      <c r="E3389">
        <v>-2.0000000000000001E-4</v>
      </c>
      <c r="F3389">
        <v>-8.0000000000000004E-4</v>
      </c>
      <c r="G3389">
        <v>3.5999999999999999E-3</v>
      </c>
      <c r="H3389">
        <v>2.0000000000000001E-4</v>
      </c>
    </row>
    <row r="3390" spans="1:8" x14ac:dyDescent="0.25">
      <c r="A3390" s="6">
        <v>28139</v>
      </c>
      <c r="B3390">
        <v>-2.0000000000000001E-4</v>
      </c>
      <c r="C3390">
        <v>5.7999999999999996E-3</v>
      </c>
      <c r="D3390">
        <v>1.8E-3</v>
      </c>
      <c r="E3390">
        <v>-1E-4</v>
      </c>
      <c r="F3390">
        <v>8.0000000000000004E-4</v>
      </c>
      <c r="G3390">
        <v>4.8999999999999998E-3</v>
      </c>
      <c r="H3390">
        <v>2.0000000000000001E-4</v>
      </c>
    </row>
    <row r="3391" spans="1:8" x14ac:dyDescent="0.25">
      <c r="A3391" s="6">
        <v>28142</v>
      </c>
      <c r="B3391">
        <v>-2.0999999999999999E-3</v>
      </c>
      <c r="C3391">
        <v>3.2000000000000002E-3</v>
      </c>
      <c r="D3391">
        <v>1.2999999999999999E-3</v>
      </c>
      <c r="E3391">
        <v>4.0000000000000002E-4</v>
      </c>
      <c r="F3391">
        <v>-3.0999999999999999E-3</v>
      </c>
      <c r="G3391">
        <v>3.0000000000000001E-3</v>
      </c>
      <c r="H3391">
        <v>2.0000000000000001E-4</v>
      </c>
    </row>
    <row r="3392" spans="1:8" x14ac:dyDescent="0.25">
      <c r="A3392" s="6">
        <v>28143</v>
      </c>
      <c r="B3392">
        <v>-2.8999999999999998E-3</v>
      </c>
      <c r="C3392">
        <v>2E-3</v>
      </c>
      <c r="D3392">
        <v>2.5999999999999999E-3</v>
      </c>
      <c r="E3392">
        <v>-8.0000000000000004E-4</v>
      </c>
      <c r="F3392">
        <v>2.3E-3</v>
      </c>
      <c r="G3392">
        <v>2.8999999999999998E-3</v>
      </c>
      <c r="H3392">
        <v>2.0000000000000001E-4</v>
      </c>
    </row>
    <row r="3393" spans="1:8" x14ac:dyDescent="0.25">
      <c r="A3393" s="6">
        <v>28144</v>
      </c>
      <c r="B3393">
        <v>5.0000000000000001E-3</v>
      </c>
      <c r="C3393">
        <v>3.3999999999999998E-3</v>
      </c>
      <c r="D3393">
        <v>1.6999999999999999E-3</v>
      </c>
      <c r="E3393">
        <v>1.1000000000000001E-3</v>
      </c>
      <c r="F3393">
        <v>3.3E-3</v>
      </c>
      <c r="G3393">
        <v>2.7000000000000001E-3</v>
      </c>
      <c r="H3393">
        <v>2.0000000000000001E-4</v>
      </c>
    </row>
    <row r="3394" spans="1:8" x14ac:dyDescent="0.25">
      <c r="A3394" s="6">
        <v>28145</v>
      </c>
      <c r="B3394">
        <v>-7.4000000000000003E-3</v>
      </c>
      <c r="C3394">
        <v>4.3E-3</v>
      </c>
      <c r="D3394">
        <v>4.8999999999999998E-3</v>
      </c>
      <c r="E3394">
        <v>-2.0999999999999999E-3</v>
      </c>
      <c r="F3394">
        <v>3.0000000000000001E-3</v>
      </c>
      <c r="G3394">
        <v>3.5999999999999999E-3</v>
      </c>
      <c r="H3394">
        <v>2.0000000000000001E-4</v>
      </c>
    </row>
    <row r="3395" spans="1:8" x14ac:dyDescent="0.25">
      <c r="A3395" s="6">
        <v>28146</v>
      </c>
      <c r="B3395">
        <v>3.5999999999999999E-3</v>
      </c>
      <c r="C3395">
        <v>1.5E-3</v>
      </c>
      <c r="D3395">
        <v>2.3999999999999998E-3</v>
      </c>
      <c r="E3395">
        <v>-1.1000000000000001E-3</v>
      </c>
      <c r="F3395">
        <v>1E-3</v>
      </c>
      <c r="G3395">
        <v>1.1999999999999999E-3</v>
      </c>
      <c r="H3395">
        <v>2.0000000000000001E-4</v>
      </c>
    </row>
    <row r="3396" spans="1:8" x14ac:dyDescent="0.25">
      <c r="A3396" s="6">
        <v>28149</v>
      </c>
      <c r="B3396">
        <v>1E-4</v>
      </c>
      <c r="C3396">
        <v>8.0000000000000004E-4</v>
      </c>
      <c r="D3396">
        <v>4.6999999999998996E-3</v>
      </c>
      <c r="E3396">
        <v>-1.8E-3</v>
      </c>
      <c r="F3396">
        <v>2.7000000000000001E-3</v>
      </c>
      <c r="G3396">
        <v>4.4999999999999997E-3</v>
      </c>
      <c r="H3396">
        <v>2.0000000000000001E-4</v>
      </c>
    </row>
    <row r="3397" spans="1:8" x14ac:dyDescent="0.25">
      <c r="A3397" s="6">
        <v>28150</v>
      </c>
      <c r="B3397">
        <v>-4.0000000000000002E-4</v>
      </c>
      <c r="C3397">
        <v>2.8E-3</v>
      </c>
      <c r="D3397">
        <v>5.4999999999999997E-3</v>
      </c>
      <c r="E3397">
        <v>-2.2000000000000001E-3</v>
      </c>
      <c r="F3397">
        <v>2.5999999999999999E-3</v>
      </c>
      <c r="G3397">
        <v>3.8E-3</v>
      </c>
      <c r="H3397">
        <v>2.0000000000000001E-4</v>
      </c>
    </row>
    <row r="3398" spans="1:8" x14ac:dyDescent="0.25">
      <c r="A3398" s="6">
        <v>28151</v>
      </c>
      <c r="B3398">
        <v>-6.6E-3</v>
      </c>
      <c r="C3398">
        <v>3.3E-3</v>
      </c>
      <c r="D3398">
        <v>3.8E-3</v>
      </c>
      <c r="E3398">
        <v>5.9999999999999995E-4</v>
      </c>
      <c r="F3398">
        <v>1.1000000000000001E-3</v>
      </c>
      <c r="G3398">
        <v>1.6999999999999999E-3</v>
      </c>
      <c r="H3398">
        <v>2.0000000000000001E-4</v>
      </c>
    </row>
    <row r="3399" spans="1:8" x14ac:dyDescent="0.25">
      <c r="A3399" s="6">
        <v>28152</v>
      </c>
      <c r="B3399">
        <v>-5.7999999999999996E-3</v>
      </c>
      <c r="C3399">
        <v>1.6000000000000001E-3</v>
      </c>
      <c r="D3399">
        <v>1.1000000000000001E-3</v>
      </c>
      <c r="E3399">
        <v>-1.6999999999999999E-3</v>
      </c>
      <c r="F3399">
        <v>-2.0000000000000001E-4</v>
      </c>
      <c r="G3399">
        <v>2E-3</v>
      </c>
      <c r="H3399">
        <v>2.0000000000000001E-4</v>
      </c>
    </row>
    <row r="3400" spans="1:8" x14ac:dyDescent="0.25">
      <c r="A3400" s="6">
        <v>28153</v>
      </c>
      <c r="B3400">
        <v>2.9999999999999997E-4</v>
      </c>
      <c r="C3400">
        <v>-1.1000000000000001E-3</v>
      </c>
      <c r="D3400">
        <v>-2.3999999999999998E-3</v>
      </c>
      <c r="E3400">
        <v>2.3999999999999998E-3</v>
      </c>
      <c r="F3400">
        <v>-3.4999999999998999E-3</v>
      </c>
      <c r="G3400">
        <v>1.2999999999999999E-3</v>
      </c>
      <c r="H3400">
        <v>2.0000000000000001E-4</v>
      </c>
    </row>
    <row r="3401" spans="1:8" x14ac:dyDescent="0.25">
      <c r="A3401" s="6">
        <v>28156</v>
      </c>
      <c r="B3401">
        <v>-1E-4</v>
      </c>
      <c r="C3401">
        <v>-4.3E-3</v>
      </c>
      <c r="D3401">
        <v>-1.6000000000000001E-3</v>
      </c>
      <c r="E3401">
        <v>2.3999999999999998E-3</v>
      </c>
      <c r="F3401">
        <v>-3.4999999999998999E-3</v>
      </c>
      <c r="G3401">
        <v>8.9999999999999998E-4</v>
      </c>
      <c r="H3401">
        <v>2.0000000000000001E-4</v>
      </c>
    </row>
    <row r="3402" spans="1:8" x14ac:dyDescent="0.25">
      <c r="A3402" s="6">
        <v>28157</v>
      </c>
      <c r="B3402">
        <v>5.0000000000000001E-3</v>
      </c>
      <c r="C3402">
        <v>1.1000000000000001E-3</v>
      </c>
      <c r="D3402">
        <v>-1E-3</v>
      </c>
      <c r="E3402">
        <v>1.5E-3</v>
      </c>
      <c r="F3402">
        <v>-2.5999999999999999E-3</v>
      </c>
      <c r="G3402">
        <v>4.0000000000000002E-4</v>
      </c>
      <c r="H3402">
        <v>2.0000000000000001E-4</v>
      </c>
    </row>
    <row r="3403" spans="1:8" x14ac:dyDescent="0.25">
      <c r="A3403" s="6">
        <v>28158</v>
      </c>
      <c r="B3403">
        <v>-1.1000000000000001E-3</v>
      </c>
      <c r="C3403">
        <v>3.4999999999998999E-3</v>
      </c>
      <c r="D3403">
        <v>4.0000000000000002E-4</v>
      </c>
      <c r="E3403">
        <v>-2.0000000000000001E-4</v>
      </c>
      <c r="F3403">
        <v>-5.9999999999999995E-4</v>
      </c>
      <c r="G3403">
        <v>2.2000000000000001E-3</v>
      </c>
      <c r="H3403">
        <v>2.0000000000000001E-4</v>
      </c>
    </row>
    <row r="3404" spans="1:8" x14ac:dyDescent="0.25">
      <c r="A3404" s="6">
        <v>28159</v>
      </c>
      <c r="B3404">
        <v>-3.8999999999999998E-3</v>
      </c>
      <c r="C3404">
        <v>2.2000000000000001E-3</v>
      </c>
      <c r="D3404">
        <v>5.0000000000000001E-4</v>
      </c>
      <c r="E3404">
        <v>8.9999999999999998E-4</v>
      </c>
      <c r="F3404">
        <v>-1.5E-3</v>
      </c>
      <c r="G3404">
        <v>3.5999999999999999E-3</v>
      </c>
      <c r="H3404">
        <v>2.0000000000000001E-4</v>
      </c>
    </row>
    <row r="3405" spans="1:8" x14ac:dyDescent="0.25">
      <c r="A3405" s="6">
        <v>28160</v>
      </c>
      <c r="B3405">
        <v>1.6000000000000001E-3</v>
      </c>
      <c r="C3405">
        <v>3.2000000000000002E-3</v>
      </c>
      <c r="D3405">
        <v>5.0000000000000001E-4</v>
      </c>
      <c r="E3405">
        <v>5.0000000000000001E-4</v>
      </c>
      <c r="F3405">
        <v>-2.9999999999999997E-4</v>
      </c>
      <c r="G3405">
        <v>1E-3</v>
      </c>
      <c r="H3405">
        <v>2.0000000000000001E-4</v>
      </c>
    </row>
    <row r="3406" spans="1:8" x14ac:dyDescent="0.25">
      <c r="A3406" s="6">
        <v>28163</v>
      </c>
      <c r="B3406">
        <v>5.9999999999999995E-4</v>
      </c>
      <c r="C3406">
        <v>1E-3</v>
      </c>
      <c r="D3406">
        <v>-1.6000000000000001E-3</v>
      </c>
      <c r="E3406">
        <v>-5.9999999999999995E-4</v>
      </c>
      <c r="F3406">
        <v>-1E-4</v>
      </c>
      <c r="G3406">
        <v>5.0000000000000001E-4</v>
      </c>
      <c r="H3406">
        <v>2.0000000000000001E-4</v>
      </c>
    </row>
    <row r="3407" spans="1:8" x14ac:dyDescent="0.25">
      <c r="A3407" s="6">
        <v>28164</v>
      </c>
      <c r="B3407">
        <v>-2.5000000000000001E-3</v>
      </c>
      <c r="C3407">
        <v>2.0999999999999999E-3</v>
      </c>
      <c r="D3407">
        <v>-2.0000000000000001E-4</v>
      </c>
      <c r="E3407">
        <v>-1.6999999999999999E-3</v>
      </c>
      <c r="F3407">
        <v>8.9999999999999998E-4</v>
      </c>
      <c r="G3407">
        <v>-1.5E-3</v>
      </c>
      <c r="H3407">
        <v>2.0000000000000001E-4</v>
      </c>
    </row>
    <row r="3408" spans="1:8" x14ac:dyDescent="0.25">
      <c r="A3408" s="6">
        <v>28165</v>
      </c>
      <c r="B3408">
        <v>-8.3999999999999995E-3</v>
      </c>
      <c r="C3408">
        <v>3.0999999999999999E-3</v>
      </c>
      <c r="D3408">
        <v>-5.9999999999999995E-4</v>
      </c>
      <c r="E3408">
        <v>-2.9999999999999997E-4</v>
      </c>
      <c r="F3408">
        <v>-4.0000000000000002E-4</v>
      </c>
      <c r="G3408">
        <v>-2.8999999999999998E-3</v>
      </c>
      <c r="H3408">
        <v>2.0000000000000001E-4</v>
      </c>
    </row>
    <row r="3409" spans="1:8" x14ac:dyDescent="0.25">
      <c r="A3409" s="6">
        <v>28166</v>
      </c>
      <c r="B3409">
        <v>1E-3</v>
      </c>
      <c r="C3409">
        <v>1.5E-3</v>
      </c>
      <c r="D3409">
        <v>-1.6999999999999999E-3</v>
      </c>
      <c r="E3409">
        <v>-1.6999999999999999E-3</v>
      </c>
      <c r="F3409">
        <v>-2.9999999999999997E-4</v>
      </c>
      <c r="G3409">
        <v>-2.0999999999999999E-3</v>
      </c>
      <c r="H3409">
        <v>2.0000000000000001E-4</v>
      </c>
    </row>
    <row r="3410" spans="1:8" x14ac:dyDescent="0.25">
      <c r="A3410" s="6">
        <v>28167</v>
      </c>
      <c r="B3410">
        <v>-5.3E-3</v>
      </c>
      <c r="C3410">
        <v>1E-3</v>
      </c>
      <c r="D3410">
        <v>5.0000000000000001E-4</v>
      </c>
      <c r="E3410">
        <v>-1.9E-3</v>
      </c>
      <c r="F3410">
        <v>2.5999999999999999E-3</v>
      </c>
      <c r="G3410">
        <v>-1.5E-3</v>
      </c>
      <c r="H3410">
        <v>2.0000000000000001E-4</v>
      </c>
    </row>
    <row r="3411" spans="1:8" x14ac:dyDescent="0.25">
      <c r="A3411" s="6">
        <v>28170</v>
      </c>
      <c r="B3411">
        <v>4.3E-3</v>
      </c>
      <c r="C3411">
        <v>-4.0000000000000001E-3</v>
      </c>
      <c r="D3411">
        <v>-1.6999999999999999E-3</v>
      </c>
      <c r="E3411">
        <v>1.6000000000000001E-3</v>
      </c>
      <c r="F3411">
        <v>-2.7000000000000001E-3</v>
      </c>
      <c r="G3411">
        <v>-1.8E-3</v>
      </c>
      <c r="H3411">
        <v>2.0000000000000001E-4</v>
      </c>
    </row>
    <row r="3412" spans="1:8" x14ac:dyDescent="0.25">
      <c r="A3412" s="6">
        <v>28171</v>
      </c>
      <c r="B3412">
        <v>2.8999999999999998E-3</v>
      </c>
      <c r="C3412">
        <v>-1.4E-3</v>
      </c>
      <c r="D3412">
        <v>2.7000000000000001E-3</v>
      </c>
      <c r="E3412">
        <v>-1.4E-3</v>
      </c>
      <c r="F3412">
        <v>1.6999999999999999E-3</v>
      </c>
      <c r="G3412">
        <v>0</v>
      </c>
      <c r="H3412">
        <v>2.0000000000000001E-4</v>
      </c>
    </row>
    <row r="3413" spans="1:8" x14ac:dyDescent="0.25">
      <c r="A3413" s="6">
        <v>28172</v>
      </c>
      <c r="B3413">
        <v>3.8E-3</v>
      </c>
      <c r="C3413">
        <v>-1.9E-3</v>
      </c>
      <c r="D3413">
        <v>1.8E-3</v>
      </c>
      <c r="E3413">
        <v>-1E-3</v>
      </c>
      <c r="F3413">
        <v>1.8E-3</v>
      </c>
      <c r="G3413">
        <v>-5.9999999999999995E-4</v>
      </c>
      <c r="H3413">
        <v>2.0000000000000001E-4</v>
      </c>
    </row>
    <row r="3414" spans="1:8" x14ac:dyDescent="0.25">
      <c r="A3414" s="6">
        <v>28173</v>
      </c>
      <c r="B3414">
        <v>-5.1999999999999998E-3</v>
      </c>
      <c r="C3414">
        <v>2.2000000000000001E-3</v>
      </c>
      <c r="D3414">
        <v>1.9E-3</v>
      </c>
      <c r="E3414">
        <v>-1E-3</v>
      </c>
      <c r="F3414">
        <v>1.1999999999999999E-3</v>
      </c>
      <c r="G3414">
        <v>2.5999999999999999E-3</v>
      </c>
      <c r="H3414">
        <v>2.0000000000000001E-4</v>
      </c>
    </row>
    <row r="3415" spans="1:8" x14ac:dyDescent="0.25">
      <c r="A3415" s="6">
        <v>28174</v>
      </c>
      <c r="B3415">
        <v>-2.8999999999999998E-3</v>
      </c>
      <c r="C3415">
        <v>1.9E-3</v>
      </c>
      <c r="D3415">
        <v>3.8999999999999998E-3</v>
      </c>
      <c r="E3415">
        <v>-1.6000000000000001E-3</v>
      </c>
      <c r="F3415">
        <v>-6.9999999999999999E-4</v>
      </c>
      <c r="G3415">
        <v>2.9999999999999997E-4</v>
      </c>
      <c r="H3415">
        <v>2.0000000000000001E-4</v>
      </c>
    </row>
    <row r="3416" spans="1:8" x14ac:dyDescent="0.25">
      <c r="A3416" s="6">
        <v>28178</v>
      </c>
      <c r="B3416">
        <v>-2.9999999999999997E-4</v>
      </c>
      <c r="C3416">
        <v>-1.6000000000000001E-3</v>
      </c>
      <c r="D3416">
        <v>-1E-3</v>
      </c>
      <c r="E3416">
        <v>3.8E-3</v>
      </c>
      <c r="F3416">
        <v>-1.2999999999999999E-3</v>
      </c>
      <c r="G3416">
        <v>-5.9999999999999995E-4</v>
      </c>
      <c r="H3416">
        <v>2.0000000000000001E-4</v>
      </c>
    </row>
    <row r="3417" spans="1:8" x14ac:dyDescent="0.25">
      <c r="A3417" s="6">
        <v>28179</v>
      </c>
      <c r="B3417">
        <v>-3.0000000000000001E-3</v>
      </c>
      <c r="C3417">
        <v>1.1999999999999999E-3</v>
      </c>
      <c r="D3417">
        <v>-2.9999999999999997E-4</v>
      </c>
      <c r="E3417">
        <v>2.0000000000000001E-4</v>
      </c>
      <c r="F3417">
        <v>-4.0000000000000002E-4</v>
      </c>
      <c r="G3417">
        <v>5.0000000000000001E-4</v>
      </c>
      <c r="H3417">
        <v>2.0000000000000001E-4</v>
      </c>
    </row>
    <row r="3418" spans="1:8" x14ac:dyDescent="0.25">
      <c r="A3418" s="6">
        <v>28180</v>
      </c>
      <c r="B3418">
        <v>-6.1999999999999998E-3</v>
      </c>
      <c r="C3418">
        <v>-1.2999999999999999E-3</v>
      </c>
      <c r="D3418">
        <v>1.4E-3</v>
      </c>
      <c r="E3418">
        <v>0</v>
      </c>
      <c r="F3418">
        <v>6.9999999999999999E-4</v>
      </c>
      <c r="G3418">
        <v>2.5000000000000001E-3</v>
      </c>
      <c r="H3418">
        <v>2.0000000000000001E-4</v>
      </c>
    </row>
    <row r="3419" spans="1:8" x14ac:dyDescent="0.25">
      <c r="A3419" s="6">
        <v>28181</v>
      </c>
      <c r="B3419">
        <v>-1.6999999999999999E-3</v>
      </c>
      <c r="C3419">
        <v>8.9999999999999998E-4</v>
      </c>
      <c r="D3419">
        <v>-1.1000000000000001E-3</v>
      </c>
      <c r="E3419">
        <v>-1E-4</v>
      </c>
      <c r="F3419">
        <v>-5.9999999999999995E-4</v>
      </c>
      <c r="G3419">
        <v>-4.5999999999999999E-3</v>
      </c>
      <c r="H3419">
        <v>2.0000000000000001E-4</v>
      </c>
    </row>
    <row r="3420" spans="1:8" x14ac:dyDescent="0.25">
      <c r="A3420" s="6">
        <v>28184</v>
      </c>
      <c r="B3420">
        <v>2E-3</v>
      </c>
      <c r="C3420">
        <v>-4.0999999999998997E-3</v>
      </c>
      <c r="D3420">
        <v>2.9999999999999997E-4</v>
      </c>
      <c r="E3420">
        <v>5.9999999999999995E-4</v>
      </c>
      <c r="F3420">
        <v>8.0000000000000004E-4</v>
      </c>
      <c r="G3420">
        <v>-1E-4</v>
      </c>
      <c r="H3420">
        <v>2.0000000000000001E-4</v>
      </c>
    </row>
    <row r="3421" spans="1:8" x14ac:dyDescent="0.25">
      <c r="A3421" s="6">
        <v>28185</v>
      </c>
      <c r="B3421">
        <v>8.5000000000000006E-3</v>
      </c>
      <c r="C3421">
        <v>-2E-3</v>
      </c>
      <c r="D3421">
        <v>-2.0999999999999999E-3</v>
      </c>
      <c r="E3421">
        <v>2.3E-3</v>
      </c>
      <c r="F3421">
        <v>-2.5999999999999999E-3</v>
      </c>
      <c r="G3421">
        <v>1E-3</v>
      </c>
      <c r="H3421">
        <v>2.0000000000000001E-4</v>
      </c>
    </row>
    <row r="3422" spans="1:8" x14ac:dyDescent="0.25">
      <c r="A3422" s="6">
        <v>28186</v>
      </c>
      <c r="B3422">
        <v>-2.2000000000000001E-3</v>
      </c>
      <c r="C3422">
        <v>1.8E-3</v>
      </c>
      <c r="D3422">
        <v>1E-3</v>
      </c>
      <c r="E3422">
        <v>2.9999999999999997E-4</v>
      </c>
      <c r="F3422">
        <v>1.6000000000000001E-3</v>
      </c>
      <c r="G3422">
        <v>4.0000000000000002E-4</v>
      </c>
      <c r="H3422">
        <v>2.0000000000000001E-4</v>
      </c>
    </row>
    <row r="3423" spans="1:8" x14ac:dyDescent="0.25">
      <c r="A3423" s="6">
        <v>28187</v>
      </c>
      <c r="B3423">
        <v>4.4000000000000003E-3</v>
      </c>
      <c r="C3423">
        <v>-2.3999999999999998E-3</v>
      </c>
      <c r="D3423">
        <v>5.0000000000000001E-4</v>
      </c>
      <c r="E3423">
        <v>-5.0000000000000001E-4</v>
      </c>
      <c r="F3423">
        <v>-2.9999999999999997E-4</v>
      </c>
      <c r="G3423">
        <v>-1.6999999999999999E-3</v>
      </c>
      <c r="H3423">
        <v>2.0000000000000001E-4</v>
      </c>
    </row>
    <row r="3424" spans="1:8" x14ac:dyDescent="0.25">
      <c r="A3424" s="6">
        <v>28188</v>
      </c>
      <c r="B3424">
        <v>3.4999999999998999E-3</v>
      </c>
      <c r="C3424">
        <v>1.1999999999999999E-3</v>
      </c>
      <c r="D3424">
        <v>-8.0000000000000004E-4</v>
      </c>
      <c r="E3424">
        <v>2.0000000000000001E-4</v>
      </c>
      <c r="F3424">
        <v>2.0000000000000001E-4</v>
      </c>
      <c r="G3424">
        <v>2.0000000000000001E-4</v>
      </c>
      <c r="H3424">
        <v>2.0000000000000001E-4</v>
      </c>
    </row>
    <row r="3425" spans="1:8" x14ac:dyDescent="0.25">
      <c r="A3425" s="6">
        <v>28191</v>
      </c>
      <c r="B3425">
        <v>1.1999999999999999E-3</v>
      </c>
      <c r="C3425">
        <v>4.0000000000000002E-4</v>
      </c>
      <c r="D3425">
        <v>0</v>
      </c>
      <c r="E3425">
        <v>-1.1999999999999999E-3</v>
      </c>
      <c r="F3425">
        <v>-8.0000000000000004E-4</v>
      </c>
      <c r="G3425">
        <v>-1.6000000000000001E-3</v>
      </c>
      <c r="H3425">
        <v>2.0000000000000001E-4</v>
      </c>
    </row>
    <row r="3426" spans="1:8" x14ac:dyDescent="0.25">
      <c r="A3426" s="6">
        <v>28192</v>
      </c>
      <c r="B3426">
        <v>-3.3999999999999998E-3</v>
      </c>
      <c r="C3426">
        <v>2.8999999999999998E-3</v>
      </c>
      <c r="D3426">
        <v>5.9999999999999995E-4</v>
      </c>
      <c r="E3426">
        <v>6.9999999999999999E-4</v>
      </c>
      <c r="F3426">
        <v>1E-4</v>
      </c>
      <c r="G3426">
        <v>8.9999999999999998E-4</v>
      </c>
      <c r="H3426">
        <v>2.0000000000000001E-4</v>
      </c>
    </row>
    <row r="3427" spans="1:8" x14ac:dyDescent="0.25">
      <c r="A3427" s="6">
        <v>28193</v>
      </c>
      <c r="B3427">
        <v>-6.9999999999999004E-3</v>
      </c>
      <c r="C3427">
        <v>2.5000000000000001E-3</v>
      </c>
      <c r="D3427">
        <v>8.0000000000000004E-4</v>
      </c>
      <c r="E3427">
        <v>2.9999999999999997E-4</v>
      </c>
      <c r="F3427">
        <v>-1.5E-3</v>
      </c>
      <c r="G3427">
        <v>4.8999999999999998E-3</v>
      </c>
      <c r="H3427">
        <v>2.0000000000000001E-4</v>
      </c>
    </row>
    <row r="3428" spans="1:8" x14ac:dyDescent="0.25">
      <c r="A3428" s="6">
        <v>28194</v>
      </c>
      <c r="B3428">
        <v>4.7999999999999996E-3</v>
      </c>
      <c r="C3428">
        <v>-5.9999999999999995E-4</v>
      </c>
      <c r="D3428">
        <v>-2.3E-3</v>
      </c>
      <c r="E3428">
        <v>2.5000000000000001E-3</v>
      </c>
      <c r="F3428">
        <v>-8.0000000000000004E-4</v>
      </c>
      <c r="G3428">
        <v>-1.5E-3</v>
      </c>
      <c r="H3428">
        <v>2.0000000000000001E-4</v>
      </c>
    </row>
    <row r="3429" spans="1:8" x14ac:dyDescent="0.25">
      <c r="A3429" s="6">
        <v>28195</v>
      </c>
      <c r="B3429">
        <v>6.9999999999999999E-4</v>
      </c>
      <c r="C3429">
        <v>1.5E-3</v>
      </c>
      <c r="D3429">
        <v>1E-3</v>
      </c>
      <c r="E3429">
        <v>-5.9999999999999995E-4</v>
      </c>
      <c r="F3429">
        <v>-5.9999999999999995E-4</v>
      </c>
      <c r="G3429">
        <v>-8.9999999999999998E-4</v>
      </c>
      <c r="H3429">
        <v>2.0000000000000001E-4</v>
      </c>
    </row>
    <row r="3430" spans="1:8" x14ac:dyDescent="0.25">
      <c r="A3430" s="6">
        <v>28198</v>
      </c>
      <c r="B3430">
        <v>6.3E-3</v>
      </c>
      <c r="C3430">
        <v>-4.4999999999999997E-3</v>
      </c>
      <c r="D3430">
        <v>1.1999999999999999E-3</v>
      </c>
      <c r="E3430">
        <v>1E-4</v>
      </c>
      <c r="F3430">
        <v>8.0000000000000004E-4</v>
      </c>
      <c r="G3430">
        <v>-4.1999999999999997E-3</v>
      </c>
      <c r="H3430">
        <v>2.0000000000000001E-4</v>
      </c>
    </row>
    <row r="3431" spans="1:8" x14ac:dyDescent="0.25">
      <c r="A3431" s="6">
        <v>28199</v>
      </c>
      <c r="B3431">
        <v>4.4000000000000003E-3</v>
      </c>
      <c r="C3431">
        <v>-2.8999999999999998E-3</v>
      </c>
      <c r="D3431">
        <v>2.5999999999999999E-3</v>
      </c>
      <c r="E3431">
        <v>-2.9999999999999997E-4</v>
      </c>
      <c r="F3431">
        <v>3.5999999999999999E-3</v>
      </c>
      <c r="G3431">
        <v>-2.2000000000000001E-3</v>
      </c>
      <c r="H3431">
        <v>2.0000000000000001E-4</v>
      </c>
    </row>
    <row r="3432" spans="1:8" x14ac:dyDescent="0.25">
      <c r="A3432" s="6">
        <v>28200</v>
      </c>
      <c r="B3432">
        <v>1.9E-3</v>
      </c>
      <c r="C3432">
        <v>-5.0000000000000001E-4</v>
      </c>
      <c r="D3432">
        <v>8.0000000000000004E-4</v>
      </c>
      <c r="E3432">
        <v>0</v>
      </c>
      <c r="F3432">
        <v>2.9999999999999997E-4</v>
      </c>
      <c r="G3432">
        <v>-1.2999999999999999E-3</v>
      </c>
      <c r="H3432">
        <v>2.0000000000000001E-4</v>
      </c>
    </row>
    <row r="3433" spans="1:8" x14ac:dyDescent="0.25">
      <c r="A3433" s="6">
        <v>28201</v>
      </c>
      <c r="B3433">
        <v>-8.9999999999999998E-4</v>
      </c>
      <c r="C3433">
        <v>1.1999999999999999E-3</v>
      </c>
      <c r="D3433">
        <v>4.0000000000000002E-4</v>
      </c>
      <c r="E3433">
        <v>5.9999999999999995E-4</v>
      </c>
      <c r="F3433">
        <v>-2.9999999999999997E-4</v>
      </c>
      <c r="G3433">
        <v>-1E-3</v>
      </c>
      <c r="H3433">
        <v>2.0000000000000001E-4</v>
      </c>
    </row>
    <row r="3434" spans="1:8" x14ac:dyDescent="0.25">
      <c r="A3434" s="6">
        <v>28202</v>
      </c>
      <c r="B3434">
        <v>-2.2000000000000001E-3</v>
      </c>
      <c r="C3434">
        <v>3.8999999999999998E-3</v>
      </c>
      <c r="D3434">
        <v>-2.0000000000000001E-4</v>
      </c>
      <c r="E3434">
        <v>-5.9999999999999995E-4</v>
      </c>
      <c r="F3434">
        <v>-1E-3</v>
      </c>
      <c r="G3434">
        <v>1.8E-3</v>
      </c>
      <c r="H3434">
        <v>2.0000000000000001E-4</v>
      </c>
    </row>
    <row r="3435" spans="1:8" x14ac:dyDescent="0.25">
      <c r="A3435" s="6">
        <v>28205</v>
      </c>
      <c r="B3435">
        <v>-4.4999999999999997E-3</v>
      </c>
      <c r="C3435">
        <v>2.2000000000000001E-3</v>
      </c>
      <c r="D3435">
        <v>-1E-3</v>
      </c>
      <c r="E3435">
        <v>2.0000000000000001E-4</v>
      </c>
      <c r="F3435">
        <v>-6.9999999999999999E-4</v>
      </c>
      <c r="G3435">
        <v>1.2999999999999999E-3</v>
      </c>
      <c r="H3435">
        <v>2.0000000000000001E-4</v>
      </c>
    </row>
    <row r="3436" spans="1:8" x14ac:dyDescent="0.25">
      <c r="A3436" s="6">
        <v>28206</v>
      </c>
      <c r="B3436">
        <v>-2.2000000000000001E-3</v>
      </c>
      <c r="C3436">
        <v>1.6999999999999999E-3</v>
      </c>
      <c r="D3436">
        <v>0</v>
      </c>
      <c r="E3436">
        <v>5.9999999999999995E-4</v>
      </c>
      <c r="F3436">
        <v>-2.8E-3</v>
      </c>
      <c r="G3436">
        <v>-8.0000000000000004E-4</v>
      </c>
      <c r="H3436">
        <v>2.0000000000000001E-4</v>
      </c>
    </row>
    <row r="3437" spans="1:8" x14ac:dyDescent="0.25">
      <c r="A3437" s="6">
        <v>28207</v>
      </c>
      <c r="B3437">
        <v>-7.7999999999999996E-3</v>
      </c>
      <c r="C3437">
        <v>3.8999999999999998E-3</v>
      </c>
      <c r="D3437">
        <v>2.3E-3</v>
      </c>
      <c r="E3437">
        <v>-3.0999999999999999E-3</v>
      </c>
      <c r="F3437">
        <v>-1E-4</v>
      </c>
      <c r="G3437">
        <v>-1.8E-3</v>
      </c>
      <c r="H3437">
        <v>2.0000000000000001E-4</v>
      </c>
    </row>
    <row r="3438" spans="1:8" x14ac:dyDescent="0.25">
      <c r="A3438" s="6">
        <v>28208</v>
      </c>
      <c r="B3438">
        <v>-4.6999999999998996E-3</v>
      </c>
      <c r="C3438">
        <v>1.9E-3</v>
      </c>
      <c r="D3438">
        <v>5.9999999999999995E-4</v>
      </c>
      <c r="E3438">
        <v>-1.2999999999999999E-3</v>
      </c>
      <c r="F3438">
        <v>-5.0000000000000001E-4</v>
      </c>
      <c r="G3438">
        <v>3.4999999999998999E-3</v>
      </c>
      <c r="H3438">
        <v>2.0000000000000001E-4</v>
      </c>
    </row>
    <row r="3439" spans="1:8" x14ac:dyDescent="0.25">
      <c r="A3439" s="6">
        <v>28209</v>
      </c>
      <c r="B3439">
        <v>-5.8999999999999999E-3</v>
      </c>
      <c r="C3439">
        <v>4.3E-3</v>
      </c>
      <c r="D3439">
        <v>-2.9999999999999997E-4</v>
      </c>
      <c r="E3439">
        <v>-6.9999999999999999E-4</v>
      </c>
      <c r="F3439">
        <v>-1E-4</v>
      </c>
      <c r="G3439">
        <v>2.0999999999999999E-3</v>
      </c>
      <c r="H3439">
        <v>2.0000000000000001E-4</v>
      </c>
    </row>
    <row r="3440" spans="1:8" x14ac:dyDescent="0.25">
      <c r="A3440" s="6">
        <v>28212</v>
      </c>
      <c r="B3440">
        <v>-1.5E-3</v>
      </c>
      <c r="C3440">
        <v>-3.8999999999999998E-3</v>
      </c>
      <c r="D3440">
        <v>0</v>
      </c>
      <c r="E3440">
        <v>1.1000000000000001E-3</v>
      </c>
      <c r="F3440">
        <v>1E-3</v>
      </c>
      <c r="G3440">
        <v>1.4E-3</v>
      </c>
      <c r="H3440">
        <v>2.0000000000000001E-4</v>
      </c>
    </row>
    <row r="3441" spans="1:8" x14ac:dyDescent="0.25">
      <c r="A3441" s="6">
        <v>28213</v>
      </c>
      <c r="B3441">
        <v>5.4999999999999997E-3</v>
      </c>
      <c r="C3441">
        <v>-2.7000000000000001E-3</v>
      </c>
      <c r="D3441">
        <v>1.5E-3</v>
      </c>
      <c r="E3441">
        <v>2.9999999999999997E-4</v>
      </c>
      <c r="F3441">
        <v>1.1000000000000001E-3</v>
      </c>
      <c r="G3441">
        <v>-4.0000000000000002E-4</v>
      </c>
      <c r="H3441">
        <v>2.0000000000000001E-4</v>
      </c>
    </row>
    <row r="3442" spans="1:8" x14ac:dyDescent="0.25">
      <c r="A3442" s="6">
        <v>28214</v>
      </c>
      <c r="B3442">
        <v>-1.09E-2</v>
      </c>
      <c r="C3442">
        <v>2.8E-3</v>
      </c>
      <c r="D3442">
        <v>4.0000000000000001E-3</v>
      </c>
      <c r="E3442">
        <v>-2.8E-3</v>
      </c>
      <c r="F3442">
        <v>6.9999999999999999E-4</v>
      </c>
      <c r="G3442">
        <v>3.8E-3</v>
      </c>
      <c r="H3442">
        <v>2.0000000000000001E-4</v>
      </c>
    </row>
    <row r="3443" spans="1:8" x14ac:dyDescent="0.25">
      <c r="A3443" s="6">
        <v>28215</v>
      </c>
      <c r="B3443">
        <v>-1.4E-3</v>
      </c>
      <c r="C3443">
        <v>2.9999999999999997E-4</v>
      </c>
      <c r="D3443">
        <v>4.0000000000000002E-4</v>
      </c>
      <c r="E3443">
        <v>-1.5E-3</v>
      </c>
      <c r="F3443">
        <v>1.4E-3</v>
      </c>
      <c r="G3443">
        <v>1.6999999999999999E-3</v>
      </c>
      <c r="H3443">
        <v>2.0000000000000001E-4</v>
      </c>
    </row>
    <row r="3444" spans="1:8" x14ac:dyDescent="0.25">
      <c r="A3444" s="6">
        <v>28216</v>
      </c>
      <c r="B3444">
        <v>7.4999999999999997E-3</v>
      </c>
      <c r="C3444">
        <v>-2.8E-3</v>
      </c>
      <c r="D3444">
        <v>1E-4</v>
      </c>
      <c r="E3444">
        <v>1.6999999999999999E-3</v>
      </c>
      <c r="F3444">
        <v>-4.0000000000000002E-4</v>
      </c>
      <c r="G3444">
        <v>-4.0000000000000002E-4</v>
      </c>
      <c r="H3444">
        <v>2.0000000000000001E-4</v>
      </c>
    </row>
    <row r="3445" spans="1:8" x14ac:dyDescent="0.25">
      <c r="A3445" s="6">
        <v>28219</v>
      </c>
      <c r="B3445">
        <v>-8.8999999999999999E-3</v>
      </c>
      <c r="C3445">
        <v>2.7000000000000001E-3</v>
      </c>
      <c r="D3445">
        <v>2E-3</v>
      </c>
      <c r="E3445">
        <v>-4.0000000000000002E-4</v>
      </c>
      <c r="F3445">
        <v>-5.0000000000000001E-4</v>
      </c>
      <c r="G3445">
        <v>4.7999999999999996E-3</v>
      </c>
      <c r="H3445">
        <v>2.0000000000000001E-4</v>
      </c>
    </row>
    <row r="3446" spans="1:8" x14ac:dyDescent="0.25">
      <c r="A3446" s="6">
        <v>28220</v>
      </c>
      <c r="B3446">
        <v>-2.8E-3</v>
      </c>
      <c r="C3446">
        <v>-2.3999999999999998E-3</v>
      </c>
      <c r="D3446">
        <v>2.9999999999999997E-4</v>
      </c>
      <c r="E3446">
        <v>5.9999999999999995E-4</v>
      </c>
      <c r="F3446">
        <v>-1.8E-3</v>
      </c>
      <c r="G3446">
        <v>1E-4</v>
      </c>
      <c r="H3446">
        <v>2.0000000000000001E-4</v>
      </c>
    </row>
    <row r="3447" spans="1:8" x14ac:dyDescent="0.25">
      <c r="A3447" s="6">
        <v>28221</v>
      </c>
      <c r="B3447">
        <v>-6.9999999999999999E-4</v>
      </c>
      <c r="C3447">
        <v>1.2999999999999999E-3</v>
      </c>
      <c r="D3447">
        <v>2.9999999999999997E-4</v>
      </c>
      <c r="E3447">
        <v>4.0000000000000002E-4</v>
      </c>
      <c r="F3447">
        <v>1.1000000000000001E-3</v>
      </c>
      <c r="G3447">
        <v>2.5999999999999999E-3</v>
      </c>
      <c r="H3447">
        <v>2.0000000000000001E-4</v>
      </c>
    </row>
    <row r="3448" spans="1:8" x14ac:dyDescent="0.25">
      <c r="A3448" s="6">
        <v>28222</v>
      </c>
      <c r="B3448">
        <v>3.0999999999999999E-3</v>
      </c>
      <c r="C3448">
        <v>-2.3E-3</v>
      </c>
      <c r="D3448">
        <v>-1.1999999999999999E-3</v>
      </c>
      <c r="E3448">
        <v>-6.9999999999999999E-4</v>
      </c>
      <c r="F3448">
        <v>-1E-4</v>
      </c>
      <c r="G3448">
        <v>8.9999999999999998E-4</v>
      </c>
      <c r="H3448">
        <v>2.0000000000000001E-4</v>
      </c>
    </row>
    <row r="3449" spans="1:8" x14ac:dyDescent="0.25">
      <c r="A3449" s="6">
        <v>28226</v>
      </c>
      <c r="B3449">
        <v>4.8999999999999998E-3</v>
      </c>
      <c r="C3449">
        <v>-3.2000000000000002E-3</v>
      </c>
      <c r="D3449">
        <v>-1E-4</v>
      </c>
      <c r="E3449">
        <v>1E-4</v>
      </c>
      <c r="F3449">
        <v>-5.0000000000000001E-4</v>
      </c>
      <c r="G3449">
        <v>-1.1000000000000001E-3</v>
      </c>
      <c r="H3449">
        <v>2.0000000000000001E-4</v>
      </c>
    </row>
    <row r="3450" spans="1:8" x14ac:dyDescent="0.25">
      <c r="A3450" s="6">
        <v>28227</v>
      </c>
      <c r="B3450">
        <v>1.2E-2</v>
      </c>
      <c r="C3450">
        <v>-4.1999999999999997E-3</v>
      </c>
      <c r="D3450">
        <v>4.1999999999999997E-3</v>
      </c>
      <c r="E3450">
        <v>-2.0000000000000001E-4</v>
      </c>
      <c r="F3450">
        <v>2.5000000000000001E-3</v>
      </c>
      <c r="G3450">
        <v>5.0000000000000001E-4</v>
      </c>
      <c r="H3450">
        <v>2.0000000000000001E-4</v>
      </c>
    </row>
    <row r="3451" spans="1:8" x14ac:dyDescent="0.25">
      <c r="A3451" s="6">
        <v>28228</v>
      </c>
      <c r="B3451">
        <v>2.9999999999999997E-4</v>
      </c>
      <c r="C3451">
        <v>1.9E-3</v>
      </c>
      <c r="D3451">
        <v>2.7000000000000001E-3</v>
      </c>
      <c r="E3451">
        <v>-1.2999999999999999E-3</v>
      </c>
      <c r="F3451">
        <v>-1.2999999999999999E-3</v>
      </c>
      <c r="G3451">
        <v>8.9999999999999998E-4</v>
      </c>
      <c r="H3451">
        <v>2.0000000000000001E-4</v>
      </c>
    </row>
    <row r="3452" spans="1:8" x14ac:dyDescent="0.25">
      <c r="A3452" s="6">
        <v>28229</v>
      </c>
      <c r="B3452">
        <v>8.3999999999999995E-3</v>
      </c>
      <c r="C3452">
        <v>-5.0000000000000001E-4</v>
      </c>
      <c r="D3452">
        <v>1.2999999999999999E-3</v>
      </c>
      <c r="E3452">
        <v>-2.0000000000000001E-4</v>
      </c>
      <c r="F3452">
        <v>1.6999999999999999E-3</v>
      </c>
      <c r="G3452">
        <v>-6.9999999999999999E-4</v>
      </c>
      <c r="H3452">
        <v>2.0000000000000001E-4</v>
      </c>
    </row>
    <row r="3453" spans="1:8" x14ac:dyDescent="0.25">
      <c r="A3453" s="6">
        <v>28230</v>
      </c>
      <c r="B3453">
        <v>4.0000000000000002E-4</v>
      </c>
      <c r="C3453">
        <v>1.2999999999999999E-3</v>
      </c>
      <c r="D3453">
        <v>1.1000000000000001E-3</v>
      </c>
      <c r="E3453">
        <v>-1.4E-3</v>
      </c>
      <c r="F3453">
        <v>1.6000000000000001E-3</v>
      </c>
      <c r="G3453">
        <v>1.9E-3</v>
      </c>
      <c r="H3453">
        <v>2.0000000000000001E-4</v>
      </c>
    </row>
    <row r="3454" spans="1:8" x14ac:dyDescent="0.25">
      <c r="A3454" s="6">
        <v>28233</v>
      </c>
      <c r="B3454">
        <v>-4.0000000000000001E-3</v>
      </c>
      <c r="C3454">
        <v>3.2000000000000002E-3</v>
      </c>
      <c r="D3454">
        <v>1.6999999999999999E-3</v>
      </c>
      <c r="E3454">
        <v>-3.2000000000000002E-3</v>
      </c>
      <c r="F3454">
        <v>-1E-3</v>
      </c>
      <c r="G3454">
        <v>3.0999999999999999E-3</v>
      </c>
      <c r="H3454">
        <v>2.0000000000000001E-4</v>
      </c>
    </row>
    <row r="3455" spans="1:8" x14ac:dyDescent="0.25">
      <c r="A3455" s="6">
        <v>28234</v>
      </c>
      <c r="B3455">
        <v>-3.3E-3</v>
      </c>
      <c r="C3455">
        <v>4.1999999999999997E-3</v>
      </c>
      <c r="D3455">
        <v>2.9999999999999997E-4</v>
      </c>
      <c r="E3455">
        <v>-5.9999999999999995E-4</v>
      </c>
      <c r="F3455">
        <v>-1.6999999999999999E-3</v>
      </c>
      <c r="G3455">
        <v>5.1999999999999998E-3</v>
      </c>
      <c r="H3455">
        <v>2.0000000000000001E-4</v>
      </c>
    </row>
    <row r="3456" spans="1:8" x14ac:dyDescent="0.25">
      <c r="A3456" s="6">
        <v>28235</v>
      </c>
      <c r="B3456">
        <v>3.3999999999999998E-3</v>
      </c>
      <c r="C3456">
        <v>2E-3</v>
      </c>
      <c r="D3456">
        <v>3.2000000000000002E-3</v>
      </c>
      <c r="E3456">
        <v>-3.3999999999999998E-3</v>
      </c>
      <c r="F3456">
        <v>2E-3</v>
      </c>
      <c r="G3456">
        <v>3.8E-3</v>
      </c>
      <c r="H3456">
        <v>2.0000000000000001E-4</v>
      </c>
    </row>
    <row r="3457" spans="1:8" x14ac:dyDescent="0.25">
      <c r="A3457" s="6">
        <v>28236</v>
      </c>
      <c r="B3457">
        <v>-6.4999999999999997E-3</v>
      </c>
      <c r="C3457">
        <v>3.0000000000000001E-3</v>
      </c>
      <c r="D3457">
        <v>2.8999999999999998E-3</v>
      </c>
      <c r="E3457">
        <v>-1.1999999999999999E-3</v>
      </c>
      <c r="F3457">
        <v>2.7000000000000001E-3</v>
      </c>
      <c r="G3457">
        <v>4.0999999999998997E-3</v>
      </c>
      <c r="H3457">
        <v>2.0000000000000001E-4</v>
      </c>
    </row>
    <row r="3458" spans="1:8" x14ac:dyDescent="0.25">
      <c r="A3458" s="6">
        <v>28237</v>
      </c>
      <c r="B3458">
        <v>-1.2E-2</v>
      </c>
      <c r="C3458">
        <v>4.1999999999999997E-3</v>
      </c>
      <c r="D3458">
        <v>5.1000000000000004E-3</v>
      </c>
      <c r="E3458">
        <v>-2.8999999999999998E-3</v>
      </c>
      <c r="F3458">
        <v>2.7000000000000001E-3</v>
      </c>
      <c r="G3458">
        <v>3.8999999999999998E-3</v>
      </c>
      <c r="H3458">
        <v>2.0000000000000001E-4</v>
      </c>
    </row>
    <row r="3459" spans="1:8" x14ac:dyDescent="0.25">
      <c r="A3459" s="6">
        <v>28240</v>
      </c>
      <c r="B3459">
        <v>-1.2500000000000001E-2</v>
      </c>
      <c r="C3459">
        <v>6.9999999999999999E-4</v>
      </c>
      <c r="D3459">
        <v>4.0000000000000001E-3</v>
      </c>
      <c r="E3459">
        <v>-3.0000000000000001E-3</v>
      </c>
      <c r="F3459">
        <v>3.3999999999999998E-3</v>
      </c>
      <c r="G3459">
        <v>4.4999999999999997E-3</v>
      </c>
      <c r="H3459">
        <v>2.0000000000000001E-4</v>
      </c>
    </row>
    <row r="3460" spans="1:8" x14ac:dyDescent="0.25">
      <c r="A3460" s="6">
        <v>28241</v>
      </c>
      <c r="B3460">
        <v>-5.9999999999999995E-4</v>
      </c>
      <c r="C3460">
        <v>-1.6999999999999999E-3</v>
      </c>
      <c r="D3460">
        <v>2.0999999999999999E-3</v>
      </c>
      <c r="E3460">
        <v>1E-4</v>
      </c>
      <c r="F3460">
        <v>1.1999999999999999E-3</v>
      </c>
      <c r="G3460">
        <v>1.1999999999999999E-3</v>
      </c>
      <c r="H3460">
        <v>2.0000000000000001E-4</v>
      </c>
    </row>
    <row r="3461" spans="1:8" x14ac:dyDescent="0.25">
      <c r="A3461" s="6">
        <v>28242</v>
      </c>
      <c r="B3461">
        <v>8.5000000000000006E-3</v>
      </c>
      <c r="C3461">
        <v>-1.8E-3</v>
      </c>
      <c r="D3461">
        <v>8.9999999999999998E-4</v>
      </c>
      <c r="E3461">
        <v>-1.4E-3</v>
      </c>
      <c r="F3461">
        <v>-2.0999999999999999E-3</v>
      </c>
      <c r="G3461">
        <v>-1E-4</v>
      </c>
      <c r="H3461">
        <v>2.0000000000000001E-4</v>
      </c>
    </row>
    <row r="3462" spans="1:8" x14ac:dyDescent="0.25">
      <c r="A3462" s="6">
        <v>28243</v>
      </c>
      <c r="B3462">
        <v>2E-3</v>
      </c>
      <c r="C3462">
        <v>-8.9999999999999998E-4</v>
      </c>
      <c r="D3462">
        <v>1.2999999999999999E-3</v>
      </c>
      <c r="E3462">
        <v>-1.1999999999999999E-3</v>
      </c>
      <c r="F3462">
        <v>0</v>
      </c>
      <c r="G3462">
        <v>-1E-3</v>
      </c>
      <c r="H3462">
        <v>2.0000000000000001E-4</v>
      </c>
    </row>
    <row r="3463" spans="1:8" x14ac:dyDescent="0.25">
      <c r="A3463" s="6">
        <v>28244</v>
      </c>
      <c r="B3463">
        <v>2.5000000000000001E-3</v>
      </c>
      <c r="C3463">
        <v>1.4E-3</v>
      </c>
      <c r="D3463">
        <v>1E-3</v>
      </c>
      <c r="E3463">
        <v>-1.4E-3</v>
      </c>
      <c r="F3463">
        <v>8.9999999999999998E-4</v>
      </c>
      <c r="G3463">
        <v>1.1999999999999999E-3</v>
      </c>
      <c r="H3463">
        <v>2.0000000000000001E-4</v>
      </c>
    </row>
    <row r="3464" spans="1:8" x14ac:dyDescent="0.25">
      <c r="A3464" s="6">
        <v>28247</v>
      </c>
      <c r="B3464">
        <v>5.3E-3</v>
      </c>
      <c r="C3464">
        <v>-1.9E-3</v>
      </c>
      <c r="D3464">
        <v>-1.2999999999999999E-3</v>
      </c>
      <c r="E3464">
        <v>1.1999999999999999E-3</v>
      </c>
      <c r="F3464">
        <v>1E-3</v>
      </c>
      <c r="G3464">
        <v>3.0000000000000001E-3</v>
      </c>
      <c r="H3464">
        <v>2.0000000000000001E-4</v>
      </c>
    </row>
    <row r="3465" spans="1:8" x14ac:dyDescent="0.25">
      <c r="A3465" s="6">
        <v>28248</v>
      </c>
      <c r="B3465">
        <v>4.6999999999998996E-3</v>
      </c>
      <c r="C3465">
        <v>-5.0000000000000001E-4</v>
      </c>
      <c r="D3465">
        <v>2.0000000000000001E-4</v>
      </c>
      <c r="E3465">
        <v>-1.1999999999999999E-3</v>
      </c>
      <c r="F3465">
        <v>-1.6000000000000001E-3</v>
      </c>
      <c r="G3465">
        <v>8.0000000000000004E-4</v>
      </c>
      <c r="H3465">
        <v>2.0000000000000001E-4</v>
      </c>
    </row>
    <row r="3466" spans="1:8" x14ac:dyDescent="0.25">
      <c r="A3466" s="6">
        <v>28249</v>
      </c>
      <c r="B3466">
        <v>5.6999999999998996E-3</v>
      </c>
      <c r="C3466">
        <v>-1.1999999999999999E-3</v>
      </c>
      <c r="D3466">
        <v>1.1000000000000001E-3</v>
      </c>
      <c r="E3466">
        <v>2.9999999999999997E-4</v>
      </c>
      <c r="F3466">
        <v>8.9999999999999998E-4</v>
      </c>
      <c r="G3466">
        <v>-1.2999999999999999E-3</v>
      </c>
      <c r="H3466">
        <v>2.0000000000000001E-4</v>
      </c>
    </row>
    <row r="3467" spans="1:8" x14ac:dyDescent="0.25">
      <c r="A3467" s="6">
        <v>28250</v>
      </c>
      <c r="B3467">
        <v>2.7000000000000001E-3</v>
      </c>
      <c r="C3467">
        <v>8.0000000000000004E-4</v>
      </c>
      <c r="D3467">
        <v>-1.1999999999999999E-3</v>
      </c>
      <c r="E3467">
        <v>8.0000000000000004E-4</v>
      </c>
      <c r="F3467">
        <v>5.9999999999999995E-4</v>
      </c>
      <c r="G3467">
        <v>-8.0000000000000004E-4</v>
      </c>
      <c r="H3467">
        <v>2.0000000000000001E-4</v>
      </c>
    </row>
    <row r="3468" spans="1:8" x14ac:dyDescent="0.25">
      <c r="A3468" s="6">
        <v>28251</v>
      </c>
      <c r="B3468">
        <v>-4.0999999999998997E-3</v>
      </c>
      <c r="C3468">
        <v>4.0000000000000001E-3</v>
      </c>
      <c r="D3468">
        <v>2E-3</v>
      </c>
      <c r="E3468">
        <v>-4.0000000000000002E-4</v>
      </c>
      <c r="F3468">
        <v>1.1999999999999999E-3</v>
      </c>
      <c r="G3468">
        <v>2.0999999999999999E-3</v>
      </c>
      <c r="H3468">
        <v>2.0000000000000001E-4</v>
      </c>
    </row>
    <row r="3469" spans="1:8" x14ac:dyDescent="0.25">
      <c r="A3469" s="6">
        <v>28254</v>
      </c>
      <c r="B3469">
        <v>-2.0999999999999999E-3</v>
      </c>
      <c r="C3469">
        <v>1E-3</v>
      </c>
      <c r="D3469">
        <v>2.5999999999999999E-3</v>
      </c>
      <c r="E3469">
        <v>1.1000000000000001E-3</v>
      </c>
      <c r="F3469">
        <v>5.0000000000000001E-4</v>
      </c>
      <c r="G3469">
        <v>2.9999999999999997E-4</v>
      </c>
      <c r="H3469">
        <v>2.0000000000000001E-4</v>
      </c>
    </row>
    <row r="3470" spans="1:8" x14ac:dyDescent="0.25">
      <c r="A3470" s="6">
        <v>28255</v>
      </c>
      <c r="B3470">
        <v>3.0000000000000001E-3</v>
      </c>
      <c r="C3470">
        <v>-8.0000000000000004E-4</v>
      </c>
      <c r="D3470">
        <v>-1E-3</v>
      </c>
      <c r="E3470">
        <v>-1E-4</v>
      </c>
      <c r="F3470">
        <v>1.1999999999999999E-3</v>
      </c>
      <c r="G3470">
        <v>-2.9999999999999997E-4</v>
      </c>
      <c r="H3470">
        <v>2.0000000000000001E-4</v>
      </c>
    </row>
    <row r="3471" spans="1:8" x14ac:dyDescent="0.25">
      <c r="A3471" s="6">
        <v>28256</v>
      </c>
      <c r="B3471">
        <v>-5.4999999999999997E-3</v>
      </c>
      <c r="C3471">
        <v>4.0999999999998997E-3</v>
      </c>
      <c r="D3471">
        <v>1E-3</v>
      </c>
      <c r="E3471">
        <v>-1.9E-3</v>
      </c>
      <c r="F3471">
        <v>1.1000000000000001E-3</v>
      </c>
      <c r="G3471">
        <v>4.0999999999998997E-3</v>
      </c>
      <c r="H3471">
        <v>2.0000000000000001E-4</v>
      </c>
    </row>
    <row r="3472" spans="1:8" x14ac:dyDescent="0.25">
      <c r="A3472" s="6">
        <v>28257</v>
      </c>
      <c r="B3472">
        <v>-2.9999999999999997E-4</v>
      </c>
      <c r="C3472">
        <v>5.9999999999999995E-4</v>
      </c>
      <c r="D3472">
        <v>5.0000000000000001E-4</v>
      </c>
      <c r="E3472">
        <v>-1E-3</v>
      </c>
      <c r="F3472">
        <v>-1.1000000000000001E-3</v>
      </c>
      <c r="G3472">
        <v>2E-3</v>
      </c>
      <c r="H3472">
        <v>2.0000000000000001E-4</v>
      </c>
    </row>
    <row r="3473" spans="1:8" x14ac:dyDescent="0.25">
      <c r="A3473" s="6">
        <v>28258</v>
      </c>
      <c r="B3473">
        <v>3.2000000000000002E-3</v>
      </c>
      <c r="C3473">
        <v>1.6000000000000001E-3</v>
      </c>
      <c r="D3473">
        <v>5.0000000000000001E-4</v>
      </c>
      <c r="E3473">
        <v>5.0000000000000001E-4</v>
      </c>
      <c r="F3473">
        <v>8.0000000000000004E-4</v>
      </c>
      <c r="G3473">
        <v>1E-3</v>
      </c>
      <c r="H3473">
        <v>2.0000000000000001E-4</v>
      </c>
    </row>
    <row r="3474" spans="1:8" x14ac:dyDescent="0.25">
      <c r="A3474" s="6">
        <v>28261</v>
      </c>
      <c r="B3474">
        <v>4.0000000000000001E-3</v>
      </c>
      <c r="C3474">
        <v>-1E-3</v>
      </c>
      <c r="D3474">
        <v>5.0000000000000001E-4</v>
      </c>
      <c r="E3474">
        <v>-1.2999999999999999E-3</v>
      </c>
      <c r="F3474">
        <v>1.8E-3</v>
      </c>
      <c r="G3474">
        <v>1.4E-3</v>
      </c>
      <c r="H3474">
        <v>2.0000000000000001E-4</v>
      </c>
    </row>
    <row r="3475" spans="1:8" x14ac:dyDescent="0.25">
      <c r="A3475" s="6">
        <v>28262</v>
      </c>
      <c r="B3475">
        <v>2.5000000000000001E-3</v>
      </c>
      <c r="C3475">
        <v>-8.9999999999999998E-4</v>
      </c>
      <c r="D3475">
        <v>-5.9999999999999995E-4</v>
      </c>
      <c r="E3475">
        <v>1E-3</v>
      </c>
      <c r="F3475">
        <v>-1.6000000000000001E-3</v>
      </c>
      <c r="G3475">
        <v>-1.2999999999999999E-3</v>
      </c>
      <c r="H3475">
        <v>2.0000000000000001E-4</v>
      </c>
    </row>
    <row r="3476" spans="1:8" x14ac:dyDescent="0.25">
      <c r="A3476" s="6">
        <v>28263</v>
      </c>
      <c r="B3476">
        <v>4.8999999999999998E-3</v>
      </c>
      <c r="C3476">
        <v>0</v>
      </c>
      <c r="D3476">
        <v>-8.9999999999999998E-4</v>
      </c>
      <c r="E3476">
        <v>-4.0000000000000002E-4</v>
      </c>
      <c r="F3476">
        <v>-8.9999999999999998E-4</v>
      </c>
      <c r="G3476">
        <v>-1.2999999999999999E-3</v>
      </c>
      <c r="H3476">
        <v>2.0000000000000001E-4</v>
      </c>
    </row>
    <row r="3477" spans="1:8" x14ac:dyDescent="0.25">
      <c r="A3477" s="6">
        <v>28264</v>
      </c>
      <c r="B3477">
        <v>-3.3E-3</v>
      </c>
      <c r="C3477">
        <v>3.3999999999999998E-3</v>
      </c>
      <c r="D3477">
        <v>1.1999999999999999E-3</v>
      </c>
      <c r="E3477">
        <v>1.1000000000000001E-3</v>
      </c>
      <c r="F3477">
        <v>1.2999999999999999E-3</v>
      </c>
      <c r="G3477">
        <v>3.0000000000000001E-3</v>
      </c>
      <c r="H3477">
        <v>2.0000000000000001E-4</v>
      </c>
    </row>
    <row r="3478" spans="1:8" x14ac:dyDescent="0.25">
      <c r="A3478" s="6">
        <v>28265</v>
      </c>
      <c r="B3478">
        <v>-3.7000000000000002E-3</v>
      </c>
      <c r="C3478">
        <v>2.8999999999999998E-3</v>
      </c>
      <c r="D3478">
        <v>8.9999999999999998E-4</v>
      </c>
      <c r="E3478">
        <v>1.1999999999999999E-3</v>
      </c>
      <c r="F3478">
        <v>-5.9999999999999995E-4</v>
      </c>
      <c r="G3478">
        <v>3.2000000000000002E-3</v>
      </c>
      <c r="H3478">
        <v>2.0000000000000001E-4</v>
      </c>
    </row>
    <row r="3479" spans="1:8" x14ac:dyDescent="0.25">
      <c r="A3479" s="6">
        <v>28268</v>
      </c>
      <c r="B3479">
        <v>-1.1299999999999999E-2</v>
      </c>
      <c r="C3479">
        <v>1.8E-3</v>
      </c>
      <c r="D3479">
        <v>2.3E-3</v>
      </c>
      <c r="E3479">
        <v>-2.5000000000000001E-3</v>
      </c>
      <c r="F3479">
        <v>1.1999999999999999E-3</v>
      </c>
      <c r="G3479">
        <v>1.4E-3</v>
      </c>
      <c r="H3479">
        <v>2.0000000000000001E-4</v>
      </c>
    </row>
    <row r="3480" spans="1:8" x14ac:dyDescent="0.25">
      <c r="A3480" s="6">
        <v>28269</v>
      </c>
      <c r="B3480">
        <v>-4.6999999999998996E-3</v>
      </c>
      <c r="C3480">
        <v>-1.2999999999999999E-3</v>
      </c>
      <c r="D3480">
        <v>-1.8E-3</v>
      </c>
      <c r="E3480">
        <v>2.5000000000000001E-3</v>
      </c>
      <c r="F3480">
        <v>-2E-3</v>
      </c>
      <c r="G3480">
        <v>-1.5E-3</v>
      </c>
      <c r="H3480">
        <v>2.0000000000000001E-4</v>
      </c>
    </row>
    <row r="3481" spans="1:8" x14ac:dyDescent="0.25">
      <c r="A3481" s="6">
        <v>28270</v>
      </c>
      <c r="B3481">
        <v>-8.1999999999999001E-3</v>
      </c>
      <c r="C3481">
        <v>1.6000000000000001E-3</v>
      </c>
      <c r="D3481">
        <v>2.5999999999999999E-3</v>
      </c>
      <c r="E3481">
        <v>-5.9999999999999995E-4</v>
      </c>
      <c r="F3481">
        <v>1.9E-3</v>
      </c>
      <c r="G3481">
        <v>1.9E-3</v>
      </c>
      <c r="H3481">
        <v>2.0000000000000001E-4</v>
      </c>
    </row>
    <row r="3482" spans="1:8" x14ac:dyDescent="0.25">
      <c r="A3482" s="6">
        <v>28271</v>
      </c>
      <c r="B3482">
        <v>1.6000000000000001E-3</v>
      </c>
      <c r="C3482">
        <v>-1.6999999999999999E-3</v>
      </c>
      <c r="D3482">
        <v>-1.8E-3</v>
      </c>
      <c r="E3482">
        <v>2.8999999999999998E-3</v>
      </c>
      <c r="F3482">
        <v>-4.0000000000000002E-4</v>
      </c>
      <c r="G3482">
        <v>-1.1999999999999999E-3</v>
      </c>
      <c r="H3482">
        <v>2.0000000000000001E-4</v>
      </c>
    </row>
    <row r="3483" spans="1:8" x14ac:dyDescent="0.25">
      <c r="A3483" s="6">
        <v>28272</v>
      </c>
      <c r="B3483">
        <v>-6.4999999999999997E-3</v>
      </c>
      <c r="C3483">
        <v>4.3E-3</v>
      </c>
      <c r="D3483">
        <v>1.6000000000000001E-3</v>
      </c>
      <c r="E3483">
        <v>-1.5E-3</v>
      </c>
      <c r="F3483">
        <v>-5.9999999999999995E-4</v>
      </c>
      <c r="G3483">
        <v>3.0000000000000001E-3</v>
      </c>
      <c r="H3483">
        <v>2.0000000000000001E-4</v>
      </c>
    </row>
    <row r="3484" spans="1:8" x14ac:dyDescent="0.25">
      <c r="A3484" s="6">
        <v>28276</v>
      </c>
      <c r="B3484">
        <v>-2.3999999999999998E-3</v>
      </c>
      <c r="C3484">
        <v>-3.0999999999999999E-3</v>
      </c>
      <c r="D3484">
        <v>-4.0000000000000002E-4</v>
      </c>
      <c r="E3484">
        <v>2.5999999999999999E-3</v>
      </c>
      <c r="F3484">
        <v>-2.5999999999999999E-3</v>
      </c>
      <c r="G3484">
        <v>1.1000000000000001E-3</v>
      </c>
      <c r="H3484">
        <v>2.0000000000000001E-4</v>
      </c>
    </row>
    <row r="3485" spans="1:8" x14ac:dyDescent="0.25">
      <c r="A3485" s="6">
        <v>28277</v>
      </c>
      <c r="B3485">
        <v>7.4000000000000003E-3</v>
      </c>
      <c r="C3485">
        <v>-3.0999999999999999E-3</v>
      </c>
      <c r="D3485">
        <v>-1.6000000000000001E-3</v>
      </c>
      <c r="E3485">
        <v>2.9999999999999997E-4</v>
      </c>
      <c r="F3485">
        <v>2.0000000000000001E-4</v>
      </c>
      <c r="G3485">
        <v>4.0000000000000002E-4</v>
      </c>
      <c r="H3485">
        <v>2.0000000000000001E-4</v>
      </c>
    </row>
    <row r="3486" spans="1:8" x14ac:dyDescent="0.25">
      <c r="A3486" s="6">
        <v>28278</v>
      </c>
      <c r="B3486">
        <v>-1.4E-3</v>
      </c>
      <c r="C3486">
        <v>1E-3</v>
      </c>
      <c r="D3486">
        <v>3.0000000000000001E-3</v>
      </c>
      <c r="E3486">
        <v>-2.7000000000000001E-3</v>
      </c>
      <c r="F3486">
        <v>1.1999999999999999E-3</v>
      </c>
      <c r="G3486">
        <v>3.2000000000000002E-3</v>
      </c>
      <c r="H3486">
        <v>2.0000000000000001E-4</v>
      </c>
    </row>
    <row r="3487" spans="1:8" x14ac:dyDescent="0.25">
      <c r="A3487" s="6">
        <v>28279</v>
      </c>
      <c r="B3487">
        <v>8.6999999999999994E-3</v>
      </c>
      <c r="C3487">
        <v>-2.7000000000000001E-3</v>
      </c>
      <c r="D3487">
        <v>-4.7999999999999996E-3</v>
      </c>
      <c r="E3487">
        <v>1.1000000000000001E-3</v>
      </c>
      <c r="F3487">
        <v>-1.1999999999999999E-3</v>
      </c>
      <c r="G3487">
        <v>-1E-3</v>
      </c>
      <c r="H3487">
        <v>2.0000000000000001E-4</v>
      </c>
    </row>
    <row r="3488" spans="1:8" x14ac:dyDescent="0.25">
      <c r="A3488" s="6">
        <v>28282</v>
      </c>
      <c r="B3488">
        <v>-3.8999999999999998E-3</v>
      </c>
      <c r="C3488">
        <v>3.0999999999999999E-3</v>
      </c>
      <c r="D3488">
        <v>8.0000000000000004E-4</v>
      </c>
      <c r="E3488">
        <v>1.1999999999999999E-3</v>
      </c>
      <c r="F3488">
        <v>-1.1000000000000001E-3</v>
      </c>
      <c r="G3488">
        <v>1.6000000000000001E-3</v>
      </c>
      <c r="H3488">
        <v>2.0000000000000001E-4</v>
      </c>
    </row>
    <row r="3489" spans="1:8" x14ac:dyDescent="0.25">
      <c r="A3489" s="6">
        <v>28283</v>
      </c>
      <c r="B3489">
        <v>4.4000000000000003E-3</v>
      </c>
      <c r="C3489">
        <v>-2.5000000000000001E-3</v>
      </c>
      <c r="D3489">
        <v>-1E-4</v>
      </c>
      <c r="E3489">
        <v>6.9999999999999999E-4</v>
      </c>
      <c r="F3489">
        <v>4.0000000000000002E-4</v>
      </c>
      <c r="G3489">
        <v>-2E-3</v>
      </c>
      <c r="H3489">
        <v>2.0000000000000001E-4</v>
      </c>
    </row>
    <row r="3490" spans="1:8" x14ac:dyDescent="0.25">
      <c r="A3490" s="6">
        <v>28284</v>
      </c>
      <c r="B3490">
        <v>5.1000000000000004E-3</v>
      </c>
      <c r="C3490">
        <v>-8.9999999999999998E-4</v>
      </c>
      <c r="D3490">
        <v>1.1999999999999999E-3</v>
      </c>
      <c r="E3490">
        <v>-1.1000000000000001E-3</v>
      </c>
      <c r="F3490">
        <v>1.1000000000000001E-3</v>
      </c>
      <c r="G3490">
        <v>1.1999999999999999E-3</v>
      </c>
      <c r="H3490">
        <v>2.0000000000000001E-4</v>
      </c>
    </row>
    <row r="3491" spans="1:8" x14ac:dyDescent="0.25">
      <c r="A3491" s="6">
        <v>28285</v>
      </c>
      <c r="B3491">
        <v>-2.9999999999999997E-4</v>
      </c>
      <c r="C3491">
        <v>3.5999999999999999E-3</v>
      </c>
      <c r="D3491">
        <v>-1.9E-3</v>
      </c>
      <c r="E3491">
        <v>1.5E-3</v>
      </c>
      <c r="F3491">
        <v>-1.6000000000000001E-3</v>
      </c>
      <c r="G3491">
        <v>8.0000000000000004E-4</v>
      </c>
      <c r="H3491">
        <v>2.0000000000000001E-4</v>
      </c>
    </row>
    <row r="3492" spans="1:8" x14ac:dyDescent="0.25">
      <c r="A3492" s="6">
        <v>28286</v>
      </c>
      <c r="B3492">
        <v>2.8999999999999998E-3</v>
      </c>
      <c r="C3492">
        <v>2.8999999999999998E-3</v>
      </c>
      <c r="D3492">
        <v>-6.9999999999999999E-4</v>
      </c>
      <c r="E3492">
        <v>-5.0000000000000001E-4</v>
      </c>
      <c r="F3492">
        <v>1.4E-3</v>
      </c>
      <c r="G3492">
        <v>1.4E-3</v>
      </c>
      <c r="H3492">
        <v>2.0000000000000001E-4</v>
      </c>
    </row>
    <row r="3493" spans="1:8" x14ac:dyDescent="0.25">
      <c r="A3493" s="6">
        <v>28289</v>
      </c>
      <c r="B3493">
        <v>3.2000000000000002E-3</v>
      </c>
      <c r="C3493">
        <v>-1.4E-3</v>
      </c>
      <c r="D3493">
        <v>-1.9E-3</v>
      </c>
      <c r="E3493">
        <v>3.0999999999999999E-3</v>
      </c>
      <c r="F3493">
        <v>-8.0000000000000004E-4</v>
      </c>
      <c r="G3493">
        <v>2.0000000000000001E-4</v>
      </c>
      <c r="H3493">
        <v>2.0000000000000001E-4</v>
      </c>
    </row>
    <row r="3494" spans="1:8" x14ac:dyDescent="0.25">
      <c r="A3494" s="6">
        <v>28290</v>
      </c>
      <c r="B3494">
        <v>9.8999999999999002E-3</v>
      </c>
      <c r="C3494">
        <v>-5.0000000000000001E-3</v>
      </c>
      <c r="D3494">
        <v>-2.0999999999999999E-3</v>
      </c>
      <c r="E3494">
        <v>2.5000000000000001E-3</v>
      </c>
      <c r="F3494">
        <v>-1.2999999999999999E-3</v>
      </c>
      <c r="G3494">
        <v>-2.3E-3</v>
      </c>
      <c r="H3494">
        <v>2.0000000000000001E-4</v>
      </c>
    </row>
    <row r="3495" spans="1:8" x14ac:dyDescent="0.25">
      <c r="A3495" s="6">
        <v>28291</v>
      </c>
      <c r="B3495">
        <v>-2E-3</v>
      </c>
      <c r="C3495">
        <v>2.8999999999999998E-3</v>
      </c>
      <c r="D3495">
        <v>8.9999999999999998E-4</v>
      </c>
      <c r="E3495">
        <v>8.9999999999999998E-4</v>
      </c>
      <c r="F3495">
        <v>-4.0000000000000002E-4</v>
      </c>
      <c r="G3495">
        <v>5.0000000000000001E-4</v>
      </c>
      <c r="H3495">
        <v>2.0000000000000001E-4</v>
      </c>
    </row>
    <row r="3496" spans="1:8" x14ac:dyDescent="0.25">
      <c r="A3496" s="6">
        <v>28292</v>
      </c>
      <c r="B3496">
        <v>2.8999999999999998E-3</v>
      </c>
      <c r="C3496">
        <v>6.9999999999999999E-4</v>
      </c>
      <c r="D3496">
        <v>-2.5999999999999999E-3</v>
      </c>
      <c r="E3496">
        <v>2.9999999999999997E-4</v>
      </c>
      <c r="F3496">
        <v>-1.1000000000000001E-3</v>
      </c>
      <c r="G3496">
        <v>1.1999999999999999E-3</v>
      </c>
      <c r="H3496">
        <v>2.0000000000000001E-4</v>
      </c>
    </row>
    <row r="3497" spans="1:8" x14ac:dyDescent="0.25">
      <c r="A3497" s="6">
        <v>28293</v>
      </c>
      <c r="B3497">
        <v>1.5E-3</v>
      </c>
      <c r="C3497">
        <v>2.5999999999999999E-3</v>
      </c>
      <c r="D3497">
        <v>-1.2999999999999999E-3</v>
      </c>
      <c r="E3497">
        <v>5.9999999999999995E-4</v>
      </c>
      <c r="F3497">
        <v>-1E-3</v>
      </c>
      <c r="G3497">
        <v>-1E-4</v>
      </c>
      <c r="H3497">
        <v>2.0000000000000001E-4</v>
      </c>
    </row>
    <row r="3498" spans="1:8" x14ac:dyDescent="0.25">
      <c r="A3498" s="6">
        <v>28296</v>
      </c>
      <c r="B3498">
        <v>4.3E-3</v>
      </c>
      <c r="C3498">
        <v>-8.9999999999999998E-4</v>
      </c>
      <c r="D3498">
        <v>-5.0000000000000001E-4</v>
      </c>
      <c r="E3498">
        <v>4.0000000000000002E-4</v>
      </c>
      <c r="F3498">
        <v>-1.2999999999999999E-3</v>
      </c>
      <c r="G3498">
        <v>-1.2999999999999999E-3</v>
      </c>
      <c r="H3498">
        <v>2.0000000000000001E-4</v>
      </c>
    </row>
    <row r="3499" spans="1:8" x14ac:dyDescent="0.25">
      <c r="A3499" s="6">
        <v>28297</v>
      </c>
      <c r="B3499">
        <v>3.2000000000000002E-3</v>
      </c>
      <c r="C3499">
        <v>-1.6999999999999999E-3</v>
      </c>
      <c r="D3499">
        <v>1.5E-3</v>
      </c>
      <c r="E3499">
        <v>2.0000000000000001E-4</v>
      </c>
      <c r="F3499">
        <v>-1.1000000000000001E-3</v>
      </c>
      <c r="G3499">
        <v>6.9999999999999999E-4</v>
      </c>
      <c r="H3499">
        <v>2.0000000000000001E-4</v>
      </c>
    </row>
    <row r="3500" spans="1:8" x14ac:dyDescent="0.25">
      <c r="A3500" s="6">
        <v>28298</v>
      </c>
      <c r="B3500">
        <v>-1.9E-3</v>
      </c>
      <c r="C3500">
        <v>3.0000000000000001E-3</v>
      </c>
      <c r="D3500">
        <v>1.4E-3</v>
      </c>
      <c r="E3500">
        <v>-2.9999999999999997E-4</v>
      </c>
      <c r="F3500">
        <v>-2.0000000000000001E-4</v>
      </c>
      <c r="G3500">
        <v>1.5E-3</v>
      </c>
      <c r="H3500">
        <v>2.0000000000000001E-4</v>
      </c>
    </row>
    <row r="3501" spans="1:8" x14ac:dyDescent="0.25">
      <c r="A3501" s="6">
        <v>28299</v>
      </c>
      <c r="B3501">
        <v>2.2000000000000001E-3</v>
      </c>
      <c r="C3501">
        <v>4.3E-3</v>
      </c>
      <c r="D3501">
        <v>1E-3</v>
      </c>
      <c r="E3501">
        <v>-4.0000000000000002E-4</v>
      </c>
      <c r="F3501">
        <v>-2.7000000000000001E-3</v>
      </c>
      <c r="G3501">
        <v>4.0000000000000002E-4</v>
      </c>
      <c r="H3501">
        <v>2.0000000000000001E-4</v>
      </c>
    </row>
    <row r="3502" spans="1:8" x14ac:dyDescent="0.25">
      <c r="A3502" s="6">
        <v>28300</v>
      </c>
      <c r="B3502">
        <v>5.5999999999999999E-3</v>
      </c>
      <c r="C3502">
        <v>1.9E-3</v>
      </c>
      <c r="D3502">
        <v>-6.9999999999999999E-4</v>
      </c>
      <c r="E3502">
        <v>1.9E-3</v>
      </c>
      <c r="F3502">
        <v>-1.1999999999999999E-3</v>
      </c>
      <c r="G3502">
        <v>-1E-3</v>
      </c>
      <c r="H3502">
        <v>2.0000000000000001E-4</v>
      </c>
    </row>
    <row r="3503" spans="1:8" x14ac:dyDescent="0.25">
      <c r="A3503" s="6">
        <v>28303</v>
      </c>
      <c r="B3503">
        <v>-1E-3</v>
      </c>
      <c r="C3503">
        <v>3.0999999999999999E-3</v>
      </c>
      <c r="D3503">
        <v>0</v>
      </c>
      <c r="E3503">
        <v>8.0000000000000004E-4</v>
      </c>
      <c r="F3503">
        <v>-1.6000000000000001E-3</v>
      </c>
      <c r="G3503">
        <v>2.3E-3</v>
      </c>
      <c r="H3503">
        <v>2.0000000000000001E-4</v>
      </c>
    </row>
    <row r="3504" spans="1:8" x14ac:dyDescent="0.25">
      <c r="A3504" s="6">
        <v>28304</v>
      </c>
      <c r="B3504">
        <v>-7.1999999999999998E-3</v>
      </c>
      <c r="C3504">
        <v>4.1999999999999997E-3</v>
      </c>
      <c r="D3504">
        <v>1.5E-3</v>
      </c>
      <c r="E3504">
        <v>1E-4</v>
      </c>
      <c r="F3504">
        <v>1.1999999999999999E-3</v>
      </c>
      <c r="G3504">
        <v>3.8999999999999998E-3</v>
      </c>
      <c r="H3504">
        <v>2.0000000000000001E-4</v>
      </c>
    </row>
    <row r="3505" spans="1:8" x14ac:dyDescent="0.25">
      <c r="A3505" s="6">
        <v>28305</v>
      </c>
      <c r="B3505">
        <v>-6.9999999999999999E-4</v>
      </c>
      <c r="C3505">
        <v>1.9E-3</v>
      </c>
      <c r="D3505">
        <v>5.0000000000000001E-4</v>
      </c>
      <c r="E3505">
        <v>-1.2999999999999999E-3</v>
      </c>
      <c r="F3505">
        <v>0</v>
      </c>
      <c r="G3505">
        <v>-1E-4</v>
      </c>
      <c r="H3505">
        <v>2.0000000000000001E-4</v>
      </c>
    </row>
    <row r="3506" spans="1:8" x14ac:dyDescent="0.25">
      <c r="A3506" s="6">
        <v>28306</v>
      </c>
      <c r="B3506">
        <v>3.4999999999998999E-3</v>
      </c>
      <c r="C3506">
        <v>2.8999999999999998E-3</v>
      </c>
      <c r="D3506">
        <v>5.9999999999999995E-4</v>
      </c>
      <c r="E3506">
        <v>-2.9999999999999997E-4</v>
      </c>
      <c r="F3506">
        <v>-6.9999999999999999E-4</v>
      </c>
      <c r="G3506">
        <v>1.4E-3</v>
      </c>
      <c r="H3506">
        <v>2.0000000000000001E-4</v>
      </c>
    </row>
    <row r="3507" spans="1:8" x14ac:dyDescent="0.25">
      <c r="A3507" s="6">
        <v>28307</v>
      </c>
      <c r="B3507">
        <v>-2.5999999999999999E-3</v>
      </c>
      <c r="C3507">
        <v>5.4999999999999997E-3</v>
      </c>
      <c r="D3507">
        <v>1.9E-3</v>
      </c>
      <c r="E3507">
        <v>-6.9999999999999999E-4</v>
      </c>
      <c r="F3507">
        <v>4.0000000000000002E-4</v>
      </c>
      <c r="G3507">
        <v>2.5999999999999999E-3</v>
      </c>
      <c r="H3507">
        <v>2.0000000000000001E-4</v>
      </c>
    </row>
    <row r="3508" spans="1:8" x14ac:dyDescent="0.25">
      <c r="A3508" s="6">
        <v>28311</v>
      </c>
      <c r="B3508">
        <v>1E-4</v>
      </c>
      <c r="C3508">
        <v>2.0999999999999999E-3</v>
      </c>
      <c r="D3508">
        <v>-1E-3</v>
      </c>
      <c r="E3508">
        <v>1.5E-3</v>
      </c>
      <c r="F3508">
        <v>5.9999999999999995E-4</v>
      </c>
      <c r="G3508">
        <v>1E-3</v>
      </c>
      <c r="H3508">
        <v>2.0000000000000001E-4</v>
      </c>
    </row>
    <row r="3509" spans="1:8" x14ac:dyDescent="0.25">
      <c r="A3509" s="6">
        <v>28312</v>
      </c>
      <c r="B3509">
        <v>-4.4999999999999997E-3</v>
      </c>
      <c r="C3509">
        <v>3.0999999999999999E-3</v>
      </c>
      <c r="D3509">
        <v>8.0000000000000004E-4</v>
      </c>
      <c r="E3509">
        <v>-1E-4</v>
      </c>
      <c r="F3509">
        <v>-4.0000000000000002E-4</v>
      </c>
      <c r="G3509">
        <v>2.3999999999999998E-3</v>
      </c>
      <c r="H3509">
        <v>2.0000000000000001E-4</v>
      </c>
    </row>
    <row r="3510" spans="1:8" x14ac:dyDescent="0.25">
      <c r="A3510" s="6">
        <v>28313</v>
      </c>
      <c r="B3510">
        <v>3.0999999999999999E-3</v>
      </c>
      <c r="C3510">
        <v>1E-4</v>
      </c>
      <c r="D3510">
        <v>-1.6000000000000001E-3</v>
      </c>
      <c r="E3510">
        <v>1.2999999999999999E-3</v>
      </c>
      <c r="F3510">
        <v>1.1000000000000001E-3</v>
      </c>
      <c r="G3510">
        <v>-1.5E-3</v>
      </c>
      <c r="H3510">
        <v>2.0000000000000001E-4</v>
      </c>
    </row>
    <row r="3511" spans="1:8" x14ac:dyDescent="0.25">
      <c r="A3511" s="6">
        <v>28314</v>
      </c>
      <c r="B3511">
        <v>-1E-4</v>
      </c>
      <c r="C3511">
        <v>4.5999999999999999E-3</v>
      </c>
      <c r="D3511">
        <v>2.3999999999999998E-3</v>
      </c>
      <c r="E3511">
        <v>-1.5E-3</v>
      </c>
      <c r="F3511">
        <v>1.2999999999999999E-3</v>
      </c>
      <c r="G3511">
        <v>2.7000000000000001E-3</v>
      </c>
      <c r="H3511">
        <v>2.0000000000000001E-4</v>
      </c>
    </row>
    <row r="3512" spans="1:8" x14ac:dyDescent="0.25">
      <c r="A3512" s="6">
        <v>28317</v>
      </c>
      <c r="B3512">
        <v>-2.5999999999999999E-3</v>
      </c>
      <c r="C3512">
        <v>2.2000000000000001E-3</v>
      </c>
      <c r="D3512">
        <v>2.7000000000000001E-3</v>
      </c>
      <c r="E3512">
        <v>-1.1000000000000001E-3</v>
      </c>
      <c r="F3512">
        <v>1E-4</v>
      </c>
      <c r="G3512">
        <v>2E-3</v>
      </c>
      <c r="H3512">
        <v>2.0000000000000001E-4</v>
      </c>
    </row>
    <row r="3513" spans="1:8" x14ac:dyDescent="0.25">
      <c r="A3513" s="6">
        <v>28318</v>
      </c>
      <c r="B3513">
        <v>-1E-3</v>
      </c>
      <c r="C3513">
        <v>1.4E-3</v>
      </c>
      <c r="D3513">
        <v>1E-3</v>
      </c>
      <c r="E3513">
        <v>-4.0000000000000002E-4</v>
      </c>
      <c r="F3513">
        <v>1E-3</v>
      </c>
      <c r="G3513">
        <v>2.3E-3</v>
      </c>
      <c r="H3513">
        <v>2.0000000000000001E-4</v>
      </c>
    </row>
    <row r="3514" spans="1:8" x14ac:dyDescent="0.25">
      <c r="A3514" s="6">
        <v>28319</v>
      </c>
      <c r="B3514">
        <v>1.6000000000000001E-3</v>
      </c>
      <c r="C3514">
        <v>2.0000000000000001E-4</v>
      </c>
      <c r="D3514">
        <v>-1.6999999999999999E-3</v>
      </c>
      <c r="E3514">
        <v>1.5E-3</v>
      </c>
      <c r="F3514">
        <v>-2E-3</v>
      </c>
      <c r="G3514">
        <v>2.2000000000000001E-3</v>
      </c>
      <c r="H3514">
        <v>2.0000000000000001E-4</v>
      </c>
    </row>
    <row r="3515" spans="1:8" x14ac:dyDescent="0.25">
      <c r="A3515" s="6">
        <v>28321</v>
      </c>
      <c r="B3515">
        <v>6.0000000000000001E-3</v>
      </c>
      <c r="C3515">
        <v>-1E-3</v>
      </c>
      <c r="D3515">
        <v>-5.6999999999998996E-3</v>
      </c>
      <c r="E3515">
        <v>2.2000000000000001E-3</v>
      </c>
      <c r="F3515">
        <v>-3.0000000000000001E-3</v>
      </c>
      <c r="G3515">
        <v>-4.8999999999999998E-3</v>
      </c>
      <c r="H3515">
        <v>2.0000000000000001E-4</v>
      </c>
    </row>
    <row r="3516" spans="1:8" x14ac:dyDescent="0.25">
      <c r="A3516" s="6">
        <v>28324</v>
      </c>
      <c r="B3516">
        <v>6.1999999999999998E-3</v>
      </c>
      <c r="C3516">
        <v>-2.5000000000000001E-3</v>
      </c>
      <c r="D3516">
        <v>-2.5999999999999999E-3</v>
      </c>
      <c r="E3516">
        <v>3.3E-3</v>
      </c>
      <c r="F3516">
        <v>-1.1000000000000001E-3</v>
      </c>
      <c r="G3516">
        <v>-1.8E-3</v>
      </c>
      <c r="H3516">
        <v>2.0000000000000001E-4</v>
      </c>
    </row>
    <row r="3517" spans="1:8" x14ac:dyDescent="0.25">
      <c r="A3517" s="6">
        <v>28325</v>
      </c>
      <c r="B3517">
        <v>6.1999999999999998E-3</v>
      </c>
      <c r="C3517">
        <v>-2.3E-3</v>
      </c>
      <c r="D3517">
        <v>-2E-3</v>
      </c>
      <c r="E3517">
        <v>1.1000000000000001E-3</v>
      </c>
      <c r="F3517">
        <v>4.4000000000000003E-3</v>
      </c>
      <c r="G3517">
        <v>-3.2000000000000002E-3</v>
      </c>
      <c r="H3517">
        <v>2.0000000000000001E-4</v>
      </c>
    </row>
    <row r="3518" spans="1:8" x14ac:dyDescent="0.25">
      <c r="A3518" s="6">
        <v>28326</v>
      </c>
      <c r="B3518">
        <v>-2.0000000000000001E-4</v>
      </c>
      <c r="C3518">
        <v>-5.9999999999999995E-4</v>
      </c>
      <c r="D3518">
        <v>5.0000000000000001E-4</v>
      </c>
      <c r="E3518">
        <v>5.9999999999999995E-4</v>
      </c>
      <c r="F3518">
        <v>2E-3</v>
      </c>
      <c r="G3518">
        <v>-1.4E-3</v>
      </c>
      <c r="H3518">
        <v>2.0000000000000001E-4</v>
      </c>
    </row>
    <row r="3519" spans="1:8" x14ac:dyDescent="0.25">
      <c r="A3519" s="6">
        <v>28327</v>
      </c>
      <c r="B3519">
        <v>-1.1000000000000001E-3</v>
      </c>
      <c r="C3519">
        <v>2E-3</v>
      </c>
      <c r="D3519">
        <v>2.9999999999999997E-4</v>
      </c>
      <c r="E3519">
        <v>8.0000000000000004E-4</v>
      </c>
      <c r="F3519">
        <v>-1.1999999999999999E-3</v>
      </c>
      <c r="G3519">
        <v>-1.1000000000000001E-3</v>
      </c>
      <c r="H3519">
        <v>2.0000000000000001E-4</v>
      </c>
    </row>
    <row r="3520" spans="1:8" x14ac:dyDescent="0.25">
      <c r="A3520" s="6">
        <v>28328</v>
      </c>
      <c r="B3520">
        <v>6.9999999999999999E-4</v>
      </c>
      <c r="C3520">
        <v>2.3E-3</v>
      </c>
      <c r="D3520">
        <v>8.9999999999999998E-4</v>
      </c>
      <c r="E3520">
        <v>-1.1000000000000001E-3</v>
      </c>
      <c r="F3520">
        <v>-5.9999999999999995E-4</v>
      </c>
      <c r="G3520">
        <v>1E-4</v>
      </c>
      <c r="H3520">
        <v>2.0000000000000001E-4</v>
      </c>
    </row>
    <row r="3521" spans="1:8" x14ac:dyDescent="0.25">
      <c r="A3521" s="6">
        <v>28331</v>
      </c>
      <c r="B3521">
        <v>-6.7000000000000002E-3</v>
      </c>
      <c r="C3521">
        <v>4.1999999999999997E-3</v>
      </c>
      <c r="D3521">
        <v>-8.9999999999999998E-4</v>
      </c>
      <c r="E3521">
        <v>2.0000000000000001E-4</v>
      </c>
      <c r="F3521">
        <v>-3.0000000000000001E-3</v>
      </c>
      <c r="G3521">
        <v>5.9999999999999995E-4</v>
      </c>
      <c r="H3521">
        <v>2.0000000000000001E-4</v>
      </c>
    </row>
    <row r="3522" spans="1:8" x14ac:dyDescent="0.25">
      <c r="A3522" s="6">
        <v>28332</v>
      </c>
      <c r="B3522">
        <v>-5.3E-3</v>
      </c>
      <c r="C3522">
        <v>8.9999999999999998E-4</v>
      </c>
      <c r="D3522">
        <v>1E-3</v>
      </c>
      <c r="E3522">
        <v>-2E-3</v>
      </c>
      <c r="F3522">
        <v>1.9E-3</v>
      </c>
      <c r="G3522">
        <v>5.9999999999999995E-4</v>
      </c>
      <c r="H3522">
        <v>2.0000000000000001E-4</v>
      </c>
    </row>
    <row r="3523" spans="1:8" x14ac:dyDescent="0.25">
      <c r="A3523" s="6">
        <v>28333</v>
      </c>
      <c r="B3523">
        <v>-1.6E-2</v>
      </c>
      <c r="C3523">
        <v>2.9999999999999997E-4</v>
      </c>
      <c r="D3523">
        <v>1.1999999999999999E-3</v>
      </c>
      <c r="E3523">
        <v>-6.9999999999999999E-4</v>
      </c>
      <c r="F3523">
        <v>-8.0000000000000004E-4</v>
      </c>
      <c r="G3523">
        <v>-1.1999999999999999E-3</v>
      </c>
      <c r="H3523">
        <v>2.0000000000000001E-4</v>
      </c>
    </row>
    <row r="3524" spans="1:8" x14ac:dyDescent="0.25">
      <c r="A3524" s="6">
        <v>28334</v>
      </c>
      <c r="B3524">
        <v>-5.0000000000000001E-4</v>
      </c>
      <c r="C3524">
        <v>-2.3E-3</v>
      </c>
      <c r="D3524">
        <v>-2.8E-3</v>
      </c>
      <c r="E3524">
        <v>2.5000000000000001E-3</v>
      </c>
      <c r="F3524">
        <v>-1.1999999999999999E-3</v>
      </c>
      <c r="G3524">
        <v>2.9999999999999997E-4</v>
      </c>
      <c r="H3524">
        <v>2.0000000000000001E-4</v>
      </c>
    </row>
    <row r="3525" spans="1:8" x14ac:dyDescent="0.25">
      <c r="A3525" s="6">
        <v>28335</v>
      </c>
      <c r="B3525">
        <v>-2.0000000000000001E-4</v>
      </c>
      <c r="C3525">
        <v>-1.9E-3</v>
      </c>
      <c r="D3525">
        <v>-5.0000000000000001E-4</v>
      </c>
      <c r="E3525">
        <v>1E-4</v>
      </c>
      <c r="F3525">
        <v>1.6999999999999999E-3</v>
      </c>
      <c r="G3525">
        <v>-2.8999999999999998E-3</v>
      </c>
      <c r="H3525">
        <v>2.0000000000000001E-4</v>
      </c>
    </row>
    <row r="3526" spans="1:8" x14ac:dyDescent="0.25">
      <c r="A3526" s="6">
        <v>28338</v>
      </c>
      <c r="B3526">
        <v>3.4999999999998999E-3</v>
      </c>
      <c r="C3526">
        <v>-2.3E-3</v>
      </c>
      <c r="D3526">
        <v>-1E-4</v>
      </c>
      <c r="E3526">
        <v>1E-3</v>
      </c>
      <c r="F3526">
        <v>-8.9999999999999998E-4</v>
      </c>
      <c r="G3526">
        <v>1E-4</v>
      </c>
      <c r="H3526">
        <v>2.0000000000000001E-4</v>
      </c>
    </row>
    <row r="3527" spans="1:8" x14ac:dyDescent="0.25">
      <c r="A3527" s="6">
        <v>28339</v>
      </c>
      <c r="B3527">
        <v>-6.0999999999998998E-3</v>
      </c>
      <c r="C3527">
        <v>1.6000000000000001E-3</v>
      </c>
      <c r="D3527">
        <v>-5.9999999999999995E-4</v>
      </c>
      <c r="E3527">
        <v>-5.0000000000000001E-4</v>
      </c>
      <c r="F3527">
        <v>-1.1000000000000001E-3</v>
      </c>
      <c r="G3527">
        <v>8.0000000000000004E-4</v>
      </c>
      <c r="H3527">
        <v>2.0000000000000001E-4</v>
      </c>
    </row>
    <row r="3528" spans="1:8" x14ac:dyDescent="0.25">
      <c r="A3528" s="6">
        <v>28340</v>
      </c>
      <c r="B3528">
        <v>-2.2000000000000001E-3</v>
      </c>
      <c r="C3528">
        <v>-2.3999999999999998E-3</v>
      </c>
      <c r="D3528">
        <v>-8.0000000000000004E-4</v>
      </c>
      <c r="E3528">
        <v>1.5E-3</v>
      </c>
      <c r="F3528">
        <v>1.1999999999999999E-3</v>
      </c>
      <c r="G3528">
        <v>-3.7000000000000002E-3</v>
      </c>
      <c r="H3528">
        <v>2.0000000000000001E-4</v>
      </c>
    </row>
    <row r="3529" spans="1:8" x14ac:dyDescent="0.25">
      <c r="A3529" s="6">
        <v>28341</v>
      </c>
      <c r="B3529">
        <v>4.8999999999999998E-3</v>
      </c>
      <c r="C3529">
        <v>2.9999999999999997E-4</v>
      </c>
      <c r="D3529">
        <v>-3.8E-3</v>
      </c>
      <c r="E3529">
        <v>6.9999999999999999E-4</v>
      </c>
      <c r="F3529">
        <v>1.5E-3</v>
      </c>
      <c r="G3529">
        <v>2.9999999999999997E-4</v>
      </c>
      <c r="H3529">
        <v>2.0000000000000001E-4</v>
      </c>
    </row>
    <row r="3530" spans="1:8" x14ac:dyDescent="0.25">
      <c r="A3530" s="6">
        <v>28342</v>
      </c>
      <c r="B3530">
        <v>1E-4</v>
      </c>
      <c r="C3530">
        <v>2.8E-3</v>
      </c>
      <c r="D3530">
        <v>-1.5E-3</v>
      </c>
      <c r="E3530">
        <v>-8.9999999999999998E-4</v>
      </c>
      <c r="F3530">
        <v>2.0000000000000001E-4</v>
      </c>
      <c r="G3530">
        <v>2.3999999999999998E-3</v>
      </c>
      <c r="H3530">
        <v>2.0000000000000001E-4</v>
      </c>
    </row>
    <row r="3531" spans="1:8" x14ac:dyDescent="0.25">
      <c r="A3531" s="6">
        <v>28345</v>
      </c>
      <c r="B3531">
        <v>-5.8999999999999999E-3</v>
      </c>
      <c r="C3531">
        <v>1.2999999999999999E-3</v>
      </c>
      <c r="D3531">
        <v>1.2999999999999999E-3</v>
      </c>
      <c r="E3531">
        <v>5.9999999999999995E-4</v>
      </c>
      <c r="F3531">
        <v>0</v>
      </c>
      <c r="G3531">
        <v>1.5E-3</v>
      </c>
      <c r="H3531">
        <v>2.0000000000000001E-4</v>
      </c>
    </row>
    <row r="3532" spans="1:8" x14ac:dyDescent="0.25">
      <c r="A3532" s="6">
        <v>28346</v>
      </c>
      <c r="B3532">
        <v>6.9999999999999999E-4</v>
      </c>
      <c r="C3532">
        <v>-5.9999999999999995E-4</v>
      </c>
      <c r="D3532">
        <v>-2.3999999999999998E-3</v>
      </c>
      <c r="E3532">
        <v>-1E-4</v>
      </c>
      <c r="F3532">
        <v>2E-3</v>
      </c>
      <c r="G3532">
        <v>-1.2999999999999999E-3</v>
      </c>
      <c r="H3532">
        <v>2.0000000000000001E-4</v>
      </c>
    </row>
    <row r="3533" spans="1:8" x14ac:dyDescent="0.25">
      <c r="A3533" s="6">
        <v>28347</v>
      </c>
      <c r="B3533">
        <v>6.9999999999999004E-3</v>
      </c>
      <c r="C3533">
        <v>-3.0000000000000001E-3</v>
      </c>
      <c r="D3533">
        <v>-3.2000000000000002E-3</v>
      </c>
      <c r="E3533">
        <v>1.1000000000000001E-3</v>
      </c>
      <c r="F3533">
        <v>4.0000000000000002E-4</v>
      </c>
      <c r="G3533">
        <v>-1.9E-3</v>
      </c>
      <c r="H3533">
        <v>2.0000000000000001E-4</v>
      </c>
    </row>
    <row r="3534" spans="1:8" x14ac:dyDescent="0.25">
      <c r="A3534" s="6">
        <v>28348</v>
      </c>
      <c r="B3534">
        <v>-5.4000000000000003E-3</v>
      </c>
      <c r="C3534">
        <v>5.8999999999999999E-3</v>
      </c>
      <c r="D3534">
        <v>-2E-3</v>
      </c>
      <c r="E3534">
        <v>-1.6000000000000001E-3</v>
      </c>
      <c r="F3534">
        <v>-2.5000000000000001E-3</v>
      </c>
      <c r="G3534">
        <v>3.2000000000000002E-3</v>
      </c>
      <c r="H3534">
        <v>2.0000000000000001E-4</v>
      </c>
    </row>
    <row r="3535" spans="1:8" x14ac:dyDescent="0.25">
      <c r="A3535" s="6">
        <v>28349</v>
      </c>
      <c r="B3535">
        <v>-3.0999999999999999E-3</v>
      </c>
      <c r="C3535">
        <v>1.2999999999999999E-3</v>
      </c>
      <c r="D3535">
        <v>-1.9E-3</v>
      </c>
      <c r="E3535">
        <v>1.1999999999999999E-3</v>
      </c>
      <c r="F3535">
        <v>8.0000000000000004E-4</v>
      </c>
      <c r="G3535">
        <v>-2.0999999999999999E-3</v>
      </c>
      <c r="H3535">
        <v>2.0000000000000001E-4</v>
      </c>
    </row>
    <row r="3536" spans="1:8" x14ac:dyDescent="0.25">
      <c r="A3536" s="6">
        <v>28352</v>
      </c>
      <c r="B3536">
        <v>2.0999999999999999E-3</v>
      </c>
      <c r="C3536">
        <v>-2.7000000000000001E-3</v>
      </c>
      <c r="D3536">
        <v>-3.2000000000000002E-3</v>
      </c>
      <c r="E3536">
        <v>4.1999999999999997E-3</v>
      </c>
      <c r="F3536">
        <v>-2.8999999999999998E-3</v>
      </c>
      <c r="G3536">
        <v>-2.5000000000000001E-3</v>
      </c>
      <c r="H3536">
        <v>2.0000000000000001E-4</v>
      </c>
    </row>
    <row r="3537" spans="1:8" x14ac:dyDescent="0.25">
      <c r="A3537" s="6">
        <v>28353</v>
      </c>
      <c r="B3537">
        <v>-3.5999999999999999E-3</v>
      </c>
      <c r="C3537">
        <v>3.0999999999999999E-3</v>
      </c>
      <c r="D3537">
        <v>-4.0000000000000002E-4</v>
      </c>
      <c r="E3537">
        <v>0</v>
      </c>
      <c r="F3537">
        <v>0</v>
      </c>
      <c r="G3537">
        <v>1.6000000000000001E-3</v>
      </c>
      <c r="H3537">
        <v>2.0000000000000001E-4</v>
      </c>
    </row>
    <row r="3538" spans="1:8" x14ac:dyDescent="0.25">
      <c r="A3538" s="6">
        <v>28354</v>
      </c>
      <c r="B3538">
        <v>-5.0000000000000001E-4</v>
      </c>
      <c r="C3538">
        <v>-2.0000000000000001E-4</v>
      </c>
      <c r="D3538">
        <v>-4.3E-3</v>
      </c>
      <c r="E3538">
        <v>2.3E-3</v>
      </c>
      <c r="F3538">
        <v>-2.3999999999999998E-3</v>
      </c>
      <c r="G3538">
        <v>-3.0000000000000001E-3</v>
      </c>
      <c r="H3538">
        <v>2.0000000000000001E-4</v>
      </c>
    </row>
    <row r="3539" spans="1:8" x14ac:dyDescent="0.25">
      <c r="A3539" s="6">
        <v>28355</v>
      </c>
      <c r="B3539">
        <v>1E-4</v>
      </c>
      <c r="C3539">
        <v>8.9999999999999998E-4</v>
      </c>
      <c r="D3539">
        <v>-1.9E-3</v>
      </c>
      <c r="E3539">
        <v>0</v>
      </c>
      <c r="F3539">
        <v>1.5E-3</v>
      </c>
      <c r="G3539">
        <v>-2.8E-3</v>
      </c>
      <c r="H3539">
        <v>2.0000000000000001E-4</v>
      </c>
    </row>
    <row r="3540" spans="1:8" x14ac:dyDescent="0.25">
      <c r="A3540" s="6">
        <v>28356</v>
      </c>
      <c r="B3540">
        <v>-2.3E-3</v>
      </c>
      <c r="C3540">
        <v>2E-3</v>
      </c>
      <c r="D3540">
        <v>-4.6999999999998996E-3</v>
      </c>
      <c r="E3540">
        <v>1.1000000000000001E-3</v>
      </c>
      <c r="F3540">
        <v>5.9999999999999995E-4</v>
      </c>
      <c r="G3540">
        <v>-3.8999999999999998E-3</v>
      </c>
      <c r="H3540">
        <v>2.0000000000000001E-4</v>
      </c>
    </row>
    <row r="3541" spans="1:8" x14ac:dyDescent="0.25">
      <c r="A3541" s="6">
        <v>28359</v>
      </c>
      <c r="B3541">
        <v>2.7000000000000001E-3</v>
      </c>
      <c r="C3541">
        <v>-1.2999999999999999E-3</v>
      </c>
      <c r="D3541">
        <v>-4.3E-3</v>
      </c>
      <c r="E3541">
        <v>4.1999999999999997E-3</v>
      </c>
      <c r="F3541">
        <v>-3.2000000000000002E-3</v>
      </c>
      <c r="G3541">
        <v>-3.0000000000000001E-3</v>
      </c>
      <c r="H3541">
        <v>2.0000000000000001E-4</v>
      </c>
    </row>
    <row r="3542" spans="1:8" x14ac:dyDescent="0.25">
      <c r="A3542" s="6">
        <v>28360</v>
      </c>
      <c r="B3542">
        <v>-1.5E-3</v>
      </c>
      <c r="C3542">
        <v>1.9E-3</v>
      </c>
      <c r="D3542">
        <v>3.0999999999999999E-3</v>
      </c>
      <c r="E3542">
        <v>-8.9999999999999998E-4</v>
      </c>
      <c r="F3542">
        <v>-2.0000000000000001E-4</v>
      </c>
      <c r="G3542">
        <v>1.1999999999999999E-3</v>
      </c>
      <c r="H3542">
        <v>2.0000000000000001E-4</v>
      </c>
    </row>
    <row r="3543" spans="1:8" x14ac:dyDescent="0.25">
      <c r="A3543" s="6">
        <v>28361</v>
      </c>
      <c r="B3543">
        <v>-3.8E-3</v>
      </c>
      <c r="C3543">
        <v>2.5999999999999999E-3</v>
      </c>
      <c r="D3543">
        <v>3.4999999999998999E-3</v>
      </c>
      <c r="E3543">
        <v>-1.6999999999999999E-3</v>
      </c>
      <c r="F3543">
        <v>1E-3</v>
      </c>
      <c r="G3543">
        <v>5.9999999999999995E-4</v>
      </c>
      <c r="H3543">
        <v>2.0000000000000001E-4</v>
      </c>
    </row>
    <row r="3544" spans="1:8" x14ac:dyDescent="0.25">
      <c r="A3544" s="6">
        <v>28362</v>
      </c>
      <c r="B3544">
        <v>-9.1000000000000004E-3</v>
      </c>
      <c r="C3544">
        <v>3.2000000000000002E-3</v>
      </c>
      <c r="D3544">
        <v>2.8999999999999998E-3</v>
      </c>
      <c r="E3544">
        <v>-1.9E-3</v>
      </c>
      <c r="F3544">
        <v>2.5999999999999999E-3</v>
      </c>
      <c r="G3544">
        <v>-2.5000000000000001E-3</v>
      </c>
      <c r="H3544">
        <v>2.0000000000000001E-4</v>
      </c>
    </row>
    <row r="3545" spans="1:8" x14ac:dyDescent="0.25">
      <c r="A3545" s="6">
        <v>28363</v>
      </c>
      <c r="B3545">
        <v>-8.9999999999999998E-4</v>
      </c>
      <c r="C3545">
        <v>-1.5E-3</v>
      </c>
      <c r="D3545">
        <v>-1.4E-3</v>
      </c>
      <c r="E3545">
        <v>2.9999999999999997E-4</v>
      </c>
      <c r="F3545">
        <v>-6.9999999999999999E-4</v>
      </c>
      <c r="G3545">
        <v>-2.5999999999999999E-3</v>
      </c>
      <c r="H3545">
        <v>2.0000000000000001E-4</v>
      </c>
    </row>
    <row r="3546" spans="1:8" x14ac:dyDescent="0.25">
      <c r="A3546" s="6">
        <v>28366</v>
      </c>
      <c r="B3546">
        <v>8.0000000000000002E-3</v>
      </c>
      <c r="C3546">
        <v>-2.5999999999999999E-3</v>
      </c>
      <c r="D3546">
        <v>-3.8E-3</v>
      </c>
      <c r="E3546">
        <v>1.6999999999999999E-3</v>
      </c>
      <c r="F3546">
        <v>-1.6999999999999999E-3</v>
      </c>
      <c r="G3546">
        <v>-1E-3</v>
      </c>
      <c r="H3546">
        <v>2.0000000000000001E-4</v>
      </c>
    </row>
    <row r="3547" spans="1:8" x14ac:dyDescent="0.25">
      <c r="A3547" s="6">
        <v>28367</v>
      </c>
      <c r="B3547">
        <v>-4.6999999999998996E-3</v>
      </c>
      <c r="C3547">
        <v>1.5E-3</v>
      </c>
      <c r="D3547">
        <v>3.2000000000000002E-3</v>
      </c>
      <c r="E3547">
        <v>-2.5999999999999999E-3</v>
      </c>
      <c r="F3547">
        <v>-4.0000000000000002E-4</v>
      </c>
      <c r="G3547">
        <v>2.9999999999999997E-4</v>
      </c>
      <c r="H3547">
        <v>2.0000000000000001E-4</v>
      </c>
    </row>
    <row r="3548" spans="1:8" x14ac:dyDescent="0.25">
      <c r="A3548" s="6">
        <v>28368</v>
      </c>
      <c r="B3548">
        <v>2.3999999999999998E-3</v>
      </c>
      <c r="C3548">
        <v>-2.5999999999999999E-3</v>
      </c>
      <c r="D3548">
        <v>-1.6999999999999999E-3</v>
      </c>
      <c r="E3548">
        <v>8.9999999999999998E-4</v>
      </c>
      <c r="F3548">
        <v>-3.0999999999999999E-3</v>
      </c>
      <c r="G3548">
        <v>-5.9999999999999995E-4</v>
      </c>
      <c r="H3548">
        <v>2.0000000000000001E-4</v>
      </c>
    </row>
    <row r="3549" spans="1:8" x14ac:dyDescent="0.25">
      <c r="A3549" s="6">
        <v>28369</v>
      </c>
      <c r="B3549">
        <v>1.4E-3</v>
      </c>
      <c r="C3549">
        <v>4.0000000000000001E-3</v>
      </c>
      <c r="D3549">
        <v>2.0999999999999999E-3</v>
      </c>
      <c r="E3549">
        <v>-2.0000000000000001E-4</v>
      </c>
      <c r="F3549">
        <v>1.1999999999999999E-3</v>
      </c>
      <c r="G3549">
        <v>4.5999999999999999E-3</v>
      </c>
      <c r="H3549">
        <v>2.0000000000000001E-4</v>
      </c>
    </row>
    <row r="3550" spans="1:8" x14ac:dyDescent="0.25">
      <c r="A3550" s="6">
        <v>28370</v>
      </c>
      <c r="B3550">
        <v>6.3E-3</v>
      </c>
      <c r="C3550">
        <v>-5.9999999999999995E-4</v>
      </c>
      <c r="D3550">
        <v>-1E-3</v>
      </c>
      <c r="E3550">
        <v>-1E-4</v>
      </c>
      <c r="F3550">
        <v>8.9999999999999998E-4</v>
      </c>
      <c r="G3550">
        <v>2.0999999999999999E-3</v>
      </c>
      <c r="H3550">
        <v>2.0000000000000001E-4</v>
      </c>
    </row>
    <row r="3551" spans="1:8" x14ac:dyDescent="0.25">
      <c r="A3551" s="6">
        <v>28374</v>
      </c>
      <c r="B3551">
        <v>1.6999999999999999E-3</v>
      </c>
      <c r="C3551">
        <v>-1.6999999999999999E-3</v>
      </c>
      <c r="D3551">
        <v>-2.0000000000000001E-4</v>
      </c>
      <c r="E3551">
        <v>5.0000000000000001E-4</v>
      </c>
      <c r="F3551">
        <v>-1.1999999999999999E-3</v>
      </c>
      <c r="G3551">
        <v>1.5E-3</v>
      </c>
      <c r="H3551">
        <v>2.0000000000000001E-4</v>
      </c>
    </row>
    <row r="3552" spans="1:8" x14ac:dyDescent="0.25">
      <c r="A3552" s="6">
        <v>28375</v>
      </c>
      <c r="B3552">
        <v>2.5999999999999999E-3</v>
      </c>
      <c r="C3552">
        <v>5.0000000000000001E-4</v>
      </c>
      <c r="D3552">
        <v>-1.6999999999999999E-3</v>
      </c>
      <c r="E3552">
        <v>1.4E-3</v>
      </c>
      <c r="F3552">
        <v>-8.9999999999999998E-4</v>
      </c>
      <c r="G3552">
        <v>1.8E-3</v>
      </c>
      <c r="H3552">
        <v>2.0000000000000001E-4</v>
      </c>
    </row>
    <row r="3553" spans="1:8" x14ac:dyDescent="0.25">
      <c r="A3553" s="6">
        <v>28376</v>
      </c>
      <c r="B3553">
        <v>-6.3E-3</v>
      </c>
      <c r="C3553">
        <v>4.8999999999999998E-3</v>
      </c>
      <c r="D3553">
        <v>3.4999999999998999E-3</v>
      </c>
      <c r="E3553">
        <v>-2.8999999999999998E-3</v>
      </c>
      <c r="F3553">
        <v>1.1000000000000001E-3</v>
      </c>
      <c r="G3553">
        <v>1.2999999999999999E-3</v>
      </c>
      <c r="H3553">
        <v>2.0000000000000001E-4</v>
      </c>
    </row>
    <row r="3554" spans="1:8" x14ac:dyDescent="0.25">
      <c r="A3554" s="6">
        <v>28377</v>
      </c>
      <c r="B3554">
        <v>-8.5000000000000006E-3</v>
      </c>
      <c r="C3554">
        <v>4.3E-3</v>
      </c>
      <c r="D3554">
        <v>1.1999999999999999E-3</v>
      </c>
      <c r="E3554">
        <v>-1.5E-3</v>
      </c>
      <c r="F3554">
        <v>-2.0000000000000001E-4</v>
      </c>
      <c r="G3554">
        <v>2.0999999999999999E-3</v>
      </c>
      <c r="H3554">
        <v>2.0000000000000001E-4</v>
      </c>
    </row>
    <row r="3555" spans="1:8" x14ac:dyDescent="0.25">
      <c r="A3555" s="6">
        <v>28380</v>
      </c>
      <c r="B3555">
        <v>-3.0999999999999999E-3</v>
      </c>
      <c r="C3555">
        <v>6.9999999999999999E-4</v>
      </c>
      <c r="D3555">
        <v>-1.6999999999999999E-3</v>
      </c>
      <c r="E3555">
        <v>2.3E-3</v>
      </c>
      <c r="F3555">
        <v>-1.1999999999999999E-3</v>
      </c>
      <c r="G3555">
        <v>-2.0000000000000001E-4</v>
      </c>
      <c r="H3555">
        <v>2.0000000000000001E-4</v>
      </c>
    </row>
    <row r="3556" spans="1:8" x14ac:dyDescent="0.25">
      <c r="A3556" s="6">
        <v>28381</v>
      </c>
      <c r="B3556">
        <v>0</v>
      </c>
      <c r="C3556">
        <v>-5.0000000000000001E-4</v>
      </c>
      <c r="D3556">
        <v>-2.3E-3</v>
      </c>
      <c r="E3556">
        <v>1.6999999999999999E-3</v>
      </c>
      <c r="F3556">
        <v>-1.1000000000000001E-3</v>
      </c>
      <c r="G3556">
        <v>-5.9999999999999995E-4</v>
      </c>
      <c r="H3556">
        <v>2.0000000000000001E-4</v>
      </c>
    </row>
    <row r="3557" spans="1:8" x14ac:dyDescent="0.25">
      <c r="A3557" s="6">
        <v>28382</v>
      </c>
      <c r="B3557">
        <v>3.5999999999999999E-3</v>
      </c>
      <c r="C3557">
        <v>-1.6000000000000001E-3</v>
      </c>
      <c r="D3557">
        <v>-1.9E-3</v>
      </c>
      <c r="E3557">
        <v>1E-3</v>
      </c>
      <c r="F3557">
        <v>0</v>
      </c>
      <c r="G3557">
        <v>-2.9999999999999997E-4</v>
      </c>
      <c r="H3557">
        <v>2.0000000000000001E-4</v>
      </c>
    </row>
    <row r="3558" spans="1:8" x14ac:dyDescent="0.25">
      <c r="A3558" s="6">
        <v>28383</v>
      </c>
      <c r="B3558">
        <v>3.0999999999999999E-3</v>
      </c>
      <c r="C3558">
        <v>1E-4</v>
      </c>
      <c r="D3558">
        <v>-1E-4</v>
      </c>
      <c r="E3558">
        <v>1.8E-3</v>
      </c>
      <c r="F3558">
        <v>0</v>
      </c>
      <c r="G3558">
        <v>2.3E-3</v>
      </c>
      <c r="H3558">
        <v>2.0000000000000001E-4</v>
      </c>
    </row>
    <row r="3559" spans="1:8" x14ac:dyDescent="0.25">
      <c r="A3559" s="6">
        <v>28384</v>
      </c>
      <c r="B3559">
        <v>-3.0000000000000001E-3</v>
      </c>
      <c r="C3559">
        <v>3.5999999999999999E-3</v>
      </c>
      <c r="D3559">
        <v>8.0000000000000004E-4</v>
      </c>
      <c r="E3559">
        <v>-1.4E-3</v>
      </c>
      <c r="F3559">
        <v>8.0000000000000004E-4</v>
      </c>
      <c r="G3559">
        <v>2.3999999999999998E-3</v>
      </c>
      <c r="H3559">
        <v>2.0000000000000001E-4</v>
      </c>
    </row>
    <row r="3560" spans="1:8" x14ac:dyDescent="0.25">
      <c r="A3560" s="6">
        <v>28387</v>
      </c>
      <c r="B3560">
        <v>-5.8999999999999999E-3</v>
      </c>
      <c r="C3560">
        <v>1.8E-3</v>
      </c>
      <c r="D3560">
        <v>2.8E-3</v>
      </c>
      <c r="E3560">
        <v>1.2999999999999999E-3</v>
      </c>
      <c r="F3560">
        <v>-1.4E-3</v>
      </c>
      <c r="G3560">
        <v>2.7000000000000001E-3</v>
      </c>
      <c r="H3560">
        <v>2.0000000000000001E-4</v>
      </c>
    </row>
    <row r="3561" spans="1:8" x14ac:dyDescent="0.25">
      <c r="A3561" s="6">
        <v>28388</v>
      </c>
      <c r="B3561">
        <v>1E-4</v>
      </c>
      <c r="C3561">
        <v>-2.9999999999999997E-4</v>
      </c>
      <c r="D3561">
        <v>-1.4E-3</v>
      </c>
      <c r="E3561">
        <v>2E-3</v>
      </c>
      <c r="F3561">
        <v>-5.0000000000000001E-4</v>
      </c>
      <c r="G3561">
        <v>2.0000000000000001E-4</v>
      </c>
      <c r="H3561">
        <v>2.0000000000000001E-4</v>
      </c>
    </row>
    <row r="3562" spans="1:8" x14ac:dyDescent="0.25">
      <c r="A3562" s="6">
        <v>28389</v>
      </c>
      <c r="B3562">
        <v>-7.4999999999999997E-3</v>
      </c>
      <c r="C3562">
        <v>2.3E-3</v>
      </c>
      <c r="D3562">
        <v>2.8999999999999998E-3</v>
      </c>
      <c r="E3562">
        <v>-2.9999999999999997E-4</v>
      </c>
      <c r="F3562">
        <v>-8.0000000000000004E-4</v>
      </c>
      <c r="G3562">
        <v>1.8E-3</v>
      </c>
      <c r="H3562">
        <v>2.0000000000000001E-4</v>
      </c>
    </row>
    <row r="3563" spans="1:8" x14ac:dyDescent="0.25">
      <c r="A3563" s="6">
        <v>28390</v>
      </c>
      <c r="B3563">
        <v>-5.9999999999999995E-4</v>
      </c>
      <c r="C3563">
        <v>-8.9999999999999998E-4</v>
      </c>
      <c r="D3563">
        <v>-2.0000000000000001E-4</v>
      </c>
      <c r="E3563">
        <v>2.3E-3</v>
      </c>
      <c r="F3563">
        <v>-1.6000000000000001E-3</v>
      </c>
      <c r="G3563">
        <v>1.6000000000000001E-3</v>
      </c>
      <c r="H3563">
        <v>2.0000000000000001E-4</v>
      </c>
    </row>
    <row r="3564" spans="1:8" x14ac:dyDescent="0.25">
      <c r="A3564" s="6">
        <v>28391</v>
      </c>
      <c r="B3564">
        <v>-2.0000000000000001E-4</v>
      </c>
      <c r="C3564">
        <v>2.5000000000000001E-3</v>
      </c>
      <c r="D3564">
        <v>-6.9999999999999999E-4</v>
      </c>
      <c r="E3564">
        <v>-1.2999999999999999E-3</v>
      </c>
      <c r="F3564">
        <v>2.0000000000000001E-4</v>
      </c>
      <c r="G3564">
        <v>1.6000000000000001E-3</v>
      </c>
      <c r="H3564">
        <v>2.0000000000000001E-4</v>
      </c>
    </row>
    <row r="3565" spans="1:8" x14ac:dyDescent="0.25">
      <c r="A3565" s="6">
        <v>28394</v>
      </c>
      <c r="B3565">
        <v>2.5000000000000001E-3</v>
      </c>
      <c r="C3565">
        <v>-2E-3</v>
      </c>
      <c r="D3565">
        <v>-3.0999999999999999E-3</v>
      </c>
      <c r="E3565">
        <v>4.1999999999999997E-3</v>
      </c>
      <c r="F3565">
        <v>-8.9999999999999998E-4</v>
      </c>
      <c r="G3565">
        <v>-3.3999999999999998E-3</v>
      </c>
      <c r="H3565">
        <v>2.0000000000000001E-4</v>
      </c>
    </row>
    <row r="3566" spans="1:8" x14ac:dyDescent="0.25">
      <c r="A3566" s="6">
        <v>28395</v>
      </c>
      <c r="B3566">
        <v>-1.4E-3</v>
      </c>
      <c r="C3566">
        <v>8.9999999999999998E-4</v>
      </c>
      <c r="D3566">
        <v>-1.1000000000000001E-3</v>
      </c>
      <c r="E3566">
        <v>-1E-4</v>
      </c>
      <c r="F3566">
        <v>-2.9999999999999997E-4</v>
      </c>
      <c r="G3566">
        <v>8.9999999999999998E-4</v>
      </c>
      <c r="H3566">
        <v>2.0000000000000001E-4</v>
      </c>
    </row>
    <row r="3567" spans="1:8" x14ac:dyDescent="0.25">
      <c r="A3567" s="6">
        <v>28396</v>
      </c>
      <c r="B3567">
        <v>5.0000000000000001E-4</v>
      </c>
      <c r="C3567">
        <v>8.9999999999999998E-4</v>
      </c>
      <c r="D3567">
        <v>-1.2999999999999999E-3</v>
      </c>
      <c r="E3567">
        <v>2.9999999999999997E-4</v>
      </c>
      <c r="F3567">
        <v>-8.9999999999999998E-4</v>
      </c>
      <c r="G3567">
        <v>1.5E-3</v>
      </c>
      <c r="H3567">
        <v>2.0000000000000001E-4</v>
      </c>
    </row>
    <row r="3568" spans="1:8" x14ac:dyDescent="0.25">
      <c r="A3568" s="6">
        <v>28397</v>
      </c>
      <c r="B3568">
        <v>5.1999999999999998E-3</v>
      </c>
      <c r="C3568">
        <v>-1.9E-3</v>
      </c>
      <c r="D3568">
        <v>8.0000000000000004E-4</v>
      </c>
      <c r="E3568">
        <v>-1.1999999999999999E-3</v>
      </c>
      <c r="F3568">
        <v>2.0000000000000001E-4</v>
      </c>
      <c r="G3568">
        <v>8.0000000000000004E-4</v>
      </c>
      <c r="H3568">
        <v>2.0000000000000001E-4</v>
      </c>
    </row>
    <row r="3569" spans="1:8" x14ac:dyDescent="0.25">
      <c r="A3569" s="6">
        <v>28398</v>
      </c>
      <c r="B3569">
        <v>6.8999999999999999E-3</v>
      </c>
      <c r="C3569">
        <v>-1E-3</v>
      </c>
      <c r="D3569">
        <v>0</v>
      </c>
      <c r="E3569">
        <v>-8.0000000000000004E-4</v>
      </c>
      <c r="F3569">
        <v>1E-4</v>
      </c>
      <c r="G3569">
        <v>6.9999999999999999E-4</v>
      </c>
      <c r="H3569">
        <v>2.0000000000000001E-4</v>
      </c>
    </row>
    <row r="3570" spans="1:8" x14ac:dyDescent="0.25">
      <c r="A3570" s="6">
        <v>28401</v>
      </c>
      <c r="B3570">
        <v>2.8E-3</v>
      </c>
      <c r="C3570">
        <v>4.0000000000000002E-4</v>
      </c>
      <c r="D3570">
        <v>1.1000000000000001E-3</v>
      </c>
      <c r="E3570">
        <v>0</v>
      </c>
      <c r="F3570">
        <v>5.9999999999999995E-4</v>
      </c>
      <c r="G3570">
        <v>-1.1999999999999999E-3</v>
      </c>
      <c r="H3570">
        <v>2.0000000000000001E-4</v>
      </c>
    </row>
    <row r="3571" spans="1:8" x14ac:dyDescent="0.25">
      <c r="A3571" s="6">
        <v>28402</v>
      </c>
      <c r="B3571">
        <v>-6.0999999999998998E-3</v>
      </c>
      <c r="C3571">
        <v>3.8999999999999998E-3</v>
      </c>
      <c r="D3571">
        <v>4.1999999999999997E-3</v>
      </c>
      <c r="E3571">
        <v>-5.0000000000000001E-4</v>
      </c>
      <c r="F3571">
        <v>-1.2999999999999999E-3</v>
      </c>
      <c r="G3571">
        <v>5.9999999999999995E-4</v>
      </c>
      <c r="H3571">
        <v>2.0000000000000001E-4</v>
      </c>
    </row>
    <row r="3572" spans="1:8" x14ac:dyDescent="0.25">
      <c r="A3572" s="6">
        <v>28403</v>
      </c>
      <c r="B3572">
        <v>-3.5999999999999999E-3</v>
      </c>
      <c r="C3572">
        <v>1.6999999999999999E-3</v>
      </c>
      <c r="D3572">
        <v>-1E-4</v>
      </c>
      <c r="E3572">
        <v>-2.9999999999999997E-4</v>
      </c>
      <c r="F3572">
        <v>-4.0000000000000002E-4</v>
      </c>
      <c r="G3572">
        <v>1.5E-3</v>
      </c>
      <c r="H3572">
        <v>2.0000000000000001E-4</v>
      </c>
    </row>
    <row r="3573" spans="1:8" x14ac:dyDescent="0.25">
      <c r="A3573" s="6">
        <v>28404</v>
      </c>
      <c r="B3573">
        <v>3.5999999999999999E-3</v>
      </c>
      <c r="C3573">
        <v>-5.0000000000000001E-4</v>
      </c>
      <c r="D3573">
        <v>1.1999999999999999E-3</v>
      </c>
      <c r="E3573">
        <v>-5.9999999999999995E-4</v>
      </c>
      <c r="F3573">
        <v>1.4E-3</v>
      </c>
      <c r="G3573">
        <v>2.9999999999999997E-4</v>
      </c>
      <c r="H3573">
        <v>2.0000000000000001E-4</v>
      </c>
    </row>
    <row r="3574" spans="1:8" x14ac:dyDescent="0.25">
      <c r="A3574" s="6">
        <v>28405</v>
      </c>
      <c r="B3574">
        <v>-1E-4</v>
      </c>
      <c r="C3574">
        <v>3.3E-3</v>
      </c>
      <c r="D3574">
        <v>-8.0000000000000004E-4</v>
      </c>
      <c r="E3574">
        <v>-1E-4</v>
      </c>
      <c r="F3574">
        <v>-1.8E-3</v>
      </c>
      <c r="G3574">
        <v>2.5000000000000001E-3</v>
      </c>
      <c r="H3574">
        <v>2.0000000000000001E-4</v>
      </c>
    </row>
    <row r="3575" spans="1:8" x14ac:dyDescent="0.25">
      <c r="A3575" s="6">
        <v>28408</v>
      </c>
      <c r="B3575">
        <v>-1.6999999999999999E-3</v>
      </c>
      <c r="C3575">
        <v>1.9E-3</v>
      </c>
      <c r="D3575">
        <v>5.9999999999999995E-4</v>
      </c>
      <c r="E3575">
        <v>-8.0000000000000004E-4</v>
      </c>
      <c r="F3575">
        <v>-1E-4</v>
      </c>
      <c r="G3575">
        <v>1.5E-3</v>
      </c>
      <c r="H3575">
        <v>2.0000000000000001E-4</v>
      </c>
    </row>
    <row r="3576" spans="1:8" x14ac:dyDescent="0.25">
      <c r="A3576" s="6">
        <v>28409</v>
      </c>
      <c r="B3576">
        <v>-7.6E-3</v>
      </c>
      <c r="C3576">
        <v>3.8999999999999998E-3</v>
      </c>
      <c r="D3576">
        <v>3.0000000000000001E-3</v>
      </c>
      <c r="E3576">
        <v>1E-4</v>
      </c>
      <c r="F3576">
        <v>-8.9999999999999998E-4</v>
      </c>
      <c r="G3576">
        <v>-1E-4</v>
      </c>
      <c r="H3576">
        <v>2.0000000000000001E-4</v>
      </c>
    </row>
    <row r="3577" spans="1:8" x14ac:dyDescent="0.25">
      <c r="A3577" s="6">
        <v>28410</v>
      </c>
      <c r="B3577">
        <v>-1.1299999999999999E-2</v>
      </c>
      <c r="C3577">
        <v>-2.7000000000000001E-3</v>
      </c>
      <c r="D3577">
        <v>1.2999999999999999E-3</v>
      </c>
      <c r="E3577">
        <v>-1.6999999999999999E-3</v>
      </c>
      <c r="F3577">
        <v>5.0000000000000001E-4</v>
      </c>
      <c r="G3577">
        <v>-5.4999999999999997E-3</v>
      </c>
      <c r="H3577">
        <v>2.0000000000000001E-4</v>
      </c>
    </row>
    <row r="3578" spans="1:8" x14ac:dyDescent="0.25">
      <c r="A3578" s="6">
        <v>28411</v>
      </c>
      <c r="B3578">
        <v>-6.8999999999999999E-3</v>
      </c>
      <c r="C3578">
        <v>-1E-3</v>
      </c>
      <c r="D3578">
        <v>-2.9999999999999997E-4</v>
      </c>
      <c r="E3578">
        <v>6.9999999999999999E-4</v>
      </c>
      <c r="F3578">
        <v>1.1999999999999999E-3</v>
      </c>
      <c r="G3578">
        <v>-5.4000000000000003E-3</v>
      </c>
      <c r="H3578">
        <v>2.0000000000000001E-4</v>
      </c>
    </row>
    <row r="3579" spans="1:8" x14ac:dyDescent="0.25">
      <c r="A3579" s="6">
        <v>28412</v>
      </c>
      <c r="B3579">
        <v>2.0000000000000001E-4</v>
      </c>
      <c r="C3579">
        <v>-1.1000000000000001E-3</v>
      </c>
      <c r="D3579">
        <v>-5.0000000000000001E-4</v>
      </c>
      <c r="E3579">
        <v>1E-4</v>
      </c>
      <c r="F3579">
        <v>8.0000000000000004E-4</v>
      </c>
      <c r="G3579">
        <v>-3.0999999999999999E-3</v>
      </c>
      <c r="H3579">
        <v>2.0000000000000001E-4</v>
      </c>
    </row>
    <row r="3580" spans="1:8" x14ac:dyDescent="0.25">
      <c r="A3580" s="6">
        <v>28415</v>
      </c>
      <c r="B3580">
        <v>-1.1000000000000001E-3</v>
      </c>
      <c r="C3580">
        <v>-2.0000000000000001E-4</v>
      </c>
      <c r="D3580">
        <v>-1.4E-3</v>
      </c>
      <c r="E3580">
        <v>2.5000000000000001E-3</v>
      </c>
      <c r="F3580">
        <v>-3.3E-3</v>
      </c>
      <c r="G3580">
        <v>-5.9999999999999995E-4</v>
      </c>
      <c r="H3580">
        <v>2.0000000000000001E-4</v>
      </c>
    </row>
    <row r="3581" spans="1:8" x14ac:dyDescent="0.25">
      <c r="A3581" s="6">
        <v>28416</v>
      </c>
      <c r="B3581">
        <v>-2.0000000000000001E-4</v>
      </c>
      <c r="C3581">
        <v>2.3E-3</v>
      </c>
      <c r="D3581">
        <v>1.9E-3</v>
      </c>
      <c r="E3581">
        <v>-6.9999999999999999E-4</v>
      </c>
      <c r="F3581">
        <v>0</v>
      </c>
      <c r="G3581">
        <v>-5.0000000000000001E-4</v>
      </c>
      <c r="H3581">
        <v>2.0000000000000001E-4</v>
      </c>
    </row>
    <row r="3582" spans="1:8" x14ac:dyDescent="0.25">
      <c r="A3582" s="6">
        <v>28417</v>
      </c>
      <c r="B3582">
        <v>-1.0500000000000001E-2</v>
      </c>
      <c r="C3582">
        <v>3.8999999999999998E-3</v>
      </c>
      <c r="D3582">
        <v>4.8999999999999998E-3</v>
      </c>
      <c r="E3582">
        <v>-1.1999999999999999E-3</v>
      </c>
      <c r="F3582">
        <v>-1.4E-3</v>
      </c>
      <c r="G3582">
        <v>8.9999999999999998E-4</v>
      </c>
      <c r="H3582">
        <v>2.0000000000000001E-4</v>
      </c>
    </row>
    <row r="3583" spans="1:8" x14ac:dyDescent="0.25">
      <c r="A3583" s="6">
        <v>28418</v>
      </c>
      <c r="B3583">
        <v>1.9E-3</v>
      </c>
      <c r="C3583">
        <v>-2.8999999999999998E-3</v>
      </c>
      <c r="D3583">
        <v>-6.9999999999999999E-4</v>
      </c>
      <c r="E3583">
        <v>-5.0000000000000001E-4</v>
      </c>
      <c r="F3583">
        <v>1E-4</v>
      </c>
      <c r="G3583">
        <v>1.9E-3</v>
      </c>
      <c r="H3583">
        <v>2.0000000000000001E-4</v>
      </c>
    </row>
    <row r="3584" spans="1:8" x14ac:dyDescent="0.25">
      <c r="A3584" s="6">
        <v>28419</v>
      </c>
      <c r="B3584">
        <v>-2.3E-3</v>
      </c>
      <c r="C3584">
        <v>2.8999999999999998E-3</v>
      </c>
      <c r="D3584">
        <v>8.0000000000000004E-4</v>
      </c>
      <c r="E3584">
        <v>5.0000000000000001E-4</v>
      </c>
      <c r="F3584">
        <v>5.0000000000000001E-4</v>
      </c>
      <c r="G3584">
        <v>2.0999999999999999E-3</v>
      </c>
      <c r="H3584">
        <v>2.0000000000000001E-4</v>
      </c>
    </row>
    <row r="3585" spans="1:8" x14ac:dyDescent="0.25">
      <c r="A3585" s="6">
        <v>28422</v>
      </c>
      <c r="B3585">
        <v>-7.9000000000000008E-3</v>
      </c>
      <c r="C3585">
        <v>1.5E-3</v>
      </c>
      <c r="D3585">
        <v>2.5999999999999999E-3</v>
      </c>
      <c r="E3585">
        <v>1.9E-3</v>
      </c>
      <c r="F3585">
        <v>-1.4E-3</v>
      </c>
      <c r="G3585">
        <v>2.5000000000000001E-3</v>
      </c>
      <c r="H3585">
        <v>2.0000000000000001E-4</v>
      </c>
    </row>
    <row r="3586" spans="1:8" x14ac:dyDescent="0.25">
      <c r="A3586" s="6">
        <v>28423</v>
      </c>
      <c r="B3586">
        <v>-8.3000000000000001E-3</v>
      </c>
      <c r="C3586">
        <v>-3.2000000000000002E-3</v>
      </c>
      <c r="D3586">
        <v>5.9999999999999995E-4</v>
      </c>
      <c r="E3586">
        <v>5.9999999999999995E-4</v>
      </c>
      <c r="F3586">
        <v>-1.8E-3</v>
      </c>
      <c r="G3586">
        <v>-5.5999999999999999E-3</v>
      </c>
      <c r="H3586">
        <v>2.0000000000000001E-4</v>
      </c>
    </row>
    <row r="3587" spans="1:8" x14ac:dyDescent="0.25">
      <c r="A3587" s="6">
        <v>28424</v>
      </c>
      <c r="B3587">
        <v>9.7999999999999997E-3</v>
      </c>
      <c r="C3587">
        <v>-5.7999999999999996E-3</v>
      </c>
      <c r="D3587">
        <v>-2.5000000000000001E-3</v>
      </c>
      <c r="E3587">
        <v>-8.9999999999999998E-4</v>
      </c>
      <c r="F3587">
        <v>4.1999999999999997E-3</v>
      </c>
      <c r="G3587">
        <v>-5.0000000000000001E-4</v>
      </c>
      <c r="H3587">
        <v>2.0000000000000001E-4</v>
      </c>
    </row>
    <row r="3588" spans="1:8" x14ac:dyDescent="0.25">
      <c r="A3588" s="6">
        <v>28425</v>
      </c>
      <c r="B3588">
        <v>3.5999999999999999E-3</v>
      </c>
      <c r="C3588">
        <v>8.0000000000000004E-4</v>
      </c>
      <c r="D3588">
        <v>-5.0000000000000001E-4</v>
      </c>
      <c r="E3588">
        <v>1.8E-3</v>
      </c>
      <c r="F3588">
        <v>-5.9999999999999995E-4</v>
      </c>
      <c r="G3588">
        <v>-1E-3</v>
      </c>
      <c r="H3588">
        <v>2.0000000000000001E-4</v>
      </c>
    </row>
    <row r="3589" spans="1:8" x14ac:dyDescent="0.25">
      <c r="A3589" s="6">
        <v>28426</v>
      </c>
      <c r="B3589">
        <v>3.3999999999999998E-3</v>
      </c>
      <c r="C3589">
        <v>1.8E-3</v>
      </c>
      <c r="D3589">
        <v>-5.9999999999999995E-4</v>
      </c>
      <c r="E3589">
        <v>-4.0000000000000002E-4</v>
      </c>
      <c r="F3589">
        <v>-2.0000000000000001E-4</v>
      </c>
      <c r="G3589">
        <v>1E-3</v>
      </c>
      <c r="H3589">
        <v>2.0000000000000001E-4</v>
      </c>
    </row>
    <row r="3590" spans="1:8" x14ac:dyDescent="0.25">
      <c r="A3590" s="6">
        <v>28429</v>
      </c>
      <c r="B3590">
        <v>-1.9E-3</v>
      </c>
      <c r="C3590">
        <v>3.4999999999998999E-3</v>
      </c>
      <c r="D3590">
        <v>1.8E-3</v>
      </c>
      <c r="E3590">
        <v>-1E-3</v>
      </c>
      <c r="F3590">
        <v>-1E-3</v>
      </c>
      <c r="G3590">
        <v>3.0999999999999999E-3</v>
      </c>
      <c r="H3590">
        <v>2.0000000000000001E-4</v>
      </c>
    </row>
    <row r="3591" spans="1:8" x14ac:dyDescent="0.25">
      <c r="A3591" s="6">
        <v>28430</v>
      </c>
      <c r="B3591">
        <v>-9.7999999999999997E-3</v>
      </c>
      <c r="C3591">
        <v>2.3999999999999998E-3</v>
      </c>
      <c r="D3591">
        <v>4.4000000000000003E-3</v>
      </c>
      <c r="E3591">
        <v>-2.0999999999999999E-3</v>
      </c>
      <c r="F3591">
        <v>1.1999999999999999E-3</v>
      </c>
      <c r="G3591">
        <v>1.6000000000000001E-3</v>
      </c>
      <c r="H3591">
        <v>2.0000000000000001E-4</v>
      </c>
    </row>
    <row r="3592" spans="1:8" x14ac:dyDescent="0.25">
      <c r="A3592" s="6">
        <v>28431</v>
      </c>
      <c r="B3592">
        <v>-6.0000000000000001E-3</v>
      </c>
      <c r="C3592">
        <v>3.2000000000000002E-3</v>
      </c>
      <c r="D3592">
        <v>0</v>
      </c>
      <c r="E3592">
        <v>-1E-4</v>
      </c>
      <c r="F3592">
        <v>-1.1000000000000001E-3</v>
      </c>
      <c r="G3592">
        <v>1.9E-3</v>
      </c>
      <c r="H3592">
        <v>2.0000000000000001E-4</v>
      </c>
    </row>
    <row r="3593" spans="1:8" x14ac:dyDescent="0.25">
      <c r="A3593" s="6">
        <v>28432</v>
      </c>
      <c r="B3593">
        <v>1.4E-3</v>
      </c>
      <c r="C3593">
        <v>-6.9999999999999999E-4</v>
      </c>
      <c r="D3593">
        <v>-1.1999999999999999E-3</v>
      </c>
      <c r="E3593">
        <v>5.9999999999999995E-4</v>
      </c>
      <c r="F3593">
        <v>8.9999999999999998E-4</v>
      </c>
      <c r="G3593">
        <v>2.9999999999999997E-4</v>
      </c>
      <c r="H3593">
        <v>2.0000000000000001E-4</v>
      </c>
    </row>
    <row r="3594" spans="1:8" x14ac:dyDescent="0.25">
      <c r="A3594" s="6">
        <v>28433</v>
      </c>
      <c r="B3594">
        <v>9.3999999999998998E-3</v>
      </c>
      <c r="C3594">
        <v>8.0000000000000004E-4</v>
      </c>
      <c r="D3594">
        <v>-8.0000000000000004E-4</v>
      </c>
      <c r="E3594">
        <v>1.2999999999999999E-3</v>
      </c>
      <c r="F3594">
        <v>4.0000000000000002E-4</v>
      </c>
      <c r="G3594">
        <v>6.9999999999999999E-4</v>
      </c>
      <c r="H3594">
        <v>2.0000000000000001E-4</v>
      </c>
    </row>
    <row r="3595" spans="1:8" x14ac:dyDescent="0.25">
      <c r="A3595" s="6">
        <v>28436</v>
      </c>
      <c r="B3595">
        <v>8.1999999999999001E-3</v>
      </c>
      <c r="C3595">
        <v>-4.0000000000000002E-4</v>
      </c>
      <c r="D3595">
        <v>-1.8E-3</v>
      </c>
      <c r="E3595">
        <v>1.1000000000000001E-3</v>
      </c>
      <c r="F3595">
        <v>0</v>
      </c>
      <c r="G3595">
        <v>1.9E-3</v>
      </c>
      <c r="H3595">
        <v>2.0000000000000001E-4</v>
      </c>
    </row>
    <row r="3596" spans="1:8" x14ac:dyDescent="0.25">
      <c r="A3596" s="6">
        <v>28437</v>
      </c>
      <c r="B3596">
        <v>1.9E-3</v>
      </c>
      <c r="C3596">
        <v>1.8E-3</v>
      </c>
      <c r="D3596">
        <v>1.6000000000000001E-3</v>
      </c>
      <c r="E3596">
        <v>-1E-3</v>
      </c>
      <c r="F3596">
        <v>1E-4</v>
      </c>
      <c r="G3596">
        <v>2.5000000000000001E-3</v>
      </c>
      <c r="H3596">
        <v>2.0000000000000001E-4</v>
      </c>
    </row>
    <row r="3597" spans="1:8" x14ac:dyDescent="0.25">
      <c r="A3597" s="6">
        <v>28438</v>
      </c>
      <c r="B3597">
        <v>5.0000000000000001E-3</v>
      </c>
      <c r="C3597">
        <v>1.1999999999999999E-3</v>
      </c>
      <c r="D3597">
        <v>-1.2999999999999999E-3</v>
      </c>
      <c r="E3597">
        <v>-5.0000000000000001E-4</v>
      </c>
      <c r="F3597">
        <v>1.1999999999999999E-3</v>
      </c>
      <c r="G3597">
        <v>2E-3</v>
      </c>
      <c r="H3597">
        <v>2.0000000000000001E-4</v>
      </c>
    </row>
    <row r="3598" spans="1:8" x14ac:dyDescent="0.25">
      <c r="A3598" s="6">
        <v>28439</v>
      </c>
      <c r="B3598">
        <v>1.9099999999999999E-2</v>
      </c>
      <c r="C3598">
        <v>-4.1999999999999997E-3</v>
      </c>
      <c r="D3598">
        <v>-5.7999999999999996E-3</v>
      </c>
      <c r="E3598">
        <v>3.7000000000000002E-3</v>
      </c>
      <c r="F3598">
        <v>-1.1000000000000001E-3</v>
      </c>
      <c r="G3598">
        <v>-2.0999999999999999E-3</v>
      </c>
      <c r="H3598">
        <v>2.0000000000000001E-4</v>
      </c>
    </row>
    <row r="3599" spans="1:8" x14ac:dyDescent="0.25">
      <c r="A3599" s="6">
        <v>28440</v>
      </c>
      <c r="B3599">
        <v>1.29E-2</v>
      </c>
      <c r="C3599">
        <v>-3.8999999999999998E-3</v>
      </c>
      <c r="D3599">
        <v>-1.4E-3</v>
      </c>
      <c r="E3599">
        <v>-8.9999999999999998E-4</v>
      </c>
      <c r="F3599">
        <v>1E-4</v>
      </c>
      <c r="G3599">
        <v>-4.3E-3</v>
      </c>
      <c r="H3599">
        <v>2.0000000000000001E-4</v>
      </c>
    </row>
    <row r="3600" spans="1:8" x14ac:dyDescent="0.25">
      <c r="A3600" s="6">
        <v>28443</v>
      </c>
      <c r="B3600">
        <v>-5.1000000000000004E-3</v>
      </c>
      <c r="C3600">
        <v>4.8999999999999998E-3</v>
      </c>
      <c r="D3600">
        <v>2.8999999999999998E-3</v>
      </c>
      <c r="E3600">
        <v>-6.9999999999999999E-4</v>
      </c>
      <c r="F3600">
        <v>-2.0000000000000001E-4</v>
      </c>
      <c r="G3600">
        <v>3.2000000000000002E-3</v>
      </c>
      <c r="H3600">
        <v>2.0000000000000001E-4</v>
      </c>
    </row>
    <row r="3601" spans="1:8" x14ac:dyDescent="0.25">
      <c r="A3601" s="6">
        <v>28444</v>
      </c>
      <c r="B3601">
        <v>6.4999999999999997E-3</v>
      </c>
      <c r="C3601">
        <v>-2.9999999999999997E-4</v>
      </c>
      <c r="D3601">
        <v>-2.3999999999999998E-3</v>
      </c>
      <c r="E3601">
        <v>2.5999999999999999E-3</v>
      </c>
      <c r="F3601">
        <v>1.2999999999999999E-3</v>
      </c>
      <c r="G3601">
        <v>-1.5E-3</v>
      </c>
      <c r="H3601">
        <v>2.0000000000000001E-4</v>
      </c>
    </row>
    <row r="3602" spans="1:8" x14ac:dyDescent="0.25">
      <c r="A3602" s="6">
        <v>28445</v>
      </c>
      <c r="B3602">
        <v>-3.3E-3</v>
      </c>
      <c r="C3602">
        <v>4.7999999999999996E-3</v>
      </c>
      <c r="D3602">
        <v>1.1000000000000001E-3</v>
      </c>
      <c r="E3602">
        <v>-8.0000000000000004E-4</v>
      </c>
      <c r="F3602">
        <v>1E-3</v>
      </c>
      <c r="G3602">
        <v>3.8E-3</v>
      </c>
      <c r="H3602">
        <v>2.0000000000000001E-4</v>
      </c>
    </row>
    <row r="3603" spans="1:8" x14ac:dyDescent="0.25">
      <c r="A3603" s="6">
        <v>28446</v>
      </c>
      <c r="B3603">
        <v>-2.0999999999999999E-3</v>
      </c>
      <c r="C3603">
        <v>7.1999999999999998E-3</v>
      </c>
      <c r="D3603">
        <v>2.8E-3</v>
      </c>
      <c r="E3603">
        <v>-1.2999999999999999E-3</v>
      </c>
      <c r="F3603">
        <v>1.4E-3</v>
      </c>
      <c r="G3603">
        <v>3.2000000000000002E-3</v>
      </c>
      <c r="H3603">
        <v>2.0000000000000001E-4</v>
      </c>
    </row>
    <row r="3604" spans="1:8" x14ac:dyDescent="0.25">
      <c r="A3604" s="6">
        <v>28447</v>
      </c>
      <c r="B3604">
        <v>2.5000000000000001E-3</v>
      </c>
      <c r="C3604">
        <v>3.7000000000000002E-3</v>
      </c>
      <c r="D3604">
        <v>-4.0000000000000002E-4</v>
      </c>
      <c r="E3604">
        <v>4.0000000000000002E-4</v>
      </c>
      <c r="F3604">
        <v>0</v>
      </c>
      <c r="G3604">
        <v>-1E-4</v>
      </c>
      <c r="H3604">
        <v>2.0000000000000001E-4</v>
      </c>
    </row>
    <row r="3605" spans="1:8" x14ac:dyDescent="0.25">
      <c r="A3605" s="6">
        <v>28450</v>
      </c>
      <c r="B3605">
        <v>-8.0000000000000004E-4</v>
      </c>
      <c r="C3605">
        <v>1.9E-3</v>
      </c>
      <c r="D3605">
        <v>-2.9999999999999997E-4</v>
      </c>
      <c r="E3605">
        <v>1E-4</v>
      </c>
      <c r="F3605">
        <v>-2.2000000000000001E-3</v>
      </c>
      <c r="G3605">
        <v>2.3999999999999998E-3</v>
      </c>
      <c r="H3605">
        <v>2.0000000000000001E-4</v>
      </c>
    </row>
    <row r="3606" spans="1:8" x14ac:dyDescent="0.25">
      <c r="A3606" s="6">
        <v>28451</v>
      </c>
      <c r="B3606">
        <v>8.6E-3</v>
      </c>
      <c r="C3606">
        <v>-2.2000000000000001E-3</v>
      </c>
      <c r="D3606">
        <v>-1.5E-3</v>
      </c>
      <c r="E3606">
        <v>1.1000000000000001E-3</v>
      </c>
      <c r="F3606">
        <v>-5.9999999999999995E-4</v>
      </c>
      <c r="G3606">
        <v>-3.3999999999999998E-3</v>
      </c>
      <c r="H3606">
        <v>2.0000000000000001E-4</v>
      </c>
    </row>
    <row r="3607" spans="1:8" x14ac:dyDescent="0.25">
      <c r="A3607" s="6">
        <v>28452</v>
      </c>
      <c r="B3607">
        <v>5.8999999999999999E-3</v>
      </c>
      <c r="C3607">
        <v>1.9E-3</v>
      </c>
      <c r="D3607">
        <v>-8.0000000000000004E-4</v>
      </c>
      <c r="E3607">
        <v>-1E-4</v>
      </c>
      <c r="F3607">
        <v>1.5E-3</v>
      </c>
      <c r="G3607">
        <v>-2.2000000000000001E-3</v>
      </c>
      <c r="H3607">
        <v>2.0000000000000001E-4</v>
      </c>
    </row>
    <row r="3608" spans="1:8" x14ac:dyDescent="0.25">
      <c r="A3608" s="6">
        <v>28454</v>
      </c>
      <c r="B3608">
        <v>3.2000000000000002E-3</v>
      </c>
      <c r="C3608">
        <v>2.3E-3</v>
      </c>
      <c r="D3608">
        <v>-2.9999999999999997E-4</v>
      </c>
      <c r="E3608">
        <v>-1.2999999999999999E-3</v>
      </c>
      <c r="F3608">
        <v>1.1000000000000001E-3</v>
      </c>
      <c r="G3608">
        <v>-1.4E-3</v>
      </c>
      <c r="H3608">
        <v>2.0000000000000001E-4</v>
      </c>
    </row>
    <row r="3609" spans="1:8" x14ac:dyDescent="0.25">
      <c r="A3609" s="6">
        <v>28457</v>
      </c>
      <c r="B3609">
        <v>-5.4000000000000003E-3</v>
      </c>
      <c r="C3609">
        <v>3.4999999999998999E-3</v>
      </c>
      <c r="D3609">
        <v>2.3999999999999998E-3</v>
      </c>
      <c r="E3609">
        <v>5.0000000000000001E-4</v>
      </c>
      <c r="F3609">
        <v>8.9999999999999998E-4</v>
      </c>
      <c r="G3609">
        <v>2.7000000000000001E-3</v>
      </c>
      <c r="H3609">
        <v>2.0000000000000001E-4</v>
      </c>
    </row>
    <row r="3610" spans="1:8" x14ac:dyDescent="0.25">
      <c r="A3610" s="6">
        <v>28458</v>
      </c>
      <c r="B3610">
        <v>-1.41E-2</v>
      </c>
      <c r="C3610">
        <v>5.6999999999998996E-3</v>
      </c>
      <c r="D3610">
        <v>3.8E-3</v>
      </c>
      <c r="E3610">
        <v>-1.6999999999999999E-3</v>
      </c>
      <c r="F3610">
        <v>-8.0000000000000004E-4</v>
      </c>
      <c r="G3610">
        <v>4.5999999999999999E-3</v>
      </c>
      <c r="H3610">
        <v>2.0000000000000001E-4</v>
      </c>
    </row>
    <row r="3611" spans="1:8" x14ac:dyDescent="0.25">
      <c r="A3611" s="6">
        <v>28459</v>
      </c>
      <c r="B3611">
        <v>1.6999999999999999E-3</v>
      </c>
      <c r="C3611">
        <v>-1E-4</v>
      </c>
      <c r="D3611">
        <v>1.1000000000000001E-3</v>
      </c>
      <c r="E3611">
        <v>-1.4E-3</v>
      </c>
      <c r="F3611">
        <v>1.4E-3</v>
      </c>
      <c r="G3611">
        <v>1.1000000000000001E-3</v>
      </c>
      <c r="H3611">
        <v>2.0000000000000001E-4</v>
      </c>
    </row>
    <row r="3612" spans="1:8" x14ac:dyDescent="0.25">
      <c r="A3612" s="6">
        <v>28460</v>
      </c>
      <c r="B3612">
        <v>4.0000000000000002E-4</v>
      </c>
      <c r="C3612">
        <v>5.7999999999999996E-3</v>
      </c>
      <c r="D3612">
        <v>8.0000000000000004E-4</v>
      </c>
      <c r="E3612">
        <v>1.1000000000000001E-3</v>
      </c>
      <c r="F3612">
        <v>8.0000000000000004E-4</v>
      </c>
      <c r="G3612">
        <v>3.5999999999999999E-3</v>
      </c>
      <c r="H3612">
        <v>2.0000000000000001E-4</v>
      </c>
    </row>
    <row r="3613" spans="1:8" x14ac:dyDescent="0.25">
      <c r="A3613" s="6">
        <v>28461</v>
      </c>
      <c r="B3613">
        <v>1E-4</v>
      </c>
      <c r="C3613">
        <v>3.8E-3</v>
      </c>
      <c r="D3613">
        <v>2E-3</v>
      </c>
      <c r="E3613">
        <v>-2.3E-3</v>
      </c>
      <c r="F3613">
        <v>8.0000000000000004E-4</v>
      </c>
      <c r="G3613">
        <v>3.3999999999999998E-3</v>
      </c>
      <c r="H3613">
        <v>2.0000000000000001E-4</v>
      </c>
    </row>
    <row r="3614" spans="1:8" x14ac:dyDescent="0.25">
      <c r="A3614" s="6">
        <v>28464</v>
      </c>
      <c r="B3614">
        <v>-3.5999999999999999E-3</v>
      </c>
      <c r="C3614">
        <v>3.2000000000000002E-3</v>
      </c>
      <c r="D3614">
        <v>5.0000000000000001E-4</v>
      </c>
      <c r="E3614">
        <v>1.2999999999999999E-3</v>
      </c>
      <c r="F3614">
        <v>-1.1000000000000001E-3</v>
      </c>
      <c r="G3614">
        <v>3.0999999999999999E-3</v>
      </c>
      <c r="H3614">
        <v>2.0000000000000001E-4</v>
      </c>
    </row>
    <row r="3615" spans="1:8" x14ac:dyDescent="0.25">
      <c r="A3615" s="6">
        <v>28465</v>
      </c>
      <c r="B3615">
        <v>-1.52E-2</v>
      </c>
      <c r="C3615">
        <v>1.6999999999999999E-3</v>
      </c>
      <c r="D3615">
        <v>4.4999999999999997E-3</v>
      </c>
      <c r="E3615">
        <v>-1.5E-3</v>
      </c>
      <c r="F3615">
        <v>-5.0000000000000001E-4</v>
      </c>
      <c r="G3615">
        <v>6.1999999999999998E-3</v>
      </c>
      <c r="H3615">
        <v>2.0000000000000001E-4</v>
      </c>
    </row>
    <row r="3616" spans="1:8" x14ac:dyDescent="0.25">
      <c r="A3616" s="6">
        <v>28466</v>
      </c>
      <c r="B3616">
        <v>-1.4E-3</v>
      </c>
      <c r="C3616">
        <v>0</v>
      </c>
      <c r="D3616">
        <v>2.9999999999999997E-4</v>
      </c>
      <c r="E3616">
        <v>4.0000000000000002E-4</v>
      </c>
      <c r="F3616">
        <v>-1.8E-3</v>
      </c>
      <c r="G3616">
        <v>5.9999999999999995E-4</v>
      </c>
      <c r="H3616">
        <v>2.0000000000000001E-4</v>
      </c>
    </row>
    <row r="3617" spans="1:8" x14ac:dyDescent="0.25">
      <c r="A3617" s="6">
        <v>28467</v>
      </c>
      <c r="B3617">
        <v>2E-3</v>
      </c>
      <c r="C3617">
        <v>5.0000000000000001E-4</v>
      </c>
      <c r="D3617">
        <v>-2.5000000000000001E-3</v>
      </c>
      <c r="E3617">
        <v>1.6999999999999999E-3</v>
      </c>
      <c r="F3617">
        <v>5.9999999999999995E-4</v>
      </c>
      <c r="G3617">
        <v>8.9999999999999998E-4</v>
      </c>
      <c r="H3617">
        <v>2.0000000000000001E-4</v>
      </c>
    </row>
    <row r="3618" spans="1:8" x14ac:dyDescent="0.25">
      <c r="A3618" s="6">
        <v>28468</v>
      </c>
      <c r="B3618">
        <v>6.8999999999999999E-3</v>
      </c>
      <c r="C3618">
        <v>-2.9999999999999997E-4</v>
      </c>
      <c r="D3618">
        <v>1E-4</v>
      </c>
      <c r="E3618">
        <v>6.9999999999999999E-4</v>
      </c>
      <c r="F3618">
        <v>5.9999999999999995E-4</v>
      </c>
      <c r="G3618">
        <v>-1.9E-3</v>
      </c>
      <c r="H3618">
        <v>2.0000000000000001E-4</v>
      </c>
    </row>
    <row r="3619" spans="1:8" x14ac:dyDescent="0.25">
      <c r="A3619" s="6">
        <v>28471</v>
      </c>
      <c r="B3619">
        <v>5.9999999999999995E-4</v>
      </c>
      <c r="C3619">
        <v>0</v>
      </c>
      <c r="D3619">
        <v>-5.0000000000000001E-4</v>
      </c>
      <c r="E3619">
        <v>1.8E-3</v>
      </c>
      <c r="F3619">
        <v>4.0000000000000002E-4</v>
      </c>
      <c r="G3619">
        <v>2.0999999999999999E-3</v>
      </c>
      <c r="H3619">
        <v>2.0000000000000001E-4</v>
      </c>
    </row>
    <row r="3620" spans="1:8" x14ac:dyDescent="0.25">
      <c r="A3620" s="6">
        <v>28472</v>
      </c>
      <c r="B3620">
        <v>-5.9999999999999995E-4</v>
      </c>
      <c r="C3620">
        <v>-1E-4</v>
      </c>
      <c r="D3620">
        <v>-5.0000000000000001E-4</v>
      </c>
      <c r="E3620">
        <v>1E-3</v>
      </c>
      <c r="F3620">
        <v>0</v>
      </c>
      <c r="G3620">
        <v>2.3E-3</v>
      </c>
      <c r="H3620">
        <v>2.0000000000000001E-4</v>
      </c>
    </row>
    <row r="3621" spans="1:8" x14ac:dyDescent="0.25">
      <c r="A3621" s="6">
        <v>28473</v>
      </c>
      <c r="B3621">
        <v>3.2000000000000002E-3</v>
      </c>
      <c r="C3621">
        <v>-1E-4</v>
      </c>
      <c r="D3621">
        <v>-3.0000000000000001E-3</v>
      </c>
      <c r="E3621">
        <v>4.0000000000000002E-4</v>
      </c>
      <c r="F3621">
        <v>5.0000000000000001E-4</v>
      </c>
      <c r="G3621">
        <v>-4.0000000000000002E-4</v>
      </c>
      <c r="H3621">
        <v>2.0000000000000001E-4</v>
      </c>
    </row>
    <row r="3622" spans="1:8" x14ac:dyDescent="0.25">
      <c r="A3622" s="6">
        <v>28474</v>
      </c>
      <c r="B3622">
        <v>-4.0000000000000001E-3</v>
      </c>
      <c r="C3622">
        <v>4.8999999999999998E-3</v>
      </c>
      <c r="D3622">
        <v>4.0000000000000002E-4</v>
      </c>
      <c r="E3622">
        <v>-5.0000000000000001E-4</v>
      </c>
      <c r="F3622">
        <v>-1.1000000000000001E-3</v>
      </c>
      <c r="G3622">
        <v>1E-4</v>
      </c>
      <c r="H3622">
        <v>2.0000000000000001E-4</v>
      </c>
    </row>
    <row r="3623" spans="1:8" x14ac:dyDescent="0.25">
      <c r="A3623" s="6">
        <v>28475</v>
      </c>
      <c r="B3623">
        <v>-1.1000000000000001E-3</v>
      </c>
      <c r="C3623">
        <v>2.2000000000000001E-3</v>
      </c>
      <c r="D3623">
        <v>1.6000000000000001E-3</v>
      </c>
      <c r="E3623">
        <v>-1.1000000000000001E-3</v>
      </c>
      <c r="F3623">
        <v>4.0000000000000002E-4</v>
      </c>
      <c r="G3623">
        <v>2.0999999999999999E-3</v>
      </c>
      <c r="H3623">
        <v>2.0000000000000001E-4</v>
      </c>
    </row>
    <row r="3624" spans="1:8" x14ac:dyDescent="0.25">
      <c r="A3624" s="6">
        <v>28478</v>
      </c>
      <c r="B3624">
        <v>-7.0999999999998998E-3</v>
      </c>
      <c r="C3624">
        <v>-2.0000000000000001E-4</v>
      </c>
      <c r="D3624">
        <v>3.4999999999998999E-3</v>
      </c>
      <c r="E3624">
        <v>-8.0000000000000004E-4</v>
      </c>
      <c r="F3624">
        <v>-2.0999999999999999E-3</v>
      </c>
      <c r="G3624">
        <v>3.0999999999999999E-3</v>
      </c>
      <c r="H3624">
        <v>2.0000000000000001E-4</v>
      </c>
    </row>
    <row r="3625" spans="1:8" x14ac:dyDescent="0.25">
      <c r="A3625" s="6">
        <v>28479</v>
      </c>
      <c r="B3625">
        <v>-3.5999999999999999E-3</v>
      </c>
      <c r="C3625">
        <v>-3.3E-3</v>
      </c>
      <c r="D3625">
        <v>0</v>
      </c>
      <c r="E3625">
        <v>-1E-4</v>
      </c>
      <c r="F3625">
        <v>2.9999999999999997E-4</v>
      </c>
      <c r="G3625">
        <v>-8.9999999999999998E-4</v>
      </c>
      <c r="H3625">
        <v>2.0000000000000001E-4</v>
      </c>
    </row>
    <row r="3626" spans="1:8" x14ac:dyDescent="0.25">
      <c r="A3626" s="6">
        <v>28480</v>
      </c>
      <c r="B3626">
        <v>5.7999999999999996E-3</v>
      </c>
      <c r="C3626">
        <v>-1.6000000000000001E-3</v>
      </c>
      <c r="D3626">
        <v>-4.4000000000000003E-3</v>
      </c>
      <c r="E3626">
        <v>2.3E-3</v>
      </c>
      <c r="F3626">
        <v>8.0000000000000004E-4</v>
      </c>
      <c r="G3626">
        <v>-3.3999999999999998E-3</v>
      </c>
      <c r="H3626">
        <v>2.0000000000000001E-4</v>
      </c>
    </row>
    <row r="3627" spans="1:8" x14ac:dyDescent="0.25">
      <c r="A3627" s="6">
        <v>28481</v>
      </c>
      <c r="B3627">
        <v>6.6E-3</v>
      </c>
      <c r="C3627">
        <v>-1.6999999999999999E-3</v>
      </c>
      <c r="D3627">
        <v>-2.5999999999999999E-3</v>
      </c>
      <c r="E3627">
        <v>2.9999999999999997E-4</v>
      </c>
      <c r="F3627">
        <v>1E-3</v>
      </c>
      <c r="G3627">
        <v>-4.7999999999999996E-3</v>
      </c>
      <c r="H3627">
        <v>2.0000000000000001E-4</v>
      </c>
    </row>
    <row r="3628" spans="1:8" x14ac:dyDescent="0.25">
      <c r="A3628" s="6">
        <v>28482</v>
      </c>
      <c r="B3628">
        <v>8.8000000000000005E-3</v>
      </c>
      <c r="C3628">
        <v>-2.2000000000000001E-3</v>
      </c>
      <c r="D3628">
        <v>-2.0999999999999999E-3</v>
      </c>
      <c r="E3628">
        <v>0</v>
      </c>
      <c r="F3628">
        <v>-8.9999999999999998E-4</v>
      </c>
      <c r="G3628">
        <v>-2E-3</v>
      </c>
      <c r="H3628">
        <v>2.0000000000000001E-4</v>
      </c>
    </row>
    <row r="3629" spans="1:8" x14ac:dyDescent="0.25">
      <c r="A3629" s="6">
        <v>28486</v>
      </c>
      <c r="B3629">
        <v>-2.0000000000000001E-4</v>
      </c>
      <c r="C3629">
        <v>-1.5E-3</v>
      </c>
      <c r="D3629">
        <v>2.0999999999999999E-3</v>
      </c>
      <c r="E3629">
        <v>8.9999999999999998E-4</v>
      </c>
      <c r="F3629">
        <v>-4.0000000000000002E-4</v>
      </c>
      <c r="G3629">
        <v>2.7000000000000001E-3</v>
      </c>
      <c r="H3629">
        <v>2.0000000000000001E-4</v>
      </c>
    </row>
    <row r="3630" spans="1:8" x14ac:dyDescent="0.25">
      <c r="A3630" s="6">
        <v>28487</v>
      </c>
      <c r="B3630">
        <v>2.0000000000000001E-4</v>
      </c>
      <c r="C3630">
        <v>1.1999999999999999E-3</v>
      </c>
      <c r="D3630">
        <v>1.1000000000000001E-3</v>
      </c>
      <c r="E3630">
        <v>2.3999999999999998E-3</v>
      </c>
      <c r="F3630">
        <v>-1.4E-3</v>
      </c>
      <c r="G3630">
        <v>2.5999999999999999E-3</v>
      </c>
      <c r="H3630">
        <v>2.0000000000000001E-4</v>
      </c>
    </row>
    <row r="3631" spans="1:8" x14ac:dyDescent="0.25">
      <c r="A3631" s="6">
        <v>28488</v>
      </c>
      <c r="B3631">
        <v>3.0999999999999999E-3</v>
      </c>
      <c r="C3631">
        <v>1E-4</v>
      </c>
      <c r="D3631">
        <v>-3.0000000000000001E-3</v>
      </c>
      <c r="E3631">
        <v>2.2000000000000001E-3</v>
      </c>
      <c r="F3631">
        <v>-1.6000000000000001E-3</v>
      </c>
      <c r="G3631">
        <v>1E-4</v>
      </c>
      <c r="H3631">
        <v>2.0000000000000001E-4</v>
      </c>
    </row>
    <row r="3632" spans="1:8" x14ac:dyDescent="0.25">
      <c r="A3632" s="6">
        <v>28489</v>
      </c>
      <c r="B3632">
        <v>1.8E-3</v>
      </c>
      <c r="C3632">
        <v>3.3E-3</v>
      </c>
      <c r="D3632">
        <v>-1.5E-3</v>
      </c>
      <c r="E3632">
        <v>-8.0000000000000004E-4</v>
      </c>
      <c r="F3632">
        <v>-1.6000000000000001E-3</v>
      </c>
      <c r="G3632">
        <v>1E-4</v>
      </c>
      <c r="H3632">
        <v>2.0000000000000001E-4</v>
      </c>
    </row>
    <row r="3633" spans="1:8" x14ac:dyDescent="0.25">
      <c r="A3633" s="6">
        <v>28493</v>
      </c>
      <c r="B3633">
        <v>-1.29E-2</v>
      </c>
      <c r="C3633">
        <v>4.5999999999999999E-3</v>
      </c>
      <c r="D3633">
        <v>6.7000000000000002E-3</v>
      </c>
      <c r="E3633">
        <v>-6.3E-3</v>
      </c>
      <c r="F3633">
        <v>1.1000000000000001E-3</v>
      </c>
      <c r="G3633">
        <v>-3.8999999999999998E-3</v>
      </c>
      <c r="H3633">
        <v>2.0000000000000001E-4</v>
      </c>
    </row>
    <row r="3634" spans="1:8" x14ac:dyDescent="0.25">
      <c r="A3634" s="6">
        <v>28494</v>
      </c>
      <c r="B3634">
        <v>-4.0000000000000001E-3</v>
      </c>
      <c r="C3634">
        <v>-1.1000000000000001E-3</v>
      </c>
      <c r="D3634">
        <v>8.0000000000000004E-4</v>
      </c>
      <c r="E3634">
        <v>-1.9E-3</v>
      </c>
      <c r="F3634">
        <v>1.1000000000000001E-3</v>
      </c>
      <c r="G3634">
        <v>-2.8999999999999998E-3</v>
      </c>
      <c r="H3634">
        <v>2.0000000000000001E-4</v>
      </c>
    </row>
    <row r="3635" spans="1:8" x14ac:dyDescent="0.25">
      <c r="A3635" s="6">
        <v>28495</v>
      </c>
      <c r="B3635">
        <v>-7.3000000000000001E-3</v>
      </c>
      <c r="C3635">
        <v>4.0999999999998997E-3</v>
      </c>
      <c r="D3635">
        <v>6.1999999999999998E-3</v>
      </c>
      <c r="E3635">
        <v>-6.0000000000000001E-3</v>
      </c>
      <c r="F3635">
        <v>5.9999999999999995E-4</v>
      </c>
      <c r="G3635">
        <v>-1.6999999999999999E-3</v>
      </c>
      <c r="H3635">
        <v>2.0000000000000001E-4</v>
      </c>
    </row>
    <row r="3636" spans="1:8" x14ac:dyDescent="0.25">
      <c r="A3636" s="6">
        <v>28496</v>
      </c>
      <c r="B3636">
        <v>-1.23E-2</v>
      </c>
      <c r="C3636">
        <v>-1E-3</v>
      </c>
      <c r="D3636">
        <v>5.3E-3</v>
      </c>
      <c r="E3636">
        <v>-1.1999999999999999E-3</v>
      </c>
      <c r="F3636">
        <v>1.6999999999999999E-3</v>
      </c>
      <c r="G3636">
        <v>-2.2000000000000001E-3</v>
      </c>
      <c r="H3636">
        <v>2.0000000000000001E-4</v>
      </c>
    </row>
    <row r="3637" spans="1:8" x14ac:dyDescent="0.25">
      <c r="A3637" s="6">
        <v>28499</v>
      </c>
      <c r="B3637">
        <v>-1.18E-2</v>
      </c>
      <c r="C3637">
        <v>-2.8E-3</v>
      </c>
      <c r="D3637">
        <v>2.8E-3</v>
      </c>
      <c r="E3637">
        <v>-1.4E-3</v>
      </c>
      <c r="F3637">
        <v>5.0000000000000001E-4</v>
      </c>
      <c r="G3637">
        <v>-6.9999999999999004E-3</v>
      </c>
      <c r="H3637">
        <v>2.0000000000000001E-4</v>
      </c>
    </row>
    <row r="3638" spans="1:8" x14ac:dyDescent="0.25">
      <c r="A3638" s="6">
        <v>28500</v>
      </c>
      <c r="B3638">
        <v>-6.4000000000000003E-3</v>
      </c>
      <c r="C3638">
        <v>-1.1000000000000001E-3</v>
      </c>
      <c r="D3638">
        <v>1.1000000000000001E-3</v>
      </c>
      <c r="E3638">
        <v>-2.7000000000000001E-3</v>
      </c>
      <c r="F3638">
        <v>2.5000000000000001E-3</v>
      </c>
      <c r="G3638">
        <v>-3.0000000000000001E-3</v>
      </c>
      <c r="H3638">
        <v>2.0000000000000001E-4</v>
      </c>
    </row>
    <row r="3639" spans="1:8" x14ac:dyDescent="0.25">
      <c r="A3639" s="6">
        <v>28501</v>
      </c>
      <c r="B3639">
        <v>-5.3E-3</v>
      </c>
      <c r="C3639">
        <v>5.0000000000000001E-4</v>
      </c>
      <c r="D3639">
        <v>3.0000000000000001E-3</v>
      </c>
      <c r="E3639">
        <v>-8.9999999999999998E-4</v>
      </c>
      <c r="F3639">
        <v>2E-3</v>
      </c>
      <c r="G3639">
        <v>-2.9999999999999997E-4</v>
      </c>
      <c r="H3639">
        <v>2.0000000000000001E-4</v>
      </c>
    </row>
    <row r="3640" spans="1:8" x14ac:dyDescent="0.25">
      <c r="A3640" s="6">
        <v>28502</v>
      </c>
      <c r="B3640">
        <v>1.9E-3</v>
      </c>
      <c r="C3640">
        <v>2.3999999999999998E-3</v>
      </c>
      <c r="D3640">
        <v>2.9999999999999997E-4</v>
      </c>
      <c r="E3640">
        <v>1.1000000000000001E-3</v>
      </c>
      <c r="F3640">
        <v>8.9999999999999998E-4</v>
      </c>
      <c r="G3640">
        <v>1.2999999999999999E-3</v>
      </c>
      <c r="H3640">
        <v>2.0000000000000001E-4</v>
      </c>
    </row>
    <row r="3641" spans="1:8" x14ac:dyDescent="0.25">
      <c r="A3641" s="6">
        <v>28503</v>
      </c>
      <c r="B3641">
        <v>-2.9999999999999997E-4</v>
      </c>
      <c r="C3641">
        <v>3.8E-3</v>
      </c>
      <c r="D3641">
        <v>3.2000000000000002E-3</v>
      </c>
      <c r="E3641">
        <v>-1.1999999999999999E-3</v>
      </c>
      <c r="F3641">
        <v>1.2999999999999999E-3</v>
      </c>
      <c r="G3641">
        <v>3.3E-3</v>
      </c>
      <c r="H3641">
        <v>2.0000000000000001E-4</v>
      </c>
    </row>
    <row r="3642" spans="1:8" x14ac:dyDescent="0.25">
      <c r="A3642" s="6">
        <v>28506</v>
      </c>
      <c r="B3642">
        <v>-3.3999999999999998E-3</v>
      </c>
      <c r="C3642">
        <v>-2.8E-3</v>
      </c>
      <c r="D3642">
        <v>1.1999999999999999E-3</v>
      </c>
      <c r="E3642">
        <v>-5.9999999999999995E-4</v>
      </c>
      <c r="F3642">
        <v>1.1000000000000001E-3</v>
      </c>
      <c r="G3642">
        <v>-5.0000000000000001E-4</v>
      </c>
      <c r="H3642">
        <v>2.0000000000000001E-4</v>
      </c>
    </row>
    <row r="3643" spans="1:8" x14ac:dyDescent="0.25">
      <c r="A3643" s="6">
        <v>28507</v>
      </c>
      <c r="B3643">
        <v>5.1999999999999998E-3</v>
      </c>
      <c r="C3643">
        <v>8.9999999999999998E-4</v>
      </c>
      <c r="D3643">
        <v>-2.5000000000000001E-3</v>
      </c>
      <c r="E3643">
        <v>5.9999999999999995E-4</v>
      </c>
      <c r="F3643">
        <v>5.0000000000000001E-4</v>
      </c>
      <c r="G3643">
        <v>-2.8E-3</v>
      </c>
      <c r="H3643">
        <v>2.0000000000000001E-4</v>
      </c>
    </row>
    <row r="3644" spans="1:8" x14ac:dyDescent="0.25">
      <c r="A3644" s="6">
        <v>28508</v>
      </c>
      <c r="B3644">
        <v>6.7999999999999996E-3</v>
      </c>
      <c r="C3644">
        <v>4.0000000000000002E-4</v>
      </c>
      <c r="D3644">
        <v>2.2000000000000001E-3</v>
      </c>
      <c r="E3644">
        <v>-1.5E-3</v>
      </c>
      <c r="F3644">
        <v>8.9999999999999998E-4</v>
      </c>
      <c r="G3644">
        <v>2.0000000000000001E-4</v>
      </c>
      <c r="H3644">
        <v>2.0000000000000001E-4</v>
      </c>
    </row>
    <row r="3645" spans="1:8" x14ac:dyDescent="0.25">
      <c r="A3645" s="6">
        <v>28509</v>
      </c>
      <c r="B3645">
        <v>-3.3999999999999998E-3</v>
      </c>
      <c r="C3645">
        <v>6.8999999999999999E-3</v>
      </c>
      <c r="D3645">
        <v>8.0000000000000004E-4</v>
      </c>
      <c r="E3645">
        <v>1E-4</v>
      </c>
      <c r="F3645">
        <v>-5.9999999999999995E-4</v>
      </c>
      <c r="G3645">
        <v>1.8E-3</v>
      </c>
      <c r="H3645">
        <v>2.0000000000000001E-4</v>
      </c>
    </row>
    <row r="3646" spans="1:8" x14ac:dyDescent="0.25">
      <c r="A3646" s="6">
        <v>28510</v>
      </c>
      <c r="B3646">
        <v>-2.0999999999999999E-3</v>
      </c>
      <c r="C3646">
        <v>3.4999999999998999E-3</v>
      </c>
      <c r="D3646">
        <v>4.0000000000000002E-4</v>
      </c>
      <c r="E3646">
        <v>-5.9999999999999995E-4</v>
      </c>
      <c r="F3646">
        <v>6.9999999999999999E-4</v>
      </c>
      <c r="G3646">
        <v>1.6999999999999999E-3</v>
      </c>
      <c r="H3646">
        <v>2.0000000000000001E-4</v>
      </c>
    </row>
    <row r="3647" spans="1:8" x14ac:dyDescent="0.25">
      <c r="A3647" s="6">
        <v>28513</v>
      </c>
      <c r="B3647">
        <v>-6.4999999999999997E-3</v>
      </c>
      <c r="C3647">
        <v>3.2000000000000002E-3</v>
      </c>
      <c r="D3647">
        <v>1.6000000000000001E-3</v>
      </c>
      <c r="E3647">
        <v>-5.0000000000000001E-4</v>
      </c>
      <c r="F3647">
        <v>1.4E-3</v>
      </c>
      <c r="G3647">
        <v>-8.9999999999999998E-4</v>
      </c>
      <c r="H3647">
        <v>2.0000000000000001E-4</v>
      </c>
    </row>
    <row r="3648" spans="1:8" x14ac:dyDescent="0.25">
      <c r="A3648" s="6">
        <v>28514</v>
      </c>
      <c r="B3648">
        <v>2.0000000000000001E-4</v>
      </c>
      <c r="C3648">
        <v>1.2999999999999999E-3</v>
      </c>
      <c r="D3648">
        <v>5.9999999999999995E-4</v>
      </c>
      <c r="E3648">
        <v>4.0000000000000002E-4</v>
      </c>
      <c r="F3648">
        <v>-1.2999999999999999E-3</v>
      </c>
      <c r="G3648">
        <v>5.0000000000000001E-4</v>
      </c>
      <c r="H3648">
        <v>2.0000000000000001E-4</v>
      </c>
    </row>
    <row r="3649" spans="1:8" x14ac:dyDescent="0.25">
      <c r="A3649" s="6">
        <v>28515</v>
      </c>
      <c r="B3649">
        <v>1.6999999999999999E-3</v>
      </c>
      <c r="C3649">
        <v>1.9E-3</v>
      </c>
      <c r="D3649">
        <v>3.2000000000000002E-3</v>
      </c>
      <c r="E3649">
        <v>0</v>
      </c>
      <c r="F3649">
        <v>1.6000000000000001E-3</v>
      </c>
      <c r="G3649">
        <v>-6.9999999999999999E-4</v>
      </c>
      <c r="H3649">
        <v>2.0000000000000001E-4</v>
      </c>
    </row>
    <row r="3650" spans="1:8" x14ac:dyDescent="0.25">
      <c r="A3650" s="6">
        <v>28516</v>
      </c>
      <c r="B3650">
        <v>-7.7000000000000002E-3</v>
      </c>
      <c r="C3650">
        <v>4.3E-3</v>
      </c>
      <c r="D3650">
        <v>4.5999999999999999E-3</v>
      </c>
      <c r="E3650">
        <v>-8.0000000000000004E-4</v>
      </c>
      <c r="F3650">
        <v>4.0000000000000002E-4</v>
      </c>
      <c r="G3650">
        <v>1.6000000000000001E-3</v>
      </c>
      <c r="H3650">
        <v>2.0000000000000001E-4</v>
      </c>
    </row>
    <row r="3651" spans="1:8" x14ac:dyDescent="0.25">
      <c r="A3651" s="6">
        <v>28517</v>
      </c>
      <c r="B3651">
        <v>-2.0000000000000001E-4</v>
      </c>
      <c r="C3651">
        <v>5.0000000000000001E-4</v>
      </c>
      <c r="D3651">
        <v>4.0000000000000002E-4</v>
      </c>
      <c r="E3651">
        <v>-8.0000000000000004E-4</v>
      </c>
      <c r="F3651">
        <v>5.9999999999999995E-4</v>
      </c>
      <c r="G3651">
        <v>-5.0000000000000001E-4</v>
      </c>
      <c r="H3651">
        <v>2.0000000000000001E-4</v>
      </c>
    </row>
    <row r="3652" spans="1:8" x14ac:dyDescent="0.25">
      <c r="A3652" s="6">
        <v>28520</v>
      </c>
      <c r="B3652">
        <v>7.7000000000000002E-3</v>
      </c>
      <c r="C3652">
        <v>-2.8E-3</v>
      </c>
      <c r="D3652">
        <v>-3.3E-3</v>
      </c>
      <c r="E3652">
        <v>4.0999999999998997E-3</v>
      </c>
      <c r="F3652">
        <v>1E-4</v>
      </c>
      <c r="G3652">
        <v>-1.6000000000000001E-3</v>
      </c>
      <c r="H3652">
        <v>2.0000000000000001E-4</v>
      </c>
    </row>
    <row r="3653" spans="1:8" x14ac:dyDescent="0.25">
      <c r="A3653" s="6">
        <v>28521</v>
      </c>
      <c r="B3653">
        <v>-8.9999999999999998E-4</v>
      </c>
      <c r="C3653">
        <v>2E-3</v>
      </c>
      <c r="D3653">
        <v>-3.8E-3</v>
      </c>
      <c r="E3653">
        <v>1.6999999999999999E-3</v>
      </c>
      <c r="F3653">
        <v>-1E-3</v>
      </c>
      <c r="G3653">
        <v>1.8E-3</v>
      </c>
      <c r="H3653">
        <v>2.0000000000000001E-4</v>
      </c>
    </row>
    <row r="3654" spans="1:8" x14ac:dyDescent="0.25">
      <c r="A3654" s="6">
        <v>28522</v>
      </c>
      <c r="B3654">
        <v>7.7999999999999996E-3</v>
      </c>
      <c r="C3654">
        <v>1.4E-3</v>
      </c>
      <c r="D3654">
        <v>-3.7000000000000002E-3</v>
      </c>
      <c r="E3654">
        <v>4.3E-3</v>
      </c>
      <c r="F3654">
        <v>-1.8E-3</v>
      </c>
      <c r="G3654">
        <v>2.9999999999999997E-4</v>
      </c>
      <c r="H3654">
        <v>2.0000000000000001E-4</v>
      </c>
    </row>
    <row r="3655" spans="1:8" x14ac:dyDescent="0.25">
      <c r="A3655" s="6">
        <v>28523</v>
      </c>
      <c r="B3655">
        <v>3.3999999999999998E-3</v>
      </c>
      <c r="C3655">
        <v>1.5E-3</v>
      </c>
      <c r="D3655">
        <v>1.5E-3</v>
      </c>
      <c r="E3655">
        <v>1E-4</v>
      </c>
      <c r="F3655">
        <v>3.3999999999999998E-3</v>
      </c>
      <c r="G3655">
        <v>8.0000000000000004E-4</v>
      </c>
      <c r="H3655">
        <v>2.0000000000000001E-4</v>
      </c>
    </row>
    <row r="3656" spans="1:8" x14ac:dyDescent="0.25">
      <c r="A3656" s="6">
        <v>28524</v>
      </c>
      <c r="B3656">
        <v>-2.8999999999999998E-3</v>
      </c>
      <c r="C3656">
        <v>6.7999999999999996E-3</v>
      </c>
      <c r="D3656">
        <v>2.0000000000000001E-4</v>
      </c>
      <c r="E3656">
        <v>-2.5000000000000001E-3</v>
      </c>
      <c r="F3656">
        <v>1E-4</v>
      </c>
      <c r="G3656">
        <v>4.7999999999999996E-3</v>
      </c>
      <c r="H3656">
        <v>2.0000000000000001E-4</v>
      </c>
    </row>
    <row r="3657" spans="1:8" x14ac:dyDescent="0.25">
      <c r="A3657" s="6">
        <v>28527</v>
      </c>
      <c r="B3657">
        <v>0</v>
      </c>
      <c r="C3657">
        <v>8.9999999999999998E-4</v>
      </c>
      <c r="D3657">
        <v>2.0000000000000001E-4</v>
      </c>
      <c r="E3657">
        <v>-5.9999999999999995E-4</v>
      </c>
      <c r="F3657">
        <v>8.9999999999999998E-4</v>
      </c>
      <c r="G3657">
        <v>2.0000000000000001E-4</v>
      </c>
      <c r="H3657">
        <v>2.0000000000000001E-4</v>
      </c>
    </row>
    <row r="3658" spans="1:8" x14ac:dyDescent="0.25">
      <c r="A3658" s="6">
        <v>28528</v>
      </c>
      <c r="B3658">
        <v>7.4999999999999997E-3</v>
      </c>
      <c r="C3658">
        <v>-2.7000000000000001E-3</v>
      </c>
      <c r="D3658">
        <v>-2.3E-3</v>
      </c>
      <c r="E3658">
        <v>1.8E-3</v>
      </c>
      <c r="F3658">
        <v>1.2999999999999999E-3</v>
      </c>
      <c r="G3658">
        <v>-3.5999999999999999E-3</v>
      </c>
      <c r="H3658">
        <v>2.0000000000000001E-4</v>
      </c>
    </row>
    <row r="3659" spans="1:8" x14ac:dyDescent="0.25">
      <c r="A3659" s="6">
        <v>28529</v>
      </c>
      <c r="B3659">
        <v>5.1999999999999998E-3</v>
      </c>
      <c r="C3659">
        <v>-1.4E-3</v>
      </c>
      <c r="D3659">
        <v>4.0000000000000002E-4</v>
      </c>
      <c r="E3659">
        <v>-2.9999999999999997E-4</v>
      </c>
      <c r="F3659">
        <v>2.3999999999999998E-3</v>
      </c>
      <c r="G3659">
        <v>-3.2000000000000002E-3</v>
      </c>
      <c r="H3659">
        <v>2.0000000000000001E-4</v>
      </c>
    </row>
    <row r="3660" spans="1:8" x14ac:dyDescent="0.25">
      <c r="A3660" s="6">
        <v>28530</v>
      </c>
      <c r="B3660">
        <v>-3.5999999999999999E-3</v>
      </c>
      <c r="C3660">
        <v>5.6999999999998996E-3</v>
      </c>
      <c r="D3660">
        <v>2.3999999999999998E-3</v>
      </c>
      <c r="E3660">
        <v>-1.9E-3</v>
      </c>
      <c r="F3660">
        <v>1E-3</v>
      </c>
      <c r="G3660">
        <v>1.6000000000000001E-3</v>
      </c>
      <c r="H3660">
        <v>2.0000000000000001E-4</v>
      </c>
    </row>
    <row r="3661" spans="1:8" x14ac:dyDescent="0.25">
      <c r="A3661" s="6">
        <v>28531</v>
      </c>
      <c r="B3661">
        <v>-1.1999999999999999E-3</v>
      </c>
      <c r="C3661">
        <v>4.0000000000000001E-3</v>
      </c>
      <c r="D3661">
        <v>-5.0000000000000001E-4</v>
      </c>
      <c r="E3661">
        <v>4.0000000000000002E-4</v>
      </c>
      <c r="F3661">
        <v>-1E-4</v>
      </c>
      <c r="G3661">
        <v>1E-3</v>
      </c>
      <c r="H3661">
        <v>2.0000000000000001E-4</v>
      </c>
    </row>
    <row r="3662" spans="1:8" x14ac:dyDescent="0.25">
      <c r="A3662" s="6">
        <v>28534</v>
      </c>
      <c r="B3662">
        <v>-2.7000000000000001E-3</v>
      </c>
      <c r="C3662">
        <v>2.5000000000000001E-3</v>
      </c>
      <c r="D3662">
        <v>6.9999999999999999E-4</v>
      </c>
      <c r="E3662">
        <v>1.6999999999999999E-3</v>
      </c>
      <c r="F3662">
        <v>1.1999999999999999E-3</v>
      </c>
      <c r="G3662">
        <v>1.1000000000000001E-3</v>
      </c>
      <c r="H3662">
        <v>2.0000000000000001E-4</v>
      </c>
    </row>
    <row r="3663" spans="1:8" x14ac:dyDescent="0.25">
      <c r="A3663" s="6">
        <v>28535</v>
      </c>
      <c r="B3663">
        <v>-7.7999999999999996E-3</v>
      </c>
      <c r="C3663">
        <v>3.2000000000000002E-3</v>
      </c>
      <c r="D3663">
        <v>2.0999999999999999E-3</v>
      </c>
      <c r="E3663">
        <v>-1.1000000000000001E-3</v>
      </c>
      <c r="F3663">
        <v>1.4E-3</v>
      </c>
      <c r="G3663">
        <v>2.8E-3</v>
      </c>
      <c r="H3663">
        <v>2.0000000000000001E-4</v>
      </c>
    </row>
    <row r="3664" spans="1:8" x14ac:dyDescent="0.25">
      <c r="A3664" s="6">
        <v>28536</v>
      </c>
      <c r="B3664">
        <v>-2.5000000000000001E-3</v>
      </c>
      <c r="C3664">
        <v>2.7000000000000001E-3</v>
      </c>
      <c r="D3664">
        <v>1E-3</v>
      </c>
      <c r="E3664">
        <v>-2.9999999999999997E-4</v>
      </c>
      <c r="F3664">
        <v>1.1000000000000001E-3</v>
      </c>
      <c r="G3664">
        <v>-1.2999999999999999E-3</v>
      </c>
      <c r="H3664">
        <v>2.0000000000000001E-4</v>
      </c>
    </row>
    <row r="3665" spans="1:8" x14ac:dyDescent="0.25">
      <c r="A3665" s="6">
        <v>28537</v>
      </c>
      <c r="B3665">
        <v>-7.7999999999999996E-3</v>
      </c>
      <c r="C3665">
        <v>3.4999999999998999E-3</v>
      </c>
      <c r="D3665">
        <v>8.9999999999999998E-4</v>
      </c>
      <c r="E3665">
        <v>1E-4</v>
      </c>
      <c r="F3665">
        <v>-1.8E-3</v>
      </c>
      <c r="G3665">
        <v>3.5999999999999999E-3</v>
      </c>
      <c r="H3665">
        <v>2.0000000000000001E-4</v>
      </c>
    </row>
    <row r="3666" spans="1:8" x14ac:dyDescent="0.25">
      <c r="A3666" s="6">
        <v>28538</v>
      </c>
      <c r="B3666">
        <v>-1.1000000000000001E-3</v>
      </c>
      <c r="C3666">
        <v>1.9E-3</v>
      </c>
      <c r="D3666">
        <v>1.8E-3</v>
      </c>
      <c r="E3666">
        <v>-8.9999999999999998E-4</v>
      </c>
      <c r="F3666">
        <v>0</v>
      </c>
      <c r="G3666">
        <v>1.1000000000000001E-3</v>
      </c>
      <c r="H3666">
        <v>2.0000000000000001E-4</v>
      </c>
    </row>
    <row r="3667" spans="1:8" x14ac:dyDescent="0.25">
      <c r="A3667" s="6">
        <v>28542</v>
      </c>
      <c r="B3667">
        <v>-3.8999999999999998E-3</v>
      </c>
      <c r="C3667">
        <v>1.6999999999999999E-3</v>
      </c>
      <c r="D3667">
        <v>5.9999999999999995E-4</v>
      </c>
      <c r="E3667">
        <v>-5.0000000000000001E-4</v>
      </c>
      <c r="F3667">
        <v>2.5000000000000001E-3</v>
      </c>
      <c r="G3667">
        <v>1.4E-3</v>
      </c>
      <c r="H3667">
        <v>2.0000000000000001E-4</v>
      </c>
    </row>
    <row r="3668" spans="1:8" x14ac:dyDescent="0.25">
      <c r="A3668" s="6">
        <v>28543</v>
      </c>
      <c r="B3668">
        <v>5.9999999999999995E-4</v>
      </c>
      <c r="C3668">
        <v>1.1000000000000001E-3</v>
      </c>
      <c r="D3668">
        <v>-2.0000000000000001E-4</v>
      </c>
      <c r="E3668">
        <v>1.8E-3</v>
      </c>
      <c r="F3668">
        <v>-1.1999999999999999E-3</v>
      </c>
      <c r="G3668">
        <v>-4.0000000000000002E-4</v>
      </c>
      <c r="H3668">
        <v>2.0000000000000001E-4</v>
      </c>
    </row>
    <row r="3669" spans="1:8" x14ac:dyDescent="0.25">
      <c r="A3669" s="6">
        <v>28544</v>
      </c>
      <c r="B3669">
        <v>1.8E-3</v>
      </c>
      <c r="C3669">
        <v>4.0000000000000002E-4</v>
      </c>
      <c r="D3669">
        <v>-2.9999999999999997E-4</v>
      </c>
      <c r="E3669">
        <v>6.9999999999999999E-4</v>
      </c>
      <c r="F3669">
        <v>-2.0000000000000001E-4</v>
      </c>
      <c r="G3669">
        <v>-2.9999999999999997E-4</v>
      </c>
      <c r="H3669">
        <v>2.0000000000000001E-4</v>
      </c>
    </row>
    <row r="3670" spans="1:8" x14ac:dyDescent="0.25">
      <c r="A3670" s="6">
        <v>28545</v>
      </c>
      <c r="B3670">
        <v>8.3999999999999995E-3</v>
      </c>
      <c r="C3670">
        <v>-1.8E-3</v>
      </c>
      <c r="D3670">
        <v>-1.9E-3</v>
      </c>
      <c r="E3670">
        <v>8.9999999999999998E-4</v>
      </c>
      <c r="F3670">
        <v>-5.9999999999999995E-4</v>
      </c>
      <c r="G3670">
        <v>2.0999999999999999E-3</v>
      </c>
      <c r="H3670">
        <v>2.0000000000000001E-4</v>
      </c>
    </row>
    <row r="3671" spans="1:8" x14ac:dyDescent="0.25">
      <c r="A3671" s="6">
        <v>28548</v>
      </c>
      <c r="B3671">
        <v>-6.9999999999999004E-3</v>
      </c>
      <c r="C3671">
        <v>3.7000000000000002E-3</v>
      </c>
      <c r="D3671">
        <v>2.2000000000000001E-3</v>
      </c>
      <c r="E3671">
        <v>-8.0000000000000004E-4</v>
      </c>
      <c r="F3671">
        <v>-1.4E-3</v>
      </c>
      <c r="G3671">
        <v>1.8E-3</v>
      </c>
      <c r="H3671">
        <v>2.0000000000000001E-4</v>
      </c>
    </row>
    <row r="3672" spans="1:8" x14ac:dyDescent="0.25">
      <c r="A3672" s="6">
        <v>28549</v>
      </c>
      <c r="B3672">
        <v>-7.9000000000000008E-3</v>
      </c>
      <c r="C3672">
        <v>1.6999999999999999E-3</v>
      </c>
      <c r="D3672">
        <v>3.0000000000000001E-3</v>
      </c>
      <c r="E3672">
        <v>-1E-4</v>
      </c>
      <c r="F3672">
        <v>2.3999999999999998E-3</v>
      </c>
      <c r="G3672">
        <v>2.8E-3</v>
      </c>
      <c r="H3672">
        <v>2.0000000000000001E-4</v>
      </c>
    </row>
    <row r="3673" spans="1:8" x14ac:dyDescent="0.25">
      <c r="A3673" s="6">
        <v>28550</v>
      </c>
      <c r="B3673">
        <v>1E-3</v>
      </c>
      <c r="C3673">
        <v>-1.1000000000000001E-3</v>
      </c>
      <c r="D3673">
        <v>-2.9999999999999997E-4</v>
      </c>
      <c r="E3673">
        <v>6.9999999999999999E-4</v>
      </c>
      <c r="F3673">
        <v>1.1999999999999999E-3</v>
      </c>
      <c r="G3673">
        <v>-2.0000000000000001E-4</v>
      </c>
      <c r="H3673">
        <v>2.0000000000000001E-4</v>
      </c>
    </row>
    <row r="3674" spans="1:8" x14ac:dyDescent="0.25">
      <c r="A3674" s="6">
        <v>28551</v>
      </c>
      <c r="B3674">
        <v>2.2000000000000001E-3</v>
      </c>
      <c r="C3674">
        <v>1.1000000000000001E-3</v>
      </c>
      <c r="D3674">
        <v>1.8E-3</v>
      </c>
      <c r="E3674">
        <v>-1.6000000000000001E-3</v>
      </c>
      <c r="F3674">
        <v>3.5999999999999999E-3</v>
      </c>
      <c r="G3674">
        <v>1.4E-3</v>
      </c>
      <c r="H3674">
        <v>2.0000000000000001E-4</v>
      </c>
    </row>
    <row r="3675" spans="1:8" x14ac:dyDescent="0.25">
      <c r="A3675" s="6">
        <v>28552</v>
      </c>
      <c r="B3675">
        <v>1.1999999999999999E-3</v>
      </c>
      <c r="C3675">
        <v>2.0000000000000001E-4</v>
      </c>
      <c r="D3675">
        <v>2.3999999999999998E-3</v>
      </c>
      <c r="E3675">
        <v>-1E-3</v>
      </c>
      <c r="F3675">
        <v>1.8E-3</v>
      </c>
      <c r="G3675">
        <v>-8.0000000000000004E-4</v>
      </c>
      <c r="H3675">
        <v>2.0000000000000001E-4</v>
      </c>
    </row>
    <row r="3676" spans="1:8" x14ac:dyDescent="0.25">
      <c r="A3676" s="6">
        <v>28555</v>
      </c>
      <c r="B3676">
        <v>-5.3E-3</v>
      </c>
      <c r="C3676">
        <v>2.3999999999999998E-3</v>
      </c>
      <c r="D3676">
        <v>2.2000000000000001E-3</v>
      </c>
      <c r="E3676">
        <v>-1E-3</v>
      </c>
      <c r="F3676">
        <v>5.9999999999999995E-4</v>
      </c>
      <c r="G3676">
        <v>2.8E-3</v>
      </c>
      <c r="H3676">
        <v>2.0000000000000001E-4</v>
      </c>
    </row>
    <row r="3677" spans="1:8" x14ac:dyDescent="0.25">
      <c r="A3677" s="6">
        <v>28556</v>
      </c>
      <c r="B3677">
        <v>4.6999999999998996E-3</v>
      </c>
      <c r="C3677">
        <v>-1.1999999999999999E-3</v>
      </c>
      <c r="D3677">
        <v>-1.5E-3</v>
      </c>
      <c r="E3677">
        <v>-2.9999999999999997E-4</v>
      </c>
      <c r="F3677">
        <v>4.0000000000000002E-4</v>
      </c>
      <c r="G3677">
        <v>4.0000000000000002E-4</v>
      </c>
      <c r="H3677">
        <v>2.0000000000000001E-4</v>
      </c>
    </row>
    <row r="3678" spans="1:8" x14ac:dyDescent="0.25">
      <c r="A3678" s="6">
        <v>28557</v>
      </c>
      <c r="B3678">
        <v>4.8999999999999998E-3</v>
      </c>
      <c r="C3678">
        <v>-8.0000000000000004E-4</v>
      </c>
      <c r="D3678">
        <v>-1.6999999999999999E-3</v>
      </c>
      <c r="E3678">
        <v>-2.9999999999999997E-4</v>
      </c>
      <c r="F3678">
        <v>2.9999999999999997E-4</v>
      </c>
      <c r="G3678">
        <v>2.9999999999999997E-4</v>
      </c>
      <c r="H3678">
        <v>2.0000000000000001E-4</v>
      </c>
    </row>
    <row r="3679" spans="1:8" x14ac:dyDescent="0.25">
      <c r="A3679" s="6">
        <v>28558</v>
      </c>
      <c r="B3679">
        <v>2E-3</v>
      </c>
      <c r="C3679">
        <v>3.5999999999999999E-3</v>
      </c>
      <c r="D3679">
        <v>-4.0000000000000002E-4</v>
      </c>
      <c r="E3679">
        <v>1.5E-3</v>
      </c>
      <c r="F3679">
        <v>-1.6000000000000001E-3</v>
      </c>
      <c r="G3679">
        <v>5.9999999999999995E-4</v>
      </c>
      <c r="H3679">
        <v>2.0000000000000001E-4</v>
      </c>
    </row>
    <row r="3680" spans="1:8" x14ac:dyDescent="0.25">
      <c r="A3680" s="6">
        <v>28559</v>
      </c>
      <c r="B3680">
        <v>1.03E-2</v>
      </c>
      <c r="C3680">
        <v>-1.9E-3</v>
      </c>
      <c r="D3680">
        <v>-3.4999999999998999E-3</v>
      </c>
      <c r="E3680">
        <v>-2.0000000000000001E-4</v>
      </c>
      <c r="F3680">
        <v>1E-3</v>
      </c>
      <c r="G3680">
        <v>-4.6999999999998996E-3</v>
      </c>
      <c r="H3680">
        <v>2.0000000000000001E-4</v>
      </c>
    </row>
    <row r="3681" spans="1:8" x14ac:dyDescent="0.25">
      <c r="A3681" s="6">
        <v>28562</v>
      </c>
      <c r="B3681">
        <v>1E-3</v>
      </c>
      <c r="C3681">
        <v>6.9999999999999999E-4</v>
      </c>
      <c r="D3681">
        <v>5.0000000000000001E-4</v>
      </c>
      <c r="E3681">
        <v>2.3E-3</v>
      </c>
      <c r="F3681">
        <v>-1E-4</v>
      </c>
      <c r="G3681">
        <v>1.2999999999999999E-3</v>
      </c>
      <c r="H3681">
        <v>2.0000000000000001E-4</v>
      </c>
    </row>
    <row r="3682" spans="1:8" x14ac:dyDescent="0.25">
      <c r="A3682" s="6">
        <v>28563</v>
      </c>
      <c r="B3682">
        <v>4.0000000000000001E-3</v>
      </c>
      <c r="C3682">
        <v>-2.3E-3</v>
      </c>
      <c r="D3682">
        <v>-4.0000000000000002E-4</v>
      </c>
      <c r="E3682">
        <v>8.0000000000000004E-4</v>
      </c>
      <c r="F3682">
        <v>1E-3</v>
      </c>
      <c r="G3682">
        <v>2.0000000000000001E-4</v>
      </c>
      <c r="H3682">
        <v>2.0000000000000001E-4</v>
      </c>
    </row>
    <row r="3683" spans="1:8" x14ac:dyDescent="0.25">
      <c r="A3683" s="6">
        <v>28564</v>
      </c>
      <c r="B3683">
        <v>-1.8E-3</v>
      </c>
      <c r="C3683">
        <v>4.0999999999998997E-3</v>
      </c>
      <c r="D3683">
        <v>1.8E-3</v>
      </c>
      <c r="E3683">
        <v>-5.0000000000000001E-4</v>
      </c>
      <c r="F3683">
        <v>2.5999999999999999E-3</v>
      </c>
      <c r="G3683">
        <v>4.0000000000000001E-3</v>
      </c>
      <c r="H3683">
        <v>2.0000000000000001E-4</v>
      </c>
    </row>
    <row r="3684" spans="1:8" x14ac:dyDescent="0.25">
      <c r="A3684" s="6">
        <v>28565</v>
      </c>
      <c r="B3684">
        <v>4.3E-3</v>
      </c>
      <c r="C3684">
        <v>3.3E-3</v>
      </c>
      <c r="D3684">
        <v>-8.0000000000000004E-4</v>
      </c>
      <c r="E3684">
        <v>-1E-4</v>
      </c>
      <c r="F3684">
        <v>8.9999999999999998E-4</v>
      </c>
      <c r="G3684">
        <v>5.9999999999999995E-4</v>
      </c>
      <c r="H3684">
        <v>2.0000000000000001E-4</v>
      </c>
    </row>
    <row r="3685" spans="1:8" x14ac:dyDescent="0.25">
      <c r="A3685" s="6">
        <v>28566</v>
      </c>
      <c r="B3685">
        <v>7.3000000000000001E-3</v>
      </c>
      <c r="C3685">
        <v>-2.0000000000000001E-4</v>
      </c>
      <c r="D3685">
        <v>-2.3999999999999998E-3</v>
      </c>
      <c r="E3685">
        <v>1.1000000000000001E-3</v>
      </c>
      <c r="F3685">
        <v>1.6999999999999999E-3</v>
      </c>
      <c r="G3685">
        <v>-1.8E-3</v>
      </c>
      <c r="H3685">
        <v>2.0000000000000001E-4</v>
      </c>
    </row>
    <row r="3686" spans="1:8" x14ac:dyDescent="0.25">
      <c r="A3686" s="6">
        <v>28569</v>
      </c>
      <c r="B3686">
        <v>5.6999999999998996E-3</v>
      </c>
      <c r="C3686">
        <v>-2.2000000000000001E-3</v>
      </c>
      <c r="D3686">
        <v>-2.0999999999999999E-3</v>
      </c>
      <c r="E3686">
        <v>-1.5E-3</v>
      </c>
      <c r="F3686">
        <v>8.9999999999999998E-4</v>
      </c>
      <c r="G3686">
        <v>-2.0999999999999999E-3</v>
      </c>
      <c r="H3686">
        <v>2.0000000000000001E-4</v>
      </c>
    </row>
    <row r="3687" spans="1:8" x14ac:dyDescent="0.25">
      <c r="A3687" s="6">
        <v>28570</v>
      </c>
      <c r="B3687">
        <v>-9.7000000000000003E-3</v>
      </c>
      <c r="C3687">
        <v>6.8999999999999999E-3</v>
      </c>
      <c r="D3687">
        <v>5.1000000000000004E-3</v>
      </c>
      <c r="E3687">
        <v>-1.1000000000000001E-3</v>
      </c>
      <c r="F3687">
        <v>-4.4999999999999997E-3</v>
      </c>
      <c r="G3687">
        <v>4.4999999999999997E-3</v>
      </c>
      <c r="H3687">
        <v>2.0000000000000001E-4</v>
      </c>
    </row>
    <row r="3688" spans="1:8" x14ac:dyDescent="0.25">
      <c r="A3688" s="6">
        <v>28571</v>
      </c>
      <c r="B3688">
        <v>-2.5999999999999999E-3</v>
      </c>
      <c r="C3688">
        <v>3.3E-3</v>
      </c>
      <c r="D3688">
        <v>1.4E-3</v>
      </c>
      <c r="E3688">
        <v>-2.9999999999999997E-4</v>
      </c>
      <c r="F3688">
        <v>8.0000000000000004E-4</v>
      </c>
      <c r="G3688">
        <v>3.0000000000000001E-3</v>
      </c>
      <c r="H3688">
        <v>2.0000000000000001E-4</v>
      </c>
    </row>
    <row r="3689" spans="1:8" x14ac:dyDescent="0.25">
      <c r="A3689" s="6">
        <v>28572</v>
      </c>
      <c r="B3689">
        <v>-5.0000000000000001E-4</v>
      </c>
      <c r="C3689">
        <v>4.1999999999999997E-3</v>
      </c>
      <c r="D3689">
        <v>8.0000000000000004E-4</v>
      </c>
      <c r="E3689">
        <v>-1.6000000000000001E-3</v>
      </c>
      <c r="F3689">
        <v>4.1999999999999997E-3</v>
      </c>
      <c r="G3689">
        <v>8.9999999999999998E-4</v>
      </c>
      <c r="H3689">
        <v>2.0000000000000001E-4</v>
      </c>
    </row>
    <row r="3690" spans="1:8" x14ac:dyDescent="0.25">
      <c r="A3690" s="6">
        <v>28576</v>
      </c>
      <c r="B3690">
        <v>-4.3E-3</v>
      </c>
      <c r="C3690">
        <v>5.7999999999999996E-3</v>
      </c>
      <c r="D3690">
        <v>2.5000000000000001E-3</v>
      </c>
      <c r="E3690">
        <v>2.0000000000000001E-4</v>
      </c>
      <c r="F3690">
        <v>8.9999999999999998E-4</v>
      </c>
      <c r="G3690">
        <v>1.6000000000000001E-3</v>
      </c>
      <c r="H3690">
        <v>2.0000000000000001E-4</v>
      </c>
    </row>
    <row r="3691" spans="1:8" x14ac:dyDescent="0.25">
      <c r="A3691" s="6">
        <v>28577</v>
      </c>
      <c r="B3691">
        <v>6.0999999999998998E-3</v>
      </c>
      <c r="C3691">
        <v>-2.9999999999999997E-4</v>
      </c>
      <c r="D3691">
        <v>-5.0000000000000001E-4</v>
      </c>
      <c r="E3691">
        <v>0</v>
      </c>
      <c r="F3691">
        <v>2.0999999999999999E-3</v>
      </c>
      <c r="G3691">
        <v>8.9999999999999998E-4</v>
      </c>
      <c r="H3691">
        <v>2.0000000000000001E-4</v>
      </c>
    </row>
    <row r="3692" spans="1:8" x14ac:dyDescent="0.25">
      <c r="A3692" s="6">
        <v>28578</v>
      </c>
      <c r="B3692">
        <v>2E-3</v>
      </c>
      <c r="C3692">
        <v>4.0999999999998997E-3</v>
      </c>
      <c r="D3692">
        <v>1E-3</v>
      </c>
      <c r="E3692">
        <v>-5.0000000000000001E-4</v>
      </c>
      <c r="F3692">
        <v>-2.9999999999999997E-4</v>
      </c>
      <c r="G3692">
        <v>1.1999999999999999E-3</v>
      </c>
      <c r="H3692">
        <v>2.0000000000000001E-4</v>
      </c>
    </row>
    <row r="3693" spans="1:8" x14ac:dyDescent="0.25">
      <c r="A3693" s="6">
        <v>28579</v>
      </c>
      <c r="B3693">
        <v>-2.3E-3</v>
      </c>
      <c r="C3693">
        <v>3.4999999999998999E-3</v>
      </c>
      <c r="D3693">
        <v>2.3999999999999998E-3</v>
      </c>
      <c r="E3693">
        <v>-2.9999999999999997E-4</v>
      </c>
      <c r="F3693">
        <v>-2.9999999999999997E-4</v>
      </c>
      <c r="G3693">
        <v>-1.2999999999999999E-3</v>
      </c>
      <c r="H3693">
        <v>2.0000000000000001E-4</v>
      </c>
    </row>
    <row r="3694" spans="1:8" x14ac:dyDescent="0.25">
      <c r="A3694" s="6">
        <v>28580</v>
      </c>
      <c r="B3694">
        <v>-2.3E-3</v>
      </c>
      <c r="C3694">
        <v>1.6999999999999999E-3</v>
      </c>
      <c r="D3694">
        <v>2.5000000000000001E-3</v>
      </c>
      <c r="E3694">
        <v>-2.3E-3</v>
      </c>
      <c r="F3694">
        <v>1.6000000000000001E-3</v>
      </c>
      <c r="G3694">
        <v>-2.9999999999999997E-4</v>
      </c>
      <c r="H3694">
        <v>2.0000000000000001E-4</v>
      </c>
    </row>
    <row r="3695" spans="1:8" x14ac:dyDescent="0.25">
      <c r="A3695" s="6">
        <v>28583</v>
      </c>
      <c r="B3695">
        <v>-7.0999999999998998E-3</v>
      </c>
      <c r="C3695">
        <v>1.6999999999999999E-3</v>
      </c>
      <c r="D3695">
        <v>2.3999999999999998E-3</v>
      </c>
      <c r="E3695">
        <v>-1.4E-3</v>
      </c>
      <c r="F3695">
        <v>-1E-4</v>
      </c>
      <c r="G3695">
        <v>8.0000000000000004E-4</v>
      </c>
      <c r="H3695">
        <v>2.9999999999999997E-4</v>
      </c>
    </row>
    <row r="3696" spans="1:8" x14ac:dyDescent="0.25">
      <c r="A3696" s="6">
        <v>28584</v>
      </c>
      <c r="B3696">
        <v>3.8E-3</v>
      </c>
      <c r="C3696">
        <v>5.0000000000000001E-4</v>
      </c>
      <c r="D3696">
        <v>-8.9999999999999998E-4</v>
      </c>
      <c r="E3696">
        <v>0</v>
      </c>
      <c r="F3696">
        <v>0</v>
      </c>
      <c r="G3696">
        <v>2.5000000000000001E-3</v>
      </c>
      <c r="H3696">
        <v>2.9999999999999997E-4</v>
      </c>
    </row>
    <row r="3697" spans="1:8" x14ac:dyDescent="0.25">
      <c r="A3697" s="6">
        <v>28585</v>
      </c>
      <c r="B3697">
        <v>8.0999999999999996E-3</v>
      </c>
      <c r="C3697">
        <v>5.0000000000000001E-4</v>
      </c>
      <c r="D3697">
        <v>-1.9E-3</v>
      </c>
      <c r="E3697">
        <v>2.0999999999999999E-3</v>
      </c>
      <c r="F3697">
        <v>-8.9999999999999998E-4</v>
      </c>
      <c r="G3697">
        <v>-2.0000000000000001E-4</v>
      </c>
      <c r="H3697">
        <v>2.9999999999999997E-4</v>
      </c>
    </row>
    <row r="3698" spans="1:8" x14ac:dyDescent="0.25">
      <c r="A3698" s="6">
        <v>28586</v>
      </c>
      <c r="B3698">
        <v>2.3999999999999998E-3</v>
      </c>
      <c r="C3698">
        <v>2.0999999999999999E-3</v>
      </c>
      <c r="D3698">
        <v>-8.9999999999999998E-4</v>
      </c>
      <c r="E3698">
        <v>-5.9999999999999995E-4</v>
      </c>
      <c r="F3698">
        <v>-6.9999999999999999E-4</v>
      </c>
      <c r="G3698">
        <v>2E-3</v>
      </c>
      <c r="H3698">
        <v>2.9999999999999997E-4</v>
      </c>
    </row>
    <row r="3699" spans="1:8" x14ac:dyDescent="0.25">
      <c r="A3699" s="6">
        <v>28587</v>
      </c>
      <c r="B3699">
        <v>4.6999999999998996E-3</v>
      </c>
      <c r="C3699">
        <v>1.5E-3</v>
      </c>
      <c r="D3699">
        <v>-3.4999999999998999E-3</v>
      </c>
      <c r="E3699">
        <v>1.1000000000000001E-3</v>
      </c>
      <c r="F3699">
        <v>-8.9999999999999998E-4</v>
      </c>
      <c r="G3699">
        <v>1.6000000000000001E-3</v>
      </c>
      <c r="H3699">
        <v>2.9999999999999997E-4</v>
      </c>
    </row>
    <row r="3700" spans="1:8" x14ac:dyDescent="0.25">
      <c r="A3700" s="6">
        <v>28590</v>
      </c>
      <c r="B3700">
        <v>3.0999999999999999E-3</v>
      </c>
      <c r="C3700">
        <v>-1.5E-3</v>
      </c>
      <c r="D3700">
        <v>-4.0000000000000002E-4</v>
      </c>
      <c r="E3700">
        <v>1E-4</v>
      </c>
      <c r="F3700">
        <v>2.0000000000000001E-4</v>
      </c>
      <c r="G3700">
        <v>4.0000000000000002E-4</v>
      </c>
      <c r="H3700">
        <v>2.9999999999999997E-4</v>
      </c>
    </row>
    <row r="3701" spans="1:8" x14ac:dyDescent="0.25">
      <c r="A3701" s="6">
        <v>28591</v>
      </c>
      <c r="B3701">
        <v>-2.0999999999999999E-3</v>
      </c>
      <c r="C3701">
        <v>2.0999999999999999E-3</v>
      </c>
      <c r="D3701">
        <v>4.0000000000000002E-4</v>
      </c>
      <c r="E3701">
        <v>-5.0000000000000001E-4</v>
      </c>
      <c r="F3701">
        <v>-1.4E-3</v>
      </c>
      <c r="G3701">
        <v>1.6000000000000001E-3</v>
      </c>
      <c r="H3701">
        <v>2.9999999999999997E-4</v>
      </c>
    </row>
    <row r="3702" spans="1:8" x14ac:dyDescent="0.25">
      <c r="A3702" s="6">
        <v>28592</v>
      </c>
      <c r="B3702">
        <v>-2.9999999999999997E-4</v>
      </c>
      <c r="C3702">
        <v>4.1999999999999997E-3</v>
      </c>
      <c r="D3702">
        <v>2.3E-3</v>
      </c>
      <c r="E3702">
        <v>-2.9999999999999997E-4</v>
      </c>
      <c r="F3702">
        <v>8.9999999999999998E-4</v>
      </c>
      <c r="G3702">
        <v>5.1000000000000004E-3</v>
      </c>
      <c r="H3702">
        <v>2.9999999999999997E-4</v>
      </c>
    </row>
    <row r="3703" spans="1:8" x14ac:dyDescent="0.25">
      <c r="A3703" s="6">
        <v>28593</v>
      </c>
      <c r="B3703">
        <v>9.7000000000000003E-3</v>
      </c>
      <c r="C3703">
        <v>8.9999999999999998E-4</v>
      </c>
      <c r="D3703">
        <v>-5.1000000000000004E-3</v>
      </c>
      <c r="E3703">
        <v>3.4999999999998999E-3</v>
      </c>
      <c r="F3703">
        <v>1.2999999999999999E-3</v>
      </c>
      <c r="G3703">
        <v>-3.5999999999999999E-3</v>
      </c>
      <c r="H3703">
        <v>2.9999999999999997E-4</v>
      </c>
    </row>
    <row r="3704" spans="1:8" x14ac:dyDescent="0.25">
      <c r="A3704" s="6">
        <v>28594</v>
      </c>
      <c r="B3704">
        <v>1.8599999999999998E-2</v>
      </c>
      <c r="C3704">
        <v>-7.4999999999999997E-3</v>
      </c>
      <c r="D3704">
        <v>-6.0999999999998998E-3</v>
      </c>
      <c r="E3704">
        <v>4.4999999999999997E-3</v>
      </c>
      <c r="F3704">
        <v>-4.4000000000000003E-3</v>
      </c>
      <c r="G3704">
        <v>-6.1999999999999998E-3</v>
      </c>
      <c r="H3704">
        <v>2.9999999999999997E-4</v>
      </c>
    </row>
    <row r="3705" spans="1:8" x14ac:dyDescent="0.25">
      <c r="A3705" s="6">
        <v>28597</v>
      </c>
      <c r="B3705">
        <v>1.3899999999999999E-2</v>
      </c>
      <c r="C3705">
        <v>-1.21999999999999E-2</v>
      </c>
      <c r="D3705">
        <v>-7.7999999999999996E-3</v>
      </c>
      <c r="E3705">
        <v>8.0000000000000002E-3</v>
      </c>
      <c r="F3705">
        <v>-1.5E-3</v>
      </c>
      <c r="G3705">
        <v>-9.1999999999999998E-3</v>
      </c>
      <c r="H3705">
        <v>2.9999999999999997E-4</v>
      </c>
    </row>
    <row r="3706" spans="1:8" x14ac:dyDescent="0.25">
      <c r="A3706" s="6">
        <v>28598</v>
      </c>
      <c r="B3706">
        <v>-1.03E-2</v>
      </c>
      <c r="C3706">
        <v>4.0999999999998997E-3</v>
      </c>
      <c r="D3706">
        <v>3.0000000000000001E-3</v>
      </c>
      <c r="E3706">
        <v>-1.5E-3</v>
      </c>
      <c r="F3706">
        <v>-1.1999999999999999E-3</v>
      </c>
      <c r="G3706">
        <v>0</v>
      </c>
      <c r="H3706">
        <v>2.9999999999999997E-4</v>
      </c>
    </row>
    <row r="3707" spans="1:8" x14ac:dyDescent="0.25">
      <c r="A3707" s="6">
        <v>28599</v>
      </c>
      <c r="B3707">
        <v>3.5999999999999999E-3</v>
      </c>
      <c r="C3707">
        <v>2.9999999999999997E-4</v>
      </c>
      <c r="D3707">
        <v>-6.9999999999999999E-4</v>
      </c>
      <c r="E3707">
        <v>1.1999999999999999E-3</v>
      </c>
      <c r="F3707">
        <v>1.8E-3</v>
      </c>
      <c r="G3707">
        <v>1.5E-3</v>
      </c>
      <c r="H3707">
        <v>2.9999999999999997E-4</v>
      </c>
    </row>
    <row r="3708" spans="1:8" x14ac:dyDescent="0.25">
      <c r="A3708" s="6">
        <v>28600</v>
      </c>
      <c r="B3708">
        <v>7.1999999999999998E-3</v>
      </c>
      <c r="C3708">
        <v>5.9999999999999995E-4</v>
      </c>
      <c r="D3708">
        <v>-2.7000000000000001E-3</v>
      </c>
      <c r="E3708">
        <v>3.0999999999999999E-3</v>
      </c>
      <c r="F3708">
        <v>-2.8999999999999998E-3</v>
      </c>
      <c r="G3708">
        <v>6.9999999999999999E-4</v>
      </c>
      <c r="H3708">
        <v>2.9999999999999997E-4</v>
      </c>
    </row>
    <row r="3709" spans="1:8" x14ac:dyDescent="0.25">
      <c r="A3709" s="6">
        <v>28601</v>
      </c>
      <c r="B3709">
        <v>-1E-3</v>
      </c>
      <c r="C3709">
        <v>5.1000000000000004E-3</v>
      </c>
      <c r="D3709">
        <v>5.9999999999999995E-4</v>
      </c>
      <c r="E3709">
        <v>-8.0000000000000004E-4</v>
      </c>
      <c r="F3709">
        <v>-5.9999999999999995E-4</v>
      </c>
      <c r="G3709">
        <v>1.6000000000000001E-3</v>
      </c>
      <c r="H3709">
        <v>2.9999999999999997E-4</v>
      </c>
    </row>
    <row r="3710" spans="1:8" x14ac:dyDescent="0.25">
      <c r="A3710" s="6">
        <v>28604</v>
      </c>
      <c r="B3710">
        <v>1.2500000000000001E-2</v>
      </c>
      <c r="C3710">
        <v>-6.4000000000000003E-3</v>
      </c>
      <c r="D3710">
        <v>-3.8999999999999998E-3</v>
      </c>
      <c r="E3710">
        <v>1.1999999999999999E-3</v>
      </c>
      <c r="F3710">
        <v>8.9999999999999998E-4</v>
      </c>
      <c r="G3710">
        <v>-3.0999999999999999E-3</v>
      </c>
      <c r="H3710">
        <v>2.9999999999999997E-4</v>
      </c>
    </row>
    <row r="3711" spans="1:8" x14ac:dyDescent="0.25">
      <c r="A3711" s="6">
        <v>28605</v>
      </c>
      <c r="B3711">
        <v>7.7999999999999996E-3</v>
      </c>
      <c r="C3711">
        <v>-4.7999999999999996E-3</v>
      </c>
      <c r="D3711">
        <v>-5.6999999999998996E-3</v>
      </c>
      <c r="E3711">
        <v>4.0999999999998997E-3</v>
      </c>
      <c r="F3711">
        <v>-3.3E-3</v>
      </c>
      <c r="G3711">
        <v>-8.0000000000000004E-4</v>
      </c>
      <c r="H3711">
        <v>2.9999999999999997E-4</v>
      </c>
    </row>
    <row r="3712" spans="1:8" x14ac:dyDescent="0.25">
      <c r="A3712" s="6">
        <v>28606</v>
      </c>
      <c r="B3712">
        <v>1.6999999999999999E-3</v>
      </c>
      <c r="C3712">
        <v>1E-4</v>
      </c>
      <c r="D3712">
        <v>-4.0000000000000002E-4</v>
      </c>
      <c r="E3712">
        <v>-1E-4</v>
      </c>
      <c r="F3712">
        <v>5.0000000000000001E-4</v>
      </c>
      <c r="G3712">
        <v>-8.9999999999999998E-4</v>
      </c>
      <c r="H3712">
        <v>2.9999999999999997E-4</v>
      </c>
    </row>
    <row r="3713" spans="1:8" x14ac:dyDescent="0.25">
      <c r="A3713" s="6">
        <v>28607</v>
      </c>
      <c r="B3713">
        <v>-8.6E-3</v>
      </c>
      <c r="C3713">
        <v>6.4999999999999997E-3</v>
      </c>
      <c r="D3713">
        <v>2.0999999999999999E-3</v>
      </c>
      <c r="E3713">
        <v>-1E-4</v>
      </c>
      <c r="F3713">
        <v>-1E-3</v>
      </c>
      <c r="G3713">
        <v>5.5999999999999999E-3</v>
      </c>
      <c r="H3713">
        <v>2.9999999999999997E-4</v>
      </c>
    </row>
    <row r="3714" spans="1:8" x14ac:dyDescent="0.25">
      <c r="A3714" s="6">
        <v>28608</v>
      </c>
      <c r="B3714">
        <v>8.6999999999999994E-3</v>
      </c>
      <c r="C3714">
        <v>-6.9999999999999999E-4</v>
      </c>
      <c r="D3714">
        <v>-3.5999999999999999E-3</v>
      </c>
      <c r="E3714">
        <v>3.0000000000000001E-3</v>
      </c>
      <c r="F3714">
        <v>1.8E-3</v>
      </c>
      <c r="G3714">
        <v>1E-3</v>
      </c>
      <c r="H3714">
        <v>2.9999999999999997E-4</v>
      </c>
    </row>
    <row r="3715" spans="1:8" x14ac:dyDescent="0.25">
      <c r="A3715" s="6">
        <v>28611</v>
      </c>
      <c r="B3715">
        <v>8.3999999999999995E-3</v>
      </c>
      <c r="C3715">
        <v>-1.2999999999999999E-3</v>
      </c>
      <c r="D3715">
        <v>-3.2000000000000002E-3</v>
      </c>
      <c r="E3715">
        <v>4.3E-3</v>
      </c>
      <c r="F3715">
        <v>-3.0000000000000001E-3</v>
      </c>
      <c r="G3715">
        <v>3.4999999999998999E-3</v>
      </c>
      <c r="H3715">
        <v>2.0000000000000001E-4</v>
      </c>
    </row>
    <row r="3716" spans="1:8" x14ac:dyDescent="0.25">
      <c r="A3716" s="6">
        <v>28612</v>
      </c>
      <c r="B3716">
        <v>-2.5999999999999999E-3</v>
      </c>
      <c r="C3716">
        <v>3.0999999999999999E-3</v>
      </c>
      <c r="D3716">
        <v>2.3E-3</v>
      </c>
      <c r="E3716">
        <v>-1.4E-3</v>
      </c>
      <c r="F3716">
        <v>1.1000000000000001E-3</v>
      </c>
      <c r="G3716">
        <v>3.2000000000000002E-3</v>
      </c>
      <c r="H3716">
        <v>2.0000000000000001E-4</v>
      </c>
    </row>
    <row r="3717" spans="1:8" x14ac:dyDescent="0.25">
      <c r="A3717" s="6">
        <v>28613</v>
      </c>
      <c r="B3717">
        <v>-7.3000000000000001E-3</v>
      </c>
      <c r="C3717">
        <v>8.3000000000000001E-3</v>
      </c>
      <c r="D3717">
        <v>3.4999999999998999E-3</v>
      </c>
      <c r="E3717">
        <v>-3.0999999999999999E-3</v>
      </c>
      <c r="F3717">
        <v>1.6999999999999999E-3</v>
      </c>
      <c r="G3717">
        <v>6.3E-3</v>
      </c>
      <c r="H3717">
        <v>2.0000000000000001E-4</v>
      </c>
    </row>
    <row r="3718" spans="1:8" x14ac:dyDescent="0.25">
      <c r="A3718" s="6">
        <v>28614</v>
      </c>
      <c r="B3718">
        <v>-5.0000000000000001E-4</v>
      </c>
      <c r="C3718">
        <v>4.6999999999998996E-3</v>
      </c>
      <c r="D3718">
        <v>6.9999999999999999E-4</v>
      </c>
      <c r="E3718">
        <v>5.9999999999999995E-4</v>
      </c>
      <c r="F3718">
        <v>5.0000000000000001E-4</v>
      </c>
      <c r="G3718">
        <v>3.5999999999999999E-3</v>
      </c>
      <c r="H3718">
        <v>2.0000000000000001E-4</v>
      </c>
    </row>
    <row r="3719" spans="1:8" x14ac:dyDescent="0.25">
      <c r="A3719" s="6">
        <v>28615</v>
      </c>
      <c r="B3719">
        <v>6.7999999999999996E-3</v>
      </c>
      <c r="C3719">
        <v>3.0000000000000001E-3</v>
      </c>
      <c r="D3719">
        <v>-2.3999999999999998E-3</v>
      </c>
      <c r="E3719">
        <v>2.5999999999999999E-3</v>
      </c>
      <c r="F3719">
        <v>8.0000000000000004E-4</v>
      </c>
      <c r="G3719">
        <v>3.3E-3</v>
      </c>
      <c r="H3719">
        <v>2.0000000000000001E-4</v>
      </c>
    </row>
    <row r="3720" spans="1:8" x14ac:dyDescent="0.25">
      <c r="A3720" s="6">
        <v>28618</v>
      </c>
      <c r="B3720">
        <v>-2.5999999999999999E-3</v>
      </c>
      <c r="C3720">
        <v>3.7000000000000002E-3</v>
      </c>
      <c r="D3720">
        <v>-2.0000000000000001E-4</v>
      </c>
      <c r="E3720">
        <v>1.1000000000000001E-3</v>
      </c>
      <c r="F3720">
        <v>-4.0000000000000002E-4</v>
      </c>
      <c r="G3720">
        <v>8.0000000000000004E-4</v>
      </c>
      <c r="H3720">
        <v>2.0000000000000001E-4</v>
      </c>
    </row>
    <row r="3721" spans="1:8" x14ac:dyDescent="0.25">
      <c r="A3721" s="6">
        <v>28619</v>
      </c>
      <c r="B3721">
        <v>-1.6999999999999999E-3</v>
      </c>
      <c r="C3721">
        <v>2.3999999999999998E-3</v>
      </c>
      <c r="D3721">
        <v>-8.0000000000000004E-4</v>
      </c>
      <c r="E3721">
        <v>-1E-4</v>
      </c>
      <c r="F3721">
        <v>-1.2999999999999999E-3</v>
      </c>
      <c r="G3721">
        <v>1.6000000000000001E-3</v>
      </c>
      <c r="H3721">
        <v>2.0000000000000001E-4</v>
      </c>
    </row>
    <row r="3722" spans="1:8" x14ac:dyDescent="0.25">
      <c r="A3722" s="6">
        <v>28620</v>
      </c>
      <c r="B3722">
        <v>8.9999999999999998E-4</v>
      </c>
      <c r="C3722">
        <v>3.8999999999999998E-3</v>
      </c>
      <c r="D3722">
        <v>-5.9999999999999995E-4</v>
      </c>
      <c r="E3722">
        <v>-5.9999999999999995E-4</v>
      </c>
      <c r="F3722">
        <v>2.5999999999999999E-3</v>
      </c>
      <c r="G3722">
        <v>2.0999999999999999E-3</v>
      </c>
      <c r="H3722">
        <v>2.0000000000000001E-4</v>
      </c>
    </row>
    <row r="3723" spans="1:8" x14ac:dyDescent="0.25">
      <c r="A3723" s="6">
        <v>28621</v>
      </c>
      <c r="B3723">
        <v>1.1299999999999999E-2</v>
      </c>
      <c r="C3723">
        <v>-2.5000000000000001E-3</v>
      </c>
      <c r="D3723">
        <v>-6.4000000000000003E-3</v>
      </c>
      <c r="E3723">
        <v>1.8E-3</v>
      </c>
      <c r="F3723">
        <v>2.9999999999999997E-4</v>
      </c>
      <c r="G3723">
        <v>-2.3999999999999998E-3</v>
      </c>
      <c r="H3723">
        <v>2.0000000000000001E-4</v>
      </c>
    </row>
    <row r="3724" spans="1:8" x14ac:dyDescent="0.25">
      <c r="A3724" s="6">
        <v>28622</v>
      </c>
      <c r="B3724">
        <v>8.3000000000000001E-3</v>
      </c>
      <c r="C3724">
        <v>1.1000000000000001E-3</v>
      </c>
      <c r="D3724">
        <v>-4.5999999999999999E-3</v>
      </c>
      <c r="E3724">
        <v>3.8E-3</v>
      </c>
      <c r="F3724">
        <v>-1.2999999999999999E-3</v>
      </c>
      <c r="G3724">
        <v>-5.0000000000000001E-4</v>
      </c>
      <c r="H3724">
        <v>2.0000000000000001E-4</v>
      </c>
    </row>
    <row r="3725" spans="1:8" x14ac:dyDescent="0.25">
      <c r="A3725" s="6">
        <v>28625</v>
      </c>
      <c r="B3725">
        <v>6.0000000000000001E-3</v>
      </c>
      <c r="C3725">
        <v>-2.0999999999999999E-3</v>
      </c>
      <c r="D3725">
        <v>-3.0000000000000001E-3</v>
      </c>
      <c r="E3725">
        <v>2.0999999999999999E-3</v>
      </c>
      <c r="F3725">
        <v>-1.6999999999999999E-3</v>
      </c>
      <c r="G3725">
        <v>-1E-3</v>
      </c>
      <c r="H3725">
        <v>2.0000000000000001E-4</v>
      </c>
    </row>
    <row r="3726" spans="1:8" x14ac:dyDescent="0.25">
      <c r="A3726" s="6">
        <v>28626</v>
      </c>
      <c r="B3726">
        <v>6.7000000000000002E-3</v>
      </c>
      <c r="C3726">
        <v>-2.9999999999999997E-4</v>
      </c>
      <c r="D3726">
        <v>-2.5000000000000001E-3</v>
      </c>
      <c r="E3726">
        <v>8.0000000000000004E-4</v>
      </c>
      <c r="F3726">
        <v>-1.4E-3</v>
      </c>
      <c r="G3726">
        <v>-8.9999999999999998E-4</v>
      </c>
      <c r="H3726">
        <v>2.0000000000000001E-4</v>
      </c>
    </row>
    <row r="3727" spans="1:8" x14ac:dyDescent="0.25">
      <c r="A3727" s="6">
        <v>28627</v>
      </c>
      <c r="B3727">
        <v>2.8999999999999998E-3</v>
      </c>
      <c r="C3727">
        <v>3.4999999999998999E-3</v>
      </c>
      <c r="D3727">
        <v>1.4E-3</v>
      </c>
      <c r="E3727">
        <v>-1E-3</v>
      </c>
      <c r="F3727">
        <v>8.0000000000000004E-4</v>
      </c>
      <c r="G3727">
        <v>2.0000000000000001E-4</v>
      </c>
      <c r="H3727">
        <v>2.0000000000000001E-4</v>
      </c>
    </row>
    <row r="3728" spans="1:8" x14ac:dyDescent="0.25">
      <c r="A3728" s="6">
        <v>28628</v>
      </c>
      <c r="B3728">
        <v>-7.4999999999999997E-3</v>
      </c>
      <c r="C3728">
        <v>7.3000000000000001E-3</v>
      </c>
      <c r="D3728">
        <v>4.4999999999999997E-3</v>
      </c>
      <c r="E3728">
        <v>-2.5999999999999999E-3</v>
      </c>
      <c r="F3728">
        <v>-6.9999999999999999E-4</v>
      </c>
      <c r="G3728">
        <v>-2.9999999999999997E-4</v>
      </c>
      <c r="H3728">
        <v>2.0000000000000001E-4</v>
      </c>
    </row>
    <row r="3729" spans="1:8" x14ac:dyDescent="0.25">
      <c r="A3729" s="6">
        <v>28629</v>
      </c>
      <c r="B3729">
        <v>-4.3E-3</v>
      </c>
      <c r="C3729">
        <v>4.8999999999999998E-3</v>
      </c>
      <c r="D3729">
        <v>1.2999999999999999E-3</v>
      </c>
      <c r="E3729">
        <v>-2.5999999999999999E-3</v>
      </c>
      <c r="F3729">
        <v>1.2999999999999999E-3</v>
      </c>
      <c r="G3729">
        <v>-3.3999999999999998E-3</v>
      </c>
      <c r="H3729">
        <v>2.0000000000000001E-4</v>
      </c>
    </row>
    <row r="3730" spans="1:8" x14ac:dyDescent="0.25">
      <c r="A3730" s="6">
        <v>28632</v>
      </c>
      <c r="B3730">
        <v>8.3999999999999995E-3</v>
      </c>
      <c r="C3730">
        <v>-3.5999999999999999E-3</v>
      </c>
      <c r="D3730">
        <v>-2.3999999999999998E-3</v>
      </c>
      <c r="E3730">
        <v>-6.9999999999999999E-4</v>
      </c>
      <c r="F3730">
        <v>-2.9999999999999997E-4</v>
      </c>
      <c r="G3730">
        <v>-2.9999999999999997E-4</v>
      </c>
      <c r="H3730">
        <v>2.0000000000000001E-4</v>
      </c>
    </row>
    <row r="3731" spans="1:8" x14ac:dyDescent="0.25">
      <c r="A3731" s="6">
        <v>28633</v>
      </c>
      <c r="B3731">
        <v>-8.5000000000000006E-3</v>
      </c>
      <c r="C3731">
        <v>2.3999999999999998E-3</v>
      </c>
      <c r="D3731">
        <v>3.8E-3</v>
      </c>
      <c r="E3731">
        <v>-2E-3</v>
      </c>
      <c r="F3731">
        <v>1E-4</v>
      </c>
      <c r="G3731">
        <v>-2.5999999999999999E-3</v>
      </c>
      <c r="H3731">
        <v>2.0000000000000001E-4</v>
      </c>
    </row>
    <row r="3732" spans="1:8" x14ac:dyDescent="0.25">
      <c r="A3732" s="6">
        <v>28634</v>
      </c>
      <c r="B3732">
        <v>-9.7000000000000003E-3</v>
      </c>
      <c r="C3732">
        <v>1E-4</v>
      </c>
      <c r="D3732">
        <v>4.0000000000000001E-3</v>
      </c>
      <c r="E3732">
        <v>-1.2999999999999999E-3</v>
      </c>
      <c r="F3732">
        <v>4.0000000000000002E-4</v>
      </c>
      <c r="G3732">
        <v>-1E-3</v>
      </c>
      <c r="H3732">
        <v>2.0000000000000001E-4</v>
      </c>
    </row>
    <row r="3733" spans="1:8" x14ac:dyDescent="0.25">
      <c r="A3733" s="6">
        <v>28635</v>
      </c>
      <c r="B3733">
        <v>-1.8E-3</v>
      </c>
      <c r="C3733">
        <v>3.2000000000000002E-3</v>
      </c>
      <c r="D3733">
        <v>-4.0000000000000002E-4</v>
      </c>
      <c r="E3733">
        <v>-1.5E-3</v>
      </c>
      <c r="F3733">
        <v>3.4999999999998999E-3</v>
      </c>
      <c r="G3733">
        <v>5.9999999999999995E-4</v>
      </c>
      <c r="H3733">
        <v>2.0000000000000001E-4</v>
      </c>
    </row>
    <row r="3734" spans="1:8" x14ac:dyDescent="0.25">
      <c r="A3734" s="6">
        <v>28636</v>
      </c>
      <c r="B3734">
        <v>-1.6000000000000001E-3</v>
      </c>
      <c r="C3734">
        <v>3.0999999999999999E-3</v>
      </c>
      <c r="D3734">
        <v>-1.1999999999999999E-3</v>
      </c>
      <c r="E3734">
        <v>1.1000000000000001E-3</v>
      </c>
      <c r="F3734">
        <v>-8.0000000000000004E-4</v>
      </c>
      <c r="G3734">
        <v>3.4999999999998999E-3</v>
      </c>
      <c r="H3734">
        <v>2.0000000000000001E-4</v>
      </c>
    </row>
    <row r="3735" spans="1:8" x14ac:dyDescent="0.25">
      <c r="A3735" s="6">
        <v>28640</v>
      </c>
      <c r="B3735">
        <v>2.3E-3</v>
      </c>
      <c r="C3735">
        <v>-2.9999999999999997E-4</v>
      </c>
      <c r="D3735">
        <v>-4.0000000000000002E-4</v>
      </c>
      <c r="E3735">
        <v>8.0000000000000004E-4</v>
      </c>
      <c r="F3735">
        <v>0</v>
      </c>
      <c r="G3735">
        <v>1E-3</v>
      </c>
      <c r="H3735">
        <v>2.0000000000000001E-4</v>
      </c>
    </row>
    <row r="3736" spans="1:8" x14ac:dyDescent="0.25">
      <c r="A3736" s="6">
        <v>28641</v>
      </c>
      <c r="B3736">
        <v>4.0000000000000001E-3</v>
      </c>
      <c r="C3736">
        <v>-1E-3</v>
      </c>
      <c r="D3736">
        <v>8.0000000000000004E-4</v>
      </c>
      <c r="E3736">
        <v>2.0000000000000001E-4</v>
      </c>
      <c r="F3736">
        <v>8.9999999999999998E-4</v>
      </c>
      <c r="G3736">
        <v>3.4999999999998999E-3</v>
      </c>
      <c r="H3736">
        <v>2.0000000000000001E-4</v>
      </c>
    </row>
    <row r="3737" spans="1:8" x14ac:dyDescent="0.25">
      <c r="A3737" s="6">
        <v>28642</v>
      </c>
      <c r="B3737">
        <v>1.1000000000000001E-3</v>
      </c>
      <c r="C3737">
        <v>2.0000000000000001E-4</v>
      </c>
      <c r="D3737">
        <v>-1E-3</v>
      </c>
      <c r="E3737">
        <v>1.2999999999999999E-3</v>
      </c>
      <c r="F3737">
        <v>-4.0000000000000002E-4</v>
      </c>
      <c r="G3737">
        <v>1E-3</v>
      </c>
      <c r="H3737">
        <v>2.0000000000000001E-4</v>
      </c>
    </row>
    <row r="3738" spans="1:8" x14ac:dyDescent="0.25">
      <c r="A3738" s="6">
        <v>28643</v>
      </c>
      <c r="B3738">
        <v>7.4000000000000003E-3</v>
      </c>
      <c r="C3738">
        <v>-1.1999999999999999E-3</v>
      </c>
      <c r="D3738">
        <v>-2.5999999999999999E-3</v>
      </c>
      <c r="E3738">
        <v>2.3E-3</v>
      </c>
      <c r="F3738">
        <v>-1E-3</v>
      </c>
      <c r="G3738">
        <v>4.0000000000000001E-3</v>
      </c>
      <c r="H3738">
        <v>2.0000000000000001E-4</v>
      </c>
    </row>
    <row r="3739" spans="1:8" x14ac:dyDescent="0.25">
      <c r="A3739" s="6">
        <v>28646</v>
      </c>
      <c r="B3739">
        <v>1.5900000000000001E-2</v>
      </c>
      <c r="C3739">
        <v>-6.7999999999999996E-3</v>
      </c>
      <c r="D3739">
        <v>-6.0999999999998998E-3</v>
      </c>
      <c r="E3739">
        <v>3.2000000000000002E-3</v>
      </c>
      <c r="F3739">
        <v>-1.6000000000000001E-3</v>
      </c>
      <c r="G3739">
        <v>3.0000000000000001E-3</v>
      </c>
      <c r="H3739">
        <v>2.0000000000000001E-4</v>
      </c>
    </row>
    <row r="3740" spans="1:8" x14ac:dyDescent="0.25">
      <c r="A3740" s="6">
        <v>28647</v>
      </c>
      <c r="B3740">
        <v>4.3E-3</v>
      </c>
      <c r="C3740">
        <v>2.0000000000000001E-4</v>
      </c>
      <c r="D3740">
        <v>1.1999999999999999E-3</v>
      </c>
      <c r="E3740">
        <v>1.6000000000000001E-3</v>
      </c>
      <c r="F3740">
        <v>-2.8999999999999998E-3</v>
      </c>
      <c r="G3740">
        <v>4.4999999999999997E-3</v>
      </c>
      <c r="H3740">
        <v>2.0000000000000001E-4</v>
      </c>
    </row>
    <row r="3741" spans="1:8" x14ac:dyDescent="0.25">
      <c r="A3741" s="6">
        <v>28648</v>
      </c>
      <c r="B3741">
        <v>-1.4E-3</v>
      </c>
      <c r="C3741">
        <v>3.4999999999998999E-3</v>
      </c>
      <c r="D3741">
        <v>1.2999999999999999E-3</v>
      </c>
      <c r="E3741">
        <v>-2.3999999999999998E-3</v>
      </c>
      <c r="F3741">
        <v>1.4E-3</v>
      </c>
      <c r="G3741">
        <v>1.9E-3</v>
      </c>
      <c r="H3741">
        <v>2.0000000000000001E-4</v>
      </c>
    </row>
    <row r="3742" spans="1:8" x14ac:dyDescent="0.25">
      <c r="A3742" s="6">
        <v>28649</v>
      </c>
      <c r="B3742">
        <v>2.0999999999999999E-3</v>
      </c>
      <c r="C3742">
        <v>5.0000000000000001E-3</v>
      </c>
      <c r="D3742">
        <v>1.6000000000000001E-3</v>
      </c>
      <c r="E3742">
        <v>-4.0000000000000002E-4</v>
      </c>
      <c r="F3742">
        <v>1E-4</v>
      </c>
      <c r="G3742">
        <v>3.3999999999999998E-3</v>
      </c>
      <c r="H3742">
        <v>2.0000000000000001E-4</v>
      </c>
    </row>
    <row r="3743" spans="1:8" x14ac:dyDescent="0.25">
      <c r="A3743" s="6">
        <v>28650</v>
      </c>
      <c r="B3743">
        <v>-1.4E-3</v>
      </c>
      <c r="C3743">
        <v>6.7000000000000002E-3</v>
      </c>
      <c r="D3743">
        <v>-4.0000000000000002E-4</v>
      </c>
      <c r="E3743">
        <v>-1.6999999999999999E-3</v>
      </c>
      <c r="F3743">
        <v>8.0000000000000004E-4</v>
      </c>
      <c r="G3743">
        <v>3.8999999999999998E-3</v>
      </c>
      <c r="H3743">
        <v>2.0000000000000001E-4</v>
      </c>
    </row>
    <row r="3744" spans="1:8" x14ac:dyDescent="0.25">
      <c r="A3744" s="6">
        <v>28653</v>
      </c>
      <c r="B3744">
        <v>-2.8E-3</v>
      </c>
      <c r="C3744">
        <v>3.2000000000000002E-3</v>
      </c>
      <c r="D3744">
        <v>1.1999999999999999E-3</v>
      </c>
      <c r="E3744">
        <v>-1.8E-3</v>
      </c>
      <c r="F3744">
        <v>-1E-3</v>
      </c>
      <c r="G3744">
        <v>1.1999999999999999E-3</v>
      </c>
      <c r="H3744">
        <v>2.0000000000000001E-4</v>
      </c>
    </row>
    <row r="3745" spans="1:8" x14ac:dyDescent="0.25">
      <c r="A3745" s="6">
        <v>28654</v>
      </c>
      <c r="B3745">
        <v>8.9999999999999998E-4</v>
      </c>
      <c r="C3745">
        <v>1E-3</v>
      </c>
      <c r="D3745">
        <v>-1.6999999999999999E-3</v>
      </c>
      <c r="E3745">
        <v>-1.1000000000000001E-3</v>
      </c>
      <c r="F3745">
        <v>1.1000000000000001E-3</v>
      </c>
      <c r="G3745">
        <v>2.5000000000000001E-3</v>
      </c>
      <c r="H3745">
        <v>2.0000000000000001E-4</v>
      </c>
    </row>
    <row r="3746" spans="1:8" x14ac:dyDescent="0.25">
      <c r="A3746" s="6">
        <v>28655</v>
      </c>
      <c r="B3746">
        <v>-5.9999999999999995E-4</v>
      </c>
      <c r="C3746">
        <v>5.3E-3</v>
      </c>
      <c r="D3746">
        <v>-1E-4</v>
      </c>
      <c r="E3746">
        <v>-3.4999999999998999E-3</v>
      </c>
      <c r="F3746">
        <v>-4.0000000000000002E-4</v>
      </c>
      <c r="G3746">
        <v>2.0999999999999999E-3</v>
      </c>
      <c r="H3746">
        <v>2.0000000000000001E-4</v>
      </c>
    </row>
    <row r="3747" spans="1:8" x14ac:dyDescent="0.25">
      <c r="A3747" s="6">
        <v>28656</v>
      </c>
      <c r="B3747">
        <v>-9.5999999999999992E-3</v>
      </c>
      <c r="C3747">
        <v>5.0000000000000001E-3</v>
      </c>
      <c r="D3747">
        <v>8.9999999999999998E-4</v>
      </c>
      <c r="E3747">
        <v>1E-4</v>
      </c>
      <c r="F3747">
        <v>-4.0999999999998997E-3</v>
      </c>
      <c r="G3747">
        <v>4.0000000000000002E-4</v>
      </c>
      <c r="H3747">
        <v>2.0000000000000001E-4</v>
      </c>
    </row>
    <row r="3748" spans="1:8" x14ac:dyDescent="0.25">
      <c r="A3748" s="6">
        <v>28657</v>
      </c>
      <c r="B3748">
        <v>-8.5000000000000006E-3</v>
      </c>
      <c r="C3748">
        <v>3.2000000000000002E-3</v>
      </c>
      <c r="D3748">
        <v>2.5000000000000001E-3</v>
      </c>
      <c r="E3748">
        <v>-3.0999999999999999E-3</v>
      </c>
      <c r="F3748">
        <v>-2.0000000000000001E-4</v>
      </c>
      <c r="G3748">
        <v>0</v>
      </c>
      <c r="H3748">
        <v>2.0000000000000001E-4</v>
      </c>
    </row>
    <row r="3749" spans="1:8" x14ac:dyDescent="0.25">
      <c r="A3749" s="6">
        <v>28660</v>
      </c>
      <c r="B3749">
        <v>-1.9E-3</v>
      </c>
      <c r="C3749">
        <v>-4.4999999999999997E-3</v>
      </c>
      <c r="D3749">
        <v>4.0000000000000002E-4</v>
      </c>
      <c r="E3749">
        <v>-8.0000000000000004E-4</v>
      </c>
      <c r="F3749">
        <v>2.9999999999999997E-4</v>
      </c>
      <c r="G3749">
        <v>-1.4E-3</v>
      </c>
      <c r="H3749">
        <v>2.0000000000000001E-4</v>
      </c>
    </row>
    <row r="3750" spans="1:8" x14ac:dyDescent="0.25">
      <c r="A3750" s="6">
        <v>28661</v>
      </c>
      <c r="B3750">
        <v>-9.4999999999999998E-3</v>
      </c>
      <c r="C3750">
        <v>8.9999999999999998E-4</v>
      </c>
      <c r="D3750">
        <v>4.4000000000000003E-3</v>
      </c>
      <c r="E3750">
        <v>-1E-3</v>
      </c>
      <c r="F3750">
        <v>1.4E-3</v>
      </c>
      <c r="G3750">
        <v>-1E-3</v>
      </c>
      <c r="H3750">
        <v>2.0000000000000001E-4</v>
      </c>
    </row>
    <row r="3751" spans="1:8" x14ac:dyDescent="0.25">
      <c r="A3751" s="6">
        <v>28662</v>
      </c>
      <c r="B3751">
        <v>-6.4999999999999997E-3</v>
      </c>
      <c r="C3751">
        <v>-5.4999999999999997E-3</v>
      </c>
      <c r="D3751">
        <v>1.6999999999999999E-3</v>
      </c>
      <c r="E3751">
        <v>-2.9999999999999997E-4</v>
      </c>
      <c r="F3751">
        <v>1.2999999999999999E-3</v>
      </c>
      <c r="G3751">
        <v>-5.4000000000000003E-3</v>
      </c>
      <c r="H3751">
        <v>2.0000000000000001E-4</v>
      </c>
    </row>
    <row r="3752" spans="1:8" x14ac:dyDescent="0.25">
      <c r="A3752" s="6">
        <v>28663</v>
      </c>
      <c r="B3752">
        <v>2.0999999999999999E-3</v>
      </c>
      <c r="C3752">
        <v>-6.9999999999999999E-4</v>
      </c>
      <c r="D3752">
        <v>1.1999999999999999E-3</v>
      </c>
      <c r="E3752">
        <v>-1.5E-3</v>
      </c>
      <c r="F3752">
        <v>1.8E-3</v>
      </c>
      <c r="G3752">
        <v>2.8999999999999998E-3</v>
      </c>
      <c r="H3752">
        <v>2.0000000000000001E-4</v>
      </c>
    </row>
    <row r="3753" spans="1:8" x14ac:dyDescent="0.25">
      <c r="A3753" s="6">
        <v>28664</v>
      </c>
      <c r="B3753">
        <v>-2.8E-3</v>
      </c>
      <c r="C3753">
        <v>5.0000000000000001E-3</v>
      </c>
      <c r="D3753">
        <v>2.2000000000000001E-3</v>
      </c>
      <c r="E3753">
        <v>-3.5999999999999999E-3</v>
      </c>
      <c r="F3753">
        <v>8.0000000000000004E-4</v>
      </c>
      <c r="G3753">
        <v>3.8E-3</v>
      </c>
      <c r="H3753">
        <v>2.0000000000000001E-4</v>
      </c>
    </row>
    <row r="3754" spans="1:8" x14ac:dyDescent="0.25">
      <c r="A3754" s="6">
        <v>28667</v>
      </c>
      <c r="B3754">
        <v>-1.2699999999999999E-2</v>
      </c>
      <c r="C3754">
        <v>-1.6999999999999999E-3</v>
      </c>
      <c r="D3754">
        <v>3.5999999999999999E-3</v>
      </c>
      <c r="E3754">
        <v>-1.2999999999999999E-3</v>
      </c>
      <c r="F3754">
        <v>2.3E-3</v>
      </c>
      <c r="G3754">
        <v>-6.4999999999999997E-3</v>
      </c>
      <c r="H3754">
        <v>2.0000000000000001E-4</v>
      </c>
    </row>
    <row r="3755" spans="1:8" x14ac:dyDescent="0.25">
      <c r="A3755" s="6">
        <v>28668</v>
      </c>
      <c r="B3755">
        <v>2.0999999999999999E-3</v>
      </c>
      <c r="C3755">
        <v>-6.4000000000000003E-3</v>
      </c>
      <c r="D3755">
        <v>-3.3999999999999998E-3</v>
      </c>
      <c r="E3755">
        <v>2.3E-3</v>
      </c>
      <c r="F3755">
        <v>-3.0000000000000001E-3</v>
      </c>
      <c r="G3755">
        <v>-2.2000000000000001E-3</v>
      </c>
      <c r="H3755">
        <v>2.0000000000000001E-4</v>
      </c>
    </row>
    <row r="3756" spans="1:8" x14ac:dyDescent="0.25">
      <c r="A3756" s="6">
        <v>28669</v>
      </c>
      <c r="B3756">
        <v>3.7000000000000002E-3</v>
      </c>
      <c r="C3756">
        <v>-5.9999999999999995E-4</v>
      </c>
      <c r="D3756">
        <v>-5.0000000000000001E-4</v>
      </c>
      <c r="E3756">
        <v>-6.9999999999999999E-4</v>
      </c>
      <c r="F3756">
        <v>2.5999999999999999E-3</v>
      </c>
      <c r="G3756">
        <v>2E-3</v>
      </c>
      <c r="H3756">
        <v>2.0000000000000001E-4</v>
      </c>
    </row>
    <row r="3757" spans="1:8" x14ac:dyDescent="0.25">
      <c r="A3757" s="6">
        <v>28670</v>
      </c>
      <c r="B3757">
        <v>2.0999999999999999E-3</v>
      </c>
      <c r="C3757">
        <v>2.3999999999999998E-3</v>
      </c>
      <c r="D3757">
        <v>-2.0000000000000001E-4</v>
      </c>
      <c r="E3757">
        <v>-1.8E-3</v>
      </c>
      <c r="F3757">
        <v>8.9999999999999998E-4</v>
      </c>
      <c r="G3757">
        <v>2.5000000000000001E-3</v>
      </c>
      <c r="H3757">
        <v>2.0000000000000001E-4</v>
      </c>
    </row>
    <row r="3758" spans="1:8" x14ac:dyDescent="0.25">
      <c r="A3758" s="6">
        <v>28671</v>
      </c>
      <c r="B3758">
        <v>-8.0000000000000004E-4</v>
      </c>
      <c r="C3758">
        <v>2.0999999999999999E-3</v>
      </c>
      <c r="D3758">
        <v>-2.9999999999999997E-4</v>
      </c>
      <c r="E3758">
        <v>1E-4</v>
      </c>
      <c r="F3758">
        <v>-1.6000000000000001E-3</v>
      </c>
      <c r="G3758">
        <v>6.9999999999999999E-4</v>
      </c>
      <c r="H3758">
        <v>2.0000000000000001E-4</v>
      </c>
    </row>
    <row r="3759" spans="1:8" x14ac:dyDescent="0.25">
      <c r="A3759" s="6">
        <v>28674</v>
      </c>
      <c r="B3759">
        <v>-3.0999999999999999E-3</v>
      </c>
      <c r="C3759">
        <v>3.2000000000000002E-3</v>
      </c>
      <c r="D3759">
        <v>5.9999999999999995E-4</v>
      </c>
      <c r="E3759">
        <v>0</v>
      </c>
      <c r="F3759">
        <v>-1.6000000000000001E-3</v>
      </c>
      <c r="G3759">
        <v>-6.9999999999999999E-4</v>
      </c>
      <c r="H3759">
        <v>2.9999999999999997E-4</v>
      </c>
    </row>
    <row r="3760" spans="1:8" x14ac:dyDescent="0.25">
      <c r="A3760" s="6">
        <v>28676</v>
      </c>
      <c r="B3760">
        <v>-8.6999999999999994E-3</v>
      </c>
      <c r="C3760">
        <v>-4.0000000000000002E-4</v>
      </c>
      <c r="D3760">
        <v>2.9999999999999997E-4</v>
      </c>
      <c r="E3760">
        <v>2.0000000000000001E-4</v>
      </c>
      <c r="F3760">
        <v>1.4E-3</v>
      </c>
      <c r="G3760">
        <v>-4.0000000000000002E-4</v>
      </c>
      <c r="H3760">
        <v>2.9999999999999997E-4</v>
      </c>
    </row>
    <row r="3761" spans="1:8" x14ac:dyDescent="0.25">
      <c r="A3761" s="6">
        <v>28677</v>
      </c>
      <c r="B3761">
        <v>-2.9999999999999997E-4</v>
      </c>
      <c r="C3761">
        <v>-4.0999999999998997E-3</v>
      </c>
      <c r="D3761">
        <v>-1.6999999999999999E-3</v>
      </c>
      <c r="E3761">
        <v>4.0000000000000002E-4</v>
      </c>
      <c r="F3761">
        <v>-2.0000000000000001E-4</v>
      </c>
      <c r="G3761">
        <v>2.0000000000000001E-4</v>
      </c>
      <c r="H3761">
        <v>2.9999999999999997E-4</v>
      </c>
    </row>
    <row r="3762" spans="1:8" x14ac:dyDescent="0.25">
      <c r="A3762" s="6">
        <v>28678</v>
      </c>
      <c r="B3762">
        <v>5.6999999999998996E-3</v>
      </c>
      <c r="C3762">
        <v>-2.9999999999999997E-4</v>
      </c>
      <c r="D3762">
        <v>-5.9999999999999995E-4</v>
      </c>
      <c r="E3762">
        <v>1E-4</v>
      </c>
      <c r="F3762">
        <v>1.6999999999999999E-3</v>
      </c>
      <c r="G3762">
        <v>3.4999999999998999E-3</v>
      </c>
      <c r="H3762">
        <v>2.9999999999999997E-4</v>
      </c>
    </row>
    <row r="3763" spans="1:8" x14ac:dyDescent="0.25">
      <c r="A3763" s="6">
        <v>28681</v>
      </c>
      <c r="B3763">
        <v>3.3999999999999998E-3</v>
      </c>
      <c r="C3763">
        <v>-1.9E-3</v>
      </c>
      <c r="D3763">
        <v>-2.2000000000000001E-3</v>
      </c>
      <c r="E3763">
        <v>1.8E-3</v>
      </c>
      <c r="F3763">
        <v>-5.9999999999999995E-4</v>
      </c>
      <c r="G3763">
        <v>7.0999999999998998E-3</v>
      </c>
      <c r="H3763">
        <v>2.9999999999999997E-4</v>
      </c>
    </row>
    <row r="3764" spans="1:8" x14ac:dyDescent="0.25">
      <c r="A3764" s="6">
        <v>28682</v>
      </c>
      <c r="B3764">
        <v>6.0999999999998998E-3</v>
      </c>
      <c r="C3764">
        <v>-2.7000000000000001E-3</v>
      </c>
      <c r="D3764">
        <v>8.9999999999999998E-4</v>
      </c>
      <c r="E3764">
        <v>1.5E-3</v>
      </c>
      <c r="F3764">
        <v>-5.0000000000000001E-4</v>
      </c>
      <c r="G3764">
        <v>-1E-4</v>
      </c>
      <c r="H3764">
        <v>2.9999999999999997E-4</v>
      </c>
    </row>
    <row r="3765" spans="1:8" x14ac:dyDescent="0.25">
      <c r="A3765" s="6">
        <v>28683</v>
      </c>
      <c r="B3765">
        <v>3.4999999999998999E-3</v>
      </c>
      <c r="C3765">
        <v>2.0000000000000001E-4</v>
      </c>
      <c r="D3765">
        <v>-2.0000000000000001E-4</v>
      </c>
      <c r="E3765">
        <v>8.9999999999999998E-4</v>
      </c>
      <c r="F3765">
        <v>-2.2000000000000001E-3</v>
      </c>
      <c r="G3765">
        <v>3.2000000000000002E-3</v>
      </c>
      <c r="H3765">
        <v>2.9999999999999997E-4</v>
      </c>
    </row>
    <row r="3766" spans="1:8" x14ac:dyDescent="0.25">
      <c r="A3766" s="6">
        <v>28684</v>
      </c>
      <c r="B3766">
        <v>2.0000000000000001E-4</v>
      </c>
      <c r="C3766">
        <v>1.9E-3</v>
      </c>
      <c r="D3766">
        <v>1.5E-3</v>
      </c>
      <c r="E3766">
        <v>2.0000000000000001E-4</v>
      </c>
      <c r="F3766">
        <v>-4.0000000000000002E-4</v>
      </c>
      <c r="G3766">
        <v>3.2000000000000002E-3</v>
      </c>
      <c r="H3766">
        <v>2.9999999999999997E-4</v>
      </c>
    </row>
    <row r="3767" spans="1:8" x14ac:dyDescent="0.25">
      <c r="A3767" s="6">
        <v>28685</v>
      </c>
      <c r="B3767">
        <v>1.23E-2</v>
      </c>
      <c r="C3767">
        <v>-3.3999999999999998E-3</v>
      </c>
      <c r="D3767">
        <v>-5.4999999999999997E-3</v>
      </c>
      <c r="E3767">
        <v>5.1999999999999998E-3</v>
      </c>
      <c r="F3767">
        <v>-6.9999999999999999E-4</v>
      </c>
      <c r="G3767">
        <v>7.4000000000000003E-3</v>
      </c>
      <c r="H3767">
        <v>2.9999999999999997E-4</v>
      </c>
    </row>
    <row r="3768" spans="1:8" x14ac:dyDescent="0.25">
      <c r="A3768" s="6">
        <v>28688</v>
      </c>
      <c r="B3768">
        <v>2.3E-3</v>
      </c>
      <c r="C3768">
        <v>1.6000000000000001E-3</v>
      </c>
      <c r="D3768">
        <v>-8.9999999999999998E-4</v>
      </c>
      <c r="E3768">
        <v>2.8E-3</v>
      </c>
      <c r="F3768">
        <v>-1.8E-3</v>
      </c>
      <c r="G3768">
        <v>1.4E-3</v>
      </c>
      <c r="H3768">
        <v>2.9999999999999997E-4</v>
      </c>
    </row>
    <row r="3769" spans="1:8" x14ac:dyDescent="0.25">
      <c r="A3769" s="6">
        <v>28689</v>
      </c>
      <c r="B3769">
        <v>-7.7999999999999996E-3</v>
      </c>
      <c r="C3769">
        <v>4.7999999999999996E-3</v>
      </c>
      <c r="D3769">
        <v>3.0999999999999999E-3</v>
      </c>
      <c r="E3769">
        <v>-3.4999999999998999E-3</v>
      </c>
      <c r="F3769">
        <v>2.9999999999999997E-4</v>
      </c>
      <c r="G3769">
        <v>1.1000000000000001E-3</v>
      </c>
      <c r="H3769">
        <v>2.9999999999999997E-4</v>
      </c>
    </row>
    <row r="3770" spans="1:8" x14ac:dyDescent="0.25">
      <c r="A3770" s="6">
        <v>28690</v>
      </c>
      <c r="B3770">
        <v>1.0999999999999999E-2</v>
      </c>
      <c r="C3770">
        <v>-4.0000000000000001E-3</v>
      </c>
      <c r="D3770">
        <v>-1E-3</v>
      </c>
      <c r="E3770">
        <v>4.0000000000000002E-4</v>
      </c>
      <c r="F3770">
        <v>1E-4</v>
      </c>
      <c r="G3770">
        <v>3.2000000000000002E-3</v>
      </c>
      <c r="H3770">
        <v>2.9999999999999997E-4</v>
      </c>
    </row>
    <row r="3771" spans="1:8" x14ac:dyDescent="0.25">
      <c r="A3771" s="6">
        <v>28691</v>
      </c>
      <c r="B3771">
        <v>0</v>
      </c>
      <c r="C3771">
        <v>5.4000000000000003E-3</v>
      </c>
      <c r="D3771">
        <v>-5.9999999999999995E-4</v>
      </c>
      <c r="E3771">
        <v>-1E-4</v>
      </c>
      <c r="F3771">
        <v>-3.7000000000000002E-3</v>
      </c>
      <c r="G3771">
        <v>1E-3</v>
      </c>
      <c r="H3771">
        <v>2.9999999999999997E-4</v>
      </c>
    </row>
    <row r="3772" spans="1:8" x14ac:dyDescent="0.25">
      <c r="A3772" s="6">
        <v>28692</v>
      </c>
      <c r="B3772">
        <v>-3.2000000000000002E-3</v>
      </c>
      <c r="C3772">
        <v>2.5000000000000001E-3</v>
      </c>
      <c r="D3772">
        <v>2.5000000000000001E-3</v>
      </c>
      <c r="E3772">
        <v>-8.9999999999999998E-4</v>
      </c>
      <c r="F3772">
        <v>1.4E-3</v>
      </c>
      <c r="G3772">
        <v>-1.1000000000000001E-3</v>
      </c>
      <c r="H3772">
        <v>2.9999999999999997E-4</v>
      </c>
    </row>
    <row r="3773" spans="1:8" x14ac:dyDescent="0.25">
      <c r="A3773" s="6">
        <v>28695</v>
      </c>
      <c r="B3773">
        <v>-1E-3</v>
      </c>
      <c r="C3773">
        <v>5.0000000000000001E-4</v>
      </c>
      <c r="D3773">
        <v>-1E-3</v>
      </c>
      <c r="E3773">
        <v>1.5E-3</v>
      </c>
      <c r="F3773">
        <v>2.9999999999999997E-4</v>
      </c>
      <c r="G3773">
        <v>5.0000000000000001E-4</v>
      </c>
      <c r="H3773">
        <v>2.9999999999999997E-4</v>
      </c>
    </row>
    <row r="3774" spans="1:8" x14ac:dyDescent="0.25">
      <c r="A3774" s="6">
        <v>28696</v>
      </c>
      <c r="B3774">
        <v>6.7999999999999996E-3</v>
      </c>
      <c r="C3774">
        <v>-3.8E-3</v>
      </c>
      <c r="D3774">
        <v>2.0000000000000001E-4</v>
      </c>
      <c r="E3774">
        <v>-6.9999999999999999E-4</v>
      </c>
      <c r="F3774">
        <v>5.9999999999999995E-4</v>
      </c>
      <c r="G3774">
        <v>4.0000000000000001E-3</v>
      </c>
      <c r="H3774">
        <v>2.9999999999999997E-4</v>
      </c>
    </row>
    <row r="3775" spans="1:8" x14ac:dyDescent="0.25">
      <c r="A3775" s="6">
        <v>28697</v>
      </c>
      <c r="B3775">
        <v>6.0000000000000001E-3</v>
      </c>
      <c r="C3775">
        <v>5.0000000000000001E-4</v>
      </c>
      <c r="D3775">
        <v>-3.4999999999998999E-3</v>
      </c>
      <c r="E3775">
        <v>2.2000000000000001E-3</v>
      </c>
      <c r="F3775">
        <v>-1.1999999999999999E-3</v>
      </c>
      <c r="G3775">
        <v>3.0999999999999999E-3</v>
      </c>
      <c r="H3775">
        <v>2.9999999999999997E-4</v>
      </c>
    </row>
    <row r="3776" spans="1:8" x14ac:dyDescent="0.25">
      <c r="A3776" s="6">
        <v>28698</v>
      </c>
      <c r="B3776">
        <v>5.1999999999999998E-3</v>
      </c>
      <c r="C3776">
        <v>2.2000000000000001E-3</v>
      </c>
      <c r="D3776">
        <v>8.0000000000000004E-4</v>
      </c>
      <c r="E3776">
        <v>-6.9999999999999999E-4</v>
      </c>
      <c r="F3776">
        <v>1E-4</v>
      </c>
      <c r="G3776">
        <v>2.3E-3</v>
      </c>
      <c r="H3776">
        <v>2.9999999999999997E-4</v>
      </c>
    </row>
    <row r="3777" spans="1:8" x14ac:dyDescent="0.25">
      <c r="A3777" s="6">
        <v>28699</v>
      </c>
      <c r="B3777">
        <v>4.5999999999999999E-3</v>
      </c>
      <c r="C3777">
        <v>5.9999999999999995E-4</v>
      </c>
      <c r="D3777">
        <v>2.9999999999999997E-4</v>
      </c>
      <c r="E3777">
        <v>1.1999999999999999E-3</v>
      </c>
      <c r="F3777">
        <v>1.1000000000000001E-3</v>
      </c>
      <c r="G3777">
        <v>1.1000000000000001E-3</v>
      </c>
      <c r="H3777">
        <v>2.9999999999999997E-4</v>
      </c>
    </row>
    <row r="3778" spans="1:8" x14ac:dyDescent="0.25">
      <c r="A3778" s="6">
        <v>28702</v>
      </c>
      <c r="B3778">
        <v>7.0999999999998998E-3</v>
      </c>
      <c r="C3778">
        <v>-1.1000000000000001E-3</v>
      </c>
      <c r="D3778">
        <v>-2.3E-3</v>
      </c>
      <c r="E3778">
        <v>1.4E-3</v>
      </c>
      <c r="F3778">
        <v>-1.1999999999999999E-3</v>
      </c>
      <c r="G3778">
        <v>1.6000000000000001E-3</v>
      </c>
      <c r="H3778">
        <v>2.9999999999999997E-4</v>
      </c>
    </row>
    <row r="3779" spans="1:8" x14ac:dyDescent="0.25">
      <c r="A3779" s="6">
        <v>28703</v>
      </c>
      <c r="B3779">
        <v>1.1999999999999999E-3</v>
      </c>
      <c r="C3779">
        <v>0</v>
      </c>
      <c r="D3779">
        <v>0</v>
      </c>
      <c r="E3779">
        <v>-1.6999999999999999E-3</v>
      </c>
      <c r="F3779">
        <v>1E-4</v>
      </c>
      <c r="G3779">
        <v>6.9999999999999999E-4</v>
      </c>
      <c r="H3779">
        <v>2.0000000000000001E-4</v>
      </c>
    </row>
    <row r="3780" spans="1:8" x14ac:dyDescent="0.25">
      <c r="A3780" s="6">
        <v>28704</v>
      </c>
      <c r="B3780">
        <v>2.1299999999999999E-2</v>
      </c>
      <c r="C3780">
        <v>-8.9999999999999993E-3</v>
      </c>
      <c r="D3780">
        <v>-6.3E-3</v>
      </c>
      <c r="E3780">
        <v>6.6E-3</v>
      </c>
      <c r="F3780">
        <v>-1E-3</v>
      </c>
      <c r="G3780">
        <v>2.2000000000000001E-3</v>
      </c>
      <c r="H3780">
        <v>2.0000000000000001E-4</v>
      </c>
    </row>
    <row r="3781" spans="1:8" x14ac:dyDescent="0.25">
      <c r="A3781" s="6">
        <v>28705</v>
      </c>
      <c r="B3781">
        <v>4.3E-3</v>
      </c>
      <c r="C3781">
        <v>-3.0999999999999999E-3</v>
      </c>
      <c r="D3781">
        <v>6.9999999999999999E-4</v>
      </c>
      <c r="E3781">
        <v>-4.0000000000000002E-4</v>
      </c>
      <c r="F3781">
        <v>-6.4000000000000003E-3</v>
      </c>
      <c r="G3781">
        <v>2.0999999999999999E-3</v>
      </c>
      <c r="H3781">
        <v>2.0000000000000001E-4</v>
      </c>
    </row>
    <row r="3782" spans="1:8" x14ac:dyDescent="0.25">
      <c r="A3782" s="6">
        <v>28706</v>
      </c>
      <c r="B3782">
        <v>4.3E-3</v>
      </c>
      <c r="C3782">
        <v>-1.6000000000000001E-3</v>
      </c>
      <c r="D3782">
        <v>1.1999999999999999E-3</v>
      </c>
      <c r="E3782">
        <v>1.1999999999999999E-3</v>
      </c>
      <c r="F3782">
        <v>2E-3</v>
      </c>
      <c r="G3782">
        <v>2.3999999999999998E-3</v>
      </c>
      <c r="H3782">
        <v>2.0000000000000001E-4</v>
      </c>
    </row>
    <row r="3783" spans="1:8" x14ac:dyDescent="0.25">
      <c r="A3783" s="6">
        <v>28709</v>
      </c>
      <c r="B3783">
        <v>-1.6999999999999999E-3</v>
      </c>
      <c r="C3783">
        <v>5.8999999999999999E-3</v>
      </c>
      <c r="D3783">
        <v>-1.1999999999999999E-3</v>
      </c>
      <c r="E3783">
        <v>1.6999999999999999E-3</v>
      </c>
      <c r="F3783">
        <v>-2.2000000000000001E-3</v>
      </c>
      <c r="G3783">
        <v>2E-3</v>
      </c>
      <c r="H3783">
        <v>2.0000000000000001E-4</v>
      </c>
    </row>
    <row r="3784" spans="1:8" x14ac:dyDescent="0.25">
      <c r="A3784" s="6">
        <v>28710</v>
      </c>
      <c r="B3784">
        <v>4.7999999999999996E-3</v>
      </c>
      <c r="C3784">
        <v>1.1000000000000001E-3</v>
      </c>
      <c r="D3784">
        <v>-3.3999999999999998E-3</v>
      </c>
      <c r="E3784">
        <v>4.7999999999999996E-3</v>
      </c>
      <c r="F3784">
        <v>-1.5E-3</v>
      </c>
      <c r="G3784">
        <v>5.5999999999999999E-3</v>
      </c>
      <c r="H3784">
        <v>2.0000000000000001E-4</v>
      </c>
    </row>
    <row r="3785" spans="1:8" x14ac:dyDescent="0.25">
      <c r="A3785" s="6">
        <v>28711</v>
      </c>
      <c r="B3785">
        <v>5.1999999999999998E-3</v>
      </c>
      <c r="C3785">
        <v>4.3E-3</v>
      </c>
      <c r="D3785">
        <v>-2.0999999999999999E-3</v>
      </c>
      <c r="E3785">
        <v>5.9999999999999995E-4</v>
      </c>
      <c r="F3785">
        <v>-1.4E-3</v>
      </c>
      <c r="G3785">
        <v>2.5000000000000001E-3</v>
      </c>
      <c r="H3785">
        <v>2.0000000000000001E-4</v>
      </c>
    </row>
    <row r="3786" spans="1:8" x14ac:dyDescent="0.25">
      <c r="A3786" s="6">
        <v>28712</v>
      </c>
      <c r="B3786">
        <v>-5.8999999999999999E-3</v>
      </c>
      <c r="C3786">
        <v>6.9999999999999004E-3</v>
      </c>
      <c r="D3786">
        <v>2.7000000000000001E-3</v>
      </c>
      <c r="E3786">
        <v>-3.0000000000000001E-3</v>
      </c>
      <c r="F3786">
        <v>4.0000000000000002E-4</v>
      </c>
      <c r="G3786">
        <v>-4.3E-3</v>
      </c>
      <c r="H3786">
        <v>2.0000000000000001E-4</v>
      </c>
    </row>
    <row r="3787" spans="1:8" x14ac:dyDescent="0.25">
      <c r="A3787" s="6">
        <v>28713</v>
      </c>
      <c r="B3787">
        <v>3.2000000000000002E-3</v>
      </c>
      <c r="C3787">
        <v>2.5999999999999999E-3</v>
      </c>
      <c r="D3787">
        <v>1.6999999999999999E-3</v>
      </c>
      <c r="E3787">
        <v>2.3999999999999998E-3</v>
      </c>
      <c r="F3787">
        <v>2.3E-3</v>
      </c>
      <c r="G3787">
        <v>1.4E-3</v>
      </c>
      <c r="H3787">
        <v>2.0000000000000001E-4</v>
      </c>
    </row>
    <row r="3788" spans="1:8" x14ac:dyDescent="0.25">
      <c r="A3788" s="6">
        <v>28716</v>
      </c>
      <c r="B3788">
        <v>8.9999999999999998E-4</v>
      </c>
      <c r="C3788">
        <v>3.3999999999999998E-3</v>
      </c>
      <c r="D3788">
        <v>1.6000000000000001E-3</v>
      </c>
      <c r="E3788">
        <v>-8.9999999999999998E-4</v>
      </c>
      <c r="F3788">
        <v>2.3E-3</v>
      </c>
      <c r="G3788">
        <v>8.0000000000000004E-4</v>
      </c>
      <c r="H3788">
        <v>2.0000000000000001E-4</v>
      </c>
    </row>
    <row r="3789" spans="1:8" x14ac:dyDescent="0.25">
      <c r="A3789" s="6">
        <v>28717</v>
      </c>
      <c r="B3789">
        <v>-1.4E-3</v>
      </c>
      <c r="C3789">
        <v>8.9999999999999998E-4</v>
      </c>
      <c r="D3789">
        <v>1.5E-3</v>
      </c>
      <c r="E3789">
        <v>2.0000000000000001E-4</v>
      </c>
      <c r="F3789">
        <v>1.4E-3</v>
      </c>
      <c r="G3789">
        <v>-3.4999999999998999E-3</v>
      </c>
      <c r="H3789">
        <v>2.0000000000000001E-4</v>
      </c>
    </row>
    <row r="3790" spans="1:8" x14ac:dyDescent="0.25">
      <c r="A3790" s="6">
        <v>28718</v>
      </c>
      <c r="B3790">
        <v>7.1999999999999998E-3</v>
      </c>
      <c r="C3790">
        <v>1.6000000000000001E-3</v>
      </c>
      <c r="D3790">
        <v>-4.1999999999999997E-3</v>
      </c>
      <c r="E3790">
        <v>2.5000000000000001E-3</v>
      </c>
      <c r="F3790">
        <v>8.0000000000000004E-4</v>
      </c>
      <c r="G3790">
        <v>1.1000000000000001E-3</v>
      </c>
      <c r="H3790">
        <v>2.0000000000000001E-4</v>
      </c>
    </row>
    <row r="3791" spans="1:8" x14ac:dyDescent="0.25">
      <c r="A3791" s="6">
        <v>28719</v>
      </c>
      <c r="B3791">
        <v>5.4999999999999997E-3</v>
      </c>
      <c r="C3791">
        <v>3.8E-3</v>
      </c>
      <c r="D3791">
        <v>-2.3999999999999998E-3</v>
      </c>
      <c r="E3791">
        <v>8.9999999999999998E-4</v>
      </c>
      <c r="F3791">
        <v>-2.5000000000000001E-3</v>
      </c>
      <c r="G3791">
        <v>3.3E-3</v>
      </c>
      <c r="H3791">
        <v>2.0000000000000001E-4</v>
      </c>
    </row>
    <row r="3792" spans="1:8" x14ac:dyDescent="0.25">
      <c r="A3792" s="6">
        <v>28720</v>
      </c>
      <c r="B3792">
        <v>-2.3E-3</v>
      </c>
      <c r="C3792">
        <v>5.0000000000000001E-3</v>
      </c>
      <c r="D3792">
        <v>1.6999999999999999E-3</v>
      </c>
      <c r="E3792">
        <v>-2.3E-3</v>
      </c>
      <c r="F3792">
        <v>1.1000000000000001E-3</v>
      </c>
      <c r="G3792">
        <v>-8.0000000000000004E-4</v>
      </c>
      <c r="H3792">
        <v>2.0000000000000001E-4</v>
      </c>
    </row>
    <row r="3793" spans="1:8" x14ac:dyDescent="0.25">
      <c r="A3793" s="6">
        <v>28723</v>
      </c>
      <c r="B3793">
        <v>-8.0000000000000002E-3</v>
      </c>
      <c r="C3793">
        <v>1E-3</v>
      </c>
      <c r="D3793">
        <v>3.3999999999999998E-3</v>
      </c>
      <c r="E3793">
        <v>1.1000000000000001E-3</v>
      </c>
      <c r="F3793">
        <v>1.5E-3</v>
      </c>
      <c r="G3793">
        <v>-4.4999999999999997E-3</v>
      </c>
      <c r="H3793">
        <v>2.0000000000000001E-4</v>
      </c>
    </row>
    <row r="3794" spans="1:8" x14ac:dyDescent="0.25">
      <c r="A3794" s="6">
        <v>28724</v>
      </c>
      <c r="B3794">
        <v>2.8999999999999998E-3</v>
      </c>
      <c r="C3794">
        <v>5.0000000000000001E-4</v>
      </c>
      <c r="D3794">
        <v>-1.8E-3</v>
      </c>
      <c r="E3794">
        <v>2.5999999999999999E-3</v>
      </c>
      <c r="F3794">
        <v>1.1999999999999999E-3</v>
      </c>
      <c r="G3794">
        <v>1.6999999999999999E-3</v>
      </c>
      <c r="H3794">
        <v>2.0000000000000001E-4</v>
      </c>
    </row>
    <row r="3795" spans="1:8" x14ac:dyDescent="0.25">
      <c r="A3795" s="6">
        <v>28725</v>
      </c>
      <c r="B3795">
        <v>6.0999999999998998E-3</v>
      </c>
      <c r="C3795">
        <v>2.3999999999999998E-3</v>
      </c>
      <c r="D3795">
        <v>-3.4999999999998999E-3</v>
      </c>
      <c r="E3795">
        <v>4.5999999999999999E-3</v>
      </c>
      <c r="F3795">
        <v>-2.5000000000000001E-3</v>
      </c>
      <c r="G3795">
        <v>5.0000000000000001E-3</v>
      </c>
      <c r="H3795">
        <v>2.0000000000000001E-4</v>
      </c>
    </row>
    <row r="3796" spans="1:8" x14ac:dyDescent="0.25">
      <c r="A3796" s="6">
        <v>28726</v>
      </c>
      <c r="B3796">
        <v>2.7000000000000001E-3</v>
      </c>
      <c r="C3796">
        <v>5.4999999999999997E-3</v>
      </c>
      <c r="D3796">
        <v>1.6999999999999999E-3</v>
      </c>
      <c r="E3796">
        <v>-2.9999999999999997E-4</v>
      </c>
      <c r="F3796">
        <v>1E-4</v>
      </c>
      <c r="G3796">
        <v>4.1999999999999997E-3</v>
      </c>
      <c r="H3796">
        <v>2.0000000000000001E-4</v>
      </c>
    </row>
    <row r="3797" spans="1:8" x14ac:dyDescent="0.25">
      <c r="A3797" s="6">
        <v>28727</v>
      </c>
      <c r="B3797">
        <v>5.0000000000000001E-4</v>
      </c>
      <c r="C3797">
        <v>4.6999999999998996E-3</v>
      </c>
      <c r="D3797">
        <v>-2.9999999999999997E-4</v>
      </c>
      <c r="E3797">
        <v>2.0000000000000001E-4</v>
      </c>
      <c r="F3797">
        <v>2.3E-3</v>
      </c>
      <c r="G3797">
        <v>2E-3</v>
      </c>
      <c r="H3797">
        <v>2.0000000000000001E-4</v>
      </c>
    </row>
    <row r="3798" spans="1:8" x14ac:dyDescent="0.25">
      <c r="A3798" s="6">
        <v>28730</v>
      </c>
      <c r="B3798">
        <v>-7.3000000000000001E-3</v>
      </c>
      <c r="C3798">
        <v>4.0000000000000001E-3</v>
      </c>
      <c r="D3798">
        <v>2E-3</v>
      </c>
      <c r="E3798">
        <v>-2.7000000000000001E-3</v>
      </c>
      <c r="F3798">
        <v>2.3E-3</v>
      </c>
      <c r="G3798">
        <v>-8.0000000000000004E-4</v>
      </c>
      <c r="H3798">
        <v>2.0000000000000001E-4</v>
      </c>
    </row>
    <row r="3799" spans="1:8" x14ac:dyDescent="0.25">
      <c r="A3799" s="6">
        <v>28731</v>
      </c>
      <c r="B3799">
        <v>-5.7999999999999996E-3</v>
      </c>
      <c r="C3799">
        <v>2.5000000000000001E-3</v>
      </c>
      <c r="D3799">
        <v>2.0999999999999999E-3</v>
      </c>
      <c r="E3799">
        <v>-3.8E-3</v>
      </c>
      <c r="F3799">
        <v>3.7000000000000002E-3</v>
      </c>
      <c r="G3799">
        <v>-1.1000000000000001E-3</v>
      </c>
      <c r="H3799">
        <v>2.0000000000000001E-4</v>
      </c>
    </row>
    <row r="3800" spans="1:8" x14ac:dyDescent="0.25">
      <c r="A3800" s="6">
        <v>28732</v>
      </c>
      <c r="B3800">
        <v>1.5E-3</v>
      </c>
      <c r="C3800">
        <v>2.5000000000000001E-3</v>
      </c>
      <c r="D3800">
        <v>-1.6000000000000001E-3</v>
      </c>
      <c r="E3800">
        <v>-6.9999999999999999E-4</v>
      </c>
      <c r="F3800">
        <v>8.9999999999999998E-4</v>
      </c>
      <c r="G3800">
        <v>4.8999999999999998E-3</v>
      </c>
      <c r="H3800">
        <v>2.0000000000000001E-4</v>
      </c>
    </row>
    <row r="3801" spans="1:8" x14ac:dyDescent="0.25">
      <c r="A3801" s="6">
        <v>28733</v>
      </c>
      <c r="B3801">
        <v>-2E-3</v>
      </c>
      <c r="C3801">
        <v>1.6000000000000001E-3</v>
      </c>
      <c r="D3801">
        <v>0</v>
      </c>
      <c r="E3801">
        <v>1.2999999999999999E-3</v>
      </c>
      <c r="F3801">
        <v>-1E-4</v>
      </c>
      <c r="G3801">
        <v>-5.9999999999999995E-4</v>
      </c>
      <c r="H3801">
        <v>2.0000000000000001E-4</v>
      </c>
    </row>
    <row r="3802" spans="1:8" x14ac:dyDescent="0.25">
      <c r="A3802" s="6">
        <v>28734</v>
      </c>
      <c r="B3802">
        <v>3.8999999999999998E-3</v>
      </c>
      <c r="C3802">
        <v>-2.0999999999999999E-3</v>
      </c>
      <c r="D3802">
        <v>5.0000000000000001E-4</v>
      </c>
      <c r="E3802">
        <v>1.6000000000000001E-3</v>
      </c>
      <c r="F3802">
        <v>4.0999999999998997E-3</v>
      </c>
      <c r="G3802">
        <v>2.7000000000000001E-3</v>
      </c>
      <c r="H3802">
        <v>2.9999999999999997E-4</v>
      </c>
    </row>
    <row r="3803" spans="1:8" x14ac:dyDescent="0.25">
      <c r="A3803" s="6">
        <v>28738</v>
      </c>
      <c r="B3803">
        <v>5.3E-3</v>
      </c>
      <c r="C3803">
        <v>-4.7999999999999996E-3</v>
      </c>
      <c r="D3803">
        <v>-1.5E-3</v>
      </c>
      <c r="E3803">
        <v>3.2000000000000002E-3</v>
      </c>
      <c r="F3803">
        <v>0</v>
      </c>
      <c r="G3803">
        <v>2.5999999999999999E-3</v>
      </c>
      <c r="H3803">
        <v>2.9999999999999997E-4</v>
      </c>
    </row>
    <row r="3804" spans="1:8" x14ac:dyDescent="0.25">
      <c r="A3804" s="6">
        <v>28739</v>
      </c>
      <c r="B3804">
        <v>8.3999999999999995E-3</v>
      </c>
      <c r="C3804">
        <v>2.9999999999999997E-4</v>
      </c>
      <c r="D3804">
        <v>-1.6999999999999999E-3</v>
      </c>
      <c r="E3804">
        <v>2.2000000000000001E-3</v>
      </c>
      <c r="F3804">
        <v>-1.4E-3</v>
      </c>
      <c r="G3804">
        <v>3.0999999999999999E-3</v>
      </c>
      <c r="H3804">
        <v>2.9999999999999997E-4</v>
      </c>
    </row>
    <row r="3805" spans="1:8" x14ac:dyDescent="0.25">
      <c r="A3805" s="6">
        <v>28740</v>
      </c>
      <c r="B3805">
        <v>1.1999999999999999E-3</v>
      </c>
      <c r="C3805">
        <v>4.4999999999999997E-3</v>
      </c>
      <c r="D3805">
        <v>2.9999999999999997E-4</v>
      </c>
      <c r="E3805">
        <v>8.9999999999999998E-4</v>
      </c>
      <c r="F3805">
        <v>-2.7000000000000001E-3</v>
      </c>
      <c r="G3805">
        <v>-1E-4</v>
      </c>
      <c r="H3805">
        <v>2.9999999999999997E-4</v>
      </c>
    </row>
    <row r="3806" spans="1:8" x14ac:dyDescent="0.25">
      <c r="A3806" s="6">
        <v>28741</v>
      </c>
      <c r="B3806">
        <v>1.2500000000000001E-2</v>
      </c>
      <c r="C3806">
        <v>-2E-3</v>
      </c>
      <c r="D3806">
        <v>-1.5E-3</v>
      </c>
      <c r="E3806">
        <v>5.9999999999999995E-4</v>
      </c>
      <c r="F3806">
        <v>-5.9999999999999995E-4</v>
      </c>
      <c r="G3806">
        <v>2.3999999999999998E-3</v>
      </c>
      <c r="H3806">
        <v>2.9999999999999997E-4</v>
      </c>
    </row>
    <row r="3807" spans="1:8" x14ac:dyDescent="0.25">
      <c r="A3807" s="6">
        <v>28744</v>
      </c>
      <c r="B3807">
        <v>2.0999999999999999E-3</v>
      </c>
      <c r="C3807">
        <v>4.0999999999998997E-3</v>
      </c>
      <c r="D3807">
        <v>1.1000000000000001E-3</v>
      </c>
      <c r="E3807">
        <v>-5.0000000000000001E-4</v>
      </c>
      <c r="F3807">
        <v>-2.3E-3</v>
      </c>
      <c r="G3807">
        <v>-1.6000000000000001E-3</v>
      </c>
      <c r="H3807">
        <v>2.9999999999999997E-4</v>
      </c>
    </row>
    <row r="3808" spans="1:8" x14ac:dyDescent="0.25">
      <c r="A3808" s="6">
        <v>28745</v>
      </c>
      <c r="B3808">
        <v>6.9999999999999999E-4</v>
      </c>
      <c r="C3808">
        <v>6.9999999999999999E-4</v>
      </c>
      <c r="D3808">
        <v>-1E-4</v>
      </c>
      <c r="E3808">
        <v>2.0000000000000001E-4</v>
      </c>
      <c r="F3808">
        <v>3.0999999999999999E-3</v>
      </c>
      <c r="G3808">
        <v>-1.9E-3</v>
      </c>
      <c r="H3808">
        <v>2.9999999999999997E-4</v>
      </c>
    </row>
    <row r="3809" spans="1:8" x14ac:dyDescent="0.25">
      <c r="A3809" s="6">
        <v>28746</v>
      </c>
      <c r="B3809">
        <v>-5.4999999999999997E-3</v>
      </c>
      <c r="C3809">
        <v>5.1999999999999998E-3</v>
      </c>
      <c r="D3809">
        <v>2.8E-3</v>
      </c>
      <c r="E3809">
        <v>-3.0999999999999999E-3</v>
      </c>
      <c r="F3809">
        <v>-5.9999999999999995E-4</v>
      </c>
      <c r="G3809">
        <v>-3.0000000000000001E-3</v>
      </c>
      <c r="H3809">
        <v>2.9999999999999997E-4</v>
      </c>
    </row>
    <row r="3810" spans="1:8" x14ac:dyDescent="0.25">
      <c r="A3810" s="6">
        <v>28747</v>
      </c>
      <c r="B3810">
        <v>-1.06E-2</v>
      </c>
      <c r="C3810">
        <v>3.3E-3</v>
      </c>
      <c r="D3810">
        <v>4.0999999999998997E-3</v>
      </c>
      <c r="E3810">
        <v>-3.7000000000000002E-3</v>
      </c>
      <c r="F3810">
        <v>1E-4</v>
      </c>
      <c r="G3810">
        <v>-6.7999999999999996E-3</v>
      </c>
      <c r="H3810">
        <v>2.9999999999999997E-4</v>
      </c>
    </row>
    <row r="3811" spans="1:8" x14ac:dyDescent="0.25">
      <c r="A3811" s="6">
        <v>28748</v>
      </c>
      <c r="B3811">
        <v>-9.4999999999999998E-3</v>
      </c>
      <c r="C3811">
        <v>1.1999999999999999E-3</v>
      </c>
      <c r="D3811">
        <v>1.9E-3</v>
      </c>
      <c r="E3811">
        <v>-2.5000000000000001E-3</v>
      </c>
      <c r="F3811">
        <v>2E-3</v>
      </c>
      <c r="G3811">
        <v>-5.8999999999999999E-3</v>
      </c>
      <c r="H3811">
        <v>2.9999999999999997E-4</v>
      </c>
    </row>
    <row r="3812" spans="1:8" x14ac:dyDescent="0.25">
      <c r="A3812" s="6">
        <v>28751</v>
      </c>
      <c r="B3812">
        <v>-1.06E-2</v>
      </c>
      <c r="C3812">
        <v>-3.5999999999999999E-3</v>
      </c>
      <c r="D3812">
        <v>2.7000000000000001E-3</v>
      </c>
      <c r="E3812">
        <v>-3.3999999999999998E-3</v>
      </c>
      <c r="F3812">
        <v>1E-3</v>
      </c>
      <c r="G3812">
        <v>-1.2800000000000001E-2</v>
      </c>
      <c r="H3812">
        <v>2.9999999999999997E-4</v>
      </c>
    </row>
    <row r="3813" spans="1:8" x14ac:dyDescent="0.25">
      <c r="A3813" s="6">
        <v>28752</v>
      </c>
      <c r="B3813">
        <v>-7.4999999999999997E-3</v>
      </c>
      <c r="C3813">
        <v>-5.1999999999999998E-3</v>
      </c>
      <c r="D3813">
        <v>3.3999999999999998E-3</v>
      </c>
      <c r="E3813">
        <v>0</v>
      </c>
      <c r="F3813">
        <v>1.6000000000000001E-3</v>
      </c>
      <c r="G3813">
        <v>-1.15E-2</v>
      </c>
      <c r="H3813">
        <v>2.9999999999999997E-4</v>
      </c>
    </row>
    <row r="3814" spans="1:8" x14ac:dyDescent="0.25">
      <c r="A3814" s="6">
        <v>28753</v>
      </c>
      <c r="B3814">
        <v>-9.2999999999999992E-3</v>
      </c>
      <c r="C3814">
        <v>-5.4000000000000003E-3</v>
      </c>
      <c r="D3814">
        <v>4.0999999999998997E-3</v>
      </c>
      <c r="E3814">
        <v>-6.9999999999999999E-4</v>
      </c>
      <c r="F3814">
        <v>1.6000000000000001E-3</v>
      </c>
      <c r="G3814">
        <v>-1.5699999999999999E-2</v>
      </c>
      <c r="H3814">
        <v>2.9999999999999997E-4</v>
      </c>
    </row>
    <row r="3815" spans="1:8" x14ac:dyDescent="0.25">
      <c r="A3815" s="6">
        <v>28754</v>
      </c>
      <c r="B3815">
        <v>-4.0000000000000002E-4</v>
      </c>
      <c r="C3815">
        <v>-4.4000000000000003E-3</v>
      </c>
      <c r="D3815">
        <v>1E-4</v>
      </c>
      <c r="E3815">
        <v>-1.2999999999999999E-3</v>
      </c>
      <c r="F3815">
        <v>3.7000000000000002E-3</v>
      </c>
      <c r="G3815">
        <v>1.8E-3</v>
      </c>
      <c r="H3815">
        <v>2.9999999999999997E-4</v>
      </c>
    </row>
    <row r="3816" spans="1:8" x14ac:dyDescent="0.25">
      <c r="A3816" s="6">
        <v>28755</v>
      </c>
      <c r="B3816">
        <v>2.9999999999999997E-4</v>
      </c>
      <c r="C3816">
        <v>3.0000000000000001E-3</v>
      </c>
      <c r="D3816">
        <v>-5.0000000000000001E-4</v>
      </c>
      <c r="E3816">
        <v>8.0000000000000004E-4</v>
      </c>
      <c r="F3816">
        <v>8.0000000000000004E-4</v>
      </c>
      <c r="G3816">
        <v>2.5999999999999999E-3</v>
      </c>
      <c r="H3816">
        <v>2.9999999999999997E-4</v>
      </c>
    </row>
    <row r="3817" spans="1:8" x14ac:dyDescent="0.25">
      <c r="A3817" s="6">
        <v>28758</v>
      </c>
      <c r="B3817">
        <v>-1E-4</v>
      </c>
      <c r="C3817">
        <v>-5.9999999999999995E-4</v>
      </c>
      <c r="D3817">
        <v>1.1999999999999999E-3</v>
      </c>
      <c r="E3817">
        <v>4.0000000000000002E-4</v>
      </c>
      <c r="F3817">
        <v>1.8E-3</v>
      </c>
      <c r="G3817">
        <v>-5.0000000000000001E-4</v>
      </c>
      <c r="H3817">
        <v>2.9999999999999997E-4</v>
      </c>
    </row>
    <row r="3818" spans="1:8" x14ac:dyDescent="0.25">
      <c r="A3818" s="6">
        <v>28759</v>
      </c>
      <c r="B3818">
        <v>6.9999999999999004E-3</v>
      </c>
      <c r="C3818">
        <v>1E-4</v>
      </c>
      <c r="D3818">
        <v>-1E-3</v>
      </c>
      <c r="E3818">
        <v>0</v>
      </c>
      <c r="F3818">
        <v>5.0000000000000001E-4</v>
      </c>
      <c r="G3818">
        <v>5.5999999999999999E-3</v>
      </c>
      <c r="H3818">
        <v>2.9999999999999997E-4</v>
      </c>
    </row>
    <row r="3819" spans="1:8" x14ac:dyDescent="0.25">
      <c r="A3819" s="6">
        <v>28760</v>
      </c>
      <c r="B3819">
        <v>-8.8000000000000005E-3</v>
      </c>
      <c r="C3819">
        <v>2.8E-3</v>
      </c>
      <c r="D3819">
        <v>2.7000000000000001E-3</v>
      </c>
      <c r="E3819">
        <v>-1.9E-3</v>
      </c>
      <c r="F3819">
        <v>5.9999999999999995E-4</v>
      </c>
      <c r="G3819">
        <v>-6.4999999999999997E-3</v>
      </c>
      <c r="H3819">
        <v>2.9999999999999997E-4</v>
      </c>
    </row>
    <row r="3820" spans="1:8" x14ac:dyDescent="0.25">
      <c r="A3820" s="6">
        <v>28761</v>
      </c>
      <c r="B3820">
        <v>2.0999999999999999E-3</v>
      </c>
      <c r="C3820">
        <v>-1.4E-3</v>
      </c>
      <c r="D3820">
        <v>5.0000000000000001E-4</v>
      </c>
      <c r="E3820">
        <v>2.9999999999999997E-4</v>
      </c>
      <c r="F3820">
        <v>1.6999999999999999E-3</v>
      </c>
      <c r="G3820">
        <v>1.2999999999999999E-3</v>
      </c>
      <c r="H3820">
        <v>2.9999999999999997E-4</v>
      </c>
    </row>
    <row r="3821" spans="1:8" x14ac:dyDescent="0.25">
      <c r="A3821" s="6">
        <v>28762</v>
      </c>
      <c r="B3821">
        <v>4.8999999999999998E-3</v>
      </c>
      <c r="C3821">
        <v>8.0000000000000004E-4</v>
      </c>
      <c r="D3821">
        <v>-2.0000000000000001E-4</v>
      </c>
      <c r="E3821">
        <v>2.0000000000000001E-4</v>
      </c>
      <c r="F3821">
        <v>6.9999999999999999E-4</v>
      </c>
      <c r="G3821">
        <v>2.7000000000000001E-3</v>
      </c>
      <c r="H3821">
        <v>2.9999999999999997E-4</v>
      </c>
    </row>
    <row r="3822" spans="1:8" x14ac:dyDescent="0.25">
      <c r="A3822" s="6">
        <v>28765</v>
      </c>
      <c r="B3822">
        <v>3.2000000000000002E-3</v>
      </c>
      <c r="C3822">
        <v>-1E-3</v>
      </c>
      <c r="D3822">
        <v>-5.0000000000000001E-4</v>
      </c>
      <c r="E3822">
        <v>1.8E-3</v>
      </c>
      <c r="F3822">
        <v>-1.6000000000000001E-3</v>
      </c>
      <c r="G3822">
        <v>3.5999999999999999E-3</v>
      </c>
      <c r="H3822">
        <v>2.9999999999999997E-4</v>
      </c>
    </row>
    <row r="3823" spans="1:8" x14ac:dyDescent="0.25">
      <c r="A3823" s="6">
        <v>28766</v>
      </c>
      <c r="B3823">
        <v>-3.0999999999999999E-3</v>
      </c>
      <c r="C3823">
        <v>1E-4</v>
      </c>
      <c r="D3823">
        <v>1.4E-3</v>
      </c>
      <c r="E3823">
        <v>-3.4999999999998999E-3</v>
      </c>
      <c r="F3823">
        <v>-4.0000000000000002E-4</v>
      </c>
      <c r="G3823">
        <v>-2.5999999999999999E-3</v>
      </c>
      <c r="H3823">
        <v>2.9999999999999997E-4</v>
      </c>
    </row>
    <row r="3824" spans="1:8" x14ac:dyDescent="0.25">
      <c r="A3824" s="6">
        <v>28767</v>
      </c>
      <c r="B3824">
        <v>3.8E-3</v>
      </c>
      <c r="C3824">
        <v>-4.4999999999999997E-3</v>
      </c>
      <c r="D3824">
        <v>4.0000000000000002E-4</v>
      </c>
      <c r="E3824">
        <v>-5.9999999999999995E-4</v>
      </c>
      <c r="F3824">
        <v>1E-4</v>
      </c>
      <c r="G3824">
        <v>3.3999999999999998E-3</v>
      </c>
      <c r="H3824">
        <v>2.9999999999999997E-4</v>
      </c>
    </row>
    <row r="3825" spans="1:8" x14ac:dyDescent="0.25">
      <c r="A3825" s="6">
        <v>28768</v>
      </c>
      <c r="B3825">
        <v>2.2000000000000001E-3</v>
      </c>
      <c r="C3825">
        <v>1.8E-3</v>
      </c>
      <c r="D3825">
        <v>8.9999999999999998E-4</v>
      </c>
      <c r="E3825">
        <v>8.9999999999999998E-4</v>
      </c>
      <c r="F3825">
        <v>-1.6000000000000001E-3</v>
      </c>
      <c r="G3825">
        <v>2.0999999999999999E-3</v>
      </c>
      <c r="H3825">
        <v>2.9999999999999997E-4</v>
      </c>
    </row>
    <row r="3826" spans="1:8" x14ac:dyDescent="0.25">
      <c r="A3826" s="6">
        <v>28769</v>
      </c>
      <c r="B3826">
        <v>2.3E-3</v>
      </c>
      <c r="C3826">
        <v>1.6000000000000001E-3</v>
      </c>
      <c r="D3826">
        <v>-5.9999999999999995E-4</v>
      </c>
      <c r="E3826">
        <v>8.9999999999999998E-4</v>
      </c>
      <c r="F3826">
        <v>-8.0000000000000004E-4</v>
      </c>
      <c r="G3826">
        <v>1E-3</v>
      </c>
      <c r="H3826">
        <v>2.9999999999999997E-4</v>
      </c>
    </row>
    <row r="3827" spans="1:8" x14ac:dyDescent="0.25">
      <c r="A3827" s="6">
        <v>28772</v>
      </c>
      <c r="B3827">
        <v>9.1999999999999998E-3</v>
      </c>
      <c r="C3827">
        <v>-3.7000000000000002E-3</v>
      </c>
      <c r="D3827">
        <v>-1.8E-3</v>
      </c>
      <c r="E3827">
        <v>2.8999999999999998E-3</v>
      </c>
      <c r="F3827">
        <v>0</v>
      </c>
      <c r="G3827">
        <v>3.0999999999999999E-3</v>
      </c>
      <c r="H3827">
        <v>2.9999999999999997E-4</v>
      </c>
    </row>
    <row r="3828" spans="1:8" x14ac:dyDescent="0.25">
      <c r="A3828" s="6">
        <v>28773</v>
      </c>
      <c r="B3828">
        <v>-1.4E-3</v>
      </c>
      <c r="C3828">
        <v>2.5999999999999999E-3</v>
      </c>
      <c r="D3828">
        <v>6.9999999999999999E-4</v>
      </c>
      <c r="E3828">
        <v>0</v>
      </c>
      <c r="F3828">
        <v>-1.6999999999999999E-3</v>
      </c>
      <c r="G3828">
        <v>1.5E-3</v>
      </c>
      <c r="H3828">
        <v>2.9999999999999997E-4</v>
      </c>
    </row>
    <row r="3829" spans="1:8" x14ac:dyDescent="0.25">
      <c r="A3829" s="6">
        <v>28774</v>
      </c>
      <c r="B3829">
        <v>8.6E-3</v>
      </c>
      <c r="C3829">
        <v>-6.9999999999999004E-3</v>
      </c>
      <c r="D3829">
        <v>-3.3E-3</v>
      </c>
      <c r="E3829">
        <v>2.2000000000000001E-3</v>
      </c>
      <c r="F3829">
        <v>8.0000000000000004E-4</v>
      </c>
      <c r="G3829">
        <v>1.9E-3</v>
      </c>
      <c r="H3829">
        <v>2.9999999999999997E-4</v>
      </c>
    </row>
    <row r="3830" spans="1:8" x14ac:dyDescent="0.25">
      <c r="A3830" s="6">
        <v>28775</v>
      </c>
      <c r="B3830">
        <v>-4.6999999999998996E-3</v>
      </c>
      <c r="C3830">
        <v>6.4999999999999997E-3</v>
      </c>
      <c r="D3830">
        <v>5.9999999999999995E-4</v>
      </c>
      <c r="E3830">
        <v>-1.4E-3</v>
      </c>
      <c r="F3830">
        <v>-2.5000000000000001E-3</v>
      </c>
      <c r="G3830">
        <v>1.5E-3</v>
      </c>
      <c r="H3830">
        <v>2.9999999999999997E-4</v>
      </c>
    </row>
    <row r="3831" spans="1:8" x14ac:dyDescent="0.25">
      <c r="A3831" s="6">
        <v>28776</v>
      </c>
      <c r="B3831">
        <v>-2.8999999999999998E-3</v>
      </c>
      <c r="C3831">
        <v>2.0999999999999999E-3</v>
      </c>
      <c r="D3831">
        <v>1E-3</v>
      </c>
      <c r="E3831">
        <v>-1E-3</v>
      </c>
      <c r="F3831">
        <v>5.0000000000000001E-4</v>
      </c>
      <c r="G3831">
        <v>-2.8999999999999998E-3</v>
      </c>
      <c r="H3831">
        <v>2.9999999999999997E-4</v>
      </c>
    </row>
    <row r="3832" spans="1:8" x14ac:dyDescent="0.25">
      <c r="A3832" s="6">
        <v>28779</v>
      </c>
      <c r="B3832">
        <v>-1.8200000000000001E-2</v>
      </c>
      <c r="C3832">
        <v>1.4E-3</v>
      </c>
      <c r="D3832">
        <v>3.5999999999999999E-3</v>
      </c>
      <c r="E3832">
        <v>-1.5E-3</v>
      </c>
      <c r="F3832">
        <v>8.0000000000000004E-4</v>
      </c>
      <c r="G3832">
        <v>-1.16999999999999E-2</v>
      </c>
      <c r="H3832">
        <v>2.9999999999999997E-4</v>
      </c>
    </row>
    <row r="3833" spans="1:8" x14ac:dyDescent="0.25">
      <c r="A3833" s="6">
        <v>28780</v>
      </c>
      <c r="B3833">
        <v>-1.7100000000000001E-2</v>
      </c>
      <c r="C3833">
        <v>-1.3299999999999999E-2</v>
      </c>
      <c r="D3833">
        <v>1.1000000000000001E-3</v>
      </c>
      <c r="E3833">
        <v>-1E-3</v>
      </c>
      <c r="F3833">
        <v>2.2000000000000001E-3</v>
      </c>
      <c r="G3833">
        <v>-1.84E-2</v>
      </c>
      <c r="H3833">
        <v>2.9999999999999997E-4</v>
      </c>
    </row>
    <row r="3834" spans="1:8" x14ac:dyDescent="0.25">
      <c r="A3834" s="6">
        <v>28781</v>
      </c>
      <c r="B3834">
        <v>-9.8999999999999002E-3</v>
      </c>
      <c r="C3834">
        <v>-8.8000000000000005E-3</v>
      </c>
      <c r="D3834">
        <v>8.0000000000000004E-4</v>
      </c>
      <c r="E3834">
        <v>-4.0000000000000002E-4</v>
      </c>
      <c r="F3834">
        <v>1E-3</v>
      </c>
      <c r="G3834">
        <v>-8.6999999999999994E-3</v>
      </c>
      <c r="H3834">
        <v>2.9999999999999997E-4</v>
      </c>
    </row>
    <row r="3835" spans="1:8" x14ac:dyDescent="0.25">
      <c r="A3835" s="6">
        <v>28782</v>
      </c>
      <c r="B3835">
        <v>-1.3100000000000001E-2</v>
      </c>
      <c r="C3835">
        <v>-4.1999999999999997E-3</v>
      </c>
      <c r="D3835">
        <v>3.7000000000000002E-3</v>
      </c>
      <c r="E3835">
        <v>-1.6000000000000001E-3</v>
      </c>
      <c r="F3835">
        <v>1.6999999999999999E-3</v>
      </c>
      <c r="G3835">
        <v>-1.0500000000000001E-2</v>
      </c>
      <c r="H3835">
        <v>2.9999999999999997E-4</v>
      </c>
    </row>
    <row r="3836" spans="1:8" x14ac:dyDescent="0.25">
      <c r="A3836" s="6">
        <v>28783</v>
      </c>
      <c r="B3836">
        <v>-1.7899999999999999E-2</v>
      </c>
      <c r="C3836">
        <v>-2.0199999999999999E-2</v>
      </c>
      <c r="D3836">
        <v>8.9999999999999998E-4</v>
      </c>
      <c r="E3836">
        <v>2.0000000000000001E-4</v>
      </c>
      <c r="F3836">
        <v>4.5999999999999999E-3</v>
      </c>
      <c r="G3836">
        <v>-1.89E-2</v>
      </c>
      <c r="H3836">
        <v>2.9999999999999997E-4</v>
      </c>
    </row>
    <row r="3837" spans="1:8" x14ac:dyDescent="0.25">
      <c r="A3837" s="6">
        <v>28786</v>
      </c>
      <c r="B3837">
        <v>-2.5000000000000001E-3</v>
      </c>
      <c r="C3837">
        <v>-1.47E-2</v>
      </c>
      <c r="D3837">
        <v>-1.6000000000000001E-3</v>
      </c>
      <c r="E3837">
        <v>2.5999999999999999E-3</v>
      </c>
      <c r="F3837">
        <v>2.9999999999999997E-4</v>
      </c>
      <c r="G3837">
        <v>-1.2999999999999999E-3</v>
      </c>
      <c r="H3837">
        <v>2.9999999999999997E-4</v>
      </c>
    </row>
    <row r="3838" spans="1:8" x14ac:dyDescent="0.25">
      <c r="A3838" s="6">
        <v>28787</v>
      </c>
      <c r="B3838">
        <v>-5.7999999999999996E-3</v>
      </c>
      <c r="C3838">
        <v>4.3E-3</v>
      </c>
      <c r="D3838">
        <v>3.3999999999999998E-3</v>
      </c>
      <c r="E3838">
        <v>-4.0000000000000002E-4</v>
      </c>
      <c r="F3838">
        <v>1.1999999999999999E-3</v>
      </c>
      <c r="G3838">
        <v>-1.2999999999999999E-3</v>
      </c>
      <c r="H3838">
        <v>2.9999999999999997E-4</v>
      </c>
    </row>
    <row r="3839" spans="1:8" x14ac:dyDescent="0.25">
      <c r="A3839" s="6">
        <v>28788</v>
      </c>
      <c r="B3839">
        <v>-2.2000000000000001E-3</v>
      </c>
      <c r="C3839">
        <v>2.2000000000000001E-3</v>
      </c>
      <c r="D3839">
        <v>2.0000000000000001E-4</v>
      </c>
      <c r="E3839">
        <v>2.9999999999999997E-4</v>
      </c>
      <c r="F3839">
        <v>1E-4</v>
      </c>
      <c r="G3839">
        <v>6.9999999999999999E-4</v>
      </c>
      <c r="H3839">
        <v>2.9999999999999997E-4</v>
      </c>
    </row>
    <row r="3840" spans="1:8" x14ac:dyDescent="0.25">
      <c r="A3840" s="6">
        <v>28789</v>
      </c>
      <c r="B3840">
        <v>-1.7299999999999999E-2</v>
      </c>
      <c r="C3840">
        <v>-1.7299999999999999E-2</v>
      </c>
      <c r="D3840">
        <v>6.4000000000000003E-3</v>
      </c>
      <c r="E3840">
        <v>-3.3E-3</v>
      </c>
      <c r="F3840">
        <v>8.0000000000000002E-3</v>
      </c>
      <c r="G3840">
        <v>-2.12E-2</v>
      </c>
      <c r="H3840">
        <v>2.9999999999999997E-4</v>
      </c>
    </row>
    <row r="3841" spans="1:8" x14ac:dyDescent="0.25">
      <c r="A3841" s="6">
        <v>28790</v>
      </c>
      <c r="B3841">
        <v>-1.9699999999999999E-2</v>
      </c>
      <c r="C3841">
        <v>-1.6399999999999901E-2</v>
      </c>
      <c r="D3841">
        <v>-5.0000000000000001E-4</v>
      </c>
      <c r="E3841">
        <v>2.2000000000000001E-3</v>
      </c>
      <c r="F3841">
        <v>4.4000000000000003E-3</v>
      </c>
      <c r="G3841">
        <v>-1.9900000000000001E-2</v>
      </c>
      <c r="H3841">
        <v>2.9999999999999997E-4</v>
      </c>
    </row>
    <row r="3842" spans="1:8" x14ac:dyDescent="0.25">
      <c r="A3842" s="6">
        <v>28793</v>
      </c>
      <c r="B3842">
        <v>0</v>
      </c>
      <c r="C3842">
        <v>-3.15E-2</v>
      </c>
      <c r="D3842">
        <v>-7.4999999999999997E-3</v>
      </c>
      <c r="E3842">
        <v>5.1999999999999998E-3</v>
      </c>
      <c r="F3842">
        <v>-3.3E-3</v>
      </c>
      <c r="G3842">
        <v>-1.2999999999999999E-3</v>
      </c>
      <c r="H3842">
        <v>2.9999999999999997E-4</v>
      </c>
    </row>
    <row r="3843" spans="1:8" x14ac:dyDescent="0.25">
      <c r="A3843" s="6">
        <v>28794</v>
      </c>
      <c r="B3843">
        <v>-1.8100000000000002E-2</v>
      </c>
      <c r="C3843">
        <v>2.5999999999999999E-3</v>
      </c>
      <c r="D3843">
        <v>7.0999999999998998E-3</v>
      </c>
      <c r="E3843">
        <v>-2.5999999999999999E-3</v>
      </c>
      <c r="F3843">
        <v>-1.1999999999999999E-3</v>
      </c>
      <c r="G3843">
        <v>-7.0999999999998998E-3</v>
      </c>
      <c r="H3843">
        <v>2.9999999999999997E-4</v>
      </c>
    </row>
    <row r="3844" spans="1:8" x14ac:dyDescent="0.25">
      <c r="A3844" s="6">
        <v>28795</v>
      </c>
      <c r="B3844">
        <v>4.1299999999999899E-2</v>
      </c>
      <c r="C3844">
        <v>6.4000000000000003E-3</v>
      </c>
      <c r="D3844">
        <v>-1.66E-2</v>
      </c>
      <c r="E3844">
        <v>1.32E-2</v>
      </c>
      <c r="F3844">
        <v>-1.2E-2</v>
      </c>
      <c r="G3844">
        <v>3.3399999999999999E-2</v>
      </c>
      <c r="H3844">
        <v>2.9999999999999997E-4</v>
      </c>
    </row>
    <row r="3845" spans="1:8" x14ac:dyDescent="0.25">
      <c r="A3845" s="6">
        <v>28796</v>
      </c>
      <c r="B3845">
        <v>-9.2999999999999992E-3</v>
      </c>
      <c r="C3845">
        <v>1.21999999999999E-2</v>
      </c>
      <c r="D3845">
        <v>2.3999999999999998E-3</v>
      </c>
      <c r="E3845">
        <v>0</v>
      </c>
      <c r="F3845">
        <v>2.2000000000000001E-3</v>
      </c>
      <c r="G3845">
        <v>4.4000000000000003E-3</v>
      </c>
      <c r="H3845">
        <v>2.9999999999999997E-4</v>
      </c>
    </row>
    <row r="3846" spans="1:8" x14ac:dyDescent="0.25">
      <c r="A3846" s="6">
        <v>28797</v>
      </c>
      <c r="B3846">
        <v>5.5999999999999999E-3</v>
      </c>
      <c r="C3846">
        <v>3.0000000000000001E-3</v>
      </c>
      <c r="D3846">
        <v>-1.1000000000000001E-3</v>
      </c>
      <c r="E3846">
        <v>3.5999999999999999E-3</v>
      </c>
      <c r="F3846">
        <v>6.0000000000000001E-3</v>
      </c>
      <c r="G3846">
        <v>7.1999999999999998E-3</v>
      </c>
      <c r="H3846">
        <v>2.9999999999999997E-4</v>
      </c>
    </row>
    <row r="3847" spans="1:8" x14ac:dyDescent="0.25">
      <c r="A3847" s="6">
        <v>28800</v>
      </c>
      <c r="B3847">
        <v>-8.0000000000000002E-3</v>
      </c>
      <c r="C3847">
        <v>7.4999999999999997E-3</v>
      </c>
      <c r="D3847">
        <v>3.4999999999998999E-3</v>
      </c>
      <c r="E3847">
        <v>-5.1000000000000004E-3</v>
      </c>
      <c r="F3847">
        <v>-2.5999999999999999E-3</v>
      </c>
      <c r="G3847">
        <v>-2.8E-3</v>
      </c>
      <c r="H3847">
        <v>2.9999999999999997E-4</v>
      </c>
    </row>
    <row r="3848" spans="1:8" x14ac:dyDescent="0.25">
      <c r="A3848" s="6">
        <v>28801</v>
      </c>
      <c r="B3848">
        <v>-1.5800000000000002E-2</v>
      </c>
      <c r="C3848">
        <v>-8.9999999999999993E-3</v>
      </c>
      <c r="D3848">
        <v>5.4000000000000003E-3</v>
      </c>
      <c r="E3848">
        <v>-4.5999999999999999E-3</v>
      </c>
      <c r="F3848">
        <v>1.9E-3</v>
      </c>
      <c r="G3848">
        <v>-1.13999999999999E-2</v>
      </c>
      <c r="H3848">
        <v>2.9999999999999997E-4</v>
      </c>
    </row>
    <row r="3849" spans="1:8" x14ac:dyDescent="0.25">
      <c r="A3849" s="6">
        <v>28802</v>
      </c>
      <c r="B3849">
        <v>4.1999999999999997E-3</v>
      </c>
      <c r="C3849">
        <v>-4.4999999999999997E-3</v>
      </c>
      <c r="D3849">
        <v>-5.5999999999999999E-3</v>
      </c>
      <c r="E3849">
        <v>4.4999999999999997E-3</v>
      </c>
      <c r="F3849">
        <v>1.2999999999999999E-3</v>
      </c>
      <c r="G3849">
        <v>4.4000000000000003E-3</v>
      </c>
      <c r="H3849">
        <v>2.9999999999999997E-4</v>
      </c>
    </row>
    <row r="3850" spans="1:8" x14ac:dyDescent="0.25">
      <c r="A3850" s="6">
        <v>28803</v>
      </c>
      <c r="B3850">
        <v>1.2999999999999999E-3</v>
      </c>
      <c r="C3850">
        <v>4.6999999999998996E-3</v>
      </c>
      <c r="D3850">
        <v>-2.0000000000000001E-4</v>
      </c>
      <c r="E3850">
        <v>-8.0000000000000004E-4</v>
      </c>
      <c r="F3850">
        <v>-1E-4</v>
      </c>
      <c r="G3850">
        <v>-8.9999999999999998E-4</v>
      </c>
      <c r="H3850">
        <v>2.9999999999999997E-4</v>
      </c>
    </row>
    <row r="3851" spans="1:8" x14ac:dyDescent="0.25">
      <c r="A3851" s="6">
        <v>28804</v>
      </c>
      <c r="B3851">
        <v>4.7999999999999996E-3</v>
      </c>
      <c r="C3851">
        <v>4.4000000000000003E-3</v>
      </c>
      <c r="D3851">
        <v>-1E-4</v>
      </c>
      <c r="E3851">
        <v>-2.5000000000000001E-3</v>
      </c>
      <c r="F3851">
        <v>-2.9999999999999997E-4</v>
      </c>
      <c r="G3851">
        <v>2E-3</v>
      </c>
      <c r="H3851">
        <v>2.9999999999999997E-4</v>
      </c>
    </row>
    <row r="3852" spans="1:8" x14ac:dyDescent="0.25">
      <c r="A3852" s="6">
        <v>28807</v>
      </c>
      <c r="B3852">
        <v>-1.6399999999999901E-2</v>
      </c>
      <c r="C3852">
        <v>-6.9999999999999999E-4</v>
      </c>
      <c r="D3852">
        <v>4.3E-3</v>
      </c>
      <c r="E3852">
        <v>-2.5000000000000001E-3</v>
      </c>
      <c r="F3852">
        <v>1E-3</v>
      </c>
      <c r="G3852">
        <v>-1.29E-2</v>
      </c>
      <c r="H3852">
        <v>2.9999999999999997E-4</v>
      </c>
    </row>
    <row r="3853" spans="1:8" x14ac:dyDescent="0.25">
      <c r="A3853" s="6">
        <v>28808</v>
      </c>
      <c r="B3853">
        <v>-1.0200000000000001E-2</v>
      </c>
      <c r="C3853">
        <v>-1.3100000000000001E-2</v>
      </c>
      <c r="D3853">
        <v>1.8E-3</v>
      </c>
      <c r="E3853">
        <v>2.9999999999999997E-4</v>
      </c>
      <c r="F3853">
        <v>2.0000000000000001E-4</v>
      </c>
      <c r="G3853">
        <v>-1.1599999999999999E-2</v>
      </c>
      <c r="H3853">
        <v>2.9999999999999997E-4</v>
      </c>
    </row>
    <row r="3854" spans="1:8" x14ac:dyDescent="0.25">
      <c r="A3854" s="6">
        <v>28809</v>
      </c>
      <c r="B3854">
        <v>3.0999999999999999E-3</v>
      </c>
      <c r="C3854">
        <v>2.0999999999999999E-3</v>
      </c>
      <c r="D3854">
        <v>-2.3E-3</v>
      </c>
      <c r="E3854">
        <v>-8.0000000000000004E-4</v>
      </c>
      <c r="F3854">
        <v>-2.8999999999999998E-3</v>
      </c>
      <c r="G3854">
        <v>4.0000000000000001E-3</v>
      </c>
      <c r="H3854">
        <v>2.9999999999999997E-4</v>
      </c>
    </row>
    <row r="3855" spans="1:8" x14ac:dyDescent="0.25">
      <c r="A3855" s="6">
        <v>28810</v>
      </c>
      <c r="B3855">
        <v>1.01E-2</v>
      </c>
      <c r="C3855">
        <v>-4.5999999999999999E-3</v>
      </c>
      <c r="D3855">
        <v>-4.5999999999999999E-3</v>
      </c>
      <c r="E3855">
        <v>3.8E-3</v>
      </c>
      <c r="F3855">
        <v>-2.8E-3</v>
      </c>
      <c r="G3855">
        <v>6.7000000000000002E-3</v>
      </c>
      <c r="H3855">
        <v>2.9999999999999997E-4</v>
      </c>
    </row>
    <row r="3856" spans="1:8" x14ac:dyDescent="0.25">
      <c r="A3856" s="6">
        <v>28811</v>
      </c>
      <c r="B3856">
        <v>9.4999999999999998E-3</v>
      </c>
      <c r="C3856">
        <v>5.4999999999999997E-3</v>
      </c>
      <c r="D3856">
        <v>-3.3E-3</v>
      </c>
      <c r="E3856">
        <v>2.0000000000000001E-4</v>
      </c>
      <c r="F3856">
        <v>-2.5000000000000001E-3</v>
      </c>
      <c r="G3856">
        <v>4.8999999999999998E-3</v>
      </c>
      <c r="H3856">
        <v>2.9999999999999997E-4</v>
      </c>
    </row>
    <row r="3857" spans="1:8" x14ac:dyDescent="0.25">
      <c r="A3857" s="6">
        <v>28814</v>
      </c>
      <c r="B3857">
        <v>9.1000000000000004E-3</v>
      </c>
      <c r="C3857">
        <v>1.9E-3</v>
      </c>
      <c r="D3857">
        <v>-2.2000000000000001E-3</v>
      </c>
      <c r="E3857">
        <v>3.0000000000000001E-3</v>
      </c>
      <c r="F3857">
        <v>-8.0000000000000004E-4</v>
      </c>
      <c r="G3857">
        <v>4.4000000000000003E-3</v>
      </c>
      <c r="H3857">
        <v>2.9999999999999997E-4</v>
      </c>
    </row>
    <row r="3858" spans="1:8" x14ac:dyDescent="0.25">
      <c r="A3858" s="6">
        <v>28815</v>
      </c>
      <c r="B3858">
        <v>-1.2999999999999999E-3</v>
      </c>
      <c r="C3858">
        <v>4.0000000000000001E-3</v>
      </c>
      <c r="D3858">
        <v>-2.9999999999999997E-4</v>
      </c>
      <c r="E3858">
        <v>1E-3</v>
      </c>
      <c r="F3858">
        <v>-2.9999999999999997E-4</v>
      </c>
      <c r="G3858">
        <v>1.2999999999999999E-3</v>
      </c>
      <c r="H3858">
        <v>2.9999999999999997E-4</v>
      </c>
    </row>
    <row r="3859" spans="1:8" x14ac:dyDescent="0.25">
      <c r="A3859" s="6">
        <v>28816</v>
      </c>
      <c r="B3859">
        <v>5.8999999999999999E-3</v>
      </c>
      <c r="C3859">
        <v>3.3999999999999998E-3</v>
      </c>
      <c r="D3859">
        <v>-1.6999999999999999E-3</v>
      </c>
      <c r="E3859">
        <v>-2.0000000000000001E-4</v>
      </c>
      <c r="F3859">
        <v>1.9E-3</v>
      </c>
      <c r="G3859">
        <v>5.1999999999999998E-3</v>
      </c>
      <c r="H3859">
        <v>2.9999999999999997E-4</v>
      </c>
    </row>
    <row r="3860" spans="1:8" x14ac:dyDescent="0.25">
      <c r="A3860" s="6">
        <v>28818</v>
      </c>
      <c r="B3860">
        <v>4.6999999999998996E-3</v>
      </c>
      <c r="C3860">
        <v>3.3E-3</v>
      </c>
      <c r="D3860">
        <v>-2.2000000000000001E-3</v>
      </c>
      <c r="E3860">
        <v>1.6000000000000001E-3</v>
      </c>
      <c r="F3860">
        <v>1.1000000000000001E-3</v>
      </c>
      <c r="G3860">
        <v>4.0000000000000001E-3</v>
      </c>
      <c r="H3860">
        <v>2.9999999999999997E-4</v>
      </c>
    </row>
    <row r="3861" spans="1:8" x14ac:dyDescent="0.25">
      <c r="A3861" s="6">
        <v>28821</v>
      </c>
      <c r="B3861">
        <v>2.5000000000000001E-3</v>
      </c>
      <c r="C3861">
        <v>0</v>
      </c>
      <c r="D3861">
        <v>-1.6999999999999999E-3</v>
      </c>
      <c r="E3861">
        <v>1.6999999999999999E-3</v>
      </c>
      <c r="F3861">
        <v>-1.8E-3</v>
      </c>
      <c r="G3861">
        <v>3.3E-3</v>
      </c>
      <c r="H3861">
        <v>2.9999999999999997E-4</v>
      </c>
    </row>
    <row r="3862" spans="1:8" x14ac:dyDescent="0.25">
      <c r="A3862" s="6">
        <v>28822</v>
      </c>
      <c r="B3862">
        <v>-8.0000000000000002E-3</v>
      </c>
      <c r="C3862">
        <v>2.7000000000000001E-3</v>
      </c>
      <c r="D3862">
        <v>3.4999999999998999E-3</v>
      </c>
      <c r="E3862">
        <v>-3.5999999999999999E-3</v>
      </c>
      <c r="F3862">
        <v>-5.0000000000000001E-4</v>
      </c>
      <c r="G3862">
        <v>-2.2000000000000001E-3</v>
      </c>
      <c r="H3862">
        <v>2.9999999999999997E-4</v>
      </c>
    </row>
    <row r="3863" spans="1:8" x14ac:dyDescent="0.25">
      <c r="A3863" s="6">
        <v>28823</v>
      </c>
      <c r="B3863">
        <v>-1.3899999999999999E-2</v>
      </c>
      <c r="C3863">
        <v>1.4E-3</v>
      </c>
      <c r="D3863">
        <v>4.3E-3</v>
      </c>
      <c r="E3863">
        <v>-4.0000000000000001E-3</v>
      </c>
      <c r="F3863">
        <v>8.9999999999999998E-4</v>
      </c>
      <c r="G3863">
        <v>2.0000000000000001E-4</v>
      </c>
      <c r="H3863">
        <v>2.9999999999999997E-4</v>
      </c>
    </row>
    <row r="3864" spans="1:8" x14ac:dyDescent="0.25">
      <c r="A3864" s="6">
        <v>28824</v>
      </c>
      <c r="B3864">
        <v>8.9999999999999993E-3</v>
      </c>
      <c r="C3864">
        <v>-2.2000000000000001E-3</v>
      </c>
      <c r="D3864">
        <v>-4.0000000000000001E-3</v>
      </c>
      <c r="E3864">
        <v>2.0999999999999999E-3</v>
      </c>
      <c r="F3864">
        <v>-1.6000000000000001E-3</v>
      </c>
      <c r="G3864">
        <v>2.5000000000000001E-3</v>
      </c>
      <c r="H3864">
        <v>2.9999999999999997E-4</v>
      </c>
    </row>
    <row r="3865" spans="1:8" x14ac:dyDescent="0.25">
      <c r="A3865" s="6">
        <v>28825</v>
      </c>
      <c r="B3865">
        <v>1.5800000000000002E-2</v>
      </c>
      <c r="C3865">
        <v>1E-3</v>
      </c>
      <c r="D3865">
        <v>-6.9999999999999004E-3</v>
      </c>
      <c r="E3865">
        <v>5.4000000000000003E-3</v>
      </c>
      <c r="F3865">
        <v>-3.3999999999999998E-3</v>
      </c>
      <c r="G3865">
        <v>1.03E-2</v>
      </c>
      <c r="H3865">
        <v>4.0000000000000002E-4</v>
      </c>
    </row>
    <row r="3866" spans="1:8" x14ac:dyDescent="0.25">
      <c r="A3866" s="6">
        <v>28828</v>
      </c>
      <c r="B3866">
        <v>1E-4</v>
      </c>
      <c r="C3866">
        <v>2.7000000000000001E-3</v>
      </c>
      <c r="D3866">
        <v>-5.9999999999999995E-4</v>
      </c>
      <c r="E3866">
        <v>1.6000000000000001E-3</v>
      </c>
      <c r="F3866">
        <v>-2.0999999999999999E-3</v>
      </c>
      <c r="G3866">
        <v>3.8999999999999998E-3</v>
      </c>
      <c r="H3866">
        <v>4.0000000000000002E-4</v>
      </c>
    </row>
    <row r="3867" spans="1:8" x14ac:dyDescent="0.25">
      <c r="A3867" s="6">
        <v>28829</v>
      </c>
      <c r="B3867">
        <v>1.24E-2</v>
      </c>
      <c r="C3867">
        <v>-1.6000000000000001E-3</v>
      </c>
      <c r="D3867">
        <v>-3.5999999999999999E-3</v>
      </c>
      <c r="E3867">
        <v>3.8999999999999998E-3</v>
      </c>
      <c r="F3867">
        <v>-2.5000000000000001E-3</v>
      </c>
      <c r="G3867">
        <v>5.1999999999999998E-3</v>
      </c>
      <c r="H3867">
        <v>4.0000000000000002E-4</v>
      </c>
    </row>
    <row r="3868" spans="1:8" x14ac:dyDescent="0.25">
      <c r="A3868" s="6">
        <v>28830</v>
      </c>
      <c r="B3868">
        <v>1.6999999999999999E-3</v>
      </c>
      <c r="C3868">
        <v>2.5000000000000001E-3</v>
      </c>
      <c r="D3868">
        <v>1.6000000000000001E-3</v>
      </c>
      <c r="E3868">
        <v>-5.0000000000000001E-4</v>
      </c>
      <c r="F3868">
        <v>4.0000000000000002E-4</v>
      </c>
      <c r="G3868">
        <v>2.5000000000000001E-3</v>
      </c>
      <c r="H3868">
        <v>4.0000000000000002E-4</v>
      </c>
    </row>
    <row r="3869" spans="1:8" x14ac:dyDescent="0.25">
      <c r="A3869" s="6">
        <v>28831</v>
      </c>
      <c r="B3869">
        <v>-3.8999999999999998E-3</v>
      </c>
      <c r="C3869">
        <v>3.8E-3</v>
      </c>
      <c r="D3869">
        <v>-5.0000000000000001E-4</v>
      </c>
      <c r="E3869">
        <v>-5.9999999999999995E-4</v>
      </c>
      <c r="F3869">
        <v>-1E-4</v>
      </c>
      <c r="G3869">
        <v>0</v>
      </c>
      <c r="H3869">
        <v>4.0000000000000002E-4</v>
      </c>
    </row>
    <row r="3870" spans="1:8" x14ac:dyDescent="0.25">
      <c r="A3870" s="6">
        <v>28832</v>
      </c>
      <c r="B3870">
        <v>-4.3E-3</v>
      </c>
      <c r="C3870">
        <v>2.7000000000000001E-3</v>
      </c>
      <c r="D3870">
        <v>4.1999999999999997E-3</v>
      </c>
      <c r="E3870">
        <v>-4.5999999999999999E-3</v>
      </c>
      <c r="F3870">
        <v>1E-4</v>
      </c>
      <c r="G3870">
        <v>-2.8E-3</v>
      </c>
      <c r="H3870">
        <v>4.0000000000000002E-4</v>
      </c>
    </row>
    <row r="3871" spans="1:8" x14ac:dyDescent="0.25">
      <c r="A3871" s="6">
        <v>28835</v>
      </c>
      <c r="B3871">
        <v>4.3E-3</v>
      </c>
      <c r="C3871">
        <v>-2.0999999999999999E-3</v>
      </c>
      <c r="D3871">
        <v>-3.0999999999999999E-3</v>
      </c>
      <c r="E3871">
        <v>2.3E-3</v>
      </c>
      <c r="F3871">
        <v>-3.0999999999999999E-3</v>
      </c>
      <c r="G3871">
        <v>4.5999999999999999E-3</v>
      </c>
      <c r="H3871">
        <v>4.0000000000000002E-4</v>
      </c>
    </row>
    <row r="3872" spans="1:8" x14ac:dyDescent="0.25">
      <c r="A3872" s="6">
        <v>28836</v>
      </c>
      <c r="B3872">
        <v>-5.1999999999999998E-3</v>
      </c>
      <c r="C3872">
        <v>2E-3</v>
      </c>
      <c r="D3872">
        <v>3.0999999999999999E-3</v>
      </c>
      <c r="E3872">
        <v>-1.1999999999999999E-3</v>
      </c>
      <c r="F3872">
        <v>2.3999999999999998E-3</v>
      </c>
      <c r="G3872">
        <v>0</v>
      </c>
      <c r="H3872">
        <v>4.0000000000000002E-4</v>
      </c>
    </row>
    <row r="3873" spans="1:8" x14ac:dyDescent="0.25">
      <c r="A3873" s="6">
        <v>28837</v>
      </c>
      <c r="B3873">
        <v>-5.8999999999999999E-3</v>
      </c>
      <c r="C3873">
        <v>1.5E-3</v>
      </c>
      <c r="D3873">
        <v>1E-4</v>
      </c>
      <c r="E3873">
        <v>-8.0000000000000004E-4</v>
      </c>
      <c r="F3873">
        <v>0</v>
      </c>
      <c r="G3873">
        <v>2.0000000000000001E-4</v>
      </c>
      <c r="H3873">
        <v>4.0000000000000002E-4</v>
      </c>
    </row>
    <row r="3874" spans="1:8" x14ac:dyDescent="0.25">
      <c r="A3874" s="6">
        <v>28838</v>
      </c>
      <c r="B3874">
        <v>-2.9999999999999997E-4</v>
      </c>
      <c r="C3874">
        <v>-2.9999999999999997E-4</v>
      </c>
      <c r="D3874">
        <v>2.0000000000000001E-4</v>
      </c>
      <c r="E3874">
        <v>2.0000000000000001E-4</v>
      </c>
      <c r="F3874">
        <v>-2.3E-3</v>
      </c>
      <c r="G3874">
        <v>3.8E-3</v>
      </c>
      <c r="H3874">
        <v>4.0000000000000002E-4</v>
      </c>
    </row>
    <row r="3875" spans="1:8" x14ac:dyDescent="0.25">
      <c r="A3875" s="6">
        <v>28839</v>
      </c>
      <c r="B3875">
        <v>-7.4000000000000003E-3</v>
      </c>
      <c r="C3875">
        <v>1E-4</v>
      </c>
      <c r="D3875">
        <v>1.4E-3</v>
      </c>
      <c r="E3875">
        <v>-1.6000000000000001E-3</v>
      </c>
      <c r="F3875">
        <v>2.2000000000000001E-3</v>
      </c>
      <c r="G3875">
        <v>-1E-3</v>
      </c>
      <c r="H3875">
        <v>4.0000000000000002E-4</v>
      </c>
    </row>
    <row r="3876" spans="1:8" x14ac:dyDescent="0.25">
      <c r="A3876" s="6">
        <v>28842</v>
      </c>
      <c r="B3876">
        <v>-2.24E-2</v>
      </c>
      <c r="C3876">
        <v>-7.7999999999999996E-3</v>
      </c>
      <c r="D3876">
        <v>6.0000000000000001E-3</v>
      </c>
      <c r="E3876">
        <v>-3.8999999999999998E-3</v>
      </c>
      <c r="F3876">
        <v>3.0000000000000001E-3</v>
      </c>
      <c r="G3876">
        <v>-8.8000000000000005E-3</v>
      </c>
      <c r="H3876">
        <v>4.0000000000000002E-4</v>
      </c>
    </row>
    <row r="3877" spans="1:8" x14ac:dyDescent="0.25">
      <c r="A3877" s="6">
        <v>28843</v>
      </c>
      <c r="B3877">
        <v>7.1999999999999998E-3</v>
      </c>
      <c r="C3877">
        <v>-3.7000000000000002E-3</v>
      </c>
      <c r="D3877">
        <v>-6.7999999999999996E-3</v>
      </c>
      <c r="E3877">
        <v>6.9999999999999004E-3</v>
      </c>
      <c r="F3877">
        <v>-8.9999999999999998E-4</v>
      </c>
      <c r="G3877">
        <v>5.1000000000000004E-3</v>
      </c>
      <c r="H3877">
        <v>4.0000000000000002E-4</v>
      </c>
    </row>
    <row r="3878" spans="1:8" x14ac:dyDescent="0.25">
      <c r="A3878" s="6">
        <v>28844</v>
      </c>
      <c r="B3878">
        <v>4.0999999999998997E-3</v>
      </c>
      <c r="C3878">
        <v>2.3E-3</v>
      </c>
      <c r="D3878">
        <v>-3.2000000000000002E-3</v>
      </c>
      <c r="E3878">
        <v>2E-3</v>
      </c>
      <c r="F3878">
        <v>-3.0999999999999999E-3</v>
      </c>
      <c r="G3878">
        <v>3.8E-3</v>
      </c>
      <c r="H3878">
        <v>4.0000000000000002E-4</v>
      </c>
    </row>
    <row r="3879" spans="1:8" x14ac:dyDescent="0.25">
      <c r="A3879" s="6">
        <v>28845</v>
      </c>
      <c r="B3879">
        <v>5.0000000000000001E-4</v>
      </c>
      <c r="C3879">
        <v>3.3E-3</v>
      </c>
      <c r="D3879">
        <v>-1.9E-3</v>
      </c>
      <c r="E3879">
        <v>1.1999999999999999E-3</v>
      </c>
      <c r="F3879">
        <v>-2E-3</v>
      </c>
      <c r="G3879">
        <v>3.8999999999999998E-3</v>
      </c>
      <c r="H3879">
        <v>4.0000000000000002E-4</v>
      </c>
    </row>
    <row r="3880" spans="1:8" x14ac:dyDescent="0.25">
      <c r="A3880" s="6">
        <v>28846</v>
      </c>
      <c r="B3880">
        <v>1.66E-2</v>
      </c>
      <c r="C3880">
        <v>-1.8E-3</v>
      </c>
      <c r="D3880">
        <v>-6.3E-3</v>
      </c>
      <c r="E3880">
        <v>4.4999999999999997E-3</v>
      </c>
      <c r="F3880">
        <v>5.0000000000000001E-4</v>
      </c>
      <c r="G3880">
        <v>5.9999999999999995E-4</v>
      </c>
      <c r="H3880">
        <v>4.0000000000000002E-4</v>
      </c>
    </row>
    <row r="3881" spans="1:8" x14ac:dyDescent="0.25">
      <c r="A3881" s="6">
        <v>28850</v>
      </c>
      <c r="B3881">
        <v>9.7999999999999997E-3</v>
      </c>
      <c r="C3881">
        <v>-4.0000000000000001E-3</v>
      </c>
      <c r="D3881">
        <v>-8.0999999999999996E-3</v>
      </c>
      <c r="E3881">
        <v>9.1000000000000004E-3</v>
      </c>
      <c r="F3881">
        <v>-2.7000000000000001E-3</v>
      </c>
      <c r="G3881">
        <v>4.0999999999998997E-3</v>
      </c>
      <c r="H3881">
        <v>4.0000000000000002E-4</v>
      </c>
    </row>
    <row r="3882" spans="1:8" x14ac:dyDescent="0.25">
      <c r="A3882" s="6">
        <v>28851</v>
      </c>
      <c r="B3882">
        <v>-8.3999999999999995E-3</v>
      </c>
      <c r="C3882">
        <v>2E-3</v>
      </c>
      <c r="D3882">
        <v>3.3E-3</v>
      </c>
      <c r="E3882">
        <v>-1.8E-3</v>
      </c>
      <c r="F3882">
        <v>8.0000000000000004E-4</v>
      </c>
      <c r="G3882">
        <v>-1.1999999999999999E-3</v>
      </c>
      <c r="H3882">
        <v>4.0000000000000002E-4</v>
      </c>
    </row>
    <row r="3883" spans="1:8" x14ac:dyDescent="0.25">
      <c r="A3883" s="6">
        <v>28852</v>
      </c>
      <c r="B3883">
        <v>-4.0000000000000001E-3</v>
      </c>
      <c r="C3883">
        <v>5.9999999999999995E-4</v>
      </c>
      <c r="D3883">
        <v>-1.6999999999999999E-3</v>
      </c>
      <c r="E3883">
        <v>0</v>
      </c>
      <c r="F3883">
        <v>-1.1999999999999999E-3</v>
      </c>
      <c r="G3883">
        <v>4.0000000000000002E-4</v>
      </c>
      <c r="H3883">
        <v>4.0000000000000002E-4</v>
      </c>
    </row>
    <row r="3884" spans="1:8" x14ac:dyDescent="0.25">
      <c r="A3884" s="6">
        <v>28853</v>
      </c>
      <c r="B3884">
        <v>-1.2999999999999999E-3</v>
      </c>
      <c r="C3884">
        <v>6.9999999999999004E-3</v>
      </c>
      <c r="D3884">
        <v>1.1999999999999999E-3</v>
      </c>
      <c r="E3884">
        <v>-1.8E-3</v>
      </c>
      <c r="F3884">
        <v>-1.1000000000000001E-3</v>
      </c>
      <c r="G3884">
        <v>-5.9999999999999995E-4</v>
      </c>
      <c r="H3884">
        <v>4.0000000000000002E-4</v>
      </c>
    </row>
    <row r="3885" spans="1:8" x14ac:dyDescent="0.25">
      <c r="A3885" s="6">
        <v>28857</v>
      </c>
      <c r="B3885">
        <v>5.8999999999999999E-3</v>
      </c>
      <c r="C3885">
        <v>-1.1999999999999999E-3</v>
      </c>
      <c r="D3885">
        <v>4.4000000000000003E-3</v>
      </c>
      <c r="E3885">
        <v>-3.8999999999999998E-3</v>
      </c>
      <c r="F3885">
        <v>5.1999999999999998E-3</v>
      </c>
      <c r="G3885">
        <v>-4.4000000000000003E-3</v>
      </c>
      <c r="H3885">
        <v>2.9999999999999997E-4</v>
      </c>
    </row>
    <row r="3886" spans="1:8" x14ac:dyDescent="0.25">
      <c r="A3886" s="6">
        <v>28858</v>
      </c>
      <c r="B3886">
        <v>1.12E-2</v>
      </c>
      <c r="C3886">
        <v>4.1999999999999997E-3</v>
      </c>
      <c r="D3886">
        <v>-5.9999999999999995E-4</v>
      </c>
      <c r="E3886">
        <v>5.0000000000000001E-4</v>
      </c>
      <c r="F3886">
        <v>-1.6000000000000001E-3</v>
      </c>
      <c r="G3886">
        <v>1.8E-3</v>
      </c>
      <c r="H3886">
        <v>2.9999999999999997E-4</v>
      </c>
    </row>
    <row r="3887" spans="1:8" x14ac:dyDescent="0.25">
      <c r="A3887" s="6">
        <v>28859</v>
      </c>
      <c r="B3887">
        <v>9.3999999999998998E-3</v>
      </c>
      <c r="C3887">
        <v>4.4000000000000003E-3</v>
      </c>
      <c r="D3887">
        <v>-2.0000000000000001E-4</v>
      </c>
      <c r="E3887">
        <v>-1.4E-3</v>
      </c>
      <c r="F3887">
        <v>5.9999999999999995E-4</v>
      </c>
      <c r="G3887">
        <v>-2.7000000000000001E-3</v>
      </c>
      <c r="H3887">
        <v>2.9999999999999997E-4</v>
      </c>
    </row>
    <row r="3888" spans="1:8" x14ac:dyDescent="0.25">
      <c r="A3888" s="6">
        <v>28860</v>
      </c>
      <c r="B3888">
        <v>6.4999999999999997E-3</v>
      </c>
      <c r="C3888">
        <v>6.0999999999998998E-3</v>
      </c>
      <c r="D3888">
        <v>-2.9999999999999997E-4</v>
      </c>
      <c r="E3888">
        <v>-5.0000000000000001E-4</v>
      </c>
      <c r="F3888">
        <v>-2.2000000000000001E-3</v>
      </c>
      <c r="G3888">
        <v>-5.9999999999999995E-4</v>
      </c>
      <c r="H3888">
        <v>2.9999999999999997E-4</v>
      </c>
    </row>
    <row r="3889" spans="1:8" x14ac:dyDescent="0.25">
      <c r="A3889" s="6">
        <v>28863</v>
      </c>
      <c r="B3889">
        <v>-2.8E-3</v>
      </c>
      <c r="C3889">
        <v>6.9999999999999999E-4</v>
      </c>
      <c r="D3889">
        <v>1E-3</v>
      </c>
      <c r="E3889">
        <v>0</v>
      </c>
      <c r="F3889">
        <v>-2.9999999999999997E-4</v>
      </c>
      <c r="G3889">
        <v>1.6000000000000001E-3</v>
      </c>
      <c r="H3889">
        <v>2.9999999999999997E-4</v>
      </c>
    </row>
    <row r="3890" spans="1:8" x14ac:dyDescent="0.25">
      <c r="A3890" s="6">
        <v>28864</v>
      </c>
      <c r="B3890">
        <v>5.1000000000000004E-3</v>
      </c>
      <c r="C3890">
        <v>3.3E-3</v>
      </c>
      <c r="D3890">
        <v>2.0000000000000001E-4</v>
      </c>
      <c r="E3890">
        <v>-5.9999999999999995E-4</v>
      </c>
      <c r="F3890">
        <v>-5.0000000000000001E-4</v>
      </c>
      <c r="G3890">
        <v>-1E-4</v>
      </c>
      <c r="H3890">
        <v>2.9999999999999997E-4</v>
      </c>
    </row>
    <row r="3891" spans="1:8" x14ac:dyDescent="0.25">
      <c r="A3891" s="6">
        <v>28865</v>
      </c>
      <c r="B3891">
        <v>-5.3E-3</v>
      </c>
      <c r="C3891">
        <v>3.3999999999999998E-3</v>
      </c>
      <c r="D3891">
        <v>2.2000000000000001E-3</v>
      </c>
      <c r="E3891">
        <v>-2.0999999999999999E-3</v>
      </c>
      <c r="F3891">
        <v>4.0000000000000002E-4</v>
      </c>
      <c r="G3891">
        <v>-1.1000000000000001E-3</v>
      </c>
      <c r="H3891">
        <v>2.9999999999999997E-4</v>
      </c>
    </row>
    <row r="3892" spans="1:8" x14ac:dyDescent="0.25">
      <c r="A3892" s="6">
        <v>28866</v>
      </c>
      <c r="B3892">
        <v>4.1999999999999997E-3</v>
      </c>
      <c r="C3892">
        <v>-6.9999999999999999E-4</v>
      </c>
      <c r="D3892">
        <v>-3.7000000000000002E-3</v>
      </c>
      <c r="E3892">
        <v>-4.0000000000000002E-4</v>
      </c>
      <c r="F3892">
        <v>2.0000000000000001E-4</v>
      </c>
      <c r="G3892">
        <v>4.6999999999998996E-3</v>
      </c>
      <c r="H3892">
        <v>2.9999999999999997E-4</v>
      </c>
    </row>
    <row r="3893" spans="1:8" x14ac:dyDescent="0.25">
      <c r="A3893" s="6">
        <v>28867</v>
      </c>
      <c r="B3893">
        <v>7.6E-3</v>
      </c>
      <c r="C3893">
        <v>3.2000000000000002E-3</v>
      </c>
      <c r="D3893">
        <v>-2.2000000000000001E-3</v>
      </c>
      <c r="E3893">
        <v>1.2999999999999999E-3</v>
      </c>
      <c r="F3893">
        <v>-2.0999999999999999E-3</v>
      </c>
      <c r="G3893">
        <v>3.4999999999998999E-3</v>
      </c>
      <c r="H3893">
        <v>2.9999999999999997E-4</v>
      </c>
    </row>
    <row r="3894" spans="1:8" x14ac:dyDescent="0.25">
      <c r="A3894" s="6">
        <v>28870</v>
      </c>
      <c r="B3894">
        <v>6.4999999999999997E-3</v>
      </c>
      <c r="C3894">
        <v>-1.6999999999999999E-3</v>
      </c>
      <c r="D3894">
        <v>-1E-3</v>
      </c>
      <c r="E3894">
        <v>4.1999999999999997E-3</v>
      </c>
      <c r="F3894">
        <v>2E-3</v>
      </c>
      <c r="G3894">
        <v>2E-3</v>
      </c>
      <c r="H3894">
        <v>2.9999999999999997E-4</v>
      </c>
    </row>
    <row r="3895" spans="1:8" x14ac:dyDescent="0.25">
      <c r="A3895" s="6">
        <v>28871</v>
      </c>
      <c r="B3895">
        <v>-1.1299999999999999E-2</v>
      </c>
      <c r="C3895">
        <v>2.8999999999999998E-3</v>
      </c>
      <c r="D3895">
        <v>5.5999999999999999E-3</v>
      </c>
      <c r="E3895">
        <v>-4.0000000000000001E-3</v>
      </c>
      <c r="F3895">
        <v>2.0999999999999999E-3</v>
      </c>
      <c r="G3895">
        <v>-3.8E-3</v>
      </c>
      <c r="H3895">
        <v>2.9999999999999997E-4</v>
      </c>
    </row>
    <row r="3896" spans="1:8" x14ac:dyDescent="0.25">
      <c r="A3896" s="6">
        <v>28872</v>
      </c>
      <c r="B3896">
        <v>-8.0000000000000004E-4</v>
      </c>
      <c r="C3896">
        <v>-2E-3</v>
      </c>
      <c r="D3896">
        <v>2.3E-3</v>
      </c>
      <c r="E3896">
        <v>-1.8E-3</v>
      </c>
      <c r="F3896">
        <v>1.4E-3</v>
      </c>
      <c r="G3896">
        <v>1.4E-3</v>
      </c>
      <c r="H3896">
        <v>2.9999999999999997E-4</v>
      </c>
    </row>
    <row r="3897" spans="1:8" x14ac:dyDescent="0.25">
      <c r="A3897" s="6">
        <v>28873</v>
      </c>
      <c r="B3897">
        <v>4.0000000000000001E-3</v>
      </c>
      <c r="C3897">
        <v>5.0000000000000001E-3</v>
      </c>
      <c r="D3897">
        <v>5.9999999999999995E-4</v>
      </c>
      <c r="E3897">
        <v>-4.3E-3</v>
      </c>
      <c r="F3897">
        <v>5.9999999999999995E-4</v>
      </c>
      <c r="G3897">
        <v>-1.1000000000000001E-3</v>
      </c>
      <c r="H3897">
        <v>2.9999999999999997E-4</v>
      </c>
    </row>
    <row r="3898" spans="1:8" x14ac:dyDescent="0.25">
      <c r="A3898" s="6">
        <v>28874</v>
      </c>
      <c r="B3898">
        <v>-2.0000000000000001E-4</v>
      </c>
      <c r="C3898">
        <v>4.1999999999999997E-3</v>
      </c>
      <c r="D3898">
        <v>2.3999999999999998E-3</v>
      </c>
      <c r="E3898">
        <v>-2.5999999999999999E-3</v>
      </c>
      <c r="F3898">
        <v>-8.0000000000000004E-4</v>
      </c>
      <c r="G3898">
        <v>-2.0999999999999999E-3</v>
      </c>
      <c r="H3898">
        <v>2.9999999999999997E-4</v>
      </c>
    </row>
    <row r="3899" spans="1:8" x14ac:dyDescent="0.25">
      <c r="A3899" s="6">
        <v>28877</v>
      </c>
      <c r="B3899">
        <v>5.9999999999999995E-4</v>
      </c>
      <c r="C3899">
        <v>-1.2999999999999999E-3</v>
      </c>
      <c r="D3899">
        <v>-1.2999999999999999E-3</v>
      </c>
      <c r="E3899">
        <v>1.6000000000000001E-3</v>
      </c>
      <c r="F3899">
        <v>1.6999999999999999E-3</v>
      </c>
      <c r="G3899">
        <v>8.9999999999999998E-4</v>
      </c>
      <c r="H3899">
        <v>2.9999999999999997E-4</v>
      </c>
    </row>
    <row r="3900" spans="1:8" x14ac:dyDescent="0.25">
      <c r="A3900" s="6">
        <v>28878</v>
      </c>
      <c r="B3900">
        <v>6.3E-3</v>
      </c>
      <c r="C3900">
        <v>-2.9999999999999997E-4</v>
      </c>
      <c r="D3900">
        <v>1.5E-3</v>
      </c>
      <c r="E3900">
        <v>-2E-3</v>
      </c>
      <c r="F3900">
        <v>5.0000000000000001E-4</v>
      </c>
      <c r="G3900">
        <v>-8.0000000000000004E-4</v>
      </c>
      <c r="H3900">
        <v>2.9999999999999997E-4</v>
      </c>
    </row>
    <row r="3901" spans="1:8" x14ac:dyDescent="0.25">
      <c r="A3901" s="6">
        <v>28879</v>
      </c>
      <c r="B3901">
        <v>-3.5999999999999999E-3</v>
      </c>
      <c r="C3901">
        <v>6.9999999999999999E-4</v>
      </c>
      <c r="D3901">
        <v>2.8E-3</v>
      </c>
      <c r="E3901">
        <v>-2E-3</v>
      </c>
      <c r="F3901">
        <v>1.1000000000000001E-3</v>
      </c>
      <c r="G3901">
        <v>-2.2000000000000001E-3</v>
      </c>
      <c r="H3901">
        <v>2.9999999999999997E-4</v>
      </c>
    </row>
    <row r="3902" spans="1:8" x14ac:dyDescent="0.25">
      <c r="A3902" s="6">
        <v>28880</v>
      </c>
      <c r="B3902">
        <v>9.2999999999999992E-3</v>
      </c>
      <c r="C3902">
        <v>-2.8999999999999998E-3</v>
      </c>
      <c r="D3902">
        <v>-1E-4</v>
      </c>
      <c r="E3902">
        <v>5.0000000000000001E-4</v>
      </c>
      <c r="F3902">
        <v>1.1999999999999999E-3</v>
      </c>
      <c r="G3902">
        <v>0</v>
      </c>
      <c r="H3902">
        <v>2.9999999999999997E-4</v>
      </c>
    </row>
    <row r="3903" spans="1:8" x14ac:dyDescent="0.25">
      <c r="A3903" s="6">
        <v>28881</v>
      </c>
      <c r="B3903">
        <v>6.4000000000000003E-3</v>
      </c>
      <c r="C3903">
        <v>-5.9999999999999995E-4</v>
      </c>
      <c r="D3903">
        <v>6.9999999999999999E-4</v>
      </c>
      <c r="E3903">
        <v>2.9999999999999997E-4</v>
      </c>
      <c r="F3903">
        <v>1.8E-3</v>
      </c>
      <c r="G3903">
        <v>-1E-3</v>
      </c>
      <c r="H3903">
        <v>2.9999999999999997E-4</v>
      </c>
    </row>
    <row r="3904" spans="1:8" x14ac:dyDescent="0.25">
      <c r="A3904" s="6">
        <v>28884</v>
      </c>
      <c r="B3904">
        <v>-2.3999999999999998E-3</v>
      </c>
      <c r="C3904">
        <v>1.6999999999999999E-3</v>
      </c>
      <c r="D3904">
        <v>2E-3</v>
      </c>
      <c r="E3904">
        <v>-2.0999999999999999E-3</v>
      </c>
      <c r="F3904">
        <v>1.8E-3</v>
      </c>
      <c r="G3904">
        <v>-3.0000000000000001E-3</v>
      </c>
      <c r="H3904">
        <v>2.9999999999999997E-4</v>
      </c>
    </row>
    <row r="3905" spans="1:8" x14ac:dyDescent="0.25">
      <c r="A3905" s="6">
        <v>28885</v>
      </c>
      <c r="B3905">
        <v>-3.4999999999998999E-3</v>
      </c>
      <c r="C3905">
        <v>2.3999999999999998E-3</v>
      </c>
      <c r="D3905">
        <v>1.9E-3</v>
      </c>
      <c r="E3905">
        <v>0</v>
      </c>
      <c r="F3905">
        <v>1.2999999999999999E-3</v>
      </c>
      <c r="G3905">
        <v>-1.8E-3</v>
      </c>
      <c r="H3905">
        <v>2.9999999999999997E-4</v>
      </c>
    </row>
    <row r="3906" spans="1:8" x14ac:dyDescent="0.25">
      <c r="A3906" s="6">
        <v>28886</v>
      </c>
      <c r="B3906">
        <v>-1.13999999999999E-2</v>
      </c>
      <c r="C3906">
        <v>3.8999999999999998E-3</v>
      </c>
      <c r="D3906">
        <v>2.2000000000000001E-3</v>
      </c>
      <c r="E3906">
        <v>-3.0999999999999999E-3</v>
      </c>
      <c r="F3906">
        <v>4.0000000000000002E-4</v>
      </c>
      <c r="G3906">
        <v>-2E-3</v>
      </c>
      <c r="H3906">
        <v>2.9999999999999997E-4</v>
      </c>
    </row>
    <row r="3907" spans="1:8" x14ac:dyDescent="0.25">
      <c r="A3907" s="6">
        <v>28887</v>
      </c>
      <c r="B3907">
        <v>4.0000000000000002E-4</v>
      </c>
      <c r="C3907">
        <v>-1.6999999999999999E-3</v>
      </c>
      <c r="D3907">
        <v>-2.9999999999999997E-4</v>
      </c>
      <c r="E3907">
        <v>-2.0000000000000001E-4</v>
      </c>
      <c r="F3907">
        <v>1.1000000000000001E-3</v>
      </c>
      <c r="G3907">
        <v>2.9999999999999997E-4</v>
      </c>
      <c r="H3907">
        <v>4.0000000000000002E-4</v>
      </c>
    </row>
    <row r="3908" spans="1:8" x14ac:dyDescent="0.25">
      <c r="A3908" s="6">
        <v>28888</v>
      </c>
      <c r="B3908">
        <v>-3.3E-3</v>
      </c>
      <c r="C3908">
        <v>4.5999999999999999E-3</v>
      </c>
      <c r="D3908">
        <v>5.9999999999999995E-4</v>
      </c>
      <c r="E3908">
        <v>-1.2999999999999999E-3</v>
      </c>
      <c r="F3908">
        <v>-2.2000000000000001E-3</v>
      </c>
      <c r="G3908">
        <v>2.0999999999999999E-3</v>
      </c>
      <c r="H3908">
        <v>4.0000000000000002E-4</v>
      </c>
    </row>
    <row r="3909" spans="1:8" x14ac:dyDescent="0.25">
      <c r="A3909" s="6">
        <v>28891</v>
      </c>
      <c r="B3909">
        <v>-1.3100000000000001E-2</v>
      </c>
      <c r="C3909">
        <v>-8.0000000000000004E-4</v>
      </c>
      <c r="D3909">
        <v>2.7000000000000001E-3</v>
      </c>
      <c r="E3909">
        <v>-2.8E-3</v>
      </c>
      <c r="F3909">
        <v>8.9999999999999998E-4</v>
      </c>
      <c r="G3909">
        <v>-4.0000000000000001E-3</v>
      </c>
      <c r="H3909">
        <v>4.0000000000000002E-4</v>
      </c>
    </row>
    <row r="3910" spans="1:8" x14ac:dyDescent="0.25">
      <c r="A3910" s="6">
        <v>28892</v>
      </c>
      <c r="B3910">
        <v>-4.0000000000000002E-4</v>
      </c>
      <c r="C3910">
        <v>-1.9E-3</v>
      </c>
      <c r="D3910">
        <v>2E-3</v>
      </c>
      <c r="E3910">
        <v>-8.9999999999999998E-4</v>
      </c>
      <c r="F3910">
        <v>1.8E-3</v>
      </c>
      <c r="G3910">
        <v>-8.9999999999999998E-4</v>
      </c>
      <c r="H3910">
        <v>4.0000000000000002E-4</v>
      </c>
    </row>
    <row r="3911" spans="1:8" x14ac:dyDescent="0.25">
      <c r="A3911" s="6">
        <v>28893</v>
      </c>
      <c r="B3911">
        <v>-9.4999999999999998E-3</v>
      </c>
      <c r="C3911">
        <v>-3.2000000000000002E-3</v>
      </c>
      <c r="D3911">
        <v>2.3999999999999998E-3</v>
      </c>
      <c r="E3911">
        <v>-1.8E-3</v>
      </c>
      <c r="F3911">
        <v>3.7000000000000002E-3</v>
      </c>
      <c r="G3911">
        <v>-6.6E-3</v>
      </c>
      <c r="H3911">
        <v>4.0000000000000002E-4</v>
      </c>
    </row>
    <row r="3912" spans="1:8" x14ac:dyDescent="0.25">
      <c r="A3912" s="6">
        <v>28894</v>
      </c>
      <c r="B3912">
        <v>5.1999999999999998E-3</v>
      </c>
      <c r="C3912">
        <v>1.4E-3</v>
      </c>
      <c r="D3912">
        <v>-1E-3</v>
      </c>
      <c r="E3912">
        <v>4.0000000000000002E-4</v>
      </c>
      <c r="F3912">
        <v>-8.0000000000000004E-4</v>
      </c>
      <c r="G3912">
        <v>2E-3</v>
      </c>
      <c r="H3912">
        <v>4.0000000000000002E-4</v>
      </c>
    </row>
    <row r="3913" spans="1:8" x14ac:dyDescent="0.25">
      <c r="A3913" s="6">
        <v>28895</v>
      </c>
      <c r="B3913">
        <v>2.5000000000000001E-3</v>
      </c>
      <c r="C3913">
        <v>3.0999999999999999E-3</v>
      </c>
      <c r="D3913">
        <v>5.0000000000000001E-4</v>
      </c>
      <c r="E3913">
        <v>-2.9999999999999997E-4</v>
      </c>
      <c r="F3913">
        <v>2E-3</v>
      </c>
      <c r="G3913">
        <v>6.9999999999999999E-4</v>
      </c>
      <c r="H3913">
        <v>4.0000000000000002E-4</v>
      </c>
    </row>
    <row r="3914" spans="1:8" x14ac:dyDescent="0.25">
      <c r="A3914" s="6">
        <v>28898</v>
      </c>
      <c r="B3914">
        <v>2.5000000000000001E-3</v>
      </c>
      <c r="C3914">
        <v>-2.2000000000000001E-3</v>
      </c>
      <c r="D3914">
        <v>-2.7000000000000001E-3</v>
      </c>
      <c r="E3914">
        <v>1.6999999999999999E-3</v>
      </c>
      <c r="F3914">
        <v>-4.0000000000000002E-4</v>
      </c>
      <c r="G3914">
        <v>1.5E-3</v>
      </c>
      <c r="H3914">
        <v>4.0000000000000002E-4</v>
      </c>
    </row>
    <row r="3915" spans="1:8" x14ac:dyDescent="0.25">
      <c r="A3915" s="6">
        <v>28899</v>
      </c>
      <c r="B3915">
        <v>7.4000000000000003E-3</v>
      </c>
      <c r="C3915">
        <v>1.6999999999999999E-3</v>
      </c>
      <c r="D3915">
        <v>-6.9999999999999999E-4</v>
      </c>
      <c r="E3915">
        <v>6.9999999999999999E-4</v>
      </c>
      <c r="F3915">
        <v>-1E-3</v>
      </c>
      <c r="G3915">
        <v>5.1000000000000004E-3</v>
      </c>
      <c r="H3915">
        <v>4.0000000000000002E-4</v>
      </c>
    </row>
    <row r="3916" spans="1:8" x14ac:dyDescent="0.25">
      <c r="A3916" s="6">
        <v>28900</v>
      </c>
      <c r="B3916">
        <v>-1.4E-3</v>
      </c>
      <c r="C3916">
        <v>6.9999999999999999E-4</v>
      </c>
      <c r="D3916">
        <v>2.3E-3</v>
      </c>
      <c r="E3916">
        <v>-2.3E-3</v>
      </c>
      <c r="F3916">
        <v>8.9999999999999998E-4</v>
      </c>
      <c r="G3916">
        <v>-3.8999999999999998E-3</v>
      </c>
      <c r="H3916">
        <v>4.0000000000000002E-4</v>
      </c>
    </row>
    <row r="3917" spans="1:8" x14ac:dyDescent="0.25">
      <c r="A3917" s="6">
        <v>28901</v>
      </c>
      <c r="B3917">
        <v>-5.0000000000000001E-4</v>
      </c>
      <c r="C3917">
        <v>2.5999999999999999E-3</v>
      </c>
      <c r="D3917">
        <v>-1.1000000000000001E-3</v>
      </c>
      <c r="E3917">
        <v>-1.5E-3</v>
      </c>
      <c r="F3917">
        <v>-1E-4</v>
      </c>
      <c r="G3917">
        <v>-4.0000000000000002E-4</v>
      </c>
      <c r="H3917">
        <v>4.0000000000000002E-4</v>
      </c>
    </row>
    <row r="3918" spans="1:8" x14ac:dyDescent="0.25">
      <c r="A3918" s="6">
        <v>28902</v>
      </c>
      <c r="B3918">
        <v>2.9999999999999997E-4</v>
      </c>
      <c r="C3918">
        <v>3.0999999999999999E-3</v>
      </c>
      <c r="D3918">
        <v>8.9999999999999998E-4</v>
      </c>
      <c r="E3918">
        <v>-1.4E-3</v>
      </c>
      <c r="F3918">
        <v>0</v>
      </c>
      <c r="G3918">
        <v>-2.0000000000000001E-4</v>
      </c>
      <c r="H3918">
        <v>4.0000000000000002E-4</v>
      </c>
    </row>
    <row r="3919" spans="1:8" x14ac:dyDescent="0.25">
      <c r="A3919" s="6">
        <v>28906</v>
      </c>
      <c r="B3919">
        <v>5.7999999999999996E-3</v>
      </c>
      <c r="C3919">
        <v>-2.7000000000000001E-3</v>
      </c>
      <c r="D3919">
        <v>-1.9E-3</v>
      </c>
      <c r="E3919">
        <v>2.3E-3</v>
      </c>
      <c r="F3919">
        <v>5.9999999999999995E-4</v>
      </c>
      <c r="G3919">
        <v>2.3E-3</v>
      </c>
      <c r="H3919">
        <v>4.0000000000000002E-4</v>
      </c>
    </row>
    <row r="3920" spans="1:8" x14ac:dyDescent="0.25">
      <c r="A3920" s="6">
        <v>28907</v>
      </c>
      <c r="B3920">
        <v>-2.8E-3</v>
      </c>
      <c r="C3920">
        <v>2.5000000000000001E-3</v>
      </c>
      <c r="D3920">
        <v>2.2000000000000001E-3</v>
      </c>
      <c r="E3920">
        <v>-2.9999999999999997E-4</v>
      </c>
      <c r="F3920">
        <v>1.6000000000000001E-3</v>
      </c>
      <c r="G3920">
        <v>-2E-3</v>
      </c>
      <c r="H3920">
        <v>4.0000000000000002E-4</v>
      </c>
    </row>
    <row r="3921" spans="1:8" x14ac:dyDescent="0.25">
      <c r="A3921" s="6">
        <v>28908</v>
      </c>
      <c r="B3921">
        <v>-5.7999999999999996E-3</v>
      </c>
      <c r="C3921">
        <v>3.2000000000000002E-3</v>
      </c>
      <c r="D3921">
        <v>1.2999999999999999E-3</v>
      </c>
      <c r="E3921">
        <v>-2E-3</v>
      </c>
      <c r="F3921">
        <v>5.9999999999999995E-4</v>
      </c>
      <c r="G3921">
        <v>-2.0999999999999999E-3</v>
      </c>
      <c r="H3921">
        <v>4.0000000000000002E-4</v>
      </c>
    </row>
    <row r="3922" spans="1:8" x14ac:dyDescent="0.25">
      <c r="A3922" s="6">
        <v>28909</v>
      </c>
      <c r="B3922">
        <v>-5.6999999999998996E-3</v>
      </c>
      <c r="C3922">
        <v>1.6000000000000001E-3</v>
      </c>
      <c r="D3922">
        <v>1.4E-3</v>
      </c>
      <c r="E3922">
        <v>-2.0000000000000001E-4</v>
      </c>
      <c r="F3922">
        <v>0</v>
      </c>
      <c r="G3922">
        <v>-2.8E-3</v>
      </c>
      <c r="H3922">
        <v>4.0000000000000002E-4</v>
      </c>
    </row>
    <row r="3923" spans="1:8" x14ac:dyDescent="0.25">
      <c r="A3923" s="6">
        <v>28912</v>
      </c>
      <c r="B3923">
        <v>-1.4E-3</v>
      </c>
      <c r="C3923">
        <v>5.9999999999999995E-4</v>
      </c>
      <c r="D3923">
        <v>-5.0000000000000001E-4</v>
      </c>
      <c r="E3923">
        <v>0</v>
      </c>
      <c r="F3923">
        <v>2.0000000000000001E-4</v>
      </c>
      <c r="G3923">
        <v>-1.4E-3</v>
      </c>
      <c r="H3923">
        <v>4.0000000000000002E-4</v>
      </c>
    </row>
    <row r="3924" spans="1:8" x14ac:dyDescent="0.25">
      <c r="A3924" s="6">
        <v>28913</v>
      </c>
      <c r="B3924">
        <v>-1.6899999999999998E-2</v>
      </c>
      <c r="C3924">
        <v>-4.8999999999999998E-3</v>
      </c>
      <c r="D3924">
        <v>4.7999999999999996E-3</v>
      </c>
      <c r="E3924">
        <v>-2E-3</v>
      </c>
      <c r="F3924">
        <v>6.9999999999999999E-4</v>
      </c>
      <c r="G3924">
        <v>-9.5999999999999992E-3</v>
      </c>
      <c r="H3924">
        <v>4.0000000000000002E-4</v>
      </c>
    </row>
    <row r="3925" spans="1:8" x14ac:dyDescent="0.25">
      <c r="A3925" s="6">
        <v>28914</v>
      </c>
      <c r="B3925">
        <v>8.9999999999999998E-4</v>
      </c>
      <c r="C3925">
        <v>-2.3E-3</v>
      </c>
      <c r="D3925">
        <v>-8.0000000000000004E-4</v>
      </c>
      <c r="E3925">
        <v>8.0000000000000004E-4</v>
      </c>
      <c r="F3925">
        <v>1E-4</v>
      </c>
      <c r="G3925">
        <v>8.0000000000000004E-4</v>
      </c>
      <c r="H3925">
        <v>4.0000000000000002E-4</v>
      </c>
    </row>
    <row r="3926" spans="1:8" x14ac:dyDescent="0.25">
      <c r="A3926" s="6">
        <v>28915</v>
      </c>
      <c r="B3926">
        <v>6.7000000000000002E-3</v>
      </c>
      <c r="C3926">
        <v>-5.9999999999999995E-4</v>
      </c>
      <c r="D3926">
        <v>2.9999999999999997E-4</v>
      </c>
      <c r="E3926">
        <v>-5.9999999999999995E-4</v>
      </c>
      <c r="F3926">
        <v>1.1000000000000001E-3</v>
      </c>
      <c r="G3926">
        <v>3.3E-3</v>
      </c>
      <c r="H3926">
        <v>4.0000000000000002E-4</v>
      </c>
    </row>
    <row r="3927" spans="1:8" x14ac:dyDescent="0.25">
      <c r="A3927" s="6">
        <v>28916</v>
      </c>
      <c r="B3927">
        <v>1.1000000000000001E-3</v>
      </c>
      <c r="C3927">
        <v>3.3999999999999998E-3</v>
      </c>
      <c r="D3927">
        <v>1E-4</v>
      </c>
      <c r="E3927">
        <v>5.9999999999999995E-4</v>
      </c>
      <c r="F3927">
        <v>1E-3</v>
      </c>
      <c r="G3927">
        <v>0</v>
      </c>
      <c r="H3927">
        <v>4.0000000000000002E-4</v>
      </c>
    </row>
    <row r="3928" spans="1:8" x14ac:dyDescent="0.25">
      <c r="A3928" s="6">
        <v>28919</v>
      </c>
      <c r="B3928">
        <v>1.0999999999999999E-2</v>
      </c>
      <c r="C3928">
        <v>-3.0999999999999999E-3</v>
      </c>
      <c r="D3928">
        <v>-5.9999999999999995E-4</v>
      </c>
      <c r="E3928">
        <v>2.3E-3</v>
      </c>
      <c r="F3928">
        <v>-2.0000000000000001E-4</v>
      </c>
      <c r="G3928">
        <v>5.7999999999999996E-3</v>
      </c>
      <c r="H3928">
        <v>4.0000000000000002E-4</v>
      </c>
    </row>
    <row r="3929" spans="1:8" x14ac:dyDescent="0.25">
      <c r="A3929" s="6">
        <v>28920</v>
      </c>
      <c r="B3929">
        <v>-2.2000000000000001E-3</v>
      </c>
      <c r="C3929">
        <v>1.2999999999999999E-3</v>
      </c>
      <c r="D3929">
        <v>6.1999999999999998E-3</v>
      </c>
      <c r="E3929">
        <v>-5.0000000000000001E-4</v>
      </c>
      <c r="F3929">
        <v>6.9999999999999999E-4</v>
      </c>
      <c r="G3929">
        <v>1.5E-3</v>
      </c>
      <c r="H3929">
        <v>4.0000000000000002E-4</v>
      </c>
    </row>
    <row r="3930" spans="1:8" x14ac:dyDescent="0.25">
      <c r="A3930" s="6">
        <v>28921</v>
      </c>
      <c r="B3930">
        <v>6.4000000000000003E-3</v>
      </c>
      <c r="C3930">
        <v>1E-3</v>
      </c>
      <c r="D3930">
        <v>1.6000000000000001E-3</v>
      </c>
      <c r="E3930">
        <v>8.0000000000000004E-4</v>
      </c>
      <c r="F3930">
        <v>1.5E-3</v>
      </c>
      <c r="G3930">
        <v>2.2000000000000001E-3</v>
      </c>
      <c r="H3930">
        <v>4.0000000000000002E-4</v>
      </c>
    </row>
    <row r="3931" spans="1:8" x14ac:dyDescent="0.25">
      <c r="A3931" s="6">
        <v>28922</v>
      </c>
      <c r="B3931">
        <v>1.0200000000000001E-2</v>
      </c>
      <c r="C3931">
        <v>-6.9999999999999999E-4</v>
      </c>
      <c r="D3931">
        <v>-5.9999999999999995E-4</v>
      </c>
      <c r="E3931">
        <v>-4.0000000000000002E-4</v>
      </c>
      <c r="F3931">
        <v>4.0000000000000002E-4</v>
      </c>
      <c r="G3931">
        <v>5.1000000000000004E-3</v>
      </c>
      <c r="H3931">
        <v>4.0000000000000002E-4</v>
      </c>
    </row>
    <row r="3932" spans="1:8" x14ac:dyDescent="0.25">
      <c r="A3932" s="6">
        <v>28923</v>
      </c>
      <c r="B3932">
        <v>2.9999999999999997E-4</v>
      </c>
      <c r="C3932">
        <v>1.1999999999999999E-3</v>
      </c>
      <c r="D3932">
        <v>6.9999999999999999E-4</v>
      </c>
      <c r="E3932">
        <v>5.0000000000000001E-4</v>
      </c>
      <c r="F3932">
        <v>-8.0000000000000004E-4</v>
      </c>
      <c r="G3932">
        <v>-3.5999999999999999E-3</v>
      </c>
      <c r="H3932">
        <v>4.0000000000000002E-4</v>
      </c>
    </row>
    <row r="3933" spans="1:8" x14ac:dyDescent="0.25">
      <c r="A3933" s="6">
        <v>28926</v>
      </c>
      <c r="B3933">
        <v>1.6000000000000001E-3</v>
      </c>
      <c r="C3933">
        <v>1.4E-3</v>
      </c>
      <c r="D3933">
        <v>-1.5E-3</v>
      </c>
      <c r="E3933">
        <v>5.0000000000000001E-4</v>
      </c>
      <c r="F3933">
        <v>2.3E-3</v>
      </c>
      <c r="G3933">
        <v>2.5000000000000001E-3</v>
      </c>
      <c r="H3933">
        <v>4.0000000000000002E-4</v>
      </c>
    </row>
    <row r="3934" spans="1:8" x14ac:dyDescent="0.25">
      <c r="A3934" s="6">
        <v>28927</v>
      </c>
      <c r="B3934">
        <v>2.3E-3</v>
      </c>
      <c r="C3934">
        <v>2.7000000000000001E-3</v>
      </c>
      <c r="D3934">
        <v>-1E-3</v>
      </c>
      <c r="E3934">
        <v>2.2000000000000001E-3</v>
      </c>
      <c r="F3934">
        <v>-2.9999999999999997E-4</v>
      </c>
      <c r="G3934">
        <v>-2.2000000000000001E-3</v>
      </c>
      <c r="H3934">
        <v>4.0000000000000002E-4</v>
      </c>
    </row>
    <row r="3935" spans="1:8" x14ac:dyDescent="0.25">
      <c r="A3935" s="6">
        <v>28928</v>
      </c>
      <c r="B3935">
        <v>-6.9999999999999999E-4</v>
      </c>
      <c r="C3935">
        <v>1.6000000000000001E-3</v>
      </c>
      <c r="D3935">
        <v>-4.0000000000000002E-4</v>
      </c>
      <c r="E3935">
        <v>-8.9999999999999998E-4</v>
      </c>
      <c r="F3935">
        <v>1.5E-3</v>
      </c>
      <c r="G3935">
        <v>-1.2999999999999999E-3</v>
      </c>
      <c r="H3935">
        <v>4.0000000000000002E-4</v>
      </c>
    </row>
    <row r="3936" spans="1:8" x14ac:dyDescent="0.25">
      <c r="A3936" s="6">
        <v>28929</v>
      </c>
      <c r="B3936">
        <v>1.6999999999999999E-3</v>
      </c>
      <c r="C3936">
        <v>1E-3</v>
      </c>
      <c r="D3936">
        <v>1.8E-3</v>
      </c>
      <c r="E3936">
        <v>-5.9999999999999995E-4</v>
      </c>
      <c r="F3936">
        <v>1.1000000000000001E-3</v>
      </c>
      <c r="G3936">
        <v>-3.0999999999999999E-3</v>
      </c>
      <c r="H3936">
        <v>4.0000000000000002E-4</v>
      </c>
    </row>
    <row r="3937" spans="1:8" x14ac:dyDescent="0.25">
      <c r="A3937" s="6">
        <v>28930</v>
      </c>
      <c r="B3937">
        <v>7.4000000000000003E-3</v>
      </c>
      <c r="C3937">
        <v>-1E-4</v>
      </c>
      <c r="D3937">
        <v>-3.0999999999999999E-3</v>
      </c>
      <c r="E3937">
        <v>2.2000000000000001E-3</v>
      </c>
      <c r="F3937">
        <v>2.9999999999999997E-4</v>
      </c>
      <c r="G3937">
        <v>-6.9999999999999999E-4</v>
      </c>
      <c r="H3937">
        <v>4.0000000000000002E-4</v>
      </c>
    </row>
    <row r="3938" spans="1:8" x14ac:dyDescent="0.25">
      <c r="A3938" s="6">
        <v>28933</v>
      </c>
      <c r="B3938">
        <v>3.4999999999998999E-3</v>
      </c>
      <c r="C3938">
        <v>-2.9999999999999997E-4</v>
      </c>
      <c r="D3938">
        <v>-6.9999999999999999E-4</v>
      </c>
      <c r="E3938">
        <v>-2.9999999999999997E-4</v>
      </c>
      <c r="F3938">
        <v>-1.1000000000000001E-3</v>
      </c>
      <c r="G3938">
        <v>4.0000000000000002E-4</v>
      </c>
      <c r="H3938">
        <v>4.0000000000000002E-4</v>
      </c>
    </row>
    <row r="3939" spans="1:8" x14ac:dyDescent="0.25">
      <c r="A3939" s="6">
        <v>28934</v>
      </c>
      <c r="B3939">
        <v>-5.3E-3</v>
      </c>
      <c r="C3939">
        <v>2.5999999999999999E-3</v>
      </c>
      <c r="D3939">
        <v>2.9999999999999997E-4</v>
      </c>
      <c r="E3939">
        <v>-5.9999999999999995E-4</v>
      </c>
      <c r="F3939">
        <v>6.9999999999999999E-4</v>
      </c>
      <c r="G3939">
        <v>-8.9999999999999998E-4</v>
      </c>
      <c r="H3939">
        <v>4.0000000000000002E-4</v>
      </c>
    </row>
    <row r="3940" spans="1:8" x14ac:dyDescent="0.25">
      <c r="A3940" s="6">
        <v>28935</v>
      </c>
      <c r="B3940">
        <v>6.4999999999999997E-3</v>
      </c>
      <c r="C3940">
        <v>-1E-3</v>
      </c>
      <c r="D3940">
        <v>-3.8E-3</v>
      </c>
      <c r="E3940">
        <v>2E-3</v>
      </c>
      <c r="F3940">
        <v>-1.1999999999999999E-3</v>
      </c>
      <c r="G3940">
        <v>2.8E-3</v>
      </c>
      <c r="H3940">
        <v>4.0000000000000002E-4</v>
      </c>
    </row>
    <row r="3941" spans="1:8" x14ac:dyDescent="0.25">
      <c r="A3941" s="6">
        <v>28936</v>
      </c>
      <c r="B3941">
        <v>4.0000000000000001E-3</v>
      </c>
      <c r="C3941">
        <v>1.2999999999999999E-3</v>
      </c>
      <c r="D3941">
        <v>-1.9E-3</v>
      </c>
      <c r="E3941">
        <v>8.0000000000000004E-4</v>
      </c>
      <c r="F3941">
        <v>-3.3E-3</v>
      </c>
      <c r="G3941">
        <v>2.3999999999999998E-3</v>
      </c>
      <c r="H3941">
        <v>4.0000000000000002E-4</v>
      </c>
    </row>
    <row r="3942" spans="1:8" x14ac:dyDescent="0.25">
      <c r="A3942" s="6">
        <v>28937</v>
      </c>
      <c r="B3942">
        <v>-2.0000000000000001E-4</v>
      </c>
      <c r="C3942">
        <v>5.3E-3</v>
      </c>
      <c r="D3942">
        <v>5.9999999999999995E-4</v>
      </c>
      <c r="E3942">
        <v>-4.1999999999999997E-3</v>
      </c>
      <c r="F3942">
        <v>-2.0999999999999999E-3</v>
      </c>
      <c r="G3942">
        <v>1E-4</v>
      </c>
      <c r="H3942">
        <v>4.0000000000000002E-4</v>
      </c>
    </row>
    <row r="3943" spans="1:8" x14ac:dyDescent="0.25">
      <c r="A3943" s="6">
        <v>28940</v>
      </c>
      <c r="B3943">
        <v>-5.0000000000000001E-3</v>
      </c>
      <c r="C3943">
        <v>1.6999999999999999E-3</v>
      </c>
      <c r="D3943">
        <v>2.0999999999999999E-3</v>
      </c>
      <c r="E3943">
        <v>-4.0000000000000002E-4</v>
      </c>
      <c r="F3943">
        <v>2.0999999999999999E-3</v>
      </c>
      <c r="G3943">
        <v>6.9999999999999999E-4</v>
      </c>
      <c r="H3943">
        <v>4.0000000000000002E-4</v>
      </c>
    </row>
    <row r="3944" spans="1:8" x14ac:dyDescent="0.25">
      <c r="A3944" s="6">
        <v>28941</v>
      </c>
      <c r="B3944">
        <v>1.2999999999999999E-2</v>
      </c>
      <c r="C3944">
        <v>-5.1000000000000004E-3</v>
      </c>
      <c r="D3944">
        <v>-4.5999999999999999E-3</v>
      </c>
      <c r="E3944">
        <v>1.1000000000000001E-3</v>
      </c>
      <c r="F3944">
        <v>1E-4</v>
      </c>
      <c r="G3944">
        <v>4.6999999999998996E-3</v>
      </c>
      <c r="H3944">
        <v>4.0000000000000002E-4</v>
      </c>
    </row>
    <row r="3945" spans="1:8" x14ac:dyDescent="0.25">
      <c r="A3945" s="6">
        <v>28942</v>
      </c>
      <c r="B3945">
        <v>-3.5999999999999999E-3</v>
      </c>
      <c r="C3945">
        <v>3.8999999999999998E-3</v>
      </c>
      <c r="D3945">
        <v>1E-3</v>
      </c>
      <c r="E3945">
        <v>5.0000000000000001E-4</v>
      </c>
      <c r="F3945">
        <v>2.9999999999999997E-4</v>
      </c>
      <c r="G3945">
        <v>-1.5E-3</v>
      </c>
      <c r="H3945">
        <v>4.0000000000000002E-4</v>
      </c>
    </row>
    <row r="3946" spans="1:8" x14ac:dyDescent="0.25">
      <c r="A3946" s="6">
        <v>28943</v>
      </c>
      <c r="B3946">
        <v>-2.9999999999999997E-4</v>
      </c>
      <c r="C3946">
        <v>5.1000000000000004E-3</v>
      </c>
      <c r="D3946">
        <v>-2.5999999999999999E-3</v>
      </c>
      <c r="E3946">
        <v>-1E-4</v>
      </c>
      <c r="F3946">
        <v>-1.6000000000000001E-3</v>
      </c>
      <c r="G3946">
        <v>8.9999999999999998E-4</v>
      </c>
      <c r="H3946">
        <v>4.0000000000000002E-4</v>
      </c>
    </row>
    <row r="3947" spans="1:8" x14ac:dyDescent="0.25">
      <c r="A3947" s="6">
        <v>28944</v>
      </c>
      <c r="B3947">
        <v>-3.0999999999999999E-3</v>
      </c>
      <c r="C3947">
        <v>6.6E-3</v>
      </c>
      <c r="D3947">
        <v>-2.0000000000000001E-4</v>
      </c>
      <c r="E3947">
        <v>0</v>
      </c>
      <c r="F3947">
        <v>2.0000000000000001E-4</v>
      </c>
      <c r="G3947">
        <v>-2.0999999999999999E-3</v>
      </c>
      <c r="H3947">
        <v>4.0000000000000002E-4</v>
      </c>
    </row>
    <row r="3948" spans="1:8" x14ac:dyDescent="0.25">
      <c r="A3948" s="6">
        <v>28947</v>
      </c>
      <c r="B3948">
        <v>-6.8999999999999999E-3</v>
      </c>
      <c r="C3948">
        <v>2.8E-3</v>
      </c>
      <c r="D3948">
        <v>1.4E-3</v>
      </c>
      <c r="E3948">
        <v>1.2999999999999999E-3</v>
      </c>
      <c r="F3948">
        <v>1E-3</v>
      </c>
      <c r="G3948">
        <v>2.0000000000000001E-4</v>
      </c>
      <c r="H3948">
        <v>4.0000000000000002E-4</v>
      </c>
    </row>
    <row r="3949" spans="1:8" x14ac:dyDescent="0.25">
      <c r="A3949" s="6">
        <v>28948</v>
      </c>
      <c r="B3949">
        <v>1.3299999999999999E-2</v>
      </c>
      <c r="C3949">
        <v>-2.8999999999999998E-3</v>
      </c>
      <c r="D3949">
        <v>-1.5E-3</v>
      </c>
      <c r="E3949">
        <v>2.5999999999999999E-3</v>
      </c>
      <c r="F3949">
        <v>-2.0000000000000001E-4</v>
      </c>
      <c r="G3949">
        <v>5.1000000000000004E-3</v>
      </c>
      <c r="H3949">
        <v>4.0000000000000002E-4</v>
      </c>
    </row>
    <row r="3950" spans="1:8" x14ac:dyDescent="0.25">
      <c r="A3950" s="6">
        <v>28949</v>
      </c>
      <c r="B3950">
        <v>3.0000000000000001E-3</v>
      </c>
      <c r="C3950">
        <v>5.0000000000000001E-4</v>
      </c>
      <c r="D3950">
        <v>1E-3</v>
      </c>
      <c r="E3950">
        <v>1.9E-3</v>
      </c>
      <c r="F3950">
        <v>-1.5E-3</v>
      </c>
      <c r="G3950">
        <v>-4.0000000000000002E-4</v>
      </c>
      <c r="H3950">
        <v>4.0000000000000002E-4</v>
      </c>
    </row>
    <row r="3951" spans="1:8" x14ac:dyDescent="0.25">
      <c r="A3951" s="6">
        <v>28950</v>
      </c>
      <c r="B3951">
        <v>5.4999999999999997E-3</v>
      </c>
      <c r="C3951">
        <v>-5.0000000000000001E-4</v>
      </c>
      <c r="D3951">
        <v>-1.5E-3</v>
      </c>
      <c r="E3951">
        <v>1.8E-3</v>
      </c>
      <c r="F3951">
        <v>8.9999999999999998E-4</v>
      </c>
      <c r="G3951">
        <v>6.9999999999999999E-4</v>
      </c>
      <c r="H3951">
        <v>4.0000000000000002E-4</v>
      </c>
    </row>
    <row r="3952" spans="1:8" x14ac:dyDescent="0.25">
      <c r="A3952" s="6">
        <v>28951</v>
      </c>
      <c r="B3952">
        <v>-6.9999999999999999E-4</v>
      </c>
      <c r="C3952">
        <v>8.0000000000000004E-4</v>
      </c>
      <c r="D3952">
        <v>1.1000000000000001E-3</v>
      </c>
      <c r="E3952">
        <v>-8.9999999999999998E-4</v>
      </c>
      <c r="F3952">
        <v>-1.8E-3</v>
      </c>
      <c r="G3952">
        <v>1E-4</v>
      </c>
      <c r="H3952">
        <v>4.0000000000000002E-4</v>
      </c>
    </row>
    <row r="3953" spans="1:8" x14ac:dyDescent="0.25">
      <c r="A3953" s="6">
        <v>28954</v>
      </c>
      <c r="B3953">
        <v>-3.0000000000000001E-3</v>
      </c>
      <c r="C3953">
        <v>1.8E-3</v>
      </c>
      <c r="D3953">
        <v>8.0000000000000004E-4</v>
      </c>
      <c r="E3953">
        <v>0</v>
      </c>
      <c r="F3953">
        <v>1E-4</v>
      </c>
      <c r="G3953">
        <v>1E-3</v>
      </c>
      <c r="H3953">
        <v>4.0000000000000002E-4</v>
      </c>
    </row>
    <row r="3954" spans="1:8" x14ac:dyDescent="0.25">
      <c r="A3954" s="6">
        <v>28955</v>
      </c>
      <c r="B3954">
        <v>4.4999999999999997E-3</v>
      </c>
      <c r="C3954">
        <v>2.9999999999999997E-4</v>
      </c>
      <c r="D3954">
        <v>1.6999999999999999E-3</v>
      </c>
      <c r="E3954">
        <v>0</v>
      </c>
      <c r="F3954">
        <v>8.0000000000000004E-4</v>
      </c>
      <c r="G3954">
        <v>-1.1000000000000001E-3</v>
      </c>
      <c r="H3954">
        <v>4.0000000000000002E-4</v>
      </c>
    </row>
    <row r="3955" spans="1:8" x14ac:dyDescent="0.25">
      <c r="A3955" s="6">
        <v>28956</v>
      </c>
      <c r="B3955">
        <v>-8.9999999999999993E-3</v>
      </c>
      <c r="C3955">
        <v>3.7000000000000002E-3</v>
      </c>
      <c r="D3955">
        <v>4.0999999999998997E-3</v>
      </c>
      <c r="E3955">
        <v>-3.5999999999999999E-3</v>
      </c>
      <c r="F3955">
        <v>2.8E-3</v>
      </c>
      <c r="G3955">
        <v>-4.3E-3</v>
      </c>
      <c r="H3955">
        <v>4.0000000000000002E-4</v>
      </c>
    </row>
    <row r="3956" spans="1:8" x14ac:dyDescent="0.25">
      <c r="A3956" s="6">
        <v>28957</v>
      </c>
      <c r="B3956">
        <v>-2.3999999999999998E-3</v>
      </c>
      <c r="C3956">
        <v>3.8999999999999998E-3</v>
      </c>
      <c r="D3956">
        <v>3.2000000000000002E-3</v>
      </c>
      <c r="E3956">
        <v>-2.0999999999999999E-3</v>
      </c>
      <c r="F3956">
        <v>1.6999999999999999E-3</v>
      </c>
      <c r="G3956">
        <v>2.9999999999999997E-4</v>
      </c>
      <c r="H3956">
        <v>4.0000000000000002E-4</v>
      </c>
    </row>
    <row r="3957" spans="1:8" x14ac:dyDescent="0.25">
      <c r="A3957" s="6">
        <v>28961</v>
      </c>
      <c r="B3957">
        <v>-8.6999999999999994E-3</v>
      </c>
      <c r="C3957">
        <v>2.0000000000000001E-4</v>
      </c>
      <c r="D3957">
        <v>1.1999999999999999E-3</v>
      </c>
      <c r="E3957">
        <v>-1.1000000000000001E-3</v>
      </c>
      <c r="F3957">
        <v>-4.0000000000000002E-4</v>
      </c>
      <c r="G3957">
        <v>-1.4E-3</v>
      </c>
      <c r="H3957">
        <v>4.0000000000000002E-4</v>
      </c>
    </row>
    <row r="3958" spans="1:8" x14ac:dyDescent="0.25">
      <c r="A3958" s="6">
        <v>28962</v>
      </c>
      <c r="B3958">
        <v>-8.0000000000000004E-4</v>
      </c>
      <c r="C3958">
        <v>-1.1999999999999999E-3</v>
      </c>
      <c r="D3958">
        <v>5.0000000000000001E-4</v>
      </c>
      <c r="E3958">
        <v>2.9999999999999997E-4</v>
      </c>
      <c r="F3958">
        <v>1.1000000000000001E-3</v>
      </c>
      <c r="G3958">
        <v>-5.0000000000000001E-4</v>
      </c>
      <c r="H3958">
        <v>4.0000000000000002E-4</v>
      </c>
    </row>
    <row r="3959" spans="1:8" x14ac:dyDescent="0.25">
      <c r="A3959" s="6">
        <v>28963</v>
      </c>
      <c r="B3959">
        <v>4.8999999999999998E-3</v>
      </c>
      <c r="C3959">
        <v>3.0999999999999999E-3</v>
      </c>
      <c r="D3959">
        <v>-2.9999999999999997E-4</v>
      </c>
      <c r="E3959">
        <v>1.8E-3</v>
      </c>
      <c r="F3959">
        <v>-1.6999999999999999E-3</v>
      </c>
      <c r="G3959">
        <v>1.2999999999999999E-3</v>
      </c>
      <c r="H3959">
        <v>4.0000000000000002E-4</v>
      </c>
    </row>
    <row r="3960" spans="1:8" x14ac:dyDescent="0.25">
      <c r="A3960" s="6">
        <v>28964</v>
      </c>
      <c r="B3960">
        <v>-3.8E-3</v>
      </c>
      <c r="C3960">
        <v>3.5999999999999999E-3</v>
      </c>
      <c r="D3960">
        <v>-5.9999999999999995E-4</v>
      </c>
      <c r="E3960">
        <v>1E-3</v>
      </c>
      <c r="F3960">
        <v>-5.0000000000000001E-4</v>
      </c>
      <c r="G3960">
        <v>-1E-3</v>
      </c>
      <c r="H3960">
        <v>4.0000000000000002E-4</v>
      </c>
    </row>
    <row r="3961" spans="1:8" x14ac:dyDescent="0.25">
      <c r="A3961" s="6">
        <v>28965</v>
      </c>
      <c r="B3961">
        <v>1E-4</v>
      </c>
      <c r="C3961">
        <v>1.8E-3</v>
      </c>
      <c r="D3961">
        <v>-1.4E-3</v>
      </c>
      <c r="E3961">
        <v>1.5E-3</v>
      </c>
      <c r="F3961">
        <v>-2.3E-3</v>
      </c>
      <c r="G3961">
        <v>2.9999999999999997E-4</v>
      </c>
      <c r="H3961">
        <v>4.0000000000000002E-4</v>
      </c>
    </row>
    <row r="3962" spans="1:8" x14ac:dyDescent="0.25">
      <c r="A3962" s="6">
        <v>28968</v>
      </c>
      <c r="B3962">
        <v>2.8999999999999998E-3</v>
      </c>
      <c r="C3962">
        <v>-1E-4</v>
      </c>
      <c r="D3962">
        <v>-2.0999999999999999E-3</v>
      </c>
      <c r="E3962">
        <v>3.3E-3</v>
      </c>
      <c r="F3962">
        <v>-1.6000000000000001E-3</v>
      </c>
      <c r="G3962">
        <v>2.9999999999999997E-4</v>
      </c>
      <c r="H3962">
        <v>4.0000000000000002E-4</v>
      </c>
    </row>
    <row r="3963" spans="1:8" x14ac:dyDescent="0.25">
      <c r="A3963" s="6">
        <v>28969</v>
      </c>
      <c r="B3963">
        <v>5.1999999999999998E-3</v>
      </c>
      <c r="C3963">
        <v>-2.9999999999999997E-4</v>
      </c>
      <c r="D3963">
        <v>-2.9999999999999997E-4</v>
      </c>
      <c r="E3963">
        <v>2.3E-3</v>
      </c>
      <c r="F3963">
        <v>-1E-4</v>
      </c>
      <c r="G3963">
        <v>2.8999999999999998E-3</v>
      </c>
      <c r="H3963">
        <v>4.0000000000000002E-4</v>
      </c>
    </row>
    <row r="3964" spans="1:8" x14ac:dyDescent="0.25">
      <c r="A3964" s="6">
        <v>28970</v>
      </c>
      <c r="B3964">
        <v>3.2000000000000002E-3</v>
      </c>
      <c r="C3964">
        <v>8.9999999999999998E-4</v>
      </c>
      <c r="D3964">
        <v>1E-4</v>
      </c>
      <c r="E3964">
        <v>2E-3</v>
      </c>
      <c r="F3964">
        <v>1.9E-3</v>
      </c>
      <c r="G3964">
        <v>4.4999999999999997E-3</v>
      </c>
      <c r="H3964">
        <v>4.0000000000000002E-4</v>
      </c>
    </row>
    <row r="3965" spans="1:8" x14ac:dyDescent="0.25">
      <c r="A3965" s="6">
        <v>28971</v>
      </c>
      <c r="B3965">
        <v>-4.6999999999998996E-3</v>
      </c>
      <c r="C3965">
        <v>3.8E-3</v>
      </c>
      <c r="D3965">
        <v>2.7000000000000001E-3</v>
      </c>
      <c r="E3965">
        <v>1E-4</v>
      </c>
      <c r="F3965">
        <v>1.1000000000000001E-3</v>
      </c>
      <c r="G3965">
        <v>2.9999999999999997E-4</v>
      </c>
      <c r="H3965">
        <v>4.0000000000000002E-4</v>
      </c>
    </row>
    <row r="3966" spans="1:8" x14ac:dyDescent="0.25">
      <c r="A3966" s="6">
        <v>28972</v>
      </c>
      <c r="B3966">
        <v>-2.3999999999999998E-3</v>
      </c>
      <c r="C3966">
        <v>2.2000000000000001E-3</v>
      </c>
      <c r="D3966">
        <v>1.4E-3</v>
      </c>
      <c r="E3966">
        <v>-4.0000000000000002E-4</v>
      </c>
      <c r="F3966">
        <v>-6.9999999999999999E-4</v>
      </c>
      <c r="G3966">
        <v>5.9999999999999995E-4</v>
      </c>
      <c r="H3966">
        <v>4.0000000000000002E-4</v>
      </c>
    </row>
    <row r="3967" spans="1:8" x14ac:dyDescent="0.25">
      <c r="A3967" s="6">
        <v>28975</v>
      </c>
      <c r="B3967">
        <v>-6.9999999999999999E-4</v>
      </c>
      <c r="C3967">
        <v>-1E-3</v>
      </c>
      <c r="D3967">
        <v>-2.9999999999999997E-4</v>
      </c>
      <c r="E3967">
        <v>2.0000000000000001E-4</v>
      </c>
      <c r="F3967">
        <v>1.6000000000000001E-3</v>
      </c>
      <c r="G3967">
        <v>1.8E-3</v>
      </c>
      <c r="H3967">
        <v>4.0000000000000002E-4</v>
      </c>
    </row>
    <row r="3968" spans="1:8" x14ac:dyDescent="0.25">
      <c r="A3968" s="6">
        <v>28976</v>
      </c>
      <c r="B3968">
        <v>-2.0000000000000001E-4</v>
      </c>
      <c r="C3968">
        <v>6.9999999999999999E-4</v>
      </c>
      <c r="D3968">
        <v>8.9999999999999998E-4</v>
      </c>
      <c r="E3968">
        <v>8.0000000000000004E-4</v>
      </c>
      <c r="F3968">
        <v>-8.9999999999999998E-4</v>
      </c>
      <c r="G3968">
        <v>1.1000000000000001E-3</v>
      </c>
      <c r="H3968">
        <v>4.0000000000000002E-4</v>
      </c>
    </row>
    <row r="3969" spans="1:8" x14ac:dyDescent="0.25">
      <c r="A3969" s="6">
        <v>28977</v>
      </c>
      <c r="B3969">
        <v>5.0000000000000001E-4</v>
      </c>
      <c r="C3969">
        <v>1.6000000000000001E-3</v>
      </c>
      <c r="D3969">
        <v>-5.9999999999999995E-4</v>
      </c>
      <c r="E3969">
        <v>2.0999999999999999E-3</v>
      </c>
      <c r="F3969">
        <v>2.0000000000000001E-4</v>
      </c>
      <c r="G3969">
        <v>1E-3</v>
      </c>
      <c r="H3969">
        <v>4.0000000000000002E-4</v>
      </c>
    </row>
    <row r="3970" spans="1:8" x14ac:dyDescent="0.25">
      <c r="A3970" s="6">
        <v>28978</v>
      </c>
      <c r="B3970">
        <v>2.0000000000000001E-4</v>
      </c>
      <c r="C3970">
        <v>1.1000000000000001E-3</v>
      </c>
      <c r="D3970">
        <v>-1.9E-3</v>
      </c>
      <c r="E3970">
        <v>1.4E-3</v>
      </c>
      <c r="F3970">
        <v>4.0000000000000002E-4</v>
      </c>
      <c r="G3970">
        <v>1.1000000000000001E-3</v>
      </c>
      <c r="H3970">
        <v>4.0000000000000002E-4</v>
      </c>
    </row>
    <row r="3971" spans="1:8" x14ac:dyDescent="0.25">
      <c r="A3971" s="6">
        <v>28979</v>
      </c>
      <c r="B3971">
        <v>-9.5999999999999992E-3</v>
      </c>
      <c r="C3971">
        <v>2.0999999999999999E-3</v>
      </c>
      <c r="D3971">
        <v>2.3999999999999998E-3</v>
      </c>
      <c r="E3971">
        <v>-6.9999999999999999E-4</v>
      </c>
      <c r="F3971">
        <v>1.8E-3</v>
      </c>
      <c r="G3971">
        <v>-4.0999999999998997E-3</v>
      </c>
      <c r="H3971">
        <v>4.0000000000000002E-4</v>
      </c>
    </row>
    <row r="3972" spans="1:8" x14ac:dyDescent="0.25">
      <c r="A3972" s="6">
        <v>28982</v>
      </c>
      <c r="B3972">
        <v>-1.8100000000000002E-2</v>
      </c>
      <c r="C3972">
        <v>-8.5000000000000006E-3</v>
      </c>
      <c r="D3972">
        <v>3.2000000000000002E-3</v>
      </c>
      <c r="E3972">
        <v>-2.5999999999999999E-3</v>
      </c>
      <c r="F3972">
        <v>2.0999999999999999E-3</v>
      </c>
      <c r="G3972">
        <v>-9.1999999999999998E-3</v>
      </c>
      <c r="H3972">
        <v>4.0000000000000002E-4</v>
      </c>
    </row>
    <row r="3973" spans="1:8" x14ac:dyDescent="0.25">
      <c r="A3973" s="6">
        <v>28983</v>
      </c>
      <c r="B3973">
        <v>-2.0000000000000001E-4</v>
      </c>
      <c r="C3973">
        <v>-7.1999999999999998E-3</v>
      </c>
      <c r="D3973">
        <v>-1.6000000000000001E-3</v>
      </c>
      <c r="E3973">
        <v>8.0000000000000004E-4</v>
      </c>
      <c r="F3973">
        <v>-1.1000000000000001E-3</v>
      </c>
      <c r="G3973">
        <v>2E-3</v>
      </c>
      <c r="H3973">
        <v>4.0000000000000002E-4</v>
      </c>
    </row>
    <row r="3974" spans="1:8" x14ac:dyDescent="0.25">
      <c r="A3974" s="6">
        <v>28984</v>
      </c>
      <c r="B3974">
        <v>3.3E-3</v>
      </c>
      <c r="C3974">
        <v>2.5000000000000001E-3</v>
      </c>
      <c r="D3974">
        <v>2E-3</v>
      </c>
      <c r="E3974">
        <v>-1.5E-3</v>
      </c>
      <c r="F3974">
        <v>-5.9999999999999995E-4</v>
      </c>
      <c r="G3974">
        <v>-1E-4</v>
      </c>
      <c r="H3974">
        <v>4.0000000000000002E-4</v>
      </c>
    </row>
    <row r="3975" spans="1:8" x14ac:dyDescent="0.25">
      <c r="A3975" s="6">
        <v>28985</v>
      </c>
      <c r="B3975">
        <v>-8.8999999999999999E-3</v>
      </c>
      <c r="C3975">
        <v>1.4E-3</v>
      </c>
      <c r="D3975">
        <v>2E-3</v>
      </c>
      <c r="E3975">
        <v>-1.8E-3</v>
      </c>
      <c r="F3975">
        <v>-1.5E-3</v>
      </c>
      <c r="G3975">
        <v>-2.2000000000000001E-3</v>
      </c>
      <c r="H3975">
        <v>4.0000000000000002E-4</v>
      </c>
    </row>
    <row r="3976" spans="1:8" x14ac:dyDescent="0.25">
      <c r="A3976" s="6">
        <v>28986</v>
      </c>
      <c r="B3976">
        <v>1.1999999999999999E-3</v>
      </c>
      <c r="C3976">
        <v>2.9999999999999997E-4</v>
      </c>
      <c r="D3976">
        <v>2.0000000000000001E-4</v>
      </c>
      <c r="E3976">
        <v>8.0000000000000004E-4</v>
      </c>
      <c r="F3976">
        <v>-1.2999999999999999E-3</v>
      </c>
      <c r="G3976">
        <v>6.9999999999999999E-4</v>
      </c>
      <c r="H3976">
        <v>4.0000000000000002E-4</v>
      </c>
    </row>
    <row r="3977" spans="1:8" x14ac:dyDescent="0.25">
      <c r="A3977" s="6">
        <v>28989</v>
      </c>
      <c r="B3977">
        <v>-4.7999999999999996E-3</v>
      </c>
      <c r="C3977">
        <v>1.6000000000000001E-3</v>
      </c>
      <c r="D3977">
        <v>1E-4</v>
      </c>
      <c r="E3977">
        <v>-1.8E-3</v>
      </c>
      <c r="F3977">
        <v>8.0000000000000004E-4</v>
      </c>
      <c r="G3977">
        <v>1E-4</v>
      </c>
      <c r="H3977">
        <v>4.0000000000000002E-4</v>
      </c>
    </row>
    <row r="3978" spans="1:8" x14ac:dyDescent="0.25">
      <c r="A3978" s="6">
        <v>28990</v>
      </c>
      <c r="B3978">
        <v>6.9999999999999999E-4</v>
      </c>
      <c r="C3978">
        <v>-4.0000000000000002E-4</v>
      </c>
      <c r="D3978">
        <v>2.3E-3</v>
      </c>
      <c r="E3978">
        <v>-1.1999999999999999E-3</v>
      </c>
      <c r="F3978">
        <v>5.0000000000000001E-4</v>
      </c>
      <c r="G3978">
        <v>-1.1000000000000001E-3</v>
      </c>
      <c r="H3978">
        <v>4.0000000000000002E-4</v>
      </c>
    </row>
    <row r="3979" spans="1:8" x14ac:dyDescent="0.25">
      <c r="A3979" s="6">
        <v>28991</v>
      </c>
      <c r="B3979">
        <v>2.2000000000000001E-3</v>
      </c>
      <c r="C3979">
        <v>-2.0999999999999999E-3</v>
      </c>
      <c r="D3979">
        <v>5.9999999999999995E-4</v>
      </c>
      <c r="E3979">
        <v>-2.2000000000000001E-3</v>
      </c>
      <c r="F3979">
        <v>2.2000000000000001E-3</v>
      </c>
      <c r="G3979">
        <v>1.9E-3</v>
      </c>
      <c r="H3979">
        <v>4.0000000000000002E-4</v>
      </c>
    </row>
    <row r="3980" spans="1:8" x14ac:dyDescent="0.25">
      <c r="A3980" s="6">
        <v>28992</v>
      </c>
      <c r="B3980">
        <v>1.47E-2</v>
      </c>
      <c r="C3980">
        <v>-4.4999999999999997E-3</v>
      </c>
      <c r="D3980">
        <v>8.0000000000000004E-4</v>
      </c>
      <c r="E3980">
        <v>6.9999999999999999E-4</v>
      </c>
      <c r="F3980">
        <v>3.5999999999999999E-3</v>
      </c>
      <c r="G3980">
        <v>3.2000000000000002E-3</v>
      </c>
      <c r="H3980">
        <v>4.0000000000000002E-4</v>
      </c>
    </row>
    <row r="3981" spans="1:8" x14ac:dyDescent="0.25">
      <c r="A3981" s="6">
        <v>28993</v>
      </c>
      <c r="B3981">
        <v>8.0000000000000004E-4</v>
      </c>
      <c r="C3981">
        <v>3.5999999999999999E-3</v>
      </c>
      <c r="D3981">
        <v>-2.0000000000000001E-4</v>
      </c>
      <c r="E3981">
        <v>-1.1999999999999999E-3</v>
      </c>
      <c r="F3981">
        <v>-1.5E-3</v>
      </c>
      <c r="G3981">
        <v>-5.0000000000000001E-4</v>
      </c>
      <c r="H3981">
        <v>4.0000000000000002E-4</v>
      </c>
    </row>
    <row r="3982" spans="1:8" x14ac:dyDescent="0.25">
      <c r="A3982" s="6">
        <v>28996</v>
      </c>
      <c r="B3982">
        <v>3.0000000000000001E-3</v>
      </c>
      <c r="C3982">
        <v>1.5E-3</v>
      </c>
      <c r="D3982">
        <v>-1.6999999999999999E-3</v>
      </c>
      <c r="E3982">
        <v>0</v>
      </c>
      <c r="F3982">
        <v>-1.5E-3</v>
      </c>
      <c r="G3982">
        <v>-1E-4</v>
      </c>
      <c r="H3982">
        <v>4.0000000000000002E-4</v>
      </c>
    </row>
    <row r="3983" spans="1:8" x14ac:dyDescent="0.25">
      <c r="A3983" s="6">
        <v>28997</v>
      </c>
      <c r="B3983">
        <v>4.5999999999999999E-3</v>
      </c>
      <c r="C3983">
        <v>-2.9999999999999997E-4</v>
      </c>
      <c r="D3983">
        <v>-1E-3</v>
      </c>
      <c r="E3983">
        <v>5.0000000000000001E-4</v>
      </c>
      <c r="F3983">
        <v>-1.2999999999999999E-3</v>
      </c>
      <c r="G3983">
        <v>2.2000000000000001E-3</v>
      </c>
      <c r="H3983">
        <v>4.0000000000000002E-4</v>
      </c>
    </row>
    <row r="3984" spans="1:8" x14ac:dyDescent="0.25">
      <c r="A3984" s="6">
        <v>28998</v>
      </c>
      <c r="B3984">
        <v>-3.8999999999999998E-3</v>
      </c>
      <c r="C3984">
        <v>5.0000000000000001E-3</v>
      </c>
      <c r="D3984">
        <v>5.0000000000000001E-4</v>
      </c>
      <c r="E3984">
        <v>-1.1000000000000001E-3</v>
      </c>
      <c r="F3984">
        <v>-3.2000000000000002E-3</v>
      </c>
      <c r="G3984">
        <v>-1.6999999999999999E-3</v>
      </c>
      <c r="H3984">
        <v>4.0000000000000002E-4</v>
      </c>
    </row>
    <row r="3985" spans="1:8" x14ac:dyDescent="0.25">
      <c r="A3985" s="6">
        <v>28999</v>
      </c>
      <c r="B3985">
        <v>1.4E-3</v>
      </c>
      <c r="C3985">
        <v>1.6000000000000001E-3</v>
      </c>
      <c r="D3985">
        <v>4.0000000000000002E-4</v>
      </c>
      <c r="E3985">
        <v>-2.5999999999999999E-3</v>
      </c>
      <c r="F3985">
        <v>-1.6000000000000001E-3</v>
      </c>
      <c r="G3985">
        <v>-1.1999999999999999E-3</v>
      </c>
      <c r="H3985">
        <v>4.0000000000000002E-4</v>
      </c>
    </row>
    <row r="3986" spans="1:8" x14ac:dyDescent="0.25">
      <c r="A3986" s="6">
        <v>29000</v>
      </c>
      <c r="B3986">
        <v>2.8999999999999998E-3</v>
      </c>
      <c r="C3986">
        <v>2.3E-3</v>
      </c>
      <c r="D3986">
        <v>4.0000000000000002E-4</v>
      </c>
      <c r="E3986">
        <v>-1.1000000000000001E-3</v>
      </c>
      <c r="F3986">
        <v>-5.0000000000000001E-4</v>
      </c>
      <c r="G3986">
        <v>1.6000000000000001E-3</v>
      </c>
      <c r="H3986">
        <v>4.0000000000000002E-4</v>
      </c>
    </row>
    <row r="3987" spans="1:8" x14ac:dyDescent="0.25">
      <c r="A3987" s="6">
        <v>29004</v>
      </c>
      <c r="B3987">
        <v>-1.8E-3</v>
      </c>
      <c r="C3987">
        <v>1E-4</v>
      </c>
      <c r="D3987">
        <v>5.0000000000000001E-4</v>
      </c>
      <c r="E3987">
        <v>-5.9999999999999995E-4</v>
      </c>
      <c r="F3987">
        <v>-8.0000000000000004E-4</v>
      </c>
      <c r="G3987">
        <v>1.1000000000000001E-3</v>
      </c>
      <c r="H3987">
        <v>4.0000000000000002E-4</v>
      </c>
    </row>
    <row r="3988" spans="1:8" x14ac:dyDescent="0.25">
      <c r="A3988" s="6">
        <v>29005</v>
      </c>
      <c r="B3988">
        <v>-9.3999999999998998E-3</v>
      </c>
      <c r="C3988">
        <v>-5.0000000000000001E-4</v>
      </c>
      <c r="D3988">
        <v>2.3999999999999998E-3</v>
      </c>
      <c r="E3988">
        <v>-2.3999999999999998E-3</v>
      </c>
      <c r="F3988">
        <v>5.9999999999999995E-4</v>
      </c>
      <c r="G3988">
        <v>-4.0999999999998997E-3</v>
      </c>
      <c r="H3988">
        <v>4.0000000000000002E-4</v>
      </c>
    </row>
    <row r="3989" spans="1:8" x14ac:dyDescent="0.25">
      <c r="A3989" s="6">
        <v>29006</v>
      </c>
      <c r="B3989">
        <v>1E-4</v>
      </c>
      <c r="C3989">
        <v>-2.0000000000000001E-4</v>
      </c>
      <c r="D3989">
        <v>1.6000000000000001E-3</v>
      </c>
      <c r="E3989">
        <v>-1.9E-3</v>
      </c>
      <c r="F3989">
        <v>4.0000000000000002E-4</v>
      </c>
      <c r="G3989">
        <v>-1.6999999999999999E-3</v>
      </c>
      <c r="H3989">
        <v>4.0000000000000002E-4</v>
      </c>
    </row>
    <row r="3990" spans="1:8" x14ac:dyDescent="0.25">
      <c r="A3990" s="6">
        <v>29007</v>
      </c>
      <c r="B3990">
        <v>1E-3</v>
      </c>
      <c r="C3990">
        <v>1.6999999999999999E-3</v>
      </c>
      <c r="D3990">
        <v>-1.1999999999999999E-3</v>
      </c>
      <c r="E3990">
        <v>-2.0000000000000001E-4</v>
      </c>
      <c r="F3990">
        <v>-1E-3</v>
      </c>
      <c r="G3990">
        <v>2.9999999999999997E-4</v>
      </c>
      <c r="H3990">
        <v>4.0000000000000002E-4</v>
      </c>
    </row>
    <row r="3991" spans="1:8" x14ac:dyDescent="0.25">
      <c r="A3991" s="6">
        <v>29010</v>
      </c>
      <c r="B3991">
        <v>1.8E-3</v>
      </c>
      <c r="C3991">
        <v>-8.9999999999999998E-4</v>
      </c>
      <c r="D3991">
        <v>3.3E-3</v>
      </c>
      <c r="E3991">
        <v>1.2999999999999999E-3</v>
      </c>
      <c r="F3991">
        <v>2.3999999999999998E-3</v>
      </c>
      <c r="G3991">
        <v>4.0999999999998997E-3</v>
      </c>
      <c r="H3991">
        <v>4.0000000000000002E-4</v>
      </c>
    </row>
    <row r="3992" spans="1:8" x14ac:dyDescent="0.25">
      <c r="A3992" s="6">
        <v>29011</v>
      </c>
      <c r="B3992">
        <v>1.18E-2</v>
      </c>
      <c r="C3992">
        <v>-2E-3</v>
      </c>
      <c r="D3992">
        <v>-3.8E-3</v>
      </c>
      <c r="E3992">
        <v>2E-3</v>
      </c>
      <c r="F3992">
        <v>-1.4E-3</v>
      </c>
      <c r="G3992">
        <v>4.3E-3</v>
      </c>
      <c r="H3992">
        <v>4.0000000000000002E-4</v>
      </c>
    </row>
    <row r="3993" spans="1:8" x14ac:dyDescent="0.25">
      <c r="A3993" s="6">
        <v>29012</v>
      </c>
      <c r="B3993">
        <v>6.6E-3</v>
      </c>
      <c r="C3993">
        <v>-1.1000000000000001E-3</v>
      </c>
      <c r="D3993">
        <v>-2.5000000000000001E-3</v>
      </c>
      <c r="E3993">
        <v>3.2000000000000002E-3</v>
      </c>
      <c r="F3993">
        <v>-1.2999999999999999E-3</v>
      </c>
      <c r="G3993">
        <v>1.9E-3</v>
      </c>
      <c r="H3993">
        <v>4.0000000000000002E-4</v>
      </c>
    </row>
    <row r="3994" spans="1:8" x14ac:dyDescent="0.25">
      <c r="A3994" s="6">
        <v>29013</v>
      </c>
      <c r="B3994">
        <v>5.6999999999998996E-3</v>
      </c>
      <c r="C3994">
        <v>-2.0000000000000001E-4</v>
      </c>
      <c r="D3994">
        <v>-2.9999999999999997E-4</v>
      </c>
      <c r="E3994">
        <v>-8.0000000000000004E-4</v>
      </c>
      <c r="F3994">
        <v>-1E-3</v>
      </c>
      <c r="G3994">
        <v>-2.0000000000000001E-4</v>
      </c>
      <c r="H3994">
        <v>4.0000000000000002E-4</v>
      </c>
    </row>
    <row r="3995" spans="1:8" x14ac:dyDescent="0.25">
      <c r="A3995" s="6">
        <v>29014</v>
      </c>
      <c r="B3995">
        <v>-2E-3</v>
      </c>
      <c r="C3995">
        <v>3.8E-3</v>
      </c>
      <c r="D3995">
        <v>5.3E-3</v>
      </c>
      <c r="E3995">
        <v>-2.3E-3</v>
      </c>
      <c r="F3995">
        <v>-2.3999999999999998E-3</v>
      </c>
      <c r="G3995">
        <v>-3.0999999999999999E-3</v>
      </c>
      <c r="H3995">
        <v>4.0000000000000002E-4</v>
      </c>
    </row>
    <row r="3996" spans="1:8" x14ac:dyDescent="0.25">
      <c r="A3996" s="6">
        <v>29017</v>
      </c>
      <c r="B3996">
        <v>2.5999999999999999E-3</v>
      </c>
      <c r="C3996">
        <v>8.9999999999999998E-4</v>
      </c>
      <c r="D3996">
        <v>-1E-4</v>
      </c>
      <c r="E3996">
        <v>1.9E-3</v>
      </c>
      <c r="F3996">
        <v>2.3999999999999998E-3</v>
      </c>
      <c r="G3996">
        <v>-1.2999999999999999E-3</v>
      </c>
      <c r="H3996">
        <v>4.0000000000000002E-4</v>
      </c>
    </row>
    <row r="3997" spans="1:8" x14ac:dyDescent="0.25">
      <c r="A3997" s="6">
        <v>29018</v>
      </c>
      <c r="B3997">
        <v>9.1000000000000004E-3</v>
      </c>
      <c r="C3997">
        <v>-1E-3</v>
      </c>
      <c r="D3997">
        <v>1.4E-3</v>
      </c>
      <c r="E3997">
        <v>1.2999999999999999E-3</v>
      </c>
      <c r="F3997">
        <v>-4.4999999999999997E-3</v>
      </c>
      <c r="G3997">
        <v>-5.6999999999998996E-3</v>
      </c>
      <c r="H3997">
        <v>4.0000000000000002E-4</v>
      </c>
    </row>
    <row r="3998" spans="1:8" x14ac:dyDescent="0.25">
      <c r="A3998" s="6">
        <v>29019</v>
      </c>
      <c r="B3998">
        <v>-3.5999999999999999E-3</v>
      </c>
      <c r="C3998">
        <v>5.7999999999999996E-3</v>
      </c>
      <c r="D3998">
        <v>5.7999999999999996E-3</v>
      </c>
      <c r="E3998">
        <v>-4.0000000000000001E-3</v>
      </c>
      <c r="F3998">
        <v>-3.3E-3</v>
      </c>
      <c r="G3998">
        <v>-7.3000000000000001E-3</v>
      </c>
      <c r="H3998">
        <v>4.0000000000000002E-4</v>
      </c>
    </row>
    <row r="3999" spans="1:8" x14ac:dyDescent="0.25">
      <c r="A3999" s="6">
        <v>29020</v>
      </c>
      <c r="B3999">
        <v>-1.9E-3</v>
      </c>
      <c r="C3999">
        <v>-1E-4</v>
      </c>
      <c r="D3999">
        <v>8.0000000000000004E-4</v>
      </c>
      <c r="E3999">
        <v>-3.8E-3</v>
      </c>
      <c r="F3999">
        <v>5.0000000000000001E-3</v>
      </c>
      <c r="G3999">
        <v>6.9999999999999999E-4</v>
      </c>
      <c r="H3999">
        <v>4.0000000000000002E-4</v>
      </c>
    </row>
    <row r="4000" spans="1:8" x14ac:dyDescent="0.25">
      <c r="A4000" s="6">
        <v>29021</v>
      </c>
      <c r="B4000">
        <v>5.0000000000000001E-4</v>
      </c>
      <c r="C4000">
        <v>1.1000000000000001E-3</v>
      </c>
      <c r="D4000">
        <v>-1.4E-3</v>
      </c>
      <c r="E4000">
        <v>-2.0999999999999999E-3</v>
      </c>
      <c r="F4000">
        <v>4.0000000000000002E-4</v>
      </c>
      <c r="G4000">
        <v>2.0000000000000001E-4</v>
      </c>
      <c r="H4000">
        <v>4.0000000000000002E-4</v>
      </c>
    </row>
    <row r="4001" spans="1:8" x14ac:dyDescent="0.25">
      <c r="A4001" s="6">
        <v>29024</v>
      </c>
      <c r="B4001">
        <v>-5.6999999999998996E-3</v>
      </c>
      <c r="C4001">
        <v>1.4E-3</v>
      </c>
      <c r="D4001">
        <v>2E-3</v>
      </c>
      <c r="E4001">
        <v>-2E-3</v>
      </c>
      <c r="F4001">
        <v>2.3999999999999998E-3</v>
      </c>
      <c r="G4001">
        <v>-1E-3</v>
      </c>
      <c r="H4001">
        <v>4.0000000000000002E-4</v>
      </c>
    </row>
    <row r="4002" spans="1:8" x14ac:dyDescent="0.25">
      <c r="A4002" s="6">
        <v>29025</v>
      </c>
      <c r="B4002">
        <v>2.0000000000000001E-4</v>
      </c>
      <c r="C4002">
        <v>-4.0000000000000002E-4</v>
      </c>
      <c r="D4002">
        <v>2.8999999999999998E-3</v>
      </c>
      <c r="E4002">
        <v>0</v>
      </c>
      <c r="F4002">
        <v>-1.8E-3</v>
      </c>
      <c r="G4002">
        <v>-5.0000000000000001E-4</v>
      </c>
      <c r="H4002">
        <v>4.0000000000000002E-4</v>
      </c>
    </row>
    <row r="4003" spans="1:8" x14ac:dyDescent="0.25">
      <c r="A4003" s="6">
        <v>29026</v>
      </c>
      <c r="B4003">
        <v>1.4E-3</v>
      </c>
      <c r="C4003">
        <v>3.3999999999999998E-3</v>
      </c>
      <c r="D4003">
        <v>1.2999999999999999E-3</v>
      </c>
      <c r="E4003">
        <v>-5.0000000000000001E-4</v>
      </c>
      <c r="F4003">
        <v>-6.9999999999999999E-4</v>
      </c>
      <c r="G4003">
        <v>2.5999999999999999E-3</v>
      </c>
      <c r="H4003">
        <v>4.0000000000000002E-4</v>
      </c>
    </row>
    <row r="4004" spans="1:8" x14ac:dyDescent="0.25">
      <c r="A4004" s="6">
        <v>29027</v>
      </c>
      <c r="B4004">
        <v>3.8999999999999998E-3</v>
      </c>
      <c r="C4004">
        <v>1E-3</v>
      </c>
      <c r="D4004">
        <v>-1.8E-3</v>
      </c>
      <c r="E4004">
        <v>2.9999999999999997E-4</v>
      </c>
      <c r="F4004">
        <v>-6.9999999999999999E-4</v>
      </c>
      <c r="G4004">
        <v>2.5999999999999999E-3</v>
      </c>
      <c r="H4004">
        <v>4.0000000000000002E-4</v>
      </c>
    </row>
    <row r="4005" spans="1:8" x14ac:dyDescent="0.25">
      <c r="A4005" s="6">
        <v>29028</v>
      </c>
      <c r="B4005">
        <v>4.4000000000000003E-3</v>
      </c>
      <c r="C4005">
        <v>-1.2999999999999999E-3</v>
      </c>
      <c r="D4005">
        <v>-8.0000000000000004E-4</v>
      </c>
      <c r="E4005">
        <v>-1.2999999999999999E-3</v>
      </c>
      <c r="F4005">
        <v>1E-4</v>
      </c>
      <c r="G4005">
        <v>4.0000000000000002E-4</v>
      </c>
      <c r="H4005">
        <v>4.0000000000000002E-4</v>
      </c>
    </row>
    <row r="4006" spans="1:8" x14ac:dyDescent="0.25">
      <c r="A4006" s="6">
        <v>29031</v>
      </c>
      <c r="B4006">
        <v>-5.1999999999999998E-3</v>
      </c>
      <c r="C4006">
        <v>-1E-3</v>
      </c>
      <c r="D4006">
        <v>1.2999999999999999E-3</v>
      </c>
      <c r="E4006">
        <v>-4.6999999999998996E-3</v>
      </c>
      <c r="F4006">
        <v>3.0000000000000001E-3</v>
      </c>
      <c r="G4006">
        <v>-2.0000000000000001E-4</v>
      </c>
      <c r="H4006">
        <v>4.0000000000000002E-4</v>
      </c>
    </row>
    <row r="4007" spans="1:8" x14ac:dyDescent="0.25">
      <c r="A4007" s="6">
        <v>29032</v>
      </c>
      <c r="B4007">
        <v>-4.4000000000000003E-3</v>
      </c>
      <c r="C4007">
        <v>4.0000000000000002E-4</v>
      </c>
      <c r="D4007">
        <v>2E-3</v>
      </c>
      <c r="E4007">
        <v>-2.8999999999999998E-3</v>
      </c>
      <c r="F4007">
        <v>1E-3</v>
      </c>
      <c r="G4007">
        <v>8.0000000000000004E-4</v>
      </c>
      <c r="H4007">
        <v>4.0000000000000002E-4</v>
      </c>
    </row>
    <row r="4008" spans="1:8" x14ac:dyDescent="0.25">
      <c r="A4008" s="6">
        <v>29033</v>
      </c>
      <c r="B4008">
        <v>5.5999999999999999E-3</v>
      </c>
      <c r="C4008">
        <v>-1.2999999999999999E-3</v>
      </c>
      <c r="D4008">
        <v>-8.9999999999999998E-4</v>
      </c>
      <c r="E4008">
        <v>1.2999999999999999E-3</v>
      </c>
      <c r="F4008">
        <v>-5.5999999999999999E-3</v>
      </c>
      <c r="G4008">
        <v>3.0999999999999999E-3</v>
      </c>
      <c r="H4008">
        <v>4.0000000000000002E-4</v>
      </c>
    </row>
    <row r="4009" spans="1:8" x14ac:dyDescent="0.25">
      <c r="A4009" s="6">
        <v>29034</v>
      </c>
      <c r="B4009">
        <v>5.4000000000000003E-3</v>
      </c>
      <c r="C4009">
        <v>-5.9999999999999995E-4</v>
      </c>
      <c r="D4009">
        <v>5.9999999999999995E-4</v>
      </c>
      <c r="E4009">
        <v>-2.0000000000000001E-4</v>
      </c>
      <c r="F4009">
        <v>1.1000000000000001E-3</v>
      </c>
      <c r="G4009">
        <v>4.6999999999998996E-3</v>
      </c>
      <c r="H4009">
        <v>4.0000000000000002E-4</v>
      </c>
    </row>
    <row r="4010" spans="1:8" x14ac:dyDescent="0.25">
      <c r="A4010" s="6">
        <v>29035</v>
      </c>
      <c r="B4010">
        <v>2.9999999999999997E-4</v>
      </c>
      <c r="C4010">
        <v>-5.9999999999999995E-4</v>
      </c>
      <c r="D4010">
        <v>-2.0000000000000001E-4</v>
      </c>
      <c r="E4010">
        <v>-1.6000000000000001E-3</v>
      </c>
      <c r="F4010">
        <v>5.9999999999999995E-4</v>
      </c>
      <c r="G4010">
        <v>2.3999999999999998E-3</v>
      </c>
      <c r="H4010">
        <v>4.0000000000000002E-4</v>
      </c>
    </row>
    <row r="4011" spans="1:8" x14ac:dyDescent="0.25">
      <c r="A4011" s="6">
        <v>29038</v>
      </c>
      <c r="B4011">
        <v>-9.1000000000000004E-3</v>
      </c>
      <c r="C4011">
        <v>-2.9999999999999997E-4</v>
      </c>
      <c r="D4011">
        <v>4.6999999999998996E-3</v>
      </c>
      <c r="E4011">
        <v>-2.8E-3</v>
      </c>
      <c r="F4011">
        <v>3.3E-3</v>
      </c>
      <c r="G4011">
        <v>-1.6000000000000001E-3</v>
      </c>
      <c r="H4011">
        <v>4.0000000000000002E-4</v>
      </c>
    </row>
    <row r="4012" spans="1:8" x14ac:dyDescent="0.25">
      <c r="A4012" s="6">
        <v>29039</v>
      </c>
      <c r="B4012">
        <v>1.4E-3</v>
      </c>
      <c r="C4012">
        <v>6.9999999999999999E-4</v>
      </c>
      <c r="D4012">
        <v>2.8999999999999998E-3</v>
      </c>
      <c r="E4012">
        <v>-1.6999999999999999E-3</v>
      </c>
      <c r="F4012">
        <v>0</v>
      </c>
      <c r="G4012">
        <v>-1.2999999999999999E-3</v>
      </c>
      <c r="H4012">
        <v>4.0000000000000002E-4</v>
      </c>
    </row>
    <row r="4013" spans="1:8" x14ac:dyDescent="0.25">
      <c r="A4013" s="6">
        <v>29041</v>
      </c>
      <c r="B4013">
        <v>3.7000000000000002E-3</v>
      </c>
      <c r="C4013">
        <v>1.6999999999999999E-3</v>
      </c>
      <c r="D4013">
        <v>1E-3</v>
      </c>
      <c r="E4013">
        <v>-2.9999999999999997E-4</v>
      </c>
      <c r="F4013">
        <v>1.6000000000000001E-3</v>
      </c>
      <c r="G4013">
        <v>-4.0000000000000002E-4</v>
      </c>
      <c r="H4013">
        <v>4.0000000000000002E-4</v>
      </c>
    </row>
    <row r="4014" spans="1:8" x14ac:dyDescent="0.25">
      <c r="A4014" s="6">
        <v>29042</v>
      </c>
      <c r="B4014">
        <v>1.04E-2</v>
      </c>
      <c r="C4014">
        <v>-3.2000000000000002E-3</v>
      </c>
      <c r="D4014">
        <v>-2.3E-3</v>
      </c>
      <c r="E4014">
        <v>-2.9999999999999997E-4</v>
      </c>
      <c r="F4014">
        <v>2E-3</v>
      </c>
      <c r="G4014">
        <v>6.6E-3</v>
      </c>
      <c r="H4014">
        <v>4.0000000000000002E-4</v>
      </c>
    </row>
    <row r="4015" spans="1:8" x14ac:dyDescent="0.25">
      <c r="A4015" s="6">
        <v>29045</v>
      </c>
      <c r="B4015">
        <v>7.7000000000000002E-3</v>
      </c>
      <c r="C4015">
        <v>-4.3E-3</v>
      </c>
      <c r="D4015">
        <v>2.3E-3</v>
      </c>
      <c r="E4015">
        <v>-5.0000000000000001E-4</v>
      </c>
      <c r="F4015">
        <v>1.4E-3</v>
      </c>
      <c r="G4015">
        <v>3.0999999999999999E-3</v>
      </c>
      <c r="H4015">
        <v>4.0000000000000002E-4</v>
      </c>
    </row>
    <row r="4016" spans="1:8" x14ac:dyDescent="0.25">
      <c r="A4016" s="6">
        <v>29046</v>
      </c>
      <c r="B4016">
        <v>-3.0999999999999999E-3</v>
      </c>
      <c r="C4016">
        <v>1.2999999999999999E-3</v>
      </c>
      <c r="D4016">
        <v>1E-3</v>
      </c>
      <c r="E4016">
        <v>-1.1000000000000001E-3</v>
      </c>
      <c r="F4016">
        <v>1.1000000000000001E-3</v>
      </c>
      <c r="G4016">
        <v>-3.3E-3</v>
      </c>
      <c r="H4016">
        <v>4.0000000000000002E-4</v>
      </c>
    </row>
    <row r="4017" spans="1:8" x14ac:dyDescent="0.25">
      <c r="A4017" s="6">
        <v>29047</v>
      </c>
      <c r="B4017">
        <v>-5.7999999999999996E-3</v>
      </c>
      <c r="C4017">
        <v>4.4000000000000003E-3</v>
      </c>
      <c r="D4017">
        <v>1.9E-3</v>
      </c>
      <c r="E4017">
        <v>-2.7000000000000001E-3</v>
      </c>
      <c r="F4017">
        <v>-1.9E-3</v>
      </c>
      <c r="G4017">
        <v>-7.3000000000000001E-3</v>
      </c>
      <c r="H4017">
        <v>4.0000000000000002E-4</v>
      </c>
    </row>
    <row r="4018" spans="1:8" x14ac:dyDescent="0.25">
      <c r="A4018" s="6">
        <v>29048</v>
      </c>
      <c r="B4018">
        <v>-7.4999999999999997E-3</v>
      </c>
      <c r="C4018">
        <v>5.4999999999999997E-3</v>
      </c>
      <c r="D4018">
        <v>3.3999999999999998E-3</v>
      </c>
      <c r="E4018">
        <v>-2.0999999999999999E-3</v>
      </c>
      <c r="F4018">
        <v>2.9999999999999997E-4</v>
      </c>
      <c r="G4018">
        <v>-5.1999999999999998E-3</v>
      </c>
      <c r="H4018">
        <v>4.0000000000000002E-4</v>
      </c>
    </row>
    <row r="4019" spans="1:8" x14ac:dyDescent="0.25">
      <c r="A4019" s="6">
        <v>29049</v>
      </c>
      <c r="B4019">
        <v>-3.3999999999999998E-3</v>
      </c>
      <c r="C4019">
        <v>1E-3</v>
      </c>
      <c r="D4019">
        <v>1.1000000000000001E-3</v>
      </c>
      <c r="E4019">
        <v>-3.3999999999999998E-3</v>
      </c>
      <c r="F4019">
        <v>1.5E-3</v>
      </c>
      <c r="G4019">
        <v>2.0000000000000001E-4</v>
      </c>
      <c r="H4019">
        <v>4.0000000000000002E-4</v>
      </c>
    </row>
    <row r="4020" spans="1:8" x14ac:dyDescent="0.25">
      <c r="A4020" s="6">
        <v>29052</v>
      </c>
      <c r="B4020">
        <v>4.0000000000000001E-3</v>
      </c>
      <c r="C4020">
        <v>-1.2999999999999999E-3</v>
      </c>
      <c r="D4020">
        <v>-1E-4</v>
      </c>
      <c r="E4020">
        <v>1E-4</v>
      </c>
      <c r="F4020">
        <v>8.9999999999999998E-4</v>
      </c>
      <c r="G4020">
        <v>3.3E-3</v>
      </c>
      <c r="H4020">
        <v>4.0000000000000002E-4</v>
      </c>
    </row>
    <row r="4021" spans="1:8" x14ac:dyDescent="0.25">
      <c r="A4021" s="6">
        <v>29053</v>
      </c>
      <c r="B4021">
        <v>-9.5999999999999992E-3</v>
      </c>
      <c r="C4021">
        <v>-5.9999999999999995E-4</v>
      </c>
      <c r="D4021">
        <v>5.1000000000000004E-3</v>
      </c>
      <c r="E4021">
        <v>-3.5999999999999999E-3</v>
      </c>
      <c r="F4021">
        <v>4.0000000000000001E-3</v>
      </c>
      <c r="G4021">
        <v>-2.3999999999999998E-3</v>
      </c>
      <c r="H4021">
        <v>4.0000000000000002E-4</v>
      </c>
    </row>
    <row r="4022" spans="1:8" x14ac:dyDescent="0.25">
      <c r="A4022" s="6">
        <v>29054</v>
      </c>
      <c r="B4022">
        <v>-2.8999999999999998E-3</v>
      </c>
      <c r="C4022">
        <v>-3.0000000000000001E-3</v>
      </c>
      <c r="D4022">
        <v>-1.1000000000000001E-3</v>
      </c>
      <c r="E4022">
        <v>1E-3</v>
      </c>
      <c r="F4022">
        <v>2.9999999999999997E-4</v>
      </c>
      <c r="G4022">
        <v>-1.5E-3</v>
      </c>
      <c r="H4022">
        <v>4.0000000000000002E-4</v>
      </c>
    </row>
    <row r="4023" spans="1:8" x14ac:dyDescent="0.25">
      <c r="A4023" s="6">
        <v>29055</v>
      </c>
      <c r="B4023">
        <v>-1E-4</v>
      </c>
      <c r="C4023">
        <v>5.4999999999999997E-3</v>
      </c>
      <c r="D4023">
        <v>1.4E-3</v>
      </c>
      <c r="E4023">
        <v>-2.8E-3</v>
      </c>
      <c r="F4023">
        <v>-8.0000000000000004E-4</v>
      </c>
      <c r="G4023">
        <v>5.9999999999999995E-4</v>
      </c>
      <c r="H4023">
        <v>4.0000000000000002E-4</v>
      </c>
    </row>
    <row r="4024" spans="1:8" x14ac:dyDescent="0.25">
      <c r="A4024" s="6">
        <v>29056</v>
      </c>
      <c r="B4024">
        <v>2.3999999999999998E-3</v>
      </c>
      <c r="C4024">
        <v>2.9999999999999997E-4</v>
      </c>
      <c r="D4024">
        <v>-2E-3</v>
      </c>
      <c r="E4024">
        <v>1.8E-3</v>
      </c>
      <c r="F4024">
        <v>5.9999999999999995E-4</v>
      </c>
      <c r="G4024">
        <v>6.9999999999999999E-4</v>
      </c>
      <c r="H4024">
        <v>4.0000000000000002E-4</v>
      </c>
    </row>
    <row r="4025" spans="1:8" x14ac:dyDescent="0.25">
      <c r="A4025" s="6">
        <v>29059</v>
      </c>
      <c r="B4025">
        <v>-2.8999999999999998E-3</v>
      </c>
      <c r="C4025">
        <v>1E-3</v>
      </c>
      <c r="D4025">
        <v>-2.9999999999999997E-4</v>
      </c>
      <c r="E4025">
        <v>5.9999999999999995E-4</v>
      </c>
      <c r="F4025">
        <v>-2.3E-3</v>
      </c>
      <c r="G4025">
        <v>5.0000000000000001E-4</v>
      </c>
      <c r="H4025">
        <v>4.0000000000000002E-4</v>
      </c>
    </row>
    <row r="4026" spans="1:8" x14ac:dyDescent="0.25">
      <c r="A4026" s="6">
        <v>29060</v>
      </c>
      <c r="B4026">
        <v>3.0999999999999999E-3</v>
      </c>
      <c r="C4026">
        <v>-1E-4</v>
      </c>
      <c r="D4026">
        <v>-2.9999999999999997E-4</v>
      </c>
      <c r="E4026">
        <v>2.3999999999999998E-3</v>
      </c>
      <c r="F4026">
        <v>1.4E-3</v>
      </c>
      <c r="G4026">
        <v>1E-3</v>
      </c>
      <c r="H4026">
        <v>4.0000000000000002E-4</v>
      </c>
    </row>
    <row r="4027" spans="1:8" x14ac:dyDescent="0.25">
      <c r="A4027" s="6">
        <v>29061</v>
      </c>
      <c r="B4027">
        <v>1.06E-2</v>
      </c>
      <c r="C4027">
        <v>-2.8E-3</v>
      </c>
      <c r="D4027">
        <v>-1.9E-3</v>
      </c>
      <c r="E4027">
        <v>5.3E-3</v>
      </c>
      <c r="F4027">
        <v>-5.9999999999999995E-4</v>
      </c>
      <c r="G4027">
        <v>0</v>
      </c>
      <c r="H4027">
        <v>4.0000000000000002E-4</v>
      </c>
    </row>
    <row r="4028" spans="1:8" x14ac:dyDescent="0.25">
      <c r="A4028" s="6">
        <v>29062</v>
      </c>
      <c r="B4028">
        <v>1.1000000000000001E-3</v>
      </c>
      <c r="C4028">
        <v>2.8999999999999998E-3</v>
      </c>
      <c r="D4028">
        <v>5.0000000000000001E-4</v>
      </c>
      <c r="E4028">
        <v>2.9999999999999997E-4</v>
      </c>
      <c r="F4028">
        <v>-3.3E-3</v>
      </c>
      <c r="G4028">
        <v>-1.6999999999999999E-3</v>
      </c>
      <c r="H4028">
        <v>4.0000000000000002E-4</v>
      </c>
    </row>
    <row r="4029" spans="1:8" x14ac:dyDescent="0.25">
      <c r="A4029" s="6">
        <v>29063</v>
      </c>
      <c r="B4029">
        <v>1.2999999999999999E-3</v>
      </c>
      <c r="C4029">
        <v>3.5999999999999999E-3</v>
      </c>
      <c r="D4029">
        <v>5.9999999999999995E-4</v>
      </c>
      <c r="E4029">
        <v>-2.9999999999999997E-4</v>
      </c>
      <c r="F4029">
        <v>2.9999999999999997E-4</v>
      </c>
      <c r="G4029">
        <v>1.4E-3</v>
      </c>
      <c r="H4029">
        <v>4.0000000000000002E-4</v>
      </c>
    </row>
    <row r="4030" spans="1:8" x14ac:dyDescent="0.25">
      <c r="A4030" s="6">
        <v>29066</v>
      </c>
      <c r="B4030">
        <v>1.2999999999999999E-3</v>
      </c>
      <c r="C4030">
        <v>1.1000000000000001E-3</v>
      </c>
      <c r="D4030">
        <v>-1.1000000000000001E-3</v>
      </c>
      <c r="E4030">
        <v>4.1999999999999997E-3</v>
      </c>
      <c r="F4030">
        <v>-3.7000000000000002E-3</v>
      </c>
      <c r="G4030">
        <v>-3.0000000000000001E-3</v>
      </c>
      <c r="H4030">
        <v>4.0000000000000002E-4</v>
      </c>
    </row>
    <row r="4031" spans="1:8" x14ac:dyDescent="0.25">
      <c r="A4031" s="6">
        <v>29067</v>
      </c>
      <c r="B4031">
        <v>5.8999999999999999E-3</v>
      </c>
      <c r="C4031">
        <v>-8.9999999999999998E-4</v>
      </c>
      <c r="D4031">
        <v>4.0000000000000002E-4</v>
      </c>
      <c r="E4031">
        <v>1.8E-3</v>
      </c>
      <c r="F4031">
        <v>-1.1000000000000001E-3</v>
      </c>
      <c r="G4031">
        <v>-5.3E-3</v>
      </c>
      <c r="H4031">
        <v>4.0000000000000002E-4</v>
      </c>
    </row>
    <row r="4032" spans="1:8" x14ac:dyDescent="0.25">
      <c r="A4032" s="6">
        <v>29068</v>
      </c>
      <c r="B4032">
        <v>3.4999999999998999E-3</v>
      </c>
      <c r="C4032">
        <v>2.3E-3</v>
      </c>
      <c r="D4032">
        <v>-1.9E-3</v>
      </c>
      <c r="E4032">
        <v>3.5999999999999999E-3</v>
      </c>
      <c r="F4032">
        <v>1.1000000000000001E-3</v>
      </c>
      <c r="G4032">
        <v>-4.7999999999999996E-3</v>
      </c>
      <c r="H4032">
        <v>2.9999999999999997E-4</v>
      </c>
    </row>
    <row r="4033" spans="1:8" x14ac:dyDescent="0.25">
      <c r="A4033" s="6">
        <v>29069</v>
      </c>
      <c r="B4033">
        <v>5.0000000000000001E-4</v>
      </c>
      <c r="C4033">
        <v>3.0999999999999999E-3</v>
      </c>
      <c r="D4033">
        <v>-2.3999999999999998E-3</v>
      </c>
      <c r="E4033">
        <v>1.6000000000000001E-3</v>
      </c>
      <c r="F4033">
        <v>-4.5999999999999999E-3</v>
      </c>
      <c r="G4033">
        <v>-3.4999999999998999E-3</v>
      </c>
      <c r="H4033">
        <v>2.9999999999999997E-4</v>
      </c>
    </row>
    <row r="4034" spans="1:8" x14ac:dyDescent="0.25">
      <c r="A4034" s="6">
        <v>29070</v>
      </c>
      <c r="B4034">
        <v>-8.0000000000000004E-4</v>
      </c>
      <c r="C4034">
        <v>2.9999999999999997E-4</v>
      </c>
      <c r="D4034">
        <v>1.5E-3</v>
      </c>
      <c r="E4034">
        <v>-1E-3</v>
      </c>
      <c r="F4034">
        <v>5.9999999999999995E-4</v>
      </c>
      <c r="G4034">
        <v>-1.1999999999999999E-3</v>
      </c>
      <c r="H4034">
        <v>2.9999999999999997E-4</v>
      </c>
    </row>
    <row r="4035" spans="1:8" x14ac:dyDescent="0.25">
      <c r="A4035" s="6">
        <v>29073</v>
      </c>
      <c r="B4035">
        <v>2E-3</v>
      </c>
      <c r="C4035">
        <v>-1.6999999999999999E-3</v>
      </c>
      <c r="D4035">
        <v>-1.5E-3</v>
      </c>
      <c r="E4035">
        <v>2.8E-3</v>
      </c>
      <c r="F4035">
        <v>-2.0000000000000001E-4</v>
      </c>
      <c r="G4035">
        <v>-3.3999999999999998E-3</v>
      </c>
      <c r="H4035">
        <v>2.9999999999999997E-4</v>
      </c>
    </row>
    <row r="4036" spans="1:8" x14ac:dyDescent="0.25">
      <c r="A4036" s="6">
        <v>29074</v>
      </c>
      <c r="B4036">
        <v>1.18E-2</v>
      </c>
      <c r="C4036">
        <v>-4.1999999999999997E-3</v>
      </c>
      <c r="D4036">
        <v>-5.3E-3</v>
      </c>
      <c r="E4036">
        <v>3.7000000000000002E-3</v>
      </c>
      <c r="F4036">
        <v>-3.0000000000000001E-3</v>
      </c>
      <c r="G4036">
        <v>-4.8999999999999998E-3</v>
      </c>
      <c r="H4036">
        <v>2.9999999999999997E-4</v>
      </c>
    </row>
    <row r="4037" spans="1:8" x14ac:dyDescent="0.25">
      <c r="A4037" s="6">
        <v>29075</v>
      </c>
      <c r="B4037">
        <v>3.3E-3</v>
      </c>
      <c r="C4037">
        <v>5.9999999999999995E-4</v>
      </c>
      <c r="D4037">
        <v>-1.1999999999999999E-3</v>
      </c>
      <c r="E4037">
        <v>5.0000000000000001E-4</v>
      </c>
      <c r="F4037">
        <v>-1.6000000000000001E-3</v>
      </c>
      <c r="G4037">
        <v>-3.0999999999999999E-3</v>
      </c>
      <c r="H4037">
        <v>2.9999999999999997E-4</v>
      </c>
    </row>
    <row r="4038" spans="1:8" x14ac:dyDescent="0.25">
      <c r="A4038" s="6">
        <v>29076</v>
      </c>
      <c r="B4038">
        <v>-2.8999999999999998E-3</v>
      </c>
      <c r="C4038">
        <v>4.5999999999999999E-3</v>
      </c>
      <c r="D4038">
        <v>1.1999999999999999E-3</v>
      </c>
      <c r="E4038">
        <v>-8.9999999999999998E-4</v>
      </c>
      <c r="F4038">
        <v>-1E-4</v>
      </c>
      <c r="G4038">
        <v>-1.6999999999999999E-3</v>
      </c>
      <c r="H4038">
        <v>2.9999999999999997E-4</v>
      </c>
    </row>
    <row r="4039" spans="1:8" x14ac:dyDescent="0.25">
      <c r="A4039" s="6">
        <v>29077</v>
      </c>
      <c r="B4039">
        <v>8.0999999999999996E-3</v>
      </c>
      <c r="C4039">
        <v>-6.9999999999999999E-4</v>
      </c>
      <c r="D4039">
        <v>-5.3E-3</v>
      </c>
      <c r="E4039">
        <v>3.8999999999999998E-3</v>
      </c>
      <c r="F4039">
        <v>-4.4000000000000003E-3</v>
      </c>
      <c r="G4039">
        <v>-6.4000000000000003E-3</v>
      </c>
      <c r="H4039">
        <v>2.9999999999999997E-4</v>
      </c>
    </row>
    <row r="4040" spans="1:8" x14ac:dyDescent="0.25">
      <c r="A4040" s="6">
        <v>29080</v>
      </c>
      <c r="B4040">
        <v>8.6E-3</v>
      </c>
      <c r="C4040">
        <v>-2E-3</v>
      </c>
      <c r="D4040">
        <v>-2.3E-3</v>
      </c>
      <c r="E4040">
        <v>3.3E-3</v>
      </c>
      <c r="F4040">
        <v>-4.3E-3</v>
      </c>
      <c r="G4040">
        <v>-4.5999999999999999E-3</v>
      </c>
      <c r="H4040">
        <v>2.9999999999999997E-4</v>
      </c>
    </row>
    <row r="4041" spans="1:8" x14ac:dyDescent="0.25">
      <c r="A4041" s="6">
        <v>29081</v>
      </c>
      <c r="B4041">
        <v>1.4E-3</v>
      </c>
      <c r="C4041">
        <v>1.9E-3</v>
      </c>
      <c r="D4041">
        <v>3.0999999999999999E-3</v>
      </c>
      <c r="E4041">
        <v>-8.0000000000000004E-4</v>
      </c>
      <c r="F4041">
        <v>1E-3</v>
      </c>
      <c r="G4041">
        <v>1.1999999999999999E-3</v>
      </c>
      <c r="H4041">
        <v>2.9999999999999997E-4</v>
      </c>
    </row>
    <row r="4042" spans="1:8" x14ac:dyDescent="0.25">
      <c r="A4042" s="6">
        <v>29082</v>
      </c>
      <c r="B4042">
        <v>6.8999999999999999E-3</v>
      </c>
      <c r="C4042">
        <v>1.1999999999999999E-3</v>
      </c>
      <c r="D4042">
        <v>-1.6000000000000001E-3</v>
      </c>
      <c r="E4042">
        <v>1.2999999999999999E-3</v>
      </c>
      <c r="F4042">
        <v>-2E-3</v>
      </c>
      <c r="G4042">
        <v>-3.0999999999999999E-3</v>
      </c>
      <c r="H4042">
        <v>2.9999999999999997E-4</v>
      </c>
    </row>
    <row r="4043" spans="1:8" x14ac:dyDescent="0.25">
      <c r="A4043" s="6">
        <v>29083</v>
      </c>
      <c r="B4043">
        <v>-1.9E-3</v>
      </c>
      <c r="C4043">
        <v>5.9999999999999995E-4</v>
      </c>
      <c r="D4043">
        <v>-2.0000000000000001E-4</v>
      </c>
      <c r="E4043">
        <v>5.9999999999999995E-4</v>
      </c>
      <c r="F4043">
        <v>-1E-4</v>
      </c>
      <c r="G4043">
        <v>-2.0000000000000001E-4</v>
      </c>
      <c r="H4043">
        <v>2.9999999999999997E-4</v>
      </c>
    </row>
    <row r="4044" spans="1:8" x14ac:dyDescent="0.25">
      <c r="A4044" s="6">
        <v>29084</v>
      </c>
      <c r="B4044">
        <v>2.5000000000000001E-3</v>
      </c>
      <c r="C4044">
        <v>-6.9999999999999999E-4</v>
      </c>
      <c r="D4044">
        <v>1.2999999999999999E-3</v>
      </c>
      <c r="E4044">
        <v>2.9999999999999997E-4</v>
      </c>
      <c r="F4044">
        <v>1.1999999999999999E-3</v>
      </c>
      <c r="G4044">
        <v>7.4000000000000003E-3</v>
      </c>
      <c r="H4044">
        <v>2.9999999999999997E-4</v>
      </c>
    </row>
    <row r="4045" spans="1:8" x14ac:dyDescent="0.25">
      <c r="A4045" s="6">
        <v>29087</v>
      </c>
      <c r="B4045">
        <v>4.7999999999999996E-3</v>
      </c>
      <c r="C4045">
        <v>-1.4E-3</v>
      </c>
      <c r="D4045">
        <v>-6.9999999999999999E-4</v>
      </c>
      <c r="E4045">
        <v>5.0000000000000001E-4</v>
      </c>
      <c r="F4045">
        <v>4.0000000000000002E-4</v>
      </c>
      <c r="G4045">
        <v>4.1999999999999997E-3</v>
      </c>
      <c r="H4045">
        <v>2.9999999999999997E-4</v>
      </c>
    </row>
    <row r="4046" spans="1:8" x14ac:dyDescent="0.25">
      <c r="A4046" s="6">
        <v>29088</v>
      </c>
      <c r="B4046">
        <v>2.0000000000000001E-4</v>
      </c>
      <c r="C4046">
        <v>1.1999999999999999E-3</v>
      </c>
      <c r="D4046">
        <v>0</v>
      </c>
      <c r="E4046">
        <v>-4.0000000000000002E-4</v>
      </c>
      <c r="F4046">
        <v>8.9999999999999998E-4</v>
      </c>
      <c r="G4046">
        <v>6.9999999999999999E-4</v>
      </c>
      <c r="H4046">
        <v>2.9999999999999997E-4</v>
      </c>
    </row>
    <row r="4047" spans="1:8" x14ac:dyDescent="0.25">
      <c r="A4047" s="6">
        <v>29089</v>
      </c>
      <c r="B4047">
        <v>1.4E-3</v>
      </c>
      <c r="C4047">
        <v>2.3E-3</v>
      </c>
      <c r="D4047">
        <v>0</v>
      </c>
      <c r="E4047">
        <v>-1.6000000000000001E-3</v>
      </c>
      <c r="F4047">
        <v>1E-3</v>
      </c>
      <c r="G4047">
        <v>4.6999999999998996E-3</v>
      </c>
      <c r="H4047">
        <v>2.9999999999999997E-4</v>
      </c>
    </row>
    <row r="4048" spans="1:8" x14ac:dyDescent="0.25">
      <c r="A4048" s="6">
        <v>29090</v>
      </c>
      <c r="B4048">
        <v>-2.8E-3</v>
      </c>
      <c r="C4048">
        <v>3.8E-3</v>
      </c>
      <c r="D4048">
        <v>1.6999999999999999E-3</v>
      </c>
      <c r="E4048">
        <v>-1.9E-3</v>
      </c>
      <c r="F4048">
        <v>-1.5E-3</v>
      </c>
      <c r="G4048">
        <v>0</v>
      </c>
      <c r="H4048">
        <v>2.9999999999999997E-4</v>
      </c>
    </row>
    <row r="4049" spans="1:8" x14ac:dyDescent="0.25">
      <c r="A4049" s="6">
        <v>29091</v>
      </c>
      <c r="B4049">
        <v>0</v>
      </c>
      <c r="C4049">
        <v>-8.0000000000000004E-4</v>
      </c>
      <c r="D4049">
        <v>2.3999999999999998E-3</v>
      </c>
      <c r="E4049">
        <v>-1.9E-3</v>
      </c>
      <c r="F4049">
        <v>2.5000000000000001E-3</v>
      </c>
      <c r="G4049">
        <v>3.0999999999999999E-3</v>
      </c>
      <c r="H4049">
        <v>2.9999999999999997E-4</v>
      </c>
    </row>
    <row r="4050" spans="1:8" x14ac:dyDescent="0.25">
      <c r="A4050" s="6">
        <v>29094</v>
      </c>
      <c r="B4050">
        <v>5.3E-3</v>
      </c>
      <c r="C4050">
        <v>-3.0000000000000001E-3</v>
      </c>
      <c r="D4050">
        <v>1E-3</v>
      </c>
      <c r="E4050">
        <v>3.4999999999998999E-3</v>
      </c>
      <c r="F4050">
        <v>5.9999999999999995E-4</v>
      </c>
      <c r="G4050">
        <v>2.5999999999999999E-3</v>
      </c>
      <c r="H4050">
        <v>2.9999999999999997E-4</v>
      </c>
    </row>
    <row r="4051" spans="1:8" x14ac:dyDescent="0.25">
      <c r="A4051" s="6">
        <v>29095</v>
      </c>
      <c r="B4051">
        <v>-1E-3</v>
      </c>
      <c r="C4051">
        <v>1.6000000000000001E-3</v>
      </c>
      <c r="D4051">
        <v>-4.0000000000000002E-4</v>
      </c>
      <c r="E4051">
        <v>-1E-3</v>
      </c>
      <c r="F4051">
        <v>8.0000000000000004E-4</v>
      </c>
      <c r="G4051">
        <v>-4.0000000000000002E-4</v>
      </c>
      <c r="H4051">
        <v>2.9999999999999997E-4</v>
      </c>
    </row>
    <row r="4052" spans="1:8" x14ac:dyDescent="0.25">
      <c r="A4052" s="6">
        <v>29096</v>
      </c>
      <c r="B4052">
        <v>1E-4</v>
      </c>
      <c r="C4052">
        <v>2.8E-3</v>
      </c>
      <c r="D4052">
        <v>-1.1000000000000001E-3</v>
      </c>
      <c r="E4052">
        <v>-2.3E-3</v>
      </c>
      <c r="F4052">
        <v>-5.9999999999999995E-4</v>
      </c>
      <c r="G4052">
        <v>-8.0000000000000004E-4</v>
      </c>
      <c r="H4052">
        <v>2.9999999999999997E-4</v>
      </c>
    </row>
    <row r="4053" spans="1:8" x14ac:dyDescent="0.25">
      <c r="A4053" s="6">
        <v>29097</v>
      </c>
      <c r="B4053">
        <v>-2.0000000000000001E-4</v>
      </c>
      <c r="C4053">
        <v>2.5999999999999999E-3</v>
      </c>
      <c r="D4053">
        <v>-1.1000000000000001E-3</v>
      </c>
      <c r="E4053">
        <v>-1E-4</v>
      </c>
      <c r="F4053">
        <v>-1E-4</v>
      </c>
      <c r="G4053">
        <v>-1.1000000000000001E-3</v>
      </c>
      <c r="H4053">
        <v>2.9999999999999997E-4</v>
      </c>
    </row>
    <row r="4054" spans="1:8" x14ac:dyDescent="0.25">
      <c r="A4054" s="6">
        <v>29098</v>
      </c>
      <c r="B4054">
        <v>3.0999999999999999E-3</v>
      </c>
      <c r="C4054">
        <v>2.8999999999999998E-3</v>
      </c>
      <c r="D4054">
        <v>-2.0999999999999999E-3</v>
      </c>
      <c r="E4054">
        <v>8.0000000000000004E-4</v>
      </c>
      <c r="F4054">
        <v>-1.1999999999999999E-3</v>
      </c>
      <c r="G4054">
        <v>1E-3</v>
      </c>
      <c r="H4054">
        <v>2.9999999999999997E-4</v>
      </c>
    </row>
    <row r="4055" spans="1:8" x14ac:dyDescent="0.25">
      <c r="A4055" s="6">
        <v>29102</v>
      </c>
      <c r="B4055">
        <v>-1.61E-2</v>
      </c>
      <c r="C4055">
        <v>1.6999999999999999E-3</v>
      </c>
      <c r="D4055">
        <v>3.3999999999999998E-3</v>
      </c>
      <c r="E4055">
        <v>-1.9E-3</v>
      </c>
      <c r="F4055">
        <v>2.0999999999999999E-3</v>
      </c>
      <c r="G4055">
        <v>-5.9999999999999995E-4</v>
      </c>
      <c r="H4055">
        <v>4.0000000000000002E-4</v>
      </c>
    </row>
    <row r="4056" spans="1:8" x14ac:dyDescent="0.25">
      <c r="A4056" s="6">
        <v>29103</v>
      </c>
      <c r="B4056">
        <v>-1.2500000000000001E-2</v>
      </c>
      <c r="C4056">
        <v>-7.9000000000000008E-3</v>
      </c>
      <c r="D4056">
        <v>2E-3</v>
      </c>
      <c r="E4056">
        <v>-5.9999999999999995E-4</v>
      </c>
      <c r="F4056">
        <v>3.4999999999998999E-3</v>
      </c>
      <c r="G4056">
        <v>-1E-4</v>
      </c>
      <c r="H4056">
        <v>4.0000000000000002E-4</v>
      </c>
    </row>
    <row r="4057" spans="1:8" x14ac:dyDescent="0.25">
      <c r="A4057" s="6">
        <v>29104</v>
      </c>
      <c r="B4057">
        <v>4.6999999999998996E-3</v>
      </c>
      <c r="C4057">
        <v>2.7000000000000001E-3</v>
      </c>
      <c r="D4057">
        <v>-1E-3</v>
      </c>
      <c r="E4057">
        <v>-6.9999999999999999E-4</v>
      </c>
      <c r="F4057">
        <v>-2.0000000000000001E-4</v>
      </c>
      <c r="G4057">
        <v>6.0000000000000001E-3</v>
      </c>
      <c r="H4057">
        <v>4.0000000000000002E-4</v>
      </c>
    </row>
    <row r="4058" spans="1:8" x14ac:dyDescent="0.25">
      <c r="A4058" s="6">
        <v>29105</v>
      </c>
      <c r="B4058">
        <v>7.6E-3</v>
      </c>
      <c r="C4058">
        <v>-1.1000000000000001E-3</v>
      </c>
      <c r="D4058">
        <v>1.8E-3</v>
      </c>
      <c r="E4058">
        <v>-1E-3</v>
      </c>
      <c r="F4058">
        <v>3.0000000000000001E-3</v>
      </c>
      <c r="G4058">
        <v>9.2999999999999992E-3</v>
      </c>
      <c r="H4058">
        <v>4.0000000000000002E-4</v>
      </c>
    </row>
    <row r="4059" spans="1:8" x14ac:dyDescent="0.25">
      <c r="A4059" s="6">
        <v>29108</v>
      </c>
      <c r="B4059">
        <v>4.6999999999998996E-3</v>
      </c>
      <c r="C4059">
        <v>-6.9999999999999999E-4</v>
      </c>
      <c r="D4059">
        <v>4.0000000000000002E-4</v>
      </c>
      <c r="E4059">
        <v>-1E-4</v>
      </c>
      <c r="F4059">
        <v>8.9999999999999998E-4</v>
      </c>
      <c r="G4059">
        <v>7.4999999999999997E-3</v>
      </c>
      <c r="H4059">
        <v>4.0000000000000002E-4</v>
      </c>
    </row>
    <row r="4060" spans="1:8" x14ac:dyDescent="0.25">
      <c r="A4060" s="6">
        <v>29109</v>
      </c>
      <c r="B4060">
        <v>-6.7999999999999996E-3</v>
      </c>
      <c r="C4060">
        <v>1.2999999999999999E-3</v>
      </c>
      <c r="D4060">
        <v>4.0000000000000002E-4</v>
      </c>
      <c r="E4060">
        <v>-5.9999999999999995E-4</v>
      </c>
      <c r="F4060">
        <v>2.9999999999999997E-4</v>
      </c>
      <c r="G4060">
        <v>1.8E-3</v>
      </c>
      <c r="H4060">
        <v>4.0000000000000002E-4</v>
      </c>
    </row>
    <row r="4061" spans="1:8" x14ac:dyDescent="0.25">
      <c r="A4061" s="6">
        <v>29110</v>
      </c>
      <c r="B4061">
        <v>3.0999999999999999E-3</v>
      </c>
      <c r="C4061">
        <v>1E-3</v>
      </c>
      <c r="D4061">
        <v>-2E-3</v>
      </c>
      <c r="E4061">
        <v>1E-4</v>
      </c>
      <c r="F4061">
        <v>-1E-3</v>
      </c>
      <c r="G4061">
        <v>5.0000000000000001E-4</v>
      </c>
      <c r="H4061">
        <v>4.0000000000000002E-4</v>
      </c>
    </row>
    <row r="4062" spans="1:8" x14ac:dyDescent="0.25">
      <c r="A4062" s="6">
        <v>29111</v>
      </c>
      <c r="B4062">
        <v>2.9999999999999997E-4</v>
      </c>
      <c r="C4062">
        <v>4.0999999999998997E-3</v>
      </c>
      <c r="D4062">
        <v>-4.8999999999999998E-3</v>
      </c>
      <c r="E4062">
        <v>3.3999999999999998E-3</v>
      </c>
      <c r="F4062">
        <v>-5.0000000000000001E-3</v>
      </c>
      <c r="G4062">
        <v>5.9999999999999995E-4</v>
      </c>
      <c r="H4062">
        <v>4.0000000000000002E-4</v>
      </c>
    </row>
    <row r="4063" spans="1:8" x14ac:dyDescent="0.25">
      <c r="A4063" s="6">
        <v>29112</v>
      </c>
      <c r="B4063">
        <v>9.1000000000000004E-3</v>
      </c>
      <c r="C4063">
        <v>2.0000000000000001E-4</v>
      </c>
      <c r="D4063">
        <v>-3.4999999999998999E-3</v>
      </c>
      <c r="E4063">
        <v>4.4999999999999997E-3</v>
      </c>
      <c r="F4063">
        <v>-2.8E-3</v>
      </c>
      <c r="G4063">
        <v>2.7000000000000001E-3</v>
      </c>
      <c r="H4063">
        <v>4.0000000000000002E-4</v>
      </c>
    </row>
    <row r="4064" spans="1:8" x14ac:dyDescent="0.25">
      <c r="A4064" s="6">
        <v>29115</v>
      </c>
      <c r="B4064">
        <v>-1E-3</v>
      </c>
      <c r="C4064">
        <v>-8.0000000000000004E-4</v>
      </c>
      <c r="D4064">
        <v>-2E-3</v>
      </c>
      <c r="E4064">
        <v>2.5000000000000001E-3</v>
      </c>
      <c r="F4064">
        <v>-4.0000000000000002E-4</v>
      </c>
      <c r="G4064">
        <v>1.1999999999999999E-3</v>
      </c>
      <c r="H4064">
        <v>4.0000000000000002E-4</v>
      </c>
    </row>
    <row r="4065" spans="1:8" x14ac:dyDescent="0.25">
      <c r="A4065" s="6">
        <v>29116</v>
      </c>
      <c r="B4065">
        <v>-7.6E-3</v>
      </c>
      <c r="C4065">
        <v>-1E-4</v>
      </c>
      <c r="D4065">
        <v>0</v>
      </c>
      <c r="E4065">
        <v>2.0000000000000001E-4</v>
      </c>
      <c r="F4065">
        <v>2E-3</v>
      </c>
      <c r="G4065">
        <v>1.8E-3</v>
      </c>
      <c r="H4065">
        <v>4.0000000000000002E-4</v>
      </c>
    </row>
    <row r="4066" spans="1:8" x14ac:dyDescent="0.25">
      <c r="A4066" s="6">
        <v>29117</v>
      </c>
      <c r="B4066">
        <v>2.0999999999999999E-3</v>
      </c>
      <c r="C4066">
        <v>-6.9999999999999999E-4</v>
      </c>
      <c r="D4066">
        <v>-5.0000000000000001E-4</v>
      </c>
      <c r="E4066">
        <v>1E-4</v>
      </c>
      <c r="F4066">
        <v>-2.0000000000000001E-4</v>
      </c>
      <c r="G4066">
        <v>4.8999999999999998E-3</v>
      </c>
      <c r="H4066">
        <v>4.0000000000000002E-4</v>
      </c>
    </row>
    <row r="4067" spans="1:8" x14ac:dyDescent="0.25">
      <c r="A4067" s="6">
        <v>29118</v>
      </c>
      <c r="B4067">
        <v>1.67E-2</v>
      </c>
      <c r="C4067">
        <v>-1.23E-2</v>
      </c>
      <c r="D4067">
        <v>-3.0000000000000001E-3</v>
      </c>
      <c r="E4067">
        <v>7.0999999999998998E-3</v>
      </c>
      <c r="F4067">
        <v>3.4999999999998999E-3</v>
      </c>
      <c r="G4067">
        <v>1.1299999999999999E-2</v>
      </c>
      <c r="H4067">
        <v>4.0000000000000002E-4</v>
      </c>
    </row>
    <row r="4068" spans="1:8" x14ac:dyDescent="0.25">
      <c r="A4068" s="6">
        <v>29119</v>
      </c>
      <c r="B4068">
        <v>-5.0000000000000001E-4</v>
      </c>
      <c r="C4068">
        <v>2.3E-3</v>
      </c>
      <c r="D4068">
        <v>1E-4</v>
      </c>
      <c r="E4068">
        <v>-1.5E-3</v>
      </c>
      <c r="F4068">
        <v>-2.5000000000000001E-3</v>
      </c>
      <c r="G4068">
        <v>0</v>
      </c>
      <c r="H4068">
        <v>4.0000000000000002E-4</v>
      </c>
    </row>
    <row r="4069" spans="1:8" x14ac:dyDescent="0.25">
      <c r="A4069" s="6">
        <v>29122</v>
      </c>
      <c r="B4069">
        <v>-7.9000000000000008E-3</v>
      </c>
      <c r="C4069">
        <v>2.5000000000000001E-3</v>
      </c>
      <c r="D4069">
        <v>-1.4E-3</v>
      </c>
      <c r="E4069">
        <v>1.2999999999999999E-3</v>
      </c>
      <c r="F4069">
        <v>-5.9999999999999995E-4</v>
      </c>
      <c r="G4069">
        <v>-1.5E-3</v>
      </c>
      <c r="H4069">
        <v>4.0000000000000002E-4</v>
      </c>
    </row>
    <row r="4070" spans="1:8" x14ac:dyDescent="0.25">
      <c r="A4070" s="6">
        <v>29123</v>
      </c>
      <c r="B4070">
        <v>1E-4</v>
      </c>
      <c r="C4070">
        <v>-2.8999999999999998E-3</v>
      </c>
      <c r="D4070">
        <v>-1.5E-3</v>
      </c>
      <c r="E4070">
        <v>2.9999999999999997E-4</v>
      </c>
      <c r="F4070">
        <v>-2.2000000000000001E-3</v>
      </c>
      <c r="G4070">
        <v>0</v>
      </c>
      <c r="H4070">
        <v>4.0000000000000002E-4</v>
      </c>
    </row>
    <row r="4071" spans="1:8" x14ac:dyDescent="0.25">
      <c r="A4071" s="6">
        <v>29124</v>
      </c>
      <c r="B4071">
        <v>2.0999999999999999E-3</v>
      </c>
      <c r="C4071">
        <v>1.5E-3</v>
      </c>
      <c r="D4071">
        <v>1E-4</v>
      </c>
      <c r="E4071">
        <v>-8.9999999999999998E-4</v>
      </c>
      <c r="F4071">
        <v>-2.9999999999999997E-4</v>
      </c>
      <c r="G4071">
        <v>3.3E-3</v>
      </c>
      <c r="H4071">
        <v>4.0000000000000002E-4</v>
      </c>
    </row>
    <row r="4072" spans="1:8" x14ac:dyDescent="0.25">
      <c r="A4072" s="6">
        <v>29125</v>
      </c>
      <c r="B4072">
        <v>1E-3</v>
      </c>
      <c r="C4072">
        <v>1.1000000000000001E-3</v>
      </c>
      <c r="D4072">
        <v>1E-4</v>
      </c>
      <c r="E4072">
        <v>-1.4E-3</v>
      </c>
      <c r="F4072">
        <v>1.9E-3</v>
      </c>
      <c r="G4072">
        <v>3.5999999999999999E-3</v>
      </c>
      <c r="H4072">
        <v>4.0000000000000002E-4</v>
      </c>
    </row>
    <row r="4073" spans="1:8" x14ac:dyDescent="0.25">
      <c r="A4073" s="6">
        <v>29126</v>
      </c>
      <c r="B4073">
        <v>-6.8999999999999999E-3</v>
      </c>
      <c r="C4073">
        <v>5.1000000000000004E-3</v>
      </c>
      <c r="D4073">
        <v>2E-3</v>
      </c>
      <c r="E4073">
        <v>-2.0999999999999999E-3</v>
      </c>
      <c r="F4073">
        <v>3.0999999999999999E-3</v>
      </c>
      <c r="G4073">
        <v>2.9999999999999997E-4</v>
      </c>
      <c r="H4073">
        <v>4.0000000000000002E-4</v>
      </c>
    </row>
    <row r="4074" spans="1:8" x14ac:dyDescent="0.25">
      <c r="A4074" s="6">
        <v>29129</v>
      </c>
      <c r="B4074">
        <v>-5.7999999999999996E-3</v>
      </c>
      <c r="C4074">
        <v>3.2000000000000002E-3</v>
      </c>
      <c r="D4074">
        <v>-1.8E-3</v>
      </c>
      <c r="E4074">
        <v>-2.0999999999999999E-3</v>
      </c>
      <c r="F4074">
        <v>-6.9999999999999999E-4</v>
      </c>
      <c r="G4074">
        <v>-5.9999999999999995E-4</v>
      </c>
      <c r="H4074">
        <v>4.0000000000000002E-4</v>
      </c>
    </row>
    <row r="4075" spans="1:8" x14ac:dyDescent="0.25">
      <c r="A4075" s="6">
        <v>29130</v>
      </c>
      <c r="B4075">
        <v>7.7999999999999996E-3</v>
      </c>
      <c r="C4075">
        <v>-2.3999999999999998E-3</v>
      </c>
      <c r="D4075">
        <v>-1E-3</v>
      </c>
      <c r="E4075">
        <v>1.6999999999999999E-3</v>
      </c>
      <c r="F4075">
        <v>-2.9999999999999997E-4</v>
      </c>
      <c r="G4075">
        <v>5.4000000000000003E-3</v>
      </c>
      <c r="H4075">
        <v>4.0000000000000002E-4</v>
      </c>
    </row>
    <row r="4076" spans="1:8" x14ac:dyDescent="0.25">
      <c r="A4076" s="6">
        <v>29131</v>
      </c>
      <c r="B4076">
        <v>1.2999999999999999E-3</v>
      </c>
      <c r="C4076">
        <v>3.3E-3</v>
      </c>
      <c r="D4076">
        <v>-1.8E-3</v>
      </c>
      <c r="E4076">
        <v>-2.0000000000000001E-4</v>
      </c>
      <c r="F4076">
        <v>-1.6000000000000001E-3</v>
      </c>
      <c r="G4076">
        <v>3.4999999999998999E-3</v>
      </c>
      <c r="H4076">
        <v>4.0000000000000002E-4</v>
      </c>
    </row>
    <row r="4077" spans="1:8" x14ac:dyDescent="0.25">
      <c r="A4077" s="6">
        <v>29132</v>
      </c>
      <c r="B4077">
        <v>5.5999999999999999E-3</v>
      </c>
      <c r="C4077">
        <v>5.0000000000000001E-4</v>
      </c>
      <c r="D4077">
        <v>2.0000000000000001E-4</v>
      </c>
      <c r="E4077">
        <v>5.0000000000000001E-4</v>
      </c>
      <c r="F4077">
        <v>-1E-3</v>
      </c>
      <c r="G4077">
        <v>4.4000000000000003E-3</v>
      </c>
      <c r="H4077">
        <v>4.0000000000000002E-4</v>
      </c>
    </row>
    <row r="4078" spans="1:8" x14ac:dyDescent="0.25">
      <c r="A4078" s="6">
        <v>29133</v>
      </c>
      <c r="B4078">
        <v>8.5000000000000006E-3</v>
      </c>
      <c r="C4078">
        <v>-1.5E-3</v>
      </c>
      <c r="D4078">
        <v>-6.9999999999999999E-4</v>
      </c>
      <c r="E4078">
        <v>2.9999999999999997E-4</v>
      </c>
      <c r="F4078">
        <v>1.6999999999999999E-3</v>
      </c>
      <c r="G4078">
        <v>5.4000000000000003E-3</v>
      </c>
      <c r="H4078">
        <v>4.0000000000000002E-4</v>
      </c>
    </row>
    <row r="4079" spans="1:8" x14ac:dyDescent="0.25">
      <c r="A4079" s="6">
        <v>29136</v>
      </c>
      <c r="B4079">
        <v>-1.24E-2</v>
      </c>
      <c r="C4079">
        <v>-5.9999999999999995E-4</v>
      </c>
      <c r="D4079">
        <v>-2.9999999999999997E-4</v>
      </c>
      <c r="E4079">
        <v>1.2999999999999999E-3</v>
      </c>
      <c r="F4079">
        <v>1.1000000000000001E-3</v>
      </c>
      <c r="G4079">
        <v>-8.9999999999999998E-4</v>
      </c>
      <c r="H4079">
        <v>4.0000000000000002E-4</v>
      </c>
    </row>
    <row r="4080" spans="1:8" x14ac:dyDescent="0.25">
      <c r="A4080" s="6">
        <v>29137</v>
      </c>
      <c r="B4080">
        <v>-3.44E-2</v>
      </c>
      <c r="C4080">
        <v>-1.3299999999999999E-2</v>
      </c>
      <c r="D4080">
        <v>-1E-4</v>
      </c>
      <c r="E4080">
        <v>2.0999999999999999E-3</v>
      </c>
      <c r="F4080">
        <v>3.0999999999999999E-3</v>
      </c>
      <c r="G4080">
        <v>-1.6799999999999999E-2</v>
      </c>
      <c r="H4080">
        <v>4.0000000000000002E-4</v>
      </c>
    </row>
    <row r="4081" spans="1:8" x14ac:dyDescent="0.25">
      <c r="A4081" s="6">
        <v>29138</v>
      </c>
      <c r="B4081">
        <v>-1.9199999999999998E-2</v>
      </c>
      <c r="C4081">
        <v>-2.7300000000000001E-2</v>
      </c>
      <c r="D4081">
        <v>-3.8999999999999998E-3</v>
      </c>
      <c r="E4081">
        <v>4.4999999999999997E-3</v>
      </c>
      <c r="F4081">
        <v>2.0999999999999999E-3</v>
      </c>
      <c r="G4081">
        <v>-6.6E-3</v>
      </c>
      <c r="H4081">
        <v>4.0000000000000002E-4</v>
      </c>
    </row>
    <row r="4082" spans="1:8" x14ac:dyDescent="0.25">
      <c r="A4082" s="6">
        <v>29139</v>
      </c>
      <c r="B4082">
        <v>-2.0000000000000001E-4</v>
      </c>
      <c r="C4082">
        <v>7.7000000000000002E-3</v>
      </c>
      <c r="D4082">
        <v>0</v>
      </c>
      <c r="E4082">
        <v>-1.5E-3</v>
      </c>
      <c r="F4082">
        <v>-1.5E-3</v>
      </c>
      <c r="G4082">
        <v>4.3E-3</v>
      </c>
      <c r="H4082">
        <v>4.0000000000000002E-4</v>
      </c>
    </row>
    <row r="4083" spans="1:8" x14ac:dyDescent="0.25">
      <c r="A4083" s="6">
        <v>29140</v>
      </c>
      <c r="B4083">
        <v>-3.0999999999999999E-3</v>
      </c>
      <c r="C4083">
        <v>7.7000000000000002E-3</v>
      </c>
      <c r="D4083">
        <v>4.0000000000000002E-4</v>
      </c>
      <c r="E4083">
        <v>-4.6999999999998996E-3</v>
      </c>
      <c r="F4083">
        <v>-1.1999999999999999E-3</v>
      </c>
      <c r="G4083">
        <v>2.5000000000000001E-3</v>
      </c>
      <c r="H4083">
        <v>4.0000000000000002E-4</v>
      </c>
    </row>
    <row r="4084" spans="1:8" x14ac:dyDescent="0.25">
      <c r="A4084" s="6">
        <v>29143</v>
      </c>
      <c r="B4084">
        <v>-1.23E-2</v>
      </c>
      <c r="C4084">
        <v>-6.4000000000000003E-3</v>
      </c>
      <c r="D4084">
        <v>5.9999999999999995E-4</v>
      </c>
      <c r="E4084">
        <v>1E-4</v>
      </c>
      <c r="F4084">
        <v>1.8E-3</v>
      </c>
      <c r="G4084">
        <v>-3.7000000000000002E-3</v>
      </c>
      <c r="H4084">
        <v>4.0000000000000002E-4</v>
      </c>
    </row>
    <row r="4085" spans="1:8" x14ac:dyDescent="0.25">
      <c r="A4085" s="6">
        <v>29144</v>
      </c>
      <c r="B4085">
        <v>-2.0999999999999999E-3</v>
      </c>
      <c r="C4085">
        <v>0</v>
      </c>
      <c r="D4085">
        <v>1.1000000000000001E-3</v>
      </c>
      <c r="E4085">
        <v>-1E-4</v>
      </c>
      <c r="F4085">
        <v>6.9999999999999999E-4</v>
      </c>
      <c r="G4085">
        <v>3.3E-3</v>
      </c>
      <c r="H4085">
        <v>4.0000000000000002E-4</v>
      </c>
    </row>
    <row r="4086" spans="1:8" x14ac:dyDescent="0.25">
      <c r="A4086" s="6">
        <v>29145</v>
      </c>
      <c r="B4086">
        <v>3.0000000000000001E-3</v>
      </c>
      <c r="C4086">
        <v>2.2000000000000001E-3</v>
      </c>
      <c r="D4086">
        <v>-1.5E-3</v>
      </c>
      <c r="E4086">
        <v>-8.0000000000000004E-4</v>
      </c>
      <c r="F4086">
        <v>2.0000000000000001E-4</v>
      </c>
      <c r="G4086">
        <v>6.8999999999999999E-3</v>
      </c>
      <c r="H4086">
        <v>4.0000000000000002E-4</v>
      </c>
    </row>
    <row r="4087" spans="1:8" x14ac:dyDescent="0.25">
      <c r="A4087" s="6">
        <v>29146</v>
      </c>
      <c r="B4087">
        <v>1.8E-3</v>
      </c>
      <c r="C4087">
        <v>2.0000000000000001E-4</v>
      </c>
      <c r="D4087">
        <v>-1E-4</v>
      </c>
      <c r="E4087">
        <v>2.9999999999999997E-4</v>
      </c>
      <c r="F4087">
        <v>3.2000000000000002E-3</v>
      </c>
      <c r="G4087">
        <v>8.9999999999999993E-3</v>
      </c>
      <c r="H4087">
        <v>4.0000000000000002E-4</v>
      </c>
    </row>
    <row r="4088" spans="1:8" x14ac:dyDescent="0.25">
      <c r="A4088" s="6">
        <v>29147</v>
      </c>
      <c r="B4088">
        <v>-2.1000000000000001E-2</v>
      </c>
      <c r="C4088">
        <v>-4.0000000000000002E-4</v>
      </c>
      <c r="D4088">
        <v>3.4999999999998999E-3</v>
      </c>
      <c r="E4088">
        <v>-1.2999999999999999E-3</v>
      </c>
      <c r="F4088">
        <v>3.0999999999999999E-3</v>
      </c>
      <c r="G4088">
        <v>-6.7999999999999996E-3</v>
      </c>
      <c r="H4088">
        <v>4.0000000000000002E-4</v>
      </c>
    </row>
    <row r="4089" spans="1:8" x14ac:dyDescent="0.25">
      <c r="A4089" s="6">
        <v>29150</v>
      </c>
      <c r="B4089">
        <v>-1.43E-2</v>
      </c>
      <c r="C4089">
        <v>-1.6299999999999999E-2</v>
      </c>
      <c r="D4089">
        <v>-3.4999999999998999E-3</v>
      </c>
      <c r="E4089">
        <v>4.8999999999999998E-3</v>
      </c>
      <c r="F4089">
        <v>-2.0000000000000001E-4</v>
      </c>
      <c r="G4089">
        <v>-1.26E-2</v>
      </c>
      <c r="H4089">
        <v>4.0000000000000002E-4</v>
      </c>
    </row>
    <row r="4090" spans="1:8" x14ac:dyDescent="0.25">
      <c r="A4090" s="6">
        <v>29151</v>
      </c>
      <c r="B4090">
        <v>-3.7000000000000002E-3</v>
      </c>
      <c r="C4090">
        <v>-4.0000000000000002E-4</v>
      </c>
      <c r="D4090">
        <v>-2.5000000000000001E-3</v>
      </c>
      <c r="E4090">
        <v>1.4E-3</v>
      </c>
      <c r="F4090">
        <v>-4.7999999999999996E-3</v>
      </c>
      <c r="G4090">
        <v>2.5999999999999999E-3</v>
      </c>
      <c r="H4090">
        <v>4.0000000000000002E-4</v>
      </c>
    </row>
    <row r="4091" spans="1:8" x14ac:dyDescent="0.25">
      <c r="A4091" s="6">
        <v>29152</v>
      </c>
      <c r="B4091">
        <v>2.0999999999999999E-3</v>
      </c>
      <c r="C4091">
        <v>1.6000000000000001E-3</v>
      </c>
      <c r="D4091">
        <v>-1.1999999999999999E-3</v>
      </c>
      <c r="E4091">
        <v>1.1999999999999999E-3</v>
      </c>
      <c r="F4091">
        <v>-8.0000000000000004E-4</v>
      </c>
      <c r="G4091">
        <v>8.9999999999999993E-3</v>
      </c>
      <c r="H4091">
        <v>4.0000000000000002E-4</v>
      </c>
    </row>
    <row r="4092" spans="1:8" x14ac:dyDescent="0.25">
      <c r="A4092" s="6">
        <v>29153</v>
      </c>
      <c r="B4092">
        <v>-3.3999999999999998E-3</v>
      </c>
      <c r="C4092">
        <v>2.5999999999999999E-3</v>
      </c>
      <c r="D4092">
        <v>1.9E-3</v>
      </c>
      <c r="E4092">
        <v>-2.7000000000000001E-3</v>
      </c>
      <c r="F4092">
        <v>0</v>
      </c>
      <c r="G4092">
        <v>-1E-3</v>
      </c>
      <c r="H4092">
        <v>4.0000000000000002E-4</v>
      </c>
    </row>
    <row r="4093" spans="1:8" x14ac:dyDescent="0.25">
      <c r="A4093" s="6">
        <v>29154</v>
      </c>
      <c r="B4093">
        <v>6.4999999999999997E-3</v>
      </c>
      <c r="C4093">
        <v>2.8999999999999998E-3</v>
      </c>
      <c r="D4093">
        <v>-2.3999999999999998E-3</v>
      </c>
      <c r="E4093">
        <v>2E-3</v>
      </c>
      <c r="F4093">
        <v>-2.8E-3</v>
      </c>
      <c r="G4093">
        <v>5.1999999999999998E-3</v>
      </c>
      <c r="H4093">
        <v>4.0000000000000002E-4</v>
      </c>
    </row>
    <row r="4094" spans="1:8" x14ac:dyDescent="0.25">
      <c r="A4094" s="6">
        <v>29157</v>
      </c>
      <c r="B4094">
        <v>1.6000000000000001E-3</v>
      </c>
      <c r="C4094">
        <v>2.9999999999999997E-4</v>
      </c>
      <c r="D4094">
        <v>-1E-3</v>
      </c>
      <c r="E4094">
        <v>0</v>
      </c>
      <c r="F4094">
        <v>1E-4</v>
      </c>
      <c r="G4094">
        <v>3.3E-3</v>
      </c>
      <c r="H4094">
        <v>4.0000000000000002E-4</v>
      </c>
    </row>
    <row r="4095" spans="1:8" x14ac:dyDescent="0.25">
      <c r="A4095" s="6">
        <v>29158</v>
      </c>
      <c r="B4095">
        <v>1.77E-2</v>
      </c>
      <c r="C4095">
        <v>-5.4999999999999997E-3</v>
      </c>
      <c r="D4095">
        <v>-7.7000000000000002E-3</v>
      </c>
      <c r="E4095">
        <v>5.8999999999999999E-3</v>
      </c>
      <c r="F4095">
        <v>-3.0999999999999999E-3</v>
      </c>
      <c r="G4095">
        <v>8.8000000000000005E-3</v>
      </c>
      <c r="H4095">
        <v>4.0000000000000002E-4</v>
      </c>
    </row>
    <row r="4096" spans="1:8" x14ac:dyDescent="0.25">
      <c r="A4096" s="6">
        <v>29159</v>
      </c>
      <c r="B4096">
        <v>-6.1999999999999998E-3</v>
      </c>
      <c r="C4096">
        <v>5.3E-3</v>
      </c>
      <c r="D4096">
        <v>1.9E-3</v>
      </c>
      <c r="E4096">
        <v>-2.8999999999999998E-3</v>
      </c>
      <c r="F4096">
        <v>1.5E-3</v>
      </c>
      <c r="G4096">
        <v>3.2000000000000002E-3</v>
      </c>
      <c r="H4096">
        <v>4.0000000000000002E-4</v>
      </c>
    </row>
    <row r="4097" spans="1:8" x14ac:dyDescent="0.25">
      <c r="A4097" s="6">
        <v>29160</v>
      </c>
      <c r="B4097">
        <v>7.9000000000000008E-3</v>
      </c>
      <c r="C4097">
        <v>-1.1000000000000001E-3</v>
      </c>
      <c r="D4097">
        <v>-2.0999999999999999E-3</v>
      </c>
      <c r="E4097">
        <v>1.8E-3</v>
      </c>
      <c r="F4097">
        <v>0</v>
      </c>
      <c r="G4097">
        <v>9.8999999999999002E-3</v>
      </c>
      <c r="H4097">
        <v>5.0000000000000001E-4</v>
      </c>
    </row>
    <row r="4098" spans="1:8" x14ac:dyDescent="0.25">
      <c r="A4098" s="6">
        <v>29161</v>
      </c>
      <c r="B4098">
        <v>1.6999999999999999E-3</v>
      </c>
      <c r="C4098">
        <v>2.5000000000000001E-3</v>
      </c>
      <c r="D4098">
        <v>-1.6999999999999999E-3</v>
      </c>
      <c r="E4098">
        <v>-1E-3</v>
      </c>
      <c r="F4098">
        <v>1E-3</v>
      </c>
      <c r="G4098">
        <v>2.2000000000000001E-3</v>
      </c>
      <c r="H4098">
        <v>5.0000000000000001E-4</v>
      </c>
    </row>
    <row r="4099" spans="1:8" x14ac:dyDescent="0.25">
      <c r="A4099" s="6">
        <v>29164</v>
      </c>
      <c r="B4099">
        <v>-6.7999999999999996E-3</v>
      </c>
      <c r="C4099">
        <v>8.0000000000000004E-4</v>
      </c>
      <c r="D4099">
        <v>-1E-4</v>
      </c>
      <c r="E4099">
        <v>0</v>
      </c>
      <c r="F4099">
        <v>2.0000000000000001E-4</v>
      </c>
      <c r="G4099">
        <v>-2.5000000000000001E-3</v>
      </c>
      <c r="H4099">
        <v>5.0000000000000001E-4</v>
      </c>
    </row>
    <row r="4100" spans="1:8" x14ac:dyDescent="0.25">
      <c r="A4100" s="6">
        <v>29165</v>
      </c>
      <c r="B4100">
        <v>-6.0999999999998998E-3</v>
      </c>
      <c r="C4100">
        <v>2E-3</v>
      </c>
      <c r="D4100">
        <v>1E-3</v>
      </c>
      <c r="E4100">
        <v>-2.0000000000000001E-4</v>
      </c>
      <c r="F4100">
        <v>-2.9999999999999997E-4</v>
      </c>
      <c r="G4100">
        <v>1E-3</v>
      </c>
      <c r="H4100">
        <v>5.0000000000000001E-4</v>
      </c>
    </row>
    <row r="4101" spans="1:8" x14ac:dyDescent="0.25">
      <c r="A4101" s="6">
        <v>29166</v>
      </c>
      <c r="B4101">
        <v>-1.24E-2</v>
      </c>
      <c r="C4101">
        <v>5.9999999999999995E-4</v>
      </c>
      <c r="D4101">
        <v>2.3E-3</v>
      </c>
      <c r="E4101">
        <v>-4.0000000000000002E-4</v>
      </c>
      <c r="F4101">
        <v>1.9E-3</v>
      </c>
      <c r="G4101">
        <v>-2.2000000000000001E-3</v>
      </c>
      <c r="H4101">
        <v>5.0000000000000001E-4</v>
      </c>
    </row>
    <row r="4102" spans="1:8" x14ac:dyDescent="0.25">
      <c r="A4102" s="6">
        <v>29167</v>
      </c>
      <c r="B4102">
        <v>5.3E-3</v>
      </c>
      <c r="C4102">
        <v>-1.2999999999999999E-3</v>
      </c>
      <c r="D4102">
        <v>-3.5999999999999999E-3</v>
      </c>
      <c r="E4102">
        <v>4.0000000000000002E-4</v>
      </c>
      <c r="F4102">
        <v>-3.0000000000000001E-3</v>
      </c>
      <c r="G4102">
        <v>4.4999999999999997E-3</v>
      </c>
      <c r="H4102">
        <v>5.0000000000000001E-4</v>
      </c>
    </row>
    <row r="4103" spans="1:8" x14ac:dyDescent="0.25">
      <c r="A4103" s="6">
        <v>29168</v>
      </c>
      <c r="B4103">
        <v>1.24E-2</v>
      </c>
      <c r="C4103">
        <v>-5.9999999999999995E-4</v>
      </c>
      <c r="D4103">
        <v>-1.2999999999999999E-3</v>
      </c>
      <c r="E4103">
        <v>0</v>
      </c>
      <c r="F4103">
        <v>-1.6000000000000001E-3</v>
      </c>
      <c r="G4103">
        <v>6.7000000000000002E-3</v>
      </c>
      <c r="H4103">
        <v>5.0000000000000001E-4</v>
      </c>
    </row>
    <row r="4104" spans="1:8" x14ac:dyDescent="0.25">
      <c r="A4104" s="6">
        <v>29171</v>
      </c>
      <c r="B4104">
        <v>1.7100000000000001E-2</v>
      </c>
      <c r="C4104">
        <v>-7.9000000000000008E-3</v>
      </c>
      <c r="D4104">
        <v>-3.0999999999999999E-3</v>
      </c>
      <c r="E4104">
        <v>2.5999999999999999E-3</v>
      </c>
      <c r="F4104">
        <v>1.8E-3</v>
      </c>
      <c r="G4104">
        <v>1.3100000000000001E-2</v>
      </c>
      <c r="H4104">
        <v>5.0000000000000001E-4</v>
      </c>
    </row>
    <row r="4105" spans="1:8" x14ac:dyDescent="0.25">
      <c r="A4105" s="6">
        <v>29172</v>
      </c>
      <c r="B4105">
        <v>-3.5999999999999999E-3</v>
      </c>
      <c r="C4105">
        <v>3.3E-3</v>
      </c>
      <c r="D4105">
        <v>2.3E-3</v>
      </c>
      <c r="E4105">
        <v>-2.7000000000000001E-3</v>
      </c>
      <c r="F4105">
        <v>1E-4</v>
      </c>
      <c r="G4105">
        <v>1E-3</v>
      </c>
      <c r="H4105">
        <v>5.0000000000000001E-4</v>
      </c>
    </row>
    <row r="4106" spans="1:8" x14ac:dyDescent="0.25">
      <c r="A4106" s="6">
        <v>29173</v>
      </c>
      <c r="B4106">
        <v>3.7000000000000002E-3</v>
      </c>
      <c r="C4106">
        <v>1.1000000000000001E-3</v>
      </c>
      <c r="D4106">
        <v>-2.7000000000000001E-3</v>
      </c>
      <c r="E4106">
        <v>6.9999999999999999E-4</v>
      </c>
      <c r="F4106">
        <v>-4.3E-3</v>
      </c>
      <c r="G4106">
        <v>8.0999999999999996E-3</v>
      </c>
      <c r="H4106">
        <v>5.0000000000000001E-4</v>
      </c>
    </row>
    <row r="4107" spans="1:8" x14ac:dyDescent="0.25">
      <c r="A4107" s="6">
        <v>29174</v>
      </c>
      <c r="B4107">
        <v>7.3000000000000001E-3</v>
      </c>
      <c r="C4107">
        <v>1.6000000000000001E-3</v>
      </c>
      <c r="D4107">
        <v>-4.8999999999999998E-3</v>
      </c>
      <c r="E4107">
        <v>2.5999999999999999E-3</v>
      </c>
      <c r="F4107">
        <v>-2.8E-3</v>
      </c>
      <c r="G4107">
        <v>8.3000000000000001E-3</v>
      </c>
      <c r="H4107">
        <v>5.0000000000000001E-4</v>
      </c>
    </row>
    <row r="4108" spans="1:8" x14ac:dyDescent="0.25">
      <c r="A4108" s="6">
        <v>29175</v>
      </c>
      <c r="B4108">
        <v>-1.9E-3</v>
      </c>
      <c r="C4108">
        <v>4.0000000000000002E-4</v>
      </c>
      <c r="D4108">
        <v>-4.0000000000000002E-4</v>
      </c>
      <c r="E4108">
        <v>-4.0000000000000002E-4</v>
      </c>
      <c r="F4108">
        <v>1E-3</v>
      </c>
      <c r="G4108">
        <v>5.4999999999999997E-3</v>
      </c>
      <c r="H4108">
        <v>5.0000000000000001E-4</v>
      </c>
    </row>
    <row r="4109" spans="1:8" x14ac:dyDescent="0.25">
      <c r="A4109" s="6">
        <v>29178</v>
      </c>
      <c r="B4109">
        <v>4.0000000000000001E-3</v>
      </c>
      <c r="C4109">
        <v>-1E-4</v>
      </c>
      <c r="D4109">
        <v>-4.0000000000000001E-3</v>
      </c>
      <c r="E4109">
        <v>2.0000000000000001E-4</v>
      </c>
      <c r="F4109">
        <v>1E-3</v>
      </c>
      <c r="G4109">
        <v>1.0999999999999999E-2</v>
      </c>
      <c r="H4109">
        <v>5.0000000000000001E-4</v>
      </c>
    </row>
    <row r="4110" spans="1:8" x14ac:dyDescent="0.25">
      <c r="A4110" s="6">
        <v>29179</v>
      </c>
      <c r="B4110">
        <v>-4.6999999999998996E-3</v>
      </c>
      <c r="C4110">
        <v>4.1999999999999997E-3</v>
      </c>
      <c r="D4110">
        <v>-2.2000000000000001E-3</v>
      </c>
      <c r="E4110">
        <v>-2.3999999999999998E-3</v>
      </c>
      <c r="F4110">
        <v>2.2000000000000001E-3</v>
      </c>
      <c r="G4110">
        <v>3.8999999999999998E-3</v>
      </c>
      <c r="H4110">
        <v>5.0000000000000001E-4</v>
      </c>
    </row>
    <row r="4111" spans="1:8" x14ac:dyDescent="0.25">
      <c r="A4111" s="6">
        <v>29180</v>
      </c>
      <c r="B4111">
        <v>8.0000000000000004E-4</v>
      </c>
      <c r="C4111">
        <v>-2.5999999999999999E-3</v>
      </c>
      <c r="D4111">
        <v>-1.9E-3</v>
      </c>
      <c r="E4111">
        <v>-1E-3</v>
      </c>
      <c r="F4111">
        <v>-2.5000000000000001E-3</v>
      </c>
      <c r="G4111">
        <v>2.5999999999999999E-3</v>
      </c>
      <c r="H4111">
        <v>5.0000000000000001E-4</v>
      </c>
    </row>
    <row r="4112" spans="1:8" x14ac:dyDescent="0.25">
      <c r="A4112" s="6">
        <v>29182</v>
      </c>
      <c r="B4112">
        <v>7.6E-3</v>
      </c>
      <c r="C4112">
        <v>6.9999999999999999E-4</v>
      </c>
      <c r="D4112">
        <v>-2.8999999999999998E-3</v>
      </c>
      <c r="E4112">
        <v>-4.0000000000000002E-4</v>
      </c>
      <c r="F4112">
        <v>-2.3E-3</v>
      </c>
      <c r="G4112">
        <v>7.1999999999999998E-3</v>
      </c>
      <c r="H4112">
        <v>5.0000000000000001E-4</v>
      </c>
    </row>
    <row r="4113" spans="1:8" x14ac:dyDescent="0.25">
      <c r="A4113" s="6">
        <v>29185</v>
      </c>
      <c r="B4113">
        <v>2.10999999999999E-2</v>
      </c>
      <c r="C4113">
        <v>-2.7000000000000001E-3</v>
      </c>
      <c r="D4113">
        <v>-4.0999999999998997E-3</v>
      </c>
      <c r="E4113">
        <v>3.8E-3</v>
      </c>
      <c r="F4113">
        <v>-5.4999999999999997E-3</v>
      </c>
      <c r="G4113">
        <v>-1.4E-3</v>
      </c>
      <c r="H4113">
        <v>5.0000000000000001E-4</v>
      </c>
    </row>
    <row r="4114" spans="1:8" x14ac:dyDescent="0.25">
      <c r="A4114" s="6">
        <v>29186</v>
      </c>
      <c r="B4114">
        <v>-1.9E-3</v>
      </c>
      <c r="C4114">
        <v>8.0999999999999996E-3</v>
      </c>
      <c r="D4114">
        <v>2.8999999999999998E-3</v>
      </c>
      <c r="E4114">
        <v>-8.9999999999999998E-4</v>
      </c>
      <c r="F4114">
        <v>-1.8E-3</v>
      </c>
      <c r="G4114">
        <v>-1.34E-2</v>
      </c>
      <c r="H4114">
        <v>5.0000000000000001E-4</v>
      </c>
    </row>
    <row r="4115" spans="1:8" x14ac:dyDescent="0.25">
      <c r="A4115" s="6">
        <v>29187</v>
      </c>
      <c r="B4115">
        <v>4.1999999999999997E-3</v>
      </c>
      <c r="C4115">
        <v>4.1999999999999997E-3</v>
      </c>
      <c r="D4115">
        <v>-3.3999999999999998E-3</v>
      </c>
      <c r="E4115">
        <v>-4.0000000000000002E-4</v>
      </c>
      <c r="F4115">
        <v>-1.2999999999999999E-3</v>
      </c>
      <c r="G4115">
        <v>-5.9999999999999995E-4</v>
      </c>
      <c r="H4115">
        <v>5.0000000000000001E-4</v>
      </c>
    </row>
    <row r="4116" spans="1:8" x14ac:dyDescent="0.25">
      <c r="A4116" s="6">
        <v>29188</v>
      </c>
      <c r="B4116">
        <v>6.9999999999999999E-4</v>
      </c>
      <c r="C4116">
        <v>5.0000000000000001E-3</v>
      </c>
      <c r="D4116">
        <v>-1.6999999999999999E-3</v>
      </c>
      <c r="E4116">
        <v>0</v>
      </c>
      <c r="F4116">
        <v>-1.6000000000000001E-3</v>
      </c>
      <c r="G4116">
        <v>-3.0999999999999999E-3</v>
      </c>
      <c r="H4116">
        <v>5.0000000000000001E-4</v>
      </c>
    </row>
    <row r="4117" spans="1:8" x14ac:dyDescent="0.25">
      <c r="A4117" s="6">
        <v>29189</v>
      </c>
      <c r="B4117">
        <v>-4.8999999999999998E-3</v>
      </c>
      <c r="C4117">
        <v>5.4000000000000003E-3</v>
      </c>
      <c r="D4117">
        <v>4.0000000000000002E-4</v>
      </c>
      <c r="E4117">
        <v>-1.8E-3</v>
      </c>
      <c r="F4117">
        <v>2.9999999999999997E-4</v>
      </c>
      <c r="G4117">
        <v>2.3E-3</v>
      </c>
      <c r="H4117">
        <v>5.0000000000000001E-4</v>
      </c>
    </row>
    <row r="4118" spans="1:8" x14ac:dyDescent="0.25">
      <c r="A4118" s="6">
        <v>29192</v>
      </c>
      <c r="B4118">
        <v>-3.0000000000000001E-3</v>
      </c>
      <c r="C4118">
        <v>1.4E-3</v>
      </c>
      <c r="D4118">
        <v>2E-3</v>
      </c>
      <c r="E4118">
        <v>-1.4E-3</v>
      </c>
      <c r="F4118">
        <v>1.1999999999999999E-3</v>
      </c>
      <c r="G4118">
        <v>2.5000000000000001E-3</v>
      </c>
      <c r="H4118">
        <v>5.0000000000000001E-4</v>
      </c>
    </row>
    <row r="4119" spans="1:8" x14ac:dyDescent="0.25">
      <c r="A4119" s="6">
        <v>29193</v>
      </c>
      <c r="B4119">
        <v>8.1999999999999001E-3</v>
      </c>
      <c r="C4119">
        <v>-2.2000000000000001E-3</v>
      </c>
      <c r="D4119">
        <v>-4.1999999999999997E-3</v>
      </c>
      <c r="E4119">
        <v>3.0000000000000001E-3</v>
      </c>
      <c r="F4119">
        <v>-1.2999999999999999E-3</v>
      </c>
      <c r="G4119">
        <v>5.4000000000000003E-3</v>
      </c>
      <c r="H4119">
        <v>5.0000000000000001E-4</v>
      </c>
    </row>
    <row r="4120" spans="1:8" x14ac:dyDescent="0.25">
      <c r="A4120" s="6">
        <v>29194</v>
      </c>
      <c r="B4120">
        <v>4.8999999999999998E-3</v>
      </c>
      <c r="C4120">
        <v>2.5000000000000001E-3</v>
      </c>
      <c r="D4120">
        <v>-3.8999999999999998E-3</v>
      </c>
      <c r="E4120">
        <v>8.9999999999999998E-4</v>
      </c>
      <c r="F4120">
        <v>-4.4000000000000003E-3</v>
      </c>
      <c r="G4120">
        <v>2.2000000000000001E-3</v>
      </c>
      <c r="H4120">
        <v>5.0000000000000001E-4</v>
      </c>
    </row>
    <row r="4121" spans="1:8" x14ac:dyDescent="0.25">
      <c r="A4121" s="6">
        <v>29195</v>
      </c>
      <c r="B4121">
        <v>6.7999999999999996E-3</v>
      </c>
      <c r="C4121">
        <v>2.5000000000000001E-3</v>
      </c>
      <c r="D4121">
        <v>-1.8E-3</v>
      </c>
      <c r="E4121">
        <v>2.2000000000000001E-3</v>
      </c>
      <c r="F4121">
        <v>-1.5E-3</v>
      </c>
      <c r="G4121">
        <v>2.7000000000000001E-3</v>
      </c>
      <c r="H4121">
        <v>5.0000000000000001E-4</v>
      </c>
    </row>
    <row r="4122" spans="1:8" x14ac:dyDescent="0.25">
      <c r="A4122" s="6">
        <v>29196</v>
      </c>
      <c r="B4122">
        <v>-3.4999999999998999E-3</v>
      </c>
      <c r="C4122">
        <v>7.1999999999999998E-3</v>
      </c>
      <c r="D4122">
        <v>-8.9999999999999998E-4</v>
      </c>
      <c r="E4122">
        <v>5.9999999999999995E-4</v>
      </c>
      <c r="F4122">
        <v>-3.3E-3</v>
      </c>
      <c r="G4122">
        <v>-4.3E-3</v>
      </c>
      <c r="H4122">
        <v>5.0000000000000001E-4</v>
      </c>
    </row>
    <row r="4123" spans="1:8" x14ac:dyDescent="0.25">
      <c r="A4123" s="6">
        <v>29199</v>
      </c>
      <c r="B4123">
        <v>2.2000000000000001E-3</v>
      </c>
      <c r="C4123">
        <v>1.4E-3</v>
      </c>
      <c r="D4123">
        <v>-5.0000000000000001E-4</v>
      </c>
      <c r="E4123">
        <v>1E-3</v>
      </c>
      <c r="F4123">
        <v>-2.8999999999999998E-3</v>
      </c>
      <c r="G4123">
        <v>2.3999999999999998E-3</v>
      </c>
      <c r="H4123">
        <v>5.0000000000000001E-4</v>
      </c>
    </row>
    <row r="4124" spans="1:8" x14ac:dyDescent="0.25">
      <c r="A4124" s="6">
        <v>29200</v>
      </c>
      <c r="B4124">
        <v>-2.2000000000000001E-3</v>
      </c>
      <c r="C4124">
        <v>1.4E-3</v>
      </c>
      <c r="D4124">
        <v>4.0000000000000002E-4</v>
      </c>
      <c r="E4124">
        <v>-8.0000000000000004E-4</v>
      </c>
      <c r="F4124">
        <v>2E-3</v>
      </c>
      <c r="G4124">
        <v>4.5999999999999999E-3</v>
      </c>
      <c r="H4124">
        <v>5.0000000000000001E-4</v>
      </c>
    </row>
    <row r="4125" spans="1:8" x14ac:dyDescent="0.25">
      <c r="A4125" s="6">
        <v>29201</v>
      </c>
      <c r="B4125">
        <v>5.9999999999999995E-4</v>
      </c>
      <c r="C4125">
        <v>5.1000000000000004E-3</v>
      </c>
      <c r="D4125">
        <v>-3.3E-3</v>
      </c>
      <c r="E4125">
        <v>-2.7000000000000001E-3</v>
      </c>
      <c r="F4125">
        <v>-2.0999999999999999E-3</v>
      </c>
      <c r="G4125">
        <v>5.1999999999999998E-3</v>
      </c>
      <c r="H4125">
        <v>5.0000000000000001E-4</v>
      </c>
    </row>
    <row r="4126" spans="1:8" x14ac:dyDescent="0.25">
      <c r="A4126" s="6">
        <v>29202</v>
      </c>
      <c r="B4126">
        <v>1.4E-3</v>
      </c>
      <c r="C4126">
        <v>1.9E-3</v>
      </c>
      <c r="D4126">
        <v>-4.7999999999999996E-3</v>
      </c>
      <c r="E4126">
        <v>-2.0000000000000001E-4</v>
      </c>
      <c r="F4126">
        <v>-4.0000000000000002E-4</v>
      </c>
      <c r="G4126">
        <v>5.7999999999999996E-3</v>
      </c>
      <c r="H4126">
        <v>5.0000000000000001E-4</v>
      </c>
    </row>
    <row r="4127" spans="1:8" x14ac:dyDescent="0.25">
      <c r="A4127" s="6">
        <v>29203</v>
      </c>
      <c r="B4127">
        <v>1.0500000000000001E-2</v>
      </c>
      <c r="C4127">
        <v>-2.5000000000000001E-3</v>
      </c>
      <c r="D4127">
        <v>-3.8999999999999998E-3</v>
      </c>
      <c r="E4127">
        <v>3.8E-3</v>
      </c>
      <c r="F4127">
        <v>-8.9999999999999998E-4</v>
      </c>
      <c r="G4127">
        <v>9.1999999999999998E-3</v>
      </c>
      <c r="H4127">
        <v>5.0000000000000001E-4</v>
      </c>
    </row>
    <row r="4128" spans="1:8" x14ac:dyDescent="0.25">
      <c r="A4128" s="6">
        <v>29206</v>
      </c>
      <c r="B4128">
        <v>4.4000000000000003E-3</v>
      </c>
      <c r="C4128">
        <v>6.9999999999999999E-4</v>
      </c>
      <c r="D4128">
        <v>-2.3999999999999998E-3</v>
      </c>
      <c r="E4128">
        <v>-1.1000000000000001E-3</v>
      </c>
      <c r="F4128">
        <v>1.1000000000000001E-3</v>
      </c>
      <c r="G4128">
        <v>8.6999999999999994E-3</v>
      </c>
      <c r="H4128">
        <v>5.0000000000000001E-4</v>
      </c>
    </row>
    <row r="4129" spans="1:8" x14ac:dyDescent="0.25">
      <c r="A4129" s="6">
        <v>29207</v>
      </c>
      <c r="B4129">
        <v>-9.1999999999999998E-3</v>
      </c>
      <c r="C4129">
        <v>3.4999999999998999E-3</v>
      </c>
      <c r="D4129">
        <v>5.0000000000000001E-3</v>
      </c>
      <c r="E4129">
        <v>-1.8E-3</v>
      </c>
      <c r="F4129">
        <v>3.0999999999999999E-3</v>
      </c>
      <c r="G4129">
        <v>-3.3E-3</v>
      </c>
      <c r="H4129">
        <v>5.0000000000000001E-4</v>
      </c>
    </row>
    <row r="4130" spans="1:8" x14ac:dyDescent="0.25">
      <c r="A4130" s="6">
        <v>29208</v>
      </c>
      <c r="B4130">
        <v>-1.2999999999999999E-3</v>
      </c>
      <c r="C4130">
        <v>1E-3</v>
      </c>
      <c r="D4130">
        <v>-5.9999999999999995E-4</v>
      </c>
      <c r="E4130">
        <v>-2.3E-3</v>
      </c>
      <c r="F4130">
        <v>0</v>
      </c>
      <c r="G4130">
        <v>0</v>
      </c>
      <c r="H4130">
        <v>5.0000000000000001E-4</v>
      </c>
    </row>
    <row r="4131" spans="1:8" x14ac:dyDescent="0.25">
      <c r="A4131" s="6">
        <v>29209</v>
      </c>
      <c r="B4131">
        <v>1.2999999999999999E-3</v>
      </c>
      <c r="C4131">
        <v>3.4999999999998999E-3</v>
      </c>
      <c r="D4131">
        <v>-2.0000000000000001E-4</v>
      </c>
      <c r="E4131">
        <v>2.2000000000000001E-3</v>
      </c>
      <c r="F4131">
        <v>-1.2999999999999999E-3</v>
      </c>
      <c r="G4131">
        <v>-1E-4</v>
      </c>
      <c r="H4131">
        <v>5.0000000000000001E-4</v>
      </c>
    </row>
    <row r="4132" spans="1:8" x14ac:dyDescent="0.25">
      <c r="A4132" s="6">
        <v>29210</v>
      </c>
      <c r="B4132">
        <v>-6.0999999999998998E-3</v>
      </c>
      <c r="C4132">
        <v>5.5999999999999999E-3</v>
      </c>
      <c r="D4132">
        <v>2.0000000000000001E-4</v>
      </c>
      <c r="E4132">
        <v>-2.9999999999999997E-4</v>
      </c>
      <c r="F4132">
        <v>-1.2999999999999999E-3</v>
      </c>
      <c r="G4132">
        <v>-2.0999999999999999E-3</v>
      </c>
      <c r="H4132">
        <v>5.0000000000000001E-4</v>
      </c>
    </row>
    <row r="4133" spans="1:8" x14ac:dyDescent="0.25">
      <c r="A4133" s="6">
        <v>29213</v>
      </c>
      <c r="B4133">
        <v>2.9999999999999997E-4</v>
      </c>
      <c r="C4133">
        <v>4.0000000000000002E-4</v>
      </c>
      <c r="D4133">
        <v>1.5E-3</v>
      </c>
      <c r="E4133">
        <v>-1E-3</v>
      </c>
      <c r="F4133">
        <v>1.6000000000000001E-3</v>
      </c>
      <c r="G4133">
        <v>-5.1999999999999998E-3</v>
      </c>
      <c r="H4133">
        <v>5.0000000000000001E-4</v>
      </c>
    </row>
    <row r="4134" spans="1:8" x14ac:dyDescent="0.25">
      <c r="A4134" s="6">
        <v>29215</v>
      </c>
      <c r="B4134">
        <v>8.9999999999999998E-4</v>
      </c>
      <c r="C4134">
        <v>2.0000000000000001E-4</v>
      </c>
      <c r="D4134">
        <v>2.9999999999999997E-4</v>
      </c>
      <c r="E4134">
        <v>-8.9999999999999998E-4</v>
      </c>
      <c r="F4134">
        <v>1.2999999999999999E-3</v>
      </c>
      <c r="G4134">
        <v>1.4E-3</v>
      </c>
      <c r="H4134">
        <v>5.0000000000000001E-4</v>
      </c>
    </row>
    <row r="4135" spans="1:8" x14ac:dyDescent="0.25">
      <c r="A4135" s="6">
        <v>29216</v>
      </c>
      <c r="B4135">
        <v>6.9999999999999999E-4</v>
      </c>
      <c r="C4135">
        <v>1.1999999999999999E-3</v>
      </c>
      <c r="D4135">
        <v>-1.1000000000000001E-3</v>
      </c>
      <c r="E4135">
        <v>-1.6999999999999999E-3</v>
      </c>
      <c r="F4135">
        <v>-8.9999999999999998E-4</v>
      </c>
      <c r="G4135">
        <v>8.9999999999999998E-4</v>
      </c>
      <c r="H4135">
        <v>5.0000000000000001E-4</v>
      </c>
    </row>
    <row r="4136" spans="1:8" x14ac:dyDescent="0.25">
      <c r="A4136" s="6">
        <v>29217</v>
      </c>
      <c r="B4136">
        <v>2.9999999999999997E-4</v>
      </c>
      <c r="C4136">
        <v>3.5999999999999999E-3</v>
      </c>
      <c r="D4136">
        <v>-1E-3</v>
      </c>
      <c r="E4136">
        <v>-3.0999999999999999E-3</v>
      </c>
      <c r="F4136">
        <v>-6.9999999999999999E-4</v>
      </c>
      <c r="G4136">
        <v>4.7999999999999996E-3</v>
      </c>
      <c r="H4136">
        <v>5.0000000000000001E-4</v>
      </c>
    </row>
    <row r="4137" spans="1:8" x14ac:dyDescent="0.25">
      <c r="A4137" s="6">
        <v>29220</v>
      </c>
      <c r="B4137">
        <v>5.0000000000000001E-4</v>
      </c>
      <c r="C4137">
        <v>2.8999999999999998E-3</v>
      </c>
      <c r="D4137">
        <v>-1.1999999999999999E-3</v>
      </c>
      <c r="E4137">
        <v>-2.7000000000000001E-3</v>
      </c>
      <c r="F4137">
        <v>1.1000000000000001E-3</v>
      </c>
      <c r="G4137">
        <v>3.3E-3</v>
      </c>
      <c r="H4137">
        <v>5.0000000000000001E-4</v>
      </c>
    </row>
    <row r="4138" spans="1:8" x14ac:dyDescent="0.25">
      <c r="A4138" s="6">
        <v>29222</v>
      </c>
      <c r="B4138">
        <v>-2.0400000000000001E-2</v>
      </c>
      <c r="C4138">
        <v>2E-3</v>
      </c>
      <c r="D4138">
        <v>1.0800000000000001E-2</v>
      </c>
      <c r="E4138">
        <v>-9.5999999999999992E-3</v>
      </c>
      <c r="F4138">
        <v>7.6E-3</v>
      </c>
      <c r="G4138">
        <v>-1.29E-2</v>
      </c>
      <c r="H4138">
        <v>4.0000000000000002E-4</v>
      </c>
    </row>
    <row r="4139" spans="1:8" x14ac:dyDescent="0.25">
      <c r="A4139" s="6">
        <v>29223</v>
      </c>
      <c r="B4139">
        <v>-7.3000000000000001E-3</v>
      </c>
      <c r="C4139">
        <v>-8.8000000000000005E-3</v>
      </c>
      <c r="D4139">
        <v>3.3E-3</v>
      </c>
      <c r="E4139">
        <v>-3.0000000000000001E-3</v>
      </c>
      <c r="F4139">
        <v>1.6000000000000001E-3</v>
      </c>
      <c r="G4139">
        <v>-7.1999999999999998E-3</v>
      </c>
      <c r="H4139">
        <v>4.0000000000000002E-4</v>
      </c>
    </row>
    <row r="4140" spans="1:8" x14ac:dyDescent="0.25">
      <c r="A4140" s="6">
        <v>29224</v>
      </c>
      <c r="B4140">
        <v>1.32E-2</v>
      </c>
      <c r="C4140">
        <v>6.1999999999999998E-3</v>
      </c>
      <c r="D4140">
        <v>-3.7000000000000002E-3</v>
      </c>
      <c r="E4140">
        <v>-8.9999999999999998E-4</v>
      </c>
      <c r="F4140">
        <v>-5.8999999999999999E-3</v>
      </c>
      <c r="G4140">
        <v>6.1999999999999998E-3</v>
      </c>
      <c r="H4140">
        <v>4.0000000000000002E-4</v>
      </c>
    </row>
    <row r="4141" spans="1:8" x14ac:dyDescent="0.25">
      <c r="A4141" s="6">
        <v>29227</v>
      </c>
      <c r="B4141">
        <v>3.8999999999999998E-3</v>
      </c>
      <c r="C4141">
        <v>2.7000000000000001E-3</v>
      </c>
      <c r="D4141">
        <v>5.0000000000000001E-4</v>
      </c>
      <c r="E4141">
        <v>-4.4000000000000003E-3</v>
      </c>
      <c r="F4141">
        <v>6.9999999999999999E-4</v>
      </c>
      <c r="G4141">
        <v>3.8E-3</v>
      </c>
      <c r="H4141">
        <v>4.0000000000000002E-4</v>
      </c>
    </row>
    <row r="4142" spans="1:8" x14ac:dyDescent="0.25">
      <c r="A4142" s="6">
        <v>29228</v>
      </c>
      <c r="B4142">
        <v>1.9299999999999901E-2</v>
      </c>
      <c r="C4142">
        <v>-3.2000000000000002E-3</v>
      </c>
      <c r="D4142">
        <v>-6.8999999999999999E-3</v>
      </c>
      <c r="E4142">
        <v>6.7999999999999996E-3</v>
      </c>
      <c r="F4142">
        <v>-3.0999999999999999E-3</v>
      </c>
      <c r="G4142">
        <v>2.9999999999999997E-4</v>
      </c>
      <c r="H4142">
        <v>4.0000000000000002E-4</v>
      </c>
    </row>
    <row r="4143" spans="1:8" x14ac:dyDescent="0.25">
      <c r="A4143" s="6">
        <v>29229</v>
      </c>
      <c r="B4143">
        <v>1.1000000000000001E-3</v>
      </c>
      <c r="C4143">
        <v>6.4000000000000003E-3</v>
      </c>
      <c r="D4143">
        <v>0</v>
      </c>
      <c r="E4143">
        <v>2.3E-3</v>
      </c>
      <c r="F4143">
        <v>-4.7999999999999996E-3</v>
      </c>
      <c r="G4143">
        <v>2.3999999999999998E-3</v>
      </c>
      <c r="H4143">
        <v>4.0000000000000002E-4</v>
      </c>
    </row>
    <row r="4144" spans="1:8" x14ac:dyDescent="0.25">
      <c r="A4144" s="6">
        <v>29230</v>
      </c>
      <c r="B4144">
        <v>8.6999999999999994E-3</v>
      </c>
      <c r="C4144">
        <v>3.4999999999998999E-3</v>
      </c>
      <c r="D4144">
        <v>-4.0000000000000002E-4</v>
      </c>
      <c r="E4144">
        <v>8.9999999999999998E-4</v>
      </c>
      <c r="F4144">
        <v>-1.2999999999999999E-3</v>
      </c>
      <c r="G4144">
        <v>1.1999999999999999E-3</v>
      </c>
      <c r="H4144">
        <v>4.0000000000000002E-4</v>
      </c>
    </row>
    <row r="4145" spans="1:8" x14ac:dyDescent="0.25">
      <c r="A4145" s="6">
        <v>29231</v>
      </c>
      <c r="B4145">
        <v>2E-3</v>
      </c>
      <c r="C4145">
        <v>2.7000000000000001E-3</v>
      </c>
      <c r="D4145">
        <v>4.4999999999999997E-3</v>
      </c>
      <c r="E4145">
        <v>-4.5999999999999999E-3</v>
      </c>
      <c r="F4145">
        <v>1E-4</v>
      </c>
      <c r="G4145">
        <v>4.0000000000000001E-3</v>
      </c>
      <c r="H4145">
        <v>4.0000000000000002E-4</v>
      </c>
    </row>
    <row r="4146" spans="1:8" x14ac:dyDescent="0.25">
      <c r="A4146" s="6">
        <v>29234</v>
      </c>
      <c r="B4146">
        <v>3.3999999999999998E-3</v>
      </c>
      <c r="C4146">
        <v>3.8E-3</v>
      </c>
      <c r="D4146">
        <v>6.4000000000000003E-3</v>
      </c>
      <c r="E4146">
        <v>-6.4000000000000003E-3</v>
      </c>
      <c r="F4146">
        <v>8.0999999999999996E-3</v>
      </c>
      <c r="G4146">
        <v>4.6999999999998996E-3</v>
      </c>
      <c r="H4146">
        <v>4.0000000000000002E-4</v>
      </c>
    </row>
    <row r="4147" spans="1:8" x14ac:dyDescent="0.25">
      <c r="A4147" s="6">
        <v>29235</v>
      </c>
      <c r="B4147">
        <v>5.4999999999999997E-3</v>
      </c>
      <c r="C4147">
        <v>-1.2999999999999999E-3</v>
      </c>
      <c r="D4147">
        <v>-1.1999999999999999E-3</v>
      </c>
      <c r="E4147">
        <v>1.2999999999999999E-3</v>
      </c>
      <c r="F4147">
        <v>2.3E-3</v>
      </c>
      <c r="G4147">
        <v>1.6999999999999999E-3</v>
      </c>
      <c r="H4147">
        <v>4.0000000000000002E-4</v>
      </c>
    </row>
    <row r="4148" spans="1:8" x14ac:dyDescent="0.25">
      <c r="A4148" s="6">
        <v>29236</v>
      </c>
      <c r="B4148">
        <v>4.0000000000000002E-4</v>
      </c>
      <c r="C4148">
        <v>4.0999999999998997E-3</v>
      </c>
      <c r="D4148">
        <v>-1.5E-3</v>
      </c>
      <c r="E4148">
        <v>6.9999999999999999E-4</v>
      </c>
      <c r="F4148">
        <v>1.5E-3</v>
      </c>
      <c r="G4148">
        <v>8.0999999999999996E-3</v>
      </c>
      <c r="H4148">
        <v>4.0000000000000002E-4</v>
      </c>
    </row>
    <row r="4149" spans="1:8" x14ac:dyDescent="0.25">
      <c r="A4149" s="6">
        <v>29237</v>
      </c>
      <c r="B4149">
        <v>-2.8E-3</v>
      </c>
      <c r="C4149">
        <v>4.8999999999999998E-3</v>
      </c>
      <c r="D4149">
        <v>2.8E-3</v>
      </c>
      <c r="E4149">
        <v>-2.0999999999999999E-3</v>
      </c>
      <c r="F4149">
        <v>6.0000000000000001E-3</v>
      </c>
      <c r="G4149">
        <v>3.8E-3</v>
      </c>
      <c r="H4149">
        <v>4.0000000000000002E-4</v>
      </c>
    </row>
    <row r="4150" spans="1:8" x14ac:dyDescent="0.25">
      <c r="A4150" s="6">
        <v>29238</v>
      </c>
      <c r="B4150">
        <v>2.2000000000000001E-3</v>
      </c>
      <c r="C4150">
        <v>4.0000000000000002E-4</v>
      </c>
      <c r="D4150">
        <v>8.0000000000000004E-4</v>
      </c>
      <c r="E4150">
        <v>-2.3999999999999998E-3</v>
      </c>
      <c r="F4150">
        <v>5.9999999999999995E-4</v>
      </c>
      <c r="G4150">
        <v>3.8E-3</v>
      </c>
      <c r="H4150">
        <v>4.0000000000000002E-4</v>
      </c>
    </row>
    <row r="4151" spans="1:8" x14ac:dyDescent="0.25">
      <c r="A4151" s="6">
        <v>29241</v>
      </c>
      <c r="B4151">
        <v>8.5000000000000006E-3</v>
      </c>
      <c r="C4151">
        <v>-1.6999999999999999E-3</v>
      </c>
      <c r="D4151">
        <v>2.3999999999999998E-3</v>
      </c>
      <c r="E4151">
        <v>-2.9999999999999997E-4</v>
      </c>
      <c r="F4151">
        <v>8.0000000000000004E-4</v>
      </c>
      <c r="G4151">
        <v>8.5000000000000006E-3</v>
      </c>
      <c r="H4151">
        <v>4.0000000000000002E-4</v>
      </c>
    </row>
    <row r="4152" spans="1:8" x14ac:dyDescent="0.25">
      <c r="A4152" s="6">
        <v>29242</v>
      </c>
      <c r="B4152">
        <v>-5.8999999999999999E-3</v>
      </c>
      <c r="C4152">
        <v>-2.0000000000000001E-4</v>
      </c>
      <c r="D4152">
        <v>2.0000000000000001E-4</v>
      </c>
      <c r="E4152">
        <v>5.1999999999999998E-3</v>
      </c>
      <c r="F4152">
        <v>-1.5E-3</v>
      </c>
      <c r="G4152">
        <v>-4.3E-3</v>
      </c>
      <c r="H4152">
        <v>4.0000000000000002E-4</v>
      </c>
    </row>
    <row r="4153" spans="1:8" x14ac:dyDescent="0.25">
      <c r="A4153" s="6">
        <v>29243</v>
      </c>
      <c r="B4153">
        <v>1.4999999999999999E-2</v>
      </c>
      <c r="C4153">
        <v>-6.7000000000000002E-3</v>
      </c>
      <c r="D4153">
        <v>-1.5E-3</v>
      </c>
      <c r="E4153">
        <v>1.6000000000000001E-3</v>
      </c>
      <c r="F4153">
        <v>1.1999999999999999E-3</v>
      </c>
      <c r="G4153">
        <v>7.7999999999999996E-3</v>
      </c>
      <c r="H4153">
        <v>4.0000000000000002E-4</v>
      </c>
    </row>
    <row r="4154" spans="1:8" x14ac:dyDescent="0.25">
      <c r="A4154" s="6">
        <v>29244</v>
      </c>
      <c r="B4154">
        <v>2.5000000000000001E-3</v>
      </c>
      <c r="C4154">
        <v>1E-3</v>
      </c>
      <c r="D4154">
        <v>-8.0000000000000004E-4</v>
      </c>
      <c r="E4154">
        <v>-5.9999999999999995E-4</v>
      </c>
      <c r="F4154">
        <v>-6.9999999999999999E-4</v>
      </c>
      <c r="G4154">
        <v>7.4999999999999997E-3</v>
      </c>
      <c r="H4154">
        <v>4.0000000000000002E-4</v>
      </c>
    </row>
    <row r="4155" spans="1:8" x14ac:dyDescent="0.25">
      <c r="A4155" s="6">
        <v>29245</v>
      </c>
      <c r="B4155">
        <v>-2.9999999999999997E-4</v>
      </c>
      <c r="C4155">
        <v>2.8999999999999998E-3</v>
      </c>
      <c r="D4155">
        <v>-2E-3</v>
      </c>
      <c r="E4155">
        <v>-8.0000000000000004E-4</v>
      </c>
      <c r="F4155">
        <v>-2E-3</v>
      </c>
      <c r="G4155">
        <v>6.0000000000000001E-3</v>
      </c>
      <c r="H4155">
        <v>4.0000000000000002E-4</v>
      </c>
    </row>
    <row r="4156" spans="1:8" x14ac:dyDescent="0.25">
      <c r="A4156" s="6">
        <v>29248</v>
      </c>
      <c r="B4156">
        <v>0.01</v>
      </c>
      <c r="C4156">
        <v>-4.4000000000000003E-3</v>
      </c>
      <c r="D4156">
        <v>-2.8E-3</v>
      </c>
      <c r="E4156">
        <v>3.2000000000000002E-3</v>
      </c>
      <c r="F4156">
        <v>-2.9999999999999997E-4</v>
      </c>
      <c r="G4156">
        <v>1.3299999999999999E-2</v>
      </c>
      <c r="H4156">
        <v>4.0000000000000002E-4</v>
      </c>
    </row>
    <row r="4157" spans="1:8" x14ac:dyDescent="0.25">
      <c r="A4157" s="6">
        <v>29249</v>
      </c>
      <c r="B4157">
        <v>-6.4999999999999997E-3</v>
      </c>
      <c r="C4157">
        <v>0</v>
      </c>
      <c r="D4157">
        <v>2.3E-3</v>
      </c>
      <c r="E4157">
        <v>-2.5000000000000001E-3</v>
      </c>
      <c r="F4157">
        <v>1.2999999999999999E-3</v>
      </c>
      <c r="G4157">
        <v>2.9999999999999997E-4</v>
      </c>
      <c r="H4157">
        <v>4.0000000000000002E-4</v>
      </c>
    </row>
    <row r="4158" spans="1:8" x14ac:dyDescent="0.25">
      <c r="A4158" s="6">
        <v>29250</v>
      </c>
      <c r="B4158">
        <v>9.2999999999999992E-3</v>
      </c>
      <c r="C4158">
        <v>-2.0999999999999999E-3</v>
      </c>
      <c r="D4158">
        <v>1.9E-3</v>
      </c>
      <c r="E4158">
        <v>-6.9999999999999999E-4</v>
      </c>
      <c r="F4158">
        <v>4.0000000000000001E-3</v>
      </c>
      <c r="G4158">
        <v>1.1299999999999999E-2</v>
      </c>
      <c r="H4158">
        <v>4.0000000000000002E-4</v>
      </c>
    </row>
    <row r="4159" spans="1:8" x14ac:dyDescent="0.25">
      <c r="A4159" s="6">
        <v>29251</v>
      </c>
      <c r="B4159">
        <v>-7.1999999999999998E-3</v>
      </c>
      <c r="C4159">
        <v>5.4999999999999997E-3</v>
      </c>
      <c r="D4159">
        <v>1.6000000000000001E-3</v>
      </c>
      <c r="E4159">
        <v>-2.0000000000000001E-4</v>
      </c>
      <c r="F4159">
        <v>1.2999999999999999E-3</v>
      </c>
      <c r="G4159">
        <v>1E-4</v>
      </c>
      <c r="H4159">
        <v>4.0000000000000002E-4</v>
      </c>
    </row>
    <row r="4160" spans="1:8" x14ac:dyDescent="0.25">
      <c r="A4160" s="6">
        <v>29252</v>
      </c>
      <c r="B4160">
        <v>6.6E-3</v>
      </c>
      <c r="C4160">
        <v>-3.0000000000000001E-3</v>
      </c>
      <c r="D4160">
        <v>1.5E-3</v>
      </c>
      <c r="E4160">
        <v>1.6000000000000001E-3</v>
      </c>
      <c r="F4160">
        <v>2.3999999999999998E-3</v>
      </c>
      <c r="G4160">
        <v>3.8999999999999998E-3</v>
      </c>
      <c r="H4160">
        <v>4.0000000000000002E-4</v>
      </c>
    </row>
    <row r="4161" spans="1:8" x14ac:dyDescent="0.25">
      <c r="A4161" s="6">
        <v>29255</v>
      </c>
      <c r="B4161">
        <v>-4.4999999999999997E-3</v>
      </c>
      <c r="C4161">
        <v>3.5999999999999999E-3</v>
      </c>
      <c r="D4161">
        <v>2E-3</v>
      </c>
      <c r="E4161">
        <v>-2.3E-3</v>
      </c>
      <c r="F4161">
        <v>5.9999999999999995E-4</v>
      </c>
      <c r="G4161">
        <v>-2.3E-3</v>
      </c>
      <c r="H4161">
        <v>4.0000000000000002E-4</v>
      </c>
    </row>
    <row r="4162" spans="1:8" x14ac:dyDescent="0.25">
      <c r="A4162" s="6">
        <v>29256</v>
      </c>
      <c r="B4162">
        <v>2E-3</v>
      </c>
      <c r="C4162">
        <v>-1E-4</v>
      </c>
      <c r="D4162">
        <v>-6.9999999999999999E-4</v>
      </c>
      <c r="E4162">
        <v>-2.9999999999999997E-4</v>
      </c>
      <c r="F4162">
        <v>1.6999999999999999E-3</v>
      </c>
      <c r="G4162">
        <v>2.5000000000000001E-3</v>
      </c>
      <c r="H4162">
        <v>4.0000000000000002E-4</v>
      </c>
    </row>
    <row r="4163" spans="1:8" x14ac:dyDescent="0.25">
      <c r="A4163" s="6">
        <v>29257</v>
      </c>
      <c r="B4163">
        <v>8.3999999999999995E-3</v>
      </c>
      <c r="C4163">
        <v>-6.1999999999999998E-3</v>
      </c>
      <c r="D4163">
        <v>1.8E-3</v>
      </c>
      <c r="E4163">
        <v>-1.2999999999999999E-3</v>
      </c>
      <c r="F4163">
        <v>6.7000000000000002E-3</v>
      </c>
      <c r="G4163">
        <v>1.46E-2</v>
      </c>
      <c r="H4163">
        <v>4.0000000000000002E-4</v>
      </c>
    </row>
    <row r="4164" spans="1:8" x14ac:dyDescent="0.25">
      <c r="A4164" s="6">
        <v>29258</v>
      </c>
      <c r="B4164">
        <v>4.3E-3</v>
      </c>
      <c r="C4164">
        <v>-2.9999999999999997E-4</v>
      </c>
      <c r="D4164">
        <v>4.4000000000000003E-3</v>
      </c>
      <c r="E4164">
        <v>-4.6999999999998996E-3</v>
      </c>
      <c r="F4164">
        <v>4.0999999999998997E-3</v>
      </c>
      <c r="G4164">
        <v>1.52E-2</v>
      </c>
      <c r="H4164">
        <v>4.0000000000000002E-4</v>
      </c>
    </row>
    <row r="4165" spans="1:8" x14ac:dyDescent="0.25">
      <c r="A4165" s="6">
        <v>29259</v>
      </c>
      <c r="B4165">
        <v>1.24E-2</v>
      </c>
      <c r="C4165">
        <v>-6.7000000000000002E-3</v>
      </c>
      <c r="D4165">
        <v>4.5999999999999999E-3</v>
      </c>
      <c r="E4165">
        <v>-6.4999999999999997E-3</v>
      </c>
      <c r="F4165">
        <v>6.7999999999999996E-3</v>
      </c>
      <c r="G4165">
        <v>1.67E-2</v>
      </c>
      <c r="H4165">
        <v>4.0000000000000002E-4</v>
      </c>
    </row>
    <row r="4166" spans="1:8" x14ac:dyDescent="0.25">
      <c r="A4166" s="6">
        <v>29262</v>
      </c>
      <c r="B4166">
        <v>-7.3000000000000001E-3</v>
      </c>
      <c r="C4166">
        <v>3.0000000000000001E-3</v>
      </c>
      <c r="D4166">
        <v>-1.9E-3</v>
      </c>
      <c r="E4166">
        <v>3.8E-3</v>
      </c>
      <c r="F4166">
        <v>1.1000000000000001E-3</v>
      </c>
      <c r="G4166">
        <v>-3.3999999999999998E-3</v>
      </c>
      <c r="H4166">
        <v>4.0000000000000002E-4</v>
      </c>
    </row>
    <row r="4167" spans="1:8" x14ac:dyDescent="0.25">
      <c r="A4167" s="6">
        <v>29263</v>
      </c>
      <c r="B4167">
        <v>5.7999999999999996E-3</v>
      </c>
      <c r="C4167">
        <v>-4.1999999999999997E-3</v>
      </c>
      <c r="D4167">
        <v>-5.1000000000000004E-3</v>
      </c>
      <c r="E4167">
        <v>3.8E-3</v>
      </c>
      <c r="F4167">
        <v>-1.2999999999999999E-3</v>
      </c>
      <c r="G4167">
        <v>-1.2999999999999999E-3</v>
      </c>
      <c r="H4167">
        <v>4.0000000000000002E-4</v>
      </c>
    </row>
    <row r="4168" spans="1:8" x14ac:dyDescent="0.25">
      <c r="A4168" s="6">
        <v>29264</v>
      </c>
      <c r="B4168">
        <v>2.7000000000000001E-3</v>
      </c>
      <c r="C4168">
        <v>-1.4E-3</v>
      </c>
      <c r="D4168">
        <v>-2.8999999999999998E-3</v>
      </c>
      <c r="E4168">
        <v>5.0000000000000001E-3</v>
      </c>
      <c r="F4168">
        <v>-3.3E-3</v>
      </c>
      <c r="G4168">
        <v>-1.6000000000000001E-3</v>
      </c>
      <c r="H4168">
        <v>4.0000000000000002E-4</v>
      </c>
    </row>
    <row r="4169" spans="1:8" x14ac:dyDescent="0.25">
      <c r="A4169" s="6">
        <v>29265</v>
      </c>
      <c r="B4169">
        <v>-1.41999999999999E-2</v>
      </c>
      <c r="C4169">
        <v>4.6999999999998996E-3</v>
      </c>
      <c r="D4169">
        <v>2.8999999999999998E-3</v>
      </c>
      <c r="E4169">
        <v>-1.1000000000000001E-3</v>
      </c>
      <c r="F4169">
        <v>-8.9999999999999998E-4</v>
      </c>
      <c r="G4169">
        <v>-1.15E-2</v>
      </c>
      <c r="H4169">
        <v>4.0000000000000002E-4</v>
      </c>
    </row>
    <row r="4170" spans="1:8" x14ac:dyDescent="0.25">
      <c r="A4170" s="6">
        <v>29266</v>
      </c>
      <c r="B4170">
        <v>-9.1999999999999998E-3</v>
      </c>
      <c r="C4170">
        <v>3.2000000000000002E-3</v>
      </c>
      <c r="D4170">
        <v>2.9999999999999997E-4</v>
      </c>
      <c r="E4170">
        <v>-1.6999999999999999E-3</v>
      </c>
      <c r="F4170">
        <v>1E-3</v>
      </c>
      <c r="G4170">
        <v>-4.4999999999999997E-3</v>
      </c>
      <c r="H4170">
        <v>4.0000000000000002E-4</v>
      </c>
    </row>
    <row r="4171" spans="1:8" x14ac:dyDescent="0.25">
      <c r="A4171" s="6">
        <v>29270</v>
      </c>
      <c r="B4171">
        <v>-7.9000000000000008E-3</v>
      </c>
      <c r="C4171">
        <v>5.0000000000000001E-4</v>
      </c>
      <c r="D4171">
        <v>-6.9999999999999999E-4</v>
      </c>
      <c r="E4171">
        <v>3.8E-3</v>
      </c>
      <c r="F4171">
        <v>0</v>
      </c>
      <c r="G4171">
        <v>2.5000000000000001E-3</v>
      </c>
      <c r="H4171">
        <v>4.0000000000000002E-4</v>
      </c>
    </row>
    <row r="4172" spans="1:8" x14ac:dyDescent="0.25">
      <c r="A4172" s="6">
        <v>29271</v>
      </c>
      <c r="B4172">
        <v>1.39999999999999E-2</v>
      </c>
      <c r="C4172">
        <v>-8.8000000000000005E-3</v>
      </c>
      <c r="D4172">
        <v>8.0000000000000004E-4</v>
      </c>
      <c r="E4172">
        <v>5.0000000000000001E-4</v>
      </c>
      <c r="F4172">
        <v>6.0999999999998998E-3</v>
      </c>
      <c r="G4172">
        <v>2.3099999999999999E-2</v>
      </c>
      <c r="H4172">
        <v>4.0000000000000002E-4</v>
      </c>
    </row>
    <row r="4173" spans="1:8" x14ac:dyDescent="0.25">
      <c r="A4173" s="6">
        <v>29272</v>
      </c>
      <c r="B4173">
        <v>-9.1999999999999998E-3</v>
      </c>
      <c r="C4173">
        <v>4.0000000000000001E-3</v>
      </c>
      <c r="D4173">
        <v>-1E-3</v>
      </c>
      <c r="E4173">
        <v>1E-3</v>
      </c>
      <c r="F4173">
        <v>1.2999999999999999E-3</v>
      </c>
      <c r="G4173">
        <v>0.01</v>
      </c>
      <c r="H4173">
        <v>4.0000000000000002E-4</v>
      </c>
    </row>
    <row r="4174" spans="1:8" x14ac:dyDescent="0.25">
      <c r="A4174" s="6">
        <v>29273</v>
      </c>
      <c r="B4174">
        <v>-4.0000000000000001E-3</v>
      </c>
      <c r="C4174">
        <v>-4.5999999999999999E-3</v>
      </c>
      <c r="D4174">
        <v>1.6999999999999999E-3</v>
      </c>
      <c r="E4174">
        <v>-1.4E-3</v>
      </c>
      <c r="F4174">
        <v>2E-3</v>
      </c>
      <c r="G4174">
        <v>5.1999999999999998E-3</v>
      </c>
      <c r="H4174">
        <v>4.0000000000000002E-4</v>
      </c>
    </row>
    <row r="4175" spans="1:8" x14ac:dyDescent="0.25">
      <c r="A4175" s="6">
        <v>29276</v>
      </c>
      <c r="B4175">
        <v>-1.41999999999999E-2</v>
      </c>
      <c r="C4175">
        <v>2.8E-3</v>
      </c>
      <c r="D4175">
        <v>-2.0999999999999999E-3</v>
      </c>
      <c r="E4175">
        <v>-4.0000000000000002E-4</v>
      </c>
      <c r="F4175">
        <v>0</v>
      </c>
      <c r="G4175">
        <v>-7.7999999999999996E-3</v>
      </c>
      <c r="H4175">
        <v>4.0000000000000002E-4</v>
      </c>
    </row>
    <row r="4176" spans="1:8" x14ac:dyDescent="0.25">
      <c r="A4176" s="6">
        <v>29277</v>
      </c>
      <c r="B4176">
        <v>5.5999999999999999E-3</v>
      </c>
      <c r="C4176">
        <v>-3.8999999999999998E-3</v>
      </c>
      <c r="D4176">
        <v>1.2999999999999999E-3</v>
      </c>
      <c r="E4176">
        <v>-4.0000000000000002E-4</v>
      </c>
      <c r="F4176">
        <v>2.2000000000000001E-3</v>
      </c>
      <c r="G4176">
        <v>1.2E-2</v>
      </c>
      <c r="H4176">
        <v>4.0000000000000002E-4</v>
      </c>
    </row>
    <row r="4177" spans="1:8" x14ac:dyDescent="0.25">
      <c r="A4177" s="6">
        <v>29278</v>
      </c>
      <c r="B4177">
        <v>-1.24E-2</v>
      </c>
      <c r="C4177">
        <v>7.7999999999999996E-3</v>
      </c>
      <c r="D4177">
        <v>2.5000000000000001E-3</v>
      </c>
      <c r="E4177">
        <v>-5.1000000000000004E-3</v>
      </c>
      <c r="F4177">
        <v>-6.9999999999999999E-4</v>
      </c>
      <c r="G4177">
        <v>1.4E-3</v>
      </c>
      <c r="H4177">
        <v>4.0000000000000002E-4</v>
      </c>
    </row>
    <row r="4178" spans="1:8" x14ac:dyDescent="0.25">
      <c r="A4178" s="6">
        <v>29279</v>
      </c>
      <c r="B4178">
        <v>-2.9999999999999997E-4</v>
      </c>
      <c r="C4178">
        <v>-1E-4</v>
      </c>
      <c r="D4178">
        <v>-2.5000000000000001E-3</v>
      </c>
      <c r="E4178">
        <v>-1.8E-3</v>
      </c>
      <c r="F4178">
        <v>1.5E-3</v>
      </c>
      <c r="G4178">
        <v>-1E-4</v>
      </c>
      <c r="H4178">
        <v>4.0000000000000002E-4</v>
      </c>
    </row>
    <row r="4179" spans="1:8" x14ac:dyDescent="0.25">
      <c r="A4179" s="6">
        <v>29280</v>
      </c>
      <c r="B4179">
        <v>9.7000000000000003E-3</v>
      </c>
      <c r="C4179">
        <v>-6.8999999999999999E-3</v>
      </c>
      <c r="D4179">
        <v>-1.1000000000000001E-3</v>
      </c>
      <c r="E4179">
        <v>-2E-3</v>
      </c>
      <c r="F4179">
        <v>-1.5E-3</v>
      </c>
      <c r="G4179">
        <v>-1.8E-3</v>
      </c>
      <c r="H4179">
        <v>4.0000000000000002E-4</v>
      </c>
    </row>
    <row r="4180" spans="1:8" x14ac:dyDescent="0.25">
      <c r="A4180" s="6">
        <v>29283</v>
      </c>
      <c r="B4180">
        <v>-9.3999999999998998E-3</v>
      </c>
      <c r="C4180">
        <v>2.3E-3</v>
      </c>
      <c r="D4180">
        <v>1E-4</v>
      </c>
      <c r="E4180">
        <v>-2.5000000000000001E-3</v>
      </c>
      <c r="F4180">
        <v>-5.9999999999999995E-4</v>
      </c>
      <c r="G4180">
        <v>2.0000000000000001E-4</v>
      </c>
      <c r="H4180">
        <v>5.9999999999999995E-4</v>
      </c>
    </row>
    <row r="4181" spans="1:8" x14ac:dyDescent="0.25">
      <c r="A4181" s="6">
        <v>29284</v>
      </c>
      <c r="B4181">
        <v>-8.0000000000000004E-4</v>
      </c>
      <c r="C4181">
        <v>-1.12E-2</v>
      </c>
      <c r="D4181">
        <v>2.0999999999999999E-3</v>
      </c>
      <c r="E4181">
        <v>1.6000000000000001E-3</v>
      </c>
      <c r="F4181">
        <v>4.0999999999998997E-3</v>
      </c>
      <c r="G4181">
        <v>4.4000000000000003E-3</v>
      </c>
      <c r="H4181">
        <v>5.9999999999999995E-4</v>
      </c>
    </row>
    <row r="4182" spans="1:8" x14ac:dyDescent="0.25">
      <c r="A4182" s="6">
        <v>29285</v>
      </c>
      <c r="B4182">
        <v>-1.5800000000000002E-2</v>
      </c>
      <c r="C4182">
        <v>-1.2999999999999999E-3</v>
      </c>
      <c r="D4182">
        <v>4.1999999999999997E-3</v>
      </c>
      <c r="E4182">
        <v>2.9999999999999997E-4</v>
      </c>
      <c r="F4182">
        <v>2.3E-3</v>
      </c>
      <c r="G4182">
        <v>3.7000000000000002E-3</v>
      </c>
      <c r="H4182">
        <v>5.9999999999999995E-4</v>
      </c>
    </row>
    <row r="4183" spans="1:8" x14ac:dyDescent="0.25">
      <c r="A4183" s="6">
        <v>29286</v>
      </c>
      <c r="B4183">
        <v>-2.4199999999999999E-2</v>
      </c>
      <c r="C4183">
        <v>-3.8E-3</v>
      </c>
      <c r="D4183">
        <v>-2.2000000000000001E-3</v>
      </c>
      <c r="E4183">
        <v>4.0000000000000001E-3</v>
      </c>
      <c r="F4183">
        <v>-2.3999999999999998E-3</v>
      </c>
      <c r="G4183">
        <v>-1.9400000000000001E-2</v>
      </c>
      <c r="H4183">
        <v>5.9999999999999995E-4</v>
      </c>
    </row>
    <row r="4184" spans="1:8" x14ac:dyDescent="0.25">
      <c r="A4184" s="6">
        <v>29287</v>
      </c>
      <c r="B4184">
        <v>-1.7299999999999999E-2</v>
      </c>
      <c r="C4184">
        <v>-8.9999999999999998E-4</v>
      </c>
      <c r="D4184">
        <v>-3.3999999999999998E-3</v>
      </c>
      <c r="E4184">
        <v>-5.0000000000000001E-4</v>
      </c>
      <c r="F4184">
        <v>-6.0999999999998998E-3</v>
      </c>
      <c r="G4184">
        <v>-1.72E-2</v>
      </c>
      <c r="H4184">
        <v>5.9999999999999995E-4</v>
      </c>
    </row>
    <row r="4185" spans="1:8" x14ac:dyDescent="0.25">
      <c r="A4185" s="6">
        <v>29290</v>
      </c>
      <c r="B4185">
        <v>-7.4999999999999997E-3</v>
      </c>
      <c r="C4185">
        <v>-1.49E-2</v>
      </c>
      <c r="D4185">
        <v>3.2000000000000002E-3</v>
      </c>
      <c r="E4185">
        <v>5.1000000000000004E-3</v>
      </c>
      <c r="F4185">
        <v>2E-3</v>
      </c>
      <c r="G4185">
        <v>-2.1899999999999999E-2</v>
      </c>
      <c r="H4185">
        <v>5.9999999999999995E-4</v>
      </c>
    </row>
    <row r="4186" spans="1:8" x14ac:dyDescent="0.25">
      <c r="A4186" s="6">
        <v>29291</v>
      </c>
      <c r="B4186">
        <v>1.2E-2</v>
      </c>
      <c r="C4186">
        <v>-3.3999999999999998E-3</v>
      </c>
      <c r="D4186">
        <v>0</v>
      </c>
      <c r="E4186">
        <v>-2.0000000000000001E-4</v>
      </c>
      <c r="F4186">
        <v>-1.5E-3</v>
      </c>
      <c r="G4186">
        <v>4.1999999999999997E-3</v>
      </c>
      <c r="H4186">
        <v>5.9999999999999995E-4</v>
      </c>
    </row>
    <row r="4187" spans="1:8" x14ac:dyDescent="0.25">
      <c r="A4187" s="6">
        <v>29292</v>
      </c>
      <c r="B4187">
        <v>-6.9999999999999004E-3</v>
      </c>
      <c r="C4187">
        <v>5.7999999999999996E-3</v>
      </c>
      <c r="D4187">
        <v>-1E-4</v>
      </c>
      <c r="E4187">
        <v>-4.6999999999998996E-3</v>
      </c>
      <c r="F4187">
        <v>-2E-3</v>
      </c>
      <c r="G4187">
        <v>2.5999999999999999E-3</v>
      </c>
      <c r="H4187">
        <v>5.9999999999999995E-4</v>
      </c>
    </row>
    <row r="4188" spans="1:8" x14ac:dyDescent="0.25">
      <c r="A4188" s="6">
        <v>29293</v>
      </c>
      <c r="B4188">
        <v>-1.0200000000000001E-2</v>
      </c>
      <c r="C4188">
        <v>8.5000000000000006E-3</v>
      </c>
      <c r="D4188">
        <v>-4.3E-3</v>
      </c>
      <c r="E4188">
        <v>1.5E-3</v>
      </c>
      <c r="F4188">
        <v>-2.2000000000000001E-3</v>
      </c>
      <c r="G4188">
        <v>-6.9999999999999004E-3</v>
      </c>
      <c r="H4188">
        <v>5.9999999999999995E-4</v>
      </c>
    </row>
    <row r="4189" spans="1:8" x14ac:dyDescent="0.25">
      <c r="A4189" s="6">
        <v>29294</v>
      </c>
      <c r="B4189">
        <v>-3.3999999999999998E-3</v>
      </c>
      <c r="C4189">
        <v>-2.3E-3</v>
      </c>
      <c r="D4189">
        <v>-4.0000000000000002E-4</v>
      </c>
      <c r="E4189">
        <v>-1.6999999999999999E-3</v>
      </c>
      <c r="F4189">
        <v>-4.0000000000000002E-4</v>
      </c>
      <c r="G4189">
        <v>-8.6999999999999994E-3</v>
      </c>
      <c r="H4189">
        <v>5.9999999999999995E-4</v>
      </c>
    </row>
    <row r="4190" spans="1:8" x14ac:dyDescent="0.25">
      <c r="A4190" s="6">
        <v>29297</v>
      </c>
      <c r="B4190">
        <v>-3.2000000000000001E-2</v>
      </c>
      <c r="C4190">
        <v>-3.4999999999998999E-3</v>
      </c>
      <c r="D4190">
        <v>2.9999999999999997E-4</v>
      </c>
      <c r="E4190">
        <v>3.4999999999998999E-3</v>
      </c>
      <c r="F4190">
        <v>-8.9999999999999998E-4</v>
      </c>
      <c r="G4190">
        <v>-3.1899999999999998E-2</v>
      </c>
      <c r="H4190">
        <v>5.9999999999999995E-4</v>
      </c>
    </row>
    <row r="4191" spans="1:8" x14ac:dyDescent="0.25">
      <c r="A4191" s="6">
        <v>29298</v>
      </c>
      <c r="B4191">
        <v>1.3299999999999999E-2</v>
      </c>
      <c r="C4191">
        <v>-2.06E-2</v>
      </c>
      <c r="D4191">
        <v>2.3E-3</v>
      </c>
      <c r="E4191">
        <v>6.9999999999999999E-4</v>
      </c>
      <c r="F4191">
        <v>7.7999999999999996E-3</v>
      </c>
      <c r="G4191">
        <v>8.1999999999999001E-3</v>
      </c>
      <c r="H4191">
        <v>5.9999999999999995E-4</v>
      </c>
    </row>
    <row r="4192" spans="1:8" x14ac:dyDescent="0.25">
      <c r="A4192" s="6">
        <v>29299</v>
      </c>
      <c r="B4192">
        <v>3.4999999999998999E-3</v>
      </c>
      <c r="C4192">
        <v>4.5999999999999999E-3</v>
      </c>
      <c r="D4192">
        <v>1E-4</v>
      </c>
      <c r="E4192">
        <v>-3.8999999999999998E-3</v>
      </c>
      <c r="F4192">
        <v>-8.9999999999999998E-4</v>
      </c>
      <c r="G4192">
        <v>1.44999999999999E-2</v>
      </c>
      <c r="H4192">
        <v>5.9999999999999995E-4</v>
      </c>
    </row>
    <row r="4193" spans="1:8" x14ac:dyDescent="0.25">
      <c r="A4193" s="6">
        <v>29300</v>
      </c>
      <c r="B4193">
        <v>-1.0500000000000001E-2</v>
      </c>
      <c r="C4193">
        <v>8.6E-3</v>
      </c>
      <c r="D4193">
        <v>-2.5999999999999999E-3</v>
      </c>
      <c r="E4193">
        <v>-8.0000000000000004E-4</v>
      </c>
      <c r="F4193">
        <v>-3.3E-3</v>
      </c>
      <c r="G4193">
        <v>-4.0999999999998997E-3</v>
      </c>
      <c r="H4193">
        <v>5.9999999999999995E-4</v>
      </c>
    </row>
    <row r="4194" spans="1:8" x14ac:dyDescent="0.25">
      <c r="A4194" s="6">
        <v>29301</v>
      </c>
      <c r="B4194">
        <v>-7.7000000000000002E-3</v>
      </c>
      <c r="C4194">
        <v>8.9999999999999998E-4</v>
      </c>
      <c r="D4194">
        <v>2.5999999999999999E-3</v>
      </c>
      <c r="E4194">
        <v>-6.9999999999999999E-4</v>
      </c>
      <c r="F4194">
        <v>3.3999999999999998E-3</v>
      </c>
      <c r="G4194">
        <v>6.9999999999999999E-4</v>
      </c>
      <c r="H4194">
        <v>5.9999999999999995E-4</v>
      </c>
    </row>
    <row r="4195" spans="1:8" x14ac:dyDescent="0.25">
      <c r="A4195" s="6">
        <v>29304</v>
      </c>
      <c r="B4195">
        <v>-3.1300000000000001E-2</v>
      </c>
      <c r="C4195">
        <v>-4.3E-3</v>
      </c>
      <c r="D4195">
        <v>6.1999999999999998E-3</v>
      </c>
      <c r="E4195">
        <v>8.0000000000000004E-4</v>
      </c>
      <c r="F4195">
        <v>1E-4</v>
      </c>
      <c r="G4195">
        <v>-1.7899999999999999E-2</v>
      </c>
      <c r="H4195">
        <v>5.9999999999999995E-4</v>
      </c>
    </row>
    <row r="4196" spans="1:8" x14ac:dyDescent="0.25">
      <c r="A4196" s="6">
        <v>29305</v>
      </c>
      <c r="B4196">
        <v>-5.4999999999999997E-3</v>
      </c>
      <c r="C4196">
        <v>-1.4800000000000001E-2</v>
      </c>
      <c r="D4196">
        <v>-4.7999999999999996E-3</v>
      </c>
      <c r="E4196">
        <v>2.8999999999999998E-3</v>
      </c>
      <c r="F4196">
        <v>-2.8999999999999998E-3</v>
      </c>
      <c r="G4196">
        <v>-9.8999999999999002E-3</v>
      </c>
      <c r="H4196">
        <v>5.9999999999999995E-4</v>
      </c>
    </row>
    <row r="4197" spans="1:8" x14ac:dyDescent="0.25">
      <c r="A4197" s="6">
        <v>29306</v>
      </c>
      <c r="B4197">
        <v>-5.4000000000000003E-3</v>
      </c>
      <c r="C4197">
        <v>2.3999999999999998E-3</v>
      </c>
      <c r="D4197">
        <v>-1.6000000000000001E-3</v>
      </c>
      <c r="E4197">
        <v>2.2000000000000001E-3</v>
      </c>
      <c r="F4197">
        <v>-2.5999999999999999E-3</v>
      </c>
      <c r="G4197">
        <v>-8.3999999999999995E-3</v>
      </c>
      <c r="H4197">
        <v>5.9999999999999995E-4</v>
      </c>
    </row>
    <row r="4198" spans="1:8" x14ac:dyDescent="0.25">
      <c r="A4198" s="6">
        <v>29307</v>
      </c>
      <c r="B4198">
        <v>-1.84E-2</v>
      </c>
      <c r="C4198">
        <v>-5.1499999999999997E-2</v>
      </c>
      <c r="D4198">
        <v>3.4999999999998999E-3</v>
      </c>
      <c r="E4198">
        <v>2.1700000000000001E-2</v>
      </c>
      <c r="F4198">
        <v>3.8E-3</v>
      </c>
      <c r="G4198">
        <v>-3.0200000000000001E-2</v>
      </c>
      <c r="H4198">
        <v>5.9999999999999995E-4</v>
      </c>
    </row>
    <row r="4199" spans="1:8" x14ac:dyDescent="0.25">
      <c r="A4199" s="6">
        <v>29308</v>
      </c>
      <c r="B4199">
        <v>2.93E-2</v>
      </c>
      <c r="C4199">
        <v>2.0099999999999899E-2</v>
      </c>
      <c r="D4199">
        <v>-1.4999999999999999E-2</v>
      </c>
      <c r="E4199">
        <v>-6.8999999999999999E-3</v>
      </c>
      <c r="F4199">
        <v>-8.0000000000000002E-3</v>
      </c>
      <c r="G4199">
        <v>2.5399999999999999E-2</v>
      </c>
      <c r="H4199">
        <v>5.9999999999999995E-4</v>
      </c>
    </row>
    <row r="4200" spans="1:8" x14ac:dyDescent="0.25">
      <c r="A4200" s="6">
        <v>29311</v>
      </c>
      <c r="B4200">
        <v>1.44E-2</v>
      </c>
      <c r="C4200">
        <v>1.1999999999999999E-3</v>
      </c>
      <c r="D4200">
        <v>-1.8E-3</v>
      </c>
      <c r="E4200">
        <v>-1.6999999999999999E-3</v>
      </c>
      <c r="F4200">
        <v>-1.5E-3</v>
      </c>
      <c r="G4200">
        <v>8.0999999999999996E-3</v>
      </c>
      <c r="H4200">
        <v>5.9999999999999995E-4</v>
      </c>
    </row>
    <row r="4201" spans="1:8" x14ac:dyDescent="0.25">
      <c r="A4201" s="6">
        <v>29312</v>
      </c>
      <c r="B4201">
        <v>3.2000000000000002E-3</v>
      </c>
      <c r="C4201">
        <v>8.8999999999999999E-3</v>
      </c>
      <c r="D4201">
        <v>-1E-3</v>
      </c>
      <c r="E4201">
        <v>-2.3999999999999998E-3</v>
      </c>
      <c r="F4201">
        <v>-5.1000000000000004E-3</v>
      </c>
      <c r="G4201">
        <v>2.5000000000000001E-3</v>
      </c>
      <c r="H4201">
        <v>5.9999999999999995E-4</v>
      </c>
    </row>
    <row r="4202" spans="1:8" x14ac:dyDescent="0.25">
      <c r="A4202" s="6">
        <v>29313</v>
      </c>
      <c r="B4202">
        <v>8.3000000000000001E-3</v>
      </c>
      <c r="C4202">
        <v>4.6999999999998996E-3</v>
      </c>
      <c r="D4202">
        <v>-3.0000000000000001E-3</v>
      </c>
      <c r="E4202">
        <v>-3.0999999999999999E-3</v>
      </c>
      <c r="F4202">
        <v>-4.1999999999999997E-3</v>
      </c>
      <c r="G4202">
        <v>-1.4E-3</v>
      </c>
      <c r="H4202">
        <v>5.9999999999999995E-4</v>
      </c>
    </row>
    <row r="4203" spans="1:8" x14ac:dyDescent="0.25">
      <c r="A4203" s="6">
        <v>29314</v>
      </c>
      <c r="B4203">
        <v>-4.1999999999999997E-3</v>
      </c>
      <c r="C4203">
        <v>3.8E-3</v>
      </c>
      <c r="D4203">
        <v>1.1999999999999999E-3</v>
      </c>
      <c r="E4203">
        <v>-3.2000000000000002E-3</v>
      </c>
      <c r="F4203">
        <v>2.3E-3</v>
      </c>
      <c r="G4203">
        <v>-3.7000000000000002E-3</v>
      </c>
      <c r="H4203">
        <v>5.9999999999999995E-4</v>
      </c>
    </row>
    <row r="4204" spans="1:8" x14ac:dyDescent="0.25">
      <c r="A4204" s="6">
        <v>29318</v>
      </c>
      <c r="B4204">
        <v>-2.07E-2</v>
      </c>
      <c r="C4204">
        <v>-4.0000000000000002E-4</v>
      </c>
      <c r="D4204">
        <v>5.1999999999999998E-3</v>
      </c>
      <c r="E4204">
        <v>-5.0000000000000001E-4</v>
      </c>
      <c r="F4204">
        <v>2.9999999999999997E-4</v>
      </c>
      <c r="G4204">
        <v>-1.23E-2</v>
      </c>
      <c r="H4204">
        <v>5.9999999999999995E-4</v>
      </c>
    </row>
    <row r="4205" spans="1:8" x14ac:dyDescent="0.25">
      <c r="A4205" s="6">
        <v>29319</v>
      </c>
      <c r="B4205">
        <v>9.2999999999999992E-3</v>
      </c>
      <c r="C4205">
        <v>-5.0000000000000001E-3</v>
      </c>
      <c r="D4205">
        <v>-8.0000000000000004E-4</v>
      </c>
      <c r="E4205">
        <v>-2.8999999999999998E-3</v>
      </c>
      <c r="F4205">
        <v>-4.3E-3</v>
      </c>
      <c r="G4205">
        <v>6.6E-3</v>
      </c>
      <c r="H4205">
        <v>5.9999999999999995E-4</v>
      </c>
    </row>
    <row r="4206" spans="1:8" x14ac:dyDescent="0.25">
      <c r="A4206" s="6">
        <v>29320</v>
      </c>
      <c r="B4206">
        <v>1.7999999999999999E-2</v>
      </c>
      <c r="C4206">
        <v>-7.7000000000000002E-3</v>
      </c>
      <c r="D4206">
        <v>2.2000000000000001E-3</v>
      </c>
      <c r="E4206">
        <v>2.9999999999999997E-4</v>
      </c>
      <c r="F4206">
        <v>5.3E-3</v>
      </c>
      <c r="G4206">
        <v>1.18E-2</v>
      </c>
      <c r="H4206">
        <v>5.9999999999999995E-4</v>
      </c>
    </row>
    <row r="4207" spans="1:8" x14ac:dyDescent="0.25">
      <c r="A4207" s="6">
        <v>29321</v>
      </c>
      <c r="B4207">
        <v>8.6E-3</v>
      </c>
      <c r="C4207">
        <v>4.4999999999999997E-3</v>
      </c>
      <c r="D4207">
        <v>2.3E-3</v>
      </c>
      <c r="E4207">
        <v>-8.0000000000000002E-3</v>
      </c>
      <c r="F4207">
        <v>-3.2000000000000002E-3</v>
      </c>
      <c r="G4207">
        <v>1E-3</v>
      </c>
      <c r="H4207">
        <v>5.9999999999999995E-4</v>
      </c>
    </row>
    <row r="4208" spans="1:8" x14ac:dyDescent="0.25">
      <c r="A4208" s="6">
        <v>29322</v>
      </c>
      <c r="B4208">
        <v>-1.1000000000000001E-3</v>
      </c>
      <c r="C4208">
        <v>6.0000000000000001E-3</v>
      </c>
      <c r="D4208">
        <v>4.0000000000000001E-3</v>
      </c>
      <c r="E4208">
        <v>-3.4999999999998999E-3</v>
      </c>
      <c r="F4208">
        <v>1.9E-3</v>
      </c>
      <c r="G4208">
        <v>-1.5E-3</v>
      </c>
      <c r="H4208">
        <v>5.9999999999999995E-4</v>
      </c>
    </row>
    <row r="4209" spans="1:8" x14ac:dyDescent="0.25">
      <c r="A4209" s="6">
        <v>29325</v>
      </c>
      <c r="B4209">
        <v>-1.03E-2</v>
      </c>
      <c r="C4209">
        <v>1.4E-3</v>
      </c>
      <c r="D4209">
        <v>1.8E-3</v>
      </c>
      <c r="E4209">
        <v>-5.9999999999999995E-4</v>
      </c>
      <c r="F4209">
        <v>2.5000000000000001E-3</v>
      </c>
      <c r="G4209">
        <v>-3.5999999999999999E-3</v>
      </c>
      <c r="H4209">
        <v>5.9999999999999995E-4</v>
      </c>
    </row>
    <row r="4210" spans="1:8" x14ac:dyDescent="0.25">
      <c r="A4210" s="6">
        <v>29326</v>
      </c>
      <c r="B4210">
        <v>-2.3E-3</v>
      </c>
      <c r="C4210">
        <v>-1.1000000000000001E-3</v>
      </c>
      <c r="D4210">
        <v>1.1999999999999999E-3</v>
      </c>
      <c r="E4210">
        <v>1E-4</v>
      </c>
      <c r="F4210">
        <v>2.3E-3</v>
      </c>
      <c r="G4210">
        <v>2.8999999999999998E-3</v>
      </c>
      <c r="H4210">
        <v>5.9999999999999995E-4</v>
      </c>
    </row>
    <row r="4211" spans="1:8" x14ac:dyDescent="0.25">
      <c r="A4211" s="6">
        <v>29327</v>
      </c>
      <c r="B4211">
        <v>-1.0699999999999999E-2</v>
      </c>
      <c r="C4211">
        <v>3.8999999999999998E-3</v>
      </c>
      <c r="D4211">
        <v>5.8999999999999999E-3</v>
      </c>
      <c r="E4211">
        <v>-3.0000000000000001E-3</v>
      </c>
      <c r="F4211">
        <v>4.0999999999998997E-3</v>
      </c>
      <c r="G4211">
        <v>-1.21E-2</v>
      </c>
      <c r="H4211">
        <v>5.9999999999999995E-4</v>
      </c>
    </row>
    <row r="4212" spans="1:8" x14ac:dyDescent="0.25">
      <c r="A4212" s="6">
        <v>29328</v>
      </c>
      <c r="B4212">
        <v>-5.4000000000000003E-3</v>
      </c>
      <c r="C4212">
        <v>-2.7000000000000001E-3</v>
      </c>
      <c r="D4212">
        <v>2.2000000000000001E-3</v>
      </c>
      <c r="E4212">
        <v>-1E-3</v>
      </c>
      <c r="F4212">
        <v>2E-3</v>
      </c>
      <c r="G4212">
        <v>-7.4999999999999997E-3</v>
      </c>
      <c r="H4212">
        <v>5.9999999999999995E-4</v>
      </c>
    </row>
    <row r="4213" spans="1:8" x14ac:dyDescent="0.25">
      <c r="A4213" s="6">
        <v>29329</v>
      </c>
      <c r="B4213">
        <v>-4.0999999999998997E-3</v>
      </c>
      <c r="C4213">
        <v>2.7000000000000001E-3</v>
      </c>
      <c r="D4213">
        <v>1.5E-3</v>
      </c>
      <c r="E4213">
        <v>-1.5E-3</v>
      </c>
      <c r="F4213">
        <v>5.0000000000000001E-4</v>
      </c>
      <c r="G4213">
        <v>-5.1999999999999998E-3</v>
      </c>
      <c r="H4213">
        <v>5.9999999999999995E-4</v>
      </c>
    </row>
    <row r="4214" spans="1:8" x14ac:dyDescent="0.25">
      <c r="A4214" s="6">
        <v>29332</v>
      </c>
      <c r="B4214">
        <v>-8.8000000000000005E-3</v>
      </c>
      <c r="C4214">
        <v>-4.4999999999999997E-3</v>
      </c>
      <c r="D4214">
        <v>4.0999999999998997E-3</v>
      </c>
      <c r="E4214">
        <v>1.8E-3</v>
      </c>
      <c r="F4214">
        <v>4.0999999999998997E-3</v>
      </c>
      <c r="G4214">
        <v>-4.6999999999998996E-3</v>
      </c>
      <c r="H4214">
        <v>5.9999999999999995E-4</v>
      </c>
    </row>
    <row r="4215" spans="1:8" x14ac:dyDescent="0.25">
      <c r="A4215" s="6">
        <v>29333</v>
      </c>
      <c r="B4215">
        <v>3.39E-2</v>
      </c>
      <c r="C4215">
        <v>-7.7000000000000002E-3</v>
      </c>
      <c r="D4215">
        <v>-1.11E-2</v>
      </c>
      <c r="E4215">
        <v>3.4999999999998999E-3</v>
      </c>
      <c r="F4215">
        <v>-6.0000000000000001E-3</v>
      </c>
      <c r="G4215">
        <v>1.6799999999999999E-2</v>
      </c>
      <c r="H4215">
        <v>5.9999999999999995E-4</v>
      </c>
    </row>
    <row r="4216" spans="1:8" x14ac:dyDescent="0.25">
      <c r="A4216" s="6">
        <v>29334</v>
      </c>
      <c r="B4216">
        <v>3.4999999999998999E-3</v>
      </c>
      <c r="C4216">
        <v>6.0999999999998998E-3</v>
      </c>
      <c r="D4216">
        <v>-8.0000000000000004E-4</v>
      </c>
      <c r="E4216">
        <v>2.9999999999999997E-4</v>
      </c>
      <c r="F4216">
        <v>-1E-3</v>
      </c>
      <c r="G4216">
        <v>2.5000000000000001E-3</v>
      </c>
      <c r="H4216">
        <v>5.9999999999999995E-4</v>
      </c>
    </row>
    <row r="4217" spans="1:8" x14ac:dyDescent="0.25">
      <c r="A4217" s="6">
        <v>29335</v>
      </c>
      <c r="B4217">
        <v>8.0999999999999996E-3</v>
      </c>
      <c r="C4217">
        <v>3.0999999999999999E-3</v>
      </c>
      <c r="D4217">
        <v>-4.1999999999999997E-3</v>
      </c>
      <c r="E4217">
        <v>-2.3E-3</v>
      </c>
      <c r="F4217">
        <v>-4.1999999999999997E-3</v>
      </c>
      <c r="G4217">
        <v>1.2999999999999999E-3</v>
      </c>
      <c r="H4217">
        <v>5.9999999999999995E-4</v>
      </c>
    </row>
    <row r="4218" spans="1:8" x14ac:dyDescent="0.25">
      <c r="A4218" s="6">
        <v>29336</v>
      </c>
      <c r="B4218">
        <v>4.6999999999998996E-3</v>
      </c>
      <c r="C4218">
        <v>-8.9999999999999993E-3</v>
      </c>
      <c r="D4218">
        <v>-2.2000000000000001E-3</v>
      </c>
      <c r="E4218">
        <v>4.5999999999999999E-3</v>
      </c>
      <c r="F4218">
        <v>4.0000000000000001E-3</v>
      </c>
      <c r="G4218">
        <v>8.0000000000000004E-4</v>
      </c>
      <c r="H4218">
        <v>5.9999999999999995E-4</v>
      </c>
    </row>
    <row r="4219" spans="1:8" x14ac:dyDescent="0.25">
      <c r="A4219" s="6">
        <v>29339</v>
      </c>
      <c r="B4219">
        <v>4.0000000000000001E-3</v>
      </c>
      <c r="C4219">
        <v>8.9999999999999998E-4</v>
      </c>
      <c r="D4219">
        <v>-1E-4</v>
      </c>
      <c r="E4219">
        <v>1.2999999999999999E-3</v>
      </c>
      <c r="F4219">
        <v>-6.9999999999999999E-4</v>
      </c>
      <c r="G4219">
        <v>2.3999999999999998E-3</v>
      </c>
      <c r="H4219">
        <v>5.9999999999999995E-4</v>
      </c>
    </row>
    <row r="4220" spans="1:8" x14ac:dyDescent="0.25">
      <c r="A4220" s="6">
        <v>29340</v>
      </c>
      <c r="B4220">
        <v>2.8E-3</v>
      </c>
      <c r="C4220">
        <v>2.3999999999999998E-3</v>
      </c>
      <c r="D4220">
        <v>-2.9999999999999997E-4</v>
      </c>
      <c r="E4220">
        <v>-1.1999999999999999E-3</v>
      </c>
      <c r="F4220">
        <v>4.0000000000000002E-4</v>
      </c>
      <c r="G4220">
        <v>4.0000000000000002E-4</v>
      </c>
      <c r="H4220">
        <v>5.9999999999999995E-4</v>
      </c>
    </row>
    <row r="4221" spans="1:8" x14ac:dyDescent="0.25">
      <c r="A4221" s="6">
        <v>29341</v>
      </c>
      <c r="B4221">
        <v>3.0000000000000001E-3</v>
      </c>
      <c r="C4221">
        <v>0</v>
      </c>
      <c r="D4221">
        <v>1.9E-3</v>
      </c>
      <c r="E4221">
        <v>-5.9999999999999995E-4</v>
      </c>
      <c r="F4221">
        <v>2.3E-3</v>
      </c>
      <c r="G4221">
        <v>-3.4999999999998999E-3</v>
      </c>
      <c r="H4221">
        <v>5.9999999999999995E-4</v>
      </c>
    </row>
    <row r="4222" spans="1:8" x14ac:dyDescent="0.25">
      <c r="A4222" s="6">
        <v>29342</v>
      </c>
      <c r="B4222">
        <v>-6.6E-3</v>
      </c>
      <c r="C4222">
        <v>3.3E-3</v>
      </c>
      <c r="D4222">
        <v>2.8999999999999998E-3</v>
      </c>
      <c r="E4222">
        <v>3.2000000000000002E-3</v>
      </c>
      <c r="F4222">
        <v>0</v>
      </c>
      <c r="G4222">
        <v>-2.8E-3</v>
      </c>
      <c r="H4222">
        <v>4.0000000000000002E-4</v>
      </c>
    </row>
    <row r="4223" spans="1:8" x14ac:dyDescent="0.25">
      <c r="A4223" s="6">
        <v>29343</v>
      </c>
      <c r="B4223">
        <v>1.6000000000000001E-3</v>
      </c>
      <c r="C4223">
        <v>1.2999999999999999E-3</v>
      </c>
      <c r="D4223">
        <v>1.8E-3</v>
      </c>
      <c r="E4223">
        <v>-3.0999999999999999E-3</v>
      </c>
      <c r="F4223">
        <v>5.9999999999999995E-4</v>
      </c>
      <c r="G4223">
        <v>-4.0000000000000002E-4</v>
      </c>
      <c r="H4223">
        <v>4.0000000000000002E-4</v>
      </c>
    </row>
    <row r="4224" spans="1:8" x14ac:dyDescent="0.25">
      <c r="A4224" s="6">
        <v>29346</v>
      </c>
      <c r="B4224">
        <v>7.6E-3</v>
      </c>
      <c r="C4224">
        <v>-2.3E-3</v>
      </c>
      <c r="D4224">
        <v>2.5000000000000001E-3</v>
      </c>
      <c r="E4224">
        <v>1E-4</v>
      </c>
      <c r="F4224">
        <v>-2.9999999999999997E-4</v>
      </c>
      <c r="G4224">
        <v>-5.0000000000000001E-3</v>
      </c>
      <c r="H4224">
        <v>4.0000000000000002E-4</v>
      </c>
    </row>
    <row r="4225" spans="1:8" x14ac:dyDescent="0.25">
      <c r="A4225" s="6">
        <v>29347</v>
      </c>
      <c r="B4225">
        <v>1.4E-3</v>
      </c>
      <c r="C4225">
        <v>4.4999999999999997E-3</v>
      </c>
      <c r="D4225">
        <v>-5.0000000000000001E-4</v>
      </c>
      <c r="E4225">
        <v>1.1000000000000001E-3</v>
      </c>
      <c r="F4225">
        <v>-1.8E-3</v>
      </c>
      <c r="G4225">
        <v>-4.0000000000000002E-4</v>
      </c>
      <c r="H4225">
        <v>4.0000000000000002E-4</v>
      </c>
    </row>
    <row r="4226" spans="1:8" x14ac:dyDescent="0.25">
      <c r="A4226" s="6">
        <v>29348</v>
      </c>
      <c r="B4226">
        <v>8.6999999999999994E-3</v>
      </c>
      <c r="C4226">
        <v>1E-4</v>
      </c>
      <c r="D4226">
        <v>6.4000000000000003E-3</v>
      </c>
      <c r="E4226">
        <v>-5.3E-3</v>
      </c>
      <c r="F4226">
        <v>1.8E-3</v>
      </c>
      <c r="G4226">
        <v>-9.8999999999999002E-3</v>
      </c>
      <c r="H4226">
        <v>4.0000000000000002E-4</v>
      </c>
    </row>
    <row r="4227" spans="1:8" x14ac:dyDescent="0.25">
      <c r="A4227" s="6">
        <v>29349</v>
      </c>
      <c r="B4227">
        <v>-6.9999999999999004E-3</v>
      </c>
      <c r="C4227">
        <v>6.7000000000000002E-3</v>
      </c>
      <c r="D4227">
        <v>1.2999999999999999E-3</v>
      </c>
      <c r="E4227">
        <v>-8.0000000000000004E-4</v>
      </c>
      <c r="F4227">
        <v>1.1000000000000001E-3</v>
      </c>
      <c r="G4227">
        <v>-9.3999999999998998E-3</v>
      </c>
      <c r="H4227">
        <v>4.0000000000000002E-4</v>
      </c>
    </row>
    <row r="4228" spans="1:8" x14ac:dyDescent="0.25">
      <c r="A4228" s="6">
        <v>29350</v>
      </c>
      <c r="B4228">
        <v>-1.18E-2</v>
      </c>
      <c r="C4228">
        <v>8.8999999999999999E-3</v>
      </c>
      <c r="D4228">
        <v>1.5E-3</v>
      </c>
      <c r="E4228">
        <v>-5.1999999999999998E-3</v>
      </c>
      <c r="F4228">
        <v>-8.9999999999999998E-4</v>
      </c>
      <c r="G4228">
        <v>-2.8E-3</v>
      </c>
      <c r="H4228">
        <v>4.0000000000000002E-4</v>
      </c>
    </row>
    <row r="4229" spans="1:8" x14ac:dyDescent="0.25">
      <c r="A4229" s="6">
        <v>29353</v>
      </c>
      <c r="B4229">
        <v>-2.0000000000000001E-4</v>
      </c>
      <c r="C4229">
        <v>2.0000000000000001E-4</v>
      </c>
      <c r="D4229">
        <v>-2.9999999999999997E-4</v>
      </c>
      <c r="E4229">
        <v>-1E-3</v>
      </c>
      <c r="F4229">
        <v>-1.1999999999999999E-3</v>
      </c>
      <c r="G4229">
        <v>-5.8999999999999999E-3</v>
      </c>
      <c r="H4229">
        <v>4.0000000000000002E-4</v>
      </c>
    </row>
    <row r="4230" spans="1:8" x14ac:dyDescent="0.25">
      <c r="A4230" s="6">
        <v>29354</v>
      </c>
      <c r="B4230">
        <v>1.18999999999999E-2</v>
      </c>
      <c r="C4230">
        <v>-4.0999999999998997E-3</v>
      </c>
      <c r="D4230">
        <v>-2.3999999999999998E-3</v>
      </c>
      <c r="E4230">
        <v>4.4000000000000003E-3</v>
      </c>
      <c r="F4230">
        <v>2.9999999999999997E-4</v>
      </c>
      <c r="G4230">
        <v>-8.9999999999999998E-4</v>
      </c>
      <c r="H4230">
        <v>4.0000000000000002E-4</v>
      </c>
    </row>
    <row r="4231" spans="1:8" x14ac:dyDescent="0.25">
      <c r="A4231" s="6">
        <v>29355</v>
      </c>
      <c r="B4231">
        <v>6.4999999999999997E-3</v>
      </c>
      <c r="C4231">
        <v>3.7000000000000002E-3</v>
      </c>
      <c r="D4231">
        <v>-2.5999999999999999E-3</v>
      </c>
      <c r="E4231">
        <v>1.8E-3</v>
      </c>
      <c r="F4231">
        <v>-2.7000000000000001E-3</v>
      </c>
      <c r="G4231">
        <v>1.8E-3</v>
      </c>
      <c r="H4231">
        <v>4.0000000000000002E-4</v>
      </c>
    </row>
    <row r="4232" spans="1:8" x14ac:dyDescent="0.25">
      <c r="A4232" s="6">
        <v>29356</v>
      </c>
      <c r="B4232">
        <v>2E-3</v>
      </c>
      <c r="C4232">
        <v>3.8999999999999998E-3</v>
      </c>
      <c r="D4232">
        <v>-3.8E-3</v>
      </c>
      <c r="E4232">
        <v>5.0000000000000001E-4</v>
      </c>
      <c r="F4232">
        <v>-5.5999999999999999E-3</v>
      </c>
      <c r="G4232">
        <v>-5.0000000000000001E-4</v>
      </c>
      <c r="H4232">
        <v>4.0000000000000002E-4</v>
      </c>
    </row>
    <row r="4233" spans="1:8" x14ac:dyDescent="0.25">
      <c r="A4233" s="6">
        <v>29357</v>
      </c>
      <c r="B4233">
        <v>3.8E-3</v>
      </c>
      <c r="C4233">
        <v>1.4E-3</v>
      </c>
      <c r="D4233">
        <v>-2E-3</v>
      </c>
      <c r="E4233">
        <v>2.2000000000000001E-3</v>
      </c>
      <c r="F4233">
        <v>2.9999999999999997E-4</v>
      </c>
      <c r="G4233">
        <v>2.0999999999999999E-3</v>
      </c>
      <c r="H4233">
        <v>4.0000000000000002E-4</v>
      </c>
    </row>
    <row r="4234" spans="1:8" x14ac:dyDescent="0.25">
      <c r="A4234" s="6">
        <v>29360</v>
      </c>
      <c r="B4234">
        <v>2.5000000000000001E-3</v>
      </c>
      <c r="C4234">
        <v>5.9999999999999995E-4</v>
      </c>
      <c r="D4234">
        <v>-1E-3</v>
      </c>
      <c r="E4234">
        <v>3.8E-3</v>
      </c>
      <c r="F4234">
        <v>1.9E-3</v>
      </c>
      <c r="G4234">
        <v>4.7999999999999996E-3</v>
      </c>
      <c r="H4234">
        <v>4.0000000000000002E-4</v>
      </c>
    </row>
    <row r="4235" spans="1:8" x14ac:dyDescent="0.25">
      <c r="A4235" s="6">
        <v>29361</v>
      </c>
      <c r="B4235">
        <v>-8.0000000000000004E-4</v>
      </c>
      <c r="C4235">
        <v>1.5E-3</v>
      </c>
      <c r="D4235">
        <v>-1E-4</v>
      </c>
      <c r="E4235">
        <v>6.9999999999999999E-4</v>
      </c>
      <c r="F4235">
        <v>-5.9999999999999995E-4</v>
      </c>
      <c r="G4235">
        <v>2.8E-3</v>
      </c>
      <c r="H4235">
        <v>4.0000000000000002E-4</v>
      </c>
    </row>
    <row r="4236" spans="1:8" x14ac:dyDescent="0.25">
      <c r="A4236" s="6">
        <v>29362</v>
      </c>
      <c r="B4236">
        <v>6.9999999999999999E-4</v>
      </c>
      <c r="C4236">
        <v>-1E-4</v>
      </c>
      <c r="D4236">
        <v>1.1999999999999999E-3</v>
      </c>
      <c r="E4236">
        <v>-3.0000000000000001E-3</v>
      </c>
      <c r="F4236">
        <v>1.4E-3</v>
      </c>
      <c r="G4236">
        <v>2.8999999999999998E-3</v>
      </c>
      <c r="H4236">
        <v>4.0000000000000002E-4</v>
      </c>
    </row>
    <row r="4237" spans="1:8" x14ac:dyDescent="0.25">
      <c r="A4237" s="6">
        <v>29363</v>
      </c>
      <c r="B4237">
        <v>1.21E-2</v>
      </c>
      <c r="C4237">
        <v>-4.0000000000000001E-3</v>
      </c>
      <c r="D4237">
        <v>-2.3999999999999998E-3</v>
      </c>
      <c r="E4237">
        <v>8.0000000000000004E-4</v>
      </c>
      <c r="F4237">
        <v>1E-4</v>
      </c>
      <c r="G4237">
        <v>-1E-4</v>
      </c>
      <c r="H4237">
        <v>4.0000000000000002E-4</v>
      </c>
    </row>
    <row r="4238" spans="1:8" x14ac:dyDescent="0.25">
      <c r="A4238" s="6">
        <v>29364</v>
      </c>
      <c r="B4238">
        <v>1.44999999999999E-2</v>
      </c>
      <c r="C4238">
        <v>-4.3E-3</v>
      </c>
      <c r="D4238">
        <v>-8.9999999999999998E-4</v>
      </c>
      <c r="E4238">
        <v>3.3999999999999998E-3</v>
      </c>
      <c r="F4238">
        <v>6.9999999999999999E-4</v>
      </c>
      <c r="G4238">
        <v>-6.9999999999999999E-4</v>
      </c>
      <c r="H4238">
        <v>4.0000000000000002E-4</v>
      </c>
    </row>
    <row r="4239" spans="1:8" x14ac:dyDescent="0.25">
      <c r="A4239" s="6">
        <v>29368</v>
      </c>
      <c r="B4239">
        <v>6.6E-3</v>
      </c>
      <c r="C4239">
        <v>-2.2000000000000001E-3</v>
      </c>
      <c r="D4239">
        <v>2.7000000000000001E-3</v>
      </c>
      <c r="E4239">
        <v>8.0000000000000004E-4</v>
      </c>
      <c r="F4239">
        <v>3.3E-3</v>
      </c>
      <c r="G4239">
        <v>4.1999999999999997E-3</v>
      </c>
      <c r="H4239">
        <v>4.0000000000000002E-4</v>
      </c>
    </row>
    <row r="4240" spans="1:8" x14ac:dyDescent="0.25">
      <c r="A4240" s="6">
        <v>29369</v>
      </c>
      <c r="B4240">
        <v>6.0999999999998998E-3</v>
      </c>
      <c r="C4240">
        <v>-4.4000000000000003E-3</v>
      </c>
      <c r="D4240">
        <v>-1E-4</v>
      </c>
      <c r="E4240">
        <v>8.9999999999999998E-4</v>
      </c>
      <c r="F4240">
        <v>-8.9999999999999998E-4</v>
      </c>
      <c r="G4240">
        <v>5.3E-3</v>
      </c>
      <c r="H4240">
        <v>4.0000000000000002E-4</v>
      </c>
    </row>
    <row r="4241" spans="1:8" x14ac:dyDescent="0.25">
      <c r="A4241" s="6">
        <v>29370</v>
      </c>
      <c r="B4241">
        <v>-1.4800000000000001E-2</v>
      </c>
      <c r="C4241">
        <v>8.0999999999999996E-3</v>
      </c>
      <c r="D4241">
        <v>-8.9999999999999998E-4</v>
      </c>
      <c r="E4241">
        <v>-1.6999999999999999E-3</v>
      </c>
      <c r="F4241">
        <v>-2.5999999999999999E-3</v>
      </c>
      <c r="G4241">
        <v>-1.4E-3</v>
      </c>
      <c r="H4241">
        <v>4.0000000000000002E-4</v>
      </c>
    </row>
    <row r="4242" spans="1:8" x14ac:dyDescent="0.25">
      <c r="A4242" s="6">
        <v>29371</v>
      </c>
      <c r="B4242">
        <v>6.9999999999999004E-3</v>
      </c>
      <c r="C4242">
        <v>-3.8999999999999998E-3</v>
      </c>
      <c r="D4242">
        <v>2.0000000000000001E-4</v>
      </c>
      <c r="E4242">
        <v>-2.0000000000000001E-4</v>
      </c>
      <c r="F4242">
        <v>-5.0000000000000001E-4</v>
      </c>
      <c r="G4242">
        <v>2.0999999999999999E-3</v>
      </c>
      <c r="H4242">
        <v>4.0000000000000002E-4</v>
      </c>
    </row>
    <row r="4243" spans="1:8" x14ac:dyDescent="0.25">
      <c r="A4243" s="6">
        <v>29374</v>
      </c>
      <c r="B4243">
        <v>-2.5000000000000001E-3</v>
      </c>
      <c r="C4243">
        <v>2.8E-3</v>
      </c>
      <c r="D4243">
        <v>2.9999999999999997E-4</v>
      </c>
      <c r="E4243">
        <v>2.9999999999999997E-4</v>
      </c>
      <c r="F4243">
        <v>-8.0000000000000004E-4</v>
      </c>
      <c r="G4243">
        <v>8.9999999999999998E-4</v>
      </c>
      <c r="H4243">
        <v>2.9999999999999997E-4</v>
      </c>
    </row>
    <row r="4244" spans="1:8" x14ac:dyDescent="0.25">
      <c r="A4244" s="6">
        <v>29375</v>
      </c>
      <c r="B4244">
        <v>-2E-3</v>
      </c>
      <c r="C4244">
        <v>2.3999999999999998E-3</v>
      </c>
      <c r="D4244">
        <v>-4.0000000000000002E-4</v>
      </c>
      <c r="E4244">
        <v>1.8E-3</v>
      </c>
      <c r="F4244">
        <v>-1E-4</v>
      </c>
      <c r="G4244">
        <v>2.2000000000000001E-3</v>
      </c>
      <c r="H4244">
        <v>2.9999999999999997E-4</v>
      </c>
    </row>
    <row r="4245" spans="1:8" x14ac:dyDescent="0.25">
      <c r="A4245" s="6">
        <v>29376</v>
      </c>
      <c r="B4245">
        <v>1.6899999999999998E-2</v>
      </c>
      <c r="C4245">
        <v>-7.9000000000000008E-3</v>
      </c>
      <c r="D4245">
        <v>-6.7000000000000002E-3</v>
      </c>
      <c r="E4245">
        <v>5.1999999999999998E-3</v>
      </c>
      <c r="F4245">
        <v>-8.0000000000000004E-4</v>
      </c>
      <c r="G4245">
        <v>5.3E-3</v>
      </c>
      <c r="H4245">
        <v>2.9999999999999997E-4</v>
      </c>
    </row>
    <row r="4246" spans="1:8" x14ac:dyDescent="0.25">
      <c r="A4246" s="6">
        <v>29377</v>
      </c>
      <c r="B4246">
        <v>2.0999999999999999E-3</v>
      </c>
      <c r="C4246">
        <v>3.0000000000000001E-3</v>
      </c>
      <c r="D4246">
        <v>-2.0000000000000001E-4</v>
      </c>
      <c r="E4246">
        <v>-1.4E-3</v>
      </c>
      <c r="F4246">
        <v>0</v>
      </c>
      <c r="G4246">
        <v>1.6999999999999999E-3</v>
      </c>
      <c r="H4246">
        <v>2.9999999999999997E-4</v>
      </c>
    </row>
    <row r="4247" spans="1:8" x14ac:dyDescent="0.25">
      <c r="A4247" s="6">
        <v>29378</v>
      </c>
      <c r="B4247">
        <v>4.0000000000000001E-3</v>
      </c>
      <c r="C4247">
        <v>6.9999999999999999E-4</v>
      </c>
      <c r="D4247">
        <v>-1.9E-3</v>
      </c>
      <c r="E4247">
        <v>-1.1000000000000001E-3</v>
      </c>
      <c r="F4247">
        <v>-5.0000000000000001E-4</v>
      </c>
      <c r="G4247">
        <v>3.0000000000000001E-3</v>
      </c>
      <c r="H4247">
        <v>2.9999999999999997E-4</v>
      </c>
    </row>
    <row r="4248" spans="1:8" x14ac:dyDescent="0.25">
      <c r="A4248" s="6">
        <v>29381</v>
      </c>
      <c r="B4248">
        <v>3.7000000000000002E-3</v>
      </c>
      <c r="C4248">
        <v>-1.1000000000000001E-3</v>
      </c>
      <c r="D4248">
        <v>2E-3</v>
      </c>
      <c r="E4248">
        <v>-2.0000000000000001E-4</v>
      </c>
      <c r="F4248">
        <v>1.8E-3</v>
      </c>
      <c r="G4248">
        <v>7.0999999999998998E-3</v>
      </c>
      <c r="H4248">
        <v>2.9999999999999997E-4</v>
      </c>
    </row>
    <row r="4249" spans="1:8" x14ac:dyDescent="0.25">
      <c r="A4249" s="6">
        <v>29382</v>
      </c>
      <c r="B4249">
        <v>8.0000000000000002E-3</v>
      </c>
      <c r="C4249">
        <v>-4.0999999999998997E-3</v>
      </c>
      <c r="D4249">
        <v>-1.2999999999999999E-3</v>
      </c>
      <c r="E4249">
        <v>3.0000000000000001E-3</v>
      </c>
      <c r="F4249">
        <v>0</v>
      </c>
      <c r="G4249">
        <v>1.2999999999999999E-3</v>
      </c>
      <c r="H4249">
        <v>2.9999999999999997E-4</v>
      </c>
    </row>
    <row r="4250" spans="1:8" x14ac:dyDescent="0.25">
      <c r="A4250" s="6">
        <v>29383</v>
      </c>
      <c r="B4250">
        <v>1.0800000000000001E-2</v>
      </c>
      <c r="C4250">
        <v>-5.4999999999999997E-3</v>
      </c>
      <c r="D4250">
        <v>-2.2000000000000001E-3</v>
      </c>
      <c r="E4250">
        <v>5.3E-3</v>
      </c>
      <c r="F4250">
        <v>-1.6000000000000001E-3</v>
      </c>
      <c r="G4250">
        <v>5.8999999999999999E-3</v>
      </c>
      <c r="H4250">
        <v>2.9999999999999997E-4</v>
      </c>
    </row>
    <row r="4251" spans="1:8" x14ac:dyDescent="0.25">
      <c r="A4251" s="6">
        <v>29384</v>
      </c>
      <c r="B4251">
        <v>-2.5000000000000001E-3</v>
      </c>
      <c r="C4251">
        <v>1.6999999999999999E-3</v>
      </c>
      <c r="D4251">
        <v>-2.8999999999999998E-3</v>
      </c>
      <c r="E4251">
        <v>-5.9999999999999995E-4</v>
      </c>
      <c r="F4251">
        <v>-1.9E-3</v>
      </c>
      <c r="G4251">
        <v>-6.0999999999998998E-3</v>
      </c>
      <c r="H4251">
        <v>2.9999999999999997E-4</v>
      </c>
    </row>
    <row r="4252" spans="1:8" x14ac:dyDescent="0.25">
      <c r="A4252" s="6">
        <v>29385</v>
      </c>
      <c r="B4252">
        <v>2.8999999999999998E-3</v>
      </c>
      <c r="C4252">
        <v>5.1000000000000004E-3</v>
      </c>
      <c r="D4252">
        <v>5.9999999999999995E-4</v>
      </c>
      <c r="E4252">
        <v>-1.9E-3</v>
      </c>
      <c r="F4252">
        <v>-5.3E-3</v>
      </c>
      <c r="G4252">
        <v>-8.5000000000000006E-3</v>
      </c>
      <c r="H4252">
        <v>2.9999999999999997E-4</v>
      </c>
    </row>
    <row r="4253" spans="1:8" x14ac:dyDescent="0.25">
      <c r="A4253" s="6">
        <v>29388</v>
      </c>
      <c r="B4253">
        <v>1.6000000000000001E-3</v>
      </c>
      <c r="C4253">
        <v>-1.1999999999999999E-3</v>
      </c>
      <c r="D4253">
        <v>4.0000000000000002E-4</v>
      </c>
      <c r="E4253">
        <v>5.9999999999999995E-4</v>
      </c>
      <c r="F4253">
        <v>1.8E-3</v>
      </c>
      <c r="G4253">
        <v>-2.8E-3</v>
      </c>
      <c r="H4253">
        <v>2.9999999999999997E-4</v>
      </c>
    </row>
    <row r="4254" spans="1:8" x14ac:dyDescent="0.25">
      <c r="A4254" s="6">
        <v>29389</v>
      </c>
      <c r="B4254">
        <v>-1E-4</v>
      </c>
      <c r="C4254">
        <v>1.6000000000000001E-3</v>
      </c>
      <c r="D4254">
        <v>1.6999999999999999E-3</v>
      </c>
      <c r="E4254">
        <v>-2.3E-3</v>
      </c>
      <c r="F4254">
        <v>6.9999999999999999E-4</v>
      </c>
      <c r="G4254">
        <v>4.5999999999999999E-3</v>
      </c>
      <c r="H4254">
        <v>2.9999999999999997E-4</v>
      </c>
    </row>
    <row r="4255" spans="1:8" x14ac:dyDescent="0.25">
      <c r="A4255" s="6">
        <v>29390</v>
      </c>
      <c r="B4255">
        <v>1.4E-3</v>
      </c>
      <c r="C4255">
        <v>-2.5000000000000001E-3</v>
      </c>
      <c r="D4255">
        <v>2.3E-3</v>
      </c>
      <c r="E4255">
        <v>-1E-4</v>
      </c>
      <c r="F4255">
        <v>5.0000000000000001E-3</v>
      </c>
      <c r="G4255">
        <v>2.9999999999999997E-4</v>
      </c>
      <c r="H4255">
        <v>2.9999999999999997E-4</v>
      </c>
    </row>
    <row r="4256" spans="1:8" x14ac:dyDescent="0.25">
      <c r="A4256" s="6">
        <v>29391</v>
      </c>
      <c r="B4256">
        <v>-1.2699999999999999E-2</v>
      </c>
      <c r="C4256">
        <v>7.4999999999999997E-3</v>
      </c>
      <c r="D4256">
        <v>1.8E-3</v>
      </c>
      <c r="E4256">
        <v>-1.8E-3</v>
      </c>
      <c r="F4256">
        <v>5.9999999999999995E-4</v>
      </c>
      <c r="G4256">
        <v>-1E-3</v>
      </c>
      <c r="H4256">
        <v>2.9999999999999997E-4</v>
      </c>
    </row>
    <row r="4257" spans="1:8" x14ac:dyDescent="0.25">
      <c r="A4257" s="6">
        <v>29392</v>
      </c>
      <c r="B4257">
        <v>-4.1999999999999997E-3</v>
      </c>
      <c r="C4257">
        <v>3.2000000000000002E-3</v>
      </c>
      <c r="D4257">
        <v>2E-3</v>
      </c>
      <c r="E4257">
        <v>-3.3999999999999998E-3</v>
      </c>
      <c r="F4257">
        <v>-8.9999999999999998E-4</v>
      </c>
      <c r="G4257">
        <v>-4.8999999999999998E-3</v>
      </c>
      <c r="H4257">
        <v>2.9999999999999997E-4</v>
      </c>
    </row>
    <row r="4258" spans="1:8" x14ac:dyDescent="0.25">
      <c r="A4258" s="6">
        <v>29395</v>
      </c>
      <c r="B4258">
        <v>3.8E-3</v>
      </c>
      <c r="C4258">
        <v>-2.0000000000000001E-4</v>
      </c>
      <c r="D4258">
        <v>-1.1999999999999999E-3</v>
      </c>
      <c r="E4258">
        <v>2.0999999999999999E-3</v>
      </c>
      <c r="F4258">
        <v>1E-4</v>
      </c>
      <c r="G4258">
        <v>1E-4</v>
      </c>
      <c r="H4258">
        <v>2.9999999999999997E-4</v>
      </c>
    </row>
    <row r="4259" spans="1:8" x14ac:dyDescent="0.25">
      <c r="A4259" s="6">
        <v>29396</v>
      </c>
      <c r="B4259">
        <v>5.6999999999998996E-3</v>
      </c>
      <c r="C4259">
        <v>-1.5E-3</v>
      </c>
      <c r="D4259">
        <v>-1E-3</v>
      </c>
      <c r="E4259">
        <v>-2.3999999999999998E-3</v>
      </c>
      <c r="F4259">
        <v>-2.8E-3</v>
      </c>
      <c r="G4259">
        <v>3.3999999999999998E-3</v>
      </c>
      <c r="H4259">
        <v>2.9999999999999997E-4</v>
      </c>
    </row>
    <row r="4260" spans="1:8" x14ac:dyDescent="0.25">
      <c r="A4260" s="6">
        <v>29397</v>
      </c>
      <c r="B4260">
        <v>1.21E-2</v>
      </c>
      <c r="C4260">
        <v>-3.0000000000000001E-3</v>
      </c>
      <c r="D4260">
        <v>-8.0000000000000004E-4</v>
      </c>
      <c r="E4260">
        <v>8.0000000000000004E-4</v>
      </c>
      <c r="F4260">
        <v>-1.6000000000000001E-3</v>
      </c>
      <c r="G4260">
        <v>6.9999999999999004E-3</v>
      </c>
      <c r="H4260">
        <v>2.9999999999999997E-4</v>
      </c>
    </row>
    <row r="4261" spans="1:8" x14ac:dyDescent="0.25">
      <c r="A4261" s="6">
        <v>29398</v>
      </c>
      <c r="B4261">
        <v>-3.4999999999998999E-3</v>
      </c>
      <c r="C4261">
        <v>3.4999999999998999E-3</v>
      </c>
      <c r="D4261">
        <v>1E-4</v>
      </c>
      <c r="E4261">
        <v>-4.0000000000000002E-4</v>
      </c>
      <c r="F4261">
        <v>2.0000000000000001E-4</v>
      </c>
      <c r="G4261">
        <v>1.8E-3</v>
      </c>
      <c r="H4261">
        <v>2.9999999999999997E-4</v>
      </c>
    </row>
    <row r="4262" spans="1:8" x14ac:dyDescent="0.25">
      <c r="A4262" s="6">
        <v>29399</v>
      </c>
      <c r="B4262">
        <v>-1.1999999999999999E-3</v>
      </c>
      <c r="C4262">
        <v>3.0999999999999999E-3</v>
      </c>
      <c r="D4262">
        <v>-1.6999999999999999E-3</v>
      </c>
      <c r="E4262">
        <v>-3.3E-3</v>
      </c>
      <c r="F4262">
        <v>-1.1000000000000001E-3</v>
      </c>
      <c r="G4262">
        <v>-2.5000000000000001E-3</v>
      </c>
      <c r="H4262">
        <v>2.9999999999999997E-4</v>
      </c>
    </row>
    <row r="4263" spans="1:8" x14ac:dyDescent="0.25">
      <c r="A4263" s="6">
        <v>29402</v>
      </c>
      <c r="B4263">
        <v>-1.46E-2</v>
      </c>
      <c r="C4263">
        <v>6.0999999999998998E-3</v>
      </c>
      <c r="D4263">
        <v>1.1999999999999999E-3</v>
      </c>
      <c r="E4263">
        <v>-2.0999999999999999E-3</v>
      </c>
      <c r="F4263">
        <v>-2.9999999999999997E-4</v>
      </c>
      <c r="G4263">
        <v>-6.0999999999998998E-3</v>
      </c>
      <c r="H4263">
        <v>2.9999999999999997E-4</v>
      </c>
    </row>
    <row r="4264" spans="1:8" x14ac:dyDescent="0.25">
      <c r="A4264" s="6">
        <v>29403</v>
      </c>
      <c r="B4264">
        <v>5.4999999999999997E-3</v>
      </c>
      <c r="C4264">
        <v>-1.5E-3</v>
      </c>
      <c r="D4264">
        <v>-6.9999999999999004E-3</v>
      </c>
      <c r="E4264">
        <v>3.4999999999998999E-3</v>
      </c>
      <c r="F4264">
        <v>-2.3999999999999998E-3</v>
      </c>
      <c r="G4264">
        <v>3.7000000000000002E-3</v>
      </c>
      <c r="H4264">
        <v>2.0000000000000001E-4</v>
      </c>
    </row>
    <row r="4265" spans="1:8" x14ac:dyDescent="0.25">
      <c r="A4265" s="6">
        <v>29404</v>
      </c>
      <c r="B4265">
        <v>6.6E-3</v>
      </c>
      <c r="C4265">
        <v>6.9999999999999999E-4</v>
      </c>
      <c r="D4265">
        <v>-4.6999999999998996E-3</v>
      </c>
      <c r="E4265">
        <v>1.6999999999999999E-3</v>
      </c>
      <c r="F4265">
        <v>5.0000000000000001E-4</v>
      </c>
      <c r="G4265">
        <v>-2.0000000000000001E-4</v>
      </c>
      <c r="H4265">
        <v>2.0000000000000001E-4</v>
      </c>
    </row>
    <row r="4266" spans="1:8" x14ac:dyDescent="0.25">
      <c r="A4266" s="6">
        <v>29405</v>
      </c>
      <c r="B4266">
        <v>1.3899999999999999E-2</v>
      </c>
      <c r="C4266">
        <v>-2.7000000000000001E-3</v>
      </c>
      <c r="D4266">
        <v>-5.3E-3</v>
      </c>
      <c r="E4266">
        <v>3.4999999999998999E-3</v>
      </c>
      <c r="F4266">
        <v>-2.8999999999999998E-3</v>
      </c>
      <c r="G4266">
        <v>4.0000000000000001E-3</v>
      </c>
      <c r="H4266">
        <v>2.0000000000000001E-4</v>
      </c>
    </row>
    <row r="4267" spans="1:8" x14ac:dyDescent="0.25">
      <c r="A4267" s="6">
        <v>29409</v>
      </c>
      <c r="B4267">
        <v>7.7000000000000002E-3</v>
      </c>
      <c r="C4267">
        <v>-8.9999999999999998E-4</v>
      </c>
      <c r="D4267">
        <v>-2E-3</v>
      </c>
      <c r="E4267">
        <v>3.4999999999998999E-3</v>
      </c>
      <c r="F4267">
        <v>-4.0000000000000001E-3</v>
      </c>
      <c r="G4267">
        <v>1.6000000000000001E-3</v>
      </c>
      <c r="H4267">
        <v>2.0000000000000001E-4</v>
      </c>
    </row>
    <row r="4268" spans="1:8" x14ac:dyDescent="0.25">
      <c r="A4268" s="6">
        <v>29410</v>
      </c>
      <c r="B4268">
        <v>-3.0000000000000001E-3</v>
      </c>
      <c r="C4268">
        <v>3.8999999999999998E-3</v>
      </c>
      <c r="D4268">
        <v>6.9999999999999999E-4</v>
      </c>
      <c r="E4268">
        <v>-5.9999999999999995E-4</v>
      </c>
      <c r="F4268">
        <v>3.8999999999999998E-3</v>
      </c>
      <c r="G4268">
        <v>-3.2000000000000002E-3</v>
      </c>
      <c r="H4268">
        <v>2.0000000000000001E-4</v>
      </c>
    </row>
    <row r="4269" spans="1:8" x14ac:dyDescent="0.25">
      <c r="A4269" s="6">
        <v>29411</v>
      </c>
      <c r="B4269">
        <v>1.2999999999999999E-3</v>
      </c>
      <c r="C4269">
        <v>2.2000000000000001E-3</v>
      </c>
      <c r="D4269">
        <v>-8.0000000000000004E-4</v>
      </c>
      <c r="E4269">
        <v>1.8E-3</v>
      </c>
      <c r="F4269">
        <v>-5.0000000000000001E-4</v>
      </c>
      <c r="G4269">
        <v>-2.8999999999999998E-3</v>
      </c>
      <c r="H4269">
        <v>2.0000000000000001E-4</v>
      </c>
    </row>
    <row r="4270" spans="1:8" x14ac:dyDescent="0.25">
      <c r="A4270" s="6">
        <v>29412</v>
      </c>
      <c r="B4270">
        <v>-7.4999999999999997E-3</v>
      </c>
      <c r="C4270">
        <v>7.3000000000000001E-3</v>
      </c>
      <c r="D4270">
        <v>1.2999999999999999E-3</v>
      </c>
      <c r="E4270">
        <v>-1.1000000000000001E-3</v>
      </c>
      <c r="F4270">
        <v>1E-4</v>
      </c>
      <c r="G4270">
        <v>-5.6999999999998996E-3</v>
      </c>
      <c r="H4270">
        <v>2.0000000000000001E-4</v>
      </c>
    </row>
    <row r="4271" spans="1:8" x14ac:dyDescent="0.25">
      <c r="A4271" s="6">
        <v>29413</v>
      </c>
      <c r="B4271">
        <v>6.9999999999999004E-3</v>
      </c>
      <c r="C4271">
        <v>5.9999999999999995E-4</v>
      </c>
      <c r="D4271">
        <v>-5.1000000000000004E-3</v>
      </c>
      <c r="E4271">
        <v>5.7999999999999996E-3</v>
      </c>
      <c r="F4271">
        <v>-3.5999999999999999E-3</v>
      </c>
      <c r="G4271">
        <v>2.8E-3</v>
      </c>
      <c r="H4271">
        <v>2.0000000000000001E-4</v>
      </c>
    </row>
    <row r="4272" spans="1:8" x14ac:dyDescent="0.25">
      <c r="A4272" s="6">
        <v>29416</v>
      </c>
      <c r="B4272">
        <v>1.7299999999999999E-2</v>
      </c>
      <c r="C4272">
        <v>-2.8E-3</v>
      </c>
      <c r="D4272">
        <v>-9.5999999999999992E-3</v>
      </c>
      <c r="E4272">
        <v>8.0000000000000002E-3</v>
      </c>
      <c r="F4272">
        <v>-6.0000000000000001E-3</v>
      </c>
      <c r="G4272">
        <v>2.2000000000000001E-3</v>
      </c>
      <c r="H4272">
        <v>2.0000000000000001E-4</v>
      </c>
    </row>
    <row r="4273" spans="1:8" x14ac:dyDescent="0.25">
      <c r="A4273" s="6">
        <v>29417</v>
      </c>
      <c r="B4273">
        <v>-4.5999999999999999E-3</v>
      </c>
      <c r="C4273">
        <v>6.0000000000000001E-3</v>
      </c>
      <c r="D4273">
        <v>8.0000000000000004E-4</v>
      </c>
      <c r="E4273">
        <v>-8.0000000000000004E-4</v>
      </c>
      <c r="F4273">
        <v>1.8E-3</v>
      </c>
      <c r="G4273">
        <v>-4.5999999999999999E-3</v>
      </c>
      <c r="H4273">
        <v>2.0000000000000001E-4</v>
      </c>
    </row>
    <row r="4274" spans="1:8" x14ac:dyDescent="0.25">
      <c r="A4274" s="6">
        <v>29418</v>
      </c>
      <c r="B4274">
        <v>2.0999999999999999E-3</v>
      </c>
      <c r="C4274">
        <v>3.4999999999998999E-3</v>
      </c>
      <c r="D4274">
        <v>-1E-3</v>
      </c>
      <c r="E4274">
        <v>2.3E-3</v>
      </c>
      <c r="F4274">
        <v>-2.5999999999999999E-3</v>
      </c>
      <c r="G4274">
        <v>2.0999999999999999E-3</v>
      </c>
      <c r="H4274">
        <v>2.0000000000000001E-4</v>
      </c>
    </row>
    <row r="4275" spans="1:8" x14ac:dyDescent="0.25">
      <c r="A4275" s="6">
        <v>29419</v>
      </c>
      <c r="B4275">
        <v>1.41E-2</v>
      </c>
      <c r="C4275">
        <v>-2.7000000000000001E-3</v>
      </c>
      <c r="D4275">
        <v>-8.3999999999999995E-3</v>
      </c>
      <c r="E4275">
        <v>6.4000000000000003E-3</v>
      </c>
      <c r="F4275">
        <v>-5.5999999999999999E-3</v>
      </c>
      <c r="G4275">
        <v>3.7000000000000002E-3</v>
      </c>
      <c r="H4275">
        <v>2.0000000000000001E-4</v>
      </c>
    </row>
    <row r="4276" spans="1:8" x14ac:dyDescent="0.25">
      <c r="A4276" s="6">
        <v>29420</v>
      </c>
      <c r="B4276">
        <v>3.3E-3</v>
      </c>
      <c r="C4276">
        <v>3.3E-3</v>
      </c>
      <c r="D4276">
        <v>-1.9E-3</v>
      </c>
      <c r="E4276">
        <v>4.0000000000000002E-4</v>
      </c>
      <c r="F4276">
        <v>-1E-3</v>
      </c>
      <c r="G4276">
        <v>-1E-3</v>
      </c>
      <c r="H4276">
        <v>2.0000000000000001E-4</v>
      </c>
    </row>
    <row r="4277" spans="1:8" x14ac:dyDescent="0.25">
      <c r="A4277" s="6">
        <v>29423</v>
      </c>
      <c r="B4277">
        <v>3.3999999999999998E-3</v>
      </c>
      <c r="C4277">
        <v>-5.9999999999999995E-4</v>
      </c>
      <c r="D4277">
        <v>-2.3999999999999998E-3</v>
      </c>
      <c r="E4277">
        <v>2.3999999999999998E-3</v>
      </c>
      <c r="F4277">
        <v>-2.2000000000000001E-3</v>
      </c>
      <c r="G4277">
        <v>2.2000000000000001E-3</v>
      </c>
      <c r="H4277">
        <v>2.0000000000000001E-4</v>
      </c>
    </row>
    <row r="4278" spans="1:8" x14ac:dyDescent="0.25">
      <c r="A4278" s="6">
        <v>29424</v>
      </c>
      <c r="B4278">
        <v>-2.5999999999999999E-3</v>
      </c>
      <c r="C4278">
        <v>6.9999999999999999E-4</v>
      </c>
      <c r="D4278">
        <v>2.0999999999999999E-3</v>
      </c>
      <c r="E4278">
        <v>-1.6999999999999999E-3</v>
      </c>
      <c r="F4278">
        <v>1.1000000000000001E-3</v>
      </c>
      <c r="G4278">
        <v>2.8999999999999998E-3</v>
      </c>
      <c r="H4278">
        <v>2.0000000000000001E-4</v>
      </c>
    </row>
    <row r="4279" spans="1:8" x14ac:dyDescent="0.25">
      <c r="A4279" s="6">
        <v>29425</v>
      </c>
      <c r="B4279">
        <v>-1.6999999999999999E-3</v>
      </c>
      <c r="C4279">
        <v>2.3999999999999998E-3</v>
      </c>
      <c r="D4279">
        <v>-5.9999999999999995E-4</v>
      </c>
      <c r="E4279">
        <v>1.4E-3</v>
      </c>
      <c r="F4279">
        <v>1E-4</v>
      </c>
      <c r="G4279">
        <v>2.0999999999999999E-3</v>
      </c>
      <c r="H4279">
        <v>2.0000000000000001E-4</v>
      </c>
    </row>
    <row r="4280" spans="1:8" x14ac:dyDescent="0.25">
      <c r="A4280" s="6">
        <v>29426</v>
      </c>
      <c r="B4280">
        <v>-1.1000000000000001E-3</v>
      </c>
      <c r="C4280">
        <v>2.8E-3</v>
      </c>
      <c r="D4280">
        <v>-2.3999999999999998E-3</v>
      </c>
      <c r="E4280">
        <v>1.1999999999999999E-3</v>
      </c>
      <c r="F4280">
        <v>0</v>
      </c>
      <c r="G4280">
        <v>2.5999999999999999E-3</v>
      </c>
      <c r="H4280">
        <v>2.0000000000000001E-4</v>
      </c>
    </row>
    <row r="4281" spans="1:8" x14ac:dyDescent="0.25">
      <c r="A4281" s="6">
        <v>29427</v>
      </c>
      <c r="B4281">
        <v>-7.6E-3</v>
      </c>
      <c r="C4281">
        <v>4.1999999999999997E-3</v>
      </c>
      <c r="D4281">
        <v>6.9999999999999999E-4</v>
      </c>
      <c r="E4281">
        <v>-2.5999999999999999E-3</v>
      </c>
      <c r="F4281">
        <v>4.0000000000000002E-4</v>
      </c>
      <c r="G4281">
        <v>-2.2000000000000001E-3</v>
      </c>
      <c r="H4281">
        <v>2.0000000000000001E-4</v>
      </c>
    </row>
    <row r="4282" spans="1:8" x14ac:dyDescent="0.25">
      <c r="A4282" s="6">
        <v>29430</v>
      </c>
      <c r="B4282">
        <v>4.3E-3</v>
      </c>
      <c r="C4282">
        <v>-2.3999999999999998E-3</v>
      </c>
      <c r="D4282">
        <v>-3.8999999999999998E-3</v>
      </c>
      <c r="E4282">
        <v>2.3E-3</v>
      </c>
      <c r="F4282">
        <v>2.0000000000000001E-4</v>
      </c>
      <c r="G4282">
        <v>-8.0000000000000004E-4</v>
      </c>
      <c r="H4282">
        <v>2.0000000000000001E-4</v>
      </c>
    </row>
    <row r="4283" spans="1:8" x14ac:dyDescent="0.25">
      <c r="A4283" s="6">
        <v>29431</v>
      </c>
      <c r="B4283">
        <v>7.6E-3</v>
      </c>
      <c r="C4283">
        <v>4.0000000000000002E-4</v>
      </c>
      <c r="D4283">
        <v>-5.3E-3</v>
      </c>
      <c r="E4283">
        <v>6.9999999999999999E-4</v>
      </c>
      <c r="F4283">
        <v>-1.1999999999999999E-3</v>
      </c>
      <c r="G4283">
        <v>2.9999999999999997E-4</v>
      </c>
      <c r="H4283">
        <v>2.0000000000000001E-4</v>
      </c>
    </row>
    <row r="4284" spans="1:8" x14ac:dyDescent="0.25">
      <c r="A4284" s="6">
        <v>29432</v>
      </c>
      <c r="B4284">
        <v>8.0000000000000004E-4</v>
      </c>
      <c r="C4284">
        <v>8.3000000000000001E-3</v>
      </c>
      <c r="D4284">
        <v>-5.1999999999999998E-3</v>
      </c>
      <c r="E4284">
        <v>5.0000000000000001E-4</v>
      </c>
      <c r="F4284">
        <v>-5.0000000000000001E-4</v>
      </c>
      <c r="G4284">
        <v>-9.1000000000000004E-3</v>
      </c>
      <c r="H4284">
        <v>2.0000000000000001E-4</v>
      </c>
    </row>
    <row r="4285" spans="1:8" x14ac:dyDescent="0.25">
      <c r="A4285" s="6">
        <v>29433</v>
      </c>
      <c r="B4285">
        <v>-3.7000000000000002E-3</v>
      </c>
      <c r="C4285">
        <v>1.8E-3</v>
      </c>
      <c r="D4285">
        <v>1.1000000000000001E-3</v>
      </c>
      <c r="E4285">
        <v>-8.0000000000000004E-4</v>
      </c>
      <c r="F4285">
        <v>2.3E-3</v>
      </c>
      <c r="G4285">
        <v>-5.5999999999999999E-3</v>
      </c>
      <c r="H4285">
        <v>2.0000000000000001E-4</v>
      </c>
    </row>
    <row r="4286" spans="1:8" x14ac:dyDescent="0.25">
      <c r="A4286" s="6">
        <v>29434</v>
      </c>
      <c r="B4286">
        <v>-1.8E-3</v>
      </c>
      <c r="C4286">
        <v>8.6E-3</v>
      </c>
      <c r="D4286">
        <v>-2.8999999999999998E-3</v>
      </c>
      <c r="E4286">
        <v>1.5E-3</v>
      </c>
      <c r="F4286">
        <v>1.2999999999999999E-3</v>
      </c>
      <c r="G4286">
        <v>-4.0000000000000002E-4</v>
      </c>
      <c r="H4286">
        <v>2.9999999999999997E-4</v>
      </c>
    </row>
    <row r="4287" spans="1:8" x14ac:dyDescent="0.25">
      <c r="A4287" s="6">
        <v>29437</v>
      </c>
      <c r="B4287">
        <v>-3.5999999999999999E-3</v>
      </c>
      <c r="C4287">
        <v>8.9999999999999998E-4</v>
      </c>
      <c r="D4287">
        <v>3.2000000000000002E-3</v>
      </c>
      <c r="E4287">
        <v>1.1999999999999999E-3</v>
      </c>
      <c r="F4287">
        <v>3.0999999999999999E-3</v>
      </c>
      <c r="G4287">
        <v>-3.5999999999999999E-3</v>
      </c>
      <c r="H4287">
        <v>2.9999999999999997E-4</v>
      </c>
    </row>
    <row r="4288" spans="1:8" x14ac:dyDescent="0.25">
      <c r="A4288" s="6">
        <v>29438</v>
      </c>
      <c r="B4288">
        <v>-1E-4</v>
      </c>
      <c r="C4288">
        <v>4.6999999999998996E-3</v>
      </c>
      <c r="D4288">
        <v>-1.6000000000000001E-3</v>
      </c>
      <c r="E4288">
        <v>8.9999999999999998E-4</v>
      </c>
      <c r="F4288">
        <v>0</v>
      </c>
      <c r="G4288">
        <v>1.6999999999999999E-3</v>
      </c>
      <c r="H4288">
        <v>2.9999999999999997E-4</v>
      </c>
    </row>
    <row r="4289" spans="1:8" x14ac:dyDescent="0.25">
      <c r="A4289" s="6">
        <v>29439</v>
      </c>
      <c r="B4289">
        <v>6.6E-3</v>
      </c>
      <c r="C4289">
        <v>2.0000000000000001E-4</v>
      </c>
      <c r="D4289">
        <v>-4.3E-3</v>
      </c>
      <c r="E4289">
        <v>2.8999999999999998E-3</v>
      </c>
      <c r="F4289">
        <v>-2.3999999999999998E-3</v>
      </c>
      <c r="G4289">
        <v>1.6000000000000001E-3</v>
      </c>
      <c r="H4289">
        <v>2.9999999999999997E-4</v>
      </c>
    </row>
    <row r="4290" spans="1:8" x14ac:dyDescent="0.25">
      <c r="A4290" s="6">
        <v>29440</v>
      </c>
      <c r="B4290">
        <v>1.44999999999999E-2</v>
      </c>
      <c r="C4290">
        <v>-3.8E-3</v>
      </c>
      <c r="D4290">
        <v>-7.6E-3</v>
      </c>
      <c r="E4290">
        <v>6.4999999999999997E-3</v>
      </c>
      <c r="F4290">
        <v>-1.4E-3</v>
      </c>
      <c r="G4290">
        <v>1.4E-3</v>
      </c>
      <c r="H4290">
        <v>2.9999999999999997E-4</v>
      </c>
    </row>
    <row r="4291" spans="1:8" x14ac:dyDescent="0.25">
      <c r="A4291" s="6">
        <v>29441</v>
      </c>
      <c r="B4291">
        <v>2.8999999999999998E-3</v>
      </c>
      <c r="C4291">
        <v>1.1999999999999999E-3</v>
      </c>
      <c r="D4291">
        <v>-1.1999999999999999E-3</v>
      </c>
      <c r="E4291">
        <v>1.6000000000000001E-3</v>
      </c>
      <c r="F4291">
        <v>-5.9999999999999995E-4</v>
      </c>
      <c r="G4291">
        <v>1.5E-3</v>
      </c>
      <c r="H4291">
        <v>2.9999999999999997E-4</v>
      </c>
    </row>
    <row r="4292" spans="1:8" x14ac:dyDescent="0.25">
      <c r="A4292" s="6">
        <v>29444</v>
      </c>
      <c r="B4292">
        <v>9.1000000000000004E-3</v>
      </c>
      <c r="C4292">
        <v>-1.8E-3</v>
      </c>
      <c r="D4292">
        <v>-2.3999999999999998E-3</v>
      </c>
      <c r="E4292">
        <v>4.6999999999998996E-3</v>
      </c>
      <c r="F4292">
        <v>-4.0000000000000001E-3</v>
      </c>
      <c r="G4292">
        <v>-1E-4</v>
      </c>
      <c r="H4292">
        <v>2.9999999999999997E-4</v>
      </c>
    </row>
    <row r="4293" spans="1:8" x14ac:dyDescent="0.25">
      <c r="A4293" s="6">
        <v>29445</v>
      </c>
      <c r="B4293">
        <v>-7.4000000000000003E-3</v>
      </c>
      <c r="C4293">
        <v>3.0000000000000001E-3</v>
      </c>
      <c r="D4293">
        <v>1.4E-3</v>
      </c>
      <c r="E4293">
        <v>8.9999999999999998E-4</v>
      </c>
      <c r="F4293">
        <v>1.8E-3</v>
      </c>
      <c r="G4293">
        <v>-2.8999999999999998E-3</v>
      </c>
      <c r="H4293">
        <v>2.9999999999999997E-4</v>
      </c>
    </row>
    <row r="4294" spans="1:8" x14ac:dyDescent="0.25">
      <c r="A4294" s="6">
        <v>29446</v>
      </c>
      <c r="B4294">
        <v>-2.8999999999999998E-3</v>
      </c>
      <c r="C4294">
        <v>5.1999999999999998E-3</v>
      </c>
      <c r="D4294">
        <v>8.9999999999999998E-4</v>
      </c>
      <c r="E4294">
        <v>-1.6000000000000001E-3</v>
      </c>
      <c r="F4294">
        <v>2.2000000000000001E-3</v>
      </c>
      <c r="G4294">
        <v>2.9999999999999997E-4</v>
      </c>
      <c r="H4294">
        <v>2.9999999999999997E-4</v>
      </c>
    </row>
    <row r="4295" spans="1:8" x14ac:dyDescent="0.25">
      <c r="A4295" s="6">
        <v>29447</v>
      </c>
      <c r="B4295">
        <v>1.49E-2</v>
      </c>
      <c r="C4295">
        <v>-1.8E-3</v>
      </c>
      <c r="D4295">
        <v>-8.1999999999999001E-3</v>
      </c>
      <c r="E4295">
        <v>3.7000000000000002E-3</v>
      </c>
      <c r="F4295">
        <v>-1E-3</v>
      </c>
      <c r="G4295">
        <v>4.5999999999999999E-3</v>
      </c>
      <c r="H4295">
        <v>2.9999999999999997E-4</v>
      </c>
    </row>
    <row r="4296" spans="1:8" x14ac:dyDescent="0.25">
      <c r="A4296" s="6">
        <v>29448</v>
      </c>
      <c r="B4296">
        <v>4.0000000000000001E-3</v>
      </c>
      <c r="C4296">
        <v>1.4E-3</v>
      </c>
      <c r="D4296">
        <v>-2.7000000000000001E-3</v>
      </c>
      <c r="E4296">
        <v>2.2000000000000001E-3</v>
      </c>
      <c r="F4296">
        <v>1.1999999999999999E-3</v>
      </c>
      <c r="G4296">
        <v>2.8999999999999998E-3</v>
      </c>
      <c r="H4296">
        <v>2.9999999999999997E-4</v>
      </c>
    </row>
    <row r="4297" spans="1:8" x14ac:dyDescent="0.25">
      <c r="A4297" s="6">
        <v>29451</v>
      </c>
      <c r="B4297">
        <v>-1.7899999999999999E-2</v>
      </c>
      <c r="C4297">
        <v>1.1999999999999999E-3</v>
      </c>
      <c r="D4297">
        <v>1.01E-2</v>
      </c>
      <c r="E4297">
        <v>-3.3E-3</v>
      </c>
      <c r="F4297">
        <v>2.5999999999999999E-3</v>
      </c>
      <c r="G4297">
        <v>-1.5E-3</v>
      </c>
      <c r="H4297">
        <v>2.9999999999999997E-4</v>
      </c>
    </row>
    <row r="4298" spans="1:8" x14ac:dyDescent="0.25">
      <c r="A4298" s="6">
        <v>29452</v>
      </c>
      <c r="B4298">
        <v>-6.1999999999999998E-3</v>
      </c>
      <c r="C4298">
        <v>5.9999999999999995E-4</v>
      </c>
      <c r="D4298">
        <v>8.0000000000000004E-4</v>
      </c>
      <c r="E4298">
        <v>-2.0999999999999999E-3</v>
      </c>
      <c r="F4298">
        <v>3.2000000000000002E-3</v>
      </c>
      <c r="G4298">
        <v>1.9E-3</v>
      </c>
      <c r="H4298">
        <v>2.9999999999999997E-4</v>
      </c>
    </row>
    <row r="4299" spans="1:8" x14ac:dyDescent="0.25">
      <c r="A4299" s="6">
        <v>29453</v>
      </c>
      <c r="B4299">
        <v>9.7999999999999997E-3</v>
      </c>
      <c r="C4299">
        <v>-6.9999999999999999E-4</v>
      </c>
      <c r="D4299">
        <v>-3.8999999999999998E-3</v>
      </c>
      <c r="E4299">
        <v>1.1000000000000001E-3</v>
      </c>
      <c r="F4299">
        <v>-4.0999999999998997E-3</v>
      </c>
      <c r="G4299">
        <v>7.9000000000000008E-3</v>
      </c>
      <c r="H4299">
        <v>2.9999999999999997E-4</v>
      </c>
    </row>
    <row r="4300" spans="1:8" x14ac:dyDescent="0.25">
      <c r="A4300" s="6">
        <v>29454</v>
      </c>
      <c r="B4300">
        <v>1.4800000000000001E-2</v>
      </c>
      <c r="C4300">
        <v>1.2999999999999999E-3</v>
      </c>
      <c r="D4300">
        <v>-7.1999999999999998E-3</v>
      </c>
      <c r="E4300">
        <v>3.0999999999999999E-3</v>
      </c>
      <c r="F4300">
        <v>-5.6999999999998996E-3</v>
      </c>
      <c r="G4300">
        <v>1.0200000000000001E-2</v>
      </c>
      <c r="H4300">
        <v>2.9999999999999997E-4</v>
      </c>
    </row>
    <row r="4301" spans="1:8" x14ac:dyDescent="0.25">
      <c r="A4301" s="6">
        <v>29455</v>
      </c>
      <c r="B4301">
        <v>6.0000000000000001E-3</v>
      </c>
      <c r="C4301">
        <v>2.8E-3</v>
      </c>
      <c r="D4301">
        <v>-3.4999999999998999E-3</v>
      </c>
      <c r="E4301">
        <v>2.5000000000000001E-3</v>
      </c>
      <c r="F4301">
        <v>-6.6E-3</v>
      </c>
      <c r="G4301">
        <v>5.6999999999998996E-3</v>
      </c>
      <c r="H4301">
        <v>2.9999999999999997E-4</v>
      </c>
    </row>
    <row r="4302" spans="1:8" x14ac:dyDescent="0.25">
      <c r="A4302" s="6">
        <v>29458</v>
      </c>
      <c r="B4302">
        <v>-5.0000000000000001E-3</v>
      </c>
      <c r="C4302">
        <v>4.0000000000000001E-3</v>
      </c>
      <c r="D4302">
        <v>-1.6999999999999999E-3</v>
      </c>
      <c r="E4302">
        <v>0</v>
      </c>
      <c r="F4302">
        <v>2.0000000000000001E-4</v>
      </c>
      <c r="G4302">
        <v>1.6999999999999999E-3</v>
      </c>
      <c r="H4302">
        <v>2.9999999999999997E-4</v>
      </c>
    </row>
    <row r="4303" spans="1:8" x14ac:dyDescent="0.25">
      <c r="A4303" s="6">
        <v>29459</v>
      </c>
      <c r="B4303">
        <v>-1.1999999999999999E-3</v>
      </c>
      <c r="C4303">
        <v>4.1999999999999997E-3</v>
      </c>
      <c r="D4303">
        <v>-3.3E-3</v>
      </c>
      <c r="E4303">
        <v>1.1000000000000001E-3</v>
      </c>
      <c r="F4303">
        <v>-5.9999999999999995E-4</v>
      </c>
      <c r="G4303">
        <v>3.3999999999999998E-3</v>
      </c>
      <c r="H4303">
        <v>2.9999999999999997E-4</v>
      </c>
    </row>
    <row r="4304" spans="1:8" x14ac:dyDescent="0.25">
      <c r="A4304" s="6">
        <v>29460</v>
      </c>
      <c r="B4304">
        <v>-9.3999999999998998E-3</v>
      </c>
      <c r="C4304">
        <v>6.0000000000000001E-3</v>
      </c>
      <c r="D4304">
        <v>3.0000000000000001E-3</v>
      </c>
      <c r="E4304">
        <v>-3.0999999999999999E-3</v>
      </c>
      <c r="F4304">
        <v>5.9999999999999995E-4</v>
      </c>
      <c r="G4304">
        <v>-4.0000000000000002E-4</v>
      </c>
      <c r="H4304">
        <v>2.9999999999999997E-4</v>
      </c>
    </row>
    <row r="4305" spans="1:8" x14ac:dyDescent="0.25">
      <c r="A4305" s="6">
        <v>29461</v>
      </c>
      <c r="B4305">
        <v>-1.15E-2</v>
      </c>
      <c r="C4305">
        <v>1.9E-3</v>
      </c>
      <c r="D4305">
        <v>6.9999999999999004E-3</v>
      </c>
      <c r="E4305">
        <v>-2.2000000000000001E-3</v>
      </c>
      <c r="F4305">
        <v>1.2999999999999999E-3</v>
      </c>
      <c r="G4305">
        <v>-4.4000000000000003E-3</v>
      </c>
      <c r="H4305">
        <v>2.9999999999999997E-4</v>
      </c>
    </row>
    <row r="4306" spans="1:8" x14ac:dyDescent="0.25">
      <c r="A4306" s="6">
        <v>29462</v>
      </c>
      <c r="B4306">
        <v>2.5999999999999999E-3</v>
      </c>
      <c r="C4306">
        <v>1.9E-3</v>
      </c>
      <c r="D4306">
        <v>0</v>
      </c>
      <c r="E4306">
        <v>-1.4E-3</v>
      </c>
      <c r="F4306">
        <v>1.6000000000000001E-3</v>
      </c>
      <c r="G4306">
        <v>8.9999999999999998E-4</v>
      </c>
      <c r="H4306">
        <v>2.9999999999999997E-4</v>
      </c>
    </row>
    <row r="4307" spans="1:8" x14ac:dyDescent="0.25">
      <c r="A4307" s="6">
        <v>29466</v>
      </c>
      <c r="B4307">
        <v>9.8999999999999002E-3</v>
      </c>
      <c r="C4307">
        <v>-2.0999999999999999E-3</v>
      </c>
      <c r="D4307">
        <v>-2.9999999999999997E-4</v>
      </c>
      <c r="E4307">
        <v>8.9999999999999998E-4</v>
      </c>
      <c r="F4307">
        <v>-1.2999999999999999E-3</v>
      </c>
      <c r="G4307">
        <v>2.7000000000000001E-3</v>
      </c>
      <c r="H4307">
        <v>4.0000000000000002E-4</v>
      </c>
    </row>
    <row r="4308" spans="1:8" x14ac:dyDescent="0.25">
      <c r="A4308" s="6">
        <v>29467</v>
      </c>
      <c r="B4308">
        <v>1.9299999999999901E-2</v>
      </c>
      <c r="C4308">
        <v>-4.8999999999999998E-3</v>
      </c>
      <c r="D4308">
        <v>-4.0000000000000001E-3</v>
      </c>
      <c r="E4308">
        <v>2.8999999999999998E-3</v>
      </c>
      <c r="F4308">
        <v>-5.3E-3</v>
      </c>
      <c r="G4308">
        <v>2.8999999999999998E-3</v>
      </c>
      <c r="H4308">
        <v>4.0000000000000002E-4</v>
      </c>
    </row>
    <row r="4309" spans="1:8" x14ac:dyDescent="0.25">
      <c r="A4309" s="6">
        <v>29468</v>
      </c>
      <c r="B4309">
        <v>-3.8999999999999998E-3</v>
      </c>
      <c r="C4309">
        <v>5.7999999999999996E-3</v>
      </c>
      <c r="D4309">
        <v>1.2999999999999999E-3</v>
      </c>
      <c r="E4309">
        <v>-5.9999999999999995E-4</v>
      </c>
      <c r="F4309">
        <v>-8.0000000000000004E-4</v>
      </c>
      <c r="G4309">
        <v>1.5E-3</v>
      </c>
      <c r="H4309">
        <v>4.0000000000000002E-4</v>
      </c>
    </row>
    <row r="4310" spans="1:8" x14ac:dyDescent="0.25">
      <c r="A4310" s="6">
        <v>29469</v>
      </c>
      <c r="B4310">
        <v>-3.2000000000000002E-3</v>
      </c>
      <c r="C4310">
        <v>6.7000000000000002E-3</v>
      </c>
      <c r="D4310">
        <v>-1.9E-3</v>
      </c>
      <c r="E4310">
        <v>-5.9999999999999995E-4</v>
      </c>
      <c r="F4310">
        <v>-2.0000000000000001E-4</v>
      </c>
      <c r="G4310">
        <v>3.8E-3</v>
      </c>
      <c r="H4310">
        <v>4.0000000000000002E-4</v>
      </c>
    </row>
    <row r="4311" spans="1:8" x14ac:dyDescent="0.25">
      <c r="A4311" s="6">
        <v>29472</v>
      </c>
      <c r="B4311">
        <v>-1.21E-2</v>
      </c>
      <c r="C4311">
        <v>6.3E-3</v>
      </c>
      <c r="D4311">
        <v>2E-3</v>
      </c>
      <c r="E4311">
        <v>-4.4000000000000003E-3</v>
      </c>
      <c r="F4311">
        <v>-1E-4</v>
      </c>
      <c r="G4311">
        <v>-1E-4</v>
      </c>
      <c r="H4311">
        <v>4.0000000000000002E-4</v>
      </c>
    </row>
    <row r="4312" spans="1:8" x14ac:dyDescent="0.25">
      <c r="A4312" s="6">
        <v>29473</v>
      </c>
      <c r="B4312">
        <v>5.4000000000000003E-3</v>
      </c>
      <c r="C4312">
        <v>-1.2999999999999999E-3</v>
      </c>
      <c r="D4312">
        <v>-2.8E-3</v>
      </c>
      <c r="E4312">
        <v>-1E-4</v>
      </c>
      <c r="F4312">
        <v>2E-3</v>
      </c>
      <c r="G4312">
        <v>-2.9999999999999997E-4</v>
      </c>
      <c r="H4312">
        <v>4.0000000000000002E-4</v>
      </c>
    </row>
    <row r="4313" spans="1:8" x14ac:dyDescent="0.25">
      <c r="A4313" s="6">
        <v>29474</v>
      </c>
      <c r="B4313">
        <v>6.7000000000000002E-3</v>
      </c>
      <c r="C4313">
        <v>3.3E-3</v>
      </c>
      <c r="D4313">
        <v>-2E-3</v>
      </c>
      <c r="E4313">
        <v>1E-4</v>
      </c>
      <c r="F4313">
        <v>-8.0000000000000004E-4</v>
      </c>
      <c r="G4313">
        <v>5.0000000000000001E-3</v>
      </c>
      <c r="H4313">
        <v>4.0000000000000002E-4</v>
      </c>
    </row>
    <row r="4314" spans="1:8" x14ac:dyDescent="0.25">
      <c r="A4314" s="6">
        <v>29475</v>
      </c>
      <c r="B4314">
        <v>6.7999999999999996E-3</v>
      </c>
      <c r="C4314">
        <v>4.1999999999999997E-3</v>
      </c>
      <c r="D4314">
        <v>-9.3999999999998998E-3</v>
      </c>
      <c r="E4314">
        <v>2.8999999999999998E-3</v>
      </c>
      <c r="F4314">
        <v>-3.0000000000000001E-3</v>
      </c>
      <c r="G4314">
        <v>6.4000000000000003E-3</v>
      </c>
      <c r="H4314">
        <v>4.0000000000000002E-4</v>
      </c>
    </row>
    <row r="4315" spans="1:8" x14ac:dyDescent="0.25">
      <c r="A4315" s="6">
        <v>29476</v>
      </c>
      <c r="B4315">
        <v>8.0000000000000004E-4</v>
      </c>
      <c r="C4315">
        <v>5.8999999999999999E-3</v>
      </c>
      <c r="D4315">
        <v>-6.0000000000000001E-3</v>
      </c>
      <c r="E4315">
        <v>5.0000000000000001E-4</v>
      </c>
      <c r="F4315">
        <v>-3.0999999999999999E-3</v>
      </c>
      <c r="G4315">
        <v>3.0000000000000001E-3</v>
      </c>
      <c r="H4315">
        <v>4.0000000000000002E-4</v>
      </c>
    </row>
    <row r="4316" spans="1:8" x14ac:dyDescent="0.25">
      <c r="A4316" s="6">
        <v>29479</v>
      </c>
      <c r="B4316">
        <v>8.0000000000000004E-4</v>
      </c>
      <c r="C4316">
        <v>2.9999999999999997E-4</v>
      </c>
      <c r="D4316">
        <v>-3.8999999999999998E-3</v>
      </c>
      <c r="E4316">
        <v>2.9999999999999997E-4</v>
      </c>
      <c r="F4316">
        <v>2.8999999999999998E-3</v>
      </c>
      <c r="G4316">
        <v>5.9999999999999995E-4</v>
      </c>
      <c r="H4316">
        <v>4.0000000000000002E-4</v>
      </c>
    </row>
    <row r="4317" spans="1:8" x14ac:dyDescent="0.25">
      <c r="A4317" s="6">
        <v>29480</v>
      </c>
      <c r="B4317">
        <v>8.9999999999999993E-3</v>
      </c>
      <c r="C4317">
        <v>-1E-4</v>
      </c>
      <c r="D4317">
        <v>-8.0000000000000002E-3</v>
      </c>
      <c r="E4317">
        <v>3.5999999999999999E-3</v>
      </c>
      <c r="F4317">
        <v>-7.1999999999999998E-3</v>
      </c>
      <c r="G4317">
        <v>8.0999999999999996E-3</v>
      </c>
      <c r="H4317">
        <v>4.0000000000000002E-4</v>
      </c>
    </row>
    <row r="4318" spans="1:8" x14ac:dyDescent="0.25">
      <c r="A4318" s="6">
        <v>29481</v>
      </c>
      <c r="B4318">
        <v>1.4999999999999999E-2</v>
      </c>
      <c r="C4318">
        <v>-2.8E-3</v>
      </c>
      <c r="D4318">
        <v>-1.0500000000000001E-2</v>
      </c>
      <c r="E4318">
        <v>6.4000000000000003E-3</v>
      </c>
      <c r="F4318">
        <v>-6.3E-3</v>
      </c>
      <c r="G4318">
        <v>5.0000000000000001E-3</v>
      </c>
      <c r="H4318">
        <v>4.0000000000000002E-4</v>
      </c>
    </row>
    <row r="4319" spans="1:8" x14ac:dyDescent="0.25">
      <c r="A4319" s="6">
        <v>29482</v>
      </c>
      <c r="B4319">
        <v>-3.3999999999999998E-3</v>
      </c>
      <c r="C4319">
        <v>1.5E-3</v>
      </c>
      <c r="D4319">
        <v>8.9999999999999998E-4</v>
      </c>
      <c r="E4319">
        <v>4.0000000000000002E-4</v>
      </c>
      <c r="F4319">
        <v>-6.9999999999999999E-4</v>
      </c>
      <c r="G4319">
        <v>-8.0000000000000004E-4</v>
      </c>
      <c r="H4319">
        <v>4.0000000000000002E-4</v>
      </c>
    </row>
    <row r="4320" spans="1:8" x14ac:dyDescent="0.25">
      <c r="A4320" s="6">
        <v>29483</v>
      </c>
      <c r="B4320">
        <v>5.6999999999998996E-3</v>
      </c>
      <c r="C4320">
        <v>2E-3</v>
      </c>
      <c r="D4320">
        <v>-4.3E-3</v>
      </c>
      <c r="E4320">
        <v>1.1999999999999999E-3</v>
      </c>
      <c r="F4320">
        <v>-2.3E-3</v>
      </c>
      <c r="G4320">
        <v>5.9999999999999995E-4</v>
      </c>
      <c r="H4320">
        <v>4.0000000000000002E-4</v>
      </c>
    </row>
    <row r="4321" spans="1:8" x14ac:dyDescent="0.25">
      <c r="A4321" s="6">
        <v>29486</v>
      </c>
      <c r="B4321">
        <v>7.6E-3</v>
      </c>
      <c r="C4321">
        <v>-6.3E-3</v>
      </c>
      <c r="D4321">
        <v>-7.1999999999999998E-3</v>
      </c>
      <c r="E4321">
        <v>4.1999999999999997E-3</v>
      </c>
      <c r="F4321">
        <v>-6.3E-3</v>
      </c>
      <c r="G4321">
        <v>6.9999999999999004E-3</v>
      </c>
      <c r="H4321">
        <v>4.0000000000000002E-4</v>
      </c>
    </row>
    <row r="4322" spans="1:8" x14ac:dyDescent="0.25">
      <c r="A4322" s="6">
        <v>29487</v>
      </c>
      <c r="B4322">
        <v>-6.7999999999999996E-3</v>
      </c>
      <c r="C4322">
        <v>-4.3E-3</v>
      </c>
      <c r="D4322">
        <v>2.8E-3</v>
      </c>
      <c r="E4322">
        <v>1.1999999999999999E-3</v>
      </c>
      <c r="F4322">
        <v>-6.9999999999999999E-4</v>
      </c>
      <c r="G4322">
        <v>1.8E-3</v>
      </c>
      <c r="H4322">
        <v>4.0000000000000002E-4</v>
      </c>
    </row>
    <row r="4323" spans="1:8" x14ac:dyDescent="0.25">
      <c r="A4323" s="6">
        <v>29488</v>
      </c>
      <c r="B4323">
        <v>6.0999999999998998E-3</v>
      </c>
      <c r="C4323">
        <v>-6.3E-3</v>
      </c>
      <c r="D4323">
        <v>-4.4000000000000003E-3</v>
      </c>
      <c r="E4323">
        <v>3.4999999999998999E-3</v>
      </c>
      <c r="F4323">
        <v>-5.3E-3</v>
      </c>
      <c r="G4323">
        <v>1.2500000000000001E-2</v>
      </c>
      <c r="H4323">
        <v>4.0000000000000002E-4</v>
      </c>
    </row>
    <row r="4324" spans="1:8" x14ac:dyDescent="0.25">
      <c r="A4324" s="6">
        <v>29489</v>
      </c>
      <c r="B4324">
        <v>-1.18E-2</v>
      </c>
      <c r="C4324">
        <v>5.5999999999999999E-3</v>
      </c>
      <c r="D4324">
        <v>2.0999999999999999E-3</v>
      </c>
      <c r="E4324">
        <v>-3.7000000000000002E-3</v>
      </c>
      <c r="F4324">
        <v>4.4999999999999997E-3</v>
      </c>
      <c r="G4324">
        <v>-5.0000000000000001E-4</v>
      </c>
      <c r="H4324">
        <v>4.0000000000000002E-4</v>
      </c>
    </row>
    <row r="4325" spans="1:8" x14ac:dyDescent="0.25">
      <c r="A4325" s="6">
        <v>29490</v>
      </c>
      <c r="B4325">
        <v>-2.0099999999999899E-2</v>
      </c>
      <c r="C4325">
        <v>0</v>
      </c>
      <c r="D4325">
        <v>8.0999999999999996E-3</v>
      </c>
      <c r="E4325">
        <v>-1.8E-3</v>
      </c>
      <c r="F4325">
        <v>2.8999999999999998E-3</v>
      </c>
      <c r="G4325">
        <v>-7.0999999999998998E-3</v>
      </c>
      <c r="H4325">
        <v>4.0000000000000002E-4</v>
      </c>
    </row>
    <row r="4326" spans="1:8" x14ac:dyDescent="0.25">
      <c r="A4326" s="6">
        <v>29493</v>
      </c>
      <c r="B4326">
        <v>-2.4199999999999999E-2</v>
      </c>
      <c r="C4326">
        <v>-6.1999999999999998E-3</v>
      </c>
      <c r="D4326">
        <v>1.0800000000000001E-2</v>
      </c>
      <c r="E4326">
        <v>-3.0000000000000001E-3</v>
      </c>
      <c r="F4326">
        <v>7.0999999999998998E-3</v>
      </c>
      <c r="G4326">
        <v>-1.3100000000000001E-2</v>
      </c>
      <c r="H4326">
        <v>4.0000000000000002E-4</v>
      </c>
    </row>
    <row r="4327" spans="1:8" x14ac:dyDescent="0.25">
      <c r="A4327" s="6">
        <v>29494</v>
      </c>
      <c r="B4327">
        <v>1.4999999999999999E-2</v>
      </c>
      <c r="C4327">
        <v>-1E-3</v>
      </c>
      <c r="D4327">
        <v>-9.4999999999999998E-3</v>
      </c>
      <c r="E4327">
        <v>5.1999999999999998E-3</v>
      </c>
      <c r="F4327">
        <v>-4.4999999999999997E-3</v>
      </c>
      <c r="G4327">
        <v>1.2500000000000001E-2</v>
      </c>
      <c r="H4327">
        <v>4.0000000000000002E-4</v>
      </c>
    </row>
    <row r="4328" spans="1:8" x14ac:dyDescent="0.25">
      <c r="A4328" s="6">
        <v>29495</v>
      </c>
      <c r="B4328">
        <v>1.3100000000000001E-2</v>
      </c>
      <c r="C4328">
        <v>-4.6999999999998996E-3</v>
      </c>
      <c r="D4328">
        <v>-1.5699999999999999E-2</v>
      </c>
      <c r="E4328">
        <v>1.0999999999999999E-2</v>
      </c>
      <c r="F4328">
        <v>-1.2699999999999999E-2</v>
      </c>
      <c r="G4328">
        <v>2.0199999999999999E-2</v>
      </c>
      <c r="H4328">
        <v>4.0000000000000002E-4</v>
      </c>
    </row>
    <row r="4329" spans="1:8" x14ac:dyDescent="0.25">
      <c r="A4329" s="6">
        <v>29496</v>
      </c>
      <c r="B4329">
        <v>7.0999999999998998E-3</v>
      </c>
      <c r="C4329">
        <v>-8.9999999999999998E-4</v>
      </c>
      <c r="D4329">
        <v>-5.6999999999998996E-3</v>
      </c>
      <c r="E4329">
        <v>3.5999999999999999E-3</v>
      </c>
      <c r="F4329">
        <v>-1.6000000000000001E-3</v>
      </c>
      <c r="G4329">
        <v>6.8999999999999999E-3</v>
      </c>
      <c r="H4329">
        <v>4.0000000000000002E-4</v>
      </c>
    </row>
    <row r="4330" spans="1:8" x14ac:dyDescent="0.25">
      <c r="A4330" s="6">
        <v>29497</v>
      </c>
      <c r="B4330">
        <v>1.12E-2</v>
      </c>
      <c r="C4330">
        <v>2.8999999999999998E-3</v>
      </c>
      <c r="D4330">
        <v>-5.4999999999999997E-3</v>
      </c>
      <c r="E4330">
        <v>1.8E-3</v>
      </c>
      <c r="F4330">
        <v>-1.8E-3</v>
      </c>
      <c r="G4330">
        <v>6.7000000000000002E-3</v>
      </c>
      <c r="H4330">
        <v>4.0000000000000002E-4</v>
      </c>
    </row>
    <row r="4331" spans="1:8" x14ac:dyDescent="0.25">
      <c r="A4331" s="6">
        <v>29500</v>
      </c>
      <c r="B4331">
        <v>1.7100000000000001E-2</v>
      </c>
      <c r="C4331">
        <v>-2.0999999999999999E-3</v>
      </c>
      <c r="D4331">
        <v>-8.9999999999999993E-3</v>
      </c>
      <c r="E4331">
        <v>4.0000000000000001E-3</v>
      </c>
      <c r="F4331">
        <v>-7.4999999999999997E-3</v>
      </c>
      <c r="G4331">
        <v>1.0800000000000001E-2</v>
      </c>
      <c r="H4331">
        <v>4.0000000000000002E-4</v>
      </c>
    </row>
    <row r="4332" spans="1:8" x14ac:dyDescent="0.25">
      <c r="A4332" s="6">
        <v>29501</v>
      </c>
      <c r="B4332">
        <v>-4.8999999999999998E-3</v>
      </c>
      <c r="C4332">
        <v>3.0000000000000001E-3</v>
      </c>
      <c r="D4332">
        <v>4.0000000000000002E-4</v>
      </c>
      <c r="E4332">
        <v>-1.6000000000000001E-3</v>
      </c>
      <c r="F4332">
        <v>1.9E-3</v>
      </c>
      <c r="G4332">
        <v>-1.8E-3</v>
      </c>
      <c r="H4332">
        <v>4.0000000000000002E-4</v>
      </c>
    </row>
    <row r="4333" spans="1:8" x14ac:dyDescent="0.25">
      <c r="A4333" s="6">
        <v>29502</v>
      </c>
      <c r="B4333">
        <v>4.8999999999999998E-3</v>
      </c>
      <c r="C4333">
        <v>2E-3</v>
      </c>
      <c r="D4333">
        <v>-5.7999999999999996E-3</v>
      </c>
      <c r="E4333">
        <v>2.3E-3</v>
      </c>
      <c r="F4333">
        <v>-3.2000000000000002E-3</v>
      </c>
      <c r="G4333">
        <v>2.2000000000000001E-3</v>
      </c>
      <c r="H4333">
        <v>4.0000000000000002E-4</v>
      </c>
    </row>
    <row r="4334" spans="1:8" x14ac:dyDescent="0.25">
      <c r="A4334" s="6">
        <v>29503</v>
      </c>
      <c r="B4334">
        <v>-3.7000000000000002E-3</v>
      </c>
      <c r="C4334">
        <v>5.5999999999999999E-3</v>
      </c>
      <c r="D4334">
        <v>5.0000000000000001E-4</v>
      </c>
      <c r="E4334">
        <v>-1.6000000000000001E-3</v>
      </c>
      <c r="F4334">
        <v>-1.6000000000000001E-3</v>
      </c>
      <c r="G4334">
        <v>4.0000000000000002E-4</v>
      </c>
      <c r="H4334">
        <v>4.0000000000000002E-4</v>
      </c>
    </row>
    <row r="4335" spans="1:8" x14ac:dyDescent="0.25">
      <c r="A4335" s="6">
        <v>29504</v>
      </c>
      <c r="B4335">
        <v>-4.3E-3</v>
      </c>
      <c r="C4335">
        <v>4.6999999999998996E-3</v>
      </c>
      <c r="D4335">
        <v>3.7000000000000002E-3</v>
      </c>
      <c r="E4335">
        <v>-4.0000000000000002E-4</v>
      </c>
      <c r="F4335">
        <v>1.4E-3</v>
      </c>
      <c r="G4335">
        <v>3.3999999999999998E-3</v>
      </c>
      <c r="H4335">
        <v>4.0000000000000002E-4</v>
      </c>
    </row>
    <row r="4336" spans="1:8" x14ac:dyDescent="0.25">
      <c r="A4336" s="6">
        <v>29507</v>
      </c>
      <c r="B4336">
        <v>1.12E-2</v>
      </c>
      <c r="C4336">
        <v>-4.5999999999999999E-3</v>
      </c>
      <c r="D4336">
        <v>-4.0999999999998997E-3</v>
      </c>
      <c r="E4336">
        <v>6.7000000000000002E-3</v>
      </c>
      <c r="F4336">
        <v>-3.5999999999999999E-3</v>
      </c>
      <c r="G4336">
        <v>8.0999999999999996E-3</v>
      </c>
      <c r="H4336">
        <v>4.0000000000000002E-4</v>
      </c>
    </row>
    <row r="4337" spans="1:8" x14ac:dyDescent="0.25">
      <c r="A4337" s="6">
        <v>29508</v>
      </c>
      <c r="B4337">
        <v>-1E-4</v>
      </c>
      <c r="C4337">
        <v>1.9E-3</v>
      </c>
      <c r="D4337">
        <v>-6.9999999999999999E-4</v>
      </c>
      <c r="E4337">
        <v>1E-4</v>
      </c>
      <c r="F4337">
        <v>1.2999999999999999E-3</v>
      </c>
      <c r="G4337">
        <v>3.5999999999999999E-3</v>
      </c>
      <c r="H4337">
        <v>4.0000000000000002E-4</v>
      </c>
    </row>
    <row r="4338" spans="1:8" x14ac:dyDescent="0.25">
      <c r="A4338" s="6">
        <v>29509</v>
      </c>
      <c r="B4338">
        <v>1.11E-2</v>
      </c>
      <c r="C4338">
        <v>-6.0000000000000001E-3</v>
      </c>
      <c r="D4338">
        <v>-5.4000000000000003E-3</v>
      </c>
      <c r="E4338">
        <v>6.0999999999998998E-3</v>
      </c>
      <c r="F4338">
        <v>-2E-3</v>
      </c>
      <c r="G4338">
        <v>7.4999999999999997E-3</v>
      </c>
      <c r="H4338">
        <v>4.0000000000000002E-4</v>
      </c>
    </row>
    <row r="4339" spans="1:8" x14ac:dyDescent="0.25">
      <c r="A4339" s="6">
        <v>29510</v>
      </c>
      <c r="B4339">
        <v>-1.18E-2</v>
      </c>
      <c r="C4339">
        <v>4.1999999999999997E-3</v>
      </c>
      <c r="D4339">
        <v>7.4000000000000003E-3</v>
      </c>
      <c r="E4339">
        <v>-2.5000000000000001E-3</v>
      </c>
      <c r="F4339">
        <v>2.3E-3</v>
      </c>
      <c r="G4339">
        <v>-3.0999999999999999E-3</v>
      </c>
      <c r="H4339">
        <v>4.0000000000000002E-4</v>
      </c>
    </row>
    <row r="4340" spans="1:8" x14ac:dyDescent="0.25">
      <c r="A4340" s="6">
        <v>29511</v>
      </c>
      <c r="B4340">
        <v>-5.1999999999999998E-3</v>
      </c>
      <c r="C4340">
        <v>8.9999999999999998E-4</v>
      </c>
      <c r="D4340">
        <v>5.9999999999999995E-4</v>
      </c>
      <c r="E4340">
        <v>-4.7999999999999996E-3</v>
      </c>
      <c r="F4340">
        <v>3.8999999999999998E-3</v>
      </c>
      <c r="G4340">
        <v>-2.3E-3</v>
      </c>
      <c r="H4340">
        <v>4.0000000000000002E-4</v>
      </c>
    </row>
    <row r="4341" spans="1:8" x14ac:dyDescent="0.25">
      <c r="A4341" s="6">
        <v>29514</v>
      </c>
      <c r="B4341">
        <v>6.0000000000000001E-3</v>
      </c>
      <c r="C4341">
        <v>-4.7999999999999996E-3</v>
      </c>
      <c r="D4341">
        <v>5.0000000000000001E-4</v>
      </c>
      <c r="E4341">
        <v>2.2000000000000001E-3</v>
      </c>
      <c r="F4341">
        <v>-1.5E-3</v>
      </c>
      <c r="G4341">
        <v>4.3E-3</v>
      </c>
      <c r="H4341">
        <v>4.0000000000000002E-4</v>
      </c>
    </row>
    <row r="4342" spans="1:8" x14ac:dyDescent="0.25">
      <c r="A4342" s="6">
        <v>29515</v>
      </c>
      <c r="B4342">
        <v>-6.1999999999999998E-3</v>
      </c>
      <c r="C4342">
        <v>3.0999999999999999E-3</v>
      </c>
      <c r="D4342">
        <v>1.1000000000000001E-3</v>
      </c>
      <c r="E4342">
        <v>-1.1000000000000001E-3</v>
      </c>
      <c r="F4342">
        <v>-8.0000000000000004E-4</v>
      </c>
      <c r="G4342">
        <v>3.4999999999998999E-3</v>
      </c>
      <c r="H4342">
        <v>4.0000000000000002E-4</v>
      </c>
    </row>
    <row r="4343" spans="1:8" x14ac:dyDescent="0.25">
      <c r="A4343" s="6">
        <v>29516</v>
      </c>
      <c r="B4343">
        <v>1.5E-3</v>
      </c>
      <c r="C4343">
        <v>4.4999999999999997E-3</v>
      </c>
      <c r="D4343">
        <v>-2E-3</v>
      </c>
      <c r="E4343">
        <v>-2.3E-3</v>
      </c>
      <c r="F4343">
        <v>-2E-3</v>
      </c>
      <c r="G4343">
        <v>5.5999999999999999E-3</v>
      </c>
      <c r="H4343">
        <v>4.0000000000000002E-4</v>
      </c>
    </row>
    <row r="4344" spans="1:8" x14ac:dyDescent="0.25">
      <c r="A4344" s="6">
        <v>29517</v>
      </c>
      <c r="B4344">
        <v>-1.7899999999999999E-2</v>
      </c>
      <c r="C4344">
        <v>6.1999999999999998E-3</v>
      </c>
      <c r="D4344">
        <v>8.6999999999999994E-3</v>
      </c>
      <c r="E4344">
        <v>-5.3E-3</v>
      </c>
      <c r="F4344">
        <v>5.5999999999999999E-3</v>
      </c>
      <c r="G4344">
        <v>-1.1299999999999999E-2</v>
      </c>
      <c r="H4344">
        <v>4.0000000000000002E-4</v>
      </c>
    </row>
    <row r="4345" spans="1:8" x14ac:dyDescent="0.25">
      <c r="A4345" s="6">
        <v>29518</v>
      </c>
      <c r="B4345">
        <v>2.3999999999999998E-3</v>
      </c>
      <c r="C4345">
        <v>1E-4</v>
      </c>
      <c r="D4345">
        <v>1.6999999999999999E-3</v>
      </c>
      <c r="E4345">
        <v>-1.9E-3</v>
      </c>
      <c r="F4345">
        <v>2.0999999999999999E-3</v>
      </c>
      <c r="G4345">
        <v>-1.1000000000000001E-3</v>
      </c>
      <c r="H4345">
        <v>4.0000000000000002E-4</v>
      </c>
    </row>
    <row r="4346" spans="1:8" x14ac:dyDescent="0.25">
      <c r="A4346" s="6">
        <v>29521</v>
      </c>
      <c r="B4346">
        <v>-1.39999999999999E-2</v>
      </c>
      <c r="C4346">
        <v>5.4999999999999997E-3</v>
      </c>
      <c r="D4346">
        <v>4.0999999999998997E-3</v>
      </c>
      <c r="E4346">
        <v>-2.3E-3</v>
      </c>
      <c r="F4346">
        <v>4.0999999999998997E-3</v>
      </c>
      <c r="G4346">
        <v>-7.7000000000000002E-3</v>
      </c>
      <c r="H4346">
        <v>4.0000000000000002E-4</v>
      </c>
    </row>
    <row r="4347" spans="1:8" x14ac:dyDescent="0.25">
      <c r="A4347" s="6">
        <v>29522</v>
      </c>
      <c r="B4347">
        <v>0</v>
      </c>
      <c r="C4347">
        <v>-1.8E-3</v>
      </c>
      <c r="D4347">
        <v>-5.1000000000000004E-3</v>
      </c>
      <c r="E4347">
        <v>4.0000000000000001E-3</v>
      </c>
      <c r="F4347">
        <v>-8.0000000000000004E-4</v>
      </c>
      <c r="G4347">
        <v>3.8999999999999998E-3</v>
      </c>
      <c r="H4347">
        <v>4.0000000000000002E-4</v>
      </c>
    </row>
    <row r="4348" spans="1:8" x14ac:dyDescent="0.25">
      <c r="A4348" s="6">
        <v>29523</v>
      </c>
      <c r="B4348">
        <v>-1.4E-3</v>
      </c>
      <c r="C4348">
        <v>2.3E-3</v>
      </c>
      <c r="D4348">
        <v>-2.2000000000000001E-3</v>
      </c>
      <c r="E4348">
        <v>-1E-4</v>
      </c>
      <c r="F4348">
        <v>-8.9999999999999998E-4</v>
      </c>
      <c r="G4348">
        <v>4.1999999999999997E-3</v>
      </c>
      <c r="H4348">
        <v>4.0000000000000002E-4</v>
      </c>
    </row>
    <row r="4349" spans="1:8" x14ac:dyDescent="0.25">
      <c r="A4349" s="6">
        <v>29524</v>
      </c>
      <c r="B4349">
        <v>-1.44E-2</v>
      </c>
      <c r="C4349">
        <v>4.5999999999999999E-3</v>
      </c>
      <c r="D4349">
        <v>5.1000000000000004E-3</v>
      </c>
      <c r="E4349">
        <v>-2.5000000000000001E-3</v>
      </c>
      <c r="F4349">
        <v>4.4999999999999997E-3</v>
      </c>
      <c r="G4349">
        <v>-9.5999999999999992E-3</v>
      </c>
      <c r="H4349">
        <v>4.0000000000000002E-4</v>
      </c>
    </row>
    <row r="4350" spans="1:8" x14ac:dyDescent="0.25">
      <c r="A4350" s="6">
        <v>29525</v>
      </c>
      <c r="B4350">
        <v>9.5999999999999992E-3</v>
      </c>
      <c r="C4350">
        <v>-5.3E-3</v>
      </c>
      <c r="D4350">
        <v>-2.0999999999999999E-3</v>
      </c>
      <c r="E4350">
        <v>2.8999999999999998E-3</v>
      </c>
      <c r="F4350">
        <v>-1.6999999999999999E-3</v>
      </c>
      <c r="G4350">
        <v>3.2000000000000002E-3</v>
      </c>
      <c r="H4350">
        <v>4.0000000000000002E-4</v>
      </c>
    </row>
    <row r="4351" spans="1:8" x14ac:dyDescent="0.25">
      <c r="A4351" s="6">
        <v>29528</v>
      </c>
      <c r="B4351">
        <v>1.11E-2</v>
      </c>
      <c r="C4351">
        <v>-5.6999999999998996E-3</v>
      </c>
      <c r="D4351">
        <v>-7.6E-3</v>
      </c>
      <c r="E4351">
        <v>5.8999999999999999E-3</v>
      </c>
      <c r="F4351">
        <v>-4.0999999999998997E-3</v>
      </c>
      <c r="G4351">
        <v>9.5999999999999992E-3</v>
      </c>
      <c r="H4351">
        <v>5.0000000000000001E-4</v>
      </c>
    </row>
    <row r="4352" spans="1:8" x14ac:dyDescent="0.25">
      <c r="A4352" s="6">
        <v>29530</v>
      </c>
      <c r="B4352">
        <v>1.6899999999999998E-2</v>
      </c>
      <c r="C4352">
        <v>-4.4999999999999997E-3</v>
      </c>
      <c r="D4352">
        <v>-1.3899999999999999E-2</v>
      </c>
      <c r="E4352">
        <v>9.7000000000000003E-3</v>
      </c>
      <c r="F4352">
        <v>-6.4999999999999997E-3</v>
      </c>
      <c r="G4352">
        <v>1.41999999999999E-2</v>
      </c>
      <c r="H4352">
        <v>5.0000000000000001E-4</v>
      </c>
    </row>
    <row r="4353" spans="1:8" x14ac:dyDescent="0.25">
      <c r="A4353" s="6">
        <v>29531</v>
      </c>
      <c r="B4353">
        <v>-1.78E-2</v>
      </c>
      <c r="C4353">
        <v>3.5999999999999999E-3</v>
      </c>
      <c r="D4353">
        <v>2.5999999999999999E-3</v>
      </c>
      <c r="E4353">
        <v>-5.0000000000000001E-4</v>
      </c>
      <c r="F4353">
        <v>4.1999999999999997E-3</v>
      </c>
      <c r="G4353">
        <v>-4.4999999999999997E-3</v>
      </c>
      <c r="H4353">
        <v>5.0000000000000001E-4</v>
      </c>
    </row>
    <row r="4354" spans="1:8" x14ac:dyDescent="0.25">
      <c r="A4354" s="6">
        <v>29532</v>
      </c>
      <c r="B4354">
        <v>1.1999999999999999E-3</v>
      </c>
      <c r="C4354">
        <v>-4.8999999999999998E-3</v>
      </c>
      <c r="D4354">
        <v>-8.9999999999999998E-4</v>
      </c>
      <c r="E4354">
        <v>3.0000000000000001E-3</v>
      </c>
      <c r="F4354">
        <v>-1.1000000000000001E-3</v>
      </c>
      <c r="G4354">
        <v>1E-3</v>
      </c>
      <c r="H4354">
        <v>5.0000000000000001E-4</v>
      </c>
    </row>
    <row r="4355" spans="1:8" x14ac:dyDescent="0.25">
      <c r="A4355" s="6">
        <v>29535</v>
      </c>
      <c r="B4355">
        <v>2.7000000000000001E-3</v>
      </c>
      <c r="C4355">
        <v>-2.2000000000000001E-3</v>
      </c>
      <c r="D4355">
        <v>-4.0999999999998997E-3</v>
      </c>
      <c r="E4355">
        <v>1.1000000000000001E-3</v>
      </c>
      <c r="F4355">
        <v>-2.5000000000000001E-3</v>
      </c>
      <c r="G4355">
        <v>7.9000000000000008E-3</v>
      </c>
      <c r="H4355">
        <v>5.0000000000000001E-4</v>
      </c>
    </row>
    <row r="4356" spans="1:8" x14ac:dyDescent="0.25">
      <c r="A4356" s="6">
        <v>29536</v>
      </c>
      <c r="B4356">
        <v>1.2E-2</v>
      </c>
      <c r="C4356">
        <v>-2.8E-3</v>
      </c>
      <c r="D4356">
        <v>-2.3999999999999998E-3</v>
      </c>
      <c r="E4356">
        <v>-1.1999999999999999E-3</v>
      </c>
      <c r="F4356">
        <v>-5.8999999999999999E-3</v>
      </c>
      <c r="G4356">
        <v>8.8999999999999999E-3</v>
      </c>
      <c r="H4356">
        <v>5.0000000000000001E-4</v>
      </c>
    </row>
    <row r="4357" spans="1:8" x14ac:dyDescent="0.25">
      <c r="A4357" s="6">
        <v>29537</v>
      </c>
      <c r="B4357">
        <v>2.35E-2</v>
      </c>
      <c r="C4357">
        <v>-9.5999999999999992E-3</v>
      </c>
      <c r="D4357">
        <v>-1.12E-2</v>
      </c>
      <c r="E4357">
        <v>6.1999999999999998E-3</v>
      </c>
      <c r="F4357">
        <v>-8.3999999999999995E-3</v>
      </c>
      <c r="G4357">
        <v>1.52E-2</v>
      </c>
      <c r="H4357">
        <v>5.0000000000000001E-4</v>
      </c>
    </row>
    <row r="4358" spans="1:8" x14ac:dyDescent="0.25">
      <c r="A4358" s="6">
        <v>29538</v>
      </c>
      <c r="B4358">
        <v>1.46E-2</v>
      </c>
      <c r="C4358">
        <v>-3.5999999999999999E-3</v>
      </c>
      <c r="D4358">
        <v>-8.8000000000000005E-3</v>
      </c>
      <c r="E4358">
        <v>6.4000000000000003E-3</v>
      </c>
      <c r="F4358">
        <v>-5.1999999999999998E-3</v>
      </c>
      <c r="G4358">
        <v>1.5599999999999999E-2</v>
      </c>
      <c r="H4358">
        <v>5.0000000000000001E-4</v>
      </c>
    </row>
    <row r="4359" spans="1:8" x14ac:dyDescent="0.25">
      <c r="A4359" s="6">
        <v>29539</v>
      </c>
      <c r="B4359">
        <v>4.8999999999999998E-3</v>
      </c>
      <c r="C4359">
        <v>1E-3</v>
      </c>
      <c r="D4359">
        <v>-4.8999999999999998E-3</v>
      </c>
      <c r="E4359">
        <v>3.7000000000000002E-3</v>
      </c>
      <c r="F4359">
        <v>-6.0999999999998998E-3</v>
      </c>
      <c r="G4359">
        <v>9.2999999999999992E-3</v>
      </c>
      <c r="H4359">
        <v>5.0000000000000001E-4</v>
      </c>
    </row>
    <row r="4360" spans="1:8" x14ac:dyDescent="0.25">
      <c r="A4360" s="6">
        <v>29542</v>
      </c>
      <c r="B4360">
        <v>3.8999999999999998E-3</v>
      </c>
      <c r="C4360">
        <v>-5.0000000000000001E-3</v>
      </c>
      <c r="D4360">
        <v>-4.3E-3</v>
      </c>
      <c r="E4360">
        <v>3.4999999999998999E-3</v>
      </c>
      <c r="F4360">
        <v>-2.7000000000000001E-3</v>
      </c>
      <c r="G4360">
        <v>1.03E-2</v>
      </c>
      <c r="H4360">
        <v>5.0000000000000001E-4</v>
      </c>
    </row>
    <row r="4361" spans="1:8" x14ac:dyDescent="0.25">
      <c r="A4361" s="6">
        <v>29543</v>
      </c>
      <c r="B4361">
        <v>1.38E-2</v>
      </c>
      <c r="C4361">
        <v>-6.6E-3</v>
      </c>
      <c r="D4361">
        <v>-9.5999999999999992E-3</v>
      </c>
      <c r="E4361">
        <v>5.5999999999999999E-3</v>
      </c>
      <c r="F4361">
        <v>-5.1999999999999998E-3</v>
      </c>
      <c r="G4361">
        <v>1.43E-2</v>
      </c>
      <c r="H4361">
        <v>5.0000000000000001E-4</v>
      </c>
    </row>
    <row r="4362" spans="1:8" x14ac:dyDescent="0.25">
      <c r="A4362" s="6">
        <v>29544</v>
      </c>
      <c r="B4362">
        <v>-3.7000000000000002E-3</v>
      </c>
      <c r="C4362">
        <v>7.0999999999998998E-3</v>
      </c>
      <c r="D4362">
        <v>-6.0000000000000001E-3</v>
      </c>
      <c r="E4362">
        <v>2E-3</v>
      </c>
      <c r="F4362">
        <v>-2.5000000000000001E-3</v>
      </c>
      <c r="G4362">
        <v>4.3E-3</v>
      </c>
      <c r="H4362">
        <v>5.0000000000000001E-4</v>
      </c>
    </row>
    <row r="4363" spans="1:8" x14ac:dyDescent="0.25">
      <c r="A4363" s="6">
        <v>29545</v>
      </c>
      <c r="B4363">
        <v>9.1999999999999998E-3</v>
      </c>
      <c r="C4363">
        <v>-3.0000000000000001E-3</v>
      </c>
      <c r="D4363">
        <v>-3.3E-3</v>
      </c>
      <c r="E4363">
        <v>1E-3</v>
      </c>
      <c r="F4363">
        <v>-1.9E-3</v>
      </c>
      <c r="G4363">
        <v>9.2999999999999992E-3</v>
      </c>
      <c r="H4363">
        <v>5.0000000000000001E-4</v>
      </c>
    </row>
    <row r="4364" spans="1:8" x14ac:dyDescent="0.25">
      <c r="A4364" s="6">
        <v>29546</v>
      </c>
      <c r="B4364">
        <v>-8.6999999999999994E-3</v>
      </c>
      <c r="C4364">
        <v>5.8999999999999999E-3</v>
      </c>
      <c r="D4364">
        <v>-1.5E-3</v>
      </c>
      <c r="E4364">
        <v>-3.3999999999999998E-3</v>
      </c>
      <c r="F4364">
        <v>2.7000000000000001E-3</v>
      </c>
      <c r="G4364">
        <v>3.0000000000000001E-3</v>
      </c>
      <c r="H4364">
        <v>5.0000000000000001E-4</v>
      </c>
    </row>
    <row r="4365" spans="1:8" x14ac:dyDescent="0.25">
      <c r="A4365" s="6">
        <v>29549</v>
      </c>
      <c r="B4365">
        <v>-6.3E-3</v>
      </c>
      <c r="C4365">
        <v>-1.4E-3</v>
      </c>
      <c r="D4365">
        <v>8.8999999999999999E-3</v>
      </c>
      <c r="E4365">
        <v>-2.7000000000000001E-3</v>
      </c>
      <c r="F4365">
        <v>2.8999999999999998E-3</v>
      </c>
      <c r="G4365">
        <v>-5.4999999999999997E-3</v>
      </c>
      <c r="H4365">
        <v>5.0000000000000001E-4</v>
      </c>
    </row>
    <row r="4366" spans="1:8" x14ac:dyDescent="0.25">
      <c r="A4366" s="6">
        <v>29550</v>
      </c>
      <c r="B4366">
        <v>7.4000000000000003E-3</v>
      </c>
      <c r="C4366">
        <v>-4.0000000000000002E-4</v>
      </c>
      <c r="D4366">
        <v>-1.9E-3</v>
      </c>
      <c r="E4366">
        <v>-1.1999999999999999E-3</v>
      </c>
      <c r="F4366">
        <v>-6.0000000000000001E-3</v>
      </c>
      <c r="G4366">
        <v>1.11E-2</v>
      </c>
      <c r="H4366">
        <v>5.0000000000000001E-4</v>
      </c>
    </row>
    <row r="4367" spans="1:8" x14ac:dyDescent="0.25">
      <c r="A4367" s="6">
        <v>29551</v>
      </c>
      <c r="B4367">
        <v>5.0000000000000001E-3</v>
      </c>
      <c r="C4367">
        <v>-4.0000000000000002E-4</v>
      </c>
      <c r="D4367">
        <v>-7.0999999999998998E-3</v>
      </c>
      <c r="E4367">
        <v>1.1000000000000001E-3</v>
      </c>
      <c r="F4367">
        <v>2.9999999999999997E-4</v>
      </c>
      <c r="G4367">
        <v>1.54E-2</v>
      </c>
      <c r="H4367">
        <v>5.0000000000000001E-4</v>
      </c>
    </row>
    <row r="4368" spans="1:8" x14ac:dyDescent="0.25">
      <c r="A4368" s="6">
        <v>29553</v>
      </c>
      <c r="B4368">
        <v>2.7000000000000001E-3</v>
      </c>
      <c r="C4368">
        <v>1.5E-3</v>
      </c>
      <c r="D4368">
        <v>2.9999999999999997E-4</v>
      </c>
      <c r="E4368">
        <v>-1E-3</v>
      </c>
      <c r="F4368">
        <v>-2.2000000000000001E-3</v>
      </c>
      <c r="G4368">
        <v>6.8999999999999999E-3</v>
      </c>
      <c r="H4368">
        <v>5.0000000000000001E-4</v>
      </c>
    </row>
    <row r="4369" spans="1:8" x14ac:dyDescent="0.25">
      <c r="A4369" s="6">
        <v>29556</v>
      </c>
      <c r="B4369">
        <v>-2.2099999999999901E-2</v>
      </c>
      <c r="C4369">
        <v>9.2999999999999992E-3</v>
      </c>
      <c r="D4369">
        <v>3.4999999999998999E-3</v>
      </c>
      <c r="E4369">
        <v>-4.0000000000000002E-4</v>
      </c>
      <c r="F4369">
        <v>3.7000000000000002E-3</v>
      </c>
      <c r="G4369">
        <v>-6.9999999999999004E-3</v>
      </c>
      <c r="H4369">
        <v>5.9999999999999995E-4</v>
      </c>
    </row>
    <row r="4370" spans="1:8" x14ac:dyDescent="0.25">
      <c r="A4370" s="6">
        <v>29557</v>
      </c>
      <c r="B4370">
        <v>-3.0000000000000001E-3</v>
      </c>
      <c r="C4370">
        <v>-3.5999999999999999E-3</v>
      </c>
      <c r="D4370">
        <v>2.5000000000000001E-3</v>
      </c>
      <c r="E4370">
        <v>-2.9999999999999997E-4</v>
      </c>
      <c r="F4370">
        <v>3.8E-3</v>
      </c>
      <c r="G4370">
        <v>-7.1999999999999998E-3</v>
      </c>
      <c r="H4370">
        <v>5.9999999999999995E-4</v>
      </c>
    </row>
    <row r="4371" spans="1:8" x14ac:dyDescent="0.25">
      <c r="A4371" s="6">
        <v>29558</v>
      </c>
      <c r="B4371">
        <v>-6.9999999999999999E-4</v>
      </c>
      <c r="C4371">
        <v>5.3E-3</v>
      </c>
      <c r="D4371">
        <v>-3.5999999999999999E-3</v>
      </c>
      <c r="E4371">
        <v>-4.0999999999998997E-3</v>
      </c>
      <c r="F4371">
        <v>3.8E-3</v>
      </c>
      <c r="G4371">
        <v>2E-3</v>
      </c>
      <c r="H4371">
        <v>5.9999999999999995E-4</v>
      </c>
    </row>
    <row r="4372" spans="1:8" x14ac:dyDescent="0.25">
      <c r="A4372" s="6">
        <v>29559</v>
      </c>
      <c r="B4372">
        <v>-1.2999999999999999E-3</v>
      </c>
      <c r="C4372">
        <v>5.5999999999999999E-3</v>
      </c>
      <c r="D4372">
        <v>-1.9E-3</v>
      </c>
      <c r="E4372">
        <v>-3.7000000000000002E-3</v>
      </c>
      <c r="F4372">
        <v>1.1000000000000001E-3</v>
      </c>
      <c r="G4372">
        <v>-4.4000000000000003E-3</v>
      </c>
      <c r="H4372">
        <v>5.9999999999999995E-4</v>
      </c>
    </row>
    <row r="4373" spans="1:8" x14ac:dyDescent="0.25">
      <c r="A4373" s="6">
        <v>29560</v>
      </c>
      <c r="B4373">
        <v>-1.9099999999999999E-2</v>
      </c>
      <c r="C4373">
        <v>6.1999999999999998E-3</v>
      </c>
      <c r="D4373">
        <v>9.1000000000000004E-3</v>
      </c>
      <c r="E4373">
        <v>4.0000000000000002E-4</v>
      </c>
      <c r="F4373">
        <v>1.6000000000000001E-3</v>
      </c>
      <c r="G4373">
        <v>-1.3599999999999999E-2</v>
      </c>
      <c r="H4373">
        <v>5.9999999999999995E-4</v>
      </c>
    </row>
    <row r="4374" spans="1:8" x14ac:dyDescent="0.25">
      <c r="A4374" s="6">
        <v>29563</v>
      </c>
      <c r="B4374">
        <v>-2.7E-2</v>
      </c>
      <c r="C4374">
        <v>-8.0999999999999996E-3</v>
      </c>
      <c r="D4374">
        <v>1.6899999999999998E-2</v>
      </c>
      <c r="E4374">
        <v>5.9999999999999995E-4</v>
      </c>
      <c r="F4374">
        <v>4.0000000000000001E-3</v>
      </c>
      <c r="G4374">
        <v>-2.04999999999999E-2</v>
      </c>
      <c r="H4374">
        <v>5.9999999999999995E-4</v>
      </c>
    </row>
    <row r="4375" spans="1:8" x14ac:dyDescent="0.25">
      <c r="A4375" s="6">
        <v>29564</v>
      </c>
      <c r="B4375">
        <v>-2.0999999999999999E-3</v>
      </c>
      <c r="C4375">
        <v>-6.0999999999998998E-3</v>
      </c>
      <c r="D4375">
        <v>2.0999999999999999E-3</v>
      </c>
      <c r="E4375">
        <v>1.4E-3</v>
      </c>
      <c r="F4375">
        <v>-1.6000000000000001E-3</v>
      </c>
      <c r="G4375">
        <v>-5.0000000000000001E-4</v>
      </c>
      <c r="H4375">
        <v>5.9999999999999995E-4</v>
      </c>
    </row>
    <row r="4376" spans="1:8" x14ac:dyDescent="0.25">
      <c r="A4376" s="6">
        <v>29565</v>
      </c>
      <c r="B4376">
        <v>-1.61E-2</v>
      </c>
      <c r="C4376">
        <v>3.8E-3</v>
      </c>
      <c r="D4376">
        <v>8.0999999999999996E-3</v>
      </c>
      <c r="E4376">
        <v>-2.5000000000000001E-3</v>
      </c>
      <c r="F4376">
        <v>2.7000000000000001E-3</v>
      </c>
      <c r="G4376">
        <v>-7.1999999999999998E-3</v>
      </c>
      <c r="H4376">
        <v>5.9999999999999995E-4</v>
      </c>
    </row>
    <row r="4377" spans="1:8" x14ac:dyDescent="0.25">
      <c r="A4377" s="6">
        <v>29566</v>
      </c>
      <c r="B4377">
        <v>-1.15E-2</v>
      </c>
      <c r="C4377">
        <v>-1.5699999999999999E-2</v>
      </c>
      <c r="D4377">
        <v>5.0000000000000001E-3</v>
      </c>
      <c r="E4377">
        <v>2.5999999999999999E-3</v>
      </c>
      <c r="F4377">
        <v>1.9E-3</v>
      </c>
      <c r="G4377">
        <v>-8.9999999999999993E-3</v>
      </c>
      <c r="H4377">
        <v>5.9999999999999995E-4</v>
      </c>
    </row>
    <row r="4378" spans="1:8" x14ac:dyDescent="0.25">
      <c r="A4378" s="6">
        <v>29567</v>
      </c>
      <c r="B4378">
        <v>1.38E-2</v>
      </c>
      <c r="C4378">
        <v>-2.0000000000000001E-4</v>
      </c>
      <c r="D4378">
        <v>-1.0500000000000001E-2</v>
      </c>
      <c r="E4378">
        <v>-8.0000000000000004E-4</v>
      </c>
      <c r="F4378">
        <v>-6.0000000000000001E-3</v>
      </c>
      <c r="G4378">
        <v>1.44999999999999E-2</v>
      </c>
      <c r="H4378">
        <v>5.9999999999999995E-4</v>
      </c>
    </row>
    <row r="4379" spans="1:8" x14ac:dyDescent="0.25">
      <c r="A4379" s="6">
        <v>29570</v>
      </c>
      <c r="B4379">
        <v>1.1000000000000001E-3</v>
      </c>
      <c r="C4379">
        <v>2.0999999999999999E-3</v>
      </c>
      <c r="D4379">
        <v>-4.4999999999999997E-3</v>
      </c>
      <c r="E4379">
        <v>3.3999999999999998E-3</v>
      </c>
      <c r="F4379">
        <v>-3.5999999999999999E-3</v>
      </c>
      <c r="G4379">
        <v>7.4000000000000003E-3</v>
      </c>
      <c r="H4379">
        <v>5.9999999999999995E-4</v>
      </c>
    </row>
    <row r="4380" spans="1:8" x14ac:dyDescent="0.25">
      <c r="A4380" s="6">
        <v>29571</v>
      </c>
      <c r="B4380">
        <v>7.1999999999999998E-3</v>
      </c>
      <c r="C4380">
        <v>-7.6E-3</v>
      </c>
      <c r="D4380">
        <v>-4.4000000000000003E-3</v>
      </c>
      <c r="E4380">
        <v>4.4999999999999997E-3</v>
      </c>
      <c r="F4380">
        <v>-2.7000000000000001E-3</v>
      </c>
      <c r="G4380">
        <v>8.0999999999999996E-3</v>
      </c>
      <c r="H4380">
        <v>5.9999999999999995E-4</v>
      </c>
    </row>
    <row r="4381" spans="1:8" x14ac:dyDescent="0.25">
      <c r="A4381" s="6">
        <v>29572</v>
      </c>
      <c r="B4381">
        <v>1.52E-2</v>
      </c>
      <c r="C4381">
        <v>-7.4999999999999997E-3</v>
      </c>
      <c r="D4381">
        <v>-3.3E-3</v>
      </c>
      <c r="E4381">
        <v>8.9999999999999998E-4</v>
      </c>
      <c r="F4381">
        <v>-3.8999999999999998E-3</v>
      </c>
      <c r="G4381">
        <v>1.46E-2</v>
      </c>
      <c r="H4381">
        <v>5.9999999999999995E-4</v>
      </c>
    </row>
    <row r="4382" spans="1:8" x14ac:dyDescent="0.25">
      <c r="A4382" s="6">
        <v>29573</v>
      </c>
      <c r="B4382">
        <v>4.0000000000000001E-3</v>
      </c>
      <c r="C4382">
        <v>3.3999999999999998E-3</v>
      </c>
      <c r="D4382">
        <v>1.24E-2</v>
      </c>
      <c r="E4382">
        <v>-1.12E-2</v>
      </c>
      <c r="F4382">
        <v>2.8E-3</v>
      </c>
      <c r="G4382">
        <v>-1.16999999999999E-2</v>
      </c>
      <c r="H4382">
        <v>5.9999999999999995E-4</v>
      </c>
    </row>
    <row r="4383" spans="1:8" x14ac:dyDescent="0.25">
      <c r="A4383" s="6">
        <v>29574</v>
      </c>
      <c r="B4383">
        <v>5.6999999999998996E-3</v>
      </c>
      <c r="C4383">
        <v>2E-3</v>
      </c>
      <c r="D4383">
        <v>5.8999999999999999E-3</v>
      </c>
      <c r="E4383">
        <v>-4.6999999999998996E-3</v>
      </c>
      <c r="F4383">
        <v>4.0000000000000001E-3</v>
      </c>
      <c r="G4383">
        <v>-1.2E-2</v>
      </c>
      <c r="H4383">
        <v>5.9999999999999995E-4</v>
      </c>
    </row>
    <row r="4384" spans="1:8" x14ac:dyDescent="0.25">
      <c r="A4384" s="6">
        <v>29577</v>
      </c>
      <c r="B4384">
        <v>1.29E-2</v>
      </c>
      <c r="C4384">
        <v>-3.5999999999999999E-3</v>
      </c>
      <c r="D4384">
        <v>-1E-4</v>
      </c>
      <c r="E4384">
        <v>-3.4999999999998999E-3</v>
      </c>
      <c r="F4384">
        <v>3.7000000000000002E-3</v>
      </c>
      <c r="G4384">
        <v>-9.7000000000000003E-3</v>
      </c>
      <c r="H4384">
        <v>5.9999999999999995E-4</v>
      </c>
    </row>
    <row r="4385" spans="1:8" x14ac:dyDescent="0.25">
      <c r="A4385" s="6">
        <v>29578</v>
      </c>
      <c r="B4385">
        <v>-3.0999999999999999E-3</v>
      </c>
      <c r="C4385">
        <v>4.0000000000000001E-3</v>
      </c>
      <c r="D4385">
        <v>1.4E-3</v>
      </c>
      <c r="E4385">
        <v>2.9999999999999997E-4</v>
      </c>
      <c r="F4385">
        <v>2.2000000000000001E-3</v>
      </c>
      <c r="G4385">
        <v>-8.9999999999999993E-3</v>
      </c>
      <c r="H4385">
        <v>5.9999999999999995E-4</v>
      </c>
    </row>
    <row r="4386" spans="1:8" x14ac:dyDescent="0.25">
      <c r="A4386" s="6">
        <v>29579</v>
      </c>
      <c r="B4386">
        <v>3.3999999999999998E-3</v>
      </c>
      <c r="C4386">
        <v>-1E-4</v>
      </c>
      <c r="D4386">
        <v>1.6999999999999999E-3</v>
      </c>
      <c r="E4386">
        <v>-1E-3</v>
      </c>
      <c r="F4386">
        <v>-2E-3</v>
      </c>
      <c r="G4386">
        <v>-3.4999999999998999E-3</v>
      </c>
      <c r="H4386">
        <v>5.9999999999999995E-4</v>
      </c>
    </row>
    <row r="4387" spans="1:8" x14ac:dyDescent="0.25">
      <c r="A4387" s="6">
        <v>29581</v>
      </c>
      <c r="B4387">
        <v>4.4000000000000003E-3</v>
      </c>
      <c r="C4387">
        <v>-6.9999999999999999E-4</v>
      </c>
      <c r="D4387">
        <v>-2.7000000000000001E-3</v>
      </c>
      <c r="E4387">
        <v>0</v>
      </c>
      <c r="F4387">
        <v>-2.3E-3</v>
      </c>
      <c r="G4387">
        <v>1.5E-3</v>
      </c>
      <c r="H4387">
        <v>5.9999999999999995E-4</v>
      </c>
    </row>
    <row r="4388" spans="1:8" x14ac:dyDescent="0.25">
      <c r="A4388" s="6">
        <v>29584</v>
      </c>
      <c r="B4388">
        <v>-1.0699999999999999E-2</v>
      </c>
      <c r="C4388">
        <v>3.3E-3</v>
      </c>
      <c r="D4388">
        <v>-2.3E-3</v>
      </c>
      <c r="E4388">
        <v>4.1999999999999997E-3</v>
      </c>
      <c r="F4388">
        <v>1E-3</v>
      </c>
      <c r="G4388">
        <v>-1.2999999999999999E-3</v>
      </c>
      <c r="H4388">
        <v>5.9999999999999995E-4</v>
      </c>
    </row>
    <row r="4389" spans="1:8" x14ac:dyDescent="0.25">
      <c r="A4389" s="6">
        <v>29585</v>
      </c>
      <c r="B4389">
        <v>1.6000000000000001E-3</v>
      </c>
      <c r="C4389">
        <v>-2.9999999999999997E-4</v>
      </c>
      <c r="D4389">
        <v>-4.4000000000000003E-3</v>
      </c>
      <c r="E4389">
        <v>3.2000000000000002E-3</v>
      </c>
      <c r="F4389">
        <v>-8.0000000000000004E-4</v>
      </c>
      <c r="G4389">
        <v>4.1999999999999997E-3</v>
      </c>
      <c r="H4389">
        <v>5.9999999999999995E-4</v>
      </c>
    </row>
    <row r="4390" spans="1:8" x14ac:dyDescent="0.25">
      <c r="A4390" s="6">
        <v>29586</v>
      </c>
      <c r="B4390">
        <v>3.4999999999998999E-3</v>
      </c>
      <c r="C4390">
        <v>5.7999999999999996E-3</v>
      </c>
      <c r="D4390">
        <v>-3.3E-3</v>
      </c>
      <c r="E4390">
        <v>-2.3999999999999998E-3</v>
      </c>
      <c r="F4390">
        <v>-8.0000000000000004E-4</v>
      </c>
      <c r="G4390">
        <v>5.9999999999999995E-4</v>
      </c>
      <c r="H4390">
        <v>5.9999999999999995E-4</v>
      </c>
    </row>
    <row r="4391" spans="1:8" x14ac:dyDescent="0.25">
      <c r="A4391" s="6">
        <v>29588</v>
      </c>
      <c r="B4391">
        <v>5.5999999999999999E-3</v>
      </c>
      <c r="C4391">
        <v>3.4999999999998999E-3</v>
      </c>
      <c r="D4391">
        <v>6.1999999999999998E-3</v>
      </c>
      <c r="E4391">
        <v>-4.8999999999999998E-3</v>
      </c>
      <c r="F4391">
        <v>2.3E-3</v>
      </c>
      <c r="G4391">
        <v>-7.7000000000000002E-3</v>
      </c>
      <c r="H4391">
        <v>5.0000000000000001E-4</v>
      </c>
    </row>
    <row r="4392" spans="1:8" x14ac:dyDescent="0.25">
      <c r="A4392" s="6">
        <v>29591</v>
      </c>
      <c r="B4392">
        <v>9.4999999999999998E-3</v>
      </c>
      <c r="C4392">
        <v>-2.7000000000000001E-3</v>
      </c>
      <c r="D4392">
        <v>9.1000000000000004E-3</v>
      </c>
      <c r="E4392">
        <v>-6.6E-3</v>
      </c>
      <c r="F4392">
        <v>9.5999999999999992E-3</v>
      </c>
      <c r="G4392">
        <v>-1.34E-2</v>
      </c>
      <c r="H4392">
        <v>5.0000000000000001E-4</v>
      </c>
    </row>
    <row r="4393" spans="1:8" x14ac:dyDescent="0.25">
      <c r="A4393" s="6">
        <v>29592</v>
      </c>
      <c r="B4393">
        <v>5.0000000000000001E-4</v>
      </c>
      <c r="C4393">
        <v>1.8E-3</v>
      </c>
      <c r="D4393">
        <v>8.5000000000000006E-3</v>
      </c>
      <c r="E4393">
        <v>-4.0999999999998997E-3</v>
      </c>
      <c r="F4393">
        <v>6.4000000000000003E-3</v>
      </c>
      <c r="G4393">
        <v>-1.9099999999999999E-2</v>
      </c>
      <c r="H4393">
        <v>5.0000000000000001E-4</v>
      </c>
    </row>
    <row r="4394" spans="1:8" x14ac:dyDescent="0.25">
      <c r="A4394" s="6">
        <v>29593</v>
      </c>
      <c r="B4394">
        <v>-2.64E-2</v>
      </c>
      <c r="C4394">
        <v>-1.26E-2</v>
      </c>
      <c r="D4394">
        <v>1.7899999999999999E-2</v>
      </c>
      <c r="E4394">
        <v>-2E-3</v>
      </c>
      <c r="F4394">
        <v>7.4000000000000003E-3</v>
      </c>
      <c r="G4394">
        <v>-2.1399999999999999E-2</v>
      </c>
      <c r="H4394">
        <v>5.0000000000000001E-4</v>
      </c>
    </row>
    <row r="4395" spans="1:8" x14ac:dyDescent="0.25">
      <c r="A4395" s="6">
        <v>29594</v>
      </c>
      <c r="B4395">
        <v>-1.37E-2</v>
      </c>
      <c r="C4395">
        <v>7.7000000000000002E-3</v>
      </c>
      <c r="D4395">
        <v>6.3E-3</v>
      </c>
      <c r="E4395">
        <v>-1.6999999999999999E-3</v>
      </c>
      <c r="F4395">
        <v>3.8999999999999998E-3</v>
      </c>
      <c r="G4395">
        <v>-1.01E-2</v>
      </c>
      <c r="H4395">
        <v>5.0000000000000001E-4</v>
      </c>
    </row>
    <row r="4396" spans="1:8" x14ac:dyDescent="0.25">
      <c r="A4396" s="6">
        <v>29595</v>
      </c>
      <c r="B4396">
        <v>3.7000000000000002E-3</v>
      </c>
      <c r="C4396">
        <v>6.4999999999999997E-3</v>
      </c>
      <c r="D4396">
        <v>-3.4999999999998999E-3</v>
      </c>
      <c r="E4396">
        <v>8.9999999999999998E-4</v>
      </c>
      <c r="F4396">
        <v>1.1000000000000001E-3</v>
      </c>
      <c r="G4396">
        <v>2.5999999999999999E-3</v>
      </c>
      <c r="H4396">
        <v>5.0000000000000001E-4</v>
      </c>
    </row>
    <row r="4397" spans="1:8" x14ac:dyDescent="0.25">
      <c r="A4397" s="6">
        <v>29598</v>
      </c>
      <c r="B4397">
        <v>2.0000000000000001E-4</v>
      </c>
      <c r="C4397">
        <v>4.1999999999999997E-3</v>
      </c>
      <c r="D4397">
        <v>4.4000000000000003E-3</v>
      </c>
      <c r="E4397">
        <v>-1.6999999999999999E-3</v>
      </c>
      <c r="F4397">
        <v>2E-3</v>
      </c>
      <c r="G4397">
        <v>1.1999999999999999E-3</v>
      </c>
      <c r="H4397">
        <v>5.0000000000000001E-4</v>
      </c>
    </row>
    <row r="4398" spans="1:8" x14ac:dyDescent="0.25">
      <c r="A4398" s="6">
        <v>29599</v>
      </c>
      <c r="B4398">
        <v>-3.3E-3</v>
      </c>
      <c r="C4398">
        <v>1.4E-3</v>
      </c>
      <c r="D4398">
        <v>6.9999999999999999E-4</v>
      </c>
      <c r="E4398">
        <v>5.9999999999999995E-4</v>
      </c>
      <c r="F4398">
        <v>-8.9999999999999998E-4</v>
      </c>
      <c r="G4398">
        <v>8.9999999999999998E-4</v>
      </c>
      <c r="H4398">
        <v>5.0000000000000001E-4</v>
      </c>
    </row>
    <row r="4399" spans="1:8" x14ac:dyDescent="0.25">
      <c r="A4399" s="6">
        <v>29600</v>
      </c>
      <c r="B4399">
        <v>2.5999999999999999E-3</v>
      </c>
      <c r="C4399">
        <v>2.0999999999999999E-3</v>
      </c>
      <c r="D4399">
        <v>-3.3999999999999998E-3</v>
      </c>
      <c r="E4399">
        <v>8.0000000000000004E-4</v>
      </c>
      <c r="F4399">
        <v>-2E-3</v>
      </c>
      <c r="G4399">
        <v>4.3E-3</v>
      </c>
      <c r="H4399">
        <v>5.0000000000000001E-4</v>
      </c>
    </row>
    <row r="4400" spans="1:8" x14ac:dyDescent="0.25">
      <c r="A4400" s="6">
        <v>29601</v>
      </c>
      <c r="B4400">
        <v>4.7999999999999996E-3</v>
      </c>
      <c r="C4400">
        <v>-8.0000000000000004E-4</v>
      </c>
      <c r="D4400">
        <v>-4.5999999999999999E-3</v>
      </c>
      <c r="E4400">
        <v>3.3999999999999998E-3</v>
      </c>
      <c r="F4400">
        <v>-2.7000000000000001E-3</v>
      </c>
      <c r="G4400">
        <v>1.23E-2</v>
      </c>
      <c r="H4400">
        <v>5.0000000000000001E-4</v>
      </c>
    </row>
    <row r="4401" spans="1:8" x14ac:dyDescent="0.25">
      <c r="A4401" s="6">
        <v>29602</v>
      </c>
      <c r="B4401">
        <v>4.7999999999999996E-3</v>
      </c>
      <c r="C4401">
        <v>0</v>
      </c>
      <c r="D4401">
        <v>-8.0000000000000004E-4</v>
      </c>
      <c r="E4401">
        <v>1.2999999999999999E-3</v>
      </c>
      <c r="F4401">
        <v>-8.0000000000000004E-4</v>
      </c>
      <c r="G4401">
        <v>3.0000000000000001E-3</v>
      </c>
      <c r="H4401">
        <v>5.0000000000000001E-4</v>
      </c>
    </row>
    <row r="4402" spans="1:8" x14ac:dyDescent="0.25">
      <c r="A4402" s="6">
        <v>29605</v>
      </c>
      <c r="B4402">
        <v>-2.3999999999999998E-3</v>
      </c>
      <c r="C4402">
        <v>3.3E-3</v>
      </c>
      <c r="D4402">
        <v>2.0999999999999999E-3</v>
      </c>
      <c r="E4402">
        <v>-1.9E-3</v>
      </c>
      <c r="F4402">
        <v>0</v>
      </c>
      <c r="G4402">
        <v>-1.6999999999999999E-3</v>
      </c>
      <c r="H4402">
        <v>5.0000000000000001E-4</v>
      </c>
    </row>
    <row r="4403" spans="1:8" x14ac:dyDescent="0.25">
      <c r="A4403" s="6">
        <v>29606</v>
      </c>
      <c r="B4403">
        <v>-1.89E-2</v>
      </c>
      <c r="C4403">
        <v>6.7000000000000002E-3</v>
      </c>
      <c r="D4403">
        <v>5.4999999999999997E-3</v>
      </c>
      <c r="E4403">
        <v>-2.5999999999999999E-3</v>
      </c>
      <c r="F4403">
        <v>1.9E-3</v>
      </c>
      <c r="G4403">
        <v>-5.4999999999999997E-3</v>
      </c>
      <c r="H4403">
        <v>5.0000000000000001E-4</v>
      </c>
    </row>
    <row r="4404" spans="1:8" x14ac:dyDescent="0.25">
      <c r="A4404" s="6">
        <v>29607</v>
      </c>
      <c r="B4404">
        <v>-3.5999999999999999E-3</v>
      </c>
      <c r="C4404">
        <v>6.9999999999999999E-4</v>
      </c>
      <c r="D4404">
        <v>3.2000000000000002E-3</v>
      </c>
      <c r="E4404">
        <v>-1.5E-3</v>
      </c>
      <c r="F4404">
        <v>1.4E-3</v>
      </c>
      <c r="G4404">
        <v>-3.0000000000000001E-3</v>
      </c>
      <c r="H4404">
        <v>5.0000000000000001E-4</v>
      </c>
    </row>
    <row r="4405" spans="1:8" x14ac:dyDescent="0.25">
      <c r="A4405" s="6">
        <v>29608</v>
      </c>
      <c r="B4405">
        <v>-8.1999999999999001E-3</v>
      </c>
      <c r="C4405">
        <v>4.0000000000000001E-3</v>
      </c>
      <c r="D4405">
        <v>8.0000000000000004E-4</v>
      </c>
      <c r="E4405">
        <v>-1E-3</v>
      </c>
      <c r="F4405">
        <v>2.5000000000000001E-3</v>
      </c>
      <c r="G4405">
        <v>-5.4999999999999997E-3</v>
      </c>
      <c r="H4405">
        <v>5.0000000000000001E-4</v>
      </c>
    </row>
    <row r="4406" spans="1:8" x14ac:dyDescent="0.25">
      <c r="A4406" s="6">
        <v>29609</v>
      </c>
      <c r="B4406">
        <v>-5.0000000000000001E-4</v>
      </c>
      <c r="C4406">
        <v>2.3E-3</v>
      </c>
      <c r="D4406">
        <v>-2.0999999999999999E-3</v>
      </c>
      <c r="E4406">
        <v>-8.9999999999999998E-4</v>
      </c>
      <c r="F4406">
        <v>-2.7000000000000001E-3</v>
      </c>
      <c r="G4406">
        <v>-1E-4</v>
      </c>
      <c r="H4406">
        <v>5.0000000000000001E-4</v>
      </c>
    </row>
    <row r="4407" spans="1:8" x14ac:dyDescent="0.25">
      <c r="A4407" s="6">
        <v>29612</v>
      </c>
      <c r="B4407">
        <v>-5.1000000000000004E-3</v>
      </c>
      <c r="C4407">
        <v>-1.2999999999999999E-3</v>
      </c>
      <c r="D4407">
        <v>3.3E-3</v>
      </c>
      <c r="E4407">
        <v>6.9999999999999999E-4</v>
      </c>
      <c r="F4407">
        <v>1.6000000000000001E-3</v>
      </c>
      <c r="G4407">
        <v>-2.8E-3</v>
      </c>
      <c r="H4407">
        <v>5.0000000000000001E-4</v>
      </c>
    </row>
    <row r="4408" spans="1:8" x14ac:dyDescent="0.25">
      <c r="A4408" s="6">
        <v>29613</v>
      </c>
      <c r="B4408">
        <v>0.01</v>
      </c>
      <c r="C4408">
        <v>-4.8999999999999998E-3</v>
      </c>
      <c r="D4408">
        <v>-3.0000000000000001E-3</v>
      </c>
      <c r="E4408">
        <v>2.3999999999999998E-3</v>
      </c>
      <c r="F4408">
        <v>-2.5999999999999999E-3</v>
      </c>
      <c r="G4408">
        <v>6.0999999999998998E-3</v>
      </c>
      <c r="H4408">
        <v>5.0000000000000001E-4</v>
      </c>
    </row>
    <row r="4409" spans="1:8" x14ac:dyDescent="0.25">
      <c r="A4409" s="6">
        <v>29614</v>
      </c>
      <c r="B4409">
        <v>-4.5999999999999999E-3</v>
      </c>
      <c r="C4409">
        <v>4.6999999999998996E-3</v>
      </c>
      <c r="D4409">
        <v>3.3999999999999998E-3</v>
      </c>
      <c r="E4409">
        <v>-5.4000000000000003E-3</v>
      </c>
      <c r="F4409">
        <v>3.0999999999999999E-3</v>
      </c>
      <c r="G4409">
        <v>-2.8999999999999998E-3</v>
      </c>
      <c r="H4409">
        <v>5.0000000000000001E-4</v>
      </c>
    </row>
    <row r="4410" spans="1:8" x14ac:dyDescent="0.25">
      <c r="A4410" s="6">
        <v>29615</v>
      </c>
      <c r="B4410">
        <v>-8.0000000000000004E-4</v>
      </c>
      <c r="C4410">
        <v>3.3E-3</v>
      </c>
      <c r="D4410">
        <v>4.3E-3</v>
      </c>
      <c r="E4410">
        <v>-5.5999999999999999E-3</v>
      </c>
      <c r="F4410">
        <v>4.6999999999998996E-3</v>
      </c>
      <c r="G4410">
        <v>-5.4000000000000003E-3</v>
      </c>
      <c r="H4410">
        <v>5.0000000000000001E-4</v>
      </c>
    </row>
    <row r="4411" spans="1:8" x14ac:dyDescent="0.25">
      <c r="A4411" s="6">
        <v>29616</v>
      </c>
      <c r="B4411">
        <v>-4.6999999999998996E-3</v>
      </c>
      <c r="C4411">
        <v>4.5999999999999999E-3</v>
      </c>
      <c r="D4411">
        <v>9.5999999999999992E-3</v>
      </c>
      <c r="E4411">
        <v>-5.0000000000000001E-3</v>
      </c>
      <c r="F4411">
        <v>7.7999999999999996E-3</v>
      </c>
      <c r="G4411">
        <v>-8.0999999999999996E-3</v>
      </c>
      <c r="H4411">
        <v>5.0000000000000001E-4</v>
      </c>
    </row>
    <row r="4412" spans="1:8" x14ac:dyDescent="0.25">
      <c r="A4412" s="6">
        <v>29619</v>
      </c>
      <c r="B4412">
        <v>-2.24E-2</v>
      </c>
      <c r="C4412">
        <v>-1.6000000000000001E-3</v>
      </c>
      <c r="D4412">
        <v>1.78E-2</v>
      </c>
      <c r="E4412">
        <v>-2.8999999999999998E-3</v>
      </c>
      <c r="F4412">
        <v>1.06E-2</v>
      </c>
      <c r="G4412">
        <v>-1.44E-2</v>
      </c>
      <c r="H4412">
        <v>5.9999999999999995E-4</v>
      </c>
    </row>
    <row r="4413" spans="1:8" x14ac:dyDescent="0.25">
      <c r="A4413" s="6">
        <v>29620</v>
      </c>
      <c r="B4413">
        <v>1.0699999999999999E-2</v>
      </c>
      <c r="C4413">
        <v>-0.01</v>
      </c>
      <c r="D4413">
        <v>-4.7999999999999996E-3</v>
      </c>
      <c r="E4413">
        <v>3.5999999999999999E-3</v>
      </c>
      <c r="F4413">
        <v>-3.0000000000000001E-3</v>
      </c>
      <c r="G4413">
        <v>2.5999999999999999E-3</v>
      </c>
      <c r="H4413">
        <v>5.9999999999999995E-4</v>
      </c>
    </row>
    <row r="4414" spans="1:8" x14ac:dyDescent="0.25">
      <c r="A4414" s="6">
        <v>29621</v>
      </c>
      <c r="B4414">
        <v>2.2000000000000001E-3</v>
      </c>
      <c r="C4414">
        <v>4.1999999999999997E-3</v>
      </c>
      <c r="D4414">
        <v>-1.6999999999999999E-3</v>
      </c>
      <c r="E4414">
        <v>1E-4</v>
      </c>
      <c r="F4414">
        <v>2.0000000000000001E-4</v>
      </c>
      <c r="G4414">
        <v>1.2999999999999999E-3</v>
      </c>
      <c r="H4414">
        <v>5.9999999999999995E-4</v>
      </c>
    </row>
    <row r="4415" spans="1:8" x14ac:dyDescent="0.25">
      <c r="A4415" s="6">
        <v>29622</v>
      </c>
      <c r="B4415">
        <v>9.2999999999999992E-3</v>
      </c>
      <c r="C4415">
        <v>1E-3</v>
      </c>
      <c r="D4415">
        <v>-2.5999999999999999E-3</v>
      </c>
      <c r="E4415">
        <v>1E-3</v>
      </c>
      <c r="F4415">
        <v>-5.9999999999999995E-4</v>
      </c>
      <c r="G4415">
        <v>1.6000000000000001E-3</v>
      </c>
      <c r="H4415">
        <v>5.9999999999999995E-4</v>
      </c>
    </row>
    <row r="4416" spans="1:8" x14ac:dyDescent="0.25">
      <c r="A4416" s="6">
        <v>29623</v>
      </c>
      <c r="B4416">
        <v>7.7000000000000002E-3</v>
      </c>
      <c r="C4416">
        <v>1.2999999999999999E-3</v>
      </c>
      <c r="D4416">
        <v>-4.4000000000000003E-3</v>
      </c>
      <c r="E4416">
        <v>2.7000000000000001E-3</v>
      </c>
      <c r="F4416">
        <v>-4.0000000000000001E-3</v>
      </c>
      <c r="G4416">
        <v>6.1999999999999998E-3</v>
      </c>
      <c r="H4416">
        <v>5.9999999999999995E-4</v>
      </c>
    </row>
    <row r="4417" spans="1:8" x14ac:dyDescent="0.25">
      <c r="A4417" s="6">
        <v>29626</v>
      </c>
      <c r="B4417">
        <v>-9.8999999999999002E-3</v>
      </c>
      <c r="C4417">
        <v>6.6E-3</v>
      </c>
      <c r="D4417">
        <v>5.1999999999999998E-3</v>
      </c>
      <c r="E4417">
        <v>-3.0000000000000001E-3</v>
      </c>
      <c r="F4417">
        <v>7.1999999999999998E-3</v>
      </c>
      <c r="G4417">
        <v>-2.3999999999999998E-3</v>
      </c>
      <c r="H4417">
        <v>5.9999999999999995E-4</v>
      </c>
    </row>
    <row r="4418" spans="1:8" x14ac:dyDescent="0.25">
      <c r="A4418" s="6">
        <v>29627</v>
      </c>
      <c r="B4418">
        <v>-1.4E-3</v>
      </c>
      <c r="C4418">
        <v>5.9999999999999995E-4</v>
      </c>
      <c r="D4418">
        <v>1.1000000000000001E-3</v>
      </c>
      <c r="E4418">
        <v>-1.2999999999999999E-3</v>
      </c>
      <c r="F4418">
        <v>2.8E-3</v>
      </c>
      <c r="G4418">
        <v>1.2999999999999999E-3</v>
      </c>
      <c r="H4418">
        <v>5.9999999999999995E-4</v>
      </c>
    </row>
    <row r="4419" spans="1:8" x14ac:dyDescent="0.25">
      <c r="A4419" s="6">
        <v>29628</v>
      </c>
      <c r="B4419">
        <v>-7.4000000000000003E-3</v>
      </c>
      <c r="C4419">
        <v>4.0000000000000001E-3</v>
      </c>
      <c r="D4419">
        <v>5.3E-3</v>
      </c>
      <c r="E4419">
        <v>-2.3E-3</v>
      </c>
      <c r="F4419">
        <v>4.0999999999998997E-3</v>
      </c>
      <c r="G4419">
        <v>-3.0999999999999999E-3</v>
      </c>
      <c r="H4419">
        <v>5.9999999999999995E-4</v>
      </c>
    </row>
    <row r="4420" spans="1:8" x14ac:dyDescent="0.25">
      <c r="A4420" s="6">
        <v>29629</v>
      </c>
      <c r="B4420">
        <v>-6.6E-3</v>
      </c>
      <c r="C4420">
        <v>2.9999999999999997E-4</v>
      </c>
      <c r="D4420">
        <v>5.4000000000000003E-3</v>
      </c>
      <c r="E4420">
        <v>6.9999999999999999E-4</v>
      </c>
      <c r="F4420">
        <v>3.8999999999999998E-3</v>
      </c>
      <c r="G4420">
        <v>-1.5E-3</v>
      </c>
      <c r="H4420">
        <v>5.9999999999999995E-4</v>
      </c>
    </row>
    <row r="4421" spans="1:8" x14ac:dyDescent="0.25">
      <c r="A4421" s="6">
        <v>29630</v>
      </c>
      <c r="B4421">
        <v>-3.0999999999999999E-3</v>
      </c>
      <c r="C4421">
        <v>4.0000000000000002E-4</v>
      </c>
      <c r="D4421">
        <v>-8.9999999999999998E-4</v>
      </c>
      <c r="E4421">
        <v>2.3E-3</v>
      </c>
      <c r="F4421">
        <v>5.9999999999999995E-4</v>
      </c>
      <c r="G4421">
        <v>2.0000000000000001E-4</v>
      </c>
      <c r="H4421">
        <v>5.9999999999999995E-4</v>
      </c>
    </row>
    <row r="4422" spans="1:8" x14ac:dyDescent="0.25">
      <c r="A4422" s="6">
        <v>29634</v>
      </c>
      <c r="B4422">
        <v>4.4000000000000003E-3</v>
      </c>
      <c r="C4422">
        <v>-5.4000000000000003E-3</v>
      </c>
      <c r="D4422">
        <v>-5.0000000000000001E-4</v>
      </c>
      <c r="E4422">
        <v>4.0000000000000001E-3</v>
      </c>
      <c r="F4422">
        <v>-1.2999999999999999E-3</v>
      </c>
      <c r="G4422">
        <v>3.3E-3</v>
      </c>
      <c r="H4422">
        <v>5.9999999999999995E-4</v>
      </c>
    </row>
    <row r="4423" spans="1:8" x14ac:dyDescent="0.25">
      <c r="A4423" s="6">
        <v>29635</v>
      </c>
      <c r="B4423">
        <v>4.4999999999999997E-3</v>
      </c>
      <c r="C4423">
        <v>-3.0999999999999999E-3</v>
      </c>
      <c r="D4423">
        <v>-4.8999999999999998E-3</v>
      </c>
      <c r="E4423">
        <v>2.9999999999999997E-4</v>
      </c>
      <c r="F4423">
        <v>-2.5999999999999999E-3</v>
      </c>
      <c r="G4423">
        <v>1.2999999999999999E-3</v>
      </c>
      <c r="H4423">
        <v>5.9999999999999995E-4</v>
      </c>
    </row>
    <row r="4424" spans="1:8" x14ac:dyDescent="0.25">
      <c r="A4424" s="6">
        <v>29636</v>
      </c>
      <c r="B4424">
        <v>-1.47E-2</v>
      </c>
      <c r="C4424">
        <v>3.8999999999999998E-3</v>
      </c>
      <c r="D4424">
        <v>5.1000000000000004E-3</v>
      </c>
      <c r="E4424">
        <v>-2.8E-3</v>
      </c>
      <c r="F4424">
        <v>2.0999999999999999E-3</v>
      </c>
      <c r="G4424">
        <v>-4.0999999999998997E-3</v>
      </c>
      <c r="H4424">
        <v>5.9999999999999995E-4</v>
      </c>
    </row>
    <row r="4425" spans="1:8" x14ac:dyDescent="0.25">
      <c r="A4425" s="6">
        <v>29637</v>
      </c>
      <c r="B4425">
        <v>-1.9E-3</v>
      </c>
      <c r="C4425">
        <v>-1E-3</v>
      </c>
      <c r="D4425">
        <v>5.0000000000000001E-3</v>
      </c>
      <c r="E4425">
        <v>-1.8E-3</v>
      </c>
      <c r="F4425">
        <v>1.6000000000000001E-3</v>
      </c>
      <c r="G4425">
        <v>-5.0000000000000001E-4</v>
      </c>
      <c r="H4425">
        <v>5.9999999999999995E-4</v>
      </c>
    </row>
    <row r="4426" spans="1:8" x14ac:dyDescent="0.25">
      <c r="A4426" s="6">
        <v>29640</v>
      </c>
      <c r="B4426">
        <v>5.4000000000000003E-3</v>
      </c>
      <c r="C4426">
        <v>-3.5999999999999999E-3</v>
      </c>
      <c r="D4426">
        <v>-1.1000000000000001E-3</v>
      </c>
      <c r="E4426">
        <v>0</v>
      </c>
      <c r="F4426">
        <v>-8.0000000000000004E-4</v>
      </c>
      <c r="G4426">
        <v>1E-4</v>
      </c>
      <c r="H4426">
        <v>5.9999999999999995E-4</v>
      </c>
    </row>
    <row r="4427" spans="1:8" x14ac:dyDescent="0.25">
      <c r="A4427" s="6">
        <v>29641</v>
      </c>
      <c r="B4427">
        <v>1.8E-3</v>
      </c>
      <c r="C4427">
        <v>2E-3</v>
      </c>
      <c r="D4427">
        <v>-1.1999999999999999E-3</v>
      </c>
      <c r="E4427">
        <v>-2.7000000000000001E-3</v>
      </c>
      <c r="F4427">
        <v>1.1999999999999999E-3</v>
      </c>
      <c r="G4427">
        <v>3.5999999999999999E-3</v>
      </c>
      <c r="H4427">
        <v>5.9999999999999995E-4</v>
      </c>
    </row>
    <row r="4428" spans="1:8" x14ac:dyDescent="0.25">
      <c r="A4428" s="6">
        <v>29642</v>
      </c>
      <c r="B4428">
        <v>6.9999999999999004E-3</v>
      </c>
      <c r="C4428">
        <v>-7.7000000000000002E-3</v>
      </c>
      <c r="D4428">
        <v>-2.0999999999999999E-3</v>
      </c>
      <c r="E4428">
        <v>2.0000000000000001E-4</v>
      </c>
      <c r="F4428">
        <v>2.5000000000000001E-3</v>
      </c>
      <c r="G4428">
        <v>2.0999999999999999E-3</v>
      </c>
      <c r="H4428">
        <v>5.9999999999999995E-4</v>
      </c>
    </row>
    <row r="4429" spans="1:8" x14ac:dyDescent="0.25">
      <c r="A4429" s="6">
        <v>29643</v>
      </c>
      <c r="B4429">
        <v>1.1599999999999999E-2</v>
      </c>
      <c r="C4429">
        <v>1E-4</v>
      </c>
      <c r="D4429">
        <v>-6.9999999999999004E-3</v>
      </c>
      <c r="E4429">
        <v>1.1999999999999999E-3</v>
      </c>
      <c r="F4429">
        <v>0</v>
      </c>
      <c r="G4429">
        <v>7.3000000000000001E-3</v>
      </c>
      <c r="H4429">
        <v>5.9999999999999995E-4</v>
      </c>
    </row>
    <row r="4430" spans="1:8" x14ac:dyDescent="0.25">
      <c r="A4430" s="6">
        <v>29644</v>
      </c>
      <c r="B4430">
        <v>9.5999999999999992E-3</v>
      </c>
      <c r="C4430">
        <v>1.6000000000000001E-3</v>
      </c>
      <c r="D4430">
        <v>-4.7999999999999996E-3</v>
      </c>
      <c r="E4430">
        <v>3.5999999999999999E-3</v>
      </c>
      <c r="F4430">
        <v>-4.0999999999998997E-3</v>
      </c>
      <c r="G4430">
        <v>5.1999999999999998E-3</v>
      </c>
      <c r="H4430">
        <v>5.9999999999999995E-4</v>
      </c>
    </row>
    <row r="4431" spans="1:8" x14ac:dyDescent="0.25">
      <c r="A4431" s="6">
        <v>29647</v>
      </c>
      <c r="B4431">
        <v>6.0000000000000001E-3</v>
      </c>
      <c r="C4431">
        <v>-2.9999999999999997E-4</v>
      </c>
      <c r="D4431">
        <v>-4.4000000000000003E-3</v>
      </c>
      <c r="E4431">
        <v>2.9999999999999997E-4</v>
      </c>
      <c r="F4431">
        <v>-4.6999999999998996E-3</v>
      </c>
      <c r="G4431">
        <v>7.3000000000000001E-3</v>
      </c>
      <c r="H4431">
        <v>5.0000000000000001E-4</v>
      </c>
    </row>
    <row r="4432" spans="1:8" x14ac:dyDescent="0.25">
      <c r="A4432" s="6">
        <v>29648</v>
      </c>
      <c r="B4432">
        <v>-9.1999999999999998E-3</v>
      </c>
      <c r="C4432">
        <v>7.1999999999999998E-3</v>
      </c>
      <c r="D4432">
        <v>5.4999999999999997E-3</v>
      </c>
      <c r="E4432">
        <v>-5.8999999999999999E-3</v>
      </c>
      <c r="F4432">
        <v>1E-3</v>
      </c>
      <c r="G4432">
        <v>1E-3</v>
      </c>
      <c r="H4432">
        <v>5.0000000000000001E-4</v>
      </c>
    </row>
    <row r="4433" spans="1:8" x14ac:dyDescent="0.25">
      <c r="A4433" s="6">
        <v>29649</v>
      </c>
      <c r="B4433">
        <v>1.4E-3</v>
      </c>
      <c r="C4433">
        <v>-2.0000000000000001E-4</v>
      </c>
      <c r="D4433">
        <v>3.0000000000000001E-3</v>
      </c>
      <c r="E4433">
        <v>-2.0999999999999999E-3</v>
      </c>
      <c r="F4433">
        <v>4.0000000000000002E-4</v>
      </c>
      <c r="G4433">
        <v>2.5000000000000001E-3</v>
      </c>
      <c r="H4433">
        <v>5.0000000000000001E-4</v>
      </c>
    </row>
    <row r="4434" spans="1:8" x14ac:dyDescent="0.25">
      <c r="A4434" s="6">
        <v>29650</v>
      </c>
      <c r="B4434">
        <v>-5.1000000000000004E-3</v>
      </c>
      <c r="C4434">
        <v>6.0999999999998998E-3</v>
      </c>
      <c r="D4434">
        <v>1.9E-3</v>
      </c>
      <c r="E4434">
        <v>-2E-3</v>
      </c>
      <c r="F4434">
        <v>2.3E-3</v>
      </c>
      <c r="G4434">
        <v>-2E-3</v>
      </c>
      <c r="H4434">
        <v>5.0000000000000001E-4</v>
      </c>
    </row>
    <row r="4435" spans="1:8" x14ac:dyDescent="0.25">
      <c r="A4435" s="6">
        <v>29651</v>
      </c>
      <c r="B4435">
        <v>-8.9999999999999998E-4</v>
      </c>
      <c r="C4435">
        <v>4.4000000000000003E-3</v>
      </c>
      <c r="D4435">
        <v>1.6000000000000001E-3</v>
      </c>
      <c r="E4435">
        <v>-6.0999999999998998E-3</v>
      </c>
      <c r="F4435">
        <v>2.5999999999999999E-3</v>
      </c>
      <c r="G4435">
        <v>-4.7999999999999996E-3</v>
      </c>
      <c r="H4435">
        <v>5.0000000000000001E-4</v>
      </c>
    </row>
    <row r="4436" spans="1:8" x14ac:dyDescent="0.25">
      <c r="A4436" s="6">
        <v>29654</v>
      </c>
      <c r="B4436">
        <v>7.3000000000000001E-3</v>
      </c>
      <c r="C4436">
        <v>-3.8999999999999998E-3</v>
      </c>
      <c r="D4436">
        <v>-4.5999999999999999E-3</v>
      </c>
      <c r="E4436">
        <v>1.1000000000000001E-3</v>
      </c>
      <c r="F4436">
        <v>-1.4E-3</v>
      </c>
      <c r="G4436">
        <v>-1.4E-3</v>
      </c>
      <c r="H4436">
        <v>5.0000000000000001E-4</v>
      </c>
    </row>
    <row r="4437" spans="1:8" x14ac:dyDescent="0.25">
      <c r="A4437" s="6">
        <v>29655</v>
      </c>
      <c r="B4437">
        <v>-4.5999999999999999E-3</v>
      </c>
      <c r="C4437">
        <v>2.9999999999999997E-4</v>
      </c>
      <c r="D4437">
        <v>5.4000000000000003E-3</v>
      </c>
      <c r="E4437">
        <v>-2.5999999999999999E-3</v>
      </c>
      <c r="F4437">
        <v>2.8E-3</v>
      </c>
      <c r="G4437">
        <v>-3.0000000000000001E-3</v>
      </c>
      <c r="H4437">
        <v>5.0000000000000001E-4</v>
      </c>
    </row>
    <row r="4438" spans="1:8" x14ac:dyDescent="0.25">
      <c r="A4438" s="6">
        <v>29656</v>
      </c>
      <c r="B4438">
        <v>-3.2000000000000002E-3</v>
      </c>
      <c r="C4438">
        <v>5.0000000000000001E-4</v>
      </c>
      <c r="D4438">
        <v>3.4999999999998999E-3</v>
      </c>
      <c r="E4438">
        <v>-2.3999999999999998E-3</v>
      </c>
      <c r="F4438">
        <v>5.9999999999999995E-4</v>
      </c>
      <c r="G4438">
        <v>-2.7000000000000001E-3</v>
      </c>
      <c r="H4438">
        <v>5.0000000000000001E-4</v>
      </c>
    </row>
    <row r="4439" spans="1:8" x14ac:dyDescent="0.25">
      <c r="A4439" s="6">
        <v>29657</v>
      </c>
      <c r="B4439">
        <v>2.2099999999999901E-2</v>
      </c>
      <c r="C4439">
        <v>-1.0699999999999999E-2</v>
      </c>
      <c r="D4439">
        <v>-6.7999999999999996E-3</v>
      </c>
      <c r="E4439">
        <v>1E-3</v>
      </c>
      <c r="F4439">
        <v>-2.7000000000000001E-3</v>
      </c>
      <c r="G4439">
        <v>-1.1000000000000001E-3</v>
      </c>
      <c r="H4439">
        <v>5.0000000000000001E-4</v>
      </c>
    </row>
    <row r="4440" spans="1:8" x14ac:dyDescent="0.25">
      <c r="A4440" s="6">
        <v>29658</v>
      </c>
      <c r="B4440">
        <v>8.0000000000000004E-4</v>
      </c>
      <c r="C4440">
        <v>2.3999999999999998E-3</v>
      </c>
      <c r="D4440">
        <v>5.0000000000000001E-3</v>
      </c>
      <c r="E4440">
        <v>-7.4000000000000003E-3</v>
      </c>
      <c r="F4440">
        <v>0</v>
      </c>
      <c r="G4440">
        <v>2.2000000000000001E-3</v>
      </c>
      <c r="H4440">
        <v>5.0000000000000001E-4</v>
      </c>
    </row>
    <row r="4441" spans="1:8" x14ac:dyDescent="0.25">
      <c r="A4441" s="6">
        <v>29661</v>
      </c>
      <c r="B4441">
        <v>1.0200000000000001E-2</v>
      </c>
      <c r="C4441">
        <v>-3.0999999999999999E-3</v>
      </c>
      <c r="D4441">
        <v>-5.9999999999999995E-4</v>
      </c>
      <c r="E4441">
        <v>-1.2999999999999999E-3</v>
      </c>
      <c r="F4441">
        <v>2.5999999999999999E-3</v>
      </c>
      <c r="G4441">
        <v>-2.9999999999999997E-4</v>
      </c>
      <c r="H4441">
        <v>5.0000000000000001E-4</v>
      </c>
    </row>
    <row r="4442" spans="1:8" x14ac:dyDescent="0.25">
      <c r="A4442" s="6">
        <v>29662</v>
      </c>
      <c r="B4442">
        <v>-4.4999999999999997E-3</v>
      </c>
      <c r="C4442">
        <v>3.4999999999998999E-3</v>
      </c>
      <c r="D4442">
        <v>7.0999999999998998E-3</v>
      </c>
      <c r="E4442">
        <v>-2.0000000000000001E-4</v>
      </c>
      <c r="F4442">
        <v>1.6000000000000001E-3</v>
      </c>
      <c r="G4442">
        <v>-4.1999999999999997E-3</v>
      </c>
      <c r="H4442">
        <v>5.0000000000000001E-4</v>
      </c>
    </row>
    <row r="4443" spans="1:8" x14ac:dyDescent="0.25">
      <c r="A4443" s="6">
        <v>29663</v>
      </c>
      <c r="B4443">
        <v>2.2000000000000001E-3</v>
      </c>
      <c r="C4443">
        <v>2.2000000000000001E-3</v>
      </c>
      <c r="D4443">
        <v>2.8E-3</v>
      </c>
      <c r="E4443">
        <v>-1.8E-3</v>
      </c>
      <c r="F4443">
        <v>3.0999999999999999E-3</v>
      </c>
      <c r="G4443">
        <v>-3.8999999999999998E-3</v>
      </c>
      <c r="H4443">
        <v>5.0000000000000001E-4</v>
      </c>
    </row>
    <row r="4444" spans="1:8" x14ac:dyDescent="0.25">
      <c r="A4444" s="6">
        <v>29664</v>
      </c>
      <c r="B4444">
        <v>-5.0000000000000001E-3</v>
      </c>
      <c r="C4444">
        <v>8.5000000000000006E-3</v>
      </c>
      <c r="D4444">
        <v>6.0000000000000001E-3</v>
      </c>
      <c r="E4444">
        <v>-6.0000000000000001E-3</v>
      </c>
      <c r="F4444">
        <v>4.7999999999999996E-3</v>
      </c>
      <c r="G4444">
        <v>-1.1000000000000001E-3</v>
      </c>
      <c r="H4444">
        <v>5.0000000000000001E-4</v>
      </c>
    </row>
    <row r="4445" spans="1:8" x14ac:dyDescent="0.25">
      <c r="A4445" s="6">
        <v>29665</v>
      </c>
      <c r="B4445">
        <v>6.1999999999999998E-3</v>
      </c>
      <c r="C4445">
        <v>3.3999999999999998E-3</v>
      </c>
      <c r="D4445">
        <v>-2.8E-3</v>
      </c>
      <c r="E4445">
        <v>1.6000000000000001E-3</v>
      </c>
      <c r="F4445">
        <v>-2.3999999999999998E-3</v>
      </c>
      <c r="G4445">
        <v>2.3E-3</v>
      </c>
      <c r="H4445">
        <v>5.0000000000000001E-4</v>
      </c>
    </row>
    <row r="4446" spans="1:8" x14ac:dyDescent="0.25">
      <c r="A4446" s="6">
        <v>29668</v>
      </c>
      <c r="B4446">
        <v>1.0200000000000001E-2</v>
      </c>
      <c r="C4446">
        <v>-4.8999999999999998E-3</v>
      </c>
      <c r="D4446">
        <v>-9.8999999999999002E-3</v>
      </c>
      <c r="E4446">
        <v>1.09E-2</v>
      </c>
      <c r="F4446">
        <v>-6.8999999999999999E-3</v>
      </c>
      <c r="G4446">
        <v>3.8E-3</v>
      </c>
      <c r="H4446">
        <v>5.0000000000000001E-4</v>
      </c>
    </row>
    <row r="4447" spans="1:8" x14ac:dyDescent="0.25">
      <c r="A4447" s="6">
        <v>29669</v>
      </c>
      <c r="B4447">
        <v>-5.7999999999999996E-3</v>
      </c>
      <c r="C4447">
        <v>4.4999999999999997E-3</v>
      </c>
      <c r="D4447">
        <v>-2.8E-3</v>
      </c>
      <c r="E4447">
        <v>3.3E-3</v>
      </c>
      <c r="F4447">
        <v>-3.3999999999999998E-3</v>
      </c>
      <c r="G4447">
        <v>4.6999999999998996E-3</v>
      </c>
      <c r="H4447">
        <v>5.0000000000000001E-4</v>
      </c>
    </row>
    <row r="4448" spans="1:8" x14ac:dyDescent="0.25">
      <c r="A4448" s="6">
        <v>29670</v>
      </c>
      <c r="B4448">
        <v>1.54E-2</v>
      </c>
      <c r="C4448">
        <v>-5.5999999999999999E-3</v>
      </c>
      <c r="D4448">
        <v>-4.5999999999999999E-3</v>
      </c>
      <c r="E4448">
        <v>1.6000000000000001E-3</v>
      </c>
      <c r="F4448">
        <v>-4.1999999999999997E-3</v>
      </c>
      <c r="G4448">
        <v>5.4999999999999997E-3</v>
      </c>
      <c r="H4448">
        <v>5.0000000000000001E-4</v>
      </c>
    </row>
    <row r="4449" spans="1:8" x14ac:dyDescent="0.25">
      <c r="A4449" s="6">
        <v>29671</v>
      </c>
      <c r="B4449">
        <v>-4.4999999999999997E-3</v>
      </c>
      <c r="C4449">
        <v>5.4999999999999997E-3</v>
      </c>
      <c r="D4449">
        <v>1E-3</v>
      </c>
      <c r="E4449">
        <v>0</v>
      </c>
      <c r="F4449">
        <v>-3.3E-3</v>
      </c>
      <c r="G4449">
        <v>1.6999999999999999E-3</v>
      </c>
      <c r="H4449">
        <v>5.0000000000000001E-4</v>
      </c>
    </row>
    <row r="4450" spans="1:8" x14ac:dyDescent="0.25">
      <c r="A4450" s="6">
        <v>29672</v>
      </c>
      <c r="B4450">
        <v>-1.01E-2</v>
      </c>
      <c r="C4450">
        <v>6.7999999999999996E-3</v>
      </c>
      <c r="D4450">
        <v>8.0000000000000004E-4</v>
      </c>
      <c r="E4450">
        <v>-2.0999999999999999E-3</v>
      </c>
      <c r="F4450">
        <v>1.4E-3</v>
      </c>
      <c r="G4450">
        <v>1.1999999999999999E-3</v>
      </c>
      <c r="H4450">
        <v>5.0000000000000001E-4</v>
      </c>
    </row>
    <row r="4451" spans="1:8" x14ac:dyDescent="0.25">
      <c r="A4451" s="6">
        <v>29675</v>
      </c>
      <c r="B4451">
        <v>-3.0000000000000001E-3</v>
      </c>
      <c r="C4451">
        <v>2.2000000000000001E-3</v>
      </c>
      <c r="D4451">
        <v>-6.9999999999999999E-4</v>
      </c>
      <c r="E4451">
        <v>-4.0000000000000002E-4</v>
      </c>
      <c r="F4451">
        <v>2.3E-3</v>
      </c>
      <c r="G4451">
        <v>8.9999999999999998E-4</v>
      </c>
      <c r="H4451">
        <v>5.0000000000000001E-4</v>
      </c>
    </row>
    <row r="4452" spans="1:8" x14ac:dyDescent="0.25">
      <c r="A4452" s="6">
        <v>29676</v>
      </c>
      <c r="B4452">
        <v>1.04E-2</v>
      </c>
      <c r="C4452">
        <v>-2E-3</v>
      </c>
      <c r="D4452">
        <v>-8.9999999999999998E-4</v>
      </c>
      <c r="E4452">
        <v>-1.2999999999999999E-3</v>
      </c>
      <c r="F4452">
        <v>-2E-3</v>
      </c>
      <c r="G4452">
        <v>4.0000000000000001E-3</v>
      </c>
      <c r="H4452">
        <v>5.0000000000000001E-4</v>
      </c>
    </row>
    <row r="4453" spans="1:8" x14ac:dyDescent="0.25">
      <c r="A4453" s="6">
        <v>29677</v>
      </c>
      <c r="B4453">
        <v>4.8999999999999998E-3</v>
      </c>
      <c r="C4453">
        <v>2E-3</v>
      </c>
      <c r="D4453">
        <v>0</v>
      </c>
      <c r="E4453">
        <v>1E-3</v>
      </c>
      <c r="F4453">
        <v>6.9999999999999999E-4</v>
      </c>
      <c r="G4453">
        <v>-3.7000000000000002E-3</v>
      </c>
      <c r="H4453">
        <v>5.0000000000000001E-4</v>
      </c>
    </row>
    <row r="4454" spans="1:8" x14ac:dyDescent="0.25">
      <c r="A4454" s="6">
        <v>29678</v>
      </c>
      <c r="B4454">
        <v>-8.9999999999999998E-4</v>
      </c>
      <c r="C4454">
        <v>4.0999999999998997E-3</v>
      </c>
      <c r="D4454">
        <v>2E-3</v>
      </c>
      <c r="E4454">
        <v>-2E-3</v>
      </c>
      <c r="F4454">
        <v>2.0999999999999999E-3</v>
      </c>
      <c r="G4454">
        <v>-6.9999999999999999E-4</v>
      </c>
      <c r="H4454">
        <v>5.0000000000000001E-4</v>
      </c>
    </row>
    <row r="4455" spans="1:8" x14ac:dyDescent="0.25">
      <c r="A4455" s="6">
        <v>29679</v>
      </c>
      <c r="B4455">
        <v>-4.8999999999999998E-3</v>
      </c>
      <c r="C4455">
        <v>6.3E-3</v>
      </c>
      <c r="D4455">
        <v>2.5999999999999999E-3</v>
      </c>
      <c r="E4455">
        <v>-1E-4</v>
      </c>
      <c r="F4455">
        <v>-8.9999999999999998E-4</v>
      </c>
      <c r="G4455">
        <v>1E-3</v>
      </c>
      <c r="H4455">
        <v>5.0000000000000001E-4</v>
      </c>
    </row>
    <row r="4456" spans="1:8" x14ac:dyDescent="0.25">
      <c r="A4456" s="6">
        <v>29682</v>
      </c>
      <c r="B4456">
        <v>-1.11E-2</v>
      </c>
      <c r="C4456">
        <v>3.4999999999998999E-3</v>
      </c>
      <c r="D4456">
        <v>1.5E-3</v>
      </c>
      <c r="E4456">
        <v>1.1000000000000001E-3</v>
      </c>
      <c r="F4456">
        <v>2.9999999999999997E-4</v>
      </c>
      <c r="G4456">
        <v>-2.3E-3</v>
      </c>
      <c r="H4456">
        <v>5.0000000000000001E-4</v>
      </c>
    </row>
    <row r="4457" spans="1:8" x14ac:dyDescent="0.25">
      <c r="A4457" s="6">
        <v>29683</v>
      </c>
      <c r="B4457">
        <v>-2.9999999999999997E-4</v>
      </c>
      <c r="C4457">
        <v>3.8999999999999998E-3</v>
      </c>
      <c r="D4457">
        <v>2.3E-3</v>
      </c>
      <c r="E4457">
        <v>-4.0000000000000002E-4</v>
      </c>
      <c r="F4457">
        <v>1.6999999999999999E-3</v>
      </c>
      <c r="G4457">
        <v>1.4E-3</v>
      </c>
      <c r="H4457">
        <v>5.0000000000000001E-4</v>
      </c>
    </row>
    <row r="4458" spans="1:8" x14ac:dyDescent="0.25">
      <c r="A4458" s="6">
        <v>29684</v>
      </c>
      <c r="B4458">
        <v>3.2000000000000002E-3</v>
      </c>
      <c r="C4458">
        <v>1.1000000000000001E-3</v>
      </c>
      <c r="D4458">
        <v>2.0999999999999999E-3</v>
      </c>
      <c r="E4458">
        <v>2.0000000000000001E-4</v>
      </c>
      <c r="F4458">
        <v>-8.9999999999999998E-4</v>
      </c>
      <c r="G4458">
        <v>-1.6000000000000001E-3</v>
      </c>
      <c r="H4458">
        <v>5.0000000000000001E-4</v>
      </c>
    </row>
    <row r="4459" spans="1:8" x14ac:dyDescent="0.25">
      <c r="A4459" s="6">
        <v>29685</v>
      </c>
      <c r="B4459">
        <v>3.5999999999999999E-3</v>
      </c>
      <c r="C4459">
        <v>2.5999999999999999E-3</v>
      </c>
      <c r="D4459">
        <v>4.4000000000000003E-3</v>
      </c>
      <c r="E4459">
        <v>-1.5E-3</v>
      </c>
      <c r="F4459">
        <v>3.2000000000000002E-3</v>
      </c>
      <c r="G4459">
        <v>-2.0000000000000001E-4</v>
      </c>
      <c r="H4459">
        <v>5.0000000000000001E-4</v>
      </c>
    </row>
    <row r="4460" spans="1:8" x14ac:dyDescent="0.25">
      <c r="A4460" s="6">
        <v>29686</v>
      </c>
      <c r="B4460">
        <v>2.0000000000000001E-4</v>
      </c>
      <c r="C4460">
        <v>5.3E-3</v>
      </c>
      <c r="D4460">
        <v>-1.1999999999999999E-3</v>
      </c>
      <c r="E4460">
        <v>-2.9999999999999997E-4</v>
      </c>
      <c r="F4460">
        <v>4.0000000000000002E-4</v>
      </c>
      <c r="G4460">
        <v>4.1999999999999997E-3</v>
      </c>
      <c r="H4460">
        <v>5.0000000000000001E-4</v>
      </c>
    </row>
    <row r="4461" spans="1:8" x14ac:dyDescent="0.25">
      <c r="A4461" s="6">
        <v>29689</v>
      </c>
      <c r="B4461">
        <v>-1.04E-2</v>
      </c>
      <c r="C4461">
        <v>5.0000000000000001E-3</v>
      </c>
      <c r="D4461">
        <v>3.3E-3</v>
      </c>
      <c r="E4461">
        <v>2.3999999999999998E-3</v>
      </c>
      <c r="F4461">
        <v>1.5E-3</v>
      </c>
      <c r="G4461">
        <v>-2.5999999999999999E-3</v>
      </c>
      <c r="H4461">
        <v>5.0000000000000001E-4</v>
      </c>
    </row>
    <row r="4462" spans="1:8" x14ac:dyDescent="0.25">
      <c r="A4462" s="6">
        <v>29690</v>
      </c>
      <c r="B4462">
        <v>-5.4999999999999997E-3</v>
      </c>
      <c r="C4462">
        <v>1.6000000000000001E-3</v>
      </c>
      <c r="D4462">
        <v>7.3000000000000001E-3</v>
      </c>
      <c r="E4462">
        <v>5.0000000000000001E-4</v>
      </c>
      <c r="F4462">
        <v>-5.0000000000000001E-4</v>
      </c>
      <c r="G4462">
        <v>-7.7000000000000002E-3</v>
      </c>
      <c r="H4462">
        <v>5.0000000000000001E-4</v>
      </c>
    </row>
    <row r="4463" spans="1:8" x14ac:dyDescent="0.25">
      <c r="A4463" s="6">
        <v>29691</v>
      </c>
      <c r="B4463">
        <v>1.0200000000000001E-2</v>
      </c>
      <c r="C4463">
        <v>-1.8E-3</v>
      </c>
      <c r="D4463">
        <v>-4.0000000000000001E-3</v>
      </c>
      <c r="E4463">
        <v>2.3E-3</v>
      </c>
      <c r="F4463">
        <v>-3.5999999999999999E-3</v>
      </c>
      <c r="G4463">
        <v>5.7999999999999996E-3</v>
      </c>
      <c r="H4463">
        <v>5.0000000000000001E-4</v>
      </c>
    </row>
    <row r="4464" spans="1:8" x14ac:dyDescent="0.25">
      <c r="A4464" s="6">
        <v>29692</v>
      </c>
      <c r="B4464">
        <v>4.4999999999999997E-3</v>
      </c>
      <c r="C4464">
        <v>3.8999999999999998E-3</v>
      </c>
      <c r="D4464">
        <v>-4.3E-3</v>
      </c>
      <c r="E4464">
        <v>8.9999999999999998E-4</v>
      </c>
      <c r="F4464">
        <v>-2.0999999999999999E-3</v>
      </c>
      <c r="G4464">
        <v>4.4000000000000003E-3</v>
      </c>
      <c r="H4464">
        <v>5.0000000000000001E-4</v>
      </c>
    </row>
    <row r="4465" spans="1:8" x14ac:dyDescent="0.25">
      <c r="A4465" s="6">
        <v>29696</v>
      </c>
      <c r="B4465">
        <v>5.4000000000000003E-3</v>
      </c>
      <c r="C4465">
        <v>-2.9999999999999997E-4</v>
      </c>
      <c r="D4465">
        <v>-3.2000000000000002E-3</v>
      </c>
      <c r="E4465">
        <v>5.4000000000000003E-3</v>
      </c>
      <c r="F4465">
        <v>-1.8E-3</v>
      </c>
      <c r="G4465">
        <v>3.3999999999999998E-3</v>
      </c>
      <c r="H4465">
        <v>5.0000000000000001E-4</v>
      </c>
    </row>
    <row r="4466" spans="1:8" x14ac:dyDescent="0.25">
      <c r="A4466" s="6">
        <v>29697</v>
      </c>
      <c r="B4466">
        <v>-9.3999999999998998E-3</v>
      </c>
      <c r="C4466">
        <v>6.0999999999998998E-3</v>
      </c>
      <c r="D4466">
        <v>3.7000000000000002E-3</v>
      </c>
      <c r="E4466">
        <v>1.6999999999999999E-3</v>
      </c>
      <c r="F4466">
        <v>4.7999999999999996E-3</v>
      </c>
      <c r="G4466">
        <v>-2.0999999999999999E-3</v>
      </c>
      <c r="H4466">
        <v>5.0000000000000001E-4</v>
      </c>
    </row>
    <row r="4467" spans="1:8" x14ac:dyDescent="0.25">
      <c r="A4467" s="6">
        <v>29698</v>
      </c>
      <c r="B4467">
        <v>-8.0000000000000004E-4</v>
      </c>
      <c r="C4467">
        <v>2.0999999999999999E-3</v>
      </c>
      <c r="D4467">
        <v>3.7000000000000002E-3</v>
      </c>
      <c r="E4467">
        <v>4.0000000000000002E-4</v>
      </c>
      <c r="F4467">
        <v>1.4E-3</v>
      </c>
      <c r="G4467">
        <v>-8.0000000000000004E-4</v>
      </c>
      <c r="H4467">
        <v>5.0000000000000001E-4</v>
      </c>
    </row>
    <row r="4468" spans="1:8" x14ac:dyDescent="0.25">
      <c r="A4468" s="6">
        <v>29699</v>
      </c>
      <c r="B4468">
        <v>-2.0000000000000001E-4</v>
      </c>
      <c r="C4468">
        <v>4.7999999999999996E-3</v>
      </c>
      <c r="D4468">
        <v>-5.9999999999999995E-4</v>
      </c>
      <c r="E4468">
        <v>-1.4E-3</v>
      </c>
      <c r="F4468">
        <v>2.3999999999999998E-3</v>
      </c>
      <c r="G4468">
        <v>-5.9999999999999995E-4</v>
      </c>
      <c r="H4468">
        <v>5.0000000000000001E-4</v>
      </c>
    </row>
    <row r="4469" spans="1:8" x14ac:dyDescent="0.25">
      <c r="A4469" s="6">
        <v>29700</v>
      </c>
      <c r="B4469">
        <v>6.9999999999999004E-3</v>
      </c>
      <c r="C4469">
        <v>-1.8E-3</v>
      </c>
      <c r="D4469">
        <v>-1.2999999999999999E-3</v>
      </c>
      <c r="E4469">
        <v>2.0999999999999999E-3</v>
      </c>
      <c r="F4469">
        <v>8.0000000000000004E-4</v>
      </c>
      <c r="G4469">
        <v>-2.5000000000000001E-3</v>
      </c>
      <c r="H4469">
        <v>5.0000000000000001E-4</v>
      </c>
    </row>
    <row r="4470" spans="1:8" x14ac:dyDescent="0.25">
      <c r="A4470" s="6">
        <v>29703</v>
      </c>
      <c r="B4470">
        <v>2.0999999999999999E-3</v>
      </c>
      <c r="C4470">
        <v>-2.3E-3</v>
      </c>
      <c r="D4470">
        <v>4.0000000000000002E-4</v>
      </c>
      <c r="E4470">
        <v>-2.2000000000000001E-3</v>
      </c>
      <c r="F4470">
        <v>1.5E-3</v>
      </c>
      <c r="G4470">
        <v>-1E-3</v>
      </c>
      <c r="H4470">
        <v>5.0000000000000001E-4</v>
      </c>
    </row>
    <row r="4471" spans="1:8" x14ac:dyDescent="0.25">
      <c r="A4471" s="6">
        <v>29704</v>
      </c>
      <c r="B4471">
        <v>-9.3999999999998998E-3</v>
      </c>
      <c r="C4471">
        <v>-2.3999999999999998E-3</v>
      </c>
      <c r="D4471">
        <v>6.3E-3</v>
      </c>
      <c r="E4471">
        <v>-8.9999999999999998E-4</v>
      </c>
      <c r="F4471">
        <v>2.8999999999999998E-3</v>
      </c>
      <c r="G4471">
        <v>-4.8999999999999998E-3</v>
      </c>
      <c r="H4471">
        <v>5.0000000000000001E-4</v>
      </c>
    </row>
    <row r="4472" spans="1:8" x14ac:dyDescent="0.25">
      <c r="A4472" s="6">
        <v>29705</v>
      </c>
      <c r="B4472">
        <v>-9.4999999999999998E-3</v>
      </c>
      <c r="C4472">
        <v>1.2999999999999999E-3</v>
      </c>
      <c r="D4472">
        <v>1.9E-3</v>
      </c>
      <c r="E4472">
        <v>-5.9999999999999995E-4</v>
      </c>
      <c r="F4472">
        <v>1.5E-3</v>
      </c>
      <c r="G4472">
        <v>-1.4E-3</v>
      </c>
      <c r="H4472">
        <v>5.0000000000000001E-4</v>
      </c>
    </row>
    <row r="4473" spans="1:8" x14ac:dyDescent="0.25">
      <c r="A4473" s="6">
        <v>29706</v>
      </c>
      <c r="B4473">
        <v>0</v>
      </c>
      <c r="C4473">
        <v>1.8E-3</v>
      </c>
      <c r="D4473">
        <v>-4.1999999999999997E-3</v>
      </c>
      <c r="E4473">
        <v>-1.1000000000000001E-3</v>
      </c>
      <c r="F4473">
        <v>4.0000000000000002E-4</v>
      </c>
      <c r="G4473">
        <v>5.9999999999999995E-4</v>
      </c>
      <c r="H4473">
        <v>5.0000000000000001E-4</v>
      </c>
    </row>
    <row r="4474" spans="1:8" x14ac:dyDescent="0.25">
      <c r="A4474" s="6">
        <v>29707</v>
      </c>
      <c r="B4474">
        <v>-1.8E-3</v>
      </c>
      <c r="C4474">
        <v>-2.0000000000000001E-4</v>
      </c>
      <c r="D4474">
        <v>-2.8E-3</v>
      </c>
      <c r="E4474">
        <v>8.9999999999999998E-4</v>
      </c>
      <c r="F4474">
        <v>-1.6999999999999999E-3</v>
      </c>
      <c r="G4474">
        <v>-2.9999999999999997E-4</v>
      </c>
      <c r="H4474">
        <v>5.9999999999999995E-4</v>
      </c>
    </row>
    <row r="4475" spans="1:8" x14ac:dyDescent="0.25">
      <c r="A4475" s="6">
        <v>29710</v>
      </c>
      <c r="B4475">
        <v>-1.5299999999999999E-2</v>
      </c>
      <c r="C4475">
        <v>-3.2000000000000002E-3</v>
      </c>
      <c r="D4475">
        <v>4.3E-3</v>
      </c>
      <c r="E4475">
        <v>1E-4</v>
      </c>
      <c r="F4475">
        <v>1.9E-3</v>
      </c>
      <c r="G4475">
        <v>-7.4000000000000003E-3</v>
      </c>
      <c r="H4475">
        <v>5.9999999999999995E-4</v>
      </c>
    </row>
    <row r="4476" spans="1:8" x14ac:dyDescent="0.25">
      <c r="A4476" s="6">
        <v>29711</v>
      </c>
      <c r="B4476">
        <v>-4.0999999999998997E-3</v>
      </c>
      <c r="C4476">
        <v>-3.8E-3</v>
      </c>
      <c r="D4476">
        <v>-3.5999999999999999E-3</v>
      </c>
      <c r="E4476">
        <v>4.0000000000000001E-3</v>
      </c>
      <c r="F4476">
        <v>-5.1000000000000004E-3</v>
      </c>
      <c r="G4476">
        <v>-1.4E-3</v>
      </c>
      <c r="H4476">
        <v>5.9999999999999995E-4</v>
      </c>
    </row>
    <row r="4477" spans="1:8" x14ac:dyDescent="0.25">
      <c r="A4477" s="6">
        <v>29712</v>
      </c>
      <c r="B4477">
        <v>4.0000000000000001E-3</v>
      </c>
      <c r="C4477">
        <v>-5.0000000000000001E-4</v>
      </c>
      <c r="D4477">
        <v>-3.8999999999999998E-3</v>
      </c>
      <c r="E4477">
        <v>4.4000000000000003E-3</v>
      </c>
      <c r="F4477">
        <v>-5.0000000000000001E-3</v>
      </c>
      <c r="G4477">
        <v>2.3E-3</v>
      </c>
      <c r="H4477">
        <v>5.9999999999999995E-4</v>
      </c>
    </row>
    <row r="4478" spans="1:8" x14ac:dyDescent="0.25">
      <c r="A4478" s="6">
        <v>29713</v>
      </c>
      <c r="B4478">
        <v>7.3000000000000001E-3</v>
      </c>
      <c r="C4478">
        <v>-2E-3</v>
      </c>
      <c r="D4478">
        <v>-3.3999999999999998E-3</v>
      </c>
      <c r="E4478">
        <v>2.0999999999999999E-3</v>
      </c>
      <c r="F4478">
        <v>-1.2999999999999999E-3</v>
      </c>
      <c r="G4478">
        <v>4.0999999999998997E-3</v>
      </c>
      <c r="H4478">
        <v>5.9999999999999995E-4</v>
      </c>
    </row>
    <row r="4479" spans="1:8" x14ac:dyDescent="0.25">
      <c r="A4479" s="6">
        <v>29714</v>
      </c>
      <c r="B4479">
        <v>8.9999999999999998E-4</v>
      </c>
      <c r="C4479">
        <v>3.5999999999999999E-3</v>
      </c>
      <c r="D4479">
        <v>6.9999999999999999E-4</v>
      </c>
      <c r="E4479">
        <v>-5.9999999999999995E-4</v>
      </c>
      <c r="F4479">
        <v>-8.9999999999999998E-4</v>
      </c>
      <c r="G4479">
        <v>3.0000000000000001E-3</v>
      </c>
      <c r="H4479">
        <v>5.9999999999999995E-4</v>
      </c>
    </row>
    <row r="4480" spans="1:8" x14ac:dyDescent="0.25">
      <c r="A4480" s="6">
        <v>29717</v>
      </c>
      <c r="B4480">
        <v>-1.41E-2</v>
      </c>
      <c r="C4480">
        <v>4.0000000000000001E-3</v>
      </c>
      <c r="D4480">
        <v>7.1999999999999998E-3</v>
      </c>
      <c r="E4480">
        <v>-4.3E-3</v>
      </c>
      <c r="F4480">
        <v>3.2000000000000002E-3</v>
      </c>
      <c r="G4480">
        <v>-1.8E-3</v>
      </c>
      <c r="H4480">
        <v>5.9999999999999995E-4</v>
      </c>
    </row>
    <row r="4481" spans="1:8" x14ac:dyDescent="0.25">
      <c r="A4481" s="6">
        <v>29718</v>
      </c>
      <c r="B4481">
        <v>6.4999999999999997E-3</v>
      </c>
      <c r="C4481">
        <v>-5.4999999999999997E-3</v>
      </c>
      <c r="D4481">
        <v>1.6000000000000001E-3</v>
      </c>
      <c r="E4481">
        <v>-5.9999999999999995E-4</v>
      </c>
      <c r="F4481">
        <v>1.5E-3</v>
      </c>
      <c r="G4481">
        <v>-1.1999999999999999E-3</v>
      </c>
      <c r="H4481">
        <v>5.9999999999999995E-4</v>
      </c>
    </row>
    <row r="4482" spans="1:8" x14ac:dyDescent="0.25">
      <c r="A4482" s="6">
        <v>29719</v>
      </c>
      <c r="B4482">
        <v>-4.0000000000000002E-4</v>
      </c>
      <c r="C4482">
        <v>5.3E-3</v>
      </c>
      <c r="D4482">
        <v>-1.6000000000000001E-3</v>
      </c>
      <c r="E4482">
        <v>-6.6E-3</v>
      </c>
      <c r="F4482">
        <v>0</v>
      </c>
      <c r="G4482">
        <v>4.6999999999998996E-3</v>
      </c>
      <c r="H4482">
        <v>5.9999999999999995E-4</v>
      </c>
    </row>
    <row r="4483" spans="1:8" x14ac:dyDescent="0.25">
      <c r="A4483" s="6">
        <v>29720</v>
      </c>
      <c r="B4483">
        <v>5.5999999999999999E-3</v>
      </c>
      <c r="C4483">
        <v>8.9999999999999998E-4</v>
      </c>
      <c r="D4483">
        <v>1.8E-3</v>
      </c>
      <c r="E4483">
        <v>-1.9E-3</v>
      </c>
      <c r="F4483">
        <v>-2E-3</v>
      </c>
      <c r="G4483">
        <v>6.9999999999999999E-4</v>
      </c>
      <c r="H4483">
        <v>5.9999999999999995E-4</v>
      </c>
    </row>
    <row r="4484" spans="1:8" x14ac:dyDescent="0.25">
      <c r="A4484" s="6">
        <v>29721</v>
      </c>
      <c r="B4484">
        <v>6.0999999999998998E-3</v>
      </c>
      <c r="C4484">
        <v>-1.1000000000000001E-3</v>
      </c>
      <c r="D4484">
        <v>2.5999999999999999E-3</v>
      </c>
      <c r="E4484">
        <v>-6.9999999999999999E-4</v>
      </c>
      <c r="F4484">
        <v>-1.4E-3</v>
      </c>
      <c r="G4484">
        <v>2.2000000000000001E-3</v>
      </c>
      <c r="H4484">
        <v>5.9999999999999995E-4</v>
      </c>
    </row>
    <row r="4485" spans="1:8" x14ac:dyDescent="0.25">
      <c r="A4485" s="6">
        <v>29724</v>
      </c>
      <c r="B4485">
        <v>1.5E-3</v>
      </c>
      <c r="C4485">
        <v>2.0000000000000001E-4</v>
      </c>
      <c r="D4485">
        <v>-3.3E-3</v>
      </c>
      <c r="E4485">
        <v>2.5999999999999999E-3</v>
      </c>
      <c r="F4485">
        <v>-1.4E-3</v>
      </c>
      <c r="G4485">
        <v>4.8999999999999998E-3</v>
      </c>
      <c r="H4485">
        <v>5.9999999999999995E-4</v>
      </c>
    </row>
    <row r="4486" spans="1:8" x14ac:dyDescent="0.25">
      <c r="A4486" s="6">
        <v>29725</v>
      </c>
      <c r="B4486">
        <v>-3.2000000000000002E-3</v>
      </c>
      <c r="C4486">
        <v>2.9999999999999997E-4</v>
      </c>
      <c r="D4486">
        <v>0</v>
      </c>
      <c r="E4486">
        <v>1.6000000000000001E-3</v>
      </c>
      <c r="F4486">
        <v>-5.9999999999999995E-4</v>
      </c>
      <c r="G4486">
        <v>1.6000000000000001E-3</v>
      </c>
      <c r="H4486">
        <v>5.9999999999999995E-4</v>
      </c>
    </row>
    <row r="4487" spans="1:8" x14ac:dyDescent="0.25">
      <c r="A4487" s="6">
        <v>29726</v>
      </c>
      <c r="B4487">
        <v>1E-3</v>
      </c>
      <c r="C4487">
        <v>4.1999999999999997E-3</v>
      </c>
      <c r="D4487">
        <v>-4.0000000000000001E-3</v>
      </c>
      <c r="E4487">
        <v>1.2999999999999999E-3</v>
      </c>
      <c r="F4487">
        <v>-2.3E-3</v>
      </c>
      <c r="G4487">
        <v>4.1999999999999997E-3</v>
      </c>
      <c r="H4487">
        <v>5.9999999999999995E-4</v>
      </c>
    </row>
    <row r="4488" spans="1:8" x14ac:dyDescent="0.25">
      <c r="A4488" s="6">
        <v>29727</v>
      </c>
      <c r="B4488">
        <v>-1.1000000000000001E-3</v>
      </c>
      <c r="C4488">
        <v>4.1999999999999997E-3</v>
      </c>
      <c r="D4488">
        <v>1.1000000000000001E-3</v>
      </c>
      <c r="E4488">
        <v>-6.9999999999999999E-4</v>
      </c>
      <c r="F4488">
        <v>-8.0000000000000004E-4</v>
      </c>
      <c r="G4488">
        <v>3.8E-3</v>
      </c>
      <c r="H4488">
        <v>5.9999999999999995E-4</v>
      </c>
    </row>
    <row r="4489" spans="1:8" x14ac:dyDescent="0.25">
      <c r="A4489" s="6">
        <v>29728</v>
      </c>
      <c r="B4489">
        <v>-1E-4</v>
      </c>
      <c r="C4489">
        <v>3.8999999999999998E-3</v>
      </c>
      <c r="D4489">
        <v>-1.1000000000000001E-3</v>
      </c>
      <c r="E4489">
        <v>-6.9999999999999999E-4</v>
      </c>
      <c r="F4489">
        <v>-2.5000000000000001E-3</v>
      </c>
      <c r="G4489">
        <v>5.1000000000000004E-3</v>
      </c>
      <c r="H4489">
        <v>5.9999999999999995E-4</v>
      </c>
    </row>
    <row r="4490" spans="1:8" x14ac:dyDescent="0.25">
      <c r="A4490" s="6">
        <v>29732</v>
      </c>
      <c r="B4490">
        <v>8.8000000000000005E-3</v>
      </c>
      <c r="C4490">
        <v>-4.7999999999999996E-3</v>
      </c>
      <c r="D4490">
        <v>-3.8999999999999998E-3</v>
      </c>
      <c r="E4490">
        <v>4.6999999999998996E-3</v>
      </c>
      <c r="F4490">
        <v>-3.7000000000000002E-3</v>
      </c>
      <c r="G4490">
        <v>2.0000000000000001E-4</v>
      </c>
      <c r="H4490">
        <v>5.9999999999999995E-4</v>
      </c>
    </row>
    <row r="4491" spans="1:8" x14ac:dyDescent="0.25">
      <c r="A4491" s="6">
        <v>29733</v>
      </c>
      <c r="B4491">
        <v>6.4000000000000003E-3</v>
      </c>
      <c r="C4491">
        <v>2.5999999999999999E-3</v>
      </c>
      <c r="D4491">
        <v>-2.3E-3</v>
      </c>
      <c r="E4491">
        <v>3.0000000000000001E-3</v>
      </c>
      <c r="F4491">
        <v>-1.1999999999999999E-3</v>
      </c>
      <c r="G4491">
        <v>8.8999999999999999E-3</v>
      </c>
      <c r="H4491">
        <v>5.9999999999999995E-4</v>
      </c>
    </row>
    <row r="4492" spans="1:8" x14ac:dyDescent="0.25">
      <c r="A4492" s="6">
        <v>29734</v>
      </c>
      <c r="B4492">
        <v>-1.6000000000000001E-3</v>
      </c>
      <c r="C4492">
        <v>8.3000000000000001E-3</v>
      </c>
      <c r="D4492">
        <v>2.8999999999999998E-3</v>
      </c>
      <c r="E4492">
        <v>-4.0999999999998997E-3</v>
      </c>
      <c r="F4492">
        <v>3.2000000000000002E-3</v>
      </c>
      <c r="G4492">
        <v>8.5000000000000006E-3</v>
      </c>
      <c r="H4492">
        <v>5.9999999999999995E-4</v>
      </c>
    </row>
    <row r="4493" spans="1:8" x14ac:dyDescent="0.25">
      <c r="A4493" s="6">
        <v>29735</v>
      </c>
      <c r="B4493">
        <v>-4.7999999999999996E-3</v>
      </c>
      <c r="C4493">
        <v>6.7999999999999996E-3</v>
      </c>
      <c r="D4493">
        <v>3.4999999999998999E-3</v>
      </c>
      <c r="E4493">
        <v>0</v>
      </c>
      <c r="F4493">
        <v>2.5999999999999999E-3</v>
      </c>
      <c r="G4493">
        <v>1.5E-3</v>
      </c>
      <c r="H4493">
        <v>5.9999999999999995E-4</v>
      </c>
    </row>
    <row r="4494" spans="1:8" x14ac:dyDescent="0.25">
      <c r="A4494" s="6">
        <v>29738</v>
      </c>
      <c r="B4494">
        <v>-2.3E-3</v>
      </c>
      <c r="C4494">
        <v>3.2000000000000002E-3</v>
      </c>
      <c r="D4494">
        <v>3.5999999999999999E-3</v>
      </c>
      <c r="E4494">
        <v>1E-4</v>
      </c>
      <c r="F4494">
        <v>4.4999999999999997E-3</v>
      </c>
      <c r="G4494">
        <v>-3.3999999999999998E-3</v>
      </c>
      <c r="H4494">
        <v>5.9999999999999995E-4</v>
      </c>
    </row>
    <row r="4495" spans="1:8" x14ac:dyDescent="0.25">
      <c r="A4495" s="6">
        <v>29739</v>
      </c>
      <c r="B4495">
        <v>-1.44999999999999E-2</v>
      </c>
      <c r="C4495">
        <v>2.3E-3</v>
      </c>
      <c r="D4495">
        <v>8.9999999999999993E-3</v>
      </c>
      <c r="E4495">
        <v>-1.1000000000000001E-3</v>
      </c>
      <c r="F4495">
        <v>5.6999999999998996E-3</v>
      </c>
      <c r="G4495">
        <v>-5.5999999999999999E-3</v>
      </c>
      <c r="H4495">
        <v>5.9999999999999995E-4</v>
      </c>
    </row>
    <row r="4496" spans="1:8" x14ac:dyDescent="0.25">
      <c r="A4496" s="6">
        <v>29740</v>
      </c>
      <c r="B4496">
        <v>-2.9999999999999997E-4</v>
      </c>
      <c r="C4496">
        <v>-1.4E-3</v>
      </c>
      <c r="D4496">
        <v>1.4E-3</v>
      </c>
      <c r="E4496">
        <v>-5.9999999999999995E-4</v>
      </c>
      <c r="F4496">
        <v>2.9999999999999997E-4</v>
      </c>
      <c r="G4496">
        <v>5.0000000000000001E-4</v>
      </c>
      <c r="H4496">
        <v>5.9999999999999995E-4</v>
      </c>
    </row>
    <row r="4497" spans="1:8" x14ac:dyDescent="0.25">
      <c r="A4497" s="6">
        <v>29741</v>
      </c>
      <c r="B4497">
        <v>1.6000000000000001E-3</v>
      </c>
      <c r="C4497">
        <v>1.2999999999999999E-3</v>
      </c>
      <c r="D4497">
        <v>-8.0000000000000004E-4</v>
      </c>
      <c r="E4497">
        <v>-1.4E-3</v>
      </c>
      <c r="F4497">
        <v>-1E-4</v>
      </c>
      <c r="G4497">
        <v>-1.2999999999999999E-3</v>
      </c>
      <c r="H4497">
        <v>5.9999999999999995E-4</v>
      </c>
    </row>
    <row r="4498" spans="1:8" x14ac:dyDescent="0.25">
      <c r="A4498" s="6">
        <v>29742</v>
      </c>
      <c r="B4498">
        <v>8.3999999999999995E-3</v>
      </c>
      <c r="C4498">
        <v>-6.3E-3</v>
      </c>
      <c r="D4498">
        <v>-2.5000000000000001E-3</v>
      </c>
      <c r="E4498">
        <v>2.7000000000000001E-3</v>
      </c>
      <c r="F4498">
        <v>-1.6999999999999999E-3</v>
      </c>
      <c r="G4498">
        <v>-2.5000000000000001E-3</v>
      </c>
      <c r="H4498">
        <v>5.9999999999999995E-4</v>
      </c>
    </row>
    <row r="4499" spans="1:8" x14ac:dyDescent="0.25">
      <c r="A4499" s="6">
        <v>29745</v>
      </c>
      <c r="B4499">
        <v>-2.9999999999999997E-4</v>
      </c>
      <c r="C4499">
        <v>-1.4E-3</v>
      </c>
      <c r="D4499">
        <v>4.4999999999999997E-3</v>
      </c>
      <c r="E4499">
        <v>-4.0000000000000002E-4</v>
      </c>
      <c r="F4499">
        <v>1.6000000000000001E-3</v>
      </c>
      <c r="G4499">
        <v>-3.8E-3</v>
      </c>
      <c r="H4499">
        <v>5.9999999999999995E-4</v>
      </c>
    </row>
    <row r="4500" spans="1:8" x14ac:dyDescent="0.25">
      <c r="A4500" s="6">
        <v>29746</v>
      </c>
      <c r="B4500">
        <v>-3.3999999999999998E-3</v>
      </c>
      <c r="C4500">
        <v>-8.9999999999999998E-4</v>
      </c>
      <c r="D4500">
        <v>3.3E-3</v>
      </c>
      <c r="E4500">
        <v>5.0000000000000001E-4</v>
      </c>
      <c r="F4500">
        <v>-2.9999999999999997E-4</v>
      </c>
      <c r="G4500">
        <v>-3.3E-3</v>
      </c>
      <c r="H4500">
        <v>5.9999999999999995E-4</v>
      </c>
    </row>
    <row r="4501" spans="1:8" x14ac:dyDescent="0.25">
      <c r="A4501" s="6">
        <v>29747</v>
      </c>
      <c r="B4501">
        <v>2.5000000000000001E-3</v>
      </c>
      <c r="C4501">
        <v>-1.1999999999999999E-3</v>
      </c>
      <c r="D4501">
        <v>4.0999999999998997E-3</v>
      </c>
      <c r="E4501">
        <v>-3.3999999999999998E-3</v>
      </c>
      <c r="F4501">
        <v>1.1999999999999999E-3</v>
      </c>
      <c r="G4501">
        <v>-3.5999999999999999E-3</v>
      </c>
      <c r="H4501">
        <v>5.9999999999999995E-4</v>
      </c>
    </row>
    <row r="4502" spans="1:8" x14ac:dyDescent="0.25">
      <c r="A4502" s="6">
        <v>29748</v>
      </c>
      <c r="B4502">
        <v>1.01E-2</v>
      </c>
      <c r="C4502">
        <v>-2.9999999999999997E-4</v>
      </c>
      <c r="D4502">
        <v>6.9999999999999999E-4</v>
      </c>
      <c r="E4502">
        <v>-2.5000000000000001E-3</v>
      </c>
      <c r="F4502">
        <v>4.0000000000000002E-4</v>
      </c>
      <c r="G4502">
        <v>3.0999999999999999E-3</v>
      </c>
      <c r="H4502">
        <v>5.9999999999999995E-4</v>
      </c>
    </row>
    <row r="4503" spans="1:8" x14ac:dyDescent="0.25">
      <c r="A4503" s="6">
        <v>29749</v>
      </c>
      <c r="B4503">
        <v>-4.0000000000000002E-4</v>
      </c>
      <c r="C4503">
        <v>4.0999999999998997E-3</v>
      </c>
      <c r="D4503">
        <v>4.5999999999999999E-3</v>
      </c>
      <c r="E4503">
        <v>-3.5999999999999999E-3</v>
      </c>
      <c r="F4503">
        <v>3.3E-3</v>
      </c>
      <c r="G4503">
        <v>8.0000000000000004E-4</v>
      </c>
      <c r="H4503">
        <v>5.9999999999999995E-4</v>
      </c>
    </row>
    <row r="4504" spans="1:8" x14ac:dyDescent="0.25">
      <c r="A4504" s="6">
        <v>29752</v>
      </c>
      <c r="B4504">
        <v>6.9999999999999999E-4</v>
      </c>
      <c r="C4504">
        <v>0</v>
      </c>
      <c r="D4504">
        <v>1.0999999999999999E-2</v>
      </c>
      <c r="E4504">
        <v>-6.9999999999999004E-3</v>
      </c>
      <c r="F4504">
        <v>6.3E-3</v>
      </c>
      <c r="G4504">
        <v>-6.7000000000000002E-3</v>
      </c>
      <c r="H4504">
        <v>5.9999999999999995E-4</v>
      </c>
    </row>
    <row r="4505" spans="1:8" x14ac:dyDescent="0.25">
      <c r="A4505" s="6">
        <v>29753</v>
      </c>
      <c r="B4505">
        <v>-1.1599999999999999E-2</v>
      </c>
      <c r="C4505">
        <v>1E-3</v>
      </c>
      <c r="D4505">
        <v>1.3599999999999999E-2</v>
      </c>
      <c r="E4505">
        <v>-4.8999999999999998E-3</v>
      </c>
      <c r="F4505">
        <v>7.3000000000000001E-3</v>
      </c>
      <c r="G4505">
        <v>-9.2999999999999992E-3</v>
      </c>
      <c r="H4505">
        <v>5.9999999999999995E-4</v>
      </c>
    </row>
    <row r="4506" spans="1:8" x14ac:dyDescent="0.25">
      <c r="A4506" s="6">
        <v>29754</v>
      </c>
      <c r="B4506">
        <v>6.7999999999999996E-3</v>
      </c>
      <c r="C4506">
        <v>-7.4000000000000003E-3</v>
      </c>
      <c r="D4506">
        <v>-2.5000000000000001E-3</v>
      </c>
      <c r="E4506">
        <v>2.5000000000000001E-3</v>
      </c>
      <c r="F4506">
        <v>2.0000000000000001E-4</v>
      </c>
      <c r="G4506">
        <v>-7.3000000000000001E-3</v>
      </c>
      <c r="H4506">
        <v>5.9999999999999995E-4</v>
      </c>
    </row>
    <row r="4507" spans="1:8" x14ac:dyDescent="0.25">
      <c r="A4507" s="6">
        <v>29755</v>
      </c>
      <c r="B4507">
        <v>-1.21E-2</v>
      </c>
      <c r="C4507">
        <v>5.4999999999999997E-3</v>
      </c>
      <c r="D4507">
        <v>2.5000000000000001E-3</v>
      </c>
      <c r="E4507">
        <v>-1.1000000000000001E-3</v>
      </c>
      <c r="F4507">
        <v>3.7000000000000002E-3</v>
      </c>
      <c r="G4507">
        <v>-2.5999999999999999E-3</v>
      </c>
      <c r="H4507">
        <v>5.9999999999999995E-4</v>
      </c>
    </row>
    <row r="4508" spans="1:8" x14ac:dyDescent="0.25">
      <c r="A4508" s="6">
        <v>29756</v>
      </c>
      <c r="B4508">
        <v>3.7000000000000002E-3</v>
      </c>
      <c r="C4508">
        <v>-2.0999999999999999E-3</v>
      </c>
      <c r="D4508">
        <v>-3.4999999999998999E-3</v>
      </c>
      <c r="E4508">
        <v>3.0999999999999999E-3</v>
      </c>
      <c r="F4508">
        <v>-2.5999999999999999E-3</v>
      </c>
      <c r="G4508">
        <v>-2.8999999999999998E-3</v>
      </c>
      <c r="H4508">
        <v>5.9999999999999995E-4</v>
      </c>
    </row>
    <row r="4509" spans="1:8" x14ac:dyDescent="0.25">
      <c r="A4509" s="6">
        <v>29759</v>
      </c>
      <c r="B4509">
        <v>-2E-3</v>
      </c>
      <c r="C4509">
        <v>-8.0000000000000004E-4</v>
      </c>
      <c r="D4509">
        <v>2.7000000000000001E-3</v>
      </c>
      <c r="E4509">
        <v>-8.9999999999999998E-4</v>
      </c>
      <c r="F4509">
        <v>-1.1000000000000001E-3</v>
      </c>
      <c r="G4509">
        <v>-1.4E-3</v>
      </c>
      <c r="H4509">
        <v>5.9999999999999995E-4</v>
      </c>
    </row>
    <row r="4510" spans="1:8" x14ac:dyDescent="0.25">
      <c r="A4510" s="6">
        <v>29760</v>
      </c>
      <c r="B4510">
        <v>9.1999999999999998E-3</v>
      </c>
      <c r="C4510">
        <v>-7.4000000000000003E-3</v>
      </c>
      <c r="D4510">
        <v>-1.8E-3</v>
      </c>
      <c r="E4510">
        <v>1.2999999999999999E-3</v>
      </c>
      <c r="F4510">
        <v>1E-3</v>
      </c>
      <c r="G4510">
        <v>-1.8E-3</v>
      </c>
      <c r="H4510">
        <v>5.9999999999999995E-4</v>
      </c>
    </row>
    <row r="4511" spans="1:8" x14ac:dyDescent="0.25">
      <c r="A4511" s="6">
        <v>29761</v>
      </c>
      <c r="B4511">
        <v>-5.4999999999999997E-3</v>
      </c>
      <c r="C4511">
        <v>4.6999999999998996E-3</v>
      </c>
      <c r="D4511">
        <v>1.6999999999999999E-3</v>
      </c>
      <c r="E4511">
        <v>-5.9999999999999995E-4</v>
      </c>
      <c r="F4511">
        <v>-2.0000000000000001E-4</v>
      </c>
      <c r="G4511">
        <v>1.5E-3</v>
      </c>
      <c r="H4511">
        <v>5.9999999999999995E-4</v>
      </c>
    </row>
    <row r="4512" spans="1:8" x14ac:dyDescent="0.25">
      <c r="A4512" s="6">
        <v>29762</v>
      </c>
      <c r="B4512">
        <v>1E-3</v>
      </c>
      <c r="C4512">
        <v>-6.9999999999999999E-4</v>
      </c>
      <c r="D4512">
        <v>-8.0000000000000004E-4</v>
      </c>
      <c r="E4512">
        <v>1.4E-3</v>
      </c>
      <c r="F4512">
        <v>-2E-3</v>
      </c>
      <c r="G4512">
        <v>-2.5999999999999999E-3</v>
      </c>
      <c r="H4512">
        <v>5.9999999999999995E-4</v>
      </c>
    </row>
    <row r="4513" spans="1:8" x14ac:dyDescent="0.25">
      <c r="A4513" s="6">
        <v>29763</v>
      </c>
      <c r="B4513">
        <v>-1.9E-3</v>
      </c>
      <c r="C4513">
        <v>2.3999999999999998E-3</v>
      </c>
      <c r="D4513">
        <v>-2.3999999999999998E-3</v>
      </c>
      <c r="E4513">
        <v>2.0999999999999999E-3</v>
      </c>
      <c r="F4513">
        <v>-1.9E-3</v>
      </c>
      <c r="G4513">
        <v>1.8E-3</v>
      </c>
      <c r="H4513">
        <v>5.9999999999999995E-4</v>
      </c>
    </row>
    <row r="4514" spans="1:8" x14ac:dyDescent="0.25">
      <c r="A4514" s="6">
        <v>29766</v>
      </c>
      <c r="B4514">
        <v>-6.1999999999999998E-3</v>
      </c>
      <c r="C4514">
        <v>-1.1999999999999999E-3</v>
      </c>
      <c r="D4514">
        <v>3.4999999999998999E-3</v>
      </c>
      <c r="E4514">
        <v>-1.4E-3</v>
      </c>
      <c r="F4514">
        <v>1.4E-3</v>
      </c>
      <c r="G4514">
        <v>-4.4999999999999997E-3</v>
      </c>
      <c r="H4514">
        <v>5.9999999999999995E-4</v>
      </c>
    </row>
    <row r="4515" spans="1:8" x14ac:dyDescent="0.25">
      <c r="A4515" s="6">
        <v>29767</v>
      </c>
      <c r="B4515">
        <v>-6.4999999999999997E-3</v>
      </c>
      <c r="C4515">
        <v>-2.5000000000000001E-3</v>
      </c>
      <c r="D4515">
        <v>2.0000000000000001E-4</v>
      </c>
      <c r="E4515">
        <v>1.1000000000000001E-3</v>
      </c>
      <c r="F4515">
        <v>1.5E-3</v>
      </c>
      <c r="G4515">
        <v>-6.0000000000000001E-3</v>
      </c>
      <c r="H4515">
        <v>5.9999999999999995E-4</v>
      </c>
    </row>
    <row r="4516" spans="1:8" x14ac:dyDescent="0.25">
      <c r="A4516" s="6">
        <v>29768</v>
      </c>
      <c r="B4516">
        <v>-9.7999999999999997E-3</v>
      </c>
      <c r="C4516">
        <v>2.7000000000000001E-3</v>
      </c>
      <c r="D4516">
        <v>-2.0000000000000001E-4</v>
      </c>
      <c r="E4516">
        <v>-1.2999999999999999E-3</v>
      </c>
      <c r="F4516">
        <v>-5.0000000000000001E-4</v>
      </c>
      <c r="G4516">
        <v>-1.6999999999999999E-3</v>
      </c>
      <c r="H4516">
        <v>5.9999999999999995E-4</v>
      </c>
    </row>
    <row r="4517" spans="1:8" x14ac:dyDescent="0.25">
      <c r="A4517" s="6">
        <v>29769</v>
      </c>
      <c r="B4517">
        <v>-9.4999999999999998E-3</v>
      </c>
      <c r="C4517">
        <v>2.9999999999999997E-4</v>
      </c>
      <c r="D4517">
        <v>5.4999999999999997E-3</v>
      </c>
      <c r="E4517">
        <v>-1.4E-3</v>
      </c>
      <c r="F4517">
        <v>4.4999999999999997E-3</v>
      </c>
      <c r="G4517">
        <v>-5.4000000000000003E-3</v>
      </c>
      <c r="H4517">
        <v>5.9999999999999995E-4</v>
      </c>
    </row>
    <row r="4518" spans="1:8" x14ac:dyDescent="0.25">
      <c r="A4518" s="6">
        <v>29773</v>
      </c>
      <c r="B4518">
        <v>-1.12E-2</v>
      </c>
      <c r="C4518">
        <v>-4.4999999999999997E-3</v>
      </c>
      <c r="D4518">
        <v>8.1999999999999001E-3</v>
      </c>
      <c r="E4518">
        <v>2.0999999999999999E-3</v>
      </c>
      <c r="F4518">
        <v>8.0000000000000004E-4</v>
      </c>
      <c r="G4518">
        <v>-1.3100000000000001E-2</v>
      </c>
      <c r="H4518">
        <v>5.9999999999999995E-4</v>
      </c>
    </row>
    <row r="4519" spans="1:8" x14ac:dyDescent="0.25">
      <c r="A4519" s="6">
        <v>29774</v>
      </c>
      <c r="B4519">
        <v>3.3999999999999998E-3</v>
      </c>
      <c r="C4519">
        <v>-7.3000000000000001E-3</v>
      </c>
      <c r="D4519">
        <v>-1.2999999999999999E-3</v>
      </c>
      <c r="E4519">
        <v>4.3E-3</v>
      </c>
      <c r="F4519">
        <v>-6.0999999999998998E-3</v>
      </c>
      <c r="G4519">
        <v>-1.03E-2</v>
      </c>
      <c r="H4519">
        <v>5.9999999999999995E-4</v>
      </c>
    </row>
    <row r="4520" spans="1:8" x14ac:dyDescent="0.25">
      <c r="A4520" s="6">
        <v>29775</v>
      </c>
      <c r="B4520">
        <v>8.9999999999999998E-4</v>
      </c>
      <c r="C4520">
        <v>-1.6000000000000001E-3</v>
      </c>
      <c r="D4520">
        <v>-2.9999999999999997E-4</v>
      </c>
      <c r="E4520">
        <v>1.2999999999999999E-3</v>
      </c>
      <c r="F4520">
        <v>-3.3E-3</v>
      </c>
      <c r="G4520">
        <v>-4.7999999999999996E-3</v>
      </c>
      <c r="H4520">
        <v>5.9999999999999995E-4</v>
      </c>
    </row>
    <row r="4521" spans="1:8" x14ac:dyDescent="0.25">
      <c r="A4521" s="6">
        <v>29776</v>
      </c>
      <c r="B4521">
        <v>6.6E-3</v>
      </c>
      <c r="C4521">
        <v>-1.5E-3</v>
      </c>
      <c r="D4521">
        <v>-6.1999999999999998E-3</v>
      </c>
      <c r="E4521">
        <v>3.0000000000000001E-3</v>
      </c>
      <c r="F4521">
        <v>-3.8999999999999998E-3</v>
      </c>
      <c r="G4521">
        <v>-8.0000000000000004E-4</v>
      </c>
      <c r="H4521">
        <v>5.9999999999999995E-4</v>
      </c>
    </row>
    <row r="4522" spans="1:8" x14ac:dyDescent="0.25">
      <c r="A4522" s="6">
        <v>29777</v>
      </c>
      <c r="B4522">
        <v>1E-3</v>
      </c>
      <c r="C4522">
        <v>2.3E-3</v>
      </c>
      <c r="D4522">
        <v>-1.1000000000000001E-3</v>
      </c>
      <c r="E4522">
        <v>-3.5999999999999999E-3</v>
      </c>
      <c r="F4522">
        <v>4.0000000000000002E-4</v>
      </c>
      <c r="G4522">
        <v>6.9999999999999999E-4</v>
      </c>
      <c r="H4522">
        <v>5.9999999999999995E-4</v>
      </c>
    </row>
    <row r="4523" spans="1:8" x14ac:dyDescent="0.25">
      <c r="A4523" s="6">
        <v>29780</v>
      </c>
      <c r="B4523">
        <v>1.1999999999999999E-3</v>
      </c>
      <c r="C4523">
        <v>-1.4E-3</v>
      </c>
      <c r="D4523">
        <v>2.8E-3</v>
      </c>
      <c r="E4523">
        <v>-1E-4</v>
      </c>
      <c r="F4523">
        <v>-2.0999999999999999E-3</v>
      </c>
      <c r="G4523">
        <v>-2.8E-3</v>
      </c>
      <c r="H4523">
        <v>5.9999999999999995E-4</v>
      </c>
    </row>
    <row r="4524" spans="1:8" x14ac:dyDescent="0.25">
      <c r="A4524" s="6">
        <v>29781</v>
      </c>
      <c r="B4524">
        <v>-1.1999999999999999E-3</v>
      </c>
      <c r="C4524">
        <v>-3.4999999999998999E-3</v>
      </c>
      <c r="D4524">
        <v>-3.3E-3</v>
      </c>
      <c r="E4524">
        <v>3.3E-3</v>
      </c>
      <c r="F4524">
        <v>-3.3999999999999998E-3</v>
      </c>
      <c r="G4524">
        <v>-6.0000000000000001E-3</v>
      </c>
      <c r="H4524">
        <v>5.9999999999999995E-4</v>
      </c>
    </row>
    <row r="4525" spans="1:8" x14ac:dyDescent="0.25">
      <c r="A4525" s="6">
        <v>29782</v>
      </c>
      <c r="B4525">
        <v>3.8E-3</v>
      </c>
      <c r="C4525">
        <v>1.1999999999999999E-3</v>
      </c>
      <c r="D4525">
        <v>-2.3999999999999998E-3</v>
      </c>
      <c r="E4525">
        <v>-2.9999999999999997E-4</v>
      </c>
      <c r="F4525">
        <v>-4.0000000000000002E-4</v>
      </c>
      <c r="G4525">
        <v>2E-3</v>
      </c>
      <c r="H4525">
        <v>5.9999999999999995E-4</v>
      </c>
    </row>
    <row r="4526" spans="1:8" x14ac:dyDescent="0.25">
      <c r="A4526" s="6">
        <v>29783</v>
      </c>
      <c r="B4526">
        <v>1.4E-3</v>
      </c>
      <c r="C4526">
        <v>1.6999999999999999E-3</v>
      </c>
      <c r="D4526">
        <v>-2.7000000000000001E-3</v>
      </c>
      <c r="E4526">
        <v>1.1999999999999999E-3</v>
      </c>
      <c r="F4526">
        <v>-1.4E-3</v>
      </c>
      <c r="G4526">
        <v>2.5000000000000001E-3</v>
      </c>
      <c r="H4526">
        <v>5.9999999999999995E-4</v>
      </c>
    </row>
    <row r="4527" spans="1:8" x14ac:dyDescent="0.25">
      <c r="A4527" s="6">
        <v>29784</v>
      </c>
      <c r="B4527">
        <v>2.8999999999999998E-3</v>
      </c>
      <c r="C4527">
        <v>-1E-4</v>
      </c>
      <c r="D4527">
        <v>-2.5999999999999999E-3</v>
      </c>
      <c r="E4527">
        <v>1E-4</v>
      </c>
      <c r="F4527">
        <v>-8.9999999999999998E-4</v>
      </c>
      <c r="G4527">
        <v>2.7000000000000001E-3</v>
      </c>
      <c r="H4527">
        <v>5.9999999999999995E-4</v>
      </c>
    </row>
    <row r="4528" spans="1:8" x14ac:dyDescent="0.25">
      <c r="A4528" s="6">
        <v>29787</v>
      </c>
      <c r="B4528">
        <v>-1.5900000000000001E-2</v>
      </c>
      <c r="C4528">
        <v>2.3E-3</v>
      </c>
      <c r="D4528">
        <v>3.3E-3</v>
      </c>
      <c r="E4528">
        <v>1.6999999999999999E-3</v>
      </c>
      <c r="F4528">
        <v>8.9999999999999998E-4</v>
      </c>
      <c r="G4528">
        <v>-2.3999999999999998E-3</v>
      </c>
      <c r="H4528">
        <v>5.9999999999999995E-4</v>
      </c>
    </row>
    <row r="4529" spans="1:8" x14ac:dyDescent="0.25">
      <c r="A4529" s="6">
        <v>29788</v>
      </c>
      <c r="B4529">
        <v>-5.0000000000000001E-3</v>
      </c>
      <c r="C4529">
        <v>-5.5999999999999999E-3</v>
      </c>
      <c r="D4529">
        <v>-6.9999999999999999E-4</v>
      </c>
      <c r="E4529">
        <v>3.2000000000000002E-3</v>
      </c>
      <c r="F4529">
        <v>-8.9999999999999998E-4</v>
      </c>
      <c r="G4529">
        <v>-1.6000000000000001E-3</v>
      </c>
      <c r="H4529">
        <v>5.9999999999999995E-4</v>
      </c>
    </row>
    <row r="4530" spans="1:8" x14ac:dyDescent="0.25">
      <c r="A4530" s="6">
        <v>29789</v>
      </c>
      <c r="B4530">
        <v>-8.8999999999999999E-3</v>
      </c>
      <c r="C4530">
        <v>3.7000000000000002E-3</v>
      </c>
      <c r="D4530">
        <v>2.8999999999999998E-3</v>
      </c>
      <c r="E4530">
        <v>-2.8E-3</v>
      </c>
      <c r="F4530">
        <v>2.3E-3</v>
      </c>
      <c r="G4530">
        <v>1.4E-3</v>
      </c>
      <c r="H4530">
        <v>5.9999999999999995E-4</v>
      </c>
    </row>
    <row r="4531" spans="1:8" x14ac:dyDescent="0.25">
      <c r="A4531" s="6">
        <v>29790</v>
      </c>
      <c r="B4531">
        <v>1.4E-3</v>
      </c>
      <c r="C4531">
        <v>-3.0000000000000001E-3</v>
      </c>
      <c r="D4531">
        <v>-2.3999999999999998E-3</v>
      </c>
      <c r="E4531">
        <v>2.3999999999999998E-3</v>
      </c>
      <c r="F4531">
        <v>-3.8E-3</v>
      </c>
      <c r="G4531">
        <v>5.0000000000000001E-4</v>
      </c>
      <c r="H4531">
        <v>5.9999999999999995E-4</v>
      </c>
    </row>
    <row r="4532" spans="1:8" x14ac:dyDescent="0.25">
      <c r="A4532" s="6">
        <v>29791</v>
      </c>
      <c r="B4532">
        <v>8.0000000000000002E-3</v>
      </c>
      <c r="C4532">
        <v>-2.5999999999999999E-3</v>
      </c>
      <c r="D4532">
        <v>2.9999999999999997E-4</v>
      </c>
      <c r="E4532">
        <v>-1.2999999999999999E-3</v>
      </c>
      <c r="F4532">
        <v>-1.6000000000000001E-3</v>
      </c>
      <c r="G4532">
        <v>1.1999999999999999E-3</v>
      </c>
      <c r="H4532">
        <v>5.9999999999999995E-4</v>
      </c>
    </row>
    <row r="4533" spans="1:8" x14ac:dyDescent="0.25">
      <c r="A4533" s="6">
        <v>29794</v>
      </c>
      <c r="B4533">
        <v>8.1999999999999001E-3</v>
      </c>
      <c r="C4533">
        <v>-3.3E-3</v>
      </c>
      <c r="D4533">
        <v>-4.0000000000000001E-3</v>
      </c>
      <c r="E4533">
        <v>3.0000000000000001E-3</v>
      </c>
      <c r="F4533">
        <v>-3.3E-3</v>
      </c>
      <c r="G4533">
        <v>-1.6000000000000001E-3</v>
      </c>
      <c r="H4533">
        <v>5.9999999999999995E-4</v>
      </c>
    </row>
    <row r="4534" spans="1:8" x14ac:dyDescent="0.25">
      <c r="A4534" s="6">
        <v>29795</v>
      </c>
      <c r="B4534">
        <v>-5.1000000000000004E-3</v>
      </c>
      <c r="C4534">
        <v>2.8E-3</v>
      </c>
      <c r="D4534">
        <v>2.7000000000000001E-3</v>
      </c>
      <c r="E4534">
        <v>-2.0999999999999999E-3</v>
      </c>
      <c r="F4534">
        <v>1.8E-3</v>
      </c>
      <c r="G4534">
        <v>2E-3</v>
      </c>
      <c r="H4534">
        <v>5.9999999999999995E-4</v>
      </c>
    </row>
    <row r="4535" spans="1:8" x14ac:dyDescent="0.25">
      <c r="A4535" s="6">
        <v>29796</v>
      </c>
      <c r="B4535">
        <v>-4.0000000000000002E-4</v>
      </c>
      <c r="C4535">
        <v>4.0000000000000002E-4</v>
      </c>
      <c r="D4535">
        <v>3.2000000000000002E-3</v>
      </c>
      <c r="E4535">
        <v>-2.0999999999999999E-3</v>
      </c>
      <c r="F4535">
        <v>-2.0000000000000001E-4</v>
      </c>
      <c r="G4535">
        <v>1.1000000000000001E-3</v>
      </c>
      <c r="H4535">
        <v>5.9999999999999995E-4</v>
      </c>
    </row>
    <row r="4536" spans="1:8" x14ac:dyDescent="0.25">
      <c r="A4536" s="6">
        <v>29797</v>
      </c>
      <c r="B4536">
        <v>5.5999999999999999E-3</v>
      </c>
      <c r="C4536">
        <v>-8.0000000000000004E-4</v>
      </c>
      <c r="D4536">
        <v>-4.3E-3</v>
      </c>
      <c r="E4536">
        <v>-2.0000000000000001E-4</v>
      </c>
      <c r="F4536">
        <v>-2.5000000000000001E-3</v>
      </c>
      <c r="G4536">
        <v>-2.9999999999999997E-4</v>
      </c>
      <c r="H4536">
        <v>5.9999999999999995E-4</v>
      </c>
    </row>
    <row r="4537" spans="1:8" x14ac:dyDescent="0.25">
      <c r="A4537" s="6">
        <v>29798</v>
      </c>
      <c r="B4537">
        <v>7.7000000000000002E-3</v>
      </c>
      <c r="C4537">
        <v>-1.9E-3</v>
      </c>
      <c r="D4537">
        <v>-3.4999999999998999E-3</v>
      </c>
      <c r="E4537">
        <v>2.0000000000000001E-4</v>
      </c>
      <c r="F4537">
        <v>-3.0000000000000001E-3</v>
      </c>
      <c r="G4537">
        <v>1.8E-3</v>
      </c>
      <c r="H4537">
        <v>5.9999999999999995E-4</v>
      </c>
    </row>
    <row r="4538" spans="1:8" x14ac:dyDescent="0.25">
      <c r="A4538" s="6">
        <v>29801</v>
      </c>
      <c r="B4538">
        <v>-3.3999999999999998E-3</v>
      </c>
      <c r="C4538">
        <v>-1.9E-3</v>
      </c>
      <c r="D4538">
        <v>1.1999999999999999E-3</v>
      </c>
      <c r="E4538">
        <v>3.4999999999998999E-3</v>
      </c>
      <c r="F4538">
        <v>-1.1000000000000001E-3</v>
      </c>
      <c r="G4538">
        <v>1E-4</v>
      </c>
      <c r="H4538">
        <v>5.9999999999999995E-4</v>
      </c>
    </row>
    <row r="4539" spans="1:8" x14ac:dyDescent="0.25">
      <c r="A4539" s="6">
        <v>29802</v>
      </c>
      <c r="B4539">
        <v>4.1999999999999997E-3</v>
      </c>
      <c r="C4539">
        <v>-5.4000000000000003E-3</v>
      </c>
      <c r="D4539">
        <v>-4.6999999999998996E-3</v>
      </c>
      <c r="E4539">
        <v>5.5999999999999999E-3</v>
      </c>
      <c r="F4539">
        <v>-3.3E-3</v>
      </c>
      <c r="G4539">
        <v>-1.8E-3</v>
      </c>
      <c r="H4539">
        <v>5.9999999999999995E-4</v>
      </c>
    </row>
    <row r="4540" spans="1:8" x14ac:dyDescent="0.25">
      <c r="A4540" s="6">
        <v>29803</v>
      </c>
      <c r="B4540">
        <v>1.0500000000000001E-2</v>
      </c>
      <c r="C4540">
        <v>-5.4999999999999997E-3</v>
      </c>
      <c r="D4540">
        <v>-2.7000000000000001E-3</v>
      </c>
      <c r="E4540">
        <v>3.2000000000000002E-3</v>
      </c>
      <c r="F4540">
        <v>-4.4000000000000003E-3</v>
      </c>
      <c r="G4540">
        <v>5.0000000000000001E-4</v>
      </c>
      <c r="H4540">
        <v>5.9999999999999995E-4</v>
      </c>
    </row>
    <row r="4541" spans="1:8" x14ac:dyDescent="0.25">
      <c r="A4541" s="6">
        <v>29804</v>
      </c>
      <c r="B4541">
        <v>8.9999999999999998E-4</v>
      </c>
      <c r="C4541">
        <v>1.6999999999999999E-3</v>
      </c>
      <c r="D4541">
        <v>1E-3</v>
      </c>
      <c r="E4541">
        <v>-1.8E-3</v>
      </c>
      <c r="F4541">
        <v>0</v>
      </c>
      <c r="G4541">
        <v>3.5999999999999999E-3</v>
      </c>
      <c r="H4541">
        <v>5.9999999999999995E-4</v>
      </c>
    </row>
    <row r="4542" spans="1:8" x14ac:dyDescent="0.25">
      <c r="A4542" s="6">
        <v>29805</v>
      </c>
      <c r="B4542">
        <v>-4.4999999999999997E-3</v>
      </c>
      <c r="C4542">
        <v>2.2000000000000001E-3</v>
      </c>
      <c r="D4542">
        <v>2.5000000000000001E-3</v>
      </c>
      <c r="E4542">
        <v>-8.0000000000000004E-4</v>
      </c>
      <c r="F4542">
        <v>-5.0000000000000001E-4</v>
      </c>
      <c r="G4542">
        <v>6.9999999999999999E-4</v>
      </c>
      <c r="H4542">
        <v>5.9999999999999995E-4</v>
      </c>
    </row>
    <row r="4543" spans="1:8" x14ac:dyDescent="0.25">
      <c r="A4543" s="6">
        <v>29808</v>
      </c>
      <c r="B4543">
        <v>3.3999999999999998E-3</v>
      </c>
      <c r="C4543">
        <v>-6.6E-3</v>
      </c>
      <c r="D4543">
        <v>5.0000000000000001E-4</v>
      </c>
      <c r="E4543">
        <v>3.0999999999999999E-3</v>
      </c>
      <c r="F4543">
        <v>-2.3999999999999998E-3</v>
      </c>
      <c r="G4543">
        <v>-5.9999999999999995E-4</v>
      </c>
      <c r="H4543">
        <v>5.9999999999999995E-4</v>
      </c>
    </row>
    <row r="4544" spans="1:8" x14ac:dyDescent="0.25">
      <c r="A4544" s="6">
        <v>29809</v>
      </c>
      <c r="B4544">
        <v>8.5000000000000006E-3</v>
      </c>
      <c r="C4544">
        <v>-5.4000000000000003E-3</v>
      </c>
      <c r="D4544">
        <v>-1.1000000000000001E-3</v>
      </c>
      <c r="E4544">
        <v>-5.9999999999999995E-4</v>
      </c>
      <c r="F4544">
        <v>-3.4999999999998999E-3</v>
      </c>
      <c r="G4544">
        <v>-3.3E-3</v>
      </c>
      <c r="H4544">
        <v>5.9999999999999995E-4</v>
      </c>
    </row>
    <row r="4545" spans="1:8" x14ac:dyDescent="0.25">
      <c r="A4545" s="6">
        <v>29810</v>
      </c>
      <c r="B4545">
        <v>-2.3999999999999998E-3</v>
      </c>
      <c r="C4545">
        <v>3.0999999999999999E-3</v>
      </c>
      <c r="D4545">
        <v>2.7000000000000001E-3</v>
      </c>
      <c r="E4545">
        <v>-5.9999999999999995E-4</v>
      </c>
      <c r="F4545">
        <v>2.7000000000000001E-3</v>
      </c>
      <c r="G4545">
        <v>1.6999999999999999E-3</v>
      </c>
      <c r="H4545">
        <v>5.9999999999999995E-4</v>
      </c>
    </row>
    <row r="4546" spans="1:8" x14ac:dyDescent="0.25">
      <c r="A4546" s="6">
        <v>29811</v>
      </c>
      <c r="B4546">
        <v>5.0000000000000001E-4</v>
      </c>
      <c r="C4546">
        <v>2.0000000000000001E-4</v>
      </c>
      <c r="D4546">
        <v>-2.7000000000000001E-3</v>
      </c>
      <c r="E4546">
        <v>0</v>
      </c>
      <c r="F4546">
        <v>-3.0999999999999999E-3</v>
      </c>
      <c r="G4546">
        <v>-8.9999999999999998E-4</v>
      </c>
      <c r="H4546">
        <v>5.9999999999999995E-4</v>
      </c>
    </row>
    <row r="4547" spans="1:8" x14ac:dyDescent="0.25">
      <c r="A4547" s="6">
        <v>29812</v>
      </c>
      <c r="B4547">
        <v>-6.9999999999999004E-3</v>
      </c>
      <c r="C4547">
        <v>5.1000000000000004E-3</v>
      </c>
      <c r="D4547">
        <v>1.1999999999999999E-3</v>
      </c>
      <c r="E4547">
        <v>-1.4E-3</v>
      </c>
      <c r="F4547">
        <v>2.8E-3</v>
      </c>
      <c r="G4547">
        <v>-1.6000000000000001E-3</v>
      </c>
      <c r="H4547">
        <v>5.9999999999999995E-4</v>
      </c>
    </row>
    <row r="4548" spans="1:8" x14ac:dyDescent="0.25">
      <c r="A4548" s="6">
        <v>29815</v>
      </c>
      <c r="B4548">
        <v>-1.01E-2</v>
      </c>
      <c r="C4548">
        <v>-4.0000000000000002E-4</v>
      </c>
      <c r="D4548">
        <v>6.1999999999999998E-3</v>
      </c>
      <c r="E4548">
        <v>1E-4</v>
      </c>
      <c r="F4548">
        <v>1.9E-3</v>
      </c>
      <c r="G4548">
        <v>-2.7000000000000001E-3</v>
      </c>
      <c r="H4548">
        <v>5.9999999999999995E-4</v>
      </c>
    </row>
    <row r="4549" spans="1:8" x14ac:dyDescent="0.25">
      <c r="A4549" s="6">
        <v>29816</v>
      </c>
      <c r="B4549">
        <v>-1.0999999999999999E-2</v>
      </c>
      <c r="C4549">
        <v>-1.6000000000000001E-3</v>
      </c>
      <c r="D4549">
        <v>6.9999999999999004E-3</v>
      </c>
      <c r="E4549">
        <v>-2.8E-3</v>
      </c>
      <c r="F4549">
        <v>5.1000000000000004E-3</v>
      </c>
      <c r="G4549">
        <v>-3.0999999999999999E-3</v>
      </c>
      <c r="H4549">
        <v>5.9999999999999995E-4</v>
      </c>
    </row>
    <row r="4550" spans="1:8" x14ac:dyDescent="0.25">
      <c r="A4550" s="6">
        <v>29817</v>
      </c>
      <c r="B4550">
        <v>1.9E-3</v>
      </c>
      <c r="C4550">
        <v>-2E-3</v>
      </c>
      <c r="D4550">
        <v>-2.8E-3</v>
      </c>
      <c r="E4550">
        <v>5.9999999999999995E-4</v>
      </c>
      <c r="F4550">
        <v>-8.9999999999999998E-4</v>
      </c>
      <c r="G4550">
        <v>8.9999999999999998E-4</v>
      </c>
      <c r="H4550">
        <v>5.9999999999999995E-4</v>
      </c>
    </row>
    <row r="4551" spans="1:8" x14ac:dyDescent="0.25">
      <c r="A4551" s="6">
        <v>29818</v>
      </c>
      <c r="B4551">
        <v>1.5E-3</v>
      </c>
      <c r="C4551">
        <v>1.5E-3</v>
      </c>
      <c r="D4551">
        <v>-2.3999999999999998E-3</v>
      </c>
      <c r="E4551">
        <v>5.0000000000000001E-4</v>
      </c>
      <c r="F4551">
        <v>-8.0000000000000004E-4</v>
      </c>
      <c r="G4551">
        <v>2.7000000000000001E-3</v>
      </c>
      <c r="H4551">
        <v>5.9999999999999995E-4</v>
      </c>
    </row>
    <row r="4552" spans="1:8" x14ac:dyDescent="0.25">
      <c r="A4552" s="6">
        <v>29819</v>
      </c>
      <c r="B4552">
        <v>-1.03E-2</v>
      </c>
      <c r="C4552">
        <v>4.1999999999999997E-3</v>
      </c>
      <c r="D4552">
        <v>8.5000000000000006E-3</v>
      </c>
      <c r="E4552">
        <v>-4.4000000000000003E-3</v>
      </c>
      <c r="F4552">
        <v>4.7999999999999996E-3</v>
      </c>
      <c r="G4552">
        <v>2.2000000000000001E-3</v>
      </c>
      <c r="H4552">
        <v>5.9999999999999995E-4</v>
      </c>
    </row>
    <row r="4553" spans="1:8" x14ac:dyDescent="0.25">
      <c r="A4553" s="6">
        <v>29822</v>
      </c>
      <c r="B4553">
        <v>-2.9600000000000001E-2</v>
      </c>
      <c r="C4553">
        <v>5.0000000000000001E-4</v>
      </c>
      <c r="D4553">
        <v>1.7999999999999999E-2</v>
      </c>
      <c r="E4553">
        <v>-3.5999999999999999E-3</v>
      </c>
      <c r="F4553">
        <v>1.18999999999999E-2</v>
      </c>
      <c r="G4553">
        <v>-1.1000000000000001E-3</v>
      </c>
      <c r="H4553">
        <v>5.9999999999999995E-4</v>
      </c>
    </row>
    <row r="4554" spans="1:8" x14ac:dyDescent="0.25">
      <c r="A4554" s="6">
        <v>29823</v>
      </c>
      <c r="B4554">
        <v>-5.3E-3</v>
      </c>
      <c r="C4554">
        <v>-1.06E-2</v>
      </c>
      <c r="D4554">
        <v>-1.1999999999999999E-3</v>
      </c>
      <c r="E4554">
        <v>4.0000000000000002E-4</v>
      </c>
      <c r="F4554">
        <v>-4.6999999999998996E-3</v>
      </c>
      <c r="G4554">
        <v>-1E-4</v>
      </c>
      <c r="H4554">
        <v>5.9999999999999995E-4</v>
      </c>
    </row>
    <row r="4555" spans="1:8" x14ac:dyDescent="0.25">
      <c r="A4555" s="6">
        <v>29824</v>
      </c>
      <c r="B4555">
        <v>-1.1999999999999999E-3</v>
      </c>
      <c r="C4555">
        <v>-5.0000000000000001E-4</v>
      </c>
      <c r="D4555">
        <v>2E-3</v>
      </c>
      <c r="E4555">
        <v>-1.9E-3</v>
      </c>
      <c r="F4555">
        <v>1.4E-3</v>
      </c>
      <c r="G4555">
        <v>1E-4</v>
      </c>
      <c r="H4555">
        <v>5.9999999999999995E-4</v>
      </c>
    </row>
    <row r="4556" spans="1:8" x14ac:dyDescent="0.25">
      <c r="A4556" s="6">
        <v>29825</v>
      </c>
      <c r="B4556">
        <v>-1.0699999999999999E-2</v>
      </c>
      <c r="C4556">
        <v>3.0000000000000001E-3</v>
      </c>
      <c r="D4556">
        <v>8.0000000000000002E-3</v>
      </c>
      <c r="E4556">
        <v>-2.5000000000000001E-3</v>
      </c>
      <c r="F4556">
        <v>4.3E-3</v>
      </c>
      <c r="G4556">
        <v>-2.9999999999999997E-4</v>
      </c>
      <c r="H4556">
        <v>5.9999999999999995E-4</v>
      </c>
    </row>
    <row r="4557" spans="1:8" x14ac:dyDescent="0.25">
      <c r="A4557" s="6">
        <v>29826</v>
      </c>
      <c r="B4557">
        <v>4.0999999999998997E-3</v>
      </c>
      <c r="C4557">
        <v>-1.4E-3</v>
      </c>
      <c r="D4557">
        <v>-2.9999999999999997E-4</v>
      </c>
      <c r="E4557">
        <v>-1E-4</v>
      </c>
      <c r="F4557">
        <v>-5.9999999999999995E-4</v>
      </c>
      <c r="G4557">
        <v>-1.6000000000000001E-3</v>
      </c>
      <c r="H4557">
        <v>5.9999999999999995E-4</v>
      </c>
    </row>
    <row r="4558" spans="1:8" x14ac:dyDescent="0.25">
      <c r="A4558" s="6">
        <v>29829</v>
      </c>
      <c r="B4558">
        <v>-1.13999999999999E-2</v>
      </c>
      <c r="C4558">
        <v>5.9999999999999995E-4</v>
      </c>
      <c r="D4558">
        <v>8.6E-3</v>
      </c>
      <c r="E4558">
        <v>6.9999999999999999E-4</v>
      </c>
      <c r="F4558">
        <v>5.0000000000000001E-3</v>
      </c>
      <c r="G4558">
        <v>0</v>
      </c>
      <c r="H4558">
        <v>5.9999999999999995E-4</v>
      </c>
    </row>
    <row r="4559" spans="1:8" x14ac:dyDescent="0.25">
      <c r="A4559" s="6">
        <v>29830</v>
      </c>
      <c r="B4559">
        <v>1.1999999999999999E-3</v>
      </c>
      <c r="C4559">
        <v>-5.3E-3</v>
      </c>
      <c r="D4559">
        <v>-1.1000000000000001E-3</v>
      </c>
      <c r="E4559">
        <v>1.4E-3</v>
      </c>
      <c r="F4559">
        <v>0</v>
      </c>
      <c r="G4559">
        <v>-1E-3</v>
      </c>
      <c r="H4559">
        <v>5.9999999999999995E-4</v>
      </c>
    </row>
    <row r="4560" spans="1:8" x14ac:dyDescent="0.25">
      <c r="A4560" s="6">
        <v>29831</v>
      </c>
      <c r="B4560">
        <v>2.5999999999999999E-3</v>
      </c>
      <c r="C4560">
        <v>2.9999999999999997E-4</v>
      </c>
      <c r="D4560">
        <v>-1.6000000000000001E-3</v>
      </c>
      <c r="E4560">
        <v>-2.9999999999999997E-4</v>
      </c>
      <c r="F4560">
        <v>-1E-3</v>
      </c>
      <c r="G4560">
        <v>2.9999999999999997E-4</v>
      </c>
      <c r="H4560">
        <v>5.9999999999999995E-4</v>
      </c>
    </row>
    <row r="4561" spans="1:8" x14ac:dyDescent="0.25">
      <c r="A4561" s="6">
        <v>29832</v>
      </c>
      <c r="B4561">
        <v>-1.9099999999999999E-2</v>
      </c>
      <c r="C4561">
        <v>2.5000000000000001E-3</v>
      </c>
      <c r="D4561">
        <v>1.18999999999999E-2</v>
      </c>
      <c r="E4561">
        <v>-2.5999999999999999E-3</v>
      </c>
      <c r="F4561">
        <v>8.1999999999999001E-3</v>
      </c>
      <c r="G4561">
        <v>-2.5000000000000001E-3</v>
      </c>
      <c r="H4561">
        <v>5.9999999999999995E-4</v>
      </c>
    </row>
    <row r="4562" spans="1:8" x14ac:dyDescent="0.25">
      <c r="A4562" s="6">
        <v>29833</v>
      </c>
      <c r="B4562">
        <v>-1.04E-2</v>
      </c>
      <c r="C4562">
        <v>-5.9999999999999995E-4</v>
      </c>
      <c r="D4562">
        <v>4.1999999999999997E-3</v>
      </c>
      <c r="E4562">
        <v>-1.2999999999999999E-3</v>
      </c>
      <c r="F4562">
        <v>4.4999999999999997E-3</v>
      </c>
      <c r="G4562">
        <v>-4.7999999999999996E-3</v>
      </c>
      <c r="H4562">
        <v>5.9999999999999995E-4</v>
      </c>
    </row>
    <row r="4563" spans="1:8" x14ac:dyDescent="0.25">
      <c r="A4563" s="6">
        <v>29837</v>
      </c>
      <c r="B4563">
        <v>-1.9699999999999999E-2</v>
      </c>
      <c r="C4563">
        <v>-7.9000000000000008E-3</v>
      </c>
      <c r="D4563">
        <v>1.09E-2</v>
      </c>
      <c r="E4563">
        <v>-6.9999999999999999E-4</v>
      </c>
      <c r="F4563">
        <v>8.6E-3</v>
      </c>
      <c r="G4563">
        <v>-5.1000000000000004E-3</v>
      </c>
      <c r="H4563">
        <v>5.9999999999999995E-4</v>
      </c>
    </row>
    <row r="4564" spans="1:8" x14ac:dyDescent="0.25">
      <c r="A4564" s="6">
        <v>29838</v>
      </c>
      <c r="B4564">
        <v>2.5000000000000001E-3</v>
      </c>
      <c r="C4564">
        <v>-2.5000000000000001E-3</v>
      </c>
      <c r="D4564">
        <v>-2.2000000000000001E-3</v>
      </c>
      <c r="E4564">
        <v>2.3999999999999998E-3</v>
      </c>
      <c r="F4564">
        <v>-1.8E-3</v>
      </c>
      <c r="G4564">
        <v>2.0999999999999999E-3</v>
      </c>
      <c r="H4564">
        <v>5.9999999999999995E-4</v>
      </c>
    </row>
    <row r="4565" spans="1:8" x14ac:dyDescent="0.25">
      <c r="A4565" s="6">
        <v>29839</v>
      </c>
      <c r="B4565">
        <v>1.49E-2</v>
      </c>
      <c r="C4565">
        <v>2.0000000000000001E-4</v>
      </c>
      <c r="D4565">
        <v>-7.3000000000000001E-3</v>
      </c>
      <c r="E4565">
        <v>1.8E-3</v>
      </c>
      <c r="F4565">
        <v>-8.1999999999999001E-3</v>
      </c>
      <c r="G4565">
        <v>2.2000000000000001E-3</v>
      </c>
      <c r="H4565">
        <v>5.9999999999999995E-4</v>
      </c>
    </row>
    <row r="4566" spans="1:8" x14ac:dyDescent="0.25">
      <c r="A4566" s="6">
        <v>29840</v>
      </c>
      <c r="B4566">
        <v>1.1599999999999999E-2</v>
      </c>
      <c r="C4566">
        <v>0</v>
      </c>
      <c r="D4566">
        <v>-2.5000000000000001E-3</v>
      </c>
      <c r="E4566">
        <v>1E-4</v>
      </c>
      <c r="F4566">
        <v>2.0000000000000001E-4</v>
      </c>
      <c r="G4566">
        <v>-1.8E-3</v>
      </c>
      <c r="H4566">
        <v>5.9999999999999995E-4</v>
      </c>
    </row>
    <row r="4567" spans="1:8" x14ac:dyDescent="0.25">
      <c r="A4567" s="6">
        <v>29843</v>
      </c>
      <c r="B4567">
        <v>-7.7999999999999996E-3</v>
      </c>
      <c r="C4567">
        <v>6.4999999999999997E-3</v>
      </c>
      <c r="D4567">
        <v>-2.0000000000000001E-4</v>
      </c>
      <c r="E4567">
        <v>0</v>
      </c>
      <c r="F4567">
        <v>3.0000000000000001E-3</v>
      </c>
      <c r="G4567">
        <v>2.9999999999999997E-4</v>
      </c>
      <c r="H4567">
        <v>5.9999999999999995E-4</v>
      </c>
    </row>
    <row r="4568" spans="1:8" x14ac:dyDescent="0.25">
      <c r="A4568" s="6">
        <v>29844</v>
      </c>
      <c r="B4568">
        <v>-6.1999999999999998E-3</v>
      </c>
      <c r="C4568">
        <v>4.3E-3</v>
      </c>
      <c r="D4568">
        <v>4.0999999999998997E-3</v>
      </c>
      <c r="E4568">
        <v>-1.4E-3</v>
      </c>
      <c r="F4568">
        <v>2.7000000000000001E-3</v>
      </c>
      <c r="G4568">
        <v>5.0000000000000001E-4</v>
      </c>
      <c r="H4568">
        <v>5.9999999999999995E-4</v>
      </c>
    </row>
    <row r="4569" spans="1:8" x14ac:dyDescent="0.25">
      <c r="A4569" s="6">
        <v>29845</v>
      </c>
      <c r="B4569">
        <v>-8.5000000000000006E-3</v>
      </c>
      <c r="C4569">
        <v>-1.8E-3</v>
      </c>
      <c r="D4569">
        <v>1.0999999999999999E-2</v>
      </c>
      <c r="E4569">
        <v>-2.0000000000000001E-4</v>
      </c>
      <c r="F4569">
        <v>5.0000000000000001E-3</v>
      </c>
      <c r="G4569">
        <v>3.2000000000000002E-3</v>
      </c>
      <c r="H4569">
        <v>5.9999999999999995E-4</v>
      </c>
    </row>
    <row r="4570" spans="1:8" x14ac:dyDescent="0.25">
      <c r="A4570" s="6">
        <v>29846</v>
      </c>
      <c r="B4570">
        <v>-1.4800000000000001E-2</v>
      </c>
      <c r="C4570">
        <v>1.8E-3</v>
      </c>
      <c r="D4570">
        <v>1.3100000000000001E-2</v>
      </c>
      <c r="E4570">
        <v>-2.8E-3</v>
      </c>
      <c r="F4570">
        <v>5.5999999999999999E-3</v>
      </c>
      <c r="G4570">
        <v>3.5999999999999999E-3</v>
      </c>
      <c r="H4570">
        <v>5.9999999999999995E-4</v>
      </c>
    </row>
    <row r="4571" spans="1:8" x14ac:dyDescent="0.25">
      <c r="A4571" s="6">
        <v>29847</v>
      </c>
      <c r="B4571">
        <v>-9.1999999999999998E-3</v>
      </c>
      <c r="C4571">
        <v>-2.7000000000000001E-3</v>
      </c>
      <c r="D4571">
        <v>7.6E-3</v>
      </c>
      <c r="E4571">
        <v>-3.0999999999999999E-3</v>
      </c>
      <c r="F4571">
        <v>2.3999999999999998E-3</v>
      </c>
      <c r="G4571">
        <v>1.1999999999999999E-3</v>
      </c>
      <c r="H4571">
        <v>5.9999999999999995E-4</v>
      </c>
    </row>
    <row r="4572" spans="1:8" x14ac:dyDescent="0.25">
      <c r="A4572" s="6">
        <v>29850</v>
      </c>
      <c r="B4572">
        <v>5.4000000000000003E-3</v>
      </c>
      <c r="C4572">
        <v>-7.4000000000000003E-3</v>
      </c>
      <c r="D4572">
        <v>2.5999999999999999E-3</v>
      </c>
      <c r="E4572">
        <v>2.8999999999999998E-3</v>
      </c>
      <c r="F4572">
        <v>5.0000000000000001E-4</v>
      </c>
      <c r="G4572">
        <v>-1.2999999999999999E-3</v>
      </c>
      <c r="H4572">
        <v>5.9999999999999995E-4</v>
      </c>
    </row>
    <row r="4573" spans="1:8" x14ac:dyDescent="0.25">
      <c r="A4573" s="6">
        <v>29851</v>
      </c>
      <c r="B4573">
        <v>-5.1999999999999998E-3</v>
      </c>
      <c r="C4573">
        <v>1.6000000000000001E-3</v>
      </c>
      <c r="D4573">
        <v>4.6999999999998996E-3</v>
      </c>
      <c r="E4573">
        <v>-1.9E-3</v>
      </c>
      <c r="F4573">
        <v>4.3E-3</v>
      </c>
      <c r="G4573">
        <v>4.8999999999999998E-3</v>
      </c>
      <c r="H4573">
        <v>5.9999999999999995E-4</v>
      </c>
    </row>
    <row r="4574" spans="1:8" x14ac:dyDescent="0.25">
      <c r="A4574" s="6">
        <v>29852</v>
      </c>
      <c r="B4574">
        <v>-1.21999999999999E-2</v>
      </c>
      <c r="C4574">
        <v>-9.2999999999999992E-3</v>
      </c>
      <c r="D4574">
        <v>9.1000000000000004E-3</v>
      </c>
      <c r="E4574">
        <v>8.9999999999999998E-4</v>
      </c>
      <c r="F4574">
        <v>3.8E-3</v>
      </c>
      <c r="G4574">
        <v>5.0000000000000001E-3</v>
      </c>
      <c r="H4574">
        <v>5.9999999999999995E-4</v>
      </c>
    </row>
    <row r="4575" spans="1:8" x14ac:dyDescent="0.25">
      <c r="A4575" s="6">
        <v>29853</v>
      </c>
      <c r="B4575">
        <v>-3.8999999999999998E-3</v>
      </c>
      <c r="C4575">
        <v>3.2000000000000002E-3</v>
      </c>
      <c r="D4575">
        <v>1.8E-3</v>
      </c>
      <c r="E4575">
        <v>-2.0000000000000001E-4</v>
      </c>
      <c r="F4575">
        <v>-5.9999999999999995E-4</v>
      </c>
      <c r="G4575">
        <v>3.3999999999999998E-3</v>
      </c>
      <c r="H4575">
        <v>5.9999999999999995E-4</v>
      </c>
    </row>
    <row r="4576" spans="1:8" x14ac:dyDescent="0.25">
      <c r="A4576" s="6">
        <v>29854</v>
      </c>
      <c r="B4576">
        <v>-2.4E-2</v>
      </c>
      <c r="C4576">
        <v>-1.11E-2</v>
      </c>
      <c r="D4576">
        <v>1.7500000000000002E-2</v>
      </c>
      <c r="E4576">
        <v>-2.3E-3</v>
      </c>
      <c r="F4576">
        <v>7.4000000000000003E-3</v>
      </c>
      <c r="G4576">
        <v>5.3E-3</v>
      </c>
      <c r="H4576">
        <v>5.9999999999999995E-4</v>
      </c>
    </row>
    <row r="4577" spans="1:8" x14ac:dyDescent="0.25">
      <c r="A4577" s="6">
        <v>29857</v>
      </c>
      <c r="B4577">
        <v>1.9400000000000001E-2</v>
      </c>
      <c r="C4577">
        <v>-1.8200000000000001E-2</v>
      </c>
      <c r="D4577">
        <v>-1.5900000000000001E-2</v>
      </c>
      <c r="E4577">
        <v>1.0800000000000001E-2</v>
      </c>
      <c r="F4577">
        <v>-1.24E-2</v>
      </c>
      <c r="G4577">
        <v>-2.0999999999999999E-3</v>
      </c>
      <c r="H4577">
        <v>5.9999999999999995E-4</v>
      </c>
    </row>
    <row r="4578" spans="1:8" x14ac:dyDescent="0.25">
      <c r="A4578" s="6">
        <v>29858</v>
      </c>
      <c r="B4578">
        <v>8.5000000000000006E-3</v>
      </c>
      <c r="C4578">
        <v>1.52E-2</v>
      </c>
      <c r="D4578">
        <v>-1.26E-2</v>
      </c>
      <c r="E4578">
        <v>-1E-4</v>
      </c>
      <c r="F4578">
        <v>-3.8E-3</v>
      </c>
      <c r="G4578">
        <v>1.2999999999999999E-3</v>
      </c>
      <c r="H4578">
        <v>5.9999999999999995E-4</v>
      </c>
    </row>
    <row r="4579" spans="1:8" x14ac:dyDescent="0.25">
      <c r="A4579" s="6">
        <v>29859</v>
      </c>
      <c r="B4579">
        <v>2.8E-3</v>
      </c>
      <c r="C4579">
        <v>5.4000000000000003E-3</v>
      </c>
      <c r="D4579">
        <v>-3.0999999999999999E-3</v>
      </c>
      <c r="E4579">
        <v>-1.8E-3</v>
      </c>
      <c r="F4579">
        <v>-2.0999999999999999E-3</v>
      </c>
      <c r="G4579">
        <v>1.2999999999999999E-3</v>
      </c>
      <c r="H4579">
        <v>5.9999999999999995E-4</v>
      </c>
    </row>
    <row r="4580" spans="1:8" x14ac:dyDescent="0.25">
      <c r="A4580" s="6">
        <v>29860</v>
      </c>
      <c r="B4580">
        <v>6.6E-3</v>
      </c>
      <c r="C4580">
        <v>-2.0000000000000001E-4</v>
      </c>
      <c r="D4580">
        <v>-8.1999999999999001E-3</v>
      </c>
      <c r="E4580">
        <v>4.3E-3</v>
      </c>
      <c r="F4580">
        <v>-4.6999999999998996E-3</v>
      </c>
      <c r="G4580">
        <v>-5.1000000000000004E-3</v>
      </c>
      <c r="H4580">
        <v>5.0000000000000001E-4</v>
      </c>
    </row>
    <row r="4581" spans="1:8" x14ac:dyDescent="0.25">
      <c r="A4581" s="6">
        <v>29861</v>
      </c>
      <c r="B4581">
        <v>1.9599999999999999E-2</v>
      </c>
      <c r="C4581">
        <v>-1.4E-3</v>
      </c>
      <c r="D4581">
        <v>-9.5999999999999992E-3</v>
      </c>
      <c r="E4581">
        <v>4.4999999999999997E-3</v>
      </c>
      <c r="F4581">
        <v>-9.3999999999998998E-3</v>
      </c>
      <c r="G4581">
        <v>-2.5000000000000001E-3</v>
      </c>
      <c r="H4581">
        <v>5.0000000000000001E-4</v>
      </c>
    </row>
    <row r="4582" spans="1:8" x14ac:dyDescent="0.25">
      <c r="A4582" s="6">
        <v>29864</v>
      </c>
      <c r="B4582">
        <v>3.0999999999999999E-3</v>
      </c>
      <c r="C4582">
        <v>5.4000000000000003E-3</v>
      </c>
      <c r="D4582">
        <v>-2.3999999999999998E-3</v>
      </c>
      <c r="E4582">
        <v>1E-4</v>
      </c>
      <c r="F4582">
        <v>-1.9E-3</v>
      </c>
      <c r="G4582">
        <v>1.2999999999999999E-3</v>
      </c>
      <c r="H4582">
        <v>5.0000000000000001E-4</v>
      </c>
    </row>
    <row r="4583" spans="1:8" x14ac:dyDescent="0.25">
      <c r="A4583" s="6">
        <v>29865</v>
      </c>
      <c r="B4583">
        <v>-6.9999999999999999E-4</v>
      </c>
      <c r="C4583">
        <v>2.8999999999999998E-3</v>
      </c>
      <c r="D4583">
        <v>-9.2999999999999992E-3</v>
      </c>
      <c r="E4583">
        <v>3.7000000000000002E-3</v>
      </c>
      <c r="F4583">
        <v>-6.1999999999999998E-3</v>
      </c>
      <c r="G4583">
        <v>-7.4000000000000003E-3</v>
      </c>
      <c r="H4583">
        <v>5.0000000000000001E-4</v>
      </c>
    </row>
    <row r="4584" spans="1:8" x14ac:dyDescent="0.25">
      <c r="A4584" s="6">
        <v>29866</v>
      </c>
      <c r="B4584">
        <v>1.55E-2</v>
      </c>
      <c r="C4584">
        <v>-1E-4</v>
      </c>
      <c r="D4584">
        <v>-7.9000000000000008E-3</v>
      </c>
      <c r="E4584">
        <v>5.0000000000000001E-4</v>
      </c>
      <c r="F4584">
        <v>-3.0000000000000001E-3</v>
      </c>
      <c r="G4584">
        <v>-1.2999999999999999E-3</v>
      </c>
      <c r="H4584">
        <v>5.0000000000000001E-4</v>
      </c>
    </row>
    <row r="4585" spans="1:8" x14ac:dyDescent="0.25">
      <c r="A4585" s="6">
        <v>29867</v>
      </c>
      <c r="B4585">
        <v>8.8000000000000005E-3</v>
      </c>
      <c r="C4585">
        <v>3.8999999999999998E-3</v>
      </c>
      <c r="D4585">
        <v>-6.4999999999999997E-3</v>
      </c>
      <c r="E4585">
        <v>2.9999999999999997E-4</v>
      </c>
      <c r="F4585">
        <v>-5.0000000000000001E-4</v>
      </c>
      <c r="G4585">
        <v>3.5999999999999999E-3</v>
      </c>
      <c r="H4585">
        <v>5.0000000000000001E-4</v>
      </c>
    </row>
    <row r="4586" spans="1:8" x14ac:dyDescent="0.25">
      <c r="A4586" s="6">
        <v>29868</v>
      </c>
      <c r="B4586">
        <v>-4.8999999999999998E-3</v>
      </c>
      <c r="C4586">
        <v>6.0999999999998998E-3</v>
      </c>
      <c r="D4586">
        <v>8.6999999999999994E-3</v>
      </c>
      <c r="E4586">
        <v>-2.5000000000000001E-3</v>
      </c>
      <c r="F4586">
        <v>8.0999999999999996E-3</v>
      </c>
      <c r="G4586">
        <v>3.0000000000000001E-3</v>
      </c>
      <c r="H4586">
        <v>5.0000000000000001E-4</v>
      </c>
    </row>
    <row r="4587" spans="1:8" x14ac:dyDescent="0.25">
      <c r="A4587" s="6">
        <v>29871</v>
      </c>
      <c r="B4587">
        <v>-2.2000000000000001E-3</v>
      </c>
      <c r="C4587">
        <v>3.0999999999999999E-3</v>
      </c>
      <c r="D4587">
        <v>2.8E-3</v>
      </c>
      <c r="E4587">
        <v>-2.9999999999999997E-4</v>
      </c>
      <c r="F4587">
        <v>2E-3</v>
      </c>
      <c r="G4587">
        <v>3.8E-3</v>
      </c>
      <c r="H4587">
        <v>5.0000000000000001E-4</v>
      </c>
    </row>
    <row r="4588" spans="1:8" x14ac:dyDescent="0.25">
      <c r="A4588" s="6">
        <v>29872</v>
      </c>
      <c r="B4588">
        <v>-2.2000000000000001E-3</v>
      </c>
      <c r="C4588">
        <v>4.5999999999999999E-3</v>
      </c>
      <c r="D4588">
        <v>-8.9999999999999998E-4</v>
      </c>
      <c r="E4588">
        <v>1.1999999999999999E-3</v>
      </c>
      <c r="F4588">
        <v>-6.9999999999999999E-4</v>
      </c>
      <c r="G4588">
        <v>2.3999999999999998E-3</v>
      </c>
      <c r="H4588">
        <v>5.0000000000000001E-4</v>
      </c>
    </row>
    <row r="4589" spans="1:8" x14ac:dyDescent="0.25">
      <c r="A4589" s="6">
        <v>29873</v>
      </c>
      <c r="B4589">
        <v>-1.5800000000000002E-2</v>
      </c>
      <c r="C4589">
        <v>4.1999999999999997E-3</v>
      </c>
      <c r="D4589">
        <v>0.01</v>
      </c>
      <c r="E4589">
        <v>-1.1999999999999999E-3</v>
      </c>
      <c r="F4589">
        <v>5.6999999999998996E-3</v>
      </c>
      <c r="G4589">
        <v>1.0500000000000001E-2</v>
      </c>
      <c r="H4589">
        <v>5.0000000000000001E-4</v>
      </c>
    </row>
    <row r="4590" spans="1:8" x14ac:dyDescent="0.25">
      <c r="A4590" s="6">
        <v>29874</v>
      </c>
      <c r="B4590">
        <v>5.4999999999999997E-3</v>
      </c>
      <c r="C4590">
        <v>-3.8999999999999998E-3</v>
      </c>
      <c r="D4590">
        <v>-1.2999999999999999E-3</v>
      </c>
      <c r="E4590">
        <v>1.9E-3</v>
      </c>
      <c r="F4590">
        <v>-3.8E-3</v>
      </c>
      <c r="G4590">
        <v>2.7000000000000001E-3</v>
      </c>
      <c r="H4590">
        <v>5.0000000000000001E-4</v>
      </c>
    </row>
    <row r="4591" spans="1:8" x14ac:dyDescent="0.25">
      <c r="A4591" s="6">
        <v>29875</v>
      </c>
      <c r="B4591">
        <v>-3.5999999999999999E-3</v>
      </c>
      <c r="C4591">
        <v>3.3E-3</v>
      </c>
      <c r="D4591">
        <v>3.3E-3</v>
      </c>
      <c r="E4591">
        <v>5.9999999999999995E-4</v>
      </c>
      <c r="F4591">
        <v>1.6000000000000001E-3</v>
      </c>
      <c r="G4591">
        <v>4.8999999999999998E-3</v>
      </c>
      <c r="H4591">
        <v>5.0000000000000001E-4</v>
      </c>
    </row>
    <row r="4592" spans="1:8" x14ac:dyDescent="0.25">
      <c r="A4592" s="6">
        <v>29878</v>
      </c>
      <c r="B4592">
        <v>-2.0999999999999999E-3</v>
      </c>
      <c r="C4592">
        <v>-1.8E-3</v>
      </c>
      <c r="D4592">
        <v>2.7000000000000001E-3</v>
      </c>
      <c r="E4592">
        <v>1.8E-3</v>
      </c>
      <c r="F4592">
        <v>2.5000000000000001E-3</v>
      </c>
      <c r="G4592">
        <v>6.0000000000000001E-3</v>
      </c>
      <c r="H4592">
        <v>5.0000000000000001E-4</v>
      </c>
    </row>
    <row r="4593" spans="1:8" x14ac:dyDescent="0.25">
      <c r="A4593" s="6">
        <v>29879</v>
      </c>
      <c r="B4593">
        <v>9.4999999999999998E-3</v>
      </c>
      <c r="C4593">
        <v>-4.0000000000000001E-3</v>
      </c>
      <c r="D4593">
        <v>-6.0000000000000001E-3</v>
      </c>
      <c r="E4593">
        <v>2.8E-3</v>
      </c>
      <c r="F4593">
        <v>-3.0999999999999999E-3</v>
      </c>
      <c r="G4593">
        <v>-2.0999999999999999E-3</v>
      </c>
      <c r="H4593">
        <v>5.0000000000000001E-4</v>
      </c>
    </row>
    <row r="4594" spans="1:8" x14ac:dyDescent="0.25">
      <c r="A4594" s="6">
        <v>29880</v>
      </c>
      <c r="B4594">
        <v>-1.1999999999999999E-3</v>
      </c>
      <c r="C4594">
        <v>4.1999999999999997E-3</v>
      </c>
      <c r="D4594">
        <v>-4.7999999999999996E-3</v>
      </c>
      <c r="E4594">
        <v>3.4999999999998999E-3</v>
      </c>
      <c r="F4594">
        <v>-3.3E-3</v>
      </c>
      <c r="G4594">
        <v>5.9999999999999995E-4</v>
      </c>
      <c r="H4594">
        <v>5.0000000000000001E-4</v>
      </c>
    </row>
    <row r="4595" spans="1:8" x14ac:dyDescent="0.25">
      <c r="A4595" s="6">
        <v>29881</v>
      </c>
      <c r="B4595">
        <v>-3.8E-3</v>
      </c>
      <c r="C4595">
        <v>1.1999999999999999E-3</v>
      </c>
      <c r="D4595">
        <v>0</v>
      </c>
      <c r="E4595">
        <v>3.0000000000000001E-3</v>
      </c>
      <c r="F4595">
        <v>-2.3999999999999998E-3</v>
      </c>
      <c r="G4595">
        <v>2.2000000000000001E-3</v>
      </c>
      <c r="H4595">
        <v>5.0000000000000001E-4</v>
      </c>
    </row>
    <row r="4596" spans="1:8" x14ac:dyDescent="0.25">
      <c r="A4596" s="6">
        <v>29882</v>
      </c>
      <c r="B4596">
        <v>-8.0000000000000002E-3</v>
      </c>
      <c r="C4596">
        <v>4.0000000000000001E-3</v>
      </c>
      <c r="D4596">
        <v>8.9999999999999998E-4</v>
      </c>
      <c r="E4596">
        <v>5.9999999999999995E-4</v>
      </c>
      <c r="F4596">
        <v>4.0000000000000002E-4</v>
      </c>
      <c r="G4596">
        <v>4.7999999999999996E-3</v>
      </c>
      <c r="H4596">
        <v>5.0000000000000001E-4</v>
      </c>
    </row>
    <row r="4597" spans="1:8" x14ac:dyDescent="0.25">
      <c r="A4597" s="6">
        <v>29885</v>
      </c>
      <c r="B4597">
        <v>-4.5999999999999999E-3</v>
      </c>
      <c r="C4597">
        <v>-8.9999999999999998E-4</v>
      </c>
      <c r="D4597">
        <v>-1E-3</v>
      </c>
      <c r="E4597">
        <v>4.4999999999999997E-3</v>
      </c>
      <c r="F4597">
        <v>-1.4E-3</v>
      </c>
      <c r="G4597">
        <v>4.4000000000000003E-3</v>
      </c>
      <c r="H4597">
        <v>5.0000000000000001E-4</v>
      </c>
    </row>
    <row r="4598" spans="1:8" x14ac:dyDescent="0.25">
      <c r="A4598" s="6">
        <v>29886</v>
      </c>
      <c r="B4598">
        <v>9.2999999999999992E-3</v>
      </c>
      <c r="C4598">
        <v>-1.4E-3</v>
      </c>
      <c r="D4598">
        <v>-5.4000000000000003E-3</v>
      </c>
      <c r="E4598">
        <v>1.5E-3</v>
      </c>
      <c r="F4598">
        <v>-1.5E-3</v>
      </c>
      <c r="G4598">
        <v>-2.3999999999999998E-3</v>
      </c>
      <c r="H4598">
        <v>5.0000000000000001E-4</v>
      </c>
    </row>
    <row r="4599" spans="1:8" x14ac:dyDescent="0.25">
      <c r="A4599" s="6">
        <v>29887</v>
      </c>
      <c r="B4599">
        <v>2.2000000000000001E-3</v>
      </c>
      <c r="C4599">
        <v>2.3999999999999998E-3</v>
      </c>
      <c r="D4599">
        <v>-1.9E-3</v>
      </c>
      <c r="E4599">
        <v>4.0000000000000002E-4</v>
      </c>
      <c r="F4599">
        <v>-1.1000000000000001E-3</v>
      </c>
      <c r="G4599">
        <v>1.2999999999999999E-3</v>
      </c>
      <c r="H4599">
        <v>5.0000000000000001E-4</v>
      </c>
    </row>
    <row r="4600" spans="1:8" x14ac:dyDescent="0.25">
      <c r="A4600" s="6">
        <v>29888</v>
      </c>
      <c r="B4600">
        <v>-3.8E-3</v>
      </c>
      <c r="C4600">
        <v>5.9999999999999995E-4</v>
      </c>
      <c r="D4600">
        <v>2.0000000000000001E-4</v>
      </c>
      <c r="E4600">
        <v>5.9999999999999995E-4</v>
      </c>
      <c r="F4600">
        <v>-1E-3</v>
      </c>
      <c r="G4600">
        <v>1.2999999999999999E-3</v>
      </c>
      <c r="H4600">
        <v>5.0000000000000001E-4</v>
      </c>
    </row>
    <row r="4601" spans="1:8" x14ac:dyDescent="0.25">
      <c r="A4601" s="6">
        <v>29889</v>
      </c>
      <c r="B4601">
        <v>2.1499999999999998E-2</v>
      </c>
      <c r="C4601">
        <v>-1.1299999999999999E-2</v>
      </c>
      <c r="D4601">
        <v>-2.3E-3</v>
      </c>
      <c r="E4601">
        <v>-1.9E-3</v>
      </c>
      <c r="F4601">
        <v>-3.5999999999999999E-3</v>
      </c>
      <c r="G4601">
        <v>-5.0000000000000001E-3</v>
      </c>
      <c r="H4601">
        <v>5.0000000000000001E-4</v>
      </c>
    </row>
    <row r="4602" spans="1:8" x14ac:dyDescent="0.25">
      <c r="A4602" s="6">
        <v>29892</v>
      </c>
      <c r="B4602">
        <v>1.89E-2</v>
      </c>
      <c r="C4602">
        <v>-6.6E-3</v>
      </c>
      <c r="D4602">
        <v>-1.3599999999999999E-2</v>
      </c>
      <c r="E4602">
        <v>6.0999999999998998E-3</v>
      </c>
      <c r="F4602">
        <v>-8.1999999999999001E-3</v>
      </c>
      <c r="G4602">
        <v>-9.7000000000000003E-3</v>
      </c>
      <c r="H4602">
        <v>5.0000000000000001E-4</v>
      </c>
    </row>
    <row r="4603" spans="1:8" x14ac:dyDescent="0.25">
      <c r="A4603" s="6">
        <v>29893</v>
      </c>
      <c r="B4603">
        <v>4.3E-3</v>
      </c>
      <c r="C4603">
        <v>1.4E-3</v>
      </c>
      <c r="D4603">
        <v>-1.5E-3</v>
      </c>
      <c r="E4603">
        <v>2.9999999999999997E-4</v>
      </c>
      <c r="F4603">
        <v>4.0000000000000002E-4</v>
      </c>
      <c r="G4603">
        <v>-3.3999999999999998E-3</v>
      </c>
      <c r="H4603">
        <v>5.0000000000000001E-4</v>
      </c>
    </row>
    <row r="4604" spans="1:8" x14ac:dyDescent="0.25">
      <c r="A4604" s="6">
        <v>29894</v>
      </c>
      <c r="B4604">
        <v>1.6000000000000001E-3</v>
      </c>
      <c r="C4604">
        <v>1.1000000000000001E-3</v>
      </c>
      <c r="D4604">
        <v>8.9999999999999998E-4</v>
      </c>
      <c r="E4604">
        <v>0</v>
      </c>
      <c r="F4604">
        <v>8.0000000000000004E-4</v>
      </c>
      <c r="G4604">
        <v>2.9999999999999997E-4</v>
      </c>
      <c r="H4604">
        <v>5.0000000000000001E-4</v>
      </c>
    </row>
    <row r="4605" spans="1:8" x14ac:dyDescent="0.25">
      <c r="A4605" s="6">
        <v>29895</v>
      </c>
      <c r="B4605">
        <v>-7.0999999999998998E-3</v>
      </c>
      <c r="C4605">
        <v>5.7999999999999996E-3</v>
      </c>
      <c r="D4605">
        <v>6.4000000000000003E-3</v>
      </c>
      <c r="E4605">
        <v>-2.2000000000000001E-3</v>
      </c>
      <c r="F4605">
        <v>5.1999999999999998E-3</v>
      </c>
      <c r="G4605">
        <v>3.3999999999999998E-3</v>
      </c>
      <c r="H4605">
        <v>5.0000000000000001E-4</v>
      </c>
    </row>
    <row r="4606" spans="1:8" x14ac:dyDescent="0.25">
      <c r="A4606" s="6">
        <v>29896</v>
      </c>
      <c r="B4606">
        <v>-5.1000000000000004E-3</v>
      </c>
      <c r="C4606">
        <v>2.8999999999999998E-3</v>
      </c>
      <c r="D4606">
        <v>4.7999999999999996E-3</v>
      </c>
      <c r="E4606">
        <v>-3.0000000000000001E-3</v>
      </c>
      <c r="F4606">
        <v>2.3999999999999998E-3</v>
      </c>
      <c r="G4606">
        <v>4.0999999999998997E-3</v>
      </c>
      <c r="H4606">
        <v>5.0000000000000001E-4</v>
      </c>
    </row>
    <row r="4607" spans="1:8" x14ac:dyDescent="0.25">
      <c r="A4607" s="6">
        <v>29899</v>
      </c>
      <c r="B4607">
        <v>3.4999999999998999E-3</v>
      </c>
      <c r="C4607">
        <v>-5.4999999999999997E-3</v>
      </c>
      <c r="D4607">
        <v>7.1999999999999998E-3</v>
      </c>
      <c r="E4607">
        <v>-5.9999999999999995E-4</v>
      </c>
      <c r="F4607">
        <v>5.0000000000000001E-4</v>
      </c>
      <c r="G4607">
        <v>4.3E-3</v>
      </c>
      <c r="H4607">
        <v>5.0000000000000001E-4</v>
      </c>
    </row>
    <row r="4608" spans="1:8" x14ac:dyDescent="0.25">
      <c r="A4608" s="6">
        <v>29900</v>
      </c>
      <c r="B4608">
        <v>-4.0000000000000001E-3</v>
      </c>
      <c r="C4608">
        <v>3.4999999999998999E-3</v>
      </c>
      <c r="D4608">
        <v>6.3E-3</v>
      </c>
      <c r="E4608">
        <v>-1.6000000000000001E-3</v>
      </c>
      <c r="F4608">
        <v>2.8E-3</v>
      </c>
      <c r="G4608">
        <v>3.8999999999999998E-3</v>
      </c>
      <c r="H4608">
        <v>5.0000000000000001E-4</v>
      </c>
    </row>
    <row r="4609" spans="1:8" x14ac:dyDescent="0.25">
      <c r="A4609" s="6">
        <v>29901</v>
      </c>
      <c r="B4609">
        <v>1.1999999999999999E-3</v>
      </c>
      <c r="C4609">
        <v>-2.0999999999999999E-3</v>
      </c>
      <c r="D4609">
        <v>4.8999999999999998E-3</v>
      </c>
      <c r="E4609">
        <v>-4.3E-3</v>
      </c>
      <c r="F4609">
        <v>1.6999999999999999E-3</v>
      </c>
      <c r="G4609">
        <v>5.8999999999999999E-3</v>
      </c>
      <c r="H4609">
        <v>5.0000000000000001E-4</v>
      </c>
    </row>
    <row r="4610" spans="1:8" x14ac:dyDescent="0.25">
      <c r="A4610" s="6">
        <v>29902</v>
      </c>
      <c r="B4610">
        <v>2.3E-3</v>
      </c>
      <c r="C4610">
        <v>1.1999999999999999E-3</v>
      </c>
      <c r="D4610">
        <v>5.1999999999999998E-3</v>
      </c>
      <c r="E4610">
        <v>-3.5999999999999999E-3</v>
      </c>
      <c r="F4610">
        <v>3.0000000000000001E-3</v>
      </c>
      <c r="G4610">
        <v>1E-3</v>
      </c>
      <c r="H4610">
        <v>5.0000000000000001E-4</v>
      </c>
    </row>
    <row r="4611" spans="1:8" x14ac:dyDescent="0.25">
      <c r="A4611" s="6">
        <v>29903</v>
      </c>
      <c r="B4611">
        <v>-1.15E-2</v>
      </c>
      <c r="C4611">
        <v>6.7999999999999996E-3</v>
      </c>
      <c r="D4611">
        <v>1.11E-2</v>
      </c>
      <c r="E4611">
        <v>-3.8E-3</v>
      </c>
      <c r="F4611">
        <v>5.4000000000000003E-3</v>
      </c>
      <c r="G4611">
        <v>4.4999999999999997E-3</v>
      </c>
      <c r="H4611">
        <v>5.0000000000000001E-4</v>
      </c>
    </row>
    <row r="4612" spans="1:8" x14ac:dyDescent="0.25">
      <c r="A4612" s="6">
        <v>29906</v>
      </c>
      <c r="B4612">
        <v>-1.3100000000000001E-2</v>
      </c>
      <c r="C4612">
        <v>-2.2000000000000001E-3</v>
      </c>
      <c r="D4612">
        <v>1.0800000000000001E-2</v>
      </c>
      <c r="E4612">
        <v>5.0000000000000001E-4</v>
      </c>
      <c r="F4612">
        <v>5.0000000000000001E-3</v>
      </c>
      <c r="G4612">
        <v>4.5999999999999999E-3</v>
      </c>
      <c r="H4612">
        <v>5.0000000000000001E-4</v>
      </c>
    </row>
    <row r="4613" spans="1:8" x14ac:dyDescent="0.25">
      <c r="A4613" s="6">
        <v>29907</v>
      </c>
      <c r="B4613">
        <v>5.1000000000000004E-3</v>
      </c>
      <c r="C4613">
        <v>-6.7999999999999996E-3</v>
      </c>
      <c r="D4613">
        <v>6.9999999999999999E-4</v>
      </c>
      <c r="E4613">
        <v>2.0999999999999999E-3</v>
      </c>
      <c r="F4613">
        <v>-1.6999999999999999E-3</v>
      </c>
      <c r="G4613">
        <v>-6.9999999999999999E-4</v>
      </c>
      <c r="H4613">
        <v>5.0000000000000001E-4</v>
      </c>
    </row>
    <row r="4614" spans="1:8" x14ac:dyDescent="0.25">
      <c r="A4614" s="6">
        <v>29908</v>
      </c>
      <c r="B4614">
        <v>-4.4999999999999997E-3</v>
      </c>
      <c r="C4614">
        <v>3.7000000000000002E-3</v>
      </c>
      <c r="D4614">
        <v>4.0999999999998997E-3</v>
      </c>
      <c r="E4614">
        <v>-2.7000000000000001E-3</v>
      </c>
      <c r="F4614">
        <v>6.0999999999998998E-3</v>
      </c>
      <c r="G4614">
        <v>4.1999999999999997E-3</v>
      </c>
      <c r="H4614">
        <v>5.0000000000000001E-4</v>
      </c>
    </row>
    <row r="4615" spans="1:8" x14ac:dyDescent="0.25">
      <c r="A4615" s="6">
        <v>29909</v>
      </c>
      <c r="B4615">
        <v>4.1999999999999997E-3</v>
      </c>
      <c r="C4615">
        <v>-4.8999999999999998E-3</v>
      </c>
      <c r="D4615">
        <v>-5.5999999999999999E-3</v>
      </c>
      <c r="E4615">
        <v>5.1000000000000004E-3</v>
      </c>
      <c r="F4615">
        <v>-6.7000000000000002E-3</v>
      </c>
      <c r="G4615">
        <v>-4.4000000000000003E-3</v>
      </c>
      <c r="H4615">
        <v>5.0000000000000001E-4</v>
      </c>
    </row>
    <row r="4616" spans="1:8" x14ac:dyDescent="0.25">
      <c r="A4616" s="6">
        <v>29910</v>
      </c>
      <c r="B4616">
        <v>8.5000000000000006E-3</v>
      </c>
      <c r="C4616">
        <v>-1.6999999999999999E-3</v>
      </c>
      <c r="D4616">
        <v>-5.1000000000000004E-3</v>
      </c>
      <c r="E4616">
        <v>1.8E-3</v>
      </c>
      <c r="F4616">
        <v>-2.5999999999999999E-3</v>
      </c>
      <c r="G4616">
        <v>-2.3E-3</v>
      </c>
      <c r="H4616">
        <v>5.0000000000000001E-4</v>
      </c>
    </row>
    <row r="4617" spans="1:8" x14ac:dyDescent="0.25">
      <c r="A4617" s="6">
        <v>29913</v>
      </c>
      <c r="B4617">
        <v>-1E-3</v>
      </c>
      <c r="C4617">
        <v>-2.0000000000000001E-4</v>
      </c>
      <c r="D4617">
        <v>-4.1999999999999997E-3</v>
      </c>
      <c r="E4617">
        <v>3.4999999999998999E-3</v>
      </c>
      <c r="F4617">
        <v>-1.1000000000000001E-3</v>
      </c>
      <c r="G4617">
        <v>-1.6999999999999999E-3</v>
      </c>
      <c r="H4617">
        <v>5.0000000000000001E-4</v>
      </c>
    </row>
    <row r="4618" spans="1:8" x14ac:dyDescent="0.25">
      <c r="A4618" s="6">
        <v>29914</v>
      </c>
      <c r="B4618">
        <v>1.21E-2</v>
      </c>
      <c r="C4618">
        <v>-8.1999999999999001E-3</v>
      </c>
      <c r="D4618">
        <v>-1.9E-3</v>
      </c>
      <c r="E4618">
        <v>1.8E-3</v>
      </c>
      <c r="F4618">
        <v>8.0000000000000004E-4</v>
      </c>
      <c r="G4618">
        <v>-5.6999999999998996E-3</v>
      </c>
      <c r="H4618">
        <v>5.0000000000000001E-4</v>
      </c>
    </row>
    <row r="4619" spans="1:8" x14ac:dyDescent="0.25">
      <c r="A4619" s="6">
        <v>29915</v>
      </c>
      <c r="B4619">
        <v>3.3999999999999998E-3</v>
      </c>
      <c r="C4619">
        <v>1.1000000000000001E-3</v>
      </c>
      <c r="D4619">
        <v>-4.0000000000000002E-4</v>
      </c>
      <c r="E4619">
        <v>-2E-3</v>
      </c>
      <c r="F4619">
        <v>1.4E-3</v>
      </c>
      <c r="G4619">
        <v>-1.1000000000000001E-3</v>
      </c>
      <c r="H4619">
        <v>5.0000000000000001E-4</v>
      </c>
    </row>
    <row r="4620" spans="1:8" x14ac:dyDescent="0.25">
      <c r="A4620" s="6">
        <v>29917</v>
      </c>
      <c r="B4620">
        <v>6.9999999999999004E-3</v>
      </c>
      <c r="C4620">
        <v>-1E-3</v>
      </c>
      <c r="D4620">
        <v>-3.5999999999999999E-3</v>
      </c>
      <c r="E4620">
        <v>-2.9999999999999997E-4</v>
      </c>
      <c r="F4620">
        <v>8.9999999999999998E-4</v>
      </c>
      <c r="G4620">
        <v>-5.1000000000000004E-3</v>
      </c>
      <c r="H4620">
        <v>5.0000000000000001E-4</v>
      </c>
    </row>
    <row r="4621" spans="1:8" x14ac:dyDescent="0.25">
      <c r="A4621" s="6">
        <v>29920</v>
      </c>
      <c r="B4621">
        <v>7.9000000000000008E-3</v>
      </c>
      <c r="C4621">
        <v>-3.8999999999999998E-3</v>
      </c>
      <c r="D4621">
        <v>-8.5000000000000006E-3</v>
      </c>
      <c r="E4621">
        <v>4.6999999999998996E-3</v>
      </c>
      <c r="F4621">
        <v>-6.9999999999999004E-3</v>
      </c>
      <c r="G4621">
        <v>-8.1999999999999001E-3</v>
      </c>
      <c r="H4621">
        <v>5.0000000000000001E-4</v>
      </c>
    </row>
    <row r="4622" spans="1:8" x14ac:dyDescent="0.25">
      <c r="A4622" s="6">
        <v>29921</v>
      </c>
      <c r="B4622">
        <v>-2.3E-3</v>
      </c>
      <c r="C4622">
        <v>1E-3</v>
      </c>
      <c r="D4622">
        <v>1E-3</v>
      </c>
      <c r="E4622">
        <v>-1.2999999999999999E-3</v>
      </c>
      <c r="F4622">
        <v>5.3E-3</v>
      </c>
      <c r="G4622">
        <v>2.9999999999999997E-4</v>
      </c>
      <c r="H4622">
        <v>4.0000000000000002E-4</v>
      </c>
    </row>
    <row r="4623" spans="1:8" x14ac:dyDescent="0.25">
      <c r="A4623" s="6">
        <v>29922</v>
      </c>
      <c r="B4623">
        <v>-1.01E-2</v>
      </c>
      <c r="C4623">
        <v>6.4000000000000003E-3</v>
      </c>
      <c r="D4623">
        <v>2.7000000000000001E-3</v>
      </c>
      <c r="E4623">
        <v>-1.1000000000000001E-3</v>
      </c>
      <c r="F4623">
        <v>3.2000000000000002E-3</v>
      </c>
      <c r="G4623">
        <v>1.6000000000000001E-3</v>
      </c>
      <c r="H4623">
        <v>4.0000000000000002E-4</v>
      </c>
    </row>
    <row r="4624" spans="1:8" x14ac:dyDescent="0.25">
      <c r="A4624" s="6">
        <v>29923</v>
      </c>
      <c r="B4624">
        <v>3.0999999999999999E-3</v>
      </c>
      <c r="C4624">
        <v>-3.8999999999999998E-3</v>
      </c>
      <c r="D4624">
        <v>-1.6000000000000001E-3</v>
      </c>
      <c r="E4624">
        <v>2.0999999999999999E-3</v>
      </c>
      <c r="F4624">
        <v>8.9999999999999998E-4</v>
      </c>
      <c r="G4624">
        <v>-2.8E-3</v>
      </c>
      <c r="H4624">
        <v>4.0000000000000002E-4</v>
      </c>
    </row>
    <row r="4625" spans="1:8" x14ac:dyDescent="0.25">
      <c r="A4625" s="6">
        <v>29924</v>
      </c>
      <c r="B4625">
        <v>6.4999999999999997E-3</v>
      </c>
      <c r="C4625">
        <v>-2.0999999999999999E-3</v>
      </c>
      <c r="D4625">
        <v>-1E-3</v>
      </c>
      <c r="E4625">
        <v>5.0000000000000001E-4</v>
      </c>
      <c r="F4625">
        <v>8.9999999999999998E-4</v>
      </c>
      <c r="G4625">
        <v>-4.6999999999998996E-3</v>
      </c>
      <c r="H4625">
        <v>4.0000000000000002E-4</v>
      </c>
    </row>
    <row r="4626" spans="1:8" x14ac:dyDescent="0.25">
      <c r="A4626" s="6">
        <v>29927</v>
      </c>
      <c r="B4626">
        <v>-7.7999999999999996E-3</v>
      </c>
      <c r="C4626">
        <v>1.4E-3</v>
      </c>
      <c r="D4626">
        <v>4.0999999999998997E-3</v>
      </c>
      <c r="E4626">
        <v>5.9999999999999995E-4</v>
      </c>
      <c r="F4626">
        <v>1.4E-3</v>
      </c>
      <c r="G4626">
        <v>2.5000000000000001E-3</v>
      </c>
      <c r="H4626">
        <v>4.0000000000000002E-4</v>
      </c>
    </row>
    <row r="4627" spans="1:8" x14ac:dyDescent="0.25">
      <c r="A4627" s="6">
        <v>29928</v>
      </c>
      <c r="B4627">
        <v>-4.7999999999999996E-3</v>
      </c>
      <c r="C4627">
        <v>-3.8E-3</v>
      </c>
      <c r="D4627">
        <v>1.2999999999999999E-3</v>
      </c>
      <c r="E4627">
        <v>2.9999999999999997E-4</v>
      </c>
      <c r="F4627">
        <v>1.4E-3</v>
      </c>
      <c r="G4627">
        <v>3.0999999999999999E-3</v>
      </c>
      <c r="H4627">
        <v>4.0000000000000002E-4</v>
      </c>
    </row>
    <row r="4628" spans="1:8" x14ac:dyDescent="0.25">
      <c r="A4628" s="6">
        <v>29929</v>
      </c>
      <c r="B4628">
        <v>4.0999999999998997E-3</v>
      </c>
      <c r="C4628">
        <v>-2.7000000000000001E-3</v>
      </c>
      <c r="D4628">
        <v>-5.1000000000000004E-3</v>
      </c>
      <c r="E4628">
        <v>-1E-4</v>
      </c>
      <c r="F4628">
        <v>-2.7000000000000001E-3</v>
      </c>
      <c r="G4628">
        <v>-5.7999999999999996E-3</v>
      </c>
      <c r="H4628">
        <v>4.0000000000000002E-4</v>
      </c>
    </row>
    <row r="4629" spans="1:8" x14ac:dyDescent="0.25">
      <c r="A4629" s="6">
        <v>29930</v>
      </c>
      <c r="B4629">
        <v>1.4E-3</v>
      </c>
      <c r="C4629">
        <v>1.5E-3</v>
      </c>
      <c r="D4629">
        <v>-2.0000000000000001E-4</v>
      </c>
      <c r="E4629">
        <v>-1.1000000000000001E-3</v>
      </c>
      <c r="F4629">
        <v>1.6999999999999999E-3</v>
      </c>
      <c r="G4629">
        <v>2.9999999999999997E-4</v>
      </c>
      <c r="H4629">
        <v>4.0000000000000002E-4</v>
      </c>
    </row>
    <row r="4630" spans="1:8" x14ac:dyDescent="0.25">
      <c r="A4630" s="6">
        <v>29931</v>
      </c>
      <c r="B4630">
        <v>-5.5999999999999999E-3</v>
      </c>
      <c r="C4630">
        <v>4.1999999999999997E-3</v>
      </c>
      <c r="D4630">
        <v>-2.9999999999999997E-4</v>
      </c>
      <c r="E4630">
        <v>2.0000000000000001E-4</v>
      </c>
      <c r="F4630">
        <v>8.0000000000000004E-4</v>
      </c>
      <c r="G4630">
        <v>1.6000000000000001E-3</v>
      </c>
      <c r="H4630">
        <v>4.0000000000000002E-4</v>
      </c>
    </row>
    <row r="4631" spans="1:8" x14ac:dyDescent="0.25">
      <c r="A4631" s="6">
        <v>29934</v>
      </c>
      <c r="B4631">
        <v>-1.5900000000000001E-2</v>
      </c>
      <c r="C4631">
        <v>2E-3</v>
      </c>
      <c r="D4631">
        <v>6.4000000000000003E-3</v>
      </c>
      <c r="E4631">
        <v>-1E-4</v>
      </c>
      <c r="F4631">
        <v>2.3E-3</v>
      </c>
      <c r="G4631">
        <v>6.0000000000000001E-3</v>
      </c>
      <c r="H4631">
        <v>4.0000000000000002E-4</v>
      </c>
    </row>
    <row r="4632" spans="1:8" x14ac:dyDescent="0.25">
      <c r="A4632" s="6">
        <v>29935</v>
      </c>
      <c r="B4632">
        <v>4.0000000000000002E-4</v>
      </c>
      <c r="C4632">
        <v>5.9999999999999995E-4</v>
      </c>
      <c r="D4632">
        <v>2.0000000000000001E-4</v>
      </c>
      <c r="E4632">
        <v>-2.5999999999999999E-3</v>
      </c>
      <c r="F4632">
        <v>1.5E-3</v>
      </c>
      <c r="G4632">
        <v>6.9999999999999999E-4</v>
      </c>
      <c r="H4632">
        <v>4.0000000000000002E-4</v>
      </c>
    </row>
    <row r="4633" spans="1:8" x14ac:dyDescent="0.25">
      <c r="A4633" s="6">
        <v>29936</v>
      </c>
      <c r="B4633">
        <v>-3.5999999999999999E-3</v>
      </c>
      <c r="C4633">
        <v>3.8E-3</v>
      </c>
      <c r="D4633">
        <v>-1.1999999999999999E-3</v>
      </c>
      <c r="E4633">
        <v>5.0000000000000001E-4</v>
      </c>
      <c r="F4633">
        <v>2.0000000000000001E-4</v>
      </c>
      <c r="G4633">
        <v>-2.9999999999999997E-4</v>
      </c>
      <c r="H4633">
        <v>4.0000000000000002E-4</v>
      </c>
    </row>
    <row r="4634" spans="1:8" x14ac:dyDescent="0.25">
      <c r="A4634" s="6">
        <v>29937</v>
      </c>
      <c r="B4634">
        <v>4.0000000000000001E-3</v>
      </c>
      <c r="C4634">
        <v>-2E-3</v>
      </c>
      <c r="D4634">
        <v>-6.1999999999999998E-3</v>
      </c>
      <c r="E4634">
        <v>5.0000000000000001E-3</v>
      </c>
      <c r="F4634">
        <v>-2.5000000000000001E-3</v>
      </c>
      <c r="G4634">
        <v>-3.7000000000000002E-3</v>
      </c>
      <c r="H4634">
        <v>4.0000000000000002E-4</v>
      </c>
    </row>
    <row r="4635" spans="1:8" x14ac:dyDescent="0.25">
      <c r="A4635" s="6">
        <v>29938</v>
      </c>
      <c r="B4635">
        <v>6.3E-3</v>
      </c>
      <c r="C4635">
        <v>-1.1999999999999999E-3</v>
      </c>
      <c r="D4635">
        <v>-4.0999999999998997E-3</v>
      </c>
      <c r="E4635">
        <v>-1E-4</v>
      </c>
      <c r="F4635">
        <v>0</v>
      </c>
      <c r="G4635">
        <v>-2E-3</v>
      </c>
      <c r="H4635">
        <v>4.0000000000000002E-4</v>
      </c>
    </row>
    <row r="4636" spans="1:8" x14ac:dyDescent="0.25">
      <c r="A4636" s="6">
        <v>29941</v>
      </c>
      <c r="B4636">
        <v>-4.5999999999999999E-3</v>
      </c>
      <c r="C4636">
        <v>8.9999999999999998E-4</v>
      </c>
      <c r="D4636">
        <v>3.5999999999999999E-3</v>
      </c>
      <c r="E4636">
        <v>1E-3</v>
      </c>
      <c r="F4636">
        <v>1E-4</v>
      </c>
      <c r="G4636">
        <v>4.4999999999999997E-3</v>
      </c>
      <c r="H4636">
        <v>4.0000000000000002E-4</v>
      </c>
    </row>
    <row r="4637" spans="1:8" x14ac:dyDescent="0.25">
      <c r="A4637" s="6">
        <v>29942</v>
      </c>
      <c r="B4637">
        <v>-3.8999999999999998E-3</v>
      </c>
      <c r="C4637">
        <v>8.0000000000000004E-4</v>
      </c>
      <c r="D4637">
        <v>3.8999999999999998E-3</v>
      </c>
      <c r="E4637">
        <v>0</v>
      </c>
      <c r="F4637">
        <v>4.0999999999998997E-3</v>
      </c>
      <c r="G4637">
        <v>4.4000000000000003E-3</v>
      </c>
      <c r="H4637">
        <v>4.0000000000000002E-4</v>
      </c>
    </row>
    <row r="4638" spans="1:8" x14ac:dyDescent="0.25">
      <c r="A4638" s="6">
        <v>29943</v>
      </c>
      <c r="B4638">
        <v>-4.0000000000000001E-3</v>
      </c>
      <c r="C4638">
        <v>2.8999999999999998E-3</v>
      </c>
      <c r="D4638">
        <v>1.9E-3</v>
      </c>
      <c r="E4638">
        <v>-8.9999999999999998E-4</v>
      </c>
      <c r="F4638">
        <v>4.0000000000000002E-4</v>
      </c>
      <c r="G4638">
        <v>0</v>
      </c>
      <c r="H4638">
        <v>4.0000000000000002E-4</v>
      </c>
    </row>
    <row r="4639" spans="1:8" x14ac:dyDescent="0.25">
      <c r="A4639" s="6">
        <v>29944</v>
      </c>
      <c r="B4639">
        <v>2.0999999999999999E-3</v>
      </c>
      <c r="C4639">
        <v>2.0000000000000001E-4</v>
      </c>
      <c r="D4639">
        <v>-1.4E-3</v>
      </c>
      <c r="E4639">
        <v>-1.9E-3</v>
      </c>
      <c r="F4639">
        <v>-5.0000000000000001E-4</v>
      </c>
      <c r="G4639">
        <v>-3.5999999999999999E-3</v>
      </c>
      <c r="H4639">
        <v>4.0000000000000002E-4</v>
      </c>
    </row>
    <row r="4640" spans="1:8" x14ac:dyDescent="0.25">
      <c r="A4640" s="6">
        <v>29948</v>
      </c>
      <c r="B4640">
        <v>-2.7000000000000001E-3</v>
      </c>
      <c r="C4640">
        <v>-8.0000000000000004E-4</v>
      </c>
      <c r="D4640">
        <v>2.8999999999999998E-3</v>
      </c>
      <c r="E4640">
        <v>2.2000000000000001E-3</v>
      </c>
      <c r="F4640">
        <v>8.9999999999999998E-4</v>
      </c>
      <c r="G4640">
        <v>4.1999999999999997E-3</v>
      </c>
      <c r="H4640">
        <v>4.0000000000000002E-4</v>
      </c>
    </row>
    <row r="4641" spans="1:8" x14ac:dyDescent="0.25">
      <c r="A4641" s="6">
        <v>29949</v>
      </c>
      <c r="B4641">
        <v>-5.6999999999998996E-3</v>
      </c>
      <c r="C4641">
        <v>-5.0000000000000001E-4</v>
      </c>
      <c r="D4641">
        <v>4.1999999999999997E-3</v>
      </c>
      <c r="E4641">
        <v>0</v>
      </c>
      <c r="F4641">
        <v>3.3E-3</v>
      </c>
      <c r="G4641">
        <v>3.7000000000000002E-3</v>
      </c>
      <c r="H4641">
        <v>4.0000000000000002E-4</v>
      </c>
    </row>
    <row r="4642" spans="1:8" x14ac:dyDescent="0.25">
      <c r="A4642" s="6">
        <v>29950</v>
      </c>
      <c r="B4642">
        <v>3.4999999999998999E-3</v>
      </c>
      <c r="C4642">
        <v>-1E-3</v>
      </c>
      <c r="D4642">
        <v>-1.1000000000000001E-3</v>
      </c>
      <c r="E4642">
        <v>5.0000000000000001E-4</v>
      </c>
      <c r="F4642">
        <v>1.4E-3</v>
      </c>
      <c r="G4642">
        <v>-1.6999999999999999E-3</v>
      </c>
      <c r="H4642">
        <v>4.0000000000000002E-4</v>
      </c>
    </row>
    <row r="4643" spans="1:8" x14ac:dyDescent="0.25">
      <c r="A4643" s="6">
        <v>29951</v>
      </c>
      <c r="B4643">
        <v>3.0000000000000001E-3</v>
      </c>
      <c r="C4643">
        <v>4.3E-3</v>
      </c>
      <c r="D4643">
        <v>-2E-3</v>
      </c>
      <c r="E4643">
        <v>-1.4E-3</v>
      </c>
      <c r="F4643">
        <v>1.1000000000000001E-3</v>
      </c>
      <c r="G4643">
        <v>-8.0000000000000004E-4</v>
      </c>
      <c r="H4643">
        <v>4.0000000000000002E-4</v>
      </c>
    </row>
    <row r="4644" spans="1:8" x14ac:dyDescent="0.25">
      <c r="A4644" s="6">
        <v>29955</v>
      </c>
      <c r="B4644">
        <v>1.6999999999999999E-3</v>
      </c>
      <c r="C4644">
        <v>-2.9999999999999997E-4</v>
      </c>
      <c r="D4644">
        <v>5.7999999999999996E-3</v>
      </c>
      <c r="E4644">
        <v>-5.1999999999999998E-3</v>
      </c>
      <c r="F4644">
        <v>3.0000000000000001E-3</v>
      </c>
      <c r="G4644">
        <v>-6.4000000000000003E-3</v>
      </c>
      <c r="H4644">
        <v>4.0000000000000002E-4</v>
      </c>
    </row>
    <row r="4645" spans="1:8" x14ac:dyDescent="0.25">
      <c r="A4645" s="6">
        <v>29956</v>
      </c>
      <c r="B4645">
        <v>-2.0299999999999999E-2</v>
      </c>
      <c r="C4645">
        <v>6.6E-3</v>
      </c>
      <c r="D4645">
        <v>1.47E-2</v>
      </c>
      <c r="E4645">
        <v>-6.4000000000000003E-3</v>
      </c>
      <c r="F4645">
        <v>9.4999999999999998E-3</v>
      </c>
      <c r="G4645">
        <v>6.6E-3</v>
      </c>
      <c r="H4645">
        <v>4.0000000000000002E-4</v>
      </c>
    </row>
    <row r="4646" spans="1:8" x14ac:dyDescent="0.25">
      <c r="A4646" s="6">
        <v>29957</v>
      </c>
      <c r="B4646">
        <v>-8.0999999999999996E-3</v>
      </c>
      <c r="C4646">
        <v>0</v>
      </c>
      <c r="D4646">
        <v>7.1999999999999998E-3</v>
      </c>
      <c r="E4646">
        <v>-3.3999999999999998E-3</v>
      </c>
      <c r="F4646">
        <v>5.1000000000000004E-3</v>
      </c>
      <c r="G4646">
        <v>2.5999999999999999E-3</v>
      </c>
      <c r="H4646">
        <v>4.0000000000000002E-4</v>
      </c>
    </row>
    <row r="4647" spans="1:8" x14ac:dyDescent="0.25">
      <c r="A4647" s="6">
        <v>29958</v>
      </c>
      <c r="B4647">
        <v>-2.7000000000000001E-3</v>
      </c>
      <c r="C4647">
        <v>2.7000000000000001E-3</v>
      </c>
      <c r="D4647">
        <v>8.0000000000000004E-4</v>
      </c>
      <c r="E4647">
        <v>-2.8999999999999998E-3</v>
      </c>
      <c r="F4647">
        <v>1.2999999999999999E-3</v>
      </c>
      <c r="G4647">
        <v>2E-3</v>
      </c>
      <c r="H4647">
        <v>4.0000000000000002E-4</v>
      </c>
    </row>
    <row r="4648" spans="1:8" x14ac:dyDescent="0.25">
      <c r="A4648" s="6">
        <v>29959</v>
      </c>
      <c r="B4648">
        <v>4.4000000000000003E-3</v>
      </c>
      <c r="C4648">
        <v>1E-4</v>
      </c>
      <c r="D4648">
        <v>8.0000000000000004E-4</v>
      </c>
      <c r="E4648">
        <v>-1.6999999999999999E-3</v>
      </c>
      <c r="F4648">
        <v>4.0000000000000002E-4</v>
      </c>
      <c r="G4648">
        <v>1.1999999999999999E-3</v>
      </c>
      <c r="H4648">
        <v>4.0000000000000002E-4</v>
      </c>
    </row>
    <row r="4649" spans="1:8" x14ac:dyDescent="0.25">
      <c r="A4649" s="6">
        <v>29962</v>
      </c>
      <c r="B4649">
        <v>-2.27999999999999E-2</v>
      </c>
      <c r="C4649">
        <v>4.5999999999999999E-3</v>
      </c>
      <c r="D4649">
        <v>1.77E-2</v>
      </c>
      <c r="E4649">
        <v>-1.8E-3</v>
      </c>
      <c r="F4649">
        <v>7.9000000000000008E-3</v>
      </c>
      <c r="G4649">
        <v>1.47E-2</v>
      </c>
      <c r="H4649">
        <v>4.0000000000000002E-4</v>
      </c>
    </row>
    <row r="4650" spans="1:8" x14ac:dyDescent="0.25">
      <c r="A4650" s="6">
        <v>29963</v>
      </c>
      <c r="B4650">
        <v>-5.4999999999999997E-3</v>
      </c>
      <c r="C4650">
        <v>-4.0000000000000001E-3</v>
      </c>
      <c r="D4650">
        <v>1.2999999999999999E-3</v>
      </c>
      <c r="E4650">
        <v>-1.8E-3</v>
      </c>
      <c r="F4650">
        <v>8.9999999999999998E-4</v>
      </c>
      <c r="G4650">
        <v>4.0000000000000002E-4</v>
      </c>
      <c r="H4650">
        <v>4.0000000000000002E-4</v>
      </c>
    </row>
    <row r="4651" spans="1:8" x14ac:dyDescent="0.25">
      <c r="A4651" s="6">
        <v>29964</v>
      </c>
      <c r="B4651">
        <v>-1.2699999999999999E-2</v>
      </c>
      <c r="C4651">
        <v>4.0000000000000001E-3</v>
      </c>
      <c r="D4651">
        <v>3.3E-3</v>
      </c>
      <c r="E4651">
        <v>-1.4E-3</v>
      </c>
      <c r="F4651">
        <v>2.2000000000000001E-3</v>
      </c>
      <c r="G4651">
        <v>3.2000000000000002E-3</v>
      </c>
      <c r="H4651">
        <v>4.0000000000000002E-4</v>
      </c>
    </row>
    <row r="4652" spans="1:8" x14ac:dyDescent="0.25">
      <c r="A4652" s="6">
        <v>29965</v>
      </c>
      <c r="B4652">
        <v>4.6999999999998996E-3</v>
      </c>
      <c r="C4652">
        <v>-3.8E-3</v>
      </c>
      <c r="D4652">
        <v>-4.0000000000000001E-3</v>
      </c>
      <c r="E4652">
        <v>1.8E-3</v>
      </c>
      <c r="F4652">
        <v>-3.8999999999999998E-3</v>
      </c>
      <c r="G4652">
        <v>-6.1999999999999998E-3</v>
      </c>
      <c r="H4652">
        <v>4.0000000000000002E-4</v>
      </c>
    </row>
    <row r="4653" spans="1:8" x14ac:dyDescent="0.25">
      <c r="A4653" s="6">
        <v>29966</v>
      </c>
      <c r="B4653">
        <v>6.0999999999998998E-3</v>
      </c>
      <c r="C4653">
        <v>6.9999999999999999E-4</v>
      </c>
      <c r="D4653">
        <v>-8.0000000000000002E-3</v>
      </c>
      <c r="E4653">
        <v>1.4E-3</v>
      </c>
      <c r="F4653">
        <v>-3.2000000000000002E-3</v>
      </c>
      <c r="G4653">
        <v>-4.1999999999999997E-3</v>
      </c>
      <c r="H4653">
        <v>4.0000000000000002E-4</v>
      </c>
    </row>
    <row r="4654" spans="1:8" x14ac:dyDescent="0.25">
      <c r="A4654" s="6">
        <v>29969</v>
      </c>
      <c r="B4654">
        <v>5.7999999999999996E-3</v>
      </c>
      <c r="C4654">
        <v>-5.8999999999999999E-3</v>
      </c>
      <c r="D4654">
        <v>-5.1999999999999998E-3</v>
      </c>
      <c r="E4654">
        <v>3.0999999999999999E-3</v>
      </c>
      <c r="F4654">
        <v>-3.8E-3</v>
      </c>
      <c r="G4654">
        <v>-2.5000000000000001E-3</v>
      </c>
      <c r="H4654">
        <v>4.0000000000000002E-4</v>
      </c>
    </row>
    <row r="4655" spans="1:8" x14ac:dyDescent="0.25">
      <c r="A4655" s="6">
        <v>29970</v>
      </c>
      <c r="B4655">
        <v>-9.2999999999999992E-3</v>
      </c>
      <c r="C4655">
        <v>5.1999999999999998E-3</v>
      </c>
      <c r="D4655">
        <v>7.7999999999999996E-3</v>
      </c>
      <c r="E4655">
        <v>-3.3E-3</v>
      </c>
      <c r="F4655">
        <v>6.8999999999999999E-3</v>
      </c>
      <c r="G4655">
        <v>6.8999999999999999E-3</v>
      </c>
      <c r="H4655">
        <v>4.0000000000000002E-4</v>
      </c>
    </row>
    <row r="4656" spans="1:8" x14ac:dyDescent="0.25">
      <c r="A4656" s="6">
        <v>29971</v>
      </c>
      <c r="B4656">
        <v>-6.1999999999999998E-3</v>
      </c>
      <c r="C4656">
        <v>2.8E-3</v>
      </c>
      <c r="D4656">
        <v>5.6999999999998996E-3</v>
      </c>
      <c r="E4656">
        <v>-2.8E-3</v>
      </c>
      <c r="F4656">
        <v>4.1999999999999997E-3</v>
      </c>
      <c r="G4656">
        <v>6.8999999999999999E-3</v>
      </c>
      <c r="H4656">
        <v>4.0000000000000002E-4</v>
      </c>
    </row>
    <row r="4657" spans="1:8" x14ac:dyDescent="0.25">
      <c r="A4657" s="6">
        <v>29972</v>
      </c>
      <c r="B4657">
        <v>3.0999999999999999E-3</v>
      </c>
      <c r="C4657">
        <v>-2.5000000000000001E-3</v>
      </c>
      <c r="D4657">
        <v>2.9999999999999997E-4</v>
      </c>
      <c r="E4657">
        <v>1.6000000000000001E-3</v>
      </c>
      <c r="F4657">
        <v>5.9999999999999995E-4</v>
      </c>
      <c r="G4657">
        <v>1.2999999999999999E-3</v>
      </c>
      <c r="H4657">
        <v>4.0000000000000002E-4</v>
      </c>
    </row>
    <row r="4658" spans="1:8" x14ac:dyDescent="0.25">
      <c r="A4658" s="6">
        <v>29973</v>
      </c>
      <c r="B4658">
        <v>-3.8E-3</v>
      </c>
      <c r="C4658">
        <v>5.9999999999999995E-4</v>
      </c>
      <c r="D4658">
        <v>6.0000000000000001E-3</v>
      </c>
      <c r="E4658">
        <v>-1.8E-3</v>
      </c>
      <c r="F4658">
        <v>2.8999999999999998E-3</v>
      </c>
      <c r="G4658">
        <v>2.8999999999999998E-3</v>
      </c>
      <c r="H4658">
        <v>4.0000000000000002E-4</v>
      </c>
    </row>
    <row r="4659" spans="1:8" x14ac:dyDescent="0.25">
      <c r="A4659" s="6">
        <v>29976</v>
      </c>
      <c r="B4659">
        <v>-4.0999999999998997E-3</v>
      </c>
      <c r="C4659">
        <v>-9.7000000000000003E-3</v>
      </c>
      <c r="D4659">
        <v>3.2000000000000002E-3</v>
      </c>
      <c r="E4659">
        <v>0</v>
      </c>
      <c r="F4659">
        <v>1.6999999999999999E-3</v>
      </c>
      <c r="G4659">
        <v>6.9999999999999999E-4</v>
      </c>
      <c r="H4659">
        <v>4.0000000000000002E-4</v>
      </c>
    </row>
    <row r="4660" spans="1:8" x14ac:dyDescent="0.25">
      <c r="A4660" s="6">
        <v>29977</v>
      </c>
      <c r="B4660">
        <v>-1.6999999999999999E-3</v>
      </c>
      <c r="C4660">
        <v>-4.0000000000000002E-4</v>
      </c>
      <c r="D4660">
        <v>8.0000000000000004E-4</v>
      </c>
      <c r="E4660">
        <v>1.6000000000000001E-3</v>
      </c>
      <c r="F4660">
        <v>0</v>
      </c>
      <c r="G4660">
        <v>-1.1000000000000001E-3</v>
      </c>
      <c r="H4660">
        <v>4.0000000000000002E-4</v>
      </c>
    </row>
    <row r="4661" spans="1:8" x14ac:dyDescent="0.25">
      <c r="A4661" s="6">
        <v>29978</v>
      </c>
      <c r="B4661">
        <v>3.3999999999999998E-3</v>
      </c>
      <c r="C4661">
        <v>-4.3E-3</v>
      </c>
      <c r="D4661">
        <v>-2.3999999999999998E-3</v>
      </c>
      <c r="E4661">
        <v>2E-3</v>
      </c>
      <c r="F4661">
        <v>-1.6999999999999999E-3</v>
      </c>
      <c r="G4661">
        <v>-1.1999999999999999E-3</v>
      </c>
      <c r="H4661">
        <v>4.0000000000000002E-4</v>
      </c>
    </row>
    <row r="4662" spans="1:8" x14ac:dyDescent="0.25">
      <c r="A4662" s="6">
        <v>29979</v>
      </c>
      <c r="B4662">
        <v>2.53E-2</v>
      </c>
      <c r="C4662">
        <v>-8.0999999999999996E-3</v>
      </c>
      <c r="D4662">
        <v>-1.7100000000000001E-2</v>
      </c>
      <c r="E4662">
        <v>4.7999999999999996E-3</v>
      </c>
      <c r="F4662">
        <v>-1.1599999999999999E-2</v>
      </c>
      <c r="G4662">
        <v>-1.24E-2</v>
      </c>
      <c r="H4662">
        <v>4.0000000000000002E-4</v>
      </c>
    </row>
    <row r="4663" spans="1:8" x14ac:dyDescent="0.25">
      <c r="A4663" s="6">
        <v>29980</v>
      </c>
      <c r="B4663">
        <v>1.12E-2</v>
      </c>
      <c r="C4663">
        <v>-2.9999999999999997E-4</v>
      </c>
      <c r="D4663">
        <v>-7.4000000000000003E-3</v>
      </c>
      <c r="E4663">
        <v>2E-3</v>
      </c>
      <c r="F4663">
        <v>-3.3E-3</v>
      </c>
      <c r="G4663">
        <v>2.0000000000000001E-4</v>
      </c>
      <c r="H4663">
        <v>4.0000000000000002E-4</v>
      </c>
    </row>
    <row r="4664" spans="1:8" x14ac:dyDescent="0.25">
      <c r="A4664" s="6">
        <v>29983</v>
      </c>
      <c r="B4664">
        <v>-1.7899999999999999E-2</v>
      </c>
      <c r="C4664">
        <v>9.4999999999999998E-3</v>
      </c>
      <c r="D4664">
        <v>8.0000000000000002E-3</v>
      </c>
      <c r="E4664">
        <v>-2.7000000000000001E-3</v>
      </c>
      <c r="F4664">
        <v>7.7999999999999996E-3</v>
      </c>
      <c r="G4664">
        <v>8.6E-3</v>
      </c>
      <c r="H4664">
        <v>5.0000000000000001E-4</v>
      </c>
    </row>
    <row r="4665" spans="1:8" x14ac:dyDescent="0.25">
      <c r="A4665" s="6">
        <v>29984</v>
      </c>
      <c r="B4665">
        <v>2.7000000000000001E-3</v>
      </c>
      <c r="C4665">
        <v>-5.0000000000000001E-4</v>
      </c>
      <c r="D4665">
        <v>-1.6000000000000001E-3</v>
      </c>
      <c r="E4665">
        <v>-1.8E-3</v>
      </c>
      <c r="F4665">
        <v>1.1999999999999999E-3</v>
      </c>
      <c r="G4665">
        <v>5.9999999999999995E-4</v>
      </c>
      <c r="H4665">
        <v>5.0000000000000001E-4</v>
      </c>
    </row>
    <row r="4666" spans="1:8" x14ac:dyDescent="0.25">
      <c r="A4666" s="6">
        <v>29985</v>
      </c>
      <c r="B4666">
        <v>-9.2999999999999992E-3</v>
      </c>
      <c r="C4666">
        <v>7.7000000000000002E-3</v>
      </c>
      <c r="D4666">
        <v>5.4999999999999997E-3</v>
      </c>
      <c r="E4666">
        <v>-4.8999999999999998E-3</v>
      </c>
      <c r="F4666">
        <v>7.6E-3</v>
      </c>
      <c r="G4666">
        <v>7.7000000000000002E-3</v>
      </c>
      <c r="H4666">
        <v>5.0000000000000001E-4</v>
      </c>
    </row>
    <row r="4667" spans="1:8" x14ac:dyDescent="0.25">
      <c r="A4667" s="6">
        <v>29986</v>
      </c>
      <c r="B4667">
        <v>-2E-3</v>
      </c>
      <c r="C4667">
        <v>-5.0000000000000001E-4</v>
      </c>
      <c r="D4667">
        <v>2.3E-3</v>
      </c>
      <c r="E4667">
        <v>-1.1000000000000001E-3</v>
      </c>
      <c r="F4667">
        <v>2.3E-3</v>
      </c>
      <c r="G4667">
        <v>4.4000000000000003E-3</v>
      </c>
      <c r="H4667">
        <v>5.0000000000000001E-4</v>
      </c>
    </row>
    <row r="4668" spans="1:8" x14ac:dyDescent="0.25">
      <c r="A4668" s="6">
        <v>29987</v>
      </c>
      <c r="B4668">
        <v>7.7000000000000002E-3</v>
      </c>
      <c r="C4668">
        <v>-1.1999999999999999E-3</v>
      </c>
      <c r="D4668">
        <v>-8.0000000000000004E-4</v>
      </c>
      <c r="E4668">
        <v>-1.1999999999999999E-3</v>
      </c>
      <c r="F4668">
        <v>6.9999999999999999E-4</v>
      </c>
      <c r="G4668">
        <v>-5.0000000000000001E-4</v>
      </c>
      <c r="H4668">
        <v>5.0000000000000001E-4</v>
      </c>
    </row>
    <row r="4669" spans="1:8" x14ac:dyDescent="0.25">
      <c r="A4669" s="6">
        <v>29990</v>
      </c>
      <c r="B4669">
        <v>-2.1600000000000001E-2</v>
      </c>
      <c r="C4669">
        <v>3.0000000000000001E-3</v>
      </c>
      <c r="D4669">
        <v>1.6E-2</v>
      </c>
      <c r="E4669">
        <v>-2.8E-3</v>
      </c>
      <c r="F4669">
        <v>7.3000000000000001E-3</v>
      </c>
      <c r="G4669">
        <v>1.3100000000000001E-2</v>
      </c>
      <c r="H4669">
        <v>5.0000000000000001E-4</v>
      </c>
    </row>
    <row r="4670" spans="1:8" x14ac:dyDescent="0.25">
      <c r="A4670" s="6">
        <v>29991</v>
      </c>
      <c r="B4670">
        <v>-9.3999999999998998E-3</v>
      </c>
      <c r="C4670">
        <v>-3.8E-3</v>
      </c>
      <c r="D4670">
        <v>9.3999999999998998E-3</v>
      </c>
      <c r="E4670">
        <v>-2.5999999999999999E-3</v>
      </c>
      <c r="F4670">
        <v>6.4999999999999997E-3</v>
      </c>
      <c r="G4670">
        <v>3.7000000000000002E-3</v>
      </c>
      <c r="H4670">
        <v>5.0000000000000001E-4</v>
      </c>
    </row>
    <row r="4671" spans="1:8" x14ac:dyDescent="0.25">
      <c r="A4671" s="6">
        <v>29992</v>
      </c>
      <c r="B4671">
        <v>6.0000000000000001E-3</v>
      </c>
      <c r="C4671">
        <v>-4.5999999999999999E-3</v>
      </c>
      <c r="D4671">
        <v>-1.1999999999999999E-3</v>
      </c>
      <c r="E4671">
        <v>-5.9999999999999995E-4</v>
      </c>
      <c r="F4671">
        <v>-1.2999999999999999E-3</v>
      </c>
      <c r="G4671">
        <v>-6.0000000000000001E-3</v>
      </c>
      <c r="H4671">
        <v>5.0000000000000001E-4</v>
      </c>
    </row>
    <row r="4672" spans="1:8" x14ac:dyDescent="0.25">
      <c r="A4672" s="6">
        <v>29993</v>
      </c>
      <c r="B4672">
        <v>-1.4E-3</v>
      </c>
      <c r="C4672">
        <v>-1.8E-3</v>
      </c>
      <c r="D4672">
        <v>4.4999999999999997E-3</v>
      </c>
      <c r="E4672">
        <v>6.9999999999999999E-4</v>
      </c>
      <c r="F4672">
        <v>2.2000000000000001E-3</v>
      </c>
      <c r="G4672">
        <v>1.4E-3</v>
      </c>
      <c r="H4672">
        <v>5.0000000000000001E-4</v>
      </c>
    </row>
    <row r="4673" spans="1:8" x14ac:dyDescent="0.25">
      <c r="A4673" s="6">
        <v>29994</v>
      </c>
      <c r="B4673">
        <v>-6.9999999999999999E-4</v>
      </c>
      <c r="C4673">
        <v>1.6999999999999999E-3</v>
      </c>
      <c r="D4673">
        <v>-8.0000000000000004E-4</v>
      </c>
      <c r="E4673">
        <v>-2.0000000000000001E-4</v>
      </c>
      <c r="F4673">
        <v>5.9999999999999995E-4</v>
      </c>
      <c r="G4673">
        <v>1.2999999999999999E-3</v>
      </c>
      <c r="H4673">
        <v>5.0000000000000001E-4</v>
      </c>
    </row>
    <row r="4674" spans="1:8" x14ac:dyDescent="0.25">
      <c r="A4674" s="6">
        <v>29998</v>
      </c>
      <c r="B4674">
        <v>-4.4999999999999997E-3</v>
      </c>
      <c r="C4674">
        <v>-3.0999999999999999E-3</v>
      </c>
      <c r="D4674">
        <v>1E-3</v>
      </c>
      <c r="E4674">
        <v>1.4E-3</v>
      </c>
      <c r="F4674">
        <v>1.9E-3</v>
      </c>
      <c r="G4674">
        <v>7.4000000000000003E-3</v>
      </c>
      <c r="H4674">
        <v>5.0000000000000001E-4</v>
      </c>
    </row>
    <row r="4675" spans="1:8" x14ac:dyDescent="0.25">
      <c r="A4675" s="6">
        <v>29999</v>
      </c>
      <c r="B4675">
        <v>-1.9E-3</v>
      </c>
      <c r="C4675">
        <v>4.4000000000000003E-3</v>
      </c>
      <c r="D4675">
        <v>-3.5999999999999999E-3</v>
      </c>
      <c r="E4675">
        <v>5.9999999999999995E-4</v>
      </c>
      <c r="F4675">
        <v>-1.5E-3</v>
      </c>
      <c r="G4675">
        <v>3.3E-3</v>
      </c>
      <c r="H4675">
        <v>5.0000000000000001E-4</v>
      </c>
    </row>
    <row r="4676" spans="1:8" x14ac:dyDescent="0.25">
      <c r="A4676" s="6">
        <v>30000</v>
      </c>
      <c r="B4676">
        <v>5.9999999999999995E-4</v>
      </c>
      <c r="C4676">
        <v>-1.1000000000000001E-3</v>
      </c>
      <c r="D4676">
        <v>-4.3E-3</v>
      </c>
      <c r="E4676">
        <v>-2.0000000000000001E-4</v>
      </c>
      <c r="F4676">
        <v>-8.0000000000000004E-4</v>
      </c>
      <c r="G4676">
        <v>-1.5E-3</v>
      </c>
      <c r="H4676">
        <v>5.0000000000000001E-4</v>
      </c>
    </row>
    <row r="4677" spans="1:8" x14ac:dyDescent="0.25">
      <c r="A4677" s="6">
        <v>30001</v>
      </c>
      <c r="B4677">
        <v>-4.6999999999998996E-3</v>
      </c>
      <c r="C4677">
        <v>1E-4</v>
      </c>
      <c r="D4677">
        <v>4.4000000000000003E-3</v>
      </c>
      <c r="E4677">
        <v>-2.0999999999999999E-3</v>
      </c>
      <c r="F4677">
        <v>2E-3</v>
      </c>
      <c r="G4677">
        <v>5.1000000000000004E-3</v>
      </c>
      <c r="H4677">
        <v>5.0000000000000001E-4</v>
      </c>
    </row>
    <row r="4678" spans="1:8" x14ac:dyDescent="0.25">
      <c r="A4678" s="6">
        <v>30004</v>
      </c>
      <c r="B4678">
        <v>-1.2500000000000001E-2</v>
      </c>
      <c r="C4678">
        <v>4.4000000000000003E-3</v>
      </c>
      <c r="D4678">
        <v>1.6E-2</v>
      </c>
      <c r="E4678">
        <v>-8.3000000000000001E-3</v>
      </c>
      <c r="F4678">
        <v>8.0000000000000002E-3</v>
      </c>
      <c r="G4678">
        <v>8.1999999999999001E-3</v>
      </c>
      <c r="H4678">
        <v>5.0000000000000001E-4</v>
      </c>
    </row>
    <row r="4679" spans="1:8" x14ac:dyDescent="0.25">
      <c r="A4679" s="6">
        <v>30005</v>
      </c>
      <c r="B4679">
        <v>-2.0999999999999999E-3</v>
      </c>
      <c r="C4679">
        <v>-6.4999999999999997E-3</v>
      </c>
      <c r="D4679">
        <v>9.7999999999999997E-3</v>
      </c>
      <c r="E4679">
        <v>-5.1999999999999998E-3</v>
      </c>
      <c r="F4679">
        <v>4.4000000000000003E-3</v>
      </c>
      <c r="G4679">
        <v>5.6999999999998996E-3</v>
      </c>
      <c r="H4679">
        <v>5.0000000000000001E-4</v>
      </c>
    </row>
    <row r="4680" spans="1:8" x14ac:dyDescent="0.25">
      <c r="A4680" s="6">
        <v>30006</v>
      </c>
      <c r="B4680">
        <v>1.3899999999999999E-2</v>
      </c>
      <c r="C4680">
        <v>-9.7999999999999997E-3</v>
      </c>
      <c r="D4680">
        <v>-2.8999999999999998E-3</v>
      </c>
      <c r="E4680">
        <v>-1.2999999999999999E-3</v>
      </c>
      <c r="F4680">
        <v>-4.4999999999999997E-3</v>
      </c>
      <c r="G4680">
        <v>-1.0999999999999999E-2</v>
      </c>
      <c r="H4680">
        <v>5.0000000000000001E-4</v>
      </c>
    </row>
    <row r="4681" spans="1:8" x14ac:dyDescent="0.25">
      <c r="A4681" s="6">
        <v>30007</v>
      </c>
      <c r="B4681">
        <v>-4.0000000000000002E-4</v>
      </c>
      <c r="C4681">
        <v>5.7999999999999996E-3</v>
      </c>
      <c r="D4681">
        <v>-3.0000000000000001E-3</v>
      </c>
      <c r="E4681">
        <v>-1.6000000000000001E-3</v>
      </c>
      <c r="F4681">
        <v>1.8E-3</v>
      </c>
      <c r="G4681">
        <v>6.9999999999999999E-4</v>
      </c>
      <c r="H4681">
        <v>5.0000000000000001E-4</v>
      </c>
    </row>
    <row r="4682" spans="1:8" x14ac:dyDescent="0.25">
      <c r="A4682" s="6">
        <v>30008</v>
      </c>
      <c r="B4682">
        <v>-1.6000000000000001E-3</v>
      </c>
      <c r="C4682">
        <v>4.0000000000000002E-4</v>
      </c>
      <c r="D4682">
        <v>4.3E-3</v>
      </c>
      <c r="E4682">
        <v>-2.8E-3</v>
      </c>
      <c r="F4682">
        <v>1.6000000000000001E-3</v>
      </c>
      <c r="G4682">
        <v>4.0000000000000001E-3</v>
      </c>
      <c r="H4682">
        <v>5.0000000000000001E-4</v>
      </c>
    </row>
    <row r="4683" spans="1:8" x14ac:dyDescent="0.25">
      <c r="A4683" s="6">
        <v>30011</v>
      </c>
      <c r="B4683">
        <v>2.3999999999999998E-3</v>
      </c>
      <c r="C4683">
        <v>-5.0000000000000001E-4</v>
      </c>
      <c r="D4683">
        <v>3.0999999999999999E-3</v>
      </c>
      <c r="E4683">
        <v>-4.6999999999998996E-3</v>
      </c>
      <c r="F4683">
        <v>4.4999999999999997E-3</v>
      </c>
      <c r="G4683">
        <v>1E-4</v>
      </c>
      <c r="H4683">
        <v>4.0000000000000002E-4</v>
      </c>
    </row>
    <row r="4684" spans="1:8" x14ac:dyDescent="0.25">
      <c r="A4684" s="6">
        <v>30012</v>
      </c>
      <c r="B4684">
        <v>-3.8E-3</v>
      </c>
      <c r="C4684">
        <v>3.3999999999999998E-3</v>
      </c>
      <c r="D4684">
        <v>1.09E-2</v>
      </c>
      <c r="E4684">
        <v>-3.8999999999999998E-3</v>
      </c>
      <c r="F4684">
        <v>7.3000000000000001E-3</v>
      </c>
      <c r="G4684">
        <v>1.23E-2</v>
      </c>
      <c r="H4684">
        <v>4.0000000000000002E-4</v>
      </c>
    </row>
    <row r="4685" spans="1:8" x14ac:dyDescent="0.25">
      <c r="A4685" s="6">
        <v>30013</v>
      </c>
      <c r="B4685">
        <v>-1.52E-2</v>
      </c>
      <c r="C4685">
        <v>0</v>
      </c>
      <c r="D4685">
        <v>1.9699999999999999E-2</v>
      </c>
      <c r="E4685">
        <v>-8.9999999999999993E-3</v>
      </c>
      <c r="F4685">
        <v>1.21E-2</v>
      </c>
      <c r="G4685">
        <v>1.83E-2</v>
      </c>
      <c r="H4685">
        <v>4.0000000000000002E-4</v>
      </c>
    </row>
    <row r="4686" spans="1:8" x14ac:dyDescent="0.25">
      <c r="A4686" s="6">
        <v>30014</v>
      </c>
      <c r="B4686">
        <v>-1.0800000000000001E-2</v>
      </c>
      <c r="C4686">
        <v>-5.0000000000000001E-4</v>
      </c>
      <c r="D4686">
        <v>1.3899999999999999E-2</v>
      </c>
      <c r="E4686">
        <v>-3.2000000000000002E-3</v>
      </c>
      <c r="F4686">
        <v>4.5999999999999999E-3</v>
      </c>
      <c r="G4686">
        <v>9.1000000000000004E-3</v>
      </c>
      <c r="H4686">
        <v>4.0000000000000002E-4</v>
      </c>
    </row>
    <row r="4687" spans="1:8" x14ac:dyDescent="0.25">
      <c r="A4687" s="6">
        <v>30015</v>
      </c>
      <c r="B4687">
        <v>-6.7999999999999996E-3</v>
      </c>
      <c r="C4687">
        <v>-4.8999999999999998E-3</v>
      </c>
      <c r="D4687">
        <v>1.6899999999999998E-2</v>
      </c>
      <c r="E4687">
        <v>-4.8999999999999998E-3</v>
      </c>
      <c r="F4687">
        <v>6.4999999999999997E-3</v>
      </c>
      <c r="G4687">
        <v>7.7000000000000002E-3</v>
      </c>
      <c r="H4687">
        <v>4.0000000000000002E-4</v>
      </c>
    </row>
    <row r="4688" spans="1:8" x14ac:dyDescent="0.25">
      <c r="A4688" s="6">
        <v>30018</v>
      </c>
      <c r="B4688">
        <v>-1.61E-2</v>
      </c>
      <c r="C4688">
        <v>-6.9999999999999999E-4</v>
      </c>
      <c r="D4688">
        <v>2.1000000000000001E-2</v>
      </c>
      <c r="E4688">
        <v>-5.0000000000000001E-3</v>
      </c>
      <c r="F4688">
        <v>9.1999999999999998E-3</v>
      </c>
      <c r="G4688">
        <v>1.09E-2</v>
      </c>
      <c r="H4688">
        <v>4.0000000000000002E-4</v>
      </c>
    </row>
    <row r="4689" spans="1:8" x14ac:dyDescent="0.25">
      <c r="A4689" s="6">
        <v>30019</v>
      </c>
      <c r="B4689">
        <v>6.9999999999999004E-3</v>
      </c>
      <c r="C4689">
        <v>-1.38E-2</v>
      </c>
      <c r="D4689">
        <v>-6.0000000000000001E-3</v>
      </c>
      <c r="E4689">
        <v>3.0999999999999999E-3</v>
      </c>
      <c r="F4689">
        <v>-3.7000000000000002E-3</v>
      </c>
      <c r="G4689">
        <v>-3.3999999999999998E-3</v>
      </c>
      <c r="H4689">
        <v>4.0000000000000002E-4</v>
      </c>
    </row>
    <row r="4690" spans="1:8" x14ac:dyDescent="0.25">
      <c r="A4690" s="6">
        <v>30020</v>
      </c>
      <c r="B4690">
        <v>5.0000000000000001E-3</v>
      </c>
      <c r="C4690">
        <v>1.5E-3</v>
      </c>
      <c r="D4690">
        <v>-4.4999999999999997E-3</v>
      </c>
      <c r="E4690">
        <v>2.8999999999999998E-3</v>
      </c>
      <c r="F4690">
        <v>-5.1000000000000004E-3</v>
      </c>
      <c r="G4690">
        <v>-6.9999999999999004E-3</v>
      </c>
      <c r="H4690">
        <v>4.0000000000000002E-4</v>
      </c>
    </row>
    <row r="4691" spans="1:8" x14ac:dyDescent="0.25">
      <c r="A4691" s="6">
        <v>30021</v>
      </c>
      <c r="B4691">
        <v>-1.1999999999999999E-3</v>
      </c>
      <c r="C4691">
        <v>-4.0000000000000002E-4</v>
      </c>
      <c r="D4691">
        <v>2.8999999999999998E-3</v>
      </c>
      <c r="E4691">
        <v>2.0000000000000001E-4</v>
      </c>
      <c r="F4691">
        <v>-2.0000000000000001E-4</v>
      </c>
      <c r="G4691">
        <v>-5.0000000000000001E-3</v>
      </c>
      <c r="H4691">
        <v>4.0000000000000002E-4</v>
      </c>
    </row>
    <row r="4692" spans="1:8" x14ac:dyDescent="0.25">
      <c r="A4692" s="6">
        <v>30022</v>
      </c>
      <c r="B4692">
        <v>-8.0000000000000002E-3</v>
      </c>
      <c r="C4692">
        <v>5.9999999999999995E-4</v>
      </c>
      <c r="D4692">
        <v>5.4999999999999997E-3</v>
      </c>
      <c r="E4692">
        <v>-1E-3</v>
      </c>
      <c r="F4692">
        <v>1.4E-3</v>
      </c>
      <c r="G4692">
        <v>2E-3</v>
      </c>
      <c r="H4692">
        <v>4.0000000000000002E-4</v>
      </c>
    </row>
    <row r="4693" spans="1:8" x14ac:dyDescent="0.25">
      <c r="A4693" s="6">
        <v>30025</v>
      </c>
      <c r="B4693">
        <v>4.8999999999999998E-3</v>
      </c>
      <c r="C4693">
        <v>-6.4999999999999997E-3</v>
      </c>
      <c r="D4693">
        <v>-9.7999999999999997E-3</v>
      </c>
      <c r="E4693">
        <v>5.5999999999999999E-3</v>
      </c>
      <c r="F4693">
        <v>-5.5999999999999999E-3</v>
      </c>
      <c r="G4693">
        <v>-6.1999999999999998E-3</v>
      </c>
      <c r="H4693">
        <v>4.0000000000000002E-4</v>
      </c>
    </row>
    <row r="4694" spans="1:8" x14ac:dyDescent="0.25">
      <c r="A4694" s="6">
        <v>30026</v>
      </c>
      <c r="B4694">
        <v>-5.9999999999999995E-4</v>
      </c>
      <c r="C4694">
        <v>3.4999999999998999E-3</v>
      </c>
      <c r="D4694">
        <v>-2.8E-3</v>
      </c>
      <c r="E4694">
        <v>1E-3</v>
      </c>
      <c r="F4694">
        <v>1.1000000000000001E-3</v>
      </c>
      <c r="G4694">
        <v>-1.9E-3</v>
      </c>
      <c r="H4694">
        <v>4.0000000000000002E-4</v>
      </c>
    </row>
    <row r="4695" spans="1:8" x14ac:dyDescent="0.25">
      <c r="A4695" s="6">
        <v>30027</v>
      </c>
      <c r="B4695">
        <v>-1.6000000000000001E-3</v>
      </c>
      <c r="C4695">
        <v>1.4E-3</v>
      </c>
      <c r="D4695">
        <v>-8.9999999999999998E-4</v>
      </c>
      <c r="E4695">
        <v>-1E-3</v>
      </c>
      <c r="F4695">
        <v>5.9999999999999995E-4</v>
      </c>
      <c r="G4695">
        <v>0</v>
      </c>
      <c r="H4695">
        <v>4.0000000000000002E-4</v>
      </c>
    </row>
    <row r="4696" spans="1:8" x14ac:dyDescent="0.25">
      <c r="A4696" s="6">
        <v>30028</v>
      </c>
      <c r="B4696">
        <v>1.12E-2</v>
      </c>
      <c r="C4696">
        <v>-8.0000000000000004E-4</v>
      </c>
      <c r="D4696">
        <v>-9.4999999999999998E-3</v>
      </c>
      <c r="E4696">
        <v>3.0999999999999999E-3</v>
      </c>
      <c r="F4696">
        <v>-7.1999999999999998E-3</v>
      </c>
      <c r="G4696">
        <v>-6.7999999999999996E-3</v>
      </c>
      <c r="H4696">
        <v>4.0000000000000002E-4</v>
      </c>
    </row>
    <row r="4697" spans="1:8" x14ac:dyDescent="0.25">
      <c r="A4697" s="6">
        <v>30029</v>
      </c>
      <c r="B4697">
        <v>3.0000000000000001E-3</v>
      </c>
      <c r="C4697">
        <v>4.3E-3</v>
      </c>
      <c r="D4697">
        <v>-3.4999999999998999E-3</v>
      </c>
      <c r="E4697">
        <v>-4.0000000000000002E-4</v>
      </c>
      <c r="F4697">
        <v>-2.5999999999999999E-3</v>
      </c>
      <c r="G4697">
        <v>-4.5999999999999999E-3</v>
      </c>
      <c r="H4697">
        <v>4.0000000000000002E-4</v>
      </c>
    </row>
    <row r="4698" spans="1:8" x14ac:dyDescent="0.25">
      <c r="A4698" s="6">
        <v>30032</v>
      </c>
      <c r="B4698">
        <v>1.8700000000000001E-2</v>
      </c>
      <c r="C4698">
        <v>-3.8999999999999998E-3</v>
      </c>
      <c r="D4698">
        <v>-1.6199999999999999E-2</v>
      </c>
      <c r="E4698">
        <v>5.3E-3</v>
      </c>
      <c r="F4698">
        <v>-6.8999999999999999E-3</v>
      </c>
      <c r="G4698">
        <v>-1.3299999999999999E-2</v>
      </c>
      <c r="H4698">
        <v>4.0000000000000002E-4</v>
      </c>
    </row>
    <row r="4699" spans="1:8" x14ac:dyDescent="0.25">
      <c r="A4699" s="6">
        <v>30033</v>
      </c>
      <c r="B4699">
        <v>5.8999999999999999E-3</v>
      </c>
      <c r="C4699">
        <v>-1E-4</v>
      </c>
      <c r="D4699">
        <v>-5.3E-3</v>
      </c>
      <c r="E4699">
        <v>2.7000000000000001E-3</v>
      </c>
      <c r="F4699">
        <v>-1.1999999999999999E-3</v>
      </c>
      <c r="G4699">
        <v>-8.9999999999999998E-4</v>
      </c>
      <c r="H4699">
        <v>4.0000000000000002E-4</v>
      </c>
    </row>
    <row r="4700" spans="1:8" x14ac:dyDescent="0.25">
      <c r="A4700" s="6">
        <v>30034</v>
      </c>
      <c r="B4700">
        <v>-4.4999999999999997E-3</v>
      </c>
      <c r="C4700">
        <v>5.0000000000000001E-3</v>
      </c>
      <c r="D4700">
        <v>1.6000000000000001E-3</v>
      </c>
      <c r="E4700">
        <v>-1.4E-3</v>
      </c>
      <c r="F4700">
        <v>4.5999999999999999E-3</v>
      </c>
      <c r="G4700">
        <v>1.8E-3</v>
      </c>
      <c r="H4700">
        <v>4.0000000000000002E-4</v>
      </c>
    </row>
    <row r="4701" spans="1:8" x14ac:dyDescent="0.25">
      <c r="A4701" s="6">
        <v>30035</v>
      </c>
      <c r="B4701">
        <v>3.0999999999999999E-3</v>
      </c>
      <c r="C4701">
        <v>3.7000000000000002E-3</v>
      </c>
      <c r="D4701">
        <v>-3.4999999999998999E-3</v>
      </c>
      <c r="E4701">
        <v>-1E-4</v>
      </c>
      <c r="F4701">
        <v>6.9999999999999999E-4</v>
      </c>
      <c r="G4701">
        <v>-1.4E-3</v>
      </c>
      <c r="H4701">
        <v>4.0000000000000002E-4</v>
      </c>
    </row>
    <row r="4702" spans="1:8" x14ac:dyDescent="0.25">
      <c r="A4702" s="6">
        <v>30036</v>
      </c>
      <c r="B4702">
        <v>-8.8999999999999999E-3</v>
      </c>
      <c r="C4702">
        <v>5.8999999999999999E-3</v>
      </c>
      <c r="D4702">
        <v>3.3999999999999998E-3</v>
      </c>
      <c r="E4702">
        <v>-1.6000000000000001E-3</v>
      </c>
      <c r="F4702">
        <v>3.5999999999999999E-3</v>
      </c>
      <c r="G4702">
        <v>3.3999999999999998E-3</v>
      </c>
      <c r="H4702">
        <v>4.0000000000000002E-4</v>
      </c>
    </row>
    <row r="4703" spans="1:8" x14ac:dyDescent="0.25">
      <c r="A4703" s="6">
        <v>30039</v>
      </c>
      <c r="B4703">
        <v>1.2999999999999999E-3</v>
      </c>
      <c r="C4703">
        <v>4.0000000000000002E-4</v>
      </c>
      <c r="D4703">
        <v>-2.2000000000000001E-3</v>
      </c>
      <c r="E4703">
        <v>1E-4</v>
      </c>
      <c r="F4703">
        <v>-2.3E-3</v>
      </c>
      <c r="G4703">
        <v>-2.9999999999999997E-4</v>
      </c>
      <c r="H4703">
        <v>4.0000000000000002E-4</v>
      </c>
    </row>
    <row r="4704" spans="1:8" x14ac:dyDescent="0.25">
      <c r="A4704" s="6">
        <v>30040</v>
      </c>
      <c r="B4704">
        <v>1E-4</v>
      </c>
      <c r="C4704">
        <v>2.0000000000000001E-4</v>
      </c>
      <c r="D4704">
        <v>2.0000000000000001E-4</v>
      </c>
      <c r="E4704">
        <v>1E-3</v>
      </c>
      <c r="F4704">
        <v>5.0000000000000001E-4</v>
      </c>
      <c r="G4704">
        <v>3.8E-3</v>
      </c>
      <c r="H4704">
        <v>4.0000000000000002E-4</v>
      </c>
    </row>
    <row r="4705" spans="1:8" x14ac:dyDescent="0.25">
      <c r="A4705" s="6">
        <v>30041</v>
      </c>
      <c r="B4705">
        <v>-2.3E-3</v>
      </c>
      <c r="C4705">
        <v>2.0999999999999999E-3</v>
      </c>
      <c r="D4705">
        <v>8.9999999999999998E-4</v>
      </c>
      <c r="E4705">
        <v>-2.9999999999999997E-4</v>
      </c>
      <c r="F4705">
        <v>8.9999999999999998E-4</v>
      </c>
      <c r="G4705">
        <v>2.2000000000000001E-3</v>
      </c>
      <c r="H4705">
        <v>4.0000000000000002E-4</v>
      </c>
    </row>
    <row r="4706" spans="1:8" x14ac:dyDescent="0.25">
      <c r="A4706" s="6">
        <v>30042</v>
      </c>
      <c r="B4706">
        <v>1.37E-2</v>
      </c>
      <c r="C4706">
        <v>-5.1000000000000004E-3</v>
      </c>
      <c r="D4706">
        <v>-9.8999999999999002E-3</v>
      </c>
      <c r="E4706">
        <v>1.6999999999999999E-3</v>
      </c>
      <c r="F4706">
        <v>-2.8999999999999998E-3</v>
      </c>
      <c r="G4706">
        <v>-9.7000000000000003E-3</v>
      </c>
      <c r="H4706">
        <v>5.0000000000000001E-4</v>
      </c>
    </row>
    <row r="4707" spans="1:8" x14ac:dyDescent="0.25">
      <c r="A4707" s="6">
        <v>30043</v>
      </c>
      <c r="B4707">
        <v>1.06E-2</v>
      </c>
      <c r="C4707">
        <v>-3.5999999999999999E-3</v>
      </c>
      <c r="D4707">
        <v>-1.12E-2</v>
      </c>
      <c r="E4707">
        <v>6.7000000000000002E-3</v>
      </c>
      <c r="F4707">
        <v>-7.7000000000000002E-3</v>
      </c>
      <c r="G4707">
        <v>-9.1000000000000004E-3</v>
      </c>
      <c r="H4707">
        <v>5.0000000000000001E-4</v>
      </c>
    </row>
    <row r="4708" spans="1:8" x14ac:dyDescent="0.25">
      <c r="A4708" s="6">
        <v>30046</v>
      </c>
      <c r="B4708">
        <v>-3.0999999999999999E-3</v>
      </c>
      <c r="C4708">
        <v>3.3E-3</v>
      </c>
      <c r="D4708">
        <v>-1.5E-3</v>
      </c>
      <c r="E4708">
        <v>1.2999999999999999E-3</v>
      </c>
      <c r="F4708">
        <v>8.9999999999999998E-4</v>
      </c>
      <c r="G4708">
        <v>1.9E-3</v>
      </c>
      <c r="H4708">
        <v>5.0000000000000001E-4</v>
      </c>
    </row>
    <row r="4709" spans="1:8" x14ac:dyDescent="0.25">
      <c r="A4709" s="6">
        <v>30047</v>
      </c>
      <c r="B4709">
        <v>4.7999999999999996E-3</v>
      </c>
      <c r="C4709">
        <v>-2.0999999999999999E-3</v>
      </c>
      <c r="D4709">
        <v>-1.1000000000000001E-3</v>
      </c>
      <c r="E4709">
        <v>2.5999999999999999E-3</v>
      </c>
      <c r="F4709">
        <v>-3.0000000000000001E-3</v>
      </c>
      <c r="G4709">
        <v>-1.5E-3</v>
      </c>
      <c r="H4709">
        <v>5.0000000000000001E-4</v>
      </c>
    </row>
    <row r="4710" spans="1:8" x14ac:dyDescent="0.25">
      <c r="A4710" s="6">
        <v>30048</v>
      </c>
      <c r="B4710">
        <v>1.5E-3</v>
      </c>
      <c r="C4710">
        <v>2.7000000000000001E-3</v>
      </c>
      <c r="D4710">
        <v>-2.2000000000000001E-3</v>
      </c>
      <c r="E4710">
        <v>2.3999999999999998E-3</v>
      </c>
      <c r="F4710">
        <v>-2.8E-3</v>
      </c>
      <c r="G4710">
        <v>1.1000000000000001E-3</v>
      </c>
      <c r="H4710">
        <v>5.0000000000000001E-4</v>
      </c>
    </row>
    <row r="4711" spans="1:8" x14ac:dyDescent="0.25">
      <c r="A4711" s="6">
        <v>30049</v>
      </c>
      <c r="B4711">
        <v>5.7999999999999996E-3</v>
      </c>
      <c r="C4711">
        <v>-8.9999999999999998E-4</v>
      </c>
      <c r="D4711">
        <v>-3.2000000000000002E-3</v>
      </c>
      <c r="E4711">
        <v>2.0999999999999999E-3</v>
      </c>
      <c r="F4711">
        <v>2.9999999999999997E-4</v>
      </c>
      <c r="G4711">
        <v>-4.0999999999998997E-3</v>
      </c>
      <c r="H4711">
        <v>5.0000000000000001E-4</v>
      </c>
    </row>
    <row r="4712" spans="1:8" x14ac:dyDescent="0.25">
      <c r="A4712" s="6">
        <v>30053</v>
      </c>
      <c r="B4712">
        <v>-2.0999999999999999E-3</v>
      </c>
      <c r="C4712">
        <v>1.6000000000000001E-3</v>
      </c>
      <c r="D4712">
        <v>1.5E-3</v>
      </c>
      <c r="E4712">
        <v>-4.0000000000000002E-4</v>
      </c>
      <c r="F4712">
        <v>2.7000000000000001E-3</v>
      </c>
      <c r="G4712">
        <v>3.0999999999999999E-3</v>
      </c>
      <c r="H4712">
        <v>5.0000000000000001E-4</v>
      </c>
    </row>
    <row r="4713" spans="1:8" x14ac:dyDescent="0.25">
      <c r="A4713" s="6">
        <v>30054</v>
      </c>
      <c r="B4713">
        <v>-4.0000000000000002E-4</v>
      </c>
      <c r="C4713">
        <v>1.4E-3</v>
      </c>
      <c r="D4713">
        <v>2.2000000000000001E-3</v>
      </c>
      <c r="E4713">
        <v>-2.0999999999999999E-3</v>
      </c>
      <c r="F4713">
        <v>3.8E-3</v>
      </c>
      <c r="G4713">
        <v>4.0999999999998997E-3</v>
      </c>
      <c r="H4713">
        <v>5.0000000000000001E-4</v>
      </c>
    </row>
    <row r="4714" spans="1:8" x14ac:dyDescent="0.25">
      <c r="A4714" s="6">
        <v>30055</v>
      </c>
      <c r="B4714">
        <v>-1.6999999999999999E-3</v>
      </c>
      <c r="C4714">
        <v>2.9999999999999997E-4</v>
      </c>
      <c r="D4714">
        <v>2.2000000000000001E-3</v>
      </c>
      <c r="E4714">
        <v>6.9999999999999999E-4</v>
      </c>
      <c r="F4714">
        <v>5.9999999999999995E-4</v>
      </c>
      <c r="G4714">
        <v>6.6E-3</v>
      </c>
      <c r="H4714">
        <v>5.0000000000000001E-4</v>
      </c>
    </row>
    <row r="4715" spans="1:8" x14ac:dyDescent="0.25">
      <c r="A4715" s="6">
        <v>30056</v>
      </c>
      <c r="B4715">
        <v>3.8999999999999998E-3</v>
      </c>
      <c r="C4715">
        <v>-1E-4</v>
      </c>
      <c r="D4715">
        <v>-5.3E-3</v>
      </c>
      <c r="E4715">
        <v>3.8E-3</v>
      </c>
      <c r="F4715">
        <v>-1.9E-3</v>
      </c>
      <c r="G4715">
        <v>-1E-4</v>
      </c>
      <c r="H4715">
        <v>5.0000000000000001E-4</v>
      </c>
    </row>
    <row r="4716" spans="1:8" x14ac:dyDescent="0.25">
      <c r="A4716" s="6">
        <v>30057</v>
      </c>
      <c r="B4716">
        <v>4.6999999999998996E-3</v>
      </c>
      <c r="C4716">
        <v>-4.0000000000000002E-4</v>
      </c>
      <c r="D4716">
        <v>-3.0000000000000001E-3</v>
      </c>
      <c r="E4716">
        <v>2.0000000000000001E-4</v>
      </c>
      <c r="F4716">
        <v>-2.5000000000000001E-3</v>
      </c>
      <c r="G4716">
        <v>-3.3E-3</v>
      </c>
      <c r="H4716">
        <v>5.0000000000000001E-4</v>
      </c>
    </row>
    <row r="4717" spans="1:8" x14ac:dyDescent="0.25">
      <c r="A4717" s="6">
        <v>30060</v>
      </c>
      <c r="B4717">
        <v>-8.9999999999999998E-4</v>
      </c>
      <c r="C4717">
        <v>2.0999999999999999E-3</v>
      </c>
      <c r="D4717">
        <v>5.0000000000000001E-3</v>
      </c>
      <c r="E4717">
        <v>-2E-3</v>
      </c>
      <c r="F4717">
        <v>3.3E-3</v>
      </c>
      <c r="G4717">
        <v>3.7000000000000002E-3</v>
      </c>
      <c r="H4717">
        <v>5.0000000000000001E-4</v>
      </c>
    </row>
    <row r="4718" spans="1:8" x14ac:dyDescent="0.25">
      <c r="A4718" s="6">
        <v>30061</v>
      </c>
      <c r="B4718">
        <v>-9.2999999999999992E-3</v>
      </c>
      <c r="C4718">
        <v>6.0000000000000001E-3</v>
      </c>
      <c r="D4718">
        <v>6.7999999999999996E-3</v>
      </c>
      <c r="E4718">
        <v>-4.0999999999998997E-3</v>
      </c>
      <c r="F4718">
        <v>6.6E-3</v>
      </c>
      <c r="G4718">
        <v>9.4999999999999998E-3</v>
      </c>
      <c r="H4718">
        <v>5.0000000000000001E-4</v>
      </c>
    </row>
    <row r="4719" spans="1:8" x14ac:dyDescent="0.25">
      <c r="A4719" s="6">
        <v>30062</v>
      </c>
      <c r="B4719">
        <v>2.3E-3</v>
      </c>
      <c r="C4719">
        <v>-2.0000000000000001E-4</v>
      </c>
      <c r="D4719">
        <v>2.2000000000000001E-3</v>
      </c>
      <c r="E4719">
        <v>-2.3E-3</v>
      </c>
      <c r="F4719">
        <v>4.0000000000000001E-3</v>
      </c>
      <c r="G4719">
        <v>6.9999999999999999E-4</v>
      </c>
      <c r="H4719">
        <v>5.0000000000000001E-4</v>
      </c>
    </row>
    <row r="4720" spans="1:8" x14ac:dyDescent="0.25">
      <c r="A4720" s="6">
        <v>30063</v>
      </c>
      <c r="B4720">
        <v>1.01E-2</v>
      </c>
      <c r="C4720">
        <v>-4.7999999999999996E-3</v>
      </c>
      <c r="D4720">
        <v>-5.5999999999999999E-3</v>
      </c>
      <c r="E4720">
        <v>1.4E-3</v>
      </c>
      <c r="F4720">
        <v>-6.6E-3</v>
      </c>
      <c r="G4720">
        <v>-6.9999999999999004E-3</v>
      </c>
      <c r="H4720">
        <v>5.0000000000000001E-4</v>
      </c>
    </row>
    <row r="4721" spans="1:8" x14ac:dyDescent="0.25">
      <c r="A4721" s="6">
        <v>30064</v>
      </c>
      <c r="B4721">
        <v>1.06E-2</v>
      </c>
      <c r="C4721">
        <v>-4.0000000000000001E-3</v>
      </c>
      <c r="D4721">
        <v>-7.4999999999999997E-3</v>
      </c>
      <c r="E4721">
        <v>4.5999999999999999E-3</v>
      </c>
      <c r="F4721">
        <v>-4.4999999999999997E-3</v>
      </c>
      <c r="G4721">
        <v>-6.3E-3</v>
      </c>
      <c r="H4721">
        <v>5.0000000000000001E-4</v>
      </c>
    </row>
    <row r="4722" spans="1:8" x14ac:dyDescent="0.25">
      <c r="A4722" s="6">
        <v>30067</v>
      </c>
      <c r="B4722">
        <v>4.3E-3</v>
      </c>
      <c r="C4722">
        <v>-4.0000000000000002E-4</v>
      </c>
      <c r="D4722">
        <v>-4.7999999999999996E-3</v>
      </c>
      <c r="E4722">
        <v>1E-3</v>
      </c>
      <c r="F4722">
        <v>1.2999999999999999E-3</v>
      </c>
      <c r="G4722">
        <v>-4.0000000000000001E-3</v>
      </c>
      <c r="H4722">
        <v>5.0000000000000001E-4</v>
      </c>
    </row>
    <row r="4723" spans="1:8" x14ac:dyDescent="0.25">
      <c r="A4723" s="6">
        <v>30068</v>
      </c>
      <c r="B4723">
        <v>-9.1000000000000004E-3</v>
      </c>
      <c r="C4723">
        <v>4.0999999999998997E-3</v>
      </c>
      <c r="D4723">
        <v>3.4999999999998999E-3</v>
      </c>
      <c r="E4723">
        <v>0</v>
      </c>
      <c r="F4723">
        <v>3.8999999999999998E-3</v>
      </c>
      <c r="G4723">
        <v>3.4999999999998999E-3</v>
      </c>
      <c r="H4723">
        <v>5.0000000000000001E-4</v>
      </c>
    </row>
    <row r="4724" spans="1:8" x14ac:dyDescent="0.25">
      <c r="A4724" s="6">
        <v>30069</v>
      </c>
      <c r="B4724">
        <v>-6.0999999999998998E-3</v>
      </c>
      <c r="C4724">
        <v>6.0999999999998998E-3</v>
      </c>
      <c r="D4724">
        <v>-2.9999999999999997E-4</v>
      </c>
      <c r="E4724">
        <v>-1E-4</v>
      </c>
      <c r="F4724">
        <v>1.1999999999999999E-3</v>
      </c>
      <c r="G4724">
        <v>2.8999999999999998E-3</v>
      </c>
      <c r="H4724">
        <v>5.0000000000000001E-4</v>
      </c>
    </row>
    <row r="4725" spans="1:8" x14ac:dyDescent="0.25">
      <c r="A4725" s="6">
        <v>30070</v>
      </c>
      <c r="B4725">
        <v>-8.9999999999999993E-3</v>
      </c>
      <c r="C4725">
        <v>5.0000000000000001E-3</v>
      </c>
      <c r="D4725">
        <v>4.0999999999998997E-3</v>
      </c>
      <c r="E4725">
        <v>-3.2000000000000002E-3</v>
      </c>
      <c r="F4725">
        <v>3.5999999999999999E-3</v>
      </c>
      <c r="G4725">
        <v>5.3E-3</v>
      </c>
      <c r="H4725">
        <v>5.0000000000000001E-4</v>
      </c>
    </row>
    <row r="4726" spans="1:8" x14ac:dyDescent="0.25">
      <c r="A4726" s="6">
        <v>30071</v>
      </c>
      <c r="B4726">
        <v>1.8E-3</v>
      </c>
      <c r="C4726">
        <v>-1E-4</v>
      </c>
      <c r="D4726">
        <v>-1.9E-3</v>
      </c>
      <c r="E4726">
        <v>-5.0000000000000001E-4</v>
      </c>
      <c r="F4726">
        <v>-1.2999999999999999E-3</v>
      </c>
      <c r="G4726">
        <v>-1.1999999999999999E-3</v>
      </c>
      <c r="H4726">
        <v>5.0000000000000001E-4</v>
      </c>
    </row>
    <row r="4727" spans="1:8" x14ac:dyDescent="0.25">
      <c r="A4727" s="6">
        <v>30074</v>
      </c>
      <c r="B4727">
        <v>2.7000000000000001E-3</v>
      </c>
      <c r="C4727">
        <v>-3.2000000000000002E-3</v>
      </c>
      <c r="D4727">
        <v>5.9999999999999995E-4</v>
      </c>
      <c r="E4727">
        <v>-6.9999999999999999E-4</v>
      </c>
      <c r="F4727">
        <v>-5.0000000000000001E-4</v>
      </c>
      <c r="G4727">
        <v>3.0000000000000001E-3</v>
      </c>
      <c r="H4727">
        <v>5.0000000000000001E-4</v>
      </c>
    </row>
    <row r="4728" spans="1:8" x14ac:dyDescent="0.25">
      <c r="A4728" s="6">
        <v>30075</v>
      </c>
      <c r="B4728">
        <v>5.8999999999999999E-3</v>
      </c>
      <c r="C4728">
        <v>-5.9999999999999995E-4</v>
      </c>
      <c r="D4728">
        <v>-1.9E-3</v>
      </c>
      <c r="E4728">
        <v>3.0000000000000001E-3</v>
      </c>
      <c r="F4728">
        <v>-3.3999999999999998E-3</v>
      </c>
      <c r="G4728">
        <v>-5.0000000000000001E-4</v>
      </c>
      <c r="H4728">
        <v>5.0000000000000001E-4</v>
      </c>
    </row>
    <row r="4729" spans="1:8" x14ac:dyDescent="0.25">
      <c r="A4729" s="6">
        <v>30076</v>
      </c>
      <c r="B4729">
        <v>1.1999999999999999E-3</v>
      </c>
      <c r="C4729">
        <v>-1.6999999999999999E-3</v>
      </c>
      <c r="D4729">
        <v>1.1999999999999999E-3</v>
      </c>
      <c r="E4729">
        <v>2.5000000000000001E-3</v>
      </c>
      <c r="F4729">
        <v>-1.6000000000000001E-3</v>
      </c>
      <c r="G4729">
        <v>3.0000000000000001E-3</v>
      </c>
      <c r="H4729">
        <v>5.0000000000000001E-4</v>
      </c>
    </row>
    <row r="4730" spans="1:8" x14ac:dyDescent="0.25">
      <c r="A4730" s="6">
        <v>30077</v>
      </c>
      <c r="B4730">
        <v>8.3000000000000001E-3</v>
      </c>
      <c r="C4730">
        <v>-8.9999999999999998E-4</v>
      </c>
      <c r="D4730">
        <v>-1.5E-3</v>
      </c>
      <c r="E4730">
        <v>1.5E-3</v>
      </c>
      <c r="F4730">
        <v>-2E-3</v>
      </c>
      <c r="G4730">
        <v>-3.4999999999998999E-3</v>
      </c>
      <c r="H4730">
        <v>5.0000000000000001E-4</v>
      </c>
    </row>
    <row r="4731" spans="1:8" x14ac:dyDescent="0.25">
      <c r="A4731" s="6">
        <v>30078</v>
      </c>
      <c r="B4731">
        <v>6.8999999999999999E-3</v>
      </c>
      <c r="C4731">
        <v>-2.8999999999999998E-3</v>
      </c>
      <c r="D4731">
        <v>-1.9E-3</v>
      </c>
      <c r="E4731">
        <v>2.3999999999999998E-3</v>
      </c>
      <c r="F4731">
        <v>-5.7999999999999996E-3</v>
      </c>
      <c r="G4731">
        <v>-1.2500000000000001E-2</v>
      </c>
      <c r="H4731">
        <v>5.0000000000000001E-4</v>
      </c>
    </row>
    <row r="4732" spans="1:8" x14ac:dyDescent="0.25">
      <c r="A4732" s="6">
        <v>30081</v>
      </c>
      <c r="B4732">
        <v>-7.4999999999999997E-3</v>
      </c>
      <c r="C4732">
        <v>3.5999999999999999E-3</v>
      </c>
      <c r="D4732">
        <v>1.1000000000000001E-3</v>
      </c>
      <c r="E4732">
        <v>1.5E-3</v>
      </c>
      <c r="F4732">
        <v>8.9999999999999998E-4</v>
      </c>
      <c r="G4732">
        <v>-1.8E-3</v>
      </c>
      <c r="H4732">
        <v>5.0000000000000001E-4</v>
      </c>
    </row>
    <row r="4733" spans="1:8" x14ac:dyDescent="0.25">
      <c r="A4733" s="6">
        <v>30082</v>
      </c>
      <c r="B4733">
        <v>7.9000000000000008E-3</v>
      </c>
      <c r="C4733">
        <v>-3.3999999999999998E-3</v>
      </c>
      <c r="D4733">
        <v>-4.5999999999999999E-3</v>
      </c>
      <c r="E4733">
        <v>2.3E-3</v>
      </c>
      <c r="F4733">
        <v>-4.0999999999998997E-3</v>
      </c>
      <c r="G4733">
        <v>-8.8999999999999999E-3</v>
      </c>
      <c r="H4733">
        <v>5.0000000000000001E-4</v>
      </c>
    </row>
    <row r="4734" spans="1:8" x14ac:dyDescent="0.25">
      <c r="A4734" s="6">
        <v>30083</v>
      </c>
      <c r="B4734">
        <v>-3.0999999999999999E-3</v>
      </c>
      <c r="C4734">
        <v>1.2999999999999999E-3</v>
      </c>
      <c r="D4734">
        <v>2.5999999999999999E-3</v>
      </c>
      <c r="E4734">
        <v>-4.0000000000000001E-3</v>
      </c>
      <c r="F4734">
        <v>3.0000000000000001E-3</v>
      </c>
      <c r="G4734">
        <v>-2E-3</v>
      </c>
      <c r="H4734">
        <v>5.0000000000000001E-4</v>
      </c>
    </row>
    <row r="4735" spans="1:8" x14ac:dyDescent="0.25">
      <c r="A4735" s="6">
        <v>30084</v>
      </c>
      <c r="B4735">
        <v>-6.1999999999999998E-3</v>
      </c>
      <c r="C4735">
        <v>4.5999999999999999E-3</v>
      </c>
      <c r="D4735">
        <v>2.0000000000000001E-4</v>
      </c>
      <c r="E4735">
        <v>6.9999999999999999E-4</v>
      </c>
      <c r="F4735">
        <v>2.3E-3</v>
      </c>
      <c r="G4735">
        <v>-1.1999999999999999E-3</v>
      </c>
      <c r="H4735">
        <v>5.0000000000000001E-4</v>
      </c>
    </row>
    <row r="4736" spans="1:8" x14ac:dyDescent="0.25">
      <c r="A4736" s="6">
        <v>30085</v>
      </c>
      <c r="B4736">
        <v>-1.2999999999999999E-3</v>
      </c>
      <c r="C4736">
        <v>2.5000000000000001E-3</v>
      </c>
      <c r="D4736">
        <v>-4.0000000000000002E-4</v>
      </c>
      <c r="E4736">
        <v>8.9999999999999998E-4</v>
      </c>
      <c r="F4736">
        <v>2.9999999999999997E-4</v>
      </c>
      <c r="G4736">
        <v>1.5E-3</v>
      </c>
      <c r="H4736">
        <v>5.0000000000000001E-4</v>
      </c>
    </row>
    <row r="4737" spans="1:8" x14ac:dyDescent="0.25">
      <c r="A4737" s="6">
        <v>30088</v>
      </c>
      <c r="B4737">
        <v>-1.06E-2</v>
      </c>
      <c r="C4737">
        <v>3.0999999999999999E-3</v>
      </c>
      <c r="D4737">
        <v>4.5999999999999999E-3</v>
      </c>
      <c r="E4737">
        <v>5.0000000000000001E-4</v>
      </c>
      <c r="F4737">
        <v>4.1999999999999997E-3</v>
      </c>
      <c r="G4737">
        <v>8.3000000000000001E-3</v>
      </c>
      <c r="H4737">
        <v>5.0000000000000001E-4</v>
      </c>
    </row>
    <row r="4738" spans="1:8" x14ac:dyDescent="0.25">
      <c r="A4738" s="6">
        <v>30089</v>
      </c>
      <c r="B4738">
        <v>-8.1999999999999001E-3</v>
      </c>
      <c r="C4738">
        <v>2.9999999999999997E-4</v>
      </c>
      <c r="D4738">
        <v>3.0999999999999999E-3</v>
      </c>
      <c r="E4738">
        <v>-1.9E-3</v>
      </c>
      <c r="F4738">
        <v>2.0999999999999999E-3</v>
      </c>
      <c r="G4738">
        <v>3.0999999999999999E-3</v>
      </c>
      <c r="H4738">
        <v>5.0000000000000001E-4</v>
      </c>
    </row>
    <row r="4739" spans="1:8" x14ac:dyDescent="0.25">
      <c r="A4739" s="6">
        <v>30090</v>
      </c>
      <c r="B4739">
        <v>-7.6E-3</v>
      </c>
      <c r="C4739">
        <v>2E-3</v>
      </c>
      <c r="D4739">
        <v>3.7000000000000002E-3</v>
      </c>
      <c r="E4739">
        <v>-1E-4</v>
      </c>
      <c r="F4739">
        <v>2.3999999999999998E-3</v>
      </c>
      <c r="G4739">
        <v>5.0000000000000001E-3</v>
      </c>
      <c r="H4739">
        <v>5.0000000000000001E-4</v>
      </c>
    </row>
    <row r="4740" spans="1:8" x14ac:dyDescent="0.25">
      <c r="A4740" s="6">
        <v>30091</v>
      </c>
      <c r="B4740">
        <v>-4.4000000000000003E-3</v>
      </c>
      <c r="C4740">
        <v>-3.0999999999999999E-3</v>
      </c>
      <c r="D4740">
        <v>3.0999999999999999E-3</v>
      </c>
      <c r="E4740">
        <v>8.9999999999999998E-4</v>
      </c>
      <c r="F4740">
        <v>0</v>
      </c>
      <c r="G4740">
        <v>6.7999999999999996E-3</v>
      </c>
      <c r="H4740">
        <v>5.0000000000000001E-4</v>
      </c>
    </row>
    <row r="4741" spans="1:8" x14ac:dyDescent="0.25">
      <c r="A4741" s="6">
        <v>30092</v>
      </c>
      <c r="B4741">
        <v>1.6000000000000001E-3</v>
      </c>
      <c r="C4741">
        <v>-3.4999999999998999E-3</v>
      </c>
      <c r="D4741">
        <v>1.6999999999999999E-3</v>
      </c>
      <c r="E4741">
        <v>-1.8E-3</v>
      </c>
      <c r="F4741">
        <v>1.4E-3</v>
      </c>
      <c r="G4741">
        <v>3.4999999999998999E-3</v>
      </c>
      <c r="H4741">
        <v>5.0000000000000001E-4</v>
      </c>
    </row>
    <row r="4742" spans="1:8" x14ac:dyDescent="0.25">
      <c r="A4742" s="6">
        <v>30095</v>
      </c>
      <c r="B4742">
        <v>-8.0000000000000004E-4</v>
      </c>
      <c r="C4742">
        <v>-4.0000000000000001E-3</v>
      </c>
      <c r="D4742">
        <v>-1.9E-3</v>
      </c>
      <c r="E4742">
        <v>2.9999999999999997E-4</v>
      </c>
      <c r="F4742">
        <v>-2.2000000000000001E-3</v>
      </c>
      <c r="G4742">
        <v>0</v>
      </c>
      <c r="H4742">
        <v>5.0000000000000001E-4</v>
      </c>
    </row>
    <row r="4743" spans="1:8" x14ac:dyDescent="0.25">
      <c r="A4743" s="6">
        <v>30096</v>
      </c>
      <c r="B4743">
        <v>-3.0000000000000001E-3</v>
      </c>
      <c r="C4743">
        <v>1.5E-3</v>
      </c>
      <c r="D4743">
        <v>1.9E-3</v>
      </c>
      <c r="E4743">
        <v>1.6000000000000001E-3</v>
      </c>
      <c r="F4743">
        <v>1.4E-3</v>
      </c>
      <c r="G4743">
        <v>4.4000000000000003E-3</v>
      </c>
      <c r="H4743">
        <v>5.0000000000000001E-4</v>
      </c>
    </row>
    <row r="4744" spans="1:8" x14ac:dyDescent="0.25">
      <c r="A4744" s="6">
        <v>30097</v>
      </c>
      <c r="B4744">
        <v>-1.26E-2</v>
      </c>
      <c r="C4744">
        <v>2.0000000000000001E-4</v>
      </c>
      <c r="D4744">
        <v>6.0000000000000001E-3</v>
      </c>
      <c r="E4744">
        <v>-1.9E-3</v>
      </c>
      <c r="F4744">
        <v>4.3E-3</v>
      </c>
      <c r="G4744">
        <v>8.3999999999999995E-3</v>
      </c>
      <c r="H4744">
        <v>5.0000000000000001E-4</v>
      </c>
    </row>
    <row r="4745" spans="1:8" x14ac:dyDescent="0.25">
      <c r="A4745" s="6">
        <v>30098</v>
      </c>
      <c r="B4745">
        <v>-4.6999999999998996E-3</v>
      </c>
      <c r="C4745">
        <v>5.0000000000000001E-4</v>
      </c>
      <c r="D4745">
        <v>0</v>
      </c>
      <c r="E4745">
        <v>2E-3</v>
      </c>
      <c r="F4745">
        <v>-2.8999999999999998E-3</v>
      </c>
      <c r="G4745">
        <v>6.4999999999999997E-3</v>
      </c>
      <c r="H4745">
        <v>5.0000000000000001E-4</v>
      </c>
    </row>
    <row r="4746" spans="1:8" x14ac:dyDescent="0.25">
      <c r="A4746" s="6">
        <v>30099</v>
      </c>
      <c r="B4746">
        <v>-3.8E-3</v>
      </c>
      <c r="C4746">
        <v>7.7999999999999996E-3</v>
      </c>
      <c r="D4746">
        <v>1E-4</v>
      </c>
      <c r="E4746">
        <v>2.9999999999999997E-4</v>
      </c>
      <c r="F4746">
        <v>-1.2999999999999999E-3</v>
      </c>
      <c r="G4746">
        <v>-1E-4</v>
      </c>
      <c r="H4746">
        <v>5.0000000000000001E-4</v>
      </c>
    </row>
    <row r="4747" spans="1:8" x14ac:dyDescent="0.25">
      <c r="A4747" s="6">
        <v>30103</v>
      </c>
      <c r="B4747">
        <v>-3.8E-3</v>
      </c>
      <c r="C4747">
        <v>-2.3E-3</v>
      </c>
      <c r="D4747">
        <v>-1.4E-3</v>
      </c>
      <c r="E4747">
        <v>1.1000000000000001E-3</v>
      </c>
      <c r="F4747">
        <v>-4.4999999999999997E-3</v>
      </c>
      <c r="G4747">
        <v>5.1000000000000004E-3</v>
      </c>
      <c r="H4747">
        <v>4.0000000000000002E-4</v>
      </c>
    </row>
    <row r="4748" spans="1:8" x14ac:dyDescent="0.25">
      <c r="A4748" s="6">
        <v>30104</v>
      </c>
      <c r="B4748">
        <v>3.0999999999999999E-3</v>
      </c>
      <c r="C4748">
        <v>-2E-3</v>
      </c>
      <c r="D4748">
        <v>-3.2000000000000002E-3</v>
      </c>
      <c r="E4748">
        <v>-1.1999999999999999E-3</v>
      </c>
      <c r="F4748">
        <v>-2.3999999999999998E-3</v>
      </c>
      <c r="G4748">
        <v>1.6999999999999999E-3</v>
      </c>
      <c r="H4748">
        <v>4.0000000000000002E-4</v>
      </c>
    </row>
    <row r="4749" spans="1:8" x14ac:dyDescent="0.25">
      <c r="A4749" s="6">
        <v>30105</v>
      </c>
      <c r="B4749">
        <v>-2E-3</v>
      </c>
      <c r="C4749">
        <v>1.4E-3</v>
      </c>
      <c r="D4749">
        <v>6.3E-3</v>
      </c>
      <c r="E4749">
        <v>-8.9999999999999998E-4</v>
      </c>
      <c r="F4749">
        <v>-1E-3</v>
      </c>
      <c r="G4749">
        <v>4.0999999999998997E-3</v>
      </c>
      <c r="H4749">
        <v>4.0000000000000002E-4</v>
      </c>
    </row>
    <row r="4750" spans="1:8" x14ac:dyDescent="0.25">
      <c r="A4750" s="6">
        <v>30106</v>
      </c>
      <c r="B4750">
        <v>-1.5100000000000001E-2</v>
      </c>
      <c r="C4750">
        <v>4.0999999999998997E-3</v>
      </c>
      <c r="D4750">
        <v>8.1999999999999001E-3</v>
      </c>
      <c r="E4750">
        <v>-3.8999999999999998E-3</v>
      </c>
      <c r="F4750">
        <v>6.0999999999998998E-3</v>
      </c>
      <c r="G4750">
        <v>7.4999999999999997E-3</v>
      </c>
      <c r="H4750">
        <v>4.0000000000000002E-4</v>
      </c>
    </row>
    <row r="4751" spans="1:8" x14ac:dyDescent="0.25">
      <c r="A4751" s="6">
        <v>30109</v>
      </c>
      <c r="B4751">
        <v>-1.4E-3</v>
      </c>
      <c r="C4751">
        <v>-4.6999999999998996E-3</v>
      </c>
      <c r="D4751">
        <v>4.0000000000000002E-4</v>
      </c>
      <c r="E4751">
        <v>8.0000000000000004E-4</v>
      </c>
      <c r="F4751">
        <v>-1.5E-3</v>
      </c>
      <c r="G4751">
        <v>8.0000000000000004E-4</v>
      </c>
      <c r="H4751">
        <v>4.0000000000000002E-4</v>
      </c>
    </row>
    <row r="4752" spans="1:8" x14ac:dyDescent="0.25">
      <c r="A4752" s="6">
        <v>30110</v>
      </c>
      <c r="B4752">
        <v>-4.4000000000000003E-3</v>
      </c>
      <c r="C4752">
        <v>2.9999999999999997E-4</v>
      </c>
      <c r="D4752">
        <v>2.2000000000000001E-3</v>
      </c>
      <c r="E4752">
        <v>2.0000000000000001E-4</v>
      </c>
      <c r="F4752">
        <v>-1E-3</v>
      </c>
      <c r="G4752">
        <v>2.7000000000000001E-3</v>
      </c>
      <c r="H4752">
        <v>4.0000000000000002E-4</v>
      </c>
    </row>
    <row r="4753" spans="1:8" x14ac:dyDescent="0.25">
      <c r="A4753" s="6">
        <v>30111</v>
      </c>
      <c r="B4753">
        <v>-6.8999999999999999E-3</v>
      </c>
      <c r="C4753">
        <v>-2.8E-3</v>
      </c>
      <c r="D4753">
        <v>2.3999999999999998E-3</v>
      </c>
      <c r="E4753">
        <v>2.3999999999999998E-3</v>
      </c>
      <c r="F4753">
        <v>2.3999999999999998E-3</v>
      </c>
      <c r="G4753">
        <v>4.4999999999999997E-3</v>
      </c>
      <c r="H4753">
        <v>4.0000000000000002E-4</v>
      </c>
    </row>
    <row r="4754" spans="1:8" x14ac:dyDescent="0.25">
      <c r="A4754" s="6">
        <v>30112</v>
      </c>
      <c r="B4754">
        <v>3.7000000000000002E-3</v>
      </c>
      <c r="C4754">
        <v>-1.4E-3</v>
      </c>
      <c r="D4754">
        <v>-3.0000000000000001E-3</v>
      </c>
      <c r="E4754">
        <v>1.2999999999999999E-3</v>
      </c>
      <c r="F4754">
        <v>-1E-3</v>
      </c>
      <c r="G4754">
        <v>3.2000000000000002E-3</v>
      </c>
      <c r="H4754">
        <v>4.0000000000000002E-4</v>
      </c>
    </row>
    <row r="4755" spans="1:8" x14ac:dyDescent="0.25">
      <c r="A4755" s="6">
        <v>30113</v>
      </c>
      <c r="B4755">
        <v>1.52E-2</v>
      </c>
      <c r="C4755">
        <v>-2.3E-3</v>
      </c>
      <c r="D4755">
        <v>-4.4999999999999997E-3</v>
      </c>
      <c r="E4755">
        <v>1.1999999999999999E-3</v>
      </c>
      <c r="F4755">
        <v>1E-4</v>
      </c>
      <c r="G4755">
        <v>-6.0999999999998998E-3</v>
      </c>
      <c r="H4755">
        <v>4.0000000000000002E-4</v>
      </c>
    </row>
    <row r="4756" spans="1:8" x14ac:dyDescent="0.25">
      <c r="A4756" s="6">
        <v>30116</v>
      </c>
      <c r="B4756">
        <v>-1.13999999999999E-2</v>
      </c>
      <c r="C4756">
        <v>4.0999999999998997E-3</v>
      </c>
      <c r="D4756">
        <v>7.0999999999998998E-3</v>
      </c>
      <c r="E4756">
        <v>-8.9999999999999998E-4</v>
      </c>
      <c r="F4756">
        <v>4.3E-3</v>
      </c>
      <c r="G4756">
        <v>6.0999999999998998E-3</v>
      </c>
      <c r="H4756">
        <v>4.0000000000000002E-4</v>
      </c>
    </row>
    <row r="4757" spans="1:8" x14ac:dyDescent="0.25">
      <c r="A4757" s="6">
        <v>30117</v>
      </c>
      <c r="B4757">
        <v>-3.8E-3</v>
      </c>
      <c r="C4757">
        <v>-1.1000000000000001E-3</v>
      </c>
      <c r="D4757">
        <v>2.3999999999999998E-3</v>
      </c>
      <c r="E4757">
        <v>2.0000000000000001E-4</v>
      </c>
      <c r="F4757">
        <v>3.2000000000000002E-3</v>
      </c>
      <c r="G4757">
        <v>5.4000000000000003E-3</v>
      </c>
      <c r="H4757">
        <v>4.0000000000000002E-4</v>
      </c>
    </row>
    <row r="4758" spans="1:8" x14ac:dyDescent="0.25">
      <c r="A4758" s="6">
        <v>30118</v>
      </c>
      <c r="B4758">
        <v>-5.5999999999999999E-3</v>
      </c>
      <c r="C4758">
        <v>5.0000000000000001E-3</v>
      </c>
      <c r="D4758">
        <v>2.8999999999999998E-3</v>
      </c>
      <c r="E4758">
        <v>-3.7000000000000002E-3</v>
      </c>
      <c r="F4758">
        <v>5.8999999999999999E-3</v>
      </c>
      <c r="G4758">
        <v>7.1999999999999998E-3</v>
      </c>
      <c r="H4758">
        <v>4.0000000000000002E-4</v>
      </c>
    </row>
    <row r="4759" spans="1:8" x14ac:dyDescent="0.25">
      <c r="A4759" s="6">
        <v>30119</v>
      </c>
      <c r="B4759">
        <v>-1.0500000000000001E-2</v>
      </c>
      <c r="C4759">
        <v>1.5E-3</v>
      </c>
      <c r="D4759">
        <v>7.1999999999999998E-3</v>
      </c>
      <c r="E4759">
        <v>-3.0999999999999999E-3</v>
      </c>
      <c r="F4759">
        <v>5.5999999999999999E-3</v>
      </c>
      <c r="G4759">
        <v>5.6999999999998996E-3</v>
      </c>
      <c r="H4759">
        <v>4.0000000000000002E-4</v>
      </c>
    </row>
    <row r="4760" spans="1:8" x14ac:dyDescent="0.25">
      <c r="A4760" s="6">
        <v>30120</v>
      </c>
      <c r="B4760">
        <v>-5.4999999999999997E-3</v>
      </c>
      <c r="C4760">
        <v>-1.1999999999999999E-3</v>
      </c>
      <c r="D4760">
        <v>1.9E-3</v>
      </c>
      <c r="E4760">
        <v>-1.2999999999999999E-3</v>
      </c>
      <c r="F4760">
        <v>1E-3</v>
      </c>
      <c r="G4760">
        <v>5.8999999999999999E-3</v>
      </c>
      <c r="H4760">
        <v>4.0000000000000002E-4</v>
      </c>
    </row>
    <row r="4761" spans="1:8" x14ac:dyDescent="0.25">
      <c r="A4761" s="6">
        <v>30123</v>
      </c>
      <c r="B4761">
        <v>-6.9999999999999999E-4</v>
      </c>
      <c r="C4761">
        <v>1.8E-3</v>
      </c>
      <c r="D4761">
        <v>-1.9E-3</v>
      </c>
      <c r="E4761">
        <v>3.0999999999999999E-3</v>
      </c>
      <c r="F4761">
        <v>1.5E-3</v>
      </c>
      <c r="G4761">
        <v>0</v>
      </c>
      <c r="H4761">
        <v>4.0000000000000002E-4</v>
      </c>
    </row>
    <row r="4762" spans="1:8" x14ac:dyDescent="0.25">
      <c r="A4762" s="6">
        <v>30124</v>
      </c>
      <c r="B4762">
        <v>7.7000000000000002E-3</v>
      </c>
      <c r="C4762">
        <v>-4.6999999999998996E-3</v>
      </c>
      <c r="D4762">
        <v>-7.0999999999998998E-3</v>
      </c>
      <c r="E4762">
        <v>3.4999999999998999E-3</v>
      </c>
      <c r="F4762">
        <v>-2.5999999999999999E-3</v>
      </c>
      <c r="G4762">
        <v>-3.7000000000000002E-3</v>
      </c>
      <c r="H4762">
        <v>4.0000000000000002E-4</v>
      </c>
    </row>
    <row r="4763" spans="1:8" x14ac:dyDescent="0.25">
      <c r="A4763" s="6">
        <v>30125</v>
      </c>
      <c r="B4763">
        <v>1.52E-2</v>
      </c>
      <c r="C4763">
        <v>-5.5999999999999999E-3</v>
      </c>
      <c r="D4763">
        <v>-1.18E-2</v>
      </c>
      <c r="E4763">
        <v>3.8999999999999998E-3</v>
      </c>
      <c r="F4763">
        <v>-6.0999999999998998E-3</v>
      </c>
      <c r="G4763">
        <v>-9.1999999999999998E-3</v>
      </c>
      <c r="H4763">
        <v>4.0000000000000002E-4</v>
      </c>
    </row>
    <row r="4764" spans="1:8" x14ac:dyDescent="0.25">
      <c r="A4764" s="6">
        <v>30126</v>
      </c>
      <c r="B4764">
        <v>-1.6999999999999999E-3</v>
      </c>
      <c r="C4764">
        <v>3.8E-3</v>
      </c>
      <c r="D4764">
        <v>2.2000000000000001E-3</v>
      </c>
      <c r="E4764">
        <v>-4.0000000000000002E-4</v>
      </c>
      <c r="F4764">
        <v>4.5999999999999999E-3</v>
      </c>
      <c r="G4764">
        <v>2.5999999999999999E-3</v>
      </c>
      <c r="H4764">
        <v>4.0000000000000002E-4</v>
      </c>
    </row>
    <row r="4765" spans="1:8" x14ac:dyDescent="0.25">
      <c r="A4765" s="6">
        <v>30127</v>
      </c>
      <c r="B4765">
        <v>-5.8999999999999999E-3</v>
      </c>
      <c r="C4765">
        <v>3.2000000000000002E-3</v>
      </c>
      <c r="D4765">
        <v>5.0000000000000001E-4</v>
      </c>
      <c r="E4765">
        <v>-5.9999999999999995E-4</v>
      </c>
      <c r="F4765">
        <v>1.5E-3</v>
      </c>
      <c r="G4765">
        <v>5.1999999999999998E-3</v>
      </c>
      <c r="H4765">
        <v>4.0000000000000002E-4</v>
      </c>
    </row>
    <row r="4766" spans="1:8" x14ac:dyDescent="0.25">
      <c r="A4766" s="6">
        <v>30130</v>
      </c>
      <c r="B4766">
        <v>7.4000000000000003E-3</v>
      </c>
      <c r="C4766">
        <v>-5.3E-3</v>
      </c>
      <c r="D4766">
        <v>-5.8999999999999999E-3</v>
      </c>
      <c r="E4766">
        <v>4.1999999999999997E-3</v>
      </c>
      <c r="F4766">
        <v>-2.2000000000000001E-3</v>
      </c>
      <c r="G4766">
        <v>-1.6000000000000001E-3</v>
      </c>
      <c r="H4766">
        <v>4.0000000000000002E-4</v>
      </c>
    </row>
    <row r="4767" spans="1:8" x14ac:dyDescent="0.25">
      <c r="A4767" s="6">
        <v>30131</v>
      </c>
      <c r="B4767">
        <v>1E-4</v>
      </c>
      <c r="C4767">
        <v>-2.8999999999999998E-3</v>
      </c>
      <c r="D4767">
        <v>5.8999999999999999E-3</v>
      </c>
      <c r="E4767">
        <v>-2.0999999999999999E-3</v>
      </c>
      <c r="F4767">
        <v>6.9999999999999004E-3</v>
      </c>
      <c r="G4767">
        <v>1.9E-3</v>
      </c>
      <c r="H4767">
        <v>4.0000000000000002E-4</v>
      </c>
    </row>
    <row r="4768" spans="1:8" x14ac:dyDescent="0.25">
      <c r="A4768" s="6">
        <v>30132</v>
      </c>
      <c r="B4768">
        <v>-3.8999999999999998E-3</v>
      </c>
      <c r="C4768">
        <v>7.1999999999999998E-3</v>
      </c>
      <c r="D4768">
        <v>6.8999999999999999E-3</v>
      </c>
      <c r="E4768">
        <v>-2.7000000000000001E-3</v>
      </c>
      <c r="F4768">
        <v>2.8999999999999998E-3</v>
      </c>
      <c r="G4768">
        <v>6.9999999999999999E-4</v>
      </c>
      <c r="H4768">
        <v>4.0000000000000002E-4</v>
      </c>
    </row>
    <row r="4769" spans="1:8" x14ac:dyDescent="0.25">
      <c r="A4769" s="6">
        <v>30133</v>
      </c>
      <c r="B4769">
        <v>-7.9000000000000008E-3</v>
      </c>
      <c r="C4769">
        <v>3.4999999999998999E-3</v>
      </c>
      <c r="D4769">
        <v>5.4999999999999997E-3</v>
      </c>
      <c r="E4769">
        <v>-1.9E-3</v>
      </c>
      <c r="F4769">
        <v>4.4000000000000003E-3</v>
      </c>
      <c r="G4769">
        <v>6.4000000000000003E-3</v>
      </c>
      <c r="H4769">
        <v>5.0000000000000001E-4</v>
      </c>
    </row>
    <row r="4770" spans="1:8" x14ac:dyDescent="0.25">
      <c r="A4770" s="6">
        <v>30134</v>
      </c>
      <c r="B4770">
        <v>-7.4999999999999997E-3</v>
      </c>
      <c r="C4770">
        <v>5.1999999999999998E-3</v>
      </c>
      <c r="D4770">
        <v>4.4999999999999997E-3</v>
      </c>
      <c r="E4770">
        <v>-2.5999999999999999E-3</v>
      </c>
      <c r="F4770">
        <v>2E-3</v>
      </c>
      <c r="G4770">
        <v>3.0999999999999999E-3</v>
      </c>
      <c r="H4770">
        <v>5.0000000000000001E-4</v>
      </c>
    </row>
    <row r="4771" spans="1:8" x14ac:dyDescent="0.25">
      <c r="A4771" s="6">
        <v>30138</v>
      </c>
      <c r="B4771">
        <v>-4.4000000000000003E-3</v>
      </c>
      <c r="C4771">
        <v>2.9999999999999997E-4</v>
      </c>
      <c r="D4771">
        <v>1.1000000000000001E-3</v>
      </c>
      <c r="E4771">
        <v>2.0999999999999999E-3</v>
      </c>
      <c r="F4771">
        <v>3.7000000000000002E-3</v>
      </c>
      <c r="G4771">
        <v>4.5999999999999999E-3</v>
      </c>
      <c r="H4771">
        <v>5.0000000000000001E-4</v>
      </c>
    </row>
    <row r="4772" spans="1:8" x14ac:dyDescent="0.25">
      <c r="A4772" s="6">
        <v>30139</v>
      </c>
      <c r="B4772">
        <v>-2.0999999999999999E-3</v>
      </c>
      <c r="C4772">
        <v>-4.0000000000000002E-4</v>
      </c>
      <c r="D4772">
        <v>1.2999999999999999E-3</v>
      </c>
      <c r="E4772">
        <v>-2.9999999999999997E-4</v>
      </c>
      <c r="F4772">
        <v>1.6000000000000001E-3</v>
      </c>
      <c r="G4772">
        <v>3.0999999999999999E-3</v>
      </c>
      <c r="H4772">
        <v>5.0000000000000001E-4</v>
      </c>
    </row>
    <row r="4773" spans="1:8" x14ac:dyDescent="0.25">
      <c r="A4773" s="6">
        <v>30140</v>
      </c>
      <c r="B4773">
        <v>2.0000000000000001E-4</v>
      </c>
      <c r="C4773">
        <v>-6.7000000000000002E-3</v>
      </c>
      <c r="D4773">
        <v>-1.6000000000000001E-3</v>
      </c>
      <c r="E4773">
        <v>1.1000000000000001E-3</v>
      </c>
      <c r="F4773">
        <v>-6.9999999999999999E-4</v>
      </c>
      <c r="G4773">
        <v>2.2000000000000001E-3</v>
      </c>
      <c r="H4773">
        <v>5.0000000000000001E-4</v>
      </c>
    </row>
    <row r="4774" spans="1:8" x14ac:dyDescent="0.25">
      <c r="A4774" s="6">
        <v>30141</v>
      </c>
      <c r="B4774">
        <v>1.0800000000000001E-2</v>
      </c>
      <c r="C4774">
        <v>-1.5E-3</v>
      </c>
      <c r="D4774">
        <v>-3.7000000000000002E-3</v>
      </c>
      <c r="E4774">
        <v>-1E-3</v>
      </c>
      <c r="F4774">
        <v>-1E-4</v>
      </c>
      <c r="G4774">
        <v>-2E-3</v>
      </c>
      <c r="H4774">
        <v>5.0000000000000001E-4</v>
      </c>
    </row>
    <row r="4775" spans="1:8" x14ac:dyDescent="0.25">
      <c r="A4775" s="6">
        <v>30144</v>
      </c>
      <c r="B4775">
        <v>6.7000000000000002E-3</v>
      </c>
      <c r="C4775">
        <v>-5.0000000000000001E-4</v>
      </c>
      <c r="D4775">
        <v>1.2999999999999999E-3</v>
      </c>
      <c r="E4775">
        <v>-2.3E-3</v>
      </c>
      <c r="F4775">
        <v>5.5999999999999999E-3</v>
      </c>
      <c r="G4775">
        <v>1.21E-2</v>
      </c>
      <c r="H4775">
        <v>5.0000000000000001E-4</v>
      </c>
    </row>
    <row r="4776" spans="1:8" x14ac:dyDescent="0.25">
      <c r="A4776" s="6">
        <v>30145</v>
      </c>
      <c r="B4776">
        <v>-1.1999999999999999E-3</v>
      </c>
      <c r="C4776">
        <v>2.3E-3</v>
      </c>
      <c r="D4776">
        <v>-3.2000000000000002E-3</v>
      </c>
      <c r="E4776">
        <v>5.5999999999999999E-3</v>
      </c>
      <c r="F4776">
        <v>-1.1000000000000001E-3</v>
      </c>
      <c r="G4776">
        <v>4.5999999999999999E-3</v>
      </c>
      <c r="H4776">
        <v>5.0000000000000001E-4</v>
      </c>
    </row>
    <row r="4777" spans="1:8" x14ac:dyDescent="0.25">
      <c r="A4777" s="6">
        <v>30146</v>
      </c>
      <c r="B4777">
        <v>6.0000000000000001E-3</v>
      </c>
      <c r="C4777">
        <v>-7.3000000000000001E-3</v>
      </c>
      <c r="D4777">
        <v>-6.0000000000000001E-3</v>
      </c>
      <c r="E4777">
        <v>1.13999999999999E-2</v>
      </c>
      <c r="F4777">
        <v>-4.1999999999999997E-3</v>
      </c>
      <c r="G4777">
        <v>1.5E-3</v>
      </c>
      <c r="H4777">
        <v>5.0000000000000001E-4</v>
      </c>
    </row>
    <row r="4778" spans="1:8" x14ac:dyDescent="0.25">
      <c r="A4778" s="6">
        <v>30147</v>
      </c>
      <c r="B4778">
        <v>4.0000000000000002E-4</v>
      </c>
      <c r="C4778">
        <v>1.6000000000000001E-3</v>
      </c>
      <c r="D4778">
        <v>-1.6999999999999999E-3</v>
      </c>
      <c r="E4778">
        <v>3.2000000000000002E-3</v>
      </c>
      <c r="F4778">
        <v>-1.5E-3</v>
      </c>
      <c r="G4778">
        <v>2.5999999999999999E-3</v>
      </c>
      <c r="H4778">
        <v>5.0000000000000001E-4</v>
      </c>
    </row>
    <row r="4779" spans="1:8" x14ac:dyDescent="0.25">
      <c r="A4779" s="6">
        <v>30148</v>
      </c>
      <c r="B4779">
        <v>4.3E-3</v>
      </c>
      <c r="C4779">
        <v>-2.5000000000000001E-3</v>
      </c>
      <c r="D4779">
        <v>-5.1000000000000004E-3</v>
      </c>
      <c r="E4779">
        <v>8.0000000000000004E-4</v>
      </c>
      <c r="F4779">
        <v>-4.8999999999999998E-3</v>
      </c>
      <c r="G4779">
        <v>5.6999999999998996E-3</v>
      </c>
      <c r="H4779">
        <v>5.0000000000000001E-4</v>
      </c>
    </row>
    <row r="4780" spans="1:8" x14ac:dyDescent="0.25">
      <c r="A4780" s="6">
        <v>30151</v>
      </c>
      <c r="B4780">
        <v>-2.5000000000000001E-3</v>
      </c>
      <c r="C4780">
        <v>3.3E-3</v>
      </c>
      <c r="D4780">
        <v>2.2000000000000001E-3</v>
      </c>
      <c r="E4780">
        <v>-1.8E-3</v>
      </c>
      <c r="F4780">
        <v>1.4E-3</v>
      </c>
      <c r="G4780">
        <v>2.5999999999999999E-3</v>
      </c>
      <c r="H4780">
        <v>5.0000000000000001E-4</v>
      </c>
    </row>
    <row r="4781" spans="1:8" x14ac:dyDescent="0.25">
      <c r="A4781" s="6">
        <v>30152</v>
      </c>
      <c r="B4781">
        <v>5.3E-3</v>
      </c>
      <c r="C4781">
        <v>-2.8E-3</v>
      </c>
      <c r="D4781">
        <v>-5.0000000000000001E-4</v>
      </c>
      <c r="E4781">
        <v>-1.6000000000000001E-3</v>
      </c>
      <c r="F4781">
        <v>1.1000000000000001E-3</v>
      </c>
      <c r="G4781">
        <v>-2.9999999999999997E-4</v>
      </c>
      <c r="H4781">
        <v>5.0000000000000001E-4</v>
      </c>
    </row>
    <row r="4782" spans="1:8" x14ac:dyDescent="0.25">
      <c r="A4782" s="6">
        <v>30153</v>
      </c>
      <c r="B4782">
        <v>-1E-4</v>
      </c>
      <c r="C4782">
        <v>2.8E-3</v>
      </c>
      <c r="D4782">
        <v>-2.0999999999999999E-3</v>
      </c>
      <c r="E4782">
        <v>-2.9999999999999997E-4</v>
      </c>
      <c r="F4782">
        <v>6.9999999999999999E-4</v>
      </c>
      <c r="G4782">
        <v>1E-3</v>
      </c>
      <c r="H4782">
        <v>5.0000000000000001E-4</v>
      </c>
    </row>
    <row r="4783" spans="1:8" x14ac:dyDescent="0.25">
      <c r="A4783" s="6">
        <v>30154</v>
      </c>
      <c r="B4783">
        <v>2.0000000000000001E-4</v>
      </c>
      <c r="C4783">
        <v>2.3E-3</v>
      </c>
      <c r="D4783">
        <v>1E-4</v>
      </c>
      <c r="E4783">
        <v>-2.5000000000000001E-3</v>
      </c>
      <c r="F4783">
        <v>5.9999999999999995E-4</v>
      </c>
      <c r="G4783">
        <v>-2.8999999999999998E-3</v>
      </c>
      <c r="H4783">
        <v>5.0000000000000001E-4</v>
      </c>
    </row>
    <row r="4784" spans="1:8" x14ac:dyDescent="0.25">
      <c r="A4784" s="6">
        <v>30155</v>
      </c>
      <c r="B4784">
        <v>-3.3E-3</v>
      </c>
      <c r="C4784">
        <v>3.7000000000000002E-3</v>
      </c>
      <c r="D4784">
        <v>1.6999999999999999E-3</v>
      </c>
      <c r="E4784">
        <v>-2.9999999999999997E-4</v>
      </c>
      <c r="F4784">
        <v>-1.6000000000000001E-3</v>
      </c>
      <c r="G4784">
        <v>-4.6999999999998996E-3</v>
      </c>
      <c r="H4784">
        <v>5.0000000000000001E-4</v>
      </c>
    </row>
    <row r="4785" spans="1:8" x14ac:dyDescent="0.25">
      <c r="A4785" s="6">
        <v>30158</v>
      </c>
      <c r="B4785">
        <v>-6.9999999999999004E-3</v>
      </c>
      <c r="C4785">
        <v>2.5000000000000001E-3</v>
      </c>
      <c r="D4785">
        <v>4.0000000000000002E-4</v>
      </c>
      <c r="E4785">
        <v>1.6000000000000001E-3</v>
      </c>
      <c r="F4785">
        <v>-2.9999999999999997E-4</v>
      </c>
      <c r="G4785">
        <v>1.1999999999999999E-3</v>
      </c>
      <c r="H4785">
        <v>5.0000000000000001E-4</v>
      </c>
    </row>
    <row r="4786" spans="1:8" x14ac:dyDescent="0.25">
      <c r="A4786" s="6">
        <v>30159</v>
      </c>
      <c r="B4786">
        <v>-8.0000000000000002E-3</v>
      </c>
      <c r="C4786">
        <v>4.4000000000000003E-3</v>
      </c>
      <c r="D4786">
        <v>6.9999999999999999E-4</v>
      </c>
      <c r="E4786">
        <v>-8.0000000000000004E-4</v>
      </c>
      <c r="F4786">
        <v>2.3E-3</v>
      </c>
      <c r="G4786">
        <v>1.6999999999999999E-3</v>
      </c>
      <c r="H4786">
        <v>5.0000000000000001E-4</v>
      </c>
    </row>
    <row r="4787" spans="1:8" x14ac:dyDescent="0.25">
      <c r="A4787" s="6">
        <v>30160</v>
      </c>
      <c r="B4787">
        <v>-1.55E-2</v>
      </c>
      <c r="C4787">
        <v>1.4E-3</v>
      </c>
      <c r="D4787">
        <v>6.4000000000000003E-3</v>
      </c>
      <c r="E4787">
        <v>-5.9999999999999995E-4</v>
      </c>
      <c r="F4787">
        <v>3.7000000000000002E-3</v>
      </c>
      <c r="G4787">
        <v>9.2999999999999992E-3</v>
      </c>
      <c r="H4787">
        <v>5.0000000000000001E-4</v>
      </c>
    </row>
    <row r="4788" spans="1:8" x14ac:dyDescent="0.25">
      <c r="A4788" s="6">
        <v>30161</v>
      </c>
      <c r="B4788">
        <v>-1.6000000000000001E-3</v>
      </c>
      <c r="C4788">
        <v>-5.0000000000000001E-3</v>
      </c>
      <c r="D4788">
        <v>-2.3E-3</v>
      </c>
      <c r="E4788">
        <v>2.7000000000000001E-3</v>
      </c>
      <c r="F4788">
        <v>5.9999999999999995E-4</v>
      </c>
      <c r="G4788">
        <v>2.8E-3</v>
      </c>
      <c r="H4788">
        <v>5.0000000000000001E-4</v>
      </c>
    </row>
    <row r="4789" spans="1:8" x14ac:dyDescent="0.25">
      <c r="A4789" s="6">
        <v>30162</v>
      </c>
      <c r="B4789">
        <v>-4.4999999999999997E-3</v>
      </c>
      <c r="C4789">
        <v>3.5999999999999999E-3</v>
      </c>
      <c r="D4789">
        <v>1.4E-3</v>
      </c>
      <c r="E4789">
        <v>-2.0999999999999999E-3</v>
      </c>
      <c r="F4789">
        <v>1.2999999999999999E-3</v>
      </c>
      <c r="G4789">
        <v>4.4000000000000003E-3</v>
      </c>
      <c r="H4789">
        <v>5.0000000000000001E-4</v>
      </c>
    </row>
    <row r="4790" spans="1:8" x14ac:dyDescent="0.25">
      <c r="A4790" s="6">
        <v>30165</v>
      </c>
      <c r="B4790">
        <v>1.5699999999999999E-2</v>
      </c>
      <c r="C4790">
        <v>-1.04E-2</v>
      </c>
      <c r="D4790">
        <v>-1.2999999999999999E-3</v>
      </c>
      <c r="E4790">
        <v>-6.9999999999999999E-4</v>
      </c>
      <c r="F4790">
        <v>2.9999999999999997E-4</v>
      </c>
      <c r="G4790">
        <v>-3.0000000000000001E-3</v>
      </c>
      <c r="H4790">
        <v>2.9999999999999997E-4</v>
      </c>
    </row>
    <row r="4791" spans="1:8" x14ac:dyDescent="0.25">
      <c r="A4791" s="6">
        <v>30166</v>
      </c>
      <c r="B4791">
        <v>-8.5000000000000006E-3</v>
      </c>
      <c r="C4791">
        <v>6.3E-3</v>
      </c>
      <c r="D4791">
        <v>4.7999999999999996E-3</v>
      </c>
      <c r="E4791">
        <v>-5.1000000000000004E-3</v>
      </c>
      <c r="F4791">
        <v>4.7999999999999996E-3</v>
      </c>
      <c r="G4791">
        <v>8.6E-3</v>
      </c>
      <c r="H4791">
        <v>2.9999999999999997E-4</v>
      </c>
    </row>
    <row r="4792" spans="1:8" x14ac:dyDescent="0.25">
      <c r="A4792" s="6">
        <v>30167</v>
      </c>
      <c r="B4792">
        <v>-1.44999999999999E-2</v>
      </c>
      <c r="C4792">
        <v>5.3E-3</v>
      </c>
      <c r="D4792">
        <v>8.5000000000000006E-3</v>
      </c>
      <c r="E4792">
        <v>-4.0999999999998997E-3</v>
      </c>
      <c r="F4792">
        <v>5.5999999999999999E-3</v>
      </c>
      <c r="G4792">
        <v>4.1999999999999997E-3</v>
      </c>
      <c r="H4792">
        <v>2.9999999999999997E-4</v>
      </c>
    </row>
    <row r="4793" spans="1:8" x14ac:dyDescent="0.25">
      <c r="A4793" s="6">
        <v>30168</v>
      </c>
      <c r="B4793">
        <v>-8.1999999999999001E-3</v>
      </c>
      <c r="C4793">
        <v>-5.0000000000000001E-4</v>
      </c>
      <c r="D4793">
        <v>6.3E-3</v>
      </c>
      <c r="E4793">
        <v>-1.8E-3</v>
      </c>
      <c r="F4793">
        <v>2.0000000000000001E-4</v>
      </c>
      <c r="G4793">
        <v>-1.4E-3</v>
      </c>
      <c r="H4793">
        <v>2.9999999999999997E-4</v>
      </c>
    </row>
    <row r="4794" spans="1:8" x14ac:dyDescent="0.25">
      <c r="A4794" s="6">
        <v>30169</v>
      </c>
      <c r="B4794">
        <v>-1.1599999999999999E-2</v>
      </c>
      <c r="C4794">
        <v>3.8E-3</v>
      </c>
      <c r="D4794">
        <v>8.5000000000000006E-3</v>
      </c>
      <c r="E4794">
        <v>-2.8E-3</v>
      </c>
      <c r="F4794">
        <v>3.3999999999999998E-3</v>
      </c>
      <c r="G4794">
        <v>4.4000000000000003E-3</v>
      </c>
      <c r="H4794">
        <v>2.9999999999999997E-4</v>
      </c>
    </row>
    <row r="4795" spans="1:8" x14ac:dyDescent="0.25">
      <c r="A4795" s="6">
        <v>30172</v>
      </c>
      <c r="B4795">
        <v>-7.3000000000000001E-3</v>
      </c>
      <c r="C4795">
        <v>-9.4999999999999998E-3</v>
      </c>
      <c r="D4795">
        <v>3.7000000000000002E-3</v>
      </c>
      <c r="E4795">
        <v>1.4E-3</v>
      </c>
      <c r="F4795">
        <v>3.5999999999999999E-3</v>
      </c>
      <c r="G4795">
        <v>3.0999999999999999E-3</v>
      </c>
      <c r="H4795">
        <v>2.9999999999999997E-4</v>
      </c>
    </row>
    <row r="4796" spans="1:8" x14ac:dyDescent="0.25">
      <c r="A4796" s="6">
        <v>30173</v>
      </c>
      <c r="B4796">
        <v>-1.8E-3</v>
      </c>
      <c r="C4796">
        <v>-1E-4</v>
      </c>
      <c r="D4796">
        <v>2.3E-3</v>
      </c>
      <c r="E4796">
        <v>-4.0000000000000002E-4</v>
      </c>
      <c r="F4796">
        <v>3.3E-3</v>
      </c>
      <c r="G4796">
        <v>3.5999999999999999E-3</v>
      </c>
      <c r="H4796">
        <v>2.9999999999999997E-4</v>
      </c>
    </row>
    <row r="4797" spans="1:8" x14ac:dyDescent="0.25">
      <c r="A4797" s="6">
        <v>30174</v>
      </c>
      <c r="B4797">
        <v>-3.3E-3</v>
      </c>
      <c r="C4797">
        <v>-2.0999999999999999E-3</v>
      </c>
      <c r="D4797">
        <v>6.0999999999998998E-3</v>
      </c>
      <c r="E4797">
        <v>-1.4E-3</v>
      </c>
      <c r="F4797">
        <v>5.9999999999999995E-4</v>
      </c>
      <c r="G4797">
        <v>2.5000000000000001E-3</v>
      </c>
      <c r="H4797">
        <v>2.9999999999999997E-4</v>
      </c>
    </row>
    <row r="4798" spans="1:8" x14ac:dyDescent="0.25">
      <c r="A4798" s="6">
        <v>30175</v>
      </c>
      <c r="B4798">
        <v>-2.8999999999999998E-3</v>
      </c>
      <c r="C4798">
        <v>-2.3E-3</v>
      </c>
      <c r="D4798">
        <v>6.6E-3</v>
      </c>
      <c r="E4798">
        <v>-2.3E-3</v>
      </c>
      <c r="F4798">
        <v>2E-3</v>
      </c>
      <c r="G4798">
        <v>5.4000000000000003E-3</v>
      </c>
      <c r="H4798">
        <v>2.9999999999999997E-4</v>
      </c>
    </row>
    <row r="4799" spans="1:8" x14ac:dyDescent="0.25">
      <c r="A4799" s="6">
        <v>30176</v>
      </c>
      <c r="B4799">
        <v>1.0500000000000001E-2</v>
      </c>
      <c r="C4799">
        <v>-1.2699999999999999E-2</v>
      </c>
      <c r="D4799">
        <v>7.7999999999999996E-3</v>
      </c>
      <c r="E4799">
        <v>-3.0000000000000001E-3</v>
      </c>
      <c r="F4799">
        <v>3.3999999999999998E-3</v>
      </c>
      <c r="G4799">
        <v>-3.0000000000000001E-3</v>
      </c>
      <c r="H4799">
        <v>2.9999999999999997E-4</v>
      </c>
    </row>
    <row r="4800" spans="1:8" x14ac:dyDescent="0.25">
      <c r="A4800" s="6">
        <v>30179</v>
      </c>
      <c r="B4800">
        <v>4.0999999999998997E-3</v>
      </c>
      <c r="C4800">
        <v>2.3999999999999998E-3</v>
      </c>
      <c r="D4800">
        <v>4.5999999999999999E-3</v>
      </c>
      <c r="E4800">
        <v>-4.7999999999999996E-3</v>
      </c>
      <c r="F4800">
        <v>2.3999999999999998E-3</v>
      </c>
      <c r="G4800">
        <v>4.0999999999998997E-3</v>
      </c>
      <c r="H4800">
        <v>2.9999999999999997E-4</v>
      </c>
    </row>
    <row r="4801" spans="1:8" x14ac:dyDescent="0.25">
      <c r="A4801" s="6">
        <v>30180</v>
      </c>
      <c r="B4801">
        <v>4.0800000000000003E-2</v>
      </c>
      <c r="C4801">
        <v>-2.3799999999999901E-2</v>
      </c>
      <c r="D4801">
        <v>1.8E-3</v>
      </c>
      <c r="E4801">
        <v>-4.6999999999998996E-3</v>
      </c>
      <c r="F4801">
        <v>8.0000000000000004E-4</v>
      </c>
      <c r="G4801">
        <v>-1.6999999999999999E-3</v>
      </c>
      <c r="H4801">
        <v>2.9999999999999997E-4</v>
      </c>
    </row>
    <row r="4802" spans="1:8" x14ac:dyDescent="0.25">
      <c r="A4802" s="6">
        <v>30181</v>
      </c>
      <c r="B4802">
        <v>1.2999999999999999E-3</v>
      </c>
      <c r="C4802">
        <v>1.4999999999999999E-2</v>
      </c>
      <c r="D4802">
        <v>-4.3E-3</v>
      </c>
      <c r="E4802">
        <v>-1.4E-3</v>
      </c>
      <c r="F4802">
        <v>-1.4E-3</v>
      </c>
      <c r="G4802">
        <v>-1E-4</v>
      </c>
      <c r="H4802">
        <v>2.9999999999999997E-4</v>
      </c>
    </row>
    <row r="4803" spans="1:8" x14ac:dyDescent="0.25">
      <c r="A4803" s="6">
        <v>30182</v>
      </c>
      <c r="B4803">
        <v>2.0999999999999999E-3</v>
      </c>
      <c r="C4803">
        <v>-4.1999999999999997E-3</v>
      </c>
      <c r="D4803">
        <v>2.2000000000000001E-3</v>
      </c>
      <c r="E4803">
        <v>-3.5999999999999999E-3</v>
      </c>
      <c r="F4803">
        <v>2E-3</v>
      </c>
      <c r="G4803">
        <v>4.0999999999998997E-3</v>
      </c>
      <c r="H4803">
        <v>2.9999999999999997E-4</v>
      </c>
    </row>
    <row r="4804" spans="1:8" x14ac:dyDescent="0.25">
      <c r="A4804" s="6">
        <v>30183</v>
      </c>
      <c r="B4804">
        <v>3.0699999999999901E-2</v>
      </c>
      <c r="C4804">
        <v>-1.6899999999999998E-2</v>
      </c>
      <c r="D4804">
        <v>-4.0999999999998997E-3</v>
      </c>
      <c r="E4804">
        <v>-1.9E-3</v>
      </c>
      <c r="F4804">
        <v>-3.5999999999999999E-3</v>
      </c>
      <c r="G4804">
        <v>-1.13999999999999E-2</v>
      </c>
      <c r="H4804">
        <v>2.9999999999999997E-4</v>
      </c>
    </row>
    <row r="4805" spans="1:8" x14ac:dyDescent="0.25">
      <c r="A4805" s="6">
        <v>30186</v>
      </c>
      <c r="B4805">
        <v>2.6200000000000001E-2</v>
      </c>
      <c r="C4805">
        <v>-1.01E-2</v>
      </c>
      <c r="D4805">
        <v>-7.0999999999998998E-3</v>
      </c>
      <c r="E4805">
        <v>2.8999999999999998E-3</v>
      </c>
      <c r="F4805">
        <v>-4.5999999999999999E-3</v>
      </c>
      <c r="G4805">
        <v>-1.06E-2</v>
      </c>
      <c r="H4805">
        <v>2.9999999999999997E-4</v>
      </c>
    </row>
    <row r="4806" spans="1:8" x14ac:dyDescent="0.25">
      <c r="A4806" s="6">
        <v>30187</v>
      </c>
      <c r="B4806">
        <v>-2.7000000000000001E-3</v>
      </c>
      <c r="C4806">
        <v>1.1599999999999999E-2</v>
      </c>
      <c r="D4806">
        <v>-6.0000000000000001E-3</v>
      </c>
      <c r="E4806">
        <v>4.4000000000000003E-3</v>
      </c>
      <c r="F4806">
        <v>-3.0999999999999999E-3</v>
      </c>
      <c r="G4806">
        <v>-6.0999999999998998E-3</v>
      </c>
      <c r="H4806">
        <v>2.9999999999999997E-4</v>
      </c>
    </row>
    <row r="4807" spans="1:8" x14ac:dyDescent="0.25">
      <c r="A4807" s="6">
        <v>30188</v>
      </c>
      <c r="B4807">
        <v>0.02</v>
      </c>
      <c r="C4807">
        <v>-1.9E-3</v>
      </c>
      <c r="D4807">
        <v>-9.7000000000000003E-3</v>
      </c>
      <c r="E4807">
        <v>3.4999999999998999E-3</v>
      </c>
      <c r="F4807">
        <v>-1.41999999999999E-2</v>
      </c>
      <c r="G4807">
        <v>-2.7E-2</v>
      </c>
      <c r="H4807">
        <v>2.9999999999999997E-4</v>
      </c>
    </row>
    <row r="4808" spans="1:8" x14ac:dyDescent="0.25">
      <c r="A4808" s="6">
        <v>30189</v>
      </c>
      <c r="B4808">
        <v>1.06E-2</v>
      </c>
      <c r="C4808">
        <v>6.7000000000000002E-3</v>
      </c>
      <c r="D4808">
        <v>-1.12E-2</v>
      </c>
      <c r="E4808">
        <v>3.0000000000000001E-3</v>
      </c>
      <c r="F4808">
        <v>-2.8999999999999998E-3</v>
      </c>
      <c r="G4808">
        <v>-1.18E-2</v>
      </c>
      <c r="H4808">
        <v>2.9999999999999997E-4</v>
      </c>
    </row>
    <row r="4809" spans="1:8" x14ac:dyDescent="0.25">
      <c r="A4809" s="6">
        <v>30190</v>
      </c>
      <c r="B4809">
        <v>-1.0800000000000001E-2</v>
      </c>
      <c r="C4809">
        <v>9.2999999999999992E-3</v>
      </c>
      <c r="D4809">
        <v>-4.4999999999999997E-3</v>
      </c>
      <c r="E4809">
        <v>3.3E-3</v>
      </c>
      <c r="F4809">
        <v>-1.6000000000000001E-3</v>
      </c>
      <c r="G4809">
        <v>2.8999999999999998E-3</v>
      </c>
      <c r="H4809">
        <v>2.9999999999999997E-4</v>
      </c>
    </row>
    <row r="4810" spans="1:8" x14ac:dyDescent="0.25">
      <c r="A4810" s="6">
        <v>30193</v>
      </c>
      <c r="B4810">
        <v>3.7000000000000002E-3</v>
      </c>
      <c r="C4810">
        <v>-3.2000000000000002E-3</v>
      </c>
      <c r="D4810">
        <v>-4.1999999999999997E-3</v>
      </c>
      <c r="E4810">
        <v>1E-3</v>
      </c>
      <c r="F4810">
        <v>5.9999999999999995E-4</v>
      </c>
      <c r="G4810">
        <v>4.3E-3</v>
      </c>
      <c r="H4810">
        <v>2.9999999999999997E-4</v>
      </c>
    </row>
    <row r="4811" spans="1:8" x14ac:dyDescent="0.25">
      <c r="A4811" s="6">
        <v>30194</v>
      </c>
      <c r="B4811">
        <v>1.43E-2</v>
      </c>
      <c r="C4811">
        <v>-4.3E-3</v>
      </c>
      <c r="D4811">
        <v>-2.3E-3</v>
      </c>
      <c r="E4811">
        <v>2.5000000000000001E-3</v>
      </c>
      <c r="F4811">
        <v>-2.0000000000000001E-4</v>
      </c>
      <c r="G4811">
        <v>5.6999999999998996E-3</v>
      </c>
      <c r="H4811">
        <v>2.9999999999999997E-4</v>
      </c>
    </row>
    <row r="4812" spans="1:8" x14ac:dyDescent="0.25">
      <c r="A4812" s="6">
        <v>30195</v>
      </c>
      <c r="B4812">
        <v>-8.8000000000000005E-3</v>
      </c>
      <c r="C4812">
        <v>5.3E-3</v>
      </c>
      <c r="D4812">
        <v>5.1999999999999998E-3</v>
      </c>
      <c r="E4812">
        <v>-4.0000000000000002E-4</v>
      </c>
      <c r="F4812">
        <v>5.1999999999999998E-3</v>
      </c>
      <c r="G4812">
        <v>7.6E-3</v>
      </c>
      <c r="H4812">
        <v>2.0000000000000001E-4</v>
      </c>
    </row>
    <row r="4813" spans="1:8" x14ac:dyDescent="0.25">
      <c r="A4813" s="6">
        <v>30196</v>
      </c>
      <c r="B4813">
        <v>1.5599999999999999E-2</v>
      </c>
      <c r="C4813">
        <v>-3.5999999999999999E-3</v>
      </c>
      <c r="D4813">
        <v>-7.0999999999998998E-3</v>
      </c>
      <c r="E4813">
        <v>-8.0000000000000004E-4</v>
      </c>
      <c r="F4813">
        <v>-1.5E-3</v>
      </c>
      <c r="G4813">
        <v>-6.3E-3</v>
      </c>
      <c r="H4813">
        <v>2.0000000000000001E-4</v>
      </c>
    </row>
    <row r="4814" spans="1:8" x14ac:dyDescent="0.25">
      <c r="A4814" s="6">
        <v>30197</v>
      </c>
      <c r="B4814">
        <v>1.7999999999999999E-2</v>
      </c>
      <c r="C4814">
        <v>-8.9999999999999993E-3</v>
      </c>
      <c r="D4814">
        <v>-6.0999999999998998E-3</v>
      </c>
      <c r="E4814">
        <v>3.2000000000000002E-3</v>
      </c>
      <c r="F4814">
        <v>-6.7999999999999996E-3</v>
      </c>
      <c r="G4814">
        <v>-6.0999999999998998E-3</v>
      </c>
      <c r="H4814">
        <v>2.0000000000000001E-4</v>
      </c>
    </row>
    <row r="4815" spans="1:8" x14ac:dyDescent="0.25">
      <c r="A4815" s="6">
        <v>30201</v>
      </c>
      <c r="B4815">
        <v>-9.5999999999999992E-3</v>
      </c>
      <c r="C4815">
        <v>6.8999999999999999E-3</v>
      </c>
      <c r="D4815">
        <v>3.4999999999998999E-3</v>
      </c>
      <c r="E4815">
        <v>5.0000000000000001E-4</v>
      </c>
      <c r="F4815">
        <v>2.8999999999999998E-3</v>
      </c>
      <c r="G4815">
        <v>8.0000000000000004E-4</v>
      </c>
      <c r="H4815">
        <v>2.0000000000000001E-4</v>
      </c>
    </row>
    <row r="4816" spans="1:8" x14ac:dyDescent="0.25">
      <c r="A4816" s="6">
        <v>30202</v>
      </c>
      <c r="B4816">
        <v>6.7000000000000002E-3</v>
      </c>
      <c r="C4816">
        <v>1E-4</v>
      </c>
      <c r="D4816">
        <v>-3.4999999999998999E-3</v>
      </c>
      <c r="E4816">
        <v>5.1999999999999998E-3</v>
      </c>
      <c r="F4816">
        <v>-3.8E-3</v>
      </c>
      <c r="G4816">
        <v>-9.7000000000000003E-3</v>
      </c>
      <c r="H4816">
        <v>2.0000000000000001E-4</v>
      </c>
    </row>
    <row r="4817" spans="1:8" x14ac:dyDescent="0.25">
      <c r="A4817" s="6">
        <v>30203</v>
      </c>
      <c r="B4817">
        <v>1E-4</v>
      </c>
      <c r="C4817">
        <v>5.8999999999999999E-3</v>
      </c>
      <c r="D4817">
        <v>2.9999999999999997E-4</v>
      </c>
      <c r="E4817">
        <v>-8.0000000000000004E-4</v>
      </c>
      <c r="F4817">
        <v>1E-4</v>
      </c>
      <c r="G4817">
        <v>-2.3E-3</v>
      </c>
      <c r="H4817">
        <v>2.0000000000000001E-4</v>
      </c>
    </row>
    <row r="4818" spans="1:8" x14ac:dyDescent="0.25">
      <c r="A4818" s="6">
        <v>30204</v>
      </c>
      <c r="B4818">
        <v>-7.3000000000000001E-3</v>
      </c>
      <c r="C4818">
        <v>4.7999999999999996E-3</v>
      </c>
      <c r="D4818">
        <v>3.0999999999999999E-3</v>
      </c>
      <c r="E4818">
        <v>1.1000000000000001E-3</v>
      </c>
      <c r="F4818">
        <v>2.9999999999999997E-4</v>
      </c>
      <c r="G4818">
        <v>2.7000000000000001E-3</v>
      </c>
      <c r="H4818">
        <v>2.0000000000000001E-4</v>
      </c>
    </row>
    <row r="4819" spans="1:8" x14ac:dyDescent="0.25">
      <c r="A4819" s="6">
        <v>30207</v>
      </c>
      <c r="B4819">
        <v>8.1999999999999001E-3</v>
      </c>
      <c r="C4819">
        <v>-7.4000000000000003E-3</v>
      </c>
      <c r="D4819">
        <v>-2.2000000000000001E-3</v>
      </c>
      <c r="E4819">
        <v>2.5999999999999999E-3</v>
      </c>
      <c r="F4819">
        <v>-8.9999999999999998E-4</v>
      </c>
      <c r="G4819">
        <v>4.1999999999999997E-3</v>
      </c>
      <c r="H4819">
        <v>2.0000000000000001E-4</v>
      </c>
    </row>
    <row r="4820" spans="1:8" x14ac:dyDescent="0.25">
      <c r="A4820" s="6">
        <v>30208</v>
      </c>
      <c r="B4820">
        <v>8.0999999999999996E-3</v>
      </c>
      <c r="C4820">
        <v>-2.9999999999999997E-4</v>
      </c>
      <c r="D4820">
        <v>-2.8999999999999998E-3</v>
      </c>
      <c r="E4820">
        <v>1.4E-3</v>
      </c>
      <c r="F4820">
        <v>-2.0999999999999999E-3</v>
      </c>
      <c r="G4820">
        <v>3.5999999999999999E-3</v>
      </c>
      <c r="H4820">
        <v>2.0000000000000001E-4</v>
      </c>
    </row>
    <row r="4821" spans="1:8" x14ac:dyDescent="0.25">
      <c r="A4821" s="6">
        <v>30209</v>
      </c>
      <c r="B4821">
        <v>8.0000000000000002E-3</v>
      </c>
      <c r="C4821">
        <v>-2.5000000000000001E-3</v>
      </c>
      <c r="D4821">
        <v>-2.3E-3</v>
      </c>
      <c r="E4821">
        <v>2.3E-3</v>
      </c>
      <c r="F4821">
        <v>1.2999999999999999E-3</v>
      </c>
      <c r="G4821">
        <v>4.0000000000000002E-4</v>
      </c>
      <c r="H4821">
        <v>2.0000000000000001E-4</v>
      </c>
    </row>
    <row r="4822" spans="1:8" x14ac:dyDescent="0.25">
      <c r="A4822" s="6">
        <v>30210</v>
      </c>
      <c r="B4822">
        <v>-1.4E-3</v>
      </c>
      <c r="C4822">
        <v>5.4000000000000003E-3</v>
      </c>
      <c r="D4822">
        <v>-2E-3</v>
      </c>
      <c r="E4822">
        <v>2.2000000000000001E-3</v>
      </c>
      <c r="F4822">
        <v>-4.0000000000000002E-4</v>
      </c>
      <c r="G4822">
        <v>1.5E-3</v>
      </c>
      <c r="H4822">
        <v>2.0000000000000001E-4</v>
      </c>
    </row>
    <row r="4823" spans="1:8" x14ac:dyDescent="0.25">
      <c r="A4823" s="6">
        <v>30211</v>
      </c>
      <c r="B4823">
        <v>-9.2999999999999992E-3</v>
      </c>
      <c r="C4823">
        <v>5.8999999999999999E-3</v>
      </c>
      <c r="D4823">
        <v>1.1999999999999999E-3</v>
      </c>
      <c r="E4823">
        <v>1E-4</v>
      </c>
      <c r="F4823">
        <v>1.6999999999999999E-3</v>
      </c>
      <c r="G4823">
        <v>3.4999999999998999E-3</v>
      </c>
      <c r="H4823">
        <v>2.0000000000000001E-4</v>
      </c>
    </row>
    <row r="4824" spans="1:8" x14ac:dyDescent="0.25">
      <c r="A4824" s="6">
        <v>30214</v>
      </c>
      <c r="B4824">
        <v>-1.1000000000000001E-3</v>
      </c>
      <c r="C4824">
        <v>-3.0999999999999999E-3</v>
      </c>
      <c r="D4824">
        <v>1.2999999999999999E-3</v>
      </c>
      <c r="E4824">
        <v>3.0000000000000001E-3</v>
      </c>
      <c r="F4824">
        <v>5.9999999999999995E-4</v>
      </c>
      <c r="G4824">
        <v>4.0999999999998997E-3</v>
      </c>
      <c r="H4824">
        <v>2.0000000000000001E-4</v>
      </c>
    </row>
    <row r="4825" spans="1:8" x14ac:dyDescent="0.25">
      <c r="A4825" s="6">
        <v>30215</v>
      </c>
      <c r="B4825">
        <v>1.6899999999999998E-2</v>
      </c>
      <c r="C4825">
        <v>-6.6E-3</v>
      </c>
      <c r="D4825">
        <v>-3.3999999999999998E-3</v>
      </c>
      <c r="E4825">
        <v>6.9999999999999999E-4</v>
      </c>
      <c r="F4825">
        <v>-4.4000000000000003E-3</v>
      </c>
      <c r="G4825">
        <v>1.2999999999999999E-3</v>
      </c>
      <c r="H4825">
        <v>2.0000000000000001E-4</v>
      </c>
    </row>
    <row r="4826" spans="1:8" x14ac:dyDescent="0.25">
      <c r="A4826" s="6">
        <v>30216</v>
      </c>
      <c r="B4826">
        <v>-4.5999999999999999E-3</v>
      </c>
      <c r="C4826">
        <v>6.9999999999999004E-3</v>
      </c>
      <c r="D4826">
        <v>4.6999999999998996E-3</v>
      </c>
      <c r="E4826">
        <v>-1.4E-3</v>
      </c>
      <c r="F4826">
        <v>1.8E-3</v>
      </c>
      <c r="G4826">
        <v>7.9000000000000008E-3</v>
      </c>
      <c r="H4826">
        <v>2.0000000000000001E-4</v>
      </c>
    </row>
    <row r="4827" spans="1:8" x14ac:dyDescent="0.25">
      <c r="A4827" s="6">
        <v>30217</v>
      </c>
      <c r="B4827">
        <v>-1.9E-3</v>
      </c>
      <c r="C4827">
        <v>-1E-3</v>
      </c>
      <c r="D4827">
        <v>-2.0000000000000001E-4</v>
      </c>
      <c r="E4827">
        <v>2.3E-3</v>
      </c>
      <c r="F4827">
        <v>-1E-4</v>
      </c>
      <c r="G4827">
        <v>2.7000000000000001E-3</v>
      </c>
      <c r="H4827">
        <v>2.0000000000000001E-4</v>
      </c>
    </row>
    <row r="4828" spans="1:8" x14ac:dyDescent="0.25">
      <c r="A4828" s="6">
        <v>30218</v>
      </c>
      <c r="B4828">
        <v>-2.8E-3</v>
      </c>
      <c r="C4828">
        <v>4.6999999999998996E-3</v>
      </c>
      <c r="D4828">
        <v>-1.9E-3</v>
      </c>
      <c r="E4828">
        <v>6.9999999999999999E-4</v>
      </c>
      <c r="F4828">
        <v>-2.5999999999999999E-3</v>
      </c>
      <c r="G4828">
        <v>-5.0000000000000001E-4</v>
      </c>
      <c r="H4828">
        <v>2.0000000000000001E-4</v>
      </c>
    </row>
    <row r="4829" spans="1:8" x14ac:dyDescent="0.25">
      <c r="A4829" s="6">
        <v>30221</v>
      </c>
      <c r="B4829">
        <v>1.6999999999999999E-3</v>
      </c>
      <c r="C4829">
        <v>-2.3999999999999998E-3</v>
      </c>
      <c r="D4829">
        <v>6.9999999999999999E-4</v>
      </c>
      <c r="E4829">
        <v>1.1999999999999999E-3</v>
      </c>
      <c r="F4829">
        <v>2.0000000000000001E-4</v>
      </c>
      <c r="G4829">
        <v>4.0999999999998997E-3</v>
      </c>
      <c r="H4829">
        <v>2.0000000000000001E-4</v>
      </c>
    </row>
    <row r="4830" spans="1:8" x14ac:dyDescent="0.25">
      <c r="A4830" s="6">
        <v>30222</v>
      </c>
      <c r="B4830">
        <v>-2E-3</v>
      </c>
      <c r="C4830">
        <v>4.1999999999999997E-3</v>
      </c>
      <c r="D4830">
        <v>1.6999999999999999E-3</v>
      </c>
      <c r="E4830">
        <v>2.0000000000000001E-4</v>
      </c>
      <c r="F4830">
        <v>2.5000000000000001E-3</v>
      </c>
      <c r="G4830">
        <v>6.4000000000000003E-3</v>
      </c>
      <c r="H4830">
        <v>2.0000000000000001E-4</v>
      </c>
    </row>
    <row r="4831" spans="1:8" x14ac:dyDescent="0.25">
      <c r="A4831" s="6">
        <v>30223</v>
      </c>
      <c r="B4831">
        <v>-1.23E-2</v>
      </c>
      <c r="C4831">
        <v>5.1000000000000004E-3</v>
      </c>
      <c r="D4831">
        <v>6.4999999999999997E-3</v>
      </c>
      <c r="E4831">
        <v>2.9999999999999997E-4</v>
      </c>
      <c r="F4831">
        <v>2.3999999999999998E-3</v>
      </c>
      <c r="G4831">
        <v>2.7000000000000001E-3</v>
      </c>
      <c r="H4831">
        <v>2.0000000000000001E-4</v>
      </c>
    </row>
    <row r="4832" spans="1:8" x14ac:dyDescent="0.25">
      <c r="A4832" s="6">
        <v>30224</v>
      </c>
      <c r="B4832">
        <v>-8.5000000000000006E-3</v>
      </c>
      <c r="C4832">
        <v>5.1000000000000004E-3</v>
      </c>
      <c r="D4832">
        <v>5.1000000000000004E-3</v>
      </c>
      <c r="E4832">
        <v>-2.2000000000000001E-3</v>
      </c>
      <c r="F4832">
        <v>2.8999999999999998E-3</v>
      </c>
      <c r="G4832">
        <v>1E-3</v>
      </c>
      <c r="H4832">
        <v>2.0000000000000001E-4</v>
      </c>
    </row>
    <row r="4833" spans="1:8" x14ac:dyDescent="0.25">
      <c r="A4833" s="6">
        <v>30225</v>
      </c>
      <c r="B4833">
        <v>1.0999999999999999E-2</v>
      </c>
      <c r="C4833">
        <v>-6.0000000000000001E-3</v>
      </c>
      <c r="D4833">
        <v>1E-4</v>
      </c>
      <c r="E4833">
        <v>-2.8999999999999998E-3</v>
      </c>
      <c r="F4833">
        <v>8.9999999999999998E-4</v>
      </c>
      <c r="G4833">
        <v>2.8E-3</v>
      </c>
      <c r="H4833">
        <v>2.9999999999999997E-4</v>
      </c>
    </row>
    <row r="4834" spans="1:8" x14ac:dyDescent="0.25">
      <c r="A4834" s="6">
        <v>30228</v>
      </c>
      <c r="B4834">
        <v>-2.5999999999999999E-3</v>
      </c>
      <c r="C4834">
        <v>-2.0000000000000001E-4</v>
      </c>
      <c r="D4834">
        <v>-1E-4</v>
      </c>
      <c r="E4834">
        <v>4.4999999999999997E-3</v>
      </c>
      <c r="F4834">
        <v>1.1999999999999999E-3</v>
      </c>
      <c r="G4834">
        <v>6.3E-3</v>
      </c>
      <c r="H4834">
        <v>2.9999999999999997E-4</v>
      </c>
    </row>
    <row r="4835" spans="1:8" x14ac:dyDescent="0.25">
      <c r="A4835" s="6">
        <v>30229</v>
      </c>
      <c r="B4835">
        <v>4.1999999999999997E-3</v>
      </c>
      <c r="C4835">
        <v>6.9999999999999999E-4</v>
      </c>
      <c r="D4835">
        <v>-2.3E-3</v>
      </c>
      <c r="E4835">
        <v>2.5999999999999999E-3</v>
      </c>
      <c r="F4835">
        <v>-1.1999999999999999E-3</v>
      </c>
      <c r="G4835">
        <v>1.6000000000000001E-3</v>
      </c>
      <c r="H4835">
        <v>2.9999999999999997E-4</v>
      </c>
    </row>
    <row r="4836" spans="1:8" x14ac:dyDescent="0.25">
      <c r="A4836" s="6">
        <v>30230</v>
      </c>
      <c r="B4836">
        <v>2.93E-2</v>
      </c>
      <c r="C4836">
        <v>-1.29E-2</v>
      </c>
      <c r="D4836">
        <v>-1.0200000000000001E-2</v>
      </c>
      <c r="E4836">
        <v>5.7999999999999996E-3</v>
      </c>
      <c r="F4836">
        <v>-2.5000000000000001E-3</v>
      </c>
      <c r="G4836">
        <v>6.4999999999999997E-3</v>
      </c>
      <c r="H4836">
        <v>2.9999999999999997E-4</v>
      </c>
    </row>
    <row r="4837" spans="1:8" x14ac:dyDescent="0.25">
      <c r="A4837" s="6">
        <v>30231</v>
      </c>
      <c r="B4837">
        <v>2.04999999999999E-2</v>
      </c>
      <c r="C4837">
        <v>-5.1999999999999998E-3</v>
      </c>
      <c r="D4837">
        <v>-3.5999999999999999E-3</v>
      </c>
      <c r="E4837">
        <v>-4.0000000000000002E-4</v>
      </c>
      <c r="F4837">
        <v>-1.4E-3</v>
      </c>
      <c r="G4837">
        <v>4.3E-3</v>
      </c>
      <c r="H4837">
        <v>2.9999999999999997E-4</v>
      </c>
    </row>
    <row r="4838" spans="1:8" x14ac:dyDescent="0.25">
      <c r="A4838" s="6">
        <v>30232</v>
      </c>
      <c r="B4838">
        <v>1.7500000000000002E-2</v>
      </c>
      <c r="C4838">
        <v>-4.4000000000000003E-3</v>
      </c>
      <c r="D4838">
        <v>2.3999999999999998E-3</v>
      </c>
      <c r="E4838">
        <v>-2.7000000000000001E-3</v>
      </c>
      <c r="F4838">
        <v>-3.4999999999998999E-3</v>
      </c>
      <c r="G4838">
        <v>4.7999999999999996E-3</v>
      </c>
      <c r="H4838">
        <v>2.9999999999999997E-4</v>
      </c>
    </row>
    <row r="4839" spans="1:8" x14ac:dyDescent="0.25">
      <c r="A4839" s="6">
        <v>30235</v>
      </c>
      <c r="B4839">
        <v>2.24E-2</v>
      </c>
      <c r="C4839">
        <v>-6.0999999999998998E-3</v>
      </c>
      <c r="D4839">
        <v>1E-3</v>
      </c>
      <c r="E4839">
        <v>1E-3</v>
      </c>
      <c r="F4839">
        <v>8.9999999999999998E-4</v>
      </c>
      <c r="G4839">
        <v>-4.6999999999998996E-3</v>
      </c>
      <c r="H4839">
        <v>2.9999999999999997E-4</v>
      </c>
    </row>
    <row r="4840" spans="1:8" x14ac:dyDescent="0.25">
      <c r="A4840" s="6">
        <v>30236</v>
      </c>
      <c r="B4840">
        <v>-1E-3</v>
      </c>
      <c r="C4840">
        <v>1.8E-3</v>
      </c>
      <c r="D4840">
        <v>-1.1000000000000001E-3</v>
      </c>
      <c r="E4840">
        <v>3.0999999999999999E-3</v>
      </c>
      <c r="F4840">
        <v>-2.7000000000000001E-3</v>
      </c>
      <c r="G4840">
        <v>-1.9099999999999999E-2</v>
      </c>
      <c r="H4840">
        <v>2.9999999999999997E-4</v>
      </c>
    </row>
    <row r="4841" spans="1:8" x14ac:dyDescent="0.25">
      <c r="A4841" s="6">
        <v>30237</v>
      </c>
      <c r="B4841">
        <v>1.7899999999999999E-2</v>
      </c>
      <c r="C4841">
        <v>1.4E-3</v>
      </c>
      <c r="D4841">
        <v>-1.0699999999999999E-2</v>
      </c>
      <c r="E4841">
        <v>3.0999999999999999E-3</v>
      </c>
      <c r="F4841">
        <v>-8.0999999999999996E-3</v>
      </c>
      <c r="G4841">
        <v>-3.4299999999999997E-2</v>
      </c>
      <c r="H4841">
        <v>2.9999999999999997E-4</v>
      </c>
    </row>
    <row r="4842" spans="1:8" x14ac:dyDescent="0.25">
      <c r="A4842" s="6">
        <v>30238</v>
      </c>
      <c r="B4842">
        <v>-1.29E-2</v>
      </c>
      <c r="C4842">
        <v>1.39999999999999E-2</v>
      </c>
      <c r="D4842">
        <v>2.3999999999999998E-3</v>
      </c>
      <c r="E4842">
        <v>-1.4E-3</v>
      </c>
      <c r="F4842">
        <v>-6.9999999999999999E-4</v>
      </c>
      <c r="G4842">
        <v>-1.39999999999999E-2</v>
      </c>
      <c r="H4842">
        <v>2.9999999999999997E-4</v>
      </c>
    </row>
    <row r="4843" spans="1:8" x14ac:dyDescent="0.25">
      <c r="A4843" s="6">
        <v>30239</v>
      </c>
      <c r="B4843">
        <v>-5.8999999999999999E-3</v>
      </c>
      <c r="C4843">
        <v>6.6E-3</v>
      </c>
      <c r="D4843">
        <v>1.1999999999999999E-3</v>
      </c>
      <c r="E4843">
        <v>-2.7000000000000001E-3</v>
      </c>
      <c r="F4843">
        <v>1.6000000000000001E-3</v>
      </c>
      <c r="G4843">
        <v>1.6999999999999999E-3</v>
      </c>
      <c r="H4843">
        <v>2.9999999999999997E-4</v>
      </c>
    </row>
    <row r="4844" spans="1:8" x14ac:dyDescent="0.25">
      <c r="A4844" s="6">
        <v>30242</v>
      </c>
      <c r="B4844">
        <v>2.0299999999999999E-2</v>
      </c>
      <c r="C4844">
        <v>-8.8999999999999999E-3</v>
      </c>
      <c r="D4844">
        <v>-6.3E-3</v>
      </c>
      <c r="E4844">
        <v>8.0000000000000004E-4</v>
      </c>
      <c r="F4844">
        <v>1.4E-3</v>
      </c>
      <c r="G4844">
        <v>2.5000000000000001E-3</v>
      </c>
      <c r="H4844">
        <v>2.9999999999999997E-4</v>
      </c>
    </row>
    <row r="4845" spans="1:8" x14ac:dyDescent="0.25">
      <c r="A4845" s="6">
        <v>30243</v>
      </c>
      <c r="B4845">
        <v>-1E-4</v>
      </c>
      <c r="C4845">
        <v>1.6999999999999999E-3</v>
      </c>
      <c r="D4845">
        <v>2.8999999999999998E-3</v>
      </c>
      <c r="E4845">
        <v>-2.9999999999999997E-4</v>
      </c>
      <c r="F4845">
        <v>3.7000000000000002E-3</v>
      </c>
      <c r="G4845">
        <v>2.7000000000000001E-3</v>
      </c>
      <c r="H4845">
        <v>2.9999999999999997E-4</v>
      </c>
    </row>
    <row r="4846" spans="1:8" x14ac:dyDescent="0.25">
      <c r="A4846" s="6">
        <v>30244</v>
      </c>
      <c r="B4846">
        <v>1.87999999999999E-2</v>
      </c>
      <c r="C4846">
        <v>-5.3E-3</v>
      </c>
      <c r="D4846">
        <v>-5.1999999999999998E-3</v>
      </c>
      <c r="E4846">
        <v>8.0000000000000004E-4</v>
      </c>
      <c r="F4846">
        <v>-6.9999999999999999E-4</v>
      </c>
      <c r="G4846">
        <v>-1.6000000000000001E-3</v>
      </c>
      <c r="H4846">
        <v>2.9999999999999997E-4</v>
      </c>
    </row>
    <row r="4847" spans="1:8" x14ac:dyDescent="0.25">
      <c r="A4847" s="6">
        <v>30245</v>
      </c>
      <c r="B4847">
        <v>0</v>
      </c>
      <c r="C4847">
        <v>6.6E-3</v>
      </c>
      <c r="D4847">
        <v>-7.7999999999999996E-3</v>
      </c>
      <c r="E4847">
        <v>1.1999999999999999E-3</v>
      </c>
      <c r="F4847">
        <v>-1.6999999999999999E-3</v>
      </c>
      <c r="G4847">
        <v>2.7000000000000001E-3</v>
      </c>
      <c r="H4847">
        <v>2.9999999999999997E-4</v>
      </c>
    </row>
    <row r="4848" spans="1:8" x14ac:dyDescent="0.25">
      <c r="A4848" s="6">
        <v>30246</v>
      </c>
      <c r="B4848">
        <v>4.0000000000000002E-4</v>
      </c>
      <c r="C4848">
        <v>1.13999999999999E-2</v>
      </c>
      <c r="D4848">
        <v>-1.8E-3</v>
      </c>
      <c r="E4848">
        <v>-3.2000000000000002E-3</v>
      </c>
      <c r="F4848">
        <v>1.1000000000000001E-3</v>
      </c>
      <c r="G4848">
        <v>-2.7000000000000001E-3</v>
      </c>
      <c r="H4848">
        <v>2.9999999999999997E-4</v>
      </c>
    </row>
    <row r="4849" spans="1:8" x14ac:dyDescent="0.25">
      <c r="A4849" s="6">
        <v>30249</v>
      </c>
      <c r="B4849">
        <v>-3.6200000000000003E-2</v>
      </c>
      <c r="C4849">
        <v>1.44999999999999E-2</v>
      </c>
      <c r="D4849">
        <v>5.5999999999999999E-3</v>
      </c>
      <c r="E4849">
        <v>-2.8E-3</v>
      </c>
      <c r="F4849">
        <v>4.5999999999999999E-3</v>
      </c>
      <c r="G4849">
        <v>1.3100000000000001E-2</v>
      </c>
      <c r="H4849">
        <v>2.9999999999999997E-4</v>
      </c>
    </row>
    <row r="4850" spans="1:8" x14ac:dyDescent="0.25">
      <c r="A4850" s="6">
        <v>30250</v>
      </c>
      <c r="B4850">
        <v>5.4999999999999997E-3</v>
      </c>
      <c r="C4850">
        <v>-1.3899999999999999E-2</v>
      </c>
      <c r="D4850">
        <v>-1.4E-3</v>
      </c>
      <c r="E4850">
        <v>5.0000000000000001E-3</v>
      </c>
      <c r="F4850">
        <v>1.1999999999999999E-3</v>
      </c>
      <c r="G4850">
        <v>2.2000000000000001E-3</v>
      </c>
      <c r="H4850">
        <v>2.9999999999999997E-4</v>
      </c>
    </row>
    <row r="4851" spans="1:8" x14ac:dyDescent="0.25">
      <c r="A4851" s="6">
        <v>30251</v>
      </c>
      <c r="B4851">
        <v>7.6E-3</v>
      </c>
      <c r="C4851">
        <v>8.3999999999999995E-3</v>
      </c>
      <c r="D4851">
        <v>-3.3E-3</v>
      </c>
      <c r="E4851">
        <v>-2.0999999999999999E-3</v>
      </c>
      <c r="F4851">
        <v>-2.8E-3</v>
      </c>
      <c r="G4851">
        <v>1.6000000000000001E-3</v>
      </c>
      <c r="H4851">
        <v>2.9999999999999997E-4</v>
      </c>
    </row>
    <row r="4852" spans="1:8" x14ac:dyDescent="0.25">
      <c r="A4852" s="6">
        <v>30252</v>
      </c>
      <c r="B4852">
        <v>-1.01E-2</v>
      </c>
      <c r="C4852">
        <v>1.11E-2</v>
      </c>
      <c r="D4852">
        <v>2.8E-3</v>
      </c>
      <c r="E4852">
        <v>-2E-3</v>
      </c>
      <c r="F4852">
        <v>4.0000000000000002E-4</v>
      </c>
      <c r="G4852">
        <v>6.0000000000000001E-3</v>
      </c>
      <c r="H4852">
        <v>2.9999999999999997E-4</v>
      </c>
    </row>
    <row r="4853" spans="1:8" x14ac:dyDescent="0.25">
      <c r="A4853" s="6">
        <v>30253</v>
      </c>
      <c r="B4853">
        <v>2.5999999999999999E-3</v>
      </c>
      <c r="C4853">
        <v>6.9999999999999999E-4</v>
      </c>
      <c r="D4853">
        <v>2.3999999999999998E-3</v>
      </c>
      <c r="E4853">
        <v>-5.7999999999999996E-3</v>
      </c>
      <c r="F4853">
        <v>5.4000000000000003E-3</v>
      </c>
      <c r="G4853">
        <v>6.7999999999999996E-3</v>
      </c>
      <c r="H4853">
        <v>2.9999999999999997E-4</v>
      </c>
    </row>
    <row r="4854" spans="1:8" x14ac:dyDescent="0.25">
      <c r="A4854" s="6">
        <v>30256</v>
      </c>
      <c r="B4854">
        <v>1.15E-2</v>
      </c>
      <c r="C4854">
        <v>-5.3E-3</v>
      </c>
      <c r="D4854">
        <v>-3.0000000000000001E-3</v>
      </c>
      <c r="E4854">
        <v>0</v>
      </c>
      <c r="F4854">
        <v>-1.1999999999999999E-3</v>
      </c>
      <c r="G4854">
        <v>4.4000000000000003E-3</v>
      </c>
      <c r="H4854">
        <v>2.9999999999999997E-4</v>
      </c>
    </row>
    <row r="4855" spans="1:8" x14ac:dyDescent="0.25">
      <c r="A4855" s="6">
        <v>30257</v>
      </c>
      <c r="B4855">
        <v>1.5299999999999999E-2</v>
      </c>
      <c r="C4855">
        <v>4.0000000000000002E-4</v>
      </c>
      <c r="D4855">
        <v>-2.0000000000000001E-4</v>
      </c>
      <c r="E4855">
        <v>5.0000000000000001E-4</v>
      </c>
      <c r="F4855">
        <v>2.5999999999999999E-3</v>
      </c>
      <c r="G4855">
        <v>-1E-4</v>
      </c>
      <c r="H4855">
        <v>2.9999999999999997E-4</v>
      </c>
    </row>
    <row r="4856" spans="1:8" x14ac:dyDescent="0.25">
      <c r="A4856" s="6">
        <v>30258</v>
      </c>
      <c r="B4856">
        <v>3.5699999999999898E-2</v>
      </c>
      <c r="C4856">
        <v>-1.2E-2</v>
      </c>
      <c r="D4856">
        <v>-5.6999999999998996E-3</v>
      </c>
      <c r="E4856">
        <v>0</v>
      </c>
      <c r="F4856">
        <v>-3.0999999999999999E-3</v>
      </c>
      <c r="G4856">
        <v>-4.6999999999998996E-3</v>
      </c>
      <c r="H4856">
        <v>2.9999999999999997E-4</v>
      </c>
    </row>
    <row r="4857" spans="1:8" x14ac:dyDescent="0.25">
      <c r="A4857" s="6">
        <v>30259</v>
      </c>
      <c r="B4857">
        <v>-3.5999999999999999E-3</v>
      </c>
      <c r="C4857">
        <v>9.8999999999999002E-3</v>
      </c>
      <c r="D4857">
        <v>-5.9999999999999995E-4</v>
      </c>
      <c r="E4857">
        <v>1.6000000000000001E-3</v>
      </c>
      <c r="F4857">
        <v>-1E-3</v>
      </c>
      <c r="G4857">
        <v>1E-3</v>
      </c>
      <c r="H4857">
        <v>2.9999999999999997E-4</v>
      </c>
    </row>
    <row r="4858" spans="1:8" x14ac:dyDescent="0.25">
      <c r="A4858" s="6">
        <v>30260</v>
      </c>
      <c r="B4858">
        <v>4.8999999999999998E-3</v>
      </c>
      <c r="C4858">
        <v>4.7999999999999996E-3</v>
      </c>
      <c r="D4858">
        <v>0</v>
      </c>
      <c r="E4858">
        <v>-2.2000000000000001E-3</v>
      </c>
      <c r="F4858">
        <v>-3.0000000000000001E-3</v>
      </c>
      <c r="G4858">
        <v>-4.0000000000000002E-4</v>
      </c>
      <c r="H4858">
        <v>2.9999999999999997E-4</v>
      </c>
    </row>
    <row r="4859" spans="1:8" x14ac:dyDescent="0.25">
      <c r="A4859" s="6">
        <v>30263</v>
      </c>
      <c r="B4859">
        <v>-9.5999999999999992E-3</v>
      </c>
      <c r="C4859">
        <v>1.04E-2</v>
      </c>
      <c r="D4859">
        <v>-1E-4</v>
      </c>
      <c r="E4859">
        <v>-5.0000000000000001E-4</v>
      </c>
      <c r="F4859">
        <v>-5.0000000000000001E-4</v>
      </c>
      <c r="G4859">
        <v>1.6999999999999999E-3</v>
      </c>
      <c r="H4859">
        <v>2.9999999999999997E-4</v>
      </c>
    </row>
    <row r="4860" spans="1:8" x14ac:dyDescent="0.25">
      <c r="A4860" s="6">
        <v>30264</v>
      </c>
      <c r="B4860">
        <v>1.6399999999999901E-2</v>
      </c>
      <c r="C4860">
        <v>2.0000000000000001E-4</v>
      </c>
      <c r="D4860">
        <v>-4.0000000000000001E-3</v>
      </c>
      <c r="E4860">
        <v>-1.6000000000000001E-3</v>
      </c>
      <c r="F4860">
        <v>-3.0999999999999999E-3</v>
      </c>
      <c r="G4860">
        <v>1E-3</v>
      </c>
      <c r="H4860">
        <v>2.9999999999999997E-4</v>
      </c>
    </row>
    <row r="4861" spans="1:8" x14ac:dyDescent="0.25">
      <c r="A4861" s="6">
        <v>30265</v>
      </c>
      <c r="B4861">
        <v>-1.0500000000000001E-2</v>
      </c>
      <c r="C4861">
        <v>1.04E-2</v>
      </c>
      <c r="D4861">
        <v>-2.0000000000000001E-4</v>
      </c>
      <c r="E4861">
        <v>-1.5E-3</v>
      </c>
      <c r="F4861">
        <v>1.2999999999999999E-3</v>
      </c>
      <c r="G4861">
        <v>-6.9999999999999999E-4</v>
      </c>
      <c r="H4861">
        <v>2.9999999999999997E-4</v>
      </c>
    </row>
    <row r="4862" spans="1:8" x14ac:dyDescent="0.25">
      <c r="A4862" s="6">
        <v>30266</v>
      </c>
      <c r="B4862">
        <v>4.4000000000000003E-3</v>
      </c>
      <c r="C4862">
        <v>-2.9999999999999997E-4</v>
      </c>
      <c r="D4862">
        <v>-2.3E-3</v>
      </c>
      <c r="E4862">
        <v>-2E-3</v>
      </c>
      <c r="F4862">
        <v>-1E-3</v>
      </c>
      <c r="G4862">
        <v>3.0000000000000001E-3</v>
      </c>
      <c r="H4862">
        <v>2.9999999999999997E-4</v>
      </c>
    </row>
    <row r="4863" spans="1:8" x14ac:dyDescent="0.25">
      <c r="A4863" s="6">
        <v>30267</v>
      </c>
      <c r="B4863">
        <v>-9.8999999999999002E-3</v>
      </c>
      <c r="C4863">
        <v>1.4999999999999999E-2</v>
      </c>
      <c r="D4863">
        <v>3.8999999999999998E-3</v>
      </c>
      <c r="E4863">
        <v>-6.9999999999999004E-3</v>
      </c>
      <c r="F4863">
        <v>3.8E-3</v>
      </c>
      <c r="G4863">
        <v>8.3000000000000001E-3</v>
      </c>
      <c r="H4863">
        <v>2.9999999999999997E-4</v>
      </c>
    </row>
    <row r="4864" spans="1:8" x14ac:dyDescent="0.25">
      <c r="A4864" s="6">
        <v>30270</v>
      </c>
      <c r="B4864">
        <v>-1.7600000000000001E-2</v>
      </c>
      <c r="C4864">
        <v>3.5999999999999999E-3</v>
      </c>
      <c r="D4864">
        <v>8.3000000000000001E-3</v>
      </c>
      <c r="E4864">
        <v>-2.0000000000000001E-4</v>
      </c>
      <c r="F4864">
        <v>3.2000000000000002E-3</v>
      </c>
      <c r="G4864">
        <v>4.0000000000000002E-4</v>
      </c>
      <c r="H4864">
        <v>2.9999999999999997E-4</v>
      </c>
    </row>
    <row r="4865" spans="1:8" x14ac:dyDescent="0.25">
      <c r="A4865" s="6">
        <v>30271</v>
      </c>
      <c r="B4865">
        <v>-1.37E-2</v>
      </c>
      <c r="C4865">
        <v>-5.1000000000000004E-3</v>
      </c>
      <c r="D4865">
        <v>7.0999999999998998E-3</v>
      </c>
      <c r="E4865">
        <v>0</v>
      </c>
      <c r="F4865">
        <v>5.5999999999999999E-3</v>
      </c>
      <c r="G4865">
        <v>1.5E-3</v>
      </c>
      <c r="H4865">
        <v>2.9999999999999997E-4</v>
      </c>
    </row>
    <row r="4866" spans="1:8" x14ac:dyDescent="0.25">
      <c r="A4866" s="6">
        <v>30272</v>
      </c>
      <c r="B4866">
        <v>1.6799999999999999E-2</v>
      </c>
      <c r="C4866">
        <v>-4.8999999999999998E-3</v>
      </c>
      <c r="D4866">
        <v>-4.8999999999999998E-3</v>
      </c>
      <c r="E4866">
        <v>3.3E-3</v>
      </c>
      <c r="F4866">
        <v>-8.0000000000000004E-4</v>
      </c>
      <c r="G4866">
        <v>3.4999999999998999E-3</v>
      </c>
      <c r="H4866">
        <v>2.9999999999999997E-4</v>
      </c>
    </row>
    <row r="4867" spans="1:8" x14ac:dyDescent="0.25">
      <c r="A4867" s="6">
        <v>30273</v>
      </c>
      <c r="B4867">
        <v>4.4000000000000003E-3</v>
      </c>
      <c r="C4867">
        <v>3.2000000000000002E-3</v>
      </c>
      <c r="D4867">
        <v>-3.3999999999999998E-3</v>
      </c>
      <c r="E4867">
        <v>-1.8E-3</v>
      </c>
      <c r="F4867">
        <v>5.9999999999999995E-4</v>
      </c>
      <c r="G4867">
        <v>5.7999999999999996E-3</v>
      </c>
      <c r="H4867">
        <v>2.9999999999999997E-4</v>
      </c>
    </row>
    <row r="4868" spans="1:8" x14ac:dyDescent="0.25">
      <c r="A4868" s="6">
        <v>30274</v>
      </c>
      <c r="B4868">
        <v>-6.7000000000000002E-3</v>
      </c>
      <c r="C4868">
        <v>8.8999999999999999E-3</v>
      </c>
      <c r="D4868">
        <v>6.9999999999999999E-4</v>
      </c>
      <c r="E4868">
        <v>-5.0000000000000001E-4</v>
      </c>
      <c r="F4868">
        <v>2.0999999999999999E-3</v>
      </c>
      <c r="G4868">
        <v>8.1999999999999001E-3</v>
      </c>
      <c r="H4868">
        <v>2.9999999999999997E-4</v>
      </c>
    </row>
    <row r="4869" spans="1:8" x14ac:dyDescent="0.25">
      <c r="A4869" s="6">
        <v>30277</v>
      </c>
      <c r="B4869">
        <v>-1.9599999999999999E-2</v>
      </c>
      <c r="C4869">
        <v>7.3000000000000001E-3</v>
      </c>
      <c r="D4869">
        <v>7.9000000000000008E-3</v>
      </c>
      <c r="E4869">
        <v>-3.7000000000000002E-3</v>
      </c>
      <c r="F4869">
        <v>4.0000000000000001E-3</v>
      </c>
      <c r="G4869">
        <v>-3.3999999999999998E-3</v>
      </c>
      <c r="H4869">
        <v>2.9999999999999997E-4</v>
      </c>
    </row>
    <row r="4870" spans="1:8" x14ac:dyDescent="0.25">
      <c r="A4870" s="6">
        <v>30278</v>
      </c>
      <c r="B4870">
        <v>-8.0000000000000002E-3</v>
      </c>
      <c r="C4870">
        <v>4.0999999999998997E-3</v>
      </c>
      <c r="D4870">
        <v>0</v>
      </c>
      <c r="E4870">
        <v>6.9999999999999999E-4</v>
      </c>
      <c r="F4870">
        <v>6.9999999999999999E-4</v>
      </c>
      <c r="G4870">
        <v>7.3000000000000001E-3</v>
      </c>
      <c r="H4870">
        <v>2.9999999999999997E-4</v>
      </c>
    </row>
    <row r="4871" spans="1:8" x14ac:dyDescent="0.25">
      <c r="A4871" s="6">
        <v>30279</v>
      </c>
      <c r="B4871">
        <v>7.1999999999999998E-3</v>
      </c>
      <c r="C4871">
        <v>-8.9999999999999998E-4</v>
      </c>
      <c r="D4871">
        <v>-2.5999999999999999E-3</v>
      </c>
      <c r="E4871">
        <v>3.0999999999999999E-3</v>
      </c>
      <c r="F4871">
        <v>-1.6999999999999999E-3</v>
      </c>
      <c r="G4871">
        <v>6.8999999999999999E-3</v>
      </c>
      <c r="H4871">
        <v>2.9999999999999997E-4</v>
      </c>
    </row>
    <row r="4872" spans="1:8" x14ac:dyDescent="0.25">
      <c r="A4872" s="6">
        <v>30281</v>
      </c>
      <c r="B4872">
        <v>7.0999999999998998E-3</v>
      </c>
      <c r="C4872">
        <v>6.9999999999999999E-4</v>
      </c>
      <c r="D4872">
        <v>-5.5999999999999999E-3</v>
      </c>
      <c r="E4872">
        <v>-1.1999999999999999E-3</v>
      </c>
      <c r="F4872">
        <v>-1.5E-3</v>
      </c>
      <c r="G4872">
        <v>4.4999999999999997E-3</v>
      </c>
      <c r="H4872">
        <v>2.9999999999999997E-4</v>
      </c>
    </row>
    <row r="4873" spans="1:8" x14ac:dyDescent="0.25">
      <c r="A4873" s="6">
        <v>30284</v>
      </c>
      <c r="B4873">
        <v>-4.7999999999999996E-3</v>
      </c>
      <c r="C4873">
        <v>3.0000000000000001E-3</v>
      </c>
      <c r="D4873">
        <v>-1E-4</v>
      </c>
      <c r="E4873">
        <v>-1.2999999999999999E-3</v>
      </c>
      <c r="F4873">
        <v>2.0999999999999999E-3</v>
      </c>
      <c r="G4873">
        <v>6.8999999999999999E-3</v>
      </c>
      <c r="H4873">
        <v>2.9999999999999997E-4</v>
      </c>
    </row>
    <row r="4874" spans="1:8" x14ac:dyDescent="0.25">
      <c r="A4874" s="6">
        <v>30285</v>
      </c>
      <c r="B4874">
        <v>2.8199999999999999E-2</v>
      </c>
      <c r="C4874">
        <v>-1.35E-2</v>
      </c>
      <c r="D4874">
        <v>-1.34E-2</v>
      </c>
      <c r="E4874">
        <v>5.4000000000000003E-3</v>
      </c>
      <c r="F4874">
        <v>-7.0999999999998998E-3</v>
      </c>
      <c r="G4874">
        <v>6.6E-3</v>
      </c>
      <c r="H4874">
        <v>2.9999999999999997E-4</v>
      </c>
    </row>
    <row r="4875" spans="1:8" x14ac:dyDescent="0.25">
      <c r="A4875" s="6">
        <v>30286</v>
      </c>
      <c r="B4875">
        <v>3.3999999999999998E-3</v>
      </c>
      <c r="C4875">
        <v>9.3999999999998998E-3</v>
      </c>
      <c r="D4875">
        <v>-6.1999999999999998E-3</v>
      </c>
      <c r="E4875">
        <v>4.3E-3</v>
      </c>
      <c r="F4875">
        <v>4.0000000000000002E-4</v>
      </c>
      <c r="G4875">
        <v>8.5000000000000006E-3</v>
      </c>
      <c r="H4875">
        <v>2.9999999999999997E-4</v>
      </c>
    </row>
    <row r="4876" spans="1:8" x14ac:dyDescent="0.25">
      <c r="A4876" s="6">
        <v>30287</v>
      </c>
      <c r="B4876">
        <v>1E-4</v>
      </c>
      <c r="C4876">
        <v>8.9999999999999998E-4</v>
      </c>
      <c r="D4876">
        <v>2.0000000000000001E-4</v>
      </c>
      <c r="E4876">
        <v>1.5E-3</v>
      </c>
      <c r="F4876">
        <v>-8.0000000000000004E-4</v>
      </c>
      <c r="G4876">
        <v>6.7000000000000002E-3</v>
      </c>
      <c r="H4876">
        <v>2.9999999999999997E-4</v>
      </c>
    </row>
    <row r="4877" spans="1:8" x14ac:dyDescent="0.25">
      <c r="A4877" s="6">
        <v>30288</v>
      </c>
      <c r="B4877">
        <v>-8.0000000000000004E-4</v>
      </c>
      <c r="C4877">
        <v>1.6000000000000001E-3</v>
      </c>
      <c r="D4877">
        <v>2.0000000000000001E-4</v>
      </c>
      <c r="E4877">
        <v>-8.0000000000000004E-4</v>
      </c>
      <c r="F4877">
        <v>2.9999999999999997E-4</v>
      </c>
      <c r="G4877">
        <v>3.0000000000000001E-3</v>
      </c>
      <c r="H4877">
        <v>2.9999999999999997E-4</v>
      </c>
    </row>
    <row r="4878" spans="1:8" x14ac:dyDescent="0.25">
      <c r="A4878" s="6">
        <v>30291</v>
      </c>
      <c r="B4878">
        <v>1.7999999999999999E-2</v>
      </c>
      <c r="C4878">
        <v>-1.0800000000000001E-2</v>
      </c>
      <c r="D4878">
        <v>-9.5999999999999992E-3</v>
      </c>
      <c r="E4878">
        <v>6.6E-3</v>
      </c>
      <c r="F4878">
        <v>-2.8E-3</v>
      </c>
      <c r="G4878">
        <v>7.9000000000000008E-3</v>
      </c>
      <c r="H4878">
        <v>2.9999999999999997E-4</v>
      </c>
    </row>
    <row r="4879" spans="1:8" x14ac:dyDescent="0.25">
      <c r="A4879" s="6">
        <v>30292</v>
      </c>
      <c r="B4879">
        <v>6.0000000000000001E-3</v>
      </c>
      <c r="C4879">
        <v>2.5000000000000001E-3</v>
      </c>
      <c r="D4879">
        <v>-5.1999999999999998E-3</v>
      </c>
      <c r="E4879">
        <v>4.0999999999998997E-3</v>
      </c>
      <c r="F4879">
        <v>-1E-3</v>
      </c>
      <c r="G4879">
        <v>9.4999999999999998E-3</v>
      </c>
      <c r="H4879">
        <v>2.9999999999999997E-4</v>
      </c>
    </row>
    <row r="4880" spans="1:8" x14ac:dyDescent="0.25">
      <c r="A4880" s="6">
        <v>30293</v>
      </c>
      <c r="B4880">
        <v>-4.4000000000000003E-3</v>
      </c>
      <c r="C4880">
        <v>9.1000000000000004E-3</v>
      </c>
      <c r="D4880">
        <v>-5.9999999999999995E-4</v>
      </c>
      <c r="E4880">
        <v>1E-3</v>
      </c>
      <c r="F4880">
        <v>-3.0000000000000001E-3</v>
      </c>
      <c r="G4880">
        <v>-4.8999999999999998E-3</v>
      </c>
      <c r="H4880">
        <v>2.9999999999999997E-4</v>
      </c>
    </row>
    <row r="4881" spans="1:8" x14ac:dyDescent="0.25">
      <c r="A4881" s="6">
        <v>30294</v>
      </c>
      <c r="B4881">
        <v>-1.18E-2</v>
      </c>
      <c r="C4881">
        <v>2.7000000000000001E-3</v>
      </c>
      <c r="D4881">
        <v>5.5999999999999999E-3</v>
      </c>
      <c r="E4881">
        <v>3.0999999999999999E-3</v>
      </c>
      <c r="F4881">
        <v>-2.0000000000000001E-4</v>
      </c>
      <c r="G4881">
        <v>-2.2200000000000001E-2</v>
      </c>
      <c r="H4881">
        <v>2.9999999999999997E-4</v>
      </c>
    </row>
    <row r="4882" spans="1:8" x14ac:dyDescent="0.25">
      <c r="A4882" s="6">
        <v>30295</v>
      </c>
      <c r="B4882">
        <v>-6.0000000000000001E-3</v>
      </c>
      <c r="C4882">
        <v>-5.1999999999999998E-3</v>
      </c>
      <c r="D4882">
        <v>3.8999999999999998E-3</v>
      </c>
      <c r="E4882">
        <v>5.4999999999999997E-3</v>
      </c>
      <c r="F4882">
        <v>-3.0999999999999999E-3</v>
      </c>
      <c r="G4882">
        <v>-1.95E-2</v>
      </c>
      <c r="H4882">
        <v>2.9999999999999997E-4</v>
      </c>
    </row>
    <row r="4883" spans="1:8" x14ac:dyDescent="0.25">
      <c r="A4883" s="6">
        <v>30298</v>
      </c>
      <c r="B4883">
        <v>1.5E-3</v>
      </c>
      <c r="C4883">
        <v>-5.3E-3</v>
      </c>
      <c r="D4883">
        <v>3.8E-3</v>
      </c>
      <c r="E4883">
        <v>-1.9E-3</v>
      </c>
      <c r="F4883">
        <v>3.8999999999999998E-3</v>
      </c>
      <c r="G4883">
        <v>2.3E-3</v>
      </c>
      <c r="H4883">
        <v>2.9999999999999997E-4</v>
      </c>
    </row>
    <row r="4884" spans="1:8" x14ac:dyDescent="0.25">
      <c r="A4884" s="6">
        <v>30299</v>
      </c>
      <c r="B4884">
        <v>-1.5800000000000002E-2</v>
      </c>
      <c r="C4884">
        <v>4.8999999999999998E-3</v>
      </c>
      <c r="D4884">
        <v>1.41999999999999E-2</v>
      </c>
      <c r="E4884">
        <v>-1.01E-2</v>
      </c>
      <c r="F4884">
        <v>9.7999999999999997E-3</v>
      </c>
      <c r="G4884">
        <v>3.4999999999998999E-3</v>
      </c>
      <c r="H4884">
        <v>2.9999999999999997E-4</v>
      </c>
    </row>
    <row r="4885" spans="1:8" x14ac:dyDescent="0.25">
      <c r="A4885" s="6">
        <v>30300</v>
      </c>
      <c r="B4885">
        <v>-1.7000000000000001E-2</v>
      </c>
      <c r="C4885">
        <v>-5.4999999999999997E-3</v>
      </c>
      <c r="D4885">
        <v>8.3000000000000001E-3</v>
      </c>
      <c r="E4885">
        <v>-2.8999999999999998E-3</v>
      </c>
      <c r="F4885">
        <v>5.4000000000000003E-3</v>
      </c>
      <c r="G4885">
        <v>-7.4999999999999997E-3</v>
      </c>
      <c r="H4885">
        <v>2.9999999999999997E-4</v>
      </c>
    </row>
    <row r="4886" spans="1:8" x14ac:dyDescent="0.25">
      <c r="A4886" s="6">
        <v>30301</v>
      </c>
      <c r="B4886">
        <v>-1.4E-3</v>
      </c>
      <c r="C4886">
        <v>-3.0000000000000001E-3</v>
      </c>
      <c r="D4886">
        <v>-3.0999999999999999E-3</v>
      </c>
      <c r="E4886">
        <v>2.9999999999999997E-4</v>
      </c>
      <c r="F4886">
        <v>-1.8E-3</v>
      </c>
      <c r="G4886">
        <v>4.0000000000000001E-3</v>
      </c>
      <c r="H4886">
        <v>2.9999999999999997E-4</v>
      </c>
    </row>
    <row r="4887" spans="1:8" x14ac:dyDescent="0.25">
      <c r="A4887" s="6">
        <v>30302</v>
      </c>
      <c r="B4887">
        <v>1.44E-2</v>
      </c>
      <c r="C4887">
        <v>-3.0000000000000001E-3</v>
      </c>
      <c r="D4887">
        <v>-1.09E-2</v>
      </c>
      <c r="E4887">
        <v>4.0000000000000002E-4</v>
      </c>
      <c r="F4887">
        <v>-3.4999999999998999E-3</v>
      </c>
      <c r="G4887">
        <v>6.7000000000000002E-3</v>
      </c>
      <c r="H4887">
        <v>2.9999999999999997E-4</v>
      </c>
    </row>
    <row r="4888" spans="1:8" x14ac:dyDescent="0.25">
      <c r="A4888" s="6">
        <v>30305</v>
      </c>
      <c r="B4888">
        <v>-8.0999999999999996E-3</v>
      </c>
      <c r="C4888">
        <v>4.3E-3</v>
      </c>
      <c r="D4888">
        <v>2.0999999999999999E-3</v>
      </c>
      <c r="E4888">
        <v>1.1999999999999999E-3</v>
      </c>
      <c r="F4888">
        <v>2.7000000000000001E-3</v>
      </c>
      <c r="G4888">
        <v>2.7000000000000001E-3</v>
      </c>
      <c r="H4888">
        <v>2.9999999999999997E-4</v>
      </c>
    </row>
    <row r="4889" spans="1:8" x14ac:dyDescent="0.25">
      <c r="A4889" s="6">
        <v>30306</v>
      </c>
      <c r="B4889">
        <v>1.37E-2</v>
      </c>
      <c r="C4889">
        <v>-9.7000000000000003E-3</v>
      </c>
      <c r="D4889">
        <v>-2.8E-3</v>
      </c>
      <c r="E4889">
        <v>-8.0000000000000004E-4</v>
      </c>
      <c r="F4889">
        <v>1.1999999999999999E-3</v>
      </c>
      <c r="G4889">
        <v>8.8999999999999999E-3</v>
      </c>
      <c r="H4889">
        <v>2.9999999999999997E-4</v>
      </c>
    </row>
    <row r="4890" spans="1:8" x14ac:dyDescent="0.25">
      <c r="A4890" s="6">
        <v>30307</v>
      </c>
      <c r="B4890">
        <v>2.3999999999999998E-3</v>
      </c>
      <c r="C4890">
        <v>3.3999999999999998E-3</v>
      </c>
      <c r="D4890">
        <v>-3.7000000000000002E-3</v>
      </c>
      <c r="E4890">
        <v>-3.2000000000000002E-3</v>
      </c>
      <c r="F4890">
        <v>-8.9999999999999998E-4</v>
      </c>
      <c r="G4890">
        <v>4.5999999999999999E-3</v>
      </c>
      <c r="H4890">
        <v>2.9999999999999997E-4</v>
      </c>
    </row>
    <row r="4891" spans="1:8" x14ac:dyDescent="0.25">
      <c r="A4891" s="6">
        <v>30308</v>
      </c>
      <c r="B4891">
        <v>5.6999999999998996E-3</v>
      </c>
      <c r="C4891">
        <v>-1.1000000000000001E-3</v>
      </c>
      <c r="D4891">
        <v>2.9999999999999997E-4</v>
      </c>
      <c r="E4891">
        <v>-1.4E-3</v>
      </c>
      <c r="F4891">
        <v>-2E-3</v>
      </c>
      <c r="G4891">
        <v>-4.3E-3</v>
      </c>
      <c r="H4891">
        <v>2.9999999999999997E-4</v>
      </c>
    </row>
    <row r="4892" spans="1:8" x14ac:dyDescent="0.25">
      <c r="A4892" s="6">
        <v>30312</v>
      </c>
      <c r="B4892">
        <v>1.43E-2</v>
      </c>
      <c r="C4892">
        <v>-9.2999999999999992E-3</v>
      </c>
      <c r="D4892">
        <v>1.1999999999999999E-3</v>
      </c>
      <c r="E4892">
        <v>-8.9999999999999998E-4</v>
      </c>
      <c r="F4892">
        <v>5.0000000000000001E-4</v>
      </c>
      <c r="G4892">
        <v>-5.4000000000000003E-3</v>
      </c>
      <c r="H4892">
        <v>2.9999999999999997E-4</v>
      </c>
    </row>
    <row r="4893" spans="1:8" x14ac:dyDescent="0.25">
      <c r="A4893" s="6">
        <v>30313</v>
      </c>
      <c r="B4893">
        <v>-8.0000000000000002E-3</v>
      </c>
      <c r="C4893">
        <v>5.1000000000000004E-3</v>
      </c>
      <c r="D4893">
        <v>4.5999999999999999E-3</v>
      </c>
      <c r="E4893">
        <v>-1.8E-3</v>
      </c>
      <c r="F4893">
        <v>3.3E-3</v>
      </c>
      <c r="G4893">
        <v>-1.6000000000000001E-3</v>
      </c>
      <c r="H4893">
        <v>2.9999999999999997E-4</v>
      </c>
    </row>
    <row r="4894" spans="1:8" x14ac:dyDescent="0.25">
      <c r="A4894" s="6">
        <v>30314</v>
      </c>
      <c r="B4894">
        <v>3.0000000000000001E-3</v>
      </c>
      <c r="C4894">
        <v>-1.9E-3</v>
      </c>
      <c r="D4894">
        <v>-1.1000000000000001E-3</v>
      </c>
      <c r="E4894">
        <v>5.0000000000000001E-4</v>
      </c>
      <c r="F4894">
        <v>-1.6999999999999999E-3</v>
      </c>
      <c r="G4894">
        <v>-2.5000000000000001E-3</v>
      </c>
      <c r="H4894">
        <v>2.9999999999999997E-4</v>
      </c>
    </row>
    <row r="4895" spans="1:8" x14ac:dyDescent="0.25">
      <c r="A4895" s="6">
        <v>30315</v>
      </c>
      <c r="B4895">
        <v>-5.7999999999999996E-3</v>
      </c>
      <c r="C4895">
        <v>4.7999999999999996E-3</v>
      </c>
      <c r="D4895">
        <v>1.6000000000000001E-3</v>
      </c>
      <c r="E4895">
        <v>-1.4E-3</v>
      </c>
      <c r="F4895">
        <v>2.0999999999999999E-3</v>
      </c>
      <c r="G4895">
        <v>-2.8E-3</v>
      </c>
      <c r="H4895">
        <v>2.9999999999999997E-4</v>
      </c>
    </row>
    <row r="4896" spans="1:8" x14ac:dyDescent="0.25">
      <c r="A4896" s="6">
        <v>30316</v>
      </c>
      <c r="B4896">
        <v>3.0999999999999999E-3</v>
      </c>
      <c r="C4896">
        <v>4.0000000000000001E-3</v>
      </c>
      <c r="D4896">
        <v>-4.0999999999998997E-3</v>
      </c>
      <c r="E4896">
        <v>-2.5999999999999999E-3</v>
      </c>
      <c r="F4896">
        <v>8.0000000000000004E-4</v>
      </c>
      <c r="G4896">
        <v>-3.3E-3</v>
      </c>
      <c r="H4896">
        <v>2.9999999999999997E-4</v>
      </c>
    </row>
    <row r="4897" spans="1:8" x14ac:dyDescent="0.25">
      <c r="A4897" s="6">
        <v>30319</v>
      </c>
      <c r="B4897">
        <v>-1.44999999999999E-2</v>
      </c>
      <c r="C4897">
        <v>8.3000000000000001E-3</v>
      </c>
      <c r="D4897">
        <v>0.01</v>
      </c>
      <c r="E4897">
        <v>-1.9E-3</v>
      </c>
      <c r="F4897">
        <v>3.2000000000000002E-3</v>
      </c>
      <c r="G4897">
        <v>-1.03E-2</v>
      </c>
      <c r="H4897">
        <v>2.9999999999999997E-4</v>
      </c>
    </row>
    <row r="4898" spans="1:8" x14ac:dyDescent="0.25">
      <c r="A4898" s="6">
        <v>30320</v>
      </c>
      <c r="B4898">
        <v>1.67E-2</v>
      </c>
      <c r="C4898">
        <v>-1.2E-2</v>
      </c>
      <c r="D4898">
        <v>-1.6999999999999999E-3</v>
      </c>
      <c r="E4898">
        <v>1.5E-3</v>
      </c>
      <c r="F4898">
        <v>-4.0999999999998997E-3</v>
      </c>
      <c r="G4898">
        <v>-1.34E-2</v>
      </c>
      <c r="H4898">
        <v>2.9999999999999997E-4</v>
      </c>
    </row>
    <row r="4899" spans="1:8" x14ac:dyDescent="0.25">
      <c r="A4899" s="6">
        <v>30321</v>
      </c>
      <c r="B4899">
        <v>5.0000000000000001E-3</v>
      </c>
      <c r="C4899">
        <v>3.0000000000000001E-3</v>
      </c>
      <c r="D4899">
        <v>2.2000000000000001E-3</v>
      </c>
      <c r="E4899">
        <v>-2.0999999999999999E-3</v>
      </c>
      <c r="F4899">
        <v>-6.9999999999999999E-4</v>
      </c>
      <c r="G4899">
        <v>-1.41E-2</v>
      </c>
      <c r="H4899">
        <v>2.9999999999999997E-4</v>
      </c>
    </row>
    <row r="4900" spans="1:8" x14ac:dyDescent="0.25">
      <c r="A4900" s="6">
        <v>30322</v>
      </c>
      <c r="B4900">
        <v>2.2700000000000001E-2</v>
      </c>
      <c r="C4900">
        <v>-4.7999999999999996E-3</v>
      </c>
      <c r="D4900">
        <v>-4.5999999999999999E-3</v>
      </c>
      <c r="E4900">
        <v>-2.5000000000000001E-3</v>
      </c>
      <c r="F4900">
        <v>-3.7000000000000002E-3</v>
      </c>
      <c r="G4900">
        <v>-1.32E-2</v>
      </c>
      <c r="H4900">
        <v>2.9999999999999997E-4</v>
      </c>
    </row>
    <row r="4901" spans="1:8" x14ac:dyDescent="0.25">
      <c r="A4901" s="6">
        <v>30323</v>
      </c>
      <c r="B4901">
        <v>8.0000000000000004E-4</v>
      </c>
      <c r="C4901">
        <v>6.8999999999999999E-3</v>
      </c>
      <c r="D4901">
        <v>8.0000000000000004E-4</v>
      </c>
      <c r="E4901">
        <v>-1.6000000000000001E-3</v>
      </c>
      <c r="F4901">
        <v>2.3E-3</v>
      </c>
      <c r="G4901">
        <v>1.6999999999999999E-3</v>
      </c>
      <c r="H4901">
        <v>2.9999999999999997E-4</v>
      </c>
    </row>
    <row r="4902" spans="1:8" x14ac:dyDescent="0.25">
      <c r="A4902" s="6">
        <v>30326</v>
      </c>
      <c r="B4902">
        <v>1.12E-2</v>
      </c>
      <c r="C4902">
        <v>6.9999999999999999E-4</v>
      </c>
      <c r="D4902">
        <v>-5.4000000000000003E-3</v>
      </c>
      <c r="E4902">
        <v>-3.3E-3</v>
      </c>
      <c r="F4902">
        <v>8.0000000000000004E-4</v>
      </c>
      <c r="G4902">
        <v>-6.7000000000000002E-3</v>
      </c>
      <c r="H4902">
        <v>2.9999999999999997E-4</v>
      </c>
    </row>
    <row r="4903" spans="1:8" x14ac:dyDescent="0.25">
      <c r="A4903" s="6">
        <v>30327</v>
      </c>
      <c r="B4903">
        <v>-5.4999999999999997E-3</v>
      </c>
      <c r="C4903">
        <v>5.5999999999999999E-3</v>
      </c>
      <c r="D4903">
        <v>1.2999999999999999E-3</v>
      </c>
      <c r="E4903">
        <v>-2.0999999999999999E-3</v>
      </c>
      <c r="F4903">
        <v>4.0000000000000002E-4</v>
      </c>
      <c r="G4903">
        <v>3.2000000000000002E-3</v>
      </c>
      <c r="H4903">
        <v>2.9999999999999997E-4</v>
      </c>
    </row>
    <row r="4904" spans="1:8" x14ac:dyDescent="0.25">
      <c r="A4904" s="6">
        <v>30328</v>
      </c>
      <c r="B4904">
        <v>6.1999999999999998E-3</v>
      </c>
      <c r="C4904">
        <v>1.4E-3</v>
      </c>
      <c r="D4904">
        <v>-2.0000000000000001E-4</v>
      </c>
      <c r="E4904">
        <v>-1.4E-3</v>
      </c>
      <c r="F4904">
        <v>8.0000000000000004E-4</v>
      </c>
      <c r="G4904">
        <v>-2.0000000000000001E-4</v>
      </c>
      <c r="H4904">
        <v>2.9999999999999997E-4</v>
      </c>
    </row>
    <row r="4905" spans="1:8" x14ac:dyDescent="0.25">
      <c r="A4905" s="6">
        <v>30329</v>
      </c>
      <c r="B4905">
        <v>-4.8999999999999998E-3</v>
      </c>
      <c r="C4905">
        <v>4.4999999999999997E-3</v>
      </c>
      <c r="D4905">
        <v>4.0000000000000002E-4</v>
      </c>
      <c r="E4905">
        <v>-1.1999999999999999E-3</v>
      </c>
      <c r="F4905">
        <v>-1.1999999999999999E-3</v>
      </c>
      <c r="G4905">
        <v>2.8E-3</v>
      </c>
      <c r="H4905">
        <v>2.9999999999999997E-4</v>
      </c>
    </row>
    <row r="4906" spans="1:8" x14ac:dyDescent="0.25">
      <c r="A4906" s="6">
        <v>30330</v>
      </c>
      <c r="B4906">
        <v>6.1999999999999998E-3</v>
      </c>
      <c r="C4906">
        <v>5.0000000000000001E-3</v>
      </c>
      <c r="D4906">
        <v>-1.1999999999999999E-3</v>
      </c>
      <c r="E4906">
        <v>-2E-3</v>
      </c>
      <c r="F4906">
        <v>-4.0000000000000002E-4</v>
      </c>
      <c r="G4906">
        <v>4.0000000000000002E-4</v>
      </c>
      <c r="H4906">
        <v>2.9999999999999997E-4</v>
      </c>
    </row>
    <row r="4907" spans="1:8" x14ac:dyDescent="0.25">
      <c r="A4907" s="6">
        <v>30333</v>
      </c>
      <c r="B4907">
        <v>1.9E-3</v>
      </c>
      <c r="C4907">
        <v>5.8999999999999999E-3</v>
      </c>
      <c r="D4907">
        <v>-3.8999999999999998E-3</v>
      </c>
      <c r="E4907">
        <v>-5.9999999999999995E-4</v>
      </c>
      <c r="F4907">
        <v>-1E-3</v>
      </c>
      <c r="G4907">
        <v>5.1999999999999998E-3</v>
      </c>
      <c r="H4907">
        <v>2.9999999999999997E-4</v>
      </c>
    </row>
    <row r="4908" spans="1:8" x14ac:dyDescent="0.25">
      <c r="A4908" s="6">
        <v>30334</v>
      </c>
      <c r="B4908">
        <v>-1.4E-3</v>
      </c>
      <c r="C4908">
        <v>2.3E-3</v>
      </c>
      <c r="D4908">
        <v>-1.5E-3</v>
      </c>
      <c r="E4908">
        <v>3.4999999999998999E-3</v>
      </c>
      <c r="F4908">
        <v>1E-4</v>
      </c>
      <c r="G4908">
        <v>-1.6000000000000001E-3</v>
      </c>
      <c r="H4908">
        <v>2.9999999999999997E-4</v>
      </c>
    </row>
    <row r="4909" spans="1:8" x14ac:dyDescent="0.25">
      <c r="A4909" s="6">
        <v>30335</v>
      </c>
      <c r="B4909">
        <v>-7.4999999999999997E-3</v>
      </c>
      <c r="C4909">
        <v>8.9999999999999998E-4</v>
      </c>
      <c r="D4909">
        <v>5.0000000000000001E-4</v>
      </c>
      <c r="E4909">
        <v>6.9999999999999999E-4</v>
      </c>
      <c r="F4909">
        <v>-2.7000000000000001E-3</v>
      </c>
      <c r="G4909">
        <v>-7.6E-3</v>
      </c>
      <c r="H4909">
        <v>2.9999999999999997E-4</v>
      </c>
    </row>
    <row r="4910" spans="1:8" x14ac:dyDescent="0.25">
      <c r="A4910" s="6">
        <v>30336</v>
      </c>
      <c r="B4910">
        <v>4.6999999999998996E-3</v>
      </c>
      <c r="C4910">
        <v>-3.2000000000000002E-3</v>
      </c>
      <c r="D4910">
        <v>6.9999999999999999E-4</v>
      </c>
      <c r="E4910">
        <v>6.6E-3</v>
      </c>
      <c r="F4910">
        <v>-5.5999999999999999E-3</v>
      </c>
      <c r="G4910">
        <v>-1.34E-2</v>
      </c>
      <c r="H4910">
        <v>2.9999999999999997E-4</v>
      </c>
    </row>
    <row r="4911" spans="1:8" x14ac:dyDescent="0.25">
      <c r="A4911" s="6">
        <v>30337</v>
      </c>
      <c r="B4911">
        <v>-1.52E-2</v>
      </c>
      <c r="C4911">
        <v>5.0000000000000001E-3</v>
      </c>
      <c r="D4911">
        <v>5.4000000000000003E-3</v>
      </c>
      <c r="E4911">
        <v>-1.6000000000000001E-3</v>
      </c>
      <c r="F4911">
        <v>8.9999999999999998E-4</v>
      </c>
      <c r="G4911">
        <v>-2.5000000000000001E-3</v>
      </c>
      <c r="H4911">
        <v>2.9999999999999997E-4</v>
      </c>
    </row>
    <row r="4912" spans="1:8" x14ac:dyDescent="0.25">
      <c r="A4912" s="6">
        <v>30340</v>
      </c>
      <c r="B4912">
        <v>-2.75E-2</v>
      </c>
      <c r="C4912">
        <v>-3.3999999999999998E-3</v>
      </c>
      <c r="D4912">
        <v>8.3000000000000001E-3</v>
      </c>
      <c r="E4912">
        <v>6.9999999999999999E-4</v>
      </c>
      <c r="F4912">
        <v>8.0999999999999996E-3</v>
      </c>
      <c r="G4912">
        <v>9.8999999999999002E-3</v>
      </c>
      <c r="H4912">
        <v>2.9999999999999997E-4</v>
      </c>
    </row>
    <row r="4913" spans="1:8" x14ac:dyDescent="0.25">
      <c r="A4913" s="6">
        <v>30341</v>
      </c>
      <c r="B4913">
        <v>1.13999999999999E-2</v>
      </c>
      <c r="C4913">
        <v>-3.5999999999999999E-3</v>
      </c>
      <c r="D4913">
        <v>-2.0999999999999999E-3</v>
      </c>
      <c r="E4913">
        <v>-3.8999999999999998E-3</v>
      </c>
      <c r="F4913">
        <v>1.9E-3</v>
      </c>
      <c r="G4913">
        <v>1.66E-2</v>
      </c>
      <c r="H4913">
        <v>2.9999999999999997E-4</v>
      </c>
    </row>
    <row r="4914" spans="1:8" x14ac:dyDescent="0.25">
      <c r="A4914" s="6">
        <v>30342</v>
      </c>
      <c r="B4914">
        <v>5.0000000000000001E-4</v>
      </c>
      <c r="C4914">
        <v>8.9999999999999993E-3</v>
      </c>
      <c r="D4914">
        <v>-4.4999999999999997E-3</v>
      </c>
      <c r="E4914">
        <v>-5.0000000000000001E-4</v>
      </c>
      <c r="F4914">
        <v>-2.5999999999999999E-3</v>
      </c>
      <c r="G4914">
        <v>3.0999999999999999E-3</v>
      </c>
      <c r="H4914">
        <v>2.9999999999999997E-4</v>
      </c>
    </row>
    <row r="4915" spans="1:8" x14ac:dyDescent="0.25">
      <c r="A4915" s="6">
        <v>30343</v>
      </c>
      <c r="B4915">
        <v>1.7600000000000001E-2</v>
      </c>
      <c r="C4915">
        <v>-3.7000000000000002E-3</v>
      </c>
      <c r="D4915">
        <v>-6.6E-3</v>
      </c>
      <c r="E4915">
        <v>-1.6999999999999999E-3</v>
      </c>
      <c r="F4915">
        <v>-2.7000000000000001E-3</v>
      </c>
      <c r="G4915">
        <v>9.1999999999999998E-3</v>
      </c>
      <c r="H4915">
        <v>2.9999999999999997E-4</v>
      </c>
    </row>
    <row r="4916" spans="1:8" x14ac:dyDescent="0.25">
      <c r="A4916" s="6">
        <v>30344</v>
      </c>
      <c r="B4916">
        <v>2.2000000000000001E-3</v>
      </c>
      <c r="C4916">
        <v>5.1000000000000004E-3</v>
      </c>
      <c r="D4916">
        <v>-2.3E-3</v>
      </c>
      <c r="E4916">
        <v>1E-4</v>
      </c>
      <c r="F4916">
        <v>-6.9999999999999999E-4</v>
      </c>
      <c r="G4916">
        <v>3.0000000000000001E-3</v>
      </c>
      <c r="H4916">
        <v>2.9999999999999997E-4</v>
      </c>
    </row>
    <row r="4917" spans="1:8" x14ac:dyDescent="0.25">
      <c r="A4917" s="6">
        <v>30347</v>
      </c>
      <c r="B4917">
        <v>5.6999999999998996E-3</v>
      </c>
      <c r="C4917">
        <v>-5.9999999999999995E-4</v>
      </c>
      <c r="D4917">
        <v>-2.5999999999999999E-3</v>
      </c>
      <c r="E4917">
        <v>-1.1000000000000001E-3</v>
      </c>
      <c r="F4917">
        <v>1.2999999999999999E-3</v>
      </c>
      <c r="G4917">
        <v>5.6999999999998996E-3</v>
      </c>
      <c r="H4917">
        <v>2.9999999999999997E-4</v>
      </c>
    </row>
    <row r="4918" spans="1:8" x14ac:dyDescent="0.25">
      <c r="A4918" s="6">
        <v>30348</v>
      </c>
      <c r="B4918">
        <v>-1.15E-2</v>
      </c>
      <c r="C4918">
        <v>9.7999999999999997E-3</v>
      </c>
      <c r="D4918">
        <v>6.4999999999999997E-3</v>
      </c>
      <c r="E4918">
        <v>-3.0999999999999999E-3</v>
      </c>
      <c r="F4918">
        <v>3.8999999999999998E-3</v>
      </c>
      <c r="G4918">
        <v>2.3E-3</v>
      </c>
      <c r="H4918">
        <v>2.9999999999999997E-4</v>
      </c>
    </row>
    <row r="4919" spans="1:8" x14ac:dyDescent="0.25">
      <c r="A4919" s="6">
        <v>30349</v>
      </c>
      <c r="B4919">
        <v>2.0000000000000001E-4</v>
      </c>
      <c r="C4919">
        <v>-2.9999999999999997E-4</v>
      </c>
      <c r="D4919">
        <v>4.4000000000000003E-3</v>
      </c>
      <c r="E4919">
        <v>-2.5000000000000001E-3</v>
      </c>
      <c r="F4919">
        <v>1.4E-3</v>
      </c>
      <c r="G4919">
        <v>-2.0000000000000001E-4</v>
      </c>
      <c r="H4919">
        <v>2.9999999999999997E-4</v>
      </c>
    </row>
    <row r="4920" spans="1:8" x14ac:dyDescent="0.25">
      <c r="A4920" s="6">
        <v>30350</v>
      </c>
      <c r="B4920">
        <v>7.1999999999999998E-3</v>
      </c>
      <c r="C4920">
        <v>-8.9999999999999998E-4</v>
      </c>
      <c r="D4920">
        <v>2.7000000000000001E-3</v>
      </c>
      <c r="E4920">
        <v>2.0999999999999999E-3</v>
      </c>
      <c r="F4920">
        <v>-2.3999999999999998E-3</v>
      </c>
      <c r="G4920">
        <v>2.0000000000000001E-4</v>
      </c>
      <c r="H4920">
        <v>2.9999999999999997E-4</v>
      </c>
    </row>
    <row r="4921" spans="1:8" x14ac:dyDescent="0.25">
      <c r="A4921" s="6">
        <v>30351</v>
      </c>
      <c r="B4921">
        <v>1.2699999999999999E-2</v>
      </c>
      <c r="C4921">
        <v>-2.5000000000000001E-3</v>
      </c>
      <c r="D4921">
        <v>-6.0999999999998998E-3</v>
      </c>
      <c r="E4921">
        <v>2.2000000000000001E-3</v>
      </c>
      <c r="F4921">
        <v>-4.0999999999998997E-3</v>
      </c>
      <c r="G4921">
        <v>1.5E-3</v>
      </c>
      <c r="H4921">
        <v>2.9999999999999997E-4</v>
      </c>
    </row>
    <row r="4922" spans="1:8" x14ac:dyDescent="0.25">
      <c r="A4922" s="6">
        <v>30354</v>
      </c>
      <c r="B4922">
        <v>5.1000000000000004E-3</v>
      </c>
      <c r="C4922">
        <v>1E-4</v>
      </c>
      <c r="D4922">
        <v>3.3E-3</v>
      </c>
      <c r="E4922">
        <v>-2.0999999999999999E-3</v>
      </c>
      <c r="F4922">
        <v>2.8999999999999998E-3</v>
      </c>
      <c r="G4922">
        <v>-1.8E-3</v>
      </c>
      <c r="H4922">
        <v>2.9999999999999997E-4</v>
      </c>
    </row>
    <row r="4923" spans="1:8" x14ac:dyDescent="0.25">
      <c r="A4923" s="6">
        <v>30355</v>
      </c>
      <c r="B4923">
        <v>-7.0999999999998998E-3</v>
      </c>
      <c r="C4923">
        <v>5.3E-3</v>
      </c>
      <c r="D4923">
        <v>3.0999999999999999E-3</v>
      </c>
      <c r="E4923">
        <v>1E-4</v>
      </c>
      <c r="F4923">
        <v>2.2000000000000001E-3</v>
      </c>
      <c r="G4923">
        <v>-1.2999999999999999E-3</v>
      </c>
      <c r="H4923">
        <v>2.9999999999999997E-4</v>
      </c>
    </row>
    <row r="4924" spans="1:8" x14ac:dyDescent="0.25">
      <c r="A4924" s="6">
        <v>30356</v>
      </c>
      <c r="B4924">
        <v>-3.5999999999999999E-3</v>
      </c>
      <c r="C4924">
        <v>7.4000000000000003E-3</v>
      </c>
      <c r="D4924">
        <v>-8.0000000000000004E-4</v>
      </c>
      <c r="E4924">
        <v>5.9999999999999995E-4</v>
      </c>
      <c r="F4924">
        <v>-2.7000000000000001E-3</v>
      </c>
      <c r="G4924">
        <v>-1E-4</v>
      </c>
      <c r="H4924">
        <v>2.9999999999999997E-4</v>
      </c>
    </row>
    <row r="4925" spans="1:8" x14ac:dyDescent="0.25">
      <c r="A4925" s="6">
        <v>30357</v>
      </c>
      <c r="B4925">
        <v>1.4999999999999999E-2</v>
      </c>
      <c r="C4925">
        <v>-3.0999999999999999E-3</v>
      </c>
      <c r="D4925">
        <v>-5.4999999999999997E-3</v>
      </c>
      <c r="E4925">
        <v>1E-3</v>
      </c>
      <c r="F4925">
        <v>-2.0999999999999999E-3</v>
      </c>
      <c r="G4925">
        <v>-1.4E-3</v>
      </c>
      <c r="H4925">
        <v>2.9999999999999997E-4</v>
      </c>
    </row>
    <row r="4926" spans="1:8" x14ac:dyDescent="0.25">
      <c r="A4926" s="6">
        <v>30358</v>
      </c>
      <c r="B4926">
        <v>1.5E-3</v>
      </c>
      <c r="C4926">
        <v>2.8E-3</v>
      </c>
      <c r="D4926">
        <v>-4.1999999999999997E-3</v>
      </c>
      <c r="E4926">
        <v>-2.9999999999999997E-4</v>
      </c>
      <c r="F4926">
        <v>-1E-3</v>
      </c>
      <c r="G4926">
        <v>2.3E-3</v>
      </c>
      <c r="H4926">
        <v>2.9999999999999997E-4</v>
      </c>
    </row>
    <row r="4927" spans="1:8" x14ac:dyDescent="0.25">
      <c r="A4927" s="6">
        <v>30361</v>
      </c>
      <c r="B4927">
        <v>8.6999999999999994E-3</v>
      </c>
      <c r="C4927">
        <v>-1.6000000000000001E-3</v>
      </c>
      <c r="D4927">
        <v>-8.8999999999999999E-3</v>
      </c>
      <c r="E4927">
        <v>5.0000000000000001E-3</v>
      </c>
      <c r="F4927">
        <v>-2.8E-3</v>
      </c>
      <c r="G4927">
        <v>4.0999999999998997E-3</v>
      </c>
      <c r="H4927">
        <v>2.9999999999999997E-4</v>
      </c>
    </row>
    <row r="4928" spans="1:8" x14ac:dyDescent="0.25">
      <c r="A4928" s="6">
        <v>30362</v>
      </c>
      <c r="B4928">
        <v>-2.0999999999999999E-3</v>
      </c>
      <c r="C4928">
        <v>5.1999999999999998E-3</v>
      </c>
      <c r="D4928">
        <v>-3.8999999999999998E-3</v>
      </c>
      <c r="E4928">
        <v>2E-3</v>
      </c>
      <c r="F4928">
        <v>-2.0000000000000001E-4</v>
      </c>
      <c r="G4928">
        <v>-2.0000000000000001E-4</v>
      </c>
      <c r="H4928">
        <v>2.9999999999999997E-4</v>
      </c>
    </row>
    <row r="4929" spans="1:8" x14ac:dyDescent="0.25">
      <c r="A4929" s="6">
        <v>30363</v>
      </c>
      <c r="B4929">
        <v>-5.1999999999999998E-3</v>
      </c>
      <c r="C4929">
        <v>5.5999999999999999E-3</v>
      </c>
      <c r="D4929">
        <v>3.3999999999999998E-3</v>
      </c>
      <c r="E4929">
        <v>-2.2000000000000001E-3</v>
      </c>
      <c r="F4929">
        <v>1.6999999999999999E-3</v>
      </c>
      <c r="G4929">
        <v>1.5E-3</v>
      </c>
      <c r="H4929">
        <v>2.9999999999999997E-4</v>
      </c>
    </row>
    <row r="4930" spans="1:8" x14ac:dyDescent="0.25">
      <c r="A4930" s="6">
        <v>30364</v>
      </c>
      <c r="B4930">
        <v>-6.9999999999999999E-4</v>
      </c>
      <c r="C4930">
        <v>-8.9999999999999998E-4</v>
      </c>
      <c r="D4930">
        <v>8.0000000000000004E-4</v>
      </c>
      <c r="E4930">
        <v>-1.6000000000000001E-3</v>
      </c>
      <c r="F4930">
        <v>2.8E-3</v>
      </c>
      <c r="G4930">
        <v>-1E-4</v>
      </c>
      <c r="H4930">
        <v>2.9999999999999997E-4</v>
      </c>
    </row>
    <row r="4931" spans="1:8" x14ac:dyDescent="0.25">
      <c r="A4931" s="6">
        <v>30365</v>
      </c>
      <c r="B4931">
        <v>4.1999999999999997E-3</v>
      </c>
      <c r="C4931">
        <v>2.3E-3</v>
      </c>
      <c r="D4931">
        <v>-2.0000000000000001E-4</v>
      </c>
      <c r="E4931">
        <v>-1.6000000000000001E-3</v>
      </c>
      <c r="F4931">
        <v>5.0000000000000001E-4</v>
      </c>
      <c r="G4931">
        <v>6.9999999999999999E-4</v>
      </c>
      <c r="H4931">
        <v>2.9999999999999997E-4</v>
      </c>
    </row>
    <row r="4932" spans="1:8" x14ac:dyDescent="0.25">
      <c r="A4932" s="6">
        <v>30369</v>
      </c>
      <c r="B4932">
        <v>-1.3299999999999999E-2</v>
      </c>
      <c r="C4932">
        <v>5.1999999999999998E-3</v>
      </c>
      <c r="D4932">
        <v>6.4999999999999997E-3</v>
      </c>
      <c r="E4932">
        <v>-6.0000000000000001E-3</v>
      </c>
      <c r="F4932">
        <v>5.1999999999999998E-3</v>
      </c>
      <c r="G4932">
        <v>1.18999999999999E-2</v>
      </c>
      <c r="H4932">
        <v>2.9999999999999997E-4</v>
      </c>
    </row>
    <row r="4933" spans="1:8" x14ac:dyDescent="0.25">
      <c r="A4933" s="6">
        <v>30370</v>
      </c>
      <c r="B4933">
        <v>7.6E-3</v>
      </c>
      <c r="C4933">
        <v>-4.5999999999999999E-3</v>
      </c>
      <c r="D4933">
        <v>-5.9999999999999995E-4</v>
      </c>
      <c r="E4933">
        <v>2.0999999999999999E-3</v>
      </c>
      <c r="F4933">
        <v>-2.5999999999999999E-3</v>
      </c>
      <c r="G4933">
        <v>3.4999999999998999E-3</v>
      </c>
      <c r="H4933">
        <v>2.9999999999999997E-4</v>
      </c>
    </row>
    <row r="4934" spans="1:8" x14ac:dyDescent="0.25">
      <c r="A4934" s="6">
        <v>30371</v>
      </c>
      <c r="B4934">
        <v>1.6399999999999901E-2</v>
      </c>
      <c r="C4934">
        <v>-8.0999999999999996E-3</v>
      </c>
      <c r="D4934">
        <v>-4.4000000000000003E-3</v>
      </c>
      <c r="E4934">
        <v>2.8999999999999998E-3</v>
      </c>
      <c r="F4934">
        <v>-1.4E-3</v>
      </c>
      <c r="G4934">
        <v>-1E-3</v>
      </c>
      <c r="H4934">
        <v>2.9999999999999997E-4</v>
      </c>
    </row>
    <row r="4935" spans="1:8" x14ac:dyDescent="0.25">
      <c r="A4935" s="6">
        <v>30372</v>
      </c>
      <c r="B4935">
        <v>1E-3</v>
      </c>
      <c r="C4935">
        <v>-6.9999999999999999E-4</v>
      </c>
      <c r="D4935">
        <v>5.0000000000000001E-3</v>
      </c>
      <c r="E4935">
        <v>4.0000000000000002E-4</v>
      </c>
      <c r="F4935">
        <v>1.6999999999999999E-3</v>
      </c>
      <c r="G4935">
        <v>-3.0000000000000001E-3</v>
      </c>
      <c r="H4935">
        <v>2.9999999999999997E-4</v>
      </c>
    </row>
    <row r="4936" spans="1:8" x14ac:dyDescent="0.25">
      <c r="A4936" s="6">
        <v>30375</v>
      </c>
      <c r="B4936">
        <v>-9.8999999999999002E-3</v>
      </c>
      <c r="C4936">
        <v>6.0000000000000001E-3</v>
      </c>
      <c r="D4936">
        <v>4.4999999999999997E-3</v>
      </c>
      <c r="E4936">
        <v>-2.3E-3</v>
      </c>
      <c r="F4936">
        <v>6.4000000000000003E-3</v>
      </c>
      <c r="G4936">
        <v>4.3E-3</v>
      </c>
      <c r="H4936">
        <v>2.9999999999999997E-4</v>
      </c>
    </row>
    <row r="4937" spans="1:8" x14ac:dyDescent="0.25">
      <c r="A4937" s="6">
        <v>30376</v>
      </c>
      <c r="B4937">
        <v>1.54E-2</v>
      </c>
      <c r="C4937">
        <v>-1.1599999999999999E-2</v>
      </c>
      <c r="D4937">
        <v>5.4000000000000003E-3</v>
      </c>
      <c r="E4937">
        <v>-2.8999999999999998E-3</v>
      </c>
      <c r="F4937">
        <v>4.8999999999999998E-3</v>
      </c>
      <c r="G4937">
        <v>6.1999999999999998E-3</v>
      </c>
      <c r="H4937">
        <v>2.9999999999999997E-4</v>
      </c>
    </row>
    <row r="4938" spans="1:8" x14ac:dyDescent="0.25">
      <c r="A4938" s="6">
        <v>30377</v>
      </c>
      <c r="B4938">
        <v>8.6E-3</v>
      </c>
      <c r="C4938">
        <v>-2.0999999999999999E-3</v>
      </c>
      <c r="D4938">
        <v>-1.2999999999999999E-3</v>
      </c>
      <c r="E4938">
        <v>2.8E-3</v>
      </c>
      <c r="F4938">
        <v>3.0999999999999999E-3</v>
      </c>
      <c r="G4938">
        <v>-7.4999999999999997E-3</v>
      </c>
      <c r="H4938">
        <v>2.9999999999999997E-4</v>
      </c>
    </row>
    <row r="4939" spans="1:8" x14ac:dyDescent="0.25">
      <c r="A4939" s="6">
        <v>30378</v>
      </c>
      <c r="B4939">
        <v>7.4000000000000003E-3</v>
      </c>
      <c r="C4939">
        <v>4.0000000000000002E-4</v>
      </c>
      <c r="D4939">
        <v>1.8E-3</v>
      </c>
      <c r="E4939">
        <v>2.9999999999999997E-4</v>
      </c>
      <c r="F4939">
        <v>2.0999999999999999E-3</v>
      </c>
      <c r="G4939">
        <v>-5.0000000000000001E-3</v>
      </c>
      <c r="H4939">
        <v>2.9999999999999997E-4</v>
      </c>
    </row>
    <row r="4940" spans="1:8" x14ac:dyDescent="0.25">
      <c r="A4940" s="6">
        <v>30379</v>
      </c>
      <c r="B4940">
        <v>1.8E-3</v>
      </c>
      <c r="C4940">
        <v>8.0000000000000004E-4</v>
      </c>
      <c r="D4940">
        <v>3.8999999999999998E-3</v>
      </c>
      <c r="E4940">
        <v>-2.8E-3</v>
      </c>
      <c r="F4940">
        <v>4.3E-3</v>
      </c>
      <c r="G4940">
        <v>-1.5E-3</v>
      </c>
      <c r="H4940">
        <v>2.9999999999999997E-4</v>
      </c>
    </row>
    <row r="4941" spans="1:8" x14ac:dyDescent="0.25">
      <c r="A4941" s="6">
        <v>30382</v>
      </c>
      <c r="B4941">
        <v>1E-4</v>
      </c>
      <c r="C4941">
        <v>3.3999999999999998E-3</v>
      </c>
      <c r="D4941">
        <v>1.6000000000000001E-3</v>
      </c>
      <c r="E4941">
        <v>-1E-3</v>
      </c>
      <c r="F4941">
        <v>1.6000000000000001E-3</v>
      </c>
      <c r="G4941">
        <v>-5.4999999999999997E-3</v>
      </c>
      <c r="H4941">
        <v>2.9999999999999997E-4</v>
      </c>
    </row>
    <row r="4942" spans="1:8" x14ac:dyDescent="0.25">
      <c r="A4942" s="6">
        <v>30383</v>
      </c>
      <c r="B4942">
        <v>-1.35E-2</v>
      </c>
      <c r="C4942">
        <v>6.7000000000000002E-3</v>
      </c>
      <c r="D4942">
        <v>7.0999999999998998E-3</v>
      </c>
      <c r="E4942">
        <v>-2.5000000000000001E-3</v>
      </c>
      <c r="F4942">
        <v>2.8E-3</v>
      </c>
      <c r="G4942">
        <v>-4.7999999999999996E-3</v>
      </c>
      <c r="H4942">
        <v>2.9999999999999997E-4</v>
      </c>
    </row>
    <row r="4943" spans="1:8" x14ac:dyDescent="0.25">
      <c r="A4943" s="6">
        <v>30384</v>
      </c>
      <c r="B4943">
        <v>8.8999999999999999E-3</v>
      </c>
      <c r="C4943">
        <v>-2E-3</v>
      </c>
      <c r="D4943">
        <v>-4.1999999999999997E-3</v>
      </c>
      <c r="E4943">
        <v>1.4E-3</v>
      </c>
      <c r="F4943">
        <v>-2.3E-3</v>
      </c>
      <c r="G4943">
        <v>8.0000000000000004E-4</v>
      </c>
      <c r="H4943">
        <v>2.9999999999999997E-4</v>
      </c>
    </row>
    <row r="4944" spans="1:8" x14ac:dyDescent="0.25">
      <c r="A4944" s="6">
        <v>30385</v>
      </c>
      <c r="B4944">
        <v>-5.0000000000000001E-3</v>
      </c>
      <c r="C4944">
        <v>9.1999999999999998E-3</v>
      </c>
      <c r="D4944">
        <v>1.1999999999999999E-3</v>
      </c>
      <c r="E4944">
        <v>-2.8999999999999998E-3</v>
      </c>
      <c r="F4944">
        <v>1E-4</v>
      </c>
      <c r="G4944">
        <v>2.0000000000000001E-4</v>
      </c>
      <c r="H4944">
        <v>2.9999999999999997E-4</v>
      </c>
    </row>
    <row r="4945" spans="1:8" x14ac:dyDescent="0.25">
      <c r="A4945" s="6">
        <v>30386</v>
      </c>
      <c r="B4945">
        <v>-3.3999999999999998E-3</v>
      </c>
      <c r="C4945">
        <v>1.8E-3</v>
      </c>
      <c r="D4945">
        <v>1.6999999999999999E-3</v>
      </c>
      <c r="E4945">
        <v>5.9999999999999995E-4</v>
      </c>
      <c r="F4945">
        <v>-5.0000000000000001E-4</v>
      </c>
      <c r="G4945">
        <v>2.5999999999999999E-3</v>
      </c>
      <c r="H4945">
        <v>2.9999999999999997E-4</v>
      </c>
    </row>
    <row r="4946" spans="1:8" x14ac:dyDescent="0.25">
      <c r="A4946" s="6">
        <v>30389</v>
      </c>
      <c r="B4946">
        <v>-4.3E-3</v>
      </c>
      <c r="C4946">
        <v>-2E-3</v>
      </c>
      <c r="D4946">
        <v>3.8999999999999998E-3</v>
      </c>
      <c r="E4946">
        <v>4.0000000000000002E-4</v>
      </c>
      <c r="F4946">
        <v>1E-3</v>
      </c>
      <c r="G4946">
        <v>-3.0000000000000001E-3</v>
      </c>
      <c r="H4946">
        <v>2.9999999999999997E-4</v>
      </c>
    </row>
    <row r="4947" spans="1:8" x14ac:dyDescent="0.25">
      <c r="A4947" s="6">
        <v>30390</v>
      </c>
      <c r="B4947">
        <v>2E-3</v>
      </c>
      <c r="C4947">
        <v>-4.4999999999999997E-3</v>
      </c>
      <c r="D4947">
        <v>2.0999999999999999E-3</v>
      </c>
      <c r="E4947">
        <v>-1.6000000000000001E-3</v>
      </c>
      <c r="F4947">
        <v>2.2000000000000001E-3</v>
      </c>
      <c r="G4947">
        <v>2.0999999999999999E-3</v>
      </c>
      <c r="H4947">
        <v>2.9999999999999997E-4</v>
      </c>
    </row>
    <row r="4948" spans="1:8" x14ac:dyDescent="0.25">
      <c r="A4948" s="6">
        <v>30391</v>
      </c>
      <c r="B4948">
        <v>-7.6E-3</v>
      </c>
      <c r="C4948">
        <v>7.4999999999999997E-3</v>
      </c>
      <c r="D4948">
        <v>4.7999999999999996E-3</v>
      </c>
      <c r="E4948">
        <v>-6.7000000000000002E-3</v>
      </c>
      <c r="F4948">
        <v>6.0999999999998998E-3</v>
      </c>
      <c r="G4948">
        <v>5.6999999999998996E-3</v>
      </c>
      <c r="H4948">
        <v>2.9999999999999997E-4</v>
      </c>
    </row>
    <row r="4949" spans="1:8" x14ac:dyDescent="0.25">
      <c r="A4949" s="6">
        <v>30392</v>
      </c>
      <c r="B4949">
        <v>-2.0999999999999999E-3</v>
      </c>
      <c r="C4949">
        <v>-1.8E-3</v>
      </c>
      <c r="D4949">
        <v>2E-3</v>
      </c>
      <c r="E4949">
        <v>-2.0999999999999999E-3</v>
      </c>
      <c r="F4949">
        <v>2.5999999999999999E-3</v>
      </c>
      <c r="G4949">
        <v>5.4999999999999997E-3</v>
      </c>
      <c r="H4949">
        <v>2.9999999999999997E-4</v>
      </c>
    </row>
    <row r="4950" spans="1:8" x14ac:dyDescent="0.25">
      <c r="A4950" s="6">
        <v>30393</v>
      </c>
      <c r="B4950">
        <v>2E-3</v>
      </c>
      <c r="C4950">
        <v>2E-3</v>
      </c>
      <c r="D4950">
        <v>-2.3999999999999998E-3</v>
      </c>
      <c r="E4950">
        <v>-1.4E-3</v>
      </c>
      <c r="F4950">
        <v>2.3E-3</v>
      </c>
      <c r="G4950">
        <v>7.3000000000000001E-3</v>
      </c>
      <c r="H4950">
        <v>2.9999999999999997E-4</v>
      </c>
    </row>
    <row r="4951" spans="1:8" x14ac:dyDescent="0.25">
      <c r="A4951" s="6">
        <v>30396</v>
      </c>
      <c r="B4951">
        <v>6.8999999999999999E-3</v>
      </c>
      <c r="C4951">
        <v>-3.2000000000000002E-3</v>
      </c>
      <c r="D4951">
        <v>-8.9999999999999998E-4</v>
      </c>
      <c r="E4951">
        <v>3.3999999999999998E-3</v>
      </c>
      <c r="F4951">
        <v>-2E-3</v>
      </c>
      <c r="G4951">
        <v>-6.9999999999999999E-4</v>
      </c>
      <c r="H4951">
        <v>2.9999999999999997E-4</v>
      </c>
    </row>
    <row r="4952" spans="1:8" x14ac:dyDescent="0.25">
      <c r="A4952" s="6">
        <v>30397</v>
      </c>
      <c r="B4952">
        <v>-2.0999999999999999E-3</v>
      </c>
      <c r="C4952">
        <v>5.8999999999999999E-3</v>
      </c>
      <c r="D4952">
        <v>-4.0000000000000002E-4</v>
      </c>
      <c r="E4952">
        <v>-3.5999999999999999E-3</v>
      </c>
      <c r="F4952">
        <v>-1E-4</v>
      </c>
      <c r="G4952">
        <v>5.1000000000000004E-3</v>
      </c>
      <c r="H4952">
        <v>2.9999999999999997E-4</v>
      </c>
    </row>
    <row r="4953" spans="1:8" x14ac:dyDescent="0.25">
      <c r="A4953" s="6">
        <v>30398</v>
      </c>
      <c r="B4953">
        <v>1.23E-2</v>
      </c>
      <c r="C4953">
        <v>-4.3E-3</v>
      </c>
      <c r="D4953">
        <v>-2.3999999999999998E-3</v>
      </c>
      <c r="E4953">
        <v>8.9999999999999998E-4</v>
      </c>
      <c r="F4953">
        <v>3.3999999999999998E-3</v>
      </c>
      <c r="G4953">
        <v>4.0999999999998997E-3</v>
      </c>
      <c r="H4953">
        <v>2.9999999999999997E-4</v>
      </c>
    </row>
    <row r="4954" spans="1:8" x14ac:dyDescent="0.25">
      <c r="A4954" s="6">
        <v>30399</v>
      </c>
      <c r="B4954">
        <v>3.8999999999999998E-3</v>
      </c>
      <c r="C4954">
        <v>1.8E-3</v>
      </c>
      <c r="D4954">
        <v>1.1000000000000001E-3</v>
      </c>
      <c r="E4954">
        <v>-5.9999999999999995E-4</v>
      </c>
      <c r="F4954">
        <v>3.7000000000000002E-3</v>
      </c>
      <c r="G4954">
        <v>2.5000000000000001E-3</v>
      </c>
      <c r="H4954">
        <v>2.9999999999999997E-4</v>
      </c>
    </row>
    <row r="4955" spans="1:8" x14ac:dyDescent="0.25">
      <c r="A4955" s="6">
        <v>30400</v>
      </c>
      <c r="B4955">
        <v>-2.8999999999999998E-3</v>
      </c>
      <c r="C4955">
        <v>4.1999999999999997E-3</v>
      </c>
      <c r="D4955">
        <v>-1.9E-3</v>
      </c>
      <c r="E4955">
        <v>5.9999999999999995E-4</v>
      </c>
      <c r="F4955">
        <v>6.9999999999999999E-4</v>
      </c>
      <c r="G4955">
        <v>1.6999999999999999E-3</v>
      </c>
      <c r="H4955">
        <v>2.9999999999999997E-4</v>
      </c>
    </row>
    <row r="4956" spans="1:8" x14ac:dyDescent="0.25">
      <c r="A4956" s="6">
        <v>30403</v>
      </c>
      <c r="B4956">
        <v>-5.8999999999999999E-3</v>
      </c>
      <c r="C4956">
        <v>1.1999999999999999E-3</v>
      </c>
      <c r="D4956">
        <v>1.1999999999999999E-3</v>
      </c>
      <c r="E4956">
        <v>4.5999999999999999E-3</v>
      </c>
      <c r="F4956">
        <v>5.0000000000000001E-4</v>
      </c>
      <c r="G4956">
        <v>1.1000000000000001E-3</v>
      </c>
      <c r="H4956">
        <v>2.9999999999999997E-4</v>
      </c>
    </row>
    <row r="4957" spans="1:8" x14ac:dyDescent="0.25">
      <c r="A4957" s="6">
        <v>30404</v>
      </c>
      <c r="B4957">
        <v>-1.6999999999999999E-3</v>
      </c>
      <c r="C4957">
        <v>4.0000000000000002E-4</v>
      </c>
      <c r="D4957">
        <v>-1.5E-3</v>
      </c>
      <c r="E4957">
        <v>2.0999999999999999E-3</v>
      </c>
      <c r="F4957">
        <v>-4.0000000000000002E-4</v>
      </c>
      <c r="G4957">
        <v>-1E-4</v>
      </c>
      <c r="H4957">
        <v>2.9999999999999997E-4</v>
      </c>
    </row>
    <row r="4958" spans="1:8" x14ac:dyDescent="0.25">
      <c r="A4958" s="6">
        <v>30405</v>
      </c>
      <c r="B4958">
        <v>9.5999999999999992E-3</v>
      </c>
      <c r="C4958">
        <v>-4.7999999999999996E-3</v>
      </c>
      <c r="D4958">
        <v>-3.4999999999998999E-3</v>
      </c>
      <c r="E4958">
        <v>3.7000000000000002E-3</v>
      </c>
      <c r="F4958">
        <v>-3.4999999999998999E-3</v>
      </c>
      <c r="G4958">
        <v>-5.0000000000000001E-4</v>
      </c>
      <c r="H4958">
        <v>2.9999999999999997E-4</v>
      </c>
    </row>
    <row r="4959" spans="1:8" x14ac:dyDescent="0.25">
      <c r="A4959" s="6">
        <v>30406</v>
      </c>
      <c r="B4959">
        <v>-2.0999999999999999E-3</v>
      </c>
      <c r="C4959">
        <v>3.7000000000000002E-3</v>
      </c>
      <c r="D4959">
        <v>5.9999999999999995E-4</v>
      </c>
      <c r="E4959">
        <v>5.4999999999999997E-3</v>
      </c>
      <c r="F4959">
        <v>-5.7999999999999996E-3</v>
      </c>
      <c r="G4959">
        <v>-1.8700000000000001E-2</v>
      </c>
      <c r="H4959">
        <v>2.9999999999999997E-4</v>
      </c>
    </row>
    <row r="4960" spans="1:8" x14ac:dyDescent="0.25">
      <c r="A4960" s="6">
        <v>30410</v>
      </c>
      <c r="B4960">
        <v>-6.9999999999999999E-4</v>
      </c>
      <c r="C4960">
        <v>-4.5999999999999999E-3</v>
      </c>
      <c r="D4960">
        <v>2.8999999999999998E-3</v>
      </c>
      <c r="E4960">
        <v>4.4999999999999997E-3</v>
      </c>
      <c r="F4960">
        <v>1E-4</v>
      </c>
      <c r="G4960">
        <v>-5.4999999999999997E-3</v>
      </c>
      <c r="H4960">
        <v>4.0000000000000002E-4</v>
      </c>
    </row>
    <row r="4961" spans="1:8" x14ac:dyDescent="0.25">
      <c r="A4961" s="6">
        <v>30411</v>
      </c>
      <c r="B4961">
        <v>-5.8999999999999999E-3</v>
      </c>
      <c r="C4961">
        <v>6.0000000000000001E-3</v>
      </c>
      <c r="D4961">
        <v>1.4E-3</v>
      </c>
      <c r="E4961">
        <v>-1E-3</v>
      </c>
      <c r="F4961">
        <v>3.4999999999998999E-3</v>
      </c>
      <c r="G4961">
        <v>3.7000000000000002E-3</v>
      </c>
      <c r="H4961">
        <v>4.0000000000000002E-4</v>
      </c>
    </row>
    <row r="4962" spans="1:8" x14ac:dyDescent="0.25">
      <c r="A4962" s="6">
        <v>30412</v>
      </c>
      <c r="B4962">
        <v>-6.7000000000000002E-3</v>
      </c>
      <c r="C4962">
        <v>-2.3E-3</v>
      </c>
      <c r="D4962">
        <v>6.7000000000000002E-3</v>
      </c>
      <c r="E4962">
        <v>-2.8999999999999998E-3</v>
      </c>
      <c r="F4962">
        <v>2.7000000000000001E-3</v>
      </c>
      <c r="G4962">
        <v>1.5E-3</v>
      </c>
      <c r="H4962">
        <v>4.0000000000000002E-4</v>
      </c>
    </row>
    <row r="4963" spans="1:8" x14ac:dyDescent="0.25">
      <c r="A4963" s="6">
        <v>30413</v>
      </c>
      <c r="B4963">
        <v>3.2000000000000002E-3</v>
      </c>
      <c r="C4963">
        <v>-2.3999999999999998E-3</v>
      </c>
      <c r="D4963">
        <v>2.8999999999999998E-3</v>
      </c>
      <c r="E4963">
        <v>-1.4E-3</v>
      </c>
      <c r="F4963">
        <v>-1E-4</v>
      </c>
      <c r="G4963">
        <v>5.9999999999999995E-4</v>
      </c>
      <c r="H4963">
        <v>4.0000000000000002E-4</v>
      </c>
    </row>
    <row r="4964" spans="1:8" x14ac:dyDescent="0.25">
      <c r="A4964" s="6">
        <v>30414</v>
      </c>
      <c r="B4964">
        <v>5.7999999999999996E-3</v>
      </c>
      <c r="C4964">
        <v>-6.9999999999999999E-4</v>
      </c>
      <c r="D4964">
        <v>8.9999999999999998E-4</v>
      </c>
      <c r="E4964">
        <v>3.0000000000000001E-3</v>
      </c>
      <c r="F4964">
        <v>-5.9999999999999995E-4</v>
      </c>
      <c r="G4964">
        <v>-2.3E-3</v>
      </c>
      <c r="H4964">
        <v>4.0000000000000002E-4</v>
      </c>
    </row>
    <row r="4965" spans="1:8" x14ac:dyDescent="0.25">
      <c r="A4965" s="6">
        <v>30417</v>
      </c>
      <c r="B4965">
        <v>1.2800000000000001E-2</v>
      </c>
      <c r="C4965">
        <v>-4.1999999999999997E-3</v>
      </c>
      <c r="D4965">
        <v>-4.0999999999998997E-3</v>
      </c>
      <c r="E4965">
        <v>1.6000000000000001E-3</v>
      </c>
      <c r="F4965">
        <v>-1.4E-3</v>
      </c>
      <c r="G4965">
        <v>2.3999999999999998E-3</v>
      </c>
      <c r="H4965">
        <v>4.0000000000000002E-4</v>
      </c>
    </row>
    <row r="4966" spans="1:8" x14ac:dyDescent="0.25">
      <c r="A4966" s="6">
        <v>30418</v>
      </c>
      <c r="B4966">
        <v>4.4000000000000003E-3</v>
      </c>
      <c r="C4966">
        <v>1.2999999999999999E-3</v>
      </c>
      <c r="D4966">
        <v>-1.5E-3</v>
      </c>
      <c r="E4966">
        <v>1.5E-3</v>
      </c>
      <c r="F4966">
        <v>-2.2000000000000001E-3</v>
      </c>
      <c r="G4966">
        <v>4.1999999999999997E-3</v>
      </c>
      <c r="H4966">
        <v>4.0000000000000002E-4</v>
      </c>
    </row>
    <row r="4967" spans="1:8" x14ac:dyDescent="0.25">
      <c r="A4967" s="6">
        <v>30419</v>
      </c>
      <c r="B4967">
        <v>6.9999999999999004E-3</v>
      </c>
      <c r="C4967">
        <v>2.5999999999999999E-3</v>
      </c>
      <c r="D4967">
        <v>-1.9E-3</v>
      </c>
      <c r="E4967">
        <v>-1.2999999999999999E-3</v>
      </c>
      <c r="F4967">
        <v>4.0000000000000002E-4</v>
      </c>
      <c r="G4967">
        <v>7.9000000000000008E-3</v>
      </c>
      <c r="H4967">
        <v>4.0000000000000002E-4</v>
      </c>
    </row>
    <row r="4968" spans="1:8" x14ac:dyDescent="0.25">
      <c r="A4968" s="6">
        <v>30420</v>
      </c>
      <c r="B4968">
        <v>8.3999999999999995E-3</v>
      </c>
      <c r="C4968">
        <v>2.5999999999999999E-3</v>
      </c>
      <c r="D4968">
        <v>-2.3999999999999998E-3</v>
      </c>
      <c r="E4968">
        <v>-8.0000000000000004E-4</v>
      </c>
      <c r="F4968">
        <v>4.4999999999999997E-3</v>
      </c>
      <c r="G4968">
        <v>8.0000000000000002E-3</v>
      </c>
      <c r="H4968">
        <v>4.0000000000000002E-4</v>
      </c>
    </row>
    <row r="4969" spans="1:8" x14ac:dyDescent="0.25">
      <c r="A4969" s="6">
        <v>30421</v>
      </c>
      <c r="B4969">
        <v>4.8999999999999998E-3</v>
      </c>
      <c r="C4969">
        <v>2.0999999999999999E-3</v>
      </c>
      <c r="D4969">
        <v>-4.0000000000000002E-4</v>
      </c>
      <c r="E4969">
        <v>-3.8999999999999998E-3</v>
      </c>
      <c r="F4969">
        <v>-2.8E-3</v>
      </c>
      <c r="G4969">
        <v>7.4999999999999997E-3</v>
      </c>
      <c r="H4969">
        <v>4.0000000000000002E-4</v>
      </c>
    </row>
    <row r="4970" spans="1:8" x14ac:dyDescent="0.25">
      <c r="A4970" s="6">
        <v>30424</v>
      </c>
      <c r="B4970">
        <v>6.0000000000000001E-3</v>
      </c>
      <c r="C4970">
        <v>4.0000000000000002E-4</v>
      </c>
      <c r="D4970">
        <v>-4.0000000000000002E-4</v>
      </c>
      <c r="E4970">
        <v>-1.1999999999999999E-3</v>
      </c>
      <c r="F4970">
        <v>3.0999999999999999E-3</v>
      </c>
      <c r="G4970">
        <v>5.0000000000000001E-4</v>
      </c>
      <c r="H4970">
        <v>4.0000000000000002E-4</v>
      </c>
    </row>
    <row r="4971" spans="1:8" x14ac:dyDescent="0.25">
      <c r="A4971" s="6">
        <v>30425</v>
      </c>
      <c r="B4971">
        <v>-6.1999999999999998E-3</v>
      </c>
      <c r="C4971">
        <v>3.4999999999998999E-3</v>
      </c>
      <c r="D4971">
        <v>4.0000000000000002E-4</v>
      </c>
      <c r="E4971">
        <v>-2.9999999999999997E-4</v>
      </c>
      <c r="F4971">
        <v>6.9999999999999999E-4</v>
      </c>
      <c r="G4971">
        <v>-3.3E-3</v>
      </c>
      <c r="H4971">
        <v>4.0000000000000002E-4</v>
      </c>
    </row>
    <row r="4972" spans="1:8" x14ac:dyDescent="0.25">
      <c r="A4972" s="6">
        <v>30426</v>
      </c>
      <c r="B4972">
        <v>1.12E-2</v>
      </c>
      <c r="C4972">
        <v>-2.5000000000000001E-3</v>
      </c>
      <c r="D4972">
        <v>-1.9E-3</v>
      </c>
      <c r="E4972">
        <v>-6.9999999999999999E-4</v>
      </c>
      <c r="F4972">
        <v>2.3E-3</v>
      </c>
      <c r="G4972">
        <v>4.3E-3</v>
      </c>
      <c r="H4972">
        <v>4.0000000000000002E-4</v>
      </c>
    </row>
    <row r="4973" spans="1:8" x14ac:dyDescent="0.25">
      <c r="A4973" s="6">
        <v>30427</v>
      </c>
      <c r="B4973">
        <v>-2.3999999999999998E-3</v>
      </c>
      <c r="C4973">
        <v>5.3E-3</v>
      </c>
      <c r="D4973">
        <v>1.8E-3</v>
      </c>
      <c r="E4973">
        <v>-2.3E-3</v>
      </c>
      <c r="F4973">
        <v>1E-4</v>
      </c>
      <c r="G4973">
        <v>4.8999999999999998E-3</v>
      </c>
      <c r="H4973">
        <v>4.0000000000000002E-4</v>
      </c>
    </row>
    <row r="4974" spans="1:8" x14ac:dyDescent="0.25">
      <c r="A4974" s="6">
        <v>30428</v>
      </c>
      <c r="B4974">
        <v>2.2000000000000001E-3</v>
      </c>
      <c r="C4974">
        <v>2.7000000000000001E-3</v>
      </c>
      <c r="D4974">
        <v>-2.0000000000000001E-4</v>
      </c>
      <c r="E4974">
        <v>-2.9999999999999997E-4</v>
      </c>
      <c r="F4974">
        <v>1.9E-3</v>
      </c>
      <c r="G4974">
        <v>2.3999999999999998E-3</v>
      </c>
      <c r="H4974">
        <v>4.0000000000000002E-4</v>
      </c>
    </row>
    <row r="4975" spans="1:8" x14ac:dyDescent="0.25">
      <c r="A4975" s="6">
        <v>30431</v>
      </c>
      <c r="B4975">
        <v>-9.2999999999999992E-3</v>
      </c>
      <c r="C4975">
        <v>2.5000000000000001E-3</v>
      </c>
      <c r="D4975">
        <v>3.5999999999999999E-3</v>
      </c>
      <c r="E4975">
        <v>-2.0000000000000001E-4</v>
      </c>
      <c r="F4975">
        <v>1.9E-3</v>
      </c>
      <c r="G4975">
        <v>-3.8E-3</v>
      </c>
      <c r="H4975">
        <v>4.0000000000000002E-4</v>
      </c>
    </row>
    <row r="4976" spans="1:8" x14ac:dyDescent="0.25">
      <c r="A4976" s="6">
        <v>30432</v>
      </c>
      <c r="B4976">
        <v>1.49E-2</v>
      </c>
      <c r="C4976">
        <v>-8.6E-3</v>
      </c>
      <c r="D4976">
        <v>-2.9999999999999997E-4</v>
      </c>
      <c r="E4976">
        <v>1.8E-3</v>
      </c>
      <c r="F4976">
        <v>-1.5E-3</v>
      </c>
      <c r="G4976">
        <v>-6.4999999999999997E-3</v>
      </c>
      <c r="H4976">
        <v>4.0000000000000002E-4</v>
      </c>
    </row>
    <row r="4977" spans="1:8" x14ac:dyDescent="0.25">
      <c r="A4977" s="6">
        <v>30433</v>
      </c>
      <c r="B4977">
        <v>-1.1000000000000001E-3</v>
      </c>
      <c r="C4977">
        <v>2.2000000000000001E-3</v>
      </c>
      <c r="D4977">
        <v>-1E-4</v>
      </c>
      <c r="E4977">
        <v>2.9999999999999997E-4</v>
      </c>
      <c r="F4977">
        <v>-1E-4</v>
      </c>
      <c r="G4977">
        <v>-4.4000000000000003E-3</v>
      </c>
      <c r="H4977">
        <v>4.0000000000000002E-4</v>
      </c>
    </row>
    <row r="4978" spans="1:8" x14ac:dyDescent="0.25">
      <c r="A4978" s="6">
        <v>30434</v>
      </c>
      <c r="B4978">
        <v>8.6E-3</v>
      </c>
      <c r="C4978">
        <v>-1.9E-3</v>
      </c>
      <c r="D4978">
        <v>-4.0000000000000002E-4</v>
      </c>
      <c r="E4978">
        <v>2.0999999999999999E-3</v>
      </c>
      <c r="F4978">
        <v>2E-3</v>
      </c>
      <c r="G4978">
        <v>-1.4E-3</v>
      </c>
      <c r="H4978">
        <v>4.0000000000000002E-4</v>
      </c>
    </row>
    <row r="4979" spans="1:8" x14ac:dyDescent="0.25">
      <c r="A4979" s="6">
        <v>30435</v>
      </c>
      <c r="B4979">
        <v>7.4999999999999997E-3</v>
      </c>
      <c r="C4979">
        <v>0</v>
      </c>
      <c r="D4979">
        <v>-2.8E-3</v>
      </c>
      <c r="E4979">
        <v>1E-3</v>
      </c>
      <c r="F4979">
        <v>-6.9999999999999999E-4</v>
      </c>
      <c r="G4979">
        <v>-6.3E-3</v>
      </c>
      <c r="H4979">
        <v>4.0000000000000002E-4</v>
      </c>
    </row>
    <row r="4980" spans="1:8" x14ac:dyDescent="0.25">
      <c r="A4980" s="6">
        <v>30438</v>
      </c>
      <c r="B4980">
        <v>-1.2500000000000001E-2</v>
      </c>
      <c r="C4980">
        <v>6.7999999999999996E-3</v>
      </c>
      <c r="D4980">
        <v>2.8999999999999998E-3</v>
      </c>
      <c r="E4980">
        <v>-1E-4</v>
      </c>
      <c r="F4980">
        <v>2E-3</v>
      </c>
      <c r="G4980">
        <v>-6.1999999999999998E-3</v>
      </c>
      <c r="H4980">
        <v>2.9999999999999997E-4</v>
      </c>
    </row>
    <row r="4981" spans="1:8" x14ac:dyDescent="0.25">
      <c r="A4981" s="6">
        <v>30439</v>
      </c>
      <c r="B4981">
        <v>1E-4</v>
      </c>
      <c r="C4981">
        <v>-1.2999999999999999E-3</v>
      </c>
      <c r="D4981">
        <v>1.1000000000000001E-3</v>
      </c>
      <c r="E4981">
        <v>-1E-3</v>
      </c>
      <c r="F4981">
        <v>-1.4E-3</v>
      </c>
      <c r="G4981">
        <v>-4.8999999999999998E-3</v>
      </c>
      <c r="H4981">
        <v>2.9999999999999997E-4</v>
      </c>
    </row>
    <row r="4982" spans="1:8" x14ac:dyDescent="0.25">
      <c r="A4982" s="6">
        <v>30440</v>
      </c>
      <c r="B4982">
        <v>8.1999999999999001E-3</v>
      </c>
      <c r="C4982">
        <v>3.3E-3</v>
      </c>
      <c r="D4982">
        <v>-1.6999999999999999E-3</v>
      </c>
      <c r="E4982">
        <v>-2.7000000000000001E-3</v>
      </c>
      <c r="F4982">
        <v>-3.0999999999999999E-3</v>
      </c>
      <c r="G4982">
        <v>2.5999999999999999E-3</v>
      </c>
      <c r="H4982">
        <v>2.9999999999999997E-4</v>
      </c>
    </row>
    <row r="4983" spans="1:8" x14ac:dyDescent="0.25">
      <c r="A4983" s="6">
        <v>30441</v>
      </c>
      <c r="B4983">
        <v>8.3000000000000001E-3</v>
      </c>
      <c r="C4983">
        <v>4.8999999999999998E-3</v>
      </c>
      <c r="D4983">
        <v>-2.3999999999999998E-3</v>
      </c>
      <c r="E4983">
        <v>-6.3E-3</v>
      </c>
      <c r="F4983">
        <v>2.9999999999999997E-4</v>
      </c>
      <c r="G4983">
        <v>1.0500000000000001E-2</v>
      </c>
      <c r="H4983">
        <v>2.9999999999999997E-4</v>
      </c>
    </row>
    <row r="4984" spans="1:8" x14ac:dyDescent="0.25">
      <c r="A4984" s="6">
        <v>30442</v>
      </c>
      <c r="B4984">
        <v>1.1599999999999999E-2</v>
      </c>
      <c r="C4984">
        <v>3.0000000000000001E-3</v>
      </c>
      <c r="D4984">
        <v>-3.0000000000000001E-3</v>
      </c>
      <c r="E4984">
        <v>-2.5000000000000001E-3</v>
      </c>
      <c r="F4984">
        <v>1.4E-3</v>
      </c>
      <c r="G4984">
        <v>5.5999999999999999E-3</v>
      </c>
      <c r="H4984">
        <v>2.9999999999999997E-4</v>
      </c>
    </row>
    <row r="4985" spans="1:8" x14ac:dyDescent="0.25">
      <c r="A4985" s="6">
        <v>30445</v>
      </c>
      <c r="B4985">
        <v>1E-4</v>
      </c>
      <c r="C4985">
        <v>5.0000000000000001E-3</v>
      </c>
      <c r="D4985">
        <v>-1.6999999999999999E-3</v>
      </c>
      <c r="E4985">
        <v>-1.5E-3</v>
      </c>
      <c r="F4985">
        <v>2.2000000000000001E-3</v>
      </c>
      <c r="G4985">
        <v>2.0000000000000001E-4</v>
      </c>
      <c r="H4985">
        <v>2.9999999999999997E-4</v>
      </c>
    </row>
    <row r="4986" spans="1:8" x14ac:dyDescent="0.25">
      <c r="A4986" s="6">
        <v>30446</v>
      </c>
      <c r="B4986">
        <v>2.0999999999999999E-3</v>
      </c>
      <c r="C4986">
        <v>6.6E-3</v>
      </c>
      <c r="D4986">
        <v>6.9999999999999999E-4</v>
      </c>
      <c r="E4986">
        <v>-3.0999999999999999E-3</v>
      </c>
      <c r="F4986">
        <v>1.5E-3</v>
      </c>
      <c r="G4986">
        <v>0</v>
      </c>
      <c r="H4986">
        <v>2.9999999999999997E-4</v>
      </c>
    </row>
    <row r="4987" spans="1:8" x14ac:dyDescent="0.25">
      <c r="A4987" s="6">
        <v>30447</v>
      </c>
      <c r="B4987">
        <v>-5.7999999999999996E-3</v>
      </c>
      <c r="C4987">
        <v>2.5000000000000001E-3</v>
      </c>
      <c r="D4987">
        <v>3.8E-3</v>
      </c>
      <c r="E4987">
        <v>2.3999999999999998E-3</v>
      </c>
      <c r="F4987">
        <v>-2.5000000000000001E-3</v>
      </c>
      <c r="G4987">
        <v>-6.7999999999999996E-3</v>
      </c>
      <c r="H4987">
        <v>2.9999999999999997E-4</v>
      </c>
    </row>
    <row r="4988" spans="1:8" x14ac:dyDescent="0.25">
      <c r="A4988" s="6">
        <v>30448</v>
      </c>
      <c r="B4988">
        <v>-3.5999999999999999E-3</v>
      </c>
      <c r="C4988">
        <v>2.8E-3</v>
      </c>
      <c r="D4988">
        <v>-6.9999999999999999E-4</v>
      </c>
      <c r="E4988">
        <v>2.9999999999999997E-4</v>
      </c>
      <c r="F4988">
        <v>-1.8E-3</v>
      </c>
      <c r="G4988">
        <v>-4.5999999999999999E-3</v>
      </c>
      <c r="H4988">
        <v>2.9999999999999997E-4</v>
      </c>
    </row>
    <row r="4989" spans="1:8" x14ac:dyDescent="0.25">
      <c r="A4989" s="6">
        <v>30449</v>
      </c>
      <c r="B4989">
        <v>4.3E-3</v>
      </c>
      <c r="C4989">
        <v>4.3E-3</v>
      </c>
      <c r="D4989">
        <v>-2.2000000000000001E-3</v>
      </c>
      <c r="E4989">
        <v>-2.5000000000000001E-3</v>
      </c>
      <c r="F4989">
        <v>-3.0000000000000001E-3</v>
      </c>
      <c r="G4989">
        <v>2.8999999999999998E-3</v>
      </c>
      <c r="H4989">
        <v>2.9999999999999997E-4</v>
      </c>
    </row>
    <row r="4990" spans="1:8" x14ac:dyDescent="0.25">
      <c r="A4990" s="6">
        <v>30452</v>
      </c>
      <c r="B4990">
        <v>-9.7999999999999997E-3</v>
      </c>
      <c r="C4990">
        <v>-2.8E-3</v>
      </c>
      <c r="D4990">
        <v>5.9999999999999995E-4</v>
      </c>
      <c r="E4990">
        <v>3.3999999999999998E-3</v>
      </c>
      <c r="F4990">
        <v>-1.1999999999999999E-3</v>
      </c>
      <c r="G4990">
        <v>-8.1999999999999001E-3</v>
      </c>
      <c r="H4990">
        <v>2.9999999999999997E-4</v>
      </c>
    </row>
    <row r="4991" spans="1:8" x14ac:dyDescent="0.25">
      <c r="A4991" s="6">
        <v>30453</v>
      </c>
      <c r="B4991">
        <v>3.3999999999999998E-3</v>
      </c>
      <c r="C4991">
        <v>2.5999999999999999E-3</v>
      </c>
      <c r="D4991">
        <v>-5.9999999999999995E-4</v>
      </c>
      <c r="E4991">
        <v>-1.4E-3</v>
      </c>
      <c r="F4991">
        <v>4.0000000000000002E-4</v>
      </c>
      <c r="G4991">
        <v>-5.4999999999999997E-3</v>
      </c>
      <c r="H4991">
        <v>2.9999999999999997E-4</v>
      </c>
    </row>
    <row r="4992" spans="1:8" x14ac:dyDescent="0.25">
      <c r="A4992" s="6">
        <v>30454</v>
      </c>
      <c r="B4992">
        <v>1E-4</v>
      </c>
      <c r="C4992">
        <v>7.3000000000000001E-3</v>
      </c>
      <c r="D4992">
        <v>-3.8999999999999998E-3</v>
      </c>
      <c r="E4992">
        <v>-1.8E-3</v>
      </c>
      <c r="F4992">
        <v>-2.8E-3</v>
      </c>
      <c r="G4992">
        <v>-4.0000000000000002E-4</v>
      </c>
      <c r="H4992">
        <v>2.9999999999999997E-4</v>
      </c>
    </row>
    <row r="4993" spans="1:8" x14ac:dyDescent="0.25">
      <c r="A4993" s="6">
        <v>30455</v>
      </c>
      <c r="B4993">
        <v>-6.7000000000000002E-3</v>
      </c>
      <c r="C4993">
        <v>2.3E-3</v>
      </c>
      <c r="D4993">
        <v>-1.1999999999999999E-3</v>
      </c>
      <c r="E4993">
        <v>1.2999999999999999E-3</v>
      </c>
      <c r="F4993">
        <v>-1.2999999999999999E-3</v>
      </c>
      <c r="G4993">
        <v>-2.7000000000000001E-3</v>
      </c>
      <c r="H4993">
        <v>2.9999999999999997E-4</v>
      </c>
    </row>
    <row r="4994" spans="1:8" x14ac:dyDescent="0.25">
      <c r="A4994" s="6">
        <v>30456</v>
      </c>
      <c r="B4994">
        <v>-2.9999999999999997E-4</v>
      </c>
      <c r="C4994">
        <v>0</v>
      </c>
      <c r="D4994">
        <v>-1.2999999999999999E-3</v>
      </c>
      <c r="E4994">
        <v>-1.1999999999999999E-3</v>
      </c>
      <c r="F4994">
        <v>-5.9999999999999995E-4</v>
      </c>
      <c r="G4994">
        <v>-2.8E-3</v>
      </c>
      <c r="H4994">
        <v>2.9999999999999997E-4</v>
      </c>
    </row>
    <row r="4995" spans="1:8" x14ac:dyDescent="0.25">
      <c r="A4995" s="6">
        <v>30459</v>
      </c>
      <c r="B4995">
        <v>6.8999999999999999E-3</v>
      </c>
      <c r="C4995">
        <v>-7.3000000000000001E-3</v>
      </c>
      <c r="D4995">
        <v>-3.2000000000000002E-3</v>
      </c>
      <c r="E4995">
        <v>2.0999999999999999E-3</v>
      </c>
      <c r="F4995">
        <v>-1.8E-3</v>
      </c>
      <c r="G4995">
        <v>-4.1999999999999997E-3</v>
      </c>
      <c r="H4995">
        <v>2.9999999999999997E-4</v>
      </c>
    </row>
    <row r="4996" spans="1:8" x14ac:dyDescent="0.25">
      <c r="A4996" s="6">
        <v>30460</v>
      </c>
      <c r="B4996">
        <v>1.24E-2</v>
      </c>
      <c r="C4996">
        <v>1.1999999999999999E-3</v>
      </c>
      <c r="D4996">
        <v>-2.0999999999999999E-3</v>
      </c>
      <c r="E4996">
        <v>-2.2000000000000001E-3</v>
      </c>
      <c r="F4996">
        <v>2.9999999999999997E-4</v>
      </c>
      <c r="G4996">
        <v>8.0000000000000004E-4</v>
      </c>
      <c r="H4996">
        <v>2.9999999999999997E-4</v>
      </c>
    </row>
    <row r="4997" spans="1:8" x14ac:dyDescent="0.25">
      <c r="A4997" s="6">
        <v>30461</v>
      </c>
      <c r="B4997">
        <v>4.8999999999999998E-3</v>
      </c>
      <c r="C4997">
        <v>2.5000000000000001E-3</v>
      </c>
      <c r="D4997">
        <v>-8.9999999999999998E-4</v>
      </c>
      <c r="E4997">
        <v>-2.0000000000000001E-4</v>
      </c>
      <c r="F4997">
        <v>-1E-3</v>
      </c>
      <c r="G4997">
        <v>6.1999999999999998E-3</v>
      </c>
      <c r="H4997">
        <v>2.9999999999999997E-4</v>
      </c>
    </row>
    <row r="4998" spans="1:8" x14ac:dyDescent="0.25">
      <c r="A4998" s="6">
        <v>30462</v>
      </c>
      <c r="B4998">
        <v>-2.2000000000000001E-3</v>
      </c>
      <c r="C4998">
        <v>6.7000000000000002E-3</v>
      </c>
      <c r="D4998">
        <v>-5.0000000000000001E-4</v>
      </c>
      <c r="E4998">
        <v>-4.0000000000000002E-4</v>
      </c>
      <c r="F4998">
        <v>-1.4E-3</v>
      </c>
      <c r="G4998">
        <v>3.3E-3</v>
      </c>
      <c r="H4998">
        <v>2.9999999999999997E-4</v>
      </c>
    </row>
    <row r="4999" spans="1:8" x14ac:dyDescent="0.25">
      <c r="A4999" s="6">
        <v>30463</v>
      </c>
      <c r="B4999">
        <v>-4.0000000000000001E-3</v>
      </c>
      <c r="C4999">
        <v>7.4999999999999997E-3</v>
      </c>
      <c r="D4999">
        <v>2.0000000000000001E-4</v>
      </c>
      <c r="E4999">
        <v>-2.0000000000000001E-4</v>
      </c>
      <c r="F4999">
        <v>-2.0000000000000001E-4</v>
      </c>
      <c r="G4999">
        <v>-1.4E-3</v>
      </c>
      <c r="H4999">
        <v>2.9999999999999997E-4</v>
      </c>
    </row>
    <row r="5000" spans="1:8" x14ac:dyDescent="0.25">
      <c r="A5000" s="6">
        <v>30467</v>
      </c>
      <c r="B5000">
        <v>-1.18999999999999E-2</v>
      </c>
      <c r="C5000">
        <v>3.0000000000000001E-3</v>
      </c>
      <c r="D5000">
        <v>2.7000000000000001E-3</v>
      </c>
      <c r="E5000">
        <v>2.0000000000000001E-4</v>
      </c>
      <c r="F5000">
        <v>-2.0000000000000001E-4</v>
      </c>
      <c r="G5000">
        <v>-4.8999999999999998E-3</v>
      </c>
      <c r="H5000">
        <v>2.9999999999999997E-4</v>
      </c>
    </row>
    <row r="5001" spans="1:8" x14ac:dyDescent="0.25">
      <c r="A5001" s="6">
        <v>30468</v>
      </c>
      <c r="B5001">
        <v>1E-4</v>
      </c>
      <c r="C5001">
        <v>-2.8E-3</v>
      </c>
      <c r="D5001">
        <v>-2.8999999999999998E-3</v>
      </c>
      <c r="E5001">
        <v>2.3999999999999998E-3</v>
      </c>
      <c r="F5001">
        <v>1.8E-3</v>
      </c>
      <c r="G5001">
        <v>8.0000000000000004E-4</v>
      </c>
      <c r="H5001">
        <v>2.9999999999999997E-4</v>
      </c>
    </row>
    <row r="5002" spans="1:8" x14ac:dyDescent="0.25">
      <c r="A5002" s="6">
        <v>30469</v>
      </c>
      <c r="B5002">
        <v>7.7999999999999996E-3</v>
      </c>
      <c r="C5002">
        <v>2.9999999999999997E-4</v>
      </c>
      <c r="D5002">
        <v>-4.6999999999998996E-3</v>
      </c>
      <c r="E5002">
        <v>1.2999999999999999E-3</v>
      </c>
      <c r="F5002">
        <v>-1.1000000000000001E-3</v>
      </c>
      <c r="G5002">
        <v>6.9999999999999004E-3</v>
      </c>
      <c r="H5002">
        <v>2.9999999999999997E-4</v>
      </c>
    </row>
    <row r="5003" spans="1:8" x14ac:dyDescent="0.25">
      <c r="A5003" s="6">
        <v>30470</v>
      </c>
      <c r="B5003">
        <v>4.0000000000000001E-3</v>
      </c>
      <c r="C5003">
        <v>5.6999999999998996E-3</v>
      </c>
      <c r="D5003">
        <v>-5.4000000000000003E-3</v>
      </c>
      <c r="E5003">
        <v>-2.7000000000000001E-3</v>
      </c>
      <c r="F5003">
        <v>1.1999999999999999E-3</v>
      </c>
      <c r="G5003">
        <v>6.9999999999999004E-3</v>
      </c>
      <c r="H5003">
        <v>2.9999999999999997E-4</v>
      </c>
    </row>
    <row r="5004" spans="1:8" x14ac:dyDescent="0.25">
      <c r="A5004" s="6">
        <v>30473</v>
      </c>
      <c r="B5004">
        <v>3.3E-3</v>
      </c>
      <c r="C5004">
        <v>1.5E-3</v>
      </c>
      <c r="D5004">
        <v>-4.0000000000000001E-3</v>
      </c>
      <c r="E5004">
        <v>3.4999999999998999E-3</v>
      </c>
      <c r="F5004">
        <v>-2.0000000000000001E-4</v>
      </c>
      <c r="G5004">
        <v>5.4999999999999997E-3</v>
      </c>
      <c r="H5004">
        <v>2.9999999999999997E-4</v>
      </c>
    </row>
    <row r="5005" spans="1:8" x14ac:dyDescent="0.25">
      <c r="A5005" s="6">
        <v>30474</v>
      </c>
      <c r="B5005">
        <v>-9.3999999999998998E-3</v>
      </c>
      <c r="C5005">
        <v>8.5000000000000006E-3</v>
      </c>
      <c r="D5005">
        <v>-4.0000000000000002E-4</v>
      </c>
      <c r="E5005">
        <v>-2.0000000000000001E-4</v>
      </c>
      <c r="F5005">
        <v>1E-3</v>
      </c>
      <c r="G5005">
        <v>1.4E-3</v>
      </c>
      <c r="H5005">
        <v>2.9999999999999997E-4</v>
      </c>
    </row>
    <row r="5006" spans="1:8" x14ac:dyDescent="0.25">
      <c r="A5006" s="6">
        <v>30475</v>
      </c>
      <c r="B5006">
        <v>-8.3000000000000001E-3</v>
      </c>
      <c r="C5006">
        <v>4.0000000000000002E-4</v>
      </c>
      <c r="D5006">
        <v>-1.8E-3</v>
      </c>
      <c r="E5006">
        <v>1.1000000000000001E-3</v>
      </c>
      <c r="F5006">
        <v>1E-3</v>
      </c>
      <c r="G5006">
        <v>1.1999999999999999E-3</v>
      </c>
      <c r="H5006">
        <v>2.9999999999999997E-4</v>
      </c>
    </row>
    <row r="5007" spans="1:8" x14ac:dyDescent="0.25">
      <c r="A5007" s="6">
        <v>30476</v>
      </c>
      <c r="B5007">
        <v>2.3E-3</v>
      </c>
      <c r="C5007">
        <v>4.0000000000000002E-4</v>
      </c>
      <c r="D5007">
        <v>-2.9999999999999997E-4</v>
      </c>
      <c r="E5007">
        <v>-5.0000000000000001E-4</v>
      </c>
      <c r="F5007">
        <v>1E-4</v>
      </c>
      <c r="G5007">
        <v>4.0000000000000001E-3</v>
      </c>
      <c r="H5007">
        <v>2.9999999999999997E-4</v>
      </c>
    </row>
    <row r="5008" spans="1:8" x14ac:dyDescent="0.25">
      <c r="A5008" s="6">
        <v>30477</v>
      </c>
      <c r="B5008">
        <v>6.4999999999999997E-3</v>
      </c>
      <c r="C5008">
        <v>3.8E-3</v>
      </c>
      <c r="D5008">
        <v>-2.9999999999999997E-4</v>
      </c>
      <c r="E5008">
        <v>1E-4</v>
      </c>
      <c r="F5008">
        <v>-2.0000000000000001E-4</v>
      </c>
      <c r="G5008">
        <v>6.0000000000000001E-3</v>
      </c>
      <c r="H5008">
        <v>2.9999999999999997E-4</v>
      </c>
    </row>
    <row r="5009" spans="1:8" x14ac:dyDescent="0.25">
      <c r="A5009" s="6">
        <v>30480</v>
      </c>
      <c r="B5009">
        <v>1.1599999999999999E-2</v>
      </c>
      <c r="C5009">
        <v>-1.5E-3</v>
      </c>
      <c r="D5009">
        <v>-1.2999999999999999E-3</v>
      </c>
      <c r="E5009">
        <v>1.6000000000000001E-3</v>
      </c>
      <c r="F5009">
        <v>-2.7000000000000001E-3</v>
      </c>
      <c r="G5009">
        <v>4.0999999999998997E-3</v>
      </c>
      <c r="H5009">
        <v>2.9999999999999997E-4</v>
      </c>
    </row>
    <row r="5010" spans="1:8" x14ac:dyDescent="0.25">
      <c r="A5010" s="6">
        <v>30481</v>
      </c>
      <c r="B5010">
        <v>4.1999999999999997E-3</v>
      </c>
      <c r="C5010">
        <v>2.3E-3</v>
      </c>
      <c r="D5010">
        <v>-1.8E-3</v>
      </c>
      <c r="E5010">
        <v>1.4E-3</v>
      </c>
      <c r="F5010">
        <v>-1.1999999999999999E-3</v>
      </c>
      <c r="G5010">
        <v>4.1999999999999997E-3</v>
      </c>
      <c r="H5010">
        <v>2.9999999999999997E-4</v>
      </c>
    </row>
    <row r="5011" spans="1:8" x14ac:dyDescent="0.25">
      <c r="A5011" s="6">
        <v>30482</v>
      </c>
      <c r="B5011">
        <v>8.6999999999999994E-3</v>
      </c>
      <c r="C5011">
        <v>-1.1999999999999999E-3</v>
      </c>
      <c r="D5011">
        <v>-4.0999999999998997E-3</v>
      </c>
      <c r="E5011">
        <v>4.1999999999999997E-3</v>
      </c>
      <c r="F5011">
        <v>-4.0999999999998997E-3</v>
      </c>
      <c r="G5011">
        <v>7.6E-3</v>
      </c>
      <c r="H5011">
        <v>2.9999999999999997E-4</v>
      </c>
    </row>
    <row r="5012" spans="1:8" x14ac:dyDescent="0.25">
      <c r="A5012" s="6">
        <v>30483</v>
      </c>
      <c r="B5012">
        <v>1.0500000000000001E-2</v>
      </c>
      <c r="C5012">
        <v>-6.9999999999999999E-4</v>
      </c>
      <c r="D5012">
        <v>-3.8E-3</v>
      </c>
      <c r="E5012">
        <v>4.4999999999999997E-3</v>
      </c>
      <c r="F5012">
        <v>-1.8E-3</v>
      </c>
      <c r="G5012">
        <v>3.3E-3</v>
      </c>
      <c r="H5012">
        <v>2.9999999999999997E-4</v>
      </c>
    </row>
    <row r="5013" spans="1:8" x14ac:dyDescent="0.25">
      <c r="A5013" s="6">
        <v>30484</v>
      </c>
      <c r="B5013">
        <v>-4.0000000000000002E-4</v>
      </c>
      <c r="C5013">
        <v>1.1000000000000001E-3</v>
      </c>
      <c r="D5013">
        <v>-1E-3</v>
      </c>
      <c r="E5013">
        <v>5.3E-3</v>
      </c>
      <c r="F5013">
        <v>-1.1000000000000001E-3</v>
      </c>
      <c r="G5013">
        <v>-6.3E-3</v>
      </c>
      <c r="H5013">
        <v>2.9999999999999997E-4</v>
      </c>
    </row>
    <row r="5014" spans="1:8" x14ac:dyDescent="0.25">
      <c r="A5014" s="6">
        <v>30487</v>
      </c>
      <c r="B5014">
        <v>-1.1999999999999999E-3</v>
      </c>
      <c r="C5014">
        <v>5.0000000000000001E-4</v>
      </c>
      <c r="D5014">
        <v>-5.0000000000000001E-4</v>
      </c>
      <c r="E5014">
        <v>3.0000000000000001E-3</v>
      </c>
      <c r="F5014">
        <v>-8.0000000000000004E-4</v>
      </c>
      <c r="G5014">
        <v>-8.0000000000000004E-4</v>
      </c>
      <c r="H5014">
        <v>2.9999999999999997E-4</v>
      </c>
    </row>
    <row r="5015" spans="1:8" x14ac:dyDescent="0.25">
      <c r="A5015" s="6">
        <v>30488</v>
      </c>
      <c r="B5015">
        <v>6.8999999999999999E-3</v>
      </c>
      <c r="C5015">
        <v>-3.0999999999999999E-3</v>
      </c>
      <c r="D5015">
        <v>-3.5999999999999999E-3</v>
      </c>
      <c r="E5015">
        <v>3.0000000000000001E-3</v>
      </c>
      <c r="F5015">
        <v>-2.8E-3</v>
      </c>
      <c r="G5015">
        <v>-3.2000000000000002E-3</v>
      </c>
      <c r="H5015">
        <v>2.9999999999999997E-4</v>
      </c>
    </row>
    <row r="5016" spans="1:8" x14ac:dyDescent="0.25">
      <c r="A5016" s="6">
        <v>30489</v>
      </c>
      <c r="B5016">
        <v>2.3E-3</v>
      </c>
      <c r="C5016">
        <v>8.9999999999999998E-4</v>
      </c>
      <c r="D5016">
        <v>-2.5000000000000001E-3</v>
      </c>
      <c r="E5016">
        <v>-4.4000000000000003E-3</v>
      </c>
      <c r="F5016">
        <v>-2.3999999999999998E-3</v>
      </c>
      <c r="G5016">
        <v>1.6000000000000001E-3</v>
      </c>
      <c r="H5016">
        <v>2.9999999999999997E-4</v>
      </c>
    </row>
    <row r="5017" spans="1:8" x14ac:dyDescent="0.25">
      <c r="A5017" s="6">
        <v>30490</v>
      </c>
      <c r="B5017">
        <v>-2.2000000000000001E-3</v>
      </c>
      <c r="C5017">
        <v>1.1999999999999999E-3</v>
      </c>
      <c r="D5017">
        <v>-3.8E-3</v>
      </c>
      <c r="E5017">
        <v>3.8E-3</v>
      </c>
      <c r="F5017">
        <v>-5.9999999999999995E-4</v>
      </c>
      <c r="G5017">
        <v>-1.6000000000000001E-3</v>
      </c>
      <c r="H5017">
        <v>2.9999999999999997E-4</v>
      </c>
    </row>
    <row r="5018" spans="1:8" x14ac:dyDescent="0.25">
      <c r="A5018" s="6">
        <v>30491</v>
      </c>
      <c r="B5018">
        <v>1.6000000000000001E-3</v>
      </c>
      <c r="C5018">
        <v>2.3999999999999998E-3</v>
      </c>
      <c r="D5018">
        <v>-2.5999999999999999E-3</v>
      </c>
      <c r="E5018">
        <v>-2.3999999999999998E-3</v>
      </c>
      <c r="F5018">
        <v>1.1999999999999999E-3</v>
      </c>
      <c r="G5018">
        <v>-1E-4</v>
      </c>
      <c r="H5018">
        <v>2.9999999999999997E-4</v>
      </c>
    </row>
    <row r="5019" spans="1:8" x14ac:dyDescent="0.25">
      <c r="A5019" s="6">
        <v>30494</v>
      </c>
      <c r="B5019">
        <v>-1.15E-2</v>
      </c>
      <c r="C5019">
        <v>-1.4E-3</v>
      </c>
      <c r="D5019">
        <v>4.6999999999998996E-3</v>
      </c>
      <c r="E5019">
        <v>3.0999999999999999E-3</v>
      </c>
      <c r="F5019">
        <v>2.5000000000000001E-3</v>
      </c>
      <c r="G5019">
        <v>-7.7999999999999996E-3</v>
      </c>
      <c r="H5019">
        <v>2.9999999999999997E-4</v>
      </c>
    </row>
    <row r="5020" spans="1:8" x14ac:dyDescent="0.25">
      <c r="A5020" s="6">
        <v>30495</v>
      </c>
      <c r="B5020">
        <v>-1.83E-2</v>
      </c>
      <c r="C5020">
        <v>-5.3E-3</v>
      </c>
      <c r="D5020">
        <v>8.0999999999999996E-3</v>
      </c>
      <c r="E5020">
        <v>1E-3</v>
      </c>
      <c r="F5020">
        <v>4.0000000000000001E-3</v>
      </c>
      <c r="G5020">
        <v>-1.55E-2</v>
      </c>
      <c r="H5020">
        <v>2.9999999999999997E-4</v>
      </c>
    </row>
    <row r="5021" spans="1:8" x14ac:dyDescent="0.25">
      <c r="A5021" s="6">
        <v>30496</v>
      </c>
      <c r="B5021">
        <v>4.1999999999999997E-3</v>
      </c>
      <c r="C5021">
        <v>-3.7000000000000002E-3</v>
      </c>
      <c r="D5021">
        <v>-3.5999999999999999E-3</v>
      </c>
      <c r="E5021">
        <v>-1.6999999999999999E-3</v>
      </c>
      <c r="F5021">
        <v>-1.2999999999999999E-3</v>
      </c>
      <c r="G5021">
        <v>1.1000000000000001E-3</v>
      </c>
      <c r="H5021">
        <v>2.9999999999999997E-4</v>
      </c>
    </row>
    <row r="5022" spans="1:8" x14ac:dyDescent="0.25">
      <c r="A5022" s="6">
        <v>30497</v>
      </c>
      <c r="B5022">
        <v>8.1999999999999001E-3</v>
      </c>
      <c r="C5022">
        <v>2.0999999999999999E-3</v>
      </c>
      <c r="D5022">
        <v>-1.9E-3</v>
      </c>
      <c r="E5022">
        <v>-2.8999999999999998E-3</v>
      </c>
      <c r="F5022">
        <v>-5.0000000000000001E-4</v>
      </c>
      <c r="G5022">
        <v>3.0000000000000001E-3</v>
      </c>
      <c r="H5022">
        <v>2.9999999999999997E-4</v>
      </c>
    </row>
    <row r="5023" spans="1:8" x14ac:dyDescent="0.25">
      <c r="A5023" s="6">
        <v>30498</v>
      </c>
      <c r="B5023">
        <v>5.5999999999999999E-3</v>
      </c>
      <c r="C5023">
        <v>2.3E-3</v>
      </c>
      <c r="D5023">
        <v>-1.2999999999999999E-3</v>
      </c>
      <c r="E5023">
        <v>2.9999999999999997E-4</v>
      </c>
      <c r="F5023">
        <v>-1.2999999999999999E-3</v>
      </c>
      <c r="G5023">
        <v>8.0000000000000004E-4</v>
      </c>
      <c r="H5023">
        <v>4.0000000000000002E-4</v>
      </c>
    </row>
    <row r="5024" spans="1:8" x14ac:dyDescent="0.25">
      <c r="A5024" s="6">
        <v>30502</v>
      </c>
      <c r="B5024">
        <v>-1.3299999999999999E-2</v>
      </c>
      <c r="C5024">
        <v>3.4999999999998999E-3</v>
      </c>
      <c r="D5024">
        <v>8.3000000000000001E-3</v>
      </c>
      <c r="E5024">
        <v>3.8999999999999998E-3</v>
      </c>
      <c r="F5024">
        <v>6.9999999999999999E-4</v>
      </c>
      <c r="G5024">
        <v>-1.12E-2</v>
      </c>
      <c r="H5024">
        <v>4.0000000000000002E-4</v>
      </c>
    </row>
    <row r="5025" spans="1:8" x14ac:dyDescent="0.25">
      <c r="A5025" s="6">
        <v>30503</v>
      </c>
      <c r="B5025">
        <v>9.3999999999998998E-3</v>
      </c>
      <c r="C5025">
        <v>-1.5E-3</v>
      </c>
      <c r="D5025">
        <v>1.9E-3</v>
      </c>
      <c r="E5025">
        <v>8.9999999999999998E-4</v>
      </c>
      <c r="F5025">
        <v>2.9999999999999997E-4</v>
      </c>
      <c r="G5025">
        <v>-4.5999999999999999E-3</v>
      </c>
      <c r="H5025">
        <v>4.0000000000000002E-4</v>
      </c>
    </row>
    <row r="5026" spans="1:8" x14ac:dyDescent="0.25">
      <c r="A5026" s="6">
        <v>30504</v>
      </c>
      <c r="B5026">
        <v>-4.3E-3</v>
      </c>
      <c r="C5026">
        <v>6.0999999999998998E-3</v>
      </c>
      <c r="D5026">
        <v>-5.9999999999999995E-4</v>
      </c>
      <c r="E5026">
        <v>-1.8E-3</v>
      </c>
      <c r="F5026">
        <v>8.0000000000000004E-4</v>
      </c>
      <c r="G5026">
        <v>0</v>
      </c>
      <c r="H5026">
        <v>4.0000000000000002E-4</v>
      </c>
    </row>
    <row r="5027" spans="1:8" x14ac:dyDescent="0.25">
      <c r="A5027" s="6">
        <v>30505</v>
      </c>
      <c r="B5027">
        <v>-2.3999999999999998E-3</v>
      </c>
      <c r="C5027">
        <v>8.0000000000000004E-4</v>
      </c>
      <c r="D5027">
        <v>1.4E-3</v>
      </c>
      <c r="E5027">
        <v>-4.0000000000000002E-4</v>
      </c>
      <c r="F5027">
        <v>2.0000000000000001E-4</v>
      </c>
      <c r="G5027">
        <v>-2E-3</v>
      </c>
      <c r="H5027">
        <v>4.0000000000000002E-4</v>
      </c>
    </row>
    <row r="5028" spans="1:8" x14ac:dyDescent="0.25">
      <c r="A5028" s="6">
        <v>30508</v>
      </c>
      <c r="B5028">
        <v>4.5999999999999999E-3</v>
      </c>
      <c r="C5028">
        <v>-2.5000000000000001E-3</v>
      </c>
      <c r="D5028">
        <v>5.0000000000000001E-4</v>
      </c>
      <c r="E5028">
        <v>6.9999999999999999E-4</v>
      </c>
      <c r="F5028">
        <v>8.0000000000000004E-4</v>
      </c>
      <c r="G5028">
        <v>2.5000000000000001E-3</v>
      </c>
      <c r="H5028">
        <v>4.0000000000000002E-4</v>
      </c>
    </row>
    <row r="5029" spans="1:8" x14ac:dyDescent="0.25">
      <c r="A5029" s="6">
        <v>30509</v>
      </c>
      <c r="B5029">
        <v>-1.41999999999999E-2</v>
      </c>
      <c r="C5029">
        <v>3.8E-3</v>
      </c>
      <c r="D5029">
        <v>5.5999999999999999E-3</v>
      </c>
      <c r="E5029">
        <v>2.3999999999999998E-3</v>
      </c>
      <c r="F5029">
        <v>-1.9E-3</v>
      </c>
      <c r="G5029">
        <v>-5.1000000000000004E-3</v>
      </c>
      <c r="H5029">
        <v>4.0000000000000002E-4</v>
      </c>
    </row>
    <row r="5030" spans="1:8" x14ac:dyDescent="0.25">
      <c r="A5030" s="6">
        <v>30510</v>
      </c>
      <c r="B5030">
        <v>-2.5000000000000001E-3</v>
      </c>
      <c r="C5030">
        <v>-3.4999999999998999E-3</v>
      </c>
      <c r="D5030">
        <v>7.4000000000000003E-3</v>
      </c>
      <c r="E5030">
        <v>-8.9999999999999998E-4</v>
      </c>
      <c r="F5030">
        <v>2.3E-3</v>
      </c>
      <c r="G5030">
        <v>-5.4999999999999997E-3</v>
      </c>
      <c r="H5030">
        <v>4.0000000000000002E-4</v>
      </c>
    </row>
    <row r="5031" spans="1:8" x14ac:dyDescent="0.25">
      <c r="A5031" s="6">
        <v>30511</v>
      </c>
      <c r="B5031">
        <v>2.8E-3</v>
      </c>
      <c r="C5031">
        <v>0</v>
      </c>
      <c r="D5031">
        <v>5.0000000000000001E-4</v>
      </c>
      <c r="E5031">
        <v>-8.0000000000000004E-4</v>
      </c>
      <c r="F5031">
        <v>1E-3</v>
      </c>
      <c r="G5031">
        <v>3.0000000000000001E-3</v>
      </c>
      <c r="H5031">
        <v>4.0000000000000002E-4</v>
      </c>
    </row>
    <row r="5032" spans="1:8" x14ac:dyDescent="0.25">
      <c r="A5032" s="6">
        <v>30512</v>
      </c>
      <c r="B5032">
        <v>-1.01E-2</v>
      </c>
      <c r="C5032">
        <v>3.7000000000000002E-3</v>
      </c>
      <c r="D5032">
        <v>5.0000000000000001E-3</v>
      </c>
      <c r="E5032">
        <v>-1E-4</v>
      </c>
      <c r="F5032">
        <v>6.9999999999999999E-4</v>
      </c>
      <c r="G5032">
        <v>-5.4000000000000003E-3</v>
      </c>
      <c r="H5032">
        <v>4.0000000000000002E-4</v>
      </c>
    </row>
    <row r="5033" spans="1:8" x14ac:dyDescent="0.25">
      <c r="A5033" s="6">
        <v>30515</v>
      </c>
      <c r="B5033">
        <v>-4.3E-3</v>
      </c>
      <c r="C5033">
        <v>-5.1000000000000004E-3</v>
      </c>
      <c r="D5033">
        <v>4.4000000000000003E-3</v>
      </c>
      <c r="E5033">
        <v>2.0999999999999999E-3</v>
      </c>
      <c r="F5033">
        <v>1.2999999999999999E-3</v>
      </c>
      <c r="G5033">
        <v>-3.3999999999999998E-3</v>
      </c>
      <c r="H5033">
        <v>4.0000000000000002E-4</v>
      </c>
    </row>
    <row r="5034" spans="1:8" x14ac:dyDescent="0.25">
      <c r="A5034" s="6">
        <v>30516</v>
      </c>
      <c r="B5034">
        <v>4.4999999999999997E-3</v>
      </c>
      <c r="C5034">
        <v>-1.6999999999999999E-3</v>
      </c>
      <c r="D5034">
        <v>0</v>
      </c>
      <c r="E5034">
        <v>-1.5E-3</v>
      </c>
      <c r="F5034">
        <v>1E-3</v>
      </c>
      <c r="G5034">
        <v>3.8999999999999998E-3</v>
      </c>
      <c r="H5034">
        <v>4.0000000000000002E-4</v>
      </c>
    </row>
    <row r="5035" spans="1:8" x14ac:dyDescent="0.25">
      <c r="A5035" s="6">
        <v>30517</v>
      </c>
      <c r="B5035">
        <v>2.35E-2</v>
      </c>
      <c r="C5035">
        <v>-1.0699999999999999E-2</v>
      </c>
      <c r="D5035">
        <v>-7.0999999999998998E-3</v>
      </c>
      <c r="E5035">
        <v>-2.3999999999999998E-3</v>
      </c>
      <c r="F5035">
        <v>-4.0000000000000002E-4</v>
      </c>
      <c r="G5035">
        <v>1.24E-2</v>
      </c>
      <c r="H5035">
        <v>4.0000000000000002E-4</v>
      </c>
    </row>
    <row r="5036" spans="1:8" x14ac:dyDescent="0.25">
      <c r="A5036" s="6">
        <v>30518</v>
      </c>
      <c r="B5036">
        <v>8.0000000000000004E-4</v>
      </c>
      <c r="C5036">
        <v>5.4000000000000003E-3</v>
      </c>
      <c r="D5036">
        <v>-5.1999999999999998E-3</v>
      </c>
      <c r="E5036">
        <v>-2.2000000000000001E-3</v>
      </c>
      <c r="F5036">
        <v>2.0000000000000001E-4</v>
      </c>
      <c r="G5036">
        <v>6.9999999999999004E-3</v>
      </c>
      <c r="H5036">
        <v>4.0000000000000002E-4</v>
      </c>
    </row>
    <row r="5037" spans="1:8" x14ac:dyDescent="0.25">
      <c r="A5037" s="6">
        <v>30519</v>
      </c>
      <c r="B5037">
        <v>-2.9999999999999997E-4</v>
      </c>
      <c r="C5037">
        <v>4.4999999999999997E-3</v>
      </c>
      <c r="D5037">
        <v>-1.4E-3</v>
      </c>
      <c r="E5037">
        <v>-8.0000000000000004E-4</v>
      </c>
      <c r="F5037">
        <v>1.2999999999999999E-3</v>
      </c>
      <c r="G5037">
        <v>1.8E-3</v>
      </c>
      <c r="H5037">
        <v>4.0000000000000002E-4</v>
      </c>
    </row>
    <row r="5038" spans="1:8" x14ac:dyDescent="0.25">
      <c r="A5038" s="6">
        <v>30522</v>
      </c>
      <c r="B5038">
        <v>3.0000000000000001E-3</v>
      </c>
      <c r="C5038">
        <v>-2.3999999999999998E-3</v>
      </c>
      <c r="D5038">
        <v>1.1000000000000001E-3</v>
      </c>
      <c r="E5038">
        <v>-1.2999999999999999E-3</v>
      </c>
      <c r="F5038">
        <v>3.3E-3</v>
      </c>
      <c r="G5038">
        <v>-4.0000000000000002E-4</v>
      </c>
      <c r="H5038">
        <v>4.0000000000000002E-4</v>
      </c>
    </row>
    <row r="5039" spans="1:8" x14ac:dyDescent="0.25">
      <c r="A5039" s="6">
        <v>30523</v>
      </c>
      <c r="B5039">
        <v>3.2000000000000002E-3</v>
      </c>
      <c r="C5039">
        <v>8.0000000000000004E-4</v>
      </c>
      <c r="D5039">
        <v>4.0000000000000001E-3</v>
      </c>
      <c r="E5039">
        <v>-2.7000000000000001E-3</v>
      </c>
      <c r="F5039">
        <v>5.4999999999999997E-3</v>
      </c>
      <c r="G5039">
        <v>1.9E-3</v>
      </c>
      <c r="H5039">
        <v>4.0000000000000002E-4</v>
      </c>
    </row>
    <row r="5040" spans="1:8" x14ac:dyDescent="0.25">
      <c r="A5040" s="6">
        <v>30524</v>
      </c>
      <c r="B5040">
        <v>-1.5699999999999999E-2</v>
      </c>
      <c r="C5040">
        <v>3.0000000000000001E-3</v>
      </c>
      <c r="D5040">
        <v>1.46E-2</v>
      </c>
      <c r="E5040">
        <v>1E-3</v>
      </c>
      <c r="F5040">
        <v>7.4000000000000003E-3</v>
      </c>
      <c r="G5040">
        <v>-1.2999999999999999E-2</v>
      </c>
      <c r="H5040">
        <v>4.0000000000000002E-4</v>
      </c>
    </row>
    <row r="5041" spans="1:8" x14ac:dyDescent="0.25">
      <c r="A5041" s="6">
        <v>30525</v>
      </c>
      <c r="B5041">
        <v>-1.6E-2</v>
      </c>
      <c r="C5041">
        <v>5.1000000000000004E-3</v>
      </c>
      <c r="D5041">
        <v>1.23E-2</v>
      </c>
      <c r="E5041">
        <v>2.3E-3</v>
      </c>
      <c r="F5041">
        <v>5.4999999999999997E-3</v>
      </c>
      <c r="G5041">
        <v>-1.4800000000000001E-2</v>
      </c>
      <c r="H5041">
        <v>4.0000000000000002E-4</v>
      </c>
    </row>
    <row r="5042" spans="1:8" x14ac:dyDescent="0.25">
      <c r="A5042" s="6">
        <v>30526</v>
      </c>
      <c r="B5042">
        <v>-1.44999999999999E-2</v>
      </c>
      <c r="C5042">
        <v>-1.1999999999999999E-3</v>
      </c>
      <c r="D5042">
        <v>5.0000000000000001E-3</v>
      </c>
      <c r="E5042">
        <v>4.0000000000000002E-4</v>
      </c>
      <c r="F5042">
        <v>8.9999999999999998E-4</v>
      </c>
      <c r="G5042">
        <v>-5.1999999999999998E-3</v>
      </c>
      <c r="H5042">
        <v>4.0000000000000002E-4</v>
      </c>
    </row>
    <row r="5043" spans="1:8" x14ac:dyDescent="0.25">
      <c r="A5043" s="6">
        <v>30529</v>
      </c>
      <c r="B5043">
        <v>-5.1000000000000004E-3</v>
      </c>
      <c r="C5043">
        <v>-7.3000000000000001E-3</v>
      </c>
      <c r="D5043">
        <v>2.8E-3</v>
      </c>
      <c r="E5043">
        <v>2.2000000000000001E-3</v>
      </c>
      <c r="F5043">
        <v>2.0000000000000001E-4</v>
      </c>
      <c r="G5043">
        <v>-8.0000000000000002E-3</v>
      </c>
      <c r="H5043">
        <v>2.9999999999999997E-4</v>
      </c>
    </row>
    <row r="5044" spans="1:8" x14ac:dyDescent="0.25">
      <c r="A5044" s="6">
        <v>30530</v>
      </c>
      <c r="B5044">
        <v>-5.0000000000000001E-4</v>
      </c>
      <c r="C5044">
        <v>-1.6999999999999999E-3</v>
      </c>
      <c r="D5044">
        <v>1E-4</v>
      </c>
      <c r="E5044">
        <v>1.8E-3</v>
      </c>
      <c r="F5044">
        <v>-1.4E-3</v>
      </c>
      <c r="G5044">
        <v>-3.2000000000000002E-3</v>
      </c>
      <c r="H5044">
        <v>2.9999999999999997E-4</v>
      </c>
    </row>
    <row r="5045" spans="1:8" x14ac:dyDescent="0.25">
      <c r="A5045" s="6">
        <v>30531</v>
      </c>
      <c r="B5045">
        <v>5.1000000000000004E-3</v>
      </c>
      <c r="C5045">
        <v>-7.1999999999999998E-3</v>
      </c>
      <c r="D5045">
        <v>5.6999999999998996E-3</v>
      </c>
      <c r="E5045">
        <v>5.0000000000000001E-4</v>
      </c>
      <c r="F5045">
        <v>0</v>
      </c>
      <c r="G5045">
        <v>-6.8999999999999999E-3</v>
      </c>
      <c r="H5045">
        <v>2.9999999999999997E-4</v>
      </c>
    </row>
    <row r="5046" spans="1:8" x14ac:dyDescent="0.25">
      <c r="A5046" s="6">
        <v>30532</v>
      </c>
      <c r="B5046">
        <v>-1.2E-2</v>
      </c>
      <c r="C5046">
        <v>5.0000000000000001E-4</v>
      </c>
      <c r="D5046">
        <v>5.7999999999999996E-3</v>
      </c>
      <c r="E5046">
        <v>2.3E-3</v>
      </c>
      <c r="F5046">
        <v>2.2000000000000001E-3</v>
      </c>
      <c r="G5046">
        <v>-9.1000000000000004E-3</v>
      </c>
      <c r="H5046">
        <v>2.9999999999999997E-4</v>
      </c>
    </row>
    <row r="5047" spans="1:8" x14ac:dyDescent="0.25">
      <c r="A5047" s="6">
        <v>30533</v>
      </c>
      <c r="B5047">
        <v>2.5999999999999999E-3</v>
      </c>
      <c r="C5047">
        <v>2.0000000000000001E-4</v>
      </c>
      <c r="D5047">
        <v>-8.0000000000000004E-4</v>
      </c>
      <c r="E5047">
        <v>1E-3</v>
      </c>
      <c r="F5047">
        <v>1E-4</v>
      </c>
      <c r="G5047">
        <v>2.3999999999999998E-3</v>
      </c>
      <c r="H5047">
        <v>2.9999999999999997E-4</v>
      </c>
    </row>
    <row r="5048" spans="1:8" x14ac:dyDescent="0.25">
      <c r="A5048" s="6">
        <v>30536</v>
      </c>
      <c r="B5048">
        <v>-1.54E-2</v>
      </c>
      <c r="C5048">
        <v>1E-3</v>
      </c>
      <c r="D5048">
        <v>8.6E-3</v>
      </c>
      <c r="E5048">
        <v>2.0999999999999999E-3</v>
      </c>
      <c r="F5048">
        <v>3.4999999999998999E-3</v>
      </c>
      <c r="G5048">
        <v>-1.41999999999999E-2</v>
      </c>
      <c r="H5048">
        <v>2.9999999999999997E-4</v>
      </c>
    </row>
    <row r="5049" spans="1:8" x14ac:dyDescent="0.25">
      <c r="A5049" s="6">
        <v>30537</v>
      </c>
      <c r="B5049">
        <v>3.0999999999999999E-3</v>
      </c>
      <c r="C5049">
        <v>-1.0500000000000001E-2</v>
      </c>
      <c r="D5049">
        <v>4.5999999999999999E-3</v>
      </c>
      <c r="E5049">
        <v>-8.9999999999999998E-4</v>
      </c>
      <c r="F5049">
        <v>-2.0000000000000001E-4</v>
      </c>
      <c r="G5049">
        <v>-5.3E-3</v>
      </c>
      <c r="H5049">
        <v>2.9999999999999997E-4</v>
      </c>
    </row>
    <row r="5050" spans="1:8" x14ac:dyDescent="0.25">
      <c r="A5050" s="6">
        <v>30538</v>
      </c>
      <c r="B5050">
        <v>7.9000000000000008E-3</v>
      </c>
      <c r="C5050">
        <v>-2.2000000000000001E-3</v>
      </c>
      <c r="D5050">
        <v>-1.4E-3</v>
      </c>
      <c r="E5050">
        <v>5.9999999999999995E-4</v>
      </c>
      <c r="F5050">
        <v>1.6000000000000001E-3</v>
      </c>
      <c r="G5050">
        <v>6.7000000000000002E-3</v>
      </c>
      <c r="H5050">
        <v>2.9999999999999997E-4</v>
      </c>
    </row>
    <row r="5051" spans="1:8" x14ac:dyDescent="0.25">
      <c r="A5051" s="6">
        <v>30539</v>
      </c>
      <c r="B5051">
        <v>1E-3</v>
      </c>
      <c r="C5051">
        <v>2.2000000000000001E-3</v>
      </c>
      <c r="D5051">
        <v>-2.5000000000000001E-3</v>
      </c>
      <c r="E5051">
        <v>1.2999999999999999E-3</v>
      </c>
      <c r="F5051">
        <v>-2.2000000000000001E-3</v>
      </c>
      <c r="G5051">
        <v>3.7000000000000002E-3</v>
      </c>
      <c r="H5051">
        <v>2.9999999999999997E-4</v>
      </c>
    </row>
    <row r="5052" spans="1:8" x14ac:dyDescent="0.25">
      <c r="A5052" s="6">
        <v>30540</v>
      </c>
      <c r="B5052">
        <v>5.4000000000000003E-3</v>
      </c>
      <c r="C5052">
        <v>-1E-4</v>
      </c>
      <c r="D5052">
        <v>2.0000000000000001E-4</v>
      </c>
      <c r="E5052">
        <v>-8.0000000000000004E-4</v>
      </c>
      <c r="F5052">
        <v>-2.0000000000000001E-4</v>
      </c>
      <c r="G5052">
        <v>3.5999999999999999E-3</v>
      </c>
      <c r="H5052">
        <v>2.9999999999999997E-4</v>
      </c>
    </row>
    <row r="5053" spans="1:8" x14ac:dyDescent="0.25">
      <c r="A5053" s="6">
        <v>30543</v>
      </c>
      <c r="B5053">
        <v>8.3000000000000001E-3</v>
      </c>
      <c r="C5053">
        <v>-2E-3</v>
      </c>
      <c r="D5053">
        <v>-3.5999999999999999E-3</v>
      </c>
      <c r="E5053">
        <v>2.0999999999999999E-3</v>
      </c>
      <c r="F5053">
        <v>-4.0000000000000002E-4</v>
      </c>
      <c r="G5053">
        <v>5.1000000000000004E-3</v>
      </c>
      <c r="H5053">
        <v>2.9999999999999997E-4</v>
      </c>
    </row>
    <row r="5054" spans="1:8" x14ac:dyDescent="0.25">
      <c r="A5054" s="6">
        <v>30544</v>
      </c>
      <c r="B5054">
        <v>-3.4999999999998999E-3</v>
      </c>
      <c r="C5054">
        <v>-1.1999999999999999E-3</v>
      </c>
      <c r="D5054">
        <v>6.8999999999999999E-3</v>
      </c>
      <c r="E5054">
        <v>2.2000000000000001E-3</v>
      </c>
      <c r="F5054">
        <v>2.5999999999999999E-3</v>
      </c>
      <c r="G5054">
        <v>-4.6999999999998996E-3</v>
      </c>
      <c r="H5054">
        <v>2.9999999999999997E-4</v>
      </c>
    </row>
    <row r="5055" spans="1:8" x14ac:dyDescent="0.25">
      <c r="A5055" s="6">
        <v>30545</v>
      </c>
      <c r="B5055">
        <v>9.1000000000000004E-3</v>
      </c>
      <c r="C5055">
        <v>-5.6999999999998996E-3</v>
      </c>
      <c r="D5055">
        <v>7.0999999999998998E-3</v>
      </c>
      <c r="E5055">
        <v>-2E-3</v>
      </c>
      <c r="F5055">
        <v>2.2000000000000001E-3</v>
      </c>
      <c r="G5055">
        <v>-4.3E-3</v>
      </c>
      <c r="H5055">
        <v>2.9999999999999997E-4</v>
      </c>
    </row>
    <row r="5056" spans="1:8" x14ac:dyDescent="0.25">
      <c r="A5056" s="6">
        <v>30546</v>
      </c>
      <c r="B5056">
        <v>-7.7999999999999996E-3</v>
      </c>
      <c r="C5056">
        <v>7.3000000000000001E-3</v>
      </c>
      <c r="D5056">
        <v>2.5000000000000001E-3</v>
      </c>
      <c r="E5056">
        <v>8.0000000000000004E-4</v>
      </c>
      <c r="F5056">
        <v>-1E-3</v>
      </c>
      <c r="G5056">
        <v>-4.0999999999998997E-3</v>
      </c>
      <c r="H5056">
        <v>2.9999999999999997E-4</v>
      </c>
    </row>
    <row r="5057" spans="1:8" x14ac:dyDescent="0.25">
      <c r="A5057" s="6">
        <v>30547</v>
      </c>
      <c r="B5057">
        <v>1.2999999999999999E-3</v>
      </c>
      <c r="C5057">
        <v>-1.6999999999999999E-3</v>
      </c>
      <c r="D5057">
        <v>2.8E-3</v>
      </c>
      <c r="E5057">
        <v>1.4E-3</v>
      </c>
      <c r="F5057">
        <v>2.5999999999999999E-3</v>
      </c>
      <c r="G5057">
        <v>-3.3999999999999998E-3</v>
      </c>
      <c r="H5057">
        <v>2.9999999999999997E-4</v>
      </c>
    </row>
    <row r="5058" spans="1:8" x14ac:dyDescent="0.25">
      <c r="A5058" s="6">
        <v>30550</v>
      </c>
      <c r="B5058">
        <v>5.0000000000000001E-4</v>
      </c>
      <c r="C5058">
        <v>-1.1999999999999999E-3</v>
      </c>
      <c r="D5058">
        <v>6.7000000000000002E-3</v>
      </c>
      <c r="E5058">
        <v>-1E-3</v>
      </c>
      <c r="F5058">
        <v>4.0000000000000001E-3</v>
      </c>
      <c r="G5058">
        <v>-8.3000000000000001E-3</v>
      </c>
      <c r="H5058">
        <v>2.9999999999999997E-4</v>
      </c>
    </row>
    <row r="5059" spans="1:8" x14ac:dyDescent="0.25">
      <c r="A5059" s="6">
        <v>30551</v>
      </c>
      <c r="B5059">
        <v>-0.01</v>
      </c>
      <c r="C5059">
        <v>3.0000000000000001E-3</v>
      </c>
      <c r="D5059">
        <v>9.5999999999999992E-3</v>
      </c>
      <c r="E5059">
        <v>-1.2999999999999999E-3</v>
      </c>
      <c r="F5059">
        <v>3.3E-3</v>
      </c>
      <c r="G5059">
        <v>-1.01E-2</v>
      </c>
      <c r="H5059">
        <v>2.9999999999999997E-4</v>
      </c>
    </row>
    <row r="5060" spans="1:8" x14ac:dyDescent="0.25">
      <c r="A5060" s="6">
        <v>30552</v>
      </c>
      <c r="B5060">
        <v>-9.1000000000000004E-3</v>
      </c>
      <c r="C5060">
        <v>1E-3</v>
      </c>
      <c r="D5060">
        <v>5.4000000000000003E-3</v>
      </c>
      <c r="E5060">
        <v>-2.7000000000000001E-3</v>
      </c>
      <c r="F5060">
        <v>1E-4</v>
      </c>
      <c r="G5060">
        <v>-6.0999999999998998E-3</v>
      </c>
      <c r="H5060">
        <v>2.9999999999999997E-4</v>
      </c>
    </row>
    <row r="5061" spans="1:8" x14ac:dyDescent="0.25">
      <c r="A5061" s="6">
        <v>30553</v>
      </c>
      <c r="B5061">
        <v>-3.2000000000000002E-3</v>
      </c>
      <c r="C5061">
        <v>-3.0000000000000001E-3</v>
      </c>
      <c r="D5061">
        <v>2.7000000000000001E-3</v>
      </c>
      <c r="E5061">
        <v>1.6000000000000001E-3</v>
      </c>
      <c r="F5061">
        <v>-5.9999999999999995E-4</v>
      </c>
      <c r="G5061">
        <v>-4.4999999999999997E-3</v>
      </c>
      <c r="H5061">
        <v>2.9999999999999997E-4</v>
      </c>
    </row>
    <row r="5062" spans="1:8" x14ac:dyDescent="0.25">
      <c r="A5062" s="6">
        <v>30554</v>
      </c>
      <c r="B5062">
        <v>6.4999999999999997E-3</v>
      </c>
      <c r="C5062">
        <v>-6.0999999999998998E-3</v>
      </c>
      <c r="D5062">
        <v>-2.5999999999999999E-3</v>
      </c>
      <c r="E5062">
        <v>-3.2000000000000002E-3</v>
      </c>
      <c r="F5062">
        <v>1.4E-3</v>
      </c>
      <c r="G5062">
        <v>5.8999999999999999E-3</v>
      </c>
      <c r="H5062">
        <v>2.9999999999999997E-4</v>
      </c>
    </row>
    <row r="5063" spans="1:8" x14ac:dyDescent="0.25">
      <c r="A5063" s="6">
        <v>30557</v>
      </c>
      <c r="B5063">
        <v>-4.0000000000000002E-4</v>
      </c>
      <c r="C5063">
        <v>-4.1999999999999997E-3</v>
      </c>
      <c r="D5063">
        <v>-4.0000000000000002E-4</v>
      </c>
      <c r="E5063">
        <v>1E-4</v>
      </c>
      <c r="F5063">
        <v>-4.0000000000000002E-4</v>
      </c>
      <c r="G5063">
        <v>1E-4</v>
      </c>
      <c r="H5063">
        <v>2.9999999999999997E-4</v>
      </c>
    </row>
    <row r="5064" spans="1:8" x14ac:dyDescent="0.25">
      <c r="A5064" s="6">
        <v>30558</v>
      </c>
      <c r="B5064">
        <v>1.9E-3</v>
      </c>
      <c r="C5064">
        <v>-2.9999999999999997E-4</v>
      </c>
      <c r="D5064">
        <v>0</v>
      </c>
      <c r="E5064">
        <v>-1.8E-3</v>
      </c>
      <c r="F5064">
        <v>1.1999999999999999E-3</v>
      </c>
      <c r="G5064">
        <v>4.5999999999999999E-3</v>
      </c>
      <c r="H5064">
        <v>2.9999999999999997E-4</v>
      </c>
    </row>
    <row r="5065" spans="1:8" x14ac:dyDescent="0.25">
      <c r="A5065" s="6">
        <v>30559</v>
      </c>
      <c r="B5065">
        <v>1.01E-2</v>
      </c>
      <c r="C5065">
        <v>-4.5999999999999999E-3</v>
      </c>
      <c r="D5065">
        <v>-4.7999999999999996E-3</v>
      </c>
      <c r="E5065">
        <v>-8.0000000000000004E-4</v>
      </c>
      <c r="F5065">
        <v>-5.9999999999999995E-4</v>
      </c>
      <c r="G5065">
        <v>5.4000000000000003E-3</v>
      </c>
      <c r="H5065">
        <v>2.9999999999999997E-4</v>
      </c>
    </row>
    <row r="5066" spans="1:8" x14ac:dyDescent="0.25">
      <c r="A5066" s="6">
        <v>30560</v>
      </c>
      <c r="B5066">
        <v>-2.0000000000000001E-4</v>
      </c>
      <c r="C5066">
        <v>3.4999999999998999E-3</v>
      </c>
      <c r="D5066">
        <v>-1.8E-3</v>
      </c>
      <c r="E5066">
        <v>-1E-4</v>
      </c>
      <c r="F5066">
        <v>-2.5999999999999999E-3</v>
      </c>
      <c r="G5066">
        <v>4.6999999999998996E-3</v>
      </c>
      <c r="H5066">
        <v>4.0000000000000002E-4</v>
      </c>
    </row>
    <row r="5067" spans="1:8" x14ac:dyDescent="0.25">
      <c r="A5067" s="6">
        <v>30561</v>
      </c>
      <c r="B5067">
        <v>6.0000000000000001E-3</v>
      </c>
      <c r="C5067">
        <v>-2.0000000000000001E-4</v>
      </c>
      <c r="D5067">
        <v>-5.1999999999999998E-3</v>
      </c>
      <c r="E5067">
        <v>-2.0999999999999999E-3</v>
      </c>
      <c r="F5067">
        <v>-2.3999999999999998E-3</v>
      </c>
      <c r="G5067">
        <v>4.4000000000000003E-3</v>
      </c>
      <c r="H5067">
        <v>4.0000000000000002E-4</v>
      </c>
    </row>
    <row r="5068" spans="1:8" x14ac:dyDescent="0.25">
      <c r="A5068" s="6">
        <v>30565</v>
      </c>
      <c r="B5068">
        <v>1.4800000000000001E-2</v>
      </c>
      <c r="C5068">
        <v>-4.8999999999999998E-3</v>
      </c>
      <c r="D5068">
        <v>-3.3E-3</v>
      </c>
      <c r="E5068">
        <v>-1.5E-3</v>
      </c>
      <c r="F5068">
        <v>5.0000000000000001E-4</v>
      </c>
      <c r="G5068">
        <v>5.8999999999999999E-3</v>
      </c>
      <c r="H5068">
        <v>4.0000000000000002E-4</v>
      </c>
    </row>
    <row r="5069" spans="1:8" x14ac:dyDescent="0.25">
      <c r="A5069" s="6">
        <v>30566</v>
      </c>
      <c r="B5069">
        <v>5.0000000000000001E-4</v>
      </c>
      <c r="C5069">
        <v>2.3E-3</v>
      </c>
      <c r="D5069">
        <v>3.8999999999999998E-3</v>
      </c>
      <c r="E5069">
        <v>2.9999999999999997E-4</v>
      </c>
      <c r="F5069">
        <v>1.4E-3</v>
      </c>
      <c r="G5069">
        <v>1E-4</v>
      </c>
      <c r="H5069">
        <v>4.0000000000000002E-4</v>
      </c>
    </row>
    <row r="5070" spans="1:8" x14ac:dyDescent="0.25">
      <c r="A5070" s="6">
        <v>30567</v>
      </c>
      <c r="B5070">
        <v>-1E-4</v>
      </c>
      <c r="C5070">
        <v>3.3E-3</v>
      </c>
      <c r="D5070">
        <v>-5.9999999999999995E-4</v>
      </c>
      <c r="E5070">
        <v>-2.0000000000000001E-4</v>
      </c>
      <c r="F5070">
        <v>1E-3</v>
      </c>
      <c r="G5070">
        <v>8.0000000000000004E-4</v>
      </c>
      <c r="H5070">
        <v>4.0000000000000002E-4</v>
      </c>
    </row>
    <row r="5071" spans="1:8" x14ac:dyDescent="0.25">
      <c r="A5071" s="6">
        <v>30568</v>
      </c>
      <c r="B5071">
        <v>-1.6000000000000001E-3</v>
      </c>
      <c r="C5071">
        <v>4.3E-3</v>
      </c>
      <c r="D5071">
        <v>4.4000000000000003E-3</v>
      </c>
      <c r="E5071">
        <v>-1E-3</v>
      </c>
      <c r="F5071">
        <v>4.0999999999998997E-3</v>
      </c>
      <c r="G5071">
        <v>-4.4999999999999997E-3</v>
      </c>
      <c r="H5071">
        <v>4.0000000000000002E-4</v>
      </c>
    </row>
    <row r="5072" spans="1:8" x14ac:dyDescent="0.25">
      <c r="A5072" s="6">
        <v>30571</v>
      </c>
      <c r="B5072">
        <v>-8.3999999999999995E-3</v>
      </c>
      <c r="C5072">
        <v>5.6999999999998996E-3</v>
      </c>
      <c r="D5072">
        <v>3.2000000000000002E-3</v>
      </c>
      <c r="E5072">
        <v>-1.6000000000000001E-3</v>
      </c>
      <c r="F5072">
        <v>-1E-4</v>
      </c>
      <c r="G5072">
        <v>-2.3999999999999998E-3</v>
      </c>
      <c r="H5072">
        <v>4.0000000000000002E-4</v>
      </c>
    </row>
    <row r="5073" spans="1:8" x14ac:dyDescent="0.25">
      <c r="A5073" s="6">
        <v>30572</v>
      </c>
      <c r="B5073">
        <v>-5.7999999999999996E-3</v>
      </c>
      <c r="C5073">
        <v>-1.2999999999999999E-3</v>
      </c>
      <c r="D5073">
        <v>4.3E-3</v>
      </c>
      <c r="E5073">
        <v>1.4E-3</v>
      </c>
      <c r="F5073">
        <v>2.0000000000000001E-4</v>
      </c>
      <c r="G5073">
        <v>-5.7999999999999996E-3</v>
      </c>
      <c r="H5073">
        <v>4.0000000000000002E-4</v>
      </c>
    </row>
    <row r="5074" spans="1:8" x14ac:dyDescent="0.25">
      <c r="A5074" s="6">
        <v>30573</v>
      </c>
      <c r="B5074">
        <v>2.3999999999999998E-3</v>
      </c>
      <c r="C5074">
        <v>-2.0999999999999999E-3</v>
      </c>
      <c r="D5074">
        <v>2.0000000000000001E-4</v>
      </c>
      <c r="E5074">
        <v>-1E-4</v>
      </c>
      <c r="F5074">
        <v>1.2999999999999999E-3</v>
      </c>
      <c r="G5074">
        <v>-1E-4</v>
      </c>
      <c r="H5074">
        <v>4.0000000000000002E-4</v>
      </c>
    </row>
    <row r="5075" spans="1:8" x14ac:dyDescent="0.25">
      <c r="A5075" s="6">
        <v>30574</v>
      </c>
      <c r="B5075">
        <v>-4.5999999999999999E-3</v>
      </c>
      <c r="C5075">
        <v>2.2000000000000001E-3</v>
      </c>
      <c r="D5075">
        <v>3.3999999999999998E-3</v>
      </c>
      <c r="E5075">
        <v>-2.0000000000000001E-4</v>
      </c>
      <c r="F5075">
        <v>-1.8E-3</v>
      </c>
      <c r="G5075">
        <v>-1.8E-3</v>
      </c>
      <c r="H5075">
        <v>4.0000000000000002E-4</v>
      </c>
    </row>
    <row r="5076" spans="1:8" x14ac:dyDescent="0.25">
      <c r="A5076" s="6">
        <v>30575</v>
      </c>
      <c r="B5076">
        <v>8.5000000000000006E-3</v>
      </c>
      <c r="C5076">
        <v>-6.6E-3</v>
      </c>
      <c r="D5076">
        <v>-3.8E-3</v>
      </c>
      <c r="E5076">
        <v>8.9999999999999998E-4</v>
      </c>
      <c r="F5076">
        <v>-1.5E-3</v>
      </c>
      <c r="G5076">
        <v>3.7000000000000002E-3</v>
      </c>
      <c r="H5076">
        <v>4.0000000000000002E-4</v>
      </c>
    </row>
    <row r="5077" spans="1:8" x14ac:dyDescent="0.25">
      <c r="A5077" s="6">
        <v>30578</v>
      </c>
      <c r="B5077">
        <v>0.01</v>
      </c>
      <c r="C5077">
        <v>-6.9999999999999999E-4</v>
      </c>
      <c r="D5077">
        <v>-3.8999999999999998E-3</v>
      </c>
      <c r="E5077">
        <v>1.1999999999999999E-3</v>
      </c>
      <c r="F5077">
        <v>-2.8E-3</v>
      </c>
      <c r="G5077">
        <v>6.0000000000000001E-3</v>
      </c>
      <c r="H5077">
        <v>4.0000000000000002E-4</v>
      </c>
    </row>
    <row r="5078" spans="1:8" x14ac:dyDescent="0.25">
      <c r="A5078" s="6">
        <v>30579</v>
      </c>
      <c r="B5078">
        <v>7.1999999999999998E-3</v>
      </c>
      <c r="C5078">
        <v>-5.1999999999999998E-3</v>
      </c>
      <c r="D5078">
        <v>-2.9999999999999997E-4</v>
      </c>
      <c r="E5078">
        <v>-1E-4</v>
      </c>
      <c r="F5078">
        <v>2.0000000000000001E-4</v>
      </c>
      <c r="G5078">
        <v>-5.9999999999999995E-4</v>
      </c>
      <c r="H5078">
        <v>4.0000000000000002E-4</v>
      </c>
    </row>
    <row r="5079" spans="1:8" x14ac:dyDescent="0.25">
      <c r="A5079" s="6">
        <v>30580</v>
      </c>
      <c r="B5079">
        <v>-3.8999999999999998E-3</v>
      </c>
      <c r="C5079">
        <v>2.3999999999999998E-3</v>
      </c>
      <c r="D5079">
        <v>1.6999999999999999E-3</v>
      </c>
      <c r="E5079">
        <v>8.0000000000000004E-4</v>
      </c>
      <c r="F5079">
        <v>1E-4</v>
      </c>
      <c r="G5079">
        <v>2.0000000000000001E-4</v>
      </c>
      <c r="H5079">
        <v>4.0000000000000002E-4</v>
      </c>
    </row>
    <row r="5080" spans="1:8" x14ac:dyDescent="0.25">
      <c r="A5080" s="6">
        <v>30581</v>
      </c>
      <c r="B5080">
        <v>7.0999999999998998E-3</v>
      </c>
      <c r="C5080">
        <v>-4.6999999999998996E-3</v>
      </c>
      <c r="D5080">
        <v>-2.7000000000000001E-3</v>
      </c>
      <c r="E5080">
        <v>1.1999999999999999E-3</v>
      </c>
      <c r="F5080">
        <v>2.5999999999999999E-3</v>
      </c>
      <c r="G5080">
        <v>1.5E-3</v>
      </c>
      <c r="H5080">
        <v>4.0000000000000002E-4</v>
      </c>
    </row>
    <row r="5081" spans="1:8" x14ac:dyDescent="0.25">
      <c r="A5081" s="6">
        <v>30582</v>
      </c>
      <c r="B5081">
        <v>-1.5E-3</v>
      </c>
      <c r="C5081">
        <v>2.0000000000000001E-4</v>
      </c>
      <c r="D5081">
        <v>1.6999999999999999E-3</v>
      </c>
      <c r="E5081">
        <v>5.9999999999999995E-4</v>
      </c>
      <c r="F5081">
        <v>2.5999999999999999E-3</v>
      </c>
      <c r="G5081">
        <v>-2.8E-3</v>
      </c>
      <c r="H5081">
        <v>4.0000000000000002E-4</v>
      </c>
    </row>
    <row r="5082" spans="1:8" x14ac:dyDescent="0.25">
      <c r="A5082" s="6">
        <v>30585</v>
      </c>
      <c r="B5082">
        <v>1.2999999999999999E-3</v>
      </c>
      <c r="C5082">
        <v>-4.0000000000000002E-4</v>
      </c>
      <c r="D5082">
        <v>-1.9E-3</v>
      </c>
      <c r="E5082">
        <v>1.4E-3</v>
      </c>
      <c r="F5082">
        <v>6.9999999999999999E-4</v>
      </c>
      <c r="G5082">
        <v>4.0000000000000002E-4</v>
      </c>
      <c r="H5082">
        <v>4.0000000000000002E-4</v>
      </c>
    </row>
    <row r="5083" spans="1:8" x14ac:dyDescent="0.25">
      <c r="A5083" s="6">
        <v>30586</v>
      </c>
      <c r="B5083">
        <v>-8.9999999999999993E-3</v>
      </c>
      <c r="C5083">
        <v>1E-3</v>
      </c>
      <c r="D5083">
        <v>3.4999999999998999E-3</v>
      </c>
      <c r="E5083">
        <v>4.5999999999999999E-3</v>
      </c>
      <c r="F5083">
        <v>-8.0000000000000004E-4</v>
      </c>
      <c r="G5083">
        <v>-6.4000000000000003E-3</v>
      </c>
      <c r="H5083">
        <v>4.0000000000000002E-4</v>
      </c>
    </row>
    <row r="5084" spans="1:8" x14ac:dyDescent="0.25">
      <c r="A5084" s="6">
        <v>30587</v>
      </c>
      <c r="B5084">
        <v>-2.7000000000000001E-3</v>
      </c>
      <c r="C5084">
        <v>-5.9999999999999995E-4</v>
      </c>
      <c r="D5084">
        <v>2.9999999999999997E-4</v>
      </c>
      <c r="E5084">
        <v>2.0999999999999999E-3</v>
      </c>
      <c r="F5084">
        <v>1.1999999999999999E-3</v>
      </c>
      <c r="G5084">
        <v>-8.0000000000000004E-4</v>
      </c>
      <c r="H5084">
        <v>4.0000000000000002E-4</v>
      </c>
    </row>
    <row r="5085" spans="1:8" x14ac:dyDescent="0.25">
      <c r="A5085" s="6">
        <v>30588</v>
      </c>
      <c r="B5085">
        <v>-4.0000000000000001E-3</v>
      </c>
      <c r="C5085">
        <v>2.7000000000000001E-3</v>
      </c>
      <c r="D5085">
        <v>4.0999999999998997E-3</v>
      </c>
      <c r="E5085">
        <v>2.0999999999999999E-3</v>
      </c>
      <c r="F5085">
        <v>8.9999999999999998E-4</v>
      </c>
      <c r="G5085">
        <v>-2.3E-3</v>
      </c>
      <c r="H5085">
        <v>4.0000000000000002E-4</v>
      </c>
    </row>
    <row r="5086" spans="1:8" x14ac:dyDescent="0.25">
      <c r="A5086" s="6">
        <v>30589</v>
      </c>
      <c r="B5086">
        <v>-6.7999999999999996E-3</v>
      </c>
      <c r="C5086">
        <v>2E-3</v>
      </c>
      <c r="D5086">
        <v>1.9E-3</v>
      </c>
      <c r="E5086">
        <v>2.0999999999999999E-3</v>
      </c>
      <c r="F5086">
        <v>1E-4</v>
      </c>
      <c r="G5086">
        <v>-3.5999999999999999E-3</v>
      </c>
      <c r="H5086">
        <v>4.0000000000000002E-4</v>
      </c>
    </row>
    <row r="5087" spans="1:8" x14ac:dyDescent="0.25">
      <c r="A5087" s="6">
        <v>30592</v>
      </c>
      <c r="B5087">
        <v>-2.8E-3</v>
      </c>
      <c r="C5087">
        <v>-4.0999999999998997E-3</v>
      </c>
      <c r="D5087">
        <v>2.0999999999999999E-3</v>
      </c>
      <c r="E5087">
        <v>1.1999999999999999E-3</v>
      </c>
      <c r="F5087">
        <v>1E-4</v>
      </c>
      <c r="G5087">
        <v>-6.0000000000000001E-3</v>
      </c>
      <c r="H5087">
        <v>4.0000000000000002E-4</v>
      </c>
    </row>
    <row r="5088" spans="1:8" x14ac:dyDescent="0.25">
      <c r="A5088" s="6">
        <v>30593</v>
      </c>
      <c r="B5088">
        <v>2.5999999999999999E-3</v>
      </c>
      <c r="C5088">
        <v>-3.4999999999998999E-3</v>
      </c>
      <c r="D5088">
        <v>-1.8E-3</v>
      </c>
      <c r="E5088">
        <v>-4.5999999999999999E-3</v>
      </c>
      <c r="F5088">
        <v>5.9999999999999995E-4</v>
      </c>
      <c r="G5088">
        <v>2.0000000000000001E-4</v>
      </c>
      <c r="H5088">
        <v>4.0000000000000002E-4</v>
      </c>
    </row>
    <row r="5089" spans="1:8" x14ac:dyDescent="0.25">
      <c r="A5089" s="6">
        <v>30594</v>
      </c>
      <c r="B5089">
        <v>6.7999999999999996E-3</v>
      </c>
      <c r="C5089">
        <v>-5.4999999999999997E-3</v>
      </c>
      <c r="D5089">
        <v>-2.2000000000000001E-3</v>
      </c>
      <c r="E5089">
        <v>-2.5000000000000001E-3</v>
      </c>
      <c r="F5089">
        <v>-2.9999999999999997E-4</v>
      </c>
      <c r="G5089">
        <v>-1.9E-3</v>
      </c>
      <c r="H5089">
        <v>4.0000000000000002E-4</v>
      </c>
    </row>
    <row r="5090" spans="1:8" x14ac:dyDescent="0.25">
      <c r="A5090" s="6">
        <v>30595</v>
      </c>
      <c r="B5090">
        <v>1.2699999999999999E-2</v>
      </c>
      <c r="C5090">
        <v>-9.7000000000000003E-3</v>
      </c>
      <c r="D5090">
        <v>-3.4999999999998999E-3</v>
      </c>
      <c r="E5090">
        <v>-2.9999999999999997E-4</v>
      </c>
      <c r="F5090">
        <v>3.5999999999999999E-3</v>
      </c>
      <c r="G5090">
        <v>1.5E-3</v>
      </c>
      <c r="H5090">
        <v>4.0000000000000002E-4</v>
      </c>
    </row>
    <row r="5091" spans="1:8" x14ac:dyDescent="0.25">
      <c r="A5091" s="6">
        <v>30596</v>
      </c>
      <c r="B5091">
        <v>2.8E-3</v>
      </c>
      <c r="C5091">
        <v>-1E-4</v>
      </c>
      <c r="D5091">
        <v>-5.7999999999999996E-3</v>
      </c>
      <c r="E5091">
        <v>2.0000000000000001E-4</v>
      </c>
      <c r="F5091">
        <v>-2E-3</v>
      </c>
      <c r="G5091">
        <v>6.0999999999998998E-3</v>
      </c>
      <c r="H5091">
        <v>4.0000000000000002E-4</v>
      </c>
    </row>
    <row r="5092" spans="1:8" x14ac:dyDescent="0.25">
      <c r="A5092" s="6">
        <v>30599</v>
      </c>
      <c r="B5092">
        <v>7.1999999999999998E-3</v>
      </c>
      <c r="C5092">
        <v>-6.6E-3</v>
      </c>
      <c r="D5092">
        <v>3.5999999999999999E-3</v>
      </c>
      <c r="E5092">
        <v>6.9999999999999999E-4</v>
      </c>
      <c r="F5092">
        <v>5.4999999999999997E-3</v>
      </c>
      <c r="G5092">
        <v>-2.8999999999999998E-3</v>
      </c>
      <c r="H5092">
        <v>4.0000000000000002E-4</v>
      </c>
    </row>
    <row r="5093" spans="1:8" x14ac:dyDescent="0.25">
      <c r="A5093" s="6">
        <v>30600</v>
      </c>
      <c r="B5093">
        <v>-1.1599999999999999E-2</v>
      </c>
      <c r="C5093">
        <v>8.1999999999999001E-3</v>
      </c>
      <c r="D5093">
        <v>2.8999999999999998E-3</v>
      </c>
      <c r="E5093">
        <v>2.3999999999999998E-3</v>
      </c>
      <c r="F5093">
        <v>6.9999999999999999E-4</v>
      </c>
      <c r="G5093">
        <v>1.1000000000000001E-3</v>
      </c>
      <c r="H5093">
        <v>4.0000000000000002E-4</v>
      </c>
    </row>
    <row r="5094" spans="1:8" x14ac:dyDescent="0.25">
      <c r="A5094" s="6">
        <v>30601</v>
      </c>
      <c r="B5094">
        <v>-6.1999999999999998E-3</v>
      </c>
      <c r="C5094">
        <v>-1.1000000000000001E-3</v>
      </c>
      <c r="D5094">
        <v>8.3000000000000001E-3</v>
      </c>
      <c r="E5094">
        <v>3.0000000000000001E-3</v>
      </c>
      <c r="F5094">
        <v>4.6999999999998996E-3</v>
      </c>
      <c r="G5094">
        <v>-5.0000000000000001E-3</v>
      </c>
      <c r="H5094">
        <v>4.0000000000000002E-4</v>
      </c>
    </row>
    <row r="5095" spans="1:8" x14ac:dyDescent="0.25">
      <c r="A5095" s="6">
        <v>30602</v>
      </c>
      <c r="B5095">
        <v>-5.0000000000000001E-4</v>
      </c>
      <c r="C5095">
        <v>-3.8E-3</v>
      </c>
      <c r="D5095">
        <v>3.4999999999998999E-3</v>
      </c>
      <c r="E5095">
        <v>-4.0000000000000002E-4</v>
      </c>
      <c r="F5095">
        <v>2.3999999999999998E-3</v>
      </c>
      <c r="G5095">
        <v>-3.0000000000000001E-3</v>
      </c>
      <c r="H5095">
        <v>4.0000000000000002E-4</v>
      </c>
    </row>
    <row r="5096" spans="1:8" x14ac:dyDescent="0.25">
      <c r="A5096" s="6">
        <v>30603</v>
      </c>
      <c r="B5096">
        <v>0</v>
      </c>
      <c r="C5096">
        <v>-8.9999999999999998E-4</v>
      </c>
      <c r="D5096">
        <v>3.0000000000000001E-3</v>
      </c>
      <c r="E5096">
        <v>-3.3999999999999998E-3</v>
      </c>
      <c r="F5096">
        <v>2.8E-3</v>
      </c>
      <c r="G5096">
        <v>-2.3999999999999998E-3</v>
      </c>
      <c r="H5096">
        <v>4.0000000000000002E-4</v>
      </c>
    </row>
    <row r="5097" spans="1:8" x14ac:dyDescent="0.25">
      <c r="A5097" s="6">
        <v>30606</v>
      </c>
      <c r="B5097">
        <v>1E-3</v>
      </c>
      <c r="C5097">
        <v>-2.5999999999999999E-3</v>
      </c>
      <c r="D5097">
        <v>3.2000000000000002E-3</v>
      </c>
      <c r="E5097">
        <v>-2.7000000000000001E-3</v>
      </c>
      <c r="F5097">
        <v>4.0999999999998997E-3</v>
      </c>
      <c r="G5097">
        <v>8.9999999999999998E-4</v>
      </c>
      <c r="H5097">
        <v>4.0000000000000002E-4</v>
      </c>
    </row>
    <row r="5098" spans="1:8" x14ac:dyDescent="0.25">
      <c r="A5098" s="6">
        <v>30607</v>
      </c>
      <c r="B5098">
        <v>-1.5800000000000002E-2</v>
      </c>
      <c r="C5098">
        <v>2.5000000000000001E-3</v>
      </c>
      <c r="D5098">
        <v>1.6299999999999999E-2</v>
      </c>
      <c r="E5098">
        <v>2.2000000000000001E-3</v>
      </c>
      <c r="F5098">
        <v>7.1999999999999998E-3</v>
      </c>
      <c r="G5098">
        <v>-8.0000000000000002E-3</v>
      </c>
      <c r="H5098">
        <v>4.0000000000000002E-4</v>
      </c>
    </row>
    <row r="5099" spans="1:8" x14ac:dyDescent="0.25">
      <c r="A5099" s="6">
        <v>30608</v>
      </c>
      <c r="B5099">
        <v>-8.3000000000000001E-3</v>
      </c>
      <c r="C5099">
        <v>-5.1999999999999998E-3</v>
      </c>
      <c r="D5099">
        <v>3.3999999999999998E-3</v>
      </c>
      <c r="E5099">
        <v>-6.9999999999999999E-4</v>
      </c>
      <c r="F5099">
        <v>2.0999999999999999E-3</v>
      </c>
      <c r="G5099">
        <v>-2E-3</v>
      </c>
      <c r="H5099">
        <v>4.0000000000000002E-4</v>
      </c>
    </row>
    <row r="5100" spans="1:8" x14ac:dyDescent="0.25">
      <c r="A5100" s="6">
        <v>30609</v>
      </c>
      <c r="B5100">
        <v>1.8E-3</v>
      </c>
      <c r="C5100">
        <v>-4.0000000000000002E-4</v>
      </c>
      <c r="D5100">
        <v>4.0000000000000002E-4</v>
      </c>
      <c r="E5100">
        <v>-2.0999999999999999E-3</v>
      </c>
      <c r="F5100">
        <v>5.0000000000000001E-4</v>
      </c>
      <c r="G5100">
        <v>-4.0000000000000002E-4</v>
      </c>
      <c r="H5100">
        <v>4.0000000000000002E-4</v>
      </c>
    </row>
    <row r="5101" spans="1:8" x14ac:dyDescent="0.25">
      <c r="A5101" s="6">
        <v>30610</v>
      </c>
      <c r="B5101">
        <v>-7.1999999999999998E-3</v>
      </c>
      <c r="C5101">
        <v>2.8E-3</v>
      </c>
      <c r="D5101">
        <v>4.5999999999999999E-3</v>
      </c>
      <c r="E5101">
        <v>-1.1000000000000001E-3</v>
      </c>
      <c r="F5101">
        <v>1E-3</v>
      </c>
      <c r="G5101">
        <v>-1.8E-3</v>
      </c>
      <c r="H5101">
        <v>4.0000000000000002E-4</v>
      </c>
    </row>
    <row r="5102" spans="1:8" x14ac:dyDescent="0.25">
      <c r="A5102" s="6">
        <v>30613</v>
      </c>
      <c r="B5102">
        <v>-1.5E-3</v>
      </c>
      <c r="C5102">
        <v>-8.6E-3</v>
      </c>
      <c r="D5102">
        <v>2.2000000000000001E-3</v>
      </c>
      <c r="E5102">
        <v>6.9999999999999999E-4</v>
      </c>
      <c r="F5102">
        <v>1E-4</v>
      </c>
      <c r="G5102">
        <v>1E-3</v>
      </c>
      <c r="H5102">
        <v>4.0000000000000002E-4</v>
      </c>
    </row>
    <row r="5103" spans="1:8" x14ac:dyDescent="0.25">
      <c r="A5103" s="6">
        <v>30614</v>
      </c>
      <c r="B5103">
        <v>2.5999999999999999E-3</v>
      </c>
      <c r="C5103">
        <v>-2E-3</v>
      </c>
      <c r="D5103">
        <v>-1E-3</v>
      </c>
      <c r="E5103">
        <v>-2.9999999999999997E-4</v>
      </c>
      <c r="F5103">
        <v>-8.0000000000000004E-4</v>
      </c>
      <c r="G5103">
        <v>4.3E-3</v>
      </c>
      <c r="H5103">
        <v>4.0000000000000002E-4</v>
      </c>
    </row>
    <row r="5104" spans="1:8" x14ac:dyDescent="0.25">
      <c r="A5104" s="6">
        <v>30615</v>
      </c>
      <c r="B5104">
        <v>-5.5999999999999999E-3</v>
      </c>
      <c r="C5104">
        <v>2.8E-3</v>
      </c>
      <c r="D5104">
        <v>-2.9999999999999997E-4</v>
      </c>
      <c r="E5104">
        <v>1.5E-3</v>
      </c>
      <c r="F5104">
        <v>-3.0000000000000001E-3</v>
      </c>
      <c r="G5104">
        <v>5.9999999999999995E-4</v>
      </c>
      <c r="H5104">
        <v>4.0000000000000002E-4</v>
      </c>
    </row>
    <row r="5105" spans="1:8" x14ac:dyDescent="0.25">
      <c r="A5105" s="6">
        <v>30616</v>
      </c>
      <c r="B5105">
        <v>-3.3E-3</v>
      </c>
      <c r="C5105">
        <v>-2.9999999999999997E-4</v>
      </c>
      <c r="D5105">
        <v>1.8E-3</v>
      </c>
      <c r="E5105">
        <v>2.9999999999999997E-4</v>
      </c>
      <c r="F5105">
        <v>-2.8E-3</v>
      </c>
      <c r="G5105">
        <v>-2.8999999999999998E-3</v>
      </c>
      <c r="H5105">
        <v>4.0000000000000002E-4</v>
      </c>
    </row>
    <row r="5106" spans="1:8" x14ac:dyDescent="0.25">
      <c r="A5106" s="6">
        <v>30617</v>
      </c>
      <c r="B5106">
        <v>-7.9000000000000008E-3</v>
      </c>
      <c r="C5106">
        <v>3.0000000000000001E-3</v>
      </c>
      <c r="D5106">
        <v>3.7000000000000002E-3</v>
      </c>
      <c r="E5106">
        <v>-1.6000000000000001E-3</v>
      </c>
      <c r="F5106">
        <v>2.2000000000000001E-3</v>
      </c>
      <c r="G5106">
        <v>-2.5000000000000001E-3</v>
      </c>
      <c r="H5106">
        <v>4.0000000000000002E-4</v>
      </c>
    </row>
    <row r="5107" spans="1:8" x14ac:dyDescent="0.25">
      <c r="A5107" s="6">
        <v>30620</v>
      </c>
      <c r="B5107">
        <v>-1E-3</v>
      </c>
      <c r="C5107">
        <v>-4.4000000000000003E-3</v>
      </c>
      <c r="D5107">
        <v>7.0999999999998998E-3</v>
      </c>
      <c r="E5107">
        <v>-1.1000000000000001E-3</v>
      </c>
      <c r="F5107">
        <v>2.2000000000000001E-3</v>
      </c>
      <c r="G5107">
        <v>-5.6999999999998996E-3</v>
      </c>
      <c r="H5107">
        <v>4.0000000000000002E-4</v>
      </c>
    </row>
    <row r="5108" spans="1:8" x14ac:dyDescent="0.25">
      <c r="A5108" s="6">
        <v>30621</v>
      </c>
      <c r="B5108">
        <v>-2.9999999999999997E-4</v>
      </c>
      <c r="C5108">
        <v>-6.3E-3</v>
      </c>
      <c r="D5108">
        <v>6.9999999999999999E-4</v>
      </c>
      <c r="E5108">
        <v>3.4999999999998999E-3</v>
      </c>
      <c r="F5108">
        <v>-1.1999999999999999E-3</v>
      </c>
      <c r="G5108">
        <v>-3.0999999999999999E-3</v>
      </c>
      <c r="H5108">
        <v>2.9999999999999997E-4</v>
      </c>
    </row>
    <row r="5109" spans="1:8" x14ac:dyDescent="0.25">
      <c r="A5109" s="6">
        <v>30622</v>
      </c>
      <c r="B5109">
        <v>7.7000000000000002E-3</v>
      </c>
      <c r="C5109">
        <v>-3.2000000000000002E-3</v>
      </c>
      <c r="D5109">
        <v>-3.0999999999999999E-3</v>
      </c>
      <c r="E5109">
        <v>5.9999999999999995E-4</v>
      </c>
      <c r="F5109">
        <v>1E-4</v>
      </c>
      <c r="G5109">
        <v>-2.9999999999999997E-4</v>
      </c>
      <c r="H5109">
        <v>2.9999999999999997E-4</v>
      </c>
    </row>
    <row r="5110" spans="1:8" x14ac:dyDescent="0.25">
      <c r="A5110" s="6">
        <v>30623</v>
      </c>
      <c r="B5110">
        <v>-6.0000000000000001E-3</v>
      </c>
      <c r="C5110">
        <v>6.7999999999999996E-3</v>
      </c>
      <c r="D5110">
        <v>2.0000000000000001E-4</v>
      </c>
      <c r="E5110">
        <v>-6.9999999999999999E-4</v>
      </c>
      <c r="F5110">
        <v>-1.1000000000000001E-3</v>
      </c>
      <c r="G5110">
        <v>-8.9999999999999998E-4</v>
      </c>
      <c r="H5110">
        <v>2.9999999999999997E-4</v>
      </c>
    </row>
    <row r="5111" spans="1:8" x14ac:dyDescent="0.25">
      <c r="A5111" s="6">
        <v>30624</v>
      </c>
      <c r="B5111">
        <v>-5.7999999999999996E-3</v>
      </c>
      <c r="C5111">
        <v>1.8E-3</v>
      </c>
      <c r="D5111">
        <v>3.8E-3</v>
      </c>
      <c r="E5111">
        <v>-1.1999999999999999E-3</v>
      </c>
      <c r="F5111">
        <v>2.8999999999999998E-3</v>
      </c>
      <c r="G5111">
        <v>-1.4E-3</v>
      </c>
      <c r="H5111">
        <v>2.9999999999999997E-4</v>
      </c>
    </row>
    <row r="5112" spans="1:8" x14ac:dyDescent="0.25">
      <c r="A5112" s="6">
        <v>30627</v>
      </c>
      <c r="B5112">
        <v>-4.0000000000000001E-3</v>
      </c>
      <c r="C5112">
        <v>-1.4E-3</v>
      </c>
      <c r="D5112">
        <v>3.3E-3</v>
      </c>
      <c r="E5112">
        <v>-1.5E-3</v>
      </c>
      <c r="F5112">
        <v>3.0000000000000001E-3</v>
      </c>
      <c r="G5112">
        <v>-3.4999999999998999E-3</v>
      </c>
      <c r="H5112">
        <v>2.9999999999999997E-4</v>
      </c>
    </row>
    <row r="5113" spans="1:8" x14ac:dyDescent="0.25">
      <c r="A5113" s="6">
        <v>30628</v>
      </c>
      <c r="B5113">
        <v>-2.2000000000000001E-3</v>
      </c>
      <c r="C5113">
        <v>-1.2999999999999999E-3</v>
      </c>
      <c r="D5113">
        <v>1E-3</v>
      </c>
      <c r="E5113">
        <v>1.5E-3</v>
      </c>
      <c r="F5113">
        <v>5.0000000000000001E-4</v>
      </c>
      <c r="G5113">
        <v>-5.9999999999999995E-4</v>
      </c>
      <c r="H5113">
        <v>2.9999999999999997E-4</v>
      </c>
    </row>
    <row r="5114" spans="1:8" x14ac:dyDescent="0.25">
      <c r="A5114" s="6">
        <v>30629</v>
      </c>
      <c r="B5114">
        <v>1.06E-2</v>
      </c>
      <c r="C5114">
        <v>-8.1999999999999001E-3</v>
      </c>
      <c r="D5114">
        <v>-8.0000000000000004E-4</v>
      </c>
      <c r="E5114">
        <v>-1.4E-3</v>
      </c>
      <c r="F5114">
        <v>2.9999999999999997E-4</v>
      </c>
      <c r="G5114">
        <v>6.9999999999999999E-4</v>
      </c>
      <c r="H5114">
        <v>2.9999999999999997E-4</v>
      </c>
    </row>
    <row r="5115" spans="1:8" x14ac:dyDescent="0.25">
      <c r="A5115" s="6">
        <v>30630</v>
      </c>
      <c r="B5115">
        <v>3.3999999999999998E-3</v>
      </c>
      <c r="C5115">
        <v>2.5999999999999999E-3</v>
      </c>
      <c r="D5115">
        <v>-5.4000000000000003E-3</v>
      </c>
      <c r="E5115">
        <v>2E-3</v>
      </c>
      <c r="F5115">
        <v>-1E-4</v>
      </c>
      <c r="G5115">
        <v>5.5999999999999999E-3</v>
      </c>
      <c r="H5115">
        <v>2.9999999999999997E-4</v>
      </c>
    </row>
    <row r="5116" spans="1:8" x14ac:dyDescent="0.25">
      <c r="A5116" s="6">
        <v>30631</v>
      </c>
      <c r="B5116">
        <v>1.2E-2</v>
      </c>
      <c r="C5116">
        <v>-1.1000000000000001E-3</v>
      </c>
      <c r="D5116">
        <v>-8.8000000000000005E-3</v>
      </c>
      <c r="E5116">
        <v>4.0000000000000002E-4</v>
      </c>
      <c r="F5116">
        <v>-3.7000000000000002E-3</v>
      </c>
      <c r="G5116">
        <v>2.2000000000000001E-3</v>
      </c>
      <c r="H5116">
        <v>2.9999999999999997E-4</v>
      </c>
    </row>
    <row r="5117" spans="1:8" x14ac:dyDescent="0.25">
      <c r="A5117" s="6">
        <v>30634</v>
      </c>
      <c r="B5117">
        <v>3.8E-3</v>
      </c>
      <c r="C5117">
        <v>4.4999999999999997E-3</v>
      </c>
      <c r="D5117">
        <v>-9.1999999999999998E-3</v>
      </c>
      <c r="E5117">
        <v>8.0000000000000004E-4</v>
      </c>
      <c r="F5117">
        <v>-3.2000000000000002E-3</v>
      </c>
      <c r="G5117">
        <v>3.2000000000000002E-3</v>
      </c>
      <c r="H5117">
        <v>2.9999999999999997E-4</v>
      </c>
    </row>
    <row r="5118" spans="1:8" x14ac:dyDescent="0.25">
      <c r="A5118" s="6">
        <v>30635</v>
      </c>
      <c r="B5118">
        <v>-5.5999999999999999E-3</v>
      </c>
      <c r="C5118">
        <v>6.9999999999999004E-3</v>
      </c>
      <c r="D5118">
        <v>-6.9999999999999999E-4</v>
      </c>
      <c r="E5118">
        <v>-2.0000000000000001E-4</v>
      </c>
      <c r="F5118">
        <v>-1.1999999999999999E-3</v>
      </c>
      <c r="G5118">
        <v>-1E-3</v>
      </c>
      <c r="H5118">
        <v>2.9999999999999997E-4</v>
      </c>
    </row>
    <row r="5119" spans="1:8" x14ac:dyDescent="0.25">
      <c r="A5119" s="6">
        <v>30636</v>
      </c>
      <c r="B5119">
        <v>3.8999999999999998E-3</v>
      </c>
      <c r="C5119">
        <v>-1.4E-3</v>
      </c>
      <c r="D5119">
        <v>1.1999999999999999E-3</v>
      </c>
      <c r="E5119">
        <v>-2.9999999999999997E-4</v>
      </c>
      <c r="F5119">
        <v>-1.9E-3</v>
      </c>
      <c r="G5119">
        <v>4.0000000000000002E-4</v>
      </c>
      <c r="H5119">
        <v>2.9999999999999997E-4</v>
      </c>
    </row>
    <row r="5120" spans="1:8" x14ac:dyDescent="0.25">
      <c r="A5120" s="6">
        <v>30637</v>
      </c>
      <c r="B5120">
        <v>5.9999999999999995E-4</v>
      </c>
      <c r="C5120">
        <v>3.4999999999998999E-3</v>
      </c>
      <c r="D5120">
        <v>4.0000000000000002E-4</v>
      </c>
      <c r="E5120">
        <v>-2.5999999999999999E-3</v>
      </c>
      <c r="F5120">
        <v>2.2000000000000001E-3</v>
      </c>
      <c r="G5120">
        <v>-2.2000000000000001E-3</v>
      </c>
      <c r="H5120">
        <v>2.9999999999999997E-4</v>
      </c>
    </row>
    <row r="5121" spans="1:8" x14ac:dyDescent="0.25">
      <c r="A5121" s="6">
        <v>30638</v>
      </c>
      <c r="B5121">
        <v>-3.8999999999999998E-3</v>
      </c>
      <c r="C5121">
        <v>6.0000000000000001E-3</v>
      </c>
      <c r="D5121">
        <v>-2.5999999999999999E-3</v>
      </c>
      <c r="E5121">
        <v>-2.5999999999999999E-3</v>
      </c>
      <c r="F5121">
        <v>-2.3999999999999998E-3</v>
      </c>
      <c r="G5121">
        <v>-8.9999999999999998E-4</v>
      </c>
      <c r="H5121">
        <v>2.9999999999999997E-4</v>
      </c>
    </row>
    <row r="5122" spans="1:8" x14ac:dyDescent="0.25">
      <c r="A5122" s="6">
        <v>30641</v>
      </c>
      <c r="B5122">
        <v>5.1000000000000004E-3</v>
      </c>
      <c r="C5122">
        <v>-1.6000000000000001E-3</v>
      </c>
      <c r="D5122">
        <v>-1.5E-3</v>
      </c>
      <c r="E5122">
        <v>1E-4</v>
      </c>
      <c r="F5122">
        <v>2.9999999999999997E-4</v>
      </c>
      <c r="G5122">
        <v>2E-3</v>
      </c>
      <c r="H5122">
        <v>2.9999999999999997E-4</v>
      </c>
    </row>
    <row r="5123" spans="1:8" x14ac:dyDescent="0.25">
      <c r="A5123" s="6">
        <v>30642</v>
      </c>
      <c r="B5123">
        <v>3.8999999999999998E-3</v>
      </c>
      <c r="C5123">
        <v>-8.9999999999999998E-4</v>
      </c>
      <c r="D5123">
        <v>7.1999999999999998E-3</v>
      </c>
      <c r="E5123">
        <v>-2.5999999999999999E-3</v>
      </c>
      <c r="F5123">
        <v>2.0999999999999999E-3</v>
      </c>
      <c r="G5123">
        <v>-1.6999999999999999E-3</v>
      </c>
      <c r="H5123">
        <v>2.9999999999999997E-4</v>
      </c>
    </row>
    <row r="5124" spans="1:8" x14ac:dyDescent="0.25">
      <c r="A5124" s="6">
        <v>30643</v>
      </c>
      <c r="B5124">
        <v>2.0000000000000001E-4</v>
      </c>
      <c r="C5124">
        <v>2.2000000000000001E-3</v>
      </c>
      <c r="D5124">
        <v>5.1999999999999998E-3</v>
      </c>
      <c r="E5124">
        <v>1.6999999999999999E-3</v>
      </c>
      <c r="F5124">
        <v>3.7000000000000002E-3</v>
      </c>
      <c r="G5124">
        <v>-6.9999999999999999E-4</v>
      </c>
      <c r="H5124">
        <v>2.9999999999999997E-4</v>
      </c>
    </row>
    <row r="5125" spans="1:8" x14ac:dyDescent="0.25">
      <c r="A5125" s="6">
        <v>30645</v>
      </c>
      <c r="B5125">
        <v>2E-3</v>
      </c>
      <c r="C5125">
        <v>8.9999999999999998E-4</v>
      </c>
      <c r="D5125">
        <v>1.6999999999999999E-3</v>
      </c>
      <c r="E5125">
        <v>1E-4</v>
      </c>
      <c r="F5125">
        <v>1E-3</v>
      </c>
      <c r="G5125">
        <v>-3.3E-3</v>
      </c>
      <c r="H5125">
        <v>2.9999999999999997E-4</v>
      </c>
    </row>
    <row r="5126" spans="1:8" x14ac:dyDescent="0.25">
      <c r="A5126" s="6">
        <v>30648</v>
      </c>
      <c r="B5126">
        <v>-3.5999999999999999E-3</v>
      </c>
      <c r="C5126">
        <v>1.9E-3</v>
      </c>
      <c r="D5126">
        <v>2.0999999999999999E-3</v>
      </c>
      <c r="E5126">
        <v>1.5E-3</v>
      </c>
      <c r="F5126">
        <v>1.8E-3</v>
      </c>
      <c r="G5126">
        <v>-1.6000000000000001E-3</v>
      </c>
      <c r="H5126">
        <v>2.9999999999999997E-4</v>
      </c>
    </row>
    <row r="5127" spans="1:8" x14ac:dyDescent="0.25">
      <c r="A5127" s="6">
        <v>30649</v>
      </c>
      <c r="B5127">
        <v>6.8999999999999999E-3</v>
      </c>
      <c r="C5127">
        <v>-1.6999999999999999E-3</v>
      </c>
      <c r="D5127">
        <v>-2E-3</v>
      </c>
      <c r="E5127">
        <v>-2.8E-3</v>
      </c>
      <c r="F5127">
        <v>4.5999999999999999E-3</v>
      </c>
      <c r="G5127">
        <v>1.4E-3</v>
      </c>
      <c r="H5127">
        <v>2.9999999999999997E-4</v>
      </c>
    </row>
    <row r="5128" spans="1:8" x14ac:dyDescent="0.25">
      <c r="A5128" s="6">
        <v>30650</v>
      </c>
      <c r="B5128">
        <v>-6.8999999999999999E-3</v>
      </c>
      <c r="C5128">
        <v>7.7000000000000002E-3</v>
      </c>
      <c r="D5128">
        <v>0</v>
      </c>
      <c r="E5128">
        <v>-2.7000000000000001E-3</v>
      </c>
      <c r="F5128">
        <v>-1.8E-3</v>
      </c>
      <c r="G5128">
        <v>-2.8E-3</v>
      </c>
      <c r="H5128">
        <v>2.9999999999999997E-4</v>
      </c>
    </row>
    <row r="5129" spans="1:8" x14ac:dyDescent="0.25">
      <c r="A5129" s="6">
        <v>30651</v>
      </c>
      <c r="B5129">
        <v>2.9999999999999997E-4</v>
      </c>
      <c r="C5129">
        <v>-2.0000000000000001E-4</v>
      </c>
      <c r="D5129">
        <v>2.7000000000000001E-3</v>
      </c>
      <c r="E5129">
        <v>8.9999999999999998E-4</v>
      </c>
      <c r="F5129">
        <v>2.5999999999999999E-3</v>
      </c>
      <c r="G5129">
        <v>1.4E-3</v>
      </c>
      <c r="H5129">
        <v>2.9999999999999997E-4</v>
      </c>
    </row>
    <row r="5130" spans="1:8" x14ac:dyDescent="0.25">
      <c r="A5130" s="6">
        <v>30652</v>
      </c>
      <c r="B5130">
        <v>-6.4999999999999997E-3</v>
      </c>
      <c r="C5130">
        <v>2.5999999999999999E-3</v>
      </c>
      <c r="D5130">
        <v>4.0999999999998997E-3</v>
      </c>
      <c r="E5130">
        <v>4.0000000000000002E-4</v>
      </c>
      <c r="F5130">
        <v>3.4999999999998999E-3</v>
      </c>
      <c r="G5130">
        <v>4.1999999999999997E-3</v>
      </c>
      <c r="H5130">
        <v>2.9999999999999997E-4</v>
      </c>
    </row>
    <row r="5131" spans="1:8" x14ac:dyDescent="0.25">
      <c r="A5131" s="6">
        <v>30655</v>
      </c>
      <c r="B5131">
        <v>0</v>
      </c>
      <c r="C5131">
        <v>-2.8999999999999998E-3</v>
      </c>
      <c r="D5131">
        <v>3.3999999999999998E-3</v>
      </c>
      <c r="E5131">
        <v>-1.1999999999999999E-3</v>
      </c>
      <c r="F5131">
        <v>5.7999999999999996E-3</v>
      </c>
      <c r="G5131">
        <v>1.1000000000000001E-3</v>
      </c>
      <c r="H5131">
        <v>2.9999999999999997E-4</v>
      </c>
    </row>
    <row r="5132" spans="1:8" x14ac:dyDescent="0.25">
      <c r="A5132" s="6">
        <v>30656</v>
      </c>
      <c r="B5132">
        <v>-1.9E-3</v>
      </c>
      <c r="C5132">
        <v>1.1999999999999999E-3</v>
      </c>
      <c r="D5132">
        <v>-8.9999999999999998E-4</v>
      </c>
      <c r="E5132">
        <v>0</v>
      </c>
      <c r="F5132">
        <v>1E-4</v>
      </c>
      <c r="G5132">
        <v>-1.5E-3</v>
      </c>
      <c r="H5132">
        <v>2.9999999999999997E-4</v>
      </c>
    </row>
    <row r="5133" spans="1:8" x14ac:dyDescent="0.25">
      <c r="A5133" s="6">
        <v>30657</v>
      </c>
      <c r="B5133">
        <v>2.0999999999999999E-3</v>
      </c>
      <c r="C5133">
        <v>-1.6000000000000001E-3</v>
      </c>
      <c r="D5133">
        <v>-1.5E-3</v>
      </c>
      <c r="E5133">
        <v>-5.0000000000000001E-4</v>
      </c>
      <c r="F5133">
        <v>-4.0000000000000002E-4</v>
      </c>
      <c r="G5133">
        <v>-5.9999999999999995E-4</v>
      </c>
      <c r="H5133">
        <v>2.9999999999999997E-4</v>
      </c>
    </row>
    <row r="5134" spans="1:8" x14ac:dyDescent="0.25">
      <c r="A5134" s="6">
        <v>30658</v>
      </c>
      <c r="B5134">
        <v>-4.7999999999999996E-3</v>
      </c>
      <c r="C5134">
        <v>2.9999999999999997E-4</v>
      </c>
      <c r="D5134">
        <v>5.3E-3</v>
      </c>
      <c r="E5134">
        <v>1E-3</v>
      </c>
      <c r="F5134">
        <v>8.0000000000000004E-4</v>
      </c>
      <c r="G5134">
        <v>1.6999999999999999E-3</v>
      </c>
      <c r="H5134">
        <v>2.9999999999999997E-4</v>
      </c>
    </row>
    <row r="5135" spans="1:8" x14ac:dyDescent="0.25">
      <c r="A5135" s="6">
        <v>30659</v>
      </c>
      <c r="B5135">
        <v>0</v>
      </c>
      <c r="C5135">
        <v>2.9999999999999997E-4</v>
      </c>
      <c r="D5135">
        <v>8.0000000000000004E-4</v>
      </c>
      <c r="E5135">
        <v>2.2000000000000001E-3</v>
      </c>
      <c r="F5135">
        <v>2.7000000000000001E-3</v>
      </c>
      <c r="G5135">
        <v>1.8E-3</v>
      </c>
      <c r="H5135">
        <v>2.9999999999999997E-4</v>
      </c>
    </row>
    <row r="5136" spans="1:8" x14ac:dyDescent="0.25">
      <c r="A5136" s="6">
        <v>30662</v>
      </c>
      <c r="B5136">
        <v>1.1999999999999999E-3</v>
      </c>
      <c r="C5136">
        <v>-3.0000000000000001E-3</v>
      </c>
      <c r="D5136">
        <v>6.9999999999999999E-4</v>
      </c>
      <c r="E5136">
        <v>3.8E-3</v>
      </c>
      <c r="F5136">
        <v>2.0000000000000001E-4</v>
      </c>
      <c r="G5136">
        <v>-6.9999999999999999E-4</v>
      </c>
      <c r="H5136">
        <v>2.9999999999999997E-4</v>
      </c>
    </row>
    <row r="5137" spans="1:8" x14ac:dyDescent="0.25">
      <c r="A5137" s="6">
        <v>30663</v>
      </c>
      <c r="B5137">
        <v>-3.8E-3</v>
      </c>
      <c r="C5137">
        <v>1.6000000000000001E-3</v>
      </c>
      <c r="D5137">
        <v>2.8999999999999998E-3</v>
      </c>
      <c r="E5137">
        <v>-2.9999999999999997E-4</v>
      </c>
      <c r="F5137">
        <v>1E-3</v>
      </c>
      <c r="G5137">
        <v>-1.4E-3</v>
      </c>
      <c r="H5137">
        <v>2.9999999999999997E-4</v>
      </c>
    </row>
    <row r="5138" spans="1:8" x14ac:dyDescent="0.25">
      <c r="A5138" s="6">
        <v>30664</v>
      </c>
      <c r="B5138">
        <v>-9.7000000000000003E-3</v>
      </c>
      <c r="C5138">
        <v>3.3999999999999998E-3</v>
      </c>
      <c r="D5138">
        <v>4.4999999999999997E-3</v>
      </c>
      <c r="E5138">
        <v>2.3E-3</v>
      </c>
      <c r="F5138">
        <v>-2.0000000000000001E-4</v>
      </c>
      <c r="G5138">
        <v>-2.7000000000000001E-3</v>
      </c>
      <c r="H5138">
        <v>2.9999999999999997E-4</v>
      </c>
    </row>
    <row r="5139" spans="1:8" x14ac:dyDescent="0.25">
      <c r="A5139" s="6">
        <v>30665</v>
      </c>
      <c r="B5139">
        <v>-8.6E-3</v>
      </c>
      <c r="C5139">
        <v>5.1999999999999998E-3</v>
      </c>
      <c r="D5139">
        <v>2.0999999999999999E-3</v>
      </c>
      <c r="E5139">
        <v>2.0999999999999999E-3</v>
      </c>
      <c r="F5139">
        <v>-1E-3</v>
      </c>
      <c r="G5139">
        <v>-2.3E-3</v>
      </c>
      <c r="H5139">
        <v>2.9999999999999997E-4</v>
      </c>
    </row>
    <row r="5140" spans="1:8" x14ac:dyDescent="0.25">
      <c r="A5140" s="6">
        <v>30666</v>
      </c>
      <c r="B5140">
        <v>3.0000000000000001E-3</v>
      </c>
      <c r="C5140">
        <v>-3.3E-3</v>
      </c>
      <c r="D5140">
        <v>-3.8999999999999998E-3</v>
      </c>
      <c r="E5140">
        <v>-5.0000000000000001E-4</v>
      </c>
      <c r="F5140">
        <v>-4.0000000000000002E-4</v>
      </c>
      <c r="G5140">
        <v>5.9999999999999995E-4</v>
      </c>
      <c r="H5140">
        <v>2.9999999999999997E-4</v>
      </c>
    </row>
    <row r="5141" spans="1:8" x14ac:dyDescent="0.25">
      <c r="A5141" s="6">
        <v>30669</v>
      </c>
      <c r="B5141">
        <v>-5.0000000000000001E-4</v>
      </c>
      <c r="C5141">
        <v>-2.3999999999999998E-3</v>
      </c>
      <c r="D5141">
        <v>-8.0000000000000004E-4</v>
      </c>
      <c r="E5141">
        <v>-5.0000000000000001E-4</v>
      </c>
      <c r="F5141">
        <v>5.9999999999999995E-4</v>
      </c>
      <c r="G5141">
        <v>2E-3</v>
      </c>
      <c r="H5141">
        <v>2.9999999999999997E-4</v>
      </c>
    </row>
    <row r="5142" spans="1:8" x14ac:dyDescent="0.25">
      <c r="A5142" s="6">
        <v>30670</v>
      </c>
      <c r="B5142">
        <v>-2.3999999999999998E-3</v>
      </c>
      <c r="C5142">
        <v>-8.9999999999999998E-4</v>
      </c>
      <c r="D5142">
        <v>8.9999999999999998E-4</v>
      </c>
      <c r="E5142">
        <v>-4.0000000000000002E-4</v>
      </c>
      <c r="F5142">
        <v>-1.6999999999999999E-3</v>
      </c>
      <c r="G5142">
        <v>-1.6999999999999999E-3</v>
      </c>
      <c r="H5142">
        <v>2.9999999999999997E-4</v>
      </c>
    </row>
    <row r="5143" spans="1:8" x14ac:dyDescent="0.25">
      <c r="A5143" s="6">
        <v>30671</v>
      </c>
      <c r="B5143">
        <v>7.1999999999999998E-3</v>
      </c>
      <c r="C5143">
        <v>-5.5999999999999999E-3</v>
      </c>
      <c r="D5143">
        <v>-1.8E-3</v>
      </c>
      <c r="E5143">
        <v>-1E-4</v>
      </c>
      <c r="F5143">
        <v>1E-4</v>
      </c>
      <c r="G5143">
        <v>-3.0000000000000001E-3</v>
      </c>
      <c r="H5143">
        <v>2.9999999999999997E-4</v>
      </c>
    </row>
    <row r="5144" spans="1:8" x14ac:dyDescent="0.25">
      <c r="A5144" s="6">
        <v>30672</v>
      </c>
      <c r="B5144">
        <v>-1.9E-3</v>
      </c>
      <c r="C5144">
        <v>3.5999999999999999E-3</v>
      </c>
      <c r="D5144">
        <v>-2.2000000000000001E-3</v>
      </c>
      <c r="E5144">
        <v>3.5999999999999999E-3</v>
      </c>
      <c r="F5144">
        <v>1E-4</v>
      </c>
      <c r="G5144">
        <v>1.5E-3</v>
      </c>
      <c r="H5144">
        <v>2.9999999999999997E-4</v>
      </c>
    </row>
    <row r="5145" spans="1:8" x14ac:dyDescent="0.25">
      <c r="A5145" s="6">
        <v>30673</v>
      </c>
      <c r="B5145">
        <v>-2.9999999999999997E-4</v>
      </c>
      <c r="C5145">
        <v>6.9999999999999999E-4</v>
      </c>
      <c r="D5145">
        <v>-1E-3</v>
      </c>
      <c r="E5145">
        <v>0</v>
      </c>
      <c r="F5145">
        <v>-2.0999999999999999E-3</v>
      </c>
      <c r="G5145">
        <v>-1.8E-3</v>
      </c>
      <c r="H5145">
        <v>2.9999999999999997E-4</v>
      </c>
    </row>
    <row r="5146" spans="1:8" x14ac:dyDescent="0.25">
      <c r="A5146" s="6">
        <v>30677</v>
      </c>
      <c r="B5146">
        <v>6.6E-3</v>
      </c>
      <c r="C5146">
        <v>-6.9999999999999004E-3</v>
      </c>
      <c r="D5146">
        <v>6.9999999999999999E-4</v>
      </c>
      <c r="E5146">
        <v>5.9999999999999995E-4</v>
      </c>
      <c r="F5146">
        <v>2E-3</v>
      </c>
      <c r="G5146">
        <v>-4.0000000000000002E-4</v>
      </c>
      <c r="H5146">
        <v>2.9999999999999997E-4</v>
      </c>
    </row>
    <row r="5147" spans="1:8" x14ac:dyDescent="0.25">
      <c r="A5147" s="6">
        <v>30678</v>
      </c>
      <c r="B5147">
        <v>2.0999999999999999E-3</v>
      </c>
      <c r="C5147">
        <v>-4.0999999999998997E-3</v>
      </c>
      <c r="D5147">
        <v>6.7000000000000002E-3</v>
      </c>
      <c r="E5147">
        <v>4.4000000000000003E-3</v>
      </c>
      <c r="F5147">
        <v>2.0999999999999999E-3</v>
      </c>
      <c r="G5147">
        <v>1.9E-3</v>
      </c>
      <c r="H5147">
        <v>2.9999999999999997E-4</v>
      </c>
    </row>
    <row r="5148" spans="1:8" x14ac:dyDescent="0.25">
      <c r="A5148" s="6">
        <v>30679</v>
      </c>
      <c r="B5148">
        <v>-1.6999999999999999E-3</v>
      </c>
      <c r="C5148">
        <v>3.0000000000000001E-3</v>
      </c>
      <c r="D5148">
        <v>-2.0999999999999999E-3</v>
      </c>
      <c r="E5148">
        <v>-5.0000000000000001E-4</v>
      </c>
      <c r="F5148">
        <v>-6.9999999999999999E-4</v>
      </c>
      <c r="G5148">
        <v>-2.5000000000000001E-3</v>
      </c>
      <c r="H5148">
        <v>2.9999999999999997E-4</v>
      </c>
    </row>
    <row r="5149" spans="1:8" x14ac:dyDescent="0.25">
      <c r="A5149" s="6">
        <v>30680</v>
      </c>
      <c r="B5149">
        <v>2E-3</v>
      </c>
      <c r="C5149">
        <v>4.6999999999998996E-3</v>
      </c>
      <c r="D5149">
        <v>-2.8E-3</v>
      </c>
      <c r="E5149">
        <v>-1.6999999999999999E-3</v>
      </c>
      <c r="F5149">
        <v>-1.6999999999999999E-3</v>
      </c>
      <c r="G5149">
        <v>-1.1000000000000001E-3</v>
      </c>
      <c r="H5149">
        <v>2.9999999999999997E-4</v>
      </c>
    </row>
    <row r="5150" spans="1:8" x14ac:dyDescent="0.25">
      <c r="A5150" s="6">
        <v>30684</v>
      </c>
      <c r="B5150">
        <v>-4.5999999999999999E-3</v>
      </c>
      <c r="C5150">
        <v>5.1999999999999998E-3</v>
      </c>
      <c r="D5150">
        <v>1E-3</v>
      </c>
      <c r="E5150">
        <v>-2.9999999999999997E-4</v>
      </c>
      <c r="F5150">
        <v>-1.1999999999999999E-3</v>
      </c>
      <c r="G5150">
        <v>-4.0000000000000001E-3</v>
      </c>
      <c r="H5150">
        <v>4.0000000000000002E-4</v>
      </c>
    </row>
    <row r="5151" spans="1:8" x14ac:dyDescent="0.25">
      <c r="A5151" s="6">
        <v>30685</v>
      </c>
      <c r="B5151">
        <v>1.4800000000000001E-2</v>
      </c>
      <c r="C5151">
        <v>-6.4000000000000003E-3</v>
      </c>
      <c r="D5151">
        <v>-4.0000000000000002E-4</v>
      </c>
      <c r="E5151">
        <v>-3.5999999999999999E-3</v>
      </c>
      <c r="F5151">
        <v>-6.9999999999999999E-4</v>
      </c>
      <c r="G5151">
        <v>-7.4999999999999997E-3</v>
      </c>
      <c r="H5151">
        <v>4.0000000000000002E-4</v>
      </c>
    </row>
    <row r="5152" spans="1:8" x14ac:dyDescent="0.25">
      <c r="A5152" s="6">
        <v>30686</v>
      </c>
      <c r="B5152">
        <v>1.26E-2</v>
      </c>
      <c r="C5152">
        <v>-1.5E-3</v>
      </c>
      <c r="D5152">
        <v>-3.8E-3</v>
      </c>
      <c r="E5152">
        <v>-5.6999999999998996E-3</v>
      </c>
      <c r="F5152">
        <v>2.0000000000000001E-4</v>
      </c>
      <c r="G5152">
        <v>-1E-4</v>
      </c>
      <c r="H5152">
        <v>4.0000000000000002E-4</v>
      </c>
    </row>
    <row r="5153" spans="1:8" x14ac:dyDescent="0.25">
      <c r="A5153" s="6">
        <v>30687</v>
      </c>
      <c r="B5153">
        <v>4.0999999999998997E-3</v>
      </c>
      <c r="C5153">
        <v>4.8999999999999998E-3</v>
      </c>
      <c r="D5153">
        <v>5.0000000000000001E-4</v>
      </c>
      <c r="E5153">
        <v>-4.3E-3</v>
      </c>
      <c r="F5153">
        <v>5.0000000000000001E-4</v>
      </c>
      <c r="G5153">
        <v>1E-3</v>
      </c>
      <c r="H5153">
        <v>4.0000000000000002E-4</v>
      </c>
    </row>
    <row r="5154" spans="1:8" x14ac:dyDescent="0.25">
      <c r="A5154" s="6">
        <v>30690</v>
      </c>
      <c r="B5154">
        <v>-1.6000000000000001E-3</v>
      </c>
      <c r="C5154">
        <v>3.2000000000000002E-3</v>
      </c>
      <c r="D5154">
        <v>4.6999999999998996E-3</v>
      </c>
      <c r="E5154">
        <v>0</v>
      </c>
      <c r="F5154">
        <v>1E-3</v>
      </c>
      <c r="G5154">
        <v>5.0000000000000001E-4</v>
      </c>
      <c r="H5154">
        <v>4.0000000000000002E-4</v>
      </c>
    </row>
    <row r="5155" spans="1:8" x14ac:dyDescent="0.25">
      <c r="A5155" s="6">
        <v>30691</v>
      </c>
      <c r="B5155">
        <v>-4.0000000000000001E-3</v>
      </c>
      <c r="C5155">
        <v>4.5999999999999999E-3</v>
      </c>
      <c r="D5155">
        <v>3.2000000000000002E-3</v>
      </c>
      <c r="E5155">
        <v>-2.0000000000000001E-4</v>
      </c>
      <c r="F5155">
        <v>2.8E-3</v>
      </c>
      <c r="G5155">
        <v>4.0000000000000002E-4</v>
      </c>
      <c r="H5155">
        <v>4.0000000000000002E-4</v>
      </c>
    </row>
    <row r="5156" spans="1:8" x14ac:dyDescent="0.25">
      <c r="A5156" s="6">
        <v>30692</v>
      </c>
      <c r="B5156">
        <v>-1.1000000000000001E-3</v>
      </c>
      <c r="C5156">
        <v>1E-3</v>
      </c>
      <c r="D5156">
        <v>2.3E-3</v>
      </c>
      <c r="E5156">
        <v>-8.0000000000000004E-4</v>
      </c>
      <c r="F5156">
        <v>2.8E-3</v>
      </c>
      <c r="G5156">
        <v>-1.5E-3</v>
      </c>
      <c r="H5156">
        <v>4.0000000000000002E-4</v>
      </c>
    </row>
    <row r="5157" spans="1:8" x14ac:dyDescent="0.25">
      <c r="A5157" s="6">
        <v>30693</v>
      </c>
      <c r="B5157">
        <v>-5.9999999999999995E-4</v>
      </c>
      <c r="C5157">
        <v>2.5000000000000001E-3</v>
      </c>
      <c r="D5157">
        <v>5.1999999999999998E-3</v>
      </c>
      <c r="E5157">
        <v>-8.9999999999999998E-4</v>
      </c>
      <c r="F5157">
        <v>4.3E-3</v>
      </c>
      <c r="G5157">
        <v>1.8E-3</v>
      </c>
      <c r="H5157">
        <v>4.0000000000000002E-4</v>
      </c>
    </row>
    <row r="5158" spans="1:8" x14ac:dyDescent="0.25">
      <c r="A5158" s="6">
        <v>30694</v>
      </c>
      <c r="B5158">
        <v>-3.8E-3</v>
      </c>
      <c r="C5158">
        <v>2.3E-3</v>
      </c>
      <c r="D5158">
        <v>4.7999999999999996E-3</v>
      </c>
      <c r="E5158">
        <v>-1.6999999999999999E-3</v>
      </c>
      <c r="F5158">
        <v>-1E-4</v>
      </c>
      <c r="G5158">
        <v>-2.3999999999999998E-3</v>
      </c>
      <c r="H5158">
        <v>4.0000000000000002E-4</v>
      </c>
    </row>
    <row r="5159" spans="1:8" x14ac:dyDescent="0.25">
      <c r="A5159" s="6">
        <v>30697</v>
      </c>
      <c r="B5159">
        <v>-2.0000000000000001E-4</v>
      </c>
      <c r="C5159">
        <v>-2.0000000000000001E-4</v>
      </c>
      <c r="D5159">
        <v>-1.5E-3</v>
      </c>
      <c r="E5159">
        <v>4.6999999999998996E-3</v>
      </c>
      <c r="F5159">
        <v>5.9999999999999995E-4</v>
      </c>
      <c r="G5159">
        <v>-2.3E-3</v>
      </c>
      <c r="H5159">
        <v>4.0000000000000002E-4</v>
      </c>
    </row>
    <row r="5160" spans="1:8" x14ac:dyDescent="0.25">
      <c r="A5160" s="6">
        <v>30698</v>
      </c>
      <c r="B5160">
        <v>2.8999999999999998E-3</v>
      </c>
      <c r="C5160">
        <v>-1.9E-3</v>
      </c>
      <c r="D5160">
        <v>-1E-4</v>
      </c>
      <c r="E5160">
        <v>-1.6999999999999999E-3</v>
      </c>
      <c r="F5160">
        <v>-6.9999999999999999E-4</v>
      </c>
      <c r="G5160">
        <v>-1E-4</v>
      </c>
      <c r="H5160">
        <v>4.0000000000000002E-4</v>
      </c>
    </row>
    <row r="5161" spans="1:8" x14ac:dyDescent="0.25">
      <c r="A5161" s="6">
        <v>30699</v>
      </c>
      <c r="B5161">
        <v>-1.6999999999999999E-3</v>
      </c>
      <c r="C5161">
        <v>2.5999999999999999E-3</v>
      </c>
      <c r="D5161">
        <v>1.9E-3</v>
      </c>
      <c r="E5161">
        <v>1.2999999999999999E-3</v>
      </c>
      <c r="F5161">
        <v>4.0000000000000002E-4</v>
      </c>
      <c r="G5161">
        <v>-1.2999999999999999E-3</v>
      </c>
      <c r="H5161">
        <v>4.0000000000000002E-4</v>
      </c>
    </row>
    <row r="5162" spans="1:8" x14ac:dyDescent="0.25">
      <c r="A5162" s="6">
        <v>30700</v>
      </c>
      <c r="B5162">
        <v>-3.3999999999999998E-3</v>
      </c>
      <c r="C5162">
        <v>1.9E-3</v>
      </c>
      <c r="D5162">
        <v>3.3999999999999998E-3</v>
      </c>
      <c r="E5162">
        <v>0</v>
      </c>
      <c r="F5162">
        <v>1E-3</v>
      </c>
      <c r="G5162">
        <v>-2.7000000000000001E-3</v>
      </c>
      <c r="H5162">
        <v>4.0000000000000002E-4</v>
      </c>
    </row>
    <row r="5163" spans="1:8" x14ac:dyDescent="0.25">
      <c r="A5163" s="6">
        <v>30701</v>
      </c>
      <c r="B5163">
        <v>-6.1999999999999998E-3</v>
      </c>
      <c r="C5163">
        <v>1.6999999999999999E-3</v>
      </c>
      <c r="D5163">
        <v>4.8999999999999998E-3</v>
      </c>
      <c r="E5163">
        <v>1.5E-3</v>
      </c>
      <c r="F5163">
        <v>1.2999999999999999E-3</v>
      </c>
      <c r="G5163">
        <v>-2.2000000000000001E-3</v>
      </c>
      <c r="H5163">
        <v>4.0000000000000002E-4</v>
      </c>
    </row>
    <row r="5164" spans="1:8" x14ac:dyDescent="0.25">
      <c r="A5164" s="6">
        <v>30704</v>
      </c>
      <c r="B5164">
        <v>-9.1999999999999998E-3</v>
      </c>
      <c r="C5164">
        <v>-2.0999999999999999E-3</v>
      </c>
      <c r="D5164">
        <v>1.03E-2</v>
      </c>
      <c r="E5164">
        <v>5.0000000000000001E-4</v>
      </c>
      <c r="F5164">
        <v>2.3999999999999998E-3</v>
      </c>
      <c r="G5164">
        <v>-2.5999999999999999E-3</v>
      </c>
      <c r="H5164">
        <v>4.0000000000000002E-4</v>
      </c>
    </row>
    <row r="5165" spans="1:8" x14ac:dyDescent="0.25">
      <c r="A5165" s="6">
        <v>30705</v>
      </c>
      <c r="B5165">
        <v>3.3E-3</v>
      </c>
      <c r="C5165">
        <v>-5.8999999999999999E-3</v>
      </c>
      <c r="D5165">
        <v>6.4000000000000003E-3</v>
      </c>
      <c r="E5165">
        <v>1.6999999999999999E-3</v>
      </c>
      <c r="F5165">
        <v>2.7000000000000001E-3</v>
      </c>
      <c r="G5165">
        <v>-3.0000000000000001E-3</v>
      </c>
      <c r="H5165">
        <v>4.0000000000000002E-4</v>
      </c>
    </row>
    <row r="5166" spans="1:8" x14ac:dyDescent="0.25">
      <c r="A5166" s="6">
        <v>30706</v>
      </c>
      <c r="B5166">
        <v>-5.8999999999999999E-3</v>
      </c>
      <c r="C5166">
        <v>3.4999999999998999E-3</v>
      </c>
      <c r="D5166">
        <v>6.6E-3</v>
      </c>
      <c r="E5166">
        <v>2.0999999999999999E-3</v>
      </c>
      <c r="F5166">
        <v>2.8E-3</v>
      </c>
      <c r="G5166">
        <v>-5.0000000000000001E-4</v>
      </c>
      <c r="H5166">
        <v>4.0000000000000002E-4</v>
      </c>
    </row>
    <row r="5167" spans="1:8" x14ac:dyDescent="0.25">
      <c r="A5167" s="6">
        <v>30707</v>
      </c>
      <c r="B5167">
        <v>-4.6999999999998996E-3</v>
      </c>
      <c r="C5167">
        <v>2.9999999999999997E-4</v>
      </c>
      <c r="D5167">
        <v>5.4000000000000003E-3</v>
      </c>
      <c r="E5167">
        <v>-2.5999999999999999E-3</v>
      </c>
      <c r="F5167">
        <v>1.4E-3</v>
      </c>
      <c r="G5167">
        <v>5.0000000000000001E-4</v>
      </c>
      <c r="H5167">
        <v>4.0000000000000002E-4</v>
      </c>
    </row>
    <row r="5168" spans="1:8" x14ac:dyDescent="0.25">
      <c r="A5168" s="6">
        <v>30708</v>
      </c>
      <c r="B5168">
        <v>-2.3E-3</v>
      </c>
      <c r="C5168">
        <v>-4.1999999999999997E-3</v>
      </c>
      <c r="D5168">
        <v>7.0999999999998998E-3</v>
      </c>
      <c r="E5168">
        <v>1.2999999999999999E-3</v>
      </c>
      <c r="F5168">
        <v>3.5999999999999999E-3</v>
      </c>
      <c r="G5168">
        <v>2.9999999999999997E-4</v>
      </c>
      <c r="H5168">
        <v>4.0000000000000002E-4</v>
      </c>
    </row>
    <row r="5169" spans="1:8" x14ac:dyDescent="0.25">
      <c r="A5169" s="6">
        <v>30711</v>
      </c>
      <c r="B5169">
        <v>-8.5000000000000006E-3</v>
      </c>
      <c r="C5169">
        <v>-4.4999999999999997E-3</v>
      </c>
      <c r="D5169">
        <v>1.18999999999999E-2</v>
      </c>
      <c r="E5169">
        <v>1.4E-3</v>
      </c>
      <c r="F5169">
        <v>4.4000000000000003E-3</v>
      </c>
      <c r="G5169">
        <v>-2.7000000000000001E-3</v>
      </c>
      <c r="H5169">
        <v>4.0000000000000002E-4</v>
      </c>
    </row>
    <row r="5170" spans="1:8" x14ac:dyDescent="0.25">
      <c r="A5170" s="6">
        <v>30712</v>
      </c>
      <c r="B5170">
        <v>5.0000000000000001E-4</v>
      </c>
      <c r="C5170">
        <v>-6.4999999999999997E-3</v>
      </c>
      <c r="D5170">
        <v>1.6000000000000001E-3</v>
      </c>
      <c r="E5170">
        <v>-1.6000000000000001E-3</v>
      </c>
      <c r="F5170">
        <v>-2.9999999999999997E-4</v>
      </c>
      <c r="G5170">
        <v>2E-3</v>
      </c>
      <c r="H5170">
        <v>4.0000000000000002E-4</v>
      </c>
    </row>
    <row r="5171" spans="1:8" x14ac:dyDescent="0.25">
      <c r="A5171" s="6">
        <v>30713</v>
      </c>
      <c r="B5171">
        <v>-4.8999999999999998E-3</v>
      </c>
      <c r="C5171">
        <v>-1.2999999999999999E-3</v>
      </c>
      <c r="D5171">
        <v>2.3999999999999998E-3</v>
      </c>
      <c r="E5171">
        <v>2.3E-3</v>
      </c>
      <c r="F5171">
        <v>2.9999999999999997E-4</v>
      </c>
      <c r="G5171">
        <v>-2.8999999999999998E-3</v>
      </c>
      <c r="H5171">
        <v>4.0000000000000002E-4</v>
      </c>
    </row>
    <row r="5172" spans="1:8" x14ac:dyDescent="0.25">
      <c r="A5172" s="6">
        <v>30714</v>
      </c>
      <c r="B5172">
        <v>3.0000000000000001E-3</v>
      </c>
      <c r="C5172">
        <v>-4.4999999999999997E-3</v>
      </c>
      <c r="D5172">
        <v>-1.6000000000000001E-3</v>
      </c>
      <c r="E5172">
        <v>-8.9999999999999998E-4</v>
      </c>
      <c r="F5172">
        <v>1E-4</v>
      </c>
      <c r="G5172">
        <v>-2.3E-3</v>
      </c>
      <c r="H5172">
        <v>4.0000000000000002E-4</v>
      </c>
    </row>
    <row r="5173" spans="1:8" x14ac:dyDescent="0.25">
      <c r="A5173" s="6">
        <v>30715</v>
      </c>
      <c r="B5173">
        <v>-1.34E-2</v>
      </c>
      <c r="C5173">
        <v>6.8999999999999999E-3</v>
      </c>
      <c r="D5173">
        <v>6.9999999999999004E-3</v>
      </c>
      <c r="E5173">
        <v>1E-4</v>
      </c>
      <c r="F5173">
        <v>3.0000000000000001E-3</v>
      </c>
      <c r="G5173">
        <v>-1E-3</v>
      </c>
      <c r="H5173">
        <v>4.0000000000000002E-4</v>
      </c>
    </row>
    <row r="5174" spans="1:8" x14ac:dyDescent="0.25">
      <c r="A5174" s="6">
        <v>30718</v>
      </c>
      <c r="B5174">
        <v>-1.67E-2</v>
      </c>
      <c r="C5174">
        <v>-1E-3</v>
      </c>
      <c r="D5174">
        <v>1.06E-2</v>
      </c>
      <c r="E5174">
        <v>1.8E-3</v>
      </c>
      <c r="F5174">
        <v>1.1000000000000001E-3</v>
      </c>
      <c r="G5174">
        <v>-4.0000000000000001E-3</v>
      </c>
      <c r="H5174">
        <v>4.0000000000000002E-4</v>
      </c>
    </row>
    <row r="5175" spans="1:8" x14ac:dyDescent="0.25">
      <c r="A5175" s="6">
        <v>30719</v>
      </c>
      <c r="B5175">
        <v>1.1999999999999999E-3</v>
      </c>
      <c r="C5175">
        <v>-0.01</v>
      </c>
      <c r="D5175">
        <v>-1.2999999999999999E-3</v>
      </c>
      <c r="E5175">
        <v>-5.0000000000000001E-4</v>
      </c>
      <c r="F5175">
        <v>-2.5999999999999999E-3</v>
      </c>
      <c r="G5175">
        <v>-6.9999999999999999E-4</v>
      </c>
      <c r="H5175">
        <v>4.0000000000000002E-4</v>
      </c>
    </row>
    <row r="5176" spans="1:8" x14ac:dyDescent="0.25">
      <c r="A5176" s="6">
        <v>30720</v>
      </c>
      <c r="B5176">
        <v>-1.7299999999999999E-2</v>
      </c>
      <c r="C5176">
        <v>7.0999999999998998E-3</v>
      </c>
      <c r="D5176">
        <v>8.1999999999999001E-3</v>
      </c>
      <c r="E5176">
        <v>3.0999999999999999E-3</v>
      </c>
      <c r="F5176">
        <v>1E-4</v>
      </c>
      <c r="G5176">
        <v>1E-4</v>
      </c>
      <c r="H5176">
        <v>4.0000000000000002E-4</v>
      </c>
    </row>
    <row r="5177" spans="1:8" x14ac:dyDescent="0.25">
      <c r="A5177" s="6">
        <v>30721</v>
      </c>
      <c r="B5177">
        <v>-5.1000000000000004E-3</v>
      </c>
      <c r="C5177">
        <v>-8.0000000000000002E-3</v>
      </c>
      <c r="D5177">
        <v>8.0000000000000004E-4</v>
      </c>
      <c r="E5177">
        <v>2.0000000000000001E-4</v>
      </c>
      <c r="F5177">
        <v>6.9999999999999999E-4</v>
      </c>
      <c r="G5177">
        <v>1.6999999999999999E-3</v>
      </c>
      <c r="H5177">
        <v>4.0000000000000002E-4</v>
      </c>
    </row>
    <row r="5178" spans="1:8" x14ac:dyDescent="0.25">
      <c r="A5178" s="6">
        <v>30722</v>
      </c>
      <c r="B5178">
        <v>5.1000000000000004E-3</v>
      </c>
      <c r="C5178">
        <v>-8.0000000000000004E-4</v>
      </c>
      <c r="D5178">
        <v>-7.0999999999998998E-3</v>
      </c>
      <c r="E5178">
        <v>1.1999999999999999E-3</v>
      </c>
      <c r="F5178">
        <v>-8.0000000000000004E-4</v>
      </c>
      <c r="G5178">
        <v>2.3E-3</v>
      </c>
      <c r="H5178">
        <v>4.0000000000000002E-4</v>
      </c>
    </row>
    <row r="5179" spans="1:8" x14ac:dyDescent="0.25">
      <c r="A5179" s="6">
        <v>30725</v>
      </c>
      <c r="B5179">
        <v>-9.7000000000000003E-3</v>
      </c>
      <c r="C5179">
        <v>-2.3E-3</v>
      </c>
      <c r="D5179">
        <v>4.0000000000000001E-3</v>
      </c>
      <c r="E5179">
        <v>1.9E-3</v>
      </c>
      <c r="F5179">
        <v>-1.2999999999999999E-3</v>
      </c>
      <c r="G5179">
        <v>2E-3</v>
      </c>
      <c r="H5179">
        <v>4.0000000000000002E-4</v>
      </c>
    </row>
    <row r="5180" spans="1:8" x14ac:dyDescent="0.25">
      <c r="A5180" s="6">
        <v>30726</v>
      </c>
      <c r="B5180">
        <v>9.1999999999999998E-3</v>
      </c>
      <c r="C5180">
        <v>-5.3E-3</v>
      </c>
      <c r="D5180">
        <v>-3.3E-3</v>
      </c>
      <c r="E5180">
        <v>-3.2000000000000002E-3</v>
      </c>
      <c r="F5180">
        <v>2.7000000000000001E-3</v>
      </c>
      <c r="G5180">
        <v>4.1999999999999997E-3</v>
      </c>
      <c r="H5180">
        <v>4.0000000000000002E-4</v>
      </c>
    </row>
    <row r="5181" spans="1:8" x14ac:dyDescent="0.25">
      <c r="A5181" s="6">
        <v>30727</v>
      </c>
      <c r="B5181">
        <v>-1.5E-3</v>
      </c>
      <c r="C5181">
        <v>3.3E-3</v>
      </c>
      <c r="D5181">
        <v>0</v>
      </c>
      <c r="E5181">
        <v>3.3E-3</v>
      </c>
      <c r="F5181">
        <v>-1E-3</v>
      </c>
      <c r="G5181">
        <v>3.2000000000000002E-3</v>
      </c>
      <c r="H5181">
        <v>4.0000000000000002E-4</v>
      </c>
    </row>
    <row r="5182" spans="1:8" x14ac:dyDescent="0.25">
      <c r="A5182" s="6">
        <v>30728</v>
      </c>
      <c r="B5182">
        <v>-2.0999999999999999E-3</v>
      </c>
      <c r="C5182">
        <v>-1E-3</v>
      </c>
      <c r="D5182">
        <v>2.5000000000000001E-3</v>
      </c>
      <c r="E5182">
        <v>5.0000000000000001E-4</v>
      </c>
      <c r="F5182">
        <v>2.8999999999999998E-3</v>
      </c>
      <c r="G5182">
        <v>1E-4</v>
      </c>
      <c r="H5182">
        <v>4.0000000000000002E-4</v>
      </c>
    </row>
    <row r="5183" spans="1:8" x14ac:dyDescent="0.25">
      <c r="A5183" s="6">
        <v>30729</v>
      </c>
      <c r="B5183">
        <v>-2.7000000000000001E-3</v>
      </c>
      <c r="C5183">
        <v>2.7000000000000001E-3</v>
      </c>
      <c r="D5183">
        <v>2.5999999999999999E-3</v>
      </c>
      <c r="E5183">
        <v>3.7000000000000002E-3</v>
      </c>
      <c r="F5183">
        <v>2.7000000000000001E-3</v>
      </c>
      <c r="G5183">
        <v>1.1000000000000001E-3</v>
      </c>
      <c r="H5183">
        <v>4.0000000000000002E-4</v>
      </c>
    </row>
    <row r="5184" spans="1:8" x14ac:dyDescent="0.25">
      <c r="A5184" s="6">
        <v>30733</v>
      </c>
      <c r="B5184">
        <v>-7.4999999999999997E-3</v>
      </c>
      <c r="C5184">
        <v>1E-3</v>
      </c>
      <c r="D5184">
        <v>3.0000000000000001E-3</v>
      </c>
      <c r="E5184">
        <v>2E-3</v>
      </c>
      <c r="F5184">
        <v>2.2000000000000001E-3</v>
      </c>
      <c r="G5184">
        <v>1E-4</v>
      </c>
      <c r="H5184">
        <v>4.0000000000000002E-4</v>
      </c>
    </row>
    <row r="5185" spans="1:8" x14ac:dyDescent="0.25">
      <c r="A5185" s="6">
        <v>30734</v>
      </c>
      <c r="B5185">
        <v>-2.7000000000000001E-3</v>
      </c>
      <c r="C5185">
        <v>1E-3</v>
      </c>
      <c r="D5185">
        <v>4.1999999999999997E-3</v>
      </c>
      <c r="E5185">
        <v>0</v>
      </c>
      <c r="F5185">
        <v>2.3999999999999998E-3</v>
      </c>
      <c r="G5185">
        <v>1.6999999999999999E-3</v>
      </c>
      <c r="H5185">
        <v>4.0000000000000002E-4</v>
      </c>
    </row>
    <row r="5186" spans="1:8" x14ac:dyDescent="0.25">
      <c r="A5186" s="6">
        <v>30735</v>
      </c>
      <c r="B5186">
        <v>-1.9E-3</v>
      </c>
      <c r="C5186">
        <v>-6.0999999999998998E-3</v>
      </c>
      <c r="D5186">
        <v>3.8999999999999998E-3</v>
      </c>
      <c r="E5186">
        <v>-1E-4</v>
      </c>
      <c r="F5186">
        <v>2.7000000000000001E-3</v>
      </c>
      <c r="G5186">
        <v>2.5000000000000001E-3</v>
      </c>
      <c r="H5186">
        <v>4.0000000000000002E-4</v>
      </c>
    </row>
    <row r="5187" spans="1:8" x14ac:dyDescent="0.25">
      <c r="A5187" s="6">
        <v>30736</v>
      </c>
      <c r="B5187">
        <v>2.0400000000000001E-2</v>
      </c>
      <c r="C5187">
        <v>-7.3000000000000001E-3</v>
      </c>
      <c r="D5187">
        <v>-1.16999999999999E-2</v>
      </c>
      <c r="E5187">
        <v>-2E-3</v>
      </c>
      <c r="F5187">
        <v>-4.4000000000000003E-3</v>
      </c>
      <c r="G5187">
        <v>-5.3E-3</v>
      </c>
      <c r="H5187">
        <v>4.0000000000000002E-4</v>
      </c>
    </row>
    <row r="5188" spans="1:8" x14ac:dyDescent="0.25">
      <c r="A5188" s="6">
        <v>30739</v>
      </c>
      <c r="B5188">
        <v>1.16999999999999E-2</v>
      </c>
      <c r="C5188">
        <v>-2E-3</v>
      </c>
      <c r="D5188">
        <v>1.6999999999999999E-3</v>
      </c>
      <c r="E5188">
        <v>-1.5E-3</v>
      </c>
      <c r="F5188">
        <v>3.5999999999999999E-3</v>
      </c>
      <c r="G5188">
        <v>3.7000000000000002E-3</v>
      </c>
      <c r="H5188">
        <v>4.0000000000000002E-4</v>
      </c>
    </row>
    <row r="5189" spans="1:8" x14ac:dyDescent="0.25">
      <c r="A5189" s="6">
        <v>30740</v>
      </c>
      <c r="B5189">
        <v>-1.44999999999999E-2</v>
      </c>
      <c r="C5189">
        <v>8.8000000000000005E-3</v>
      </c>
      <c r="D5189">
        <v>8.6999999999999994E-3</v>
      </c>
      <c r="E5189">
        <v>5.0000000000000001E-4</v>
      </c>
      <c r="F5189">
        <v>2.3E-3</v>
      </c>
      <c r="G5189">
        <v>6.0999999999998998E-3</v>
      </c>
      <c r="H5189">
        <v>4.0000000000000002E-4</v>
      </c>
    </row>
    <row r="5190" spans="1:8" x14ac:dyDescent="0.25">
      <c r="A5190" s="6">
        <v>30741</v>
      </c>
      <c r="B5190">
        <v>2E-3</v>
      </c>
      <c r="C5190">
        <v>2E-3</v>
      </c>
      <c r="D5190">
        <v>2.9999999999999997E-4</v>
      </c>
      <c r="E5190">
        <v>-1.6000000000000001E-3</v>
      </c>
      <c r="F5190">
        <v>-1.2999999999999999E-3</v>
      </c>
      <c r="G5190">
        <v>-2.0000000000000001E-4</v>
      </c>
      <c r="H5190">
        <v>4.0000000000000002E-4</v>
      </c>
    </row>
    <row r="5191" spans="1:8" x14ac:dyDescent="0.25">
      <c r="A5191" s="6">
        <v>30742</v>
      </c>
      <c r="B5191">
        <v>6.6E-3</v>
      </c>
      <c r="C5191">
        <v>-2.3E-3</v>
      </c>
      <c r="D5191">
        <v>2.0000000000000001E-4</v>
      </c>
      <c r="E5191">
        <v>-5.0000000000000001E-4</v>
      </c>
      <c r="F5191">
        <v>-2.3999999999999998E-3</v>
      </c>
      <c r="G5191">
        <v>1E-4</v>
      </c>
      <c r="H5191">
        <v>2.9999999999999997E-4</v>
      </c>
    </row>
    <row r="5192" spans="1:8" x14ac:dyDescent="0.25">
      <c r="A5192" s="6">
        <v>30743</v>
      </c>
      <c r="B5192">
        <v>6.7999999999999996E-3</v>
      </c>
      <c r="C5192">
        <v>5.9999999999999995E-4</v>
      </c>
      <c r="D5192">
        <v>-2.2000000000000001E-3</v>
      </c>
      <c r="E5192">
        <v>-1.1999999999999999E-3</v>
      </c>
      <c r="F5192">
        <v>1.4E-3</v>
      </c>
      <c r="G5192">
        <v>-8.0000000000000004E-4</v>
      </c>
      <c r="H5192">
        <v>2.9999999999999997E-4</v>
      </c>
    </row>
    <row r="5193" spans="1:8" x14ac:dyDescent="0.25">
      <c r="A5193" s="6">
        <v>30746</v>
      </c>
      <c r="B5193">
        <v>-7.7999999999999996E-3</v>
      </c>
      <c r="C5193">
        <v>4.0000000000000001E-3</v>
      </c>
      <c r="D5193">
        <v>4.1999999999999997E-3</v>
      </c>
      <c r="E5193">
        <v>-1.9E-3</v>
      </c>
      <c r="F5193">
        <v>2.0000000000000001E-4</v>
      </c>
      <c r="G5193">
        <v>-1E-3</v>
      </c>
      <c r="H5193">
        <v>2.9999999999999997E-4</v>
      </c>
    </row>
    <row r="5194" spans="1:8" x14ac:dyDescent="0.25">
      <c r="A5194" s="6">
        <v>30747</v>
      </c>
      <c r="B5194">
        <v>-0.01</v>
      </c>
      <c r="C5194">
        <v>7.7999999999999996E-3</v>
      </c>
      <c r="D5194">
        <v>5.9999999999999995E-4</v>
      </c>
      <c r="E5194">
        <v>-2.3E-3</v>
      </c>
      <c r="F5194">
        <v>2.9999999999999997E-4</v>
      </c>
      <c r="G5194">
        <v>1.1999999999999999E-3</v>
      </c>
      <c r="H5194">
        <v>2.9999999999999997E-4</v>
      </c>
    </row>
    <row r="5195" spans="1:8" x14ac:dyDescent="0.25">
      <c r="A5195" s="6">
        <v>30748</v>
      </c>
      <c r="B5195">
        <v>-1.0999999999999999E-2</v>
      </c>
      <c r="C5195">
        <v>1.1999999999999999E-3</v>
      </c>
      <c r="D5195">
        <v>6.6E-3</v>
      </c>
      <c r="E5195">
        <v>-1.2999999999999999E-3</v>
      </c>
      <c r="F5195">
        <v>1.4E-3</v>
      </c>
      <c r="G5195">
        <v>1E-4</v>
      </c>
      <c r="H5195">
        <v>2.9999999999999997E-4</v>
      </c>
    </row>
    <row r="5196" spans="1:8" x14ac:dyDescent="0.25">
      <c r="A5196" s="6">
        <v>30749</v>
      </c>
      <c r="B5196">
        <v>3.0999999999999999E-3</v>
      </c>
      <c r="C5196">
        <v>-1.6999999999999999E-3</v>
      </c>
      <c r="D5196">
        <v>1.6999999999999999E-3</v>
      </c>
      <c r="E5196">
        <v>-1.8E-3</v>
      </c>
      <c r="F5196">
        <v>5.9999999999999995E-4</v>
      </c>
      <c r="G5196">
        <v>6.9999999999999999E-4</v>
      </c>
      <c r="H5196">
        <v>2.9999999999999997E-4</v>
      </c>
    </row>
    <row r="5197" spans="1:8" x14ac:dyDescent="0.25">
      <c r="A5197" s="6">
        <v>30750</v>
      </c>
      <c r="B5197">
        <v>-4.6999999999998996E-3</v>
      </c>
      <c r="C5197">
        <v>2.3E-3</v>
      </c>
      <c r="D5197">
        <v>1.2999999999999999E-3</v>
      </c>
      <c r="E5197">
        <v>2.9999999999999997E-4</v>
      </c>
      <c r="F5197">
        <v>-5.0000000000000001E-4</v>
      </c>
      <c r="G5197">
        <v>1E-3</v>
      </c>
      <c r="H5197">
        <v>2.9999999999999997E-4</v>
      </c>
    </row>
    <row r="5198" spans="1:8" x14ac:dyDescent="0.25">
      <c r="A5198" s="6">
        <v>30753</v>
      </c>
      <c r="B5198">
        <v>0.01</v>
      </c>
      <c r="C5198">
        <v>-1.0200000000000001E-2</v>
      </c>
      <c r="D5198">
        <v>-4.7999999999999996E-3</v>
      </c>
      <c r="E5198">
        <v>-2.3E-3</v>
      </c>
      <c r="F5198">
        <v>1.6000000000000001E-3</v>
      </c>
      <c r="G5198">
        <v>-3.2000000000000002E-3</v>
      </c>
      <c r="H5198">
        <v>2.9999999999999997E-4</v>
      </c>
    </row>
    <row r="5199" spans="1:8" x14ac:dyDescent="0.25">
      <c r="A5199" s="6">
        <v>30754</v>
      </c>
      <c r="B5199">
        <v>3.8999999999999998E-3</v>
      </c>
      <c r="C5199">
        <v>2.8E-3</v>
      </c>
      <c r="D5199">
        <v>-7.4999999999999997E-3</v>
      </c>
      <c r="E5199">
        <v>-8.0000000000000004E-4</v>
      </c>
      <c r="F5199">
        <v>-3.5999999999999999E-3</v>
      </c>
      <c r="G5199">
        <v>-5.7999999999999996E-3</v>
      </c>
      <c r="H5199">
        <v>2.9999999999999997E-4</v>
      </c>
    </row>
    <row r="5200" spans="1:8" x14ac:dyDescent="0.25">
      <c r="A5200" s="6">
        <v>30755</v>
      </c>
      <c r="B5200">
        <v>-5.9999999999999995E-4</v>
      </c>
      <c r="C5200">
        <v>2.9999999999999997E-4</v>
      </c>
      <c r="D5200">
        <v>-2.8999999999999998E-3</v>
      </c>
      <c r="E5200">
        <v>5.0000000000000001E-4</v>
      </c>
      <c r="F5200">
        <v>8.0000000000000004E-4</v>
      </c>
      <c r="G5200">
        <v>-1.8E-3</v>
      </c>
      <c r="H5200">
        <v>2.9999999999999997E-4</v>
      </c>
    </row>
    <row r="5201" spans="1:8" x14ac:dyDescent="0.25">
      <c r="A5201" s="6">
        <v>30756</v>
      </c>
      <c r="B5201">
        <v>4.1999999999999997E-3</v>
      </c>
      <c r="C5201">
        <v>-4.0000000000000002E-4</v>
      </c>
      <c r="D5201">
        <v>-4.0999999999998997E-3</v>
      </c>
      <c r="E5201">
        <v>1E-3</v>
      </c>
      <c r="F5201">
        <v>1.1999999999999999E-3</v>
      </c>
      <c r="G5201">
        <v>1E-3</v>
      </c>
      <c r="H5201">
        <v>2.9999999999999997E-4</v>
      </c>
    </row>
    <row r="5202" spans="1:8" x14ac:dyDescent="0.25">
      <c r="A5202" s="6">
        <v>30757</v>
      </c>
      <c r="B5202">
        <v>1.03E-2</v>
      </c>
      <c r="C5202">
        <v>-3.8E-3</v>
      </c>
      <c r="D5202">
        <v>-1.6999999999999999E-3</v>
      </c>
      <c r="E5202">
        <v>4.0000000000000002E-4</v>
      </c>
      <c r="F5202">
        <v>2.7000000000000001E-3</v>
      </c>
      <c r="G5202">
        <v>-4.0000000000000002E-4</v>
      </c>
      <c r="H5202">
        <v>2.9999999999999997E-4</v>
      </c>
    </row>
    <row r="5203" spans="1:8" x14ac:dyDescent="0.25">
      <c r="A5203" s="6">
        <v>30760</v>
      </c>
      <c r="B5203">
        <v>-9.2999999999999992E-3</v>
      </c>
      <c r="C5203">
        <v>2.0999999999999999E-3</v>
      </c>
      <c r="D5203">
        <v>4.7999999999999996E-3</v>
      </c>
      <c r="E5203">
        <v>8.0000000000000004E-4</v>
      </c>
      <c r="F5203">
        <v>1.6000000000000001E-3</v>
      </c>
      <c r="G5203">
        <v>4.0000000000000001E-3</v>
      </c>
      <c r="H5203">
        <v>2.9999999999999997E-4</v>
      </c>
    </row>
    <row r="5204" spans="1:8" x14ac:dyDescent="0.25">
      <c r="A5204" s="6">
        <v>30761</v>
      </c>
      <c r="B5204">
        <v>5.3E-3</v>
      </c>
      <c r="C5204">
        <v>-3.0999999999999999E-3</v>
      </c>
      <c r="D5204">
        <v>1.1999999999999999E-3</v>
      </c>
      <c r="E5204">
        <v>1E-4</v>
      </c>
      <c r="F5204">
        <v>-2.3999999999999998E-3</v>
      </c>
      <c r="G5204">
        <v>-4.0000000000000002E-4</v>
      </c>
      <c r="H5204">
        <v>2.9999999999999997E-4</v>
      </c>
    </row>
    <row r="5205" spans="1:8" x14ac:dyDescent="0.25">
      <c r="A5205" s="6">
        <v>30762</v>
      </c>
      <c r="B5205">
        <v>-1.2999999999999999E-3</v>
      </c>
      <c r="C5205">
        <v>3.4999999999998999E-3</v>
      </c>
      <c r="D5205">
        <v>8.0000000000000004E-4</v>
      </c>
      <c r="E5205">
        <v>-3.3E-3</v>
      </c>
      <c r="F5205">
        <v>1.5E-3</v>
      </c>
      <c r="G5205">
        <v>4.4999999999999997E-3</v>
      </c>
      <c r="H5205">
        <v>2.9999999999999997E-4</v>
      </c>
    </row>
    <row r="5206" spans="1:8" x14ac:dyDescent="0.25">
      <c r="A5206" s="6">
        <v>30763</v>
      </c>
      <c r="B5206">
        <v>-1.03E-2</v>
      </c>
      <c r="C5206">
        <v>6.4999999999999997E-3</v>
      </c>
      <c r="D5206">
        <v>3.3999999999999998E-3</v>
      </c>
      <c r="E5206">
        <v>2.8E-3</v>
      </c>
      <c r="F5206">
        <v>2E-3</v>
      </c>
      <c r="G5206">
        <v>5.4999999999999997E-3</v>
      </c>
      <c r="H5206">
        <v>2.9999999999999997E-4</v>
      </c>
    </row>
    <row r="5207" spans="1:8" x14ac:dyDescent="0.25">
      <c r="A5207" s="6">
        <v>30764</v>
      </c>
      <c r="B5207">
        <v>-1E-3</v>
      </c>
      <c r="C5207">
        <v>-2E-3</v>
      </c>
      <c r="D5207">
        <v>2.3999999999999998E-3</v>
      </c>
      <c r="E5207">
        <v>-1.6999999999999999E-3</v>
      </c>
      <c r="F5207">
        <v>2.8E-3</v>
      </c>
      <c r="G5207">
        <v>4.6999999999998996E-3</v>
      </c>
      <c r="H5207">
        <v>2.9999999999999997E-4</v>
      </c>
    </row>
    <row r="5208" spans="1:8" x14ac:dyDescent="0.25">
      <c r="A5208" s="6">
        <v>30767</v>
      </c>
      <c r="B5208">
        <v>-6.9999999999999999E-4</v>
      </c>
      <c r="C5208">
        <v>-3.3E-3</v>
      </c>
      <c r="D5208">
        <v>5.1000000000000004E-3</v>
      </c>
      <c r="E5208">
        <v>-5.0000000000000001E-4</v>
      </c>
      <c r="F5208">
        <v>1.2999999999999999E-3</v>
      </c>
      <c r="G5208">
        <v>2.9999999999999997E-4</v>
      </c>
      <c r="H5208">
        <v>2.9999999999999997E-4</v>
      </c>
    </row>
    <row r="5209" spans="1:8" x14ac:dyDescent="0.25">
      <c r="A5209" s="6">
        <v>30768</v>
      </c>
      <c r="B5209">
        <v>2.5000000000000001E-3</v>
      </c>
      <c r="C5209">
        <v>-4.0999999999998997E-3</v>
      </c>
      <c r="D5209">
        <v>2.0000000000000001E-4</v>
      </c>
      <c r="E5209">
        <v>2.5000000000000001E-3</v>
      </c>
      <c r="F5209">
        <v>4.0000000000000002E-4</v>
      </c>
      <c r="G5209">
        <v>2.5999999999999999E-3</v>
      </c>
      <c r="H5209">
        <v>2.9999999999999997E-4</v>
      </c>
    </row>
    <row r="5210" spans="1:8" x14ac:dyDescent="0.25">
      <c r="A5210" s="6">
        <v>30769</v>
      </c>
      <c r="B5210">
        <v>1.37E-2</v>
      </c>
      <c r="C5210">
        <v>-9.7999999999999997E-3</v>
      </c>
      <c r="D5210">
        <v>-4.4999999999999997E-3</v>
      </c>
      <c r="E5210">
        <v>-2.8E-3</v>
      </c>
      <c r="F5210">
        <v>0</v>
      </c>
      <c r="G5210">
        <v>-3.8999999999999998E-3</v>
      </c>
      <c r="H5210">
        <v>2.9999999999999997E-4</v>
      </c>
    </row>
    <row r="5211" spans="1:8" x14ac:dyDescent="0.25">
      <c r="A5211" s="6">
        <v>30770</v>
      </c>
      <c r="B5211">
        <v>-1.1000000000000001E-3</v>
      </c>
      <c r="C5211">
        <v>3.4999999999998999E-3</v>
      </c>
      <c r="D5211">
        <v>2.9999999999999997E-4</v>
      </c>
      <c r="E5211">
        <v>-8.0000000000000004E-4</v>
      </c>
      <c r="F5211">
        <v>-4.0000000000000002E-4</v>
      </c>
      <c r="G5211">
        <v>-1.6000000000000001E-3</v>
      </c>
      <c r="H5211">
        <v>2.9999999999999997E-4</v>
      </c>
    </row>
    <row r="5212" spans="1:8" x14ac:dyDescent="0.25">
      <c r="A5212" s="6">
        <v>30771</v>
      </c>
      <c r="B5212">
        <v>-1.5E-3</v>
      </c>
      <c r="C5212">
        <v>3.0000000000000001E-3</v>
      </c>
      <c r="D5212">
        <v>2.0000000000000001E-4</v>
      </c>
      <c r="E5212">
        <v>3.0999999999999999E-3</v>
      </c>
      <c r="F5212">
        <v>6.9999999999999999E-4</v>
      </c>
      <c r="G5212">
        <v>2.8999999999999998E-3</v>
      </c>
      <c r="H5212">
        <v>2.9999999999999997E-4</v>
      </c>
    </row>
    <row r="5213" spans="1:8" x14ac:dyDescent="0.25">
      <c r="A5213" s="6">
        <v>30774</v>
      </c>
      <c r="B5213">
        <v>-6.8999999999999999E-3</v>
      </c>
      <c r="C5213">
        <v>3.5999999999999999E-3</v>
      </c>
      <c r="D5213">
        <v>3.8E-3</v>
      </c>
      <c r="E5213">
        <v>1.8E-3</v>
      </c>
      <c r="F5213">
        <v>2.0000000000000001E-4</v>
      </c>
      <c r="G5213">
        <v>-5.9999999999999995E-4</v>
      </c>
      <c r="H5213">
        <v>4.0000000000000002E-4</v>
      </c>
    </row>
    <row r="5214" spans="1:8" x14ac:dyDescent="0.25">
      <c r="A5214" s="6">
        <v>30775</v>
      </c>
      <c r="B5214">
        <v>-3.3999999999999998E-3</v>
      </c>
      <c r="C5214">
        <v>5.9999999999999995E-4</v>
      </c>
      <c r="D5214">
        <v>4.4000000000000003E-3</v>
      </c>
      <c r="E5214">
        <v>2.0999999999999999E-3</v>
      </c>
      <c r="F5214">
        <v>2.0999999999999999E-3</v>
      </c>
      <c r="G5214">
        <v>3.7000000000000002E-3</v>
      </c>
      <c r="H5214">
        <v>4.0000000000000002E-4</v>
      </c>
    </row>
    <row r="5215" spans="1:8" x14ac:dyDescent="0.25">
      <c r="A5215" s="6">
        <v>30776</v>
      </c>
      <c r="B5215">
        <v>-8.0000000000000004E-4</v>
      </c>
      <c r="C5215">
        <v>-1.5E-3</v>
      </c>
      <c r="D5215">
        <v>2.8999999999999998E-3</v>
      </c>
      <c r="E5215">
        <v>1E-3</v>
      </c>
      <c r="F5215">
        <v>3.0999999999999999E-3</v>
      </c>
      <c r="G5215">
        <v>3.7000000000000002E-3</v>
      </c>
      <c r="H5215">
        <v>4.0000000000000002E-4</v>
      </c>
    </row>
    <row r="5216" spans="1:8" x14ac:dyDescent="0.25">
      <c r="A5216" s="6">
        <v>30777</v>
      </c>
      <c r="B5216">
        <v>-1.5299999999999999E-2</v>
      </c>
      <c r="C5216">
        <v>6.7999999999999996E-3</v>
      </c>
      <c r="D5216">
        <v>5.1000000000000004E-3</v>
      </c>
      <c r="E5216">
        <v>5.6999999999998996E-3</v>
      </c>
      <c r="F5216">
        <v>1.6999999999999999E-3</v>
      </c>
      <c r="G5216">
        <v>4.4000000000000003E-3</v>
      </c>
      <c r="H5216">
        <v>4.0000000000000002E-4</v>
      </c>
    </row>
    <row r="5217" spans="1:8" x14ac:dyDescent="0.25">
      <c r="A5217" s="6">
        <v>30778</v>
      </c>
      <c r="B5217">
        <v>-1E-4</v>
      </c>
      <c r="C5217">
        <v>-7.6E-3</v>
      </c>
      <c r="D5217">
        <v>3.2000000000000002E-3</v>
      </c>
      <c r="E5217">
        <v>1.6000000000000001E-3</v>
      </c>
      <c r="F5217">
        <v>5.9999999999999995E-4</v>
      </c>
      <c r="G5217">
        <v>1.9E-3</v>
      </c>
      <c r="H5217">
        <v>4.0000000000000002E-4</v>
      </c>
    </row>
    <row r="5218" spans="1:8" x14ac:dyDescent="0.25">
      <c r="A5218" s="6">
        <v>30781</v>
      </c>
      <c r="B5218">
        <v>-6.9999999999999999E-4</v>
      </c>
      <c r="C5218">
        <v>-3.3999999999999998E-3</v>
      </c>
      <c r="D5218">
        <v>1.9E-3</v>
      </c>
      <c r="E5218">
        <v>1.1000000000000001E-3</v>
      </c>
      <c r="F5218">
        <v>3.2000000000000002E-3</v>
      </c>
      <c r="G5218">
        <v>1.6000000000000001E-3</v>
      </c>
      <c r="H5218">
        <v>4.0000000000000002E-4</v>
      </c>
    </row>
    <row r="5219" spans="1:8" x14ac:dyDescent="0.25">
      <c r="A5219" s="6">
        <v>30782</v>
      </c>
      <c r="B5219">
        <v>1.9E-3</v>
      </c>
      <c r="C5219">
        <v>-2.3E-3</v>
      </c>
      <c r="D5219">
        <v>2E-3</v>
      </c>
      <c r="E5219">
        <v>-1.1999999999999999E-3</v>
      </c>
      <c r="F5219">
        <v>1.6999999999999999E-3</v>
      </c>
      <c r="G5219">
        <v>2.5000000000000001E-3</v>
      </c>
      <c r="H5219">
        <v>4.0000000000000002E-4</v>
      </c>
    </row>
    <row r="5220" spans="1:8" x14ac:dyDescent="0.25">
      <c r="A5220" s="6">
        <v>30783</v>
      </c>
      <c r="B5220">
        <v>-5.8999999999999999E-3</v>
      </c>
      <c r="C5220">
        <v>2.2000000000000001E-3</v>
      </c>
      <c r="D5220">
        <v>5.3E-3</v>
      </c>
      <c r="E5220">
        <v>2.2000000000000001E-3</v>
      </c>
      <c r="F5220">
        <v>2.9999999999999997E-4</v>
      </c>
      <c r="G5220">
        <v>3.3E-3</v>
      </c>
      <c r="H5220">
        <v>4.0000000000000002E-4</v>
      </c>
    </row>
    <row r="5221" spans="1:8" x14ac:dyDescent="0.25">
      <c r="A5221" s="6">
        <v>30784</v>
      </c>
      <c r="B5221">
        <v>1.3599999999999999E-2</v>
      </c>
      <c r="C5221">
        <v>-1.16999999999999E-2</v>
      </c>
      <c r="D5221">
        <v>-3.3999999999999998E-3</v>
      </c>
      <c r="E5221">
        <v>5.0000000000000001E-4</v>
      </c>
      <c r="F5221">
        <v>6.9999999999999999E-4</v>
      </c>
      <c r="G5221">
        <v>-2.7000000000000001E-3</v>
      </c>
      <c r="H5221">
        <v>4.0000000000000002E-4</v>
      </c>
    </row>
    <row r="5222" spans="1:8" x14ac:dyDescent="0.25">
      <c r="A5222" s="6">
        <v>30785</v>
      </c>
      <c r="B5222">
        <v>-6.9999999999999999E-4</v>
      </c>
      <c r="C5222">
        <v>6.4999999999999997E-3</v>
      </c>
      <c r="D5222">
        <v>-5.0000000000000001E-3</v>
      </c>
      <c r="E5222">
        <v>3.7000000000000002E-3</v>
      </c>
      <c r="F5222">
        <v>-2.5000000000000001E-3</v>
      </c>
      <c r="G5222">
        <v>-5.9999999999999995E-4</v>
      </c>
      <c r="H5222">
        <v>4.0000000000000002E-4</v>
      </c>
    </row>
    <row r="5223" spans="1:8" x14ac:dyDescent="0.25">
      <c r="A5223" s="6">
        <v>30788</v>
      </c>
      <c r="B5223">
        <v>4.5999999999999999E-3</v>
      </c>
      <c r="C5223">
        <v>-5.5999999999999999E-3</v>
      </c>
      <c r="D5223">
        <v>-1.6000000000000001E-3</v>
      </c>
      <c r="E5223">
        <v>-1E-4</v>
      </c>
      <c r="F5223">
        <v>1.2999999999999999E-3</v>
      </c>
      <c r="G5223">
        <v>-1E-4</v>
      </c>
      <c r="H5223">
        <v>4.0000000000000002E-4</v>
      </c>
    </row>
    <row r="5224" spans="1:8" x14ac:dyDescent="0.25">
      <c r="A5224" s="6">
        <v>30789</v>
      </c>
      <c r="B5224">
        <v>4.4999999999999997E-3</v>
      </c>
      <c r="C5224">
        <v>6.9999999999999999E-4</v>
      </c>
      <c r="D5224">
        <v>-1.5E-3</v>
      </c>
      <c r="E5224">
        <v>-1.1999999999999999E-3</v>
      </c>
      <c r="F5224">
        <v>-1.4E-3</v>
      </c>
      <c r="G5224">
        <v>-1.6999999999999999E-3</v>
      </c>
      <c r="H5224">
        <v>4.0000000000000002E-4</v>
      </c>
    </row>
    <row r="5225" spans="1:8" x14ac:dyDescent="0.25">
      <c r="A5225" s="6">
        <v>30790</v>
      </c>
      <c r="B5225">
        <v>-5.7999999999999996E-3</v>
      </c>
      <c r="C5225">
        <v>5.6999999999998996E-3</v>
      </c>
      <c r="D5225">
        <v>-1.1999999999999999E-3</v>
      </c>
      <c r="E5225">
        <v>1.1999999999999999E-3</v>
      </c>
      <c r="F5225">
        <v>-1.8E-3</v>
      </c>
      <c r="G5225">
        <v>1E-3</v>
      </c>
      <c r="H5225">
        <v>4.0000000000000002E-4</v>
      </c>
    </row>
    <row r="5226" spans="1:8" x14ac:dyDescent="0.25">
      <c r="A5226" s="6">
        <v>30791</v>
      </c>
      <c r="B5226">
        <v>-1E-4</v>
      </c>
      <c r="C5226">
        <v>1E-4</v>
      </c>
      <c r="D5226">
        <v>-6.9999999999999999E-4</v>
      </c>
      <c r="E5226">
        <v>8.9999999999999998E-4</v>
      </c>
      <c r="F5226">
        <v>-2E-3</v>
      </c>
      <c r="G5226">
        <v>8.0000000000000004E-4</v>
      </c>
      <c r="H5226">
        <v>4.0000000000000002E-4</v>
      </c>
    </row>
    <row r="5227" spans="1:8" x14ac:dyDescent="0.25">
      <c r="A5227" s="6">
        <v>30795</v>
      </c>
      <c r="B5227">
        <v>-6.9999999999999004E-3</v>
      </c>
      <c r="C5227">
        <v>2.5999999999999999E-3</v>
      </c>
      <c r="D5227">
        <v>1E-3</v>
      </c>
      <c r="E5227">
        <v>1.6000000000000001E-3</v>
      </c>
      <c r="F5227">
        <v>2.3999999999999998E-3</v>
      </c>
      <c r="G5227">
        <v>3.5999999999999999E-3</v>
      </c>
      <c r="H5227">
        <v>4.0000000000000002E-4</v>
      </c>
    </row>
    <row r="5228" spans="1:8" x14ac:dyDescent="0.25">
      <c r="A5228" s="6">
        <v>30796</v>
      </c>
      <c r="B5228">
        <v>5.3E-3</v>
      </c>
      <c r="C5228">
        <v>-4.6999999999998996E-3</v>
      </c>
      <c r="D5228">
        <v>-1E-4</v>
      </c>
      <c r="E5228">
        <v>1.6999999999999999E-3</v>
      </c>
      <c r="F5228">
        <v>3.7000000000000002E-3</v>
      </c>
      <c r="G5228">
        <v>6.9999999999999999E-4</v>
      </c>
      <c r="H5228">
        <v>4.0000000000000002E-4</v>
      </c>
    </row>
    <row r="5229" spans="1:8" x14ac:dyDescent="0.25">
      <c r="A5229" s="6">
        <v>30797</v>
      </c>
      <c r="B5229">
        <v>2.8E-3</v>
      </c>
      <c r="C5229">
        <v>-8.9999999999999998E-4</v>
      </c>
      <c r="D5229">
        <v>-4.0999999999998997E-3</v>
      </c>
      <c r="E5229">
        <v>4.1999999999999997E-3</v>
      </c>
      <c r="F5229">
        <v>1.1999999999999999E-3</v>
      </c>
      <c r="G5229">
        <v>1E-4</v>
      </c>
      <c r="H5229">
        <v>4.0000000000000002E-4</v>
      </c>
    </row>
    <row r="5230" spans="1:8" x14ac:dyDescent="0.25">
      <c r="A5230" s="6">
        <v>30798</v>
      </c>
      <c r="B5230">
        <v>9.7000000000000003E-3</v>
      </c>
      <c r="C5230">
        <v>-3.8999999999999998E-3</v>
      </c>
      <c r="D5230">
        <v>-1.5E-3</v>
      </c>
      <c r="E5230">
        <v>2.3E-3</v>
      </c>
      <c r="F5230">
        <v>0</v>
      </c>
      <c r="G5230">
        <v>-4.6999999999998996E-3</v>
      </c>
      <c r="H5230">
        <v>4.0000000000000002E-4</v>
      </c>
    </row>
    <row r="5231" spans="1:8" x14ac:dyDescent="0.25">
      <c r="A5231" s="6">
        <v>30799</v>
      </c>
      <c r="B5231">
        <v>-1E-3</v>
      </c>
      <c r="C5231">
        <v>3.5999999999999999E-3</v>
      </c>
      <c r="D5231">
        <v>5.9999999999999995E-4</v>
      </c>
      <c r="E5231">
        <v>2.2000000000000001E-3</v>
      </c>
      <c r="F5231">
        <v>-4.0999999999998997E-3</v>
      </c>
      <c r="G5231">
        <v>-1E-3</v>
      </c>
      <c r="H5231">
        <v>4.0000000000000002E-4</v>
      </c>
    </row>
    <row r="5232" spans="1:8" x14ac:dyDescent="0.25">
      <c r="A5232" s="6">
        <v>30802</v>
      </c>
      <c r="B5232">
        <v>5.9999999999999995E-4</v>
      </c>
      <c r="C5232">
        <v>-2.9999999999999997E-4</v>
      </c>
      <c r="D5232">
        <v>2.9999999999999997E-4</v>
      </c>
      <c r="E5232">
        <v>2E-3</v>
      </c>
      <c r="F5232">
        <v>-2.7000000000000001E-3</v>
      </c>
      <c r="G5232">
        <v>-2.9999999999999997E-4</v>
      </c>
      <c r="H5232">
        <v>4.0000000000000002E-4</v>
      </c>
    </row>
    <row r="5233" spans="1:8" x14ac:dyDescent="0.25">
      <c r="A5233" s="6">
        <v>30803</v>
      </c>
      <c r="B5233">
        <v>1.01E-2</v>
      </c>
      <c r="C5233">
        <v>-4.4000000000000003E-3</v>
      </c>
      <c r="D5233">
        <v>-3.3999999999999998E-3</v>
      </c>
      <c r="E5233">
        <v>-5.0000000000000001E-4</v>
      </c>
      <c r="F5233">
        <v>-3.5999999999999999E-3</v>
      </c>
      <c r="G5233">
        <v>-9.7999999999999997E-3</v>
      </c>
      <c r="H5233">
        <v>4.0000000000000002E-4</v>
      </c>
    </row>
    <row r="5234" spans="1:8" x14ac:dyDescent="0.25">
      <c r="A5234" s="6">
        <v>30804</v>
      </c>
      <c r="B5234">
        <v>3.7000000000000002E-3</v>
      </c>
      <c r="C5234">
        <v>5.0000000000000001E-3</v>
      </c>
      <c r="D5234">
        <v>-6.0999999999998998E-3</v>
      </c>
      <c r="E5234">
        <v>0</v>
      </c>
      <c r="F5234">
        <v>-4.0000000000000001E-3</v>
      </c>
      <c r="G5234">
        <v>-7.4999999999999997E-3</v>
      </c>
      <c r="H5234">
        <v>4.0000000000000002E-4</v>
      </c>
    </row>
    <row r="5235" spans="1:8" x14ac:dyDescent="0.25">
      <c r="A5235" s="6">
        <v>30805</v>
      </c>
      <c r="B5235">
        <v>-2.8E-3</v>
      </c>
      <c r="C5235">
        <v>6.4000000000000003E-3</v>
      </c>
      <c r="D5235">
        <v>-1.1999999999999999E-3</v>
      </c>
      <c r="E5235">
        <v>8.9999999999999998E-4</v>
      </c>
      <c r="F5235">
        <v>2.0000000000000001E-4</v>
      </c>
      <c r="G5235">
        <v>-8.9999999999999998E-4</v>
      </c>
      <c r="H5235">
        <v>4.0000000000000002E-4</v>
      </c>
    </row>
    <row r="5236" spans="1:8" x14ac:dyDescent="0.25">
      <c r="A5236" s="6">
        <v>30806</v>
      </c>
      <c r="B5236">
        <v>-1.03E-2</v>
      </c>
      <c r="C5236">
        <v>5.6999999999998996E-3</v>
      </c>
      <c r="D5236">
        <v>6.6E-3</v>
      </c>
      <c r="E5236">
        <v>2.5999999999999999E-3</v>
      </c>
      <c r="F5236">
        <v>2.5000000000000001E-3</v>
      </c>
      <c r="G5236">
        <v>6.4000000000000003E-3</v>
      </c>
      <c r="H5236">
        <v>4.0000000000000002E-4</v>
      </c>
    </row>
    <row r="5237" spans="1:8" x14ac:dyDescent="0.25">
      <c r="A5237" s="6">
        <v>30809</v>
      </c>
      <c r="B5237">
        <v>1.2999999999999999E-3</v>
      </c>
      <c r="C5237">
        <v>-1.6000000000000001E-3</v>
      </c>
      <c r="D5237">
        <v>-2.0999999999999999E-3</v>
      </c>
      <c r="E5237">
        <v>5.9999999999999995E-4</v>
      </c>
      <c r="F5237">
        <v>1E-4</v>
      </c>
      <c r="G5237">
        <v>-1.5E-3</v>
      </c>
      <c r="H5237">
        <v>4.0000000000000002E-4</v>
      </c>
    </row>
    <row r="5238" spans="1:8" x14ac:dyDescent="0.25">
      <c r="A5238" s="6">
        <v>30810</v>
      </c>
      <c r="B5238">
        <v>6.3E-3</v>
      </c>
      <c r="C5238">
        <v>-4.6999999999998996E-3</v>
      </c>
      <c r="D5238">
        <v>-1E-4</v>
      </c>
      <c r="E5238">
        <v>1.1999999999999999E-3</v>
      </c>
      <c r="F5238">
        <v>-6.9999999999999999E-4</v>
      </c>
      <c r="G5238">
        <v>-1E-4</v>
      </c>
      <c r="H5238">
        <v>4.0000000000000002E-4</v>
      </c>
    </row>
    <row r="5239" spans="1:8" x14ac:dyDescent="0.25">
      <c r="A5239" s="6">
        <v>30811</v>
      </c>
      <c r="B5239">
        <v>-2.0999999999999999E-3</v>
      </c>
      <c r="C5239">
        <v>4.0000000000000002E-4</v>
      </c>
      <c r="D5239">
        <v>1.2999999999999999E-3</v>
      </c>
      <c r="E5239">
        <v>3.8E-3</v>
      </c>
      <c r="F5239">
        <v>-2.8E-3</v>
      </c>
      <c r="G5239">
        <v>3.0999999999999999E-3</v>
      </c>
      <c r="H5239">
        <v>4.0000000000000002E-4</v>
      </c>
    </row>
    <row r="5240" spans="1:8" x14ac:dyDescent="0.25">
      <c r="A5240" s="6">
        <v>30812</v>
      </c>
      <c r="B5240">
        <v>-1.1000000000000001E-3</v>
      </c>
      <c r="C5240">
        <v>2.0999999999999999E-3</v>
      </c>
      <c r="D5240">
        <v>-5.0000000000000001E-4</v>
      </c>
      <c r="E5240">
        <v>-5.9999999999999995E-4</v>
      </c>
      <c r="F5240">
        <v>2.9999999999999997E-4</v>
      </c>
      <c r="G5240">
        <v>2.7000000000000001E-3</v>
      </c>
      <c r="H5240">
        <v>4.0000000000000002E-4</v>
      </c>
    </row>
    <row r="5241" spans="1:8" x14ac:dyDescent="0.25">
      <c r="A5241" s="6">
        <v>30813</v>
      </c>
      <c r="B5241">
        <v>-8.6999999999999994E-3</v>
      </c>
      <c r="C5241">
        <v>1.6000000000000001E-3</v>
      </c>
      <c r="D5241">
        <v>2.5999999999999999E-3</v>
      </c>
      <c r="E5241">
        <v>-2.0000000000000001E-4</v>
      </c>
      <c r="F5241">
        <v>1.6999999999999999E-3</v>
      </c>
      <c r="G5241">
        <v>4.4000000000000003E-3</v>
      </c>
      <c r="H5241">
        <v>4.0000000000000002E-4</v>
      </c>
    </row>
    <row r="5242" spans="1:8" x14ac:dyDescent="0.25">
      <c r="A5242" s="6">
        <v>30816</v>
      </c>
      <c r="B5242">
        <v>-6.4999999999999997E-3</v>
      </c>
      <c r="C5242">
        <v>1E-3</v>
      </c>
      <c r="D5242">
        <v>-6.9999999999999999E-4</v>
      </c>
      <c r="E5242">
        <v>4.0000000000000001E-3</v>
      </c>
      <c r="F5242">
        <v>2.9999999999999997E-4</v>
      </c>
      <c r="G5242">
        <v>2E-3</v>
      </c>
      <c r="H5242">
        <v>4.0000000000000002E-4</v>
      </c>
    </row>
    <row r="5243" spans="1:8" x14ac:dyDescent="0.25">
      <c r="A5243" s="6">
        <v>30817</v>
      </c>
      <c r="B5243">
        <v>2.3E-3</v>
      </c>
      <c r="C5243">
        <v>-4.1999999999999997E-3</v>
      </c>
      <c r="D5243">
        <v>6.9999999999999999E-4</v>
      </c>
      <c r="E5243">
        <v>3.0000000000000001E-3</v>
      </c>
      <c r="F5243">
        <v>-1.1999999999999999E-3</v>
      </c>
      <c r="G5243">
        <v>1.5E-3</v>
      </c>
      <c r="H5243">
        <v>4.0000000000000002E-4</v>
      </c>
    </row>
    <row r="5244" spans="1:8" x14ac:dyDescent="0.25">
      <c r="A5244" s="6">
        <v>30818</v>
      </c>
      <c r="B5244">
        <v>-8.0000000000000004E-4</v>
      </c>
      <c r="C5244">
        <v>5.9999999999999995E-4</v>
      </c>
      <c r="D5244">
        <v>-5.0000000000000001E-4</v>
      </c>
      <c r="E5244">
        <v>2.2000000000000001E-3</v>
      </c>
      <c r="F5244">
        <v>2.9999999999999997E-4</v>
      </c>
      <c r="G5244">
        <v>3.8E-3</v>
      </c>
      <c r="H5244">
        <v>4.0000000000000002E-4</v>
      </c>
    </row>
    <row r="5245" spans="1:8" x14ac:dyDescent="0.25">
      <c r="A5245" s="6">
        <v>30819</v>
      </c>
      <c r="B5245">
        <v>-0.01</v>
      </c>
      <c r="C5245">
        <v>2.3E-3</v>
      </c>
      <c r="D5245">
        <v>3.8E-3</v>
      </c>
      <c r="E5245">
        <v>2.5999999999999999E-3</v>
      </c>
      <c r="F5245">
        <v>-1.1000000000000001E-3</v>
      </c>
      <c r="G5245">
        <v>7.1999999999999998E-3</v>
      </c>
      <c r="H5245">
        <v>4.0000000000000002E-4</v>
      </c>
    </row>
    <row r="5246" spans="1:8" x14ac:dyDescent="0.25">
      <c r="A5246" s="6">
        <v>30820</v>
      </c>
      <c r="B5246">
        <v>-6.1999999999999998E-3</v>
      </c>
      <c r="C5246">
        <v>6.9999999999999999E-4</v>
      </c>
      <c r="D5246">
        <v>4.4999999999999997E-3</v>
      </c>
      <c r="E5246">
        <v>2E-3</v>
      </c>
      <c r="F5246">
        <v>2.7000000000000001E-3</v>
      </c>
      <c r="G5246">
        <v>4.8999999999999998E-3</v>
      </c>
      <c r="H5246">
        <v>4.0000000000000002E-4</v>
      </c>
    </row>
    <row r="5247" spans="1:8" x14ac:dyDescent="0.25">
      <c r="A5247" s="6">
        <v>30823</v>
      </c>
      <c r="B5247">
        <v>-6.1999999999999998E-3</v>
      </c>
      <c r="C5247">
        <v>-2.9999999999999997E-4</v>
      </c>
      <c r="D5247">
        <v>2.3999999999999998E-3</v>
      </c>
      <c r="E5247">
        <v>-2.0000000000000001E-4</v>
      </c>
      <c r="F5247">
        <v>-5.9999999999999995E-4</v>
      </c>
      <c r="G5247">
        <v>3.3E-3</v>
      </c>
      <c r="H5247">
        <v>4.0000000000000002E-4</v>
      </c>
    </row>
    <row r="5248" spans="1:8" x14ac:dyDescent="0.25">
      <c r="A5248" s="6">
        <v>30824</v>
      </c>
      <c r="B5248">
        <v>-7.0999999999998998E-3</v>
      </c>
      <c r="C5248">
        <v>-1.8E-3</v>
      </c>
      <c r="D5248">
        <v>2.9999999999999997E-4</v>
      </c>
      <c r="E5248">
        <v>2.0999999999999999E-3</v>
      </c>
      <c r="F5248">
        <v>-4.0000000000000002E-4</v>
      </c>
      <c r="G5248">
        <v>5.6999999999998996E-3</v>
      </c>
      <c r="H5248">
        <v>4.0000000000000002E-4</v>
      </c>
    </row>
    <row r="5249" spans="1:8" x14ac:dyDescent="0.25">
      <c r="A5249" s="6">
        <v>30825</v>
      </c>
      <c r="B5249">
        <v>-4.4999999999999997E-3</v>
      </c>
      <c r="C5249">
        <v>-5.0000000000000001E-4</v>
      </c>
      <c r="D5249">
        <v>1.1000000000000001E-3</v>
      </c>
      <c r="E5249">
        <v>-1E-3</v>
      </c>
      <c r="F5249">
        <v>1.5E-3</v>
      </c>
      <c r="G5249">
        <v>-2.0000000000000001E-4</v>
      </c>
      <c r="H5249">
        <v>4.0000000000000002E-4</v>
      </c>
    </row>
    <row r="5250" spans="1:8" x14ac:dyDescent="0.25">
      <c r="A5250" s="6">
        <v>30826</v>
      </c>
      <c r="B5250">
        <v>-1.38E-2</v>
      </c>
      <c r="C5250">
        <v>-2E-3</v>
      </c>
      <c r="D5250">
        <v>-2.9999999999999997E-4</v>
      </c>
      <c r="E5250">
        <v>0</v>
      </c>
      <c r="F5250">
        <v>-1.1999999999999999E-3</v>
      </c>
      <c r="G5250">
        <v>4.7999999999999996E-3</v>
      </c>
      <c r="H5250">
        <v>4.0000000000000002E-4</v>
      </c>
    </row>
    <row r="5251" spans="1:8" x14ac:dyDescent="0.25">
      <c r="A5251" s="6">
        <v>30827</v>
      </c>
      <c r="B5251">
        <v>2E-3</v>
      </c>
      <c r="C5251">
        <v>-4.4000000000000003E-3</v>
      </c>
      <c r="D5251">
        <v>2.5000000000000001E-3</v>
      </c>
      <c r="E5251">
        <v>-5.9999999999999995E-4</v>
      </c>
      <c r="F5251">
        <v>4.5999999999999999E-3</v>
      </c>
      <c r="G5251">
        <v>-1.1000000000000001E-3</v>
      </c>
      <c r="H5251">
        <v>4.0000000000000002E-4</v>
      </c>
    </row>
    <row r="5252" spans="1:8" x14ac:dyDescent="0.25">
      <c r="A5252" s="6">
        <v>30831</v>
      </c>
      <c r="B5252">
        <v>-8.5000000000000006E-3</v>
      </c>
      <c r="C5252">
        <v>1.1999999999999999E-3</v>
      </c>
      <c r="D5252">
        <v>4.1999999999999997E-3</v>
      </c>
      <c r="E5252">
        <v>2.5999999999999999E-3</v>
      </c>
      <c r="F5252">
        <v>1.9E-3</v>
      </c>
      <c r="G5252">
        <v>7.0999999999998998E-3</v>
      </c>
      <c r="H5252">
        <v>4.0000000000000002E-4</v>
      </c>
    </row>
    <row r="5253" spans="1:8" x14ac:dyDescent="0.25">
      <c r="A5253" s="6">
        <v>30832</v>
      </c>
      <c r="B5253">
        <v>-5.0000000000000001E-4</v>
      </c>
      <c r="C5253">
        <v>-2.8999999999999998E-3</v>
      </c>
      <c r="D5253">
        <v>-4.6999999999998996E-3</v>
      </c>
      <c r="E5253">
        <v>-1.1000000000000001E-3</v>
      </c>
      <c r="F5253">
        <v>-1.9E-3</v>
      </c>
      <c r="G5253">
        <v>-3.3999999999999998E-3</v>
      </c>
      <c r="H5253">
        <v>4.0000000000000002E-4</v>
      </c>
    </row>
    <row r="5254" spans="1:8" x14ac:dyDescent="0.25">
      <c r="A5254" s="6">
        <v>30833</v>
      </c>
      <c r="B5254">
        <v>2.7000000000000001E-3</v>
      </c>
      <c r="C5254">
        <v>1.1000000000000001E-3</v>
      </c>
      <c r="D5254">
        <v>-8.0000000000000002E-3</v>
      </c>
      <c r="E5254">
        <v>2.2000000000000001E-3</v>
      </c>
      <c r="F5254">
        <v>-4.0000000000000001E-3</v>
      </c>
      <c r="G5254">
        <v>-3.8999999999999998E-3</v>
      </c>
      <c r="H5254">
        <v>4.0000000000000002E-4</v>
      </c>
    </row>
    <row r="5255" spans="1:8" x14ac:dyDescent="0.25">
      <c r="A5255" s="6">
        <v>30834</v>
      </c>
      <c r="B5255">
        <v>1.6500000000000001E-2</v>
      </c>
      <c r="C5255">
        <v>-6.0000000000000001E-3</v>
      </c>
      <c r="D5255">
        <v>-5.4000000000000003E-3</v>
      </c>
      <c r="E5255">
        <v>-2E-3</v>
      </c>
      <c r="F5255">
        <v>4.0000000000000002E-4</v>
      </c>
      <c r="G5255">
        <v>-6.4000000000000003E-3</v>
      </c>
      <c r="H5255">
        <v>4.0000000000000002E-4</v>
      </c>
    </row>
    <row r="5256" spans="1:8" x14ac:dyDescent="0.25">
      <c r="A5256" s="6">
        <v>30837</v>
      </c>
      <c r="B5256">
        <v>8.3999999999999995E-3</v>
      </c>
      <c r="C5256">
        <v>1.4E-3</v>
      </c>
      <c r="D5256">
        <v>-8.1999999999999001E-3</v>
      </c>
      <c r="E5256">
        <v>4.0000000000000002E-4</v>
      </c>
      <c r="F5256">
        <v>-4.4000000000000003E-3</v>
      </c>
      <c r="G5256">
        <v>-6.1999999999999998E-3</v>
      </c>
      <c r="H5256">
        <v>4.0000000000000002E-4</v>
      </c>
    </row>
    <row r="5257" spans="1:8" x14ac:dyDescent="0.25">
      <c r="A5257" s="6">
        <v>30838</v>
      </c>
      <c r="B5257">
        <v>-3.7000000000000002E-3</v>
      </c>
      <c r="C5257">
        <v>3.3E-3</v>
      </c>
      <c r="D5257">
        <v>-2.8E-3</v>
      </c>
      <c r="E5257">
        <v>1.6999999999999999E-3</v>
      </c>
      <c r="F5257">
        <v>-1.4E-3</v>
      </c>
      <c r="G5257">
        <v>8.0000000000000004E-4</v>
      </c>
      <c r="H5257">
        <v>4.0000000000000002E-4</v>
      </c>
    </row>
    <row r="5258" spans="1:8" x14ac:dyDescent="0.25">
      <c r="A5258" s="6">
        <v>30839</v>
      </c>
      <c r="B5258">
        <v>6.4999999999999997E-3</v>
      </c>
      <c r="C5258">
        <v>-3.2000000000000002E-3</v>
      </c>
      <c r="D5258">
        <v>-1.9E-3</v>
      </c>
      <c r="E5258">
        <v>3.2000000000000002E-3</v>
      </c>
      <c r="F5258">
        <v>-2.7000000000000001E-3</v>
      </c>
      <c r="G5258">
        <v>2.0999999999999999E-3</v>
      </c>
      <c r="H5258">
        <v>4.0000000000000002E-4</v>
      </c>
    </row>
    <row r="5259" spans="1:8" x14ac:dyDescent="0.25">
      <c r="A5259" s="6">
        <v>30840</v>
      </c>
      <c r="B5259">
        <v>0</v>
      </c>
      <c r="C5259">
        <v>3.4999999999998999E-3</v>
      </c>
      <c r="D5259">
        <v>-2.0000000000000001E-4</v>
      </c>
      <c r="E5259">
        <v>2.5000000000000001E-3</v>
      </c>
      <c r="F5259">
        <v>-1.8E-3</v>
      </c>
      <c r="G5259">
        <v>3.3E-3</v>
      </c>
      <c r="H5259">
        <v>4.0000000000000002E-4</v>
      </c>
    </row>
    <row r="5260" spans="1:8" x14ac:dyDescent="0.25">
      <c r="A5260" s="6">
        <v>30841</v>
      </c>
      <c r="B5260">
        <v>1.2999999999999999E-3</v>
      </c>
      <c r="C5260">
        <v>4.0000000000000002E-4</v>
      </c>
      <c r="D5260">
        <v>-1E-4</v>
      </c>
      <c r="E5260">
        <v>1.2999999999999999E-3</v>
      </c>
      <c r="F5260">
        <v>6.9999999999999999E-4</v>
      </c>
      <c r="G5260">
        <v>1.4E-3</v>
      </c>
      <c r="H5260">
        <v>4.0000000000000002E-4</v>
      </c>
    </row>
    <row r="5261" spans="1:8" x14ac:dyDescent="0.25">
      <c r="A5261" s="6">
        <v>30844</v>
      </c>
      <c r="B5261">
        <v>-1.16999999999999E-2</v>
      </c>
      <c r="C5261">
        <v>6.0000000000000001E-3</v>
      </c>
      <c r="D5261">
        <v>5.7999999999999996E-3</v>
      </c>
      <c r="E5261">
        <v>5.4000000000000003E-3</v>
      </c>
      <c r="F5261">
        <v>1.2999999999999999E-3</v>
      </c>
      <c r="G5261">
        <v>8.0000000000000002E-3</v>
      </c>
      <c r="H5261">
        <v>4.0000000000000002E-4</v>
      </c>
    </row>
    <row r="5262" spans="1:8" x14ac:dyDescent="0.25">
      <c r="A5262" s="6">
        <v>30845</v>
      </c>
      <c r="B5262">
        <v>-4.5999999999999999E-3</v>
      </c>
      <c r="C5262">
        <v>6.9999999999999999E-4</v>
      </c>
      <c r="D5262">
        <v>2.2000000000000001E-3</v>
      </c>
      <c r="E5262">
        <v>2.3999999999999998E-3</v>
      </c>
      <c r="F5262">
        <v>6.9999999999999999E-4</v>
      </c>
      <c r="G5262">
        <v>2.7000000000000001E-3</v>
      </c>
      <c r="H5262">
        <v>4.0000000000000002E-4</v>
      </c>
    </row>
    <row r="5263" spans="1:8" x14ac:dyDescent="0.25">
      <c r="A5263" s="6">
        <v>30846</v>
      </c>
      <c r="B5263">
        <v>-5.9999999999999995E-4</v>
      </c>
      <c r="C5263">
        <v>1.1999999999999999E-3</v>
      </c>
      <c r="D5263">
        <v>-3.7000000000000002E-3</v>
      </c>
      <c r="E5263">
        <v>8.9999999999999998E-4</v>
      </c>
      <c r="F5263">
        <v>-2.3E-3</v>
      </c>
      <c r="G5263">
        <v>-1.5E-3</v>
      </c>
      <c r="H5263">
        <v>4.0000000000000002E-4</v>
      </c>
    </row>
    <row r="5264" spans="1:8" x14ac:dyDescent="0.25">
      <c r="A5264" s="6">
        <v>30847</v>
      </c>
      <c r="B5264">
        <v>-1.0200000000000001E-2</v>
      </c>
      <c r="C5264">
        <v>5.5999999999999999E-3</v>
      </c>
      <c r="D5264">
        <v>1E-3</v>
      </c>
      <c r="E5264">
        <v>0</v>
      </c>
      <c r="F5264">
        <v>1E-4</v>
      </c>
      <c r="G5264">
        <v>1.2999999999999999E-3</v>
      </c>
      <c r="H5264">
        <v>4.0000000000000002E-4</v>
      </c>
    </row>
    <row r="5265" spans="1:8" x14ac:dyDescent="0.25">
      <c r="A5265" s="6">
        <v>30848</v>
      </c>
      <c r="B5265">
        <v>-6.0000000000000001E-3</v>
      </c>
      <c r="C5265">
        <v>3.0999999999999999E-3</v>
      </c>
      <c r="D5265">
        <v>-1.5E-3</v>
      </c>
      <c r="E5265">
        <v>1.6000000000000001E-3</v>
      </c>
      <c r="F5265">
        <v>-4.6999999999998996E-3</v>
      </c>
      <c r="G5265">
        <v>-1.9E-3</v>
      </c>
      <c r="H5265">
        <v>4.0000000000000002E-4</v>
      </c>
    </row>
    <row r="5266" spans="1:8" x14ac:dyDescent="0.25">
      <c r="A5266" s="6">
        <v>30851</v>
      </c>
      <c r="B5266">
        <v>1.3599999999999999E-2</v>
      </c>
      <c r="C5266">
        <v>-1.29E-2</v>
      </c>
      <c r="D5266">
        <v>-2.7000000000000001E-3</v>
      </c>
      <c r="E5266">
        <v>-2.0000000000000001E-4</v>
      </c>
      <c r="F5266">
        <v>-4.0000000000000002E-4</v>
      </c>
      <c r="G5266">
        <v>-7.1999999999999998E-3</v>
      </c>
      <c r="H5266">
        <v>4.0000000000000002E-4</v>
      </c>
    </row>
    <row r="5267" spans="1:8" x14ac:dyDescent="0.25">
      <c r="A5267" s="6">
        <v>30852</v>
      </c>
      <c r="B5267">
        <v>5.3E-3</v>
      </c>
      <c r="C5267">
        <v>-1.5E-3</v>
      </c>
      <c r="D5267">
        <v>-4.4000000000000003E-3</v>
      </c>
      <c r="E5267">
        <v>2.3999999999999998E-3</v>
      </c>
      <c r="F5267">
        <v>-6.9999999999999999E-4</v>
      </c>
      <c r="G5267">
        <v>-2.7000000000000001E-3</v>
      </c>
      <c r="H5267">
        <v>4.0000000000000002E-4</v>
      </c>
    </row>
    <row r="5268" spans="1:8" x14ac:dyDescent="0.25">
      <c r="A5268" s="6">
        <v>30853</v>
      </c>
      <c r="B5268">
        <v>1.0699999999999999E-2</v>
      </c>
      <c r="C5268">
        <v>-1.32E-2</v>
      </c>
      <c r="D5268">
        <v>-2.3999999999999998E-3</v>
      </c>
      <c r="E5268">
        <v>1.8E-3</v>
      </c>
      <c r="F5268">
        <v>-1E-3</v>
      </c>
      <c r="G5268">
        <v>-4.0000000000000001E-3</v>
      </c>
      <c r="H5268">
        <v>4.0000000000000002E-4</v>
      </c>
    </row>
    <row r="5269" spans="1:8" x14ac:dyDescent="0.25">
      <c r="A5269" s="6">
        <v>30854</v>
      </c>
      <c r="B5269">
        <v>-5.0000000000000001E-4</v>
      </c>
      <c r="C5269">
        <v>3.8999999999999998E-3</v>
      </c>
      <c r="D5269">
        <v>-6.1999999999999998E-3</v>
      </c>
      <c r="E5269">
        <v>5.9999999999999995E-4</v>
      </c>
      <c r="F5269">
        <v>-3.5999999999999999E-3</v>
      </c>
      <c r="G5269">
        <v>-2.5999999999999999E-3</v>
      </c>
      <c r="H5269">
        <v>4.0000000000000002E-4</v>
      </c>
    </row>
    <row r="5270" spans="1:8" x14ac:dyDescent="0.25">
      <c r="A5270" s="6">
        <v>30855</v>
      </c>
      <c r="B5270">
        <v>5.9999999999999995E-4</v>
      </c>
      <c r="C5270">
        <v>3.2000000000000002E-3</v>
      </c>
      <c r="D5270">
        <v>-3.4999999999998999E-3</v>
      </c>
      <c r="E5270">
        <v>0</v>
      </c>
      <c r="F5270">
        <v>-1.1999999999999999E-3</v>
      </c>
      <c r="G5270">
        <v>-1.8E-3</v>
      </c>
      <c r="H5270">
        <v>4.0000000000000002E-4</v>
      </c>
    </row>
    <row r="5271" spans="1:8" x14ac:dyDescent="0.25">
      <c r="A5271" s="6">
        <v>30858</v>
      </c>
      <c r="B5271">
        <v>-1.6999999999999999E-3</v>
      </c>
      <c r="C5271">
        <v>2.3999999999999998E-3</v>
      </c>
      <c r="D5271">
        <v>-8.0000000000000004E-4</v>
      </c>
      <c r="E5271">
        <v>3.0000000000000001E-3</v>
      </c>
      <c r="F5271">
        <v>-1.6000000000000001E-3</v>
      </c>
      <c r="G5271">
        <v>1.1000000000000001E-3</v>
      </c>
      <c r="H5271">
        <v>4.0000000000000002E-4</v>
      </c>
    </row>
    <row r="5272" spans="1:8" x14ac:dyDescent="0.25">
      <c r="A5272" s="6">
        <v>30859</v>
      </c>
      <c r="B5272">
        <v>-7.7000000000000002E-3</v>
      </c>
      <c r="C5272">
        <v>3.3999999999999998E-3</v>
      </c>
      <c r="D5272">
        <v>1.5E-3</v>
      </c>
      <c r="E5272">
        <v>1.8E-3</v>
      </c>
      <c r="F5272">
        <v>4.4999999999999997E-3</v>
      </c>
      <c r="G5272">
        <v>6.4999999999999997E-3</v>
      </c>
      <c r="H5272">
        <v>4.0000000000000002E-4</v>
      </c>
    </row>
    <row r="5273" spans="1:8" x14ac:dyDescent="0.25">
      <c r="A5273" s="6">
        <v>30860</v>
      </c>
      <c r="B5273">
        <v>-6.8999999999999999E-3</v>
      </c>
      <c r="C5273">
        <v>1.6999999999999999E-3</v>
      </c>
      <c r="D5273">
        <v>6.1999999999999998E-3</v>
      </c>
      <c r="E5273">
        <v>8.9999999999999998E-4</v>
      </c>
      <c r="F5273">
        <v>3.7000000000000002E-3</v>
      </c>
      <c r="G5273">
        <v>5.4000000000000003E-3</v>
      </c>
      <c r="H5273">
        <v>4.0000000000000002E-4</v>
      </c>
    </row>
    <row r="5274" spans="1:8" x14ac:dyDescent="0.25">
      <c r="A5274" s="6">
        <v>30861</v>
      </c>
      <c r="B5274">
        <v>6.4000000000000003E-3</v>
      </c>
      <c r="C5274">
        <v>-4.0999999999998997E-3</v>
      </c>
      <c r="D5274">
        <v>-1.9E-3</v>
      </c>
      <c r="E5274">
        <v>8.9999999999999998E-4</v>
      </c>
      <c r="F5274">
        <v>-2.0000000000000001E-4</v>
      </c>
      <c r="G5274">
        <v>-1.5E-3</v>
      </c>
      <c r="H5274">
        <v>4.0000000000000002E-4</v>
      </c>
    </row>
    <row r="5275" spans="1:8" x14ac:dyDescent="0.25">
      <c r="A5275" s="6">
        <v>30862</v>
      </c>
      <c r="B5275">
        <v>2.5999999999999999E-3</v>
      </c>
      <c r="C5275">
        <v>1.9E-3</v>
      </c>
      <c r="D5275">
        <v>1.9E-3</v>
      </c>
      <c r="E5275">
        <v>1.1999999999999999E-3</v>
      </c>
      <c r="F5275">
        <v>-1E-4</v>
      </c>
      <c r="G5275">
        <v>5.9999999999999995E-4</v>
      </c>
      <c r="H5275">
        <v>4.0000000000000002E-4</v>
      </c>
    </row>
    <row r="5276" spans="1:8" x14ac:dyDescent="0.25">
      <c r="A5276" s="6">
        <v>30865</v>
      </c>
      <c r="B5276">
        <v>-1.6000000000000001E-3</v>
      </c>
      <c r="C5276">
        <v>-2.0999999999999999E-3</v>
      </c>
      <c r="D5276">
        <v>3.5999999999999999E-3</v>
      </c>
      <c r="E5276">
        <v>2.8E-3</v>
      </c>
      <c r="F5276">
        <v>1E-4</v>
      </c>
      <c r="G5276">
        <v>5.4999999999999997E-3</v>
      </c>
      <c r="H5276">
        <v>4.0000000000000002E-4</v>
      </c>
    </row>
    <row r="5277" spans="1:8" x14ac:dyDescent="0.25">
      <c r="A5277" s="6">
        <v>30866</v>
      </c>
      <c r="B5277">
        <v>3.2000000000000002E-3</v>
      </c>
      <c r="C5277">
        <v>-8.0000000000000004E-4</v>
      </c>
      <c r="D5277">
        <v>-1.2999999999999999E-3</v>
      </c>
      <c r="E5277">
        <v>1.5E-3</v>
      </c>
      <c r="F5277">
        <v>-1.6999999999999999E-3</v>
      </c>
      <c r="G5277">
        <v>-5.9999999999999995E-4</v>
      </c>
      <c r="H5277">
        <v>4.0000000000000002E-4</v>
      </c>
    </row>
    <row r="5278" spans="1:8" x14ac:dyDescent="0.25">
      <c r="A5278" s="6">
        <v>30868</v>
      </c>
      <c r="B5278">
        <v>-5.1999999999999998E-3</v>
      </c>
      <c r="C5278">
        <v>3.3E-3</v>
      </c>
      <c r="D5278">
        <v>2.0999999999999999E-3</v>
      </c>
      <c r="E5278">
        <v>4.0000000000000001E-3</v>
      </c>
      <c r="F5278">
        <v>1.6000000000000001E-3</v>
      </c>
      <c r="G5278">
        <v>5.6999999999998996E-3</v>
      </c>
      <c r="H5278">
        <v>4.0000000000000002E-4</v>
      </c>
    </row>
    <row r="5279" spans="1:8" x14ac:dyDescent="0.25">
      <c r="A5279" s="6">
        <v>30869</v>
      </c>
      <c r="B5279">
        <v>-3.7000000000000002E-3</v>
      </c>
      <c r="C5279">
        <v>-2.9999999999999997E-4</v>
      </c>
      <c r="D5279">
        <v>3.3E-3</v>
      </c>
      <c r="E5279">
        <v>1.6000000000000001E-3</v>
      </c>
      <c r="F5279">
        <v>1.9E-3</v>
      </c>
      <c r="G5279">
        <v>4.7999999999999996E-3</v>
      </c>
      <c r="H5279">
        <v>4.0000000000000002E-4</v>
      </c>
    </row>
    <row r="5280" spans="1:8" x14ac:dyDescent="0.25">
      <c r="A5280" s="6">
        <v>30872</v>
      </c>
      <c r="B5280">
        <v>5.3E-3</v>
      </c>
      <c r="C5280">
        <v>-8.8999999999999999E-3</v>
      </c>
      <c r="D5280">
        <v>-5.9999999999999995E-4</v>
      </c>
      <c r="E5280">
        <v>1E-3</v>
      </c>
      <c r="F5280">
        <v>-8.9999999999999998E-4</v>
      </c>
      <c r="G5280">
        <v>-5.9999999999999995E-4</v>
      </c>
      <c r="H5280">
        <v>4.0000000000000002E-4</v>
      </c>
    </row>
    <row r="5281" spans="1:8" x14ac:dyDescent="0.25">
      <c r="A5281" s="6">
        <v>30873</v>
      </c>
      <c r="B5281">
        <v>-2.8999999999999998E-3</v>
      </c>
      <c r="C5281">
        <v>4.3E-3</v>
      </c>
      <c r="D5281">
        <v>-1.1999999999999999E-3</v>
      </c>
      <c r="E5281">
        <v>3.0999999999999999E-3</v>
      </c>
      <c r="F5281">
        <v>-1.1999999999999999E-3</v>
      </c>
      <c r="G5281">
        <v>-4.0000000000000002E-4</v>
      </c>
      <c r="H5281">
        <v>4.0000000000000002E-4</v>
      </c>
    </row>
    <row r="5282" spans="1:8" x14ac:dyDescent="0.25">
      <c r="A5282" s="6">
        <v>30874</v>
      </c>
      <c r="B5282">
        <v>-1.35E-2</v>
      </c>
      <c r="C5282">
        <v>8.6999999999999994E-3</v>
      </c>
      <c r="D5282">
        <v>2.8999999999999998E-3</v>
      </c>
      <c r="E5282">
        <v>4.4999999999999997E-3</v>
      </c>
      <c r="F5282">
        <v>-3.4999999999998999E-3</v>
      </c>
      <c r="G5282">
        <v>4.6999999999998996E-3</v>
      </c>
      <c r="H5282">
        <v>4.0000000000000002E-4</v>
      </c>
    </row>
    <row r="5283" spans="1:8" x14ac:dyDescent="0.25">
      <c r="A5283" s="6">
        <v>30875</v>
      </c>
      <c r="B5283">
        <v>-4.0999999999998997E-3</v>
      </c>
      <c r="C5283">
        <v>-1.2999999999999999E-3</v>
      </c>
      <c r="D5283">
        <v>4.4000000000000003E-3</v>
      </c>
      <c r="E5283">
        <v>1.6999999999999999E-3</v>
      </c>
      <c r="F5283">
        <v>2.8999999999999998E-3</v>
      </c>
      <c r="G5283">
        <v>3.8999999999999998E-3</v>
      </c>
      <c r="H5283">
        <v>4.0000000000000002E-4</v>
      </c>
    </row>
    <row r="5284" spans="1:8" x14ac:dyDescent="0.25">
      <c r="A5284" s="6">
        <v>30876</v>
      </c>
      <c r="B5284">
        <v>4.1999999999999997E-3</v>
      </c>
      <c r="C5284">
        <v>-1.5E-3</v>
      </c>
      <c r="D5284">
        <v>3.5999999999999999E-3</v>
      </c>
      <c r="E5284">
        <v>8.9999999999999998E-4</v>
      </c>
      <c r="F5284">
        <v>1.1999999999999999E-3</v>
      </c>
      <c r="G5284">
        <v>3.5999999999999999E-3</v>
      </c>
      <c r="H5284">
        <v>4.0000000000000002E-4</v>
      </c>
    </row>
    <row r="5285" spans="1:8" x14ac:dyDescent="0.25">
      <c r="A5285" s="6">
        <v>30879</v>
      </c>
      <c r="B5285">
        <v>1.9E-3</v>
      </c>
      <c r="C5285">
        <v>-6.6E-3</v>
      </c>
      <c r="D5285">
        <v>3.0999999999999999E-3</v>
      </c>
      <c r="E5285">
        <v>4.4999999999999997E-3</v>
      </c>
      <c r="F5285">
        <v>5.0000000000000001E-4</v>
      </c>
      <c r="G5285">
        <v>5.5999999999999999E-3</v>
      </c>
      <c r="H5285">
        <v>4.0000000000000002E-4</v>
      </c>
    </row>
    <row r="5286" spans="1:8" x14ac:dyDescent="0.25">
      <c r="A5286" s="6">
        <v>30880</v>
      </c>
      <c r="B5286">
        <v>3.5999999999999999E-3</v>
      </c>
      <c r="C5286">
        <v>-2.2000000000000001E-3</v>
      </c>
      <c r="D5286">
        <v>1.5E-3</v>
      </c>
      <c r="E5286">
        <v>2.5999999999999999E-3</v>
      </c>
      <c r="F5286">
        <v>2.8999999999999998E-3</v>
      </c>
      <c r="G5286">
        <v>-5.9999999999999995E-4</v>
      </c>
      <c r="H5286">
        <v>4.0000000000000002E-4</v>
      </c>
    </row>
    <row r="5287" spans="1:8" x14ac:dyDescent="0.25">
      <c r="A5287" s="6">
        <v>30881</v>
      </c>
      <c r="B5287">
        <v>-5.7999999999999996E-3</v>
      </c>
      <c r="C5287">
        <v>1E-3</v>
      </c>
      <c r="D5287">
        <v>5.1999999999999998E-3</v>
      </c>
      <c r="E5287">
        <v>2.9999999999999997E-4</v>
      </c>
      <c r="F5287">
        <v>1.1999999999999999E-3</v>
      </c>
      <c r="G5287">
        <v>5.6999999999998996E-3</v>
      </c>
      <c r="H5287">
        <v>4.0000000000000002E-4</v>
      </c>
    </row>
    <row r="5288" spans="1:8" x14ac:dyDescent="0.25">
      <c r="A5288" s="6">
        <v>30882</v>
      </c>
      <c r="B5288">
        <v>-6.8999999999999999E-3</v>
      </c>
      <c r="C5288">
        <v>2.3999999999999998E-3</v>
      </c>
      <c r="D5288">
        <v>2.5999999999999999E-3</v>
      </c>
      <c r="E5288">
        <v>4.1999999999999997E-3</v>
      </c>
      <c r="F5288">
        <v>3.0000000000000001E-3</v>
      </c>
      <c r="G5288">
        <v>7.6E-3</v>
      </c>
      <c r="H5288">
        <v>4.0000000000000002E-4</v>
      </c>
    </row>
    <row r="5289" spans="1:8" x14ac:dyDescent="0.25">
      <c r="A5289" s="6">
        <v>30883</v>
      </c>
      <c r="B5289">
        <v>-6.0000000000000001E-3</v>
      </c>
      <c r="C5289">
        <v>-1E-3</v>
      </c>
      <c r="D5289">
        <v>5.1999999999999998E-3</v>
      </c>
      <c r="E5289">
        <v>1E-3</v>
      </c>
      <c r="F5289">
        <v>2.5999999999999999E-3</v>
      </c>
      <c r="G5289">
        <v>7.6E-3</v>
      </c>
      <c r="H5289">
        <v>4.0000000000000002E-4</v>
      </c>
    </row>
    <row r="5290" spans="1:8" x14ac:dyDescent="0.25">
      <c r="A5290" s="6">
        <v>30886</v>
      </c>
      <c r="B5290">
        <v>-6.4999999999999997E-3</v>
      </c>
      <c r="C5290">
        <v>-5.7999999999999996E-3</v>
      </c>
      <c r="D5290">
        <v>4.0000000000000001E-3</v>
      </c>
      <c r="E5290">
        <v>8.9999999999999998E-4</v>
      </c>
      <c r="F5290">
        <v>8.9999999999999998E-4</v>
      </c>
      <c r="G5290">
        <v>5.3E-3</v>
      </c>
      <c r="H5290">
        <v>4.0000000000000002E-4</v>
      </c>
    </row>
    <row r="5291" spans="1:8" x14ac:dyDescent="0.25">
      <c r="A5291" s="6">
        <v>30887</v>
      </c>
      <c r="B5291">
        <v>-6.9999999999999004E-3</v>
      </c>
      <c r="C5291">
        <v>-4.0000000000000002E-4</v>
      </c>
      <c r="D5291">
        <v>3.0000000000000001E-3</v>
      </c>
      <c r="E5291">
        <v>1.2999999999999999E-3</v>
      </c>
      <c r="F5291">
        <v>-1E-4</v>
      </c>
      <c r="G5291">
        <v>2.8999999999999998E-3</v>
      </c>
      <c r="H5291">
        <v>4.0000000000000002E-4</v>
      </c>
    </row>
    <row r="5292" spans="1:8" x14ac:dyDescent="0.25">
      <c r="A5292" s="6">
        <v>30888</v>
      </c>
      <c r="B5292">
        <v>4.4000000000000003E-3</v>
      </c>
      <c r="C5292">
        <v>-7.7999999999999996E-3</v>
      </c>
      <c r="D5292">
        <v>-4.6999999999998996E-3</v>
      </c>
      <c r="E5292">
        <v>2E-3</v>
      </c>
      <c r="F5292">
        <v>-5.1999999999999998E-3</v>
      </c>
      <c r="G5292">
        <v>1E-3</v>
      </c>
      <c r="H5292">
        <v>4.0000000000000002E-4</v>
      </c>
    </row>
    <row r="5293" spans="1:8" x14ac:dyDescent="0.25">
      <c r="A5293" s="6">
        <v>30889</v>
      </c>
      <c r="B5293">
        <v>7.6E-3</v>
      </c>
      <c r="C5293">
        <v>-4.5999999999999999E-3</v>
      </c>
      <c r="D5293">
        <v>-0.01</v>
      </c>
      <c r="E5293">
        <v>-2.9999999999999997E-4</v>
      </c>
      <c r="F5293">
        <v>-7.6E-3</v>
      </c>
      <c r="G5293">
        <v>-5.1000000000000004E-3</v>
      </c>
      <c r="H5293">
        <v>4.0000000000000002E-4</v>
      </c>
    </row>
    <row r="5294" spans="1:8" x14ac:dyDescent="0.25">
      <c r="A5294" s="6">
        <v>30890</v>
      </c>
      <c r="B5294">
        <v>7.9000000000000008E-3</v>
      </c>
      <c r="C5294">
        <v>-8.9999999999999998E-4</v>
      </c>
      <c r="D5294">
        <v>-1.2500000000000001E-2</v>
      </c>
      <c r="E5294">
        <v>-3.0000000000000001E-3</v>
      </c>
      <c r="F5294">
        <v>-1.06E-2</v>
      </c>
      <c r="G5294">
        <v>-9.7999999999999997E-3</v>
      </c>
      <c r="H5294">
        <v>4.0000000000000002E-4</v>
      </c>
    </row>
    <row r="5295" spans="1:8" x14ac:dyDescent="0.25">
      <c r="A5295" s="6">
        <v>30893</v>
      </c>
      <c r="B5295">
        <v>-4.5999999999999999E-3</v>
      </c>
      <c r="C5295">
        <v>2.3999999999999998E-3</v>
      </c>
      <c r="D5295">
        <v>-5.0000000000000001E-4</v>
      </c>
      <c r="E5295">
        <v>-6.9999999999999999E-4</v>
      </c>
      <c r="F5295">
        <v>-2.3999999999999998E-3</v>
      </c>
      <c r="G5295">
        <v>0</v>
      </c>
      <c r="H5295">
        <v>4.0000000000000002E-4</v>
      </c>
    </row>
    <row r="5296" spans="1:8" x14ac:dyDescent="0.25">
      <c r="A5296" s="6">
        <v>30894</v>
      </c>
      <c r="B5296">
        <v>2.5000000000000001E-3</v>
      </c>
      <c r="C5296">
        <v>-8.0000000000000004E-4</v>
      </c>
      <c r="D5296">
        <v>-9.8999999999999002E-3</v>
      </c>
      <c r="E5296">
        <v>2.5000000000000001E-3</v>
      </c>
      <c r="F5296">
        <v>-8.1999999999999001E-3</v>
      </c>
      <c r="G5296">
        <v>-3.3999999999999998E-3</v>
      </c>
      <c r="H5296">
        <v>4.0000000000000002E-4</v>
      </c>
    </row>
    <row r="5297" spans="1:8" x14ac:dyDescent="0.25">
      <c r="A5297" s="6">
        <v>30895</v>
      </c>
      <c r="B5297">
        <v>2.0199999999999999E-2</v>
      </c>
      <c r="C5297">
        <v>-7.4999999999999997E-3</v>
      </c>
      <c r="D5297">
        <v>-7.4999999999999997E-3</v>
      </c>
      <c r="E5297">
        <v>-1.6999999999999999E-3</v>
      </c>
      <c r="F5297">
        <v>-6.0999999999998998E-3</v>
      </c>
      <c r="G5297">
        <v>-1.2500000000000001E-2</v>
      </c>
      <c r="H5297">
        <v>4.0000000000000002E-4</v>
      </c>
    </row>
    <row r="5298" spans="1:8" x14ac:dyDescent="0.25">
      <c r="A5298" s="6">
        <v>30896</v>
      </c>
      <c r="B5298">
        <v>2.4299999999999999E-2</v>
      </c>
      <c r="C5298">
        <v>-3.8E-3</v>
      </c>
      <c r="D5298">
        <v>-1.5599999999999999E-2</v>
      </c>
      <c r="E5298">
        <v>-6.8999999999999999E-3</v>
      </c>
      <c r="F5298">
        <v>-8.8000000000000005E-3</v>
      </c>
      <c r="G5298">
        <v>-1.8499999999999999E-2</v>
      </c>
      <c r="H5298">
        <v>4.0000000000000002E-4</v>
      </c>
    </row>
    <row r="5299" spans="1:8" x14ac:dyDescent="0.25">
      <c r="A5299" s="6">
        <v>30897</v>
      </c>
      <c r="B5299">
        <v>2.8199999999999999E-2</v>
      </c>
      <c r="C5299">
        <v>-1.6999999999999999E-3</v>
      </c>
      <c r="D5299">
        <v>-1.9400000000000001E-2</v>
      </c>
      <c r="E5299">
        <v>-3.0000000000000001E-3</v>
      </c>
      <c r="F5299">
        <v>-1.3299999999999999E-2</v>
      </c>
      <c r="G5299">
        <v>-2.6699999999999901E-2</v>
      </c>
      <c r="H5299">
        <v>4.0000000000000002E-4</v>
      </c>
    </row>
    <row r="5300" spans="1:8" x14ac:dyDescent="0.25">
      <c r="A5300" s="6">
        <v>30900</v>
      </c>
      <c r="B5300">
        <v>3.8999999999999998E-3</v>
      </c>
      <c r="C5300">
        <v>7.4999999999999997E-3</v>
      </c>
      <c r="D5300">
        <v>-7.0999999999998998E-3</v>
      </c>
      <c r="E5300">
        <v>9.7000000000000003E-3</v>
      </c>
      <c r="F5300">
        <v>-7.7000000000000002E-3</v>
      </c>
      <c r="G5300">
        <v>-4.1999999999999997E-3</v>
      </c>
      <c r="H5300">
        <v>4.0000000000000002E-4</v>
      </c>
    </row>
    <row r="5301" spans="1:8" x14ac:dyDescent="0.25">
      <c r="A5301" s="6">
        <v>30901</v>
      </c>
      <c r="B5301">
        <v>4.0000000000000002E-4</v>
      </c>
      <c r="C5301">
        <v>-1E-3</v>
      </c>
      <c r="D5301">
        <v>-5.9999999999999995E-4</v>
      </c>
      <c r="E5301">
        <v>5.1000000000000004E-3</v>
      </c>
      <c r="F5301">
        <v>2E-3</v>
      </c>
      <c r="G5301">
        <v>7.0999999999998998E-3</v>
      </c>
      <c r="H5301">
        <v>4.0000000000000002E-4</v>
      </c>
    </row>
    <row r="5302" spans="1:8" x14ac:dyDescent="0.25">
      <c r="A5302" s="6">
        <v>30902</v>
      </c>
      <c r="B5302">
        <v>-5.3E-3</v>
      </c>
      <c r="C5302">
        <v>2.3E-3</v>
      </c>
      <c r="D5302">
        <v>1.13999999999999E-2</v>
      </c>
      <c r="E5302">
        <v>1.6000000000000001E-3</v>
      </c>
      <c r="F5302">
        <v>6.7000000000000002E-3</v>
      </c>
      <c r="G5302">
        <v>6.4999999999999997E-3</v>
      </c>
      <c r="H5302">
        <v>4.0000000000000002E-4</v>
      </c>
    </row>
    <row r="5303" spans="1:8" x14ac:dyDescent="0.25">
      <c r="A5303" s="6">
        <v>30903</v>
      </c>
      <c r="B5303">
        <v>1.9900000000000001E-2</v>
      </c>
      <c r="C5303">
        <v>-1.11E-2</v>
      </c>
      <c r="D5303">
        <v>-1.8E-3</v>
      </c>
      <c r="E5303">
        <v>-1.4E-3</v>
      </c>
      <c r="F5303">
        <v>-6.9999999999999999E-4</v>
      </c>
      <c r="G5303">
        <v>-8.9999999999999993E-3</v>
      </c>
      <c r="H5303">
        <v>4.0000000000000002E-4</v>
      </c>
    </row>
    <row r="5304" spans="1:8" x14ac:dyDescent="0.25">
      <c r="A5304" s="6">
        <v>30904</v>
      </c>
      <c r="B5304">
        <v>2.0999999999999999E-3</v>
      </c>
      <c r="C5304">
        <v>4.4999999999999997E-3</v>
      </c>
      <c r="D5304">
        <v>1.6000000000000001E-3</v>
      </c>
      <c r="E5304">
        <v>-2.7000000000000001E-3</v>
      </c>
      <c r="F5304">
        <v>1.1999999999999999E-3</v>
      </c>
      <c r="G5304">
        <v>-3.0999999999999999E-3</v>
      </c>
      <c r="H5304">
        <v>4.0000000000000002E-4</v>
      </c>
    </row>
    <row r="5305" spans="1:8" x14ac:dyDescent="0.25">
      <c r="A5305" s="6">
        <v>30907</v>
      </c>
      <c r="B5305">
        <v>-1.2999999999999999E-3</v>
      </c>
      <c r="C5305">
        <v>-2.0999999999999999E-3</v>
      </c>
      <c r="D5305">
        <v>1.6999999999999999E-3</v>
      </c>
      <c r="E5305">
        <v>-1E-4</v>
      </c>
      <c r="F5305">
        <v>1E-3</v>
      </c>
      <c r="G5305">
        <v>1E-3</v>
      </c>
      <c r="H5305">
        <v>4.0000000000000002E-4</v>
      </c>
    </row>
    <row r="5306" spans="1:8" x14ac:dyDescent="0.25">
      <c r="A5306" s="6">
        <v>30908</v>
      </c>
      <c r="B5306">
        <v>-5.1999999999999998E-3</v>
      </c>
      <c r="C5306">
        <v>4.8999999999999998E-3</v>
      </c>
      <c r="D5306">
        <v>4.4999999999999997E-3</v>
      </c>
      <c r="E5306">
        <v>-1E-4</v>
      </c>
      <c r="F5306">
        <v>2.7000000000000001E-3</v>
      </c>
      <c r="G5306">
        <v>4.4999999999999997E-3</v>
      </c>
      <c r="H5306">
        <v>4.0000000000000002E-4</v>
      </c>
    </row>
    <row r="5307" spans="1:8" x14ac:dyDescent="0.25">
      <c r="A5307" s="6">
        <v>30909</v>
      </c>
      <c r="B5307">
        <v>-8.0999999999999996E-3</v>
      </c>
      <c r="C5307">
        <v>4.8999999999999998E-3</v>
      </c>
      <c r="D5307">
        <v>2.0999999999999999E-3</v>
      </c>
      <c r="E5307">
        <v>-1.4E-3</v>
      </c>
      <c r="F5307">
        <v>1.9E-3</v>
      </c>
      <c r="G5307">
        <v>5.5999999999999999E-3</v>
      </c>
      <c r="H5307">
        <v>4.0000000000000002E-4</v>
      </c>
    </row>
    <row r="5308" spans="1:8" x14ac:dyDescent="0.25">
      <c r="A5308" s="6">
        <v>30910</v>
      </c>
      <c r="B5308">
        <v>5.1999999999999998E-3</v>
      </c>
      <c r="C5308">
        <v>-2.7000000000000001E-3</v>
      </c>
      <c r="D5308">
        <v>-4.0000000000000002E-4</v>
      </c>
      <c r="E5308">
        <v>-5.0000000000000001E-4</v>
      </c>
      <c r="F5308">
        <v>1E-3</v>
      </c>
      <c r="G5308">
        <v>-1.2999999999999999E-3</v>
      </c>
      <c r="H5308">
        <v>4.0000000000000002E-4</v>
      </c>
    </row>
    <row r="5309" spans="1:8" x14ac:dyDescent="0.25">
      <c r="A5309" s="6">
        <v>30911</v>
      </c>
      <c r="B5309">
        <v>8.0000000000000004E-4</v>
      </c>
      <c r="C5309">
        <v>-4.0000000000000002E-4</v>
      </c>
      <c r="D5309">
        <v>1.1000000000000001E-3</v>
      </c>
      <c r="E5309">
        <v>-2.8E-3</v>
      </c>
      <c r="F5309">
        <v>2.0000000000000001E-4</v>
      </c>
      <c r="G5309">
        <v>4.0000000000000002E-4</v>
      </c>
      <c r="H5309">
        <v>4.0000000000000002E-4</v>
      </c>
    </row>
    <row r="5310" spans="1:8" x14ac:dyDescent="0.25">
      <c r="A5310" s="6">
        <v>30914</v>
      </c>
      <c r="B5310">
        <v>2.8999999999999998E-3</v>
      </c>
      <c r="C5310">
        <v>-5.6999999999998996E-3</v>
      </c>
      <c r="D5310">
        <v>3.0999999999999999E-3</v>
      </c>
      <c r="E5310">
        <v>-5.0000000000000001E-4</v>
      </c>
      <c r="F5310">
        <v>4.1999999999999997E-3</v>
      </c>
      <c r="G5310">
        <v>2.8E-3</v>
      </c>
      <c r="H5310">
        <v>4.0000000000000002E-4</v>
      </c>
    </row>
    <row r="5311" spans="1:8" x14ac:dyDescent="0.25">
      <c r="A5311" s="6">
        <v>30915</v>
      </c>
      <c r="B5311">
        <v>1.52E-2</v>
      </c>
      <c r="C5311">
        <v>-6.0000000000000001E-3</v>
      </c>
      <c r="D5311">
        <v>-2.3999999999999998E-3</v>
      </c>
      <c r="E5311">
        <v>-5.9999999999999995E-4</v>
      </c>
      <c r="F5311">
        <v>-1.4E-3</v>
      </c>
      <c r="G5311">
        <v>-6.9999999999999004E-3</v>
      </c>
      <c r="H5311">
        <v>4.0000000000000002E-4</v>
      </c>
    </row>
    <row r="5312" spans="1:8" x14ac:dyDescent="0.25">
      <c r="A5312" s="6">
        <v>30916</v>
      </c>
      <c r="B5312">
        <v>-3.2000000000000002E-3</v>
      </c>
      <c r="C5312">
        <v>4.7999999999999996E-3</v>
      </c>
      <c r="D5312">
        <v>5.6999999999998996E-3</v>
      </c>
      <c r="E5312">
        <v>-1E-3</v>
      </c>
      <c r="F5312">
        <v>1E-3</v>
      </c>
      <c r="G5312">
        <v>1.2999999999999999E-3</v>
      </c>
      <c r="H5312">
        <v>4.0000000000000002E-4</v>
      </c>
    </row>
    <row r="5313" spans="1:8" x14ac:dyDescent="0.25">
      <c r="A5313" s="6">
        <v>30917</v>
      </c>
      <c r="B5313">
        <v>6.9999999999999999E-4</v>
      </c>
      <c r="C5313">
        <v>5.9999999999999995E-4</v>
      </c>
      <c r="D5313">
        <v>-1E-3</v>
      </c>
      <c r="E5313">
        <v>6.9999999999999999E-4</v>
      </c>
      <c r="F5313">
        <v>-8.0000000000000004E-4</v>
      </c>
      <c r="G5313">
        <v>1E-3</v>
      </c>
      <c r="H5313">
        <v>4.0000000000000002E-4</v>
      </c>
    </row>
    <row r="5314" spans="1:8" x14ac:dyDescent="0.25">
      <c r="A5314" s="6">
        <v>30918</v>
      </c>
      <c r="B5314">
        <v>1.6999999999999999E-3</v>
      </c>
      <c r="C5314">
        <v>1.9E-3</v>
      </c>
      <c r="D5314">
        <v>5.0000000000000001E-4</v>
      </c>
      <c r="E5314">
        <v>-6.9999999999999999E-4</v>
      </c>
      <c r="F5314">
        <v>1E-3</v>
      </c>
      <c r="G5314">
        <v>-2.3999999999999998E-3</v>
      </c>
      <c r="H5314">
        <v>4.0000000000000002E-4</v>
      </c>
    </row>
    <row r="5315" spans="1:8" x14ac:dyDescent="0.25">
      <c r="A5315" s="6">
        <v>30921</v>
      </c>
      <c r="B5315">
        <v>-5.4999999999999997E-3</v>
      </c>
      <c r="C5315">
        <v>2E-3</v>
      </c>
      <c r="D5315">
        <v>5.7999999999999996E-3</v>
      </c>
      <c r="E5315">
        <v>2.3999999999999998E-3</v>
      </c>
      <c r="F5315">
        <v>3.0000000000000001E-3</v>
      </c>
      <c r="G5315">
        <v>4.0000000000000001E-3</v>
      </c>
      <c r="H5315">
        <v>4.0000000000000002E-4</v>
      </c>
    </row>
    <row r="5316" spans="1:8" x14ac:dyDescent="0.25">
      <c r="A5316" s="6">
        <v>30922</v>
      </c>
      <c r="B5316">
        <v>4.7999999999999996E-3</v>
      </c>
      <c r="C5316">
        <v>-2.5000000000000001E-3</v>
      </c>
      <c r="D5316">
        <v>-8.0000000000000004E-4</v>
      </c>
      <c r="E5316">
        <v>-1.8E-3</v>
      </c>
      <c r="F5316">
        <v>-2.9999999999999997E-4</v>
      </c>
      <c r="G5316">
        <v>-4.6999999999998996E-3</v>
      </c>
      <c r="H5316">
        <v>4.0000000000000002E-4</v>
      </c>
    </row>
    <row r="5317" spans="1:8" x14ac:dyDescent="0.25">
      <c r="A5317" s="6">
        <v>30923</v>
      </c>
      <c r="B5317">
        <v>-8.9999999999999998E-4</v>
      </c>
      <c r="C5317">
        <v>2.8999999999999998E-3</v>
      </c>
      <c r="D5317">
        <v>1.1999999999999999E-3</v>
      </c>
      <c r="E5317">
        <v>-1.4E-3</v>
      </c>
      <c r="F5317">
        <v>2E-3</v>
      </c>
      <c r="G5317">
        <v>-1.1999999999999999E-3</v>
      </c>
      <c r="H5317">
        <v>4.0000000000000002E-4</v>
      </c>
    </row>
    <row r="5318" spans="1:8" x14ac:dyDescent="0.25">
      <c r="A5318" s="6">
        <v>30924</v>
      </c>
      <c r="B5318">
        <v>-3.0000000000000001E-3</v>
      </c>
      <c r="C5318">
        <v>3.7000000000000002E-3</v>
      </c>
      <c r="D5318">
        <v>6.9999999999999999E-4</v>
      </c>
      <c r="E5318">
        <v>2.0000000000000001E-4</v>
      </c>
      <c r="F5318">
        <v>1.5E-3</v>
      </c>
      <c r="G5318">
        <v>-1.1000000000000001E-3</v>
      </c>
      <c r="H5318">
        <v>4.0000000000000002E-4</v>
      </c>
    </row>
    <row r="5319" spans="1:8" x14ac:dyDescent="0.25">
      <c r="A5319" s="6">
        <v>30925</v>
      </c>
      <c r="B5319">
        <v>8.0000000000000004E-4</v>
      </c>
      <c r="C5319">
        <v>1.4E-3</v>
      </c>
      <c r="D5319">
        <v>4.0000000000000002E-4</v>
      </c>
      <c r="E5319">
        <v>0</v>
      </c>
      <c r="F5319">
        <v>6.9999999999999999E-4</v>
      </c>
      <c r="G5319">
        <v>-2.0000000000000001E-4</v>
      </c>
      <c r="H5319">
        <v>4.0000000000000002E-4</v>
      </c>
    </row>
    <row r="5320" spans="1:8" x14ac:dyDescent="0.25">
      <c r="A5320" s="6">
        <v>30929</v>
      </c>
      <c r="B5320">
        <v>-8.9999999999999993E-3</v>
      </c>
      <c r="C5320">
        <v>3.4999999999998999E-3</v>
      </c>
      <c r="D5320">
        <v>4.0000000000000001E-3</v>
      </c>
      <c r="E5320">
        <v>1.4E-3</v>
      </c>
      <c r="F5320">
        <v>2.8999999999999998E-3</v>
      </c>
      <c r="G5320">
        <v>5.5999999999999999E-3</v>
      </c>
      <c r="H5320">
        <v>5.0000000000000001E-4</v>
      </c>
    </row>
    <row r="5321" spans="1:8" x14ac:dyDescent="0.25">
      <c r="A5321" s="6">
        <v>30930</v>
      </c>
      <c r="B5321">
        <v>-3.8E-3</v>
      </c>
      <c r="C5321">
        <v>1E-3</v>
      </c>
      <c r="D5321">
        <v>2.5000000000000001E-3</v>
      </c>
      <c r="E5321">
        <v>1.6000000000000001E-3</v>
      </c>
      <c r="F5321">
        <v>2.7000000000000001E-3</v>
      </c>
      <c r="G5321">
        <v>4.1999999999999997E-3</v>
      </c>
      <c r="H5321">
        <v>5.0000000000000001E-4</v>
      </c>
    </row>
    <row r="5322" spans="1:8" x14ac:dyDescent="0.25">
      <c r="A5322" s="6">
        <v>30931</v>
      </c>
      <c r="B5322">
        <v>6.8999999999999999E-3</v>
      </c>
      <c r="C5322">
        <v>-3.7000000000000002E-3</v>
      </c>
      <c r="D5322">
        <v>-1E-4</v>
      </c>
      <c r="E5322">
        <v>2.2000000000000001E-3</v>
      </c>
      <c r="F5322">
        <v>0</v>
      </c>
      <c r="G5322">
        <v>5.0000000000000001E-4</v>
      </c>
      <c r="H5322">
        <v>5.0000000000000001E-4</v>
      </c>
    </row>
    <row r="5323" spans="1:8" x14ac:dyDescent="0.25">
      <c r="A5323" s="6">
        <v>30932</v>
      </c>
      <c r="B5323">
        <v>-6.1999999999999998E-3</v>
      </c>
      <c r="C5323">
        <v>4.8999999999999998E-3</v>
      </c>
      <c r="D5323">
        <v>3.0999999999999999E-3</v>
      </c>
      <c r="E5323">
        <v>-2.9999999999999997E-4</v>
      </c>
      <c r="F5323">
        <v>1.8E-3</v>
      </c>
      <c r="G5323">
        <v>3.2000000000000002E-3</v>
      </c>
      <c r="H5323">
        <v>5.0000000000000001E-4</v>
      </c>
    </row>
    <row r="5324" spans="1:8" x14ac:dyDescent="0.25">
      <c r="A5324" s="6">
        <v>30935</v>
      </c>
      <c r="B5324">
        <v>-1.1999999999999999E-3</v>
      </c>
      <c r="C5324">
        <v>-3.0999999999999999E-3</v>
      </c>
      <c r="D5324">
        <v>1.5E-3</v>
      </c>
      <c r="E5324">
        <v>2.3999999999999998E-3</v>
      </c>
      <c r="F5324">
        <v>6.9999999999999999E-4</v>
      </c>
      <c r="G5324">
        <v>2.3999999999999998E-3</v>
      </c>
      <c r="H5324">
        <v>5.0000000000000001E-4</v>
      </c>
    </row>
    <row r="5325" spans="1:8" x14ac:dyDescent="0.25">
      <c r="A5325" s="6">
        <v>30936</v>
      </c>
      <c r="B5325">
        <v>1.9E-3</v>
      </c>
      <c r="C5325">
        <v>1.6000000000000001E-3</v>
      </c>
      <c r="D5325">
        <v>-2.9999999999999997E-4</v>
      </c>
      <c r="E5325">
        <v>1E-3</v>
      </c>
      <c r="F5325">
        <v>-1E-3</v>
      </c>
      <c r="G5325">
        <v>-8.0000000000000004E-4</v>
      </c>
      <c r="H5325">
        <v>5.0000000000000001E-4</v>
      </c>
    </row>
    <row r="5326" spans="1:8" x14ac:dyDescent="0.25">
      <c r="A5326" s="6">
        <v>30937</v>
      </c>
      <c r="B5326">
        <v>-2.9999999999999997E-4</v>
      </c>
      <c r="C5326">
        <v>-6.9999999999999999E-4</v>
      </c>
      <c r="D5326">
        <v>5.4000000000000003E-3</v>
      </c>
      <c r="E5326">
        <v>5.0000000000000001E-4</v>
      </c>
      <c r="F5326">
        <v>3.0999999999999999E-3</v>
      </c>
      <c r="G5326">
        <v>2.3E-3</v>
      </c>
      <c r="H5326">
        <v>5.0000000000000001E-4</v>
      </c>
    </row>
    <row r="5327" spans="1:8" x14ac:dyDescent="0.25">
      <c r="A5327" s="6">
        <v>30938</v>
      </c>
      <c r="B5327">
        <v>1.5699999999999999E-2</v>
      </c>
      <c r="C5327">
        <v>-1.0999999999999999E-2</v>
      </c>
      <c r="D5327">
        <v>-4.5999999999999999E-3</v>
      </c>
      <c r="E5327">
        <v>2.3999999999999998E-3</v>
      </c>
      <c r="F5327">
        <v>-2.5000000000000001E-3</v>
      </c>
      <c r="G5327">
        <v>-4.8999999999999998E-3</v>
      </c>
      <c r="H5327">
        <v>5.0000000000000001E-4</v>
      </c>
    </row>
    <row r="5328" spans="1:8" x14ac:dyDescent="0.25">
      <c r="A5328" s="6">
        <v>30939</v>
      </c>
      <c r="B5328">
        <v>6.0000000000000001E-3</v>
      </c>
      <c r="C5328">
        <v>1.4E-3</v>
      </c>
      <c r="D5328">
        <v>-1.2999999999999999E-3</v>
      </c>
      <c r="E5328">
        <v>8.9999999999999998E-4</v>
      </c>
      <c r="F5328">
        <v>-3.3999999999999998E-3</v>
      </c>
      <c r="G5328">
        <v>-4.0999999999998997E-3</v>
      </c>
      <c r="H5328">
        <v>5.0000000000000001E-4</v>
      </c>
    </row>
    <row r="5329" spans="1:8" x14ac:dyDescent="0.25">
      <c r="A5329" s="6">
        <v>30942</v>
      </c>
      <c r="B5329">
        <v>4.0000000000000002E-4</v>
      </c>
      <c r="C5329">
        <v>-1.8E-3</v>
      </c>
      <c r="D5329">
        <v>1.1000000000000001E-3</v>
      </c>
      <c r="E5329">
        <v>2.0000000000000001E-4</v>
      </c>
      <c r="F5329">
        <v>2.0000000000000001E-4</v>
      </c>
      <c r="G5329">
        <v>5.3E-3</v>
      </c>
      <c r="H5329">
        <v>5.0000000000000001E-4</v>
      </c>
    </row>
    <row r="5330" spans="1:8" x14ac:dyDescent="0.25">
      <c r="A5330" s="6">
        <v>30943</v>
      </c>
      <c r="B5330">
        <v>-6.0999999999998998E-3</v>
      </c>
      <c r="C5330">
        <v>4.4000000000000003E-3</v>
      </c>
      <c r="D5330">
        <v>6.6E-3</v>
      </c>
      <c r="E5330">
        <v>-6.9999999999999999E-4</v>
      </c>
      <c r="F5330">
        <v>2.7000000000000001E-3</v>
      </c>
      <c r="G5330">
        <v>4.4999999999999997E-3</v>
      </c>
      <c r="H5330">
        <v>5.0000000000000001E-4</v>
      </c>
    </row>
    <row r="5331" spans="1:8" x14ac:dyDescent="0.25">
      <c r="A5331" s="6">
        <v>30944</v>
      </c>
      <c r="B5331">
        <v>-4.1999999999999997E-3</v>
      </c>
      <c r="C5331">
        <v>3.3E-3</v>
      </c>
      <c r="D5331">
        <v>8.8999999999999999E-3</v>
      </c>
      <c r="E5331">
        <v>2.0999999999999999E-3</v>
      </c>
      <c r="F5331">
        <v>3.8E-3</v>
      </c>
      <c r="G5331">
        <v>4.4999999999999997E-3</v>
      </c>
      <c r="H5331">
        <v>5.0000000000000001E-4</v>
      </c>
    </row>
    <row r="5332" spans="1:8" x14ac:dyDescent="0.25">
      <c r="A5332" s="6">
        <v>30945</v>
      </c>
      <c r="B5332">
        <v>2.5000000000000001E-3</v>
      </c>
      <c r="C5332">
        <v>-2.7000000000000001E-3</v>
      </c>
      <c r="D5332">
        <v>4.0999999999998997E-3</v>
      </c>
      <c r="E5332">
        <v>-8.0000000000000004E-4</v>
      </c>
      <c r="F5332">
        <v>1.1000000000000001E-3</v>
      </c>
      <c r="G5332">
        <v>1E-4</v>
      </c>
      <c r="H5332">
        <v>5.0000000000000001E-4</v>
      </c>
    </row>
    <row r="5333" spans="1:8" x14ac:dyDescent="0.25">
      <c r="A5333" s="6">
        <v>30946</v>
      </c>
      <c r="B5333">
        <v>-8.3000000000000001E-3</v>
      </c>
      <c r="C5333">
        <v>9.3999999999998998E-3</v>
      </c>
      <c r="D5333">
        <v>1.5E-3</v>
      </c>
      <c r="E5333">
        <v>-3.3999999999999998E-3</v>
      </c>
      <c r="F5333">
        <v>1.4E-3</v>
      </c>
      <c r="G5333">
        <v>-4.0000000000000002E-4</v>
      </c>
      <c r="H5333">
        <v>5.0000000000000001E-4</v>
      </c>
    </row>
    <row r="5334" spans="1:8" x14ac:dyDescent="0.25">
      <c r="A5334" s="6">
        <v>30949</v>
      </c>
      <c r="B5334">
        <v>-3.3999999999999998E-3</v>
      </c>
      <c r="C5334">
        <v>-1.6999999999999999E-3</v>
      </c>
      <c r="D5334">
        <v>4.5999999999999999E-3</v>
      </c>
      <c r="E5334">
        <v>4.0000000000000002E-4</v>
      </c>
      <c r="F5334">
        <v>3.5999999999999999E-3</v>
      </c>
      <c r="G5334">
        <v>1.9E-3</v>
      </c>
      <c r="H5334">
        <v>5.0000000000000001E-4</v>
      </c>
    </row>
    <row r="5335" spans="1:8" x14ac:dyDescent="0.25">
      <c r="A5335" s="6">
        <v>30950</v>
      </c>
      <c r="B5335">
        <v>4.0000000000000002E-4</v>
      </c>
      <c r="C5335">
        <v>-5.0000000000000001E-3</v>
      </c>
      <c r="D5335">
        <v>4.5999999999999999E-3</v>
      </c>
      <c r="E5335">
        <v>3.4999999999998999E-3</v>
      </c>
      <c r="F5335">
        <v>1.4E-3</v>
      </c>
      <c r="G5335">
        <v>4.0000000000000001E-3</v>
      </c>
      <c r="H5335">
        <v>5.0000000000000001E-4</v>
      </c>
    </row>
    <row r="5336" spans="1:8" x14ac:dyDescent="0.25">
      <c r="A5336" s="6">
        <v>30951</v>
      </c>
      <c r="B5336">
        <v>2.5999999999999999E-3</v>
      </c>
      <c r="C5336">
        <v>-2.7000000000000001E-3</v>
      </c>
      <c r="D5336">
        <v>3.7000000000000002E-3</v>
      </c>
      <c r="E5336">
        <v>2E-3</v>
      </c>
      <c r="F5336">
        <v>1.4E-3</v>
      </c>
      <c r="G5336">
        <v>1.1999999999999999E-3</v>
      </c>
      <c r="H5336">
        <v>5.0000000000000001E-4</v>
      </c>
    </row>
    <row r="5337" spans="1:8" x14ac:dyDescent="0.25">
      <c r="A5337" s="6">
        <v>30952</v>
      </c>
      <c r="B5337">
        <v>2.8E-3</v>
      </c>
      <c r="C5337">
        <v>-2.0999999999999999E-3</v>
      </c>
      <c r="D5337">
        <v>4.0999999999998997E-3</v>
      </c>
      <c r="E5337">
        <v>2.9999999999999997E-4</v>
      </c>
      <c r="F5337">
        <v>1.1999999999999999E-3</v>
      </c>
      <c r="G5337">
        <v>8.0000000000000004E-4</v>
      </c>
      <c r="H5337">
        <v>5.0000000000000001E-4</v>
      </c>
    </row>
    <row r="5338" spans="1:8" x14ac:dyDescent="0.25">
      <c r="A5338" s="6">
        <v>30953</v>
      </c>
      <c r="B5338">
        <v>-4.4999999999999997E-3</v>
      </c>
      <c r="C5338">
        <v>4.1999999999999997E-3</v>
      </c>
      <c r="D5338">
        <v>3.0999999999999999E-3</v>
      </c>
      <c r="E5338">
        <v>-1.6000000000000001E-3</v>
      </c>
      <c r="F5338">
        <v>2.7000000000000001E-3</v>
      </c>
      <c r="G5338">
        <v>2.5999999999999999E-3</v>
      </c>
      <c r="H5338">
        <v>5.0000000000000001E-4</v>
      </c>
    </row>
    <row r="5339" spans="1:8" x14ac:dyDescent="0.25">
      <c r="A5339" s="6">
        <v>30956</v>
      </c>
      <c r="B5339">
        <v>-8.3999999999999995E-3</v>
      </c>
      <c r="C5339">
        <v>1E-3</v>
      </c>
      <c r="D5339">
        <v>7.3000000000000001E-3</v>
      </c>
      <c r="E5339">
        <v>1.6999999999999999E-3</v>
      </c>
      <c r="F5339">
        <v>5.1999999999999998E-3</v>
      </c>
      <c r="G5339">
        <v>1.4E-3</v>
      </c>
      <c r="H5339">
        <v>4.0000000000000002E-4</v>
      </c>
    </row>
    <row r="5340" spans="1:8" x14ac:dyDescent="0.25">
      <c r="A5340" s="6">
        <v>30957</v>
      </c>
      <c r="B5340">
        <v>-6.9999999999999004E-3</v>
      </c>
      <c r="C5340">
        <v>2.3E-3</v>
      </c>
      <c r="D5340">
        <v>5.3E-3</v>
      </c>
      <c r="E5340">
        <v>1.1999999999999999E-3</v>
      </c>
      <c r="F5340">
        <v>2.8E-3</v>
      </c>
      <c r="G5340">
        <v>3.2000000000000002E-3</v>
      </c>
      <c r="H5340">
        <v>4.0000000000000002E-4</v>
      </c>
    </row>
    <row r="5341" spans="1:8" x14ac:dyDescent="0.25">
      <c r="A5341" s="6">
        <v>30958</v>
      </c>
      <c r="B5341">
        <v>-6.7000000000000002E-3</v>
      </c>
      <c r="C5341">
        <v>1.4E-3</v>
      </c>
      <c r="D5341">
        <v>1.6000000000000001E-3</v>
      </c>
      <c r="E5341">
        <v>-4.0000000000000002E-4</v>
      </c>
      <c r="F5341">
        <v>-2.3E-3</v>
      </c>
      <c r="G5341">
        <v>2.3E-3</v>
      </c>
      <c r="H5341">
        <v>4.0000000000000002E-4</v>
      </c>
    </row>
    <row r="5342" spans="1:8" x14ac:dyDescent="0.25">
      <c r="A5342" s="6">
        <v>30959</v>
      </c>
      <c r="B5342">
        <v>1.6000000000000001E-3</v>
      </c>
      <c r="C5342">
        <v>-1.2999999999999999E-3</v>
      </c>
      <c r="D5342">
        <v>-6.9999999999999999E-4</v>
      </c>
      <c r="E5342">
        <v>-2.9999999999999997E-4</v>
      </c>
      <c r="F5342">
        <v>-1E-4</v>
      </c>
      <c r="G5342">
        <v>-1.1000000000000001E-3</v>
      </c>
      <c r="H5342">
        <v>4.0000000000000002E-4</v>
      </c>
    </row>
    <row r="5343" spans="1:8" x14ac:dyDescent="0.25">
      <c r="A5343" s="6">
        <v>30960</v>
      </c>
      <c r="B5343">
        <v>-1.1000000000000001E-3</v>
      </c>
      <c r="C5343">
        <v>3.0999999999999999E-3</v>
      </c>
      <c r="D5343">
        <v>8.9999999999999998E-4</v>
      </c>
      <c r="E5343">
        <v>-1.5E-3</v>
      </c>
      <c r="F5343">
        <v>4.0000000000000002E-4</v>
      </c>
      <c r="G5343">
        <v>1E-3</v>
      </c>
      <c r="H5343">
        <v>4.0000000000000002E-4</v>
      </c>
    </row>
    <row r="5344" spans="1:8" x14ac:dyDescent="0.25">
      <c r="A5344" s="6">
        <v>30963</v>
      </c>
      <c r="B5344">
        <v>-4.0000000000000001E-3</v>
      </c>
      <c r="C5344">
        <v>5.9999999999999995E-4</v>
      </c>
      <c r="D5344">
        <v>2.5999999999999999E-3</v>
      </c>
      <c r="E5344">
        <v>-4.0000000000000002E-4</v>
      </c>
      <c r="F5344">
        <v>1.2999999999999999E-3</v>
      </c>
      <c r="G5344">
        <v>1.9E-3</v>
      </c>
      <c r="H5344">
        <v>4.0000000000000002E-4</v>
      </c>
    </row>
    <row r="5345" spans="1:8" x14ac:dyDescent="0.25">
      <c r="A5345" s="6">
        <v>30964</v>
      </c>
      <c r="B5345">
        <v>-2.3E-3</v>
      </c>
      <c r="C5345">
        <v>-5.0000000000000001E-4</v>
      </c>
      <c r="D5345">
        <v>1.9E-3</v>
      </c>
      <c r="E5345">
        <v>-4.0000000000000002E-4</v>
      </c>
      <c r="F5345">
        <v>1.2999999999999999E-3</v>
      </c>
      <c r="G5345">
        <v>4.4999999999999997E-3</v>
      </c>
      <c r="H5345">
        <v>4.0000000000000002E-4</v>
      </c>
    </row>
    <row r="5346" spans="1:8" x14ac:dyDescent="0.25">
      <c r="A5346" s="6">
        <v>30965</v>
      </c>
      <c r="B5346">
        <v>1.4E-3</v>
      </c>
      <c r="C5346">
        <v>-4.6999999999998996E-3</v>
      </c>
      <c r="D5346">
        <v>-1.5E-3</v>
      </c>
      <c r="E5346">
        <v>2.9999999999999997E-4</v>
      </c>
      <c r="F5346">
        <v>-2.0999999999999999E-3</v>
      </c>
      <c r="G5346">
        <v>-4.0000000000000002E-4</v>
      </c>
      <c r="H5346">
        <v>4.0000000000000002E-4</v>
      </c>
    </row>
    <row r="5347" spans="1:8" x14ac:dyDescent="0.25">
      <c r="A5347" s="6">
        <v>30966</v>
      </c>
      <c r="B5347">
        <v>4.0999999999998997E-3</v>
      </c>
      <c r="C5347">
        <v>-2.0000000000000001E-4</v>
      </c>
      <c r="D5347">
        <v>8.9999999999999998E-4</v>
      </c>
      <c r="E5347">
        <v>-1.1999999999999999E-3</v>
      </c>
      <c r="F5347">
        <v>2.0000000000000001E-4</v>
      </c>
      <c r="G5347">
        <v>1.6000000000000001E-3</v>
      </c>
      <c r="H5347">
        <v>4.0000000000000002E-4</v>
      </c>
    </row>
    <row r="5348" spans="1:8" x14ac:dyDescent="0.25">
      <c r="A5348" s="6">
        <v>30967</v>
      </c>
      <c r="B5348">
        <v>7.9000000000000008E-3</v>
      </c>
      <c r="C5348">
        <v>-3.3999999999999998E-3</v>
      </c>
      <c r="D5348">
        <v>-1.6000000000000001E-3</v>
      </c>
      <c r="E5348">
        <v>2.9999999999999997E-4</v>
      </c>
      <c r="F5348">
        <v>-2E-3</v>
      </c>
      <c r="G5348">
        <v>5.0000000000000001E-4</v>
      </c>
      <c r="H5348">
        <v>4.0000000000000002E-4</v>
      </c>
    </row>
    <row r="5349" spans="1:8" x14ac:dyDescent="0.25">
      <c r="A5349" s="6">
        <v>30970</v>
      </c>
      <c r="B5349">
        <v>7.7999999999999996E-3</v>
      </c>
      <c r="C5349">
        <v>-5.4000000000000003E-3</v>
      </c>
      <c r="D5349">
        <v>-2.8999999999999998E-3</v>
      </c>
      <c r="E5349">
        <v>6.9999999999999999E-4</v>
      </c>
      <c r="F5349">
        <v>-3.3999999999999998E-3</v>
      </c>
      <c r="G5349">
        <v>-4.0000000000000002E-4</v>
      </c>
      <c r="H5349">
        <v>4.0000000000000002E-4</v>
      </c>
    </row>
    <row r="5350" spans="1:8" x14ac:dyDescent="0.25">
      <c r="A5350" s="6">
        <v>30971</v>
      </c>
      <c r="B5350">
        <v>-4.1999999999999997E-3</v>
      </c>
      <c r="C5350">
        <v>4.6999999999998996E-3</v>
      </c>
      <c r="D5350">
        <v>-1.6000000000000001E-3</v>
      </c>
      <c r="E5350">
        <v>2.9999999999999997E-4</v>
      </c>
      <c r="F5350">
        <v>-1.6999999999999999E-3</v>
      </c>
      <c r="G5350">
        <v>3.0999999999999999E-3</v>
      </c>
      <c r="H5350">
        <v>4.0000000000000002E-4</v>
      </c>
    </row>
    <row r="5351" spans="1:8" x14ac:dyDescent="0.25">
      <c r="A5351" s="6">
        <v>30972</v>
      </c>
      <c r="B5351">
        <v>-3.0000000000000001E-3</v>
      </c>
      <c r="C5351">
        <v>3.4999999999998999E-3</v>
      </c>
      <c r="D5351">
        <v>-5.5999999999999999E-3</v>
      </c>
      <c r="E5351">
        <v>-8.9999999999999998E-4</v>
      </c>
      <c r="F5351">
        <v>-6.0999999999998998E-3</v>
      </c>
      <c r="G5351">
        <v>5.9999999999999995E-4</v>
      </c>
      <c r="H5351">
        <v>4.0000000000000002E-4</v>
      </c>
    </row>
    <row r="5352" spans="1:8" x14ac:dyDescent="0.25">
      <c r="A5352" s="6">
        <v>30973</v>
      </c>
      <c r="B5352">
        <v>1.9299999999999901E-2</v>
      </c>
      <c r="C5352">
        <v>-1.37E-2</v>
      </c>
      <c r="D5352">
        <v>-9.7999999999999997E-3</v>
      </c>
      <c r="E5352">
        <v>1.2999999999999999E-3</v>
      </c>
      <c r="F5352">
        <v>-1.0200000000000001E-2</v>
      </c>
      <c r="G5352">
        <v>-7.9000000000000008E-3</v>
      </c>
      <c r="H5352">
        <v>4.0000000000000002E-4</v>
      </c>
    </row>
    <row r="5353" spans="1:8" x14ac:dyDescent="0.25">
      <c r="A5353" s="6">
        <v>30974</v>
      </c>
      <c r="B5353">
        <v>1.1000000000000001E-3</v>
      </c>
      <c r="C5353">
        <v>4.4000000000000003E-3</v>
      </c>
      <c r="D5353">
        <v>-4.0999999999998997E-3</v>
      </c>
      <c r="E5353">
        <v>5.9999999999999995E-4</v>
      </c>
      <c r="F5353">
        <v>-1.5E-3</v>
      </c>
      <c r="G5353">
        <v>1.5E-3</v>
      </c>
      <c r="H5353">
        <v>4.0000000000000002E-4</v>
      </c>
    </row>
    <row r="5354" spans="1:8" x14ac:dyDescent="0.25">
      <c r="A5354" s="6">
        <v>30977</v>
      </c>
      <c r="B5354">
        <v>-3.8E-3</v>
      </c>
      <c r="C5354">
        <v>2E-3</v>
      </c>
      <c r="D5354">
        <v>-1.8E-3</v>
      </c>
      <c r="E5354">
        <v>-4.0000000000000002E-4</v>
      </c>
      <c r="F5354">
        <v>-3.3E-3</v>
      </c>
      <c r="G5354">
        <v>1E-3</v>
      </c>
      <c r="H5354">
        <v>4.0000000000000002E-4</v>
      </c>
    </row>
    <row r="5355" spans="1:8" x14ac:dyDescent="0.25">
      <c r="A5355" s="6">
        <v>30978</v>
      </c>
      <c r="B5355">
        <v>-1.6000000000000001E-3</v>
      </c>
      <c r="C5355">
        <v>5.0000000000000001E-4</v>
      </c>
      <c r="D5355">
        <v>4.0000000000000002E-4</v>
      </c>
      <c r="E5355">
        <v>3.8E-3</v>
      </c>
      <c r="F5355">
        <v>0</v>
      </c>
      <c r="G5355">
        <v>3.3999999999999998E-3</v>
      </c>
      <c r="H5355">
        <v>4.0000000000000002E-4</v>
      </c>
    </row>
    <row r="5356" spans="1:8" x14ac:dyDescent="0.25">
      <c r="A5356" s="6">
        <v>30979</v>
      </c>
      <c r="B5356">
        <v>-1E-4</v>
      </c>
      <c r="C5356">
        <v>-2.0999999999999999E-3</v>
      </c>
      <c r="D5356">
        <v>1.1999999999999999E-3</v>
      </c>
      <c r="E5356">
        <v>2.0000000000000001E-4</v>
      </c>
      <c r="F5356">
        <v>1.1999999999999999E-3</v>
      </c>
      <c r="G5356">
        <v>6.9999999999999999E-4</v>
      </c>
      <c r="H5356">
        <v>4.0000000000000002E-4</v>
      </c>
    </row>
    <row r="5357" spans="1:8" x14ac:dyDescent="0.25">
      <c r="A5357" s="6">
        <v>30980</v>
      </c>
      <c r="B5357">
        <v>-5.6999999999998996E-3</v>
      </c>
      <c r="C5357">
        <v>1.4E-3</v>
      </c>
      <c r="D5357">
        <v>7.6E-3</v>
      </c>
      <c r="E5357">
        <v>3.5999999999999999E-3</v>
      </c>
      <c r="F5357">
        <v>6.4999999999999997E-3</v>
      </c>
      <c r="G5357">
        <v>5.8999999999999999E-3</v>
      </c>
      <c r="H5357">
        <v>4.0000000000000002E-4</v>
      </c>
    </row>
    <row r="5358" spans="1:8" x14ac:dyDescent="0.25">
      <c r="A5358" s="6">
        <v>30981</v>
      </c>
      <c r="B5358">
        <v>-6.6E-3</v>
      </c>
      <c r="C5358">
        <v>6.9999999999999999E-4</v>
      </c>
      <c r="D5358">
        <v>5.4999999999999997E-3</v>
      </c>
      <c r="E5358">
        <v>3.4999999999998999E-3</v>
      </c>
      <c r="F5358">
        <v>5.1999999999999998E-3</v>
      </c>
      <c r="G5358">
        <v>5.4999999999999997E-3</v>
      </c>
      <c r="H5358">
        <v>4.0000000000000002E-4</v>
      </c>
    </row>
    <row r="5359" spans="1:8" x14ac:dyDescent="0.25">
      <c r="A5359" s="6">
        <v>30984</v>
      </c>
      <c r="B5359">
        <v>-3.3999999999999998E-3</v>
      </c>
      <c r="C5359">
        <v>-1.1999999999999999E-3</v>
      </c>
      <c r="D5359">
        <v>-5.9999999999999995E-4</v>
      </c>
      <c r="E5359">
        <v>1E-4</v>
      </c>
      <c r="F5359">
        <v>-1E-4</v>
      </c>
      <c r="G5359">
        <v>2.9999999999999997E-4</v>
      </c>
      <c r="H5359">
        <v>4.0000000000000002E-4</v>
      </c>
    </row>
    <row r="5360" spans="1:8" x14ac:dyDescent="0.25">
      <c r="A5360" s="6">
        <v>30985</v>
      </c>
      <c r="B5360">
        <v>1.01E-2</v>
      </c>
      <c r="C5360">
        <v>-8.8000000000000005E-3</v>
      </c>
      <c r="D5360">
        <v>-8.9999999999999998E-4</v>
      </c>
      <c r="E5360">
        <v>-5.0000000000000001E-4</v>
      </c>
      <c r="F5360">
        <v>-1.6000000000000001E-3</v>
      </c>
      <c r="G5360">
        <v>-1.1999999999999999E-3</v>
      </c>
      <c r="H5360">
        <v>4.0000000000000002E-4</v>
      </c>
    </row>
    <row r="5361" spans="1:8" x14ac:dyDescent="0.25">
      <c r="A5361" s="6">
        <v>30986</v>
      </c>
      <c r="B5361">
        <v>-3.3999999999999998E-3</v>
      </c>
      <c r="C5361">
        <v>1.8E-3</v>
      </c>
      <c r="D5361">
        <v>1.5E-3</v>
      </c>
      <c r="E5361">
        <v>4.0000000000000002E-4</v>
      </c>
      <c r="F5361">
        <v>-5.0000000000000001E-4</v>
      </c>
      <c r="G5361">
        <v>3.8E-3</v>
      </c>
      <c r="H5361">
        <v>4.0000000000000002E-4</v>
      </c>
    </row>
    <row r="5362" spans="1:8" x14ac:dyDescent="0.25">
      <c r="A5362" s="6">
        <v>30987</v>
      </c>
      <c r="B5362">
        <v>6.7999999999999996E-3</v>
      </c>
      <c r="C5362">
        <v>-4.7999999999999996E-3</v>
      </c>
      <c r="D5362">
        <v>2.3999999999999998E-3</v>
      </c>
      <c r="E5362">
        <v>5.9999999999999995E-4</v>
      </c>
      <c r="F5362">
        <v>1.2999999999999999E-3</v>
      </c>
      <c r="G5362">
        <v>4.0000000000000002E-4</v>
      </c>
      <c r="H5362">
        <v>2.9999999999999997E-4</v>
      </c>
    </row>
    <row r="5363" spans="1:8" x14ac:dyDescent="0.25">
      <c r="A5363" s="6">
        <v>30988</v>
      </c>
      <c r="B5363">
        <v>8.0000000000000004E-4</v>
      </c>
      <c r="C5363">
        <v>8.9999999999999998E-4</v>
      </c>
      <c r="D5363">
        <v>2.5999999999999999E-3</v>
      </c>
      <c r="E5363">
        <v>-8.9999999999999998E-4</v>
      </c>
      <c r="F5363">
        <v>8.0000000000000004E-4</v>
      </c>
      <c r="G5363">
        <v>1E-4</v>
      </c>
      <c r="H5363">
        <v>2.9999999999999997E-4</v>
      </c>
    </row>
    <row r="5364" spans="1:8" x14ac:dyDescent="0.25">
      <c r="A5364" s="6">
        <v>30991</v>
      </c>
      <c r="B5364">
        <v>6.3E-3</v>
      </c>
      <c r="C5364">
        <v>-4.0999999999998997E-3</v>
      </c>
      <c r="D5364">
        <v>3.2000000000000002E-3</v>
      </c>
      <c r="E5364">
        <v>-2.9999999999999997E-4</v>
      </c>
      <c r="F5364">
        <v>3.4999999999998999E-3</v>
      </c>
      <c r="G5364">
        <v>-4.4000000000000003E-3</v>
      </c>
      <c r="H5364">
        <v>2.9999999999999997E-4</v>
      </c>
    </row>
    <row r="5365" spans="1:8" x14ac:dyDescent="0.25">
      <c r="A5365" s="6">
        <v>30992</v>
      </c>
      <c r="B5365">
        <v>9.3999999999998998E-3</v>
      </c>
      <c r="C5365">
        <v>-4.4000000000000003E-3</v>
      </c>
      <c r="D5365">
        <v>-8.0000000000000004E-4</v>
      </c>
      <c r="E5365">
        <v>-2E-3</v>
      </c>
      <c r="F5365">
        <v>-4.0000000000000002E-4</v>
      </c>
      <c r="G5365">
        <v>-4.5999999999999999E-3</v>
      </c>
      <c r="H5365">
        <v>2.9999999999999997E-4</v>
      </c>
    </row>
    <row r="5366" spans="1:8" x14ac:dyDescent="0.25">
      <c r="A5366" s="6">
        <v>30993</v>
      </c>
      <c r="B5366">
        <v>-6.7000000000000002E-3</v>
      </c>
      <c r="C5366">
        <v>2.8999999999999998E-3</v>
      </c>
      <c r="D5366">
        <v>4.1999999999999997E-3</v>
      </c>
      <c r="E5366">
        <v>-1.2999999999999999E-3</v>
      </c>
      <c r="F5366">
        <v>2.8E-3</v>
      </c>
      <c r="G5366">
        <v>2.5000000000000001E-3</v>
      </c>
      <c r="H5366">
        <v>2.9999999999999997E-4</v>
      </c>
    </row>
    <row r="5367" spans="1:8" x14ac:dyDescent="0.25">
      <c r="A5367" s="6">
        <v>30994</v>
      </c>
      <c r="B5367">
        <v>-2.0999999999999999E-3</v>
      </c>
      <c r="C5367">
        <v>1.6000000000000001E-3</v>
      </c>
      <c r="D5367">
        <v>1.4E-3</v>
      </c>
      <c r="E5367">
        <v>-1.6000000000000001E-3</v>
      </c>
      <c r="F5367">
        <v>2.7000000000000001E-3</v>
      </c>
      <c r="G5367">
        <v>6.9999999999999999E-4</v>
      </c>
      <c r="H5367">
        <v>2.9999999999999997E-4</v>
      </c>
    </row>
    <row r="5368" spans="1:8" x14ac:dyDescent="0.25">
      <c r="A5368" s="6">
        <v>30995</v>
      </c>
      <c r="B5368">
        <v>-4.5999999999999999E-3</v>
      </c>
      <c r="C5368">
        <v>6.0999999999998998E-3</v>
      </c>
      <c r="D5368">
        <v>1.1000000000000001E-3</v>
      </c>
      <c r="E5368">
        <v>-1.1000000000000001E-3</v>
      </c>
      <c r="F5368">
        <v>1.6999999999999999E-3</v>
      </c>
      <c r="G5368">
        <v>1E-3</v>
      </c>
      <c r="H5368">
        <v>2.9999999999999997E-4</v>
      </c>
    </row>
    <row r="5369" spans="1:8" x14ac:dyDescent="0.25">
      <c r="A5369" s="6">
        <v>30998</v>
      </c>
      <c r="B5369">
        <v>-2.0999999999999999E-3</v>
      </c>
      <c r="C5369">
        <v>-8.0000000000000004E-4</v>
      </c>
      <c r="D5369">
        <v>-4.0000000000000002E-4</v>
      </c>
      <c r="E5369">
        <v>1.1000000000000001E-3</v>
      </c>
      <c r="F5369">
        <v>0</v>
      </c>
      <c r="G5369">
        <v>5.0000000000000001E-4</v>
      </c>
      <c r="H5369">
        <v>2.9999999999999997E-4</v>
      </c>
    </row>
    <row r="5370" spans="1:8" x14ac:dyDescent="0.25">
      <c r="A5370" s="6">
        <v>30999</v>
      </c>
      <c r="B5370">
        <v>-7.6E-3</v>
      </c>
      <c r="C5370">
        <v>3.7000000000000002E-3</v>
      </c>
      <c r="D5370">
        <v>2.5000000000000001E-3</v>
      </c>
      <c r="E5370">
        <v>3.2000000000000002E-3</v>
      </c>
      <c r="F5370">
        <v>1.4E-3</v>
      </c>
      <c r="G5370">
        <v>4.4999999999999997E-3</v>
      </c>
      <c r="H5370">
        <v>2.9999999999999997E-4</v>
      </c>
    </row>
    <row r="5371" spans="1:8" x14ac:dyDescent="0.25">
      <c r="A5371" s="6">
        <v>31000</v>
      </c>
      <c r="B5371">
        <v>-1E-3</v>
      </c>
      <c r="C5371">
        <v>-1.8E-3</v>
      </c>
      <c r="D5371">
        <v>5.0000000000000001E-4</v>
      </c>
      <c r="E5371">
        <v>4.1999999999999997E-3</v>
      </c>
      <c r="F5371">
        <v>1.1000000000000001E-3</v>
      </c>
      <c r="G5371">
        <v>2.8999999999999998E-3</v>
      </c>
      <c r="H5371">
        <v>2.9999999999999997E-4</v>
      </c>
    </row>
    <row r="5372" spans="1:8" x14ac:dyDescent="0.25">
      <c r="A5372" s="6">
        <v>31001</v>
      </c>
      <c r="B5372">
        <v>-1.2999999999999999E-3</v>
      </c>
      <c r="C5372">
        <v>-2.5000000000000001E-3</v>
      </c>
      <c r="D5372">
        <v>3.7000000000000002E-3</v>
      </c>
      <c r="E5372">
        <v>3.8999999999999998E-3</v>
      </c>
      <c r="F5372">
        <v>2.0000000000000001E-4</v>
      </c>
      <c r="G5372">
        <v>7.0999999999998998E-3</v>
      </c>
      <c r="H5372">
        <v>2.9999999999999997E-4</v>
      </c>
    </row>
    <row r="5373" spans="1:8" x14ac:dyDescent="0.25">
      <c r="A5373" s="6">
        <v>31002</v>
      </c>
      <c r="B5373">
        <v>-8.8999999999999999E-3</v>
      </c>
      <c r="C5373">
        <v>4.0999999999998997E-3</v>
      </c>
      <c r="D5373">
        <v>2.2000000000000001E-3</v>
      </c>
      <c r="E5373">
        <v>1.6999999999999999E-3</v>
      </c>
      <c r="F5373">
        <v>2.0000000000000001E-4</v>
      </c>
      <c r="G5373">
        <v>2.7000000000000001E-3</v>
      </c>
      <c r="H5373">
        <v>2.9999999999999997E-4</v>
      </c>
    </row>
    <row r="5374" spans="1:8" x14ac:dyDescent="0.25">
      <c r="A5374" s="6">
        <v>31005</v>
      </c>
      <c r="B5374">
        <v>-7.3000000000000001E-3</v>
      </c>
      <c r="C5374">
        <v>-1.9E-3</v>
      </c>
      <c r="D5374">
        <v>2.8999999999999998E-3</v>
      </c>
      <c r="E5374">
        <v>8.9999999999999998E-4</v>
      </c>
      <c r="F5374">
        <v>2.3999999999999998E-3</v>
      </c>
      <c r="G5374">
        <v>3.0000000000000001E-3</v>
      </c>
      <c r="H5374">
        <v>2.9999999999999997E-4</v>
      </c>
    </row>
    <row r="5375" spans="1:8" x14ac:dyDescent="0.25">
      <c r="A5375" s="6">
        <v>31006</v>
      </c>
      <c r="B5375">
        <v>4.3E-3</v>
      </c>
      <c r="C5375">
        <v>-6.4000000000000003E-3</v>
      </c>
      <c r="D5375">
        <v>1.6999999999999999E-3</v>
      </c>
      <c r="E5375">
        <v>-2.0000000000000001E-4</v>
      </c>
      <c r="F5375">
        <v>-2.9999999999999997E-4</v>
      </c>
      <c r="G5375">
        <v>1E-4</v>
      </c>
      <c r="H5375">
        <v>2.9999999999999997E-4</v>
      </c>
    </row>
    <row r="5376" spans="1:8" x14ac:dyDescent="0.25">
      <c r="A5376" s="6">
        <v>31007</v>
      </c>
      <c r="B5376">
        <v>2E-3</v>
      </c>
      <c r="C5376">
        <v>-2.5000000000000001E-3</v>
      </c>
      <c r="D5376">
        <v>2.8E-3</v>
      </c>
      <c r="E5376">
        <v>-2.0999999999999999E-3</v>
      </c>
      <c r="F5376">
        <v>1.6999999999999999E-3</v>
      </c>
      <c r="G5376">
        <v>2.0000000000000001E-4</v>
      </c>
      <c r="H5376">
        <v>2.9999999999999997E-4</v>
      </c>
    </row>
    <row r="5377" spans="1:8" x14ac:dyDescent="0.25">
      <c r="A5377" s="6">
        <v>31009</v>
      </c>
      <c r="B5377">
        <v>1.2699999999999999E-2</v>
      </c>
      <c r="C5377">
        <v>-5.5999999999999999E-3</v>
      </c>
      <c r="D5377">
        <v>-5.1000000000000004E-3</v>
      </c>
      <c r="E5377">
        <v>-8.0000000000000004E-4</v>
      </c>
      <c r="F5377">
        <v>-4.0999999999998997E-3</v>
      </c>
      <c r="G5377">
        <v>-5.4000000000000003E-3</v>
      </c>
      <c r="H5377">
        <v>2.9999999999999997E-4</v>
      </c>
    </row>
    <row r="5378" spans="1:8" x14ac:dyDescent="0.25">
      <c r="A5378" s="6">
        <v>31012</v>
      </c>
      <c r="B5378">
        <v>-6.1999999999999998E-3</v>
      </c>
      <c r="C5378">
        <v>4.4000000000000003E-3</v>
      </c>
      <c r="D5378">
        <v>-2.0000000000000001E-4</v>
      </c>
      <c r="E5378">
        <v>5.9999999999999995E-4</v>
      </c>
      <c r="F5378">
        <v>-4.0999999999998997E-3</v>
      </c>
      <c r="G5378">
        <v>3.0000000000000001E-3</v>
      </c>
      <c r="H5378">
        <v>2.9999999999999997E-4</v>
      </c>
    </row>
    <row r="5379" spans="1:8" x14ac:dyDescent="0.25">
      <c r="A5379" s="6">
        <v>31013</v>
      </c>
      <c r="B5379">
        <v>4.5999999999999999E-3</v>
      </c>
      <c r="C5379">
        <v>-5.1999999999999998E-3</v>
      </c>
      <c r="D5379">
        <v>8.0000000000000004E-4</v>
      </c>
      <c r="E5379">
        <v>6.9999999999999999E-4</v>
      </c>
      <c r="F5379">
        <v>-2.9999999999999997E-4</v>
      </c>
      <c r="G5379">
        <v>2.3999999999999998E-3</v>
      </c>
      <c r="H5379">
        <v>2.9999999999999997E-4</v>
      </c>
    </row>
    <row r="5380" spans="1:8" x14ac:dyDescent="0.25">
      <c r="A5380" s="6">
        <v>31014</v>
      </c>
      <c r="B5380">
        <v>-6.9999999999999004E-3</v>
      </c>
      <c r="C5380">
        <v>4.0000000000000001E-3</v>
      </c>
      <c r="D5380">
        <v>4.3E-3</v>
      </c>
      <c r="E5380">
        <v>-1E-4</v>
      </c>
      <c r="F5380">
        <v>1.5E-3</v>
      </c>
      <c r="G5380">
        <v>5.3E-3</v>
      </c>
      <c r="H5380">
        <v>2.9999999999999997E-4</v>
      </c>
    </row>
    <row r="5381" spans="1:8" x14ac:dyDescent="0.25">
      <c r="A5381" s="6">
        <v>31015</v>
      </c>
      <c r="B5381">
        <v>-6.7000000000000002E-3</v>
      </c>
      <c r="C5381">
        <v>2.3E-3</v>
      </c>
      <c r="D5381">
        <v>6.0000000000000001E-3</v>
      </c>
      <c r="E5381">
        <v>1.6000000000000001E-3</v>
      </c>
      <c r="F5381">
        <v>4.3E-3</v>
      </c>
      <c r="G5381">
        <v>3.2000000000000002E-3</v>
      </c>
      <c r="H5381">
        <v>2.9999999999999997E-4</v>
      </c>
    </row>
    <row r="5382" spans="1:8" x14ac:dyDescent="0.25">
      <c r="A5382" s="6">
        <v>31016</v>
      </c>
      <c r="B5382">
        <v>-2.7000000000000001E-3</v>
      </c>
      <c r="C5382">
        <v>-1.1999999999999999E-3</v>
      </c>
      <c r="D5382">
        <v>3.5999999999999999E-3</v>
      </c>
      <c r="E5382">
        <v>4.0000000000000002E-4</v>
      </c>
      <c r="F5382">
        <v>3.3E-3</v>
      </c>
      <c r="G5382">
        <v>1.1000000000000001E-3</v>
      </c>
      <c r="H5382">
        <v>2.9999999999999997E-4</v>
      </c>
    </row>
    <row r="5383" spans="1:8" x14ac:dyDescent="0.25">
      <c r="A5383" s="6">
        <v>31019</v>
      </c>
      <c r="B5383">
        <v>-4.7999999999999996E-3</v>
      </c>
      <c r="C5383">
        <v>-2.9999999999999997E-4</v>
      </c>
      <c r="D5383">
        <v>3.3999999999999998E-3</v>
      </c>
      <c r="E5383">
        <v>3.0999999999999999E-3</v>
      </c>
      <c r="F5383">
        <v>1.9E-3</v>
      </c>
      <c r="G5383">
        <v>6.6E-3</v>
      </c>
      <c r="H5383">
        <v>2.9999999999999997E-4</v>
      </c>
    </row>
    <row r="5384" spans="1:8" x14ac:dyDescent="0.25">
      <c r="A5384" s="6">
        <v>31020</v>
      </c>
      <c r="B5384">
        <v>1.8E-3</v>
      </c>
      <c r="C5384">
        <v>-2.5000000000000001E-3</v>
      </c>
      <c r="D5384">
        <v>1E-3</v>
      </c>
      <c r="E5384">
        <v>3.0999999999999999E-3</v>
      </c>
      <c r="F5384">
        <v>-6.9999999999999999E-4</v>
      </c>
      <c r="G5384">
        <v>-2.9999999999999997E-4</v>
      </c>
      <c r="H5384">
        <v>2.9999999999999997E-4</v>
      </c>
    </row>
    <row r="5385" spans="1:8" x14ac:dyDescent="0.25">
      <c r="A5385" s="6">
        <v>31021</v>
      </c>
      <c r="B5385">
        <v>-7.1999999999999998E-3</v>
      </c>
      <c r="C5385">
        <v>-1E-3</v>
      </c>
      <c r="D5385">
        <v>7.9000000000000008E-3</v>
      </c>
      <c r="E5385">
        <v>1.1000000000000001E-3</v>
      </c>
      <c r="F5385">
        <v>4.0999999999998997E-3</v>
      </c>
      <c r="G5385">
        <v>5.8999999999999999E-3</v>
      </c>
      <c r="H5385">
        <v>2.9999999999999997E-4</v>
      </c>
    </row>
    <row r="5386" spans="1:8" x14ac:dyDescent="0.25">
      <c r="A5386" s="6">
        <v>31022</v>
      </c>
      <c r="B5386">
        <v>2.5000000000000001E-3</v>
      </c>
      <c r="C5386">
        <v>-3.8999999999999998E-3</v>
      </c>
      <c r="D5386">
        <v>-2.3E-3</v>
      </c>
      <c r="E5386">
        <v>1.4E-3</v>
      </c>
      <c r="F5386">
        <v>-2.8E-3</v>
      </c>
      <c r="G5386">
        <v>8.0000000000000004E-4</v>
      </c>
      <c r="H5386">
        <v>2.9999999999999997E-4</v>
      </c>
    </row>
    <row r="5387" spans="1:8" x14ac:dyDescent="0.25">
      <c r="A5387" s="6">
        <v>31023</v>
      </c>
      <c r="B5387">
        <v>-2.0999999999999999E-3</v>
      </c>
      <c r="C5387">
        <v>1.5E-3</v>
      </c>
      <c r="D5387">
        <v>1.9E-3</v>
      </c>
      <c r="E5387">
        <v>2.9999999999999997E-4</v>
      </c>
      <c r="F5387">
        <v>1.9E-3</v>
      </c>
      <c r="G5387">
        <v>1.1000000000000001E-3</v>
      </c>
      <c r="H5387">
        <v>2.9999999999999997E-4</v>
      </c>
    </row>
    <row r="5388" spans="1:8" x14ac:dyDescent="0.25">
      <c r="A5388" s="6">
        <v>31026</v>
      </c>
      <c r="B5388">
        <v>2.3E-3</v>
      </c>
      <c r="C5388">
        <v>-3.0999999999999999E-3</v>
      </c>
      <c r="D5388">
        <v>1E-4</v>
      </c>
      <c r="E5388">
        <v>2E-3</v>
      </c>
      <c r="F5388">
        <v>-2.3999999999999998E-3</v>
      </c>
      <c r="G5388">
        <v>1E-3</v>
      </c>
      <c r="H5388">
        <v>2.9999999999999997E-4</v>
      </c>
    </row>
    <row r="5389" spans="1:8" x14ac:dyDescent="0.25">
      <c r="A5389" s="6">
        <v>31027</v>
      </c>
      <c r="B5389">
        <v>1.6999999999999999E-3</v>
      </c>
      <c r="C5389">
        <v>-1E-3</v>
      </c>
      <c r="D5389">
        <v>-2.5000000000000001E-3</v>
      </c>
      <c r="E5389">
        <v>1E-4</v>
      </c>
      <c r="F5389">
        <v>-2.3E-3</v>
      </c>
      <c r="G5389">
        <v>-1.1999999999999999E-3</v>
      </c>
      <c r="H5389">
        <v>2.9999999999999997E-4</v>
      </c>
    </row>
    <row r="5390" spans="1:8" x14ac:dyDescent="0.25">
      <c r="A5390" s="6">
        <v>31028</v>
      </c>
      <c r="B5390">
        <v>-2.2000000000000001E-3</v>
      </c>
      <c r="C5390">
        <v>2.5999999999999999E-3</v>
      </c>
      <c r="D5390">
        <v>-1.1999999999999999E-3</v>
      </c>
      <c r="E5390">
        <v>2E-3</v>
      </c>
      <c r="F5390">
        <v>-2.2000000000000001E-3</v>
      </c>
      <c r="G5390">
        <v>0</v>
      </c>
      <c r="H5390">
        <v>2.9999999999999997E-4</v>
      </c>
    </row>
    <row r="5391" spans="1:8" x14ac:dyDescent="0.25">
      <c r="A5391" s="6">
        <v>31029</v>
      </c>
      <c r="B5391">
        <v>-4.0000000000000001E-3</v>
      </c>
      <c r="C5391">
        <v>3.3E-3</v>
      </c>
      <c r="D5391">
        <v>0</v>
      </c>
      <c r="E5391">
        <v>8.0000000000000004E-4</v>
      </c>
      <c r="F5391">
        <v>6.9999999999999999E-4</v>
      </c>
      <c r="G5391">
        <v>3.8999999999999998E-3</v>
      </c>
      <c r="H5391">
        <v>2.9999999999999997E-4</v>
      </c>
    </row>
    <row r="5392" spans="1:8" x14ac:dyDescent="0.25">
      <c r="A5392" s="6">
        <v>31030</v>
      </c>
      <c r="B5392">
        <v>4.6999999999998996E-3</v>
      </c>
      <c r="C5392">
        <v>-2.3999999999999998E-3</v>
      </c>
      <c r="D5392">
        <v>-2.5999999999999999E-3</v>
      </c>
      <c r="E5392">
        <v>1.5E-3</v>
      </c>
      <c r="F5392">
        <v>-2.5999999999999999E-3</v>
      </c>
      <c r="G5392">
        <v>-2.2000000000000001E-3</v>
      </c>
      <c r="H5392">
        <v>2.9999999999999997E-4</v>
      </c>
    </row>
    <row r="5393" spans="1:8" x14ac:dyDescent="0.25">
      <c r="A5393" s="6">
        <v>31033</v>
      </c>
      <c r="B5393">
        <v>4.5999999999999999E-3</v>
      </c>
      <c r="C5393">
        <v>-6.4000000000000003E-3</v>
      </c>
      <c r="D5393">
        <v>1.8E-3</v>
      </c>
      <c r="E5393">
        <v>4.0999999999998997E-3</v>
      </c>
      <c r="F5393">
        <v>2.0000000000000001E-4</v>
      </c>
      <c r="G5393">
        <v>4.0000000000000001E-3</v>
      </c>
      <c r="H5393">
        <v>2.9999999999999997E-4</v>
      </c>
    </row>
    <row r="5394" spans="1:8" x14ac:dyDescent="0.25">
      <c r="A5394" s="6">
        <v>31034</v>
      </c>
      <c r="B5394">
        <v>2.4E-2</v>
      </c>
      <c r="C5394">
        <v>-1.0699999999999999E-2</v>
      </c>
      <c r="D5394">
        <v>-1.15E-2</v>
      </c>
      <c r="E5394">
        <v>-6.9999999999999999E-4</v>
      </c>
      <c r="F5394">
        <v>-8.0000000000000002E-3</v>
      </c>
      <c r="G5394">
        <v>-1.0200000000000001E-2</v>
      </c>
      <c r="H5394">
        <v>2.9999999999999997E-4</v>
      </c>
    </row>
    <row r="5395" spans="1:8" x14ac:dyDescent="0.25">
      <c r="A5395" s="6">
        <v>31035</v>
      </c>
      <c r="B5395">
        <v>-2.5999999999999999E-3</v>
      </c>
      <c r="C5395">
        <v>8.5000000000000006E-3</v>
      </c>
      <c r="D5395">
        <v>-5.8999999999999999E-3</v>
      </c>
      <c r="E5395">
        <v>-1.6000000000000001E-3</v>
      </c>
      <c r="F5395">
        <v>-6.4000000000000003E-3</v>
      </c>
      <c r="G5395">
        <v>-1.6000000000000001E-3</v>
      </c>
      <c r="H5395">
        <v>2.9999999999999997E-4</v>
      </c>
    </row>
    <row r="5396" spans="1:8" x14ac:dyDescent="0.25">
      <c r="A5396" s="6">
        <v>31036</v>
      </c>
      <c r="B5396">
        <v>-4.3E-3</v>
      </c>
      <c r="C5396">
        <v>3.3E-3</v>
      </c>
      <c r="D5396">
        <v>5.4000000000000003E-3</v>
      </c>
      <c r="E5396">
        <v>1.6999999999999999E-3</v>
      </c>
      <c r="F5396">
        <v>2.3E-3</v>
      </c>
      <c r="G5396">
        <v>7.7999999999999996E-3</v>
      </c>
      <c r="H5396">
        <v>2.9999999999999997E-4</v>
      </c>
    </row>
    <row r="5397" spans="1:8" x14ac:dyDescent="0.25">
      <c r="A5397" s="6">
        <v>31037</v>
      </c>
      <c r="B5397">
        <v>-3.7000000000000002E-3</v>
      </c>
      <c r="C5397">
        <v>1.6999999999999999E-3</v>
      </c>
      <c r="D5397">
        <v>1.9E-3</v>
      </c>
      <c r="E5397">
        <v>1.4E-3</v>
      </c>
      <c r="F5397">
        <v>1.1999999999999999E-3</v>
      </c>
      <c r="G5397">
        <v>2.0999999999999999E-3</v>
      </c>
      <c r="H5397">
        <v>2.9999999999999997E-4</v>
      </c>
    </row>
    <row r="5398" spans="1:8" x14ac:dyDescent="0.25">
      <c r="A5398" s="6">
        <v>31040</v>
      </c>
      <c r="B5398">
        <v>6.7999999999999996E-3</v>
      </c>
      <c r="C5398">
        <v>-5.9999999999999995E-4</v>
      </c>
      <c r="D5398">
        <v>-5.0000000000000001E-4</v>
      </c>
      <c r="E5398">
        <v>-4.6999999999998996E-3</v>
      </c>
      <c r="F5398">
        <v>-1.5E-3</v>
      </c>
      <c r="G5398">
        <v>-6.7999999999999996E-3</v>
      </c>
      <c r="H5398">
        <v>2.9999999999999997E-4</v>
      </c>
    </row>
    <row r="5399" spans="1:8" x14ac:dyDescent="0.25">
      <c r="A5399" s="6">
        <v>31042</v>
      </c>
      <c r="B5399">
        <v>-1.4E-3</v>
      </c>
      <c r="C5399">
        <v>1.1999999999999999E-3</v>
      </c>
      <c r="D5399">
        <v>2.9999999999999997E-4</v>
      </c>
      <c r="E5399">
        <v>2.0000000000000001E-4</v>
      </c>
      <c r="F5399">
        <v>-1.1999999999999999E-3</v>
      </c>
      <c r="G5399">
        <v>5.0000000000000001E-4</v>
      </c>
      <c r="H5399">
        <v>2.9999999999999997E-4</v>
      </c>
    </row>
    <row r="5400" spans="1:8" x14ac:dyDescent="0.25">
      <c r="A5400" s="6">
        <v>31043</v>
      </c>
      <c r="B5400">
        <v>-4.4000000000000003E-3</v>
      </c>
      <c r="C5400">
        <v>2.3E-3</v>
      </c>
      <c r="D5400">
        <v>3.0000000000000001E-3</v>
      </c>
      <c r="E5400">
        <v>-1.1000000000000001E-3</v>
      </c>
      <c r="F5400">
        <v>2E-3</v>
      </c>
      <c r="G5400">
        <v>2.8E-3</v>
      </c>
      <c r="H5400">
        <v>2.9999999999999997E-4</v>
      </c>
    </row>
    <row r="5401" spans="1:8" x14ac:dyDescent="0.25">
      <c r="A5401" s="6">
        <v>31044</v>
      </c>
      <c r="B5401">
        <v>2.3E-3</v>
      </c>
      <c r="C5401">
        <v>-8.0000000000000004E-4</v>
      </c>
      <c r="D5401">
        <v>-4.0000000000000002E-4</v>
      </c>
      <c r="E5401">
        <v>-8.9999999999999998E-4</v>
      </c>
      <c r="F5401">
        <v>-2.0000000000000001E-4</v>
      </c>
      <c r="G5401">
        <v>-1.2999999999999999E-3</v>
      </c>
      <c r="H5401">
        <v>2.9999999999999997E-4</v>
      </c>
    </row>
    <row r="5402" spans="1:8" x14ac:dyDescent="0.25">
      <c r="A5402" s="6">
        <v>31047</v>
      </c>
      <c r="B5402">
        <v>4.5999999999999999E-3</v>
      </c>
      <c r="C5402">
        <v>2.2000000000000001E-3</v>
      </c>
      <c r="D5402">
        <v>-2.9999999999999997E-4</v>
      </c>
      <c r="E5402">
        <v>-3.3E-3</v>
      </c>
      <c r="F5402">
        <v>1.9E-3</v>
      </c>
      <c r="G5402">
        <v>-2.8999999999999998E-3</v>
      </c>
      <c r="H5402">
        <v>2.9999999999999997E-4</v>
      </c>
    </row>
    <row r="5403" spans="1:8" x14ac:dyDescent="0.25">
      <c r="A5403" s="6">
        <v>31049</v>
      </c>
      <c r="B5403">
        <v>-9.2999999999999992E-3</v>
      </c>
      <c r="C5403">
        <v>7.4000000000000003E-3</v>
      </c>
      <c r="D5403">
        <v>2.5000000000000001E-3</v>
      </c>
      <c r="E5403">
        <v>-1.1000000000000001E-3</v>
      </c>
      <c r="F5403">
        <v>2.5999999999999999E-3</v>
      </c>
      <c r="G5403">
        <v>-2.0999999999999999E-3</v>
      </c>
      <c r="H5403">
        <v>2.9999999999999997E-4</v>
      </c>
    </row>
    <row r="5404" spans="1:8" x14ac:dyDescent="0.25">
      <c r="A5404" s="6">
        <v>31050</v>
      </c>
      <c r="B5404">
        <v>-3.3E-3</v>
      </c>
      <c r="C5404">
        <v>3.8999999999999998E-3</v>
      </c>
      <c r="D5404">
        <v>-4.0000000000000002E-4</v>
      </c>
      <c r="E5404">
        <v>-2.7000000000000001E-3</v>
      </c>
      <c r="F5404">
        <v>8.9999999999999998E-4</v>
      </c>
      <c r="G5404">
        <v>-1.2999999999999999E-3</v>
      </c>
      <c r="H5404">
        <v>2.9999999999999997E-4</v>
      </c>
    </row>
    <row r="5405" spans="1:8" x14ac:dyDescent="0.25">
      <c r="A5405" s="6">
        <v>31051</v>
      </c>
      <c r="B5405">
        <v>-4.3E-3</v>
      </c>
      <c r="C5405">
        <v>4.3E-3</v>
      </c>
      <c r="D5405">
        <v>-2.9999999999999997E-4</v>
      </c>
      <c r="E5405">
        <v>-1.4E-3</v>
      </c>
      <c r="F5405">
        <v>-1E-3</v>
      </c>
      <c r="G5405">
        <v>-1E-3</v>
      </c>
      <c r="H5405">
        <v>2.9999999999999997E-4</v>
      </c>
    </row>
    <row r="5406" spans="1:8" x14ac:dyDescent="0.25">
      <c r="A5406" s="6">
        <v>31054</v>
      </c>
      <c r="B5406">
        <v>2.5000000000000001E-3</v>
      </c>
      <c r="C5406">
        <v>-1.5E-3</v>
      </c>
      <c r="D5406">
        <v>1.5E-3</v>
      </c>
      <c r="E5406">
        <v>5.0000000000000001E-4</v>
      </c>
      <c r="F5406">
        <v>4.0000000000000001E-3</v>
      </c>
      <c r="G5406">
        <v>-2.5000000000000001E-3</v>
      </c>
      <c r="H5406">
        <v>2.9999999999999997E-4</v>
      </c>
    </row>
    <row r="5407" spans="1:8" x14ac:dyDescent="0.25">
      <c r="A5407" s="6">
        <v>31055</v>
      </c>
      <c r="B5407">
        <v>-5.0000000000000001E-4</v>
      </c>
      <c r="C5407">
        <v>2.2000000000000001E-3</v>
      </c>
      <c r="D5407">
        <v>1.6999999999999999E-3</v>
      </c>
      <c r="E5407">
        <v>2E-3</v>
      </c>
      <c r="F5407">
        <v>3.3999999999999998E-3</v>
      </c>
      <c r="G5407">
        <v>-2.9999999999999997E-4</v>
      </c>
      <c r="H5407">
        <v>2.9999999999999997E-4</v>
      </c>
    </row>
    <row r="5408" spans="1:8" x14ac:dyDescent="0.25">
      <c r="A5408" s="6">
        <v>31056</v>
      </c>
      <c r="B5408">
        <v>6.3E-3</v>
      </c>
      <c r="C5408">
        <v>-1.1000000000000001E-3</v>
      </c>
      <c r="D5408">
        <v>-1.4E-3</v>
      </c>
      <c r="E5408">
        <v>4.0000000000000002E-4</v>
      </c>
      <c r="F5408">
        <v>-2.7000000000000001E-3</v>
      </c>
      <c r="G5408">
        <v>-4.6999999999998996E-3</v>
      </c>
      <c r="H5408">
        <v>2.9999999999999997E-4</v>
      </c>
    </row>
    <row r="5409" spans="1:8" x14ac:dyDescent="0.25">
      <c r="A5409" s="6">
        <v>31057</v>
      </c>
      <c r="B5409">
        <v>1.6899999999999998E-2</v>
      </c>
      <c r="C5409">
        <v>-7.0999999999998998E-3</v>
      </c>
      <c r="D5409">
        <v>-6.7999999999999996E-3</v>
      </c>
      <c r="E5409">
        <v>-5.9999999999999995E-4</v>
      </c>
      <c r="F5409">
        <v>-5.7999999999999996E-3</v>
      </c>
      <c r="G5409">
        <v>-1.1299999999999999E-2</v>
      </c>
      <c r="H5409">
        <v>2.9999999999999997E-4</v>
      </c>
    </row>
    <row r="5410" spans="1:8" x14ac:dyDescent="0.25">
      <c r="A5410" s="6">
        <v>31058</v>
      </c>
      <c r="B5410">
        <v>-5.0000000000000001E-4</v>
      </c>
      <c r="C5410">
        <v>4.3E-3</v>
      </c>
      <c r="D5410">
        <v>-3.0000000000000001E-3</v>
      </c>
      <c r="E5410">
        <v>-5.0000000000000001E-4</v>
      </c>
      <c r="F5410">
        <v>-3.0999999999999999E-3</v>
      </c>
      <c r="G5410">
        <v>-1.6000000000000001E-3</v>
      </c>
      <c r="H5410">
        <v>2.9999999999999997E-4</v>
      </c>
    </row>
    <row r="5411" spans="1:8" x14ac:dyDescent="0.25">
      <c r="A5411" s="6">
        <v>31061</v>
      </c>
      <c r="B5411">
        <v>1.41E-2</v>
      </c>
      <c r="C5411">
        <v>-2.3999999999999998E-3</v>
      </c>
      <c r="D5411">
        <v>-8.8999999999999999E-3</v>
      </c>
      <c r="E5411">
        <v>4.0000000000000002E-4</v>
      </c>
      <c r="F5411">
        <v>-4.3E-3</v>
      </c>
      <c r="G5411">
        <v>-1.16999999999999E-2</v>
      </c>
      <c r="H5411">
        <v>2.9999999999999997E-4</v>
      </c>
    </row>
    <row r="5412" spans="1:8" x14ac:dyDescent="0.25">
      <c r="A5412" s="6">
        <v>31062</v>
      </c>
      <c r="B5412">
        <v>2.5999999999999999E-3</v>
      </c>
      <c r="C5412">
        <v>4.7999999999999996E-3</v>
      </c>
      <c r="D5412">
        <v>-1.9E-3</v>
      </c>
      <c r="E5412">
        <v>-1.1000000000000001E-3</v>
      </c>
      <c r="F5412">
        <v>-8.0000000000000004E-4</v>
      </c>
      <c r="G5412">
        <v>-2.8999999999999998E-3</v>
      </c>
      <c r="H5412">
        <v>2.9999999999999997E-4</v>
      </c>
    </row>
    <row r="5413" spans="1:8" x14ac:dyDescent="0.25">
      <c r="A5413" s="6">
        <v>31063</v>
      </c>
      <c r="B5413">
        <v>4.0000000000000001E-3</v>
      </c>
      <c r="C5413">
        <v>4.0000000000000001E-3</v>
      </c>
      <c r="D5413">
        <v>-6.9999999999999999E-4</v>
      </c>
      <c r="E5413">
        <v>-1.6000000000000001E-3</v>
      </c>
      <c r="F5413">
        <v>2.3E-3</v>
      </c>
      <c r="G5413">
        <v>-3.3E-3</v>
      </c>
      <c r="H5413">
        <v>2.9999999999999997E-4</v>
      </c>
    </row>
    <row r="5414" spans="1:8" x14ac:dyDescent="0.25">
      <c r="A5414" s="6">
        <v>31064</v>
      </c>
      <c r="B5414">
        <v>-1.1999999999999999E-3</v>
      </c>
      <c r="C5414">
        <v>6.7000000000000002E-3</v>
      </c>
      <c r="D5414">
        <v>-1.9E-3</v>
      </c>
      <c r="E5414">
        <v>-4.0000000000000002E-4</v>
      </c>
      <c r="F5414">
        <v>-1.1000000000000001E-3</v>
      </c>
      <c r="G5414">
        <v>-2.0000000000000001E-4</v>
      </c>
      <c r="H5414">
        <v>2.9999999999999997E-4</v>
      </c>
    </row>
    <row r="5415" spans="1:8" x14ac:dyDescent="0.25">
      <c r="A5415" s="6">
        <v>31065</v>
      </c>
      <c r="B5415">
        <v>3.0999999999999999E-3</v>
      </c>
      <c r="C5415">
        <v>2.5000000000000001E-3</v>
      </c>
      <c r="D5415">
        <v>2.0000000000000001E-4</v>
      </c>
      <c r="E5415">
        <v>-5.0000000000000001E-4</v>
      </c>
      <c r="F5415">
        <v>-1.5E-3</v>
      </c>
      <c r="G5415">
        <v>-3.0999999999999999E-3</v>
      </c>
      <c r="H5415">
        <v>2.9999999999999997E-4</v>
      </c>
    </row>
    <row r="5416" spans="1:8" x14ac:dyDescent="0.25">
      <c r="A5416" s="6">
        <v>31068</v>
      </c>
      <c r="B5416">
        <v>1.9599999999999999E-2</v>
      </c>
      <c r="C5416">
        <v>-8.5000000000000006E-3</v>
      </c>
      <c r="D5416">
        <v>-9.1000000000000004E-3</v>
      </c>
      <c r="E5416">
        <v>1.4E-3</v>
      </c>
      <c r="F5416">
        <v>-2.3E-3</v>
      </c>
      <c r="G5416">
        <v>-1.0200000000000001E-2</v>
      </c>
      <c r="H5416">
        <v>2.9999999999999997E-4</v>
      </c>
    </row>
    <row r="5417" spans="1:8" x14ac:dyDescent="0.25">
      <c r="A5417" s="6">
        <v>31069</v>
      </c>
      <c r="B5417">
        <v>1.8E-3</v>
      </c>
      <c r="C5417">
        <v>2.3E-3</v>
      </c>
      <c r="D5417">
        <v>-1.4E-3</v>
      </c>
      <c r="E5417">
        <v>2.7000000000000001E-3</v>
      </c>
      <c r="F5417">
        <v>-4.3E-3</v>
      </c>
      <c r="G5417">
        <v>2.8E-3</v>
      </c>
      <c r="H5417">
        <v>2.9999999999999997E-4</v>
      </c>
    </row>
    <row r="5418" spans="1:8" x14ac:dyDescent="0.25">
      <c r="A5418" s="6">
        <v>31070</v>
      </c>
      <c r="B5418">
        <v>9.8999999999999002E-3</v>
      </c>
      <c r="C5418">
        <v>-2.0999999999999999E-3</v>
      </c>
      <c r="D5418">
        <v>-6.9999999999999004E-3</v>
      </c>
      <c r="E5418">
        <v>-5.9999999999999995E-4</v>
      </c>
      <c r="F5418">
        <v>-3.3999999999999998E-3</v>
      </c>
      <c r="G5418">
        <v>-1.4E-3</v>
      </c>
      <c r="H5418">
        <v>2.9999999999999997E-4</v>
      </c>
    </row>
    <row r="5419" spans="1:8" x14ac:dyDescent="0.25">
      <c r="A5419" s="6">
        <v>31071</v>
      </c>
      <c r="B5419">
        <v>-1.5E-3</v>
      </c>
      <c r="C5419">
        <v>5.4000000000000003E-3</v>
      </c>
      <c r="D5419">
        <v>-3.4999999999998999E-3</v>
      </c>
      <c r="E5419">
        <v>1E-3</v>
      </c>
      <c r="F5419">
        <v>-5.3E-3</v>
      </c>
      <c r="G5419">
        <v>-2.9999999999999997E-4</v>
      </c>
      <c r="H5419">
        <v>2.9999999999999997E-4</v>
      </c>
    </row>
    <row r="5420" spans="1:8" x14ac:dyDescent="0.25">
      <c r="A5420" s="6">
        <v>31072</v>
      </c>
      <c r="B5420">
        <v>4.0000000000000001E-3</v>
      </c>
      <c r="C5420">
        <v>8.9999999999999998E-4</v>
      </c>
      <c r="D5420">
        <v>-3.3E-3</v>
      </c>
      <c r="E5420">
        <v>-3.4999999999998999E-3</v>
      </c>
      <c r="F5420">
        <v>-5.1000000000000004E-3</v>
      </c>
      <c r="G5420">
        <v>-2.3E-3</v>
      </c>
      <c r="H5420">
        <v>2.9999999999999997E-4</v>
      </c>
    </row>
    <row r="5421" spans="1:8" x14ac:dyDescent="0.25">
      <c r="A5421" s="6">
        <v>31075</v>
      </c>
      <c r="B5421">
        <v>1.6999999999999999E-3</v>
      </c>
      <c r="C5421">
        <v>4.1999999999999997E-3</v>
      </c>
      <c r="D5421">
        <v>-5.8999999999999999E-3</v>
      </c>
      <c r="E5421">
        <v>8.0000000000000004E-4</v>
      </c>
      <c r="F5421">
        <v>-2.3E-3</v>
      </c>
      <c r="G5421">
        <v>-1.1000000000000001E-3</v>
      </c>
      <c r="H5421">
        <v>2.9999999999999997E-4</v>
      </c>
    </row>
    <row r="5422" spans="1:8" x14ac:dyDescent="0.25">
      <c r="A5422" s="6">
        <v>31076</v>
      </c>
      <c r="B5422">
        <v>8.3000000000000001E-3</v>
      </c>
      <c r="C5422">
        <v>-3.8E-3</v>
      </c>
      <c r="D5422">
        <v>-2.5999999999999999E-3</v>
      </c>
      <c r="E5422">
        <v>-2.0000000000000001E-4</v>
      </c>
      <c r="F5422">
        <v>-2.5000000000000001E-3</v>
      </c>
      <c r="G5422">
        <v>-2.8E-3</v>
      </c>
      <c r="H5422">
        <v>2.9999999999999997E-4</v>
      </c>
    </row>
    <row r="5423" spans="1:8" x14ac:dyDescent="0.25">
      <c r="A5423" s="6">
        <v>31077</v>
      </c>
      <c r="B5423">
        <v>2.3999999999999998E-3</v>
      </c>
      <c r="C5423">
        <v>4.3E-3</v>
      </c>
      <c r="D5423">
        <v>-4.0000000000000002E-4</v>
      </c>
      <c r="E5423">
        <v>2.9999999999999997E-4</v>
      </c>
      <c r="F5423">
        <v>-2.8E-3</v>
      </c>
      <c r="G5423">
        <v>-1.6999999999999999E-3</v>
      </c>
      <c r="H5423">
        <v>2.9999999999999997E-4</v>
      </c>
    </row>
    <row r="5424" spans="1:8" x14ac:dyDescent="0.25">
      <c r="A5424" s="6">
        <v>31078</v>
      </c>
      <c r="B5424">
        <v>4.0000000000000002E-4</v>
      </c>
      <c r="C5424">
        <v>1E-3</v>
      </c>
      <c r="D5424">
        <v>4.6999999999998996E-3</v>
      </c>
      <c r="E5424">
        <v>-3.4999999999998999E-3</v>
      </c>
      <c r="F5424">
        <v>3.4999999999998999E-3</v>
      </c>
      <c r="G5424">
        <v>-2.0999999999999999E-3</v>
      </c>
      <c r="H5424">
        <v>2.9999999999999997E-4</v>
      </c>
    </row>
    <row r="5425" spans="1:8" x14ac:dyDescent="0.25">
      <c r="A5425" s="6">
        <v>31079</v>
      </c>
      <c r="B5425">
        <v>-4.4999999999999997E-3</v>
      </c>
      <c r="C5425">
        <v>2.8E-3</v>
      </c>
      <c r="D5425">
        <v>3.5999999999999999E-3</v>
      </c>
      <c r="E5425">
        <v>-6.9999999999999999E-4</v>
      </c>
      <c r="F5425">
        <v>4.3E-3</v>
      </c>
      <c r="G5425">
        <v>1.1000000000000001E-3</v>
      </c>
      <c r="H5425">
        <v>2.9999999999999997E-4</v>
      </c>
    </row>
    <row r="5426" spans="1:8" x14ac:dyDescent="0.25">
      <c r="A5426" s="6">
        <v>31082</v>
      </c>
      <c r="B5426">
        <v>9.7000000000000003E-3</v>
      </c>
      <c r="C5426">
        <v>-4.3E-3</v>
      </c>
      <c r="D5426">
        <v>-4.5999999999999999E-3</v>
      </c>
      <c r="E5426">
        <v>-2.0000000000000001E-4</v>
      </c>
      <c r="F5426">
        <v>-2.0999999999999999E-3</v>
      </c>
      <c r="G5426">
        <v>-1.6000000000000001E-3</v>
      </c>
      <c r="H5426">
        <v>2.9999999999999997E-4</v>
      </c>
    </row>
    <row r="5427" spans="1:8" x14ac:dyDescent="0.25">
      <c r="A5427" s="6">
        <v>31083</v>
      </c>
      <c r="B5427">
        <v>3.0000000000000001E-3</v>
      </c>
      <c r="C5427">
        <v>4.0999999999998997E-3</v>
      </c>
      <c r="D5427">
        <v>-8.0000000000000004E-4</v>
      </c>
      <c r="E5427">
        <v>-2.3999999999999998E-3</v>
      </c>
      <c r="F5427">
        <v>-8.0000000000000004E-4</v>
      </c>
      <c r="G5427">
        <v>1.5E-3</v>
      </c>
      <c r="H5427">
        <v>2.9999999999999997E-4</v>
      </c>
    </row>
    <row r="5428" spans="1:8" x14ac:dyDescent="0.25">
      <c r="A5428" s="6">
        <v>31084</v>
      </c>
      <c r="B5428">
        <v>8.0000000000000004E-4</v>
      </c>
      <c r="C5428">
        <v>5.8999999999999999E-3</v>
      </c>
      <c r="D5428">
        <v>-2.2000000000000001E-3</v>
      </c>
      <c r="E5428">
        <v>-2.9999999999999997E-4</v>
      </c>
      <c r="F5428">
        <v>-1.8E-3</v>
      </c>
      <c r="G5428">
        <v>-4.3E-3</v>
      </c>
      <c r="H5428">
        <v>2.9999999999999997E-4</v>
      </c>
    </row>
    <row r="5429" spans="1:8" x14ac:dyDescent="0.25">
      <c r="A5429" s="6">
        <v>31085</v>
      </c>
      <c r="B5429">
        <v>7.9000000000000008E-3</v>
      </c>
      <c r="C5429">
        <v>5.0000000000000001E-4</v>
      </c>
      <c r="D5429">
        <v>-4.0000000000000001E-3</v>
      </c>
      <c r="E5429">
        <v>1E-3</v>
      </c>
      <c r="F5429">
        <v>-2.5999999999999999E-3</v>
      </c>
      <c r="G5429">
        <v>-2.7000000000000001E-3</v>
      </c>
      <c r="H5429">
        <v>2.9999999999999997E-4</v>
      </c>
    </row>
    <row r="5430" spans="1:8" x14ac:dyDescent="0.25">
      <c r="A5430" s="6">
        <v>31086</v>
      </c>
      <c r="B5430">
        <v>2.3999999999999998E-3</v>
      </c>
      <c r="C5430">
        <v>2.3E-3</v>
      </c>
      <c r="D5430">
        <v>1.6000000000000001E-3</v>
      </c>
      <c r="E5430">
        <v>1.2999999999999999E-3</v>
      </c>
      <c r="F5430">
        <v>3.5999999999999999E-3</v>
      </c>
      <c r="G5430">
        <v>-1.1000000000000001E-3</v>
      </c>
      <c r="H5430">
        <v>2.9999999999999997E-4</v>
      </c>
    </row>
    <row r="5431" spans="1:8" x14ac:dyDescent="0.25">
      <c r="A5431" s="6">
        <v>31089</v>
      </c>
      <c r="B5431">
        <v>-7.7999999999999996E-3</v>
      </c>
      <c r="C5431">
        <v>5.6999999999998996E-3</v>
      </c>
      <c r="D5431">
        <v>3.5999999999999999E-3</v>
      </c>
      <c r="E5431">
        <v>-1E-3</v>
      </c>
      <c r="F5431">
        <v>2.7000000000000001E-3</v>
      </c>
      <c r="G5431">
        <v>-5.9999999999999995E-4</v>
      </c>
      <c r="H5431">
        <v>2.9999999999999997E-4</v>
      </c>
    </row>
    <row r="5432" spans="1:8" x14ac:dyDescent="0.25">
      <c r="A5432" s="6">
        <v>31090</v>
      </c>
      <c r="B5432">
        <v>-5.0000000000000001E-4</v>
      </c>
      <c r="C5432">
        <v>1E-3</v>
      </c>
      <c r="D5432">
        <v>4.0000000000000001E-3</v>
      </c>
      <c r="E5432">
        <v>5.9999999999999995E-4</v>
      </c>
      <c r="F5432">
        <v>3.3999999999999998E-3</v>
      </c>
      <c r="G5432">
        <v>1.8E-3</v>
      </c>
      <c r="H5432">
        <v>2.9999999999999997E-4</v>
      </c>
    </row>
    <row r="5433" spans="1:8" x14ac:dyDescent="0.25">
      <c r="A5433" s="6">
        <v>31091</v>
      </c>
      <c r="B5433">
        <v>1.35E-2</v>
      </c>
      <c r="C5433">
        <v>-6.7999999999999996E-3</v>
      </c>
      <c r="D5433">
        <v>-1.6999999999999999E-3</v>
      </c>
      <c r="E5433">
        <v>1.5E-3</v>
      </c>
      <c r="F5433">
        <v>2E-3</v>
      </c>
      <c r="G5433">
        <v>-1.2999999999999999E-3</v>
      </c>
      <c r="H5433">
        <v>2.9999999999999997E-4</v>
      </c>
    </row>
    <row r="5434" spans="1:8" x14ac:dyDescent="0.25">
      <c r="A5434" s="6">
        <v>31092</v>
      </c>
      <c r="B5434">
        <v>-3.0999999999999999E-3</v>
      </c>
      <c r="C5434">
        <v>4.5999999999999999E-3</v>
      </c>
      <c r="D5434">
        <v>5.0000000000000001E-4</v>
      </c>
      <c r="E5434">
        <v>3.2000000000000002E-3</v>
      </c>
      <c r="F5434">
        <v>5.0000000000000001E-4</v>
      </c>
      <c r="G5434">
        <v>6.0999999999998998E-3</v>
      </c>
      <c r="H5434">
        <v>2.9999999999999997E-4</v>
      </c>
    </row>
    <row r="5435" spans="1:8" x14ac:dyDescent="0.25">
      <c r="A5435" s="6">
        <v>31093</v>
      </c>
      <c r="B5435">
        <v>-4.1999999999999997E-3</v>
      </c>
      <c r="C5435">
        <v>2.5000000000000001E-3</v>
      </c>
      <c r="D5435">
        <v>8.0000000000000004E-4</v>
      </c>
      <c r="E5435">
        <v>5.0000000000000001E-4</v>
      </c>
      <c r="F5435">
        <v>-1.6000000000000001E-3</v>
      </c>
      <c r="G5435">
        <v>2.8E-3</v>
      </c>
      <c r="H5435">
        <v>2.9999999999999997E-4</v>
      </c>
    </row>
    <row r="5436" spans="1:8" x14ac:dyDescent="0.25">
      <c r="A5436" s="6">
        <v>31097</v>
      </c>
      <c r="B5436">
        <v>-1.4E-3</v>
      </c>
      <c r="C5436">
        <v>-1.1000000000000001E-3</v>
      </c>
      <c r="D5436">
        <v>1.1999999999999999E-3</v>
      </c>
      <c r="E5436">
        <v>1E-3</v>
      </c>
      <c r="F5436">
        <v>-4.0000000000000002E-4</v>
      </c>
      <c r="G5436">
        <v>3.0999999999999999E-3</v>
      </c>
      <c r="H5436">
        <v>2.9999999999999997E-4</v>
      </c>
    </row>
    <row r="5437" spans="1:8" x14ac:dyDescent="0.25">
      <c r="A5437" s="6">
        <v>31098</v>
      </c>
      <c r="B5437">
        <v>2.0000000000000001E-4</v>
      </c>
      <c r="C5437">
        <v>2.2000000000000001E-3</v>
      </c>
      <c r="D5437">
        <v>-3.0000000000000001E-3</v>
      </c>
      <c r="E5437">
        <v>-2.3E-3</v>
      </c>
      <c r="F5437">
        <v>-4.4999999999999997E-3</v>
      </c>
      <c r="G5437">
        <v>-2E-3</v>
      </c>
      <c r="H5437">
        <v>2.9999999999999997E-4</v>
      </c>
    </row>
    <row r="5438" spans="1:8" x14ac:dyDescent="0.25">
      <c r="A5438" s="6">
        <v>31099</v>
      </c>
      <c r="B5438">
        <v>-5.4999999999999997E-3</v>
      </c>
      <c r="C5438">
        <v>2E-3</v>
      </c>
      <c r="D5438">
        <v>2.0999999999999999E-3</v>
      </c>
      <c r="E5438">
        <v>1.4E-3</v>
      </c>
      <c r="F5438">
        <v>-2.0000000000000001E-4</v>
      </c>
      <c r="G5438">
        <v>-5.9999999999999995E-4</v>
      </c>
      <c r="H5438">
        <v>2.9999999999999997E-4</v>
      </c>
    </row>
    <row r="5439" spans="1:8" x14ac:dyDescent="0.25">
      <c r="A5439" s="6">
        <v>31100</v>
      </c>
      <c r="B5439">
        <v>-3.8999999999999998E-3</v>
      </c>
      <c r="C5439">
        <v>0</v>
      </c>
      <c r="D5439">
        <v>2.8999999999999998E-3</v>
      </c>
      <c r="E5439">
        <v>1.1000000000000001E-3</v>
      </c>
      <c r="F5439">
        <v>3.3E-3</v>
      </c>
      <c r="G5439">
        <v>-6.9999999999999999E-4</v>
      </c>
      <c r="H5439">
        <v>2.9999999999999997E-4</v>
      </c>
    </row>
    <row r="5440" spans="1:8" x14ac:dyDescent="0.25">
      <c r="A5440" s="6">
        <v>31103</v>
      </c>
      <c r="B5440">
        <v>-2.5000000000000001E-3</v>
      </c>
      <c r="C5440">
        <v>-5.6999999999998996E-3</v>
      </c>
      <c r="D5440">
        <v>2.3E-3</v>
      </c>
      <c r="E5440">
        <v>3.8999999999999998E-3</v>
      </c>
      <c r="F5440">
        <v>2.8999999999999998E-3</v>
      </c>
      <c r="G5440">
        <v>2.9999999999999997E-4</v>
      </c>
      <c r="H5440">
        <v>2.9999999999999997E-4</v>
      </c>
    </row>
    <row r="5441" spans="1:8" x14ac:dyDescent="0.25">
      <c r="A5441" s="6">
        <v>31104</v>
      </c>
      <c r="B5441">
        <v>8.3000000000000001E-3</v>
      </c>
      <c r="C5441">
        <v>-7.7999999999999996E-3</v>
      </c>
      <c r="D5441">
        <v>-8.5000000000000006E-3</v>
      </c>
      <c r="E5441">
        <v>3.4999999999998999E-3</v>
      </c>
      <c r="F5441">
        <v>5.0000000000000001E-4</v>
      </c>
      <c r="G5441">
        <v>2E-3</v>
      </c>
      <c r="H5441">
        <v>2.9999999999999997E-4</v>
      </c>
    </row>
    <row r="5442" spans="1:8" x14ac:dyDescent="0.25">
      <c r="A5442" s="6">
        <v>31105</v>
      </c>
      <c r="B5442">
        <v>-1.9E-3</v>
      </c>
      <c r="C5442">
        <v>1.6999999999999999E-3</v>
      </c>
      <c r="D5442">
        <v>1.1999999999999999E-3</v>
      </c>
      <c r="E5442">
        <v>1.1999999999999999E-3</v>
      </c>
      <c r="F5442">
        <v>3.0999999999999999E-3</v>
      </c>
      <c r="G5442">
        <v>4.3E-3</v>
      </c>
      <c r="H5442">
        <v>2.9999999999999997E-4</v>
      </c>
    </row>
    <row r="5443" spans="1:8" x14ac:dyDescent="0.25">
      <c r="A5443" s="6">
        <v>31106</v>
      </c>
      <c r="B5443">
        <v>1.9E-3</v>
      </c>
      <c r="C5443">
        <v>-8.0000000000000004E-4</v>
      </c>
      <c r="D5443">
        <v>-2.8999999999999998E-3</v>
      </c>
      <c r="E5443">
        <v>1.8E-3</v>
      </c>
      <c r="F5443">
        <v>-6.9999999999999999E-4</v>
      </c>
      <c r="G5443">
        <v>-2.9999999999999997E-4</v>
      </c>
      <c r="H5443">
        <v>2.9999999999999997E-4</v>
      </c>
    </row>
    <row r="5444" spans="1:8" x14ac:dyDescent="0.25">
      <c r="A5444" s="6">
        <v>31107</v>
      </c>
      <c r="B5444">
        <v>1.04E-2</v>
      </c>
      <c r="C5444">
        <v>-2.2000000000000001E-3</v>
      </c>
      <c r="D5444">
        <v>-3.3999999999999998E-3</v>
      </c>
      <c r="E5444">
        <v>2.3999999999999998E-3</v>
      </c>
      <c r="F5444">
        <v>1.2999999999999999E-3</v>
      </c>
      <c r="G5444">
        <v>3.5999999999999999E-3</v>
      </c>
      <c r="H5444">
        <v>2.9999999999999997E-4</v>
      </c>
    </row>
    <row r="5445" spans="1:8" x14ac:dyDescent="0.25">
      <c r="A5445" s="6">
        <v>31110</v>
      </c>
      <c r="B5445">
        <v>-5.3E-3</v>
      </c>
      <c r="C5445">
        <v>4.4999999999999997E-3</v>
      </c>
      <c r="D5445">
        <v>1.6999999999999999E-3</v>
      </c>
      <c r="E5445">
        <v>3.3999999999999998E-3</v>
      </c>
      <c r="F5445">
        <v>1E-4</v>
      </c>
      <c r="G5445">
        <v>2.7000000000000001E-3</v>
      </c>
      <c r="H5445">
        <v>2.9999999999999997E-4</v>
      </c>
    </row>
    <row r="5446" spans="1:8" x14ac:dyDescent="0.25">
      <c r="A5446" s="6">
        <v>31111</v>
      </c>
      <c r="B5446">
        <v>5.0000000000000001E-4</v>
      </c>
      <c r="C5446">
        <v>-5.9999999999999995E-4</v>
      </c>
      <c r="D5446">
        <v>3.0000000000000001E-3</v>
      </c>
      <c r="E5446">
        <v>3.0000000000000001E-3</v>
      </c>
      <c r="F5446">
        <v>3.5999999999999999E-3</v>
      </c>
      <c r="G5446">
        <v>1.2999999999999999E-3</v>
      </c>
      <c r="H5446">
        <v>2.9999999999999997E-4</v>
      </c>
    </row>
    <row r="5447" spans="1:8" x14ac:dyDescent="0.25">
      <c r="A5447" s="6">
        <v>31112</v>
      </c>
      <c r="B5447">
        <v>-7.7999999999999996E-3</v>
      </c>
      <c r="C5447">
        <v>4.8999999999999998E-3</v>
      </c>
      <c r="D5447">
        <v>6.0000000000000001E-3</v>
      </c>
      <c r="E5447">
        <v>2.2000000000000001E-3</v>
      </c>
      <c r="F5447">
        <v>6.9999999999999999E-4</v>
      </c>
      <c r="G5447">
        <v>-5.0000000000000001E-4</v>
      </c>
      <c r="H5447">
        <v>2.9999999999999997E-4</v>
      </c>
    </row>
    <row r="5448" spans="1:8" x14ac:dyDescent="0.25">
      <c r="A5448" s="6">
        <v>31113</v>
      </c>
      <c r="B5448">
        <v>-5.7999999999999996E-3</v>
      </c>
      <c r="C5448">
        <v>2.3E-3</v>
      </c>
      <c r="D5448">
        <v>6.7999999999999996E-3</v>
      </c>
      <c r="E5448">
        <v>-5.0000000000000001E-4</v>
      </c>
      <c r="F5448">
        <v>5.7999999999999996E-3</v>
      </c>
      <c r="G5448">
        <v>8.0000000000000004E-4</v>
      </c>
      <c r="H5448">
        <v>2.9999999999999997E-4</v>
      </c>
    </row>
    <row r="5449" spans="1:8" x14ac:dyDescent="0.25">
      <c r="A5449" s="6">
        <v>31114</v>
      </c>
      <c r="B5449">
        <v>-2.7000000000000001E-3</v>
      </c>
      <c r="C5449">
        <v>5.0000000000000001E-4</v>
      </c>
      <c r="D5449">
        <v>2.0999999999999999E-3</v>
      </c>
      <c r="E5449">
        <v>-5.0000000000000001E-4</v>
      </c>
      <c r="F5449">
        <v>1.2999999999999999E-3</v>
      </c>
      <c r="G5449">
        <v>4.0000000000000002E-4</v>
      </c>
      <c r="H5449">
        <v>2.9999999999999997E-4</v>
      </c>
    </row>
    <row r="5450" spans="1:8" x14ac:dyDescent="0.25">
      <c r="A5450" s="6">
        <v>31117</v>
      </c>
      <c r="B5450">
        <v>-2.2000000000000001E-3</v>
      </c>
      <c r="C5450">
        <v>-2.3999999999999998E-3</v>
      </c>
      <c r="D5450">
        <v>1.4E-3</v>
      </c>
      <c r="E5450">
        <v>2.8999999999999998E-3</v>
      </c>
      <c r="F5450">
        <v>8.0000000000000004E-4</v>
      </c>
      <c r="G5450">
        <v>1E-3</v>
      </c>
      <c r="H5450">
        <v>2.9999999999999997E-4</v>
      </c>
    </row>
    <row r="5451" spans="1:8" x14ac:dyDescent="0.25">
      <c r="A5451" s="6">
        <v>31118</v>
      </c>
      <c r="B5451">
        <v>3.2000000000000002E-3</v>
      </c>
      <c r="C5451">
        <v>-5.1000000000000004E-3</v>
      </c>
      <c r="D5451">
        <v>3.2000000000000002E-3</v>
      </c>
      <c r="E5451">
        <v>2.0999999999999999E-3</v>
      </c>
      <c r="F5451">
        <v>2.0999999999999999E-3</v>
      </c>
      <c r="G5451">
        <v>2.8999999999999998E-3</v>
      </c>
      <c r="H5451">
        <v>2.9999999999999997E-4</v>
      </c>
    </row>
    <row r="5452" spans="1:8" x14ac:dyDescent="0.25">
      <c r="A5452" s="6">
        <v>31119</v>
      </c>
      <c r="B5452">
        <v>-8.6E-3</v>
      </c>
      <c r="C5452">
        <v>6.9999999999999999E-4</v>
      </c>
      <c r="D5452">
        <v>8.1999999999999001E-3</v>
      </c>
      <c r="E5452">
        <v>2.0999999999999999E-3</v>
      </c>
      <c r="F5452">
        <v>3.7000000000000002E-3</v>
      </c>
      <c r="G5452">
        <v>1.9E-3</v>
      </c>
      <c r="H5452">
        <v>2.9999999999999997E-4</v>
      </c>
    </row>
    <row r="5453" spans="1:8" x14ac:dyDescent="0.25">
      <c r="A5453" s="6">
        <v>31120</v>
      </c>
      <c r="B5453">
        <v>-1.5E-3</v>
      </c>
      <c r="C5453">
        <v>8.9999999999999998E-4</v>
      </c>
      <c r="D5453">
        <v>1E-3</v>
      </c>
      <c r="E5453">
        <v>1.4E-3</v>
      </c>
      <c r="F5453">
        <v>5.0000000000000001E-4</v>
      </c>
      <c r="G5453">
        <v>2E-3</v>
      </c>
      <c r="H5453">
        <v>2.9999999999999997E-4</v>
      </c>
    </row>
    <row r="5454" spans="1:8" x14ac:dyDescent="0.25">
      <c r="A5454" s="6">
        <v>31121</v>
      </c>
      <c r="B5454">
        <v>-4.5999999999999999E-3</v>
      </c>
      <c r="C5454">
        <v>5.4999999999999997E-3</v>
      </c>
      <c r="D5454">
        <v>-8.0000000000000004E-4</v>
      </c>
      <c r="E5454">
        <v>-8.9999999999999998E-4</v>
      </c>
      <c r="F5454">
        <v>-2.8999999999999998E-3</v>
      </c>
      <c r="G5454">
        <v>2.2000000000000001E-3</v>
      </c>
      <c r="H5454">
        <v>2.9999999999999997E-4</v>
      </c>
    </row>
    <row r="5455" spans="1:8" x14ac:dyDescent="0.25">
      <c r="A5455" s="6">
        <v>31124</v>
      </c>
      <c r="B5455">
        <v>-1.1999999999999999E-3</v>
      </c>
      <c r="C5455">
        <v>-4.7999999999999996E-3</v>
      </c>
      <c r="D5455">
        <v>1.8E-3</v>
      </c>
      <c r="E5455">
        <v>1.1000000000000001E-3</v>
      </c>
      <c r="F5455">
        <v>2.8E-3</v>
      </c>
      <c r="G5455">
        <v>1.1000000000000001E-3</v>
      </c>
      <c r="H5455">
        <v>2.9999999999999997E-4</v>
      </c>
    </row>
    <row r="5456" spans="1:8" x14ac:dyDescent="0.25">
      <c r="A5456" s="6">
        <v>31125</v>
      </c>
      <c r="B5456">
        <v>1.21E-2</v>
      </c>
      <c r="C5456">
        <v>-9.8999999999999002E-3</v>
      </c>
      <c r="D5456">
        <v>-7.3000000000000001E-3</v>
      </c>
      <c r="E5456">
        <v>-2.0999999999999999E-3</v>
      </c>
      <c r="F5456">
        <v>-1.6000000000000001E-3</v>
      </c>
      <c r="G5456">
        <v>-2E-3</v>
      </c>
      <c r="H5456">
        <v>2.9999999999999997E-4</v>
      </c>
    </row>
    <row r="5457" spans="1:8" x14ac:dyDescent="0.25">
      <c r="A5457" s="6">
        <v>31126</v>
      </c>
      <c r="B5457">
        <v>-2.0999999999999999E-3</v>
      </c>
      <c r="C5457">
        <v>1E-4</v>
      </c>
      <c r="D5457">
        <v>2.3E-3</v>
      </c>
      <c r="E5457">
        <v>-6.9999999999999999E-4</v>
      </c>
      <c r="F5457">
        <v>1.4E-3</v>
      </c>
      <c r="G5457">
        <v>4.4000000000000003E-3</v>
      </c>
      <c r="H5457">
        <v>2.9999999999999997E-4</v>
      </c>
    </row>
    <row r="5458" spans="1:8" x14ac:dyDescent="0.25">
      <c r="A5458" s="6">
        <v>31127</v>
      </c>
      <c r="B5458">
        <v>1.4E-3</v>
      </c>
      <c r="C5458">
        <v>-1E-3</v>
      </c>
      <c r="D5458">
        <v>1E-3</v>
      </c>
      <c r="E5458">
        <v>-8.9999999999999998E-4</v>
      </c>
      <c r="F5458">
        <v>1.6999999999999999E-3</v>
      </c>
      <c r="G5458">
        <v>2.5999999999999999E-3</v>
      </c>
      <c r="H5458">
        <v>2.9999999999999997E-4</v>
      </c>
    </row>
    <row r="5459" spans="1:8" x14ac:dyDescent="0.25">
      <c r="A5459" s="6">
        <v>31128</v>
      </c>
      <c r="B5459">
        <v>-2.0999999999999999E-3</v>
      </c>
      <c r="C5459">
        <v>-5.0000000000000001E-4</v>
      </c>
      <c r="D5459">
        <v>2.2000000000000001E-3</v>
      </c>
      <c r="E5459">
        <v>-8.9999999999999998E-4</v>
      </c>
      <c r="F5459">
        <v>8.9999999999999998E-4</v>
      </c>
      <c r="G5459">
        <v>-2.0000000000000001E-4</v>
      </c>
      <c r="H5459">
        <v>2.9999999999999997E-4</v>
      </c>
    </row>
    <row r="5460" spans="1:8" x14ac:dyDescent="0.25">
      <c r="A5460" s="6">
        <v>31131</v>
      </c>
      <c r="B5460">
        <v>-5.6999999999998996E-3</v>
      </c>
      <c r="C5460">
        <v>-1.5E-3</v>
      </c>
      <c r="D5460">
        <v>8.1999999999999001E-3</v>
      </c>
      <c r="E5460">
        <v>3.4999999999998999E-3</v>
      </c>
      <c r="F5460">
        <v>6.7000000000000002E-3</v>
      </c>
      <c r="G5460">
        <v>1.1000000000000001E-3</v>
      </c>
      <c r="H5460">
        <v>2.9999999999999997E-4</v>
      </c>
    </row>
    <row r="5461" spans="1:8" x14ac:dyDescent="0.25">
      <c r="A5461" s="6">
        <v>31132</v>
      </c>
      <c r="B5461">
        <v>1.6000000000000001E-3</v>
      </c>
      <c r="C5461">
        <v>-2.5999999999999999E-3</v>
      </c>
      <c r="D5461">
        <v>1.1999999999999999E-3</v>
      </c>
      <c r="E5461">
        <v>1.1999999999999999E-3</v>
      </c>
      <c r="F5461">
        <v>-1E-4</v>
      </c>
      <c r="G5461">
        <v>-5.0000000000000001E-4</v>
      </c>
      <c r="H5461">
        <v>2.9999999999999997E-4</v>
      </c>
    </row>
    <row r="5462" spans="1:8" x14ac:dyDescent="0.25">
      <c r="A5462" s="6">
        <v>31133</v>
      </c>
      <c r="B5462">
        <v>5.6999999999998996E-3</v>
      </c>
      <c r="C5462">
        <v>-1.9E-3</v>
      </c>
      <c r="D5462">
        <v>-1.6999999999999999E-3</v>
      </c>
      <c r="E5462">
        <v>-3.0999999999999999E-3</v>
      </c>
      <c r="F5462">
        <v>-1.5E-3</v>
      </c>
      <c r="G5462">
        <v>-1.6000000000000001E-3</v>
      </c>
      <c r="H5462">
        <v>2.9999999999999997E-4</v>
      </c>
    </row>
    <row r="5463" spans="1:8" x14ac:dyDescent="0.25">
      <c r="A5463" s="6">
        <v>31134</v>
      </c>
      <c r="B5463">
        <v>1E-3</v>
      </c>
      <c r="C5463">
        <v>1.2999999999999999E-3</v>
      </c>
      <c r="D5463">
        <v>1.1000000000000001E-3</v>
      </c>
      <c r="E5463">
        <v>-2.0000000000000001E-4</v>
      </c>
      <c r="F5463">
        <v>1E-4</v>
      </c>
      <c r="G5463">
        <v>-5.0000000000000001E-4</v>
      </c>
      <c r="H5463">
        <v>2.9999999999999997E-4</v>
      </c>
    </row>
    <row r="5464" spans="1:8" x14ac:dyDescent="0.25">
      <c r="A5464" s="6">
        <v>31135</v>
      </c>
      <c r="B5464">
        <v>5.5999999999999999E-3</v>
      </c>
      <c r="C5464">
        <v>-2.0999999999999999E-3</v>
      </c>
      <c r="D5464">
        <v>2E-3</v>
      </c>
      <c r="E5464">
        <v>-2.8999999999999998E-3</v>
      </c>
      <c r="F5464">
        <v>1.2999999999999999E-3</v>
      </c>
      <c r="G5464">
        <v>-3.3E-3</v>
      </c>
      <c r="H5464">
        <v>2.9999999999999997E-4</v>
      </c>
    </row>
    <row r="5465" spans="1:8" x14ac:dyDescent="0.25">
      <c r="A5465" s="6">
        <v>31138</v>
      </c>
      <c r="B5465">
        <v>2.8E-3</v>
      </c>
      <c r="C5465">
        <v>-1.9E-3</v>
      </c>
      <c r="D5465">
        <v>1E-4</v>
      </c>
      <c r="E5465">
        <v>1.1000000000000001E-3</v>
      </c>
      <c r="F5465">
        <v>-3.3999999999999998E-3</v>
      </c>
      <c r="G5465">
        <v>2.2000000000000001E-3</v>
      </c>
      <c r="H5465">
        <v>2.9999999999999997E-4</v>
      </c>
    </row>
    <row r="5466" spans="1:8" x14ac:dyDescent="0.25">
      <c r="A5466" s="6">
        <v>31139</v>
      </c>
      <c r="B5466">
        <v>-3.5999999999999999E-3</v>
      </c>
      <c r="C5466">
        <v>2.8E-3</v>
      </c>
      <c r="D5466">
        <v>2.3999999999999998E-3</v>
      </c>
      <c r="E5466">
        <v>1.4E-3</v>
      </c>
      <c r="F5466">
        <v>-2.0000000000000001E-4</v>
      </c>
      <c r="G5466">
        <v>4.1999999999999997E-3</v>
      </c>
      <c r="H5466">
        <v>2.9999999999999997E-4</v>
      </c>
    </row>
    <row r="5467" spans="1:8" x14ac:dyDescent="0.25">
      <c r="A5467" s="6">
        <v>31140</v>
      </c>
      <c r="B5467">
        <v>-7.4000000000000003E-3</v>
      </c>
      <c r="C5467">
        <v>2.3999999999999998E-3</v>
      </c>
      <c r="D5467">
        <v>5.4999999999999997E-3</v>
      </c>
      <c r="E5467">
        <v>2E-3</v>
      </c>
      <c r="F5467">
        <v>4.3E-3</v>
      </c>
      <c r="G5467">
        <v>2.9999999999999997E-4</v>
      </c>
      <c r="H5467">
        <v>2.9999999999999997E-4</v>
      </c>
    </row>
    <row r="5468" spans="1:8" x14ac:dyDescent="0.25">
      <c r="A5468" s="6">
        <v>31141</v>
      </c>
      <c r="B5468">
        <v>-8.9999999999999998E-4</v>
      </c>
      <c r="C5468">
        <v>-8.0000000000000004E-4</v>
      </c>
      <c r="D5468">
        <v>1.1000000000000001E-3</v>
      </c>
      <c r="E5468">
        <v>6.9999999999999999E-4</v>
      </c>
      <c r="F5468">
        <v>2.3E-3</v>
      </c>
      <c r="G5468">
        <v>-8.0000000000000004E-4</v>
      </c>
      <c r="H5468">
        <v>2.9999999999999997E-4</v>
      </c>
    </row>
    <row r="5469" spans="1:8" x14ac:dyDescent="0.25">
      <c r="A5469" s="6">
        <v>31145</v>
      </c>
      <c r="B5469">
        <v>-4.4999999999999997E-3</v>
      </c>
      <c r="C5469">
        <v>2.8E-3</v>
      </c>
      <c r="D5469">
        <v>5.4999999999999997E-3</v>
      </c>
      <c r="E5469">
        <v>2.5000000000000001E-3</v>
      </c>
      <c r="F5469">
        <v>3.3E-3</v>
      </c>
      <c r="G5469">
        <v>1.5E-3</v>
      </c>
      <c r="H5469">
        <v>2.9999999999999997E-4</v>
      </c>
    </row>
    <row r="5470" spans="1:8" x14ac:dyDescent="0.25">
      <c r="A5470" s="6">
        <v>31146</v>
      </c>
      <c r="B5470">
        <v>4.0000000000000002E-4</v>
      </c>
      <c r="C5470">
        <v>-1.6000000000000001E-3</v>
      </c>
      <c r="D5470">
        <v>1.6999999999999999E-3</v>
      </c>
      <c r="E5470">
        <v>1.4E-3</v>
      </c>
      <c r="F5470">
        <v>8.0000000000000004E-4</v>
      </c>
      <c r="G5470">
        <v>1.6999999999999999E-3</v>
      </c>
      <c r="H5470">
        <v>2.9999999999999997E-4</v>
      </c>
    </row>
    <row r="5471" spans="1:8" x14ac:dyDescent="0.25">
      <c r="A5471" s="6">
        <v>31147</v>
      </c>
      <c r="B5471">
        <v>5.8999999999999999E-3</v>
      </c>
      <c r="C5471">
        <v>-1.4E-3</v>
      </c>
      <c r="D5471">
        <v>-2.3999999999999998E-3</v>
      </c>
      <c r="E5471">
        <v>-4.0000000000000002E-4</v>
      </c>
      <c r="F5471">
        <v>-3.7000000000000002E-3</v>
      </c>
      <c r="G5471">
        <v>2.0999999999999999E-3</v>
      </c>
      <c r="H5471">
        <v>2.9999999999999997E-4</v>
      </c>
    </row>
    <row r="5472" spans="1:8" x14ac:dyDescent="0.25">
      <c r="A5472" s="6">
        <v>31148</v>
      </c>
      <c r="B5472">
        <v>4.3E-3</v>
      </c>
      <c r="C5472">
        <v>-1.1999999999999999E-3</v>
      </c>
      <c r="D5472">
        <v>-5.9999999999999995E-4</v>
      </c>
      <c r="E5472">
        <v>-2.0000000000000001E-4</v>
      </c>
      <c r="F5472">
        <v>-6.9999999999999999E-4</v>
      </c>
      <c r="G5472">
        <v>2.8E-3</v>
      </c>
      <c r="H5472">
        <v>2.9999999999999997E-4</v>
      </c>
    </row>
    <row r="5473" spans="1:8" x14ac:dyDescent="0.25">
      <c r="A5473" s="6">
        <v>31149</v>
      </c>
      <c r="B5473">
        <v>1.5E-3</v>
      </c>
      <c r="C5473">
        <v>-1.1000000000000001E-3</v>
      </c>
      <c r="D5473">
        <v>0</v>
      </c>
      <c r="E5473">
        <v>-1E-3</v>
      </c>
      <c r="F5473">
        <v>-1.6999999999999999E-3</v>
      </c>
      <c r="G5473">
        <v>8.9999999999999998E-4</v>
      </c>
      <c r="H5473">
        <v>2.9999999999999997E-4</v>
      </c>
    </row>
    <row r="5474" spans="1:8" x14ac:dyDescent="0.25">
      <c r="A5474" s="6">
        <v>31152</v>
      </c>
      <c r="B5474">
        <v>2E-3</v>
      </c>
      <c r="C5474">
        <v>-1.1000000000000001E-3</v>
      </c>
      <c r="D5474">
        <v>1.1000000000000001E-3</v>
      </c>
      <c r="E5474">
        <v>1E-3</v>
      </c>
      <c r="F5474">
        <v>2.9999999999999997E-4</v>
      </c>
      <c r="G5474">
        <v>1E-4</v>
      </c>
      <c r="H5474">
        <v>2.9999999999999997E-4</v>
      </c>
    </row>
    <row r="5475" spans="1:8" x14ac:dyDescent="0.25">
      <c r="A5475" s="6">
        <v>31153</v>
      </c>
      <c r="B5475">
        <v>1.5E-3</v>
      </c>
      <c r="C5475">
        <v>-5.0000000000000001E-4</v>
      </c>
      <c r="D5475">
        <v>-1.1999999999999999E-3</v>
      </c>
      <c r="E5475">
        <v>3.0999999999999999E-3</v>
      </c>
      <c r="F5475">
        <v>-1.9E-3</v>
      </c>
      <c r="G5475">
        <v>1E-4</v>
      </c>
      <c r="H5475">
        <v>2.9999999999999997E-4</v>
      </c>
    </row>
    <row r="5476" spans="1:8" x14ac:dyDescent="0.25">
      <c r="A5476" s="6">
        <v>31154</v>
      </c>
      <c r="B5476">
        <v>2.0999999999999999E-3</v>
      </c>
      <c r="C5476">
        <v>4.0000000000000002E-4</v>
      </c>
      <c r="D5476">
        <v>-1E-4</v>
      </c>
      <c r="E5476">
        <v>1.1000000000000001E-3</v>
      </c>
      <c r="F5476">
        <v>1.1999999999999999E-3</v>
      </c>
      <c r="G5476">
        <v>6.9999999999999999E-4</v>
      </c>
      <c r="H5476">
        <v>2.9999999999999997E-4</v>
      </c>
    </row>
    <row r="5477" spans="1:8" x14ac:dyDescent="0.25">
      <c r="A5477" s="6">
        <v>31155</v>
      </c>
      <c r="B5477">
        <v>-4.5999999999999999E-3</v>
      </c>
      <c r="C5477">
        <v>3.8E-3</v>
      </c>
      <c r="D5477">
        <v>3.8999999999999998E-3</v>
      </c>
      <c r="E5477">
        <v>2.0999999999999999E-3</v>
      </c>
      <c r="F5477">
        <v>8.0000000000000004E-4</v>
      </c>
      <c r="G5477">
        <v>4.7999999999999996E-3</v>
      </c>
      <c r="H5477">
        <v>2.9999999999999997E-4</v>
      </c>
    </row>
    <row r="5478" spans="1:8" x14ac:dyDescent="0.25">
      <c r="A5478" s="6">
        <v>31156</v>
      </c>
      <c r="B5478">
        <v>8.9999999999999998E-4</v>
      </c>
      <c r="C5478">
        <v>-1.8E-3</v>
      </c>
      <c r="D5478">
        <v>1.6000000000000001E-3</v>
      </c>
      <c r="E5478">
        <v>1.2999999999999999E-3</v>
      </c>
      <c r="F5478">
        <v>3.3999999999999998E-3</v>
      </c>
      <c r="G5478">
        <v>1.4E-3</v>
      </c>
      <c r="H5478">
        <v>2.9999999999999997E-4</v>
      </c>
    </row>
    <row r="5479" spans="1:8" x14ac:dyDescent="0.25">
      <c r="A5479" s="6">
        <v>31159</v>
      </c>
      <c r="B5479">
        <v>-2.8999999999999998E-3</v>
      </c>
      <c r="C5479">
        <v>1E-4</v>
      </c>
      <c r="D5479">
        <v>2.0999999999999999E-3</v>
      </c>
      <c r="E5479">
        <v>2.0999999999999999E-3</v>
      </c>
      <c r="F5479">
        <v>2.0000000000000001E-4</v>
      </c>
      <c r="G5479">
        <v>4.3E-3</v>
      </c>
      <c r="H5479">
        <v>2.9999999999999997E-4</v>
      </c>
    </row>
    <row r="5480" spans="1:8" x14ac:dyDescent="0.25">
      <c r="A5480" s="6">
        <v>31160</v>
      </c>
      <c r="B5480">
        <v>5.4000000000000003E-3</v>
      </c>
      <c r="C5480">
        <v>-4.7999999999999996E-3</v>
      </c>
      <c r="D5480">
        <v>-8.9999999999999998E-4</v>
      </c>
      <c r="E5480">
        <v>-1.1999999999999999E-3</v>
      </c>
      <c r="F5480">
        <v>-2.5999999999999999E-3</v>
      </c>
      <c r="G5480">
        <v>2.5999999999999999E-3</v>
      </c>
      <c r="H5480">
        <v>2.9999999999999997E-4</v>
      </c>
    </row>
    <row r="5481" spans="1:8" x14ac:dyDescent="0.25">
      <c r="A5481" s="6">
        <v>31161</v>
      </c>
      <c r="B5481">
        <v>1.4E-3</v>
      </c>
      <c r="C5481">
        <v>-1.5E-3</v>
      </c>
      <c r="D5481">
        <v>1.1999999999999999E-3</v>
      </c>
      <c r="E5481">
        <v>-1.2999999999999999E-3</v>
      </c>
      <c r="F5481">
        <v>-1E-3</v>
      </c>
      <c r="G5481">
        <v>2.5999999999999999E-3</v>
      </c>
      <c r="H5481">
        <v>2.9999999999999997E-4</v>
      </c>
    </row>
    <row r="5482" spans="1:8" x14ac:dyDescent="0.25">
      <c r="A5482" s="6">
        <v>31162</v>
      </c>
      <c r="B5482">
        <v>4.8999999999999998E-3</v>
      </c>
      <c r="C5482">
        <v>-4.0000000000000001E-3</v>
      </c>
      <c r="D5482">
        <v>2.3999999999999998E-3</v>
      </c>
      <c r="E5482">
        <v>-1.1999999999999999E-3</v>
      </c>
      <c r="F5482">
        <v>1.1999999999999999E-3</v>
      </c>
      <c r="G5482">
        <v>-2.9999999999999997E-4</v>
      </c>
      <c r="H5482">
        <v>2.9999999999999997E-4</v>
      </c>
    </row>
    <row r="5483" spans="1:8" x14ac:dyDescent="0.25">
      <c r="A5483" s="6">
        <v>31163</v>
      </c>
      <c r="B5483">
        <v>-5.3E-3</v>
      </c>
      <c r="C5483">
        <v>4.7999999999999996E-3</v>
      </c>
      <c r="D5483">
        <v>2.0000000000000001E-4</v>
      </c>
      <c r="E5483">
        <v>4.0000000000000002E-4</v>
      </c>
      <c r="F5483">
        <v>-5.9999999999999995E-4</v>
      </c>
      <c r="G5483">
        <v>1.8E-3</v>
      </c>
      <c r="H5483">
        <v>2.9999999999999997E-4</v>
      </c>
    </row>
    <row r="5484" spans="1:8" x14ac:dyDescent="0.25">
      <c r="A5484" s="6">
        <v>31166</v>
      </c>
      <c r="B5484">
        <v>-8.1999999999999001E-3</v>
      </c>
      <c r="C5484">
        <v>2.7000000000000001E-3</v>
      </c>
      <c r="D5484">
        <v>8.0999999999999996E-3</v>
      </c>
      <c r="E5484">
        <v>1.1000000000000001E-3</v>
      </c>
      <c r="F5484">
        <v>5.5999999999999999E-3</v>
      </c>
      <c r="G5484">
        <v>8.0000000000000004E-4</v>
      </c>
      <c r="H5484">
        <v>2.9999999999999997E-4</v>
      </c>
    </row>
    <row r="5485" spans="1:8" x14ac:dyDescent="0.25">
      <c r="A5485" s="6">
        <v>31167</v>
      </c>
      <c r="B5485">
        <v>-5.1999999999999998E-3</v>
      </c>
      <c r="C5485">
        <v>2.0000000000000001E-4</v>
      </c>
      <c r="D5485">
        <v>4.4000000000000003E-3</v>
      </c>
      <c r="E5485">
        <v>0</v>
      </c>
      <c r="F5485">
        <v>-5.9999999999999995E-4</v>
      </c>
      <c r="G5485">
        <v>-8.0000000000000004E-4</v>
      </c>
      <c r="H5485">
        <v>2.9999999999999997E-4</v>
      </c>
    </row>
    <row r="5486" spans="1:8" x14ac:dyDescent="0.25">
      <c r="A5486" s="6">
        <v>31168</v>
      </c>
      <c r="B5486">
        <v>-6.7000000000000002E-3</v>
      </c>
      <c r="C5486">
        <v>4.5999999999999999E-3</v>
      </c>
      <c r="D5486">
        <v>5.5999999999999999E-3</v>
      </c>
      <c r="E5486">
        <v>6.9999999999999999E-4</v>
      </c>
      <c r="F5486">
        <v>-2.0000000000000001E-4</v>
      </c>
      <c r="G5486">
        <v>-2.3E-3</v>
      </c>
      <c r="H5486">
        <v>2.9999999999999997E-4</v>
      </c>
    </row>
    <row r="5487" spans="1:8" x14ac:dyDescent="0.25">
      <c r="A5487" s="6">
        <v>31169</v>
      </c>
      <c r="B5487">
        <v>1.4E-3</v>
      </c>
      <c r="C5487">
        <v>-5.1000000000000004E-3</v>
      </c>
      <c r="D5487">
        <v>2.8E-3</v>
      </c>
      <c r="E5487">
        <v>-3.8E-3</v>
      </c>
      <c r="F5487">
        <v>8.9999999999999998E-4</v>
      </c>
      <c r="G5487">
        <v>-8.9999999999999998E-4</v>
      </c>
      <c r="H5487">
        <v>2.9999999999999997E-4</v>
      </c>
    </row>
    <row r="5488" spans="1:8" x14ac:dyDescent="0.25">
      <c r="A5488" s="6">
        <v>31170</v>
      </c>
      <c r="B5488">
        <v>5.7999999999999996E-3</v>
      </c>
      <c r="C5488">
        <v>-3.8999999999999998E-3</v>
      </c>
      <c r="D5488">
        <v>-2.2000000000000001E-3</v>
      </c>
      <c r="E5488">
        <v>-1.2999999999999999E-3</v>
      </c>
      <c r="F5488">
        <v>-3.3999999999999998E-3</v>
      </c>
      <c r="G5488">
        <v>2.8999999999999998E-3</v>
      </c>
      <c r="H5488">
        <v>2.9999999999999997E-4</v>
      </c>
    </row>
    <row r="5489" spans="1:8" x14ac:dyDescent="0.25">
      <c r="A5489" s="6">
        <v>31173</v>
      </c>
      <c r="B5489">
        <v>4.0000000000000002E-4</v>
      </c>
      <c r="C5489">
        <v>-4.0000000000000002E-4</v>
      </c>
      <c r="D5489">
        <v>1.5E-3</v>
      </c>
      <c r="E5489">
        <v>1.8E-3</v>
      </c>
      <c r="F5489">
        <v>1.2999999999999999E-3</v>
      </c>
      <c r="G5489">
        <v>2.3E-3</v>
      </c>
      <c r="H5489">
        <v>2.9999999999999997E-4</v>
      </c>
    </row>
    <row r="5490" spans="1:8" x14ac:dyDescent="0.25">
      <c r="A5490" s="6">
        <v>31174</v>
      </c>
      <c r="B5490">
        <v>4.0000000000000001E-3</v>
      </c>
      <c r="C5490">
        <v>-2.2000000000000001E-3</v>
      </c>
      <c r="D5490">
        <v>-1.8E-3</v>
      </c>
      <c r="E5490">
        <v>1.4E-3</v>
      </c>
      <c r="F5490">
        <v>-2E-3</v>
      </c>
      <c r="G5490">
        <v>1.4E-3</v>
      </c>
      <c r="H5490">
        <v>2.9999999999999997E-4</v>
      </c>
    </row>
    <row r="5491" spans="1:8" x14ac:dyDescent="0.25">
      <c r="A5491" s="6">
        <v>31175</v>
      </c>
      <c r="B5491">
        <v>-1E-4</v>
      </c>
      <c r="C5491">
        <v>1.1999999999999999E-3</v>
      </c>
      <c r="D5491">
        <v>-1.9E-3</v>
      </c>
      <c r="E5491">
        <v>-8.0000000000000004E-4</v>
      </c>
      <c r="F5491">
        <v>-2.5999999999999999E-3</v>
      </c>
      <c r="G5491">
        <v>3.3999999999999998E-3</v>
      </c>
      <c r="H5491">
        <v>2.9999999999999997E-4</v>
      </c>
    </row>
    <row r="5492" spans="1:8" x14ac:dyDescent="0.25">
      <c r="A5492" s="6">
        <v>31176</v>
      </c>
      <c r="B5492">
        <v>7.3000000000000001E-3</v>
      </c>
      <c r="C5492">
        <v>-1.1000000000000001E-3</v>
      </c>
      <c r="D5492">
        <v>-3.0999999999999999E-3</v>
      </c>
      <c r="E5492">
        <v>-1.4E-3</v>
      </c>
      <c r="F5492">
        <v>-2.3999999999999998E-3</v>
      </c>
      <c r="G5492">
        <v>3.5999999999999999E-3</v>
      </c>
      <c r="H5492">
        <v>2.9999999999999997E-4</v>
      </c>
    </row>
    <row r="5493" spans="1:8" x14ac:dyDescent="0.25">
      <c r="A5493" s="6">
        <v>31177</v>
      </c>
      <c r="B5493">
        <v>1.2999999999999999E-2</v>
      </c>
      <c r="C5493">
        <v>-2.5000000000000001E-3</v>
      </c>
      <c r="D5493">
        <v>-7.7999999999999996E-3</v>
      </c>
      <c r="E5493">
        <v>-1.1000000000000001E-3</v>
      </c>
      <c r="F5493">
        <v>-8.3000000000000001E-3</v>
      </c>
      <c r="G5493">
        <v>1.4E-3</v>
      </c>
      <c r="H5493">
        <v>2.9999999999999997E-4</v>
      </c>
    </row>
    <row r="5494" spans="1:8" x14ac:dyDescent="0.25">
      <c r="A5494" s="6">
        <v>31180</v>
      </c>
      <c r="B5494">
        <v>1.5E-3</v>
      </c>
      <c r="C5494">
        <v>-5.0000000000000001E-4</v>
      </c>
      <c r="D5494">
        <v>-2.3999999999999998E-3</v>
      </c>
      <c r="E5494">
        <v>5.9999999999999995E-4</v>
      </c>
      <c r="F5494">
        <v>2.9999999999999997E-4</v>
      </c>
      <c r="G5494">
        <v>1.2999999999999999E-3</v>
      </c>
      <c r="H5494">
        <v>2.9999999999999997E-4</v>
      </c>
    </row>
    <row r="5495" spans="1:8" x14ac:dyDescent="0.25">
      <c r="A5495" s="6">
        <v>31181</v>
      </c>
      <c r="B5495">
        <v>-3.0999999999999999E-3</v>
      </c>
      <c r="C5495">
        <v>1.9E-3</v>
      </c>
      <c r="D5495">
        <v>4.4000000000000003E-3</v>
      </c>
      <c r="E5495">
        <v>0</v>
      </c>
      <c r="F5495">
        <v>2E-3</v>
      </c>
      <c r="G5495">
        <v>4.5999999999999999E-3</v>
      </c>
      <c r="H5495">
        <v>2.9999999999999997E-4</v>
      </c>
    </row>
    <row r="5496" spans="1:8" x14ac:dyDescent="0.25">
      <c r="A5496" s="6">
        <v>31182</v>
      </c>
      <c r="B5496">
        <v>2.8999999999999998E-3</v>
      </c>
      <c r="C5496">
        <v>-1.5E-3</v>
      </c>
      <c r="D5496">
        <v>1E-4</v>
      </c>
      <c r="E5496">
        <v>2.3E-3</v>
      </c>
      <c r="F5496">
        <v>2.0999999999999999E-3</v>
      </c>
      <c r="G5496">
        <v>2.3E-3</v>
      </c>
      <c r="H5496">
        <v>2.9999999999999997E-4</v>
      </c>
    </row>
    <row r="5497" spans="1:8" x14ac:dyDescent="0.25">
      <c r="A5497" s="6">
        <v>31183</v>
      </c>
      <c r="B5497">
        <v>5.4000000000000003E-3</v>
      </c>
      <c r="C5497">
        <v>-2.5000000000000001E-3</v>
      </c>
      <c r="D5497">
        <v>6.9999999999999999E-4</v>
      </c>
      <c r="E5497">
        <v>1E-3</v>
      </c>
      <c r="F5497">
        <v>-2.2000000000000001E-3</v>
      </c>
      <c r="G5497">
        <v>4.4000000000000003E-3</v>
      </c>
      <c r="H5497">
        <v>2.9999999999999997E-4</v>
      </c>
    </row>
    <row r="5498" spans="1:8" x14ac:dyDescent="0.25">
      <c r="A5498" s="6">
        <v>31184</v>
      </c>
      <c r="B5498">
        <v>9.1000000000000004E-3</v>
      </c>
      <c r="C5498">
        <v>-2.7000000000000001E-3</v>
      </c>
      <c r="D5498">
        <v>-3.3999999999999998E-3</v>
      </c>
      <c r="E5498">
        <v>8.9999999999999998E-4</v>
      </c>
      <c r="F5498">
        <v>-4.0999999999998997E-3</v>
      </c>
      <c r="G5498">
        <v>1.9E-3</v>
      </c>
      <c r="H5498">
        <v>2.9999999999999997E-4</v>
      </c>
    </row>
    <row r="5499" spans="1:8" x14ac:dyDescent="0.25">
      <c r="A5499" s="6">
        <v>31187</v>
      </c>
      <c r="B5499">
        <v>1.16999999999999E-2</v>
      </c>
      <c r="C5499">
        <v>-4.6999999999998996E-3</v>
      </c>
      <c r="D5499">
        <v>-4.4999999999999997E-3</v>
      </c>
      <c r="E5499">
        <v>2.3E-3</v>
      </c>
      <c r="F5499">
        <v>-5.0000000000000001E-3</v>
      </c>
      <c r="G5499">
        <v>8.9999999999999998E-4</v>
      </c>
      <c r="H5499">
        <v>2.9999999999999997E-4</v>
      </c>
    </row>
    <row r="5500" spans="1:8" x14ac:dyDescent="0.25">
      <c r="A5500" s="6">
        <v>31188</v>
      </c>
      <c r="B5500">
        <v>-5.0000000000000001E-4</v>
      </c>
      <c r="C5500">
        <v>-6.9999999999999999E-4</v>
      </c>
      <c r="D5500">
        <v>-5.9999999999999995E-4</v>
      </c>
      <c r="E5500">
        <v>3.0000000000000001E-3</v>
      </c>
      <c r="F5500">
        <v>2.0999999999999999E-3</v>
      </c>
      <c r="G5500">
        <v>1.2999999999999999E-3</v>
      </c>
      <c r="H5500">
        <v>2.9999999999999997E-4</v>
      </c>
    </row>
    <row r="5501" spans="1:8" x14ac:dyDescent="0.25">
      <c r="A5501" s="6">
        <v>31189</v>
      </c>
      <c r="B5501">
        <v>-5.6999999999998996E-3</v>
      </c>
      <c r="C5501">
        <v>1.8E-3</v>
      </c>
      <c r="D5501">
        <v>-5.9999999999999995E-4</v>
      </c>
      <c r="E5501">
        <v>2.9999999999999997E-4</v>
      </c>
      <c r="F5501">
        <v>2.3E-3</v>
      </c>
      <c r="G5501">
        <v>1.6999999999999999E-3</v>
      </c>
      <c r="H5501">
        <v>2.9999999999999997E-4</v>
      </c>
    </row>
    <row r="5502" spans="1:8" x14ac:dyDescent="0.25">
      <c r="A5502" s="6">
        <v>31190</v>
      </c>
      <c r="B5502">
        <v>-4.6999999999998996E-3</v>
      </c>
      <c r="C5502">
        <v>2.3E-3</v>
      </c>
      <c r="D5502">
        <v>1.9E-3</v>
      </c>
      <c r="E5502">
        <v>2.2000000000000001E-3</v>
      </c>
      <c r="F5502">
        <v>1.8E-3</v>
      </c>
      <c r="G5502">
        <v>-2.0000000000000001E-4</v>
      </c>
      <c r="H5502">
        <v>2.9999999999999997E-4</v>
      </c>
    </row>
    <row r="5503" spans="1:8" x14ac:dyDescent="0.25">
      <c r="A5503" s="6">
        <v>31191</v>
      </c>
      <c r="B5503">
        <v>3.0999999999999999E-3</v>
      </c>
      <c r="C5503">
        <v>-1.6999999999999999E-3</v>
      </c>
      <c r="D5503">
        <v>-1E-3</v>
      </c>
      <c r="E5503">
        <v>8.9999999999999998E-4</v>
      </c>
      <c r="F5503">
        <v>2.3999999999999998E-3</v>
      </c>
      <c r="G5503">
        <v>1.8E-3</v>
      </c>
      <c r="H5503">
        <v>2.9999999999999997E-4</v>
      </c>
    </row>
    <row r="5504" spans="1:8" x14ac:dyDescent="0.25">
      <c r="A5504" s="6">
        <v>31195</v>
      </c>
      <c r="B5504">
        <v>-1.6999999999999999E-3</v>
      </c>
      <c r="C5504">
        <v>-5.0000000000000001E-4</v>
      </c>
      <c r="D5504">
        <v>2.5000000000000001E-3</v>
      </c>
      <c r="E5504">
        <v>-8.9999999999999998E-4</v>
      </c>
      <c r="F5504">
        <v>5.9999999999999995E-4</v>
      </c>
      <c r="G5504">
        <v>6.1999999999999998E-3</v>
      </c>
      <c r="H5504">
        <v>2.9999999999999997E-4</v>
      </c>
    </row>
    <row r="5505" spans="1:8" x14ac:dyDescent="0.25">
      <c r="A5505" s="6">
        <v>31196</v>
      </c>
      <c r="B5505">
        <v>-8.0000000000000004E-4</v>
      </c>
      <c r="C5505">
        <v>1.2999999999999999E-3</v>
      </c>
      <c r="D5505">
        <v>-2E-3</v>
      </c>
      <c r="E5505">
        <v>1.6000000000000001E-3</v>
      </c>
      <c r="F5505">
        <v>-3.0000000000000001E-3</v>
      </c>
      <c r="G5505">
        <v>2.5000000000000001E-3</v>
      </c>
      <c r="H5505">
        <v>2.9999999999999997E-4</v>
      </c>
    </row>
    <row r="5506" spans="1:8" x14ac:dyDescent="0.25">
      <c r="A5506" s="6">
        <v>31197</v>
      </c>
      <c r="B5506">
        <v>-2.0000000000000001E-4</v>
      </c>
      <c r="C5506">
        <v>-2.9999999999999997E-4</v>
      </c>
      <c r="D5506">
        <v>2.2000000000000001E-3</v>
      </c>
      <c r="E5506">
        <v>2.8999999999999998E-3</v>
      </c>
      <c r="F5506">
        <v>3.0999999999999999E-3</v>
      </c>
      <c r="G5506">
        <v>3.4999999999998999E-3</v>
      </c>
      <c r="H5506">
        <v>2.9999999999999997E-4</v>
      </c>
    </row>
    <row r="5507" spans="1:8" x14ac:dyDescent="0.25">
      <c r="A5507" s="6">
        <v>31198</v>
      </c>
      <c r="B5507">
        <v>7.4999999999999997E-3</v>
      </c>
      <c r="C5507">
        <v>-5.4000000000000003E-3</v>
      </c>
      <c r="D5507">
        <v>2.9999999999999997E-4</v>
      </c>
      <c r="E5507">
        <v>0</v>
      </c>
      <c r="F5507">
        <v>4.0000000000000002E-4</v>
      </c>
      <c r="G5507">
        <v>-8.0000000000000004E-4</v>
      </c>
      <c r="H5507">
        <v>2.9999999999999997E-4</v>
      </c>
    </row>
    <row r="5508" spans="1:8" x14ac:dyDescent="0.25">
      <c r="A5508" s="6">
        <v>31201</v>
      </c>
      <c r="B5508">
        <v>5.0000000000000001E-4</v>
      </c>
      <c r="C5508">
        <v>6.9999999999999999E-4</v>
      </c>
      <c r="D5508">
        <v>-1.6999999999999999E-3</v>
      </c>
      <c r="E5508">
        <v>1.9E-3</v>
      </c>
      <c r="F5508">
        <v>-2.8999999999999998E-3</v>
      </c>
      <c r="G5508">
        <v>4.4999999999999997E-3</v>
      </c>
      <c r="H5508">
        <v>2.9999999999999997E-4</v>
      </c>
    </row>
    <row r="5509" spans="1:8" x14ac:dyDescent="0.25">
      <c r="A5509" s="6">
        <v>31202</v>
      </c>
      <c r="B5509">
        <v>3.7000000000000002E-3</v>
      </c>
      <c r="C5509">
        <v>-2.3999999999999998E-3</v>
      </c>
      <c r="D5509">
        <v>-2.8E-3</v>
      </c>
      <c r="E5509">
        <v>3.3999999999999998E-3</v>
      </c>
      <c r="F5509">
        <v>-1.4E-3</v>
      </c>
      <c r="G5509">
        <v>3.8999999999999998E-3</v>
      </c>
      <c r="H5509">
        <v>2.9999999999999997E-4</v>
      </c>
    </row>
    <row r="5510" spans="1:8" x14ac:dyDescent="0.25">
      <c r="A5510" s="6">
        <v>31203</v>
      </c>
      <c r="B5510">
        <v>1.2999999999999999E-3</v>
      </c>
      <c r="C5510">
        <v>2E-3</v>
      </c>
      <c r="D5510">
        <v>2.0000000000000001E-4</v>
      </c>
      <c r="E5510">
        <v>1.1999999999999999E-3</v>
      </c>
      <c r="F5510">
        <v>-2.0000000000000001E-4</v>
      </c>
      <c r="G5510">
        <v>8.3999999999999995E-3</v>
      </c>
      <c r="H5510">
        <v>2.9999999999999997E-4</v>
      </c>
    </row>
    <row r="5511" spans="1:8" x14ac:dyDescent="0.25">
      <c r="A5511" s="6">
        <v>31204</v>
      </c>
      <c r="B5511">
        <v>3.5999999999999999E-3</v>
      </c>
      <c r="C5511">
        <v>-3.7000000000000002E-3</v>
      </c>
      <c r="D5511">
        <v>-2.7000000000000001E-3</v>
      </c>
      <c r="E5511">
        <v>3.3999999999999998E-3</v>
      </c>
      <c r="F5511">
        <v>-1.4E-3</v>
      </c>
      <c r="G5511">
        <v>8.9999999999999998E-4</v>
      </c>
      <c r="H5511">
        <v>2.9999999999999997E-4</v>
      </c>
    </row>
    <row r="5512" spans="1:8" x14ac:dyDescent="0.25">
      <c r="A5512" s="6">
        <v>31205</v>
      </c>
      <c r="B5512">
        <v>-6.0999999999998998E-3</v>
      </c>
      <c r="C5512">
        <v>4.6999999999998996E-3</v>
      </c>
      <c r="D5512">
        <v>2E-3</v>
      </c>
      <c r="E5512">
        <v>-4.0000000000000002E-4</v>
      </c>
      <c r="F5512">
        <v>1.8E-3</v>
      </c>
      <c r="G5512">
        <v>2E-3</v>
      </c>
      <c r="H5512">
        <v>2.9999999999999997E-4</v>
      </c>
    </row>
    <row r="5513" spans="1:8" x14ac:dyDescent="0.25">
      <c r="A5513" s="6">
        <v>31208</v>
      </c>
      <c r="B5513">
        <v>-1.1999999999999999E-3</v>
      </c>
      <c r="C5513">
        <v>-2.8999999999999998E-3</v>
      </c>
      <c r="D5513">
        <v>3.4999999999998999E-3</v>
      </c>
      <c r="E5513">
        <v>2E-3</v>
      </c>
      <c r="F5513">
        <v>1.1999999999999999E-3</v>
      </c>
      <c r="G5513">
        <v>-2.8999999999999998E-3</v>
      </c>
      <c r="H5513">
        <v>2.9999999999999997E-4</v>
      </c>
    </row>
    <row r="5514" spans="1:8" x14ac:dyDescent="0.25">
      <c r="A5514" s="6">
        <v>31209</v>
      </c>
      <c r="B5514">
        <v>-2.2000000000000001E-3</v>
      </c>
      <c r="C5514">
        <v>2.2000000000000001E-3</v>
      </c>
      <c r="D5514">
        <v>3.8E-3</v>
      </c>
      <c r="E5514">
        <v>2.3999999999999998E-3</v>
      </c>
      <c r="F5514">
        <v>1.1999999999999999E-3</v>
      </c>
      <c r="G5514">
        <v>3.3E-3</v>
      </c>
      <c r="H5514">
        <v>2.9999999999999997E-4</v>
      </c>
    </row>
    <row r="5515" spans="1:8" x14ac:dyDescent="0.25">
      <c r="A5515" s="6">
        <v>31210</v>
      </c>
      <c r="B5515">
        <v>-6.0999999999998998E-3</v>
      </c>
      <c r="C5515">
        <v>4.0999999999998997E-3</v>
      </c>
      <c r="D5515">
        <v>7.6E-3</v>
      </c>
      <c r="E5515">
        <v>-1.1999999999999999E-3</v>
      </c>
      <c r="F5515">
        <v>6.4999999999999997E-3</v>
      </c>
      <c r="G5515">
        <v>3.4999999999998999E-3</v>
      </c>
      <c r="H5515">
        <v>2.9999999999999997E-4</v>
      </c>
    </row>
    <row r="5516" spans="1:8" x14ac:dyDescent="0.25">
      <c r="A5516" s="6">
        <v>31211</v>
      </c>
      <c r="B5516">
        <v>-1.11E-2</v>
      </c>
      <c r="C5516">
        <v>4.4999999999999997E-3</v>
      </c>
      <c r="D5516">
        <v>6.4999999999999997E-3</v>
      </c>
      <c r="E5516">
        <v>1E-4</v>
      </c>
      <c r="F5516">
        <v>2.8999999999999998E-3</v>
      </c>
      <c r="G5516">
        <v>3.0999999999999999E-3</v>
      </c>
      <c r="H5516">
        <v>2.9999999999999997E-4</v>
      </c>
    </row>
    <row r="5517" spans="1:8" x14ac:dyDescent="0.25">
      <c r="A5517" s="6">
        <v>31212</v>
      </c>
      <c r="B5517">
        <v>7.4000000000000003E-3</v>
      </c>
      <c r="C5517">
        <v>-5.5999999999999999E-3</v>
      </c>
      <c r="D5517">
        <v>2.9999999999999997E-4</v>
      </c>
      <c r="E5517">
        <v>1.4E-3</v>
      </c>
      <c r="F5517">
        <v>-1.5E-3</v>
      </c>
      <c r="G5517">
        <v>6.9999999999999999E-4</v>
      </c>
      <c r="H5517">
        <v>2.9999999999999997E-4</v>
      </c>
    </row>
    <row r="5518" spans="1:8" x14ac:dyDescent="0.25">
      <c r="A5518" s="6">
        <v>31215</v>
      </c>
      <c r="B5518">
        <v>-2.5999999999999999E-3</v>
      </c>
      <c r="C5518">
        <v>1.4E-3</v>
      </c>
      <c r="D5518">
        <v>1E-3</v>
      </c>
      <c r="E5518">
        <v>1.4E-3</v>
      </c>
      <c r="F5518">
        <v>-1.5E-3</v>
      </c>
      <c r="G5518">
        <v>6.6E-3</v>
      </c>
      <c r="H5518">
        <v>2.9999999999999997E-4</v>
      </c>
    </row>
    <row r="5519" spans="1:8" x14ac:dyDescent="0.25">
      <c r="A5519" s="6">
        <v>31216</v>
      </c>
      <c r="B5519">
        <v>3.7000000000000002E-3</v>
      </c>
      <c r="C5519">
        <v>-2.5000000000000001E-3</v>
      </c>
      <c r="D5519">
        <v>2.8999999999999998E-3</v>
      </c>
      <c r="E5519">
        <v>4.0000000000000002E-4</v>
      </c>
      <c r="F5519">
        <v>1.8E-3</v>
      </c>
      <c r="G5519">
        <v>4.1999999999999997E-3</v>
      </c>
      <c r="H5519">
        <v>2.9999999999999997E-4</v>
      </c>
    </row>
    <row r="5520" spans="1:8" x14ac:dyDescent="0.25">
      <c r="A5520" s="6">
        <v>31217</v>
      </c>
      <c r="B5520">
        <v>-2.2000000000000001E-3</v>
      </c>
      <c r="C5520">
        <v>3.2000000000000002E-3</v>
      </c>
      <c r="D5520">
        <v>-4.0000000000000002E-4</v>
      </c>
      <c r="E5520">
        <v>-1.2999999999999999E-3</v>
      </c>
      <c r="F5520">
        <v>-2.8E-3</v>
      </c>
      <c r="G5520">
        <v>2.5999999999999999E-3</v>
      </c>
      <c r="H5520">
        <v>2.9999999999999997E-4</v>
      </c>
    </row>
    <row r="5521" spans="1:8" x14ac:dyDescent="0.25">
      <c r="A5521" s="6">
        <v>31218</v>
      </c>
      <c r="B5521">
        <v>-6.9999999999999999E-4</v>
      </c>
      <c r="C5521">
        <v>-8.9999999999999998E-4</v>
      </c>
      <c r="D5521">
        <v>1.6000000000000001E-3</v>
      </c>
      <c r="E5521">
        <v>-1.4E-3</v>
      </c>
      <c r="F5521">
        <v>6.9999999999999999E-4</v>
      </c>
      <c r="G5521">
        <v>-1.1000000000000001E-3</v>
      </c>
      <c r="H5521">
        <v>2.9999999999999997E-4</v>
      </c>
    </row>
    <row r="5522" spans="1:8" x14ac:dyDescent="0.25">
      <c r="A5522" s="6">
        <v>31219</v>
      </c>
      <c r="B5522">
        <v>1.06E-2</v>
      </c>
      <c r="C5522">
        <v>-8.0000000000000002E-3</v>
      </c>
      <c r="D5522">
        <v>-4.0000000000000002E-4</v>
      </c>
      <c r="E5522">
        <v>4.0000000000000002E-4</v>
      </c>
      <c r="F5522">
        <v>-2.9999999999999997E-4</v>
      </c>
      <c r="G5522">
        <v>-2.2000000000000001E-3</v>
      </c>
      <c r="H5522">
        <v>2.9999999999999997E-4</v>
      </c>
    </row>
    <row r="5523" spans="1:8" x14ac:dyDescent="0.25">
      <c r="A5523" s="6">
        <v>31222</v>
      </c>
      <c r="B5523">
        <v>2.9999999999999997E-4</v>
      </c>
      <c r="C5523">
        <v>1.9E-3</v>
      </c>
      <c r="D5523">
        <v>-5.8999999999999999E-3</v>
      </c>
      <c r="E5523">
        <v>1E-3</v>
      </c>
      <c r="F5523">
        <v>-5.4999999999999997E-3</v>
      </c>
      <c r="G5523">
        <v>-2.2000000000000001E-3</v>
      </c>
      <c r="H5523">
        <v>2.9999999999999997E-4</v>
      </c>
    </row>
    <row r="5524" spans="1:8" x14ac:dyDescent="0.25">
      <c r="A5524" s="6">
        <v>31223</v>
      </c>
      <c r="B5524">
        <v>3.4999999999998999E-3</v>
      </c>
      <c r="C5524">
        <v>2.0999999999999999E-3</v>
      </c>
      <c r="D5524">
        <v>-5.7999999999999996E-3</v>
      </c>
      <c r="E5524">
        <v>-1.1000000000000001E-3</v>
      </c>
      <c r="F5524">
        <v>-5.3E-3</v>
      </c>
      <c r="G5524">
        <v>-4.8999999999999998E-3</v>
      </c>
      <c r="H5524">
        <v>2.9999999999999997E-4</v>
      </c>
    </row>
    <row r="5525" spans="1:8" x14ac:dyDescent="0.25">
      <c r="A5525" s="6">
        <v>31224</v>
      </c>
      <c r="B5525">
        <v>1.6000000000000001E-3</v>
      </c>
      <c r="C5525">
        <v>-2.0000000000000001E-4</v>
      </c>
      <c r="D5525">
        <v>-3.3999999999999998E-3</v>
      </c>
      <c r="E5525">
        <v>1E-3</v>
      </c>
      <c r="F5525">
        <v>-3.4999999999998999E-3</v>
      </c>
      <c r="G5525">
        <v>-3.0000000000000001E-3</v>
      </c>
      <c r="H5525">
        <v>2.9999999999999997E-4</v>
      </c>
    </row>
    <row r="5526" spans="1:8" x14ac:dyDescent="0.25">
      <c r="A5526" s="6">
        <v>31225</v>
      </c>
      <c r="B5526">
        <v>5.8999999999999999E-3</v>
      </c>
      <c r="C5526">
        <v>-8.9999999999999998E-4</v>
      </c>
      <c r="D5526">
        <v>-3.0000000000000001E-3</v>
      </c>
      <c r="E5526">
        <v>4.0000000000000002E-4</v>
      </c>
      <c r="F5526">
        <v>-1.8E-3</v>
      </c>
      <c r="G5526">
        <v>-1E-4</v>
      </c>
      <c r="H5526">
        <v>2.9999999999999997E-4</v>
      </c>
    </row>
    <row r="5527" spans="1:8" x14ac:dyDescent="0.25">
      <c r="A5527" s="6">
        <v>31226</v>
      </c>
      <c r="B5527">
        <v>2.8999999999999998E-3</v>
      </c>
      <c r="C5527">
        <v>2.2000000000000001E-3</v>
      </c>
      <c r="D5527">
        <v>2.9999999999999997E-4</v>
      </c>
      <c r="E5527">
        <v>1.6999999999999999E-3</v>
      </c>
      <c r="F5527">
        <v>1.8E-3</v>
      </c>
      <c r="G5527">
        <v>1.8E-3</v>
      </c>
      <c r="H5527">
        <v>2.9999999999999997E-4</v>
      </c>
    </row>
    <row r="5528" spans="1:8" x14ac:dyDescent="0.25">
      <c r="A5528" s="6">
        <v>31229</v>
      </c>
      <c r="B5528">
        <v>2.7000000000000001E-3</v>
      </c>
      <c r="C5528">
        <v>-4.0000000000000002E-4</v>
      </c>
      <c r="D5528">
        <v>-1.1000000000000001E-3</v>
      </c>
      <c r="E5528">
        <v>1.9E-3</v>
      </c>
      <c r="F5528">
        <v>-2.3E-3</v>
      </c>
      <c r="G5528">
        <v>-3.0000000000000001E-3</v>
      </c>
      <c r="H5528">
        <v>2.9999999999999997E-4</v>
      </c>
    </row>
    <row r="5529" spans="1:8" x14ac:dyDescent="0.25">
      <c r="A5529" s="6">
        <v>31230</v>
      </c>
      <c r="B5529">
        <v>-1.1999999999999999E-3</v>
      </c>
      <c r="C5529">
        <v>3.2000000000000002E-3</v>
      </c>
      <c r="D5529">
        <v>1.4E-3</v>
      </c>
      <c r="E5529">
        <v>1.8E-3</v>
      </c>
      <c r="F5529">
        <v>1E-4</v>
      </c>
      <c r="G5529">
        <v>1.4E-3</v>
      </c>
      <c r="H5529">
        <v>2.9999999999999997E-4</v>
      </c>
    </row>
    <row r="5530" spans="1:8" x14ac:dyDescent="0.25">
      <c r="A5530" s="6">
        <v>31231</v>
      </c>
      <c r="B5530">
        <v>-2E-3</v>
      </c>
      <c r="C5530">
        <v>2.8999999999999998E-3</v>
      </c>
      <c r="D5530">
        <v>1.4E-3</v>
      </c>
      <c r="E5530">
        <v>5.0000000000000001E-4</v>
      </c>
      <c r="F5530">
        <v>1E-3</v>
      </c>
      <c r="G5530">
        <v>1.9E-3</v>
      </c>
      <c r="H5530">
        <v>2.9999999999999997E-4</v>
      </c>
    </row>
    <row r="5531" spans="1:8" x14ac:dyDescent="0.25">
      <c r="A5531" s="6">
        <v>31233</v>
      </c>
      <c r="B5531">
        <v>5.3E-3</v>
      </c>
      <c r="C5531">
        <v>-2.0000000000000001E-4</v>
      </c>
      <c r="D5531">
        <v>6.9999999999999999E-4</v>
      </c>
      <c r="E5531">
        <v>-1.6000000000000001E-3</v>
      </c>
      <c r="F5531">
        <v>1.1000000000000001E-3</v>
      </c>
      <c r="G5531">
        <v>-2.9999999999999997E-4</v>
      </c>
      <c r="H5531">
        <v>2.9999999999999997E-4</v>
      </c>
    </row>
    <row r="5532" spans="1:8" x14ac:dyDescent="0.25">
      <c r="A5532" s="6">
        <v>31236</v>
      </c>
      <c r="B5532">
        <v>-3.0999999999999999E-3</v>
      </c>
      <c r="C5532">
        <v>1.6000000000000001E-3</v>
      </c>
      <c r="D5532">
        <v>2.7000000000000001E-3</v>
      </c>
      <c r="E5532">
        <v>1.5E-3</v>
      </c>
      <c r="F5532">
        <v>4.4000000000000003E-3</v>
      </c>
      <c r="G5532">
        <v>7.0999999999998998E-3</v>
      </c>
      <c r="H5532">
        <v>2.9999999999999997E-4</v>
      </c>
    </row>
    <row r="5533" spans="1:8" x14ac:dyDescent="0.25">
      <c r="A5533" s="6">
        <v>31237</v>
      </c>
      <c r="B5533">
        <v>-3.7000000000000002E-3</v>
      </c>
      <c r="C5533">
        <v>2E-3</v>
      </c>
      <c r="D5533">
        <v>5.7999999999999996E-3</v>
      </c>
      <c r="E5533">
        <v>5.9999999999999995E-4</v>
      </c>
      <c r="F5533">
        <v>3.4999999999998999E-3</v>
      </c>
      <c r="G5533">
        <v>1.4E-3</v>
      </c>
      <c r="H5533">
        <v>2.9999999999999997E-4</v>
      </c>
    </row>
    <row r="5534" spans="1:8" x14ac:dyDescent="0.25">
      <c r="A5534" s="6">
        <v>31238</v>
      </c>
      <c r="B5534">
        <v>5.8999999999999999E-3</v>
      </c>
      <c r="C5534">
        <v>-1E-3</v>
      </c>
      <c r="D5534">
        <v>-1.2999999999999999E-3</v>
      </c>
      <c r="E5534">
        <v>-5.9999999999999995E-4</v>
      </c>
      <c r="F5534">
        <v>-2.3E-3</v>
      </c>
      <c r="G5534">
        <v>2.9999999999999997E-4</v>
      </c>
      <c r="H5534">
        <v>2.9999999999999997E-4</v>
      </c>
    </row>
    <row r="5535" spans="1:8" x14ac:dyDescent="0.25">
      <c r="A5535" s="6">
        <v>31239</v>
      </c>
      <c r="B5535">
        <v>3.3999999999999998E-3</v>
      </c>
      <c r="C5535">
        <v>2.7000000000000001E-3</v>
      </c>
      <c r="D5535">
        <v>-3.0000000000000001E-3</v>
      </c>
      <c r="E5535">
        <v>-1E-4</v>
      </c>
      <c r="F5535">
        <v>-8.0000000000000004E-4</v>
      </c>
      <c r="G5535">
        <v>-5.9999999999999995E-4</v>
      </c>
      <c r="H5535">
        <v>2.9999999999999997E-4</v>
      </c>
    </row>
    <row r="5536" spans="1:8" x14ac:dyDescent="0.25">
      <c r="A5536" s="6">
        <v>31240</v>
      </c>
      <c r="B5536">
        <v>2.0999999999999999E-3</v>
      </c>
      <c r="C5536">
        <v>1.4E-3</v>
      </c>
      <c r="D5536">
        <v>2.9999999999999997E-4</v>
      </c>
      <c r="E5536">
        <v>-2.5000000000000001E-3</v>
      </c>
      <c r="F5536">
        <v>-5.9999999999999995E-4</v>
      </c>
      <c r="G5536">
        <v>4.1999999999999997E-3</v>
      </c>
      <c r="H5536">
        <v>2.9999999999999997E-4</v>
      </c>
    </row>
    <row r="5537" spans="1:8" x14ac:dyDescent="0.25">
      <c r="A5537" s="6">
        <v>31243</v>
      </c>
      <c r="B5537">
        <v>-1.5E-3</v>
      </c>
      <c r="C5537">
        <v>3.5999999999999999E-3</v>
      </c>
      <c r="D5537">
        <v>5.0000000000000001E-4</v>
      </c>
      <c r="E5537">
        <v>0</v>
      </c>
      <c r="F5537">
        <v>-3.0000000000000001E-3</v>
      </c>
      <c r="G5537">
        <v>2E-3</v>
      </c>
      <c r="H5537">
        <v>2.9999999999999997E-4</v>
      </c>
    </row>
    <row r="5538" spans="1:8" x14ac:dyDescent="0.25">
      <c r="A5538" s="6">
        <v>31244</v>
      </c>
      <c r="B5538">
        <v>9.7999999999999997E-3</v>
      </c>
      <c r="C5538">
        <v>-1.6000000000000001E-3</v>
      </c>
      <c r="D5538">
        <v>-5.5999999999999999E-3</v>
      </c>
      <c r="E5538">
        <v>1E-4</v>
      </c>
      <c r="F5538">
        <v>-4.8999999999999998E-3</v>
      </c>
      <c r="G5538">
        <v>-5.4000000000000003E-3</v>
      </c>
      <c r="H5538">
        <v>2.9999999999999997E-4</v>
      </c>
    </row>
    <row r="5539" spans="1:8" x14ac:dyDescent="0.25">
      <c r="A5539" s="6">
        <v>31245</v>
      </c>
      <c r="B5539">
        <v>3.7000000000000002E-3</v>
      </c>
      <c r="C5539">
        <v>1.6999999999999999E-3</v>
      </c>
      <c r="D5539">
        <v>-5.3E-3</v>
      </c>
      <c r="E5539">
        <v>-2.9999999999999997E-4</v>
      </c>
      <c r="F5539">
        <v>-6.4000000000000003E-3</v>
      </c>
      <c r="G5539">
        <v>-4.4999999999999997E-3</v>
      </c>
      <c r="H5539">
        <v>2.9999999999999997E-4</v>
      </c>
    </row>
    <row r="5540" spans="1:8" x14ac:dyDescent="0.25">
      <c r="A5540" s="6">
        <v>31246</v>
      </c>
      <c r="B5540">
        <v>-5.6999999999998996E-3</v>
      </c>
      <c r="C5540">
        <v>4.0999999999998997E-3</v>
      </c>
      <c r="D5540">
        <v>2.0000000000000001E-4</v>
      </c>
      <c r="E5540">
        <v>-5.9999999999999995E-4</v>
      </c>
      <c r="F5540">
        <v>8.0000000000000004E-4</v>
      </c>
      <c r="G5540">
        <v>-2.3999999999999998E-3</v>
      </c>
      <c r="H5540">
        <v>2.9999999999999997E-4</v>
      </c>
    </row>
    <row r="5541" spans="1:8" x14ac:dyDescent="0.25">
      <c r="A5541" s="6">
        <v>31247</v>
      </c>
      <c r="B5541">
        <v>3.0000000000000001E-3</v>
      </c>
      <c r="C5541">
        <v>3.3E-3</v>
      </c>
      <c r="D5541">
        <v>4.0000000000000002E-4</v>
      </c>
      <c r="E5541">
        <v>-1.5E-3</v>
      </c>
      <c r="F5541">
        <v>4.5999999999999999E-3</v>
      </c>
      <c r="G5541">
        <v>-8.0000000000000002E-3</v>
      </c>
      <c r="H5541">
        <v>2.9999999999999997E-4</v>
      </c>
    </row>
    <row r="5542" spans="1:8" x14ac:dyDescent="0.25">
      <c r="A5542" s="6">
        <v>31250</v>
      </c>
      <c r="B5542">
        <v>-4.4999999999999997E-3</v>
      </c>
      <c r="C5542">
        <v>1.1000000000000001E-3</v>
      </c>
      <c r="D5542">
        <v>-5.4999999999999997E-3</v>
      </c>
      <c r="E5542">
        <v>1.4E-3</v>
      </c>
      <c r="F5542">
        <v>-1.5E-3</v>
      </c>
      <c r="G5542">
        <v>-3.5999999999999999E-3</v>
      </c>
      <c r="H5542">
        <v>2.9999999999999997E-4</v>
      </c>
    </row>
    <row r="5543" spans="1:8" x14ac:dyDescent="0.25">
      <c r="A5543" s="6">
        <v>31251</v>
      </c>
      <c r="B5543">
        <v>-8.3999999999999995E-3</v>
      </c>
      <c r="C5543">
        <v>6.7999999999999996E-3</v>
      </c>
      <c r="D5543">
        <v>-1.1599999999999999E-2</v>
      </c>
      <c r="E5543">
        <v>2.3999999999999998E-3</v>
      </c>
      <c r="F5543">
        <v>-3.5999999999999999E-3</v>
      </c>
      <c r="G5543">
        <v>-6.8999999999999999E-3</v>
      </c>
      <c r="H5543">
        <v>2.9999999999999997E-4</v>
      </c>
    </row>
    <row r="5544" spans="1:8" x14ac:dyDescent="0.25">
      <c r="A5544" s="6">
        <v>31252</v>
      </c>
      <c r="B5544">
        <v>-6.1999999999999998E-3</v>
      </c>
      <c r="C5544">
        <v>2.2000000000000001E-3</v>
      </c>
      <c r="D5544">
        <v>3.0999999999999999E-3</v>
      </c>
      <c r="E5544">
        <v>1E-3</v>
      </c>
      <c r="F5544">
        <v>5.3E-3</v>
      </c>
      <c r="G5544">
        <v>-1.13999999999999E-2</v>
      </c>
      <c r="H5544">
        <v>2.9999999999999997E-4</v>
      </c>
    </row>
    <row r="5545" spans="1:8" x14ac:dyDescent="0.25">
      <c r="A5545" s="6">
        <v>31253</v>
      </c>
      <c r="B5545">
        <v>8.0000000000000004E-4</v>
      </c>
      <c r="C5545">
        <v>-5.0000000000000001E-4</v>
      </c>
      <c r="D5545">
        <v>2.9999999999999997E-4</v>
      </c>
      <c r="E5545">
        <v>-2.3999999999999998E-3</v>
      </c>
      <c r="F5545">
        <v>-6.9999999999999999E-4</v>
      </c>
      <c r="G5545">
        <v>-7.3000000000000001E-3</v>
      </c>
      <c r="H5545">
        <v>2.9999999999999997E-4</v>
      </c>
    </row>
    <row r="5546" spans="1:8" x14ac:dyDescent="0.25">
      <c r="A5546" s="6">
        <v>31254</v>
      </c>
      <c r="B5546">
        <v>1.1000000000000001E-3</v>
      </c>
      <c r="C5546">
        <v>-1.1000000000000001E-3</v>
      </c>
      <c r="D5546">
        <v>-2.9999999999999997E-4</v>
      </c>
      <c r="E5546">
        <v>-1E-3</v>
      </c>
      <c r="F5546">
        <v>-2.9999999999999997E-4</v>
      </c>
      <c r="G5546">
        <v>-3.0999999999999999E-3</v>
      </c>
      <c r="H5546">
        <v>2.9999999999999997E-4</v>
      </c>
    </row>
    <row r="5547" spans="1:8" x14ac:dyDescent="0.25">
      <c r="A5547" s="6">
        <v>31257</v>
      </c>
      <c r="B5547">
        <v>-1.3899999999999999E-2</v>
      </c>
      <c r="C5547">
        <v>3.8E-3</v>
      </c>
      <c r="D5547">
        <v>2.2000000000000001E-3</v>
      </c>
      <c r="E5547">
        <v>-1.1000000000000001E-3</v>
      </c>
      <c r="F5547">
        <v>3.0000000000000001E-3</v>
      </c>
      <c r="G5547">
        <v>-2.5999999999999999E-3</v>
      </c>
      <c r="H5547">
        <v>2.9999999999999997E-4</v>
      </c>
    </row>
    <row r="5548" spans="1:8" x14ac:dyDescent="0.25">
      <c r="A5548" s="6">
        <v>31258</v>
      </c>
      <c r="B5548">
        <v>5.0000000000000001E-4</v>
      </c>
      <c r="C5548">
        <v>-3.2000000000000002E-3</v>
      </c>
      <c r="D5548">
        <v>3.0000000000000001E-3</v>
      </c>
      <c r="E5548">
        <v>5.0000000000000001E-4</v>
      </c>
      <c r="F5548">
        <v>1.4E-3</v>
      </c>
      <c r="G5548">
        <v>5.0000000000000001E-4</v>
      </c>
      <c r="H5548">
        <v>2.9999999999999997E-4</v>
      </c>
    </row>
    <row r="5549" spans="1:8" x14ac:dyDescent="0.25">
      <c r="A5549" s="6">
        <v>31259</v>
      </c>
      <c r="B5549">
        <v>4.8999999999999998E-3</v>
      </c>
      <c r="C5549">
        <v>-2.8E-3</v>
      </c>
      <c r="D5549">
        <v>-4.4999999999999997E-3</v>
      </c>
      <c r="E5549">
        <v>-1.6000000000000001E-3</v>
      </c>
      <c r="F5549">
        <v>2.0000000000000001E-4</v>
      </c>
      <c r="G5549">
        <v>8.0000000000000004E-4</v>
      </c>
      <c r="H5549">
        <v>2.9999999999999997E-4</v>
      </c>
    </row>
    <row r="5550" spans="1:8" x14ac:dyDescent="0.25">
      <c r="A5550" s="6">
        <v>31260</v>
      </c>
      <c r="B5550">
        <v>6.9999999999999004E-3</v>
      </c>
      <c r="C5550">
        <v>-8.0000000000000004E-4</v>
      </c>
      <c r="D5550">
        <v>-4.4999999999999997E-3</v>
      </c>
      <c r="E5550">
        <v>-5.9999999999999995E-4</v>
      </c>
      <c r="F5550">
        <v>-1.4E-3</v>
      </c>
      <c r="G5550">
        <v>5.0000000000000001E-4</v>
      </c>
      <c r="H5550">
        <v>2.0000000000000001E-4</v>
      </c>
    </row>
    <row r="5551" spans="1:8" x14ac:dyDescent="0.25">
      <c r="A5551" s="6">
        <v>31261</v>
      </c>
      <c r="B5551">
        <v>-2.3E-3</v>
      </c>
      <c r="C5551">
        <v>4.3E-3</v>
      </c>
      <c r="D5551">
        <v>6.9999999999999999E-4</v>
      </c>
      <c r="E5551">
        <v>-1.6999999999999999E-3</v>
      </c>
      <c r="F5551">
        <v>-1E-3</v>
      </c>
      <c r="G5551">
        <v>0</v>
      </c>
      <c r="H5551">
        <v>2.0000000000000001E-4</v>
      </c>
    </row>
    <row r="5552" spans="1:8" x14ac:dyDescent="0.25">
      <c r="A5552" s="6">
        <v>31264</v>
      </c>
      <c r="B5552">
        <v>-5.3E-3</v>
      </c>
      <c r="C5552">
        <v>-2.8E-3</v>
      </c>
      <c r="D5552">
        <v>5.0000000000000001E-4</v>
      </c>
      <c r="E5552">
        <v>2.7000000000000001E-3</v>
      </c>
      <c r="F5552">
        <v>1.6000000000000001E-3</v>
      </c>
      <c r="G5552">
        <v>1E-4</v>
      </c>
      <c r="H5552">
        <v>2.0000000000000001E-4</v>
      </c>
    </row>
    <row r="5553" spans="1:8" x14ac:dyDescent="0.25">
      <c r="A5553" s="6">
        <v>31265</v>
      </c>
      <c r="B5553">
        <v>-1.2E-2</v>
      </c>
      <c r="C5553">
        <v>2.5999999999999999E-3</v>
      </c>
      <c r="D5553">
        <v>1E-3</v>
      </c>
      <c r="E5553">
        <v>5.0000000000000001E-4</v>
      </c>
      <c r="F5553">
        <v>1.9E-3</v>
      </c>
      <c r="G5553">
        <v>4.1999999999999997E-3</v>
      </c>
      <c r="H5553">
        <v>2.0000000000000001E-4</v>
      </c>
    </row>
    <row r="5554" spans="1:8" x14ac:dyDescent="0.25">
      <c r="A5554" s="6">
        <v>31266</v>
      </c>
      <c r="B5554">
        <v>-2.8999999999999998E-3</v>
      </c>
      <c r="C5554">
        <v>-3.0000000000000001E-3</v>
      </c>
      <c r="D5554">
        <v>4.5999999999999999E-3</v>
      </c>
      <c r="E5554">
        <v>0</v>
      </c>
      <c r="F5554">
        <v>5.0000000000000001E-3</v>
      </c>
      <c r="G5554">
        <v>-3.4999999999998999E-3</v>
      </c>
      <c r="H5554">
        <v>2.0000000000000001E-4</v>
      </c>
    </row>
    <row r="5555" spans="1:8" x14ac:dyDescent="0.25">
      <c r="A5555" s="6">
        <v>31267</v>
      </c>
      <c r="B5555">
        <v>6.9999999999999004E-3</v>
      </c>
      <c r="C5555">
        <v>-3.8999999999999998E-3</v>
      </c>
      <c r="D5555">
        <v>3.7000000000000002E-3</v>
      </c>
      <c r="E5555">
        <v>-2.7000000000000001E-3</v>
      </c>
      <c r="F5555">
        <v>1.1999999999999999E-3</v>
      </c>
      <c r="G5555">
        <v>3.3E-3</v>
      </c>
      <c r="H5555">
        <v>2.0000000000000001E-4</v>
      </c>
    </row>
    <row r="5556" spans="1:8" x14ac:dyDescent="0.25">
      <c r="A5556" s="6">
        <v>31268</v>
      </c>
      <c r="B5556">
        <v>-2.3E-3</v>
      </c>
      <c r="C5556">
        <v>1.9E-3</v>
      </c>
      <c r="D5556">
        <v>-1.2999999999999999E-3</v>
      </c>
      <c r="E5556">
        <v>-2.0000000000000001E-4</v>
      </c>
      <c r="F5556">
        <v>-2.2000000000000001E-3</v>
      </c>
      <c r="G5556">
        <v>2.8E-3</v>
      </c>
      <c r="H5556">
        <v>2.0000000000000001E-4</v>
      </c>
    </row>
    <row r="5557" spans="1:8" x14ac:dyDescent="0.25">
      <c r="A5557" s="6">
        <v>31271</v>
      </c>
      <c r="B5557">
        <v>-3.3999999999999998E-3</v>
      </c>
      <c r="C5557">
        <v>-1.1000000000000001E-3</v>
      </c>
      <c r="D5557">
        <v>1.1999999999999999E-3</v>
      </c>
      <c r="E5557">
        <v>2.0000000000000001E-4</v>
      </c>
      <c r="F5557">
        <v>2E-3</v>
      </c>
      <c r="G5557">
        <v>2.3999999999999998E-3</v>
      </c>
      <c r="H5557">
        <v>2.0000000000000001E-4</v>
      </c>
    </row>
    <row r="5558" spans="1:8" x14ac:dyDescent="0.25">
      <c r="A5558" s="6">
        <v>31272</v>
      </c>
      <c r="B5558">
        <v>-1.9E-3</v>
      </c>
      <c r="C5558">
        <v>-2.0000000000000001E-4</v>
      </c>
      <c r="D5558">
        <v>3.8E-3</v>
      </c>
      <c r="E5558">
        <v>4.0000000000000002E-4</v>
      </c>
      <c r="F5558">
        <v>2.5999999999999999E-3</v>
      </c>
      <c r="G5558">
        <v>2.8999999999999998E-3</v>
      </c>
      <c r="H5558">
        <v>2.0000000000000001E-4</v>
      </c>
    </row>
    <row r="5559" spans="1:8" x14ac:dyDescent="0.25">
      <c r="A5559" s="6">
        <v>31273</v>
      </c>
      <c r="B5559">
        <v>8.9999999999999998E-4</v>
      </c>
      <c r="C5559">
        <v>5.9999999999999995E-4</v>
      </c>
      <c r="D5559">
        <v>1.8E-3</v>
      </c>
      <c r="E5559">
        <v>2.0000000000000001E-4</v>
      </c>
      <c r="F5559">
        <v>1.6999999999999999E-3</v>
      </c>
      <c r="G5559">
        <v>1E-3</v>
      </c>
      <c r="H5559">
        <v>2.0000000000000001E-4</v>
      </c>
    </row>
    <row r="5560" spans="1:8" x14ac:dyDescent="0.25">
      <c r="A5560" s="6">
        <v>31274</v>
      </c>
      <c r="B5560">
        <v>-5.9999999999999995E-4</v>
      </c>
      <c r="C5560">
        <v>2E-3</v>
      </c>
      <c r="D5560">
        <v>3.3999999999999998E-3</v>
      </c>
      <c r="E5560">
        <v>-2.9999999999999997E-4</v>
      </c>
      <c r="F5560">
        <v>1.8E-3</v>
      </c>
      <c r="G5560">
        <v>8.9999999999999998E-4</v>
      </c>
      <c r="H5560">
        <v>2.0000000000000001E-4</v>
      </c>
    </row>
    <row r="5561" spans="1:8" x14ac:dyDescent="0.25">
      <c r="A5561" s="6">
        <v>31275</v>
      </c>
      <c r="B5561">
        <v>-5.5999999999999999E-3</v>
      </c>
      <c r="C5561">
        <v>1E-4</v>
      </c>
      <c r="D5561">
        <v>-5.0000000000000001E-4</v>
      </c>
      <c r="E5561">
        <v>2.0000000000000001E-4</v>
      </c>
      <c r="F5561">
        <v>-1E-3</v>
      </c>
      <c r="G5561">
        <v>2E-3</v>
      </c>
      <c r="H5561">
        <v>2.0000000000000001E-4</v>
      </c>
    </row>
    <row r="5562" spans="1:8" x14ac:dyDescent="0.25">
      <c r="A5562" s="6">
        <v>31278</v>
      </c>
      <c r="B5562">
        <v>1.1000000000000001E-3</v>
      </c>
      <c r="C5562">
        <v>-2.5999999999999999E-3</v>
      </c>
      <c r="D5562">
        <v>3.2000000000000002E-3</v>
      </c>
      <c r="E5562">
        <v>1.4E-3</v>
      </c>
      <c r="F5562">
        <v>1.8E-3</v>
      </c>
      <c r="G5562">
        <v>4.0000000000000002E-4</v>
      </c>
      <c r="H5562">
        <v>2.0000000000000001E-4</v>
      </c>
    </row>
    <row r="5563" spans="1:8" x14ac:dyDescent="0.25">
      <c r="A5563" s="6">
        <v>31279</v>
      </c>
      <c r="B5563">
        <v>6.7000000000000002E-3</v>
      </c>
      <c r="C5563">
        <v>-5.1000000000000004E-3</v>
      </c>
      <c r="D5563">
        <v>-5.9999999999999995E-4</v>
      </c>
      <c r="E5563">
        <v>-2.0000000000000001E-4</v>
      </c>
      <c r="F5563">
        <v>0</v>
      </c>
      <c r="G5563">
        <v>2.9999999999999997E-4</v>
      </c>
      <c r="H5563">
        <v>2.0000000000000001E-4</v>
      </c>
    </row>
    <row r="5564" spans="1:8" x14ac:dyDescent="0.25">
      <c r="A5564" s="6">
        <v>31280</v>
      </c>
      <c r="B5564">
        <v>4.7999999999999996E-3</v>
      </c>
      <c r="C5564">
        <v>-8.0000000000000004E-4</v>
      </c>
      <c r="D5564">
        <v>-8.0000000000000004E-4</v>
      </c>
      <c r="E5564">
        <v>-8.9999999999999998E-4</v>
      </c>
      <c r="F5564">
        <v>-2.0000000000000001E-4</v>
      </c>
      <c r="G5564">
        <v>8.0000000000000004E-4</v>
      </c>
      <c r="H5564">
        <v>2.0000000000000001E-4</v>
      </c>
    </row>
    <row r="5565" spans="1:8" x14ac:dyDescent="0.25">
      <c r="A5565" s="6">
        <v>31281</v>
      </c>
      <c r="B5565">
        <v>-7.6E-3</v>
      </c>
      <c r="C5565">
        <v>4.8999999999999998E-3</v>
      </c>
      <c r="D5565">
        <v>3.3999999999999998E-3</v>
      </c>
      <c r="E5565">
        <v>6.9999999999999999E-4</v>
      </c>
      <c r="F5565">
        <v>-1E-4</v>
      </c>
      <c r="G5565">
        <v>5.0000000000000001E-3</v>
      </c>
      <c r="H5565">
        <v>2.0000000000000001E-4</v>
      </c>
    </row>
    <row r="5566" spans="1:8" x14ac:dyDescent="0.25">
      <c r="A5566" s="6">
        <v>31282</v>
      </c>
      <c r="B5566">
        <v>-1.1999999999999999E-3</v>
      </c>
      <c r="C5566">
        <v>1.6999999999999999E-3</v>
      </c>
      <c r="D5566">
        <v>1.5E-3</v>
      </c>
      <c r="E5566">
        <v>1E-4</v>
      </c>
      <c r="F5566">
        <v>1.8E-3</v>
      </c>
      <c r="G5566">
        <v>-4.0000000000000002E-4</v>
      </c>
      <c r="H5566">
        <v>2.0000000000000001E-4</v>
      </c>
    </row>
    <row r="5567" spans="1:8" x14ac:dyDescent="0.25">
      <c r="A5567" s="6">
        <v>31285</v>
      </c>
      <c r="B5567">
        <v>1.1999999999999999E-3</v>
      </c>
      <c r="C5567">
        <v>-2.3E-3</v>
      </c>
      <c r="D5567">
        <v>-2.9999999999999997E-4</v>
      </c>
      <c r="E5567">
        <v>6.9999999999999999E-4</v>
      </c>
      <c r="F5567">
        <v>-1.1000000000000001E-3</v>
      </c>
      <c r="G5567">
        <v>-2.7000000000000001E-3</v>
      </c>
      <c r="H5567">
        <v>2.0000000000000001E-4</v>
      </c>
    </row>
    <row r="5568" spans="1:8" x14ac:dyDescent="0.25">
      <c r="A5568" s="6">
        <v>31286</v>
      </c>
      <c r="B5568">
        <v>3.3999999999999998E-3</v>
      </c>
      <c r="C5568">
        <v>-1.6000000000000001E-3</v>
      </c>
      <c r="D5568">
        <v>-2.0999999999999999E-3</v>
      </c>
      <c r="E5568">
        <v>-4.0000000000000002E-4</v>
      </c>
      <c r="F5568">
        <v>8.9999999999999998E-4</v>
      </c>
      <c r="G5568">
        <v>-6.9999999999999999E-4</v>
      </c>
      <c r="H5568">
        <v>2.0000000000000001E-4</v>
      </c>
    </row>
    <row r="5569" spans="1:8" x14ac:dyDescent="0.25">
      <c r="A5569" s="6">
        <v>31287</v>
      </c>
      <c r="B5569">
        <v>3.0999999999999999E-3</v>
      </c>
      <c r="C5569">
        <v>-1.6000000000000001E-3</v>
      </c>
      <c r="D5569">
        <v>1E-4</v>
      </c>
      <c r="E5569">
        <v>-1.6999999999999999E-3</v>
      </c>
      <c r="F5569">
        <v>-6.9999999999999999E-4</v>
      </c>
      <c r="G5569">
        <v>1.4E-3</v>
      </c>
      <c r="H5569">
        <v>2.0000000000000001E-4</v>
      </c>
    </row>
    <row r="5570" spans="1:8" x14ac:dyDescent="0.25">
      <c r="A5570" s="6">
        <v>31288</v>
      </c>
      <c r="B5570">
        <v>6.9999999999999999E-4</v>
      </c>
      <c r="C5570">
        <v>5.9999999999999995E-4</v>
      </c>
      <c r="D5570">
        <v>1.6999999999999999E-3</v>
      </c>
      <c r="E5570">
        <v>6.9999999999999999E-4</v>
      </c>
      <c r="F5570">
        <v>8.9999999999999998E-4</v>
      </c>
      <c r="G5570">
        <v>2.3999999999999998E-3</v>
      </c>
      <c r="H5570">
        <v>2.0000000000000001E-4</v>
      </c>
    </row>
    <row r="5571" spans="1:8" x14ac:dyDescent="0.25">
      <c r="A5571" s="6">
        <v>31289</v>
      </c>
      <c r="B5571">
        <v>-5.0000000000000001E-4</v>
      </c>
      <c r="C5571">
        <v>3.5999999999999999E-3</v>
      </c>
      <c r="D5571">
        <v>3.0000000000000001E-3</v>
      </c>
      <c r="E5571">
        <v>-8.0000000000000004E-4</v>
      </c>
      <c r="F5571">
        <v>4.4000000000000003E-3</v>
      </c>
      <c r="G5571">
        <v>1E-4</v>
      </c>
      <c r="H5571">
        <v>2.0000000000000001E-4</v>
      </c>
    </row>
    <row r="5572" spans="1:8" x14ac:dyDescent="0.25">
      <c r="A5572" s="6">
        <v>31293</v>
      </c>
      <c r="B5572">
        <v>-4.1999999999999997E-3</v>
      </c>
      <c r="C5572">
        <v>-1.2999999999999999E-3</v>
      </c>
      <c r="D5572">
        <v>8.9999999999999998E-4</v>
      </c>
      <c r="E5572">
        <v>3.7000000000000002E-3</v>
      </c>
      <c r="F5572">
        <v>-1.5E-3</v>
      </c>
      <c r="G5572">
        <v>2.5999999999999999E-3</v>
      </c>
      <c r="H5572">
        <v>2.9999999999999997E-4</v>
      </c>
    </row>
    <row r="5573" spans="1:8" x14ac:dyDescent="0.25">
      <c r="A5573" s="6">
        <v>31294</v>
      </c>
      <c r="B5573">
        <v>-3.3E-3</v>
      </c>
      <c r="C5573">
        <v>0</v>
      </c>
      <c r="D5573">
        <v>2.5000000000000001E-3</v>
      </c>
      <c r="E5573">
        <v>1E-3</v>
      </c>
      <c r="F5573">
        <v>1.1999999999999999E-3</v>
      </c>
      <c r="G5573">
        <v>2.7000000000000001E-3</v>
      </c>
      <c r="H5573">
        <v>2.9999999999999997E-4</v>
      </c>
    </row>
    <row r="5574" spans="1:8" x14ac:dyDescent="0.25">
      <c r="A5574" s="6">
        <v>31295</v>
      </c>
      <c r="B5574">
        <v>-4.0000000000000002E-4</v>
      </c>
      <c r="C5574">
        <v>-5.9999999999999995E-4</v>
      </c>
      <c r="D5574">
        <v>5.0000000000000001E-4</v>
      </c>
      <c r="E5574">
        <v>1E-3</v>
      </c>
      <c r="F5574">
        <v>-5.0000000000000001E-4</v>
      </c>
      <c r="G5574">
        <v>8.9999999999999998E-4</v>
      </c>
      <c r="H5574">
        <v>2.9999999999999997E-4</v>
      </c>
    </row>
    <row r="5575" spans="1:8" x14ac:dyDescent="0.25">
      <c r="A5575" s="6">
        <v>31296</v>
      </c>
      <c r="B5575">
        <v>4.0000000000000001E-3</v>
      </c>
      <c r="C5575">
        <v>-1.6000000000000001E-3</v>
      </c>
      <c r="D5575">
        <v>-4.7999999999999996E-3</v>
      </c>
      <c r="E5575">
        <v>5.9999999999999995E-4</v>
      </c>
      <c r="F5575">
        <v>-2.7000000000000001E-3</v>
      </c>
      <c r="G5575">
        <v>-1.5E-3</v>
      </c>
      <c r="H5575">
        <v>2.9999999999999997E-4</v>
      </c>
    </row>
    <row r="5576" spans="1:8" x14ac:dyDescent="0.25">
      <c r="A5576" s="6">
        <v>31299</v>
      </c>
      <c r="B5576">
        <v>8.0000000000000004E-4</v>
      </c>
      <c r="C5576">
        <v>-1.5E-3</v>
      </c>
      <c r="D5576">
        <v>-1.6000000000000001E-3</v>
      </c>
      <c r="E5576">
        <v>2E-3</v>
      </c>
      <c r="F5576">
        <v>-5.9999999999999995E-4</v>
      </c>
      <c r="G5576">
        <v>5.9999999999999995E-4</v>
      </c>
      <c r="H5576">
        <v>2.9999999999999997E-4</v>
      </c>
    </row>
    <row r="5577" spans="1:8" x14ac:dyDescent="0.25">
      <c r="A5577" s="6">
        <v>31300</v>
      </c>
      <c r="B5577">
        <v>-7.4999999999999997E-3</v>
      </c>
      <c r="C5577">
        <v>1E-3</v>
      </c>
      <c r="D5577">
        <v>1E-3</v>
      </c>
      <c r="E5577">
        <v>1.4E-3</v>
      </c>
      <c r="F5577">
        <v>1.6999999999999999E-3</v>
      </c>
      <c r="G5577">
        <v>5.9999999999999995E-4</v>
      </c>
      <c r="H5577">
        <v>2.9999999999999997E-4</v>
      </c>
    </row>
    <row r="5578" spans="1:8" x14ac:dyDescent="0.25">
      <c r="A5578" s="6">
        <v>31301</v>
      </c>
      <c r="B5578">
        <v>-1.03E-2</v>
      </c>
      <c r="C5578">
        <v>8.9999999999999998E-4</v>
      </c>
      <c r="D5578">
        <v>2.5999999999999999E-3</v>
      </c>
      <c r="E5578">
        <v>2.0000000000000001E-4</v>
      </c>
      <c r="F5578">
        <v>2.5999999999999999E-3</v>
      </c>
      <c r="G5578">
        <v>1.6999999999999999E-3</v>
      </c>
      <c r="H5578">
        <v>2.9999999999999997E-4</v>
      </c>
    </row>
    <row r="5579" spans="1:8" x14ac:dyDescent="0.25">
      <c r="A5579" s="6">
        <v>31302</v>
      </c>
      <c r="B5579">
        <v>-7.9000000000000008E-3</v>
      </c>
      <c r="C5579">
        <v>5.0000000000000001E-4</v>
      </c>
      <c r="D5579">
        <v>-2.3E-3</v>
      </c>
      <c r="E5579">
        <v>8.0000000000000004E-4</v>
      </c>
      <c r="F5579">
        <v>2.9999999999999997E-4</v>
      </c>
      <c r="G5579">
        <v>-2.3999999999999998E-3</v>
      </c>
      <c r="H5579">
        <v>2.9999999999999997E-4</v>
      </c>
    </row>
    <row r="5580" spans="1:8" x14ac:dyDescent="0.25">
      <c r="A5580" s="6">
        <v>31303</v>
      </c>
      <c r="B5580">
        <v>-6.0000000000000001E-3</v>
      </c>
      <c r="C5580">
        <v>-4.3E-3</v>
      </c>
      <c r="D5580">
        <v>1.8E-3</v>
      </c>
      <c r="E5580">
        <v>0</v>
      </c>
      <c r="F5580">
        <v>1.6999999999999999E-3</v>
      </c>
      <c r="G5580">
        <v>-2.2000000000000001E-3</v>
      </c>
      <c r="H5580">
        <v>2.9999999999999997E-4</v>
      </c>
    </row>
    <row r="5581" spans="1:8" x14ac:dyDescent="0.25">
      <c r="A5581" s="6">
        <v>31306</v>
      </c>
      <c r="B5581">
        <v>-1.4E-3</v>
      </c>
      <c r="C5581">
        <v>-3.4999999999998999E-3</v>
      </c>
      <c r="D5581">
        <v>5.9999999999999995E-4</v>
      </c>
      <c r="E5581">
        <v>5.9999999999999995E-4</v>
      </c>
      <c r="F5581">
        <v>-6.9999999999999999E-4</v>
      </c>
      <c r="G5581">
        <v>1.1000000000000001E-3</v>
      </c>
      <c r="H5581">
        <v>2.9999999999999997E-4</v>
      </c>
    </row>
    <row r="5582" spans="1:8" x14ac:dyDescent="0.25">
      <c r="A5582" s="6">
        <v>31307</v>
      </c>
      <c r="B5582">
        <v>-9.2999999999999992E-3</v>
      </c>
      <c r="C5582">
        <v>-3.4999999999998999E-3</v>
      </c>
      <c r="D5582">
        <v>5.6999999999998996E-3</v>
      </c>
      <c r="E5582">
        <v>-5.0000000000000001E-4</v>
      </c>
      <c r="F5582">
        <v>3.7000000000000002E-3</v>
      </c>
      <c r="G5582">
        <v>8.0000000000000004E-4</v>
      </c>
      <c r="H5582">
        <v>2.9999999999999997E-4</v>
      </c>
    </row>
    <row r="5583" spans="1:8" x14ac:dyDescent="0.25">
      <c r="A5583" s="6">
        <v>31308</v>
      </c>
      <c r="B5583">
        <v>6.9999999999999999E-4</v>
      </c>
      <c r="C5583">
        <v>-3.7000000000000002E-3</v>
      </c>
      <c r="D5583">
        <v>5.0000000000000001E-4</v>
      </c>
      <c r="E5583">
        <v>-6.9999999999999999E-4</v>
      </c>
      <c r="F5583">
        <v>-2E-3</v>
      </c>
      <c r="G5583">
        <v>-2.8E-3</v>
      </c>
      <c r="H5583">
        <v>2.9999999999999997E-4</v>
      </c>
    </row>
    <row r="5584" spans="1:8" x14ac:dyDescent="0.25">
      <c r="A5584" s="6">
        <v>31309</v>
      </c>
      <c r="B5584">
        <v>8.6E-3</v>
      </c>
      <c r="C5584">
        <v>8.9999999999999998E-4</v>
      </c>
      <c r="D5584">
        <v>-2.7000000000000001E-3</v>
      </c>
      <c r="E5584">
        <v>8.0000000000000004E-4</v>
      </c>
      <c r="F5584">
        <v>-3.0000000000000001E-3</v>
      </c>
      <c r="G5584">
        <v>1.6999999999999999E-3</v>
      </c>
      <c r="H5584">
        <v>2.9999999999999997E-4</v>
      </c>
    </row>
    <row r="5585" spans="1:8" x14ac:dyDescent="0.25">
      <c r="A5585" s="6">
        <v>31310</v>
      </c>
      <c r="B5585">
        <v>-4.5999999999999999E-3</v>
      </c>
      <c r="C5585">
        <v>6.7999999999999996E-3</v>
      </c>
      <c r="D5585">
        <v>-2.9999999999999997E-4</v>
      </c>
      <c r="E5585">
        <v>-1.9E-3</v>
      </c>
      <c r="F5585">
        <v>-2E-3</v>
      </c>
      <c r="G5585">
        <v>6.3E-3</v>
      </c>
      <c r="H5585">
        <v>2.9999999999999997E-4</v>
      </c>
    </row>
    <row r="5586" spans="1:8" x14ac:dyDescent="0.25">
      <c r="A5586" s="6">
        <v>31313</v>
      </c>
      <c r="B5586">
        <v>9.1000000000000004E-3</v>
      </c>
      <c r="C5586">
        <v>-5.8999999999999999E-3</v>
      </c>
      <c r="D5586">
        <v>-3.5999999999999999E-3</v>
      </c>
      <c r="E5586">
        <v>6.9999999999999999E-4</v>
      </c>
      <c r="F5586">
        <v>1.1999999999999999E-3</v>
      </c>
      <c r="G5586">
        <v>8.9999999999999998E-4</v>
      </c>
      <c r="H5586">
        <v>2.9999999999999997E-4</v>
      </c>
    </row>
    <row r="5587" spans="1:8" x14ac:dyDescent="0.25">
      <c r="A5587" s="6">
        <v>31314</v>
      </c>
      <c r="B5587">
        <v>-7.6E-3</v>
      </c>
      <c r="C5587">
        <v>3.5999999999999999E-3</v>
      </c>
      <c r="D5587">
        <v>2.5000000000000001E-3</v>
      </c>
      <c r="E5587">
        <v>1E-3</v>
      </c>
      <c r="F5587">
        <v>2E-3</v>
      </c>
      <c r="G5587">
        <v>5.1000000000000004E-3</v>
      </c>
      <c r="H5587">
        <v>2.9999999999999997E-4</v>
      </c>
    </row>
    <row r="5588" spans="1:8" x14ac:dyDescent="0.25">
      <c r="A5588" s="6">
        <v>31315</v>
      </c>
      <c r="B5588">
        <v>-0.01</v>
      </c>
      <c r="C5588">
        <v>4.3E-3</v>
      </c>
      <c r="D5588">
        <v>4.1999999999999997E-3</v>
      </c>
      <c r="E5588">
        <v>5.9999999999999995E-4</v>
      </c>
      <c r="F5588">
        <v>4.0000000000000001E-3</v>
      </c>
      <c r="G5588">
        <v>2.2000000000000001E-3</v>
      </c>
      <c r="H5588">
        <v>2.9999999999999997E-4</v>
      </c>
    </row>
    <row r="5589" spans="1:8" x14ac:dyDescent="0.25">
      <c r="A5589" s="6">
        <v>31316</v>
      </c>
      <c r="B5589">
        <v>6.9999999999999999E-4</v>
      </c>
      <c r="C5589">
        <v>-7.0999999999998998E-3</v>
      </c>
      <c r="D5589">
        <v>4.0000000000000001E-3</v>
      </c>
      <c r="E5589">
        <v>1.1999999999999999E-3</v>
      </c>
      <c r="F5589">
        <v>6.0000000000000001E-3</v>
      </c>
      <c r="G5589">
        <v>-4.4000000000000003E-3</v>
      </c>
      <c r="H5589">
        <v>2.9999999999999997E-4</v>
      </c>
    </row>
    <row r="5590" spans="1:8" x14ac:dyDescent="0.25">
      <c r="A5590" s="6">
        <v>31320</v>
      </c>
      <c r="B5590">
        <v>2.7000000000000001E-3</v>
      </c>
      <c r="C5590">
        <v>-3.3999999999999998E-3</v>
      </c>
      <c r="D5590">
        <v>1.5E-3</v>
      </c>
      <c r="E5590">
        <v>1.2999999999999999E-3</v>
      </c>
      <c r="F5590">
        <v>3.7000000000000002E-3</v>
      </c>
      <c r="G5590">
        <v>4.0000000000000001E-3</v>
      </c>
      <c r="H5590">
        <v>2.9999999999999997E-4</v>
      </c>
    </row>
    <row r="5591" spans="1:8" x14ac:dyDescent="0.25">
      <c r="A5591" s="6">
        <v>31321</v>
      </c>
      <c r="B5591">
        <v>1.3599999999999999E-2</v>
      </c>
      <c r="C5591">
        <v>-8.6E-3</v>
      </c>
      <c r="D5591">
        <v>4.0000000000000002E-4</v>
      </c>
      <c r="E5591">
        <v>3.0999999999999999E-3</v>
      </c>
      <c r="F5591">
        <v>-2.9999999999999997E-4</v>
      </c>
      <c r="G5591">
        <v>8.9999999999999998E-4</v>
      </c>
      <c r="H5591">
        <v>2.9999999999999997E-4</v>
      </c>
    </row>
    <row r="5592" spans="1:8" x14ac:dyDescent="0.25">
      <c r="A5592" s="6">
        <v>31322</v>
      </c>
      <c r="B5592">
        <v>-3.8999999999999998E-3</v>
      </c>
      <c r="C5592">
        <v>2.7000000000000001E-3</v>
      </c>
      <c r="D5592">
        <v>6.7999999999999996E-3</v>
      </c>
      <c r="E5592">
        <v>-8.0000000000000004E-4</v>
      </c>
      <c r="F5592">
        <v>6.0000000000000001E-3</v>
      </c>
      <c r="G5592">
        <v>1.8E-3</v>
      </c>
      <c r="H5592">
        <v>2.9999999999999997E-4</v>
      </c>
    </row>
    <row r="5593" spans="1:8" x14ac:dyDescent="0.25">
      <c r="A5593" s="6">
        <v>31323</v>
      </c>
      <c r="B5593">
        <v>1.1000000000000001E-3</v>
      </c>
      <c r="C5593">
        <v>-5.9999999999999995E-4</v>
      </c>
      <c r="D5593">
        <v>2.8999999999999998E-3</v>
      </c>
      <c r="E5593">
        <v>2.9999999999999997E-4</v>
      </c>
      <c r="F5593">
        <v>5.0000000000000001E-4</v>
      </c>
      <c r="G5593">
        <v>1.2999999999999999E-3</v>
      </c>
      <c r="H5593">
        <v>2.9999999999999997E-4</v>
      </c>
    </row>
    <row r="5594" spans="1:8" x14ac:dyDescent="0.25">
      <c r="A5594" s="6">
        <v>31324</v>
      </c>
      <c r="B5594">
        <v>-5.3E-3</v>
      </c>
      <c r="C5594">
        <v>3.8999999999999998E-3</v>
      </c>
      <c r="D5594">
        <v>4.6999999999998996E-3</v>
      </c>
      <c r="E5594">
        <v>-4.0000000000000002E-4</v>
      </c>
      <c r="F5594">
        <v>2.5000000000000001E-3</v>
      </c>
      <c r="G5594">
        <v>1.6999999999999999E-3</v>
      </c>
      <c r="H5594">
        <v>2.9999999999999997E-4</v>
      </c>
    </row>
    <row r="5595" spans="1:8" x14ac:dyDescent="0.25">
      <c r="A5595" s="6">
        <v>31327</v>
      </c>
      <c r="B5595">
        <v>-6.7999999999999996E-3</v>
      </c>
      <c r="C5595">
        <v>1.4E-3</v>
      </c>
      <c r="D5595">
        <v>1.8E-3</v>
      </c>
      <c r="E5595">
        <v>1.8E-3</v>
      </c>
      <c r="F5595">
        <v>6.9999999999999999E-4</v>
      </c>
      <c r="G5595">
        <v>2.2000000000000001E-3</v>
      </c>
      <c r="H5595">
        <v>2.9999999999999997E-4</v>
      </c>
    </row>
    <row r="5596" spans="1:8" x14ac:dyDescent="0.25">
      <c r="A5596" s="6">
        <v>31328</v>
      </c>
      <c r="B5596">
        <v>-1.2999999999999999E-3</v>
      </c>
      <c r="C5596">
        <v>-3.0000000000000001E-3</v>
      </c>
      <c r="D5596">
        <v>4.0000000000000001E-3</v>
      </c>
      <c r="E5596">
        <v>1.1000000000000001E-3</v>
      </c>
      <c r="F5596">
        <v>3.8999999999999998E-3</v>
      </c>
      <c r="G5596">
        <v>3.8999999999999998E-3</v>
      </c>
      <c r="H5596">
        <v>2.9999999999999997E-4</v>
      </c>
    </row>
    <row r="5597" spans="1:8" x14ac:dyDescent="0.25">
      <c r="A5597" s="6">
        <v>31329</v>
      </c>
      <c r="B5597">
        <v>3.3999999999999998E-3</v>
      </c>
      <c r="C5597">
        <v>-6.9999999999999999E-4</v>
      </c>
      <c r="D5597">
        <v>-2.9999999999999997E-4</v>
      </c>
      <c r="E5597">
        <v>-5.0000000000000001E-4</v>
      </c>
      <c r="F5597">
        <v>2.9999999999999997E-4</v>
      </c>
      <c r="G5597">
        <v>4.4000000000000003E-3</v>
      </c>
      <c r="H5597">
        <v>2.9999999999999997E-4</v>
      </c>
    </row>
    <row r="5598" spans="1:8" x14ac:dyDescent="0.25">
      <c r="A5598" s="6">
        <v>31330</v>
      </c>
      <c r="B5598">
        <v>2.3999999999999998E-3</v>
      </c>
      <c r="C5598">
        <v>2.9999999999999997E-4</v>
      </c>
      <c r="D5598">
        <v>-1.6999999999999999E-3</v>
      </c>
      <c r="E5598">
        <v>-2.0000000000000001E-4</v>
      </c>
      <c r="F5598">
        <v>-2E-3</v>
      </c>
      <c r="G5598">
        <v>3.4999999999998999E-3</v>
      </c>
      <c r="H5598">
        <v>2.9999999999999997E-4</v>
      </c>
    </row>
    <row r="5599" spans="1:8" x14ac:dyDescent="0.25">
      <c r="A5599" s="6">
        <v>31331</v>
      </c>
      <c r="B5599">
        <v>7.7999999999999996E-3</v>
      </c>
      <c r="C5599">
        <v>-1.8E-3</v>
      </c>
      <c r="D5599">
        <v>-5.7999999999999996E-3</v>
      </c>
      <c r="E5599">
        <v>-8.9999999999999998E-4</v>
      </c>
      <c r="F5599">
        <v>-3.8E-3</v>
      </c>
      <c r="G5599">
        <v>1.2999999999999999E-3</v>
      </c>
      <c r="H5599">
        <v>2.9999999999999997E-4</v>
      </c>
    </row>
    <row r="5600" spans="1:8" x14ac:dyDescent="0.25">
      <c r="A5600" s="6">
        <v>31334</v>
      </c>
      <c r="B5600">
        <v>1.01E-2</v>
      </c>
      <c r="C5600">
        <v>-5.0000000000000001E-3</v>
      </c>
      <c r="D5600">
        <v>-6.0999999999998998E-3</v>
      </c>
      <c r="E5600">
        <v>-5.0000000000000001E-4</v>
      </c>
      <c r="F5600">
        <v>-6.1999999999999998E-3</v>
      </c>
      <c r="G5600">
        <v>-4.0000000000000002E-4</v>
      </c>
      <c r="H5600">
        <v>2.9999999999999997E-4</v>
      </c>
    </row>
    <row r="5601" spans="1:8" x14ac:dyDescent="0.25">
      <c r="A5601" s="6">
        <v>31335</v>
      </c>
      <c r="B5601">
        <v>-1.1999999999999999E-3</v>
      </c>
      <c r="C5601">
        <v>2.5999999999999999E-3</v>
      </c>
      <c r="D5601">
        <v>-1.1000000000000001E-3</v>
      </c>
      <c r="E5601">
        <v>1.5E-3</v>
      </c>
      <c r="F5601">
        <v>-1.1000000000000001E-3</v>
      </c>
      <c r="G5601">
        <v>6.0000000000000001E-3</v>
      </c>
      <c r="H5601">
        <v>2.9999999999999997E-4</v>
      </c>
    </row>
    <row r="5602" spans="1:8" x14ac:dyDescent="0.25">
      <c r="A5602" s="6">
        <v>31336</v>
      </c>
      <c r="B5602">
        <v>8.3999999999999995E-3</v>
      </c>
      <c r="C5602">
        <v>-4.5999999999999999E-3</v>
      </c>
      <c r="D5602">
        <v>-3.3999999999999998E-3</v>
      </c>
      <c r="E5602">
        <v>1.1000000000000001E-3</v>
      </c>
      <c r="F5602">
        <v>5.9999999999999995E-4</v>
      </c>
      <c r="G5602">
        <v>2.3E-3</v>
      </c>
      <c r="H5602">
        <v>2.9999999999999997E-4</v>
      </c>
    </row>
    <row r="5603" spans="1:8" x14ac:dyDescent="0.25">
      <c r="A5603" s="6">
        <v>31337</v>
      </c>
      <c r="B5603">
        <v>5.0000000000000001E-4</v>
      </c>
      <c r="C5603">
        <v>3.5999999999999999E-3</v>
      </c>
      <c r="D5603">
        <v>-2.7000000000000001E-3</v>
      </c>
      <c r="E5603">
        <v>-1E-4</v>
      </c>
      <c r="F5603">
        <v>-4.5999999999999999E-3</v>
      </c>
      <c r="G5603">
        <v>1E-4</v>
      </c>
      <c r="H5603">
        <v>2.9999999999999997E-4</v>
      </c>
    </row>
    <row r="5604" spans="1:8" x14ac:dyDescent="0.25">
      <c r="A5604" s="6">
        <v>31338</v>
      </c>
      <c r="B5604">
        <v>-2.3E-3</v>
      </c>
      <c r="C5604">
        <v>2.8E-3</v>
      </c>
      <c r="D5604">
        <v>0</v>
      </c>
      <c r="E5604">
        <v>-5.9999999999999995E-4</v>
      </c>
      <c r="F5604">
        <v>-8.9999999999999998E-4</v>
      </c>
      <c r="G5604">
        <v>2E-3</v>
      </c>
      <c r="H5604">
        <v>2.9999999999999997E-4</v>
      </c>
    </row>
    <row r="5605" spans="1:8" x14ac:dyDescent="0.25">
      <c r="A5605" s="6">
        <v>31341</v>
      </c>
      <c r="B5605">
        <v>-1E-3</v>
      </c>
      <c r="C5605">
        <v>-2.3E-3</v>
      </c>
      <c r="D5605">
        <v>2.2000000000000001E-3</v>
      </c>
      <c r="E5605">
        <v>4.0999999999998997E-3</v>
      </c>
      <c r="F5605">
        <v>1E-4</v>
      </c>
      <c r="G5605">
        <v>2E-3</v>
      </c>
      <c r="H5605">
        <v>2.9999999999999997E-4</v>
      </c>
    </row>
    <row r="5606" spans="1:8" x14ac:dyDescent="0.25">
      <c r="A5606" s="6">
        <v>31342</v>
      </c>
      <c r="B5606">
        <v>5.1000000000000004E-3</v>
      </c>
      <c r="C5606">
        <v>-3.3E-3</v>
      </c>
      <c r="D5606">
        <v>-2.5999999999999999E-3</v>
      </c>
      <c r="E5606">
        <v>-1.2999999999999999E-3</v>
      </c>
      <c r="F5606">
        <v>-3.4999999999998999E-3</v>
      </c>
      <c r="G5606">
        <v>-1E-4</v>
      </c>
      <c r="H5606">
        <v>2.9999999999999997E-4</v>
      </c>
    </row>
    <row r="5607" spans="1:8" x14ac:dyDescent="0.25">
      <c r="A5607" s="6">
        <v>31343</v>
      </c>
      <c r="B5607">
        <v>4.5999999999999999E-3</v>
      </c>
      <c r="C5607">
        <v>-1.8E-3</v>
      </c>
      <c r="D5607">
        <v>8.0000000000000004E-4</v>
      </c>
      <c r="E5607">
        <v>-1.9E-3</v>
      </c>
      <c r="F5607">
        <v>-2.0999999999999999E-3</v>
      </c>
      <c r="G5607">
        <v>2.0999999999999999E-3</v>
      </c>
      <c r="H5607">
        <v>2.9999999999999997E-4</v>
      </c>
    </row>
    <row r="5608" spans="1:8" x14ac:dyDescent="0.25">
      <c r="A5608" s="6">
        <v>31344</v>
      </c>
      <c r="B5608">
        <v>-2E-3</v>
      </c>
      <c r="C5608">
        <v>3.8999999999999998E-3</v>
      </c>
      <c r="D5608">
        <v>8.9999999999999998E-4</v>
      </c>
      <c r="E5608">
        <v>-1.1000000000000001E-3</v>
      </c>
      <c r="F5608">
        <v>-1.4E-3</v>
      </c>
      <c r="G5608">
        <v>-1E-3</v>
      </c>
      <c r="H5608">
        <v>2.9999999999999997E-4</v>
      </c>
    </row>
    <row r="5609" spans="1:8" x14ac:dyDescent="0.25">
      <c r="A5609" s="6">
        <v>31345</v>
      </c>
      <c r="B5609">
        <v>-5.1999999999999998E-3</v>
      </c>
      <c r="C5609">
        <v>2.3999999999999998E-3</v>
      </c>
      <c r="D5609">
        <v>3.5999999999999999E-3</v>
      </c>
      <c r="E5609">
        <v>-8.9999999999999998E-4</v>
      </c>
      <c r="F5609">
        <v>1.8E-3</v>
      </c>
      <c r="G5609">
        <v>3.5999999999999999E-3</v>
      </c>
      <c r="H5609">
        <v>2.9999999999999997E-4</v>
      </c>
    </row>
    <row r="5610" spans="1:8" x14ac:dyDescent="0.25">
      <c r="A5610" s="6">
        <v>31348</v>
      </c>
      <c r="B5610">
        <v>6.9999999999999999E-4</v>
      </c>
      <c r="C5610">
        <v>-3.4999999999998999E-3</v>
      </c>
      <c r="D5610">
        <v>3.4999999999998999E-3</v>
      </c>
      <c r="E5610">
        <v>1.9E-3</v>
      </c>
      <c r="F5610">
        <v>-4.0000000000000002E-4</v>
      </c>
      <c r="G5610">
        <v>1.6999999999999999E-3</v>
      </c>
      <c r="H5610">
        <v>2.9999999999999997E-4</v>
      </c>
    </row>
    <row r="5611" spans="1:8" x14ac:dyDescent="0.25">
      <c r="A5611" s="6">
        <v>31349</v>
      </c>
      <c r="B5611">
        <v>7.0999999999998998E-3</v>
      </c>
      <c r="C5611">
        <v>-2.5999999999999999E-3</v>
      </c>
      <c r="D5611">
        <v>-2.0999999999999999E-3</v>
      </c>
      <c r="E5611">
        <v>1.2999999999999999E-3</v>
      </c>
      <c r="F5611">
        <v>-1.9E-3</v>
      </c>
      <c r="G5611">
        <v>4.0000000000000002E-4</v>
      </c>
      <c r="H5611">
        <v>2.9999999999999997E-4</v>
      </c>
    </row>
    <row r="5612" spans="1:8" x14ac:dyDescent="0.25">
      <c r="A5612" s="6">
        <v>31350</v>
      </c>
      <c r="B5612">
        <v>4.1999999999999997E-3</v>
      </c>
      <c r="C5612">
        <v>-1.6000000000000001E-3</v>
      </c>
      <c r="D5612">
        <v>-1E-4</v>
      </c>
      <c r="E5612">
        <v>-2.0000000000000001E-4</v>
      </c>
      <c r="F5612">
        <v>-1.5E-3</v>
      </c>
      <c r="G5612">
        <v>2E-3</v>
      </c>
      <c r="H5612">
        <v>2.9999999999999997E-4</v>
      </c>
    </row>
    <row r="5613" spans="1:8" x14ac:dyDescent="0.25">
      <c r="A5613" s="6">
        <v>31351</v>
      </c>
      <c r="B5613">
        <v>-5.9999999999999995E-4</v>
      </c>
      <c r="C5613">
        <v>1.9E-3</v>
      </c>
      <c r="D5613">
        <v>1.1000000000000001E-3</v>
      </c>
      <c r="E5613">
        <v>2E-3</v>
      </c>
      <c r="F5613">
        <v>2.5999999999999999E-3</v>
      </c>
      <c r="G5613">
        <v>3.4999999999998999E-3</v>
      </c>
      <c r="H5613">
        <v>2.9999999999999997E-4</v>
      </c>
    </row>
    <row r="5614" spans="1:8" x14ac:dyDescent="0.25">
      <c r="A5614" s="6">
        <v>31352</v>
      </c>
      <c r="B5614">
        <v>7.3000000000000001E-3</v>
      </c>
      <c r="C5614">
        <v>-3.4999999999998999E-3</v>
      </c>
      <c r="D5614">
        <v>-2.2000000000000001E-3</v>
      </c>
      <c r="E5614">
        <v>5.9999999999999995E-4</v>
      </c>
      <c r="F5614">
        <v>5.9999999999999995E-4</v>
      </c>
      <c r="G5614">
        <v>2.0999999999999999E-3</v>
      </c>
      <c r="H5614">
        <v>2.9999999999999997E-4</v>
      </c>
    </row>
    <row r="5615" spans="1:8" x14ac:dyDescent="0.25">
      <c r="A5615" s="6">
        <v>31355</v>
      </c>
      <c r="B5615">
        <v>-4.0000000000000002E-4</v>
      </c>
      <c r="C5615">
        <v>8.0000000000000004E-4</v>
      </c>
      <c r="D5615">
        <v>4.0000000000000002E-4</v>
      </c>
      <c r="E5615">
        <v>-8.0000000000000004E-4</v>
      </c>
      <c r="F5615">
        <v>-2E-3</v>
      </c>
      <c r="G5615">
        <v>2.8999999999999998E-3</v>
      </c>
      <c r="H5615">
        <v>2.9999999999999997E-4</v>
      </c>
    </row>
    <row r="5616" spans="1:8" x14ac:dyDescent="0.25">
      <c r="A5616" s="6">
        <v>31356</v>
      </c>
      <c r="B5616">
        <v>5.7999999999999996E-3</v>
      </c>
      <c r="C5616">
        <v>-3.3E-3</v>
      </c>
      <c r="D5616">
        <v>-4.0999999999998997E-3</v>
      </c>
      <c r="E5616">
        <v>-1.8E-3</v>
      </c>
      <c r="F5616">
        <v>-2.3999999999999998E-3</v>
      </c>
      <c r="G5616">
        <v>-2.9999999999999997E-4</v>
      </c>
      <c r="H5616">
        <v>2.9999999999999997E-4</v>
      </c>
    </row>
    <row r="5617" spans="1:8" x14ac:dyDescent="0.25">
      <c r="A5617" s="6">
        <v>31357</v>
      </c>
      <c r="B5617">
        <v>2.8999999999999998E-3</v>
      </c>
      <c r="C5617">
        <v>8.0000000000000004E-4</v>
      </c>
      <c r="D5617">
        <v>-2.8E-3</v>
      </c>
      <c r="E5617">
        <v>0</v>
      </c>
      <c r="F5617">
        <v>-3.5999999999999999E-3</v>
      </c>
      <c r="G5617">
        <v>-2.8999999999999998E-3</v>
      </c>
      <c r="H5617">
        <v>2.9999999999999997E-4</v>
      </c>
    </row>
    <row r="5618" spans="1:8" x14ac:dyDescent="0.25">
      <c r="A5618" s="6">
        <v>31358</v>
      </c>
      <c r="B5618">
        <v>2.0000000000000001E-4</v>
      </c>
      <c r="C5618">
        <v>1.6999999999999999E-3</v>
      </c>
      <c r="D5618">
        <v>5.0000000000000001E-4</v>
      </c>
      <c r="E5618">
        <v>-5.0000000000000001E-4</v>
      </c>
      <c r="F5618">
        <v>-5.9999999999999995E-4</v>
      </c>
      <c r="G5618">
        <v>5.0000000000000001E-4</v>
      </c>
      <c r="H5618">
        <v>2.9999999999999997E-4</v>
      </c>
    </row>
    <row r="5619" spans="1:8" x14ac:dyDescent="0.25">
      <c r="A5619" s="6">
        <v>31359</v>
      </c>
      <c r="B5619">
        <v>6.7999999999999996E-3</v>
      </c>
      <c r="C5619">
        <v>1E-3</v>
      </c>
      <c r="D5619">
        <v>-1E-4</v>
      </c>
      <c r="E5619">
        <v>-2.0999999999999999E-3</v>
      </c>
      <c r="F5619">
        <v>8.0000000000000004E-4</v>
      </c>
      <c r="G5619">
        <v>-1.4E-3</v>
      </c>
      <c r="H5619">
        <v>2.9999999999999997E-4</v>
      </c>
    </row>
    <row r="5620" spans="1:8" x14ac:dyDescent="0.25">
      <c r="A5620" s="6">
        <v>31362</v>
      </c>
      <c r="B5620">
        <v>1.52E-2</v>
      </c>
      <c r="C5620">
        <v>-9.5999999999999992E-3</v>
      </c>
      <c r="D5620">
        <v>-2.8999999999999998E-3</v>
      </c>
      <c r="E5620">
        <v>3.0000000000000001E-3</v>
      </c>
      <c r="F5620">
        <v>-2.5000000000000001E-3</v>
      </c>
      <c r="G5620">
        <v>0</v>
      </c>
      <c r="H5620">
        <v>2.9999999999999997E-4</v>
      </c>
    </row>
    <row r="5621" spans="1:8" x14ac:dyDescent="0.25">
      <c r="A5621" s="6">
        <v>31363</v>
      </c>
      <c r="B5621">
        <v>5.0000000000000001E-3</v>
      </c>
      <c r="C5621">
        <v>2.5999999999999999E-3</v>
      </c>
      <c r="D5621">
        <v>-5.9999999999999995E-4</v>
      </c>
      <c r="E5621">
        <v>1.8E-3</v>
      </c>
      <c r="F5621">
        <v>-2.3E-3</v>
      </c>
      <c r="G5621">
        <v>-2.5000000000000001E-3</v>
      </c>
      <c r="H5621">
        <v>2.9999999999999997E-4</v>
      </c>
    </row>
    <row r="5622" spans="1:8" x14ac:dyDescent="0.25">
      <c r="A5622" s="6">
        <v>31364</v>
      </c>
      <c r="B5622">
        <v>-4.5999999999999999E-3</v>
      </c>
      <c r="C5622">
        <v>2E-3</v>
      </c>
      <c r="D5622">
        <v>-1.4E-3</v>
      </c>
      <c r="E5622">
        <v>2.2000000000000001E-3</v>
      </c>
      <c r="F5622">
        <v>-1.6000000000000001E-3</v>
      </c>
      <c r="G5622">
        <v>1E-3</v>
      </c>
      <c r="H5622">
        <v>2.9999999999999997E-4</v>
      </c>
    </row>
    <row r="5623" spans="1:8" x14ac:dyDescent="0.25">
      <c r="A5623" s="6">
        <v>31365</v>
      </c>
      <c r="B5623">
        <v>8.3999999999999995E-3</v>
      </c>
      <c r="C5623">
        <v>-3.4999999999998999E-3</v>
      </c>
      <c r="D5623">
        <v>8.0000000000000004E-4</v>
      </c>
      <c r="E5623">
        <v>-1.1000000000000001E-3</v>
      </c>
      <c r="F5623">
        <v>1E-3</v>
      </c>
      <c r="G5623">
        <v>-1.1999999999999999E-3</v>
      </c>
      <c r="H5623">
        <v>2.9999999999999997E-4</v>
      </c>
    </row>
    <row r="5624" spans="1:8" x14ac:dyDescent="0.25">
      <c r="A5624" s="6">
        <v>31366</v>
      </c>
      <c r="B5624">
        <v>-3.2000000000000002E-3</v>
      </c>
      <c r="C5624">
        <v>6.3E-3</v>
      </c>
      <c r="D5624">
        <v>-1.1000000000000001E-3</v>
      </c>
      <c r="E5624">
        <v>-4.0000000000000002E-4</v>
      </c>
      <c r="F5624">
        <v>-3.3999999999999998E-3</v>
      </c>
      <c r="G5624">
        <v>-6.9999999999999999E-4</v>
      </c>
      <c r="H5624">
        <v>2.9999999999999997E-4</v>
      </c>
    </row>
    <row r="5625" spans="1:8" x14ac:dyDescent="0.25">
      <c r="A5625" s="6">
        <v>31369</v>
      </c>
      <c r="B5625">
        <v>1.9E-3</v>
      </c>
      <c r="C5625">
        <v>-3.8E-3</v>
      </c>
      <c r="D5625">
        <v>-4.6999999999998996E-3</v>
      </c>
      <c r="E5625">
        <v>1.9E-3</v>
      </c>
      <c r="F5625">
        <v>-4.0999999999998997E-3</v>
      </c>
      <c r="G5625">
        <v>5.0000000000000001E-4</v>
      </c>
      <c r="H5625">
        <v>2.9999999999999997E-4</v>
      </c>
    </row>
    <row r="5626" spans="1:8" x14ac:dyDescent="0.25">
      <c r="A5626" s="6">
        <v>31370</v>
      </c>
      <c r="B5626">
        <v>5.0000000000000001E-4</v>
      </c>
      <c r="C5626">
        <v>5.4000000000000003E-3</v>
      </c>
      <c r="D5626">
        <v>2.9999999999999997E-4</v>
      </c>
      <c r="E5626">
        <v>1.6000000000000001E-3</v>
      </c>
      <c r="F5626">
        <v>8.0000000000000004E-4</v>
      </c>
      <c r="G5626">
        <v>-3.8999999999999998E-3</v>
      </c>
      <c r="H5626">
        <v>2.9999999999999997E-4</v>
      </c>
    </row>
    <row r="5627" spans="1:8" x14ac:dyDescent="0.25">
      <c r="A5627" s="6">
        <v>31371</v>
      </c>
      <c r="B5627">
        <v>1E-3</v>
      </c>
      <c r="C5627">
        <v>-2E-3</v>
      </c>
      <c r="D5627">
        <v>-8.0000000000000004E-4</v>
      </c>
      <c r="E5627">
        <v>1E-4</v>
      </c>
      <c r="F5627">
        <v>1.1999999999999999E-3</v>
      </c>
      <c r="G5627">
        <v>3.8999999999999998E-3</v>
      </c>
      <c r="H5627">
        <v>2.9999999999999997E-4</v>
      </c>
    </row>
    <row r="5628" spans="1:8" x14ac:dyDescent="0.25">
      <c r="A5628" s="6">
        <v>31372</v>
      </c>
      <c r="B5628">
        <v>1.0800000000000001E-2</v>
      </c>
      <c r="C5628">
        <v>-3.0999999999999999E-3</v>
      </c>
      <c r="D5628">
        <v>-1.6000000000000001E-3</v>
      </c>
      <c r="E5628">
        <v>2.0000000000000001E-4</v>
      </c>
      <c r="F5628">
        <v>-2.8999999999999998E-3</v>
      </c>
      <c r="G5628">
        <v>-3.3E-3</v>
      </c>
      <c r="H5628">
        <v>2.9999999999999997E-4</v>
      </c>
    </row>
    <row r="5629" spans="1:8" x14ac:dyDescent="0.25">
      <c r="A5629" s="6">
        <v>31373</v>
      </c>
      <c r="B5629">
        <v>1.6000000000000001E-3</v>
      </c>
      <c r="C5629">
        <v>4.0000000000000001E-3</v>
      </c>
      <c r="D5629">
        <v>2.0000000000000001E-4</v>
      </c>
      <c r="E5629">
        <v>-2.0999999999999999E-3</v>
      </c>
      <c r="F5629">
        <v>-1.1999999999999999E-3</v>
      </c>
      <c r="G5629">
        <v>-6.9999999999999999E-4</v>
      </c>
      <c r="H5629">
        <v>2.9999999999999997E-4</v>
      </c>
    </row>
    <row r="5630" spans="1:8" x14ac:dyDescent="0.25">
      <c r="A5630" s="6">
        <v>31376</v>
      </c>
      <c r="B5630">
        <v>-5.4999999999999997E-3</v>
      </c>
      <c r="C5630">
        <v>1.6000000000000001E-3</v>
      </c>
      <c r="D5630">
        <v>1.4E-3</v>
      </c>
      <c r="E5630">
        <v>1.2999999999999999E-3</v>
      </c>
      <c r="F5630">
        <v>-5.0000000000000001E-4</v>
      </c>
      <c r="G5630">
        <v>2E-3</v>
      </c>
      <c r="H5630">
        <v>2.9999999999999997E-4</v>
      </c>
    </row>
    <row r="5631" spans="1:8" x14ac:dyDescent="0.25">
      <c r="A5631" s="6">
        <v>31377</v>
      </c>
      <c r="B5631">
        <v>1.2999999999999999E-3</v>
      </c>
      <c r="C5631">
        <v>-5.0000000000000001E-4</v>
      </c>
      <c r="D5631">
        <v>-1.2999999999999999E-3</v>
      </c>
      <c r="E5631">
        <v>-2.0000000000000001E-4</v>
      </c>
      <c r="F5631">
        <v>2.3E-3</v>
      </c>
      <c r="G5631">
        <v>8.9999999999999998E-4</v>
      </c>
      <c r="H5631">
        <v>2.9999999999999997E-4</v>
      </c>
    </row>
    <row r="5632" spans="1:8" x14ac:dyDescent="0.25">
      <c r="A5632" s="6">
        <v>31378</v>
      </c>
      <c r="B5632">
        <v>8.0999999999999996E-3</v>
      </c>
      <c r="C5632">
        <v>-2.3E-3</v>
      </c>
      <c r="D5632">
        <v>-6.1999999999999998E-3</v>
      </c>
      <c r="E5632">
        <v>-6.9999999999999999E-4</v>
      </c>
      <c r="F5632">
        <v>-2E-3</v>
      </c>
      <c r="G5632">
        <v>-3.2000000000000002E-3</v>
      </c>
      <c r="H5632">
        <v>2.9999999999999997E-4</v>
      </c>
    </row>
    <row r="5633" spans="1:8" x14ac:dyDescent="0.25">
      <c r="A5633" s="6">
        <v>31380</v>
      </c>
      <c r="B5633">
        <v>-2.0000000000000001E-4</v>
      </c>
      <c r="C5633">
        <v>4.4000000000000003E-3</v>
      </c>
      <c r="D5633">
        <v>-5.9999999999999995E-4</v>
      </c>
      <c r="E5633">
        <v>1E-4</v>
      </c>
      <c r="F5633">
        <v>4.0000000000000002E-4</v>
      </c>
      <c r="G5633">
        <v>-8.9999999999999998E-4</v>
      </c>
      <c r="H5633">
        <v>2.9999999999999997E-4</v>
      </c>
    </row>
    <row r="5634" spans="1:8" x14ac:dyDescent="0.25">
      <c r="A5634" s="6">
        <v>31383</v>
      </c>
      <c r="B5634">
        <v>-7.6E-3</v>
      </c>
      <c r="C5634">
        <v>5.6999999999998996E-3</v>
      </c>
      <c r="D5634">
        <v>0</v>
      </c>
      <c r="E5634">
        <v>-2.9999999999999997E-4</v>
      </c>
      <c r="F5634">
        <v>-1E-3</v>
      </c>
      <c r="G5634">
        <v>1.1999999999999999E-3</v>
      </c>
      <c r="H5634">
        <v>2.9999999999999997E-4</v>
      </c>
    </row>
    <row r="5635" spans="1:8" x14ac:dyDescent="0.25">
      <c r="A5635" s="6">
        <v>31384</v>
      </c>
      <c r="B5635">
        <v>2E-3</v>
      </c>
      <c r="C5635">
        <v>2.0000000000000001E-4</v>
      </c>
      <c r="D5635">
        <v>-1E-4</v>
      </c>
      <c r="E5635">
        <v>1E-4</v>
      </c>
      <c r="F5635">
        <v>0</v>
      </c>
      <c r="G5635">
        <v>-1.8E-3</v>
      </c>
      <c r="H5635">
        <v>2.9999999999999997E-4</v>
      </c>
    </row>
    <row r="5636" spans="1:8" x14ac:dyDescent="0.25">
      <c r="A5636" s="6">
        <v>31385</v>
      </c>
      <c r="B5636">
        <v>1.49E-2</v>
      </c>
      <c r="C5636">
        <v>-4.0000000000000001E-3</v>
      </c>
      <c r="D5636">
        <v>-5.5999999999999999E-3</v>
      </c>
      <c r="E5636">
        <v>5.0000000000000001E-4</v>
      </c>
      <c r="F5636">
        <v>-1.5E-3</v>
      </c>
      <c r="G5636">
        <v>-2.8E-3</v>
      </c>
      <c r="H5636">
        <v>2.9999999999999997E-4</v>
      </c>
    </row>
    <row r="5637" spans="1:8" x14ac:dyDescent="0.25">
      <c r="A5637" s="6">
        <v>31386</v>
      </c>
      <c r="B5637">
        <v>-5.0000000000000001E-4</v>
      </c>
      <c r="C5637">
        <v>3.8999999999999998E-3</v>
      </c>
      <c r="D5637">
        <v>-2.8999999999999998E-3</v>
      </c>
      <c r="E5637">
        <v>2.0000000000000001E-4</v>
      </c>
      <c r="F5637">
        <v>-4.0000000000000001E-3</v>
      </c>
      <c r="G5637">
        <v>-8.0000000000000004E-4</v>
      </c>
      <c r="H5637">
        <v>2.9999999999999997E-4</v>
      </c>
    </row>
    <row r="5638" spans="1:8" x14ac:dyDescent="0.25">
      <c r="A5638" s="6">
        <v>31387</v>
      </c>
      <c r="B5638">
        <v>-5.1999999999999998E-3</v>
      </c>
      <c r="C5638">
        <v>-6.9999999999999999E-4</v>
      </c>
      <c r="D5638">
        <v>1E-3</v>
      </c>
      <c r="E5638">
        <v>-5.0000000000000001E-4</v>
      </c>
      <c r="F5638">
        <v>-1.2999999999999999E-3</v>
      </c>
      <c r="G5638">
        <v>2.3E-3</v>
      </c>
      <c r="H5638">
        <v>2.9999999999999997E-4</v>
      </c>
    </row>
    <row r="5639" spans="1:8" x14ac:dyDescent="0.25">
      <c r="A5639" s="6">
        <v>31390</v>
      </c>
      <c r="B5639">
        <v>5.6999999999998996E-3</v>
      </c>
      <c r="C5639">
        <v>-5.1999999999999998E-3</v>
      </c>
      <c r="D5639">
        <v>-4.6999999999998996E-3</v>
      </c>
      <c r="E5639">
        <v>2.5999999999999999E-3</v>
      </c>
      <c r="F5639">
        <v>-4.3E-3</v>
      </c>
      <c r="G5639">
        <v>1.9E-3</v>
      </c>
      <c r="H5639">
        <v>2.9999999999999997E-4</v>
      </c>
    </row>
    <row r="5640" spans="1:8" x14ac:dyDescent="0.25">
      <c r="A5640" s="6">
        <v>31391</v>
      </c>
      <c r="B5640">
        <v>1E-3</v>
      </c>
      <c r="C5640">
        <v>-1.1000000000000001E-3</v>
      </c>
      <c r="D5640">
        <v>-4.5999999999999999E-3</v>
      </c>
      <c r="E5640">
        <v>2.2000000000000001E-3</v>
      </c>
      <c r="F5640">
        <v>-1.0200000000000001E-2</v>
      </c>
      <c r="G5640">
        <v>1.9E-3</v>
      </c>
      <c r="H5640">
        <v>2.9999999999999997E-4</v>
      </c>
    </row>
    <row r="5641" spans="1:8" x14ac:dyDescent="0.25">
      <c r="A5641" s="6">
        <v>31392</v>
      </c>
      <c r="B5641">
        <v>8.8000000000000005E-3</v>
      </c>
      <c r="C5641">
        <v>-4.6999999999998996E-3</v>
      </c>
      <c r="D5641">
        <v>-2.3999999999999998E-3</v>
      </c>
      <c r="E5641">
        <v>1.6000000000000001E-3</v>
      </c>
      <c r="F5641">
        <v>-5.4999999999999997E-3</v>
      </c>
      <c r="G5641">
        <v>4.7999999999999996E-3</v>
      </c>
      <c r="H5641">
        <v>2.9999999999999997E-4</v>
      </c>
    </row>
    <row r="5642" spans="1:8" x14ac:dyDescent="0.25">
      <c r="A5642" s="6">
        <v>31393</v>
      </c>
      <c r="B5642">
        <v>2.3E-3</v>
      </c>
      <c r="C5642">
        <v>2.2000000000000001E-3</v>
      </c>
      <c r="D5642">
        <v>-1.4E-3</v>
      </c>
      <c r="E5642">
        <v>3.8E-3</v>
      </c>
      <c r="F5642">
        <v>6.9999999999999999E-4</v>
      </c>
      <c r="G5642">
        <v>3.3E-3</v>
      </c>
      <c r="H5642">
        <v>2.9999999999999997E-4</v>
      </c>
    </row>
    <row r="5643" spans="1:8" x14ac:dyDescent="0.25">
      <c r="A5643" s="6">
        <v>31394</v>
      </c>
      <c r="B5643">
        <v>1.38E-2</v>
      </c>
      <c r="C5643">
        <v>-4.4999999999999997E-3</v>
      </c>
      <c r="D5643">
        <v>-2.8E-3</v>
      </c>
      <c r="E5643">
        <v>-4.0000000000000002E-4</v>
      </c>
      <c r="F5643">
        <v>3.5999999999999999E-3</v>
      </c>
      <c r="G5643">
        <v>-6.7000000000000002E-3</v>
      </c>
      <c r="H5643">
        <v>2.9999999999999997E-4</v>
      </c>
    </row>
    <row r="5644" spans="1:8" x14ac:dyDescent="0.25">
      <c r="A5644" s="6">
        <v>31397</v>
      </c>
      <c r="B5644">
        <v>7.7000000000000002E-3</v>
      </c>
      <c r="C5644">
        <v>-6.4999999999999997E-3</v>
      </c>
      <c r="D5644">
        <v>-1.2999999999999999E-3</v>
      </c>
      <c r="E5644">
        <v>4.5999999999999999E-3</v>
      </c>
      <c r="F5644">
        <v>1.9E-3</v>
      </c>
      <c r="G5644">
        <v>2.5000000000000001E-3</v>
      </c>
      <c r="H5644">
        <v>2.9999999999999997E-4</v>
      </c>
    </row>
    <row r="5645" spans="1:8" x14ac:dyDescent="0.25">
      <c r="A5645" s="6">
        <v>31398</v>
      </c>
      <c r="B5645">
        <v>-6.0999999999998998E-3</v>
      </c>
      <c r="C5645">
        <v>-2.9999999999999997E-4</v>
      </c>
      <c r="D5645">
        <v>8.6999999999999994E-3</v>
      </c>
      <c r="E5645">
        <v>4.0000000000000002E-4</v>
      </c>
      <c r="F5645">
        <v>1.9E-3</v>
      </c>
      <c r="G5645">
        <v>3.5999999999999999E-3</v>
      </c>
      <c r="H5645">
        <v>2.9999999999999997E-4</v>
      </c>
    </row>
    <row r="5646" spans="1:8" x14ac:dyDescent="0.25">
      <c r="A5646" s="6">
        <v>31399</v>
      </c>
      <c r="B5646">
        <v>-4.4000000000000003E-3</v>
      </c>
      <c r="C5646">
        <v>5.9999999999999995E-4</v>
      </c>
      <c r="D5646">
        <v>4.0999999999998997E-3</v>
      </c>
      <c r="E5646">
        <v>5.0000000000000001E-4</v>
      </c>
      <c r="F5646">
        <v>-2.0000000000000001E-4</v>
      </c>
      <c r="G5646">
        <v>2.5999999999999999E-3</v>
      </c>
      <c r="H5646">
        <v>2.9999999999999997E-4</v>
      </c>
    </row>
    <row r="5647" spans="1:8" x14ac:dyDescent="0.25">
      <c r="A5647" s="6">
        <v>31400</v>
      </c>
      <c r="B5647">
        <v>2.9999999999999997E-4</v>
      </c>
      <c r="C5647">
        <v>8.0000000000000004E-4</v>
      </c>
      <c r="D5647">
        <v>-2.0000000000000001E-4</v>
      </c>
      <c r="E5647">
        <v>-1.1000000000000001E-3</v>
      </c>
      <c r="F5647">
        <v>2.5000000000000001E-3</v>
      </c>
      <c r="G5647">
        <v>-2.5000000000000001E-3</v>
      </c>
      <c r="H5647">
        <v>2.9999999999999997E-4</v>
      </c>
    </row>
    <row r="5648" spans="1:8" x14ac:dyDescent="0.25">
      <c r="A5648" s="6">
        <v>31401</v>
      </c>
      <c r="B5648">
        <v>3.8999999999999998E-3</v>
      </c>
      <c r="C5648">
        <v>3.2000000000000002E-3</v>
      </c>
      <c r="D5648">
        <v>-8.9999999999999998E-4</v>
      </c>
      <c r="E5648">
        <v>4.0000000000000002E-4</v>
      </c>
      <c r="F5648">
        <v>2.2000000000000001E-3</v>
      </c>
      <c r="G5648">
        <v>-3.0000000000000001E-3</v>
      </c>
      <c r="H5648">
        <v>2.9999999999999997E-4</v>
      </c>
    </row>
    <row r="5649" spans="1:8" x14ac:dyDescent="0.25">
      <c r="A5649" s="6">
        <v>31404</v>
      </c>
      <c r="B5649">
        <v>-1.0200000000000001E-2</v>
      </c>
      <c r="C5649">
        <v>6.1999999999999998E-3</v>
      </c>
      <c r="D5649">
        <v>-3.2000000000000002E-3</v>
      </c>
      <c r="E5649">
        <v>1.1999999999999999E-3</v>
      </c>
      <c r="F5649">
        <v>4.0000000000000002E-4</v>
      </c>
      <c r="G5649">
        <v>-2.9999999999999997E-4</v>
      </c>
      <c r="H5649">
        <v>2.9999999999999997E-4</v>
      </c>
    </row>
    <row r="5650" spans="1:8" x14ac:dyDescent="0.25">
      <c r="A5650" s="6">
        <v>31405</v>
      </c>
      <c r="B5650">
        <v>-5.6999999999998996E-3</v>
      </c>
      <c r="C5650">
        <v>2.8E-3</v>
      </c>
      <c r="D5650">
        <v>2E-3</v>
      </c>
      <c r="E5650">
        <v>-1.5E-3</v>
      </c>
      <c r="F5650">
        <v>5.9999999999999995E-4</v>
      </c>
      <c r="G5650">
        <v>-1.1000000000000001E-3</v>
      </c>
      <c r="H5650">
        <v>2.9999999999999997E-4</v>
      </c>
    </row>
    <row r="5651" spans="1:8" x14ac:dyDescent="0.25">
      <c r="A5651" s="6">
        <v>31407</v>
      </c>
      <c r="B5651">
        <v>1.9E-3</v>
      </c>
      <c r="C5651">
        <v>5.0000000000000001E-4</v>
      </c>
      <c r="D5651">
        <v>2.9999999999999997E-4</v>
      </c>
      <c r="E5651">
        <v>-1.8E-3</v>
      </c>
      <c r="F5651">
        <v>-1E-4</v>
      </c>
      <c r="G5651">
        <v>-2.3E-3</v>
      </c>
      <c r="H5651">
        <v>2.9999999999999997E-4</v>
      </c>
    </row>
    <row r="5652" spans="1:8" x14ac:dyDescent="0.25">
      <c r="A5652" s="6">
        <v>31408</v>
      </c>
      <c r="B5652">
        <v>8.6999999999999994E-3</v>
      </c>
      <c r="C5652">
        <v>-2.7000000000000001E-3</v>
      </c>
      <c r="D5652">
        <v>-1E-3</v>
      </c>
      <c r="E5652">
        <v>-2E-3</v>
      </c>
      <c r="F5652">
        <v>-2.7000000000000001E-3</v>
      </c>
      <c r="G5652">
        <v>-6.9999999999999999E-4</v>
      </c>
      <c r="H5652">
        <v>2.9999999999999997E-4</v>
      </c>
    </row>
    <row r="5653" spans="1:8" x14ac:dyDescent="0.25">
      <c r="A5653" s="6">
        <v>31411</v>
      </c>
      <c r="B5653">
        <v>3.8999999999999998E-3</v>
      </c>
      <c r="C5653">
        <v>-2.7000000000000001E-3</v>
      </c>
      <c r="D5653">
        <v>-2E-3</v>
      </c>
      <c r="E5653">
        <v>2.2000000000000001E-3</v>
      </c>
      <c r="F5653">
        <v>-1.1000000000000001E-3</v>
      </c>
      <c r="G5653">
        <v>1E-3</v>
      </c>
      <c r="H5653">
        <v>2.9999999999999997E-4</v>
      </c>
    </row>
    <row r="5654" spans="1:8" x14ac:dyDescent="0.25">
      <c r="A5654" s="6">
        <v>31412</v>
      </c>
      <c r="B5654">
        <v>3.0999999999999999E-3</v>
      </c>
      <c r="C5654">
        <v>2E-3</v>
      </c>
      <c r="D5654">
        <v>2.7000000000000001E-3</v>
      </c>
      <c r="E5654">
        <v>-3.3999999999999998E-3</v>
      </c>
      <c r="F5654">
        <v>1.1999999999999999E-3</v>
      </c>
      <c r="G5654">
        <v>-1.1999999999999999E-3</v>
      </c>
      <c r="H5654">
        <v>2.9999999999999997E-4</v>
      </c>
    </row>
    <row r="5655" spans="1:8" x14ac:dyDescent="0.25">
      <c r="A5655" s="6">
        <v>31414</v>
      </c>
      <c r="B5655">
        <v>-6.3E-3</v>
      </c>
      <c r="C5655">
        <v>8.8000000000000005E-3</v>
      </c>
      <c r="D5655">
        <v>3.8999999999999998E-3</v>
      </c>
      <c r="E5655">
        <v>-4.0000000000000001E-3</v>
      </c>
      <c r="F5655">
        <v>3.3E-3</v>
      </c>
      <c r="G5655">
        <v>-7.1999999999999998E-3</v>
      </c>
      <c r="H5655">
        <v>2.9999999999999997E-4</v>
      </c>
    </row>
    <row r="5656" spans="1:8" x14ac:dyDescent="0.25">
      <c r="A5656" s="6">
        <v>31415</v>
      </c>
      <c r="B5656">
        <v>5.5999999999999999E-3</v>
      </c>
      <c r="C5656">
        <v>-8.9999999999999998E-4</v>
      </c>
      <c r="D5656">
        <v>2.0999999999999999E-3</v>
      </c>
      <c r="E5656">
        <v>-1.5E-3</v>
      </c>
      <c r="F5656">
        <v>2.8E-3</v>
      </c>
      <c r="G5656">
        <v>1E-4</v>
      </c>
      <c r="H5656">
        <v>2.9999999999999997E-4</v>
      </c>
    </row>
    <row r="5657" spans="1:8" x14ac:dyDescent="0.25">
      <c r="A5657" s="6">
        <v>31418</v>
      </c>
      <c r="B5657">
        <v>-4.0000000000000002E-4</v>
      </c>
      <c r="C5657">
        <v>4.0000000000000002E-4</v>
      </c>
      <c r="D5657">
        <v>1.1000000000000001E-3</v>
      </c>
      <c r="E5657">
        <v>-2.2000000000000001E-3</v>
      </c>
      <c r="F5657">
        <v>-2.0000000000000001E-4</v>
      </c>
      <c r="G5657">
        <v>-1E-4</v>
      </c>
      <c r="H5657">
        <v>2.9999999999999997E-4</v>
      </c>
    </row>
    <row r="5658" spans="1:8" x14ac:dyDescent="0.25">
      <c r="A5658" s="6">
        <v>31419</v>
      </c>
      <c r="B5658">
        <v>1.38E-2</v>
      </c>
      <c r="C5658">
        <v>-4.8999999999999998E-3</v>
      </c>
      <c r="D5658">
        <v>5.9999999999999995E-4</v>
      </c>
      <c r="E5658">
        <v>-2.8E-3</v>
      </c>
      <c r="F5658">
        <v>-1E-4</v>
      </c>
      <c r="G5658">
        <v>-2.9999999999999997E-4</v>
      </c>
      <c r="H5658">
        <v>2.9999999999999997E-4</v>
      </c>
    </row>
    <row r="5659" spans="1:8" x14ac:dyDescent="0.25">
      <c r="A5659" s="6">
        <v>31420</v>
      </c>
      <c r="B5659">
        <v>-2.1700000000000001E-2</v>
      </c>
      <c r="C5659">
        <v>1.41999999999999E-2</v>
      </c>
      <c r="D5659">
        <v>3.2000000000000002E-3</v>
      </c>
      <c r="E5659">
        <v>-8.0000000000000004E-4</v>
      </c>
      <c r="F5659">
        <v>1.2999999999999999E-3</v>
      </c>
      <c r="G5659">
        <v>1.5E-3</v>
      </c>
      <c r="H5659">
        <v>2.9999999999999997E-4</v>
      </c>
    </row>
    <row r="5660" spans="1:8" x14ac:dyDescent="0.25">
      <c r="A5660" s="6">
        <v>31421</v>
      </c>
      <c r="B5660">
        <v>-1.16999999999999E-2</v>
      </c>
      <c r="C5660">
        <v>-7.7999999999999996E-3</v>
      </c>
      <c r="D5660">
        <v>-1.1999999999999999E-3</v>
      </c>
      <c r="E5660">
        <v>2.0000000000000001E-4</v>
      </c>
      <c r="F5660">
        <v>-2E-3</v>
      </c>
      <c r="G5660">
        <v>-5.3E-3</v>
      </c>
      <c r="H5660">
        <v>2.9999999999999997E-4</v>
      </c>
    </row>
    <row r="5661" spans="1:8" x14ac:dyDescent="0.25">
      <c r="A5661" s="6">
        <v>31422</v>
      </c>
      <c r="B5661">
        <v>-2.0000000000000001E-4</v>
      </c>
      <c r="C5661">
        <v>2E-3</v>
      </c>
      <c r="D5661">
        <v>2.5000000000000001E-3</v>
      </c>
      <c r="E5661">
        <v>-2.7000000000000001E-3</v>
      </c>
      <c r="F5661">
        <v>2.9999999999999997E-4</v>
      </c>
      <c r="G5661">
        <v>-8.9999999999999998E-4</v>
      </c>
      <c r="H5661">
        <v>2.9999999999999997E-4</v>
      </c>
    </row>
    <row r="5662" spans="1:8" x14ac:dyDescent="0.25">
      <c r="A5662" s="6">
        <v>31425</v>
      </c>
      <c r="B5662">
        <v>2.8E-3</v>
      </c>
      <c r="C5662">
        <v>-8.0000000000000004E-4</v>
      </c>
      <c r="D5662">
        <v>2.8E-3</v>
      </c>
      <c r="E5662">
        <v>-1.2999999999999999E-3</v>
      </c>
      <c r="F5662">
        <v>2E-3</v>
      </c>
      <c r="G5662">
        <v>-1.1000000000000001E-3</v>
      </c>
      <c r="H5662">
        <v>2.9999999999999997E-4</v>
      </c>
    </row>
    <row r="5663" spans="1:8" x14ac:dyDescent="0.25">
      <c r="A5663" s="6">
        <v>31426</v>
      </c>
      <c r="B5663">
        <v>0</v>
      </c>
      <c r="C5663">
        <v>4.0000000000000001E-3</v>
      </c>
      <c r="D5663">
        <v>-2.9999999999999997E-4</v>
      </c>
      <c r="E5663">
        <v>-5.9999999999999995E-4</v>
      </c>
      <c r="F5663">
        <v>1.1000000000000001E-3</v>
      </c>
      <c r="G5663">
        <v>1.5E-3</v>
      </c>
      <c r="H5663">
        <v>2.9999999999999997E-4</v>
      </c>
    </row>
    <row r="5664" spans="1:8" x14ac:dyDescent="0.25">
      <c r="A5664" s="6">
        <v>31427</v>
      </c>
      <c r="B5664">
        <v>7.9000000000000008E-3</v>
      </c>
      <c r="C5664">
        <v>-8.0000000000000004E-4</v>
      </c>
      <c r="D5664">
        <v>-2E-3</v>
      </c>
      <c r="E5664">
        <v>-4.1999999999999997E-3</v>
      </c>
      <c r="F5664">
        <v>-5.3E-3</v>
      </c>
      <c r="G5664">
        <v>1.2999999999999999E-3</v>
      </c>
      <c r="H5664">
        <v>2.9999999999999997E-4</v>
      </c>
    </row>
    <row r="5665" spans="1:8" x14ac:dyDescent="0.25">
      <c r="A5665" s="6">
        <v>31428</v>
      </c>
      <c r="B5665">
        <v>4.5999999999999999E-3</v>
      </c>
      <c r="C5665">
        <v>-1E-4</v>
      </c>
      <c r="D5665">
        <v>-3.8999999999999998E-3</v>
      </c>
      <c r="E5665">
        <v>-1.1000000000000001E-3</v>
      </c>
      <c r="F5665">
        <v>-6.0999999999998998E-3</v>
      </c>
      <c r="G5665">
        <v>-1.5E-3</v>
      </c>
      <c r="H5665">
        <v>2.9999999999999997E-4</v>
      </c>
    </row>
    <row r="5666" spans="1:8" x14ac:dyDescent="0.25">
      <c r="A5666" s="6">
        <v>31429</v>
      </c>
      <c r="B5666">
        <v>-1.6999999999999999E-3</v>
      </c>
      <c r="C5666">
        <v>4.8999999999999998E-3</v>
      </c>
      <c r="D5666">
        <v>1.6999999999999999E-3</v>
      </c>
      <c r="E5666">
        <v>-2.8E-3</v>
      </c>
      <c r="F5666">
        <v>-1.4E-3</v>
      </c>
      <c r="G5666">
        <v>1.4E-3</v>
      </c>
      <c r="H5666">
        <v>2.9999999999999997E-4</v>
      </c>
    </row>
    <row r="5667" spans="1:8" x14ac:dyDescent="0.25">
      <c r="A5667" s="6">
        <v>31432</v>
      </c>
      <c r="B5667">
        <v>-3.8999999999999998E-3</v>
      </c>
      <c r="C5667">
        <v>1.8E-3</v>
      </c>
      <c r="D5667">
        <v>8.9999999999999998E-4</v>
      </c>
      <c r="E5667">
        <v>6.9999999999999999E-4</v>
      </c>
      <c r="F5667">
        <v>2.2000000000000001E-3</v>
      </c>
      <c r="G5667">
        <v>1.2999999999999999E-3</v>
      </c>
      <c r="H5667">
        <v>2.9999999999999997E-4</v>
      </c>
    </row>
    <row r="5668" spans="1:8" x14ac:dyDescent="0.25">
      <c r="A5668" s="6">
        <v>31433</v>
      </c>
      <c r="B5668">
        <v>-6.7000000000000002E-3</v>
      </c>
      <c r="C5668">
        <v>3.3E-3</v>
      </c>
      <c r="D5668">
        <v>-2E-3</v>
      </c>
      <c r="E5668">
        <v>-1.5E-3</v>
      </c>
      <c r="F5668">
        <v>-4.4000000000000003E-3</v>
      </c>
      <c r="G5668">
        <v>6.0000000000000001E-3</v>
      </c>
      <c r="H5668">
        <v>2.9999999999999997E-4</v>
      </c>
    </row>
    <row r="5669" spans="1:8" x14ac:dyDescent="0.25">
      <c r="A5669" s="6">
        <v>31434</v>
      </c>
      <c r="B5669">
        <v>-9.2999999999999992E-3</v>
      </c>
      <c r="C5669">
        <v>4.4000000000000003E-3</v>
      </c>
      <c r="D5669">
        <v>1.6000000000000001E-3</v>
      </c>
      <c r="E5669">
        <v>-1.4E-3</v>
      </c>
      <c r="F5669">
        <v>1.1999999999999999E-3</v>
      </c>
      <c r="G5669">
        <v>5.4000000000000003E-3</v>
      </c>
      <c r="H5669">
        <v>2.9999999999999997E-4</v>
      </c>
    </row>
    <row r="5670" spans="1:8" x14ac:dyDescent="0.25">
      <c r="A5670" s="6">
        <v>31435</v>
      </c>
      <c r="B5670">
        <v>2.3999999999999998E-3</v>
      </c>
      <c r="C5670">
        <v>-2.8E-3</v>
      </c>
      <c r="D5670">
        <v>-2.3E-3</v>
      </c>
      <c r="E5670">
        <v>3.0999999999999999E-3</v>
      </c>
      <c r="F5670">
        <v>-2.2000000000000001E-3</v>
      </c>
      <c r="G5670">
        <v>2.7000000000000001E-3</v>
      </c>
      <c r="H5670">
        <v>2.9999999999999997E-4</v>
      </c>
    </row>
    <row r="5671" spans="1:8" x14ac:dyDescent="0.25">
      <c r="A5671" s="6">
        <v>31436</v>
      </c>
      <c r="B5671">
        <v>9.4999999999999998E-3</v>
      </c>
      <c r="C5671">
        <v>-2.3999999999999998E-3</v>
      </c>
      <c r="D5671">
        <v>-1.1000000000000001E-3</v>
      </c>
      <c r="E5671">
        <v>-1.4E-3</v>
      </c>
      <c r="F5671">
        <v>-2E-3</v>
      </c>
      <c r="G5671">
        <v>1.6000000000000001E-3</v>
      </c>
      <c r="H5671">
        <v>2.9999999999999997E-4</v>
      </c>
    </row>
    <row r="5672" spans="1:8" x14ac:dyDescent="0.25">
      <c r="A5672" s="6">
        <v>31439</v>
      </c>
      <c r="B5672">
        <v>4.4999999999999997E-3</v>
      </c>
      <c r="C5672">
        <v>-3.8999999999999998E-3</v>
      </c>
      <c r="D5672">
        <v>-1.8E-3</v>
      </c>
      <c r="E5672">
        <v>-1.2999999999999999E-3</v>
      </c>
      <c r="F5672">
        <v>-4.4999999999999997E-3</v>
      </c>
      <c r="G5672">
        <v>8.9999999999999993E-3</v>
      </c>
      <c r="H5672">
        <v>2.9999999999999997E-4</v>
      </c>
    </row>
    <row r="5673" spans="1:8" x14ac:dyDescent="0.25">
      <c r="A5673" s="6">
        <v>31440</v>
      </c>
      <c r="B5673">
        <v>9.7999999999999997E-3</v>
      </c>
      <c r="C5673">
        <v>-5.8999999999999999E-3</v>
      </c>
      <c r="D5673">
        <v>5.0000000000000001E-4</v>
      </c>
      <c r="E5673">
        <v>-5.0000000000000001E-4</v>
      </c>
      <c r="F5673">
        <v>-4.8999999999999998E-3</v>
      </c>
      <c r="G5673">
        <v>5.4000000000000003E-3</v>
      </c>
      <c r="H5673">
        <v>2.9999999999999997E-4</v>
      </c>
    </row>
    <row r="5674" spans="1:8" x14ac:dyDescent="0.25">
      <c r="A5674" s="6">
        <v>31441</v>
      </c>
      <c r="B5674">
        <v>2.3999999999999998E-3</v>
      </c>
      <c r="C5674">
        <v>-6.7999999999999996E-3</v>
      </c>
      <c r="D5674">
        <v>-2.8E-3</v>
      </c>
      <c r="E5674">
        <v>1.5E-3</v>
      </c>
      <c r="F5674">
        <v>-3.8999999999999998E-3</v>
      </c>
      <c r="G5674">
        <v>6.9999999999999004E-3</v>
      </c>
      <c r="H5674">
        <v>2.9999999999999997E-4</v>
      </c>
    </row>
    <row r="5675" spans="1:8" x14ac:dyDescent="0.25">
      <c r="A5675" s="6">
        <v>31442</v>
      </c>
      <c r="B5675">
        <v>-3.3999999999999998E-3</v>
      </c>
      <c r="C5675">
        <v>6.3E-3</v>
      </c>
      <c r="D5675">
        <v>8.9999999999999998E-4</v>
      </c>
      <c r="E5675">
        <v>3.0999999999999999E-3</v>
      </c>
      <c r="F5675">
        <v>2.8999999999999998E-3</v>
      </c>
      <c r="G5675">
        <v>2E-3</v>
      </c>
      <c r="H5675">
        <v>2.9999999999999997E-4</v>
      </c>
    </row>
    <row r="5676" spans="1:8" x14ac:dyDescent="0.25">
      <c r="A5676" s="6">
        <v>31443</v>
      </c>
      <c r="B5676">
        <v>9.2999999999999992E-3</v>
      </c>
      <c r="C5676">
        <v>-4.1999999999999997E-3</v>
      </c>
      <c r="D5676">
        <v>0</v>
      </c>
      <c r="E5676">
        <v>2E-3</v>
      </c>
      <c r="F5676">
        <v>0</v>
      </c>
      <c r="G5676">
        <v>3.4999999999998999E-3</v>
      </c>
      <c r="H5676">
        <v>2.9999999999999997E-4</v>
      </c>
    </row>
    <row r="5677" spans="1:8" x14ac:dyDescent="0.25">
      <c r="A5677" s="6">
        <v>31446</v>
      </c>
      <c r="B5677">
        <v>9.2999999999999992E-3</v>
      </c>
      <c r="C5677">
        <v>-5.4000000000000003E-3</v>
      </c>
      <c r="D5677">
        <v>-5.7999999999999996E-3</v>
      </c>
      <c r="E5677">
        <v>4.0999999999998997E-3</v>
      </c>
      <c r="F5677">
        <v>-2.5999999999999999E-3</v>
      </c>
      <c r="G5677">
        <v>1.1999999999999999E-3</v>
      </c>
      <c r="H5677">
        <v>2.9999999999999997E-4</v>
      </c>
    </row>
    <row r="5678" spans="1:8" x14ac:dyDescent="0.25">
      <c r="A5678" s="6">
        <v>31447</v>
      </c>
      <c r="B5678">
        <v>-2.5000000000000001E-3</v>
      </c>
      <c r="C5678">
        <v>1.1000000000000001E-3</v>
      </c>
      <c r="D5678">
        <v>-2.8999999999999998E-3</v>
      </c>
      <c r="E5678">
        <v>1.1000000000000001E-3</v>
      </c>
      <c r="F5678">
        <v>-3.8999999999999998E-3</v>
      </c>
      <c r="G5678">
        <v>5.6999999999998996E-3</v>
      </c>
      <c r="H5678">
        <v>2.9999999999999997E-4</v>
      </c>
    </row>
    <row r="5679" spans="1:8" x14ac:dyDescent="0.25">
      <c r="A5679" s="6">
        <v>31448</v>
      </c>
      <c r="B5679">
        <v>6.9999999999999999E-4</v>
      </c>
      <c r="C5679">
        <v>-2.9999999999999997E-4</v>
      </c>
      <c r="D5679">
        <v>-5.6999999999998996E-3</v>
      </c>
      <c r="E5679">
        <v>-8.9999999999999998E-4</v>
      </c>
      <c r="F5679">
        <v>-4.6999999999998996E-3</v>
      </c>
      <c r="G5679">
        <v>1.8E-3</v>
      </c>
      <c r="H5679">
        <v>2.9999999999999997E-4</v>
      </c>
    </row>
    <row r="5680" spans="1:8" x14ac:dyDescent="0.25">
      <c r="A5680" s="6">
        <v>31449</v>
      </c>
      <c r="B5680">
        <v>2.5999999999999999E-3</v>
      </c>
      <c r="C5680">
        <v>1.9E-3</v>
      </c>
      <c r="D5680">
        <v>-8.0000000000000004E-4</v>
      </c>
      <c r="E5680">
        <v>1.6999999999999999E-3</v>
      </c>
      <c r="F5680">
        <v>-8.0000000000000004E-4</v>
      </c>
      <c r="G5680">
        <v>-6.9999999999999999E-4</v>
      </c>
      <c r="H5680">
        <v>2.9999999999999997E-4</v>
      </c>
    </row>
    <row r="5681" spans="1:8" x14ac:dyDescent="0.25">
      <c r="A5681" s="6">
        <v>31450</v>
      </c>
      <c r="B5681">
        <v>4.8999999999999998E-3</v>
      </c>
      <c r="C5681">
        <v>8.9999999999999998E-4</v>
      </c>
      <c r="D5681">
        <v>-3.3E-3</v>
      </c>
      <c r="E5681">
        <v>5.0000000000000001E-4</v>
      </c>
      <c r="F5681">
        <v>2.0000000000000001E-4</v>
      </c>
      <c r="G5681">
        <v>-4.3E-3</v>
      </c>
      <c r="H5681">
        <v>2.9999999999999997E-4</v>
      </c>
    </row>
    <row r="5682" spans="1:8" x14ac:dyDescent="0.25">
      <c r="A5682" s="6">
        <v>31453</v>
      </c>
      <c r="B5682">
        <v>6.6E-3</v>
      </c>
      <c r="C5682">
        <v>-3.7000000000000002E-3</v>
      </c>
      <c r="D5682">
        <v>-1.1999999999999999E-3</v>
      </c>
      <c r="E5682">
        <v>1.6000000000000001E-3</v>
      </c>
      <c r="F5682">
        <v>-2.2000000000000001E-3</v>
      </c>
      <c r="G5682">
        <v>-1.6000000000000001E-3</v>
      </c>
      <c r="H5682">
        <v>2.9999999999999997E-4</v>
      </c>
    </row>
    <row r="5683" spans="1:8" x14ac:dyDescent="0.25">
      <c r="A5683" s="6">
        <v>31454</v>
      </c>
      <c r="B5683">
        <v>2.9999999999999997E-4</v>
      </c>
      <c r="C5683">
        <v>1.6999999999999999E-3</v>
      </c>
      <c r="D5683">
        <v>-2.9999999999999997E-4</v>
      </c>
      <c r="E5683">
        <v>3.5999999999999999E-3</v>
      </c>
      <c r="F5683">
        <v>-1.9E-3</v>
      </c>
      <c r="G5683">
        <v>2.0000000000000001E-4</v>
      </c>
      <c r="H5683">
        <v>2.9999999999999997E-4</v>
      </c>
    </row>
    <row r="5684" spans="1:8" x14ac:dyDescent="0.25">
      <c r="A5684" s="6">
        <v>31455</v>
      </c>
      <c r="B5684">
        <v>1.4E-3</v>
      </c>
      <c r="C5684">
        <v>1.6999999999999999E-3</v>
      </c>
      <c r="D5684">
        <v>3.0000000000000001E-3</v>
      </c>
      <c r="E5684">
        <v>-1.6000000000000001E-3</v>
      </c>
      <c r="F5684">
        <v>1.1000000000000001E-3</v>
      </c>
      <c r="G5684">
        <v>-8.9999999999999998E-4</v>
      </c>
      <c r="H5684">
        <v>2.9999999999999997E-4</v>
      </c>
    </row>
    <row r="5685" spans="1:8" x14ac:dyDescent="0.25">
      <c r="A5685" s="6">
        <v>31456</v>
      </c>
      <c r="B5685">
        <v>5.6999999999998996E-3</v>
      </c>
      <c r="C5685">
        <v>-2.3E-3</v>
      </c>
      <c r="D5685">
        <v>4.0000000000000002E-4</v>
      </c>
      <c r="E5685">
        <v>1.1000000000000001E-3</v>
      </c>
      <c r="F5685">
        <v>2.0000000000000001E-4</v>
      </c>
      <c r="G5685">
        <v>1.1000000000000001E-3</v>
      </c>
      <c r="H5685">
        <v>2.9999999999999997E-4</v>
      </c>
    </row>
    <row r="5686" spans="1:8" x14ac:dyDescent="0.25">
      <c r="A5686" s="6">
        <v>31457</v>
      </c>
      <c r="B5686">
        <v>8.8999999999999999E-3</v>
      </c>
      <c r="C5686">
        <v>-4.0999999999998997E-3</v>
      </c>
      <c r="D5686">
        <v>1.4E-3</v>
      </c>
      <c r="E5686">
        <v>-5.0000000000000001E-4</v>
      </c>
      <c r="F5686">
        <v>-6.9999999999999999E-4</v>
      </c>
      <c r="G5686">
        <v>3.3999999999999998E-3</v>
      </c>
      <c r="H5686">
        <v>2.9999999999999997E-4</v>
      </c>
    </row>
    <row r="5687" spans="1:8" x14ac:dyDescent="0.25">
      <c r="A5687" s="6">
        <v>31461</v>
      </c>
      <c r="B5687">
        <v>1.1299999999999999E-2</v>
      </c>
      <c r="C5687">
        <v>-5.0000000000000001E-3</v>
      </c>
      <c r="D5687">
        <v>-6.9999999999999999E-4</v>
      </c>
      <c r="E5687">
        <v>1.1999999999999999E-3</v>
      </c>
      <c r="F5687">
        <v>-5.4000000000000003E-3</v>
      </c>
      <c r="G5687">
        <v>1.6999999999999999E-3</v>
      </c>
      <c r="H5687">
        <v>2.9999999999999997E-4</v>
      </c>
    </row>
    <row r="5688" spans="1:8" x14ac:dyDescent="0.25">
      <c r="A5688" s="6">
        <v>31462</v>
      </c>
      <c r="B5688">
        <v>-9.1999999999999998E-3</v>
      </c>
      <c r="C5688">
        <v>8.0999999999999996E-3</v>
      </c>
      <c r="D5688">
        <v>-5.0000000000000001E-4</v>
      </c>
      <c r="E5688">
        <v>2.0999999999999999E-3</v>
      </c>
      <c r="F5688">
        <v>-2.5999999999999999E-3</v>
      </c>
      <c r="G5688">
        <v>3.5999999999999999E-3</v>
      </c>
      <c r="H5688">
        <v>2.9999999999999997E-4</v>
      </c>
    </row>
    <row r="5689" spans="1:8" x14ac:dyDescent="0.25">
      <c r="A5689" s="6">
        <v>31463</v>
      </c>
      <c r="B5689">
        <v>8.3000000000000001E-3</v>
      </c>
      <c r="C5689">
        <v>-5.4000000000000003E-3</v>
      </c>
      <c r="D5689">
        <v>-1.6999999999999999E-3</v>
      </c>
      <c r="E5689">
        <v>-1.8E-3</v>
      </c>
      <c r="F5689">
        <v>1.5E-3</v>
      </c>
      <c r="G5689">
        <v>-1.1000000000000001E-3</v>
      </c>
      <c r="H5689">
        <v>2.9999999999999997E-4</v>
      </c>
    </row>
    <row r="5690" spans="1:8" x14ac:dyDescent="0.25">
      <c r="A5690" s="6">
        <v>31464</v>
      </c>
      <c r="B5690">
        <v>1.01E-2</v>
      </c>
      <c r="C5690">
        <v>-8.9999999999999998E-4</v>
      </c>
      <c r="D5690">
        <v>1.6999999999999999E-3</v>
      </c>
      <c r="E5690">
        <v>-5.0000000000000001E-4</v>
      </c>
      <c r="F5690">
        <v>-5.0000000000000001E-4</v>
      </c>
      <c r="G5690">
        <v>-5.9999999999999995E-4</v>
      </c>
      <c r="H5690">
        <v>2.9999999999999997E-4</v>
      </c>
    </row>
    <row r="5691" spans="1:8" x14ac:dyDescent="0.25">
      <c r="A5691" s="6">
        <v>31467</v>
      </c>
      <c r="B5691">
        <v>-1.1999999999999999E-3</v>
      </c>
      <c r="C5691">
        <v>4.0000000000000002E-4</v>
      </c>
      <c r="D5691">
        <v>3.5999999999999999E-3</v>
      </c>
      <c r="E5691">
        <v>6.9999999999999999E-4</v>
      </c>
      <c r="F5691">
        <v>1.9E-3</v>
      </c>
      <c r="G5691">
        <v>2.2000000000000001E-3</v>
      </c>
      <c r="H5691">
        <v>2.9999999999999997E-4</v>
      </c>
    </row>
    <row r="5692" spans="1:8" x14ac:dyDescent="0.25">
      <c r="A5692" s="6">
        <v>31468</v>
      </c>
      <c r="B5692">
        <v>-2.3E-3</v>
      </c>
      <c r="C5692">
        <v>1.9E-3</v>
      </c>
      <c r="D5692">
        <v>3.3999999999999998E-3</v>
      </c>
      <c r="E5692">
        <v>1.4E-3</v>
      </c>
      <c r="F5692">
        <v>5.8999999999999999E-3</v>
      </c>
      <c r="G5692">
        <v>-2.5000000000000001E-3</v>
      </c>
      <c r="H5692">
        <v>2.9999999999999997E-4</v>
      </c>
    </row>
    <row r="5693" spans="1:8" x14ac:dyDescent="0.25">
      <c r="A5693" s="6">
        <v>31469</v>
      </c>
      <c r="B5693">
        <v>1E-3</v>
      </c>
      <c r="C5693">
        <v>5.9999999999999995E-4</v>
      </c>
      <c r="D5693">
        <v>1.9E-3</v>
      </c>
      <c r="E5693">
        <v>-1.4E-3</v>
      </c>
      <c r="F5693">
        <v>1.2999999999999999E-3</v>
      </c>
      <c r="G5693">
        <v>2.2000000000000001E-3</v>
      </c>
      <c r="H5693">
        <v>2.9999999999999997E-4</v>
      </c>
    </row>
    <row r="5694" spans="1:8" x14ac:dyDescent="0.25">
      <c r="A5694" s="6">
        <v>31470</v>
      </c>
      <c r="B5694">
        <v>1.13999999999999E-2</v>
      </c>
      <c r="C5694">
        <v>-2.2000000000000001E-3</v>
      </c>
      <c r="D5694">
        <v>1.6000000000000001E-3</v>
      </c>
      <c r="E5694">
        <v>-1.1000000000000001E-3</v>
      </c>
      <c r="F5694">
        <v>4.0000000000000002E-4</v>
      </c>
      <c r="G5694">
        <v>3.4999999999998999E-3</v>
      </c>
      <c r="H5694">
        <v>2.9999999999999997E-4</v>
      </c>
    </row>
    <row r="5695" spans="1:8" x14ac:dyDescent="0.25">
      <c r="A5695" s="6">
        <v>31471</v>
      </c>
      <c r="B5695">
        <v>1.9E-3</v>
      </c>
      <c r="C5695">
        <v>3.8999999999999998E-3</v>
      </c>
      <c r="D5695">
        <v>-1E-4</v>
      </c>
      <c r="E5695">
        <v>-4.0000000000000002E-4</v>
      </c>
      <c r="F5695">
        <v>1.1000000000000001E-3</v>
      </c>
      <c r="G5695">
        <v>4.8999999999999998E-3</v>
      </c>
      <c r="H5695">
        <v>2.9999999999999997E-4</v>
      </c>
    </row>
    <row r="5696" spans="1:8" x14ac:dyDescent="0.25">
      <c r="A5696" s="6">
        <v>31474</v>
      </c>
      <c r="B5696">
        <v>-3.8999999999999998E-3</v>
      </c>
      <c r="C5696">
        <v>6.7000000000000002E-3</v>
      </c>
      <c r="D5696">
        <v>1E-4</v>
      </c>
      <c r="E5696">
        <v>2.0000000000000001E-4</v>
      </c>
      <c r="F5696">
        <v>1.6000000000000001E-3</v>
      </c>
      <c r="G5696">
        <v>5.4999999999999997E-3</v>
      </c>
      <c r="H5696">
        <v>2.9999999999999997E-4</v>
      </c>
    </row>
    <row r="5697" spans="1:8" x14ac:dyDescent="0.25">
      <c r="A5697" s="6">
        <v>31475</v>
      </c>
      <c r="B5697">
        <v>-1.4E-3</v>
      </c>
      <c r="C5697">
        <v>7.1999999999999998E-3</v>
      </c>
      <c r="D5697">
        <v>1.5E-3</v>
      </c>
      <c r="E5697">
        <v>-1.5E-3</v>
      </c>
      <c r="F5697">
        <v>-4.3E-3</v>
      </c>
      <c r="G5697">
        <v>-5.9999999999999995E-4</v>
      </c>
      <c r="H5697">
        <v>2.9999999999999997E-4</v>
      </c>
    </row>
    <row r="5698" spans="1:8" x14ac:dyDescent="0.25">
      <c r="A5698" s="6">
        <v>31476</v>
      </c>
      <c r="B5698">
        <v>-2E-3</v>
      </c>
      <c r="C5698">
        <v>-2.8999999999999998E-3</v>
      </c>
      <c r="D5698">
        <v>1.1000000000000001E-3</v>
      </c>
      <c r="E5698">
        <v>1E-4</v>
      </c>
      <c r="F5698">
        <v>5.0000000000000001E-3</v>
      </c>
      <c r="G5698">
        <v>-5.0000000000000001E-4</v>
      </c>
      <c r="H5698">
        <v>2.9999999999999997E-4</v>
      </c>
    </row>
    <row r="5699" spans="1:8" x14ac:dyDescent="0.25">
      <c r="A5699" s="6">
        <v>31477</v>
      </c>
      <c r="B5699">
        <v>4.0999999999998997E-3</v>
      </c>
      <c r="C5699">
        <v>2E-3</v>
      </c>
      <c r="D5699">
        <v>0</v>
      </c>
      <c r="E5699">
        <v>-8.9999999999999998E-4</v>
      </c>
      <c r="F5699">
        <v>1.8E-3</v>
      </c>
      <c r="G5699">
        <v>4.0000000000000001E-3</v>
      </c>
      <c r="H5699">
        <v>2.9999999999999997E-4</v>
      </c>
    </row>
    <row r="5700" spans="1:8" x14ac:dyDescent="0.25">
      <c r="A5700" s="6">
        <v>31478</v>
      </c>
      <c r="B5700">
        <v>1.4E-3</v>
      </c>
      <c r="C5700">
        <v>1.6000000000000001E-3</v>
      </c>
      <c r="D5700">
        <v>-2.2000000000000001E-3</v>
      </c>
      <c r="E5700">
        <v>5.0000000000000001E-4</v>
      </c>
      <c r="F5700">
        <v>1.9E-3</v>
      </c>
      <c r="G5700">
        <v>5.4999999999999997E-3</v>
      </c>
      <c r="H5700">
        <v>2.9999999999999997E-4</v>
      </c>
    </row>
    <row r="5701" spans="1:8" x14ac:dyDescent="0.25">
      <c r="A5701" s="6">
        <v>31481</v>
      </c>
      <c r="B5701">
        <v>4.3E-3</v>
      </c>
      <c r="C5701">
        <v>-8.9999999999999998E-4</v>
      </c>
      <c r="D5701">
        <v>-2.0999999999999999E-3</v>
      </c>
      <c r="E5701">
        <v>-1E-4</v>
      </c>
      <c r="F5701">
        <v>-2.2000000000000001E-3</v>
      </c>
      <c r="G5701">
        <v>-2.0000000000000001E-4</v>
      </c>
      <c r="H5701">
        <v>2.9999999999999997E-4</v>
      </c>
    </row>
    <row r="5702" spans="1:8" x14ac:dyDescent="0.25">
      <c r="A5702" s="6">
        <v>31482</v>
      </c>
      <c r="B5702">
        <v>1.8599999999999998E-2</v>
      </c>
      <c r="C5702">
        <v>-1.0999999999999999E-2</v>
      </c>
      <c r="D5702">
        <v>2.9999999999999997E-4</v>
      </c>
      <c r="E5702">
        <v>1.2999999999999999E-3</v>
      </c>
      <c r="F5702">
        <v>8.9999999999999998E-4</v>
      </c>
      <c r="G5702">
        <v>-6.6E-3</v>
      </c>
      <c r="H5702">
        <v>2.9999999999999997E-4</v>
      </c>
    </row>
    <row r="5703" spans="1:8" x14ac:dyDescent="0.25">
      <c r="A5703" s="6">
        <v>31483</v>
      </c>
      <c r="B5703">
        <v>4.4000000000000003E-3</v>
      </c>
      <c r="C5703">
        <v>8.9999999999999998E-4</v>
      </c>
      <c r="D5703">
        <v>2.3999999999999998E-3</v>
      </c>
      <c r="E5703">
        <v>1E-3</v>
      </c>
      <c r="F5703">
        <v>1.2999999999999999E-3</v>
      </c>
      <c r="G5703">
        <v>-4.0999999999998997E-3</v>
      </c>
      <c r="H5703">
        <v>2.9999999999999997E-4</v>
      </c>
    </row>
    <row r="5704" spans="1:8" x14ac:dyDescent="0.25">
      <c r="A5704" s="6">
        <v>31484</v>
      </c>
      <c r="B5704">
        <v>2E-3</v>
      </c>
      <c r="C5704">
        <v>-1.4E-3</v>
      </c>
      <c r="D5704">
        <v>-3.3999999999999998E-3</v>
      </c>
      <c r="E5704">
        <v>1E-3</v>
      </c>
      <c r="F5704">
        <v>-1.6000000000000001E-3</v>
      </c>
      <c r="G5704">
        <v>-2.0000000000000001E-4</v>
      </c>
      <c r="H5704">
        <v>2.9999999999999997E-4</v>
      </c>
    </row>
    <row r="5705" spans="1:8" x14ac:dyDescent="0.25">
      <c r="A5705" s="6">
        <v>31485</v>
      </c>
      <c r="B5705">
        <v>1.03E-2</v>
      </c>
      <c r="C5705">
        <v>-8.1999999999999001E-3</v>
      </c>
      <c r="D5705">
        <v>-1.8E-3</v>
      </c>
      <c r="E5705">
        <v>1.1999999999999999E-3</v>
      </c>
      <c r="F5705">
        <v>3.0000000000000001E-3</v>
      </c>
      <c r="G5705">
        <v>3.3999999999999998E-3</v>
      </c>
      <c r="H5705">
        <v>2.9999999999999997E-4</v>
      </c>
    </row>
    <row r="5706" spans="1:8" x14ac:dyDescent="0.25">
      <c r="A5706" s="6">
        <v>31488</v>
      </c>
      <c r="B5706">
        <v>-7.4999999999999997E-3</v>
      </c>
      <c r="C5706">
        <v>0</v>
      </c>
      <c r="D5706">
        <v>-3.2000000000000002E-3</v>
      </c>
      <c r="E5706">
        <v>4.0000000000000001E-3</v>
      </c>
      <c r="F5706">
        <v>2.9999999999999997E-4</v>
      </c>
      <c r="G5706">
        <v>-1.6999999999999999E-3</v>
      </c>
      <c r="H5706">
        <v>2.9999999999999997E-4</v>
      </c>
    </row>
    <row r="5707" spans="1:8" x14ac:dyDescent="0.25">
      <c r="A5707" s="6">
        <v>31489</v>
      </c>
      <c r="B5707">
        <v>4.6999999999998996E-3</v>
      </c>
      <c r="C5707">
        <v>2.9999999999999997E-4</v>
      </c>
      <c r="D5707">
        <v>-1.5E-3</v>
      </c>
      <c r="E5707">
        <v>-6.9999999999999999E-4</v>
      </c>
      <c r="F5707">
        <v>3.0000000000000001E-3</v>
      </c>
      <c r="G5707">
        <v>-3.2000000000000002E-3</v>
      </c>
      <c r="H5707">
        <v>2.9999999999999997E-4</v>
      </c>
    </row>
    <row r="5708" spans="1:8" x14ac:dyDescent="0.25">
      <c r="A5708" s="6">
        <v>31490</v>
      </c>
      <c r="B5708">
        <v>-1.6999999999999999E-3</v>
      </c>
      <c r="C5708">
        <v>1.6999999999999999E-3</v>
      </c>
      <c r="D5708">
        <v>-5.9999999999999995E-4</v>
      </c>
      <c r="E5708">
        <v>1.4E-3</v>
      </c>
      <c r="F5708">
        <v>1.5E-3</v>
      </c>
      <c r="G5708">
        <v>1.5E-3</v>
      </c>
      <c r="H5708">
        <v>2.9999999999999997E-4</v>
      </c>
    </row>
    <row r="5709" spans="1:8" x14ac:dyDescent="0.25">
      <c r="A5709" s="6">
        <v>31491</v>
      </c>
      <c r="B5709">
        <v>3.8999999999999998E-3</v>
      </c>
      <c r="C5709">
        <v>-1E-3</v>
      </c>
      <c r="D5709">
        <v>2.9999999999999997E-4</v>
      </c>
      <c r="E5709">
        <v>1.1999999999999999E-3</v>
      </c>
      <c r="F5709">
        <v>1.1999999999999999E-3</v>
      </c>
      <c r="G5709">
        <v>0</v>
      </c>
      <c r="H5709">
        <v>2.9999999999999997E-4</v>
      </c>
    </row>
    <row r="5710" spans="1:8" x14ac:dyDescent="0.25">
      <c r="A5710" s="6">
        <v>31492</v>
      </c>
      <c r="B5710">
        <v>-8.3000000000000001E-3</v>
      </c>
      <c r="C5710">
        <v>1.7299999999999999E-2</v>
      </c>
      <c r="D5710">
        <v>6.8999999999999999E-3</v>
      </c>
      <c r="E5710">
        <v>-2.8E-3</v>
      </c>
      <c r="F5710">
        <v>3.8999999999999998E-3</v>
      </c>
      <c r="G5710">
        <v>-5.6999999999998996E-3</v>
      </c>
      <c r="H5710">
        <v>2.9999999999999997E-4</v>
      </c>
    </row>
    <row r="5711" spans="1:8" x14ac:dyDescent="0.25">
      <c r="A5711" s="6">
        <v>31495</v>
      </c>
      <c r="B5711">
        <v>4.0000000000000001E-3</v>
      </c>
      <c r="C5711">
        <v>-1.29E-2</v>
      </c>
      <c r="D5711">
        <v>-2.7000000000000001E-3</v>
      </c>
      <c r="E5711">
        <v>4.8999999999999998E-3</v>
      </c>
      <c r="F5711">
        <v>-1.9E-3</v>
      </c>
      <c r="G5711">
        <v>6.0999999999998998E-3</v>
      </c>
      <c r="H5711">
        <v>2.9999999999999997E-4</v>
      </c>
    </row>
    <row r="5712" spans="1:8" x14ac:dyDescent="0.25">
      <c r="A5712" s="6">
        <v>31496</v>
      </c>
      <c r="B5712">
        <v>-2.5000000000000001E-3</v>
      </c>
      <c r="C5712">
        <v>-8.0000000000000004E-4</v>
      </c>
      <c r="D5712">
        <v>2.0999999999999999E-3</v>
      </c>
      <c r="E5712">
        <v>5.0000000000000001E-4</v>
      </c>
      <c r="F5712">
        <v>1.1999999999999999E-3</v>
      </c>
      <c r="G5712">
        <v>3.2000000000000002E-3</v>
      </c>
      <c r="H5712">
        <v>2.9999999999999997E-4</v>
      </c>
    </row>
    <row r="5713" spans="1:8" x14ac:dyDescent="0.25">
      <c r="A5713" s="6">
        <v>31497</v>
      </c>
      <c r="B5713">
        <v>9.8999999999999002E-3</v>
      </c>
      <c r="C5713">
        <v>-6.0999999999998998E-3</v>
      </c>
      <c r="D5713">
        <v>4.0000000000000002E-4</v>
      </c>
      <c r="E5713">
        <v>-2.5999999999999999E-3</v>
      </c>
      <c r="F5713">
        <v>1.1999999999999999E-3</v>
      </c>
      <c r="G5713">
        <v>5.4999999999999997E-3</v>
      </c>
      <c r="H5713">
        <v>2.9999999999999997E-4</v>
      </c>
    </row>
    <row r="5714" spans="1:8" x14ac:dyDescent="0.25">
      <c r="A5714" s="6">
        <v>31498</v>
      </c>
      <c r="B5714">
        <v>7.1999999999999998E-3</v>
      </c>
      <c r="C5714">
        <v>-8.0000000000000004E-4</v>
      </c>
      <c r="D5714">
        <v>4.0000000000000002E-4</v>
      </c>
      <c r="E5714">
        <v>-1.8E-3</v>
      </c>
      <c r="F5714">
        <v>-2.3999999999999998E-3</v>
      </c>
      <c r="G5714">
        <v>6.4000000000000003E-3</v>
      </c>
      <c r="H5714">
        <v>2.9999999999999997E-4</v>
      </c>
    </row>
    <row r="5715" spans="1:8" x14ac:dyDescent="0.25">
      <c r="A5715" s="6">
        <v>31502</v>
      </c>
      <c r="B5715">
        <v>6.9999999999999999E-4</v>
      </c>
      <c r="C5715">
        <v>2.0999999999999999E-3</v>
      </c>
      <c r="D5715">
        <v>-1.6000000000000001E-3</v>
      </c>
      <c r="E5715">
        <v>2.7000000000000001E-3</v>
      </c>
      <c r="F5715">
        <v>-7.4999999999999997E-3</v>
      </c>
      <c r="G5715">
        <v>7.7000000000000002E-3</v>
      </c>
      <c r="H5715">
        <v>2.9999999999999997E-4</v>
      </c>
    </row>
    <row r="5716" spans="1:8" x14ac:dyDescent="0.25">
      <c r="A5716" s="6">
        <v>31503</v>
      </c>
      <c r="B5716">
        <v>-1.21E-2</v>
      </c>
      <c r="C5716">
        <v>9.1999999999999998E-3</v>
      </c>
      <c r="D5716">
        <v>3.3999999999999998E-3</v>
      </c>
      <c r="E5716">
        <v>6.9999999999999004E-3</v>
      </c>
      <c r="F5716">
        <v>1.2999999999999999E-3</v>
      </c>
      <c r="G5716">
        <v>1.4E-3</v>
      </c>
      <c r="H5716">
        <v>2.0000000000000001E-4</v>
      </c>
    </row>
    <row r="5717" spans="1:8" x14ac:dyDescent="0.25">
      <c r="A5717" s="6">
        <v>31504</v>
      </c>
      <c r="B5717">
        <v>8.9999999999999998E-4</v>
      </c>
      <c r="C5717">
        <v>-2.5000000000000001E-3</v>
      </c>
      <c r="D5717">
        <v>-8.9999999999999998E-4</v>
      </c>
      <c r="E5717">
        <v>1.4E-3</v>
      </c>
      <c r="F5717">
        <v>-2.3999999999999998E-3</v>
      </c>
      <c r="G5717">
        <v>-3.2000000000000002E-3</v>
      </c>
      <c r="H5717">
        <v>2.0000000000000001E-4</v>
      </c>
    </row>
    <row r="5718" spans="1:8" x14ac:dyDescent="0.25">
      <c r="A5718" s="6">
        <v>31505</v>
      </c>
      <c r="B5718">
        <v>-1.0200000000000001E-2</v>
      </c>
      <c r="C5718">
        <v>8.1999999999999001E-3</v>
      </c>
      <c r="D5718">
        <v>2.0000000000000001E-4</v>
      </c>
      <c r="E5718">
        <v>-1.8E-3</v>
      </c>
      <c r="F5718">
        <v>-2.8999999999999998E-3</v>
      </c>
      <c r="G5718">
        <v>5.9999999999999995E-4</v>
      </c>
      <c r="H5718">
        <v>2.0000000000000001E-4</v>
      </c>
    </row>
    <row r="5719" spans="1:8" x14ac:dyDescent="0.25">
      <c r="A5719" s="6">
        <v>31506</v>
      </c>
      <c r="B5719">
        <v>-1.46E-2</v>
      </c>
      <c r="C5719">
        <v>8.0999999999999996E-3</v>
      </c>
      <c r="D5719">
        <v>2.5999999999999999E-3</v>
      </c>
      <c r="E5719">
        <v>6.9999999999999999E-4</v>
      </c>
      <c r="F5719">
        <v>6.9999999999999999E-4</v>
      </c>
      <c r="G5719">
        <v>-6.7999999999999996E-3</v>
      </c>
      <c r="H5719">
        <v>2.0000000000000001E-4</v>
      </c>
    </row>
    <row r="5720" spans="1:8" x14ac:dyDescent="0.25">
      <c r="A5720" s="6">
        <v>31509</v>
      </c>
      <c r="B5720">
        <v>-3.2000000000000002E-3</v>
      </c>
      <c r="C5720">
        <v>-5.1000000000000004E-3</v>
      </c>
      <c r="D5720">
        <v>1.2999999999999999E-3</v>
      </c>
      <c r="E5720">
        <v>2.0000000000000001E-4</v>
      </c>
      <c r="F5720">
        <v>1.6000000000000001E-3</v>
      </c>
      <c r="G5720">
        <v>-5.4000000000000003E-3</v>
      </c>
      <c r="H5720">
        <v>2.0000000000000001E-4</v>
      </c>
    </row>
    <row r="5721" spans="1:8" x14ac:dyDescent="0.25">
      <c r="A5721" s="6">
        <v>31510</v>
      </c>
      <c r="B5721">
        <v>1.9E-2</v>
      </c>
      <c r="C5721">
        <v>-8.6999999999999994E-3</v>
      </c>
      <c r="D5721">
        <v>-6.0000000000000001E-3</v>
      </c>
      <c r="E5721">
        <v>-2.0999999999999999E-3</v>
      </c>
      <c r="F5721">
        <v>-2E-3</v>
      </c>
      <c r="G5721">
        <v>7.9000000000000008E-3</v>
      </c>
      <c r="H5721">
        <v>2.0000000000000001E-4</v>
      </c>
    </row>
    <row r="5722" spans="1:8" x14ac:dyDescent="0.25">
      <c r="A5722" s="6">
        <v>31511</v>
      </c>
      <c r="B5722">
        <v>2.0999999999999999E-3</v>
      </c>
      <c r="C5722">
        <v>8.0000000000000004E-4</v>
      </c>
      <c r="D5722">
        <v>-2.5999999999999999E-3</v>
      </c>
      <c r="E5722">
        <v>1E-4</v>
      </c>
      <c r="F5722">
        <v>3.3E-3</v>
      </c>
      <c r="G5722">
        <v>6.0000000000000001E-3</v>
      </c>
      <c r="H5722">
        <v>2.0000000000000001E-4</v>
      </c>
    </row>
    <row r="5723" spans="1:8" x14ac:dyDescent="0.25">
      <c r="A5723" s="6">
        <v>31512</v>
      </c>
      <c r="B5723">
        <v>9.7000000000000003E-3</v>
      </c>
      <c r="C5723">
        <v>-3.7000000000000002E-3</v>
      </c>
      <c r="D5723">
        <v>-4.3E-3</v>
      </c>
      <c r="E5723">
        <v>1.1999999999999999E-3</v>
      </c>
      <c r="F5723">
        <v>-4.0000000000000002E-4</v>
      </c>
      <c r="G5723">
        <v>4.0000000000000002E-4</v>
      </c>
      <c r="H5723">
        <v>2.0000000000000001E-4</v>
      </c>
    </row>
    <row r="5724" spans="1:8" x14ac:dyDescent="0.25">
      <c r="A5724" s="6">
        <v>31513</v>
      </c>
      <c r="B5724">
        <v>-8.0000000000000004E-4</v>
      </c>
      <c r="C5724">
        <v>3.4999999999998999E-3</v>
      </c>
      <c r="D5724">
        <v>-1.4E-3</v>
      </c>
      <c r="E5724">
        <v>-4.0000000000000002E-4</v>
      </c>
      <c r="F5724">
        <v>-2.5000000000000001E-3</v>
      </c>
      <c r="G5724">
        <v>-2.7000000000000001E-3</v>
      </c>
      <c r="H5724">
        <v>2.0000000000000001E-4</v>
      </c>
    </row>
    <row r="5725" spans="1:8" x14ac:dyDescent="0.25">
      <c r="A5725" s="6">
        <v>31516</v>
      </c>
      <c r="B5725">
        <v>5.3E-3</v>
      </c>
      <c r="C5725">
        <v>2.0000000000000001E-4</v>
      </c>
      <c r="D5725">
        <v>-5.6999999999998996E-3</v>
      </c>
      <c r="E5725">
        <v>1E-3</v>
      </c>
      <c r="F5725">
        <v>-2.8E-3</v>
      </c>
      <c r="G5725">
        <v>2.8E-3</v>
      </c>
      <c r="H5725">
        <v>2.0000000000000001E-4</v>
      </c>
    </row>
    <row r="5726" spans="1:8" x14ac:dyDescent="0.25">
      <c r="A5726" s="6">
        <v>31517</v>
      </c>
      <c r="B5726">
        <v>1.4E-3</v>
      </c>
      <c r="C5726">
        <v>-8.0000000000000004E-4</v>
      </c>
      <c r="D5726">
        <v>1.6000000000000001E-3</v>
      </c>
      <c r="E5726">
        <v>1.5E-3</v>
      </c>
      <c r="F5726">
        <v>2.0999999999999999E-3</v>
      </c>
      <c r="G5726">
        <v>-2.8999999999999998E-3</v>
      </c>
      <c r="H5726">
        <v>2.0000000000000001E-4</v>
      </c>
    </row>
    <row r="5727" spans="1:8" x14ac:dyDescent="0.25">
      <c r="A5727" s="6">
        <v>31518</v>
      </c>
      <c r="B5727">
        <v>1.7600000000000001E-2</v>
      </c>
      <c r="C5727">
        <v>-5.6999999999998996E-3</v>
      </c>
      <c r="D5727">
        <v>-5.4999999999999997E-3</v>
      </c>
      <c r="E5727">
        <v>-1.5E-3</v>
      </c>
      <c r="F5727">
        <v>8.9999999999999998E-4</v>
      </c>
      <c r="G5727">
        <v>6.4000000000000003E-3</v>
      </c>
      <c r="H5727">
        <v>2.0000000000000001E-4</v>
      </c>
    </row>
    <row r="5728" spans="1:8" x14ac:dyDescent="0.25">
      <c r="A5728" s="6">
        <v>31519</v>
      </c>
      <c r="B5728">
        <v>3.3E-3</v>
      </c>
      <c r="C5728">
        <v>3.4999999999998999E-3</v>
      </c>
      <c r="D5728">
        <v>-1.9E-3</v>
      </c>
      <c r="E5728">
        <v>2.9999999999999997E-4</v>
      </c>
      <c r="F5728">
        <v>2.8E-3</v>
      </c>
      <c r="G5728">
        <v>1.6000000000000001E-3</v>
      </c>
      <c r="H5728">
        <v>2.0000000000000001E-4</v>
      </c>
    </row>
    <row r="5729" spans="1:8" x14ac:dyDescent="0.25">
      <c r="A5729" s="6">
        <v>31520</v>
      </c>
      <c r="B5729">
        <v>-1.1000000000000001E-3</v>
      </c>
      <c r="C5729">
        <v>4.4999999999999997E-3</v>
      </c>
      <c r="D5729">
        <v>-1.1000000000000001E-3</v>
      </c>
      <c r="E5729">
        <v>4.4999999999999997E-3</v>
      </c>
      <c r="F5729">
        <v>-1.5E-3</v>
      </c>
      <c r="G5729">
        <v>3.8999999999999998E-3</v>
      </c>
      <c r="H5729">
        <v>2.0000000000000001E-4</v>
      </c>
    </row>
    <row r="5730" spans="1:8" x14ac:dyDescent="0.25">
      <c r="A5730" s="6">
        <v>31523</v>
      </c>
      <c r="B5730">
        <v>7.6E-3</v>
      </c>
      <c r="C5730">
        <v>-3.3999999999999998E-3</v>
      </c>
      <c r="D5730">
        <v>-2.8E-3</v>
      </c>
      <c r="E5730">
        <v>5.7999999999999996E-3</v>
      </c>
      <c r="F5730">
        <v>-2.0000000000000001E-4</v>
      </c>
      <c r="G5730">
        <v>-2.0000000000000001E-4</v>
      </c>
      <c r="H5730">
        <v>2.0000000000000001E-4</v>
      </c>
    </row>
    <row r="5731" spans="1:8" x14ac:dyDescent="0.25">
      <c r="A5731" s="6">
        <v>31524</v>
      </c>
      <c r="B5731">
        <v>-7.7999999999999996E-3</v>
      </c>
      <c r="C5731">
        <v>7.4999999999999997E-3</v>
      </c>
      <c r="D5731">
        <v>1E-3</v>
      </c>
      <c r="E5731">
        <v>3.3999999999999998E-3</v>
      </c>
      <c r="F5731">
        <v>0</v>
      </c>
      <c r="G5731">
        <v>2.0999999999999999E-3</v>
      </c>
      <c r="H5731">
        <v>2.0000000000000001E-4</v>
      </c>
    </row>
    <row r="5732" spans="1:8" x14ac:dyDescent="0.25">
      <c r="A5732" s="6">
        <v>31525</v>
      </c>
      <c r="B5732">
        <v>-4.1999999999999997E-3</v>
      </c>
      <c r="C5732">
        <v>2.9999999999999997E-4</v>
      </c>
      <c r="D5732">
        <v>2.9999999999999997E-4</v>
      </c>
      <c r="E5732">
        <v>3.0000000000000001E-3</v>
      </c>
      <c r="F5732">
        <v>3.3E-3</v>
      </c>
      <c r="G5732">
        <v>-5.1999999999999998E-3</v>
      </c>
      <c r="H5732">
        <v>2.0000000000000001E-4</v>
      </c>
    </row>
    <row r="5733" spans="1:8" x14ac:dyDescent="0.25">
      <c r="A5733" s="6">
        <v>31526</v>
      </c>
      <c r="B5733">
        <v>1.8E-3</v>
      </c>
      <c r="C5733">
        <v>2.7000000000000001E-3</v>
      </c>
      <c r="D5733">
        <v>-5.1000000000000004E-3</v>
      </c>
      <c r="E5733">
        <v>2.9999999999999997E-4</v>
      </c>
      <c r="F5733">
        <v>-1.6999999999999999E-3</v>
      </c>
      <c r="G5733">
        <v>-3.4999999999998999E-3</v>
      </c>
      <c r="H5733">
        <v>2.0000000000000001E-4</v>
      </c>
    </row>
    <row r="5734" spans="1:8" x14ac:dyDescent="0.25">
      <c r="A5734" s="6">
        <v>31527</v>
      </c>
      <c r="B5734">
        <v>0</v>
      </c>
      <c r="C5734">
        <v>1.6000000000000001E-3</v>
      </c>
      <c r="D5734">
        <v>-4.4000000000000003E-3</v>
      </c>
      <c r="E5734">
        <v>1.8E-3</v>
      </c>
      <c r="F5734">
        <v>-4.0999999999998997E-3</v>
      </c>
      <c r="G5734">
        <v>-2.8E-3</v>
      </c>
      <c r="H5734">
        <v>2.0000000000000001E-4</v>
      </c>
    </row>
    <row r="5735" spans="1:8" x14ac:dyDescent="0.25">
      <c r="A5735" s="6">
        <v>31530</v>
      </c>
      <c r="B5735">
        <v>1.8E-3</v>
      </c>
      <c r="C5735">
        <v>-2.3999999999999998E-3</v>
      </c>
      <c r="D5735">
        <v>-1.8E-3</v>
      </c>
      <c r="E5735">
        <v>2.0999999999999999E-3</v>
      </c>
      <c r="F5735">
        <v>-1.4E-3</v>
      </c>
      <c r="G5735">
        <v>-1.4E-3</v>
      </c>
      <c r="H5735">
        <v>2.0000000000000001E-4</v>
      </c>
    </row>
    <row r="5736" spans="1:8" x14ac:dyDescent="0.25">
      <c r="A5736" s="6">
        <v>31531</v>
      </c>
      <c r="B5736">
        <v>-9.7000000000000003E-3</v>
      </c>
      <c r="C5736">
        <v>3.7000000000000002E-3</v>
      </c>
      <c r="D5736">
        <v>-8.9999999999999998E-4</v>
      </c>
      <c r="E5736">
        <v>1.5E-3</v>
      </c>
      <c r="F5736">
        <v>2.5000000000000001E-3</v>
      </c>
      <c r="G5736">
        <v>-1.6999999999999999E-3</v>
      </c>
      <c r="H5736">
        <v>2.0000000000000001E-4</v>
      </c>
    </row>
    <row r="5737" spans="1:8" x14ac:dyDescent="0.25">
      <c r="A5737" s="6">
        <v>31532</v>
      </c>
      <c r="B5737">
        <v>-1.89E-2</v>
      </c>
      <c r="C5737">
        <v>6.1999999999999998E-3</v>
      </c>
      <c r="D5737">
        <v>5.1999999999999998E-3</v>
      </c>
      <c r="E5737">
        <v>-4.0000000000000002E-4</v>
      </c>
      <c r="F5737">
        <v>2.0999999999999999E-3</v>
      </c>
      <c r="G5737">
        <v>-3.7000000000000002E-3</v>
      </c>
      <c r="H5737">
        <v>2.0000000000000001E-4</v>
      </c>
    </row>
    <row r="5738" spans="1:8" x14ac:dyDescent="0.25">
      <c r="A5738" s="6">
        <v>31533</v>
      </c>
      <c r="B5738">
        <v>-2E-3</v>
      </c>
      <c r="C5738">
        <v>-2.3E-3</v>
      </c>
      <c r="D5738">
        <v>2.5000000000000001E-3</v>
      </c>
      <c r="E5738">
        <v>0</v>
      </c>
      <c r="F5738">
        <v>1.4E-3</v>
      </c>
      <c r="G5738">
        <v>-2.5000000000000001E-3</v>
      </c>
      <c r="H5738">
        <v>2.0000000000000001E-4</v>
      </c>
    </row>
    <row r="5739" spans="1:8" x14ac:dyDescent="0.25">
      <c r="A5739" s="6">
        <v>31534</v>
      </c>
      <c r="B5739">
        <v>-5.9999999999999995E-4</v>
      </c>
      <c r="C5739">
        <v>1.9E-3</v>
      </c>
      <c r="D5739">
        <v>1.9E-3</v>
      </c>
      <c r="E5739">
        <v>-1.9E-3</v>
      </c>
      <c r="F5739">
        <v>2.3999999999999998E-3</v>
      </c>
      <c r="G5739">
        <v>-3.0000000000000001E-3</v>
      </c>
      <c r="H5739">
        <v>2.0000000000000001E-4</v>
      </c>
    </row>
    <row r="5740" spans="1:8" x14ac:dyDescent="0.25">
      <c r="A5740" s="6">
        <v>31537</v>
      </c>
      <c r="B5740">
        <v>1.11E-2</v>
      </c>
      <c r="C5740">
        <v>-6.3E-3</v>
      </c>
      <c r="D5740">
        <v>1.1000000000000001E-3</v>
      </c>
      <c r="E5740">
        <v>-2E-3</v>
      </c>
      <c r="F5740">
        <v>-8.0000000000000004E-4</v>
      </c>
      <c r="G5740">
        <v>-2.5999999999999999E-3</v>
      </c>
      <c r="H5740">
        <v>2.0000000000000001E-4</v>
      </c>
    </row>
    <row r="5741" spans="1:8" x14ac:dyDescent="0.25">
      <c r="A5741" s="6">
        <v>31538</v>
      </c>
      <c r="B5741">
        <v>-1.1999999999999999E-3</v>
      </c>
      <c r="C5741">
        <v>1.9E-3</v>
      </c>
      <c r="D5741">
        <v>2.9999999999999997E-4</v>
      </c>
      <c r="E5741">
        <v>-1.1999999999999999E-3</v>
      </c>
      <c r="F5741">
        <v>-1.1999999999999999E-3</v>
      </c>
      <c r="G5741">
        <v>8.9999999999999998E-4</v>
      </c>
      <c r="H5741">
        <v>2.0000000000000001E-4</v>
      </c>
    </row>
    <row r="5742" spans="1:8" x14ac:dyDescent="0.25">
      <c r="A5742" s="6">
        <v>31539</v>
      </c>
      <c r="B5742">
        <v>-4.1999999999999997E-3</v>
      </c>
      <c r="C5742">
        <v>2.3E-3</v>
      </c>
      <c r="D5742">
        <v>2.0999999999999999E-3</v>
      </c>
      <c r="E5742">
        <v>6.9999999999999999E-4</v>
      </c>
      <c r="F5742">
        <v>2.7000000000000001E-3</v>
      </c>
      <c r="G5742">
        <v>-5.9999999999999995E-4</v>
      </c>
      <c r="H5742">
        <v>2.0000000000000001E-4</v>
      </c>
    </row>
    <row r="5743" spans="1:8" x14ac:dyDescent="0.25">
      <c r="A5743" s="6">
        <v>31540</v>
      </c>
      <c r="B5743">
        <v>5.0000000000000001E-3</v>
      </c>
      <c r="C5743">
        <v>1.5E-3</v>
      </c>
      <c r="D5743">
        <v>1.9E-3</v>
      </c>
      <c r="E5743">
        <v>8.9999999999999998E-4</v>
      </c>
      <c r="F5743">
        <v>3.8999999999999998E-3</v>
      </c>
      <c r="G5743">
        <v>-5.1999999999999998E-3</v>
      </c>
      <c r="H5743">
        <v>2.0000000000000001E-4</v>
      </c>
    </row>
    <row r="5744" spans="1:8" x14ac:dyDescent="0.25">
      <c r="A5744" s="6">
        <v>31541</v>
      </c>
      <c r="B5744">
        <v>3.0000000000000001E-3</v>
      </c>
      <c r="C5744">
        <v>1E-3</v>
      </c>
      <c r="D5744">
        <v>2.9999999999999997E-4</v>
      </c>
      <c r="E5744">
        <v>-4.0000000000000002E-4</v>
      </c>
      <c r="F5744">
        <v>2.9999999999999997E-4</v>
      </c>
      <c r="G5744">
        <v>-4.0000000000000001E-3</v>
      </c>
      <c r="H5744">
        <v>2.0000000000000001E-4</v>
      </c>
    </row>
    <row r="5745" spans="1:8" x14ac:dyDescent="0.25">
      <c r="A5745" s="6">
        <v>31544</v>
      </c>
      <c r="B5745">
        <v>-1.6999999999999999E-3</v>
      </c>
      <c r="C5745">
        <v>-1.5E-3</v>
      </c>
      <c r="D5745">
        <v>3.0000000000000001E-3</v>
      </c>
      <c r="E5745">
        <v>1.1000000000000001E-3</v>
      </c>
      <c r="F5745">
        <v>1E-3</v>
      </c>
      <c r="G5745">
        <v>2.0000000000000001E-4</v>
      </c>
      <c r="H5745">
        <v>2.0000000000000001E-4</v>
      </c>
    </row>
    <row r="5746" spans="1:8" x14ac:dyDescent="0.25">
      <c r="A5746" s="6">
        <v>31545</v>
      </c>
      <c r="B5746">
        <v>-4.0000000000000001E-3</v>
      </c>
      <c r="C5746">
        <v>1.1999999999999999E-3</v>
      </c>
      <c r="D5746">
        <v>-1.6000000000000001E-3</v>
      </c>
      <c r="E5746">
        <v>3.8999999999999998E-3</v>
      </c>
      <c r="F5746">
        <v>8.0000000000000004E-4</v>
      </c>
      <c r="G5746">
        <v>3.4999999999998999E-3</v>
      </c>
      <c r="H5746">
        <v>2.0000000000000001E-4</v>
      </c>
    </row>
    <row r="5747" spans="1:8" x14ac:dyDescent="0.25">
      <c r="A5747" s="6">
        <v>31546</v>
      </c>
      <c r="B5747">
        <v>3.8E-3</v>
      </c>
      <c r="C5747">
        <v>-2.7000000000000001E-3</v>
      </c>
      <c r="D5747">
        <v>-4.0000000000000001E-3</v>
      </c>
      <c r="E5747">
        <v>4.3E-3</v>
      </c>
      <c r="F5747">
        <v>8.0000000000000004E-4</v>
      </c>
      <c r="G5747">
        <v>4.3E-3</v>
      </c>
      <c r="H5747">
        <v>2.0000000000000001E-4</v>
      </c>
    </row>
    <row r="5748" spans="1:8" x14ac:dyDescent="0.25">
      <c r="A5748" s="6">
        <v>31547</v>
      </c>
      <c r="B5748">
        <v>-1.09E-2</v>
      </c>
      <c r="C5748">
        <v>7.0999999999998998E-3</v>
      </c>
      <c r="D5748">
        <v>2.8999999999999998E-3</v>
      </c>
      <c r="E5748">
        <v>-1E-3</v>
      </c>
      <c r="F5748">
        <v>1.1999999999999999E-3</v>
      </c>
      <c r="G5748">
        <v>-1.2999999999999999E-3</v>
      </c>
      <c r="H5748">
        <v>2.0000000000000001E-4</v>
      </c>
    </row>
    <row r="5749" spans="1:8" x14ac:dyDescent="0.25">
      <c r="A5749" s="6">
        <v>31548</v>
      </c>
      <c r="B5749">
        <v>-5.6999999999998996E-3</v>
      </c>
      <c r="C5749">
        <v>5.1000000000000004E-3</v>
      </c>
      <c r="D5749">
        <v>8.0000000000000004E-4</v>
      </c>
      <c r="E5749">
        <v>2.2000000000000001E-3</v>
      </c>
      <c r="F5749">
        <v>-6.9999999999999999E-4</v>
      </c>
      <c r="G5749">
        <v>-1.5E-3</v>
      </c>
      <c r="H5749">
        <v>2.0000000000000001E-4</v>
      </c>
    </row>
    <row r="5750" spans="1:8" x14ac:dyDescent="0.25">
      <c r="A5750" s="6">
        <v>31551</v>
      </c>
      <c r="B5750">
        <v>5.9999999999999995E-4</v>
      </c>
      <c r="C5750">
        <v>-4.0000000000000001E-3</v>
      </c>
      <c r="D5750">
        <v>8.0000000000000004E-4</v>
      </c>
      <c r="E5750">
        <v>5.0000000000000001E-4</v>
      </c>
      <c r="F5750">
        <v>8.0000000000000004E-4</v>
      </c>
      <c r="G5750">
        <v>-3.7000000000000002E-3</v>
      </c>
      <c r="H5750">
        <v>2.0000000000000001E-4</v>
      </c>
    </row>
    <row r="5751" spans="1:8" x14ac:dyDescent="0.25">
      <c r="A5751" s="6">
        <v>31552</v>
      </c>
      <c r="B5751">
        <v>1.01E-2</v>
      </c>
      <c r="C5751">
        <v>-8.8999999999999999E-3</v>
      </c>
      <c r="D5751">
        <v>-4.6999999999998996E-3</v>
      </c>
      <c r="E5751">
        <v>0</v>
      </c>
      <c r="F5751">
        <v>6.9999999999999999E-4</v>
      </c>
      <c r="G5751">
        <v>2.5000000000000001E-3</v>
      </c>
      <c r="H5751">
        <v>2.0000000000000001E-4</v>
      </c>
    </row>
    <row r="5752" spans="1:8" x14ac:dyDescent="0.25">
      <c r="A5752" s="6">
        <v>31553</v>
      </c>
      <c r="B5752">
        <v>-1.6000000000000001E-3</v>
      </c>
      <c r="C5752">
        <v>3.2000000000000002E-3</v>
      </c>
      <c r="D5752">
        <v>1.1999999999999999E-3</v>
      </c>
      <c r="E5752">
        <v>1.4E-3</v>
      </c>
      <c r="F5752">
        <v>8.0000000000000004E-4</v>
      </c>
      <c r="G5752">
        <v>6.4000000000000003E-3</v>
      </c>
      <c r="H5752">
        <v>2.0000000000000001E-4</v>
      </c>
    </row>
    <row r="5753" spans="1:8" x14ac:dyDescent="0.25">
      <c r="A5753" s="6">
        <v>31554</v>
      </c>
      <c r="B5753">
        <v>1.61E-2</v>
      </c>
      <c r="C5753">
        <v>-8.8999999999999999E-3</v>
      </c>
      <c r="D5753">
        <v>-1.5E-3</v>
      </c>
      <c r="E5753">
        <v>-5.9999999999999995E-4</v>
      </c>
      <c r="F5753">
        <v>1.5E-3</v>
      </c>
      <c r="G5753">
        <v>5.3E-3</v>
      </c>
      <c r="H5753">
        <v>2.0000000000000001E-4</v>
      </c>
    </row>
    <row r="5754" spans="1:8" x14ac:dyDescent="0.25">
      <c r="A5754" s="6">
        <v>31555</v>
      </c>
      <c r="B5754">
        <v>5.4999999999999997E-3</v>
      </c>
      <c r="C5754">
        <v>0</v>
      </c>
      <c r="D5754">
        <v>-8.0000000000000004E-4</v>
      </c>
      <c r="E5754">
        <v>0</v>
      </c>
      <c r="F5754">
        <v>-1.9E-3</v>
      </c>
      <c r="G5754">
        <v>4.6999999999998996E-3</v>
      </c>
      <c r="H5754">
        <v>2.0000000000000001E-4</v>
      </c>
    </row>
    <row r="5755" spans="1:8" x14ac:dyDescent="0.25">
      <c r="A5755" s="6">
        <v>31559</v>
      </c>
      <c r="B5755">
        <v>1.2699999999999999E-2</v>
      </c>
      <c r="C5755">
        <v>-4.4000000000000003E-3</v>
      </c>
      <c r="D5755">
        <v>-3.0999999999999999E-3</v>
      </c>
      <c r="E5755">
        <v>2.7000000000000001E-3</v>
      </c>
      <c r="F5755">
        <v>-1.1999999999999999E-3</v>
      </c>
      <c r="G5755">
        <v>6.0000000000000001E-3</v>
      </c>
      <c r="H5755">
        <v>2.0000000000000001E-4</v>
      </c>
    </row>
    <row r="5756" spans="1:8" x14ac:dyDescent="0.25">
      <c r="A5756" s="6">
        <v>31560</v>
      </c>
      <c r="B5756">
        <v>6.7999999999999996E-3</v>
      </c>
      <c r="C5756">
        <v>-1.8E-3</v>
      </c>
      <c r="D5756">
        <v>-5.0000000000000001E-3</v>
      </c>
      <c r="E5756">
        <v>4.1999999999999997E-3</v>
      </c>
      <c r="F5756">
        <v>-3.8E-3</v>
      </c>
      <c r="G5756">
        <v>5.1999999999999998E-3</v>
      </c>
      <c r="H5756">
        <v>2.0000000000000001E-4</v>
      </c>
    </row>
    <row r="5757" spans="1:8" x14ac:dyDescent="0.25">
      <c r="A5757" s="6">
        <v>31561</v>
      </c>
      <c r="B5757">
        <v>4.0000000000000001E-3</v>
      </c>
      <c r="C5757">
        <v>-1.9E-3</v>
      </c>
      <c r="D5757">
        <v>-1.1999999999999999E-3</v>
      </c>
      <c r="E5757">
        <v>5.1000000000000004E-3</v>
      </c>
      <c r="F5757">
        <v>-2.9999999999999997E-4</v>
      </c>
      <c r="G5757">
        <v>3.3999999999999998E-3</v>
      </c>
      <c r="H5757">
        <v>2.0000000000000001E-4</v>
      </c>
    </row>
    <row r="5758" spans="1:8" x14ac:dyDescent="0.25">
      <c r="A5758" s="6">
        <v>31562</v>
      </c>
      <c r="B5758">
        <v>-1.2999999999999999E-3</v>
      </c>
      <c r="C5758">
        <v>4.4999999999999997E-3</v>
      </c>
      <c r="D5758">
        <v>1.4E-3</v>
      </c>
      <c r="E5758">
        <v>-4.0000000000000002E-4</v>
      </c>
      <c r="F5758">
        <v>1.5E-3</v>
      </c>
      <c r="G5758">
        <v>-2.8999999999999998E-3</v>
      </c>
      <c r="H5758">
        <v>2.0000000000000001E-4</v>
      </c>
    </row>
    <row r="5759" spans="1:8" x14ac:dyDescent="0.25">
      <c r="A5759" s="6">
        <v>31565</v>
      </c>
      <c r="B5759">
        <v>-7.4999999999999997E-3</v>
      </c>
      <c r="C5759">
        <v>5.6999999999998996E-3</v>
      </c>
      <c r="D5759">
        <v>4.0000000000000002E-4</v>
      </c>
      <c r="E5759">
        <v>4.1999999999999997E-3</v>
      </c>
      <c r="F5759">
        <v>-2.0999999999999999E-3</v>
      </c>
      <c r="G5759">
        <v>8.9999999999999998E-4</v>
      </c>
      <c r="H5759">
        <v>2.0000000000000001E-4</v>
      </c>
    </row>
    <row r="5760" spans="1:8" x14ac:dyDescent="0.25">
      <c r="A5760" s="6">
        <v>31566</v>
      </c>
      <c r="B5760">
        <v>1E-3</v>
      </c>
      <c r="C5760">
        <v>5.9999999999999995E-4</v>
      </c>
      <c r="D5760">
        <v>-1.9E-3</v>
      </c>
      <c r="E5760">
        <v>2.3E-3</v>
      </c>
      <c r="F5760">
        <v>1.8E-3</v>
      </c>
      <c r="G5760">
        <v>2.9999999999999997E-4</v>
      </c>
      <c r="H5760">
        <v>2.0000000000000001E-4</v>
      </c>
    </row>
    <row r="5761" spans="1:8" x14ac:dyDescent="0.25">
      <c r="A5761" s="6">
        <v>31567</v>
      </c>
      <c r="B5761">
        <v>-4.8999999999999998E-3</v>
      </c>
      <c r="C5761">
        <v>5.0000000000000001E-3</v>
      </c>
      <c r="D5761">
        <v>-2.2000000000000001E-3</v>
      </c>
      <c r="E5761">
        <v>-4.0000000000000001E-3</v>
      </c>
      <c r="F5761">
        <v>1.1000000000000001E-3</v>
      </c>
      <c r="G5761">
        <v>4.4000000000000003E-3</v>
      </c>
      <c r="H5761">
        <v>2.0000000000000001E-4</v>
      </c>
    </row>
    <row r="5762" spans="1:8" x14ac:dyDescent="0.25">
      <c r="A5762" s="6">
        <v>31568</v>
      </c>
      <c r="B5762">
        <v>4.3E-3</v>
      </c>
      <c r="C5762">
        <v>-4.4000000000000003E-3</v>
      </c>
      <c r="D5762">
        <v>5.9999999999999995E-4</v>
      </c>
      <c r="E5762">
        <v>1.4E-3</v>
      </c>
      <c r="F5762">
        <v>1.9E-3</v>
      </c>
      <c r="G5762">
        <v>2.9999999999999997E-4</v>
      </c>
      <c r="H5762">
        <v>2.0000000000000001E-4</v>
      </c>
    </row>
    <row r="5763" spans="1:8" x14ac:dyDescent="0.25">
      <c r="A5763" s="6">
        <v>31569</v>
      </c>
      <c r="B5763">
        <v>1E-4</v>
      </c>
      <c r="C5763">
        <v>1.4E-3</v>
      </c>
      <c r="D5763">
        <v>-4.0000000000000002E-4</v>
      </c>
      <c r="E5763">
        <v>2.3999999999999998E-3</v>
      </c>
      <c r="F5763">
        <v>2.3999999999999998E-3</v>
      </c>
      <c r="G5763">
        <v>3.0000000000000001E-3</v>
      </c>
      <c r="H5763">
        <v>2.0000000000000001E-4</v>
      </c>
    </row>
    <row r="5764" spans="1:8" x14ac:dyDescent="0.25">
      <c r="A5764" s="6">
        <v>31572</v>
      </c>
      <c r="B5764">
        <v>-0.02</v>
      </c>
      <c r="C5764">
        <v>7.0999999999998998E-3</v>
      </c>
      <c r="D5764">
        <v>3.3999999999999998E-3</v>
      </c>
      <c r="E5764">
        <v>2.0999999999999999E-3</v>
      </c>
      <c r="F5764">
        <v>-8.0000000000000004E-4</v>
      </c>
      <c r="G5764">
        <v>-2.9999999999999997E-4</v>
      </c>
      <c r="H5764">
        <v>2.0000000000000001E-4</v>
      </c>
    </row>
    <row r="5765" spans="1:8" x14ac:dyDescent="0.25">
      <c r="A5765" s="6">
        <v>31573</v>
      </c>
      <c r="B5765">
        <v>-2.2000000000000001E-3</v>
      </c>
      <c r="C5765">
        <v>2.0000000000000001E-4</v>
      </c>
      <c r="D5765">
        <v>-1.1999999999999999E-3</v>
      </c>
      <c r="E5765">
        <v>3.8E-3</v>
      </c>
      <c r="F5765">
        <v>-5.0000000000000001E-4</v>
      </c>
      <c r="G5765">
        <v>-8.0000000000000004E-4</v>
      </c>
      <c r="H5765">
        <v>2.0000000000000001E-4</v>
      </c>
    </row>
    <row r="5766" spans="1:8" x14ac:dyDescent="0.25">
      <c r="A5766" s="6">
        <v>31574</v>
      </c>
      <c r="B5766">
        <v>6.0999999999998998E-3</v>
      </c>
      <c r="C5766">
        <v>-1.6999999999999999E-3</v>
      </c>
      <c r="D5766">
        <v>-2.3E-3</v>
      </c>
      <c r="E5766">
        <v>1.8E-3</v>
      </c>
      <c r="F5766">
        <v>-1.1000000000000001E-3</v>
      </c>
      <c r="G5766">
        <v>4.1999999999999997E-3</v>
      </c>
      <c r="H5766">
        <v>2.0000000000000001E-4</v>
      </c>
    </row>
    <row r="5767" spans="1:8" x14ac:dyDescent="0.25">
      <c r="A5767" s="6">
        <v>31575</v>
      </c>
      <c r="B5767">
        <v>1.6999999999999999E-3</v>
      </c>
      <c r="C5767">
        <v>5.0000000000000001E-4</v>
      </c>
      <c r="D5767">
        <v>2.9999999999999997E-4</v>
      </c>
      <c r="E5767">
        <v>-1.4E-3</v>
      </c>
      <c r="F5767">
        <v>1E-4</v>
      </c>
      <c r="G5767">
        <v>3.3E-3</v>
      </c>
      <c r="H5767">
        <v>2.0000000000000001E-4</v>
      </c>
    </row>
    <row r="5768" spans="1:8" x14ac:dyDescent="0.25">
      <c r="A5768" s="6">
        <v>31576</v>
      </c>
      <c r="B5768">
        <v>1.44999999999999E-2</v>
      </c>
      <c r="C5768">
        <v>-8.0999999999999996E-3</v>
      </c>
      <c r="D5768">
        <v>-1.5E-3</v>
      </c>
      <c r="E5768">
        <v>-3.3E-3</v>
      </c>
      <c r="F5768">
        <v>2E-3</v>
      </c>
      <c r="G5768">
        <v>2.7000000000000001E-3</v>
      </c>
      <c r="H5768">
        <v>2.0000000000000001E-4</v>
      </c>
    </row>
    <row r="5769" spans="1:8" x14ac:dyDescent="0.25">
      <c r="A5769" s="6">
        <v>31579</v>
      </c>
      <c r="B5769">
        <v>1E-4</v>
      </c>
      <c r="C5769">
        <v>-2.8999999999999998E-3</v>
      </c>
      <c r="D5769">
        <v>6.6E-3</v>
      </c>
      <c r="E5769">
        <v>2.3E-3</v>
      </c>
      <c r="F5769">
        <v>2.8999999999999998E-3</v>
      </c>
      <c r="G5769">
        <v>1E-3</v>
      </c>
      <c r="H5769">
        <v>2.0000000000000001E-4</v>
      </c>
    </row>
    <row r="5770" spans="1:8" x14ac:dyDescent="0.25">
      <c r="A5770" s="6">
        <v>31580</v>
      </c>
      <c r="B5770">
        <v>-5.6999999999998996E-3</v>
      </c>
      <c r="C5770">
        <v>1.6000000000000001E-3</v>
      </c>
      <c r="D5770">
        <v>3.3999999999999998E-3</v>
      </c>
      <c r="E5770">
        <v>3.2000000000000002E-3</v>
      </c>
      <c r="F5770">
        <v>3.2000000000000002E-3</v>
      </c>
      <c r="G5770">
        <v>2.7000000000000001E-3</v>
      </c>
      <c r="H5770">
        <v>2.0000000000000001E-4</v>
      </c>
    </row>
    <row r="5771" spans="1:8" x14ac:dyDescent="0.25">
      <c r="A5771" s="6">
        <v>31581</v>
      </c>
      <c r="B5771">
        <v>4.0000000000000002E-4</v>
      </c>
      <c r="C5771">
        <v>-4.4000000000000003E-3</v>
      </c>
      <c r="D5771">
        <v>2.8999999999999998E-3</v>
      </c>
      <c r="E5771">
        <v>5.0000000000000001E-4</v>
      </c>
      <c r="F5771">
        <v>2E-3</v>
      </c>
      <c r="G5771">
        <v>4.0000000000000002E-4</v>
      </c>
      <c r="H5771">
        <v>2.0000000000000001E-4</v>
      </c>
    </row>
    <row r="5772" spans="1:8" x14ac:dyDescent="0.25">
      <c r="A5772" s="6">
        <v>31582</v>
      </c>
      <c r="B5772">
        <v>-1.6000000000000001E-3</v>
      </c>
      <c r="C5772">
        <v>4.0999999999998997E-3</v>
      </c>
      <c r="D5772">
        <v>-5.0000000000000001E-4</v>
      </c>
      <c r="E5772">
        <v>-5.0000000000000001E-4</v>
      </c>
      <c r="F5772">
        <v>2.9999999999999997E-4</v>
      </c>
      <c r="G5772">
        <v>2.2000000000000001E-3</v>
      </c>
      <c r="H5772">
        <v>2.0000000000000001E-4</v>
      </c>
    </row>
    <row r="5773" spans="1:8" x14ac:dyDescent="0.25">
      <c r="A5773" s="6">
        <v>31583</v>
      </c>
      <c r="B5773">
        <v>7.6E-3</v>
      </c>
      <c r="C5773">
        <v>-1.38E-2</v>
      </c>
      <c r="D5773">
        <v>-2.0999999999999999E-3</v>
      </c>
      <c r="E5773">
        <v>4.5999999999999999E-3</v>
      </c>
      <c r="F5773">
        <v>-8.9999999999999998E-4</v>
      </c>
      <c r="G5773">
        <v>3.3999999999999998E-3</v>
      </c>
      <c r="H5773">
        <v>2.0000000000000001E-4</v>
      </c>
    </row>
    <row r="5774" spans="1:8" x14ac:dyDescent="0.25">
      <c r="A5774" s="6">
        <v>31586</v>
      </c>
      <c r="B5774">
        <v>-5.4000000000000003E-3</v>
      </c>
      <c r="C5774">
        <v>6.4000000000000003E-3</v>
      </c>
      <c r="D5774">
        <v>1.6000000000000001E-3</v>
      </c>
      <c r="E5774">
        <v>1.9E-3</v>
      </c>
      <c r="F5774">
        <v>8.0000000000000004E-4</v>
      </c>
      <c r="G5774">
        <v>2.8999999999999998E-3</v>
      </c>
      <c r="H5774">
        <v>2.0000000000000001E-4</v>
      </c>
    </row>
    <row r="5775" spans="1:8" x14ac:dyDescent="0.25">
      <c r="A5775" s="6">
        <v>31587</v>
      </c>
      <c r="B5775">
        <v>7.7000000000000002E-3</v>
      </c>
      <c r="C5775">
        <v>-2.7000000000000001E-3</v>
      </c>
      <c r="D5775">
        <v>-1E-4</v>
      </c>
      <c r="E5775">
        <v>8.9999999999999998E-4</v>
      </c>
      <c r="F5775">
        <v>-2.3E-3</v>
      </c>
      <c r="G5775">
        <v>5.1000000000000004E-3</v>
      </c>
      <c r="H5775">
        <v>2.0000000000000001E-4</v>
      </c>
    </row>
    <row r="5776" spans="1:8" x14ac:dyDescent="0.25">
      <c r="A5776" s="6">
        <v>31588</v>
      </c>
      <c r="B5776">
        <v>7.0999999999998998E-3</v>
      </c>
      <c r="C5776">
        <v>-3.8999999999999998E-3</v>
      </c>
      <c r="D5776">
        <v>6.9999999999999999E-4</v>
      </c>
      <c r="E5776">
        <v>-8.9999999999999998E-4</v>
      </c>
      <c r="F5776">
        <v>-3.8E-3</v>
      </c>
      <c r="G5776">
        <v>5.6999999999998996E-3</v>
      </c>
      <c r="H5776">
        <v>2.0000000000000001E-4</v>
      </c>
    </row>
    <row r="5777" spans="1:8" x14ac:dyDescent="0.25">
      <c r="A5777" s="6">
        <v>31589</v>
      </c>
      <c r="B5777">
        <v>-5.0000000000000001E-4</v>
      </c>
      <c r="C5777">
        <v>2.3999999999999998E-3</v>
      </c>
      <c r="D5777">
        <v>1.1999999999999999E-3</v>
      </c>
      <c r="E5777">
        <v>-5.9999999999999995E-4</v>
      </c>
      <c r="F5777">
        <v>1.6000000000000001E-3</v>
      </c>
      <c r="G5777">
        <v>3.8E-3</v>
      </c>
      <c r="H5777">
        <v>2.0000000000000001E-4</v>
      </c>
    </row>
    <row r="5778" spans="1:8" x14ac:dyDescent="0.25">
      <c r="A5778" s="6">
        <v>31590</v>
      </c>
      <c r="B5778">
        <v>2.8999999999999998E-3</v>
      </c>
      <c r="C5778">
        <v>-2.3999999999999998E-3</v>
      </c>
      <c r="D5778">
        <v>3.2000000000000002E-3</v>
      </c>
      <c r="E5778">
        <v>-5.0000000000000001E-4</v>
      </c>
      <c r="F5778">
        <v>1.2999999999999999E-3</v>
      </c>
      <c r="G5778">
        <v>-1.6999999999999999E-3</v>
      </c>
      <c r="H5778">
        <v>2.0000000000000001E-4</v>
      </c>
    </row>
    <row r="5779" spans="1:8" x14ac:dyDescent="0.25">
      <c r="A5779" s="6">
        <v>31593</v>
      </c>
      <c r="B5779">
        <v>5.1999999999999998E-3</v>
      </c>
      <c r="C5779">
        <v>4.0000000000000002E-4</v>
      </c>
      <c r="D5779">
        <v>-2.9999999999999997E-4</v>
      </c>
      <c r="E5779">
        <v>-1.6999999999999999E-3</v>
      </c>
      <c r="F5779">
        <v>-1.6999999999999999E-3</v>
      </c>
      <c r="G5779">
        <v>3.3999999999999998E-3</v>
      </c>
      <c r="H5779">
        <v>2.0000000000000001E-4</v>
      </c>
    </row>
    <row r="5780" spans="1:8" x14ac:dyDescent="0.25">
      <c r="A5780" s="6">
        <v>31594</v>
      </c>
      <c r="B5780">
        <v>4.6999999999998996E-3</v>
      </c>
      <c r="C5780">
        <v>0</v>
      </c>
      <c r="D5780">
        <v>-5.6999999999998996E-3</v>
      </c>
      <c r="E5780">
        <v>4.3E-3</v>
      </c>
      <c r="F5780">
        <v>-2.7000000000000001E-3</v>
      </c>
      <c r="G5780">
        <v>4.1999999999999997E-3</v>
      </c>
      <c r="H5780">
        <v>2.0000000000000001E-4</v>
      </c>
    </row>
    <row r="5781" spans="1:8" x14ac:dyDescent="0.25">
      <c r="A5781" s="6">
        <v>31595</v>
      </c>
      <c r="B5781">
        <v>3.3E-3</v>
      </c>
      <c r="C5781">
        <v>-1.8E-3</v>
      </c>
      <c r="D5781">
        <v>-2.3E-3</v>
      </c>
      <c r="E5781">
        <v>-5.0000000000000001E-4</v>
      </c>
      <c r="F5781">
        <v>-5.0000000000000001E-3</v>
      </c>
      <c r="G5781">
        <v>3.3999999999999998E-3</v>
      </c>
      <c r="H5781">
        <v>2.0000000000000001E-4</v>
      </c>
    </row>
    <row r="5782" spans="1:8" x14ac:dyDescent="0.25">
      <c r="A5782" s="6">
        <v>31596</v>
      </c>
      <c r="B5782">
        <v>-2.0999999999999999E-3</v>
      </c>
      <c r="C5782">
        <v>2.3E-3</v>
      </c>
      <c r="D5782">
        <v>1.8E-3</v>
      </c>
      <c r="E5782">
        <v>-1.5E-3</v>
      </c>
      <c r="F5782">
        <v>0</v>
      </c>
      <c r="G5782">
        <v>1.9E-3</v>
      </c>
      <c r="H5782">
        <v>2.0000000000000001E-4</v>
      </c>
    </row>
    <row r="5783" spans="1:8" x14ac:dyDescent="0.25">
      <c r="A5783" s="6">
        <v>31600</v>
      </c>
      <c r="B5783">
        <v>-2.8999999999999901E-2</v>
      </c>
      <c r="C5783">
        <v>4.4000000000000003E-3</v>
      </c>
      <c r="D5783">
        <v>1.5800000000000002E-2</v>
      </c>
      <c r="E5783">
        <v>-5.0000000000000001E-4</v>
      </c>
      <c r="F5783">
        <v>7.4000000000000003E-3</v>
      </c>
      <c r="G5783">
        <v>-1.18E-2</v>
      </c>
      <c r="H5783">
        <v>2.0000000000000001E-4</v>
      </c>
    </row>
    <row r="5784" spans="1:8" x14ac:dyDescent="0.25">
      <c r="A5784" s="6">
        <v>31601</v>
      </c>
      <c r="B5784">
        <v>-1.52E-2</v>
      </c>
      <c r="C5784">
        <v>-1.1299999999999999E-2</v>
      </c>
      <c r="D5784">
        <v>0.01</v>
      </c>
      <c r="E5784">
        <v>-1E-3</v>
      </c>
      <c r="F5784">
        <v>8.3999999999999995E-3</v>
      </c>
      <c r="G5784">
        <v>-1.2699999999999999E-2</v>
      </c>
      <c r="H5784">
        <v>2.0000000000000001E-4</v>
      </c>
    </row>
    <row r="5785" spans="1:8" x14ac:dyDescent="0.25">
      <c r="A5785" s="6">
        <v>31602</v>
      </c>
      <c r="B5785">
        <v>6.4000000000000003E-3</v>
      </c>
      <c r="C5785">
        <v>0</v>
      </c>
      <c r="D5785">
        <v>-2.3999999999999998E-3</v>
      </c>
      <c r="E5785">
        <v>-2.5000000000000001E-3</v>
      </c>
      <c r="F5785">
        <v>-2.3E-3</v>
      </c>
      <c r="G5785">
        <v>7.7000000000000002E-3</v>
      </c>
      <c r="H5785">
        <v>2.0000000000000001E-4</v>
      </c>
    </row>
    <row r="5786" spans="1:8" x14ac:dyDescent="0.25">
      <c r="A5786" s="6">
        <v>31603</v>
      </c>
      <c r="B5786">
        <v>0</v>
      </c>
      <c r="C5786">
        <v>-1.6000000000000001E-3</v>
      </c>
      <c r="D5786">
        <v>3.5999999999999999E-3</v>
      </c>
      <c r="E5786">
        <v>-5.0000000000000001E-4</v>
      </c>
      <c r="F5786">
        <v>-8.9999999999999998E-4</v>
      </c>
      <c r="G5786">
        <v>1E-3</v>
      </c>
      <c r="H5786">
        <v>2.0000000000000001E-4</v>
      </c>
    </row>
    <row r="5787" spans="1:8" x14ac:dyDescent="0.25">
      <c r="A5787" s="6">
        <v>31604</v>
      </c>
      <c r="B5787">
        <v>-1.1000000000000001E-3</v>
      </c>
      <c r="C5787">
        <v>2.5999999999999999E-3</v>
      </c>
      <c r="D5787">
        <v>4.8999999999999998E-3</v>
      </c>
      <c r="E5787">
        <v>-3.0999999999999999E-3</v>
      </c>
      <c r="F5787">
        <v>6.9999999999999999E-4</v>
      </c>
      <c r="G5787">
        <v>3.0999999999999999E-3</v>
      </c>
      <c r="H5787">
        <v>2.0000000000000001E-4</v>
      </c>
    </row>
    <row r="5788" spans="1:8" x14ac:dyDescent="0.25">
      <c r="A5788" s="6">
        <v>31607</v>
      </c>
      <c r="B5788">
        <v>-1.6500000000000001E-2</v>
      </c>
      <c r="C5788">
        <v>-1E-3</v>
      </c>
      <c r="D5788">
        <v>1.5100000000000001E-2</v>
      </c>
      <c r="E5788">
        <v>-4.1999999999999997E-3</v>
      </c>
      <c r="F5788">
        <v>6.6E-3</v>
      </c>
      <c r="G5788">
        <v>-6.7000000000000002E-3</v>
      </c>
      <c r="H5788">
        <v>2.0000000000000001E-4</v>
      </c>
    </row>
    <row r="5789" spans="1:8" x14ac:dyDescent="0.25">
      <c r="A5789" s="6">
        <v>31608</v>
      </c>
      <c r="B5789">
        <v>-1.6799999999999999E-2</v>
      </c>
      <c r="C5789">
        <v>2.9999999999999997E-4</v>
      </c>
      <c r="D5789">
        <v>1.0800000000000001E-2</v>
      </c>
      <c r="E5789">
        <v>-2.9999999999999997E-4</v>
      </c>
      <c r="F5789">
        <v>3.8999999999999998E-3</v>
      </c>
      <c r="G5789">
        <v>-2.3E-3</v>
      </c>
      <c r="H5789">
        <v>2.0000000000000001E-4</v>
      </c>
    </row>
    <row r="5790" spans="1:8" x14ac:dyDescent="0.25">
      <c r="A5790" s="6">
        <v>31609</v>
      </c>
      <c r="B5790">
        <v>3.8E-3</v>
      </c>
      <c r="C5790">
        <v>-1.6000000000000001E-3</v>
      </c>
      <c r="D5790">
        <v>-6.9999999999999999E-4</v>
      </c>
      <c r="E5790">
        <v>1.4E-3</v>
      </c>
      <c r="F5790">
        <v>-8.9999999999999998E-4</v>
      </c>
      <c r="G5790">
        <v>6.0999999999998998E-3</v>
      </c>
      <c r="H5790">
        <v>2.0000000000000001E-4</v>
      </c>
    </row>
    <row r="5791" spans="1:8" x14ac:dyDescent="0.25">
      <c r="A5791" s="6">
        <v>31610</v>
      </c>
      <c r="B5791">
        <v>4.5999999999999999E-3</v>
      </c>
      <c r="C5791">
        <v>-1.9E-3</v>
      </c>
      <c r="D5791">
        <v>-4.5999999999999999E-3</v>
      </c>
      <c r="E5791">
        <v>3.0999999999999999E-3</v>
      </c>
      <c r="F5791">
        <v>-6.7999999999999996E-3</v>
      </c>
      <c r="G5791">
        <v>0.01</v>
      </c>
      <c r="H5791">
        <v>2.0000000000000001E-4</v>
      </c>
    </row>
    <row r="5792" spans="1:8" x14ac:dyDescent="0.25">
      <c r="A5792" s="6">
        <v>31611</v>
      </c>
      <c r="B5792">
        <v>4.0000000000000002E-4</v>
      </c>
      <c r="C5792">
        <v>-1.6000000000000001E-3</v>
      </c>
      <c r="D5792">
        <v>-2.2000000000000001E-3</v>
      </c>
      <c r="E5792">
        <v>3.8999999999999998E-3</v>
      </c>
      <c r="F5792">
        <v>-2.7000000000000001E-3</v>
      </c>
      <c r="G5792">
        <v>5.1000000000000004E-3</v>
      </c>
      <c r="H5792">
        <v>2.0000000000000001E-4</v>
      </c>
    </row>
    <row r="5793" spans="1:8" x14ac:dyDescent="0.25">
      <c r="A5793" s="6">
        <v>31614</v>
      </c>
      <c r="B5793">
        <v>-1.6999999999999999E-3</v>
      </c>
      <c r="C5793">
        <v>-2.5000000000000001E-3</v>
      </c>
      <c r="D5793">
        <v>3.5999999999999999E-3</v>
      </c>
      <c r="E5793">
        <v>2.0999999999999999E-3</v>
      </c>
      <c r="F5793">
        <v>-2E-3</v>
      </c>
      <c r="G5793">
        <v>4.3E-3</v>
      </c>
      <c r="H5793">
        <v>2.0000000000000001E-4</v>
      </c>
    </row>
    <row r="5794" spans="1:8" x14ac:dyDescent="0.25">
      <c r="A5794" s="6">
        <v>31615</v>
      </c>
      <c r="B5794">
        <v>7.4999999999999997E-3</v>
      </c>
      <c r="C5794">
        <v>-7.6E-3</v>
      </c>
      <c r="D5794">
        <v>1.1000000000000001E-3</v>
      </c>
      <c r="E5794">
        <v>-1.4E-3</v>
      </c>
      <c r="F5794">
        <v>-1E-4</v>
      </c>
      <c r="G5794">
        <v>4.6999999999998996E-3</v>
      </c>
      <c r="H5794">
        <v>2.0000000000000001E-4</v>
      </c>
    </row>
    <row r="5795" spans="1:8" x14ac:dyDescent="0.25">
      <c r="A5795" s="6">
        <v>31616</v>
      </c>
      <c r="B5795">
        <v>1.1999999999999999E-3</v>
      </c>
      <c r="C5795">
        <v>-8.9999999999999998E-4</v>
      </c>
      <c r="D5795">
        <v>-1.2999999999999999E-3</v>
      </c>
      <c r="E5795">
        <v>-3.3E-3</v>
      </c>
      <c r="F5795">
        <v>8.0000000000000004E-4</v>
      </c>
      <c r="G5795">
        <v>5.7999999999999996E-3</v>
      </c>
      <c r="H5795">
        <v>2.0000000000000001E-4</v>
      </c>
    </row>
    <row r="5796" spans="1:8" x14ac:dyDescent="0.25">
      <c r="A5796" s="6">
        <v>31617</v>
      </c>
      <c r="B5796">
        <v>-2.8E-3</v>
      </c>
      <c r="C5796">
        <v>-1.8E-3</v>
      </c>
      <c r="D5796">
        <v>-1.1000000000000001E-3</v>
      </c>
      <c r="E5796">
        <v>8.9999999999999998E-4</v>
      </c>
      <c r="F5796">
        <v>-2.8999999999999998E-3</v>
      </c>
      <c r="G5796">
        <v>7.4999999999999997E-3</v>
      </c>
      <c r="H5796">
        <v>2.0000000000000001E-4</v>
      </c>
    </row>
    <row r="5797" spans="1:8" x14ac:dyDescent="0.25">
      <c r="A5797" s="6">
        <v>31618</v>
      </c>
      <c r="B5797">
        <v>7.6E-3</v>
      </c>
      <c r="C5797">
        <v>-7.0999999999998998E-3</v>
      </c>
      <c r="D5797">
        <v>-1.1999999999999999E-3</v>
      </c>
      <c r="E5797">
        <v>8.0000000000000004E-4</v>
      </c>
      <c r="F5797">
        <v>1.2999999999999999E-3</v>
      </c>
      <c r="G5797">
        <v>2.5000000000000001E-3</v>
      </c>
      <c r="H5797">
        <v>2.0000000000000001E-4</v>
      </c>
    </row>
    <row r="5798" spans="1:8" x14ac:dyDescent="0.25">
      <c r="A5798" s="6">
        <v>31621</v>
      </c>
      <c r="B5798">
        <v>-1.6199999999999999E-2</v>
      </c>
      <c r="C5798">
        <v>4.1999999999999997E-3</v>
      </c>
      <c r="D5798">
        <v>1.9E-3</v>
      </c>
      <c r="E5798">
        <v>1.6000000000000001E-3</v>
      </c>
      <c r="F5798">
        <v>-1.1000000000000001E-3</v>
      </c>
      <c r="G5798">
        <v>-1.6000000000000001E-3</v>
      </c>
      <c r="H5798">
        <v>2.0000000000000001E-4</v>
      </c>
    </row>
    <row r="5799" spans="1:8" x14ac:dyDescent="0.25">
      <c r="A5799" s="6">
        <v>31622</v>
      </c>
      <c r="B5799">
        <v>-6.7000000000000002E-3</v>
      </c>
      <c r="C5799">
        <v>-1.9E-3</v>
      </c>
      <c r="D5799">
        <v>3.5999999999999999E-3</v>
      </c>
      <c r="E5799">
        <v>-2.7000000000000001E-3</v>
      </c>
      <c r="F5799">
        <v>3.5999999999999999E-3</v>
      </c>
      <c r="G5799">
        <v>-1.1999999999999999E-3</v>
      </c>
      <c r="H5799">
        <v>2.0000000000000001E-4</v>
      </c>
    </row>
    <row r="5800" spans="1:8" x14ac:dyDescent="0.25">
      <c r="A5800" s="6">
        <v>31623</v>
      </c>
      <c r="B5800">
        <v>4.7999999999999996E-3</v>
      </c>
      <c r="C5800">
        <v>-9.7999999999999997E-3</v>
      </c>
      <c r="D5800">
        <v>-4.0000000000000002E-4</v>
      </c>
      <c r="E5800">
        <v>-1.6999999999999999E-3</v>
      </c>
      <c r="F5800">
        <v>2.5999999999999999E-3</v>
      </c>
      <c r="G5800">
        <v>-1.6999999999999999E-3</v>
      </c>
      <c r="H5800">
        <v>2.0000000000000001E-4</v>
      </c>
    </row>
    <row r="5801" spans="1:8" x14ac:dyDescent="0.25">
      <c r="A5801" s="6">
        <v>31624</v>
      </c>
      <c r="B5801">
        <v>-1.1999999999999999E-3</v>
      </c>
      <c r="C5801">
        <v>5.0000000000000001E-4</v>
      </c>
      <c r="D5801">
        <v>-1.9E-3</v>
      </c>
      <c r="E5801">
        <v>-2.9999999999999997E-4</v>
      </c>
      <c r="F5801">
        <v>2.9999999999999997E-4</v>
      </c>
      <c r="G5801">
        <v>0</v>
      </c>
      <c r="H5801">
        <v>2.0000000000000001E-4</v>
      </c>
    </row>
    <row r="5802" spans="1:8" x14ac:dyDescent="0.25">
      <c r="A5802" s="6">
        <v>31625</v>
      </c>
      <c r="B5802">
        <v>-4.3E-3</v>
      </c>
      <c r="C5802">
        <v>3.2000000000000002E-3</v>
      </c>
      <c r="D5802">
        <v>4.0999999999998997E-3</v>
      </c>
      <c r="E5802">
        <v>-2.9999999999999997E-4</v>
      </c>
      <c r="F5802">
        <v>1.1000000000000001E-3</v>
      </c>
      <c r="G5802">
        <v>4.0000000000000002E-4</v>
      </c>
      <c r="H5802">
        <v>2.0000000000000001E-4</v>
      </c>
    </row>
    <row r="5803" spans="1:8" x14ac:dyDescent="0.25">
      <c r="A5803" s="6">
        <v>31628</v>
      </c>
      <c r="B5803">
        <v>1.1000000000000001E-3</v>
      </c>
      <c r="C5803">
        <v>-1.24E-2</v>
      </c>
      <c r="D5803">
        <v>6.4000000000000003E-3</v>
      </c>
      <c r="E5803">
        <v>4.3E-3</v>
      </c>
      <c r="F5803">
        <v>7.4000000000000003E-3</v>
      </c>
      <c r="G5803">
        <v>-9.3999999999998998E-3</v>
      </c>
      <c r="H5803">
        <v>2.0000000000000001E-4</v>
      </c>
    </row>
    <row r="5804" spans="1:8" x14ac:dyDescent="0.25">
      <c r="A5804" s="6">
        <v>31629</v>
      </c>
      <c r="B5804">
        <v>2.5999999999999999E-3</v>
      </c>
      <c r="C5804">
        <v>-4.0000000000000002E-4</v>
      </c>
      <c r="D5804">
        <v>7.1999999999999998E-3</v>
      </c>
      <c r="E5804">
        <v>2E-3</v>
      </c>
      <c r="F5804">
        <v>8.3999999999999995E-3</v>
      </c>
      <c r="G5804">
        <v>-1.3899999999999999E-2</v>
      </c>
      <c r="H5804">
        <v>2.0000000000000001E-4</v>
      </c>
    </row>
    <row r="5805" spans="1:8" x14ac:dyDescent="0.25">
      <c r="A5805" s="6">
        <v>31630</v>
      </c>
      <c r="B5805">
        <v>-1.5E-3</v>
      </c>
      <c r="C5805">
        <v>-3.0000000000000001E-3</v>
      </c>
      <c r="D5805">
        <v>2.5000000000000001E-3</v>
      </c>
      <c r="E5805">
        <v>-3.5999999999999999E-3</v>
      </c>
      <c r="F5805">
        <v>-2.9999999999999997E-4</v>
      </c>
      <c r="G5805">
        <v>-2.5000000000000001E-3</v>
      </c>
      <c r="H5805">
        <v>2.0000000000000001E-4</v>
      </c>
    </row>
    <row r="5806" spans="1:8" x14ac:dyDescent="0.25">
      <c r="A5806" s="6">
        <v>31631</v>
      </c>
      <c r="B5806">
        <v>2.3999999999999998E-3</v>
      </c>
      <c r="C5806">
        <v>-4.0000000000000002E-4</v>
      </c>
      <c r="D5806">
        <v>2.9999999999999997E-4</v>
      </c>
      <c r="E5806">
        <v>-4.0000000000000001E-3</v>
      </c>
      <c r="F5806">
        <v>-3.0999999999999999E-3</v>
      </c>
      <c r="G5806">
        <v>-1.1999999999999999E-3</v>
      </c>
      <c r="H5806">
        <v>2.0000000000000001E-4</v>
      </c>
    </row>
    <row r="5807" spans="1:8" x14ac:dyDescent="0.25">
      <c r="A5807" s="6">
        <v>31632</v>
      </c>
      <c r="B5807">
        <v>2.0000000000000001E-4</v>
      </c>
      <c r="C5807">
        <v>4.0000000000000002E-4</v>
      </c>
      <c r="D5807">
        <v>-1E-3</v>
      </c>
      <c r="E5807">
        <v>-3.5999999999999999E-3</v>
      </c>
      <c r="F5807">
        <v>8.0000000000000004E-4</v>
      </c>
      <c r="G5807">
        <v>-2.5999999999999999E-3</v>
      </c>
      <c r="H5807">
        <v>2.0000000000000001E-4</v>
      </c>
    </row>
    <row r="5808" spans="1:8" x14ac:dyDescent="0.25">
      <c r="A5808" s="6">
        <v>31635</v>
      </c>
      <c r="B5808">
        <v>1.49E-2</v>
      </c>
      <c r="C5808">
        <v>-7.7999999999999996E-3</v>
      </c>
      <c r="D5808">
        <v>-4.4999999999999997E-3</v>
      </c>
      <c r="E5808">
        <v>-2.3999999999999998E-3</v>
      </c>
      <c r="F5808">
        <v>-8.9999999999999998E-4</v>
      </c>
      <c r="G5808">
        <v>2.0999999999999999E-3</v>
      </c>
      <c r="H5808">
        <v>2.0000000000000001E-4</v>
      </c>
    </row>
    <row r="5809" spans="1:8" x14ac:dyDescent="0.25">
      <c r="A5809" s="6">
        <v>31636</v>
      </c>
      <c r="B5809">
        <v>1.09E-2</v>
      </c>
      <c r="C5809">
        <v>-3.3999999999999998E-3</v>
      </c>
      <c r="D5809">
        <v>-5.1999999999999998E-3</v>
      </c>
      <c r="E5809">
        <v>1.4E-3</v>
      </c>
      <c r="F5809">
        <v>-3.8E-3</v>
      </c>
      <c r="G5809">
        <v>1.6999999999999999E-3</v>
      </c>
      <c r="H5809">
        <v>2.0000000000000001E-4</v>
      </c>
    </row>
    <row r="5810" spans="1:8" x14ac:dyDescent="0.25">
      <c r="A5810" s="6">
        <v>31637</v>
      </c>
      <c r="B5810">
        <v>9.1999999999999998E-3</v>
      </c>
      <c r="C5810">
        <v>-2E-3</v>
      </c>
      <c r="D5810">
        <v>1.1999999999999999E-3</v>
      </c>
      <c r="E5810">
        <v>2.7000000000000001E-3</v>
      </c>
      <c r="F5810">
        <v>-1.6000000000000001E-3</v>
      </c>
      <c r="G5810">
        <v>3.0999999999999999E-3</v>
      </c>
      <c r="H5810">
        <v>2.0000000000000001E-4</v>
      </c>
    </row>
    <row r="5811" spans="1:8" x14ac:dyDescent="0.25">
      <c r="A5811" s="6">
        <v>31638</v>
      </c>
      <c r="B5811">
        <v>3.4999999999998999E-3</v>
      </c>
      <c r="C5811">
        <v>1.9E-3</v>
      </c>
      <c r="D5811">
        <v>-2.3999999999999998E-3</v>
      </c>
      <c r="E5811">
        <v>-1.1999999999999999E-3</v>
      </c>
      <c r="F5811">
        <v>-1.1000000000000001E-3</v>
      </c>
      <c r="G5811">
        <v>1.5E-3</v>
      </c>
      <c r="H5811">
        <v>2.0000000000000001E-4</v>
      </c>
    </row>
    <row r="5812" spans="1:8" x14ac:dyDescent="0.25">
      <c r="A5812" s="6">
        <v>31639</v>
      </c>
      <c r="B5812">
        <v>2.3E-3</v>
      </c>
      <c r="C5812">
        <v>4.0000000000000002E-4</v>
      </c>
      <c r="D5812">
        <v>4.0999999999998997E-3</v>
      </c>
      <c r="E5812">
        <v>-1.1000000000000001E-3</v>
      </c>
      <c r="F5812">
        <v>5.6999999999998996E-3</v>
      </c>
      <c r="G5812">
        <v>-3.4999999999998999E-3</v>
      </c>
      <c r="H5812">
        <v>2.0000000000000001E-4</v>
      </c>
    </row>
    <row r="5813" spans="1:8" x14ac:dyDescent="0.25">
      <c r="A5813" s="6">
        <v>31642</v>
      </c>
      <c r="B5813">
        <v>4.0000000000000002E-4</v>
      </c>
      <c r="C5813">
        <v>-1.6999999999999999E-3</v>
      </c>
      <c r="D5813">
        <v>2.3E-3</v>
      </c>
      <c r="E5813">
        <v>3.7000000000000002E-3</v>
      </c>
      <c r="F5813">
        <v>-1.4E-3</v>
      </c>
      <c r="G5813">
        <v>3.3999999999999998E-3</v>
      </c>
      <c r="H5813">
        <v>2.0000000000000001E-4</v>
      </c>
    </row>
    <row r="5814" spans="1:8" x14ac:dyDescent="0.25">
      <c r="A5814" s="6">
        <v>31643</v>
      </c>
      <c r="B5814">
        <v>-2.5999999999999999E-3</v>
      </c>
      <c r="C5814">
        <v>1E-3</v>
      </c>
      <c r="D5814">
        <v>4.0000000000000001E-3</v>
      </c>
      <c r="E5814">
        <v>-1.6999999999999999E-3</v>
      </c>
      <c r="F5814">
        <v>-1.4E-3</v>
      </c>
      <c r="G5814">
        <v>5.6999999999998996E-3</v>
      </c>
      <c r="H5814">
        <v>2.0000000000000001E-4</v>
      </c>
    </row>
    <row r="5815" spans="1:8" x14ac:dyDescent="0.25">
      <c r="A5815" s="6">
        <v>31644</v>
      </c>
      <c r="B5815">
        <v>1.09E-2</v>
      </c>
      <c r="C5815">
        <v>-7.7999999999999996E-3</v>
      </c>
      <c r="D5815">
        <v>6.1999999999999998E-3</v>
      </c>
      <c r="E5815">
        <v>-2.3999999999999998E-3</v>
      </c>
      <c r="F5815">
        <v>5.6999999999998996E-3</v>
      </c>
      <c r="G5815">
        <v>-4.4000000000000003E-3</v>
      </c>
      <c r="H5815">
        <v>2.0000000000000001E-4</v>
      </c>
    </row>
    <row r="5816" spans="1:8" x14ac:dyDescent="0.25">
      <c r="A5816" s="6">
        <v>31645</v>
      </c>
      <c r="B5816">
        <v>-4.0000000000000002E-4</v>
      </c>
      <c r="C5816">
        <v>-2.0000000000000001E-4</v>
      </c>
      <c r="D5816">
        <v>2.5000000000000001E-3</v>
      </c>
      <c r="E5816">
        <v>-2.0000000000000001E-4</v>
      </c>
      <c r="F5816">
        <v>-1.5E-3</v>
      </c>
      <c r="G5816">
        <v>-2.0000000000000001E-4</v>
      </c>
      <c r="H5816">
        <v>2.0000000000000001E-4</v>
      </c>
    </row>
    <row r="5817" spans="1:8" x14ac:dyDescent="0.25">
      <c r="A5817" s="6">
        <v>31646</v>
      </c>
      <c r="B5817">
        <v>1.2999999999999999E-3</v>
      </c>
      <c r="C5817">
        <v>-1.9E-3</v>
      </c>
      <c r="D5817">
        <v>1E-4</v>
      </c>
      <c r="E5817">
        <v>-4.0999999999998997E-3</v>
      </c>
      <c r="F5817">
        <v>2.8E-3</v>
      </c>
      <c r="G5817">
        <v>-6.4000000000000003E-3</v>
      </c>
      <c r="H5817">
        <v>2.0000000000000001E-4</v>
      </c>
    </row>
    <row r="5818" spans="1:8" x14ac:dyDescent="0.25">
      <c r="A5818" s="6">
        <v>31649</v>
      </c>
      <c r="B5818">
        <v>-8.0000000000000002E-3</v>
      </c>
      <c r="C5818">
        <v>2E-3</v>
      </c>
      <c r="D5818">
        <v>2.5999999999999999E-3</v>
      </c>
      <c r="E5818">
        <v>2.5000000000000001E-3</v>
      </c>
      <c r="F5818">
        <v>5.0000000000000001E-4</v>
      </c>
      <c r="G5818">
        <v>-4.6999999999998996E-3</v>
      </c>
      <c r="H5818">
        <v>2.0000000000000001E-4</v>
      </c>
    </row>
    <row r="5819" spans="1:8" x14ac:dyDescent="0.25">
      <c r="A5819" s="6">
        <v>31650</v>
      </c>
      <c r="B5819">
        <v>1.5299999999999999E-2</v>
      </c>
      <c r="C5819">
        <v>-1.3299999999999999E-2</v>
      </c>
      <c r="D5819">
        <v>2.2000000000000001E-3</v>
      </c>
      <c r="E5819">
        <v>1E-4</v>
      </c>
      <c r="F5819">
        <v>5.1000000000000004E-3</v>
      </c>
      <c r="G5819">
        <v>-8.8000000000000005E-3</v>
      </c>
      <c r="H5819">
        <v>2.0000000000000001E-4</v>
      </c>
    </row>
    <row r="5820" spans="1:8" x14ac:dyDescent="0.25">
      <c r="A5820" s="6">
        <v>31651</v>
      </c>
      <c r="B5820">
        <v>1.6000000000000001E-3</v>
      </c>
      <c r="C5820">
        <v>-4.0000000000000002E-4</v>
      </c>
      <c r="D5820">
        <v>3.3999999999999998E-3</v>
      </c>
      <c r="E5820">
        <v>-1.6999999999999999E-3</v>
      </c>
      <c r="F5820">
        <v>4.7999999999999996E-3</v>
      </c>
      <c r="G5820">
        <v>-6.8999999999999999E-3</v>
      </c>
      <c r="H5820">
        <v>2.0000000000000001E-4</v>
      </c>
    </row>
    <row r="5821" spans="1:8" x14ac:dyDescent="0.25">
      <c r="A5821" s="6">
        <v>31652</v>
      </c>
      <c r="B5821">
        <v>-8.9999999999999998E-4</v>
      </c>
      <c r="C5821">
        <v>2.8999999999999998E-3</v>
      </c>
      <c r="D5821">
        <v>-1.4E-3</v>
      </c>
      <c r="E5821">
        <v>-4.7999999999999996E-3</v>
      </c>
      <c r="F5821">
        <v>2.0999999999999999E-3</v>
      </c>
      <c r="G5821">
        <v>1.4E-3</v>
      </c>
      <c r="H5821">
        <v>2.0000000000000001E-4</v>
      </c>
    </row>
    <row r="5822" spans="1:8" x14ac:dyDescent="0.25">
      <c r="A5822" s="6">
        <v>31653</v>
      </c>
      <c r="B5822">
        <v>4.0000000000000002E-4</v>
      </c>
      <c r="C5822">
        <v>1.2999999999999999E-3</v>
      </c>
      <c r="D5822">
        <v>-1.1999999999999999E-3</v>
      </c>
      <c r="E5822">
        <v>-1.6999999999999999E-3</v>
      </c>
      <c r="F5822">
        <v>1.9E-3</v>
      </c>
      <c r="G5822">
        <v>1E-4</v>
      </c>
      <c r="H5822">
        <v>2.0000000000000001E-4</v>
      </c>
    </row>
    <row r="5823" spans="1:8" x14ac:dyDescent="0.25">
      <c r="A5823" s="6">
        <v>31657</v>
      </c>
      <c r="B5823">
        <v>-1.41E-2</v>
      </c>
      <c r="C5823">
        <v>8.3999999999999995E-3</v>
      </c>
      <c r="D5823">
        <v>7.4000000000000003E-3</v>
      </c>
      <c r="E5823">
        <v>-2.9999999999999997E-4</v>
      </c>
      <c r="F5823">
        <v>5.4000000000000003E-3</v>
      </c>
      <c r="G5823">
        <v>-4.1999999999999997E-3</v>
      </c>
      <c r="H5823">
        <v>2.0000000000000001E-4</v>
      </c>
    </row>
    <row r="5824" spans="1:8" x14ac:dyDescent="0.25">
      <c r="A5824" s="6">
        <v>31658</v>
      </c>
      <c r="B5824">
        <v>2.5999999999999999E-3</v>
      </c>
      <c r="C5824">
        <v>-6.4999999999999997E-3</v>
      </c>
      <c r="D5824">
        <v>1.2999999999999999E-3</v>
      </c>
      <c r="E5824">
        <v>5.9999999999999995E-4</v>
      </c>
      <c r="F5824">
        <v>6.7999999999999996E-3</v>
      </c>
      <c r="G5824">
        <v>-7.4999999999999997E-3</v>
      </c>
      <c r="H5824">
        <v>2.0000000000000001E-4</v>
      </c>
    </row>
    <row r="5825" spans="1:8" x14ac:dyDescent="0.25">
      <c r="A5825" s="6">
        <v>31659</v>
      </c>
      <c r="B5825">
        <v>1.26E-2</v>
      </c>
      <c r="C5825">
        <v>-3.8999999999999998E-3</v>
      </c>
      <c r="D5825">
        <v>1.6999999999999999E-3</v>
      </c>
      <c r="E5825">
        <v>-1.9E-3</v>
      </c>
      <c r="F5825">
        <v>8.3999999999999995E-3</v>
      </c>
      <c r="G5825">
        <v>-1.35E-2</v>
      </c>
      <c r="H5825">
        <v>2.0000000000000001E-4</v>
      </c>
    </row>
    <row r="5826" spans="1:8" x14ac:dyDescent="0.25">
      <c r="A5826" s="6">
        <v>31660</v>
      </c>
      <c r="B5826">
        <v>-1.2500000000000001E-2</v>
      </c>
      <c r="C5826">
        <v>7.7999999999999996E-3</v>
      </c>
      <c r="D5826">
        <v>-2E-3</v>
      </c>
      <c r="E5826">
        <v>1.4E-3</v>
      </c>
      <c r="F5826">
        <v>1.4E-3</v>
      </c>
      <c r="G5826">
        <v>-1.03E-2</v>
      </c>
      <c r="H5826">
        <v>2.0000000000000001E-4</v>
      </c>
    </row>
    <row r="5827" spans="1:8" x14ac:dyDescent="0.25">
      <c r="A5827" s="6">
        <v>31663</v>
      </c>
      <c r="B5827">
        <v>-1.12E-2</v>
      </c>
      <c r="C5827">
        <v>2.0999999999999999E-3</v>
      </c>
      <c r="D5827">
        <v>-1.6000000000000001E-3</v>
      </c>
      <c r="E5827">
        <v>1.9E-3</v>
      </c>
      <c r="F5827">
        <v>1.2999999999999999E-3</v>
      </c>
      <c r="G5827">
        <v>-8.8999999999999999E-3</v>
      </c>
      <c r="H5827">
        <v>2.0000000000000001E-4</v>
      </c>
    </row>
    <row r="5828" spans="1:8" x14ac:dyDescent="0.25">
      <c r="A5828" s="6">
        <v>31664</v>
      </c>
      <c r="B5828">
        <v>-2.8999999999999998E-3</v>
      </c>
      <c r="C5828">
        <v>-1.9E-3</v>
      </c>
      <c r="D5828">
        <v>1.9E-3</v>
      </c>
      <c r="E5828">
        <v>-1E-4</v>
      </c>
      <c r="F5828">
        <v>-4.0000000000000002E-4</v>
      </c>
      <c r="G5828">
        <v>-6.9999999999999999E-4</v>
      </c>
      <c r="H5828">
        <v>2.0000000000000001E-4</v>
      </c>
    </row>
    <row r="5829" spans="1:8" x14ac:dyDescent="0.25">
      <c r="A5829" s="6">
        <v>31665</v>
      </c>
      <c r="B5829">
        <v>-4.5999999999999999E-3</v>
      </c>
      <c r="C5829">
        <v>-1.5E-3</v>
      </c>
      <c r="D5829">
        <v>2.8E-3</v>
      </c>
      <c r="E5829">
        <v>4.0000000000000002E-4</v>
      </c>
      <c r="F5829">
        <v>2.5999999999999999E-3</v>
      </c>
      <c r="G5829">
        <v>-4.7999999999999996E-3</v>
      </c>
      <c r="H5829">
        <v>2.0000000000000001E-4</v>
      </c>
    </row>
    <row r="5830" spans="1:8" x14ac:dyDescent="0.25">
      <c r="A5830" s="6">
        <v>31666</v>
      </c>
      <c r="B5830">
        <v>-4.4299999999999999E-2</v>
      </c>
      <c r="C5830">
        <v>1.09E-2</v>
      </c>
      <c r="D5830">
        <v>8.1999999999999001E-3</v>
      </c>
      <c r="E5830">
        <v>-6.9999999999999999E-4</v>
      </c>
      <c r="F5830">
        <v>1.6999999999999999E-3</v>
      </c>
      <c r="G5830">
        <v>-1.18999999999999E-2</v>
      </c>
      <c r="H5830">
        <v>2.0000000000000001E-4</v>
      </c>
    </row>
    <row r="5831" spans="1:8" x14ac:dyDescent="0.25">
      <c r="A5831" s="6">
        <v>31667</v>
      </c>
      <c r="B5831">
        <v>-1.8499999999999999E-2</v>
      </c>
      <c r="C5831">
        <v>3.7000000000000002E-3</v>
      </c>
      <c r="D5831">
        <v>4.8999999999999998E-3</v>
      </c>
      <c r="E5831">
        <v>-2.0999999999999999E-3</v>
      </c>
      <c r="F5831">
        <v>3.5999999999999999E-3</v>
      </c>
      <c r="G5831">
        <v>-5.8999999999999999E-3</v>
      </c>
      <c r="H5831">
        <v>2.0000000000000001E-4</v>
      </c>
    </row>
    <row r="5832" spans="1:8" x14ac:dyDescent="0.25">
      <c r="A5832" s="6">
        <v>31670</v>
      </c>
      <c r="B5832">
        <v>2.5999999999999999E-3</v>
      </c>
      <c r="C5832">
        <v>-7.4000000000000003E-3</v>
      </c>
      <c r="D5832">
        <v>2.7000000000000001E-3</v>
      </c>
      <c r="E5832">
        <v>-8.0000000000000004E-4</v>
      </c>
      <c r="F5832">
        <v>3.2000000000000002E-3</v>
      </c>
      <c r="G5832">
        <v>2.3999999999999998E-3</v>
      </c>
      <c r="H5832">
        <v>2.0000000000000001E-4</v>
      </c>
    </row>
    <row r="5833" spans="1:8" x14ac:dyDescent="0.25">
      <c r="A5833" s="6">
        <v>31671</v>
      </c>
      <c r="B5833">
        <v>-1.8E-3</v>
      </c>
      <c r="C5833">
        <v>-4.3E-3</v>
      </c>
      <c r="D5833">
        <v>2.3E-3</v>
      </c>
      <c r="E5833">
        <v>-1.1999999999999999E-3</v>
      </c>
      <c r="F5833">
        <v>5.9999999999999995E-4</v>
      </c>
      <c r="G5833">
        <v>-3.3999999999999998E-3</v>
      </c>
      <c r="H5833">
        <v>2.0000000000000001E-4</v>
      </c>
    </row>
    <row r="5834" spans="1:8" x14ac:dyDescent="0.25">
      <c r="A5834" s="6">
        <v>31672</v>
      </c>
      <c r="B5834">
        <v>3.0999999999999999E-3</v>
      </c>
      <c r="C5834">
        <v>1.9E-3</v>
      </c>
      <c r="D5834">
        <v>2.9999999999999997E-4</v>
      </c>
      <c r="E5834">
        <v>-3.4999999999998999E-3</v>
      </c>
      <c r="F5834">
        <v>6.9999999999999999E-4</v>
      </c>
      <c r="G5834">
        <v>5.1000000000000004E-3</v>
      </c>
      <c r="H5834">
        <v>2.0000000000000001E-4</v>
      </c>
    </row>
    <row r="5835" spans="1:8" x14ac:dyDescent="0.25">
      <c r="A5835" s="6">
        <v>31673</v>
      </c>
      <c r="B5835">
        <v>1.5E-3</v>
      </c>
      <c r="C5835">
        <v>-1.5E-3</v>
      </c>
      <c r="D5835">
        <v>-3.0000000000000001E-3</v>
      </c>
      <c r="E5835">
        <v>1.8E-3</v>
      </c>
      <c r="F5835">
        <v>2.9999999999999997E-4</v>
      </c>
      <c r="G5835">
        <v>1E-3</v>
      </c>
      <c r="H5835">
        <v>2.0000000000000001E-4</v>
      </c>
    </row>
    <row r="5836" spans="1:8" x14ac:dyDescent="0.25">
      <c r="A5836" s="6">
        <v>31674</v>
      </c>
      <c r="B5836">
        <v>-6.9999999999999999E-4</v>
      </c>
      <c r="C5836">
        <v>3.2000000000000002E-3</v>
      </c>
      <c r="D5836">
        <v>1.8E-3</v>
      </c>
      <c r="E5836">
        <v>-2E-3</v>
      </c>
      <c r="F5836">
        <v>4.1999999999999997E-3</v>
      </c>
      <c r="G5836">
        <v>-4.7999999999999996E-3</v>
      </c>
      <c r="H5836">
        <v>2.0000000000000001E-4</v>
      </c>
    </row>
    <row r="5837" spans="1:8" x14ac:dyDescent="0.25">
      <c r="A5837" s="6">
        <v>31677</v>
      </c>
      <c r="B5837">
        <v>1.0500000000000001E-2</v>
      </c>
      <c r="C5837">
        <v>-2.3999999999999998E-3</v>
      </c>
      <c r="D5837">
        <v>-4.1999999999999997E-3</v>
      </c>
      <c r="E5837">
        <v>8.9999999999999998E-4</v>
      </c>
      <c r="F5837">
        <v>-3.2000000000000002E-3</v>
      </c>
      <c r="G5837">
        <v>6.0000000000000001E-3</v>
      </c>
      <c r="H5837">
        <v>2.0000000000000001E-4</v>
      </c>
    </row>
    <row r="5838" spans="1:8" x14ac:dyDescent="0.25">
      <c r="A5838" s="6">
        <v>31678</v>
      </c>
      <c r="B5838">
        <v>4.4999999999999997E-3</v>
      </c>
      <c r="C5838">
        <v>2.3E-3</v>
      </c>
      <c r="D5838">
        <v>8.9999999999999998E-4</v>
      </c>
      <c r="E5838">
        <v>2.8999999999999998E-3</v>
      </c>
      <c r="F5838">
        <v>-1.9E-3</v>
      </c>
      <c r="G5838">
        <v>6.0000000000000001E-3</v>
      </c>
      <c r="H5838">
        <v>2.0000000000000001E-4</v>
      </c>
    </row>
    <row r="5839" spans="1:8" x14ac:dyDescent="0.25">
      <c r="A5839" s="6">
        <v>31679</v>
      </c>
      <c r="B5839">
        <v>3.8999999999999998E-3</v>
      </c>
      <c r="C5839">
        <v>-2.0000000000000001E-4</v>
      </c>
      <c r="D5839">
        <v>-1E-4</v>
      </c>
      <c r="E5839">
        <v>3.3E-3</v>
      </c>
      <c r="F5839">
        <v>-2.0999999999999999E-3</v>
      </c>
      <c r="G5839">
        <v>4.5999999999999999E-3</v>
      </c>
      <c r="H5839">
        <v>2.0000000000000001E-4</v>
      </c>
    </row>
    <row r="5840" spans="1:8" x14ac:dyDescent="0.25">
      <c r="A5840" s="6">
        <v>31680</v>
      </c>
      <c r="B5840">
        <v>-1.5299999999999999E-2</v>
      </c>
      <c r="C5840">
        <v>7.9000000000000008E-3</v>
      </c>
      <c r="D5840">
        <v>4.3E-3</v>
      </c>
      <c r="E5840">
        <v>-1.1999999999999999E-3</v>
      </c>
      <c r="F5840">
        <v>3.0000000000000001E-3</v>
      </c>
      <c r="G5840">
        <v>-3.3999999999999998E-3</v>
      </c>
      <c r="H5840">
        <v>2.0000000000000001E-4</v>
      </c>
    </row>
    <row r="5841" spans="1:8" x14ac:dyDescent="0.25">
      <c r="A5841" s="6">
        <v>31681</v>
      </c>
      <c r="B5841">
        <v>4.0000000000000002E-4</v>
      </c>
      <c r="C5841">
        <v>1.1000000000000001E-3</v>
      </c>
      <c r="D5841">
        <v>2.5000000000000001E-3</v>
      </c>
      <c r="E5841">
        <v>-6.9999999999999999E-4</v>
      </c>
      <c r="F5841">
        <v>3.2000000000000002E-3</v>
      </c>
      <c r="G5841">
        <v>-5.4999999999999997E-3</v>
      </c>
      <c r="H5841">
        <v>2.0000000000000001E-4</v>
      </c>
    </row>
    <row r="5842" spans="1:8" x14ac:dyDescent="0.25">
      <c r="A5842" s="6">
        <v>31684</v>
      </c>
      <c r="B5842">
        <v>-9.8999999999999002E-3</v>
      </c>
      <c r="C5842">
        <v>2E-3</v>
      </c>
      <c r="D5842">
        <v>3.4999999999998999E-3</v>
      </c>
      <c r="E5842">
        <v>1.6000000000000001E-3</v>
      </c>
      <c r="F5842">
        <v>8.0000000000000004E-4</v>
      </c>
      <c r="G5842">
        <v>-2E-3</v>
      </c>
      <c r="H5842">
        <v>2.0000000000000001E-4</v>
      </c>
    </row>
    <row r="5843" spans="1:8" x14ac:dyDescent="0.25">
      <c r="A5843" s="6">
        <v>31685</v>
      </c>
      <c r="B5843">
        <v>6.4999999999999997E-3</v>
      </c>
      <c r="C5843">
        <v>-2.0000000000000001E-4</v>
      </c>
      <c r="D5843">
        <v>-1.4E-3</v>
      </c>
      <c r="E5843">
        <v>-2E-3</v>
      </c>
      <c r="F5843">
        <v>-1E-4</v>
      </c>
      <c r="G5843">
        <v>-6.9999999999999999E-4</v>
      </c>
      <c r="H5843">
        <v>2.0000000000000001E-4</v>
      </c>
    </row>
    <row r="5844" spans="1:8" x14ac:dyDescent="0.25">
      <c r="A5844" s="6">
        <v>31686</v>
      </c>
      <c r="B5844">
        <v>8.3000000000000001E-3</v>
      </c>
      <c r="C5844">
        <v>-4.1999999999999997E-3</v>
      </c>
      <c r="D5844">
        <v>-1.1999999999999999E-3</v>
      </c>
      <c r="E5844">
        <v>-2.3999999999999998E-3</v>
      </c>
      <c r="F5844">
        <v>6.9999999999999999E-4</v>
      </c>
      <c r="G5844">
        <v>5.1999999999999998E-3</v>
      </c>
      <c r="H5844">
        <v>2.0000000000000001E-4</v>
      </c>
    </row>
    <row r="5845" spans="1:8" x14ac:dyDescent="0.25">
      <c r="A5845" s="6">
        <v>31687</v>
      </c>
      <c r="B5845">
        <v>1.1999999999999999E-3</v>
      </c>
      <c r="C5845">
        <v>5.0000000000000001E-4</v>
      </c>
      <c r="D5845">
        <v>-2.2000000000000001E-3</v>
      </c>
      <c r="E5845">
        <v>2.3E-3</v>
      </c>
      <c r="F5845">
        <v>-1.1000000000000001E-3</v>
      </c>
      <c r="G5845">
        <v>3.0000000000000001E-3</v>
      </c>
      <c r="H5845">
        <v>2.0000000000000001E-4</v>
      </c>
    </row>
    <row r="5846" spans="1:8" x14ac:dyDescent="0.25">
      <c r="A5846" s="6">
        <v>31688</v>
      </c>
      <c r="B5846">
        <v>-8.9999999999999998E-4</v>
      </c>
      <c r="C5846">
        <v>-1.1999999999999999E-3</v>
      </c>
      <c r="D5846">
        <v>2.2000000000000001E-3</v>
      </c>
      <c r="E5846">
        <v>-1.1999999999999999E-3</v>
      </c>
      <c r="F5846">
        <v>5.1000000000000004E-3</v>
      </c>
      <c r="G5846">
        <v>3.4999999999998999E-3</v>
      </c>
      <c r="H5846">
        <v>2.0000000000000001E-4</v>
      </c>
    </row>
    <row r="5847" spans="1:8" x14ac:dyDescent="0.25">
      <c r="A5847" s="6">
        <v>31691</v>
      </c>
      <c r="B5847">
        <v>3.3999999999999998E-3</v>
      </c>
      <c r="C5847">
        <v>-4.4999999999999997E-3</v>
      </c>
      <c r="D5847">
        <v>-3.0000000000000001E-3</v>
      </c>
      <c r="E5847">
        <v>6.9999999999999999E-4</v>
      </c>
      <c r="F5847">
        <v>-3.0999999999999999E-3</v>
      </c>
      <c r="G5847">
        <v>-1.2999999999999999E-3</v>
      </c>
      <c r="H5847">
        <v>2.0000000000000001E-4</v>
      </c>
    </row>
    <row r="5848" spans="1:8" x14ac:dyDescent="0.25">
      <c r="A5848" s="6">
        <v>31692</v>
      </c>
      <c r="B5848">
        <v>-1.9E-3</v>
      </c>
      <c r="C5848">
        <v>-5.9999999999999995E-4</v>
      </c>
      <c r="D5848">
        <v>5.4999999999999997E-3</v>
      </c>
      <c r="E5848">
        <v>0</v>
      </c>
      <c r="F5848">
        <v>6.6E-3</v>
      </c>
      <c r="G5848">
        <v>-2.5999999999999999E-3</v>
      </c>
      <c r="H5848">
        <v>2.0000000000000001E-4</v>
      </c>
    </row>
    <row r="5849" spans="1:8" x14ac:dyDescent="0.25">
      <c r="A5849" s="6">
        <v>31693</v>
      </c>
      <c r="B5849">
        <v>7.7000000000000002E-3</v>
      </c>
      <c r="C5849">
        <v>-6.3E-3</v>
      </c>
      <c r="D5849">
        <v>-1.6000000000000001E-3</v>
      </c>
      <c r="E5849">
        <v>1.4E-3</v>
      </c>
      <c r="F5849">
        <v>1.8E-3</v>
      </c>
      <c r="G5849">
        <v>-2.0999999999999999E-3</v>
      </c>
      <c r="H5849">
        <v>2.0000000000000001E-4</v>
      </c>
    </row>
    <row r="5850" spans="1:8" x14ac:dyDescent="0.25">
      <c r="A5850" s="6">
        <v>31694</v>
      </c>
      <c r="B5850">
        <v>-2.5999999999999999E-3</v>
      </c>
      <c r="C5850">
        <v>2.5000000000000001E-3</v>
      </c>
      <c r="D5850">
        <v>1E-4</v>
      </c>
      <c r="E5850">
        <v>-5.9999999999999995E-4</v>
      </c>
      <c r="F5850">
        <v>4.0000000000000002E-4</v>
      </c>
      <c r="G5850">
        <v>3.3999999999999998E-3</v>
      </c>
      <c r="H5850">
        <v>2.0000000000000001E-4</v>
      </c>
    </row>
    <row r="5851" spans="1:8" x14ac:dyDescent="0.25">
      <c r="A5851" s="6">
        <v>31695</v>
      </c>
      <c r="B5851">
        <v>-1E-3</v>
      </c>
      <c r="C5851">
        <v>1.6000000000000001E-3</v>
      </c>
      <c r="D5851">
        <v>-2.3999999999999998E-3</v>
      </c>
      <c r="E5851">
        <v>-5.9999999999999995E-4</v>
      </c>
      <c r="F5851">
        <v>-5.0000000000000001E-4</v>
      </c>
      <c r="G5851">
        <v>-1E-4</v>
      </c>
      <c r="H5851">
        <v>2.0000000000000001E-4</v>
      </c>
    </row>
    <row r="5852" spans="1:8" x14ac:dyDescent="0.25">
      <c r="A5852" s="6">
        <v>31698</v>
      </c>
      <c r="B5852">
        <v>1.2999999999999999E-3</v>
      </c>
      <c r="C5852">
        <v>-1.2999999999999999E-3</v>
      </c>
      <c r="D5852">
        <v>5.9999999999999995E-4</v>
      </c>
      <c r="E5852">
        <v>-2.5000000000000001E-3</v>
      </c>
      <c r="F5852">
        <v>1.1999999999999999E-3</v>
      </c>
      <c r="G5852">
        <v>5.9999999999999995E-4</v>
      </c>
      <c r="H5852">
        <v>2.0000000000000001E-4</v>
      </c>
    </row>
    <row r="5853" spans="1:8" x14ac:dyDescent="0.25">
      <c r="A5853" s="6">
        <v>31699</v>
      </c>
      <c r="B5853">
        <v>-2E-3</v>
      </c>
      <c r="C5853">
        <v>6.9999999999999999E-4</v>
      </c>
      <c r="D5853">
        <v>-4.6999999999998996E-3</v>
      </c>
      <c r="E5853">
        <v>-1.1999999999999999E-3</v>
      </c>
      <c r="F5853">
        <v>-4.7999999999999996E-3</v>
      </c>
      <c r="G5853">
        <v>6.3E-3</v>
      </c>
      <c r="H5853">
        <v>2.0000000000000001E-4</v>
      </c>
    </row>
    <row r="5854" spans="1:8" x14ac:dyDescent="0.25">
      <c r="A5854" s="6">
        <v>31700</v>
      </c>
      <c r="B5854">
        <v>1.21E-2</v>
      </c>
      <c r="C5854">
        <v>-5.5999999999999999E-3</v>
      </c>
      <c r="D5854">
        <v>-5.0000000000000001E-3</v>
      </c>
      <c r="E5854">
        <v>-2.0000000000000001E-4</v>
      </c>
      <c r="F5854">
        <v>-2.0000000000000001E-4</v>
      </c>
      <c r="G5854">
        <v>1.4E-3</v>
      </c>
      <c r="H5854">
        <v>2.0000000000000001E-4</v>
      </c>
    </row>
    <row r="5855" spans="1:8" x14ac:dyDescent="0.25">
      <c r="A5855" s="6">
        <v>31701</v>
      </c>
      <c r="B5855">
        <v>2.7000000000000001E-3</v>
      </c>
      <c r="C5855">
        <v>-2E-3</v>
      </c>
      <c r="D5855">
        <v>2.0000000000000001E-4</v>
      </c>
      <c r="E5855">
        <v>3.4999999999998999E-3</v>
      </c>
      <c r="F5855">
        <v>2.0000000000000001E-4</v>
      </c>
      <c r="G5855">
        <v>2.8999999999999998E-3</v>
      </c>
      <c r="H5855">
        <v>2.0000000000000001E-4</v>
      </c>
    </row>
    <row r="5856" spans="1:8" x14ac:dyDescent="0.25">
      <c r="A5856" s="6">
        <v>31702</v>
      </c>
      <c r="B5856">
        <v>-2.8999999999999998E-3</v>
      </c>
      <c r="C5856">
        <v>2.5000000000000001E-3</v>
      </c>
      <c r="D5856">
        <v>-4.0000000000000002E-4</v>
      </c>
      <c r="E5856">
        <v>-4.0000000000000002E-4</v>
      </c>
      <c r="F5856">
        <v>-1.6999999999999999E-3</v>
      </c>
      <c r="G5856">
        <v>1.9E-3</v>
      </c>
      <c r="H5856">
        <v>2.0000000000000001E-4</v>
      </c>
    </row>
    <row r="5857" spans="1:8" x14ac:dyDescent="0.25">
      <c r="A5857" s="6">
        <v>31705</v>
      </c>
      <c r="B5857">
        <v>-9.7999999999999997E-3</v>
      </c>
      <c r="C5857">
        <v>4.4999999999999997E-3</v>
      </c>
      <c r="D5857">
        <v>1.6000000000000001E-3</v>
      </c>
      <c r="E5857">
        <v>6.9999999999999999E-4</v>
      </c>
      <c r="F5857">
        <v>1.8E-3</v>
      </c>
      <c r="G5857">
        <v>0</v>
      </c>
      <c r="H5857">
        <v>2.0000000000000001E-4</v>
      </c>
    </row>
    <row r="5858" spans="1:8" x14ac:dyDescent="0.25">
      <c r="A5858" s="6">
        <v>31706</v>
      </c>
      <c r="B5858">
        <v>-5.0000000000000001E-4</v>
      </c>
      <c r="C5858">
        <v>1.6999999999999999E-3</v>
      </c>
      <c r="D5858">
        <v>8.9999999999999998E-4</v>
      </c>
      <c r="E5858">
        <v>-1.9E-3</v>
      </c>
      <c r="F5858">
        <v>-1E-4</v>
      </c>
      <c r="G5858">
        <v>-2.8E-3</v>
      </c>
      <c r="H5858">
        <v>2.0000000000000001E-4</v>
      </c>
    </row>
    <row r="5859" spans="1:8" x14ac:dyDescent="0.25">
      <c r="A5859" s="6">
        <v>31707</v>
      </c>
      <c r="B5859">
        <v>1.4E-3</v>
      </c>
      <c r="C5859">
        <v>-1.4E-3</v>
      </c>
      <c r="D5859">
        <v>-1.1999999999999999E-3</v>
      </c>
      <c r="E5859">
        <v>-1.5E-3</v>
      </c>
      <c r="F5859">
        <v>8.0000000000000004E-4</v>
      </c>
      <c r="G5859">
        <v>1.9E-3</v>
      </c>
      <c r="H5859">
        <v>2.0000000000000001E-4</v>
      </c>
    </row>
    <row r="5860" spans="1:8" x14ac:dyDescent="0.25">
      <c r="A5860" s="6">
        <v>31708</v>
      </c>
      <c r="B5860">
        <v>1.0800000000000001E-2</v>
      </c>
      <c r="C5860">
        <v>-6.0000000000000001E-3</v>
      </c>
      <c r="D5860">
        <v>-3.8E-3</v>
      </c>
      <c r="E5860">
        <v>-2.9999999999999997E-4</v>
      </c>
      <c r="F5860">
        <v>-1.4E-3</v>
      </c>
      <c r="G5860">
        <v>5.4000000000000003E-3</v>
      </c>
      <c r="H5860">
        <v>2.0000000000000001E-4</v>
      </c>
    </row>
    <row r="5861" spans="1:8" x14ac:dyDescent="0.25">
      <c r="A5861" s="6">
        <v>31709</v>
      </c>
      <c r="B5861">
        <v>-2.5999999999999999E-3</v>
      </c>
      <c r="C5861">
        <v>3.4999999999998999E-3</v>
      </c>
      <c r="D5861">
        <v>-5.0000000000000001E-4</v>
      </c>
      <c r="E5861">
        <v>5.9999999999999995E-4</v>
      </c>
      <c r="F5861">
        <v>-6.9999999999999999E-4</v>
      </c>
      <c r="G5861">
        <v>2.0000000000000001E-4</v>
      </c>
      <c r="H5861">
        <v>2.0000000000000001E-4</v>
      </c>
    </row>
    <row r="5862" spans="1:8" x14ac:dyDescent="0.25">
      <c r="A5862" s="6">
        <v>31712</v>
      </c>
      <c r="B5862">
        <v>2.2000000000000001E-3</v>
      </c>
      <c r="C5862">
        <v>-2.5999999999999999E-3</v>
      </c>
      <c r="D5862">
        <v>-1.6000000000000001E-3</v>
      </c>
      <c r="E5862">
        <v>4.0000000000000002E-4</v>
      </c>
      <c r="F5862">
        <v>-1E-3</v>
      </c>
      <c r="G5862">
        <v>1.2999999999999999E-3</v>
      </c>
      <c r="H5862">
        <v>2.0000000000000001E-4</v>
      </c>
    </row>
    <row r="5863" spans="1:8" x14ac:dyDescent="0.25">
      <c r="A5863" s="6">
        <v>31713</v>
      </c>
      <c r="B5863">
        <v>2E-3</v>
      </c>
      <c r="C5863">
        <v>-5.9999999999999995E-4</v>
      </c>
      <c r="D5863">
        <v>-1E-3</v>
      </c>
      <c r="E5863">
        <v>-2.5999999999999999E-3</v>
      </c>
      <c r="F5863">
        <v>-2.0000000000000001E-4</v>
      </c>
      <c r="G5863">
        <v>2.8999999999999998E-3</v>
      </c>
      <c r="H5863">
        <v>2.0000000000000001E-4</v>
      </c>
    </row>
    <row r="5864" spans="1:8" x14ac:dyDescent="0.25">
      <c r="A5864" s="6">
        <v>31714</v>
      </c>
      <c r="B5864">
        <v>6.0999999999998998E-3</v>
      </c>
      <c r="C5864">
        <v>-2.7000000000000001E-3</v>
      </c>
      <c r="D5864">
        <v>-1.2999999999999999E-3</v>
      </c>
      <c r="E5864">
        <v>-2.3E-3</v>
      </c>
      <c r="F5864">
        <v>-2.8E-3</v>
      </c>
      <c r="G5864">
        <v>2E-3</v>
      </c>
      <c r="H5864">
        <v>2.0000000000000001E-4</v>
      </c>
    </row>
    <row r="5865" spans="1:8" x14ac:dyDescent="0.25">
      <c r="A5865" s="6">
        <v>31715</v>
      </c>
      <c r="B5865">
        <v>1.01E-2</v>
      </c>
      <c r="C5865">
        <v>-4.7999999999999996E-3</v>
      </c>
      <c r="D5865">
        <v>1.1999999999999999E-3</v>
      </c>
      <c r="E5865">
        <v>5.3E-3</v>
      </c>
      <c r="F5865">
        <v>2.2000000000000001E-3</v>
      </c>
      <c r="G5865">
        <v>-2.0000000000000001E-4</v>
      </c>
      <c r="H5865">
        <v>2.0000000000000001E-4</v>
      </c>
    </row>
    <row r="5866" spans="1:8" x14ac:dyDescent="0.25">
      <c r="A5866" s="6">
        <v>31716</v>
      </c>
      <c r="B5866">
        <v>5.0000000000000001E-4</v>
      </c>
      <c r="C5866">
        <v>3.3E-3</v>
      </c>
      <c r="D5866">
        <v>3.2000000000000002E-3</v>
      </c>
      <c r="E5866">
        <v>2.8E-3</v>
      </c>
      <c r="F5866">
        <v>6.6E-3</v>
      </c>
      <c r="G5866">
        <v>-5.7999999999999996E-3</v>
      </c>
      <c r="H5866">
        <v>2.0000000000000001E-4</v>
      </c>
    </row>
    <row r="5867" spans="1:8" x14ac:dyDescent="0.25">
      <c r="A5867" s="6">
        <v>31719</v>
      </c>
      <c r="B5867">
        <v>6.0000000000000001E-3</v>
      </c>
      <c r="C5867">
        <v>-6.8999999999999999E-3</v>
      </c>
      <c r="D5867">
        <v>-1.1999999999999999E-3</v>
      </c>
      <c r="E5867">
        <v>6.9999999999999999E-4</v>
      </c>
      <c r="F5867">
        <v>-1.5E-3</v>
      </c>
      <c r="G5867">
        <v>-2.0000000000000001E-4</v>
      </c>
      <c r="H5867">
        <v>2.0000000000000001E-4</v>
      </c>
    </row>
    <row r="5868" spans="1:8" x14ac:dyDescent="0.25">
      <c r="A5868" s="6">
        <v>31720</v>
      </c>
      <c r="B5868">
        <v>2.0999999999999999E-3</v>
      </c>
      <c r="C5868">
        <v>8.0000000000000004E-4</v>
      </c>
      <c r="D5868">
        <v>1E-4</v>
      </c>
      <c r="E5868">
        <v>1.4E-3</v>
      </c>
      <c r="F5868">
        <v>8.0000000000000004E-4</v>
      </c>
      <c r="G5868">
        <v>-4.0000000000000002E-4</v>
      </c>
      <c r="H5868">
        <v>2.0000000000000001E-4</v>
      </c>
    </row>
    <row r="5869" spans="1:8" x14ac:dyDescent="0.25">
      <c r="A5869" s="6">
        <v>31721</v>
      </c>
      <c r="B5869">
        <v>2.0999999999999999E-3</v>
      </c>
      <c r="C5869">
        <v>8.0000000000000004E-4</v>
      </c>
      <c r="D5869">
        <v>3.3E-3</v>
      </c>
      <c r="E5869">
        <v>-1E-4</v>
      </c>
      <c r="F5869">
        <v>4.0999999999998997E-3</v>
      </c>
      <c r="G5869">
        <v>-2.3E-3</v>
      </c>
      <c r="H5869">
        <v>2.0000000000000001E-4</v>
      </c>
    </row>
    <row r="5870" spans="1:8" x14ac:dyDescent="0.25">
      <c r="A5870" s="6">
        <v>31722</v>
      </c>
      <c r="B5870">
        <v>-2.3999999999999998E-3</v>
      </c>
      <c r="C5870">
        <v>5.0000000000000001E-4</v>
      </c>
      <c r="D5870">
        <v>1.2999999999999999E-3</v>
      </c>
      <c r="E5870">
        <v>6.9999999999999999E-4</v>
      </c>
      <c r="F5870">
        <v>-8.9999999999999998E-4</v>
      </c>
      <c r="G5870">
        <v>1.1999999999999999E-3</v>
      </c>
      <c r="H5870">
        <v>2.0000000000000001E-4</v>
      </c>
    </row>
    <row r="5871" spans="1:8" x14ac:dyDescent="0.25">
      <c r="A5871" s="6">
        <v>31723</v>
      </c>
      <c r="B5871">
        <v>-2.0000000000000001E-4</v>
      </c>
      <c r="C5871">
        <v>2E-3</v>
      </c>
      <c r="D5871">
        <v>-4.0000000000000002E-4</v>
      </c>
      <c r="E5871">
        <v>1E-3</v>
      </c>
      <c r="F5871">
        <v>2.8999999999999998E-3</v>
      </c>
      <c r="G5871">
        <v>-8.0000000000000004E-4</v>
      </c>
      <c r="H5871">
        <v>2.0000000000000001E-4</v>
      </c>
    </row>
    <row r="5872" spans="1:8" x14ac:dyDescent="0.25">
      <c r="A5872" s="6">
        <v>31726</v>
      </c>
      <c r="B5872">
        <v>5.9999999999999995E-4</v>
      </c>
      <c r="C5872">
        <v>5.9999999999999995E-4</v>
      </c>
      <c r="D5872">
        <v>1.1999999999999999E-3</v>
      </c>
      <c r="E5872">
        <v>-2.9999999999999997E-4</v>
      </c>
      <c r="F5872">
        <v>2E-3</v>
      </c>
      <c r="G5872">
        <v>-1.4E-3</v>
      </c>
      <c r="H5872">
        <v>2.0000000000000001E-4</v>
      </c>
    </row>
    <row r="5873" spans="1:8" x14ac:dyDescent="0.25">
      <c r="A5873" s="6">
        <v>31727</v>
      </c>
      <c r="B5873">
        <v>3.2000000000000002E-3</v>
      </c>
      <c r="C5873">
        <v>-2.0999999999999999E-3</v>
      </c>
      <c r="D5873">
        <v>-5.9999999999999995E-4</v>
      </c>
      <c r="E5873">
        <v>-5.0000000000000001E-4</v>
      </c>
      <c r="F5873">
        <v>2.0999999999999999E-3</v>
      </c>
      <c r="G5873">
        <v>-2.5999999999999999E-3</v>
      </c>
      <c r="H5873">
        <v>2.0000000000000001E-4</v>
      </c>
    </row>
    <row r="5874" spans="1:8" x14ac:dyDescent="0.25">
      <c r="A5874" s="6">
        <v>31728</v>
      </c>
      <c r="B5874">
        <v>-2.0999999999999999E-3</v>
      </c>
      <c r="C5874">
        <v>1.1000000000000001E-3</v>
      </c>
      <c r="D5874">
        <v>1.5E-3</v>
      </c>
      <c r="E5874">
        <v>5.0000000000000001E-4</v>
      </c>
      <c r="F5874">
        <v>-2.9999999999999997E-4</v>
      </c>
      <c r="G5874">
        <v>2.0000000000000001E-4</v>
      </c>
      <c r="H5874">
        <v>2.0000000000000001E-4</v>
      </c>
    </row>
    <row r="5875" spans="1:8" x14ac:dyDescent="0.25">
      <c r="A5875" s="6">
        <v>31729</v>
      </c>
      <c r="B5875">
        <v>-1.2800000000000001E-2</v>
      </c>
      <c r="C5875">
        <v>6.8999999999999999E-3</v>
      </c>
      <c r="D5875">
        <v>5.4999999999999997E-3</v>
      </c>
      <c r="E5875">
        <v>-1.6000000000000001E-3</v>
      </c>
      <c r="F5875">
        <v>4.4000000000000003E-3</v>
      </c>
      <c r="G5875">
        <v>5.0000000000000001E-4</v>
      </c>
      <c r="H5875">
        <v>2.0000000000000001E-4</v>
      </c>
    </row>
    <row r="5876" spans="1:8" x14ac:dyDescent="0.25">
      <c r="A5876" s="6">
        <v>31730</v>
      </c>
      <c r="B5876">
        <v>4.3E-3</v>
      </c>
      <c r="C5876">
        <v>-2.7000000000000001E-3</v>
      </c>
      <c r="D5876">
        <v>-1.1000000000000001E-3</v>
      </c>
      <c r="E5876">
        <v>2E-3</v>
      </c>
      <c r="F5876">
        <v>1.1000000000000001E-3</v>
      </c>
      <c r="G5876">
        <v>-4.3E-3</v>
      </c>
      <c r="H5876">
        <v>2.0000000000000001E-4</v>
      </c>
    </row>
    <row r="5877" spans="1:8" x14ac:dyDescent="0.25">
      <c r="A5877" s="6">
        <v>31733</v>
      </c>
      <c r="B5877">
        <v>-5.6999999999998996E-3</v>
      </c>
      <c r="C5877">
        <v>5.9999999999999995E-4</v>
      </c>
      <c r="D5877">
        <v>-8.9999999999999998E-4</v>
      </c>
      <c r="E5877">
        <v>2.3999999999999998E-3</v>
      </c>
      <c r="F5877">
        <v>-2E-3</v>
      </c>
      <c r="G5877">
        <v>2.9999999999999997E-4</v>
      </c>
      <c r="H5877">
        <v>2.0000000000000001E-4</v>
      </c>
    </row>
    <row r="5878" spans="1:8" x14ac:dyDescent="0.25">
      <c r="A5878" s="6">
        <v>31734</v>
      </c>
      <c r="B5878">
        <v>-2.2599999999999999E-2</v>
      </c>
      <c r="C5878">
        <v>1.04E-2</v>
      </c>
      <c r="D5878">
        <v>3.0000000000000001E-3</v>
      </c>
      <c r="E5878">
        <v>3.2000000000000002E-3</v>
      </c>
      <c r="F5878">
        <v>-2.2000000000000001E-3</v>
      </c>
      <c r="G5878">
        <v>-8.9999999999999998E-4</v>
      </c>
      <c r="H5878">
        <v>2.0000000000000001E-4</v>
      </c>
    </row>
    <row r="5879" spans="1:8" x14ac:dyDescent="0.25">
      <c r="A5879" s="6">
        <v>31735</v>
      </c>
      <c r="B5879">
        <v>-5.0000000000000001E-4</v>
      </c>
      <c r="C5879">
        <v>-1.04E-2</v>
      </c>
      <c r="D5879">
        <v>5.0000000000000001E-4</v>
      </c>
      <c r="E5879">
        <v>8.0000000000000004E-4</v>
      </c>
      <c r="F5879">
        <v>-8.9999999999999998E-4</v>
      </c>
      <c r="G5879">
        <v>-3.2000000000000002E-3</v>
      </c>
      <c r="H5879">
        <v>2.0000000000000001E-4</v>
      </c>
    </row>
    <row r="5880" spans="1:8" x14ac:dyDescent="0.25">
      <c r="A5880" s="6">
        <v>31736</v>
      </c>
      <c r="B5880">
        <v>1.5900000000000001E-2</v>
      </c>
      <c r="C5880">
        <v>-8.0000000000000002E-3</v>
      </c>
      <c r="D5880">
        <v>-1.1999999999999999E-3</v>
      </c>
      <c r="E5880">
        <v>-4.3E-3</v>
      </c>
      <c r="F5880">
        <v>1.8E-3</v>
      </c>
      <c r="G5880">
        <v>3.3E-3</v>
      </c>
      <c r="H5880">
        <v>2.0000000000000001E-4</v>
      </c>
    </row>
    <row r="5881" spans="1:8" x14ac:dyDescent="0.25">
      <c r="A5881" s="6">
        <v>31737</v>
      </c>
      <c r="B5881">
        <v>1.29E-2</v>
      </c>
      <c r="C5881">
        <v>-9.3999999999998998E-3</v>
      </c>
      <c r="D5881">
        <v>-2.3E-3</v>
      </c>
      <c r="E5881">
        <v>5.9999999999999995E-4</v>
      </c>
      <c r="F5881">
        <v>-4.0000000000000002E-4</v>
      </c>
      <c r="G5881">
        <v>4.8999999999999998E-3</v>
      </c>
      <c r="H5881">
        <v>2.0000000000000001E-4</v>
      </c>
    </row>
    <row r="5882" spans="1:8" x14ac:dyDescent="0.25">
      <c r="A5882" s="6">
        <v>31740</v>
      </c>
      <c r="B5882">
        <v>5.4999999999999997E-3</v>
      </c>
      <c r="C5882">
        <v>-4.3E-3</v>
      </c>
      <c r="D5882">
        <v>-2.3999999999999998E-3</v>
      </c>
      <c r="E5882">
        <v>2.0999999999999999E-3</v>
      </c>
      <c r="F5882">
        <v>-4.0000000000000001E-3</v>
      </c>
      <c r="G5882">
        <v>1.5E-3</v>
      </c>
      <c r="H5882">
        <v>2.0000000000000001E-4</v>
      </c>
    </row>
    <row r="5883" spans="1:8" x14ac:dyDescent="0.25">
      <c r="A5883" s="6">
        <v>31741</v>
      </c>
      <c r="B5883">
        <v>2.5999999999999999E-3</v>
      </c>
      <c r="C5883">
        <v>0</v>
      </c>
      <c r="D5883">
        <v>-4.6999999999998996E-3</v>
      </c>
      <c r="E5883">
        <v>1.1999999999999999E-3</v>
      </c>
      <c r="F5883">
        <v>-6.9999999999999999E-4</v>
      </c>
      <c r="G5883">
        <v>-1.9E-3</v>
      </c>
      <c r="H5883">
        <v>2.0000000000000001E-4</v>
      </c>
    </row>
    <row r="5884" spans="1:8" x14ac:dyDescent="0.25">
      <c r="A5884" s="6">
        <v>31742</v>
      </c>
      <c r="B5884">
        <v>1.5E-3</v>
      </c>
      <c r="C5884">
        <v>-1.4E-3</v>
      </c>
      <c r="D5884">
        <v>-4.0999999999998997E-3</v>
      </c>
      <c r="E5884">
        <v>1.2999999999999999E-3</v>
      </c>
      <c r="F5884">
        <v>-1.6999999999999999E-3</v>
      </c>
      <c r="G5884">
        <v>4.0999999999998997E-3</v>
      </c>
      <c r="H5884">
        <v>2.0000000000000001E-4</v>
      </c>
    </row>
    <row r="5885" spans="1:8" x14ac:dyDescent="0.25">
      <c r="A5885" s="6">
        <v>31744</v>
      </c>
      <c r="B5885">
        <v>1.9E-3</v>
      </c>
      <c r="C5885">
        <v>2.5999999999999999E-3</v>
      </c>
      <c r="D5885">
        <v>2.2000000000000001E-3</v>
      </c>
      <c r="E5885">
        <v>-1.2999999999999999E-3</v>
      </c>
      <c r="F5885">
        <v>2.2000000000000001E-3</v>
      </c>
      <c r="G5885">
        <v>-1.9E-3</v>
      </c>
      <c r="H5885">
        <v>2.0000000000000001E-4</v>
      </c>
    </row>
    <row r="5886" spans="1:8" x14ac:dyDescent="0.25">
      <c r="A5886" s="6">
        <v>31747</v>
      </c>
      <c r="B5886">
        <v>-1.6000000000000001E-3</v>
      </c>
      <c r="C5886">
        <v>-4.7999999999999996E-3</v>
      </c>
      <c r="D5886">
        <v>-8.0000000000000004E-4</v>
      </c>
      <c r="E5886">
        <v>-2.0000000000000001E-4</v>
      </c>
      <c r="F5886">
        <v>-6.9999999999999999E-4</v>
      </c>
      <c r="G5886">
        <v>-4.0000000000000002E-4</v>
      </c>
      <c r="H5886">
        <v>2.0000000000000001E-4</v>
      </c>
    </row>
    <row r="5887" spans="1:8" x14ac:dyDescent="0.25">
      <c r="A5887" s="6">
        <v>31748</v>
      </c>
      <c r="B5887">
        <v>1.7100000000000001E-2</v>
      </c>
      <c r="C5887">
        <v>-8.8000000000000005E-3</v>
      </c>
      <c r="D5887">
        <v>-3.8999999999999998E-3</v>
      </c>
      <c r="E5887">
        <v>1.1000000000000001E-3</v>
      </c>
      <c r="F5887">
        <v>-2.0000000000000001E-4</v>
      </c>
      <c r="G5887">
        <v>1.6000000000000001E-3</v>
      </c>
      <c r="H5887">
        <v>2.0000000000000001E-4</v>
      </c>
    </row>
    <row r="5888" spans="1:8" x14ac:dyDescent="0.25">
      <c r="A5888" s="6">
        <v>31749</v>
      </c>
      <c r="B5888">
        <v>1E-3</v>
      </c>
      <c r="C5888">
        <v>2.0000000000000001E-4</v>
      </c>
      <c r="D5888">
        <v>-3.3E-3</v>
      </c>
      <c r="E5888">
        <v>-4.0000000000000002E-4</v>
      </c>
      <c r="F5888">
        <v>-4.8999999999999998E-3</v>
      </c>
      <c r="G5888">
        <v>4.0000000000000001E-3</v>
      </c>
      <c r="H5888">
        <v>2.0000000000000001E-4</v>
      </c>
    </row>
    <row r="5889" spans="1:8" x14ac:dyDescent="0.25">
      <c r="A5889" s="6">
        <v>31750</v>
      </c>
      <c r="B5889">
        <v>-1.8E-3</v>
      </c>
      <c r="C5889">
        <v>2.8E-3</v>
      </c>
      <c r="D5889">
        <v>-1.5E-3</v>
      </c>
      <c r="E5889">
        <v>-1.1000000000000001E-3</v>
      </c>
      <c r="F5889">
        <v>-1.2999999999999999E-3</v>
      </c>
      <c r="G5889">
        <v>5.0000000000000001E-4</v>
      </c>
      <c r="H5889">
        <v>2.0000000000000001E-4</v>
      </c>
    </row>
    <row r="5890" spans="1:8" x14ac:dyDescent="0.25">
      <c r="A5890" s="6">
        <v>31751</v>
      </c>
      <c r="B5890">
        <v>-6.7999999999999996E-3</v>
      </c>
      <c r="C5890">
        <v>4.0999999999998997E-3</v>
      </c>
      <c r="D5890">
        <v>1.1999999999999999E-3</v>
      </c>
      <c r="E5890">
        <v>5.9999999999999995E-4</v>
      </c>
      <c r="F5890">
        <v>2.9999999999999997E-4</v>
      </c>
      <c r="G5890">
        <v>6.9999999999999999E-4</v>
      </c>
      <c r="H5890">
        <v>2.0000000000000001E-4</v>
      </c>
    </row>
    <row r="5891" spans="1:8" x14ac:dyDescent="0.25">
      <c r="A5891" s="6">
        <v>31754</v>
      </c>
      <c r="B5891">
        <v>-1.1000000000000001E-3</v>
      </c>
      <c r="C5891">
        <v>-2.2000000000000001E-3</v>
      </c>
      <c r="D5891">
        <v>1E-4</v>
      </c>
      <c r="E5891">
        <v>2.5999999999999999E-3</v>
      </c>
      <c r="F5891">
        <v>-1.6999999999999999E-3</v>
      </c>
      <c r="G5891">
        <v>2.2000000000000001E-3</v>
      </c>
      <c r="H5891">
        <v>2.0000000000000001E-4</v>
      </c>
    </row>
    <row r="5892" spans="1:8" x14ac:dyDescent="0.25">
      <c r="A5892" s="6">
        <v>31755</v>
      </c>
      <c r="B5892">
        <v>-6.7999999999999996E-3</v>
      </c>
      <c r="C5892">
        <v>2.5999999999999999E-3</v>
      </c>
      <c r="D5892">
        <v>2.3E-3</v>
      </c>
      <c r="E5892">
        <v>1.4E-3</v>
      </c>
      <c r="F5892">
        <v>1E-4</v>
      </c>
      <c r="G5892">
        <v>3.0000000000000001E-3</v>
      </c>
      <c r="H5892">
        <v>2.0000000000000001E-4</v>
      </c>
    </row>
    <row r="5893" spans="1:8" x14ac:dyDescent="0.25">
      <c r="A5893" s="6">
        <v>31756</v>
      </c>
      <c r="B5893">
        <v>5.1000000000000004E-3</v>
      </c>
      <c r="C5893">
        <v>-5.0000000000000001E-3</v>
      </c>
      <c r="D5893">
        <v>2.9999999999999997E-4</v>
      </c>
      <c r="E5893">
        <v>1.8E-3</v>
      </c>
      <c r="F5893">
        <v>2.0000000000000001E-4</v>
      </c>
      <c r="G5893">
        <v>-1E-4</v>
      </c>
      <c r="H5893">
        <v>2.0000000000000001E-4</v>
      </c>
    </row>
    <row r="5894" spans="1:8" x14ac:dyDescent="0.25">
      <c r="A5894" s="6">
        <v>31757</v>
      </c>
      <c r="B5894">
        <v>-9.4999999999999998E-3</v>
      </c>
      <c r="C5894">
        <v>4.4000000000000003E-3</v>
      </c>
      <c r="D5894">
        <v>5.0000000000000001E-4</v>
      </c>
      <c r="E5894">
        <v>1.8E-3</v>
      </c>
      <c r="F5894">
        <v>-2.3999999999999998E-3</v>
      </c>
      <c r="G5894">
        <v>5.0000000000000001E-4</v>
      </c>
      <c r="H5894">
        <v>2.0000000000000001E-4</v>
      </c>
    </row>
    <row r="5895" spans="1:8" x14ac:dyDescent="0.25">
      <c r="A5895" s="6">
        <v>31758</v>
      </c>
      <c r="B5895">
        <v>-4.4999999999999997E-3</v>
      </c>
      <c r="C5895">
        <v>-5.9999999999999995E-4</v>
      </c>
      <c r="D5895">
        <v>5.8999999999999999E-3</v>
      </c>
      <c r="E5895">
        <v>3.7000000000000002E-3</v>
      </c>
      <c r="F5895">
        <v>3.5999999999999999E-3</v>
      </c>
      <c r="G5895">
        <v>1.6000000000000001E-3</v>
      </c>
      <c r="H5895">
        <v>2.0000000000000001E-4</v>
      </c>
    </row>
    <row r="5896" spans="1:8" x14ac:dyDescent="0.25">
      <c r="A5896" s="6">
        <v>31761</v>
      </c>
      <c r="B5896">
        <v>8.0000000000000004E-4</v>
      </c>
      <c r="C5896">
        <v>-6.8999999999999999E-3</v>
      </c>
      <c r="D5896">
        <v>3.5999999999999999E-3</v>
      </c>
      <c r="E5896">
        <v>8.9999999999999998E-4</v>
      </c>
      <c r="F5896">
        <v>2.2000000000000001E-3</v>
      </c>
      <c r="G5896">
        <v>-4.4000000000000003E-3</v>
      </c>
      <c r="H5896">
        <v>2.0000000000000001E-4</v>
      </c>
    </row>
    <row r="5897" spans="1:8" x14ac:dyDescent="0.25">
      <c r="A5897" s="6">
        <v>31762</v>
      </c>
      <c r="B5897">
        <v>6.0000000000000001E-3</v>
      </c>
      <c r="C5897">
        <v>-4.3E-3</v>
      </c>
      <c r="D5897">
        <v>-6.9999999999999999E-4</v>
      </c>
      <c r="E5897">
        <v>2.0000000000000001E-4</v>
      </c>
      <c r="F5897">
        <v>-1.1000000000000001E-3</v>
      </c>
      <c r="G5897">
        <v>1.2999999999999999E-3</v>
      </c>
      <c r="H5897">
        <v>2.0000000000000001E-4</v>
      </c>
    </row>
    <row r="5898" spans="1:8" x14ac:dyDescent="0.25">
      <c r="A5898" s="6">
        <v>31763</v>
      </c>
      <c r="B5898">
        <v>-8.1999999999999001E-3</v>
      </c>
      <c r="C5898">
        <v>3.8999999999999998E-3</v>
      </c>
      <c r="D5898">
        <v>-4.0000000000000002E-4</v>
      </c>
      <c r="E5898">
        <v>1.1000000000000001E-3</v>
      </c>
      <c r="F5898">
        <v>5.9999999999999995E-4</v>
      </c>
      <c r="G5898">
        <v>2.2000000000000001E-3</v>
      </c>
      <c r="H5898">
        <v>2.0000000000000001E-4</v>
      </c>
    </row>
    <row r="5899" spans="1:8" x14ac:dyDescent="0.25">
      <c r="A5899" s="6">
        <v>31764</v>
      </c>
      <c r="B5899">
        <v>-3.5999999999999999E-3</v>
      </c>
      <c r="C5899">
        <v>1.1000000000000001E-3</v>
      </c>
      <c r="D5899">
        <v>0</v>
      </c>
      <c r="E5899">
        <v>-5.0000000000000001E-4</v>
      </c>
      <c r="F5899">
        <v>-1.1000000000000001E-3</v>
      </c>
      <c r="G5899">
        <v>8.0000000000000004E-4</v>
      </c>
      <c r="H5899">
        <v>2.0000000000000001E-4</v>
      </c>
    </row>
    <row r="5900" spans="1:8" x14ac:dyDescent="0.25">
      <c r="A5900" s="6">
        <v>31765</v>
      </c>
      <c r="B5900">
        <v>8.3000000000000001E-3</v>
      </c>
      <c r="C5900">
        <v>-8.9999999999999998E-4</v>
      </c>
      <c r="D5900">
        <v>-5.0000000000000001E-4</v>
      </c>
      <c r="E5900">
        <v>4.0000000000000002E-4</v>
      </c>
      <c r="F5900">
        <v>2.7000000000000001E-3</v>
      </c>
      <c r="G5900">
        <v>2.0000000000000001E-4</v>
      </c>
      <c r="H5900">
        <v>2.0000000000000001E-4</v>
      </c>
    </row>
    <row r="5901" spans="1:8" x14ac:dyDescent="0.25">
      <c r="A5901" s="6">
        <v>31768</v>
      </c>
      <c r="B5901">
        <v>-3.4999999999998999E-3</v>
      </c>
      <c r="C5901">
        <v>-2.3E-3</v>
      </c>
      <c r="D5901">
        <v>3.8999999999999998E-3</v>
      </c>
      <c r="E5901">
        <v>-2E-3</v>
      </c>
      <c r="F5901">
        <v>4.8999999999999998E-3</v>
      </c>
      <c r="G5901">
        <v>-5.0000000000000001E-4</v>
      </c>
      <c r="H5901">
        <v>2.0000000000000001E-4</v>
      </c>
    </row>
    <row r="5902" spans="1:8" x14ac:dyDescent="0.25">
      <c r="A5902" s="6">
        <v>31769</v>
      </c>
      <c r="B5902">
        <v>-9.7999999999999997E-3</v>
      </c>
      <c r="C5902">
        <v>1.1000000000000001E-3</v>
      </c>
      <c r="D5902">
        <v>5.9999999999999995E-4</v>
      </c>
      <c r="E5902">
        <v>0</v>
      </c>
      <c r="F5902">
        <v>1.1000000000000001E-3</v>
      </c>
      <c r="G5902">
        <v>1.6999999999999999E-3</v>
      </c>
      <c r="H5902">
        <v>2.0000000000000001E-4</v>
      </c>
    </row>
    <row r="5903" spans="1:8" x14ac:dyDescent="0.25">
      <c r="A5903" s="6">
        <v>31770</v>
      </c>
      <c r="B5903">
        <v>3.3E-3</v>
      </c>
      <c r="C5903">
        <v>2E-3</v>
      </c>
      <c r="D5903">
        <v>-4.0000000000000002E-4</v>
      </c>
      <c r="E5903">
        <v>-2.0000000000000001E-4</v>
      </c>
      <c r="F5903">
        <v>5.0000000000000001E-4</v>
      </c>
      <c r="G5903">
        <v>-1.9E-3</v>
      </c>
      <c r="H5903">
        <v>2.0000000000000001E-4</v>
      </c>
    </row>
    <row r="5904" spans="1:8" x14ac:dyDescent="0.25">
      <c r="A5904" s="6">
        <v>31772</v>
      </c>
      <c r="B5904">
        <v>1.1000000000000001E-3</v>
      </c>
      <c r="C5904">
        <v>1E-3</v>
      </c>
      <c r="D5904">
        <v>-1.2999999999999999E-3</v>
      </c>
      <c r="E5904">
        <v>-2.0000000000000001E-4</v>
      </c>
      <c r="F5904">
        <v>-6.9999999999999999E-4</v>
      </c>
      <c r="G5904">
        <v>-1E-4</v>
      </c>
      <c r="H5904">
        <v>2.0000000000000001E-4</v>
      </c>
    </row>
    <row r="5905" spans="1:8" x14ac:dyDescent="0.25">
      <c r="A5905" s="6">
        <v>31775</v>
      </c>
      <c r="B5905">
        <v>-8.9999999999999993E-3</v>
      </c>
      <c r="C5905">
        <v>1.2999999999999999E-3</v>
      </c>
      <c r="D5905">
        <v>8.0000000000000004E-4</v>
      </c>
      <c r="E5905">
        <v>0</v>
      </c>
      <c r="F5905">
        <v>-5.9999999999999995E-4</v>
      </c>
      <c r="G5905">
        <v>1.6000000000000001E-3</v>
      </c>
      <c r="H5905">
        <v>2.0000000000000001E-4</v>
      </c>
    </row>
    <row r="5906" spans="1:8" x14ac:dyDescent="0.25">
      <c r="A5906" s="6">
        <v>31776</v>
      </c>
      <c r="B5906">
        <v>-5.4000000000000003E-3</v>
      </c>
      <c r="C5906">
        <v>2.3E-3</v>
      </c>
      <c r="D5906">
        <v>-1.4E-3</v>
      </c>
      <c r="E5906">
        <v>-4.0000000000000002E-4</v>
      </c>
      <c r="F5906">
        <v>0</v>
      </c>
      <c r="G5906">
        <v>-5.9999999999999995E-4</v>
      </c>
      <c r="H5906">
        <v>2.0000000000000001E-4</v>
      </c>
    </row>
    <row r="5907" spans="1:8" x14ac:dyDescent="0.25">
      <c r="A5907" s="6">
        <v>31777</v>
      </c>
      <c r="B5907">
        <v>-3.7000000000000002E-3</v>
      </c>
      <c r="C5907">
        <v>1.0500000000000001E-2</v>
      </c>
      <c r="D5907">
        <v>-1.6000000000000001E-3</v>
      </c>
      <c r="E5907">
        <v>-1.8E-3</v>
      </c>
      <c r="F5907">
        <v>-5.9999999999999995E-4</v>
      </c>
      <c r="G5907">
        <v>-3.3999999999999998E-3</v>
      </c>
      <c r="H5907">
        <v>2.0000000000000001E-4</v>
      </c>
    </row>
    <row r="5908" spans="1:8" x14ac:dyDescent="0.25">
      <c r="A5908" s="6">
        <v>31779</v>
      </c>
      <c r="B5908">
        <v>1.7899999999999999E-2</v>
      </c>
      <c r="C5908">
        <v>-2.5999999999999999E-3</v>
      </c>
      <c r="D5908">
        <v>-2.0000000000000001E-4</v>
      </c>
      <c r="E5908">
        <v>-1.6000000000000001E-3</v>
      </c>
      <c r="F5908">
        <v>1.6999999999999999E-3</v>
      </c>
      <c r="G5908">
        <v>-1.6000000000000001E-3</v>
      </c>
      <c r="H5908">
        <v>2.0000000000000001E-4</v>
      </c>
    </row>
    <row r="5909" spans="1:8" x14ac:dyDescent="0.25">
      <c r="A5909" s="6">
        <v>31782</v>
      </c>
      <c r="B5909">
        <v>2.4500000000000001E-2</v>
      </c>
      <c r="C5909">
        <v>-6.9999999999999999E-4</v>
      </c>
      <c r="D5909">
        <v>-3.3E-3</v>
      </c>
      <c r="E5909">
        <v>-2.5999999999999999E-3</v>
      </c>
      <c r="F5909">
        <v>-2.3E-3</v>
      </c>
      <c r="G5909">
        <v>6.9999999999999999E-4</v>
      </c>
      <c r="H5909">
        <v>2.0000000000000001E-4</v>
      </c>
    </row>
    <row r="5910" spans="1:8" x14ac:dyDescent="0.25">
      <c r="A5910" s="6">
        <v>31783</v>
      </c>
      <c r="B5910">
        <v>4.3E-3</v>
      </c>
      <c r="C5910">
        <v>4.0999999999998997E-3</v>
      </c>
      <c r="D5910">
        <v>-6.4000000000000003E-3</v>
      </c>
      <c r="E5910">
        <v>0</v>
      </c>
      <c r="F5910">
        <v>-7.3000000000000001E-3</v>
      </c>
      <c r="G5910">
        <v>4.8999999999999998E-3</v>
      </c>
      <c r="H5910">
        <v>2.0000000000000001E-4</v>
      </c>
    </row>
    <row r="5911" spans="1:8" x14ac:dyDescent="0.25">
      <c r="A5911" s="6">
        <v>31784</v>
      </c>
      <c r="B5911">
        <v>1.1299999999999999E-2</v>
      </c>
      <c r="C5911">
        <v>2.7000000000000001E-3</v>
      </c>
      <c r="D5911">
        <v>-6.0999999999998998E-3</v>
      </c>
      <c r="E5911">
        <v>-1.6999999999999999E-3</v>
      </c>
      <c r="F5911">
        <v>-3.3999999999999998E-3</v>
      </c>
      <c r="G5911">
        <v>8.9999999999999998E-4</v>
      </c>
      <c r="H5911">
        <v>2.0000000000000001E-4</v>
      </c>
    </row>
    <row r="5912" spans="1:8" x14ac:dyDescent="0.25">
      <c r="A5912" s="6">
        <v>31785</v>
      </c>
      <c r="B5912">
        <v>8.1999999999999001E-3</v>
      </c>
      <c r="C5912">
        <v>3.0000000000000001E-3</v>
      </c>
      <c r="D5912">
        <v>-3.2000000000000002E-3</v>
      </c>
      <c r="E5912">
        <v>-4.0000000000000002E-4</v>
      </c>
      <c r="F5912">
        <v>1.6000000000000001E-3</v>
      </c>
      <c r="G5912">
        <v>-5.9999999999999995E-4</v>
      </c>
      <c r="H5912">
        <v>2.0000000000000001E-4</v>
      </c>
    </row>
    <row r="5913" spans="1:8" x14ac:dyDescent="0.25">
      <c r="A5913" s="6">
        <v>31786</v>
      </c>
      <c r="B5913">
        <v>5.6999999999998996E-3</v>
      </c>
      <c r="C5913">
        <v>2.0999999999999999E-3</v>
      </c>
      <c r="D5913">
        <v>1.8E-3</v>
      </c>
      <c r="E5913">
        <v>8.0000000000000004E-4</v>
      </c>
      <c r="F5913">
        <v>1E-4</v>
      </c>
      <c r="G5913">
        <v>-4.4999999999999997E-3</v>
      </c>
      <c r="H5913">
        <v>2.0000000000000001E-4</v>
      </c>
    </row>
    <row r="5914" spans="1:8" x14ac:dyDescent="0.25">
      <c r="A5914" s="6">
        <v>31789</v>
      </c>
      <c r="B5914">
        <v>6.9999999999999004E-3</v>
      </c>
      <c r="C5914">
        <v>4.5999999999999999E-3</v>
      </c>
      <c r="D5914">
        <v>2.5000000000000001E-3</v>
      </c>
      <c r="E5914">
        <v>1.1999999999999999E-3</v>
      </c>
      <c r="F5914">
        <v>5.6999999999998996E-3</v>
      </c>
      <c r="G5914">
        <v>-5.0000000000000001E-4</v>
      </c>
      <c r="H5914">
        <v>2.0000000000000001E-4</v>
      </c>
    </row>
    <row r="5915" spans="1:8" x14ac:dyDescent="0.25">
      <c r="A5915" s="6">
        <v>31790</v>
      </c>
      <c r="B5915">
        <v>-8.9999999999999998E-4</v>
      </c>
      <c r="C5915">
        <v>2.8999999999999998E-3</v>
      </c>
      <c r="D5915">
        <v>1.1000000000000001E-3</v>
      </c>
      <c r="E5915">
        <v>-1.8E-3</v>
      </c>
      <c r="F5915">
        <v>2.5000000000000001E-3</v>
      </c>
      <c r="G5915">
        <v>5.5999999999999999E-3</v>
      </c>
      <c r="H5915">
        <v>2.0000000000000001E-4</v>
      </c>
    </row>
    <row r="5916" spans="1:8" x14ac:dyDescent="0.25">
      <c r="A5916" s="6">
        <v>31791</v>
      </c>
      <c r="B5916">
        <v>9.3999999999998998E-3</v>
      </c>
      <c r="C5916">
        <v>-1.2999999999999999E-3</v>
      </c>
      <c r="D5916">
        <v>-4.7999999999999996E-3</v>
      </c>
      <c r="E5916">
        <v>-1.2999999999999999E-3</v>
      </c>
      <c r="F5916">
        <v>2.0000000000000001E-4</v>
      </c>
      <c r="G5916">
        <v>-4.5999999999999999E-3</v>
      </c>
      <c r="H5916">
        <v>2.0000000000000001E-4</v>
      </c>
    </row>
    <row r="5917" spans="1:8" x14ac:dyDescent="0.25">
      <c r="A5917" s="6">
        <v>31792</v>
      </c>
      <c r="B5917">
        <v>8.8999999999999999E-3</v>
      </c>
      <c r="C5917">
        <v>-5.0000000000000001E-4</v>
      </c>
      <c r="D5917">
        <v>-5.0000000000000001E-3</v>
      </c>
      <c r="E5917">
        <v>5.0000000000000001E-4</v>
      </c>
      <c r="F5917">
        <v>-2.3999999999999998E-3</v>
      </c>
      <c r="G5917">
        <v>-2.5999999999999999E-3</v>
      </c>
      <c r="H5917">
        <v>2.0000000000000001E-4</v>
      </c>
    </row>
    <row r="5918" spans="1:8" x14ac:dyDescent="0.25">
      <c r="A5918" s="6">
        <v>31793</v>
      </c>
      <c r="B5918">
        <v>-2.0000000000000001E-4</v>
      </c>
      <c r="C5918">
        <v>-8.6E-3</v>
      </c>
      <c r="D5918">
        <v>4.0000000000000002E-4</v>
      </c>
      <c r="E5918">
        <v>2.8999999999999998E-3</v>
      </c>
      <c r="F5918">
        <v>4.0000000000000002E-4</v>
      </c>
      <c r="G5918">
        <v>4.1999999999999997E-3</v>
      </c>
      <c r="H5918">
        <v>2.0000000000000001E-4</v>
      </c>
    </row>
    <row r="5919" spans="1:8" x14ac:dyDescent="0.25">
      <c r="A5919" s="6">
        <v>31796</v>
      </c>
      <c r="B5919">
        <v>9.7999999999999997E-3</v>
      </c>
      <c r="C5919">
        <v>-4.7999999999999996E-3</v>
      </c>
      <c r="D5919">
        <v>-7.9000000000000008E-3</v>
      </c>
      <c r="E5919">
        <v>1.1000000000000001E-3</v>
      </c>
      <c r="F5919">
        <v>-3.4999999999998999E-3</v>
      </c>
      <c r="G5919">
        <v>-2.5000000000000001E-3</v>
      </c>
      <c r="H5919">
        <v>2.0000000000000001E-4</v>
      </c>
    </row>
    <row r="5920" spans="1:8" x14ac:dyDescent="0.25">
      <c r="A5920" s="6">
        <v>31797</v>
      </c>
      <c r="B5920">
        <v>-8.9999999999999998E-4</v>
      </c>
      <c r="C5920">
        <v>-2.9999999999999997E-4</v>
      </c>
      <c r="D5920">
        <v>4.5999999999999999E-3</v>
      </c>
      <c r="E5920">
        <v>2.0000000000000001E-4</v>
      </c>
      <c r="F5920">
        <v>5.9999999999999995E-4</v>
      </c>
      <c r="G5920">
        <v>8.3000000000000001E-3</v>
      </c>
      <c r="H5920">
        <v>2.0000000000000001E-4</v>
      </c>
    </row>
    <row r="5921" spans="1:8" x14ac:dyDescent="0.25">
      <c r="A5921" s="6">
        <v>31798</v>
      </c>
      <c r="B5921">
        <v>-5.1000000000000004E-3</v>
      </c>
      <c r="C5921">
        <v>-3.2000000000000002E-3</v>
      </c>
      <c r="D5921">
        <v>-1E-4</v>
      </c>
      <c r="E5921">
        <v>1.5E-3</v>
      </c>
      <c r="F5921">
        <v>1E-3</v>
      </c>
      <c r="G5921">
        <v>3.4999999999998999E-3</v>
      </c>
      <c r="H5921">
        <v>2.0000000000000001E-4</v>
      </c>
    </row>
    <row r="5922" spans="1:8" x14ac:dyDescent="0.25">
      <c r="A5922" s="6">
        <v>31799</v>
      </c>
      <c r="B5922">
        <v>1.8499999999999999E-2</v>
      </c>
      <c r="C5922">
        <v>-1.21999999999999E-2</v>
      </c>
      <c r="D5922">
        <v>-6.7999999999999996E-3</v>
      </c>
      <c r="E5922">
        <v>2.5999999999999999E-3</v>
      </c>
      <c r="F5922">
        <v>-5.4000000000000003E-3</v>
      </c>
      <c r="G5922">
        <v>2.3E-3</v>
      </c>
      <c r="H5922">
        <v>2.0000000000000001E-4</v>
      </c>
    </row>
    <row r="5923" spans="1:8" x14ac:dyDescent="0.25">
      <c r="A5923" s="6">
        <v>31800</v>
      </c>
      <c r="B5923">
        <v>-1.13999999999999E-2</v>
      </c>
      <c r="C5923">
        <v>6.8999999999999999E-3</v>
      </c>
      <c r="D5923">
        <v>2E-3</v>
      </c>
      <c r="E5923">
        <v>-1.1999999999999999E-3</v>
      </c>
      <c r="F5923">
        <v>-8.0000000000000004E-4</v>
      </c>
      <c r="G5923">
        <v>1.9E-3</v>
      </c>
      <c r="H5923">
        <v>2.0000000000000001E-4</v>
      </c>
    </row>
    <row r="5924" spans="1:8" x14ac:dyDescent="0.25">
      <c r="A5924" s="6">
        <v>31803</v>
      </c>
      <c r="B5924">
        <v>-3.7000000000000002E-3</v>
      </c>
      <c r="C5924">
        <v>-4.0999999999998997E-3</v>
      </c>
      <c r="D5924">
        <v>3.4999999999998999E-3</v>
      </c>
      <c r="E5924">
        <v>8.0000000000000004E-4</v>
      </c>
      <c r="F5924">
        <v>2E-3</v>
      </c>
      <c r="G5924">
        <v>1.1000000000000001E-3</v>
      </c>
      <c r="H5924">
        <v>2.0000000000000001E-4</v>
      </c>
    </row>
    <row r="5925" spans="1:8" x14ac:dyDescent="0.25">
      <c r="A5925" s="6">
        <v>31804</v>
      </c>
      <c r="B5925">
        <v>1.2999999999999999E-2</v>
      </c>
      <c r="C5925">
        <v>-6.3E-3</v>
      </c>
      <c r="D5925">
        <v>-5.8999999999999999E-3</v>
      </c>
      <c r="E5925">
        <v>1.1999999999999999E-3</v>
      </c>
      <c r="F5925">
        <v>-3.3E-3</v>
      </c>
      <c r="G5925">
        <v>1.5E-3</v>
      </c>
      <c r="H5925">
        <v>2.0000000000000001E-4</v>
      </c>
    </row>
    <row r="5926" spans="1:8" x14ac:dyDescent="0.25">
      <c r="A5926" s="6">
        <v>31805</v>
      </c>
      <c r="B5926">
        <v>5.4999999999999997E-3</v>
      </c>
      <c r="C5926">
        <v>-2.5000000000000001E-3</v>
      </c>
      <c r="D5926">
        <v>-2.0999999999999999E-3</v>
      </c>
      <c r="E5926">
        <v>-8.0000000000000004E-4</v>
      </c>
      <c r="F5926">
        <v>-1.1999999999999999E-3</v>
      </c>
      <c r="G5926">
        <v>1.8E-3</v>
      </c>
      <c r="H5926">
        <v>2.0000000000000001E-4</v>
      </c>
    </row>
    <row r="5927" spans="1:8" x14ac:dyDescent="0.25">
      <c r="A5927" s="6">
        <v>31806</v>
      </c>
      <c r="B5927">
        <v>-3.7000000000000002E-3</v>
      </c>
      <c r="C5927">
        <v>3.8999999999999998E-3</v>
      </c>
      <c r="D5927">
        <v>3.8E-3</v>
      </c>
      <c r="E5927">
        <v>1.4E-3</v>
      </c>
      <c r="F5927">
        <v>2.3999999999999998E-3</v>
      </c>
      <c r="G5927">
        <v>-1.1999999999999999E-3</v>
      </c>
      <c r="H5927">
        <v>2.0000000000000001E-4</v>
      </c>
    </row>
    <row r="5928" spans="1:8" x14ac:dyDescent="0.25">
      <c r="A5928" s="6">
        <v>31807</v>
      </c>
      <c r="B5928">
        <v>-2.0000000000000001E-4</v>
      </c>
      <c r="C5928">
        <v>2.0999999999999999E-3</v>
      </c>
      <c r="D5928">
        <v>2.8999999999999998E-3</v>
      </c>
      <c r="E5928">
        <v>-1E-3</v>
      </c>
      <c r="F5928">
        <v>2E-3</v>
      </c>
      <c r="G5928">
        <v>-5.9999999999999995E-4</v>
      </c>
      <c r="H5928">
        <v>2.0000000000000001E-4</v>
      </c>
    </row>
    <row r="5929" spans="1:8" x14ac:dyDescent="0.25">
      <c r="A5929" s="6">
        <v>31810</v>
      </c>
      <c r="B5929">
        <v>9.7000000000000003E-3</v>
      </c>
      <c r="C5929">
        <v>2.7000000000000001E-3</v>
      </c>
      <c r="D5929">
        <v>-3.4999999999998999E-3</v>
      </c>
      <c r="E5929">
        <v>2.9999999999999997E-4</v>
      </c>
      <c r="F5929">
        <v>-2.8999999999999998E-3</v>
      </c>
      <c r="G5929">
        <v>-5.1000000000000004E-3</v>
      </c>
      <c r="H5929">
        <v>2.0000000000000001E-4</v>
      </c>
    </row>
    <row r="5930" spans="1:8" x14ac:dyDescent="0.25">
      <c r="A5930" s="6">
        <v>31811</v>
      </c>
      <c r="B5930">
        <v>-2.9999999999999997E-4</v>
      </c>
      <c r="C5930">
        <v>7.1999999999999998E-3</v>
      </c>
      <c r="D5930">
        <v>-3.2000000000000002E-3</v>
      </c>
      <c r="E5930">
        <v>-2.8999999999999998E-3</v>
      </c>
      <c r="F5930">
        <v>5.9999999999999995E-4</v>
      </c>
      <c r="G5930">
        <v>-3.2000000000000002E-3</v>
      </c>
      <c r="H5930">
        <v>2.0000000000000001E-4</v>
      </c>
    </row>
    <row r="5931" spans="1:8" x14ac:dyDescent="0.25">
      <c r="A5931" s="6">
        <v>31812</v>
      </c>
      <c r="B5931">
        <v>1.21E-2</v>
      </c>
      <c r="C5931">
        <v>8.9999999999999998E-4</v>
      </c>
      <c r="D5931">
        <v>-2.9999999999999997E-4</v>
      </c>
      <c r="E5931">
        <v>8.9999999999999998E-4</v>
      </c>
      <c r="F5931">
        <v>6.9999999999999004E-3</v>
      </c>
      <c r="G5931">
        <v>-4.0999999999998997E-3</v>
      </c>
      <c r="H5931">
        <v>2.0000000000000001E-4</v>
      </c>
    </row>
    <row r="5932" spans="1:8" x14ac:dyDescent="0.25">
      <c r="A5932" s="6">
        <v>31813</v>
      </c>
      <c r="B5932">
        <v>6.7999999999999996E-3</v>
      </c>
      <c r="C5932">
        <v>1.4E-3</v>
      </c>
      <c r="D5932">
        <v>-1.4E-3</v>
      </c>
      <c r="E5932">
        <v>-4.0000000000000002E-4</v>
      </c>
      <c r="F5932">
        <v>-1.4E-3</v>
      </c>
      <c r="G5932">
        <v>-7.6E-3</v>
      </c>
      <c r="H5932">
        <v>2.0000000000000001E-4</v>
      </c>
    </row>
    <row r="5933" spans="1:8" x14ac:dyDescent="0.25">
      <c r="A5933" s="6">
        <v>31814</v>
      </c>
      <c r="B5933">
        <v>-2.0999999999999999E-3</v>
      </c>
      <c r="C5933">
        <v>5.6999999999998996E-3</v>
      </c>
      <c r="D5933">
        <v>-6.9999999999999999E-4</v>
      </c>
      <c r="E5933">
        <v>-1.9E-3</v>
      </c>
      <c r="F5933">
        <v>8.9999999999999998E-4</v>
      </c>
      <c r="G5933">
        <v>-8.9999999999999998E-4</v>
      </c>
      <c r="H5933">
        <v>2.0000000000000001E-4</v>
      </c>
    </row>
    <row r="5934" spans="1:8" x14ac:dyDescent="0.25">
      <c r="A5934" s="6">
        <v>31817</v>
      </c>
      <c r="B5934">
        <v>-6.1999999999999998E-3</v>
      </c>
      <c r="C5934">
        <v>2.8999999999999998E-3</v>
      </c>
      <c r="D5934">
        <v>-1.1999999999999999E-3</v>
      </c>
      <c r="E5934">
        <v>-1E-4</v>
      </c>
      <c r="F5934">
        <v>5.0000000000000001E-4</v>
      </c>
      <c r="G5934">
        <v>2.0000000000000001E-4</v>
      </c>
      <c r="H5934">
        <v>2.0000000000000001E-4</v>
      </c>
    </row>
    <row r="5935" spans="1:8" x14ac:dyDescent="0.25">
      <c r="A5935" s="6">
        <v>31818</v>
      </c>
      <c r="B5935">
        <v>-9.8999999999999002E-3</v>
      </c>
      <c r="C5935">
        <v>6.1999999999999998E-3</v>
      </c>
      <c r="D5935">
        <v>0</v>
      </c>
      <c r="E5935">
        <v>1.6000000000000001E-3</v>
      </c>
      <c r="F5935">
        <v>2.9999999999999997E-4</v>
      </c>
      <c r="G5935">
        <v>-2.2000000000000001E-3</v>
      </c>
      <c r="H5935">
        <v>2.0000000000000001E-4</v>
      </c>
    </row>
    <row r="5936" spans="1:8" x14ac:dyDescent="0.25">
      <c r="A5936" s="6">
        <v>31819</v>
      </c>
      <c r="B5936">
        <v>8.6E-3</v>
      </c>
      <c r="C5936">
        <v>1.6999999999999999E-3</v>
      </c>
      <c r="D5936">
        <v>-9.1999999999999998E-3</v>
      </c>
      <c r="E5936">
        <v>-2.8E-3</v>
      </c>
      <c r="F5936">
        <v>-2E-3</v>
      </c>
      <c r="G5936">
        <v>-2.2000000000000001E-3</v>
      </c>
      <c r="H5936">
        <v>2.0000000000000001E-4</v>
      </c>
    </row>
    <row r="5937" spans="1:8" x14ac:dyDescent="0.25">
      <c r="A5937" s="6">
        <v>31820</v>
      </c>
      <c r="B5937">
        <v>-4.5999999999999999E-3</v>
      </c>
      <c r="C5937">
        <v>7.7000000000000002E-3</v>
      </c>
      <c r="D5937">
        <v>-4.5999999999999999E-3</v>
      </c>
      <c r="E5937">
        <v>-5.9999999999999995E-4</v>
      </c>
      <c r="F5937">
        <v>-2.8999999999999998E-3</v>
      </c>
      <c r="G5937">
        <v>1.1999999999999999E-3</v>
      </c>
      <c r="H5937">
        <v>2.0000000000000001E-4</v>
      </c>
    </row>
    <row r="5938" spans="1:8" x14ac:dyDescent="0.25">
      <c r="A5938" s="6">
        <v>31821</v>
      </c>
      <c r="B5938">
        <v>1.2500000000000001E-2</v>
      </c>
      <c r="C5938">
        <v>-6.0999999999998998E-3</v>
      </c>
      <c r="D5938">
        <v>-8.6E-3</v>
      </c>
      <c r="E5938">
        <v>8.9999999999999998E-4</v>
      </c>
      <c r="F5938">
        <v>-2E-3</v>
      </c>
      <c r="G5938">
        <v>1E-3</v>
      </c>
      <c r="H5938">
        <v>2.0000000000000001E-4</v>
      </c>
    </row>
    <row r="5939" spans="1:8" x14ac:dyDescent="0.25">
      <c r="A5939" s="6">
        <v>31825</v>
      </c>
      <c r="B5939">
        <v>1.6799999999999999E-2</v>
      </c>
      <c r="C5939">
        <v>-6.1999999999999998E-3</v>
      </c>
      <c r="D5939">
        <v>-1.0500000000000001E-2</v>
      </c>
      <c r="E5939">
        <v>2.3E-3</v>
      </c>
      <c r="F5939">
        <v>-8.1999999999999001E-3</v>
      </c>
      <c r="G5939">
        <v>1.6000000000000001E-3</v>
      </c>
      <c r="H5939">
        <v>2.0000000000000001E-4</v>
      </c>
    </row>
    <row r="5940" spans="1:8" x14ac:dyDescent="0.25">
      <c r="A5940" s="6">
        <v>31826</v>
      </c>
      <c r="B5940">
        <v>-2.0000000000000001E-4</v>
      </c>
      <c r="C5940">
        <v>-2.3999999999999998E-3</v>
      </c>
      <c r="D5940">
        <v>2E-3</v>
      </c>
      <c r="E5940">
        <v>-2.0000000000000001E-4</v>
      </c>
      <c r="F5940">
        <v>-1.9E-3</v>
      </c>
      <c r="G5940">
        <v>5.9999999999999995E-4</v>
      </c>
      <c r="H5940">
        <v>2.0000000000000001E-4</v>
      </c>
    </row>
    <row r="5941" spans="1:8" x14ac:dyDescent="0.25">
      <c r="A5941" s="6">
        <v>31827</v>
      </c>
      <c r="B5941">
        <v>1.1999999999999999E-3</v>
      </c>
      <c r="C5941">
        <v>-1.9E-3</v>
      </c>
      <c r="D5941">
        <v>2.3999999999999998E-3</v>
      </c>
      <c r="E5941">
        <v>-3.7000000000000002E-3</v>
      </c>
      <c r="F5941">
        <v>-2.8999999999999998E-3</v>
      </c>
      <c r="G5941">
        <v>-3.0000000000000001E-3</v>
      </c>
      <c r="H5941">
        <v>2.0000000000000001E-4</v>
      </c>
    </row>
    <row r="5942" spans="1:8" x14ac:dyDescent="0.25">
      <c r="A5942" s="6">
        <v>31828</v>
      </c>
      <c r="B5942">
        <v>-2.9999999999999997E-4</v>
      </c>
      <c r="C5942">
        <v>-2.0000000000000001E-4</v>
      </c>
      <c r="D5942">
        <v>1.9E-3</v>
      </c>
      <c r="E5942">
        <v>-8.0000000000000004E-4</v>
      </c>
      <c r="F5942">
        <v>-8.0000000000000004E-4</v>
      </c>
      <c r="G5942">
        <v>-1.9E-3</v>
      </c>
      <c r="H5942">
        <v>2.0000000000000001E-4</v>
      </c>
    </row>
    <row r="5943" spans="1:8" x14ac:dyDescent="0.25">
      <c r="A5943" s="6">
        <v>31831</v>
      </c>
      <c r="B5943">
        <v>-8.6E-3</v>
      </c>
      <c r="C5943">
        <v>3.0000000000000001E-3</v>
      </c>
      <c r="D5943">
        <v>-8.0000000000000004E-4</v>
      </c>
      <c r="E5943">
        <v>2.0999999999999999E-3</v>
      </c>
      <c r="F5943">
        <v>-2.3E-3</v>
      </c>
      <c r="G5943">
        <v>-4.7999999999999996E-3</v>
      </c>
      <c r="H5943">
        <v>2.0000000000000001E-4</v>
      </c>
    </row>
    <row r="5944" spans="1:8" x14ac:dyDescent="0.25">
      <c r="A5944" s="6">
        <v>31832</v>
      </c>
      <c r="B5944">
        <v>1.9E-3</v>
      </c>
      <c r="C5944">
        <v>2.2000000000000001E-3</v>
      </c>
      <c r="D5944">
        <v>-5.1000000000000004E-3</v>
      </c>
      <c r="E5944">
        <v>-2.0999999999999999E-3</v>
      </c>
      <c r="F5944">
        <v>-2E-3</v>
      </c>
      <c r="G5944">
        <v>6.9999999999999999E-4</v>
      </c>
      <c r="H5944">
        <v>2.0000000000000001E-4</v>
      </c>
    </row>
    <row r="5945" spans="1:8" x14ac:dyDescent="0.25">
      <c r="A5945" s="6">
        <v>31833</v>
      </c>
      <c r="B5945">
        <v>4.4000000000000003E-3</v>
      </c>
      <c r="C5945">
        <v>5.9999999999999995E-4</v>
      </c>
      <c r="D5945">
        <v>-8.6999999999999994E-3</v>
      </c>
      <c r="E5945">
        <v>-2.2000000000000001E-3</v>
      </c>
      <c r="F5945">
        <v>-3.7000000000000002E-3</v>
      </c>
      <c r="G5945">
        <v>2.7000000000000001E-3</v>
      </c>
      <c r="H5945">
        <v>2.0000000000000001E-4</v>
      </c>
    </row>
    <row r="5946" spans="1:8" x14ac:dyDescent="0.25">
      <c r="A5946" s="6">
        <v>31834</v>
      </c>
      <c r="B5946">
        <v>-2.3E-3</v>
      </c>
      <c r="C5946">
        <v>5.0000000000000001E-3</v>
      </c>
      <c r="D5946">
        <v>-3.8999999999999998E-3</v>
      </c>
      <c r="E5946">
        <v>4.0000000000000002E-4</v>
      </c>
      <c r="F5946">
        <v>-5.9999999999999995E-4</v>
      </c>
      <c r="G5946">
        <v>4.0000000000000001E-3</v>
      </c>
      <c r="H5946">
        <v>2.0000000000000001E-4</v>
      </c>
    </row>
    <row r="5947" spans="1:8" x14ac:dyDescent="0.25">
      <c r="A5947" s="6">
        <v>31835</v>
      </c>
      <c r="B5947">
        <v>3.7000000000000002E-3</v>
      </c>
      <c r="C5947">
        <v>1.2999999999999999E-3</v>
      </c>
      <c r="D5947">
        <v>-1.1999999999999999E-3</v>
      </c>
      <c r="E5947">
        <v>1.8E-3</v>
      </c>
      <c r="F5947">
        <v>-2.9999999999999997E-4</v>
      </c>
      <c r="G5947">
        <v>-1.8E-3</v>
      </c>
      <c r="H5947">
        <v>2.0000000000000001E-4</v>
      </c>
    </row>
    <row r="5948" spans="1:8" x14ac:dyDescent="0.25">
      <c r="A5948" s="6">
        <v>31838</v>
      </c>
      <c r="B5948">
        <v>-2.2000000000000001E-3</v>
      </c>
      <c r="C5948">
        <v>2.5000000000000001E-3</v>
      </c>
      <c r="D5948">
        <v>2.8999999999999998E-3</v>
      </c>
      <c r="E5948">
        <v>5.0000000000000001E-4</v>
      </c>
      <c r="F5948">
        <v>-3.0000000000000001E-3</v>
      </c>
      <c r="G5948">
        <v>-1.1000000000000001E-3</v>
      </c>
      <c r="H5948">
        <v>2.0000000000000001E-4</v>
      </c>
    </row>
    <row r="5949" spans="1:8" x14ac:dyDescent="0.25">
      <c r="A5949" s="6">
        <v>31839</v>
      </c>
      <c r="B5949">
        <v>2.0999999999999999E-3</v>
      </c>
      <c r="C5949">
        <v>-2.8E-3</v>
      </c>
      <c r="D5949">
        <v>3.3E-3</v>
      </c>
      <c r="E5949">
        <v>2.8E-3</v>
      </c>
      <c r="F5949">
        <v>5.4999999999999997E-3</v>
      </c>
      <c r="G5949">
        <v>2.0999999999999999E-3</v>
      </c>
      <c r="H5949">
        <v>2.0000000000000001E-4</v>
      </c>
    </row>
    <row r="5950" spans="1:8" x14ac:dyDescent="0.25">
      <c r="A5950" s="6">
        <v>31840</v>
      </c>
      <c r="B5950">
        <v>1.2500000000000001E-2</v>
      </c>
      <c r="C5950">
        <v>-6.8999999999999999E-3</v>
      </c>
      <c r="D5950">
        <v>-2.3999999999999998E-3</v>
      </c>
      <c r="E5950">
        <v>-1E-3</v>
      </c>
      <c r="F5950">
        <v>-5.9999999999999995E-4</v>
      </c>
      <c r="G5950">
        <v>4.4000000000000003E-3</v>
      </c>
      <c r="H5950">
        <v>2.0000000000000001E-4</v>
      </c>
    </row>
    <row r="5951" spans="1:8" x14ac:dyDescent="0.25">
      <c r="A5951" s="6">
        <v>31841</v>
      </c>
      <c r="B5951">
        <v>6.0000000000000001E-3</v>
      </c>
      <c r="C5951">
        <v>-2.2000000000000001E-3</v>
      </c>
      <c r="D5951">
        <v>-3.8E-3</v>
      </c>
      <c r="E5951">
        <v>-8.0000000000000004E-4</v>
      </c>
      <c r="F5951">
        <v>-1E-4</v>
      </c>
      <c r="G5951">
        <v>5.1000000000000004E-3</v>
      </c>
      <c r="H5951">
        <v>2.0000000000000001E-4</v>
      </c>
    </row>
    <row r="5952" spans="1:8" x14ac:dyDescent="0.25">
      <c r="A5952" s="6">
        <v>31842</v>
      </c>
      <c r="B5952">
        <v>-2.0000000000000001E-4</v>
      </c>
      <c r="C5952">
        <v>1.4E-3</v>
      </c>
      <c r="D5952">
        <v>3.2000000000000002E-3</v>
      </c>
      <c r="E5952">
        <v>-2.9999999999999997E-4</v>
      </c>
      <c r="F5952">
        <v>4.1999999999999997E-3</v>
      </c>
      <c r="G5952">
        <v>4.5999999999999999E-3</v>
      </c>
      <c r="H5952">
        <v>2.0000000000000001E-4</v>
      </c>
    </row>
    <row r="5953" spans="1:8" x14ac:dyDescent="0.25">
      <c r="A5953" s="6">
        <v>31845</v>
      </c>
      <c r="B5953">
        <v>-6.7000000000000002E-3</v>
      </c>
      <c r="C5953">
        <v>3.7000000000000002E-3</v>
      </c>
      <c r="D5953">
        <v>2E-3</v>
      </c>
      <c r="E5953">
        <v>2.5000000000000001E-3</v>
      </c>
      <c r="F5953">
        <v>1.8E-3</v>
      </c>
      <c r="G5953">
        <v>-1.6999999999999999E-3</v>
      </c>
      <c r="H5953">
        <v>2.0000000000000001E-4</v>
      </c>
    </row>
    <row r="5954" spans="1:8" x14ac:dyDescent="0.25">
      <c r="A5954" s="6">
        <v>31846</v>
      </c>
      <c r="B5954">
        <v>7.9000000000000008E-3</v>
      </c>
      <c r="C5954">
        <v>-2.3999999999999998E-3</v>
      </c>
      <c r="D5954">
        <v>-5.1999999999999998E-3</v>
      </c>
      <c r="E5954">
        <v>4.4000000000000003E-3</v>
      </c>
      <c r="F5954">
        <v>-3.4999999999998999E-3</v>
      </c>
      <c r="G5954">
        <v>-2.5000000000000001E-3</v>
      </c>
      <c r="H5954">
        <v>2.0000000000000001E-4</v>
      </c>
    </row>
    <row r="5955" spans="1:8" x14ac:dyDescent="0.25">
      <c r="A5955" s="6">
        <v>31847</v>
      </c>
      <c r="B5955">
        <v>-8.0000000000000004E-4</v>
      </c>
      <c r="C5955">
        <v>5.7999999999999996E-3</v>
      </c>
      <c r="D5955">
        <v>-1.6999999999999999E-3</v>
      </c>
      <c r="E5955">
        <v>1.4E-3</v>
      </c>
      <c r="F5955">
        <v>2.9999999999999997E-4</v>
      </c>
      <c r="G5955">
        <v>3.0000000000000001E-3</v>
      </c>
      <c r="H5955">
        <v>2.0000000000000001E-4</v>
      </c>
    </row>
    <row r="5956" spans="1:8" x14ac:dyDescent="0.25">
      <c r="A5956" s="6">
        <v>31848</v>
      </c>
      <c r="B5956">
        <v>2.8999999999999998E-3</v>
      </c>
      <c r="C5956">
        <v>2.0999999999999999E-3</v>
      </c>
      <c r="D5956">
        <v>0</v>
      </c>
      <c r="E5956">
        <v>8.9999999999999998E-4</v>
      </c>
      <c r="F5956">
        <v>3.8999999999999998E-3</v>
      </c>
      <c r="G5956">
        <v>-5.9999999999999995E-4</v>
      </c>
      <c r="H5956">
        <v>2.0000000000000001E-4</v>
      </c>
    </row>
    <row r="5957" spans="1:8" x14ac:dyDescent="0.25">
      <c r="A5957" s="6">
        <v>31849</v>
      </c>
      <c r="B5957">
        <v>-3.8E-3</v>
      </c>
      <c r="C5957">
        <v>4.0000000000000001E-3</v>
      </c>
      <c r="D5957">
        <v>3.8E-3</v>
      </c>
      <c r="E5957">
        <v>-8.0000000000000004E-4</v>
      </c>
      <c r="F5957">
        <v>4.0999999999998997E-3</v>
      </c>
      <c r="G5957">
        <v>-1.9E-3</v>
      </c>
      <c r="H5957">
        <v>2.0000000000000001E-4</v>
      </c>
    </row>
    <row r="5958" spans="1:8" x14ac:dyDescent="0.25">
      <c r="A5958" s="6">
        <v>31852</v>
      </c>
      <c r="B5958">
        <v>-6.0000000000000001E-3</v>
      </c>
      <c r="C5958">
        <v>1.5E-3</v>
      </c>
      <c r="D5958">
        <v>2E-3</v>
      </c>
      <c r="E5958">
        <v>1.5E-3</v>
      </c>
      <c r="F5958">
        <v>4.4999999999999997E-3</v>
      </c>
      <c r="G5958">
        <v>-1E-3</v>
      </c>
      <c r="H5958">
        <v>2.0000000000000001E-4</v>
      </c>
    </row>
    <row r="5959" spans="1:8" x14ac:dyDescent="0.25">
      <c r="A5959" s="6">
        <v>31853</v>
      </c>
      <c r="B5959">
        <v>1.16999999999999E-2</v>
      </c>
      <c r="C5959">
        <v>-6.1999999999999998E-3</v>
      </c>
      <c r="D5959">
        <v>-2.3999999999999998E-3</v>
      </c>
      <c r="E5959">
        <v>2.9999999999999997E-4</v>
      </c>
      <c r="F5959">
        <v>5.4000000000000003E-3</v>
      </c>
      <c r="G5959">
        <v>5.0000000000000001E-3</v>
      </c>
      <c r="H5959">
        <v>2.0000000000000001E-4</v>
      </c>
    </row>
    <row r="5960" spans="1:8" x14ac:dyDescent="0.25">
      <c r="A5960" s="6">
        <v>31854</v>
      </c>
      <c r="B5960">
        <v>5.9999999999999995E-4</v>
      </c>
      <c r="C5960">
        <v>-2.0000000000000001E-4</v>
      </c>
      <c r="D5960">
        <v>3.7000000000000002E-3</v>
      </c>
      <c r="E5960">
        <v>4.0000000000000002E-4</v>
      </c>
      <c r="F5960">
        <v>5.4999999999999997E-3</v>
      </c>
      <c r="G5960">
        <v>2.3999999999999998E-3</v>
      </c>
      <c r="H5960">
        <v>2.0000000000000001E-4</v>
      </c>
    </row>
    <row r="5961" spans="1:8" x14ac:dyDescent="0.25">
      <c r="A5961" s="6">
        <v>31855</v>
      </c>
      <c r="B5961">
        <v>4.3E-3</v>
      </c>
      <c r="C5961">
        <v>-1.2999999999999999E-3</v>
      </c>
      <c r="D5961">
        <v>-2E-3</v>
      </c>
      <c r="E5961">
        <v>-3.0999999999999999E-3</v>
      </c>
      <c r="F5961">
        <v>-2E-3</v>
      </c>
      <c r="G5961">
        <v>1.4E-3</v>
      </c>
      <c r="H5961">
        <v>2.0000000000000001E-4</v>
      </c>
    </row>
    <row r="5962" spans="1:8" x14ac:dyDescent="0.25">
      <c r="A5962" s="6">
        <v>31856</v>
      </c>
      <c r="B5962">
        <v>1.06E-2</v>
      </c>
      <c r="C5962">
        <v>-4.0999999999998997E-3</v>
      </c>
      <c r="D5962">
        <v>-1.2999999999999999E-3</v>
      </c>
      <c r="E5962">
        <v>1E-4</v>
      </c>
      <c r="F5962">
        <v>2.2000000000000001E-3</v>
      </c>
      <c r="G5962">
        <v>1.1999999999999999E-3</v>
      </c>
      <c r="H5962">
        <v>2.0000000000000001E-4</v>
      </c>
    </row>
    <row r="5963" spans="1:8" x14ac:dyDescent="0.25">
      <c r="A5963" s="6">
        <v>31859</v>
      </c>
      <c r="B5963">
        <v>6.4999999999999997E-3</v>
      </c>
      <c r="C5963">
        <v>-1.01E-2</v>
      </c>
      <c r="D5963">
        <v>-2.0000000000000001E-4</v>
      </c>
      <c r="E5963">
        <v>5.0000000000000001E-4</v>
      </c>
      <c r="F5963">
        <v>1.4E-3</v>
      </c>
      <c r="G5963">
        <v>3.5999999999999999E-3</v>
      </c>
      <c r="H5963">
        <v>2.0000000000000001E-4</v>
      </c>
    </row>
    <row r="5964" spans="1:8" x14ac:dyDescent="0.25">
      <c r="A5964" s="6">
        <v>31860</v>
      </c>
      <c r="B5964">
        <v>1.1999999999999999E-3</v>
      </c>
      <c r="C5964">
        <v>-1.9E-3</v>
      </c>
      <c r="D5964">
        <v>1.6999999999999999E-3</v>
      </c>
      <c r="E5964">
        <v>1.4E-3</v>
      </c>
      <c r="F5964">
        <v>1.9E-3</v>
      </c>
      <c r="G5964">
        <v>5.9999999999999995E-4</v>
      </c>
      <c r="H5964">
        <v>2.0000000000000001E-4</v>
      </c>
    </row>
    <row r="5965" spans="1:8" x14ac:dyDescent="0.25">
      <c r="A5965" s="6">
        <v>31861</v>
      </c>
      <c r="B5965">
        <v>-2.5000000000000001E-3</v>
      </c>
      <c r="C5965">
        <v>2.7000000000000001E-3</v>
      </c>
      <c r="D5965">
        <v>1.4E-3</v>
      </c>
      <c r="E5965">
        <v>1.4E-3</v>
      </c>
      <c r="F5965">
        <v>-1.8E-3</v>
      </c>
      <c r="G5965">
        <v>-5.4000000000000003E-3</v>
      </c>
      <c r="H5965">
        <v>2.0000000000000001E-4</v>
      </c>
    </row>
    <row r="5966" spans="1:8" x14ac:dyDescent="0.25">
      <c r="A5966" s="6">
        <v>31862</v>
      </c>
      <c r="B5966">
        <v>1.6999999999999999E-3</v>
      </c>
      <c r="C5966">
        <v>2.3E-3</v>
      </c>
      <c r="D5966">
        <v>3.0000000000000001E-3</v>
      </c>
      <c r="E5966">
        <v>2.3E-3</v>
      </c>
      <c r="F5966">
        <v>4.6999999999998996E-3</v>
      </c>
      <c r="G5966">
        <v>5.0000000000000001E-3</v>
      </c>
      <c r="H5966">
        <v>2.0000000000000001E-4</v>
      </c>
    </row>
    <row r="5967" spans="1:8" x14ac:dyDescent="0.25">
      <c r="A5967" s="6">
        <v>31863</v>
      </c>
      <c r="B5967">
        <v>-1.32E-2</v>
      </c>
      <c r="C5967">
        <v>1.1299999999999999E-2</v>
      </c>
      <c r="D5967">
        <v>2.8E-3</v>
      </c>
      <c r="E5967">
        <v>-2.3E-3</v>
      </c>
      <c r="F5967">
        <v>3.0000000000000001E-3</v>
      </c>
      <c r="G5967">
        <v>-1.6000000000000001E-3</v>
      </c>
      <c r="H5967">
        <v>2.0000000000000001E-4</v>
      </c>
    </row>
    <row r="5968" spans="1:8" x14ac:dyDescent="0.25">
      <c r="A5968" s="6">
        <v>31866</v>
      </c>
      <c r="B5968">
        <v>-2.2700000000000001E-2</v>
      </c>
      <c r="C5968">
        <v>3.3E-3</v>
      </c>
      <c r="D5968">
        <v>7.0999999999998998E-3</v>
      </c>
      <c r="E5968">
        <v>2.9999999999999997E-4</v>
      </c>
      <c r="F5968">
        <v>3.4999999999998999E-3</v>
      </c>
      <c r="G5968">
        <v>-9.8999999999999002E-3</v>
      </c>
      <c r="H5968">
        <v>2.0000000000000001E-4</v>
      </c>
    </row>
    <row r="5969" spans="1:8" x14ac:dyDescent="0.25">
      <c r="A5969" s="6">
        <v>31867</v>
      </c>
      <c r="B5969">
        <v>6.8999999999999999E-3</v>
      </c>
      <c r="C5969">
        <v>2.9999999999999997E-4</v>
      </c>
      <c r="D5969">
        <v>-2.0999999999999999E-3</v>
      </c>
      <c r="E5969">
        <v>4.0000000000000002E-4</v>
      </c>
      <c r="F5969">
        <v>-4.0000000000000002E-4</v>
      </c>
      <c r="G5969">
        <v>5.4999999999999997E-3</v>
      </c>
      <c r="H5969">
        <v>2.0000000000000001E-4</v>
      </c>
    </row>
    <row r="5970" spans="1:8" x14ac:dyDescent="0.25">
      <c r="A5970" s="6">
        <v>31868</v>
      </c>
      <c r="B5970">
        <v>8.9999999999999998E-4</v>
      </c>
      <c r="C5970">
        <v>-6.6E-3</v>
      </c>
      <c r="D5970">
        <v>-8.9999999999999998E-4</v>
      </c>
      <c r="E5970">
        <v>1.9E-3</v>
      </c>
      <c r="F5970">
        <v>3.3E-3</v>
      </c>
      <c r="G5970">
        <v>1.1000000000000001E-3</v>
      </c>
      <c r="H5970">
        <v>2.0000000000000001E-4</v>
      </c>
    </row>
    <row r="5971" spans="1:8" x14ac:dyDescent="0.25">
      <c r="A5971" s="6">
        <v>31869</v>
      </c>
      <c r="B5971">
        <v>4.0000000000000001E-3</v>
      </c>
      <c r="C5971">
        <v>3.3E-3</v>
      </c>
      <c r="D5971">
        <v>-1.6000000000000001E-3</v>
      </c>
      <c r="E5971">
        <v>-3.7000000000000002E-3</v>
      </c>
      <c r="F5971">
        <v>5.0000000000000001E-3</v>
      </c>
      <c r="G5971">
        <v>6.6E-3</v>
      </c>
      <c r="H5971">
        <v>2.0000000000000001E-4</v>
      </c>
    </row>
    <row r="5972" spans="1:8" x14ac:dyDescent="0.25">
      <c r="A5972" s="6">
        <v>31870</v>
      </c>
      <c r="B5972">
        <v>1.9199999999999998E-2</v>
      </c>
      <c r="C5972">
        <v>-8.1999999999999001E-3</v>
      </c>
      <c r="D5972">
        <v>-7.1999999999999998E-3</v>
      </c>
      <c r="E5972">
        <v>-2.0000000000000001E-4</v>
      </c>
      <c r="F5972">
        <v>1.1000000000000001E-3</v>
      </c>
      <c r="G5972">
        <v>6.7999999999999996E-3</v>
      </c>
      <c r="H5972">
        <v>2.0000000000000001E-4</v>
      </c>
    </row>
    <row r="5973" spans="1:8" x14ac:dyDescent="0.25">
      <c r="A5973" s="6">
        <v>31873</v>
      </c>
      <c r="B5973">
        <v>4.0999999999998997E-3</v>
      </c>
      <c r="C5973">
        <v>-3.0000000000000001E-3</v>
      </c>
      <c r="D5973">
        <v>-1.4E-3</v>
      </c>
      <c r="E5973">
        <v>1.1999999999999999E-3</v>
      </c>
      <c r="F5973">
        <v>-2.2000000000000001E-3</v>
      </c>
      <c r="G5973">
        <v>2.5000000000000001E-3</v>
      </c>
      <c r="H5973">
        <v>2.0000000000000001E-4</v>
      </c>
    </row>
    <row r="5974" spans="1:8" x14ac:dyDescent="0.25">
      <c r="A5974" s="6">
        <v>31874</v>
      </c>
      <c r="B5974">
        <v>-1.41E-2</v>
      </c>
      <c r="C5974">
        <v>9.4999999999999998E-3</v>
      </c>
      <c r="D5974">
        <v>4.3E-3</v>
      </c>
      <c r="E5974">
        <v>1E-4</v>
      </c>
      <c r="F5974">
        <v>1.9E-3</v>
      </c>
      <c r="G5974">
        <v>-2.0999999999999999E-3</v>
      </c>
      <c r="H5974">
        <v>2.0000000000000001E-4</v>
      </c>
    </row>
    <row r="5975" spans="1:8" x14ac:dyDescent="0.25">
      <c r="A5975" s="6">
        <v>31875</v>
      </c>
      <c r="B5975">
        <v>6.9999999999999999E-4</v>
      </c>
      <c r="C5975">
        <v>-2.9999999999999997E-4</v>
      </c>
      <c r="D5975">
        <v>-2.3E-3</v>
      </c>
      <c r="E5975">
        <v>-2.0000000000000001E-4</v>
      </c>
      <c r="F5975">
        <v>-1.9E-3</v>
      </c>
      <c r="G5975">
        <v>-2.3E-3</v>
      </c>
      <c r="H5975">
        <v>2.0000000000000001E-4</v>
      </c>
    </row>
    <row r="5976" spans="1:8" x14ac:dyDescent="0.25">
      <c r="A5976" s="6">
        <v>31876</v>
      </c>
      <c r="B5976">
        <v>-1.3299999999999999E-2</v>
      </c>
      <c r="C5976">
        <v>7.0999999999998998E-3</v>
      </c>
      <c r="D5976">
        <v>-2.0999999999999999E-3</v>
      </c>
      <c r="E5976">
        <v>-1.4E-3</v>
      </c>
      <c r="F5976">
        <v>1E-4</v>
      </c>
      <c r="G5976">
        <v>1.6999999999999999E-3</v>
      </c>
      <c r="H5976">
        <v>2.0000000000000001E-4</v>
      </c>
    </row>
    <row r="5977" spans="1:8" x14ac:dyDescent="0.25">
      <c r="A5977" s="6">
        <v>31877</v>
      </c>
      <c r="B5977">
        <v>-2.7000000000000001E-3</v>
      </c>
      <c r="C5977">
        <v>2.0000000000000001E-4</v>
      </c>
      <c r="D5977">
        <v>-1.4E-3</v>
      </c>
      <c r="E5977">
        <v>-1E-3</v>
      </c>
      <c r="F5977">
        <v>1.5E-3</v>
      </c>
      <c r="G5977">
        <v>-2.0999999999999999E-3</v>
      </c>
      <c r="H5977">
        <v>2.0000000000000001E-4</v>
      </c>
    </row>
    <row r="5978" spans="1:8" x14ac:dyDescent="0.25">
      <c r="A5978" s="6">
        <v>31880</v>
      </c>
      <c r="B5978">
        <v>-2.06E-2</v>
      </c>
      <c r="C5978">
        <v>9.1000000000000004E-3</v>
      </c>
      <c r="D5978">
        <v>1.1000000000000001E-3</v>
      </c>
      <c r="E5978">
        <v>5.1000000000000004E-3</v>
      </c>
      <c r="F5978">
        <v>-5.0000000000000001E-4</v>
      </c>
      <c r="G5978">
        <v>-6.7999999999999996E-3</v>
      </c>
      <c r="H5978">
        <v>2.0000000000000001E-4</v>
      </c>
    </row>
    <row r="5979" spans="1:8" x14ac:dyDescent="0.25">
      <c r="A5979" s="6">
        <v>31881</v>
      </c>
      <c r="B5979">
        <v>-2.4799999999999999E-2</v>
      </c>
      <c r="C5979">
        <v>-3.4999999999998999E-3</v>
      </c>
      <c r="D5979">
        <v>-1.4E-3</v>
      </c>
      <c r="E5979">
        <v>4.0000000000000002E-4</v>
      </c>
      <c r="F5979">
        <v>1.1999999999999999E-3</v>
      </c>
      <c r="G5979">
        <v>-6.7999999999999996E-3</v>
      </c>
      <c r="H5979">
        <v>2.0000000000000001E-4</v>
      </c>
    </row>
    <row r="5980" spans="1:8" x14ac:dyDescent="0.25">
      <c r="A5980" s="6">
        <v>31882</v>
      </c>
      <c r="B5980">
        <v>1.5900000000000001E-2</v>
      </c>
      <c r="C5980">
        <v>-1.09E-2</v>
      </c>
      <c r="D5980">
        <v>2.9999999999999997E-4</v>
      </c>
      <c r="E5980">
        <v>1.8E-3</v>
      </c>
      <c r="F5980">
        <v>-2.0000000000000001E-4</v>
      </c>
      <c r="G5980">
        <v>1.6999999999999999E-3</v>
      </c>
      <c r="H5980">
        <v>2.0000000000000001E-4</v>
      </c>
    </row>
    <row r="5981" spans="1:8" x14ac:dyDescent="0.25">
      <c r="A5981" s="6">
        <v>31883</v>
      </c>
      <c r="B5981">
        <v>9.3999999999998998E-3</v>
      </c>
      <c r="C5981">
        <v>-1.9E-3</v>
      </c>
      <c r="D5981">
        <v>4.5999999999999999E-3</v>
      </c>
      <c r="E5981">
        <v>-2.2000000000000001E-3</v>
      </c>
      <c r="F5981">
        <v>2.8E-3</v>
      </c>
      <c r="G5981">
        <v>5.1999999999999998E-3</v>
      </c>
      <c r="H5981">
        <v>2.0000000000000001E-4</v>
      </c>
    </row>
    <row r="5982" spans="1:8" x14ac:dyDescent="0.25">
      <c r="A5982" s="6">
        <v>31887</v>
      </c>
      <c r="B5982">
        <v>-3.0999999999999999E-3</v>
      </c>
      <c r="C5982">
        <v>-4.0000000000000002E-4</v>
      </c>
      <c r="D5982">
        <v>1.8E-3</v>
      </c>
      <c r="E5982">
        <v>-4.0999999999998997E-3</v>
      </c>
      <c r="F5982">
        <v>8.0000000000000004E-4</v>
      </c>
      <c r="G5982">
        <v>-1.4E-3</v>
      </c>
      <c r="H5982">
        <v>2.0000000000000001E-4</v>
      </c>
    </row>
    <row r="5983" spans="1:8" x14ac:dyDescent="0.25">
      <c r="A5983" s="6">
        <v>31888</v>
      </c>
      <c r="B5983">
        <v>1.7500000000000002E-2</v>
      </c>
      <c r="C5983">
        <v>-1.9799999999999901E-2</v>
      </c>
      <c r="D5983">
        <v>-3.3E-3</v>
      </c>
      <c r="E5983">
        <v>1.1999999999999999E-3</v>
      </c>
      <c r="F5983">
        <v>-2.7000000000000001E-3</v>
      </c>
      <c r="G5983">
        <v>2.0999999999999999E-3</v>
      </c>
      <c r="H5983">
        <v>2.0000000000000001E-4</v>
      </c>
    </row>
    <row r="5984" spans="1:8" x14ac:dyDescent="0.25">
      <c r="A5984" s="6">
        <v>31889</v>
      </c>
      <c r="B5984">
        <v>-1.44E-2</v>
      </c>
      <c r="C5984">
        <v>1.52E-2</v>
      </c>
      <c r="D5984">
        <v>-1.2999999999999999E-3</v>
      </c>
      <c r="E5984">
        <v>5.0000000000000001E-4</v>
      </c>
      <c r="F5984">
        <v>2.0999999999999999E-3</v>
      </c>
      <c r="G5984">
        <v>2.3999999999999998E-3</v>
      </c>
      <c r="H5984">
        <v>2.0000000000000001E-4</v>
      </c>
    </row>
    <row r="5985" spans="1:8" x14ac:dyDescent="0.25">
      <c r="A5985" s="6">
        <v>31890</v>
      </c>
      <c r="B5985">
        <v>-2.0999999999999999E-3</v>
      </c>
      <c r="C5985">
        <v>1E-4</v>
      </c>
      <c r="D5985">
        <v>1.8E-3</v>
      </c>
      <c r="E5985">
        <v>-4.0000000000000002E-4</v>
      </c>
      <c r="F5985">
        <v>2E-3</v>
      </c>
      <c r="G5985">
        <v>-1.1999999999999999E-3</v>
      </c>
      <c r="H5985">
        <v>2.0000000000000001E-4</v>
      </c>
    </row>
    <row r="5986" spans="1:8" x14ac:dyDescent="0.25">
      <c r="A5986" s="6">
        <v>31891</v>
      </c>
      <c r="B5986">
        <v>-1.6299999999999999E-2</v>
      </c>
      <c r="C5986">
        <v>7.6E-3</v>
      </c>
      <c r="D5986">
        <v>2.8999999999999998E-3</v>
      </c>
      <c r="E5986">
        <v>-5.9999999999999995E-4</v>
      </c>
      <c r="F5986">
        <v>3.5999999999999999E-3</v>
      </c>
      <c r="G5986">
        <v>-3.8999999999999998E-3</v>
      </c>
      <c r="H5986">
        <v>2.0000000000000001E-4</v>
      </c>
    </row>
    <row r="5987" spans="1:8" x14ac:dyDescent="0.25">
      <c r="A5987" s="6">
        <v>31894</v>
      </c>
      <c r="B5987">
        <v>-2E-3</v>
      </c>
      <c r="C5987">
        <v>-9.4999999999999998E-3</v>
      </c>
      <c r="D5987">
        <v>2.3999999999999998E-3</v>
      </c>
      <c r="E5987">
        <v>-4.0000000000000001E-3</v>
      </c>
      <c r="F5987">
        <v>-2.7000000000000001E-3</v>
      </c>
      <c r="G5987">
        <v>-5.4000000000000003E-3</v>
      </c>
      <c r="H5987">
        <v>2.0000000000000001E-4</v>
      </c>
    </row>
    <row r="5988" spans="1:8" x14ac:dyDescent="0.25">
      <c r="A5988" s="6">
        <v>31895</v>
      </c>
      <c r="B5988">
        <v>4.4000000000000003E-3</v>
      </c>
      <c r="C5988">
        <v>6.9999999999999999E-4</v>
      </c>
      <c r="D5988">
        <v>-8.9999999999999998E-4</v>
      </c>
      <c r="E5988">
        <v>-2.3999999999999998E-3</v>
      </c>
      <c r="F5988">
        <v>-2.0000000000000001E-4</v>
      </c>
      <c r="G5988">
        <v>1.6000000000000001E-3</v>
      </c>
      <c r="H5988">
        <v>2.0000000000000001E-4</v>
      </c>
    </row>
    <row r="5989" spans="1:8" x14ac:dyDescent="0.25">
      <c r="A5989" s="6">
        <v>31896</v>
      </c>
      <c r="B5989">
        <v>6.6E-3</v>
      </c>
      <c r="C5989">
        <v>-2.0999999999999999E-3</v>
      </c>
      <c r="D5989">
        <v>2.0000000000000001E-4</v>
      </c>
      <c r="E5989">
        <v>1.1999999999999999E-3</v>
      </c>
      <c r="F5989">
        <v>-1E-3</v>
      </c>
      <c r="G5989">
        <v>5.0000000000000001E-4</v>
      </c>
      <c r="H5989">
        <v>2.0000000000000001E-4</v>
      </c>
    </row>
    <row r="5990" spans="1:8" x14ac:dyDescent="0.25">
      <c r="A5990" s="6">
        <v>31897</v>
      </c>
      <c r="B5990">
        <v>1.12E-2</v>
      </c>
      <c r="C5990">
        <v>-3.3999999999999998E-3</v>
      </c>
      <c r="D5990">
        <v>4.0000000000000002E-4</v>
      </c>
      <c r="E5990">
        <v>1.4E-3</v>
      </c>
      <c r="F5990">
        <v>-2.7000000000000001E-3</v>
      </c>
      <c r="G5990">
        <v>4.0999999999998997E-3</v>
      </c>
      <c r="H5990">
        <v>2.0000000000000001E-4</v>
      </c>
    </row>
    <row r="5991" spans="1:8" x14ac:dyDescent="0.25">
      <c r="A5991" s="6">
        <v>31898</v>
      </c>
      <c r="B5991">
        <v>-1.2999999999999999E-3</v>
      </c>
      <c r="C5991">
        <v>6.9999999999999999E-4</v>
      </c>
      <c r="D5991">
        <v>2.2000000000000001E-3</v>
      </c>
      <c r="E5991">
        <v>1.1000000000000001E-3</v>
      </c>
      <c r="F5991">
        <v>-1E-4</v>
      </c>
      <c r="G5991">
        <v>-1.9E-3</v>
      </c>
      <c r="H5991">
        <v>2.0000000000000001E-4</v>
      </c>
    </row>
    <row r="5992" spans="1:8" x14ac:dyDescent="0.25">
      <c r="A5992" s="6">
        <v>31901</v>
      </c>
      <c r="B5992">
        <v>3.2000000000000002E-3</v>
      </c>
      <c r="C5992">
        <v>-4.1999999999999997E-3</v>
      </c>
      <c r="D5992">
        <v>-6.9999999999999999E-4</v>
      </c>
      <c r="E5992">
        <v>8.9999999999999998E-4</v>
      </c>
      <c r="F5992">
        <v>2.5999999999999999E-3</v>
      </c>
      <c r="G5992">
        <v>-1.8E-3</v>
      </c>
      <c r="H5992">
        <v>2.0000000000000001E-4</v>
      </c>
    </row>
    <row r="5993" spans="1:8" x14ac:dyDescent="0.25">
      <c r="A5993" s="6">
        <v>31902</v>
      </c>
      <c r="B5993">
        <v>1.77E-2</v>
      </c>
      <c r="C5993">
        <v>-9.1999999999999998E-3</v>
      </c>
      <c r="D5993">
        <v>-3.3999999999999998E-3</v>
      </c>
      <c r="E5993">
        <v>4.0000000000000002E-4</v>
      </c>
      <c r="F5993">
        <v>-1.1999999999999999E-3</v>
      </c>
      <c r="G5993">
        <v>4.0000000000000001E-3</v>
      </c>
      <c r="H5993">
        <v>2.0000000000000001E-4</v>
      </c>
    </row>
    <row r="5994" spans="1:8" x14ac:dyDescent="0.25">
      <c r="A5994" s="6">
        <v>31903</v>
      </c>
      <c r="B5994">
        <v>2.9999999999999997E-4</v>
      </c>
      <c r="C5994">
        <v>-2.0000000000000001E-4</v>
      </c>
      <c r="D5994">
        <v>6.9999999999999004E-3</v>
      </c>
      <c r="E5994">
        <v>-1.4E-3</v>
      </c>
      <c r="F5994">
        <v>6.8999999999999999E-3</v>
      </c>
      <c r="G5994">
        <v>3.3999999999999998E-3</v>
      </c>
      <c r="H5994">
        <v>2.0000000000000001E-4</v>
      </c>
    </row>
    <row r="5995" spans="1:8" x14ac:dyDescent="0.25">
      <c r="A5995" s="6">
        <v>31904</v>
      </c>
      <c r="B5995">
        <v>-1.6000000000000001E-3</v>
      </c>
      <c r="C5995">
        <v>4.3E-3</v>
      </c>
      <c r="D5995">
        <v>5.4000000000000003E-3</v>
      </c>
      <c r="E5995">
        <v>2.9999999999999997E-4</v>
      </c>
      <c r="F5995">
        <v>6.3E-3</v>
      </c>
      <c r="G5995">
        <v>0</v>
      </c>
      <c r="H5995">
        <v>2.0000000000000001E-4</v>
      </c>
    </row>
    <row r="5996" spans="1:8" x14ac:dyDescent="0.25">
      <c r="A5996" s="6">
        <v>31905</v>
      </c>
      <c r="B5996">
        <v>-3.2000000000000002E-3</v>
      </c>
      <c r="C5996">
        <v>4.7999999999999996E-3</v>
      </c>
      <c r="D5996">
        <v>1.2999999999999999E-3</v>
      </c>
      <c r="E5996">
        <v>8.9999999999999998E-4</v>
      </c>
      <c r="F5996">
        <v>2.0999999999999999E-3</v>
      </c>
      <c r="G5996">
        <v>8.9999999999999998E-4</v>
      </c>
      <c r="H5996">
        <v>2.0000000000000001E-4</v>
      </c>
    </row>
    <row r="5997" spans="1:8" x14ac:dyDescent="0.25">
      <c r="A5997" s="6">
        <v>31908</v>
      </c>
      <c r="B5997">
        <v>-4.4999999999999997E-3</v>
      </c>
      <c r="C5997">
        <v>6.4000000000000003E-3</v>
      </c>
      <c r="D5997">
        <v>4.1999999999999997E-3</v>
      </c>
      <c r="E5997">
        <v>1.9E-3</v>
      </c>
      <c r="F5997">
        <v>4.7999999999999996E-3</v>
      </c>
      <c r="G5997">
        <v>-1.6000000000000001E-3</v>
      </c>
      <c r="H5997">
        <v>2.0000000000000001E-4</v>
      </c>
    </row>
    <row r="5998" spans="1:8" x14ac:dyDescent="0.25">
      <c r="A5998" s="6">
        <v>31909</v>
      </c>
      <c r="B5998">
        <v>2.5000000000000001E-3</v>
      </c>
      <c r="C5998">
        <v>-5.4000000000000003E-3</v>
      </c>
      <c r="D5998">
        <v>-2.3999999999999998E-3</v>
      </c>
      <c r="E5998">
        <v>2.9999999999999997E-4</v>
      </c>
      <c r="F5998">
        <v>-2.5999999999999999E-3</v>
      </c>
      <c r="G5998">
        <v>-2E-3</v>
      </c>
      <c r="H5998">
        <v>2.0000000000000001E-4</v>
      </c>
    </row>
    <row r="5999" spans="1:8" x14ac:dyDescent="0.25">
      <c r="A5999" s="6">
        <v>31910</v>
      </c>
      <c r="B5999">
        <v>2E-3</v>
      </c>
      <c r="C5999">
        <v>2.0000000000000001E-4</v>
      </c>
      <c r="D5999">
        <v>-5.1000000000000004E-3</v>
      </c>
      <c r="E5999">
        <v>2E-3</v>
      </c>
      <c r="F5999">
        <v>5.9999999999999995E-4</v>
      </c>
      <c r="G5999">
        <v>3.0000000000000001E-3</v>
      </c>
      <c r="H5999">
        <v>2.0000000000000001E-4</v>
      </c>
    </row>
    <row r="6000" spans="1:8" x14ac:dyDescent="0.25">
      <c r="A6000" s="6">
        <v>31911</v>
      </c>
      <c r="B6000">
        <v>2.9999999999999997E-4</v>
      </c>
      <c r="C6000">
        <v>1E-3</v>
      </c>
      <c r="D6000">
        <v>-1.6000000000000001E-3</v>
      </c>
      <c r="E6000">
        <v>8.0000000000000004E-4</v>
      </c>
      <c r="F6000">
        <v>2.9999999999999997E-4</v>
      </c>
      <c r="G6000">
        <v>5.0000000000000001E-4</v>
      </c>
      <c r="H6000">
        <v>2.0000000000000001E-4</v>
      </c>
    </row>
    <row r="6001" spans="1:8" x14ac:dyDescent="0.25">
      <c r="A6001" s="6">
        <v>31912</v>
      </c>
      <c r="B6001">
        <v>-1.9599999999999999E-2</v>
      </c>
      <c r="C6001">
        <v>1.0800000000000001E-2</v>
      </c>
      <c r="D6001">
        <v>2.5999999999999999E-3</v>
      </c>
      <c r="E6001">
        <v>-1.5E-3</v>
      </c>
      <c r="F6001">
        <v>4.1999999999999997E-3</v>
      </c>
      <c r="G6001">
        <v>-2E-3</v>
      </c>
      <c r="H6001">
        <v>2.0000000000000001E-4</v>
      </c>
    </row>
    <row r="6002" spans="1:8" x14ac:dyDescent="0.25">
      <c r="A6002" s="6">
        <v>31915</v>
      </c>
      <c r="B6002">
        <v>-6.4999999999999997E-3</v>
      </c>
      <c r="C6002">
        <v>-6.4999999999999997E-3</v>
      </c>
      <c r="D6002">
        <v>3.7000000000000002E-3</v>
      </c>
      <c r="E6002">
        <v>-8.0000000000000004E-4</v>
      </c>
      <c r="F6002">
        <v>3.7000000000000002E-3</v>
      </c>
      <c r="G6002">
        <v>-5.9999999999999995E-4</v>
      </c>
      <c r="H6002">
        <v>2.0000000000000001E-4</v>
      </c>
    </row>
    <row r="6003" spans="1:8" x14ac:dyDescent="0.25">
      <c r="A6003" s="6">
        <v>31916</v>
      </c>
      <c r="B6003">
        <v>-2.04999999999999E-2</v>
      </c>
      <c r="C6003">
        <v>1.0500000000000001E-2</v>
      </c>
      <c r="D6003">
        <v>4.0000000000000002E-4</v>
      </c>
      <c r="E6003">
        <v>-1.4E-3</v>
      </c>
      <c r="F6003">
        <v>-1.5E-3</v>
      </c>
      <c r="G6003">
        <v>-4.4000000000000003E-3</v>
      </c>
      <c r="H6003">
        <v>2.0000000000000001E-4</v>
      </c>
    </row>
    <row r="6004" spans="1:8" x14ac:dyDescent="0.25">
      <c r="A6004" s="6">
        <v>31917</v>
      </c>
      <c r="B6004">
        <v>-5.4999999999999997E-3</v>
      </c>
      <c r="C6004">
        <v>-1.8E-3</v>
      </c>
      <c r="D6004">
        <v>-3.4999999999998999E-3</v>
      </c>
      <c r="E6004">
        <v>-1.1000000000000001E-3</v>
      </c>
      <c r="F6004">
        <v>-3.0000000000000001E-3</v>
      </c>
      <c r="G6004">
        <v>-1.8E-3</v>
      </c>
      <c r="H6004">
        <v>2.0000000000000001E-4</v>
      </c>
    </row>
    <row r="6005" spans="1:8" x14ac:dyDescent="0.25">
      <c r="A6005" s="6">
        <v>31918</v>
      </c>
      <c r="B6005">
        <v>6.7000000000000002E-3</v>
      </c>
      <c r="C6005">
        <v>-2E-3</v>
      </c>
      <c r="D6005">
        <v>-2.8E-3</v>
      </c>
      <c r="E6005">
        <v>-2.9999999999999997E-4</v>
      </c>
      <c r="F6005">
        <v>-3.0999999999999999E-3</v>
      </c>
      <c r="G6005">
        <v>-2E-3</v>
      </c>
      <c r="H6005">
        <v>2.0000000000000001E-4</v>
      </c>
    </row>
    <row r="6006" spans="1:8" x14ac:dyDescent="0.25">
      <c r="A6006" s="6">
        <v>31919</v>
      </c>
      <c r="B6006">
        <v>4.1999999999999997E-3</v>
      </c>
      <c r="C6006">
        <v>-6.0000000000000001E-3</v>
      </c>
      <c r="D6006">
        <v>1.6999999999999999E-3</v>
      </c>
      <c r="E6006">
        <v>-1.1000000000000001E-3</v>
      </c>
      <c r="F6006">
        <v>-5.9999999999999995E-4</v>
      </c>
      <c r="G6006">
        <v>-2.0000000000000001E-4</v>
      </c>
      <c r="H6006">
        <v>2.0000000000000001E-4</v>
      </c>
    </row>
    <row r="6007" spans="1:8" x14ac:dyDescent="0.25">
      <c r="A6007" s="6">
        <v>31923</v>
      </c>
      <c r="B6007">
        <v>2.18E-2</v>
      </c>
      <c r="C6007">
        <v>-1.44E-2</v>
      </c>
      <c r="D6007">
        <v>-3.5999999999999999E-3</v>
      </c>
      <c r="E6007">
        <v>-8.9999999999999998E-4</v>
      </c>
      <c r="F6007">
        <v>-4.4000000000000003E-3</v>
      </c>
      <c r="G6007">
        <v>-1.4E-3</v>
      </c>
      <c r="H6007">
        <v>2.0000000000000001E-4</v>
      </c>
    </row>
    <row r="6008" spans="1:8" x14ac:dyDescent="0.25">
      <c r="A6008" s="6">
        <v>31924</v>
      </c>
      <c r="B6008">
        <v>8.0000000000000004E-4</v>
      </c>
      <c r="C6008">
        <v>3.0000000000000001E-3</v>
      </c>
      <c r="D6008">
        <v>-2.0999999999999999E-3</v>
      </c>
      <c r="E6008">
        <v>3.8999999999999998E-3</v>
      </c>
      <c r="F6008">
        <v>-3.8999999999999998E-3</v>
      </c>
      <c r="G6008">
        <v>-3.3E-3</v>
      </c>
      <c r="H6008">
        <v>2.0000000000000001E-4</v>
      </c>
    </row>
    <row r="6009" spans="1:8" x14ac:dyDescent="0.25">
      <c r="A6009" s="6">
        <v>31925</v>
      </c>
      <c r="B6009">
        <v>5.6999999999998996E-3</v>
      </c>
      <c r="C6009">
        <v>-4.4999999999999997E-3</v>
      </c>
      <c r="D6009">
        <v>-4.4999999999999997E-3</v>
      </c>
      <c r="E6009">
        <v>4.0000000000000002E-4</v>
      </c>
      <c r="F6009">
        <v>-1.6000000000000001E-3</v>
      </c>
      <c r="G6009">
        <v>2.5000000000000001E-3</v>
      </c>
      <c r="H6009">
        <v>2.0000000000000001E-4</v>
      </c>
    </row>
    <row r="6010" spans="1:8" x14ac:dyDescent="0.25">
      <c r="A6010" s="6">
        <v>31926</v>
      </c>
      <c r="B6010">
        <v>-4.0000000000000002E-4</v>
      </c>
      <c r="C6010">
        <v>6.0999999999998998E-3</v>
      </c>
      <c r="D6010">
        <v>3.3E-3</v>
      </c>
      <c r="E6010">
        <v>4.0000000000000002E-4</v>
      </c>
      <c r="F6010">
        <v>1.6999999999999999E-3</v>
      </c>
      <c r="G6010">
        <v>-1.6999999999999999E-3</v>
      </c>
      <c r="H6010">
        <v>2.0000000000000001E-4</v>
      </c>
    </row>
    <row r="6011" spans="1:8" x14ac:dyDescent="0.25">
      <c r="A6011" s="6">
        <v>31929</v>
      </c>
      <c r="B6011">
        <v>-4.0000000000000002E-4</v>
      </c>
      <c r="C6011">
        <v>-5.0000000000000001E-4</v>
      </c>
      <c r="D6011">
        <v>2.8E-3</v>
      </c>
      <c r="E6011">
        <v>2.7000000000000001E-3</v>
      </c>
      <c r="F6011">
        <v>-5.0000000000000001E-4</v>
      </c>
      <c r="G6011">
        <v>-2.5999999999999999E-3</v>
      </c>
      <c r="H6011">
        <v>2.0000000000000001E-4</v>
      </c>
    </row>
    <row r="6012" spans="1:8" x14ac:dyDescent="0.25">
      <c r="A6012" s="6">
        <v>31930</v>
      </c>
      <c r="B6012">
        <v>-4.5999999999999999E-3</v>
      </c>
      <c r="C6012">
        <v>2.8999999999999998E-3</v>
      </c>
      <c r="D6012">
        <v>2.0000000000000001E-4</v>
      </c>
      <c r="E6012">
        <v>5.0000000000000001E-4</v>
      </c>
      <c r="F6012">
        <v>3.2000000000000002E-3</v>
      </c>
      <c r="G6012">
        <v>-2.9999999999999997E-4</v>
      </c>
      <c r="H6012">
        <v>2.0000000000000001E-4</v>
      </c>
    </row>
    <row r="6013" spans="1:8" x14ac:dyDescent="0.25">
      <c r="A6013" s="6">
        <v>31931</v>
      </c>
      <c r="B6013">
        <v>1.35E-2</v>
      </c>
      <c r="C6013">
        <v>-9.8999999999999002E-3</v>
      </c>
      <c r="D6013">
        <v>-2E-3</v>
      </c>
      <c r="E6013">
        <v>2.3999999999999998E-3</v>
      </c>
      <c r="F6013">
        <v>-1.2999999999999999E-3</v>
      </c>
      <c r="G6013">
        <v>5.9999999999999995E-4</v>
      </c>
      <c r="H6013">
        <v>2.0000000000000001E-4</v>
      </c>
    </row>
    <row r="6014" spans="1:8" x14ac:dyDescent="0.25">
      <c r="A6014" s="6">
        <v>31932</v>
      </c>
      <c r="B6014">
        <v>5.0000000000000001E-3</v>
      </c>
      <c r="C6014">
        <v>-2.3E-3</v>
      </c>
      <c r="D6014">
        <v>-6.9999999999999999E-4</v>
      </c>
      <c r="E6014">
        <v>-4.0000000000000002E-4</v>
      </c>
      <c r="F6014">
        <v>2.0000000000000001E-4</v>
      </c>
      <c r="G6014">
        <v>-8.9999999999999998E-4</v>
      </c>
      <c r="H6014">
        <v>2.0000000000000001E-4</v>
      </c>
    </row>
    <row r="6015" spans="1:8" x14ac:dyDescent="0.25">
      <c r="A6015" s="6">
        <v>31933</v>
      </c>
      <c r="B6015">
        <v>-3.0999999999999999E-3</v>
      </c>
      <c r="C6015">
        <v>5.1000000000000004E-3</v>
      </c>
      <c r="D6015">
        <v>5.9999999999999995E-4</v>
      </c>
      <c r="E6015">
        <v>-8.0000000000000004E-4</v>
      </c>
      <c r="F6015">
        <v>-2.0000000000000001E-4</v>
      </c>
      <c r="G6015">
        <v>-1E-4</v>
      </c>
      <c r="H6015">
        <v>2.0000000000000001E-4</v>
      </c>
    </row>
    <row r="6016" spans="1:8" x14ac:dyDescent="0.25">
      <c r="A6016" s="6">
        <v>31936</v>
      </c>
      <c r="B6016">
        <v>8.8000000000000005E-3</v>
      </c>
      <c r="C6016">
        <v>-6.3E-3</v>
      </c>
      <c r="D6016">
        <v>2.9999999999999997E-4</v>
      </c>
      <c r="E6016">
        <v>-2.3E-3</v>
      </c>
      <c r="F6016">
        <v>-2.0000000000000001E-4</v>
      </c>
      <c r="G6016">
        <v>5.9999999999999995E-4</v>
      </c>
      <c r="H6016">
        <v>2.0000000000000001E-4</v>
      </c>
    </row>
    <row r="6017" spans="1:8" x14ac:dyDescent="0.25">
      <c r="A6017" s="6">
        <v>31937</v>
      </c>
      <c r="B6017">
        <v>2E-3</v>
      </c>
      <c r="C6017">
        <v>0</v>
      </c>
      <c r="D6017">
        <v>-4.0000000000000001E-3</v>
      </c>
      <c r="E6017">
        <v>4.0000000000000002E-4</v>
      </c>
      <c r="F6017">
        <v>-1.9E-3</v>
      </c>
      <c r="G6017">
        <v>1.9E-3</v>
      </c>
      <c r="H6017">
        <v>2.0000000000000001E-4</v>
      </c>
    </row>
    <row r="6018" spans="1:8" x14ac:dyDescent="0.25">
      <c r="A6018" s="6">
        <v>31938</v>
      </c>
      <c r="B6018">
        <v>1.2999999999999999E-3</v>
      </c>
      <c r="C6018">
        <v>-2.0000000000000001E-4</v>
      </c>
      <c r="D6018">
        <v>6.9999999999999999E-4</v>
      </c>
      <c r="E6018">
        <v>-2.9999999999999997E-4</v>
      </c>
      <c r="F6018">
        <v>3.5999999999999999E-3</v>
      </c>
      <c r="G6018">
        <v>-2.5000000000000001E-3</v>
      </c>
      <c r="H6018">
        <v>2.0000000000000001E-4</v>
      </c>
    </row>
    <row r="6019" spans="1:8" x14ac:dyDescent="0.25">
      <c r="A6019" s="6">
        <v>31939</v>
      </c>
      <c r="B6019">
        <v>3.3999999999999998E-3</v>
      </c>
      <c r="C6019">
        <v>-2.8E-3</v>
      </c>
      <c r="D6019">
        <v>1E-4</v>
      </c>
      <c r="E6019">
        <v>-1E-4</v>
      </c>
      <c r="F6019">
        <v>1.6000000000000001E-3</v>
      </c>
      <c r="G6019">
        <v>-4.0999999999998997E-3</v>
      </c>
      <c r="H6019">
        <v>2.0000000000000001E-4</v>
      </c>
    </row>
    <row r="6020" spans="1:8" x14ac:dyDescent="0.25">
      <c r="A6020" s="6">
        <v>31940</v>
      </c>
      <c r="B6020">
        <v>8.6E-3</v>
      </c>
      <c r="C6020">
        <v>-5.0000000000000001E-3</v>
      </c>
      <c r="D6020">
        <v>-5.0000000000000001E-4</v>
      </c>
      <c r="E6020">
        <v>1.4E-3</v>
      </c>
      <c r="F6020">
        <v>-4.0000000000000002E-4</v>
      </c>
      <c r="G6020">
        <v>-2.5999999999999999E-3</v>
      </c>
      <c r="H6020">
        <v>2.0000000000000001E-4</v>
      </c>
    </row>
    <row r="6021" spans="1:8" x14ac:dyDescent="0.25">
      <c r="A6021" s="6">
        <v>31943</v>
      </c>
      <c r="B6021">
        <v>4.0999999999998997E-3</v>
      </c>
      <c r="C6021">
        <v>-5.1999999999999998E-3</v>
      </c>
      <c r="D6021">
        <v>8.9999999999999998E-4</v>
      </c>
      <c r="E6021">
        <v>4.1999999999999997E-3</v>
      </c>
      <c r="F6021">
        <v>-4.0999999999998997E-3</v>
      </c>
      <c r="G6021">
        <v>-5.0000000000000001E-3</v>
      </c>
      <c r="H6021">
        <v>2.0000000000000001E-4</v>
      </c>
    </row>
    <row r="6022" spans="1:8" x14ac:dyDescent="0.25">
      <c r="A6022" s="6">
        <v>31944</v>
      </c>
      <c r="B6022">
        <v>4.5999999999999999E-3</v>
      </c>
      <c r="C6022">
        <v>-2.5999999999999999E-3</v>
      </c>
      <c r="D6022">
        <v>-1.6999999999999999E-3</v>
      </c>
      <c r="E6022">
        <v>5.0000000000000001E-3</v>
      </c>
      <c r="F6022">
        <v>-8.0000000000000004E-4</v>
      </c>
      <c r="G6022">
        <v>-2.0999999999999999E-3</v>
      </c>
      <c r="H6022">
        <v>2.0000000000000001E-4</v>
      </c>
    </row>
    <row r="6023" spans="1:8" x14ac:dyDescent="0.25">
      <c r="A6023" s="6">
        <v>31945</v>
      </c>
      <c r="B6023">
        <v>6.9999999999999999E-4</v>
      </c>
      <c r="C6023">
        <v>1.4E-3</v>
      </c>
      <c r="D6023">
        <v>-1E-3</v>
      </c>
      <c r="E6023">
        <v>-1.1000000000000001E-3</v>
      </c>
      <c r="F6023">
        <v>3.0000000000000001E-3</v>
      </c>
      <c r="G6023">
        <v>2.8E-3</v>
      </c>
      <c r="H6023">
        <v>2.0000000000000001E-4</v>
      </c>
    </row>
    <row r="6024" spans="1:8" x14ac:dyDescent="0.25">
      <c r="A6024" s="6">
        <v>31946</v>
      </c>
      <c r="B6024">
        <v>1.9E-3</v>
      </c>
      <c r="C6024">
        <v>-2.0999999999999999E-3</v>
      </c>
      <c r="D6024">
        <v>1.8E-3</v>
      </c>
      <c r="E6024">
        <v>-2.5000000000000001E-3</v>
      </c>
      <c r="F6024">
        <v>1.4E-3</v>
      </c>
      <c r="G6024">
        <v>-1.8E-3</v>
      </c>
      <c r="H6024">
        <v>2.0000000000000001E-4</v>
      </c>
    </row>
    <row r="6025" spans="1:8" x14ac:dyDescent="0.25">
      <c r="A6025" s="6">
        <v>31947</v>
      </c>
      <c r="B6025">
        <v>2.8E-3</v>
      </c>
      <c r="C6025">
        <v>8.9999999999999998E-4</v>
      </c>
      <c r="D6025">
        <v>1.2999999999999999E-3</v>
      </c>
      <c r="E6025">
        <v>2.3E-3</v>
      </c>
      <c r="F6025">
        <v>2.9999999999999997E-4</v>
      </c>
      <c r="G6025">
        <v>5.9999999999999995E-4</v>
      </c>
      <c r="H6025">
        <v>2.0000000000000001E-4</v>
      </c>
    </row>
    <row r="6026" spans="1:8" x14ac:dyDescent="0.25">
      <c r="A6026" s="6">
        <v>31950</v>
      </c>
      <c r="B6026">
        <v>6.3E-3</v>
      </c>
      <c r="C6026">
        <v>-6.3E-3</v>
      </c>
      <c r="D6026">
        <v>-3.2000000000000002E-3</v>
      </c>
      <c r="E6026">
        <v>2.5999999999999999E-3</v>
      </c>
      <c r="F6026">
        <v>-2.5999999999999999E-3</v>
      </c>
      <c r="G6026">
        <v>3.3999999999999998E-3</v>
      </c>
      <c r="H6026">
        <v>2.0000000000000001E-4</v>
      </c>
    </row>
    <row r="6027" spans="1:8" x14ac:dyDescent="0.25">
      <c r="A6027" s="6">
        <v>31951</v>
      </c>
      <c r="B6027">
        <v>-3.2000000000000002E-3</v>
      </c>
      <c r="C6027">
        <v>4.0000000000000002E-4</v>
      </c>
      <c r="D6027">
        <v>1.1999999999999999E-3</v>
      </c>
      <c r="E6027">
        <v>-2.0000000000000001E-4</v>
      </c>
      <c r="F6027">
        <v>2.9999999999999997E-4</v>
      </c>
      <c r="G6027">
        <v>2.7000000000000001E-3</v>
      </c>
      <c r="H6027">
        <v>2.0000000000000001E-4</v>
      </c>
    </row>
    <row r="6028" spans="1:8" x14ac:dyDescent="0.25">
      <c r="A6028" s="6">
        <v>31952</v>
      </c>
      <c r="B6028">
        <v>-4.4000000000000003E-3</v>
      </c>
      <c r="C6028">
        <v>4.0000000000000001E-3</v>
      </c>
      <c r="D6028">
        <v>-2.9999999999999997E-4</v>
      </c>
      <c r="E6028">
        <v>1E-3</v>
      </c>
      <c r="F6028">
        <v>1.1000000000000001E-3</v>
      </c>
      <c r="G6028">
        <v>4.0000000000000002E-4</v>
      </c>
      <c r="H6028">
        <v>2.0000000000000001E-4</v>
      </c>
    </row>
    <row r="6029" spans="1:8" x14ac:dyDescent="0.25">
      <c r="A6029" s="6">
        <v>31953</v>
      </c>
      <c r="B6029">
        <v>5.5999999999999999E-3</v>
      </c>
      <c r="C6029">
        <v>-4.1999999999999997E-3</v>
      </c>
      <c r="D6029">
        <v>3.2000000000000002E-3</v>
      </c>
      <c r="E6029">
        <v>-1.4E-3</v>
      </c>
      <c r="F6029">
        <v>4.0000000000000002E-4</v>
      </c>
      <c r="G6029">
        <v>-5.9999999999999995E-4</v>
      </c>
      <c r="H6029">
        <v>2.0000000000000001E-4</v>
      </c>
    </row>
    <row r="6030" spans="1:8" x14ac:dyDescent="0.25">
      <c r="A6030" s="6">
        <v>31954</v>
      </c>
      <c r="B6030">
        <v>-4.5999999999999999E-3</v>
      </c>
      <c r="C6030">
        <v>3.0000000000000001E-3</v>
      </c>
      <c r="D6030">
        <v>1.1999999999999999E-3</v>
      </c>
      <c r="E6030">
        <v>5.0000000000000001E-4</v>
      </c>
      <c r="F6030">
        <v>-2.0000000000000001E-4</v>
      </c>
      <c r="G6030">
        <v>4.0000000000000002E-4</v>
      </c>
      <c r="H6030">
        <v>2.0000000000000001E-4</v>
      </c>
    </row>
    <row r="6031" spans="1:8" x14ac:dyDescent="0.25">
      <c r="A6031" s="6">
        <v>31957</v>
      </c>
      <c r="B6031">
        <v>5.0000000000000001E-4</v>
      </c>
      <c r="C6031">
        <v>-4.0000000000000002E-4</v>
      </c>
      <c r="D6031">
        <v>4.7999999999999996E-3</v>
      </c>
      <c r="E6031">
        <v>2.3999999999999998E-3</v>
      </c>
      <c r="F6031">
        <v>4.0999999999998997E-3</v>
      </c>
      <c r="G6031">
        <v>3.8E-3</v>
      </c>
      <c r="H6031">
        <v>2.0000000000000001E-4</v>
      </c>
    </row>
    <row r="6032" spans="1:8" x14ac:dyDescent="0.25">
      <c r="A6032" s="6">
        <v>31958</v>
      </c>
      <c r="B6032">
        <v>-1.04E-2</v>
      </c>
      <c r="C6032">
        <v>9.7000000000000003E-3</v>
      </c>
      <c r="D6032">
        <v>5.1999999999999998E-3</v>
      </c>
      <c r="E6032">
        <v>-1.1999999999999999E-3</v>
      </c>
      <c r="F6032">
        <v>3.2000000000000002E-3</v>
      </c>
      <c r="G6032">
        <v>5.9999999999999995E-4</v>
      </c>
      <c r="H6032">
        <v>2.0000000000000001E-4</v>
      </c>
    </row>
    <row r="6033" spans="1:8" x14ac:dyDescent="0.25">
      <c r="A6033" s="6">
        <v>31959</v>
      </c>
      <c r="B6033">
        <v>-2.3999999999999998E-3</v>
      </c>
      <c r="C6033">
        <v>1.1999999999999999E-3</v>
      </c>
      <c r="D6033">
        <v>1.6000000000000001E-3</v>
      </c>
      <c r="E6033">
        <v>-3.2000000000000002E-3</v>
      </c>
      <c r="F6033">
        <v>2.8E-3</v>
      </c>
      <c r="G6033">
        <v>-1.6999999999999999E-3</v>
      </c>
      <c r="H6033">
        <v>2.0000000000000001E-4</v>
      </c>
    </row>
    <row r="6034" spans="1:8" x14ac:dyDescent="0.25">
      <c r="A6034" s="6">
        <v>31960</v>
      </c>
      <c r="B6034">
        <v>6.3E-3</v>
      </c>
      <c r="C6034">
        <v>-3.7000000000000002E-3</v>
      </c>
      <c r="D6034">
        <v>-1.5E-3</v>
      </c>
      <c r="E6034">
        <v>1.8E-3</v>
      </c>
      <c r="F6034">
        <v>2.9999999999999997E-4</v>
      </c>
      <c r="G6034">
        <v>2.3E-3</v>
      </c>
      <c r="H6034">
        <v>2.0000000000000001E-4</v>
      </c>
    </row>
    <row r="6035" spans="1:8" x14ac:dyDescent="0.25">
      <c r="A6035" s="6">
        <v>31964</v>
      </c>
      <c r="B6035">
        <v>-2.0999999999999999E-3</v>
      </c>
      <c r="C6035">
        <v>0</v>
      </c>
      <c r="D6035">
        <v>2.7000000000000001E-3</v>
      </c>
      <c r="E6035">
        <v>-1.1999999999999999E-3</v>
      </c>
      <c r="F6035">
        <v>4.1999999999999997E-3</v>
      </c>
      <c r="G6035">
        <v>1E-3</v>
      </c>
      <c r="H6035">
        <v>2.0000000000000001E-4</v>
      </c>
    </row>
    <row r="6036" spans="1:8" x14ac:dyDescent="0.25">
      <c r="A6036" s="6">
        <v>31965</v>
      </c>
      <c r="B6036">
        <v>5.8999999999999999E-3</v>
      </c>
      <c r="C6036">
        <v>-2.8999999999999998E-3</v>
      </c>
      <c r="D6036">
        <v>7.7999999999999996E-3</v>
      </c>
      <c r="E6036">
        <v>-4.0999999999998997E-3</v>
      </c>
      <c r="F6036">
        <v>6.7000000000000002E-3</v>
      </c>
      <c r="G6036">
        <v>4.0999999999998997E-3</v>
      </c>
      <c r="H6036">
        <v>2.0000000000000001E-4</v>
      </c>
    </row>
    <row r="6037" spans="1:8" x14ac:dyDescent="0.25">
      <c r="A6037" s="6">
        <v>31966</v>
      </c>
      <c r="B6037">
        <v>2.3999999999999998E-3</v>
      </c>
      <c r="C6037">
        <v>8.0000000000000004E-4</v>
      </c>
      <c r="D6037">
        <v>5.9999999999999995E-4</v>
      </c>
      <c r="E6037">
        <v>0</v>
      </c>
      <c r="F6037">
        <v>3.3E-3</v>
      </c>
      <c r="G6037">
        <v>3.0000000000000001E-3</v>
      </c>
      <c r="H6037">
        <v>2.0000000000000001E-4</v>
      </c>
    </row>
    <row r="6038" spans="1:8" x14ac:dyDescent="0.25">
      <c r="A6038" s="6">
        <v>31967</v>
      </c>
      <c r="B6038">
        <v>-1.2999999999999999E-3</v>
      </c>
      <c r="C6038">
        <v>3.8999999999999998E-3</v>
      </c>
      <c r="D6038">
        <v>1.2999999999999999E-3</v>
      </c>
      <c r="E6038">
        <v>4.0000000000000002E-4</v>
      </c>
      <c r="F6038">
        <v>2.8999999999999998E-3</v>
      </c>
      <c r="G6038">
        <v>1E-3</v>
      </c>
      <c r="H6038">
        <v>2.0000000000000001E-4</v>
      </c>
    </row>
    <row r="6039" spans="1:8" x14ac:dyDescent="0.25">
      <c r="A6039" s="6">
        <v>31968</v>
      </c>
      <c r="B6039">
        <v>2E-3</v>
      </c>
      <c r="C6039">
        <v>-1.8E-3</v>
      </c>
      <c r="D6039">
        <v>1.2999999999999999E-3</v>
      </c>
      <c r="E6039">
        <v>-4.0000000000000002E-4</v>
      </c>
      <c r="F6039">
        <v>8.0000000000000004E-4</v>
      </c>
      <c r="G6039">
        <v>-1.1000000000000001E-3</v>
      </c>
      <c r="H6039">
        <v>2.0000000000000001E-4</v>
      </c>
    </row>
    <row r="6040" spans="1:8" x14ac:dyDescent="0.25">
      <c r="A6040" s="6">
        <v>31971</v>
      </c>
      <c r="B6040">
        <v>-1.8E-3</v>
      </c>
      <c r="C6040">
        <v>2.2000000000000001E-3</v>
      </c>
      <c r="D6040">
        <v>2.2000000000000001E-3</v>
      </c>
      <c r="E6040">
        <v>-2.0999999999999999E-3</v>
      </c>
      <c r="F6040">
        <v>2.0000000000000001E-4</v>
      </c>
      <c r="G6040">
        <v>1.6000000000000001E-3</v>
      </c>
      <c r="H6040">
        <v>2.0000000000000001E-4</v>
      </c>
    </row>
    <row r="6041" spans="1:8" x14ac:dyDescent="0.25">
      <c r="A6041" s="6">
        <v>31972</v>
      </c>
      <c r="B6041">
        <v>9.1000000000000004E-3</v>
      </c>
      <c r="C6041">
        <v>-2.8E-3</v>
      </c>
      <c r="D6041">
        <v>-2.8999999999999998E-3</v>
      </c>
      <c r="E6041">
        <v>1.1000000000000001E-3</v>
      </c>
      <c r="F6041">
        <v>-4.7999999999999996E-3</v>
      </c>
      <c r="G6041">
        <v>6.6E-3</v>
      </c>
      <c r="H6041">
        <v>2.0000000000000001E-4</v>
      </c>
    </row>
    <row r="6042" spans="1:8" x14ac:dyDescent="0.25">
      <c r="A6042" s="6">
        <v>31973</v>
      </c>
      <c r="B6042">
        <v>-5.9999999999999995E-4</v>
      </c>
      <c r="C6042">
        <v>2.3999999999999998E-3</v>
      </c>
      <c r="D6042">
        <v>1E-3</v>
      </c>
      <c r="E6042">
        <v>-3.3999999999999998E-3</v>
      </c>
      <c r="F6042">
        <v>3.3E-3</v>
      </c>
      <c r="G6042">
        <v>4.1999999999999997E-3</v>
      </c>
      <c r="H6042">
        <v>2.0000000000000001E-4</v>
      </c>
    </row>
    <row r="6043" spans="1:8" x14ac:dyDescent="0.25">
      <c r="A6043" s="6">
        <v>31974</v>
      </c>
      <c r="B6043">
        <v>5.5999999999999999E-3</v>
      </c>
      <c r="C6043">
        <v>-1.8E-3</v>
      </c>
      <c r="D6043">
        <v>5.9999999999999995E-4</v>
      </c>
      <c r="E6043">
        <v>-2.0000000000000001E-4</v>
      </c>
      <c r="F6043">
        <v>4.6999999999998996E-3</v>
      </c>
      <c r="G6043">
        <v>4.0999999999998997E-3</v>
      </c>
      <c r="H6043">
        <v>2.0000000000000001E-4</v>
      </c>
    </row>
    <row r="6044" spans="1:8" x14ac:dyDescent="0.25">
      <c r="A6044" s="6">
        <v>31975</v>
      </c>
      <c r="B6044">
        <v>4.5999999999999999E-3</v>
      </c>
      <c r="C6044">
        <v>-1.1999999999999999E-3</v>
      </c>
      <c r="D6044">
        <v>1.6999999999999999E-3</v>
      </c>
      <c r="E6044">
        <v>2.9999999999999997E-4</v>
      </c>
      <c r="F6044">
        <v>1E-3</v>
      </c>
      <c r="G6044">
        <v>-8.9999999999999998E-4</v>
      </c>
      <c r="H6044">
        <v>2.0000000000000001E-4</v>
      </c>
    </row>
    <row r="6045" spans="1:8" x14ac:dyDescent="0.25">
      <c r="A6045" s="6">
        <v>31978</v>
      </c>
      <c r="B6045">
        <v>-8.3000000000000001E-3</v>
      </c>
      <c r="C6045">
        <v>4.5999999999999999E-3</v>
      </c>
      <c r="D6045">
        <v>3.0000000000000001E-3</v>
      </c>
      <c r="E6045">
        <v>-1.6000000000000001E-3</v>
      </c>
      <c r="F6045">
        <v>2.3E-3</v>
      </c>
      <c r="G6045">
        <v>-6.9999999999999999E-4</v>
      </c>
      <c r="H6045">
        <v>2.0000000000000001E-4</v>
      </c>
    </row>
    <row r="6046" spans="1:8" x14ac:dyDescent="0.25">
      <c r="A6046" s="6">
        <v>31979</v>
      </c>
      <c r="B6046">
        <v>-8.0000000000000002E-3</v>
      </c>
      <c r="C6046">
        <v>3.5999999999999999E-3</v>
      </c>
      <c r="D6046">
        <v>-2.9999999999999997E-4</v>
      </c>
      <c r="E6046">
        <v>1E-3</v>
      </c>
      <c r="F6046">
        <v>-8.0000000000000004E-4</v>
      </c>
      <c r="G6046">
        <v>-3.0999999999999999E-3</v>
      </c>
      <c r="H6046">
        <v>2.0000000000000001E-4</v>
      </c>
    </row>
    <row r="6047" spans="1:8" x14ac:dyDescent="0.25">
      <c r="A6047" s="6">
        <v>31980</v>
      </c>
      <c r="B6047">
        <v>-1E-3</v>
      </c>
      <c r="C6047">
        <v>-1.1000000000000001E-3</v>
      </c>
      <c r="D6047">
        <v>-4.0000000000000002E-4</v>
      </c>
      <c r="E6047">
        <v>6.9999999999999999E-4</v>
      </c>
      <c r="F6047">
        <v>-4.8999999999999998E-3</v>
      </c>
      <c r="G6047">
        <v>-2.0000000000000001E-4</v>
      </c>
      <c r="H6047">
        <v>2.0000000000000001E-4</v>
      </c>
    </row>
    <row r="6048" spans="1:8" x14ac:dyDescent="0.25">
      <c r="A6048" s="6">
        <v>31981</v>
      </c>
      <c r="B6048">
        <v>-2.8E-3</v>
      </c>
      <c r="C6048">
        <v>-1.1000000000000001E-3</v>
      </c>
      <c r="D6048">
        <v>-5.9999999999999995E-4</v>
      </c>
      <c r="E6048">
        <v>1.2999999999999999E-3</v>
      </c>
      <c r="F6048">
        <v>-1.8E-3</v>
      </c>
      <c r="G6048">
        <v>-1.1999999999999999E-3</v>
      </c>
      <c r="H6048">
        <v>2.0000000000000001E-4</v>
      </c>
    </row>
    <row r="6049" spans="1:8" x14ac:dyDescent="0.25">
      <c r="A6049" s="6">
        <v>31982</v>
      </c>
      <c r="B6049">
        <v>3.7000000000000002E-3</v>
      </c>
      <c r="C6049">
        <v>-5.0000000000000001E-4</v>
      </c>
      <c r="D6049">
        <v>-2.8999999999999998E-3</v>
      </c>
      <c r="E6049">
        <v>8.0000000000000004E-4</v>
      </c>
      <c r="F6049">
        <v>-2.9999999999999997E-4</v>
      </c>
      <c r="G6049">
        <v>1.4E-3</v>
      </c>
      <c r="H6049">
        <v>2.0000000000000001E-4</v>
      </c>
    </row>
    <row r="6050" spans="1:8" x14ac:dyDescent="0.25">
      <c r="A6050" s="6">
        <v>31985</v>
      </c>
      <c r="B6050">
        <v>3.8999999999999998E-3</v>
      </c>
      <c r="C6050">
        <v>-4.3E-3</v>
      </c>
      <c r="D6050">
        <v>-2E-3</v>
      </c>
      <c r="E6050">
        <v>1.6999999999999999E-3</v>
      </c>
      <c r="F6050">
        <v>-2.0999999999999999E-3</v>
      </c>
      <c r="G6050">
        <v>-5.0000000000000001E-4</v>
      </c>
      <c r="H6050">
        <v>2.0000000000000001E-4</v>
      </c>
    </row>
    <row r="6051" spans="1:8" x14ac:dyDescent="0.25">
      <c r="A6051" s="6">
        <v>31986</v>
      </c>
      <c r="B6051">
        <v>4.6999999999998996E-3</v>
      </c>
      <c r="C6051">
        <v>-2.5000000000000001E-3</v>
      </c>
      <c r="D6051">
        <v>-6.9999999999999999E-4</v>
      </c>
      <c r="E6051">
        <v>-5.0000000000000001E-4</v>
      </c>
      <c r="F6051">
        <v>1.5E-3</v>
      </c>
      <c r="G6051">
        <v>2.9999999999999997E-4</v>
      </c>
      <c r="H6051">
        <v>2.0000000000000001E-4</v>
      </c>
    </row>
    <row r="6052" spans="1:8" x14ac:dyDescent="0.25">
      <c r="A6052" s="6">
        <v>31987</v>
      </c>
      <c r="B6052">
        <v>8.8999999999999999E-3</v>
      </c>
      <c r="C6052">
        <v>-4.7999999999999996E-3</v>
      </c>
      <c r="D6052">
        <v>-2.8999999999999998E-3</v>
      </c>
      <c r="E6052">
        <v>1.2999999999999999E-3</v>
      </c>
      <c r="F6052">
        <v>-1.2999999999999999E-3</v>
      </c>
      <c r="G6052">
        <v>2.5000000000000001E-3</v>
      </c>
      <c r="H6052">
        <v>2.0000000000000001E-4</v>
      </c>
    </row>
    <row r="6053" spans="1:8" x14ac:dyDescent="0.25">
      <c r="A6053" s="6">
        <v>31988</v>
      </c>
      <c r="B6053">
        <v>7.1999999999999998E-3</v>
      </c>
      <c r="C6053">
        <v>-1.8E-3</v>
      </c>
      <c r="D6053">
        <v>-2.3E-3</v>
      </c>
      <c r="E6053">
        <v>2.0000000000000001E-4</v>
      </c>
      <c r="F6053">
        <v>-2.5999999999999999E-3</v>
      </c>
      <c r="G6053">
        <v>7.0999999999998998E-3</v>
      </c>
      <c r="H6053">
        <v>2.0000000000000001E-4</v>
      </c>
    </row>
    <row r="6054" spans="1:8" x14ac:dyDescent="0.25">
      <c r="A6054" s="6">
        <v>31989</v>
      </c>
      <c r="B6054">
        <v>2E-3</v>
      </c>
      <c r="C6054">
        <v>1.2999999999999999E-3</v>
      </c>
      <c r="D6054">
        <v>1.5E-3</v>
      </c>
      <c r="E6054">
        <v>2.9999999999999997E-4</v>
      </c>
      <c r="F6054">
        <v>-1E-4</v>
      </c>
      <c r="G6054">
        <v>2.0999999999999999E-3</v>
      </c>
      <c r="H6054">
        <v>2.0000000000000001E-4</v>
      </c>
    </row>
    <row r="6055" spans="1:8" x14ac:dyDescent="0.25">
      <c r="A6055" s="6">
        <v>31992</v>
      </c>
      <c r="B6055">
        <v>-3.8E-3</v>
      </c>
      <c r="C6055">
        <v>6.9999999999999999E-4</v>
      </c>
      <c r="D6055">
        <v>6.6E-3</v>
      </c>
      <c r="E6055">
        <v>-2.3999999999999998E-3</v>
      </c>
      <c r="F6055">
        <v>9.4999999999999998E-3</v>
      </c>
      <c r="G6055">
        <v>5.4000000000000003E-3</v>
      </c>
      <c r="H6055">
        <v>2.0000000000000001E-4</v>
      </c>
    </row>
    <row r="6056" spans="1:8" x14ac:dyDescent="0.25">
      <c r="A6056" s="6">
        <v>31993</v>
      </c>
      <c r="B6056">
        <v>-3.0000000000000001E-3</v>
      </c>
      <c r="C6056">
        <v>1.1999999999999999E-3</v>
      </c>
      <c r="D6056">
        <v>2.0999999999999999E-3</v>
      </c>
      <c r="E6056">
        <v>4.0000000000000002E-4</v>
      </c>
      <c r="F6056">
        <v>-1.6999999999999999E-3</v>
      </c>
      <c r="G6056">
        <v>-3.2000000000000002E-3</v>
      </c>
      <c r="H6056">
        <v>2.0000000000000001E-4</v>
      </c>
    </row>
    <row r="6057" spans="1:8" x14ac:dyDescent="0.25">
      <c r="A6057" s="6">
        <v>31994</v>
      </c>
      <c r="B6057">
        <v>7.0999999999998998E-3</v>
      </c>
      <c r="C6057">
        <v>-1.2999999999999999E-3</v>
      </c>
      <c r="D6057">
        <v>-4.4999999999999997E-3</v>
      </c>
      <c r="E6057">
        <v>3.5999999999999999E-3</v>
      </c>
      <c r="F6057">
        <v>-5.4000000000000003E-3</v>
      </c>
      <c r="G6057">
        <v>-2.3E-3</v>
      </c>
      <c r="H6057">
        <v>2.0000000000000001E-4</v>
      </c>
    </row>
    <row r="6058" spans="1:8" x14ac:dyDescent="0.25">
      <c r="A6058" s="6">
        <v>31995</v>
      </c>
      <c r="B6058">
        <v>1.09E-2</v>
      </c>
      <c r="C6058">
        <v>-3.3999999999999998E-3</v>
      </c>
      <c r="D6058">
        <v>-8.9999999999999993E-3</v>
      </c>
      <c r="E6058">
        <v>1.9E-3</v>
      </c>
      <c r="F6058">
        <v>-6.3E-3</v>
      </c>
      <c r="G6058">
        <v>2.3E-3</v>
      </c>
      <c r="H6058">
        <v>2.0000000000000001E-4</v>
      </c>
    </row>
    <row r="6059" spans="1:8" x14ac:dyDescent="0.25">
      <c r="A6059" s="6">
        <v>31996</v>
      </c>
      <c r="B6059">
        <v>3.8999999999999998E-3</v>
      </c>
      <c r="C6059">
        <v>1E-3</v>
      </c>
      <c r="D6059">
        <v>-2.5999999999999999E-3</v>
      </c>
      <c r="E6059">
        <v>2.0999999999999999E-3</v>
      </c>
      <c r="F6059">
        <v>-3.3999999999999998E-3</v>
      </c>
      <c r="G6059">
        <v>-1.6000000000000001E-3</v>
      </c>
      <c r="H6059">
        <v>2.0000000000000001E-4</v>
      </c>
    </row>
    <row r="6060" spans="1:8" x14ac:dyDescent="0.25">
      <c r="A6060" s="6">
        <v>31999</v>
      </c>
      <c r="B6060">
        <v>1.32E-2</v>
      </c>
      <c r="C6060">
        <v>-1.03E-2</v>
      </c>
      <c r="D6060">
        <v>-2.9999999999999997E-4</v>
      </c>
      <c r="E6060">
        <v>1E-3</v>
      </c>
      <c r="F6060">
        <v>-2.9999999999999997E-4</v>
      </c>
      <c r="G6060">
        <v>1.5E-3</v>
      </c>
      <c r="H6060">
        <v>2.0000000000000001E-4</v>
      </c>
    </row>
    <row r="6061" spans="1:8" x14ac:dyDescent="0.25">
      <c r="A6061" s="6">
        <v>32000</v>
      </c>
      <c r="B6061">
        <v>1.35E-2</v>
      </c>
      <c r="C6061">
        <v>-1.0800000000000001E-2</v>
      </c>
      <c r="D6061">
        <v>-1.6999999999999999E-3</v>
      </c>
      <c r="E6061">
        <v>4.4999999999999997E-3</v>
      </c>
      <c r="F6061">
        <v>-2.8999999999999998E-3</v>
      </c>
      <c r="G6061">
        <v>1.6999999999999999E-3</v>
      </c>
      <c r="H6061">
        <v>2.0000000000000001E-4</v>
      </c>
    </row>
    <row r="6062" spans="1:8" x14ac:dyDescent="0.25">
      <c r="A6062" s="6">
        <v>32001</v>
      </c>
      <c r="B6062">
        <v>-2.2000000000000001E-3</v>
      </c>
      <c r="C6062">
        <v>1E-4</v>
      </c>
      <c r="D6062">
        <v>2.5999999999999999E-3</v>
      </c>
      <c r="E6062">
        <v>2.3999999999999998E-3</v>
      </c>
      <c r="F6062">
        <v>-3.5999999999999999E-3</v>
      </c>
      <c r="G6062">
        <v>-5.6999999999998996E-3</v>
      </c>
      <c r="H6062">
        <v>2.0000000000000001E-4</v>
      </c>
    </row>
    <row r="6063" spans="1:8" x14ac:dyDescent="0.25">
      <c r="A6063" s="6">
        <v>32002</v>
      </c>
      <c r="B6063">
        <v>6.0999999999998998E-3</v>
      </c>
      <c r="C6063">
        <v>-3.2000000000000002E-3</v>
      </c>
      <c r="D6063">
        <v>0</v>
      </c>
      <c r="E6063">
        <v>2.3999999999999998E-3</v>
      </c>
      <c r="F6063">
        <v>-3.8E-3</v>
      </c>
      <c r="G6063">
        <v>-7.3000000000000001E-3</v>
      </c>
      <c r="H6063">
        <v>2.0000000000000001E-4</v>
      </c>
    </row>
    <row r="6064" spans="1:8" x14ac:dyDescent="0.25">
      <c r="A6064" s="6">
        <v>32003</v>
      </c>
      <c r="B6064">
        <v>-8.9999999999999998E-4</v>
      </c>
      <c r="C6064">
        <v>1.8E-3</v>
      </c>
      <c r="D6064">
        <v>6.4000000000000003E-3</v>
      </c>
      <c r="E6064">
        <v>1.1999999999999999E-3</v>
      </c>
      <c r="F6064">
        <v>-1.6000000000000001E-3</v>
      </c>
      <c r="G6064">
        <v>-4.0000000000000001E-3</v>
      </c>
      <c r="H6064">
        <v>2.0000000000000001E-4</v>
      </c>
    </row>
    <row r="6065" spans="1:8" x14ac:dyDescent="0.25">
      <c r="A6065" s="6">
        <v>32006</v>
      </c>
      <c r="B6065">
        <v>1E-3</v>
      </c>
      <c r="C6065">
        <v>-2.7000000000000001E-3</v>
      </c>
      <c r="D6065">
        <v>-2E-3</v>
      </c>
      <c r="E6065">
        <v>4.0999999999998997E-3</v>
      </c>
      <c r="F6065">
        <v>-3.5999999999999999E-3</v>
      </c>
      <c r="G6065">
        <v>-3.3E-3</v>
      </c>
      <c r="H6065">
        <v>2.0000000000000001E-4</v>
      </c>
    </row>
    <row r="6066" spans="1:8" x14ac:dyDescent="0.25">
      <c r="A6066" s="6">
        <v>32007</v>
      </c>
      <c r="B6066">
        <v>-1.39999999999999E-2</v>
      </c>
      <c r="C6066">
        <v>5.1000000000000004E-3</v>
      </c>
      <c r="D6066">
        <v>1.2999999999999999E-3</v>
      </c>
      <c r="E6066">
        <v>1.1000000000000001E-3</v>
      </c>
      <c r="F6066">
        <v>1.5E-3</v>
      </c>
      <c r="G6066">
        <v>-4.0000000000000001E-3</v>
      </c>
      <c r="H6066">
        <v>2.0000000000000001E-4</v>
      </c>
    </row>
    <row r="6067" spans="1:8" x14ac:dyDescent="0.25">
      <c r="A6067" s="6">
        <v>32008</v>
      </c>
      <c r="B6067">
        <v>1.1999999999999999E-3</v>
      </c>
      <c r="C6067">
        <v>1.6999999999999999E-3</v>
      </c>
      <c r="D6067">
        <v>-5.0000000000000001E-4</v>
      </c>
      <c r="E6067">
        <v>-1.1000000000000001E-3</v>
      </c>
      <c r="F6067">
        <v>1E-3</v>
      </c>
      <c r="G6067">
        <v>2E-3</v>
      </c>
      <c r="H6067">
        <v>2.0000000000000001E-4</v>
      </c>
    </row>
    <row r="6068" spans="1:8" x14ac:dyDescent="0.25">
      <c r="A6068" s="6">
        <v>32009</v>
      </c>
      <c r="B6068">
        <v>1.3899999999999999E-2</v>
      </c>
      <c r="C6068">
        <v>-5.1000000000000004E-3</v>
      </c>
      <c r="D6068">
        <v>-2.5000000000000001E-3</v>
      </c>
      <c r="E6068">
        <v>1.1000000000000001E-3</v>
      </c>
      <c r="F6068">
        <v>-6.9999999999999999E-4</v>
      </c>
      <c r="G6068">
        <v>6.4999999999999997E-3</v>
      </c>
      <c r="H6068">
        <v>2.0000000000000001E-4</v>
      </c>
    </row>
    <row r="6069" spans="1:8" x14ac:dyDescent="0.25">
      <c r="A6069" s="6">
        <v>32010</v>
      </c>
      <c r="B6069">
        <v>3.0000000000000001E-3</v>
      </c>
      <c r="C6069">
        <v>2.9999999999999997E-4</v>
      </c>
      <c r="D6069">
        <v>-4.1999999999999997E-3</v>
      </c>
      <c r="E6069">
        <v>-2.0000000000000001E-4</v>
      </c>
      <c r="F6069">
        <v>-5.9999999999999995E-4</v>
      </c>
      <c r="G6069">
        <v>1.1000000000000001E-3</v>
      </c>
      <c r="H6069">
        <v>2.0000000000000001E-4</v>
      </c>
    </row>
    <row r="6070" spans="1:8" x14ac:dyDescent="0.25">
      <c r="A6070" s="6">
        <v>32013</v>
      </c>
      <c r="B6070">
        <v>-5.8999999999999999E-3</v>
      </c>
      <c r="C6070">
        <v>3.8E-3</v>
      </c>
      <c r="D6070">
        <v>5.9999999999999995E-4</v>
      </c>
      <c r="E6070">
        <v>4.0000000000000002E-4</v>
      </c>
      <c r="F6070">
        <v>-6.9999999999999999E-4</v>
      </c>
      <c r="G6070">
        <v>-1.1999999999999999E-3</v>
      </c>
      <c r="H6070">
        <v>2.0000000000000001E-4</v>
      </c>
    </row>
    <row r="6071" spans="1:8" x14ac:dyDescent="0.25">
      <c r="A6071" s="6">
        <v>32014</v>
      </c>
      <c r="B6071">
        <v>8.0999999999999996E-3</v>
      </c>
      <c r="C6071">
        <v>-5.8999999999999999E-3</v>
      </c>
      <c r="D6071">
        <v>-3.4999999999998999E-3</v>
      </c>
      <c r="E6071">
        <v>3.3999999999999998E-3</v>
      </c>
      <c r="F6071">
        <v>8.9999999999999998E-4</v>
      </c>
      <c r="G6071">
        <v>2.9999999999999997E-4</v>
      </c>
      <c r="H6071">
        <v>2.0000000000000001E-4</v>
      </c>
    </row>
    <row r="6072" spans="1:8" x14ac:dyDescent="0.25">
      <c r="A6072" s="6">
        <v>32015</v>
      </c>
      <c r="B6072">
        <v>-4.6999999999998996E-3</v>
      </c>
      <c r="C6072">
        <v>4.0000000000000001E-3</v>
      </c>
      <c r="D6072">
        <v>1E-3</v>
      </c>
      <c r="E6072">
        <v>8.0000000000000004E-4</v>
      </c>
      <c r="F6072">
        <v>3.0000000000000001E-3</v>
      </c>
      <c r="G6072">
        <v>-2.0999999999999999E-3</v>
      </c>
      <c r="H6072">
        <v>2.0000000000000001E-4</v>
      </c>
    </row>
    <row r="6073" spans="1:8" x14ac:dyDescent="0.25">
      <c r="A6073" s="6">
        <v>32016</v>
      </c>
      <c r="B6073">
        <v>-8.1999999999999001E-3</v>
      </c>
      <c r="C6073">
        <v>6.7000000000000002E-3</v>
      </c>
      <c r="D6073">
        <v>6.9999999999999999E-4</v>
      </c>
      <c r="E6073">
        <v>-2.5999999999999999E-3</v>
      </c>
      <c r="F6073">
        <v>5.9999999999999995E-4</v>
      </c>
      <c r="G6073">
        <v>6.9999999999999999E-4</v>
      </c>
      <c r="H6073">
        <v>2.0000000000000001E-4</v>
      </c>
    </row>
    <row r="6074" spans="1:8" x14ac:dyDescent="0.25">
      <c r="A6074" s="6">
        <v>32017</v>
      </c>
      <c r="B6074">
        <v>-1.11E-2</v>
      </c>
      <c r="C6074">
        <v>8.0000000000000002E-3</v>
      </c>
      <c r="D6074">
        <v>-1.2999999999999999E-3</v>
      </c>
      <c r="E6074">
        <v>-1.6999999999999999E-3</v>
      </c>
      <c r="F6074">
        <v>-1.6999999999999999E-3</v>
      </c>
      <c r="G6074">
        <v>-2.5999999999999999E-3</v>
      </c>
      <c r="H6074">
        <v>2.0000000000000001E-4</v>
      </c>
    </row>
    <row r="6075" spans="1:8" x14ac:dyDescent="0.25">
      <c r="A6075" s="6">
        <v>32020</v>
      </c>
      <c r="B6075">
        <v>7.0999999999998998E-3</v>
      </c>
      <c r="C6075">
        <v>-2.0999999999999999E-3</v>
      </c>
      <c r="D6075">
        <v>1.1000000000000001E-3</v>
      </c>
      <c r="E6075">
        <v>-1.9E-3</v>
      </c>
      <c r="F6075">
        <v>4.4999999999999997E-3</v>
      </c>
      <c r="G6075">
        <v>1.9E-3</v>
      </c>
      <c r="H6075">
        <v>2.0000000000000001E-4</v>
      </c>
    </row>
    <row r="6076" spans="1:8" x14ac:dyDescent="0.25">
      <c r="A6076" s="6">
        <v>32021</v>
      </c>
      <c r="B6076">
        <v>-1.5800000000000002E-2</v>
      </c>
      <c r="C6076">
        <v>1.04E-2</v>
      </c>
      <c r="D6076">
        <v>-5.9999999999999995E-4</v>
      </c>
      <c r="E6076">
        <v>-5.0000000000000001E-4</v>
      </c>
      <c r="F6076">
        <v>-1E-3</v>
      </c>
      <c r="G6076">
        <v>-1.8E-3</v>
      </c>
      <c r="H6076">
        <v>2.0000000000000001E-4</v>
      </c>
    </row>
    <row r="6077" spans="1:8" x14ac:dyDescent="0.25">
      <c r="A6077" s="6">
        <v>32022</v>
      </c>
      <c r="B6077">
        <v>-6.7000000000000002E-3</v>
      </c>
      <c r="C6077">
        <v>-1E-3</v>
      </c>
      <c r="D6077">
        <v>-5.0000000000000001E-4</v>
      </c>
      <c r="E6077">
        <v>-1E-4</v>
      </c>
      <c r="F6077">
        <v>1.2999999999999999E-3</v>
      </c>
      <c r="G6077">
        <v>-2.9999999999999997E-4</v>
      </c>
      <c r="H6077">
        <v>2.0000000000000001E-4</v>
      </c>
    </row>
    <row r="6078" spans="1:8" x14ac:dyDescent="0.25">
      <c r="A6078" s="6">
        <v>32023</v>
      </c>
      <c r="B6078">
        <v>-4.4999999999999997E-3</v>
      </c>
      <c r="C6078">
        <v>3.8E-3</v>
      </c>
      <c r="D6078">
        <v>1E-4</v>
      </c>
      <c r="E6078">
        <v>5.9999999999999995E-4</v>
      </c>
      <c r="F6078">
        <v>2.7000000000000001E-3</v>
      </c>
      <c r="G6078">
        <v>-1.4E-3</v>
      </c>
      <c r="H6078">
        <v>2.0000000000000001E-4</v>
      </c>
    </row>
    <row r="6079" spans="1:8" x14ac:dyDescent="0.25">
      <c r="A6079" s="6">
        <v>32024</v>
      </c>
      <c r="B6079">
        <v>-9.1000000000000004E-3</v>
      </c>
      <c r="C6079">
        <v>6.0999999999998998E-3</v>
      </c>
      <c r="D6079">
        <v>2.3E-3</v>
      </c>
      <c r="E6079">
        <v>-2.0999999999999999E-3</v>
      </c>
      <c r="F6079">
        <v>2.8E-3</v>
      </c>
      <c r="G6079">
        <v>-3.4999999999998999E-3</v>
      </c>
      <c r="H6079">
        <v>2.0000000000000001E-4</v>
      </c>
    </row>
    <row r="6080" spans="1:8" x14ac:dyDescent="0.25">
      <c r="A6080" s="6">
        <v>32028</v>
      </c>
      <c r="B6080">
        <v>-1.26E-2</v>
      </c>
      <c r="C6080">
        <v>-1.0500000000000001E-2</v>
      </c>
      <c r="D6080">
        <v>5.0000000000000001E-4</v>
      </c>
      <c r="E6080">
        <v>-2.3999999999999998E-3</v>
      </c>
      <c r="F6080">
        <v>-1E-4</v>
      </c>
      <c r="G6080">
        <v>-3.4999999999998999E-3</v>
      </c>
      <c r="H6080">
        <v>2.0000000000000001E-4</v>
      </c>
    </row>
    <row r="6081" spans="1:8" x14ac:dyDescent="0.25">
      <c r="A6081" s="6">
        <v>32029</v>
      </c>
      <c r="B6081">
        <v>2.0999999999999999E-3</v>
      </c>
      <c r="C6081">
        <v>2.5000000000000001E-3</v>
      </c>
      <c r="D6081">
        <v>-2.0000000000000001E-4</v>
      </c>
      <c r="E6081">
        <v>1E-3</v>
      </c>
      <c r="F6081">
        <v>-2.3E-3</v>
      </c>
      <c r="G6081">
        <v>4.1999999999999997E-3</v>
      </c>
      <c r="H6081">
        <v>2.0000000000000001E-4</v>
      </c>
    </row>
    <row r="6082" spans="1:8" x14ac:dyDescent="0.25">
      <c r="A6082" s="6">
        <v>32030</v>
      </c>
      <c r="B6082">
        <v>9.2999999999999992E-3</v>
      </c>
      <c r="C6082">
        <v>-1.1000000000000001E-3</v>
      </c>
      <c r="D6082">
        <v>-8.0000000000000002E-3</v>
      </c>
      <c r="E6082">
        <v>-1.2999999999999999E-3</v>
      </c>
      <c r="F6082">
        <v>-8.0000000000000004E-4</v>
      </c>
      <c r="G6082">
        <v>0.01</v>
      </c>
      <c r="H6082">
        <v>2.0000000000000001E-4</v>
      </c>
    </row>
    <row r="6083" spans="1:8" x14ac:dyDescent="0.25">
      <c r="A6083" s="6">
        <v>32031</v>
      </c>
      <c r="B6083">
        <v>1.34E-2</v>
      </c>
      <c r="C6083">
        <v>-4.4000000000000003E-3</v>
      </c>
      <c r="D6083">
        <v>-5.1000000000000004E-3</v>
      </c>
      <c r="E6083">
        <v>1.6000000000000001E-3</v>
      </c>
      <c r="F6083">
        <v>-1.1999999999999999E-3</v>
      </c>
      <c r="G6083">
        <v>7.1999999999999998E-3</v>
      </c>
      <c r="H6083">
        <v>2.0000000000000001E-4</v>
      </c>
    </row>
    <row r="6084" spans="1:8" x14ac:dyDescent="0.25">
      <c r="A6084" s="6">
        <v>32034</v>
      </c>
      <c r="B6084">
        <v>2.0999999999999999E-3</v>
      </c>
      <c r="C6084">
        <v>-3.0000000000000001E-3</v>
      </c>
      <c r="D6084">
        <v>1.1999999999999999E-3</v>
      </c>
      <c r="E6084">
        <v>1.9E-3</v>
      </c>
      <c r="F6084">
        <v>-3.8E-3</v>
      </c>
      <c r="G6084">
        <v>-4.0000000000000002E-4</v>
      </c>
      <c r="H6084">
        <v>2.0000000000000001E-4</v>
      </c>
    </row>
    <row r="6085" spans="1:8" x14ac:dyDescent="0.25">
      <c r="A6085" s="6">
        <v>32035</v>
      </c>
      <c r="B6085">
        <v>-1.34E-2</v>
      </c>
      <c r="C6085">
        <v>7.1999999999999998E-3</v>
      </c>
      <c r="D6085">
        <v>3.8999999999999998E-3</v>
      </c>
      <c r="E6085">
        <v>-2.5999999999999999E-3</v>
      </c>
      <c r="F6085">
        <v>4.6999999999998996E-3</v>
      </c>
      <c r="G6085">
        <v>-4.8999999999999998E-3</v>
      </c>
      <c r="H6085">
        <v>2.0000000000000001E-4</v>
      </c>
    </row>
    <row r="6086" spans="1:8" x14ac:dyDescent="0.25">
      <c r="A6086" s="6">
        <v>32036</v>
      </c>
      <c r="B6086">
        <v>-7.7000000000000002E-3</v>
      </c>
      <c r="C6086">
        <v>6.3E-3</v>
      </c>
      <c r="D6086">
        <v>1.6999999999999999E-3</v>
      </c>
      <c r="E6086">
        <v>-2E-3</v>
      </c>
      <c r="F6086">
        <v>-2E-3</v>
      </c>
      <c r="G6086">
        <v>-4.0999999999998997E-3</v>
      </c>
      <c r="H6086">
        <v>2.0000000000000001E-4</v>
      </c>
    </row>
    <row r="6087" spans="1:8" x14ac:dyDescent="0.25">
      <c r="A6087" s="6">
        <v>32037</v>
      </c>
      <c r="B6087">
        <v>-2.9999999999999997E-4</v>
      </c>
      <c r="C6087">
        <v>-1E-3</v>
      </c>
      <c r="D6087">
        <v>1.8E-3</v>
      </c>
      <c r="E6087">
        <v>-1E-3</v>
      </c>
      <c r="F6087">
        <v>-1E-4</v>
      </c>
      <c r="G6087">
        <v>3.5999999999999999E-3</v>
      </c>
      <c r="H6087">
        <v>2.0000000000000001E-4</v>
      </c>
    </row>
    <row r="6088" spans="1:8" x14ac:dyDescent="0.25">
      <c r="A6088" s="6">
        <v>32038</v>
      </c>
      <c r="B6088">
        <v>-1E-3</v>
      </c>
      <c r="C6088">
        <v>1.4E-3</v>
      </c>
      <c r="D6088">
        <v>-1.1000000000000001E-3</v>
      </c>
      <c r="E6088">
        <v>-1.9E-3</v>
      </c>
      <c r="F6088">
        <v>1.1999999999999999E-3</v>
      </c>
      <c r="G6088">
        <v>1.8E-3</v>
      </c>
      <c r="H6088">
        <v>2.0000000000000001E-4</v>
      </c>
    </row>
    <row r="6089" spans="1:8" x14ac:dyDescent="0.25">
      <c r="A6089" s="6">
        <v>32041</v>
      </c>
      <c r="B6089">
        <v>-1.2800000000000001E-2</v>
      </c>
      <c r="C6089">
        <v>4.5999999999999999E-3</v>
      </c>
      <c r="D6089">
        <v>8.1999999999999001E-3</v>
      </c>
      <c r="E6089">
        <v>-4.0999999999998997E-3</v>
      </c>
      <c r="F6089">
        <v>7.3000000000000001E-3</v>
      </c>
      <c r="G6089">
        <v>-7.4999999999999997E-3</v>
      </c>
      <c r="H6089">
        <v>2.0000000000000001E-4</v>
      </c>
    </row>
    <row r="6090" spans="1:8" x14ac:dyDescent="0.25">
      <c r="A6090" s="6">
        <v>32042</v>
      </c>
      <c r="B6090">
        <v>2.1700000000000001E-2</v>
      </c>
      <c r="C6090">
        <v>-2.3599999999999999E-2</v>
      </c>
      <c r="D6090">
        <v>-5.0000000000000001E-4</v>
      </c>
      <c r="E6090">
        <v>4.6999999999998996E-3</v>
      </c>
      <c r="F6090">
        <v>4.8999999999999998E-3</v>
      </c>
      <c r="G6090">
        <v>7.7999999999999996E-3</v>
      </c>
      <c r="H6090">
        <v>2.0000000000000001E-4</v>
      </c>
    </row>
    <row r="6091" spans="1:8" x14ac:dyDescent="0.25">
      <c r="A6091" s="6">
        <v>32043</v>
      </c>
      <c r="B6091">
        <v>5.7999999999999996E-3</v>
      </c>
      <c r="C6091">
        <v>5.9999999999999995E-4</v>
      </c>
      <c r="D6091">
        <v>-2.8E-3</v>
      </c>
      <c r="E6091">
        <v>1E-3</v>
      </c>
      <c r="F6091">
        <v>-1.1000000000000001E-3</v>
      </c>
      <c r="G6091">
        <v>8.3000000000000001E-3</v>
      </c>
      <c r="H6091">
        <v>2.0000000000000001E-4</v>
      </c>
    </row>
    <row r="6092" spans="1:8" x14ac:dyDescent="0.25">
      <c r="A6092" s="6">
        <v>32044</v>
      </c>
      <c r="B6092">
        <v>-2.5000000000000001E-3</v>
      </c>
      <c r="C6092">
        <v>4.5999999999999999E-3</v>
      </c>
      <c r="D6092">
        <v>-2.2000000000000001E-3</v>
      </c>
      <c r="E6092">
        <v>-1.8E-3</v>
      </c>
      <c r="F6092">
        <v>-1E-3</v>
      </c>
      <c r="G6092">
        <v>1.5E-3</v>
      </c>
      <c r="H6092">
        <v>2.0000000000000001E-4</v>
      </c>
    </row>
    <row r="6093" spans="1:8" x14ac:dyDescent="0.25">
      <c r="A6093" s="6">
        <v>32045</v>
      </c>
      <c r="B6093">
        <v>1.1000000000000001E-3</v>
      </c>
      <c r="C6093">
        <v>-6.9999999999999999E-4</v>
      </c>
      <c r="D6093">
        <v>2.0000000000000001E-4</v>
      </c>
      <c r="E6093">
        <v>-2.9999999999999997E-4</v>
      </c>
      <c r="F6093">
        <v>2.0999999999999999E-3</v>
      </c>
      <c r="G6093">
        <v>-4.0000000000000002E-4</v>
      </c>
      <c r="H6093">
        <v>2.0000000000000001E-4</v>
      </c>
    </row>
    <row r="6094" spans="1:8" x14ac:dyDescent="0.25">
      <c r="A6094" s="6">
        <v>32048</v>
      </c>
      <c r="B6094">
        <v>7.3000000000000001E-3</v>
      </c>
      <c r="C6094">
        <v>-5.3E-3</v>
      </c>
      <c r="D6094">
        <v>0</v>
      </c>
      <c r="E6094">
        <v>3.3999999999999998E-3</v>
      </c>
      <c r="F6094">
        <v>3.8999999999999998E-3</v>
      </c>
      <c r="G6094">
        <v>3.3999999999999998E-3</v>
      </c>
      <c r="H6094">
        <v>2.0000000000000001E-4</v>
      </c>
    </row>
    <row r="6095" spans="1:8" x14ac:dyDescent="0.25">
      <c r="A6095" s="6">
        <v>32049</v>
      </c>
      <c r="B6095">
        <v>-3.0999999999999999E-3</v>
      </c>
      <c r="C6095">
        <v>2.9999999999999997E-4</v>
      </c>
      <c r="D6095">
        <v>3.0000000000000001E-3</v>
      </c>
      <c r="E6095">
        <v>-2.5000000000000001E-3</v>
      </c>
      <c r="F6095">
        <v>2.5999999999999999E-3</v>
      </c>
      <c r="G6095">
        <v>-3.2000000000000002E-3</v>
      </c>
      <c r="H6095">
        <v>2.0000000000000001E-4</v>
      </c>
    </row>
    <row r="6096" spans="1:8" x14ac:dyDescent="0.25">
      <c r="A6096" s="6">
        <v>32050</v>
      </c>
      <c r="B6096">
        <v>1.6999999999999999E-3</v>
      </c>
      <c r="C6096">
        <v>6.8999999999999999E-3</v>
      </c>
      <c r="D6096">
        <v>1E-4</v>
      </c>
      <c r="E6096">
        <v>-4.0000000000000002E-4</v>
      </c>
      <c r="F6096">
        <v>-1.5E-3</v>
      </c>
      <c r="G6096">
        <v>-2.9999999999999997E-4</v>
      </c>
      <c r="H6096">
        <v>2.0000000000000001E-4</v>
      </c>
    </row>
    <row r="6097" spans="1:8" x14ac:dyDescent="0.25">
      <c r="A6097" s="6">
        <v>32051</v>
      </c>
      <c r="B6097">
        <v>1.43E-2</v>
      </c>
      <c r="C6097">
        <v>-1.1599999999999999E-2</v>
      </c>
      <c r="D6097">
        <v>-2.9999999999999997E-4</v>
      </c>
      <c r="E6097">
        <v>2.3E-3</v>
      </c>
      <c r="F6097">
        <v>-4.0000000000000002E-4</v>
      </c>
      <c r="G6097">
        <v>6.7000000000000002E-3</v>
      </c>
      <c r="H6097">
        <v>2.9999999999999997E-4</v>
      </c>
    </row>
    <row r="6098" spans="1:8" x14ac:dyDescent="0.25">
      <c r="A6098" s="6">
        <v>32052</v>
      </c>
      <c r="B6098">
        <v>3.0000000000000001E-3</v>
      </c>
      <c r="C6098">
        <v>4.0000000000000002E-4</v>
      </c>
      <c r="D6098">
        <v>-3.3999999999999998E-3</v>
      </c>
      <c r="E6098">
        <v>-2.7000000000000001E-3</v>
      </c>
      <c r="F6098">
        <v>-2.7000000000000001E-3</v>
      </c>
      <c r="G6098">
        <v>2.2000000000000001E-3</v>
      </c>
      <c r="H6098">
        <v>2.9999999999999997E-4</v>
      </c>
    </row>
    <row r="6099" spans="1:8" x14ac:dyDescent="0.25">
      <c r="A6099" s="6">
        <v>32055</v>
      </c>
      <c r="B6099">
        <v>5.0000000000000001E-4</v>
      </c>
      <c r="C6099">
        <v>2.7000000000000001E-3</v>
      </c>
      <c r="D6099">
        <v>-2.3E-3</v>
      </c>
      <c r="E6099">
        <v>-2E-3</v>
      </c>
      <c r="F6099">
        <v>-1.1999999999999999E-3</v>
      </c>
      <c r="G6099">
        <v>3.0000000000000001E-3</v>
      </c>
      <c r="H6099">
        <v>2.9999999999999997E-4</v>
      </c>
    </row>
    <row r="6100" spans="1:8" x14ac:dyDescent="0.25">
      <c r="A6100" s="6">
        <v>32056</v>
      </c>
      <c r="B6100">
        <v>-2.24E-2</v>
      </c>
      <c r="C6100">
        <v>1.0500000000000001E-2</v>
      </c>
      <c r="D6100">
        <v>5.8999999999999999E-3</v>
      </c>
      <c r="E6100">
        <v>-2.3E-3</v>
      </c>
      <c r="F6100">
        <v>1.2999999999999999E-3</v>
      </c>
      <c r="G6100">
        <v>-1.06E-2</v>
      </c>
      <c r="H6100">
        <v>2.9999999999999997E-4</v>
      </c>
    </row>
    <row r="6101" spans="1:8" x14ac:dyDescent="0.25">
      <c r="A6101" s="6">
        <v>32057</v>
      </c>
      <c r="B6101">
        <v>-3.8E-3</v>
      </c>
      <c r="C6101">
        <v>-3.7000000000000002E-3</v>
      </c>
      <c r="D6101">
        <v>-1.4E-3</v>
      </c>
      <c r="E6101">
        <v>2.8E-3</v>
      </c>
      <c r="F6101">
        <v>1.9E-3</v>
      </c>
      <c r="G6101">
        <v>-1.2999999999999999E-3</v>
      </c>
      <c r="H6101">
        <v>2.9999999999999997E-4</v>
      </c>
    </row>
    <row r="6102" spans="1:8" x14ac:dyDescent="0.25">
      <c r="A6102" s="6">
        <v>32058</v>
      </c>
      <c r="B6102">
        <v>-1.3299999999999999E-2</v>
      </c>
      <c r="C6102">
        <v>3.2000000000000002E-3</v>
      </c>
      <c r="D6102">
        <v>3.2000000000000002E-3</v>
      </c>
      <c r="E6102">
        <v>-1.6999999999999999E-3</v>
      </c>
      <c r="F6102">
        <v>1.8E-3</v>
      </c>
      <c r="G6102">
        <v>-8.6999999999999994E-3</v>
      </c>
      <c r="H6102">
        <v>2.9999999999999997E-4</v>
      </c>
    </row>
    <row r="6103" spans="1:8" x14ac:dyDescent="0.25">
      <c r="A6103" s="6">
        <v>32059</v>
      </c>
      <c r="B6103">
        <v>-8.1999999999999001E-3</v>
      </c>
      <c r="C6103">
        <v>2.8E-3</v>
      </c>
      <c r="D6103">
        <v>3.2000000000000002E-3</v>
      </c>
      <c r="E6103">
        <v>-2.8999999999999998E-3</v>
      </c>
      <c r="F6103">
        <v>3.0999999999999999E-3</v>
      </c>
      <c r="G6103">
        <v>-4.7999999999999996E-3</v>
      </c>
      <c r="H6103">
        <v>2.9999999999999997E-4</v>
      </c>
    </row>
    <row r="6104" spans="1:8" x14ac:dyDescent="0.25">
      <c r="A6104" s="6">
        <v>32062</v>
      </c>
      <c r="B6104">
        <v>-7.4000000000000003E-3</v>
      </c>
      <c r="C6104">
        <v>-5.3E-3</v>
      </c>
      <c r="D6104">
        <v>2.8999999999999998E-3</v>
      </c>
      <c r="E6104">
        <v>1.1000000000000001E-3</v>
      </c>
      <c r="F6104">
        <v>3.0000000000000001E-3</v>
      </c>
      <c r="G6104">
        <v>-5.7999999999999996E-3</v>
      </c>
      <c r="H6104">
        <v>2.9999999999999997E-4</v>
      </c>
    </row>
    <row r="6105" spans="1:8" x14ac:dyDescent="0.25">
      <c r="A6105" s="6">
        <v>32063</v>
      </c>
      <c r="B6105">
        <v>1.29E-2</v>
      </c>
      <c r="C6105">
        <v>-1.34E-2</v>
      </c>
      <c r="D6105">
        <v>2E-3</v>
      </c>
      <c r="E6105">
        <v>1.9E-3</v>
      </c>
      <c r="F6105">
        <v>-1E-4</v>
      </c>
      <c r="G6105">
        <v>-6.9999999999999999E-4</v>
      </c>
      <c r="H6105">
        <v>2.9999999999999997E-4</v>
      </c>
    </row>
    <row r="6106" spans="1:8" x14ac:dyDescent="0.25">
      <c r="A6106" s="6">
        <v>32064</v>
      </c>
      <c r="B6106">
        <v>-2.4399999999999901E-2</v>
      </c>
      <c r="C6106">
        <v>1.0699999999999999E-2</v>
      </c>
      <c r="D6106">
        <v>5.4999999999999997E-3</v>
      </c>
      <c r="E6106">
        <v>-4.0000000000000001E-3</v>
      </c>
      <c r="F6106">
        <v>2.2000000000000001E-3</v>
      </c>
      <c r="G6106">
        <v>-1.0699999999999999E-2</v>
      </c>
      <c r="H6106">
        <v>2.9999999999999997E-4</v>
      </c>
    </row>
    <row r="6107" spans="1:8" x14ac:dyDescent="0.25">
      <c r="A6107" s="6">
        <v>32065</v>
      </c>
      <c r="B6107">
        <v>-2.2599999999999999E-2</v>
      </c>
      <c r="C6107">
        <v>9.1999999999999998E-3</v>
      </c>
      <c r="D6107">
        <v>4.8999999999999998E-3</v>
      </c>
      <c r="E6107">
        <v>-3.4999999999998999E-3</v>
      </c>
      <c r="F6107">
        <v>4.5999999999999999E-3</v>
      </c>
      <c r="G6107">
        <v>-1.16999999999999E-2</v>
      </c>
      <c r="H6107">
        <v>2.9999999999999997E-4</v>
      </c>
    </row>
    <row r="6108" spans="1:8" x14ac:dyDescent="0.25">
      <c r="A6108" s="6">
        <v>32066</v>
      </c>
      <c r="B6108">
        <v>-4.8799999999999899E-2</v>
      </c>
      <c r="C6108">
        <v>7.3000000000000001E-3</v>
      </c>
      <c r="D6108">
        <v>7.7000000000000002E-3</v>
      </c>
      <c r="E6108">
        <v>-2.0000000000000001E-4</v>
      </c>
      <c r="F6108">
        <v>2.3999999999999998E-3</v>
      </c>
      <c r="G6108">
        <v>-1.7999999999999999E-2</v>
      </c>
      <c r="H6108">
        <v>2.9999999999999997E-4</v>
      </c>
    </row>
    <row r="6109" spans="1:8" x14ac:dyDescent="0.25">
      <c r="A6109" s="6">
        <v>32069</v>
      </c>
      <c r="B6109">
        <v>-0.1744</v>
      </c>
      <c r="C6109">
        <v>6.08E-2</v>
      </c>
      <c r="D6109">
        <v>1.16999999999999E-2</v>
      </c>
      <c r="E6109">
        <v>7.0999999999998998E-3</v>
      </c>
      <c r="F6109">
        <v>-3.0999999999999999E-3</v>
      </c>
      <c r="G6109">
        <v>-4.6300000000000001E-2</v>
      </c>
      <c r="H6109">
        <v>2.9999999999999997E-4</v>
      </c>
    </row>
    <row r="6110" spans="1:8" x14ac:dyDescent="0.25">
      <c r="A6110" s="6">
        <v>32070</v>
      </c>
      <c r="B6110">
        <v>7.4999999999999997E-3</v>
      </c>
      <c r="C6110">
        <v>-0.1115</v>
      </c>
      <c r="D6110">
        <v>2.5499999999999998E-2</v>
      </c>
      <c r="E6110">
        <v>2.3E-2</v>
      </c>
      <c r="F6110">
        <v>2.2499999999999999E-2</v>
      </c>
      <c r="G6110">
        <v>2.8999999999999998E-3</v>
      </c>
      <c r="H6110">
        <v>2.9999999999999997E-4</v>
      </c>
    </row>
    <row r="6111" spans="1:8" x14ac:dyDescent="0.25">
      <c r="A6111" s="6">
        <v>32071</v>
      </c>
      <c r="B6111">
        <v>8.5699999999999998E-2</v>
      </c>
      <c r="C6111">
        <v>-1.2999999999999999E-2</v>
      </c>
      <c r="D6111">
        <v>-1.9900000000000001E-2</v>
      </c>
      <c r="E6111">
        <v>-2.0000000000000001E-4</v>
      </c>
      <c r="F6111">
        <v>-1.06E-2</v>
      </c>
      <c r="G6111">
        <v>2.52E-2</v>
      </c>
      <c r="H6111">
        <v>2.9999999999999997E-4</v>
      </c>
    </row>
    <row r="6112" spans="1:8" x14ac:dyDescent="0.25">
      <c r="A6112" s="6">
        <v>32072</v>
      </c>
      <c r="B6112">
        <v>-3.9599999999999899E-2</v>
      </c>
      <c r="C6112">
        <v>-5.3E-3</v>
      </c>
      <c r="D6112">
        <v>1.47E-2</v>
      </c>
      <c r="E6112">
        <v>5.9999999999999995E-4</v>
      </c>
      <c r="F6112">
        <v>1.06E-2</v>
      </c>
      <c r="G6112">
        <v>-2.10999999999999E-2</v>
      </c>
      <c r="H6112">
        <v>2.9999999999999997E-4</v>
      </c>
    </row>
    <row r="6113" spans="1:8" x14ac:dyDescent="0.25">
      <c r="A6113" s="6">
        <v>32073</v>
      </c>
      <c r="B6113">
        <v>-6.0000000000000001E-3</v>
      </c>
      <c r="C6113">
        <v>-1.9299999999999901E-2</v>
      </c>
      <c r="D6113">
        <v>1.09E-2</v>
      </c>
      <c r="E6113">
        <v>-1E-4</v>
      </c>
      <c r="F6113">
        <v>7.7999999999999996E-3</v>
      </c>
      <c r="G6113">
        <v>-9.7999999999999997E-3</v>
      </c>
      <c r="H6113">
        <v>2.9999999999999997E-4</v>
      </c>
    </row>
    <row r="6114" spans="1:8" x14ac:dyDescent="0.25">
      <c r="A6114" s="6">
        <v>32076</v>
      </c>
      <c r="B6114">
        <v>-8.3099999999999993E-2</v>
      </c>
      <c r="C6114">
        <v>-5.6999999999998996E-3</v>
      </c>
      <c r="D6114">
        <v>2.5999999999999999E-2</v>
      </c>
      <c r="E6114">
        <v>8.1999999999999001E-3</v>
      </c>
      <c r="F6114">
        <v>7.4000000000000003E-3</v>
      </c>
      <c r="G6114">
        <v>-3.9100000000000003E-2</v>
      </c>
      <c r="H6114">
        <v>2.9999999999999997E-4</v>
      </c>
    </row>
    <row r="6115" spans="1:8" x14ac:dyDescent="0.25">
      <c r="A6115" s="6">
        <v>32077</v>
      </c>
      <c r="B6115">
        <v>1.5599999999999999E-2</v>
      </c>
      <c r="C6115">
        <v>-3.6200000000000003E-2</v>
      </c>
      <c r="D6115">
        <v>-3.8E-3</v>
      </c>
      <c r="E6115">
        <v>3.0000000000000001E-3</v>
      </c>
      <c r="F6115">
        <v>-1E-4</v>
      </c>
      <c r="G6115">
        <v>8.6999999999999994E-3</v>
      </c>
      <c r="H6115">
        <v>2.9999999999999997E-4</v>
      </c>
    </row>
    <row r="6116" spans="1:8" x14ac:dyDescent="0.25">
      <c r="A6116" s="6">
        <v>32078</v>
      </c>
      <c r="B6116">
        <v>-1.9E-3</v>
      </c>
      <c r="C6116">
        <v>-2.1700000000000001E-2</v>
      </c>
      <c r="D6116">
        <v>-9.4999999999999998E-3</v>
      </c>
      <c r="E6116">
        <v>5.4999999999999997E-3</v>
      </c>
      <c r="F6116">
        <v>-3.0000000000000001E-3</v>
      </c>
      <c r="G6116">
        <v>1.0999999999999999E-2</v>
      </c>
      <c r="H6116">
        <v>2.9999999999999997E-4</v>
      </c>
    </row>
    <row r="6117" spans="1:8" x14ac:dyDescent="0.25">
      <c r="A6117" s="6">
        <v>32079</v>
      </c>
      <c r="B6117">
        <v>4.7300000000000002E-2</v>
      </c>
      <c r="C6117">
        <v>-6.8999999999999999E-3</v>
      </c>
      <c r="D6117">
        <v>-2.6499999999999999E-2</v>
      </c>
      <c r="E6117">
        <v>-4.0000000000000002E-4</v>
      </c>
      <c r="F6117">
        <v>-1.67E-2</v>
      </c>
      <c r="G6117">
        <v>4.0500000000000001E-2</v>
      </c>
      <c r="H6117">
        <v>2.9999999999999997E-4</v>
      </c>
    </row>
    <row r="6118" spans="1:8" x14ac:dyDescent="0.25">
      <c r="A6118" s="6">
        <v>32080</v>
      </c>
      <c r="B6118">
        <v>3.5999999999999997E-2</v>
      </c>
      <c r="C6118">
        <v>3.02999999999999E-2</v>
      </c>
      <c r="D6118">
        <v>-9.4999999999999998E-3</v>
      </c>
      <c r="E6118">
        <v>-8.0000000000000002E-3</v>
      </c>
      <c r="F6118">
        <v>-2.8999999999999998E-3</v>
      </c>
      <c r="G6118">
        <v>1.9E-2</v>
      </c>
      <c r="H6118">
        <v>2.9999999999999997E-4</v>
      </c>
    </row>
    <row r="6119" spans="1:8" x14ac:dyDescent="0.25">
      <c r="A6119" s="6">
        <v>32083</v>
      </c>
      <c r="B6119">
        <v>1.26E-2</v>
      </c>
      <c r="C6119">
        <v>2.3E-3</v>
      </c>
      <c r="D6119">
        <v>-4.0000000000000002E-4</v>
      </c>
      <c r="E6119">
        <v>-5.4999999999999997E-3</v>
      </c>
      <c r="F6119">
        <v>2.5999999999999999E-3</v>
      </c>
      <c r="G6119">
        <v>4.5999999999999999E-3</v>
      </c>
      <c r="H6119">
        <v>2.0000000000000001E-4</v>
      </c>
    </row>
    <row r="6120" spans="1:8" x14ac:dyDescent="0.25">
      <c r="A6120" s="6">
        <v>32084</v>
      </c>
      <c r="B6120">
        <v>-1.8700000000000001E-2</v>
      </c>
      <c r="C6120">
        <v>-8.0000000000000004E-4</v>
      </c>
      <c r="D6120">
        <v>9.2999999999999992E-3</v>
      </c>
      <c r="E6120">
        <v>1.4E-3</v>
      </c>
      <c r="F6120">
        <v>5.1999999999999998E-3</v>
      </c>
      <c r="G6120">
        <v>-1.44999999999999E-2</v>
      </c>
      <c r="H6120">
        <v>2.0000000000000001E-4</v>
      </c>
    </row>
    <row r="6121" spans="1:8" x14ac:dyDescent="0.25">
      <c r="A6121" s="6">
        <v>32085</v>
      </c>
      <c r="B6121">
        <v>-6.0000000000000001E-3</v>
      </c>
      <c r="C6121">
        <v>2.8E-3</v>
      </c>
      <c r="D6121">
        <v>5.4999999999999997E-3</v>
      </c>
      <c r="E6121">
        <v>-8.9999999999999998E-4</v>
      </c>
      <c r="F6121">
        <v>1E-4</v>
      </c>
      <c r="G6121">
        <v>-6.7000000000000002E-3</v>
      </c>
      <c r="H6121">
        <v>2.0000000000000001E-4</v>
      </c>
    </row>
    <row r="6122" spans="1:8" x14ac:dyDescent="0.25">
      <c r="A6122" s="6">
        <v>32086</v>
      </c>
      <c r="B6122">
        <v>2.10999999999999E-2</v>
      </c>
      <c r="C6122">
        <v>-7.0999999999998998E-3</v>
      </c>
      <c r="D6122">
        <v>-2.7000000000000001E-3</v>
      </c>
      <c r="E6122">
        <v>2.3999999999999998E-3</v>
      </c>
      <c r="F6122">
        <v>-6.1999999999999998E-3</v>
      </c>
      <c r="G6122">
        <v>7.3000000000000001E-3</v>
      </c>
      <c r="H6122">
        <v>2.0000000000000001E-4</v>
      </c>
    </row>
    <row r="6123" spans="1:8" x14ac:dyDescent="0.25">
      <c r="A6123" s="6">
        <v>32087</v>
      </c>
      <c r="B6123">
        <v>-1.1299999999999999E-2</v>
      </c>
      <c r="C6123">
        <v>1.6500000000000001E-2</v>
      </c>
      <c r="D6123">
        <v>3.2000000000000002E-3</v>
      </c>
      <c r="E6123">
        <v>-1.5E-3</v>
      </c>
      <c r="F6123">
        <v>6.9999999999999999E-4</v>
      </c>
      <c r="G6123">
        <v>-6.4000000000000003E-3</v>
      </c>
      <c r="H6123">
        <v>2.0000000000000001E-4</v>
      </c>
    </row>
    <row r="6124" spans="1:8" x14ac:dyDescent="0.25">
      <c r="A6124" s="6">
        <v>32090</v>
      </c>
      <c r="B6124">
        <v>-2.4799999999999999E-2</v>
      </c>
      <c r="C6124">
        <v>1.16999999999999E-2</v>
      </c>
      <c r="D6124">
        <v>9.3999999999998998E-3</v>
      </c>
      <c r="E6124">
        <v>-3.3999999999999998E-3</v>
      </c>
      <c r="F6124">
        <v>-2.0000000000000001E-4</v>
      </c>
      <c r="G6124">
        <v>-9.2999999999999992E-3</v>
      </c>
      <c r="H6124">
        <v>2.0000000000000001E-4</v>
      </c>
    </row>
    <row r="6125" spans="1:8" x14ac:dyDescent="0.25">
      <c r="A6125" s="6">
        <v>32091</v>
      </c>
      <c r="B6125">
        <v>-1.7399999999999999E-2</v>
      </c>
      <c r="C6125">
        <v>-1E-4</v>
      </c>
      <c r="D6125">
        <v>6.6E-3</v>
      </c>
      <c r="E6125">
        <v>-2.7000000000000001E-3</v>
      </c>
      <c r="F6125">
        <v>2.3E-3</v>
      </c>
      <c r="G6125">
        <v>-7.6E-3</v>
      </c>
      <c r="H6125">
        <v>2.0000000000000001E-4</v>
      </c>
    </row>
    <row r="6126" spans="1:8" x14ac:dyDescent="0.25">
      <c r="A6126" s="6">
        <v>32092</v>
      </c>
      <c r="B6126">
        <v>0.01</v>
      </c>
      <c r="C6126">
        <v>-5.1000000000000004E-3</v>
      </c>
      <c r="D6126">
        <v>-4.1999999999999997E-3</v>
      </c>
      <c r="E6126">
        <v>6.9999999999999999E-4</v>
      </c>
      <c r="F6126">
        <v>-2.3999999999999998E-3</v>
      </c>
      <c r="G6126">
        <v>5.4000000000000003E-3</v>
      </c>
      <c r="H6126">
        <v>2.0000000000000001E-4</v>
      </c>
    </row>
    <row r="6127" spans="1:8" x14ac:dyDescent="0.25">
      <c r="A6127" s="6">
        <v>32093</v>
      </c>
      <c r="B6127">
        <v>2.4E-2</v>
      </c>
      <c r="C6127">
        <v>-8.5000000000000006E-3</v>
      </c>
      <c r="D6127">
        <v>-1.04E-2</v>
      </c>
      <c r="E6127">
        <v>1.8E-3</v>
      </c>
      <c r="F6127">
        <v>-2.2000000000000001E-3</v>
      </c>
      <c r="G6127">
        <v>1.7999999999999999E-2</v>
      </c>
      <c r="H6127">
        <v>2.0000000000000001E-4</v>
      </c>
    </row>
    <row r="6128" spans="1:8" x14ac:dyDescent="0.25">
      <c r="A6128" s="6">
        <v>32094</v>
      </c>
      <c r="B6128">
        <v>-8.0000000000000002E-3</v>
      </c>
      <c r="C6128">
        <v>8.6E-3</v>
      </c>
      <c r="D6128">
        <v>1.2999999999999999E-3</v>
      </c>
      <c r="E6128">
        <v>-3.7000000000000002E-3</v>
      </c>
      <c r="F6128">
        <v>-3.3E-3</v>
      </c>
      <c r="G6128">
        <v>-4.0000000000000001E-3</v>
      </c>
      <c r="H6128">
        <v>2.0000000000000001E-4</v>
      </c>
    </row>
    <row r="6129" spans="1:8" x14ac:dyDescent="0.25">
      <c r="A6129" s="6">
        <v>32097</v>
      </c>
      <c r="B6129">
        <v>2.8E-3</v>
      </c>
      <c r="C6129">
        <v>-4.4000000000000003E-3</v>
      </c>
      <c r="D6129">
        <v>4.0000000000000002E-4</v>
      </c>
      <c r="E6129">
        <v>2.8E-3</v>
      </c>
      <c r="F6129">
        <v>-8.0000000000000004E-4</v>
      </c>
      <c r="G6129">
        <v>4.4000000000000003E-3</v>
      </c>
      <c r="H6129">
        <v>2.0000000000000001E-4</v>
      </c>
    </row>
    <row r="6130" spans="1:8" x14ac:dyDescent="0.25">
      <c r="A6130" s="6">
        <v>32098</v>
      </c>
      <c r="B6130">
        <v>-1.47E-2</v>
      </c>
      <c r="C6130">
        <v>-8.9999999999999998E-4</v>
      </c>
      <c r="D6130">
        <v>5.7999999999999996E-3</v>
      </c>
      <c r="E6130">
        <v>-1E-4</v>
      </c>
      <c r="F6130">
        <v>3.0000000000000001E-3</v>
      </c>
      <c r="G6130">
        <v>-2.9999999999999997E-4</v>
      </c>
      <c r="H6130">
        <v>2.0000000000000001E-4</v>
      </c>
    </row>
    <row r="6131" spans="1:8" x14ac:dyDescent="0.25">
      <c r="A6131" s="6">
        <v>32099</v>
      </c>
      <c r="B6131">
        <v>8.6999999999999994E-3</v>
      </c>
      <c r="C6131">
        <v>-5.8999999999999999E-3</v>
      </c>
      <c r="D6131">
        <v>-1E-3</v>
      </c>
      <c r="E6131">
        <v>-1.8E-3</v>
      </c>
      <c r="F6131">
        <v>1E-3</v>
      </c>
      <c r="G6131">
        <v>3.8999999999999998E-3</v>
      </c>
      <c r="H6131">
        <v>2.0000000000000001E-4</v>
      </c>
    </row>
    <row r="6132" spans="1:8" x14ac:dyDescent="0.25">
      <c r="A6132" s="6">
        <v>32100</v>
      </c>
      <c r="B6132">
        <v>-1.9900000000000001E-2</v>
      </c>
      <c r="C6132">
        <v>9.2999999999999992E-3</v>
      </c>
      <c r="D6132">
        <v>1E-3</v>
      </c>
      <c r="E6132">
        <v>1E-3</v>
      </c>
      <c r="F6132">
        <v>-4.5999999999999999E-3</v>
      </c>
      <c r="G6132">
        <v>-1.6000000000000001E-3</v>
      </c>
      <c r="H6132">
        <v>2.0000000000000001E-4</v>
      </c>
    </row>
    <row r="6133" spans="1:8" x14ac:dyDescent="0.25">
      <c r="A6133" s="6">
        <v>32101</v>
      </c>
      <c r="B6133">
        <v>5.3E-3</v>
      </c>
      <c r="C6133">
        <v>-1.0999999999999999E-2</v>
      </c>
      <c r="D6133">
        <v>8.9999999999999998E-4</v>
      </c>
      <c r="E6133">
        <v>1E-3</v>
      </c>
      <c r="F6133">
        <v>2.7000000000000001E-3</v>
      </c>
      <c r="G6133">
        <v>3.0000000000000001E-3</v>
      </c>
      <c r="H6133">
        <v>2.0000000000000001E-4</v>
      </c>
    </row>
    <row r="6134" spans="1:8" x14ac:dyDescent="0.25">
      <c r="A6134" s="6">
        <v>32104</v>
      </c>
      <c r="B6134">
        <v>3.2000000000000002E-3</v>
      </c>
      <c r="C6134">
        <v>-3.8E-3</v>
      </c>
      <c r="D6134">
        <v>-2.0000000000000001E-4</v>
      </c>
      <c r="E6134">
        <v>-3.8E-3</v>
      </c>
      <c r="F6134">
        <v>6.9999999999999999E-4</v>
      </c>
      <c r="G6134">
        <v>3.0999999999999999E-3</v>
      </c>
      <c r="H6134">
        <v>2.0000000000000001E-4</v>
      </c>
    </row>
    <row r="6135" spans="1:8" x14ac:dyDescent="0.25">
      <c r="A6135" s="6">
        <v>32105</v>
      </c>
      <c r="B6135">
        <v>1.2999999999999999E-2</v>
      </c>
      <c r="C6135">
        <v>-4.0000000000000001E-3</v>
      </c>
      <c r="D6135">
        <v>-4.0999999999998997E-3</v>
      </c>
      <c r="E6135">
        <v>-1.9E-3</v>
      </c>
      <c r="F6135">
        <v>1.8E-3</v>
      </c>
      <c r="G6135">
        <v>6.0000000000000001E-3</v>
      </c>
      <c r="H6135">
        <v>2.0000000000000001E-4</v>
      </c>
    </row>
    <row r="6136" spans="1:8" x14ac:dyDescent="0.25">
      <c r="A6136" s="6">
        <v>32106</v>
      </c>
      <c r="B6136">
        <v>-6.0999999999998998E-3</v>
      </c>
      <c r="C6136">
        <v>1.0999999999999999E-2</v>
      </c>
      <c r="D6136">
        <v>-1.5E-3</v>
      </c>
      <c r="E6136">
        <v>-4.6999999999998996E-3</v>
      </c>
      <c r="F6136">
        <v>-2.0999999999999999E-3</v>
      </c>
      <c r="G6136">
        <v>-1.1000000000000001E-3</v>
      </c>
      <c r="H6136">
        <v>2.0000000000000001E-4</v>
      </c>
    </row>
    <row r="6137" spans="1:8" x14ac:dyDescent="0.25">
      <c r="A6137" s="6">
        <v>32108</v>
      </c>
      <c r="B6137">
        <v>-1.2E-2</v>
      </c>
      <c r="C6137">
        <v>0.01</v>
      </c>
      <c r="D6137">
        <v>4.6999999999998996E-3</v>
      </c>
      <c r="E6137">
        <v>-2.8E-3</v>
      </c>
      <c r="F6137">
        <v>5.4000000000000003E-3</v>
      </c>
      <c r="G6137">
        <v>-1.5E-3</v>
      </c>
      <c r="H6137">
        <v>2.0000000000000001E-4</v>
      </c>
    </row>
    <row r="6138" spans="1:8" x14ac:dyDescent="0.25">
      <c r="A6138" s="6">
        <v>32111</v>
      </c>
      <c r="B6138">
        <v>-3.9899999999999998E-2</v>
      </c>
      <c r="C6138">
        <v>7.4999999999999997E-3</v>
      </c>
      <c r="D6138">
        <v>8.3999999999999995E-3</v>
      </c>
      <c r="E6138">
        <v>1E-3</v>
      </c>
      <c r="F6138">
        <v>2.5000000000000001E-3</v>
      </c>
      <c r="G6138">
        <v>1.9E-3</v>
      </c>
      <c r="H6138">
        <v>2.0000000000000001E-4</v>
      </c>
    </row>
    <row r="6139" spans="1:8" x14ac:dyDescent="0.25">
      <c r="A6139" s="6">
        <v>32112</v>
      </c>
      <c r="B6139">
        <v>5.1000000000000004E-3</v>
      </c>
      <c r="C6139">
        <v>-8.8000000000000005E-3</v>
      </c>
      <c r="D6139">
        <v>4.8999999999999998E-3</v>
      </c>
      <c r="E6139">
        <v>2.8999999999999998E-3</v>
      </c>
      <c r="F6139">
        <v>3.0000000000000001E-3</v>
      </c>
      <c r="G6139">
        <v>3.0999999999999999E-3</v>
      </c>
      <c r="H6139">
        <v>2.0000000000000001E-4</v>
      </c>
    </row>
    <row r="6140" spans="1:8" x14ac:dyDescent="0.25">
      <c r="A6140" s="6">
        <v>32113</v>
      </c>
      <c r="B6140">
        <v>3.8999999999999998E-3</v>
      </c>
      <c r="C6140">
        <v>-6.7999999999999996E-3</v>
      </c>
      <c r="D6140">
        <v>4.0000000000000002E-4</v>
      </c>
      <c r="E6140">
        <v>5.9999999999999995E-4</v>
      </c>
      <c r="F6140">
        <v>5.9999999999999995E-4</v>
      </c>
      <c r="G6140">
        <v>2E-3</v>
      </c>
      <c r="H6140">
        <v>2.0000000000000001E-4</v>
      </c>
    </row>
    <row r="6141" spans="1:8" x14ac:dyDescent="0.25">
      <c r="A6141" s="6">
        <v>32114</v>
      </c>
      <c r="B6141">
        <v>-3.0599999999999999E-2</v>
      </c>
      <c r="C6141">
        <v>1.3899999999999999E-2</v>
      </c>
      <c r="D6141">
        <v>0.01</v>
      </c>
      <c r="E6141">
        <v>-1.1999999999999999E-3</v>
      </c>
      <c r="F6141">
        <v>4.0000000000000001E-3</v>
      </c>
      <c r="G6141">
        <v>-1E-3</v>
      </c>
      <c r="H6141">
        <v>2.0000000000000001E-4</v>
      </c>
    </row>
    <row r="6142" spans="1:8" x14ac:dyDescent="0.25">
      <c r="A6142" s="6">
        <v>32115</v>
      </c>
      <c r="B6142">
        <v>-1.0200000000000001E-2</v>
      </c>
      <c r="C6142">
        <v>-1.0699999999999999E-2</v>
      </c>
      <c r="D6142">
        <v>3.7000000000000002E-3</v>
      </c>
      <c r="E6142">
        <v>3.7000000000000002E-3</v>
      </c>
      <c r="F6142">
        <v>2.5000000000000001E-3</v>
      </c>
      <c r="G6142">
        <v>3.5999999999999999E-3</v>
      </c>
      <c r="H6142">
        <v>2.0000000000000001E-4</v>
      </c>
    </row>
    <row r="6143" spans="1:8" x14ac:dyDescent="0.25">
      <c r="A6143" s="6">
        <v>32118</v>
      </c>
      <c r="B6143">
        <v>1.6399999999999901E-2</v>
      </c>
      <c r="C6143">
        <v>-1.8599999999999998E-2</v>
      </c>
      <c r="D6143">
        <v>-6.9999999999999004E-3</v>
      </c>
      <c r="E6143">
        <v>4.0000000000000001E-3</v>
      </c>
      <c r="F6143">
        <v>1E-3</v>
      </c>
      <c r="G6143">
        <v>1.3599999999999999E-2</v>
      </c>
      <c r="H6143">
        <v>2.0000000000000001E-4</v>
      </c>
    </row>
    <row r="6144" spans="1:8" x14ac:dyDescent="0.25">
      <c r="A6144" s="6">
        <v>32119</v>
      </c>
      <c r="B6144">
        <v>2.27999999999999E-2</v>
      </c>
      <c r="C6144">
        <v>-1.7000000000000001E-2</v>
      </c>
      <c r="D6144">
        <v>-1.5E-3</v>
      </c>
      <c r="E6144">
        <v>-1.6999999999999999E-3</v>
      </c>
      <c r="F6144">
        <v>6.0999999999998998E-3</v>
      </c>
      <c r="G6144">
        <v>8.0000000000000002E-3</v>
      </c>
      <c r="H6144">
        <v>2.0000000000000001E-4</v>
      </c>
    </row>
    <row r="6145" spans="1:8" x14ac:dyDescent="0.25">
      <c r="A6145" s="6">
        <v>32120</v>
      </c>
      <c r="B6145">
        <v>1.6500000000000001E-2</v>
      </c>
      <c r="C6145">
        <v>-2.5999999999999999E-3</v>
      </c>
      <c r="D6145">
        <v>-1.34E-2</v>
      </c>
      <c r="E6145">
        <v>3.7000000000000002E-3</v>
      </c>
      <c r="F6145">
        <v>-3.8999999999999998E-3</v>
      </c>
      <c r="G6145">
        <v>6.7000000000000002E-3</v>
      </c>
      <c r="H6145">
        <v>2.0000000000000001E-4</v>
      </c>
    </row>
    <row r="6146" spans="1:8" x14ac:dyDescent="0.25">
      <c r="A6146" s="6">
        <v>32121</v>
      </c>
      <c r="B6146">
        <v>-1.67E-2</v>
      </c>
      <c r="C6146">
        <v>1.41E-2</v>
      </c>
      <c r="D6146">
        <v>-6.6E-3</v>
      </c>
      <c r="E6146">
        <v>0</v>
      </c>
      <c r="F6146">
        <v>-4.5999999999999999E-3</v>
      </c>
      <c r="G6146">
        <v>4.0000000000000002E-4</v>
      </c>
      <c r="H6146">
        <v>2.0000000000000001E-4</v>
      </c>
    </row>
    <row r="6147" spans="1:8" x14ac:dyDescent="0.25">
      <c r="A6147" s="6">
        <v>32122</v>
      </c>
      <c r="B6147">
        <v>5.4999999999999997E-3</v>
      </c>
      <c r="C6147">
        <v>-8.9999999999999998E-4</v>
      </c>
      <c r="D6147">
        <v>2.8999999999999998E-3</v>
      </c>
      <c r="E6147">
        <v>-1.1999999999999999E-3</v>
      </c>
      <c r="F6147">
        <v>5.5999999999999999E-3</v>
      </c>
      <c r="G6147">
        <v>2.3E-3</v>
      </c>
      <c r="H6147">
        <v>2.0000000000000001E-4</v>
      </c>
    </row>
    <row r="6148" spans="1:8" x14ac:dyDescent="0.25">
      <c r="A6148" s="6">
        <v>32125</v>
      </c>
      <c r="B6148">
        <v>2.7099999999999999E-2</v>
      </c>
      <c r="C6148">
        <v>-5.1000000000000004E-3</v>
      </c>
      <c r="D6148">
        <v>-1.3899999999999999E-2</v>
      </c>
      <c r="E6148">
        <v>2.0999999999999999E-3</v>
      </c>
      <c r="F6148">
        <v>-8.0000000000000002E-3</v>
      </c>
      <c r="G6148">
        <v>3.0999999999999999E-3</v>
      </c>
      <c r="H6148">
        <v>2.0000000000000001E-4</v>
      </c>
    </row>
    <row r="6149" spans="1:8" x14ac:dyDescent="0.25">
      <c r="A6149" s="6">
        <v>32126</v>
      </c>
      <c r="B6149">
        <v>4.0999999999998997E-3</v>
      </c>
      <c r="C6149">
        <v>1.2500000000000001E-2</v>
      </c>
      <c r="D6149">
        <v>-8.3000000000000001E-3</v>
      </c>
      <c r="E6149">
        <v>4.8999999999999998E-3</v>
      </c>
      <c r="F6149">
        <v>-9.1999999999999998E-3</v>
      </c>
      <c r="G6149">
        <v>6.9999999999999999E-4</v>
      </c>
      <c r="H6149">
        <v>2.0000000000000001E-4</v>
      </c>
    </row>
    <row r="6150" spans="1:8" x14ac:dyDescent="0.25">
      <c r="A6150" s="6">
        <v>32127</v>
      </c>
      <c r="B6150">
        <v>2.0199999999999999E-2</v>
      </c>
      <c r="C6150">
        <v>-5.9999999999999995E-4</v>
      </c>
      <c r="D6150">
        <v>-6.7000000000000002E-3</v>
      </c>
      <c r="E6150">
        <v>2.2000000000000001E-3</v>
      </c>
      <c r="F6150">
        <v>-4.4999999999999997E-3</v>
      </c>
      <c r="G6150">
        <v>-3.5999999999999999E-3</v>
      </c>
      <c r="H6150">
        <v>2.0000000000000001E-4</v>
      </c>
    </row>
    <row r="6151" spans="1:8" x14ac:dyDescent="0.25">
      <c r="A6151" s="6">
        <v>32128</v>
      </c>
      <c r="B6151">
        <v>-1.41E-2</v>
      </c>
      <c r="C6151">
        <v>1.7600000000000001E-2</v>
      </c>
      <c r="D6151">
        <v>-3.0000000000000001E-3</v>
      </c>
      <c r="E6151">
        <v>1.6999999999999999E-3</v>
      </c>
      <c r="F6151">
        <v>-5.5999999999999999E-3</v>
      </c>
      <c r="G6151">
        <v>-2.7000000000000001E-3</v>
      </c>
      <c r="H6151">
        <v>2.0000000000000001E-4</v>
      </c>
    </row>
    <row r="6152" spans="1:8" x14ac:dyDescent="0.25">
      <c r="A6152" s="6">
        <v>32129</v>
      </c>
      <c r="B6152">
        <v>2.2099999999999901E-2</v>
      </c>
      <c r="C6152">
        <v>-1.1999999999999999E-3</v>
      </c>
      <c r="D6152">
        <v>-2.3E-3</v>
      </c>
      <c r="E6152">
        <v>2E-3</v>
      </c>
      <c r="F6152">
        <v>-2.0999999999999999E-3</v>
      </c>
      <c r="G6152">
        <v>-8.3999999999999995E-3</v>
      </c>
      <c r="H6152">
        <v>2.0000000000000001E-4</v>
      </c>
    </row>
    <row r="6153" spans="1:8" x14ac:dyDescent="0.25">
      <c r="A6153" s="6">
        <v>32132</v>
      </c>
      <c r="B6153">
        <v>3.4999999999998999E-3</v>
      </c>
      <c r="C6153">
        <v>2.0000000000000001E-4</v>
      </c>
      <c r="D6153">
        <v>-5.0000000000000001E-4</v>
      </c>
      <c r="E6153">
        <v>3.4999999999998999E-3</v>
      </c>
      <c r="F6153">
        <v>-6.0000000000000001E-3</v>
      </c>
      <c r="G6153">
        <v>3.0000000000000001E-3</v>
      </c>
      <c r="H6153">
        <v>2.0000000000000001E-4</v>
      </c>
    </row>
    <row r="6154" spans="1:8" x14ac:dyDescent="0.25">
      <c r="A6154" s="6">
        <v>32133</v>
      </c>
      <c r="B6154">
        <v>-5.0000000000000001E-4</v>
      </c>
      <c r="C6154">
        <v>-5.0000000000000001E-3</v>
      </c>
      <c r="D6154">
        <v>8.9999999999999998E-4</v>
      </c>
      <c r="E6154">
        <v>1E-3</v>
      </c>
      <c r="F6154">
        <v>6.9999999999999999E-4</v>
      </c>
      <c r="G6154">
        <v>5.1000000000000004E-3</v>
      </c>
      <c r="H6154">
        <v>2.0000000000000001E-4</v>
      </c>
    </row>
    <row r="6155" spans="1:8" x14ac:dyDescent="0.25">
      <c r="A6155" s="6">
        <v>32134</v>
      </c>
      <c r="B6155">
        <v>1.2E-2</v>
      </c>
      <c r="C6155">
        <v>-1.1000000000000001E-3</v>
      </c>
      <c r="D6155">
        <v>-5.9999999999999995E-4</v>
      </c>
      <c r="E6155">
        <v>-2.0999999999999999E-3</v>
      </c>
      <c r="F6155">
        <v>6.9999999999999999E-4</v>
      </c>
      <c r="G6155">
        <v>-1E-4</v>
      </c>
      <c r="H6155">
        <v>2.0000000000000001E-4</v>
      </c>
    </row>
    <row r="6156" spans="1:8" x14ac:dyDescent="0.25">
      <c r="A6156" s="6">
        <v>32135</v>
      </c>
      <c r="B6156">
        <v>-1.6000000000000001E-3</v>
      </c>
      <c r="C6156">
        <v>7.7000000000000002E-3</v>
      </c>
      <c r="D6156">
        <v>-1.6000000000000001E-3</v>
      </c>
      <c r="E6156">
        <v>-1.4E-3</v>
      </c>
      <c r="F6156">
        <v>-5.0000000000000001E-4</v>
      </c>
      <c r="G6156">
        <v>-2.3E-3</v>
      </c>
      <c r="H6156">
        <v>2.0000000000000001E-4</v>
      </c>
    </row>
    <row r="6157" spans="1:8" x14ac:dyDescent="0.25">
      <c r="A6157" s="6">
        <v>32139</v>
      </c>
      <c r="B6157">
        <v>-2.3599999999999999E-2</v>
      </c>
      <c r="C6157">
        <v>3.8E-3</v>
      </c>
      <c r="D6157">
        <v>5.6999999999998996E-3</v>
      </c>
      <c r="E6157">
        <v>-6.9999999999999999E-4</v>
      </c>
      <c r="F6157">
        <v>1.8E-3</v>
      </c>
      <c r="G6157">
        <v>-6.9999999999999999E-4</v>
      </c>
      <c r="H6157">
        <v>2.0000000000000001E-4</v>
      </c>
    </row>
    <row r="6158" spans="1:8" x14ac:dyDescent="0.25">
      <c r="A6158" s="6">
        <v>32140</v>
      </c>
      <c r="B6158">
        <v>-3.4999999999998999E-3</v>
      </c>
      <c r="C6158">
        <v>-5.0000000000000001E-4</v>
      </c>
      <c r="D6158">
        <v>5.9999999999999995E-4</v>
      </c>
      <c r="E6158">
        <v>1.1000000000000001E-3</v>
      </c>
      <c r="F6158">
        <v>1.5E-3</v>
      </c>
      <c r="G6158">
        <v>-3.0000000000000001E-3</v>
      </c>
      <c r="H6158">
        <v>2.0000000000000001E-4</v>
      </c>
    </row>
    <row r="6159" spans="1:8" x14ac:dyDescent="0.25">
      <c r="A6159" s="6">
        <v>32141</v>
      </c>
      <c r="B6159">
        <v>1.2E-2</v>
      </c>
      <c r="C6159">
        <v>-3.0999999999999999E-3</v>
      </c>
      <c r="D6159">
        <v>-6.4999999999999997E-3</v>
      </c>
      <c r="E6159">
        <v>4.7999999999999996E-3</v>
      </c>
      <c r="F6159">
        <v>-4.0999999999998997E-3</v>
      </c>
      <c r="G6159">
        <v>1.6999999999999999E-3</v>
      </c>
      <c r="H6159">
        <v>2.0000000000000001E-4</v>
      </c>
    </row>
    <row r="6160" spans="1:8" x14ac:dyDescent="0.25">
      <c r="A6160" s="6">
        <v>32142</v>
      </c>
      <c r="B6160">
        <v>-1.9E-3</v>
      </c>
      <c r="C6160">
        <v>1.0800000000000001E-2</v>
      </c>
      <c r="D6160">
        <v>0</v>
      </c>
      <c r="E6160">
        <v>-2.9999999999999997E-4</v>
      </c>
      <c r="F6160">
        <v>-2.3999999999999998E-3</v>
      </c>
      <c r="G6160">
        <v>1.4E-3</v>
      </c>
      <c r="H6160">
        <v>2.0000000000000001E-4</v>
      </c>
    </row>
    <row r="6161" spans="1:8" x14ac:dyDescent="0.25">
      <c r="A6161" s="6">
        <v>32146</v>
      </c>
      <c r="B6161">
        <v>3.3399999999999999E-2</v>
      </c>
      <c r="C6161">
        <v>-8.8000000000000005E-3</v>
      </c>
      <c r="D6161">
        <v>1E-4</v>
      </c>
      <c r="E6161">
        <v>-3.3999999999999998E-3</v>
      </c>
      <c r="F6161">
        <v>1E-3</v>
      </c>
      <c r="G6161">
        <v>-1.72E-2</v>
      </c>
      <c r="H6161">
        <v>1E-4</v>
      </c>
    </row>
    <row r="6162" spans="1:8" x14ac:dyDescent="0.25">
      <c r="A6162" s="6">
        <v>32147</v>
      </c>
      <c r="B6162">
        <v>1.21999999999999E-2</v>
      </c>
      <c r="C6162">
        <v>7.4000000000000003E-3</v>
      </c>
      <c r="D6162">
        <v>-4.8999999999999998E-3</v>
      </c>
      <c r="E6162">
        <v>-2.0999999999999999E-3</v>
      </c>
      <c r="F6162">
        <v>-2.9999999999999997E-4</v>
      </c>
      <c r="G6162">
        <v>-1.01E-2</v>
      </c>
      <c r="H6162">
        <v>1E-4</v>
      </c>
    </row>
    <row r="6163" spans="1:8" x14ac:dyDescent="0.25">
      <c r="A6163" s="6">
        <v>32148</v>
      </c>
      <c r="B6163">
        <v>2.7000000000000001E-3</v>
      </c>
      <c r="C6163">
        <v>3.5999999999999999E-3</v>
      </c>
      <c r="D6163">
        <v>1.5E-3</v>
      </c>
      <c r="E6163">
        <v>-4.0000000000000002E-4</v>
      </c>
      <c r="F6163">
        <v>5.9999999999999995E-4</v>
      </c>
      <c r="G6163">
        <v>-1.44999999999999E-2</v>
      </c>
      <c r="H6163">
        <v>1E-4</v>
      </c>
    </row>
    <row r="6164" spans="1:8" x14ac:dyDescent="0.25">
      <c r="A6164" s="6">
        <v>32149</v>
      </c>
      <c r="B6164">
        <v>7.4000000000000003E-3</v>
      </c>
      <c r="C6164">
        <v>-6.9999999999999999E-4</v>
      </c>
      <c r="D6164">
        <v>2.7000000000000001E-3</v>
      </c>
      <c r="E6164">
        <v>-1.6000000000000001E-3</v>
      </c>
      <c r="F6164">
        <v>3.3999999999999998E-3</v>
      </c>
      <c r="G6164">
        <v>-8.0000000000000002E-3</v>
      </c>
      <c r="H6164">
        <v>1E-4</v>
      </c>
    </row>
    <row r="6165" spans="1:8" x14ac:dyDescent="0.25">
      <c r="A6165" s="6">
        <v>32150</v>
      </c>
      <c r="B6165">
        <v>-5.6599999999999998E-2</v>
      </c>
      <c r="C6165">
        <v>2.9499999999999998E-2</v>
      </c>
      <c r="D6165">
        <v>1.52E-2</v>
      </c>
      <c r="E6165">
        <v>-2.5999999999999999E-3</v>
      </c>
      <c r="F6165">
        <v>7.1999999999999998E-3</v>
      </c>
      <c r="G6165">
        <v>6.0000000000000001E-3</v>
      </c>
      <c r="H6165">
        <v>1E-4</v>
      </c>
    </row>
    <row r="6166" spans="1:8" x14ac:dyDescent="0.25">
      <c r="A6166" s="6">
        <v>32153</v>
      </c>
      <c r="B6166">
        <v>8.9999999999999993E-3</v>
      </c>
      <c r="C6166">
        <v>-2.0799999999999999E-2</v>
      </c>
      <c r="D6166">
        <v>-3.8E-3</v>
      </c>
      <c r="E6166">
        <v>4.4999999999999997E-3</v>
      </c>
      <c r="F6166">
        <v>-1.1999999999999999E-3</v>
      </c>
      <c r="G6166">
        <v>-2.0000000000000001E-4</v>
      </c>
      <c r="H6166">
        <v>1E-4</v>
      </c>
    </row>
    <row r="6167" spans="1:8" x14ac:dyDescent="0.25">
      <c r="A6167" s="6">
        <v>32154</v>
      </c>
      <c r="B6167">
        <v>-8.6999999999999994E-3</v>
      </c>
      <c r="C6167">
        <v>-1.2999999999999999E-3</v>
      </c>
      <c r="D6167">
        <v>5.1000000000000004E-3</v>
      </c>
      <c r="E6167">
        <v>5.9999999999999995E-4</v>
      </c>
      <c r="F6167">
        <v>3.0999999999999999E-3</v>
      </c>
      <c r="G6167">
        <v>-2.9999999999999997E-4</v>
      </c>
      <c r="H6167">
        <v>1E-4</v>
      </c>
    </row>
    <row r="6168" spans="1:8" x14ac:dyDescent="0.25">
      <c r="A6168" s="6">
        <v>32155</v>
      </c>
      <c r="B6168">
        <v>1.9E-3</v>
      </c>
      <c r="C6168">
        <v>-1E-3</v>
      </c>
      <c r="D6168">
        <v>3.5999999999999999E-3</v>
      </c>
      <c r="E6168">
        <v>-4.7999999999999996E-3</v>
      </c>
      <c r="F6168">
        <v>-1.6000000000000001E-3</v>
      </c>
      <c r="G6168">
        <v>-2.0999999999999999E-3</v>
      </c>
      <c r="H6168">
        <v>1E-4</v>
      </c>
    </row>
    <row r="6169" spans="1:8" x14ac:dyDescent="0.25">
      <c r="A6169" s="6">
        <v>32156</v>
      </c>
      <c r="B6169">
        <v>8.0000000000000004E-4</v>
      </c>
      <c r="C6169">
        <v>3.0999999999999999E-3</v>
      </c>
      <c r="D6169">
        <v>2.9999999999999997E-4</v>
      </c>
      <c r="E6169">
        <v>-4.1999999999999997E-3</v>
      </c>
      <c r="F6169">
        <v>-2.0000000000000001E-4</v>
      </c>
      <c r="G6169">
        <v>-2.9999999999999997E-4</v>
      </c>
      <c r="H6169">
        <v>1E-4</v>
      </c>
    </row>
    <row r="6170" spans="1:8" x14ac:dyDescent="0.25">
      <c r="A6170" s="6">
        <v>32157</v>
      </c>
      <c r="B6170">
        <v>2.3099999999999999E-2</v>
      </c>
      <c r="C6170">
        <v>-9.5999999999999992E-3</v>
      </c>
      <c r="D6170">
        <v>-4.1999999999999997E-3</v>
      </c>
      <c r="E6170">
        <v>3.0999999999999999E-3</v>
      </c>
      <c r="F6170">
        <v>-2.5000000000000001E-3</v>
      </c>
      <c r="G6170">
        <v>2E-3</v>
      </c>
      <c r="H6170">
        <v>1E-4</v>
      </c>
    </row>
    <row r="6171" spans="1:8" x14ac:dyDescent="0.25">
      <c r="A6171" s="6">
        <v>32160</v>
      </c>
      <c r="B6171">
        <v>2.9999999999999997E-4</v>
      </c>
      <c r="C6171">
        <v>2.5000000000000001E-3</v>
      </c>
      <c r="D6171">
        <v>4.4000000000000003E-3</v>
      </c>
      <c r="E6171">
        <v>5.9999999999999995E-4</v>
      </c>
      <c r="F6171">
        <v>-2.0000000000000001E-4</v>
      </c>
      <c r="G6171">
        <v>-2.0999999999999999E-3</v>
      </c>
      <c r="H6171">
        <v>1E-4</v>
      </c>
    </row>
    <row r="6172" spans="1:8" x14ac:dyDescent="0.25">
      <c r="A6172" s="6">
        <v>32161</v>
      </c>
      <c r="B6172">
        <v>-6.9999999999999004E-3</v>
      </c>
      <c r="C6172">
        <v>8.8999999999999999E-3</v>
      </c>
      <c r="D6172">
        <v>5.7999999999999996E-3</v>
      </c>
      <c r="E6172">
        <v>-1E-3</v>
      </c>
      <c r="F6172">
        <v>-5.0000000000000001E-4</v>
      </c>
      <c r="G6172">
        <v>-5.4000000000000003E-3</v>
      </c>
      <c r="H6172">
        <v>1E-4</v>
      </c>
    </row>
    <row r="6173" spans="1:8" x14ac:dyDescent="0.25">
      <c r="A6173" s="6">
        <v>32162</v>
      </c>
      <c r="B6173">
        <v>-2.4199999999999999E-2</v>
      </c>
      <c r="C6173">
        <v>5.7999999999999996E-3</v>
      </c>
      <c r="D6173">
        <v>1.01E-2</v>
      </c>
      <c r="E6173">
        <v>-2.5999999999999999E-3</v>
      </c>
      <c r="F6173">
        <v>4.6999999999998996E-3</v>
      </c>
      <c r="G6173">
        <v>-1.9E-3</v>
      </c>
      <c r="H6173">
        <v>1E-4</v>
      </c>
    </row>
    <row r="6174" spans="1:8" x14ac:dyDescent="0.25">
      <c r="A6174" s="6">
        <v>32163</v>
      </c>
      <c r="B6174">
        <v>1.6999999999999999E-3</v>
      </c>
      <c r="C6174">
        <v>-1.1999999999999999E-3</v>
      </c>
      <c r="D6174">
        <v>-1.1000000000000001E-3</v>
      </c>
      <c r="E6174">
        <v>-2.9999999999999997E-4</v>
      </c>
      <c r="F6174">
        <v>-6.9999999999999999E-4</v>
      </c>
      <c r="G6174">
        <v>2E-3</v>
      </c>
      <c r="H6174">
        <v>1E-4</v>
      </c>
    </row>
    <row r="6175" spans="1:8" x14ac:dyDescent="0.25">
      <c r="A6175" s="6">
        <v>32164</v>
      </c>
      <c r="B6175">
        <v>1.2E-2</v>
      </c>
      <c r="C6175">
        <v>-3.3E-3</v>
      </c>
      <c r="D6175">
        <v>3.2000000000000002E-3</v>
      </c>
      <c r="E6175">
        <v>-2.5999999999999999E-3</v>
      </c>
      <c r="F6175">
        <v>1.8E-3</v>
      </c>
      <c r="G6175">
        <v>-1.8E-3</v>
      </c>
      <c r="H6175">
        <v>1E-4</v>
      </c>
    </row>
    <row r="6176" spans="1:8" x14ac:dyDescent="0.25">
      <c r="A6176" s="6">
        <v>32167</v>
      </c>
      <c r="B6176">
        <v>1.9400000000000001E-2</v>
      </c>
      <c r="C6176">
        <v>-1.5800000000000002E-2</v>
      </c>
      <c r="D6176">
        <v>5.0000000000000001E-4</v>
      </c>
      <c r="E6176">
        <v>1.6000000000000001E-3</v>
      </c>
      <c r="F6176">
        <v>2.0999999999999999E-3</v>
      </c>
      <c r="G6176">
        <v>1.6000000000000001E-3</v>
      </c>
      <c r="H6176">
        <v>1E-4</v>
      </c>
    </row>
    <row r="6177" spans="1:8" x14ac:dyDescent="0.25">
      <c r="A6177" s="6">
        <v>32168</v>
      </c>
      <c r="B6177">
        <v>-7.4999999999999997E-3</v>
      </c>
      <c r="C6177">
        <v>6.1999999999999998E-3</v>
      </c>
      <c r="D6177">
        <v>4.4999999999999997E-3</v>
      </c>
      <c r="E6177">
        <v>1.1000000000000001E-3</v>
      </c>
      <c r="F6177">
        <v>-1.6000000000000001E-3</v>
      </c>
      <c r="G6177">
        <v>-5.9999999999999995E-4</v>
      </c>
      <c r="H6177">
        <v>1E-4</v>
      </c>
    </row>
    <row r="6178" spans="1:8" x14ac:dyDescent="0.25">
      <c r="A6178" s="6">
        <v>32169</v>
      </c>
      <c r="B6178">
        <v>-5.0000000000000001E-4</v>
      </c>
      <c r="C6178">
        <v>2.3E-3</v>
      </c>
      <c r="D6178">
        <v>3.0000000000000001E-3</v>
      </c>
      <c r="E6178">
        <v>4.0000000000000002E-4</v>
      </c>
      <c r="F6178">
        <v>2.5999999999999999E-3</v>
      </c>
      <c r="G6178">
        <v>-1.8E-3</v>
      </c>
      <c r="H6178">
        <v>1E-4</v>
      </c>
    </row>
    <row r="6179" spans="1:8" x14ac:dyDescent="0.25">
      <c r="A6179" s="6">
        <v>32170</v>
      </c>
      <c r="B6179">
        <v>1.2999999999999999E-2</v>
      </c>
      <c r="C6179">
        <v>-6.7999999999999996E-3</v>
      </c>
      <c r="D6179">
        <v>4.0000000000000002E-4</v>
      </c>
      <c r="E6179">
        <v>2.5000000000000001E-3</v>
      </c>
      <c r="F6179">
        <v>6.9999999999999999E-4</v>
      </c>
      <c r="G6179">
        <v>-8.9999999999999998E-4</v>
      </c>
      <c r="H6179">
        <v>1E-4</v>
      </c>
    </row>
    <row r="6180" spans="1:8" x14ac:dyDescent="0.25">
      <c r="A6180" s="6">
        <v>32171</v>
      </c>
      <c r="B6180">
        <v>1.24E-2</v>
      </c>
      <c r="C6180">
        <v>-7.6E-3</v>
      </c>
      <c r="D6180">
        <v>-6.9999999999999999E-4</v>
      </c>
      <c r="E6180">
        <v>-1E-4</v>
      </c>
      <c r="F6180">
        <v>1.4E-3</v>
      </c>
      <c r="G6180">
        <v>-5.1000000000000004E-3</v>
      </c>
      <c r="H6180">
        <v>1E-4</v>
      </c>
    </row>
    <row r="6181" spans="1:8" x14ac:dyDescent="0.25">
      <c r="A6181" s="6">
        <v>32174</v>
      </c>
      <c r="B6181">
        <v>-3.0000000000000001E-3</v>
      </c>
      <c r="C6181">
        <v>8.3999999999999995E-3</v>
      </c>
      <c r="D6181">
        <v>2.0999999999999999E-3</v>
      </c>
      <c r="E6181">
        <v>2.7000000000000001E-3</v>
      </c>
      <c r="F6181">
        <v>-3.0000000000000001E-3</v>
      </c>
      <c r="G6181">
        <v>-4.4000000000000003E-3</v>
      </c>
      <c r="H6181">
        <v>2.0000000000000001E-4</v>
      </c>
    </row>
    <row r="6182" spans="1:8" x14ac:dyDescent="0.25">
      <c r="A6182" s="6">
        <v>32175</v>
      </c>
      <c r="B6182">
        <v>1.9E-3</v>
      </c>
      <c r="C6182">
        <v>-8.9999999999999998E-4</v>
      </c>
      <c r="D6182">
        <v>3.0000000000000001E-3</v>
      </c>
      <c r="E6182">
        <v>1E-3</v>
      </c>
      <c r="F6182">
        <v>3.0000000000000001E-3</v>
      </c>
      <c r="G6182">
        <v>-2.5999999999999999E-3</v>
      </c>
      <c r="H6182">
        <v>2.0000000000000001E-4</v>
      </c>
    </row>
    <row r="6183" spans="1:8" x14ac:dyDescent="0.25">
      <c r="A6183" s="6">
        <v>32176</v>
      </c>
      <c r="B6183">
        <v>-1.11E-2</v>
      </c>
      <c r="C6183">
        <v>8.3000000000000001E-3</v>
      </c>
      <c r="D6183">
        <v>9.1000000000000004E-3</v>
      </c>
      <c r="E6183">
        <v>-5.0000000000000001E-4</v>
      </c>
      <c r="F6183">
        <v>3.5999999999999999E-3</v>
      </c>
      <c r="G6183">
        <v>-4.0000000000000001E-3</v>
      </c>
      <c r="H6183">
        <v>2.0000000000000001E-4</v>
      </c>
    </row>
    <row r="6184" spans="1:8" x14ac:dyDescent="0.25">
      <c r="A6184" s="6">
        <v>32177</v>
      </c>
      <c r="B6184">
        <v>0</v>
      </c>
      <c r="C6184">
        <v>-1.1000000000000001E-3</v>
      </c>
      <c r="D6184">
        <v>1.2999999999999999E-3</v>
      </c>
      <c r="E6184">
        <v>-2.0999999999999999E-3</v>
      </c>
      <c r="F6184">
        <v>6.9999999999999999E-4</v>
      </c>
      <c r="G6184">
        <v>-6.9999999999999999E-4</v>
      </c>
      <c r="H6184">
        <v>2.0000000000000001E-4</v>
      </c>
    </row>
    <row r="6185" spans="1:8" x14ac:dyDescent="0.25">
      <c r="A6185" s="6">
        <v>32178</v>
      </c>
      <c r="B6185">
        <v>-2.0999999999999999E-3</v>
      </c>
      <c r="C6185">
        <v>5.4999999999999997E-3</v>
      </c>
      <c r="D6185">
        <v>6.9999999999999999E-4</v>
      </c>
      <c r="E6185">
        <v>-1.6999999999999999E-3</v>
      </c>
      <c r="F6185">
        <v>1.1000000000000001E-3</v>
      </c>
      <c r="G6185">
        <v>-1E-3</v>
      </c>
      <c r="H6185">
        <v>2.0000000000000001E-4</v>
      </c>
    </row>
    <row r="6186" spans="1:8" x14ac:dyDescent="0.25">
      <c r="A6186" s="6">
        <v>32181</v>
      </c>
      <c r="B6186">
        <v>-6.7999999999999996E-3</v>
      </c>
      <c r="C6186">
        <v>3.8E-3</v>
      </c>
      <c r="D6186">
        <v>-1.5E-3</v>
      </c>
      <c r="E6186">
        <v>2.5000000000000001E-3</v>
      </c>
      <c r="F6186">
        <v>4.0999999999998997E-3</v>
      </c>
      <c r="G6186">
        <v>2E-3</v>
      </c>
      <c r="H6186">
        <v>2.0000000000000001E-4</v>
      </c>
    </row>
    <row r="6187" spans="1:8" x14ac:dyDescent="0.25">
      <c r="A6187" s="6">
        <v>32182</v>
      </c>
      <c r="B6187">
        <v>8.3000000000000001E-3</v>
      </c>
      <c r="C6187">
        <v>-7.3000000000000001E-3</v>
      </c>
      <c r="D6187">
        <v>-2.0999999999999999E-3</v>
      </c>
      <c r="E6187">
        <v>2.2000000000000001E-3</v>
      </c>
      <c r="F6187">
        <v>1.2999999999999999E-3</v>
      </c>
      <c r="G6187">
        <v>1.8E-3</v>
      </c>
      <c r="H6187">
        <v>2.0000000000000001E-4</v>
      </c>
    </row>
    <row r="6188" spans="1:8" x14ac:dyDescent="0.25">
      <c r="A6188" s="6">
        <v>32183</v>
      </c>
      <c r="B6188">
        <v>1.72E-2</v>
      </c>
      <c r="C6188">
        <v>-4.6999999999998996E-3</v>
      </c>
      <c r="D6188">
        <v>-5.1999999999999998E-3</v>
      </c>
      <c r="E6188">
        <v>2.0999999999999999E-3</v>
      </c>
      <c r="F6188">
        <v>-2.7000000000000001E-3</v>
      </c>
      <c r="G6188">
        <v>2.2000000000000001E-3</v>
      </c>
      <c r="H6188">
        <v>2.0000000000000001E-4</v>
      </c>
    </row>
    <row r="6189" spans="1:8" x14ac:dyDescent="0.25">
      <c r="A6189" s="6">
        <v>32184</v>
      </c>
      <c r="B6189">
        <v>-1.2999999999999999E-3</v>
      </c>
      <c r="C6189">
        <v>7.3000000000000001E-3</v>
      </c>
      <c r="D6189">
        <v>-1.2999999999999999E-3</v>
      </c>
      <c r="E6189">
        <v>1E-4</v>
      </c>
      <c r="F6189">
        <v>-2.8E-3</v>
      </c>
      <c r="G6189">
        <v>1.4E-3</v>
      </c>
      <c r="H6189">
        <v>2.0000000000000001E-4</v>
      </c>
    </row>
    <row r="6190" spans="1:8" x14ac:dyDescent="0.25">
      <c r="A6190" s="6">
        <v>32185</v>
      </c>
      <c r="B6190">
        <v>5.4999999999999997E-3</v>
      </c>
      <c r="C6190">
        <v>1E-3</v>
      </c>
      <c r="D6190">
        <v>-3.4999999999998999E-3</v>
      </c>
      <c r="E6190">
        <v>1.8E-3</v>
      </c>
      <c r="F6190">
        <v>-1.5E-3</v>
      </c>
      <c r="G6190">
        <v>2.0000000000000001E-4</v>
      </c>
      <c r="H6190">
        <v>2.0000000000000001E-4</v>
      </c>
    </row>
    <row r="6191" spans="1:8" x14ac:dyDescent="0.25">
      <c r="A6191" s="6">
        <v>32189</v>
      </c>
      <c r="B6191">
        <v>7.4000000000000003E-3</v>
      </c>
      <c r="C6191">
        <v>-4.3E-3</v>
      </c>
      <c r="D6191">
        <v>-1.6000000000000001E-3</v>
      </c>
      <c r="E6191">
        <v>5.0000000000000001E-4</v>
      </c>
      <c r="F6191">
        <v>1E-4</v>
      </c>
      <c r="G6191">
        <v>-8.0000000000000004E-4</v>
      </c>
      <c r="H6191">
        <v>2.0000000000000001E-4</v>
      </c>
    </row>
    <row r="6192" spans="1:8" x14ac:dyDescent="0.25">
      <c r="A6192" s="6">
        <v>32190</v>
      </c>
      <c r="B6192">
        <v>-1.6999999999999999E-3</v>
      </c>
      <c r="C6192">
        <v>4.4000000000000003E-3</v>
      </c>
      <c r="D6192">
        <v>-1.1999999999999999E-3</v>
      </c>
      <c r="E6192">
        <v>4.0000000000000002E-4</v>
      </c>
      <c r="F6192">
        <v>2.3999999999999998E-3</v>
      </c>
      <c r="G6192">
        <v>-2.9999999999999997E-4</v>
      </c>
      <c r="H6192">
        <v>2.0000000000000001E-4</v>
      </c>
    </row>
    <row r="6193" spans="1:8" x14ac:dyDescent="0.25">
      <c r="A6193" s="6">
        <v>32191</v>
      </c>
      <c r="B6193">
        <v>-3.4999999999998999E-3</v>
      </c>
      <c r="C6193">
        <v>6.6E-3</v>
      </c>
      <c r="D6193">
        <v>-1.6999999999999999E-3</v>
      </c>
      <c r="E6193">
        <v>0</v>
      </c>
      <c r="F6193">
        <v>1.1999999999999999E-3</v>
      </c>
      <c r="G6193">
        <v>-1.5E-3</v>
      </c>
      <c r="H6193">
        <v>2.0000000000000001E-4</v>
      </c>
    </row>
    <row r="6194" spans="1:8" x14ac:dyDescent="0.25">
      <c r="A6194" s="6">
        <v>32192</v>
      </c>
      <c r="B6194">
        <v>1.1299999999999999E-2</v>
      </c>
      <c r="C6194">
        <v>-8.1999999999999001E-3</v>
      </c>
      <c r="D6194">
        <v>0</v>
      </c>
      <c r="E6194">
        <v>1.1999999999999999E-3</v>
      </c>
      <c r="F6194">
        <v>1.9E-3</v>
      </c>
      <c r="G6194">
        <v>-3.8999999999999998E-3</v>
      </c>
      <c r="H6194">
        <v>2.0000000000000001E-4</v>
      </c>
    </row>
    <row r="6195" spans="1:8" x14ac:dyDescent="0.25">
      <c r="A6195" s="6">
        <v>32195</v>
      </c>
      <c r="B6195">
        <v>1.29E-2</v>
      </c>
      <c r="C6195">
        <v>-3.3E-3</v>
      </c>
      <c r="D6195">
        <v>-4.4000000000000003E-3</v>
      </c>
      <c r="E6195">
        <v>2.0000000000000001E-4</v>
      </c>
      <c r="F6195">
        <v>-1.1999999999999999E-3</v>
      </c>
      <c r="G6195">
        <v>-5.1999999999999998E-3</v>
      </c>
      <c r="H6195">
        <v>2.0000000000000001E-4</v>
      </c>
    </row>
    <row r="6196" spans="1:8" x14ac:dyDescent="0.25">
      <c r="A6196" s="6">
        <v>32196</v>
      </c>
      <c r="B6196">
        <v>-5.9999999999999995E-4</v>
      </c>
      <c r="C6196">
        <v>3.4999999999998999E-3</v>
      </c>
      <c r="D6196">
        <v>-8.9999999999999998E-4</v>
      </c>
      <c r="E6196">
        <v>2.0999999999999999E-3</v>
      </c>
      <c r="F6196">
        <v>-1.1999999999999999E-3</v>
      </c>
      <c r="G6196">
        <v>2.9999999999999997E-4</v>
      </c>
      <c r="H6196">
        <v>2.0000000000000001E-4</v>
      </c>
    </row>
    <row r="6197" spans="1:8" x14ac:dyDescent="0.25">
      <c r="A6197" s="6">
        <v>32197</v>
      </c>
      <c r="B6197">
        <v>1E-4</v>
      </c>
      <c r="C6197">
        <v>6.0000000000000001E-3</v>
      </c>
      <c r="D6197">
        <v>-3.3E-3</v>
      </c>
      <c r="E6197">
        <v>-5.0000000000000001E-4</v>
      </c>
      <c r="F6197">
        <v>-3.8E-3</v>
      </c>
      <c r="G6197">
        <v>-4.4999999999999997E-3</v>
      </c>
      <c r="H6197">
        <v>2.0000000000000001E-4</v>
      </c>
    </row>
    <row r="6198" spans="1:8" x14ac:dyDescent="0.25">
      <c r="A6198" s="6">
        <v>32198</v>
      </c>
      <c r="B6198">
        <v>-7.4000000000000003E-3</v>
      </c>
      <c r="C6198">
        <v>1.2800000000000001E-2</v>
      </c>
      <c r="D6198">
        <v>2.3999999999999998E-3</v>
      </c>
      <c r="E6198">
        <v>-1.6999999999999999E-3</v>
      </c>
      <c r="F6198">
        <v>-3.3E-3</v>
      </c>
      <c r="G6198">
        <v>-4.0000000000000002E-4</v>
      </c>
      <c r="H6198">
        <v>2.0000000000000001E-4</v>
      </c>
    </row>
    <row r="6199" spans="1:8" x14ac:dyDescent="0.25">
      <c r="A6199" s="6">
        <v>32199</v>
      </c>
      <c r="B6199">
        <v>2.2000000000000001E-3</v>
      </c>
      <c r="C6199">
        <v>-8.9999999999999998E-4</v>
      </c>
      <c r="D6199">
        <v>-2.3E-3</v>
      </c>
      <c r="E6199">
        <v>2.5999999999999999E-3</v>
      </c>
      <c r="F6199">
        <v>1.1000000000000001E-3</v>
      </c>
      <c r="G6199">
        <v>-2.8E-3</v>
      </c>
      <c r="H6199">
        <v>2.0000000000000001E-4</v>
      </c>
    </row>
    <row r="6200" spans="1:8" x14ac:dyDescent="0.25">
      <c r="A6200" s="6">
        <v>32202</v>
      </c>
      <c r="B6200">
        <v>1.7899999999999999E-2</v>
      </c>
      <c r="C6200">
        <v>-5.5999999999999999E-3</v>
      </c>
      <c r="D6200">
        <v>-3.8999999999999998E-3</v>
      </c>
      <c r="E6200">
        <v>8.9999999999999998E-4</v>
      </c>
      <c r="F6200">
        <v>8.0000000000000004E-4</v>
      </c>
      <c r="G6200">
        <v>-6.3E-3</v>
      </c>
      <c r="H6200">
        <v>2.0000000000000001E-4</v>
      </c>
    </row>
    <row r="6201" spans="1:8" x14ac:dyDescent="0.25">
      <c r="A6201" s="6">
        <v>32203</v>
      </c>
      <c r="B6201">
        <v>-1.5E-3</v>
      </c>
      <c r="C6201">
        <v>2.5999999999999999E-3</v>
      </c>
      <c r="D6201">
        <v>-1.1000000000000001E-3</v>
      </c>
      <c r="E6201">
        <v>2.3E-3</v>
      </c>
      <c r="F6201">
        <v>-2.2000000000000001E-3</v>
      </c>
      <c r="G6201">
        <v>-1.2999999999999999E-3</v>
      </c>
      <c r="H6201">
        <v>2.0000000000000001E-4</v>
      </c>
    </row>
    <row r="6202" spans="1:8" x14ac:dyDescent="0.25">
      <c r="A6202" s="6">
        <v>32204</v>
      </c>
      <c r="B6202">
        <v>4.1999999999999997E-3</v>
      </c>
      <c r="C6202">
        <v>2.8E-3</v>
      </c>
      <c r="D6202">
        <v>-2.3999999999999998E-3</v>
      </c>
      <c r="E6202">
        <v>-6.9999999999999999E-4</v>
      </c>
      <c r="F6202">
        <v>-1.1999999999999999E-3</v>
      </c>
      <c r="G6202">
        <v>-3.3E-3</v>
      </c>
      <c r="H6202">
        <v>2.0000000000000001E-4</v>
      </c>
    </row>
    <row r="6203" spans="1:8" x14ac:dyDescent="0.25">
      <c r="A6203" s="6">
        <v>32205</v>
      </c>
      <c r="B6203">
        <v>5.9999999999999995E-4</v>
      </c>
      <c r="C6203">
        <v>2.5000000000000001E-3</v>
      </c>
      <c r="D6203">
        <v>-2.8E-3</v>
      </c>
      <c r="E6203">
        <v>-6.9999999999999999E-4</v>
      </c>
      <c r="F6203">
        <v>-3.8999999999999998E-3</v>
      </c>
      <c r="G6203">
        <v>-1.9E-3</v>
      </c>
      <c r="H6203">
        <v>2.0000000000000001E-4</v>
      </c>
    </row>
    <row r="6204" spans="1:8" x14ac:dyDescent="0.25">
      <c r="A6204" s="6">
        <v>32206</v>
      </c>
      <c r="B6204">
        <v>-1.4E-3</v>
      </c>
      <c r="C6204">
        <v>5.4999999999999997E-3</v>
      </c>
      <c r="D6204">
        <v>1.2999999999999999E-3</v>
      </c>
      <c r="E6204">
        <v>-1.1000000000000001E-3</v>
      </c>
      <c r="F6204">
        <v>2.5000000000000001E-3</v>
      </c>
      <c r="G6204">
        <v>-2.9999999999999997E-4</v>
      </c>
      <c r="H6204">
        <v>2.0000000000000001E-4</v>
      </c>
    </row>
    <row r="6205" spans="1:8" x14ac:dyDescent="0.25">
      <c r="A6205" s="6">
        <v>32209</v>
      </c>
      <c r="B6205">
        <v>1.2999999999999999E-3</v>
      </c>
      <c r="C6205">
        <v>5.4000000000000003E-3</v>
      </c>
      <c r="D6205">
        <v>-2.7000000000000001E-3</v>
      </c>
      <c r="E6205">
        <v>6.9999999999999999E-4</v>
      </c>
      <c r="F6205">
        <v>1.6000000000000001E-3</v>
      </c>
      <c r="G6205">
        <v>-5.6999999999998996E-3</v>
      </c>
      <c r="H6205">
        <v>2.0000000000000001E-4</v>
      </c>
    </row>
    <row r="6206" spans="1:8" x14ac:dyDescent="0.25">
      <c r="A6206" s="6">
        <v>32210</v>
      </c>
      <c r="B6206">
        <v>6.8999999999999999E-3</v>
      </c>
      <c r="C6206">
        <v>2.3E-3</v>
      </c>
      <c r="D6206">
        <v>-1.6000000000000001E-3</v>
      </c>
      <c r="E6206">
        <v>-1.6000000000000001E-3</v>
      </c>
      <c r="F6206">
        <v>-2.5999999999999999E-3</v>
      </c>
      <c r="G6206">
        <v>-1.9E-3</v>
      </c>
      <c r="H6206">
        <v>2.0000000000000001E-4</v>
      </c>
    </row>
    <row r="6207" spans="1:8" x14ac:dyDescent="0.25">
      <c r="A6207" s="6">
        <v>32211</v>
      </c>
      <c r="B6207">
        <v>5.9999999999999995E-4</v>
      </c>
      <c r="C6207">
        <v>9.2999999999999992E-3</v>
      </c>
      <c r="D6207">
        <v>-3.8999999999999998E-3</v>
      </c>
      <c r="E6207">
        <v>-1.6000000000000001E-3</v>
      </c>
      <c r="F6207">
        <v>-1E-3</v>
      </c>
      <c r="G6207">
        <v>-2.5000000000000001E-3</v>
      </c>
      <c r="H6207">
        <v>2.0000000000000001E-4</v>
      </c>
    </row>
    <row r="6208" spans="1:8" x14ac:dyDescent="0.25">
      <c r="A6208" s="6">
        <v>32212</v>
      </c>
      <c r="B6208">
        <v>-1.66E-2</v>
      </c>
      <c r="C6208">
        <v>9.7999999999999997E-3</v>
      </c>
      <c r="D6208">
        <v>3.0999999999999999E-3</v>
      </c>
      <c r="E6208">
        <v>-6.9999999999999999E-4</v>
      </c>
      <c r="F6208">
        <v>7.1999999999999998E-3</v>
      </c>
      <c r="G6208">
        <v>3.8999999999999998E-3</v>
      </c>
      <c r="H6208">
        <v>2.0000000000000001E-4</v>
      </c>
    </row>
    <row r="6209" spans="1:8" x14ac:dyDescent="0.25">
      <c r="A6209" s="6">
        <v>32213</v>
      </c>
      <c r="B6209">
        <v>1.6999999999999999E-3</v>
      </c>
      <c r="C6209">
        <v>-3.2000000000000002E-3</v>
      </c>
      <c r="D6209">
        <v>6.7999999999999996E-3</v>
      </c>
      <c r="E6209">
        <v>-1.2999999999999999E-3</v>
      </c>
      <c r="F6209">
        <v>5.1999999999999998E-3</v>
      </c>
      <c r="G6209">
        <v>1.8E-3</v>
      </c>
      <c r="H6209">
        <v>2.0000000000000001E-4</v>
      </c>
    </row>
    <row r="6210" spans="1:8" x14ac:dyDescent="0.25">
      <c r="A6210" s="6">
        <v>32216</v>
      </c>
      <c r="B6210">
        <v>4.1999999999999997E-3</v>
      </c>
      <c r="C6210">
        <v>-1.6000000000000001E-3</v>
      </c>
      <c r="D6210">
        <v>-3.0999999999999999E-3</v>
      </c>
      <c r="E6210">
        <v>1.9E-3</v>
      </c>
      <c r="F6210">
        <v>2.0000000000000001E-4</v>
      </c>
      <c r="G6210">
        <v>3.2000000000000002E-3</v>
      </c>
      <c r="H6210">
        <v>2.0000000000000001E-4</v>
      </c>
    </row>
    <row r="6211" spans="1:8" x14ac:dyDescent="0.25">
      <c r="A6211" s="6">
        <v>32217</v>
      </c>
      <c r="B6211">
        <v>-5.0000000000000001E-4</v>
      </c>
      <c r="C6211">
        <v>1.2999999999999999E-3</v>
      </c>
      <c r="D6211">
        <v>1.1000000000000001E-3</v>
      </c>
      <c r="E6211">
        <v>2.5000000000000001E-3</v>
      </c>
      <c r="F6211">
        <v>3.2000000000000002E-3</v>
      </c>
      <c r="G6211">
        <v>6.4000000000000003E-3</v>
      </c>
      <c r="H6211">
        <v>2.0000000000000001E-4</v>
      </c>
    </row>
    <row r="6212" spans="1:8" x14ac:dyDescent="0.25">
      <c r="A6212" s="6">
        <v>32218</v>
      </c>
      <c r="B6212">
        <v>8.0999999999999996E-3</v>
      </c>
      <c r="C6212">
        <v>-2.2000000000000001E-3</v>
      </c>
      <c r="D6212">
        <v>1.1000000000000001E-3</v>
      </c>
      <c r="E6212">
        <v>2.5999999999999999E-3</v>
      </c>
      <c r="F6212">
        <v>-2.0999999999999999E-3</v>
      </c>
      <c r="G6212">
        <v>6.9999999999999999E-4</v>
      </c>
      <c r="H6212">
        <v>2.0000000000000001E-4</v>
      </c>
    </row>
    <row r="6213" spans="1:8" x14ac:dyDescent="0.25">
      <c r="A6213" s="6">
        <v>32219</v>
      </c>
      <c r="B6213">
        <v>8.6E-3</v>
      </c>
      <c r="C6213">
        <v>-4.6999999999998996E-3</v>
      </c>
      <c r="D6213">
        <v>-3.0999999999999999E-3</v>
      </c>
      <c r="E6213">
        <v>1.4E-3</v>
      </c>
      <c r="F6213">
        <v>5.9999999999999995E-4</v>
      </c>
      <c r="G6213">
        <v>8.0000000000000004E-4</v>
      </c>
      <c r="H6213">
        <v>2.0000000000000001E-4</v>
      </c>
    </row>
    <row r="6214" spans="1:8" x14ac:dyDescent="0.25">
      <c r="A6214" s="6">
        <v>32220</v>
      </c>
      <c r="B6214">
        <v>-2.0000000000000001E-4</v>
      </c>
      <c r="C6214">
        <v>4.0000000000000002E-4</v>
      </c>
      <c r="D6214">
        <v>3.0999999999999999E-3</v>
      </c>
      <c r="E6214">
        <v>-2.2000000000000001E-3</v>
      </c>
      <c r="F6214">
        <v>1.2999999999999999E-3</v>
      </c>
      <c r="G6214">
        <v>2.5999999999999999E-3</v>
      </c>
      <c r="H6214">
        <v>2.0000000000000001E-4</v>
      </c>
    </row>
    <row r="6215" spans="1:8" x14ac:dyDescent="0.25">
      <c r="A6215" s="6">
        <v>32223</v>
      </c>
      <c r="B6215">
        <v>-7.7999999999999996E-3</v>
      </c>
      <c r="C6215">
        <v>3.0999999999999999E-3</v>
      </c>
      <c r="D6215">
        <v>2.0999999999999999E-3</v>
      </c>
      <c r="E6215">
        <v>-1.8E-3</v>
      </c>
      <c r="F6215">
        <v>3.5999999999999999E-3</v>
      </c>
      <c r="G6215">
        <v>3.0000000000000001E-3</v>
      </c>
      <c r="H6215">
        <v>2.0000000000000001E-4</v>
      </c>
    </row>
    <row r="6216" spans="1:8" x14ac:dyDescent="0.25">
      <c r="A6216" s="6">
        <v>32224</v>
      </c>
      <c r="B6216">
        <v>5.9999999999999995E-4</v>
      </c>
      <c r="C6216">
        <v>1.9E-3</v>
      </c>
      <c r="D6216">
        <v>-1.6000000000000001E-3</v>
      </c>
      <c r="E6216">
        <v>2.9999999999999997E-4</v>
      </c>
      <c r="F6216">
        <v>-8.9999999999999998E-4</v>
      </c>
      <c r="G6216">
        <v>-4.8999999999999998E-3</v>
      </c>
      <c r="H6216">
        <v>2.0000000000000001E-4</v>
      </c>
    </row>
    <row r="6217" spans="1:8" x14ac:dyDescent="0.25">
      <c r="A6217" s="6">
        <v>32225</v>
      </c>
      <c r="B6217">
        <v>1.4E-3</v>
      </c>
      <c r="C6217">
        <v>3.8E-3</v>
      </c>
      <c r="D6217">
        <v>3.8999999999999998E-3</v>
      </c>
      <c r="E6217">
        <v>2.9999999999999997E-4</v>
      </c>
      <c r="F6217">
        <v>2.3999999999999998E-3</v>
      </c>
      <c r="G6217">
        <v>5.0000000000000001E-4</v>
      </c>
      <c r="H6217">
        <v>2.0000000000000001E-4</v>
      </c>
    </row>
    <row r="6218" spans="1:8" x14ac:dyDescent="0.25">
      <c r="A6218" s="6">
        <v>32226</v>
      </c>
      <c r="B6218">
        <v>-1.7999999999999999E-2</v>
      </c>
      <c r="C6218">
        <v>8.0999999999999996E-3</v>
      </c>
      <c r="D6218">
        <v>1.9E-3</v>
      </c>
      <c r="E6218">
        <v>2.2000000000000001E-3</v>
      </c>
      <c r="F6218">
        <v>-1.5E-3</v>
      </c>
      <c r="G6218">
        <v>3.7000000000000002E-3</v>
      </c>
      <c r="H6218">
        <v>2.0000000000000001E-4</v>
      </c>
    </row>
    <row r="6219" spans="1:8" x14ac:dyDescent="0.25">
      <c r="A6219" s="6">
        <v>32227</v>
      </c>
      <c r="B6219">
        <v>-1.49E-2</v>
      </c>
      <c r="C6219">
        <v>8.0999999999999996E-3</v>
      </c>
      <c r="D6219">
        <v>1E-3</v>
      </c>
      <c r="E6219">
        <v>-6.9999999999999999E-4</v>
      </c>
      <c r="F6219">
        <v>-5.9999999999999995E-4</v>
      </c>
      <c r="G6219">
        <v>1E-4</v>
      </c>
      <c r="H6219">
        <v>2.0000000000000001E-4</v>
      </c>
    </row>
    <row r="6220" spans="1:8" x14ac:dyDescent="0.25">
      <c r="A6220" s="6">
        <v>32230</v>
      </c>
      <c r="B6220">
        <v>-4.0000000000000001E-3</v>
      </c>
      <c r="C6220">
        <v>-4.7999999999999996E-3</v>
      </c>
      <c r="D6220">
        <v>1.1999999999999999E-3</v>
      </c>
      <c r="E6220">
        <v>-6.9999999999999999E-4</v>
      </c>
      <c r="F6220">
        <v>2.9999999999999997E-4</v>
      </c>
      <c r="G6220">
        <v>2.8E-3</v>
      </c>
      <c r="H6220">
        <v>2.0000000000000001E-4</v>
      </c>
    </row>
    <row r="6221" spans="1:8" x14ac:dyDescent="0.25">
      <c r="A6221" s="6">
        <v>32231</v>
      </c>
      <c r="B6221">
        <v>7.1999999999999998E-3</v>
      </c>
      <c r="C6221">
        <v>2.0000000000000001E-4</v>
      </c>
      <c r="D6221">
        <v>-1.8E-3</v>
      </c>
      <c r="E6221">
        <v>-1E-3</v>
      </c>
      <c r="F6221">
        <v>-6.9999999999999999E-4</v>
      </c>
      <c r="G6221">
        <v>1.5E-3</v>
      </c>
      <c r="H6221">
        <v>2.0000000000000001E-4</v>
      </c>
    </row>
    <row r="6222" spans="1:8" x14ac:dyDescent="0.25">
      <c r="A6222" s="6">
        <v>32232</v>
      </c>
      <c r="B6222">
        <v>-6.3E-3</v>
      </c>
      <c r="C6222">
        <v>3.4999999999998999E-3</v>
      </c>
      <c r="D6222">
        <v>5.0000000000000001E-3</v>
      </c>
      <c r="E6222">
        <v>-2.0000000000000001E-4</v>
      </c>
      <c r="F6222">
        <v>3.4999999999998999E-3</v>
      </c>
      <c r="G6222">
        <v>4.5999999999999999E-3</v>
      </c>
      <c r="H6222">
        <v>2.0000000000000001E-4</v>
      </c>
    </row>
    <row r="6223" spans="1:8" x14ac:dyDescent="0.25">
      <c r="A6223" s="6">
        <v>32233</v>
      </c>
      <c r="B6223">
        <v>3.4999999999998999E-3</v>
      </c>
      <c r="C6223">
        <v>6.9999999999999004E-3</v>
      </c>
      <c r="D6223">
        <v>8.9999999999999998E-4</v>
      </c>
      <c r="E6223">
        <v>-2.2000000000000001E-3</v>
      </c>
      <c r="F6223">
        <v>2.5000000000000001E-3</v>
      </c>
      <c r="G6223">
        <v>-5.1000000000000004E-3</v>
      </c>
      <c r="H6223">
        <v>2.0000000000000001E-4</v>
      </c>
    </row>
    <row r="6224" spans="1:8" x14ac:dyDescent="0.25">
      <c r="A6224" s="6">
        <v>32237</v>
      </c>
      <c r="B6224">
        <v>-9.2999999999999992E-3</v>
      </c>
      <c r="C6224">
        <v>5.0000000000000001E-4</v>
      </c>
      <c r="D6224">
        <v>2.8999999999999998E-3</v>
      </c>
      <c r="E6224">
        <v>6.9999999999999999E-4</v>
      </c>
      <c r="F6224">
        <v>8.0000000000000004E-4</v>
      </c>
      <c r="G6224">
        <v>3.4999999999998999E-3</v>
      </c>
      <c r="H6224">
        <v>2.0000000000000001E-4</v>
      </c>
    </row>
    <row r="6225" spans="1:8" x14ac:dyDescent="0.25">
      <c r="A6225" s="6">
        <v>32238</v>
      </c>
      <c r="B6225">
        <v>6.7999999999999996E-3</v>
      </c>
      <c r="C6225">
        <v>-5.1999999999999998E-3</v>
      </c>
      <c r="D6225">
        <v>-5.9999999999999995E-4</v>
      </c>
      <c r="E6225">
        <v>1.9E-3</v>
      </c>
      <c r="F6225">
        <v>5.0000000000000001E-4</v>
      </c>
      <c r="G6225">
        <v>-1E-4</v>
      </c>
      <c r="H6225">
        <v>2.0000000000000001E-4</v>
      </c>
    </row>
    <row r="6226" spans="1:8" x14ac:dyDescent="0.25">
      <c r="A6226" s="6">
        <v>32239</v>
      </c>
      <c r="B6226">
        <v>2.1999999999999999E-2</v>
      </c>
      <c r="C6226">
        <v>-1.46E-2</v>
      </c>
      <c r="D6226">
        <v>-1.1000000000000001E-3</v>
      </c>
      <c r="E6226">
        <v>0</v>
      </c>
      <c r="F6226">
        <v>1.9E-3</v>
      </c>
      <c r="G6226">
        <v>-3.0999999999999999E-3</v>
      </c>
      <c r="H6226">
        <v>2.0000000000000001E-4</v>
      </c>
    </row>
    <row r="6227" spans="1:8" x14ac:dyDescent="0.25">
      <c r="A6227" s="6">
        <v>32240</v>
      </c>
      <c r="B6227">
        <v>2.8E-3</v>
      </c>
      <c r="C6227">
        <v>2.2000000000000001E-3</v>
      </c>
      <c r="D6227">
        <v>8.0000000000000004E-4</v>
      </c>
      <c r="E6227">
        <v>-6.9999999999999999E-4</v>
      </c>
      <c r="F6227">
        <v>2.8E-3</v>
      </c>
      <c r="G6227">
        <v>2.7000000000000001E-3</v>
      </c>
      <c r="H6227">
        <v>2.0000000000000001E-4</v>
      </c>
    </row>
    <row r="6228" spans="1:8" x14ac:dyDescent="0.25">
      <c r="A6228" s="6">
        <v>32241</v>
      </c>
      <c r="B6228">
        <v>1.09E-2</v>
      </c>
      <c r="C6228">
        <v>-2.8999999999999998E-3</v>
      </c>
      <c r="D6228">
        <v>5.9999999999999995E-4</v>
      </c>
      <c r="E6228">
        <v>1E-4</v>
      </c>
      <c r="F6228">
        <v>-1.6000000000000001E-3</v>
      </c>
      <c r="G6228">
        <v>2.9999999999999997E-4</v>
      </c>
      <c r="H6228">
        <v>2.0000000000000001E-4</v>
      </c>
    </row>
    <row r="6229" spans="1:8" x14ac:dyDescent="0.25">
      <c r="A6229" s="6">
        <v>32244</v>
      </c>
      <c r="B6229">
        <v>2.8E-3</v>
      </c>
      <c r="C6229">
        <v>1.1999999999999999E-3</v>
      </c>
      <c r="D6229">
        <v>1.4E-3</v>
      </c>
      <c r="E6229">
        <v>-1.6999999999999999E-3</v>
      </c>
      <c r="F6229">
        <v>1.1000000000000001E-3</v>
      </c>
      <c r="G6229">
        <v>-8.0000000000000004E-4</v>
      </c>
      <c r="H6229">
        <v>2.0000000000000001E-4</v>
      </c>
    </row>
    <row r="6230" spans="1:8" x14ac:dyDescent="0.25">
      <c r="A6230" s="6">
        <v>32245</v>
      </c>
      <c r="B6230">
        <v>4.4999999999999997E-3</v>
      </c>
      <c r="C6230">
        <v>-1.1000000000000001E-3</v>
      </c>
      <c r="D6230">
        <v>1.1000000000000001E-3</v>
      </c>
      <c r="E6230">
        <v>-1E-4</v>
      </c>
      <c r="F6230">
        <v>1E-4</v>
      </c>
      <c r="G6230">
        <v>1.1000000000000001E-3</v>
      </c>
      <c r="H6230">
        <v>2.0000000000000001E-4</v>
      </c>
    </row>
    <row r="6231" spans="1:8" x14ac:dyDescent="0.25">
      <c r="A6231" s="6">
        <v>32246</v>
      </c>
      <c r="B6231">
        <v>-2.9999999999999997E-4</v>
      </c>
      <c r="C6231">
        <v>5.0000000000000001E-4</v>
      </c>
      <c r="D6231">
        <v>8.0000000000000004E-4</v>
      </c>
      <c r="E6231">
        <v>-1E-4</v>
      </c>
      <c r="F6231">
        <v>1.2999999999999999E-3</v>
      </c>
      <c r="G6231">
        <v>-1.2999999999999999E-3</v>
      </c>
      <c r="H6231">
        <v>2.0000000000000001E-4</v>
      </c>
    </row>
    <row r="6232" spans="1:8" x14ac:dyDescent="0.25">
      <c r="A6232" s="6">
        <v>32247</v>
      </c>
      <c r="B6232">
        <v>-3.7599999999999897E-2</v>
      </c>
      <c r="C6232">
        <v>1.5900000000000001E-2</v>
      </c>
      <c r="D6232">
        <v>4.4000000000000003E-3</v>
      </c>
      <c r="E6232">
        <v>1.5E-3</v>
      </c>
      <c r="F6232">
        <v>1.5E-3</v>
      </c>
      <c r="G6232">
        <v>6.3E-3</v>
      </c>
      <c r="H6232">
        <v>2.0000000000000001E-4</v>
      </c>
    </row>
    <row r="6233" spans="1:8" x14ac:dyDescent="0.25">
      <c r="A6233" s="6">
        <v>32248</v>
      </c>
      <c r="B6233">
        <v>-1.6999999999999999E-3</v>
      </c>
      <c r="C6233">
        <v>-2.8E-3</v>
      </c>
      <c r="D6233">
        <v>-1E-4</v>
      </c>
      <c r="E6233">
        <v>2.9999999999999997E-4</v>
      </c>
      <c r="F6233">
        <v>2.8E-3</v>
      </c>
      <c r="G6233">
        <v>-2.0999999999999999E-3</v>
      </c>
      <c r="H6233">
        <v>2.0000000000000001E-4</v>
      </c>
    </row>
    <row r="6234" spans="1:8" x14ac:dyDescent="0.25">
      <c r="A6234" s="6">
        <v>32251</v>
      </c>
      <c r="B6234">
        <v>-1.4E-3</v>
      </c>
      <c r="C6234">
        <v>8.0000000000000002E-3</v>
      </c>
      <c r="D6234">
        <v>2.8999999999999998E-3</v>
      </c>
      <c r="E6234">
        <v>-3.0000000000000001E-3</v>
      </c>
      <c r="F6234">
        <v>2.2000000000000001E-3</v>
      </c>
      <c r="G6234">
        <v>-1.6999999999999999E-3</v>
      </c>
      <c r="H6234">
        <v>2.0000000000000001E-4</v>
      </c>
    </row>
    <row r="6235" spans="1:8" x14ac:dyDescent="0.25">
      <c r="A6235" s="6">
        <v>32252</v>
      </c>
      <c r="B6235">
        <v>-2.8E-3</v>
      </c>
      <c r="C6235">
        <v>7.3000000000000001E-3</v>
      </c>
      <c r="D6235">
        <v>-5.9999999999999995E-4</v>
      </c>
      <c r="E6235">
        <v>0</v>
      </c>
      <c r="F6235">
        <v>-2.2000000000000001E-3</v>
      </c>
      <c r="G6235">
        <v>1.5E-3</v>
      </c>
      <c r="H6235">
        <v>2.0000000000000001E-4</v>
      </c>
    </row>
    <row r="6236" spans="1:8" x14ac:dyDescent="0.25">
      <c r="A6236" s="6">
        <v>32253</v>
      </c>
      <c r="B6236">
        <v>-6.8999999999999999E-3</v>
      </c>
      <c r="C6236">
        <v>1E-3</v>
      </c>
      <c r="D6236">
        <v>2.9999999999999997E-4</v>
      </c>
      <c r="E6236">
        <v>-1E-4</v>
      </c>
      <c r="F6236">
        <v>2.3999999999999998E-3</v>
      </c>
      <c r="G6236">
        <v>5.0000000000000001E-4</v>
      </c>
      <c r="H6236">
        <v>2.0000000000000001E-4</v>
      </c>
    </row>
    <row r="6237" spans="1:8" x14ac:dyDescent="0.25">
      <c r="A6237" s="6">
        <v>32254</v>
      </c>
      <c r="B6237">
        <v>-4.0000000000000002E-4</v>
      </c>
      <c r="C6237">
        <v>-2.2000000000000001E-3</v>
      </c>
      <c r="D6237">
        <v>1.5E-3</v>
      </c>
      <c r="E6237">
        <v>1.4E-3</v>
      </c>
      <c r="F6237">
        <v>5.0000000000000001E-4</v>
      </c>
      <c r="G6237">
        <v>3.2000000000000002E-3</v>
      </c>
      <c r="H6237">
        <v>2.0000000000000001E-4</v>
      </c>
    </row>
    <row r="6238" spans="1:8" x14ac:dyDescent="0.25">
      <c r="A6238" s="6">
        <v>32255</v>
      </c>
      <c r="B6238">
        <v>1.09E-2</v>
      </c>
      <c r="C6238">
        <v>-1.0699999999999999E-2</v>
      </c>
      <c r="D6238">
        <v>2.3E-3</v>
      </c>
      <c r="E6238">
        <v>-2E-3</v>
      </c>
      <c r="F6238">
        <v>3.8999999999999998E-3</v>
      </c>
      <c r="G6238">
        <v>-1.1999999999999999E-3</v>
      </c>
      <c r="H6238">
        <v>2.0000000000000001E-4</v>
      </c>
    </row>
    <row r="6239" spans="1:8" x14ac:dyDescent="0.25">
      <c r="A6239" s="6">
        <v>32258</v>
      </c>
      <c r="B6239">
        <v>7.0999999999998998E-3</v>
      </c>
      <c r="C6239">
        <v>-4.5999999999999999E-3</v>
      </c>
      <c r="D6239">
        <v>2.5000000000000001E-3</v>
      </c>
      <c r="E6239">
        <v>-2.0000000000000001E-4</v>
      </c>
      <c r="F6239">
        <v>1.4E-3</v>
      </c>
      <c r="G6239">
        <v>1E-3</v>
      </c>
      <c r="H6239">
        <v>2.0000000000000001E-4</v>
      </c>
    </row>
    <row r="6240" spans="1:8" x14ac:dyDescent="0.25">
      <c r="A6240" s="6">
        <v>32259</v>
      </c>
      <c r="B6240">
        <v>6.0000000000000001E-3</v>
      </c>
      <c r="C6240">
        <v>-5.9999999999999995E-4</v>
      </c>
      <c r="D6240">
        <v>-2.2000000000000001E-3</v>
      </c>
      <c r="E6240">
        <v>-1E-3</v>
      </c>
      <c r="F6240">
        <v>-1.6000000000000001E-3</v>
      </c>
      <c r="G6240">
        <v>-1.1000000000000001E-3</v>
      </c>
      <c r="H6240">
        <v>2.0000000000000001E-4</v>
      </c>
    </row>
    <row r="6241" spans="1:8" x14ac:dyDescent="0.25">
      <c r="A6241" s="6">
        <v>32260</v>
      </c>
      <c r="B6241">
        <v>1E-4</v>
      </c>
      <c r="C6241">
        <v>3.4999999999998999E-3</v>
      </c>
      <c r="D6241">
        <v>-6.9999999999999999E-4</v>
      </c>
      <c r="E6241">
        <v>1E-3</v>
      </c>
      <c r="F6241">
        <v>1E-4</v>
      </c>
      <c r="G6241">
        <v>1E-4</v>
      </c>
      <c r="H6241">
        <v>2.0000000000000001E-4</v>
      </c>
    </row>
    <row r="6242" spans="1:8" x14ac:dyDescent="0.25">
      <c r="A6242" s="6">
        <v>32261</v>
      </c>
      <c r="B6242">
        <v>-3.8999999999999998E-3</v>
      </c>
      <c r="C6242">
        <v>5.5999999999999999E-3</v>
      </c>
      <c r="D6242">
        <v>1E-4</v>
      </c>
      <c r="E6242">
        <v>4.0000000000000002E-4</v>
      </c>
      <c r="F6242">
        <v>4.0000000000000002E-4</v>
      </c>
      <c r="G6242">
        <v>3.0000000000000001E-3</v>
      </c>
      <c r="H6242">
        <v>2.0000000000000001E-4</v>
      </c>
    </row>
    <row r="6243" spans="1:8" x14ac:dyDescent="0.25">
      <c r="A6243" s="6">
        <v>32262</v>
      </c>
      <c r="B6243">
        <v>-2.5999999999999999E-3</v>
      </c>
      <c r="C6243">
        <v>8.6999999999999994E-3</v>
      </c>
      <c r="D6243">
        <v>-5.9999999999999995E-4</v>
      </c>
      <c r="E6243">
        <v>8.9999999999999998E-4</v>
      </c>
      <c r="F6243">
        <v>5.0000000000000001E-4</v>
      </c>
      <c r="G6243">
        <v>1.4E-3</v>
      </c>
      <c r="H6243">
        <v>2.0000000000000001E-4</v>
      </c>
    </row>
    <row r="6244" spans="1:8" x14ac:dyDescent="0.25">
      <c r="A6244" s="6">
        <v>32265</v>
      </c>
      <c r="B6244">
        <v>2.9999999999999997E-4</v>
      </c>
      <c r="C6244">
        <v>2.0000000000000001E-4</v>
      </c>
      <c r="D6244">
        <v>-4.3E-3</v>
      </c>
      <c r="E6244">
        <v>2.5000000000000001E-3</v>
      </c>
      <c r="F6244">
        <v>-2.5000000000000001E-3</v>
      </c>
      <c r="G6244">
        <v>-2.0999999999999999E-3</v>
      </c>
      <c r="H6244">
        <v>2.0000000000000001E-4</v>
      </c>
    </row>
    <row r="6245" spans="1:8" x14ac:dyDescent="0.25">
      <c r="A6245" s="6">
        <v>32266</v>
      </c>
      <c r="B6245">
        <v>5.1000000000000004E-3</v>
      </c>
      <c r="C6245">
        <v>-2.2000000000000001E-3</v>
      </c>
      <c r="D6245">
        <v>-1E-4</v>
      </c>
      <c r="E6245">
        <v>-2.9999999999999997E-4</v>
      </c>
      <c r="F6245">
        <v>-2.3999999999999998E-3</v>
      </c>
      <c r="G6245">
        <v>6.9999999999999999E-4</v>
      </c>
      <c r="H6245">
        <v>2.0000000000000001E-4</v>
      </c>
    </row>
    <row r="6246" spans="1:8" x14ac:dyDescent="0.25">
      <c r="A6246" s="6">
        <v>32267</v>
      </c>
      <c r="B6246">
        <v>-7.4999999999999997E-3</v>
      </c>
      <c r="C6246">
        <v>7.9000000000000008E-3</v>
      </c>
      <c r="D6246">
        <v>1.6000000000000001E-3</v>
      </c>
      <c r="E6246">
        <v>-1.4E-3</v>
      </c>
      <c r="F6246">
        <v>4.0000000000000002E-4</v>
      </c>
      <c r="G6246">
        <v>2.8999999999999998E-3</v>
      </c>
      <c r="H6246">
        <v>2.0000000000000001E-4</v>
      </c>
    </row>
    <row r="6247" spans="1:8" x14ac:dyDescent="0.25">
      <c r="A6247" s="6">
        <v>32268</v>
      </c>
      <c r="B6247">
        <v>-5.4000000000000003E-3</v>
      </c>
      <c r="C6247">
        <v>3.0000000000000001E-3</v>
      </c>
      <c r="D6247">
        <v>2.8999999999999998E-3</v>
      </c>
      <c r="E6247">
        <v>-5.9999999999999995E-4</v>
      </c>
      <c r="F6247">
        <v>1.4E-3</v>
      </c>
      <c r="G6247">
        <v>5.0000000000000001E-4</v>
      </c>
      <c r="H6247">
        <v>2.0000000000000001E-4</v>
      </c>
    </row>
    <row r="6248" spans="1:8" x14ac:dyDescent="0.25">
      <c r="A6248" s="6">
        <v>32269</v>
      </c>
      <c r="B6248">
        <v>-3.8E-3</v>
      </c>
      <c r="C6248">
        <v>3.4999999999998999E-3</v>
      </c>
      <c r="D6248">
        <v>4.6999999999998996E-3</v>
      </c>
      <c r="E6248">
        <v>-5.9999999999999995E-4</v>
      </c>
      <c r="F6248">
        <v>3.7000000000000002E-3</v>
      </c>
      <c r="G6248">
        <v>1.9E-3</v>
      </c>
      <c r="H6248">
        <v>2.0000000000000001E-4</v>
      </c>
    </row>
    <row r="6249" spans="1:8" x14ac:dyDescent="0.25">
      <c r="A6249" s="6">
        <v>32272</v>
      </c>
      <c r="B6249">
        <v>-4.3E-3</v>
      </c>
      <c r="C6249">
        <v>-2.8999999999999998E-3</v>
      </c>
      <c r="D6249">
        <v>3.5999999999999999E-3</v>
      </c>
      <c r="E6249">
        <v>-1.1999999999999999E-3</v>
      </c>
      <c r="F6249">
        <v>3.0999999999999999E-3</v>
      </c>
      <c r="G6249">
        <v>-1E-4</v>
      </c>
      <c r="H6249">
        <v>2.0000000000000001E-4</v>
      </c>
    </row>
    <row r="6250" spans="1:8" x14ac:dyDescent="0.25">
      <c r="A6250" s="6">
        <v>32273</v>
      </c>
      <c r="B6250">
        <v>2.3999999999999998E-3</v>
      </c>
      <c r="C6250">
        <v>-4.7999999999999996E-3</v>
      </c>
      <c r="D6250">
        <v>3.3999999999999998E-3</v>
      </c>
      <c r="E6250">
        <v>6.9999999999999999E-4</v>
      </c>
      <c r="F6250">
        <v>3.3E-3</v>
      </c>
      <c r="G6250">
        <v>-8.9999999999999998E-4</v>
      </c>
      <c r="H6250">
        <v>2.0000000000000001E-4</v>
      </c>
    </row>
    <row r="6251" spans="1:8" x14ac:dyDescent="0.25">
      <c r="A6251" s="6">
        <v>32274</v>
      </c>
      <c r="B6251">
        <v>-1.5599999999999999E-2</v>
      </c>
      <c r="C6251">
        <v>0</v>
      </c>
      <c r="D6251">
        <v>4.0999999999998997E-3</v>
      </c>
      <c r="E6251">
        <v>0</v>
      </c>
      <c r="F6251">
        <v>1.6999999999999999E-3</v>
      </c>
      <c r="G6251">
        <v>2.0999999999999999E-3</v>
      </c>
      <c r="H6251">
        <v>2.0000000000000001E-4</v>
      </c>
    </row>
    <row r="6252" spans="1:8" x14ac:dyDescent="0.25">
      <c r="A6252" s="6">
        <v>32275</v>
      </c>
      <c r="B6252">
        <v>2.5000000000000001E-3</v>
      </c>
      <c r="C6252">
        <v>-5.0000000000000001E-4</v>
      </c>
      <c r="D6252">
        <v>1.5E-3</v>
      </c>
      <c r="E6252">
        <v>-5.0000000000000001E-4</v>
      </c>
      <c r="F6252">
        <v>-4.0000000000000002E-4</v>
      </c>
      <c r="G6252">
        <v>1E-3</v>
      </c>
      <c r="H6252">
        <v>2.0000000000000001E-4</v>
      </c>
    </row>
    <row r="6253" spans="1:8" x14ac:dyDescent="0.25">
      <c r="A6253" s="6">
        <v>32276</v>
      </c>
      <c r="B6253">
        <v>9.2999999999999992E-3</v>
      </c>
      <c r="C6253">
        <v>-3.0000000000000001E-3</v>
      </c>
      <c r="D6253">
        <v>0</v>
      </c>
      <c r="E6253">
        <v>1.5E-3</v>
      </c>
      <c r="F6253">
        <v>-1.6999999999999999E-3</v>
      </c>
      <c r="G6253">
        <v>0</v>
      </c>
      <c r="H6253">
        <v>2.0000000000000001E-4</v>
      </c>
    </row>
    <row r="6254" spans="1:8" x14ac:dyDescent="0.25">
      <c r="A6254" s="6">
        <v>32279</v>
      </c>
      <c r="B6254">
        <v>5.8999999999999999E-3</v>
      </c>
      <c r="C6254">
        <v>-5.4999999999999997E-3</v>
      </c>
      <c r="D6254">
        <v>-5.9999999999999995E-4</v>
      </c>
      <c r="E6254">
        <v>-1.1000000000000001E-3</v>
      </c>
      <c r="F6254">
        <v>-1.1999999999999999E-3</v>
      </c>
      <c r="G6254">
        <v>-1.6999999999999999E-3</v>
      </c>
      <c r="H6254">
        <v>2.0000000000000001E-4</v>
      </c>
    </row>
    <row r="6255" spans="1:8" x14ac:dyDescent="0.25">
      <c r="A6255" s="6">
        <v>32280</v>
      </c>
      <c r="B6255">
        <v>-9.1999999999999998E-3</v>
      </c>
      <c r="C6255">
        <v>6.8999999999999999E-3</v>
      </c>
      <c r="D6255">
        <v>2E-3</v>
      </c>
      <c r="E6255">
        <v>-1.2999999999999999E-3</v>
      </c>
      <c r="F6255">
        <v>-8.9999999999999998E-4</v>
      </c>
      <c r="G6255">
        <v>2.3E-3</v>
      </c>
      <c r="H6255">
        <v>2.0000000000000001E-4</v>
      </c>
    </row>
    <row r="6256" spans="1:8" x14ac:dyDescent="0.25">
      <c r="A6256" s="6">
        <v>32281</v>
      </c>
      <c r="B6256">
        <v>-1.49E-2</v>
      </c>
      <c r="C6256">
        <v>2.3999999999999998E-3</v>
      </c>
      <c r="D6256">
        <v>5.1999999999999998E-3</v>
      </c>
      <c r="E6256">
        <v>-1.1000000000000001E-3</v>
      </c>
      <c r="F6256">
        <v>3.7000000000000002E-3</v>
      </c>
      <c r="G6256">
        <v>3.4999999999998999E-3</v>
      </c>
      <c r="H6256">
        <v>2.0000000000000001E-4</v>
      </c>
    </row>
    <row r="6257" spans="1:8" x14ac:dyDescent="0.25">
      <c r="A6257" s="6">
        <v>32282</v>
      </c>
      <c r="B6257">
        <v>2.5000000000000001E-3</v>
      </c>
      <c r="C6257">
        <v>-6.7999999999999996E-3</v>
      </c>
      <c r="D6257">
        <v>-1E-3</v>
      </c>
      <c r="E6257">
        <v>1.2999999999999999E-3</v>
      </c>
      <c r="F6257">
        <v>-1E-4</v>
      </c>
      <c r="G6257">
        <v>-4.0000000000000001E-3</v>
      </c>
      <c r="H6257">
        <v>2.0000000000000001E-4</v>
      </c>
    </row>
    <row r="6258" spans="1:8" x14ac:dyDescent="0.25">
      <c r="A6258" s="6">
        <v>32283</v>
      </c>
      <c r="B6258">
        <v>1.1999999999999999E-3</v>
      </c>
      <c r="C6258">
        <v>4.0000000000000002E-4</v>
      </c>
      <c r="D6258">
        <v>-8.9999999999999998E-4</v>
      </c>
      <c r="E6258">
        <v>-8.9999999999999998E-4</v>
      </c>
      <c r="F6258">
        <v>0</v>
      </c>
      <c r="G6258">
        <v>-2.9999999999999997E-4</v>
      </c>
      <c r="H6258">
        <v>2.0000000000000001E-4</v>
      </c>
    </row>
    <row r="6259" spans="1:8" x14ac:dyDescent="0.25">
      <c r="A6259" s="6">
        <v>32286</v>
      </c>
      <c r="B6259">
        <v>-7.4999999999999997E-3</v>
      </c>
      <c r="C6259">
        <v>1.9E-3</v>
      </c>
      <c r="D6259">
        <v>2E-3</v>
      </c>
      <c r="E6259">
        <v>-2.2000000000000001E-3</v>
      </c>
      <c r="F6259">
        <v>-5.0000000000000001E-4</v>
      </c>
      <c r="G6259">
        <v>1E-3</v>
      </c>
      <c r="H6259">
        <v>2.0000000000000001E-4</v>
      </c>
    </row>
    <row r="6260" spans="1:8" x14ac:dyDescent="0.25">
      <c r="A6260" s="6">
        <v>32287</v>
      </c>
      <c r="B6260">
        <v>8.6E-3</v>
      </c>
      <c r="C6260">
        <v>-6.7999999999999996E-3</v>
      </c>
      <c r="D6260">
        <v>-1.8E-3</v>
      </c>
      <c r="E6260">
        <v>-2.9999999999999997E-4</v>
      </c>
      <c r="F6260">
        <v>-8.0000000000000004E-4</v>
      </c>
      <c r="G6260">
        <v>-4.0000000000000002E-4</v>
      </c>
      <c r="H6260">
        <v>2.0000000000000001E-4</v>
      </c>
    </row>
    <row r="6261" spans="1:8" x14ac:dyDescent="0.25">
      <c r="A6261" s="6">
        <v>32288</v>
      </c>
      <c r="B6261">
        <v>2E-3</v>
      </c>
      <c r="C6261">
        <v>0</v>
      </c>
      <c r="D6261">
        <v>0</v>
      </c>
      <c r="E6261">
        <v>1.1999999999999999E-3</v>
      </c>
      <c r="F6261">
        <v>-1E-3</v>
      </c>
      <c r="G6261">
        <v>1.4E-3</v>
      </c>
      <c r="H6261">
        <v>2.0000000000000001E-4</v>
      </c>
    </row>
    <row r="6262" spans="1:8" x14ac:dyDescent="0.25">
      <c r="A6262" s="6">
        <v>32289</v>
      </c>
      <c r="B6262">
        <v>3.3E-3</v>
      </c>
      <c r="C6262">
        <v>2.9999999999999997E-4</v>
      </c>
      <c r="D6262">
        <v>1.1000000000000001E-3</v>
      </c>
      <c r="E6262">
        <v>-1.9E-3</v>
      </c>
      <c r="F6262">
        <v>-5.9999999999999995E-4</v>
      </c>
      <c r="G6262">
        <v>-1.6000000000000001E-3</v>
      </c>
      <c r="H6262">
        <v>2.0000000000000001E-4</v>
      </c>
    </row>
    <row r="6263" spans="1:8" x14ac:dyDescent="0.25">
      <c r="A6263" s="6">
        <v>32290</v>
      </c>
      <c r="B6263">
        <v>-3.5999999999999999E-3</v>
      </c>
      <c r="C6263">
        <v>2E-3</v>
      </c>
      <c r="D6263">
        <v>1.8E-3</v>
      </c>
      <c r="E6263">
        <v>-2.3E-3</v>
      </c>
      <c r="F6263">
        <v>-4.0000000000000002E-4</v>
      </c>
      <c r="G6263">
        <v>2.9999999999999997E-4</v>
      </c>
      <c r="H6263">
        <v>2.0000000000000001E-4</v>
      </c>
    </row>
    <row r="6264" spans="1:8" x14ac:dyDescent="0.25">
      <c r="A6264" s="6">
        <v>32294</v>
      </c>
      <c r="B6264">
        <v>2.7E-2</v>
      </c>
      <c r="C6264">
        <v>-2.0899999999999998E-2</v>
      </c>
      <c r="D6264">
        <v>-1.9E-3</v>
      </c>
      <c r="E6264">
        <v>5.9999999999999995E-4</v>
      </c>
      <c r="F6264">
        <v>-2.0999999999999999E-3</v>
      </c>
      <c r="G6264">
        <v>-5.5999999999999999E-3</v>
      </c>
      <c r="H6264">
        <v>2.0000000000000001E-4</v>
      </c>
    </row>
    <row r="6265" spans="1:8" x14ac:dyDescent="0.25">
      <c r="A6265" s="6">
        <v>32295</v>
      </c>
      <c r="B6265">
        <v>1.66E-2</v>
      </c>
      <c r="C6265">
        <v>-6.8999999999999999E-3</v>
      </c>
      <c r="D6265">
        <v>-4.0000000000000001E-3</v>
      </c>
      <c r="E6265">
        <v>4.1999999999999997E-3</v>
      </c>
      <c r="F6265">
        <v>-3.7000000000000002E-3</v>
      </c>
      <c r="G6265">
        <v>-2.7000000000000001E-3</v>
      </c>
      <c r="H6265">
        <v>2.0000000000000001E-4</v>
      </c>
    </row>
    <row r="6266" spans="1:8" x14ac:dyDescent="0.25">
      <c r="A6266" s="6">
        <v>32296</v>
      </c>
      <c r="B6266">
        <v>-4.0000000000000001E-3</v>
      </c>
      <c r="C6266">
        <v>5.0000000000000001E-3</v>
      </c>
      <c r="D6266">
        <v>-1E-4</v>
      </c>
      <c r="E6266">
        <v>-2.7000000000000001E-3</v>
      </c>
      <c r="F6266">
        <v>-8.0000000000000004E-4</v>
      </c>
      <c r="G6266">
        <v>8.0000000000000004E-4</v>
      </c>
      <c r="H6266">
        <v>2.0000000000000001E-4</v>
      </c>
    </row>
    <row r="6267" spans="1:8" x14ac:dyDescent="0.25">
      <c r="A6267" s="6">
        <v>32297</v>
      </c>
      <c r="B6267">
        <v>4.4000000000000003E-3</v>
      </c>
      <c r="C6267">
        <v>-2.9999999999999997E-4</v>
      </c>
      <c r="D6267">
        <v>1.2999999999999999E-3</v>
      </c>
      <c r="E6267">
        <v>-1E-3</v>
      </c>
      <c r="F6267">
        <v>8.9999999999999998E-4</v>
      </c>
      <c r="G6267">
        <v>2.3E-3</v>
      </c>
      <c r="H6267">
        <v>2.0000000000000001E-4</v>
      </c>
    </row>
    <row r="6268" spans="1:8" x14ac:dyDescent="0.25">
      <c r="A6268" s="6">
        <v>32300</v>
      </c>
      <c r="B6268">
        <v>2.7000000000000001E-3</v>
      </c>
      <c r="C6268">
        <v>1.6000000000000001E-3</v>
      </c>
      <c r="D6268">
        <v>-2.7000000000000001E-3</v>
      </c>
      <c r="E6268">
        <v>1E-3</v>
      </c>
      <c r="F6268">
        <v>-4.4000000000000003E-3</v>
      </c>
      <c r="G6268">
        <v>-3.8E-3</v>
      </c>
      <c r="H6268">
        <v>2.0000000000000001E-4</v>
      </c>
    </row>
    <row r="6269" spans="1:8" x14ac:dyDescent="0.25">
      <c r="A6269" s="6">
        <v>32301</v>
      </c>
      <c r="B6269">
        <v>-5.1000000000000004E-3</v>
      </c>
      <c r="C6269">
        <v>4.4999999999999997E-3</v>
      </c>
      <c r="D6269">
        <v>-6.9999999999999999E-4</v>
      </c>
      <c r="E6269">
        <v>-4.0000000000000002E-4</v>
      </c>
      <c r="F6269">
        <v>-2.9999999999999997E-4</v>
      </c>
      <c r="G6269">
        <v>1.5E-3</v>
      </c>
      <c r="H6269">
        <v>2.0000000000000001E-4</v>
      </c>
    </row>
    <row r="6270" spans="1:8" x14ac:dyDescent="0.25">
      <c r="A6270" s="6">
        <v>32302</v>
      </c>
      <c r="B6270">
        <v>1.9599999999999999E-2</v>
      </c>
      <c r="C6270">
        <v>-1.0699999999999999E-2</v>
      </c>
      <c r="D6270">
        <v>-1.8E-3</v>
      </c>
      <c r="E6270">
        <v>-4.0000000000000002E-4</v>
      </c>
      <c r="F6270">
        <v>-2.0000000000000001E-4</v>
      </c>
      <c r="G6270">
        <v>-5.6999999999998996E-3</v>
      </c>
      <c r="H6270">
        <v>2.0000000000000001E-4</v>
      </c>
    </row>
    <row r="6271" spans="1:8" x14ac:dyDescent="0.25">
      <c r="A6271" s="6">
        <v>32303</v>
      </c>
      <c r="B6271">
        <v>-1.8E-3</v>
      </c>
      <c r="C6271">
        <v>7.7999999999999996E-3</v>
      </c>
      <c r="D6271">
        <v>-4.0000000000000002E-4</v>
      </c>
      <c r="E6271">
        <v>0</v>
      </c>
      <c r="F6271">
        <v>-2.7000000000000001E-3</v>
      </c>
      <c r="G6271">
        <v>8.9999999999999998E-4</v>
      </c>
      <c r="H6271">
        <v>2.0000000000000001E-4</v>
      </c>
    </row>
    <row r="6272" spans="1:8" x14ac:dyDescent="0.25">
      <c r="A6272" s="6">
        <v>32304</v>
      </c>
      <c r="B6272">
        <v>3.0000000000000001E-3</v>
      </c>
      <c r="C6272">
        <v>1.2999999999999999E-3</v>
      </c>
      <c r="D6272">
        <v>1.1999999999999999E-3</v>
      </c>
      <c r="E6272">
        <v>-2.9999999999999997E-4</v>
      </c>
      <c r="F6272">
        <v>-1.6999999999999999E-3</v>
      </c>
      <c r="G6272">
        <v>-1.5E-3</v>
      </c>
      <c r="H6272">
        <v>2.0000000000000001E-4</v>
      </c>
    </row>
    <row r="6273" spans="1:8" x14ac:dyDescent="0.25">
      <c r="A6273" s="6">
        <v>32307</v>
      </c>
      <c r="B6273">
        <v>8.0000000000000004E-4</v>
      </c>
      <c r="C6273">
        <v>1.4E-3</v>
      </c>
      <c r="D6273">
        <v>-1.9E-3</v>
      </c>
      <c r="E6273">
        <v>1.9E-3</v>
      </c>
      <c r="F6273">
        <v>-1.8E-3</v>
      </c>
      <c r="G6273">
        <v>8.9999999999999998E-4</v>
      </c>
      <c r="H6273">
        <v>2.0000000000000001E-4</v>
      </c>
    </row>
    <row r="6274" spans="1:8" x14ac:dyDescent="0.25">
      <c r="A6274" s="6">
        <v>32308</v>
      </c>
      <c r="B6274">
        <v>8.6999999999999994E-3</v>
      </c>
      <c r="C6274">
        <v>-5.8999999999999999E-3</v>
      </c>
      <c r="D6274">
        <v>-1E-4</v>
      </c>
      <c r="E6274">
        <v>3.0999999999999999E-3</v>
      </c>
      <c r="F6274">
        <v>-2.0999999999999999E-3</v>
      </c>
      <c r="G6274">
        <v>1.2999999999999999E-3</v>
      </c>
      <c r="H6274">
        <v>2.0000000000000001E-4</v>
      </c>
    </row>
    <row r="6275" spans="1:8" x14ac:dyDescent="0.25">
      <c r="A6275" s="6">
        <v>32309</v>
      </c>
      <c r="B6275">
        <v>8.9999999999999998E-4</v>
      </c>
      <c r="C6275">
        <v>8.9999999999999998E-4</v>
      </c>
      <c r="D6275">
        <v>1E-3</v>
      </c>
      <c r="E6275">
        <v>1.1000000000000001E-3</v>
      </c>
      <c r="F6275">
        <v>-2.0000000000000001E-4</v>
      </c>
      <c r="G6275">
        <v>-2.2000000000000001E-3</v>
      </c>
      <c r="H6275">
        <v>2.0000000000000001E-4</v>
      </c>
    </row>
    <row r="6276" spans="1:8" x14ac:dyDescent="0.25">
      <c r="A6276" s="6">
        <v>32310</v>
      </c>
      <c r="B6276">
        <v>-1.3100000000000001E-2</v>
      </c>
      <c r="C6276">
        <v>1.03E-2</v>
      </c>
      <c r="D6276">
        <v>3.3E-3</v>
      </c>
      <c r="E6276">
        <v>-2.3E-3</v>
      </c>
      <c r="F6276">
        <v>2E-3</v>
      </c>
      <c r="G6276">
        <v>4.4000000000000003E-3</v>
      </c>
      <c r="H6276">
        <v>2.0000000000000001E-4</v>
      </c>
    </row>
    <row r="6277" spans="1:8" x14ac:dyDescent="0.25">
      <c r="A6277" s="6">
        <v>32311</v>
      </c>
      <c r="B6277">
        <v>1.4E-3</v>
      </c>
      <c r="C6277">
        <v>-3.5999999999999999E-3</v>
      </c>
      <c r="D6277">
        <v>1.5E-3</v>
      </c>
      <c r="E6277">
        <v>2.0000000000000001E-4</v>
      </c>
      <c r="F6277">
        <v>1.6000000000000001E-3</v>
      </c>
      <c r="G6277">
        <v>6.9999999999999999E-4</v>
      </c>
      <c r="H6277">
        <v>2.0000000000000001E-4</v>
      </c>
    </row>
    <row r="6278" spans="1:8" x14ac:dyDescent="0.25">
      <c r="A6278" s="6">
        <v>32314</v>
      </c>
      <c r="B6278">
        <v>-5.1000000000000004E-3</v>
      </c>
      <c r="C6278">
        <v>4.4999999999999997E-3</v>
      </c>
      <c r="D6278">
        <v>1.1999999999999999E-3</v>
      </c>
      <c r="E6278">
        <v>-1.2999999999999999E-3</v>
      </c>
      <c r="F6278">
        <v>-1.1999999999999999E-3</v>
      </c>
      <c r="G6278">
        <v>-4.0000000000000002E-4</v>
      </c>
      <c r="H6278">
        <v>2.0000000000000001E-4</v>
      </c>
    </row>
    <row r="6279" spans="1:8" x14ac:dyDescent="0.25">
      <c r="A6279" s="6">
        <v>32315</v>
      </c>
      <c r="B6279">
        <v>8.0999999999999996E-3</v>
      </c>
      <c r="C6279">
        <v>-6.1999999999999998E-3</v>
      </c>
      <c r="D6279">
        <v>-4.0000000000000002E-4</v>
      </c>
      <c r="E6279">
        <v>5.0000000000000001E-4</v>
      </c>
      <c r="F6279">
        <v>1E-4</v>
      </c>
      <c r="G6279">
        <v>-5.7999999999999996E-3</v>
      </c>
      <c r="H6279">
        <v>2.0000000000000001E-4</v>
      </c>
    </row>
    <row r="6280" spans="1:8" x14ac:dyDescent="0.25">
      <c r="A6280" s="6">
        <v>32316</v>
      </c>
      <c r="B6280">
        <v>1.2500000000000001E-2</v>
      </c>
      <c r="C6280">
        <v>-6.7999999999999996E-3</v>
      </c>
      <c r="D6280">
        <v>-1.4E-3</v>
      </c>
      <c r="E6280">
        <v>2.5000000000000001E-3</v>
      </c>
      <c r="F6280">
        <v>-3.3E-3</v>
      </c>
      <c r="G6280">
        <v>-3.4999999999998999E-3</v>
      </c>
      <c r="H6280">
        <v>2.0000000000000001E-4</v>
      </c>
    </row>
    <row r="6281" spans="1:8" x14ac:dyDescent="0.25">
      <c r="A6281" s="6">
        <v>32317</v>
      </c>
      <c r="B6281">
        <v>-1.4E-3</v>
      </c>
      <c r="C6281">
        <v>4.4999999999999997E-3</v>
      </c>
      <c r="D6281">
        <v>-1E-4</v>
      </c>
      <c r="E6281">
        <v>1.6000000000000001E-3</v>
      </c>
      <c r="F6281">
        <v>-1.6999999999999999E-3</v>
      </c>
      <c r="G6281">
        <v>-2.8E-3</v>
      </c>
      <c r="H6281">
        <v>2.0000000000000001E-4</v>
      </c>
    </row>
    <row r="6282" spans="1:8" x14ac:dyDescent="0.25">
      <c r="A6282" s="6">
        <v>32318</v>
      </c>
      <c r="B6282">
        <v>-2.0999999999999999E-3</v>
      </c>
      <c r="C6282">
        <v>4.5999999999999999E-3</v>
      </c>
      <c r="D6282">
        <v>4.0000000000000002E-4</v>
      </c>
      <c r="E6282">
        <v>-1E-3</v>
      </c>
      <c r="F6282">
        <v>-3.0999999999999999E-3</v>
      </c>
      <c r="G6282">
        <v>-2.5999999999999999E-3</v>
      </c>
      <c r="H6282">
        <v>2.0000000000000001E-4</v>
      </c>
    </row>
    <row r="6283" spans="1:8" x14ac:dyDescent="0.25">
      <c r="A6283" s="6">
        <v>32321</v>
      </c>
      <c r="B6283">
        <v>-1.34E-2</v>
      </c>
      <c r="C6283">
        <v>1.16999999999999E-2</v>
      </c>
      <c r="D6283">
        <v>1.1999999999999999E-3</v>
      </c>
      <c r="E6283">
        <v>1.6000000000000001E-3</v>
      </c>
      <c r="F6283">
        <v>-2.5000000000000001E-3</v>
      </c>
      <c r="G6283">
        <v>4.0000000000000002E-4</v>
      </c>
      <c r="H6283">
        <v>2.0000000000000001E-4</v>
      </c>
    </row>
    <row r="6284" spans="1:8" x14ac:dyDescent="0.25">
      <c r="A6284" s="6">
        <v>32322</v>
      </c>
      <c r="B6284">
        <v>9.2999999999999992E-3</v>
      </c>
      <c r="C6284">
        <v>-5.4999999999999997E-3</v>
      </c>
      <c r="D6284">
        <v>-3.2000000000000002E-3</v>
      </c>
      <c r="E6284">
        <v>2.8E-3</v>
      </c>
      <c r="F6284">
        <v>-4.0000000000000002E-4</v>
      </c>
      <c r="G6284">
        <v>-2.5999999999999999E-3</v>
      </c>
      <c r="H6284">
        <v>2.0000000000000001E-4</v>
      </c>
    </row>
    <row r="6285" spans="1:8" x14ac:dyDescent="0.25">
      <c r="A6285" s="6">
        <v>32323</v>
      </c>
      <c r="B6285">
        <v>-3.4999999999998999E-3</v>
      </c>
      <c r="C6285">
        <v>4.6999999999998996E-3</v>
      </c>
      <c r="D6285">
        <v>-1.6999999999999999E-3</v>
      </c>
      <c r="E6285">
        <v>1.2999999999999999E-3</v>
      </c>
      <c r="F6285">
        <v>-1.9E-3</v>
      </c>
      <c r="G6285">
        <v>-5.0000000000000001E-4</v>
      </c>
      <c r="H6285">
        <v>2.0000000000000001E-4</v>
      </c>
    </row>
    <row r="6286" spans="1:8" x14ac:dyDescent="0.25">
      <c r="A6286" s="6">
        <v>32324</v>
      </c>
      <c r="B6286">
        <v>8.6E-3</v>
      </c>
      <c r="C6286">
        <v>2.5000000000000001E-3</v>
      </c>
      <c r="D6286">
        <v>-5.4000000000000003E-3</v>
      </c>
      <c r="E6286">
        <v>2.0999999999999999E-3</v>
      </c>
      <c r="F6286">
        <v>-6.4000000000000003E-3</v>
      </c>
      <c r="G6286">
        <v>-5.1999999999999998E-3</v>
      </c>
      <c r="H6286">
        <v>2.0000000000000001E-4</v>
      </c>
    </row>
    <row r="6287" spans="1:8" x14ac:dyDescent="0.25">
      <c r="A6287" s="6">
        <v>32325</v>
      </c>
      <c r="B6287">
        <v>-3.8999999999999998E-3</v>
      </c>
      <c r="C6287">
        <v>4.1999999999999997E-3</v>
      </c>
      <c r="D6287">
        <v>8.0000000000000004E-4</v>
      </c>
      <c r="E6287">
        <v>-2.2000000000000001E-3</v>
      </c>
      <c r="F6287">
        <v>6.9999999999999999E-4</v>
      </c>
      <c r="G6287">
        <v>-2.9999999999999997E-4</v>
      </c>
      <c r="H6287">
        <v>2.9999999999999997E-4</v>
      </c>
    </row>
    <row r="6288" spans="1:8" x14ac:dyDescent="0.25">
      <c r="A6288" s="6">
        <v>32329</v>
      </c>
      <c r="B6288">
        <v>1.09E-2</v>
      </c>
      <c r="C6288">
        <v>-1.0500000000000001E-2</v>
      </c>
      <c r="D6288">
        <v>-2.0000000000000001E-4</v>
      </c>
      <c r="E6288">
        <v>-8.0000000000000004E-4</v>
      </c>
      <c r="F6288">
        <v>1.9E-3</v>
      </c>
      <c r="G6288">
        <v>-2.5999999999999999E-3</v>
      </c>
      <c r="H6288">
        <v>2.9999999999999997E-4</v>
      </c>
    </row>
    <row r="6289" spans="1:8" x14ac:dyDescent="0.25">
      <c r="A6289" s="6">
        <v>32330</v>
      </c>
      <c r="B6289">
        <v>-1.11E-2</v>
      </c>
      <c r="C6289">
        <v>1.12E-2</v>
      </c>
      <c r="D6289">
        <v>1.4E-3</v>
      </c>
      <c r="E6289">
        <v>-5.0000000000000001E-4</v>
      </c>
      <c r="F6289">
        <v>-2.9999999999999997E-4</v>
      </c>
      <c r="G6289">
        <v>1.4E-3</v>
      </c>
      <c r="H6289">
        <v>2.9999999999999997E-4</v>
      </c>
    </row>
    <row r="6290" spans="1:8" x14ac:dyDescent="0.25">
      <c r="A6290" s="6">
        <v>32331</v>
      </c>
      <c r="B6290">
        <v>-5.9999999999999995E-4</v>
      </c>
      <c r="C6290">
        <v>1.5E-3</v>
      </c>
      <c r="D6290">
        <v>-2.0000000000000001E-4</v>
      </c>
      <c r="E6290">
        <v>-5.9999999999999995E-4</v>
      </c>
      <c r="F6290">
        <v>-1.4E-3</v>
      </c>
      <c r="G6290">
        <v>-1.1000000000000001E-3</v>
      </c>
      <c r="H6290">
        <v>2.9999999999999997E-4</v>
      </c>
    </row>
    <row r="6291" spans="1:8" x14ac:dyDescent="0.25">
      <c r="A6291" s="6">
        <v>32332</v>
      </c>
      <c r="B6291">
        <v>-5.1000000000000004E-3</v>
      </c>
      <c r="C6291">
        <v>3.8E-3</v>
      </c>
      <c r="D6291">
        <v>3.2000000000000002E-3</v>
      </c>
      <c r="E6291">
        <v>-8.9999999999999998E-4</v>
      </c>
      <c r="F6291">
        <v>-1.4E-3</v>
      </c>
      <c r="G6291">
        <v>1E-4</v>
      </c>
      <c r="H6291">
        <v>2.9999999999999997E-4</v>
      </c>
    </row>
    <row r="6292" spans="1:8" x14ac:dyDescent="0.25">
      <c r="A6292" s="6">
        <v>32335</v>
      </c>
      <c r="B6292">
        <v>1.1000000000000001E-3</v>
      </c>
      <c r="C6292">
        <v>-1.1999999999999999E-3</v>
      </c>
      <c r="D6292">
        <v>5.9999999999999995E-4</v>
      </c>
      <c r="E6292">
        <v>-6.9999999999999999E-4</v>
      </c>
      <c r="F6292">
        <v>1.6999999999999999E-3</v>
      </c>
      <c r="G6292">
        <v>-2.0000000000000001E-4</v>
      </c>
      <c r="H6292">
        <v>2.9999999999999997E-4</v>
      </c>
    </row>
    <row r="6293" spans="1:8" x14ac:dyDescent="0.25">
      <c r="A6293" s="6">
        <v>32336</v>
      </c>
      <c r="B6293">
        <v>-7.7999999999999996E-3</v>
      </c>
      <c r="C6293">
        <v>5.7999999999999996E-3</v>
      </c>
      <c r="D6293">
        <v>6.9999999999999999E-4</v>
      </c>
      <c r="E6293">
        <v>2.0999999999999999E-3</v>
      </c>
      <c r="F6293">
        <v>1.1999999999999999E-3</v>
      </c>
      <c r="G6293">
        <v>2.0999999999999999E-3</v>
      </c>
      <c r="H6293">
        <v>2.9999999999999997E-4</v>
      </c>
    </row>
    <row r="6294" spans="1:8" x14ac:dyDescent="0.25">
      <c r="A6294" s="6">
        <v>32337</v>
      </c>
      <c r="B6294">
        <v>3.0000000000000001E-3</v>
      </c>
      <c r="C6294">
        <v>-4.4000000000000003E-3</v>
      </c>
      <c r="D6294">
        <v>8.9999999999999998E-4</v>
      </c>
      <c r="E6294">
        <v>-4.0000000000000002E-4</v>
      </c>
      <c r="F6294">
        <v>1.1000000000000001E-3</v>
      </c>
      <c r="G6294">
        <v>8.0000000000000004E-4</v>
      </c>
      <c r="H6294">
        <v>2.9999999999999997E-4</v>
      </c>
    </row>
    <row r="6295" spans="1:8" x14ac:dyDescent="0.25">
      <c r="A6295" s="6">
        <v>32338</v>
      </c>
      <c r="B6295">
        <v>2.8E-3</v>
      </c>
      <c r="C6295">
        <v>-5.9999999999999995E-4</v>
      </c>
      <c r="D6295">
        <v>-2.0000000000000001E-4</v>
      </c>
      <c r="E6295">
        <v>-1E-4</v>
      </c>
      <c r="F6295">
        <v>-8.9999999999999998E-4</v>
      </c>
      <c r="G6295">
        <v>2.0000000000000001E-4</v>
      </c>
      <c r="H6295">
        <v>2.9999999999999997E-4</v>
      </c>
    </row>
    <row r="6296" spans="1:8" x14ac:dyDescent="0.25">
      <c r="A6296" s="6">
        <v>32339</v>
      </c>
      <c r="B6296">
        <v>4.4000000000000003E-3</v>
      </c>
      <c r="C6296">
        <v>-3.0999999999999999E-3</v>
      </c>
      <c r="D6296">
        <v>-1E-4</v>
      </c>
      <c r="E6296">
        <v>-2.0000000000000001E-4</v>
      </c>
      <c r="F6296">
        <v>2.9999999999999997E-4</v>
      </c>
      <c r="G6296">
        <v>-1.1999999999999999E-3</v>
      </c>
      <c r="H6296">
        <v>2.9999999999999997E-4</v>
      </c>
    </row>
    <row r="6297" spans="1:8" x14ac:dyDescent="0.25">
      <c r="A6297" s="6">
        <v>32342</v>
      </c>
      <c r="B6297">
        <v>-4.1999999999999997E-3</v>
      </c>
      <c r="C6297">
        <v>4.4999999999999997E-3</v>
      </c>
      <c r="D6297">
        <v>1.2999999999999999E-3</v>
      </c>
      <c r="E6297">
        <v>1E-4</v>
      </c>
      <c r="F6297">
        <v>1.2999999999999999E-3</v>
      </c>
      <c r="G6297">
        <v>6.9999999999999999E-4</v>
      </c>
      <c r="H6297">
        <v>2.9999999999999997E-4</v>
      </c>
    </row>
    <row r="6298" spans="1:8" x14ac:dyDescent="0.25">
      <c r="A6298" s="6">
        <v>32343</v>
      </c>
      <c r="B6298">
        <v>-7.6E-3</v>
      </c>
      <c r="C6298">
        <v>3.3E-3</v>
      </c>
      <c r="D6298">
        <v>4.3E-3</v>
      </c>
      <c r="E6298">
        <v>-2.0000000000000001E-4</v>
      </c>
      <c r="F6298">
        <v>2.5000000000000001E-3</v>
      </c>
      <c r="G6298">
        <v>1.5E-3</v>
      </c>
      <c r="H6298">
        <v>2.9999999999999997E-4</v>
      </c>
    </row>
    <row r="6299" spans="1:8" x14ac:dyDescent="0.25">
      <c r="A6299" s="6">
        <v>32344</v>
      </c>
      <c r="B6299">
        <v>4.0999999999998997E-3</v>
      </c>
      <c r="C6299">
        <v>-2.3999999999999998E-3</v>
      </c>
      <c r="D6299">
        <v>1.4E-3</v>
      </c>
      <c r="E6299">
        <v>-2.9999999999999997E-4</v>
      </c>
      <c r="F6299">
        <v>2.5999999999999999E-3</v>
      </c>
      <c r="G6299">
        <v>-1.9E-3</v>
      </c>
      <c r="H6299">
        <v>2.9999999999999997E-4</v>
      </c>
    </row>
    <row r="6300" spans="1:8" x14ac:dyDescent="0.25">
      <c r="A6300" s="6">
        <v>32345</v>
      </c>
      <c r="B6300">
        <v>-1.0500000000000001E-2</v>
      </c>
      <c r="C6300">
        <v>6.3E-3</v>
      </c>
      <c r="D6300">
        <v>3.0999999999999999E-3</v>
      </c>
      <c r="E6300">
        <v>8.0000000000000004E-4</v>
      </c>
      <c r="F6300">
        <v>1.2999999999999999E-3</v>
      </c>
      <c r="G6300">
        <v>2E-3</v>
      </c>
      <c r="H6300">
        <v>2.9999999999999997E-4</v>
      </c>
    </row>
    <row r="6301" spans="1:8" x14ac:dyDescent="0.25">
      <c r="A6301" s="6">
        <v>32346</v>
      </c>
      <c r="B6301">
        <v>-1.04E-2</v>
      </c>
      <c r="C6301">
        <v>4.8999999999999998E-3</v>
      </c>
      <c r="D6301">
        <v>3.3999999999999998E-3</v>
      </c>
      <c r="E6301">
        <v>-1.9E-3</v>
      </c>
      <c r="F6301">
        <v>1.1999999999999999E-3</v>
      </c>
      <c r="G6301">
        <v>2E-3</v>
      </c>
      <c r="H6301">
        <v>2.9999999999999997E-4</v>
      </c>
    </row>
    <row r="6302" spans="1:8" x14ac:dyDescent="0.25">
      <c r="A6302" s="6">
        <v>32349</v>
      </c>
      <c r="B6302">
        <v>2.8E-3</v>
      </c>
      <c r="C6302">
        <v>-4.0999999999998997E-3</v>
      </c>
      <c r="D6302">
        <v>1E-4</v>
      </c>
      <c r="E6302">
        <v>6.9999999999999999E-4</v>
      </c>
      <c r="F6302">
        <v>-1E-4</v>
      </c>
      <c r="G6302">
        <v>-1.1999999999999999E-3</v>
      </c>
      <c r="H6302">
        <v>2.9999999999999997E-4</v>
      </c>
    </row>
    <row r="6303" spans="1:8" x14ac:dyDescent="0.25">
      <c r="A6303" s="6">
        <v>32350</v>
      </c>
      <c r="B6303">
        <v>1.2999999999999999E-3</v>
      </c>
      <c r="C6303">
        <v>-2.3999999999999998E-3</v>
      </c>
      <c r="D6303">
        <v>5.0000000000000001E-4</v>
      </c>
      <c r="E6303">
        <v>-1E-4</v>
      </c>
      <c r="F6303">
        <v>1E-3</v>
      </c>
      <c r="G6303">
        <v>1.2999999999999999E-3</v>
      </c>
      <c r="H6303">
        <v>2.9999999999999997E-4</v>
      </c>
    </row>
    <row r="6304" spans="1:8" x14ac:dyDescent="0.25">
      <c r="A6304" s="6">
        <v>32351</v>
      </c>
      <c r="B6304">
        <v>-8.5000000000000006E-3</v>
      </c>
      <c r="C6304">
        <v>3.8E-3</v>
      </c>
      <c r="D6304">
        <v>4.7999999999999996E-3</v>
      </c>
      <c r="E6304">
        <v>-2E-3</v>
      </c>
      <c r="F6304">
        <v>2E-3</v>
      </c>
      <c r="G6304">
        <v>2.3999999999999998E-3</v>
      </c>
      <c r="H6304">
        <v>2.9999999999999997E-4</v>
      </c>
    </row>
    <row r="6305" spans="1:8" x14ac:dyDescent="0.25">
      <c r="A6305" s="6">
        <v>32352</v>
      </c>
      <c r="B6305">
        <v>9.7999999999999997E-3</v>
      </c>
      <c r="C6305">
        <v>-9.8999999999999002E-3</v>
      </c>
      <c r="D6305">
        <v>-1.2999999999999999E-3</v>
      </c>
      <c r="E6305">
        <v>2E-3</v>
      </c>
      <c r="F6305">
        <v>4.0000000000000002E-4</v>
      </c>
      <c r="G6305">
        <v>-3.3999999999999998E-3</v>
      </c>
      <c r="H6305">
        <v>2.9999999999999997E-4</v>
      </c>
    </row>
    <row r="6306" spans="1:8" x14ac:dyDescent="0.25">
      <c r="A6306" s="6">
        <v>32353</v>
      </c>
      <c r="B6306">
        <v>1.7500000000000002E-2</v>
      </c>
      <c r="C6306">
        <v>-1.3100000000000001E-2</v>
      </c>
      <c r="D6306">
        <v>-2.5999999999999999E-3</v>
      </c>
      <c r="E6306">
        <v>2.0000000000000001E-4</v>
      </c>
      <c r="F6306">
        <v>1E-4</v>
      </c>
      <c r="G6306">
        <v>-3.7000000000000002E-3</v>
      </c>
      <c r="H6306">
        <v>2.9999999999999997E-4</v>
      </c>
    </row>
    <row r="6307" spans="1:8" x14ac:dyDescent="0.25">
      <c r="A6307" s="6">
        <v>32356</v>
      </c>
      <c r="B6307">
        <v>1.8E-3</v>
      </c>
      <c r="C6307">
        <v>1.1999999999999999E-3</v>
      </c>
      <c r="D6307">
        <v>6.9999999999999999E-4</v>
      </c>
      <c r="E6307">
        <v>-6.9999999999999999E-4</v>
      </c>
      <c r="F6307">
        <v>-2E-3</v>
      </c>
      <c r="G6307">
        <v>5.0000000000000001E-4</v>
      </c>
      <c r="H6307">
        <v>2.9999999999999997E-4</v>
      </c>
    </row>
    <row r="6308" spans="1:8" x14ac:dyDescent="0.25">
      <c r="A6308" s="6">
        <v>32357</v>
      </c>
      <c r="B6308">
        <v>-1E-4</v>
      </c>
      <c r="C6308">
        <v>-4.0000000000000002E-4</v>
      </c>
      <c r="D6308">
        <v>2.0999999999999999E-3</v>
      </c>
      <c r="E6308">
        <v>-1.1000000000000001E-3</v>
      </c>
      <c r="F6308">
        <v>-5.9999999999999995E-4</v>
      </c>
      <c r="G6308">
        <v>1.2999999999999999E-3</v>
      </c>
      <c r="H6308">
        <v>2.9999999999999997E-4</v>
      </c>
    </row>
    <row r="6309" spans="1:8" x14ac:dyDescent="0.25">
      <c r="A6309" s="6">
        <v>32358</v>
      </c>
      <c r="B6309">
        <v>3.0000000000000001E-3</v>
      </c>
      <c r="C6309">
        <v>-2.5999999999999999E-3</v>
      </c>
      <c r="D6309">
        <v>-1.1999999999999999E-3</v>
      </c>
      <c r="E6309">
        <v>0</v>
      </c>
      <c r="F6309">
        <v>1.1000000000000001E-3</v>
      </c>
      <c r="G6309">
        <v>0</v>
      </c>
      <c r="H6309">
        <v>2.9999999999999997E-4</v>
      </c>
    </row>
    <row r="6310" spans="1:8" x14ac:dyDescent="0.25">
      <c r="A6310" s="6">
        <v>32359</v>
      </c>
      <c r="B6310">
        <v>-2.0999999999999999E-3</v>
      </c>
      <c r="C6310">
        <v>2.2000000000000001E-3</v>
      </c>
      <c r="D6310">
        <v>2.3E-3</v>
      </c>
      <c r="E6310">
        <v>-8.9999999999999998E-4</v>
      </c>
      <c r="F6310">
        <v>1.6000000000000001E-3</v>
      </c>
      <c r="G6310">
        <v>5.9999999999999995E-4</v>
      </c>
      <c r="H6310">
        <v>2.9999999999999997E-4</v>
      </c>
    </row>
    <row r="6311" spans="1:8" x14ac:dyDescent="0.25">
      <c r="A6311" s="6">
        <v>32360</v>
      </c>
      <c r="B6311">
        <v>-3.2000000000000002E-3</v>
      </c>
      <c r="C6311">
        <v>1E-3</v>
      </c>
      <c r="D6311">
        <v>2.3E-3</v>
      </c>
      <c r="E6311">
        <v>-4.0000000000000002E-4</v>
      </c>
      <c r="F6311">
        <v>1.9E-3</v>
      </c>
      <c r="G6311">
        <v>5.9999999999999995E-4</v>
      </c>
      <c r="H6311">
        <v>2.9999999999999997E-4</v>
      </c>
    </row>
    <row r="6312" spans="1:8" x14ac:dyDescent="0.25">
      <c r="A6312" s="6">
        <v>32363</v>
      </c>
      <c r="B6312">
        <v>-3.3E-3</v>
      </c>
      <c r="C6312">
        <v>2.2000000000000001E-3</v>
      </c>
      <c r="D6312">
        <v>1.8E-3</v>
      </c>
      <c r="E6312">
        <v>2.9999999999999997E-4</v>
      </c>
      <c r="F6312">
        <v>-1E-3</v>
      </c>
      <c r="G6312">
        <v>1.1000000000000001E-3</v>
      </c>
      <c r="H6312">
        <v>2.9999999999999997E-4</v>
      </c>
    </row>
    <row r="6313" spans="1:8" x14ac:dyDescent="0.25">
      <c r="A6313" s="6">
        <v>32364</v>
      </c>
      <c r="B6313">
        <v>-1.12E-2</v>
      </c>
      <c r="C6313">
        <v>3.8999999999999998E-3</v>
      </c>
      <c r="D6313">
        <v>1.8E-3</v>
      </c>
      <c r="E6313">
        <v>-5.9999999999999995E-4</v>
      </c>
      <c r="F6313">
        <v>5.9999999999999995E-4</v>
      </c>
      <c r="G6313">
        <v>1.1000000000000001E-3</v>
      </c>
      <c r="H6313">
        <v>2.9999999999999997E-4</v>
      </c>
    </row>
    <row r="6314" spans="1:8" x14ac:dyDescent="0.25">
      <c r="A6314" s="6">
        <v>32365</v>
      </c>
      <c r="B6314">
        <v>-1.66E-2</v>
      </c>
      <c r="C6314">
        <v>3.2000000000000002E-3</v>
      </c>
      <c r="D6314">
        <v>4.0999999999998997E-3</v>
      </c>
      <c r="E6314">
        <v>-8.0000000000000004E-4</v>
      </c>
      <c r="F6314">
        <v>3.7000000000000002E-3</v>
      </c>
      <c r="G6314">
        <v>2.8999999999999998E-3</v>
      </c>
      <c r="H6314">
        <v>2.9999999999999997E-4</v>
      </c>
    </row>
    <row r="6315" spans="1:8" x14ac:dyDescent="0.25">
      <c r="A6315" s="6">
        <v>32366</v>
      </c>
      <c r="B6315">
        <v>2.0999999999999999E-3</v>
      </c>
      <c r="C6315">
        <v>-4.5999999999999999E-3</v>
      </c>
      <c r="D6315">
        <v>-8.9999999999999998E-4</v>
      </c>
      <c r="E6315">
        <v>2.0000000000000001E-4</v>
      </c>
      <c r="F6315">
        <v>-2.5000000000000001E-3</v>
      </c>
      <c r="G6315">
        <v>-2.5000000000000001E-3</v>
      </c>
      <c r="H6315">
        <v>2.9999999999999997E-4</v>
      </c>
    </row>
    <row r="6316" spans="1:8" x14ac:dyDescent="0.25">
      <c r="A6316" s="6">
        <v>32367</v>
      </c>
      <c r="B6316">
        <v>-1E-3</v>
      </c>
      <c r="C6316">
        <v>2.2000000000000001E-3</v>
      </c>
      <c r="D6316">
        <v>5.9999999999999995E-4</v>
      </c>
      <c r="E6316">
        <v>-5.0000000000000001E-4</v>
      </c>
      <c r="F6316">
        <v>4.0000000000000002E-4</v>
      </c>
      <c r="G6316">
        <v>5.0000000000000001E-4</v>
      </c>
      <c r="H6316">
        <v>2.9999999999999997E-4</v>
      </c>
    </row>
    <row r="6317" spans="1:8" x14ac:dyDescent="0.25">
      <c r="A6317" s="6">
        <v>32370</v>
      </c>
      <c r="B6317">
        <v>-1.2800000000000001E-2</v>
      </c>
      <c r="C6317">
        <v>2.5999999999999999E-3</v>
      </c>
      <c r="D6317">
        <v>4.7999999999999996E-3</v>
      </c>
      <c r="E6317">
        <v>-1.2999999999999999E-3</v>
      </c>
      <c r="F6317">
        <v>3.8E-3</v>
      </c>
      <c r="G6317">
        <v>3.7000000000000002E-3</v>
      </c>
      <c r="H6317">
        <v>2.9999999999999997E-4</v>
      </c>
    </row>
    <row r="6318" spans="1:8" x14ac:dyDescent="0.25">
      <c r="A6318" s="6">
        <v>32371</v>
      </c>
      <c r="B6318">
        <v>5.8999999999999999E-3</v>
      </c>
      <c r="C6318">
        <v>-5.6999999999998996E-3</v>
      </c>
      <c r="D6318">
        <v>-3.3999999999999998E-3</v>
      </c>
      <c r="E6318">
        <v>1.1999999999999999E-3</v>
      </c>
      <c r="F6318">
        <v>-2.9999999999999997E-4</v>
      </c>
      <c r="G6318">
        <v>-1.9E-3</v>
      </c>
      <c r="H6318">
        <v>2.9999999999999997E-4</v>
      </c>
    </row>
    <row r="6319" spans="1:8" x14ac:dyDescent="0.25">
      <c r="A6319" s="6">
        <v>32372</v>
      </c>
      <c r="B6319">
        <v>1E-3</v>
      </c>
      <c r="C6319">
        <v>-2E-3</v>
      </c>
      <c r="D6319">
        <v>5.9999999999999995E-4</v>
      </c>
      <c r="E6319">
        <v>-1.1000000000000001E-3</v>
      </c>
      <c r="F6319">
        <v>4.0000000000000002E-4</v>
      </c>
      <c r="G6319">
        <v>2.3E-3</v>
      </c>
      <c r="H6319">
        <v>2.9999999999999997E-4</v>
      </c>
    </row>
    <row r="6320" spans="1:8" x14ac:dyDescent="0.25">
      <c r="A6320" s="6">
        <v>32373</v>
      </c>
      <c r="B6320">
        <v>1.2999999999999999E-3</v>
      </c>
      <c r="C6320">
        <v>0</v>
      </c>
      <c r="D6320">
        <v>-1E-3</v>
      </c>
      <c r="E6320">
        <v>8.9999999999999998E-4</v>
      </c>
      <c r="F6320">
        <v>-2.2000000000000001E-3</v>
      </c>
      <c r="G6320">
        <v>-1.4E-3</v>
      </c>
      <c r="H6320">
        <v>2.9999999999999997E-4</v>
      </c>
    </row>
    <row r="6321" spans="1:8" x14ac:dyDescent="0.25">
      <c r="A6321" s="6">
        <v>32374</v>
      </c>
      <c r="B6321">
        <v>-1.6999999999999999E-3</v>
      </c>
      <c r="C6321">
        <v>2.8999999999999998E-3</v>
      </c>
      <c r="D6321">
        <v>4.0000000000000002E-4</v>
      </c>
      <c r="E6321">
        <v>-2.2000000000000001E-3</v>
      </c>
      <c r="F6321">
        <v>3.3E-3</v>
      </c>
      <c r="G6321">
        <v>1.5E-3</v>
      </c>
      <c r="H6321">
        <v>2.9999999999999997E-4</v>
      </c>
    </row>
    <row r="6322" spans="1:8" x14ac:dyDescent="0.25">
      <c r="A6322" s="6">
        <v>32377</v>
      </c>
      <c r="B6322">
        <v>-1.12E-2</v>
      </c>
      <c r="C6322">
        <v>1.6000000000000001E-3</v>
      </c>
      <c r="D6322">
        <v>6.1999999999999998E-3</v>
      </c>
      <c r="E6322">
        <v>-2.3E-3</v>
      </c>
      <c r="F6322">
        <v>3.7000000000000002E-3</v>
      </c>
      <c r="G6322">
        <v>4.8999999999999998E-3</v>
      </c>
      <c r="H6322">
        <v>2.9999999999999997E-4</v>
      </c>
    </row>
    <row r="6323" spans="1:8" x14ac:dyDescent="0.25">
      <c r="A6323" s="6">
        <v>32378</v>
      </c>
      <c r="B6323">
        <v>-2.9999999999999997E-4</v>
      </c>
      <c r="C6323">
        <v>-1.6999999999999999E-3</v>
      </c>
      <c r="D6323">
        <v>0</v>
      </c>
      <c r="E6323">
        <v>2.0000000000000001E-4</v>
      </c>
      <c r="F6323">
        <v>1.1000000000000001E-3</v>
      </c>
      <c r="G6323">
        <v>-2.0000000000000001E-4</v>
      </c>
      <c r="H6323">
        <v>2.9999999999999997E-4</v>
      </c>
    </row>
    <row r="6324" spans="1:8" x14ac:dyDescent="0.25">
      <c r="A6324" s="6">
        <v>32379</v>
      </c>
      <c r="B6324">
        <v>1.2500000000000001E-2</v>
      </c>
      <c r="C6324">
        <v>-6.7999999999999996E-3</v>
      </c>
      <c r="D6324">
        <v>-3.0999999999999999E-3</v>
      </c>
      <c r="E6324">
        <v>1.1999999999999999E-3</v>
      </c>
      <c r="F6324">
        <v>-1.8E-3</v>
      </c>
      <c r="G6324">
        <v>-3.3E-3</v>
      </c>
      <c r="H6324">
        <v>2.9999999999999997E-4</v>
      </c>
    </row>
    <row r="6325" spans="1:8" x14ac:dyDescent="0.25">
      <c r="A6325" s="6">
        <v>32380</v>
      </c>
      <c r="B6325">
        <v>-6.3E-3</v>
      </c>
      <c r="C6325">
        <v>1.6999999999999999E-3</v>
      </c>
      <c r="D6325">
        <v>1.6999999999999999E-3</v>
      </c>
      <c r="E6325">
        <v>-8.9999999999999998E-4</v>
      </c>
      <c r="F6325">
        <v>1.8E-3</v>
      </c>
      <c r="G6325">
        <v>2.5999999999999999E-3</v>
      </c>
      <c r="H6325">
        <v>2.9999999999999997E-4</v>
      </c>
    </row>
    <row r="6326" spans="1:8" x14ac:dyDescent="0.25">
      <c r="A6326" s="6">
        <v>32381</v>
      </c>
      <c r="B6326">
        <v>1.5E-3</v>
      </c>
      <c r="C6326">
        <v>-1E-3</v>
      </c>
      <c r="D6326">
        <v>-4.0000000000000002E-4</v>
      </c>
      <c r="E6326">
        <v>-8.9999999999999998E-4</v>
      </c>
      <c r="F6326">
        <v>1E-4</v>
      </c>
      <c r="G6326">
        <v>0</v>
      </c>
      <c r="H6326">
        <v>2.9999999999999997E-4</v>
      </c>
    </row>
    <row r="6327" spans="1:8" x14ac:dyDescent="0.25">
      <c r="A6327" s="6">
        <v>32384</v>
      </c>
      <c r="B6327">
        <v>8.8999999999999999E-3</v>
      </c>
      <c r="C6327">
        <v>-6.6E-3</v>
      </c>
      <c r="D6327">
        <v>-2.8999999999999998E-3</v>
      </c>
      <c r="E6327">
        <v>2.8E-3</v>
      </c>
      <c r="F6327">
        <v>-1E-3</v>
      </c>
      <c r="G6327">
        <v>-1.4E-3</v>
      </c>
      <c r="H6327">
        <v>2.9999999999999997E-4</v>
      </c>
    </row>
    <row r="6328" spans="1:8" x14ac:dyDescent="0.25">
      <c r="A6328" s="6">
        <v>32385</v>
      </c>
      <c r="B6328">
        <v>1E-3</v>
      </c>
      <c r="C6328">
        <v>-1E-4</v>
      </c>
      <c r="D6328">
        <v>2.3E-3</v>
      </c>
      <c r="E6328">
        <v>-5.9999999999999995E-4</v>
      </c>
      <c r="F6328">
        <v>2.3E-3</v>
      </c>
      <c r="G6328">
        <v>1.1999999999999999E-3</v>
      </c>
      <c r="H6328">
        <v>2.9999999999999997E-4</v>
      </c>
    </row>
    <row r="6329" spans="1:8" x14ac:dyDescent="0.25">
      <c r="A6329" s="6">
        <v>32386</v>
      </c>
      <c r="B6329">
        <v>-2.2000000000000001E-3</v>
      </c>
      <c r="C6329">
        <v>6.4000000000000003E-3</v>
      </c>
      <c r="D6329">
        <v>2.8999999999999998E-3</v>
      </c>
      <c r="E6329">
        <v>-8.0000000000000004E-4</v>
      </c>
      <c r="F6329">
        <v>2.3999999999999998E-3</v>
      </c>
      <c r="G6329">
        <v>2.0000000000000001E-4</v>
      </c>
      <c r="H6329">
        <v>2.9999999999999997E-4</v>
      </c>
    </row>
    <row r="6330" spans="1:8" x14ac:dyDescent="0.25">
      <c r="A6330" s="6">
        <v>32387</v>
      </c>
      <c r="B6330">
        <v>-1.0999999999999999E-2</v>
      </c>
      <c r="C6330">
        <v>3.0000000000000001E-3</v>
      </c>
      <c r="D6330">
        <v>4.0999999999998997E-3</v>
      </c>
      <c r="E6330">
        <v>-1E-4</v>
      </c>
      <c r="F6330">
        <v>2.7000000000000001E-3</v>
      </c>
      <c r="G6330">
        <v>1.4E-3</v>
      </c>
      <c r="H6330">
        <v>2.9999999999999997E-4</v>
      </c>
    </row>
    <row r="6331" spans="1:8" x14ac:dyDescent="0.25">
      <c r="A6331" s="6">
        <v>32388</v>
      </c>
      <c r="B6331">
        <v>1.87999999999999E-2</v>
      </c>
      <c r="C6331">
        <v>-1.3100000000000001E-2</v>
      </c>
      <c r="D6331">
        <v>-2.5999999999999999E-3</v>
      </c>
      <c r="E6331">
        <v>8.9999999999999998E-4</v>
      </c>
      <c r="F6331">
        <v>-2.0999999999999999E-3</v>
      </c>
      <c r="G6331">
        <v>-4.1999999999999997E-3</v>
      </c>
      <c r="H6331">
        <v>2.9999999999999997E-4</v>
      </c>
    </row>
    <row r="6332" spans="1:8" x14ac:dyDescent="0.25">
      <c r="A6332" s="6">
        <v>32392</v>
      </c>
      <c r="B6332">
        <v>3.7000000000000002E-3</v>
      </c>
      <c r="C6332">
        <v>-2.3E-3</v>
      </c>
      <c r="D6332">
        <v>-3.0999999999999999E-3</v>
      </c>
      <c r="E6332">
        <v>1.6999999999999999E-3</v>
      </c>
      <c r="F6332">
        <v>-1.8E-3</v>
      </c>
      <c r="G6332">
        <v>-8.0000000000000004E-4</v>
      </c>
      <c r="H6332">
        <v>2.9999999999999997E-4</v>
      </c>
    </row>
    <row r="6333" spans="1:8" x14ac:dyDescent="0.25">
      <c r="A6333" s="6">
        <v>32393</v>
      </c>
      <c r="B6333">
        <v>1.1999999999999999E-3</v>
      </c>
      <c r="C6333">
        <v>1.1999999999999999E-3</v>
      </c>
      <c r="D6333">
        <v>-1.5E-3</v>
      </c>
      <c r="E6333">
        <v>2.7000000000000001E-3</v>
      </c>
      <c r="F6333">
        <v>-8.0000000000000004E-4</v>
      </c>
      <c r="G6333">
        <v>-1E-3</v>
      </c>
      <c r="H6333">
        <v>2.9999999999999997E-4</v>
      </c>
    </row>
    <row r="6334" spans="1:8" x14ac:dyDescent="0.25">
      <c r="A6334" s="6">
        <v>32394</v>
      </c>
      <c r="B6334">
        <v>1.1999999999999999E-3</v>
      </c>
      <c r="C6334">
        <v>3.0999999999999999E-3</v>
      </c>
      <c r="D6334">
        <v>-2.2000000000000001E-3</v>
      </c>
      <c r="E6334">
        <v>5.9999999999999995E-4</v>
      </c>
      <c r="F6334">
        <v>-1.2999999999999999E-3</v>
      </c>
      <c r="G6334">
        <v>1E-4</v>
      </c>
      <c r="H6334">
        <v>2.9999999999999997E-4</v>
      </c>
    </row>
    <row r="6335" spans="1:8" x14ac:dyDescent="0.25">
      <c r="A6335" s="6">
        <v>32395</v>
      </c>
      <c r="B6335">
        <v>3.7000000000000002E-3</v>
      </c>
      <c r="C6335">
        <v>-6.9999999999999999E-4</v>
      </c>
      <c r="D6335">
        <v>-3.7000000000000002E-3</v>
      </c>
      <c r="E6335">
        <v>8.9999999999999998E-4</v>
      </c>
      <c r="F6335">
        <v>-5.1000000000000004E-3</v>
      </c>
      <c r="G6335">
        <v>-4.6999999999998996E-3</v>
      </c>
      <c r="H6335">
        <v>2.9999999999999997E-4</v>
      </c>
    </row>
    <row r="6336" spans="1:8" x14ac:dyDescent="0.25">
      <c r="A6336" s="6">
        <v>32398</v>
      </c>
      <c r="B6336">
        <v>-1E-3</v>
      </c>
      <c r="C6336">
        <v>1.9E-3</v>
      </c>
      <c r="D6336">
        <v>-1.6000000000000001E-3</v>
      </c>
      <c r="E6336">
        <v>2.7000000000000001E-3</v>
      </c>
      <c r="F6336">
        <v>-2E-3</v>
      </c>
      <c r="G6336">
        <v>6.9999999999999999E-4</v>
      </c>
      <c r="H6336">
        <v>2.9999999999999997E-4</v>
      </c>
    </row>
    <row r="6337" spans="1:8" x14ac:dyDescent="0.25">
      <c r="A6337" s="6">
        <v>32399</v>
      </c>
      <c r="B6337">
        <v>2.3E-3</v>
      </c>
      <c r="C6337">
        <v>-1.6999999999999999E-3</v>
      </c>
      <c r="D6337">
        <v>1.2999999999999999E-3</v>
      </c>
      <c r="E6337">
        <v>2.0000000000000001E-4</v>
      </c>
      <c r="F6337">
        <v>1.6999999999999999E-3</v>
      </c>
      <c r="G6337">
        <v>5.9999999999999995E-4</v>
      </c>
      <c r="H6337">
        <v>2.9999999999999997E-4</v>
      </c>
    </row>
    <row r="6338" spans="1:8" x14ac:dyDescent="0.25">
      <c r="A6338" s="6">
        <v>32400</v>
      </c>
      <c r="B6338">
        <v>5.5999999999999999E-3</v>
      </c>
      <c r="C6338">
        <v>-2.8E-3</v>
      </c>
      <c r="D6338">
        <v>-1.1999999999999999E-3</v>
      </c>
      <c r="E6338">
        <v>1.6000000000000001E-3</v>
      </c>
      <c r="F6338">
        <v>1.1999999999999999E-3</v>
      </c>
      <c r="G6338">
        <v>0</v>
      </c>
      <c r="H6338">
        <v>2.9999999999999997E-4</v>
      </c>
    </row>
    <row r="6339" spans="1:8" x14ac:dyDescent="0.25">
      <c r="A6339" s="6">
        <v>32401</v>
      </c>
      <c r="B6339">
        <v>-3.4999999999998999E-3</v>
      </c>
      <c r="C6339">
        <v>3.3E-3</v>
      </c>
      <c r="D6339">
        <v>2.8999999999999998E-3</v>
      </c>
      <c r="E6339">
        <v>0</v>
      </c>
      <c r="F6339">
        <v>3.4999999999998999E-3</v>
      </c>
      <c r="G6339">
        <v>2.8999999999999998E-3</v>
      </c>
      <c r="H6339">
        <v>2.9999999999999997E-4</v>
      </c>
    </row>
    <row r="6340" spans="1:8" x14ac:dyDescent="0.25">
      <c r="A6340" s="6">
        <v>32402</v>
      </c>
      <c r="B6340">
        <v>6.8999999999999999E-3</v>
      </c>
      <c r="C6340">
        <v>-6.1999999999999998E-3</v>
      </c>
      <c r="D6340">
        <v>0</v>
      </c>
      <c r="E6340">
        <v>-5.0000000000000001E-4</v>
      </c>
      <c r="F6340">
        <v>1E-4</v>
      </c>
      <c r="G6340">
        <v>-2.5999999999999999E-3</v>
      </c>
      <c r="H6340">
        <v>2.9999999999999997E-4</v>
      </c>
    </row>
    <row r="6341" spans="1:8" x14ac:dyDescent="0.25">
      <c r="A6341" s="6">
        <v>32405</v>
      </c>
      <c r="B6341">
        <v>-4.6999999999998996E-3</v>
      </c>
      <c r="C6341">
        <v>3.7000000000000002E-3</v>
      </c>
      <c r="D6341">
        <v>3.0000000000000001E-3</v>
      </c>
      <c r="E6341">
        <v>-1.2999999999999999E-3</v>
      </c>
      <c r="F6341">
        <v>8.9999999999999998E-4</v>
      </c>
      <c r="G6341">
        <v>1.1999999999999999E-3</v>
      </c>
      <c r="H6341">
        <v>2.9999999999999997E-4</v>
      </c>
    </row>
    <row r="6342" spans="1:8" x14ac:dyDescent="0.25">
      <c r="A6342" s="6">
        <v>32406</v>
      </c>
      <c r="B6342">
        <v>2.7000000000000001E-3</v>
      </c>
      <c r="C6342">
        <v>-2E-3</v>
      </c>
      <c r="D6342">
        <v>-1E-4</v>
      </c>
      <c r="E6342">
        <v>1.1999999999999999E-3</v>
      </c>
      <c r="F6342">
        <v>2.5999999999999999E-3</v>
      </c>
      <c r="G6342">
        <v>1.9E-3</v>
      </c>
      <c r="H6342">
        <v>2.9999999999999997E-4</v>
      </c>
    </row>
    <row r="6343" spans="1:8" x14ac:dyDescent="0.25">
      <c r="A6343" s="6">
        <v>32407</v>
      </c>
      <c r="B6343">
        <v>1.6999999999999999E-3</v>
      </c>
      <c r="C6343">
        <v>-1.8E-3</v>
      </c>
      <c r="D6343">
        <v>-4.1999999999999997E-3</v>
      </c>
      <c r="E6343">
        <v>3.0999999999999999E-3</v>
      </c>
      <c r="F6343">
        <v>-2.5000000000000001E-3</v>
      </c>
      <c r="G6343">
        <v>-1.8E-3</v>
      </c>
      <c r="H6343">
        <v>2.9999999999999997E-4</v>
      </c>
    </row>
    <row r="6344" spans="1:8" x14ac:dyDescent="0.25">
      <c r="A6344" s="6">
        <v>32408</v>
      </c>
      <c r="B6344">
        <v>-3.4999999999998999E-3</v>
      </c>
      <c r="C6344">
        <v>1.9E-3</v>
      </c>
      <c r="D6344">
        <v>-4.0000000000000002E-4</v>
      </c>
      <c r="E6344">
        <v>1.4E-3</v>
      </c>
      <c r="F6344">
        <v>-1.6999999999999999E-3</v>
      </c>
      <c r="G6344">
        <v>5.0000000000000001E-4</v>
      </c>
      <c r="H6344">
        <v>2.9999999999999997E-4</v>
      </c>
    </row>
    <row r="6345" spans="1:8" x14ac:dyDescent="0.25">
      <c r="A6345" s="6">
        <v>32409</v>
      </c>
      <c r="B6345">
        <v>1.9E-3</v>
      </c>
      <c r="C6345">
        <v>-6.9999999999999999E-4</v>
      </c>
      <c r="D6345">
        <v>0</v>
      </c>
      <c r="E6345">
        <v>-1.2999999999999999E-3</v>
      </c>
      <c r="F6345">
        <v>-2.9999999999999997E-4</v>
      </c>
      <c r="G6345">
        <v>8.9999999999999998E-4</v>
      </c>
      <c r="H6345">
        <v>2.9999999999999997E-4</v>
      </c>
    </row>
    <row r="6346" spans="1:8" x14ac:dyDescent="0.25">
      <c r="A6346" s="6">
        <v>32412</v>
      </c>
      <c r="B6346">
        <v>-3.3999999999999998E-3</v>
      </c>
      <c r="C6346">
        <v>-1E-3</v>
      </c>
      <c r="D6346">
        <v>3.8999999999999998E-3</v>
      </c>
      <c r="E6346">
        <v>4.0000000000000002E-4</v>
      </c>
      <c r="F6346">
        <v>8.9999999999999998E-4</v>
      </c>
      <c r="G6346">
        <v>4.4000000000000003E-3</v>
      </c>
      <c r="H6346">
        <v>2.9999999999999997E-4</v>
      </c>
    </row>
    <row r="6347" spans="1:8" x14ac:dyDescent="0.25">
      <c r="A6347" s="6">
        <v>32413</v>
      </c>
      <c r="B6347">
        <v>-2.3E-3</v>
      </c>
      <c r="C6347">
        <v>5.9999999999999995E-4</v>
      </c>
      <c r="D6347">
        <v>5.9999999999999995E-4</v>
      </c>
      <c r="E6347">
        <v>6.9999999999999999E-4</v>
      </c>
      <c r="F6347">
        <v>8.9999999999999998E-4</v>
      </c>
      <c r="G6347">
        <v>2.3999999999999998E-3</v>
      </c>
      <c r="H6347">
        <v>2.9999999999999997E-4</v>
      </c>
    </row>
    <row r="6348" spans="1:8" x14ac:dyDescent="0.25">
      <c r="A6348" s="6">
        <v>32414</v>
      </c>
      <c r="B6348">
        <v>2.7000000000000001E-3</v>
      </c>
      <c r="C6348">
        <v>-1.9E-3</v>
      </c>
      <c r="D6348">
        <v>-1.9E-3</v>
      </c>
      <c r="E6348">
        <v>1.5E-3</v>
      </c>
      <c r="F6348">
        <v>5.0000000000000001E-4</v>
      </c>
      <c r="G6348">
        <v>1.1999999999999999E-3</v>
      </c>
      <c r="H6348">
        <v>2.9999999999999997E-4</v>
      </c>
    </row>
    <row r="6349" spans="1:8" x14ac:dyDescent="0.25">
      <c r="A6349" s="6">
        <v>32415</v>
      </c>
      <c r="B6349">
        <v>1.0800000000000001E-2</v>
      </c>
      <c r="C6349">
        <v>-4.1999999999999997E-3</v>
      </c>
      <c r="D6349">
        <v>-2.8999999999999998E-3</v>
      </c>
      <c r="E6349">
        <v>-1E-4</v>
      </c>
      <c r="F6349">
        <v>-1.6999999999999999E-3</v>
      </c>
      <c r="G6349">
        <v>-2.5000000000000001E-3</v>
      </c>
      <c r="H6349">
        <v>2.9999999999999997E-4</v>
      </c>
    </row>
    <row r="6350" spans="1:8" x14ac:dyDescent="0.25">
      <c r="A6350" s="6">
        <v>32416</v>
      </c>
      <c r="B6350">
        <v>-8.0000000000000004E-4</v>
      </c>
      <c r="C6350">
        <v>6.0000000000000001E-3</v>
      </c>
      <c r="D6350">
        <v>2.3E-3</v>
      </c>
      <c r="E6350">
        <v>6.9999999999999999E-4</v>
      </c>
      <c r="F6350">
        <v>-1.1000000000000001E-3</v>
      </c>
      <c r="G6350">
        <v>2.2000000000000001E-3</v>
      </c>
      <c r="H6350">
        <v>2.9999999999999997E-4</v>
      </c>
    </row>
    <row r="6351" spans="1:8" x14ac:dyDescent="0.25">
      <c r="A6351" s="6">
        <v>32419</v>
      </c>
      <c r="B6351">
        <v>-3.2000000000000002E-3</v>
      </c>
      <c r="C6351">
        <v>-6.0000000000000001E-3</v>
      </c>
      <c r="D6351">
        <v>2.9999999999999997E-4</v>
      </c>
      <c r="E6351">
        <v>1.5E-3</v>
      </c>
      <c r="F6351">
        <v>-1.2999999999999999E-3</v>
      </c>
      <c r="G6351">
        <v>2.3E-3</v>
      </c>
      <c r="H6351">
        <v>2.9999999999999997E-4</v>
      </c>
    </row>
    <row r="6352" spans="1:8" x14ac:dyDescent="0.25">
      <c r="A6352" s="6">
        <v>32420</v>
      </c>
      <c r="B6352">
        <v>-1.9E-3</v>
      </c>
      <c r="C6352">
        <v>3.0999999999999999E-3</v>
      </c>
      <c r="D6352">
        <v>-1.6999999999999999E-3</v>
      </c>
      <c r="E6352">
        <v>1.8E-3</v>
      </c>
      <c r="F6352">
        <v>-1.5E-3</v>
      </c>
      <c r="G6352">
        <v>2.5999999999999999E-3</v>
      </c>
      <c r="H6352">
        <v>2.9999999999999997E-4</v>
      </c>
    </row>
    <row r="6353" spans="1:8" x14ac:dyDescent="0.25">
      <c r="A6353" s="6">
        <v>32421</v>
      </c>
      <c r="B6353">
        <v>3.7000000000000002E-3</v>
      </c>
      <c r="C6353">
        <v>-2.0999999999999999E-3</v>
      </c>
      <c r="D6353">
        <v>1.5E-3</v>
      </c>
      <c r="E6353">
        <v>-1.8E-3</v>
      </c>
      <c r="F6353">
        <v>-4.0000000000000002E-4</v>
      </c>
      <c r="G6353">
        <v>5.9999999999999995E-4</v>
      </c>
      <c r="H6353">
        <v>2.9999999999999997E-4</v>
      </c>
    </row>
    <row r="6354" spans="1:8" x14ac:dyDescent="0.25">
      <c r="A6354" s="6">
        <v>32422</v>
      </c>
      <c r="B6354">
        <v>1.5E-3</v>
      </c>
      <c r="C6354">
        <v>-1E-4</v>
      </c>
      <c r="D6354">
        <v>1.6000000000000001E-3</v>
      </c>
      <c r="E6354">
        <v>0</v>
      </c>
      <c r="F6354">
        <v>2.9999999999999997E-4</v>
      </c>
      <c r="G6354">
        <v>6.9999999999999999E-4</v>
      </c>
      <c r="H6354">
        <v>2.9999999999999997E-4</v>
      </c>
    </row>
    <row r="6355" spans="1:8" x14ac:dyDescent="0.25">
      <c r="A6355" s="6">
        <v>32423</v>
      </c>
      <c r="B6355">
        <v>1.5800000000000002E-2</v>
      </c>
      <c r="C6355">
        <v>-1.5100000000000001E-2</v>
      </c>
      <c r="D6355">
        <v>8.9999999999999998E-4</v>
      </c>
      <c r="E6355">
        <v>2.5000000000000001E-3</v>
      </c>
      <c r="F6355">
        <v>2.0999999999999999E-3</v>
      </c>
      <c r="G6355">
        <v>8.9999999999999998E-4</v>
      </c>
      <c r="H6355">
        <v>2.9999999999999997E-4</v>
      </c>
    </row>
    <row r="6356" spans="1:8" x14ac:dyDescent="0.25">
      <c r="A6356" s="6">
        <v>32426</v>
      </c>
      <c r="B6356">
        <v>6.9999999999999999E-4</v>
      </c>
      <c r="C6356">
        <v>5.0000000000000001E-4</v>
      </c>
      <c r="D6356">
        <v>5.0000000000000001E-4</v>
      </c>
      <c r="E6356">
        <v>4.0000000000000002E-4</v>
      </c>
      <c r="F6356">
        <v>4.0000000000000002E-4</v>
      </c>
      <c r="G6356">
        <v>0</v>
      </c>
      <c r="H6356">
        <v>2.9999999999999997E-4</v>
      </c>
    </row>
    <row r="6357" spans="1:8" x14ac:dyDescent="0.25">
      <c r="A6357" s="6">
        <v>32427</v>
      </c>
      <c r="B6357">
        <v>-1.2999999999999999E-3</v>
      </c>
      <c r="C6357">
        <v>1E-4</v>
      </c>
      <c r="D6357">
        <v>-2.9999999999999997E-4</v>
      </c>
      <c r="E6357">
        <v>1.2999999999999999E-3</v>
      </c>
      <c r="F6357">
        <v>-2.0000000000000001E-4</v>
      </c>
      <c r="G6357">
        <v>-8.0000000000000004E-4</v>
      </c>
      <c r="H6357">
        <v>2.9999999999999997E-4</v>
      </c>
    </row>
    <row r="6358" spans="1:8" x14ac:dyDescent="0.25">
      <c r="A6358" s="6">
        <v>32428</v>
      </c>
      <c r="B6358">
        <v>-1.2500000000000001E-2</v>
      </c>
      <c r="C6358">
        <v>8.8999999999999999E-3</v>
      </c>
      <c r="D6358">
        <v>5.4000000000000003E-3</v>
      </c>
      <c r="E6358">
        <v>-1.9E-3</v>
      </c>
      <c r="F6358">
        <v>3.4999999999998999E-3</v>
      </c>
      <c r="G6358">
        <v>1.5E-3</v>
      </c>
      <c r="H6358">
        <v>2.9999999999999997E-4</v>
      </c>
    </row>
    <row r="6359" spans="1:8" x14ac:dyDescent="0.25">
      <c r="A6359" s="6">
        <v>32429</v>
      </c>
      <c r="B6359">
        <v>3.0000000000000001E-3</v>
      </c>
      <c r="C6359">
        <v>-4.0999999999998997E-3</v>
      </c>
      <c r="D6359">
        <v>5.0000000000000001E-4</v>
      </c>
      <c r="E6359">
        <v>-1.9E-3</v>
      </c>
      <c r="F6359">
        <v>-1.8E-3</v>
      </c>
      <c r="G6359">
        <v>0</v>
      </c>
      <c r="H6359">
        <v>2.9999999999999997E-4</v>
      </c>
    </row>
    <row r="6360" spans="1:8" x14ac:dyDescent="0.25">
      <c r="A6360" s="6">
        <v>32430</v>
      </c>
      <c r="B6360">
        <v>1E-3</v>
      </c>
      <c r="C6360">
        <v>6.9999999999999999E-4</v>
      </c>
      <c r="D6360">
        <v>-1.9E-3</v>
      </c>
      <c r="E6360">
        <v>1.6999999999999999E-3</v>
      </c>
      <c r="F6360">
        <v>-8.9999999999999998E-4</v>
      </c>
      <c r="G6360">
        <v>1.1999999999999999E-3</v>
      </c>
      <c r="H6360">
        <v>2.9999999999999997E-4</v>
      </c>
    </row>
    <row r="6361" spans="1:8" x14ac:dyDescent="0.25">
      <c r="A6361" s="6">
        <v>32433</v>
      </c>
      <c r="B6361">
        <v>2E-3</v>
      </c>
      <c r="C6361">
        <v>-1.8E-3</v>
      </c>
      <c r="D6361">
        <v>1.1999999999999999E-3</v>
      </c>
      <c r="E6361">
        <v>-2.3E-3</v>
      </c>
      <c r="F6361">
        <v>8.0000000000000004E-4</v>
      </c>
      <c r="G6361">
        <v>-2.5000000000000001E-3</v>
      </c>
      <c r="H6361">
        <v>2.9999999999999997E-4</v>
      </c>
    </row>
    <row r="6362" spans="1:8" x14ac:dyDescent="0.25">
      <c r="A6362" s="6">
        <v>32434</v>
      </c>
      <c r="B6362">
        <v>8.0000000000000002E-3</v>
      </c>
      <c r="C6362">
        <v>-6.0000000000000001E-3</v>
      </c>
      <c r="D6362">
        <v>-1.4E-3</v>
      </c>
      <c r="E6362">
        <v>1.9E-3</v>
      </c>
      <c r="F6362">
        <v>-2.5000000000000001E-3</v>
      </c>
      <c r="G6362">
        <v>-1.6999999999999999E-3</v>
      </c>
      <c r="H6362">
        <v>2.9999999999999997E-4</v>
      </c>
    </row>
    <row r="6363" spans="1:8" x14ac:dyDescent="0.25">
      <c r="A6363" s="6">
        <v>32435</v>
      </c>
      <c r="B6363">
        <v>-6.8999999999999999E-3</v>
      </c>
      <c r="C6363">
        <v>5.6999999999998996E-3</v>
      </c>
      <c r="D6363">
        <v>2.9999999999999997E-4</v>
      </c>
      <c r="E6363">
        <v>1.2999999999999999E-3</v>
      </c>
      <c r="F6363">
        <v>-1.1000000000000001E-3</v>
      </c>
      <c r="G6363">
        <v>1.6999999999999999E-3</v>
      </c>
      <c r="H6363">
        <v>2.9999999999999997E-4</v>
      </c>
    </row>
    <row r="6364" spans="1:8" x14ac:dyDescent="0.25">
      <c r="A6364" s="6">
        <v>32436</v>
      </c>
      <c r="B6364">
        <v>1.66E-2</v>
      </c>
      <c r="C6364">
        <v>-1.43E-2</v>
      </c>
      <c r="D6364">
        <v>-4.5999999999999999E-3</v>
      </c>
      <c r="E6364">
        <v>4.7999999999999996E-3</v>
      </c>
      <c r="F6364">
        <v>3.7000000000000002E-3</v>
      </c>
      <c r="G6364">
        <v>-2.0999999999999999E-3</v>
      </c>
      <c r="H6364">
        <v>2.9999999999999997E-4</v>
      </c>
    </row>
    <row r="6365" spans="1:8" x14ac:dyDescent="0.25">
      <c r="A6365" s="6">
        <v>32437</v>
      </c>
      <c r="B6365">
        <v>1.6000000000000001E-3</v>
      </c>
      <c r="C6365">
        <v>-2.3999999999999998E-3</v>
      </c>
      <c r="D6365">
        <v>3.5999999999999999E-3</v>
      </c>
      <c r="E6365">
        <v>-2.5000000000000001E-3</v>
      </c>
      <c r="F6365">
        <v>2E-3</v>
      </c>
      <c r="G6365">
        <v>-1E-4</v>
      </c>
      <c r="H6365">
        <v>2.9999999999999997E-4</v>
      </c>
    </row>
    <row r="6366" spans="1:8" x14ac:dyDescent="0.25">
      <c r="A6366" s="6">
        <v>32440</v>
      </c>
      <c r="B6366">
        <v>-3.2000000000000002E-3</v>
      </c>
      <c r="C6366">
        <v>1.6000000000000001E-3</v>
      </c>
      <c r="D6366">
        <v>1.6000000000000001E-3</v>
      </c>
      <c r="E6366">
        <v>4.0999999999998997E-3</v>
      </c>
      <c r="F6366">
        <v>1.1999999999999999E-3</v>
      </c>
      <c r="G6366">
        <v>2.8999999999999998E-3</v>
      </c>
      <c r="H6366">
        <v>2.9999999999999997E-4</v>
      </c>
    </row>
    <row r="6367" spans="1:8" x14ac:dyDescent="0.25">
      <c r="A6367" s="6">
        <v>32441</v>
      </c>
      <c r="B6367">
        <v>-5.0000000000000001E-4</v>
      </c>
      <c r="C6367">
        <v>-1.5E-3</v>
      </c>
      <c r="D6367">
        <v>3.7000000000000002E-3</v>
      </c>
      <c r="E6367">
        <v>1E-4</v>
      </c>
      <c r="F6367">
        <v>8.0000000000000004E-4</v>
      </c>
      <c r="G6367">
        <v>-1.8E-3</v>
      </c>
      <c r="H6367">
        <v>2.9999999999999997E-4</v>
      </c>
    </row>
    <row r="6368" spans="1:8" x14ac:dyDescent="0.25">
      <c r="A6368" s="6">
        <v>32442</v>
      </c>
      <c r="B6368">
        <v>-3.3999999999999998E-3</v>
      </c>
      <c r="C6368">
        <v>1.2999999999999999E-3</v>
      </c>
      <c r="D6368">
        <v>2.0999999999999999E-3</v>
      </c>
      <c r="E6368">
        <v>-1.6999999999999999E-3</v>
      </c>
      <c r="F6368">
        <v>2E-3</v>
      </c>
      <c r="G6368">
        <v>5.9999999999999995E-4</v>
      </c>
      <c r="H6368">
        <v>2.9999999999999997E-4</v>
      </c>
    </row>
    <row r="6369" spans="1:8" x14ac:dyDescent="0.25">
      <c r="A6369" s="6">
        <v>32443</v>
      </c>
      <c r="B6369">
        <v>-1.3299999999999999E-2</v>
      </c>
      <c r="C6369">
        <v>3.0999999999999999E-3</v>
      </c>
      <c r="D6369">
        <v>5.8999999999999999E-3</v>
      </c>
      <c r="E6369">
        <v>-1E-4</v>
      </c>
      <c r="F6369">
        <v>-1E-4</v>
      </c>
      <c r="G6369">
        <v>1.2999999999999999E-3</v>
      </c>
      <c r="H6369">
        <v>2.9999999999999997E-4</v>
      </c>
    </row>
    <row r="6370" spans="1:8" x14ac:dyDescent="0.25">
      <c r="A6370" s="6">
        <v>32444</v>
      </c>
      <c r="B6370">
        <v>3.3E-3</v>
      </c>
      <c r="C6370">
        <v>-8.9999999999999998E-4</v>
      </c>
      <c r="D6370">
        <v>1.1999999999999999E-3</v>
      </c>
      <c r="E6370">
        <v>8.0000000000000004E-4</v>
      </c>
      <c r="F6370">
        <v>1.1000000000000001E-3</v>
      </c>
      <c r="G6370">
        <v>8.0000000000000004E-4</v>
      </c>
      <c r="H6370">
        <v>2.9999999999999997E-4</v>
      </c>
    </row>
    <row r="6371" spans="1:8" x14ac:dyDescent="0.25">
      <c r="A6371" s="6">
        <v>32447</v>
      </c>
      <c r="B6371">
        <v>8.9999999999999998E-4</v>
      </c>
      <c r="C6371">
        <v>-6.9999999999999999E-4</v>
      </c>
      <c r="D6371">
        <v>-2.9999999999999997E-4</v>
      </c>
      <c r="E6371">
        <v>3.8E-3</v>
      </c>
      <c r="F6371">
        <v>1.6999999999999999E-3</v>
      </c>
      <c r="G6371">
        <v>-8.0000000000000004E-4</v>
      </c>
      <c r="H6371">
        <v>2.9999999999999997E-4</v>
      </c>
    </row>
    <row r="6372" spans="1:8" x14ac:dyDescent="0.25">
      <c r="A6372" s="6">
        <v>32448</v>
      </c>
      <c r="B6372">
        <v>5.0000000000000001E-4</v>
      </c>
      <c r="C6372">
        <v>-1.6000000000000001E-3</v>
      </c>
      <c r="D6372">
        <v>1.4E-3</v>
      </c>
      <c r="E6372">
        <v>-5.9999999999999995E-4</v>
      </c>
      <c r="F6372">
        <v>2.8999999999999998E-3</v>
      </c>
      <c r="G6372">
        <v>5.9999999999999995E-4</v>
      </c>
      <c r="H6372">
        <v>2.9999999999999997E-4</v>
      </c>
    </row>
    <row r="6373" spans="1:8" x14ac:dyDescent="0.25">
      <c r="A6373" s="6">
        <v>32449</v>
      </c>
      <c r="B6373">
        <v>-4.0000000000000002E-4</v>
      </c>
      <c r="C6373">
        <v>-1.4E-3</v>
      </c>
      <c r="D6373">
        <v>2.0999999999999999E-3</v>
      </c>
      <c r="E6373">
        <v>-1.1999999999999999E-3</v>
      </c>
      <c r="F6373">
        <v>2.7000000000000001E-3</v>
      </c>
      <c r="G6373">
        <v>1.5E-3</v>
      </c>
      <c r="H6373">
        <v>2.9999999999999997E-4</v>
      </c>
    </row>
    <row r="6374" spans="1:8" x14ac:dyDescent="0.25">
      <c r="A6374" s="6">
        <v>32450</v>
      </c>
      <c r="B6374">
        <v>8.0000000000000004E-4</v>
      </c>
      <c r="C6374">
        <v>5.9999999999999995E-4</v>
      </c>
      <c r="D6374">
        <v>2.8999999999999998E-3</v>
      </c>
      <c r="E6374">
        <v>-3.3E-3</v>
      </c>
      <c r="F6374">
        <v>4.0000000000000002E-4</v>
      </c>
      <c r="G6374">
        <v>1.6000000000000001E-3</v>
      </c>
      <c r="H6374">
        <v>2.9999999999999997E-4</v>
      </c>
    </row>
    <row r="6375" spans="1:8" x14ac:dyDescent="0.25">
      <c r="A6375" s="6">
        <v>32451</v>
      </c>
      <c r="B6375">
        <v>-7.7000000000000002E-3</v>
      </c>
      <c r="C6375">
        <v>3.0000000000000001E-3</v>
      </c>
      <c r="D6375">
        <v>2.9999999999999997E-4</v>
      </c>
      <c r="E6375">
        <v>-5.0000000000000001E-4</v>
      </c>
      <c r="F6375">
        <v>1.5E-3</v>
      </c>
      <c r="G6375">
        <v>1E-3</v>
      </c>
      <c r="H6375">
        <v>2.9999999999999997E-4</v>
      </c>
    </row>
    <row r="6376" spans="1:8" x14ac:dyDescent="0.25">
      <c r="A6376" s="6">
        <v>32454</v>
      </c>
      <c r="B6376">
        <v>-8.9999999999999993E-3</v>
      </c>
      <c r="C6376">
        <v>-1.6000000000000001E-3</v>
      </c>
      <c r="D6376">
        <v>2.5000000000000001E-3</v>
      </c>
      <c r="E6376">
        <v>2.0000000000000001E-4</v>
      </c>
      <c r="F6376">
        <v>2.0999999999999999E-3</v>
      </c>
      <c r="G6376">
        <v>-2.5999999999999999E-3</v>
      </c>
      <c r="H6376">
        <v>2.9999999999999997E-4</v>
      </c>
    </row>
    <row r="6377" spans="1:8" x14ac:dyDescent="0.25">
      <c r="A6377" s="6">
        <v>32455</v>
      </c>
      <c r="B6377">
        <v>3.8E-3</v>
      </c>
      <c r="C6377">
        <v>1E-4</v>
      </c>
      <c r="D6377">
        <v>-2.2000000000000001E-3</v>
      </c>
      <c r="E6377">
        <v>2.0000000000000001E-4</v>
      </c>
      <c r="F6377">
        <v>-2E-3</v>
      </c>
      <c r="G6377">
        <v>-1.6999999999999999E-3</v>
      </c>
      <c r="H6377">
        <v>2.9999999999999997E-4</v>
      </c>
    </row>
    <row r="6378" spans="1:8" x14ac:dyDescent="0.25">
      <c r="A6378" s="6">
        <v>32456</v>
      </c>
      <c r="B6378">
        <v>-5.4000000000000003E-3</v>
      </c>
      <c r="C6378">
        <v>2.2000000000000001E-3</v>
      </c>
      <c r="D6378">
        <v>2.9999999999999997E-4</v>
      </c>
      <c r="E6378">
        <v>-1E-3</v>
      </c>
      <c r="F6378">
        <v>5.9999999999999995E-4</v>
      </c>
      <c r="G6378">
        <v>-1E-3</v>
      </c>
      <c r="H6378">
        <v>2.9999999999999997E-4</v>
      </c>
    </row>
    <row r="6379" spans="1:8" x14ac:dyDescent="0.25">
      <c r="A6379" s="6">
        <v>32457</v>
      </c>
      <c r="B6379">
        <v>8.0000000000000004E-4</v>
      </c>
      <c r="C6379">
        <v>6.9999999999999999E-4</v>
      </c>
      <c r="D6379">
        <v>1.5E-3</v>
      </c>
      <c r="E6379">
        <v>-8.9999999999999998E-4</v>
      </c>
      <c r="F6379">
        <v>1E-3</v>
      </c>
      <c r="G6379">
        <v>-1E-4</v>
      </c>
      <c r="H6379">
        <v>2.9999999999999997E-4</v>
      </c>
    </row>
    <row r="6380" spans="1:8" x14ac:dyDescent="0.25">
      <c r="A6380" s="6">
        <v>32458</v>
      </c>
      <c r="B6380">
        <v>-1.8200000000000001E-2</v>
      </c>
      <c r="C6380">
        <v>9.1000000000000004E-3</v>
      </c>
      <c r="D6380">
        <v>2.8999999999999998E-3</v>
      </c>
      <c r="E6380">
        <v>-1.1999999999999999E-3</v>
      </c>
      <c r="F6380">
        <v>2.3E-3</v>
      </c>
      <c r="G6380">
        <v>1.6000000000000001E-3</v>
      </c>
      <c r="H6380">
        <v>2.9999999999999997E-4</v>
      </c>
    </row>
    <row r="6381" spans="1:8" x14ac:dyDescent="0.25">
      <c r="A6381" s="6">
        <v>32461</v>
      </c>
      <c r="B6381">
        <v>-2E-3</v>
      </c>
      <c r="C6381">
        <v>-4.0000000000000001E-3</v>
      </c>
      <c r="D6381">
        <v>1.6000000000000001E-3</v>
      </c>
      <c r="E6381">
        <v>4.0000000000000002E-4</v>
      </c>
      <c r="F6381">
        <v>1.9E-3</v>
      </c>
      <c r="G6381">
        <v>-1.5E-3</v>
      </c>
      <c r="H6381">
        <v>2.9999999999999997E-4</v>
      </c>
    </row>
    <row r="6382" spans="1:8" x14ac:dyDescent="0.25">
      <c r="A6382" s="6">
        <v>32462</v>
      </c>
      <c r="B6382">
        <v>1.6000000000000001E-3</v>
      </c>
      <c r="C6382">
        <v>-1.5E-3</v>
      </c>
      <c r="D6382">
        <v>1E-4</v>
      </c>
      <c r="E6382">
        <v>8.0000000000000004E-4</v>
      </c>
      <c r="F6382">
        <v>2.9999999999999997E-4</v>
      </c>
      <c r="G6382">
        <v>8.9999999999999998E-4</v>
      </c>
      <c r="H6382">
        <v>2.9999999999999997E-4</v>
      </c>
    </row>
    <row r="6383" spans="1:8" x14ac:dyDescent="0.25">
      <c r="A6383" s="6">
        <v>32463</v>
      </c>
      <c r="B6383">
        <v>-1.5599999999999999E-2</v>
      </c>
      <c r="C6383">
        <v>4.3E-3</v>
      </c>
      <c r="D6383">
        <v>4.6999999999998996E-3</v>
      </c>
      <c r="E6383">
        <v>-2.5000000000000001E-3</v>
      </c>
      <c r="F6383">
        <v>2.0999999999999999E-3</v>
      </c>
      <c r="G6383">
        <v>-1.5E-3</v>
      </c>
      <c r="H6383">
        <v>2.9999999999999997E-4</v>
      </c>
    </row>
    <row r="6384" spans="1:8" x14ac:dyDescent="0.25">
      <c r="A6384" s="6">
        <v>32464</v>
      </c>
      <c r="B6384">
        <v>1.1000000000000001E-3</v>
      </c>
      <c r="C6384">
        <v>-4.8999999999999998E-3</v>
      </c>
      <c r="D6384">
        <v>-1.9E-3</v>
      </c>
      <c r="E6384">
        <v>-1.1000000000000001E-3</v>
      </c>
      <c r="F6384">
        <v>-1.1000000000000001E-3</v>
      </c>
      <c r="G6384">
        <v>-1.5E-3</v>
      </c>
      <c r="H6384">
        <v>2.9999999999999997E-4</v>
      </c>
    </row>
    <row r="6385" spans="1:8" x14ac:dyDescent="0.25">
      <c r="A6385" s="6">
        <v>32465</v>
      </c>
      <c r="B6385">
        <v>5.7999999999999996E-3</v>
      </c>
      <c r="C6385">
        <v>-5.3E-3</v>
      </c>
      <c r="D6385">
        <v>-1.6999999999999999E-3</v>
      </c>
      <c r="E6385">
        <v>1.2999999999999999E-3</v>
      </c>
      <c r="F6385">
        <v>-1.2999999999999999E-3</v>
      </c>
      <c r="G6385">
        <v>-6.9999999999999999E-4</v>
      </c>
      <c r="H6385">
        <v>2.9999999999999997E-4</v>
      </c>
    </row>
    <row r="6386" spans="1:8" x14ac:dyDescent="0.25">
      <c r="A6386" s="6">
        <v>32468</v>
      </c>
      <c r="B6386">
        <v>-2.2000000000000001E-3</v>
      </c>
      <c r="C6386">
        <v>-3.7000000000000002E-3</v>
      </c>
      <c r="D6386">
        <v>4.0000000000000001E-3</v>
      </c>
      <c r="E6386">
        <v>2.2000000000000001E-3</v>
      </c>
      <c r="F6386">
        <v>3.2000000000000002E-3</v>
      </c>
      <c r="G6386">
        <v>1.6000000000000001E-3</v>
      </c>
      <c r="H6386">
        <v>2.9999999999999997E-4</v>
      </c>
    </row>
    <row r="6387" spans="1:8" x14ac:dyDescent="0.25">
      <c r="A6387" s="6">
        <v>32469</v>
      </c>
      <c r="B6387">
        <v>2.7000000000000001E-3</v>
      </c>
      <c r="C6387">
        <v>-4.4000000000000003E-3</v>
      </c>
      <c r="D6387">
        <v>2.3999999999999998E-3</v>
      </c>
      <c r="E6387">
        <v>-2.0000000000000001E-4</v>
      </c>
      <c r="F6387">
        <v>1.4E-3</v>
      </c>
      <c r="G6387">
        <v>0</v>
      </c>
      <c r="H6387">
        <v>2.9999999999999997E-4</v>
      </c>
    </row>
    <row r="6388" spans="1:8" x14ac:dyDescent="0.25">
      <c r="A6388" s="6">
        <v>32470</v>
      </c>
      <c r="B6388">
        <v>6.1999999999999998E-3</v>
      </c>
      <c r="C6388">
        <v>-2.8E-3</v>
      </c>
      <c r="D6388">
        <v>-1.9E-3</v>
      </c>
      <c r="E6388">
        <v>1.2999999999999999E-3</v>
      </c>
      <c r="F6388">
        <v>1E-4</v>
      </c>
      <c r="G6388">
        <v>2.7000000000000001E-3</v>
      </c>
      <c r="H6388">
        <v>2.9999999999999997E-4</v>
      </c>
    </row>
    <row r="6389" spans="1:8" x14ac:dyDescent="0.25">
      <c r="A6389" s="6">
        <v>32472</v>
      </c>
      <c r="B6389">
        <v>-5.7999999999999996E-3</v>
      </c>
      <c r="C6389">
        <v>4.4999999999999997E-3</v>
      </c>
      <c r="D6389">
        <v>4.3E-3</v>
      </c>
      <c r="E6389">
        <v>-8.9999999999999998E-4</v>
      </c>
      <c r="F6389">
        <v>4.0999999999998997E-3</v>
      </c>
      <c r="G6389">
        <v>1.5E-3</v>
      </c>
      <c r="H6389">
        <v>2.9999999999999997E-4</v>
      </c>
    </row>
    <row r="6390" spans="1:8" x14ac:dyDescent="0.25">
      <c r="A6390" s="6">
        <v>32475</v>
      </c>
      <c r="B6390">
        <v>3.5999999999999999E-3</v>
      </c>
      <c r="C6390">
        <v>-4.4000000000000003E-3</v>
      </c>
      <c r="D6390">
        <v>-1.1000000000000001E-3</v>
      </c>
      <c r="E6390">
        <v>-2.9999999999999997E-4</v>
      </c>
      <c r="F6390">
        <v>2.9999999999999997E-4</v>
      </c>
      <c r="G6390">
        <v>-1.1999999999999999E-3</v>
      </c>
      <c r="H6390">
        <v>2.9999999999999997E-4</v>
      </c>
    </row>
    <row r="6391" spans="1:8" x14ac:dyDescent="0.25">
      <c r="A6391" s="6">
        <v>32476</v>
      </c>
      <c r="B6391">
        <v>8.0000000000000002E-3</v>
      </c>
      <c r="C6391">
        <v>-4.5999999999999999E-3</v>
      </c>
      <c r="D6391">
        <v>-4.4999999999999997E-3</v>
      </c>
      <c r="E6391">
        <v>2.8999999999999998E-3</v>
      </c>
      <c r="F6391">
        <v>-3.3E-3</v>
      </c>
      <c r="G6391">
        <v>1.9E-3</v>
      </c>
      <c r="H6391">
        <v>2.9999999999999997E-4</v>
      </c>
    </row>
    <row r="6392" spans="1:8" x14ac:dyDescent="0.25">
      <c r="A6392" s="6">
        <v>32477</v>
      </c>
      <c r="B6392">
        <v>9.1000000000000004E-3</v>
      </c>
      <c r="C6392">
        <v>-8.0000000000000004E-4</v>
      </c>
      <c r="D6392">
        <v>-3.2000000000000002E-3</v>
      </c>
      <c r="E6392">
        <v>1.1000000000000001E-3</v>
      </c>
      <c r="F6392">
        <v>-2.8E-3</v>
      </c>
      <c r="G6392">
        <v>3.3E-3</v>
      </c>
      <c r="H6392">
        <v>2.9999999999999997E-4</v>
      </c>
    </row>
    <row r="6393" spans="1:8" x14ac:dyDescent="0.25">
      <c r="A6393" s="6">
        <v>32478</v>
      </c>
      <c r="B6393">
        <v>-1.9E-3</v>
      </c>
      <c r="C6393">
        <v>5.1999999999999998E-3</v>
      </c>
      <c r="D6393">
        <v>-1.5E-3</v>
      </c>
      <c r="E6393">
        <v>-1.1000000000000001E-3</v>
      </c>
      <c r="F6393">
        <v>-3.3999999999999998E-3</v>
      </c>
      <c r="G6393">
        <v>2.0999999999999999E-3</v>
      </c>
      <c r="H6393">
        <v>2.9999999999999997E-4</v>
      </c>
    </row>
    <row r="6394" spans="1:8" x14ac:dyDescent="0.25">
      <c r="A6394" s="6">
        <v>32479</v>
      </c>
      <c r="B6394">
        <v>-2E-3</v>
      </c>
      <c r="C6394">
        <v>3.3999999999999998E-3</v>
      </c>
      <c r="D6394">
        <v>-4.1999999999999997E-3</v>
      </c>
      <c r="E6394">
        <v>-1.4E-3</v>
      </c>
      <c r="F6394">
        <v>-3.0000000000000001E-3</v>
      </c>
      <c r="G6394">
        <v>-3.0000000000000001E-3</v>
      </c>
      <c r="H6394">
        <v>2.9999999999999997E-4</v>
      </c>
    </row>
    <row r="6395" spans="1:8" x14ac:dyDescent="0.25">
      <c r="A6395" s="6">
        <v>32482</v>
      </c>
      <c r="B6395">
        <v>8.6E-3</v>
      </c>
      <c r="C6395">
        <v>-3.5999999999999999E-3</v>
      </c>
      <c r="D6395">
        <v>-2.0999999999999999E-3</v>
      </c>
      <c r="E6395">
        <v>2.8999999999999998E-3</v>
      </c>
      <c r="F6395">
        <v>-3.7000000000000002E-3</v>
      </c>
      <c r="G6395">
        <v>-5.0000000000000001E-4</v>
      </c>
      <c r="H6395">
        <v>2.9999999999999997E-4</v>
      </c>
    </row>
    <row r="6396" spans="1:8" x14ac:dyDescent="0.25">
      <c r="A6396" s="6">
        <v>32483</v>
      </c>
      <c r="B6396">
        <v>8.3999999999999995E-3</v>
      </c>
      <c r="C6396">
        <v>-5.6999999999998996E-3</v>
      </c>
      <c r="D6396">
        <v>1E-4</v>
      </c>
      <c r="E6396">
        <v>3.0000000000000001E-3</v>
      </c>
      <c r="F6396">
        <v>2.0000000000000001E-4</v>
      </c>
      <c r="G6396">
        <v>-5.9999999999999995E-4</v>
      </c>
      <c r="H6396">
        <v>2.9999999999999997E-4</v>
      </c>
    </row>
    <row r="6397" spans="1:8" x14ac:dyDescent="0.25">
      <c r="A6397" s="6">
        <v>32484</v>
      </c>
      <c r="B6397">
        <v>1.2999999999999999E-3</v>
      </c>
      <c r="C6397">
        <v>-1E-3</v>
      </c>
      <c r="D6397">
        <v>1.5E-3</v>
      </c>
      <c r="E6397">
        <v>-1.1000000000000001E-3</v>
      </c>
      <c r="F6397">
        <v>2E-3</v>
      </c>
      <c r="G6397">
        <v>2E-3</v>
      </c>
      <c r="H6397">
        <v>2.9999999999999997E-4</v>
      </c>
    </row>
    <row r="6398" spans="1:8" x14ac:dyDescent="0.25">
      <c r="A6398" s="6">
        <v>32485</v>
      </c>
      <c r="B6398">
        <v>-4.7999999999999996E-3</v>
      </c>
      <c r="C6398">
        <v>3.4999999999998999E-3</v>
      </c>
      <c r="D6398">
        <v>6.9999999999999999E-4</v>
      </c>
      <c r="E6398">
        <v>1.8E-3</v>
      </c>
      <c r="F6398">
        <v>3.4999999999998999E-3</v>
      </c>
      <c r="G6398">
        <v>-6.9999999999999999E-4</v>
      </c>
      <c r="H6398">
        <v>2.9999999999999997E-4</v>
      </c>
    </row>
    <row r="6399" spans="1:8" x14ac:dyDescent="0.25">
      <c r="A6399" s="6">
        <v>32486</v>
      </c>
      <c r="B6399">
        <v>1.1999999999999999E-3</v>
      </c>
      <c r="C6399">
        <v>-6.9999999999999999E-4</v>
      </c>
      <c r="D6399">
        <v>2.9999999999999997E-4</v>
      </c>
      <c r="E6399">
        <v>1E-3</v>
      </c>
      <c r="F6399">
        <v>1.2999999999999999E-3</v>
      </c>
      <c r="G6399">
        <v>1.6000000000000001E-3</v>
      </c>
      <c r="H6399">
        <v>2.9999999999999997E-4</v>
      </c>
    </row>
    <row r="6400" spans="1:8" x14ac:dyDescent="0.25">
      <c r="A6400" s="6">
        <v>32489</v>
      </c>
      <c r="B6400">
        <v>-1.8E-3</v>
      </c>
      <c r="C6400">
        <v>-1.1999999999999999E-3</v>
      </c>
      <c r="D6400">
        <v>3.3E-3</v>
      </c>
      <c r="E6400">
        <v>1E-4</v>
      </c>
      <c r="F6400">
        <v>1.5E-3</v>
      </c>
      <c r="G6400">
        <v>4.3E-3</v>
      </c>
      <c r="H6400">
        <v>2.9999999999999997E-4</v>
      </c>
    </row>
    <row r="6401" spans="1:8" x14ac:dyDescent="0.25">
      <c r="A6401" s="6">
        <v>32490</v>
      </c>
      <c r="B6401">
        <v>-1.6999999999999999E-3</v>
      </c>
      <c r="C6401">
        <v>-8.9999999999999998E-4</v>
      </c>
      <c r="D6401">
        <v>1.1999999999999999E-3</v>
      </c>
      <c r="E6401">
        <v>5.0000000000000001E-4</v>
      </c>
      <c r="F6401">
        <v>1.9E-3</v>
      </c>
      <c r="G6401">
        <v>8.0000000000000004E-4</v>
      </c>
      <c r="H6401">
        <v>2.9999999999999997E-4</v>
      </c>
    </row>
    <row r="6402" spans="1:8" x14ac:dyDescent="0.25">
      <c r="A6402" s="6">
        <v>32491</v>
      </c>
      <c r="B6402">
        <v>-3.3E-3</v>
      </c>
      <c r="C6402">
        <v>3.7000000000000002E-3</v>
      </c>
      <c r="D6402">
        <v>-2.0000000000000001E-4</v>
      </c>
      <c r="E6402">
        <v>0</v>
      </c>
      <c r="F6402">
        <v>1.1999999999999999E-3</v>
      </c>
      <c r="G6402">
        <v>-2.0000000000000001E-4</v>
      </c>
      <c r="H6402">
        <v>2.9999999999999997E-4</v>
      </c>
    </row>
    <row r="6403" spans="1:8" x14ac:dyDescent="0.25">
      <c r="A6403" s="6">
        <v>32492</v>
      </c>
      <c r="B6403">
        <v>-3.0000000000000001E-3</v>
      </c>
      <c r="C6403">
        <v>3.0000000000000001E-3</v>
      </c>
      <c r="D6403">
        <v>-1.1999999999999999E-3</v>
      </c>
      <c r="E6403">
        <v>-5.9999999999999995E-4</v>
      </c>
      <c r="F6403">
        <v>-4.0000000000000002E-4</v>
      </c>
      <c r="G6403">
        <v>-3.3E-3</v>
      </c>
      <c r="H6403">
        <v>2.9999999999999997E-4</v>
      </c>
    </row>
    <row r="6404" spans="1:8" x14ac:dyDescent="0.25">
      <c r="A6404" s="6">
        <v>32493</v>
      </c>
      <c r="B6404">
        <v>6.0000000000000001E-3</v>
      </c>
      <c r="C6404">
        <v>2.3E-3</v>
      </c>
      <c r="D6404">
        <v>-3.8999999999999998E-3</v>
      </c>
      <c r="E6404">
        <v>1E-4</v>
      </c>
      <c r="F6404">
        <v>-6.9999999999999999E-4</v>
      </c>
      <c r="G6404">
        <v>-2.8999999999999998E-3</v>
      </c>
      <c r="H6404">
        <v>2.9999999999999997E-4</v>
      </c>
    </row>
    <row r="6405" spans="1:8" x14ac:dyDescent="0.25">
      <c r="A6405" s="6">
        <v>32496</v>
      </c>
      <c r="B6405">
        <v>6.8999999999999999E-3</v>
      </c>
      <c r="C6405">
        <v>-6.3E-3</v>
      </c>
      <c r="D6405">
        <v>-3.3E-3</v>
      </c>
      <c r="E6405">
        <v>3.7000000000000002E-3</v>
      </c>
      <c r="F6405">
        <v>-1E-3</v>
      </c>
      <c r="G6405">
        <v>-1.9E-3</v>
      </c>
      <c r="H6405">
        <v>2.9999999999999997E-4</v>
      </c>
    </row>
    <row r="6406" spans="1:8" x14ac:dyDescent="0.25">
      <c r="A6406" s="6">
        <v>32497</v>
      </c>
      <c r="B6406">
        <v>-3.0999999999999999E-3</v>
      </c>
      <c r="C6406">
        <v>3.0000000000000001E-3</v>
      </c>
      <c r="D6406">
        <v>-1.2999999999999999E-3</v>
      </c>
      <c r="E6406">
        <v>1.6000000000000001E-3</v>
      </c>
      <c r="F6406">
        <v>-2.3999999999999998E-3</v>
      </c>
      <c r="G6406">
        <v>6.9999999999999999E-4</v>
      </c>
      <c r="H6406">
        <v>2.9999999999999997E-4</v>
      </c>
    </row>
    <row r="6407" spans="1:8" x14ac:dyDescent="0.25">
      <c r="A6407" s="6">
        <v>32498</v>
      </c>
      <c r="B6407">
        <v>-1E-3</v>
      </c>
      <c r="C6407">
        <v>-6.9999999999999999E-4</v>
      </c>
      <c r="D6407">
        <v>-8.0000000000000004E-4</v>
      </c>
      <c r="E6407">
        <v>5.9999999999999995E-4</v>
      </c>
      <c r="F6407">
        <v>1.1999999999999999E-3</v>
      </c>
      <c r="G6407">
        <v>5.9999999999999995E-4</v>
      </c>
      <c r="H6407">
        <v>2.9999999999999997E-4</v>
      </c>
    </row>
    <row r="6408" spans="1:8" x14ac:dyDescent="0.25">
      <c r="A6408" s="6">
        <v>32499</v>
      </c>
      <c r="B6408">
        <v>-1E-3</v>
      </c>
      <c r="C6408">
        <v>2.7000000000000001E-3</v>
      </c>
      <c r="D6408">
        <v>6.9999999999999999E-4</v>
      </c>
      <c r="E6408">
        <v>-2.8E-3</v>
      </c>
      <c r="F6408">
        <v>-4.0000000000000002E-4</v>
      </c>
      <c r="G6408">
        <v>-1.1999999999999999E-3</v>
      </c>
      <c r="H6408">
        <v>2.9999999999999997E-4</v>
      </c>
    </row>
    <row r="6409" spans="1:8" x14ac:dyDescent="0.25">
      <c r="A6409" s="6">
        <v>32500</v>
      </c>
      <c r="B6409">
        <v>3.7000000000000002E-3</v>
      </c>
      <c r="C6409">
        <v>-1.6000000000000001E-3</v>
      </c>
      <c r="D6409">
        <v>-2.2000000000000001E-3</v>
      </c>
      <c r="E6409">
        <v>-2.3E-3</v>
      </c>
      <c r="F6409">
        <v>-1.8E-3</v>
      </c>
      <c r="G6409">
        <v>-1.5E-3</v>
      </c>
      <c r="H6409">
        <v>2.9999999999999997E-4</v>
      </c>
    </row>
    <row r="6410" spans="1:8" x14ac:dyDescent="0.25">
      <c r="A6410" s="6">
        <v>32504</v>
      </c>
      <c r="B6410">
        <v>-3.0000000000000001E-3</v>
      </c>
      <c r="C6410">
        <v>1.2999999999999999E-3</v>
      </c>
      <c r="D6410">
        <v>6.9999999999999999E-4</v>
      </c>
      <c r="E6410">
        <v>5.9999999999999995E-4</v>
      </c>
      <c r="F6410">
        <v>8.0000000000000004E-4</v>
      </c>
      <c r="G6410">
        <v>1.5E-3</v>
      </c>
      <c r="H6410">
        <v>2.9999999999999997E-4</v>
      </c>
    </row>
    <row r="6411" spans="1:8" x14ac:dyDescent="0.25">
      <c r="A6411" s="6">
        <v>32505</v>
      </c>
      <c r="B6411">
        <v>1.1000000000000001E-3</v>
      </c>
      <c r="C6411">
        <v>5.0000000000000001E-4</v>
      </c>
      <c r="D6411">
        <v>-5.9999999999999995E-4</v>
      </c>
      <c r="E6411">
        <v>6.9999999999999999E-4</v>
      </c>
      <c r="F6411">
        <v>1.1000000000000001E-3</v>
      </c>
      <c r="G6411">
        <v>-1.1000000000000001E-3</v>
      </c>
      <c r="H6411">
        <v>2.9999999999999997E-4</v>
      </c>
    </row>
    <row r="6412" spans="1:8" x14ac:dyDescent="0.25">
      <c r="A6412" s="6">
        <v>32506</v>
      </c>
      <c r="B6412">
        <v>6.7000000000000002E-3</v>
      </c>
      <c r="C6412">
        <v>-1.8E-3</v>
      </c>
      <c r="D6412">
        <v>-3.0000000000000001E-3</v>
      </c>
      <c r="E6412">
        <v>6.9999999999999999E-4</v>
      </c>
      <c r="F6412">
        <v>-1.4E-3</v>
      </c>
      <c r="G6412">
        <v>-2.8999999999999998E-3</v>
      </c>
      <c r="H6412">
        <v>2.9999999999999997E-4</v>
      </c>
    </row>
    <row r="6413" spans="1:8" x14ac:dyDescent="0.25">
      <c r="A6413" s="6">
        <v>32507</v>
      </c>
      <c r="B6413">
        <v>-2.3E-3</v>
      </c>
      <c r="C6413">
        <v>1.3599999999999999E-2</v>
      </c>
      <c r="D6413">
        <v>-2.5000000000000001E-3</v>
      </c>
      <c r="E6413">
        <v>-1.2999999999999999E-3</v>
      </c>
      <c r="F6413">
        <v>-2.0000000000000001E-4</v>
      </c>
      <c r="G6413">
        <v>-1.9E-3</v>
      </c>
      <c r="H6413">
        <v>2.9999999999999997E-4</v>
      </c>
    </row>
    <row r="6414" spans="1:8" x14ac:dyDescent="0.25">
      <c r="A6414" s="6">
        <v>32511</v>
      </c>
      <c r="B6414">
        <v>-8.1999999999999001E-3</v>
      </c>
      <c r="C6414">
        <v>5.8999999999999999E-3</v>
      </c>
      <c r="D6414">
        <v>2.8E-3</v>
      </c>
      <c r="E6414">
        <v>-4.0000000000000002E-4</v>
      </c>
      <c r="F6414">
        <v>1.1999999999999999E-3</v>
      </c>
      <c r="G6414">
        <v>-2.5000000000000001E-3</v>
      </c>
      <c r="H6414">
        <v>2.9999999999999997E-4</v>
      </c>
    </row>
    <row r="6415" spans="1:8" x14ac:dyDescent="0.25">
      <c r="A6415" s="6">
        <v>32512</v>
      </c>
      <c r="B6415">
        <v>1.2999999999999999E-2</v>
      </c>
      <c r="C6415">
        <v>-4.0000000000000001E-3</v>
      </c>
      <c r="D6415">
        <v>-6.9999999999999999E-4</v>
      </c>
      <c r="E6415">
        <v>-1.1999999999999999E-3</v>
      </c>
      <c r="F6415">
        <v>-2.8999999999999998E-3</v>
      </c>
      <c r="G6415">
        <v>-6.3E-3</v>
      </c>
      <c r="H6415">
        <v>2.9999999999999997E-4</v>
      </c>
    </row>
    <row r="6416" spans="1:8" x14ac:dyDescent="0.25">
      <c r="A6416" s="6">
        <v>32513</v>
      </c>
      <c r="B6416">
        <v>2.2000000000000001E-3</v>
      </c>
      <c r="C6416">
        <v>4.0000000000000002E-4</v>
      </c>
      <c r="D6416">
        <v>2.8E-3</v>
      </c>
      <c r="E6416">
        <v>-3.2000000000000002E-3</v>
      </c>
      <c r="F6416">
        <v>2.8999999999999998E-3</v>
      </c>
      <c r="G6416">
        <v>1.6000000000000001E-3</v>
      </c>
      <c r="H6416">
        <v>2.9999999999999997E-4</v>
      </c>
    </row>
    <row r="6417" spans="1:8" x14ac:dyDescent="0.25">
      <c r="A6417" s="6">
        <v>32514</v>
      </c>
      <c r="B6417">
        <v>2.8999999999999998E-3</v>
      </c>
      <c r="C6417">
        <v>2.8999999999999998E-3</v>
      </c>
      <c r="D6417">
        <v>4.1999999999999997E-3</v>
      </c>
      <c r="E6417">
        <v>-3.4999999999998999E-3</v>
      </c>
      <c r="F6417">
        <v>2.8E-3</v>
      </c>
      <c r="G6417">
        <v>1.9E-3</v>
      </c>
      <c r="H6417">
        <v>2.9999999999999997E-4</v>
      </c>
    </row>
    <row r="6418" spans="1:8" x14ac:dyDescent="0.25">
      <c r="A6418" s="6">
        <v>32517</v>
      </c>
      <c r="B6418">
        <v>1.1999999999999999E-3</v>
      </c>
      <c r="C6418">
        <v>-1.6000000000000001E-3</v>
      </c>
      <c r="D6418">
        <v>3.3999999999999998E-3</v>
      </c>
      <c r="E6418">
        <v>-2.8E-3</v>
      </c>
      <c r="F6418">
        <v>1.6000000000000001E-3</v>
      </c>
      <c r="G6418">
        <v>2.0999999999999999E-3</v>
      </c>
      <c r="H6418">
        <v>2.9999999999999997E-4</v>
      </c>
    </row>
    <row r="6419" spans="1:8" x14ac:dyDescent="0.25">
      <c r="A6419" s="6">
        <v>32518</v>
      </c>
      <c r="B6419">
        <v>-2.0999999999999999E-3</v>
      </c>
      <c r="C6419">
        <v>0</v>
      </c>
      <c r="D6419">
        <v>8.0000000000000004E-4</v>
      </c>
      <c r="E6419">
        <v>6.9999999999999999E-4</v>
      </c>
      <c r="F6419">
        <v>1E-4</v>
      </c>
      <c r="G6419">
        <v>1E-3</v>
      </c>
      <c r="H6419">
        <v>2.9999999999999997E-4</v>
      </c>
    </row>
    <row r="6420" spans="1:8" x14ac:dyDescent="0.25">
      <c r="A6420" s="6">
        <v>32519</v>
      </c>
      <c r="B6420">
        <v>4.3E-3</v>
      </c>
      <c r="C6420">
        <v>-3.8E-3</v>
      </c>
      <c r="D6420">
        <v>5.0000000000000001E-4</v>
      </c>
      <c r="E6420">
        <v>6.9999999999999999E-4</v>
      </c>
      <c r="F6420">
        <v>-1.6999999999999999E-3</v>
      </c>
      <c r="G6420">
        <v>1.4E-3</v>
      </c>
      <c r="H6420">
        <v>2.9999999999999997E-4</v>
      </c>
    </row>
    <row r="6421" spans="1:8" x14ac:dyDescent="0.25">
      <c r="A6421" s="6">
        <v>32520</v>
      </c>
      <c r="B6421">
        <v>3.5999999999999999E-3</v>
      </c>
      <c r="C6421">
        <v>-8.0000000000000004E-4</v>
      </c>
      <c r="D6421">
        <v>-8.0000000000000004E-4</v>
      </c>
      <c r="E6421">
        <v>-4.0000000000000002E-4</v>
      </c>
      <c r="F6421">
        <v>1E-4</v>
      </c>
      <c r="G6421">
        <v>2.3E-3</v>
      </c>
      <c r="H6421">
        <v>2.9999999999999997E-4</v>
      </c>
    </row>
    <row r="6422" spans="1:8" x14ac:dyDescent="0.25">
      <c r="A6422" s="6">
        <v>32521</v>
      </c>
      <c r="B6422">
        <v>1.4E-3</v>
      </c>
      <c r="C6422">
        <v>-4.0000000000000002E-4</v>
      </c>
      <c r="D6422">
        <v>5.9999999999999995E-4</v>
      </c>
      <c r="E6422">
        <v>-8.0000000000000004E-4</v>
      </c>
      <c r="F6422">
        <v>1.4E-3</v>
      </c>
      <c r="G6422">
        <v>-4.0000000000000002E-4</v>
      </c>
      <c r="H6422">
        <v>2.9999999999999997E-4</v>
      </c>
    </row>
    <row r="6423" spans="1:8" x14ac:dyDescent="0.25">
      <c r="A6423" s="6">
        <v>32524</v>
      </c>
      <c r="B6423">
        <v>1.1999999999999999E-3</v>
      </c>
      <c r="C6423">
        <v>-1.2999999999999999E-3</v>
      </c>
      <c r="D6423">
        <v>1.5E-3</v>
      </c>
      <c r="E6423">
        <v>-2.9999999999999997E-4</v>
      </c>
      <c r="F6423">
        <v>1.1000000000000001E-3</v>
      </c>
      <c r="G6423">
        <v>8.9999999999999998E-4</v>
      </c>
      <c r="H6423">
        <v>2.9999999999999997E-4</v>
      </c>
    </row>
    <row r="6424" spans="1:8" x14ac:dyDescent="0.25">
      <c r="A6424" s="6">
        <v>32525</v>
      </c>
      <c r="B6424">
        <v>-2.0999999999999999E-3</v>
      </c>
      <c r="C6424">
        <v>2.0000000000000001E-4</v>
      </c>
      <c r="D6424">
        <v>2.3E-3</v>
      </c>
      <c r="E6424">
        <v>-2E-3</v>
      </c>
      <c r="F6424">
        <v>4.0000000000000001E-3</v>
      </c>
      <c r="G6424">
        <v>2.7000000000000001E-3</v>
      </c>
      <c r="H6424">
        <v>2.9999999999999997E-4</v>
      </c>
    </row>
    <row r="6425" spans="1:8" x14ac:dyDescent="0.25">
      <c r="A6425" s="6">
        <v>32526</v>
      </c>
      <c r="B6425">
        <v>8.8000000000000005E-3</v>
      </c>
      <c r="C6425">
        <v>-2.5999999999999999E-3</v>
      </c>
      <c r="D6425">
        <v>0</v>
      </c>
      <c r="E6425">
        <v>-1.2999999999999999E-3</v>
      </c>
      <c r="F6425">
        <v>-5.9999999999999995E-4</v>
      </c>
      <c r="G6425">
        <v>8.9999999999999998E-4</v>
      </c>
      <c r="H6425">
        <v>2.9999999999999997E-4</v>
      </c>
    </row>
    <row r="6426" spans="1:8" x14ac:dyDescent="0.25">
      <c r="A6426" s="6">
        <v>32527</v>
      </c>
      <c r="B6426">
        <v>1.4E-3</v>
      </c>
      <c r="C6426">
        <v>1.4E-3</v>
      </c>
      <c r="D6426">
        <v>-1.6999999999999999E-3</v>
      </c>
      <c r="E6426">
        <v>-2.3E-3</v>
      </c>
      <c r="F6426">
        <v>-1.2999999999999999E-3</v>
      </c>
      <c r="G6426">
        <v>-1.6000000000000001E-3</v>
      </c>
      <c r="H6426">
        <v>2.9999999999999997E-4</v>
      </c>
    </row>
    <row r="6427" spans="1:8" x14ac:dyDescent="0.25">
      <c r="A6427" s="6">
        <v>32528</v>
      </c>
      <c r="B6427">
        <v>-5.9999999999999995E-4</v>
      </c>
      <c r="C6427">
        <v>1.6999999999999999E-3</v>
      </c>
      <c r="D6427">
        <v>4.0000000000000002E-4</v>
      </c>
      <c r="E6427">
        <v>-1.4E-3</v>
      </c>
      <c r="F6427">
        <v>5.0000000000000001E-4</v>
      </c>
      <c r="G6427">
        <v>-2.5999999999999999E-3</v>
      </c>
      <c r="H6427">
        <v>2.9999999999999997E-4</v>
      </c>
    </row>
    <row r="6428" spans="1:8" x14ac:dyDescent="0.25">
      <c r="A6428" s="6">
        <v>32531</v>
      </c>
      <c r="B6428">
        <v>-6.0999999999998998E-3</v>
      </c>
      <c r="C6428">
        <v>3.0000000000000001E-3</v>
      </c>
      <c r="D6428">
        <v>1.5E-3</v>
      </c>
      <c r="E6428">
        <v>2.9999999999999997E-4</v>
      </c>
      <c r="F6428">
        <v>-1.2999999999999999E-3</v>
      </c>
      <c r="G6428">
        <v>-1E-3</v>
      </c>
      <c r="H6428">
        <v>2.9999999999999997E-4</v>
      </c>
    </row>
    <row r="6429" spans="1:8" x14ac:dyDescent="0.25">
      <c r="A6429" s="6">
        <v>32532</v>
      </c>
      <c r="B6429">
        <v>1.04E-2</v>
      </c>
      <c r="C6429">
        <v>-8.9999999999999993E-3</v>
      </c>
      <c r="D6429">
        <v>-1.9E-3</v>
      </c>
      <c r="E6429">
        <v>1.2999999999999999E-3</v>
      </c>
      <c r="F6429">
        <v>1.1000000000000001E-3</v>
      </c>
      <c r="G6429">
        <v>2.0000000000000001E-4</v>
      </c>
      <c r="H6429">
        <v>2.9999999999999997E-4</v>
      </c>
    </row>
    <row r="6430" spans="1:8" x14ac:dyDescent="0.25">
      <c r="A6430" s="6">
        <v>32533</v>
      </c>
      <c r="B6430">
        <v>2.5999999999999999E-3</v>
      </c>
      <c r="C6430">
        <v>-2.0000000000000001E-4</v>
      </c>
      <c r="D6430">
        <v>-5.0000000000000001E-4</v>
      </c>
      <c r="E6430">
        <v>8.9999999999999998E-4</v>
      </c>
      <c r="F6430">
        <v>-1.1999999999999999E-3</v>
      </c>
      <c r="G6430">
        <v>1.5E-3</v>
      </c>
      <c r="H6430">
        <v>2.9999999999999997E-4</v>
      </c>
    </row>
    <row r="6431" spans="1:8" x14ac:dyDescent="0.25">
      <c r="A6431" s="6">
        <v>32534</v>
      </c>
      <c r="B6431">
        <v>8.0000000000000002E-3</v>
      </c>
      <c r="C6431">
        <v>-3.0999999999999999E-3</v>
      </c>
      <c r="D6431">
        <v>-4.5999999999999999E-3</v>
      </c>
      <c r="E6431">
        <v>1.2999999999999999E-3</v>
      </c>
      <c r="F6431">
        <v>-1.9E-3</v>
      </c>
      <c r="G6431">
        <v>-1.1999999999999999E-3</v>
      </c>
      <c r="H6431">
        <v>2.9999999999999997E-4</v>
      </c>
    </row>
    <row r="6432" spans="1:8" x14ac:dyDescent="0.25">
      <c r="A6432" s="6">
        <v>32535</v>
      </c>
      <c r="B6432">
        <v>6.3E-3</v>
      </c>
      <c r="C6432">
        <v>-5.4999999999999997E-3</v>
      </c>
      <c r="D6432">
        <v>-2.9999999999999997E-4</v>
      </c>
      <c r="E6432">
        <v>6.9999999999999999E-4</v>
      </c>
      <c r="F6432">
        <v>1.1999999999999999E-3</v>
      </c>
      <c r="G6432">
        <v>2.8999999999999998E-3</v>
      </c>
      <c r="H6432">
        <v>2.9999999999999997E-4</v>
      </c>
    </row>
    <row r="6433" spans="1:8" x14ac:dyDescent="0.25">
      <c r="A6433" s="6">
        <v>32538</v>
      </c>
      <c r="B6433">
        <v>3.3E-3</v>
      </c>
      <c r="C6433">
        <v>-1.8E-3</v>
      </c>
      <c r="D6433">
        <v>-2.5999999999999999E-3</v>
      </c>
      <c r="E6433">
        <v>1.5E-3</v>
      </c>
      <c r="F6433">
        <v>-4.5999999999999999E-3</v>
      </c>
      <c r="G6433">
        <v>-5.0000000000000001E-4</v>
      </c>
      <c r="H6433">
        <v>2.9999999999999997E-4</v>
      </c>
    </row>
    <row r="6434" spans="1:8" x14ac:dyDescent="0.25">
      <c r="A6434" s="6">
        <v>32539</v>
      </c>
      <c r="B6434">
        <v>7.7000000000000002E-3</v>
      </c>
      <c r="C6434">
        <v>-2.8999999999999998E-3</v>
      </c>
      <c r="D6434">
        <v>-1.8E-3</v>
      </c>
      <c r="E6434">
        <v>2.8E-3</v>
      </c>
      <c r="F6434">
        <v>-1.1999999999999999E-3</v>
      </c>
      <c r="G6434">
        <v>1.4E-3</v>
      </c>
      <c r="H6434">
        <v>2.9999999999999997E-4</v>
      </c>
    </row>
    <row r="6435" spans="1:8" x14ac:dyDescent="0.25">
      <c r="A6435" s="6">
        <v>32540</v>
      </c>
      <c r="B6435">
        <v>-1E-4</v>
      </c>
      <c r="C6435">
        <v>4.4999999999999997E-3</v>
      </c>
      <c r="D6435">
        <v>-4.3E-3</v>
      </c>
      <c r="E6435">
        <v>5.0000000000000001E-4</v>
      </c>
      <c r="F6435">
        <v>-2.0999999999999999E-3</v>
      </c>
      <c r="G6435">
        <v>-1.1999999999999999E-3</v>
      </c>
      <c r="H6435">
        <v>2.9999999999999997E-4</v>
      </c>
    </row>
    <row r="6436" spans="1:8" x14ac:dyDescent="0.25">
      <c r="A6436" s="6">
        <v>32541</v>
      </c>
      <c r="B6436">
        <v>0</v>
      </c>
      <c r="C6436">
        <v>3.8E-3</v>
      </c>
      <c r="D6436">
        <v>-1.1999999999999999E-3</v>
      </c>
      <c r="E6436">
        <v>-1.9E-3</v>
      </c>
      <c r="F6436">
        <v>-8.9999999999999998E-4</v>
      </c>
      <c r="G6436">
        <v>-3.3E-3</v>
      </c>
      <c r="H6436">
        <v>2.9999999999999997E-4</v>
      </c>
    </row>
    <row r="6437" spans="1:8" x14ac:dyDescent="0.25">
      <c r="A6437" s="6">
        <v>32542</v>
      </c>
      <c r="B6437">
        <v>1E-3</v>
      </c>
      <c r="C6437">
        <v>3.3E-3</v>
      </c>
      <c r="D6437">
        <v>-3.2000000000000002E-3</v>
      </c>
      <c r="E6437">
        <v>8.9999999999999998E-4</v>
      </c>
      <c r="F6437">
        <v>-2.0000000000000001E-4</v>
      </c>
      <c r="G6437">
        <v>8.9999999999999998E-4</v>
      </c>
      <c r="H6437">
        <v>2.9999999999999997E-4</v>
      </c>
    </row>
    <row r="6438" spans="1:8" x14ac:dyDescent="0.25">
      <c r="A6438" s="6">
        <v>32545</v>
      </c>
      <c r="B6438">
        <v>-1.6999999999999999E-3</v>
      </c>
      <c r="C6438">
        <v>1.1000000000000001E-3</v>
      </c>
      <c r="D6438">
        <v>3.4999999999998999E-3</v>
      </c>
      <c r="E6438">
        <v>-2.9999999999999997E-4</v>
      </c>
      <c r="F6438">
        <v>2.5999999999999999E-3</v>
      </c>
      <c r="G6438">
        <v>1.4E-3</v>
      </c>
      <c r="H6438">
        <v>2.9999999999999997E-4</v>
      </c>
    </row>
    <row r="6439" spans="1:8" x14ac:dyDescent="0.25">
      <c r="A6439" s="6">
        <v>32546</v>
      </c>
      <c r="B6439">
        <v>1.04E-2</v>
      </c>
      <c r="C6439">
        <v>-4.3E-3</v>
      </c>
      <c r="D6439">
        <v>1.6999999999999999E-3</v>
      </c>
      <c r="E6439">
        <v>-5.0000000000000001E-4</v>
      </c>
      <c r="F6439">
        <v>-2.0999999999999999E-3</v>
      </c>
      <c r="G6439">
        <v>5.9999999999999995E-4</v>
      </c>
      <c r="H6439">
        <v>2.9999999999999997E-4</v>
      </c>
    </row>
    <row r="6440" spans="1:8" x14ac:dyDescent="0.25">
      <c r="A6440" s="6">
        <v>32547</v>
      </c>
      <c r="B6440">
        <v>-2.2000000000000001E-3</v>
      </c>
      <c r="C6440">
        <v>3.0999999999999999E-3</v>
      </c>
      <c r="D6440">
        <v>1.8E-3</v>
      </c>
      <c r="E6440">
        <v>1E-3</v>
      </c>
      <c r="F6440">
        <v>1.2999999999999999E-3</v>
      </c>
      <c r="G6440">
        <v>1.1000000000000001E-3</v>
      </c>
      <c r="H6440">
        <v>2.9999999999999997E-4</v>
      </c>
    </row>
    <row r="6441" spans="1:8" x14ac:dyDescent="0.25">
      <c r="A6441" s="6">
        <v>32548</v>
      </c>
      <c r="B6441">
        <v>-6.9999999999999004E-3</v>
      </c>
      <c r="C6441">
        <v>4.8999999999999998E-3</v>
      </c>
      <c r="D6441">
        <v>2.2000000000000001E-3</v>
      </c>
      <c r="E6441">
        <v>2.0000000000000001E-4</v>
      </c>
      <c r="F6441">
        <v>1.4E-3</v>
      </c>
      <c r="G6441">
        <v>1.8E-3</v>
      </c>
      <c r="H6441">
        <v>2.9999999999999997E-4</v>
      </c>
    </row>
    <row r="6442" spans="1:8" x14ac:dyDescent="0.25">
      <c r="A6442" s="6">
        <v>32549</v>
      </c>
      <c r="B6442">
        <v>-1.2699999999999999E-2</v>
      </c>
      <c r="C6442">
        <v>5.0000000000000001E-3</v>
      </c>
      <c r="D6442">
        <v>3.3E-3</v>
      </c>
      <c r="E6442">
        <v>-8.9999999999999998E-4</v>
      </c>
      <c r="F6442">
        <v>5.0000000000000001E-3</v>
      </c>
      <c r="G6442">
        <v>5.0000000000000001E-4</v>
      </c>
      <c r="H6442">
        <v>2.9999999999999997E-4</v>
      </c>
    </row>
    <row r="6443" spans="1:8" x14ac:dyDescent="0.25">
      <c r="A6443" s="6">
        <v>32552</v>
      </c>
      <c r="B6443">
        <v>4.0000000000000002E-4</v>
      </c>
      <c r="C6443">
        <v>-3.8E-3</v>
      </c>
      <c r="D6443">
        <v>2E-3</v>
      </c>
      <c r="E6443">
        <v>5.0000000000000001E-4</v>
      </c>
      <c r="F6443">
        <v>1E-4</v>
      </c>
      <c r="G6443">
        <v>8.0000000000000004E-4</v>
      </c>
      <c r="H6443">
        <v>2.9999999999999997E-4</v>
      </c>
    </row>
    <row r="6444" spans="1:8" x14ac:dyDescent="0.25">
      <c r="A6444" s="6">
        <v>32553</v>
      </c>
      <c r="B6444">
        <v>-1E-3</v>
      </c>
      <c r="C6444">
        <v>3.7000000000000002E-3</v>
      </c>
      <c r="D6444">
        <v>-2.0999999999999999E-3</v>
      </c>
      <c r="E6444">
        <v>2.0000000000000001E-4</v>
      </c>
      <c r="F6444">
        <v>1.2999999999999999E-3</v>
      </c>
      <c r="G6444">
        <v>-5.9999999999999995E-4</v>
      </c>
      <c r="H6444">
        <v>2.9999999999999997E-4</v>
      </c>
    </row>
    <row r="6445" spans="1:8" x14ac:dyDescent="0.25">
      <c r="A6445" s="6">
        <v>32554</v>
      </c>
      <c r="B6445">
        <v>7.4000000000000003E-3</v>
      </c>
      <c r="C6445">
        <v>-3.4999999999998999E-3</v>
      </c>
      <c r="D6445">
        <v>-1E-3</v>
      </c>
      <c r="E6445">
        <v>-2.9999999999999997E-4</v>
      </c>
      <c r="F6445">
        <v>-8.9999999999999998E-4</v>
      </c>
      <c r="G6445">
        <v>-1.1000000000000001E-3</v>
      </c>
      <c r="H6445">
        <v>2.9999999999999997E-4</v>
      </c>
    </row>
    <row r="6446" spans="1:8" x14ac:dyDescent="0.25">
      <c r="A6446" s="6">
        <v>32555</v>
      </c>
      <c r="B6446">
        <v>2.2000000000000001E-3</v>
      </c>
      <c r="C6446">
        <v>1.4E-3</v>
      </c>
      <c r="D6446">
        <v>1.6000000000000001E-3</v>
      </c>
      <c r="E6446">
        <v>-3.0000000000000001E-3</v>
      </c>
      <c r="F6446">
        <v>1.6999999999999999E-3</v>
      </c>
      <c r="G6446">
        <v>-6.9999999999999999E-4</v>
      </c>
      <c r="H6446">
        <v>2.9999999999999997E-4</v>
      </c>
    </row>
    <row r="6447" spans="1:8" x14ac:dyDescent="0.25">
      <c r="A6447" s="6">
        <v>32556</v>
      </c>
      <c r="B6447">
        <v>5.4999999999999997E-3</v>
      </c>
      <c r="C6447">
        <v>-2.3E-3</v>
      </c>
      <c r="D6447">
        <v>-1.2999999999999999E-3</v>
      </c>
      <c r="E6447">
        <v>-1E-3</v>
      </c>
      <c r="F6447">
        <v>-2.0000000000000001E-4</v>
      </c>
      <c r="G6447">
        <v>-2.0000000000000001E-4</v>
      </c>
      <c r="H6447">
        <v>2.9999999999999997E-4</v>
      </c>
    </row>
    <row r="6448" spans="1:8" x14ac:dyDescent="0.25">
      <c r="A6448" s="6">
        <v>32560</v>
      </c>
      <c r="B6448">
        <v>-2.3E-3</v>
      </c>
      <c r="C6448">
        <v>8.0000000000000004E-4</v>
      </c>
      <c r="D6448">
        <v>1.1000000000000001E-3</v>
      </c>
      <c r="E6448">
        <v>-8.9999999999999998E-4</v>
      </c>
      <c r="F6448">
        <v>1.4E-3</v>
      </c>
      <c r="G6448">
        <v>2.5999999999999999E-3</v>
      </c>
      <c r="H6448">
        <v>2.9999999999999997E-4</v>
      </c>
    </row>
    <row r="6449" spans="1:8" x14ac:dyDescent="0.25">
      <c r="A6449" s="6">
        <v>32561</v>
      </c>
      <c r="B6449">
        <v>-1.47E-2</v>
      </c>
      <c r="C6449">
        <v>6.7999999999999996E-3</v>
      </c>
      <c r="D6449">
        <v>2E-3</v>
      </c>
      <c r="E6449">
        <v>-1.2999999999999999E-3</v>
      </c>
      <c r="F6449">
        <v>2.8E-3</v>
      </c>
      <c r="G6449">
        <v>1.8E-3</v>
      </c>
      <c r="H6449">
        <v>2.9999999999999997E-4</v>
      </c>
    </row>
    <row r="6450" spans="1:8" x14ac:dyDescent="0.25">
      <c r="A6450" s="6">
        <v>32562</v>
      </c>
      <c r="B6450">
        <v>2.5999999999999999E-3</v>
      </c>
      <c r="C6450">
        <v>-2.7000000000000001E-3</v>
      </c>
      <c r="D6450">
        <v>2.9999999999999997E-4</v>
      </c>
      <c r="E6450">
        <v>-2E-3</v>
      </c>
      <c r="F6450">
        <v>2.0999999999999999E-3</v>
      </c>
      <c r="G6450">
        <v>4.0000000000000002E-4</v>
      </c>
      <c r="H6450">
        <v>2.9999999999999997E-4</v>
      </c>
    </row>
    <row r="6451" spans="1:8" x14ac:dyDescent="0.25">
      <c r="A6451" s="6">
        <v>32563</v>
      </c>
      <c r="B6451">
        <v>-1.37E-2</v>
      </c>
      <c r="C6451">
        <v>8.0000000000000002E-3</v>
      </c>
      <c r="D6451">
        <v>1.1999999999999999E-3</v>
      </c>
      <c r="E6451">
        <v>-1E-4</v>
      </c>
      <c r="F6451">
        <v>3.2000000000000002E-3</v>
      </c>
      <c r="G6451">
        <v>5.9999999999999995E-4</v>
      </c>
      <c r="H6451">
        <v>2.9999999999999997E-4</v>
      </c>
    </row>
    <row r="6452" spans="1:8" x14ac:dyDescent="0.25">
      <c r="A6452" s="6">
        <v>32566</v>
      </c>
      <c r="B6452">
        <v>6.9999999999999999E-4</v>
      </c>
      <c r="C6452">
        <v>-2.8999999999999998E-3</v>
      </c>
      <c r="D6452">
        <v>1.1999999999999999E-3</v>
      </c>
      <c r="E6452">
        <v>0</v>
      </c>
      <c r="F6452">
        <v>4.0000000000000002E-4</v>
      </c>
      <c r="G6452">
        <v>-1.6999999999999999E-3</v>
      </c>
      <c r="H6452">
        <v>2.9999999999999997E-4</v>
      </c>
    </row>
    <row r="6453" spans="1:8" x14ac:dyDescent="0.25">
      <c r="A6453" s="6">
        <v>32567</v>
      </c>
      <c r="B6453">
        <v>3.0999999999999999E-3</v>
      </c>
      <c r="C6453">
        <v>-1E-4</v>
      </c>
      <c r="D6453">
        <v>1.1000000000000001E-3</v>
      </c>
      <c r="E6453">
        <v>4.0000000000000002E-4</v>
      </c>
      <c r="F6453">
        <v>1.6999999999999999E-3</v>
      </c>
      <c r="G6453">
        <v>2.0999999999999999E-3</v>
      </c>
      <c r="H6453">
        <v>2.9999999999999997E-4</v>
      </c>
    </row>
    <row r="6454" spans="1:8" x14ac:dyDescent="0.25">
      <c r="A6454" s="6">
        <v>32568</v>
      </c>
      <c r="B6454">
        <v>-3.7000000000000002E-3</v>
      </c>
      <c r="C6454">
        <v>4.7999999999999996E-3</v>
      </c>
      <c r="D6454">
        <v>1.1999999999999999E-3</v>
      </c>
      <c r="E6454">
        <v>-1E-4</v>
      </c>
      <c r="F6454">
        <v>8.9999999999999998E-4</v>
      </c>
      <c r="G6454">
        <v>2.2000000000000001E-3</v>
      </c>
      <c r="H6454">
        <v>2.9999999999999997E-4</v>
      </c>
    </row>
    <row r="6455" spans="1:8" x14ac:dyDescent="0.25">
      <c r="A6455" s="6">
        <v>32569</v>
      </c>
      <c r="B6455">
        <v>8.3999999999999995E-3</v>
      </c>
      <c r="C6455">
        <v>-2.2000000000000001E-3</v>
      </c>
      <c r="D6455">
        <v>-2E-3</v>
      </c>
      <c r="E6455">
        <v>1E-4</v>
      </c>
      <c r="F6455">
        <v>-3.0000000000000001E-3</v>
      </c>
      <c r="G6455">
        <v>4.0000000000000001E-3</v>
      </c>
      <c r="H6455">
        <v>2.9999999999999997E-4</v>
      </c>
    </row>
    <row r="6456" spans="1:8" x14ac:dyDescent="0.25">
      <c r="A6456" s="6">
        <v>32570</v>
      </c>
      <c r="B6456">
        <v>3.5999999999999999E-3</v>
      </c>
      <c r="C6456">
        <v>8.0000000000000004E-4</v>
      </c>
      <c r="D6456">
        <v>4.0000000000000002E-4</v>
      </c>
      <c r="E6456">
        <v>-2.9999999999999997E-4</v>
      </c>
      <c r="F6456">
        <v>-2.9999999999999997E-4</v>
      </c>
      <c r="G6456">
        <v>2.5000000000000001E-3</v>
      </c>
      <c r="H6456">
        <v>2.9999999999999997E-4</v>
      </c>
    </row>
    <row r="6457" spans="1:8" x14ac:dyDescent="0.25">
      <c r="A6457" s="6">
        <v>32573</v>
      </c>
      <c r="B6457">
        <v>9.8999999999999002E-3</v>
      </c>
      <c r="C6457">
        <v>-4.8999999999999998E-3</v>
      </c>
      <c r="D6457">
        <v>-2.9999999999999997E-4</v>
      </c>
      <c r="E6457">
        <v>-1.1999999999999999E-3</v>
      </c>
      <c r="F6457">
        <v>-4.0000000000000002E-4</v>
      </c>
      <c r="G6457">
        <v>4.3E-3</v>
      </c>
      <c r="H6457">
        <v>2.9999999999999997E-4</v>
      </c>
    </row>
    <row r="6458" spans="1:8" x14ac:dyDescent="0.25">
      <c r="A6458" s="6">
        <v>32574</v>
      </c>
      <c r="B6458">
        <v>-1.6999999999999999E-3</v>
      </c>
      <c r="C6458">
        <v>4.4000000000000003E-3</v>
      </c>
      <c r="D6458">
        <v>6.9999999999999999E-4</v>
      </c>
      <c r="E6458">
        <v>2.0000000000000001E-4</v>
      </c>
      <c r="F6458">
        <v>1E-4</v>
      </c>
      <c r="G6458">
        <v>2.2000000000000001E-3</v>
      </c>
      <c r="H6458">
        <v>2.9999999999999997E-4</v>
      </c>
    </row>
    <row r="6459" spans="1:8" x14ac:dyDescent="0.25">
      <c r="A6459" s="6">
        <v>32575</v>
      </c>
      <c r="B6459">
        <v>6.9999999999999999E-4</v>
      </c>
      <c r="C6459">
        <v>1.6999999999999999E-3</v>
      </c>
      <c r="D6459">
        <v>-8.0000000000000004E-4</v>
      </c>
      <c r="E6459">
        <v>8.9999999999999998E-4</v>
      </c>
      <c r="F6459">
        <v>-5.0000000000000001E-4</v>
      </c>
      <c r="G6459">
        <v>8.0000000000000004E-4</v>
      </c>
      <c r="H6459">
        <v>2.9999999999999997E-4</v>
      </c>
    </row>
    <row r="6460" spans="1:8" x14ac:dyDescent="0.25">
      <c r="A6460" s="6">
        <v>32576</v>
      </c>
      <c r="B6460">
        <v>-1E-3</v>
      </c>
      <c r="C6460">
        <v>4.0000000000000002E-4</v>
      </c>
      <c r="D6460">
        <v>4.0000000000000002E-4</v>
      </c>
      <c r="E6460">
        <v>1E-4</v>
      </c>
      <c r="F6460">
        <v>1.1000000000000001E-3</v>
      </c>
      <c r="G6460">
        <v>6.9999999999999999E-4</v>
      </c>
      <c r="H6460">
        <v>2.9999999999999997E-4</v>
      </c>
    </row>
    <row r="6461" spans="1:8" x14ac:dyDescent="0.25">
      <c r="A6461" s="6">
        <v>32577</v>
      </c>
      <c r="B6461">
        <v>-2.5000000000000001E-3</v>
      </c>
      <c r="C6461">
        <v>3.7000000000000002E-3</v>
      </c>
      <c r="D6461">
        <v>-1E-4</v>
      </c>
      <c r="E6461">
        <v>1.6000000000000001E-3</v>
      </c>
      <c r="F6461">
        <v>5.9999999999999995E-4</v>
      </c>
      <c r="G6461">
        <v>1.1999999999999999E-3</v>
      </c>
      <c r="H6461">
        <v>2.9999999999999997E-4</v>
      </c>
    </row>
    <row r="6462" spans="1:8" x14ac:dyDescent="0.25">
      <c r="A6462" s="6">
        <v>32580</v>
      </c>
      <c r="B6462">
        <v>6.0999999999998998E-3</v>
      </c>
      <c r="C6462">
        <v>-5.1999999999999998E-3</v>
      </c>
      <c r="D6462">
        <v>-1E-3</v>
      </c>
      <c r="E6462">
        <v>2.2000000000000001E-3</v>
      </c>
      <c r="F6462">
        <v>-2.9999999999999997E-4</v>
      </c>
      <c r="G6462">
        <v>2E-3</v>
      </c>
      <c r="H6462">
        <v>2.9999999999999997E-4</v>
      </c>
    </row>
    <row r="6463" spans="1:8" x14ac:dyDescent="0.25">
      <c r="A6463" s="6">
        <v>32581</v>
      </c>
      <c r="B6463">
        <v>-6.9999999999999999E-4</v>
      </c>
      <c r="C6463">
        <v>-8.0000000000000004E-4</v>
      </c>
      <c r="D6463">
        <v>1E-4</v>
      </c>
      <c r="E6463">
        <v>-4.0000000000000002E-4</v>
      </c>
      <c r="F6463">
        <v>6.9999999999999999E-4</v>
      </c>
      <c r="G6463">
        <v>0</v>
      </c>
      <c r="H6463">
        <v>2.9999999999999997E-4</v>
      </c>
    </row>
    <row r="6464" spans="1:8" x14ac:dyDescent="0.25">
      <c r="A6464" s="6">
        <v>32582</v>
      </c>
      <c r="B6464">
        <v>3.8999999999999998E-3</v>
      </c>
      <c r="C6464">
        <v>-2.9999999999999997E-4</v>
      </c>
      <c r="D6464">
        <v>1E-4</v>
      </c>
      <c r="E6464">
        <v>2.0000000000000001E-4</v>
      </c>
      <c r="F6464">
        <v>3.8999999999999998E-3</v>
      </c>
      <c r="G6464">
        <v>2.5000000000000001E-3</v>
      </c>
      <c r="H6464">
        <v>2.9999999999999997E-4</v>
      </c>
    </row>
    <row r="6465" spans="1:8" x14ac:dyDescent="0.25">
      <c r="A6465" s="6">
        <v>32583</v>
      </c>
      <c r="B6465">
        <v>8.0000000000000002E-3</v>
      </c>
      <c r="C6465">
        <v>-3.3E-3</v>
      </c>
      <c r="D6465">
        <v>-1.2999999999999999E-3</v>
      </c>
      <c r="E6465">
        <v>-4.0000000000000002E-4</v>
      </c>
      <c r="F6465">
        <v>-2.9999999999999997E-4</v>
      </c>
      <c r="G6465">
        <v>2.3999999999999998E-3</v>
      </c>
      <c r="H6465">
        <v>2.9999999999999997E-4</v>
      </c>
    </row>
    <row r="6466" spans="1:8" x14ac:dyDescent="0.25">
      <c r="A6466" s="6">
        <v>32584</v>
      </c>
      <c r="B6466">
        <v>-2.0799999999999999E-2</v>
      </c>
      <c r="C6466">
        <v>4.8999999999999998E-3</v>
      </c>
      <c r="D6466">
        <v>5.8999999999999999E-3</v>
      </c>
      <c r="E6466">
        <v>-3.0000000000000001E-3</v>
      </c>
      <c r="F6466">
        <v>4.0999999999998997E-3</v>
      </c>
      <c r="G6466">
        <v>1.9E-3</v>
      </c>
      <c r="H6466">
        <v>2.9999999999999997E-4</v>
      </c>
    </row>
    <row r="6467" spans="1:8" x14ac:dyDescent="0.25">
      <c r="A6467" s="6">
        <v>32587</v>
      </c>
      <c r="B6467">
        <v>-9.7000000000000003E-3</v>
      </c>
      <c r="C6467">
        <v>5.0000000000000001E-4</v>
      </c>
      <c r="D6467">
        <v>3.0999999999999999E-3</v>
      </c>
      <c r="E6467">
        <v>1E-3</v>
      </c>
      <c r="F6467">
        <v>1.6999999999999999E-3</v>
      </c>
      <c r="G6467">
        <v>-2E-3</v>
      </c>
      <c r="H6467">
        <v>2.9999999999999997E-4</v>
      </c>
    </row>
    <row r="6468" spans="1:8" x14ac:dyDescent="0.25">
      <c r="A6468" s="6">
        <v>32588</v>
      </c>
      <c r="B6468">
        <v>4.4999999999999997E-3</v>
      </c>
      <c r="C6468">
        <v>1.2999999999999999E-3</v>
      </c>
      <c r="D6468">
        <v>-1.1999999999999999E-3</v>
      </c>
      <c r="E6468">
        <v>-1E-3</v>
      </c>
      <c r="F6468">
        <v>-1E-3</v>
      </c>
      <c r="G6468">
        <v>8.9999999999999998E-4</v>
      </c>
      <c r="H6468">
        <v>2.9999999999999997E-4</v>
      </c>
    </row>
    <row r="6469" spans="1:8" x14ac:dyDescent="0.25">
      <c r="A6469" s="6">
        <v>32589</v>
      </c>
      <c r="B6469">
        <v>-2.8E-3</v>
      </c>
      <c r="C6469">
        <v>2.5000000000000001E-3</v>
      </c>
      <c r="D6469">
        <v>8.9999999999999998E-4</v>
      </c>
      <c r="E6469">
        <v>1E-3</v>
      </c>
      <c r="F6469">
        <v>1.6999999999999999E-3</v>
      </c>
      <c r="G6469">
        <v>3.3E-3</v>
      </c>
      <c r="H6469">
        <v>2.9999999999999997E-4</v>
      </c>
    </row>
    <row r="6470" spans="1:8" x14ac:dyDescent="0.25">
      <c r="A6470" s="6">
        <v>32590</v>
      </c>
      <c r="B6470">
        <v>-3.8999999999999998E-3</v>
      </c>
      <c r="C6470">
        <v>5.1000000000000004E-3</v>
      </c>
      <c r="D6470">
        <v>2.0000000000000001E-4</v>
      </c>
      <c r="E6470">
        <v>-4.0000000000000002E-4</v>
      </c>
      <c r="F6470">
        <v>-2.0999999999999999E-3</v>
      </c>
      <c r="G6470">
        <v>-5.0000000000000001E-4</v>
      </c>
      <c r="H6470">
        <v>2.9999999999999997E-4</v>
      </c>
    </row>
    <row r="6471" spans="1:8" x14ac:dyDescent="0.25">
      <c r="A6471" s="6">
        <v>32594</v>
      </c>
      <c r="B6471">
        <v>3.5999999999999999E-3</v>
      </c>
      <c r="C6471">
        <v>-4.7999999999999996E-3</v>
      </c>
      <c r="D6471">
        <v>1E-3</v>
      </c>
      <c r="E6471">
        <v>-1E-3</v>
      </c>
      <c r="F6471">
        <v>2E-3</v>
      </c>
      <c r="G6471">
        <v>1.1000000000000001E-3</v>
      </c>
      <c r="H6471">
        <v>2.9999999999999997E-4</v>
      </c>
    </row>
    <row r="6472" spans="1:8" x14ac:dyDescent="0.25">
      <c r="A6472" s="6">
        <v>32595</v>
      </c>
      <c r="B6472">
        <v>3.4999999999998999E-3</v>
      </c>
      <c r="C6472">
        <v>1.8E-3</v>
      </c>
      <c r="D6472">
        <v>-1.6000000000000001E-3</v>
      </c>
      <c r="E6472">
        <v>-2.9999999999999997E-4</v>
      </c>
      <c r="F6472">
        <v>-1.1999999999999999E-3</v>
      </c>
      <c r="G6472">
        <v>3.2000000000000002E-3</v>
      </c>
      <c r="H6472">
        <v>2.9999999999999997E-4</v>
      </c>
    </row>
    <row r="6473" spans="1:8" x14ac:dyDescent="0.25">
      <c r="A6473" s="6">
        <v>32596</v>
      </c>
      <c r="B6473">
        <v>2.3999999999999998E-3</v>
      </c>
      <c r="C6473">
        <v>-1.4E-3</v>
      </c>
      <c r="D6473">
        <v>-1.5E-3</v>
      </c>
      <c r="E6473">
        <v>8.9999999999999998E-4</v>
      </c>
      <c r="F6473">
        <v>8.9999999999999998E-4</v>
      </c>
      <c r="G6473">
        <v>1.5E-3</v>
      </c>
      <c r="H6473">
        <v>2.9999999999999997E-4</v>
      </c>
    </row>
    <row r="6474" spans="1:8" x14ac:dyDescent="0.25">
      <c r="A6474" s="6">
        <v>32597</v>
      </c>
      <c r="B6474">
        <v>5.9999999999999995E-4</v>
      </c>
      <c r="C6474">
        <v>-5.0000000000000001E-4</v>
      </c>
      <c r="D6474">
        <v>-8.0000000000000004E-4</v>
      </c>
      <c r="E6474">
        <v>2.0000000000000001E-4</v>
      </c>
      <c r="F6474">
        <v>-1.1999999999999999E-3</v>
      </c>
      <c r="G6474">
        <v>8.0000000000000004E-4</v>
      </c>
      <c r="H6474">
        <v>2.9999999999999997E-4</v>
      </c>
    </row>
    <row r="6475" spans="1:8" x14ac:dyDescent="0.25">
      <c r="A6475" s="6">
        <v>32598</v>
      </c>
      <c r="B6475">
        <v>7.6E-3</v>
      </c>
      <c r="C6475">
        <v>-1.8E-3</v>
      </c>
      <c r="D6475">
        <v>1E-3</v>
      </c>
      <c r="E6475">
        <v>-4.0000000000000002E-4</v>
      </c>
      <c r="F6475">
        <v>-1E-3</v>
      </c>
      <c r="G6475">
        <v>-1.5E-3</v>
      </c>
      <c r="H6475">
        <v>2.9999999999999997E-4</v>
      </c>
    </row>
    <row r="6476" spans="1:8" x14ac:dyDescent="0.25">
      <c r="A6476" s="6">
        <v>32601</v>
      </c>
      <c r="B6476">
        <v>4.4999999999999997E-3</v>
      </c>
      <c r="C6476">
        <v>-2.5000000000000001E-3</v>
      </c>
      <c r="D6476">
        <v>-1.2999999999999999E-3</v>
      </c>
      <c r="E6476">
        <v>1E-3</v>
      </c>
      <c r="F6476">
        <v>-2.0000000000000001E-4</v>
      </c>
      <c r="G6476">
        <v>2.0000000000000001E-4</v>
      </c>
      <c r="H6476">
        <v>2.9999999999999997E-4</v>
      </c>
    </row>
    <row r="6477" spans="1:8" x14ac:dyDescent="0.25">
      <c r="A6477" s="6">
        <v>32602</v>
      </c>
      <c r="B6477">
        <v>-2.5000000000000001E-3</v>
      </c>
      <c r="C6477">
        <v>8.9999999999999998E-4</v>
      </c>
      <c r="D6477">
        <v>-5.0000000000000001E-4</v>
      </c>
      <c r="E6477">
        <v>1.5E-3</v>
      </c>
      <c r="F6477">
        <v>1.1999999999999999E-3</v>
      </c>
      <c r="G6477">
        <v>1.9E-3</v>
      </c>
      <c r="H6477">
        <v>2.9999999999999997E-4</v>
      </c>
    </row>
    <row r="6478" spans="1:8" x14ac:dyDescent="0.25">
      <c r="A6478" s="6">
        <v>32603</v>
      </c>
      <c r="B6478">
        <v>2.7000000000000001E-3</v>
      </c>
      <c r="C6478">
        <v>-4.0000000000000002E-4</v>
      </c>
      <c r="D6478">
        <v>1.5E-3</v>
      </c>
      <c r="E6478">
        <v>-2.5999999999999999E-3</v>
      </c>
      <c r="F6478">
        <v>8.0000000000000004E-4</v>
      </c>
      <c r="G6478">
        <v>1.6000000000000001E-3</v>
      </c>
      <c r="H6478">
        <v>2.9999999999999997E-4</v>
      </c>
    </row>
    <row r="6479" spans="1:8" x14ac:dyDescent="0.25">
      <c r="A6479" s="6">
        <v>32604</v>
      </c>
      <c r="B6479">
        <v>-2.5999999999999999E-3</v>
      </c>
      <c r="C6479">
        <v>2.3999999999999998E-3</v>
      </c>
      <c r="D6479">
        <v>2.9999999999999997E-4</v>
      </c>
      <c r="E6479">
        <v>1E-4</v>
      </c>
      <c r="F6479">
        <v>5.9999999999999995E-4</v>
      </c>
      <c r="G6479">
        <v>-2.3E-3</v>
      </c>
      <c r="H6479">
        <v>2.9999999999999997E-4</v>
      </c>
    </row>
    <row r="6480" spans="1:8" x14ac:dyDescent="0.25">
      <c r="A6480" s="6">
        <v>32605</v>
      </c>
      <c r="B6480">
        <v>5.5999999999999999E-3</v>
      </c>
      <c r="C6480">
        <v>-1.1000000000000001E-3</v>
      </c>
      <c r="D6480">
        <v>-3.0000000000000001E-3</v>
      </c>
      <c r="E6480">
        <v>-2.0000000000000001E-4</v>
      </c>
      <c r="F6480">
        <v>-4.5999999999999999E-3</v>
      </c>
      <c r="G6480">
        <v>-1.5E-3</v>
      </c>
      <c r="H6480">
        <v>2.9999999999999997E-4</v>
      </c>
    </row>
    <row r="6481" spans="1:8" x14ac:dyDescent="0.25">
      <c r="A6481" s="6">
        <v>32608</v>
      </c>
      <c r="B6481">
        <v>-1E-4</v>
      </c>
      <c r="C6481">
        <v>8.9999999999999998E-4</v>
      </c>
      <c r="D6481">
        <v>-1.5E-3</v>
      </c>
      <c r="E6481">
        <v>4.0000000000000002E-4</v>
      </c>
      <c r="F6481">
        <v>-2.2000000000000001E-3</v>
      </c>
      <c r="G6481">
        <v>5.0000000000000001E-4</v>
      </c>
      <c r="H6481">
        <v>2.9999999999999997E-4</v>
      </c>
    </row>
    <row r="6482" spans="1:8" x14ac:dyDescent="0.25">
      <c r="A6482" s="6">
        <v>32609</v>
      </c>
      <c r="B6482">
        <v>4.0000000000000001E-3</v>
      </c>
      <c r="C6482">
        <v>-1E-4</v>
      </c>
      <c r="D6482">
        <v>-5.9999999999999995E-4</v>
      </c>
      <c r="E6482">
        <v>-1.8E-3</v>
      </c>
      <c r="F6482">
        <v>-1.9E-3</v>
      </c>
      <c r="G6482">
        <v>-4.0000000000000002E-4</v>
      </c>
      <c r="H6482">
        <v>2.9999999999999997E-4</v>
      </c>
    </row>
    <row r="6483" spans="1:8" x14ac:dyDescent="0.25">
      <c r="A6483" s="6">
        <v>32610</v>
      </c>
      <c r="B6483">
        <v>1.9E-3</v>
      </c>
      <c r="C6483">
        <v>2.5999999999999999E-3</v>
      </c>
      <c r="D6483">
        <v>-1.9E-3</v>
      </c>
      <c r="E6483">
        <v>-2.0000000000000001E-4</v>
      </c>
      <c r="F6483">
        <v>-1.4E-3</v>
      </c>
      <c r="G6483">
        <v>1E-3</v>
      </c>
      <c r="H6483">
        <v>2.9999999999999997E-4</v>
      </c>
    </row>
    <row r="6484" spans="1:8" x14ac:dyDescent="0.25">
      <c r="A6484" s="6">
        <v>32611</v>
      </c>
      <c r="B6484">
        <v>-7.4999999999999997E-3</v>
      </c>
      <c r="C6484">
        <v>3.3999999999999998E-3</v>
      </c>
      <c r="D6484">
        <v>-1E-4</v>
      </c>
      <c r="E6484">
        <v>1.8E-3</v>
      </c>
      <c r="F6484">
        <v>-1.4E-3</v>
      </c>
      <c r="G6484">
        <v>-2.3E-3</v>
      </c>
      <c r="H6484">
        <v>2.9999999999999997E-4</v>
      </c>
    </row>
    <row r="6485" spans="1:8" x14ac:dyDescent="0.25">
      <c r="A6485" s="6">
        <v>32612</v>
      </c>
      <c r="B6485">
        <v>1.32E-2</v>
      </c>
      <c r="C6485">
        <v>-6.8999999999999999E-3</v>
      </c>
      <c r="D6485">
        <v>-1.9E-3</v>
      </c>
      <c r="E6485">
        <v>-4.0000000000000002E-4</v>
      </c>
      <c r="F6485">
        <v>-3.3E-3</v>
      </c>
      <c r="G6485">
        <v>2E-3</v>
      </c>
      <c r="H6485">
        <v>2.9999999999999997E-4</v>
      </c>
    </row>
    <row r="6486" spans="1:8" x14ac:dyDescent="0.25">
      <c r="A6486" s="6">
        <v>32615</v>
      </c>
      <c r="B6486">
        <v>6.9999999999999999E-4</v>
      </c>
      <c r="C6486">
        <v>-2.3999999999999998E-3</v>
      </c>
      <c r="D6486">
        <v>5.0000000000000001E-4</v>
      </c>
      <c r="E6486">
        <v>1E-4</v>
      </c>
      <c r="F6486">
        <v>1.1999999999999999E-3</v>
      </c>
      <c r="G6486">
        <v>1.9E-3</v>
      </c>
      <c r="H6486">
        <v>2.9999999999999997E-4</v>
      </c>
    </row>
    <row r="6487" spans="1:8" x14ac:dyDescent="0.25">
      <c r="A6487" s="6">
        <v>32616</v>
      </c>
      <c r="B6487">
        <v>1.1299999999999999E-2</v>
      </c>
      <c r="C6487">
        <v>-7.7999999999999996E-3</v>
      </c>
      <c r="D6487">
        <v>-8.9999999999999998E-4</v>
      </c>
      <c r="E6487">
        <v>3.3E-3</v>
      </c>
      <c r="F6487">
        <v>-8.9999999999999998E-4</v>
      </c>
      <c r="G6487">
        <v>2.7000000000000001E-3</v>
      </c>
      <c r="H6487">
        <v>2.9999999999999997E-4</v>
      </c>
    </row>
    <row r="6488" spans="1:8" x14ac:dyDescent="0.25">
      <c r="A6488" s="6">
        <v>32617</v>
      </c>
      <c r="B6488">
        <v>3.4999999999998999E-3</v>
      </c>
      <c r="C6488">
        <v>-2E-3</v>
      </c>
      <c r="D6488">
        <v>-5.9999999999999995E-4</v>
      </c>
      <c r="E6488">
        <v>1.9E-3</v>
      </c>
      <c r="F6488">
        <v>-5.9999999999999995E-4</v>
      </c>
      <c r="G6488">
        <v>1.1000000000000001E-3</v>
      </c>
      <c r="H6488">
        <v>2.9999999999999997E-4</v>
      </c>
    </row>
    <row r="6489" spans="1:8" x14ac:dyDescent="0.25">
      <c r="A6489" s="6">
        <v>32618</v>
      </c>
      <c r="B6489">
        <v>-2.0999999999999999E-3</v>
      </c>
      <c r="C6489">
        <v>2.7000000000000001E-3</v>
      </c>
      <c r="D6489">
        <v>8.0000000000000004E-4</v>
      </c>
      <c r="E6489">
        <v>0</v>
      </c>
      <c r="F6489">
        <v>2.7000000000000001E-3</v>
      </c>
      <c r="G6489">
        <v>-1.6000000000000001E-3</v>
      </c>
      <c r="H6489">
        <v>2.9999999999999997E-4</v>
      </c>
    </row>
    <row r="6490" spans="1:8" x14ac:dyDescent="0.25">
      <c r="A6490" s="6">
        <v>32619</v>
      </c>
      <c r="B6490">
        <v>7.1999999999999998E-3</v>
      </c>
      <c r="C6490">
        <v>-4.1999999999999997E-3</v>
      </c>
      <c r="D6490">
        <v>-8.9999999999999998E-4</v>
      </c>
      <c r="E6490">
        <v>1.1000000000000001E-3</v>
      </c>
      <c r="F6490">
        <v>-8.0000000000000004E-4</v>
      </c>
      <c r="G6490">
        <v>1.8E-3</v>
      </c>
      <c r="H6490">
        <v>2.9999999999999997E-4</v>
      </c>
    </row>
    <row r="6491" spans="1:8" x14ac:dyDescent="0.25">
      <c r="A6491" s="6">
        <v>32622</v>
      </c>
      <c r="B6491">
        <v>-1.6000000000000001E-3</v>
      </c>
      <c r="C6491">
        <v>1.9E-3</v>
      </c>
      <c r="D6491">
        <v>4.0000000000000002E-4</v>
      </c>
      <c r="E6491">
        <v>-1.5E-3</v>
      </c>
      <c r="F6491">
        <v>1.5E-3</v>
      </c>
      <c r="G6491">
        <v>1.6000000000000001E-3</v>
      </c>
      <c r="H6491">
        <v>2.9999999999999997E-4</v>
      </c>
    </row>
    <row r="6492" spans="1:8" x14ac:dyDescent="0.25">
      <c r="A6492" s="6">
        <v>32623</v>
      </c>
      <c r="B6492">
        <v>-4.4999999999999997E-3</v>
      </c>
      <c r="C6492">
        <v>5.4999999999999997E-3</v>
      </c>
      <c r="D6492">
        <v>-3.4999999999998999E-3</v>
      </c>
      <c r="E6492">
        <v>2.7000000000000001E-3</v>
      </c>
      <c r="F6492">
        <v>-5.0000000000000001E-4</v>
      </c>
      <c r="G6492">
        <v>8.9999999999999998E-4</v>
      </c>
      <c r="H6492">
        <v>2.9999999999999997E-4</v>
      </c>
    </row>
    <row r="6493" spans="1:8" x14ac:dyDescent="0.25">
      <c r="A6493" s="6">
        <v>32624</v>
      </c>
      <c r="B6493">
        <v>1E-3</v>
      </c>
      <c r="C6493">
        <v>6.9999999999999999E-4</v>
      </c>
      <c r="D6493">
        <v>-1E-4</v>
      </c>
      <c r="E6493">
        <v>-1E-3</v>
      </c>
      <c r="F6493">
        <v>2.0000000000000001E-4</v>
      </c>
      <c r="G6493">
        <v>1.9E-3</v>
      </c>
      <c r="H6493">
        <v>2.9999999999999997E-4</v>
      </c>
    </row>
    <row r="6494" spans="1:8" x14ac:dyDescent="0.25">
      <c r="A6494" s="6">
        <v>32625</v>
      </c>
      <c r="B6494">
        <v>7.0999999999998998E-3</v>
      </c>
      <c r="C6494">
        <v>-3.0000000000000001E-3</v>
      </c>
      <c r="D6494">
        <v>-1E-3</v>
      </c>
      <c r="E6494">
        <v>2.0000000000000001E-4</v>
      </c>
      <c r="F6494">
        <v>3.2000000000000002E-3</v>
      </c>
      <c r="G6494">
        <v>1.8E-3</v>
      </c>
      <c r="H6494">
        <v>2.9999999999999997E-4</v>
      </c>
    </row>
    <row r="6495" spans="1:8" x14ac:dyDescent="0.25">
      <c r="A6495" s="6">
        <v>32626</v>
      </c>
      <c r="B6495">
        <v>5.0000000000000001E-4</v>
      </c>
      <c r="C6495">
        <v>2.2000000000000001E-3</v>
      </c>
      <c r="D6495">
        <v>0</v>
      </c>
      <c r="E6495">
        <v>5.0000000000000001E-4</v>
      </c>
      <c r="F6495">
        <v>5.9999999999999995E-4</v>
      </c>
      <c r="G6495">
        <v>2.8E-3</v>
      </c>
      <c r="H6495">
        <v>2.9999999999999997E-4</v>
      </c>
    </row>
    <row r="6496" spans="1:8" x14ac:dyDescent="0.25">
      <c r="A6496" s="6">
        <v>32629</v>
      </c>
      <c r="B6496">
        <v>-1.4E-3</v>
      </c>
      <c r="C6496">
        <v>4.0000000000000002E-4</v>
      </c>
      <c r="D6496">
        <v>-8.9999999999999998E-4</v>
      </c>
      <c r="E6496">
        <v>-1.4E-3</v>
      </c>
      <c r="F6496">
        <v>5.0000000000000001E-4</v>
      </c>
      <c r="G6496">
        <v>-5.9999999999999995E-4</v>
      </c>
      <c r="H6496">
        <v>4.0000000000000002E-4</v>
      </c>
    </row>
    <row r="6497" spans="1:8" x14ac:dyDescent="0.25">
      <c r="A6497" s="6">
        <v>32630</v>
      </c>
      <c r="B6497">
        <v>-2.0999999999999999E-3</v>
      </c>
      <c r="C6497">
        <v>4.4000000000000003E-3</v>
      </c>
      <c r="D6497">
        <v>2.9999999999999997E-4</v>
      </c>
      <c r="E6497">
        <v>-2.0000000000000001E-4</v>
      </c>
      <c r="F6497">
        <v>1.5E-3</v>
      </c>
      <c r="G6497">
        <v>2.7000000000000001E-3</v>
      </c>
      <c r="H6497">
        <v>4.0000000000000002E-4</v>
      </c>
    </row>
    <row r="6498" spans="1:8" x14ac:dyDescent="0.25">
      <c r="A6498" s="6">
        <v>32631</v>
      </c>
      <c r="B6498">
        <v>1E-4</v>
      </c>
      <c r="C6498">
        <v>2.2000000000000001E-3</v>
      </c>
      <c r="D6498">
        <v>-2.8999999999999998E-3</v>
      </c>
      <c r="E6498">
        <v>3.3E-3</v>
      </c>
      <c r="F6498">
        <v>-1.6000000000000001E-3</v>
      </c>
      <c r="G6498">
        <v>-1.1999999999999999E-3</v>
      </c>
      <c r="H6498">
        <v>4.0000000000000002E-4</v>
      </c>
    </row>
    <row r="6499" spans="1:8" x14ac:dyDescent="0.25">
      <c r="A6499" s="6">
        <v>32632</v>
      </c>
      <c r="B6499">
        <v>-5.9999999999999995E-4</v>
      </c>
      <c r="C6499">
        <v>2.8E-3</v>
      </c>
      <c r="D6499">
        <v>-2.2000000000000001E-3</v>
      </c>
      <c r="E6499">
        <v>8.0000000000000004E-4</v>
      </c>
      <c r="F6499">
        <v>-2.8999999999999998E-3</v>
      </c>
      <c r="G6499">
        <v>-8.9999999999999998E-4</v>
      </c>
      <c r="H6499">
        <v>4.0000000000000002E-4</v>
      </c>
    </row>
    <row r="6500" spans="1:8" x14ac:dyDescent="0.25">
      <c r="A6500" s="6">
        <v>32633</v>
      </c>
      <c r="B6500">
        <v>1E-4</v>
      </c>
      <c r="C6500">
        <v>2.0999999999999999E-3</v>
      </c>
      <c r="D6500">
        <v>1.2999999999999999E-3</v>
      </c>
      <c r="E6500">
        <v>-1E-4</v>
      </c>
      <c r="F6500">
        <v>1E-4</v>
      </c>
      <c r="G6500">
        <v>3.3E-3</v>
      </c>
      <c r="H6500">
        <v>4.0000000000000002E-4</v>
      </c>
    </row>
    <row r="6501" spans="1:8" x14ac:dyDescent="0.25">
      <c r="A6501" s="6">
        <v>32636</v>
      </c>
      <c r="B6501">
        <v>-4.8999999999999998E-3</v>
      </c>
      <c r="C6501">
        <v>6.9999999999999999E-4</v>
      </c>
      <c r="D6501">
        <v>1E-3</v>
      </c>
      <c r="E6501">
        <v>-8.9999999999999998E-4</v>
      </c>
      <c r="F6501">
        <v>2.3999999999999998E-3</v>
      </c>
      <c r="G6501">
        <v>-1.5E-3</v>
      </c>
      <c r="H6501">
        <v>4.0000000000000002E-4</v>
      </c>
    </row>
    <row r="6502" spans="1:8" x14ac:dyDescent="0.25">
      <c r="A6502" s="6">
        <v>32637</v>
      </c>
      <c r="B6502">
        <v>-1.9E-3</v>
      </c>
      <c r="C6502">
        <v>2.8E-3</v>
      </c>
      <c r="D6502">
        <v>-8.0000000000000004E-4</v>
      </c>
      <c r="E6502">
        <v>3.2000000000000002E-3</v>
      </c>
      <c r="F6502">
        <v>6.9999999999999999E-4</v>
      </c>
      <c r="G6502">
        <v>-1.1999999999999999E-3</v>
      </c>
      <c r="H6502">
        <v>4.0000000000000002E-4</v>
      </c>
    </row>
    <row r="6503" spans="1:8" x14ac:dyDescent="0.25">
      <c r="A6503" s="6">
        <v>32638</v>
      </c>
      <c r="B6503">
        <v>1.5E-3</v>
      </c>
      <c r="C6503">
        <v>-2.9999999999999997E-4</v>
      </c>
      <c r="D6503">
        <v>-2.5999999999999999E-3</v>
      </c>
      <c r="E6503">
        <v>2.2000000000000001E-3</v>
      </c>
      <c r="F6503">
        <v>-2.5999999999999999E-3</v>
      </c>
      <c r="G6503">
        <v>-1E-4</v>
      </c>
      <c r="H6503">
        <v>4.0000000000000002E-4</v>
      </c>
    </row>
    <row r="6504" spans="1:8" x14ac:dyDescent="0.25">
      <c r="A6504" s="6">
        <v>32639</v>
      </c>
      <c r="B6504">
        <v>3.0000000000000001E-3</v>
      </c>
      <c r="C6504">
        <v>-1.2999999999999999E-3</v>
      </c>
      <c r="D6504">
        <v>-2.5999999999999999E-3</v>
      </c>
      <c r="E6504">
        <v>-6.9999999999999999E-4</v>
      </c>
      <c r="F6504">
        <v>-8.9999999999999998E-4</v>
      </c>
      <c r="G6504">
        <v>2.0999999999999999E-3</v>
      </c>
      <c r="H6504">
        <v>4.0000000000000002E-4</v>
      </c>
    </row>
    <row r="6505" spans="1:8" x14ac:dyDescent="0.25">
      <c r="A6505" s="6">
        <v>32640</v>
      </c>
      <c r="B6505">
        <v>1.8200000000000001E-2</v>
      </c>
      <c r="C6505">
        <v>-1.3299999999999999E-2</v>
      </c>
      <c r="D6505">
        <v>-3.3E-3</v>
      </c>
      <c r="E6505">
        <v>1E-4</v>
      </c>
      <c r="F6505">
        <v>-4.0999999999998997E-3</v>
      </c>
      <c r="G6505">
        <v>3.3E-3</v>
      </c>
      <c r="H6505">
        <v>4.0000000000000002E-4</v>
      </c>
    </row>
    <row r="6506" spans="1:8" x14ac:dyDescent="0.25">
      <c r="A6506" s="6">
        <v>32643</v>
      </c>
      <c r="B6506">
        <v>6.6E-3</v>
      </c>
      <c r="C6506">
        <v>-6.7999999999999996E-3</v>
      </c>
      <c r="D6506">
        <v>1E-4</v>
      </c>
      <c r="E6506">
        <v>1E-3</v>
      </c>
      <c r="F6506">
        <v>-1E-3</v>
      </c>
      <c r="G6506">
        <v>2.3E-3</v>
      </c>
      <c r="H6506">
        <v>4.0000000000000002E-4</v>
      </c>
    </row>
    <row r="6507" spans="1:8" x14ac:dyDescent="0.25">
      <c r="A6507" s="6">
        <v>32644</v>
      </c>
      <c r="B6507">
        <v>-1.8E-3</v>
      </c>
      <c r="C6507">
        <v>4.0000000000000002E-4</v>
      </c>
      <c r="D6507">
        <v>3.4999999999998999E-3</v>
      </c>
      <c r="E6507">
        <v>2.9999999999999997E-4</v>
      </c>
      <c r="F6507">
        <v>1.8E-3</v>
      </c>
      <c r="G6507">
        <v>1.1000000000000001E-3</v>
      </c>
      <c r="H6507">
        <v>4.0000000000000002E-4</v>
      </c>
    </row>
    <row r="6508" spans="1:8" x14ac:dyDescent="0.25">
      <c r="A6508" s="6">
        <v>32645</v>
      </c>
      <c r="B6508">
        <v>6.1999999999999998E-3</v>
      </c>
      <c r="C6508">
        <v>-6.9999999999999999E-4</v>
      </c>
      <c r="D6508">
        <v>-3.2000000000000002E-3</v>
      </c>
      <c r="E6508">
        <v>1E-3</v>
      </c>
      <c r="F6508">
        <v>-1.6999999999999999E-3</v>
      </c>
      <c r="G6508">
        <v>2.3999999999999998E-3</v>
      </c>
      <c r="H6508">
        <v>4.0000000000000002E-4</v>
      </c>
    </row>
    <row r="6509" spans="1:8" x14ac:dyDescent="0.25">
      <c r="A6509" s="6">
        <v>32646</v>
      </c>
      <c r="B6509">
        <v>1.8E-3</v>
      </c>
      <c r="C6509">
        <v>2.5999999999999999E-3</v>
      </c>
      <c r="D6509">
        <v>-1.6999999999999999E-3</v>
      </c>
      <c r="E6509">
        <v>4.0000000000000002E-4</v>
      </c>
      <c r="F6509">
        <v>-2.9999999999999997E-4</v>
      </c>
      <c r="G6509">
        <v>0</v>
      </c>
      <c r="H6509">
        <v>4.0000000000000002E-4</v>
      </c>
    </row>
    <row r="6510" spans="1:8" x14ac:dyDescent="0.25">
      <c r="A6510" s="6">
        <v>32647</v>
      </c>
      <c r="B6510">
        <v>7.7999999999999996E-3</v>
      </c>
      <c r="C6510">
        <v>-5.1000000000000004E-3</v>
      </c>
      <c r="D6510">
        <v>1E-4</v>
      </c>
      <c r="E6510">
        <v>1.1999999999999999E-3</v>
      </c>
      <c r="F6510">
        <v>1E-4</v>
      </c>
      <c r="G6510">
        <v>1E-3</v>
      </c>
      <c r="H6510">
        <v>4.0000000000000002E-4</v>
      </c>
    </row>
    <row r="6511" spans="1:8" x14ac:dyDescent="0.25">
      <c r="A6511" s="6">
        <v>32650</v>
      </c>
      <c r="B6511">
        <v>2.5000000000000001E-3</v>
      </c>
      <c r="C6511">
        <v>-4.5999999999999999E-3</v>
      </c>
      <c r="D6511">
        <v>2.3E-3</v>
      </c>
      <c r="E6511">
        <v>4.0000000000000002E-4</v>
      </c>
      <c r="F6511">
        <v>2E-3</v>
      </c>
      <c r="G6511">
        <v>3.4999999999998999E-3</v>
      </c>
      <c r="H6511">
        <v>4.0000000000000002E-4</v>
      </c>
    </row>
    <row r="6512" spans="1:8" x14ac:dyDescent="0.25">
      <c r="A6512" s="6">
        <v>32651</v>
      </c>
      <c r="B6512">
        <v>-9.1999999999999998E-3</v>
      </c>
      <c r="C6512">
        <v>6.7000000000000002E-3</v>
      </c>
      <c r="D6512">
        <v>3.0000000000000001E-3</v>
      </c>
      <c r="E6512">
        <v>-2.2000000000000001E-3</v>
      </c>
      <c r="F6512">
        <v>1.9E-3</v>
      </c>
      <c r="G6512">
        <v>-2.0999999999999999E-3</v>
      </c>
      <c r="H6512">
        <v>4.0000000000000002E-4</v>
      </c>
    </row>
    <row r="6513" spans="1:8" x14ac:dyDescent="0.25">
      <c r="A6513" s="6">
        <v>32652</v>
      </c>
      <c r="B6513">
        <v>2E-3</v>
      </c>
      <c r="C6513">
        <v>-2.0000000000000001E-4</v>
      </c>
      <c r="D6513">
        <v>2.0000000000000001E-4</v>
      </c>
      <c r="E6513">
        <v>1E-4</v>
      </c>
      <c r="F6513">
        <v>2.8999999999999998E-3</v>
      </c>
      <c r="G6513">
        <v>0</v>
      </c>
      <c r="H6513">
        <v>4.0000000000000002E-4</v>
      </c>
    </row>
    <row r="6514" spans="1:8" x14ac:dyDescent="0.25">
      <c r="A6514" s="6">
        <v>32653</v>
      </c>
      <c r="B6514">
        <v>8.0000000000000004E-4</v>
      </c>
      <c r="C6514">
        <v>2.5999999999999999E-3</v>
      </c>
      <c r="D6514">
        <v>-2.0999999999999999E-3</v>
      </c>
      <c r="E6514">
        <v>-2.9999999999999997E-4</v>
      </c>
      <c r="F6514">
        <v>4.0000000000000002E-4</v>
      </c>
      <c r="G6514">
        <v>-5.9999999999999995E-4</v>
      </c>
      <c r="H6514">
        <v>4.0000000000000002E-4</v>
      </c>
    </row>
    <row r="6515" spans="1:8" x14ac:dyDescent="0.25">
      <c r="A6515" s="6">
        <v>32654</v>
      </c>
      <c r="B6515">
        <v>6.6E-3</v>
      </c>
      <c r="C6515">
        <v>-2.2000000000000001E-3</v>
      </c>
      <c r="D6515">
        <v>-1E-3</v>
      </c>
      <c r="E6515">
        <v>-1.5E-3</v>
      </c>
      <c r="F6515">
        <v>-2.0000000000000001E-4</v>
      </c>
      <c r="G6515">
        <v>1.1000000000000001E-3</v>
      </c>
      <c r="H6515">
        <v>4.0000000000000002E-4</v>
      </c>
    </row>
    <row r="6516" spans="1:8" x14ac:dyDescent="0.25">
      <c r="A6516" s="6">
        <v>32658</v>
      </c>
      <c r="B6516">
        <v>-6.0999999999998998E-3</v>
      </c>
      <c r="C6516">
        <v>3.8E-3</v>
      </c>
      <c r="D6516">
        <v>2.8E-3</v>
      </c>
      <c r="E6516">
        <v>-1.2999999999999999E-3</v>
      </c>
      <c r="F6516">
        <v>0</v>
      </c>
      <c r="G6516">
        <v>5.0000000000000001E-4</v>
      </c>
      <c r="H6516">
        <v>4.0000000000000002E-4</v>
      </c>
    </row>
    <row r="6517" spans="1:8" x14ac:dyDescent="0.25">
      <c r="A6517" s="6">
        <v>32659</v>
      </c>
      <c r="B6517">
        <v>4.0000000000000001E-3</v>
      </c>
      <c r="C6517">
        <v>1E-3</v>
      </c>
      <c r="D6517">
        <v>-2.0000000000000001E-4</v>
      </c>
      <c r="E6517">
        <v>2.9999999999999997E-4</v>
      </c>
      <c r="F6517">
        <v>-5.0000000000000001E-4</v>
      </c>
      <c r="G6517">
        <v>6.9999999999999999E-4</v>
      </c>
      <c r="H6517">
        <v>4.0000000000000002E-4</v>
      </c>
    </row>
    <row r="6518" spans="1:8" x14ac:dyDescent="0.25">
      <c r="A6518" s="6">
        <v>32660</v>
      </c>
      <c r="B6518">
        <v>4.1999999999999997E-3</v>
      </c>
      <c r="C6518">
        <v>2.9999999999999997E-4</v>
      </c>
      <c r="D6518">
        <v>5.0000000000000001E-4</v>
      </c>
      <c r="E6518">
        <v>-8.9999999999999998E-4</v>
      </c>
      <c r="F6518">
        <v>2.0000000000000001E-4</v>
      </c>
      <c r="G6518">
        <v>-1E-4</v>
      </c>
      <c r="H6518">
        <v>2.9999999999999997E-4</v>
      </c>
    </row>
    <row r="6519" spans="1:8" x14ac:dyDescent="0.25">
      <c r="A6519" s="6">
        <v>32661</v>
      </c>
      <c r="B6519">
        <v>9.7000000000000003E-3</v>
      </c>
      <c r="C6519">
        <v>-4.7999999999999996E-3</v>
      </c>
      <c r="D6519">
        <v>-1.6000000000000001E-3</v>
      </c>
      <c r="E6519">
        <v>6.9999999999999999E-4</v>
      </c>
      <c r="F6519">
        <v>2.9999999999999997E-4</v>
      </c>
      <c r="G6519">
        <v>4.5999999999999999E-3</v>
      </c>
      <c r="H6519">
        <v>2.9999999999999997E-4</v>
      </c>
    </row>
    <row r="6520" spans="1:8" x14ac:dyDescent="0.25">
      <c r="A6520" s="6">
        <v>32664</v>
      </c>
      <c r="B6520">
        <v>-8.6999999999999994E-3</v>
      </c>
      <c r="C6520">
        <v>4.4999999999999997E-3</v>
      </c>
      <c r="D6520">
        <v>3.5999999999999999E-3</v>
      </c>
      <c r="E6520">
        <v>6.9999999999999999E-4</v>
      </c>
      <c r="F6520">
        <v>-8.9999999999999998E-4</v>
      </c>
      <c r="G6520">
        <v>-2.9999999999999997E-4</v>
      </c>
      <c r="H6520">
        <v>2.9999999999999997E-4</v>
      </c>
    </row>
    <row r="6521" spans="1:8" x14ac:dyDescent="0.25">
      <c r="A6521" s="6">
        <v>32665</v>
      </c>
      <c r="B6521">
        <v>4.4000000000000003E-3</v>
      </c>
      <c r="C6521">
        <v>-5.0000000000000001E-3</v>
      </c>
      <c r="D6521">
        <v>1E-4</v>
      </c>
      <c r="E6521">
        <v>-1.1999999999999999E-3</v>
      </c>
      <c r="F6521">
        <v>2.9999999999999997E-4</v>
      </c>
      <c r="G6521">
        <v>-3.0000000000000001E-3</v>
      </c>
      <c r="H6521">
        <v>2.9999999999999997E-4</v>
      </c>
    </row>
    <row r="6522" spans="1:8" x14ac:dyDescent="0.25">
      <c r="A6522" s="6">
        <v>32666</v>
      </c>
      <c r="B6522">
        <v>8.0999999999999996E-3</v>
      </c>
      <c r="C6522">
        <v>-3.3999999999999998E-3</v>
      </c>
      <c r="D6522">
        <v>-2.2000000000000001E-3</v>
      </c>
      <c r="E6522">
        <v>1.1000000000000001E-3</v>
      </c>
      <c r="F6522">
        <v>-2.0000000000000001E-4</v>
      </c>
      <c r="G6522">
        <v>5.0000000000000001E-3</v>
      </c>
      <c r="H6522">
        <v>2.9999999999999997E-4</v>
      </c>
    </row>
    <row r="6523" spans="1:8" x14ac:dyDescent="0.25">
      <c r="A6523" s="6">
        <v>32667</v>
      </c>
      <c r="B6523">
        <v>0</v>
      </c>
      <c r="C6523">
        <v>2.2000000000000001E-3</v>
      </c>
      <c r="D6523">
        <v>-8.9999999999999998E-4</v>
      </c>
      <c r="E6523">
        <v>8.9999999999999998E-4</v>
      </c>
      <c r="F6523">
        <v>-8.9999999999999998E-4</v>
      </c>
      <c r="G6523">
        <v>2E-3</v>
      </c>
      <c r="H6523">
        <v>2.9999999999999997E-4</v>
      </c>
    </row>
    <row r="6524" spans="1:8" x14ac:dyDescent="0.25">
      <c r="A6524" s="6">
        <v>32668</v>
      </c>
      <c r="B6524">
        <v>-2.0000000000000001E-4</v>
      </c>
      <c r="C6524">
        <v>-2.9999999999999997E-4</v>
      </c>
      <c r="D6524">
        <v>1.1000000000000001E-3</v>
      </c>
      <c r="E6524">
        <v>1.4E-3</v>
      </c>
      <c r="F6524">
        <v>-4.0000000000000002E-4</v>
      </c>
      <c r="G6524">
        <v>1.8E-3</v>
      </c>
      <c r="H6524">
        <v>2.9999999999999997E-4</v>
      </c>
    </row>
    <row r="6525" spans="1:8" x14ac:dyDescent="0.25">
      <c r="A6525" s="6">
        <v>32671</v>
      </c>
      <c r="B6525">
        <v>-1.1999999999999999E-3</v>
      </c>
      <c r="C6525">
        <v>8.0000000000000004E-4</v>
      </c>
      <c r="D6525">
        <v>1.5E-3</v>
      </c>
      <c r="E6525">
        <v>-5.0000000000000001E-4</v>
      </c>
      <c r="F6525">
        <v>1E-3</v>
      </c>
      <c r="G6525">
        <v>-1.1000000000000001E-3</v>
      </c>
      <c r="H6525">
        <v>2.9999999999999997E-4</v>
      </c>
    </row>
    <row r="6526" spans="1:8" x14ac:dyDescent="0.25">
      <c r="A6526" s="6">
        <v>32672</v>
      </c>
      <c r="B6526">
        <v>-6.7000000000000002E-3</v>
      </c>
      <c r="C6526">
        <v>2.3999999999999998E-3</v>
      </c>
      <c r="D6526">
        <v>5.1000000000000004E-3</v>
      </c>
      <c r="E6526">
        <v>-1.2999999999999999E-3</v>
      </c>
      <c r="F6526">
        <v>3.4999999999998999E-3</v>
      </c>
      <c r="G6526">
        <v>-4.4999999999999997E-3</v>
      </c>
      <c r="H6526">
        <v>2.9999999999999997E-4</v>
      </c>
    </row>
    <row r="6527" spans="1:8" x14ac:dyDescent="0.25">
      <c r="A6527" s="6">
        <v>32673</v>
      </c>
      <c r="B6527">
        <v>-1E-3</v>
      </c>
      <c r="C6527">
        <v>-5.9999999999999995E-4</v>
      </c>
      <c r="D6527">
        <v>2.8E-3</v>
      </c>
      <c r="E6527">
        <v>-2.2000000000000001E-3</v>
      </c>
      <c r="F6527">
        <v>2.7000000000000001E-3</v>
      </c>
      <c r="G6527">
        <v>4.0000000000000002E-4</v>
      </c>
      <c r="H6527">
        <v>2.9999999999999997E-4</v>
      </c>
    </row>
    <row r="6528" spans="1:8" x14ac:dyDescent="0.25">
      <c r="A6528" s="6">
        <v>32674</v>
      </c>
      <c r="B6528">
        <v>-1.06E-2</v>
      </c>
      <c r="C6528">
        <v>4.4999999999999997E-3</v>
      </c>
      <c r="D6528">
        <v>1.1000000000000001E-3</v>
      </c>
      <c r="E6528">
        <v>-1E-3</v>
      </c>
      <c r="F6528">
        <v>1.4E-3</v>
      </c>
      <c r="G6528">
        <v>-1.1999999999999999E-3</v>
      </c>
      <c r="H6528">
        <v>2.9999999999999997E-4</v>
      </c>
    </row>
    <row r="6529" spans="1:8" x14ac:dyDescent="0.25">
      <c r="A6529" s="6">
        <v>32675</v>
      </c>
      <c r="B6529">
        <v>2.5000000000000001E-3</v>
      </c>
      <c r="C6529">
        <v>-1E-4</v>
      </c>
      <c r="D6529">
        <v>-1.6000000000000001E-3</v>
      </c>
      <c r="E6529">
        <v>5.0000000000000001E-4</v>
      </c>
      <c r="F6529">
        <v>-5.9999999999999995E-4</v>
      </c>
      <c r="G6529">
        <v>2.0000000000000001E-4</v>
      </c>
      <c r="H6529">
        <v>2.9999999999999997E-4</v>
      </c>
    </row>
    <row r="6530" spans="1:8" x14ac:dyDescent="0.25">
      <c r="A6530" s="6">
        <v>32678</v>
      </c>
      <c r="B6530">
        <v>8.0000000000000004E-4</v>
      </c>
      <c r="C6530">
        <v>-3.8999999999999998E-3</v>
      </c>
      <c r="D6530">
        <v>-1.1000000000000001E-3</v>
      </c>
      <c r="E6530">
        <v>0</v>
      </c>
      <c r="F6530">
        <v>1.5E-3</v>
      </c>
      <c r="G6530">
        <v>1.4E-3</v>
      </c>
      <c r="H6530">
        <v>2.9999999999999997E-4</v>
      </c>
    </row>
    <row r="6531" spans="1:8" x14ac:dyDescent="0.25">
      <c r="A6531" s="6">
        <v>32679</v>
      </c>
      <c r="B6531">
        <v>-2E-3</v>
      </c>
      <c r="C6531">
        <v>0</v>
      </c>
      <c r="D6531">
        <v>1.6000000000000001E-3</v>
      </c>
      <c r="E6531">
        <v>1.8E-3</v>
      </c>
      <c r="F6531">
        <v>2.9999999999999997E-4</v>
      </c>
      <c r="G6531">
        <v>1E-3</v>
      </c>
      <c r="H6531">
        <v>2.9999999999999997E-4</v>
      </c>
    </row>
    <row r="6532" spans="1:8" x14ac:dyDescent="0.25">
      <c r="A6532" s="6">
        <v>32680</v>
      </c>
      <c r="B6532">
        <v>-2.0999999999999999E-3</v>
      </c>
      <c r="C6532">
        <v>-2.9999999999999997E-4</v>
      </c>
      <c r="D6532">
        <v>4.0000000000000002E-4</v>
      </c>
      <c r="E6532">
        <v>1.1999999999999999E-3</v>
      </c>
      <c r="F6532">
        <v>3.5999999999999999E-3</v>
      </c>
      <c r="G6532">
        <v>1.9E-3</v>
      </c>
      <c r="H6532">
        <v>2.9999999999999997E-4</v>
      </c>
    </row>
    <row r="6533" spans="1:8" x14ac:dyDescent="0.25">
      <c r="A6533" s="6">
        <v>32681</v>
      </c>
      <c r="B6533">
        <v>3.8999999999999998E-3</v>
      </c>
      <c r="C6533">
        <v>-2.8999999999999998E-3</v>
      </c>
      <c r="D6533">
        <v>-1.4E-3</v>
      </c>
      <c r="E6533">
        <v>0</v>
      </c>
      <c r="F6533">
        <v>-1E-3</v>
      </c>
      <c r="G6533">
        <v>4.1999999999999997E-3</v>
      </c>
      <c r="H6533">
        <v>2.9999999999999997E-4</v>
      </c>
    </row>
    <row r="6534" spans="1:8" x14ac:dyDescent="0.25">
      <c r="A6534" s="6">
        <v>32682</v>
      </c>
      <c r="B6534">
        <v>1.41E-2</v>
      </c>
      <c r="C6534">
        <v>-9.5999999999999992E-3</v>
      </c>
      <c r="D6534">
        <v>-3.5999999999999999E-3</v>
      </c>
      <c r="E6534">
        <v>2.0999999999999999E-3</v>
      </c>
      <c r="F6534">
        <v>5.9999999999999995E-4</v>
      </c>
      <c r="G6534">
        <v>5.4000000000000003E-3</v>
      </c>
      <c r="H6534">
        <v>2.9999999999999997E-4</v>
      </c>
    </row>
    <row r="6535" spans="1:8" x14ac:dyDescent="0.25">
      <c r="A6535" s="6">
        <v>32685</v>
      </c>
      <c r="B6535">
        <v>-2.8999999999999998E-3</v>
      </c>
      <c r="C6535">
        <v>1.1999999999999999E-3</v>
      </c>
      <c r="D6535">
        <v>2.5999999999999999E-3</v>
      </c>
      <c r="E6535">
        <v>1.2999999999999999E-3</v>
      </c>
      <c r="F6535">
        <v>-1.2999999999999999E-3</v>
      </c>
      <c r="G6535">
        <v>-1.1999999999999999E-3</v>
      </c>
      <c r="H6535">
        <v>2.9999999999999997E-4</v>
      </c>
    </row>
    <row r="6536" spans="1:8" x14ac:dyDescent="0.25">
      <c r="A6536" s="6">
        <v>32686</v>
      </c>
      <c r="B6536">
        <v>5.0000000000000001E-3</v>
      </c>
      <c r="C6536">
        <v>-1.1999999999999999E-3</v>
      </c>
      <c r="D6536">
        <v>6.9999999999999999E-4</v>
      </c>
      <c r="E6536">
        <v>1.1000000000000001E-3</v>
      </c>
      <c r="F6536">
        <v>6.9999999999999999E-4</v>
      </c>
      <c r="G6536">
        <v>-2.0999999999999999E-3</v>
      </c>
      <c r="H6536">
        <v>2.9999999999999997E-4</v>
      </c>
    </row>
    <row r="6537" spans="1:8" x14ac:dyDescent="0.25">
      <c r="A6537" s="6">
        <v>32687</v>
      </c>
      <c r="B6537">
        <v>-6.9999999999999004E-3</v>
      </c>
      <c r="C6537">
        <v>1.1999999999999999E-3</v>
      </c>
      <c r="D6537">
        <v>2.8999999999999998E-3</v>
      </c>
      <c r="E6537">
        <v>-2.5999999999999999E-3</v>
      </c>
      <c r="F6537">
        <v>1.2999999999999999E-3</v>
      </c>
      <c r="G6537">
        <v>-5.0000000000000001E-4</v>
      </c>
      <c r="H6537">
        <v>2.9999999999999997E-4</v>
      </c>
    </row>
    <row r="6538" spans="1:8" x14ac:dyDescent="0.25">
      <c r="A6538" s="6">
        <v>32688</v>
      </c>
      <c r="B6538">
        <v>-1.83E-2</v>
      </c>
      <c r="C6538">
        <v>2.8999999999999998E-3</v>
      </c>
      <c r="D6538">
        <v>6.9999999999999004E-3</v>
      </c>
      <c r="E6538">
        <v>-6.9999999999999999E-4</v>
      </c>
      <c r="F6538">
        <v>5.7999999999999996E-3</v>
      </c>
      <c r="G6538">
        <v>-3.4999999999998999E-3</v>
      </c>
      <c r="H6538">
        <v>2.9999999999999997E-4</v>
      </c>
    </row>
    <row r="6539" spans="1:8" x14ac:dyDescent="0.25">
      <c r="A6539" s="6">
        <v>32689</v>
      </c>
      <c r="B6539">
        <v>-5.3E-3</v>
      </c>
      <c r="C6539">
        <v>1.6000000000000001E-3</v>
      </c>
      <c r="D6539">
        <v>4.0000000000000001E-3</v>
      </c>
      <c r="E6539">
        <v>-1.1000000000000001E-3</v>
      </c>
      <c r="F6539">
        <v>-2.0999999999999999E-3</v>
      </c>
      <c r="G6539">
        <v>-4.8999999999999998E-3</v>
      </c>
      <c r="H6539">
        <v>2.9999999999999997E-4</v>
      </c>
    </row>
    <row r="6540" spans="1:8" x14ac:dyDescent="0.25">
      <c r="A6540" s="6">
        <v>32692</v>
      </c>
      <c r="B6540">
        <v>3.3E-3</v>
      </c>
      <c r="C6540">
        <v>-2.5999999999999999E-3</v>
      </c>
      <c r="D6540">
        <v>-1E-3</v>
      </c>
      <c r="E6540">
        <v>2.3E-3</v>
      </c>
      <c r="F6540">
        <v>-2.0000000000000001E-4</v>
      </c>
      <c r="G6540">
        <v>1.1000000000000001E-3</v>
      </c>
      <c r="H6540">
        <v>2.9999999999999997E-4</v>
      </c>
    </row>
    <row r="6541" spans="1:8" x14ac:dyDescent="0.25">
      <c r="A6541" s="6">
        <v>32694</v>
      </c>
      <c r="B6541">
        <v>3.0999999999999999E-3</v>
      </c>
      <c r="C6541">
        <v>-2.0999999999999999E-3</v>
      </c>
      <c r="D6541">
        <v>-2.0000000000000001E-4</v>
      </c>
      <c r="E6541">
        <v>5.0000000000000001E-4</v>
      </c>
      <c r="F6541">
        <v>2.5999999999999999E-3</v>
      </c>
      <c r="G6541">
        <v>4.0999999999998997E-3</v>
      </c>
      <c r="H6541">
        <v>2.9999999999999997E-4</v>
      </c>
    </row>
    <row r="6542" spans="1:8" x14ac:dyDescent="0.25">
      <c r="A6542" s="6">
        <v>32695</v>
      </c>
      <c r="B6542">
        <v>3.4999999999998999E-3</v>
      </c>
      <c r="C6542">
        <v>4.1999999999999997E-3</v>
      </c>
      <c r="D6542">
        <v>-2.0000000000000001E-4</v>
      </c>
      <c r="E6542">
        <v>6.9999999999999999E-4</v>
      </c>
      <c r="F6542">
        <v>-8.9999999999999998E-4</v>
      </c>
      <c r="G6542">
        <v>3.8E-3</v>
      </c>
      <c r="H6542">
        <v>2.9999999999999997E-4</v>
      </c>
    </row>
    <row r="6543" spans="1:8" x14ac:dyDescent="0.25">
      <c r="A6543" s="6">
        <v>32696</v>
      </c>
      <c r="B6543">
        <v>9.1000000000000004E-3</v>
      </c>
      <c r="C6543">
        <v>-5.1000000000000004E-3</v>
      </c>
      <c r="D6543">
        <v>-3.2000000000000002E-3</v>
      </c>
      <c r="E6543">
        <v>-2E-3</v>
      </c>
      <c r="F6543">
        <v>5.0000000000000001E-4</v>
      </c>
      <c r="G6543">
        <v>6.8999999999999999E-3</v>
      </c>
      <c r="H6543">
        <v>2.9999999999999997E-4</v>
      </c>
    </row>
    <row r="6544" spans="1:8" x14ac:dyDescent="0.25">
      <c r="A6544" s="6">
        <v>32699</v>
      </c>
      <c r="B6544">
        <v>5.1999999999999998E-3</v>
      </c>
      <c r="C6544">
        <v>-3.0000000000000001E-3</v>
      </c>
      <c r="D6544">
        <v>6.9999999999999999E-4</v>
      </c>
      <c r="E6544">
        <v>8.9999999999999998E-4</v>
      </c>
      <c r="F6544">
        <v>0</v>
      </c>
      <c r="G6544">
        <v>5.9999999999999995E-4</v>
      </c>
      <c r="H6544">
        <v>2.9999999999999997E-4</v>
      </c>
    </row>
    <row r="6545" spans="1:8" x14ac:dyDescent="0.25">
      <c r="A6545" s="6">
        <v>32700</v>
      </c>
      <c r="B6545">
        <v>4.7999999999999996E-3</v>
      </c>
      <c r="C6545">
        <v>-3.2000000000000002E-3</v>
      </c>
      <c r="D6545">
        <v>-1.1000000000000001E-3</v>
      </c>
      <c r="E6545">
        <v>8.9999999999999998E-4</v>
      </c>
      <c r="F6545">
        <v>-6.9999999999999999E-4</v>
      </c>
      <c r="G6545">
        <v>6.1999999999999998E-3</v>
      </c>
      <c r="H6545">
        <v>2.9999999999999997E-4</v>
      </c>
    </row>
    <row r="6546" spans="1:8" x14ac:dyDescent="0.25">
      <c r="A6546" s="6">
        <v>32701</v>
      </c>
      <c r="B6546">
        <v>3.0000000000000001E-3</v>
      </c>
      <c r="C6546">
        <v>1.1999999999999999E-3</v>
      </c>
      <c r="D6546">
        <v>2.0000000000000001E-4</v>
      </c>
      <c r="E6546">
        <v>1.9E-3</v>
      </c>
      <c r="F6546">
        <v>8.9999999999999998E-4</v>
      </c>
      <c r="G6546">
        <v>-8.0000000000000004E-4</v>
      </c>
      <c r="H6546">
        <v>2.9999999999999997E-4</v>
      </c>
    </row>
    <row r="6547" spans="1:8" x14ac:dyDescent="0.25">
      <c r="A6547" s="6">
        <v>32702</v>
      </c>
      <c r="B6547">
        <v>5.9999999999999995E-4</v>
      </c>
      <c r="C6547">
        <v>1.4E-3</v>
      </c>
      <c r="D6547">
        <v>-8.0000000000000004E-4</v>
      </c>
      <c r="E6547">
        <v>1E-4</v>
      </c>
      <c r="F6547">
        <v>-1.2999999999999999E-3</v>
      </c>
      <c r="G6547">
        <v>4.0000000000000002E-4</v>
      </c>
      <c r="H6547">
        <v>2.9999999999999997E-4</v>
      </c>
    </row>
    <row r="6548" spans="1:8" x14ac:dyDescent="0.25">
      <c r="A6548" s="6">
        <v>32703</v>
      </c>
      <c r="B6548">
        <v>3.7000000000000002E-3</v>
      </c>
      <c r="C6548">
        <v>-4.4000000000000003E-3</v>
      </c>
      <c r="D6548">
        <v>1.6999999999999999E-3</v>
      </c>
      <c r="E6548">
        <v>8.0000000000000004E-4</v>
      </c>
      <c r="F6548">
        <v>-1E-4</v>
      </c>
      <c r="G6548">
        <v>5.9999999999999995E-4</v>
      </c>
      <c r="H6548">
        <v>2.9999999999999997E-4</v>
      </c>
    </row>
    <row r="6549" spans="1:8" x14ac:dyDescent="0.25">
      <c r="A6549" s="6">
        <v>32706</v>
      </c>
      <c r="B6549">
        <v>1.9E-3</v>
      </c>
      <c r="C6549">
        <v>6.9999999999999999E-4</v>
      </c>
      <c r="D6549">
        <v>-3.4999999999998999E-3</v>
      </c>
      <c r="E6549">
        <v>1.1999999999999999E-3</v>
      </c>
      <c r="F6549">
        <v>-2E-3</v>
      </c>
      <c r="G6549">
        <v>1.6999999999999999E-3</v>
      </c>
      <c r="H6549">
        <v>2.9999999999999997E-4</v>
      </c>
    </row>
    <row r="6550" spans="1:8" x14ac:dyDescent="0.25">
      <c r="A6550" s="6">
        <v>32707</v>
      </c>
      <c r="B6550">
        <v>-3.0999999999999999E-3</v>
      </c>
      <c r="C6550">
        <v>1.6999999999999999E-3</v>
      </c>
      <c r="D6550">
        <v>-4.0000000000000002E-4</v>
      </c>
      <c r="E6550">
        <v>-5.9999999999999995E-4</v>
      </c>
      <c r="F6550">
        <v>1.1999999999999999E-3</v>
      </c>
      <c r="G6550">
        <v>3.8999999999999998E-3</v>
      </c>
      <c r="H6550">
        <v>2.9999999999999997E-4</v>
      </c>
    </row>
    <row r="6551" spans="1:8" x14ac:dyDescent="0.25">
      <c r="A6551" s="6">
        <v>32708</v>
      </c>
      <c r="B6551">
        <v>1.09E-2</v>
      </c>
      <c r="C6551">
        <v>-4.5999999999999999E-3</v>
      </c>
      <c r="D6551">
        <v>-6.4999999999999997E-3</v>
      </c>
      <c r="E6551">
        <v>2.2000000000000001E-3</v>
      </c>
      <c r="F6551">
        <v>-2.5999999999999999E-3</v>
      </c>
      <c r="G6551">
        <v>4.6999999999998996E-3</v>
      </c>
      <c r="H6551">
        <v>2.9999999999999997E-4</v>
      </c>
    </row>
    <row r="6552" spans="1:8" x14ac:dyDescent="0.25">
      <c r="A6552" s="6">
        <v>32709</v>
      </c>
      <c r="B6552">
        <v>-5.7999999999999996E-3</v>
      </c>
      <c r="C6552">
        <v>3.7000000000000002E-3</v>
      </c>
      <c r="D6552">
        <v>4.0000000000000002E-4</v>
      </c>
      <c r="E6552">
        <v>2.9999999999999997E-4</v>
      </c>
      <c r="F6552">
        <v>1.2999999999999999E-3</v>
      </c>
      <c r="G6552">
        <v>1.5E-3</v>
      </c>
      <c r="H6552">
        <v>2.9999999999999997E-4</v>
      </c>
    </row>
    <row r="6553" spans="1:8" x14ac:dyDescent="0.25">
      <c r="A6553" s="6">
        <v>32710</v>
      </c>
      <c r="B6553">
        <v>4.1999999999999997E-3</v>
      </c>
      <c r="C6553">
        <v>-5.1000000000000004E-3</v>
      </c>
      <c r="D6553">
        <v>-2.5000000000000001E-3</v>
      </c>
      <c r="E6553">
        <v>4.0000000000000002E-4</v>
      </c>
      <c r="F6553">
        <v>-2.0999999999999999E-3</v>
      </c>
      <c r="G6553">
        <v>-2.0999999999999999E-3</v>
      </c>
      <c r="H6553">
        <v>2.9999999999999997E-4</v>
      </c>
    </row>
    <row r="6554" spans="1:8" x14ac:dyDescent="0.25">
      <c r="A6554" s="6">
        <v>32713</v>
      </c>
      <c r="B6554">
        <v>-5.8999999999999999E-3</v>
      </c>
      <c r="C6554">
        <v>1.2999999999999999E-3</v>
      </c>
      <c r="D6554">
        <v>-2.9999999999999997E-4</v>
      </c>
      <c r="E6554">
        <v>2.9999999999999997E-4</v>
      </c>
      <c r="F6554">
        <v>2.0000000000000001E-4</v>
      </c>
      <c r="G6554">
        <v>3.0999999999999999E-3</v>
      </c>
      <c r="H6554">
        <v>2.9999999999999997E-4</v>
      </c>
    </row>
    <row r="6555" spans="1:8" x14ac:dyDescent="0.25">
      <c r="A6555" s="6">
        <v>32714</v>
      </c>
      <c r="B6555">
        <v>2.0000000000000001E-4</v>
      </c>
      <c r="C6555">
        <v>-1.1000000000000001E-3</v>
      </c>
      <c r="D6555">
        <v>-2.0000000000000001E-4</v>
      </c>
      <c r="E6555">
        <v>1.8E-3</v>
      </c>
      <c r="F6555">
        <v>-1.1999999999999999E-3</v>
      </c>
      <c r="G6555">
        <v>6.4999999999999997E-3</v>
      </c>
      <c r="H6555">
        <v>2.9999999999999997E-4</v>
      </c>
    </row>
    <row r="6556" spans="1:8" x14ac:dyDescent="0.25">
      <c r="A6556" s="6">
        <v>32715</v>
      </c>
      <c r="B6556">
        <v>0.01</v>
      </c>
      <c r="C6556">
        <v>-6.7999999999999996E-3</v>
      </c>
      <c r="D6556">
        <v>-4.4999999999999997E-3</v>
      </c>
      <c r="E6556">
        <v>4.6999999999998996E-3</v>
      </c>
      <c r="F6556">
        <v>-8.0000000000000004E-4</v>
      </c>
      <c r="G6556">
        <v>5.8999999999999999E-3</v>
      </c>
      <c r="H6556">
        <v>2.9999999999999997E-4</v>
      </c>
    </row>
    <row r="6557" spans="1:8" x14ac:dyDescent="0.25">
      <c r="A6557" s="6">
        <v>32716</v>
      </c>
      <c r="B6557">
        <v>1.0200000000000001E-2</v>
      </c>
      <c r="C6557">
        <v>-5.8999999999999999E-3</v>
      </c>
      <c r="D6557">
        <v>-5.8999999999999999E-3</v>
      </c>
      <c r="E6557">
        <v>1.8E-3</v>
      </c>
      <c r="F6557">
        <v>5.9999999999999995E-4</v>
      </c>
      <c r="G6557">
        <v>2.5999999999999999E-3</v>
      </c>
      <c r="H6557">
        <v>2.9999999999999997E-4</v>
      </c>
    </row>
    <row r="6558" spans="1:8" x14ac:dyDescent="0.25">
      <c r="A6558" s="6">
        <v>32717</v>
      </c>
      <c r="B6558">
        <v>1E-3</v>
      </c>
      <c r="C6558">
        <v>-1.1999999999999999E-3</v>
      </c>
      <c r="D6558">
        <v>2.0000000000000001E-4</v>
      </c>
      <c r="E6558">
        <v>-1.2999999999999999E-3</v>
      </c>
      <c r="F6558">
        <v>-2.0000000000000001E-4</v>
      </c>
      <c r="G6558">
        <v>8.9999999999999998E-4</v>
      </c>
      <c r="H6558">
        <v>2.9999999999999997E-4</v>
      </c>
    </row>
    <row r="6559" spans="1:8" x14ac:dyDescent="0.25">
      <c r="A6559" s="6">
        <v>32720</v>
      </c>
      <c r="B6559">
        <v>9.3999999999998998E-3</v>
      </c>
      <c r="C6559">
        <v>-8.0000000000000002E-3</v>
      </c>
      <c r="D6559">
        <v>8.0000000000000004E-4</v>
      </c>
      <c r="E6559">
        <v>2.5000000000000001E-3</v>
      </c>
      <c r="F6559">
        <v>-4.0000000000000002E-4</v>
      </c>
      <c r="G6559">
        <v>-8.0000000000000004E-4</v>
      </c>
      <c r="H6559">
        <v>2.9999999999999997E-4</v>
      </c>
    </row>
    <row r="6560" spans="1:8" x14ac:dyDescent="0.25">
      <c r="A6560" s="6">
        <v>32721</v>
      </c>
      <c r="B6560">
        <v>-5.0000000000000001E-3</v>
      </c>
      <c r="C6560">
        <v>3.0000000000000001E-3</v>
      </c>
      <c r="D6560">
        <v>4.3E-3</v>
      </c>
      <c r="E6560">
        <v>-6.9999999999999999E-4</v>
      </c>
      <c r="F6560">
        <v>-1.2999999999999999E-3</v>
      </c>
      <c r="G6560">
        <v>1.8E-3</v>
      </c>
      <c r="H6560">
        <v>2.9999999999999997E-4</v>
      </c>
    </row>
    <row r="6561" spans="1:8" x14ac:dyDescent="0.25">
      <c r="A6561" s="6">
        <v>32722</v>
      </c>
      <c r="B6561">
        <v>1.8E-3</v>
      </c>
      <c r="C6561">
        <v>-8.9999999999999998E-4</v>
      </c>
      <c r="D6561">
        <v>5.9999999999999995E-4</v>
      </c>
      <c r="E6561">
        <v>6.9999999999999999E-4</v>
      </c>
      <c r="F6561">
        <v>-1.2999999999999999E-3</v>
      </c>
      <c r="G6561">
        <v>-1.1999999999999999E-3</v>
      </c>
      <c r="H6561">
        <v>2.9999999999999997E-4</v>
      </c>
    </row>
    <row r="6562" spans="1:8" x14ac:dyDescent="0.25">
      <c r="A6562" s="6">
        <v>32723</v>
      </c>
      <c r="B6562">
        <v>2.3E-3</v>
      </c>
      <c r="C6562">
        <v>3.3E-3</v>
      </c>
      <c r="D6562">
        <v>-8.9999999999999998E-4</v>
      </c>
      <c r="E6562">
        <v>2.5999999999999999E-3</v>
      </c>
      <c r="F6562">
        <v>-4.0000000000000001E-3</v>
      </c>
      <c r="G6562">
        <v>-1.1999999999999999E-3</v>
      </c>
      <c r="H6562">
        <v>2.9999999999999997E-4</v>
      </c>
    </row>
    <row r="6563" spans="1:8" x14ac:dyDescent="0.25">
      <c r="A6563" s="6">
        <v>32724</v>
      </c>
      <c r="B6563">
        <v>-2.2000000000000001E-3</v>
      </c>
      <c r="C6563">
        <v>3.0999999999999999E-3</v>
      </c>
      <c r="D6563">
        <v>1.6000000000000001E-3</v>
      </c>
      <c r="E6563">
        <v>2.9999999999999997E-4</v>
      </c>
      <c r="F6563">
        <v>-6.9999999999999999E-4</v>
      </c>
      <c r="G6563">
        <v>-8.9999999999999993E-3</v>
      </c>
      <c r="H6563">
        <v>2.9999999999999997E-4</v>
      </c>
    </row>
    <row r="6564" spans="1:8" x14ac:dyDescent="0.25">
      <c r="A6564" s="6">
        <v>32727</v>
      </c>
      <c r="B6564">
        <v>1.2699999999999999E-2</v>
      </c>
      <c r="C6564">
        <v>-7.4999999999999997E-3</v>
      </c>
      <c r="D6564">
        <v>-4.0000000000000002E-4</v>
      </c>
      <c r="E6564">
        <v>8.0000000000000004E-4</v>
      </c>
      <c r="F6564">
        <v>-1E-4</v>
      </c>
      <c r="G6564">
        <v>-1.6000000000000001E-3</v>
      </c>
      <c r="H6564">
        <v>2.9999999999999997E-4</v>
      </c>
    </row>
    <row r="6565" spans="1:8" x14ac:dyDescent="0.25">
      <c r="A6565" s="6">
        <v>32728</v>
      </c>
      <c r="B6565">
        <v>8.0000000000000004E-4</v>
      </c>
      <c r="C6565">
        <v>2.9999999999999997E-4</v>
      </c>
      <c r="D6565">
        <v>-2.9999999999999997E-4</v>
      </c>
      <c r="E6565">
        <v>-2.0000000000000001E-4</v>
      </c>
      <c r="F6565">
        <v>-8.9999999999999998E-4</v>
      </c>
      <c r="G6565">
        <v>-2.9999999999999997E-4</v>
      </c>
      <c r="H6565">
        <v>2.9999999999999997E-4</v>
      </c>
    </row>
    <row r="6566" spans="1:8" x14ac:dyDescent="0.25">
      <c r="A6566" s="6">
        <v>32729</v>
      </c>
      <c r="B6566">
        <v>-4.6999999999998996E-3</v>
      </c>
      <c r="C6566">
        <v>6.1999999999999998E-3</v>
      </c>
      <c r="D6566">
        <v>1.1000000000000001E-3</v>
      </c>
      <c r="E6566">
        <v>2.8E-3</v>
      </c>
      <c r="F6566">
        <v>5.9999999999999995E-4</v>
      </c>
      <c r="G6566">
        <v>3.2000000000000002E-3</v>
      </c>
      <c r="H6566">
        <v>2.9999999999999997E-4</v>
      </c>
    </row>
    <row r="6567" spans="1:8" x14ac:dyDescent="0.25">
      <c r="A6567" s="6">
        <v>32730</v>
      </c>
      <c r="B6567">
        <v>3.4999999999998999E-3</v>
      </c>
      <c r="C6567">
        <v>-2.9999999999999997E-4</v>
      </c>
      <c r="D6567">
        <v>1.6000000000000001E-3</v>
      </c>
      <c r="E6567">
        <v>1.9E-3</v>
      </c>
      <c r="F6567">
        <v>-1.2999999999999999E-3</v>
      </c>
      <c r="G6567">
        <v>-2.9999999999999997E-4</v>
      </c>
      <c r="H6567">
        <v>2.9999999999999997E-4</v>
      </c>
    </row>
    <row r="6568" spans="1:8" x14ac:dyDescent="0.25">
      <c r="A6568" s="6">
        <v>32731</v>
      </c>
      <c r="B6568">
        <v>-8.0000000000000002E-3</v>
      </c>
      <c r="C6568">
        <v>5.7999999999999996E-3</v>
      </c>
      <c r="D6568">
        <v>1.1999999999999999E-3</v>
      </c>
      <c r="E6568">
        <v>-1.1000000000000001E-3</v>
      </c>
      <c r="F6568">
        <v>2.0000000000000001E-4</v>
      </c>
      <c r="G6568">
        <v>-2.0000000000000001E-4</v>
      </c>
      <c r="H6568">
        <v>2.9999999999999997E-4</v>
      </c>
    </row>
    <row r="6569" spans="1:8" x14ac:dyDescent="0.25">
      <c r="A6569" s="6">
        <v>32734</v>
      </c>
      <c r="B6569">
        <v>-5.0000000000000001E-3</v>
      </c>
      <c r="C6569">
        <v>-1E-4</v>
      </c>
      <c r="D6569">
        <v>-5.0000000000000001E-4</v>
      </c>
      <c r="E6569">
        <v>1.1999999999999999E-3</v>
      </c>
      <c r="F6569">
        <v>2.0999999999999999E-3</v>
      </c>
      <c r="G6569">
        <v>-3.4999999999998999E-3</v>
      </c>
      <c r="H6569">
        <v>2.9999999999999997E-4</v>
      </c>
    </row>
    <row r="6570" spans="1:8" x14ac:dyDescent="0.25">
      <c r="A6570" s="6">
        <v>32735</v>
      </c>
      <c r="B6570">
        <v>3.3E-3</v>
      </c>
      <c r="C6570">
        <v>-3.3999999999999998E-3</v>
      </c>
      <c r="D6570">
        <v>1.5E-3</v>
      </c>
      <c r="E6570">
        <v>-1.4E-3</v>
      </c>
      <c r="F6570">
        <v>1.6999999999999999E-3</v>
      </c>
      <c r="G6570">
        <v>-2.0999999999999999E-3</v>
      </c>
      <c r="H6570">
        <v>2.9999999999999997E-4</v>
      </c>
    </row>
    <row r="6571" spans="1:8" x14ac:dyDescent="0.25">
      <c r="A6571" s="6">
        <v>32736</v>
      </c>
      <c r="B6571">
        <v>1.9E-3</v>
      </c>
      <c r="C6571">
        <v>-2E-3</v>
      </c>
      <c r="D6571">
        <v>-2.0000000000000001E-4</v>
      </c>
      <c r="E6571">
        <v>1.4E-3</v>
      </c>
      <c r="F6571">
        <v>1E-3</v>
      </c>
      <c r="G6571">
        <v>3.0000000000000001E-3</v>
      </c>
      <c r="H6571">
        <v>2.9999999999999997E-4</v>
      </c>
    </row>
    <row r="6572" spans="1:8" x14ac:dyDescent="0.25">
      <c r="A6572" s="6">
        <v>32737</v>
      </c>
      <c r="B6572">
        <v>-2.7000000000000001E-3</v>
      </c>
      <c r="C6572">
        <v>1.1000000000000001E-3</v>
      </c>
      <c r="D6572">
        <v>-2E-3</v>
      </c>
      <c r="E6572">
        <v>6.9999999999999999E-4</v>
      </c>
      <c r="F6572">
        <v>-1.6999999999999999E-3</v>
      </c>
      <c r="G6572">
        <v>4.3E-3</v>
      </c>
      <c r="H6572">
        <v>2.9999999999999997E-4</v>
      </c>
    </row>
    <row r="6573" spans="1:8" x14ac:dyDescent="0.25">
      <c r="A6573" s="6">
        <v>32738</v>
      </c>
      <c r="B6573">
        <v>3.0999999999999999E-3</v>
      </c>
      <c r="C6573">
        <v>-2.0999999999999999E-3</v>
      </c>
      <c r="D6573">
        <v>-5.9999999999999995E-4</v>
      </c>
      <c r="E6573">
        <v>-2.5000000000000001E-3</v>
      </c>
      <c r="F6573">
        <v>6.9999999999999999E-4</v>
      </c>
      <c r="G6573">
        <v>-5.9999999999999995E-4</v>
      </c>
      <c r="H6573">
        <v>2.9999999999999997E-4</v>
      </c>
    </row>
    <row r="6574" spans="1:8" x14ac:dyDescent="0.25">
      <c r="A6574" s="6">
        <v>32741</v>
      </c>
      <c r="B6574">
        <v>-1.2800000000000001E-2</v>
      </c>
      <c r="C6574">
        <v>6.1999999999999998E-3</v>
      </c>
      <c r="D6574">
        <v>2.2000000000000001E-3</v>
      </c>
      <c r="E6574">
        <v>-3.3999999999999998E-3</v>
      </c>
      <c r="F6574">
        <v>1.5E-3</v>
      </c>
      <c r="G6574">
        <v>-8.0000000000000004E-4</v>
      </c>
      <c r="H6574">
        <v>2.9999999999999997E-4</v>
      </c>
    </row>
    <row r="6575" spans="1:8" x14ac:dyDescent="0.25">
      <c r="A6575" s="6">
        <v>32742</v>
      </c>
      <c r="B6575">
        <v>1E-4</v>
      </c>
      <c r="C6575">
        <v>-1.2999999999999999E-3</v>
      </c>
      <c r="D6575">
        <v>-4.5999999999999999E-3</v>
      </c>
      <c r="E6575">
        <v>2.7000000000000001E-3</v>
      </c>
      <c r="F6575">
        <v>-1E-3</v>
      </c>
      <c r="G6575">
        <v>-2.0999999999999999E-3</v>
      </c>
      <c r="H6575">
        <v>2.9999999999999997E-4</v>
      </c>
    </row>
    <row r="6576" spans="1:8" x14ac:dyDescent="0.25">
      <c r="A6576" s="6">
        <v>32743</v>
      </c>
      <c r="B6576">
        <v>8.6999999999999994E-3</v>
      </c>
      <c r="C6576">
        <v>-3.3E-3</v>
      </c>
      <c r="D6576">
        <v>-1.5E-3</v>
      </c>
      <c r="E6576">
        <v>-1.6999999999999999E-3</v>
      </c>
      <c r="F6576">
        <v>-8.9999999999999998E-4</v>
      </c>
      <c r="G6576">
        <v>2.8999999999999998E-3</v>
      </c>
      <c r="H6576">
        <v>2.9999999999999997E-4</v>
      </c>
    </row>
    <row r="6577" spans="1:8" x14ac:dyDescent="0.25">
      <c r="A6577" s="6">
        <v>32744</v>
      </c>
      <c r="B6577">
        <v>1.6799999999999999E-2</v>
      </c>
      <c r="C6577">
        <v>-9.8999999999999002E-3</v>
      </c>
      <c r="D6577">
        <v>-2.5999999999999999E-3</v>
      </c>
      <c r="E6577">
        <v>8.9999999999999998E-4</v>
      </c>
      <c r="F6577">
        <v>-8.9999999999999998E-4</v>
      </c>
      <c r="G6577">
        <v>6.0000000000000001E-3</v>
      </c>
      <c r="H6577">
        <v>2.9999999999999997E-4</v>
      </c>
    </row>
    <row r="6578" spans="1:8" x14ac:dyDescent="0.25">
      <c r="A6578" s="6">
        <v>32745</v>
      </c>
      <c r="B6578">
        <v>-1.6999999999999999E-3</v>
      </c>
      <c r="C6578">
        <v>3.0000000000000001E-3</v>
      </c>
      <c r="D6578">
        <v>8.9999999999999998E-4</v>
      </c>
      <c r="E6578">
        <v>1.5E-3</v>
      </c>
      <c r="F6578">
        <v>-1.1999999999999999E-3</v>
      </c>
      <c r="G6578">
        <v>1.2999999999999999E-3</v>
      </c>
      <c r="H6578">
        <v>2.9999999999999997E-4</v>
      </c>
    </row>
    <row r="6579" spans="1:8" x14ac:dyDescent="0.25">
      <c r="A6579" s="6">
        <v>32748</v>
      </c>
      <c r="B6579">
        <v>3.0000000000000001E-3</v>
      </c>
      <c r="C6579">
        <v>-3.2000000000000002E-3</v>
      </c>
      <c r="D6579">
        <v>-2.0000000000000001E-4</v>
      </c>
      <c r="E6579">
        <v>-1.2999999999999999E-3</v>
      </c>
      <c r="F6579">
        <v>8.0000000000000004E-4</v>
      </c>
      <c r="G6579">
        <v>-1.1000000000000001E-3</v>
      </c>
      <c r="H6579">
        <v>2.9999999999999997E-4</v>
      </c>
    </row>
    <row r="6580" spans="1:8" x14ac:dyDescent="0.25">
      <c r="A6580" s="6">
        <v>32749</v>
      </c>
      <c r="B6580">
        <v>-5.0000000000000001E-3</v>
      </c>
      <c r="C6580">
        <v>4.1999999999999997E-3</v>
      </c>
      <c r="D6580">
        <v>1.5E-3</v>
      </c>
      <c r="E6580">
        <v>-5.0000000000000001E-4</v>
      </c>
      <c r="F6580">
        <v>-4.0000000000000002E-4</v>
      </c>
      <c r="G6580">
        <v>5.0000000000000001E-4</v>
      </c>
      <c r="H6580">
        <v>2.9999999999999997E-4</v>
      </c>
    </row>
    <row r="6581" spans="1:8" x14ac:dyDescent="0.25">
      <c r="A6581" s="6">
        <v>32750</v>
      </c>
      <c r="B6581">
        <v>2.3999999999999998E-3</v>
      </c>
      <c r="C6581">
        <v>5.0000000000000001E-4</v>
      </c>
      <c r="D6581">
        <v>1.6000000000000001E-3</v>
      </c>
      <c r="E6581">
        <v>-2.0000000000000001E-4</v>
      </c>
      <c r="F6581">
        <v>-6.9999999999999999E-4</v>
      </c>
      <c r="G6581">
        <v>-2.0999999999999999E-3</v>
      </c>
      <c r="H6581">
        <v>2.9999999999999997E-4</v>
      </c>
    </row>
    <row r="6582" spans="1:8" x14ac:dyDescent="0.25">
      <c r="A6582" s="6">
        <v>32751</v>
      </c>
      <c r="B6582">
        <v>1.2999999999999999E-3</v>
      </c>
      <c r="C6582">
        <v>1.5E-3</v>
      </c>
      <c r="D6582">
        <v>1.8E-3</v>
      </c>
      <c r="E6582">
        <v>-1E-3</v>
      </c>
      <c r="F6582">
        <v>1.9E-3</v>
      </c>
      <c r="G6582">
        <v>-3.0000000000000001E-3</v>
      </c>
      <c r="H6582">
        <v>2.9999999999999997E-4</v>
      </c>
    </row>
    <row r="6583" spans="1:8" x14ac:dyDescent="0.25">
      <c r="A6583" s="6">
        <v>32752</v>
      </c>
      <c r="B6583">
        <v>5.8999999999999999E-3</v>
      </c>
      <c r="C6583">
        <v>-3.2000000000000002E-3</v>
      </c>
      <c r="D6583">
        <v>-2.9999999999999997E-4</v>
      </c>
      <c r="E6583">
        <v>6.9999999999999999E-4</v>
      </c>
      <c r="F6583">
        <v>5.0000000000000001E-4</v>
      </c>
      <c r="G6583">
        <v>1.6000000000000001E-3</v>
      </c>
      <c r="H6583">
        <v>2.9999999999999997E-4</v>
      </c>
    </row>
    <row r="6584" spans="1:8" x14ac:dyDescent="0.25">
      <c r="A6584" s="6">
        <v>32756</v>
      </c>
      <c r="B6584">
        <v>-2.2000000000000001E-3</v>
      </c>
      <c r="C6584">
        <v>2.3E-3</v>
      </c>
      <c r="D6584">
        <v>-5.0000000000000001E-4</v>
      </c>
      <c r="E6584">
        <v>1.1999999999999999E-3</v>
      </c>
      <c r="F6584">
        <v>-1.6000000000000001E-3</v>
      </c>
      <c r="G6584">
        <v>1.6000000000000001E-3</v>
      </c>
      <c r="H6584">
        <v>2.9999999999999997E-4</v>
      </c>
    </row>
    <row r="6585" spans="1:8" x14ac:dyDescent="0.25">
      <c r="A6585" s="6">
        <v>32757</v>
      </c>
      <c r="B6585">
        <v>-8.3999999999999995E-3</v>
      </c>
      <c r="C6585">
        <v>4.7999999999999996E-3</v>
      </c>
      <c r="D6585">
        <v>1.5E-3</v>
      </c>
      <c r="E6585">
        <v>1.1000000000000001E-3</v>
      </c>
      <c r="F6585">
        <v>0</v>
      </c>
      <c r="G6585">
        <v>-2.5999999999999999E-3</v>
      </c>
      <c r="H6585">
        <v>2.9999999999999997E-4</v>
      </c>
    </row>
    <row r="6586" spans="1:8" x14ac:dyDescent="0.25">
      <c r="A6586" s="6">
        <v>32758</v>
      </c>
      <c r="B6586">
        <v>-1.8E-3</v>
      </c>
      <c r="C6586">
        <v>3.2000000000000002E-3</v>
      </c>
      <c r="D6586">
        <v>2.7000000000000001E-3</v>
      </c>
      <c r="E6586">
        <v>-2.3999999999999998E-3</v>
      </c>
      <c r="F6586">
        <v>3.0000000000000001E-3</v>
      </c>
      <c r="G6586">
        <v>-8.0000000000000004E-4</v>
      </c>
      <c r="H6586">
        <v>2.9999999999999997E-4</v>
      </c>
    </row>
    <row r="6587" spans="1:8" x14ac:dyDescent="0.25">
      <c r="A6587" s="6">
        <v>32759</v>
      </c>
      <c r="B6587">
        <v>8.9999999999999998E-4</v>
      </c>
      <c r="C6587">
        <v>3.3E-3</v>
      </c>
      <c r="D6587">
        <v>0</v>
      </c>
      <c r="E6587">
        <v>-5.0000000000000001E-4</v>
      </c>
      <c r="F6587">
        <v>2.0000000000000001E-4</v>
      </c>
      <c r="G6587">
        <v>-1.5E-3</v>
      </c>
      <c r="H6587">
        <v>2.9999999999999997E-4</v>
      </c>
    </row>
    <row r="6588" spans="1:8" x14ac:dyDescent="0.25">
      <c r="A6588" s="6">
        <v>32762</v>
      </c>
      <c r="B6588">
        <v>-2.8999999999999998E-3</v>
      </c>
      <c r="C6588">
        <v>-2.2000000000000001E-3</v>
      </c>
      <c r="D6588">
        <v>1.6000000000000001E-3</v>
      </c>
      <c r="E6588">
        <v>1.6999999999999999E-3</v>
      </c>
      <c r="F6588">
        <v>0</v>
      </c>
      <c r="G6588">
        <v>-8.0000000000000004E-4</v>
      </c>
      <c r="H6588">
        <v>2.9999999999999997E-4</v>
      </c>
    </row>
    <row r="6589" spans="1:8" x14ac:dyDescent="0.25">
      <c r="A6589" s="6">
        <v>32763</v>
      </c>
      <c r="B6589">
        <v>3.3E-3</v>
      </c>
      <c r="C6589">
        <v>-5.0000000000000001E-4</v>
      </c>
      <c r="D6589">
        <v>-1.1999999999999999E-3</v>
      </c>
      <c r="E6589">
        <v>-1.4E-3</v>
      </c>
      <c r="F6589">
        <v>2.2000000000000001E-3</v>
      </c>
      <c r="G6589">
        <v>-6.9999999999999999E-4</v>
      </c>
      <c r="H6589">
        <v>2.9999999999999997E-4</v>
      </c>
    </row>
    <row r="6590" spans="1:8" x14ac:dyDescent="0.25">
      <c r="A6590" s="6">
        <v>32764</v>
      </c>
      <c r="B6590">
        <v>-7.7000000000000002E-3</v>
      </c>
      <c r="C6590">
        <v>6.8999999999999999E-3</v>
      </c>
      <c r="D6590">
        <v>1.1000000000000001E-3</v>
      </c>
      <c r="E6590">
        <v>-2E-3</v>
      </c>
      <c r="F6590">
        <v>1.1999999999999999E-3</v>
      </c>
      <c r="G6590">
        <v>2.8E-3</v>
      </c>
      <c r="H6590">
        <v>2.9999999999999997E-4</v>
      </c>
    </row>
    <row r="6591" spans="1:8" x14ac:dyDescent="0.25">
      <c r="A6591" s="6">
        <v>32765</v>
      </c>
      <c r="B6591">
        <v>-7.4000000000000003E-3</v>
      </c>
      <c r="C6591">
        <v>1.1000000000000001E-3</v>
      </c>
      <c r="D6591">
        <v>-2.3E-3</v>
      </c>
      <c r="E6591">
        <v>1.4E-3</v>
      </c>
      <c r="F6591">
        <v>4.0000000000000002E-4</v>
      </c>
      <c r="G6591">
        <v>-2.8999999999999998E-3</v>
      </c>
      <c r="H6591">
        <v>2.9999999999999997E-4</v>
      </c>
    </row>
    <row r="6592" spans="1:8" x14ac:dyDescent="0.25">
      <c r="A6592" s="6">
        <v>32766</v>
      </c>
      <c r="B6592">
        <v>1.9E-3</v>
      </c>
      <c r="C6592">
        <v>-7.7999999999999996E-3</v>
      </c>
      <c r="D6592">
        <v>5.0000000000000001E-4</v>
      </c>
      <c r="E6592">
        <v>1.2999999999999999E-3</v>
      </c>
      <c r="F6592">
        <v>-8.9999999999999998E-4</v>
      </c>
      <c r="G6592">
        <v>1.1999999999999999E-3</v>
      </c>
      <c r="H6592">
        <v>2.9999999999999997E-4</v>
      </c>
    </row>
    <row r="6593" spans="1:8" x14ac:dyDescent="0.25">
      <c r="A6593" s="6">
        <v>32769</v>
      </c>
      <c r="B6593">
        <v>3.3999999999999998E-3</v>
      </c>
      <c r="C6593">
        <v>-4.8999999999999998E-3</v>
      </c>
      <c r="D6593">
        <v>-1.5E-3</v>
      </c>
      <c r="E6593">
        <v>2.0999999999999999E-3</v>
      </c>
      <c r="F6593">
        <v>2E-3</v>
      </c>
      <c r="G6593">
        <v>1.9E-3</v>
      </c>
      <c r="H6593">
        <v>2.9999999999999997E-4</v>
      </c>
    </row>
    <row r="6594" spans="1:8" x14ac:dyDescent="0.25">
      <c r="A6594" s="6">
        <v>32770</v>
      </c>
      <c r="B6594">
        <v>5.9999999999999995E-4</v>
      </c>
      <c r="C6594">
        <v>-5.9999999999999995E-4</v>
      </c>
      <c r="D6594">
        <v>-1.6999999999999999E-3</v>
      </c>
      <c r="E6594">
        <v>-2.9999999999999997E-4</v>
      </c>
      <c r="F6594">
        <v>8.9999999999999998E-4</v>
      </c>
      <c r="G6594">
        <v>2.8999999999999998E-3</v>
      </c>
      <c r="H6594">
        <v>2.9999999999999997E-4</v>
      </c>
    </row>
    <row r="6595" spans="1:8" x14ac:dyDescent="0.25">
      <c r="A6595" s="6">
        <v>32771</v>
      </c>
      <c r="B6595">
        <v>-8.9999999999999998E-4</v>
      </c>
      <c r="C6595">
        <v>-5.0000000000000001E-4</v>
      </c>
      <c r="D6595">
        <v>4.0000000000000002E-4</v>
      </c>
      <c r="E6595">
        <v>-1.2999999999999999E-3</v>
      </c>
      <c r="F6595">
        <v>1.6000000000000001E-3</v>
      </c>
      <c r="G6595">
        <v>2.9999999999999997E-4</v>
      </c>
      <c r="H6595">
        <v>2.9999999999999997E-4</v>
      </c>
    </row>
    <row r="6596" spans="1:8" x14ac:dyDescent="0.25">
      <c r="A6596" s="6">
        <v>32772</v>
      </c>
      <c r="B6596">
        <v>-1.1000000000000001E-3</v>
      </c>
      <c r="C6596">
        <v>1.6999999999999999E-3</v>
      </c>
      <c r="D6596">
        <v>-1.2999999999999999E-3</v>
      </c>
      <c r="E6596">
        <v>1.1999999999999999E-3</v>
      </c>
      <c r="F6596">
        <v>-2.9999999999999997E-4</v>
      </c>
      <c r="G6596">
        <v>6.9999999999999999E-4</v>
      </c>
      <c r="H6596">
        <v>2.9999999999999997E-4</v>
      </c>
    </row>
    <row r="6597" spans="1:8" x14ac:dyDescent="0.25">
      <c r="A6597" s="6">
        <v>32773</v>
      </c>
      <c r="B6597">
        <v>2.5999999999999999E-3</v>
      </c>
      <c r="C6597">
        <v>-8.9999999999999998E-4</v>
      </c>
      <c r="D6597">
        <v>2.9999999999999997E-4</v>
      </c>
      <c r="E6597">
        <v>2E-3</v>
      </c>
      <c r="F6597">
        <v>2.3E-3</v>
      </c>
      <c r="G6597">
        <v>2.5999999999999999E-3</v>
      </c>
      <c r="H6597">
        <v>2.9999999999999997E-4</v>
      </c>
    </row>
    <row r="6598" spans="1:8" x14ac:dyDescent="0.25">
      <c r="A6598" s="6">
        <v>32776</v>
      </c>
      <c r="B6598">
        <v>-7.0999999999998998E-3</v>
      </c>
      <c r="C6598">
        <v>3.0000000000000001E-3</v>
      </c>
      <c r="D6598">
        <v>-2.0000000000000001E-4</v>
      </c>
      <c r="E6598">
        <v>0</v>
      </c>
      <c r="F6598">
        <v>-2.0000000000000001E-4</v>
      </c>
      <c r="G6598">
        <v>1E-4</v>
      </c>
      <c r="H6598">
        <v>2.9999999999999997E-4</v>
      </c>
    </row>
    <row r="6599" spans="1:8" x14ac:dyDescent="0.25">
      <c r="A6599" s="6">
        <v>32777</v>
      </c>
      <c r="B6599">
        <v>1.1999999999999999E-3</v>
      </c>
      <c r="C6599">
        <v>2.3E-3</v>
      </c>
      <c r="D6599">
        <v>-2.2000000000000001E-3</v>
      </c>
      <c r="E6599">
        <v>1.6000000000000001E-3</v>
      </c>
      <c r="F6599">
        <v>-2.3E-3</v>
      </c>
      <c r="G6599">
        <v>3.5999999999999999E-3</v>
      </c>
      <c r="H6599">
        <v>2.9999999999999997E-4</v>
      </c>
    </row>
    <row r="6600" spans="1:8" x14ac:dyDescent="0.25">
      <c r="A6600" s="6">
        <v>32778</v>
      </c>
      <c r="B6600">
        <v>1.1000000000000001E-3</v>
      </c>
      <c r="C6600">
        <v>-2.3999999999999998E-3</v>
      </c>
      <c r="D6600">
        <v>-5.0000000000000001E-3</v>
      </c>
      <c r="E6600">
        <v>4.0999999999998997E-3</v>
      </c>
      <c r="F6600">
        <v>-4.0000000000000001E-3</v>
      </c>
      <c r="G6600">
        <v>1.09E-2</v>
      </c>
      <c r="H6600">
        <v>2.9999999999999997E-4</v>
      </c>
    </row>
    <row r="6601" spans="1:8" x14ac:dyDescent="0.25">
      <c r="A6601" s="6">
        <v>32779</v>
      </c>
      <c r="B6601">
        <v>8.8999999999999999E-3</v>
      </c>
      <c r="C6601">
        <v>-2.8E-3</v>
      </c>
      <c r="D6601">
        <v>-4.8999999999999998E-3</v>
      </c>
      <c r="E6601">
        <v>4.0999999999998997E-3</v>
      </c>
      <c r="F6601">
        <v>-1.9E-3</v>
      </c>
      <c r="G6601">
        <v>1.21999999999999E-2</v>
      </c>
      <c r="H6601">
        <v>2.9999999999999997E-4</v>
      </c>
    </row>
    <row r="6602" spans="1:8" x14ac:dyDescent="0.25">
      <c r="A6602" s="6">
        <v>32780</v>
      </c>
      <c r="B6602">
        <v>2.5999999999999999E-3</v>
      </c>
      <c r="C6602">
        <v>1.6999999999999999E-3</v>
      </c>
      <c r="D6602">
        <v>2.0000000000000001E-4</v>
      </c>
      <c r="E6602">
        <v>-4.0000000000000002E-4</v>
      </c>
      <c r="F6602">
        <v>2.5999999999999999E-3</v>
      </c>
      <c r="G6602">
        <v>3.0000000000000001E-3</v>
      </c>
      <c r="H6602">
        <v>2.9999999999999997E-4</v>
      </c>
    </row>
    <row r="6603" spans="1:8" x14ac:dyDescent="0.25">
      <c r="A6603" s="6">
        <v>32783</v>
      </c>
      <c r="B6603">
        <v>4.4999999999999997E-3</v>
      </c>
      <c r="C6603">
        <v>-1.4E-3</v>
      </c>
      <c r="D6603">
        <v>2.0000000000000001E-4</v>
      </c>
      <c r="E6603">
        <v>-1E-3</v>
      </c>
      <c r="F6603">
        <v>-3.0000000000000001E-3</v>
      </c>
      <c r="G6603">
        <v>4.0999999999998997E-3</v>
      </c>
      <c r="H6603">
        <v>2.9999999999999997E-4</v>
      </c>
    </row>
    <row r="6604" spans="1:8" x14ac:dyDescent="0.25">
      <c r="A6604" s="6">
        <v>32784</v>
      </c>
      <c r="B6604">
        <v>9.4999999999999998E-3</v>
      </c>
      <c r="C6604">
        <v>-6.7000000000000002E-3</v>
      </c>
      <c r="D6604">
        <v>-2.8E-3</v>
      </c>
      <c r="E6604">
        <v>1.9E-3</v>
      </c>
      <c r="F6604">
        <v>-1.6000000000000001E-3</v>
      </c>
      <c r="G6604">
        <v>1.16999999999999E-2</v>
      </c>
      <c r="H6604">
        <v>2.9999999999999997E-4</v>
      </c>
    </row>
    <row r="6605" spans="1:8" x14ac:dyDescent="0.25">
      <c r="A6605" s="6">
        <v>32785</v>
      </c>
      <c r="B6605">
        <v>5.3E-3</v>
      </c>
      <c r="C6605">
        <v>-4.4000000000000003E-3</v>
      </c>
      <c r="D6605">
        <v>-8.0000000000000004E-4</v>
      </c>
      <c r="E6605">
        <v>1.1999999999999999E-3</v>
      </c>
      <c r="F6605">
        <v>-8.0000000000000004E-4</v>
      </c>
      <c r="G6605">
        <v>1.5E-3</v>
      </c>
      <c r="H6605">
        <v>2.9999999999999997E-4</v>
      </c>
    </row>
    <row r="6606" spans="1:8" x14ac:dyDescent="0.25">
      <c r="A6606" s="6">
        <v>32786</v>
      </c>
      <c r="B6606">
        <v>5.9999999999999995E-4</v>
      </c>
      <c r="C6606">
        <v>1.1000000000000001E-3</v>
      </c>
      <c r="D6606">
        <v>8.0000000000000004E-4</v>
      </c>
      <c r="E6606">
        <v>2.0000000000000001E-4</v>
      </c>
      <c r="F6606">
        <v>-2.3E-3</v>
      </c>
      <c r="G6606">
        <v>4.5999999999999999E-3</v>
      </c>
      <c r="H6606">
        <v>2.9999999999999997E-4</v>
      </c>
    </row>
    <row r="6607" spans="1:8" x14ac:dyDescent="0.25">
      <c r="A6607" s="6">
        <v>32787</v>
      </c>
      <c r="B6607">
        <v>4.6999999999998996E-3</v>
      </c>
      <c r="C6607">
        <v>-2.3999999999999998E-3</v>
      </c>
      <c r="D6607">
        <v>-2.3999999999999998E-3</v>
      </c>
      <c r="E6607">
        <v>2.0000000000000001E-4</v>
      </c>
      <c r="F6607">
        <v>5.9999999999999995E-4</v>
      </c>
      <c r="G6607">
        <v>6.7999999999999996E-3</v>
      </c>
      <c r="H6607">
        <v>2.9999999999999997E-4</v>
      </c>
    </row>
    <row r="6608" spans="1:8" x14ac:dyDescent="0.25">
      <c r="A6608" s="6">
        <v>32790</v>
      </c>
      <c r="B6608">
        <v>2E-3</v>
      </c>
      <c r="C6608">
        <v>-2.0000000000000001E-4</v>
      </c>
      <c r="D6608">
        <v>-1.8E-3</v>
      </c>
      <c r="E6608">
        <v>2.2000000000000001E-3</v>
      </c>
      <c r="F6608">
        <v>-3.3999999999999998E-3</v>
      </c>
      <c r="G6608">
        <v>-2.3E-3</v>
      </c>
      <c r="H6608">
        <v>2.9999999999999997E-4</v>
      </c>
    </row>
    <row r="6609" spans="1:8" x14ac:dyDescent="0.25">
      <c r="A6609" s="6">
        <v>32791</v>
      </c>
      <c r="B6609">
        <v>-2E-3</v>
      </c>
      <c r="C6609">
        <v>-1E-3</v>
      </c>
      <c r="D6609">
        <v>-1.5E-3</v>
      </c>
      <c r="E6609">
        <v>2.0000000000000001E-4</v>
      </c>
      <c r="F6609">
        <v>8.9999999999999998E-4</v>
      </c>
      <c r="G6609">
        <v>1.4E-3</v>
      </c>
      <c r="H6609">
        <v>2.9999999999999997E-4</v>
      </c>
    </row>
    <row r="6610" spans="1:8" x14ac:dyDescent="0.25">
      <c r="A6610" s="6">
        <v>32792</v>
      </c>
      <c r="B6610">
        <v>-5.8999999999999999E-3</v>
      </c>
      <c r="C6610">
        <v>1.5E-3</v>
      </c>
      <c r="D6610">
        <v>1.2999999999999999E-3</v>
      </c>
      <c r="E6610">
        <v>-1.1999999999999999E-3</v>
      </c>
      <c r="F6610">
        <v>2.0999999999999999E-3</v>
      </c>
      <c r="G6610">
        <v>-2.5999999999999999E-3</v>
      </c>
      <c r="H6610">
        <v>2.9999999999999997E-4</v>
      </c>
    </row>
    <row r="6611" spans="1:8" x14ac:dyDescent="0.25">
      <c r="A6611" s="6">
        <v>32793</v>
      </c>
      <c r="B6611">
        <v>-4.0999999999998997E-3</v>
      </c>
      <c r="C6611">
        <v>2.5000000000000001E-3</v>
      </c>
      <c r="D6611">
        <v>-1.2999999999999999E-3</v>
      </c>
      <c r="E6611">
        <v>-8.0000000000000004E-4</v>
      </c>
      <c r="F6611">
        <v>1.6999999999999999E-3</v>
      </c>
      <c r="G6611">
        <v>-2.9999999999999997E-4</v>
      </c>
      <c r="H6611">
        <v>2.9999999999999997E-4</v>
      </c>
    </row>
    <row r="6612" spans="1:8" x14ac:dyDescent="0.25">
      <c r="A6612" s="6">
        <v>32794</v>
      </c>
      <c r="B6612">
        <v>-5.5300000000000002E-2</v>
      </c>
      <c r="C6612">
        <v>2.0199999999999999E-2</v>
      </c>
      <c r="D6612">
        <v>9.4999999999999998E-3</v>
      </c>
      <c r="E6612">
        <v>-3.8E-3</v>
      </c>
      <c r="F6612">
        <v>1.4E-3</v>
      </c>
      <c r="G6612">
        <v>-1.37E-2</v>
      </c>
      <c r="H6612">
        <v>2.9999999999999997E-4</v>
      </c>
    </row>
    <row r="6613" spans="1:8" x14ac:dyDescent="0.25">
      <c r="A6613" s="6">
        <v>32797</v>
      </c>
      <c r="B6613">
        <v>1.6399999999999901E-2</v>
      </c>
      <c r="C6613">
        <v>-3.5099999999999999E-2</v>
      </c>
      <c r="D6613">
        <v>-6.0999999999998998E-3</v>
      </c>
      <c r="E6613">
        <v>7.6E-3</v>
      </c>
      <c r="F6613">
        <v>1E-4</v>
      </c>
      <c r="G6613">
        <v>7.4000000000000003E-3</v>
      </c>
      <c r="H6613">
        <v>2.9999999999999997E-4</v>
      </c>
    </row>
    <row r="6614" spans="1:8" x14ac:dyDescent="0.25">
      <c r="A6614" s="6">
        <v>32798</v>
      </c>
      <c r="B6614">
        <v>-4.3E-3</v>
      </c>
      <c r="C6614">
        <v>2.8999999999999998E-3</v>
      </c>
      <c r="D6614">
        <v>-3.0000000000000001E-3</v>
      </c>
      <c r="E6614">
        <v>5.0000000000000001E-4</v>
      </c>
      <c r="F6614">
        <v>-3.4999999999998999E-3</v>
      </c>
      <c r="G6614">
        <v>8.9999999999999998E-4</v>
      </c>
      <c r="H6614">
        <v>2.9999999999999997E-4</v>
      </c>
    </row>
    <row r="6615" spans="1:8" x14ac:dyDescent="0.25">
      <c r="A6615" s="6">
        <v>32799</v>
      </c>
      <c r="B6615">
        <v>2.5000000000000001E-3</v>
      </c>
      <c r="C6615">
        <v>3.4999999999998999E-3</v>
      </c>
      <c r="D6615">
        <v>-3.8E-3</v>
      </c>
      <c r="E6615">
        <v>-1E-3</v>
      </c>
      <c r="F6615">
        <v>2.9999999999999997E-4</v>
      </c>
      <c r="G6615">
        <v>3.0999999999999999E-3</v>
      </c>
      <c r="H6615">
        <v>2.9999999999999997E-4</v>
      </c>
    </row>
    <row r="6616" spans="1:8" x14ac:dyDescent="0.25">
      <c r="A6616" s="6">
        <v>32800</v>
      </c>
      <c r="B6616">
        <v>1.5100000000000001E-2</v>
      </c>
      <c r="C6616">
        <v>-2E-3</v>
      </c>
      <c r="D6616">
        <v>-6.4000000000000003E-3</v>
      </c>
      <c r="E6616">
        <v>-2.5999999999999999E-3</v>
      </c>
      <c r="F6616">
        <v>-8.0000000000000004E-4</v>
      </c>
      <c r="G6616">
        <v>9.1000000000000004E-3</v>
      </c>
      <c r="H6616">
        <v>2.9999999999999997E-4</v>
      </c>
    </row>
    <row r="6617" spans="1:8" x14ac:dyDescent="0.25">
      <c r="A6617" s="6">
        <v>32801</v>
      </c>
      <c r="B6617">
        <v>-5.0000000000000001E-4</v>
      </c>
      <c r="C6617">
        <v>-2.0000000000000001E-4</v>
      </c>
      <c r="D6617">
        <v>1.2999999999999999E-3</v>
      </c>
      <c r="E6617">
        <v>-5.9999999999999995E-4</v>
      </c>
      <c r="F6617">
        <v>1.1999999999999999E-3</v>
      </c>
      <c r="G6617">
        <v>1.8E-3</v>
      </c>
      <c r="H6617">
        <v>2.9999999999999997E-4</v>
      </c>
    </row>
    <row r="6618" spans="1:8" x14ac:dyDescent="0.25">
      <c r="A6618" s="6">
        <v>32804</v>
      </c>
      <c r="B6618">
        <v>-6.7999999999999996E-3</v>
      </c>
      <c r="C6618">
        <v>-1E-4</v>
      </c>
      <c r="D6618">
        <v>-2.0000000000000001E-4</v>
      </c>
      <c r="E6618">
        <v>1.6999999999999999E-3</v>
      </c>
      <c r="F6618">
        <v>-1.2999999999999999E-3</v>
      </c>
      <c r="G6618">
        <v>3.3E-3</v>
      </c>
      <c r="H6618">
        <v>2.9999999999999997E-4</v>
      </c>
    </row>
    <row r="6619" spans="1:8" x14ac:dyDescent="0.25">
      <c r="A6619" s="6">
        <v>32805</v>
      </c>
      <c r="B6619">
        <v>-5.5999999999999999E-3</v>
      </c>
      <c r="C6619">
        <v>-8.3999999999999995E-3</v>
      </c>
      <c r="D6619">
        <v>-1.4E-3</v>
      </c>
      <c r="E6619">
        <v>2.3E-3</v>
      </c>
      <c r="F6619">
        <v>1E-3</v>
      </c>
      <c r="G6619">
        <v>-3.0999999999999999E-3</v>
      </c>
      <c r="H6619">
        <v>2.9999999999999997E-4</v>
      </c>
    </row>
    <row r="6620" spans="1:8" x14ac:dyDescent="0.25">
      <c r="A6620" s="6">
        <v>32806</v>
      </c>
      <c r="B6620">
        <v>-2.5999999999999999E-3</v>
      </c>
      <c r="C6620">
        <v>5.4000000000000003E-3</v>
      </c>
      <c r="D6620">
        <v>1.8E-3</v>
      </c>
      <c r="E6620">
        <v>-3.7000000000000002E-3</v>
      </c>
      <c r="F6620">
        <v>2.5000000000000001E-3</v>
      </c>
      <c r="G6620">
        <v>3.3999999999999998E-3</v>
      </c>
      <c r="H6620">
        <v>2.9999999999999997E-4</v>
      </c>
    </row>
    <row r="6621" spans="1:8" x14ac:dyDescent="0.25">
      <c r="A6621" s="6">
        <v>32807</v>
      </c>
      <c r="B6621">
        <v>-1.13999999999999E-2</v>
      </c>
      <c r="C6621">
        <v>2.8999999999999998E-3</v>
      </c>
      <c r="D6621">
        <v>2.0999999999999999E-3</v>
      </c>
      <c r="E6621">
        <v>-1.9E-3</v>
      </c>
      <c r="F6621">
        <v>1.5E-3</v>
      </c>
      <c r="G6621">
        <v>-2.0999999999999999E-3</v>
      </c>
      <c r="H6621">
        <v>2.9999999999999997E-4</v>
      </c>
    </row>
    <row r="6622" spans="1:8" x14ac:dyDescent="0.25">
      <c r="A6622" s="6">
        <v>32808</v>
      </c>
      <c r="B6622">
        <v>-9.8999999999999002E-3</v>
      </c>
      <c r="C6622">
        <v>-1.6999999999999999E-3</v>
      </c>
      <c r="D6622">
        <v>4.0000000000000001E-3</v>
      </c>
      <c r="E6622">
        <v>-2.2000000000000001E-3</v>
      </c>
      <c r="F6622">
        <v>3.5999999999999999E-3</v>
      </c>
      <c r="G6622">
        <v>-8.9999999999999993E-3</v>
      </c>
      <c r="H6622">
        <v>2.9999999999999997E-4</v>
      </c>
    </row>
    <row r="6623" spans="1:8" x14ac:dyDescent="0.25">
      <c r="A6623" s="6">
        <v>32811</v>
      </c>
      <c r="B6623">
        <v>-6.9999999999999999E-4</v>
      </c>
      <c r="C6623">
        <v>-4.0000000000000001E-3</v>
      </c>
      <c r="D6623">
        <v>0</v>
      </c>
      <c r="E6623">
        <v>1.1999999999999999E-3</v>
      </c>
      <c r="F6623">
        <v>-1.1999999999999999E-3</v>
      </c>
      <c r="G6623">
        <v>4.0999999999998997E-3</v>
      </c>
      <c r="H6623">
        <v>2.9999999999999997E-4</v>
      </c>
    </row>
    <row r="6624" spans="1:8" x14ac:dyDescent="0.25">
      <c r="A6624" s="6">
        <v>32812</v>
      </c>
      <c r="B6624">
        <v>1.34E-2</v>
      </c>
      <c r="C6624">
        <v>-7.9000000000000008E-3</v>
      </c>
      <c r="D6624">
        <v>-2.3999999999999998E-3</v>
      </c>
      <c r="E6624">
        <v>8.9999999999999998E-4</v>
      </c>
      <c r="F6624">
        <v>-5.9999999999999995E-4</v>
      </c>
      <c r="G6624">
        <v>3.3999999999999998E-3</v>
      </c>
      <c r="H6624">
        <v>2.9999999999999997E-4</v>
      </c>
    </row>
    <row r="6625" spans="1:8" x14ac:dyDescent="0.25">
      <c r="A6625" s="6">
        <v>32813</v>
      </c>
      <c r="B6625">
        <v>2.8999999999999998E-3</v>
      </c>
      <c r="C6625">
        <v>-8.9999999999999998E-4</v>
      </c>
      <c r="D6625">
        <v>2E-3</v>
      </c>
      <c r="E6625">
        <v>1E-3</v>
      </c>
      <c r="F6625">
        <v>-5.9999999999999995E-4</v>
      </c>
      <c r="G6625">
        <v>3.2000000000000002E-3</v>
      </c>
      <c r="H6625">
        <v>2.9999999999999997E-4</v>
      </c>
    </row>
    <row r="6626" spans="1:8" x14ac:dyDescent="0.25">
      <c r="A6626" s="6">
        <v>32814</v>
      </c>
      <c r="B6626">
        <v>-6.4999999999999997E-3</v>
      </c>
      <c r="C6626">
        <v>3.0999999999999999E-3</v>
      </c>
      <c r="D6626">
        <v>3.2000000000000002E-3</v>
      </c>
      <c r="E6626">
        <v>-3.0000000000000001E-3</v>
      </c>
      <c r="F6626">
        <v>3.3999999999999998E-3</v>
      </c>
      <c r="G6626">
        <v>-5.0000000000000001E-4</v>
      </c>
      <c r="H6626">
        <v>2.9999999999999997E-4</v>
      </c>
    </row>
    <row r="6627" spans="1:8" x14ac:dyDescent="0.25">
      <c r="A6627" s="6">
        <v>32815</v>
      </c>
      <c r="B6627">
        <v>-2E-3</v>
      </c>
      <c r="C6627">
        <v>2.8E-3</v>
      </c>
      <c r="D6627">
        <v>1E-4</v>
      </c>
      <c r="E6627">
        <v>-1.1999999999999999E-3</v>
      </c>
      <c r="F6627">
        <v>2.5000000000000001E-3</v>
      </c>
      <c r="G6627">
        <v>1.6000000000000001E-3</v>
      </c>
      <c r="H6627">
        <v>2.9999999999999997E-4</v>
      </c>
    </row>
    <row r="6628" spans="1:8" x14ac:dyDescent="0.25">
      <c r="A6628" s="6">
        <v>32818</v>
      </c>
      <c r="B6628">
        <v>-1.3599999999999999E-2</v>
      </c>
      <c r="C6628">
        <v>4.0000000000000001E-3</v>
      </c>
      <c r="D6628">
        <v>-2.9999999999999997E-4</v>
      </c>
      <c r="E6628">
        <v>2.0000000000000001E-4</v>
      </c>
      <c r="F6628">
        <v>2.3999999999999998E-3</v>
      </c>
      <c r="G6628">
        <v>-3.0000000000000001E-3</v>
      </c>
      <c r="H6628">
        <v>2.9999999999999997E-4</v>
      </c>
    </row>
    <row r="6629" spans="1:8" x14ac:dyDescent="0.25">
      <c r="A6629" s="6">
        <v>32819</v>
      </c>
      <c r="B6629">
        <v>4.8999999999999998E-3</v>
      </c>
      <c r="C6629">
        <v>-5.0000000000000001E-3</v>
      </c>
      <c r="D6629">
        <v>1E-4</v>
      </c>
      <c r="E6629">
        <v>3.3999999999999998E-3</v>
      </c>
      <c r="F6629">
        <v>8.0000000000000004E-4</v>
      </c>
      <c r="G6629">
        <v>-8.0000000000000004E-4</v>
      </c>
      <c r="H6629">
        <v>2.9999999999999997E-4</v>
      </c>
    </row>
    <row r="6630" spans="1:8" x14ac:dyDescent="0.25">
      <c r="A6630" s="6">
        <v>32820</v>
      </c>
      <c r="B6630">
        <v>9.7000000000000003E-3</v>
      </c>
      <c r="C6630">
        <v>-8.9999999999999998E-4</v>
      </c>
      <c r="D6630">
        <v>-7.0999999999998998E-3</v>
      </c>
      <c r="E6630">
        <v>4.7999999999999996E-3</v>
      </c>
      <c r="F6630">
        <v>-3.7000000000000002E-3</v>
      </c>
      <c r="G6630">
        <v>9.7999999999999997E-3</v>
      </c>
      <c r="H6630">
        <v>2.9999999999999997E-4</v>
      </c>
    </row>
    <row r="6631" spans="1:8" x14ac:dyDescent="0.25">
      <c r="A6631" s="6">
        <v>32821</v>
      </c>
      <c r="B6631">
        <v>-3.3999999999999998E-3</v>
      </c>
      <c r="C6631">
        <v>3.5999999999999999E-3</v>
      </c>
      <c r="D6631">
        <v>0</v>
      </c>
      <c r="E6631">
        <v>-1.1999999999999999E-3</v>
      </c>
      <c r="F6631">
        <v>-1.6999999999999999E-3</v>
      </c>
      <c r="G6631">
        <v>2.0999999999999999E-3</v>
      </c>
      <c r="H6631">
        <v>2.9999999999999997E-4</v>
      </c>
    </row>
    <row r="6632" spans="1:8" x14ac:dyDescent="0.25">
      <c r="A6632" s="6">
        <v>32822</v>
      </c>
      <c r="B6632">
        <v>5.8999999999999999E-3</v>
      </c>
      <c r="C6632">
        <v>-2.8999999999999998E-3</v>
      </c>
      <c r="D6632">
        <v>-3.3E-3</v>
      </c>
      <c r="E6632">
        <v>1E-3</v>
      </c>
      <c r="F6632">
        <v>-1.5E-3</v>
      </c>
      <c r="G6632">
        <v>2.8999999999999998E-3</v>
      </c>
      <c r="H6632">
        <v>2.9999999999999997E-4</v>
      </c>
    </row>
    <row r="6633" spans="1:8" x14ac:dyDescent="0.25">
      <c r="A6633" s="6">
        <v>32825</v>
      </c>
      <c r="B6633">
        <v>1.6000000000000001E-3</v>
      </c>
      <c r="C6633">
        <v>-2.3E-3</v>
      </c>
      <c r="D6633">
        <v>-1.5E-3</v>
      </c>
      <c r="E6633">
        <v>-6.9999999999999999E-4</v>
      </c>
      <c r="F6633">
        <v>1.6999999999999999E-3</v>
      </c>
      <c r="G6633">
        <v>-2.9999999999999997E-4</v>
      </c>
      <c r="H6633">
        <v>2.9999999999999997E-4</v>
      </c>
    </row>
    <row r="6634" spans="1:8" x14ac:dyDescent="0.25">
      <c r="A6634" s="6">
        <v>32826</v>
      </c>
      <c r="B6634">
        <v>-4.6999999999998996E-3</v>
      </c>
      <c r="C6634">
        <v>1.6000000000000001E-3</v>
      </c>
      <c r="D6634">
        <v>2.5999999999999999E-3</v>
      </c>
      <c r="E6634">
        <v>-2.5999999999999999E-3</v>
      </c>
      <c r="F6634">
        <v>1.5E-3</v>
      </c>
      <c r="G6634">
        <v>-1.1999999999999999E-3</v>
      </c>
      <c r="H6634">
        <v>2.9999999999999997E-4</v>
      </c>
    </row>
    <row r="6635" spans="1:8" x14ac:dyDescent="0.25">
      <c r="A6635" s="6">
        <v>32827</v>
      </c>
      <c r="B6635">
        <v>5.7999999999999996E-3</v>
      </c>
      <c r="C6635">
        <v>-3.8999999999999998E-3</v>
      </c>
      <c r="D6635">
        <v>-1.1999999999999999E-3</v>
      </c>
      <c r="E6635">
        <v>-1.9E-3</v>
      </c>
      <c r="F6635">
        <v>-5.9999999999999995E-4</v>
      </c>
      <c r="G6635">
        <v>5.1000000000000004E-3</v>
      </c>
      <c r="H6635">
        <v>2.9999999999999997E-4</v>
      </c>
    </row>
    <row r="6636" spans="1:8" x14ac:dyDescent="0.25">
      <c r="A6636" s="6">
        <v>32828</v>
      </c>
      <c r="B6636">
        <v>2.0000000000000001E-4</v>
      </c>
      <c r="C6636">
        <v>-8.9999999999999998E-4</v>
      </c>
      <c r="D6636">
        <v>-5.0000000000000001E-4</v>
      </c>
      <c r="E6636">
        <v>2.9999999999999997E-4</v>
      </c>
      <c r="F6636">
        <v>2.9999999999999997E-4</v>
      </c>
      <c r="G6636">
        <v>3.5999999999999999E-3</v>
      </c>
      <c r="H6636">
        <v>2.9999999999999997E-4</v>
      </c>
    </row>
    <row r="6637" spans="1:8" x14ac:dyDescent="0.25">
      <c r="A6637" s="6">
        <v>32829</v>
      </c>
      <c r="B6637">
        <v>2.8E-3</v>
      </c>
      <c r="C6637">
        <v>2.0000000000000001E-4</v>
      </c>
      <c r="D6637">
        <v>-2.5000000000000001E-3</v>
      </c>
      <c r="E6637">
        <v>-1.6999999999999999E-3</v>
      </c>
      <c r="F6637">
        <v>-8.0000000000000004E-4</v>
      </c>
      <c r="G6637">
        <v>-2.5999999999999999E-3</v>
      </c>
      <c r="H6637">
        <v>2.9999999999999997E-4</v>
      </c>
    </row>
    <row r="6638" spans="1:8" x14ac:dyDescent="0.25">
      <c r="A6638" s="6">
        <v>32832</v>
      </c>
      <c r="B6638">
        <v>-6.4000000000000003E-3</v>
      </c>
      <c r="C6638">
        <v>2.0000000000000001E-4</v>
      </c>
      <c r="D6638">
        <v>-8.9999999999999998E-4</v>
      </c>
      <c r="E6638">
        <v>-2.9999999999999997E-4</v>
      </c>
      <c r="F6638">
        <v>0</v>
      </c>
      <c r="G6638">
        <v>3.3E-3</v>
      </c>
      <c r="H6638">
        <v>2.9999999999999997E-4</v>
      </c>
    </row>
    <row r="6639" spans="1:8" x14ac:dyDescent="0.25">
      <c r="A6639" s="6">
        <v>32833</v>
      </c>
      <c r="B6639">
        <v>-8.0000000000000004E-4</v>
      </c>
      <c r="C6639">
        <v>-2.3999999999999998E-3</v>
      </c>
      <c r="D6639">
        <v>-2.0000000000000001E-4</v>
      </c>
      <c r="E6639">
        <v>4.0000000000000002E-4</v>
      </c>
      <c r="F6639">
        <v>1.8E-3</v>
      </c>
      <c r="G6639">
        <v>-2.9999999999999997E-4</v>
      </c>
      <c r="H6639">
        <v>2.9999999999999997E-4</v>
      </c>
    </row>
    <row r="6640" spans="1:8" x14ac:dyDescent="0.25">
      <c r="A6640" s="6">
        <v>32834</v>
      </c>
      <c r="B6640">
        <v>5.4000000000000003E-3</v>
      </c>
      <c r="C6640">
        <v>-2.7000000000000001E-3</v>
      </c>
      <c r="D6640">
        <v>-2.3999999999999998E-3</v>
      </c>
      <c r="E6640">
        <v>2.9999999999999997E-4</v>
      </c>
      <c r="F6640">
        <v>5.9999999999999995E-4</v>
      </c>
      <c r="G6640">
        <v>4.0000000000000002E-4</v>
      </c>
      <c r="H6640">
        <v>2.9999999999999997E-4</v>
      </c>
    </row>
    <row r="6641" spans="1:8" x14ac:dyDescent="0.25">
      <c r="A6641" s="6">
        <v>32836</v>
      </c>
      <c r="B6641">
        <v>5.4000000000000003E-3</v>
      </c>
      <c r="C6641">
        <v>-2.2000000000000001E-3</v>
      </c>
      <c r="D6641">
        <v>-1.6000000000000001E-3</v>
      </c>
      <c r="E6641">
        <v>1E-3</v>
      </c>
      <c r="F6641">
        <v>4.0000000000000002E-4</v>
      </c>
      <c r="G6641">
        <v>-1E-4</v>
      </c>
      <c r="H6641">
        <v>2.9999999999999997E-4</v>
      </c>
    </row>
    <row r="6642" spans="1:8" x14ac:dyDescent="0.25">
      <c r="A6642" s="6">
        <v>32839</v>
      </c>
      <c r="B6642">
        <v>3.7000000000000002E-3</v>
      </c>
      <c r="C6642">
        <v>-2.5000000000000001E-3</v>
      </c>
      <c r="D6642">
        <v>2.3E-3</v>
      </c>
      <c r="E6642">
        <v>4.0000000000000002E-4</v>
      </c>
      <c r="F6642">
        <v>2.0999999999999999E-3</v>
      </c>
      <c r="G6642">
        <v>1.9E-3</v>
      </c>
      <c r="H6642">
        <v>2.9999999999999997E-4</v>
      </c>
    </row>
    <row r="6643" spans="1:8" x14ac:dyDescent="0.25">
      <c r="A6643" s="6">
        <v>32840</v>
      </c>
      <c r="B6643">
        <v>8.0000000000000004E-4</v>
      </c>
      <c r="C6643">
        <v>1.1999999999999999E-3</v>
      </c>
      <c r="D6643">
        <v>1.5E-3</v>
      </c>
      <c r="E6643">
        <v>-2.5999999999999999E-3</v>
      </c>
      <c r="F6643">
        <v>1.9E-3</v>
      </c>
      <c r="G6643">
        <v>-1.6000000000000001E-3</v>
      </c>
      <c r="H6643">
        <v>2.9999999999999997E-4</v>
      </c>
    </row>
    <row r="6644" spans="1:8" x14ac:dyDescent="0.25">
      <c r="A6644" s="6">
        <v>32841</v>
      </c>
      <c r="B6644">
        <v>-5.5999999999999999E-3</v>
      </c>
      <c r="C6644">
        <v>2.2000000000000001E-3</v>
      </c>
      <c r="D6644">
        <v>5.9999999999999995E-4</v>
      </c>
      <c r="E6644">
        <v>-2.0999999999999999E-3</v>
      </c>
      <c r="F6644">
        <v>1.6999999999999999E-3</v>
      </c>
      <c r="G6644">
        <v>0</v>
      </c>
      <c r="H6644">
        <v>2.9999999999999997E-4</v>
      </c>
    </row>
    <row r="6645" spans="1:8" x14ac:dyDescent="0.25">
      <c r="A6645" s="6">
        <v>32842</v>
      </c>
      <c r="B6645">
        <v>4.4999999999999997E-3</v>
      </c>
      <c r="C6645">
        <v>-5.0000000000000001E-3</v>
      </c>
      <c r="D6645">
        <v>-2.3E-3</v>
      </c>
      <c r="E6645">
        <v>-2.7000000000000001E-3</v>
      </c>
      <c r="F6645">
        <v>1.4E-3</v>
      </c>
      <c r="G6645">
        <v>1.6999999999999999E-3</v>
      </c>
      <c r="H6645">
        <v>2.9999999999999997E-4</v>
      </c>
    </row>
    <row r="6646" spans="1:8" x14ac:dyDescent="0.25">
      <c r="A6646" s="6">
        <v>32843</v>
      </c>
      <c r="B6646">
        <v>1.06E-2</v>
      </c>
      <c r="C6646">
        <v>-9.1000000000000004E-3</v>
      </c>
      <c r="D6646">
        <v>0</v>
      </c>
      <c r="E6646">
        <v>2E-3</v>
      </c>
      <c r="F6646">
        <v>1.1000000000000001E-3</v>
      </c>
      <c r="G6646">
        <v>5.1000000000000004E-3</v>
      </c>
      <c r="H6646">
        <v>2.9999999999999997E-4</v>
      </c>
    </row>
    <row r="6647" spans="1:8" x14ac:dyDescent="0.25">
      <c r="A6647" s="6">
        <v>32846</v>
      </c>
      <c r="B6647">
        <v>2.5999999999999999E-3</v>
      </c>
      <c r="C6647">
        <v>-2.7000000000000001E-3</v>
      </c>
      <c r="D6647">
        <v>5.0000000000000001E-4</v>
      </c>
      <c r="E6647">
        <v>1.6999999999999999E-3</v>
      </c>
      <c r="F6647">
        <v>6.9999999999999999E-4</v>
      </c>
      <c r="G6647">
        <v>0</v>
      </c>
      <c r="H6647">
        <v>2.9999999999999997E-4</v>
      </c>
    </row>
    <row r="6648" spans="1:8" x14ac:dyDescent="0.25">
      <c r="A6648" s="6">
        <v>32847</v>
      </c>
      <c r="B6648">
        <v>-3.8E-3</v>
      </c>
      <c r="C6648">
        <v>2.5000000000000001E-3</v>
      </c>
      <c r="D6648">
        <v>1.5E-3</v>
      </c>
      <c r="E6648">
        <v>-8.0000000000000004E-4</v>
      </c>
      <c r="F6648">
        <v>-1.1000000000000001E-3</v>
      </c>
      <c r="G6648">
        <v>1.5E-3</v>
      </c>
      <c r="H6648">
        <v>2.9999999999999997E-4</v>
      </c>
    </row>
    <row r="6649" spans="1:8" x14ac:dyDescent="0.25">
      <c r="A6649" s="6">
        <v>32848</v>
      </c>
      <c r="B6649">
        <v>-3.0999999999999999E-3</v>
      </c>
      <c r="C6649">
        <v>3.8999999999999998E-3</v>
      </c>
      <c r="D6649">
        <v>1.6999999999999999E-3</v>
      </c>
      <c r="E6649">
        <v>-3.3E-3</v>
      </c>
      <c r="F6649">
        <v>1.5E-3</v>
      </c>
      <c r="G6649">
        <v>6.9999999999999999E-4</v>
      </c>
      <c r="H6649">
        <v>2.9999999999999997E-4</v>
      </c>
    </row>
    <row r="6650" spans="1:8" x14ac:dyDescent="0.25">
      <c r="A6650" s="6">
        <v>32849</v>
      </c>
      <c r="B6650">
        <v>-2.5000000000000001E-3</v>
      </c>
      <c r="C6650">
        <v>2.9999999999999997E-4</v>
      </c>
      <c r="D6650">
        <v>-2.5999999999999999E-3</v>
      </c>
      <c r="E6650">
        <v>-8.9999999999999998E-4</v>
      </c>
      <c r="F6650">
        <v>-4.0000000000000002E-4</v>
      </c>
      <c r="G6650">
        <v>-1.1000000000000001E-3</v>
      </c>
      <c r="H6650">
        <v>2.9999999999999997E-4</v>
      </c>
    </row>
    <row r="6651" spans="1:8" x14ac:dyDescent="0.25">
      <c r="A6651" s="6">
        <v>32850</v>
      </c>
      <c r="B6651">
        <v>1.6000000000000001E-3</v>
      </c>
      <c r="C6651">
        <v>-8.9999999999999998E-4</v>
      </c>
      <c r="D6651">
        <v>1.5E-3</v>
      </c>
      <c r="E6651">
        <v>-2.0000000000000001E-4</v>
      </c>
      <c r="F6651">
        <v>1.8E-3</v>
      </c>
      <c r="G6651">
        <v>8.0000000000000004E-4</v>
      </c>
      <c r="H6651">
        <v>2.9999999999999997E-4</v>
      </c>
    </row>
    <row r="6652" spans="1:8" x14ac:dyDescent="0.25">
      <c r="A6652" s="6">
        <v>32853</v>
      </c>
      <c r="B6652">
        <v>-1.4E-3</v>
      </c>
      <c r="C6652">
        <v>-3.3999999999999998E-3</v>
      </c>
      <c r="D6652">
        <v>1E-4</v>
      </c>
      <c r="E6652">
        <v>1E-4</v>
      </c>
      <c r="F6652">
        <v>4.4999999999999997E-3</v>
      </c>
      <c r="G6652">
        <v>2.8E-3</v>
      </c>
      <c r="H6652">
        <v>2.9999999999999997E-4</v>
      </c>
    </row>
    <row r="6653" spans="1:8" x14ac:dyDescent="0.25">
      <c r="A6653" s="6">
        <v>32854</v>
      </c>
      <c r="B6653">
        <v>5.8999999999999999E-3</v>
      </c>
      <c r="C6653">
        <v>-8.1999999999999001E-3</v>
      </c>
      <c r="D6653">
        <v>3.3999999999999998E-3</v>
      </c>
      <c r="E6653">
        <v>-1.8E-3</v>
      </c>
      <c r="F6653">
        <v>5.8999999999999999E-3</v>
      </c>
      <c r="G6653">
        <v>2.3999999999999998E-3</v>
      </c>
      <c r="H6653">
        <v>2.9999999999999997E-4</v>
      </c>
    </row>
    <row r="6654" spans="1:8" x14ac:dyDescent="0.25">
      <c r="A6654" s="6">
        <v>32855</v>
      </c>
      <c r="B6654">
        <v>2.5999999999999999E-3</v>
      </c>
      <c r="C6654">
        <v>-1.1999999999999999E-3</v>
      </c>
      <c r="D6654">
        <v>1.1000000000000001E-3</v>
      </c>
      <c r="E6654">
        <v>-2.8999999999999998E-3</v>
      </c>
      <c r="F6654">
        <v>1.8E-3</v>
      </c>
      <c r="G6654">
        <v>5.4999999999999997E-3</v>
      </c>
      <c r="H6654">
        <v>2.9999999999999997E-4</v>
      </c>
    </row>
    <row r="6655" spans="1:8" x14ac:dyDescent="0.25">
      <c r="A6655" s="6">
        <v>32856</v>
      </c>
      <c r="B6655">
        <v>-5.4000000000000003E-3</v>
      </c>
      <c r="C6655">
        <v>-2.0999999999999999E-3</v>
      </c>
      <c r="D6655">
        <v>1.6999999999999999E-3</v>
      </c>
      <c r="E6655">
        <v>-2.3E-3</v>
      </c>
      <c r="F6655">
        <v>2.5999999999999999E-3</v>
      </c>
      <c r="G6655">
        <v>1E-3</v>
      </c>
      <c r="H6655">
        <v>2.9999999999999997E-4</v>
      </c>
    </row>
    <row r="6656" spans="1:8" x14ac:dyDescent="0.25">
      <c r="A6656" s="6">
        <v>32857</v>
      </c>
      <c r="B6656">
        <v>-3.8999999999999998E-3</v>
      </c>
      <c r="C6656">
        <v>-1.8E-3</v>
      </c>
      <c r="D6656">
        <v>-2.8E-3</v>
      </c>
      <c r="E6656">
        <v>-2.0000000000000001E-4</v>
      </c>
      <c r="F6656">
        <v>3.5999999999999999E-3</v>
      </c>
      <c r="G6656">
        <v>4.0000000000000002E-4</v>
      </c>
      <c r="H6656">
        <v>2.9999999999999997E-4</v>
      </c>
    </row>
    <row r="6657" spans="1:8" x14ac:dyDescent="0.25">
      <c r="A6657" s="6">
        <v>32860</v>
      </c>
      <c r="B6657">
        <v>-1.7399999999999999E-2</v>
      </c>
      <c r="C6657">
        <v>1.1999999999999999E-3</v>
      </c>
      <c r="D6657">
        <v>2.8E-3</v>
      </c>
      <c r="E6657">
        <v>-5.0000000000000001E-4</v>
      </c>
      <c r="F6657">
        <v>4.7999999999999996E-3</v>
      </c>
      <c r="G6657">
        <v>-4.4000000000000003E-3</v>
      </c>
      <c r="H6657">
        <v>2.9999999999999997E-4</v>
      </c>
    </row>
    <row r="6658" spans="1:8" x14ac:dyDescent="0.25">
      <c r="A6658" s="6">
        <v>32861</v>
      </c>
      <c r="B6658">
        <v>-4.3E-3</v>
      </c>
      <c r="C6658">
        <v>-2.5999999999999999E-3</v>
      </c>
      <c r="D6658">
        <v>-6.9999999999999999E-4</v>
      </c>
      <c r="E6658">
        <v>2E-3</v>
      </c>
      <c r="F6658">
        <v>1E-3</v>
      </c>
      <c r="G6658">
        <v>1E-4</v>
      </c>
      <c r="H6658">
        <v>2.9999999999999997E-4</v>
      </c>
    </row>
    <row r="6659" spans="1:8" x14ac:dyDescent="0.25">
      <c r="A6659" s="6">
        <v>32862</v>
      </c>
      <c r="B6659">
        <v>1E-3</v>
      </c>
      <c r="C6659">
        <v>5.9999999999999995E-4</v>
      </c>
      <c r="D6659">
        <v>3.3E-3</v>
      </c>
      <c r="E6659">
        <v>8.9999999999999998E-4</v>
      </c>
      <c r="F6659">
        <v>-1.1999999999999999E-3</v>
      </c>
      <c r="G6659">
        <v>-1.2999999999999999E-3</v>
      </c>
      <c r="H6659">
        <v>2.9999999999999997E-4</v>
      </c>
    </row>
    <row r="6660" spans="1:8" x14ac:dyDescent="0.25">
      <c r="A6660" s="6">
        <v>32863</v>
      </c>
      <c r="B6660">
        <v>5.3E-3</v>
      </c>
      <c r="C6660">
        <v>4.0000000000000002E-4</v>
      </c>
      <c r="D6660">
        <v>-5.0000000000000001E-4</v>
      </c>
      <c r="E6660">
        <v>8.0000000000000004E-4</v>
      </c>
      <c r="F6660">
        <v>-3.8999999999999998E-3</v>
      </c>
      <c r="G6660">
        <v>1.6000000000000001E-3</v>
      </c>
      <c r="H6660">
        <v>2.9999999999999997E-4</v>
      </c>
    </row>
    <row r="6661" spans="1:8" x14ac:dyDescent="0.25">
      <c r="A6661" s="6">
        <v>32864</v>
      </c>
      <c r="B6661">
        <v>7.9000000000000008E-3</v>
      </c>
      <c r="C6661">
        <v>1E-4</v>
      </c>
      <c r="D6661">
        <v>-3.4999999999998999E-3</v>
      </c>
      <c r="E6661">
        <v>2.8E-3</v>
      </c>
      <c r="F6661">
        <v>-6.9999999999999999E-4</v>
      </c>
      <c r="G6661">
        <v>4.5999999999999999E-3</v>
      </c>
      <c r="H6661">
        <v>2.9999999999999997E-4</v>
      </c>
    </row>
    <row r="6662" spans="1:8" x14ac:dyDescent="0.25">
      <c r="A6662" s="6">
        <v>32868</v>
      </c>
      <c r="B6662">
        <v>-8.9999999999999998E-4</v>
      </c>
      <c r="C6662">
        <v>2.0999999999999999E-3</v>
      </c>
      <c r="D6662">
        <v>6.9999999999999999E-4</v>
      </c>
      <c r="E6662">
        <v>0</v>
      </c>
      <c r="F6662">
        <v>-2.0999999999999999E-3</v>
      </c>
      <c r="G6662">
        <v>-2.0000000000000001E-4</v>
      </c>
      <c r="H6662">
        <v>2.9999999999999997E-4</v>
      </c>
    </row>
    <row r="6663" spans="1:8" x14ac:dyDescent="0.25">
      <c r="A6663" s="6">
        <v>32869</v>
      </c>
      <c r="B6663">
        <v>5.0000000000000001E-3</v>
      </c>
      <c r="C6663">
        <v>-2.0999999999999999E-3</v>
      </c>
      <c r="D6663">
        <v>-1.1999999999999999E-3</v>
      </c>
      <c r="E6663">
        <v>1.2999999999999999E-3</v>
      </c>
      <c r="F6663">
        <v>-1.8E-3</v>
      </c>
      <c r="G6663">
        <v>-8.0000000000000004E-4</v>
      </c>
      <c r="H6663">
        <v>2.9999999999999997E-4</v>
      </c>
    </row>
    <row r="6664" spans="1:8" x14ac:dyDescent="0.25">
      <c r="A6664" s="6">
        <v>32870</v>
      </c>
      <c r="B6664">
        <v>4.5999999999999999E-3</v>
      </c>
      <c r="C6664">
        <v>-3.0999999999999999E-3</v>
      </c>
      <c r="D6664">
        <v>-2.8E-3</v>
      </c>
      <c r="E6664">
        <v>2.8999999999999998E-3</v>
      </c>
      <c r="F6664">
        <v>-3.0000000000000001E-3</v>
      </c>
      <c r="G6664">
        <v>5.1999999999999998E-3</v>
      </c>
      <c r="H6664">
        <v>2.9999999999999997E-4</v>
      </c>
    </row>
    <row r="6665" spans="1:8" x14ac:dyDescent="0.25">
      <c r="A6665" s="6">
        <v>32871</v>
      </c>
      <c r="B6665">
        <v>7.7000000000000002E-3</v>
      </c>
      <c r="C6665">
        <v>3.3999999999999998E-3</v>
      </c>
      <c r="D6665">
        <v>-2.8999999999999998E-3</v>
      </c>
      <c r="E6665">
        <v>-2E-3</v>
      </c>
      <c r="F6665">
        <v>-2.5999999999999999E-3</v>
      </c>
      <c r="G6665">
        <v>2.3999999999999998E-3</v>
      </c>
      <c r="H6665">
        <v>2.9999999999999997E-4</v>
      </c>
    </row>
    <row r="6666" spans="1:8" x14ac:dyDescent="0.25">
      <c r="A6666" s="6">
        <v>32875</v>
      </c>
      <c r="B6666">
        <v>1.44E-2</v>
      </c>
      <c r="C6666">
        <v>-6.7999999999999996E-3</v>
      </c>
      <c r="D6666">
        <v>-5.9999999999999995E-4</v>
      </c>
      <c r="E6666">
        <v>1.9E-3</v>
      </c>
      <c r="F6666">
        <v>-4.4000000000000003E-3</v>
      </c>
      <c r="G6666">
        <v>-1.0800000000000001E-2</v>
      </c>
      <c r="H6666">
        <v>2.9999999999999997E-4</v>
      </c>
    </row>
    <row r="6667" spans="1:8" x14ac:dyDescent="0.25">
      <c r="A6667" s="6">
        <v>32876</v>
      </c>
      <c r="B6667">
        <v>-5.9999999999999995E-4</v>
      </c>
      <c r="C6667">
        <v>7.0999999999998998E-3</v>
      </c>
      <c r="D6667">
        <v>-2.5999999999999999E-3</v>
      </c>
      <c r="E6667">
        <v>1.6000000000000001E-3</v>
      </c>
      <c r="F6667">
        <v>-4.4999999999999997E-3</v>
      </c>
      <c r="G6667">
        <v>-3.0999999999999999E-3</v>
      </c>
      <c r="H6667">
        <v>2.9999999999999997E-4</v>
      </c>
    </row>
    <row r="6668" spans="1:8" x14ac:dyDescent="0.25">
      <c r="A6668" s="6">
        <v>32877</v>
      </c>
      <c r="B6668">
        <v>-7.0999999999998998E-3</v>
      </c>
      <c r="C6668">
        <v>4.4000000000000003E-3</v>
      </c>
      <c r="D6668">
        <v>-2.3999999999999998E-3</v>
      </c>
      <c r="E6668">
        <v>-5.0000000000000001E-4</v>
      </c>
      <c r="F6668">
        <v>-4.0000000000000002E-4</v>
      </c>
      <c r="G6668">
        <v>-3.3999999999999998E-3</v>
      </c>
      <c r="H6668">
        <v>2.9999999999999997E-4</v>
      </c>
    </row>
    <row r="6669" spans="1:8" x14ac:dyDescent="0.25">
      <c r="A6669" s="6">
        <v>32878</v>
      </c>
      <c r="B6669">
        <v>-8.5000000000000006E-3</v>
      </c>
      <c r="C6669">
        <v>7.3000000000000001E-3</v>
      </c>
      <c r="D6669">
        <v>-2.0999999999999999E-3</v>
      </c>
      <c r="E6669">
        <v>1E-4</v>
      </c>
      <c r="F6669">
        <v>-1.1999999999999999E-3</v>
      </c>
      <c r="G6669">
        <v>-3.3999999999999998E-3</v>
      </c>
      <c r="H6669">
        <v>2.9999999999999997E-4</v>
      </c>
    </row>
    <row r="6670" spans="1:8" x14ac:dyDescent="0.25">
      <c r="A6670" s="6">
        <v>32881</v>
      </c>
      <c r="B6670">
        <v>3.0000000000000001E-3</v>
      </c>
      <c r="C6670">
        <v>-4.0000000000000001E-3</v>
      </c>
      <c r="D6670">
        <v>-2.7000000000000001E-3</v>
      </c>
      <c r="E6670">
        <v>4.0000000000000002E-4</v>
      </c>
      <c r="F6670">
        <v>3.0000000000000001E-3</v>
      </c>
      <c r="G6670">
        <v>1.9E-3</v>
      </c>
      <c r="H6670">
        <v>2.9999999999999997E-4</v>
      </c>
    </row>
    <row r="6671" spans="1:8" x14ac:dyDescent="0.25">
      <c r="A6671" s="6">
        <v>32882</v>
      </c>
      <c r="B6671">
        <v>-1.01E-2</v>
      </c>
      <c r="C6671">
        <v>8.6999999999999994E-3</v>
      </c>
      <c r="D6671">
        <v>8.0000000000000004E-4</v>
      </c>
      <c r="E6671">
        <v>-1.1999999999999999E-3</v>
      </c>
      <c r="F6671">
        <v>1.6999999999999999E-3</v>
      </c>
      <c r="G6671">
        <v>1.4E-3</v>
      </c>
      <c r="H6671">
        <v>2.9999999999999997E-4</v>
      </c>
    </row>
    <row r="6672" spans="1:8" x14ac:dyDescent="0.25">
      <c r="A6672" s="6">
        <v>32883</v>
      </c>
      <c r="B6672">
        <v>-7.6E-3</v>
      </c>
      <c r="C6672">
        <v>-4.0000000000000002E-4</v>
      </c>
      <c r="D6672">
        <v>3.0000000000000001E-3</v>
      </c>
      <c r="E6672">
        <v>-2.3E-3</v>
      </c>
      <c r="F6672">
        <v>3.8E-3</v>
      </c>
      <c r="G6672">
        <v>-1.6000000000000001E-3</v>
      </c>
      <c r="H6672">
        <v>2.9999999999999997E-4</v>
      </c>
    </row>
    <row r="6673" spans="1:8" x14ac:dyDescent="0.25">
      <c r="A6673" s="6">
        <v>32884</v>
      </c>
      <c r="B6673">
        <v>2.3E-3</v>
      </c>
      <c r="C6673">
        <v>-1.9E-3</v>
      </c>
      <c r="D6673">
        <v>8.9999999999999998E-4</v>
      </c>
      <c r="E6673">
        <v>2.9999999999999997E-4</v>
      </c>
      <c r="F6673">
        <v>2.2000000000000001E-3</v>
      </c>
      <c r="G6673">
        <v>-8.0000000000000004E-4</v>
      </c>
      <c r="H6673">
        <v>2.9999999999999997E-4</v>
      </c>
    </row>
    <row r="6674" spans="1:8" x14ac:dyDescent="0.25">
      <c r="A6674" s="6">
        <v>32885</v>
      </c>
      <c r="B6674">
        <v>-2.3300000000000001E-2</v>
      </c>
      <c r="C6674">
        <v>2.5000000000000001E-3</v>
      </c>
      <c r="D6674">
        <v>4.0999999999998997E-3</v>
      </c>
      <c r="E6674">
        <v>-3.5999999999999999E-3</v>
      </c>
      <c r="F6674">
        <v>2.5000000000000001E-3</v>
      </c>
      <c r="G6674">
        <v>-2.8E-3</v>
      </c>
      <c r="H6674">
        <v>2.9999999999999997E-4</v>
      </c>
    </row>
    <row r="6675" spans="1:8" x14ac:dyDescent="0.25">
      <c r="A6675" s="6">
        <v>32888</v>
      </c>
      <c r="B6675">
        <v>-9.4999999999999998E-3</v>
      </c>
      <c r="C6675">
        <v>4.0000000000000002E-4</v>
      </c>
      <c r="D6675">
        <v>5.0000000000000001E-3</v>
      </c>
      <c r="E6675">
        <v>-3.0000000000000001E-3</v>
      </c>
      <c r="F6675">
        <v>2E-3</v>
      </c>
      <c r="G6675">
        <v>-3.8E-3</v>
      </c>
      <c r="H6675">
        <v>2.9999999999999997E-4</v>
      </c>
    </row>
    <row r="6676" spans="1:8" x14ac:dyDescent="0.25">
      <c r="A6676" s="6">
        <v>32889</v>
      </c>
      <c r="B6676">
        <v>9.1999999999999998E-3</v>
      </c>
      <c r="C6676">
        <v>-6.9999999999999004E-3</v>
      </c>
      <c r="D6676">
        <v>-4.1999999999999997E-3</v>
      </c>
      <c r="E6676">
        <v>4.6999999999998996E-3</v>
      </c>
      <c r="F6676">
        <v>-3.4999999999998999E-3</v>
      </c>
      <c r="G6676">
        <v>-1.9E-3</v>
      </c>
      <c r="H6676">
        <v>2.9999999999999997E-4</v>
      </c>
    </row>
    <row r="6677" spans="1:8" x14ac:dyDescent="0.25">
      <c r="A6677" s="6">
        <v>32890</v>
      </c>
      <c r="B6677">
        <v>-7.6E-3</v>
      </c>
      <c r="C6677">
        <v>9.3999999999998998E-3</v>
      </c>
      <c r="D6677">
        <v>-2.2000000000000001E-3</v>
      </c>
      <c r="E6677">
        <v>-6.9999999999999999E-4</v>
      </c>
      <c r="F6677">
        <v>2.9999999999999997E-4</v>
      </c>
      <c r="G6677">
        <v>2.8E-3</v>
      </c>
      <c r="H6677">
        <v>2.9999999999999997E-4</v>
      </c>
    </row>
    <row r="6678" spans="1:8" x14ac:dyDescent="0.25">
      <c r="A6678" s="6">
        <v>32891</v>
      </c>
      <c r="B6678">
        <v>5.0000000000000001E-4</v>
      </c>
      <c r="C6678">
        <v>-6.0000000000000001E-3</v>
      </c>
      <c r="D6678">
        <v>-2.9999999999999997E-4</v>
      </c>
      <c r="E6678">
        <v>8.0000000000000004E-4</v>
      </c>
      <c r="F6678">
        <v>1.6000000000000001E-3</v>
      </c>
      <c r="G6678">
        <v>2.8999999999999998E-3</v>
      </c>
      <c r="H6678">
        <v>2.9999999999999997E-4</v>
      </c>
    </row>
    <row r="6679" spans="1:8" x14ac:dyDescent="0.25">
      <c r="A6679" s="6">
        <v>32892</v>
      </c>
      <c r="B6679">
        <v>3.0999999999999999E-3</v>
      </c>
      <c r="C6679">
        <v>1E-3</v>
      </c>
      <c r="D6679">
        <v>-2.9999999999999997E-4</v>
      </c>
      <c r="E6679">
        <v>-5.5999999999999999E-3</v>
      </c>
      <c r="F6679">
        <v>8.9999999999999998E-4</v>
      </c>
      <c r="G6679">
        <v>7.0999999999998998E-3</v>
      </c>
      <c r="H6679">
        <v>2.9999999999999997E-4</v>
      </c>
    </row>
    <row r="6680" spans="1:8" x14ac:dyDescent="0.25">
      <c r="A6680" s="6">
        <v>32895</v>
      </c>
      <c r="B6680">
        <v>-2.3099999999999999E-2</v>
      </c>
      <c r="C6680">
        <v>7.7999999999999996E-3</v>
      </c>
      <c r="D6680">
        <v>4.7999999999999996E-3</v>
      </c>
      <c r="E6680">
        <v>-1.9E-3</v>
      </c>
      <c r="F6680">
        <v>1.6000000000000001E-3</v>
      </c>
      <c r="G6680">
        <v>2.9999999999999997E-4</v>
      </c>
      <c r="H6680">
        <v>2.9999999999999997E-4</v>
      </c>
    </row>
    <row r="6681" spans="1:8" x14ac:dyDescent="0.25">
      <c r="A6681" s="6">
        <v>32896</v>
      </c>
      <c r="B6681">
        <v>-5.9999999999999995E-4</v>
      </c>
      <c r="C6681">
        <v>-4.4000000000000003E-3</v>
      </c>
      <c r="D6681">
        <v>4.0000000000000002E-4</v>
      </c>
      <c r="E6681">
        <v>6.9999999999999999E-4</v>
      </c>
      <c r="F6681">
        <v>3.3E-3</v>
      </c>
      <c r="G6681">
        <v>-1E-4</v>
      </c>
      <c r="H6681">
        <v>2.9999999999999997E-4</v>
      </c>
    </row>
    <row r="6682" spans="1:8" x14ac:dyDescent="0.25">
      <c r="A6682" s="6">
        <v>32897</v>
      </c>
      <c r="B6682">
        <v>-4.4000000000000003E-3</v>
      </c>
      <c r="C6682">
        <v>-1.0800000000000001E-2</v>
      </c>
      <c r="D6682">
        <v>-4.4999999999999997E-3</v>
      </c>
      <c r="E6682">
        <v>2.2000000000000001E-3</v>
      </c>
      <c r="F6682">
        <v>-1E-3</v>
      </c>
      <c r="G6682">
        <v>-2.5999999999999999E-3</v>
      </c>
      <c r="H6682">
        <v>2.9999999999999997E-4</v>
      </c>
    </row>
    <row r="6683" spans="1:8" x14ac:dyDescent="0.25">
      <c r="A6683" s="6">
        <v>32898</v>
      </c>
      <c r="B6683">
        <v>-1.0699999999999999E-2</v>
      </c>
      <c r="C6683">
        <v>0.01</v>
      </c>
      <c r="D6683">
        <v>3.4999999999998999E-3</v>
      </c>
      <c r="E6683">
        <v>-3.8E-3</v>
      </c>
      <c r="F6683">
        <v>2.8E-3</v>
      </c>
      <c r="G6683">
        <v>6.9999999999999999E-4</v>
      </c>
      <c r="H6683">
        <v>2.9999999999999997E-4</v>
      </c>
    </row>
    <row r="6684" spans="1:8" x14ac:dyDescent="0.25">
      <c r="A6684" s="6">
        <v>32899</v>
      </c>
      <c r="B6684">
        <v>-3.5999999999999999E-3</v>
      </c>
      <c r="C6684">
        <v>-5.4000000000000003E-3</v>
      </c>
      <c r="D6684">
        <v>4.0999999999998997E-3</v>
      </c>
      <c r="E6684">
        <v>0</v>
      </c>
      <c r="F6684">
        <v>2.0000000000000001E-4</v>
      </c>
      <c r="G6684">
        <v>-2.5000000000000001E-3</v>
      </c>
      <c r="H6684">
        <v>2.9999999999999997E-4</v>
      </c>
    </row>
    <row r="6685" spans="1:8" x14ac:dyDescent="0.25">
      <c r="A6685" s="6">
        <v>32902</v>
      </c>
      <c r="B6685">
        <v>-3.3999999999999998E-3</v>
      </c>
      <c r="C6685">
        <v>-7.0999999999998998E-3</v>
      </c>
      <c r="D6685">
        <v>4.0000000000000002E-4</v>
      </c>
      <c r="E6685">
        <v>1.2999999999999999E-3</v>
      </c>
      <c r="F6685">
        <v>3.3E-3</v>
      </c>
      <c r="G6685">
        <v>-2.0999999999999999E-3</v>
      </c>
      <c r="H6685">
        <v>2.9999999999999997E-4</v>
      </c>
    </row>
    <row r="6686" spans="1:8" x14ac:dyDescent="0.25">
      <c r="A6686" s="6">
        <v>32903</v>
      </c>
      <c r="B6686">
        <v>-8.9999999999999993E-3</v>
      </c>
      <c r="C6686">
        <v>-6.8999999999999999E-3</v>
      </c>
      <c r="D6686">
        <v>5.6999999999998996E-3</v>
      </c>
      <c r="E6686">
        <v>-2.8999999999999998E-3</v>
      </c>
      <c r="F6686">
        <v>1.4E-3</v>
      </c>
      <c r="G6686">
        <v>-6.8999999999999999E-3</v>
      </c>
      <c r="H6686">
        <v>2.9999999999999997E-4</v>
      </c>
    </row>
    <row r="6687" spans="1:8" x14ac:dyDescent="0.25">
      <c r="A6687" s="6">
        <v>32904</v>
      </c>
      <c r="B6687">
        <v>1.67E-2</v>
      </c>
      <c r="C6687">
        <v>-1.21999999999999E-2</v>
      </c>
      <c r="D6687">
        <v>-1.6000000000000001E-3</v>
      </c>
      <c r="E6687">
        <v>-6.9999999999999999E-4</v>
      </c>
      <c r="F6687">
        <v>-4.0000000000000002E-4</v>
      </c>
      <c r="G6687">
        <v>1.8E-3</v>
      </c>
      <c r="H6687">
        <v>2.9999999999999997E-4</v>
      </c>
    </row>
    <row r="6688" spans="1:8" x14ac:dyDescent="0.25">
      <c r="A6688" s="6">
        <v>32905</v>
      </c>
      <c r="B6688">
        <v>8.0000000000000004E-4</v>
      </c>
      <c r="C6688">
        <v>5.5999999999999999E-3</v>
      </c>
      <c r="D6688">
        <v>1E-4</v>
      </c>
      <c r="E6688">
        <v>-2.5000000000000001E-3</v>
      </c>
      <c r="F6688">
        <v>1E-4</v>
      </c>
      <c r="G6688">
        <v>5.4000000000000003E-3</v>
      </c>
      <c r="H6688">
        <v>2.9999999999999997E-4</v>
      </c>
    </row>
    <row r="6689" spans="1:8" x14ac:dyDescent="0.25">
      <c r="A6689" s="6">
        <v>32906</v>
      </c>
      <c r="B6689">
        <v>7.3000000000000001E-3</v>
      </c>
      <c r="C6689">
        <v>2.7000000000000001E-3</v>
      </c>
      <c r="D6689">
        <v>-5.3E-3</v>
      </c>
      <c r="E6689">
        <v>-1.5E-3</v>
      </c>
      <c r="F6689">
        <v>8.9999999999999998E-4</v>
      </c>
      <c r="G6689">
        <v>4.8999999999999998E-3</v>
      </c>
      <c r="H6689">
        <v>2.9999999999999997E-4</v>
      </c>
    </row>
    <row r="6690" spans="1:8" x14ac:dyDescent="0.25">
      <c r="A6690" s="6">
        <v>32909</v>
      </c>
      <c r="B6690">
        <v>3.8E-3</v>
      </c>
      <c r="C6690">
        <v>2.2000000000000001E-3</v>
      </c>
      <c r="D6690">
        <v>-2.8999999999999998E-3</v>
      </c>
      <c r="E6690">
        <v>0</v>
      </c>
      <c r="F6690">
        <v>-2.3999999999999998E-3</v>
      </c>
      <c r="G6690">
        <v>-1.4E-3</v>
      </c>
      <c r="H6690">
        <v>2.9999999999999997E-4</v>
      </c>
    </row>
    <row r="6691" spans="1:8" x14ac:dyDescent="0.25">
      <c r="A6691" s="6">
        <v>32910</v>
      </c>
      <c r="B6691">
        <v>-5.4000000000000003E-3</v>
      </c>
      <c r="C6691">
        <v>5.5999999999999999E-3</v>
      </c>
      <c r="D6691">
        <v>1.5E-3</v>
      </c>
      <c r="E6691">
        <v>-1.6999999999999999E-3</v>
      </c>
      <c r="F6691">
        <v>-5.9999999999999995E-4</v>
      </c>
      <c r="G6691">
        <v>-1.9E-3</v>
      </c>
      <c r="H6691">
        <v>2.9999999999999997E-4</v>
      </c>
    </row>
    <row r="6692" spans="1:8" x14ac:dyDescent="0.25">
      <c r="A6692" s="6">
        <v>32911</v>
      </c>
      <c r="B6692">
        <v>1.0699999999999999E-2</v>
      </c>
      <c r="C6692">
        <v>-3.8999999999999998E-3</v>
      </c>
      <c r="D6692">
        <v>-3.0000000000000001E-3</v>
      </c>
      <c r="E6692">
        <v>-2.9999999999999997E-4</v>
      </c>
      <c r="F6692">
        <v>-2.2000000000000001E-3</v>
      </c>
      <c r="G6692">
        <v>-6.9999999999999999E-4</v>
      </c>
      <c r="H6692">
        <v>2.9999999999999997E-4</v>
      </c>
    </row>
    <row r="6693" spans="1:8" x14ac:dyDescent="0.25">
      <c r="A6693" s="6">
        <v>32912</v>
      </c>
      <c r="B6693">
        <v>-8.9999999999999998E-4</v>
      </c>
      <c r="C6693">
        <v>3.0999999999999999E-3</v>
      </c>
      <c r="D6693">
        <v>-1.1999999999999999E-3</v>
      </c>
      <c r="E6693">
        <v>1.1000000000000001E-3</v>
      </c>
      <c r="F6693">
        <v>1E-3</v>
      </c>
      <c r="G6693">
        <v>4.0000000000000001E-3</v>
      </c>
      <c r="H6693">
        <v>2.9999999999999997E-4</v>
      </c>
    </row>
    <row r="6694" spans="1:8" x14ac:dyDescent="0.25">
      <c r="A6694" s="6">
        <v>32913</v>
      </c>
      <c r="B6694">
        <v>2.3999999999999998E-3</v>
      </c>
      <c r="C6694">
        <v>2.0000000000000001E-4</v>
      </c>
      <c r="D6694">
        <v>8.0000000000000004E-4</v>
      </c>
      <c r="E6694">
        <v>-5.0000000000000001E-4</v>
      </c>
      <c r="F6694">
        <v>-2.2000000000000001E-3</v>
      </c>
      <c r="G6694">
        <v>2.5999999999999999E-3</v>
      </c>
      <c r="H6694">
        <v>2.9999999999999997E-4</v>
      </c>
    </row>
    <row r="6695" spans="1:8" x14ac:dyDescent="0.25">
      <c r="A6695" s="6">
        <v>32916</v>
      </c>
      <c r="B6695">
        <v>-9.2999999999999992E-3</v>
      </c>
      <c r="C6695">
        <v>5.3E-3</v>
      </c>
      <c r="D6695">
        <v>1.9E-3</v>
      </c>
      <c r="E6695">
        <v>0</v>
      </c>
      <c r="F6695">
        <v>1.4E-3</v>
      </c>
      <c r="G6695">
        <v>1.8E-3</v>
      </c>
      <c r="H6695">
        <v>2.9999999999999997E-4</v>
      </c>
    </row>
    <row r="6696" spans="1:8" x14ac:dyDescent="0.25">
      <c r="A6696" s="6">
        <v>32917</v>
      </c>
      <c r="B6696">
        <v>1.4E-3</v>
      </c>
      <c r="C6696">
        <v>-4.7999999999999996E-3</v>
      </c>
      <c r="D6696">
        <v>1.2999999999999999E-3</v>
      </c>
      <c r="E6696">
        <v>8.0000000000000004E-4</v>
      </c>
      <c r="F6696">
        <v>1.1000000000000001E-3</v>
      </c>
      <c r="G6696">
        <v>-2.5999999999999999E-3</v>
      </c>
      <c r="H6696">
        <v>2.9999999999999997E-4</v>
      </c>
    </row>
    <row r="6697" spans="1:8" x14ac:dyDescent="0.25">
      <c r="A6697" s="6">
        <v>32918</v>
      </c>
      <c r="B6697">
        <v>2E-3</v>
      </c>
      <c r="C6697">
        <v>-1E-3</v>
      </c>
      <c r="D6697">
        <v>1.2999999999999999E-3</v>
      </c>
      <c r="E6697">
        <v>2.9999999999999997E-4</v>
      </c>
      <c r="F6697">
        <v>1.2999999999999999E-3</v>
      </c>
      <c r="G6697">
        <v>-8.0000000000000004E-4</v>
      </c>
      <c r="H6697">
        <v>2.9999999999999997E-4</v>
      </c>
    </row>
    <row r="6698" spans="1:8" x14ac:dyDescent="0.25">
      <c r="A6698" s="6">
        <v>32919</v>
      </c>
      <c r="B6698">
        <v>7.7999999999999996E-3</v>
      </c>
      <c r="C6698">
        <v>-3.3999999999999998E-3</v>
      </c>
      <c r="D6698">
        <v>2.9999999999999997E-4</v>
      </c>
      <c r="E6698">
        <v>3.3999999999999998E-3</v>
      </c>
      <c r="F6698">
        <v>2.9999999999999997E-4</v>
      </c>
      <c r="G6698">
        <v>3.2000000000000002E-3</v>
      </c>
      <c r="H6698">
        <v>2.9999999999999997E-4</v>
      </c>
    </row>
    <row r="6699" spans="1:8" x14ac:dyDescent="0.25">
      <c r="A6699" s="6">
        <v>32920</v>
      </c>
      <c r="B6699">
        <v>-5.0000000000000001E-3</v>
      </c>
      <c r="C6699">
        <v>5.4000000000000003E-3</v>
      </c>
      <c r="D6699">
        <v>1.8E-3</v>
      </c>
      <c r="E6699">
        <v>-1.9E-3</v>
      </c>
      <c r="F6699">
        <v>1E-3</v>
      </c>
      <c r="G6699">
        <v>-5.0000000000000001E-4</v>
      </c>
      <c r="H6699">
        <v>2.9999999999999997E-4</v>
      </c>
    </row>
    <row r="6700" spans="1:8" x14ac:dyDescent="0.25">
      <c r="A6700" s="6">
        <v>32924</v>
      </c>
      <c r="B6700">
        <v>-1.35E-2</v>
      </c>
      <c r="C6700">
        <v>4.7999999999999996E-3</v>
      </c>
      <c r="D6700">
        <v>3.3E-3</v>
      </c>
      <c r="E6700">
        <v>-1.5E-3</v>
      </c>
      <c r="F6700">
        <v>5.9999999999999995E-4</v>
      </c>
      <c r="G6700">
        <v>-6.9999999999999999E-4</v>
      </c>
      <c r="H6700">
        <v>2.9999999999999997E-4</v>
      </c>
    </row>
    <row r="6701" spans="1:8" x14ac:dyDescent="0.25">
      <c r="A6701" s="6">
        <v>32925</v>
      </c>
      <c r="B6701">
        <v>-2.0999999999999999E-3</v>
      </c>
      <c r="C6701">
        <v>-4.1999999999999997E-3</v>
      </c>
      <c r="D6701">
        <v>4.3E-3</v>
      </c>
      <c r="E6701">
        <v>-2.9999999999999997E-4</v>
      </c>
      <c r="F6701">
        <v>1.6000000000000001E-3</v>
      </c>
      <c r="G6701">
        <v>-7.1999999999999998E-3</v>
      </c>
      <c r="H6701">
        <v>2.9999999999999997E-4</v>
      </c>
    </row>
    <row r="6702" spans="1:8" x14ac:dyDescent="0.25">
      <c r="A6702" s="6">
        <v>32926</v>
      </c>
      <c r="B6702">
        <v>-3.7000000000000002E-3</v>
      </c>
      <c r="C6702">
        <v>8.3000000000000001E-3</v>
      </c>
      <c r="D6702">
        <v>2.9999999999999997E-4</v>
      </c>
      <c r="E6702">
        <v>1.2999999999999999E-3</v>
      </c>
      <c r="F6702">
        <v>-3.8E-3</v>
      </c>
      <c r="G6702">
        <v>1.6999999999999999E-3</v>
      </c>
      <c r="H6702">
        <v>2.9999999999999997E-4</v>
      </c>
    </row>
    <row r="6703" spans="1:8" x14ac:dyDescent="0.25">
      <c r="A6703" s="6">
        <v>32927</v>
      </c>
      <c r="B6703">
        <v>-5.4999999999999997E-3</v>
      </c>
      <c r="C6703">
        <v>-1.9E-3</v>
      </c>
      <c r="D6703">
        <v>4.8999999999999998E-3</v>
      </c>
      <c r="E6703">
        <v>1.6999999999999999E-3</v>
      </c>
      <c r="F6703">
        <v>0</v>
      </c>
      <c r="G6703">
        <v>-4.1999999999999997E-3</v>
      </c>
      <c r="H6703">
        <v>2.9999999999999997E-4</v>
      </c>
    </row>
    <row r="6704" spans="1:8" x14ac:dyDescent="0.25">
      <c r="A6704" s="6">
        <v>32930</v>
      </c>
      <c r="B6704">
        <v>0.01</v>
      </c>
      <c r="C6704">
        <v>-1.26E-2</v>
      </c>
      <c r="D6704">
        <v>-1E-3</v>
      </c>
      <c r="E6704">
        <v>3.2000000000000002E-3</v>
      </c>
      <c r="F6704">
        <v>-4.0000000000000002E-4</v>
      </c>
      <c r="G6704">
        <v>-1.1000000000000001E-3</v>
      </c>
      <c r="H6704">
        <v>2.9999999999999997E-4</v>
      </c>
    </row>
    <row r="6705" spans="1:8" x14ac:dyDescent="0.25">
      <c r="A6705" s="6">
        <v>32931</v>
      </c>
      <c r="B6705">
        <v>5.3E-3</v>
      </c>
      <c r="C6705">
        <v>-1.6000000000000001E-3</v>
      </c>
      <c r="D6705">
        <v>-8.0000000000000004E-4</v>
      </c>
      <c r="E6705">
        <v>-2.0000000000000001E-4</v>
      </c>
      <c r="F6705">
        <v>-8.0000000000000004E-4</v>
      </c>
      <c r="G6705">
        <v>1.9E-3</v>
      </c>
      <c r="H6705">
        <v>2.9999999999999997E-4</v>
      </c>
    </row>
    <row r="6706" spans="1:8" x14ac:dyDescent="0.25">
      <c r="A6706" s="6">
        <v>32932</v>
      </c>
      <c r="B6706">
        <v>5.3E-3</v>
      </c>
      <c r="C6706">
        <v>1.4E-3</v>
      </c>
      <c r="D6706">
        <v>-1.4E-3</v>
      </c>
      <c r="E6706">
        <v>-1.6999999999999999E-3</v>
      </c>
      <c r="F6706">
        <v>-3.0999999999999999E-3</v>
      </c>
      <c r="G6706">
        <v>-3.8999999999999998E-3</v>
      </c>
      <c r="H6706">
        <v>2.9999999999999997E-4</v>
      </c>
    </row>
    <row r="6707" spans="1:8" x14ac:dyDescent="0.25">
      <c r="A6707" s="6">
        <v>32933</v>
      </c>
      <c r="B6707">
        <v>2.5999999999999999E-3</v>
      </c>
      <c r="C6707">
        <v>-5.9999999999999995E-4</v>
      </c>
      <c r="D6707">
        <v>-1.2999999999999999E-3</v>
      </c>
      <c r="E6707">
        <v>1E-3</v>
      </c>
      <c r="F6707">
        <v>-3.0000000000000001E-3</v>
      </c>
      <c r="G6707">
        <v>3.0000000000000001E-3</v>
      </c>
      <c r="H6707">
        <v>2.9999999999999997E-4</v>
      </c>
    </row>
    <row r="6708" spans="1:8" x14ac:dyDescent="0.25">
      <c r="A6708" s="6">
        <v>32934</v>
      </c>
      <c r="B6708">
        <v>8.0999999999999996E-3</v>
      </c>
      <c r="C6708">
        <v>-2.0000000000000001E-4</v>
      </c>
      <c r="D6708">
        <v>-2.3999999999999998E-3</v>
      </c>
      <c r="E6708">
        <v>2.3E-3</v>
      </c>
      <c r="F6708">
        <v>-2.5000000000000001E-3</v>
      </c>
      <c r="G6708">
        <v>-5.0000000000000001E-4</v>
      </c>
      <c r="H6708">
        <v>2.9999999999999997E-4</v>
      </c>
    </row>
    <row r="6709" spans="1:8" x14ac:dyDescent="0.25">
      <c r="A6709" s="6">
        <v>32937</v>
      </c>
      <c r="B6709">
        <v>-3.7000000000000002E-3</v>
      </c>
      <c r="C6709">
        <v>5.4000000000000003E-3</v>
      </c>
      <c r="D6709">
        <v>-1.1000000000000001E-3</v>
      </c>
      <c r="E6709">
        <v>1.1999999999999999E-3</v>
      </c>
      <c r="F6709">
        <v>2.9999999999999997E-4</v>
      </c>
      <c r="G6709">
        <v>-1.4E-3</v>
      </c>
      <c r="H6709">
        <v>2.9999999999999997E-4</v>
      </c>
    </row>
    <row r="6710" spans="1:8" x14ac:dyDescent="0.25">
      <c r="A6710" s="6">
        <v>32938</v>
      </c>
      <c r="B6710">
        <v>1.0699999999999999E-2</v>
      </c>
      <c r="C6710">
        <v>-4.5999999999999999E-3</v>
      </c>
      <c r="D6710">
        <v>-3.8E-3</v>
      </c>
      <c r="E6710">
        <v>2.5999999999999999E-3</v>
      </c>
      <c r="F6710">
        <v>1.2999999999999999E-3</v>
      </c>
      <c r="G6710">
        <v>1.6000000000000001E-3</v>
      </c>
      <c r="H6710">
        <v>2.9999999999999997E-4</v>
      </c>
    </row>
    <row r="6711" spans="1:8" x14ac:dyDescent="0.25">
      <c r="A6711" s="6">
        <v>32939</v>
      </c>
      <c r="B6711">
        <v>-2.2000000000000001E-3</v>
      </c>
      <c r="C6711">
        <v>5.5999999999999999E-3</v>
      </c>
      <c r="D6711">
        <v>-2.8E-3</v>
      </c>
      <c r="E6711">
        <v>2.9999999999999997E-4</v>
      </c>
      <c r="F6711">
        <v>-1.4E-3</v>
      </c>
      <c r="G6711">
        <v>-8.9999999999999998E-4</v>
      </c>
      <c r="H6711">
        <v>2.9999999999999997E-4</v>
      </c>
    </row>
    <row r="6712" spans="1:8" x14ac:dyDescent="0.25">
      <c r="A6712" s="6">
        <v>32940</v>
      </c>
      <c r="B6712">
        <v>8.3999999999999995E-3</v>
      </c>
      <c r="C6712">
        <v>-1.1999999999999999E-3</v>
      </c>
      <c r="D6712">
        <v>-5.4000000000000003E-3</v>
      </c>
      <c r="E6712">
        <v>3.3E-3</v>
      </c>
      <c r="F6712">
        <v>-1.1999999999999999E-3</v>
      </c>
      <c r="G6712">
        <v>-3.4999999999998999E-3</v>
      </c>
      <c r="H6712">
        <v>2.9999999999999997E-4</v>
      </c>
    </row>
    <row r="6713" spans="1:8" x14ac:dyDescent="0.25">
      <c r="A6713" s="6">
        <v>32941</v>
      </c>
      <c r="B6713">
        <v>-5.3E-3</v>
      </c>
      <c r="C6713">
        <v>4.8999999999999998E-3</v>
      </c>
      <c r="D6713">
        <v>2.9999999999999997E-4</v>
      </c>
      <c r="E6713">
        <v>-2.0999999999999999E-3</v>
      </c>
      <c r="F6713">
        <v>-1E-3</v>
      </c>
      <c r="G6713">
        <v>-1E-4</v>
      </c>
      <c r="H6713">
        <v>2.9999999999999997E-4</v>
      </c>
    </row>
    <row r="6714" spans="1:8" x14ac:dyDescent="0.25">
      <c r="A6714" s="6">
        <v>32944</v>
      </c>
      <c r="B6714">
        <v>1.5E-3</v>
      </c>
      <c r="C6714">
        <v>-1.5E-3</v>
      </c>
      <c r="D6714">
        <v>-2.0000000000000001E-4</v>
      </c>
      <c r="E6714">
        <v>3.3999999999999998E-3</v>
      </c>
      <c r="F6714">
        <v>-2.3999999999999998E-3</v>
      </c>
      <c r="G6714">
        <v>5.0000000000000001E-4</v>
      </c>
      <c r="H6714">
        <v>2.9999999999999997E-4</v>
      </c>
    </row>
    <row r="6715" spans="1:8" x14ac:dyDescent="0.25">
      <c r="A6715" s="6">
        <v>32945</v>
      </c>
      <c r="B6715">
        <v>-6.8999999999999999E-3</v>
      </c>
      <c r="C6715">
        <v>5.0000000000000001E-3</v>
      </c>
      <c r="D6715">
        <v>2.5999999999999999E-3</v>
      </c>
      <c r="E6715">
        <v>-2.0000000000000001E-4</v>
      </c>
      <c r="F6715">
        <v>-1.1999999999999999E-3</v>
      </c>
      <c r="G6715">
        <v>-2.5000000000000001E-3</v>
      </c>
      <c r="H6715">
        <v>2.9999999999999997E-4</v>
      </c>
    </row>
    <row r="6716" spans="1:8" x14ac:dyDescent="0.25">
      <c r="A6716" s="6">
        <v>32946</v>
      </c>
      <c r="B6716">
        <v>2.3E-3</v>
      </c>
      <c r="C6716">
        <v>1.6000000000000001E-3</v>
      </c>
      <c r="D6716">
        <v>-3.2000000000000002E-3</v>
      </c>
      <c r="E6716">
        <v>-4.0000000000000002E-4</v>
      </c>
      <c r="F6716">
        <v>1E-4</v>
      </c>
      <c r="G6716">
        <v>2.9999999999999997E-4</v>
      </c>
      <c r="H6716">
        <v>2.9999999999999997E-4</v>
      </c>
    </row>
    <row r="6717" spans="1:8" x14ac:dyDescent="0.25">
      <c r="A6717" s="6">
        <v>32947</v>
      </c>
      <c r="B6717">
        <v>2.5000000000000001E-3</v>
      </c>
      <c r="C6717">
        <v>4.0000000000000002E-4</v>
      </c>
      <c r="D6717">
        <v>-2.2000000000000001E-3</v>
      </c>
      <c r="E6717">
        <v>8.0000000000000004E-4</v>
      </c>
      <c r="F6717">
        <v>-8.9999999999999998E-4</v>
      </c>
      <c r="G6717">
        <v>6.7999999999999996E-3</v>
      </c>
      <c r="H6717">
        <v>2.9999999999999997E-4</v>
      </c>
    </row>
    <row r="6718" spans="1:8" x14ac:dyDescent="0.25">
      <c r="A6718" s="6">
        <v>32948</v>
      </c>
      <c r="B6718">
        <v>8.9999999999999993E-3</v>
      </c>
      <c r="C6718">
        <v>-3.8E-3</v>
      </c>
      <c r="D6718">
        <v>-6.0000000000000001E-3</v>
      </c>
      <c r="E6718">
        <v>1.6000000000000001E-3</v>
      </c>
      <c r="F6718">
        <v>-1.4E-3</v>
      </c>
      <c r="G6718">
        <v>2.3E-3</v>
      </c>
      <c r="H6718">
        <v>2.9999999999999997E-4</v>
      </c>
    </row>
    <row r="6719" spans="1:8" x14ac:dyDescent="0.25">
      <c r="A6719" s="6">
        <v>32951</v>
      </c>
      <c r="B6719">
        <v>3.8E-3</v>
      </c>
      <c r="C6719">
        <v>-2.5999999999999999E-3</v>
      </c>
      <c r="D6719">
        <v>-7.4000000000000003E-3</v>
      </c>
      <c r="E6719">
        <v>4.5999999999999999E-3</v>
      </c>
      <c r="F6719">
        <v>-2.3E-3</v>
      </c>
      <c r="G6719">
        <v>-1.2999999999999999E-3</v>
      </c>
      <c r="H6719">
        <v>2.9999999999999997E-4</v>
      </c>
    </row>
    <row r="6720" spans="1:8" x14ac:dyDescent="0.25">
      <c r="A6720" s="6">
        <v>32952</v>
      </c>
      <c r="B6720">
        <v>-5.4999999999999997E-3</v>
      </c>
      <c r="C6720">
        <v>3.3999999999999998E-3</v>
      </c>
      <c r="D6720">
        <v>1.6000000000000001E-3</v>
      </c>
      <c r="E6720">
        <v>6.9999999999999999E-4</v>
      </c>
      <c r="F6720">
        <v>-1.2999999999999999E-3</v>
      </c>
      <c r="G6720">
        <v>1.9E-3</v>
      </c>
      <c r="H6720">
        <v>2.9999999999999997E-4</v>
      </c>
    </row>
    <row r="6721" spans="1:8" x14ac:dyDescent="0.25">
      <c r="A6721" s="6">
        <v>32953</v>
      </c>
      <c r="B6721">
        <v>-4.4999999999999997E-3</v>
      </c>
      <c r="C6721">
        <v>4.0999999999998997E-3</v>
      </c>
      <c r="D6721">
        <v>1E-4</v>
      </c>
      <c r="E6721">
        <v>-1.2999999999999999E-3</v>
      </c>
      <c r="F6721">
        <v>8.9999999999999998E-4</v>
      </c>
      <c r="G6721">
        <v>6.9999999999999999E-4</v>
      </c>
      <c r="H6721">
        <v>2.9999999999999997E-4</v>
      </c>
    </row>
    <row r="6722" spans="1:8" x14ac:dyDescent="0.25">
      <c r="A6722" s="6">
        <v>32954</v>
      </c>
      <c r="B6722">
        <v>-1.21999999999999E-2</v>
      </c>
      <c r="C6722">
        <v>3.3E-3</v>
      </c>
      <c r="D6722">
        <v>3.5999999999999999E-3</v>
      </c>
      <c r="E6722">
        <v>5.9999999999999995E-4</v>
      </c>
      <c r="F6722">
        <v>3.0999999999999999E-3</v>
      </c>
      <c r="G6722">
        <v>8.9999999999999998E-4</v>
      </c>
      <c r="H6722">
        <v>2.9999999999999997E-4</v>
      </c>
    </row>
    <row r="6723" spans="1:8" x14ac:dyDescent="0.25">
      <c r="A6723" s="6">
        <v>32955</v>
      </c>
      <c r="B6723">
        <v>4.4000000000000003E-3</v>
      </c>
      <c r="C6723">
        <v>8.0000000000000004E-4</v>
      </c>
      <c r="D6723">
        <v>-3.7000000000000002E-3</v>
      </c>
      <c r="E6723">
        <v>1.5E-3</v>
      </c>
      <c r="F6723">
        <v>-1E-3</v>
      </c>
      <c r="G6723">
        <v>2.5000000000000001E-3</v>
      </c>
      <c r="H6723">
        <v>2.9999999999999997E-4</v>
      </c>
    </row>
    <row r="6724" spans="1:8" x14ac:dyDescent="0.25">
      <c r="A6724" s="6">
        <v>32958</v>
      </c>
      <c r="B6724">
        <v>1.6999999999999999E-3</v>
      </c>
      <c r="C6724">
        <v>8.0000000000000004E-4</v>
      </c>
      <c r="D6724">
        <v>-1.2999999999999999E-3</v>
      </c>
      <c r="E6724">
        <v>3.4999999999998999E-3</v>
      </c>
      <c r="F6724">
        <v>-2.5999999999999999E-3</v>
      </c>
      <c r="G6724">
        <v>-2.2000000000000001E-3</v>
      </c>
      <c r="H6724">
        <v>2.9999999999999997E-4</v>
      </c>
    </row>
    <row r="6725" spans="1:8" x14ac:dyDescent="0.25">
      <c r="A6725" s="6">
        <v>32959</v>
      </c>
      <c r="B6725">
        <v>8.0000000000000002E-3</v>
      </c>
      <c r="C6725">
        <v>-7.3000000000000001E-3</v>
      </c>
      <c r="D6725">
        <v>-3.0999999999999999E-3</v>
      </c>
      <c r="E6725">
        <v>3.5999999999999999E-3</v>
      </c>
      <c r="F6725">
        <v>1E-3</v>
      </c>
      <c r="G6725">
        <v>8.9999999999999998E-4</v>
      </c>
      <c r="H6725">
        <v>2.9999999999999997E-4</v>
      </c>
    </row>
    <row r="6726" spans="1:8" x14ac:dyDescent="0.25">
      <c r="A6726" s="6">
        <v>32960</v>
      </c>
      <c r="B6726">
        <v>8.9999999999999998E-4</v>
      </c>
      <c r="C6726">
        <v>-3.0999999999999999E-3</v>
      </c>
      <c r="D6726">
        <v>5.4999999999999997E-3</v>
      </c>
      <c r="E6726">
        <v>-3.8E-3</v>
      </c>
      <c r="F6726">
        <v>3.8E-3</v>
      </c>
      <c r="G6726">
        <v>5.9999999999999995E-4</v>
      </c>
      <c r="H6726">
        <v>2.9999999999999997E-4</v>
      </c>
    </row>
    <row r="6727" spans="1:8" x14ac:dyDescent="0.25">
      <c r="A6727" s="6">
        <v>32961</v>
      </c>
      <c r="B6727">
        <v>-3.4999999999998999E-3</v>
      </c>
      <c r="C6727">
        <v>1.5E-3</v>
      </c>
      <c r="D6727">
        <v>1.4E-3</v>
      </c>
      <c r="E6727">
        <v>-8.0000000000000004E-4</v>
      </c>
      <c r="F6727">
        <v>2.3E-3</v>
      </c>
      <c r="G6727">
        <v>3.2000000000000002E-3</v>
      </c>
      <c r="H6727">
        <v>2.9999999999999997E-4</v>
      </c>
    </row>
    <row r="6728" spans="1:8" x14ac:dyDescent="0.25">
      <c r="A6728" s="6">
        <v>32962</v>
      </c>
      <c r="B6728">
        <v>-1.8E-3</v>
      </c>
      <c r="C6728">
        <v>3.2000000000000002E-3</v>
      </c>
      <c r="D6728">
        <v>2.0000000000000001E-4</v>
      </c>
      <c r="E6728">
        <v>-2.7000000000000001E-3</v>
      </c>
      <c r="F6728">
        <v>1E-4</v>
      </c>
      <c r="G6728">
        <v>3.4999999999998999E-3</v>
      </c>
      <c r="H6728">
        <v>2.9999999999999997E-4</v>
      </c>
    </row>
    <row r="6729" spans="1:8" x14ac:dyDescent="0.25">
      <c r="A6729" s="6">
        <v>32965</v>
      </c>
      <c r="B6729">
        <v>-4.1999999999999997E-3</v>
      </c>
      <c r="C6729">
        <v>-3.8999999999999998E-3</v>
      </c>
      <c r="D6729">
        <v>-5.0000000000000001E-4</v>
      </c>
      <c r="E6729">
        <v>3.4999999999998999E-3</v>
      </c>
      <c r="F6729">
        <v>1E-4</v>
      </c>
      <c r="G6729">
        <v>1.6999999999999999E-3</v>
      </c>
      <c r="H6729">
        <v>2.9999999999999997E-4</v>
      </c>
    </row>
    <row r="6730" spans="1:8" x14ac:dyDescent="0.25">
      <c r="A6730" s="6">
        <v>32966</v>
      </c>
      <c r="B6730">
        <v>1.26E-2</v>
      </c>
      <c r="C6730">
        <v>-6.4999999999999997E-3</v>
      </c>
      <c r="D6730">
        <v>-5.6999999999998996E-3</v>
      </c>
      <c r="E6730">
        <v>1.6000000000000001E-3</v>
      </c>
      <c r="F6730">
        <v>-2.0999999999999999E-3</v>
      </c>
      <c r="G6730">
        <v>1.4E-3</v>
      </c>
      <c r="H6730">
        <v>2.9999999999999997E-4</v>
      </c>
    </row>
    <row r="6731" spans="1:8" x14ac:dyDescent="0.25">
      <c r="A6731" s="6">
        <v>32967</v>
      </c>
      <c r="B6731">
        <v>-6.4000000000000003E-3</v>
      </c>
      <c r="C6731">
        <v>2.3999999999999998E-3</v>
      </c>
      <c r="D6731">
        <v>5.0000000000000001E-4</v>
      </c>
      <c r="E6731">
        <v>8.0000000000000004E-4</v>
      </c>
      <c r="F6731">
        <v>-8.9999999999999998E-4</v>
      </c>
      <c r="G6731">
        <v>2.8E-3</v>
      </c>
      <c r="H6731">
        <v>2.9999999999999997E-4</v>
      </c>
    </row>
    <row r="6732" spans="1:8" x14ac:dyDescent="0.25">
      <c r="A6732" s="6">
        <v>32968</v>
      </c>
      <c r="B6732">
        <v>-1.5E-3</v>
      </c>
      <c r="C6732">
        <v>2E-3</v>
      </c>
      <c r="D6732">
        <v>-4.3E-3</v>
      </c>
      <c r="E6732">
        <v>-8.9999999999999998E-4</v>
      </c>
      <c r="F6732">
        <v>1.2999999999999999E-3</v>
      </c>
      <c r="G6732">
        <v>5.5999999999999999E-3</v>
      </c>
      <c r="H6732">
        <v>2.9999999999999997E-4</v>
      </c>
    </row>
    <row r="6733" spans="1:8" x14ac:dyDescent="0.25">
      <c r="A6733" s="6">
        <v>32969</v>
      </c>
      <c r="B6733">
        <v>-2.8999999999999998E-3</v>
      </c>
      <c r="C6733">
        <v>-4.0000000000000002E-4</v>
      </c>
      <c r="D6733">
        <v>-2.3999999999999998E-3</v>
      </c>
      <c r="E6733">
        <v>1.2999999999999999E-3</v>
      </c>
      <c r="F6733">
        <v>2.0000000000000001E-4</v>
      </c>
      <c r="G6733">
        <v>3.8999999999999998E-3</v>
      </c>
      <c r="H6733">
        <v>2.9999999999999997E-4</v>
      </c>
    </row>
    <row r="6734" spans="1:8" x14ac:dyDescent="0.25">
      <c r="A6734" s="6">
        <v>32972</v>
      </c>
      <c r="B6734">
        <v>2.0999999999999999E-3</v>
      </c>
      <c r="C6734">
        <v>-7.0999999999998998E-3</v>
      </c>
      <c r="D6734">
        <v>-2.3999999999999998E-3</v>
      </c>
      <c r="E6734">
        <v>3.8999999999999998E-3</v>
      </c>
      <c r="F6734">
        <v>-1.5E-3</v>
      </c>
      <c r="G6734">
        <v>-2.2000000000000001E-3</v>
      </c>
      <c r="H6734">
        <v>2.9999999999999997E-4</v>
      </c>
    </row>
    <row r="6735" spans="1:8" x14ac:dyDescent="0.25">
      <c r="A6735" s="6">
        <v>32973</v>
      </c>
      <c r="B6735">
        <v>1.6000000000000001E-3</v>
      </c>
      <c r="C6735">
        <v>5.0000000000000001E-4</v>
      </c>
      <c r="D6735">
        <v>-2.0999999999999999E-3</v>
      </c>
      <c r="E6735">
        <v>3.0000000000000001E-3</v>
      </c>
      <c r="F6735">
        <v>-2.8999999999999998E-3</v>
      </c>
      <c r="G6735">
        <v>-1.4E-3</v>
      </c>
      <c r="H6735">
        <v>2.9999999999999997E-4</v>
      </c>
    </row>
    <row r="6736" spans="1:8" x14ac:dyDescent="0.25">
      <c r="A6736" s="6">
        <v>32974</v>
      </c>
      <c r="B6736">
        <v>1E-4</v>
      </c>
      <c r="C6736">
        <v>1.4E-3</v>
      </c>
      <c r="D6736">
        <v>-3.0000000000000001E-3</v>
      </c>
      <c r="E6736">
        <v>1.6999999999999999E-3</v>
      </c>
      <c r="F6736">
        <v>-5.4999999999999997E-3</v>
      </c>
      <c r="G6736">
        <v>-5.1999999999999998E-3</v>
      </c>
      <c r="H6736">
        <v>2.9999999999999997E-4</v>
      </c>
    </row>
    <row r="6737" spans="1:8" x14ac:dyDescent="0.25">
      <c r="A6737" s="6">
        <v>32975</v>
      </c>
      <c r="B6737">
        <v>6.8999999999999999E-3</v>
      </c>
      <c r="C6737">
        <v>-3.8999999999999998E-3</v>
      </c>
      <c r="D6737">
        <v>-3.0999999999999999E-3</v>
      </c>
      <c r="E6737">
        <v>1.1999999999999999E-3</v>
      </c>
      <c r="F6737">
        <v>-2.3999999999999998E-3</v>
      </c>
      <c r="G6737">
        <v>2.9999999999999997E-4</v>
      </c>
      <c r="H6737">
        <v>2.9999999999999997E-4</v>
      </c>
    </row>
    <row r="6738" spans="1:8" x14ac:dyDescent="0.25">
      <c r="A6738" s="6">
        <v>32979</v>
      </c>
      <c r="B6738">
        <v>8.0000000000000004E-4</v>
      </c>
      <c r="C6738">
        <v>-5.9999999999999995E-4</v>
      </c>
      <c r="D6738">
        <v>-8.9999999999999998E-4</v>
      </c>
      <c r="E6738">
        <v>-2.9999999999999997E-4</v>
      </c>
      <c r="F6738">
        <v>-2.8E-3</v>
      </c>
      <c r="G6738">
        <v>3.4999999999998999E-3</v>
      </c>
      <c r="H6738">
        <v>2.9999999999999997E-4</v>
      </c>
    </row>
    <row r="6739" spans="1:8" x14ac:dyDescent="0.25">
      <c r="A6739" s="6">
        <v>32980</v>
      </c>
      <c r="B6739">
        <v>-8.0000000000000004E-4</v>
      </c>
      <c r="C6739">
        <v>-1E-3</v>
      </c>
      <c r="D6739">
        <v>5.0000000000000001E-4</v>
      </c>
      <c r="E6739">
        <v>1E-3</v>
      </c>
      <c r="F6739">
        <v>1E-4</v>
      </c>
      <c r="G6739">
        <v>1.8E-3</v>
      </c>
      <c r="H6739">
        <v>2.9999999999999997E-4</v>
      </c>
    </row>
    <row r="6740" spans="1:8" x14ac:dyDescent="0.25">
      <c r="A6740" s="6">
        <v>32981</v>
      </c>
      <c r="B6740">
        <v>-1.0699999999999999E-2</v>
      </c>
      <c r="C6740">
        <v>4.6999999999998996E-3</v>
      </c>
      <c r="D6740">
        <v>2E-3</v>
      </c>
      <c r="E6740">
        <v>-5.9999999999999995E-4</v>
      </c>
      <c r="F6740">
        <v>-2.3999999999999998E-3</v>
      </c>
      <c r="G6740">
        <v>5.0000000000000001E-4</v>
      </c>
      <c r="H6740">
        <v>2.9999999999999997E-4</v>
      </c>
    </row>
    <row r="6741" spans="1:8" x14ac:dyDescent="0.25">
      <c r="A6741" s="6">
        <v>32982</v>
      </c>
      <c r="B6741">
        <v>-7.4999999999999997E-3</v>
      </c>
      <c r="C6741">
        <v>3.8999999999999998E-3</v>
      </c>
      <c r="D6741">
        <v>3.4999999999998999E-3</v>
      </c>
      <c r="E6741">
        <v>-1.6000000000000001E-3</v>
      </c>
      <c r="F6741">
        <v>2.5000000000000001E-3</v>
      </c>
      <c r="G6741">
        <v>-2.2000000000000001E-3</v>
      </c>
      <c r="H6741">
        <v>2.9999999999999997E-4</v>
      </c>
    </row>
    <row r="6742" spans="1:8" x14ac:dyDescent="0.25">
      <c r="A6742" s="6">
        <v>32983</v>
      </c>
      <c r="B6742">
        <v>-8.9999999999999993E-3</v>
      </c>
      <c r="C6742">
        <v>3.2000000000000002E-3</v>
      </c>
      <c r="D6742">
        <v>-2.5000000000000001E-3</v>
      </c>
      <c r="E6742">
        <v>1.1000000000000001E-3</v>
      </c>
      <c r="F6742">
        <v>1.1999999999999999E-3</v>
      </c>
      <c r="G6742">
        <v>2.0000000000000001E-4</v>
      </c>
      <c r="H6742">
        <v>2.9999999999999997E-4</v>
      </c>
    </row>
    <row r="6743" spans="1:8" x14ac:dyDescent="0.25">
      <c r="A6743" s="6">
        <v>32986</v>
      </c>
      <c r="B6743">
        <v>-1.16999999999999E-2</v>
      </c>
      <c r="C6743">
        <v>4.0000000000000002E-4</v>
      </c>
      <c r="D6743">
        <v>2.5000000000000001E-3</v>
      </c>
      <c r="E6743">
        <v>2.3999999999999998E-3</v>
      </c>
      <c r="F6743">
        <v>1.4E-3</v>
      </c>
      <c r="G6743">
        <v>3.0000000000000001E-3</v>
      </c>
      <c r="H6743">
        <v>2.9999999999999997E-4</v>
      </c>
    </row>
    <row r="6744" spans="1:8" x14ac:dyDescent="0.25">
      <c r="A6744" s="6">
        <v>32987</v>
      </c>
      <c r="B6744">
        <v>-2.8E-3</v>
      </c>
      <c r="C6744">
        <v>2.0999999999999999E-3</v>
      </c>
      <c r="D6744">
        <v>-4.0000000000000002E-4</v>
      </c>
      <c r="E6744">
        <v>1E-4</v>
      </c>
      <c r="F6744">
        <v>1.2999999999999999E-3</v>
      </c>
      <c r="G6744">
        <v>6.9999999999999999E-4</v>
      </c>
      <c r="H6744">
        <v>2.9999999999999997E-4</v>
      </c>
    </row>
    <row r="6745" spans="1:8" x14ac:dyDescent="0.25">
      <c r="A6745" s="6">
        <v>32988</v>
      </c>
      <c r="B6745">
        <v>4.4999999999999997E-3</v>
      </c>
      <c r="C6745">
        <v>-2.8E-3</v>
      </c>
      <c r="D6745">
        <v>-1.8E-3</v>
      </c>
      <c r="E6745">
        <v>2.0000000000000001E-4</v>
      </c>
      <c r="F6745">
        <v>1E-3</v>
      </c>
      <c r="G6745">
        <v>5.9999999999999995E-4</v>
      </c>
      <c r="H6745">
        <v>2.9999999999999997E-4</v>
      </c>
    </row>
    <row r="6746" spans="1:8" x14ac:dyDescent="0.25">
      <c r="A6746" s="6">
        <v>32989</v>
      </c>
      <c r="B6746">
        <v>1.5E-3</v>
      </c>
      <c r="C6746">
        <v>-1E-4</v>
      </c>
      <c r="D6746">
        <v>-3.8E-3</v>
      </c>
      <c r="E6746">
        <v>1.9E-3</v>
      </c>
      <c r="F6746">
        <v>5.9999999999999995E-4</v>
      </c>
      <c r="G6746">
        <v>3.2000000000000002E-3</v>
      </c>
      <c r="H6746">
        <v>2.9999999999999997E-4</v>
      </c>
    </row>
    <row r="6747" spans="1:8" x14ac:dyDescent="0.25">
      <c r="A6747" s="6">
        <v>32990</v>
      </c>
      <c r="B6747">
        <v>-1.0800000000000001E-2</v>
      </c>
      <c r="C6747">
        <v>5.0000000000000001E-3</v>
      </c>
      <c r="D6747">
        <v>3.4999999999998999E-3</v>
      </c>
      <c r="E6747">
        <v>-3.0999999999999999E-3</v>
      </c>
      <c r="F6747">
        <v>2.3999999999999998E-3</v>
      </c>
      <c r="G6747">
        <v>1.1999999999999999E-3</v>
      </c>
      <c r="H6747">
        <v>2.9999999999999997E-4</v>
      </c>
    </row>
    <row r="6748" spans="1:8" x14ac:dyDescent="0.25">
      <c r="A6748" s="6">
        <v>32993</v>
      </c>
      <c r="B6748">
        <v>4.4999999999999997E-3</v>
      </c>
      <c r="C6748">
        <v>-3.0000000000000001E-3</v>
      </c>
      <c r="D6748">
        <v>-6.3E-3</v>
      </c>
      <c r="E6748">
        <v>1.1999999999999999E-3</v>
      </c>
      <c r="F6748">
        <v>-2E-3</v>
      </c>
      <c r="G6748">
        <v>3.8999999999999998E-3</v>
      </c>
      <c r="H6748">
        <v>2.9999999999999997E-4</v>
      </c>
    </row>
    <row r="6749" spans="1:8" x14ac:dyDescent="0.25">
      <c r="A6749" s="6">
        <v>32994</v>
      </c>
      <c r="B6749">
        <v>4.1999999999999997E-3</v>
      </c>
      <c r="C6749">
        <v>-2.3E-3</v>
      </c>
      <c r="D6749">
        <v>-1E-3</v>
      </c>
      <c r="E6749">
        <v>-2.9999999999999997E-4</v>
      </c>
      <c r="F6749">
        <v>-1.1999999999999999E-3</v>
      </c>
      <c r="G6749">
        <v>3.3E-3</v>
      </c>
      <c r="H6749">
        <v>2.9999999999999997E-4</v>
      </c>
    </row>
    <row r="6750" spans="1:8" x14ac:dyDescent="0.25">
      <c r="A6750" s="6">
        <v>32995</v>
      </c>
      <c r="B6750">
        <v>5.4999999999999997E-3</v>
      </c>
      <c r="C6750">
        <v>-3.0999999999999999E-3</v>
      </c>
      <c r="D6750">
        <v>-1.6000000000000001E-3</v>
      </c>
      <c r="E6750">
        <v>-5.9999999999999995E-4</v>
      </c>
      <c r="F6750">
        <v>-3.5999999999999999E-3</v>
      </c>
      <c r="G6750">
        <v>5.3E-3</v>
      </c>
      <c r="H6750">
        <v>2.9999999999999997E-4</v>
      </c>
    </row>
    <row r="6751" spans="1:8" x14ac:dyDescent="0.25">
      <c r="A6751" s="6">
        <v>32996</v>
      </c>
      <c r="B6751">
        <v>3.0999999999999999E-3</v>
      </c>
      <c r="C6751">
        <v>-1E-4</v>
      </c>
      <c r="D6751">
        <v>5.9999999999999995E-4</v>
      </c>
      <c r="E6751">
        <v>-1.5E-3</v>
      </c>
      <c r="F6751">
        <v>8.0000000000000004E-4</v>
      </c>
      <c r="G6751">
        <v>1.1999999999999999E-3</v>
      </c>
      <c r="H6751">
        <v>2.9999999999999997E-4</v>
      </c>
    </row>
    <row r="6752" spans="1:8" x14ac:dyDescent="0.25">
      <c r="A6752" s="6">
        <v>32997</v>
      </c>
      <c r="B6752">
        <v>7.4999999999999997E-3</v>
      </c>
      <c r="C6752">
        <v>-3.4999999999998999E-3</v>
      </c>
      <c r="D6752">
        <v>-1.1999999999999999E-3</v>
      </c>
      <c r="E6752">
        <v>4.0000000000000002E-4</v>
      </c>
      <c r="F6752">
        <v>-2.5999999999999999E-3</v>
      </c>
      <c r="G6752">
        <v>5.0000000000000001E-4</v>
      </c>
      <c r="H6752">
        <v>2.9999999999999997E-4</v>
      </c>
    </row>
    <row r="6753" spans="1:8" x14ac:dyDescent="0.25">
      <c r="A6753" s="6">
        <v>33000</v>
      </c>
      <c r="B6753">
        <v>5.5999999999999999E-3</v>
      </c>
      <c r="C6753">
        <v>-3.0999999999999999E-3</v>
      </c>
      <c r="D6753">
        <v>-1.6999999999999999E-3</v>
      </c>
      <c r="E6753">
        <v>1.8E-3</v>
      </c>
      <c r="F6753">
        <v>-2.3999999999999998E-3</v>
      </c>
      <c r="G6753">
        <v>3.0000000000000001E-3</v>
      </c>
      <c r="H6753">
        <v>2.9999999999999997E-4</v>
      </c>
    </row>
    <row r="6754" spans="1:8" x14ac:dyDescent="0.25">
      <c r="A6754" s="6">
        <v>33001</v>
      </c>
      <c r="B6754">
        <v>3.7000000000000002E-3</v>
      </c>
      <c r="C6754">
        <v>-4.3E-3</v>
      </c>
      <c r="D6754">
        <v>1.1999999999999999E-3</v>
      </c>
      <c r="E6754">
        <v>1.1999999999999999E-3</v>
      </c>
      <c r="F6754">
        <v>0</v>
      </c>
      <c r="G6754">
        <v>2.2000000000000001E-3</v>
      </c>
      <c r="H6754">
        <v>2.9999999999999997E-4</v>
      </c>
    </row>
    <row r="6755" spans="1:8" x14ac:dyDescent="0.25">
      <c r="A6755" s="6">
        <v>33002</v>
      </c>
      <c r="B6755">
        <v>1.1000000000000001E-3</v>
      </c>
      <c r="C6755">
        <v>-1.9E-3</v>
      </c>
      <c r="D6755">
        <v>1.1999999999999999E-3</v>
      </c>
      <c r="E6755">
        <v>-2.0999999999999999E-3</v>
      </c>
      <c r="F6755">
        <v>6.9999999999999999E-4</v>
      </c>
      <c r="G6755">
        <v>3.3E-3</v>
      </c>
      <c r="H6755">
        <v>2.9999999999999997E-4</v>
      </c>
    </row>
    <row r="6756" spans="1:8" x14ac:dyDescent="0.25">
      <c r="A6756" s="6">
        <v>33003</v>
      </c>
      <c r="B6756">
        <v>3.8999999999999998E-3</v>
      </c>
      <c r="C6756">
        <v>-6.9999999999999999E-4</v>
      </c>
      <c r="D6756">
        <v>-1E-3</v>
      </c>
      <c r="E6756">
        <v>-5.0000000000000001E-4</v>
      </c>
      <c r="F6756">
        <v>1.1999999999999999E-3</v>
      </c>
      <c r="G6756">
        <v>1.1000000000000001E-3</v>
      </c>
      <c r="H6756">
        <v>2.9999999999999997E-4</v>
      </c>
    </row>
    <row r="6757" spans="1:8" x14ac:dyDescent="0.25">
      <c r="A6757" s="6">
        <v>33004</v>
      </c>
      <c r="B6757">
        <v>2.0099999999999899E-2</v>
      </c>
      <c r="C6757">
        <v>-1.18E-2</v>
      </c>
      <c r="D6757">
        <v>-8.9999999999999998E-4</v>
      </c>
      <c r="E6757">
        <v>-1E-4</v>
      </c>
      <c r="F6757">
        <v>2.2000000000000001E-3</v>
      </c>
      <c r="G6757">
        <v>-2.0999999999999999E-3</v>
      </c>
      <c r="H6757">
        <v>2.9999999999999997E-4</v>
      </c>
    </row>
    <row r="6758" spans="1:8" x14ac:dyDescent="0.25">
      <c r="A6758" s="6">
        <v>33007</v>
      </c>
      <c r="B6758">
        <v>7.9000000000000008E-3</v>
      </c>
      <c r="C6758">
        <v>-3.5999999999999999E-3</v>
      </c>
      <c r="D6758">
        <v>-1.1000000000000001E-3</v>
      </c>
      <c r="E6758">
        <v>4.1999999999999997E-3</v>
      </c>
      <c r="F6758">
        <v>-1E-4</v>
      </c>
      <c r="G6758">
        <v>1.9E-3</v>
      </c>
      <c r="H6758">
        <v>2.9999999999999997E-4</v>
      </c>
    </row>
    <row r="6759" spans="1:8" x14ac:dyDescent="0.25">
      <c r="A6759" s="6">
        <v>33008</v>
      </c>
      <c r="B6759">
        <v>-8.0000000000000004E-4</v>
      </c>
      <c r="C6759">
        <v>5.0000000000000001E-4</v>
      </c>
      <c r="D6759">
        <v>-8.0000000000000004E-4</v>
      </c>
      <c r="E6759">
        <v>2.0999999999999999E-3</v>
      </c>
      <c r="F6759">
        <v>-1.6000000000000001E-3</v>
      </c>
      <c r="G6759">
        <v>1.6000000000000001E-3</v>
      </c>
      <c r="H6759">
        <v>2.9999999999999997E-4</v>
      </c>
    </row>
    <row r="6760" spans="1:8" x14ac:dyDescent="0.25">
      <c r="A6760" s="6">
        <v>33009</v>
      </c>
      <c r="B6760">
        <v>-1.1000000000000001E-3</v>
      </c>
      <c r="C6760">
        <v>1.5E-3</v>
      </c>
      <c r="D6760">
        <v>2.9999999999999997E-4</v>
      </c>
      <c r="E6760">
        <v>-2.0000000000000001E-4</v>
      </c>
      <c r="F6760">
        <v>8.9999999999999998E-4</v>
      </c>
      <c r="G6760">
        <v>5.5999999999999999E-3</v>
      </c>
      <c r="H6760">
        <v>2.9999999999999997E-4</v>
      </c>
    </row>
    <row r="6761" spans="1:8" x14ac:dyDescent="0.25">
      <c r="A6761" s="6">
        <v>33010</v>
      </c>
      <c r="B6761">
        <v>1.9E-3</v>
      </c>
      <c r="C6761">
        <v>5.0000000000000001E-3</v>
      </c>
      <c r="D6761">
        <v>-3.0000000000000001E-3</v>
      </c>
      <c r="E6761">
        <v>6.9999999999999999E-4</v>
      </c>
      <c r="F6761">
        <v>-1.5E-3</v>
      </c>
      <c r="G6761">
        <v>3.7000000000000002E-3</v>
      </c>
      <c r="H6761">
        <v>2.9999999999999997E-4</v>
      </c>
    </row>
    <row r="6762" spans="1:8" x14ac:dyDescent="0.25">
      <c r="A6762" s="6">
        <v>33011</v>
      </c>
      <c r="B6762">
        <v>8.9999999999999998E-4</v>
      </c>
      <c r="C6762">
        <v>2.2000000000000001E-3</v>
      </c>
      <c r="D6762">
        <v>-4.8999999999999998E-3</v>
      </c>
      <c r="E6762">
        <v>5.9999999999999995E-4</v>
      </c>
      <c r="F6762">
        <v>-6.9999999999999999E-4</v>
      </c>
      <c r="G6762">
        <v>-1.6999999999999999E-3</v>
      </c>
      <c r="H6762">
        <v>2.9999999999999997E-4</v>
      </c>
    </row>
    <row r="6763" spans="1:8" x14ac:dyDescent="0.25">
      <c r="A6763" s="6">
        <v>33014</v>
      </c>
      <c r="B6763">
        <v>9.3999999999998998E-3</v>
      </c>
      <c r="C6763">
        <v>-1.6000000000000001E-3</v>
      </c>
      <c r="D6763">
        <v>-7.6E-3</v>
      </c>
      <c r="E6763">
        <v>3.2000000000000002E-3</v>
      </c>
      <c r="F6763">
        <v>-4.1999999999999997E-3</v>
      </c>
      <c r="G6763">
        <v>2.9999999999999997E-4</v>
      </c>
      <c r="H6763">
        <v>2.9999999999999997E-4</v>
      </c>
    </row>
    <row r="6764" spans="1:8" x14ac:dyDescent="0.25">
      <c r="A6764" s="6">
        <v>33015</v>
      </c>
      <c r="B6764">
        <v>1.5E-3</v>
      </c>
      <c r="C6764">
        <v>2E-3</v>
      </c>
      <c r="D6764">
        <v>-5.4999999999999997E-3</v>
      </c>
      <c r="E6764">
        <v>3.3999999999999998E-3</v>
      </c>
      <c r="F6764">
        <v>-2.3E-3</v>
      </c>
      <c r="G6764">
        <v>3.5999999999999999E-3</v>
      </c>
      <c r="H6764">
        <v>2.9999999999999997E-4</v>
      </c>
    </row>
    <row r="6765" spans="1:8" x14ac:dyDescent="0.25">
      <c r="A6765" s="6">
        <v>33016</v>
      </c>
      <c r="B6765">
        <v>2.2000000000000001E-3</v>
      </c>
      <c r="C6765">
        <v>1.6999999999999999E-3</v>
      </c>
      <c r="D6765">
        <v>-5.6999999999998996E-3</v>
      </c>
      <c r="E6765">
        <v>4.3E-3</v>
      </c>
      <c r="F6765">
        <v>-3.0000000000000001E-3</v>
      </c>
      <c r="G6765">
        <v>6.9999999999999999E-4</v>
      </c>
      <c r="H6765">
        <v>2.9999999999999997E-4</v>
      </c>
    </row>
    <row r="6766" spans="1:8" x14ac:dyDescent="0.25">
      <c r="A6766" s="6">
        <v>33017</v>
      </c>
      <c r="B6766">
        <v>-8.0000000000000004E-4</v>
      </c>
      <c r="C6766">
        <v>2.8999999999999998E-3</v>
      </c>
      <c r="D6766">
        <v>-3.0999999999999999E-3</v>
      </c>
      <c r="E6766">
        <v>-1.1999999999999999E-3</v>
      </c>
      <c r="F6766">
        <v>0</v>
      </c>
      <c r="G6766">
        <v>-3.5999999999999999E-3</v>
      </c>
      <c r="H6766">
        <v>2.9999999999999997E-4</v>
      </c>
    </row>
    <row r="6767" spans="1:8" x14ac:dyDescent="0.25">
      <c r="A6767" s="6">
        <v>33018</v>
      </c>
      <c r="B6767">
        <v>-9.4999999999999998E-3</v>
      </c>
      <c r="C6767">
        <v>5.8999999999999999E-3</v>
      </c>
      <c r="D6767">
        <v>5.6999999999998996E-3</v>
      </c>
      <c r="E6767">
        <v>-2.7000000000000001E-3</v>
      </c>
      <c r="F6767">
        <v>1.1999999999999999E-3</v>
      </c>
      <c r="G6767">
        <v>-3.0000000000000001E-3</v>
      </c>
      <c r="H6767">
        <v>2.9999999999999997E-4</v>
      </c>
    </row>
    <row r="6768" spans="1:8" x14ac:dyDescent="0.25">
      <c r="A6768" s="6">
        <v>33022</v>
      </c>
      <c r="B6768">
        <v>1.34E-2</v>
      </c>
      <c r="C6768">
        <v>-9.4999999999999998E-3</v>
      </c>
      <c r="D6768">
        <v>-4.1999999999999997E-3</v>
      </c>
      <c r="E6768">
        <v>2.7000000000000001E-3</v>
      </c>
      <c r="F6768">
        <v>1E-4</v>
      </c>
      <c r="G6768">
        <v>1.6999999999999999E-3</v>
      </c>
      <c r="H6768">
        <v>2.9999999999999997E-4</v>
      </c>
    </row>
    <row r="6769" spans="1:8" x14ac:dyDescent="0.25">
      <c r="A6769" s="6">
        <v>33023</v>
      </c>
      <c r="B6769">
        <v>6.9999999999999999E-4</v>
      </c>
      <c r="C6769">
        <v>6.9999999999999999E-4</v>
      </c>
      <c r="D6769">
        <v>-1E-4</v>
      </c>
      <c r="E6769">
        <v>1E-4</v>
      </c>
      <c r="F6769">
        <v>2E-3</v>
      </c>
      <c r="G6769">
        <v>1.1999999999999999E-3</v>
      </c>
      <c r="H6769">
        <v>2.9999999999999997E-4</v>
      </c>
    </row>
    <row r="6770" spans="1:8" x14ac:dyDescent="0.25">
      <c r="A6770" s="6">
        <v>33024</v>
      </c>
      <c r="B6770">
        <v>6.9999999999999999E-4</v>
      </c>
      <c r="C6770">
        <v>2.9999999999999997E-4</v>
      </c>
      <c r="D6770">
        <v>-1.6000000000000001E-3</v>
      </c>
      <c r="E6770">
        <v>-1E-4</v>
      </c>
      <c r="F6770">
        <v>-1.1000000000000001E-3</v>
      </c>
      <c r="G6770">
        <v>2.9999999999999997E-4</v>
      </c>
      <c r="H6770">
        <v>2.9999999999999997E-4</v>
      </c>
    </row>
    <row r="6771" spans="1:8" x14ac:dyDescent="0.25">
      <c r="A6771" s="6">
        <v>33025</v>
      </c>
      <c r="B6771">
        <v>5.3E-3</v>
      </c>
      <c r="C6771">
        <v>-5.9999999999999995E-4</v>
      </c>
      <c r="D6771">
        <v>1.1000000000000001E-3</v>
      </c>
      <c r="E6771">
        <v>6.9999999999999999E-4</v>
      </c>
      <c r="F6771">
        <v>-2.5000000000000001E-3</v>
      </c>
      <c r="G6771">
        <v>-1.6999999999999999E-3</v>
      </c>
      <c r="H6771">
        <v>2.9999999999999997E-4</v>
      </c>
    </row>
    <row r="6772" spans="1:8" x14ac:dyDescent="0.25">
      <c r="A6772" s="6">
        <v>33028</v>
      </c>
      <c r="B6772">
        <v>1.11E-2</v>
      </c>
      <c r="C6772">
        <v>-6.1999999999999998E-3</v>
      </c>
      <c r="D6772">
        <v>2.5999999999999999E-3</v>
      </c>
      <c r="E6772">
        <v>-1.2999999999999999E-3</v>
      </c>
      <c r="F6772">
        <v>-2.0000000000000001E-4</v>
      </c>
      <c r="G6772">
        <v>-4.5999999999999999E-3</v>
      </c>
      <c r="H6772">
        <v>2.9999999999999997E-4</v>
      </c>
    </row>
    <row r="6773" spans="1:8" x14ac:dyDescent="0.25">
      <c r="A6773" s="6">
        <v>33029</v>
      </c>
      <c r="B6773">
        <v>-1.8E-3</v>
      </c>
      <c r="C6773">
        <v>5.9999999999999995E-4</v>
      </c>
      <c r="D6773">
        <v>3.7000000000000002E-3</v>
      </c>
      <c r="E6773">
        <v>2.9999999999999997E-4</v>
      </c>
      <c r="F6773">
        <v>1.4E-3</v>
      </c>
      <c r="G6773">
        <v>-7.3000000000000001E-3</v>
      </c>
      <c r="H6773">
        <v>2.9999999999999997E-4</v>
      </c>
    </row>
    <row r="6774" spans="1:8" x14ac:dyDescent="0.25">
      <c r="A6774" s="6">
        <v>33030</v>
      </c>
      <c r="B6774">
        <v>-3.5999999999999999E-3</v>
      </c>
      <c r="C6774">
        <v>2.8E-3</v>
      </c>
      <c r="D6774">
        <v>1.4E-3</v>
      </c>
      <c r="E6774">
        <v>-2.7000000000000001E-3</v>
      </c>
      <c r="F6774">
        <v>-6.9999999999999999E-4</v>
      </c>
      <c r="G6774">
        <v>-7.1999999999999998E-3</v>
      </c>
      <c r="H6774">
        <v>2.9999999999999997E-4</v>
      </c>
    </row>
    <row r="6775" spans="1:8" x14ac:dyDescent="0.25">
      <c r="A6775" s="6">
        <v>33031</v>
      </c>
      <c r="B6775">
        <v>-4.6999999999998996E-3</v>
      </c>
      <c r="C6775">
        <v>3.4999999999998999E-3</v>
      </c>
      <c r="D6775">
        <v>4.0000000000000002E-4</v>
      </c>
      <c r="E6775">
        <v>-6.9999999999999999E-4</v>
      </c>
      <c r="F6775">
        <v>1E-4</v>
      </c>
      <c r="G6775">
        <v>-2.2000000000000001E-3</v>
      </c>
      <c r="H6775">
        <v>2.9999999999999997E-4</v>
      </c>
    </row>
    <row r="6776" spans="1:8" x14ac:dyDescent="0.25">
      <c r="A6776" s="6">
        <v>33032</v>
      </c>
      <c r="B6776">
        <v>-1.0999999999999999E-2</v>
      </c>
      <c r="C6776">
        <v>6.0999999999998998E-3</v>
      </c>
      <c r="D6776">
        <v>1.8E-3</v>
      </c>
      <c r="E6776">
        <v>-2.5999999999999999E-3</v>
      </c>
      <c r="F6776">
        <v>1E-3</v>
      </c>
      <c r="G6776">
        <v>-1E-3</v>
      </c>
      <c r="H6776">
        <v>2.9999999999999997E-4</v>
      </c>
    </row>
    <row r="6777" spans="1:8" x14ac:dyDescent="0.25">
      <c r="A6777" s="6">
        <v>33035</v>
      </c>
      <c r="B6777">
        <v>6.7000000000000002E-3</v>
      </c>
      <c r="C6777">
        <v>-5.4999999999999997E-3</v>
      </c>
      <c r="D6777">
        <v>-6.9999999999999999E-4</v>
      </c>
      <c r="E6777">
        <v>-1.6999999999999999E-3</v>
      </c>
      <c r="F6777">
        <v>-5.0000000000000001E-4</v>
      </c>
      <c r="G6777">
        <v>4.1999999999999997E-3</v>
      </c>
      <c r="H6777">
        <v>2.9999999999999997E-4</v>
      </c>
    </row>
    <row r="6778" spans="1:8" x14ac:dyDescent="0.25">
      <c r="A6778" s="6">
        <v>33036</v>
      </c>
      <c r="B6778">
        <v>1.0999999999999999E-2</v>
      </c>
      <c r="C6778">
        <v>-6.3E-3</v>
      </c>
      <c r="D6778">
        <v>-6.7000000000000002E-3</v>
      </c>
      <c r="E6778">
        <v>3.3E-3</v>
      </c>
      <c r="F6778">
        <v>-2.3E-3</v>
      </c>
      <c r="G6778">
        <v>6.9999999999999004E-3</v>
      </c>
      <c r="H6778">
        <v>2.9999999999999997E-4</v>
      </c>
    </row>
    <row r="6779" spans="1:8" x14ac:dyDescent="0.25">
      <c r="A6779" s="6">
        <v>33037</v>
      </c>
      <c r="B6779">
        <v>-2.7000000000000001E-3</v>
      </c>
      <c r="C6779">
        <v>7.7000000000000002E-3</v>
      </c>
      <c r="D6779">
        <v>-4.8999999999999998E-3</v>
      </c>
      <c r="E6779">
        <v>-1.8E-3</v>
      </c>
      <c r="F6779">
        <v>-1.2999999999999999E-3</v>
      </c>
      <c r="G6779">
        <v>8.0000000000000002E-3</v>
      </c>
      <c r="H6779">
        <v>2.9999999999999997E-4</v>
      </c>
    </row>
    <row r="6780" spans="1:8" x14ac:dyDescent="0.25">
      <c r="A6780" s="6">
        <v>33038</v>
      </c>
      <c r="B6780">
        <v>-5.3E-3</v>
      </c>
      <c r="C6780">
        <v>3.0999999999999999E-3</v>
      </c>
      <c r="D6780">
        <v>-2E-3</v>
      </c>
      <c r="E6780">
        <v>-2.0999999999999999E-3</v>
      </c>
      <c r="F6780">
        <v>6.9999999999999999E-4</v>
      </c>
      <c r="G6780">
        <v>2.3999999999999998E-3</v>
      </c>
      <c r="H6780">
        <v>2.9999999999999997E-4</v>
      </c>
    </row>
    <row r="6781" spans="1:8" x14ac:dyDescent="0.25">
      <c r="A6781" s="6">
        <v>33039</v>
      </c>
      <c r="B6781">
        <v>-1E-3</v>
      </c>
      <c r="C6781">
        <v>2.5999999999999999E-3</v>
      </c>
      <c r="D6781">
        <v>-3.0000000000000001E-3</v>
      </c>
      <c r="E6781">
        <v>0</v>
      </c>
      <c r="F6781">
        <v>6.9999999999999999E-4</v>
      </c>
      <c r="G6781">
        <v>7.7999999999999996E-3</v>
      </c>
      <c r="H6781">
        <v>2.9999999999999997E-4</v>
      </c>
    </row>
    <row r="6782" spans="1:8" x14ac:dyDescent="0.25">
      <c r="A6782" s="6">
        <v>33042</v>
      </c>
      <c r="B6782">
        <v>-1.47E-2</v>
      </c>
      <c r="C6782">
        <v>1.9E-3</v>
      </c>
      <c r="D6782">
        <v>3.0999999999999999E-3</v>
      </c>
      <c r="E6782">
        <v>-1.5E-3</v>
      </c>
      <c r="F6782">
        <v>1.9E-3</v>
      </c>
      <c r="G6782">
        <v>-2.3999999999999998E-3</v>
      </c>
      <c r="H6782">
        <v>2.9999999999999997E-4</v>
      </c>
    </row>
    <row r="6783" spans="1:8" x14ac:dyDescent="0.25">
      <c r="A6783" s="6">
        <v>33043</v>
      </c>
      <c r="B6783">
        <v>2.8999999999999998E-3</v>
      </c>
      <c r="C6783">
        <v>-4.3E-3</v>
      </c>
      <c r="D6783">
        <v>-1.1000000000000001E-3</v>
      </c>
      <c r="E6783">
        <v>2.3999999999999998E-3</v>
      </c>
      <c r="F6783">
        <v>-2E-3</v>
      </c>
      <c r="G6783">
        <v>4.0000000000000002E-4</v>
      </c>
      <c r="H6783">
        <v>2.9999999999999997E-4</v>
      </c>
    </row>
    <row r="6784" spans="1:8" x14ac:dyDescent="0.25">
      <c r="A6784" s="6">
        <v>33044</v>
      </c>
      <c r="B6784">
        <v>5.9999999999999995E-4</v>
      </c>
      <c r="C6784">
        <v>-8.0000000000000004E-4</v>
      </c>
      <c r="D6784">
        <v>-1.2999999999999999E-3</v>
      </c>
      <c r="E6784">
        <v>1.9E-3</v>
      </c>
      <c r="F6784">
        <v>1.1999999999999999E-3</v>
      </c>
      <c r="G6784">
        <v>3.0999999999999999E-3</v>
      </c>
      <c r="H6784">
        <v>2.9999999999999997E-4</v>
      </c>
    </row>
    <row r="6785" spans="1:8" x14ac:dyDescent="0.25">
      <c r="A6785" s="6">
        <v>33045</v>
      </c>
      <c r="B6785">
        <v>2.5999999999999999E-3</v>
      </c>
      <c r="C6785">
        <v>-2.5000000000000001E-3</v>
      </c>
      <c r="D6785">
        <v>-4.4000000000000003E-3</v>
      </c>
      <c r="E6785">
        <v>-1E-4</v>
      </c>
      <c r="F6785">
        <v>1E-3</v>
      </c>
      <c r="G6785">
        <v>5.4999999999999997E-3</v>
      </c>
      <c r="H6785">
        <v>2.9999999999999997E-4</v>
      </c>
    </row>
    <row r="6786" spans="1:8" x14ac:dyDescent="0.25">
      <c r="A6786" s="6">
        <v>33046</v>
      </c>
      <c r="B6786">
        <v>-1.0699999999999999E-2</v>
      </c>
      <c r="C6786">
        <v>1.0500000000000001E-2</v>
      </c>
      <c r="D6786">
        <v>-1E-4</v>
      </c>
      <c r="E6786">
        <v>-8.0000000000000004E-4</v>
      </c>
      <c r="F6786">
        <v>-4.0000000000000002E-4</v>
      </c>
      <c r="G6786">
        <v>8.9999999999999998E-4</v>
      </c>
      <c r="H6786">
        <v>2.9999999999999997E-4</v>
      </c>
    </row>
    <row r="6787" spans="1:8" x14ac:dyDescent="0.25">
      <c r="A6787" s="6">
        <v>33049</v>
      </c>
      <c r="B6787">
        <v>-8.5000000000000006E-3</v>
      </c>
      <c r="C6787">
        <v>3.0999999999999999E-3</v>
      </c>
      <c r="D6787">
        <v>-5.0000000000000001E-4</v>
      </c>
      <c r="E6787">
        <v>-8.9999999999999998E-4</v>
      </c>
      <c r="F6787">
        <v>-6.9999999999999999E-4</v>
      </c>
      <c r="G6787">
        <v>2.5000000000000001E-3</v>
      </c>
      <c r="H6787">
        <v>2.9999999999999997E-4</v>
      </c>
    </row>
    <row r="6788" spans="1:8" x14ac:dyDescent="0.25">
      <c r="A6788" s="6">
        <v>33050</v>
      </c>
      <c r="B6788">
        <v>-1.5E-3</v>
      </c>
      <c r="C6788">
        <v>-5.0000000000000001E-4</v>
      </c>
      <c r="D6788">
        <v>-2.9999999999999997E-4</v>
      </c>
      <c r="E6788">
        <v>0</v>
      </c>
      <c r="F6788">
        <v>2.8E-3</v>
      </c>
      <c r="G6788">
        <v>2.3E-3</v>
      </c>
      <c r="H6788">
        <v>2.9999999999999997E-4</v>
      </c>
    </row>
    <row r="6789" spans="1:8" x14ac:dyDescent="0.25">
      <c r="A6789" s="6">
        <v>33051</v>
      </c>
      <c r="B6789">
        <v>6.4999999999999997E-3</v>
      </c>
      <c r="C6789">
        <v>-5.4999999999999997E-3</v>
      </c>
      <c r="D6789">
        <v>-1.1999999999999999E-3</v>
      </c>
      <c r="E6789">
        <v>6.9999999999999999E-4</v>
      </c>
      <c r="F6789">
        <v>-2.7000000000000001E-3</v>
      </c>
      <c r="G6789">
        <v>5.6999999999998996E-3</v>
      </c>
      <c r="H6789">
        <v>2.9999999999999997E-4</v>
      </c>
    </row>
    <row r="6790" spans="1:8" x14ac:dyDescent="0.25">
      <c r="A6790" s="6">
        <v>33052</v>
      </c>
      <c r="B6790">
        <v>6.6E-3</v>
      </c>
      <c r="C6790">
        <v>1E-4</v>
      </c>
      <c r="D6790">
        <v>-7.7000000000000002E-3</v>
      </c>
      <c r="E6790">
        <v>8.9999999999999998E-4</v>
      </c>
      <c r="F6790">
        <v>-1E-3</v>
      </c>
      <c r="G6790">
        <v>7.6E-3</v>
      </c>
      <c r="H6790">
        <v>2.9999999999999997E-4</v>
      </c>
    </row>
    <row r="6791" spans="1:8" x14ac:dyDescent="0.25">
      <c r="A6791" s="6">
        <v>33053</v>
      </c>
      <c r="B6791">
        <v>1.6999999999999999E-3</v>
      </c>
      <c r="C6791">
        <v>3.0999999999999999E-3</v>
      </c>
      <c r="D6791">
        <v>-2.9999999999999997E-4</v>
      </c>
      <c r="E6791">
        <v>-3.4999999999998999E-3</v>
      </c>
      <c r="F6791">
        <v>-2.9999999999999997E-4</v>
      </c>
      <c r="G6791">
        <v>-2E-3</v>
      </c>
      <c r="H6791">
        <v>2.9999999999999997E-4</v>
      </c>
    </row>
    <row r="6792" spans="1:8" x14ac:dyDescent="0.25">
      <c r="A6792" s="6">
        <v>33056</v>
      </c>
      <c r="B6792">
        <v>3.0000000000000001E-3</v>
      </c>
      <c r="C6792">
        <v>-3.8999999999999998E-3</v>
      </c>
      <c r="D6792">
        <v>-1.2999999999999999E-3</v>
      </c>
      <c r="E6792">
        <v>3.8999999999999998E-3</v>
      </c>
      <c r="F6792">
        <v>-1E-3</v>
      </c>
      <c r="G6792">
        <v>8.0000000000000002E-3</v>
      </c>
      <c r="H6792">
        <v>2.9999999999999997E-4</v>
      </c>
    </row>
    <row r="6793" spans="1:8" x14ac:dyDescent="0.25">
      <c r="A6793" s="6">
        <v>33057</v>
      </c>
      <c r="B6793">
        <v>1.2999999999999999E-3</v>
      </c>
      <c r="C6793">
        <v>-1.8E-3</v>
      </c>
      <c r="D6793">
        <v>-3.7000000000000002E-3</v>
      </c>
      <c r="E6793">
        <v>5.0000000000000001E-3</v>
      </c>
      <c r="F6793">
        <v>-2.3999999999999998E-3</v>
      </c>
      <c r="G6793">
        <v>5.7999999999999996E-3</v>
      </c>
      <c r="H6793">
        <v>2.9999999999999997E-4</v>
      </c>
    </row>
    <row r="6794" spans="1:8" x14ac:dyDescent="0.25">
      <c r="A6794" s="6">
        <v>33059</v>
      </c>
      <c r="B6794">
        <v>-1.04E-2</v>
      </c>
      <c r="C6794">
        <v>4.4999999999999997E-3</v>
      </c>
      <c r="D6794">
        <v>0</v>
      </c>
      <c r="E6794">
        <v>-6.9999999999999999E-4</v>
      </c>
      <c r="F6794">
        <v>1.4E-3</v>
      </c>
      <c r="G6794">
        <v>2.2000000000000001E-3</v>
      </c>
      <c r="H6794">
        <v>2.9999999999999997E-4</v>
      </c>
    </row>
    <row r="6795" spans="1:8" x14ac:dyDescent="0.25">
      <c r="A6795" s="6">
        <v>33060</v>
      </c>
      <c r="B6795">
        <v>6.0999999999998998E-3</v>
      </c>
      <c r="C6795">
        <v>-3.8999999999999998E-3</v>
      </c>
      <c r="D6795">
        <v>-2.8E-3</v>
      </c>
      <c r="E6795">
        <v>3.0999999999999999E-3</v>
      </c>
      <c r="F6795">
        <v>-1.5E-3</v>
      </c>
      <c r="G6795">
        <v>1.6999999999999999E-3</v>
      </c>
      <c r="H6795">
        <v>2.9999999999999997E-4</v>
      </c>
    </row>
    <row r="6796" spans="1:8" x14ac:dyDescent="0.25">
      <c r="A6796" s="6">
        <v>33063</v>
      </c>
      <c r="B6796">
        <v>2.2000000000000001E-3</v>
      </c>
      <c r="C6796">
        <v>-3.3E-3</v>
      </c>
      <c r="D6796">
        <v>-1.6000000000000001E-3</v>
      </c>
      <c r="E6796">
        <v>2.5000000000000001E-3</v>
      </c>
      <c r="F6796">
        <v>-3.5999999999999999E-3</v>
      </c>
      <c r="G6796">
        <v>3.4999999999998999E-3</v>
      </c>
      <c r="H6796">
        <v>2.9999999999999997E-4</v>
      </c>
    </row>
    <row r="6797" spans="1:8" x14ac:dyDescent="0.25">
      <c r="A6797" s="6">
        <v>33064</v>
      </c>
      <c r="B6797">
        <v>-6.7000000000000002E-3</v>
      </c>
      <c r="C6797">
        <v>4.0000000000000001E-3</v>
      </c>
      <c r="D6797">
        <v>-2.3E-3</v>
      </c>
      <c r="E6797">
        <v>1.8E-3</v>
      </c>
      <c r="F6797">
        <v>-2.3E-3</v>
      </c>
      <c r="G6797">
        <v>4.0999999999998997E-3</v>
      </c>
      <c r="H6797">
        <v>2.9999999999999997E-4</v>
      </c>
    </row>
    <row r="6798" spans="1:8" x14ac:dyDescent="0.25">
      <c r="A6798" s="6">
        <v>33065</v>
      </c>
      <c r="B6798">
        <v>1.04E-2</v>
      </c>
      <c r="C6798">
        <v>-4.4000000000000003E-3</v>
      </c>
      <c r="D6798">
        <v>-5.0000000000000001E-3</v>
      </c>
      <c r="E6798">
        <v>1.8E-3</v>
      </c>
      <c r="F6798">
        <v>-4.0000000000000002E-4</v>
      </c>
      <c r="G6798">
        <v>6.3E-3</v>
      </c>
      <c r="H6798">
        <v>2.9999999999999997E-4</v>
      </c>
    </row>
    <row r="6799" spans="1:8" x14ac:dyDescent="0.25">
      <c r="A6799" s="6">
        <v>33066</v>
      </c>
      <c r="B6799">
        <v>1.0200000000000001E-2</v>
      </c>
      <c r="C6799">
        <v>-5.1999999999999998E-3</v>
      </c>
      <c r="D6799">
        <v>-5.3E-3</v>
      </c>
      <c r="E6799">
        <v>-2.9999999999999997E-4</v>
      </c>
      <c r="F6799">
        <v>5.1000000000000004E-3</v>
      </c>
      <c r="G6799">
        <v>8.0999999999999996E-3</v>
      </c>
      <c r="H6799">
        <v>2.9999999999999997E-4</v>
      </c>
    </row>
    <row r="6800" spans="1:8" x14ac:dyDescent="0.25">
      <c r="A6800" s="6">
        <v>33067</v>
      </c>
      <c r="B6800">
        <v>4.1999999999999997E-3</v>
      </c>
      <c r="C6800">
        <v>-1.4E-3</v>
      </c>
      <c r="D6800">
        <v>-1E-3</v>
      </c>
      <c r="E6800">
        <v>-1E-4</v>
      </c>
      <c r="F6800">
        <v>-1.6000000000000001E-3</v>
      </c>
      <c r="G6800">
        <v>4.5999999999999999E-3</v>
      </c>
      <c r="H6800">
        <v>2.9999999999999997E-4</v>
      </c>
    </row>
    <row r="6801" spans="1:8" x14ac:dyDescent="0.25">
      <c r="A6801" s="6">
        <v>33070</v>
      </c>
      <c r="B6801">
        <v>3.7000000000000002E-3</v>
      </c>
      <c r="C6801">
        <v>-3.3999999999999998E-3</v>
      </c>
      <c r="D6801">
        <v>-4.5999999999999999E-3</v>
      </c>
      <c r="E6801">
        <v>1.1000000000000001E-3</v>
      </c>
      <c r="F6801">
        <v>-2E-3</v>
      </c>
      <c r="G6801">
        <v>1.9E-3</v>
      </c>
      <c r="H6801">
        <v>2.9999999999999997E-4</v>
      </c>
    </row>
    <row r="6802" spans="1:8" x14ac:dyDescent="0.25">
      <c r="A6802" s="6">
        <v>33071</v>
      </c>
      <c r="B6802">
        <v>-4.4999999999999997E-3</v>
      </c>
      <c r="C6802">
        <v>-2.5000000000000001E-3</v>
      </c>
      <c r="D6802">
        <v>5.1000000000000004E-3</v>
      </c>
      <c r="E6802">
        <v>-1.6000000000000001E-3</v>
      </c>
      <c r="F6802">
        <v>3.8E-3</v>
      </c>
      <c r="G6802">
        <v>-1.1000000000000001E-3</v>
      </c>
      <c r="H6802">
        <v>2.9999999999999997E-4</v>
      </c>
    </row>
    <row r="6803" spans="1:8" x14ac:dyDescent="0.25">
      <c r="A6803" s="6">
        <v>33072</v>
      </c>
      <c r="B6803">
        <v>-9.1999999999999998E-3</v>
      </c>
      <c r="C6803">
        <v>3.2000000000000002E-3</v>
      </c>
      <c r="D6803">
        <v>4.4000000000000003E-3</v>
      </c>
      <c r="E6803">
        <v>-2.2000000000000001E-3</v>
      </c>
      <c r="F6803">
        <v>1.8E-3</v>
      </c>
      <c r="G6803">
        <v>-1.8E-3</v>
      </c>
      <c r="H6803">
        <v>2.9999999999999997E-4</v>
      </c>
    </row>
    <row r="6804" spans="1:8" x14ac:dyDescent="0.25">
      <c r="A6804" s="6">
        <v>33073</v>
      </c>
      <c r="B6804">
        <v>1.1999999999999999E-3</v>
      </c>
      <c r="C6804">
        <v>-6.4000000000000003E-3</v>
      </c>
      <c r="D6804">
        <v>5.9999999999999995E-4</v>
      </c>
      <c r="E6804">
        <v>1E-4</v>
      </c>
      <c r="F6804">
        <v>5.3E-3</v>
      </c>
      <c r="G6804">
        <v>1.9E-3</v>
      </c>
      <c r="H6804">
        <v>2.9999999999999997E-4</v>
      </c>
    </row>
    <row r="6805" spans="1:8" x14ac:dyDescent="0.25">
      <c r="A6805" s="6">
        <v>33074</v>
      </c>
      <c r="B6805">
        <v>-8.6999999999999994E-3</v>
      </c>
      <c r="C6805">
        <v>6.0999999999998998E-3</v>
      </c>
      <c r="D6805">
        <v>-2.0000000000000001E-4</v>
      </c>
      <c r="E6805">
        <v>-1.1000000000000001E-3</v>
      </c>
      <c r="F6805">
        <v>3.2000000000000002E-3</v>
      </c>
      <c r="G6805">
        <v>1E-3</v>
      </c>
      <c r="H6805">
        <v>2.9999999999999997E-4</v>
      </c>
    </row>
    <row r="6806" spans="1:8" x14ac:dyDescent="0.25">
      <c r="A6806" s="6">
        <v>33077</v>
      </c>
      <c r="B6806">
        <v>-1.89E-2</v>
      </c>
      <c r="C6806">
        <v>-4.7999999999999996E-3</v>
      </c>
      <c r="D6806">
        <v>7.3000000000000001E-3</v>
      </c>
      <c r="E6806">
        <v>-3.0000000000000001E-3</v>
      </c>
      <c r="F6806">
        <v>7.4000000000000003E-3</v>
      </c>
      <c r="G6806">
        <v>-4.7999999999999996E-3</v>
      </c>
      <c r="H6806">
        <v>2.9999999999999997E-4</v>
      </c>
    </row>
    <row r="6807" spans="1:8" x14ac:dyDescent="0.25">
      <c r="A6807" s="6">
        <v>33078</v>
      </c>
      <c r="B6807">
        <v>0</v>
      </c>
      <c r="C6807">
        <v>-1E-4</v>
      </c>
      <c r="D6807">
        <v>1E-3</v>
      </c>
      <c r="E6807">
        <v>-2.7000000000000001E-3</v>
      </c>
      <c r="F6807">
        <v>8.9999999999999993E-3</v>
      </c>
      <c r="G6807">
        <v>2.3E-3</v>
      </c>
      <c r="H6807">
        <v>2.9999999999999997E-4</v>
      </c>
    </row>
    <row r="6808" spans="1:8" x14ac:dyDescent="0.25">
      <c r="A6808" s="6">
        <v>33079</v>
      </c>
      <c r="B6808">
        <v>3.4999999999998999E-3</v>
      </c>
      <c r="C6808">
        <v>1.1000000000000001E-3</v>
      </c>
      <c r="D6808">
        <v>-1.6000000000000001E-3</v>
      </c>
      <c r="E6808">
        <v>-2.0000000000000001E-4</v>
      </c>
      <c r="F6808">
        <v>-2E-3</v>
      </c>
      <c r="G6808">
        <v>2.2000000000000001E-3</v>
      </c>
      <c r="H6808">
        <v>2.9999999999999997E-4</v>
      </c>
    </row>
    <row r="6809" spans="1:8" x14ac:dyDescent="0.25">
      <c r="A6809" s="6">
        <v>33080</v>
      </c>
      <c r="B6809">
        <v>-2.5000000000000001E-3</v>
      </c>
      <c r="C6809">
        <v>4.0999999999998997E-3</v>
      </c>
      <c r="D6809">
        <v>0</v>
      </c>
      <c r="E6809">
        <v>-2.0999999999999999E-3</v>
      </c>
      <c r="F6809">
        <v>-4.3E-3</v>
      </c>
      <c r="G6809">
        <v>2.3999999999999998E-3</v>
      </c>
      <c r="H6809">
        <v>2.9999999999999997E-4</v>
      </c>
    </row>
    <row r="6810" spans="1:8" x14ac:dyDescent="0.25">
      <c r="A6810" s="6">
        <v>33081</v>
      </c>
      <c r="B6810">
        <v>-6.7999999999999996E-3</v>
      </c>
      <c r="C6810">
        <v>5.0000000000000001E-4</v>
      </c>
      <c r="D6810">
        <v>4.7999999999999996E-3</v>
      </c>
      <c r="E6810">
        <v>-2.3999999999999998E-3</v>
      </c>
      <c r="F6810">
        <v>5.5999999999999999E-3</v>
      </c>
      <c r="G6810">
        <v>2.0999999999999999E-3</v>
      </c>
      <c r="H6810">
        <v>2.9999999999999997E-4</v>
      </c>
    </row>
    <row r="6811" spans="1:8" x14ac:dyDescent="0.25">
      <c r="A6811" s="6">
        <v>33084</v>
      </c>
      <c r="B6811">
        <v>2.7000000000000001E-3</v>
      </c>
      <c r="C6811">
        <v>-1.11E-2</v>
      </c>
      <c r="D6811">
        <v>3.0999999999999999E-3</v>
      </c>
      <c r="E6811">
        <v>-2.9999999999999997E-4</v>
      </c>
      <c r="F6811">
        <v>4.6999999999998996E-3</v>
      </c>
      <c r="G6811">
        <v>3.7000000000000002E-3</v>
      </c>
      <c r="H6811">
        <v>2.9999999999999997E-4</v>
      </c>
    </row>
    <row r="6812" spans="1:8" x14ac:dyDescent="0.25">
      <c r="A6812" s="6">
        <v>33085</v>
      </c>
      <c r="B6812">
        <v>6.9999999999999999E-4</v>
      </c>
      <c r="C6812">
        <v>-3.8E-3</v>
      </c>
      <c r="D6812">
        <v>2.2000000000000001E-3</v>
      </c>
      <c r="E6812">
        <v>-3.0999999999999999E-3</v>
      </c>
      <c r="F6812">
        <v>6.4999999999999997E-3</v>
      </c>
      <c r="G6812">
        <v>5.1000000000000004E-3</v>
      </c>
      <c r="H6812">
        <v>2.9999999999999997E-4</v>
      </c>
    </row>
    <row r="6813" spans="1:8" x14ac:dyDescent="0.25">
      <c r="A6813" s="6">
        <v>33086</v>
      </c>
      <c r="B6813">
        <v>-2E-3</v>
      </c>
      <c r="C6813">
        <v>-3.0000000000000001E-3</v>
      </c>
      <c r="D6813">
        <v>-6.9999999999999999E-4</v>
      </c>
      <c r="E6813">
        <v>1E-4</v>
      </c>
      <c r="F6813">
        <v>3.4999999999998999E-3</v>
      </c>
      <c r="G6813">
        <v>2.8E-3</v>
      </c>
      <c r="H6813">
        <v>2.9999999999999997E-4</v>
      </c>
    </row>
    <row r="6814" spans="1:8" x14ac:dyDescent="0.25">
      <c r="A6814" s="6">
        <v>33087</v>
      </c>
      <c r="B6814">
        <v>-1.21E-2</v>
      </c>
      <c r="C6814">
        <v>-2E-3</v>
      </c>
      <c r="D6814">
        <v>4.4999999999999997E-3</v>
      </c>
      <c r="E6814">
        <v>-1.04E-2</v>
      </c>
      <c r="F6814">
        <v>1.41999999999999E-2</v>
      </c>
      <c r="G6814">
        <v>-1.6999999999999999E-3</v>
      </c>
      <c r="H6814">
        <v>2.9999999999999997E-4</v>
      </c>
    </row>
    <row r="6815" spans="1:8" x14ac:dyDescent="0.25">
      <c r="A6815" s="6">
        <v>33088</v>
      </c>
      <c r="B6815">
        <v>-1.84E-2</v>
      </c>
      <c r="C6815">
        <v>-7.4999999999999997E-3</v>
      </c>
      <c r="D6815">
        <v>6.1999999999999998E-3</v>
      </c>
      <c r="E6815">
        <v>-2.3999999999999998E-3</v>
      </c>
      <c r="F6815">
        <v>3.5999999999999999E-3</v>
      </c>
      <c r="G6815">
        <v>-4.1999999999999997E-3</v>
      </c>
      <c r="H6815">
        <v>2.9999999999999997E-4</v>
      </c>
    </row>
    <row r="6816" spans="1:8" x14ac:dyDescent="0.25">
      <c r="A6816" s="6">
        <v>33091</v>
      </c>
      <c r="B6816">
        <v>-3.32E-2</v>
      </c>
      <c r="C6816">
        <v>-2.5000000000000001E-3</v>
      </c>
      <c r="D6816">
        <v>1.34E-2</v>
      </c>
      <c r="E6816">
        <v>-1.0500000000000001E-2</v>
      </c>
      <c r="F6816">
        <v>1.77E-2</v>
      </c>
      <c r="G6816">
        <v>-3.3999999999999998E-3</v>
      </c>
      <c r="H6816">
        <v>2.9999999999999997E-4</v>
      </c>
    </row>
    <row r="6817" spans="1:8" x14ac:dyDescent="0.25">
      <c r="A6817" s="6">
        <v>33092</v>
      </c>
      <c r="B6817">
        <v>1.6999999999999999E-3</v>
      </c>
      <c r="C6817">
        <v>-6.9999999999999999E-4</v>
      </c>
      <c r="D6817">
        <v>-8.3000000000000001E-3</v>
      </c>
      <c r="E6817">
        <v>4.0999999999998997E-3</v>
      </c>
      <c r="F6817">
        <v>-4.3E-3</v>
      </c>
      <c r="G6817">
        <v>1.6999999999999999E-3</v>
      </c>
      <c r="H6817">
        <v>2.9999999999999997E-4</v>
      </c>
    </row>
    <row r="6818" spans="1:8" x14ac:dyDescent="0.25">
      <c r="A6818" s="6">
        <v>33093</v>
      </c>
      <c r="B6818">
        <v>1.11E-2</v>
      </c>
      <c r="C6818">
        <v>5.0000000000000001E-4</v>
      </c>
      <c r="D6818">
        <v>-7.3000000000000001E-3</v>
      </c>
      <c r="E6818">
        <v>7.7999999999999996E-3</v>
      </c>
      <c r="F6818">
        <v>-1.09E-2</v>
      </c>
      <c r="G6818">
        <v>4.1999999999999997E-3</v>
      </c>
      <c r="H6818">
        <v>2.9999999999999997E-4</v>
      </c>
    </row>
    <row r="6819" spans="1:8" x14ac:dyDescent="0.25">
      <c r="A6819" s="6">
        <v>33094</v>
      </c>
      <c r="B6819">
        <v>6.3E-3</v>
      </c>
      <c r="C6819">
        <v>3.0999999999999999E-3</v>
      </c>
      <c r="D6819">
        <v>-9.4999999999999998E-3</v>
      </c>
      <c r="E6819">
        <v>4.5999999999999999E-3</v>
      </c>
      <c r="F6819">
        <v>-5.7999999999999996E-3</v>
      </c>
      <c r="G6819">
        <v>6.4000000000000003E-3</v>
      </c>
      <c r="H6819">
        <v>2.9999999999999997E-4</v>
      </c>
    </row>
    <row r="6820" spans="1:8" x14ac:dyDescent="0.25">
      <c r="A6820" s="6">
        <v>33095</v>
      </c>
      <c r="B6820">
        <v>-1.18999999999999E-2</v>
      </c>
      <c r="C6820">
        <v>1.8E-3</v>
      </c>
      <c r="D6820">
        <v>5.4999999999999997E-3</v>
      </c>
      <c r="E6820">
        <v>-7.4999999999999997E-3</v>
      </c>
      <c r="F6820">
        <v>8.0000000000000002E-3</v>
      </c>
      <c r="G6820">
        <v>-5.0000000000000001E-4</v>
      </c>
      <c r="H6820">
        <v>2.9999999999999997E-4</v>
      </c>
    </row>
    <row r="6821" spans="1:8" x14ac:dyDescent="0.25">
      <c r="A6821" s="6">
        <v>33098</v>
      </c>
      <c r="B6821">
        <v>7.0999999999998998E-3</v>
      </c>
      <c r="C6821">
        <v>-1.06E-2</v>
      </c>
      <c r="D6821">
        <v>-2.7000000000000001E-3</v>
      </c>
      <c r="E6821">
        <v>3.2000000000000002E-3</v>
      </c>
      <c r="F6821">
        <v>-5.9999999999999995E-4</v>
      </c>
      <c r="G6821">
        <v>6.3E-3</v>
      </c>
      <c r="H6821">
        <v>2.9999999999999997E-4</v>
      </c>
    </row>
    <row r="6822" spans="1:8" x14ac:dyDescent="0.25">
      <c r="A6822" s="6">
        <v>33099</v>
      </c>
      <c r="B6822">
        <v>2.0999999999999999E-3</v>
      </c>
      <c r="C6822">
        <v>2.0999999999999999E-3</v>
      </c>
      <c r="D6822">
        <v>-2.5000000000000001E-3</v>
      </c>
      <c r="E6822">
        <v>-2.5000000000000001E-3</v>
      </c>
      <c r="F6822">
        <v>-5.9999999999999995E-4</v>
      </c>
      <c r="G6822">
        <v>2.5000000000000001E-3</v>
      </c>
      <c r="H6822">
        <v>2.9999999999999997E-4</v>
      </c>
    </row>
    <row r="6823" spans="1:8" x14ac:dyDescent="0.25">
      <c r="A6823" s="6">
        <v>33100</v>
      </c>
      <c r="B6823">
        <v>2.5000000000000001E-3</v>
      </c>
      <c r="C6823">
        <v>-1.5E-3</v>
      </c>
      <c r="D6823">
        <v>-3.7000000000000002E-3</v>
      </c>
      <c r="E6823">
        <v>1.9E-3</v>
      </c>
      <c r="F6823">
        <v>-3.2000000000000002E-3</v>
      </c>
      <c r="G6823">
        <v>3.0000000000000001E-3</v>
      </c>
      <c r="H6823">
        <v>2.9999999999999997E-4</v>
      </c>
    </row>
    <row r="6824" spans="1:8" x14ac:dyDescent="0.25">
      <c r="A6824" s="6">
        <v>33101</v>
      </c>
      <c r="B6824">
        <v>-2.18E-2</v>
      </c>
      <c r="C6824">
        <v>4.0999999999998997E-3</v>
      </c>
      <c r="D6824">
        <v>6.8999999999999999E-3</v>
      </c>
      <c r="E6824">
        <v>-6.0000000000000001E-3</v>
      </c>
      <c r="F6824">
        <v>8.1999999999999001E-3</v>
      </c>
      <c r="G6824">
        <v>2.0000000000000001E-4</v>
      </c>
      <c r="H6824">
        <v>2.9999999999999997E-4</v>
      </c>
    </row>
    <row r="6825" spans="1:8" x14ac:dyDescent="0.25">
      <c r="A6825" s="6">
        <v>33102</v>
      </c>
      <c r="B6825">
        <v>-1.55E-2</v>
      </c>
      <c r="C6825">
        <v>-3.4999999999998999E-3</v>
      </c>
      <c r="D6825">
        <v>7.7000000000000002E-3</v>
      </c>
      <c r="E6825">
        <v>-2.8E-3</v>
      </c>
      <c r="F6825">
        <v>9.7999999999999997E-3</v>
      </c>
      <c r="G6825">
        <v>-1.1000000000000001E-3</v>
      </c>
      <c r="H6825">
        <v>2.9999999999999997E-4</v>
      </c>
    </row>
    <row r="6826" spans="1:8" x14ac:dyDescent="0.25">
      <c r="A6826" s="6">
        <v>33105</v>
      </c>
      <c r="B6826">
        <v>-1.1000000000000001E-3</v>
      </c>
      <c r="C6826">
        <v>-9.1000000000000004E-3</v>
      </c>
      <c r="D6826">
        <v>5.3E-3</v>
      </c>
      <c r="E6826">
        <v>-1.1999999999999999E-3</v>
      </c>
      <c r="F6826">
        <v>6.4999999999999997E-3</v>
      </c>
      <c r="G6826">
        <v>5.9999999999999995E-4</v>
      </c>
      <c r="H6826">
        <v>2.9999999999999997E-4</v>
      </c>
    </row>
    <row r="6827" spans="1:8" x14ac:dyDescent="0.25">
      <c r="A6827" s="6">
        <v>33106</v>
      </c>
      <c r="B6827">
        <v>-0.02</v>
      </c>
      <c r="C6827">
        <v>-4.0000000000000001E-3</v>
      </c>
      <c r="D6827">
        <v>7.6E-3</v>
      </c>
      <c r="E6827">
        <v>-2.7000000000000001E-3</v>
      </c>
      <c r="F6827">
        <v>3.3999999999999998E-3</v>
      </c>
      <c r="G6827">
        <v>-5.6999999999998996E-3</v>
      </c>
      <c r="H6827">
        <v>2.9999999999999997E-4</v>
      </c>
    </row>
    <row r="6828" spans="1:8" x14ac:dyDescent="0.25">
      <c r="A6828" s="6">
        <v>33107</v>
      </c>
      <c r="B6828">
        <v>-1.5800000000000002E-2</v>
      </c>
      <c r="C6828">
        <v>3.0000000000000001E-3</v>
      </c>
      <c r="D6828">
        <v>9.1000000000000004E-3</v>
      </c>
      <c r="E6828">
        <v>-3.2000000000000002E-3</v>
      </c>
      <c r="F6828">
        <v>3.0000000000000001E-3</v>
      </c>
      <c r="G6828">
        <v>-1.2999999999999999E-3</v>
      </c>
      <c r="H6828">
        <v>2.9999999999999997E-4</v>
      </c>
    </row>
    <row r="6829" spans="1:8" x14ac:dyDescent="0.25">
      <c r="A6829" s="6">
        <v>33108</v>
      </c>
      <c r="B6829">
        <v>-3.2399999999999998E-2</v>
      </c>
      <c r="C6829">
        <v>-1.0500000000000001E-2</v>
      </c>
      <c r="D6829">
        <v>1.52E-2</v>
      </c>
      <c r="E6829">
        <v>-1E-4</v>
      </c>
      <c r="F6829">
        <v>3.0000000000000001E-3</v>
      </c>
      <c r="G6829">
        <v>-2.5000000000000001E-3</v>
      </c>
      <c r="H6829">
        <v>2.9999999999999997E-4</v>
      </c>
    </row>
    <row r="6830" spans="1:8" x14ac:dyDescent="0.25">
      <c r="A6830" s="6">
        <v>33109</v>
      </c>
      <c r="B6830">
        <v>1.46E-2</v>
      </c>
      <c r="C6830">
        <v>-3.5999999999999999E-3</v>
      </c>
      <c r="D6830">
        <v>-1.6799999999999999E-2</v>
      </c>
      <c r="E6830">
        <v>9.7999999999999997E-3</v>
      </c>
      <c r="F6830">
        <v>-1.5699999999999999E-2</v>
      </c>
      <c r="G6830">
        <v>6.0000000000000001E-3</v>
      </c>
      <c r="H6830">
        <v>2.9999999999999997E-4</v>
      </c>
    </row>
    <row r="6831" spans="1:8" x14ac:dyDescent="0.25">
      <c r="A6831" s="6">
        <v>33112</v>
      </c>
      <c r="B6831">
        <v>3.2000000000000001E-2</v>
      </c>
      <c r="C6831">
        <v>6.9999999999999999E-4</v>
      </c>
      <c r="D6831">
        <v>-1.77E-2</v>
      </c>
      <c r="E6831">
        <v>1.3599999999999999E-2</v>
      </c>
      <c r="F6831">
        <v>-1.5599999999999999E-2</v>
      </c>
      <c r="G6831">
        <v>8.0999999999999996E-3</v>
      </c>
      <c r="H6831">
        <v>2.9999999999999997E-4</v>
      </c>
    </row>
    <row r="6832" spans="1:8" x14ac:dyDescent="0.25">
      <c r="A6832" s="6">
        <v>33113</v>
      </c>
      <c r="B6832">
        <v>6.9999999999999999E-4</v>
      </c>
      <c r="C6832">
        <v>4.4999999999999997E-3</v>
      </c>
      <c r="D6832">
        <v>-8.9999999999999998E-4</v>
      </c>
      <c r="E6832">
        <v>2.3999999999999998E-3</v>
      </c>
      <c r="F6832">
        <v>4.0000000000000002E-4</v>
      </c>
      <c r="G6832">
        <v>5.8999999999999999E-3</v>
      </c>
      <c r="H6832">
        <v>2.9999999999999997E-4</v>
      </c>
    </row>
    <row r="6833" spans="1:8" x14ac:dyDescent="0.25">
      <c r="A6833" s="6">
        <v>33114</v>
      </c>
      <c r="B6833">
        <v>7.4000000000000003E-3</v>
      </c>
      <c r="C6833">
        <v>-4.7999999999999996E-3</v>
      </c>
      <c r="D6833">
        <v>2.5000000000000001E-3</v>
      </c>
      <c r="E6833">
        <v>2.0000000000000001E-4</v>
      </c>
      <c r="F6833">
        <v>2.5999999999999999E-3</v>
      </c>
      <c r="G6833">
        <v>1.4E-3</v>
      </c>
      <c r="H6833">
        <v>2.9999999999999997E-4</v>
      </c>
    </row>
    <row r="6834" spans="1:8" x14ac:dyDescent="0.25">
      <c r="A6834" s="6">
        <v>33115</v>
      </c>
      <c r="B6834">
        <v>-1.3899999999999999E-2</v>
      </c>
      <c r="C6834">
        <v>8.9999999999999993E-3</v>
      </c>
      <c r="D6834">
        <v>3.3999999999999998E-3</v>
      </c>
      <c r="E6834">
        <v>-3.3E-3</v>
      </c>
      <c r="F6834">
        <v>3.0999999999999999E-3</v>
      </c>
      <c r="G6834">
        <v>-2.2000000000000001E-3</v>
      </c>
      <c r="H6834">
        <v>2.9999999999999997E-4</v>
      </c>
    </row>
    <row r="6835" spans="1:8" x14ac:dyDescent="0.25">
      <c r="A6835" s="6">
        <v>33116</v>
      </c>
      <c r="B6835">
        <v>9.4999999999999998E-3</v>
      </c>
      <c r="C6835">
        <v>-8.0000000000000002E-3</v>
      </c>
      <c r="D6835">
        <v>-2.3E-3</v>
      </c>
      <c r="E6835">
        <v>1.1000000000000001E-3</v>
      </c>
      <c r="F6835">
        <v>6.9999999999999999E-4</v>
      </c>
      <c r="G6835">
        <v>-1.9E-3</v>
      </c>
      <c r="H6835">
        <v>2.9999999999999997E-4</v>
      </c>
    </row>
    <row r="6836" spans="1:8" x14ac:dyDescent="0.25">
      <c r="A6836" s="6">
        <v>33120</v>
      </c>
      <c r="B6836">
        <v>8.0000000000000004E-4</v>
      </c>
      <c r="C6836">
        <v>-3.5999999999999999E-3</v>
      </c>
      <c r="D6836">
        <v>-2.7000000000000001E-3</v>
      </c>
      <c r="E6836">
        <v>8.0000000000000004E-4</v>
      </c>
      <c r="F6836">
        <v>-1E-4</v>
      </c>
      <c r="G6836">
        <v>3.0999999999999999E-3</v>
      </c>
      <c r="H6836">
        <v>2.9999999999999997E-4</v>
      </c>
    </row>
    <row r="6837" spans="1:8" x14ac:dyDescent="0.25">
      <c r="A6837" s="6">
        <v>33121</v>
      </c>
      <c r="B6837">
        <v>3.4999999999998999E-3</v>
      </c>
      <c r="C6837">
        <v>1.6999999999999999E-3</v>
      </c>
      <c r="D6837">
        <v>-1.6000000000000001E-3</v>
      </c>
      <c r="E6837">
        <v>-1.9E-3</v>
      </c>
      <c r="F6837">
        <v>7.1999999999999998E-3</v>
      </c>
      <c r="G6837">
        <v>4.0999999999998997E-3</v>
      </c>
      <c r="H6837">
        <v>2.9999999999999997E-4</v>
      </c>
    </row>
    <row r="6838" spans="1:8" x14ac:dyDescent="0.25">
      <c r="A6838" s="6">
        <v>33122</v>
      </c>
      <c r="B6838">
        <v>-1.06E-2</v>
      </c>
      <c r="C6838">
        <v>4.0000000000000001E-3</v>
      </c>
      <c r="D6838">
        <v>6.1999999999999998E-3</v>
      </c>
      <c r="E6838">
        <v>-8.6E-3</v>
      </c>
      <c r="F6838">
        <v>5.6999999999998996E-3</v>
      </c>
      <c r="G6838">
        <v>3.3999999999999998E-3</v>
      </c>
      <c r="H6838">
        <v>2.9999999999999997E-4</v>
      </c>
    </row>
    <row r="6839" spans="1:8" x14ac:dyDescent="0.25">
      <c r="A6839" s="6">
        <v>33123</v>
      </c>
      <c r="B6839">
        <v>7.9000000000000008E-3</v>
      </c>
      <c r="C6839">
        <v>-4.6999999999998996E-3</v>
      </c>
      <c r="D6839">
        <v>-1.6999999999999999E-3</v>
      </c>
      <c r="E6839">
        <v>5.9999999999999995E-4</v>
      </c>
      <c r="F6839">
        <v>6.9999999999999999E-4</v>
      </c>
      <c r="G6839">
        <v>2.3E-3</v>
      </c>
      <c r="H6839">
        <v>2.9999999999999997E-4</v>
      </c>
    </row>
    <row r="6840" spans="1:8" x14ac:dyDescent="0.25">
      <c r="A6840" s="6">
        <v>33126</v>
      </c>
      <c r="B6840">
        <v>-3.8E-3</v>
      </c>
      <c r="C6840">
        <v>6.1999999999999998E-3</v>
      </c>
      <c r="D6840">
        <v>0</v>
      </c>
      <c r="E6840">
        <v>2.3999999999999998E-3</v>
      </c>
      <c r="F6840">
        <v>-2.8E-3</v>
      </c>
      <c r="G6840">
        <v>-1E-3</v>
      </c>
      <c r="H6840">
        <v>2.9999999999999997E-4</v>
      </c>
    </row>
    <row r="6841" spans="1:8" x14ac:dyDescent="0.25">
      <c r="A6841" s="6">
        <v>33127</v>
      </c>
      <c r="B6841">
        <v>-1.9E-3</v>
      </c>
      <c r="C6841">
        <v>-1.5E-3</v>
      </c>
      <c r="D6841">
        <v>2.9999999999999997E-4</v>
      </c>
      <c r="E6841">
        <v>-5.9999999999999995E-4</v>
      </c>
      <c r="F6841">
        <v>1.1000000000000001E-3</v>
      </c>
      <c r="G6841">
        <v>3.3E-3</v>
      </c>
      <c r="H6841">
        <v>2.9999999999999997E-4</v>
      </c>
    </row>
    <row r="6842" spans="1:8" x14ac:dyDescent="0.25">
      <c r="A6842" s="6">
        <v>33128</v>
      </c>
      <c r="B6842">
        <v>2.8E-3</v>
      </c>
      <c r="C6842">
        <v>-3.8E-3</v>
      </c>
      <c r="D6842">
        <v>-5.0000000000000001E-4</v>
      </c>
      <c r="E6842">
        <v>-6.9999999999999999E-4</v>
      </c>
      <c r="F6842">
        <v>3.3999999999999998E-3</v>
      </c>
      <c r="G6842">
        <v>5.7999999999999996E-3</v>
      </c>
      <c r="H6842">
        <v>2.9999999999999997E-4</v>
      </c>
    </row>
    <row r="6843" spans="1:8" x14ac:dyDescent="0.25">
      <c r="A6843" s="6">
        <v>33129</v>
      </c>
      <c r="B6843">
        <v>-1.11E-2</v>
      </c>
      <c r="C6843">
        <v>3.0999999999999999E-3</v>
      </c>
      <c r="D6843">
        <v>2.2000000000000001E-3</v>
      </c>
      <c r="E6843">
        <v>-1.8E-3</v>
      </c>
      <c r="F6843">
        <v>3.8999999999999998E-3</v>
      </c>
      <c r="G6843">
        <v>2.7000000000000001E-3</v>
      </c>
      <c r="H6843">
        <v>2.9999999999999997E-4</v>
      </c>
    </row>
    <row r="6844" spans="1:8" x14ac:dyDescent="0.25">
      <c r="A6844" s="6">
        <v>33130</v>
      </c>
      <c r="B6844">
        <v>-6.0999999999998998E-3</v>
      </c>
      <c r="C6844">
        <v>-8.9999999999999998E-4</v>
      </c>
      <c r="D6844">
        <v>-2E-3</v>
      </c>
      <c r="E6844">
        <v>-8.0000000000000004E-4</v>
      </c>
      <c r="F6844">
        <v>2.3999999999999998E-3</v>
      </c>
      <c r="G6844">
        <v>5.4999999999999997E-3</v>
      </c>
      <c r="H6844">
        <v>2.9999999999999997E-4</v>
      </c>
    </row>
    <row r="6845" spans="1:8" x14ac:dyDescent="0.25">
      <c r="A6845" s="6">
        <v>33133</v>
      </c>
      <c r="B6845">
        <v>1.8E-3</v>
      </c>
      <c r="C6845">
        <v>-6.1999999999999998E-3</v>
      </c>
      <c r="D6845">
        <v>-1.4E-3</v>
      </c>
      <c r="E6845">
        <v>-1.8E-3</v>
      </c>
      <c r="F6845">
        <v>3.4999999999998999E-3</v>
      </c>
      <c r="G6845">
        <v>6.6E-3</v>
      </c>
      <c r="H6845">
        <v>2.9999999999999997E-4</v>
      </c>
    </row>
    <row r="6846" spans="1:8" x14ac:dyDescent="0.25">
      <c r="A6846" s="6">
        <v>33134</v>
      </c>
      <c r="B6846">
        <v>6.9999999999999999E-4</v>
      </c>
      <c r="C6846">
        <v>-6.0000000000000001E-3</v>
      </c>
      <c r="D6846">
        <v>-1.6999999999999999E-3</v>
      </c>
      <c r="E6846">
        <v>3.2000000000000002E-3</v>
      </c>
      <c r="F6846">
        <v>3.3E-3</v>
      </c>
      <c r="G6846">
        <v>4.8999999999999998E-3</v>
      </c>
      <c r="H6846">
        <v>2.9999999999999997E-4</v>
      </c>
    </row>
    <row r="6847" spans="1:8" x14ac:dyDescent="0.25">
      <c r="A6847" s="6">
        <v>33135</v>
      </c>
      <c r="B6847">
        <v>-5.6999999999998996E-3</v>
      </c>
      <c r="C6847">
        <v>4.8999999999999998E-3</v>
      </c>
      <c r="D6847">
        <v>4.6999999999998996E-3</v>
      </c>
      <c r="E6847">
        <v>-1.2999999999999999E-3</v>
      </c>
      <c r="F6847">
        <v>4.4000000000000003E-3</v>
      </c>
      <c r="G6847">
        <v>2.5999999999999999E-3</v>
      </c>
      <c r="H6847">
        <v>2.9999999999999997E-4</v>
      </c>
    </row>
    <row r="6848" spans="1:8" x14ac:dyDescent="0.25">
      <c r="A6848" s="6">
        <v>33136</v>
      </c>
      <c r="B6848">
        <v>-1.61E-2</v>
      </c>
      <c r="C6848">
        <v>1.9E-3</v>
      </c>
      <c r="D6848">
        <v>6.6E-3</v>
      </c>
      <c r="E6848">
        <v>-3.4999999999998999E-3</v>
      </c>
      <c r="F6848">
        <v>6.0999999999998998E-3</v>
      </c>
      <c r="G6848">
        <v>7.3000000000000001E-3</v>
      </c>
      <c r="H6848">
        <v>2.9999999999999997E-4</v>
      </c>
    </row>
    <row r="6849" spans="1:8" x14ac:dyDescent="0.25">
      <c r="A6849" s="6">
        <v>33137</v>
      </c>
      <c r="B6849">
        <v>-2E-3</v>
      </c>
      <c r="C6849">
        <v>-6.4000000000000003E-3</v>
      </c>
      <c r="D6849">
        <v>1.2999999999999999E-3</v>
      </c>
      <c r="E6849">
        <v>-1.8E-3</v>
      </c>
      <c r="F6849">
        <v>5.4999999999999997E-3</v>
      </c>
      <c r="G6849">
        <v>6.0000000000000001E-3</v>
      </c>
      <c r="H6849">
        <v>2.9999999999999997E-4</v>
      </c>
    </row>
    <row r="6850" spans="1:8" x14ac:dyDescent="0.25">
      <c r="A6850" s="6">
        <v>33140</v>
      </c>
      <c r="B6850">
        <v>-2.1899999999999999E-2</v>
      </c>
      <c r="C6850">
        <v>-3.3999999999999998E-3</v>
      </c>
      <c r="D6850">
        <v>5.5999999999999999E-3</v>
      </c>
      <c r="E6850">
        <v>-2E-3</v>
      </c>
      <c r="F6850">
        <v>6.7999999999999996E-3</v>
      </c>
      <c r="G6850">
        <v>1.55E-2</v>
      </c>
      <c r="H6850">
        <v>2.9999999999999997E-4</v>
      </c>
    </row>
    <row r="6851" spans="1:8" x14ac:dyDescent="0.25">
      <c r="A6851" s="6">
        <v>33141</v>
      </c>
      <c r="B6851">
        <v>1.03E-2</v>
      </c>
      <c r="C6851">
        <v>-8.5000000000000006E-3</v>
      </c>
      <c r="D6851">
        <v>-7.7000000000000002E-3</v>
      </c>
      <c r="E6851">
        <v>7.3000000000000001E-3</v>
      </c>
      <c r="F6851">
        <v>-5.7999999999999996E-3</v>
      </c>
      <c r="G6851">
        <v>-1.1999999999999999E-3</v>
      </c>
      <c r="H6851">
        <v>2.9999999999999997E-4</v>
      </c>
    </row>
    <row r="6852" spans="1:8" x14ac:dyDescent="0.25">
      <c r="A6852" s="6">
        <v>33142</v>
      </c>
      <c r="B6852">
        <v>-1.0699999999999999E-2</v>
      </c>
      <c r="C6852">
        <v>-3.2000000000000002E-3</v>
      </c>
      <c r="D6852">
        <v>2.0999999999999999E-3</v>
      </c>
      <c r="E6852">
        <v>1.4E-3</v>
      </c>
      <c r="F6852">
        <v>-1E-4</v>
      </c>
      <c r="G6852">
        <v>5.4999999999999997E-3</v>
      </c>
      <c r="H6852">
        <v>2.9999999999999997E-4</v>
      </c>
    </row>
    <row r="6853" spans="1:8" x14ac:dyDescent="0.25">
      <c r="A6853" s="6">
        <v>33143</v>
      </c>
      <c r="B6853">
        <v>-1.5100000000000001E-2</v>
      </c>
      <c r="C6853">
        <v>-3.5999999999999999E-3</v>
      </c>
      <c r="D6853">
        <v>7.3000000000000001E-3</v>
      </c>
      <c r="E6853">
        <v>8.0000000000000004E-4</v>
      </c>
      <c r="F6853">
        <v>3.4999999999998999E-3</v>
      </c>
      <c r="G6853">
        <v>7.4999999999999997E-3</v>
      </c>
      <c r="H6853">
        <v>2.9999999999999997E-4</v>
      </c>
    </row>
    <row r="6854" spans="1:8" x14ac:dyDescent="0.25">
      <c r="A6854" s="6">
        <v>33144</v>
      </c>
      <c r="B6854">
        <v>1.4999999999999999E-2</v>
      </c>
      <c r="C6854">
        <v>-1.03E-2</v>
      </c>
      <c r="D6854">
        <v>-1.0999999999999999E-2</v>
      </c>
      <c r="E6854">
        <v>8.6999999999999994E-3</v>
      </c>
      <c r="F6854">
        <v>-1.01E-2</v>
      </c>
      <c r="G6854">
        <v>-4.5999999999999999E-3</v>
      </c>
      <c r="H6854">
        <v>2.9999999999999997E-4</v>
      </c>
    </row>
    <row r="6855" spans="1:8" x14ac:dyDescent="0.25">
      <c r="A6855" s="6">
        <v>33147</v>
      </c>
      <c r="B6855">
        <v>2.7400000000000001E-2</v>
      </c>
      <c r="C6855">
        <v>-1.4999999999999999E-2</v>
      </c>
      <c r="D6855">
        <v>-1.2E-2</v>
      </c>
      <c r="E6855">
        <v>1.41999999999999E-2</v>
      </c>
      <c r="F6855">
        <v>-1.54E-2</v>
      </c>
      <c r="G6855">
        <v>-3.3E-3</v>
      </c>
      <c r="H6855">
        <v>2.9999999999999997E-4</v>
      </c>
    </row>
    <row r="6856" spans="1:8" x14ac:dyDescent="0.25">
      <c r="A6856" s="6">
        <v>33148</v>
      </c>
      <c r="B6856">
        <v>2E-3</v>
      </c>
      <c r="C6856">
        <v>5.0000000000000001E-3</v>
      </c>
      <c r="D6856">
        <v>1.6000000000000001E-3</v>
      </c>
      <c r="E6856">
        <v>2.3999999999999998E-3</v>
      </c>
      <c r="F6856">
        <v>-2.8E-3</v>
      </c>
      <c r="G6856">
        <v>-8.0000000000000004E-4</v>
      </c>
      <c r="H6856">
        <v>2.9999999999999997E-4</v>
      </c>
    </row>
    <row r="6857" spans="1:8" x14ac:dyDescent="0.25">
      <c r="A6857" s="6">
        <v>33149</v>
      </c>
      <c r="B6857">
        <v>-1.1599999999999999E-2</v>
      </c>
      <c r="C6857">
        <v>3.4999999999998999E-3</v>
      </c>
      <c r="D6857">
        <v>3.0000000000000001E-3</v>
      </c>
      <c r="E6857">
        <v>-1.9E-3</v>
      </c>
      <c r="F6857">
        <v>8.1999999999999001E-3</v>
      </c>
      <c r="G6857">
        <v>3.7000000000000002E-3</v>
      </c>
      <c r="H6857">
        <v>2.9999999999999997E-4</v>
      </c>
    </row>
    <row r="6858" spans="1:8" x14ac:dyDescent="0.25">
      <c r="A6858" s="6">
        <v>33150</v>
      </c>
      <c r="B6858">
        <v>1.9E-3</v>
      </c>
      <c r="C6858">
        <v>-6.0000000000000001E-3</v>
      </c>
      <c r="D6858">
        <v>3.7000000000000002E-3</v>
      </c>
      <c r="E6858">
        <v>-3.0000000000000001E-3</v>
      </c>
      <c r="F6858">
        <v>2.5000000000000001E-3</v>
      </c>
      <c r="G6858">
        <v>1.2999999999999999E-3</v>
      </c>
      <c r="H6858">
        <v>2.9999999999999997E-4</v>
      </c>
    </row>
    <row r="6859" spans="1:8" x14ac:dyDescent="0.25">
      <c r="A6859" s="6">
        <v>33151</v>
      </c>
      <c r="B6859">
        <v>-4.5999999999999999E-3</v>
      </c>
      <c r="C6859">
        <v>-2.2000000000000001E-3</v>
      </c>
      <c r="D6859">
        <v>3.3999999999999998E-3</v>
      </c>
      <c r="E6859">
        <v>2.5999999999999999E-3</v>
      </c>
      <c r="F6859">
        <v>3.5999999999999999E-3</v>
      </c>
      <c r="G6859">
        <v>1E-3</v>
      </c>
      <c r="H6859">
        <v>2.9999999999999997E-4</v>
      </c>
    </row>
    <row r="6860" spans="1:8" x14ac:dyDescent="0.25">
      <c r="A6860" s="6">
        <v>33154</v>
      </c>
      <c r="B6860">
        <v>5.3E-3</v>
      </c>
      <c r="C6860">
        <v>-5.1000000000000004E-3</v>
      </c>
      <c r="D6860">
        <v>1E-4</v>
      </c>
      <c r="E6860">
        <v>2.3999999999999998E-3</v>
      </c>
      <c r="F6860">
        <v>2E-3</v>
      </c>
      <c r="G6860">
        <v>3.2000000000000002E-3</v>
      </c>
      <c r="H6860">
        <v>2.9999999999999997E-4</v>
      </c>
    </row>
    <row r="6861" spans="1:8" x14ac:dyDescent="0.25">
      <c r="A6861" s="6">
        <v>33155</v>
      </c>
      <c r="B6861">
        <v>-2.5499999999999998E-2</v>
      </c>
      <c r="C6861">
        <v>5.5999999999999999E-3</v>
      </c>
      <c r="D6861">
        <v>7.1999999999999998E-3</v>
      </c>
      <c r="E6861">
        <v>-5.0000000000000001E-3</v>
      </c>
      <c r="F6861">
        <v>7.7000000000000002E-3</v>
      </c>
      <c r="G6861">
        <v>6.0000000000000001E-3</v>
      </c>
      <c r="H6861">
        <v>2.9999999999999997E-4</v>
      </c>
    </row>
    <row r="6862" spans="1:8" x14ac:dyDescent="0.25">
      <c r="A6862" s="6">
        <v>33156</v>
      </c>
      <c r="B6862">
        <v>-1.6E-2</v>
      </c>
      <c r="C6862">
        <v>2.2000000000000001E-3</v>
      </c>
      <c r="D6862">
        <v>5.3E-3</v>
      </c>
      <c r="E6862">
        <v>2.7000000000000001E-3</v>
      </c>
      <c r="F6862">
        <v>-8.0000000000000004E-4</v>
      </c>
      <c r="G6862">
        <v>4.0999999999998997E-3</v>
      </c>
      <c r="H6862">
        <v>2.9999999999999997E-4</v>
      </c>
    </row>
    <row r="6863" spans="1:8" x14ac:dyDescent="0.25">
      <c r="A6863" s="6">
        <v>33157</v>
      </c>
      <c r="B6863">
        <v>-1.7600000000000001E-2</v>
      </c>
      <c r="C6863">
        <v>-4.0999999999998997E-3</v>
      </c>
      <c r="D6863">
        <v>7.9000000000000008E-3</v>
      </c>
      <c r="E6863">
        <v>2.3E-3</v>
      </c>
      <c r="F6863">
        <v>2.5000000000000001E-3</v>
      </c>
      <c r="G6863">
        <v>3.7000000000000002E-3</v>
      </c>
      <c r="H6863">
        <v>2.9999999999999997E-4</v>
      </c>
    </row>
    <row r="6864" spans="1:8" x14ac:dyDescent="0.25">
      <c r="A6864" s="6">
        <v>33158</v>
      </c>
      <c r="B6864">
        <v>1.2800000000000001E-2</v>
      </c>
      <c r="C6864">
        <v>-9.5999999999999992E-3</v>
      </c>
      <c r="D6864">
        <v>-4.4999999999999997E-3</v>
      </c>
      <c r="E6864">
        <v>3.8999999999999998E-3</v>
      </c>
      <c r="F6864">
        <v>-6.1999999999999998E-3</v>
      </c>
      <c r="G6864">
        <v>-5.9999999999999995E-4</v>
      </c>
      <c r="H6864">
        <v>2.9999999999999997E-4</v>
      </c>
    </row>
    <row r="6865" spans="1:8" x14ac:dyDescent="0.25">
      <c r="A6865" s="6">
        <v>33161</v>
      </c>
      <c r="B6865">
        <v>9.1000000000000004E-3</v>
      </c>
      <c r="C6865">
        <v>-9.1999999999999998E-3</v>
      </c>
      <c r="D6865">
        <v>-1.6999999999999999E-3</v>
      </c>
      <c r="E6865">
        <v>4.5999999999999999E-3</v>
      </c>
      <c r="F6865">
        <v>-1.1000000000000001E-3</v>
      </c>
      <c r="G6865">
        <v>2.5999999999999999E-3</v>
      </c>
      <c r="H6865">
        <v>2.9999999999999997E-4</v>
      </c>
    </row>
    <row r="6866" spans="1:8" x14ac:dyDescent="0.25">
      <c r="A6866" s="6">
        <v>33162</v>
      </c>
      <c r="B6866">
        <v>-1.39999999999999E-2</v>
      </c>
      <c r="C6866">
        <v>4.6999999999998996E-3</v>
      </c>
      <c r="D6866">
        <v>4.6999999999998996E-3</v>
      </c>
      <c r="E6866">
        <v>-3.8999999999999998E-3</v>
      </c>
      <c r="F6866">
        <v>5.1999999999999998E-3</v>
      </c>
      <c r="G6866">
        <v>6.0000000000000001E-3</v>
      </c>
      <c r="H6866">
        <v>2.9999999999999997E-4</v>
      </c>
    </row>
    <row r="6867" spans="1:8" x14ac:dyDescent="0.25">
      <c r="A6867" s="6">
        <v>33163</v>
      </c>
      <c r="B6867">
        <v>-2.0000000000000001E-4</v>
      </c>
      <c r="C6867">
        <v>-1.5E-3</v>
      </c>
      <c r="D6867">
        <v>-4.4000000000000003E-3</v>
      </c>
      <c r="E6867">
        <v>-5.9999999999999995E-4</v>
      </c>
      <c r="F6867">
        <v>-1E-3</v>
      </c>
      <c r="G6867">
        <v>9.8999999999999002E-3</v>
      </c>
      <c r="H6867">
        <v>2.9999999999999997E-4</v>
      </c>
    </row>
    <row r="6868" spans="1:8" x14ac:dyDescent="0.25">
      <c r="A6868" s="6">
        <v>33164</v>
      </c>
      <c r="B6868">
        <v>2.1999999999999999E-2</v>
      </c>
      <c r="C6868">
        <v>-7.7999999999999996E-3</v>
      </c>
      <c r="D6868">
        <v>-1.35E-2</v>
      </c>
      <c r="E6868">
        <v>1.11E-2</v>
      </c>
      <c r="F6868">
        <v>-1.4800000000000001E-2</v>
      </c>
      <c r="G6868">
        <v>1.2999999999999999E-3</v>
      </c>
      <c r="H6868">
        <v>2.9999999999999997E-4</v>
      </c>
    </row>
    <row r="6869" spans="1:8" x14ac:dyDescent="0.25">
      <c r="A6869" s="6">
        <v>33165</v>
      </c>
      <c r="B6869">
        <v>1.77E-2</v>
      </c>
      <c r="C6869">
        <v>-1.1299999999999999E-2</v>
      </c>
      <c r="D6869">
        <v>-4.7999999999999996E-3</v>
      </c>
      <c r="E6869">
        <v>1.2999999999999999E-3</v>
      </c>
      <c r="F6869">
        <v>-1.8E-3</v>
      </c>
      <c r="G6869">
        <v>4.0000000000000001E-3</v>
      </c>
      <c r="H6869">
        <v>2.9999999999999997E-4</v>
      </c>
    </row>
    <row r="6870" spans="1:8" x14ac:dyDescent="0.25">
      <c r="A6870" s="6">
        <v>33168</v>
      </c>
      <c r="B6870">
        <v>7.7999999999999996E-3</v>
      </c>
      <c r="C6870">
        <v>-9.4999999999999998E-3</v>
      </c>
      <c r="D6870">
        <v>-3.2000000000000002E-3</v>
      </c>
      <c r="E6870">
        <v>6.7999999999999996E-3</v>
      </c>
      <c r="F6870">
        <v>-4.4999999999999997E-3</v>
      </c>
      <c r="G6870">
        <v>-2.3E-3</v>
      </c>
      <c r="H6870">
        <v>2.9999999999999997E-4</v>
      </c>
    </row>
    <row r="6871" spans="1:8" x14ac:dyDescent="0.25">
      <c r="A6871" s="6">
        <v>33169</v>
      </c>
      <c r="B6871">
        <v>-5.1999999999999998E-3</v>
      </c>
      <c r="C6871">
        <v>8.8999999999999999E-3</v>
      </c>
      <c r="D6871">
        <v>-1.8E-3</v>
      </c>
      <c r="E6871">
        <v>-5.9999999999999995E-4</v>
      </c>
      <c r="F6871">
        <v>-4.4000000000000003E-3</v>
      </c>
      <c r="G6871">
        <v>-3.2000000000000002E-3</v>
      </c>
      <c r="H6871">
        <v>2.9999999999999997E-4</v>
      </c>
    </row>
    <row r="6872" spans="1:8" x14ac:dyDescent="0.25">
      <c r="A6872" s="6">
        <v>33170</v>
      </c>
      <c r="B6872">
        <v>-2.9999999999999997E-4</v>
      </c>
      <c r="C6872">
        <v>-4.0000000000000002E-4</v>
      </c>
      <c r="D6872">
        <v>1E-4</v>
      </c>
      <c r="E6872">
        <v>-2.0999999999999999E-3</v>
      </c>
      <c r="F6872">
        <v>2.2000000000000001E-3</v>
      </c>
      <c r="G6872">
        <v>-1E-4</v>
      </c>
      <c r="H6872">
        <v>2.9999999999999997E-4</v>
      </c>
    </row>
    <row r="6873" spans="1:8" x14ac:dyDescent="0.25">
      <c r="A6873" s="6">
        <v>33171</v>
      </c>
      <c r="B6873">
        <v>-6.6E-3</v>
      </c>
      <c r="C6873">
        <v>6.0000000000000001E-3</v>
      </c>
      <c r="D6873">
        <v>1E-3</v>
      </c>
      <c r="E6873">
        <v>-5.0000000000000001E-4</v>
      </c>
      <c r="F6873">
        <v>5.1999999999999998E-3</v>
      </c>
      <c r="G6873">
        <v>3.8E-3</v>
      </c>
      <c r="H6873">
        <v>2.9999999999999997E-4</v>
      </c>
    </row>
    <row r="6874" spans="1:8" x14ac:dyDescent="0.25">
      <c r="A6874" s="6">
        <v>33172</v>
      </c>
      <c r="B6874">
        <v>-1.6799999999999999E-2</v>
      </c>
      <c r="C6874">
        <v>5.0000000000000001E-3</v>
      </c>
      <c r="D6874">
        <v>8.0000000000000004E-4</v>
      </c>
      <c r="E6874">
        <v>2.9999999999999997E-4</v>
      </c>
      <c r="F6874">
        <v>3.8E-3</v>
      </c>
      <c r="G6874">
        <v>1.3899999999999999E-2</v>
      </c>
      <c r="H6874">
        <v>2.9999999999999997E-4</v>
      </c>
    </row>
    <row r="6875" spans="1:8" x14ac:dyDescent="0.25">
      <c r="A6875" s="6">
        <v>33175</v>
      </c>
      <c r="B6875">
        <v>-9.5999999999999992E-3</v>
      </c>
      <c r="C6875">
        <v>2.9999999999999997E-4</v>
      </c>
      <c r="D6875">
        <v>3.8999999999999998E-3</v>
      </c>
      <c r="E6875">
        <v>-5.9999999999999995E-4</v>
      </c>
      <c r="F6875">
        <v>3.2000000000000002E-3</v>
      </c>
      <c r="G6875">
        <v>8.3000000000000001E-3</v>
      </c>
      <c r="H6875">
        <v>2.9999999999999997E-4</v>
      </c>
    </row>
    <row r="6876" spans="1:8" x14ac:dyDescent="0.25">
      <c r="A6876" s="6">
        <v>33176</v>
      </c>
      <c r="B6876">
        <v>4.5999999999999999E-3</v>
      </c>
      <c r="C6876">
        <v>-1.23E-2</v>
      </c>
      <c r="D6876">
        <v>-1.4E-3</v>
      </c>
      <c r="E6876">
        <v>-1E-4</v>
      </c>
      <c r="F6876">
        <v>5.0000000000000001E-4</v>
      </c>
      <c r="G6876">
        <v>5.0000000000000001E-3</v>
      </c>
      <c r="H6876">
        <v>2.9999999999999997E-4</v>
      </c>
    </row>
    <row r="6877" spans="1:8" x14ac:dyDescent="0.25">
      <c r="A6877" s="6">
        <v>33177</v>
      </c>
      <c r="B6877">
        <v>2.0000000000000001E-4</v>
      </c>
      <c r="C6877">
        <v>-8.9999999999999998E-4</v>
      </c>
      <c r="D6877">
        <v>3.8999999999999998E-3</v>
      </c>
      <c r="E6877">
        <v>-2.5000000000000001E-3</v>
      </c>
      <c r="F6877">
        <v>2.2000000000000001E-3</v>
      </c>
      <c r="G6877">
        <v>2E-3</v>
      </c>
      <c r="H6877">
        <v>2.9999999999999997E-4</v>
      </c>
    </row>
    <row r="6878" spans="1:8" x14ac:dyDescent="0.25">
      <c r="A6878" s="6">
        <v>33178</v>
      </c>
      <c r="B6878">
        <v>7.9000000000000008E-3</v>
      </c>
      <c r="C6878">
        <v>-6.9999999999999004E-3</v>
      </c>
      <c r="D6878">
        <v>1.2999999999999999E-3</v>
      </c>
      <c r="E6878">
        <v>-1.9E-3</v>
      </c>
      <c r="F6878">
        <v>2.5000000000000001E-3</v>
      </c>
      <c r="G6878">
        <v>-3.0999999999999999E-3</v>
      </c>
      <c r="H6878">
        <v>2.9999999999999997E-4</v>
      </c>
    </row>
    <row r="6879" spans="1:8" x14ac:dyDescent="0.25">
      <c r="A6879" s="6">
        <v>33179</v>
      </c>
      <c r="B6879">
        <v>1.55E-2</v>
      </c>
      <c r="C6879">
        <v>-6.0000000000000001E-3</v>
      </c>
      <c r="D6879">
        <v>-3.0999999999999999E-3</v>
      </c>
      <c r="E6879">
        <v>-2.0999999999999999E-3</v>
      </c>
      <c r="F6879">
        <v>-3.0000000000000001E-3</v>
      </c>
      <c r="G6879">
        <v>-9.1000000000000004E-3</v>
      </c>
      <c r="H6879">
        <v>2.9999999999999997E-4</v>
      </c>
    </row>
    <row r="6880" spans="1:8" x14ac:dyDescent="0.25">
      <c r="A6880" s="6">
        <v>33182</v>
      </c>
      <c r="B6880">
        <v>9.5999999999999992E-3</v>
      </c>
      <c r="C6880">
        <v>-2.0999999999999999E-3</v>
      </c>
      <c r="D6880">
        <v>-5.0000000000000001E-3</v>
      </c>
      <c r="E6880">
        <v>4.0000000000000001E-3</v>
      </c>
      <c r="F6880">
        <v>-6.7000000000000002E-3</v>
      </c>
      <c r="G6880">
        <v>-6.0999999999998998E-3</v>
      </c>
      <c r="H6880">
        <v>2.9999999999999997E-4</v>
      </c>
    </row>
    <row r="6881" spans="1:8" x14ac:dyDescent="0.25">
      <c r="A6881" s="6">
        <v>33183</v>
      </c>
      <c r="B6881">
        <v>-7.0999999999998998E-3</v>
      </c>
      <c r="C6881">
        <v>7.7000000000000002E-3</v>
      </c>
      <c r="D6881">
        <v>2.3999999999999998E-3</v>
      </c>
      <c r="E6881">
        <v>-3.3999999999999998E-3</v>
      </c>
      <c r="F6881">
        <v>-1.1999999999999999E-3</v>
      </c>
      <c r="G6881">
        <v>1.6999999999999999E-3</v>
      </c>
      <c r="H6881">
        <v>2.9999999999999997E-4</v>
      </c>
    </row>
    <row r="6882" spans="1:8" x14ac:dyDescent="0.25">
      <c r="A6882" s="6">
        <v>33184</v>
      </c>
      <c r="B6882">
        <v>-1.5900000000000001E-2</v>
      </c>
      <c r="C6882">
        <v>8.5000000000000006E-3</v>
      </c>
      <c r="D6882">
        <v>3.3E-3</v>
      </c>
      <c r="E6882">
        <v>-1.4E-3</v>
      </c>
      <c r="F6882">
        <v>1.1000000000000001E-3</v>
      </c>
      <c r="G6882">
        <v>-1.1999999999999999E-3</v>
      </c>
      <c r="H6882">
        <v>2.9999999999999997E-4</v>
      </c>
    </row>
    <row r="6883" spans="1:8" x14ac:dyDescent="0.25">
      <c r="A6883" s="6">
        <v>33185</v>
      </c>
      <c r="B6883">
        <v>4.4000000000000003E-3</v>
      </c>
      <c r="C6883">
        <v>-6.8999999999999999E-3</v>
      </c>
      <c r="D6883">
        <v>-1.4E-3</v>
      </c>
      <c r="E6883">
        <v>1.6000000000000001E-3</v>
      </c>
      <c r="F6883">
        <v>-1E-3</v>
      </c>
      <c r="G6883">
        <v>-4.0000000000000002E-4</v>
      </c>
      <c r="H6883">
        <v>2.9999999999999997E-4</v>
      </c>
    </row>
    <row r="6884" spans="1:8" x14ac:dyDescent="0.25">
      <c r="A6884" s="6">
        <v>33186</v>
      </c>
      <c r="B6884">
        <v>1.8100000000000002E-2</v>
      </c>
      <c r="C6884">
        <v>-1.03E-2</v>
      </c>
      <c r="D6884">
        <v>-1.9E-3</v>
      </c>
      <c r="E6884">
        <v>-4.0000000000000002E-4</v>
      </c>
      <c r="F6884">
        <v>-6.4000000000000003E-3</v>
      </c>
      <c r="G6884">
        <v>-5.5999999999999999E-3</v>
      </c>
      <c r="H6884">
        <v>2.9999999999999997E-4</v>
      </c>
    </row>
    <row r="6885" spans="1:8" x14ac:dyDescent="0.25">
      <c r="A6885" s="6">
        <v>33189</v>
      </c>
      <c r="B6885">
        <v>1.9199999999999998E-2</v>
      </c>
      <c r="C6885">
        <v>-3.4999999999998999E-3</v>
      </c>
      <c r="D6885">
        <v>-6.1999999999999998E-3</v>
      </c>
      <c r="E6885">
        <v>3.3E-3</v>
      </c>
      <c r="F6885">
        <v>-1.3100000000000001E-2</v>
      </c>
      <c r="G6885">
        <v>-2.0400000000000001E-2</v>
      </c>
      <c r="H6885">
        <v>2.9999999999999997E-4</v>
      </c>
    </row>
    <row r="6886" spans="1:8" x14ac:dyDescent="0.25">
      <c r="A6886" s="6">
        <v>33190</v>
      </c>
      <c r="B6886">
        <v>-3.3999999999999998E-3</v>
      </c>
      <c r="C6886">
        <v>6.6E-3</v>
      </c>
      <c r="D6886">
        <v>-5.9999999999999995E-4</v>
      </c>
      <c r="E6886">
        <v>2E-3</v>
      </c>
      <c r="F6886">
        <v>-5.3E-3</v>
      </c>
      <c r="G6886">
        <v>-7.4999999999999997E-3</v>
      </c>
      <c r="H6886">
        <v>2.9999999999999997E-4</v>
      </c>
    </row>
    <row r="6887" spans="1:8" x14ac:dyDescent="0.25">
      <c r="A6887" s="6">
        <v>33191</v>
      </c>
      <c r="B6887">
        <v>8.1999999999999001E-3</v>
      </c>
      <c r="C6887">
        <v>1.1999999999999999E-3</v>
      </c>
      <c r="D6887">
        <v>-1.8E-3</v>
      </c>
      <c r="E6887">
        <v>2.3999999999999998E-3</v>
      </c>
      <c r="F6887">
        <v>-5.3E-3</v>
      </c>
      <c r="G6887">
        <v>-1.26E-2</v>
      </c>
      <c r="H6887">
        <v>2.9999999999999997E-4</v>
      </c>
    </row>
    <row r="6888" spans="1:8" x14ac:dyDescent="0.25">
      <c r="A6888" s="6">
        <v>33192</v>
      </c>
      <c r="B6888">
        <v>-9.1000000000000004E-3</v>
      </c>
      <c r="C6888">
        <v>6.6E-3</v>
      </c>
      <c r="D6888">
        <v>1E-4</v>
      </c>
      <c r="E6888">
        <v>2.3999999999999998E-3</v>
      </c>
      <c r="F6888">
        <v>6.9999999999999999E-4</v>
      </c>
      <c r="G6888">
        <v>1.8E-3</v>
      </c>
      <c r="H6888">
        <v>2.9999999999999997E-4</v>
      </c>
    </row>
    <row r="6889" spans="1:8" x14ac:dyDescent="0.25">
      <c r="A6889" s="6">
        <v>33193</v>
      </c>
      <c r="B6889">
        <v>-5.0000000000000001E-4</v>
      </c>
      <c r="C6889">
        <v>-8.9999999999999998E-4</v>
      </c>
      <c r="D6889">
        <v>3.5999999999999999E-3</v>
      </c>
      <c r="E6889">
        <v>-4.3E-3</v>
      </c>
      <c r="F6889">
        <v>1E-3</v>
      </c>
      <c r="G6889">
        <v>5.9999999999999995E-4</v>
      </c>
      <c r="H6889">
        <v>2.9999999999999997E-4</v>
      </c>
    </row>
    <row r="6890" spans="1:8" x14ac:dyDescent="0.25">
      <c r="A6890" s="6">
        <v>33196</v>
      </c>
      <c r="B6890">
        <v>5.7999999999999996E-3</v>
      </c>
      <c r="C6890">
        <v>-3.0000000000000001E-3</v>
      </c>
      <c r="D6890">
        <v>-3.8E-3</v>
      </c>
      <c r="E6890">
        <v>3.2000000000000002E-3</v>
      </c>
      <c r="F6890">
        <v>-3.4999999999998999E-3</v>
      </c>
      <c r="G6890">
        <v>3.2000000000000002E-3</v>
      </c>
      <c r="H6890">
        <v>2.9999999999999997E-4</v>
      </c>
    </row>
    <row r="6891" spans="1:8" x14ac:dyDescent="0.25">
      <c r="A6891" s="6">
        <v>33197</v>
      </c>
      <c r="B6891">
        <v>-1.09E-2</v>
      </c>
      <c r="C6891">
        <v>5.3E-3</v>
      </c>
      <c r="D6891">
        <v>1E-4</v>
      </c>
      <c r="E6891">
        <v>-5.9999999999999995E-4</v>
      </c>
      <c r="F6891">
        <v>6.9999999999999999E-4</v>
      </c>
      <c r="G6891">
        <v>9.1999999999999998E-3</v>
      </c>
      <c r="H6891">
        <v>2.9999999999999997E-4</v>
      </c>
    </row>
    <row r="6892" spans="1:8" x14ac:dyDescent="0.25">
      <c r="A6892" s="6">
        <v>33198</v>
      </c>
      <c r="B6892">
        <v>6.9999999999999999E-4</v>
      </c>
      <c r="C6892">
        <v>-1.8E-3</v>
      </c>
      <c r="D6892">
        <v>-1.8E-3</v>
      </c>
      <c r="E6892">
        <v>2.3E-3</v>
      </c>
      <c r="F6892">
        <v>8.9999999999999998E-4</v>
      </c>
      <c r="G6892">
        <v>5.7999999999999996E-3</v>
      </c>
      <c r="H6892">
        <v>2.9999999999999997E-4</v>
      </c>
    </row>
    <row r="6893" spans="1:8" x14ac:dyDescent="0.25">
      <c r="A6893" s="6">
        <v>33200</v>
      </c>
      <c r="B6893">
        <v>-2.5000000000000001E-3</v>
      </c>
      <c r="C6893">
        <v>4.4999999999999997E-3</v>
      </c>
      <c r="D6893">
        <v>-5.9999999999999995E-4</v>
      </c>
      <c r="E6893">
        <v>1.9E-3</v>
      </c>
      <c r="F6893">
        <v>-1.8E-3</v>
      </c>
      <c r="G6893">
        <v>0</v>
      </c>
      <c r="H6893">
        <v>2.9999999999999997E-4</v>
      </c>
    </row>
    <row r="6894" spans="1:8" x14ac:dyDescent="0.25">
      <c r="A6894" s="6">
        <v>33203</v>
      </c>
      <c r="B6894">
        <v>2.8999999999999998E-3</v>
      </c>
      <c r="C6894">
        <v>-4.8999999999999998E-3</v>
      </c>
      <c r="D6894">
        <v>1.6999999999999999E-3</v>
      </c>
      <c r="E6894">
        <v>-6.9999999999999999E-4</v>
      </c>
      <c r="F6894">
        <v>1.9E-3</v>
      </c>
      <c r="G6894">
        <v>-5.1999999999999998E-3</v>
      </c>
      <c r="H6894">
        <v>2.9999999999999997E-4</v>
      </c>
    </row>
    <row r="6895" spans="1:8" x14ac:dyDescent="0.25">
      <c r="A6895" s="6">
        <v>33204</v>
      </c>
      <c r="B6895">
        <v>6.7999999999999996E-3</v>
      </c>
      <c r="C6895">
        <v>4.0000000000000001E-3</v>
      </c>
      <c r="D6895">
        <v>-8.0999999999999996E-3</v>
      </c>
      <c r="E6895">
        <v>-2.0000000000000001E-4</v>
      </c>
      <c r="F6895">
        <v>-2.0999999999999999E-3</v>
      </c>
      <c r="G6895">
        <v>-3.7000000000000002E-3</v>
      </c>
      <c r="H6895">
        <v>2.9999999999999997E-4</v>
      </c>
    </row>
    <row r="6896" spans="1:8" x14ac:dyDescent="0.25">
      <c r="A6896" s="6">
        <v>33205</v>
      </c>
      <c r="B6896">
        <v>4.0000000000000002E-4</v>
      </c>
      <c r="C6896">
        <v>3.7000000000000002E-3</v>
      </c>
      <c r="D6896">
        <v>5.0000000000000001E-4</v>
      </c>
      <c r="E6896">
        <v>-2.5999999999999999E-3</v>
      </c>
      <c r="F6896">
        <v>1.1000000000000001E-3</v>
      </c>
      <c r="G6896">
        <v>-2.2000000000000001E-3</v>
      </c>
      <c r="H6896">
        <v>2.9999999999999997E-4</v>
      </c>
    </row>
    <row r="6897" spans="1:8" x14ac:dyDescent="0.25">
      <c r="A6897" s="6">
        <v>33206</v>
      </c>
      <c r="B6897">
        <v>-3.8999999999999998E-3</v>
      </c>
      <c r="C6897">
        <v>4.7999999999999996E-3</v>
      </c>
      <c r="D6897">
        <v>-2.3999999999999998E-3</v>
      </c>
      <c r="E6897">
        <v>-5.9999999999999995E-4</v>
      </c>
      <c r="F6897">
        <v>-2.7000000000000001E-3</v>
      </c>
      <c r="G6897">
        <v>5.9999999999999995E-4</v>
      </c>
      <c r="H6897">
        <v>2.9999999999999997E-4</v>
      </c>
    </row>
    <row r="6898" spans="1:8" x14ac:dyDescent="0.25">
      <c r="A6898" s="6">
        <v>33207</v>
      </c>
      <c r="B6898">
        <v>1.61E-2</v>
      </c>
      <c r="C6898">
        <v>-6.7000000000000002E-3</v>
      </c>
      <c r="D6898">
        <v>-4.0999999999998997E-3</v>
      </c>
      <c r="E6898">
        <v>5.0000000000000001E-4</v>
      </c>
      <c r="F6898">
        <v>-2.0999999999999999E-3</v>
      </c>
      <c r="G6898">
        <v>5.9999999999999995E-4</v>
      </c>
      <c r="H6898">
        <v>2.9999999999999997E-4</v>
      </c>
    </row>
    <row r="6899" spans="1:8" x14ac:dyDescent="0.25">
      <c r="A6899" s="6">
        <v>33210</v>
      </c>
      <c r="B6899">
        <v>6.7999999999999996E-3</v>
      </c>
      <c r="C6899">
        <v>-2E-3</v>
      </c>
      <c r="D6899">
        <v>-2.3999999999999998E-3</v>
      </c>
      <c r="E6899">
        <v>5.5999999999999999E-3</v>
      </c>
      <c r="F6899">
        <v>-5.5999999999999999E-3</v>
      </c>
      <c r="G6899">
        <v>-3.2000000000000002E-3</v>
      </c>
      <c r="H6899">
        <v>2.9999999999999997E-4</v>
      </c>
    </row>
    <row r="6900" spans="1:8" x14ac:dyDescent="0.25">
      <c r="A6900" s="6">
        <v>33211</v>
      </c>
      <c r="B6900">
        <v>7.1999999999999998E-3</v>
      </c>
      <c r="C6900">
        <v>-2.7000000000000001E-3</v>
      </c>
      <c r="D6900">
        <v>2E-3</v>
      </c>
      <c r="E6900">
        <v>2.7000000000000001E-3</v>
      </c>
      <c r="F6900">
        <v>-3.3E-3</v>
      </c>
      <c r="G6900">
        <v>-5.6999999999998996E-3</v>
      </c>
      <c r="H6900">
        <v>2.9999999999999997E-4</v>
      </c>
    </row>
    <row r="6901" spans="1:8" x14ac:dyDescent="0.25">
      <c r="A6901" s="6">
        <v>33212</v>
      </c>
      <c r="B6901">
        <v>1.18E-2</v>
      </c>
      <c r="C6901">
        <v>4.5999999999999999E-3</v>
      </c>
      <c r="D6901">
        <v>2.2000000000000001E-3</v>
      </c>
      <c r="E6901">
        <v>3.3E-3</v>
      </c>
      <c r="F6901">
        <v>-4.8999999999999998E-3</v>
      </c>
      <c r="G6901">
        <v>-2.7400000000000001E-2</v>
      </c>
      <c r="H6901">
        <v>2.9999999999999997E-4</v>
      </c>
    </row>
    <row r="6902" spans="1:8" x14ac:dyDescent="0.25">
      <c r="A6902" s="6">
        <v>33213</v>
      </c>
      <c r="B6902">
        <v>-2.2000000000000001E-3</v>
      </c>
      <c r="C6902">
        <v>6.0999999999998998E-3</v>
      </c>
      <c r="D6902">
        <v>-1E-3</v>
      </c>
      <c r="E6902">
        <v>4.0999999999998997E-3</v>
      </c>
      <c r="F6902">
        <v>-4.4999999999999997E-3</v>
      </c>
      <c r="G6902">
        <v>-4.1999999999999997E-3</v>
      </c>
      <c r="H6902">
        <v>2.9999999999999997E-4</v>
      </c>
    </row>
    <row r="6903" spans="1:8" x14ac:dyDescent="0.25">
      <c r="A6903" s="6">
        <v>33214</v>
      </c>
      <c r="B6903">
        <v>-3.8999999999999998E-3</v>
      </c>
      <c r="C6903">
        <v>2.8999999999999998E-3</v>
      </c>
      <c r="D6903">
        <v>-5.9999999999999995E-4</v>
      </c>
      <c r="E6903">
        <v>4.0000000000000002E-4</v>
      </c>
      <c r="F6903">
        <v>3.2000000000000002E-3</v>
      </c>
      <c r="G6903">
        <v>7.6E-3</v>
      </c>
      <c r="H6903">
        <v>2.9999999999999997E-4</v>
      </c>
    </row>
    <row r="6904" spans="1:8" x14ac:dyDescent="0.25">
      <c r="A6904" s="6">
        <v>33217</v>
      </c>
      <c r="B6904">
        <v>2.2000000000000001E-3</v>
      </c>
      <c r="C6904">
        <v>-4.3E-3</v>
      </c>
      <c r="D6904">
        <v>-8.0000000000000004E-4</v>
      </c>
      <c r="E6904">
        <v>2.7000000000000001E-3</v>
      </c>
      <c r="F6904">
        <v>-1.9E-3</v>
      </c>
      <c r="G6904">
        <v>1.6999999999999999E-3</v>
      </c>
      <c r="H6904">
        <v>2.9999999999999997E-4</v>
      </c>
    </row>
    <row r="6905" spans="1:8" x14ac:dyDescent="0.25">
      <c r="A6905" s="6">
        <v>33218</v>
      </c>
      <c r="B6905">
        <v>-6.0999999999998998E-3</v>
      </c>
      <c r="C6905">
        <v>-2.9999999999999997E-4</v>
      </c>
      <c r="D6905">
        <v>2.2000000000000001E-3</v>
      </c>
      <c r="E6905">
        <v>-2.5999999999999999E-3</v>
      </c>
      <c r="F6905">
        <v>1.9E-3</v>
      </c>
      <c r="G6905">
        <v>5.7999999999999996E-3</v>
      </c>
      <c r="H6905">
        <v>2.9999999999999997E-4</v>
      </c>
    </row>
    <row r="6906" spans="1:8" x14ac:dyDescent="0.25">
      <c r="A6906" s="6">
        <v>33219</v>
      </c>
      <c r="B6906">
        <v>9.2999999999999992E-3</v>
      </c>
      <c r="C6906">
        <v>-4.6999999999998996E-3</v>
      </c>
      <c r="D6906">
        <v>-5.0000000000000001E-3</v>
      </c>
      <c r="E6906">
        <v>2.5000000000000001E-3</v>
      </c>
      <c r="F6906">
        <v>-4.1999999999999997E-3</v>
      </c>
      <c r="G6906">
        <v>-3.3E-3</v>
      </c>
      <c r="H6906">
        <v>2.9999999999999997E-4</v>
      </c>
    </row>
    <row r="6907" spans="1:8" x14ac:dyDescent="0.25">
      <c r="A6907" s="6">
        <v>33220</v>
      </c>
      <c r="B6907">
        <v>-1.1000000000000001E-3</v>
      </c>
      <c r="C6907">
        <v>5.1000000000000004E-3</v>
      </c>
      <c r="D6907">
        <v>-3.8999999999999998E-3</v>
      </c>
      <c r="E6907">
        <v>2.3999999999999998E-3</v>
      </c>
      <c r="F6907">
        <v>2E-3</v>
      </c>
      <c r="G6907">
        <v>5.9999999999999995E-4</v>
      </c>
      <c r="H6907">
        <v>2.9999999999999997E-4</v>
      </c>
    </row>
    <row r="6908" spans="1:8" x14ac:dyDescent="0.25">
      <c r="A6908" s="6">
        <v>33221</v>
      </c>
      <c r="B6908">
        <v>-7.7999999999999996E-3</v>
      </c>
      <c r="C6908">
        <v>1.6000000000000001E-3</v>
      </c>
      <c r="D6908">
        <v>2.0000000000000001E-4</v>
      </c>
      <c r="E6908">
        <v>-2.8E-3</v>
      </c>
      <c r="F6908">
        <v>5.9999999999999995E-4</v>
      </c>
      <c r="G6908">
        <v>6.4000000000000003E-3</v>
      </c>
      <c r="H6908">
        <v>2.9999999999999997E-4</v>
      </c>
    </row>
    <row r="6909" spans="1:8" x14ac:dyDescent="0.25">
      <c r="A6909" s="6">
        <v>33224</v>
      </c>
      <c r="B6909">
        <v>-3.8999999999999998E-3</v>
      </c>
      <c r="C6909">
        <v>-4.5999999999999999E-3</v>
      </c>
      <c r="D6909">
        <v>4.0000000000000002E-4</v>
      </c>
      <c r="E6909">
        <v>6.9999999999999999E-4</v>
      </c>
      <c r="F6909">
        <v>4.0999999999998997E-3</v>
      </c>
      <c r="G6909">
        <v>4.0999999999998997E-3</v>
      </c>
      <c r="H6909">
        <v>2.9999999999999997E-4</v>
      </c>
    </row>
    <row r="6910" spans="1:8" x14ac:dyDescent="0.25">
      <c r="A6910" s="6">
        <v>33225</v>
      </c>
      <c r="B6910">
        <v>1.18E-2</v>
      </c>
      <c r="C6910">
        <v>-6.4000000000000003E-3</v>
      </c>
      <c r="D6910">
        <v>2.9999999999999997E-4</v>
      </c>
      <c r="E6910">
        <v>4.0000000000000002E-4</v>
      </c>
      <c r="F6910">
        <v>-5.0000000000000001E-3</v>
      </c>
      <c r="G6910">
        <v>-3.3E-3</v>
      </c>
      <c r="H6910">
        <v>2.9999999999999997E-4</v>
      </c>
    </row>
    <row r="6911" spans="1:8" x14ac:dyDescent="0.25">
      <c r="A6911" s="6">
        <v>33226</v>
      </c>
      <c r="B6911">
        <v>6.9999999999999999E-4</v>
      </c>
      <c r="C6911">
        <v>3.0000000000000001E-3</v>
      </c>
      <c r="D6911">
        <v>1.5E-3</v>
      </c>
      <c r="E6911">
        <v>4.0000000000000002E-4</v>
      </c>
      <c r="F6911">
        <v>-8.0000000000000004E-4</v>
      </c>
      <c r="G6911">
        <v>-8.0000000000000004E-4</v>
      </c>
      <c r="H6911">
        <v>2.9999999999999997E-4</v>
      </c>
    </row>
    <row r="6912" spans="1:8" x14ac:dyDescent="0.25">
      <c r="A6912" s="6">
        <v>33227</v>
      </c>
      <c r="B6912">
        <v>5.9999999999999995E-4</v>
      </c>
      <c r="C6912">
        <v>2.9999999999999997E-4</v>
      </c>
      <c r="D6912">
        <v>-1.9E-3</v>
      </c>
      <c r="E6912">
        <v>-2.9999999999999997E-4</v>
      </c>
      <c r="F6912">
        <v>-3.2000000000000002E-3</v>
      </c>
      <c r="G6912">
        <v>-2.0000000000000001E-4</v>
      </c>
      <c r="H6912">
        <v>2.9999999999999997E-4</v>
      </c>
    </row>
    <row r="6913" spans="1:8" x14ac:dyDescent="0.25">
      <c r="A6913" s="6">
        <v>33228</v>
      </c>
      <c r="B6913">
        <v>3.0000000000000001E-3</v>
      </c>
      <c r="C6913">
        <v>-3.0999999999999999E-3</v>
      </c>
      <c r="D6913">
        <v>-1.1000000000000001E-3</v>
      </c>
      <c r="E6913">
        <v>1.9E-3</v>
      </c>
      <c r="F6913">
        <v>-3.8999999999999998E-3</v>
      </c>
      <c r="G6913">
        <v>3.7000000000000002E-3</v>
      </c>
      <c r="H6913">
        <v>2.9999999999999997E-4</v>
      </c>
    </row>
    <row r="6914" spans="1:8" x14ac:dyDescent="0.25">
      <c r="A6914" s="6">
        <v>33231</v>
      </c>
      <c r="B6914">
        <v>-4.0000000000000001E-3</v>
      </c>
      <c r="C6914">
        <v>8.0000000000000004E-4</v>
      </c>
      <c r="D6914">
        <v>0</v>
      </c>
      <c r="E6914">
        <v>-1E-4</v>
      </c>
      <c r="F6914">
        <v>2.5000000000000001E-3</v>
      </c>
      <c r="G6914">
        <v>3.8999999999999998E-3</v>
      </c>
      <c r="H6914">
        <v>2.9999999999999997E-4</v>
      </c>
    </row>
    <row r="6915" spans="1:8" x14ac:dyDescent="0.25">
      <c r="A6915" s="6">
        <v>33233</v>
      </c>
      <c r="B6915">
        <v>2.3999999999999998E-3</v>
      </c>
      <c r="C6915">
        <v>-1.2999999999999999E-3</v>
      </c>
      <c r="D6915">
        <v>-6.9999999999999999E-4</v>
      </c>
      <c r="E6915">
        <v>1E-4</v>
      </c>
      <c r="F6915">
        <v>3.2000000000000002E-3</v>
      </c>
      <c r="G6915">
        <v>2.5000000000000001E-3</v>
      </c>
      <c r="H6915">
        <v>2.9999999999999997E-4</v>
      </c>
    </row>
    <row r="6916" spans="1:8" x14ac:dyDescent="0.25">
      <c r="A6916" s="6">
        <v>33234</v>
      </c>
      <c r="B6916">
        <v>-6.3E-3</v>
      </c>
      <c r="C6916">
        <v>5.1999999999999998E-3</v>
      </c>
      <c r="D6916">
        <v>8.0000000000000004E-4</v>
      </c>
      <c r="E6916">
        <v>1.4E-3</v>
      </c>
      <c r="F6916">
        <v>8.0000000000000004E-4</v>
      </c>
      <c r="G6916">
        <v>8.6E-3</v>
      </c>
      <c r="H6916">
        <v>2.9999999999999997E-4</v>
      </c>
    </row>
    <row r="6917" spans="1:8" x14ac:dyDescent="0.25">
      <c r="A6917" s="6">
        <v>33235</v>
      </c>
      <c r="B6917">
        <v>-2.0000000000000001E-4</v>
      </c>
      <c r="C6917">
        <v>-1.2999999999999999E-3</v>
      </c>
      <c r="D6917">
        <v>-1.5E-3</v>
      </c>
      <c r="E6917">
        <v>8.0000000000000004E-4</v>
      </c>
      <c r="F6917">
        <v>-1E-4</v>
      </c>
      <c r="G6917">
        <v>1.4E-3</v>
      </c>
      <c r="H6917">
        <v>2.9999999999999997E-4</v>
      </c>
    </row>
    <row r="6918" spans="1:8" x14ac:dyDescent="0.25">
      <c r="A6918" s="6">
        <v>33238</v>
      </c>
      <c r="B6918">
        <v>4.3E-3</v>
      </c>
      <c r="C6918">
        <v>6.8999999999999999E-3</v>
      </c>
      <c r="D6918">
        <v>-5.7999999999999996E-3</v>
      </c>
      <c r="E6918">
        <v>2.2000000000000001E-3</v>
      </c>
      <c r="F6918">
        <v>-2.0000000000000001E-4</v>
      </c>
      <c r="G6918">
        <v>-6.9999999999999999E-4</v>
      </c>
      <c r="H6918">
        <v>2.9999999999999997E-4</v>
      </c>
    </row>
    <row r="6919" spans="1:8" x14ac:dyDescent="0.25">
      <c r="A6919" s="6">
        <v>33240</v>
      </c>
      <c r="B6919">
        <v>-9.4999999999999998E-3</v>
      </c>
      <c r="C6919">
        <v>6.0000000000000001E-3</v>
      </c>
      <c r="D6919">
        <v>7.7999999999999996E-3</v>
      </c>
      <c r="E6919">
        <v>-5.4999999999999997E-3</v>
      </c>
      <c r="F6919">
        <v>1E-3</v>
      </c>
      <c r="G6919">
        <v>-1.44E-2</v>
      </c>
      <c r="H6919">
        <v>2.0000000000000001E-4</v>
      </c>
    </row>
    <row r="6920" spans="1:8" x14ac:dyDescent="0.25">
      <c r="A6920" s="6">
        <v>33241</v>
      </c>
      <c r="B6920">
        <v>-1.2500000000000001E-2</v>
      </c>
      <c r="C6920">
        <v>3.7000000000000002E-3</v>
      </c>
      <c r="D6920">
        <v>1.13999999999999E-2</v>
      </c>
      <c r="E6920">
        <v>-3.7000000000000002E-3</v>
      </c>
      <c r="F6920">
        <v>1.5E-3</v>
      </c>
      <c r="G6920">
        <v>-1.0500000000000001E-2</v>
      </c>
      <c r="H6920">
        <v>2.0000000000000001E-4</v>
      </c>
    </row>
    <row r="6921" spans="1:8" x14ac:dyDescent="0.25">
      <c r="A6921" s="6">
        <v>33242</v>
      </c>
      <c r="B6921">
        <v>-2.3999999999999998E-3</v>
      </c>
      <c r="C6921">
        <v>1E-3</v>
      </c>
      <c r="D6921">
        <v>4.3E-3</v>
      </c>
      <c r="E6921">
        <v>-3.4999999999998999E-3</v>
      </c>
      <c r="F6921">
        <v>-1.1999999999999999E-3</v>
      </c>
      <c r="G6921">
        <v>-7.0999999999998998E-3</v>
      </c>
      <c r="H6921">
        <v>2.0000000000000001E-4</v>
      </c>
    </row>
    <row r="6922" spans="1:8" x14ac:dyDescent="0.25">
      <c r="A6922" s="6">
        <v>33245</v>
      </c>
      <c r="B6922">
        <v>-1.72E-2</v>
      </c>
      <c r="C6922">
        <v>3.3999999999999998E-3</v>
      </c>
      <c r="D6922">
        <v>2.3999999999999998E-3</v>
      </c>
      <c r="E6922">
        <v>-2.3999999999999998E-3</v>
      </c>
      <c r="F6922">
        <v>5.7999999999999996E-3</v>
      </c>
      <c r="G6922">
        <v>5.1000000000000004E-3</v>
      </c>
      <c r="H6922">
        <v>2.0000000000000001E-4</v>
      </c>
    </row>
    <row r="6923" spans="1:8" x14ac:dyDescent="0.25">
      <c r="A6923" s="6">
        <v>33246</v>
      </c>
      <c r="B6923">
        <v>-2.8999999999999998E-3</v>
      </c>
      <c r="C6923">
        <v>-3.3999999999999998E-3</v>
      </c>
      <c r="D6923">
        <v>2.0000000000000001E-4</v>
      </c>
      <c r="E6923">
        <v>5.9999999999999995E-4</v>
      </c>
      <c r="F6923">
        <v>1.2999999999999999E-3</v>
      </c>
      <c r="G6923">
        <v>4.1999999999999997E-3</v>
      </c>
      <c r="H6923">
        <v>2.0000000000000001E-4</v>
      </c>
    </row>
    <row r="6924" spans="1:8" x14ac:dyDescent="0.25">
      <c r="A6924" s="6">
        <v>33247</v>
      </c>
      <c r="B6924">
        <v>-9.4999999999999998E-3</v>
      </c>
      <c r="C6924">
        <v>4.5999999999999999E-3</v>
      </c>
      <c r="D6924">
        <v>2.9999999999999997E-4</v>
      </c>
      <c r="E6924">
        <v>-2.0000000000000001E-4</v>
      </c>
      <c r="F6924">
        <v>-6.9999999999999999E-4</v>
      </c>
      <c r="G6924">
        <v>8.8999999999999999E-3</v>
      </c>
      <c r="H6924">
        <v>2.0000000000000001E-4</v>
      </c>
    </row>
    <row r="6925" spans="1:8" x14ac:dyDescent="0.25">
      <c r="A6925" s="6">
        <v>33248</v>
      </c>
      <c r="B6925">
        <v>9.3999999999998998E-3</v>
      </c>
      <c r="C6925">
        <v>-4.4999999999999997E-3</v>
      </c>
      <c r="D6925">
        <v>-5.3E-3</v>
      </c>
      <c r="E6925">
        <v>5.3E-3</v>
      </c>
      <c r="F6925">
        <v>-5.6999999999998996E-3</v>
      </c>
      <c r="G6925">
        <v>5.3E-3</v>
      </c>
      <c r="H6925">
        <v>2.0000000000000001E-4</v>
      </c>
    </row>
    <row r="6926" spans="1:8" x14ac:dyDescent="0.25">
      <c r="A6926" s="6">
        <v>33249</v>
      </c>
      <c r="B6926">
        <v>1E-3</v>
      </c>
      <c r="C6926">
        <v>-1.1000000000000001E-3</v>
      </c>
      <c r="D6926">
        <v>-1E-3</v>
      </c>
      <c r="E6926">
        <v>2.0999999999999999E-3</v>
      </c>
      <c r="F6926">
        <v>-3.0999999999999999E-3</v>
      </c>
      <c r="G6926">
        <v>2.8E-3</v>
      </c>
      <c r="H6926">
        <v>2.0000000000000001E-4</v>
      </c>
    </row>
    <row r="6927" spans="1:8" x14ac:dyDescent="0.25">
      <c r="A6927" s="6">
        <v>33252</v>
      </c>
      <c r="B6927">
        <v>-1.01E-2</v>
      </c>
      <c r="C6927">
        <v>-7.7000000000000002E-3</v>
      </c>
      <c r="D6927">
        <v>1.4E-3</v>
      </c>
      <c r="E6927">
        <v>-2.5000000000000001E-3</v>
      </c>
      <c r="F6927">
        <v>2.7000000000000001E-3</v>
      </c>
      <c r="G6927">
        <v>3.7000000000000002E-3</v>
      </c>
      <c r="H6927">
        <v>2.0000000000000001E-4</v>
      </c>
    </row>
    <row r="6928" spans="1:8" x14ac:dyDescent="0.25">
      <c r="A6928" s="6">
        <v>33253</v>
      </c>
      <c r="B6928">
        <v>3.2000000000000002E-3</v>
      </c>
      <c r="C6928">
        <v>-3.8999999999999998E-3</v>
      </c>
      <c r="D6928">
        <v>-3.5999999999999999E-3</v>
      </c>
      <c r="E6928">
        <v>1.6999999999999999E-3</v>
      </c>
      <c r="F6928">
        <v>-2.3999999999999998E-3</v>
      </c>
      <c r="G6928">
        <v>3.3E-3</v>
      </c>
      <c r="H6928">
        <v>2.0000000000000001E-4</v>
      </c>
    </row>
    <row r="6929" spans="1:8" x14ac:dyDescent="0.25">
      <c r="A6929" s="6">
        <v>33254</v>
      </c>
      <c r="B6929">
        <v>0.01</v>
      </c>
      <c r="C6929">
        <v>5.9999999999999995E-4</v>
      </c>
      <c r="D6929">
        <v>-9.1999999999999998E-3</v>
      </c>
      <c r="E6929">
        <v>4.3E-3</v>
      </c>
      <c r="F6929">
        <v>-8.6999999999999994E-3</v>
      </c>
      <c r="G6929">
        <v>2.0000000000000001E-4</v>
      </c>
      <c r="H6929">
        <v>2.0000000000000001E-4</v>
      </c>
    </row>
    <row r="6930" spans="1:8" x14ac:dyDescent="0.25">
      <c r="A6930" s="6">
        <v>33255</v>
      </c>
      <c r="B6930">
        <v>3.4099999999999998E-2</v>
      </c>
      <c r="C6930">
        <v>-8.6999999999999994E-3</v>
      </c>
      <c r="D6930">
        <v>-7.0999999999998998E-3</v>
      </c>
      <c r="E6930">
        <v>1.2E-2</v>
      </c>
      <c r="F6930">
        <v>-1.12E-2</v>
      </c>
      <c r="G6930">
        <v>4.1999999999999997E-3</v>
      </c>
      <c r="H6930">
        <v>2.0000000000000001E-4</v>
      </c>
    </row>
    <row r="6931" spans="1:8" x14ac:dyDescent="0.25">
      <c r="A6931" s="6">
        <v>33256</v>
      </c>
      <c r="B6931">
        <v>9.2999999999999992E-3</v>
      </c>
      <c r="C6931">
        <v>-1.18E-2</v>
      </c>
      <c r="D6931">
        <v>5.0000000000000001E-4</v>
      </c>
      <c r="E6931">
        <v>8.9999999999999998E-4</v>
      </c>
      <c r="F6931">
        <v>-1.4E-3</v>
      </c>
      <c r="G6931">
        <v>4.0000000000000002E-4</v>
      </c>
      <c r="H6931">
        <v>2.0000000000000001E-4</v>
      </c>
    </row>
    <row r="6932" spans="1:8" x14ac:dyDescent="0.25">
      <c r="A6932" s="6">
        <v>33259</v>
      </c>
      <c r="B6932">
        <v>-8.0000000000000004E-4</v>
      </c>
      <c r="C6932">
        <v>5.0000000000000001E-3</v>
      </c>
      <c r="D6932">
        <v>-2E-3</v>
      </c>
      <c r="E6932">
        <v>2.9999999999999997E-4</v>
      </c>
      <c r="F6932">
        <v>-3.5999999999999999E-3</v>
      </c>
      <c r="G6932">
        <v>-3.3999999999999998E-3</v>
      </c>
      <c r="H6932">
        <v>2.0000000000000001E-4</v>
      </c>
    </row>
    <row r="6933" spans="1:8" x14ac:dyDescent="0.25">
      <c r="A6933" s="6">
        <v>33260</v>
      </c>
      <c r="B6933">
        <v>-6.4999999999999997E-3</v>
      </c>
      <c r="C6933">
        <v>1.0999999999999999E-2</v>
      </c>
      <c r="D6933">
        <v>3.0000000000000001E-3</v>
      </c>
      <c r="E6933">
        <v>-2.2000000000000001E-3</v>
      </c>
      <c r="F6933">
        <v>3.7000000000000002E-3</v>
      </c>
      <c r="G6933">
        <v>-6.7999999999999996E-3</v>
      </c>
      <c r="H6933">
        <v>2.0000000000000001E-4</v>
      </c>
    </row>
    <row r="6934" spans="1:8" x14ac:dyDescent="0.25">
      <c r="A6934" s="6">
        <v>33261</v>
      </c>
      <c r="B6934">
        <v>5.8999999999999999E-3</v>
      </c>
      <c r="C6934">
        <v>5.5999999999999999E-3</v>
      </c>
      <c r="D6934">
        <v>-1.9E-3</v>
      </c>
      <c r="E6934">
        <v>-1.2999999999999999E-3</v>
      </c>
      <c r="F6934">
        <v>-4.0000000000000002E-4</v>
      </c>
      <c r="G6934">
        <v>-2.2000000000000001E-3</v>
      </c>
      <c r="H6934">
        <v>2.0000000000000001E-4</v>
      </c>
    </row>
    <row r="6935" spans="1:8" x14ac:dyDescent="0.25">
      <c r="A6935" s="6">
        <v>33262</v>
      </c>
      <c r="B6935">
        <v>1.44999999999999E-2</v>
      </c>
      <c r="C6935">
        <v>3.0999999999999999E-3</v>
      </c>
      <c r="D6935">
        <v>-4.3E-3</v>
      </c>
      <c r="E6935">
        <v>1.8E-3</v>
      </c>
      <c r="F6935">
        <v>-5.5999999999999999E-3</v>
      </c>
      <c r="G6935">
        <v>-8.6999999999999994E-3</v>
      </c>
      <c r="H6935">
        <v>2.0000000000000001E-4</v>
      </c>
    </row>
    <row r="6936" spans="1:8" x14ac:dyDescent="0.25">
      <c r="A6936" s="6">
        <v>33263</v>
      </c>
      <c r="B6936">
        <v>4.0000000000000001E-3</v>
      </c>
      <c r="C6936">
        <v>7.4999999999999997E-3</v>
      </c>
      <c r="D6936">
        <v>-2.2000000000000001E-3</v>
      </c>
      <c r="E6936">
        <v>-1.1999999999999999E-3</v>
      </c>
      <c r="F6936">
        <v>6.9999999999999999E-4</v>
      </c>
      <c r="G6936">
        <v>-7.1999999999999998E-3</v>
      </c>
      <c r="H6936">
        <v>2.0000000000000001E-4</v>
      </c>
    </row>
    <row r="6937" spans="1:8" x14ac:dyDescent="0.25">
      <c r="A6937" s="6">
        <v>33266</v>
      </c>
      <c r="B6937">
        <v>1.4E-3</v>
      </c>
      <c r="C6937">
        <v>7.7999999999999996E-3</v>
      </c>
      <c r="D6937">
        <v>-8.0000000000000004E-4</v>
      </c>
      <c r="E6937">
        <v>0</v>
      </c>
      <c r="F6937">
        <v>-8.9999999999999998E-4</v>
      </c>
      <c r="G6937">
        <v>-3.0000000000000001E-3</v>
      </c>
      <c r="H6937">
        <v>2.0000000000000001E-4</v>
      </c>
    </row>
    <row r="6938" spans="1:8" x14ac:dyDescent="0.25">
      <c r="A6938" s="6">
        <v>33267</v>
      </c>
      <c r="B6938">
        <v>1E-3</v>
      </c>
      <c r="C6938">
        <v>7.7999999999999996E-3</v>
      </c>
      <c r="D6938">
        <v>-6.9999999999999999E-4</v>
      </c>
      <c r="E6938">
        <v>-5.9999999999999995E-4</v>
      </c>
      <c r="F6938">
        <v>-4.3E-3</v>
      </c>
      <c r="G6938">
        <v>-3.8E-3</v>
      </c>
      <c r="H6938">
        <v>2.0000000000000001E-4</v>
      </c>
    </row>
    <row r="6939" spans="1:8" x14ac:dyDescent="0.25">
      <c r="A6939" s="6">
        <v>33268</v>
      </c>
      <c r="B6939">
        <v>1.52E-2</v>
      </c>
      <c r="C6939">
        <v>4.0000000000000001E-3</v>
      </c>
      <c r="D6939">
        <v>-4.0000000000000001E-3</v>
      </c>
      <c r="E6939">
        <v>6.7999999999999996E-3</v>
      </c>
      <c r="F6939">
        <v>-6.1999999999999998E-3</v>
      </c>
      <c r="G6939">
        <v>-7.1999999999999998E-3</v>
      </c>
      <c r="H6939">
        <v>2.0000000000000001E-4</v>
      </c>
    </row>
    <row r="6940" spans="1:8" x14ac:dyDescent="0.25">
      <c r="A6940" s="6">
        <v>33269</v>
      </c>
      <c r="B6940">
        <v>9.4999999999999998E-3</v>
      </c>
      <c r="C6940">
        <v>6.4000000000000003E-3</v>
      </c>
      <c r="D6940">
        <v>-4.0999999999998997E-3</v>
      </c>
      <c r="E6940">
        <v>1.4E-3</v>
      </c>
      <c r="F6940">
        <v>-8.9999999999999998E-4</v>
      </c>
      <c r="G6940">
        <v>-6.4000000000000003E-3</v>
      </c>
      <c r="H6940">
        <v>2.0000000000000001E-4</v>
      </c>
    </row>
    <row r="6941" spans="1:8" x14ac:dyDescent="0.25">
      <c r="A6941" s="6">
        <v>33270</v>
      </c>
      <c r="B6941">
        <v>-2.9999999999999997E-4</v>
      </c>
      <c r="C6941">
        <v>1.06E-2</v>
      </c>
      <c r="D6941">
        <v>3.0999999999999999E-3</v>
      </c>
      <c r="E6941">
        <v>-2E-3</v>
      </c>
      <c r="F6941">
        <v>-8.9999999999999998E-4</v>
      </c>
      <c r="G6941">
        <v>-1.29E-2</v>
      </c>
      <c r="H6941">
        <v>2.9999999999999997E-4</v>
      </c>
    </row>
    <row r="6942" spans="1:8" x14ac:dyDescent="0.25">
      <c r="A6942" s="6">
        <v>33273</v>
      </c>
      <c r="B6942">
        <v>1.5900000000000001E-2</v>
      </c>
      <c r="C6942">
        <v>5.1999999999999998E-3</v>
      </c>
      <c r="D6942">
        <v>2E-3</v>
      </c>
      <c r="E6942">
        <v>-6.9999999999999999E-4</v>
      </c>
      <c r="F6942">
        <v>-2.7000000000000001E-3</v>
      </c>
      <c r="G6942">
        <v>-2.0199999999999999E-2</v>
      </c>
      <c r="H6942">
        <v>2.9999999999999997E-4</v>
      </c>
    </row>
    <row r="6943" spans="1:8" x14ac:dyDescent="0.25">
      <c r="A6943" s="6">
        <v>33274</v>
      </c>
      <c r="B6943">
        <v>1.0500000000000001E-2</v>
      </c>
      <c r="C6943">
        <v>3.0000000000000001E-3</v>
      </c>
      <c r="D6943">
        <v>-3.4999999999998999E-3</v>
      </c>
      <c r="E6943">
        <v>3.0000000000000001E-3</v>
      </c>
      <c r="F6943">
        <v>-3.2000000000000002E-3</v>
      </c>
      <c r="G6943">
        <v>-3.0000000000000001E-3</v>
      </c>
      <c r="H6943">
        <v>2.9999999999999997E-4</v>
      </c>
    </row>
    <row r="6944" spans="1:8" x14ac:dyDescent="0.25">
      <c r="A6944" s="6">
        <v>33275</v>
      </c>
      <c r="B6944">
        <v>1.77E-2</v>
      </c>
      <c r="C6944">
        <v>-5.4999999999999997E-3</v>
      </c>
      <c r="D6944">
        <v>-7.3000000000000001E-3</v>
      </c>
      <c r="E6944">
        <v>-3.3999999999999998E-3</v>
      </c>
      <c r="F6944">
        <v>2.3999999999999998E-3</v>
      </c>
      <c r="G6944">
        <v>-2.7000000000000001E-3</v>
      </c>
      <c r="H6944">
        <v>2.9999999999999997E-4</v>
      </c>
    </row>
    <row r="6945" spans="1:8" x14ac:dyDescent="0.25">
      <c r="A6945" s="6">
        <v>33276</v>
      </c>
      <c r="B6945">
        <v>-4.4000000000000003E-3</v>
      </c>
      <c r="C6945">
        <v>-3.5999999999999999E-3</v>
      </c>
      <c r="D6945">
        <v>5.7999999999999996E-3</v>
      </c>
      <c r="E6945">
        <v>-1.6000000000000001E-3</v>
      </c>
      <c r="F6945">
        <v>5.8999999999999999E-3</v>
      </c>
      <c r="G6945">
        <v>1.2999999999999999E-3</v>
      </c>
      <c r="H6945">
        <v>2.9999999999999997E-4</v>
      </c>
    </row>
    <row r="6946" spans="1:8" x14ac:dyDescent="0.25">
      <c r="A6946" s="6">
        <v>33277</v>
      </c>
      <c r="B6946">
        <v>6.3E-3</v>
      </c>
      <c r="C6946">
        <v>-3.3999999999999998E-3</v>
      </c>
      <c r="D6946">
        <v>-2.9999999999999997E-4</v>
      </c>
      <c r="E6946">
        <v>1.4E-3</v>
      </c>
      <c r="F6946">
        <v>1.1999999999999999E-3</v>
      </c>
      <c r="G6946">
        <v>-6.9999999999999999E-4</v>
      </c>
      <c r="H6946">
        <v>2.9999999999999997E-4</v>
      </c>
    </row>
    <row r="6947" spans="1:8" x14ac:dyDescent="0.25">
      <c r="A6947" s="6">
        <v>33280</v>
      </c>
      <c r="B6947">
        <v>2.3699999999999999E-2</v>
      </c>
      <c r="C6947">
        <v>-6.0999999999998998E-3</v>
      </c>
      <c r="D6947">
        <v>-4.0000000000000002E-4</v>
      </c>
      <c r="E6947">
        <v>3.4999999999998999E-3</v>
      </c>
      <c r="F6947">
        <v>-3.3999999999999998E-3</v>
      </c>
      <c r="G6947">
        <v>-8.8000000000000005E-3</v>
      </c>
      <c r="H6947">
        <v>2.9999999999999997E-4</v>
      </c>
    </row>
    <row r="6948" spans="1:8" x14ac:dyDescent="0.25">
      <c r="A6948" s="6">
        <v>33281</v>
      </c>
      <c r="B6948">
        <v>-5.8999999999999999E-3</v>
      </c>
      <c r="C6948">
        <v>7.0999999999998998E-3</v>
      </c>
      <c r="D6948">
        <v>1.4E-3</v>
      </c>
      <c r="E6948">
        <v>2.0000000000000001E-4</v>
      </c>
      <c r="F6948">
        <v>2.9999999999999997E-4</v>
      </c>
      <c r="G6948">
        <v>1E-4</v>
      </c>
      <c r="H6948">
        <v>2.9999999999999997E-4</v>
      </c>
    </row>
    <row r="6949" spans="1:8" x14ac:dyDescent="0.25">
      <c r="A6949" s="6">
        <v>33282</v>
      </c>
      <c r="B6949">
        <v>8.8999999999999999E-3</v>
      </c>
      <c r="C6949">
        <v>1.9E-3</v>
      </c>
      <c r="D6949">
        <v>-1.1999999999999999E-3</v>
      </c>
      <c r="E6949">
        <v>1.4E-3</v>
      </c>
      <c r="F6949">
        <v>-1E-3</v>
      </c>
      <c r="G6949">
        <v>-3.3999999999999998E-3</v>
      </c>
      <c r="H6949">
        <v>2.9999999999999997E-4</v>
      </c>
    </row>
    <row r="6950" spans="1:8" x14ac:dyDescent="0.25">
      <c r="A6950" s="6">
        <v>33283</v>
      </c>
      <c r="B6950">
        <v>-1.2E-2</v>
      </c>
      <c r="C6950">
        <v>9.1000000000000004E-3</v>
      </c>
      <c r="D6950">
        <v>1.8E-3</v>
      </c>
      <c r="E6950">
        <v>-2.9999999999999997E-4</v>
      </c>
      <c r="F6950">
        <v>-1.1000000000000001E-3</v>
      </c>
      <c r="G6950">
        <v>1.6000000000000001E-3</v>
      </c>
      <c r="H6950">
        <v>2.9999999999999997E-4</v>
      </c>
    </row>
    <row r="6951" spans="1:8" x14ac:dyDescent="0.25">
      <c r="A6951" s="6">
        <v>33284</v>
      </c>
      <c r="B6951">
        <v>1.2E-2</v>
      </c>
      <c r="C6951">
        <v>-1.5E-3</v>
      </c>
      <c r="D6951">
        <v>-1.9E-3</v>
      </c>
      <c r="E6951">
        <v>4.1999999999999997E-3</v>
      </c>
      <c r="F6951">
        <v>-5.0000000000000001E-3</v>
      </c>
      <c r="G6951">
        <v>-1.2999999999999999E-3</v>
      </c>
      <c r="H6951">
        <v>2.9999999999999997E-4</v>
      </c>
    </row>
    <row r="6952" spans="1:8" x14ac:dyDescent="0.25">
      <c r="A6952" s="6">
        <v>33288</v>
      </c>
      <c r="B6952">
        <v>1.2999999999999999E-3</v>
      </c>
      <c r="C6952">
        <v>-4.0000000000000002E-4</v>
      </c>
      <c r="D6952">
        <v>-5.1000000000000004E-3</v>
      </c>
      <c r="E6952">
        <v>2.8E-3</v>
      </c>
      <c r="F6952">
        <v>-5.1999999999999998E-3</v>
      </c>
      <c r="G6952">
        <v>8.8000000000000005E-3</v>
      </c>
      <c r="H6952">
        <v>2.9999999999999997E-4</v>
      </c>
    </row>
    <row r="6953" spans="1:8" x14ac:dyDescent="0.25">
      <c r="A6953" s="6">
        <v>33289</v>
      </c>
      <c r="B6953">
        <v>-1.06E-2</v>
      </c>
      <c r="C6953">
        <v>2.8E-3</v>
      </c>
      <c r="D6953">
        <v>1.8E-3</v>
      </c>
      <c r="E6953">
        <v>-4.1999999999999997E-3</v>
      </c>
      <c r="F6953">
        <v>4.7999999999999996E-3</v>
      </c>
      <c r="G6953">
        <v>5.1000000000000004E-3</v>
      </c>
      <c r="H6953">
        <v>2.9999999999999997E-4</v>
      </c>
    </row>
    <row r="6954" spans="1:8" x14ac:dyDescent="0.25">
      <c r="A6954" s="6">
        <v>33290</v>
      </c>
      <c r="B6954">
        <v>-2.9999999999999997E-4</v>
      </c>
      <c r="C6954">
        <v>5.4999999999999997E-3</v>
      </c>
      <c r="D6954">
        <v>-6.9999999999999999E-4</v>
      </c>
      <c r="E6954">
        <v>-6.9999999999999999E-4</v>
      </c>
      <c r="F6954">
        <v>-8.0000000000000004E-4</v>
      </c>
      <c r="G6954">
        <v>1.6000000000000001E-3</v>
      </c>
      <c r="H6954">
        <v>2.9999999999999997E-4</v>
      </c>
    </row>
    <row r="6955" spans="1:8" x14ac:dyDescent="0.25">
      <c r="A6955" s="6">
        <v>33291</v>
      </c>
      <c r="B6955">
        <v>2.3E-3</v>
      </c>
      <c r="C6955">
        <v>3.0000000000000001E-3</v>
      </c>
      <c r="D6955">
        <v>-6.1999999999999998E-3</v>
      </c>
      <c r="E6955">
        <v>-1.1999999999999999E-3</v>
      </c>
      <c r="F6955">
        <v>-3.7000000000000002E-3</v>
      </c>
      <c r="G6955">
        <v>5.6999999999998996E-3</v>
      </c>
      <c r="H6955">
        <v>2.9999999999999997E-4</v>
      </c>
    </row>
    <row r="6956" spans="1:8" x14ac:dyDescent="0.25">
      <c r="A6956" s="6">
        <v>33294</v>
      </c>
      <c r="B6956">
        <v>4.0000000000000001E-3</v>
      </c>
      <c r="C6956">
        <v>2.7000000000000001E-3</v>
      </c>
      <c r="D6956">
        <v>-4.5999999999999999E-3</v>
      </c>
      <c r="E6956">
        <v>4.1999999999999997E-3</v>
      </c>
      <c r="F6956">
        <v>-5.9999999999999995E-4</v>
      </c>
      <c r="G6956">
        <v>-8.9999999999999998E-4</v>
      </c>
      <c r="H6956">
        <v>2.9999999999999997E-4</v>
      </c>
    </row>
    <row r="6957" spans="1:8" x14ac:dyDescent="0.25">
      <c r="A6957" s="6">
        <v>33295</v>
      </c>
      <c r="B6957">
        <v>-1.0800000000000001E-2</v>
      </c>
      <c r="C6957">
        <v>2.2000000000000001E-3</v>
      </c>
      <c r="D6957">
        <v>2.8999999999999998E-3</v>
      </c>
      <c r="E6957">
        <v>-3.3E-3</v>
      </c>
      <c r="F6957">
        <v>4.6999999999998996E-3</v>
      </c>
      <c r="G6957">
        <v>1.8E-3</v>
      </c>
      <c r="H6957">
        <v>2.9999999999999997E-4</v>
      </c>
    </row>
    <row r="6958" spans="1:8" x14ac:dyDescent="0.25">
      <c r="A6958" s="6">
        <v>33296</v>
      </c>
      <c r="B6958">
        <v>1.16999999999999E-2</v>
      </c>
      <c r="C6958">
        <v>-5.1999999999999998E-3</v>
      </c>
      <c r="D6958">
        <v>-2.3E-3</v>
      </c>
      <c r="E6958">
        <v>-6.9999999999999999E-4</v>
      </c>
      <c r="F6958">
        <v>2.5000000000000001E-3</v>
      </c>
      <c r="G6958">
        <v>-3.2000000000000002E-3</v>
      </c>
      <c r="H6958">
        <v>2.9999999999999997E-4</v>
      </c>
    </row>
    <row r="6959" spans="1:8" x14ac:dyDescent="0.25">
      <c r="A6959" s="6">
        <v>33297</v>
      </c>
      <c r="B6959">
        <v>2.0000000000000001E-4</v>
      </c>
      <c r="C6959">
        <v>9.3999999999998998E-3</v>
      </c>
      <c r="D6959">
        <v>8.8999999999999999E-3</v>
      </c>
      <c r="E6959">
        <v>-2.8E-3</v>
      </c>
      <c r="F6959">
        <v>2.0999999999999999E-3</v>
      </c>
      <c r="G6959">
        <v>-9.8999999999999002E-3</v>
      </c>
      <c r="H6959">
        <v>2.9999999999999997E-4</v>
      </c>
    </row>
    <row r="6960" spans="1:8" x14ac:dyDescent="0.25">
      <c r="A6960" s="6">
        <v>33298</v>
      </c>
      <c r="B6960">
        <v>8.6E-3</v>
      </c>
      <c r="C6960">
        <v>-1.6000000000000001E-3</v>
      </c>
      <c r="D6960">
        <v>-1.4E-3</v>
      </c>
      <c r="E6960">
        <v>1E-3</v>
      </c>
      <c r="F6960">
        <v>-3.2000000000000002E-3</v>
      </c>
      <c r="G6960">
        <v>-7.1999999999999998E-3</v>
      </c>
      <c r="H6960">
        <v>2.0000000000000001E-4</v>
      </c>
    </row>
    <row r="6961" spans="1:8" x14ac:dyDescent="0.25">
      <c r="A6961" s="6">
        <v>33301</v>
      </c>
      <c r="B6961">
        <v>2.9999999999999997E-4</v>
      </c>
      <c r="C6961">
        <v>1.3599999999999999E-2</v>
      </c>
      <c r="D6961">
        <v>-2.0000000000000001E-4</v>
      </c>
      <c r="E6961">
        <v>-2E-3</v>
      </c>
      <c r="F6961">
        <v>-1.9E-3</v>
      </c>
      <c r="G6961">
        <v>-2.5999999999999999E-3</v>
      </c>
      <c r="H6961">
        <v>2.0000000000000001E-4</v>
      </c>
    </row>
    <row r="6962" spans="1:8" x14ac:dyDescent="0.25">
      <c r="A6962" s="6">
        <v>33302</v>
      </c>
      <c r="B6962">
        <v>1.9099999999999999E-2</v>
      </c>
      <c r="C6962">
        <v>1E-3</v>
      </c>
      <c r="D6962">
        <v>-8.3000000000000001E-3</v>
      </c>
      <c r="E6962">
        <v>3.2000000000000002E-3</v>
      </c>
      <c r="F6962">
        <v>-5.5999999999999999E-3</v>
      </c>
      <c r="G6962">
        <v>-6.9999999999999999E-4</v>
      </c>
      <c r="H6962">
        <v>2.0000000000000001E-4</v>
      </c>
    </row>
    <row r="6963" spans="1:8" x14ac:dyDescent="0.25">
      <c r="A6963" s="6">
        <v>33303</v>
      </c>
      <c r="B6963">
        <v>-1.4E-3</v>
      </c>
      <c r="C6963">
        <v>3.0000000000000001E-3</v>
      </c>
      <c r="D6963">
        <v>6.9999999999999999E-4</v>
      </c>
      <c r="E6963">
        <v>1.1999999999999999E-3</v>
      </c>
      <c r="F6963">
        <v>3.2000000000000002E-3</v>
      </c>
      <c r="G6963">
        <v>-1.5E-3</v>
      </c>
      <c r="H6963">
        <v>2.0000000000000001E-4</v>
      </c>
    </row>
    <row r="6964" spans="1:8" x14ac:dyDescent="0.25">
      <c r="A6964" s="6">
        <v>33304</v>
      </c>
      <c r="B6964">
        <v>0</v>
      </c>
      <c r="C6964">
        <v>2.5000000000000001E-3</v>
      </c>
      <c r="D6964">
        <v>-3.4999999999998999E-3</v>
      </c>
      <c r="E6964">
        <v>-1.2999999999999999E-3</v>
      </c>
      <c r="F6964">
        <v>6.9999999999999999E-4</v>
      </c>
      <c r="G6964">
        <v>3.4999999999998999E-3</v>
      </c>
      <c r="H6964">
        <v>2.0000000000000001E-4</v>
      </c>
    </row>
    <row r="6965" spans="1:8" x14ac:dyDescent="0.25">
      <c r="A6965" s="6">
        <v>33305</v>
      </c>
      <c r="B6965">
        <v>-2.3E-3</v>
      </c>
      <c r="C6965">
        <v>4.5999999999999999E-3</v>
      </c>
      <c r="D6965">
        <v>-1.6999999999999999E-3</v>
      </c>
      <c r="E6965">
        <v>-1.4E-3</v>
      </c>
      <c r="F6965">
        <v>4.3E-3</v>
      </c>
      <c r="G6965">
        <v>2.9999999999999997E-4</v>
      </c>
      <c r="H6965">
        <v>2.0000000000000001E-4</v>
      </c>
    </row>
    <row r="6966" spans="1:8" x14ac:dyDescent="0.25">
      <c r="A6966" s="6">
        <v>33308</v>
      </c>
      <c r="B6966">
        <v>-5.8999999999999999E-3</v>
      </c>
      <c r="C6966">
        <v>-2.5000000000000001E-3</v>
      </c>
      <c r="D6966">
        <v>4.3E-3</v>
      </c>
      <c r="E6966">
        <v>-2.0000000000000001E-4</v>
      </c>
      <c r="F6966">
        <v>-6.9999999999999999E-4</v>
      </c>
      <c r="G6966">
        <v>-4.6999999999998996E-3</v>
      </c>
      <c r="H6966">
        <v>2.0000000000000001E-4</v>
      </c>
    </row>
    <row r="6967" spans="1:8" x14ac:dyDescent="0.25">
      <c r="A6967" s="6">
        <v>33309</v>
      </c>
      <c r="B6967">
        <v>-8.6999999999999994E-3</v>
      </c>
      <c r="C6967">
        <v>-1.8E-3</v>
      </c>
      <c r="D6967">
        <v>1.04E-2</v>
      </c>
      <c r="E6967">
        <v>-2.8E-3</v>
      </c>
      <c r="F6967">
        <v>3.8999999999999998E-3</v>
      </c>
      <c r="G6967">
        <v>2.0000000000000001E-4</v>
      </c>
      <c r="H6967">
        <v>2.0000000000000001E-4</v>
      </c>
    </row>
    <row r="6968" spans="1:8" x14ac:dyDescent="0.25">
      <c r="A6968" s="6">
        <v>33310</v>
      </c>
      <c r="B6968">
        <v>1.0999999999999999E-2</v>
      </c>
      <c r="C6968">
        <v>-5.0000000000000001E-3</v>
      </c>
      <c r="D6968">
        <v>-4.4000000000000003E-3</v>
      </c>
      <c r="E6968">
        <v>2.0000000000000001E-4</v>
      </c>
      <c r="F6968">
        <v>-3.2000000000000002E-3</v>
      </c>
      <c r="G6968">
        <v>2.8999999999999998E-3</v>
      </c>
      <c r="H6968">
        <v>2.0000000000000001E-4</v>
      </c>
    </row>
    <row r="6969" spans="1:8" x14ac:dyDescent="0.25">
      <c r="A6969" s="6">
        <v>33311</v>
      </c>
      <c r="B6969">
        <v>-1.5E-3</v>
      </c>
      <c r="C6969">
        <v>4.0000000000000001E-3</v>
      </c>
      <c r="D6969">
        <v>-5.0000000000000001E-4</v>
      </c>
      <c r="E6969">
        <v>3.7000000000000002E-3</v>
      </c>
      <c r="F6969">
        <v>-4.0000000000000002E-4</v>
      </c>
      <c r="G6969">
        <v>1.6999999999999999E-3</v>
      </c>
      <c r="H6969">
        <v>2.0000000000000001E-4</v>
      </c>
    </row>
    <row r="6970" spans="1:8" x14ac:dyDescent="0.25">
      <c r="A6970" s="6">
        <v>33312</v>
      </c>
      <c r="B6970">
        <v>-1.9E-3</v>
      </c>
      <c r="C6970">
        <v>-4.5999999999999999E-3</v>
      </c>
      <c r="D6970">
        <v>-1.4E-3</v>
      </c>
      <c r="E6970">
        <v>-2.3E-3</v>
      </c>
      <c r="F6970">
        <v>1E-3</v>
      </c>
      <c r="G6970">
        <v>3.3999999999999998E-3</v>
      </c>
      <c r="H6970">
        <v>2.0000000000000001E-4</v>
      </c>
    </row>
    <row r="6971" spans="1:8" x14ac:dyDescent="0.25">
      <c r="A6971" s="6">
        <v>33315</v>
      </c>
      <c r="B6971">
        <v>-2.7000000000000001E-3</v>
      </c>
      <c r="C6971">
        <v>2E-3</v>
      </c>
      <c r="D6971">
        <v>-4.0000000000000002E-4</v>
      </c>
      <c r="E6971">
        <v>-1E-3</v>
      </c>
      <c r="F6971">
        <v>-2.9999999999999997E-4</v>
      </c>
      <c r="G6971">
        <v>3.0000000000000001E-3</v>
      </c>
      <c r="H6971">
        <v>2.0000000000000001E-4</v>
      </c>
    </row>
    <row r="6972" spans="1:8" x14ac:dyDescent="0.25">
      <c r="A6972" s="6">
        <v>33316</v>
      </c>
      <c r="B6972">
        <v>-1.29E-2</v>
      </c>
      <c r="C6972">
        <v>4.0000000000000001E-3</v>
      </c>
      <c r="D6972">
        <v>1.1999999999999999E-3</v>
      </c>
      <c r="E6972">
        <v>-5.7999999999999996E-3</v>
      </c>
      <c r="F6972">
        <v>4.3E-3</v>
      </c>
      <c r="G6972">
        <v>1.5E-3</v>
      </c>
      <c r="H6972">
        <v>2.0000000000000001E-4</v>
      </c>
    </row>
    <row r="6973" spans="1:8" x14ac:dyDescent="0.25">
      <c r="A6973" s="6">
        <v>33317</v>
      </c>
      <c r="B6973">
        <v>3.5999999999999999E-3</v>
      </c>
      <c r="C6973">
        <v>5.0000000000000001E-3</v>
      </c>
      <c r="D6973">
        <v>-4.4999999999999997E-3</v>
      </c>
      <c r="E6973">
        <v>-2.0000000000000001E-4</v>
      </c>
      <c r="F6973">
        <v>-2.9999999999999997E-4</v>
      </c>
      <c r="G6973">
        <v>1.24E-2</v>
      </c>
      <c r="H6973">
        <v>2.0000000000000001E-4</v>
      </c>
    </row>
    <row r="6974" spans="1:8" x14ac:dyDescent="0.25">
      <c r="A6974" s="6">
        <v>33318</v>
      </c>
      <c r="B6974">
        <v>-2.5999999999999999E-3</v>
      </c>
      <c r="C6974">
        <v>5.4000000000000003E-3</v>
      </c>
      <c r="D6974">
        <v>8.0000000000000004E-4</v>
      </c>
      <c r="E6974">
        <v>-2.5999999999999999E-3</v>
      </c>
      <c r="F6974">
        <v>2E-3</v>
      </c>
      <c r="G6974">
        <v>4.4000000000000003E-3</v>
      </c>
      <c r="H6974">
        <v>2.0000000000000001E-4</v>
      </c>
    </row>
    <row r="6975" spans="1:8" x14ac:dyDescent="0.25">
      <c r="A6975" s="6">
        <v>33319</v>
      </c>
      <c r="B6975">
        <v>1.5E-3</v>
      </c>
      <c r="C6975">
        <v>-1.2999999999999999E-3</v>
      </c>
      <c r="D6975">
        <v>2.2000000000000001E-3</v>
      </c>
      <c r="E6975">
        <v>-1E-3</v>
      </c>
      <c r="F6975">
        <v>3.2000000000000002E-3</v>
      </c>
      <c r="G6975">
        <v>3.5999999999999999E-3</v>
      </c>
      <c r="H6975">
        <v>2.0000000000000001E-4</v>
      </c>
    </row>
    <row r="6976" spans="1:8" x14ac:dyDescent="0.25">
      <c r="A6976" s="6">
        <v>33322</v>
      </c>
      <c r="B6976">
        <v>6.7999999999999996E-3</v>
      </c>
      <c r="C6976">
        <v>-1.6999999999999999E-3</v>
      </c>
      <c r="D6976">
        <v>1.8E-3</v>
      </c>
      <c r="E6976">
        <v>-2.7000000000000001E-3</v>
      </c>
      <c r="F6976">
        <v>5.9999999999999995E-4</v>
      </c>
      <c r="G6976">
        <v>3.8E-3</v>
      </c>
      <c r="H6976">
        <v>2.0000000000000001E-4</v>
      </c>
    </row>
    <row r="6977" spans="1:8" x14ac:dyDescent="0.25">
      <c r="A6977" s="6">
        <v>33323</v>
      </c>
      <c r="B6977">
        <v>1.67E-2</v>
      </c>
      <c r="C6977">
        <v>-5.4000000000000003E-3</v>
      </c>
      <c r="D6977">
        <v>-3.2000000000000002E-3</v>
      </c>
      <c r="E6977">
        <v>6.3E-3</v>
      </c>
      <c r="F6977">
        <v>-1.03E-2</v>
      </c>
      <c r="G6977">
        <v>2.8E-3</v>
      </c>
      <c r="H6977">
        <v>2.0000000000000001E-4</v>
      </c>
    </row>
    <row r="6978" spans="1:8" x14ac:dyDescent="0.25">
      <c r="A6978" s="6">
        <v>33324</v>
      </c>
      <c r="B6978">
        <v>-2.0000000000000001E-4</v>
      </c>
      <c r="C6978">
        <v>7.4999999999999997E-3</v>
      </c>
      <c r="D6978">
        <v>-4.4999999999999997E-3</v>
      </c>
      <c r="E6978">
        <v>3.2000000000000002E-3</v>
      </c>
      <c r="F6978">
        <v>-5.5999999999999999E-3</v>
      </c>
      <c r="G6978">
        <v>1.8E-3</v>
      </c>
      <c r="H6978">
        <v>2.0000000000000001E-4</v>
      </c>
    </row>
    <row r="6979" spans="1:8" x14ac:dyDescent="0.25">
      <c r="A6979" s="6">
        <v>33325</v>
      </c>
      <c r="B6979">
        <v>-8.0000000000000004E-4</v>
      </c>
      <c r="C6979">
        <v>7.6E-3</v>
      </c>
      <c r="D6979">
        <v>-4.0000000000000002E-4</v>
      </c>
      <c r="E6979">
        <v>-1E-4</v>
      </c>
      <c r="F6979">
        <v>-1.9E-3</v>
      </c>
      <c r="G6979">
        <v>2.3999999999999998E-3</v>
      </c>
      <c r="H6979">
        <v>2.0000000000000001E-4</v>
      </c>
    </row>
    <row r="6980" spans="1:8" x14ac:dyDescent="0.25">
      <c r="A6980" s="6">
        <v>33329</v>
      </c>
      <c r="B6980">
        <v>-8.5000000000000006E-3</v>
      </c>
      <c r="C6980">
        <v>6.3E-3</v>
      </c>
      <c r="D6980">
        <v>-1.6000000000000001E-3</v>
      </c>
      <c r="E6980">
        <v>2.9999999999999997E-4</v>
      </c>
      <c r="F6980">
        <v>-1E-3</v>
      </c>
      <c r="G6980">
        <v>-2.9999999999999997E-4</v>
      </c>
      <c r="H6980">
        <v>2.0000000000000001E-4</v>
      </c>
    </row>
    <row r="6981" spans="1:8" x14ac:dyDescent="0.25">
      <c r="A6981" s="6">
        <v>33330</v>
      </c>
      <c r="B6981">
        <v>1.9799999999999901E-2</v>
      </c>
      <c r="C6981">
        <v>-6.8999999999999999E-3</v>
      </c>
      <c r="D6981">
        <v>-7.1999999999999998E-3</v>
      </c>
      <c r="E6981">
        <v>5.4999999999999997E-3</v>
      </c>
      <c r="F6981">
        <v>-3.0000000000000001E-3</v>
      </c>
      <c r="G6981">
        <v>5.4999999999999997E-3</v>
      </c>
      <c r="H6981">
        <v>2.0000000000000001E-4</v>
      </c>
    </row>
    <row r="6982" spans="1:8" x14ac:dyDescent="0.25">
      <c r="A6982" s="6">
        <v>33331</v>
      </c>
      <c r="B6982">
        <v>8.9999999999999998E-4</v>
      </c>
      <c r="C6982">
        <v>7.7000000000000002E-3</v>
      </c>
      <c r="D6982">
        <v>-8.0000000000000004E-4</v>
      </c>
      <c r="E6982">
        <v>-1.6999999999999999E-3</v>
      </c>
      <c r="F6982">
        <v>-4.1999999999999997E-3</v>
      </c>
      <c r="G6982">
        <v>-5.9999999999999995E-4</v>
      </c>
      <c r="H6982">
        <v>2.0000000000000001E-4</v>
      </c>
    </row>
    <row r="6983" spans="1:8" x14ac:dyDescent="0.25">
      <c r="A6983" s="6">
        <v>33332</v>
      </c>
      <c r="B6983">
        <v>3.0000000000000001E-3</v>
      </c>
      <c r="C6983">
        <v>8.0000000000000004E-4</v>
      </c>
      <c r="D6983">
        <v>-2.0999999999999999E-3</v>
      </c>
      <c r="E6983">
        <v>-3.8E-3</v>
      </c>
      <c r="F6983">
        <v>-1.9E-3</v>
      </c>
      <c r="G6983">
        <v>2.8E-3</v>
      </c>
      <c r="H6983">
        <v>2.0000000000000001E-4</v>
      </c>
    </row>
    <row r="6984" spans="1:8" x14ac:dyDescent="0.25">
      <c r="A6984" s="6">
        <v>33333</v>
      </c>
      <c r="B6984">
        <v>-9.7000000000000003E-3</v>
      </c>
      <c r="C6984">
        <v>7.3000000000000001E-3</v>
      </c>
      <c r="D6984">
        <v>3.0000000000000001E-3</v>
      </c>
      <c r="E6984">
        <v>-5.9999999999999995E-4</v>
      </c>
      <c r="F6984">
        <v>3.8999999999999998E-3</v>
      </c>
      <c r="G6984">
        <v>1.6000000000000001E-3</v>
      </c>
      <c r="H6984">
        <v>2.0000000000000001E-4</v>
      </c>
    </row>
    <row r="6985" spans="1:8" x14ac:dyDescent="0.25">
      <c r="A6985" s="6">
        <v>33336</v>
      </c>
      <c r="B6985">
        <v>5.8999999999999999E-3</v>
      </c>
      <c r="C6985">
        <v>-6.1999999999999998E-3</v>
      </c>
      <c r="D6985">
        <v>-8.0000000000000004E-4</v>
      </c>
      <c r="E6985">
        <v>6.9999999999999999E-4</v>
      </c>
      <c r="F6985">
        <v>2E-3</v>
      </c>
      <c r="G6985">
        <v>-1.2999999999999999E-3</v>
      </c>
      <c r="H6985">
        <v>2.0000000000000001E-4</v>
      </c>
    </row>
    <row r="6986" spans="1:8" x14ac:dyDescent="0.25">
      <c r="A6986" s="6">
        <v>33337</v>
      </c>
      <c r="B6986">
        <v>-1.09E-2</v>
      </c>
      <c r="C6986">
        <v>7.9000000000000008E-3</v>
      </c>
      <c r="D6986">
        <v>2.8999999999999998E-3</v>
      </c>
      <c r="E6986">
        <v>-4.0000000000000002E-4</v>
      </c>
      <c r="F6986">
        <v>1.2999999999999999E-3</v>
      </c>
      <c r="G6986">
        <v>-1.4E-3</v>
      </c>
      <c r="H6986">
        <v>2.0000000000000001E-4</v>
      </c>
    </row>
    <row r="6987" spans="1:8" x14ac:dyDescent="0.25">
      <c r="A6987" s="6">
        <v>33338</v>
      </c>
      <c r="B6987">
        <v>-2E-3</v>
      </c>
      <c r="C6987">
        <v>5.0000000000000001E-4</v>
      </c>
      <c r="D6987">
        <v>2.5000000000000001E-3</v>
      </c>
      <c r="E6987">
        <v>1E-3</v>
      </c>
      <c r="F6987">
        <v>1.8E-3</v>
      </c>
      <c r="G6987">
        <v>2.3E-3</v>
      </c>
      <c r="H6987">
        <v>2.0000000000000001E-4</v>
      </c>
    </row>
    <row r="6988" spans="1:8" x14ac:dyDescent="0.25">
      <c r="A6988" s="6">
        <v>33339</v>
      </c>
      <c r="B6988">
        <v>1.16999999999999E-2</v>
      </c>
      <c r="C6988">
        <v>-3.0999999999999999E-3</v>
      </c>
      <c r="D6988">
        <v>2.9999999999999997E-4</v>
      </c>
      <c r="E6988">
        <v>-1.6999999999999999E-3</v>
      </c>
      <c r="F6988">
        <v>1E-4</v>
      </c>
      <c r="G6988">
        <v>3.4999999999998999E-3</v>
      </c>
      <c r="H6988">
        <v>2.0000000000000001E-4</v>
      </c>
    </row>
    <row r="6989" spans="1:8" x14ac:dyDescent="0.25">
      <c r="A6989" s="6">
        <v>33340</v>
      </c>
      <c r="B6989">
        <v>6.0000000000000001E-3</v>
      </c>
      <c r="C6989">
        <v>-8.0000000000000004E-4</v>
      </c>
      <c r="D6989">
        <v>-2E-3</v>
      </c>
      <c r="E6989">
        <v>-1.4E-3</v>
      </c>
      <c r="F6989">
        <v>1E-3</v>
      </c>
      <c r="G6989">
        <v>1.6000000000000001E-3</v>
      </c>
      <c r="H6989">
        <v>2.0000000000000001E-4</v>
      </c>
    </row>
    <row r="6990" spans="1:8" x14ac:dyDescent="0.25">
      <c r="A6990" s="6">
        <v>33343</v>
      </c>
      <c r="B6990">
        <v>1.6999999999999999E-3</v>
      </c>
      <c r="C6990">
        <v>-2.5000000000000001E-3</v>
      </c>
      <c r="D6990">
        <v>1.1999999999999999E-3</v>
      </c>
      <c r="E6990">
        <v>3.8E-3</v>
      </c>
      <c r="F6990">
        <v>6.9999999999999999E-4</v>
      </c>
      <c r="G6990">
        <v>-1.6999999999999999E-3</v>
      </c>
      <c r="H6990">
        <v>2.0000000000000001E-4</v>
      </c>
    </row>
    <row r="6991" spans="1:8" x14ac:dyDescent="0.25">
      <c r="A6991" s="6">
        <v>33344</v>
      </c>
      <c r="B6991">
        <v>1.44E-2</v>
      </c>
      <c r="C6991">
        <v>-6.7000000000000002E-3</v>
      </c>
      <c r="D6991">
        <v>-3.4999999999998999E-3</v>
      </c>
      <c r="E6991">
        <v>3.3999999999999998E-3</v>
      </c>
      <c r="F6991">
        <v>1E-4</v>
      </c>
      <c r="G6991">
        <v>2.3E-3</v>
      </c>
      <c r="H6991">
        <v>2.0000000000000001E-4</v>
      </c>
    </row>
    <row r="6992" spans="1:8" x14ac:dyDescent="0.25">
      <c r="A6992" s="6">
        <v>33345</v>
      </c>
      <c r="B6992">
        <v>7.7999999999999996E-3</v>
      </c>
      <c r="C6992">
        <v>5.9999999999999995E-4</v>
      </c>
      <c r="D6992">
        <v>2.0000000000000001E-4</v>
      </c>
      <c r="E6992">
        <v>2.7000000000000001E-3</v>
      </c>
      <c r="F6992">
        <v>8.0000000000000004E-4</v>
      </c>
      <c r="G6992">
        <v>-5.5999999999999999E-3</v>
      </c>
      <c r="H6992">
        <v>2.0000000000000001E-4</v>
      </c>
    </row>
    <row r="6993" spans="1:8" x14ac:dyDescent="0.25">
      <c r="A6993" s="6">
        <v>33346</v>
      </c>
      <c r="B6993">
        <v>-5.1000000000000004E-3</v>
      </c>
      <c r="C6993">
        <v>1E-4</v>
      </c>
      <c r="D6993">
        <v>7.4999999999999997E-3</v>
      </c>
      <c r="E6993">
        <v>-8.0000000000000004E-4</v>
      </c>
      <c r="F6993">
        <v>-1E-3</v>
      </c>
      <c r="G6993">
        <v>-1.12E-2</v>
      </c>
      <c r="H6993">
        <v>2.0000000000000001E-4</v>
      </c>
    </row>
    <row r="6994" spans="1:8" x14ac:dyDescent="0.25">
      <c r="A6994" s="6">
        <v>33347</v>
      </c>
      <c r="B6994">
        <v>-1.04E-2</v>
      </c>
      <c r="C6994">
        <v>4.7999999999999996E-3</v>
      </c>
      <c r="D6994">
        <v>6.3E-3</v>
      </c>
      <c r="E6994">
        <v>-4.4000000000000003E-3</v>
      </c>
      <c r="F6994">
        <v>4.0000000000000001E-3</v>
      </c>
      <c r="G6994">
        <v>-8.8999999999999999E-3</v>
      </c>
      <c r="H6994">
        <v>2.0000000000000001E-4</v>
      </c>
    </row>
    <row r="6995" spans="1:8" x14ac:dyDescent="0.25">
      <c r="A6995" s="6">
        <v>33350</v>
      </c>
      <c r="B6995">
        <v>-9.7999999999999997E-3</v>
      </c>
      <c r="C6995">
        <v>-4.7999999999999996E-3</v>
      </c>
      <c r="D6995">
        <v>-1.9E-3</v>
      </c>
      <c r="E6995">
        <v>-8.0000000000000004E-4</v>
      </c>
      <c r="F6995">
        <v>1.1000000000000001E-3</v>
      </c>
      <c r="G6995">
        <v>6.9999999999999999E-4</v>
      </c>
      <c r="H6995">
        <v>2.0000000000000001E-4</v>
      </c>
    </row>
    <row r="6996" spans="1:8" x14ac:dyDescent="0.25">
      <c r="A6996" s="6">
        <v>33351</v>
      </c>
      <c r="B6996">
        <v>1.2999999999999999E-3</v>
      </c>
      <c r="C6996">
        <v>-6.9999999999999999E-4</v>
      </c>
      <c r="D6996">
        <v>1.9E-3</v>
      </c>
      <c r="E6996">
        <v>6.9999999999999999E-4</v>
      </c>
      <c r="F6996">
        <v>8.0000000000000004E-4</v>
      </c>
      <c r="G6996">
        <v>-1E-3</v>
      </c>
      <c r="H6996">
        <v>2.0000000000000001E-4</v>
      </c>
    </row>
    <row r="6997" spans="1:8" x14ac:dyDescent="0.25">
      <c r="A6997" s="6">
        <v>33352</v>
      </c>
      <c r="B6997">
        <v>2.7000000000000001E-3</v>
      </c>
      <c r="C6997">
        <v>4.0000000000000002E-4</v>
      </c>
      <c r="D6997">
        <v>1.1000000000000001E-3</v>
      </c>
      <c r="E6997">
        <v>-1.2999999999999999E-3</v>
      </c>
      <c r="F6997">
        <v>-2.3999999999999998E-3</v>
      </c>
      <c r="G6997">
        <v>-4.1999999999999997E-3</v>
      </c>
      <c r="H6997">
        <v>2.0000000000000001E-4</v>
      </c>
    </row>
    <row r="6998" spans="1:8" x14ac:dyDescent="0.25">
      <c r="A6998" s="6">
        <v>33353</v>
      </c>
      <c r="B6998">
        <v>-7.9000000000000008E-3</v>
      </c>
      <c r="C6998">
        <v>6.7000000000000002E-3</v>
      </c>
      <c r="D6998">
        <v>-1.6999999999999999E-3</v>
      </c>
      <c r="E6998">
        <v>2.3E-3</v>
      </c>
      <c r="F6998">
        <v>-2.0000000000000001E-4</v>
      </c>
      <c r="G6998">
        <v>-2E-3</v>
      </c>
      <c r="H6998">
        <v>2.0000000000000001E-4</v>
      </c>
    </row>
    <row r="6999" spans="1:8" x14ac:dyDescent="0.25">
      <c r="A6999" s="6">
        <v>33354</v>
      </c>
      <c r="B6999">
        <v>-1.4E-3</v>
      </c>
      <c r="C6999">
        <v>-2E-3</v>
      </c>
      <c r="D6999">
        <v>2.0999999999999999E-3</v>
      </c>
      <c r="E6999">
        <v>2.7000000000000001E-3</v>
      </c>
      <c r="F6999">
        <v>-5.0000000000000001E-4</v>
      </c>
      <c r="G6999">
        <v>-1.6999999999999999E-3</v>
      </c>
      <c r="H6999">
        <v>2.0000000000000001E-4</v>
      </c>
    </row>
    <row r="7000" spans="1:8" x14ac:dyDescent="0.25">
      <c r="A7000" s="6">
        <v>33357</v>
      </c>
      <c r="B7000">
        <v>-1.3100000000000001E-2</v>
      </c>
      <c r="C7000">
        <v>3.8E-3</v>
      </c>
      <c r="D7000">
        <v>3.2000000000000002E-3</v>
      </c>
      <c r="E7000">
        <v>-8.0000000000000004E-4</v>
      </c>
      <c r="F7000">
        <v>2.8E-3</v>
      </c>
      <c r="G7000">
        <v>2.9999999999999997E-4</v>
      </c>
      <c r="H7000">
        <v>2.0000000000000001E-4</v>
      </c>
    </row>
    <row r="7001" spans="1:8" x14ac:dyDescent="0.25">
      <c r="A7001" s="6">
        <v>33358</v>
      </c>
      <c r="B7001">
        <v>1.8E-3</v>
      </c>
      <c r="C7001">
        <v>-1.03E-2</v>
      </c>
      <c r="D7001">
        <v>4.0999999999998997E-3</v>
      </c>
      <c r="E7001">
        <v>1.5E-3</v>
      </c>
      <c r="F7001">
        <v>1.6999999999999999E-3</v>
      </c>
      <c r="G7001">
        <v>-4.1999999999999997E-3</v>
      </c>
      <c r="H7001">
        <v>2.0000000000000001E-4</v>
      </c>
    </row>
    <row r="7002" spans="1:8" x14ac:dyDescent="0.25">
      <c r="A7002" s="6">
        <v>33359</v>
      </c>
      <c r="B7002">
        <v>1.21E-2</v>
      </c>
      <c r="C7002">
        <v>-5.0000000000000001E-3</v>
      </c>
      <c r="D7002">
        <v>6.9999999999999999E-4</v>
      </c>
      <c r="E7002">
        <v>8.9999999999999998E-4</v>
      </c>
      <c r="F7002">
        <v>-2.0999999999999999E-3</v>
      </c>
      <c r="G7002">
        <v>5.1999999999999998E-3</v>
      </c>
      <c r="H7002">
        <v>2.0000000000000001E-4</v>
      </c>
    </row>
    <row r="7003" spans="1:8" x14ac:dyDescent="0.25">
      <c r="A7003" s="6">
        <v>33360</v>
      </c>
      <c r="B7003">
        <v>1.2999999999999999E-3</v>
      </c>
      <c r="C7003">
        <v>5.4999999999999997E-3</v>
      </c>
      <c r="D7003">
        <v>-3.4999999999998999E-3</v>
      </c>
      <c r="E7003">
        <v>-1E-3</v>
      </c>
      <c r="F7003">
        <v>-2.0999999999999999E-3</v>
      </c>
      <c r="G7003">
        <v>3.5999999999999999E-3</v>
      </c>
      <c r="H7003">
        <v>2.0000000000000001E-4</v>
      </c>
    </row>
    <row r="7004" spans="1:8" x14ac:dyDescent="0.25">
      <c r="A7004" s="6">
        <v>33361</v>
      </c>
      <c r="B7004">
        <v>8.9999999999999998E-4</v>
      </c>
      <c r="C7004">
        <v>1.8E-3</v>
      </c>
      <c r="D7004">
        <v>-1.1000000000000001E-3</v>
      </c>
      <c r="E7004">
        <v>8.0000000000000004E-4</v>
      </c>
      <c r="F7004">
        <v>1.2999999999999999E-3</v>
      </c>
      <c r="G7004">
        <v>2.0000000000000001E-4</v>
      </c>
      <c r="H7004">
        <v>2.0000000000000001E-4</v>
      </c>
    </row>
    <row r="7005" spans="1:8" x14ac:dyDescent="0.25">
      <c r="A7005" s="6">
        <v>33364</v>
      </c>
      <c r="B7005">
        <v>-1.8E-3</v>
      </c>
      <c r="C7005">
        <v>-2.0000000000000001E-4</v>
      </c>
      <c r="D7005">
        <v>-5.9999999999999995E-4</v>
      </c>
      <c r="E7005">
        <v>-1.1999999999999999E-3</v>
      </c>
      <c r="F7005">
        <v>-1.4E-3</v>
      </c>
      <c r="G7005">
        <v>6.9999999999999999E-4</v>
      </c>
      <c r="H7005">
        <v>2.0000000000000001E-4</v>
      </c>
    </row>
    <row r="7006" spans="1:8" x14ac:dyDescent="0.25">
      <c r="A7006" s="6">
        <v>33365</v>
      </c>
      <c r="B7006">
        <v>-5.4000000000000003E-3</v>
      </c>
      <c r="C7006">
        <v>6.7999999999999996E-3</v>
      </c>
      <c r="D7006">
        <v>-4.0000000000000002E-4</v>
      </c>
      <c r="E7006">
        <v>-2.0999999999999999E-3</v>
      </c>
      <c r="F7006">
        <v>1E-4</v>
      </c>
      <c r="G7006">
        <v>2.7000000000000001E-3</v>
      </c>
      <c r="H7006">
        <v>2.0000000000000001E-4</v>
      </c>
    </row>
    <row r="7007" spans="1:8" x14ac:dyDescent="0.25">
      <c r="A7007" s="6">
        <v>33366</v>
      </c>
      <c r="B7007">
        <v>2.0999999999999999E-3</v>
      </c>
      <c r="C7007">
        <v>2.9999999999999997E-4</v>
      </c>
      <c r="D7007">
        <v>2.9999999999999997E-4</v>
      </c>
      <c r="E7007">
        <v>-5.9999999999999995E-4</v>
      </c>
      <c r="F7007">
        <v>8.0000000000000004E-4</v>
      </c>
      <c r="G7007">
        <v>-3.0000000000000001E-3</v>
      </c>
      <c r="H7007">
        <v>2.0000000000000001E-4</v>
      </c>
    </row>
    <row r="7008" spans="1:8" x14ac:dyDescent="0.25">
      <c r="A7008" s="6">
        <v>33367</v>
      </c>
      <c r="B7008">
        <v>1.1599999999999999E-2</v>
      </c>
      <c r="C7008">
        <v>-4.0999999999998997E-3</v>
      </c>
      <c r="D7008">
        <v>-5.3E-3</v>
      </c>
      <c r="E7008">
        <v>5.1000000000000004E-3</v>
      </c>
      <c r="F7008">
        <v>-2.5000000000000001E-3</v>
      </c>
      <c r="G7008">
        <v>2.0999999999999999E-3</v>
      </c>
      <c r="H7008">
        <v>2.0000000000000001E-4</v>
      </c>
    </row>
    <row r="7009" spans="1:8" x14ac:dyDescent="0.25">
      <c r="A7009" s="6">
        <v>33368</v>
      </c>
      <c r="B7009">
        <v>-1.67E-2</v>
      </c>
      <c r="C7009">
        <v>8.9999999999999993E-3</v>
      </c>
      <c r="D7009">
        <v>2.5000000000000001E-3</v>
      </c>
      <c r="E7009">
        <v>5.9999999999999995E-4</v>
      </c>
      <c r="F7009">
        <v>8.0000000000000004E-4</v>
      </c>
      <c r="G7009">
        <v>-1.6000000000000001E-3</v>
      </c>
      <c r="H7009">
        <v>2.0000000000000001E-4</v>
      </c>
    </row>
    <row r="7010" spans="1:8" x14ac:dyDescent="0.25">
      <c r="A7010" s="6">
        <v>33371</v>
      </c>
      <c r="B7010">
        <v>1.6999999999999999E-3</v>
      </c>
      <c r="C7010">
        <v>-2.0999999999999999E-3</v>
      </c>
      <c r="D7010">
        <v>-1.6000000000000001E-3</v>
      </c>
      <c r="E7010">
        <v>2.5000000000000001E-3</v>
      </c>
      <c r="F7010">
        <v>-2.7000000000000001E-3</v>
      </c>
      <c r="G7010">
        <v>-1.5E-3</v>
      </c>
      <c r="H7010">
        <v>2.0000000000000001E-4</v>
      </c>
    </row>
    <row r="7011" spans="1:8" x14ac:dyDescent="0.25">
      <c r="A7011" s="6">
        <v>33372</v>
      </c>
      <c r="B7011">
        <v>-1.24E-2</v>
      </c>
      <c r="C7011">
        <v>4.0999999999998997E-3</v>
      </c>
      <c r="D7011">
        <v>5.9999999999999995E-4</v>
      </c>
      <c r="E7011">
        <v>1.9E-3</v>
      </c>
      <c r="F7011">
        <v>-8.0000000000000004E-4</v>
      </c>
      <c r="G7011">
        <v>-5.0000000000000001E-4</v>
      </c>
      <c r="H7011">
        <v>2.0000000000000001E-4</v>
      </c>
    </row>
    <row r="7012" spans="1:8" x14ac:dyDescent="0.25">
      <c r="A7012" s="6">
        <v>33373</v>
      </c>
      <c r="B7012">
        <v>-1.0500000000000001E-2</v>
      </c>
      <c r="C7012">
        <v>-6.7999999999999996E-3</v>
      </c>
      <c r="D7012">
        <v>8.8000000000000005E-3</v>
      </c>
      <c r="E7012">
        <v>-1.4E-3</v>
      </c>
      <c r="F7012">
        <v>5.0000000000000001E-3</v>
      </c>
      <c r="G7012">
        <v>-6.7000000000000002E-3</v>
      </c>
      <c r="H7012">
        <v>2.0000000000000001E-4</v>
      </c>
    </row>
    <row r="7013" spans="1:8" x14ac:dyDescent="0.25">
      <c r="A7013" s="6">
        <v>33374</v>
      </c>
      <c r="B7013">
        <v>9.3999999999998998E-3</v>
      </c>
      <c r="C7013">
        <v>-3.3999999999999998E-3</v>
      </c>
      <c r="D7013">
        <v>-2.8E-3</v>
      </c>
      <c r="E7013">
        <v>-4.0000000000000002E-4</v>
      </c>
      <c r="F7013">
        <v>-2.8999999999999998E-3</v>
      </c>
      <c r="G7013">
        <v>4.8999999999999998E-3</v>
      </c>
      <c r="H7013">
        <v>2.0000000000000001E-4</v>
      </c>
    </row>
    <row r="7014" spans="1:8" x14ac:dyDescent="0.25">
      <c r="A7014" s="6">
        <v>33375</v>
      </c>
      <c r="B7014">
        <v>-2.9999999999999997E-4</v>
      </c>
      <c r="C7014">
        <v>-1.6999999999999999E-3</v>
      </c>
      <c r="D7014">
        <v>5.9999999999999995E-4</v>
      </c>
      <c r="E7014">
        <v>8.9999999999999998E-4</v>
      </c>
      <c r="F7014">
        <v>-1.1999999999999999E-3</v>
      </c>
      <c r="G7014">
        <v>0</v>
      </c>
      <c r="H7014">
        <v>2.0000000000000001E-4</v>
      </c>
    </row>
    <row r="7015" spans="1:8" x14ac:dyDescent="0.25">
      <c r="A7015" s="6">
        <v>33378</v>
      </c>
      <c r="B7015">
        <v>-4.0000000000000002E-4</v>
      </c>
      <c r="C7015">
        <v>-1.4E-3</v>
      </c>
      <c r="D7015">
        <v>-2.0000000000000001E-4</v>
      </c>
      <c r="E7015">
        <v>1.8E-3</v>
      </c>
      <c r="F7015">
        <v>-2.2000000000000001E-3</v>
      </c>
      <c r="G7015">
        <v>1.6999999999999999E-3</v>
      </c>
      <c r="H7015">
        <v>2.0000000000000001E-4</v>
      </c>
    </row>
    <row r="7016" spans="1:8" x14ac:dyDescent="0.25">
      <c r="A7016" s="6">
        <v>33379</v>
      </c>
      <c r="B7016">
        <v>7.4000000000000003E-3</v>
      </c>
      <c r="C7016">
        <v>-1.2999999999999999E-3</v>
      </c>
      <c r="D7016">
        <v>-3.4999999999998999E-3</v>
      </c>
      <c r="E7016">
        <v>3.8999999999999998E-3</v>
      </c>
      <c r="F7016">
        <v>-2.5999999999999999E-3</v>
      </c>
      <c r="G7016">
        <v>6.6E-3</v>
      </c>
      <c r="H7016">
        <v>2.0000000000000001E-4</v>
      </c>
    </row>
    <row r="7017" spans="1:8" x14ac:dyDescent="0.25">
      <c r="A7017" s="6">
        <v>33380</v>
      </c>
      <c r="B7017">
        <v>2.5000000000000001E-3</v>
      </c>
      <c r="C7017">
        <v>-6.9999999999999999E-4</v>
      </c>
      <c r="D7017">
        <v>-5.9999999999999995E-4</v>
      </c>
      <c r="E7017">
        <v>3.2000000000000002E-3</v>
      </c>
      <c r="F7017">
        <v>-2.7000000000000001E-3</v>
      </c>
      <c r="G7017">
        <v>4.8999999999999998E-3</v>
      </c>
      <c r="H7017">
        <v>2.0000000000000001E-4</v>
      </c>
    </row>
    <row r="7018" spans="1:8" x14ac:dyDescent="0.25">
      <c r="A7018" s="6">
        <v>33381</v>
      </c>
      <c r="B7018">
        <v>-1.4E-3</v>
      </c>
      <c r="C7018">
        <v>5.0000000000000001E-3</v>
      </c>
      <c r="D7018">
        <v>-1.5E-3</v>
      </c>
      <c r="E7018">
        <v>-1E-4</v>
      </c>
      <c r="F7018">
        <v>-4.3E-3</v>
      </c>
      <c r="G7018">
        <v>1.6000000000000001E-3</v>
      </c>
      <c r="H7018">
        <v>2.0000000000000001E-4</v>
      </c>
    </row>
    <row r="7019" spans="1:8" x14ac:dyDescent="0.25">
      <c r="A7019" s="6">
        <v>33382</v>
      </c>
      <c r="B7019">
        <v>6.3E-3</v>
      </c>
      <c r="C7019">
        <v>-2.5000000000000001E-3</v>
      </c>
      <c r="D7019">
        <v>5.0000000000000001E-4</v>
      </c>
      <c r="E7019">
        <v>-6.9999999999999999E-4</v>
      </c>
      <c r="F7019">
        <v>0</v>
      </c>
      <c r="G7019">
        <v>-2.3E-3</v>
      </c>
      <c r="H7019">
        <v>2.0000000000000001E-4</v>
      </c>
    </row>
    <row r="7020" spans="1:8" x14ac:dyDescent="0.25">
      <c r="A7020" s="6">
        <v>33386</v>
      </c>
      <c r="B7020">
        <v>1.04E-2</v>
      </c>
      <c r="C7020">
        <v>-5.4999999999999997E-3</v>
      </c>
      <c r="D7020">
        <v>-2E-3</v>
      </c>
      <c r="E7020">
        <v>1.2999999999999999E-3</v>
      </c>
      <c r="F7020">
        <v>-2.0999999999999999E-3</v>
      </c>
      <c r="G7020">
        <v>-4.3E-3</v>
      </c>
      <c r="H7020">
        <v>2.0000000000000001E-4</v>
      </c>
    </row>
    <row r="7021" spans="1:8" x14ac:dyDescent="0.25">
      <c r="A7021" s="6">
        <v>33387</v>
      </c>
      <c r="B7021">
        <v>2.5000000000000001E-3</v>
      </c>
      <c r="C7021">
        <v>2.5000000000000001E-3</v>
      </c>
      <c r="D7021">
        <v>4.4000000000000003E-3</v>
      </c>
      <c r="E7021">
        <v>1.9E-3</v>
      </c>
      <c r="F7021">
        <v>2.9999999999999997E-4</v>
      </c>
      <c r="G7021">
        <v>-2.2000000000000001E-3</v>
      </c>
      <c r="H7021">
        <v>2.0000000000000001E-4</v>
      </c>
    </row>
    <row r="7022" spans="1:8" x14ac:dyDescent="0.25">
      <c r="A7022" s="6">
        <v>33388</v>
      </c>
      <c r="B7022">
        <v>1.01E-2</v>
      </c>
      <c r="C7022">
        <v>0</v>
      </c>
      <c r="D7022">
        <v>-3.0000000000000001E-3</v>
      </c>
      <c r="E7022">
        <v>3.3E-3</v>
      </c>
      <c r="F7022">
        <v>-1E-3</v>
      </c>
      <c r="G7022">
        <v>-6.1999999999999998E-3</v>
      </c>
      <c r="H7022">
        <v>2.0000000000000001E-4</v>
      </c>
    </row>
    <row r="7023" spans="1:8" x14ac:dyDescent="0.25">
      <c r="A7023" s="6">
        <v>33389</v>
      </c>
      <c r="B7023">
        <v>6.8999999999999999E-3</v>
      </c>
      <c r="C7023">
        <v>8.9999999999999998E-4</v>
      </c>
      <c r="D7023">
        <v>2.5000000000000001E-3</v>
      </c>
      <c r="E7023">
        <v>-5.9999999999999995E-4</v>
      </c>
      <c r="F7023">
        <v>-8.9999999999999998E-4</v>
      </c>
      <c r="G7023">
        <v>-1.09E-2</v>
      </c>
      <c r="H7023">
        <v>2.0000000000000001E-4</v>
      </c>
    </row>
    <row r="7024" spans="1:8" x14ac:dyDescent="0.25">
      <c r="A7024" s="6">
        <v>33392</v>
      </c>
      <c r="B7024">
        <v>-2.8999999999999998E-3</v>
      </c>
      <c r="C7024">
        <v>4.5999999999999999E-3</v>
      </c>
      <c r="D7024">
        <v>4.3E-3</v>
      </c>
      <c r="E7024">
        <v>-1.2999999999999999E-3</v>
      </c>
      <c r="F7024">
        <v>1.1999999999999999E-3</v>
      </c>
      <c r="G7024">
        <v>-5.4999999999999997E-3</v>
      </c>
      <c r="H7024">
        <v>2.0000000000000001E-4</v>
      </c>
    </row>
    <row r="7025" spans="1:8" x14ac:dyDescent="0.25">
      <c r="A7025" s="6">
        <v>33393</v>
      </c>
      <c r="B7025">
        <v>-5.0000000000000001E-4</v>
      </c>
      <c r="C7025">
        <v>1.4E-3</v>
      </c>
      <c r="D7025">
        <v>-1.1999999999999999E-3</v>
      </c>
      <c r="E7025">
        <v>1.6999999999999999E-3</v>
      </c>
      <c r="F7025">
        <v>-1.1999999999999999E-3</v>
      </c>
      <c r="G7025">
        <v>-3.8E-3</v>
      </c>
      <c r="H7025">
        <v>2.0000000000000001E-4</v>
      </c>
    </row>
    <row r="7026" spans="1:8" x14ac:dyDescent="0.25">
      <c r="A7026" s="6">
        <v>33394</v>
      </c>
      <c r="B7026">
        <v>-5.5999999999999999E-3</v>
      </c>
      <c r="C7026">
        <v>6.9999999999999004E-3</v>
      </c>
      <c r="D7026">
        <v>3.8E-3</v>
      </c>
      <c r="E7026">
        <v>2.0000000000000001E-4</v>
      </c>
      <c r="F7026">
        <v>-1.1999999999999999E-3</v>
      </c>
      <c r="G7026">
        <v>2.9999999999999997E-4</v>
      </c>
      <c r="H7026">
        <v>2.0000000000000001E-4</v>
      </c>
    </row>
    <row r="7027" spans="1:8" x14ac:dyDescent="0.25">
      <c r="A7027" s="6">
        <v>33395</v>
      </c>
      <c r="B7027">
        <v>-3.8E-3</v>
      </c>
      <c r="C7027">
        <v>2.2000000000000001E-3</v>
      </c>
      <c r="D7027">
        <v>4.0000000000000001E-3</v>
      </c>
      <c r="E7027">
        <v>-1.8E-3</v>
      </c>
      <c r="F7027">
        <v>5.4999999999999997E-3</v>
      </c>
      <c r="G7027">
        <v>-6.9999999999999999E-4</v>
      </c>
      <c r="H7027">
        <v>2.0000000000000001E-4</v>
      </c>
    </row>
    <row r="7028" spans="1:8" x14ac:dyDescent="0.25">
      <c r="A7028" s="6">
        <v>33396</v>
      </c>
      <c r="B7028">
        <v>-9.4999999999999998E-3</v>
      </c>
      <c r="C7028">
        <v>3.8999999999999998E-3</v>
      </c>
      <c r="D7028">
        <v>8.9999999999999998E-4</v>
      </c>
      <c r="E7028">
        <v>5.9999999999999995E-4</v>
      </c>
      <c r="F7028">
        <v>1.1999999999999999E-3</v>
      </c>
      <c r="G7028">
        <v>-2.2000000000000001E-3</v>
      </c>
      <c r="H7028">
        <v>2.0000000000000001E-4</v>
      </c>
    </row>
    <row r="7029" spans="1:8" x14ac:dyDescent="0.25">
      <c r="A7029" s="6">
        <v>33399</v>
      </c>
      <c r="B7029">
        <v>-2.5999999999999999E-3</v>
      </c>
      <c r="C7029">
        <v>-4.0000000000000002E-4</v>
      </c>
      <c r="D7029">
        <v>2.9999999999999997E-4</v>
      </c>
      <c r="E7029">
        <v>-1.6999999999999999E-3</v>
      </c>
      <c r="F7029">
        <v>-2.0999999999999999E-3</v>
      </c>
      <c r="G7029">
        <v>-1E-4</v>
      </c>
      <c r="H7029">
        <v>2.0000000000000001E-4</v>
      </c>
    </row>
    <row r="7030" spans="1:8" x14ac:dyDescent="0.25">
      <c r="A7030" s="6">
        <v>33400</v>
      </c>
      <c r="B7030">
        <v>4.4000000000000003E-3</v>
      </c>
      <c r="C7030">
        <v>-4.7999999999999996E-3</v>
      </c>
      <c r="D7030">
        <v>-2.0000000000000001E-4</v>
      </c>
      <c r="E7030">
        <v>3.8999999999999998E-3</v>
      </c>
      <c r="F7030">
        <v>5.9999999999999995E-4</v>
      </c>
      <c r="G7030">
        <v>1.1999999999999999E-3</v>
      </c>
      <c r="H7030">
        <v>2.0000000000000001E-4</v>
      </c>
    </row>
    <row r="7031" spans="1:8" x14ac:dyDescent="0.25">
      <c r="A7031" s="6">
        <v>33401</v>
      </c>
      <c r="B7031">
        <v>-1.11E-2</v>
      </c>
      <c r="C7031">
        <v>5.9999999999999995E-4</v>
      </c>
      <c r="D7031">
        <v>2.0000000000000001E-4</v>
      </c>
      <c r="E7031">
        <v>4.6999999999998996E-3</v>
      </c>
      <c r="F7031">
        <v>-2.9999999999999997E-4</v>
      </c>
      <c r="G7031">
        <v>2.7000000000000001E-3</v>
      </c>
      <c r="H7031">
        <v>2.0000000000000001E-4</v>
      </c>
    </row>
    <row r="7032" spans="1:8" x14ac:dyDescent="0.25">
      <c r="A7032" s="6">
        <v>33402</v>
      </c>
      <c r="B7032">
        <v>2.0999999999999999E-3</v>
      </c>
      <c r="C7032">
        <v>-1E-3</v>
      </c>
      <c r="D7032">
        <v>-4.0000000000000002E-4</v>
      </c>
      <c r="E7032">
        <v>4.0000000000000002E-4</v>
      </c>
      <c r="F7032">
        <v>-1E-4</v>
      </c>
      <c r="G7032">
        <v>-2.0000000000000001E-4</v>
      </c>
      <c r="H7032">
        <v>2.0000000000000001E-4</v>
      </c>
    </row>
    <row r="7033" spans="1:8" x14ac:dyDescent="0.25">
      <c r="A7033" s="6">
        <v>33403</v>
      </c>
      <c r="B7033">
        <v>1.06E-2</v>
      </c>
      <c r="C7033">
        <v>-5.1999999999999998E-3</v>
      </c>
      <c r="D7033">
        <v>-2.3999999999999998E-3</v>
      </c>
      <c r="E7033">
        <v>5.1999999999999998E-3</v>
      </c>
      <c r="F7033">
        <v>-1.2999999999999999E-3</v>
      </c>
      <c r="G7033">
        <v>-2.9999999999999997E-4</v>
      </c>
      <c r="H7033">
        <v>2.0000000000000001E-4</v>
      </c>
    </row>
    <row r="7034" spans="1:8" x14ac:dyDescent="0.25">
      <c r="A7034" s="6">
        <v>33406</v>
      </c>
      <c r="B7034">
        <v>-4.0999999999998997E-3</v>
      </c>
      <c r="C7034">
        <v>2.8999999999999998E-3</v>
      </c>
      <c r="D7034">
        <v>2E-3</v>
      </c>
      <c r="E7034">
        <v>1E-3</v>
      </c>
      <c r="F7034">
        <v>-1.2999999999999999E-3</v>
      </c>
      <c r="G7034">
        <v>2.0999999999999999E-3</v>
      </c>
      <c r="H7034">
        <v>2.0000000000000001E-4</v>
      </c>
    </row>
    <row r="7035" spans="1:8" x14ac:dyDescent="0.25">
      <c r="A7035" s="6">
        <v>33407</v>
      </c>
      <c r="B7035">
        <v>-4.0000000000000001E-3</v>
      </c>
      <c r="C7035">
        <v>1.5E-3</v>
      </c>
      <c r="D7035">
        <v>1.6999999999999999E-3</v>
      </c>
      <c r="E7035">
        <v>1.4E-3</v>
      </c>
      <c r="F7035">
        <v>0</v>
      </c>
      <c r="G7035">
        <v>-2E-3</v>
      </c>
      <c r="H7035">
        <v>2.0000000000000001E-4</v>
      </c>
    </row>
    <row r="7036" spans="1:8" x14ac:dyDescent="0.25">
      <c r="A7036" s="6">
        <v>33408</v>
      </c>
      <c r="B7036">
        <v>-9.7000000000000003E-3</v>
      </c>
      <c r="C7036">
        <v>2.9999999999999997E-4</v>
      </c>
      <c r="D7036">
        <v>0</v>
      </c>
      <c r="E7036">
        <v>2.7000000000000001E-3</v>
      </c>
      <c r="F7036">
        <v>-2E-3</v>
      </c>
      <c r="G7036">
        <v>1.4E-3</v>
      </c>
      <c r="H7036">
        <v>2.0000000000000001E-4</v>
      </c>
    </row>
    <row r="7037" spans="1:8" x14ac:dyDescent="0.25">
      <c r="A7037" s="6">
        <v>33409</v>
      </c>
      <c r="B7037">
        <v>1E-4</v>
      </c>
      <c r="C7037">
        <v>-1.1000000000000001E-3</v>
      </c>
      <c r="D7037">
        <v>-1E-3</v>
      </c>
      <c r="E7037">
        <v>2.9999999999999997E-4</v>
      </c>
      <c r="F7037">
        <v>2.0999999999999999E-3</v>
      </c>
      <c r="G7037">
        <v>2.7000000000000001E-3</v>
      </c>
      <c r="H7037">
        <v>2.0000000000000001E-4</v>
      </c>
    </row>
    <row r="7038" spans="1:8" x14ac:dyDescent="0.25">
      <c r="A7038" s="6">
        <v>33410</v>
      </c>
      <c r="B7038">
        <v>4.3E-3</v>
      </c>
      <c r="C7038">
        <v>-5.0000000000000001E-3</v>
      </c>
      <c r="D7038">
        <v>5.0000000000000001E-4</v>
      </c>
      <c r="E7038">
        <v>1E-3</v>
      </c>
      <c r="F7038">
        <v>6.9999999999999999E-4</v>
      </c>
      <c r="G7038">
        <v>2.9999999999999997E-4</v>
      </c>
      <c r="H7038">
        <v>2.0000000000000001E-4</v>
      </c>
    </row>
    <row r="7039" spans="1:8" x14ac:dyDescent="0.25">
      <c r="A7039" s="6">
        <v>33413</v>
      </c>
      <c r="B7039">
        <v>-1.72E-2</v>
      </c>
      <c r="C7039">
        <v>2.9999999999999997E-4</v>
      </c>
      <c r="D7039">
        <v>3.2000000000000002E-3</v>
      </c>
      <c r="E7039">
        <v>-8.9999999999999998E-4</v>
      </c>
      <c r="F7039">
        <v>1.9E-3</v>
      </c>
      <c r="G7039">
        <v>2.0000000000000001E-4</v>
      </c>
      <c r="H7039">
        <v>2.0000000000000001E-4</v>
      </c>
    </row>
    <row r="7040" spans="1:8" x14ac:dyDescent="0.25">
      <c r="A7040" s="6">
        <v>33414</v>
      </c>
      <c r="B7040">
        <v>-2.2000000000000001E-3</v>
      </c>
      <c r="C7040">
        <v>-3.4999999999998999E-3</v>
      </c>
      <c r="D7040">
        <v>2.9999999999999997E-4</v>
      </c>
      <c r="E7040">
        <v>-1E-4</v>
      </c>
      <c r="F7040">
        <v>8.9999999999999998E-4</v>
      </c>
      <c r="G7040">
        <v>-1.6999999999999999E-3</v>
      </c>
      <c r="H7040">
        <v>2.0000000000000001E-4</v>
      </c>
    </row>
    <row r="7041" spans="1:8" x14ac:dyDescent="0.25">
      <c r="A7041" s="6">
        <v>33415</v>
      </c>
      <c r="B7041">
        <v>1.1000000000000001E-3</v>
      </c>
      <c r="C7041">
        <v>-4.6999999999998996E-3</v>
      </c>
      <c r="D7041">
        <v>-5.0000000000000001E-4</v>
      </c>
      <c r="E7041">
        <v>1.1999999999999999E-3</v>
      </c>
      <c r="F7041">
        <v>-1.4E-3</v>
      </c>
      <c r="G7041">
        <v>2.0999999999999999E-3</v>
      </c>
      <c r="H7041">
        <v>2.0000000000000001E-4</v>
      </c>
    </row>
    <row r="7042" spans="1:8" x14ac:dyDescent="0.25">
      <c r="A7042" s="6">
        <v>33416</v>
      </c>
      <c r="B7042">
        <v>6.9999999999999004E-3</v>
      </c>
      <c r="C7042">
        <v>-4.0999999999998997E-3</v>
      </c>
      <c r="D7042">
        <v>-4.0000000000000001E-3</v>
      </c>
      <c r="E7042">
        <v>-8.9999999999999998E-4</v>
      </c>
      <c r="F7042">
        <v>3.7000000000000002E-3</v>
      </c>
      <c r="G7042">
        <v>2.5000000000000001E-3</v>
      </c>
      <c r="H7042">
        <v>2.0000000000000001E-4</v>
      </c>
    </row>
    <row r="7043" spans="1:8" x14ac:dyDescent="0.25">
      <c r="A7043" s="6">
        <v>33417</v>
      </c>
      <c r="B7043">
        <v>-6.4999999999999997E-3</v>
      </c>
      <c r="C7043">
        <v>8.0000000000000002E-3</v>
      </c>
      <c r="D7043">
        <v>-4.0000000000000002E-4</v>
      </c>
      <c r="E7043">
        <v>6.9999999999999999E-4</v>
      </c>
      <c r="F7043">
        <v>1E-4</v>
      </c>
      <c r="G7043">
        <v>-1.6000000000000001E-3</v>
      </c>
      <c r="H7043">
        <v>2.0000000000000001E-4</v>
      </c>
    </row>
    <row r="7044" spans="1:8" x14ac:dyDescent="0.25">
      <c r="A7044" s="6">
        <v>33420</v>
      </c>
      <c r="B7044">
        <v>1.6199999999999999E-2</v>
      </c>
      <c r="C7044">
        <v>-1.11E-2</v>
      </c>
      <c r="D7044">
        <v>-3.8999999999999998E-3</v>
      </c>
      <c r="E7044">
        <v>3.8999999999999998E-3</v>
      </c>
      <c r="F7044">
        <v>-5.5999999999999999E-3</v>
      </c>
      <c r="G7044">
        <v>6.9999999999999004E-3</v>
      </c>
      <c r="H7044">
        <v>2.0000000000000001E-4</v>
      </c>
    </row>
    <row r="7045" spans="1:8" x14ac:dyDescent="0.25">
      <c r="A7045" s="6">
        <v>33421</v>
      </c>
      <c r="B7045">
        <v>-1.1999999999999999E-3</v>
      </c>
      <c r="C7045">
        <v>-1E-4</v>
      </c>
      <c r="D7045">
        <v>-5.9999999999999995E-4</v>
      </c>
      <c r="E7045">
        <v>3.8999999999999998E-3</v>
      </c>
      <c r="F7045">
        <v>-1.2999999999999999E-3</v>
      </c>
      <c r="G7045">
        <v>2.7000000000000001E-3</v>
      </c>
      <c r="H7045">
        <v>2.0000000000000001E-4</v>
      </c>
    </row>
    <row r="7046" spans="1:8" x14ac:dyDescent="0.25">
      <c r="A7046" s="6">
        <v>33422</v>
      </c>
      <c r="B7046">
        <v>-9.7999999999999997E-3</v>
      </c>
      <c r="C7046">
        <v>2.7000000000000001E-3</v>
      </c>
      <c r="D7046">
        <v>-1.2999999999999999E-3</v>
      </c>
      <c r="E7046">
        <v>5.0000000000000001E-4</v>
      </c>
      <c r="F7046">
        <v>8.9999999999999998E-4</v>
      </c>
      <c r="G7046">
        <v>2.2000000000000001E-3</v>
      </c>
      <c r="H7046">
        <v>2.0000000000000001E-4</v>
      </c>
    </row>
    <row r="7047" spans="1:8" x14ac:dyDescent="0.25">
      <c r="A7047" s="6">
        <v>33424</v>
      </c>
      <c r="B7047">
        <v>1.6999999999999999E-3</v>
      </c>
      <c r="C7047">
        <v>-1.8E-3</v>
      </c>
      <c r="D7047">
        <v>-1.1000000000000001E-3</v>
      </c>
      <c r="E7047">
        <v>1E-3</v>
      </c>
      <c r="F7047">
        <v>2.0000000000000001E-4</v>
      </c>
      <c r="G7047">
        <v>8.9999999999999998E-4</v>
      </c>
      <c r="H7047">
        <v>2.0000000000000001E-4</v>
      </c>
    </row>
    <row r="7048" spans="1:8" x14ac:dyDescent="0.25">
      <c r="A7048" s="6">
        <v>33427</v>
      </c>
      <c r="B7048">
        <v>8.1999999999999001E-3</v>
      </c>
      <c r="C7048">
        <v>-5.4000000000000003E-3</v>
      </c>
      <c r="D7048">
        <v>-2.0999999999999999E-3</v>
      </c>
      <c r="E7048">
        <v>2.8999999999999998E-3</v>
      </c>
      <c r="F7048">
        <v>-4.5999999999999999E-3</v>
      </c>
      <c r="G7048">
        <v>3.8E-3</v>
      </c>
      <c r="H7048">
        <v>2.0000000000000001E-4</v>
      </c>
    </row>
    <row r="7049" spans="1:8" x14ac:dyDescent="0.25">
      <c r="A7049" s="6">
        <v>33428</v>
      </c>
      <c r="B7049">
        <v>-1.2999999999999999E-3</v>
      </c>
      <c r="C7049">
        <v>6.7999999999999996E-3</v>
      </c>
      <c r="D7049">
        <v>-1E-3</v>
      </c>
      <c r="E7049">
        <v>2E-3</v>
      </c>
      <c r="F7049">
        <v>-1.8E-3</v>
      </c>
      <c r="G7049">
        <v>4.3E-3</v>
      </c>
      <c r="H7049">
        <v>2.0000000000000001E-4</v>
      </c>
    </row>
    <row r="7050" spans="1:8" x14ac:dyDescent="0.25">
      <c r="A7050" s="6">
        <v>33429</v>
      </c>
      <c r="B7050">
        <v>1E-4</v>
      </c>
      <c r="C7050">
        <v>5.4000000000000003E-3</v>
      </c>
      <c r="D7050">
        <v>-1.8E-3</v>
      </c>
      <c r="E7050">
        <v>-1E-4</v>
      </c>
      <c r="F7050">
        <v>4.0000000000000002E-4</v>
      </c>
      <c r="G7050">
        <v>2.8E-3</v>
      </c>
      <c r="H7050">
        <v>2.0000000000000001E-4</v>
      </c>
    </row>
    <row r="7051" spans="1:8" x14ac:dyDescent="0.25">
      <c r="A7051" s="6">
        <v>33430</v>
      </c>
      <c r="B7051">
        <v>3.0000000000000001E-3</v>
      </c>
      <c r="C7051">
        <v>-2.0000000000000001E-4</v>
      </c>
      <c r="D7051">
        <v>-2E-3</v>
      </c>
      <c r="E7051">
        <v>1.6000000000000001E-3</v>
      </c>
      <c r="F7051">
        <v>-1E-4</v>
      </c>
      <c r="G7051">
        <v>3.0999999999999999E-3</v>
      </c>
      <c r="H7051">
        <v>2.0000000000000001E-4</v>
      </c>
    </row>
    <row r="7052" spans="1:8" x14ac:dyDescent="0.25">
      <c r="A7052" s="6">
        <v>33431</v>
      </c>
      <c r="B7052">
        <v>7.4999999999999997E-3</v>
      </c>
      <c r="C7052">
        <v>-2.5999999999999999E-3</v>
      </c>
      <c r="D7052">
        <v>-2.0000000000000001E-4</v>
      </c>
      <c r="E7052">
        <v>2.9999999999999997E-4</v>
      </c>
      <c r="F7052">
        <v>-2.2000000000000001E-3</v>
      </c>
      <c r="G7052">
        <v>4.3E-3</v>
      </c>
      <c r="H7052">
        <v>2.0000000000000001E-4</v>
      </c>
    </row>
    <row r="7053" spans="1:8" x14ac:dyDescent="0.25">
      <c r="A7053" s="6">
        <v>33434</v>
      </c>
      <c r="B7053">
        <v>6.0000000000000001E-3</v>
      </c>
      <c r="C7053">
        <v>1E-4</v>
      </c>
      <c r="D7053">
        <v>2.2000000000000001E-3</v>
      </c>
      <c r="E7053">
        <v>2.3E-3</v>
      </c>
      <c r="F7053">
        <v>-6.9999999999999999E-4</v>
      </c>
      <c r="G7053">
        <v>3.0999999999999999E-3</v>
      </c>
      <c r="H7053">
        <v>2.0000000000000001E-4</v>
      </c>
    </row>
    <row r="7054" spans="1:8" x14ac:dyDescent="0.25">
      <c r="A7054" s="6">
        <v>33435</v>
      </c>
      <c r="B7054">
        <v>-2.0999999999999999E-3</v>
      </c>
      <c r="C7054">
        <v>1.6999999999999999E-3</v>
      </c>
      <c r="D7054">
        <v>4.7999999999999996E-3</v>
      </c>
      <c r="E7054">
        <v>-2.3999999999999998E-3</v>
      </c>
      <c r="F7054">
        <v>4.0000000000000001E-3</v>
      </c>
      <c r="G7054">
        <v>2.0000000000000001E-4</v>
      </c>
      <c r="H7054">
        <v>2.0000000000000001E-4</v>
      </c>
    </row>
    <row r="7055" spans="1:8" x14ac:dyDescent="0.25">
      <c r="A7055" s="6">
        <v>33436</v>
      </c>
      <c r="B7055">
        <v>-5.0000000000000001E-4</v>
      </c>
      <c r="C7055">
        <v>1.8E-3</v>
      </c>
      <c r="D7055">
        <v>0</v>
      </c>
      <c r="E7055">
        <v>-2E-3</v>
      </c>
      <c r="F7055">
        <v>1.9E-3</v>
      </c>
      <c r="G7055">
        <v>-3.5999999999999999E-3</v>
      </c>
      <c r="H7055">
        <v>2.0000000000000001E-4</v>
      </c>
    </row>
    <row r="7056" spans="1:8" x14ac:dyDescent="0.25">
      <c r="A7056" s="6">
        <v>33437</v>
      </c>
      <c r="B7056">
        <v>8.9999999999999993E-3</v>
      </c>
      <c r="C7056">
        <v>-2.5000000000000001E-3</v>
      </c>
      <c r="D7056">
        <v>2.0000000000000001E-4</v>
      </c>
      <c r="E7056">
        <v>-2.0000000000000001E-4</v>
      </c>
      <c r="F7056">
        <v>-2.9999999999999997E-4</v>
      </c>
      <c r="G7056">
        <v>-2.0999999999999999E-3</v>
      </c>
      <c r="H7056">
        <v>2.0000000000000001E-4</v>
      </c>
    </row>
    <row r="7057" spans="1:8" x14ac:dyDescent="0.25">
      <c r="A7057" s="6">
        <v>33438</v>
      </c>
      <c r="B7057">
        <v>-2.3999999999999998E-3</v>
      </c>
      <c r="C7057">
        <v>5.0000000000000001E-3</v>
      </c>
      <c r="D7057">
        <v>8.0000000000000004E-4</v>
      </c>
      <c r="E7057">
        <v>-1.1999999999999999E-3</v>
      </c>
      <c r="F7057">
        <v>5.9999999999999995E-4</v>
      </c>
      <c r="G7057">
        <v>-1E-3</v>
      </c>
      <c r="H7057">
        <v>2.0000000000000001E-4</v>
      </c>
    </row>
    <row r="7058" spans="1:8" x14ac:dyDescent="0.25">
      <c r="A7058" s="6">
        <v>33441</v>
      </c>
      <c r="B7058">
        <v>-3.7000000000000002E-3</v>
      </c>
      <c r="C7058">
        <v>1.1000000000000001E-3</v>
      </c>
      <c r="D7058">
        <v>1.4E-3</v>
      </c>
      <c r="E7058">
        <v>-1.5E-3</v>
      </c>
      <c r="F7058">
        <v>-1.1000000000000001E-3</v>
      </c>
      <c r="G7058">
        <v>-5.0000000000000001E-4</v>
      </c>
      <c r="H7058">
        <v>2.0000000000000001E-4</v>
      </c>
    </row>
    <row r="7059" spans="1:8" x14ac:dyDescent="0.25">
      <c r="A7059" s="6">
        <v>33442</v>
      </c>
      <c r="B7059">
        <v>-9.1000000000000004E-3</v>
      </c>
      <c r="C7059">
        <v>1.4E-3</v>
      </c>
      <c r="D7059">
        <v>2.5000000000000001E-3</v>
      </c>
      <c r="E7059">
        <v>-8.9999999999999998E-4</v>
      </c>
      <c r="F7059">
        <v>3.8E-3</v>
      </c>
      <c r="G7059">
        <v>-2.5999999999999999E-3</v>
      </c>
      <c r="H7059">
        <v>2.0000000000000001E-4</v>
      </c>
    </row>
    <row r="7060" spans="1:8" x14ac:dyDescent="0.25">
      <c r="A7060" s="6">
        <v>33443</v>
      </c>
      <c r="B7060">
        <v>-3.0000000000000001E-3</v>
      </c>
      <c r="C7060">
        <v>-2.0999999999999999E-3</v>
      </c>
      <c r="D7060">
        <v>1.4E-3</v>
      </c>
      <c r="E7060">
        <v>2.0999999999999999E-3</v>
      </c>
      <c r="F7060">
        <v>1.1000000000000001E-3</v>
      </c>
      <c r="G7060">
        <v>2.2000000000000001E-3</v>
      </c>
      <c r="H7060">
        <v>2.0000000000000001E-4</v>
      </c>
    </row>
    <row r="7061" spans="1:8" x14ac:dyDescent="0.25">
      <c r="A7061" s="6">
        <v>33444</v>
      </c>
      <c r="B7061">
        <v>5.4999999999999997E-3</v>
      </c>
      <c r="C7061">
        <v>-4.5999999999999999E-3</v>
      </c>
      <c r="D7061">
        <v>5.0000000000000001E-4</v>
      </c>
      <c r="E7061">
        <v>-2.0000000000000001E-4</v>
      </c>
      <c r="F7061">
        <v>-2.0999999999999999E-3</v>
      </c>
      <c r="G7061">
        <v>2E-3</v>
      </c>
      <c r="H7061">
        <v>2.0000000000000001E-4</v>
      </c>
    </row>
    <row r="7062" spans="1:8" x14ac:dyDescent="0.25">
      <c r="A7062" s="6">
        <v>33445</v>
      </c>
      <c r="B7062">
        <v>5.9999999999999995E-4</v>
      </c>
      <c r="C7062">
        <v>-4.0000000000000002E-4</v>
      </c>
      <c r="D7062">
        <v>-5.0000000000000001E-4</v>
      </c>
      <c r="E7062">
        <v>0</v>
      </c>
      <c r="F7062">
        <v>1.1000000000000001E-3</v>
      </c>
      <c r="G7062">
        <v>1.1999999999999999E-3</v>
      </c>
      <c r="H7062">
        <v>2.0000000000000001E-4</v>
      </c>
    </row>
    <row r="7063" spans="1:8" x14ac:dyDescent="0.25">
      <c r="A7063" s="6">
        <v>33448</v>
      </c>
      <c r="B7063">
        <v>4.6999999999998996E-3</v>
      </c>
      <c r="C7063">
        <v>-5.5999999999999999E-3</v>
      </c>
      <c r="D7063">
        <v>-3.3E-3</v>
      </c>
      <c r="E7063">
        <v>1.8E-3</v>
      </c>
      <c r="F7063">
        <v>-3.0000000000000001E-3</v>
      </c>
      <c r="G7063">
        <v>2.8999999999999998E-3</v>
      </c>
      <c r="H7063">
        <v>2.0000000000000001E-4</v>
      </c>
    </row>
    <row r="7064" spans="1:8" x14ac:dyDescent="0.25">
      <c r="A7064" s="6">
        <v>33449</v>
      </c>
      <c r="B7064">
        <v>8.6E-3</v>
      </c>
      <c r="C7064">
        <v>-2.8999999999999998E-3</v>
      </c>
      <c r="D7064">
        <v>-4.4999999999999997E-3</v>
      </c>
      <c r="E7064">
        <v>1.9E-3</v>
      </c>
      <c r="F7064">
        <v>-2.3999999999999998E-3</v>
      </c>
      <c r="G7064">
        <v>2.5000000000000001E-3</v>
      </c>
      <c r="H7064">
        <v>2.0000000000000001E-4</v>
      </c>
    </row>
    <row r="7065" spans="1:8" x14ac:dyDescent="0.25">
      <c r="A7065" s="6">
        <v>33450</v>
      </c>
      <c r="B7065">
        <v>3.8999999999999998E-3</v>
      </c>
      <c r="C7065">
        <v>3.3999999999999998E-3</v>
      </c>
      <c r="D7065">
        <v>-4.0999999999998997E-3</v>
      </c>
      <c r="E7065">
        <v>-4.0000000000000002E-4</v>
      </c>
      <c r="F7065">
        <v>-2.8E-3</v>
      </c>
      <c r="G7065">
        <v>1.9E-3</v>
      </c>
      <c r="H7065">
        <v>2.0000000000000001E-4</v>
      </c>
    </row>
    <row r="7066" spans="1:8" x14ac:dyDescent="0.25">
      <c r="A7066" s="6">
        <v>33451</v>
      </c>
      <c r="B7066">
        <v>-1.1999999999999999E-3</v>
      </c>
      <c r="C7066">
        <v>2.3999999999999998E-3</v>
      </c>
      <c r="D7066">
        <v>-1.6999999999999999E-3</v>
      </c>
      <c r="E7066">
        <v>0</v>
      </c>
      <c r="F7066">
        <v>-3.4999999999998999E-3</v>
      </c>
      <c r="G7066">
        <v>2.0000000000000001E-4</v>
      </c>
      <c r="H7066">
        <v>2.0000000000000001E-4</v>
      </c>
    </row>
    <row r="7067" spans="1:8" x14ac:dyDescent="0.25">
      <c r="A7067" s="6">
        <v>33452</v>
      </c>
      <c r="B7067">
        <v>8.9999999999999998E-4</v>
      </c>
      <c r="C7067">
        <v>8.0000000000000004E-4</v>
      </c>
      <c r="D7067">
        <v>-5.9999999999999995E-4</v>
      </c>
      <c r="E7067">
        <v>-6.9999999999999999E-4</v>
      </c>
      <c r="F7067">
        <v>-1.2999999999999999E-3</v>
      </c>
      <c r="G7067">
        <v>3.3999999999999998E-3</v>
      </c>
      <c r="H7067">
        <v>2.0000000000000001E-4</v>
      </c>
    </row>
    <row r="7068" spans="1:8" x14ac:dyDescent="0.25">
      <c r="A7068" s="6">
        <v>33455</v>
      </c>
      <c r="B7068">
        <v>-5.3E-3</v>
      </c>
      <c r="C7068">
        <v>2.0999999999999999E-3</v>
      </c>
      <c r="D7068">
        <v>1.6999999999999999E-3</v>
      </c>
      <c r="E7068">
        <v>-1E-4</v>
      </c>
      <c r="F7068">
        <v>5.9999999999999995E-4</v>
      </c>
      <c r="G7068">
        <v>2.3E-3</v>
      </c>
      <c r="H7068">
        <v>2.0000000000000001E-4</v>
      </c>
    </row>
    <row r="7069" spans="1:8" x14ac:dyDescent="0.25">
      <c r="A7069" s="6">
        <v>33456</v>
      </c>
      <c r="B7069">
        <v>1.21999999999999E-2</v>
      </c>
      <c r="C7069">
        <v>-8.9999999999999993E-3</v>
      </c>
      <c r="D7069">
        <v>1E-4</v>
      </c>
      <c r="E7069">
        <v>5.3E-3</v>
      </c>
      <c r="F7069">
        <v>4.0000000000000002E-4</v>
      </c>
      <c r="G7069">
        <v>1.1999999999999999E-3</v>
      </c>
      <c r="H7069">
        <v>2.0000000000000001E-4</v>
      </c>
    </row>
    <row r="7070" spans="1:8" x14ac:dyDescent="0.25">
      <c r="A7070" s="6">
        <v>33457</v>
      </c>
      <c r="B7070">
        <v>8.9999999999999998E-4</v>
      </c>
      <c r="C7070">
        <v>8.0000000000000004E-4</v>
      </c>
      <c r="D7070">
        <v>-6.9999999999999999E-4</v>
      </c>
      <c r="E7070">
        <v>-1E-4</v>
      </c>
      <c r="F7070">
        <v>-1.1000000000000001E-3</v>
      </c>
      <c r="G7070">
        <v>3.0000000000000001E-3</v>
      </c>
      <c r="H7070">
        <v>2.0000000000000001E-4</v>
      </c>
    </row>
    <row r="7071" spans="1:8" x14ac:dyDescent="0.25">
      <c r="A7071" s="6">
        <v>33458</v>
      </c>
      <c r="B7071">
        <v>-1.6000000000000001E-3</v>
      </c>
      <c r="C7071">
        <v>2.0999999999999999E-3</v>
      </c>
      <c r="D7071">
        <v>-2.0000000000000001E-4</v>
      </c>
      <c r="E7071">
        <v>-1E-3</v>
      </c>
      <c r="F7071">
        <v>1.2999999999999999E-3</v>
      </c>
      <c r="G7071">
        <v>2.2000000000000001E-3</v>
      </c>
      <c r="H7071">
        <v>2.0000000000000001E-4</v>
      </c>
    </row>
    <row r="7072" spans="1:8" x14ac:dyDescent="0.25">
      <c r="A7072" s="6">
        <v>33459</v>
      </c>
      <c r="B7072">
        <v>-4.3E-3</v>
      </c>
      <c r="C7072">
        <v>5.6999999999998996E-3</v>
      </c>
      <c r="D7072">
        <v>-1.2999999999999999E-3</v>
      </c>
      <c r="E7072">
        <v>8.9999999999999998E-4</v>
      </c>
      <c r="F7072">
        <v>1.1999999999999999E-3</v>
      </c>
      <c r="G7072">
        <v>2.0999999999999999E-3</v>
      </c>
      <c r="H7072">
        <v>2.0000000000000001E-4</v>
      </c>
    </row>
    <row r="7073" spans="1:8" x14ac:dyDescent="0.25">
      <c r="A7073" s="6">
        <v>33462</v>
      </c>
      <c r="B7073">
        <v>2E-3</v>
      </c>
      <c r="C7073">
        <v>-2.3E-3</v>
      </c>
      <c r="D7073">
        <v>5.8999999999999999E-3</v>
      </c>
      <c r="E7073">
        <v>1.8E-3</v>
      </c>
      <c r="F7073">
        <v>3.2000000000000002E-3</v>
      </c>
      <c r="G7073">
        <v>1.9E-3</v>
      </c>
      <c r="H7073">
        <v>2.0000000000000001E-4</v>
      </c>
    </row>
    <row r="7074" spans="1:8" x14ac:dyDescent="0.25">
      <c r="A7074" s="6">
        <v>33463</v>
      </c>
      <c r="B7074">
        <v>4.1999999999999997E-3</v>
      </c>
      <c r="C7074">
        <v>-2.9999999999999997E-4</v>
      </c>
      <c r="D7074">
        <v>6.6E-3</v>
      </c>
      <c r="E7074">
        <v>1E-4</v>
      </c>
      <c r="F7074">
        <v>2.7000000000000001E-3</v>
      </c>
      <c r="G7074">
        <v>3.7000000000000002E-3</v>
      </c>
      <c r="H7074">
        <v>2.0000000000000001E-4</v>
      </c>
    </row>
    <row r="7075" spans="1:8" x14ac:dyDescent="0.25">
      <c r="A7075" s="6">
        <v>33464</v>
      </c>
      <c r="B7075">
        <v>2.0999999999999999E-3</v>
      </c>
      <c r="C7075">
        <v>2E-3</v>
      </c>
      <c r="D7075">
        <v>-1.2999999999999999E-3</v>
      </c>
      <c r="E7075">
        <v>2E-3</v>
      </c>
      <c r="F7075">
        <v>-3.3E-3</v>
      </c>
      <c r="G7075">
        <v>3.0999999999999999E-3</v>
      </c>
      <c r="H7075">
        <v>2.0000000000000001E-4</v>
      </c>
    </row>
    <row r="7076" spans="1:8" x14ac:dyDescent="0.25">
      <c r="A7076" s="6">
        <v>33465</v>
      </c>
      <c r="B7076">
        <v>-1.6000000000000001E-3</v>
      </c>
      <c r="C7076">
        <v>1.5E-3</v>
      </c>
      <c r="D7076">
        <v>-4.1999999999999997E-3</v>
      </c>
      <c r="E7076">
        <v>1.1000000000000001E-3</v>
      </c>
      <c r="F7076">
        <v>-5.9999999999999995E-4</v>
      </c>
      <c r="G7076">
        <v>-3.3999999999999998E-3</v>
      </c>
      <c r="H7076">
        <v>2.0000000000000001E-4</v>
      </c>
    </row>
    <row r="7077" spans="1:8" x14ac:dyDescent="0.25">
      <c r="A7077" s="6">
        <v>33466</v>
      </c>
      <c r="B7077">
        <v>-8.5000000000000006E-3</v>
      </c>
      <c r="C7077">
        <v>4.6999999999998996E-3</v>
      </c>
      <c r="D7077">
        <v>-5.0000000000000001E-4</v>
      </c>
      <c r="E7077">
        <v>-2E-3</v>
      </c>
      <c r="F7077">
        <v>3.8E-3</v>
      </c>
      <c r="G7077">
        <v>-1.1999999999999999E-3</v>
      </c>
      <c r="H7077">
        <v>2.0000000000000001E-4</v>
      </c>
    </row>
    <row r="7078" spans="1:8" x14ac:dyDescent="0.25">
      <c r="A7078" s="6">
        <v>33469</v>
      </c>
      <c r="B7078">
        <v>-2.3799999999999901E-2</v>
      </c>
      <c r="C7078">
        <v>-5.7999999999999996E-3</v>
      </c>
      <c r="D7078">
        <v>-2.3E-3</v>
      </c>
      <c r="E7078">
        <v>8.9999999999999998E-4</v>
      </c>
      <c r="F7078">
        <v>2.9999999999999997E-4</v>
      </c>
      <c r="G7078">
        <v>-8.3999999999999995E-3</v>
      </c>
      <c r="H7078">
        <v>2.0000000000000001E-4</v>
      </c>
    </row>
    <row r="7079" spans="1:8" x14ac:dyDescent="0.25">
      <c r="A7079" s="6">
        <v>33470</v>
      </c>
      <c r="B7079">
        <v>7.1999999999999998E-3</v>
      </c>
      <c r="C7079">
        <v>1.9E-3</v>
      </c>
      <c r="D7079">
        <v>-8.9999999999999998E-4</v>
      </c>
      <c r="E7079">
        <v>1.4E-3</v>
      </c>
      <c r="F7079">
        <v>-1E-4</v>
      </c>
      <c r="G7079">
        <v>2.7000000000000001E-3</v>
      </c>
      <c r="H7079">
        <v>2.0000000000000001E-4</v>
      </c>
    </row>
    <row r="7080" spans="1:8" x14ac:dyDescent="0.25">
      <c r="A7080" s="6">
        <v>33471</v>
      </c>
      <c r="B7080">
        <v>2.76E-2</v>
      </c>
      <c r="C7080">
        <v>-3.3E-3</v>
      </c>
      <c r="D7080">
        <v>-3.4999999999998999E-3</v>
      </c>
      <c r="E7080">
        <v>3.4999999999998999E-3</v>
      </c>
      <c r="F7080">
        <v>-6.9999999999999004E-3</v>
      </c>
      <c r="G7080">
        <v>1.41999999999999E-2</v>
      </c>
      <c r="H7080">
        <v>2.0000000000000001E-4</v>
      </c>
    </row>
    <row r="7081" spans="1:8" x14ac:dyDescent="0.25">
      <c r="A7081" s="6">
        <v>33472</v>
      </c>
      <c r="B7081">
        <v>2E-3</v>
      </c>
      <c r="C7081">
        <v>2.3999999999999998E-3</v>
      </c>
      <c r="D7081">
        <v>-8.9999999999999998E-4</v>
      </c>
      <c r="E7081">
        <v>2.9999999999999997E-4</v>
      </c>
      <c r="F7081">
        <v>1.1999999999999999E-3</v>
      </c>
      <c r="G7081">
        <v>2.2000000000000001E-3</v>
      </c>
      <c r="H7081">
        <v>2.0000000000000001E-4</v>
      </c>
    </row>
    <row r="7082" spans="1:8" x14ac:dyDescent="0.25">
      <c r="A7082" s="6">
        <v>33473</v>
      </c>
      <c r="B7082">
        <v>6.1999999999999998E-3</v>
      </c>
      <c r="C7082">
        <v>-1.2999999999999999E-3</v>
      </c>
      <c r="D7082">
        <v>2.8E-3</v>
      </c>
      <c r="E7082">
        <v>-1.8E-3</v>
      </c>
      <c r="F7082">
        <v>1E-4</v>
      </c>
      <c r="G7082">
        <v>-1.8E-3</v>
      </c>
      <c r="H7082">
        <v>2.0000000000000001E-4</v>
      </c>
    </row>
    <row r="7083" spans="1:8" x14ac:dyDescent="0.25">
      <c r="A7083" s="6">
        <v>33476</v>
      </c>
      <c r="B7083">
        <v>-5.9999999999999995E-4</v>
      </c>
      <c r="C7083">
        <v>2.2000000000000001E-3</v>
      </c>
      <c r="D7083">
        <v>1E-4</v>
      </c>
      <c r="E7083">
        <v>-3.5999999999999999E-3</v>
      </c>
      <c r="F7083">
        <v>1.6999999999999999E-3</v>
      </c>
      <c r="G7083">
        <v>-2.9999999999999997E-4</v>
      </c>
      <c r="H7083">
        <v>2.0000000000000001E-4</v>
      </c>
    </row>
    <row r="7084" spans="1:8" x14ac:dyDescent="0.25">
      <c r="A7084" s="6">
        <v>33477</v>
      </c>
      <c r="B7084">
        <v>-1.2999999999999999E-3</v>
      </c>
      <c r="C7084">
        <v>2.5000000000000001E-3</v>
      </c>
      <c r="D7084">
        <v>-4.4000000000000003E-3</v>
      </c>
      <c r="E7084">
        <v>-1E-4</v>
      </c>
      <c r="F7084">
        <v>-1.6999999999999999E-3</v>
      </c>
      <c r="G7084">
        <v>-1.1999999999999999E-3</v>
      </c>
      <c r="H7084">
        <v>2.0000000000000001E-4</v>
      </c>
    </row>
    <row r="7085" spans="1:8" x14ac:dyDescent="0.25">
      <c r="A7085" s="6">
        <v>33478</v>
      </c>
      <c r="B7085">
        <v>8.5000000000000006E-3</v>
      </c>
      <c r="C7085">
        <v>-2E-3</v>
      </c>
      <c r="D7085">
        <v>2.0000000000000001E-4</v>
      </c>
      <c r="E7085">
        <v>2.0000000000000001E-4</v>
      </c>
      <c r="F7085">
        <v>2.9999999999999997E-4</v>
      </c>
      <c r="G7085">
        <v>3.8E-3</v>
      </c>
      <c r="H7085">
        <v>2.0000000000000001E-4</v>
      </c>
    </row>
    <row r="7086" spans="1:8" x14ac:dyDescent="0.25">
      <c r="A7086" s="6">
        <v>33479</v>
      </c>
      <c r="B7086">
        <v>-2.0000000000000001E-4</v>
      </c>
      <c r="C7086">
        <v>1.8E-3</v>
      </c>
      <c r="D7086">
        <v>-5.9999999999999995E-4</v>
      </c>
      <c r="E7086">
        <v>-2.0000000000000001E-4</v>
      </c>
      <c r="F7086">
        <v>-2.3999999999999998E-3</v>
      </c>
      <c r="G7086">
        <v>1E-4</v>
      </c>
      <c r="H7086">
        <v>2.0000000000000001E-4</v>
      </c>
    </row>
    <row r="7087" spans="1:8" x14ac:dyDescent="0.25">
      <c r="A7087" s="6">
        <v>33480</v>
      </c>
      <c r="B7087">
        <v>-1.5E-3</v>
      </c>
      <c r="C7087">
        <v>4.4999999999999997E-3</v>
      </c>
      <c r="D7087">
        <v>-1.6999999999999999E-3</v>
      </c>
      <c r="E7087">
        <v>5.0000000000000001E-4</v>
      </c>
      <c r="F7087">
        <v>8.9999999999999998E-4</v>
      </c>
      <c r="G7087">
        <v>-2.8999999999999998E-3</v>
      </c>
      <c r="H7087">
        <v>2.0000000000000001E-4</v>
      </c>
    </row>
    <row r="7088" spans="1:8" x14ac:dyDescent="0.25">
      <c r="A7088" s="6">
        <v>33484</v>
      </c>
      <c r="B7088">
        <v>-8.0000000000000002E-3</v>
      </c>
      <c r="C7088">
        <v>6.9999999999999999E-4</v>
      </c>
      <c r="D7088">
        <v>1.1999999999999999E-3</v>
      </c>
      <c r="E7088">
        <v>-1.9E-3</v>
      </c>
      <c r="F7088">
        <v>2.3E-3</v>
      </c>
      <c r="G7088">
        <v>-2E-3</v>
      </c>
      <c r="H7088">
        <v>2.0000000000000001E-4</v>
      </c>
    </row>
    <row r="7089" spans="1:8" x14ac:dyDescent="0.25">
      <c r="A7089" s="6">
        <v>33485</v>
      </c>
      <c r="B7089">
        <v>-5.6999999999998996E-3</v>
      </c>
      <c r="C7089">
        <v>1.2999999999999999E-3</v>
      </c>
      <c r="D7089">
        <v>-4.0000000000000002E-4</v>
      </c>
      <c r="E7089">
        <v>-1.6999999999999999E-3</v>
      </c>
      <c r="F7089">
        <v>-5.0000000000000001E-4</v>
      </c>
      <c r="G7089">
        <v>-2.5999999999999999E-3</v>
      </c>
      <c r="H7089">
        <v>2.0000000000000001E-4</v>
      </c>
    </row>
    <row r="7090" spans="1:8" x14ac:dyDescent="0.25">
      <c r="A7090" s="6">
        <v>33486</v>
      </c>
      <c r="B7090">
        <v>-2.7000000000000001E-3</v>
      </c>
      <c r="C7090">
        <v>2.3E-3</v>
      </c>
      <c r="D7090">
        <v>-1E-4</v>
      </c>
      <c r="E7090">
        <v>-3.8999999999999998E-3</v>
      </c>
      <c r="F7090">
        <v>2.5000000000000001E-3</v>
      </c>
      <c r="G7090">
        <v>-2E-3</v>
      </c>
      <c r="H7090">
        <v>2.0000000000000001E-4</v>
      </c>
    </row>
    <row r="7091" spans="1:8" x14ac:dyDescent="0.25">
      <c r="A7091" s="6">
        <v>33487</v>
      </c>
      <c r="B7091">
        <v>-2.9999999999999997E-4</v>
      </c>
      <c r="C7091">
        <v>1E-3</v>
      </c>
      <c r="D7091">
        <v>1.1999999999999999E-3</v>
      </c>
      <c r="E7091">
        <v>-8.0000000000000004E-4</v>
      </c>
      <c r="F7091">
        <v>1.1000000000000001E-3</v>
      </c>
      <c r="G7091">
        <v>2E-3</v>
      </c>
      <c r="H7091">
        <v>2.0000000000000001E-4</v>
      </c>
    </row>
    <row r="7092" spans="1:8" x14ac:dyDescent="0.25">
      <c r="A7092" s="6">
        <v>33490</v>
      </c>
      <c r="B7092">
        <v>-1.2999999999999999E-3</v>
      </c>
      <c r="C7092">
        <v>1.9E-3</v>
      </c>
      <c r="D7092">
        <v>-1.1000000000000001E-3</v>
      </c>
      <c r="E7092">
        <v>-4.0000000000000002E-4</v>
      </c>
      <c r="F7092">
        <v>-6.9999999999999999E-4</v>
      </c>
      <c r="G7092">
        <v>-8.0000000000000004E-4</v>
      </c>
      <c r="H7092">
        <v>2.0000000000000001E-4</v>
      </c>
    </row>
    <row r="7093" spans="1:8" x14ac:dyDescent="0.25">
      <c r="A7093" s="6">
        <v>33491</v>
      </c>
      <c r="B7093">
        <v>-1.04E-2</v>
      </c>
      <c r="C7093">
        <v>-1E-3</v>
      </c>
      <c r="D7093">
        <v>1E-3</v>
      </c>
      <c r="E7093">
        <v>-8.9999999999999998E-4</v>
      </c>
      <c r="F7093">
        <v>1.1999999999999999E-3</v>
      </c>
      <c r="G7093">
        <v>-2.0000000000000001E-4</v>
      </c>
      <c r="H7093">
        <v>2.0000000000000001E-4</v>
      </c>
    </row>
    <row r="7094" spans="1:8" x14ac:dyDescent="0.25">
      <c r="A7094" s="6">
        <v>33492</v>
      </c>
      <c r="B7094">
        <v>1.8E-3</v>
      </c>
      <c r="C7094">
        <v>1.1000000000000001E-3</v>
      </c>
      <c r="D7094">
        <v>-1.9E-3</v>
      </c>
      <c r="E7094">
        <v>6.9999999999999999E-4</v>
      </c>
      <c r="F7094">
        <v>-3.2000000000000002E-3</v>
      </c>
      <c r="G7094">
        <v>8.0000000000000004E-4</v>
      </c>
      <c r="H7094">
        <v>2.0000000000000001E-4</v>
      </c>
    </row>
    <row r="7095" spans="1:8" x14ac:dyDescent="0.25">
      <c r="A7095" s="6">
        <v>33493</v>
      </c>
      <c r="B7095">
        <v>6.4999999999999997E-3</v>
      </c>
      <c r="C7095">
        <v>2.9999999999999997E-4</v>
      </c>
      <c r="D7095">
        <v>-5.4999999999999997E-3</v>
      </c>
      <c r="E7095">
        <v>2.3E-3</v>
      </c>
      <c r="F7095">
        <v>-6.3E-3</v>
      </c>
      <c r="G7095">
        <v>7.3000000000000001E-3</v>
      </c>
      <c r="H7095">
        <v>2.0000000000000001E-4</v>
      </c>
    </row>
    <row r="7096" spans="1:8" x14ac:dyDescent="0.25">
      <c r="A7096" s="6">
        <v>33494</v>
      </c>
      <c r="B7096">
        <v>-9.1999999999999998E-3</v>
      </c>
      <c r="C7096">
        <v>6.7000000000000002E-3</v>
      </c>
      <c r="D7096">
        <v>1.6000000000000001E-3</v>
      </c>
      <c r="E7096">
        <v>-2.2000000000000001E-3</v>
      </c>
      <c r="F7096">
        <v>3.0999999999999999E-3</v>
      </c>
      <c r="G7096">
        <v>0</v>
      </c>
      <c r="H7096">
        <v>2.0000000000000001E-4</v>
      </c>
    </row>
    <row r="7097" spans="1:8" x14ac:dyDescent="0.25">
      <c r="A7097" s="6">
        <v>33497</v>
      </c>
      <c r="B7097">
        <v>4.1999999999999997E-3</v>
      </c>
      <c r="C7097">
        <v>-5.7999999999999996E-3</v>
      </c>
      <c r="D7097">
        <v>-2.3E-3</v>
      </c>
      <c r="E7097">
        <v>-2.9999999999999997E-4</v>
      </c>
      <c r="F7097">
        <v>1.9E-3</v>
      </c>
      <c r="G7097">
        <v>-6.9999999999999999E-4</v>
      </c>
      <c r="H7097">
        <v>2.0000000000000001E-4</v>
      </c>
    </row>
    <row r="7098" spans="1:8" x14ac:dyDescent="0.25">
      <c r="A7098" s="6">
        <v>33498</v>
      </c>
      <c r="B7098">
        <v>-5.0000000000000001E-4</v>
      </c>
      <c r="C7098">
        <v>-2.9999999999999997E-4</v>
      </c>
      <c r="D7098">
        <v>-1.5E-3</v>
      </c>
      <c r="E7098">
        <v>8.0000000000000004E-4</v>
      </c>
      <c r="F7098">
        <v>-1.2999999999999999E-3</v>
      </c>
      <c r="G7098">
        <v>2.8E-3</v>
      </c>
      <c r="H7098">
        <v>2.0000000000000001E-4</v>
      </c>
    </row>
    <row r="7099" spans="1:8" x14ac:dyDescent="0.25">
      <c r="A7099" s="6">
        <v>33499</v>
      </c>
      <c r="B7099">
        <v>3.7000000000000002E-3</v>
      </c>
      <c r="C7099">
        <v>-2.9999999999999997E-4</v>
      </c>
      <c r="D7099">
        <v>-1.5E-3</v>
      </c>
      <c r="E7099">
        <v>1E-4</v>
      </c>
      <c r="F7099">
        <v>-8.0000000000000004E-4</v>
      </c>
      <c r="G7099">
        <v>2E-3</v>
      </c>
      <c r="H7099">
        <v>2.0000000000000001E-4</v>
      </c>
    </row>
    <row r="7100" spans="1:8" x14ac:dyDescent="0.25">
      <c r="A7100" s="6">
        <v>33500</v>
      </c>
      <c r="B7100">
        <v>3.2000000000000002E-3</v>
      </c>
      <c r="C7100">
        <v>4.0999999999998997E-3</v>
      </c>
      <c r="D7100">
        <v>-2.7000000000000001E-3</v>
      </c>
      <c r="E7100">
        <v>-8.0000000000000004E-4</v>
      </c>
      <c r="F7100">
        <v>-1.6999999999999999E-3</v>
      </c>
      <c r="G7100">
        <v>6.0999999999998998E-3</v>
      </c>
      <c r="H7100">
        <v>2.0000000000000001E-4</v>
      </c>
    </row>
    <row r="7101" spans="1:8" x14ac:dyDescent="0.25">
      <c r="A7101" s="6">
        <v>33501</v>
      </c>
      <c r="B7101">
        <v>2.2000000000000001E-3</v>
      </c>
      <c r="C7101">
        <v>3.5999999999999999E-3</v>
      </c>
      <c r="D7101">
        <v>-2.8999999999999998E-3</v>
      </c>
      <c r="E7101">
        <v>-2.7000000000000001E-3</v>
      </c>
      <c r="F7101">
        <v>8.9999999999999998E-4</v>
      </c>
      <c r="G7101">
        <v>6.7999999999999996E-3</v>
      </c>
      <c r="H7101">
        <v>2.0000000000000001E-4</v>
      </c>
    </row>
    <row r="7102" spans="1:8" x14ac:dyDescent="0.25">
      <c r="A7102" s="6">
        <v>33504</v>
      </c>
      <c r="B7102">
        <v>-4.6999999999998996E-3</v>
      </c>
      <c r="C7102">
        <v>1.2999999999999999E-3</v>
      </c>
      <c r="D7102">
        <v>-1.1000000000000001E-3</v>
      </c>
      <c r="E7102">
        <v>1.1999999999999999E-3</v>
      </c>
      <c r="F7102">
        <v>-2.0999999999999999E-3</v>
      </c>
      <c r="G7102">
        <v>-2.3E-3</v>
      </c>
      <c r="H7102">
        <v>2.0000000000000001E-4</v>
      </c>
    </row>
    <row r="7103" spans="1:8" x14ac:dyDescent="0.25">
      <c r="A7103" s="6">
        <v>33505</v>
      </c>
      <c r="B7103">
        <v>4.4000000000000003E-3</v>
      </c>
      <c r="C7103">
        <v>-3.4999999999998999E-3</v>
      </c>
      <c r="D7103">
        <v>0</v>
      </c>
      <c r="E7103">
        <v>-2E-3</v>
      </c>
      <c r="F7103">
        <v>-2.9999999999999997E-4</v>
      </c>
      <c r="G7103">
        <v>-5.0000000000000001E-4</v>
      </c>
      <c r="H7103">
        <v>2.0000000000000001E-4</v>
      </c>
    </row>
    <row r="7104" spans="1:8" x14ac:dyDescent="0.25">
      <c r="A7104" s="6">
        <v>33506</v>
      </c>
      <c r="B7104">
        <v>-1.6999999999999999E-3</v>
      </c>
      <c r="C7104">
        <v>8.9999999999999998E-4</v>
      </c>
      <c r="D7104">
        <v>-4.0000000000000002E-4</v>
      </c>
      <c r="E7104">
        <v>-8.0000000000000004E-4</v>
      </c>
      <c r="F7104">
        <v>1E-3</v>
      </c>
      <c r="G7104">
        <v>1.9E-3</v>
      </c>
      <c r="H7104">
        <v>2.0000000000000001E-4</v>
      </c>
    </row>
    <row r="7105" spans="1:8" x14ac:dyDescent="0.25">
      <c r="A7105" s="6">
        <v>33507</v>
      </c>
      <c r="B7105">
        <v>-2.9999999999999997E-4</v>
      </c>
      <c r="C7105">
        <v>1.5E-3</v>
      </c>
      <c r="D7105">
        <v>4.0000000000000001E-3</v>
      </c>
      <c r="E7105">
        <v>-3.2000000000000002E-3</v>
      </c>
      <c r="F7105">
        <v>5.9999999999999995E-4</v>
      </c>
      <c r="G7105">
        <v>-3.3999999999999998E-3</v>
      </c>
      <c r="H7105">
        <v>2.0000000000000001E-4</v>
      </c>
    </row>
    <row r="7106" spans="1:8" x14ac:dyDescent="0.25">
      <c r="A7106" s="6">
        <v>33508</v>
      </c>
      <c r="B7106">
        <v>-2.0999999999999999E-3</v>
      </c>
      <c r="C7106">
        <v>-6.9999999999999999E-4</v>
      </c>
      <c r="D7106">
        <v>6.9999999999999999E-4</v>
      </c>
      <c r="E7106">
        <v>-4.0000000000000002E-4</v>
      </c>
      <c r="F7106">
        <v>2.8E-3</v>
      </c>
      <c r="G7106">
        <v>-4.0000000000000002E-4</v>
      </c>
      <c r="H7106">
        <v>2.0000000000000001E-4</v>
      </c>
    </row>
    <row r="7107" spans="1:8" x14ac:dyDescent="0.25">
      <c r="A7107" s="6">
        <v>33511</v>
      </c>
      <c r="B7107">
        <v>5.4000000000000003E-3</v>
      </c>
      <c r="C7107">
        <v>8.0000000000000004E-4</v>
      </c>
      <c r="D7107">
        <v>-6.9999999999999999E-4</v>
      </c>
      <c r="E7107">
        <v>-1E-3</v>
      </c>
      <c r="F7107">
        <v>-8.0000000000000004E-4</v>
      </c>
      <c r="G7107">
        <v>2.9999999999999997E-4</v>
      </c>
      <c r="H7107">
        <v>2.0000000000000001E-4</v>
      </c>
    </row>
    <row r="7108" spans="1:8" x14ac:dyDescent="0.25">
      <c r="A7108" s="6">
        <v>33512</v>
      </c>
      <c r="B7108">
        <v>2.7000000000000001E-3</v>
      </c>
      <c r="C7108">
        <v>-1E-3</v>
      </c>
      <c r="D7108">
        <v>-6.0000000000000001E-3</v>
      </c>
      <c r="E7108">
        <v>2.7000000000000001E-3</v>
      </c>
      <c r="F7108">
        <v>-2.8E-3</v>
      </c>
      <c r="G7108">
        <v>4.6999999999998996E-3</v>
      </c>
      <c r="H7108">
        <v>2.0000000000000001E-4</v>
      </c>
    </row>
    <row r="7109" spans="1:8" x14ac:dyDescent="0.25">
      <c r="A7109" s="6">
        <v>33513</v>
      </c>
      <c r="B7109">
        <v>-2.8999999999999998E-3</v>
      </c>
      <c r="C7109">
        <v>1E-4</v>
      </c>
      <c r="D7109">
        <v>1.5E-3</v>
      </c>
      <c r="E7109">
        <v>-2.7000000000000001E-3</v>
      </c>
      <c r="F7109">
        <v>1.1999999999999999E-3</v>
      </c>
      <c r="G7109">
        <v>-1E-4</v>
      </c>
      <c r="H7109">
        <v>2.0000000000000001E-4</v>
      </c>
    </row>
    <row r="7110" spans="1:8" x14ac:dyDescent="0.25">
      <c r="A7110" s="6">
        <v>33514</v>
      </c>
      <c r="B7110">
        <v>-9.3999999999998998E-3</v>
      </c>
      <c r="C7110">
        <v>6.9999999999999999E-4</v>
      </c>
      <c r="D7110">
        <v>3.8E-3</v>
      </c>
      <c r="E7110">
        <v>-1.4E-3</v>
      </c>
      <c r="F7110">
        <v>2E-3</v>
      </c>
      <c r="G7110">
        <v>-3.3E-3</v>
      </c>
      <c r="H7110">
        <v>2.0000000000000001E-4</v>
      </c>
    </row>
    <row r="7111" spans="1:8" x14ac:dyDescent="0.25">
      <c r="A7111" s="6">
        <v>33515</v>
      </c>
      <c r="B7111">
        <v>-6.1999999999999998E-3</v>
      </c>
      <c r="C7111">
        <v>4.7999999999999996E-3</v>
      </c>
      <c r="D7111">
        <v>1E-3</v>
      </c>
      <c r="E7111">
        <v>-1.1000000000000001E-3</v>
      </c>
      <c r="F7111">
        <v>1.1000000000000001E-3</v>
      </c>
      <c r="G7111">
        <v>-8.0000000000000004E-4</v>
      </c>
      <c r="H7111">
        <v>2.0000000000000001E-4</v>
      </c>
    </row>
    <row r="7112" spans="1:8" x14ac:dyDescent="0.25">
      <c r="A7112" s="6">
        <v>33518</v>
      </c>
      <c r="B7112">
        <v>-6.0000000000000001E-3</v>
      </c>
      <c r="C7112">
        <v>-3.0000000000000001E-3</v>
      </c>
      <c r="D7112">
        <v>1.6000000000000001E-3</v>
      </c>
      <c r="E7112">
        <v>2.3999999999999998E-3</v>
      </c>
      <c r="F7112">
        <v>-6.9999999999999999E-4</v>
      </c>
      <c r="G7112">
        <v>-1.6000000000000001E-3</v>
      </c>
      <c r="H7112">
        <v>2.0000000000000001E-4</v>
      </c>
    </row>
    <row r="7113" spans="1:8" x14ac:dyDescent="0.25">
      <c r="A7113" s="6">
        <v>33519</v>
      </c>
      <c r="B7113">
        <v>2.5999999999999999E-3</v>
      </c>
      <c r="C7113">
        <v>-8.0000000000000004E-4</v>
      </c>
      <c r="D7113">
        <v>-6.9999999999999999E-4</v>
      </c>
      <c r="E7113">
        <v>1.5E-3</v>
      </c>
      <c r="F7113">
        <v>-4.0000000000000002E-4</v>
      </c>
      <c r="G7113">
        <v>3.0000000000000001E-3</v>
      </c>
      <c r="H7113">
        <v>2.0000000000000001E-4</v>
      </c>
    </row>
    <row r="7114" spans="1:8" x14ac:dyDescent="0.25">
      <c r="A7114" s="6">
        <v>33520</v>
      </c>
      <c r="B7114">
        <v>-8.8999999999999999E-3</v>
      </c>
      <c r="C7114">
        <v>5.3E-3</v>
      </c>
      <c r="D7114">
        <v>-2.8E-3</v>
      </c>
      <c r="E7114">
        <v>5.0000000000000001E-4</v>
      </c>
      <c r="F7114">
        <v>-1.1000000000000001E-3</v>
      </c>
      <c r="G7114">
        <v>-3.2000000000000002E-3</v>
      </c>
      <c r="H7114">
        <v>2.0000000000000001E-4</v>
      </c>
    </row>
    <row r="7115" spans="1:8" x14ac:dyDescent="0.25">
      <c r="A7115" s="6">
        <v>33521</v>
      </c>
      <c r="B7115">
        <v>7.3000000000000001E-3</v>
      </c>
      <c r="C7115">
        <v>-6.7999999999999996E-3</v>
      </c>
      <c r="D7115">
        <v>5.0000000000000001E-4</v>
      </c>
      <c r="E7115">
        <v>3.0000000000000001E-3</v>
      </c>
      <c r="F7115">
        <v>8.0000000000000004E-4</v>
      </c>
      <c r="G7115">
        <v>-1.6999999999999999E-3</v>
      </c>
      <c r="H7115">
        <v>2.0000000000000001E-4</v>
      </c>
    </row>
    <row r="7116" spans="1:8" x14ac:dyDescent="0.25">
      <c r="A7116" s="6">
        <v>33522</v>
      </c>
      <c r="B7116">
        <v>2.3999999999999998E-3</v>
      </c>
      <c r="C7116">
        <v>5.9999999999999995E-4</v>
      </c>
      <c r="D7116">
        <v>1.9E-3</v>
      </c>
      <c r="E7116">
        <v>-1.6000000000000001E-3</v>
      </c>
      <c r="F7116">
        <v>-8.0000000000000004E-4</v>
      </c>
      <c r="G7116">
        <v>1.6000000000000001E-3</v>
      </c>
      <c r="H7116">
        <v>2.0000000000000001E-4</v>
      </c>
    </row>
    <row r="7117" spans="1:8" x14ac:dyDescent="0.25">
      <c r="A7117" s="6">
        <v>33525</v>
      </c>
      <c r="B7117">
        <v>1.21999999999999E-2</v>
      </c>
      <c r="C7117">
        <v>-4.1999999999999997E-3</v>
      </c>
      <c r="D7117">
        <v>-2.0999999999999999E-3</v>
      </c>
      <c r="E7117">
        <v>1E-3</v>
      </c>
      <c r="F7117">
        <v>-2.5999999999999999E-3</v>
      </c>
      <c r="G7117">
        <v>3.0000000000000001E-3</v>
      </c>
      <c r="H7117">
        <v>2.0000000000000001E-4</v>
      </c>
    </row>
    <row r="7118" spans="1:8" x14ac:dyDescent="0.25">
      <c r="A7118" s="6">
        <v>33526</v>
      </c>
      <c r="B7118">
        <v>1.23E-2</v>
      </c>
      <c r="C7118">
        <v>-1.5E-3</v>
      </c>
      <c r="D7118">
        <v>-5.0000000000000001E-4</v>
      </c>
      <c r="E7118">
        <v>-6.9999999999999999E-4</v>
      </c>
      <c r="F7118">
        <v>-2E-3</v>
      </c>
      <c r="G7118">
        <v>8.9999999999999993E-3</v>
      </c>
      <c r="H7118">
        <v>2.0000000000000001E-4</v>
      </c>
    </row>
    <row r="7119" spans="1:8" x14ac:dyDescent="0.25">
      <c r="A7119" s="6">
        <v>33527</v>
      </c>
      <c r="B7119">
        <v>6.4000000000000003E-3</v>
      </c>
      <c r="C7119">
        <v>6.7999999999999996E-3</v>
      </c>
      <c r="D7119">
        <v>-1.1000000000000001E-3</v>
      </c>
      <c r="E7119">
        <v>-3.0999999999999999E-3</v>
      </c>
      <c r="F7119">
        <v>-1.1999999999999999E-3</v>
      </c>
      <c r="G7119">
        <v>9.7000000000000003E-3</v>
      </c>
      <c r="H7119">
        <v>2.0000000000000001E-4</v>
      </c>
    </row>
    <row r="7120" spans="1:8" x14ac:dyDescent="0.25">
      <c r="A7120" s="6">
        <v>33528</v>
      </c>
      <c r="B7120">
        <v>-2.8999999999999998E-3</v>
      </c>
      <c r="C7120">
        <v>1.2999999999999999E-3</v>
      </c>
      <c r="D7120">
        <v>-2.0000000000000001E-4</v>
      </c>
      <c r="E7120">
        <v>-2.3999999999999998E-3</v>
      </c>
      <c r="F7120">
        <v>1.4E-3</v>
      </c>
      <c r="G7120">
        <v>-1.2999999999999999E-3</v>
      </c>
      <c r="H7120">
        <v>2.0000000000000001E-4</v>
      </c>
    </row>
    <row r="7121" spans="1:8" x14ac:dyDescent="0.25">
      <c r="A7121" s="6">
        <v>33529</v>
      </c>
      <c r="B7121">
        <v>1.8E-3</v>
      </c>
      <c r="C7121">
        <v>1.8E-3</v>
      </c>
      <c r="D7121">
        <v>1.6000000000000001E-3</v>
      </c>
      <c r="E7121">
        <v>-2.7000000000000001E-3</v>
      </c>
      <c r="F7121">
        <v>5.0000000000000001E-4</v>
      </c>
      <c r="G7121">
        <v>2.5000000000000001E-3</v>
      </c>
      <c r="H7121">
        <v>2.0000000000000001E-4</v>
      </c>
    </row>
    <row r="7122" spans="1:8" x14ac:dyDescent="0.25">
      <c r="A7122" s="6">
        <v>33532</v>
      </c>
      <c r="B7122">
        <v>-6.0000000000000001E-3</v>
      </c>
      <c r="C7122">
        <v>4.0999999999998997E-3</v>
      </c>
      <c r="D7122">
        <v>-5.0000000000000001E-4</v>
      </c>
      <c r="E7122">
        <v>-8.9999999999999998E-4</v>
      </c>
      <c r="F7122">
        <v>-8.0000000000000004E-4</v>
      </c>
      <c r="G7122">
        <v>-1.6000000000000001E-3</v>
      </c>
      <c r="H7122">
        <v>2.0000000000000001E-4</v>
      </c>
    </row>
    <row r="7123" spans="1:8" x14ac:dyDescent="0.25">
      <c r="A7123" s="6">
        <v>33533</v>
      </c>
      <c r="B7123">
        <v>-4.3E-3</v>
      </c>
      <c r="C7123">
        <v>5.0000000000000001E-3</v>
      </c>
      <c r="D7123">
        <v>-1.2999999999999999E-3</v>
      </c>
      <c r="E7123">
        <v>-3.8E-3</v>
      </c>
      <c r="F7123">
        <v>5.9999999999999995E-4</v>
      </c>
      <c r="G7123">
        <v>-1E-3</v>
      </c>
      <c r="H7123">
        <v>2.0000000000000001E-4</v>
      </c>
    </row>
    <row r="7124" spans="1:8" x14ac:dyDescent="0.25">
      <c r="A7124" s="6">
        <v>33534</v>
      </c>
      <c r="B7124">
        <v>-5.0000000000000001E-4</v>
      </c>
      <c r="C7124">
        <v>-1E-3</v>
      </c>
      <c r="D7124">
        <v>-2.8E-3</v>
      </c>
      <c r="E7124">
        <v>-1E-4</v>
      </c>
      <c r="F7124">
        <v>1.1999999999999999E-3</v>
      </c>
      <c r="G7124">
        <v>8.0000000000000004E-4</v>
      </c>
      <c r="H7124">
        <v>2.0000000000000001E-4</v>
      </c>
    </row>
    <row r="7125" spans="1:8" x14ac:dyDescent="0.25">
      <c r="A7125" s="6">
        <v>33535</v>
      </c>
      <c r="B7125">
        <v>-8.0999999999999996E-3</v>
      </c>
      <c r="C7125">
        <v>-3.0000000000000001E-3</v>
      </c>
      <c r="D7125">
        <v>3.7000000000000002E-3</v>
      </c>
      <c r="E7125">
        <v>-6.9999999999999999E-4</v>
      </c>
      <c r="F7125">
        <v>4.4000000000000003E-3</v>
      </c>
      <c r="G7125">
        <v>-3.8999999999999998E-3</v>
      </c>
      <c r="H7125">
        <v>2.0000000000000001E-4</v>
      </c>
    </row>
    <row r="7126" spans="1:8" x14ac:dyDescent="0.25">
      <c r="A7126" s="6">
        <v>33536</v>
      </c>
      <c r="B7126">
        <v>-3.0000000000000001E-3</v>
      </c>
      <c r="C7126">
        <v>-2.2000000000000001E-3</v>
      </c>
      <c r="D7126">
        <v>3.2000000000000002E-3</v>
      </c>
      <c r="E7126">
        <v>-1.1000000000000001E-3</v>
      </c>
      <c r="F7126">
        <v>8.0000000000000004E-4</v>
      </c>
      <c r="G7126">
        <v>-6.6E-3</v>
      </c>
      <c r="H7126">
        <v>2.0000000000000001E-4</v>
      </c>
    </row>
    <row r="7127" spans="1:8" x14ac:dyDescent="0.25">
      <c r="A7127" s="6">
        <v>33539</v>
      </c>
      <c r="B7127">
        <v>1.18E-2</v>
      </c>
      <c r="C7127">
        <v>-7.7000000000000002E-3</v>
      </c>
      <c r="D7127">
        <v>-3.0000000000000001E-3</v>
      </c>
      <c r="E7127">
        <v>2.0000000000000001E-4</v>
      </c>
      <c r="F7127">
        <v>-1.1999999999999999E-3</v>
      </c>
      <c r="G7127">
        <v>6.9999999999999004E-3</v>
      </c>
      <c r="H7127">
        <v>2.0000000000000001E-4</v>
      </c>
    </row>
    <row r="7128" spans="1:8" x14ac:dyDescent="0.25">
      <c r="A7128" s="6">
        <v>33540</v>
      </c>
      <c r="B7128">
        <v>5.6999999999998996E-3</v>
      </c>
      <c r="C7128">
        <v>4.0000000000000002E-4</v>
      </c>
      <c r="D7128">
        <v>1E-4</v>
      </c>
      <c r="E7128">
        <v>6.9999999999999999E-4</v>
      </c>
      <c r="F7128">
        <v>-8.9999999999999998E-4</v>
      </c>
      <c r="G7128">
        <v>2.5000000000000001E-3</v>
      </c>
      <c r="H7128">
        <v>2.0000000000000001E-4</v>
      </c>
    </row>
    <row r="7129" spans="1:8" x14ac:dyDescent="0.25">
      <c r="A7129" s="6">
        <v>33541</v>
      </c>
      <c r="B7129">
        <v>5.1999999999999998E-3</v>
      </c>
      <c r="C7129">
        <v>1.9E-3</v>
      </c>
      <c r="D7129">
        <v>2.2000000000000001E-3</v>
      </c>
      <c r="E7129">
        <v>-4.4999999999999997E-3</v>
      </c>
      <c r="F7129">
        <v>-1.4E-3</v>
      </c>
      <c r="G7129">
        <v>5.7999999999999996E-3</v>
      </c>
      <c r="H7129">
        <v>2.0000000000000001E-4</v>
      </c>
    </row>
    <row r="7130" spans="1:8" x14ac:dyDescent="0.25">
      <c r="A7130" s="6">
        <v>33542</v>
      </c>
      <c r="B7130">
        <v>8.9999999999999998E-4</v>
      </c>
      <c r="C7130">
        <v>6.7999999999999996E-3</v>
      </c>
      <c r="D7130">
        <v>-4.1999999999999997E-3</v>
      </c>
      <c r="E7130">
        <v>-1.4E-3</v>
      </c>
      <c r="F7130">
        <v>-8.0000000000000004E-4</v>
      </c>
      <c r="G7130">
        <v>3.7000000000000002E-3</v>
      </c>
      <c r="H7130">
        <v>2.0000000000000001E-4</v>
      </c>
    </row>
    <row r="7131" spans="1:8" x14ac:dyDescent="0.25">
      <c r="A7131" s="6">
        <v>33543</v>
      </c>
      <c r="B7131">
        <v>-3.0999999999999999E-3</v>
      </c>
      <c r="C7131">
        <v>1.4E-3</v>
      </c>
      <c r="D7131">
        <v>-2.7000000000000001E-3</v>
      </c>
      <c r="E7131">
        <v>1.4E-3</v>
      </c>
      <c r="F7131">
        <v>4.5999999999999999E-3</v>
      </c>
      <c r="G7131">
        <v>-8.0000000000000004E-4</v>
      </c>
      <c r="H7131">
        <v>2.0000000000000001E-4</v>
      </c>
    </row>
    <row r="7132" spans="1:8" x14ac:dyDescent="0.25">
      <c r="A7132" s="6">
        <v>33546</v>
      </c>
      <c r="B7132">
        <v>-3.3999999999999998E-3</v>
      </c>
      <c r="C7132">
        <v>-1.1000000000000001E-3</v>
      </c>
      <c r="D7132">
        <v>2.0000000000000001E-4</v>
      </c>
      <c r="E7132">
        <v>2.5999999999999999E-3</v>
      </c>
      <c r="F7132">
        <v>1E-4</v>
      </c>
      <c r="G7132">
        <v>-2.9999999999999997E-4</v>
      </c>
      <c r="H7132">
        <v>2.0000000000000001E-4</v>
      </c>
    </row>
    <row r="7133" spans="1:8" x14ac:dyDescent="0.25">
      <c r="A7133" s="6">
        <v>33547</v>
      </c>
      <c r="B7133">
        <v>-2.5999999999999999E-3</v>
      </c>
      <c r="C7133">
        <v>2.8999999999999998E-3</v>
      </c>
      <c r="D7133">
        <v>2.0000000000000001E-4</v>
      </c>
      <c r="E7133">
        <v>-2E-3</v>
      </c>
      <c r="F7133">
        <v>-1.2999999999999999E-3</v>
      </c>
      <c r="G7133">
        <v>2.8E-3</v>
      </c>
      <c r="H7133">
        <v>2.0000000000000001E-4</v>
      </c>
    </row>
    <row r="7134" spans="1:8" x14ac:dyDescent="0.25">
      <c r="A7134" s="6">
        <v>33548</v>
      </c>
      <c r="B7134">
        <v>2.7000000000000001E-3</v>
      </c>
      <c r="C7134">
        <v>-1.6999999999999999E-3</v>
      </c>
      <c r="D7134">
        <v>2.8999999999999998E-3</v>
      </c>
      <c r="E7134">
        <v>-8.9999999999999998E-4</v>
      </c>
      <c r="F7134">
        <v>1E-4</v>
      </c>
      <c r="G7134">
        <v>2E-3</v>
      </c>
      <c r="H7134">
        <v>2.0000000000000001E-4</v>
      </c>
    </row>
    <row r="7135" spans="1:8" x14ac:dyDescent="0.25">
      <c r="A7135" s="6">
        <v>33549</v>
      </c>
      <c r="B7135">
        <v>9.1999999999999998E-3</v>
      </c>
      <c r="C7135">
        <v>-2.2000000000000001E-3</v>
      </c>
      <c r="D7135">
        <v>-1.4E-3</v>
      </c>
      <c r="E7135">
        <v>-5.0000000000000001E-4</v>
      </c>
      <c r="F7135">
        <v>-1.6999999999999999E-3</v>
      </c>
      <c r="G7135">
        <v>4.5999999999999999E-3</v>
      </c>
      <c r="H7135">
        <v>2.0000000000000001E-4</v>
      </c>
    </row>
    <row r="7136" spans="1:8" x14ac:dyDescent="0.25">
      <c r="A7136" s="6">
        <v>33550</v>
      </c>
      <c r="B7136">
        <v>1E-4</v>
      </c>
      <c r="C7136">
        <v>3.7000000000000002E-3</v>
      </c>
      <c r="D7136">
        <v>-1.8E-3</v>
      </c>
      <c r="E7136">
        <v>-2E-3</v>
      </c>
      <c r="F7136">
        <v>5.0000000000000001E-4</v>
      </c>
      <c r="G7136">
        <v>2.3999999999999998E-3</v>
      </c>
      <c r="H7136">
        <v>2.0000000000000001E-4</v>
      </c>
    </row>
    <row r="7137" spans="1:8" x14ac:dyDescent="0.25">
      <c r="A7137" s="6">
        <v>33553</v>
      </c>
      <c r="B7137">
        <v>1.5E-3</v>
      </c>
      <c r="C7137">
        <v>2.3E-3</v>
      </c>
      <c r="D7137">
        <v>-6.3E-3</v>
      </c>
      <c r="E7137">
        <v>5.9999999999999995E-4</v>
      </c>
      <c r="F7137">
        <v>-2.3E-3</v>
      </c>
      <c r="G7137">
        <v>4.4000000000000003E-3</v>
      </c>
      <c r="H7137">
        <v>2.0000000000000001E-4</v>
      </c>
    </row>
    <row r="7138" spans="1:8" x14ac:dyDescent="0.25">
      <c r="A7138" s="6">
        <v>33554</v>
      </c>
      <c r="B7138">
        <v>8.6999999999999994E-3</v>
      </c>
      <c r="C7138">
        <v>-1.9E-3</v>
      </c>
      <c r="D7138">
        <v>-2.3999999999999998E-3</v>
      </c>
      <c r="E7138">
        <v>6.9999999999999999E-4</v>
      </c>
      <c r="F7138">
        <v>-1.4E-3</v>
      </c>
      <c r="G7138">
        <v>8.3000000000000001E-3</v>
      </c>
      <c r="H7138">
        <v>2.0000000000000001E-4</v>
      </c>
    </row>
    <row r="7139" spans="1:8" x14ac:dyDescent="0.25">
      <c r="A7139" s="6">
        <v>33555</v>
      </c>
      <c r="B7139">
        <v>1.1999999999999999E-3</v>
      </c>
      <c r="C7139">
        <v>-1.9E-3</v>
      </c>
      <c r="D7139">
        <v>6.9999999999999999E-4</v>
      </c>
      <c r="E7139">
        <v>4.7999999999999996E-3</v>
      </c>
      <c r="F7139">
        <v>4.0000000000000002E-4</v>
      </c>
      <c r="G7139">
        <v>1.1999999999999999E-3</v>
      </c>
      <c r="H7139">
        <v>2.0000000000000001E-4</v>
      </c>
    </row>
    <row r="7140" spans="1:8" x14ac:dyDescent="0.25">
      <c r="A7140" s="6">
        <v>33556</v>
      </c>
      <c r="B7140">
        <v>-1E-3</v>
      </c>
      <c r="C7140">
        <v>-5.9999999999999995E-4</v>
      </c>
      <c r="D7140">
        <v>-8.0000000000000004E-4</v>
      </c>
      <c r="E7140">
        <v>1.8E-3</v>
      </c>
      <c r="F7140">
        <v>-1.9E-3</v>
      </c>
      <c r="G7140">
        <v>8.0000000000000004E-4</v>
      </c>
      <c r="H7140">
        <v>2.0000000000000001E-4</v>
      </c>
    </row>
    <row r="7141" spans="1:8" x14ac:dyDescent="0.25">
      <c r="A7141" s="6">
        <v>33557</v>
      </c>
      <c r="B7141">
        <v>-3.5499999999999997E-2</v>
      </c>
      <c r="C7141">
        <v>2.5999999999999999E-3</v>
      </c>
      <c r="D7141">
        <v>1.01E-2</v>
      </c>
      <c r="E7141">
        <v>2.3E-3</v>
      </c>
      <c r="F7141">
        <v>8.6999999999999994E-3</v>
      </c>
      <c r="G7141">
        <v>-1.8599999999999998E-2</v>
      </c>
      <c r="H7141">
        <v>2.0000000000000001E-4</v>
      </c>
    </row>
    <row r="7142" spans="1:8" x14ac:dyDescent="0.25">
      <c r="A7142" s="6">
        <v>33560</v>
      </c>
      <c r="B7142">
        <v>5.0000000000000001E-3</v>
      </c>
      <c r="C7142">
        <v>-5.6999999999998996E-3</v>
      </c>
      <c r="D7142">
        <v>-8.5000000000000006E-3</v>
      </c>
      <c r="E7142">
        <v>4.0999999999998997E-3</v>
      </c>
      <c r="F7142">
        <v>-4.1999999999999997E-3</v>
      </c>
      <c r="G7142">
        <v>3.3E-3</v>
      </c>
      <c r="H7142">
        <v>2.0000000000000001E-4</v>
      </c>
    </row>
    <row r="7143" spans="1:8" x14ac:dyDescent="0.25">
      <c r="A7143" s="6">
        <v>33561</v>
      </c>
      <c r="B7143">
        <v>-1.5900000000000001E-2</v>
      </c>
      <c r="C7143">
        <v>-7.4999999999999997E-3</v>
      </c>
      <c r="D7143">
        <v>2.8E-3</v>
      </c>
      <c r="E7143">
        <v>1.8E-3</v>
      </c>
      <c r="F7143">
        <v>1.6999999999999999E-3</v>
      </c>
      <c r="G7143">
        <v>-8.6E-3</v>
      </c>
      <c r="H7143">
        <v>2.0000000000000001E-4</v>
      </c>
    </row>
    <row r="7144" spans="1:8" x14ac:dyDescent="0.25">
      <c r="A7144" s="6">
        <v>33562</v>
      </c>
      <c r="B7144">
        <v>-1.2999999999999999E-3</v>
      </c>
      <c r="C7144">
        <v>4.7999999999999996E-3</v>
      </c>
      <c r="D7144">
        <v>-5.0000000000000001E-4</v>
      </c>
      <c r="E7144">
        <v>-2.8E-3</v>
      </c>
      <c r="F7144">
        <v>-2.9999999999999997E-4</v>
      </c>
      <c r="G7144">
        <v>7.3000000000000001E-3</v>
      </c>
      <c r="H7144">
        <v>2.0000000000000001E-4</v>
      </c>
    </row>
    <row r="7145" spans="1:8" x14ac:dyDescent="0.25">
      <c r="A7145" s="6">
        <v>33563</v>
      </c>
      <c r="B7145">
        <v>4.3E-3</v>
      </c>
      <c r="C7145">
        <v>-1.4E-3</v>
      </c>
      <c r="D7145">
        <v>-3.8E-3</v>
      </c>
      <c r="E7145">
        <v>-2E-3</v>
      </c>
      <c r="F7145">
        <v>1.6999999999999999E-3</v>
      </c>
      <c r="G7145">
        <v>3.5999999999999999E-3</v>
      </c>
      <c r="H7145">
        <v>2.0000000000000001E-4</v>
      </c>
    </row>
    <row r="7146" spans="1:8" x14ac:dyDescent="0.25">
      <c r="A7146" s="6">
        <v>33564</v>
      </c>
      <c r="B7146">
        <v>-9.4999999999999998E-3</v>
      </c>
      <c r="C7146">
        <v>2.8999999999999998E-3</v>
      </c>
      <c r="D7146">
        <v>-2.8E-3</v>
      </c>
      <c r="E7146">
        <v>4.3E-3</v>
      </c>
      <c r="F7146">
        <v>-3.3E-3</v>
      </c>
      <c r="G7146">
        <v>2.0999999999999999E-3</v>
      </c>
      <c r="H7146">
        <v>2.0000000000000001E-4</v>
      </c>
    </row>
    <row r="7147" spans="1:8" x14ac:dyDescent="0.25">
      <c r="A7147" s="6">
        <v>33567</v>
      </c>
      <c r="B7147">
        <v>-3.3E-3</v>
      </c>
      <c r="C7147">
        <v>-4.0000000000000001E-3</v>
      </c>
      <c r="D7147">
        <v>1E-3</v>
      </c>
      <c r="E7147">
        <v>-2.2000000000000001E-3</v>
      </c>
      <c r="F7147">
        <v>-2E-3</v>
      </c>
      <c r="G7147">
        <v>-5.0000000000000001E-4</v>
      </c>
      <c r="H7147">
        <v>2.0000000000000001E-4</v>
      </c>
    </row>
    <row r="7148" spans="1:8" x14ac:dyDescent="0.25">
      <c r="A7148" s="6">
        <v>33568</v>
      </c>
      <c r="B7148">
        <v>5.0000000000000001E-3</v>
      </c>
      <c r="C7148">
        <v>-9.1000000000000004E-3</v>
      </c>
      <c r="D7148">
        <v>8.0000000000000004E-4</v>
      </c>
      <c r="E7148">
        <v>1.5E-3</v>
      </c>
      <c r="F7148">
        <v>2.0000000000000001E-4</v>
      </c>
      <c r="G7148">
        <v>-4.0000000000000002E-4</v>
      </c>
      <c r="H7148">
        <v>2.0000000000000001E-4</v>
      </c>
    </row>
    <row r="7149" spans="1:8" x14ac:dyDescent="0.25">
      <c r="A7149" s="6">
        <v>33569</v>
      </c>
      <c r="B7149">
        <v>-2.2000000000000001E-3</v>
      </c>
      <c r="C7149">
        <v>8.9999999999999998E-4</v>
      </c>
      <c r="D7149">
        <v>-3.2000000000000002E-3</v>
      </c>
      <c r="E7149">
        <v>-1.6000000000000001E-3</v>
      </c>
      <c r="F7149">
        <v>1.4E-3</v>
      </c>
      <c r="G7149">
        <v>3.8999999999999998E-3</v>
      </c>
      <c r="H7149">
        <v>2.0000000000000001E-4</v>
      </c>
    </row>
    <row r="7150" spans="1:8" x14ac:dyDescent="0.25">
      <c r="A7150" s="6">
        <v>33571</v>
      </c>
      <c r="B7150">
        <v>-1.8E-3</v>
      </c>
      <c r="C7150">
        <v>6.1999999999999998E-3</v>
      </c>
      <c r="D7150">
        <v>-3.3999999999999998E-3</v>
      </c>
      <c r="E7150">
        <v>-1E-4</v>
      </c>
      <c r="F7150">
        <v>-2.5999999999999999E-3</v>
      </c>
      <c r="G7150">
        <v>1.4E-3</v>
      </c>
      <c r="H7150">
        <v>2.0000000000000001E-4</v>
      </c>
    </row>
    <row r="7151" spans="1:8" x14ac:dyDescent="0.25">
      <c r="A7151" s="6">
        <v>33574</v>
      </c>
      <c r="B7151">
        <v>1.38E-2</v>
      </c>
      <c r="C7151">
        <v>-1.2800000000000001E-2</v>
      </c>
      <c r="D7151">
        <v>-6.4000000000000003E-3</v>
      </c>
      <c r="E7151">
        <v>5.8999999999999999E-3</v>
      </c>
      <c r="F7151">
        <v>-4.8999999999999998E-3</v>
      </c>
      <c r="G7151">
        <v>9.7000000000000003E-3</v>
      </c>
      <c r="H7151">
        <v>2.0000000000000001E-4</v>
      </c>
    </row>
    <row r="7152" spans="1:8" x14ac:dyDescent="0.25">
      <c r="A7152" s="6">
        <v>33575</v>
      </c>
      <c r="B7152">
        <v>6.9999999999999999E-4</v>
      </c>
      <c r="C7152">
        <v>3.8E-3</v>
      </c>
      <c r="D7152">
        <v>-4.7999999999999996E-3</v>
      </c>
      <c r="E7152">
        <v>2E-3</v>
      </c>
      <c r="F7152">
        <v>-5.1000000000000004E-3</v>
      </c>
      <c r="G7152">
        <v>7.9000000000000008E-3</v>
      </c>
      <c r="H7152">
        <v>2.0000000000000001E-4</v>
      </c>
    </row>
    <row r="7153" spans="1:8" x14ac:dyDescent="0.25">
      <c r="A7153" s="6">
        <v>33576</v>
      </c>
      <c r="B7153">
        <v>-1.1999999999999999E-3</v>
      </c>
      <c r="C7153">
        <v>3.4999999999998999E-3</v>
      </c>
      <c r="D7153">
        <v>-5.6999999999998996E-3</v>
      </c>
      <c r="E7153">
        <v>2.3E-3</v>
      </c>
      <c r="F7153">
        <v>-2.0000000000000001E-4</v>
      </c>
      <c r="G7153">
        <v>6.1999999999999998E-3</v>
      </c>
      <c r="H7153">
        <v>2.0000000000000001E-4</v>
      </c>
    </row>
    <row r="7154" spans="1:8" x14ac:dyDescent="0.25">
      <c r="A7154" s="6">
        <v>33577</v>
      </c>
      <c r="B7154">
        <v>-5.4999999999999997E-3</v>
      </c>
      <c r="C7154">
        <v>2.3999999999999998E-3</v>
      </c>
      <c r="D7154">
        <v>-4.7999999999999996E-3</v>
      </c>
      <c r="E7154">
        <v>-1.1999999999999999E-3</v>
      </c>
      <c r="F7154">
        <v>-1.2999999999999999E-3</v>
      </c>
      <c r="G7154">
        <v>3.8999999999999998E-3</v>
      </c>
      <c r="H7154">
        <v>2.0000000000000001E-4</v>
      </c>
    </row>
    <row r="7155" spans="1:8" x14ac:dyDescent="0.25">
      <c r="A7155" s="6">
        <v>33578</v>
      </c>
      <c r="B7155">
        <v>3.7000000000000002E-3</v>
      </c>
      <c r="C7155">
        <v>-5.9999999999999995E-4</v>
      </c>
      <c r="D7155">
        <v>-3.8E-3</v>
      </c>
      <c r="E7155">
        <v>5.0000000000000001E-4</v>
      </c>
      <c r="F7155">
        <v>1.9E-3</v>
      </c>
      <c r="G7155">
        <v>4.1999999999999997E-3</v>
      </c>
      <c r="H7155">
        <v>2.0000000000000001E-4</v>
      </c>
    </row>
    <row r="7156" spans="1:8" x14ac:dyDescent="0.25">
      <c r="A7156" s="6">
        <v>33581</v>
      </c>
      <c r="B7156">
        <v>-2.3E-3</v>
      </c>
      <c r="C7156">
        <v>-1.5E-3</v>
      </c>
      <c r="D7156">
        <v>-3.7000000000000002E-3</v>
      </c>
      <c r="E7156">
        <v>5.1000000000000004E-3</v>
      </c>
      <c r="F7156">
        <v>-3.3999999999999998E-3</v>
      </c>
      <c r="G7156">
        <v>6.3E-3</v>
      </c>
      <c r="H7156">
        <v>2.0000000000000001E-4</v>
      </c>
    </row>
    <row r="7157" spans="1:8" x14ac:dyDescent="0.25">
      <c r="A7157" s="6">
        <v>33582</v>
      </c>
      <c r="B7157">
        <v>-1.1999999999999999E-3</v>
      </c>
      <c r="C7157">
        <v>-3.4999999999998999E-3</v>
      </c>
      <c r="D7157">
        <v>-2.8E-3</v>
      </c>
      <c r="E7157">
        <v>4.8999999999999998E-3</v>
      </c>
      <c r="F7157">
        <v>-3.7000000000000002E-3</v>
      </c>
      <c r="G7157">
        <v>2.9999999999999997E-4</v>
      </c>
      <c r="H7157">
        <v>2.0000000000000001E-4</v>
      </c>
    </row>
    <row r="7158" spans="1:8" x14ac:dyDescent="0.25">
      <c r="A7158" s="6">
        <v>33583</v>
      </c>
      <c r="B7158">
        <v>-1.9E-3</v>
      </c>
      <c r="C7158">
        <v>-4.3E-3</v>
      </c>
      <c r="D7158">
        <v>8.0000000000000004E-4</v>
      </c>
      <c r="E7158">
        <v>2.8999999999999998E-3</v>
      </c>
      <c r="F7158">
        <v>-2.9999999999999997E-4</v>
      </c>
      <c r="G7158">
        <v>-2.5000000000000001E-3</v>
      </c>
      <c r="H7158">
        <v>2.0000000000000001E-4</v>
      </c>
    </row>
    <row r="7159" spans="1:8" x14ac:dyDescent="0.25">
      <c r="A7159" s="6">
        <v>33584</v>
      </c>
      <c r="B7159">
        <v>9.1999999999999998E-3</v>
      </c>
      <c r="C7159">
        <v>-3.2000000000000002E-3</v>
      </c>
      <c r="D7159">
        <v>1.5E-3</v>
      </c>
      <c r="E7159">
        <v>0</v>
      </c>
      <c r="F7159">
        <v>1.6000000000000001E-3</v>
      </c>
      <c r="G7159">
        <v>1.6000000000000001E-3</v>
      </c>
      <c r="H7159">
        <v>2.0000000000000001E-4</v>
      </c>
    </row>
    <row r="7160" spans="1:8" x14ac:dyDescent="0.25">
      <c r="A7160" s="6">
        <v>33585</v>
      </c>
      <c r="B7160">
        <v>7.1999999999999998E-3</v>
      </c>
      <c r="C7160">
        <v>2.0999999999999999E-3</v>
      </c>
      <c r="D7160">
        <v>5.0000000000000001E-4</v>
      </c>
      <c r="E7160">
        <v>1E-4</v>
      </c>
      <c r="F7160">
        <v>1E-3</v>
      </c>
      <c r="G7160">
        <v>4.3E-3</v>
      </c>
      <c r="H7160">
        <v>2.0000000000000001E-4</v>
      </c>
    </row>
    <row r="7161" spans="1:8" x14ac:dyDescent="0.25">
      <c r="A7161" s="6">
        <v>33588</v>
      </c>
      <c r="B7161">
        <v>1.6000000000000001E-3</v>
      </c>
      <c r="C7161">
        <v>6.0999999999998998E-3</v>
      </c>
      <c r="D7161">
        <v>-8.0999999999999996E-3</v>
      </c>
      <c r="E7161">
        <v>2.3E-3</v>
      </c>
      <c r="F7161">
        <v>-4.3E-3</v>
      </c>
      <c r="G7161">
        <v>6.1999999999999998E-3</v>
      </c>
      <c r="H7161">
        <v>2.0000000000000001E-4</v>
      </c>
    </row>
    <row r="7162" spans="1:8" x14ac:dyDescent="0.25">
      <c r="A7162" s="6">
        <v>33589</v>
      </c>
      <c r="B7162">
        <v>-4.8999999999999998E-3</v>
      </c>
      <c r="C7162">
        <v>1.1000000000000001E-3</v>
      </c>
      <c r="D7162">
        <v>-8.0999999999999996E-3</v>
      </c>
      <c r="E7162">
        <v>2.2000000000000001E-3</v>
      </c>
      <c r="F7162">
        <v>-5.5999999999999999E-3</v>
      </c>
      <c r="G7162">
        <v>2E-3</v>
      </c>
      <c r="H7162">
        <v>2.0000000000000001E-4</v>
      </c>
    </row>
    <row r="7163" spans="1:8" x14ac:dyDescent="0.25">
      <c r="A7163" s="6">
        <v>33590</v>
      </c>
      <c r="B7163">
        <v>1E-3</v>
      </c>
      <c r="C7163">
        <v>-2E-3</v>
      </c>
      <c r="D7163">
        <v>-3.8999999999999998E-3</v>
      </c>
      <c r="E7163">
        <v>3.5999999999999999E-3</v>
      </c>
      <c r="F7163">
        <v>-1.1999999999999999E-3</v>
      </c>
      <c r="G7163">
        <v>-2.2000000000000001E-3</v>
      </c>
      <c r="H7163">
        <v>2.0000000000000001E-4</v>
      </c>
    </row>
    <row r="7164" spans="1:8" x14ac:dyDescent="0.25">
      <c r="A7164" s="6">
        <v>33591</v>
      </c>
      <c r="B7164">
        <v>-4.0000000000000001E-3</v>
      </c>
      <c r="C7164">
        <v>-2.5000000000000001E-3</v>
      </c>
      <c r="D7164">
        <v>1E-4</v>
      </c>
      <c r="E7164">
        <v>2.3E-3</v>
      </c>
      <c r="F7164">
        <v>2.0999999999999999E-3</v>
      </c>
      <c r="G7164">
        <v>-1.8E-3</v>
      </c>
      <c r="H7164">
        <v>2.0000000000000001E-4</v>
      </c>
    </row>
    <row r="7165" spans="1:8" x14ac:dyDescent="0.25">
      <c r="A7165" s="6">
        <v>33592</v>
      </c>
      <c r="B7165">
        <v>0.01</v>
      </c>
      <c r="C7165">
        <v>-1.23E-2</v>
      </c>
      <c r="D7165">
        <v>6.0000000000000001E-3</v>
      </c>
      <c r="E7165">
        <v>2.9999999999999997E-4</v>
      </c>
      <c r="F7165">
        <v>3.3E-3</v>
      </c>
      <c r="G7165">
        <v>-1.5E-3</v>
      </c>
      <c r="H7165">
        <v>2.0000000000000001E-4</v>
      </c>
    </row>
    <row r="7166" spans="1:8" x14ac:dyDescent="0.25">
      <c r="A7166" s="6">
        <v>33595</v>
      </c>
      <c r="B7166">
        <v>2.27999999999999E-2</v>
      </c>
      <c r="C7166">
        <v>-1.29E-2</v>
      </c>
      <c r="D7166">
        <v>6.9999999999999004E-3</v>
      </c>
      <c r="E7166">
        <v>1.8E-3</v>
      </c>
      <c r="F7166">
        <v>-8.0000000000000004E-4</v>
      </c>
      <c r="G7166">
        <v>2.0999999999999999E-3</v>
      </c>
      <c r="H7166">
        <v>2.0000000000000001E-4</v>
      </c>
    </row>
    <row r="7167" spans="1:8" x14ac:dyDescent="0.25">
      <c r="A7167" s="6">
        <v>33596</v>
      </c>
      <c r="B7167">
        <v>8.0000000000000002E-3</v>
      </c>
      <c r="C7167">
        <v>1.6000000000000001E-3</v>
      </c>
      <c r="D7167">
        <v>5.5999999999999999E-3</v>
      </c>
      <c r="E7167">
        <v>-1E-4</v>
      </c>
      <c r="F7167">
        <v>1E-3</v>
      </c>
      <c r="G7167">
        <v>8.9999999999999998E-4</v>
      </c>
      <c r="H7167">
        <v>2.0000000000000001E-4</v>
      </c>
    </row>
    <row r="7168" spans="1:8" x14ac:dyDescent="0.25">
      <c r="A7168" s="6">
        <v>33598</v>
      </c>
      <c r="B7168">
        <v>1.43E-2</v>
      </c>
      <c r="C7168">
        <v>1.6999999999999999E-3</v>
      </c>
      <c r="D7168">
        <v>-4.0000000000000002E-4</v>
      </c>
      <c r="E7168">
        <v>1.8E-3</v>
      </c>
      <c r="F7168">
        <v>-1.4E-3</v>
      </c>
      <c r="G7168">
        <v>7.9000000000000008E-3</v>
      </c>
      <c r="H7168">
        <v>2.0000000000000001E-4</v>
      </c>
    </row>
    <row r="7169" spans="1:8" x14ac:dyDescent="0.25">
      <c r="A7169" s="6">
        <v>33599</v>
      </c>
      <c r="B7169">
        <v>5.7999999999999996E-3</v>
      </c>
      <c r="C7169">
        <v>5.3E-3</v>
      </c>
      <c r="D7169">
        <v>-4.4000000000000003E-3</v>
      </c>
      <c r="E7169">
        <v>2.3999999999999998E-3</v>
      </c>
      <c r="F7169">
        <v>-3.0999999999999999E-3</v>
      </c>
      <c r="G7169">
        <v>4.3E-3</v>
      </c>
      <c r="H7169">
        <v>2.0000000000000001E-4</v>
      </c>
    </row>
    <row r="7170" spans="1:8" x14ac:dyDescent="0.25">
      <c r="A7170" s="6">
        <v>33602</v>
      </c>
      <c r="B7170">
        <v>2.0400000000000001E-2</v>
      </c>
      <c r="C7170">
        <v>8.0000000000000004E-4</v>
      </c>
      <c r="D7170">
        <v>-3.7000000000000002E-3</v>
      </c>
      <c r="E7170">
        <v>-3.4999999999998999E-3</v>
      </c>
      <c r="F7170">
        <v>-4.8999999999999998E-3</v>
      </c>
      <c r="G7170">
        <v>8.8999999999999999E-3</v>
      </c>
      <c r="H7170">
        <v>2.0000000000000001E-4</v>
      </c>
    </row>
    <row r="7171" spans="1:8" x14ac:dyDescent="0.25">
      <c r="A7171" s="6">
        <v>33603</v>
      </c>
      <c r="B7171">
        <v>6.1999999999999998E-3</v>
      </c>
      <c r="C7171">
        <v>5.1000000000000004E-3</v>
      </c>
      <c r="D7171">
        <v>1E-3</v>
      </c>
      <c r="E7171">
        <v>-2.8999999999999998E-3</v>
      </c>
      <c r="F7171">
        <v>1.1999999999999999E-3</v>
      </c>
      <c r="G7171">
        <v>-6.9999999999999004E-3</v>
      </c>
      <c r="H7171">
        <v>2.0000000000000001E-4</v>
      </c>
    </row>
    <row r="7172" spans="1:8" x14ac:dyDescent="0.25">
      <c r="A7172" s="6">
        <v>33605</v>
      </c>
      <c r="B7172">
        <v>-1E-3</v>
      </c>
      <c r="C7172">
        <v>8.0000000000000004E-4</v>
      </c>
      <c r="D7172">
        <v>5.5999999999999999E-3</v>
      </c>
      <c r="E7172">
        <v>-1.6999999999999999E-3</v>
      </c>
      <c r="F7172">
        <v>2.8E-3</v>
      </c>
      <c r="G7172">
        <v>-1.23E-2</v>
      </c>
      <c r="H7172">
        <v>2.0000000000000001E-4</v>
      </c>
    </row>
    <row r="7173" spans="1:8" x14ac:dyDescent="0.25">
      <c r="A7173" s="6">
        <v>33606</v>
      </c>
      <c r="B7173">
        <v>5.4999999999999997E-3</v>
      </c>
      <c r="C7173">
        <v>6.0999999999998998E-3</v>
      </c>
      <c r="D7173">
        <v>2E-3</v>
      </c>
      <c r="E7173">
        <v>-2.3E-3</v>
      </c>
      <c r="F7173">
        <v>2.9999999999999997E-4</v>
      </c>
      <c r="G7173">
        <v>1E-3</v>
      </c>
      <c r="H7173">
        <v>2.0000000000000001E-4</v>
      </c>
    </row>
    <row r="7174" spans="1:8" x14ac:dyDescent="0.25">
      <c r="A7174" s="6">
        <v>33609</v>
      </c>
      <c r="B7174">
        <v>-1E-4</v>
      </c>
      <c r="C7174">
        <v>1.0999999999999999E-2</v>
      </c>
      <c r="D7174">
        <v>5.9999999999999995E-4</v>
      </c>
      <c r="E7174">
        <v>-4.4000000000000003E-3</v>
      </c>
      <c r="F7174">
        <v>-1.1000000000000001E-3</v>
      </c>
      <c r="G7174">
        <v>1E-3</v>
      </c>
      <c r="H7174">
        <v>2.0000000000000001E-4</v>
      </c>
    </row>
    <row r="7175" spans="1:8" x14ac:dyDescent="0.25">
      <c r="A7175" s="6">
        <v>33610</v>
      </c>
      <c r="B7175">
        <v>5.0000000000000001E-4</v>
      </c>
      <c r="C7175">
        <v>7.1999999999999998E-3</v>
      </c>
      <c r="D7175">
        <v>-2.0000000000000001E-4</v>
      </c>
      <c r="E7175">
        <v>-1.1999999999999999E-3</v>
      </c>
      <c r="F7175">
        <v>-5.0000000000000001E-4</v>
      </c>
      <c r="G7175">
        <v>5.1999999999999998E-3</v>
      </c>
      <c r="H7175">
        <v>2.0000000000000001E-4</v>
      </c>
    </row>
    <row r="7176" spans="1:8" x14ac:dyDescent="0.25">
      <c r="A7176" s="6">
        <v>33611</v>
      </c>
      <c r="B7176">
        <v>3.8E-3</v>
      </c>
      <c r="C7176">
        <v>8.6999999999999994E-3</v>
      </c>
      <c r="D7176">
        <v>-6.7000000000000002E-3</v>
      </c>
      <c r="E7176">
        <v>2.9999999999999997E-4</v>
      </c>
      <c r="F7176">
        <v>0</v>
      </c>
      <c r="G7176">
        <v>5.6999999999998996E-3</v>
      </c>
      <c r="H7176">
        <v>2.0000000000000001E-4</v>
      </c>
    </row>
    <row r="7177" spans="1:8" x14ac:dyDescent="0.25">
      <c r="A7177" s="6">
        <v>33612</v>
      </c>
      <c r="B7177">
        <v>2.3E-3</v>
      </c>
      <c r="C7177">
        <v>1.1599999999999999E-2</v>
      </c>
      <c r="D7177">
        <v>-7.0999999999998998E-3</v>
      </c>
      <c r="E7177">
        <v>3.5999999999999999E-3</v>
      </c>
      <c r="F7177">
        <v>-2.0999999999999999E-3</v>
      </c>
      <c r="G7177">
        <v>8.9999999999999993E-3</v>
      </c>
      <c r="H7177">
        <v>2.0000000000000001E-4</v>
      </c>
    </row>
    <row r="7178" spans="1:8" x14ac:dyDescent="0.25">
      <c r="A7178" s="6">
        <v>33613</v>
      </c>
      <c r="B7178">
        <v>-6.3E-3</v>
      </c>
      <c r="C7178">
        <v>1.1000000000000001E-3</v>
      </c>
      <c r="D7178">
        <v>4.5999999999999999E-3</v>
      </c>
      <c r="E7178">
        <v>-2E-3</v>
      </c>
      <c r="F7178">
        <v>2.8999999999999998E-3</v>
      </c>
      <c r="G7178">
        <v>-2.0999999999999999E-3</v>
      </c>
      <c r="H7178">
        <v>2.0000000000000001E-4</v>
      </c>
    </row>
    <row r="7179" spans="1:8" x14ac:dyDescent="0.25">
      <c r="A7179" s="6">
        <v>33616</v>
      </c>
      <c r="B7179">
        <v>-1.4E-3</v>
      </c>
      <c r="C7179">
        <v>5.4000000000000003E-3</v>
      </c>
      <c r="D7179">
        <v>1E-4</v>
      </c>
      <c r="E7179">
        <v>-1.8E-3</v>
      </c>
      <c r="F7179">
        <v>8.0000000000000004E-4</v>
      </c>
      <c r="G7179">
        <v>0</v>
      </c>
      <c r="H7179">
        <v>2.0000000000000001E-4</v>
      </c>
    </row>
    <row r="7180" spans="1:8" x14ac:dyDescent="0.25">
      <c r="A7180" s="6">
        <v>33617</v>
      </c>
      <c r="B7180">
        <v>1.32E-2</v>
      </c>
      <c r="C7180">
        <v>-5.0000000000000001E-4</v>
      </c>
      <c r="D7180">
        <v>2.8999999999999998E-3</v>
      </c>
      <c r="E7180">
        <v>6.9999999999999999E-4</v>
      </c>
      <c r="F7180">
        <v>3.2000000000000002E-3</v>
      </c>
      <c r="G7180">
        <v>-3.2000000000000002E-3</v>
      </c>
      <c r="H7180">
        <v>2.0000000000000001E-4</v>
      </c>
    </row>
    <row r="7181" spans="1:8" x14ac:dyDescent="0.25">
      <c r="A7181" s="6">
        <v>33618</v>
      </c>
      <c r="B7181">
        <v>3.0999999999999999E-3</v>
      </c>
      <c r="C7181">
        <v>5.0000000000000001E-3</v>
      </c>
      <c r="D7181">
        <v>1.5699999999999999E-2</v>
      </c>
      <c r="E7181">
        <v>-2.7000000000000001E-3</v>
      </c>
      <c r="F7181">
        <v>7.1999999999999998E-3</v>
      </c>
      <c r="G7181">
        <v>-8.8999999999999999E-3</v>
      </c>
      <c r="H7181">
        <v>2.0000000000000001E-4</v>
      </c>
    </row>
    <row r="7182" spans="1:8" x14ac:dyDescent="0.25">
      <c r="A7182" s="6">
        <v>33619</v>
      </c>
      <c r="B7182">
        <v>-6.1999999999999998E-3</v>
      </c>
      <c r="C7182">
        <v>6.0999999999998998E-3</v>
      </c>
      <c r="D7182">
        <v>1.9E-2</v>
      </c>
      <c r="E7182">
        <v>-6.9999999999999999E-4</v>
      </c>
      <c r="F7182">
        <v>6.6E-3</v>
      </c>
      <c r="G7182">
        <v>-2.1700000000000001E-2</v>
      </c>
      <c r="H7182">
        <v>2.0000000000000001E-4</v>
      </c>
    </row>
    <row r="7183" spans="1:8" x14ac:dyDescent="0.25">
      <c r="A7183" s="6">
        <v>33620</v>
      </c>
      <c r="B7183">
        <v>6.9999999999999999E-4</v>
      </c>
      <c r="C7183">
        <v>4.3E-3</v>
      </c>
      <c r="D7183">
        <v>-1.6000000000000001E-3</v>
      </c>
      <c r="E7183">
        <v>2.8E-3</v>
      </c>
      <c r="F7183">
        <v>-5.0000000000000001E-4</v>
      </c>
      <c r="G7183">
        <v>-8.3000000000000001E-3</v>
      </c>
      <c r="H7183">
        <v>2.0000000000000001E-4</v>
      </c>
    </row>
    <row r="7184" spans="1:8" x14ac:dyDescent="0.25">
      <c r="A7184" s="6">
        <v>33623</v>
      </c>
      <c r="B7184">
        <v>-6.6E-3</v>
      </c>
      <c r="C7184">
        <v>2.0999999999999999E-3</v>
      </c>
      <c r="D7184">
        <v>5.1999999999999998E-3</v>
      </c>
      <c r="E7184">
        <v>-4.3E-3</v>
      </c>
      <c r="F7184">
        <v>6.0999999999998998E-3</v>
      </c>
      <c r="G7184">
        <v>-7.4999999999999997E-3</v>
      </c>
      <c r="H7184">
        <v>2.0000000000000001E-4</v>
      </c>
    </row>
    <row r="7185" spans="1:8" x14ac:dyDescent="0.25">
      <c r="A7185" s="6">
        <v>33624</v>
      </c>
      <c r="B7185">
        <v>-1.15E-2</v>
      </c>
      <c r="C7185">
        <v>-6.7000000000000002E-3</v>
      </c>
      <c r="D7185">
        <v>3.7000000000000002E-3</v>
      </c>
      <c r="E7185">
        <v>6.9999999999999999E-4</v>
      </c>
      <c r="F7185">
        <v>6.1999999999999998E-3</v>
      </c>
      <c r="G7185">
        <v>-5.0000000000000001E-3</v>
      </c>
      <c r="H7185">
        <v>2.0000000000000001E-4</v>
      </c>
    </row>
    <row r="7186" spans="1:8" x14ac:dyDescent="0.25">
      <c r="A7186" s="6">
        <v>33625</v>
      </c>
      <c r="B7186">
        <v>1.3899999999999999E-2</v>
      </c>
      <c r="C7186">
        <v>-1E-4</v>
      </c>
      <c r="D7186">
        <v>-8.3000000000000001E-3</v>
      </c>
      <c r="E7186">
        <v>3.3E-3</v>
      </c>
      <c r="F7186">
        <v>-4.8999999999999998E-3</v>
      </c>
      <c r="G7186">
        <v>0.01</v>
      </c>
      <c r="H7186">
        <v>2.0000000000000001E-4</v>
      </c>
    </row>
    <row r="7187" spans="1:8" x14ac:dyDescent="0.25">
      <c r="A7187" s="6">
        <v>33626</v>
      </c>
      <c r="B7187">
        <v>-4.4000000000000003E-3</v>
      </c>
      <c r="C7187">
        <v>8.8999999999999999E-3</v>
      </c>
      <c r="D7187">
        <v>2.0000000000000001E-4</v>
      </c>
      <c r="E7187">
        <v>-2.0999999999999999E-3</v>
      </c>
      <c r="F7187">
        <v>-2.9999999999999997E-4</v>
      </c>
      <c r="G7187">
        <v>6.6E-3</v>
      </c>
      <c r="H7187">
        <v>2.0000000000000001E-4</v>
      </c>
    </row>
    <row r="7188" spans="1:8" x14ac:dyDescent="0.25">
      <c r="A7188" s="6">
        <v>33627</v>
      </c>
      <c r="B7188">
        <v>1.4E-3</v>
      </c>
      <c r="C7188">
        <v>2.7000000000000001E-3</v>
      </c>
      <c r="D7188">
        <v>-4.0000000000000002E-4</v>
      </c>
      <c r="E7188">
        <v>4.0000000000000001E-3</v>
      </c>
      <c r="F7188">
        <v>-1.4E-3</v>
      </c>
      <c r="G7188">
        <v>1.5E-3</v>
      </c>
      <c r="H7188">
        <v>2.0000000000000001E-4</v>
      </c>
    </row>
    <row r="7189" spans="1:8" x14ac:dyDescent="0.25">
      <c r="A7189" s="6">
        <v>33630</v>
      </c>
      <c r="B7189">
        <v>-1.5E-3</v>
      </c>
      <c r="C7189">
        <v>2.9999999999999997E-4</v>
      </c>
      <c r="D7189">
        <v>1.0500000000000001E-2</v>
      </c>
      <c r="E7189">
        <v>-3.3999999999999998E-3</v>
      </c>
      <c r="F7189">
        <v>4.8999999999999998E-3</v>
      </c>
      <c r="G7189">
        <v>-6.7000000000000002E-3</v>
      </c>
      <c r="H7189">
        <v>2.0000000000000001E-4</v>
      </c>
    </row>
    <row r="7190" spans="1:8" x14ac:dyDescent="0.25">
      <c r="A7190" s="6">
        <v>33631</v>
      </c>
      <c r="B7190">
        <v>0</v>
      </c>
      <c r="C7190">
        <v>-5.9999999999999995E-4</v>
      </c>
      <c r="D7190">
        <v>6.4000000000000003E-3</v>
      </c>
      <c r="E7190">
        <v>-1E-4</v>
      </c>
      <c r="F7190">
        <v>3.8999999999999998E-3</v>
      </c>
      <c r="G7190">
        <v>-1.2999999999999999E-3</v>
      </c>
      <c r="H7190">
        <v>2.0000000000000001E-4</v>
      </c>
    </row>
    <row r="7191" spans="1:8" x14ac:dyDescent="0.25">
      <c r="A7191" s="6">
        <v>33632</v>
      </c>
      <c r="B7191">
        <v>-1.0200000000000001E-2</v>
      </c>
      <c r="C7191">
        <v>4.4999999999999997E-3</v>
      </c>
      <c r="D7191">
        <v>-1.4E-3</v>
      </c>
      <c r="E7191">
        <v>0</v>
      </c>
      <c r="F7191">
        <v>-5.9999999999999995E-4</v>
      </c>
      <c r="G7191">
        <v>3.7000000000000002E-3</v>
      </c>
      <c r="H7191">
        <v>2.0000000000000001E-4</v>
      </c>
    </row>
    <row r="7192" spans="1:8" x14ac:dyDescent="0.25">
      <c r="A7192" s="6">
        <v>33633</v>
      </c>
      <c r="B7192">
        <v>4.3E-3</v>
      </c>
      <c r="C7192">
        <v>2.7000000000000001E-3</v>
      </c>
      <c r="D7192">
        <v>-3.3999999999999998E-3</v>
      </c>
      <c r="E7192">
        <v>-1.6000000000000001E-3</v>
      </c>
      <c r="F7192">
        <v>-4.1999999999999997E-3</v>
      </c>
      <c r="G7192">
        <v>4.7999999999999996E-3</v>
      </c>
      <c r="H7192">
        <v>2.0000000000000001E-4</v>
      </c>
    </row>
    <row r="7193" spans="1:8" x14ac:dyDescent="0.25">
      <c r="A7193" s="6">
        <v>33634</v>
      </c>
      <c r="B7193">
        <v>-5.1999999999999998E-3</v>
      </c>
      <c r="C7193">
        <v>8.1999999999999001E-3</v>
      </c>
      <c r="D7193">
        <v>-1.4E-3</v>
      </c>
      <c r="E7193">
        <v>1.4E-3</v>
      </c>
      <c r="F7193">
        <v>1.5E-3</v>
      </c>
      <c r="G7193">
        <v>5.0000000000000001E-3</v>
      </c>
      <c r="H7193">
        <v>2.0000000000000001E-4</v>
      </c>
    </row>
    <row r="7194" spans="1:8" x14ac:dyDescent="0.25">
      <c r="A7194" s="6">
        <v>33637</v>
      </c>
      <c r="B7194">
        <v>2.5000000000000001E-3</v>
      </c>
      <c r="C7194">
        <v>8.9999999999999998E-4</v>
      </c>
      <c r="D7194">
        <v>3.7000000000000002E-3</v>
      </c>
      <c r="E7194">
        <v>1.2999999999999999E-3</v>
      </c>
      <c r="F7194">
        <v>-5.9999999999999995E-4</v>
      </c>
      <c r="G7194">
        <v>-2.9999999999999997E-4</v>
      </c>
      <c r="H7194">
        <v>1E-4</v>
      </c>
    </row>
    <row r="7195" spans="1:8" x14ac:dyDescent="0.25">
      <c r="A7195" s="6">
        <v>33638</v>
      </c>
      <c r="B7195">
        <v>1.01E-2</v>
      </c>
      <c r="C7195">
        <v>5.0000000000000001E-4</v>
      </c>
      <c r="D7195">
        <v>-2.0000000000000001E-4</v>
      </c>
      <c r="E7195">
        <v>5.1000000000000004E-3</v>
      </c>
      <c r="F7195">
        <v>-2.0000000000000001E-4</v>
      </c>
      <c r="G7195">
        <v>3.8999999999999998E-3</v>
      </c>
      <c r="H7195">
        <v>1E-4</v>
      </c>
    </row>
    <row r="7196" spans="1:8" x14ac:dyDescent="0.25">
      <c r="A7196" s="6">
        <v>33639</v>
      </c>
      <c r="B7196">
        <v>2.3999999999999998E-3</v>
      </c>
      <c r="C7196">
        <v>5.1000000000000004E-3</v>
      </c>
      <c r="D7196">
        <v>5.9999999999999995E-4</v>
      </c>
      <c r="E7196">
        <v>2.8E-3</v>
      </c>
      <c r="F7196">
        <v>-2.0999999999999999E-3</v>
      </c>
      <c r="G7196">
        <v>5.7999999999999996E-3</v>
      </c>
      <c r="H7196">
        <v>1E-4</v>
      </c>
    </row>
    <row r="7197" spans="1:8" x14ac:dyDescent="0.25">
      <c r="A7197" s="6">
        <v>33640</v>
      </c>
      <c r="B7197">
        <v>4.0000000000000002E-4</v>
      </c>
      <c r="C7197">
        <v>2.7000000000000001E-3</v>
      </c>
      <c r="D7197">
        <v>6.4000000000000003E-3</v>
      </c>
      <c r="E7197">
        <v>-1.6999999999999999E-3</v>
      </c>
      <c r="F7197">
        <v>2E-3</v>
      </c>
      <c r="G7197">
        <v>-1.6000000000000001E-3</v>
      </c>
      <c r="H7197">
        <v>1E-4</v>
      </c>
    </row>
    <row r="7198" spans="1:8" x14ac:dyDescent="0.25">
      <c r="A7198" s="6">
        <v>33641</v>
      </c>
      <c r="B7198">
        <v>-5.8999999999999999E-3</v>
      </c>
      <c r="C7198">
        <v>4.4999999999999997E-3</v>
      </c>
      <c r="D7198">
        <v>2.3999999999999998E-3</v>
      </c>
      <c r="E7198">
        <v>2.0000000000000001E-4</v>
      </c>
      <c r="F7198">
        <v>3.0000000000000001E-3</v>
      </c>
      <c r="G7198">
        <v>-3.5999999999999999E-3</v>
      </c>
      <c r="H7198">
        <v>1E-4</v>
      </c>
    </row>
    <row r="7199" spans="1:8" x14ac:dyDescent="0.25">
      <c r="A7199" s="6">
        <v>33644</v>
      </c>
      <c r="B7199">
        <v>4.5999999999999999E-3</v>
      </c>
      <c r="C7199">
        <v>-3.7000000000000002E-3</v>
      </c>
      <c r="D7199">
        <v>7.3000000000000001E-3</v>
      </c>
      <c r="E7199">
        <v>1.1999999999999999E-3</v>
      </c>
      <c r="F7199">
        <v>1.9E-3</v>
      </c>
      <c r="G7199">
        <v>-8.3000000000000001E-3</v>
      </c>
      <c r="H7199">
        <v>1E-4</v>
      </c>
    </row>
    <row r="7200" spans="1:8" x14ac:dyDescent="0.25">
      <c r="A7200" s="6">
        <v>33645</v>
      </c>
      <c r="B7200">
        <v>2.0000000000000001E-4</v>
      </c>
      <c r="C7200">
        <v>6.9999999999999999E-4</v>
      </c>
      <c r="D7200">
        <v>4.1999999999999997E-3</v>
      </c>
      <c r="E7200">
        <v>5.9999999999999995E-4</v>
      </c>
      <c r="F7200">
        <v>2.5000000000000001E-3</v>
      </c>
      <c r="G7200">
        <v>-5.0000000000000001E-3</v>
      </c>
      <c r="H7200">
        <v>1E-4</v>
      </c>
    </row>
    <row r="7201" spans="1:8" x14ac:dyDescent="0.25">
      <c r="A7201" s="6">
        <v>33646</v>
      </c>
      <c r="B7201">
        <v>8.8999999999999999E-3</v>
      </c>
      <c r="C7201">
        <v>1.4E-3</v>
      </c>
      <c r="D7201">
        <v>-5.9999999999999995E-4</v>
      </c>
      <c r="E7201">
        <v>-3.3999999999999998E-3</v>
      </c>
      <c r="F7201">
        <v>-4.0999999999998997E-3</v>
      </c>
      <c r="G7201">
        <v>1E-4</v>
      </c>
      <c r="H7201">
        <v>1E-4</v>
      </c>
    </row>
    <row r="7202" spans="1:8" x14ac:dyDescent="0.25">
      <c r="A7202" s="6">
        <v>33647</v>
      </c>
      <c r="B7202">
        <v>-8.3000000000000001E-3</v>
      </c>
      <c r="C7202">
        <v>3.5999999999999999E-3</v>
      </c>
      <c r="D7202">
        <v>4.6999999999998996E-3</v>
      </c>
      <c r="E7202">
        <v>2.0000000000000001E-4</v>
      </c>
      <c r="F7202">
        <v>3.2000000000000002E-3</v>
      </c>
      <c r="G7202">
        <v>-1.2999999999999999E-3</v>
      </c>
      <c r="H7202">
        <v>1E-4</v>
      </c>
    </row>
    <row r="7203" spans="1:8" x14ac:dyDescent="0.25">
      <c r="A7203" s="6">
        <v>33648</v>
      </c>
      <c r="B7203">
        <v>-2.3E-3</v>
      </c>
      <c r="C7203">
        <v>1.8E-3</v>
      </c>
      <c r="D7203">
        <v>8.9999999999999993E-3</v>
      </c>
      <c r="E7203">
        <v>-6.9999999999999999E-4</v>
      </c>
      <c r="F7203">
        <v>5.1999999999999998E-3</v>
      </c>
      <c r="G7203">
        <v>-5.1000000000000004E-3</v>
      </c>
      <c r="H7203">
        <v>1E-4</v>
      </c>
    </row>
    <row r="7204" spans="1:8" x14ac:dyDescent="0.25">
      <c r="A7204" s="6">
        <v>33652</v>
      </c>
      <c r="B7204">
        <v>-1.2E-2</v>
      </c>
      <c r="C7204">
        <v>2.3999999999999998E-3</v>
      </c>
      <c r="D7204">
        <v>1.8100000000000002E-2</v>
      </c>
      <c r="E7204">
        <v>-6.0999999999998998E-3</v>
      </c>
      <c r="F7204">
        <v>8.0999999999999996E-3</v>
      </c>
      <c r="G7204">
        <v>-5.7999999999999996E-3</v>
      </c>
      <c r="H7204">
        <v>1E-4</v>
      </c>
    </row>
    <row r="7205" spans="1:8" x14ac:dyDescent="0.25">
      <c r="A7205" s="6">
        <v>33653</v>
      </c>
      <c r="B7205">
        <v>-1E-4</v>
      </c>
      <c r="C7205">
        <v>-9.8999999999999002E-3</v>
      </c>
      <c r="D7205">
        <v>9.2999999999999992E-3</v>
      </c>
      <c r="E7205">
        <v>1.4E-3</v>
      </c>
      <c r="F7205">
        <v>2E-3</v>
      </c>
      <c r="G7205">
        <v>-2.5999999999999999E-3</v>
      </c>
      <c r="H7205">
        <v>1E-4</v>
      </c>
    </row>
    <row r="7206" spans="1:8" x14ac:dyDescent="0.25">
      <c r="A7206" s="6">
        <v>33654</v>
      </c>
      <c r="B7206">
        <v>1.2800000000000001E-2</v>
      </c>
      <c r="C7206">
        <v>-8.0000000000000004E-4</v>
      </c>
      <c r="D7206">
        <v>-1.1000000000000001E-3</v>
      </c>
      <c r="E7206">
        <v>4.0000000000000002E-4</v>
      </c>
      <c r="F7206">
        <v>-4.0000000000000002E-4</v>
      </c>
      <c r="G7206">
        <v>5.4999999999999997E-3</v>
      </c>
      <c r="H7206">
        <v>1E-4</v>
      </c>
    </row>
    <row r="7207" spans="1:8" x14ac:dyDescent="0.25">
      <c r="A7207" s="6">
        <v>33655</v>
      </c>
      <c r="B7207">
        <v>-5.1999999999999998E-3</v>
      </c>
      <c r="C7207">
        <v>3.5999999999999999E-3</v>
      </c>
      <c r="D7207">
        <v>6.9999999999999999E-4</v>
      </c>
      <c r="E7207">
        <v>2.9999999999999997E-4</v>
      </c>
      <c r="F7207">
        <v>-2.0000000000000001E-4</v>
      </c>
      <c r="G7207">
        <v>-8.0000000000000004E-4</v>
      </c>
      <c r="H7207">
        <v>1E-4</v>
      </c>
    </row>
    <row r="7208" spans="1:8" x14ac:dyDescent="0.25">
      <c r="A7208" s="6">
        <v>33658</v>
      </c>
      <c r="B7208">
        <v>-5.0000000000000001E-4</v>
      </c>
      <c r="C7208">
        <v>-5.8999999999999999E-3</v>
      </c>
      <c r="D7208">
        <v>1.6000000000000001E-3</v>
      </c>
      <c r="E7208">
        <v>2.5999999999999999E-3</v>
      </c>
      <c r="F7208">
        <v>1.6000000000000001E-3</v>
      </c>
      <c r="G7208">
        <v>-3.0000000000000001E-3</v>
      </c>
      <c r="H7208">
        <v>1E-4</v>
      </c>
    </row>
    <row r="7209" spans="1:8" x14ac:dyDescent="0.25">
      <c r="A7209" s="6">
        <v>33659</v>
      </c>
      <c r="B7209">
        <v>-4.4000000000000003E-3</v>
      </c>
      <c r="C7209">
        <v>-2.7000000000000001E-3</v>
      </c>
      <c r="D7209">
        <v>-4.4000000000000003E-3</v>
      </c>
      <c r="E7209">
        <v>1.1999999999999999E-3</v>
      </c>
      <c r="F7209">
        <v>1E-3</v>
      </c>
      <c r="G7209">
        <v>-2.9999999999999997E-4</v>
      </c>
      <c r="H7209">
        <v>1E-4</v>
      </c>
    </row>
    <row r="7210" spans="1:8" x14ac:dyDescent="0.25">
      <c r="A7210" s="6">
        <v>33660</v>
      </c>
      <c r="B7210">
        <v>1.18999999999999E-2</v>
      </c>
      <c r="C7210">
        <v>5.9999999999999995E-4</v>
      </c>
      <c r="D7210">
        <v>-4.3E-3</v>
      </c>
      <c r="E7210">
        <v>-1E-4</v>
      </c>
      <c r="F7210">
        <v>-2.8999999999999998E-3</v>
      </c>
      <c r="G7210">
        <v>1.0699999999999999E-2</v>
      </c>
      <c r="H7210">
        <v>1E-4</v>
      </c>
    </row>
    <row r="7211" spans="1:8" x14ac:dyDescent="0.25">
      <c r="A7211" s="6">
        <v>33661</v>
      </c>
      <c r="B7211">
        <v>-1.2999999999999999E-3</v>
      </c>
      <c r="C7211">
        <v>5.5999999999999999E-3</v>
      </c>
      <c r="D7211">
        <v>2E-3</v>
      </c>
      <c r="E7211">
        <v>-8.9999999999999998E-4</v>
      </c>
      <c r="F7211">
        <v>-1.8E-3</v>
      </c>
      <c r="G7211">
        <v>1.1000000000000001E-3</v>
      </c>
      <c r="H7211">
        <v>1E-4</v>
      </c>
    </row>
    <row r="7212" spans="1:8" x14ac:dyDescent="0.25">
      <c r="A7212" s="6">
        <v>33662</v>
      </c>
      <c r="B7212">
        <v>-2.7000000000000001E-3</v>
      </c>
      <c r="C7212">
        <v>2.3E-3</v>
      </c>
      <c r="D7212">
        <v>3.0000000000000001E-3</v>
      </c>
      <c r="E7212">
        <v>-3.5999999999999999E-3</v>
      </c>
      <c r="F7212">
        <v>3.4999999999998999E-3</v>
      </c>
      <c r="G7212">
        <v>1.4E-3</v>
      </c>
      <c r="H7212">
        <v>1E-4</v>
      </c>
    </row>
    <row r="7213" spans="1:8" x14ac:dyDescent="0.25">
      <c r="A7213" s="6">
        <v>33665</v>
      </c>
      <c r="B7213">
        <v>8.9999999999999998E-4</v>
      </c>
      <c r="C7213">
        <v>2.2000000000000001E-3</v>
      </c>
      <c r="D7213">
        <v>3.0999999999999999E-3</v>
      </c>
      <c r="E7213">
        <v>-2.5000000000000001E-3</v>
      </c>
      <c r="F7213">
        <v>6.9999999999999999E-4</v>
      </c>
      <c r="G7213">
        <v>1E-3</v>
      </c>
      <c r="H7213">
        <v>2.0000000000000001E-4</v>
      </c>
    </row>
    <row r="7214" spans="1:8" x14ac:dyDescent="0.25">
      <c r="A7214" s="6">
        <v>33666</v>
      </c>
      <c r="B7214">
        <v>2.9999999999999997E-4</v>
      </c>
      <c r="C7214">
        <v>1E-3</v>
      </c>
      <c r="D7214">
        <v>4.3E-3</v>
      </c>
      <c r="E7214">
        <v>-2.3E-3</v>
      </c>
      <c r="F7214">
        <v>2.3E-3</v>
      </c>
      <c r="G7214">
        <v>-5.7999999999999996E-3</v>
      </c>
      <c r="H7214">
        <v>2.0000000000000001E-4</v>
      </c>
    </row>
    <row r="7215" spans="1:8" x14ac:dyDescent="0.25">
      <c r="A7215" s="6">
        <v>33667</v>
      </c>
      <c r="B7215">
        <v>-7.4000000000000003E-3</v>
      </c>
      <c r="C7215">
        <v>4.6999999999998996E-3</v>
      </c>
      <c r="D7215">
        <v>2.8999999999999998E-3</v>
      </c>
      <c r="E7215">
        <v>-1.1999999999999999E-3</v>
      </c>
      <c r="F7215">
        <v>1.1999999999999999E-3</v>
      </c>
      <c r="G7215">
        <v>-1.9E-3</v>
      </c>
      <c r="H7215">
        <v>2.0000000000000001E-4</v>
      </c>
    </row>
    <row r="7216" spans="1:8" x14ac:dyDescent="0.25">
      <c r="A7216" s="6">
        <v>33668</v>
      </c>
      <c r="B7216">
        <v>-8.8000000000000005E-3</v>
      </c>
      <c r="C7216">
        <v>-4.0999999999998997E-3</v>
      </c>
      <c r="D7216">
        <v>0</v>
      </c>
      <c r="E7216">
        <v>5.0000000000000001E-4</v>
      </c>
      <c r="F7216">
        <v>-2.9999999999999997E-4</v>
      </c>
      <c r="G7216">
        <v>-2.3E-3</v>
      </c>
      <c r="H7216">
        <v>2.0000000000000001E-4</v>
      </c>
    </row>
    <row r="7217" spans="1:8" x14ac:dyDescent="0.25">
      <c r="A7217" s="6">
        <v>33669</v>
      </c>
      <c r="B7217">
        <v>-5.5999999999999999E-3</v>
      </c>
      <c r="C7217">
        <v>-1E-3</v>
      </c>
      <c r="D7217">
        <v>-2.3999999999999998E-3</v>
      </c>
      <c r="E7217">
        <v>1E-4</v>
      </c>
      <c r="F7217">
        <v>2.9999999999999997E-4</v>
      </c>
      <c r="G7217">
        <v>-6.7999999999999996E-3</v>
      </c>
      <c r="H7217">
        <v>2.0000000000000001E-4</v>
      </c>
    </row>
    <row r="7218" spans="1:8" x14ac:dyDescent="0.25">
      <c r="A7218" s="6">
        <v>33672</v>
      </c>
      <c r="B7218">
        <v>1.5E-3</v>
      </c>
      <c r="C7218">
        <v>-3.0000000000000001E-3</v>
      </c>
      <c r="D7218">
        <v>2.5999999999999999E-3</v>
      </c>
      <c r="E7218">
        <v>4.0000000000000002E-4</v>
      </c>
      <c r="F7218">
        <v>1.9E-3</v>
      </c>
      <c r="G7218">
        <v>-5.9999999999999995E-4</v>
      </c>
      <c r="H7218">
        <v>2.0000000000000001E-4</v>
      </c>
    </row>
    <row r="7219" spans="1:8" x14ac:dyDescent="0.25">
      <c r="A7219" s="6">
        <v>33673</v>
      </c>
      <c r="B7219">
        <v>5.4999999999999997E-3</v>
      </c>
      <c r="C7219">
        <v>1.4E-3</v>
      </c>
      <c r="D7219">
        <v>-8.9999999999999998E-4</v>
      </c>
      <c r="E7219">
        <v>-6.9999999999999999E-4</v>
      </c>
      <c r="F7219">
        <v>-2E-3</v>
      </c>
      <c r="G7219">
        <v>6.8999999999999999E-3</v>
      </c>
      <c r="H7219">
        <v>2.0000000000000001E-4</v>
      </c>
    </row>
    <row r="7220" spans="1:8" x14ac:dyDescent="0.25">
      <c r="A7220" s="6">
        <v>33674</v>
      </c>
      <c r="B7220">
        <v>-7.3000000000000001E-3</v>
      </c>
      <c r="C7220">
        <v>5.0000000000000001E-4</v>
      </c>
      <c r="D7220">
        <v>1.1999999999999999E-3</v>
      </c>
      <c r="E7220">
        <v>1.4E-3</v>
      </c>
      <c r="F7220">
        <v>1.8E-3</v>
      </c>
      <c r="G7220">
        <v>-2.3999999999999998E-3</v>
      </c>
      <c r="H7220">
        <v>2.0000000000000001E-4</v>
      </c>
    </row>
    <row r="7221" spans="1:8" x14ac:dyDescent="0.25">
      <c r="A7221" s="6">
        <v>33675</v>
      </c>
      <c r="B7221">
        <v>-1.2999999999999999E-3</v>
      </c>
      <c r="C7221">
        <v>-3.0000000000000001E-3</v>
      </c>
      <c r="D7221">
        <v>-1.2999999999999999E-3</v>
      </c>
      <c r="E7221">
        <v>-2.0000000000000001E-4</v>
      </c>
      <c r="F7221">
        <v>-3.8E-3</v>
      </c>
      <c r="G7221">
        <v>-1.6000000000000001E-3</v>
      </c>
      <c r="H7221">
        <v>2.0000000000000001E-4</v>
      </c>
    </row>
    <row r="7222" spans="1:8" x14ac:dyDescent="0.25">
      <c r="A7222" s="6">
        <v>33676</v>
      </c>
      <c r="B7222">
        <v>4.4000000000000003E-3</v>
      </c>
      <c r="C7222">
        <v>-1.2999999999999999E-3</v>
      </c>
      <c r="D7222">
        <v>5.0000000000000001E-4</v>
      </c>
      <c r="E7222">
        <v>-1E-4</v>
      </c>
      <c r="F7222">
        <v>4.0000000000000002E-4</v>
      </c>
      <c r="G7222">
        <v>1.4E-3</v>
      </c>
      <c r="H7222">
        <v>2.0000000000000001E-4</v>
      </c>
    </row>
    <row r="7223" spans="1:8" x14ac:dyDescent="0.25">
      <c r="A7223" s="6">
        <v>33679</v>
      </c>
      <c r="B7223">
        <v>4.0000000000000002E-4</v>
      </c>
      <c r="C7223">
        <v>-3.7000000000000002E-3</v>
      </c>
      <c r="D7223">
        <v>1.6000000000000001E-3</v>
      </c>
      <c r="E7223">
        <v>2.0999999999999999E-3</v>
      </c>
      <c r="F7223">
        <v>1.4E-3</v>
      </c>
      <c r="G7223">
        <v>2.3999999999999998E-3</v>
      </c>
      <c r="H7223">
        <v>2.0000000000000001E-4</v>
      </c>
    </row>
    <row r="7224" spans="1:8" x14ac:dyDescent="0.25">
      <c r="A7224" s="6">
        <v>33680</v>
      </c>
      <c r="B7224">
        <v>7.4000000000000003E-3</v>
      </c>
      <c r="C7224">
        <v>-2E-3</v>
      </c>
      <c r="D7224">
        <v>2.0000000000000001E-4</v>
      </c>
      <c r="E7224">
        <v>1.1999999999999999E-3</v>
      </c>
      <c r="F7224">
        <v>-5.9999999999999995E-4</v>
      </c>
      <c r="G7224">
        <v>8.1999999999999001E-3</v>
      </c>
      <c r="H7224">
        <v>2.0000000000000001E-4</v>
      </c>
    </row>
    <row r="7225" spans="1:8" x14ac:dyDescent="0.25">
      <c r="A7225" s="6">
        <v>33681</v>
      </c>
      <c r="B7225">
        <v>-2.0000000000000001E-4</v>
      </c>
      <c r="C7225">
        <v>5.5999999999999999E-3</v>
      </c>
      <c r="D7225">
        <v>8.1999999999999001E-3</v>
      </c>
      <c r="E7225">
        <v>-4.5999999999999999E-3</v>
      </c>
      <c r="F7225">
        <v>2.8999999999999998E-3</v>
      </c>
      <c r="G7225">
        <v>2.5000000000000001E-3</v>
      </c>
      <c r="H7225">
        <v>2.0000000000000001E-4</v>
      </c>
    </row>
    <row r="7226" spans="1:8" x14ac:dyDescent="0.25">
      <c r="A7226" s="6">
        <v>33682</v>
      </c>
      <c r="B7226">
        <v>1.6999999999999999E-3</v>
      </c>
      <c r="C7226">
        <v>-5.0000000000000001E-4</v>
      </c>
      <c r="D7226">
        <v>6.0000000000000001E-3</v>
      </c>
      <c r="E7226">
        <v>-1.9E-3</v>
      </c>
      <c r="F7226">
        <v>2.3E-3</v>
      </c>
      <c r="G7226">
        <v>2.3E-3</v>
      </c>
      <c r="H7226">
        <v>2.0000000000000001E-4</v>
      </c>
    </row>
    <row r="7227" spans="1:8" x14ac:dyDescent="0.25">
      <c r="A7227" s="6">
        <v>33683</v>
      </c>
      <c r="B7227">
        <v>1.8E-3</v>
      </c>
      <c r="C7227">
        <v>-2.7000000000000001E-3</v>
      </c>
      <c r="D7227">
        <v>2.8999999999999998E-3</v>
      </c>
      <c r="E7227">
        <v>6.9999999999999999E-4</v>
      </c>
      <c r="F7227">
        <v>2.3999999999999998E-3</v>
      </c>
      <c r="G7227">
        <v>-2.0000000000000001E-4</v>
      </c>
      <c r="H7227">
        <v>2.0000000000000001E-4</v>
      </c>
    </row>
    <row r="7228" spans="1:8" x14ac:dyDescent="0.25">
      <c r="A7228" s="6">
        <v>33686</v>
      </c>
      <c r="B7228">
        <v>-2.8999999999999998E-3</v>
      </c>
      <c r="C7228">
        <v>2.9999999999999997E-4</v>
      </c>
      <c r="D7228">
        <v>-1.5E-3</v>
      </c>
      <c r="E7228">
        <v>2E-3</v>
      </c>
      <c r="F7228">
        <v>-1.2999999999999999E-3</v>
      </c>
      <c r="G7228">
        <v>-1.4E-3</v>
      </c>
      <c r="H7228">
        <v>2.0000000000000001E-4</v>
      </c>
    </row>
    <row r="7229" spans="1:8" x14ac:dyDescent="0.25">
      <c r="A7229" s="6">
        <v>33687</v>
      </c>
      <c r="B7229">
        <v>-2.8E-3</v>
      </c>
      <c r="C7229">
        <v>-1.5E-3</v>
      </c>
      <c r="D7229">
        <v>-2.9999999999999997E-4</v>
      </c>
      <c r="E7229">
        <v>2.5000000000000001E-3</v>
      </c>
      <c r="F7229">
        <v>1E-4</v>
      </c>
      <c r="G7229">
        <v>2.7000000000000001E-3</v>
      </c>
      <c r="H7229">
        <v>2.0000000000000001E-4</v>
      </c>
    </row>
    <row r="7230" spans="1:8" x14ac:dyDescent="0.25">
      <c r="A7230" s="6">
        <v>33688</v>
      </c>
      <c r="B7230">
        <v>-1.5E-3</v>
      </c>
      <c r="C7230">
        <v>2.7000000000000001E-3</v>
      </c>
      <c r="D7230">
        <v>5.0000000000000001E-4</v>
      </c>
      <c r="E7230">
        <v>-6.9999999999999999E-4</v>
      </c>
      <c r="F7230">
        <v>5.0000000000000001E-4</v>
      </c>
      <c r="G7230">
        <v>2.5999999999999999E-3</v>
      </c>
      <c r="H7230">
        <v>2.0000000000000001E-4</v>
      </c>
    </row>
    <row r="7231" spans="1:8" x14ac:dyDescent="0.25">
      <c r="A7231" s="6">
        <v>33689</v>
      </c>
      <c r="B7231">
        <v>-1.1000000000000001E-3</v>
      </c>
      <c r="C7231">
        <v>-3.3E-3</v>
      </c>
      <c r="D7231">
        <v>3.0000000000000001E-3</v>
      </c>
      <c r="E7231">
        <v>1.1999999999999999E-3</v>
      </c>
      <c r="F7231">
        <v>3.3999999999999998E-3</v>
      </c>
      <c r="G7231">
        <v>-2.3999999999999998E-3</v>
      </c>
      <c r="H7231">
        <v>2.0000000000000001E-4</v>
      </c>
    </row>
    <row r="7232" spans="1:8" x14ac:dyDescent="0.25">
      <c r="A7232" s="6">
        <v>33690</v>
      </c>
      <c r="B7232">
        <v>-1.09E-2</v>
      </c>
      <c r="C7232">
        <v>-4.0000000000000002E-4</v>
      </c>
      <c r="D7232">
        <v>1E-3</v>
      </c>
      <c r="E7232">
        <v>1.5E-3</v>
      </c>
      <c r="F7232">
        <v>1E-3</v>
      </c>
      <c r="G7232">
        <v>-3.8999999999999998E-3</v>
      </c>
      <c r="H7232">
        <v>2.0000000000000001E-4</v>
      </c>
    </row>
    <row r="7233" spans="1:8" x14ac:dyDescent="0.25">
      <c r="A7233" s="6">
        <v>33693</v>
      </c>
      <c r="B7233">
        <v>-2.0999999999999999E-3</v>
      </c>
      <c r="C7233">
        <v>-3.3E-3</v>
      </c>
      <c r="D7233">
        <v>3.7000000000000002E-3</v>
      </c>
      <c r="E7233">
        <v>-6.9999999999999999E-4</v>
      </c>
      <c r="F7233">
        <v>2.8E-3</v>
      </c>
      <c r="G7233">
        <v>-1.6000000000000001E-3</v>
      </c>
      <c r="H7233">
        <v>2.0000000000000001E-4</v>
      </c>
    </row>
    <row r="7234" spans="1:8" x14ac:dyDescent="0.25">
      <c r="A7234" s="6">
        <v>33694</v>
      </c>
      <c r="B7234">
        <v>1.1999999999999999E-3</v>
      </c>
      <c r="C7234">
        <v>2.3E-3</v>
      </c>
      <c r="D7234">
        <v>8.9999999999999998E-4</v>
      </c>
      <c r="E7234">
        <v>6.9999999999999999E-4</v>
      </c>
      <c r="F7234">
        <v>1.5E-3</v>
      </c>
      <c r="G7234">
        <v>1E-4</v>
      </c>
      <c r="H7234">
        <v>2.0000000000000001E-4</v>
      </c>
    </row>
    <row r="7235" spans="1:8" x14ac:dyDescent="0.25">
      <c r="A7235" s="6">
        <v>33695</v>
      </c>
      <c r="B7235">
        <v>2.0000000000000001E-4</v>
      </c>
      <c r="C7235">
        <v>-5.6999999999998996E-3</v>
      </c>
      <c r="D7235">
        <v>-2.5000000000000001E-3</v>
      </c>
      <c r="E7235">
        <v>3.8999999999999998E-3</v>
      </c>
      <c r="F7235">
        <v>-3.3999999999999998E-3</v>
      </c>
      <c r="G7235">
        <v>4.0000000000000001E-3</v>
      </c>
      <c r="H7235">
        <v>2.0000000000000001E-4</v>
      </c>
    </row>
    <row r="7236" spans="1:8" x14ac:dyDescent="0.25">
      <c r="A7236" s="6">
        <v>33696</v>
      </c>
      <c r="B7236">
        <v>-0.01</v>
      </c>
      <c r="C7236">
        <v>5.9999999999999995E-4</v>
      </c>
      <c r="D7236">
        <v>1.8E-3</v>
      </c>
      <c r="E7236">
        <v>1.1999999999999999E-3</v>
      </c>
      <c r="F7236">
        <v>8.9999999999999998E-4</v>
      </c>
      <c r="G7236">
        <v>-8.0000000000000004E-4</v>
      </c>
      <c r="H7236">
        <v>2.0000000000000001E-4</v>
      </c>
    </row>
    <row r="7237" spans="1:8" x14ac:dyDescent="0.25">
      <c r="A7237" s="6">
        <v>33697</v>
      </c>
      <c r="B7237">
        <v>0</v>
      </c>
      <c r="C7237">
        <v>-6.7000000000000002E-3</v>
      </c>
      <c r="D7237">
        <v>-4.0000000000000001E-3</v>
      </c>
      <c r="E7237">
        <v>4.7999999999999996E-3</v>
      </c>
      <c r="F7237">
        <v>-3.0999999999999999E-3</v>
      </c>
      <c r="G7237">
        <v>-5.7999999999999996E-3</v>
      </c>
      <c r="H7237">
        <v>2.0000000000000001E-4</v>
      </c>
    </row>
    <row r="7238" spans="1:8" x14ac:dyDescent="0.25">
      <c r="A7238" s="6">
        <v>33700</v>
      </c>
      <c r="B7238">
        <v>9.1000000000000004E-3</v>
      </c>
      <c r="C7238">
        <v>-5.6999999999998996E-3</v>
      </c>
      <c r="D7238">
        <v>2.9999999999999997E-4</v>
      </c>
      <c r="E7238">
        <v>1E-4</v>
      </c>
      <c r="F7238">
        <v>-5.0000000000000001E-4</v>
      </c>
      <c r="G7238">
        <v>-3.8E-3</v>
      </c>
      <c r="H7238">
        <v>2.0000000000000001E-4</v>
      </c>
    </row>
    <row r="7239" spans="1:8" x14ac:dyDescent="0.25">
      <c r="A7239" s="6">
        <v>33701</v>
      </c>
      <c r="B7239">
        <v>-1.83E-2</v>
      </c>
      <c r="C7239">
        <v>-1.6999999999999999E-3</v>
      </c>
      <c r="D7239">
        <v>8.0999999999999996E-3</v>
      </c>
      <c r="E7239">
        <v>-8.9999999999999998E-4</v>
      </c>
      <c r="F7239">
        <v>3.7000000000000002E-3</v>
      </c>
      <c r="G7239">
        <v>-6.3E-3</v>
      </c>
      <c r="H7239">
        <v>2.0000000000000001E-4</v>
      </c>
    </row>
    <row r="7240" spans="1:8" x14ac:dyDescent="0.25">
      <c r="A7240" s="6">
        <v>33702</v>
      </c>
      <c r="B7240">
        <v>-1.0800000000000001E-2</v>
      </c>
      <c r="C7240">
        <v>-4.7999999999999996E-3</v>
      </c>
      <c r="D7240">
        <v>1.6999999999999999E-3</v>
      </c>
      <c r="E7240">
        <v>3.2000000000000002E-3</v>
      </c>
      <c r="F7240">
        <v>-5.1999999999999998E-3</v>
      </c>
      <c r="G7240">
        <v>-6.1999999999999998E-3</v>
      </c>
      <c r="H7240">
        <v>2.0000000000000001E-4</v>
      </c>
    </row>
    <row r="7241" spans="1:8" x14ac:dyDescent="0.25">
      <c r="A7241" s="6">
        <v>33703</v>
      </c>
      <c r="B7241">
        <v>1.6299999999999999E-2</v>
      </c>
      <c r="C7241">
        <v>8.9999999999999998E-4</v>
      </c>
      <c r="D7241">
        <v>-6.8999999999999999E-3</v>
      </c>
      <c r="E7241">
        <v>5.9999999999999995E-4</v>
      </c>
      <c r="F7241">
        <v>-8.0000000000000004E-4</v>
      </c>
      <c r="G7241">
        <v>1.44999999999999E-2</v>
      </c>
      <c r="H7241">
        <v>2.0000000000000001E-4</v>
      </c>
    </row>
    <row r="7242" spans="1:8" x14ac:dyDescent="0.25">
      <c r="A7242" s="6">
        <v>33704</v>
      </c>
      <c r="B7242">
        <v>7.3000000000000001E-3</v>
      </c>
      <c r="C7242">
        <v>-1.8E-3</v>
      </c>
      <c r="D7242">
        <v>1.8E-3</v>
      </c>
      <c r="E7242">
        <v>5.9999999999999995E-4</v>
      </c>
      <c r="F7242">
        <v>2.3E-3</v>
      </c>
      <c r="G7242">
        <v>3.0999999999999999E-3</v>
      </c>
      <c r="H7242">
        <v>2.0000000000000001E-4</v>
      </c>
    </row>
    <row r="7243" spans="1:8" x14ac:dyDescent="0.25">
      <c r="A7243" s="6">
        <v>33707</v>
      </c>
      <c r="B7243">
        <v>4.4999999999999997E-3</v>
      </c>
      <c r="C7243">
        <v>-3.4999999999998999E-3</v>
      </c>
      <c r="D7243">
        <v>-1.6999999999999999E-3</v>
      </c>
      <c r="E7243">
        <v>4.6999999999998996E-3</v>
      </c>
      <c r="F7243">
        <v>-2.0000000000000001E-4</v>
      </c>
      <c r="G7243">
        <v>2.8999999999999998E-3</v>
      </c>
      <c r="H7243">
        <v>2.0000000000000001E-4</v>
      </c>
    </row>
    <row r="7244" spans="1:8" x14ac:dyDescent="0.25">
      <c r="A7244" s="6">
        <v>33708</v>
      </c>
      <c r="B7244">
        <v>1.3899999999999999E-2</v>
      </c>
      <c r="C7244">
        <v>-5.6999999999998996E-3</v>
      </c>
      <c r="D7244">
        <v>5.4000000000000003E-3</v>
      </c>
      <c r="E7244">
        <v>1.8E-3</v>
      </c>
      <c r="F7244">
        <v>2.7000000000000001E-3</v>
      </c>
      <c r="G7244">
        <v>4.0999999999998997E-3</v>
      </c>
      <c r="H7244">
        <v>2.0000000000000001E-4</v>
      </c>
    </row>
    <row r="7245" spans="1:8" x14ac:dyDescent="0.25">
      <c r="A7245" s="6">
        <v>33709</v>
      </c>
      <c r="B7245">
        <v>8.1999999999999001E-3</v>
      </c>
      <c r="C7245">
        <v>-4.7999999999999996E-3</v>
      </c>
      <c r="D7245">
        <v>3.3E-3</v>
      </c>
      <c r="E7245">
        <v>2.2000000000000001E-3</v>
      </c>
      <c r="F7245">
        <v>1.2999999999999999E-3</v>
      </c>
      <c r="G7245">
        <v>1.6999999999999999E-3</v>
      </c>
      <c r="H7245">
        <v>2.0000000000000001E-4</v>
      </c>
    </row>
    <row r="7246" spans="1:8" x14ac:dyDescent="0.25">
      <c r="A7246" s="6">
        <v>33710</v>
      </c>
      <c r="B7246">
        <v>-3.0000000000000001E-3</v>
      </c>
      <c r="C7246">
        <v>-6.6E-3</v>
      </c>
      <c r="D7246">
        <v>1.37E-2</v>
      </c>
      <c r="E7246">
        <v>-3.2000000000000002E-3</v>
      </c>
      <c r="F7246">
        <v>4.7999999999999996E-3</v>
      </c>
      <c r="G7246">
        <v>-8.1999999999999001E-3</v>
      </c>
      <c r="H7246">
        <v>2.0000000000000001E-4</v>
      </c>
    </row>
    <row r="7247" spans="1:8" x14ac:dyDescent="0.25">
      <c r="A7247" s="6">
        <v>33714</v>
      </c>
      <c r="B7247">
        <v>-1.52E-2</v>
      </c>
      <c r="C7247">
        <v>-3.7000000000000002E-3</v>
      </c>
      <c r="D7247">
        <v>1.15E-2</v>
      </c>
      <c r="E7247">
        <v>-1E-4</v>
      </c>
      <c r="F7247">
        <v>4.7999999999999996E-3</v>
      </c>
      <c r="G7247">
        <v>-9.1999999999999998E-3</v>
      </c>
      <c r="H7247">
        <v>2.0000000000000001E-4</v>
      </c>
    </row>
    <row r="7248" spans="1:8" x14ac:dyDescent="0.25">
      <c r="A7248" s="6">
        <v>33715</v>
      </c>
      <c r="B7248">
        <v>-1.2999999999999999E-3</v>
      </c>
      <c r="C7248">
        <v>-3.0999999999999999E-3</v>
      </c>
      <c r="D7248">
        <v>5.4000000000000003E-3</v>
      </c>
      <c r="E7248">
        <v>1.2999999999999999E-3</v>
      </c>
      <c r="F7248">
        <v>4.0999999999998997E-3</v>
      </c>
      <c r="G7248">
        <v>-8.9999999999999998E-4</v>
      </c>
      <c r="H7248">
        <v>2.0000000000000001E-4</v>
      </c>
    </row>
    <row r="7249" spans="1:8" x14ac:dyDescent="0.25">
      <c r="A7249" s="6">
        <v>33716</v>
      </c>
      <c r="B7249">
        <v>0</v>
      </c>
      <c r="C7249">
        <v>2.9999999999999997E-4</v>
      </c>
      <c r="D7249">
        <v>6.1999999999999998E-3</v>
      </c>
      <c r="E7249">
        <v>-1.6999999999999999E-3</v>
      </c>
      <c r="F7249">
        <v>5.1000000000000004E-3</v>
      </c>
      <c r="G7249">
        <v>4.3E-3</v>
      </c>
      <c r="H7249">
        <v>2.0000000000000001E-4</v>
      </c>
    </row>
    <row r="7250" spans="1:8" x14ac:dyDescent="0.25">
      <c r="A7250" s="6">
        <v>33717</v>
      </c>
      <c r="B7250">
        <v>2.2000000000000001E-3</v>
      </c>
      <c r="C7250">
        <v>-4.0999999999998997E-3</v>
      </c>
      <c r="D7250">
        <v>4.6999999999998996E-3</v>
      </c>
      <c r="E7250">
        <v>-1E-3</v>
      </c>
      <c r="F7250">
        <v>4.5999999999999999E-3</v>
      </c>
      <c r="G7250">
        <v>-4.7999999999999996E-3</v>
      </c>
      <c r="H7250">
        <v>2.0000000000000001E-4</v>
      </c>
    </row>
    <row r="7251" spans="1:8" x14ac:dyDescent="0.25">
      <c r="A7251" s="6">
        <v>33718</v>
      </c>
      <c r="B7251">
        <v>-5.1000000000000004E-3</v>
      </c>
      <c r="C7251">
        <v>5.1000000000000004E-3</v>
      </c>
      <c r="D7251">
        <v>-1E-4</v>
      </c>
      <c r="E7251">
        <v>-1.1999999999999999E-3</v>
      </c>
      <c r="F7251">
        <v>2.3E-3</v>
      </c>
      <c r="G7251">
        <v>-6.4000000000000003E-3</v>
      </c>
      <c r="H7251">
        <v>2.0000000000000001E-4</v>
      </c>
    </row>
    <row r="7252" spans="1:8" x14ac:dyDescent="0.25">
      <c r="A7252" s="6">
        <v>33721</v>
      </c>
      <c r="B7252">
        <v>-2.2000000000000001E-3</v>
      </c>
      <c r="C7252">
        <v>-5.5999999999999999E-3</v>
      </c>
      <c r="D7252">
        <v>-1.8E-3</v>
      </c>
      <c r="E7252">
        <v>1.5E-3</v>
      </c>
      <c r="F7252">
        <v>2.0000000000000001E-4</v>
      </c>
      <c r="G7252">
        <v>-5.3E-3</v>
      </c>
      <c r="H7252">
        <v>2.0000000000000001E-4</v>
      </c>
    </row>
    <row r="7253" spans="1:8" x14ac:dyDescent="0.25">
      <c r="A7253" s="6">
        <v>33722</v>
      </c>
      <c r="B7253">
        <v>-8.9999999999999998E-4</v>
      </c>
      <c r="C7253">
        <v>-8.6999999999999994E-3</v>
      </c>
      <c r="D7253">
        <v>4.5999999999999999E-3</v>
      </c>
      <c r="E7253">
        <v>-5.0000000000000001E-4</v>
      </c>
      <c r="F7253">
        <v>3.7000000000000002E-3</v>
      </c>
      <c r="G7253">
        <v>-8.3999999999999995E-3</v>
      </c>
      <c r="H7253">
        <v>2.0000000000000001E-4</v>
      </c>
    </row>
    <row r="7254" spans="1:8" x14ac:dyDescent="0.25">
      <c r="A7254" s="6">
        <v>33723</v>
      </c>
      <c r="B7254">
        <v>7.9000000000000008E-3</v>
      </c>
      <c r="C7254">
        <v>2.2000000000000001E-3</v>
      </c>
      <c r="D7254">
        <v>-1E-3</v>
      </c>
      <c r="E7254">
        <v>-2.9999999999999997E-4</v>
      </c>
      <c r="F7254">
        <v>-2.7000000000000001E-3</v>
      </c>
      <c r="G7254">
        <v>1.06E-2</v>
      </c>
      <c r="H7254">
        <v>2.0000000000000001E-4</v>
      </c>
    </row>
    <row r="7255" spans="1:8" x14ac:dyDescent="0.25">
      <c r="A7255" s="6">
        <v>33724</v>
      </c>
      <c r="B7255">
        <v>8.8000000000000005E-3</v>
      </c>
      <c r="C7255">
        <v>5.4000000000000003E-3</v>
      </c>
      <c r="D7255">
        <v>-6.9999999999999004E-3</v>
      </c>
      <c r="E7255">
        <v>1E-4</v>
      </c>
      <c r="F7255">
        <v>-4.0000000000000002E-4</v>
      </c>
      <c r="G7255">
        <v>-1.8E-3</v>
      </c>
      <c r="H7255">
        <v>2.0000000000000001E-4</v>
      </c>
    </row>
    <row r="7256" spans="1:8" x14ac:dyDescent="0.25">
      <c r="A7256" s="6">
        <v>33725</v>
      </c>
      <c r="B7256">
        <v>-4.4999999999999997E-3</v>
      </c>
      <c r="C7256">
        <v>5.8999999999999999E-3</v>
      </c>
      <c r="D7256">
        <v>-1.1000000000000001E-3</v>
      </c>
      <c r="E7256">
        <v>-6.9999999999999999E-4</v>
      </c>
      <c r="F7256">
        <v>-4.0000000000000002E-4</v>
      </c>
      <c r="G7256">
        <v>2.7000000000000001E-3</v>
      </c>
      <c r="H7256">
        <v>1E-4</v>
      </c>
    </row>
    <row r="7257" spans="1:8" x14ac:dyDescent="0.25">
      <c r="A7257" s="6">
        <v>33728</v>
      </c>
      <c r="B7257">
        <v>1.0200000000000001E-2</v>
      </c>
      <c r="C7257">
        <v>-4.0999999999998997E-3</v>
      </c>
      <c r="D7257">
        <v>-3.8999999999999998E-3</v>
      </c>
      <c r="E7257">
        <v>1.6000000000000001E-3</v>
      </c>
      <c r="F7257">
        <v>-3.3E-3</v>
      </c>
      <c r="G7257">
        <v>1E-3</v>
      </c>
      <c r="H7257">
        <v>1E-4</v>
      </c>
    </row>
    <row r="7258" spans="1:8" x14ac:dyDescent="0.25">
      <c r="A7258" s="6">
        <v>33729</v>
      </c>
      <c r="B7258">
        <v>1.6000000000000001E-3</v>
      </c>
      <c r="C7258">
        <v>1.8E-3</v>
      </c>
      <c r="D7258">
        <v>1E-4</v>
      </c>
      <c r="E7258">
        <v>-1.1000000000000001E-3</v>
      </c>
      <c r="F7258">
        <v>-1E-4</v>
      </c>
      <c r="G7258">
        <v>1.1999999999999999E-3</v>
      </c>
      <c r="H7258">
        <v>1E-4</v>
      </c>
    </row>
    <row r="7259" spans="1:8" x14ac:dyDescent="0.25">
      <c r="A7259" s="6">
        <v>33730</v>
      </c>
      <c r="B7259">
        <v>4.0000000000000002E-4</v>
      </c>
      <c r="C7259">
        <v>3.0000000000000001E-3</v>
      </c>
      <c r="D7259">
        <v>1.8E-3</v>
      </c>
      <c r="E7259">
        <v>-2.5999999999999999E-3</v>
      </c>
      <c r="F7259">
        <v>-1.5E-3</v>
      </c>
      <c r="G7259">
        <v>-8.9999999999999998E-4</v>
      </c>
      <c r="H7259">
        <v>1E-4</v>
      </c>
    </row>
    <row r="7260" spans="1:8" x14ac:dyDescent="0.25">
      <c r="A7260" s="6">
        <v>33731</v>
      </c>
      <c r="B7260">
        <v>-1.9E-3</v>
      </c>
      <c r="C7260">
        <v>8.9999999999999998E-4</v>
      </c>
      <c r="D7260">
        <v>2.3999999999999998E-3</v>
      </c>
      <c r="E7260">
        <v>2.0999999999999999E-3</v>
      </c>
      <c r="F7260">
        <v>5.0000000000000001E-4</v>
      </c>
      <c r="G7260">
        <v>-4.0999999999998997E-3</v>
      </c>
      <c r="H7260">
        <v>1E-4</v>
      </c>
    </row>
    <row r="7261" spans="1:8" x14ac:dyDescent="0.25">
      <c r="A7261" s="6">
        <v>33732</v>
      </c>
      <c r="B7261">
        <v>-2.9999999999999997E-4</v>
      </c>
      <c r="C7261">
        <v>-1.9E-3</v>
      </c>
      <c r="D7261">
        <v>2.7000000000000001E-3</v>
      </c>
      <c r="E7261">
        <v>-2.7000000000000001E-3</v>
      </c>
      <c r="F7261">
        <v>3.2000000000000002E-3</v>
      </c>
      <c r="G7261">
        <v>-1.6000000000000001E-3</v>
      </c>
      <c r="H7261">
        <v>1E-4</v>
      </c>
    </row>
    <row r="7262" spans="1:8" x14ac:dyDescent="0.25">
      <c r="A7262" s="6">
        <v>33735</v>
      </c>
      <c r="B7262">
        <v>5.1000000000000004E-3</v>
      </c>
      <c r="C7262">
        <v>-1.6000000000000001E-3</v>
      </c>
      <c r="D7262">
        <v>-8.9999999999999998E-4</v>
      </c>
      <c r="E7262">
        <v>1.1999999999999999E-3</v>
      </c>
      <c r="F7262">
        <v>1E-4</v>
      </c>
      <c r="G7262">
        <v>-1E-4</v>
      </c>
      <c r="H7262">
        <v>1E-4</v>
      </c>
    </row>
    <row r="7263" spans="1:8" x14ac:dyDescent="0.25">
      <c r="A7263" s="6">
        <v>33736</v>
      </c>
      <c r="B7263">
        <v>-5.0000000000000001E-3</v>
      </c>
      <c r="C7263">
        <v>1.2999999999999999E-3</v>
      </c>
      <c r="D7263">
        <v>5.8999999999999999E-3</v>
      </c>
      <c r="E7263">
        <v>-1.4E-3</v>
      </c>
      <c r="F7263">
        <v>8.9999999999999998E-4</v>
      </c>
      <c r="G7263">
        <v>2.8E-3</v>
      </c>
      <c r="H7263">
        <v>1E-4</v>
      </c>
    </row>
    <row r="7264" spans="1:8" x14ac:dyDescent="0.25">
      <c r="A7264" s="6">
        <v>33737</v>
      </c>
      <c r="B7264">
        <v>-5.0000000000000001E-4</v>
      </c>
      <c r="C7264">
        <v>-1.2999999999999999E-3</v>
      </c>
      <c r="D7264">
        <v>5.6999999999998996E-3</v>
      </c>
      <c r="E7264">
        <v>-1.4E-3</v>
      </c>
      <c r="F7264">
        <v>2.5999999999999999E-3</v>
      </c>
      <c r="G7264">
        <v>2.0000000000000001E-4</v>
      </c>
      <c r="H7264">
        <v>1E-4</v>
      </c>
    </row>
    <row r="7265" spans="1:8" x14ac:dyDescent="0.25">
      <c r="A7265" s="6">
        <v>33738</v>
      </c>
      <c r="B7265">
        <v>-8.0999999999999996E-3</v>
      </c>
      <c r="C7265">
        <v>-6.9999999999999999E-4</v>
      </c>
      <c r="D7265">
        <v>1.9E-3</v>
      </c>
      <c r="E7265">
        <v>-2.0000000000000001E-4</v>
      </c>
      <c r="F7265">
        <v>3.0000000000000001E-3</v>
      </c>
      <c r="G7265">
        <v>-4.3E-3</v>
      </c>
      <c r="H7265">
        <v>1E-4</v>
      </c>
    </row>
    <row r="7266" spans="1:8" x14ac:dyDescent="0.25">
      <c r="A7266" s="6">
        <v>33739</v>
      </c>
      <c r="B7266">
        <v>-5.8999999999999999E-3</v>
      </c>
      <c r="C7266">
        <v>3.3E-3</v>
      </c>
      <c r="D7266">
        <v>-1.1000000000000001E-3</v>
      </c>
      <c r="E7266">
        <v>-2.5000000000000001E-3</v>
      </c>
      <c r="F7266">
        <v>-1.6000000000000001E-3</v>
      </c>
      <c r="G7266">
        <v>-1.8E-3</v>
      </c>
      <c r="H7266">
        <v>1E-4</v>
      </c>
    </row>
    <row r="7267" spans="1:8" x14ac:dyDescent="0.25">
      <c r="A7267" s="6">
        <v>33742</v>
      </c>
      <c r="B7267">
        <v>5.0000000000000001E-3</v>
      </c>
      <c r="C7267">
        <v>-4.3E-3</v>
      </c>
      <c r="D7267">
        <v>-1.2999999999999999E-3</v>
      </c>
      <c r="E7267">
        <v>-1.1000000000000001E-3</v>
      </c>
      <c r="F7267">
        <v>-1.1000000000000001E-3</v>
      </c>
      <c r="G7267">
        <v>2.8E-3</v>
      </c>
      <c r="H7267">
        <v>1E-4</v>
      </c>
    </row>
    <row r="7268" spans="1:8" x14ac:dyDescent="0.25">
      <c r="A7268" s="6">
        <v>33743</v>
      </c>
      <c r="B7268">
        <v>7.1999999999999998E-3</v>
      </c>
      <c r="C7268">
        <v>-6.7999999999999996E-3</v>
      </c>
      <c r="D7268">
        <v>2.9999999999999997E-4</v>
      </c>
      <c r="E7268">
        <v>5.9999999999999995E-4</v>
      </c>
      <c r="F7268">
        <v>-1E-3</v>
      </c>
      <c r="G7268">
        <v>1E-4</v>
      </c>
      <c r="H7268">
        <v>1E-4</v>
      </c>
    </row>
    <row r="7269" spans="1:8" x14ac:dyDescent="0.25">
      <c r="A7269" s="6">
        <v>33744</v>
      </c>
      <c r="B7269">
        <v>-5.9999999999999995E-4</v>
      </c>
      <c r="C7269">
        <v>2.3999999999999998E-3</v>
      </c>
      <c r="D7269">
        <v>1E-4</v>
      </c>
      <c r="E7269">
        <v>5.9999999999999995E-4</v>
      </c>
      <c r="F7269">
        <v>1.1000000000000001E-3</v>
      </c>
      <c r="G7269">
        <v>1.1999999999999999E-3</v>
      </c>
      <c r="H7269">
        <v>1E-4</v>
      </c>
    </row>
    <row r="7270" spans="1:8" x14ac:dyDescent="0.25">
      <c r="A7270" s="6">
        <v>33745</v>
      </c>
      <c r="B7270">
        <v>-6.3E-3</v>
      </c>
      <c r="C7270">
        <v>4.4999999999999997E-3</v>
      </c>
      <c r="D7270">
        <v>2E-3</v>
      </c>
      <c r="E7270">
        <v>-3.5999999999999999E-3</v>
      </c>
      <c r="F7270">
        <v>1.9E-3</v>
      </c>
      <c r="G7270">
        <v>-5.0000000000000001E-4</v>
      </c>
      <c r="H7270">
        <v>1E-4</v>
      </c>
    </row>
    <row r="7271" spans="1:8" x14ac:dyDescent="0.25">
      <c r="A7271" s="6">
        <v>33746</v>
      </c>
      <c r="B7271">
        <v>2.7000000000000001E-3</v>
      </c>
      <c r="C7271">
        <v>5.9999999999999995E-4</v>
      </c>
      <c r="D7271">
        <v>-2.0000000000000001E-4</v>
      </c>
      <c r="E7271">
        <v>-1.1999999999999999E-3</v>
      </c>
      <c r="F7271">
        <v>-5.0000000000000001E-4</v>
      </c>
      <c r="G7271">
        <v>-1.8E-3</v>
      </c>
      <c r="H7271">
        <v>1E-4</v>
      </c>
    </row>
    <row r="7272" spans="1:8" x14ac:dyDescent="0.25">
      <c r="A7272" s="6">
        <v>33750</v>
      </c>
      <c r="B7272">
        <v>-6.9999999999999004E-3</v>
      </c>
      <c r="C7272">
        <v>-2.0000000000000001E-4</v>
      </c>
      <c r="D7272">
        <v>-5.9999999999999995E-4</v>
      </c>
      <c r="E7272">
        <v>-1.9E-3</v>
      </c>
      <c r="F7272">
        <v>5.0000000000000001E-3</v>
      </c>
      <c r="G7272">
        <v>-1.15E-2</v>
      </c>
      <c r="H7272">
        <v>1E-4</v>
      </c>
    </row>
    <row r="7273" spans="1:8" x14ac:dyDescent="0.25">
      <c r="A7273" s="6">
        <v>33751</v>
      </c>
      <c r="B7273">
        <v>2.0999999999999999E-3</v>
      </c>
      <c r="C7273">
        <v>-1.2999999999999999E-3</v>
      </c>
      <c r="D7273">
        <v>1.5E-3</v>
      </c>
      <c r="E7273">
        <v>8.9999999999999998E-4</v>
      </c>
      <c r="F7273">
        <v>-2.3999999999999998E-3</v>
      </c>
      <c r="G7273">
        <v>2.7000000000000001E-3</v>
      </c>
      <c r="H7273">
        <v>1E-4</v>
      </c>
    </row>
    <row r="7274" spans="1:8" x14ac:dyDescent="0.25">
      <c r="A7274" s="6">
        <v>33752</v>
      </c>
      <c r="B7274">
        <v>8.8000000000000005E-3</v>
      </c>
      <c r="C7274">
        <v>-6.0000000000000001E-3</v>
      </c>
      <c r="D7274">
        <v>-5.1999999999999998E-3</v>
      </c>
      <c r="E7274">
        <v>4.7999999999999996E-3</v>
      </c>
      <c r="F7274">
        <v>-2E-3</v>
      </c>
      <c r="G7274">
        <v>4.0000000000000001E-3</v>
      </c>
      <c r="H7274">
        <v>1E-4</v>
      </c>
    </row>
    <row r="7275" spans="1:8" x14ac:dyDescent="0.25">
      <c r="A7275" s="6">
        <v>33753</v>
      </c>
      <c r="B7275">
        <v>1E-4</v>
      </c>
      <c r="C7275">
        <v>6.3E-3</v>
      </c>
      <c r="D7275">
        <v>5.9999999999999995E-4</v>
      </c>
      <c r="E7275">
        <v>-6.9999999999999999E-4</v>
      </c>
      <c r="F7275">
        <v>2.9999999999999997E-4</v>
      </c>
      <c r="G7275">
        <v>4.8999999999999998E-3</v>
      </c>
      <c r="H7275">
        <v>1E-4</v>
      </c>
    </row>
    <row r="7276" spans="1:8" x14ac:dyDescent="0.25">
      <c r="A7276" s="6">
        <v>33756</v>
      </c>
      <c r="B7276">
        <v>4.4999999999999997E-3</v>
      </c>
      <c r="C7276">
        <v>-1.5E-3</v>
      </c>
      <c r="D7276">
        <v>-4.0000000000000002E-4</v>
      </c>
      <c r="E7276">
        <v>3.0999999999999999E-3</v>
      </c>
      <c r="F7276">
        <v>-1.5E-3</v>
      </c>
      <c r="G7276">
        <v>1.6000000000000001E-3</v>
      </c>
      <c r="H7276">
        <v>1E-4</v>
      </c>
    </row>
    <row r="7277" spans="1:8" x14ac:dyDescent="0.25">
      <c r="A7277" s="6">
        <v>33757</v>
      </c>
      <c r="B7277">
        <v>-6.1999999999999998E-3</v>
      </c>
      <c r="C7277">
        <v>9.2999999999999992E-3</v>
      </c>
      <c r="D7277">
        <v>4.0999999999998997E-3</v>
      </c>
      <c r="E7277">
        <v>-3.4999999999998999E-3</v>
      </c>
      <c r="F7277">
        <v>6.9999999999999999E-4</v>
      </c>
      <c r="G7277">
        <v>1.8E-3</v>
      </c>
      <c r="H7277">
        <v>1E-4</v>
      </c>
    </row>
    <row r="7278" spans="1:8" x14ac:dyDescent="0.25">
      <c r="A7278" s="6">
        <v>33758</v>
      </c>
      <c r="B7278">
        <v>1.4E-3</v>
      </c>
      <c r="C7278">
        <v>-8.9999999999999998E-4</v>
      </c>
      <c r="D7278">
        <v>2.8999999999999998E-3</v>
      </c>
      <c r="E7278">
        <v>-1.6000000000000001E-3</v>
      </c>
      <c r="F7278">
        <v>1.5E-3</v>
      </c>
      <c r="G7278">
        <v>-2.2000000000000001E-3</v>
      </c>
      <c r="H7278">
        <v>1E-4</v>
      </c>
    </row>
    <row r="7279" spans="1:8" x14ac:dyDescent="0.25">
      <c r="A7279" s="6">
        <v>33759</v>
      </c>
      <c r="B7279">
        <v>-3.3999999999999998E-3</v>
      </c>
      <c r="C7279">
        <v>2.3999999999999998E-3</v>
      </c>
      <c r="D7279">
        <v>7.0999999999998998E-3</v>
      </c>
      <c r="E7279">
        <v>-2.0999999999999999E-3</v>
      </c>
      <c r="F7279">
        <v>1.2999999999999999E-3</v>
      </c>
      <c r="G7279">
        <v>-1E-3</v>
      </c>
      <c r="H7279">
        <v>1E-4</v>
      </c>
    </row>
    <row r="7280" spans="1:8" x14ac:dyDescent="0.25">
      <c r="A7280" s="6">
        <v>33760</v>
      </c>
      <c r="B7280">
        <v>-8.0000000000000004E-4</v>
      </c>
      <c r="C7280">
        <v>-2.3E-3</v>
      </c>
      <c r="D7280">
        <v>2.3E-3</v>
      </c>
      <c r="E7280">
        <v>-1E-4</v>
      </c>
      <c r="F7280">
        <v>2.5000000000000001E-3</v>
      </c>
      <c r="G7280">
        <v>-2.0999999999999999E-3</v>
      </c>
      <c r="H7280">
        <v>1E-4</v>
      </c>
    </row>
    <row r="7281" spans="1:8" x14ac:dyDescent="0.25">
      <c r="A7281" s="6">
        <v>33763</v>
      </c>
      <c r="B7281">
        <v>-1.6000000000000001E-3</v>
      </c>
      <c r="C7281">
        <v>-2.8E-3</v>
      </c>
      <c r="D7281">
        <v>5.4000000000000003E-3</v>
      </c>
      <c r="E7281">
        <v>5.0000000000000001E-4</v>
      </c>
      <c r="F7281">
        <v>1.8E-3</v>
      </c>
      <c r="G7281">
        <v>-4.8999999999999998E-3</v>
      </c>
      <c r="H7281">
        <v>1E-4</v>
      </c>
    </row>
    <row r="7282" spans="1:8" x14ac:dyDescent="0.25">
      <c r="A7282" s="6">
        <v>33764</v>
      </c>
      <c r="B7282">
        <v>-8.6E-3</v>
      </c>
      <c r="C7282">
        <v>-3.0000000000000001E-3</v>
      </c>
      <c r="D7282">
        <v>5.8999999999999999E-3</v>
      </c>
      <c r="E7282">
        <v>-3.2000000000000002E-3</v>
      </c>
      <c r="F7282">
        <v>5.1000000000000004E-3</v>
      </c>
      <c r="G7282">
        <v>-4.4999999999999997E-3</v>
      </c>
      <c r="H7282">
        <v>1E-4</v>
      </c>
    </row>
    <row r="7283" spans="1:8" x14ac:dyDescent="0.25">
      <c r="A7283" s="6">
        <v>33765</v>
      </c>
      <c r="B7283">
        <v>-7.1999999999999998E-3</v>
      </c>
      <c r="C7283">
        <v>-5.0000000000000001E-4</v>
      </c>
      <c r="D7283">
        <v>3.8999999999999998E-3</v>
      </c>
      <c r="E7283">
        <v>-1.1999999999999999E-3</v>
      </c>
      <c r="F7283">
        <v>1.2999999999999999E-3</v>
      </c>
      <c r="G7283">
        <v>-6.4999999999999997E-3</v>
      </c>
      <c r="H7283">
        <v>1E-4</v>
      </c>
    </row>
    <row r="7284" spans="1:8" x14ac:dyDescent="0.25">
      <c r="A7284" s="6">
        <v>33766</v>
      </c>
      <c r="B7284">
        <v>2E-3</v>
      </c>
      <c r="C7284">
        <v>-8.3000000000000001E-3</v>
      </c>
      <c r="D7284">
        <v>-8.0000000000000004E-4</v>
      </c>
      <c r="E7284">
        <v>-2E-3</v>
      </c>
      <c r="F7284">
        <v>-4.0000000000000002E-4</v>
      </c>
      <c r="G7284">
        <v>-1.6000000000000001E-3</v>
      </c>
      <c r="H7284">
        <v>1E-4</v>
      </c>
    </row>
    <row r="7285" spans="1:8" x14ac:dyDescent="0.25">
      <c r="A7285" s="6">
        <v>33767</v>
      </c>
      <c r="B7285">
        <v>2.5000000000000001E-3</v>
      </c>
      <c r="C7285">
        <v>6.9999999999999999E-4</v>
      </c>
      <c r="D7285">
        <v>-1.2999999999999999E-3</v>
      </c>
      <c r="E7285">
        <v>3.0999999999999999E-3</v>
      </c>
      <c r="F7285">
        <v>-5.0000000000000001E-4</v>
      </c>
      <c r="G7285">
        <v>6.0999999999998998E-3</v>
      </c>
      <c r="H7285">
        <v>1E-4</v>
      </c>
    </row>
    <row r="7286" spans="1:8" x14ac:dyDescent="0.25">
      <c r="A7286" s="6">
        <v>33770</v>
      </c>
      <c r="B7286">
        <v>-2.0000000000000001E-4</v>
      </c>
      <c r="C7286">
        <v>-4.4000000000000003E-3</v>
      </c>
      <c r="D7286">
        <v>2.2000000000000001E-3</v>
      </c>
      <c r="E7286">
        <v>5.0000000000000001E-4</v>
      </c>
      <c r="F7286">
        <v>1.8E-3</v>
      </c>
      <c r="G7286">
        <v>-2.3E-3</v>
      </c>
      <c r="H7286">
        <v>1E-4</v>
      </c>
    </row>
    <row r="7287" spans="1:8" x14ac:dyDescent="0.25">
      <c r="A7287" s="6">
        <v>33771</v>
      </c>
      <c r="B7287">
        <v>-4.8999999999999998E-3</v>
      </c>
      <c r="C7287">
        <v>-1.9E-3</v>
      </c>
      <c r="D7287">
        <v>5.7999999999999996E-3</v>
      </c>
      <c r="E7287">
        <v>-2.8E-3</v>
      </c>
      <c r="F7287">
        <v>3.8E-3</v>
      </c>
      <c r="G7287">
        <v>-1.1000000000000001E-3</v>
      </c>
      <c r="H7287">
        <v>1E-4</v>
      </c>
    </row>
    <row r="7288" spans="1:8" x14ac:dyDescent="0.25">
      <c r="A7288" s="6">
        <v>33772</v>
      </c>
      <c r="B7288">
        <v>-1.55E-2</v>
      </c>
      <c r="C7288">
        <v>-3.5999999999999999E-3</v>
      </c>
      <c r="D7288">
        <v>1.1000000000000001E-3</v>
      </c>
      <c r="E7288">
        <v>1.9E-3</v>
      </c>
      <c r="F7288">
        <v>2.3999999999999998E-3</v>
      </c>
      <c r="G7288">
        <v>-3.5999999999999999E-3</v>
      </c>
      <c r="H7288">
        <v>1E-4</v>
      </c>
    </row>
    <row r="7289" spans="1:8" x14ac:dyDescent="0.25">
      <c r="A7289" s="6">
        <v>33773</v>
      </c>
      <c r="B7289">
        <v>-4.3E-3</v>
      </c>
      <c r="C7289">
        <v>-5.0000000000000001E-3</v>
      </c>
      <c r="D7289">
        <v>-8.0000000000000004E-4</v>
      </c>
      <c r="E7289">
        <v>-5.9999999999999995E-4</v>
      </c>
      <c r="F7289">
        <v>-2E-3</v>
      </c>
      <c r="G7289">
        <v>-3.3E-3</v>
      </c>
      <c r="H7289">
        <v>1E-4</v>
      </c>
    </row>
    <row r="7290" spans="1:8" x14ac:dyDescent="0.25">
      <c r="A7290" s="6">
        <v>33774</v>
      </c>
      <c r="B7290">
        <v>6.4999999999999997E-3</v>
      </c>
      <c r="C7290">
        <v>-2E-3</v>
      </c>
      <c r="D7290">
        <v>-2.8E-3</v>
      </c>
      <c r="E7290">
        <v>1.5E-3</v>
      </c>
      <c r="F7290">
        <v>-6.9999999999999999E-4</v>
      </c>
      <c r="G7290">
        <v>2.8E-3</v>
      </c>
      <c r="H7290">
        <v>1E-4</v>
      </c>
    </row>
    <row r="7291" spans="1:8" x14ac:dyDescent="0.25">
      <c r="A7291" s="6">
        <v>33777</v>
      </c>
      <c r="B7291">
        <v>-2.7000000000000001E-3</v>
      </c>
      <c r="C7291">
        <v>-7.9000000000000008E-3</v>
      </c>
      <c r="D7291">
        <v>-3.3999999999999998E-3</v>
      </c>
      <c r="E7291">
        <v>3.0999999999999999E-3</v>
      </c>
      <c r="F7291">
        <v>-3.0000000000000001E-3</v>
      </c>
      <c r="G7291">
        <v>2.2000000000000001E-3</v>
      </c>
      <c r="H7291">
        <v>1E-4</v>
      </c>
    </row>
    <row r="7292" spans="1:8" x14ac:dyDescent="0.25">
      <c r="A7292" s="6">
        <v>33778</v>
      </c>
      <c r="B7292">
        <v>2.8999999999999998E-3</v>
      </c>
      <c r="C7292">
        <v>2.9999999999999997E-4</v>
      </c>
      <c r="D7292">
        <v>-1E-3</v>
      </c>
      <c r="E7292">
        <v>2.0000000000000001E-4</v>
      </c>
      <c r="F7292">
        <v>-2E-3</v>
      </c>
      <c r="G7292">
        <v>8.0000000000000004E-4</v>
      </c>
      <c r="H7292">
        <v>1E-4</v>
      </c>
    </row>
    <row r="7293" spans="1:8" x14ac:dyDescent="0.25">
      <c r="A7293" s="6">
        <v>33779</v>
      </c>
      <c r="B7293">
        <v>-1.2999999999999999E-3</v>
      </c>
      <c r="C7293">
        <v>-2.3E-3</v>
      </c>
      <c r="D7293">
        <v>4.1999999999999997E-3</v>
      </c>
      <c r="E7293">
        <v>-1.1999999999999999E-3</v>
      </c>
      <c r="F7293">
        <v>1.6000000000000001E-3</v>
      </c>
      <c r="G7293">
        <v>-1.6999999999999999E-3</v>
      </c>
      <c r="H7293">
        <v>1E-4</v>
      </c>
    </row>
    <row r="7294" spans="1:8" x14ac:dyDescent="0.25">
      <c r="A7294" s="6">
        <v>33780</v>
      </c>
      <c r="B7294">
        <v>-1.6999999999999999E-3</v>
      </c>
      <c r="C7294">
        <v>5.9999999999999995E-4</v>
      </c>
      <c r="D7294">
        <v>6.9999999999999999E-4</v>
      </c>
      <c r="E7294">
        <v>1E-3</v>
      </c>
      <c r="F7294">
        <v>5.9999999999999995E-4</v>
      </c>
      <c r="G7294">
        <v>1E-3</v>
      </c>
      <c r="H7294">
        <v>1E-4</v>
      </c>
    </row>
    <row r="7295" spans="1:8" x14ac:dyDescent="0.25">
      <c r="A7295" s="6">
        <v>33781</v>
      </c>
      <c r="B7295">
        <v>5.9999999999999995E-4</v>
      </c>
      <c r="C7295">
        <v>-6.9999999999999999E-4</v>
      </c>
      <c r="D7295">
        <v>2.2000000000000001E-3</v>
      </c>
      <c r="E7295">
        <v>2.0000000000000001E-4</v>
      </c>
      <c r="F7295">
        <v>0</v>
      </c>
      <c r="G7295">
        <v>3.7000000000000002E-3</v>
      </c>
      <c r="H7295">
        <v>1E-4</v>
      </c>
    </row>
    <row r="7296" spans="1:8" x14ac:dyDescent="0.25">
      <c r="A7296" s="6">
        <v>33784</v>
      </c>
      <c r="B7296">
        <v>1.35E-2</v>
      </c>
      <c r="C7296">
        <v>-2.8999999999999998E-3</v>
      </c>
      <c r="D7296">
        <v>-4.7999999999999996E-3</v>
      </c>
      <c r="E7296">
        <v>1.9E-3</v>
      </c>
      <c r="F7296">
        <v>-4.0999999999998997E-3</v>
      </c>
      <c r="G7296">
        <v>5.0000000000000001E-3</v>
      </c>
      <c r="H7296">
        <v>1E-4</v>
      </c>
    </row>
    <row r="7297" spans="1:8" x14ac:dyDescent="0.25">
      <c r="A7297" s="6">
        <v>33785</v>
      </c>
      <c r="B7297">
        <v>1.4E-3</v>
      </c>
      <c r="C7297">
        <v>8.3999999999999995E-3</v>
      </c>
      <c r="D7297">
        <v>2.9999999999999997E-4</v>
      </c>
      <c r="E7297">
        <v>8.9999999999999998E-4</v>
      </c>
      <c r="F7297">
        <v>-1E-3</v>
      </c>
      <c r="G7297">
        <v>4.5999999999999999E-3</v>
      </c>
      <c r="H7297">
        <v>1E-4</v>
      </c>
    </row>
    <row r="7298" spans="1:8" x14ac:dyDescent="0.25">
      <c r="A7298" s="6">
        <v>33786</v>
      </c>
      <c r="B7298">
        <v>1.0500000000000001E-2</v>
      </c>
      <c r="C7298">
        <v>-3.3E-3</v>
      </c>
      <c r="D7298">
        <v>-5.4999999999999997E-3</v>
      </c>
      <c r="E7298">
        <v>4.4000000000000003E-3</v>
      </c>
      <c r="F7298">
        <v>-2.2000000000000001E-3</v>
      </c>
      <c r="G7298">
        <v>4.5999999999999999E-3</v>
      </c>
      <c r="H7298">
        <v>1E-4</v>
      </c>
    </row>
    <row r="7299" spans="1:8" x14ac:dyDescent="0.25">
      <c r="A7299" s="6">
        <v>33787</v>
      </c>
      <c r="B7299">
        <v>-3.0000000000000001E-3</v>
      </c>
      <c r="C7299">
        <v>-2E-3</v>
      </c>
      <c r="D7299">
        <v>5.6999999999998996E-3</v>
      </c>
      <c r="E7299">
        <v>5.3E-3</v>
      </c>
      <c r="F7299">
        <v>5.0000000000000001E-4</v>
      </c>
      <c r="G7299">
        <v>4.5999999999999999E-3</v>
      </c>
      <c r="H7299">
        <v>1E-4</v>
      </c>
    </row>
    <row r="7300" spans="1:8" x14ac:dyDescent="0.25">
      <c r="A7300" s="6">
        <v>33791</v>
      </c>
      <c r="B7300">
        <v>3.8E-3</v>
      </c>
      <c r="C7300">
        <v>-6.3E-3</v>
      </c>
      <c r="D7300">
        <v>-3.0999999999999999E-3</v>
      </c>
      <c r="E7300">
        <v>1.6999999999999999E-3</v>
      </c>
      <c r="F7300">
        <v>-1.2999999999999999E-3</v>
      </c>
      <c r="G7300">
        <v>-3.3999999999999998E-3</v>
      </c>
      <c r="H7300">
        <v>1E-4</v>
      </c>
    </row>
    <row r="7301" spans="1:8" x14ac:dyDescent="0.25">
      <c r="A7301" s="6">
        <v>33792</v>
      </c>
      <c r="B7301">
        <v>-1.04E-2</v>
      </c>
      <c r="C7301">
        <v>3.3999999999999998E-3</v>
      </c>
      <c r="D7301">
        <v>1.04E-2</v>
      </c>
      <c r="E7301">
        <v>-1.9E-3</v>
      </c>
      <c r="F7301">
        <v>3.0000000000000001E-3</v>
      </c>
      <c r="G7301">
        <v>2.8E-3</v>
      </c>
      <c r="H7301">
        <v>1E-4</v>
      </c>
    </row>
    <row r="7302" spans="1:8" x14ac:dyDescent="0.25">
      <c r="A7302" s="6">
        <v>33793</v>
      </c>
      <c r="B7302">
        <v>1.6000000000000001E-3</v>
      </c>
      <c r="C7302">
        <v>-5.6999999999998996E-3</v>
      </c>
      <c r="D7302">
        <v>0</v>
      </c>
      <c r="E7302">
        <v>1.9E-3</v>
      </c>
      <c r="F7302">
        <v>-2.5000000000000001E-3</v>
      </c>
      <c r="G7302">
        <v>-5.9999999999999995E-4</v>
      </c>
      <c r="H7302">
        <v>1E-4</v>
      </c>
    </row>
    <row r="7303" spans="1:8" x14ac:dyDescent="0.25">
      <c r="A7303" s="6">
        <v>33794</v>
      </c>
      <c r="B7303">
        <v>9.5999999999999992E-3</v>
      </c>
      <c r="C7303">
        <v>-4.0000000000000002E-4</v>
      </c>
      <c r="D7303">
        <v>-1.5E-3</v>
      </c>
      <c r="E7303">
        <v>-4.0000000000000002E-4</v>
      </c>
      <c r="F7303">
        <v>-4.0000000000000002E-4</v>
      </c>
      <c r="G7303">
        <v>3.3E-3</v>
      </c>
      <c r="H7303">
        <v>1E-4</v>
      </c>
    </row>
    <row r="7304" spans="1:8" x14ac:dyDescent="0.25">
      <c r="A7304" s="6">
        <v>33795</v>
      </c>
      <c r="B7304">
        <v>1.9E-3</v>
      </c>
      <c r="C7304">
        <v>4.1999999999999997E-3</v>
      </c>
      <c r="D7304">
        <v>-1.5E-3</v>
      </c>
      <c r="E7304">
        <v>-2.9999999999999997E-4</v>
      </c>
      <c r="F7304">
        <v>-1.8E-3</v>
      </c>
      <c r="G7304">
        <v>4.1999999999999997E-3</v>
      </c>
      <c r="H7304">
        <v>1E-4</v>
      </c>
    </row>
    <row r="7305" spans="1:8" x14ac:dyDescent="0.25">
      <c r="A7305" s="6">
        <v>33798</v>
      </c>
      <c r="B7305">
        <v>1.6000000000000001E-3</v>
      </c>
      <c r="C7305">
        <v>1.2999999999999999E-3</v>
      </c>
      <c r="D7305">
        <v>-1.5E-3</v>
      </c>
      <c r="E7305">
        <v>-1.1999999999999999E-3</v>
      </c>
      <c r="F7305">
        <v>-1.8E-3</v>
      </c>
      <c r="G7305">
        <v>-5.0000000000000001E-4</v>
      </c>
      <c r="H7305">
        <v>1E-4</v>
      </c>
    </row>
    <row r="7306" spans="1:8" x14ac:dyDescent="0.25">
      <c r="A7306" s="6">
        <v>33799</v>
      </c>
      <c r="B7306">
        <v>6.1999999999999998E-3</v>
      </c>
      <c r="C7306">
        <v>2.0000000000000001E-4</v>
      </c>
      <c r="D7306">
        <v>-6.9999999999999999E-4</v>
      </c>
      <c r="E7306">
        <v>-2.2000000000000001E-3</v>
      </c>
      <c r="F7306">
        <v>2.0000000000000001E-4</v>
      </c>
      <c r="G7306">
        <v>-2.3999999999999998E-3</v>
      </c>
      <c r="H7306">
        <v>1E-4</v>
      </c>
    </row>
    <row r="7307" spans="1:8" x14ac:dyDescent="0.25">
      <c r="A7307" s="6">
        <v>33800</v>
      </c>
      <c r="B7307">
        <v>-1.1999999999999999E-3</v>
      </c>
      <c r="C7307">
        <v>4.0999999999998997E-3</v>
      </c>
      <c r="D7307">
        <v>-2.5999999999999999E-3</v>
      </c>
      <c r="E7307">
        <v>-5.0000000000000001E-4</v>
      </c>
      <c r="F7307">
        <v>-3.0999999999999999E-3</v>
      </c>
      <c r="G7307">
        <v>-1.1000000000000001E-3</v>
      </c>
      <c r="H7307">
        <v>1E-4</v>
      </c>
    </row>
    <row r="7308" spans="1:8" x14ac:dyDescent="0.25">
      <c r="A7308" s="6">
        <v>33801</v>
      </c>
      <c r="B7308">
        <v>8.0000000000000004E-4</v>
      </c>
      <c r="C7308">
        <v>2.0000000000000001E-4</v>
      </c>
      <c r="D7308">
        <v>-6.0000000000000001E-3</v>
      </c>
      <c r="E7308">
        <v>-1E-3</v>
      </c>
      <c r="F7308">
        <v>-1.1999999999999999E-3</v>
      </c>
      <c r="G7308">
        <v>-3.8999999999999998E-3</v>
      </c>
      <c r="H7308">
        <v>1E-4</v>
      </c>
    </row>
    <row r="7309" spans="1:8" x14ac:dyDescent="0.25">
      <c r="A7309" s="6">
        <v>33802</v>
      </c>
      <c r="B7309">
        <v>-5.3E-3</v>
      </c>
      <c r="C7309">
        <v>0</v>
      </c>
      <c r="D7309">
        <v>1.5E-3</v>
      </c>
      <c r="E7309">
        <v>1.5E-3</v>
      </c>
      <c r="F7309">
        <v>1.6000000000000001E-3</v>
      </c>
      <c r="G7309">
        <v>2.9999999999999997E-4</v>
      </c>
      <c r="H7309">
        <v>1E-4</v>
      </c>
    </row>
    <row r="7310" spans="1:8" x14ac:dyDescent="0.25">
      <c r="A7310" s="6">
        <v>33805</v>
      </c>
      <c r="B7310">
        <v>-4.7999999999999996E-3</v>
      </c>
      <c r="C7310">
        <v>-3.0999999999999999E-3</v>
      </c>
      <c r="D7310">
        <v>3.2000000000000002E-3</v>
      </c>
      <c r="E7310">
        <v>1.4E-3</v>
      </c>
      <c r="F7310">
        <v>-6.9999999999999999E-4</v>
      </c>
      <c r="G7310">
        <v>1.6000000000000001E-3</v>
      </c>
      <c r="H7310">
        <v>1E-4</v>
      </c>
    </row>
    <row r="7311" spans="1:8" x14ac:dyDescent="0.25">
      <c r="A7311" s="6">
        <v>33806</v>
      </c>
      <c r="B7311">
        <v>1.6999999999999999E-3</v>
      </c>
      <c r="C7311">
        <v>2.5999999999999999E-3</v>
      </c>
      <c r="D7311">
        <v>-4.4000000000000003E-3</v>
      </c>
      <c r="E7311">
        <v>1.9E-3</v>
      </c>
      <c r="F7311">
        <v>-6.9999999999999999E-4</v>
      </c>
      <c r="G7311">
        <v>1.6000000000000001E-3</v>
      </c>
      <c r="H7311">
        <v>1E-4</v>
      </c>
    </row>
    <row r="7312" spans="1:8" x14ac:dyDescent="0.25">
      <c r="A7312" s="6">
        <v>33807</v>
      </c>
      <c r="B7312">
        <v>-6.7999999999999996E-3</v>
      </c>
      <c r="C7312">
        <v>2.0999999999999999E-3</v>
      </c>
      <c r="D7312">
        <v>2.8E-3</v>
      </c>
      <c r="E7312">
        <v>4.0000000000000001E-3</v>
      </c>
      <c r="F7312">
        <v>1.1999999999999999E-3</v>
      </c>
      <c r="G7312">
        <v>-1.1000000000000001E-3</v>
      </c>
      <c r="H7312">
        <v>1E-4</v>
      </c>
    </row>
    <row r="7313" spans="1:8" x14ac:dyDescent="0.25">
      <c r="A7313" s="6">
        <v>33808</v>
      </c>
      <c r="B7313">
        <v>2.3999999999999998E-3</v>
      </c>
      <c r="C7313">
        <v>-5.0000000000000001E-4</v>
      </c>
      <c r="D7313">
        <v>8.9999999999999998E-4</v>
      </c>
      <c r="E7313">
        <v>-1.6000000000000001E-3</v>
      </c>
      <c r="F7313">
        <v>-8.9999999999999998E-4</v>
      </c>
      <c r="G7313">
        <v>-2E-3</v>
      </c>
      <c r="H7313">
        <v>1E-4</v>
      </c>
    </row>
    <row r="7314" spans="1:8" x14ac:dyDescent="0.25">
      <c r="A7314" s="6">
        <v>33809</v>
      </c>
      <c r="B7314">
        <v>-5.0000000000000001E-4</v>
      </c>
      <c r="C7314">
        <v>4.0000000000000002E-4</v>
      </c>
      <c r="D7314">
        <v>2.0999999999999999E-3</v>
      </c>
      <c r="E7314">
        <v>-1.5E-3</v>
      </c>
      <c r="F7314">
        <v>1.9E-3</v>
      </c>
      <c r="G7314">
        <v>-3.4999999999998999E-3</v>
      </c>
      <c r="H7314">
        <v>1E-4</v>
      </c>
    </row>
    <row r="7315" spans="1:8" x14ac:dyDescent="0.25">
      <c r="A7315" s="6">
        <v>33812</v>
      </c>
      <c r="B7315">
        <v>4.0000000000000002E-4</v>
      </c>
      <c r="C7315">
        <v>6.9999999999999999E-4</v>
      </c>
      <c r="D7315">
        <v>-6.9999999999999999E-4</v>
      </c>
      <c r="E7315">
        <v>2.3E-3</v>
      </c>
      <c r="F7315">
        <v>-1.8E-3</v>
      </c>
      <c r="G7315">
        <v>8.0000000000000004E-4</v>
      </c>
      <c r="H7315">
        <v>1E-4</v>
      </c>
    </row>
    <row r="7316" spans="1:8" x14ac:dyDescent="0.25">
      <c r="A7316" s="6">
        <v>33813</v>
      </c>
      <c r="B7316">
        <v>1.3100000000000001E-2</v>
      </c>
      <c r="C7316">
        <v>-5.8999999999999999E-3</v>
      </c>
      <c r="D7316">
        <v>-1.5E-3</v>
      </c>
      <c r="E7316">
        <v>-1.8E-3</v>
      </c>
      <c r="F7316">
        <v>-8.0000000000000004E-4</v>
      </c>
      <c r="G7316">
        <v>4.1999999999999997E-3</v>
      </c>
      <c r="H7316">
        <v>1E-4</v>
      </c>
    </row>
    <row r="7317" spans="1:8" x14ac:dyDescent="0.25">
      <c r="A7317" s="6">
        <v>33814</v>
      </c>
      <c r="B7317">
        <v>1.0500000000000001E-2</v>
      </c>
      <c r="C7317">
        <v>-2.8999999999999998E-3</v>
      </c>
      <c r="D7317">
        <v>-3.5999999999999999E-3</v>
      </c>
      <c r="E7317">
        <v>2E-3</v>
      </c>
      <c r="F7317">
        <v>5.0000000000000001E-4</v>
      </c>
      <c r="G7317">
        <v>5.0000000000000001E-4</v>
      </c>
      <c r="H7317">
        <v>1E-4</v>
      </c>
    </row>
    <row r="7318" spans="1:8" x14ac:dyDescent="0.25">
      <c r="A7318" s="6">
        <v>33815</v>
      </c>
      <c r="B7318">
        <v>3.7000000000000002E-3</v>
      </c>
      <c r="C7318">
        <v>8.9999999999999998E-4</v>
      </c>
      <c r="D7318">
        <v>2.7000000000000001E-3</v>
      </c>
      <c r="E7318">
        <v>-3.0000000000000001E-3</v>
      </c>
      <c r="F7318">
        <v>1.4E-3</v>
      </c>
      <c r="G7318">
        <v>-2.5000000000000001E-3</v>
      </c>
      <c r="H7318">
        <v>1E-4</v>
      </c>
    </row>
    <row r="7319" spans="1:8" x14ac:dyDescent="0.25">
      <c r="A7319" s="6">
        <v>33816</v>
      </c>
      <c r="B7319">
        <v>1.6000000000000001E-3</v>
      </c>
      <c r="C7319">
        <v>3.5999999999999999E-3</v>
      </c>
      <c r="D7319">
        <v>-1.9E-3</v>
      </c>
      <c r="E7319">
        <v>1.1000000000000001E-3</v>
      </c>
      <c r="F7319">
        <v>-5.0000000000000001E-4</v>
      </c>
      <c r="G7319">
        <v>1E-3</v>
      </c>
      <c r="H7319">
        <v>1E-4</v>
      </c>
    </row>
    <row r="7320" spans="1:8" x14ac:dyDescent="0.25">
      <c r="A7320" s="6">
        <v>33819</v>
      </c>
      <c r="B7320">
        <v>2.3999999999999998E-3</v>
      </c>
      <c r="C7320">
        <v>8.0000000000000004E-4</v>
      </c>
      <c r="D7320">
        <v>-3.7000000000000002E-3</v>
      </c>
      <c r="E7320">
        <v>3.3999999999999998E-3</v>
      </c>
      <c r="F7320">
        <v>-1.8E-3</v>
      </c>
      <c r="G7320">
        <v>0</v>
      </c>
      <c r="H7320">
        <v>1E-4</v>
      </c>
    </row>
    <row r="7321" spans="1:8" x14ac:dyDescent="0.25">
      <c r="A7321" s="6">
        <v>33820</v>
      </c>
      <c r="B7321">
        <v>-1.1000000000000001E-3</v>
      </c>
      <c r="C7321">
        <v>2E-3</v>
      </c>
      <c r="D7321">
        <v>-1.4E-3</v>
      </c>
      <c r="E7321">
        <v>2.8E-3</v>
      </c>
      <c r="F7321">
        <v>-1.1000000000000001E-3</v>
      </c>
      <c r="G7321">
        <v>-2.9999999999999997E-4</v>
      </c>
      <c r="H7321">
        <v>1E-4</v>
      </c>
    </row>
    <row r="7322" spans="1:8" x14ac:dyDescent="0.25">
      <c r="A7322" s="6">
        <v>33821</v>
      </c>
      <c r="B7322">
        <v>-5.1999999999999998E-3</v>
      </c>
      <c r="C7322">
        <v>1.4E-3</v>
      </c>
      <c r="D7322">
        <v>1.1000000000000001E-3</v>
      </c>
      <c r="E7322">
        <v>3.4999999999998999E-3</v>
      </c>
      <c r="F7322">
        <v>2.3999999999999998E-3</v>
      </c>
      <c r="G7322">
        <v>1.4E-3</v>
      </c>
      <c r="H7322">
        <v>1E-4</v>
      </c>
    </row>
    <row r="7323" spans="1:8" x14ac:dyDescent="0.25">
      <c r="A7323" s="6">
        <v>33822</v>
      </c>
      <c r="B7323">
        <v>-3.4999999999998999E-3</v>
      </c>
      <c r="C7323">
        <v>2.9999999999999997E-4</v>
      </c>
      <c r="D7323">
        <v>-2.0999999999999999E-3</v>
      </c>
      <c r="E7323">
        <v>4.0999999999998997E-3</v>
      </c>
      <c r="F7323">
        <v>-6.9999999999999999E-4</v>
      </c>
      <c r="G7323">
        <v>-1.2999999999999999E-3</v>
      </c>
      <c r="H7323">
        <v>1E-4</v>
      </c>
    </row>
    <row r="7324" spans="1:8" x14ac:dyDescent="0.25">
      <c r="A7324" s="6">
        <v>33823</v>
      </c>
      <c r="B7324">
        <v>-2.5000000000000001E-3</v>
      </c>
      <c r="C7324">
        <v>2.2000000000000001E-3</v>
      </c>
      <c r="D7324">
        <v>-1.6999999999999999E-3</v>
      </c>
      <c r="E7324">
        <v>-5.9999999999999995E-4</v>
      </c>
      <c r="F7324">
        <v>-2.0999999999999999E-3</v>
      </c>
      <c r="G7324">
        <v>-8.9999999999999998E-4</v>
      </c>
      <c r="H7324">
        <v>1E-4</v>
      </c>
    </row>
    <row r="7325" spans="1:8" x14ac:dyDescent="0.25">
      <c r="A7325" s="6">
        <v>33826</v>
      </c>
      <c r="B7325">
        <v>1E-4</v>
      </c>
      <c r="C7325">
        <v>-3.3999999999999998E-3</v>
      </c>
      <c r="D7325">
        <v>1.4E-3</v>
      </c>
      <c r="E7325">
        <v>6.9999999999999999E-4</v>
      </c>
      <c r="F7325">
        <v>1.2999999999999999E-3</v>
      </c>
      <c r="G7325">
        <v>2.9999999999999997E-4</v>
      </c>
      <c r="H7325">
        <v>1E-4</v>
      </c>
    </row>
    <row r="7326" spans="1:8" x14ac:dyDescent="0.25">
      <c r="A7326" s="6">
        <v>33827</v>
      </c>
      <c r="B7326">
        <v>-1.4E-3</v>
      </c>
      <c r="C7326">
        <v>0</v>
      </c>
      <c r="D7326">
        <v>1.5E-3</v>
      </c>
      <c r="E7326">
        <v>1.6999999999999999E-3</v>
      </c>
      <c r="F7326">
        <v>-1.2999999999999999E-3</v>
      </c>
      <c r="G7326">
        <v>1.9E-3</v>
      </c>
      <c r="H7326">
        <v>1E-4</v>
      </c>
    </row>
    <row r="7327" spans="1:8" x14ac:dyDescent="0.25">
      <c r="A7327" s="6">
        <v>33828</v>
      </c>
      <c r="B7327">
        <v>-3.0999999999999999E-3</v>
      </c>
      <c r="C7327">
        <v>1.9E-3</v>
      </c>
      <c r="D7327">
        <v>-8.0000000000000004E-4</v>
      </c>
      <c r="E7327">
        <v>2.5999999999999999E-3</v>
      </c>
      <c r="F7327">
        <v>-1.9E-3</v>
      </c>
      <c r="G7327">
        <v>1E-4</v>
      </c>
      <c r="H7327">
        <v>1E-4</v>
      </c>
    </row>
    <row r="7328" spans="1:8" x14ac:dyDescent="0.25">
      <c r="A7328" s="6">
        <v>33829</v>
      </c>
      <c r="B7328">
        <v>4.0000000000000002E-4</v>
      </c>
      <c r="C7328">
        <v>-1.1000000000000001E-3</v>
      </c>
      <c r="D7328">
        <v>-1.1999999999999999E-3</v>
      </c>
      <c r="E7328">
        <v>2.0999999999999999E-3</v>
      </c>
      <c r="F7328">
        <v>-1.6000000000000001E-3</v>
      </c>
      <c r="G7328">
        <v>-2.8999999999999998E-3</v>
      </c>
      <c r="H7328">
        <v>1E-4</v>
      </c>
    </row>
    <row r="7329" spans="1:8" x14ac:dyDescent="0.25">
      <c r="A7329" s="6">
        <v>33830</v>
      </c>
      <c r="B7329">
        <v>4.8999999999999998E-3</v>
      </c>
      <c r="C7329">
        <v>-1.9E-3</v>
      </c>
      <c r="D7329">
        <v>1E-4</v>
      </c>
      <c r="E7329">
        <v>5.0000000000000001E-4</v>
      </c>
      <c r="F7329">
        <v>-4.0000000000000002E-4</v>
      </c>
      <c r="G7329">
        <v>2.9999999999999997E-4</v>
      </c>
      <c r="H7329">
        <v>1E-4</v>
      </c>
    </row>
    <row r="7330" spans="1:8" x14ac:dyDescent="0.25">
      <c r="A7330" s="6">
        <v>33833</v>
      </c>
      <c r="B7330">
        <v>1.9E-3</v>
      </c>
      <c r="C7330">
        <v>-1.4E-3</v>
      </c>
      <c r="D7330">
        <v>-6.9999999999999999E-4</v>
      </c>
      <c r="E7330">
        <v>3.2000000000000002E-3</v>
      </c>
      <c r="F7330">
        <v>-1.2999999999999999E-3</v>
      </c>
      <c r="G7330">
        <v>1.6000000000000001E-3</v>
      </c>
      <c r="H7330">
        <v>1E-4</v>
      </c>
    </row>
    <row r="7331" spans="1:8" x14ac:dyDescent="0.25">
      <c r="A7331" s="6">
        <v>33834</v>
      </c>
      <c r="B7331">
        <v>8.9999999999999998E-4</v>
      </c>
      <c r="C7331">
        <v>-2.2000000000000001E-3</v>
      </c>
      <c r="D7331">
        <v>-1E-3</v>
      </c>
      <c r="E7331">
        <v>1.6000000000000001E-3</v>
      </c>
      <c r="F7331">
        <v>-2.9999999999999997E-4</v>
      </c>
      <c r="G7331">
        <v>-6.9999999999999999E-4</v>
      </c>
      <c r="H7331">
        <v>1E-4</v>
      </c>
    </row>
    <row r="7332" spans="1:8" x14ac:dyDescent="0.25">
      <c r="A7332" s="6">
        <v>33835</v>
      </c>
      <c r="B7332">
        <v>-6.6E-3</v>
      </c>
      <c r="C7332">
        <v>1.6999999999999999E-3</v>
      </c>
      <c r="D7332">
        <v>-8.9999999999999998E-4</v>
      </c>
      <c r="E7332">
        <v>6.9999999999999999E-4</v>
      </c>
      <c r="F7332">
        <v>-1.1999999999999999E-3</v>
      </c>
      <c r="G7332">
        <v>8.0000000000000004E-4</v>
      </c>
      <c r="H7332">
        <v>1E-4</v>
      </c>
    </row>
    <row r="7333" spans="1:8" x14ac:dyDescent="0.25">
      <c r="A7333" s="6">
        <v>33836</v>
      </c>
      <c r="B7333">
        <v>-5.0000000000000001E-4</v>
      </c>
      <c r="C7333">
        <v>-2.0999999999999999E-3</v>
      </c>
      <c r="D7333">
        <v>-6.9999999999999999E-4</v>
      </c>
      <c r="E7333">
        <v>3.4999999999998999E-3</v>
      </c>
      <c r="F7333">
        <v>-2.5999999999999999E-3</v>
      </c>
      <c r="G7333">
        <v>2.3E-3</v>
      </c>
      <c r="H7333">
        <v>1E-4</v>
      </c>
    </row>
    <row r="7334" spans="1:8" x14ac:dyDescent="0.25">
      <c r="A7334" s="6">
        <v>33837</v>
      </c>
      <c r="B7334">
        <v>-7.6E-3</v>
      </c>
      <c r="C7334">
        <v>2.7000000000000001E-3</v>
      </c>
      <c r="D7334">
        <v>1.8E-3</v>
      </c>
      <c r="E7334">
        <v>1.5E-3</v>
      </c>
      <c r="F7334">
        <v>1E-4</v>
      </c>
      <c r="G7334">
        <v>1.4E-3</v>
      </c>
      <c r="H7334">
        <v>1E-4</v>
      </c>
    </row>
    <row r="7335" spans="1:8" x14ac:dyDescent="0.25">
      <c r="A7335" s="6">
        <v>33840</v>
      </c>
      <c r="B7335">
        <v>-1.15E-2</v>
      </c>
      <c r="C7335">
        <v>-8.0000000000000004E-4</v>
      </c>
      <c r="D7335">
        <v>-2.7000000000000001E-3</v>
      </c>
      <c r="E7335">
        <v>3.8E-3</v>
      </c>
      <c r="F7335">
        <v>-1.2999999999999999E-3</v>
      </c>
      <c r="G7335">
        <v>-2.7000000000000001E-3</v>
      </c>
      <c r="H7335">
        <v>1E-4</v>
      </c>
    </row>
    <row r="7336" spans="1:8" x14ac:dyDescent="0.25">
      <c r="A7336" s="6">
        <v>33841</v>
      </c>
      <c r="B7336">
        <v>5.0000000000000001E-4</v>
      </c>
      <c r="C7336">
        <v>-4.4000000000000003E-3</v>
      </c>
      <c r="D7336">
        <v>-6.9999999999999999E-4</v>
      </c>
      <c r="E7336">
        <v>2E-3</v>
      </c>
      <c r="F7336">
        <v>-5.9999999999999995E-4</v>
      </c>
      <c r="G7336">
        <v>-3.8E-3</v>
      </c>
      <c r="H7336">
        <v>1E-4</v>
      </c>
    </row>
    <row r="7337" spans="1:8" x14ac:dyDescent="0.25">
      <c r="A7337" s="6">
        <v>33842</v>
      </c>
      <c r="B7337">
        <v>4.8999999999999998E-3</v>
      </c>
      <c r="C7337">
        <v>-2.3E-3</v>
      </c>
      <c r="D7337">
        <v>-2.2000000000000001E-3</v>
      </c>
      <c r="E7337">
        <v>1.4E-3</v>
      </c>
      <c r="F7337">
        <v>-1.1000000000000001E-3</v>
      </c>
      <c r="G7337">
        <v>2.5000000000000001E-3</v>
      </c>
      <c r="H7337">
        <v>1E-4</v>
      </c>
    </row>
    <row r="7338" spans="1:8" x14ac:dyDescent="0.25">
      <c r="A7338" s="6">
        <v>33843</v>
      </c>
      <c r="B7338">
        <v>2.2000000000000001E-3</v>
      </c>
      <c r="C7338">
        <v>3.8999999999999998E-3</v>
      </c>
      <c r="D7338">
        <v>-1E-4</v>
      </c>
      <c r="E7338">
        <v>5.9999999999999995E-4</v>
      </c>
      <c r="F7338">
        <v>-1.6000000000000001E-3</v>
      </c>
      <c r="G7338">
        <v>1.9E-3</v>
      </c>
      <c r="H7338">
        <v>1E-4</v>
      </c>
    </row>
    <row r="7339" spans="1:8" x14ac:dyDescent="0.25">
      <c r="A7339" s="6">
        <v>33844</v>
      </c>
      <c r="B7339">
        <v>2.3E-3</v>
      </c>
      <c r="C7339">
        <v>-8.0000000000000004E-4</v>
      </c>
      <c r="D7339">
        <v>5.0000000000000001E-4</v>
      </c>
      <c r="E7339">
        <v>-2.0000000000000001E-4</v>
      </c>
      <c r="F7339">
        <v>1E-3</v>
      </c>
      <c r="G7339">
        <v>-2.0999999999999999E-3</v>
      </c>
      <c r="H7339">
        <v>1E-4</v>
      </c>
    </row>
    <row r="7340" spans="1:8" x14ac:dyDescent="0.25">
      <c r="A7340" s="6">
        <v>33847</v>
      </c>
      <c r="B7340">
        <v>-1.2999999999999999E-3</v>
      </c>
      <c r="C7340">
        <v>-5.0000000000000001E-4</v>
      </c>
      <c r="D7340">
        <v>2.3999999999999998E-3</v>
      </c>
      <c r="E7340">
        <v>-1.1000000000000001E-3</v>
      </c>
      <c r="F7340">
        <v>-8.0000000000000004E-4</v>
      </c>
      <c r="G7340">
        <v>-1.2999999999999999E-3</v>
      </c>
      <c r="H7340">
        <v>1E-4</v>
      </c>
    </row>
    <row r="7341" spans="1:8" x14ac:dyDescent="0.25">
      <c r="A7341" s="6">
        <v>33848</v>
      </c>
      <c r="B7341">
        <v>4.4999999999999997E-3</v>
      </c>
      <c r="C7341">
        <v>-1.8E-3</v>
      </c>
      <c r="D7341">
        <v>-4.0999999999998997E-3</v>
      </c>
      <c r="E7341">
        <v>3.3E-3</v>
      </c>
      <c r="F7341">
        <v>-2.7000000000000001E-3</v>
      </c>
      <c r="G7341">
        <v>-6.9999999999999999E-4</v>
      </c>
      <c r="H7341">
        <v>1E-4</v>
      </c>
    </row>
    <row r="7342" spans="1:8" x14ac:dyDescent="0.25">
      <c r="A7342" s="6">
        <v>33849</v>
      </c>
      <c r="B7342">
        <v>5.1999999999999998E-3</v>
      </c>
      <c r="C7342">
        <v>2E-3</v>
      </c>
      <c r="D7342">
        <v>-2.3E-3</v>
      </c>
      <c r="E7342">
        <v>5.9999999999999995E-4</v>
      </c>
      <c r="F7342">
        <v>-4.0000000000000002E-4</v>
      </c>
      <c r="G7342">
        <v>-3.7000000000000002E-3</v>
      </c>
      <c r="H7342">
        <v>1E-4</v>
      </c>
    </row>
    <row r="7343" spans="1:8" x14ac:dyDescent="0.25">
      <c r="A7343" s="6">
        <v>33850</v>
      </c>
      <c r="B7343">
        <v>1.1000000000000001E-3</v>
      </c>
      <c r="C7343">
        <v>4.4000000000000003E-3</v>
      </c>
      <c r="D7343">
        <v>-4.6999999999998996E-3</v>
      </c>
      <c r="E7343">
        <v>6.9999999999999999E-4</v>
      </c>
      <c r="F7343">
        <v>-2.2000000000000001E-3</v>
      </c>
      <c r="G7343">
        <v>6.9999999999999999E-4</v>
      </c>
      <c r="H7343">
        <v>1E-4</v>
      </c>
    </row>
    <row r="7344" spans="1:8" x14ac:dyDescent="0.25">
      <c r="A7344" s="6">
        <v>33851</v>
      </c>
      <c r="B7344">
        <v>-2.0999999999999999E-3</v>
      </c>
      <c r="C7344">
        <v>4.0000000000000002E-4</v>
      </c>
      <c r="D7344">
        <v>-1.2999999999999999E-3</v>
      </c>
      <c r="E7344">
        <v>2.7000000000000001E-3</v>
      </c>
      <c r="F7344">
        <v>-2E-3</v>
      </c>
      <c r="G7344">
        <v>3.2000000000000002E-3</v>
      </c>
      <c r="H7344">
        <v>1E-4</v>
      </c>
    </row>
    <row r="7345" spans="1:8" x14ac:dyDescent="0.25">
      <c r="A7345" s="6">
        <v>33855</v>
      </c>
      <c r="B7345">
        <v>-5.8999999999999999E-3</v>
      </c>
      <c r="C7345">
        <v>1.1999999999999999E-3</v>
      </c>
      <c r="D7345">
        <v>-2.3E-3</v>
      </c>
      <c r="E7345">
        <v>2.0999999999999999E-3</v>
      </c>
      <c r="F7345">
        <v>0</v>
      </c>
      <c r="G7345">
        <v>-2.5000000000000001E-3</v>
      </c>
      <c r="H7345">
        <v>1E-4</v>
      </c>
    </row>
    <row r="7346" spans="1:8" x14ac:dyDescent="0.25">
      <c r="A7346" s="6">
        <v>33856</v>
      </c>
      <c r="B7346">
        <v>4.0999999999998997E-3</v>
      </c>
      <c r="C7346">
        <v>-2.0999999999999999E-3</v>
      </c>
      <c r="D7346">
        <v>-2.5000000000000001E-3</v>
      </c>
      <c r="E7346">
        <v>-1.4E-3</v>
      </c>
      <c r="F7346">
        <v>-2.2000000000000001E-3</v>
      </c>
      <c r="G7346">
        <v>-1.1999999999999999E-3</v>
      </c>
      <c r="H7346">
        <v>1E-4</v>
      </c>
    </row>
    <row r="7347" spans="1:8" x14ac:dyDescent="0.25">
      <c r="A7347" s="6">
        <v>33857</v>
      </c>
      <c r="B7347">
        <v>8.3000000000000001E-3</v>
      </c>
      <c r="C7347">
        <v>-1.1000000000000001E-3</v>
      </c>
      <c r="D7347">
        <v>-1.8E-3</v>
      </c>
      <c r="E7347">
        <v>5.0000000000000001E-4</v>
      </c>
      <c r="F7347">
        <v>-2.5999999999999999E-3</v>
      </c>
      <c r="G7347">
        <v>2.9999999999999997E-4</v>
      </c>
      <c r="H7347">
        <v>1E-4</v>
      </c>
    </row>
    <row r="7348" spans="1:8" x14ac:dyDescent="0.25">
      <c r="A7348" s="6">
        <v>33858</v>
      </c>
      <c r="B7348">
        <v>4.0000000000000002E-4</v>
      </c>
      <c r="C7348">
        <v>3.0000000000000001E-3</v>
      </c>
      <c r="D7348">
        <v>-5.5999999999999999E-3</v>
      </c>
      <c r="E7348">
        <v>1.8E-3</v>
      </c>
      <c r="F7348">
        <v>-1.8E-3</v>
      </c>
      <c r="G7348">
        <v>-1.1000000000000001E-3</v>
      </c>
      <c r="H7348">
        <v>1E-4</v>
      </c>
    </row>
    <row r="7349" spans="1:8" x14ac:dyDescent="0.25">
      <c r="A7349" s="6">
        <v>33861</v>
      </c>
      <c r="B7349">
        <v>1.3899999999999999E-2</v>
      </c>
      <c r="C7349">
        <v>-5.1999999999999998E-3</v>
      </c>
      <c r="D7349">
        <v>-3.8999999999999998E-3</v>
      </c>
      <c r="E7349">
        <v>2.0999999999999999E-3</v>
      </c>
      <c r="F7349">
        <v>-3.7000000000000002E-3</v>
      </c>
      <c r="G7349">
        <v>2E-3</v>
      </c>
      <c r="H7349">
        <v>1E-4</v>
      </c>
    </row>
    <row r="7350" spans="1:8" x14ac:dyDescent="0.25">
      <c r="A7350" s="6">
        <v>33862</v>
      </c>
      <c r="B7350">
        <v>-1.12E-2</v>
      </c>
      <c r="C7350">
        <v>4.8999999999999998E-3</v>
      </c>
      <c r="D7350">
        <v>2.3999999999999998E-3</v>
      </c>
      <c r="E7350">
        <v>2.3E-3</v>
      </c>
      <c r="F7350">
        <v>1E-4</v>
      </c>
      <c r="G7350">
        <v>4.4999999999999997E-3</v>
      </c>
      <c r="H7350">
        <v>1E-4</v>
      </c>
    </row>
    <row r="7351" spans="1:8" x14ac:dyDescent="0.25">
      <c r="A7351" s="6">
        <v>33863</v>
      </c>
      <c r="B7351">
        <v>-8.0000000000000004E-4</v>
      </c>
      <c r="C7351">
        <v>-1.1000000000000001E-3</v>
      </c>
      <c r="D7351">
        <v>5.9999999999999995E-4</v>
      </c>
      <c r="E7351">
        <v>1.8E-3</v>
      </c>
      <c r="F7351">
        <v>1.2999999999999999E-3</v>
      </c>
      <c r="G7351">
        <v>3.4999999999998999E-3</v>
      </c>
      <c r="H7351">
        <v>1E-4</v>
      </c>
    </row>
    <row r="7352" spans="1:8" x14ac:dyDescent="0.25">
      <c r="A7352" s="6">
        <v>33864</v>
      </c>
      <c r="B7352">
        <v>1E-4</v>
      </c>
      <c r="C7352">
        <v>1E-4</v>
      </c>
      <c r="D7352">
        <v>-2E-3</v>
      </c>
      <c r="E7352">
        <v>1.9E-3</v>
      </c>
      <c r="F7352">
        <v>-2.9999999999999997E-4</v>
      </c>
      <c r="G7352">
        <v>2.8999999999999998E-3</v>
      </c>
      <c r="H7352">
        <v>1E-4</v>
      </c>
    </row>
    <row r="7353" spans="1:8" x14ac:dyDescent="0.25">
      <c r="A7353" s="6">
        <v>33865</v>
      </c>
      <c r="B7353">
        <v>5.1999999999999998E-3</v>
      </c>
      <c r="C7353">
        <v>-2.8999999999999998E-3</v>
      </c>
      <c r="D7353">
        <v>2.8999999999999998E-3</v>
      </c>
      <c r="E7353">
        <v>-3.0000000000000001E-3</v>
      </c>
      <c r="F7353">
        <v>2.2000000000000001E-3</v>
      </c>
      <c r="G7353">
        <v>1.6000000000000001E-3</v>
      </c>
      <c r="H7353">
        <v>1E-4</v>
      </c>
    </row>
    <row r="7354" spans="1:8" x14ac:dyDescent="0.25">
      <c r="A7354" s="6">
        <v>33868</v>
      </c>
      <c r="B7354">
        <v>-1.1000000000000001E-3</v>
      </c>
      <c r="C7354">
        <v>-8.0000000000000004E-4</v>
      </c>
      <c r="D7354">
        <v>2E-3</v>
      </c>
      <c r="E7354">
        <v>8.9999999999999998E-4</v>
      </c>
      <c r="F7354">
        <v>1E-3</v>
      </c>
      <c r="G7354">
        <v>3.0000000000000001E-3</v>
      </c>
      <c r="H7354">
        <v>1E-4</v>
      </c>
    </row>
    <row r="7355" spans="1:8" x14ac:dyDescent="0.25">
      <c r="A7355" s="6">
        <v>33869</v>
      </c>
      <c r="B7355">
        <v>-1.04E-2</v>
      </c>
      <c r="C7355">
        <v>5.6999999999998996E-3</v>
      </c>
      <c r="D7355">
        <v>3.2000000000000002E-3</v>
      </c>
      <c r="E7355">
        <v>-2.9999999999999997E-4</v>
      </c>
      <c r="F7355">
        <v>4.5999999999999999E-3</v>
      </c>
      <c r="G7355">
        <v>-1.1999999999999999E-3</v>
      </c>
      <c r="H7355">
        <v>1E-4</v>
      </c>
    </row>
    <row r="7356" spans="1:8" x14ac:dyDescent="0.25">
      <c r="A7356" s="6">
        <v>33870</v>
      </c>
      <c r="B7356">
        <v>-2.9999999999999997E-4</v>
      </c>
      <c r="C7356">
        <v>-2.9999999999999997E-4</v>
      </c>
      <c r="D7356">
        <v>-1E-4</v>
      </c>
      <c r="E7356">
        <v>2.5000000000000001E-3</v>
      </c>
      <c r="F7356">
        <v>-5.9999999999999995E-4</v>
      </c>
      <c r="G7356">
        <v>1.2999999999999999E-3</v>
      </c>
      <c r="H7356">
        <v>1E-4</v>
      </c>
    </row>
    <row r="7357" spans="1:8" x14ac:dyDescent="0.25">
      <c r="A7357" s="6">
        <v>33871</v>
      </c>
      <c r="B7357">
        <v>3.7000000000000002E-3</v>
      </c>
      <c r="C7357">
        <v>1E-4</v>
      </c>
      <c r="D7357">
        <v>5.0000000000000001E-4</v>
      </c>
      <c r="E7357">
        <v>-3.3999999999999998E-3</v>
      </c>
      <c r="F7357">
        <v>-1.4E-3</v>
      </c>
      <c r="G7357">
        <v>0</v>
      </c>
      <c r="H7357">
        <v>1E-4</v>
      </c>
    </row>
    <row r="7358" spans="1:8" x14ac:dyDescent="0.25">
      <c r="A7358" s="6">
        <v>33872</v>
      </c>
      <c r="B7358">
        <v>-1.03E-2</v>
      </c>
      <c r="C7358">
        <v>-6.9999999999999999E-4</v>
      </c>
      <c r="D7358">
        <v>1.09E-2</v>
      </c>
      <c r="E7358">
        <v>-1.4E-3</v>
      </c>
      <c r="F7358">
        <v>5.4000000000000003E-3</v>
      </c>
      <c r="G7358">
        <v>1.1000000000000001E-3</v>
      </c>
      <c r="H7358">
        <v>1E-4</v>
      </c>
    </row>
    <row r="7359" spans="1:8" x14ac:dyDescent="0.25">
      <c r="A7359" s="6">
        <v>33875</v>
      </c>
      <c r="B7359">
        <v>3.0999999999999999E-3</v>
      </c>
      <c r="C7359">
        <v>-6.0999999999998998E-3</v>
      </c>
      <c r="D7359">
        <v>3.3E-3</v>
      </c>
      <c r="E7359">
        <v>1.5E-3</v>
      </c>
      <c r="F7359">
        <v>3.3999999999999998E-3</v>
      </c>
      <c r="G7359">
        <v>2.8999999999999998E-3</v>
      </c>
      <c r="H7359">
        <v>1E-4</v>
      </c>
    </row>
    <row r="7360" spans="1:8" x14ac:dyDescent="0.25">
      <c r="A7360" s="6">
        <v>33876</v>
      </c>
      <c r="B7360">
        <v>1E-3</v>
      </c>
      <c r="C7360">
        <v>-5.9999999999999995E-4</v>
      </c>
      <c r="D7360">
        <v>1.2999999999999999E-3</v>
      </c>
      <c r="E7360">
        <v>-2.0000000000000001E-4</v>
      </c>
      <c r="F7360">
        <v>-1.6999999999999999E-3</v>
      </c>
      <c r="G7360">
        <v>2.3E-3</v>
      </c>
      <c r="H7360">
        <v>1E-4</v>
      </c>
    </row>
    <row r="7361" spans="1:8" x14ac:dyDescent="0.25">
      <c r="A7361" s="6">
        <v>33877</v>
      </c>
      <c r="B7361">
        <v>3.8E-3</v>
      </c>
      <c r="C7361">
        <v>5.4000000000000003E-3</v>
      </c>
      <c r="D7361">
        <v>1.1999999999999999E-3</v>
      </c>
      <c r="E7361">
        <v>6.9999999999999999E-4</v>
      </c>
      <c r="F7361">
        <v>-3.4999999999998999E-3</v>
      </c>
      <c r="G7361">
        <v>3.0000000000000001E-3</v>
      </c>
      <c r="H7361">
        <v>1E-4</v>
      </c>
    </row>
    <row r="7362" spans="1:8" x14ac:dyDescent="0.25">
      <c r="A7362" s="6">
        <v>33878</v>
      </c>
      <c r="B7362">
        <v>-4.4000000000000003E-3</v>
      </c>
      <c r="C7362">
        <v>-3.8E-3</v>
      </c>
      <c r="D7362">
        <v>2.3E-3</v>
      </c>
      <c r="E7362">
        <v>1.4E-3</v>
      </c>
      <c r="F7362">
        <v>-1E-4</v>
      </c>
      <c r="G7362">
        <v>5.6999999999998996E-3</v>
      </c>
      <c r="H7362">
        <v>1E-4</v>
      </c>
    </row>
    <row r="7363" spans="1:8" x14ac:dyDescent="0.25">
      <c r="A7363" s="6">
        <v>33879</v>
      </c>
      <c r="B7363">
        <v>-1.2800000000000001E-2</v>
      </c>
      <c r="C7363">
        <v>4.0000000000000001E-3</v>
      </c>
      <c r="D7363">
        <v>3.3E-3</v>
      </c>
      <c r="E7363">
        <v>-1E-4</v>
      </c>
      <c r="F7363">
        <v>2.5999999999999999E-3</v>
      </c>
      <c r="G7363">
        <v>4.1999999999999997E-3</v>
      </c>
      <c r="H7363">
        <v>1E-4</v>
      </c>
    </row>
    <row r="7364" spans="1:8" x14ac:dyDescent="0.25">
      <c r="A7364" s="6">
        <v>33882</v>
      </c>
      <c r="B7364">
        <v>-8.1999999999999001E-3</v>
      </c>
      <c r="C7364">
        <v>-8.5000000000000006E-3</v>
      </c>
      <c r="D7364">
        <v>1.8E-3</v>
      </c>
      <c r="E7364">
        <v>1.8E-3</v>
      </c>
      <c r="F7364">
        <v>-2.7000000000000001E-3</v>
      </c>
      <c r="G7364">
        <v>5.0000000000000001E-4</v>
      </c>
      <c r="H7364">
        <v>1E-4</v>
      </c>
    </row>
    <row r="7365" spans="1:8" x14ac:dyDescent="0.25">
      <c r="A7365" s="6">
        <v>33883</v>
      </c>
      <c r="B7365">
        <v>1.6000000000000001E-3</v>
      </c>
      <c r="C7365">
        <v>5.0000000000000001E-3</v>
      </c>
      <c r="D7365">
        <v>-2.2000000000000001E-3</v>
      </c>
      <c r="E7365">
        <v>2E-3</v>
      </c>
      <c r="F7365">
        <v>-2.9999999999999997E-4</v>
      </c>
      <c r="G7365">
        <v>-1E-3</v>
      </c>
      <c r="H7365">
        <v>1E-4</v>
      </c>
    </row>
    <row r="7366" spans="1:8" x14ac:dyDescent="0.25">
      <c r="A7366" s="6">
        <v>33884</v>
      </c>
      <c r="B7366">
        <v>-5.4999999999999997E-3</v>
      </c>
      <c r="C7366">
        <v>7.0999999999998998E-3</v>
      </c>
      <c r="D7366">
        <v>-2.7000000000000001E-3</v>
      </c>
      <c r="E7366">
        <v>2.3999999999999998E-3</v>
      </c>
      <c r="F7366">
        <v>-4.0000000000000002E-4</v>
      </c>
      <c r="G7366">
        <v>1.9E-3</v>
      </c>
      <c r="H7366">
        <v>1E-4</v>
      </c>
    </row>
    <row r="7367" spans="1:8" x14ac:dyDescent="0.25">
      <c r="A7367" s="6">
        <v>33885</v>
      </c>
      <c r="B7367">
        <v>8.0999999999999996E-3</v>
      </c>
      <c r="C7367">
        <v>-6.9999999999999999E-4</v>
      </c>
      <c r="D7367">
        <v>-6.0000000000000001E-3</v>
      </c>
      <c r="E7367">
        <v>2.3999999999999998E-3</v>
      </c>
      <c r="F7367">
        <v>-4.7999999999999996E-3</v>
      </c>
      <c r="G7367">
        <v>5.9999999999999995E-4</v>
      </c>
      <c r="H7367">
        <v>1E-4</v>
      </c>
    </row>
    <row r="7368" spans="1:8" x14ac:dyDescent="0.25">
      <c r="A7368" s="6">
        <v>33886</v>
      </c>
      <c r="B7368">
        <v>-1.06E-2</v>
      </c>
      <c r="C7368">
        <v>6.3E-3</v>
      </c>
      <c r="D7368">
        <v>1.9E-3</v>
      </c>
      <c r="E7368">
        <v>3.5999999999999999E-3</v>
      </c>
      <c r="F7368">
        <v>5.9999999999999995E-4</v>
      </c>
      <c r="G7368">
        <v>3.3999999999999998E-3</v>
      </c>
      <c r="H7368">
        <v>1E-4</v>
      </c>
    </row>
    <row r="7369" spans="1:8" x14ac:dyDescent="0.25">
      <c r="A7369" s="6">
        <v>33889</v>
      </c>
      <c r="B7369">
        <v>9.3999999999998998E-3</v>
      </c>
      <c r="C7369">
        <v>-6.0999999999998998E-3</v>
      </c>
      <c r="D7369">
        <v>1.6999999999999999E-3</v>
      </c>
      <c r="E7369">
        <v>-8.0000000000000004E-4</v>
      </c>
      <c r="F7369">
        <v>-2.0000000000000001E-4</v>
      </c>
      <c r="G7369">
        <v>4.0000000000000002E-4</v>
      </c>
      <c r="H7369">
        <v>1E-4</v>
      </c>
    </row>
    <row r="7370" spans="1:8" x14ac:dyDescent="0.25">
      <c r="A7370" s="6">
        <v>33890</v>
      </c>
      <c r="B7370">
        <v>4.7999999999999996E-3</v>
      </c>
      <c r="C7370">
        <v>-5.9999999999999995E-4</v>
      </c>
      <c r="D7370">
        <v>-2.7000000000000001E-3</v>
      </c>
      <c r="E7370">
        <v>1.4E-3</v>
      </c>
      <c r="F7370">
        <v>-2.8999999999999998E-3</v>
      </c>
      <c r="G7370">
        <v>8.9999999999999998E-4</v>
      </c>
      <c r="H7370">
        <v>1E-4</v>
      </c>
    </row>
    <row r="7371" spans="1:8" x14ac:dyDescent="0.25">
      <c r="A7371" s="6">
        <v>33891</v>
      </c>
      <c r="B7371">
        <v>2.0000000000000001E-4</v>
      </c>
      <c r="C7371">
        <v>2.0999999999999999E-3</v>
      </c>
      <c r="D7371">
        <v>-2.3E-3</v>
      </c>
      <c r="E7371">
        <v>1.1999999999999999E-3</v>
      </c>
      <c r="F7371">
        <v>-2.2000000000000001E-3</v>
      </c>
      <c r="G7371">
        <v>1.9E-3</v>
      </c>
      <c r="H7371">
        <v>1E-4</v>
      </c>
    </row>
    <row r="7372" spans="1:8" x14ac:dyDescent="0.25">
      <c r="A7372" s="6">
        <v>33892</v>
      </c>
      <c r="B7372">
        <v>8.9999999999999998E-4</v>
      </c>
      <c r="C7372">
        <v>1.4E-3</v>
      </c>
      <c r="D7372">
        <v>-2.8E-3</v>
      </c>
      <c r="E7372">
        <v>2.9999999999999997E-4</v>
      </c>
      <c r="F7372">
        <v>-3.2000000000000002E-3</v>
      </c>
      <c r="G7372">
        <v>6.4000000000000003E-3</v>
      </c>
      <c r="H7372">
        <v>1E-4</v>
      </c>
    </row>
    <row r="7373" spans="1:8" x14ac:dyDescent="0.25">
      <c r="A7373" s="6">
        <v>33893</v>
      </c>
      <c r="B7373">
        <v>4.4999999999999997E-3</v>
      </c>
      <c r="C7373">
        <v>-5.9999999999999995E-4</v>
      </c>
      <c r="D7373">
        <v>-2.8999999999999998E-3</v>
      </c>
      <c r="E7373">
        <v>1.2999999999999999E-3</v>
      </c>
      <c r="F7373">
        <v>-4.0000000000000002E-4</v>
      </c>
      <c r="G7373">
        <v>2.7000000000000001E-3</v>
      </c>
      <c r="H7373">
        <v>1E-4</v>
      </c>
    </row>
    <row r="7374" spans="1:8" x14ac:dyDescent="0.25">
      <c r="A7374" s="6">
        <v>33896</v>
      </c>
      <c r="B7374">
        <v>9.1999999999999998E-3</v>
      </c>
      <c r="C7374">
        <v>2.3E-3</v>
      </c>
      <c r="D7374">
        <v>-9.2999999999999992E-3</v>
      </c>
      <c r="E7374">
        <v>1E-3</v>
      </c>
      <c r="F7374">
        <v>-5.3E-3</v>
      </c>
      <c r="G7374">
        <v>1.9E-3</v>
      </c>
      <c r="H7374">
        <v>1E-4</v>
      </c>
    </row>
    <row r="7375" spans="1:8" x14ac:dyDescent="0.25">
      <c r="A7375" s="6">
        <v>33897</v>
      </c>
      <c r="B7375">
        <v>1.6000000000000001E-3</v>
      </c>
      <c r="C7375">
        <v>3.0999999999999999E-3</v>
      </c>
      <c r="D7375">
        <v>2E-3</v>
      </c>
      <c r="E7375">
        <v>-4.4999999999999997E-3</v>
      </c>
      <c r="F7375">
        <v>3.0000000000000001E-3</v>
      </c>
      <c r="G7375">
        <v>2E-3</v>
      </c>
      <c r="H7375">
        <v>1E-4</v>
      </c>
    </row>
    <row r="7376" spans="1:8" x14ac:dyDescent="0.25">
      <c r="A7376" s="6">
        <v>33898</v>
      </c>
      <c r="B7376">
        <v>1.6999999999999999E-3</v>
      </c>
      <c r="C7376">
        <v>2.8999999999999998E-3</v>
      </c>
      <c r="D7376">
        <v>2.0000000000000001E-4</v>
      </c>
      <c r="E7376">
        <v>1.2999999999999999E-3</v>
      </c>
      <c r="F7376">
        <v>8.9999999999999998E-4</v>
      </c>
      <c r="G7376">
        <v>2.0999999999999999E-3</v>
      </c>
      <c r="H7376">
        <v>1E-4</v>
      </c>
    </row>
    <row r="7377" spans="1:8" x14ac:dyDescent="0.25">
      <c r="A7377" s="6">
        <v>33899</v>
      </c>
      <c r="B7377">
        <v>-1.6999999999999999E-3</v>
      </c>
      <c r="C7377">
        <v>0</v>
      </c>
      <c r="D7377">
        <v>1.2999999999999999E-3</v>
      </c>
      <c r="E7377">
        <v>-1E-3</v>
      </c>
      <c r="F7377">
        <v>2.9999999999999997E-4</v>
      </c>
      <c r="G7377">
        <v>-3.7000000000000002E-3</v>
      </c>
      <c r="H7377">
        <v>1E-4</v>
      </c>
    </row>
    <row r="7378" spans="1:8" x14ac:dyDescent="0.25">
      <c r="A7378" s="6">
        <v>33900</v>
      </c>
      <c r="B7378">
        <v>-1.2999999999999999E-3</v>
      </c>
      <c r="C7378">
        <v>4.0000000000000001E-3</v>
      </c>
      <c r="D7378">
        <v>2.5000000000000001E-3</v>
      </c>
      <c r="E7378">
        <v>-2.8E-3</v>
      </c>
      <c r="F7378">
        <v>1.6000000000000001E-3</v>
      </c>
      <c r="G7378">
        <v>-2.0999999999999999E-3</v>
      </c>
      <c r="H7378">
        <v>1E-4</v>
      </c>
    </row>
    <row r="7379" spans="1:8" x14ac:dyDescent="0.25">
      <c r="A7379" s="6">
        <v>33903</v>
      </c>
      <c r="B7379">
        <v>8.1999999999999001E-3</v>
      </c>
      <c r="C7379">
        <v>-6.4000000000000003E-3</v>
      </c>
      <c r="D7379">
        <v>3.7000000000000002E-3</v>
      </c>
      <c r="E7379">
        <v>-1.9E-3</v>
      </c>
      <c r="F7379">
        <v>2E-3</v>
      </c>
      <c r="G7379">
        <v>1.2999999999999999E-3</v>
      </c>
      <c r="H7379">
        <v>1E-4</v>
      </c>
    </row>
    <row r="7380" spans="1:8" x14ac:dyDescent="0.25">
      <c r="A7380" s="6">
        <v>33904</v>
      </c>
      <c r="B7380">
        <v>2.9999999999999997E-4</v>
      </c>
      <c r="C7380">
        <v>-2.0000000000000001E-4</v>
      </c>
      <c r="D7380">
        <v>-1.9E-3</v>
      </c>
      <c r="E7380">
        <v>1.5E-3</v>
      </c>
      <c r="F7380">
        <v>1.1999999999999999E-3</v>
      </c>
      <c r="G7380">
        <v>1.2999999999999999E-3</v>
      </c>
      <c r="H7380">
        <v>1E-4</v>
      </c>
    </row>
    <row r="7381" spans="1:8" x14ac:dyDescent="0.25">
      <c r="A7381" s="6">
        <v>33905</v>
      </c>
      <c r="B7381">
        <v>4.7999999999999996E-3</v>
      </c>
      <c r="C7381">
        <v>8.0000000000000004E-4</v>
      </c>
      <c r="D7381">
        <v>-2.3E-3</v>
      </c>
      <c r="E7381">
        <v>1E-3</v>
      </c>
      <c r="F7381">
        <v>1.1000000000000001E-3</v>
      </c>
      <c r="G7381">
        <v>-3.3E-3</v>
      </c>
      <c r="H7381">
        <v>1E-4</v>
      </c>
    </row>
    <row r="7382" spans="1:8" x14ac:dyDescent="0.25">
      <c r="A7382" s="6">
        <v>33906</v>
      </c>
      <c r="B7382">
        <v>2.8E-3</v>
      </c>
      <c r="C7382">
        <v>6.9999999999999999E-4</v>
      </c>
      <c r="D7382">
        <v>-4.5999999999999999E-3</v>
      </c>
      <c r="E7382">
        <v>5.0000000000000001E-4</v>
      </c>
      <c r="F7382">
        <v>-8.0000000000000004E-4</v>
      </c>
      <c r="G7382">
        <v>0</v>
      </c>
      <c r="H7382">
        <v>1E-4</v>
      </c>
    </row>
    <row r="7383" spans="1:8" x14ac:dyDescent="0.25">
      <c r="A7383" s="6">
        <v>33907</v>
      </c>
      <c r="B7383">
        <v>-3.2000000000000002E-3</v>
      </c>
      <c r="C7383">
        <v>7.7000000000000002E-3</v>
      </c>
      <c r="D7383">
        <v>-5.9999999999999995E-4</v>
      </c>
      <c r="E7383">
        <v>-4.0000000000000002E-4</v>
      </c>
      <c r="F7383">
        <v>8.0000000000000004E-4</v>
      </c>
      <c r="G7383">
        <v>-6.8999999999999999E-3</v>
      </c>
      <c r="H7383">
        <v>1E-4</v>
      </c>
    </row>
    <row r="7384" spans="1:8" x14ac:dyDescent="0.25">
      <c r="A7384" s="6">
        <v>33910</v>
      </c>
      <c r="B7384">
        <v>7.9000000000000008E-3</v>
      </c>
      <c r="C7384">
        <v>-3.3999999999999998E-3</v>
      </c>
      <c r="D7384">
        <v>-1.2999999999999999E-3</v>
      </c>
      <c r="E7384">
        <v>-6.9999999999999999E-4</v>
      </c>
      <c r="F7384">
        <v>-2.8E-3</v>
      </c>
      <c r="G7384">
        <v>-2.2000000000000001E-3</v>
      </c>
      <c r="H7384">
        <v>1E-4</v>
      </c>
    </row>
    <row r="7385" spans="1:8" x14ac:dyDescent="0.25">
      <c r="A7385" s="6">
        <v>33911</v>
      </c>
      <c r="B7385">
        <v>-5.0000000000000001E-3</v>
      </c>
      <c r="C7385">
        <v>4.5999999999999999E-3</v>
      </c>
      <c r="D7385">
        <v>2.0999999999999999E-3</v>
      </c>
      <c r="E7385">
        <v>-2.7000000000000001E-3</v>
      </c>
      <c r="F7385">
        <v>1.6000000000000001E-3</v>
      </c>
      <c r="G7385">
        <v>-5.9999999999999995E-4</v>
      </c>
      <c r="H7385">
        <v>1E-4</v>
      </c>
    </row>
    <row r="7386" spans="1:8" x14ac:dyDescent="0.25">
      <c r="A7386" s="6">
        <v>33912</v>
      </c>
      <c r="B7386">
        <v>-4.6999999999998996E-3</v>
      </c>
      <c r="C7386">
        <v>4.4999999999999997E-3</v>
      </c>
      <c r="D7386">
        <v>3.0000000000000001E-3</v>
      </c>
      <c r="E7386">
        <v>-1.4E-3</v>
      </c>
      <c r="F7386">
        <v>-4.0000000000000002E-4</v>
      </c>
      <c r="G7386">
        <v>2.2000000000000001E-3</v>
      </c>
      <c r="H7386">
        <v>1E-4</v>
      </c>
    </row>
    <row r="7387" spans="1:8" x14ac:dyDescent="0.25">
      <c r="A7387" s="6">
        <v>33913</v>
      </c>
      <c r="B7387">
        <v>4.4000000000000003E-3</v>
      </c>
      <c r="C7387">
        <v>2.5000000000000001E-3</v>
      </c>
      <c r="D7387">
        <v>-3.2000000000000002E-3</v>
      </c>
      <c r="E7387">
        <v>-2E-3</v>
      </c>
      <c r="F7387">
        <v>-1.5E-3</v>
      </c>
      <c r="G7387">
        <v>-2.9999999999999997E-4</v>
      </c>
      <c r="H7387">
        <v>1E-4</v>
      </c>
    </row>
    <row r="7388" spans="1:8" x14ac:dyDescent="0.25">
      <c r="A7388" s="6">
        <v>33914</v>
      </c>
      <c r="B7388">
        <v>2.9999999999999997E-4</v>
      </c>
      <c r="C7388">
        <v>4.4999999999999997E-3</v>
      </c>
      <c r="D7388">
        <v>-3.2000000000000002E-3</v>
      </c>
      <c r="E7388">
        <v>-5.0000000000000001E-4</v>
      </c>
      <c r="F7388">
        <v>-3.4999999999998999E-3</v>
      </c>
      <c r="G7388">
        <v>-2E-3</v>
      </c>
      <c r="H7388">
        <v>1E-4</v>
      </c>
    </row>
    <row r="7389" spans="1:8" x14ac:dyDescent="0.25">
      <c r="A7389" s="6">
        <v>33917</v>
      </c>
      <c r="B7389">
        <v>3.4999999999998999E-3</v>
      </c>
      <c r="C7389">
        <v>4.4000000000000003E-3</v>
      </c>
      <c r="D7389">
        <v>-5.5999999999999999E-3</v>
      </c>
      <c r="E7389">
        <v>-2.3E-3</v>
      </c>
      <c r="F7389">
        <v>-3.0999999999999999E-3</v>
      </c>
      <c r="G7389">
        <v>-5.0000000000000001E-4</v>
      </c>
      <c r="H7389">
        <v>1E-4</v>
      </c>
    </row>
    <row r="7390" spans="1:8" x14ac:dyDescent="0.25">
      <c r="A7390" s="6">
        <v>33918</v>
      </c>
      <c r="B7390">
        <v>1.6999999999999999E-3</v>
      </c>
      <c r="C7390">
        <v>6.0000000000000001E-3</v>
      </c>
      <c r="D7390">
        <v>-5.4000000000000003E-3</v>
      </c>
      <c r="E7390">
        <v>1.2999999999999999E-3</v>
      </c>
      <c r="F7390">
        <v>-4.6999999999998996E-3</v>
      </c>
      <c r="G7390">
        <v>-5.0000000000000001E-4</v>
      </c>
      <c r="H7390">
        <v>1E-4</v>
      </c>
    </row>
    <row r="7391" spans="1:8" x14ac:dyDescent="0.25">
      <c r="A7391" s="6">
        <v>33919</v>
      </c>
      <c r="B7391">
        <v>8.6999999999999994E-3</v>
      </c>
      <c r="C7391">
        <v>4.0999999999998997E-3</v>
      </c>
      <c r="D7391">
        <v>-8.0999999999999996E-3</v>
      </c>
      <c r="E7391">
        <v>2.3E-3</v>
      </c>
      <c r="F7391">
        <v>-5.8999999999999999E-3</v>
      </c>
      <c r="G7391">
        <v>-4.7999999999999996E-3</v>
      </c>
      <c r="H7391">
        <v>1E-4</v>
      </c>
    </row>
    <row r="7392" spans="1:8" x14ac:dyDescent="0.25">
      <c r="A7392" s="6">
        <v>33920</v>
      </c>
      <c r="B7392">
        <v>8.0000000000000004E-4</v>
      </c>
      <c r="C7392">
        <v>-1.8E-3</v>
      </c>
      <c r="D7392">
        <v>1.4E-3</v>
      </c>
      <c r="E7392">
        <v>-5.0000000000000001E-4</v>
      </c>
      <c r="F7392">
        <v>1.1999999999999999E-3</v>
      </c>
      <c r="G7392">
        <v>-2E-3</v>
      </c>
      <c r="H7392">
        <v>1E-4</v>
      </c>
    </row>
    <row r="7393" spans="1:8" x14ac:dyDescent="0.25">
      <c r="A7393" s="6">
        <v>33921</v>
      </c>
      <c r="B7393">
        <v>0</v>
      </c>
      <c r="C7393">
        <v>4.4999999999999997E-3</v>
      </c>
      <c r="D7393">
        <v>4.0000000000000002E-4</v>
      </c>
      <c r="E7393">
        <v>-1.2999999999999999E-3</v>
      </c>
      <c r="F7393">
        <v>-5.9999999999999995E-4</v>
      </c>
      <c r="G7393">
        <v>-1.1999999999999999E-3</v>
      </c>
      <c r="H7393">
        <v>1E-4</v>
      </c>
    </row>
    <row r="7394" spans="1:8" x14ac:dyDescent="0.25">
      <c r="A7394" s="6">
        <v>33924</v>
      </c>
      <c r="B7394">
        <v>-3.3E-3</v>
      </c>
      <c r="C7394">
        <v>2.3E-3</v>
      </c>
      <c r="D7394">
        <v>-4.0000000000000002E-4</v>
      </c>
      <c r="E7394">
        <v>8.0000000000000004E-4</v>
      </c>
      <c r="F7394">
        <v>-1.9E-3</v>
      </c>
      <c r="G7394">
        <v>1E-4</v>
      </c>
      <c r="H7394">
        <v>1E-4</v>
      </c>
    </row>
    <row r="7395" spans="1:8" x14ac:dyDescent="0.25">
      <c r="A7395" s="6">
        <v>33925</v>
      </c>
      <c r="B7395">
        <v>-4.0000000000000001E-3</v>
      </c>
      <c r="C7395">
        <v>-1.5E-3</v>
      </c>
      <c r="D7395">
        <v>5.1999999999999998E-3</v>
      </c>
      <c r="E7395">
        <v>-1E-4</v>
      </c>
      <c r="F7395">
        <v>3.8E-3</v>
      </c>
      <c r="G7395">
        <v>2.5999999999999999E-3</v>
      </c>
      <c r="H7395">
        <v>1E-4</v>
      </c>
    </row>
    <row r="7396" spans="1:8" x14ac:dyDescent="0.25">
      <c r="A7396" s="6">
        <v>33926</v>
      </c>
      <c r="B7396">
        <v>8.0999999999999996E-3</v>
      </c>
      <c r="C7396">
        <v>1E-4</v>
      </c>
      <c r="D7396">
        <v>-4.0999999999998997E-3</v>
      </c>
      <c r="E7396">
        <v>4.1999999999999997E-3</v>
      </c>
      <c r="F7396">
        <v>-1.9E-3</v>
      </c>
      <c r="G7396">
        <v>-1.6999999999999999E-3</v>
      </c>
      <c r="H7396">
        <v>1E-4</v>
      </c>
    </row>
    <row r="7397" spans="1:8" x14ac:dyDescent="0.25">
      <c r="A7397" s="6">
        <v>33927</v>
      </c>
      <c r="B7397">
        <v>2.3E-3</v>
      </c>
      <c r="C7397">
        <v>2.3E-3</v>
      </c>
      <c r="D7397">
        <v>-3.3E-3</v>
      </c>
      <c r="E7397">
        <v>2.0999999999999999E-3</v>
      </c>
      <c r="F7397">
        <v>-2.5000000000000001E-3</v>
      </c>
      <c r="G7397">
        <v>3.7000000000000002E-3</v>
      </c>
      <c r="H7397">
        <v>1E-4</v>
      </c>
    </row>
    <row r="7398" spans="1:8" x14ac:dyDescent="0.25">
      <c r="A7398" s="6">
        <v>33928</v>
      </c>
      <c r="B7398">
        <v>6.7999999999999996E-3</v>
      </c>
      <c r="C7398">
        <v>-1.1000000000000001E-3</v>
      </c>
      <c r="D7398">
        <v>-8.9999999999999998E-4</v>
      </c>
      <c r="E7398">
        <v>5.9999999999999995E-4</v>
      </c>
      <c r="F7398">
        <v>-1.6000000000000001E-3</v>
      </c>
      <c r="G7398">
        <v>2.5999999999999999E-3</v>
      </c>
      <c r="H7398">
        <v>1E-4</v>
      </c>
    </row>
    <row r="7399" spans="1:8" x14ac:dyDescent="0.25">
      <c r="A7399" s="6">
        <v>33931</v>
      </c>
      <c r="B7399">
        <v>-2.8E-3</v>
      </c>
      <c r="C7399">
        <v>2.7000000000000001E-3</v>
      </c>
      <c r="D7399">
        <v>2.3E-3</v>
      </c>
      <c r="E7399">
        <v>2.0000000000000001E-4</v>
      </c>
      <c r="F7399">
        <v>1.2999999999999999E-3</v>
      </c>
      <c r="G7399">
        <v>4.0000000000000002E-4</v>
      </c>
      <c r="H7399">
        <v>1E-4</v>
      </c>
    </row>
    <row r="7400" spans="1:8" x14ac:dyDescent="0.25">
      <c r="A7400" s="6">
        <v>33932</v>
      </c>
      <c r="B7400">
        <v>6.0000000000000001E-3</v>
      </c>
      <c r="C7400">
        <v>-1E-4</v>
      </c>
      <c r="D7400">
        <v>-2E-3</v>
      </c>
      <c r="E7400">
        <v>1.5E-3</v>
      </c>
      <c r="F7400">
        <v>-2.0000000000000001E-4</v>
      </c>
      <c r="G7400">
        <v>3.7000000000000002E-3</v>
      </c>
      <c r="H7400">
        <v>1E-4</v>
      </c>
    </row>
    <row r="7401" spans="1:8" x14ac:dyDescent="0.25">
      <c r="A7401" s="6">
        <v>33933</v>
      </c>
      <c r="B7401">
        <v>4.0999999999998997E-3</v>
      </c>
      <c r="C7401">
        <v>5.9999999999999995E-4</v>
      </c>
      <c r="D7401">
        <v>3.0000000000000001E-3</v>
      </c>
      <c r="E7401">
        <v>-2.8999999999999998E-3</v>
      </c>
      <c r="F7401">
        <v>2.3999999999999998E-3</v>
      </c>
      <c r="G7401">
        <v>3.3999999999999998E-3</v>
      </c>
      <c r="H7401">
        <v>1E-4</v>
      </c>
    </row>
    <row r="7402" spans="1:8" x14ac:dyDescent="0.25">
      <c r="A7402" s="6">
        <v>33935</v>
      </c>
      <c r="B7402">
        <v>2.3999999999999998E-3</v>
      </c>
      <c r="C7402">
        <v>-2.0000000000000001E-4</v>
      </c>
      <c r="D7402">
        <v>2.0000000000000001E-4</v>
      </c>
      <c r="E7402">
        <v>-1.1000000000000001E-3</v>
      </c>
      <c r="F7402">
        <v>2.8999999999999998E-3</v>
      </c>
      <c r="G7402">
        <v>-1.1999999999999999E-3</v>
      </c>
      <c r="H7402">
        <v>1E-4</v>
      </c>
    </row>
    <row r="7403" spans="1:8" x14ac:dyDescent="0.25">
      <c r="A7403" s="6">
        <v>33938</v>
      </c>
      <c r="B7403">
        <v>3.3999999999999998E-3</v>
      </c>
      <c r="C7403">
        <v>1.9E-3</v>
      </c>
      <c r="D7403">
        <v>5.3E-3</v>
      </c>
      <c r="E7403">
        <v>-2.3999999999999998E-3</v>
      </c>
      <c r="F7403">
        <v>2.2000000000000001E-3</v>
      </c>
      <c r="G7403">
        <v>5.0000000000000001E-4</v>
      </c>
      <c r="H7403">
        <v>1E-4</v>
      </c>
    </row>
    <row r="7404" spans="1:8" x14ac:dyDescent="0.25">
      <c r="A7404" s="6">
        <v>33939</v>
      </c>
      <c r="B7404">
        <v>-5.9999999999999995E-4</v>
      </c>
      <c r="C7404">
        <v>1.1999999999999999E-3</v>
      </c>
      <c r="D7404">
        <v>8.0000000000000004E-4</v>
      </c>
      <c r="E7404">
        <v>-2.9999999999999997E-4</v>
      </c>
      <c r="F7404">
        <v>1.6999999999999999E-3</v>
      </c>
      <c r="G7404">
        <v>-1.9E-3</v>
      </c>
      <c r="H7404">
        <v>1E-4</v>
      </c>
    </row>
    <row r="7405" spans="1:8" x14ac:dyDescent="0.25">
      <c r="A7405" s="6">
        <v>33940</v>
      </c>
      <c r="B7405">
        <v>-2.0999999999999999E-3</v>
      </c>
      <c r="C7405">
        <v>3.8999999999999998E-3</v>
      </c>
      <c r="D7405">
        <v>2.2000000000000001E-3</v>
      </c>
      <c r="E7405">
        <v>-5.0000000000000001E-3</v>
      </c>
      <c r="F7405">
        <v>4.0000000000000002E-4</v>
      </c>
      <c r="G7405">
        <v>-1.8E-3</v>
      </c>
      <c r="H7405">
        <v>1E-4</v>
      </c>
    </row>
    <row r="7406" spans="1:8" x14ac:dyDescent="0.25">
      <c r="A7406" s="6">
        <v>33941</v>
      </c>
      <c r="B7406">
        <v>5.0000000000000001E-4</v>
      </c>
      <c r="C7406">
        <v>2.7000000000000001E-3</v>
      </c>
      <c r="D7406">
        <v>2.9999999999999997E-4</v>
      </c>
      <c r="E7406">
        <v>-8.9999999999999998E-4</v>
      </c>
      <c r="F7406">
        <v>6.9999999999999999E-4</v>
      </c>
      <c r="G7406">
        <v>-8.0000000000000004E-4</v>
      </c>
      <c r="H7406">
        <v>1E-4</v>
      </c>
    </row>
    <row r="7407" spans="1:8" x14ac:dyDescent="0.25">
      <c r="A7407" s="6">
        <v>33942</v>
      </c>
      <c r="B7407">
        <v>5.1000000000000004E-3</v>
      </c>
      <c r="C7407">
        <v>1E-3</v>
      </c>
      <c r="D7407">
        <v>-1E-3</v>
      </c>
      <c r="E7407">
        <v>-2.0000000000000001E-4</v>
      </c>
      <c r="F7407">
        <v>-1E-4</v>
      </c>
      <c r="G7407">
        <v>3.0999999999999999E-3</v>
      </c>
      <c r="H7407">
        <v>1E-4</v>
      </c>
    </row>
    <row r="7408" spans="1:8" x14ac:dyDescent="0.25">
      <c r="A7408" s="6">
        <v>33945</v>
      </c>
      <c r="B7408">
        <v>6.4000000000000003E-3</v>
      </c>
      <c r="C7408">
        <v>-5.9999999999999995E-4</v>
      </c>
      <c r="D7408">
        <v>-2.5999999999999999E-3</v>
      </c>
      <c r="E7408">
        <v>-6.9999999999999999E-4</v>
      </c>
      <c r="F7408">
        <v>1E-3</v>
      </c>
      <c r="G7408">
        <v>2.0999999999999999E-3</v>
      </c>
      <c r="H7408">
        <v>1E-4</v>
      </c>
    </row>
    <row r="7409" spans="1:8" x14ac:dyDescent="0.25">
      <c r="A7409" s="6">
        <v>33946</v>
      </c>
      <c r="B7409">
        <v>3.2000000000000002E-3</v>
      </c>
      <c r="C7409">
        <v>-1.4E-3</v>
      </c>
      <c r="D7409">
        <v>1.4E-3</v>
      </c>
      <c r="E7409">
        <v>1.8E-3</v>
      </c>
      <c r="F7409">
        <v>-6.9999999999999999E-4</v>
      </c>
      <c r="G7409">
        <v>5.9999999999999995E-4</v>
      </c>
      <c r="H7409">
        <v>1E-4</v>
      </c>
    </row>
    <row r="7410" spans="1:8" x14ac:dyDescent="0.25">
      <c r="A7410" s="6">
        <v>33947</v>
      </c>
      <c r="B7410">
        <v>-2.8999999999999998E-3</v>
      </c>
      <c r="C7410">
        <v>-1.1000000000000001E-3</v>
      </c>
      <c r="D7410">
        <v>1.8E-3</v>
      </c>
      <c r="E7410">
        <v>1.5E-3</v>
      </c>
      <c r="F7410">
        <v>5.0000000000000001E-4</v>
      </c>
      <c r="G7410">
        <v>2.9999999999999997E-4</v>
      </c>
      <c r="H7410">
        <v>1E-4</v>
      </c>
    </row>
    <row r="7411" spans="1:8" x14ac:dyDescent="0.25">
      <c r="A7411" s="6">
        <v>33948</v>
      </c>
      <c r="B7411">
        <v>-3.2000000000000002E-3</v>
      </c>
      <c r="C7411">
        <v>-3.5999999999999999E-3</v>
      </c>
      <c r="D7411">
        <v>3.2000000000000002E-3</v>
      </c>
      <c r="E7411">
        <v>-1.6999999999999999E-3</v>
      </c>
      <c r="F7411">
        <v>2.3E-3</v>
      </c>
      <c r="G7411">
        <v>1.6999999999999999E-3</v>
      </c>
      <c r="H7411">
        <v>1E-4</v>
      </c>
    </row>
    <row r="7412" spans="1:8" x14ac:dyDescent="0.25">
      <c r="A7412" s="6">
        <v>33949</v>
      </c>
      <c r="B7412">
        <v>-1.6000000000000001E-3</v>
      </c>
      <c r="C7412">
        <v>8.0000000000000004E-4</v>
      </c>
      <c r="D7412">
        <v>1.8E-3</v>
      </c>
      <c r="E7412">
        <v>1E-3</v>
      </c>
      <c r="F7412">
        <v>2.8E-3</v>
      </c>
      <c r="G7412">
        <v>-2.5999999999999999E-3</v>
      </c>
      <c r="H7412">
        <v>1E-4</v>
      </c>
    </row>
    <row r="7413" spans="1:8" x14ac:dyDescent="0.25">
      <c r="A7413" s="6">
        <v>33952</v>
      </c>
      <c r="B7413">
        <v>-1.6999999999999999E-3</v>
      </c>
      <c r="C7413">
        <v>0</v>
      </c>
      <c r="D7413">
        <v>2.0999999999999999E-3</v>
      </c>
      <c r="E7413">
        <v>-1.9E-3</v>
      </c>
      <c r="F7413">
        <v>1.2999999999999999E-3</v>
      </c>
      <c r="G7413">
        <v>1.1999999999999999E-3</v>
      </c>
      <c r="H7413">
        <v>1E-4</v>
      </c>
    </row>
    <row r="7414" spans="1:8" x14ac:dyDescent="0.25">
      <c r="A7414" s="6">
        <v>33953</v>
      </c>
      <c r="B7414">
        <v>-1.8E-3</v>
      </c>
      <c r="C7414">
        <v>-4.0000000000000001E-3</v>
      </c>
      <c r="D7414">
        <v>2.5999999999999999E-3</v>
      </c>
      <c r="E7414">
        <v>3.3E-3</v>
      </c>
      <c r="F7414">
        <v>2.9999999999999997E-4</v>
      </c>
      <c r="G7414">
        <v>5.3E-3</v>
      </c>
      <c r="H7414">
        <v>1E-4</v>
      </c>
    </row>
    <row r="7415" spans="1:8" x14ac:dyDescent="0.25">
      <c r="A7415" s="6">
        <v>33954</v>
      </c>
      <c r="B7415">
        <v>-3.7000000000000002E-3</v>
      </c>
      <c r="C7415">
        <v>-3.3E-3</v>
      </c>
      <c r="D7415">
        <v>4.7999999999999996E-3</v>
      </c>
      <c r="E7415">
        <v>-1.2999999999999999E-3</v>
      </c>
      <c r="F7415">
        <v>1.9E-3</v>
      </c>
      <c r="G7415">
        <v>3.5999999999999999E-3</v>
      </c>
      <c r="H7415">
        <v>1E-4</v>
      </c>
    </row>
    <row r="7416" spans="1:8" x14ac:dyDescent="0.25">
      <c r="A7416" s="6">
        <v>33955</v>
      </c>
      <c r="B7416">
        <v>8.8000000000000005E-3</v>
      </c>
      <c r="C7416">
        <v>-6.9999999999999999E-4</v>
      </c>
      <c r="D7416">
        <v>-4.8999999999999998E-3</v>
      </c>
      <c r="E7416">
        <v>4.6999999999998996E-3</v>
      </c>
      <c r="F7416">
        <v>-3.3999999999999998E-3</v>
      </c>
      <c r="G7416">
        <v>2.2000000000000001E-3</v>
      </c>
      <c r="H7416">
        <v>1E-4</v>
      </c>
    </row>
    <row r="7417" spans="1:8" x14ac:dyDescent="0.25">
      <c r="A7417" s="6">
        <v>33956</v>
      </c>
      <c r="B7417">
        <v>1.0999999999999999E-2</v>
      </c>
      <c r="C7417">
        <v>-5.8999999999999999E-3</v>
      </c>
      <c r="D7417">
        <v>-1.8E-3</v>
      </c>
      <c r="E7417">
        <v>-8.0000000000000004E-4</v>
      </c>
      <c r="F7417">
        <v>-2.9999999999999997E-4</v>
      </c>
      <c r="G7417">
        <v>2.0000000000000001E-4</v>
      </c>
      <c r="H7417">
        <v>1E-4</v>
      </c>
    </row>
    <row r="7418" spans="1:8" x14ac:dyDescent="0.25">
      <c r="A7418" s="6">
        <v>33959</v>
      </c>
      <c r="B7418">
        <v>-8.0000000000000004E-4</v>
      </c>
      <c r="C7418">
        <v>-5.9999999999999995E-4</v>
      </c>
      <c r="D7418">
        <v>1.2999999999999999E-3</v>
      </c>
      <c r="E7418">
        <v>3.4999999999998999E-3</v>
      </c>
      <c r="F7418">
        <v>-2.5000000000000001E-3</v>
      </c>
      <c r="G7418">
        <v>5.8999999999999999E-3</v>
      </c>
      <c r="H7418">
        <v>1E-4</v>
      </c>
    </row>
    <row r="7419" spans="1:8" x14ac:dyDescent="0.25">
      <c r="A7419" s="6">
        <v>33960</v>
      </c>
      <c r="B7419">
        <v>-5.9999999999999995E-4</v>
      </c>
      <c r="C7419">
        <v>-5.0000000000000001E-4</v>
      </c>
      <c r="D7419">
        <v>6.0999999999998998E-3</v>
      </c>
      <c r="E7419">
        <v>-8.9999999999999998E-4</v>
      </c>
      <c r="F7419">
        <v>1.6000000000000001E-3</v>
      </c>
      <c r="G7419">
        <v>5.4999999999999997E-3</v>
      </c>
      <c r="H7419">
        <v>1E-4</v>
      </c>
    </row>
    <row r="7420" spans="1:8" x14ac:dyDescent="0.25">
      <c r="A7420" s="6">
        <v>33961</v>
      </c>
      <c r="B7420">
        <v>-1.5E-3</v>
      </c>
      <c r="C7420">
        <v>3.7000000000000002E-3</v>
      </c>
      <c r="D7420">
        <v>4.5999999999999999E-3</v>
      </c>
      <c r="E7420">
        <v>2.0000000000000001E-4</v>
      </c>
      <c r="F7420">
        <v>1E-3</v>
      </c>
      <c r="G7420">
        <v>1.09E-2</v>
      </c>
      <c r="H7420">
        <v>1E-4</v>
      </c>
    </row>
    <row r="7421" spans="1:8" x14ac:dyDescent="0.25">
      <c r="A7421" s="6">
        <v>33962</v>
      </c>
      <c r="B7421">
        <v>1.9E-3</v>
      </c>
      <c r="C7421">
        <v>2.5999999999999999E-3</v>
      </c>
      <c r="D7421">
        <v>-2.9999999999999997E-4</v>
      </c>
      <c r="E7421">
        <v>-8.0000000000000004E-4</v>
      </c>
      <c r="F7421">
        <v>1E-4</v>
      </c>
      <c r="G7421">
        <v>-1E-4</v>
      </c>
      <c r="H7421">
        <v>1E-4</v>
      </c>
    </row>
    <row r="7422" spans="1:8" x14ac:dyDescent="0.25">
      <c r="A7422" s="6">
        <v>33966</v>
      </c>
      <c r="B7422">
        <v>-5.9999999999999995E-4</v>
      </c>
      <c r="C7422">
        <v>-2.2000000000000001E-3</v>
      </c>
      <c r="D7422">
        <v>1.1999999999999999E-3</v>
      </c>
      <c r="E7422">
        <v>-5.9999999999999995E-4</v>
      </c>
      <c r="F7422">
        <v>6.9999999999999999E-4</v>
      </c>
      <c r="G7422">
        <v>5.6999999999998996E-3</v>
      </c>
      <c r="H7422">
        <v>1E-4</v>
      </c>
    </row>
    <row r="7423" spans="1:8" x14ac:dyDescent="0.25">
      <c r="A7423" s="6">
        <v>33967</v>
      </c>
      <c r="B7423">
        <v>-5.0000000000000001E-4</v>
      </c>
      <c r="C7423">
        <v>4.4000000000000003E-3</v>
      </c>
      <c r="D7423">
        <v>1E-3</v>
      </c>
      <c r="E7423">
        <v>-5.0000000000000001E-4</v>
      </c>
      <c r="F7423">
        <v>-2E-3</v>
      </c>
      <c r="G7423">
        <v>3.4999999999998999E-3</v>
      </c>
      <c r="H7423">
        <v>1E-4</v>
      </c>
    </row>
    <row r="7424" spans="1:8" x14ac:dyDescent="0.25">
      <c r="A7424" s="6">
        <v>33968</v>
      </c>
      <c r="B7424">
        <v>2E-3</v>
      </c>
      <c r="C7424">
        <v>4.4999999999999997E-3</v>
      </c>
      <c r="D7424">
        <v>6.9999999999999999E-4</v>
      </c>
      <c r="E7424">
        <v>-1.9E-3</v>
      </c>
      <c r="F7424">
        <v>8.9999999999999998E-4</v>
      </c>
      <c r="G7424">
        <v>-1E-4</v>
      </c>
      <c r="H7424">
        <v>1E-4</v>
      </c>
    </row>
    <row r="7425" spans="1:8" x14ac:dyDescent="0.25">
      <c r="A7425" s="6">
        <v>33969</v>
      </c>
      <c r="B7425">
        <v>-1.8E-3</v>
      </c>
      <c r="C7425">
        <v>1.54E-2</v>
      </c>
      <c r="D7425">
        <v>2.0000000000000001E-4</v>
      </c>
      <c r="E7425">
        <v>-3.3999999999999998E-3</v>
      </c>
      <c r="F7425">
        <v>-2.0000000000000001E-4</v>
      </c>
      <c r="G7425">
        <v>-3.0999999999999999E-3</v>
      </c>
      <c r="H7425">
        <v>1E-4</v>
      </c>
    </row>
    <row r="7426" spans="1:8" x14ac:dyDescent="0.25">
      <c r="A7426" s="6">
        <v>33973</v>
      </c>
      <c r="B7426">
        <v>-3.0000000000000001E-3</v>
      </c>
      <c r="C7426">
        <v>-3.5999999999999999E-3</v>
      </c>
      <c r="D7426">
        <v>5.4999999999999997E-3</v>
      </c>
      <c r="E7426">
        <v>-5.6999999999998996E-3</v>
      </c>
      <c r="F7426">
        <v>4.8999999999999998E-3</v>
      </c>
      <c r="G7426">
        <v>-3.5999999999999999E-3</v>
      </c>
      <c r="H7426">
        <v>1E-4</v>
      </c>
    </row>
    <row r="7427" spans="1:8" x14ac:dyDescent="0.25">
      <c r="A7427" s="6">
        <v>33974</v>
      </c>
      <c r="B7427">
        <v>-1.9E-3</v>
      </c>
      <c r="C7427">
        <v>3.7000000000000002E-3</v>
      </c>
      <c r="D7427">
        <v>2.5000000000000001E-3</v>
      </c>
      <c r="E7427">
        <v>-1E-4</v>
      </c>
      <c r="F7427">
        <v>3.8999999999999998E-3</v>
      </c>
      <c r="G7427">
        <v>4.8999999999999998E-3</v>
      </c>
      <c r="H7427">
        <v>1E-4</v>
      </c>
    </row>
    <row r="7428" spans="1:8" x14ac:dyDescent="0.25">
      <c r="A7428" s="6">
        <v>33975</v>
      </c>
      <c r="B7428">
        <v>1.4E-3</v>
      </c>
      <c r="C7428">
        <v>4.4999999999999997E-3</v>
      </c>
      <c r="D7428">
        <v>5.1000000000000004E-3</v>
      </c>
      <c r="E7428">
        <v>-5.1999999999999998E-3</v>
      </c>
      <c r="F7428">
        <v>3.7000000000000002E-3</v>
      </c>
      <c r="G7428">
        <v>8.0000000000000002E-3</v>
      </c>
      <c r="H7428">
        <v>1E-4</v>
      </c>
    </row>
    <row r="7429" spans="1:8" x14ac:dyDescent="0.25">
      <c r="A7429" s="6">
        <v>33976</v>
      </c>
      <c r="B7429">
        <v>-7.7000000000000002E-3</v>
      </c>
      <c r="C7429">
        <v>6.1999999999999998E-3</v>
      </c>
      <c r="D7429">
        <v>2E-3</v>
      </c>
      <c r="E7429">
        <v>-2.0999999999999999E-3</v>
      </c>
      <c r="F7429">
        <v>-5.0000000000000001E-4</v>
      </c>
      <c r="G7429">
        <v>2.8999999999999998E-3</v>
      </c>
      <c r="H7429">
        <v>1E-4</v>
      </c>
    </row>
    <row r="7430" spans="1:8" x14ac:dyDescent="0.25">
      <c r="A7430" s="6">
        <v>33977</v>
      </c>
      <c r="B7430">
        <v>-4.0000000000000001E-3</v>
      </c>
      <c r="C7430">
        <v>-2.0000000000000001E-4</v>
      </c>
      <c r="D7430">
        <v>-1.6999999999999999E-3</v>
      </c>
      <c r="E7430">
        <v>-2E-3</v>
      </c>
      <c r="F7430">
        <v>6.9999999999999999E-4</v>
      </c>
      <c r="G7430">
        <v>-4.4999999999999997E-3</v>
      </c>
      <c r="H7430">
        <v>1E-4</v>
      </c>
    </row>
    <row r="7431" spans="1:8" x14ac:dyDescent="0.25">
      <c r="A7431" s="6">
        <v>33980</v>
      </c>
      <c r="B7431">
        <v>4.0999999999998997E-3</v>
      </c>
      <c r="C7431">
        <v>5.0000000000000001E-4</v>
      </c>
      <c r="D7431">
        <v>3.3999999999999998E-3</v>
      </c>
      <c r="E7431">
        <v>-1.1999999999999999E-3</v>
      </c>
      <c r="F7431">
        <v>-1.6999999999999999E-3</v>
      </c>
      <c r="G7431">
        <v>-1.1999999999999999E-3</v>
      </c>
      <c r="H7431">
        <v>1E-4</v>
      </c>
    </row>
    <row r="7432" spans="1:8" x14ac:dyDescent="0.25">
      <c r="A7432" s="6">
        <v>33981</v>
      </c>
      <c r="B7432">
        <v>0</v>
      </c>
      <c r="C7432">
        <v>-2.8E-3</v>
      </c>
      <c r="D7432">
        <v>1.6999999999999999E-3</v>
      </c>
      <c r="E7432">
        <v>1E-3</v>
      </c>
      <c r="F7432">
        <v>1.1000000000000001E-3</v>
      </c>
      <c r="G7432">
        <v>2.3999999999999998E-3</v>
      </c>
      <c r="H7432">
        <v>1E-4</v>
      </c>
    </row>
    <row r="7433" spans="1:8" x14ac:dyDescent="0.25">
      <c r="A7433" s="6">
        <v>33982</v>
      </c>
      <c r="B7433">
        <v>5.0000000000000001E-3</v>
      </c>
      <c r="C7433">
        <v>0</v>
      </c>
      <c r="D7433">
        <v>-8.9999999999999998E-4</v>
      </c>
      <c r="E7433">
        <v>3.0000000000000001E-3</v>
      </c>
      <c r="F7433">
        <v>-1.1000000000000001E-3</v>
      </c>
      <c r="G7433">
        <v>6.6E-3</v>
      </c>
      <c r="H7433">
        <v>1E-4</v>
      </c>
    </row>
    <row r="7434" spans="1:8" x14ac:dyDescent="0.25">
      <c r="A7434" s="6">
        <v>33983</v>
      </c>
      <c r="B7434">
        <v>7.3000000000000001E-3</v>
      </c>
      <c r="C7434">
        <v>2.8999999999999998E-3</v>
      </c>
      <c r="D7434">
        <v>-1.8E-3</v>
      </c>
      <c r="E7434">
        <v>3.0000000000000001E-3</v>
      </c>
      <c r="F7434">
        <v>-3.3E-3</v>
      </c>
      <c r="G7434">
        <v>3.3E-3</v>
      </c>
      <c r="H7434">
        <v>1E-4</v>
      </c>
    </row>
    <row r="7435" spans="1:8" x14ac:dyDescent="0.25">
      <c r="A7435" s="6">
        <v>33984</v>
      </c>
      <c r="B7435">
        <v>3.5999999999999999E-3</v>
      </c>
      <c r="C7435">
        <v>1.6999999999999999E-3</v>
      </c>
      <c r="D7435">
        <v>3.0000000000000001E-3</v>
      </c>
      <c r="E7435">
        <v>-2.7000000000000001E-3</v>
      </c>
      <c r="F7435">
        <v>2.5999999999999999E-3</v>
      </c>
      <c r="G7435">
        <v>4.0000000000000001E-3</v>
      </c>
      <c r="H7435">
        <v>1E-4</v>
      </c>
    </row>
    <row r="7436" spans="1:8" x14ac:dyDescent="0.25">
      <c r="A7436" s="6">
        <v>33987</v>
      </c>
      <c r="B7436">
        <v>1E-4</v>
      </c>
      <c r="C7436">
        <v>0</v>
      </c>
      <c r="D7436">
        <v>8.8999999999999999E-3</v>
      </c>
      <c r="E7436">
        <v>0</v>
      </c>
      <c r="F7436">
        <v>4.6999999999998996E-3</v>
      </c>
      <c r="G7436">
        <v>6.9999999999999004E-3</v>
      </c>
      <c r="H7436">
        <v>1E-4</v>
      </c>
    </row>
    <row r="7437" spans="1:8" x14ac:dyDescent="0.25">
      <c r="A7437" s="6">
        <v>33988</v>
      </c>
      <c r="B7437">
        <v>-2.7000000000000001E-3</v>
      </c>
      <c r="C7437">
        <v>2.3999999999999998E-3</v>
      </c>
      <c r="D7437">
        <v>1.34E-2</v>
      </c>
      <c r="E7437">
        <v>-2.7000000000000001E-3</v>
      </c>
      <c r="F7437">
        <v>6.0999999999998998E-3</v>
      </c>
      <c r="G7437">
        <v>5.6999999999998996E-3</v>
      </c>
      <c r="H7437">
        <v>1E-4</v>
      </c>
    </row>
    <row r="7438" spans="1:8" x14ac:dyDescent="0.25">
      <c r="A7438" s="6">
        <v>33989</v>
      </c>
      <c r="B7438">
        <v>-2.7000000000000001E-3</v>
      </c>
      <c r="C7438">
        <v>6.1999999999999998E-3</v>
      </c>
      <c r="D7438">
        <v>1.5E-3</v>
      </c>
      <c r="E7438">
        <v>-2.0000000000000001E-4</v>
      </c>
      <c r="F7438">
        <v>0</v>
      </c>
      <c r="G7438">
        <v>-1.4E-3</v>
      </c>
      <c r="H7438">
        <v>1E-4</v>
      </c>
    </row>
    <row r="7439" spans="1:8" x14ac:dyDescent="0.25">
      <c r="A7439" s="6">
        <v>33990</v>
      </c>
      <c r="B7439">
        <v>4.3E-3</v>
      </c>
      <c r="C7439">
        <v>-1.6000000000000001E-3</v>
      </c>
      <c r="D7439">
        <v>-8.9999999999999998E-4</v>
      </c>
      <c r="E7439">
        <v>-2.0999999999999999E-3</v>
      </c>
      <c r="F7439">
        <v>-3.3E-3</v>
      </c>
      <c r="G7439">
        <v>2.3999999999999998E-3</v>
      </c>
      <c r="H7439">
        <v>1E-4</v>
      </c>
    </row>
    <row r="7440" spans="1:8" x14ac:dyDescent="0.25">
      <c r="A7440" s="6">
        <v>33991</v>
      </c>
      <c r="B7440">
        <v>2.5000000000000001E-3</v>
      </c>
      <c r="C7440">
        <v>2.3E-3</v>
      </c>
      <c r="D7440">
        <v>3.3999999999999998E-3</v>
      </c>
      <c r="E7440">
        <v>-2.0999999999999999E-3</v>
      </c>
      <c r="F7440">
        <v>8.9999999999999998E-4</v>
      </c>
      <c r="G7440">
        <v>-2.0999999999999999E-3</v>
      </c>
      <c r="H7440">
        <v>1E-4</v>
      </c>
    </row>
    <row r="7441" spans="1:8" x14ac:dyDescent="0.25">
      <c r="A7441" s="6">
        <v>33994</v>
      </c>
      <c r="B7441">
        <v>7.4000000000000003E-3</v>
      </c>
      <c r="C7441">
        <v>-4.0000000000000002E-4</v>
      </c>
      <c r="D7441">
        <v>1.5E-3</v>
      </c>
      <c r="E7441">
        <v>-4.0999999999998997E-3</v>
      </c>
      <c r="F7441">
        <v>2.5999999999999999E-3</v>
      </c>
      <c r="G7441">
        <v>1.9E-3</v>
      </c>
      <c r="H7441">
        <v>1E-4</v>
      </c>
    </row>
    <row r="7442" spans="1:8" x14ac:dyDescent="0.25">
      <c r="A7442" s="6">
        <v>33995</v>
      </c>
      <c r="B7442">
        <v>2.0000000000000001E-4</v>
      </c>
      <c r="C7442">
        <v>3.8E-3</v>
      </c>
      <c r="D7442">
        <v>2.5000000000000001E-3</v>
      </c>
      <c r="E7442">
        <v>2.8999999999999998E-3</v>
      </c>
      <c r="F7442">
        <v>5.1000000000000004E-3</v>
      </c>
      <c r="G7442">
        <v>8.0000000000000002E-3</v>
      </c>
      <c r="H7442">
        <v>1E-4</v>
      </c>
    </row>
    <row r="7443" spans="1:8" x14ac:dyDescent="0.25">
      <c r="A7443" s="6">
        <v>33996</v>
      </c>
      <c r="B7443">
        <v>-5.4000000000000003E-3</v>
      </c>
      <c r="C7443">
        <v>-5.7999999999999996E-3</v>
      </c>
      <c r="D7443">
        <v>6.4999999999999997E-3</v>
      </c>
      <c r="E7443">
        <v>8.0000000000000004E-4</v>
      </c>
      <c r="F7443">
        <v>2.3999999999999998E-3</v>
      </c>
      <c r="G7443">
        <v>2.3999999999999998E-3</v>
      </c>
      <c r="H7443">
        <v>1E-4</v>
      </c>
    </row>
    <row r="7444" spans="1:8" x14ac:dyDescent="0.25">
      <c r="A7444" s="6">
        <v>33997</v>
      </c>
      <c r="B7444">
        <v>-2.0000000000000001E-4</v>
      </c>
      <c r="C7444">
        <v>-3.2000000000000002E-3</v>
      </c>
      <c r="D7444">
        <v>8.0000000000000004E-4</v>
      </c>
      <c r="E7444">
        <v>-1E-3</v>
      </c>
      <c r="F7444">
        <v>1.6000000000000001E-3</v>
      </c>
      <c r="G7444">
        <v>-1.9E-3</v>
      </c>
      <c r="H7444">
        <v>1E-4</v>
      </c>
    </row>
    <row r="7445" spans="1:8" x14ac:dyDescent="0.25">
      <c r="A7445" s="6">
        <v>33998</v>
      </c>
      <c r="B7445">
        <v>1.1000000000000001E-3</v>
      </c>
      <c r="C7445">
        <v>2.3999999999999998E-3</v>
      </c>
      <c r="D7445">
        <v>1E-3</v>
      </c>
      <c r="E7445">
        <v>1.6999999999999999E-3</v>
      </c>
      <c r="F7445">
        <v>-1.6999999999999999E-3</v>
      </c>
      <c r="G7445">
        <v>-2.0000000000000001E-4</v>
      </c>
      <c r="H7445">
        <v>1E-4</v>
      </c>
    </row>
    <row r="7446" spans="1:8" x14ac:dyDescent="0.25">
      <c r="A7446" s="6">
        <v>34001</v>
      </c>
      <c r="B7446">
        <v>8.3999999999999995E-3</v>
      </c>
      <c r="C7446">
        <v>-5.4999999999999997E-3</v>
      </c>
      <c r="D7446">
        <v>2.3E-3</v>
      </c>
      <c r="E7446">
        <v>-2.9999999999999997E-4</v>
      </c>
      <c r="F7446">
        <v>1.8E-3</v>
      </c>
      <c r="G7446">
        <v>7.0999999999998998E-3</v>
      </c>
      <c r="H7446">
        <v>1E-4</v>
      </c>
    </row>
    <row r="7447" spans="1:8" x14ac:dyDescent="0.25">
      <c r="A7447" s="6">
        <v>34002</v>
      </c>
      <c r="B7447">
        <v>1.4E-3</v>
      </c>
      <c r="C7447">
        <v>1.1999999999999999E-3</v>
      </c>
      <c r="D7447">
        <v>2.7000000000000001E-3</v>
      </c>
      <c r="E7447">
        <v>-1.1000000000000001E-3</v>
      </c>
      <c r="F7447">
        <v>3.3E-3</v>
      </c>
      <c r="G7447">
        <v>5.8999999999999999E-3</v>
      </c>
      <c r="H7447">
        <v>1E-4</v>
      </c>
    </row>
    <row r="7448" spans="1:8" x14ac:dyDescent="0.25">
      <c r="A7448" s="6">
        <v>34003</v>
      </c>
      <c r="B7448">
        <v>9.4999999999999998E-3</v>
      </c>
      <c r="C7448">
        <v>-5.0000000000000001E-4</v>
      </c>
      <c r="D7448">
        <v>2.5999999999999999E-3</v>
      </c>
      <c r="E7448">
        <v>5.0000000000000001E-4</v>
      </c>
      <c r="F7448">
        <v>0</v>
      </c>
      <c r="G7448">
        <v>8.0000000000000004E-4</v>
      </c>
      <c r="H7448">
        <v>1E-4</v>
      </c>
    </row>
    <row r="7449" spans="1:8" x14ac:dyDescent="0.25">
      <c r="A7449" s="6">
        <v>34004</v>
      </c>
      <c r="B7449">
        <v>5.4999999999999997E-3</v>
      </c>
      <c r="C7449">
        <v>-4.0999999999998997E-3</v>
      </c>
      <c r="D7449">
        <v>6.8999999999999999E-3</v>
      </c>
      <c r="E7449">
        <v>-2.3999999999999998E-3</v>
      </c>
      <c r="F7449">
        <v>5.7999999999999996E-3</v>
      </c>
      <c r="G7449">
        <v>4.5999999999999999E-3</v>
      </c>
      <c r="H7449">
        <v>1E-4</v>
      </c>
    </row>
    <row r="7450" spans="1:8" x14ac:dyDescent="0.25">
      <c r="A7450" s="6">
        <v>34005</v>
      </c>
      <c r="B7450">
        <v>-3.3E-3</v>
      </c>
      <c r="C7450">
        <v>-5.5999999999999999E-3</v>
      </c>
      <c r="D7450">
        <v>6.7999999999999996E-3</v>
      </c>
      <c r="E7450">
        <v>-2E-3</v>
      </c>
      <c r="F7450">
        <v>8.8999999999999999E-3</v>
      </c>
      <c r="G7450">
        <v>-2.2000000000000001E-3</v>
      </c>
      <c r="H7450">
        <v>1E-4</v>
      </c>
    </row>
    <row r="7451" spans="1:8" x14ac:dyDescent="0.25">
      <c r="A7451" s="6">
        <v>34008</v>
      </c>
      <c r="B7451">
        <v>-2.0999999999999999E-3</v>
      </c>
      <c r="C7451">
        <v>4.0000000000000002E-4</v>
      </c>
      <c r="D7451">
        <v>3.8E-3</v>
      </c>
      <c r="E7451">
        <v>-2E-3</v>
      </c>
      <c r="F7451">
        <v>4.3E-3</v>
      </c>
      <c r="G7451">
        <v>-2.0000000000000001E-4</v>
      </c>
      <c r="H7451">
        <v>1E-4</v>
      </c>
    </row>
    <row r="7452" spans="1:8" x14ac:dyDescent="0.25">
      <c r="A7452" s="6">
        <v>34009</v>
      </c>
      <c r="B7452">
        <v>-6.6E-3</v>
      </c>
      <c r="C7452">
        <v>-8.0000000000000004E-4</v>
      </c>
      <c r="D7452">
        <v>2.3E-3</v>
      </c>
      <c r="E7452">
        <v>1.9E-3</v>
      </c>
      <c r="F7452">
        <v>1.1000000000000001E-3</v>
      </c>
      <c r="G7452">
        <v>-4.0999999999998997E-3</v>
      </c>
      <c r="H7452">
        <v>1E-4</v>
      </c>
    </row>
    <row r="7453" spans="1:8" x14ac:dyDescent="0.25">
      <c r="A7453" s="6">
        <v>34010</v>
      </c>
      <c r="B7453">
        <v>2E-3</v>
      </c>
      <c r="C7453">
        <v>-2.0999999999999999E-3</v>
      </c>
      <c r="D7453">
        <v>2.0000000000000001E-4</v>
      </c>
      <c r="E7453">
        <v>-1E-3</v>
      </c>
      <c r="F7453">
        <v>-1.1999999999999999E-3</v>
      </c>
      <c r="G7453">
        <v>-5.0000000000000001E-4</v>
      </c>
      <c r="H7453">
        <v>1E-4</v>
      </c>
    </row>
    <row r="7454" spans="1:8" x14ac:dyDescent="0.25">
      <c r="A7454" s="6">
        <v>34011</v>
      </c>
      <c r="B7454">
        <v>3.0000000000000001E-3</v>
      </c>
      <c r="C7454">
        <v>1.6000000000000001E-3</v>
      </c>
      <c r="D7454">
        <v>2.8999999999999998E-3</v>
      </c>
      <c r="E7454">
        <v>-4.3E-3</v>
      </c>
      <c r="F7454">
        <v>2E-3</v>
      </c>
      <c r="G7454">
        <v>-1.2999999999999999E-3</v>
      </c>
      <c r="H7454">
        <v>1E-4</v>
      </c>
    </row>
    <row r="7455" spans="1:8" x14ac:dyDescent="0.25">
      <c r="A7455" s="6">
        <v>34012</v>
      </c>
      <c r="B7455">
        <v>-6.0999999999998998E-3</v>
      </c>
      <c r="C7455">
        <v>1.5E-3</v>
      </c>
      <c r="D7455">
        <v>3.2000000000000002E-3</v>
      </c>
      <c r="E7455">
        <v>-5.9999999999999995E-4</v>
      </c>
      <c r="F7455">
        <v>2.3E-3</v>
      </c>
      <c r="G7455">
        <v>-8.9999999999999998E-4</v>
      </c>
      <c r="H7455">
        <v>1E-4</v>
      </c>
    </row>
    <row r="7456" spans="1:8" x14ac:dyDescent="0.25">
      <c r="A7456" s="6">
        <v>34016</v>
      </c>
      <c r="B7456">
        <v>-2.7E-2</v>
      </c>
      <c r="C7456">
        <v>-7.4999999999999997E-3</v>
      </c>
      <c r="D7456">
        <v>8.8999999999999999E-3</v>
      </c>
      <c r="E7456">
        <v>4.0000000000000002E-4</v>
      </c>
      <c r="F7456">
        <v>5.4999999999999997E-3</v>
      </c>
      <c r="G7456">
        <v>5.0000000000000001E-4</v>
      </c>
      <c r="H7456">
        <v>1E-4</v>
      </c>
    </row>
    <row r="7457" spans="1:8" x14ac:dyDescent="0.25">
      <c r="A7457" s="6">
        <v>34017</v>
      </c>
      <c r="B7457">
        <v>-4.1999999999999997E-3</v>
      </c>
      <c r="C7457">
        <v>-7.6E-3</v>
      </c>
      <c r="D7457">
        <v>5.7999999999999996E-3</v>
      </c>
      <c r="E7457">
        <v>-3.4999999999998999E-3</v>
      </c>
      <c r="F7457">
        <v>5.0000000000000001E-3</v>
      </c>
      <c r="G7457">
        <v>-3.3999999999999998E-3</v>
      </c>
      <c r="H7457">
        <v>1E-4</v>
      </c>
    </row>
    <row r="7458" spans="1:8" x14ac:dyDescent="0.25">
      <c r="A7458" s="6">
        <v>34018</v>
      </c>
      <c r="B7458">
        <v>-1.6999999999999999E-3</v>
      </c>
      <c r="C7458">
        <v>7.9000000000000008E-3</v>
      </c>
      <c r="D7458">
        <v>-1E-4</v>
      </c>
      <c r="E7458">
        <v>3.8999999999999998E-3</v>
      </c>
      <c r="F7458">
        <v>-3.3E-3</v>
      </c>
      <c r="G7458">
        <v>8.8000000000000005E-3</v>
      </c>
      <c r="H7458">
        <v>1E-4</v>
      </c>
    </row>
    <row r="7459" spans="1:8" x14ac:dyDescent="0.25">
      <c r="A7459" s="6">
        <v>34019</v>
      </c>
      <c r="B7459">
        <v>4.0999999999998997E-3</v>
      </c>
      <c r="C7459">
        <v>-4.0000000000000002E-4</v>
      </c>
      <c r="D7459">
        <v>1.5299999999999999E-2</v>
      </c>
      <c r="E7459">
        <v>-4.5999999999999999E-3</v>
      </c>
      <c r="F7459">
        <v>8.0999999999999996E-3</v>
      </c>
      <c r="G7459">
        <v>1.38E-2</v>
      </c>
      <c r="H7459">
        <v>1E-4</v>
      </c>
    </row>
    <row r="7460" spans="1:8" x14ac:dyDescent="0.25">
      <c r="A7460" s="6">
        <v>34022</v>
      </c>
      <c r="B7460">
        <v>-1.6000000000000001E-3</v>
      </c>
      <c r="C7460">
        <v>-1.2500000000000001E-2</v>
      </c>
      <c r="D7460">
        <v>2.1299999999999999E-2</v>
      </c>
      <c r="E7460">
        <v>8.9999999999999998E-4</v>
      </c>
      <c r="F7460">
        <v>1.21999999999999E-2</v>
      </c>
      <c r="G7460">
        <v>8.9999999999999993E-3</v>
      </c>
      <c r="H7460">
        <v>1E-4</v>
      </c>
    </row>
    <row r="7461" spans="1:8" x14ac:dyDescent="0.25">
      <c r="A7461" s="6">
        <v>34023</v>
      </c>
      <c r="B7461">
        <v>-5.9999999999999995E-4</v>
      </c>
      <c r="C7461">
        <v>-1.5E-3</v>
      </c>
      <c r="D7461">
        <v>-4.7999999999999996E-3</v>
      </c>
      <c r="E7461">
        <v>4.1999999999999997E-3</v>
      </c>
      <c r="F7461">
        <v>-1.1999999999999999E-3</v>
      </c>
      <c r="G7461">
        <v>-8.0999999999999996E-3</v>
      </c>
      <c r="H7461">
        <v>1E-4</v>
      </c>
    </row>
    <row r="7462" spans="1:8" x14ac:dyDescent="0.25">
      <c r="A7462" s="6">
        <v>34024</v>
      </c>
      <c r="B7462">
        <v>1.41999999999999E-2</v>
      </c>
      <c r="C7462">
        <v>-5.4000000000000003E-3</v>
      </c>
      <c r="D7462">
        <v>-1.12E-2</v>
      </c>
      <c r="E7462">
        <v>2.0999999999999999E-3</v>
      </c>
      <c r="F7462">
        <v>-8.0999999999999996E-3</v>
      </c>
      <c r="G7462">
        <v>-2.9999999999999997E-4</v>
      </c>
      <c r="H7462">
        <v>1E-4</v>
      </c>
    </row>
    <row r="7463" spans="1:8" x14ac:dyDescent="0.25">
      <c r="A7463" s="6">
        <v>34025</v>
      </c>
      <c r="B7463">
        <v>4.1999999999999997E-3</v>
      </c>
      <c r="C7463">
        <v>2.0999999999999999E-3</v>
      </c>
      <c r="D7463">
        <v>4.0000000000000002E-4</v>
      </c>
      <c r="E7463">
        <v>1.6000000000000001E-3</v>
      </c>
      <c r="F7463">
        <v>-3.8999999999999998E-3</v>
      </c>
      <c r="G7463">
        <v>2.5000000000000001E-3</v>
      </c>
      <c r="H7463">
        <v>1E-4</v>
      </c>
    </row>
    <row r="7464" spans="1:8" x14ac:dyDescent="0.25">
      <c r="A7464" s="6">
        <v>34026</v>
      </c>
      <c r="B7464">
        <v>2.8999999999999998E-3</v>
      </c>
      <c r="C7464">
        <v>5.1999999999999998E-3</v>
      </c>
      <c r="D7464">
        <v>-4.0999999999998997E-3</v>
      </c>
      <c r="E7464">
        <v>2E-3</v>
      </c>
      <c r="F7464">
        <v>-1.1000000000000001E-3</v>
      </c>
      <c r="G7464">
        <v>8.9999999999999998E-4</v>
      </c>
      <c r="H7464">
        <v>1E-4</v>
      </c>
    </row>
    <row r="7465" spans="1:8" x14ac:dyDescent="0.25">
      <c r="A7465" s="6">
        <v>34029</v>
      </c>
      <c r="B7465">
        <v>-1.4E-3</v>
      </c>
      <c r="C7465">
        <v>2E-3</v>
      </c>
      <c r="D7465">
        <v>6.9999999999999999E-4</v>
      </c>
      <c r="E7465">
        <v>-6.9999999999999999E-4</v>
      </c>
      <c r="F7465">
        <v>-1E-4</v>
      </c>
      <c r="G7465">
        <v>-2.9999999999999997E-4</v>
      </c>
      <c r="H7465">
        <v>1E-4</v>
      </c>
    </row>
    <row r="7466" spans="1:8" x14ac:dyDescent="0.25">
      <c r="A7466" s="6">
        <v>34030</v>
      </c>
      <c r="B7466">
        <v>1.18E-2</v>
      </c>
      <c r="C7466">
        <v>-5.8999999999999999E-3</v>
      </c>
      <c r="D7466">
        <v>-4.1999999999999997E-3</v>
      </c>
      <c r="E7466">
        <v>2.8E-3</v>
      </c>
      <c r="F7466">
        <v>-1.6999999999999999E-3</v>
      </c>
      <c r="G7466">
        <v>2.3E-3</v>
      </c>
      <c r="H7466">
        <v>1E-4</v>
      </c>
    </row>
    <row r="7467" spans="1:8" x14ac:dyDescent="0.25">
      <c r="A7467" s="6">
        <v>34031</v>
      </c>
      <c r="B7467">
        <v>4.8999999999999998E-3</v>
      </c>
      <c r="C7467">
        <v>2.2000000000000001E-3</v>
      </c>
      <c r="D7467">
        <v>-4.0000000000000002E-4</v>
      </c>
      <c r="E7467">
        <v>5.0000000000000001E-4</v>
      </c>
      <c r="F7467">
        <v>-2.5000000000000001E-3</v>
      </c>
      <c r="G7467">
        <v>6.0000000000000001E-3</v>
      </c>
      <c r="H7467">
        <v>1E-4</v>
      </c>
    </row>
    <row r="7468" spans="1:8" x14ac:dyDescent="0.25">
      <c r="A7468" s="6">
        <v>34032</v>
      </c>
      <c r="B7468">
        <v>-4.0999999999998997E-3</v>
      </c>
      <c r="C7468">
        <v>3.5999999999999999E-3</v>
      </c>
      <c r="D7468">
        <v>3.0000000000000001E-3</v>
      </c>
      <c r="E7468">
        <v>-1.8E-3</v>
      </c>
      <c r="F7468">
        <v>4.0000000000000002E-4</v>
      </c>
      <c r="G7468">
        <v>2.3999999999999998E-3</v>
      </c>
      <c r="H7468">
        <v>1E-4</v>
      </c>
    </row>
    <row r="7469" spans="1:8" x14ac:dyDescent="0.25">
      <c r="A7469" s="6">
        <v>34033</v>
      </c>
      <c r="B7469">
        <v>-1.6999999999999999E-3</v>
      </c>
      <c r="C7469">
        <v>4.5999999999999999E-3</v>
      </c>
      <c r="D7469">
        <v>2.9999999999999997E-4</v>
      </c>
      <c r="E7469">
        <v>-1.9E-3</v>
      </c>
      <c r="F7469">
        <v>1.8E-3</v>
      </c>
      <c r="G7469">
        <v>5.0000000000000001E-4</v>
      </c>
      <c r="H7469">
        <v>1E-4</v>
      </c>
    </row>
    <row r="7470" spans="1:8" x14ac:dyDescent="0.25">
      <c r="A7470" s="6">
        <v>34036</v>
      </c>
      <c r="B7470">
        <v>1.5699999999999999E-2</v>
      </c>
      <c r="C7470">
        <v>-9.5999999999999992E-3</v>
      </c>
      <c r="D7470">
        <v>-2.3E-3</v>
      </c>
      <c r="E7470">
        <v>1.4E-3</v>
      </c>
      <c r="F7470">
        <v>5.0000000000000001E-4</v>
      </c>
      <c r="G7470">
        <v>2.5999999999999999E-3</v>
      </c>
      <c r="H7470">
        <v>1E-4</v>
      </c>
    </row>
    <row r="7471" spans="1:8" x14ac:dyDescent="0.25">
      <c r="A7471" s="6">
        <v>34037</v>
      </c>
      <c r="B7471">
        <v>8.9999999999999998E-4</v>
      </c>
      <c r="C7471">
        <v>1.6000000000000001E-3</v>
      </c>
      <c r="D7471">
        <v>4.4999999999999997E-3</v>
      </c>
      <c r="E7471">
        <v>-2.8999999999999998E-3</v>
      </c>
      <c r="F7471">
        <v>1.6999999999999999E-3</v>
      </c>
      <c r="G7471">
        <v>4.1999999999999997E-3</v>
      </c>
      <c r="H7471">
        <v>1E-4</v>
      </c>
    </row>
    <row r="7472" spans="1:8" x14ac:dyDescent="0.25">
      <c r="A7472" s="6">
        <v>34038</v>
      </c>
      <c r="B7472">
        <v>4.8999999999999998E-3</v>
      </c>
      <c r="C7472">
        <v>2.9999999999999997E-4</v>
      </c>
      <c r="D7472">
        <v>-2.7000000000000001E-3</v>
      </c>
      <c r="E7472">
        <v>4.4000000000000003E-3</v>
      </c>
      <c r="F7472">
        <v>-1E-3</v>
      </c>
      <c r="G7472">
        <v>-4.8999999999999998E-3</v>
      </c>
      <c r="H7472">
        <v>1E-4</v>
      </c>
    </row>
    <row r="7473" spans="1:8" x14ac:dyDescent="0.25">
      <c r="A7473" s="6">
        <v>34039</v>
      </c>
      <c r="B7473">
        <v>-3.7000000000000002E-3</v>
      </c>
      <c r="C7473">
        <v>7.3000000000000001E-3</v>
      </c>
      <c r="D7473">
        <v>-1E-3</v>
      </c>
      <c r="E7473">
        <v>2.8E-3</v>
      </c>
      <c r="F7473">
        <v>-2.5999999999999999E-3</v>
      </c>
      <c r="G7473">
        <v>1.1000000000000001E-3</v>
      </c>
      <c r="H7473">
        <v>1E-4</v>
      </c>
    </row>
    <row r="7474" spans="1:8" x14ac:dyDescent="0.25">
      <c r="A7474" s="6">
        <v>34040</v>
      </c>
      <c r="B7474">
        <v>-7.1999999999999998E-3</v>
      </c>
      <c r="C7474">
        <v>4.3E-3</v>
      </c>
      <c r="D7474">
        <v>-1.6000000000000001E-3</v>
      </c>
      <c r="E7474">
        <v>3.4999999999998999E-3</v>
      </c>
      <c r="F7474">
        <v>-1.6999999999999999E-3</v>
      </c>
      <c r="G7474">
        <v>-1E-3</v>
      </c>
      <c r="H7474">
        <v>1E-4</v>
      </c>
    </row>
    <row r="7475" spans="1:8" x14ac:dyDescent="0.25">
      <c r="A7475" s="6">
        <v>34043</v>
      </c>
      <c r="B7475">
        <v>3.0999999999999999E-3</v>
      </c>
      <c r="C7475">
        <v>2.9999999999999997E-4</v>
      </c>
      <c r="D7475">
        <v>-1.5E-3</v>
      </c>
      <c r="E7475">
        <v>-2.0000000000000001E-4</v>
      </c>
      <c r="F7475">
        <v>1.1000000000000001E-3</v>
      </c>
      <c r="G7475">
        <v>2.5999999999999999E-3</v>
      </c>
      <c r="H7475">
        <v>1E-4</v>
      </c>
    </row>
    <row r="7476" spans="1:8" x14ac:dyDescent="0.25">
      <c r="A7476" s="6">
        <v>34044</v>
      </c>
      <c r="B7476">
        <v>-5.0000000000000001E-4</v>
      </c>
      <c r="C7476">
        <v>-6.9999999999999999E-4</v>
      </c>
      <c r="D7476">
        <v>3.8E-3</v>
      </c>
      <c r="E7476">
        <v>-8.0000000000000004E-4</v>
      </c>
      <c r="F7476">
        <v>2.5000000000000001E-3</v>
      </c>
      <c r="G7476">
        <v>9.7999999999999997E-3</v>
      </c>
      <c r="H7476">
        <v>1E-4</v>
      </c>
    </row>
    <row r="7477" spans="1:8" x14ac:dyDescent="0.25">
      <c r="A7477" s="6">
        <v>34045</v>
      </c>
      <c r="B7477">
        <v>-7.3000000000000001E-3</v>
      </c>
      <c r="C7477">
        <v>8.0000000000000004E-4</v>
      </c>
      <c r="D7477">
        <v>6.0000000000000001E-3</v>
      </c>
      <c r="E7477">
        <v>-3.8999999999999998E-3</v>
      </c>
      <c r="F7477">
        <v>3.0999999999999999E-3</v>
      </c>
      <c r="G7477">
        <v>4.8999999999999998E-3</v>
      </c>
      <c r="H7477">
        <v>1E-4</v>
      </c>
    </row>
    <row r="7478" spans="1:8" x14ac:dyDescent="0.25">
      <c r="A7478" s="6">
        <v>34046</v>
      </c>
      <c r="B7478">
        <v>6.4999999999999997E-3</v>
      </c>
      <c r="C7478">
        <v>-7.4000000000000003E-3</v>
      </c>
      <c r="D7478">
        <v>4.0000000000000001E-3</v>
      </c>
      <c r="E7478">
        <v>-4.4999999999999997E-3</v>
      </c>
      <c r="F7478">
        <v>1.8E-3</v>
      </c>
      <c r="G7478">
        <v>2.2000000000000001E-3</v>
      </c>
      <c r="H7478">
        <v>1E-4</v>
      </c>
    </row>
    <row r="7479" spans="1:8" x14ac:dyDescent="0.25">
      <c r="A7479" s="6">
        <v>34047</v>
      </c>
      <c r="B7479">
        <v>-4.8999999999999998E-3</v>
      </c>
      <c r="C7479">
        <v>-1E-3</v>
      </c>
      <c r="D7479">
        <v>7.1999999999999998E-3</v>
      </c>
      <c r="E7479">
        <v>-3.8999999999999998E-3</v>
      </c>
      <c r="F7479">
        <v>5.4000000000000003E-3</v>
      </c>
      <c r="G7479">
        <v>4.0000000000000001E-3</v>
      </c>
      <c r="H7479">
        <v>1E-4</v>
      </c>
    </row>
    <row r="7480" spans="1:8" x14ac:dyDescent="0.25">
      <c r="A7480" s="6">
        <v>34050</v>
      </c>
      <c r="B7480">
        <v>-4.1999999999999997E-3</v>
      </c>
      <c r="C7480">
        <v>-5.5999999999999999E-3</v>
      </c>
      <c r="D7480">
        <v>6.8999999999999999E-3</v>
      </c>
      <c r="E7480">
        <v>-2E-3</v>
      </c>
      <c r="F7480">
        <v>3.0000000000000001E-3</v>
      </c>
      <c r="G7480">
        <v>2.8999999999999998E-3</v>
      </c>
      <c r="H7480">
        <v>1E-4</v>
      </c>
    </row>
    <row r="7481" spans="1:8" x14ac:dyDescent="0.25">
      <c r="A7481" s="6">
        <v>34051</v>
      </c>
      <c r="B7481">
        <v>-5.9999999999999995E-4</v>
      </c>
      <c r="C7481">
        <v>-1.4E-3</v>
      </c>
      <c r="D7481">
        <v>1.1999999999999999E-3</v>
      </c>
      <c r="E7481">
        <v>2.9999999999999997E-4</v>
      </c>
      <c r="F7481">
        <v>5.9999999999999995E-4</v>
      </c>
      <c r="G7481">
        <v>-4.3E-3</v>
      </c>
      <c r="H7481">
        <v>1E-4</v>
      </c>
    </row>
    <row r="7482" spans="1:8" x14ac:dyDescent="0.25">
      <c r="A7482" s="6">
        <v>34052</v>
      </c>
      <c r="B7482">
        <v>-1.6000000000000001E-3</v>
      </c>
      <c r="C7482">
        <v>-8.0000000000000004E-4</v>
      </c>
      <c r="D7482">
        <v>-5.9999999999999995E-4</v>
      </c>
      <c r="E7482">
        <v>2.3999999999999998E-3</v>
      </c>
      <c r="F7482">
        <v>5.9999999999999995E-4</v>
      </c>
      <c r="G7482">
        <v>1.18999999999999E-2</v>
      </c>
      <c r="H7482">
        <v>1E-4</v>
      </c>
    </row>
    <row r="7483" spans="1:8" x14ac:dyDescent="0.25">
      <c r="A7483" s="6">
        <v>34053</v>
      </c>
      <c r="B7483">
        <v>6.7000000000000002E-3</v>
      </c>
      <c r="C7483">
        <v>-5.9999999999999995E-4</v>
      </c>
      <c r="D7483">
        <v>-2.2000000000000001E-3</v>
      </c>
      <c r="E7483">
        <v>-5.9999999999999995E-4</v>
      </c>
      <c r="F7483">
        <v>-4.0000000000000002E-4</v>
      </c>
      <c r="G7483">
        <v>1.9E-3</v>
      </c>
      <c r="H7483">
        <v>1E-4</v>
      </c>
    </row>
    <row r="7484" spans="1:8" x14ac:dyDescent="0.25">
      <c r="A7484" s="6">
        <v>34054</v>
      </c>
      <c r="B7484">
        <v>-3.8E-3</v>
      </c>
      <c r="C7484">
        <v>6.0000000000000001E-3</v>
      </c>
      <c r="D7484">
        <v>2.0999999999999999E-3</v>
      </c>
      <c r="E7484">
        <v>-1.6999999999999999E-3</v>
      </c>
      <c r="F7484">
        <v>2.0000000000000001E-4</v>
      </c>
      <c r="G7484">
        <v>4.6999999999998996E-3</v>
      </c>
      <c r="H7484">
        <v>1E-4</v>
      </c>
    </row>
    <row r="7485" spans="1:8" x14ac:dyDescent="0.25">
      <c r="A7485" s="6">
        <v>34057</v>
      </c>
      <c r="B7485">
        <v>4.4000000000000003E-3</v>
      </c>
      <c r="C7485">
        <v>-3.7000000000000002E-3</v>
      </c>
      <c r="D7485">
        <v>-1.5E-3</v>
      </c>
      <c r="E7485">
        <v>1.4E-3</v>
      </c>
      <c r="F7485">
        <v>-8.0000000000000004E-4</v>
      </c>
      <c r="G7485">
        <v>-1E-3</v>
      </c>
      <c r="H7485">
        <v>1E-4</v>
      </c>
    </row>
    <row r="7486" spans="1:8" x14ac:dyDescent="0.25">
      <c r="A7486" s="6">
        <v>34058</v>
      </c>
      <c r="B7486">
        <v>3.8999999999999998E-3</v>
      </c>
      <c r="C7486">
        <v>-1.6000000000000001E-3</v>
      </c>
      <c r="D7486">
        <v>-6.4999999999999997E-3</v>
      </c>
      <c r="E7486">
        <v>2.8999999999999998E-3</v>
      </c>
      <c r="F7486">
        <v>-3.2000000000000002E-3</v>
      </c>
      <c r="G7486">
        <v>-9.1000000000000004E-3</v>
      </c>
      <c r="H7486">
        <v>1E-4</v>
      </c>
    </row>
    <row r="7487" spans="1:8" x14ac:dyDescent="0.25">
      <c r="A7487" s="6">
        <v>34059</v>
      </c>
      <c r="B7487">
        <v>1.5E-3</v>
      </c>
      <c r="C7487">
        <v>6.0000000000000001E-3</v>
      </c>
      <c r="D7487">
        <v>-3.0999999999999999E-3</v>
      </c>
      <c r="E7487">
        <v>2.9999999999999997E-4</v>
      </c>
      <c r="F7487">
        <v>-5.9999999999999995E-4</v>
      </c>
      <c r="G7487">
        <v>-5.9999999999999995E-4</v>
      </c>
      <c r="H7487">
        <v>1E-4</v>
      </c>
    </row>
    <row r="7488" spans="1:8" x14ac:dyDescent="0.25">
      <c r="A7488" s="6">
        <v>34060</v>
      </c>
      <c r="B7488">
        <v>-3.7000000000000002E-3</v>
      </c>
      <c r="C7488">
        <v>1.4E-3</v>
      </c>
      <c r="D7488">
        <v>3.0999999999999999E-3</v>
      </c>
      <c r="E7488">
        <v>5.0000000000000001E-4</v>
      </c>
      <c r="F7488">
        <v>8.9999999999999998E-4</v>
      </c>
      <c r="G7488">
        <v>1.6999999999999999E-3</v>
      </c>
      <c r="H7488">
        <v>1E-4</v>
      </c>
    </row>
    <row r="7489" spans="1:8" x14ac:dyDescent="0.25">
      <c r="A7489" s="6">
        <v>34061</v>
      </c>
      <c r="B7489">
        <v>-2.0099999999999899E-2</v>
      </c>
      <c r="C7489">
        <v>3.0999999999999999E-3</v>
      </c>
      <c r="D7489">
        <v>7.7000000000000002E-3</v>
      </c>
      <c r="E7489">
        <v>-1.6000000000000001E-3</v>
      </c>
      <c r="F7489">
        <v>2.5000000000000001E-3</v>
      </c>
      <c r="G7489">
        <v>0.01</v>
      </c>
      <c r="H7489">
        <v>1E-4</v>
      </c>
    </row>
    <row r="7490" spans="1:8" x14ac:dyDescent="0.25">
      <c r="A7490" s="6">
        <v>34064</v>
      </c>
      <c r="B7490">
        <v>1.1999999999999999E-3</v>
      </c>
      <c r="C7490">
        <v>-6.4000000000000003E-3</v>
      </c>
      <c r="D7490">
        <v>4.0000000000000001E-3</v>
      </c>
      <c r="E7490">
        <v>-5.1999999999999998E-3</v>
      </c>
      <c r="F7490">
        <v>4.3E-3</v>
      </c>
      <c r="G7490">
        <v>-1E-4</v>
      </c>
      <c r="H7490">
        <v>1E-4</v>
      </c>
    </row>
    <row r="7491" spans="1:8" x14ac:dyDescent="0.25">
      <c r="A7491" s="6">
        <v>34065</v>
      </c>
      <c r="B7491">
        <v>-4.3E-3</v>
      </c>
      <c r="C7491">
        <v>-4.4000000000000003E-3</v>
      </c>
      <c r="D7491">
        <v>1.1299999999999999E-2</v>
      </c>
      <c r="E7491">
        <v>-6.9999999999999004E-3</v>
      </c>
      <c r="F7491">
        <v>5.1000000000000004E-3</v>
      </c>
      <c r="G7491">
        <v>5.6999999999998996E-3</v>
      </c>
      <c r="H7491">
        <v>1E-4</v>
      </c>
    </row>
    <row r="7492" spans="1:8" x14ac:dyDescent="0.25">
      <c r="A7492" s="6">
        <v>34066</v>
      </c>
      <c r="B7492">
        <v>3.0999999999999999E-3</v>
      </c>
      <c r="C7492">
        <v>-1.8E-3</v>
      </c>
      <c r="D7492">
        <v>3.2000000000000002E-3</v>
      </c>
      <c r="E7492">
        <v>-2.3999999999999998E-3</v>
      </c>
      <c r="F7492">
        <v>-1.2999999999999999E-3</v>
      </c>
      <c r="G7492">
        <v>7.7999999999999996E-3</v>
      </c>
      <c r="H7492">
        <v>1E-4</v>
      </c>
    </row>
    <row r="7493" spans="1:8" x14ac:dyDescent="0.25">
      <c r="A7493" s="6">
        <v>34067</v>
      </c>
      <c r="B7493">
        <v>-2.2000000000000001E-3</v>
      </c>
      <c r="C7493">
        <v>4.0000000000000002E-4</v>
      </c>
      <c r="D7493">
        <v>7.7999999999999996E-3</v>
      </c>
      <c r="E7493">
        <v>-1.6000000000000001E-3</v>
      </c>
      <c r="F7493">
        <v>2.8E-3</v>
      </c>
      <c r="G7493">
        <v>1.3599999999999999E-2</v>
      </c>
      <c r="H7493">
        <v>1E-4</v>
      </c>
    </row>
    <row r="7494" spans="1:8" x14ac:dyDescent="0.25">
      <c r="A7494" s="6">
        <v>34071</v>
      </c>
      <c r="B7494">
        <v>1.2800000000000001E-2</v>
      </c>
      <c r="C7494">
        <v>-9.3999999999998998E-3</v>
      </c>
      <c r="D7494">
        <v>-1.1999999999999999E-3</v>
      </c>
      <c r="E7494">
        <v>4.0000000000000001E-3</v>
      </c>
      <c r="F7494">
        <v>-3.0999999999999999E-3</v>
      </c>
      <c r="G7494">
        <v>4.0000000000000002E-4</v>
      </c>
      <c r="H7494">
        <v>1E-4</v>
      </c>
    </row>
    <row r="7495" spans="1:8" x14ac:dyDescent="0.25">
      <c r="A7495" s="6">
        <v>34072</v>
      </c>
      <c r="B7495">
        <v>3.3E-3</v>
      </c>
      <c r="C7495">
        <v>8.0000000000000004E-4</v>
      </c>
      <c r="D7495">
        <v>5.1999999999999998E-3</v>
      </c>
      <c r="E7495">
        <v>-1E-4</v>
      </c>
      <c r="F7495">
        <v>5.3E-3</v>
      </c>
      <c r="G7495">
        <v>6.0000000000000001E-3</v>
      </c>
      <c r="H7495">
        <v>1E-4</v>
      </c>
    </row>
    <row r="7496" spans="1:8" x14ac:dyDescent="0.25">
      <c r="A7496" s="6">
        <v>34073</v>
      </c>
      <c r="B7496">
        <v>-5.9999999999999995E-4</v>
      </c>
      <c r="C7496">
        <v>2.0000000000000001E-4</v>
      </c>
      <c r="D7496">
        <v>4.6999999999998996E-3</v>
      </c>
      <c r="E7496">
        <v>-3.8999999999999998E-3</v>
      </c>
      <c r="F7496">
        <v>2.2000000000000001E-3</v>
      </c>
      <c r="G7496">
        <v>-2.0000000000000001E-4</v>
      </c>
      <c r="H7496">
        <v>1E-4</v>
      </c>
    </row>
    <row r="7497" spans="1:8" x14ac:dyDescent="0.25">
      <c r="A7497" s="6">
        <v>34074</v>
      </c>
      <c r="B7497">
        <v>-1.6000000000000001E-3</v>
      </c>
      <c r="C7497">
        <v>-1.6000000000000001E-3</v>
      </c>
      <c r="D7497">
        <v>3.4999999999998999E-3</v>
      </c>
      <c r="E7497">
        <v>-6.9999999999999999E-4</v>
      </c>
      <c r="F7497">
        <v>1.1000000000000001E-3</v>
      </c>
      <c r="G7497">
        <v>1E-4</v>
      </c>
      <c r="H7497">
        <v>1E-4</v>
      </c>
    </row>
    <row r="7498" spans="1:8" x14ac:dyDescent="0.25">
      <c r="A7498" s="6">
        <v>34075</v>
      </c>
      <c r="B7498">
        <v>-1E-4</v>
      </c>
      <c r="C7498">
        <v>-3.3E-3</v>
      </c>
      <c r="D7498">
        <v>9.1000000000000004E-3</v>
      </c>
      <c r="E7498">
        <v>-6.7000000000000002E-3</v>
      </c>
      <c r="F7498">
        <v>8.9999999999999993E-3</v>
      </c>
      <c r="G7498">
        <v>-4.7999999999999996E-3</v>
      </c>
      <c r="H7498">
        <v>1E-4</v>
      </c>
    </row>
    <row r="7499" spans="1:8" x14ac:dyDescent="0.25">
      <c r="A7499" s="6">
        <v>34078</v>
      </c>
      <c r="B7499">
        <v>-3.7000000000000002E-3</v>
      </c>
      <c r="C7499">
        <v>0</v>
      </c>
      <c r="D7499">
        <v>-4.1999999999999997E-3</v>
      </c>
      <c r="E7499">
        <v>8.0000000000000004E-4</v>
      </c>
      <c r="F7499">
        <v>-1.1000000000000001E-3</v>
      </c>
      <c r="G7499">
        <v>-8.8000000000000005E-3</v>
      </c>
      <c r="H7499">
        <v>1E-4</v>
      </c>
    </row>
    <row r="7500" spans="1:8" x14ac:dyDescent="0.25">
      <c r="A7500" s="6">
        <v>34079</v>
      </c>
      <c r="B7500">
        <v>-5.1999999999999998E-3</v>
      </c>
      <c r="C7500">
        <v>1.6000000000000001E-3</v>
      </c>
      <c r="D7500">
        <v>-7.1999999999999998E-3</v>
      </c>
      <c r="E7500">
        <v>1.5E-3</v>
      </c>
      <c r="F7500">
        <v>-5.3E-3</v>
      </c>
      <c r="G7500">
        <v>-1.2999999999999999E-2</v>
      </c>
      <c r="H7500">
        <v>1E-4</v>
      </c>
    </row>
    <row r="7501" spans="1:8" x14ac:dyDescent="0.25">
      <c r="A7501" s="6">
        <v>34080</v>
      </c>
      <c r="B7501">
        <v>-1.6999999999999999E-3</v>
      </c>
      <c r="C7501">
        <v>6.1999999999999998E-3</v>
      </c>
      <c r="D7501">
        <v>-8.1999999999999001E-3</v>
      </c>
      <c r="E7501">
        <v>-3.0999999999999999E-3</v>
      </c>
      <c r="F7501">
        <v>-6.0000000000000001E-3</v>
      </c>
      <c r="G7501">
        <v>-3.5999999999999999E-3</v>
      </c>
      <c r="H7501">
        <v>1E-4</v>
      </c>
    </row>
    <row r="7502" spans="1:8" x14ac:dyDescent="0.25">
      <c r="A7502" s="6">
        <v>34081</v>
      </c>
      <c r="B7502">
        <v>-7.4000000000000003E-3</v>
      </c>
      <c r="C7502">
        <v>9.5999999999999992E-3</v>
      </c>
      <c r="D7502">
        <v>-3.0999999999999999E-3</v>
      </c>
      <c r="E7502">
        <v>-3.0999999999999999E-3</v>
      </c>
      <c r="F7502">
        <v>-2.8999999999999998E-3</v>
      </c>
      <c r="G7502">
        <v>2.5999999999999999E-3</v>
      </c>
      <c r="H7502">
        <v>1E-4</v>
      </c>
    </row>
    <row r="7503" spans="1:8" x14ac:dyDescent="0.25">
      <c r="A7503" s="6">
        <v>34082</v>
      </c>
      <c r="B7503">
        <v>-5.8999999999999999E-3</v>
      </c>
      <c r="C7503">
        <v>1.4E-3</v>
      </c>
      <c r="D7503">
        <v>-1.6000000000000001E-3</v>
      </c>
      <c r="E7503">
        <v>-4.4000000000000003E-3</v>
      </c>
      <c r="F7503">
        <v>-2.9999999999999997E-4</v>
      </c>
      <c r="G7503">
        <v>-5.6999999999998996E-3</v>
      </c>
      <c r="H7503">
        <v>1E-4</v>
      </c>
    </row>
    <row r="7504" spans="1:8" x14ac:dyDescent="0.25">
      <c r="A7504" s="6">
        <v>34085</v>
      </c>
      <c r="B7504">
        <v>-1.03E-2</v>
      </c>
      <c r="C7504">
        <v>-3.5999999999999999E-3</v>
      </c>
      <c r="D7504">
        <v>-2E-3</v>
      </c>
      <c r="E7504">
        <v>-1.2999999999999999E-3</v>
      </c>
      <c r="F7504">
        <v>5.7999999999999996E-3</v>
      </c>
      <c r="G7504">
        <v>-1.04E-2</v>
      </c>
      <c r="H7504">
        <v>1E-4</v>
      </c>
    </row>
    <row r="7505" spans="1:8" x14ac:dyDescent="0.25">
      <c r="A7505" s="6">
        <v>34086</v>
      </c>
      <c r="B7505">
        <v>9.1000000000000004E-3</v>
      </c>
      <c r="C7505">
        <v>-8.6999999999999994E-3</v>
      </c>
      <c r="D7505">
        <v>-6.7999999999999996E-3</v>
      </c>
      <c r="E7505">
        <v>3.0000000000000001E-3</v>
      </c>
      <c r="F7505">
        <v>-6.0999999999998998E-3</v>
      </c>
      <c r="G7505">
        <v>-5.1000000000000004E-3</v>
      </c>
      <c r="H7505">
        <v>1E-4</v>
      </c>
    </row>
    <row r="7506" spans="1:8" x14ac:dyDescent="0.25">
      <c r="A7506" s="6">
        <v>34087</v>
      </c>
      <c r="B7506">
        <v>1.2999999999999999E-3</v>
      </c>
      <c r="C7506">
        <v>1.6999999999999999E-3</v>
      </c>
      <c r="D7506">
        <v>2E-3</v>
      </c>
      <c r="E7506">
        <v>-4.7999999999999996E-3</v>
      </c>
      <c r="F7506">
        <v>1.6999999999999999E-3</v>
      </c>
      <c r="G7506">
        <v>3.0999999999999999E-3</v>
      </c>
      <c r="H7506">
        <v>1E-4</v>
      </c>
    </row>
    <row r="7507" spans="1:8" x14ac:dyDescent="0.25">
      <c r="A7507" s="6">
        <v>34088</v>
      </c>
      <c r="B7507">
        <v>1.9E-3</v>
      </c>
      <c r="C7507">
        <v>1.1000000000000001E-3</v>
      </c>
      <c r="D7507">
        <v>-5.9999999999999995E-4</v>
      </c>
      <c r="E7507">
        <v>0</v>
      </c>
      <c r="F7507">
        <v>4.0000000000000002E-4</v>
      </c>
      <c r="G7507">
        <v>3.7000000000000002E-3</v>
      </c>
      <c r="H7507">
        <v>1E-4</v>
      </c>
    </row>
    <row r="7508" spans="1:8" x14ac:dyDescent="0.25">
      <c r="A7508" s="6">
        <v>34089</v>
      </c>
      <c r="B7508">
        <v>3.8E-3</v>
      </c>
      <c r="C7508">
        <v>3.3E-3</v>
      </c>
      <c r="D7508">
        <v>-5.0000000000000001E-4</v>
      </c>
      <c r="E7508">
        <v>-1.2999999999999999E-3</v>
      </c>
      <c r="F7508">
        <v>-8.0000000000000004E-4</v>
      </c>
      <c r="G7508">
        <v>1.6999999999999999E-3</v>
      </c>
      <c r="H7508">
        <v>1E-4</v>
      </c>
    </row>
    <row r="7509" spans="1:8" x14ac:dyDescent="0.25">
      <c r="A7509" s="6">
        <v>34092</v>
      </c>
      <c r="B7509">
        <v>5.5999999999999999E-3</v>
      </c>
      <c r="C7509">
        <v>-1.6999999999999999E-3</v>
      </c>
      <c r="D7509">
        <v>-5.4000000000000003E-3</v>
      </c>
      <c r="E7509">
        <v>2.0000000000000001E-4</v>
      </c>
      <c r="F7509">
        <v>-2.5999999999999999E-3</v>
      </c>
      <c r="G7509">
        <v>-2.0999999999999999E-3</v>
      </c>
      <c r="H7509">
        <v>1E-4</v>
      </c>
    </row>
    <row r="7510" spans="1:8" x14ac:dyDescent="0.25">
      <c r="A7510" s="6">
        <v>34093</v>
      </c>
      <c r="B7510">
        <v>5.7999999999999996E-3</v>
      </c>
      <c r="C7510">
        <v>6.4999999999999997E-3</v>
      </c>
      <c r="D7510">
        <v>-4.3E-3</v>
      </c>
      <c r="E7510">
        <v>2.5999999999999999E-3</v>
      </c>
      <c r="F7510">
        <v>-2.3E-3</v>
      </c>
      <c r="G7510">
        <v>3.4999999999998999E-3</v>
      </c>
      <c r="H7510">
        <v>1E-4</v>
      </c>
    </row>
    <row r="7511" spans="1:8" x14ac:dyDescent="0.25">
      <c r="A7511" s="6">
        <v>34094</v>
      </c>
      <c r="B7511">
        <v>3.0999999999999999E-3</v>
      </c>
      <c r="C7511">
        <v>5.7999999999999996E-3</v>
      </c>
      <c r="D7511">
        <v>-6.7000000000000002E-3</v>
      </c>
      <c r="E7511">
        <v>-5.0000000000000001E-4</v>
      </c>
      <c r="F7511">
        <v>-4.0999999999998997E-3</v>
      </c>
      <c r="G7511">
        <v>-1.9E-3</v>
      </c>
      <c r="H7511">
        <v>1E-4</v>
      </c>
    </row>
    <row r="7512" spans="1:8" x14ac:dyDescent="0.25">
      <c r="A7512" s="6">
        <v>34095</v>
      </c>
      <c r="B7512">
        <v>-3.0999999999999999E-3</v>
      </c>
      <c r="C7512">
        <v>3.8E-3</v>
      </c>
      <c r="D7512">
        <v>-6.9999999999999999E-4</v>
      </c>
      <c r="E7512">
        <v>-8.0000000000000004E-4</v>
      </c>
      <c r="F7512">
        <v>1.2999999999999999E-3</v>
      </c>
      <c r="G7512">
        <v>2.0000000000000001E-4</v>
      </c>
      <c r="H7512">
        <v>1E-4</v>
      </c>
    </row>
    <row r="7513" spans="1:8" x14ac:dyDescent="0.25">
      <c r="A7513" s="6">
        <v>34096</v>
      </c>
      <c r="B7513">
        <v>-1.4E-3</v>
      </c>
      <c r="C7513">
        <v>2.3E-3</v>
      </c>
      <c r="D7513">
        <v>-2.8E-3</v>
      </c>
      <c r="E7513">
        <v>1.2999999999999999E-3</v>
      </c>
      <c r="F7513">
        <v>-8.9999999999999998E-4</v>
      </c>
      <c r="G7513">
        <v>-5.0000000000000001E-3</v>
      </c>
      <c r="H7513">
        <v>1E-4</v>
      </c>
    </row>
    <row r="7514" spans="1:8" x14ac:dyDescent="0.25">
      <c r="A7514" s="6">
        <v>34099</v>
      </c>
      <c r="B7514">
        <v>2E-3</v>
      </c>
      <c r="C7514">
        <v>-8.9999999999999998E-4</v>
      </c>
      <c r="D7514">
        <v>1E-4</v>
      </c>
      <c r="E7514">
        <v>-4.0000000000000002E-4</v>
      </c>
      <c r="F7514">
        <v>-1.1000000000000001E-3</v>
      </c>
      <c r="G7514">
        <v>-1.6999999999999999E-3</v>
      </c>
      <c r="H7514">
        <v>1E-4</v>
      </c>
    </row>
    <row r="7515" spans="1:8" x14ac:dyDescent="0.25">
      <c r="A7515" s="6">
        <v>34100</v>
      </c>
      <c r="B7515">
        <v>3.3E-3</v>
      </c>
      <c r="C7515">
        <v>-1.4E-3</v>
      </c>
      <c r="D7515">
        <v>3.5999999999999999E-3</v>
      </c>
      <c r="E7515">
        <v>-8.9999999999999998E-4</v>
      </c>
      <c r="F7515">
        <v>6.9999999999999999E-4</v>
      </c>
      <c r="G7515">
        <v>-5.0000000000000001E-4</v>
      </c>
      <c r="H7515">
        <v>1E-4</v>
      </c>
    </row>
    <row r="7516" spans="1:8" x14ac:dyDescent="0.25">
      <c r="A7516" s="6">
        <v>34101</v>
      </c>
      <c r="B7516">
        <v>0</v>
      </c>
      <c r="C7516">
        <v>-4.0000000000000002E-4</v>
      </c>
      <c r="D7516">
        <v>4.3E-3</v>
      </c>
      <c r="E7516">
        <v>-3.8E-3</v>
      </c>
      <c r="F7516">
        <v>5.3E-3</v>
      </c>
      <c r="G7516">
        <v>-2.0000000000000001E-4</v>
      </c>
      <c r="H7516">
        <v>1E-4</v>
      </c>
    </row>
    <row r="7517" spans="1:8" x14ac:dyDescent="0.25">
      <c r="A7517" s="6">
        <v>34102</v>
      </c>
      <c r="B7517">
        <v>-1.15E-2</v>
      </c>
      <c r="C7517">
        <v>6.1999999999999998E-3</v>
      </c>
      <c r="D7517">
        <v>1.1999999999999999E-3</v>
      </c>
      <c r="E7517">
        <v>-3.7000000000000002E-3</v>
      </c>
      <c r="F7517">
        <v>6.0999999999998998E-3</v>
      </c>
      <c r="G7517">
        <v>-2.8999999999999998E-3</v>
      </c>
      <c r="H7517">
        <v>1E-4</v>
      </c>
    </row>
    <row r="7518" spans="1:8" x14ac:dyDescent="0.25">
      <c r="A7518" s="6">
        <v>34103</v>
      </c>
      <c r="B7518">
        <v>-2.9999999999999997E-4</v>
      </c>
      <c r="C7518">
        <v>2.5999999999999999E-3</v>
      </c>
      <c r="D7518">
        <v>-1.1599999999999999E-2</v>
      </c>
      <c r="E7518">
        <v>2.0999999999999999E-3</v>
      </c>
      <c r="F7518">
        <v>-5.0000000000000001E-3</v>
      </c>
      <c r="G7518">
        <v>-8.3000000000000001E-3</v>
      </c>
      <c r="H7518">
        <v>1E-4</v>
      </c>
    </row>
    <row r="7519" spans="1:8" x14ac:dyDescent="0.25">
      <c r="A7519" s="6">
        <v>34106</v>
      </c>
      <c r="B7519">
        <v>1.5E-3</v>
      </c>
      <c r="C7519">
        <v>-1.6000000000000001E-3</v>
      </c>
      <c r="D7519">
        <v>-5.6999999999998996E-3</v>
      </c>
      <c r="E7519">
        <v>2.0999999999999999E-3</v>
      </c>
      <c r="F7519">
        <v>0</v>
      </c>
      <c r="G7519">
        <v>-2.5999999999999999E-3</v>
      </c>
      <c r="H7519">
        <v>1E-4</v>
      </c>
    </row>
    <row r="7520" spans="1:8" x14ac:dyDescent="0.25">
      <c r="A7520" s="6">
        <v>34107</v>
      </c>
      <c r="B7520">
        <v>5.9999999999999995E-4</v>
      </c>
      <c r="C7520">
        <v>1.6999999999999999E-3</v>
      </c>
      <c r="D7520">
        <v>-4.4000000000000003E-3</v>
      </c>
      <c r="E7520">
        <v>2.5000000000000001E-3</v>
      </c>
      <c r="F7520">
        <v>-2.5999999999999999E-3</v>
      </c>
      <c r="G7520">
        <v>1E-3</v>
      </c>
      <c r="H7520">
        <v>1E-4</v>
      </c>
    </row>
    <row r="7521" spans="1:8" x14ac:dyDescent="0.25">
      <c r="A7521" s="6">
        <v>34108</v>
      </c>
      <c r="B7521">
        <v>1.46E-2</v>
      </c>
      <c r="C7521">
        <v>-8.8000000000000005E-3</v>
      </c>
      <c r="D7521">
        <v>-7.9000000000000008E-3</v>
      </c>
      <c r="E7521">
        <v>4.5999999999999999E-3</v>
      </c>
      <c r="F7521">
        <v>-4.0999999999998997E-3</v>
      </c>
      <c r="G7521">
        <v>2E-3</v>
      </c>
      <c r="H7521">
        <v>1E-4</v>
      </c>
    </row>
    <row r="7522" spans="1:8" x14ac:dyDescent="0.25">
      <c r="A7522" s="6">
        <v>34109</v>
      </c>
      <c r="B7522">
        <v>6.7999999999999996E-3</v>
      </c>
      <c r="C7522">
        <v>-2.0999999999999999E-3</v>
      </c>
      <c r="D7522">
        <v>-3.3999999999999998E-3</v>
      </c>
      <c r="E7522">
        <v>1.1000000000000001E-3</v>
      </c>
      <c r="F7522">
        <v>-5.1000000000000004E-3</v>
      </c>
      <c r="G7522">
        <v>1.1000000000000001E-3</v>
      </c>
      <c r="H7522">
        <v>1E-4</v>
      </c>
    </row>
    <row r="7523" spans="1:8" x14ac:dyDescent="0.25">
      <c r="A7523" s="6">
        <v>34110</v>
      </c>
      <c r="B7523">
        <v>-8.0999999999999996E-3</v>
      </c>
      <c r="C7523">
        <v>8.0000000000000002E-3</v>
      </c>
      <c r="D7523">
        <v>1.1999999999999999E-3</v>
      </c>
      <c r="E7523">
        <v>-3.2000000000000002E-3</v>
      </c>
      <c r="F7523">
        <v>5.0000000000000001E-3</v>
      </c>
      <c r="G7523">
        <v>1E-4</v>
      </c>
      <c r="H7523">
        <v>1E-4</v>
      </c>
    </row>
    <row r="7524" spans="1:8" x14ac:dyDescent="0.25">
      <c r="A7524" s="6">
        <v>34113</v>
      </c>
      <c r="B7524">
        <v>2.8999999999999998E-3</v>
      </c>
      <c r="C7524">
        <v>-3.4999999999998999E-3</v>
      </c>
      <c r="D7524">
        <v>1.4E-3</v>
      </c>
      <c r="E7524">
        <v>-8.0000000000000004E-4</v>
      </c>
      <c r="F7524">
        <v>1.8E-3</v>
      </c>
      <c r="G7524">
        <v>0</v>
      </c>
      <c r="H7524">
        <v>1E-4</v>
      </c>
    </row>
    <row r="7525" spans="1:8" x14ac:dyDescent="0.25">
      <c r="A7525" s="6">
        <v>34114</v>
      </c>
      <c r="B7525">
        <v>2.5999999999999999E-3</v>
      </c>
      <c r="C7525">
        <v>-2.0000000000000001E-4</v>
      </c>
      <c r="D7525">
        <v>6.9999999999999999E-4</v>
      </c>
      <c r="E7525">
        <v>8.0000000000000004E-4</v>
      </c>
      <c r="F7525">
        <v>-1.4E-3</v>
      </c>
      <c r="G7525">
        <v>1E-3</v>
      </c>
      <c r="H7525">
        <v>1E-4</v>
      </c>
    </row>
    <row r="7526" spans="1:8" x14ac:dyDescent="0.25">
      <c r="A7526" s="6">
        <v>34115</v>
      </c>
      <c r="B7526">
        <v>0.01</v>
      </c>
      <c r="C7526">
        <v>-2.8999999999999998E-3</v>
      </c>
      <c r="D7526">
        <v>1.4E-3</v>
      </c>
      <c r="E7526">
        <v>1.1000000000000001E-3</v>
      </c>
      <c r="F7526">
        <v>0</v>
      </c>
      <c r="G7526">
        <v>2.8999999999999998E-3</v>
      </c>
      <c r="H7526">
        <v>1E-4</v>
      </c>
    </row>
    <row r="7527" spans="1:8" x14ac:dyDescent="0.25">
      <c r="A7527" s="6">
        <v>34116</v>
      </c>
      <c r="B7527">
        <v>-1.6000000000000001E-3</v>
      </c>
      <c r="C7527">
        <v>3.5999999999999999E-3</v>
      </c>
      <c r="D7527">
        <v>4.5999999999999999E-3</v>
      </c>
      <c r="E7527">
        <v>-5.1000000000000004E-3</v>
      </c>
      <c r="F7527">
        <v>2.5999999999999999E-3</v>
      </c>
      <c r="G7527">
        <v>4.3E-3</v>
      </c>
      <c r="H7527">
        <v>1E-4</v>
      </c>
    </row>
    <row r="7528" spans="1:8" x14ac:dyDescent="0.25">
      <c r="A7528" s="6">
        <v>34117</v>
      </c>
      <c r="B7528">
        <v>-4.0000000000000001E-3</v>
      </c>
      <c r="C7528">
        <v>1.6000000000000001E-3</v>
      </c>
      <c r="D7528">
        <v>5.9999999999999995E-4</v>
      </c>
      <c r="E7528">
        <v>-2.0000000000000001E-4</v>
      </c>
      <c r="F7528">
        <v>-3.5999999999999999E-3</v>
      </c>
      <c r="G7528">
        <v>-2.7000000000000001E-3</v>
      </c>
      <c r="H7528">
        <v>1E-4</v>
      </c>
    </row>
    <row r="7529" spans="1:8" x14ac:dyDescent="0.25">
      <c r="A7529" s="6">
        <v>34121</v>
      </c>
      <c r="B7529">
        <v>7.4999999999999997E-3</v>
      </c>
      <c r="C7529">
        <v>-4.8999999999999998E-3</v>
      </c>
      <c r="D7529">
        <v>1.5E-3</v>
      </c>
      <c r="E7529">
        <v>-4.4999999999999997E-3</v>
      </c>
      <c r="F7529">
        <v>2.8999999999999998E-3</v>
      </c>
      <c r="G7529">
        <v>3.7000000000000002E-3</v>
      </c>
      <c r="H7529">
        <v>1E-4</v>
      </c>
    </row>
    <row r="7530" spans="1:8" x14ac:dyDescent="0.25">
      <c r="A7530" s="6">
        <v>34122</v>
      </c>
      <c r="B7530">
        <v>5.0000000000000001E-4</v>
      </c>
      <c r="C7530">
        <v>2.7000000000000001E-3</v>
      </c>
      <c r="D7530">
        <v>1.2999999999999999E-3</v>
      </c>
      <c r="E7530">
        <v>-2.7000000000000001E-3</v>
      </c>
      <c r="F7530">
        <v>1.1000000000000001E-3</v>
      </c>
      <c r="G7530">
        <v>1.1999999999999999E-3</v>
      </c>
      <c r="H7530">
        <v>1E-4</v>
      </c>
    </row>
    <row r="7531" spans="1:8" x14ac:dyDescent="0.25">
      <c r="A7531" s="6">
        <v>34123</v>
      </c>
      <c r="B7531">
        <v>-2.0999999999999999E-3</v>
      </c>
      <c r="C7531">
        <v>3.0999999999999999E-3</v>
      </c>
      <c r="D7531">
        <v>4.1999999999999997E-3</v>
      </c>
      <c r="E7531">
        <v>-5.5999999999999999E-3</v>
      </c>
      <c r="F7531">
        <v>2E-3</v>
      </c>
      <c r="G7531">
        <v>2E-3</v>
      </c>
      <c r="H7531">
        <v>1E-4</v>
      </c>
    </row>
    <row r="7532" spans="1:8" x14ac:dyDescent="0.25">
      <c r="A7532" s="6">
        <v>34124</v>
      </c>
      <c r="B7532">
        <v>-5.7999999999999996E-3</v>
      </c>
      <c r="C7532">
        <v>3.0999999999999999E-3</v>
      </c>
      <c r="D7532">
        <v>2.8E-3</v>
      </c>
      <c r="E7532">
        <v>-6.7999999999999996E-3</v>
      </c>
      <c r="F7532">
        <v>6.3E-3</v>
      </c>
      <c r="G7532">
        <v>-8.9999999999999998E-4</v>
      </c>
      <c r="H7532">
        <v>1E-4</v>
      </c>
    </row>
    <row r="7533" spans="1:8" x14ac:dyDescent="0.25">
      <c r="A7533" s="6">
        <v>34127</v>
      </c>
      <c r="B7533">
        <v>-6.8999999999999999E-3</v>
      </c>
      <c r="C7533">
        <v>0</v>
      </c>
      <c r="D7533">
        <v>3.0000000000000001E-3</v>
      </c>
      <c r="E7533">
        <v>-5.1999999999999998E-3</v>
      </c>
      <c r="F7533">
        <v>5.0000000000000001E-3</v>
      </c>
      <c r="G7533">
        <v>-2.3E-3</v>
      </c>
      <c r="H7533">
        <v>1E-4</v>
      </c>
    </row>
    <row r="7534" spans="1:8" x14ac:dyDescent="0.25">
      <c r="A7534" s="6">
        <v>34128</v>
      </c>
      <c r="B7534">
        <v>-7.6E-3</v>
      </c>
      <c r="C7534">
        <v>-1.2999999999999999E-3</v>
      </c>
      <c r="D7534">
        <v>1.1000000000000001E-3</v>
      </c>
      <c r="E7534">
        <v>3.5999999999999999E-3</v>
      </c>
      <c r="F7534">
        <v>-2.8999999999999998E-3</v>
      </c>
      <c r="G7534">
        <v>-2.0999999999999999E-3</v>
      </c>
      <c r="H7534">
        <v>1E-4</v>
      </c>
    </row>
    <row r="7535" spans="1:8" x14ac:dyDescent="0.25">
      <c r="A7535" s="6">
        <v>34129</v>
      </c>
      <c r="B7535">
        <v>2.5999999999999999E-3</v>
      </c>
      <c r="C7535">
        <v>-8.0000000000000004E-4</v>
      </c>
      <c r="D7535">
        <v>8.9999999999999998E-4</v>
      </c>
      <c r="E7535">
        <v>1.8E-3</v>
      </c>
      <c r="F7535">
        <v>1.5E-3</v>
      </c>
      <c r="G7535">
        <v>4.0000000000000001E-3</v>
      </c>
      <c r="H7535">
        <v>1E-4</v>
      </c>
    </row>
    <row r="7536" spans="1:8" x14ac:dyDescent="0.25">
      <c r="A7536" s="6">
        <v>34130</v>
      </c>
      <c r="B7536">
        <v>-1.2999999999999999E-3</v>
      </c>
      <c r="C7536">
        <v>-1.9E-3</v>
      </c>
      <c r="D7536">
        <v>-1.4E-3</v>
      </c>
      <c r="E7536">
        <v>2.3E-3</v>
      </c>
      <c r="F7536">
        <v>-1.6000000000000001E-3</v>
      </c>
      <c r="G7536">
        <v>-2.5000000000000001E-3</v>
      </c>
      <c r="H7536">
        <v>1E-4</v>
      </c>
    </row>
    <row r="7537" spans="1:8" x14ac:dyDescent="0.25">
      <c r="A7537" s="6">
        <v>34131</v>
      </c>
      <c r="B7537">
        <v>3.8999999999999998E-3</v>
      </c>
      <c r="C7537">
        <v>-8.0000000000000004E-4</v>
      </c>
      <c r="D7537">
        <v>-3.4999999999998999E-3</v>
      </c>
      <c r="E7537">
        <v>6.6E-3</v>
      </c>
      <c r="F7537">
        <v>-4.5999999999999999E-3</v>
      </c>
      <c r="G7537">
        <v>5.9999999999999995E-4</v>
      </c>
      <c r="H7537">
        <v>1E-4</v>
      </c>
    </row>
    <row r="7538" spans="1:8" x14ac:dyDescent="0.25">
      <c r="A7538" s="6">
        <v>34134</v>
      </c>
      <c r="B7538">
        <v>1.2999999999999999E-3</v>
      </c>
      <c r="C7538">
        <v>-1E-4</v>
      </c>
      <c r="D7538">
        <v>-1.5E-3</v>
      </c>
      <c r="E7538">
        <v>1.8E-3</v>
      </c>
      <c r="F7538">
        <v>-2.3999999999999998E-3</v>
      </c>
      <c r="G7538">
        <v>2.5000000000000001E-3</v>
      </c>
      <c r="H7538">
        <v>1E-4</v>
      </c>
    </row>
    <row r="7539" spans="1:8" x14ac:dyDescent="0.25">
      <c r="A7539" s="6">
        <v>34135</v>
      </c>
      <c r="B7539">
        <v>-1.6000000000000001E-3</v>
      </c>
      <c r="C7539">
        <v>5.0000000000000001E-3</v>
      </c>
      <c r="D7539">
        <v>2.2000000000000001E-3</v>
      </c>
      <c r="E7539">
        <v>-1.5E-3</v>
      </c>
      <c r="F7539">
        <v>-1.6000000000000001E-3</v>
      </c>
      <c r="G7539">
        <v>5.1000000000000004E-3</v>
      </c>
      <c r="H7539">
        <v>1E-4</v>
      </c>
    </row>
    <row r="7540" spans="1:8" x14ac:dyDescent="0.25">
      <c r="A7540" s="6">
        <v>34136</v>
      </c>
      <c r="B7540">
        <v>1.6000000000000001E-3</v>
      </c>
      <c r="C7540">
        <v>-2.8E-3</v>
      </c>
      <c r="D7540">
        <v>-8.0000000000000004E-4</v>
      </c>
      <c r="E7540">
        <v>2.0999999999999999E-3</v>
      </c>
      <c r="F7540">
        <v>1E-3</v>
      </c>
      <c r="G7540">
        <v>-2.5000000000000001E-3</v>
      </c>
      <c r="H7540">
        <v>1E-4</v>
      </c>
    </row>
    <row r="7541" spans="1:8" x14ac:dyDescent="0.25">
      <c r="A7541" s="6">
        <v>34137</v>
      </c>
      <c r="B7541">
        <v>2.2000000000000001E-3</v>
      </c>
      <c r="C7541">
        <v>-2.2000000000000001E-3</v>
      </c>
      <c r="D7541">
        <v>2.8E-3</v>
      </c>
      <c r="E7541">
        <v>-2.3999999999999998E-3</v>
      </c>
      <c r="F7541">
        <v>2.7000000000000001E-3</v>
      </c>
      <c r="G7541">
        <v>4.0000000000000002E-4</v>
      </c>
      <c r="H7541">
        <v>1E-4</v>
      </c>
    </row>
    <row r="7542" spans="1:8" x14ac:dyDescent="0.25">
      <c r="A7542" s="6">
        <v>34138</v>
      </c>
      <c r="B7542">
        <v>-9.1999999999999998E-3</v>
      </c>
      <c r="C7542">
        <v>5.0000000000000001E-3</v>
      </c>
      <c r="D7542">
        <v>6.8999999999999999E-3</v>
      </c>
      <c r="E7542">
        <v>-5.1000000000000004E-3</v>
      </c>
      <c r="F7542">
        <v>4.5999999999999999E-3</v>
      </c>
      <c r="G7542">
        <v>4.8999999999999998E-3</v>
      </c>
      <c r="H7542">
        <v>1E-4</v>
      </c>
    </row>
    <row r="7543" spans="1:8" x14ac:dyDescent="0.25">
      <c r="A7543" s="6">
        <v>34141</v>
      </c>
      <c r="B7543">
        <v>3.7000000000000002E-3</v>
      </c>
      <c r="C7543">
        <v>-7.4000000000000003E-3</v>
      </c>
      <c r="D7543">
        <v>4.3E-3</v>
      </c>
      <c r="E7543">
        <v>-8.9999999999999998E-4</v>
      </c>
      <c r="F7543">
        <v>4.0000000000000002E-4</v>
      </c>
      <c r="G7543">
        <v>2.2000000000000001E-3</v>
      </c>
      <c r="H7543">
        <v>1E-4</v>
      </c>
    </row>
    <row r="7544" spans="1:8" x14ac:dyDescent="0.25">
      <c r="A7544" s="6">
        <v>34142</v>
      </c>
      <c r="B7544">
        <v>-1E-3</v>
      </c>
      <c r="C7544">
        <v>-1.4E-3</v>
      </c>
      <c r="D7544">
        <v>6.4000000000000003E-3</v>
      </c>
      <c r="E7544">
        <v>2.0000000000000001E-4</v>
      </c>
      <c r="F7544">
        <v>2.5000000000000001E-3</v>
      </c>
      <c r="G7544">
        <v>7.4999999999999997E-3</v>
      </c>
      <c r="H7544">
        <v>1E-4</v>
      </c>
    </row>
    <row r="7545" spans="1:8" x14ac:dyDescent="0.25">
      <c r="A7545" s="6">
        <v>34143</v>
      </c>
      <c r="B7545">
        <v>-4.4000000000000003E-3</v>
      </c>
      <c r="C7545">
        <v>2.8E-3</v>
      </c>
      <c r="D7545">
        <v>0</v>
      </c>
      <c r="E7545">
        <v>8.0000000000000004E-4</v>
      </c>
      <c r="F7545">
        <v>-2.8E-3</v>
      </c>
      <c r="G7545">
        <v>6.9999999999999999E-4</v>
      </c>
      <c r="H7545">
        <v>1E-4</v>
      </c>
    </row>
    <row r="7546" spans="1:8" x14ac:dyDescent="0.25">
      <c r="A7546" s="6">
        <v>34144</v>
      </c>
      <c r="B7546">
        <v>6.7999999999999996E-3</v>
      </c>
      <c r="C7546">
        <v>-4.7999999999999996E-3</v>
      </c>
      <c r="D7546">
        <v>-6.9999999999999999E-4</v>
      </c>
      <c r="E7546">
        <v>3.8999999999999998E-3</v>
      </c>
      <c r="F7546">
        <v>-5.9999999999999995E-4</v>
      </c>
      <c r="G7546">
        <v>8.0000000000000004E-4</v>
      </c>
      <c r="H7546">
        <v>1E-4</v>
      </c>
    </row>
    <row r="7547" spans="1:8" x14ac:dyDescent="0.25">
      <c r="A7547" s="6">
        <v>34145</v>
      </c>
      <c r="B7547">
        <v>3.3999999999999998E-3</v>
      </c>
      <c r="C7547">
        <v>2.8999999999999998E-3</v>
      </c>
      <c r="D7547">
        <v>-3.8E-3</v>
      </c>
      <c r="E7547">
        <v>3.3E-3</v>
      </c>
      <c r="F7547">
        <v>-1.1999999999999999E-3</v>
      </c>
      <c r="G7547">
        <v>3.0999999999999999E-3</v>
      </c>
      <c r="H7547">
        <v>1E-4</v>
      </c>
    </row>
    <row r="7548" spans="1:8" x14ac:dyDescent="0.25">
      <c r="A7548" s="6">
        <v>34148</v>
      </c>
      <c r="B7548">
        <v>1.06E-2</v>
      </c>
      <c r="C7548">
        <v>-3.5999999999999999E-3</v>
      </c>
      <c r="D7548">
        <v>1.2999999999999999E-3</v>
      </c>
      <c r="E7548">
        <v>1.6999999999999999E-3</v>
      </c>
      <c r="F7548">
        <v>-1.6000000000000001E-3</v>
      </c>
      <c r="G7548">
        <v>6.9999999999999004E-3</v>
      </c>
      <c r="H7548">
        <v>1E-4</v>
      </c>
    </row>
    <row r="7549" spans="1:8" x14ac:dyDescent="0.25">
      <c r="A7549" s="6">
        <v>34149</v>
      </c>
      <c r="B7549">
        <v>-2.2000000000000001E-3</v>
      </c>
      <c r="C7549">
        <v>4.3E-3</v>
      </c>
      <c r="D7549">
        <v>-3.3E-3</v>
      </c>
      <c r="E7549">
        <v>5.9999999999999995E-4</v>
      </c>
      <c r="F7549">
        <v>-4.0000000000000002E-4</v>
      </c>
      <c r="G7549">
        <v>1.5E-3</v>
      </c>
      <c r="H7549">
        <v>1E-4</v>
      </c>
    </row>
    <row r="7550" spans="1:8" x14ac:dyDescent="0.25">
      <c r="A7550" s="6">
        <v>34150</v>
      </c>
      <c r="B7550">
        <v>1.2999999999999999E-3</v>
      </c>
      <c r="C7550">
        <v>4.1999999999999997E-3</v>
      </c>
      <c r="D7550">
        <v>2.5000000000000001E-3</v>
      </c>
      <c r="E7550">
        <v>-2.5999999999999999E-3</v>
      </c>
      <c r="F7550">
        <v>1.1999999999999999E-3</v>
      </c>
      <c r="G7550">
        <v>3.3E-3</v>
      </c>
      <c r="H7550">
        <v>1E-4</v>
      </c>
    </row>
    <row r="7551" spans="1:8" x14ac:dyDescent="0.25">
      <c r="A7551" s="6">
        <v>34151</v>
      </c>
      <c r="B7551">
        <v>-2.2000000000000001E-3</v>
      </c>
      <c r="C7551">
        <v>5.1999999999999998E-3</v>
      </c>
      <c r="D7551">
        <v>5.3E-3</v>
      </c>
      <c r="E7551">
        <v>-4.0999999999998997E-3</v>
      </c>
      <c r="F7551">
        <v>3.0000000000000001E-3</v>
      </c>
      <c r="G7551">
        <v>1.2999999999999999E-3</v>
      </c>
      <c r="H7551">
        <v>1E-4</v>
      </c>
    </row>
    <row r="7552" spans="1:8" x14ac:dyDescent="0.25">
      <c r="A7552" s="6">
        <v>34152</v>
      </c>
      <c r="B7552">
        <v>-4.7999999999999996E-3</v>
      </c>
      <c r="C7552">
        <v>6.4000000000000003E-3</v>
      </c>
      <c r="D7552">
        <v>-1.6000000000000001E-3</v>
      </c>
      <c r="E7552">
        <v>-5.9999999999999995E-4</v>
      </c>
      <c r="F7552">
        <v>-2.3E-3</v>
      </c>
      <c r="G7552">
        <v>-5.0000000000000001E-4</v>
      </c>
      <c r="H7552">
        <v>1E-4</v>
      </c>
    </row>
    <row r="7553" spans="1:8" x14ac:dyDescent="0.25">
      <c r="A7553" s="6">
        <v>34156</v>
      </c>
      <c r="B7553">
        <v>-7.9000000000000008E-3</v>
      </c>
      <c r="C7553">
        <v>5.4999999999999997E-3</v>
      </c>
      <c r="D7553">
        <v>6.3E-3</v>
      </c>
      <c r="E7553">
        <v>-1.6000000000000001E-3</v>
      </c>
      <c r="F7553">
        <v>3.3999999999999998E-3</v>
      </c>
      <c r="G7553">
        <v>1.1000000000000001E-3</v>
      </c>
      <c r="H7553">
        <v>1E-4</v>
      </c>
    </row>
    <row r="7554" spans="1:8" x14ac:dyDescent="0.25">
      <c r="A7554" s="6">
        <v>34157</v>
      </c>
      <c r="B7554">
        <v>1.2999999999999999E-3</v>
      </c>
      <c r="C7554">
        <v>-5.1999999999999998E-3</v>
      </c>
      <c r="D7554">
        <v>2.8999999999999998E-3</v>
      </c>
      <c r="E7554">
        <v>-1.5E-3</v>
      </c>
      <c r="F7554">
        <v>3.0999999999999999E-3</v>
      </c>
      <c r="G7554">
        <v>-3.4999999999998999E-3</v>
      </c>
      <c r="H7554">
        <v>1E-4</v>
      </c>
    </row>
    <row r="7555" spans="1:8" x14ac:dyDescent="0.25">
      <c r="A7555" s="6">
        <v>34158</v>
      </c>
      <c r="B7555">
        <v>1.03E-2</v>
      </c>
      <c r="C7555">
        <v>-6.4000000000000003E-3</v>
      </c>
      <c r="D7555">
        <v>-2.8999999999999998E-3</v>
      </c>
      <c r="E7555">
        <v>2E-3</v>
      </c>
      <c r="F7555">
        <v>-1.1000000000000001E-3</v>
      </c>
      <c r="G7555">
        <v>5.0000000000000001E-4</v>
      </c>
      <c r="H7555">
        <v>1E-4</v>
      </c>
    </row>
    <row r="7556" spans="1:8" x14ac:dyDescent="0.25">
      <c r="A7556" s="6">
        <v>34159</v>
      </c>
      <c r="B7556">
        <v>5.0000000000000001E-4</v>
      </c>
      <c r="C7556">
        <v>3.3999999999999998E-3</v>
      </c>
      <c r="D7556">
        <v>-8.0000000000000004E-4</v>
      </c>
      <c r="E7556">
        <v>-1E-3</v>
      </c>
      <c r="F7556">
        <v>-2.0000000000000001E-4</v>
      </c>
      <c r="G7556">
        <v>3.7000000000000002E-3</v>
      </c>
      <c r="H7556">
        <v>1E-4</v>
      </c>
    </row>
    <row r="7557" spans="1:8" x14ac:dyDescent="0.25">
      <c r="A7557" s="6">
        <v>34162</v>
      </c>
      <c r="B7557">
        <v>1.6000000000000001E-3</v>
      </c>
      <c r="C7557">
        <v>1E-3</v>
      </c>
      <c r="D7557">
        <v>-2.9999999999999997E-4</v>
      </c>
      <c r="E7557">
        <v>2.0000000000000001E-4</v>
      </c>
      <c r="F7557">
        <v>2.9999999999999997E-4</v>
      </c>
      <c r="G7557">
        <v>8.9999999999999998E-4</v>
      </c>
      <c r="H7557">
        <v>1E-4</v>
      </c>
    </row>
    <row r="7558" spans="1:8" x14ac:dyDescent="0.25">
      <c r="A7558" s="6">
        <v>34163</v>
      </c>
      <c r="B7558">
        <v>-5.9999999999999995E-4</v>
      </c>
      <c r="C7558">
        <v>3.3999999999999998E-3</v>
      </c>
      <c r="D7558">
        <v>-2E-3</v>
      </c>
      <c r="E7558">
        <v>-2E-3</v>
      </c>
      <c r="F7558">
        <v>-2.3E-3</v>
      </c>
      <c r="G7558">
        <v>1.4E-3</v>
      </c>
      <c r="H7558">
        <v>1E-4</v>
      </c>
    </row>
    <row r="7559" spans="1:8" x14ac:dyDescent="0.25">
      <c r="A7559" s="6">
        <v>34164</v>
      </c>
      <c r="B7559">
        <v>4.3E-3</v>
      </c>
      <c r="C7559">
        <v>1.6000000000000001E-3</v>
      </c>
      <c r="D7559">
        <v>-2.0999999999999999E-3</v>
      </c>
      <c r="E7559">
        <v>-1.9E-3</v>
      </c>
      <c r="F7559">
        <v>-1.4E-3</v>
      </c>
      <c r="G7559">
        <v>1.6000000000000001E-3</v>
      </c>
      <c r="H7559">
        <v>1E-4</v>
      </c>
    </row>
    <row r="7560" spans="1:8" x14ac:dyDescent="0.25">
      <c r="A7560" s="6">
        <v>34165</v>
      </c>
      <c r="B7560">
        <v>-1.9E-3</v>
      </c>
      <c r="C7560">
        <v>1E-3</v>
      </c>
      <c r="D7560">
        <v>3.8E-3</v>
      </c>
      <c r="E7560">
        <v>-5.9999999999999995E-4</v>
      </c>
      <c r="F7560">
        <v>3.0000000000000001E-3</v>
      </c>
      <c r="G7560">
        <v>4.1999999999999997E-3</v>
      </c>
      <c r="H7560">
        <v>1E-4</v>
      </c>
    </row>
    <row r="7561" spans="1:8" x14ac:dyDescent="0.25">
      <c r="A7561" s="6">
        <v>34166</v>
      </c>
      <c r="B7561">
        <v>-7.1999999999999998E-3</v>
      </c>
      <c r="C7561">
        <v>2.3E-3</v>
      </c>
      <c r="D7561">
        <v>8.3000000000000001E-3</v>
      </c>
      <c r="E7561">
        <v>-4.0999999999998997E-3</v>
      </c>
      <c r="F7561">
        <v>3.3E-3</v>
      </c>
      <c r="G7561">
        <v>2.0999999999999999E-3</v>
      </c>
      <c r="H7561">
        <v>1E-4</v>
      </c>
    </row>
    <row r="7562" spans="1:8" x14ac:dyDescent="0.25">
      <c r="A7562" s="6">
        <v>34169</v>
      </c>
      <c r="B7562">
        <v>-1.2999999999999999E-3</v>
      </c>
      <c r="C7562">
        <v>-5.0000000000000001E-3</v>
      </c>
      <c r="D7562">
        <v>4.4999999999999997E-3</v>
      </c>
      <c r="E7562">
        <v>6.9999999999999999E-4</v>
      </c>
      <c r="F7562">
        <v>5.5999999999999999E-3</v>
      </c>
      <c r="G7562">
        <v>2.0999999999999999E-3</v>
      </c>
      <c r="H7562">
        <v>1E-4</v>
      </c>
    </row>
    <row r="7563" spans="1:8" x14ac:dyDescent="0.25">
      <c r="A7563" s="6">
        <v>34170</v>
      </c>
      <c r="B7563">
        <v>2.7000000000000001E-3</v>
      </c>
      <c r="C7563">
        <v>-2.7000000000000001E-3</v>
      </c>
      <c r="D7563">
        <v>-4.7999999999999996E-3</v>
      </c>
      <c r="E7563">
        <v>4.0000000000000002E-4</v>
      </c>
      <c r="F7563">
        <v>-1E-3</v>
      </c>
      <c r="G7563">
        <v>3.3E-3</v>
      </c>
      <c r="H7563">
        <v>1E-4</v>
      </c>
    </row>
    <row r="7564" spans="1:8" x14ac:dyDescent="0.25">
      <c r="A7564" s="6">
        <v>34171</v>
      </c>
      <c r="B7564">
        <v>-1E-3</v>
      </c>
      <c r="C7564">
        <v>-2.9999999999999997E-4</v>
      </c>
      <c r="D7564">
        <v>3.8E-3</v>
      </c>
      <c r="E7564">
        <v>-8.9999999999999998E-4</v>
      </c>
      <c r="F7564">
        <v>4.0000000000000002E-4</v>
      </c>
      <c r="G7564">
        <v>1.1999999999999999E-3</v>
      </c>
      <c r="H7564">
        <v>1E-4</v>
      </c>
    </row>
    <row r="7565" spans="1:8" x14ac:dyDescent="0.25">
      <c r="A7565" s="6">
        <v>34172</v>
      </c>
      <c r="B7565">
        <v>-5.6999999999998996E-3</v>
      </c>
      <c r="C7565">
        <v>2.0000000000000001E-4</v>
      </c>
      <c r="D7565">
        <v>3.0000000000000001E-3</v>
      </c>
      <c r="E7565">
        <v>-1.6000000000000001E-3</v>
      </c>
      <c r="F7565">
        <v>1.2999999999999999E-3</v>
      </c>
      <c r="G7565">
        <v>-2.0000000000000001E-4</v>
      </c>
      <c r="H7565">
        <v>1E-4</v>
      </c>
    </row>
    <row r="7566" spans="1:8" x14ac:dyDescent="0.25">
      <c r="A7566" s="6">
        <v>34173</v>
      </c>
      <c r="B7566">
        <v>4.6999999999998996E-3</v>
      </c>
      <c r="C7566">
        <v>-3.0999999999999999E-3</v>
      </c>
      <c r="D7566">
        <v>-3.0000000000000001E-3</v>
      </c>
      <c r="E7566">
        <v>-1.1000000000000001E-3</v>
      </c>
      <c r="F7566">
        <v>-1.2999999999999999E-3</v>
      </c>
      <c r="G7566">
        <v>-6.9999999999999999E-4</v>
      </c>
      <c r="H7566">
        <v>1E-4</v>
      </c>
    </row>
    <row r="7567" spans="1:8" x14ac:dyDescent="0.25">
      <c r="A7567" s="6">
        <v>34176</v>
      </c>
      <c r="B7567">
        <v>5.4000000000000003E-3</v>
      </c>
      <c r="C7567">
        <v>-8.0000000000000004E-4</v>
      </c>
      <c r="D7567">
        <v>5.0000000000000001E-4</v>
      </c>
      <c r="E7567">
        <v>1.6999999999999999E-3</v>
      </c>
      <c r="F7567">
        <v>1.6999999999999999E-3</v>
      </c>
      <c r="G7567">
        <v>5.5999999999999999E-3</v>
      </c>
      <c r="H7567">
        <v>1E-4</v>
      </c>
    </row>
    <row r="7568" spans="1:8" x14ac:dyDescent="0.25">
      <c r="A7568" s="6">
        <v>34177</v>
      </c>
      <c r="B7568">
        <v>-2.3999999999999998E-3</v>
      </c>
      <c r="C7568">
        <v>2.0000000000000001E-4</v>
      </c>
      <c r="D7568">
        <v>2.5000000000000001E-3</v>
      </c>
      <c r="E7568">
        <v>2.8999999999999998E-3</v>
      </c>
      <c r="F7568">
        <v>2.3999999999999998E-3</v>
      </c>
      <c r="G7568">
        <v>0</v>
      </c>
      <c r="H7568">
        <v>1E-4</v>
      </c>
    </row>
    <row r="7569" spans="1:8" x14ac:dyDescent="0.25">
      <c r="A7569" s="6">
        <v>34178</v>
      </c>
      <c r="B7569">
        <v>-6.9999999999999999E-4</v>
      </c>
      <c r="C7569">
        <v>3.8999999999999998E-3</v>
      </c>
      <c r="D7569">
        <v>0</v>
      </c>
      <c r="E7569">
        <v>1E-4</v>
      </c>
      <c r="F7569">
        <v>0</v>
      </c>
      <c r="G7569">
        <v>3.0000000000000001E-3</v>
      </c>
      <c r="H7569">
        <v>1E-4</v>
      </c>
    </row>
    <row r="7570" spans="1:8" x14ac:dyDescent="0.25">
      <c r="A7570" s="6">
        <v>34179</v>
      </c>
      <c r="B7570">
        <v>5.4000000000000003E-3</v>
      </c>
      <c r="C7570">
        <v>-4.6999999999998996E-3</v>
      </c>
      <c r="D7570">
        <v>4.0000000000000002E-4</v>
      </c>
      <c r="E7570">
        <v>-1.6999999999999999E-3</v>
      </c>
      <c r="F7570">
        <v>1.2999999999999999E-3</v>
      </c>
      <c r="G7570">
        <v>2.3999999999999998E-3</v>
      </c>
      <c r="H7570">
        <v>1E-4</v>
      </c>
    </row>
    <row r="7571" spans="1:8" x14ac:dyDescent="0.25">
      <c r="A7571" s="6">
        <v>34180</v>
      </c>
      <c r="B7571">
        <v>-3.8E-3</v>
      </c>
      <c r="C7571">
        <v>3.7000000000000002E-3</v>
      </c>
      <c r="D7571">
        <v>4.4999999999999997E-3</v>
      </c>
      <c r="E7571">
        <v>-3.5999999999999999E-3</v>
      </c>
      <c r="F7571">
        <v>1.1999999999999999E-3</v>
      </c>
      <c r="G7571">
        <v>1.1999999999999999E-3</v>
      </c>
      <c r="H7571">
        <v>1E-4</v>
      </c>
    </row>
    <row r="7572" spans="1:8" x14ac:dyDescent="0.25">
      <c r="A7572" s="6">
        <v>34183</v>
      </c>
      <c r="B7572">
        <v>4.0000000000000001E-3</v>
      </c>
      <c r="C7572">
        <v>-1.8E-3</v>
      </c>
      <c r="D7572">
        <v>-1.6999999999999999E-3</v>
      </c>
      <c r="E7572">
        <v>-5.0000000000000001E-4</v>
      </c>
      <c r="F7572">
        <v>-2.0999999999999999E-3</v>
      </c>
      <c r="G7572">
        <v>5.5999999999999999E-3</v>
      </c>
      <c r="H7572">
        <v>1E-4</v>
      </c>
    </row>
    <row r="7573" spans="1:8" x14ac:dyDescent="0.25">
      <c r="A7573" s="6">
        <v>34184</v>
      </c>
      <c r="B7573">
        <v>-2.9999999999999997E-4</v>
      </c>
      <c r="C7573">
        <v>2.3E-3</v>
      </c>
      <c r="D7573">
        <v>1E-4</v>
      </c>
      <c r="E7573">
        <v>-2.2000000000000001E-3</v>
      </c>
      <c r="F7573">
        <v>-1.6999999999999999E-3</v>
      </c>
      <c r="G7573">
        <v>3.0000000000000001E-3</v>
      </c>
      <c r="H7573">
        <v>1E-4</v>
      </c>
    </row>
    <row r="7574" spans="1:8" x14ac:dyDescent="0.25">
      <c r="A7574" s="6">
        <v>34185</v>
      </c>
      <c r="B7574">
        <v>-1E-4</v>
      </c>
      <c r="C7574">
        <v>2E-3</v>
      </c>
      <c r="D7574">
        <v>1.4E-3</v>
      </c>
      <c r="E7574">
        <v>-1.1999999999999999E-3</v>
      </c>
      <c r="F7574">
        <v>-2.5000000000000001E-3</v>
      </c>
      <c r="G7574">
        <v>5.6999999999998996E-3</v>
      </c>
      <c r="H7574">
        <v>1E-4</v>
      </c>
    </row>
    <row r="7575" spans="1:8" x14ac:dyDescent="0.25">
      <c r="A7575" s="6">
        <v>34186</v>
      </c>
      <c r="B7575">
        <v>-6.9999999999999999E-4</v>
      </c>
      <c r="C7575">
        <v>-5.0000000000000001E-4</v>
      </c>
      <c r="D7575">
        <v>-2.0999999999999999E-3</v>
      </c>
      <c r="E7575">
        <v>1E-4</v>
      </c>
      <c r="F7575">
        <v>-3.2000000000000002E-3</v>
      </c>
      <c r="G7575">
        <v>4.1999999999999997E-3</v>
      </c>
      <c r="H7575">
        <v>1E-4</v>
      </c>
    </row>
    <row r="7576" spans="1:8" x14ac:dyDescent="0.25">
      <c r="A7576" s="6">
        <v>34187</v>
      </c>
      <c r="B7576">
        <v>1.5E-3</v>
      </c>
      <c r="C7576">
        <v>8.0000000000000004E-4</v>
      </c>
      <c r="D7576">
        <v>-2E-3</v>
      </c>
      <c r="E7576">
        <v>-2.5999999999999999E-3</v>
      </c>
      <c r="F7576">
        <v>8.9999999999999998E-4</v>
      </c>
      <c r="G7576">
        <v>1.6000000000000001E-3</v>
      </c>
      <c r="H7576">
        <v>1E-4</v>
      </c>
    </row>
    <row r="7577" spans="1:8" x14ac:dyDescent="0.25">
      <c r="A7577" s="6">
        <v>34190</v>
      </c>
      <c r="B7577">
        <v>4.5999999999999999E-3</v>
      </c>
      <c r="C7577">
        <v>-4.0999999999998997E-3</v>
      </c>
      <c r="D7577">
        <v>2.0000000000000001E-4</v>
      </c>
      <c r="E7577">
        <v>-8.0000000000000004E-4</v>
      </c>
      <c r="F7577">
        <v>1.9E-3</v>
      </c>
      <c r="G7577">
        <v>6.4000000000000003E-3</v>
      </c>
      <c r="H7577">
        <v>1E-4</v>
      </c>
    </row>
    <row r="7578" spans="1:8" x14ac:dyDescent="0.25">
      <c r="A7578" s="6">
        <v>34191</v>
      </c>
      <c r="B7578">
        <v>-1.6000000000000001E-3</v>
      </c>
      <c r="C7578">
        <v>2.8E-3</v>
      </c>
      <c r="D7578">
        <v>3.7000000000000002E-3</v>
      </c>
      <c r="E7578">
        <v>-3.0999999999999999E-3</v>
      </c>
      <c r="F7578">
        <v>3.2000000000000002E-3</v>
      </c>
      <c r="G7578">
        <v>3.2000000000000002E-3</v>
      </c>
      <c r="H7578">
        <v>1E-4</v>
      </c>
    </row>
    <row r="7579" spans="1:8" x14ac:dyDescent="0.25">
      <c r="A7579" s="6">
        <v>34192</v>
      </c>
      <c r="B7579">
        <v>1.5E-3</v>
      </c>
      <c r="C7579">
        <v>-2.0000000000000001E-4</v>
      </c>
      <c r="D7579">
        <v>3.0000000000000001E-3</v>
      </c>
      <c r="E7579">
        <v>4.0000000000000002E-4</v>
      </c>
      <c r="F7579">
        <v>2.3999999999999998E-3</v>
      </c>
      <c r="G7579">
        <v>1.4E-3</v>
      </c>
      <c r="H7579">
        <v>1E-4</v>
      </c>
    </row>
    <row r="7580" spans="1:8" x14ac:dyDescent="0.25">
      <c r="A7580" s="6">
        <v>34193</v>
      </c>
      <c r="B7580">
        <v>-3.0000000000000001E-3</v>
      </c>
      <c r="C7580">
        <v>8.0000000000000004E-4</v>
      </c>
      <c r="D7580">
        <v>2.7000000000000001E-3</v>
      </c>
      <c r="E7580">
        <v>-8.0000000000000004E-4</v>
      </c>
      <c r="F7580">
        <v>-8.9999999999999998E-4</v>
      </c>
      <c r="G7580">
        <v>2.5999999999999999E-3</v>
      </c>
      <c r="H7580">
        <v>1E-4</v>
      </c>
    </row>
    <row r="7581" spans="1:8" x14ac:dyDescent="0.25">
      <c r="A7581" s="6">
        <v>34194</v>
      </c>
      <c r="B7581">
        <v>1.6999999999999999E-3</v>
      </c>
      <c r="C7581">
        <v>-8.9999999999999998E-4</v>
      </c>
      <c r="D7581">
        <v>2.0000000000000001E-4</v>
      </c>
      <c r="E7581">
        <v>-2E-3</v>
      </c>
      <c r="F7581">
        <v>-5.9999999999999995E-4</v>
      </c>
      <c r="G7581">
        <v>-1.2999999999999999E-3</v>
      </c>
      <c r="H7581">
        <v>1E-4</v>
      </c>
    </row>
    <row r="7582" spans="1:8" x14ac:dyDescent="0.25">
      <c r="A7582" s="6">
        <v>34197</v>
      </c>
      <c r="B7582">
        <v>5.0000000000000001E-3</v>
      </c>
      <c r="C7582">
        <v>-3.7000000000000002E-3</v>
      </c>
      <c r="D7582">
        <v>-2.3E-3</v>
      </c>
      <c r="E7582">
        <v>-3.2000000000000002E-3</v>
      </c>
      <c r="F7582">
        <v>-5.9999999999999995E-4</v>
      </c>
      <c r="G7582">
        <v>-5.9999999999999995E-4</v>
      </c>
      <c r="H7582">
        <v>1E-4</v>
      </c>
    </row>
    <row r="7583" spans="1:8" x14ac:dyDescent="0.25">
      <c r="A7583" s="6">
        <v>34198</v>
      </c>
      <c r="B7583">
        <v>3.0999999999999999E-3</v>
      </c>
      <c r="C7583">
        <v>6.9999999999999999E-4</v>
      </c>
      <c r="D7583">
        <v>-4.4999999999999997E-3</v>
      </c>
      <c r="E7583">
        <v>3.4999999999998999E-3</v>
      </c>
      <c r="F7583">
        <v>-4.0000000000000001E-3</v>
      </c>
      <c r="G7583">
        <v>-5.4999999999999997E-3</v>
      </c>
      <c r="H7583">
        <v>1E-4</v>
      </c>
    </row>
    <row r="7584" spans="1:8" x14ac:dyDescent="0.25">
      <c r="A7584" s="6">
        <v>34199</v>
      </c>
      <c r="B7584">
        <v>5.6999999999998996E-3</v>
      </c>
      <c r="C7584">
        <v>5.0000000000000001E-4</v>
      </c>
      <c r="D7584">
        <v>-4.0999999999998997E-3</v>
      </c>
      <c r="E7584">
        <v>3.8999999999999998E-3</v>
      </c>
      <c r="F7584">
        <v>-3.0999999999999999E-3</v>
      </c>
      <c r="G7584">
        <v>-1.21999999999999E-2</v>
      </c>
      <c r="H7584">
        <v>1E-4</v>
      </c>
    </row>
    <row r="7585" spans="1:8" x14ac:dyDescent="0.25">
      <c r="A7585" s="6">
        <v>34200</v>
      </c>
      <c r="B7585">
        <v>1E-4</v>
      </c>
      <c r="C7585">
        <v>-5.9999999999999995E-4</v>
      </c>
      <c r="D7585">
        <v>-6.9999999999999999E-4</v>
      </c>
      <c r="E7585">
        <v>-1.6999999999999999E-3</v>
      </c>
      <c r="F7585">
        <v>1.1999999999999999E-3</v>
      </c>
      <c r="G7585">
        <v>-5.1999999999999998E-3</v>
      </c>
      <c r="H7585">
        <v>1E-4</v>
      </c>
    </row>
    <row r="7586" spans="1:8" x14ac:dyDescent="0.25">
      <c r="A7586" s="6">
        <v>34201</v>
      </c>
      <c r="B7586">
        <v>0</v>
      </c>
      <c r="C7586">
        <v>2.8999999999999998E-3</v>
      </c>
      <c r="D7586">
        <v>2.3E-3</v>
      </c>
      <c r="E7586">
        <v>-5.9999999999999995E-4</v>
      </c>
      <c r="F7586">
        <v>8.0000000000000004E-4</v>
      </c>
      <c r="G7586">
        <v>2.0000000000000001E-4</v>
      </c>
      <c r="H7586">
        <v>1E-4</v>
      </c>
    </row>
    <row r="7587" spans="1:8" x14ac:dyDescent="0.25">
      <c r="A7587" s="6">
        <v>34204</v>
      </c>
      <c r="B7587">
        <v>-1.4E-3</v>
      </c>
      <c r="C7587">
        <v>5.9999999999999995E-4</v>
      </c>
      <c r="D7587">
        <v>1E-3</v>
      </c>
      <c r="E7587">
        <v>-1.2999999999999999E-3</v>
      </c>
      <c r="F7587">
        <v>2E-3</v>
      </c>
      <c r="G7587">
        <v>3.4999999999998999E-3</v>
      </c>
      <c r="H7587">
        <v>1E-4</v>
      </c>
    </row>
    <row r="7588" spans="1:8" x14ac:dyDescent="0.25">
      <c r="A7588" s="6">
        <v>34205</v>
      </c>
      <c r="B7588">
        <v>8.8000000000000005E-3</v>
      </c>
      <c r="C7588">
        <v>-2.5999999999999999E-3</v>
      </c>
      <c r="D7588">
        <v>-2.8999999999999998E-3</v>
      </c>
      <c r="E7588">
        <v>2.9999999999999997E-4</v>
      </c>
      <c r="F7588">
        <v>1.6999999999999999E-3</v>
      </c>
      <c r="G7588">
        <v>2.7000000000000001E-3</v>
      </c>
      <c r="H7588">
        <v>1E-4</v>
      </c>
    </row>
    <row r="7589" spans="1:8" x14ac:dyDescent="0.25">
      <c r="A7589" s="6">
        <v>34206</v>
      </c>
      <c r="B7589">
        <v>4.0000000000000002E-4</v>
      </c>
      <c r="C7589">
        <v>-2.0000000000000001E-4</v>
      </c>
      <c r="D7589">
        <v>6.1999999999999998E-3</v>
      </c>
      <c r="E7589">
        <v>-4.0999999999998997E-3</v>
      </c>
      <c r="F7589">
        <v>5.4999999999999997E-3</v>
      </c>
      <c r="G7589">
        <v>3.3E-3</v>
      </c>
      <c r="H7589">
        <v>1E-4</v>
      </c>
    </row>
    <row r="7590" spans="1:8" x14ac:dyDescent="0.25">
      <c r="A7590" s="6">
        <v>34207</v>
      </c>
      <c r="B7590">
        <v>6.9999999999999999E-4</v>
      </c>
      <c r="C7590">
        <v>-2.5999999999999999E-3</v>
      </c>
      <c r="D7590">
        <v>2.5999999999999999E-3</v>
      </c>
      <c r="E7590">
        <v>1.2999999999999999E-3</v>
      </c>
      <c r="F7590">
        <v>2.3E-3</v>
      </c>
      <c r="G7590">
        <v>-2.2000000000000001E-3</v>
      </c>
      <c r="H7590">
        <v>1E-4</v>
      </c>
    </row>
    <row r="7591" spans="1:8" x14ac:dyDescent="0.25">
      <c r="A7591" s="6">
        <v>34208</v>
      </c>
      <c r="B7591">
        <v>-8.0000000000000004E-4</v>
      </c>
      <c r="C7591">
        <v>2.7000000000000001E-3</v>
      </c>
      <c r="D7591">
        <v>-1.5E-3</v>
      </c>
      <c r="E7591">
        <v>8.0000000000000004E-4</v>
      </c>
      <c r="F7591">
        <v>-1.1999999999999999E-3</v>
      </c>
      <c r="G7591">
        <v>-2.9999999999999997E-4</v>
      </c>
      <c r="H7591">
        <v>1E-4</v>
      </c>
    </row>
    <row r="7592" spans="1:8" x14ac:dyDescent="0.25">
      <c r="A7592" s="6">
        <v>34211</v>
      </c>
      <c r="B7592">
        <v>2.8999999999999998E-3</v>
      </c>
      <c r="C7592">
        <v>-2.0000000000000001E-4</v>
      </c>
      <c r="D7592">
        <v>-8.0000000000000004E-4</v>
      </c>
      <c r="E7592">
        <v>-1.1000000000000001E-3</v>
      </c>
      <c r="F7592">
        <v>-5.9999999999999995E-4</v>
      </c>
      <c r="G7592">
        <v>2.3E-3</v>
      </c>
      <c r="H7592">
        <v>1E-4</v>
      </c>
    </row>
    <row r="7593" spans="1:8" x14ac:dyDescent="0.25">
      <c r="A7593" s="6">
        <v>34212</v>
      </c>
      <c r="B7593">
        <v>4.4000000000000003E-3</v>
      </c>
      <c r="C7593">
        <v>2.2000000000000001E-3</v>
      </c>
      <c r="D7593">
        <v>1E-3</v>
      </c>
      <c r="E7593">
        <v>1E-4</v>
      </c>
      <c r="F7593">
        <v>-8.9999999999999998E-4</v>
      </c>
      <c r="G7593">
        <v>-4.0000000000000002E-4</v>
      </c>
      <c r="H7593">
        <v>1E-4</v>
      </c>
    </row>
    <row r="7594" spans="1:8" x14ac:dyDescent="0.25">
      <c r="A7594" s="6">
        <v>34213</v>
      </c>
      <c r="B7594">
        <v>2.9999999999999997E-4</v>
      </c>
      <c r="C7594">
        <v>2.7000000000000001E-3</v>
      </c>
      <c r="D7594">
        <v>-8.0000000000000004E-4</v>
      </c>
      <c r="E7594">
        <v>2.0000000000000001E-4</v>
      </c>
      <c r="F7594">
        <v>-1.5E-3</v>
      </c>
      <c r="G7594">
        <v>4.4000000000000003E-3</v>
      </c>
      <c r="H7594">
        <v>1E-4</v>
      </c>
    </row>
    <row r="7595" spans="1:8" x14ac:dyDescent="0.25">
      <c r="A7595" s="6">
        <v>34214</v>
      </c>
      <c r="B7595">
        <v>-2.0999999999999999E-3</v>
      </c>
      <c r="C7595">
        <v>6.0000000000000001E-3</v>
      </c>
      <c r="D7595">
        <v>-2.7000000000000001E-3</v>
      </c>
      <c r="E7595">
        <v>-1.4E-3</v>
      </c>
      <c r="F7595">
        <v>-2.5999999999999999E-3</v>
      </c>
      <c r="G7595">
        <v>-8.9999999999999998E-4</v>
      </c>
      <c r="H7595">
        <v>1E-4</v>
      </c>
    </row>
    <row r="7596" spans="1:8" x14ac:dyDescent="0.25">
      <c r="A7596" s="6">
        <v>34215</v>
      </c>
      <c r="B7596">
        <v>5.9999999999999995E-4</v>
      </c>
      <c r="C7596">
        <v>1.8E-3</v>
      </c>
      <c r="D7596">
        <v>2.0999999999999999E-3</v>
      </c>
      <c r="E7596">
        <v>-1.6999999999999999E-3</v>
      </c>
      <c r="F7596">
        <v>1.1999999999999999E-3</v>
      </c>
      <c r="G7596">
        <v>-2.9999999999999997E-4</v>
      </c>
      <c r="H7596">
        <v>1E-4</v>
      </c>
    </row>
    <row r="7597" spans="1:8" x14ac:dyDescent="0.25">
      <c r="A7597" s="6">
        <v>34219</v>
      </c>
      <c r="B7597">
        <v>-7.4999999999999997E-3</v>
      </c>
      <c r="C7597">
        <v>-2.8999999999999998E-3</v>
      </c>
      <c r="D7597">
        <v>5.5999999999999999E-3</v>
      </c>
      <c r="E7597">
        <v>5.9999999999999995E-4</v>
      </c>
      <c r="F7597">
        <v>2.8E-3</v>
      </c>
      <c r="G7597">
        <v>-1.1000000000000001E-3</v>
      </c>
      <c r="H7597">
        <v>1E-4</v>
      </c>
    </row>
    <row r="7598" spans="1:8" x14ac:dyDescent="0.25">
      <c r="A7598" s="6">
        <v>34220</v>
      </c>
      <c r="B7598">
        <v>-6.6E-3</v>
      </c>
      <c r="C7598">
        <v>-7.3000000000000001E-3</v>
      </c>
      <c r="D7598">
        <v>3.3999999999999998E-3</v>
      </c>
      <c r="E7598">
        <v>3.3999999999999998E-3</v>
      </c>
      <c r="F7598">
        <v>1.9E-3</v>
      </c>
      <c r="G7598">
        <v>-2.5000000000000001E-3</v>
      </c>
      <c r="H7598">
        <v>1E-4</v>
      </c>
    </row>
    <row r="7599" spans="1:8" x14ac:dyDescent="0.25">
      <c r="A7599" s="6">
        <v>34221</v>
      </c>
      <c r="B7599">
        <v>3.7000000000000002E-3</v>
      </c>
      <c r="C7599">
        <v>2.7000000000000001E-3</v>
      </c>
      <c r="D7599">
        <v>-3.0000000000000001E-3</v>
      </c>
      <c r="E7599">
        <v>-1E-4</v>
      </c>
      <c r="F7599">
        <v>-1.1999999999999999E-3</v>
      </c>
      <c r="G7599">
        <v>6.4999999999999997E-3</v>
      </c>
      <c r="H7599">
        <v>1E-4</v>
      </c>
    </row>
    <row r="7600" spans="1:8" x14ac:dyDescent="0.25">
      <c r="A7600" s="6">
        <v>34222</v>
      </c>
      <c r="B7600">
        <v>8.6999999999999994E-3</v>
      </c>
      <c r="C7600">
        <v>2.0000000000000001E-4</v>
      </c>
      <c r="D7600">
        <v>-3.2000000000000002E-3</v>
      </c>
      <c r="E7600">
        <v>4.0000000000000002E-4</v>
      </c>
      <c r="F7600">
        <v>-1.8E-3</v>
      </c>
      <c r="G7600">
        <v>1.9E-3</v>
      </c>
      <c r="H7600">
        <v>1E-4</v>
      </c>
    </row>
    <row r="7601" spans="1:8" x14ac:dyDescent="0.25">
      <c r="A7601" s="6">
        <v>34225</v>
      </c>
      <c r="B7601">
        <v>1E-4</v>
      </c>
      <c r="C7601">
        <v>-8.0000000000000004E-4</v>
      </c>
      <c r="D7601">
        <v>3.0999999999999999E-3</v>
      </c>
      <c r="E7601">
        <v>1E-4</v>
      </c>
      <c r="F7601">
        <v>3.8E-3</v>
      </c>
      <c r="G7601">
        <v>1.2999999999999999E-3</v>
      </c>
      <c r="H7601">
        <v>1E-4</v>
      </c>
    </row>
    <row r="7602" spans="1:8" x14ac:dyDescent="0.25">
      <c r="A7602" s="6">
        <v>34226</v>
      </c>
      <c r="B7602">
        <v>-5.6999999999998996E-3</v>
      </c>
      <c r="C7602">
        <v>-2.2000000000000001E-3</v>
      </c>
      <c r="D7602">
        <v>3.2000000000000002E-3</v>
      </c>
      <c r="E7602">
        <v>8.9999999999999998E-4</v>
      </c>
      <c r="F7602">
        <v>1E-3</v>
      </c>
      <c r="G7602">
        <v>-5.0000000000000001E-3</v>
      </c>
      <c r="H7602">
        <v>1E-4</v>
      </c>
    </row>
    <row r="7603" spans="1:8" x14ac:dyDescent="0.25">
      <c r="A7603" s="6">
        <v>34227</v>
      </c>
      <c r="B7603">
        <v>3.3999999999999998E-3</v>
      </c>
      <c r="C7603">
        <v>0</v>
      </c>
      <c r="D7603">
        <v>-3.7000000000000002E-3</v>
      </c>
      <c r="E7603">
        <v>2E-3</v>
      </c>
      <c r="F7603">
        <v>-1.5E-3</v>
      </c>
      <c r="G7603">
        <v>3.3E-3</v>
      </c>
      <c r="H7603">
        <v>1E-4</v>
      </c>
    </row>
    <row r="7604" spans="1:8" x14ac:dyDescent="0.25">
      <c r="A7604" s="6">
        <v>34228</v>
      </c>
      <c r="B7604">
        <v>-2.5999999999999999E-3</v>
      </c>
      <c r="C7604">
        <v>4.7999999999999996E-3</v>
      </c>
      <c r="D7604">
        <v>-2.9999999999999997E-4</v>
      </c>
      <c r="E7604">
        <v>-1.2999999999999999E-3</v>
      </c>
      <c r="F7604">
        <v>-3.2000000000000002E-3</v>
      </c>
      <c r="G7604">
        <v>2.3999999999999998E-3</v>
      </c>
      <c r="H7604">
        <v>1E-4</v>
      </c>
    </row>
    <row r="7605" spans="1:8" x14ac:dyDescent="0.25">
      <c r="A7605" s="6">
        <v>34229</v>
      </c>
      <c r="B7605">
        <v>-8.9999999999999998E-4</v>
      </c>
      <c r="C7605">
        <v>2.8E-3</v>
      </c>
      <c r="D7605">
        <v>3.0000000000000001E-3</v>
      </c>
      <c r="E7605">
        <v>-1.1000000000000001E-3</v>
      </c>
      <c r="F7605">
        <v>-1.5E-3</v>
      </c>
      <c r="G7605">
        <v>2.5999999999999999E-3</v>
      </c>
      <c r="H7605">
        <v>1E-4</v>
      </c>
    </row>
    <row r="7606" spans="1:8" x14ac:dyDescent="0.25">
      <c r="A7606" s="6">
        <v>34232</v>
      </c>
      <c r="B7606">
        <v>-5.7999999999999996E-3</v>
      </c>
      <c r="C7606">
        <v>5.6999999999998996E-3</v>
      </c>
      <c r="D7606">
        <v>2E-3</v>
      </c>
      <c r="E7606">
        <v>-1.9E-3</v>
      </c>
      <c r="F7606">
        <v>-8.0000000000000004E-4</v>
      </c>
      <c r="G7606">
        <v>5.3E-3</v>
      </c>
      <c r="H7606">
        <v>1E-4</v>
      </c>
    </row>
    <row r="7607" spans="1:8" x14ac:dyDescent="0.25">
      <c r="A7607" s="6">
        <v>34233</v>
      </c>
      <c r="B7607">
        <v>-6.0999999999998998E-3</v>
      </c>
      <c r="C7607">
        <v>-3.8999999999999998E-3</v>
      </c>
      <c r="D7607">
        <v>-6.9999999999999999E-4</v>
      </c>
      <c r="E7607">
        <v>2.2000000000000001E-3</v>
      </c>
      <c r="F7607">
        <v>0</v>
      </c>
      <c r="G7607">
        <v>-4.0000000000000001E-3</v>
      </c>
      <c r="H7607">
        <v>1E-4</v>
      </c>
    </row>
    <row r="7608" spans="1:8" x14ac:dyDescent="0.25">
      <c r="A7608" s="6">
        <v>34234</v>
      </c>
      <c r="B7608">
        <v>8.3999999999999995E-3</v>
      </c>
      <c r="C7608">
        <v>2.5999999999999999E-3</v>
      </c>
      <c r="D7608">
        <v>-6.0000000000000001E-3</v>
      </c>
      <c r="E7608">
        <v>2.0000000000000001E-4</v>
      </c>
      <c r="F7608">
        <v>-4.8999999999999998E-3</v>
      </c>
      <c r="G7608">
        <v>8.1999999999999001E-3</v>
      </c>
      <c r="H7608">
        <v>1E-4</v>
      </c>
    </row>
    <row r="7609" spans="1:8" x14ac:dyDescent="0.25">
      <c r="A7609" s="6">
        <v>34235</v>
      </c>
      <c r="B7609">
        <v>4.6999999999998996E-3</v>
      </c>
      <c r="C7609">
        <v>2.3E-3</v>
      </c>
      <c r="D7609">
        <v>-9.7000000000000003E-3</v>
      </c>
      <c r="E7609">
        <v>1.6000000000000001E-3</v>
      </c>
      <c r="F7609">
        <v>-5.5999999999999999E-3</v>
      </c>
      <c r="G7609">
        <v>1.9E-3</v>
      </c>
      <c r="H7609">
        <v>1E-4</v>
      </c>
    </row>
    <row r="7610" spans="1:8" x14ac:dyDescent="0.25">
      <c r="A7610" s="6">
        <v>34236</v>
      </c>
      <c r="B7610">
        <v>6.9999999999999999E-4</v>
      </c>
      <c r="C7610">
        <v>2.5999999999999999E-3</v>
      </c>
      <c r="D7610">
        <v>-6.9999999999999999E-4</v>
      </c>
      <c r="E7610">
        <v>2.9999999999999997E-4</v>
      </c>
      <c r="F7610">
        <v>2.3999999999999998E-3</v>
      </c>
      <c r="G7610">
        <v>3.0000000000000001E-3</v>
      </c>
      <c r="H7610">
        <v>1E-4</v>
      </c>
    </row>
    <row r="7611" spans="1:8" x14ac:dyDescent="0.25">
      <c r="A7611" s="6">
        <v>34239</v>
      </c>
      <c r="B7611">
        <v>7.9000000000000008E-3</v>
      </c>
      <c r="C7611">
        <v>-3.0000000000000001E-3</v>
      </c>
      <c r="D7611">
        <v>-1.5E-3</v>
      </c>
      <c r="E7611">
        <v>-6.9999999999999999E-4</v>
      </c>
      <c r="F7611">
        <v>-1.2999999999999999E-3</v>
      </c>
      <c r="G7611">
        <v>2.5999999999999999E-3</v>
      </c>
      <c r="H7611">
        <v>1E-4</v>
      </c>
    </row>
    <row r="7612" spans="1:8" x14ac:dyDescent="0.25">
      <c r="A7612" s="6">
        <v>34240</v>
      </c>
      <c r="B7612">
        <v>5.9999999999999995E-4</v>
      </c>
      <c r="C7612">
        <v>2.3999999999999998E-3</v>
      </c>
      <c r="D7612">
        <v>2.8E-3</v>
      </c>
      <c r="E7612">
        <v>-5.0000000000000001E-4</v>
      </c>
      <c r="F7612">
        <v>1.1999999999999999E-3</v>
      </c>
      <c r="G7612">
        <v>6.1999999999999998E-3</v>
      </c>
      <c r="H7612">
        <v>1E-4</v>
      </c>
    </row>
    <row r="7613" spans="1:8" x14ac:dyDescent="0.25">
      <c r="A7613" s="6">
        <v>34241</v>
      </c>
      <c r="B7613">
        <v>-1.9E-3</v>
      </c>
      <c r="C7613">
        <v>4.8999999999999998E-3</v>
      </c>
      <c r="D7613">
        <v>1.6000000000000001E-3</v>
      </c>
      <c r="E7613">
        <v>-4.0000000000000002E-4</v>
      </c>
      <c r="F7613">
        <v>6.3E-3</v>
      </c>
      <c r="G7613">
        <v>1E-3</v>
      </c>
      <c r="H7613">
        <v>1E-4</v>
      </c>
    </row>
    <row r="7614" spans="1:8" x14ac:dyDescent="0.25">
      <c r="A7614" s="6">
        <v>34242</v>
      </c>
      <c r="B7614">
        <v>-1E-3</v>
      </c>
      <c r="C7614">
        <v>8.6E-3</v>
      </c>
      <c r="D7614">
        <v>3.0000000000000001E-3</v>
      </c>
      <c r="E7614">
        <v>-5.0000000000000001E-4</v>
      </c>
      <c r="F7614">
        <v>3.3999999999999998E-3</v>
      </c>
      <c r="G7614">
        <v>-4.0999999999998997E-3</v>
      </c>
      <c r="H7614">
        <v>1E-4</v>
      </c>
    </row>
    <row r="7615" spans="1:8" x14ac:dyDescent="0.25">
      <c r="A7615" s="6">
        <v>34243</v>
      </c>
      <c r="B7615">
        <v>3.3E-3</v>
      </c>
      <c r="C7615">
        <v>-3.8E-3</v>
      </c>
      <c r="D7615">
        <v>2.7000000000000001E-3</v>
      </c>
      <c r="E7615">
        <v>-1.4E-3</v>
      </c>
      <c r="F7615">
        <v>5.1000000000000004E-3</v>
      </c>
      <c r="G7615">
        <v>3.4999999999998999E-3</v>
      </c>
      <c r="H7615">
        <v>1E-4</v>
      </c>
    </row>
    <row r="7616" spans="1:8" x14ac:dyDescent="0.25">
      <c r="A7616" s="6">
        <v>34246</v>
      </c>
      <c r="B7616">
        <v>5.0000000000000001E-4</v>
      </c>
      <c r="C7616">
        <v>2E-3</v>
      </c>
      <c r="D7616">
        <v>-1E-4</v>
      </c>
      <c r="E7616">
        <v>2.0000000000000001E-4</v>
      </c>
      <c r="F7616">
        <v>-5.9999999999999995E-4</v>
      </c>
      <c r="G7616">
        <v>2.8E-3</v>
      </c>
      <c r="H7616">
        <v>1E-4</v>
      </c>
    </row>
    <row r="7617" spans="1:8" x14ac:dyDescent="0.25">
      <c r="A7617" s="6">
        <v>34247</v>
      </c>
      <c r="B7617">
        <v>-5.9999999999999995E-4</v>
      </c>
      <c r="C7617">
        <v>-6.9999999999999999E-4</v>
      </c>
      <c r="D7617">
        <v>-6.9999999999999999E-4</v>
      </c>
      <c r="E7617">
        <v>1.6000000000000001E-3</v>
      </c>
      <c r="F7617">
        <v>-1E-4</v>
      </c>
      <c r="G7617">
        <v>-4.4000000000000003E-3</v>
      </c>
      <c r="H7617">
        <v>1E-4</v>
      </c>
    </row>
    <row r="7618" spans="1:8" x14ac:dyDescent="0.25">
      <c r="A7618" s="6">
        <v>34248</v>
      </c>
      <c r="B7618">
        <v>-5.0000000000000001E-4</v>
      </c>
      <c r="C7618">
        <v>4.8999999999999998E-3</v>
      </c>
      <c r="D7618">
        <v>-2.9999999999999997E-4</v>
      </c>
      <c r="E7618">
        <v>-8.9999999999999998E-4</v>
      </c>
      <c r="F7618">
        <v>5.9999999999999995E-4</v>
      </c>
      <c r="G7618">
        <v>-1E-3</v>
      </c>
      <c r="H7618">
        <v>1E-4</v>
      </c>
    </row>
    <row r="7619" spans="1:8" x14ac:dyDescent="0.25">
      <c r="A7619" s="6">
        <v>34249</v>
      </c>
      <c r="B7619">
        <v>-3.0999999999999999E-3</v>
      </c>
      <c r="C7619">
        <v>2.8E-3</v>
      </c>
      <c r="D7619">
        <v>-1.8E-3</v>
      </c>
      <c r="E7619">
        <v>2.9999999999999997E-4</v>
      </c>
      <c r="F7619">
        <v>5.0000000000000001E-4</v>
      </c>
      <c r="G7619">
        <v>-3.0000000000000001E-3</v>
      </c>
      <c r="H7619">
        <v>1E-4</v>
      </c>
    </row>
    <row r="7620" spans="1:8" x14ac:dyDescent="0.25">
      <c r="A7620" s="6">
        <v>34250</v>
      </c>
      <c r="B7620">
        <v>1.5E-3</v>
      </c>
      <c r="C7620">
        <v>-6.9999999999999999E-4</v>
      </c>
      <c r="D7620">
        <v>-1.1000000000000001E-3</v>
      </c>
      <c r="E7620">
        <v>1.8E-3</v>
      </c>
      <c r="F7620">
        <v>-1.4E-3</v>
      </c>
      <c r="G7620">
        <v>-1.1999999999999999E-3</v>
      </c>
      <c r="H7620">
        <v>1E-4</v>
      </c>
    </row>
    <row r="7621" spans="1:8" x14ac:dyDescent="0.25">
      <c r="A7621" s="6">
        <v>34253</v>
      </c>
      <c r="B7621">
        <v>1.9E-3</v>
      </c>
      <c r="C7621">
        <v>2.3E-3</v>
      </c>
      <c r="D7621">
        <v>-4.3E-3</v>
      </c>
      <c r="E7621">
        <v>-8.0000000000000004E-4</v>
      </c>
      <c r="F7621">
        <v>-1.6999999999999999E-3</v>
      </c>
      <c r="G7621">
        <v>-1.8E-3</v>
      </c>
      <c r="H7621">
        <v>1E-4</v>
      </c>
    </row>
    <row r="7622" spans="1:8" x14ac:dyDescent="0.25">
      <c r="A7622" s="6">
        <v>34254</v>
      </c>
      <c r="B7622">
        <v>2.3E-3</v>
      </c>
      <c r="C7622">
        <v>3.7000000000000002E-3</v>
      </c>
      <c r="D7622">
        <v>-4.4999999999999997E-3</v>
      </c>
      <c r="E7622">
        <v>6.9999999999999999E-4</v>
      </c>
      <c r="F7622">
        <v>-1.6999999999999999E-3</v>
      </c>
      <c r="G7622">
        <v>5.1999999999999998E-3</v>
      </c>
      <c r="H7622">
        <v>1E-4</v>
      </c>
    </row>
    <row r="7623" spans="1:8" x14ac:dyDescent="0.25">
      <c r="A7623" s="6">
        <v>34255</v>
      </c>
      <c r="B7623">
        <v>2E-3</v>
      </c>
      <c r="C7623">
        <v>4.3E-3</v>
      </c>
      <c r="D7623">
        <v>-4.4000000000000003E-3</v>
      </c>
      <c r="E7623">
        <v>4.3E-3</v>
      </c>
      <c r="F7623">
        <v>-1.5E-3</v>
      </c>
      <c r="G7623">
        <v>3.0999999999999999E-3</v>
      </c>
      <c r="H7623">
        <v>1E-4</v>
      </c>
    </row>
    <row r="7624" spans="1:8" x14ac:dyDescent="0.25">
      <c r="A7624" s="6">
        <v>34256</v>
      </c>
      <c r="B7624">
        <v>8.9999999999999993E-3</v>
      </c>
      <c r="C7624">
        <v>-4.0000000000000001E-3</v>
      </c>
      <c r="D7624">
        <v>-8.5000000000000006E-3</v>
      </c>
      <c r="E7624">
        <v>6.9999999999999999E-4</v>
      </c>
      <c r="F7624">
        <v>-1.5E-3</v>
      </c>
      <c r="G7624">
        <v>-1.5E-3</v>
      </c>
      <c r="H7624">
        <v>1E-4</v>
      </c>
    </row>
    <row r="7625" spans="1:8" x14ac:dyDescent="0.25">
      <c r="A7625" s="6">
        <v>34257</v>
      </c>
      <c r="B7625">
        <v>4.6999999999998996E-3</v>
      </c>
      <c r="C7625">
        <v>5.0000000000000001E-4</v>
      </c>
      <c r="D7625">
        <v>-4.0999999999998997E-3</v>
      </c>
      <c r="E7625">
        <v>8.0000000000000004E-4</v>
      </c>
      <c r="F7625">
        <v>-1.8E-3</v>
      </c>
      <c r="G7625">
        <v>-7.9000000000000008E-3</v>
      </c>
      <c r="H7625">
        <v>1E-4</v>
      </c>
    </row>
    <row r="7626" spans="1:8" x14ac:dyDescent="0.25">
      <c r="A7626" s="6">
        <v>34260</v>
      </c>
      <c r="B7626">
        <v>-3.2000000000000002E-3</v>
      </c>
      <c r="C7626">
        <v>1.9E-3</v>
      </c>
      <c r="D7626">
        <v>-4.3E-3</v>
      </c>
      <c r="E7626">
        <v>-1.6000000000000001E-3</v>
      </c>
      <c r="F7626">
        <v>-1E-4</v>
      </c>
      <c r="G7626">
        <v>-7.4999999999999997E-3</v>
      </c>
      <c r="H7626">
        <v>1E-4</v>
      </c>
    </row>
    <row r="7627" spans="1:8" x14ac:dyDescent="0.25">
      <c r="A7627" s="6">
        <v>34261</v>
      </c>
      <c r="B7627">
        <v>-7.9000000000000008E-3</v>
      </c>
      <c r="C7627">
        <v>-5.7999999999999996E-3</v>
      </c>
      <c r="D7627">
        <v>9.3999999999998998E-3</v>
      </c>
      <c r="E7627">
        <v>-8.0000000000000004E-4</v>
      </c>
      <c r="F7627">
        <v>5.1000000000000004E-3</v>
      </c>
      <c r="G7627">
        <v>-5.6999999999998996E-3</v>
      </c>
      <c r="H7627">
        <v>1E-4</v>
      </c>
    </row>
    <row r="7628" spans="1:8" x14ac:dyDescent="0.25">
      <c r="A7628" s="6">
        <v>34262</v>
      </c>
      <c r="B7628">
        <v>-1.2999999999999999E-3</v>
      </c>
      <c r="C7628">
        <v>-2E-3</v>
      </c>
      <c r="D7628">
        <v>1.5E-3</v>
      </c>
      <c r="E7628">
        <v>8.9999999999999998E-4</v>
      </c>
      <c r="F7628">
        <v>2.3E-3</v>
      </c>
      <c r="G7628">
        <v>-1.1999999999999999E-3</v>
      </c>
      <c r="H7628">
        <v>1E-4</v>
      </c>
    </row>
    <row r="7629" spans="1:8" x14ac:dyDescent="0.25">
      <c r="A7629" s="6">
        <v>34263</v>
      </c>
      <c r="B7629">
        <v>-6.9999999999999999E-4</v>
      </c>
      <c r="C7629">
        <v>1E-3</v>
      </c>
      <c r="D7629">
        <v>-1.5E-3</v>
      </c>
      <c r="E7629">
        <v>8.0000000000000004E-4</v>
      </c>
      <c r="F7629">
        <v>-5.0000000000000001E-4</v>
      </c>
      <c r="G7629">
        <v>-8.0000000000000004E-4</v>
      </c>
      <c r="H7629">
        <v>1E-4</v>
      </c>
    </row>
    <row r="7630" spans="1:8" x14ac:dyDescent="0.25">
      <c r="A7630" s="6">
        <v>34264</v>
      </c>
      <c r="B7630">
        <v>-2.5999999999999999E-3</v>
      </c>
      <c r="C7630">
        <v>5.4000000000000003E-3</v>
      </c>
      <c r="D7630">
        <v>-1E-4</v>
      </c>
      <c r="E7630">
        <v>-4.0999999999998997E-3</v>
      </c>
      <c r="F7630">
        <v>8.0000000000000004E-4</v>
      </c>
      <c r="G7630">
        <v>2.3E-3</v>
      </c>
      <c r="H7630">
        <v>1E-4</v>
      </c>
    </row>
    <row r="7631" spans="1:8" x14ac:dyDescent="0.25">
      <c r="A7631" s="6">
        <v>34267</v>
      </c>
      <c r="B7631">
        <v>2.9999999999999997E-4</v>
      </c>
      <c r="C7631">
        <v>-1.2999999999999999E-3</v>
      </c>
      <c r="D7631">
        <v>-1.1999999999999999E-3</v>
      </c>
      <c r="E7631">
        <v>4.1999999999999997E-3</v>
      </c>
      <c r="F7631">
        <v>2.0999999999999999E-3</v>
      </c>
      <c r="G7631">
        <v>-6.9999999999999004E-3</v>
      </c>
      <c r="H7631">
        <v>1E-4</v>
      </c>
    </row>
    <row r="7632" spans="1:8" x14ac:dyDescent="0.25">
      <c r="A7632" s="6">
        <v>34268</v>
      </c>
      <c r="B7632">
        <v>-1.6000000000000001E-3</v>
      </c>
      <c r="C7632">
        <v>-8.9999999999999998E-4</v>
      </c>
      <c r="D7632">
        <v>-4.0000000000000002E-4</v>
      </c>
      <c r="E7632">
        <v>8.0000000000000004E-4</v>
      </c>
      <c r="F7632">
        <v>1.8E-3</v>
      </c>
      <c r="G7632">
        <v>-1.6000000000000001E-3</v>
      </c>
      <c r="H7632">
        <v>1E-4</v>
      </c>
    </row>
    <row r="7633" spans="1:8" x14ac:dyDescent="0.25">
      <c r="A7633" s="6">
        <v>34269</v>
      </c>
      <c r="B7633">
        <v>2.5000000000000001E-3</v>
      </c>
      <c r="C7633">
        <v>2.7000000000000001E-3</v>
      </c>
      <c r="D7633">
        <v>-2E-3</v>
      </c>
      <c r="E7633">
        <v>-1.5E-3</v>
      </c>
      <c r="F7633">
        <v>-2.2000000000000001E-3</v>
      </c>
      <c r="G7633">
        <v>7.1999999999999998E-3</v>
      </c>
      <c r="H7633">
        <v>1E-4</v>
      </c>
    </row>
    <row r="7634" spans="1:8" x14ac:dyDescent="0.25">
      <c r="A7634" s="6">
        <v>34270</v>
      </c>
      <c r="B7634">
        <v>5.3E-3</v>
      </c>
      <c r="C7634">
        <v>-1.5E-3</v>
      </c>
      <c r="D7634">
        <v>-1.6000000000000001E-3</v>
      </c>
      <c r="E7634">
        <v>-1.1000000000000001E-3</v>
      </c>
      <c r="F7634">
        <v>1.5E-3</v>
      </c>
      <c r="G7634">
        <v>-1.5E-3</v>
      </c>
      <c r="H7634">
        <v>1E-4</v>
      </c>
    </row>
    <row r="7635" spans="1:8" x14ac:dyDescent="0.25">
      <c r="A7635" s="6">
        <v>34271</v>
      </c>
      <c r="B7635">
        <v>2.5000000000000001E-3</v>
      </c>
      <c r="C7635">
        <v>7.6E-3</v>
      </c>
      <c r="D7635">
        <v>-4.0000000000000002E-4</v>
      </c>
      <c r="E7635">
        <v>1.1999999999999999E-3</v>
      </c>
      <c r="F7635">
        <v>-1.4E-3</v>
      </c>
      <c r="G7635">
        <v>-2.9999999999999997E-4</v>
      </c>
      <c r="H7635">
        <v>1E-4</v>
      </c>
    </row>
    <row r="7636" spans="1:8" x14ac:dyDescent="0.25">
      <c r="A7636" s="6">
        <v>34274</v>
      </c>
      <c r="B7636">
        <v>2.8E-3</v>
      </c>
      <c r="C7636">
        <v>-1.8E-3</v>
      </c>
      <c r="D7636">
        <v>-3.3E-3</v>
      </c>
      <c r="E7636">
        <v>-2.0000000000000001E-4</v>
      </c>
      <c r="F7636">
        <v>-1.9E-3</v>
      </c>
      <c r="G7636">
        <v>1.2999999999999999E-3</v>
      </c>
      <c r="H7636">
        <v>1E-4</v>
      </c>
    </row>
    <row r="7637" spans="1:8" x14ac:dyDescent="0.25">
      <c r="A7637" s="6">
        <v>34275</v>
      </c>
      <c r="B7637">
        <v>-8.9999999999999998E-4</v>
      </c>
      <c r="C7637">
        <v>4.7999999999999996E-3</v>
      </c>
      <c r="D7637">
        <v>-4.8999999999999998E-3</v>
      </c>
      <c r="E7637">
        <v>3.5999999999999999E-3</v>
      </c>
      <c r="F7637">
        <v>1.8E-3</v>
      </c>
      <c r="G7637">
        <v>-2.3999999999999998E-3</v>
      </c>
      <c r="H7637">
        <v>1E-4</v>
      </c>
    </row>
    <row r="7638" spans="1:8" x14ac:dyDescent="0.25">
      <c r="A7638" s="6">
        <v>34276</v>
      </c>
      <c r="B7638">
        <v>-1.26E-2</v>
      </c>
      <c r="C7638">
        <v>4.0000000000000001E-3</v>
      </c>
      <c r="D7638">
        <v>-7.7999999999999996E-3</v>
      </c>
      <c r="E7638">
        <v>5.4999999999999997E-3</v>
      </c>
      <c r="F7638">
        <v>4.0000000000000002E-4</v>
      </c>
      <c r="G7638">
        <v>-1.1299999999999999E-2</v>
      </c>
      <c r="H7638">
        <v>1E-4</v>
      </c>
    </row>
    <row r="7639" spans="1:8" x14ac:dyDescent="0.25">
      <c r="A7639" s="6">
        <v>34277</v>
      </c>
      <c r="B7639">
        <v>-1.35E-2</v>
      </c>
      <c r="C7639">
        <v>-1.5E-3</v>
      </c>
      <c r="D7639">
        <v>2.8999999999999998E-3</v>
      </c>
      <c r="E7639">
        <v>-2.8999999999999998E-3</v>
      </c>
      <c r="F7639">
        <v>4.0000000000000001E-3</v>
      </c>
      <c r="G7639">
        <v>-8.9999999999999993E-3</v>
      </c>
      <c r="H7639">
        <v>1E-4</v>
      </c>
    </row>
    <row r="7640" spans="1:8" x14ac:dyDescent="0.25">
      <c r="A7640" s="6">
        <v>34278</v>
      </c>
      <c r="B7640">
        <v>4.5999999999999999E-3</v>
      </c>
      <c r="C7640">
        <v>-6.3E-3</v>
      </c>
      <c r="D7640">
        <v>-1.5E-3</v>
      </c>
      <c r="E7640">
        <v>2.0999999999999999E-3</v>
      </c>
      <c r="F7640">
        <v>-2.3999999999999998E-3</v>
      </c>
      <c r="G7640">
        <v>2.9999999999999997E-4</v>
      </c>
      <c r="H7640">
        <v>1E-4</v>
      </c>
    </row>
    <row r="7641" spans="1:8" x14ac:dyDescent="0.25">
      <c r="A7641" s="6">
        <v>34281</v>
      </c>
      <c r="B7641">
        <v>2.7000000000000001E-3</v>
      </c>
      <c r="C7641">
        <v>2.2000000000000001E-3</v>
      </c>
      <c r="D7641">
        <v>-1.1000000000000001E-3</v>
      </c>
      <c r="E7641">
        <v>-2.3E-3</v>
      </c>
      <c r="F7641">
        <v>-3.8E-3</v>
      </c>
      <c r="G7641">
        <v>8.9999999999999998E-4</v>
      </c>
      <c r="H7641">
        <v>1E-4</v>
      </c>
    </row>
    <row r="7642" spans="1:8" x14ac:dyDescent="0.25">
      <c r="A7642" s="6">
        <v>34282</v>
      </c>
      <c r="B7642">
        <v>1.8E-3</v>
      </c>
      <c r="C7642">
        <v>3.8E-3</v>
      </c>
      <c r="D7642">
        <v>-3.4999999999998999E-3</v>
      </c>
      <c r="E7642">
        <v>1.9E-3</v>
      </c>
      <c r="F7642">
        <v>-4.3E-3</v>
      </c>
      <c r="G7642">
        <v>-2.9999999999999997E-4</v>
      </c>
      <c r="H7642">
        <v>1E-4</v>
      </c>
    </row>
    <row r="7643" spans="1:8" x14ac:dyDescent="0.25">
      <c r="A7643" s="6">
        <v>34283</v>
      </c>
      <c r="B7643">
        <v>6.4999999999999997E-3</v>
      </c>
      <c r="C7643">
        <v>-1.1999999999999999E-3</v>
      </c>
      <c r="D7643">
        <v>-4.4999999999999997E-3</v>
      </c>
      <c r="E7643">
        <v>1.4E-3</v>
      </c>
      <c r="F7643">
        <v>-5.0000000000000001E-3</v>
      </c>
      <c r="G7643">
        <v>-2E-3</v>
      </c>
      <c r="H7643">
        <v>1E-4</v>
      </c>
    </row>
    <row r="7644" spans="1:8" x14ac:dyDescent="0.25">
      <c r="A7644" s="6">
        <v>34284</v>
      </c>
      <c r="B7644">
        <v>-6.9999999999999999E-4</v>
      </c>
      <c r="C7644">
        <v>3.4999999999998999E-3</v>
      </c>
      <c r="D7644">
        <v>-1E-4</v>
      </c>
      <c r="E7644">
        <v>1.5E-3</v>
      </c>
      <c r="F7644">
        <v>-5.9999999999999995E-4</v>
      </c>
      <c r="G7644">
        <v>-3.3E-3</v>
      </c>
      <c r="H7644">
        <v>1E-4</v>
      </c>
    </row>
    <row r="7645" spans="1:8" x14ac:dyDescent="0.25">
      <c r="A7645" s="6">
        <v>34285</v>
      </c>
      <c r="B7645">
        <v>4.5999999999999999E-3</v>
      </c>
      <c r="C7645">
        <v>-3.0999999999999999E-3</v>
      </c>
      <c r="D7645">
        <v>2.0999999999999999E-3</v>
      </c>
      <c r="E7645">
        <v>-1.4E-3</v>
      </c>
      <c r="F7645">
        <v>1.1999999999999999E-3</v>
      </c>
      <c r="G7645">
        <v>-6.7000000000000002E-3</v>
      </c>
      <c r="H7645">
        <v>1E-4</v>
      </c>
    </row>
    <row r="7646" spans="1:8" x14ac:dyDescent="0.25">
      <c r="A7646" s="6">
        <v>34288</v>
      </c>
      <c r="B7646">
        <v>-4.1999999999999997E-3</v>
      </c>
      <c r="C7646">
        <v>-8.0000000000000004E-4</v>
      </c>
      <c r="D7646">
        <v>2.0000000000000001E-4</v>
      </c>
      <c r="E7646">
        <v>1.8E-3</v>
      </c>
      <c r="F7646">
        <v>1E-4</v>
      </c>
      <c r="G7646">
        <v>-5.4000000000000003E-3</v>
      </c>
      <c r="H7646">
        <v>1E-4</v>
      </c>
    </row>
    <row r="7647" spans="1:8" x14ac:dyDescent="0.25">
      <c r="A7647" s="6">
        <v>34289</v>
      </c>
      <c r="B7647">
        <v>3.8E-3</v>
      </c>
      <c r="C7647">
        <v>-8.8000000000000005E-3</v>
      </c>
      <c r="D7647">
        <v>5.9999999999999995E-4</v>
      </c>
      <c r="E7647">
        <v>5.4000000000000003E-3</v>
      </c>
      <c r="F7647">
        <v>-1.6999999999999999E-3</v>
      </c>
      <c r="G7647">
        <v>-6.1999999999999998E-3</v>
      </c>
      <c r="H7647">
        <v>1E-4</v>
      </c>
    </row>
    <row r="7648" spans="1:8" x14ac:dyDescent="0.25">
      <c r="A7648" s="6">
        <v>34290</v>
      </c>
      <c r="B7648">
        <v>-5.4999999999999997E-3</v>
      </c>
      <c r="C7648">
        <v>-1.6000000000000001E-3</v>
      </c>
      <c r="D7648">
        <v>4.0000000000000001E-3</v>
      </c>
      <c r="E7648">
        <v>-1.4E-3</v>
      </c>
      <c r="F7648">
        <v>6.0000000000000001E-3</v>
      </c>
      <c r="G7648">
        <v>6.9999999999999999E-4</v>
      </c>
      <c r="H7648">
        <v>1E-4</v>
      </c>
    </row>
    <row r="7649" spans="1:8" x14ac:dyDescent="0.25">
      <c r="A7649" s="6">
        <v>34291</v>
      </c>
      <c r="B7649">
        <v>-3.8999999999999998E-3</v>
      </c>
      <c r="C7649">
        <v>-3.0999999999999999E-3</v>
      </c>
      <c r="D7649">
        <v>2.5000000000000001E-3</v>
      </c>
      <c r="E7649">
        <v>-2.0000000000000001E-4</v>
      </c>
      <c r="F7649">
        <v>2.0000000000000001E-4</v>
      </c>
      <c r="G7649">
        <v>-4.0000000000000001E-3</v>
      </c>
      <c r="H7649">
        <v>1E-4</v>
      </c>
    </row>
    <row r="7650" spans="1:8" x14ac:dyDescent="0.25">
      <c r="A7650" s="6">
        <v>34292</v>
      </c>
      <c r="B7650">
        <v>-3.0000000000000001E-3</v>
      </c>
      <c r="C7650">
        <v>-1E-4</v>
      </c>
      <c r="D7650">
        <v>-2.0000000000000001E-4</v>
      </c>
      <c r="E7650">
        <v>1.6999999999999999E-3</v>
      </c>
      <c r="F7650">
        <v>5.9999999999999995E-4</v>
      </c>
      <c r="G7650">
        <v>-4.4999999999999997E-3</v>
      </c>
      <c r="H7650">
        <v>1E-4</v>
      </c>
    </row>
    <row r="7651" spans="1:8" x14ac:dyDescent="0.25">
      <c r="A7651" s="6">
        <v>34295</v>
      </c>
      <c r="B7651">
        <v>-1.0800000000000001E-2</v>
      </c>
      <c r="C7651">
        <v>-6.8999999999999999E-3</v>
      </c>
      <c r="D7651">
        <v>8.3999999999999995E-3</v>
      </c>
      <c r="E7651">
        <v>2.7000000000000001E-3</v>
      </c>
      <c r="F7651">
        <v>4.8999999999999998E-3</v>
      </c>
      <c r="G7651">
        <v>-9.2999999999999992E-3</v>
      </c>
      <c r="H7651">
        <v>1E-4</v>
      </c>
    </row>
    <row r="7652" spans="1:8" x14ac:dyDescent="0.25">
      <c r="A7652" s="6">
        <v>34296</v>
      </c>
      <c r="B7652">
        <v>5.4000000000000003E-3</v>
      </c>
      <c r="C7652">
        <v>-1.4E-3</v>
      </c>
      <c r="D7652">
        <v>1E-3</v>
      </c>
      <c r="E7652">
        <v>-1.6999999999999999E-3</v>
      </c>
      <c r="F7652">
        <v>-1.6000000000000001E-3</v>
      </c>
      <c r="G7652">
        <v>5.1000000000000004E-3</v>
      </c>
      <c r="H7652">
        <v>1E-4</v>
      </c>
    </row>
    <row r="7653" spans="1:8" x14ac:dyDescent="0.25">
      <c r="A7653" s="6">
        <v>34297</v>
      </c>
      <c r="B7653">
        <v>4.8999999999999998E-3</v>
      </c>
      <c r="C7653">
        <v>1.1999999999999999E-3</v>
      </c>
      <c r="D7653">
        <v>-8.9999999999999998E-4</v>
      </c>
      <c r="E7653">
        <v>-1.6000000000000001E-3</v>
      </c>
      <c r="F7653">
        <v>-2.0999999999999999E-3</v>
      </c>
      <c r="G7653">
        <v>5.1000000000000004E-3</v>
      </c>
      <c r="H7653">
        <v>1E-4</v>
      </c>
    </row>
    <row r="7654" spans="1:8" x14ac:dyDescent="0.25">
      <c r="A7654" s="6">
        <v>34299</v>
      </c>
      <c r="B7654">
        <v>2.5000000000000001E-3</v>
      </c>
      <c r="C7654">
        <v>-5.9999999999999995E-4</v>
      </c>
      <c r="D7654">
        <v>-5.9999999999999995E-4</v>
      </c>
      <c r="E7654">
        <v>1.2999999999999999E-3</v>
      </c>
      <c r="F7654">
        <v>-6.1999999999999998E-3</v>
      </c>
      <c r="G7654">
        <v>-1.1999999999999999E-3</v>
      </c>
      <c r="H7654">
        <v>1E-4</v>
      </c>
    </row>
    <row r="7655" spans="1:8" x14ac:dyDescent="0.25">
      <c r="A7655" s="6">
        <v>34302</v>
      </c>
      <c r="B7655">
        <v>-1.9E-3</v>
      </c>
      <c r="C7655">
        <v>1.1000000000000001E-3</v>
      </c>
      <c r="D7655">
        <v>1.1999999999999999E-3</v>
      </c>
      <c r="E7655">
        <v>4.0000000000000001E-3</v>
      </c>
      <c r="F7655">
        <v>-3.3999999999999998E-3</v>
      </c>
      <c r="G7655">
        <v>-2.9999999999999997E-4</v>
      </c>
      <c r="H7655">
        <v>1E-4</v>
      </c>
    </row>
    <row r="7656" spans="1:8" x14ac:dyDescent="0.25">
      <c r="A7656" s="6">
        <v>34303</v>
      </c>
      <c r="B7656">
        <v>-8.0000000000000004E-4</v>
      </c>
      <c r="C7656">
        <v>3.3E-3</v>
      </c>
      <c r="D7656">
        <v>-2.3999999999999998E-3</v>
      </c>
      <c r="E7656">
        <v>1.1000000000000001E-3</v>
      </c>
      <c r="F7656">
        <v>3.0999999999999999E-3</v>
      </c>
      <c r="G7656">
        <v>-1.5E-3</v>
      </c>
      <c r="H7656">
        <v>1E-4</v>
      </c>
    </row>
    <row r="7657" spans="1:8" x14ac:dyDescent="0.25">
      <c r="A7657" s="6">
        <v>34304</v>
      </c>
      <c r="B7657">
        <v>3.2000000000000002E-3</v>
      </c>
      <c r="C7657">
        <v>5.7999999999999996E-3</v>
      </c>
      <c r="D7657">
        <v>-2.7000000000000001E-3</v>
      </c>
      <c r="E7657">
        <v>-1E-3</v>
      </c>
      <c r="F7657">
        <v>-4.4999999999999997E-3</v>
      </c>
      <c r="G7657">
        <v>6.7999999999999996E-3</v>
      </c>
      <c r="H7657">
        <v>1E-4</v>
      </c>
    </row>
    <row r="7658" spans="1:8" x14ac:dyDescent="0.25">
      <c r="A7658" s="6">
        <v>34305</v>
      </c>
      <c r="B7658">
        <v>2.3E-3</v>
      </c>
      <c r="C7658">
        <v>-1.4E-3</v>
      </c>
      <c r="D7658">
        <v>-8.0000000000000004E-4</v>
      </c>
      <c r="E7658">
        <v>2.0000000000000001E-4</v>
      </c>
      <c r="F7658">
        <v>-1.6999999999999999E-3</v>
      </c>
      <c r="G7658">
        <v>3.0999999999999999E-3</v>
      </c>
      <c r="H7658">
        <v>1E-4</v>
      </c>
    </row>
    <row r="7659" spans="1:8" x14ac:dyDescent="0.25">
      <c r="A7659" s="6">
        <v>34306</v>
      </c>
      <c r="B7659">
        <v>4.0000000000000001E-3</v>
      </c>
      <c r="C7659">
        <v>0</v>
      </c>
      <c r="D7659">
        <v>-2.8E-3</v>
      </c>
      <c r="E7659">
        <v>1.2999999999999999E-3</v>
      </c>
      <c r="F7659">
        <v>-6.9999999999999999E-4</v>
      </c>
      <c r="G7659">
        <v>1.5E-3</v>
      </c>
      <c r="H7659">
        <v>1E-4</v>
      </c>
    </row>
    <row r="7660" spans="1:8" x14ac:dyDescent="0.25">
      <c r="A7660" s="6">
        <v>34309</v>
      </c>
      <c r="B7660">
        <v>2.8999999999999998E-3</v>
      </c>
      <c r="C7660">
        <v>-2.7000000000000001E-3</v>
      </c>
      <c r="D7660">
        <v>1.8E-3</v>
      </c>
      <c r="E7660">
        <v>3.0000000000000001E-3</v>
      </c>
      <c r="F7660">
        <v>-1.2999999999999999E-3</v>
      </c>
      <c r="G7660">
        <v>-1.6000000000000001E-3</v>
      </c>
      <c r="H7660">
        <v>1E-4</v>
      </c>
    </row>
    <row r="7661" spans="1:8" x14ac:dyDescent="0.25">
      <c r="A7661" s="6">
        <v>34310</v>
      </c>
      <c r="B7661">
        <v>2.0000000000000001E-4</v>
      </c>
      <c r="C7661">
        <v>-5.9999999999999995E-4</v>
      </c>
      <c r="D7661">
        <v>2E-3</v>
      </c>
      <c r="E7661">
        <v>5.0000000000000001E-4</v>
      </c>
      <c r="F7661">
        <v>2.9999999999999997E-4</v>
      </c>
      <c r="G7661">
        <v>-8.0000000000000004E-4</v>
      </c>
      <c r="H7661">
        <v>1E-4</v>
      </c>
    </row>
    <row r="7662" spans="1:8" x14ac:dyDescent="0.25">
      <c r="A7662" s="6">
        <v>34311</v>
      </c>
      <c r="B7662">
        <v>-6.9999999999999999E-4</v>
      </c>
      <c r="C7662">
        <v>2.0999999999999999E-3</v>
      </c>
      <c r="D7662">
        <v>5.0000000000000001E-4</v>
      </c>
      <c r="E7662">
        <v>-6.9999999999999999E-4</v>
      </c>
      <c r="F7662">
        <v>-8.9999999999999998E-4</v>
      </c>
      <c r="G7662">
        <v>-1E-3</v>
      </c>
      <c r="H7662">
        <v>1E-4</v>
      </c>
    </row>
    <row r="7663" spans="1:8" x14ac:dyDescent="0.25">
      <c r="A7663" s="6">
        <v>34312</v>
      </c>
      <c r="B7663">
        <v>-4.3E-3</v>
      </c>
      <c r="C7663">
        <v>1.6999999999999999E-3</v>
      </c>
      <c r="D7663">
        <v>2.3E-3</v>
      </c>
      <c r="E7663">
        <v>-8.0000000000000004E-4</v>
      </c>
      <c r="F7663">
        <v>2.5000000000000001E-3</v>
      </c>
      <c r="G7663">
        <v>2.8E-3</v>
      </c>
      <c r="H7663">
        <v>1E-4</v>
      </c>
    </row>
    <row r="7664" spans="1:8" x14ac:dyDescent="0.25">
      <c r="A7664" s="6">
        <v>34313</v>
      </c>
      <c r="B7664">
        <v>-5.9999999999999995E-4</v>
      </c>
      <c r="C7664">
        <v>-2E-3</v>
      </c>
      <c r="D7664">
        <v>2.5999999999999999E-3</v>
      </c>
      <c r="E7664">
        <v>-1E-3</v>
      </c>
      <c r="F7664">
        <v>4.3E-3</v>
      </c>
      <c r="G7664">
        <v>1.6000000000000001E-3</v>
      </c>
      <c r="H7664">
        <v>1E-4</v>
      </c>
    </row>
    <row r="7665" spans="1:8" x14ac:dyDescent="0.25">
      <c r="A7665" s="6">
        <v>34316</v>
      </c>
      <c r="B7665">
        <v>1.9E-3</v>
      </c>
      <c r="C7665">
        <v>-5.3E-3</v>
      </c>
      <c r="D7665">
        <v>1.6000000000000001E-3</v>
      </c>
      <c r="E7665">
        <v>3.3999999999999998E-3</v>
      </c>
      <c r="F7665">
        <v>2.0999999999999999E-3</v>
      </c>
      <c r="G7665">
        <v>2.0000000000000001E-4</v>
      </c>
      <c r="H7665">
        <v>1E-4</v>
      </c>
    </row>
    <row r="7666" spans="1:8" x14ac:dyDescent="0.25">
      <c r="A7666" s="6">
        <v>34317</v>
      </c>
      <c r="B7666">
        <v>-6.0000000000000001E-3</v>
      </c>
      <c r="C7666">
        <v>-3.0000000000000001E-3</v>
      </c>
      <c r="D7666">
        <v>2.8999999999999998E-3</v>
      </c>
      <c r="E7666">
        <v>1.6000000000000001E-3</v>
      </c>
      <c r="F7666">
        <v>5.9999999999999995E-4</v>
      </c>
      <c r="G7666">
        <v>-3.0999999999999999E-3</v>
      </c>
      <c r="H7666">
        <v>1E-4</v>
      </c>
    </row>
    <row r="7667" spans="1:8" x14ac:dyDescent="0.25">
      <c r="A7667" s="6">
        <v>34318</v>
      </c>
      <c r="B7667">
        <v>-2.0999999999999999E-3</v>
      </c>
      <c r="C7667">
        <v>1.4E-3</v>
      </c>
      <c r="D7667">
        <v>-1.6999999999999999E-3</v>
      </c>
      <c r="E7667">
        <v>1.1000000000000001E-3</v>
      </c>
      <c r="F7667">
        <v>-2.5999999999999999E-3</v>
      </c>
      <c r="G7667">
        <v>-2.3E-3</v>
      </c>
      <c r="H7667">
        <v>1E-4</v>
      </c>
    </row>
    <row r="7668" spans="1:8" x14ac:dyDescent="0.25">
      <c r="A7668" s="6">
        <v>34319</v>
      </c>
      <c r="B7668">
        <v>2.3999999999999998E-3</v>
      </c>
      <c r="C7668">
        <v>4.0000000000000002E-4</v>
      </c>
      <c r="D7668">
        <v>-5.0000000000000001E-4</v>
      </c>
      <c r="E7668">
        <v>3.2000000000000002E-3</v>
      </c>
      <c r="F7668">
        <v>-1.9E-3</v>
      </c>
      <c r="G7668">
        <v>8.0000000000000004E-4</v>
      </c>
      <c r="H7668">
        <v>1E-4</v>
      </c>
    </row>
    <row r="7669" spans="1:8" x14ac:dyDescent="0.25">
      <c r="A7669" s="6">
        <v>34320</v>
      </c>
      <c r="B7669">
        <v>6.4999999999999997E-3</v>
      </c>
      <c r="C7669">
        <v>-2.9999999999999997E-4</v>
      </c>
      <c r="D7669">
        <v>2.8999999999999998E-3</v>
      </c>
      <c r="E7669">
        <v>-5.9999999999999995E-4</v>
      </c>
      <c r="F7669">
        <v>1.2999999999999999E-3</v>
      </c>
      <c r="G7669">
        <v>6.9999999999999999E-4</v>
      </c>
      <c r="H7669">
        <v>1E-4</v>
      </c>
    </row>
    <row r="7670" spans="1:8" x14ac:dyDescent="0.25">
      <c r="A7670" s="6">
        <v>34323</v>
      </c>
      <c r="B7670">
        <v>-8.0000000000000004E-4</v>
      </c>
      <c r="C7670">
        <v>-5.9999999999999995E-4</v>
      </c>
      <c r="D7670">
        <v>1.1999999999999999E-3</v>
      </c>
      <c r="E7670">
        <v>2.0000000000000001E-4</v>
      </c>
      <c r="F7670">
        <v>5.9999999999999995E-4</v>
      </c>
      <c r="G7670">
        <v>2.5999999999999999E-3</v>
      </c>
      <c r="H7670">
        <v>1E-4</v>
      </c>
    </row>
    <row r="7671" spans="1:8" x14ac:dyDescent="0.25">
      <c r="A7671" s="6">
        <v>34324</v>
      </c>
      <c r="B7671">
        <v>-2.3999999999999998E-3</v>
      </c>
      <c r="C7671">
        <v>-3.5999999999999999E-3</v>
      </c>
      <c r="D7671">
        <v>1.6999999999999999E-3</v>
      </c>
      <c r="E7671">
        <v>2.8E-3</v>
      </c>
      <c r="F7671">
        <v>2E-3</v>
      </c>
      <c r="G7671">
        <v>-6.9999999999999999E-4</v>
      </c>
      <c r="H7671">
        <v>1E-4</v>
      </c>
    </row>
    <row r="7672" spans="1:8" x14ac:dyDescent="0.25">
      <c r="A7672" s="6">
        <v>34325</v>
      </c>
      <c r="B7672">
        <v>2.8999999999999998E-3</v>
      </c>
      <c r="C7672">
        <v>-3.8999999999999998E-3</v>
      </c>
      <c r="D7672">
        <v>1E-4</v>
      </c>
      <c r="E7672">
        <v>-5.0000000000000001E-4</v>
      </c>
      <c r="F7672">
        <v>2.9999999999999997E-4</v>
      </c>
      <c r="G7672">
        <v>1.1999999999999999E-3</v>
      </c>
      <c r="H7672">
        <v>1E-4</v>
      </c>
    </row>
    <row r="7673" spans="1:8" x14ac:dyDescent="0.25">
      <c r="A7673" s="6">
        <v>34326</v>
      </c>
      <c r="B7673">
        <v>1.4E-3</v>
      </c>
      <c r="C7673">
        <v>2.0999999999999999E-3</v>
      </c>
      <c r="D7673">
        <v>-1.9E-3</v>
      </c>
      <c r="E7673">
        <v>-1E-3</v>
      </c>
      <c r="F7673">
        <v>4.0000000000000002E-4</v>
      </c>
      <c r="G7673">
        <v>-5.9999999999999995E-4</v>
      </c>
      <c r="H7673">
        <v>1E-4</v>
      </c>
    </row>
    <row r="7674" spans="1:8" x14ac:dyDescent="0.25">
      <c r="A7674" s="6">
        <v>34330</v>
      </c>
      <c r="B7674">
        <v>5.7999999999999996E-3</v>
      </c>
      <c r="C7674">
        <v>-3.2000000000000002E-3</v>
      </c>
      <c r="D7674">
        <v>-2.9999999999999997E-4</v>
      </c>
      <c r="E7674">
        <v>1.8E-3</v>
      </c>
      <c r="F7674">
        <v>6.9999999999999999E-4</v>
      </c>
      <c r="G7674">
        <v>8.0000000000000004E-4</v>
      </c>
      <c r="H7674">
        <v>1E-4</v>
      </c>
    </row>
    <row r="7675" spans="1:8" x14ac:dyDescent="0.25">
      <c r="A7675" s="6">
        <v>34331</v>
      </c>
      <c r="B7675">
        <v>2.3E-3</v>
      </c>
      <c r="C7675">
        <v>1.8E-3</v>
      </c>
      <c r="D7675">
        <v>-2.9999999999999997E-4</v>
      </c>
      <c r="E7675">
        <v>-2.9999999999999997E-4</v>
      </c>
      <c r="F7675">
        <v>-3.0999999999999999E-3</v>
      </c>
      <c r="G7675">
        <v>2.0000000000000001E-4</v>
      </c>
      <c r="H7675">
        <v>1E-4</v>
      </c>
    </row>
    <row r="7676" spans="1:8" x14ac:dyDescent="0.25">
      <c r="A7676" s="6">
        <v>34332</v>
      </c>
      <c r="B7676">
        <v>1E-3</v>
      </c>
      <c r="C7676">
        <v>7.4000000000000003E-3</v>
      </c>
      <c r="D7676">
        <v>-2E-3</v>
      </c>
      <c r="E7676">
        <v>-1.1999999999999999E-3</v>
      </c>
      <c r="F7676">
        <v>-2.0000000000000001E-4</v>
      </c>
      <c r="G7676">
        <v>1.6000000000000001E-3</v>
      </c>
      <c r="H7676">
        <v>1E-4</v>
      </c>
    </row>
    <row r="7677" spans="1:8" x14ac:dyDescent="0.25">
      <c r="A7677" s="6">
        <v>34333</v>
      </c>
      <c r="B7677">
        <v>-2.5000000000000001E-3</v>
      </c>
      <c r="C7677">
        <v>4.4000000000000003E-3</v>
      </c>
      <c r="D7677">
        <v>-2.3E-3</v>
      </c>
      <c r="E7677">
        <v>1.6000000000000001E-3</v>
      </c>
      <c r="F7677">
        <v>-8.0000000000000004E-4</v>
      </c>
      <c r="G7677">
        <v>2.7000000000000001E-3</v>
      </c>
      <c r="H7677">
        <v>1E-4</v>
      </c>
    </row>
    <row r="7678" spans="1:8" x14ac:dyDescent="0.25">
      <c r="A7678" s="6">
        <v>34334</v>
      </c>
      <c r="B7678">
        <v>-8.9999999999999998E-4</v>
      </c>
      <c r="C7678">
        <v>1.34E-2</v>
      </c>
      <c r="D7678">
        <v>-2E-3</v>
      </c>
      <c r="E7678">
        <v>-2.3E-3</v>
      </c>
      <c r="F7678">
        <v>-8.9999999999999998E-4</v>
      </c>
      <c r="G7678">
        <v>2.0999999999999999E-3</v>
      </c>
      <c r="H7678">
        <v>1E-4</v>
      </c>
    </row>
    <row r="7679" spans="1:8" x14ac:dyDescent="0.25">
      <c r="A7679" s="6">
        <v>34337</v>
      </c>
      <c r="B7679">
        <v>-4.4000000000000003E-3</v>
      </c>
      <c r="C7679">
        <v>-2.2000000000000001E-3</v>
      </c>
      <c r="D7679">
        <v>3.7000000000000002E-3</v>
      </c>
      <c r="E7679">
        <v>-1.8E-3</v>
      </c>
      <c r="F7679">
        <v>5.8999999999999999E-3</v>
      </c>
      <c r="G7679">
        <v>-1.2E-2</v>
      </c>
      <c r="H7679">
        <v>1E-4</v>
      </c>
    </row>
    <row r="7680" spans="1:8" x14ac:dyDescent="0.25">
      <c r="A7680" s="6">
        <v>34338</v>
      </c>
      <c r="B7680">
        <v>2.3999999999999998E-3</v>
      </c>
      <c r="C7680">
        <v>-5.0000000000000001E-4</v>
      </c>
      <c r="D7680">
        <v>1.4E-3</v>
      </c>
      <c r="E7680">
        <v>-5.0000000000000001E-3</v>
      </c>
      <c r="F7680">
        <v>3.7000000000000002E-3</v>
      </c>
      <c r="G7680">
        <v>-4.0000000000000001E-3</v>
      </c>
      <c r="H7680">
        <v>1E-4</v>
      </c>
    </row>
    <row r="7681" spans="1:8" x14ac:dyDescent="0.25">
      <c r="A7681" s="6">
        <v>34339</v>
      </c>
      <c r="B7681">
        <v>2.0999999999999999E-3</v>
      </c>
      <c r="C7681">
        <v>2.3E-3</v>
      </c>
      <c r="D7681">
        <v>-8.0000000000000004E-4</v>
      </c>
      <c r="E7681">
        <v>-1.1000000000000001E-3</v>
      </c>
      <c r="F7681">
        <v>0</v>
      </c>
      <c r="G7681">
        <v>-2.0999999999999999E-3</v>
      </c>
      <c r="H7681">
        <v>1E-4</v>
      </c>
    </row>
    <row r="7682" spans="1:8" x14ac:dyDescent="0.25">
      <c r="A7682" s="6">
        <v>34340</v>
      </c>
      <c r="B7682">
        <v>-6.9999999999999999E-4</v>
      </c>
      <c r="C7682">
        <v>2.5000000000000001E-3</v>
      </c>
      <c r="D7682">
        <v>-2E-3</v>
      </c>
      <c r="E7682">
        <v>2.0000000000000001E-4</v>
      </c>
      <c r="F7682">
        <v>-1E-4</v>
      </c>
      <c r="G7682">
        <v>2.7000000000000001E-3</v>
      </c>
      <c r="H7682">
        <v>1E-4</v>
      </c>
    </row>
    <row r="7683" spans="1:8" x14ac:dyDescent="0.25">
      <c r="A7683" s="6">
        <v>34341</v>
      </c>
      <c r="B7683">
        <v>4.7999999999999996E-3</v>
      </c>
      <c r="C7683">
        <v>-1.1000000000000001E-3</v>
      </c>
      <c r="D7683">
        <v>1.8E-3</v>
      </c>
      <c r="E7683">
        <v>3.2000000000000002E-3</v>
      </c>
      <c r="F7683">
        <v>0</v>
      </c>
      <c r="G7683">
        <v>-2.0000000000000001E-4</v>
      </c>
      <c r="H7683">
        <v>1E-4</v>
      </c>
    </row>
    <row r="7684" spans="1:8" x14ac:dyDescent="0.25">
      <c r="A7684" s="6">
        <v>34344</v>
      </c>
      <c r="B7684">
        <v>8.8000000000000005E-3</v>
      </c>
      <c r="C7684">
        <v>-7.4000000000000003E-3</v>
      </c>
      <c r="D7684">
        <v>-1.9E-3</v>
      </c>
      <c r="E7684">
        <v>1E-3</v>
      </c>
      <c r="F7684">
        <v>1E-4</v>
      </c>
      <c r="G7684">
        <v>1.8E-3</v>
      </c>
      <c r="H7684">
        <v>1E-4</v>
      </c>
    </row>
    <row r="7685" spans="1:8" x14ac:dyDescent="0.25">
      <c r="A7685" s="6">
        <v>34345</v>
      </c>
      <c r="B7685">
        <v>-1.6000000000000001E-3</v>
      </c>
      <c r="C7685">
        <v>1.1999999999999999E-3</v>
      </c>
      <c r="D7685">
        <v>-1.5E-3</v>
      </c>
      <c r="E7685">
        <v>-2.0000000000000001E-4</v>
      </c>
      <c r="F7685">
        <v>-8.0000000000000004E-4</v>
      </c>
      <c r="G7685">
        <v>1.6000000000000001E-3</v>
      </c>
      <c r="H7685">
        <v>1E-4</v>
      </c>
    </row>
    <row r="7686" spans="1:8" x14ac:dyDescent="0.25">
      <c r="A7686" s="6">
        <v>34346</v>
      </c>
      <c r="B7686">
        <v>2.9999999999999997E-4</v>
      </c>
      <c r="C7686">
        <v>1.2999999999999999E-3</v>
      </c>
      <c r="D7686">
        <v>-8.9999999999999998E-4</v>
      </c>
      <c r="E7686">
        <v>1.1000000000000001E-3</v>
      </c>
      <c r="F7686">
        <v>-1.1000000000000001E-3</v>
      </c>
      <c r="G7686">
        <v>2.0999999999999999E-3</v>
      </c>
      <c r="H7686">
        <v>1E-4</v>
      </c>
    </row>
    <row r="7687" spans="1:8" x14ac:dyDescent="0.25">
      <c r="A7687" s="6">
        <v>34347</v>
      </c>
      <c r="B7687">
        <v>-1.6999999999999999E-3</v>
      </c>
      <c r="C7687">
        <v>3.5999999999999999E-3</v>
      </c>
      <c r="D7687">
        <v>1.1999999999999999E-3</v>
      </c>
      <c r="E7687">
        <v>-1E-3</v>
      </c>
      <c r="F7687">
        <v>1.6000000000000001E-3</v>
      </c>
      <c r="G7687">
        <v>2E-3</v>
      </c>
      <c r="H7687">
        <v>1E-4</v>
      </c>
    </row>
    <row r="7688" spans="1:8" x14ac:dyDescent="0.25">
      <c r="A7688" s="6">
        <v>34348</v>
      </c>
      <c r="B7688">
        <v>4.6999999999998996E-3</v>
      </c>
      <c r="C7688">
        <v>-2.0999999999999999E-3</v>
      </c>
      <c r="D7688">
        <v>-5.9999999999999995E-4</v>
      </c>
      <c r="E7688">
        <v>6.9999999999999999E-4</v>
      </c>
      <c r="F7688">
        <v>-1.4E-3</v>
      </c>
      <c r="G7688">
        <v>2E-3</v>
      </c>
      <c r="H7688">
        <v>1E-4</v>
      </c>
    </row>
    <row r="7689" spans="1:8" x14ac:dyDescent="0.25">
      <c r="A7689" s="6">
        <v>34351</v>
      </c>
      <c r="B7689">
        <v>-2.5000000000000001E-3</v>
      </c>
      <c r="C7689">
        <v>3.8E-3</v>
      </c>
      <c r="D7689">
        <v>1E-4</v>
      </c>
      <c r="E7689">
        <v>-2.8999999999999998E-3</v>
      </c>
      <c r="F7689">
        <v>1.1000000000000001E-3</v>
      </c>
      <c r="G7689">
        <v>8.9999999999999998E-4</v>
      </c>
      <c r="H7689">
        <v>1E-4</v>
      </c>
    </row>
    <row r="7690" spans="1:8" x14ac:dyDescent="0.25">
      <c r="A7690" s="6">
        <v>34352</v>
      </c>
      <c r="B7690">
        <v>1E-3</v>
      </c>
      <c r="C7690">
        <v>2.9999999999999997E-4</v>
      </c>
      <c r="D7690">
        <v>-6.9999999999999999E-4</v>
      </c>
      <c r="E7690">
        <v>-1E-4</v>
      </c>
      <c r="F7690">
        <v>2.0000000000000001E-4</v>
      </c>
      <c r="G7690">
        <v>1.9E-3</v>
      </c>
      <c r="H7690">
        <v>1E-4</v>
      </c>
    </row>
    <row r="7691" spans="1:8" x14ac:dyDescent="0.25">
      <c r="A7691" s="6">
        <v>34353</v>
      </c>
      <c r="B7691">
        <v>-8.0000000000000004E-4</v>
      </c>
      <c r="C7691">
        <v>1.9E-3</v>
      </c>
      <c r="D7691">
        <v>6.9999999999999999E-4</v>
      </c>
      <c r="E7691">
        <v>-2.9999999999999997E-4</v>
      </c>
      <c r="F7691">
        <v>8.0000000000000004E-4</v>
      </c>
      <c r="G7691">
        <v>1.2999999999999999E-3</v>
      </c>
      <c r="H7691">
        <v>1E-4</v>
      </c>
    </row>
    <row r="7692" spans="1:8" x14ac:dyDescent="0.25">
      <c r="A7692" s="6">
        <v>34354</v>
      </c>
      <c r="B7692">
        <v>2.0999999999999999E-3</v>
      </c>
      <c r="C7692">
        <v>1.1000000000000001E-3</v>
      </c>
      <c r="D7692">
        <v>-1.4E-3</v>
      </c>
      <c r="E7692">
        <v>-3.3E-3</v>
      </c>
      <c r="F7692">
        <v>-4.0000000000000002E-4</v>
      </c>
      <c r="G7692">
        <v>-3.0000000000000001E-3</v>
      </c>
      <c r="H7692">
        <v>1E-4</v>
      </c>
    </row>
    <row r="7693" spans="1:8" x14ac:dyDescent="0.25">
      <c r="A7693" s="6">
        <v>34355</v>
      </c>
      <c r="B7693">
        <v>-5.0000000000000001E-4</v>
      </c>
      <c r="C7693">
        <v>2.5999999999999999E-3</v>
      </c>
      <c r="D7693">
        <v>-1E-3</v>
      </c>
      <c r="E7693">
        <v>-2.3999999999999998E-3</v>
      </c>
      <c r="F7693">
        <v>5.9999999999999995E-4</v>
      </c>
      <c r="G7693">
        <v>1.1000000000000001E-3</v>
      </c>
      <c r="H7693">
        <v>1E-4</v>
      </c>
    </row>
    <row r="7694" spans="1:8" x14ac:dyDescent="0.25">
      <c r="A7694" s="6">
        <v>34358</v>
      </c>
      <c r="B7694">
        <v>-4.6999999999998996E-3</v>
      </c>
      <c r="C7694">
        <v>1.5E-3</v>
      </c>
      <c r="D7694">
        <v>4.7999999999999996E-3</v>
      </c>
      <c r="E7694">
        <v>-8.0000000000000004E-4</v>
      </c>
      <c r="F7694">
        <v>3.2000000000000002E-3</v>
      </c>
      <c r="G7694">
        <v>5.9999999999999995E-4</v>
      </c>
      <c r="H7694">
        <v>1E-4</v>
      </c>
    </row>
    <row r="7695" spans="1:8" x14ac:dyDescent="0.25">
      <c r="A7695" s="6">
        <v>34359</v>
      </c>
      <c r="B7695">
        <v>-2.5999999999999999E-3</v>
      </c>
      <c r="C7695">
        <v>-1.2999999999999999E-3</v>
      </c>
      <c r="D7695">
        <v>1E-3</v>
      </c>
      <c r="E7695">
        <v>8.9999999999999998E-4</v>
      </c>
      <c r="F7695">
        <v>-1.1999999999999999E-3</v>
      </c>
      <c r="G7695">
        <v>-3.5999999999999999E-3</v>
      </c>
      <c r="H7695">
        <v>1E-4</v>
      </c>
    </row>
    <row r="7696" spans="1:8" x14ac:dyDescent="0.25">
      <c r="A7696" s="6">
        <v>34360</v>
      </c>
      <c r="B7696">
        <v>4.0999999999998997E-3</v>
      </c>
      <c r="C7696">
        <v>-1.4E-3</v>
      </c>
      <c r="D7696">
        <v>1E-4</v>
      </c>
      <c r="E7696">
        <v>1.6000000000000001E-3</v>
      </c>
      <c r="F7696">
        <v>-2.3E-3</v>
      </c>
      <c r="G7696">
        <v>-2.3E-3</v>
      </c>
      <c r="H7696">
        <v>1E-4</v>
      </c>
    </row>
    <row r="7697" spans="1:8" x14ac:dyDescent="0.25">
      <c r="A7697" s="6">
        <v>34361</v>
      </c>
      <c r="B7697">
        <v>7.7999999999999996E-3</v>
      </c>
      <c r="C7697">
        <v>-6.0000000000000001E-3</v>
      </c>
      <c r="D7697">
        <v>1.9E-3</v>
      </c>
      <c r="E7697">
        <v>-1.5E-3</v>
      </c>
      <c r="F7697">
        <v>-1E-4</v>
      </c>
      <c r="G7697">
        <v>2.8E-3</v>
      </c>
      <c r="H7697">
        <v>1E-4</v>
      </c>
    </row>
    <row r="7698" spans="1:8" x14ac:dyDescent="0.25">
      <c r="A7698" s="6">
        <v>34362</v>
      </c>
      <c r="B7698">
        <v>4.1999999999999997E-3</v>
      </c>
      <c r="C7698">
        <v>-2.0000000000000001E-4</v>
      </c>
      <c r="D7698">
        <v>2.3E-3</v>
      </c>
      <c r="E7698">
        <v>-1E-3</v>
      </c>
      <c r="F7698">
        <v>-2.0000000000000001E-4</v>
      </c>
      <c r="G7698">
        <v>4.0000000000000002E-4</v>
      </c>
      <c r="H7698">
        <v>1E-4</v>
      </c>
    </row>
    <row r="7699" spans="1:8" x14ac:dyDescent="0.25">
      <c r="A7699" s="6">
        <v>34365</v>
      </c>
      <c r="B7699">
        <v>5.5999999999999999E-3</v>
      </c>
      <c r="C7699">
        <v>-6.9999999999999999E-4</v>
      </c>
      <c r="D7699">
        <v>2.7000000000000001E-3</v>
      </c>
      <c r="E7699">
        <v>-2.5999999999999999E-3</v>
      </c>
      <c r="F7699">
        <v>3.8E-3</v>
      </c>
      <c r="G7699">
        <v>2.8E-3</v>
      </c>
      <c r="H7699">
        <v>1E-4</v>
      </c>
    </row>
    <row r="7700" spans="1:8" x14ac:dyDescent="0.25">
      <c r="A7700" s="6">
        <v>34366</v>
      </c>
      <c r="B7700">
        <v>-2.8E-3</v>
      </c>
      <c r="C7700">
        <v>3.2000000000000002E-3</v>
      </c>
      <c r="D7700">
        <v>-1.5E-3</v>
      </c>
      <c r="E7700">
        <v>8.0000000000000004E-4</v>
      </c>
      <c r="F7700">
        <v>-4.0000000000000002E-4</v>
      </c>
      <c r="G7700">
        <v>-4.0000000000000002E-4</v>
      </c>
      <c r="H7700">
        <v>1E-4</v>
      </c>
    </row>
    <row r="7701" spans="1:8" x14ac:dyDescent="0.25">
      <c r="A7701" s="6">
        <v>34367</v>
      </c>
      <c r="B7701">
        <v>4.3E-3</v>
      </c>
      <c r="C7701">
        <v>-4.0000000000000002E-4</v>
      </c>
      <c r="D7701">
        <v>-5.0000000000000001E-4</v>
      </c>
      <c r="E7701">
        <v>5.9999999999999995E-4</v>
      </c>
      <c r="F7701">
        <v>6.9999999999999999E-4</v>
      </c>
      <c r="G7701">
        <v>1.5E-3</v>
      </c>
      <c r="H7701">
        <v>1E-4</v>
      </c>
    </row>
    <row r="7702" spans="1:8" x14ac:dyDescent="0.25">
      <c r="A7702" s="6">
        <v>34368</v>
      </c>
      <c r="B7702">
        <v>-2.0999999999999999E-3</v>
      </c>
      <c r="C7702">
        <v>2.0999999999999999E-3</v>
      </c>
      <c r="D7702">
        <v>-1.8E-3</v>
      </c>
      <c r="E7702">
        <v>1.6999999999999999E-3</v>
      </c>
      <c r="F7702">
        <v>-1E-4</v>
      </c>
      <c r="G7702">
        <v>-4.0000000000000002E-4</v>
      </c>
      <c r="H7702">
        <v>1E-4</v>
      </c>
    </row>
    <row r="7703" spans="1:8" x14ac:dyDescent="0.25">
      <c r="A7703" s="6">
        <v>34369</v>
      </c>
      <c r="B7703">
        <v>-2.3199999999999998E-2</v>
      </c>
      <c r="C7703">
        <v>1.6999999999999999E-3</v>
      </c>
      <c r="D7703">
        <v>1.8E-3</v>
      </c>
      <c r="E7703">
        <v>2.8E-3</v>
      </c>
      <c r="F7703">
        <v>2.7000000000000001E-3</v>
      </c>
      <c r="G7703">
        <v>-4.4999999999999997E-3</v>
      </c>
      <c r="H7703">
        <v>1E-4</v>
      </c>
    </row>
    <row r="7704" spans="1:8" x14ac:dyDescent="0.25">
      <c r="A7704" s="6">
        <v>34372</v>
      </c>
      <c r="B7704">
        <v>3.3E-3</v>
      </c>
      <c r="C7704">
        <v>-4.0999999999998997E-3</v>
      </c>
      <c r="D7704">
        <v>-1.1000000000000001E-3</v>
      </c>
      <c r="E7704">
        <v>1.8E-3</v>
      </c>
      <c r="F7704">
        <v>6.9999999999999999E-4</v>
      </c>
      <c r="G7704">
        <v>-5.9999999999999995E-4</v>
      </c>
      <c r="H7704">
        <v>1E-4</v>
      </c>
    </row>
    <row r="7705" spans="1:8" x14ac:dyDescent="0.25">
      <c r="A7705" s="6">
        <v>34373</v>
      </c>
      <c r="B7705">
        <v>5.0000000000000001E-4</v>
      </c>
      <c r="C7705">
        <v>7.1999999999999998E-3</v>
      </c>
      <c r="D7705">
        <v>-1.4E-3</v>
      </c>
      <c r="E7705">
        <v>-2.0999999999999999E-3</v>
      </c>
      <c r="F7705">
        <v>-2E-3</v>
      </c>
      <c r="G7705">
        <v>6.7000000000000002E-3</v>
      </c>
      <c r="H7705">
        <v>1E-4</v>
      </c>
    </row>
    <row r="7706" spans="1:8" x14ac:dyDescent="0.25">
      <c r="A7706" s="6">
        <v>34374</v>
      </c>
      <c r="B7706">
        <v>4.4000000000000003E-3</v>
      </c>
      <c r="C7706">
        <v>2.8999999999999998E-3</v>
      </c>
      <c r="D7706">
        <v>2.9999999999999997E-4</v>
      </c>
      <c r="E7706">
        <v>0</v>
      </c>
      <c r="F7706">
        <v>-1.4E-3</v>
      </c>
      <c r="G7706">
        <v>3.2000000000000002E-3</v>
      </c>
      <c r="H7706">
        <v>1E-4</v>
      </c>
    </row>
    <row r="7707" spans="1:8" x14ac:dyDescent="0.25">
      <c r="A7707" s="6">
        <v>34375</v>
      </c>
      <c r="B7707">
        <v>-6.7000000000000002E-3</v>
      </c>
      <c r="C7707">
        <v>3.8E-3</v>
      </c>
      <c r="D7707">
        <v>-6.9999999999999999E-4</v>
      </c>
      <c r="E7707">
        <v>2.8999999999999998E-3</v>
      </c>
      <c r="F7707">
        <v>0</v>
      </c>
      <c r="G7707">
        <v>-8.0000000000000004E-4</v>
      </c>
      <c r="H7707">
        <v>1E-4</v>
      </c>
    </row>
    <row r="7708" spans="1:8" x14ac:dyDescent="0.25">
      <c r="A7708" s="6">
        <v>34376</v>
      </c>
      <c r="B7708">
        <v>2.0000000000000001E-4</v>
      </c>
      <c r="C7708">
        <v>-4.5999999999999999E-3</v>
      </c>
      <c r="D7708">
        <v>-8.9999999999999998E-4</v>
      </c>
      <c r="E7708">
        <v>1.9E-3</v>
      </c>
      <c r="F7708">
        <v>1E-3</v>
      </c>
      <c r="G7708">
        <v>-2.5999999999999999E-3</v>
      </c>
      <c r="H7708">
        <v>1E-4</v>
      </c>
    </row>
    <row r="7709" spans="1:8" x14ac:dyDescent="0.25">
      <c r="A7709" s="6">
        <v>34379</v>
      </c>
      <c r="B7709">
        <v>1.1000000000000001E-3</v>
      </c>
      <c r="C7709">
        <v>1E-4</v>
      </c>
      <c r="D7709">
        <v>-2.5000000000000001E-3</v>
      </c>
      <c r="E7709">
        <v>1.9E-3</v>
      </c>
      <c r="F7709">
        <v>-2.7000000000000001E-3</v>
      </c>
      <c r="G7709">
        <v>2.0999999999999999E-3</v>
      </c>
      <c r="H7709">
        <v>1E-4</v>
      </c>
    </row>
    <row r="7710" spans="1:8" x14ac:dyDescent="0.25">
      <c r="A7710" s="6">
        <v>34380</v>
      </c>
      <c r="B7710">
        <v>4.6999999999998996E-3</v>
      </c>
      <c r="C7710">
        <v>2.0000000000000001E-4</v>
      </c>
      <c r="D7710">
        <v>-3.3E-3</v>
      </c>
      <c r="E7710">
        <v>8.0000000000000004E-4</v>
      </c>
      <c r="F7710">
        <v>-1.6000000000000001E-3</v>
      </c>
      <c r="G7710">
        <v>3.7000000000000002E-3</v>
      </c>
      <c r="H7710">
        <v>1E-4</v>
      </c>
    </row>
    <row r="7711" spans="1:8" x14ac:dyDescent="0.25">
      <c r="A7711" s="6">
        <v>34381</v>
      </c>
      <c r="B7711">
        <v>5.0000000000000001E-4</v>
      </c>
      <c r="C7711">
        <v>6.0000000000000001E-3</v>
      </c>
      <c r="D7711">
        <v>-1.1999999999999999E-3</v>
      </c>
      <c r="E7711">
        <v>2.0000000000000001E-4</v>
      </c>
      <c r="F7711">
        <v>-1E-3</v>
      </c>
      <c r="G7711">
        <v>2.0999999999999999E-3</v>
      </c>
      <c r="H7711">
        <v>1E-4</v>
      </c>
    </row>
    <row r="7712" spans="1:8" x14ac:dyDescent="0.25">
      <c r="A7712" s="6">
        <v>34382</v>
      </c>
      <c r="B7712">
        <v>-4.5999999999999999E-3</v>
      </c>
      <c r="C7712">
        <v>1.9E-3</v>
      </c>
      <c r="D7712">
        <v>-6.9999999999999999E-4</v>
      </c>
      <c r="E7712">
        <v>1.6999999999999999E-3</v>
      </c>
      <c r="F7712">
        <v>-1E-4</v>
      </c>
      <c r="G7712">
        <v>-2.7000000000000001E-3</v>
      </c>
      <c r="H7712">
        <v>1E-4</v>
      </c>
    </row>
    <row r="7713" spans="1:8" x14ac:dyDescent="0.25">
      <c r="A7713" s="6">
        <v>34383</v>
      </c>
      <c r="B7713">
        <v>-4.7999999999999996E-3</v>
      </c>
      <c r="C7713">
        <v>2E-3</v>
      </c>
      <c r="D7713">
        <v>0</v>
      </c>
      <c r="E7713">
        <v>1.5E-3</v>
      </c>
      <c r="F7713">
        <v>1.1999999999999999E-3</v>
      </c>
      <c r="G7713">
        <v>-5.9999999999999995E-4</v>
      </c>
      <c r="H7713">
        <v>1E-4</v>
      </c>
    </row>
    <row r="7714" spans="1:8" x14ac:dyDescent="0.25">
      <c r="A7714" s="6">
        <v>34387</v>
      </c>
      <c r="B7714">
        <v>6.3E-3</v>
      </c>
      <c r="C7714">
        <v>-5.0000000000000001E-3</v>
      </c>
      <c r="D7714">
        <v>8.9999999999999998E-4</v>
      </c>
      <c r="E7714">
        <v>1E-4</v>
      </c>
      <c r="F7714">
        <v>-2.3E-3</v>
      </c>
      <c r="G7714">
        <v>-8.0000000000000004E-4</v>
      </c>
      <c r="H7714">
        <v>1E-4</v>
      </c>
    </row>
    <row r="7715" spans="1:8" x14ac:dyDescent="0.25">
      <c r="A7715" s="6">
        <v>34388</v>
      </c>
      <c r="B7715">
        <v>-1.4E-3</v>
      </c>
      <c r="C7715">
        <v>1.1999999999999999E-3</v>
      </c>
      <c r="D7715">
        <v>-3.3999999999999998E-3</v>
      </c>
      <c r="E7715">
        <v>1.4E-3</v>
      </c>
      <c r="F7715">
        <v>-5.9999999999999995E-4</v>
      </c>
      <c r="G7715">
        <v>-8.9999999999999998E-4</v>
      </c>
      <c r="H7715">
        <v>1E-4</v>
      </c>
    </row>
    <row r="7716" spans="1:8" x14ac:dyDescent="0.25">
      <c r="A7716" s="6">
        <v>34389</v>
      </c>
      <c r="B7716">
        <v>-1.2500000000000001E-2</v>
      </c>
      <c r="C7716">
        <v>2.3999999999999998E-3</v>
      </c>
      <c r="D7716">
        <v>2.8999999999999998E-3</v>
      </c>
      <c r="E7716">
        <v>2.3E-3</v>
      </c>
      <c r="F7716">
        <v>2.9999999999999997E-4</v>
      </c>
      <c r="G7716">
        <v>-3.5999999999999999E-3</v>
      </c>
      <c r="H7716">
        <v>1E-4</v>
      </c>
    </row>
    <row r="7717" spans="1:8" x14ac:dyDescent="0.25">
      <c r="A7717" s="6">
        <v>34390</v>
      </c>
      <c r="B7717">
        <v>3.5999999999999999E-3</v>
      </c>
      <c r="C7717">
        <v>-1E-3</v>
      </c>
      <c r="D7717">
        <v>-8.0000000000000004E-4</v>
      </c>
      <c r="E7717">
        <v>1.5E-3</v>
      </c>
      <c r="F7717">
        <v>-1.6999999999999999E-3</v>
      </c>
      <c r="G7717">
        <v>-2.0999999999999999E-3</v>
      </c>
      <c r="H7717">
        <v>1E-4</v>
      </c>
    </row>
    <row r="7718" spans="1:8" x14ac:dyDescent="0.25">
      <c r="A7718" s="6">
        <v>34393</v>
      </c>
      <c r="B7718">
        <v>3.7000000000000002E-3</v>
      </c>
      <c r="C7718">
        <v>6.9999999999999004E-3</v>
      </c>
      <c r="D7718">
        <v>-1.9E-3</v>
      </c>
      <c r="E7718">
        <v>-5.0000000000000001E-4</v>
      </c>
      <c r="F7718">
        <v>-2.3999999999999998E-3</v>
      </c>
      <c r="G7718">
        <v>3.3E-3</v>
      </c>
      <c r="H7718">
        <v>1E-4</v>
      </c>
    </row>
    <row r="7719" spans="1:8" x14ac:dyDescent="0.25">
      <c r="A7719" s="6">
        <v>34394</v>
      </c>
      <c r="B7719">
        <v>-5.1999999999999998E-3</v>
      </c>
      <c r="C7719">
        <v>-2.9999999999999997E-4</v>
      </c>
      <c r="D7719">
        <v>1E-3</v>
      </c>
      <c r="E7719">
        <v>5.0000000000000001E-4</v>
      </c>
      <c r="F7719">
        <v>5.9999999999999995E-4</v>
      </c>
      <c r="G7719">
        <v>-8.9999999999999998E-4</v>
      </c>
      <c r="H7719">
        <v>1E-4</v>
      </c>
    </row>
    <row r="7720" spans="1:8" x14ac:dyDescent="0.25">
      <c r="A7720" s="6">
        <v>34395</v>
      </c>
      <c r="B7720">
        <v>-1.2999999999999999E-3</v>
      </c>
      <c r="C7720">
        <v>-6.1999999999999998E-3</v>
      </c>
      <c r="D7720">
        <v>-5.0000000000000001E-4</v>
      </c>
      <c r="E7720">
        <v>-1E-4</v>
      </c>
      <c r="F7720">
        <v>3.4999999999998999E-3</v>
      </c>
      <c r="G7720">
        <v>-5.0000000000000001E-4</v>
      </c>
      <c r="H7720">
        <v>1E-4</v>
      </c>
    </row>
    <row r="7721" spans="1:8" x14ac:dyDescent="0.25">
      <c r="A7721" s="6">
        <v>34396</v>
      </c>
      <c r="B7721">
        <v>-2.3999999999999998E-3</v>
      </c>
      <c r="C7721">
        <v>3.3999999999999998E-3</v>
      </c>
      <c r="D7721">
        <v>-1.5E-3</v>
      </c>
      <c r="E7721">
        <v>-2.3E-3</v>
      </c>
      <c r="F7721">
        <v>1E-4</v>
      </c>
      <c r="G7721">
        <v>2E-3</v>
      </c>
      <c r="H7721">
        <v>1E-4</v>
      </c>
    </row>
    <row r="7722" spans="1:8" x14ac:dyDescent="0.25">
      <c r="A7722" s="6">
        <v>34397</v>
      </c>
      <c r="B7722">
        <v>4.5999999999999999E-3</v>
      </c>
      <c r="C7722">
        <v>1.1999999999999999E-3</v>
      </c>
      <c r="D7722">
        <v>-1.2999999999999999E-3</v>
      </c>
      <c r="E7722">
        <v>-1.6000000000000001E-3</v>
      </c>
      <c r="F7722">
        <v>-2.5000000000000001E-3</v>
      </c>
      <c r="G7722">
        <v>5.1000000000000004E-3</v>
      </c>
      <c r="H7722">
        <v>1E-4</v>
      </c>
    </row>
    <row r="7723" spans="1:8" x14ac:dyDescent="0.25">
      <c r="A7723" s="6">
        <v>34400</v>
      </c>
      <c r="B7723">
        <v>5.5999999999999999E-3</v>
      </c>
      <c r="C7723">
        <v>1.8E-3</v>
      </c>
      <c r="D7723">
        <v>-2.0000000000000001E-4</v>
      </c>
      <c r="E7723">
        <v>1E-3</v>
      </c>
      <c r="F7723">
        <v>-2.2000000000000001E-3</v>
      </c>
      <c r="G7723">
        <v>2.3E-3</v>
      </c>
      <c r="H7723">
        <v>1E-4</v>
      </c>
    </row>
    <row r="7724" spans="1:8" x14ac:dyDescent="0.25">
      <c r="A7724" s="6">
        <v>34401</v>
      </c>
      <c r="B7724">
        <v>-2.3E-3</v>
      </c>
      <c r="C7724">
        <v>2.0999999999999999E-3</v>
      </c>
      <c r="D7724">
        <v>2.7000000000000001E-3</v>
      </c>
      <c r="E7724">
        <v>2.3999999999999998E-3</v>
      </c>
      <c r="F7724">
        <v>1.5E-3</v>
      </c>
      <c r="G7724">
        <v>-6.9999999999999999E-4</v>
      </c>
      <c r="H7724">
        <v>1E-4</v>
      </c>
    </row>
    <row r="7725" spans="1:8" x14ac:dyDescent="0.25">
      <c r="A7725" s="6">
        <v>34402</v>
      </c>
      <c r="B7725">
        <v>1.6000000000000001E-3</v>
      </c>
      <c r="C7725">
        <v>-5.0000000000000001E-4</v>
      </c>
      <c r="D7725">
        <v>-2.3999999999999998E-3</v>
      </c>
      <c r="E7725">
        <v>2.5000000000000001E-3</v>
      </c>
      <c r="F7725">
        <v>-2.9999999999999997E-4</v>
      </c>
      <c r="G7725">
        <v>-2.0000000000000001E-4</v>
      </c>
      <c r="H7725">
        <v>1E-4</v>
      </c>
    </row>
    <row r="7726" spans="1:8" x14ac:dyDescent="0.25">
      <c r="A7726" s="6">
        <v>34403</v>
      </c>
      <c r="B7726">
        <v>-6.1999999999999998E-3</v>
      </c>
      <c r="C7726">
        <v>3.0999999999999999E-3</v>
      </c>
      <c r="D7726">
        <v>2.0000000000000001E-4</v>
      </c>
      <c r="E7726">
        <v>-1.4E-3</v>
      </c>
      <c r="F7726">
        <v>8.0000000000000004E-4</v>
      </c>
      <c r="G7726">
        <v>8.9999999999999998E-4</v>
      </c>
      <c r="H7726">
        <v>1E-4</v>
      </c>
    </row>
    <row r="7727" spans="1:8" x14ac:dyDescent="0.25">
      <c r="A7727" s="6">
        <v>34404</v>
      </c>
      <c r="B7727">
        <v>4.4000000000000003E-3</v>
      </c>
      <c r="C7727">
        <v>-4.0000000000000001E-3</v>
      </c>
      <c r="D7727">
        <v>2.5000000000000001E-3</v>
      </c>
      <c r="E7727">
        <v>-1.6999999999999999E-3</v>
      </c>
      <c r="F7727">
        <v>4.8999999999999998E-3</v>
      </c>
      <c r="G7727">
        <v>8.0000000000000004E-4</v>
      </c>
      <c r="H7727">
        <v>1E-4</v>
      </c>
    </row>
    <row r="7728" spans="1:8" x14ac:dyDescent="0.25">
      <c r="A7728" s="6">
        <v>34407</v>
      </c>
      <c r="B7728">
        <v>2.8999999999999998E-3</v>
      </c>
      <c r="C7728">
        <v>-1E-4</v>
      </c>
      <c r="D7728">
        <v>1E-3</v>
      </c>
      <c r="E7728">
        <v>-2.9999999999999997E-4</v>
      </c>
      <c r="F7728">
        <v>-2.0000000000000001E-4</v>
      </c>
      <c r="G7728">
        <v>1.8E-3</v>
      </c>
      <c r="H7728">
        <v>1E-4</v>
      </c>
    </row>
    <row r="7729" spans="1:8" x14ac:dyDescent="0.25">
      <c r="A7729" s="6">
        <v>34408</v>
      </c>
      <c r="B7729">
        <v>2.9999999999999997E-4</v>
      </c>
      <c r="C7729">
        <v>1.9E-3</v>
      </c>
      <c r="D7729">
        <v>1.9E-3</v>
      </c>
      <c r="E7729">
        <v>-2.7000000000000001E-3</v>
      </c>
      <c r="F7729">
        <v>-6.9999999999999999E-4</v>
      </c>
      <c r="G7729">
        <v>-1.1000000000000001E-3</v>
      </c>
      <c r="H7729">
        <v>1E-4</v>
      </c>
    </row>
    <row r="7730" spans="1:8" x14ac:dyDescent="0.25">
      <c r="A7730" s="6">
        <v>34409</v>
      </c>
      <c r="B7730">
        <v>5.5999999999999999E-3</v>
      </c>
      <c r="C7730">
        <v>8.9999999999999998E-4</v>
      </c>
      <c r="D7730">
        <v>1E-3</v>
      </c>
      <c r="E7730">
        <v>-1.9E-3</v>
      </c>
      <c r="F7730">
        <v>5.0000000000000001E-4</v>
      </c>
      <c r="G7730">
        <v>-1.6000000000000001E-3</v>
      </c>
      <c r="H7730">
        <v>1E-4</v>
      </c>
    </row>
    <row r="7731" spans="1:8" x14ac:dyDescent="0.25">
      <c r="A7731" s="6">
        <v>34410</v>
      </c>
      <c r="B7731">
        <v>3.0000000000000001E-3</v>
      </c>
      <c r="C7731">
        <v>0</v>
      </c>
      <c r="D7731">
        <v>-3.8999999999999998E-3</v>
      </c>
      <c r="E7731">
        <v>1.4E-3</v>
      </c>
      <c r="F7731">
        <v>-2.9999999999999997E-4</v>
      </c>
      <c r="G7731">
        <v>3.0999999999999999E-3</v>
      </c>
      <c r="H7731">
        <v>1E-4</v>
      </c>
    </row>
    <row r="7732" spans="1:8" x14ac:dyDescent="0.25">
      <c r="A7732" s="6">
        <v>34411</v>
      </c>
      <c r="B7732">
        <v>5.0000000000000001E-4</v>
      </c>
      <c r="C7732">
        <v>4.4999999999999997E-3</v>
      </c>
      <c r="D7732">
        <v>-1.1000000000000001E-3</v>
      </c>
      <c r="E7732">
        <v>-1.4E-3</v>
      </c>
      <c r="F7732">
        <v>6.9999999999999999E-4</v>
      </c>
      <c r="G7732">
        <v>-8.9999999999999998E-4</v>
      </c>
      <c r="H7732">
        <v>1E-4</v>
      </c>
    </row>
    <row r="7733" spans="1:8" x14ac:dyDescent="0.25">
      <c r="A7733" s="6">
        <v>34414</v>
      </c>
      <c r="B7733">
        <v>-5.0000000000000001E-3</v>
      </c>
      <c r="C7733">
        <v>-2.0999999999999999E-3</v>
      </c>
      <c r="D7733">
        <v>2.7000000000000001E-3</v>
      </c>
      <c r="E7733">
        <v>2.8E-3</v>
      </c>
      <c r="F7733">
        <v>2.3999999999999998E-3</v>
      </c>
      <c r="G7733">
        <v>-1E-3</v>
      </c>
      <c r="H7733">
        <v>1E-4</v>
      </c>
    </row>
    <row r="7734" spans="1:8" x14ac:dyDescent="0.25">
      <c r="A7734" s="6">
        <v>34415</v>
      </c>
      <c r="B7734">
        <v>4.0000000000000002E-4</v>
      </c>
      <c r="C7734">
        <v>1.1000000000000001E-3</v>
      </c>
      <c r="D7734">
        <v>4.1999999999999997E-3</v>
      </c>
      <c r="E7734">
        <v>-1.5E-3</v>
      </c>
      <c r="F7734">
        <v>2.2000000000000001E-3</v>
      </c>
      <c r="G7734">
        <v>-8.0000000000000004E-4</v>
      </c>
      <c r="H7734">
        <v>1E-4</v>
      </c>
    </row>
    <row r="7735" spans="1:8" x14ac:dyDescent="0.25">
      <c r="A7735" s="6">
        <v>34416</v>
      </c>
      <c r="B7735">
        <v>2.9999999999999997E-4</v>
      </c>
      <c r="C7735">
        <v>2.3999999999999998E-3</v>
      </c>
      <c r="D7735">
        <v>8.9999999999999998E-4</v>
      </c>
      <c r="E7735">
        <v>1.5E-3</v>
      </c>
      <c r="F7735">
        <v>-2.9999999999999997E-4</v>
      </c>
      <c r="G7735">
        <v>3.7000000000000002E-3</v>
      </c>
      <c r="H7735">
        <v>1E-4</v>
      </c>
    </row>
    <row r="7736" spans="1:8" x14ac:dyDescent="0.25">
      <c r="A7736" s="6">
        <v>34417</v>
      </c>
      <c r="B7736">
        <v>-9.7999999999999997E-3</v>
      </c>
      <c r="C7736">
        <v>-2E-3</v>
      </c>
      <c r="D7736">
        <v>2.7000000000000001E-3</v>
      </c>
      <c r="E7736">
        <v>3.8E-3</v>
      </c>
      <c r="F7736">
        <v>2.9999999999999997E-4</v>
      </c>
      <c r="G7736">
        <v>-7.3000000000000001E-3</v>
      </c>
      <c r="H7736">
        <v>1E-4</v>
      </c>
    </row>
    <row r="7737" spans="1:8" x14ac:dyDescent="0.25">
      <c r="A7737" s="6">
        <v>34418</v>
      </c>
      <c r="B7737">
        <v>-6.1999999999999998E-3</v>
      </c>
      <c r="C7737">
        <v>5.5999999999999999E-3</v>
      </c>
      <c r="D7737">
        <v>-1E-4</v>
      </c>
      <c r="E7737">
        <v>-1.1000000000000001E-3</v>
      </c>
      <c r="F7737">
        <v>6.9999999999999999E-4</v>
      </c>
      <c r="G7737">
        <v>-6.3E-3</v>
      </c>
      <c r="H7737">
        <v>1E-4</v>
      </c>
    </row>
    <row r="7738" spans="1:8" x14ac:dyDescent="0.25">
      <c r="A7738" s="6">
        <v>34421</v>
      </c>
      <c r="B7738">
        <v>-4.6999999999998996E-3</v>
      </c>
      <c r="C7738">
        <v>-1.1299999999999999E-2</v>
      </c>
      <c r="D7738">
        <v>4.4999999999999997E-3</v>
      </c>
      <c r="E7738">
        <v>2.8E-3</v>
      </c>
      <c r="F7738">
        <v>-1E-3</v>
      </c>
      <c r="G7738">
        <v>-6.0000000000000001E-3</v>
      </c>
      <c r="H7738">
        <v>1E-4</v>
      </c>
    </row>
    <row r="7739" spans="1:8" x14ac:dyDescent="0.25">
      <c r="A7739" s="6">
        <v>34422</v>
      </c>
      <c r="B7739">
        <v>-1.7999999999999999E-2</v>
      </c>
      <c r="C7739">
        <v>-2.8E-3</v>
      </c>
      <c r="D7739">
        <v>5.1999999999999998E-3</v>
      </c>
      <c r="E7739">
        <v>1.2999999999999999E-3</v>
      </c>
      <c r="F7739">
        <v>3.5999999999999999E-3</v>
      </c>
      <c r="G7739">
        <v>-8.5000000000000006E-3</v>
      </c>
      <c r="H7739">
        <v>1E-4</v>
      </c>
    </row>
    <row r="7740" spans="1:8" x14ac:dyDescent="0.25">
      <c r="A7740" s="6">
        <v>34423</v>
      </c>
      <c r="B7740">
        <v>-1.52E-2</v>
      </c>
      <c r="C7740">
        <v>-3.0000000000000001E-3</v>
      </c>
      <c r="D7740">
        <v>2.0999999999999999E-3</v>
      </c>
      <c r="E7740">
        <v>1.6999999999999999E-3</v>
      </c>
      <c r="F7740">
        <v>2E-3</v>
      </c>
      <c r="G7740">
        <v>-3.0999999999999999E-3</v>
      </c>
      <c r="H7740">
        <v>1E-4</v>
      </c>
    </row>
    <row r="7741" spans="1:8" x14ac:dyDescent="0.25">
      <c r="A7741" s="6">
        <v>34424</v>
      </c>
      <c r="B7741">
        <v>-1.2999999999999999E-3</v>
      </c>
      <c r="C7741">
        <v>-6.4999999999999997E-3</v>
      </c>
      <c r="D7741">
        <v>-4.4000000000000003E-3</v>
      </c>
      <c r="E7741">
        <v>6.9999999999999999E-4</v>
      </c>
      <c r="F7741">
        <v>-1.5E-3</v>
      </c>
      <c r="G7741">
        <v>2.5000000000000001E-3</v>
      </c>
      <c r="H7741">
        <v>1E-4</v>
      </c>
    </row>
    <row r="7742" spans="1:8" x14ac:dyDescent="0.25">
      <c r="A7742" s="6">
        <v>34428</v>
      </c>
      <c r="B7742">
        <v>-1.5800000000000002E-2</v>
      </c>
      <c r="C7742">
        <v>-1.4E-3</v>
      </c>
      <c r="D7742">
        <v>1E-4</v>
      </c>
      <c r="E7742">
        <v>8.0000000000000004E-4</v>
      </c>
      <c r="F7742">
        <v>1.5E-3</v>
      </c>
      <c r="G7742">
        <v>6.9999999999999999E-4</v>
      </c>
      <c r="H7742">
        <v>1E-4</v>
      </c>
    </row>
    <row r="7743" spans="1:8" x14ac:dyDescent="0.25">
      <c r="A7743" s="6">
        <v>34429</v>
      </c>
      <c r="B7743">
        <v>2.3699999999999999E-2</v>
      </c>
      <c r="C7743">
        <v>4.6999999999998996E-3</v>
      </c>
      <c r="D7743">
        <v>-6.7999999999999996E-3</v>
      </c>
      <c r="E7743">
        <v>-3.3999999999999998E-3</v>
      </c>
      <c r="F7743">
        <v>-6.7000000000000002E-3</v>
      </c>
      <c r="G7743">
        <v>1.47E-2</v>
      </c>
      <c r="H7743">
        <v>1E-4</v>
      </c>
    </row>
    <row r="7744" spans="1:8" x14ac:dyDescent="0.25">
      <c r="A7744" s="6">
        <v>34430</v>
      </c>
      <c r="B7744">
        <v>2.9999999999999997E-4</v>
      </c>
      <c r="C7744">
        <v>2E-3</v>
      </c>
      <c r="D7744">
        <v>6.9999999999999999E-4</v>
      </c>
      <c r="E7744">
        <v>0</v>
      </c>
      <c r="F7744">
        <v>-2.9999999999999997E-4</v>
      </c>
      <c r="G7744">
        <v>4.7999999999999996E-3</v>
      </c>
      <c r="H7744">
        <v>1E-4</v>
      </c>
    </row>
    <row r="7745" spans="1:8" x14ac:dyDescent="0.25">
      <c r="A7745" s="6">
        <v>34431</v>
      </c>
      <c r="B7745">
        <v>6.0000000000000001E-3</v>
      </c>
      <c r="C7745">
        <v>-1E-4</v>
      </c>
      <c r="D7745">
        <v>-4.0000000000000002E-4</v>
      </c>
      <c r="E7745">
        <v>-8.9999999999999998E-4</v>
      </c>
      <c r="F7745">
        <v>-1.1000000000000001E-3</v>
      </c>
      <c r="G7745">
        <v>3.0000000000000001E-3</v>
      </c>
      <c r="H7745">
        <v>1E-4</v>
      </c>
    </row>
    <row r="7746" spans="1:8" x14ac:dyDescent="0.25">
      <c r="A7746" s="6">
        <v>34432</v>
      </c>
      <c r="B7746">
        <v>-8.0999999999999996E-3</v>
      </c>
      <c r="C7746">
        <v>3.7000000000000002E-3</v>
      </c>
      <c r="D7746">
        <v>1.6999999999999999E-3</v>
      </c>
      <c r="E7746">
        <v>2.8E-3</v>
      </c>
      <c r="F7746">
        <v>-8.0000000000000004E-4</v>
      </c>
      <c r="G7746">
        <v>-4.5999999999999999E-3</v>
      </c>
      <c r="H7746">
        <v>1E-4</v>
      </c>
    </row>
    <row r="7747" spans="1:8" x14ac:dyDescent="0.25">
      <c r="A7747" s="6">
        <v>34435</v>
      </c>
      <c r="B7747">
        <v>3.3E-3</v>
      </c>
      <c r="C7747">
        <v>-5.1000000000000004E-3</v>
      </c>
      <c r="D7747">
        <v>3.7000000000000002E-3</v>
      </c>
      <c r="E7747">
        <v>5.0000000000000001E-4</v>
      </c>
      <c r="F7747">
        <v>1.1999999999999999E-3</v>
      </c>
      <c r="G7747">
        <v>-3.7000000000000002E-3</v>
      </c>
      <c r="H7747">
        <v>1E-4</v>
      </c>
    </row>
    <row r="7748" spans="1:8" x14ac:dyDescent="0.25">
      <c r="A7748" s="6">
        <v>34436</v>
      </c>
      <c r="B7748">
        <v>-5.4000000000000003E-3</v>
      </c>
      <c r="C7748">
        <v>-2.2000000000000001E-3</v>
      </c>
      <c r="D7748">
        <v>6.0000000000000001E-3</v>
      </c>
      <c r="E7748">
        <v>2E-3</v>
      </c>
      <c r="F7748">
        <v>4.5999999999999999E-3</v>
      </c>
      <c r="G7748">
        <v>-7.3000000000000001E-3</v>
      </c>
      <c r="H7748">
        <v>1E-4</v>
      </c>
    </row>
    <row r="7749" spans="1:8" x14ac:dyDescent="0.25">
      <c r="A7749" s="6">
        <v>34437</v>
      </c>
      <c r="B7749">
        <v>-6.0999999999998998E-3</v>
      </c>
      <c r="C7749">
        <v>-7.4000000000000003E-3</v>
      </c>
      <c r="D7749">
        <v>3.8E-3</v>
      </c>
      <c r="E7749">
        <v>2.8999999999999998E-3</v>
      </c>
      <c r="F7749">
        <v>2.0999999999999999E-3</v>
      </c>
      <c r="G7749">
        <v>-8.9999999999999993E-3</v>
      </c>
      <c r="H7749">
        <v>1E-4</v>
      </c>
    </row>
    <row r="7750" spans="1:8" x14ac:dyDescent="0.25">
      <c r="A7750" s="6">
        <v>34438</v>
      </c>
      <c r="B7750">
        <v>4.0000000000000002E-4</v>
      </c>
      <c r="C7750">
        <v>2.0000000000000001E-4</v>
      </c>
      <c r="D7750">
        <v>4.4000000000000003E-3</v>
      </c>
      <c r="E7750">
        <v>-2E-3</v>
      </c>
      <c r="F7750">
        <v>5.1999999999999998E-3</v>
      </c>
      <c r="G7750">
        <v>-2.8E-3</v>
      </c>
      <c r="H7750">
        <v>1E-4</v>
      </c>
    </row>
    <row r="7751" spans="1:8" x14ac:dyDescent="0.25">
      <c r="A7751" s="6">
        <v>34439</v>
      </c>
      <c r="B7751">
        <v>2.9999999999999997E-4</v>
      </c>
      <c r="C7751">
        <v>-1E-3</v>
      </c>
      <c r="D7751">
        <v>1.1999999999999999E-3</v>
      </c>
      <c r="E7751">
        <v>-2.2000000000000001E-3</v>
      </c>
      <c r="F7751">
        <v>2E-3</v>
      </c>
      <c r="G7751">
        <v>0</v>
      </c>
      <c r="H7751">
        <v>1E-4</v>
      </c>
    </row>
    <row r="7752" spans="1:8" x14ac:dyDescent="0.25">
      <c r="A7752" s="6">
        <v>34442</v>
      </c>
      <c r="B7752">
        <v>-8.1999999999999001E-3</v>
      </c>
      <c r="C7752">
        <v>5.0000000000000001E-4</v>
      </c>
      <c r="D7752">
        <v>5.4999999999999997E-3</v>
      </c>
      <c r="E7752">
        <v>1.4E-3</v>
      </c>
      <c r="F7752">
        <v>1.6999999999999999E-3</v>
      </c>
      <c r="G7752">
        <v>-4.0999999999998997E-3</v>
      </c>
      <c r="H7752">
        <v>1E-4</v>
      </c>
    </row>
    <row r="7753" spans="1:8" x14ac:dyDescent="0.25">
      <c r="A7753" s="6">
        <v>34443</v>
      </c>
      <c r="B7753">
        <v>-2.5999999999999999E-3</v>
      </c>
      <c r="C7753">
        <v>-8.8999999999999999E-3</v>
      </c>
      <c r="D7753">
        <v>3.0000000000000001E-3</v>
      </c>
      <c r="E7753">
        <v>6.1999999999999998E-3</v>
      </c>
      <c r="F7753">
        <v>3.7000000000000002E-3</v>
      </c>
      <c r="G7753">
        <v>-1.03E-2</v>
      </c>
      <c r="H7753">
        <v>1E-4</v>
      </c>
    </row>
    <row r="7754" spans="1:8" x14ac:dyDescent="0.25">
      <c r="A7754" s="6">
        <v>34444</v>
      </c>
      <c r="B7754">
        <v>-4.1999999999999997E-3</v>
      </c>
      <c r="C7754">
        <v>-1.12E-2</v>
      </c>
      <c r="D7754">
        <v>8.1999999999999001E-3</v>
      </c>
      <c r="E7754">
        <v>2.5999999999999999E-3</v>
      </c>
      <c r="F7754">
        <v>3.8999999999999998E-3</v>
      </c>
      <c r="G7754">
        <v>-1.7500000000000002E-2</v>
      </c>
      <c r="H7754">
        <v>1E-4</v>
      </c>
    </row>
    <row r="7755" spans="1:8" x14ac:dyDescent="0.25">
      <c r="A7755" s="6">
        <v>34445</v>
      </c>
      <c r="B7755">
        <v>1.47E-2</v>
      </c>
      <c r="C7755">
        <v>-4.3E-3</v>
      </c>
      <c r="D7755">
        <v>-5.5999999999999999E-3</v>
      </c>
      <c r="E7755">
        <v>2.5999999999999999E-3</v>
      </c>
      <c r="F7755">
        <v>-8.0999999999999996E-3</v>
      </c>
      <c r="G7755">
        <v>8.0999999999999996E-3</v>
      </c>
      <c r="H7755">
        <v>1E-4</v>
      </c>
    </row>
    <row r="7756" spans="1:8" x14ac:dyDescent="0.25">
      <c r="A7756" s="6">
        <v>34446</v>
      </c>
      <c r="B7756">
        <v>-5.0000000000000001E-4</v>
      </c>
      <c r="C7756">
        <v>7.4000000000000003E-3</v>
      </c>
      <c r="D7756">
        <v>-5.4000000000000003E-3</v>
      </c>
      <c r="E7756">
        <v>-1.2999999999999999E-3</v>
      </c>
      <c r="F7756">
        <v>1.4E-3</v>
      </c>
      <c r="G7756">
        <v>8.1999999999999001E-3</v>
      </c>
      <c r="H7756">
        <v>1E-4</v>
      </c>
    </row>
    <row r="7757" spans="1:8" x14ac:dyDescent="0.25">
      <c r="A7757" s="6">
        <v>34449</v>
      </c>
      <c r="B7757">
        <v>0.01</v>
      </c>
      <c r="C7757">
        <v>-5.0000000000000001E-4</v>
      </c>
      <c r="D7757">
        <v>-3.8999999999999998E-3</v>
      </c>
      <c r="E7757">
        <v>-1.1000000000000001E-3</v>
      </c>
      <c r="F7757">
        <v>6.9999999999999999E-4</v>
      </c>
      <c r="G7757">
        <v>6.0000000000000001E-3</v>
      </c>
      <c r="H7757">
        <v>1E-4</v>
      </c>
    </row>
    <row r="7758" spans="1:8" x14ac:dyDescent="0.25">
      <c r="A7758" s="6">
        <v>34450</v>
      </c>
      <c r="B7758">
        <v>5.0000000000000001E-4</v>
      </c>
      <c r="C7758">
        <v>6.1999999999999998E-3</v>
      </c>
      <c r="D7758">
        <v>-2.9999999999999997E-4</v>
      </c>
      <c r="E7758">
        <v>-1.2999999999999999E-3</v>
      </c>
      <c r="F7758">
        <v>-1.1999999999999999E-3</v>
      </c>
      <c r="G7758">
        <v>4.0000000000000001E-3</v>
      </c>
      <c r="H7758">
        <v>1E-4</v>
      </c>
    </row>
    <row r="7759" spans="1:8" x14ac:dyDescent="0.25">
      <c r="A7759" s="6">
        <v>34452</v>
      </c>
      <c r="B7759">
        <v>-5.5999999999999999E-3</v>
      </c>
      <c r="C7759">
        <v>8.6E-3</v>
      </c>
      <c r="D7759">
        <v>-2.7000000000000001E-3</v>
      </c>
      <c r="E7759">
        <v>5.9999999999999995E-4</v>
      </c>
      <c r="F7759">
        <v>-1.9E-3</v>
      </c>
      <c r="G7759">
        <v>1.9E-3</v>
      </c>
      <c r="H7759">
        <v>1E-4</v>
      </c>
    </row>
    <row r="7760" spans="1:8" x14ac:dyDescent="0.25">
      <c r="A7760" s="6">
        <v>34453</v>
      </c>
      <c r="B7760">
        <v>4.6999999999998996E-3</v>
      </c>
      <c r="C7760">
        <v>-8.0000000000000004E-4</v>
      </c>
      <c r="D7760">
        <v>3.0000000000000001E-3</v>
      </c>
      <c r="E7760">
        <v>2.0000000000000001E-4</v>
      </c>
      <c r="F7760">
        <v>2.8999999999999998E-3</v>
      </c>
      <c r="G7760">
        <v>4.1999999999999997E-3</v>
      </c>
      <c r="H7760">
        <v>1E-4</v>
      </c>
    </row>
    <row r="7761" spans="1:8" x14ac:dyDescent="0.25">
      <c r="A7761" s="6">
        <v>34456</v>
      </c>
      <c r="B7761">
        <v>5.0000000000000001E-3</v>
      </c>
      <c r="C7761">
        <v>5.0000000000000001E-4</v>
      </c>
      <c r="D7761">
        <v>-5.4999999999999997E-3</v>
      </c>
      <c r="E7761">
        <v>3.0000000000000001E-3</v>
      </c>
      <c r="F7761">
        <v>-3.7000000000000002E-3</v>
      </c>
      <c r="G7761">
        <v>-1.6000000000000001E-3</v>
      </c>
      <c r="H7761">
        <v>1E-4</v>
      </c>
    </row>
    <row r="7762" spans="1:8" x14ac:dyDescent="0.25">
      <c r="A7762" s="6">
        <v>34457</v>
      </c>
      <c r="B7762">
        <v>-1E-4</v>
      </c>
      <c r="C7762">
        <v>1.5E-3</v>
      </c>
      <c r="D7762">
        <v>4.0000000000000002E-4</v>
      </c>
      <c r="E7762">
        <v>5.9999999999999995E-4</v>
      </c>
      <c r="F7762">
        <v>5.0000000000000001E-4</v>
      </c>
      <c r="G7762">
        <v>-1E-4</v>
      </c>
      <c r="H7762">
        <v>1E-4</v>
      </c>
    </row>
    <row r="7763" spans="1:8" x14ac:dyDescent="0.25">
      <c r="A7763" s="6">
        <v>34458</v>
      </c>
      <c r="B7763">
        <v>-1.5E-3</v>
      </c>
      <c r="C7763">
        <v>2.3999999999999998E-3</v>
      </c>
      <c r="D7763">
        <v>-2.0999999999999999E-3</v>
      </c>
      <c r="E7763">
        <v>2.0000000000000001E-4</v>
      </c>
      <c r="F7763">
        <v>-3.3E-3</v>
      </c>
      <c r="G7763">
        <v>-2.9999999999999997E-4</v>
      </c>
      <c r="H7763">
        <v>1E-4</v>
      </c>
    </row>
    <row r="7764" spans="1:8" x14ac:dyDescent="0.25">
      <c r="A7764" s="6">
        <v>34459</v>
      </c>
      <c r="B7764">
        <v>-1E-3</v>
      </c>
      <c r="C7764">
        <v>-2.0000000000000001E-4</v>
      </c>
      <c r="D7764">
        <v>-8.0000000000000004E-4</v>
      </c>
      <c r="E7764">
        <v>-4.0000000000000001E-3</v>
      </c>
      <c r="F7764">
        <v>2.3E-3</v>
      </c>
      <c r="G7764">
        <v>-1.9E-3</v>
      </c>
      <c r="H7764">
        <v>1E-4</v>
      </c>
    </row>
    <row r="7765" spans="1:8" x14ac:dyDescent="0.25">
      <c r="A7765" s="6">
        <v>34460</v>
      </c>
      <c r="B7765">
        <v>-9.1000000000000004E-3</v>
      </c>
      <c r="C7765">
        <v>-2.0000000000000001E-4</v>
      </c>
      <c r="D7765">
        <v>3.0999999999999999E-3</v>
      </c>
      <c r="E7765">
        <v>-2E-3</v>
      </c>
      <c r="F7765">
        <v>7.0999999999998998E-3</v>
      </c>
      <c r="G7765">
        <v>-3.3E-3</v>
      </c>
      <c r="H7765">
        <v>1E-4</v>
      </c>
    </row>
    <row r="7766" spans="1:8" x14ac:dyDescent="0.25">
      <c r="A7766" s="6">
        <v>34463</v>
      </c>
      <c r="B7766">
        <v>-1.24E-2</v>
      </c>
      <c r="C7766">
        <v>1.5E-3</v>
      </c>
      <c r="D7766">
        <v>-5.9999999999999995E-4</v>
      </c>
      <c r="E7766">
        <v>4.0999999999998997E-3</v>
      </c>
      <c r="F7766">
        <v>2.0999999999999999E-3</v>
      </c>
      <c r="G7766">
        <v>-3.8E-3</v>
      </c>
      <c r="H7766">
        <v>1E-4</v>
      </c>
    </row>
    <row r="7767" spans="1:8" x14ac:dyDescent="0.25">
      <c r="A7767" s="6">
        <v>34464</v>
      </c>
      <c r="B7767">
        <v>5.8999999999999999E-3</v>
      </c>
      <c r="C7767">
        <v>-5.1999999999999998E-3</v>
      </c>
      <c r="D7767">
        <v>-2.7000000000000001E-3</v>
      </c>
      <c r="E7767">
        <v>3.8999999999999998E-3</v>
      </c>
      <c r="F7767">
        <v>0</v>
      </c>
      <c r="G7767">
        <v>-2.8999999999999998E-3</v>
      </c>
      <c r="H7767">
        <v>1E-4</v>
      </c>
    </row>
    <row r="7768" spans="1:8" x14ac:dyDescent="0.25">
      <c r="A7768" s="6">
        <v>34465</v>
      </c>
      <c r="B7768">
        <v>-1.06E-2</v>
      </c>
      <c r="C7768">
        <v>-8.9999999999999998E-4</v>
      </c>
      <c r="D7768">
        <v>1E-3</v>
      </c>
      <c r="E7768">
        <v>-1E-3</v>
      </c>
      <c r="F7768">
        <v>2.8999999999999998E-3</v>
      </c>
      <c r="G7768">
        <v>-2.0000000000000001E-4</v>
      </c>
      <c r="H7768">
        <v>1E-4</v>
      </c>
    </row>
    <row r="7769" spans="1:8" x14ac:dyDescent="0.25">
      <c r="A7769" s="6">
        <v>34466</v>
      </c>
      <c r="B7769">
        <v>3.7000000000000002E-3</v>
      </c>
      <c r="C7769">
        <v>-1.5E-3</v>
      </c>
      <c r="D7769">
        <v>-8.9999999999999998E-4</v>
      </c>
      <c r="E7769">
        <v>1.6000000000000001E-3</v>
      </c>
      <c r="F7769">
        <v>1.4E-3</v>
      </c>
      <c r="G7769">
        <v>-2.9999999999999997E-4</v>
      </c>
      <c r="H7769">
        <v>1E-4</v>
      </c>
    </row>
    <row r="7770" spans="1:8" x14ac:dyDescent="0.25">
      <c r="A7770" s="6">
        <v>34467</v>
      </c>
      <c r="B7770">
        <v>4.0000000000000002E-4</v>
      </c>
      <c r="C7770">
        <v>-3.5999999999999999E-3</v>
      </c>
      <c r="D7770">
        <v>4.0000000000000001E-3</v>
      </c>
      <c r="E7770">
        <v>6.9999999999999999E-4</v>
      </c>
      <c r="F7770">
        <v>-1.1999999999999999E-3</v>
      </c>
      <c r="G7770">
        <v>-4.3E-3</v>
      </c>
      <c r="H7770">
        <v>1E-4</v>
      </c>
    </row>
    <row r="7771" spans="1:8" x14ac:dyDescent="0.25">
      <c r="A7771" s="6">
        <v>34470</v>
      </c>
      <c r="B7771">
        <v>-1.6000000000000001E-3</v>
      </c>
      <c r="C7771">
        <v>-5.1000000000000004E-3</v>
      </c>
      <c r="D7771">
        <v>2.2000000000000001E-3</v>
      </c>
      <c r="E7771">
        <v>5.9999999999999995E-4</v>
      </c>
      <c r="F7771">
        <v>3.0999999999999999E-3</v>
      </c>
      <c r="G7771">
        <v>-3.2000000000000002E-3</v>
      </c>
      <c r="H7771">
        <v>1E-4</v>
      </c>
    </row>
    <row r="7772" spans="1:8" x14ac:dyDescent="0.25">
      <c r="A7772" s="6">
        <v>34471</v>
      </c>
      <c r="B7772">
        <v>8.0999999999999996E-3</v>
      </c>
      <c r="C7772">
        <v>-1.12E-2</v>
      </c>
      <c r="D7772">
        <v>4.7999999999999996E-3</v>
      </c>
      <c r="E7772">
        <v>1.6999999999999999E-3</v>
      </c>
      <c r="F7772">
        <v>-1.1999999999999999E-3</v>
      </c>
      <c r="G7772">
        <v>-3.0000000000000001E-3</v>
      </c>
      <c r="H7772">
        <v>1E-4</v>
      </c>
    </row>
    <row r="7773" spans="1:8" x14ac:dyDescent="0.25">
      <c r="A7773" s="6">
        <v>34472</v>
      </c>
      <c r="B7773">
        <v>1.13999999999999E-2</v>
      </c>
      <c r="C7773">
        <v>-2.2000000000000001E-3</v>
      </c>
      <c r="D7773">
        <v>-4.0000000000000002E-4</v>
      </c>
      <c r="E7773">
        <v>-2.2000000000000001E-3</v>
      </c>
      <c r="F7773">
        <v>-3.4999999999998999E-3</v>
      </c>
      <c r="G7773">
        <v>2.8E-3</v>
      </c>
      <c r="H7773">
        <v>1E-4</v>
      </c>
    </row>
    <row r="7774" spans="1:8" x14ac:dyDescent="0.25">
      <c r="A7774" s="6">
        <v>34473</v>
      </c>
      <c r="B7774">
        <v>6.0999999999998998E-3</v>
      </c>
      <c r="C7774">
        <v>6.9999999999999999E-4</v>
      </c>
      <c r="D7774">
        <v>-2.8999999999999998E-3</v>
      </c>
      <c r="E7774">
        <v>-1.2999999999999999E-3</v>
      </c>
      <c r="F7774">
        <v>-5.9999999999999995E-4</v>
      </c>
      <c r="G7774">
        <v>2.5000000000000001E-3</v>
      </c>
      <c r="H7774">
        <v>1E-4</v>
      </c>
    </row>
    <row r="7775" spans="1:8" x14ac:dyDescent="0.25">
      <c r="A7775" s="6">
        <v>34474</v>
      </c>
      <c r="B7775">
        <v>-2.3999999999999998E-3</v>
      </c>
      <c r="C7775">
        <v>1.1999999999999999E-3</v>
      </c>
      <c r="D7775">
        <v>1.6999999999999999E-3</v>
      </c>
      <c r="E7775">
        <v>-3.3999999999999998E-3</v>
      </c>
      <c r="F7775">
        <v>4.1999999999999997E-3</v>
      </c>
      <c r="G7775">
        <v>2.0000000000000001E-4</v>
      </c>
      <c r="H7775">
        <v>1E-4</v>
      </c>
    </row>
    <row r="7776" spans="1:8" x14ac:dyDescent="0.25">
      <c r="A7776" s="6">
        <v>34477</v>
      </c>
      <c r="B7776">
        <v>-3.3E-3</v>
      </c>
      <c r="C7776">
        <v>1E-3</v>
      </c>
      <c r="D7776">
        <v>-1E-4</v>
      </c>
      <c r="E7776">
        <v>5.0000000000000001E-4</v>
      </c>
      <c r="F7776">
        <v>-1E-4</v>
      </c>
      <c r="G7776">
        <v>-1.1999999999999999E-3</v>
      </c>
      <c r="H7776">
        <v>1E-4</v>
      </c>
    </row>
    <row r="7777" spans="1:8" x14ac:dyDescent="0.25">
      <c r="A7777" s="6">
        <v>34478</v>
      </c>
      <c r="B7777">
        <v>4.0000000000000001E-3</v>
      </c>
      <c r="C7777">
        <v>-2.8999999999999998E-3</v>
      </c>
      <c r="D7777">
        <v>-2.9999999999999997E-4</v>
      </c>
      <c r="E7777">
        <v>1.2999999999999999E-3</v>
      </c>
      <c r="F7777">
        <v>-2.5000000000000001E-3</v>
      </c>
      <c r="G7777">
        <v>-2E-3</v>
      </c>
      <c r="H7777">
        <v>1E-4</v>
      </c>
    </row>
    <row r="7778" spans="1:8" x14ac:dyDescent="0.25">
      <c r="A7778" s="6">
        <v>34479</v>
      </c>
      <c r="B7778">
        <v>2.7000000000000001E-3</v>
      </c>
      <c r="C7778">
        <v>-3.3999999999999998E-3</v>
      </c>
      <c r="D7778">
        <v>3.4999999999998999E-3</v>
      </c>
      <c r="E7778">
        <v>1.1999999999999999E-3</v>
      </c>
      <c r="F7778">
        <v>2E-3</v>
      </c>
      <c r="G7778">
        <v>-1.1999999999999999E-3</v>
      </c>
      <c r="H7778">
        <v>1E-4</v>
      </c>
    </row>
    <row r="7779" spans="1:8" x14ac:dyDescent="0.25">
      <c r="A7779" s="6">
        <v>34480</v>
      </c>
      <c r="B7779">
        <v>1.6999999999999999E-3</v>
      </c>
      <c r="C7779">
        <v>1.1000000000000001E-3</v>
      </c>
      <c r="D7779">
        <v>2.3999999999999998E-3</v>
      </c>
      <c r="E7779">
        <v>3.3E-3</v>
      </c>
      <c r="F7779">
        <v>-2.9999999999999997E-4</v>
      </c>
      <c r="G7779">
        <v>1.5E-3</v>
      </c>
      <c r="H7779">
        <v>1E-4</v>
      </c>
    </row>
    <row r="7780" spans="1:8" x14ac:dyDescent="0.25">
      <c r="A7780" s="6">
        <v>34481</v>
      </c>
      <c r="B7780">
        <v>8.0000000000000004E-4</v>
      </c>
      <c r="C7780">
        <v>1.4E-3</v>
      </c>
      <c r="D7780">
        <v>-4.0000000000000002E-4</v>
      </c>
      <c r="E7780">
        <v>-5.9999999999999995E-4</v>
      </c>
      <c r="F7780">
        <v>-8.9999999999999998E-4</v>
      </c>
      <c r="G7780">
        <v>5.9999999999999995E-4</v>
      </c>
      <c r="H7780">
        <v>1E-4</v>
      </c>
    </row>
    <row r="7781" spans="1:8" x14ac:dyDescent="0.25">
      <c r="A7781" s="6">
        <v>34485</v>
      </c>
      <c r="B7781">
        <v>-1.6000000000000001E-3</v>
      </c>
      <c r="C7781">
        <v>2.0000000000000001E-4</v>
      </c>
      <c r="D7781">
        <v>-2.9999999999999997E-4</v>
      </c>
      <c r="E7781">
        <v>-2.0999999999999999E-3</v>
      </c>
      <c r="F7781">
        <v>-2.3E-3</v>
      </c>
      <c r="G7781">
        <v>2.5999999999999999E-3</v>
      </c>
      <c r="H7781">
        <v>1E-4</v>
      </c>
    </row>
    <row r="7782" spans="1:8" x14ac:dyDescent="0.25">
      <c r="A7782" s="6">
        <v>34486</v>
      </c>
      <c r="B7782">
        <v>2.7000000000000001E-3</v>
      </c>
      <c r="C7782">
        <v>-8.9999999999999998E-4</v>
      </c>
      <c r="D7782">
        <v>2.8E-3</v>
      </c>
      <c r="E7782">
        <v>-2.0999999999999999E-3</v>
      </c>
      <c r="F7782">
        <v>-1.9E-3</v>
      </c>
      <c r="G7782">
        <v>1.1999999999999999E-3</v>
      </c>
      <c r="H7782">
        <v>1E-4</v>
      </c>
    </row>
    <row r="7783" spans="1:8" x14ac:dyDescent="0.25">
      <c r="A7783" s="6">
        <v>34487</v>
      </c>
      <c r="B7783">
        <v>1.5E-3</v>
      </c>
      <c r="C7783">
        <v>6.9999999999999004E-3</v>
      </c>
      <c r="D7783">
        <v>-3.3999999999999998E-3</v>
      </c>
      <c r="E7783">
        <v>2.8E-3</v>
      </c>
      <c r="F7783">
        <v>-2.5000000000000001E-3</v>
      </c>
      <c r="G7783">
        <v>-2.0000000000000001E-4</v>
      </c>
      <c r="H7783">
        <v>1E-4</v>
      </c>
    </row>
    <row r="7784" spans="1:8" x14ac:dyDescent="0.25">
      <c r="A7784" s="6">
        <v>34488</v>
      </c>
      <c r="B7784">
        <v>4.6999999999998996E-3</v>
      </c>
      <c r="C7784">
        <v>-3.7000000000000002E-3</v>
      </c>
      <c r="D7784">
        <v>-3.3E-3</v>
      </c>
      <c r="E7784">
        <v>3.0999999999999999E-3</v>
      </c>
      <c r="F7784">
        <v>-1.8E-3</v>
      </c>
      <c r="G7784">
        <v>-3.2000000000000002E-3</v>
      </c>
      <c r="H7784">
        <v>1E-4</v>
      </c>
    </row>
    <row r="7785" spans="1:8" x14ac:dyDescent="0.25">
      <c r="A7785" s="6">
        <v>34491</v>
      </c>
      <c r="B7785">
        <v>0</v>
      </c>
      <c r="C7785">
        <v>2.0999999999999999E-3</v>
      </c>
      <c r="D7785">
        <v>4.4000000000000003E-3</v>
      </c>
      <c r="E7785">
        <v>1.1000000000000001E-3</v>
      </c>
      <c r="F7785">
        <v>6.9999999999999999E-4</v>
      </c>
      <c r="G7785">
        <v>2.9999999999999997E-4</v>
      </c>
      <c r="H7785">
        <v>1E-4</v>
      </c>
    </row>
    <row r="7786" spans="1:8" x14ac:dyDescent="0.25">
      <c r="A7786" s="6">
        <v>34492</v>
      </c>
      <c r="B7786">
        <v>-2.5000000000000001E-3</v>
      </c>
      <c r="C7786">
        <v>-1.1000000000000001E-3</v>
      </c>
      <c r="D7786">
        <v>6.9999999999999999E-4</v>
      </c>
      <c r="E7786">
        <v>2.5000000000000001E-3</v>
      </c>
      <c r="F7786">
        <v>4.0000000000000002E-4</v>
      </c>
      <c r="G7786">
        <v>-1E-3</v>
      </c>
      <c r="H7786">
        <v>1E-4</v>
      </c>
    </row>
    <row r="7787" spans="1:8" x14ac:dyDescent="0.25">
      <c r="A7787" s="6">
        <v>34493</v>
      </c>
      <c r="B7787">
        <v>-4.4999999999999997E-3</v>
      </c>
      <c r="C7787">
        <v>-2.7000000000000001E-3</v>
      </c>
      <c r="D7787">
        <v>6.4000000000000003E-3</v>
      </c>
      <c r="E7787">
        <v>0</v>
      </c>
      <c r="F7787">
        <v>5.4000000000000003E-3</v>
      </c>
      <c r="G7787">
        <v>-1.9E-3</v>
      </c>
      <c r="H7787">
        <v>1E-4</v>
      </c>
    </row>
    <row r="7788" spans="1:8" x14ac:dyDescent="0.25">
      <c r="A7788" s="6">
        <v>34494</v>
      </c>
      <c r="B7788">
        <v>2.0000000000000001E-4</v>
      </c>
      <c r="C7788">
        <v>-2.7000000000000001E-3</v>
      </c>
      <c r="D7788">
        <v>0</v>
      </c>
      <c r="E7788">
        <v>5.0000000000000001E-4</v>
      </c>
      <c r="F7788">
        <v>2.5000000000000001E-3</v>
      </c>
      <c r="G7788">
        <v>-6.0999999999998998E-3</v>
      </c>
      <c r="H7788">
        <v>1E-4</v>
      </c>
    </row>
    <row r="7789" spans="1:8" x14ac:dyDescent="0.25">
      <c r="A7789" s="6">
        <v>34495</v>
      </c>
      <c r="B7789">
        <v>2.5000000000000001E-3</v>
      </c>
      <c r="C7789">
        <v>2.5999999999999999E-3</v>
      </c>
      <c r="D7789">
        <v>-4.0000000000000002E-4</v>
      </c>
      <c r="E7789">
        <v>-5.9999999999999995E-4</v>
      </c>
      <c r="F7789">
        <v>1.5E-3</v>
      </c>
      <c r="G7789">
        <v>5.4999999999999997E-3</v>
      </c>
      <c r="H7789">
        <v>1E-4</v>
      </c>
    </row>
    <row r="7790" spans="1:8" x14ac:dyDescent="0.25">
      <c r="A7790" s="6">
        <v>34498</v>
      </c>
      <c r="B7790">
        <v>5.9999999999999995E-4</v>
      </c>
      <c r="C7790">
        <v>-1.9E-3</v>
      </c>
      <c r="D7790">
        <v>3.3999999999999998E-3</v>
      </c>
      <c r="E7790">
        <v>-5.0000000000000001E-4</v>
      </c>
      <c r="F7790">
        <v>-2.0000000000000001E-4</v>
      </c>
      <c r="G7790">
        <v>2.8999999999999998E-3</v>
      </c>
      <c r="H7790">
        <v>1E-4</v>
      </c>
    </row>
    <row r="7791" spans="1:8" x14ac:dyDescent="0.25">
      <c r="A7791" s="6">
        <v>34499</v>
      </c>
      <c r="B7791">
        <v>5.6999999999998996E-3</v>
      </c>
      <c r="C7791">
        <v>-3.4999999999998999E-3</v>
      </c>
      <c r="D7791">
        <v>6.9999999999999999E-4</v>
      </c>
      <c r="E7791">
        <v>5.0000000000000001E-4</v>
      </c>
      <c r="F7791">
        <v>1.1000000000000001E-3</v>
      </c>
      <c r="G7791">
        <v>1.5E-3</v>
      </c>
      <c r="H7791">
        <v>1E-4</v>
      </c>
    </row>
    <row r="7792" spans="1:8" x14ac:dyDescent="0.25">
      <c r="A7792" s="6">
        <v>34500</v>
      </c>
      <c r="B7792">
        <v>-3.0999999999999999E-3</v>
      </c>
      <c r="C7792">
        <v>3.7000000000000002E-3</v>
      </c>
      <c r="D7792">
        <v>1.1000000000000001E-3</v>
      </c>
      <c r="E7792">
        <v>-1.1000000000000001E-3</v>
      </c>
      <c r="F7792">
        <v>-5.9999999999999995E-4</v>
      </c>
      <c r="G7792">
        <v>2.5999999999999999E-3</v>
      </c>
      <c r="H7792">
        <v>1E-4</v>
      </c>
    </row>
    <row r="7793" spans="1:8" x14ac:dyDescent="0.25">
      <c r="A7793" s="6">
        <v>34501</v>
      </c>
      <c r="B7793">
        <v>2.2000000000000001E-3</v>
      </c>
      <c r="C7793">
        <v>-5.0000000000000001E-4</v>
      </c>
      <c r="D7793">
        <v>-2.8999999999999998E-3</v>
      </c>
      <c r="E7793">
        <v>8.9999999999999998E-4</v>
      </c>
      <c r="F7793">
        <v>1.5E-3</v>
      </c>
      <c r="G7793">
        <v>0</v>
      </c>
      <c r="H7793">
        <v>1E-4</v>
      </c>
    </row>
    <row r="7794" spans="1:8" x14ac:dyDescent="0.25">
      <c r="A7794" s="6">
        <v>34502</v>
      </c>
      <c r="B7794">
        <v>-7.0999999999998998E-3</v>
      </c>
      <c r="C7794">
        <v>2.3999999999999998E-3</v>
      </c>
      <c r="D7794">
        <v>1.8E-3</v>
      </c>
      <c r="E7794">
        <v>-2.9999999999999997E-4</v>
      </c>
      <c r="F7794">
        <v>1.5E-3</v>
      </c>
      <c r="G7794">
        <v>-8.9999999999999998E-4</v>
      </c>
      <c r="H7794">
        <v>1E-4</v>
      </c>
    </row>
    <row r="7795" spans="1:8" x14ac:dyDescent="0.25">
      <c r="A7795" s="6">
        <v>34505</v>
      </c>
      <c r="B7795">
        <v>-9.2999999999999992E-3</v>
      </c>
      <c r="C7795">
        <v>-4.6999999999998996E-3</v>
      </c>
      <c r="D7795">
        <v>2.8E-3</v>
      </c>
      <c r="E7795">
        <v>2.7000000000000001E-3</v>
      </c>
      <c r="F7795">
        <v>2.2000000000000001E-3</v>
      </c>
      <c r="G7795">
        <v>-4.0000000000000001E-3</v>
      </c>
      <c r="H7795">
        <v>1E-4</v>
      </c>
    </row>
    <row r="7796" spans="1:8" x14ac:dyDescent="0.25">
      <c r="A7796" s="6">
        <v>34506</v>
      </c>
      <c r="B7796">
        <v>-9.4999999999999998E-3</v>
      </c>
      <c r="C7796">
        <v>-2.8E-3</v>
      </c>
      <c r="D7796">
        <v>1.9E-3</v>
      </c>
      <c r="E7796">
        <v>2.7000000000000001E-3</v>
      </c>
      <c r="F7796">
        <v>4.1999999999999997E-3</v>
      </c>
      <c r="G7796">
        <v>-1.6000000000000001E-3</v>
      </c>
      <c r="H7796">
        <v>1E-4</v>
      </c>
    </row>
    <row r="7797" spans="1:8" x14ac:dyDescent="0.25">
      <c r="A7797" s="6">
        <v>34507</v>
      </c>
      <c r="B7797">
        <v>3.4999999999998999E-3</v>
      </c>
      <c r="C7797">
        <v>1.1999999999999999E-3</v>
      </c>
      <c r="D7797">
        <v>1.2999999999999999E-3</v>
      </c>
      <c r="E7797">
        <v>-4.0000000000000002E-4</v>
      </c>
      <c r="F7797">
        <v>1.8E-3</v>
      </c>
      <c r="G7797">
        <v>1.5E-3</v>
      </c>
      <c r="H7797">
        <v>1E-4</v>
      </c>
    </row>
    <row r="7798" spans="1:8" x14ac:dyDescent="0.25">
      <c r="A7798" s="6">
        <v>34508</v>
      </c>
      <c r="B7798">
        <v>-8.8999999999999999E-3</v>
      </c>
      <c r="C7798">
        <v>-2.2000000000000001E-3</v>
      </c>
      <c r="D7798">
        <v>5.1000000000000004E-3</v>
      </c>
      <c r="E7798">
        <v>8.0000000000000004E-4</v>
      </c>
      <c r="F7798">
        <v>4.0000000000000001E-3</v>
      </c>
      <c r="G7798">
        <v>-3.0000000000000001E-3</v>
      </c>
      <c r="H7798">
        <v>1E-4</v>
      </c>
    </row>
    <row r="7799" spans="1:8" x14ac:dyDescent="0.25">
      <c r="A7799" s="6">
        <v>34509</v>
      </c>
      <c r="B7799">
        <v>-1.41E-2</v>
      </c>
      <c r="C7799">
        <v>1.4E-3</v>
      </c>
      <c r="D7799">
        <v>0</v>
      </c>
      <c r="E7799">
        <v>-1E-4</v>
      </c>
      <c r="F7799">
        <v>-1.1999999999999999E-3</v>
      </c>
      <c r="G7799">
        <v>1.6999999999999999E-3</v>
      </c>
      <c r="H7799">
        <v>1E-4</v>
      </c>
    </row>
    <row r="7800" spans="1:8" x14ac:dyDescent="0.25">
      <c r="A7800" s="6">
        <v>34512</v>
      </c>
      <c r="B7800">
        <v>8.8999999999999999E-3</v>
      </c>
      <c r="C7800">
        <v>-6.6E-3</v>
      </c>
      <c r="D7800">
        <v>-4.3E-3</v>
      </c>
      <c r="E7800">
        <v>2.9999999999999997E-4</v>
      </c>
      <c r="F7800">
        <v>-3.8E-3</v>
      </c>
      <c r="G7800">
        <v>2.5999999999999999E-3</v>
      </c>
      <c r="H7800">
        <v>1E-4</v>
      </c>
    </row>
    <row r="7801" spans="1:8" x14ac:dyDescent="0.25">
      <c r="A7801" s="6">
        <v>34513</v>
      </c>
      <c r="B7801">
        <v>-2.3999999999999998E-3</v>
      </c>
      <c r="C7801">
        <v>-1.5E-3</v>
      </c>
      <c r="D7801">
        <v>-1.9E-3</v>
      </c>
      <c r="E7801">
        <v>2E-3</v>
      </c>
      <c r="F7801">
        <v>-2.8E-3</v>
      </c>
      <c r="G7801">
        <v>2.9999999999999997E-4</v>
      </c>
      <c r="H7801">
        <v>1E-4</v>
      </c>
    </row>
    <row r="7802" spans="1:8" x14ac:dyDescent="0.25">
      <c r="A7802" s="6">
        <v>34514</v>
      </c>
      <c r="B7802">
        <v>3.5999999999999999E-3</v>
      </c>
      <c r="C7802">
        <v>2.9999999999999997E-4</v>
      </c>
      <c r="D7802">
        <v>-1.1000000000000001E-3</v>
      </c>
      <c r="E7802">
        <v>-2.9999999999999997E-4</v>
      </c>
      <c r="F7802">
        <v>-8.0000000000000004E-4</v>
      </c>
      <c r="G7802">
        <v>-5.0000000000000001E-4</v>
      </c>
      <c r="H7802">
        <v>1E-4</v>
      </c>
    </row>
    <row r="7803" spans="1:8" x14ac:dyDescent="0.25">
      <c r="A7803" s="6">
        <v>34515</v>
      </c>
      <c r="B7803">
        <v>-5.1000000000000004E-3</v>
      </c>
      <c r="C7803">
        <v>8.3999999999999995E-3</v>
      </c>
      <c r="D7803">
        <v>3.2000000000000002E-3</v>
      </c>
      <c r="E7803">
        <v>-3.7000000000000002E-3</v>
      </c>
      <c r="F7803">
        <v>4.0999999999998997E-3</v>
      </c>
      <c r="G7803">
        <v>-3.8E-3</v>
      </c>
      <c r="H7803">
        <v>1E-4</v>
      </c>
    </row>
    <row r="7804" spans="1:8" x14ac:dyDescent="0.25">
      <c r="A7804" s="6">
        <v>34516</v>
      </c>
      <c r="B7804">
        <v>4.1999999999999997E-3</v>
      </c>
      <c r="C7804">
        <v>-2.8999999999999998E-3</v>
      </c>
      <c r="D7804">
        <v>2.8999999999999998E-3</v>
      </c>
      <c r="E7804">
        <v>-5.0000000000000001E-4</v>
      </c>
      <c r="F7804">
        <v>-3.2000000000000002E-3</v>
      </c>
      <c r="G7804">
        <v>-2.9999999999999997E-4</v>
      </c>
      <c r="H7804">
        <v>1E-4</v>
      </c>
    </row>
    <row r="7805" spans="1:8" x14ac:dyDescent="0.25">
      <c r="A7805" s="6">
        <v>34520</v>
      </c>
      <c r="B7805">
        <v>-4.0000000000000002E-4</v>
      </c>
      <c r="C7805">
        <v>-2.2000000000000001E-3</v>
      </c>
      <c r="D7805">
        <v>1.2999999999999999E-3</v>
      </c>
      <c r="E7805">
        <v>-6.9999999999999999E-4</v>
      </c>
      <c r="F7805">
        <v>1.9E-3</v>
      </c>
      <c r="G7805">
        <v>8.0000000000000004E-4</v>
      </c>
      <c r="H7805">
        <v>1E-4</v>
      </c>
    </row>
    <row r="7806" spans="1:8" x14ac:dyDescent="0.25">
      <c r="A7806" s="6">
        <v>34521</v>
      </c>
      <c r="B7806">
        <v>-4.0000000000000002E-4</v>
      </c>
      <c r="C7806">
        <v>-1.5E-3</v>
      </c>
      <c r="D7806">
        <v>3.0999999999999999E-3</v>
      </c>
      <c r="E7806">
        <v>-1.2999999999999999E-3</v>
      </c>
      <c r="F7806">
        <v>1.8E-3</v>
      </c>
      <c r="G7806">
        <v>5.0000000000000001E-4</v>
      </c>
      <c r="H7806">
        <v>1E-4</v>
      </c>
    </row>
    <row r="7807" spans="1:8" x14ac:dyDescent="0.25">
      <c r="A7807" s="6">
        <v>34522</v>
      </c>
      <c r="B7807">
        <v>4.8999999999999998E-3</v>
      </c>
      <c r="C7807">
        <v>-1.5E-3</v>
      </c>
      <c r="D7807">
        <v>-1.4E-3</v>
      </c>
      <c r="E7807">
        <v>1.2999999999999999E-3</v>
      </c>
      <c r="F7807">
        <v>-2.7000000000000001E-3</v>
      </c>
      <c r="G7807">
        <v>-2.0000000000000001E-4</v>
      </c>
      <c r="H7807">
        <v>1E-4</v>
      </c>
    </row>
    <row r="7808" spans="1:8" x14ac:dyDescent="0.25">
      <c r="A7808" s="6">
        <v>34523</v>
      </c>
      <c r="B7808">
        <v>1.8E-3</v>
      </c>
      <c r="C7808">
        <v>-2.2000000000000001E-3</v>
      </c>
      <c r="D7808">
        <v>-4.0999999999998997E-3</v>
      </c>
      <c r="E7808">
        <v>-8.0000000000000004E-4</v>
      </c>
      <c r="F7808">
        <v>-2.0999999999999999E-3</v>
      </c>
      <c r="G7808">
        <v>2.3999999999999998E-3</v>
      </c>
      <c r="H7808">
        <v>1E-4</v>
      </c>
    </row>
    <row r="7809" spans="1:8" x14ac:dyDescent="0.25">
      <c r="A7809" s="6">
        <v>34526</v>
      </c>
      <c r="B7809">
        <v>-3.0000000000000001E-3</v>
      </c>
      <c r="C7809">
        <v>2E-3</v>
      </c>
      <c r="D7809">
        <v>0</v>
      </c>
      <c r="E7809">
        <v>-6.9999999999999999E-4</v>
      </c>
      <c r="F7809">
        <v>1.8E-3</v>
      </c>
      <c r="G7809">
        <v>-8.0000000000000004E-4</v>
      </c>
      <c r="H7809">
        <v>1E-4</v>
      </c>
    </row>
    <row r="7810" spans="1:8" x14ac:dyDescent="0.25">
      <c r="A7810" s="6">
        <v>34527</v>
      </c>
      <c r="B7810">
        <v>6.9999999999999999E-4</v>
      </c>
      <c r="C7810">
        <v>2E-3</v>
      </c>
      <c r="D7810">
        <v>-2.3E-3</v>
      </c>
      <c r="E7810">
        <v>8.0000000000000004E-4</v>
      </c>
      <c r="F7810">
        <v>-6.9999999999999999E-4</v>
      </c>
      <c r="G7810">
        <v>1.5E-3</v>
      </c>
      <c r="H7810">
        <v>1E-4</v>
      </c>
    </row>
    <row r="7811" spans="1:8" x14ac:dyDescent="0.25">
      <c r="A7811" s="6">
        <v>34528</v>
      </c>
      <c r="B7811">
        <v>3.8E-3</v>
      </c>
      <c r="C7811">
        <v>1.9E-3</v>
      </c>
      <c r="D7811">
        <v>-2.8999999999999998E-3</v>
      </c>
      <c r="E7811">
        <v>5.0000000000000001E-4</v>
      </c>
      <c r="F7811">
        <v>-3.5999999999999999E-3</v>
      </c>
      <c r="G7811">
        <v>2.8E-3</v>
      </c>
      <c r="H7811">
        <v>1E-4</v>
      </c>
    </row>
    <row r="7812" spans="1:8" x14ac:dyDescent="0.25">
      <c r="A7812" s="6">
        <v>34529</v>
      </c>
      <c r="B7812">
        <v>9.7999999999999997E-3</v>
      </c>
      <c r="C7812">
        <v>-2.2000000000000001E-3</v>
      </c>
      <c r="D7812">
        <v>6.9999999999999999E-4</v>
      </c>
      <c r="E7812">
        <v>-2.5999999999999999E-3</v>
      </c>
      <c r="F7812">
        <v>5.0000000000000001E-4</v>
      </c>
      <c r="G7812">
        <v>-8.0000000000000004E-4</v>
      </c>
      <c r="H7812">
        <v>1E-4</v>
      </c>
    </row>
    <row r="7813" spans="1:8" x14ac:dyDescent="0.25">
      <c r="A7813" s="6">
        <v>34530</v>
      </c>
      <c r="B7813">
        <v>8.0000000000000004E-4</v>
      </c>
      <c r="C7813">
        <v>-2.0000000000000001E-4</v>
      </c>
      <c r="D7813">
        <v>3.8999999999999998E-3</v>
      </c>
      <c r="E7813">
        <v>-2E-3</v>
      </c>
      <c r="F7813">
        <v>4.0999999999998997E-3</v>
      </c>
      <c r="G7813">
        <v>-3.3999999999999998E-3</v>
      </c>
      <c r="H7813">
        <v>1E-4</v>
      </c>
    </row>
    <row r="7814" spans="1:8" x14ac:dyDescent="0.25">
      <c r="A7814" s="6">
        <v>34533</v>
      </c>
      <c r="B7814">
        <v>1.8E-3</v>
      </c>
      <c r="C7814">
        <v>-3.0999999999999999E-3</v>
      </c>
      <c r="D7814">
        <v>4.0000000000000002E-4</v>
      </c>
      <c r="E7814">
        <v>-4.0000000000000002E-4</v>
      </c>
      <c r="F7814">
        <v>-2.3999999999999998E-3</v>
      </c>
      <c r="G7814">
        <v>1.1999999999999999E-3</v>
      </c>
      <c r="H7814">
        <v>1E-4</v>
      </c>
    </row>
    <row r="7815" spans="1:8" x14ac:dyDescent="0.25">
      <c r="A7815" s="6">
        <v>34534</v>
      </c>
      <c r="B7815">
        <v>-2.7000000000000001E-3</v>
      </c>
      <c r="C7815">
        <v>1.5E-3</v>
      </c>
      <c r="D7815">
        <v>1E-4</v>
      </c>
      <c r="E7815">
        <v>-2.7000000000000001E-3</v>
      </c>
      <c r="F7815">
        <v>3.5999999999999999E-3</v>
      </c>
      <c r="G7815">
        <v>-1.6000000000000001E-3</v>
      </c>
      <c r="H7815">
        <v>1E-4</v>
      </c>
    </row>
    <row r="7816" spans="1:8" x14ac:dyDescent="0.25">
      <c r="A7816" s="6">
        <v>34535</v>
      </c>
      <c r="B7816">
        <v>-5.4000000000000003E-3</v>
      </c>
      <c r="C7816">
        <v>-1E-4</v>
      </c>
      <c r="D7816">
        <v>1.1000000000000001E-3</v>
      </c>
      <c r="E7816">
        <v>-1E-4</v>
      </c>
      <c r="F7816">
        <v>2.5000000000000001E-3</v>
      </c>
      <c r="G7816">
        <v>-4.3E-3</v>
      </c>
      <c r="H7816">
        <v>1E-4</v>
      </c>
    </row>
    <row r="7817" spans="1:8" x14ac:dyDescent="0.25">
      <c r="A7817" s="6">
        <v>34536</v>
      </c>
      <c r="B7817">
        <v>1.9E-3</v>
      </c>
      <c r="C7817">
        <v>-1.8E-3</v>
      </c>
      <c r="D7817">
        <v>1E-3</v>
      </c>
      <c r="E7817">
        <v>-6.9999999999999999E-4</v>
      </c>
      <c r="F7817">
        <v>0</v>
      </c>
      <c r="G7817">
        <v>-1E-4</v>
      </c>
      <c r="H7817">
        <v>1E-4</v>
      </c>
    </row>
    <row r="7818" spans="1:8" x14ac:dyDescent="0.25">
      <c r="A7818" s="6">
        <v>34537</v>
      </c>
      <c r="B7818">
        <v>5.0000000000000001E-4</v>
      </c>
      <c r="C7818">
        <v>-1.6000000000000001E-3</v>
      </c>
      <c r="D7818">
        <v>1.6000000000000001E-3</v>
      </c>
      <c r="E7818">
        <v>-8.0000000000000004E-4</v>
      </c>
      <c r="F7818">
        <v>-6.9999999999999999E-4</v>
      </c>
      <c r="G7818">
        <v>8.0000000000000004E-4</v>
      </c>
      <c r="H7818">
        <v>1E-4</v>
      </c>
    </row>
    <row r="7819" spans="1:8" x14ac:dyDescent="0.25">
      <c r="A7819" s="6">
        <v>34540</v>
      </c>
      <c r="B7819">
        <v>1.6999999999999999E-3</v>
      </c>
      <c r="C7819">
        <v>-2.3E-3</v>
      </c>
      <c r="D7819">
        <v>4.0000000000000002E-4</v>
      </c>
      <c r="E7819">
        <v>2.3E-3</v>
      </c>
      <c r="F7819">
        <v>-2.0000000000000001E-4</v>
      </c>
      <c r="G7819">
        <v>8.0000000000000004E-4</v>
      </c>
      <c r="H7819">
        <v>1E-4</v>
      </c>
    </row>
    <row r="7820" spans="1:8" x14ac:dyDescent="0.25">
      <c r="A7820" s="6">
        <v>34541</v>
      </c>
      <c r="B7820">
        <v>-1.6999999999999999E-3</v>
      </c>
      <c r="C7820">
        <v>1E-3</v>
      </c>
      <c r="D7820">
        <v>1.1999999999999999E-3</v>
      </c>
      <c r="E7820">
        <v>1.5E-3</v>
      </c>
      <c r="F7820">
        <v>1.5E-3</v>
      </c>
      <c r="G7820">
        <v>-8.9999999999999998E-4</v>
      </c>
      <c r="H7820">
        <v>1E-4</v>
      </c>
    </row>
    <row r="7821" spans="1:8" x14ac:dyDescent="0.25">
      <c r="A7821" s="6">
        <v>34542</v>
      </c>
      <c r="B7821">
        <v>-2.5000000000000001E-3</v>
      </c>
      <c r="C7821">
        <v>-1.9E-3</v>
      </c>
      <c r="D7821">
        <v>3.0000000000000001E-3</v>
      </c>
      <c r="E7821">
        <v>-1E-3</v>
      </c>
      <c r="F7821">
        <v>4.0999999999998997E-3</v>
      </c>
      <c r="G7821">
        <v>-6.9999999999999999E-4</v>
      </c>
      <c r="H7821">
        <v>1E-4</v>
      </c>
    </row>
    <row r="7822" spans="1:8" x14ac:dyDescent="0.25">
      <c r="A7822" s="6">
        <v>34543</v>
      </c>
      <c r="B7822">
        <v>2.3999999999999998E-3</v>
      </c>
      <c r="C7822">
        <v>-3.3E-3</v>
      </c>
      <c r="D7822">
        <v>1E-4</v>
      </c>
      <c r="E7822">
        <v>8.9999999999999998E-4</v>
      </c>
      <c r="F7822">
        <v>1.1999999999999999E-3</v>
      </c>
      <c r="G7822">
        <v>2.3999999999999998E-3</v>
      </c>
      <c r="H7822">
        <v>1E-4</v>
      </c>
    </row>
    <row r="7823" spans="1:8" x14ac:dyDescent="0.25">
      <c r="A7823" s="6">
        <v>34544</v>
      </c>
      <c r="B7823">
        <v>9.4999999999999998E-3</v>
      </c>
      <c r="C7823">
        <v>2.0000000000000001E-4</v>
      </c>
      <c r="D7823">
        <v>-4.0000000000000001E-3</v>
      </c>
      <c r="E7823">
        <v>8.9999999999999998E-4</v>
      </c>
      <c r="F7823">
        <v>-6.4000000000000003E-3</v>
      </c>
      <c r="G7823">
        <v>-4.0000000000000002E-4</v>
      </c>
      <c r="H7823">
        <v>1E-4</v>
      </c>
    </row>
    <row r="7824" spans="1:8" x14ac:dyDescent="0.25">
      <c r="A7824" s="6">
        <v>34547</v>
      </c>
      <c r="B7824">
        <v>5.3E-3</v>
      </c>
      <c r="C7824">
        <v>-3.3E-3</v>
      </c>
      <c r="D7824">
        <v>8.9999999999999998E-4</v>
      </c>
      <c r="E7824">
        <v>1.4E-3</v>
      </c>
      <c r="F7824">
        <v>1.6999999999999999E-3</v>
      </c>
      <c r="G7824">
        <v>-1.8E-3</v>
      </c>
      <c r="H7824">
        <v>2.0000000000000001E-4</v>
      </c>
    </row>
    <row r="7825" spans="1:8" x14ac:dyDescent="0.25">
      <c r="A7825" s="6">
        <v>34548</v>
      </c>
      <c r="B7825">
        <v>1E-3</v>
      </c>
      <c r="C7825">
        <v>1E-3</v>
      </c>
      <c r="D7825">
        <v>-1E-4</v>
      </c>
      <c r="E7825">
        <v>4.0000000000000002E-4</v>
      </c>
      <c r="F7825">
        <v>4.0000000000000002E-4</v>
      </c>
      <c r="G7825">
        <v>2.3999999999999998E-3</v>
      </c>
      <c r="H7825">
        <v>2.0000000000000001E-4</v>
      </c>
    </row>
    <row r="7826" spans="1:8" x14ac:dyDescent="0.25">
      <c r="A7826" s="6">
        <v>34549</v>
      </c>
      <c r="B7826">
        <v>1E-4</v>
      </c>
      <c r="C7826">
        <v>6.9999999999999999E-4</v>
      </c>
      <c r="D7826">
        <v>2.8999999999999998E-3</v>
      </c>
      <c r="E7826">
        <v>-1.6000000000000001E-3</v>
      </c>
      <c r="F7826">
        <v>-4.0000000000000002E-4</v>
      </c>
      <c r="G7826">
        <v>-1E-4</v>
      </c>
      <c r="H7826">
        <v>2.0000000000000001E-4</v>
      </c>
    </row>
    <row r="7827" spans="1:8" x14ac:dyDescent="0.25">
      <c r="A7827" s="6">
        <v>34550</v>
      </c>
      <c r="B7827">
        <v>-5.1999999999999998E-3</v>
      </c>
      <c r="C7827">
        <v>2.7000000000000001E-3</v>
      </c>
      <c r="D7827">
        <v>3.2000000000000002E-3</v>
      </c>
      <c r="E7827">
        <v>1.2999999999999999E-3</v>
      </c>
      <c r="F7827">
        <v>2E-3</v>
      </c>
      <c r="G7827">
        <v>-3.3E-3</v>
      </c>
      <c r="H7827">
        <v>2.0000000000000001E-4</v>
      </c>
    </row>
    <row r="7828" spans="1:8" x14ac:dyDescent="0.25">
      <c r="A7828" s="6">
        <v>34551</v>
      </c>
      <c r="B7828">
        <v>-3.2000000000000002E-3</v>
      </c>
      <c r="C7828">
        <v>1.1000000000000001E-3</v>
      </c>
      <c r="D7828">
        <v>-8.9999999999999998E-4</v>
      </c>
      <c r="E7828">
        <v>1.8E-3</v>
      </c>
      <c r="F7828">
        <v>2.0000000000000001E-4</v>
      </c>
      <c r="G7828">
        <v>1E-3</v>
      </c>
      <c r="H7828">
        <v>2.0000000000000001E-4</v>
      </c>
    </row>
    <row r="7829" spans="1:8" x14ac:dyDescent="0.25">
      <c r="A7829" s="6">
        <v>34554</v>
      </c>
      <c r="B7829">
        <v>2E-3</v>
      </c>
      <c r="C7829">
        <v>-5.9999999999999995E-4</v>
      </c>
      <c r="D7829">
        <v>-1E-4</v>
      </c>
      <c r="E7829">
        <v>1.6999999999999999E-3</v>
      </c>
      <c r="F7829">
        <v>8.9999999999999998E-4</v>
      </c>
      <c r="G7829">
        <v>2.0000000000000001E-4</v>
      </c>
      <c r="H7829">
        <v>2.0000000000000001E-4</v>
      </c>
    </row>
    <row r="7830" spans="1:8" x14ac:dyDescent="0.25">
      <c r="A7830" s="6">
        <v>34555</v>
      </c>
      <c r="B7830">
        <v>8.9999999999999998E-4</v>
      </c>
      <c r="C7830">
        <v>5.0000000000000001E-4</v>
      </c>
      <c r="D7830">
        <v>-1.6999999999999999E-3</v>
      </c>
      <c r="E7830">
        <v>-8.0000000000000004E-4</v>
      </c>
      <c r="F7830">
        <v>-2.2000000000000001E-3</v>
      </c>
      <c r="G7830">
        <v>3.5999999999999999E-3</v>
      </c>
      <c r="H7830">
        <v>2.0000000000000001E-4</v>
      </c>
    </row>
    <row r="7831" spans="1:8" x14ac:dyDescent="0.25">
      <c r="A7831" s="6">
        <v>34556</v>
      </c>
      <c r="B7831">
        <v>5.4999999999999997E-3</v>
      </c>
      <c r="C7831">
        <v>8.9999999999999998E-4</v>
      </c>
      <c r="D7831">
        <v>-5.6999999999998996E-3</v>
      </c>
      <c r="E7831">
        <v>2.3999999999999998E-3</v>
      </c>
      <c r="F7831">
        <v>-3.3E-3</v>
      </c>
      <c r="G7831">
        <v>4.0999999999998997E-3</v>
      </c>
      <c r="H7831">
        <v>2.0000000000000001E-4</v>
      </c>
    </row>
    <row r="7832" spans="1:8" x14ac:dyDescent="0.25">
      <c r="A7832" s="6">
        <v>34557</v>
      </c>
      <c r="B7832">
        <v>-2.5999999999999999E-3</v>
      </c>
      <c r="C7832">
        <v>2.3999999999999998E-3</v>
      </c>
      <c r="D7832">
        <v>-2.8E-3</v>
      </c>
      <c r="E7832">
        <v>1.4E-3</v>
      </c>
      <c r="F7832">
        <v>-1.6000000000000001E-3</v>
      </c>
      <c r="G7832">
        <v>2.5999999999999999E-3</v>
      </c>
      <c r="H7832">
        <v>2.0000000000000001E-4</v>
      </c>
    </row>
    <row r="7833" spans="1:8" x14ac:dyDescent="0.25">
      <c r="A7833" s="6">
        <v>34558</v>
      </c>
      <c r="B7833">
        <v>5.4999999999999997E-3</v>
      </c>
      <c r="C7833">
        <v>-2.2000000000000001E-3</v>
      </c>
      <c r="D7833">
        <v>-1.2999999999999999E-3</v>
      </c>
      <c r="E7833">
        <v>-1.1000000000000001E-3</v>
      </c>
      <c r="F7833">
        <v>-2.9999999999999997E-4</v>
      </c>
      <c r="G7833">
        <v>-8.9999999999999998E-4</v>
      </c>
      <c r="H7833">
        <v>2.0000000000000001E-4</v>
      </c>
    </row>
    <row r="7834" spans="1:8" x14ac:dyDescent="0.25">
      <c r="A7834" s="6">
        <v>34561</v>
      </c>
      <c r="B7834">
        <v>-2.0000000000000001E-4</v>
      </c>
      <c r="C7834">
        <v>3.0999999999999999E-3</v>
      </c>
      <c r="D7834">
        <v>4.0000000000000002E-4</v>
      </c>
      <c r="E7834">
        <v>-2.0000000000000001E-4</v>
      </c>
      <c r="F7834">
        <v>-1.1999999999999999E-3</v>
      </c>
      <c r="G7834">
        <v>4.0000000000000002E-4</v>
      </c>
      <c r="H7834">
        <v>2.0000000000000001E-4</v>
      </c>
    </row>
    <row r="7835" spans="1:8" x14ac:dyDescent="0.25">
      <c r="A7835" s="6">
        <v>34562</v>
      </c>
      <c r="B7835">
        <v>6.0999999999998998E-3</v>
      </c>
      <c r="C7835">
        <v>-4.6999999999998996E-3</v>
      </c>
      <c r="D7835">
        <v>-3.3999999999999998E-3</v>
      </c>
      <c r="E7835">
        <v>5.0000000000000001E-3</v>
      </c>
      <c r="F7835">
        <v>-4.5999999999999999E-3</v>
      </c>
      <c r="G7835">
        <v>-1E-4</v>
      </c>
      <c r="H7835">
        <v>2.0000000000000001E-4</v>
      </c>
    </row>
    <row r="7836" spans="1:8" x14ac:dyDescent="0.25">
      <c r="A7836" s="6">
        <v>34563</v>
      </c>
      <c r="B7836">
        <v>1.6999999999999999E-3</v>
      </c>
      <c r="C7836">
        <v>3.7000000000000002E-3</v>
      </c>
      <c r="D7836">
        <v>-4.6999999999998996E-3</v>
      </c>
      <c r="E7836">
        <v>8.0000000000000004E-4</v>
      </c>
      <c r="F7836">
        <v>-4.3E-3</v>
      </c>
      <c r="G7836">
        <v>-2.0000000000000001E-4</v>
      </c>
      <c r="H7836">
        <v>2.0000000000000001E-4</v>
      </c>
    </row>
    <row r="7837" spans="1:8" x14ac:dyDescent="0.25">
      <c r="A7837" s="6">
        <v>34564</v>
      </c>
      <c r="B7837">
        <v>-3.4999999999998999E-3</v>
      </c>
      <c r="C7837">
        <v>4.1999999999999997E-3</v>
      </c>
      <c r="D7837">
        <v>-1.9E-3</v>
      </c>
      <c r="E7837">
        <v>0</v>
      </c>
      <c r="F7837">
        <v>1.1999999999999999E-3</v>
      </c>
      <c r="G7837">
        <v>1.1999999999999999E-3</v>
      </c>
      <c r="H7837">
        <v>2.0000000000000001E-4</v>
      </c>
    </row>
    <row r="7838" spans="1:8" x14ac:dyDescent="0.25">
      <c r="A7838" s="6">
        <v>34565</v>
      </c>
      <c r="B7838">
        <v>1.1999999999999999E-3</v>
      </c>
      <c r="C7838">
        <v>1E-3</v>
      </c>
      <c r="D7838">
        <v>-5.9999999999999995E-4</v>
      </c>
      <c r="E7838">
        <v>-1E-3</v>
      </c>
      <c r="F7838">
        <v>-5.9999999999999995E-4</v>
      </c>
      <c r="G7838">
        <v>-5.9999999999999995E-4</v>
      </c>
      <c r="H7838">
        <v>2.0000000000000001E-4</v>
      </c>
    </row>
    <row r="7839" spans="1:8" x14ac:dyDescent="0.25">
      <c r="A7839" s="6">
        <v>34568</v>
      </c>
      <c r="B7839">
        <v>-2E-3</v>
      </c>
      <c r="C7839">
        <v>2.8E-3</v>
      </c>
      <c r="D7839">
        <v>-1.9E-3</v>
      </c>
      <c r="E7839">
        <v>4.0000000000000002E-4</v>
      </c>
      <c r="F7839">
        <v>-1.9E-3</v>
      </c>
      <c r="G7839">
        <v>2.0999999999999999E-3</v>
      </c>
      <c r="H7839">
        <v>2.0000000000000001E-4</v>
      </c>
    </row>
    <row r="7840" spans="1:8" x14ac:dyDescent="0.25">
      <c r="A7840" s="6">
        <v>34569</v>
      </c>
      <c r="B7840">
        <v>5.4999999999999997E-3</v>
      </c>
      <c r="C7840">
        <v>1.1000000000000001E-3</v>
      </c>
      <c r="D7840">
        <v>-2.3999999999999998E-3</v>
      </c>
      <c r="E7840">
        <v>-5.0000000000000001E-4</v>
      </c>
      <c r="F7840">
        <v>-2.3E-3</v>
      </c>
      <c r="G7840">
        <v>-2.8E-3</v>
      </c>
      <c r="H7840">
        <v>2.0000000000000001E-4</v>
      </c>
    </row>
    <row r="7841" spans="1:8" x14ac:dyDescent="0.25">
      <c r="A7841" s="6">
        <v>34570</v>
      </c>
      <c r="B7841">
        <v>7.0999999999998998E-3</v>
      </c>
      <c r="C7841">
        <v>-3.3E-3</v>
      </c>
      <c r="D7841">
        <v>-3.2000000000000002E-3</v>
      </c>
      <c r="E7841">
        <v>-1.1999999999999999E-3</v>
      </c>
      <c r="F7841">
        <v>1.9E-3</v>
      </c>
      <c r="G7841">
        <v>1E-4</v>
      </c>
      <c r="H7841">
        <v>2.0000000000000001E-4</v>
      </c>
    </row>
    <row r="7842" spans="1:8" x14ac:dyDescent="0.25">
      <c r="A7842" s="6">
        <v>34571</v>
      </c>
      <c r="B7842">
        <v>-6.9999999999999999E-4</v>
      </c>
      <c r="C7842">
        <v>2.8999999999999998E-3</v>
      </c>
      <c r="D7842">
        <v>-1.5E-3</v>
      </c>
      <c r="E7842">
        <v>-2.8E-3</v>
      </c>
      <c r="F7842">
        <v>-1.1999999999999999E-3</v>
      </c>
      <c r="G7842">
        <v>1E-4</v>
      </c>
      <c r="H7842">
        <v>2.0000000000000001E-4</v>
      </c>
    </row>
    <row r="7843" spans="1:8" x14ac:dyDescent="0.25">
      <c r="A7843" s="6">
        <v>34572</v>
      </c>
      <c r="B7843">
        <v>1.0699999999999999E-2</v>
      </c>
      <c r="C7843">
        <v>-5.7999999999999996E-3</v>
      </c>
      <c r="D7843">
        <v>-4.1999999999999997E-3</v>
      </c>
      <c r="E7843">
        <v>1.1999999999999999E-3</v>
      </c>
      <c r="F7843">
        <v>-3.5999999999999999E-3</v>
      </c>
      <c r="G7843">
        <v>1E-4</v>
      </c>
      <c r="H7843">
        <v>2.0000000000000001E-4</v>
      </c>
    </row>
    <row r="7844" spans="1:8" x14ac:dyDescent="0.25">
      <c r="A7844" s="6">
        <v>34575</v>
      </c>
      <c r="B7844">
        <v>1.6999999999999999E-3</v>
      </c>
      <c r="C7844">
        <v>1E-4</v>
      </c>
      <c r="D7844">
        <v>1.1999999999999999E-3</v>
      </c>
      <c r="E7844">
        <v>5.9999999999999995E-4</v>
      </c>
      <c r="F7844">
        <v>3.0000000000000001E-3</v>
      </c>
      <c r="G7844">
        <v>5.9999999999999995E-4</v>
      </c>
      <c r="H7844">
        <v>2.0000000000000001E-4</v>
      </c>
    </row>
    <row r="7845" spans="1:8" x14ac:dyDescent="0.25">
      <c r="A7845" s="6">
        <v>34576</v>
      </c>
      <c r="B7845">
        <v>3.4999999999998999E-3</v>
      </c>
      <c r="C7845">
        <v>1E-4</v>
      </c>
      <c r="D7845">
        <v>-1E-4</v>
      </c>
      <c r="E7845">
        <v>1E-4</v>
      </c>
      <c r="F7845">
        <v>-5.9999999999999995E-4</v>
      </c>
      <c r="G7845">
        <v>6.9999999999999999E-4</v>
      </c>
      <c r="H7845">
        <v>2.0000000000000001E-4</v>
      </c>
    </row>
    <row r="7846" spans="1:8" x14ac:dyDescent="0.25">
      <c r="A7846" s="6">
        <v>34577</v>
      </c>
      <c r="B7846">
        <v>-8.9999999999999998E-4</v>
      </c>
      <c r="C7846">
        <v>5.4999999999999997E-3</v>
      </c>
      <c r="D7846">
        <v>3.3999999999999998E-3</v>
      </c>
      <c r="E7846">
        <v>-1E-4</v>
      </c>
      <c r="F7846">
        <v>2.3999999999999998E-3</v>
      </c>
      <c r="G7846">
        <v>5.0000000000000001E-4</v>
      </c>
      <c r="H7846">
        <v>2.0000000000000001E-4</v>
      </c>
    </row>
    <row r="7847" spans="1:8" x14ac:dyDescent="0.25">
      <c r="A7847" s="6">
        <v>34578</v>
      </c>
      <c r="B7847">
        <v>-4.8999999999999998E-3</v>
      </c>
      <c r="C7847">
        <v>1E-3</v>
      </c>
      <c r="D7847">
        <v>5.0000000000000001E-4</v>
      </c>
      <c r="E7847">
        <v>8.0000000000000004E-4</v>
      </c>
      <c r="F7847">
        <v>3.5999999999999999E-3</v>
      </c>
      <c r="G7847">
        <v>5.0000000000000001E-4</v>
      </c>
      <c r="H7847">
        <v>2.0000000000000001E-4</v>
      </c>
    </row>
    <row r="7848" spans="1:8" x14ac:dyDescent="0.25">
      <c r="A7848" s="6">
        <v>34579</v>
      </c>
      <c r="B7848">
        <v>-3.2000000000000002E-3</v>
      </c>
      <c r="C7848">
        <v>5.0000000000000001E-3</v>
      </c>
      <c r="D7848">
        <v>0</v>
      </c>
      <c r="E7848">
        <v>4.0000000000000002E-4</v>
      </c>
      <c r="F7848">
        <v>-6.9999999999999999E-4</v>
      </c>
      <c r="G7848">
        <v>4.0000000000000002E-4</v>
      </c>
      <c r="H7848">
        <v>2.0000000000000001E-4</v>
      </c>
    </row>
    <row r="7849" spans="1:8" x14ac:dyDescent="0.25">
      <c r="A7849" s="6">
        <v>34583</v>
      </c>
      <c r="B7849">
        <v>2.9999999999999997E-4</v>
      </c>
      <c r="C7849">
        <v>-2.2000000000000001E-3</v>
      </c>
      <c r="D7849">
        <v>-1.1999999999999999E-3</v>
      </c>
      <c r="E7849">
        <v>-6.9999999999999999E-4</v>
      </c>
      <c r="F7849">
        <v>2.7000000000000001E-3</v>
      </c>
      <c r="G7849">
        <v>1E-4</v>
      </c>
      <c r="H7849">
        <v>2.0000000000000001E-4</v>
      </c>
    </row>
    <row r="7850" spans="1:8" x14ac:dyDescent="0.25">
      <c r="A7850" s="6">
        <v>34584</v>
      </c>
      <c r="B7850">
        <v>-2.0000000000000001E-4</v>
      </c>
      <c r="C7850">
        <v>3.8999999999999998E-3</v>
      </c>
      <c r="D7850">
        <v>-2.8E-3</v>
      </c>
      <c r="E7850">
        <v>-2.5999999999999999E-3</v>
      </c>
      <c r="F7850">
        <v>-1.5E-3</v>
      </c>
      <c r="G7850">
        <v>1.1999999999999999E-3</v>
      </c>
      <c r="H7850">
        <v>2.0000000000000001E-4</v>
      </c>
    </row>
    <row r="7851" spans="1:8" x14ac:dyDescent="0.25">
      <c r="A7851" s="6">
        <v>34585</v>
      </c>
      <c r="B7851">
        <v>4.5999999999999999E-3</v>
      </c>
      <c r="C7851">
        <v>5.9999999999999995E-4</v>
      </c>
      <c r="D7851">
        <v>-2.7000000000000001E-3</v>
      </c>
      <c r="E7851">
        <v>1E-4</v>
      </c>
      <c r="F7851">
        <v>-1.1999999999999999E-3</v>
      </c>
      <c r="G7851">
        <v>-2.0000000000000001E-4</v>
      </c>
      <c r="H7851">
        <v>2.0000000000000001E-4</v>
      </c>
    </row>
    <row r="7852" spans="1:8" x14ac:dyDescent="0.25">
      <c r="A7852" s="6">
        <v>34586</v>
      </c>
      <c r="B7852">
        <v>-9.2999999999999992E-3</v>
      </c>
      <c r="C7852">
        <v>5.8999999999999999E-3</v>
      </c>
      <c r="D7852">
        <v>8.9999999999999998E-4</v>
      </c>
      <c r="E7852">
        <v>-2.0000000000000001E-4</v>
      </c>
      <c r="F7852">
        <v>1.5E-3</v>
      </c>
      <c r="G7852">
        <v>8.0000000000000004E-4</v>
      </c>
      <c r="H7852">
        <v>2.0000000000000001E-4</v>
      </c>
    </row>
    <row r="7853" spans="1:8" x14ac:dyDescent="0.25">
      <c r="A7853" s="6">
        <v>34589</v>
      </c>
      <c r="B7853">
        <v>-4.4000000000000003E-3</v>
      </c>
      <c r="C7853">
        <v>1.6999999999999999E-3</v>
      </c>
      <c r="D7853">
        <v>-1E-3</v>
      </c>
      <c r="E7853">
        <v>5.0000000000000001E-4</v>
      </c>
      <c r="F7853">
        <v>1.2999999999999999E-3</v>
      </c>
      <c r="G7853">
        <v>6.9999999999999999E-4</v>
      </c>
      <c r="H7853">
        <v>2.0000000000000001E-4</v>
      </c>
    </row>
    <row r="7854" spans="1:8" x14ac:dyDescent="0.25">
      <c r="A7854" s="6">
        <v>34590</v>
      </c>
      <c r="B7854">
        <v>3.0000000000000001E-3</v>
      </c>
      <c r="C7854">
        <v>2.5000000000000001E-3</v>
      </c>
      <c r="D7854">
        <v>-3.2000000000000002E-3</v>
      </c>
      <c r="E7854">
        <v>1.6000000000000001E-3</v>
      </c>
      <c r="F7854">
        <v>-2.3E-3</v>
      </c>
      <c r="G7854">
        <v>2.2000000000000001E-3</v>
      </c>
      <c r="H7854">
        <v>2.0000000000000001E-4</v>
      </c>
    </row>
    <row r="7855" spans="1:8" x14ac:dyDescent="0.25">
      <c r="A7855" s="6">
        <v>34591</v>
      </c>
      <c r="B7855">
        <v>2.5999999999999999E-3</v>
      </c>
      <c r="C7855">
        <v>-2.0000000000000001E-4</v>
      </c>
      <c r="D7855">
        <v>2.0000000000000001E-4</v>
      </c>
      <c r="E7855">
        <v>-1.1999999999999999E-3</v>
      </c>
      <c r="F7855">
        <v>1E-4</v>
      </c>
      <c r="G7855">
        <v>1.4E-3</v>
      </c>
      <c r="H7855">
        <v>2.0000000000000001E-4</v>
      </c>
    </row>
    <row r="7856" spans="1:8" x14ac:dyDescent="0.25">
      <c r="A7856" s="6">
        <v>34592</v>
      </c>
      <c r="B7856">
        <v>1.13999999999999E-2</v>
      </c>
      <c r="C7856">
        <v>-3.2000000000000002E-3</v>
      </c>
      <c r="D7856">
        <v>-5.5999999999999999E-3</v>
      </c>
      <c r="E7856">
        <v>2.3999999999999998E-3</v>
      </c>
      <c r="F7856">
        <v>-5.0000000000000001E-4</v>
      </c>
      <c r="G7856">
        <v>2.0000000000000001E-4</v>
      </c>
      <c r="H7856">
        <v>2.0000000000000001E-4</v>
      </c>
    </row>
    <row r="7857" spans="1:8" x14ac:dyDescent="0.25">
      <c r="A7857" s="6">
        <v>34593</v>
      </c>
      <c r="B7857">
        <v>-5.1999999999999998E-3</v>
      </c>
      <c r="C7857">
        <v>6.0000000000000001E-3</v>
      </c>
      <c r="D7857">
        <v>5.9999999999999995E-4</v>
      </c>
      <c r="E7857">
        <v>-1.6999999999999999E-3</v>
      </c>
      <c r="F7857">
        <v>-1.9E-3</v>
      </c>
      <c r="G7857">
        <v>3.3E-3</v>
      </c>
      <c r="H7857">
        <v>2.0000000000000001E-4</v>
      </c>
    </row>
    <row r="7858" spans="1:8" x14ac:dyDescent="0.25">
      <c r="A7858" s="6">
        <v>34596</v>
      </c>
      <c r="B7858">
        <v>-1.2999999999999999E-3</v>
      </c>
      <c r="C7858">
        <v>-6.9999999999999999E-4</v>
      </c>
      <c r="D7858">
        <v>-6.9999999999999999E-4</v>
      </c>
      <c r="E7858">
        <v>2.9999999999999997E-4</v>
      </c>
      <c r="F7858">
        <v>2.9999999999999997E-4</v>
      </c>
      <c r="G7858">
        <v>6.9999999999999999E-4</v>
      </c>
      <c r="H7858">
        <v>2.0000000000000001E-4</v>
      </c>
    </row>
    <row r="7859" spans="1:8" x14ac:dyDescent="0.25">
      <c r="A7859" s="6">
        <v>34597</v>
      </c>
      <c r="B7859">
        <v>-1.44E-2</v>
      </c>
      <c r="C7859">
        <v>5.4999999999999997E-3</v>
      </c>
      <c r="D7859">
        <v>1.4E-3</v>
      </c>
      <c r="E7859">
        <v>1E-3</v>
      </c>
      <c r="F7859">
        <v>2.5999999999999999E-3</v>
      </c>
      <c r="G7859">
        <v>-1E-4</v>
      </c>
      <c r="H7859">
        <v>2.0000000000000001E-4</v>
      </c>
    </row>
    <row r="7860" spans="1:8" x14ac:dyDescent="0.25">
      <c r="A7860" s="6">
        <v>34598</v>
      </c>
      <c r="B7860">
        <v>-5.4999999999999997E-3</v>
      </c>
      <c r="C7860">
        <v>-2.0999999999999999E-3</v>
      </c>
      <c r="D7860">
        <v>2.2000000000000001E-3</v>
      </c>
      <c r="E7860">
        <v>2.0000000000000001E-4</v>
      </c>
      <c r="F7860">
        <v>-1E-4</v>
      </c>
      <c r="G7860">
        <v>-1.6999999999999999E-3</v>
      </c>
      <c r="H7860">
        <v>2.0000000000000001E-4</v>
      </c>
    </row>
    <row r="7861" spans="1:8" x14ac:dyDescent="0.25">
      <c r="A7861" s="6">
        <v>34599</v>
      </c>
      <c r="B7861">
        <v>-1E-3</v>
      </c>
      <c r="C7861">
        <v>5.0000000000000001E-4</v>
      </c>
      <c r="D7861">
        <v>-4.0000000000000002E-4</v>
      </c>
      <c r="E7861">
        <v>-1.6999999999999999E-3</v>
      </c>
      <c r="F7861">
        <v>1.5E-3</v>
      </c>
      <c r="G7861">
        <v>5.0000000000000001E-4</v>
      </c>
      <c r="H7861">
        <v>2.0000000000000001E-4</v>
      </c>
    </row>
    <row r="7862" spans="1:8" x14ac:dyDescent="0.25">
      <c r="A7862" s="6">
        <v>34600</v>
      </c>
      <c r="B7862">
        <v>-3.3E-3</v>
      </c>
      <c r="C7862">
        <v>5.9999999999999995E-4</v>
      </c>
      <c r="D7862">
        <v>1.1000000000000001E-3</v>
      </c>
      <c r="E7862">
        <v>-4.0000000000000002E-4</v>
      </c>
      <c r="F7862">
        <v>1.8E-3</v>
      </c>
      <c r="G7862">
        <v>8.0000000000000004E-4</v>
      </c>
      <c r="H7862">
        <v>2.0000000000000001E-4</v>
      </c>
    </row>
    <row r="7863" spans="1:8" x14ac:dyDescent="0.25">
      <c r="A7863" s="6">
        <v>34603</v>
      </c>
      <c r="B7863">
        <v>2E-3</v>
      </c>
      <c r="C7863">
        <v>-4.3E-3</v>
      </c>
      <c r="D7863">
        <v>-1.2999999999999999E-3</v>
      </c>
      <c r="E7863">
        <v>2.7000000000000001E-3</v>
      </c>
      <c r="F7863">
        <v>1.1999999999999999E-3</v>
      </c>
      <c r="G7863">
        <v>5.9999999999999995E-4</v>
      </c>
      <c r="H7863">
        <v>2.0000000000000001E-4</v>
      </c>
    </row>
    <row r="7864" spans="1:8" x14ac:dyDescent="0.25">
      <c r="A7864" s="6">
        <v>34604</v>
      </c>
      <c r="B7864">
        <v>1.5E-3</v>
      </c>
      <c r="C7864">
        <v>-1E-3</v>
      </c>
      <c r="D7864">
        <v>-4.4000000000000003E-3</v>
      </c>
      <c r="E7864">
        <v>3.4999999999998999E-3</v>
      </c>
      <c r="F7864">
        <v>8.9999999999999998E-4</v>
      </c>
      <c r="G7864">
        <v>1E-3</v>
      </c>
      <c r="H7864">
        <v>2.0000000000000001E-4</v>
      </c>
    </row>
    <row r="7865" spans="1:8" x14ac:dyDescent="0.25">
      <c r="A7865" s="6">
        <v>34605</v>
      </c>
      <c r="B7865">
        <v>5.8999999999999999E-3</v>
      </c>
      <c r="C7865">
        <v>-1E-3</v>
      </c>
      <c r="D7865">
        <v>-1.9E-3</v>
      </c>
      <c r="E7865">
        <v>-5.9999999999999995E-4</v>
      </c>
      <c r="F7865">
        <v>2.7000000000000001E-3</v>
      </c>
      <c r="G7865">
        <v>8.0000000000000004E-4</v>
      </c>
      <c r="H7865">
        <v>2.0000000000000001E-4</v>
      </c>
    </row>
    <row r="7866" spans="1:8" x14ac:dyDescent="0.25">
      <c r="A7866" s="6">
        <v>34606</v>
      </c>
      <c r="B7866">
        <v>-3.7000000000000002E-3</v>
      </c>
      <c r="C7866">
        <v>2.3999999999999998E-3</v>
      </c>
      <c r="D7866">
        <v>1.9E-3</v>
      </c>
      <c r="E7866">
        <v>6.9999999999999999E-4</v>
      </c>
      <c r="F7866">
        <v>-1E-4</v>
      </c>
      <c r="G7866">
        <v>4.0000000000000002E-4</v>
      </c>
      <c r="H7866">
        <v>2.0000000000000001E-4</v>
      </c>
    </row>
    <row r="7867" spans="1:8" x14ac:dyDescent="0.25">
      <c r="A7867" s="6">
        <v>34607</v>
      </c>
      <c r="B7867">
        <v>2.0999999999999999E-3</v>
      </c>
      <c r="C7867">
        <v>6.6E-3</v>
      </c>
      <c r="D7867">
        <v>-2.3999999999999998E-3</v>
      </c>
      <c r="E7867">
        <v>5.0000000000000001E-4</v>
      </c>
      <c r="F7867">
        <v>-1.5E-3</v>
      </c>
      <c r="G7867">
        <v>-2.9999999999999997E-4</v>
      </c>
      <c r="H7867">
        <v>2.0000000000000001E-4</v>
      </c>
    </row>
    <row r="7868" spans="1:8" x14ac:dyDescent="0.25">
      <c r="A7868" s="6">
        <v>34610</v>
      </c>
      <c r="B7868">
        <v>-2.7000000000000001E-3</v>
      </c>
      <c r="C7868">
        <v>-2.8999999999999998E-3</v>
      </c>
      <c r="D7868">
        <v>0</v>
      </c>
      <c r="E7868">
        <v>-2.5999999999999999E-3</v>
      </c>
      <c r="F7868">
        <v>4.0000000000000002E-4</v>
      </c>
      <c r="G7868">
        <v>8.0000000000000004E-4</v>
      </c>
      <c r="H7868">
        <v>2.0000000000000001E-4</v>
      </c>
    </row>
    <row r="7869" spans="1:8" x14ac:dyDescent="0.25">
      <c r="A7869" s="6">
        <v>34611</v>
      </c>
      <c r="B7869">
        <v>-1.47E-2</v>
      </c>
      <c r="C7869">
        <v>1.6999999999999999E-3</v>
      </c>
      <c r="D7869">
        <v>3.7000000000000002E-3</v>
      </c>
      <c r="E7869">
        <v>-5.9999999999999995E-4</v>
      </c>
      <c r="F7869">
        <v>3.3999999999999998E-3</v>
      </c>
      <c r="G7869">
        <v>-8.0000000000000004E-4</v>
      </c>
      <c r="H7869">
        <v>2.0000000000000001E-4</v>
      </c>
    </row>
    <row r="7870" spans="1:8" x14ac:dyDescent="0.25">
      <c r="A7870" s="6">
        <v>34612</v>
      </c>
      <c r="B7870">
        <v>-3.8E-3</v>
      </c>
      <c r="C7870">
        <v>-4.0000000000000001E-3</v>
      </c>
      <c r="D7870">
        <v>-2.2000000000000001E-3</v>
      </c>
      <c r="E7870">
        <v>2.2000000000000001E-3</v>
      </c>
      <c r="F7870">
        <v>-2.7000000000000001E-3</v>
      </c>
      <c r="G7870">
        <v>4.0000000000000002E-4</v>
      </c>
      <c r="H7870">
        <v>2.0000000000000001E-4</v>
      </c>
    </row>
    <row r="7871" spans="1:8" x14ac:dyDescent="0.25">
      <c r="A7871" s="6">
        <v>34613</v>
      </c>
      <c r="B7871">
        <v>-2.3E-3</v>
      </c>
      <c r="C7871">
        <v>3.7000000000000002E-3</v>
      </c>
      <c r="D7871">
        <v>8.9999999999999998E-4</v>
      </c>
      <c r="E7871">
        <v>-8.9999999999999998E-4</v>
      </c>
      <c r="F7871">
        <v>2.5000000000000001E-3</v>
      </c>
      <c r="G7871">
        <v>-1.2999999999999999E-3</v>
      </c>
      <c r="H7871">
        <v>2.0000000000000001E-4</v>
      </c>
    </row>
    <row r="7872" spans="1:8" x14ac:dyDescent="0.25">
      <c r="A7872" s="6">
        <v>34614</v>
      </c>
      <c r="B7872">
        <v>6.0000000000000001E-3</v>
      </c>
      <c r="C7872">
        <v>-2.8E-3</v>
      </c>
      <c r="D7872">
        <v>-1.6999999999999999E-3</v>
      </c>
      <c r="E7872">
        <v>-1E-3</v>
      </c>
      <c r="F7872">
        <v>1.6000000000000001E-3</v>
      </c>
      <c r="G7872">
        <v>2.0999999999999999E-3</v>
      </c>
      <c r="H7872">
        <v>2.0000000000000001E-4</v>
      </c>
    </row>
    <row r="7873" spans="1:8" x14ac:dyDescent="0.25">
      <c r="A7873" s="6">
        <v>34617</v>
      </c>
      <c r="B7873">
        <v>7.4999999999999997E-3</v>
      </c>
      <c r="C7873">
        <v>-1.4E-3</v>
      </c>
      <c r="D7873">
        <v>-4.3E-3</v>
      </c>
      <c r="E7873">
        <v>-4.0000000000000002E-4</v>
      </c>
      <c r="F7873">
        <v>-2.5999999999999999E-3</v>
      </c>
      <c r="G7873">
        <v>1E-3</v>
      </c>
      <c r="H7873">
        <v>2.0000000000000001E-4</v>
      </c>
    </row>
    <row r="7874" spans="1:8" x14ac:dyDescent="0.25">
      <c r="A7874" s="6">
        <v>34618</v>
      </c>
      <c r="B7874">
        <v>1.2800000000000001E-2</v>
      </c>
      <c r="C7874">
        <v>-5.6999999999998996E-3</v>
      </c>
      <c r="D7874">
        <v>-7.7999999999999996E-3</v>
      </c>
      <c r="E7874">
        <v>3.5999999999999999E-3</v>
      </c>
      <c r="F7874">
        <v>-4.1999999999999997E-3</v>
      </c>
      <c r="G7874">
        <v>2E-3</v>
      </c>
      <c r="H7874">
        <v>2.0000000000000001E-4</v>
      </c>
    </row>
    <row r="7875" spans="1:8" x14ac:dyDescent="0.25">
      <c r="A7875" s="6">
        <v>34619</v>
      </c>
      <c r="B7875">
        <v>-1E-4</v>
      </c>
      <c r="C7875">
        <v>2.3E-3</v>
      </c>
      <c r="D7875">
        <v>-8.9999999999999998E-4</v>
      </c>
      <c r="E7875">
        <v>-1E-4</v>
      </c>
      <c r="F7875">
        <v>-1.9E-3</v>
      </c>
      <c r="G7875">
        <v>2.8E-3</v>
      </c>
      <c r="H7875">
        <v>2.0000000000000001E-4</v>
      </c>
    </row>
    <row r="7876" spans="1:8" x14ac:dyDescent="0.25">
      <c r="A7876" s="6">
        <v>34620</v>
      </c>
      <c r="B7876">
        <v>3.4999999999998999E-3</v>
      </c>
      <c r="C7876">
        <v>-2.7000000000000001E-3</v>
      </c>
      <c r="D7876">
        <v>1.8E-3</v>
      </c>
      <c r="E7876">
        <v>1E-3</v>
      </c>
      <c r="F7876">
        <v>1.9E-3</v>
      </c>
      <c r="G7876">
        <v>5.9999999999999995E-4</v>
      </c>
      <c r="H7876">
        <v>2.0000000000000001E-4</v>
      </c>
    </row>
    <row r="7877" spans="1:8" x14ac:dyDescent="0.25">
      <c r="A7877" s="6">
        <v>34621</v>
      </c>
      <c r="B7877">
        <v>1.6999999999999999E-3</v>
      </c>
      <c r="C7877">
        <v>-3.8999999999999998E-3</v>
      </c>
      <c r="D7877">
        <v>1.5E-3</v>
      </c>
      <c r="E7877">
        <v>-1.1000000000000001E-3</v>
      </c>
      <c r="F7877">
        <v>2.0999999999999999E-3</v>
      </c>
      <c r="G7877">
        <v>-1.5E-3</v>
      </c>
      <c r="H7877">
        <v>2.0000000000000001E-4</v>
      </c>
    </row>
    <row r="7878" spans="1:8" x14ac:dyDescent="0.25">
      <c r="A7878" s="6">
        <v>34624</v>
      </c>
      <c r="B7878">
        <v>-6.9999999999999999E-4</v>
      </c>
      <c r="C7878">
        <v>8.0000000000000004E-4</v>
      </c>
      <c r="D7878">
        <v>-8.0000000000000004E-4</v>
      </c>
      <c r="E7878">
        <v>1.1999999999999999E-3</v>
      </c>
      <c r="F7878">
        <v>-8.9999999999999998E-4</v>
      </c>
      <c r="G7878">
        <v>4.0000000000000001E-3</v>
      </c>
      <c r="H7878">
        <v>2.0000000000000001E-4</v>
      </c>
    </row>
    <row r="7879" spans="1:8" x14ac:dyDescent="0.25">
      <c r="A7879" s="6">
        <v>34625</v>
      </c>
      <c r="B7879">
        <v>-2E-3</v>
      </c>
      <c r="C7879">
        <v>-1.9E-3</v>
      </c>
      <c r="D7879">
        <v>8.0000000000000004E-4</v>
      </c>
      <c r="E7879">
        <v>-2.9999999999999997E-4</v>
      </c>
      <c r="F7879">
        <v>1.1999999999999999E-3</v>
      </c>
      <c r="G7879">
        <v>1.1999999999999999E-3</v>
      </c>
      <c r="H7879">
        <v>2.0000000000000001E-4</v>
      </c>
    </row>
    <row r="7880" spans="1:8" x14ac:dyDescent="0.25">
      <c r="A7880" s="6">
        <v>34626</v>
      </c>
      <c r="B7880">
        <v>4.8999999999999998E-3</v>
      </c>
      <c r="C7880">
        <v>-1.1999999999999999E-3</v>
      </c>
      <c r="D7880">
        <v>-2.3E-3</v>
      </c>
      <c r="E7880">
        <v>-1.1000000000000001E-3</v>
      </c>
      <c r="F7880">
        <v>-1.9E-3</v>
      </c>
      <c r="G7880">
        <v>1.6999999999999999E-3</v>
      </c>
      <c r="H7880">
        <v>2.0000000000000001E-4</v>
      </c>
    </row>
    <row r="7881" spans="1:8" x14ac:dyDescent="0.25">
      <c r="A7881" s="6">
        <v>34627</v>
      </c>
      <c r="B7881">
        <v>-6.7000000000000002E-3</v>
      </c>
      <c r="C7881">
        <v>2.7000000000000001E-3</v>
      </c>
      <c r="D7881">
        <v>1.1999999999999999E-3</v>
      </c>
      <c r="E7881">
        <v>1.1999999999999999E-3</v>
      </c>
      <c r="F7881">
        <v>-2.0999999999999999E-3</v>
      </c>
      <c r="G7881">
        <v>3.3999999999999998E-3</v>
      </c>
      <c r="H7881">
        <v>2.0000000000000001E-4</v>
      </c>
    </row>
    <row r="7882" spans="1:8" x14ac:dyDescent="0.25">
      <c r="A7882" s="6">
        <v>34628</v>
      </c>
      <c r="B7882">
        <v>-4.0999999999998997E-3</v>
      </c>
      <c r="C7882">
        <v>1.2999999999999999E-3</v>
      </c>
      <c r="D7882">
        <v>-2.9999999999999997E-4</v>
      </c>
      <c r="E7882">
        <v>-1E-3</v>
      </c>
      <c r="F7882">
        <v>1.2999999999999999E-3</v>
      </c>
      <c r="G7882">
        <v>5.0000000000000001E-4</v>
      </c>
      <c r="H7882">
        <v>2.0000000000000001E-4</v>
      </c>
    </row>
    <row r="7883" spans="1:8" x14ac:dyDescent="0.25">
      <c r="A7883" s="6">
        <v>34631</v>
      </c>
      <c r="B7883">
        <v>-7.7000000000000002E-3</v>
      </c>
      <c r="C7883">
        <v>3.8999999999999998E-3</v>
      </c>
      <c r="D7883">
        <v>-2.2000000000000001E-3</v>
      </c>
      <c r="E7883">
        <v>2.5999999999999999E-3</v>
      </c>
      <c r="F7883">
        <v>-1.5E-3</v>
      </c>
      <c r="G7883">
        <v>2.7000000000000001E-3</v>
      </c>
      <c r="H7883">
        <v>2.0000000000000001E-4</v>
      </c>
    </row>
    <row r="7884" spans="1:8" x14ac:dyDescent="0.25">
      <c r="A7884" s="6">
        <v>34632</v>
      </c>
      <c r="B7884">
        <v>-2.0000000000000001E-4</v>
      </c>
      <c r="C7884">
        <v>-4.5999999999999999E-3</v>
      </c>
      <c r="D7884">
        <v>1.6999999999999999E-3</v>
      </c>
      <c r="E7884">
        <v>8.9999999999999998E-4</v>
      </c>
      <c r="F7884">
        <v>3.5999999999999999E-3</v>
      </c>
      <c r="G7884">
        <v>-2.7000000000000001E-3</v>
      </c>
      <c r="H7884">
        <v>2.0000000000000001E-4</v>
      </c>
    </row>
    <row r="7885" spans="1:8" x14ac:dyDescent="0.25">
      <c r="A7885" s="6">
        <v>34633</v>
      </c>
      <c r="B7885">
        <v>2.7000000000000001E-3</v>
      </c>
      <c r="C7885">
        <v>-2.0999999999999999E-3</v>
      </c>
      <c r="D7885">
        <v>-2.7000000000000001E-3</v>
      </c>
      <c r="E7885">
        <v>5.0000000000000001E-4</v>
      </c>
      <c r="F7885">
        <v>-2E-3</v>
      </c>
      <c r="G7885">
        <v>2.8E-3</v>
      </c>
      <c r="H7885">
        <v>2.0000000000000001E-4</v>
      </c>
    </row>
    <row r="7886" spans="1:8" x14ac:dyDescent="0.25">
      <c r="A7886" s="6">
        <v>34634</v>
      </c>
      <c r="B7886">
        <v>6.3E-3</v>
      </c>
      <c r="C7886">
        <v>-1.6000000000000001E-3</v>
      </c>
      <c r="D7886">
        <v>-1.6000000000000001E-3</v>
      </c>
      <c r="E7886">
        <v>-1.6000000000000001E-3</v>
      </c>
      <c r="F7886">
        <v>-1.1000000000000001E-3</v>
      </c>
      <c r="G7886">
        <v>1.1999999999999999E-3</v>
      </c>
      <c r="H7886">
        <v>2.0000000000000001E-4</v>
      </c>
    </row>
    <row r="7887" spans="1:8" x14ac:dyDescent="0.25">
      <c r="A7887" s="6">
        <v>34635</v>
      </c>
      <c r="B7887">
        <v>1.52E-2</v>
      </c>
      <c r="C7887">
        <v>-6.9999999999999004E-3</v>
      </c>
      <c r="D7887">
        <v>-2.2000000000000001E-3</v>
      </c>
      <c r="E7887">
        <v>-1.8E-3</v>
      </c>
      <c r="F7887">
        <v>-3.0999999999999999E-3</v>
      </c>
      <c r="G7887">
        <v>-3.8E-3</v>
      </c>
      <c r="H7887">
        <v>2.0000000000000001E-4</v>
      </c>
    </row>
    <row r="7888" spans="1:8" x14ac:dyDescent="0.25">
      <c r="A7888" s="6">
        <v>34638</v>
      </c>
      <c r="B7888">
        <v>-1.9E-3</v>
      </c>
      <c r="C7888">
        <v>3.0999999999999999E-3</v>
      </c>
      <c r="D7888">
        <v>5.0000000000000001E-4</v>
      </c>
      <c r="E7888">
        <v>1.5E-3</v>
      </c>
      <c r="F7888">
        <v>-1.2999999999999999E-3</v>
      </c>
      <c r="G7888">
        <v>2.9999999999999997E-4</v>
      </c>
      <c r="H7888">
        <v>2.0000000000000001E-4</v>
      </c>
    </row>
    <row r="7889" spans="1:8" x14ac:dyDescent="0.25">
      <c r="A7889" s="6">
        <v>34639</v>
      </c>
      <c r="B7889">
        <v>-7.7000000000000002E-3</v>
      </c>
      <c r="C7889">
        <v>2.8E-3</v>
      </c>
      <c r="D7889">
        <v>-3.5999999999999999E-3</v>
      </c>
      <c r="E7889">
        <v>1.8E-3</v>
      </c>
      <c r="F7889">
        <v>-5.1000000000000004E-3</v>
      </c>
      <c r="G7889">
        <v>-3.0999999999999999E-3</v>
      </c>
      <c r="H7889">
        <v>2.0000000000000001E-4</v>
      </c>
    </row>
    <row r="7890" spans="1:8" x14ac:dyDescent="0.25">
      <c r="A7890" s="6">
        <v>34640</v>
      </c>
      <c r="B7890">
        <v>-2.3999999999999998E-3</v>
      </c>
      <c r="C7890">
        <v>4.1999999999999997E-3</v>
      </c>
      <c r="D7890">
        <v>-8.0000000000000004E-4</v>
      </c>
      <c r="E7890">
        <v>-2.7000000000000001E-3</v>
      </c>
      <c r="F7890">
        <v>-1.9E-3</v>
      </c>
      <c r="G7890">
        <v>-1.2999999999999999E-3</v>
      </c>
      <c r="H7890">
        <v>2.0000000000000001E-4</v>
      </c>
    </row>
    <row r="7891" spans="1:8" x14ac:dyDescent="0.25">
      <c r="A7891" s="6">
        <v>34641</v>
      </c>
      <c r="B7891">
        <v>2.5000000000000001E-3</v>
      </c>
      <c r="C7891">
        <v>-1E-3</v>
      </c>
      <c r="D7891">
        <v>2.3E-3</v>
      </c>
      <c r="E7891">
        <v>-5.0000000000000001E-4</v>
      </c>
      <c r="F7891">
        <v>1.4E-3</v>
      </c>
      <c r="G7891">
        <v>-3.5999999999999999E-3</v>
      </c>
      <c r="H7891">
        <v>2.0000000000000001E-4</v>
      </c>
    </row>
    <row r="7892" spans="1:8" x14ac:dyDescent="0.25">
      <c r="A7892" s="6">
        <v>34642</v>
      </c>
      <c r="B7892">
        <v>-9.2999999999999992E-3</v>
      </c>
      <c r="C7892">
        <v>6.1999999999999998E-3</v>
      </c>
      <c r="D7892">
        <v>-5.0000000000000001E-4</v>
      </c>
      <c r="E7892">
        <v>-8.9999999999999998E-4</v>
      </c>
      <c r="F7892">
        <v>-2.0000000000000001E-4</v>
      </c>
      <c r="G7892">
        <v>-1.2999999999999999E-3</v>
      </c>
      <c r="H7892">
        <v>2.0000000000000001E-4</v>
      </c>
    </row>
    <row r="7893" spans="1:8" x14ac:dyDescent="0.25">
      <c r="A7893" s="6">
        <v>34645</v>
      </c>
      <c r="B7893">
        <v>-4.0000000000000002E-4</v>
      </c>
      <c r="C7893">
        <v>-4.5999999999999999E-3</v>
      </c>
      <c r="D7893">
        <v>2.0000000000000001E-4</v>
      </c>
      <c r="E7893">
        <v>3.0999999999999999E-3</v>
      </c>
      <c r="F7893">
        <v>-2.0000000000000001E-4</v>
      </c>
      <c r="G7893">
        <v>5.9999999999999995E-4</v>
      </c>
      <c r="H7893">
        <v>2.0000000000000001E-4</v>
      </c>
    </row>
    <row r="7894" spans="1:8" x14ac:dyDescent="0.25">
      <c r="A7894" s="6">
        <v>34646</v>
      </c>
      <c r="B7894">
        <v>5.0000000000000001E-3</v>
      </c>
      <c r="C7894">
        <v>-3.0999999999999999E-3</v>
      </c>
      <c r="D7894">
        <v>-2.7000000000000001E-3</v>
      </c>
      <c r="E7894">
        <v>2.5999999999999999E-3</v>
      </c>
      <c r="F7894">
        <v>-2.0999999999999999E-3</v>
      </c>
      <c r="G7894">
        <v>3.0999999999999999E-3</v>
      </c>
      <c r="H7894">
        <v>2.0000000000000001E-4</v>
      </c>
    </row>
    <row r="7895" spans="1:8" x14ac:dyDescent="0.25">
      <c r="A7895" s="6">
        <v>34647</v>
      </c>
      <c r="B7895">
        <v>-8.9999999999999998E-4</v>
      </c>
      <c r="C7895">
        <v>-1.1000000000000001E-3</v>
      </c>
      <c r="D7895">
        <v>-6.9999999999999999E-4</v>
      </c>
      <c r="E7895">
        <v>2.7000000000000001E-3</v>
      </c>
      <c r="F7895">
        <v>-2.0000000000000001E-4</v>
      </c>
      <c r="G7895">
        <v>4.4999999999999997E-3</v>
      </c>
      <c r="H7895">
        <v>2.0000000000000001E-4</v>
      </c>
    </row>
    <row r="7896" spans="1:8" x14ac:dyDescent="0.25">
      <c r="A7896" s="6">
        <v>34648</v>
      </c>
      <c r="B7896">
        <v>-2.5999999999999999E-3</v>
      </c>
      <c r="C7896">
        <v>-8.0000000000000004E-4</v>
      </c>
      <c r="D7896">
        <v>-2.9999999999999997E-4</v>
      </c>
      <c r="E7896">
        <v>2.0000000000000001E-4</v>
      </c>
      <c r="F7896">
        <v>-1.8E-3</v>
      </c>
      <c r="G7896">
        <v>1E-4</v>
      </c>
      <c r="H7896">
        <v>2.0000000000000001E-4</v>
      </c>
    </row>
    <row r="7897" spans="1:8" x14ac:dyDescent="0.25">
      <c r="A7897" s="6">
        <v>34649</v>
      </c>
      <c r="B7897">
        <v>-4.1999999999999997E-3</v>
      </c>
      <c r="C7897">
        <v>1E-3</v>
      </c>
      <c r="D7897">
        <v>-2.3E-3</v>
      </c>
      <c r="E7897">
        <v>1.1999999999999999E-3</v>
      </c>
      <c r="F7897">
        <v>1.1999999999999999E-3</v>
      </c>
      <c r="G7897">
        <v>-2.2000000000000001E-3</v>
      </c>
      <c r="H7897">
        <v>2.0000000000000001E-4</v>
      </c>
    </row>
    <row r="7898" spans="1:8" x14ac:dyDescent="0.25">
      <c r="A7898" s="6">
        <v>34652</v>
      </c>
      <c r="B7898">
        <v>6.7000000000000002E-3</v>
      </c>
      <c r="C7898">
        <v>-4.4000000000000003E-3</v>
      </c>
      <c r="D7898">
        <v>-5.1000000000000004E-3</v>
      </c>
      <c r="E7898">
        <v>1.9E-3</v>
      </c>
      <c r="F7898">
        <v>-3.7000000000000002E-3</v>
      </c>
      <c r="G7898">
        <v>1.1999999999999999E-3</v>
      </c>
      <c r="H7898">
        <v>2.0000000000000001E-4</v>
      </c>
    </row>
    <row r="7899" spans="1:8" x14ac:dyDescent="0.25">
      <c r="A7899" s="6">
        <v>34653</v>
      </c>
      <c r="B7899">
        <v>-1.1000000000000001E-3</v>
      </c>
      <c r="C7899">
        <v>2.3E-3</v>
      </c>
      <c r="D7899">
        <v>8.0000000000000004E-4</v>
      </c>
      <c r="E7899">
        <v>-1.9E-3</v>
      </c>
      <c r="F7899">
        <v>1E-3</v>
      </c>
      <c r="G7899">
        <v>3.8999999999999998E-3</v>
      </c>
      <c r="H7899">
        <v>2.0000000000000001E-4</v>
      </c>
    </row>
    <row r="7900" spans="1:8" x14ac:dyDescent="0.25">
      <c r="A7900" s="6">
        <v>34654</v>
      </c>
      <c r="B7900">
        <v>2.0000000000000001E-4</v>
      </c>
      <c r="C7900">
        <v>-8.0000000000000004E-4</v>
      </c>
      <c r="D7900">
        <v>-4.0000000000000001E-3</v>
      </c>
      <c r="E7900">
        <v>-4.0000000000000002E-4</v>
      </c>
      <c r="F7900">
        <v>1E-4</v>
      </c>
      <c r="G7900">
        <v>3.8999999999999998E-3</v>
      </c>
      <c r="H7900">
        <v>2.0000000000000001E-4</v>
      </c>
    </row>
    <row r="7901" spans="1:8" x14ac:dyDescent="0.25">
      <c r="A7901" s="6">
        <v>34655</v>
      </c>
      <c r="B7901">
        <v>-4.5999999999999999E-3</v>
      </c>
      <c r="C7901">
        <v>1E-3</v>
      </c>
      <c r="D7901">
        <v>-2.7000000000000001E-3</v>
      </c>
      <c r="E7901">
        <v>-2.0000000000000001E-4</v>
      </c>
      <c r="F7901">
        <v>1.6999999999999999E-3</v>
      </c>
      <c r="G7901">
        <v>1.6000000000000001E-3</v>
      </c>
      <c r="H7901">
        <v>2.0000000000000001E-4</v>
      </c>
    </row>
    <row r="7902" spans="1:8" x14ac:dyDescent="0.25">
      <c r="A7902" s="6">
        <v>34656</v>
      </c>
      <c r="B7902">
        <v>-4.4000000000000003E-3</v>
      </c>
      <c r="C7902">
        <v>1.9E-3</v>
      </c>
      <c r="D7902">
        <v>-3.8999999999999998E-3</v>
      </c>
      <c r="E7902">
        <v>2.0000000000000001E-4</v>
      </c>
      <c r="F7902">
        <v>-1.5E-3</v>
      </c>
      <c r="G7902">
        <v>-4.0000000000000002E-4</v>
      </c>
      <c r="H7902">
        <v>2.0000000000000001E-4</v>
      </c>
    </row>
    <row r="7903" spans="1:8" x14ac:dyDescent="0.25">
      <c r="A7903" s="6">
        <v>34659</v>
      </c>
      <c r="B7903">
        <v>-7.4999999999999997E-3</v>
      </c>
      <c r="C7903">
        <v>8.9999999999999998E-4</v>
      </c>
      <c r="D7903">
        <v>-8.0000000000000004E-4</v>
      </c>
      <c r="E7903">
        <v>1.4E-3</v>
      </c>
      <c r="F7903">
        <v>1.8E-3</v>
      </c>
      <c r="G7903">
        <v>-2.7000000000000001E-3</v>
      </c>
      <c r="H7903">
        <v>2.0000000000000001E-4</v>
      </c>
    </row>
    <row r="7904" spans="1:8" x14ac:dyDescent="0.25">
      <c r="A7904" s="6">
        <v>34660</v>
      </c>
      <c r="B7904">
        <v>-1.84E-2</v>
      </c>
      <c r="C7904">
        <v>6.9999999999999999E-4</v>
      </c>
      <c r="D7904">
        <v>5.6999999999998996E-3</v>
      </c>
      <c r="E7904">
        <v>1.4E-3</v>
      </c>
      <c r="F7904">
        <v>3.8E-3</v>
      </c>
      <c r="G7904">
        <v>-4.0999999999998997E-3</v>
      </c>
      <c r="H7904">
        <v>2.0000000000000001E-4</v>
      </c>
    </row>
    <row r="7905" spans="1:8" x14ac:dyDescent="0.25">
      <c r="A7905" s="6">
        <v>34661</v>
      </c>
      <c r="B7905">
        <v>-1.5E-3</v>
      </c>
      <c r="C7905">
        <v>-8.6E-3</v>
      </c>
      <c r="D7905">
        <v>1.01E-2</v>
      </c>
      <c r="E7905">
        <v>-5.9999999999999995E-4</v>
      </c>
      <c r="F7905">
        <v>-6.9999999999999999E-4</v>
      </c>
      <c r="G7905">
        <v>-7.9000000000000008E-3</v>
      </c>
      <c r="H7905">
        <v>2.0000000000000001E-4</v>
      </c>
    </row>
    <row r="7906" spans="1:8" x14ac:dyDescent="0.25">
      <c r="A7906" s="6">
        <v>34663</v>
      </c>
      <c r="B7906">
        <v>6.1999999999999998E-3</v>
      </c>
      <c r="C7906">
        <v>-2.0000000000000001E-4</v>
      </c>
      <c r="D7906">
        <v>-2E-3</v>
      </c>
      <c r="E7906">
        <v>-1.9E-3</v>
      </c>
      <c r="F7906">
        <v>-1.5E-3</v>
      </c>
      <c r="G7906">
        <v>-5.0000000000000001E-4</v>
      </c>
      <c r="H7906">
        <v>2.0000000000000001E-4</v>
      </c>
    </row>
    <row r="7907" spans="1:8" x14ac:dyDescent="0.25">
      <c r="A7907" s="6">
        <v>34666</v>
      </c>
      <c r="B7907">
        <v>3.4999999999998999E-3</v>
      </c>
      <c r="C7907">
        <v>-2.5999999999999999E-3</v>
      </c>
      <c r="D7907">
        <v>-1.9E-3</v>
      </c>
      <c r="E7907">
        <v>-1E-4</v>
      </c>
      <c r="F7907">
        <v>-1.6000000000000001E-3</v>
      </c>
      <c r="G7907">
        <v>2.8E-3</v>
      </c>
      <c r="H7907">
        <v>2.0000000000000001E-4</v>
      </c>
    </row>
    <row r="7908" spans="1:8" x14ac:dyDescent="0.25">
      <c r="A7908" s="6">
        <v>34667</v>
      </c>
      <c r="B7908">
        <v>2.5000000000000001E-3</v>
      </c>
      <c r="C7908">
        <v>1.5E-3</v>
      </c>
      <c r="D7908">
        <v>1E-4</v>
      </c>
      <c r="E7908">
        <v>-1.6000000000000001E-3</v>
      </c>
      <c r="F7908">
        <v>-1.4E-3</v>
      </c>
      <c r="G7908">
        <v>1.9E-3</v>
      </c>
      <c r="H7908">
        <v>2.0000000000000001E-4</v>
      </c>
    </row>
    <row r="7909" spans="1:8" x14ac:dyDescent="0.25">
      <c r="A7909" s="6">
        <v>34668</v>
      </c>
      <c r="B7909">
        <v>-2.0999999999999999E-3</v>
      </c>
      <c r="C7909">
        <v>5.5999999999999999E-3</v>
      </c>
      <c r="D7909">
        <v>4.3E-3</v>
      </c>
      <c r="E7909">
        <v>-1E-3</v>
      </c>
      <c r="F7909">
        <v>5.1000000000000004E-3</v>
      </c>
      <c r="G7909">
        <v>1.5E-3</v>
      </c>
      <c r="H7909">
        <v>2.0000000000000001E-4</v>
      </c>
    </row>
    <row r="7910" spans="1:8" x14ac:dyDescent="0.25">
      <c r="A7910" s="6">
        <v>34669</v>
      </c>
      <c r="B7910">
        <v>-1.04E-2</v>
      </c>
      <c r="C7910">
        <v>8.0000000000000004E-4</v>
      </c>
      <c r="D7910">
        <v>1.4E-3</v>
      </c>
      <c r="E7910">
        <v>-5.0000000000000001E-4</v>
      </c>
      <c r="F7910">
        <v>2.2000000000000001E-3</v>
      </c>
      <c r="G7910">
        <v>2.5000000000000001E-3</v>
      </c>
      <c r="H7910">
        <v>2.0000000000000001E-4</v>
      </c>
    </row>
    <row r="7911" spans="1:8" x14ac:dyDescent="0.25">
      <c r="A7911" s="6">
        <v>34670</v>
      </c>
      <c r="B7911">
        <v>7.0999999999998998E-3</v>
      </c>
      <c r="C7911">
        <v>-4.4999999999999997E-3</v>
      </c>
      <c r="D7911">
        <v>-1.4E-3</v>
      </c>
      <c r="E7911">
        <v>4.0000000000000002E-4</v>
      </c>
      <c r="F7911">
        <v>-4.0000000000000002E-4</v>
      </c>
      <c r="G7911">
        <v>-2.9999999999999997E-4</v>
      </c>
      <c r="H7911">
        <v>2.0000000000000001E-4</v>
      </c>
    </row>
    <row r="7912" spans="1:8" x14ac:dyDescent="0.25">
      <c r="A7912" s="6">
        <v>34673</v>
      </c>
      <c r="B7912">
        <v>8.0000000000000004E-4</v>
      </c>
      <c r="C7912">
        <v>-1.1999999999999999E-3</v>
      </c>
      <c r="D7912">
        <v>1.6000000000000001E-3</v>
      </c>
      <c r="E7912">
        <v>-1E-3</v>
      </c>
      <c r="F7912">
        <v>-3.2000000000000002E-3</v>
      </c>
      <c r="G7912">
        <v>-2.9999999999999997E-4</v>
      </c>
      <c r="H7912">
        <v>2.0000000000000001E-4</v>
      </c>
    </row>
    <row r="7913" spans="1:8" x14ac:dyDescent="0.25">
      <c r="A7913" s="6">
        <v>34674</v>
      </c>
      <c r="B7913">
        <v>-1.6999999999999999E-3</v>
      </c>
      <c r="C7913">
        <v>-3.3E-3</v>
      </c>
      <c r="D7913">
        <v>2.3E-3</v>
      </c>
      <c r="E7913">
        <v>5.9999999999999995E-4</v>
      </c>
      <c r="F7913">
        <v>2.3999999999999998E-3</v>
      </c>
      <c r="G7913">
        <v>3.8E-3</v>
      </c>
      <c r="H7913">
        <v>2.0000000000000001E-4</v>
      </c>
    </row>
    <row r="7914" spans="1:8" x14ac:dyDescent="0.25">
      <c r="A7914" s="6">
        <v>34675</v>
      </c>
      <c r="B7914">
        <v>-5.4000000000000003E-3</v>
      </c>
      <c r="C7914">
        <v>-3.4999999999998999E-3</v>
      </c>
      <c r="D7914">
        <v>3.0999999999999999E-3</v>
      </c>
      <c r="E7914">
        <v>-2E-3</v>
      </c>
      <c r="F7914">
        <v>1.6999999999999999E-3</v>
      </c>
      <c r="G7914">
        <v>2.9999999999999997E-4</v>
      </c>
      <c r="H7914">
        <v>2.0000000000000001E-4</v>
      </c>
    </row>
    <row r="7915" spans="1:8" x14ac:dyDescent="0.25">
      <c r="A7915" s="6">
        <v>34676</v>
      </c>
      <c r="B7915">
        <v>-1.43E-2</v>
      </c>
      <c r="C7915">
        <v>-3.3999999999999998E-3</v>
      </c>
      <c r="D7915">
        <v>3.3E-3</v>
      </c>
      <c r="E7915">
        <v>8.0000000000000004E-4</v>
      </c>
      <c r="F7915">
        <v>8.3000000000000001E-3</v>
      </c>
      <c r="G7915">
        <v>4.0000000000000002E-4</v>
      </c>
      <c r="H7915">
        <v>2.0000000000000001E-4</v>
      </c>
    </row>
    <row r="7916" spans="1:8" x14ac:dyDescent="0.25">
      <c r="A7916" s="6">
        <v>34677</v>
      </c>
      <c r="B7916">
        <v>1.6000000000000001E-3</v>
      </c>
      <c r="C7916">
        <v>-6.7999999999999996E-3</v>
      </c>
      <c r="D7916">
        <v>1.1000000000000001E-3</v>
      </c>
      <c r="E7916">
        <v>3.2000000000000002E-3</v>
      </c>
      <c r="F7916">
        <v>-2.0000000000000001E-4</v>
      </c>
      <c r="G7916">
        <v>1.8E-3</v>
      </c>
      <c r="H7916">
        <v>2.0000000000000001E-4</v>
      </c>
    </row>
    <row r="7917" spans="1:8" x14ac:dyDescent="0.25">
      <c r="A7917" s="6">
        <v>34680</v>
      </c>
      <c r="B7917">
        <v>3.8999999999999998E-3</v>
      </c>
      <c r="C7917">
        <v>-5.1000000000000004E-3</v>
      </c>
      <c r="D7917">
        <v>0</v>
      </c>
      <c r="E7917">
        <v>5.9999999999999995E-4</v>
      </c>
      <c r="F7917">
        <v>-4.0000000000000002E-4</v>
      </c>
      <c r="G7917">
        <v>4.7999999999999996E-3</v>
      </c>
      <c r="H7917">
        <v>2.0000000000000001E-4</v>
      </c>
    </row>
    <row r="7918" spans="1:8" x14ac:dyDescent="0.25">
      <c r="A7918" s="6">
        <v>34681</v>
      </c>
      <c r="B7918">
        <v>2.2000000000000001E-3</v>
      </c>
      <c r="C7918">
        <v>-2.2000000000000001E-3</v>
      </c>
      <c r="D7918">
        <v>2.8999999999999998E-3</v>
      </c>
      <c r="E7918">
        <v>2.3E-3</v>
      </c>
      <c r="F7918">
        <v>-4.1999999999999997E-3</v>
      </c>
      <c r="G7918">
        <v>5.9999999999999995E-4</v>
      </c>
      <c r="H7918">
        <v>2.0000000000000001E-4</v>
      </c>
    </row>
    <row r="7919" spans="1:8" x14ac:dyDescent="0.25">
      <c r="A7919" s="6">
        <v>34682</v>
      </c>
      <c r="B7919">
        <v>1.0200000000000001E-2</v>
      </c>
      <c r="C7919">
        <v>-3.2000000000000002E-3</v>
      </c>
      <c r="D7919">
        <v>-2.2000000000000001E-3</v>
      </c>
      <c r="E7919">
        <v>1E-4</v>
      </c>
      <c r="F7919">
        <v>-1.9E-3</v>
      </c>
      <c r="G7919">
        <v>1E-3</v>
      </c>
      <c r="H7919">
        <v>2.0000000000000001E-4</v>
      </c>
    </row>
    <row r="7920" spans="1:8" x14ac:dyDescent="0.25">
      <c r="A7920" s="6">
        <v>34683</v>
      </c>
      <c r="B7920">
        <v>3.3E-3</v>
      </c>
      <c r="C7920">
        <v>7.6E-3</v>
      </c>
      <c r="D7920">
        <v>-2.9999999999999997E-4</v>
      </c>
      <c r="E7920">
        <v>-3.7000000000000002E-3</v>
      </c>
      <c r="F7920">
        <v>-2.0000000000000001E-4</v>
      </c>
      <c r="G7920">
        <v>1.6999999999999999E-3</v>
      </c>
      <c r="H7920">
        <v>2.0000000000000001E-4</v>
      </c>
    </row>
    <row r="7921" spans="1:8" x14ac:dyDescent="0.25">
      <c r="A7921" s="6">
        <v>34684</v>
      </c>
      <c r="B7921">
        <v>4.5999999999999999E-3</v>
      </c>
      <c r="C7921">
        <v>-6.7000000000000002E-3</v>
      </c>
      <c r="D7921">
        <v>-8.9999999999999998E-4</v>
      </c>
      <c r="E7921">
        <v>-2.9999999999999997E-4</v>
      </c>
      <c r="F7921">
        <v>2.3E-3</v>
      </c>
      <c r="G7921">
        <v>1.4E-3</v>
      </c>
      <c r="H7921">
        <v>2.0000000000000001E-4</v>
      </c>
    </row>
    <row r="7922" spans="1:8" x14ac:dyDescent="0.25">
      <c r="A7922" s="6">
        <v>34687</v>
      </c>
      <c r="B7922">
        <v>-2.2000000000000001E-3</v>
      </c>
      <c r="C7922">
        <v>-4.0000000000000002E-4</v>
      </c>
      <c r="D7922">
        <v>4.1999999999999997E-3</v>
      </c>
      <c r="E7922">
        <v>2.0000000000000001E-4</v>
      </c>
      <c r="F7922">
        <v>1.8E-3</v>
      </c>
      <c r="G7922">
        <v>2.9999999999999997E-4</v>
      </c>
      <c r="H7922">
        <v>2.0000000000000001E-4</v>
      </c>
    </row>
    <row r="7923" spans="1:8" x14ac:dyDescent="0.25">
      <c r="A7923" s="6">
        <v>34688</v>
      </c>
      <c r="B7923">
        <v>-6.9999999999999999E-4</v>
      </c>
      <c r="C7923">
        <v>2E-3</v>
      </c>
      <c r="D7923">
        <v>8.9999999999999998E-4</v>
      </c>
      <c r="E7923">
        <v>-8.0000000000000004E-4</v>
      </c>
      <c r="F7923">
        <v>-5.9999999999999995E-4</v>
      </c>
      <c r="G7923">
        <v>3.0999999999999999E-3</v>
      </c>
      <c r="H7923">
        <v>2.0000000000000001E-4</v>
      </c>
    </row>
    <row r="7924" spans="1:8" x14ac:dyDescent="0.25">
      <c r="A7924" s="6">
        <v>34689</v>
      </c>
      <c r="B7924">
        <v>6.1999999999999998E-3</v>
      </c>
      <c r="C7924">
        <v>4.1999999999999997E-3</v>
      </c>
      <c r="D7924">
        <v>-4.6999999999998996E-3</v>
      </c>
      <c r="E7924">
        <v>-8.0000000000000004E-4</v>
      </c>
      <c r="F7924">
        <v>-1.6999999999999999E-3</v>
      </c>
      <c r="G7924">
        <v>3.3999999999999998E-3</v>
      </c>
      <c r="H7924">
        <v>2.0000000000000001E-4</v>
      </c>
    </row>
    <row r="7925" spans="1:8" x14ac:dyDescent="0.25">
      <c r="A7925" s="6">
        <v>34690</v>
      </c>
      <c r="B7925">
        <v>-4.0000000000000002E-4</v>
      </c>
      <c r="C7925">
        <v>3.0999999999999999E-3</v>
      </c>
      <c r="D7925">
        <v>-6.9999999999999004E-3</v>
      </c>
      <c r="E7925">
        <v>1.1000000000000001E-3</v>
      </c>
      <c r="F7925">
        <v>2.9999999999999997E-4</v>
      </c>
      <c r="G7925">
        <v>-2.8999999999999998E-3</v>
      </c>
      <c r="H7925">
        <v>2.0000000000000001E-4</v>
      </c>
    </row>
    <row r="7926" spans="1:8" x14ac:dyDescent="0.25">
      <c r="A7926" s="6">
        <v>34691</v>
      </c>
      <c r="B7926">
        <v>2.2000000000000001E-3</v>
      </c>
      <c r="C7926">
        <v>2.8E-3</v>
      </c>
      <c r="D7926">
        <v>-3.2000000000000002E-3</v>
      </c>
      <c r="E7926">
        <v>8.9999999999999998E-4</v>
      </c>
      <c r="F7926">
        <v>5.0000000000000001E-4</v>
      </c>
      <c r="G7926">
        <v>-2.9999999999999997E-4</v>
      </c>
      <c r="H7926">
        <v>2.0000000000000001E-4</v>
      </c>
    </row>
    <row r="7927" spans="1:8" x14ac:dyDescent="0.25">
      <c r="A7927" s="6">
        <v>34695</v>
      </c>
      <c r="B7927">
        <v>4.5999999999999999E-3</v>
      </c>
      <c r="C7927">
        <v>0</v>
      </c>
      <c r="D7927">
        <v>-3.5999999999999999E-3</v>
      </c>
      <c r="E7927">
        <v>2E-3</v>
      </c>
      <c r="F7927">
        <v>-2.2000000000000001E-3</v>
      </c>
      <c r="G7927">
        <v>4.3E-3</v>
      </c>
      <c r="H7927">
        <v>2.0000000000000001E-4</v>
      </c>
    </row>
    <row r="7928" spans="1:8" x14ac:dyDescent="0.25">
      <c r="A7928" s="6">
        <v>34696</v>
      </c>
      <c r="B7928">
        <v>-4.0999999999998997E-3</v>
      </c>
      <c r="C7928">
        <v>8.9999999999999998E-4</v>
      </c>
      <c r="D7928">
        <v>5.9999999999999995E-4</v>
      </c>
      <c r="E7928">
        <v>2.0000000000000001E-4</v>
      </c>
      <c r="F7928">
        <v>-5.0000000000000001E-4</v>
      </c>
      <c r="G7928">
        <v>4.8999999999999998E-3</v>
      </c>
      <c r="H7928">
        <v>2.0000000000000001E-4</v>
      </c>
    </row>
    <row r="7929" spans="1:8" x14ac:dyDescent="0.25">
      <c r="A7929" s="6">
        <v>34697</v>
      </c>
      <c r="B7929">
        <v>2.7000000000000001E-3</v>
      </c>
      <c r="C7929">
        <v>2.8E-3</v>
      </c>
      <c r="D7929">
        <v>-2E-3</v>
      </c>
      <c r="E7929">
        <v>2.3E-3</v>
      </c>
      <c r="F7929">
        <v>-6.6E-3</v>
      </c>
      <c r="G7929">
        <v>1E-4</v>
      </c>
      <c r="H7929">
        <v>2.0000000000000001E-4</v>
      </c>
    </row>
    <row r="7930" spans="1:8" x14ac:dyDescent="0.25">
      <c r="A7930" s="6">
        <v>34698</v>
      </c>
      <c r="B7930">
        <v>-1.4E-3</v>
      </c>
      <c r="C7930">
        <v>1.55E-2</v>
      </c>
      <c r="D7930">
        <v>2.8999999999999998E-3</v>
      </c>
      <c r="E7930">
        <v>-1.5E-3</v>
      </c>
      <c r="F7930">
        <v>5.8999999999999999E-3</v>
      </c>
      <c r="G7930">
        <v>-4.4999999999999997E-3</v>
      </c>
      <c r="H7930">
        <v>2.0000000000000001E-4</v>
      </c>
    </row>
    <row r="7931" spans="1:8" x14ac:dyDescent="0.25">
      <c r="A7931" s="6">
        <v>34702</v>
      </c>
      <c r="B7931">
        <v>-2.5999999999999999E-3</v>
      </c>
      <c r="C7931">
        <v>-8.8999999999999999E-3</v>
      </c>
      <c r="D7931">
        <v>9.3999999999998998E-3</v>
      </c>
      <c r="E7931">
        <v>-3.3E-3</v>
      </c>
      <c r="F7931">
        <v>6.0999999999998998E-3</v>
      </c>
      <c r="G7931">
        <v>-1.16999999999999E-2</v>
      </c>
      <c r="H7931">
        <v>2.0000000000000001E-4</v>
      </c>
    </row>
    <row r="7932" spans="1:8" x14ac:dyDescent="0.25">
      <c r="A7932" s="6">
        <v>34703</v>
      </c>
      <c r="B7932">
        <v>3.2000000000000002E-3</v>
      </c>
      <c r="C7932">
        <v>-1.5E-3</v>
      </c>
      <c r="D7932">
        <v>4.6999999999998996E-3</v>
      </c>
      <c r="E7932">
        <v>2.8E-3</v>
      </c>
      <c r="F7932">
        <v>1.2999999999999999E-3</v>
      </c>
      <c r="G7932">
        <v>-5.6999999999998996E-3</v>
      </c>
      <c r="H7932">
        <v>2.0000000000000001E-4</v>
      </c>
    </row>
    <row r="7933" spans="1:8" x14ac:dyDescent="0.25">
      <c r="A7933" s="6">
        <v>34704</v>
      </c>
      <c r="B7933">
        <v>-5.0000000000000001E-4</v>
      </c>
      <c r="C7933">
        <v>5.9999999999999995E-4</v>
      </c>
      <c r="D7933">
        <v>5.0000000000000001E-4</v>
      </c>
      <c r="E7933">
        <v>-1.5E-3</v>
      </c>
      <c r="F7933">
        <v>-1E-4</v>
      </c>
      <c r="G7933">
        <v>-4.0000000000000001E-3</v>
      </c>
      <c r="H7933">
        <v>2.0000000000000001E-4</v>
      </c>
    </row>
    <row r="7934" spans="1:8" x14ac:dyDescent="0.25">
      <c r="A7934" s="6">
        <v>34705</v>
      </c>
      <c r="B7934">
        <v>1.8E-3</v>
      </c>
      <c r="C7934">
        <v>1E-4</v>
      </c>
      <c r="D7934">
        <v>1.2999999999999999E-3</v>
      </c>
      <c r="E7934">
        <v>-2.8E-3</v>
      </c>
      <c r="F7934">
        <v>-6.9999999999999999E-4</v>
      </c>
      <c r="G7934">
        <v>0</v>
      </c>
      <c r="H7934">
        <v>2.0000000000000001E-4</v>
      </c>
    </row>
    <row r="7935" spans="1:8" x14ac:dyDescent="0.25">
      <c r="A7935" s="6">
        <v>34708</v>
      </c>
      <c r="B7935">
        <v>8.0000000000000004E-4</v>
      </c>
      <c r="C7935">
        <v>2.0000000000000001E-4</v>
      </c>
      <c r="D7935">
        <v>1.2999999999999999E-3</v>
      </c>
      <c r="E7935">
        <v>-2.8999999999999998E-3</v>
      </c>
      <c r="F7935">
        <v>-3.8E-3</v>
      </c>
      <c r="G7935">
        <v>-3.0000000000000001E-3</v>
      </c>
      <c r="H7935">
        <v>2.0000000000000001E-4</v>
      </c>
    </row>
    <row r="7936" spans="1:8" x14ac:dyDescent="0.25">
      <c r="A7936" s="6">
        <v>34709</v>
      </c>
      <c r="B7936">
        <v>2E-3</v>
      </c>
      <c r="C7936">
        <v>1E-4</v>
      </c>
      <c r="D7936">
        <v>-1.2999999999999999E-3</v>
      </c>
      <c r="E7936">
        <v>-3.0000000000000001E-3</v>
      </c>
      <c r="F7936">
        <v>-3.2000000000000002E-3</v>
      </c>
      <c r="G7936">
        <v>5.8999999999999999E-3</v>
      </c>
      <c r="H7936">
        <v>2.0000000000000001E-4</v>
      </c>
    </row>
    <row r="7937" spans="1:8" x14ac:dyDescent="0.25">
      <c r="A7937" s="6">
        <v>34710</v>
      </c>
      <c r="B7937">
        <v>-8.9999999999999998E-4</v>
      </c>
      <c r="C7937">
        <v>-1.6999999999999999E-3</v>
      </c>
      <c r="D7937">
        <v>-2.3E-3</v>
      </c>
      <c r="E7937">
        <v>4.0000000000000002E-4</v>
      </c>
      <c r="F7937">
        <v>-1E-3</v>
      </c>
      <c r="G7937">
        <v>5.9999999999999995E-4</v>
      </c>
      <c r="H7937">
        <v>2.0000000000000001E-4</v>
      </c>
    </row>
    <row r="7938" spans="1:8" x14ac:dyDescent="0.25">
      <c r="A7938" s="6">
        <v>34711</v>
      </c>
      <c r="B7938">
        <v>1E-4</v>
      </c>
      <c r="C7938">
        <v>2.9999999999999997E-4</v>
      </c>
      <c r="D7938">
        <v>2.0000000000000001E-4</v>
      </c>
      <c r="E7938">
        <v>-2.7000000000000001E-3</v>
      </c>
      <c r="F7938">
        <v>-1.6999999999999999E-3</v>
      </c>
      <c r="G7938">
        <v>1E-3</v>
      </c>
      <c r="H7938">
        <v>2.0000000000000001E-4</v>
      </c>
    </row>
    <row r="7939" spans="1:8" x14ac:dyDescent="0.25">
      <c r="A7939" s="6">
        <v>34712</v>
      </c>
      <c r="B7939">
        <v>8.6999999999999994E-3</v>
      </c>
      <c r="C7939">
        <v>-3.3E-3</v>
      </c>
      <c r="D7939">
        <v>4.5999999999999999E-3</v>
      </c>
      <c r="E7939">
        <v>6.9999999999999999E-4</v>
      </c>
      <c r="F7939">
        <v>-4.0000000000000002E-4</v>
      </c>
      <c r="G7939">
        <v>-4.0000000000000002E-4</v>
      </c>
      <c r="H7939">
        <v>2.0000000000000001E-4</v>
      </c>
    </row>
    <row r="7940" spans="1:8" x14ac:dyDescent="0.25">
      <c r="A7940" s="6">
        <v>34715</v>
      </c>
      <c r="B7940">
        <v>8.0000000000000002E-3</v>
      </c>
      <c r="C7940">
        <v>-4.0999999999998997E-3</v>
      </c>
      <c r="D7940">
        <v>8.9999999999999998E-4</v>
      </c>
      <c r="E7940">
        <v>-5.9999999999999995E-4</v>
      </c>
      <c r="F7940">
        <v>-4.0000000000000001E-3</v>
      </c>
      <c r="G7940">
        <v>-1E-4</v>
      </c>
      <c r="H7940">
        <v>2.0000000000000001E-4</v>
      </c>
    </row>
    <row r="7941" spans="1:8" x14ac:dyDescent="0.25">
      <c r="A7941" s="6">
        <v>34716</v>
      </c>
      <c r="B7941">
        <v>2.2000000000000001E-3</v>
      </c>
      <c r="C7941">
        <v>3.5999999999999999E-3</v>
      </c>
      <c r="D7941">
        <v>-4.3E-3</v>
      </c>
      <c r="E7941">
        <v>1.5E-3</v>
      </c>
      <c r="F7941">
        <v>-1E-4</v>
      </c>
      <c r="G7941">
        <v>1.6999999999999999E-3</v>
      </c>
      <c r="H7941">
        <v>2.0000000000000001E-4</v>
      </c>
    </row>
    <row r="7942" spans="1:8" x14ac:dyDescent="0.25">
      <c r="A7942" s="6">
        <v>34717</v>
      </c>
      <c r="B7942">
        <v>-1.5E-3</v>
      </c>
      <c r="C7942">
        <v>-4.0000000000000002E-4</v>
      </c>
      <c r="D7942">
        <v>4.0000000000000002E-4</v>
      </c>
      <c r="E7942">
        <v>-1.5E-3</v>
      </c>
      <c r="F7942">
        <v>2.5999999999999999E-3</v>
      </c>
      <c r="G7942">
        <v>1E-3</v>
      </c>
      <c r="H7942">
        <v>2.0000000000000001E-4</v>
      </c>
    </row>
    <row r="7943" spans="1:8" x14ac:dyDescent="0.25">
      <c r="A7943" s="6">
        <v>34718</v>
      </c>
      <c r="B7943">
        <v>-5.6999999999998996E-3</v>
      </c>
      <c r="C7943">
        <v>8.9999999999999998E-4</v>
      </c>
      <c r="D7943">
        <v>-1.2999999999999999E-3</v>
      </c>
      <c r="E7943">
        <v>2.0999999999999999E-3</v>
      </c>
      <c r="F7943">
        <v>1.6999999999999999E-3</v>
      </c>
      <c r="G7943">
        <v>8.9999999999999998E-4</v>
      </c>
      <c r="H7943">
        <v>2.0000000000000001E-4</v>
      </c>
    </row>
    <row r="7944" spans="1:8" x14ac:dyDescent="0.25">
      <c r="A7944" s="6">
        <v>34719</v>
      </c>
      <c r="B7944">
        <v>-5.1000000000000004E-3</v>
      </c>
      <c r="C7944">
        <v>1.5E-3</v>
      </c>
      <c r="D7944">
        <v>1.6999999999999999E-3</v>
      </c>
      <c r="E7944">
        <v>1.9E-3</v>
      </c>
      <c r="F7944">
        <v>2.3E-3</v>
      </c>
      <c r="G7944">
        <v>4.4000000000000003E-3</v>
      </c>
      <c r="H7944">
        <v>2.0000000000000001E-4</v>
      </c>
    </row>
    <row r="7945" spans="1:8" x14ac:dyDescent="0.25">
      <c r="A7945" s="6">
        <v>34722</v>
      </c>
      <c r="B7945">
        <v>0</v>
      </c>
      <c r="C7945">
        <v>-6.4999999999999997E-3</v>
      </c>
      <c r="D7945">
        <v>2.5000000000000001E-3</v>
      </c>
      <c r="E7945">
        <v>3.2000000000000002E-3</v>
      </c>
      <c r="F7945">
        <v>1.1000000000000001E-3</v>
      </c>
      <c r="G7945">
        <v>2.0000000000000001E-4</v>
      </c>
      <c r="H7945">
        <v>2.0000000000000001E-4</v>
      </c>
    </row>
    <row r="7946" spans="1:8" x14ac:dyDescent="0.25">
      <c r="A7946" s="6">
        <v>34723</v>
      </c>
      <c r="B7946">
        <v>1.6000000000000001E-3</v>
      </c>
      <c r="C7946">
        <v>2.7000000000000001E-3</v>
      </c>
      <c r="D7946">
        <v>-1.1000000000000001E-3</v>
      </c>
      <c r="E7946">
        <v>-1.1999999999999999E-3</v>
      </c>
      <c r="F7946">
        <v>-2.3E-3</v>
      </c>
      <c r="G7946">
        <v>2E-3</v>
      </c>
      <c r="H7946">
        <v>2.0000000000000001E-4</v>
      </c>
    </row>
    <row r="7947" spans="1:8" x14ac:dyDescent="0.25">
      <c r="A7947" s="6">
        <v>34724</v>
      </c>
      <c r="B7947">
        <v>1.9E-3</v>
      </c>
      <c r="C7947">
        <v>-3.2000000000000002E-3</v>
      </c>
      <c r="D7947">
        <v>4.0000000000000001E-3</v>
      </c>
      <c r="E7947">
        <v>1.6000000000000001E-3</v>
      </c>
      <c r="F7947">
        <v>2.3999999999999998E-3</v>
      </c>
      <c r="G7947">
        <v>-4.0999999999998997E-3</v>
      </c>
      <c r="H7947">
        <v>2.0000000000000001E-4</v>
      </c>
    </row>
    <row r="7948" spans="1:8" x14ac:dyDescent="0.25">
      <c r="A7948" s="6">
        <v>34725</v>
      </c>
      <c r="B7948">
        <v>4.0000000000000002E-4</v>
      </c>
      <c r="C7948">
        <v>-2.8E-3</v>
      </c>
      <c r="D7948">
        <v>1.5E-3</v>
      </c>
      <c r="E7948">
        <v>1.1999999999999999E-3</v>
      </c>
      <c r="F7948">
        <v>-1E-4</v>
      </c>
      <c r="G7948">
        <v>1.2999999999999999E-3</v>
      </c>
      <c r="H7948">
        <v>2.0000000000000001E-4</v>
      </c>
    </row>
    <row r="7949" spans="1:8" x14ac:dyDescent="0.25">
      <c r="A7949" s="6">
        <v>34726</v>
      </c>
      <c r="B7949">
        <v>3.8999999999999998E-3</v>
      </c>
      <c r="C7949">
        <v>-2.8999999999999998E-3</v>
      </c>
      <c r="D7949">
        <v>1.1999999999999999E-3</v>
      </c>
      <c r="E7949">
        <v>2.7000000000000001E-3</v>
      </c>
      <c r="F7949">
        <v>-3.5999999999999999E-3</v>
      </c>
      <c r="G7949">
        <v>-4.0000000000000002E-4</v>
      </c>
      <c r="H7949">
        <v>2.0000000000000001E-4</v>
      </c>
    </row>
    <row r="7950" spans="1:8" x14ac:dyDescent="0.25">
      <c r="A7950" s="6">
        <v>34729</v>
      </c>
      <c r="B7950">
        <v>-4.4999999999999997E-3</v>
      </c>
      <c r="C7950">
        <v>-3.0999999999999999E-3</v>
      </c>
      <c r="D7950">
        <v>2.3E-3</v>
      </c>
      <c r="E7950">
        <v>2.5999999999999999E-3</v>
      </c>
      <c r="F7950">
        <v>-2.5999999999999999E-3</v>
      </c>
      <c r="G7950">
        <v>-1.6999999999999999E-3</v>
      </c>
      <c r="H7950">
        <v>2.0000000000000001E-4</v>
      </c>
    </row>
    <row r="7951" spans="1:8" x14ac:dyDescent="0.25">
      <c r="A7951" s="6">
        <v>34730</v>
      </c>
      <c r="B7951">
        <v>3.8999999999999998E-3</v>
      </c>
      <c r="C7951">
        <v>-2E-3</v>
      </c>
      <c r="D7951">
        <v>-8.9999999999999998E-4</v>
      </c>
      <c r="E7951">
        <v>2.0000000000000001E-4</v>
      </c>
      <c r="F7951">
        <v>-2.9999999999999997E-4</v>
      </c>
      <c r="G7951">
        <v>2.2000000000000001E-3</v>
      </c>
      <c r="H7951">
        <v>2.0000000000000001E-4</v>
      </c>
    </row>
    <row r="7952" spans="1:8" x14ac:dyDescent="0.25">
      <c r="A7952" s="6">
        <v>34731</v>
      </c>
      <c r="B7952">
        <v>1.5E-3</v>
      </c>
      <c r="C7952">
        <v>-1E-4</v>
      </c>
      <c r="D7952">
        <v>-2.0000000000000001E-4</v>
      </c>
      <c r="E7952">
        <v>-4.0000000000000001E-3</v>
      </c>
      <c r="F7952">
        <v>-2.2000000000000001E-3</v>
      </c>
      <c r="G7952">
        <v>-3.3999999999999998E-3</v>
      </c>
      <c r="H7952">
        <v>2.0000000000000001E-4</v>
      </c>
    </row>
    <row r="7953" spans="1:8" x14ac:dyDescent="0.25">
      <c r="A7953" s="6">
        <v>34732</v>
      </c>
      <c r="B7953">
        <v>4.4999999999999997E-3</v>
      </c>
      <c r="C7953">
        <v>2.9999999999999997E-4</v>
      </c>
      <c r="D7953">
        <v>-1.9E-3</v>
      </c>
      <c r="E7953">
        <v>2.2000000000000001E-3</v>
      </c>
      <c r="F7953">
        <v>-1.8E-3</v>
      </c>
      <c r="G7953">
        <v>2.0000000000000001E-4</v>
      </c>
      <c r="H7953">
        <v>2.0000000000000001E-4</v>
      </c>
    </row>
    <row r="7954" spans="1:8" x14ac:dyDescent="0.25">
      <c r="A7954" s="6">
        <v>34733</v>
      </c>
      <c r="B7954">
        <v>1.21999999999999E-2</v>
      </c>
      <c r="C7954">
        <v>-6.3E-3</v>
      </c>
      <c r="D7954">
        <v>4.4000000000000003E-3</v>
      </c>
      <c r="E7954">
        <v>-2.8E-3</v>
      </c>
      <c r="F7954">
        <v>-3.3E-3</v>
      </c>
      <c r="G7954">
        <v>4.0000000000000002E-4</v>
      </c>
      <c r="H7954">
        <v>2.0000000000000001E-4</v>
      </c>
    </row>
    <row r="7955" spans="1:8" x14ac:dyDescent="0.25">
      <c r="A7955" s="6">
        <v>34736</v>
      </c>
      <c r="B7955">
        <v>6.1999999999999998E-3</v>
      </c>
      <c r="C7955">
        <v>1E-4</v>
      </c>
      <c r="D7955">
        <v>-1.9E-3</v>
      </c>
      <c r="E7955">
        <v>3.0999999999999999E-3</v>
      </c>
      <c r="F7955">
        <v>-2.3E-3</v>
      </c>
      <c r="G7955">
        <v>-6.9999999999999999E-4</v>
      </c>
      <c r="H7955">
        <v>2.0000000000000001E-4</v>
      </c>
    </row>
    <row r="7956" spans="1:8" x14ac:dyDescent="0.25">
      <c r="A7956" s="6">
        <v>34737</v>
      </c>
      <c r="B7956">
        <v>-6.9999999999999999E-4</v>
      </c>
      <c r="C7956">
        <v>1.8E-3</v>
      </c>
      <c r="D7956">
        <v>1.4E-3</v>
      </c>
      <c r="E7956">
        <v>-1.6000000000000001E-3</v>
      </c>
      <c r="F7956">
        <v>3.3999999999999998E-3</v>
      </c>
      <c r="G7956">
        <v>-1E-4</v>
      </c>
      <c r="H7956">
        <v>2.0000000000000001E-4</v>
      </c>
    </row>
    <row r="7957" spans="1:8" x14ac:dyDescent="0.25">
      <c r="A7957" s="6">
        <v>34738</v>
      </c>
      <c r="B7957">
        <v>1.2999999999999999E-3</v>
      </c>
      <c r="C7957">
        <v>1.9E-3</v>
      </c>
      <c r="D7957">
        <v>-1.2999999999999999E-3</v>
      </c>
      <c r="E7957">
        <v>-1.6000000000000001E-3</v>
      </c>
      <c r="F7957">
        <v>-3.7000000000000002E-3</v>
      </c>
      <c r="G7957">
        <v>1.4E-3</v>
      </c>
      <c r="H7957">
        <v>2.0000000000000001E-4</v>
      </c>
    </row>
    <row r="7958" spans="1:8" x14ac:dyDescent="0.25">
      <c r="A7958" s="6">
        <v>34739</v>
      </c>
      <c r="B7958">
        <v>-8.9999999999999998E-4</v>
      </c>
      <c r="C7958">
        <v>4.1999999999999997E-3</v>
      </c>
      <c r="D7958">
        <v>-2.8E-3</v>
      </c>
      <c r="E7958">
        <v>-5.0000000000000001E-4</v>
      </c>
      <c r="F7958">
        <v>-2.0999999999999999E-3</v>
      </c>
      <c r="G7958">
        <v>-1.1999999999999999E-3</v>
      </c>
      <c r="H7958">
        <v>2.0000000000000001E-4</v>
      </c>
    </row>
    <row r="7959" spans="1:8" x14ac:dyDescent="0.25">
      <c r="A7959" s="6">
        <v>34740</v>
      </c>
      <c r="B7959">
        <v>2.3E-3</v>
      </c>
      <c r="C7959">
        <v>2.5000000000000001E-3</v>
      </c>
      <c r="D7959">
        <v>-3.2000000000000002E-3</v>
      </c>
      <c r="E7959">
        <v>4.1999999999999997E-3</v>
      </c>
      <c r="F7959">
        <v>5.0000000000000001E-4</v>
      </c>
      <c r="G7959">
        <v>-1.1999999999999999E-3</v>
      </c>
      <c r="H7959">
        <v>2.0000000000000001E-4</v>
      </c>
    </row>
    <row r="7960" spans="1:8" x14ac:dyDescent="0.25">
      <c r="A7960" s="6">
        <v>34743</v>
      </c>
      <c r="B7960">
        <v>2.0000000000000001E-4</v>
      </c>
      <c r="C7960">
        <v>2.0000000000000001E-4</v>
      </c>
      <c r="D7960">
        <v>6.9999999999999999E-4</v>
      </c>
      <c r="E7960">
        <v>1.1999999999999999E-3</v>
      </c>
      <c r="F7960">
        <v>3.2000000000000002E-3</v>
      </c>
      <c r="G7960">
        <v>-1.4E-3</v>
      </c>
      <c r="H7960">
        <v>2.0000000000000001E-4</v>
      </c>
    </row>
    <row r="7961" spans="1:8" x14ac:dyDescent="0.25">
      <c r="A7961" s="6">
        <v>34744</v>
      </c>
      <c r="B7961">
        <v>8.9999999999999998E-4</v>
      </c>
      <c r="C7961">
        <v>-2.3E-3</v>
      </c>
      <c r="D7961">
        <v>3.7000000000000002E-3</v>
      </c>
      <c r="E7961">
        <v>-1E-4</v>
      </c>
      <c r="F7961">
        <v>6.9999999999999999E-4</v>
      </c>
      <c r="G7961">
        <v>1.1000000000000001E-3</v>
      </c>
      <c r="H7961">
        <v>2.0000000000000001E-4</v>
      </c>
    </row>
    <row r="7962" spans="1:8" x14ac:dyDescent="0.25">
      <c r="A7962" s="6">
        <v>34745</v>
      </c>
      <c r="B7962">
        <v>4.7999999999999996E-3</v>
      </c>
      <c r="C7962">
        <v>2.3E-3</v>
      </c>
      <c r="D7962">
        <v>2.0000000000000001E-4</v>
      </c>
      <c r="E7962">
        <v>-4.0000000000000002E-4</v>
      </c>
      <c r="F7962">
        <v>-5.0000000000000001E-4</v>
      </c>
      <c r="G7962">
        <v>-1.2999999999999999E-3</v>
      </c>
      <c r="H7962">
        <v>2.0000000000000001E-4</v>
      </c>
    </row>
    <row r="7963" spans="1:8" x14ac:dyDescent="0.25">
      <c r="A7963" s="6">
        <v>34746</v>
      </c>
      <c r="B7963">
        <v>-5.0000000000000001E-4</v>
      </c>
      <c r="C7963">
        <v>-5.0000000000000001E-3</v>
      </c>
      <c r="D7963">
        <v>-1.1000000000000001E-3</v>
      </c>
      <c r="E7963">
        <v>-2.9999999999999997E-4</v>
      </c>
      <c r="F7963">
        <v>-2.9999999999999997E-4</v>
      </c>
      <c r="G7963">
        <v>3.4999999999998999E-3</v>
      </c>
      <c r="H7963">
        <v>2.0000000000000001E-4</v>
      </c>
    </row>
    <row r="7964" spans="1:8" x14ac:dyDescent="0.25">
      <c r="A7964" s="6">
        <v>34747</v>
      </c>
      <c r="B7964">
        <v>-5.7999999999999996E-3</v>
      </c>
      <c r="C7964">
        <v>8.9999999999999998E-4</v>
      </c>
      <c r="D7964">
        <v>2.8E-3</v>
      </c>
      <c r="E7964">
        <v>-2.2000000000000001E-3</v>
      </c>
      <c r="F7964">
        <v>3.2000000000000002E-3</v>
      </c>
      <c r="G7964">
        <v>-8.9999999999999998E-4</v>
      </c>
      <c r="H7964">
        <v>2.0000000000000001E-4</v>
      </c>
    </row>
    <row r="7965" spans="1:8" x14ac:dyDescent="0.25">
      <c r="A7965" s="6">
        <v>34751</v>
      </c>
      <c r="B7965">
        <v>-5.0000000000000001E-4</v>
      </c>
      <c r="C7965">
        <v>-3.0999999999999999E-3</v>
      </c>
      <c r="D7965">
        <v>3.3999999999999998E-3</v>
      </c>
      <c r="E7965">
        <v>-2.9999999999999997E-4</v>
      </c>
      <c r="F7965">
        <v>3.3E-3</v>
      </c>
      <c r="G7965">
        <v>-5.0000000000000001E-4</v>
      </c>
      <c r="H7965">
        <v>2.0000000000000001E-4</v>
      </c>
    </row>
    <row r="7966" spans="1:8" x14ac:dyDescent="0.25">
      <c r="A7966" s="6">
        <v>34752</v>
      </c>
      <c r="B7966">
        <v>4.0000000000000001E-3</v>
      </c>
      <c r="C7966">
        <v>-3.3999999999999998E-3</v>
      </c>
      <c r="D7966">
        <v>1.1000000000000001E-3</v>
      </c>
      <c r="E7966">
        <v>2.5999999999999999E-3</v>
      </c>
      <c r="F7966">
        <v>-2E-3</v>
      </c>
      <c r="G7966">
        <v>-1.5E-3</v>
      </c>
      <c r="H7966">
        <v>2.0000000000000001E-4</v>
      </c>
    </row>
    <row r="7967" spans="1:8" x14ac:dyDescent="0.25">
      <c r="A7967" s="6">
        <v>34753</v>
      </c>
      <c r="B7967">
        <v>4.4999999999999997E-3</v>
      </c>
      <c r="C7967">
        <v>-1.4E-3</v>
      </c>
      <c r="D7967">
        <v>2.8999999999999998E-3</v>
      </c>
      <c r="E7967">
        <v>1.4E-3</v>
      </c>
      <c r="F7967">
        <v>-1.6000000000000001E-3</v>
      </c>
      <c r="G7967">
        <v>1.6000000000000001E-3</v>
      </c>
      <c r="H7967">
        <v>2.0000000000000001E-4</v>
      </c>
    </row>
    <row r="7968" spans="1:8" x14ac:dyDescent="0.25">
      <c r="A7968" s="6">
        <v>34754</v>
      </c>
      <c r="B7968">
        <v>1.6999999999999999E-3</v>
      </c>
      <c r="C7968">
        <v>1.2999999999999999E-3</v>
      </c>
      <c r="D7968">
        <v>2.3E-3</v>
      </c>
      <c r="E7968">
        <v>2.2000000000000001E-3</v>
      </c>
      <c r="F7968">
        <v>6.9999999999999999E-4</v>
      </c>
      <c r="G7968">
        <v>6.9999999999999999E-4</v>
      </c>
      <c r="H7968">
        <v>2.0000000000000001E-4</v>
      </c>
    </row>
    <row r="7969" spans="1:8" x14ac:dyDescent="0.25">
      <c r="A7969" s="6">
        <v>34757</v>
      </c>
      <c r="B7969">
        <v>-8.1999999999999001E-3</v>
      </c>
      <c r="C7969">
        <v>-1E-4</v>
      </c>
      <c r="D7969">
        <v>8.9999999999999998E-4</v>
      </c>
      <c r="E7969">
        <v>4.0000000000000002E-4</v>
      </c>
      <c r="F7969">
        <v>2.2000000000000001E-3</v>
      </c>
      <c r="G7969">
        <v>4.0000000000000001E-3</v>
      </c>
      <c r="H7969">
        <v>2.0000000000000001E-4</v>
      </c>
    </row>
    <row r="7970" spans="1:8" x14ac:dyDescent="0.25">
      <c r="A7970" s="6">
        <v>34758</v>
      </c>
      <c r="B7970">
        <v>8.1999999999999001E-3</v>
      </c>
      <c r="C7970">
        <v>1.2999999999999999E-3</v>
      </c>
      <c r="D7970">
        <v>-2E-3</v>
      </c>
      <c r="E7970">
        <v>2.3999999999999998E-3</v>
      </c>
      <c r="F7970">
        <v>-1.5E-3</v>
      </c>
      <c r="G7970">
        <v>-2.5000000000000001E-3</v>
      </c>
      <c r="H7970">
        <v>2.0000000000000001E-4</v>
      </c>
    </row>
    <row r="7971" spans="1:8" x14ac:dyDescent="0.25">
      <c r="A7971" s="6">
        <v>34759</v>
      </c>
      <c r="B7971">
        <v>-3.0999999999999999E-3</v>
      </c>
      <c r="C7971">
        <v>1.8E-3</v>
      </c>
      <c r="D7971">
        <v>-2E-3</v>
      </c>
      <c r="E7971">
        <v>5.0000000000000001E-4</v>
      </c>
      <c r="F7971">
        <v>-3.0999999999999999E-3</v>
      </c>
      <c r="G7971">
        <v>3.2000000000000002E-3</v>
      </c>
      <c r="H7971">
        <v>2.0000000000000001E-4</v>
      </c>
    </row>
    <row r="7972" spans="1:8" x14ac:dyDescent="0.25">
      <c r="A7972" s="6">
        <v>34760</v>
      </c>
      <c r="B7972">
        <v>-1.2999999999999999E-3</v>
      </c>
      <c r="C7972">
        <v>1.8E-3</v>
      </c>
      <c r="D7972">
        <v>-4.0999999999998997E-3</v>
      </c>
      <c r="E7972">
        <v>5.9999999999999995E-4</v>
      </c>
      <c r="F7972">
        <v>-1.5E-3</v>
      </c>
      <c r="G7972">
        <v>1.4E-3</v>
      </c>
      <c r="H7972">
        <v>2.0000000000000001E-4</v>
      </c>
    </row>
    <row r="7973" spans="1:8" x14ac:dyDescent="0.25">
      <c r="A7973" s="6">
        <v>34761</v>
      </c>
      <c r="B7973">
        <v>1.4E-3</v>
      </c>
      <c r="C7973">
        <v>1.4E-3</v>
      </c>
      <c r="D7973">
        <v>-2.8999999999999998E-3</v>
      </c>
      <c r="E7973">
        <v>-1.6000000000000001E-3</v>
      </c>
      <c r="F7973">
        <v>1E-4</v>
      </c>
      <c r="G7973">
        <v>2.5000000000000001E-3</v>
      </c>
      <c r="H7973">
        <v>2.0000000000000001E-4</v>
      </c>
    </row>
    <row r="7974" spans="1:8" x14ac:dyDescent="0.25">
      <c r="A7974" s="6">
        <v>34764</v>
      </c>
      <c r="B7974">
        <v>-1.2999999999999999E-3</v>
      </c>
      <c r="C7974">
        <v>-2E-3</v>
      </c>
      <c r="D7974">
        <v>-2.8999999999999998E-3</v>
      </c>
      <c r="E7974">
        <v>6.9999999999999999E-4</v>
      </c>
      <c r="F7974">
        <v>1.2999999999999999E-3</v>
      </c>
      <c r="G7974">
        <v>5.4999999999999997E-3</v>
      </c>
      <c r="H7974">
        <v>2.0000000000000001E-4</v>
      </c>
    </row>
    <row r="7975" spans="1:8" x14ac:dyDescent="0.25">
      <c r="A7975" s="6">
        <v>34765</v>
      </c>
      <c r="B7975">
        <v>-7.4999999999999997E-3</v>
      </c>
      <c r="C7975">
        <v>1.5E-3</v>
      </c>
      <c r="D7975">
        <v>-2.8E-3</v>
      </c>
      <c r="E7975">
        <v>3.2000000000000002E-3</v>
      </c>
      <c r="F7975">
        <v>5.9999999999999995E-4</v>
      </c>
      <c r="G7975">
        <v>-1.1000000000000001E-3</v>
      </c>
      <c r="H7975">
        <v>2.0000000000000001E-4</v>
      </c>
    </row>
    <row r="7976" spans="1:8" x14ac:dyDescent="0.25">
      <c r="A7976" s="6">
        <v>34766</v>
      </c>
      <c r="B7976">
        <v>2.0999999999999999E-3</v>
      </c>
      <c r="C7976">
        <v>1E-4</v>
      </c>
      <c r="D7976">
        <v>-4.0000000000000002E-4</v>
      </c>
      <c r="E7976">
        <v>-1.8E-3</v>
      </c>
      <c r="F7976">
        <v>6.9999999999999999E-4</v>
      </c>
      <c r="G7976">
        <v>1E-4</v>
      </c>
      <c r="H7976">
        <v>2.0000000000000001E-4</v>
      </c>
    </row>
    <row r="7977" spans="1:8" x14ac:dyDescent="0.25">
      <c r="A7977" s="6">
        <v>34767</v>
      </c>
      <c r="B7977">
        <v>5.0000000000000001E-4</v>
      </c>
      <c r="C7977">
        <v>-5.0000000000000001E-4</v>
      </c>
      <c r="D7977">
        <v>-1.6999999999999999E-3</v>
      </c>
      <c r="E7977">
        <v>-1E-4</v>
      </c>
      <c r="F7977">
        <v>8.9999999999999998E-4</v>
      </c>
      <c r="G7977">
        <v>1.1999999999999999E-3</v>
      </c>
      <c r="H7977">
        <v>2.0000000000000001E-4</v>
      </c>
    </row>
    <row r="7978" spans="1:8" x14ac:dyDescent="0.25">
      <c r="A7978" s="6">
        <v>34768</v>
      </c>
      <c r="B7978">
        <v>1.12E-2</v>
      </c>
      <c r="C7978">
        <v>-6.7999999999999996E-3</v>
      </c>
      <c r="D7978">
        <v>-3.5999999999999999E-3</v>
      </c>
      <c r="E7978">
        <v>1.2999999999999999E-3</v>
      </c>
      <c r="F7978">
        <v>-1.4E-3</v>
      </c>
      <c r="G7978">
        <v>-1.9E-3</v>
      </c>
      <c r="H7978">
        <v>2.0000000000000001E-4</v>
      </c>
    </row>
    <row r="7979" spans="1:8" x14ac:dyDescent="0.25">
      <c r="A7979" s="6">
        <v>34771</v>
      </c>
      <c r="B7979">
        <v>8.9999999999999998E-4</v>
      </c>
      <c r="C7979">
        <v>-2.9999999999999997E-4</v>
      </c>
      <c r="D7979">
        <v>-1.6999999999999999E-3</v>
      </c>
      <c r="E7979">
        <v>-3.0000000000000001E-3</v>
      </c>
      <c r="F7979">
        <v>0</v>
      </c>
      <c r="G7979">
        <v>8.0000000000000004E-4</v>
      </c>
      <c r="H7979">
        <v>2.0000000000000001E-4</v>
      </c>
    </row>
    <row r="7980" spans="1:8" x14ac:dyDescent="0.25">
      <c r="A7980" s="6">
        <v>34772</v>
      </c>
      <c r="B7980">
        <v>5.5999999999999999E-3</v>
      </c>
      <c r="C7980">
        <v>-1.2999999999999999E-3</v>
      </c>
      <c r="D7980">
        <v>-2.8E-3</v>
      </c>
      <c r="E7980">
        <v>4.4000000000000003E-3</v>
      </c>
      <c r="F7980">
        <v>-2.5999999999999999E-3</v>
      </c>
      <c r="G7980">
        <v>4.4000000000000003E-3</v>
      </c>
      <c r="H7980">
        <v>2.0000000000000001E-4</v>
      </c>
    </row>
    <row r="7981" spans="1:8" x14ac:dyDescent="0.25">
      <c r="A7981" s="6">
        <v>34773</v>
      </c>
      <c r="B7981">
        <v>-1.8E-3</v>
      </c>
      <c r="C7981">
        <v>1.8E-3</v>
      </c>
      <c r="D7981">
        <v>2.5999999999999999E-3</v>
      </c>
      <c r="E7981">
        <v>1.2999999999999999E-3</v>
      </c>
      <c r="F7981">
        <v>-8.0000000000000004E-4</v>
      </c>
      <c r="G7981">
        <v>-1.1999999999999999E-3</v>
      </c>
      <c r="H7981">
        <v>2.0000000000000001E-4</v>
      </c>
    </row>
    <row r="7982" spans="1:8" x14ac:dyDescent="0.25">
      <c r="A7982" s="6">
        <v>34774</v>
      </c>
      <c r="B7982">
        <v>5.6999999999998996E-3</v>
      </c>
      <c r="C7982">
        <v>-3.0999999999999999E-3</v>
      </c>
      <c r="D7982">
        <v>0</v>
      </c>
      <c r="E7982">
        <v>-5.0000000000000001E-4</v>
      </c>
      <c r="F7982">
        <v>2.9999999999999997E-4</v>
      </c>
      <c r="G7982">
        <v>2.0000000000000001E-4</v>
      </c>
      <c r="H7982">
        <v>2.0000000000000001E-4</v>
      </c>
    </row>
    <row r="7983" spans="1:8" x14ac:dyDescent="0.25">
      <c r="A7983" s="6">
        <v>34775</v>
      </c>
      <c r="B7983">
        <v>-6.9999999999999999E-4</v>
      </c>
      <c r="C7983">
        <v>-1.2999999999999999E-3</v>
      </c>
      <c r="D7983">
        <v>-3.2000000000000002E-3</v>
      </c>
      <c r="E7983">
        <v>1E-3</v>
      </c>
      <c r="F7983">
        <v>2.0000000000000001E-4</v>
      </c>
      <c r="G7983">
        <v>3.0999999999999999E-3</v>
      </c>
      <c r="H7983">
        <v>2.0000000000000001E-4</v>
      </c>
    </row>
    <row r="7984" spans="1:8" x14ac:dyDescent="0.25">
      <c r="A7984" s="6">
        <v>34778</v>
      </c>
      <c r="B7984">
        <v>1E-3</v>
      </c>
      <c r="C7984">
        <v>1.5E-3</v>
      </c>
      <c r="D7984">
        <v>-3.8E-3</v>
      </c>
      <c r="E7984">
        <v>1.1000000000000001E-3</v>
      </c>
      <c r="F7984">
        <v>-1.5E-3</v>
      </c>
      <c r="G7984">
        <v>3.8999999999999998E-3</v>
      </c>
      <c r="H7984">
        <v>2.0000000000000001E-4</v>
      </c>
    </row>
    <row r="7985" spans="1:8" x14ac:dyDescent="0.25">
      <c r="A7985" s="6">
        <v>34779</v>
      </c>
      <c r="B7985">
        <v>-2.3999999999999998E-3</v>
      </c>
      <c r="C7985">
        <v>-5.9999999999999995E-4</v>
      </c>
      <c r="D7985">
        <v>8.0000000000000004E-4</v>
      </c>
      <c r="E7985">
        <v>6.9999999999999999E-4</v>
      </c>
      <c r="F7985">
        <v>-1E-3</v>
      </c>
      <c r="G7985">
        <v>2.0999999999999999E-3</v>
      </c>
      <c r="H7985">
        <v>2.0000000000000001E-4</v>
      </c>
    </row>
    <row r="7986" spans="1:8" x14ac:dyDescent="0.25">
      <c r="A7986" s="6">
        <v>34780</v>
      </c>
      <c r="B7986">
        <v>4.0000000000000002E-4</v>
      </c>
      <c r="C7986">
        <v>-2.5000000000000001E-3</v>
      </c>
      <c r="D7986">
        <v>2.9999999999999997E-4</v>
      </c>
      <c r="E7986">
        <v>-1.5E-3</v>
      </c>
      <c r="F7986">
        <v>2.3999999999999998E-3</v>
      </c>
      <c r="G7986">
        <v>-6.9999999999999999E-4</v>
      </c>
      <c r="H7986">
        <v>2.0000000000000001E-4</v>
      </c>
    </row>
    <row r="7987" spans="1:8" x14ac:dyDescent="0.25">
      <c r="A7987" s="6">
        <v>34781</v>
      </c>
      <c r="B7987">
        <v>8.0000000000000004E-4</v>
      </c>
      <c r="C7987">
        <v>1E-3</v>
      </c>
      <c r="D7987">
        <v>-2.9999999999999997E-4</v>
      </c>
      <c r="E7987">
        <v>-5.9999999999999995E-4</v>
      </c>
      <c r="F7987">
        <v>1.1999999999999999E-3</v>
      </c>
      <c r="G7987">
        <v>-2.0000000000000001E-4</v>
      </c>
      <c r="H7987">
        <v>2.0000000000000001E-4</v>
      </c>
    </row>
    <row r="7988" spans="1:8" x14ac:dyDescent="0.25">
      <c r="A7988" s="6">
        <v>34782</v>
      </c>
      <c r="B7988">
        <v>9.2999999999999992E-3</v>
      </c>
      <c r="C7988">
        <v>-4.8999999999999998E-3</v>
      </c>
      <c r="D7988">
        <v>-5.9999999999999995E-4</v>
      </c>
      <c r="E7988">
        <v>-8.9999999999999998E-4</v>
      </c>
      <c r="F7988">
        <v>-1E-3</v>
      </c>
      <c r="G7988">
        <v>-2.0000000000000001E-4</v>
      </c>
      <c r="H7988">
        <v>2.0000000000000001E-4</v>
      </c>
    </row>
    <row r="7989" spans="1:8" x14ac:dyDescent="0.25">
      <c r="A7989" s="6">
        <v>34785</v>
      </c>
      <c r="B7989">
        <v>4.8999999999999998E-3</v>
      </c>
      <c r="C7989">
        <v>-1.1000000000000001E-3</v>
      </c>
      <c r="D7989">
        <v>-6.9999999999999999E-4</v>
      </c>
      <c r="E7989">
        <v>-2.5000000000000001E-3</v>
      </c>
      <c r="F7989">
        <v>-8.9999999999999998E-4</v>
      </c>
      <c r="G7989">
        <v>1E-4</v>
      </c>
      <c r="H7989">
        <v>2.0000000000000001E-4</v>
      </c>
    </row>
    <row r="7990" spans="1:8" x14ac:dyDescent="0.25">
      <c r="A7990" s="6">
        <v>34786</v>
      </c>
      <c r="B7990">
        <v>1.5E-3</v>
      </c>
      <c r="C7990">
        <v>1.5E-3</v>
      </c>
      <c r="D7990">
        <v>-2.3999999999999998E-3</v>
      </c>
      <c r="E7990">
        <v>3.0999999999999999E-3</v>
      </c>
      <c r="F7990">
        <v>-3.0000000000000001E-3</v>
      </c>
      <c r="G7990">
        <v>-1.1000000000000001E-3</v>
      </c>
      <c r="H7990">
        <v>2.0000000000000001E-4</v>
      </c>
    </row>
    <row r="7991" spans="1:8" x14ac:dyDescent="0.25">
      <c r="A7991" s="6">
        <v>34787</v>
      </c>
      <c r="B7991">
        <v>-1.6999999999999999E-3</v>
      </c>
      <c r="C7991">
        <v>-4.0000000000000002E-4</v>
      </c>
      <c r="D7991">
        <v>4.1999999999999997E-3</v>
      </c>
      <c r="E7991">
        <v>-1.6000000000000001E-3</v>
      </c>
      <c r="F7991">
        <v>4.6999999999998996E-3</v>
      </c>
      <c r="G7991">
        <v>-9.7000000000000003E-3</v>
      </c>
      <c r="H7991">
        <v>2.0000000000000001E-4</v>
      </c>
    </row>
    <row r="7992" spans="1:8" x14ac:dyDescent="0.25">
      <c r="A7992" s="6">
        <v>34788</v>
      </c>
      <c r="B7992">
        <v>-8.0000000000000004E-4</v>
      </c>
      <c r="C7992">
        <v>1.2999999999999999E-3</v>
      </c>
      <c r="D7992">
        <v>5.1999999999999998E-3</v>
      </c>
      <c r="E7992">
        <v>-3.7000000000000002E-3</v>
      </c>
      <c r="F7992">
        <v>4.6999999999998996E-3</v>
      </c>
      <c r="G7992">
        <v>-1.2699999999999999E-2</v>
      </c>
      <c r="H7992">
        <v>2.0000000000000001E-4</v>
      </c>
    </row>
    <row r="7993" spans="1:8" x14ac:dyDescent="0.25">
      <c r="A7993" s="6">
        <v>34789</v>
      </c>
      <c r="B7993">
        <v>-2.7000000000000001E-3</v>
      </c>
      <c r="C7993">
        <v>5.7999999999999996E-3</v>
      </c>
      <c r="D7993">
        <v>2E-3</v>
      </c>
      <c r="E7993">
        <v>-1.2999999999999999E-3</v>
      </c>
      <c r="F7993">
        <v>2E-3</v>
      </c>
      <c r="G7993">
        <v>-1E-4</v>
      </c>
      <c r="H7993">
        <v>2.0000000000000001E-4</v>
      </c>
    </row>
    <row r="7994" spans="1:8" x14ac:dyDescent="0.25">
      <c r="A7994" s="6">
        <v>34792</v>
      </c>
      <c r="B7994">
        <v>1.4E-3</v>
      </c>
      <c r="C7994">
        <v>-8.0000000000000004E-4</v>
      </c>
      <c r="D7994">
        <v>-5.9999999999999995E-4</v>
      </c>
      <c r="E7994">
        <v>4.4999999999999997E-3</v>
      </c>
      <c r="F7994">
        <v>-2.3999999999999998E-3</v>
      </c>
      <c r="G7994">
        <v>-1.1000000000000001E-3</v>
      </c>
      <c r="H7994">
        <v>2.0000000000000001E-4</v>
      </c>
    </row>
    <row r="7995" spans="1:8" x14ac:dyDescent="0.25">
      <c r="A7995" s="6">
        <v>34793</v>
      </c>
      <c r="B7995">
        <v>4.6999999999998996E-3</v>
      </c>
      <c r="C7995">
        <v>-5.4999999999999997E-3</v>
      </c>
      <c r="D7995">
        <v>5.8999999999999999E-3</v>
      </c>
      <c r="E7995">
        <v>-4.0000000000000002E-4</v>
      </c>
      <c r="F7995">
        <v>6.0000000000000001E-3</v>
      </c>
      <c r="G7995">
        <v>6.0000000000000001E-3</v>
      </c>
      <c r="H7995">
        <v>2.0000000000000001E-4</v>
      </c>
    </row>
    <row r="7996" spans="1:8" x14ac:dyDescent="0.25">
      <c r="A7996" s="6">
        <v>34794</v>
      </c>
      <c r="B7996">
        <v>8.9999999999999998E-4</v>
      </c>
      <c r="C7996">
        <v>-1E-4</v>
      </c>
      <c r="D7996">
        <v>2.5000000000000001E-3</v>
      </c>
      <c r="E7996">
        <v>-1E-4</v>
      </c>
      <c r="F7996">
        <v>2.9999999999999997E-4</v>
      </c>
      <c r="G7996">
        <v>-2.2000000000000001E-3</v>
      </c>
      <c r="H7996">
        <v>2.0000000000000001E-4</v>
      </c>
    </row>
    <row r="7997" spans="1:8" x14ac:dyDescent="0.25">
      <c r="A7997" s="6">
        <v>34795</v>
      </c>
      <c r="B7997">
        <v>5.0000000000000001E-4</v>
      </c>
      <c r="C7997">
        <v>-5.0000000000000001E-4</v>
      </c>
      <c r="D7997">
        <v>7.4999999999999997E-3</v>
      </c>
      <c r="E7997">
        <v>-5.9999999999999995E-4</v>
      </c>
      <c r="F7997">
        <v>1.5E-3</v>
      </c>
      <c r="G7997">
        <v>1E-4</v>
      </c>
      <c r="H7997">
        <v>2.0000000000000001E-4</v>
      </c>
    </row>
    <row r="7998" spans="1:8" x14ac:dyDescent="0.25">
      <c r="A7998" s="6">
        <v>34796</v>
      </c>
      <c r="B7998">
        <v>-4.0000000000000002E-4</v>
      </c>
      <c r="C7998">
        <v>-3.8E-3</v>
      </c>
      <c r="D7998">
        <v>1.8E-3</v>
      </c>
      <c r="E7998">
        <v>1E-4</v>
      </c>
      <c r="F7998">
        <v>1E-4</v>
      </c>
      <c r="G7998">
        <v>-2.0000000000000001E-4</v>
      </c>
      <c r="H7998">
        <v>2.0000000000000001E-4</v>
      </c>
    </row>
    <row r="7999" spans="1:8" x14ac:dyDescent="0.25">
      <c r="A7999" s="6">
        <v>34799</v>
      </c>
      <c r="B7999">
        <v>2.5000000000000001E-3</v>
      </c>
      <c r="C7999">
        <v>3.3E-3</v>
      </c>
      <c r="D7999">
        <v>-3.0999999999999999E-3</v>
      </c>
      <c r="E7999">
        <v>-2.0000000000000001E-4</v>
      </c>
      <c r="F7999">
        <v>-4.4999999999999997E-3</v>
      </c>
      <c r="G7999">
        <v>5.7999999999999996E-3</v>
      </c>
      <c r="H7999">
        <v>2.0000000000000001E-4</v>
      </c>
    </row>
    <row r="8000" spans="1:8" x14ac:dyDescent="0.25">
      <c r="A8000" s="6">
        <v>34800</v>
      </c>
      <c r="B8000">
        <v>-1.6999999999999999E-3</v>
      </c>
      <c r="C8000">
        <v>5.0000000000000001E-3</v>
      </c>
      <c r="D8000">
        <v>-8.0000000000000004E-4</v>
      </c>
      <c r="E8000">
        <v>1.5E-3</v>
      </c>
      <c r="F8000">
        <v>1E-3</v>
      </c>
      <c r="G8000">
        <v>1.4E-3</v>
      </c>
      <c r="H8000">
        <v>2.0000000000000001E-4</v>
      </c>
    </row>
    <row r="8001" spans="1:8" x14ac:dyDescent="0.25">
      <c r="A8001" s="6">
        <v>34801</v>
      </c>
      <c r="B8001">
        <v>3.3E-3</v>
      </c>
      <c r="C8001">
        <v>-1.2999999999999999E-3</v>
      </c>
      <c r="D8001">
        <v>-3.7000000000000002E-3</v>
      </c>
      <c r="E8001">
        <v>1.1999999999999999E-3</v>
      </c>
      <c r="F8001">
        <v>1.8E-3</v>
      </c>
      <c r="G8001">
        <v>-2.8E-3</v>
      </c>
      <c r="H8001">
        <v>2.0000000000000001E-4</v>
      </c>
    </row>
    <row r="8002" spans="1:8" x14ac:dyDescent="0.25">
      <c r="A8002" s="6">
        <v>34802</v>
      </c>
      <c r="B8002">
        <v>3.3999999999999998E-3</v>
      </c>
      <c r="C8002">
        <v>1.4E-3</v>
      </c>
      <c r="D8002">
        <v>5.0000000000000001E-4</v>
      </c>
      <c r="E8002">
        <v>-1.9E-3</v>
      </c>
      <c r="F8002">
        <v>-2.3E-3</v>
      </c>
      <c r="G8002">
        <v>4.3E-3</v>
      </c>
      <c r="H8002">
        <v>2.0000000000000001E-4</v>
      </c>
    </row>
    <row r="8003" spans="1:8" x14ac:dyDescent="0.25">
      <c r="A8003" s="6">
        <v>34806</v>
      </c>
      <c r="B8003">
        <v>-5.3E-3</v>
      </c>
      <c r="C8003">
        <v>4.8999999999999998E-3</v>
      </c>
      <c r="D8003">
        <v>3.2000000000000002E-3</v>
      </c>
      <c r="E8003">
        <v>8.9999999999999998E-4</v>
      </c>
      <c r="F8003">
        <v>1.1000000000000001E-3</v>
      </c>
      <c r="G8003">
        <v>-5.0000000000000001E-4</v>
      </c>
      <c r="H8003">
        <v>2.0000000000000001E-4</v>
      </c>
    </row>
    <row r="8004" spans="1:8" x14ac:dyDescent="0.25">
      <c r="A8004" s="6">
        <v>34807</v>
      </c>
      <c r="B8004">
        <v>-3.3999999999999998E-3</v>
      </c>
      <c r="C8004">
        <v>-6.9999999999999999E-4</v>
      </c>
      <c r="D8004">
        <v>2.8E-3</v>
      </c>
      <c r="E8004">
        <v>2.3E-3</v>
      </c>
      <c r="F8004">
        <v>2.8E-3</v>
      </c>
      <c r="G8004">
        <v>-2.9999999999999997E-4</v>
      </c>
      <c r="H8004">
        <v>2.0000000000000001E-4</v>
      </c>
    </row>
    <row r="8005" spans="1:8" x14ac:dyDescent="0.25">
      <c r="A8005" s="6">
        <v>34808</v>
      </c>
      <c r="B8005">
        <v>-3.0000000000000001E-3</v>
      </c>
      <c r="C8005">
        <v>-5.7999999999999996E-3</v>
      </c>
      <c r="D8005">
        <v>4.4999999999999997E-3</v>
      </c>
      <c r="E8005">
        <v>-1.6999999999999999E-3</v>
      </c>
      <c r="F8005">
        <v>5.5999999999999999E-3</v>
      </c>
      <c r="G8005">
        <v>-5.1000000000000004E-3</v>
      </c>
      <c r="H8005">
        <v>2.0000000000000001E-4</v>
      </c>
    </row>
    <row r="8006" spans="1:8" x14ac:dyDescent="0.25">
      <c r="A8006" s="6">
        <v>34809</v>
      </c>
      <c r="B8006">
        <v>1.6000000000000001E-3</v>
      </c>
      <c r="C8006">
        <v>-2.0000000000000001E-4</v>
      </c>
      <c r="D8006">
        <v>1E-3</v>
      </c>
      <c r="E8006">
        <v>-1.8E-3</v>
      </c>
      <c r="F8006">
        <v>5.1000000000000004E-3</v>
      </c>
      <c r="G8006">
        <v>-2.0999999999999999E-3</v>
      </c>
      <c r="H8006">
        <v>2.0000000000000001E-4</v>
      </c>
    </row>
    <row r="8007" spans="1:8" x14ac:dyDescent="0.25">
      <c r="A8007" s="6">
        <v>34810</v>
      </c>
      <c r="B8007">
        <v>5.1000000000000004E-3</v>
      </c>
      <c r="C8007">
        <v>-8.9999999999999998E-4</v>
      </c>
      <c r="D8007">
        <v>-5.9999999999999995E-4</v>
      </c>
      <c r="E8007">
        <v>2.0000000000000001E-4</v>
      </c>
      <c r="F8007">
        <v>-8.9999999999999998E-4</v>
      </c>
      <c r="G8007">
        <v>3.2000000000000002E-3</v>
      </c>
      <c r="H8007">
        <v>2.0000000000000001E-4</v>
      </c>
    </row>
    <row r="8008" spans="1:8" x14ac:dyDescent="0.25">
      <c r="A8008" s="6">
        <v>34813</v>
      </c>
      <c r="B8008">
        <v>7.3000000000000001E-3</v>
      </c>
      <c r="C8008">
        <v>-3.3E-3</v>
      </c>
      <c r="D8008">
        <v>0</v>
      </c>
      <c r="E8008">
        <v>1.1999999999999999E-3</v>
      </c>
      <c r="F8008">
        <v>-1.8E-3</v>
      </c>
      <c r="G8008">
        <v>5.3E-3</v>
      </c>
      <c r="H8008">
        <v>2.0000000000000001E-4</v>
      </c>
    </row>
    <row r="8009" spans="1:8" x14ac:dyDescent="0.25">
      <c r="A8009" s="6">
        <v>34814</v>
      </c>
      <c r="B8009">
        <v>-8.9999999999999998E-4</v>
      </c>
      <c r="C8009">
        <v>2.3999999999999998E-3</v>
      </c>
      <c r="D8009">
        <v>8.9999999999999998E-4</v>
      </c>
      <c r="E8009">
        <v>-4.0000000000000002E-4</v>
      </c>
      <c r="F8009">
        <v>-2.0000000000000001E-4</v>
      </c>
      <c r="G8009">
        <v>5.9999999999999995E-4</v>
      </c>
      <c r="H8009">
        <v>2.0000000000000001E-4</v>
      </c>
    </row>
    <row r="8010" spans="1:8" x14ac:dyDescent="0.25">
      <c r="A8010" s="6">
        <v>34815</v>
      </c>
      <c r="B8010">
        <v>1.4E-3</v>
      </c>
      <c r="C8010">
        <v>2.2000000000000001E-3</v>
      </c>
      <c r="D8010">
        <v>-1.9E-3</v>
      </c>
      <c r="E8010">
        <v>-4.0000000000000002E-4</v>
      </c>
      <c r="F8010">
        <v>-2.7000000000000001E-3</v>
      </c>
      <c r="G8010">
        <v>3.0000000000000001E-3</v>
      </c>
      <c r="H8010">
        <v>2.0000000000000001E-4</v>
      </c>
    </row>
    <row r="8011" spans="1:8" x14ac:dyDescent="0.25">
      <c r="A8011" s="6">
        <v>34816</v>
      </c>
      <c r="B8011">
        <v>2E-3</v>
      </c>
      <c r="C8011">
        <v>1.1000000000000001E-3</v>
      </c>
      <c r="D8011">
        <v>-8.9999999999999998E-4</v>
      </c>
      <c r="E8011">
        <v>-1.1000000000000001E-3</v>
      </c>
      <c r="F8011">
        <v>-1.6000000000000001E-3</v>
      </c>
      <c r="G8011">
        <v>5.9999999999999995E-4</v>
      </c>
      <c r="H8011">
        <v>2.0000000000000001E-4</v>
      </c>
    </row>
    <row r="8012" spans="1:8" x14ac:dyDescent="0.25">
      <c r="A8012" s="6">
        <v>34817</v>
      </c>
      <c r="B8012">
        <v>1.6000000000000001E-3</v>
      </c>
      <c r="C8012">
        <v>5.0000000000000001E-4</v>
      </c>
      <c r="D8012">
        <v>-2.8E-3</v>
      </c>
      <c r="E8012">
        <v>8.0000000000000004E-4</v>
      </c>
      <c r="F8012">
        <v>-1E-3</v>
      </c>
      <c r="G8012">
        <v>-2.3999999999999998E-3</v>
      </c>
      <c r="H8012">
        <v>2.0000000000000001E-4</v>
      </c>
    </row>
    <row r="8013" spans="1:8" x14ac:dyDescent="0.25">
      <c r="A8013" s="6">
        <v>34820</v>
      </c>
      <c r="B8013">
        <v>-1.2999999999999999E-3</v>
      </c>
      <c r="C8013">
        <v>0</v>
      </c>
      <c r="D8013">
        <v>2.3999999999999998E-3</v>
      </c>
      <c r="E8013">
        <v>-2E-3</v>
      </c>
      <c r="F8013">
        <v>4.7999999999999996E-3</v>
      </c>
      <c r="G8013">
        <v>2.5999999999999999E-3</v>
      </c>
      <c r="H8013">
        <v>2.0000000000000001E-4</v>
      </c>
    </row>
    <row r="8014" spans="1:8" x14ac:dyDescent="0.25">
      <c r="A8014" s="6">
        <v>34821</v>
      </c>
      <c r="B8014">
        <v>8.0000000000000004E-4</v>
      </c>
      <c r="C8014">
        <v>-4.0000000000000002E-4</v>
      </c>
      <c r="D8014">
        <v>-2.9999999999999997E-4</v>
      </c>
      <c r="E8014">
        <v>2.9999999999999997E-4</v>
      </c>
      <c r="F8014">
        <v>1.6000000000000001E-3</v>
      </c>
      <c r="G8014">
        <v>5.9999999999999995E-4</v>
      </c>
      <c r="H8014">
        <v>2.0000000000000001E-4</v>
      </c>
    </row>
    <row r="8015" spans="1:8" x14ac:dyDescent="0.25">
      <c r="A8015" s="6">
        <v>34822</v>
      </c>
      <c r="B8015">
        <v>9.3999999999998998E-3</v>
      </c>
      <c r="C8015">
        <v>-6.9999999999999004E-3</v>
      </c>
      <c r="D8015">
        <v>-2.8999999999999998E-3</v>
      </c>
      <c r="E8015">
        <v>1.5E-3</v>
      </c>
      <c r="F8015">
        <v>-4.0999999999998997E-3</v>
      </c>
      <c r="G8015">
        <v>6.4999999999999997E-3</v>
      </c>
      <c r="H8015">
        <v>2.0000000000000001E-4</v>
      </c>
    </row>
    <row r="8016" spans="1:8" x14ac:dyDescent="0.25">
      <c r="A8016" s="6">
        <v>34823</v>
      </c>
      <c r="B8016">
        <v>-1E-3</v>
      </c>
      <c r="C8016">
        <v>-5.1000000000000004E-3</v>
      </c>
      <c r="D8016">
        <v>5.7999999999999996E-3</v>
      </c>
      <c r="E8016">
        <v>6.9999999999999999E-4</v>
      </c>
      <c r="F8016">
        <v>1.4E-3</v>
      </c>
      <c r="G8016">
        <v>3.8999999999999998E-3</v>
      </c>
      <c r="H8016">
        <v>2.0000000000000001E-4</v>
      </c>
    </row>
    <row r="8017" spans="1:8" x14ac:dyDescent="0.25">
      <c r="A8017" s="6">
        <v>34824</v>
      </c>
      <c r="B8017">
        <v>-1E-3</v>
      </c>
      <c r="C8017">
        <v>-8.0000000000000004E-4</v>
      </c>
      <c r="D8017">
        <v>4.6999999999998996E-3</v>
      </c>
      <c r="E8017">
        <v>1.2999999999999999E-3</v>
      </c>
      <c r="F8017">
        <v>5.0000000000000001E-4</v>
      </c>
      <c r="G8017">
        <v>-4.0000000000000001E-3</v>
      </c>
      <c r="H8017">
        <v>2.0000000000000001E-4</v>
      </c>
    </row>
    <row r="8018" spans="1:8" x14ac:dyDescent="0.25">
      <c r="A8018" s="6">
        <v>34827</v>
      </c>
      <c r="B8018">
        <v>6.4000000000000003E-3</v>
      </c>
      <c r="C8018">
        <v>-2.3E-3</v>
      </c>
      <c r="D8018">
        <v>1E-3</v>
      </c>
      <c r="E8018">
        <v>-2.5000000000000001E-3</v>
      </c>
      <c r="F8018">
        <v>-1.5E-3</v>
      </c>
      <c r="G8018">
        <v>-1.5E-3</v>
      </c>
      <c r="H8018">
        <v>2.0000000000000001E-4</v>
      </c>
    </row>
    <row r="8019" spans="1:8" x14ac:dyDescent="0.25">
      <c r="A8019" s="6">
        <v>34828</v>
      </c>
      <c r="B8019">
        <v>5.0000000000000001E-4</v>
      </c>
      <c r="C8019">
        <v>-3.0000000000000001E-3</v>
      </c>
      <c r="D8019">
        <v>4.4000000000000003E-3</v>
      </c>
      <c r="E8019">
        <v>-1.1999999999999999E-3</v>
      </c>
      <c r="F8019">
        <v>-1.9E-3</v>
      </c>
      <c r="G8019">
        <v>-1.2999999999999999E-3</v>
      </c>
      <c r="H8019">
        <v>2.0000000000000001E-4</v>
      </c>
    </row>
    <row r="8020" spans="1:8" x14ac:dyDescent="0.25">
      <c r="A8020" s="6">
        <v>34829</v>
      </c>
      <c r="B8020">
        <v>1.5E-3</v>
      </c>
      <c r="C8020">
        <v>2.0999999999999999E-3</v>
      </c>
      <c r="D8020">
        <v>-2.9999999999999997E-4</v>
      </c>
      <c r="E8020">
        <v>6.9999999999999999E-4</v>
      </c>
      <c r="F8020">
        <v>-1E-4</v>
      </c>
      <c r="G8020">
        <v>-6.4999999999999997E-3</v>
      </c>
      <c r="H8020">
        <v>2.0000000000000001E-4</v>
      </c>
    </row>
    <row r="8021" spans="1:8" x14ac:dyDescent="0.25">
      <c r="A8021" s="6">
        <v>34830</v>
      </c>
      <c r="B8021">
        <v>2.3E-3</v>
      </c>
      <c r="C8021">
        <v>2.3E-3</v>
      </c>
      <c r="D8021">
        <v>-4.3E-3</v>
      </c>
      <c r="E8021">
        <v>-2.9999999999999997E-4</v>
      </c>
      <c r="F8021">
        <v>-2.8999999999999998E-3</v>
      </c>
      <c r="G8021">
        <v>-5.0000000000000001E-4</v>
      </c>
      <c r="H8021">
        <v>2.0000000000000001E-4</v>
      </c>
    </row>
    <row r="8022" spans="1:8" x14ac:dyDescent="0.25">
      <c r="A8022" s="6">
        <v>34831</v>
      </c>
      <c r="B8022">
        <v>2.3E-3</v>
      </c>
      <c r="C8022">
        <v>5.0000000000000001E-4</v>
      </c>
      <c r="D8022">
        <v>-1E-4</v>
      </c>
      <c r="E8022">
        <v>-3.0999999999999999E-3</v>
      </c>
      <c r="F8022">
        <v>-1.2999999999999999E-3</v>
      </c>
      <c r="G8022">
        <v>-5.6999999999998996E-3</v>
      </c>
      <c r="H8022">
        <v>2.0000000000000001E-4</v>
      </c>
    </row>
    <row r="8023" spans="1:8" x14ac:dyDescent="0.25">
      <c r="A8023" s="6">
        <v>34834</v>
      </c>
      <c r="B8023">
        <v>4.1999999999999997E-3</v>
      </c>
      <c r="C8023">
        <v>-1.8E-3</v>
      </c>
      <c r="D8023">
        <v>2.5999999999999999E-3</v>
      </c>
      <c r="E8023">
        <v>-5.9999999999999995E-4</v>
      </c>
      <c r="F8023">
        <v>1E-4</v>
      </c>
      <c r="G8023">
        <v>-2.0000000000000001E-4</v>
      </c>
      <c r="H8023">
        <v>2.0000000000000001E-4</v>
      </c>
    </row>
    <row r="8024" spans="1:8" x14ac:dyDescent="0.25">
      <c r="A8024" s="6">
        <v>34835</v>
      </c>
      <c r="B8024">
        <v>1.1999999999999999E-3</v>
      </c>
      <c r="C8024">
        <v>2.5000000000000001E-3</v>
      </c>
      <c r="D8024">
        <v>8.9999999999999998E-4</v>
      </c>
      <c r="E8024">
        <v>1E-3</v>
      </c>
      <c r="F8024">
        <v>2.2000000000000001E-3</v>
      </c>
      <c r="G8024">
        <v>1.4E-3</v>
      </c>
      <c r="H8024">
        <v>2.0000000000000001E-4</v>
      </c>
    </row>
    <row r="8025" spans="1:8" x14ac:dyDescent="0.25">
      <c r="A8025" s="6">
        <v>34836</v>
      </c>
      <c r="B8025">
        <v>-2.0999999999999999E-3</v>
      </c>
      <c r="C8025">
        <v>4.4999999999999997E-3</v>
      </c>
      <c r="D8025">
        <v>-2.0000000000000001E-4</v>
      </c>
      <c r="E8025">
        <v>-6.9999999999999999E-4</v>
      </c>
      <c r="F8025">
        <v>-2.3E-3</v>
      </c>
      <c r="G8025">
        <v>3.0000000000000001E-3</v>
      </c>
      <c r="H8025">
        <v>2.0000000000000001E-4</v>
      </c>
    </row>
    <row r="8026" spans="1:8" x14ac:dyDescent="0.25">
      <c r="A8026" s="6">
        <v>34837</v>
      </c>
      <c r="B8026">
        <v>-1.2999999999999999E-2</v>
      </c>
      <c r="C8026">
        <v>7.3000000000000001E-3</v>
      </c>
      <c r="D8026">
        <v>3.2000000000000002E-3</v>
      </c>
      <c r="E8026">
        <v>-1.1999999999999999E-3</v>
      </c>
      <c r="F8026">
        <v>5.0000000000000001E-4</v>
      </c>
      <c r="G8026">
        <v>2.0000000000000001E-4</v>
      </c>
      <c r="H8026">
        <v>2.0000000000000001E-4</v>
      </c>
    </row>
    <row r="8027" spans="1:8" x14ac:dyDescent="0.25">
      <c r="A8027" s="6">
        <v>34838</v>
      </c>
      <c r="B8027">
        <v>-8.0000000000000004E-4</v>
      </c>
      <c r="C8027">
        <v>5.0000000000000001E-4</v>
      </c>
      <c r="D8027">
        <v>-2.8E-3</v>
      </c>
      <c r="E8027">
        <v>3.4999999999998999E-3</v>
      </c>
      <c r="F8027">
        <v>1.1000000000000001E-3</v>
      </c>
      <c r="G8027">
        <v>-4.0000000000000002E-4</v>
      </c>
      <c r="H8027">
        <v>2.0000000000000001E-4</v>
      </c>
    </row>
    <row r="8028" spans="1:8" x14ac:dyDescent="0.25">
      <c r="A8028" s="6">
        <v>34841</v>
      </c>
      <c r="B8028">
        <v>7.6E-3</v>
      </c>
      <c r="C8028">
        <v>-3.2000000000000002E-3</v>
      </c>
      <c r="D8028">
        <v>-1E-4</v>
      </c>
      <c r="E8028">
        <v>-2.0000000000000001E-4</v>
      </c>
      <c r="F8028">
        <v>-2E-3</v>
      </c>
      <c r="G8028">
        <v>3.5999999999999999E-3</v>
      </c>
      <c r="H8028">
        <v>2.0000000000000001E-4</v>
      </c>
    </row>
    <row r="8029" spans="1:8" x14ac:dyDescent="0.25">
      <c r="A8029" s="6">
        <v>34842</v>
      </c>
      <c r="B8029">
        <v>8.5000000000000006E-3</v>
      </c>
      <c r="C8029">
        <v>-4.4999999999999997E-3</v>
      </c>
      <c r="D8029">
        <v>5.9999999999999995E-4</v>
      </c>
      <c r="E8029">
        <v>8.0000000000000004E-4</v>
      </c>
      <c r="F8029">
        <v>-3.0999999999999999E-3</v>
      </c>
      <c r="G8029">
        <v>4.1999999999999997E-3</v>
      </c>
      <c r="H8029">
        <v>2.0000000000000001E-4</v>
      </c>
    </row>
    <row r="8030" spans="1:8" x14ac:dyDescent="0.25">
      <c r="A8030" s="6">
        <v>34843</v>
      </c>
      <c r="B8030">
        <v>-5.0000000000000001E-4</v>
      </c>
      <c r="C8030">
        <v>-1.2999999999999999E-3</v>
      </c>
      <c r="D8030">
        <v>2.5000000000000001E-3</v>
      </c>
      <c r="E8030">
        <v>-2.5999999999999999E-3</v>
      </c>
      <c r="F8030">
        <v>1E-4</v>
      </c>
      <c r="G8030">
        <v>-4.0000000000000002E-4</v>
      </c>
      <c r="H8030">
        <v>2.0000000000000001E-4</v>
      </c>
    </row>
    <row r="8031" spans="1:8" x14ac:dyDescent="0.25">
      <c r="A8031" s="6">
        <v>34844</v>
      </c>
      <c r="B8031">
        <v>-4.0000000000000002E-4</v>
      </c>
      <c r="C8031">
        <v>-8.0000000000000004E-4</v>
      </c>
      <c r="D8031">
        <v>1.1999999999999999E-3</v>
      </c>
      <c r="E8031">
        <v>3.7000000000000002E-3</v>
      </c>
      <c r="F8031">
        <v>-2.0000000000000001E-4</v>
      </c>
      <c r="G8031">
        <v>2.7000000000000001E-3</v>
      </c>
      <c r="H8031">
        <v>2.0000000000000001E-4</v>
      </c>
    </row>
    <row r="8032" spans="1:8" x14ac:dyDescent="0.25">
      <c r="A8032" s="6">
        <v>34845</v>
      </c>
      <c r="B8032">
        <v>-8.1999999999999001E-3</v>
      </c>
      <c r="C8032">
        <v>4.0999999999998997E-3</v>
      </c>
      <c r="D8032">
        <v>3.3999999999999998E-3</v>
      </c>
      <c r="E8032">
        <v>-1.5E-3</v>
      </c>
      <c r="F8032">
        <v>5.9999999999999995E-4</v>
      </c>
      <c r="G8032">
        <v>-4.7999999999999996E-3</v>
      </c>
      <c r="H8032">
        <v>2.0000000000000001E-4</v>
      </c>
    </row>
    <row r="8033" spans="1:8" x14ac:dyDescent="0.25">
      <c r="A8033" s="6">
        <v>34849</v>
      </c>
      <c r="B8033">
        <v>-2.0999999999999999E-3</v>
      </c>
      <c r="C8033">
        <v>-3.5999999999999999E-3</v>
      </c>
      <c r="D8033">
        <v>4.8999999999999998E-3</v>
      </c>
      <c r="E8033">
        <v>2.0999999999999999E-3</v>
      </c>
      <c r="F8033">
        <v>6.1999999999999998E-3</v>
      </c>
      <c r="G8033">
        <v>-7.1999999999999998E-3</v>
      </c>
      <c r="H8033">
        <v>2.0000000000000001E-4</v>
      </c>
    </row>
    <row r="8034" spans="1:8" x14ac:dyDescent="0.25">
      <c r="A8034" s="6">
        <v>34850</v>
      </c>
      <c r="B8034">
        <v>1.46E-2</v>
      </c>
      <c r="C8034">
        <v>-1.13999999999999E-2</v>
      </c>
      <c r="D8034">
        <v>-4.5999999999999999E-3</v>
      </c>
      <c r="E8034">
        <v>4.4000000000000003E-3</v>
      </c>
      <c r="F8034">
        <v>2.9999999999999997E-4</v>
      </c>
      <c r="G8034">
        <v>1E-4</v>
      </c>
      <c r="H8034">
        <v>2.0000000000000001E-4</v>
      </c>
    </row>
    <row r="8035" spans="1:8" x14ac:dyDescent="0.25">
      <c r="A8035" s="6">
        <v>34851</v>
      </c>
      <c r="B8035">
        <v>1.5E-3</v>
      </c>
      <c r="C8035">
        <v>2.3999999999999998E-3</v>
      </c>
      <c r="D8035">
        <v>3.0999999999999999E-3</v>
      </c>
      <c r="E8035">
        <v>1E-4</v>
      </c>
      <c r="F8035">
        <v>-2E-3</v>
      </c>
      <c r="G8035">
        <v>2.7000000000000001E-3</v>
      </c>
      <c r="H8035">
        <v>2.0000000000000001E-4</v>
      </c>
    </row>
    <row r="8036" spans="1:8" x14ac:dyDescent="0.25">
      <c r="A8036" s="6">
        <v>34852</v>
      </c>
      <c r="B8036">
        <v>0</v>
      </c>
      <c r="C8036">
        <v>1.6000000000000001E-3</v>
      </c>
      <c r="D8036">
        <v>6.0000000000000001E-3</v>
      </c>
      <c r="E8036">
        <v>-2.8999999999999998E-3</v>
      </c>
      <c r="F8036">
        <v>-7.3000000000000001E-3</v>
      </c>
      <c r="G8036">
        <v>-1.5E-3</v>
      </c>
      <c r="H8036">
        <v>2.0000000000000001E-4</v>
      </c>
    </row>
    <row r="8037" spans="1:8" x14ac:dyDescent="0.25">
      <c r="A8037" s="6">
        <v>34855</v>
      </c>
      <c r="B8037">
        <v>6.0999999999998998E-3</v>
      </c>
      <c r="C8037">
        <v>5.0000000000000001E-4</v>
      </c>
      <c r="D8037">
        <v>-2.9999999999999997E-4</v>
      </c>
      <c r="E8037">
        <v>5.0000000000000001E-4</v>
      </c>
      <c r="F8037">
        <v>-4.0000000000000001E-3</v>
      </c>
      <c r="G8037">
        <v>-2.5999999999999999E-3</v>
      </c>
      <c r="H8037">
        <v>2.0000000000000001E-4</v>
      </c>
    </row>
    <row r="8038" spans="1:8" x14ac:dyDescent="0.25">
      <c r="A8038" s="6">
        <v>34856</v>
      </c>
      <c r="B8038">
        <v>-2.9999999999999997E-4</v>
      </c>
      <c r="C8038">
        <v>2.0999999999999999E-3</v>
      </c>
      <c r="D8038">
        <v>-1.9E-3</v>
      </c>
      <c r="E8038">
        <v>-1.8E-3</v>
      </c>
      <c r="F8038">
        <v>1.6000000000000001E-3</v>
      </c>
      <c r="G8038">
        <v>-2.9999999999999997E-4</v>
      </c>
      <c r="H8038">
        <v>2.0000000000000001E-4</v>
      </c>
    </row>
    <row r="8039" spans="1:8" x14ac:dyDescent="0.25">
      <c r="A8039" s="6">
        <v>34857</v>
      </c>
      <c r="B8039">
        <v>-3.3999999999999998E-3</v>
      </c>
      <c r="C8039">
        <v>5.4000000000000003E-3</v>
      </c>
      <c r="D8039">
        <v>-5.1000000000000004E-3</v>
      </c>
      <c r="E8039">
        <v>1.6999999999999999E-3</v>
      </c>
      <c r="F8039">
        <v>-1.1999999999999999E-3</v>
      </c>
      <c r="G8039">
        <v>-1.4E-3</v>
      </c>
      <c r="H8039">
        <v>2.0000000000000001E-4</v>
      </c>
    </row>
    <row r="8040" spans="1:8" x14ac:dyDescent="0.25">
      <c r="A8040" s="6">
        <v>34858</v>
      </c>
      <c r="B8040">
        <v>-8.9999999999999998E-4</v>
      </c>
      <c r="C8040">
        <v>6.0999999999998998E-3</v>
      </c>
      <c r="D8040">
        <v>-4.4000000000000003E-3</v>
      </c>
      <c r="E8040">
        <v>-2.3999999999999998E-3</v>
      </c>
      <c r="F8040">
        <v>-1.8E-3</v>
      </c>
      <c r="G8040">
        <v>1E-3</v>
      </c>
      <c r="H8040">
        <v>2.0000000000000001E-4</v>
      </c>
    </row>
    <row r="8041" spans="1:8" x14ac:dyDescent="0.25">
      <c r="A8041" s="6">
        <v>34859</v>
      </c>
      <c r="B8041">
        <v>-7.3000000000000001E-3</v>
      </c>
      <c r="C8041">
        <v>6.3E-3</v>
      </c>
      <c r="D8041">
        <v>-2.8999999999999998E-3</v>
      </c>
      <c r="E8041">
        <v>5.0000000000000001E-4</v>
      </c>
      <c r="F8041">
        <v>1.1999999999999999E-3</v>
      </c>
      <c r="G8041">
        <v>-4.0000000000000002E-4</v>
      </c>
      <c r="H8041">
        <v>2.0000000000000001E-4</v>
      </c>
    </row>
    <row r="8042" spans="1:8" x14ac:dyDescent="0.25">
      <c r="A8042" s="6">
        <v>34862</v>
      </c>
      <c r="B8042">
        <v>5.0000000000000001E-3</v>
      </c>
      <c r="C8042">
        <v>-2.9999999999999997E-4</v>
      </c>
      <c r="D8042">
        <v>-3.3E-3</v>
      </c>
      <c r="E8042">
        <v>-5.0000000000000001E-4</v>
      </c>
      <c r="F8042">
        <v>-5.9999999999999995E-4</v>
      </c>
      <c r="G8042">
        <v>2.9999999999999997E-4</v>
      </c>
      <c r="H8042">
        <v>2.0000000000000001E-4</v>
      </c>
    </row>
    <row r="8043" spans="1:8" x14ac:dyDescent="0.25">
      <c r="A8043" s="6">
        <v>34863</v>
      </c>
      <c r="B8043">
        <v>9.1999999999999998E-3</v>
      </c>
      <c r="C8043">
        <v>-4.0000000000000001E-3</v>
      </c>
      <c r="D8043">
        <v>1.2999999999999999E-3</v>
      </c>
      <c r="E8043">
        <v>-4.0000000000000002E-4</v>
      </c>
      <c r="F8043">
        <v>-1.6999999999999999E-3</v>
      </c>
      <c r="G8043">
        <v>2.2000000000000001E-3</v>
      </c>
      <c r="H8043">
        <v>2.0000000000000001E-4</v>
      </c>
    </row>
    <row r="8044" spans="1:8" x14ac:dyDescent="0.25">
      <c r="A8044" s="6">
        <v>34864</v>
      </c>
      <c r="B8044">
        <v>6.9999999999999999E-4</v>
      </c>
      <c r="C8044">
        <v>1.8E-3</v>
      </c>
      <c r="D8044">
        <v>-4.1999999999999997E-3</v>
      </c>
      <c r="E8044">
        <v>1.6999999999999999E-3</v>
      </c>
      <c r="F8044">
        <v>-5.0000000000000001E-4</v>
      </c>
      <c r="G8044">
        <v>1.5E-3</v>
      </c>
      <c r="H8044">
        <v>2.0000000000000001E-4</v>
      </c>
    </row>
    <row r="8045" spans="1:8" x14ac:dyDescent="0.25">
      <c r="A8045" s="6">
        <v>34865</v>
      </c>
      <c r="B8045">
        <v>2.2000000000000001E-3</v>
      </c>
      <c r="C8045">
        <v>3.5999999999999999E-3</v>
      </c>
      <c r="D8045">
        <v>-2.2000000000000001E-3</v>
      </c>
      <c r="E8045">
        <v>1.2999999999999999E-3</v>
      </c>
      <c r="F8045">
        <v>-8.0000000000000004E-4</v>
      </c>
      <c r="G8045">
        <v>3.8E-3</v>
      </c>
      <c r="H8045">
        <v>2.0000000000000001E-4</v>
      </c>
    </row>
    <row r="8046" spans="1:8" x14ac:dyDescent="0.25">
      <c r="A8046" s="6">
        <v>34866</v>
      </c>
      <c r="B8046">
        <v>4.3E-3</v>
      </c>
      <c r="C8046">
        <v>-1.6000000000000001E-3</v>
      </c>
      <c r="D8046">
        <v>-5.3E-3</v>
      </c>
      <c r="E8046">
        <v>5.9999999999999995E-4</v>
      </c>
      <c r="F8046">
        <v>-4.0000000000000002E-4</v>
      </c>
      <c r="G8046">
        <v>2.5999999999999999E-3</v>
      </c>
      <c r="H8046">
        <v>2.0000000000000001E-4</v>
      </c>
    </row>
    <row r="8047" spans="1:8" x14ac:dyDescent="0.25">
      <c r="A8047" s="6">
        <v>34869</v>
      </c>
      <c r="B8047">
        <v>9.1999999999999998E-3</v>
      </c>
      <c r="C8047">
        <v>-4.7999999999999996E-3</v>
      </c>
      <c r="D8047">
        <v>-1.5E-3</v>
      </c>
      <c r="E8047">
        <v>6.9999999999999999E-4</v>
      </c>
      <c r="F8047">
        <v>-6.8999999999999999E-3</v>
      </c>
      <c r="G8047">
        <v>9.7999999999999997E-3</v>
      </c>
      <c r="H8047">
        <v>2.0000000000000001E-4</v>
      </c>
    </row>
    <row r="8048" spans="1:8" x14ac:dyDescent="0.25">
      <c r="A8048" s="6">
        <v>34870</v>
      </c>
      <c r="B8048">
        <v>5.0000000000000001E-4</v>
      </c>
      <c r="C8048">
        <v>1E-3</v>
      </c>
      <c r="D8048">
        <v>1.4E-3</v>
      </c>
      <c r="E8048">
        <v>1.1000000000000001E-3</v>
      </c>
      <c r="F8048">
        <v>-4.1999999999999997E-3</v>
      </c>
      <c r="G8048">
        <v>4.7999999999999996E-3</v>
      </c>
      <c r="H8048">
        <v>2.0000000000000001E-4</v>
      </c>
    </row>
    <row r="8049" spans="1:8" x14ac:dyDescent="0.25">
      <c r="A8049" s="6">
        <v>34871</v>
      </c>
      <c r="B8049">
        <v>-4.0000000000000002E-4</v>
      </c>
      <c r="C8049">
        <v>2.5000000000000001E-3</v>
      </c>
      <c r="D8049">
        <v>5.0000000000000001E-4</v>
      </c>
      <c r="E8049">
        <v>1.9E-3</v>
      </c>
      <c r="F8049">
        <v>-3.0999999999999999E-3</v>
      </c>
      <c r="G8049">
        <v>1E-3</v>
      </c>
      <c r="H8049">
        <v>2.0000000000000001E-4</v>
      </c>
    </row>
    <row r="8050" spans="1:8" x14ac:dyDescent="0.25">
      <c r="A8050" s="6">
        <v>34872</v>
      </c>
      <c r="B8050">
        <v>1.15E-2</v>
      </c>
      <c r="C8050">
        <v>-7.0999999999998998E-3</v>
      </c>
      <c r="D8050">
        <v>-2.5000000000000001E-3</v>
      </c>
      <c r="E8050">
        <v>1E-4</v>
      </c>
      <c r="F8050">
        <v>-4.3E-3</v>
      </c>
      <c r="G8050">
        <v>4.1999999999999997E-3</v>
      </c>
      <c r="H8050">
        <v>2.0000000000000001E-4</v>
      </c>
    </row>
    <row r="8051" spans="1:8" x14ac:dyDescent="0.25">
      <c r="A8051" s="6">
        <v>34873</v>
      </c>
      <c r="B8051">
        <v>-2.8999999999999998E-3</v>
      </c>
      <c r="C8051">
        <v>2.5000000000000001E-3</v>
      </c>
      <c r="D8051">
        <v>-1.6999999999999999E-3</v>
      </c>
      <c r="E8051">
        <v>-1.8E-3</v>
      </c>
      <c r="F8051">
        <v>2.2000000000000001E-3</v>
      </c>
      <c r="G8051">
        <v>1.1999999999999999E-3</v>
      </c>
      <c r="H8051">
        <v>2.0000000000000001E-4</v>
      </c>
    </row>
    <row r="8052" spans="1:8" x14ac:dyDescent="0.25">
      <c r="A8052" s="6">
        <v>34876</v>
      </c>
      <c r="B8052">
        <v>-0.01</v>
      </c>
      <c r="C8052">
        <v>1E-3</v>
      </c>
      <c r="D8052">
        <v>4.1999999999999997E-3</v>
      </c>
      <c r="E8052">
        <v>1E-4</v>
      </c>
      <c r="F8052">
        <v>5.0000000000000001E-3</v>
      </c>
      <c r="G8052">
        <v>-1.6000000000000001E-3</v>
      </c>
      <c r="H8052">
        <v>2.0000000000000001E-4</v>
      </c>
    </row>
    <row r="8053" spans="1:8" x14ac:dyDescent="0.25">
      <c r="A8053" s="6">
        <v>34877</v>
      </c>
      <c r="B8053">
        <v>-3.8999999999999998E-3</v>
      </c>
      <c r="C8053">
        <v>1E-3</v>
      </c>
      <c r="D8053">
        <v>5.0000000000000001E-4</v>
      </c>
      <c r="E8053">
        <v>-1.6000000000000001E-3</v>
      </c>
      <c r="F8053">
        <v>6.6E-3</v>
      </c>
      <c r="G8053">
        <v>-5.6999999999998996E-3</v>
      </c>
      <c r="H8053">
        <v>2.0000000000000001E-4</v>
      </c>
    </row>
    <row r="8054" spans="1:8" x14ac:dyDescent="0.25">
      <c r="A8054" s="6">
        <v>34878</v>
      </c>
      <c r="B8054">
        <v>3.2000000000000002E-3</v>
      </c>
      <c r="C8054">
        <v>-4.3E-3</v>
      </c>
      <c r="D8054">
        <v>1.6000000000000001E-3</v>
      </c>
      <c r="E8054">
        <v>6.9999999999999999E-4</v>
      </c>
      <c r="F8054">
        <v>2.0999999999999999E-3</v>
      </c>
      <c r="G8054">
        <v>-1E-3</v>
      </c>
      <c r="H8054">
        <v>2.0000000000000001E-4</v>
      </c>
    </row>
    <row r="8055" spans="1:8" x14ac:dyDescent="0.25">
      <c r="A8055" s="6">
        <v>34879</v>
      </c>
      <c r="B8055">
        <v>-2.9999999999999997E-4</v>
      </c>
      <c r="C8055">
        <v>5.3E-3</v>
      </c>
      <c r="D8055">
        <v>-5.1999999999999998E-3</v>
      </c>
      <c r="E8055">
        <v>-5.0000000000000001E-4</v>
      </c>
      <c r="F8055">
        <v>-2.5000000000000001E-3</v>
      </c>
      <c r="G8055">
        <v>4.4999999999999997E-3</v>
      </c>
      <c r="H8055">
        <v>2.0000000000000001E-4</v>
      </c>
    </row>
    <row r="8056" spans="1:8" x14ac:dyDescent="0.25">
      <c r="A8056" s="6">
        <v>34880</v>
      </c>
      <c r="B8056">
        <v>2.8E-3</v>
      </c>
      <c r="C8056">
        <v>8.3000000000000001E-3</v>
      </c>
      <c r="D8056">
        <v>-2.3999999999999998E-3</v>
      </c>
      <c r="E8056">
        <v>-1.4E-3</v>
      </c>
      <c r="F8056">
        <v>-6.9999999999999999E-4</v>
      </c>
      <c r="G8056">
        <v>-1.6999999999999999E-3</v>
      </c>
      <c r="H8056">
        <v>2.0000000000000001E-4</v>
      </c>
    </row>
    <row r="8057" spans="1:8" x14ac:dyDescent="0.25">
      <c r="A8057" s="6">
        <v>34883</v>
      </c>
      <c r="B8057">
        <v>3.3E-3</v>
      </c>
      <c r="C8057">
        <v>-3.0000000000000001E-3</v>
      </c>
      <c r="D8057">
        <v>-3.2000000000000002E-3</v>
      </c>
      <c r="E8057">
        <v>1.6999999999999999E-3</v>
      </c>
      <c r="F8057">
        <v>1.6999999999999999E-3</v>
      </c>
      <c r="G8057">
        <v>-5.0000000000000001E-4</v>
      </c>
      <c r="H8057">
        <v>2.0000000000000001E-4</v>
      </c>
    </row>
    <row r="8058" spans="1:8" x14ac:dyDescent="0.25">
      <c r="A8058" s="6">
        <v>34885</v>
      </c>
      <c r="B8058">
        <v>1.8E-3</v>
      </c>
      <c r="C8058">
        <v>1.6999999999999999E-3</v>
      </c>
      <c r="D8058">
        <v>8.9999999999999998E-4</v>
      </c>
      <c r="E8058">
        <v>-1.1000000000000001E-3</v>
      </c>
      <c r="F8058">
        <v>-2.3E-3</v>
      </c>
      <c r="G8058">
        <v>-4.0000000000000002E-4</v>
      </c>
      <c r="H8058">
        <v>2.0000000000000001E-4</v>
      </c>
    </row>
    <row r="8059" spans="1:8" x14ac:dyDescent="0.25">
      <c r="A8059" s="6">
        <v>34886</v>
      </c>
      <c r="B8059">
        <v>1.12E-2</v>
      </c>
      <c r="C8059">
        <v>-6.7999999999999996E-3</v>
      </c>
      <c r="D8059">
        <v>-1E-4</v>
      </c>
      <c r="E8059">
        <v>1E-3</v>
      </c>
      <c r="F8059">
        <v>-1.1000000000000001E-3</v>
      </c>
      <c r="G8059">
        <v>-2.0000000000000001E-4</v>
      </c>
      <c r="H8059">
        <v>2.0000000000000001E-4</v>
      </c>
    </row>
    <row r="8060" spans="1:8" x14ac:dyDescent="0.25">
      <c r="A8060" s="6">
        <v>34887</v>
      </c>
      <c r="B8060">
        <v>5.8999999999999999E-3</v>
      </c>
      <c r="C8060">
        <v>4.0999999999998997E-3</v>
      </c>
      <c r="D8060">
        <v>-2.9999999999999997E-4</v>
      </c>
      <c r="E8060">
        <v>2.0000000000000001E-4</v>
      </c>
      <c r="F8060">
        <v>-2.8999999999999998E-3</v>
      </c>
      <c r="G8060">
        <v>-3.0000000000000001E-3</v>
      </c>
      <c r="H8060">
        <v>2.0000000000000001E-4</v>
      </c>
    </row>
    <row r="8061" spans="1:8" x14ac:dyDescent="0.25">
      <c r="A8061" s="6">
        <v>34890</v>
      </c>
      <c r="B8061">
        <v>1.6999999999999999E-3</v>
      </c>
      <c r="C8061">
        <v>4.0000000000000001E-3</v>
      </c>
      <c r="D8061">
        <v>3.3E-3</v>
      </c>
      <c r="E8061">
        <v>4.4000000000000003E-3</v>
      </c>
      <c r="F8061">
        <v>-1.2999999999999999E-3</v>
      </c>
      <c r="G8061">
        <v>2.9999999999999997E-4</v>
      </c>
      <c r="H8061">
        <v>2.0000000000000001E-4</v>
      </c>
    </row>
    <row r="8062" spans="1:8" x14ac:dyDescent="0.25">
      <c r="A8062" s="6">
        <v>34891</v>
      </c>
      <c r="B8062">
        <v>-3.3999999999999998E-3</v>
      </c>
      <c r="C8062">
        <v>5.7999999999999996E-3</v>
      </c>
      <c r="D8062">
        <v>-1.5E-3</v>
      </c>
      <c r="E8062">
        <v>2.7000000000000001E-3</v>
      </c>
      <c r="F8062">
        <v>1E-3</v>
      </c>
      <c r="G8062">
        <v>2.0000000000000001E-4</v>
      </c>
      <c r="H8062">
        <v>2.0000000000000001E-4</v>
      </c>
    </row>
    <row r="8063" spans="1:8" x14ac:dyDescent="0.25">
      <c r="A8063" s="6">
        <v>34892</v>
      </c>
      <c r="B8063">
        <v>1.0999999999999999E-2</v>
      </c>
      <c r="C8063">
        <v>-1.6000000000000001E-3</v>
      </c>
      <c r="D8063">
        <v>-5.1999999999999998E-3</v>
      </c>
      <c r="E8063">
        <v>6.9999999999999999E-4</v>
      </c>
      <c r="F8063">
        <v>-7.4000000000000003E-3</v>
      </c>
      <c r="G8063">
        <v>5.1999999999999998E-3</v>
      </c>
      <c r="H8063">
        <v>2.0000000000000001E-4</v>
      </c>
    </row>
    <row r="8064" spans="1:8" x14ac:dyDescent="0.25">
      <c r="A8064" s="6">
        <v>34893</v>
      </c>
      <c r="B8064">
        <v>6.9999999999999999E-4</v>
      </c>
      <c r="C8064">
        <v>3.0000000000000001E-3</v>
      </c>
      <c r="D8064">
        <v>-1.6999999999999999E-3</v>
      </c>
      <c r="E8064">
        <v>-5.9999999999999995E-4</v>
      </c>
      <c r="F8064">
        <v>-3.4999999999998999E-3</v>
      </c>
      <c r="G8064">
        <v>4.0000000000000001E-3</v>
      </c>
      <c r="H8064">
        <v>2.0000000000000001E-4</v>
      </c>
    </row>
    <row r="8065" spans="1:8" x14ac:dyDescent="0.25">
      <c r="A8065" s="6">
        <v>34894</v>
      </c>
      <c r="B8065">
        <v>-1.4E-3</v>
      </c>
      <c r="C8065">
        <v>3.0999999999999999E-3</v>
      </c>
      <c r="D8065">
        <v>-4.0000000000000001E-3</v>
      </c>
      <c r="E8065">
        <v>-1.2999999999999999E-3</v>
      </c>
      <c r="F8065">
        <v>-1.8E-3</v>
      </c>
      <c r="G8065">
        <v>5.9999999999999995E-4</v>
      </c>
      <c r="H8065">
        <v>2.0000000000000001E-4</v>
      </c>
    </row>
    <row r="8066" spans="1:8" x14ac:dyDescent="0.25">
      <c r="A8066" s="6">
        <v>34897</v>
      </c>
      <c r="B8066">
        <v>4.0000000000000001E-3</v>
      </c>
      <c r="C8066">
        <v>5.9999999999999995E-4</v>
      </c>
      <c r="D8066">
        <v>-6.4000000000000003E-3</v>
      </c>
      <c r="E8066">
        <v>1.4E-3</v>
      </c>
      <c r="F8066">
        <v>-1.6999999999999999E-3</v>
      </c>
      <c r="G8066">
        <v>4.1999999999999997E-3</v>
      </c>
      <c r="H8066">
        <v>2.0000000000000001E-4</v>
      </c>
    </row>
    <row r="8067" spans="1:8" x14ac:dyDescent="0.25">
      <c r="A8067" s="6">
        <v>34898</v>
      </c>
      <c r="B8067">
        <v>-8.0000000000000002E-3</v>
      </c>
      <c r="C8067">
        <v>5.0000000000000001E-4</v>
      </c>
      <c r="D8067">
        <v>7.9000000000000008E-3</v>
      </c>
      <c r="E8067">
        <v>6.9999999999999999E-4</v>
      </c>
      <c r="F8067">
        <v>5.4999999999999997E-3</v>
      </c>
      <c r="G8067">
        <v>-4.0000000000000002E-4</v>
      </c>
      <c r="H8067">
        <v>2.0000000000000001E-4</v>
      </c>
    </row>
    <row r="8068" spans="1:8" x14ac:dyDescent="0.25">
      <c r="A8068" s="6">
        <v>34899</v>
      </c>
      <c r="B8068">
        <v>-1.6500000000000001E-2</v>
      </c>
      <c r="C8068">
        <v>-6.4000000000000003E-3</v>
      </c>
      <c r="D8068">
        <v>8.5000000000000006E-3</v>
      </c>
      <c r="E8068">
        <v>2.8999999999999998E-3</v>
      </c>
      <c r="F8068">
        <v>1.01E-2</v>
      </c>
      <c r="G8068">
        <v>-9.3999999999998998E-3</v>
      </c>
      <c r="H8068">
        <v>2.0000000000000001E-4</v>
      </c>
    </row>
    <row r="8069" spans="1:8" x14ac:dyDescent="0.25">
      <c r="A8069" s="6">
        <v>34900</v>
      </c>
      <c r="B8069">
        <v>5.8999999999999999E-3</v>
      </c>
      <c r="C8069">
        <v>2.5999999999999999E-3</v>
      </c>
      <c r="D8069">
        <v>-2.7000000000000001E-3</v>
      </c>
      <c r="E8069">
        <v>-6.9999999999999999E-4</v>
      </c>
      <c r="F8069">
        <v>3.0999999999999999E-3</v>
      </c>
      <c r="G8069">
        <v>-8.0000000000000004E-4</v>
      </c>
      <c r="H8069">
        <v>2.0000000000000001E-4</v>
      </c>
    </row>
    <row r="8070" spans="1:8" x14ac:dyDescent="0.25">
      <c r="A8070" s="6">
        <v>34901</v>
      </c>
      <c r="B8070">
        <v>5.9999999999999995E-4</v>
      </c>
      <c r="C8070">
        <v>4.0999999999998997E-3</v>
      </c>
      <c r="D8070">
        <v>-4.8999999999999998E-3</v>
      </c>
      <c r="E8070">
        <v>-1.5E-3</v>
      </c>
      <c r="F8070">
        <v>-1E-3</v>
      </c>
      <c r="G8070">
        <v>2.7000000000000001E-3</v>
      </c>
      <c r="H8070">
        <v>2.0000000000000001E-4</v>
      </c>
    </row>
    <row r="8071" spans="1:8" x14ac:dyDescent="0.25">
      <c r="A8071" s="6">
        <v>34904</v>
      </c>
      <c r="B8071">
        <v>6.8999999999999999E-3</v>
      </c>
      <c r="C8071">
        <v>2.2000000000000001E-3</v>
      </c>
      <c r="D8071">
        <v>-4.0000000000000001E-3</v>
      </c>
      <c r="E8071">
        <v>1E-4</v>
      </c>
      <c r="F8071">
        <v>-4.0999999999998997E-3</v>
      </c>
      <c r="G8071">
        <v>9.1000000000000004E-3</v>
      </c>
      <c r="H8071">
        <v>2.0000000000000001E-4</v>
      </c>
    </row>
    <row r="8072" spans="1:8" x14ac:dyDescent="0.25">
      <c r="A8072" s="6">
        <v>34905</v>
      </c>
      <c r="B8072">
        <v>7.6E-3</v>
      </c>
      <c r="C8072">
        <v>-3.4999999999998999E-3</v>
      </c>
      <c r="D8072">
        <v>-2E-3</v>
      </c>
      <c r="E8072">
        <v>-2.3999999999999998E-3</v>
      </c>
      <c r="F8072">
        <v>-4.0999999999998997E-3</v>
      </c>
      <c r="G8072">
        <v>7.1999999999999998E-3</v>
      </c>
      <c r="H8072">
        <v>2.0000000000000001E-4</v>
      </c>
    </row>
    <row r="8073" spans="1:8" x14ac:dyDescent="0.25">
      <c r="A8073" s="6">
        <v>34906</v>
      </c>
      <c r="B8073">
        <v>2.3999999999999998E-3</v>
      </c>
      <c r="C8073">
        <v>1.8E-3</v>
      </c>
      <c r="D8073">
        <v>-1.6000000000000001E-3</v>
      </c>
      <c r="E8073">
        <v>-1.1999999999999999E-3</v>
      </c>
      <c r="F8073">
        <v>-2.7000000000000001E-3</v>
      </c>
      <c r="G8073">
        <v>3.8E-3</v>
      </c>
      <c r="H8073">
        <v>2.0000000000000001E-4</v>
      </c>
    </row>
    <row r="8074" spans="1:8" x14ac:dyDescent="0.25">
      <c r="A8074" s="6">
        <v>34907</v>
      </c>
      <c r="B8074">
        <v>6.9999999999999004E-3</v>
      </c>
      <c r="C8074">
        <v>2.9999999999999997E-4</v>
      </c>
      <c r="D8074">
        <v>-1.5E-3</v>
      </c>
      <c r="E8074">
        <v>-1.5E-3</v>
      </c>
      <c r="F8074">
        <v>-3.2000000000000002E-3</v>
      </c>
      <c r="G8074">
        <v>5.5999999999999999E-3</v>
      </c>
      <c r="H8074">
        <v>2.0000000000000001E-4</v>
      </c>
    </row>
    <row r="8075" spans="1:8" x14ac:dyDescent="0.25">
      <c r="A8075" s="6">
        <v>34908</v>
      </c>
      <c r="B8075">
        <v>-2.8E-3</v>
      </c>
      <c r="C8075">
        <v>5.1999999999999998E-3</v>
      </c>
      <c r="D8075">
        <v>2.8E-3</v>
      </c>
      <c r="E8075">
        <v>-3.0999999999999999E-3</v>
      </c>
      <c r="F8075">
        <v>8.9999999999999998E-4</v>
      </c>
      <c r="G8075">
        <v>-2.5000000000000001E-3</v>
      </c>
      <c r="H8075">
        <v>2.0000000000000001E-4</v>
      </c>
    </row>
    <row r="8076" spans="1:8" x14ac:dyDescent="0.25">
      <c r="A8076" s="6">
        <v>34911</v>
      </c>
      <c r="B8076">
        <v>-1.1000000000000001E-3</v>
      </c>
      <c r="C8076">
        <v>2.8999999999999998E-3</v>
      </c>
      <c r="D8076">
        <v>5.0000000000000001E-4</v>
      </c>
      <c r="E8076">
        <v>-5.0000000000000001E-4</v>
      </c>
      <c r="F8076">
        <v>-1E-4</v>
      </c>
      <c r="G8076">
        <v>-1.5E-3</v>
      </c>
      <c r="H8076">
        <v>2.0000000000000001E-4</v>
      </c>
    </row>
    <row r="8077" spans="1:8" x14ac:dyDescent="0.25">
      <c r="A8077" s="6">
        <v>34912</v>
      </c>
      <c r="B8077">
        <v>-5.1000000000000004E-3</v>
      </c>
      <c r="C8077">
        <v>1.1000000000000001E-3</v>
      </c>
      <c r="D8077">
        <v>2.5000000000000001E-3</v>
      </c>
      <c r="E8077">
        <v>-1.2999999999999999E-3</v>
      </c>
      <c r="F8077">
        <v>6.0000000000000001E-3</v>
      </c>
      <c r="G8077">
        <v>-8.0000000000000004E-4</v>
      </c>
      <c r="H8077">
        <v>2.0000000000000001E-4</v>
      </c>
    </row>
    <row r="8078" spans="1:8" x14ac:dyDescent="0.25">
      <c r="A8078" s="6">
        <v>34913</v>
      </c>
      <c r="B8078">
        <v>-2.0999999999999999E-3</v>
      </c>
      <c r="C8078">
        <v>-2.0000000000000001E-4</v>
      </c>
      <c r="D8078">
        <v>7.7999999999999996E-3</v>
      </c>
      <c r="E8078">
        <v>-3.7000000000000002E-3</v>
      </c>
      <c r="F8078">
        <v>5.7999999999999996E-3</v>
      </c>
      <c r="G8078">
        <v>-5.4999999999999997E-3</v>
      </c>
      <c r="H8078">
        <v>2.0000000000000001E-4</v>
      </c>
    </row>
    <row r="8079" spans="1:8" x14ac:dyDescent="0.25">
      <c r="A8079" s="6">
        <v>34914</v>
      </c>
      <c r="B8079">
        <v>-1.1000000000000001E-3</v>
      </c>
      <c r="C8079">
        <v>-1.4E-3</v>
      </c>
      <c r="D8079">
        <v>3.4999999999998999E-3</v>
      </c>
      <c r="E8079">
        <v>8.9999999999999998E-4</v>
      </c>
      <c r="F8079">
        <v>1.6999999999999999E-3</v>
      </c>
      <c r="G8079">
        <v>1E-4</v>
      </c>
      <c r="H8079">
        <v>2.0000000000000001E-4</v>
      </c>
    </row>
    <row r="8080" spans="1:8" x14ac:dyDescent="0.25">
      <c r="A8080" s="6">
        <v>34915</v>
      </c>
      <c r="B8080">
        <v>1.5E-3</v>
      </c>
      <c r="C8080">
        <v>2.3999999999999998E-3</v>
      </c>
      <c r="D8080">
        <v>-1.6999999999999999E-3</v>
      </c>
      <c r="E8080">
        <v>8.9999999999999998E-4</v>
      </c>
      <c r="F8080">
        <v>-1.2999999999999999E-3</v>
      </c>
      <c r="G8080">
        <v>2.7000000000000001E-3</v>
      </c>
      <c r="H8080">
        <v>2.0000000000000001E-4</v>
      </c>
    </row>
    <row r="8081" spans="1:8" x14ac:dyDescent="0.25">
      <c r="A8081" s="6">
        <v>34918</v>
      </c>
      <c r="B8081">
        <v>2.3999999999999998E-3</v>
      </c>
      <c r="C8081">
        <v>5.9999999999999995E-4</v>
      </c>
      <c r="D8081">
        <v>8.9999999999999998E-4</v>
      </c>
      <c r="E8081">
        <v>-1.2999999999999999E-3</v>
      </c>
      <c r="F8081">
        <v>5.0000000000000001E-4</v>
      </c>
      <c r="G8081">
        <v>4.0000000000000002E-4</v>
      </c>
      <c r="H8081">
        <v>2.0000000000000001E-4</v>
      </c>
    </row>
    <row r="8082" spans="1:8" x14ac:dyDescent="0.25">
      <c r="A8082" s="6">
        <v>34919</v>
      </c>
      <c r="B8082">
        <v>5.0000000000000001E-4</v>
      </c>
      <c r="C8082">
        <v>-1.1000000000000001E-3</v>
      </c>
      <c r="D8082">
        <v>-2.0000000000000001E-4</v>
      </c>
      <c r="E8082">
        <v>1.5E-3</v>
      </c>
      <c r="F8082">
        <v>-1E-4</v>
      </c>
      <c r="G8082">
        <v>2.0999999999999999E-3</v>
      </c>
      <c r="H8082">
        <v>2.0000000000000001E-4</v>
      </c>
    </row>
    <row r="8083" spans="1:8" x14ac:dyDescent="0.25">
      <c r="A8083" s="6">
        <v>34920</v>
      </c>
      <c r="B8083">
        <v>1E-4</v>
      </c>
      <c r="C8083">
        <v>3.8999999999999998E-3</v>
      </c>
      <c r="D8083">
        <v>-4.4000000000000003E-3</v>
      </c>
      <c r="E8083">
        <v>-5.9999999999999995E-4</v>
      </c>
      <c r="F8083">
        <v>-2.8999999999999998E-3</v>
      </c>
      <c r="G8083">
        <v>4.0000000000000001E-3</v>
      </c>
      <c r="H8083">
        <v>2.0000000000000001E-4</v>
      </c>
    </row>
    <row r="8084" spans="1:8" x14ac:dyDescent="0.25">
      <c r="A8084" s="6">
        <v>34921</v>
      </c>
      <c r="B8084">
        <v>-2.5999999999999999E-3</v>
      </c>
      <c r="C8084">
        <v>2.2000000000000001E-3</v>
      </c>
      <c r="D8084">
        <v>2.3999999999999998E-3</v>
      </c>
      <c r="E8084">
        <v>-2.0000000000000001E-4</v>
      </c>
      <c r="F8084">
        <v>1.1999999999999999E-3</v>
      </c>
      <c r="G8084">
        <v>-4.4000000000000003E-3</v>
      </c>
      <c r="H8084">
        <v>2.0000000000000001E-4</v>
      </c>
    </row>
    <row r="8085" spans="1:8" x14ac:dyDescent="0.25">
      <c r="A8085" s="6">
        <v>34922</v>
      </c>
      <c r="B8085">
        <v>-3.3999999999999998E-3</v>
      </c>
      <c r="C8085">
        <v>3.2000000000000002E-3</v>
      </c>
      <c r="D8085">
        <v>-8.9999999999999998E-4</v>
      </c>
      <c r="E8085">
        <v>-1E-4</v>
      </c>
      <c r="F8085">
        <v>-1.6999999999999999E-3</v>
      </c>
      <c r="G8085">
        <v>1.6999999999999999E-3</v>
      </c>
      <c r="H8085">
        <v>2.0000000000000001E-4</v>
      </c>
    </row>
    <row r="8086" spans="1:8" x14ac:dyDescent="0.25">
      <c r="A8086" s="6">
        <v>34925</v>
      </c>
      <c r="B8086">
        <v>7.4999999999999997E-3</v>
      </c>
      <c r="C8086">
        <v>-3.8E-3</v>
      </c>
      <c r="D8086">
        <v>-6.7000000000000002E-3</v>
      </c>
      <c r="E8086">
        <v>8.0000000000000004E-4</v>
      </c>
      <c r="F8086">
        <v>-1.5E-3</v>
      </c>
      <c r="G8086">
        <v>5.7999999999999996E-3</v>
      </c>
      <c r="H8086">
        <v>2.0000000000000001E-4</v>
      </c>
    </row>
    <row r="8087" spans="1:8" x14ac:dyDescent="0.25">
      <c r="A8087" s="6">
        <v>34926</v>
      </c>
      <c r="B8087">
        <v>-1.1000000000000001E-3</v>
      </c>
      <c r="C8087">
        <v>2.0999999999999999E-3</v>
      </c>
      <c r="D8087">
        <v>6.9999999999999999E-4</v>
      </c>
      <c r="E8087">
        <v>-2.0999999999999999E-3</v>
      </c>
      <c r="F8087">
        <v>0</v>
      </c>
      <c r="G8087">
        <v>1.9E-3</v>
      </c>
      <c r="H8087">
        <v>2.0000000000000001E-4</v>
      </c>
    </row>
    <row r="8088" spans="1:8" x14ac:dyDescent="0.25">
      <c r="A8088" s="6">
        <v>34927</v>
      </c>
      <c r="B8088">
        <v>4.4999999999999997E-3</v>
      </c>
      <c r="C8088">
        <v>6.9999999999999999E-4</v>
      </c>
      <c r="D8088">
        <v>6.9999999999999999E-4</v>
      </c>
      <c r="E8088">
        <v>-4.7999999999999996E-3</v>
      </c>
      <c r="F8088">
        <v>-3.8E-3</v>
      </c>
      <c r="G8088">
        <v>2.8999999999999998E-3</v>
      </c>
      <c r="H8088">
        <v>2.0000000000000001E-4</v>
      </c>
    </row>
    <row r="8089" spans="1:8" x14ac:dyDescent="0.25">
      <c r="A8089" s="6">
        <v>34928</v>
      </c>
      <c r="B8089">
        <v>0</v>
      </c>
      <c r="C8089">
        <v>4.1999999999999997E-3</v>
      </c>
      <c r="D8089">
        <v>8.0000000000000004E-4</v>
      </c>
      <c r="E8089">
        <v>-1.8E-3</v>
      </c>
      <c r="F8089">
        <v>5.9999999999999995E-4</v>
      </c>
      <c r="G8089">
        <v>-4.0000000000000002E-4</v>
      </c>
      <c r="H8089">
        <v>2.0000000000000001E-4</v>
      </c>
    </row>
    <row r="8090" spans="1:8" x14ac:dyDescent="0.25">
      <c r="A8090" s="6">
        <v>34929</v>
      </c>
      <c r="B8090">
        <v>6.9999999999999999E-4</v>
      </c>
      <c r="C8090">
        <v>2.5999999999999999E-3</v>
      </c>
      <c r="D8090">
        <v>1.1999999999999999E-3</v>
      </c>
      <c r="E8090">
        <v>-1.8E-3</v>
      </c>
      <c r="F8090">
        <v>1E-3</v>
      </c>
      <c r="G8090">
        <v>-1.2999999999999999E-3</v>
      </c>
      <c r="H8090">
        <v>2.0000000000000001E-4</v>
      </c>
    </row>
    <row r="8091" spans="1:8" x14ac:dyDescent="0.25">
      <c r="A8091" s="6">
        <v>34932</v>
      </c>
      <c r="B8091">
        <v>-2.2000000000000001E-3</v>
      </c>
      <c r="C8091">
        <v>6.1999999999999998E-3</v>
      </c>
      <c r="D8091">
        <v>3.5999999999999999E-3</v>
      </c>
      <c r="E8091">
        <v>-4.0000000000000002E-4</v>
      </c>
      <c r="F8091">
        <v>4.8999999999999998E-3</v>
      </c>
      <c r="G8091">
        <v>-5.3E-3</v>
      </c>
      <c r="H8091">
        <v>2.0000000000000001E-4</v>
      </c>
    </row>
    <row r="8092" spans="1:8" x14ac:dyDescent="0.25">
      <c r="A8092" s="6">
        <v>34933</v>
      </c>
      <c r="B8092">
        <v>1.8E-3</v>
      </c>
      <c r="C8092">
        <v>-4.5999999999999999E-3</v>
      </c>
      <c r="D8092">
        <v>-2E-3</v>
      </c>
      <c r="E8092">
        <v>8.9999999999999998E-4</v>
      </c>
      <c r="F8092">
        <v>-3.7000000000000002E-3</v>
      </c>
      <c r="G8092">
        <v>4.1999999999999997E-3</v>
      </c>
      <c r="H8092">
        <v>2.0000000000000001E-4</v>
      </c>
    </row>
    <row r="8093" spans="1:8" x14ac:dyDescent="0.25">
      <c r="A8093" s="6">
        <v>34934</v>
      </c>
      <c r="B8093">
        <v>-2.8E-3</v>
      </c>
      <c r="C8093">
        <v>4.0999999999998997E-3</v>
      </c>
      <c r="D8093">
        <v>-2.2000000000000001E-3</v>
      </c>
      <c r="E8093">
        <v>0</v>
      </c>
      <c r="F8093">
        <v>-1.2999999999999999E-3</v>
      </c>
      <c r="G8093">
        <v>3.0000000000000001E-3</v>
      </c>
      <c r="H8093">
        <v>2.0000000000000001E-4</v>
      </c>
    </row>
    <row r="8094" spans="1:8" x14ac:dyDescent="0.25">
      <c r="A8094" s="6">
        <v>34935</v>
      </c>
      <c r="B8094">
        <v>-6.9999999999999999E-4</v>
      </c>
      <c r="C8094">
        <v>-1.4E-3</v>
      </c>
      <c r="D8094">
        <v>2.8E-3</v>
      </c>
      <c r="E8094">
        <v>2.3999999999999998E-3</v>
      </c>
      <c r="F8094">
        <v>3.0000000000000001E-3</v>
      </c>
      <c r="G8094">
        <v>-1.5E-3</v>
      </c>
      <c r="H8094">
        <v>2.0000000000000001E-4</v>
      </c>
    </row>
    <row r="8095" spans="1:8" x14ac:dyDescent="0.25">
      <c r="A8095" s="6">
        <v>34936</v>
      </c>
      <c r="B8095">
        <v>4.0000000000000001E-3</v>
      </c>
      <c r="C8095">
        <v>-3.0999999999999999E-3</v>
      </c>
      <c r="D8095">
        <v>4.1999999999999997E-3</v>
      </c>
      <c r="E8095">
        <v>-3.3999999999999998E-3</v>
      </c>
      <c r="F8095">
        <v>3.7000000000000002E-3</v>
      </c>
      <c r="G8095">
        <v>-3.7000000000000002E-3</v>
      </c>
      <c r="H8095">
        <v>2.0000000000000001E-4</v>
      </c>
    </row>
    <row r="8096" spans="1:8" x14ac:dyDescent="0.25">
      <c r="A8096" s="6">
        <v>34939</v>
      </c>
      <c r="B8096">
        <v>-3.0000000000000001E-3</v>
      </c>
      <c r="C8096">
        <v>-8.0000000000000004E-4</v>
      </c>
      <c r="D8096">
        <v>1.13999999999999E-2</v>
      </c>
      <c r="E8096">
        <v>2.5000000000000001E-3</v>
      </c>
      <c r="F8096">
        <v>5.5999999999999999E-3</v>
      </c>
      <c r="G8096">
        <v>-5.3E-3</v>
      </c>
      <c r="H8096">
        <v>2.0000000000000001E-4</v>
      </c>
    </row>
    <row r="8097" spans="1:8" x14ac:dyDescent="0.25">
      <c r="A8097" s="6">
        <v>34940</v>
      </c>
      <c r="B8097">
        <v>2.9999999999999997E-4</v>
      </c>
      <c r="C8097">
        <v>-7.0999999999998998E-3</v>
      </c>
      <c r="D8097">
        <v>3.7000000000000002E-3</v>
      </c>
      <c r="E8097">
        <v>3.0999999999999999E-3</v>
      </c>
      <c r="F8097">
        <v>6.9999999999999999E-4</v>
      </c>
      <c r="G8097">
        <v>-2.5999999999999999E-3</v>
      </c>
      <c r="H8097">
        <v>2.0000000000000001E-4</v>
      </c>
    </row>
    <row r="8098" spans="1:8" x14ac:dyDescent="0.25">
      <c r="A8098" s="6">
        <v>34941</v>
      </c>
      <c r="B8098">
        <v>3.2000000000000002E-3</v>
      </c>
      <c r="C8098">
        <v>3.3999999999999998E-3</v>
      </c>
      <c r="D8098">
        <v>5.0000000000000001E-4</v>
      </c>
      <c r="E8098">
        <v>-1.1999999999999999E-3</v>
      </c>
      <c r="F8098">
        <v>-4.0999999999998997E-3</v>
      </c>
      <c r="G8098">
        <v>1.6000000000000001E-3</v>
      </c>
      <c r="H8098">
        <v>2.0000000000000001E-4</v>
      </c>
    </row>
    <row r="8099" spans="1:8" x14ac:dyDescent="0.25">
      <c r="A8099" s="6">
        <v>34942</v>
      </c>
      <c r="B8099">
        <v>3.2000000000000002E-3</v>
      </c>
      <c r="C8099">
        <v>3.4999999999998999E-3</v>
      </c>
      <c r="D8099">
        <v>-2.3999999999999998E-3</v>
      </c>
      <c r="E8099">
        <v>-1.9E-3</v>
      </c>
      <c r="F8099">
        <v>2.0000000000000001E-4</v>
      </c>
      <c r="G8099">
        <v>3.0000000000000001E-3</v>
      </c>
      <c r="H8099">
        <v>2.0000000000000001E-4</v>
      </c>
    </row>
    <row r="8100" spans="1:8" x14ac:dyDescent="0.25">
      <c r="A8100" s="6">
        <v>34943</v>
      </c>
      <c r="B8100">
        <v>2.7000000000000001E-3</v>
      </c>
      <c r="C8100">
        <v>-6.9999999999999999E-4</v>
      </c>
      <c r="D8100">
        <v>2.3999999999999998E-3</v>
      </c>
      <c r="E8100">
        <v>-1.6999999999999999E-3</v>
      </c>
      <c r="F8100">
        <v>2.3999999999999998E-3</v>
      </c>
      <c r="G8100">
        <v>-2.7000000000000001E-3</v>
      </c>
      <c r="H8100">
        <v>2.0000000000000001E-4</v>
      </c>
    </row>
    <row r="8101" spans="1:8" x14ac:dyDescent="0.25">
      <c r="A8101" s="6">
        <v>34947</v>
      </c>
      <c r="B8101">
        <v>9.5999999999999992E-3</v>
      </c>
      <c r="C8101">
        <v>-4.4000000000000003E-3</v>
      </c>
      <c r="D8101">
        <v>-4.0000000000000001E-3</v>
      </c>
      <c r="E8101">
        <v>1.6999999999999999E-3</v>
      </c>
      <c r="F8101">
        <v>-8.0999999999999996E-3</v>
      </c>
      <c r="G8101">
        <v>6.6E-3</v>
      </c>
      <c r="H8101">
        <v>2.0000000000000001E-4</v>
      </c>
    </row>
    <row r="8102" spans="1:8" x14ac:dyDescent="0.25">
      <c r="A8102" s="6">
        <v>34948</v>
      </c>
      <c r="B8102">
        <v>3.5999999999999999E-3</v>
      </c>
      <c r="C8102">
        <v>3.7000000000000002E-3</v>
      </c>
      <c r="D8102">
        <v>-3.7000000000000002E-3</v>
      </c>
      <c r="E8102">
        <v>-1.2999999999999999E-3</v>
      </c>
      <c r="F8102">
        <v>-8.9999999999999998E-4</v>
      </c>
      <c r="G8102">
        <v>5.5999999999999999E-3</v>
      </c>
      <c r="H8102">
        <v>2.0000000000000001E-4</v>
      </c>
    </row>
    <row r="8103" spans="1:8" x14ac:dyDescent="0.25">
      <c r="A8103" s="6">
        <v>34949</v>
      </c>
      <c r="B8103">
        <v>8.0000000000000004E-4</v>
      </c>
      <c r="C8103">
        <v>4.3E-3</v>
      </c>
      <c r="D8103">
        <v>-3.0000000000000001E-3</v>
      </c>
      <c r="E8103">
        <v>-1.9E-3</v>
      </c>
      <c r="F8103">
        <v>-2.0000000000000001E-4</v>
      </c>
      <c r="G8103">
        <v>3.2000000000000002E-3</v>
      </c>
      <c r="H8103">
        <v>2.0000000000000001E-4</v>
      </c>
    </row>
    <row r="8104" spans="1:8" x14ac:dyDescent="0.25">
      <c r="A8104" s="6">
        <v>34950</v>
      </c>
      <c r="B8104">
        <v>5.1000000000000004E-3</v>
      </c>
      <c r="C8104">
        <v>2.7000000000000001E-3</v>
      </c>
      <c r="D8104">
        <v>-1E-3</v>
      </c>
      <c r="E8104">
        <v>-1.9E-3</v>
      </c>
      <c r="F8104">
        <v>-1.6000000000000001E-3</v>
      </c>
      <c r="G8104">
        <v>1.4E-3</v>
      </c>
      <c r="H8104">
        <v>2.0000000000000001E-4</v>
      </c>
    </row>
    <row r="8105" spans="1:8" x14ac:dyDescent="0.25">
      <c r="A8105" s="6">
        <v>34953</v>
      </c>
      <c r="B8105">
        <v>2.3999999999999998E-3</v>
      </c>
      <c r="C8105">
        <v>-8.0000000000000004E-4</v>
      </c>
      <c r="D8105">
        <v>-2.5999999999999999E-3</v>
      </c>
      <c r="E8105">
        <v>-1.2999999999999999E-3</v>
      </c>
      <c r="F8105">
        <v>-2.2000000000000001E-3</v>
      </c>
      <c r="G8105">
        <v>3.0999999999999999E-3</v>
      </c>
      <c r="H8105">
        <v>2.0000000000000001E-4</v>
      </c>
    </row>
    <row r="8106" spans="1:8" x14ac:dyDescent="0.25">
      <c r="A8106" s="6">
        <v>34954</v>
      </c>
      <c r="B8106">
        <v>2.5000000000000001E-3</v>
      </c>
      <c r="C8106">
        <v>-1.1999999999999999E-3</v>
      </c>
      <c r="D8106">
        <v>5.0000000000000001E-4</v>
      </c>
      <c r="E8106">
        <v>-2.7000000000000001E-3</v>
      </c>
      <c r="F8106">
        <v>5.1999999999999998E-3</v>
      </c>
      <c r="G8106">
        <v>2.0000000000000001E-4</v>
      </c>
      <c r="H8106">
        <v>2.0000000000000001E-4</v>
      </c>
    </row>
    <row r="8107" spans="1:8" x14ac:dyDescent="0.25">
      <c r="A8107" s="6">
        <v>34955</v>
      </c>
      <c r="B8107">
        <v>4.0999999999998997E-3</v>
      </c>
      <c r="C8107">
        <v>-2E-3</v>
      </c>
      <c r="D8107">
        <v>-1.4E-3</v>
      </c>
      <c r="E8107">
        <v>3.7000000000000002E-3</v>
      </c>
      <c r="F8107">
        <v>-4.0000000000000002E-4</v>
      </c>
      <c r="G8107">
        <v>3.0999999999999999E-3</v>
      </c>
      <c r="H8107">
        <v>2.0000000000000001E-4</v>
      </c>
    </row>
    <row r="8108" spans="1:8" x14ac:dyDescent="0.25">
      <c r="A8108" s="6">
        <v>34956</v>
      </c>
      <c r="B8108">
        <v>5.8999999999999999E-3</v>
      </c>
      <c r="C8108">
        <v>-4.6999999999998996E-3</v>
      </c>
      <c r="D8108">
        <v>2.3999999999999998E-3</v>
      </c>
      <c r="E8108">
        <v>1.8E-3</v>
      </c>
      <c r="F8108">
        <v>1.9E-3</v>
      </c>
      <c r="G8108">
        <v>0</v>
      </c>
      <c r="H8108">
        <v>2.0000000000000001E-4</v>
      </c>
    </row>
    <row r="8109" spans="1:8" x14ac:dyDescent="0.25">
      <c r="A8109" s="6">
        <v>34957</v>
      </c>
      <c r="B8109">
        <v>-1.8E-3</v>
      </c>
      <c r="C8109">
        <v>-4.0000000000000001E-3</v>
      </c>
      <c r="D8109">
        <v>7.0999999999998998E-3</v>
      </c>
      <c r="E8109">
        <v>3.0999999999999999E-3</v>
      </c>
      <c r="F8109">
        <v>7.7000000000000002E-3</v>
      </c>
      <c r="G8109">
        <v>-8.9999999999999993E-3</v>
      </c>
      <c r="H8109">
        <v>2.0000000000000001E-4</v>
      </c>
    </row>
    <row r="8110" spans="1:8" x14ac:dyDescent="0.25">
      <c r="A8110" s="6">
        <v>34960</v>
      </c>
      <c r="B8110">
        <v>-1.4E-3</v>
      </c>
      <c r="C8110">
        <v>-2E-3</v>
      </c>
      <c r="D8110">
        <v>-5.5999999999999999E-3</v>
      </c>
      <c r="E8110">
        <v>1E-4</v>
      </c>
      <c r="F8110">
        <v>-2.5000000000000001E-3</v>
      </c>
      <c r="G8110">
        <v>2.8E-3</v>
      </c>
      <c r="H8110">
        <v>2.0000000000000001E-4</v>
      </c>
    </row>
    <row r="8111" spans="1:8" x14ac:dyDescent="0.25">
      <c r="A8111" s="6">
        <v>34961</v>
      </c>
      <c r="B8111">
        <v>3.0000000000000001E-3</v>
      </c>
      <c r="C8111">
        <v>-1.9E-3</v>
      </c>
      <c r="D8111">
        <v>-1.4E-3</v>
      </c>
      <c r="E8111">
        <v>0</v>
      </c>
      <c r="F8111">
        <v>-6.6E-3</v>
      </c>
      <c r="G8111">
        <v>7.4000000000000003E-3</v>
      </c>
      <c r="H8111">
        <v>2.0000000000000001E-4</v>
      </c>
    </row>
    <row r="8112" spans="1:8" x14ac:dyDescent="0.25">
      <c r="A8112" s="6">
        <v>34962</v>
      </c>
      <c r="B8112">
        <v>4.4000000000000003E-3</v>
      </c>
      <c r="C8112">
        <v>-6.9999999999999999E-4</v>
      </c>
      <c r="D8112">
        <v>-1.9E-3</v>
      </c>
      <c r="E8112">
        <v>-1E-4</v>
      </c>
      <c r="F8112">
        <v>-3.0000000000000001E-3</v>
      </c>
      <c r="G8112">
        <v>-7.3000000000000001E-3</v>
      </c>
      <c r="H8112">
        <v>2.0000000000000001E-4</v>
      </c>
    </row>
    <row r="8113" spans="1:8" x14ac:dyDescent="0.25">
      <c r="A8113" s="6">
        <v>34963</v>
      </c>
      <c r="B8113">
        <v>-6.1999999999999998E-3</v>
      </c>
      <c r="C8113">
        <v>3.5999999999999999E-3</v>
      </c>
      <c r="D8113">
        <v>-2.7000000000000001E-3</v>
      </c>
      <c r="E8113">
        <v>8.9999999999999998E-4</v>
      </c>
      <c r="F8113">
        <v>-5.0000000000000001E-4</v>
      </c>
      <c r="G8113">
        <v>1.6000000000000001E-3</v>
      </c>
      <c r="H8113">
        <v>2.0000000000000001E-4</v>
      </c>
    </row>
    <row r="8114" spans="1:8" x14ac:dyDescent="0.25">
      <c r="A8114" s="6">
        <v>34964</v>
      </c>
      <c r="B8114">
        <v>-3.2000000000000002E-3</v>
      </c>
      <c r="C8114">
        <v>-5.9999999999999995E-4</v>
      </c>
      <c r="D8114">
        <v>-2.2000000000000001E-3</v>
      </c>
      <c r="E8114">
        <v>2.8999999999999998E-3</v>
      </c>
      <c r="F8114">
        <v>1.6999999999999999E-3</v>
      </c>
      <c r="G8114">
        <v>-1.1999999999999999E-3</v>
      </c>
      <c r="H8114">
        <v>2.0000000000000001E-4</v>
      </c>
    </row>
    <row r="8115" spans="1:8" x14ac:dyDescent="0.25">
      <c r="A8115" s="6">
        <v>34967</v>
      </c>
      <c r="B8115">
        <v>-1.9E-3</v>
      </c>
      <c r="C8115">
        <v>-3.5999999999999999E-3</v>
      </c>
      <c r="D8115">
        <v>2.3E-3</v>
      </c>
      <c r="E8115">
        <v>2.8999999999999998E-3</v>
      </c>
      <c r="F8115">
        <v>4.0000000000000001E-3</v>
      </c>
      <c r="G8115">
        <v>8.9999999999999998E-4</v>
      </c>
      <c r="H8115">
        <v>2.0000000000000001E-4</v>
      </c>
    </row>
    <row r="8116" spans="1:8" x14ac:dyDescent="0.25">
      <c r="A8116" s="6">
        <v>34968</v>
      </c>
      <c r="B8116">
        <v>-1.1999999999999999E-3</v>
      </c>
      <c r="C8116">
        <v>-3.0000000000000001E-3</v>
      </c>
      <c r="D8116">
        <v>3.0000000000000001E-3</v>
      </c>
      <c r="E8116">
        <v>1.9E-3</v>
      </c>
      <c r="F8116">
        <v>2.8999999999999998E-3</v>
      </c>
      <c r="G8116">
        <v>-5.9999999999999995E-4</v>
      </c>
      <c r="H8116">
        <v>2.0000000000000001E-4</v>
      </c>
    </row>
    <row r="8117" spans="1:8" x14ac:dyDescent="0.25">
      <c r="A8117" s="6">
        <v>34969</v>
      </c>
      <c r="B8117">
        <v>-3.0999999999999999E-3</v>
      </c>
      <c r="C8117">
        <v>-9.2999999999999992E-3</v>
      </c>
      <c r="D8117">
        <v>8.6E-3</v>
      </c>
      <c r="E8117">
        <v>5.4999999999999997E-3</v>
      </c>
      <c r="F8117">
        <v>2.8E-3</v>
      </c>
      <c r="G8117">
        <v>-8.9999999999999998E-4</v>
      </c>
      <c r="H8117">
        <v>2.0000000000000001E-4</v>
      </c>
    </row>
    <row r="8118" spans="1:8" x14ac:dyDescent="0.25">
      <c r="A8118" s="6">
        <v>34970</v>
      </c>
      <c r="B8118">
        <v>8.8999999999999999E-3</v>
      </c>
      <c r="C8118">
        <v>-2E-3</v>
      </c>
      <c r="D8118">
        <v>-6.9999999999999999E-4</v>
      </c>
      <c r="E8118">
        <v>-5.6999999999998996E-3</v>
      </c>
      <c r="F8118">
        <v>-4.0999999999998997E-3</v>
      </c>
      <c r="G8118">
        <v>5.4000000000000003E-3</v>
      </c>
      <c r="H8118">
        <v>2.0000000000000001E-4</v>
      </c>
    </row>
    <row r="8119" spans="1:8" x14ac:dyDescent="0.25">
      <c r="A8119" s="6">
        <v>34971</v>
      </c>
      <c r="B8119">
        <v>-1.1000000000000001E-3</v>
      </c>
      <c r="C8119">
        <v>8.6E-3</v>
      </c>
      <c r="D8119">
        <v>2.5999999999999999E-3</v>
      </c>
      <c r="E8119">
        <v>1.6000000000000001E-3</v>
      </c>
      <c r="F8119">
        <v>5.1000000000000004E-3</v>
      </c>
      <c r="G8119">
        <v>5.0000000000000001E-4</v>
      </c>
      <c r="H8119">
        <v>2.0000000000000001E-4</v>
      </c>
    </row>
    <row r="8120" spans="1:8" x14ac:dyDescent="0.25">
      <c r="A8120" s="6">
        <v>34974</v>
      </c>
      <c r="B8120">
        <v>-6.3E-3</v>
      </c>
      <c r="C8120">
        <v>-5.0000000000000001E-3</v>
      </c>
      <c r="D8120">
        <v>6.1999999999999998E-3</v>
      </c>
      <c r="E8120">
        <v>1E-3</v>
      </c>
      <c r="F8120">
        <v>5.7999999999999996E-3</v>
      </c>
      <c r="G8120">
        <v>-8.0000000000000004E-4</v>
      </c>
      <c r="H8120">
        <v>2.0000000000000001E-4</v>
      </c>
    </row>
    <row r="8121" spans="1:8" x14ac:dyDescent="0.25">
      <c r="A8121" s="6">
        <v>34975</v>
      </c>
      <c r="B8121">
        <v>-1.6999999999999999E-3</v>
      </c>
      <c r="C8121">
        <v>-9.3999999999998998E-3</v>
      </c>
      <c r="D8121">
        <v>5.4999999999999997E-3</v>
      </c>
      <c r="E8121">
        <v>3.4999999999998999E-3</v>
      </c>
      <c r="F8121">
        <v>1.5E-3</v>
      </c>
      <c r="G8121">
        <v>6.9999999999999999E-4</v>
      </c>
      <c r="H8121">
        <v>2.0000000000000001E-4</v>
      </c>
    </row>
    <row r="8122" spans="1:8" x14ac:dyDescent="0.25">
      <c r="A8122" s="6">
        <v>34976</v>
      </c>
      <c r="B8122">
        <v>-4.5999999999999999E-3</v>
      </c>
      <c r="C8122">
        <v>-6.3E-3</v>
      </c>
      <c r="D8122">
        <v>7.3000000000000001E-3</v>
      </c>
      <c r="E8122">
        <v>8.0999999999999996E-3</v>
      </c>
      <c r="F8122">
        <v>6.7999999999999996E-3</v>
      </c>
      <c r="G8122">
        <v>-3.5999999999999999E-3</v>
      </c>
      <c r="H8122">
        <v>2.0000000000000001E-4</v>
      </c>
    </row>
    <row r="8123" spans="1:8" x14ac:dyDescent="0.25">
      <c r="A8123" s="6">
        <v>34977</v>
      </c>
      <c r="B8123">
        <v>2.8999999999999998E-3</v>
      </c>
      <c r="C8123">
        <v>-3.3E-3</v>
      </c>
      <c r="D8123">
        <v>-1.6999999999999999E-3</v>
      </c>
      <c r="E8123">
        <v>-2.2000000000000001E-3</v>
      </c>
      <c r="F8123">
        <v>-4.4000000000000003E-3</v>
      </c>
      <c r="G8123">
        <v>5.5999999999999999E-3</v>
      </c>
      <c r="H8123">
        <v>2.0000000000000001E-4</v>
      </c>
    </row>
    <row r="8124" spans="1:8" x14ac:dyDescent="0.25">
      <c r="A8124" s="6">
        <v>34978</v>
      </c>
      <c r="B8124">
        <v>0</v>
      </c>
      <c r="C8124">
        <v>2.3999999999999998E-3</v>
      </c>
      <c r="D8124">
        <v>6.9999999999999999E-4</v>
      </c>
      <c r="E8124">
        <v>1E-3</v>
      </c>
      <c r="F8124">
        <v>5.9999999999999995E-4</v>
      </c>
      <c r="G8124">
        <v>1.4E-3</v>
      </c>
      <c r="H8124">
        <v>2.0000000000000001E-4</v>
      </c>
    </row>
    <row r="8125" spans="1:8" x14ac:dyDescent="0.25">
      <c r="A8125" s="6">
        <v>34981</v>
      </c>
      <c r="B8125">
        <v>-1.0699999999999999E-2</v>
      </c>
      <c r="C8125">
        <v>-6.8999999999999999E-3</v>
      </c>
      <c r="D8125">
        <v>1.1299999999999999E-2</v>
      </c>
      <c r="E8125">
        <v>5.6999999999998996E-3</v>
      </c>
      <c r="F8125">
        <v>8.1999999999999001E-3</v>
      </c>
      <c r="G8125">
        <v>-1.0699999999999999E-2</v>
      </c>
      <c r="H8125">
        <v>2.0000000000000001E-4</v>
      </c>
    </row>
    <row r="8126" spans="1:8" x14ac:dyDescent="0.25">
      <c r="A8126" s="6">
        <v>34982</v>
      </c>
      <c r="B8126">
        <v>-2.5000000000000001E-3</v>
      </c>
      <c r="C8126">
        <v>-6.6E-3</v>
      </c>
      <c r="D8126">
        <v>2.8E-3</v>
      </c>
      <c r="E8126">
        <v>2.0000000000000001E-4</v>
      </c>
      <c r="F8126">
        <v>3.3E-3</v>
      </c>
      <c r="G8126">
        <v>2.0999999999999999E-3</v>
      </c>
      <c r="H8126">
        <v>2.0000000000000001E-4</v>
      </c>
    </row>
    <row r="8127" spans="1:8" x14ac:dyDescent="0.25">
      <c r="A8127" s="6">
        <v>34983</v>
      </c>
      <c r="B8127">
        <v>6.1999999999999998E-3</v>
      </c>
      <c r="C8127">
        <v>4.3E-3</v>
      </c>
      <c r="D8127">
        <v>-3.0999999999999999E-3</v>
      </c>
      <c r="E8127">
        <v>-2.5000000000000001E-3</v>
      </c>
      <c r="F8127">
        <v>-5.1999999999999998E-3</v>
      </c>
      <c r="G8127">
        <v>1.3599999999999999E-2</v>
      </c>
      <c r="H8127">
        <v>2.0000000000000001E-4</v>
      </c>
    </row>
    <row r="8128" spans="1:8" x14ac:dyDescent="0.25">
      <c r="A8128" s="6">
        <v>34984</v>
      </c>
      <c r="B8128">
        <v>8.0000000000000002E-3</v>
      </c>
      <c r="C8128">
        <v>6.9999999999999999E-4</v>
      </c>
      <c r="D8128">
        <v>-4.0999999999998997E-3</v>
      </c>
      <c r="E8128">
        <v>-6.9999999999999999E-4</v>
      </c>
      <c r="F8128">
        <v>-7.7000000000000002E-3</v>
      </c>
      <c r="G8128">
        <v>6.1999999999999998E-3</v>
      </c>
      <c r="H8128">
        <v>2.0000000000000001E-4</v>
      </c>
    </row>
    <row r="8129" spans="1:8" x14ac:dyDescent="0.25">
      <c r="A8129" s="6">
        <v>34985</v>
      </c>
      <c r="B8129">
        <v>3.3E-3</v>
      </c>
      <c r="C8129">
        <v>2.3999999999999998E-3</v>
      </c>
      <c r="D8129">
        <v>-1.5E-3</v>
      </c>
      <c r="E8129">
        <v>-3.0000000000000001E-3</v>
      </c>
      <c r="F8129">
        <v>-4.0000000000000002E-4</v>
      </c>
      <c r="G8129">
        <v>3.7000000000000002E-3</v>
      </c>
      <c r="H8129">
        <v>2.0000000000000001E-4</v>
      </c>
    </row>
    <row r="8130" spans="1:8" x14ac:dyDescent="0.25">
      <c r="A8130" s="6">
        <v>34988</v>
      </c>
      <c r="B8130">
        <v>-2E-3</v>
      </c>
      <c r="C8130">
        <v>2.0999999999999999E-3</v>
      </c>
      <c r="D8130">
        <v>1.2999999999999999E-3</v>
      </c>
      <c r="E8130">
        <v>1.5E-3</v>
      </c>
      <c r="F8130">
        <v>-5.0000000000000001E-4</v>
      </c>
      <c r="G8130">
        <v>3.7000000000000002E-3</v>
      </c>
      <c r="H8130">
        <v>2.0000000000000001E-4</v>
      </c>
    </row>
    <row r="8131" spans="1:8" x14ac:dyDescent="0.25">
      <c r="A8131" s="6">
        <v>34989</v>
      </c>
      <c r="B8131">
        <v>6.0000000000000001E-3</v>
      </c>
      <c r="C8131">
        <v>-5.4000000000000003E-3</v>
      </c>
      <c r="D8131">
        <v>-5.6999999999998996E-3</v>
      </c>
      <c r="E8131">
        <v>6.9999999999999999E-4</v>
      </c>
      <c r="F8131">
        <v>-5.1999999999999998E-3</v>
      </c>
      <c r="G8131">
        <v>8.0999999999999996E-3</v>
      </c>
      <c r="H8131">
        <v>2.0000000000000001E-4</v>
      </c>
    </row>
    <row r="8132" spans="1:8" x14ac:dyDescent="0.25">
      <c r="A8132" s="6">
        <v>34990</v>
      </c>
      <c r="B8132">
        <v>2.2000000000000001E-3</v>
      </c>
      <c r="C8132">
        <v>1.6000000000000001E-3</v>
      </c>
      <c r="D8132">
        <v>-2.5999999999999999E-3</v>
      </c>
      <c r="E8132">
        <v>8.9999999999999998E-4</v>
      </c>
      <c r="F8132">
        <v>-3.0999999999999999E-3</v>
      </c>
      <c r="G8132">
        <v>6.8999999999999999E-3</v>
      </c>
      <c r="H8132">
        <v>2.0000000000000001E-4</v>
      </c>
    </row>
    <row r="8133" spans="1:8" x14ac:dyDescent="0.25">
      <c r="A8133" s="6">
        <v>34991</v>
      </c>
      <c r="B8133">
        <v>3.0999999999999999E-3</v>
      </c>
      <c r="C8133">
        <v>-5.3E-3</v>
      </c>
      <c r="D8133">
        <v>-5.8999999999999999E-3</v>
      </c>
      <c r="E8133">
        <v>1.5E-3</v>
      </c>
      <c r="F8133">
        <v>3.0999999999999999E-3</v>
      </c>
      <c r="G8133">
        <v>4.1999999999999997E-3</v>
      </c>
      <c r="H8133">
        <v>2.0000000000000001E-4</v>
      </c>
    </row>
    <row r="8134" spans="1:8" x14ac:dyDescent="0.25">
      <c r="A8134" s="6">
        <v>34992</v>
      </c>
      <c r="B8134">
        <v>-5.6999999999998996E-3</v>
      </c>
      <c r="C8134">
        <v>5.0000000000000001E-3</v>
      </c>
      <c r="D8134">
        <v>5.9999999999999995E-4</v>
      </c>
      <c r="E8134">
        <v>2.0999999999999999E-3</v>
      </c>
      <c r="F8134">
        <v>5.3E-3</v>
      </c>
      <c r="G8134">
        <v>-6.7999999999999996E-3</v>
      </c>
      <c r="H8134">
        <v>2.0000000000000001E-4</v>
      </c>
    </row>
    <row r="8135" spans="1:8" x14ac:dyDescent="0.25">
      <c r="A8135" s="6">
        <v>34995</v>
      </c>
      <c r="B8135">
        <v>-3.8E-3</v>
      </c>
      <c r="C8135">
        <v>-3.0000000000000001E-3</v>
      </c>
      <c r="D8135">
        <v>8.0000000000000004E-4</v>
      </c>
      <c r="E8135">
        <v>5.9999999999999995E-4</v>
      </c>
      <c r="F8135">
        <v>-3.3999999999999998E-3</v>
      </c>
      <c r="G8135">
        <v>3.8999999999999998E-3</v>
      </c>
      <c r="H8135">
        <v>2.0000000000000001E-4</v>
      </c>
    </row>
    <row r="8136" spans="1:8" x14ac:dyDescent="0.25">
      <c r="A8136" s="6">
        <v>34996</v>
      </c>
      <c r="B8136">
        <v>1.1000000000000001E-3</v>
      </c>
      <c r="C8136">
        <v>-1E-3</v>
      </c>
      <c r="D8136">
        <v>-6.4999999999999997E-3</v>
      </c>
      <c r="E8136">
        <v>2.0999999999999999E-3</v>
      </c>
      <c r="F8136">
        <v>-1E-3</v>
      </c>
      <c r="G8136">
        <v>1.4E-3</v>
      </c>
      <c r="H8136">
        <v>2.0000000000000001E-4</v>
      </c>
    </row>
    <row r="8137" spans="1:8" x14ac:dyDescent="0.25">
      <c r="A8137" s="6">
        <v>34997</v>
      </c>
      <c r="B8137">
        <v>-8.6E-3</v>
      </c>
      <c r="C8137">
        <v>-2E-3</v>
      </c>
      <c r="D8137">
        <v>-2.2000000000000001E-3</v>
      </c>
      <c r="E8137">
        <v>5.9999999999999995E-4</v>
      </c>
      <c r="F8137">
        <v>2.7000000000000001E-3</v>
      </c>
      <c r="G8137">
        <v>-3.0999999999999999E-3</v>
      </c>
      <c r="H8137">
        <v>2.0000000000000001E-4</v>
      </c>
    </row>
    <row r="8138" spans="1:8" x14ac:dyDescent="0.25">
      <c r="A8138" s="6">
        <v>34998</v>
      </c>
      <c r="B8138">
        <v>-9.3999999999998998E-3</v>
      </c>
      <c r="C8138">
        <v>-1E-3</v>
      </c>
      <c r="D8138">
        <v>-5.0000000000000001E-4</v>
      </c>
      <c r="E8138">
        <v>4.6999999999998996E-3</v>
      </c>
      <c r="F8138">
        <v>-2.7000000000000001E-3</v>
      </c>
      <c r="G8138">
        <v>-8.9999999999999998E-4</v>
      </c>
      <c r="H8138">
        <v>2.0000000000000001E-4</v>
      </c>
    </row>
    <row r="8139" spans="1:8" x14ac:dyDescent="0.25">
      <c r="A8139" s="6">
        <v>34999</v>
      </c>
      <c r="B8139">
        <v>4.0999999999998997E-3</v>
      </c>
      <c r="C8139">
        <v>-6.6E-3</v>
      </c>
      <c r="D8139">
        <v>1.8E-3</v>
      </c>
      <c r="E8139">
        <v>-1.6999999999999999E-3</v>
      </c>
      <c r="F8139">
        <v>-2.5999999999999999E-3</v>
      </c>
      <c r="G8139">
        <v>5.4999999999999997E-3</v>
      </c>
      <c r="H8139">
        <v>2.0000000000000001E-4</v>
      </c>
    </row>
    <row r="8140" spans="1:8" x14ac:dyDescent="0.25">
      <c r="A8140" s="6">
        <v>35002</v>
      </c>
      <c r="B8140">
        <v>6.4000000000000003E-3</v>
      </c>
      <c r="C8140">
        <v>-2.0999999999999999E-3</v>
      </c>
      <c r="D8140">
        <v>-7.9000000000000008E-3</v>
      </c>
      <c r="E8140">
        <v>-3.3999999999999998E-3</v>
      </c>
      <c r="F8140">
        <v>-3.3999999999999998E-3</v>
      </c>
      <c r="G8140">
        <v>2.5999999999999999E-3</v>
      </c>
      <c r="H8140">
        <v>2.0000000000000001E-4</v>
      </c>
    </row>
    <row r="8141" spans="1:8" x14ac:dyDescent="0.25">
      <c r="A8141" s="6">
        <v>35003</v>
      </c>
      <c r="B8141">
        <v>-2.8E-3</v>
      </c>
      <c r="C8141">
        <v>3.2000000000000002E-3</v>
      </c>
      <c r="D8141">
        <v>-1.9E-3</v>
      </c>
      <c r="E8141">
        <v>-8.9999999999999998E-4</v>
      </c>
      <c r="F8141">
        <v>6.9999999999999999E-4</v>
      </c>
      <c r="G8141">
        <v>2.7000000000000001E-3</v>
      </c>
      <c r="H8141">
        <v>2.0000000000000001E-4</v>
      </c>
    </row>
    <row r="8142" spans="1:8" x14ac:dyDescent="0.25">
      <c r="A8142" s="6">
        <v>35004</v>
      </c>
      <c r="B8142">
        <v>5.1000000000000004E-3</v>
      </c>
      <c r="C8142">
        <v>-3.0999999999999999E-3</v>
      </c>
      <c r="D8142">
        <v>4.0999999999998997E-3</v>
      </c>
      <c r="E8142">
        <v>-2E-3</v>
      </c>
      <c r="F8142">
        <v>-1.6000000000000001E-3</v>
      </c>
      <c r="G8142">
        <v>1E-4</v>
      </c>
      <c r="H8142">
        <v>2.0000000000000001E-4</v>
      </c>
    </row>
    <row r="8143" spans="1:8" x14ac:dyDescent="0.25">
      <c r="A8143" s="6">
        <v>35005</v>
      </c>
      <c r="B8143">
        <v>1.04E-2</v>
      </c>
      <c r="C8143">
        <v>-1.5E-3</v>
      </c>
      <c r="D8143">
        <v>-1.1000000000000001E-3</v>
      </c>
      <c r="E8143">
        <v>-2.5999999999999999E-3</v>
      </c>
      <c r="F8143">
        <v>-4.1999999999999997E-3</v>
      </c>
      <c r="G8143">
        <v>-6.0999999999998998E-3</v>
      </c>
      <c r="H8143">
        <v>2.0000000000000001E-4</v>
      </c>
    </row>
    <row r="8144" spans="1:8" x14ac:dyDescent="0.25">
      <c r="A8144" s="6">
        <v>35006</v>
      </c>
      <c r="B8144">
        <v>3.0999999999999999E-3</v>
      </c>
      <c r="C8144">
        <v>3.3E-3</v>
      </c>
      <c r="D8144">
        <v>-2.8E-3</v>
      </c>
      <c r="E8144">
        <v>-2.5000000000000001E-3</v>
      </c>
      <c r="F8144">
        <v>-1.1000000000000001E-3</v>
      </c>
      <c r="G8144">
        <v>-1E-4</v>
      </c>
      <c r="H8144">
        <v>2.0000000000000001E-4</v>
      </c>
    </row>
    <row r="8145" spans="1:8" x14ac:dyDescent="0.25">
      <c r="A8145" s="6">
        <v>35009</v>
      </c>
      <c r="B8145">
        <v>-2.8E-3</v>
      </c>
      <c r="C8145">
        <v>3.0000000000000001E-3</v>
      </c>
      <c r="D8145">
        <v>2.9999999999999997E-4</v>
      </c>
      <c r="E8145">
        <v>-1.9E-3</v>
      </c>
      <c r="F8145">
        <v>1.5E-3</v>
      </c>
      <c r="G8145">
        <v>-2.0999999999999999E-3</v>
      </c>
      <c r="H8145">
        <v>2.0000000000000001E-4</v>
      </c>
    </row>
    <row r="8146" spans="1:8" x14ac:dyDescent="0.25">
      <c r="A8146" s="6">
        <v>35010</v>
      </c>
      <c r="B8146">
        <v>-4.8999999999999998E-3</v>
      </c>
      <c r="C8146">
        <v>2.9999999999999997E-4</v>
      </c>
      <c r="D8146">
        <v>3.0000000000000001E-3</v>
      </c>
      <c r="E8146">
        <v>1.6000000000000001E-3</v>
      </c>
      <c r="F8146">
        <v>4.5999999999999999E-3</v>
      </c>
      <c r="G8146">
        <v>-7.6E-3</v>
      </c>
      <c r="H8146">
        <v>2.0000000000000001E-4</v>
      </c>
    </row>
    <row r="8147" spans="1:8" x14ac:dyDescent="0.25">
      <c r="A8147" s="6">
        <v>35011</v>
      </c>
      <c r="B8147">
        <v>7.3000000000000001E-3</v>
      </c>
      <c r="C8147">
        <v>-4.6999999999998996E-3</v>
      </c>
      <c r="D8147">
        <v>1E-3</v>
      </c>
      <c r="E8147">
        <v>1.6000000000000001E-3</v>
      </c>
      <c r="F8147">
        <v>1.4E-3</v>
      </c>
      <c r="G8147">
        <v>3.0999999999999999E-3</v>
      </c>
      <c r="H8147">
        <v>2.0000000000000001E-4</v>
      </c>
    </row>
    <row r="8148" spans="1:8" x14ac:dyDescent="0.25">
      <c r="A8148" s="6">
        <v>35012</v>
      </c>
      <c r="B8148">
        <v>4.4999999999999997E-3</v>
      </c>
      <c r="C8148">
        <v>1E-3</v>
      </c>
      <c r="D8148">
        <v>-3.5999999999999999E-3</v>
      </c>
      <c r="E8148">
        <v>2.0000000000000001E-4</v>
      </c>
      <c r="F8148">
        <v>-6.9999999999999004E-3</v>
      </c>
      <c r="G8148">
        <v>4.4999999999999997E-3</v>
      </c>
      <c r="H8148">
        <v>2.0000000000000001E-4</v>
      </c>
    </row>
    <row r="8149" spans="1:8" x14ac:dyDescent="0.25">
      <c r="A8149" s="6">
        <v>35013</v>
      </c>
      <c r="B8149">
        <v>-1.1999999999999999E-3</v>
      </c>
      <c r="C8149">
        <v>3.5999999999999999E-3</v>
      </c>
      <c r="D8149">
        <v>-2.0999999999999999E-3</v>
      </c>
      <c r="E8149">
        <v>-5.0000000000000001E-4</v>
      </c>
      <c r="F8149">
        <v>-2.9999999999999997E-4</v>
      </c>
      <c r="G8149">
        <v>1.2999999999999999E-3</v>
      </c>
      <c r="H8149">
        <v>2.0000000000000001E-4</v>
      </c>
    </row>
    <row r="8150" spans="1:8" x14ac:dyDescent="0.25">
      <c r="A8150" s="6">
        <v>35016</v>
      </c>
      <c r="B8150">
        <v>-1.4E-3</v>
      </c>
      <c r="C8150">
        <v>-1.1999999999999999E-3</v>
      </c>
      <c r="D8150">
        <v>-2.9999999999999997E-4</v>
      </c>
      <c r="E8150">
        <v>-2.9999999999999997E-4</v>
      </c>
      <c r="F8150">
        <v>3.7000000000000002E-3</v>
      </c>
      <c r="G8150">
        <v>-2E-3</v>
      </c>
      <c r="H8150">
        <v>2.0000000000000001E-4</v>
      </c>
    </row>
    <row r="8151" spans="1:8" x14ac:dyDescent="0.25">
      <c r="A8151" s="6">
        <v>35017</v>
      </c>
      <c r="B8151">
        <v>-6.7000000000000002E-3</v>
      </c>
      <c r="C8151">
        <v>1E-4</v>
      </c>
      <c r="D8151">
        <v>2.3E-3</v>
      </c>
      <c r="E8151">
        <v>3.7000000000000002E-3</v>
      </c>
      <c r="F8151">
        <v>6.6E-3</v>
      </c>
      <c r="G8151">
        <v>-3.4999999999998999E-3</v>
      </c>
      <c r="H8151">
        <v>2.0000000000000001E-4</v>
      </c>
    </row>
    <row r="8152" spans="1:8" x14ac:dyDescent="0.25">
      <c r="A8152" s="6">
        <v>35018</v>
      </c>
      <c r="B8152">
        <v>5.4999999999999997E-3</v>
      </c>
      <c r="C8152">
        <v>-5.4000000000000003E-3</v>
      </c>
      <c r="D8152">
        <v>-4.3E-3</v>
      </c>
      <c r="E8152">
        <v>4.4000000000000003E-3</v>
      </c>
      <c r="F8152">
        <v>2.9999999999999997E-4</v>
      </c>
      <c r="G8152">
        <v>2.9999999999999997E-4</v>
      </c>
      <c r="H8152">
        <v>2.0000000000000001E-4</v>
      </c>
    </row>
    <row r="8153" spans="1:8" x14ac:dyDescent="0.25">
      <c r="A8153" s="6">
        <v>35019</v>
      </c>
      <c r="B8153">
        <v>5.7999999999999996E-3</v>
      </c>
      <c r="C8153">
        <v>-2.7000000000000001E-3</v>
      </c>
      <c r="D8153">
        <v>2.7000000000000001E-3</v>
      </c>
      <c r="E8153">
        <v>-1.6999999999999999E-3</v>
      </c>
      <c r="F8153">
        <v>3.8E-3</v>
      </c>
      <c r="G8153">
        <v>1.1999999999999999E-3</v>
      </c>
      <c r="H8153">
        <v>2.0000000000000001E-4</v>
      </c>
    </row>
    <row r="8154" spans="1:8" x14ac:dyDescent="0.25">
      <c r="A8154" s="6">
        <v>35020</v>
      </c>
      <c r="B8154">
        <v>3.8E-3</v>
      </c>
      <c r="C8154">
        <v>-1.1999999999999999E-3</v>
      </c>
      <c r="D8154">
        <v>1.5E-3</v>
      </c>
      <c r="E8154">
        <v>-1.1999999999999999E-3</v>
      </c>
      <c r="F8154">
        <v>3.3999999999999998E-3</v>
      </c>
      <c r="G8154">
        <v>-1.9E-3</v>
      </c>
      <c r="H8154">
        <v>2.0000000000000001E-4</v>
      </c>
    </row>
    <row r="8155" spans="1:8" x14ac:dyDescent="0.25">
      <c r="A8155" s="6">
        <v>35023</v>
      </c>
      <c r="B8155">
        <v>-5.7999999999999996E-3</v>
      </c>
      <c r="C8155">
        <v>2E-3</v>
      </c>
      <c r="D8155">
        <v>4.0000000000000001E-3</v>
      </c>
      <c r="E8155">
        <v>1.2999999999999999E-3</v>
      </c>
      <c r="F8155">
        <v>4.4000000000000003E-3</v>
      </c>
      <c r="G8155">
        <v>-2E-3</v>
      </c>
      <c r="H8155">
        <v>2.0000000000000001E-4</v>
      </c>
    </row>
    <row r="8156" spans="1:8" x14ac:dyDescent="0.25">
      <c r="A8156" s="6">
        <v>35024</v>
      </c>
      <c r="B8156">
        <v>2.2000000000000001E-3</v>
      </c>
      <c r="C8156">
        <v>-8.3000000000000001E-3</v>
      </c>
      <c r="D8156">
        <v>3.4999999999998999E-3</v>
      </c>
      <c r="E8156">
        <v>3.8999999999999998E-3</v>
      </c>
      <c r="F8156">
        <v>2.2000000000000001E-3</v>
      </c>
      <c r="G8156">
        <v>-2.8999999999999998E-3</v>
      </c>
      <c r="H8156">
        <v>2.0000000000000001E-4</v>
      </c>
    </row>
    <row r="8157" spans="1:8" x14ac:dyDescent="0.25">
      <c r="A8157" s="6">
        <v>35025</v>
      </c>
      <c r="B8157">
        <v>-2.3E-3</v>
      </c>
      <c r="C8157">
        <v>1.4E-3</v>
      </c>
      <c r="D8157">
        <v>3.7000000000000002E-3</v>
      </c>
      <c r="E8157">
        <v>-1.8E-3</v>
      </c>
      <c r="F8157">
        <v>2.8999999999999998E-3</v>
      </c>
      <c r="G8157">
        <v>-5.4000000000000003E-3</v>
      </c>
      <c r="H8157">
        <v>2.0000000000000001E-4</v>
      </c>
    </row>
    <row r="8158" spans="1:8" x14ac:dyDescent="0.25">
      <c r="A8158" s="6">
        <v>35027</v>
      </c>
      <c r="B8158">
        <v>3.3E-3</v>
      </c>
      <c r="C8158">
        <v>-8.9999999999999998E-4</v>
      </c>
      <c r="D8158">
        <v>-1.4E-3</v>
      </c>
      <c r="E8158">
        <v>-1.9E-3</v>
      </c>
      <c r="F8158">
        <v>-3.2000000000000002E-3</v>
      </c>
      <c r="G8158">
        <v>-1E-3</v>
      </c>
      <c r="H8158">
        <v>2.0000000000000001E-4</v>
      </c>
    </row>
    <row r="8159" spans="1:8" x14ac:dyDescent="0.25">
      <c r="A8159" s="6">
        <v>35030</v>
      </c>
      <c r="B8159">
        <v>1.6999999999999999E-3</v>
      </c>
      <c r="C8159">
        <v>-8.9999999999999998E-4</v>
      </c>
      <c r="D8159">
        <v>1.1999999999999999E-3</v>
      </c>
      <c r="E8159">
        <v>-2E-3</v>
      </c>
      <c r="F8159">
        <v>1.5E-3</v>
      </c>
      <c r="G8159">
        <v>1.9E-3</v>
      </c>
      <c r="H8159">
        <v>2.0000000000000001E-4</v>
      </c>
    </row>
    <row r="8160" spans="1:8" x14ac:dyDescent="0.25">
      <c r="A8160" s="6">
        <v>35031</v>
      </c>
      <c r="B8160">
        <v>7.9000000000000008E-3</v>
      </c>
      <c r="C8160">
        <v>-3.4999999999998999E-3</v>
      </c>
      <c r="D8160">
        <v>-7.0999999999998998E-3</v>
      </c>
      <c r="E8160">
        <v>1.8E-3</v>
      </c>
      <c r="F8160">
        <v>-5.4000000000000003E-3</v>
      </c>
      <c r="G8160">
        <v>6.9999999999999004E-3</v>
      </c>
      <c r="H8160">
        <v>2.0000000000000001E-4</v>
      </c>
    </row>
    <row r="8161" spans="1:8" x14ac:dyDescent="0.25">
      <c r="A8161" s="6">
        <v>35032</v>
      </c>
      <c r="B8161">
        <v>4.0000000000000001E-3</v>
      </c>
      <c r="C8161">
        <v>1.6000000000000001E-3</v>
      </c>
      <c r="D8161">
        <v>-1E-4</v>
      </c>
      <c r="E8161">
        <v>-1.9E-3</v>
      </c>
      <c r="F8161">
        <v>-5.0000000000000001E-4</v>
      </c>
      <c r="G8161">
        <v>1.6000000000000001E-3</v>
      </c>
      <c r="H8161">
        <v>2.0000000000000001E-4</v>
      </c>
    </row>
    <row r="8162" spans="1:8" x14ac:dyDescent="0.25">
      <c r="A8162" s="6">
        <v>35033</v>
      </c>
      <c r="B8162">
        <v>-5.0000000000000001E-4</v>
      </c>
      <c r="C8162">
        <v>6.8999999999999999E-3</v>
      </c>
      <c r="D8162">
        <v>5.9999999999999995E-4</v>
      </c>
      <c r="E8162">
        <v>-3.8999999999999998E-3</v>
      </c>
      <c r="F8162">
        <v>-3.3999999999999998E-3</v>
      </c>
      <c r="G8162">
        <v>4.0999999999998997E-3</v>
      </c>
      <c r="H8162">
        <v>2.0000000000000001E-4</v>
      </c>
    </row>
    <row r="8163" spans="1:8" x14ac:dyDescent="0.25">
      <c r="A8163" s="6">
        <v>35034</v>
      </c>
      <c r="B8163">
        <v>1.4E-3</v>
      </c>
      <c r="C8163">
        <v>2.8999999999999998E-3</v>
      </c>
      <c r="D8163">
        <v>8.0000000000000004E-4</v>
      </c>
      <c r="E8163">
        <v>-8.9999999999999998E-4</v>
      </c>
      <c r="F8163">
        <v>5.6999999999998996E-3</v>
      </c>
      <c r="G8163">
        <v>-1.6000000000000001E-3</v>
      </c>
      <c r="H8163">
        <v>2.0000000000000001E-4</v>
      </c>
    </row>
    <row r="8164" spans="1:8" x14ac:dyDescent="0.25">
      <c r="A8164" s="6">
        <v>35037</v>
      </c>
      <c r="B8164">
        <v>1.03E-2</v>
      </c>
      <c r="C8164">
        <v>-3.8E-3</v>
      </c>
      <c r="D8164">
        <v>-3.0000000000000001E-3</v>
      </c>
      <c r="E8164">
        <v>-2.0000000000000001E-4</v>
      </c>
      <c r="F8164">
        <v>-2.0999999999999999E-3</v>
      </c>
      <c r="G8164">
        <v>7.4000000000000003E-3</v>
      </c>
      <c r="H8164">
        <v>2.0000000000000001E-4</v>
      </c>
    </row>
    <row r="8165" spans="1:8" x14ac:dyDescent="0.25">
      <c r="A8165" s="6">
        <v>35038</v>
      </c>
      <c r="B8165">
        <v>4.3E-3</v>
      </c>
      <c r="C8165">
        <v>-3.3999999999999998E-3</v>
      </c>
      <c r="D8165">
        <v>-5.9999999999999995E-4</v>
      </c>
      <c r="E8165">
        <v>-4.0000000000000002E-4</v>
      </c>
      <c r="F8165">
        <v>1.6000000000000001E-3</v>
      </c>
      <c r="G8165">
        <v>2.0000000000000001E-4</v>
      </c>
      <c r="H8165">
        <v>2.0000000000000001E-4</v>
      </c>
    </row>
    <row r="8166" spans="1:8" x14ac:dyDescent="0.25">
      <c r="A8166" s="6">
        <v>35039</v>
      </c>
      <c r="B8166">
        <v>1.8E-3</v>
      </c>
      <c r="C8166">
        <v>-4.4999999999999997E-3</v>
      </c>
      <c r="D8166">
        <v>4.3E-3</v>
      </c>
      <c r="E8166">
        <v>4.4000000000000003E-3</v>
      </c>
      <c r="F8166">
        <v>4.1999999999999997E-3</v>
      </c>
      <c r="G8166">
        <v>1.1999999999999999E-3</v>
      </c>
      <c r="H8166">
        <v>2.0000000000000001E-4</v>
      </c>
    </row>
    <row r="8167" spans="1:8" x14ac:dyDescent="0.25">
      <c r="A8167" s="6">
        <v>35040</v>
      </c>
      <c r="B8167">
        <v>-6.8999999999999999E-3</v>
      </c>
      <c r="C8167">
        <v>2E-3</v>
      </c>
      <c r="D8167">
        <v>-1.1999999999999999E-3</v>
      </c>
      <c r="E8167">
        <v>0</v>
      </c>
      <c r="F8167">
        <v>1E-4</v>
      </c>
      <c r="G8167">
        <v>-1E-4</v>
      </c>
      <c r="H8167">
        <v>2.0000000000000001E-4</v>
      </c>
    </row>
    <row r="8168" spans="1:8" x14ac:dyDescent="0.25">
      <c r="A8168" s="6">
        <v>35041</v>
      </c>
      <c r="B8168">
        <v>1.9E-3</v>
      </c>
      <c r="C8168">
        <v>8.9999999999999998E-4</v>
      </c>
      <c r="D8168">
        <v>-2.5000000000000001E-3</v>
      </c>
      <c r="E8168">
        <v>2.0999999999999999E-3</v>
      </c>
      <c r="F8168">
        <v>-3.0999999999999999E-3</v>
      </c>
      <c r="G8168">
        <v>5.0000000000000001E-4</v>
      </c>
      <c r="H8168">
        <v>2.0000000000000001E-4</v>
      </c>
    </row>
    <row r="8169" spans="1:8" x14ac:dyDescent="0.25">
      <c r="A8169" s="6">
        <v>35044</v>
      </c>
      <c r="B8169">
        <v>2.3999999999999998E-3</v>
      </c>
      <c r="C8169">
        <v>-2.3E-3</v>
      </c>
      <c r="D8169">
        <v>-3.4999999999998999E-3</v>
      </c>
      <c r="E8169">
        <v>2.9999999999999997E-4</v>
      </c>
      <c r="F8169">
        <v>3.4999999999998999E-3</v>
      </c>
      <c r="G8169">
        <v>6.9999999999999999E-4</v>
      </c>
      <c r="H8169">
        <v>2.0000000000000001E-4</v>
      </c>
    </row>
    <row r="8170" spans="1:8" x14ac:dyDescent="0.25">
      <c r="A8170" s="6">
        <v>35045</v>
      </c>
      <c r="B8170">
        <v>-2.5999999999999999E-3</v>
      </c>
      <c r="C8170">
        <v>5.0000000000000001E-4</v>
      </c>
      <c r="D8170">
        <v>-4.0000000000000002E-4</v>
      </c>
      <c r="E8170">
        <v>0</v>
      </c>
      <c r="F8170">
        <v>2E-3</v>
      </c>
      <c r="G8170">
        <v>-5.9999999999999995E-4</v>
      </c>
      <c r="H8170">
        <v>2.0000000000000001E-4</v>
      </c>
    </row>
    <row r="8171" spans="1:8" x14ac:dyDescent="0.25">
      <c r="A8171" s="6">
        <v>35046</v>
      </c>
      <c r="B8171">
        <v>4.4000000000000003E-3</v>
      </c>
      <c r="C8171">
        <v>-5.9999999999999995E-4</v>
      </c>
      <c r="D8171">
        <v>-1.4E-3</v>
      </c>
      <c r="E8171">
        <v>-2.9999999999999997E-4</v>
      </c>
      <c r="F8171">
        <v>2E-3</v>
      </c>
      <c r="G8171">
        <v>3.4999999999998999E-3</v>
      </c>
      <c r="H8171">
        <v>2.0000000000000001E-4</v>
      </c>
    </row>
    <row r="8172" spans="1:8" x14ac:dyDescent="0.25">
      <c r="A8172" s="6">
        <v>35047</v>
      </c>
      <c r="B8172">
        <v>-8.3000000000000001E-3</v>
      </c>
      <c r="C8172">
        <v>8.0000000000000002E-3</v>
      </c>
      <c r="D8172">
        <v>3.3999999999999998E-3</v>
      </c>
      <c r="E8172">
        <v>6.9999999999999999E-4</v>
      </c>
      <c r="F8172">
        <v>6.4000000000000003E-3</v>
      </c>
      <c r="G8172">
        <v>-3.7000000000000002E-3</v>
      </c>
      <c r="H8172">
        <v>2.0000000000000001E-4</v>
      </c>
    </row>
    <row r="8173" spans="1:8" x14ac:dyDescent="0.25">
      <c r="A8173" s="6">
        <v>35048</v>
      </c>
      <c r="B8173">
        <v>-2.8999999999999998E-3</v>
      </c>
      <c r="C8173">
        <v>-4.4999999999999997E-3</v>
      </c>
      <c r="D8173">
        <v>5.1999999999999998E-3</v>
      </c>
      <c r="E8173">
        <v>-3.0000000000000001E-3</v>
      </c>
      <c r="F8173">
        <v>3.5999999999999999E-3</v>
      </c>
      <c r="G8173">
        <v>-3.4999999999998999E-3</v>
      </c>
      <c r="H8173">
        <v>2.0000000000000001E-4</v>
      </c>
    </row>
    <row r="8174" spans="1:8" x14ac:dyDescent="0.25">
      <c r="A8174" s="6">
        <v>35051</v>
      </c>
      <c r="B8174">
        <v>-1.7500000000000002E-2</v>
      </c>
      <c r="C8174">
        <v>-4.4000000000000003E-3</v>
      </c>
      <c r="D8174">
        <v>9.4999999999999998E-3</v>
      </c>
      <c r="E8174">
        <v>7.1999999999999998E-3</v>
      </c>
      <c r="F8174">
        <v>6.0999999999998998E-3</v>
      </c>
      <c r="G8174">
        <v>-6.6E-3</v>
      </c>
      <c r="H8174">
        <v>2.0000000000000001E-4</v>
      </c>
    </row>
    <row r="8175" spans="1:8" x14ac:dyDescent="0.25">
      <c r="A8175" s="6">
        <v>35052</v>
      </c>
      <c r="B8175">
        <v>9.8999999999999002E-3</v>
      </c>
      <c r="C8175">
        <v>-4.6999999999998996E-3</v>
      </c>
      <c r="D8175">
        <v>-3.0000000000000001E-3</v>
      </c>
      <c r="E8175">
        <v>-7.0999999999998998E-3</v>
      </c>
      <c r="F8175">
        <v>-5.7999999999999996E-3</v>
      </c>
      <c r="G8175">
        <v>7.9000000000000008E-3</v>
      </c>
      <c r="H8175">
        <v>2.0000000000000001E-4</v>
      </c>
    </row>
    <row r="8176" spans="1:8" x14ac:dyDescent="0.25">
      <c r="A8176" s="6">
        <v>35053</v>
      </c>
      <c r="B8176">
        <v>-5.6999999999998996E-3</v>
      </c>
      <c r="C8176">
        <v>1.54E-2</v>
      </c>
      <c r="D8176">
        <v>5.0000000000000001E-4</v>
      </c>
      <c r="E8176">
        <v>-5.8999999999999999E-3</v>
      </c>
      <c r="F8176">
        <v>1.1999999999999999E-3</v>
      </c>
      <c r="G8176">
        <v>-2.8E-3</v>
      </c>
      <c r="H8176">
        <v>2.0000000000000001E-4</v>
      </c>
    </row>
    <row r="8177" spans="1:8" x14ac:dyDescent="0.25">
      <c r="A8177" s="6">
        <v>35054</v>
      </c>
      <c r="B8177">
        <v>6.9999999999999004E-3</v>
      </c>
      <c r="C8177">
        <v>-6.9999999999999999E-4</v>
      </c>
      <c r="D8177">
        <v>-4.4000000000000003E-3</v>
      </c>
      <c r="E8177">
        <v>-6.4000000000000003E-3</v>
      </c>
      <c r="F8177">
        <v>-1E-4</v>
      </c>
      <c r="G8177">
        <v>1.6000000000000001E-3</v>
      </c>
      <c r="H8177">
        <v>2.0000000000000001E-4</v>
      </c>
    </row>
    <row r="8178" spans="1:8" x14ac:dyDescent="0.25">
      <c r="A8178" s="6">
        <v>35055</v>
      </c>
      <c r="B8178">
        <v>3.2000000000000002E-3</v>
      </c>
      <c r="C8178">
        <v>2E-3</v>
      </c>
      <c r="D8178">
        <v>-1.1000000000000001E-3</v>
      </c>
      <c r="E8178">
        <v>-3.3999999999999998E-3</v>
      </c>
      <c r="F8178">
        <v>1.1000000000000001E-3</v>
      </c>
      <c r="G8178">
        <v>1.6999999999999999E-3</v>
      </c>
      <c r="H8178">
        <v>2.0000000000000001E-4</v>
      </c>
    </row>
    <row r="8179" spans="1:8" x14ac:dyDescent="0.25">
      <c r="A8179" s="6">
        <v>35059</v>
      </c>
      <c r="B8179">
        <v>3.0999999999999999E-3</v>
      </c>
      <c r="C8179">
        <v>-1.5E-3</v>
      </c>
      <c r="D8179">
        <v>-1.8E-3</v>
      </c>
      <c r="E8179">
        <v>5.9999999999999995E-4</v>
      </c>
      <c r="F8179">
        <v>1.8E-3</v>
      </c>
      <c r="G8179">
        <v>6.8999999999999999E-3</v>
      </c>
      <c r="H8179">
        <v>2.0000000000000001E-4</v>
      </c>
    </row>
    <row r="8180" spans="1:8" x14ac:dyDescent="0.25">
      <c r="A8180" s="6">
        <v>35060</v>
      </c>
      <c r="B8180">
        <v>1.2999999999999999E-3</v>
      </c>
      <c r="C8180">
        <v>2E-3</v>
      </c>
      <c r="D8180">
        <v>1.2999999999999999E-3</v>
      </c>
      <c r="E8180">
        <v>-8.9999999999999998E-4</v>
      </c>
      <c r="F8180">
        <v>5.0000000000000001E-4</v>
      </c>
      <c r="G8180">
        <v>1.4E-3</v>
      </c>
      <c r="H8180">
        <v>2.0000000000000001E-4</v>
      </c>
    </row>
    <row r="8181" spans="1:8" x14ac:dyDescent="0.25">
      <c r="A8181" s="6">
        <v>35061</v>
      </c>
      <c r="B8181">
        <v>-5.0000000000000001E-4</v>
      </c>
      <c r="C8181">
        <v>0</v>
      </c>
      <c r="D8181">
        <v>3.2000000000000002E-3</v>
      </c>
      <c r="E8181">
        <v>1.4E-3</v>
      </c>
      <c r="F8181">
        <v>5.0000000000000001E-4</v>
      </c>
      <c r="G8181">
        <v>2.3E-3</v>
      </c>
      <c r="H8181">
        <v>2.0000000000000001E-4</v>
      </c>
    </row>
    <row r="8182" spans="1:8" x14ac:dyDescent="0.25">
      <c r="A8182" s="6">
        <v>35062</v>
      </c>
      <c r="B8182">
        <v>4.0000000000000001E-3</v>
      </c>
      <c r="C8182">
        <v>3.2000000000000002E-3</v>
      </c>
      <c r="D8182">
        <v>-3.2000000000000002E-3</v>
      </c>
      <c r="E8182">
        <v>-2.5999999999999999E-3</v>
      </c>
      <c r="F8182">
        <v>4.0000000000000002E-4</v>
      </c>
      <c r="G8182">
        <v>-5.0000000000000001E-4</v>
      </c>
      <c r="H8182">
        <v>2.0000000000000001E-4</v>
      </c>
    </row>
    <row r="8183" spans="1:8" x14ac:dyDescent="0.25">
      <c r="A8183" s="6">
        <v>35066</v>
      </c>
      <c r="B8183">
        <v>5.8999999999999999E-3</v>
      </c>
      <c r="C8183">
        <v>-3.7000000000000002E-3</v>
      </c>
      <c r="D8183">
        <v>-1.9E-3</v>
      </c>
      <c r="E8183">
        <v>5.9999999999999995E-4</v>
      </c>
      <c r="F8183">
        <v>-1E-4</v>
      </c>
      <c r="G8183">
        <v>-1.18E-2</v>
      </c>
      <c r="H8183">
        <v>2.0000000000000001E-4</v>
      </c>
    </row>
    <row r="8184" spans="1:8" x14ac:dyDescent="0.25">
      <c r="A8184" s="6">
        <v>35067</v>
      </c>
      <c r="B8184">
        <v>-8.0000000000000004E-4</v>
      </c>
      <c r="C8184">
        <v>-2.3999999999999998E-3</v>
      </c>
      <c r="D8184">
        <v>5.0000000000000001E-3</v>
      </c>
      <c r="E8184">
        <v>1.5E-3</v>
      </c>
      <c r="F8184">
        <v>7.1999999999999998E-3</v>
      </c>
      <c r="G8184">
        <v>-9.4999999999999998E-3</v>
      </c>
      <c r="H8184">
        <v>2.0000000000000001E-4</v>
      </c>
    </row>
    <row r="8185" spans="1:8" x14ac:dyDescent="0.25">
      <c r="A8185" s="6">
        <v>35068</v>
      </c>
      <c r="B8185">
        <v>-8.0999999999999996E-3</v>
      </c>
      <c r="C8185">
        <v>-4.1999999999999997E-3</v>
      </c>
      <c r="D8185">
        <v>2.3E-3</v>
      </c>
      <c r="E8185">
        <v>2.5000000000000001E-3</v>
      </c>
      <c r="F8185">
        <v>6.0999999999998998E-3</v>
      </c>
      <c r="G8185">
        <v>-6.3E-3</v>
      </c>
      <c r="H8185">
        <v>2.0000000000000001E-4</v>
      </c>
    </row>
    <row r="8186" spans="1:8" x14ac:dyDescent="0.25">
      <c r="A8186" s="6">
        <v>35069</v>
      </c>
      <c r="B8186">
        <v>-1.5E-3</v>
      </c>
      <c r="C8186">
        <v>6.8999999999999999E-3</v>
      </c>
      <c r="D8186">
        <v>-1.1999999999999999E-3</v>
      </c>
      <c r="E8186">
        <v>-1E-3</v>
      </c>
      <c r="F8186">
        <v>2.3999999999999998E-3</v>
      </c>
      <c r="G8186">
        <v>1.1000000000000001E-3</v>
      </c>
      <c r="H8186">
        <v>2.0000000000000001E-4</v>
      </c>
    </row>
    <row r="8187" spans="1:8" x14ac:dyDescent="0.25">
      <c r="A8187" s="6">
        <v>35072</v>
      </c>
      <c r="B8187">
        <v>2.3999999999999998E-3</v>
      </c>
      <c r="C8187">
        <v>-2.2000000000000001E-3</v>
      </c>
      <c r="D8187">
        <v>-1E-3</v>
      </c>
      <c r="E8187">
        <v>-1.8E-3</v>
      </c>
      <c r="F8187">
        <v>1.9E-3</v>
      </c>
      <c r="G8187">
        <v>3.4999999999998999E-3</v>
      </c>
      <c r="H8187">
        <v>2.0000000000000001E-4</v>
      </c>
    </row>
    <row r="8188" spans="1:8" x14ac:dyDescent="0.25">
      <c r="A8188" s="6">
        <v>35073</v>
      </c>
      <c r="B8188">
        <v>-1.67E-2</v>
      </c>
      <c r="C8188">
        <v>1.1000000000000001E-3</v>
      </c>
      <c r="D8188">
        <v>1.18E-2</v>
      </c>
      <c r="E8188">
        <v>4.0000000000000002E-4</v>
      </c>
      <c r="F8188">
        <v>1.46E-2</v>
      </c>
      <c r="G8188">
        <v>5.9999999999999995E-4</v>
      </c>
      <c r="H8188">
        <v>2.0000000000000001E-4</v>
      </c>
    </row>
    <row r="8189" spans="1:8" x14ac:dyDescent="0.25">
      <c r="A8189" s="6">
        <v>35074</v>
      </c>
      <c r="B8189">
        <v>-1.6199999999999999E-2</v>
      </c>
      <c r="C8189">
        <v>2.3999999999999998E-3</v>
      </c>
      <c r="D8189">
        <v>1.4E-3</v>
      </c>
      <c r="E8189">
        <v>-2.0000000000000001E-4</v>
      </c>
      <c r="F8189">
        <v>-4.0999999999998997E-3</v>
      </c>
      <c r="G8189">
        <v>-5.4999999999999997E-3</v>
      </c>
      <c r="H8189">
        <v>2.0000000000000001E-4</v>
      </c>
    </row>
    <row r="8190" spans="1:8" x14ac:dyDescent="0.25">
      <c r="A8190" s="6">
        <v>35075</v>
      </c>
      <c r="B8190">
        <v>8.6999999999999994E-3</v>
      </c>
      <c r="C8190">
        <v>-1E-4</v>
      </c>
      <c r="D8190">
        <v>-6.7000000000000002E-3</v>
      </c>
      <c r="E8190">
        <v>-2.3999999999999998E-3</v>
      </c>
      <c r="F8190">
        <v>-5.4999999999999997E-3</v>
      </c>
      <c r="G8190">
        <v>6.0999999999998998E-3</v>
      </c>
      <c r="H8190">
        <v>2.0000000000000001E-4</v>
      </c>
    </row>
    <row r="8191" spans="1:8" x14ac:dyDescent="0.25">
      <c r="A8191" s="6">
        <v>35076</v>
      </c>
      <c r="B8191">
        <v>-1.2999999999999999E-3</v>
      </c>
      <c r="C8191">
        <v>-4.0000000000000002E-4</v>
      </c>
      <c r="D8191">
        <v>3.2000000000000002E-3</v>
      </c>
      <c r="E8191">
        <v>3.0000000000000001E-3</v>
      </c>
      <c r="F8191">
        <v>2.0000000000000001E-4</v>
      </c>
      <c r="G8191">
        <v>4.3E-3</v>
      </c>
      <c r="H8191">
        <v>2.0000000000000001E-4</v>
      </c>
    </row>
    <row r="8192" spans="1:8" x14ac:dyDescent="0.25">
      <c r="A8192" s="6">
        <v>35079</v>
      </c>
      <c r="B8192">
        <v>-5.7999999999999996E-3</v>
      </c>
      <c r="C8192">
        <v>-3.8999999999999998E-3</v>
      </c>
      <c r="D8192">
        <v>5.6999999999998996E-3</v>
      </c>
      <c r="E8192">
        <v>-4.0000000000000002E-4</v>
      </c>
      <c r="F8192">
        <v>8.0000000000000002E-3</v>
      </c>
      <c r="G8192">
        <v>-1E-3</v>
      </c>
      <c r="H8192">
        <v>2.0000000000000001E-4</v>
      </c>
    </row>
    <row r="8193" spans="1:8" x14ac:dyDescent="0.25">
      <c r="A8193" s="6">
        <v>35080</v>
      </c>
      <c r="B8193">
        <v>1.0200000000000001E-2</v>
      </c>
      <c r="C8193">
        <v>-1.34E-2</v>
      </c>
      <c r="D8193">
        <v>2.5999999999999999E-3</v>
      </c>
      <c r="E8193">
        <v>4.4999999999999997E-3</v>
      </c>
      <c r="F8193">
        <v>1.1999999999999999E-3</v>
      </c>
      <c r="G8193">
        <v>8.8000000000000005E-3</v>
      </c>
      <c r="H8193">
        <v>2.0000000000000001E-4</v>
      </c>
    </row>
    <row r="8194" spans="1:8" x14ac:dyDescent="0.25">
      <c r="A8194" s="6">
        <v>35081</v>
      </c>
      <c r="B8194">
        <v>-8.9999999999999998E-4</v>
      </c>
      <c r="C8194">
        <v>2.3999999999999998E-3</v>
      </c>
      <c r="D8194">
        <v>4.5999999999999999E-3</v>
      </c>
      <c r="E8194">
        <v>-2.3E-3</v>
      </c>
      <c r="F8194">
        <v>1E-3</v>
      </c>
      <c r="G8194">
        <v>4.8999999999999998E-3</v>
      </c>
      <c r="H8194">
        <v>2.0000000000000001E-4</v>
      </c>
    </row>
    <row r="8195" spans="1:8" x14ac:dyDescent="0.25">
      <c r="A8195" s="6">
        <v>35082</v>
      </c>
      <c r="B8195">
        <v>3.7000000000000002E-3</v>
      </c>
      <c r="C8195">
        <v>1E-3</v>
      </c>
      <c r="D8195">
        <v>-5.1000000000000004E-3</v>
      </c>
      <c r="E8195">
        <v>-2.0999999999999999E-3</v>
      </c>
      <c r="F8195">
        <v>2.9999999999999997E-4</v>
      </c>
      <c r="G8195">
        <v>3.8E-3</v>
      </c>
      <c r="H8195">
        <v>2.0000000000000001E-4</v>
      </c>
    </row>
    <row r="8196" spans="1:8" x14ac:dyDescent="0.25">
      <c r="A8196" s="6">
        <v>35083</v>
      </c>
      <c r="B8196">
        <v>5.6999999999998996E-3</v>
      </c>
      <c r="C8196">
        <v>-2.3999999999999998E-3</v>
      </c>
      <c r="D8196">
        <v>-4.8999999999999998E-3</v>
      </c>
      <c r="E8196">
        <v>1.6000000000000001E-3</v>
      </c>
      <c r="F8196">
        <v>-3.0999999999999999E-3</v>
      </c>
      <c r="G8196">
        <v>4.3E-3</v>
      </c>
      <c r="H8196">
        <v>2.0000000000000001E-4</v>
      </c>
    </row>
    <row r="8197" spans="1:8" x14ac:dyDescent="0.25">
      <c r="A8197" s="6">
        <v>35086</v>
      </c>
      <c r="B8197">
        <v>4.0999999999998997E-3</v>
      </c>
      <c r="C8197">
        <v>2.2000000000000001E-3</v>
      </c>
      <c r="D8197">
        <v>-6.6E-3</v>
      </c>
      <c r="E8197">
        <v>-3.0000000000000001E-3</v>
      </c>
      <c r="F8197">
        <v>-3.8E-3</v>
      </c>
      <c r="G8197">
        <v>-1.1000000000000001E-3</v>
      </c>
      <c r="H8197">
        <v>2.0000000000000001E-4</v>
      </c>
    </row>
    <row r="8198" spans="1:8" x14ac:dyDescent="0.25">
      <c r="A8198" s="6">
        <v>35087</v>
      </c>
      <c r="B8198">
        <v>-2.0000000000000001E-4</v>
      </c>
      <c r="C8198">
        <v>3.8E-3</v>
      </c>
      <c r="D8198">
        <v>-1.2999999999999999E-3</v>
      </c>
      <c r="E8198">
        <v>1.1999999999999999E-3</v>
      </c>
      <c r="F8198">
        <v>-1.9E-3</v>
      </c>
      <c r="G8198">
        <v>-5.0000000000000001E-4</v>
      </c>
      <c r="H8198">
        <v>2.0000000000000001E-4</v>
      </c>
    </row>
    <row r="8199" spans="1:8" x14ac:dyDescent="0.25">
      <c r="A8199" s="6">
        <v>35088</v>
      </c>
      <c r="B8199">
        <v>1.0500000000000001E-2</v>
      </c>
      <c r="C8199">
        <v>-4.4999999999999997E-3</v>
      </c>
      <c r="D8199">
        <v>-3.5999999999999999E-3</v>
      </c>
      <c r="E8199">
        <v>8.9999999999999998E-4</v>
      </c>
      <c r="F8199">
        <v>-2.3999999999999998E-3</v>
      </c>
      <c r="G8199">
        <v>5.6999999999998996E-3</v>
      </c>
      <c r="H8199">
        <v>2.0000000000000001E-4</v>
      </c>
    </row>
    <row r="8200" spans="1:8" x14ac:dyDescent="0.25">
      <c r="A8200" s="6">
        <v>35089</v>
      </c>
      <c r="B8200">
        <v>-4.0000000000000001E-3</v>
      </c>
      <c r="C8200">
        <v>5.0000000000000001E-3</v>
      </c>
      <c r="D8200">
        <v>3.4999999999998999E-3</v>
      </c>
      <c r="E8200">
        <v>-2.9999999999999997E-4</v>
      </c>
      <c r="F8200">
        <v>3.7000000000000002E-3</v>
      </c>
      <c r="G8200">
        <v>0</v>
      </c>
      <c r="H8200">
        <v>2.0000000000000001E-4</v>
      </c>
    </row>
    <row r="8201" spans="1:8" x14ac:dyDescent="0.25">
      <c r="A8201" s="6">
        <v>35090</v>
      </c>
      <c r="B8201">
        <v>6.3E-3</v>
      </c>
      <c r="C8201">
        <v>-3.8E-3</v>
      </c>
      <c r="D8201">
        <v>-4.5999999999999999E-3</v>
      </c>
      <c r="E8201">
        <v>1.6999999999999999E-3</v>
      </c>
      <c r="F8201">
        <v>-8.0000000000000004E-4</v>
      </c>
      <c r="G8201">
        <v>2E-3</v>
      </c>
      <c r="H8201">
        <v>2.0000000000000001E-4</v>
      </c>
    </row>
    <row r="8202" spans="1:8" x14ac:dyDescent="0.25">
      <c r="A8202" s="6">
        <v>35093</v>
      </c>
      <c r="B8202">
        <v>3.7000000000000002E-3</v>
      </c>
      <c r="C8202">
        <v>-2.2000000000000001E-3</v>
      </c>
      <c r="D8202">
        <v>2.5999999999999999E-3</v>
      </c>
      <c r="E8202">
        <v>-4.0000000000000002E-4</v>
      </c>
      <c r="F8202">
        <v>1E-3</v>
      </c>
      <c r="G8202">
        <v>3.2000000000000002E-3</v>
      </c>
      <c r="H8202">
        <v>2.0000000000000001E-4</v>
      </c>
    </row>
    <row r="8203" spans="1:8" x14ac:dyDescent="0.25">
      <c r="A8203" s="6">
        <v>35094</v>
      </c>
      <c r="B8203">
        <v>9.1000000000000004E-3</v>
      </c>
      <c r="C8203">
        <v>-3.8999999999999998E-3</v>
      </c>
      <c r="D8203">
        <v>-2E-3</v>
      </c>
      <c r="E8203">
        <v>1.1000000000000001E-3</v>
      </c>
      <c r="F8203">
        <v>-2.7000000000000001E-3</v>
      </c>
      <c r="G8203">
        <v>2.8999999999999998E-3</v>
      </c>
      <c r="H8203">
        <v>2.0000000000000001E-4</v>
      </c>
    </row>
    <row r="8204" spans="1:8" x14ac:dyDescent="0.25">
      <c r="A8204" s="6">
        <v>35095</v>
      </c>
      <c r="B8204">
        <v>8.3000000000000001E-3</v>
      </c>
      <c r="C8204">
        <v>-4.0000000000000001E-3</v>
      </c>
      <c r="D8204">
        <v>5.9999999999999995E-4</v>
      </c>
      <c r="E8204">
        <v>-2.5999999999999999E-3</v>
      </c>
      <c r="F8204">
        <v>-8.9999999999999998E-4</v>
      </c>
      <c r="G8204">
        <v>-2.0000000000000001E-4</v>
      </c>
      <c r="H8204">
        <v>2.0000000000000001E-4</v>
      </c>
    </row>
    <row r="8205" spans="1:8" x14ac:dyDescent="0.25">
      <c r="A8205" s="6">
        <v>35096</v>
      </c>
      <c r="B8205">
        <v>4.3E-3</v>
      </c>
      <c r="C8205">
        <v>1.4E-3</v>
      </c>
      <c r="D8205">
        <v>-6.3E-3</v>
      </c>
      <c r="E8205">
        <v>4.0000000000000002E-4</v>
      </c>
      <c r="F8205">
        <v>-3.7000000000000002E-3</v>
      </c>
      <c r="G8205">
        <v>-4.8999999999999998E-3</v>
      </c>
      <c r="H8205">
        <v>2.0000000000000001E-4</v>
      </c>
    </row>
    <row r="8206" spans="1:8" x14ac:dyDescent="0.25">
      <c r="A8206" s="6">
        <v>35097</v>
      </c>
      <c r="B8206">
        <v>-2.8E-3</v>
      </c>
      <c r="C8206">
        <v>3.8E-3</v>
      </c>
      <c r="D8206">
        <v>-2.8999999999999998E-3</v>
      </c>
      <c r="E8206">
        <v>-2.0999999999999999E-3</v>
      </c>
      <c r="F8206">
        <v>-1.4E-3</v>
      </c>
      <c r="G8206">
        <v>-5.0000000000000001E-4</v>
      </c>
      <c r="H8206">
        <v>2.0000000000000001E-4</v>
      </c>
    </row>
    <row r="8207" spans="1:8" x14ac:dyDescent="0.25">
      <c r="A8207" s="6">
        <v>35100</v>
      </c>
      <c r="B8207">
        <v>7.4999999999999997E-3</v>
      </c>
      <c r="C8207">
        <v>-5.3E-3</v>
      </c>
      <c r="D8207">
        <v>-4.4999999999999997E-3</v>
      </c>
      <c r="E8207">
        <v>3.3999999999999998E-3</v>
      </c>
      <c r="F8207">
        <v>-4.0000000000000001E-3</v>
      </c>
      <c r="G8207">
        <v>2.9999999999999997E-4</v>
      </c>
      <c r="H8207">
        <v>2.0000000000000001E-4</v>
      </c>
    </row>
    <row r="8208" spans="1:8" x14ac:dyDescent="0.25">
      <c r="A8208" s="6">
        <v>35101</v>
      </c>
      <c r="B8208">
        <v>6.7999999999999996E-3</v>
      </c>
      <c r="C8208">
        <v>-3.8E-3</v>
      </c>
      <c r="D8208">
        <v>-2.0000000000000001E-4</v>
      </c>
      <c r="E8208">
        <v>-5.9999999999999995E-4</v>
      </c>
      <c r="F8208">
        <v>1E-3</v>
      </c>
      <c r="G8208">
        <v>5.0000000000000001E-4</v>
      </c>
      <c r="H8208">
        <v>2.0000000000000001E-4</v>
      </c>
    </row>
    <row r="8209" spans="1:8" x14ac:dyDescent="0.25">
      <c r="A8209" s="6">
        <v>35102</v>
      </c>
      <c r="B8209">
        <v>3.5999999999999999E-3</v>
      </c>
      <c r="C8209">
        <v>-6.1999999999999998E-3</v>
      </c>
      <c r="D8209">
        <v>1.9E-3</v>
      </c>
      <c r="E8209">
        <v>5.6999999999998996E-3</v>
      </c>
      <c r="F8209">
        <v>1.6999999999999999E-3</v>
      </c>
      <c r="G8209">
        <v>5.9999999999999995E-4</v>
      </c>
      <c r="H8209">
        <v>2.0000000000000001E-4</v>
      </c>
    </row>
    <row r="8210" spans="1:8" x14ac:dyDescent="0.25">
      <c r="A8210" s="6">
        <v>35103</v>
      </c>
      <c r="B8210">
        <v>7.9000000000000008E-3</v>
      </c>
      <c r="C8210">
        <v>-5.1000000000000004E-3</v>
      </c>
      <c r="D8210">
        <v>-4.0000000000000002E-4</v>
      </c>
      <c r="E8210">
        <v>-2.0000000000000001E-4</v>
      </c>
      <c r="F8210">
        <v>-2.2000000000000001E-3</v>
      </c>
      <c r="G8210">
        <v>1.6000000000000001E-3</v>
      </c>
      <c r="H8210">
        <v>2.0000000000000001E-4</v>
      </c>
    </row>
    <row r="8211" spans="1:8" x14ac:dyDescent="0.25">
      <c r="A8211" s="6">
        <v>35104</v>
      </c>
      <c r="B8211">
        <v>8.0000000000000004E-4</v>
      </c>
      <c r="C8211">
        <v>1.5E-3</v>
      </c>
      <c r="D8211">
        <v>-4.0000000000000002E-4</v>
      </c>
      <c r="E8211">
        <v>4.0000000000000002E-4</v>
      </c>
      <c r="F8211">
        <v>6.9999999999999999E-4</v>
      </c>
      <c r="G8211">
        <v>5.9999999999999995E-4</v>
      </c>
      <c r="H8211">
        <v>2.0000000000000001E-4</v>
      </c>
    </row>
    <row r="8212" spans="1:8" x14ac:dyDescent="0.25">
      <c r="A8212" s="6">
        <v>35107</v>
      </c>
      <c r="B8212">
        <v>5.4999999999999997E-3</v>
      </c>
      <c r="C8212">
        <v>-5.4999999999999997E-3</v>
      </c>
      <c r="D8212">
        <v>6.9999999999999999E-4</v>
      </c>
      <c r="E8212">
        <v>-4.0000000000000002E-4</v>
      </c>
      <c r="F8212">
        <v>1E-3</v>
      </c>
      <c r="G8212">
        <v>1.6000000000000001E-3</v>
      </c>
      <c r="H8212">
        <v>2.0000000000000001E-4</v>
      </c>
    </row>
    <row r="8213" spans="1:8" x14ac:dyDescent="0.25">
      <c r="A8213" s="6">
        <v>35108</v>
      </c>
      <c r="B8213">
        <v>-2E-3</v>
      </c>
      <c r="C8213">
        <v>-2.8E-3</v>
      </c>
      <c r="D8213">
        <v>5.4000000000000003E-3</v>
      </c>
      <c r="E8213">
        <v>1E-3</v>
      </c>
      <c r="F8213">
        <v>2.5999999999999999E-3</v>
      </c>
      <c r="G8213">
        <v>4.0000000000000001E-3</v>
      </c>
      <c r="H8213">
        <v>2.0000000000000001E-4</v>
      </c>
    </row>
    <row r="8214" spans="1:8" x14ac:dyDescent="0.25">
      <c r="A8214" s="6">
        <v>35109</v>
      </c>
      <c r="B8214">
        <v>-4.5999999999999999E-3</v>
      </c>
      <c r="C8214">
        <v>8.3999999999999995E-3</v>
      </c>
      <c r="D8214">
        <v>1E-4</v>
      </c>
      <c r="E8214">
        <v>-2.5999999999999999E-3</v>
      </c>
      <c r="F8214">
        <v>-2.5999999999999999E-3</v>
      </c>
      <c r="G8214">
        <v>-3.8999999999999998E-3</v>
      </c>
      <c r="H8214">
        <v>2.0000000000000001E-4</v>
      </c>
    </row>
    <row r="8215" spans="1:8" x14ac:dyDescent="0.25">
      <c r="A8215" s="6">
        <v>35110</v>
      </c>
      <c r="B8215">
        <v>-3.0999999999999999E-3</v>
      </c>
      <c r="C8215">
        <v>3.7000000000000002E-3</v>
      </c>
      <c r="D8215">
        <v>1.1999999999999999E-3</v>
      </c>
      <c r="E8215">
        <v>-2.8999999999999998E-3</v>
      </c>
      <c r="F8215">
        <v>-1.1000000000000001E-3</v>
      </c>
      <c r="G8215">
        <v>4.0000000000000002E-4</v>
      </c>
      <c r="H8215">
        <v>2.0000000000000001E-4</v>
      </c>
    </row>
    <row r="8216" spans="1:8" x14ac:dyDescent="0.25">
      <c r="A8216" s="6">
        <v>35111</v>
      </c>
      <c r="B8216">
        <v>-3.8999999999999998E-3</v>
      </c>
      <c r="C8216">
        <v>7.7000000000000002E-3</v>
      </c>
      <c r="D8216">
        <v>-2.9999999999999997E-4</v>
      </c>
      <c r="E8216">
        <v>-6.9999999999999999E-4</v>
      </c>
      <c r="F8216">
        <v>-1.2999999999999999E-3</v>
      </c>
      <c r="G8216">
        <v>-3.2000000000000002E-3</v>
      </c>
      <c r="H8216">
        <v>2.0000000000000001E-4</v>
      </c>
    </row>
    <row r="8217" spans="1:8" x14ac:dyDescent="0.25">
      <c r="A8217" s="6">
        <v>35115</v>
      </c>
      <c r="B8217">
        <v>-1.0500000000000001E-2</v>
      </c>
      <c r="C8217">
        <v>2.3999999999999998E-3</v>
      </c>
      <c r="D8217">
        <v>-1.6999999999999999E-3</v>
      </c>
      <c r="E8217">
        <v>-2.9999999999999997E-4</v>
      </c>
      <c r="F8217">
        <v>-8.9999999999999998E-4</v>
      </c>
      <c r="G8217">
        <v>-2.8999999999999998E-3</v>
      </c>
      <c r="H8217">
        <v>2.0000000000000001E-4</v>
      </c>
    </row>
    <row r="8218" spans="1:8" x14ac:dyDescent="0.25">
      <c r="A8218" s="6">
        <v>35116</v>
      </c>
      <c r="B8218">
        <v>1.04E-2</v>
      </c>
      <c r="C8218">
        <v>-3.3E-3</v>
      </c>
      <c r="D8218">
        <v>-5.0000000000000001E-3</v>
      </c>
      <c r="E8218">
        <v>1E-3</v>
      </c>
      <c r="F8218">
        <v>-3.8E-3</v>
      </c>
      <c r="G8218">
        <v>-8.0000000000000004E-4</v>
      </c>
      <c r="H8218">
        <v>2.0000000000000001E-4</v>
      </c>
    </row>
    <row r="8219" spans="1:8" x14ac:dyDescent="0.25">
      <c r="A8219" s="6">
        <v>35117</v>
      </c>
      <c r="B8219">
        <v>1.5599999999999999E-2</v>
      </c>
      <c r="C8219">
        <v>-5.4000000000000003E-3</v>
      </c>
      <c r="D8219">
        <v>-6.4999999999999997E-3</v>
      </c>
      <c r="E8219">
        <v>-2.0000000000000001E-4</v>
      </c>
      <c r="F8219">
        <v>-4.4000000000000003E-3</v>
      </c>
      <c r="G8219">
        <v>4.3E-3</v>
      </c>
      <c r="H8219">
        <v>2.0000000000000001E-4</v>
      </c>
    </row>
    <row r="8220" spans="1:8" x14ac:dyDescent="0.25">
      <c r="A8220" s="6">
        <v>35118</v>
      </c>
      <c r="B8220">
        <v>8.0000000000000004E-4</v>
      </c>
      <c r="C8220">
        <v>1.1000000000000001E-3</v>
      </c>
      <c r="D8220">
        <v>1.6000000000000001E-3</v>
      </c>
      <c r="E8220">
        <v>-1.1999999999999999E-3</v>
      </c>
      <c r="F8220">
        <v>-3.0000000000000001E-3</v>
      </c>
      <c r="G8220">
        <v>3.5999999999999999E-3</v>
      </c>
      <c r="H8220">
        <v>2.0000000000000001E-4</v>
      </c>
    </row>
    <row r="8221" spans="1:8" x14ac:dyDescent="0.25">
      <c r="A8221" s="6">
        <v>35121</v>
      </c>
      <c r="B8221">
        <v>-1.0500000000000001E-2</v>
      </c>
      <c r="C8221">
        <v>1.06E-2</v>
      </c>
      <c r="D8221">
        <v>1.8E-3</v>
      </c>
      <c r="E8221">
        <v>2.9999999999999997E-4</v>
      </c>
      <c r="F8221">
        <v>2.0000000000000001E-4</v>
      </c>
      <c r="G8221">
        <v>1.6000000000000001E-3</v>
      </c>
      <c r="H8221">
        <v>2.0000000000000001E-4</v>
      </c>
    </row>
    <row r="8222" spans="1:8" x14ac:dyDescent="0.25">
      <c r="A8222" s="6">
        <v>35122</v>
      </c>
      <c r="B8222">
        <v>-4.4000000000000003E-3</v>
      </c>
      <c r="C8222">
        <v>3.3E-3</v>
      </c>
      <c r="D8222">
        <v>1.9E-3</v>
      </c>
      <c r="E8222">
        <v>8.9999999999999998E-4</v>
      </c>
      <c r="F8222">
        <v>2.5999999999999999E-3</v>
      </c>
      <c r="G8222">
        <v>8.0000000000000004E-4</v>
      </c>
      <c r="H8222">
        <v>2.0000000000000001E-4</v>
      </c>
    </row>
    <row r="8223" spans="1:8" x14ac:dyDescent="0.25">
      <c r="A8223" s="6">
        <v>35123</v>
      </c>
      <c r="B8223">
        <v>-1.9E-3</v>
      </c>
      <c r="C8223">
        <v>4.1999999999999997E-3</v>
      </c>
      <c r="D8223">
        <v>3.2000000000000002E-3</v>
      </c>
      <c r="E8223">
        <v>-8.9999999999999998E-4</v>
      </c>
      <c r="F8223">
        <v>-1.6999999999999999E-3</v>
      </c>
      <c r="G8223">
        <v>1.5E-3</v>
      </c>
      <c r="H8223">
        <v>2.0000000000000001E-4</v>
      </c>
    </row>
    <row r="8224" spans="1:8" x14ac:dyDescent="0.25">
      <c r="A8224" s="6">
        <v>35124</v>
      </c>
      <c r="B8224">
        <v>-6.0000000000000001E-3</v>
      </c>
      <c r="C8224">
        <v>6.4000000000000003E-3</v>
      </c>
      <c r="D8224">
        <v>-1E-4</v>
      </c>
      <c r="E8224">
        <v>6.9999999999999999E-4</v>
      </c>
      <c r="F8224">
        <v>1.9E-3</v>
      </c>
      <c r="G8224">
        <v>6.9999999999999999E-4</v>
      </c>
      <c r="H8224">
        <v>2.0000000000000001E-4</v>
      </c>
    </row>
    <row r="8225" spans="1:8" x14ac:dyDescent="0.25">
      <c r="A8225" s="6">
        <v>35125</v>
      </c>
      <c r="B8225">
        <v>2.5000000000000001E-3</v>
      </c>
      <c r="C8225">
        <v>-4.4999999999999997E-3</v>
      </c>
      <c r="D8225">
        <v>5.1999999999999998E-3</v>
      </c>
      <c r="E8225">
        <v>3.0000000000000001E-3</v>
      </c>
      <c r="F8225">
        <v>5.5999999999999999E-3</v>
      </c>
      <c r="G8225">
        <v>-2.2000000000000001E-3</v>
      </c>
      <c r="H8225">
        <v>2.0000000000000001E-4</v>
      </c>
    </row>
    <row r="8226" spans="1:8" x14ac:dyDescent="0.25">
      <c r="A8226" s="6">
        <v>35128</v>
      </c>
      <c r="B8226">
        <v>9.1999999999999998E-3</v>
      </c>
      <c r="C8226">
        <v>-5.5999999999999999E-3</v>
      </c>
      <c r="D8226">
        <v>-1E-4</v>
      </c>
      <c r="E8226">
        <v>1.6000000000000001E-3</v>
      </c>
      <c r="F8226">
        <v>5.9999999999999995E-4</v>
      </c>
      <c r="G8226">
        <v>-4.4000000000000003E-3</v>
      </c>
      <c r="H8226">
        <v>2.0000000000000001E-4</v>
      </c>
    </row>
    <row r="8227" spans="1:8" x14ac:dyDescent="0.25">
      <c r="A8227" s="6">
        <v>35129</v>
      </c>
      <c r="B8227">
        <v>6.7999999999999996E-3</v>
      </c>
      <c r="C8227">
        <v>-3.8999999999999998E-3</v>
      </c>
      <c r="D8227">
        <v>-4.1999999999999997E-3</v>
      </c>
      <c r="E8227">
        <v>3.4999999999998999E-3</v>
      </c>
      <c r="F8227">
        <v>-3.4999999999998999E-3</v>
      </c>
      <c r="G8227">
        <v>3.3999999999999998E-3</v>
      </c>
      <c r="H8227">
        <v>2.0000000000000001E-4</v>
      </c>
    </row>
    <row r="8228" spans="1:8" x14ac:dyDescent="0.25">
      <c r="A8228" s="6">
        <v>35130</v>
      </c>
      <c r="B8228">
        <v>-3.8E-3</v>
      </c>
      <c r="C8228">
        <v>4.1999999999999997E-3</v>
      </c>
      <c r="D8228">
        <v>2.8E-3</v>
      </c>
      <c r="E8228">
        <v>-3.3E-3</v>
      </c>
      <c r="F8228">
        <v>3.8E-3</v>
      </c>
      <c r="G8228">
        <v>-5.1000000000000004E-3</v>
      </c>
      <c r="H8228">
        <v>2.0000000000000001E-4</v>
      </c>
    </row>
    <row r="8229" spans="1:8" x14ac:dyDescent="0.25">
      <c r="A8229" s="6">
        <v>35131</v>
      </c>
      <c r="B8229">
        <v>1.8E-3</v>
      </c>
      <c r="C8229">
        <v>-1.4E-3</v>
      </c>
      <c r="D8229">
        <v>-2E-3</v>
      </c>
      <c r="E8229">
        <v>-4.0000000000000002E-4</v>
      </c>
      <c r="F8229">
        <v>-3.7000000000000002E-3</v>
      </c>
      <c r="G8229">
        <v>4.0000000000000002E-4</v>
      </c>
      <c r="H8229">
        <v>2.0000000000000001E-4</v>
      </c>
    </row>
    <row r="8230" spans="1:8" x14ac:dyDescent="0.25">
      <c r="A8230" s="6">
        <v>35132</v>
      </c>
      <c r="B8230">
        <v>-2.9100000000000001E-2</v>
      </c>
      <c r="C8230">
        <v>5.6999999999998996E-3</v>
      </c>
      <c r="D8230">
        <v>0</v>
      </c>
      <c r="E8230">
        <v>2.0999999999999999E-3</v>
      </c>
      <c r="F8230">
        <v>-2.7000000000000001E-3</v>
      </c>
      <c r="G8230">
        <v>-1.18E-2</v>
      </c>
      <c r="H8230">
        <v>2.0000000000000001E-4</v>
      </c>
    </row>
    <row r="8231" spans="1:8" x14ac:dyDescent="0.25">
      <c r="A8231" s="6">
        <v>35135</v>
      </c>
      <c r="B8231">
        <v>9.1000000000000004E-3</v>
      </c>
      <c r="C8231">
        <v>-5.0000000000000001E-4</v>
      </c>
      <c r="D8231">
        <v>-1.0999999999999999E-2</v>
      </c>
      <c r="E8231">
        <v>-5.9999999999999995E-4</v>
      </c>
      <c r="F8231">
        <v>3.3E-3</v>
      </c>
      <c r="G8231">
        <v>1.4E-3</v>
      </c>
      <c r="H8231">
        <v>2.0000000000000001E-4</v>
      </c>
    </row>
    <row r="8232" spans="1:8" x14ac:dyDescent="0.25">
      <c r="A8232" s="6">
        <v>35136</v>
      </c>
      <c r="B8232">
        <v>-4.8999999999999998E-3</v>
      </c>
      <c r="C8232">
        <v>2.7000000000000001E-3</v>
      </c>
      <c r="D8232">
        <v>2.0000000000000001E-4</v>
      </c>
      <c r="E8232">
        <v>1E-3</v>
      </c>
      <c r="F8232">
        <v>-6.9999999999999999E-4</v>
      </c>
      <c r="G8232">
        <v>-6.6E-3</v>
      </c>
      <c r="H8232">
        <v>2.0000000000000001E-4</v>
      </c>
    </row>
    <row r="8233" spans="1:8" x14ac:dyDescent="0.25">
      <c r="A8233" s="6">
        <v>35137</v>
      </c>
      <c r="B8233">
        <v>4.3E-3</v>
      </c>
      <c r="C8233">
        <v>2.3999999999999998E-3</v>
      </c>
      <c r="D8233">
        <v>4.0000000000000002E-4</v>
      </c>
      <c r="E8233">
        <v>-4.6999999999998996E-3</v>
      </c>
      <c r="F8233">
        <v>-2.8E-3</v>
      </c>
      <c r="G8233">
        <v>-2.0999999999999999E-3</v>
      </c>
      <c r="H8233">
        <v>2.0000000000000001E-4</v>
      </c>
    </row>
    <row r="8234" spans="1:8" x14ac:dyDescent="0.25">
      <c r="A8234" s="6">
        <v>35138</v>
      </c>
      <c r="B8234">
        <v>4.0999999999998997E-3</v>
      </c>
      <c r="C8234">
        <v>2.0999999999999999E-3</v>
      </c>
      <c r="D8234">
        <v>-8.0000000000000004E-4</v>
      </c>
      <c r="E8234">
        <v>-2.7000000000000001E-3</v>
      </c>
      <c r="F8234">
        <v>-1.4E-3</v>
      </c>
      <c r="G8234">
        <v>-2.9999999999999997E-4</v>
      </c>
      <c r="H8234">
        <v>2.0000000000000001E-4</v>
      </c>
    </row>
    <row r="8235" spans="1:8" x14ac:dyDescent="0.25">
      <c r="A8235" s="6">
        <v>35139</v>
      </c>
      <c r="B8235">
        <v>1.6999999999999999E-3</v>
      </c>
      <c r="C8235">
        <v>-8.0000000000000004E-4</v>
      </c>
      <c r="D8235">
        <v>-3.4999999999998999E-3</v>
      </c>
      <c r="E8235">
        <v>3.8E-3</v>
      </c>
      <c r="F8235">
        <v>-4.8999999999999998E-3</v>
      </c>
      <c r="G8235">
        <v>-2.7000000000000001E-3</v>
      </c>
      <c r="H8235">
        <v>2.0000000000000001E-4</v>
      </c>
    </row>
    <row r="8236" spans="1:8" x14ac:dyDescent="0.25">
      <c r="A8236" s="6">
        <v>35142</v>
      </c>
      <c r="B8236">
        <v>1.4800000000000001E-2</v>
      </c>
      <c r="C8236">
        <v>-6.3E-3</v>
      </c>
      <c r="D8236">
        <v>-8.9999999999999998E-4</v>
      </c>
      <c r="E8236">
        <v>2.8E-3</v>
      </c>
      <c r="F8236">
        <v>1E-3</v>
      </c>
      <c r="G8236">
        <v>2.9999999999999997E-4</v>
      </c>
      <c r="H8236">
        <v>2.0000000000000001E-4</v>
      </c>
    </row>
    <row r="8237" spans="1:8" x14ac:dyDescent="0.25">
      <c r="A8237" s="6">
        <v>35143</v>
      </c>
      <c r="B8237">
        <v>-1.5E-3</v>
      </c>
      <c r="C8237">
        <v>2.3999999999999998E-3</v>
      </c>
      <c r="D8237">
        <v>2.2000000000000001E-3</v>
      </c>
      <c r="E8237">
        <v>8.9999999999999998E-4</v>
      </c>
      <c r="F8237">
        <v>2E-3</v>
      </c>
      <c r="G8237">
        <v>3.3999999999999998E-3</v>
      </c>
      <c r="H8237">
        <v>2.0000000000000001E-4</v>
      </c>
    </row>
    <row r="8238" spans="1:8" x14ac:dyDescent="0.25">
      <c r="A8238" s="6">
        <v>35144</v>
      </c>
      <c r="B8238">
        <v>-2.8999999999999998E-3</v>
      </c>
      <c r="C8238">
        <v>3.2000000000000002E-3</v>
      </c>
      <c r="D8238">
        <v>4.1999999999999997E-3</v>
      </c>
      <c r="E8238">
        <v>4.1999999999999997E-3</v>
      </c>
      <c r="F8238">
        <v>-1.8E-3</v>
      </c>
      <c r="G8238">
        <v>3.3999999999999998E-3</v>
      </c>
      <c r="H8238">
        <v>2.0000000000000001E-4</v>
      </c>
    </row>
    <row r="8239" spans="1:8" x14ac:dyDescent="0.25">
      <c r="A8239" s="6">
        <v>35145</v>
      </c>
      <c r="B8239">
        <v>-8.9999999999999998E-4</v>
      </c>
      <c r="C8239">
        <v>3.2000000000000002E-3</v>
      </c>
      <c r="D8239">
        <v>-5.0000000000000001E-4</v>
      </c>
      <c r="E8239">
        <v>-4.0000000000000002E-4</v>
      </c>
      <c r="F8239">
        <v>1.1999999999999999E-3</v>
      </c>
      <c r="G8239">
        <v>1.2999999999999999E-3</v>
      </c>
      <c r="H8239">
        <v>2.0000000000000001E-4</v>
      </c>
    </row>
    <row r="8240" spans="1:8" x14ac:dyDescent="0.25">
      <c r="A8240" s="6">
        <v>35146</v>
      </c>
      <c r="B8240">
        <v>2E-3</v>
      </c>
      <c r="C8240">
        <v>-1E-4</v>
      </c>
      <c r="D8240">
        <v>5.0000000000000001E-4</v>
      </c>
      <c r="E8240">
        <v>-2.9999999999999997E-4</v>
      </c>
      <c r="F8240">
        <v>-5.0000000000000001E-4</v>
      </c>
      <c r="G8240">
        <v>1.9E-3</v>
      </c>
      <c r="H8240">
        <v>2.0000000000000001E-4</v>
      </c>
    </row>
    <row r="8241" spans="1:8" x14ac:dyDescent="0.25">
      <c r="A8241" s="6">
        <v>35149</v>
      </c>
      <c r="B8241">
        <v>-3.0000000000000001E-3</v>
      </c>
      <c r="C8241">
        <v>-3.2000000000000002E-3</v>
      </c>
      <c r="D8241">
        <v>9.4999999999999998E-3</v>
      </c>
      <c r="E8241">
        <v>3.3999999999999998E-3</v>
      </c>
      <c r="F8241">
        <v>2.2000000000000001E-3</v>
      </c>
      <c r="G8241">
        <v>-2.2000000000000001E-3</v>
      </c>
      <c r="H8241">
        <v>2.0000000000000001E-4</v>
      </c>
    </row>
    <row r="8242" spans="1:8" x14ac:dyDescent="0.25">
      <c r="A8242" s="6">
        <v>35150</v>
      </c>
      <c r="B8242">
        <v>2.8999999999999998E-3</v>
      </c>
      <c r="C8242">
        <v>-3.3E-3</v>
      </c>
      <c r="D8242">
        <v>8.0000000000000004E-4</v>
      </c>
      <c r="E8242">
        <v>2.3999999999999998E-3</v>
      </c>
      <c r="F8242">
        <v>2.9999999999999997E-4</v>
      </c>
      <c r="G8242">
        <v>1.5E-3</v>
      </c>
      <c r="H8242">
        <v>2.0000000000000001E-4</v>
      </c>
    </row>
    <row r="8243" spans="1:8" x14ac:dyDescent="0.25">
      <c r="A8243" s="6">
        <v>35151</v>
      </c>
      <c r="B8243">
        <v>-3.3999999999999998E-3</v>
      </c>
      <c r="C8243">
        <v>6.0000000000000001E-3</v>
      </c>
      <c r="D8243">
        <v>1.4E-3</v>
      </c>
      <c r="E8243">
        <v>-2.8999999999999998E-3</v>
      </c>
      <c r="F8243">
        <v>-1.2999999999999999E-3</v>
      </c>
      <c r="G8243">
        <v>-1.6000000000000001E-3</v>
      </c>
      <c r="H8243">
        <v>2.0000000000000001E-4</v>
      </c>
    </row>
    <row r="8244" spans="1:8" x14ac:dyDescent="0.25">
      <c r="A8244" s="6">
        <v>35152</v>
      </c>
      <c r="B8244">
        <v>4.0000000000000002E-4</v>
      </c>
      <c r="C8244">
        <v>1.2999999999999999E-3</v>
      </c>
      <c r="D8244">
        <v>2.0000000000000001E-4</v>
      </c>
      <c r="E8244">
        <v>1.5E-3</v>
      </c>
      <c r="F8244">
        <v>-1.6999999999999999E-3</v>
      </c>
      <c r="G8244">
        <v>-2.9999999999999997E-4</v>
      </c>
      <c r="H8244">
        <v>2.0000000000000001E-4</v>
      </c>
    </row>
    <row r="8245" spans="1:8" x14ac:dyDescent="0.25">
      <c r="A8245" s="6">
        <v>35153</v>
      </c>
      <c r="B8245">
        <v>-2.0999999999999999E-3</v>
      </c>
      <c r="C8245">
        <v>1.1599999999999999E-2</v>
      </c>
      <c r="D8245">
        <v>-8.0000000000000004E-4</v>
      </c>
      <c r="E8245">
        <v>-5.9999999999999995E-4</v>
      </c>
      <c r="F8245">
        <v>-4.1999999999999997E-3</v>
      </c>
      <c r="G8245">
        <v>1.2999999999999999E-3</v>
      </c>
      <c r="H8245">
        <v>2.0000000000000001E-4</v>
      </c>
    </row>
    <row r="8246" spans="1:8" x14ac:dyDescent="0.25">
      <c r="A8246" s="6">
        <v>35156</v>
      </c>
      <c r="B8246">
        <v>1.0500000000000001E-2</v>
      </c>
      <c r="C8246">
        <v>-6.4999999999999997E-3</v>
      </c>
      <c r="D8246">
        <v>-2.2000000000000001E-3</v>
      </c>
      <c r="E8246">
        <v>6.1999999999999998E-3</v>
      </c>
      <c r="F8246">
        <v>1.1000000000000001E-3</v>
      </c>
      <c r="G8246">
        <v>4.4000000000000003E-3</v>
      </c>
      <c r="H8246">
        <v>2.0000000000000001E-4</v>
      </c>
    </row>
    <row r="8247" spans="1:8" x14ac:dyDescent="0.25">
      <c r="A8247" s="6">
        <v>35157</v>
      </c>
      <c r="B8247">
        <v>2.0999999999999999E-3</v>
      </c>
      <c r="C8247">
        <v>1.8E-3</v>
      </c>
      <c r="D8247">
        <v>-1.6999999999999999E-3</v>
      </c>
      <c r="E8247">
        <v>1E-4</v>
      </c>
      <c r="F8247">
        <v>1.4E-3</v>
      </c>
      <c r="G8247">
        <v>6.4000000000000003E-3</v>
      </c>
      <c r="H8247">
        <v>2.0000000000000001E-4</v>
      </c>
    </row>
    <row r="8248" spans="1:8" x14ac:dyDescent="0.25">
      <c r="A8248" s="6">
        <v>35158</v>
      </c>
      <c r="B8248">
        <v>1.2999999999999999E-3</v>
      </c>
      <c r="C8248">
        <v>2.5000000000000001E-3</v>
      </c>
      <c r="D8248">
        <v>-5.0000000000000001E-4</v>
      </c>
      <c r="E8248">
        <v>2.0000000000000001E-4</v>
      </c>
      <c r="F8248">
        <v>-4.0000000000000002E-4</v>
      </c>
      <c r="G8248">
        <v>-3.0000000000000001E-3</v>
      </c>
      <c r="H8248">
        <v>2.0000000000000001E-4</v>
      </c>
    </row>
    <row r="8249" spans="1:8" x14ac:dyDescent="0.25">
      <c r="A8249" s="6">
        <v>35159</v>
      </c>
      <c r="B8249">
        <v>4.0000000000000002E-4</v>
      </c>
      <c r="C8249">
        <v>1.9E-3</v>
      </c>
      <c r="D8249">
        <v>-2.0000000000000001E-4</v>
      </c>
      <c r="E8249">
        <v>-4.1999999999999997E-3</v>
      </c>
      <c r="F8249">
        <v>2E-3</v>
      </c>
      <c r="G8249">
        <v>1.6000000000000001E-3</v>
      </c>
      <c r="H8249">
        <v>2.0000000000000001E-4</v>
      </c>
    </row>
    <row r="8250" spans="1:8" x14ac:dyDescent="0.25">
      <c r="A8250" s="6">
        <v>35163</v>
      </c>
      <c r="B8250">
        <v>-1.6799999999999999E-2</v>
      </c>
      <c r="C8250">
        <v>6.0000000000000001E-3</v>
      </c>
      <c r="D8250">
        <v>-4.4000000000000003E-3</v>
      </c>
      <c r="E8250">
        <v>-1.5E-3</v>
      </c>
      <c r="F8250">
        <v>-1.1000000000000001E-3</v>
      </c>
      <c r="G8250">
        <v>-8.0999999999999996E-3</v>
      </c>
      <c r="H8250">
        <v>2.0000000000000001E-4</v>
      </c>
    </row>
    <row r="8251" spans="1:8" x14ac:dyDescent="0.25">
      <c r="A8251" s="6">
        <v>35164</v>
      </c>
      <c r="B8251">
        <v>-1.4E-3</v>
      </c>
      <c r="C8251">
        <v>5.4999999999999997E-3</v>
      </c>
      <c r="D8251">
        <v>2E-3</v>
      </c>
      <c r="E8251">
        <v>-2E-3</v>
      </c>
      <c r="F8251">
        <v>-2.9999999999999997E-4</v>
      </c>
      <c r="G8251">
        <v>-5.4000000000000003E-3</v>
      </c>
      <c r="H8251">
        <v>2.0000000000000001E-4</v>
      </c>
    </row>
    <row r="8252" spans="1:8" x14ac:dyDescent="0.25">
      <c r="A8252" s="6">
        <v>35165</v>
      </c>
      <c r="B8252">
        <v>-1.18E-2</v>
      </c>
      <c r="C8252">
        <v>9.4999999999999998E-3</v>
      </c>
      <c r="D8252">
        <v>-4.7999999999999996E-3</v>
      </c>
      <c r="E8252">
        <v>5.0000000000000001E-4</v>
      </c>
      <c r="F8252">
        <v>-1.1000000000000001E-3</v>
      </c>
      <c r="G8252">
        <v>-1.03E-2</v>
      </c>
      <c r="H8252">
        <v>2.0000000000000001E-4</v>
      </c>
    </row>
    <row r="8253" spans="1:8" x14ac:dyDescent="0.25">
      <c r="A8253" s="6">
        <v>35166</v>
      </c>
      <c r="B8253">
        <v>-5.4000000000000003E-3</v>
      </c>
      <c r="C8253">
        <v>2.7000000000000001E-3</v>
      </c>
      <c r="D8253">
        <v>-1.4E-3</v>
      </c>
      <c r="E8253">
        <v>1.9E-3</v>
      </c>
      <c r="F8253">
        <v>3.5999999999999999E-3</v>
      </c>
      <c r="G8253">
        <v>-2.2000000000000001E-3</v>
      </c>
      <c r="H8253">
        <v>2.0000000000000001E-4</v>
      </c>
    </row>
    <row r="8254" spans="1:8" x14ac:dyDescent="0.25">
      <c r="A8254" s="6">
        <v>35167</v>
      </c>
      <c r="B8254">
        <v>8.3000000000000001E-3</v>
      </c>
      <c r="C8254">
        <v>-4.4999999999999997E-3</v>
      </c>
      <c r="D8254">
        <v>2.5999999999999999E-3</v>
      </c>
      <c r="E8254">
        <v>5.9999999999999995E-4</v>
      </c>
      <c r="F8254">
        <v>-6.9999999999999999E-4</v>
      </c>
      <c r="G8254">
        <v>4.5999999999999999E-3</v>
      </c>
      <c r="H8254">
        <v>2.0000000000000001E-4</v>
      </c>
    </row>
    <row r="8255" spans="1:8" x14ac:dyDescent="0.25">
      <c r="A8255" s="6">
        <v>35170</v>
      </c>
      <c r="B8255">
        <v>8.0999999999999996E-3</v>
      </c>
      <c r="C8255">
        <v>-2.9999999999999997E-4</v>
      </c>
      <c r="D8255">
        <v>-3.7000000000000002E-3</v>
      </c>
      <c r="E8255">
        <v>1.2999999999999999E-3</v>
      </c>
      <c r="F8255">
        <v>-3.4999999999998999E-3</v>
      </c>
      <c r="G8255">
        <v>-6.9999999999999999E-4</v>
      </c>
      <c r="H8255">
        <v>2.0000000000000001E-4</v>
      </c>
    </row>
    <row r="8256" spans="1:8" x14ac:dyDescent="0.25">
      <c r="A8256" s="6">
        <v>35171</v>
      </c>
      <c r="B8256">
        <v>4.8999999999999998E-3</v>
      </c>
      <c r="C8256">
        <v>1.5E-3</v>
      </c>
      <c r="D8256">
        <v>-9.1000000000000004E-3</v>
      </c>
      <c r="E8256">
        <v>4.0000000000000002E-4</v>
      </c>
      <c r="F8256">
        <v>-3.3E-3</v>
      </c>
      <c r="G8256">
        <v>-6.9999999999999999E-4</v>
      </c>
      <c r="H8256">
        <v>2.0000000000000001E-4</v>
      </c>
    </row>
    <row r="8257" spans="1:8" x14ac:dyDescent="0.25">
      <c r="A8257" s="6">
        <v>35172</v>
      </c>
      <c r="B8257">
        <v>-4.8999999999999998E-3</v>
      </c>
      <c r="C8257">
        <v>4.8999999999999998E-3</v>
      </c>
      <c r="D8257">
        <v>2.0999999999999999E-3</v>
      </c>
      <c r="E8257">
        <v>3.0000000000000001E-3</v>
      </c>
      <c r="F8257">
        <v>-1E-4</v>
      </c>
      <c r="G8257">
        <v>-4.0000000000000002E-4</v>
      </c>
      <c r="H8257">
        <v>2.0000000000000001E-4</v>
      </c>
    </row>
    <row r="8258" spans="1:8" x14ac:dyDescent="0.25">
      <c r="A8258" s="6">
        <v>35173</v>
      </c>
      <c r="B8258">
        <v>4.6999999999998996E-3</v>
      </c>
      <c r="C8258">
        <v>3.8999999999999998E-3</v>
      </c>
      <c r="D8258">
        <v>-2.5999999999999999E-3</v>
      </c>
      <c r="E8258">
        <v>1E-4</v>
      </c>
      <c r="F8258">
        <v>-3.0000000000000001E-3</v>
      </c>
      <c r="G8258">
        <v>3.0999999999999999E-3</v>
      </c>
      <c r="H8258">
        <v>2.0000000000000001E-4</v>
      </c>
    </row>
    <row r="8259" spans="1:8" x14ac:dyDescent="0.25">
      <c r="A8259" s="6">
        <v>35174</v>
      </c>
      <c r="B8259">
        <v>2.2000000000000001E-3</v>
      </c>
      <c r="C8259">
        <v>1.6000000000000001E-3</v>
      </c>
      <c r="D8259">
        <v>-2.3999999999999998E-3</v>
      </c>
      <c r="E8259">
        <v>0</v>
      </c>
      <c r="F8259">
        <v>2.0000000000000001E-4</v>
      </c>
      <c r="G8259">
        <v>-2.9999999999999997E-4</v>
      </c>
      <c r="H8259">
        <v>2.0000000000000001E-4</v>
      </c>
    </row>
    <row r="8260" spans="1:8" x14ac:dyDescent="0.25">
      <c r="A8260" s="6">
        <v>35177</v>
      </c>
      <c r="B8260">
        <v>5.7999999999999996E-3</v>
      </c>
      <c r="C8260">
        <v>1.8E-3</v>
      </c>
      <c r="D8260">
        <v>-5.6999999999998996E-3</v>
      </c>
      <c r="E8260">
        <v>-1.6000000000000001E-3</v>
      </c>
      <c r="F8260">
        <v>-3.0999999999999999E-3</v>
      </c>
      <c r="G8260">
        <v>3.2000000000000002E-3</v>
      </c>
      <c r="H8260">
        <v>2.0000000000000001E-4</v>
      </c>
    </row>
    <row r="8261" spans="1:8" x14ac:dyDescent="0.25">
      <c r="A8261" s="6">
        <v>35178</v>
      </c>
      <c r="B8261">
        <v>6.0000000000000001E-3</v>
      </c>
      <c r="C8261">
        <v>6.9999999999999999E-4</v>
      </c>
      <c r="D8261">
        <v>-1.1999999999999999E-3</v>
      </c>
      <c r="E8261">
        <v>-4.5999999999999999E-3</v>
      </c>
      <c r="F8261">
        <v>-1.6000000000000001E-3</v>
      </c>
      <c r="G8261">
        <v>-2.7000000000000001E-3</v>
      </c>
      <c r="H8261">
        <v>2.0000000000000001E-4</v>
      </c>
    </row>
    <row r="8262" spans="1:8" x14ac:dyDescent="0.25">
      <c r="A8262" s="6">
        <v>35179</v>
      </c>
      <c r="B8262">
        <v>-2.0000000000000001E-4</v>
      </c>
      <c r="C8262">
        <v>3.7000000000000002E-3</v>
      </c>
      <c r="D8262">
        <v>-2.8E-3</v>
      </c>
      <c r="E8262">
        <v>-2.9999999999999997E-4</v>
      </c>
      <c r="F8262">
        <v>-5.1999999999999998E-3</v>
      </c>
      <c r="G8262">
        <v>-5.6999999999998996E-3</v>
      </c>
      <c r="H8262">
        <v>2.0000000000000001E-4</v>
      </c>
    </row>
    <row r="8263" spans="1:8" x14ac:dyDescent="0.25">
      <c r="A8263" s="6">
        <v>35180</v>
      </c>
      <c r="B8263">
        <v>4.4999999999999997E-3</v>
      </c>
      <c r="C8263">
        <v>1.2999999999999999E-3</v>
      </c>
      <c r="D8263">
        <v>-2.3E-3</v>
      </c>
      <c r="E8263">
        <v>-8.9999999999999998E-4</v>
      </c>
      <c r="F8263">
        <v>-1.8E-3</v>
      </c>
      <c r="G8263">
        <v>-4.6999999999998996E-3</v>
      </c>
      <c r="H8263">
        <v>2.0000000000000001E-4</v>
      </c>
    </row>
    <row r="8264" spans="1:8" x14ac:dyDescent="0.25">
      <c r="A8264" s="6">
        <v>35181</v>
      </c>
      <c r="B8264">
        <v>1.4E-3</v>
      </c>
      <c r="C8264">
        <v>3.8E-3</v>
      </c>
      <c r="D8264">
        <v>1.5E-3</v>
      </c>
      <c r="E8264">
        <v>-1.8E-3</v>
      </c>
      <c r="F8264">
        <v>-1.4E-3</v>
      </c>
      <c r="G8264">
        <v>1.9E-3</v>
      </c>
      <c r="H8264">
        <v>2.0000000000000001E-4</v>
      </c>
    </row>
    <row r="8265" spans="1:8" x14ac:dyDescent="0.25">
      <c r="A8265" s="6">
        <v>35184</v>
      </c>
      <c r="B8265">
        <v>8.0000000000000004E-4</v>
      </c>
      <c r="C8265">
        <v>1.8E-3</v>
      </c>
      <c r="D8265">
        <v>-2.2000000000000001E-3</v>
      </c>
      <c r="E8265">
        <v>1.2999999999999999E-3</v>
      </c>
      <c r="F8265">
        <v>-5.9999999999999995E-4</v>
      </c>
      <c r="G8265">
        <v>5.9999999999999995E-4</v>
      </c>
      <c r="H8265">
        <v>2.0000000000000001E-4</v>
      </c>
    </row>
    <row r="8266" spans="1:8" x14ac:dyDescent="0.25">
      <c r="A8266" s="6">
        <v>35185</v>
      </c>
      <c r="B8266">
        <v>2.9999999999999997E-4</v>
      </c>
      <c r="C8266">
        <v>1.6000000000000001E-3</v>
      </c>
      <c r="D8266">
        <v>8.9999999999999998E-4</v>
      </c>
      <c r="E8266">
        <v>-2.9999999999999997E-4</v>
      </c>
      <c r="F8266">
        <v>-5.9999999999999995E-4</v>
      </c>
      <c r="G8266">
        <v>1.2999999999999999E-3</v>
      </c>
      <c r="H8266">
        <v>2.0000000000000001E-4</v>
      </c>
    </row>
    <row r="8267" spans="1:8" x14ac:dyDescent="0.25">
      <c r="A8267" s="6">
        <v>35186</v>
      </c>
      <c r="B8267">
        <v>2.2000000000000001E-3</v>
      </c>
      <c r="C8267">
        <v>5.3E-3</v>
      </c>
      <c r="D8267">
        <v>-2.0000000000000001E-4</v>
      </c>
      <c r="E8267">
        <v>-2.2000000000000001E-3</v>
      </c>
      <c r="F8267">
        <v>1.8E-3</v>
      </c>
      <c r="G8267">
        <v>-2.0000000000000001E-4</v>
      </c>
      <c r="H8267">
        <v>2.0000000000000001E-4</v>
      </c>
    </row>
    <row r="8268" spans="1:8" x14ac:dyDescent="0.25">
      <c r="A8268" s="6">
        <v>35187</v>
      </c>
      <c r="B8268">
        <v>-1.61E-2</v>
      </c>
      <c r="C8268">
        <v>6.6E-3</v>
      </c>
      <c r="D8268">
        <v>-2.0000000000000001E-4</v>
      </c>
      <c r="E8268">
        <v>1.6999999999999999E-3</v>
      </c>
      <c r="F8268">
        <v>3.3E-3</v>
      </c>
      <c r="G8268">
        <v>-7.1999999999999998E-3</v>
      </c>
      <c r="H8268">
        <v>2.0000000000000001E-4</v>
      </c>
    </row>
    <row r="8269" spans="1:8" x14ac:dyDescent="0.25">
      <c r="A8269" s="6">
        <v>35188</v>
      </c>
      <c r="B8269">
        <v>-1.1000000000000001E-3</v>
      </c>
      <c r="C8269">
        <v>5.4999999999999997E-3</v>
      </c>
      <c r="D8269">
        <v>-1.4E-3</v>
      </c>
      <c r="E8269">
        <v>-2.8E-3</v>
      </c>
      <c r="F8269">
        <v>-1.2999999999999999E-3</v>
      </c>
      <c r="G8269">
        <v>-3.0000000000000001E-3</v>
      </c>
      <c r="H8269">
        <v>2.0000000000000001E-4</v>
      </c>
    </row>
    <row r="8270" spans="1:8" x14ac:dyDescent="0.25">
      <c r="A8270" s="6">
        <v>35191</v>
      </c>
      <c r="B8270">
        <v>-1.6000000000000001E-3</v>
      </c>
      <c r="C8270">
        <v>3.2000000000000002E-3</v>
      </c>
      <c r="D8270">
        <v>-2.8E-3</v>
      </c>
      <c r="E8270">
        <v>-2.8E-3</v>
      </c>
      <c r="F8270">
        <v>-1E-4</v>
      </c>
      <c r="G8270">
        <v>-2.3999999999999998E-3</v>
      </c>
      <c r="H8270">
        <v>2.0000000000000001E-4</v>
      </c>
    </row>
    <row r="8271" spans="1:8" x14ac:dyDescent="0.25">
      <c r="A8271" s="6">
        <v>35192</v>
      </c>
      <c r="B8271">
        <v>-4.0999999999998997E-3</v>
      </c>
      <c r="C8271">
        <v>4.0000000000000002E-4</v>
      </c>
      <c r="D8271">
        <v>1.6000000000000001E-3</v>
      </c>
      <c r="E8271">
        <v>1.5E-3</v>
      </c>
      <c r="F8271">
        <v>-2.9999999999999997E-4</v>
      </c>
      <c r="G8271">
        <v>2.8E-3</v>
      </c>
      <c r="H8271">
        <v>2.0000000000000001E-4</v>
      </c>
    </row>
    <row r="8272" spans="1:8" x14ac:dyDescent="0.25">
      <c r="A8272" s="6">
        <v>35193</v>
      </c>
      <c r="B8272">
        <v>6.0999999999998998E-3</v>
      </c>
      <c r="C8272">
        <v>-9.5999999999999992E-3</v>
      </c>
      <c r="D8272">
        <v>4.1999999999999997E-3</v>
      </c>
      <c r="E8272">
        <v>5.7999999999999996E-3</v>
      </c>
      <c r="F8272">
        <v>8.0000000000000004E-4</v>
      </c>
      <c r="G8272">
        <v>1.8E-3</v>
      </c>
      <c r="H8272">
        <v>2.0000000000000001E-4</v>
      </c>
    </row>
    <row r="8273" spans="1:8" x14ac:dyDescent="0.25">
      <c r="A8273" s="6">
        <v>35194</v>
      </c>
      <c r="B8273">
        <v>2.5000000000000001E-3</v>
      </c>
      <c r="C8273">
        <v>5.6999999999998996E-3</v>
      </c>
      <c r="D8273">
        <v>-1.6000000000000001E-3</v>
      </c>
      <c r="E8273">
        <v>-1.2999999999999999E-3</v>
      </c>
      <c r="F8273">
        <v>3.3E-3</v>
      </c>
      <c r="G8273">
        <v>5.1999999999999998E-3</v>
      </c>
      <c r="H8273">
        <v>2.0000000000000001E-4</v>
      </c>
    </row>
    <row r="8274" spans="1:8" x14ac:dyDescent="0.25">
      <c r="A8274" s="6">
        <v>35195</v>
      </c>
      <c r="B8274">
        <v>1.09E-2</v>
      </c>
      <c r="C8274">
        <v>-1.8E-3</v>
      </c>
      <c r="D8274">
        <v>2.9999999999999997E-4</v>
      </c>
      <c r="E8274">
        <v>-1.6999999999999999E-3</v>
      </c>
      <c r="F8274">
        <v>-3.0000000000000001E-3</v>
      </c>
      <c r="G8274">
        <v>7.6E-3</v>
      </c>
      <c r="H8274">
        <v>2.0000000000000001E-4</v>
      </c>
    </row>
    <row r="8275" spans="1:8" x14ac:dyDescent="0.25">
      <c r="A8275" s="6">
        <v>35198</v>
      </c>
      <c r="B8275">
        <v>1.3100000000000001E-2</v>
      </c>
      <c r="C8275">
        <v>-4.5999999999999999E-3</v>
      </c>
      <c r="D8275">
        <v>-5.6999999999998996E-3</v>
      </c>
      <c r="E8275">
        <v>1.4E-3</v>
      </c>
      <c r="F8275">
        <v>-6.0000000000000001E-3</v>
      </c>
      <c r="G8275">
        <v>8.0000000000000004E-4</v>
      </c>
      <c r="H8275">
        <v>2.0000000000000001E-4</v>
      </c>
    </row>
    <row r="8276" spans="1:8" x14ac:dyDescent="0.25">
      <c r="A8276" s="6">
        <v>35199</v>
      </c>
      <c r="B8276">
        <v>7.0999999999998998E-3</v>
      </c>
      <c r="C8276">
        <v>1.6000000000000001E-3</v>
      </c>
      <c r="D8276">
        <v>-1.1999999999999999E-3</v>
      </c>
      <c r="E8276">
        <v>-1.1999999999999999E-3</v>
      </c>
      <c r="F8276">
        <v>-2.8999999999999998E-3</v>
      </c>
      <c r="G8276">
        <v>1.1999999999999999E-3</v>
      </c>
      <c r="H8276">
        <v>2.0000000000000001E-4</v>
      </c>
    </row>
    <row r="8277" spans="1:8" x14ac:dyDescent="0.25">
      <c r="A8277" s="6">
        <v>35200</v>
      </c>
      <c r="B8277">
        <v>-2.0000000000000001E-4</v>
      </c>
      <c r="C8277">
        <v>2.3999999999999998E-3</v>
      </c>
      <c r="D8277">
        <v>-1.4E-3</v>
      </c>
      <c r="E8277">
        <v>5.9999999999999995E-4</v>
      </c>
      <c r="F8277">
        <v>-5.0000000000000001E-4</v>
      </c>
      <c r="G8277">
        <v>1.5E-3</v>
      </c>
      <c r="H8277">
        <v>2.0000000000000001E-4</v>
      </c>
    </row>
    <row r="8278" spans="1:8" x14ac:dyDescent="0.25">
      <c r="A8278" s="6">
        <v>35201</v>
      </c>
      <c r="B8278">
        <v>4.0000000000000002E-4</v>
      </c>
      <c r="C8278">
        <v>3.3E-3</v>
      </c>
      <c r="D8278">
        <v>-4.7999999999999996E-3</v>
      </c>
      <c r="E8278">
        <v>1.2999999999999999E-3</v>
      </c>
      <c r="F8278">
        <v>-2.7000000000000001E-3</v>
      </c>
      <c r="G8278">
        <v>1E-4</v>
      </c>
      <c r="H8278">
        <v>2.0000000000000001E-4</v>
      </c>
    </row>
    <row r="8279" spans="1:8" x14ac:dyDescent="0.25">
      <c r="A8279" s="6">
        <v>35202</v>
      </c>
      <c r="B8279">
        <v>5.4000000000000003E-3</v>
      </c>
      <c r="C8279">
        <v>1.1000000000000001E-3</v>
      </c>
      <c r="D8279">
        <v>2.3E-3</v>
      </c>
      <c r="E8279">
        <v>6.9999999999999999E-4</v>
      </c>
      <c r="F8279">
        <v>2.5999999999999999E-3</v>
      </c>
      <c r="G8279">
        <v>3.0999999999999999E-3</v>
      </c>
      <c r="H8279">
        <v>2.0000000000000001E-4</v>
      </c>
    </row>
    <row r="8280" spans="1:8" x14ac:dyDescent="0.25">
      <c r="A8280" s="6">
        <v>35205</v>
      </c>
      <c r="B8280">
        <v>5.7999999999999996E-3</v>
      </c>
      <c r="C8280">
        <v>1.1000000000000001E-3</v>
      </c>
      <c r="D8280">
        <v>-1.8E-3</v>
      </c>
      <c r="E8280">
        <v>-2.3E-3</v>
      </c>
      <c r="F8280">
        <v>3.5999999999999999E-3</v>
      </c>
      <c r="G8280">
        <v>3.8999999999999998E-3</v>
      </c>
      <c r="H8280">
        <v>2.0000000000000001E-4</v>
      </c>
    </row>
    <row r="8281" spans="1:8" x14ac:dyDescent="0.25">
      <c r="A8281" s="6">
        <v>35206</v>
      </c>
      <c r="B8281">
        <v>-5.9999999999999995E-4</v>
      </c>
      <c r="C8281">
        <v>1.6000000000000001E-3</v>
      </c>
      <c r="D8281">
        <v>2.0999999999999999E-3</v>
      </c>
      <c r="E8281">
        <v>-8.0000000000000004E-4</v>
      </c>
      <c r="F8281">
        <v>1.8E-3</v>
      </c>
      <c r="G8281">
        <v>6.9999999999999999E-4</v>
      </c>
      <c r="H8281">
        <v>2.0000000000000001E-4</v>
      </c>
    </row>
    <row r="8282" spans="1:8" x14ac:dyDescent="0.25">
      <c r="A8282" s="6">
        <v>35207</v>
      </c>
      <c r="B8282">
        <v>6.1999999999999998E-3</v>
      </c>
      <c r="C8282">
        <v>-1.8E-3</v>
      </c>
      <c r="D8282">
        <v>5.4000000000000003E-3</v>
      </c>
      <c r="E8282">
        <v>-1.6000000000000001E-3</v>
      </c>
      <c r="F8282">
        <v>5.6999999999998996E-3</v>
      </c>
      <c r="G8282">
        <v>2.0999999999999999E-3</v>
      </c>
      <c r="H8282">
        <v>2.0000000000000001E-4</v>
      </c>
    </row>
    <row r="8283" spans="1:8" x14ac:dyDescent="0.25">
      <c r="A8283" s="6">
        <v>35208</v>
      </c>
      <c r="B8283">
        <v>-2.5999999999999999E-3</v>
      </c>
      <c r="C8283">
        <v>3.7000000000000002E-3</v>
      </c>
      <c r="D8283">
        <v>-4.0000000000000002E-4</v>
      </c>
      <c r="E8283">
        <v>8.0000000000000004E-4</v>
      </c>
      <c r="F8283">
        <v>-1E-3</v>
      </c>
      <c r="G8283">
        <v>5.1999999999999998E-3</v>
      </c>
      <c r="H8283">
        <v>2.0000000000000001E-4</v>
      </c>
    </row>
    <row r="8284" spans="1:8" x14ac:dyDescent="0.25">
      <c r="A8284" s="6">
        <v>35209</v>
      </c>
      <c r="B8284">
        <v>2.5000000000000001E-3</v>
      </c>
      <c r="C8284">
        <v>-2.0000000000000001E-4</v>
      </c>
      <c r="D8284">
        <v>-3.3E-3</v>
      </c>
      <c r="E8284">
        <v>2.5000000000000001E-3</v>
      </c>
      <c r="F8284">
        <v>-2E-3</v>
      </c>
      <c r="G8284">
        <v>-5.9999999999999995E-4</v>
      </c>
      <c r="H8284">
        <v>2.0000000000000001E-4</v>
      </c>
    </row>
    <row r="8285" spans="1:8" x14ac:dyDescent="0.25">
      <c r="A8285" s="6">
        <v>35213</v>
      </c>
      <c r="B8285">
        <v>-8.8000000000000005E-3</v>
      </c>
      <c r="C8285">
        <v>1.1000000000000001E-3</v>
      </c>
      <c r="D8285">
        <v>-2.9999999999999997E-4</v>
      </c>
      <c r="E8285">
        <v>2.8999999999999998E-3</v>
      </c>
      <c r="F8285">
        <v>-2.7000000000000001E-3</v>
      </c>
      <c r="G8285">
        <v>-5.4999999999999997E-3</v>
      </c>
      <c r="H8285">
        <v>2.0000000000000001E-4</v>
      </c>
    </row>
    <row r="8286" spans="1:8" x14ac:dyDescent="0.25">
      <c r="A8286" s="6">
        <v>35214</v>
      </c>
      <c r="B8286">
        <v>-6.7999999999999996E-3</v>
      </c>
      <c r="C8286">
        <v>1E-4</v>
      </c>
      <c r="D8286">
        <v>5.8999999999999999E-3</v>
      </c>
      <c r="E8286">
        <v>1.5E-3</v>
      </c>
      <c r="F8286">
        <v>2.8E-3</v>
      </c>
      <c r="G8286">
        <v>-1.6000000000000001E-3</v>
      </c>
      <c r="H8286">
        <v>2.0000000000000001E-4</v>
      </c>
    </row>
    <row r="8287" spans="1:8" x14ac:dyDescent="0.25">
      <c r="A8287" s="6">
        <v>35215</v>
      </c>
      <c r="B8287">
        <v>5.1000000000000004E-3</v>
      </c>
      <c r="C8287">
        <v>-1.1999999999999999E-3</v>
      </c>
      <c r="D8287">
        <v>-1.8E-3</v>
      </c>
      <c r="E8287">
        <v>-3.2000000000000002E-3</v>
      </c>
      <c r="F8287">
        <v>-2E-3</v>
      </c>
      <c r="G8287">
        <v>-2.3999999999999998E-3</v>
      </c>
      <c r="H8287">
        <v>2.0000000000000001E-4</v>
      </c>
    </row>
    <row r="8288" spans="1:8" x14ac:dyDescent="0.25">
      <c r="A8288" s="6">
        <v>35216</v>
      </c>
      <c r="B8288">
        <v>-1.8E-3</v>
      </c>
      <c r="C8288">
        <v>8.0000000000000002E-3</v>
      </c>
      <c r="D8288">
        <v>-3.4999999999998999E-3</v>
      </c>
      <c r="E8288">
        <v>0</v>
      </c>
      <c r="F8288">
        <v>-4.8999999999999998E-3</v>
      </c>
      <c r="G8288">
        <v>2.9999999999999997E-4</v>
      </c>
      <c r="H8288">
        <v>2.0000000000000001E-4</v>
      </c>
    </row>
    <row r="8289" spans="1:8" x14ac:dyDescent="0.25">
      <c r="A8289" s="6">
        <v>35219</v>
      </c>
      <c r="B8289">
        <v>-2.5000000000000001E-3</v>
      </c>
      <c r="C8289">
        <v>1.2999999999999999E-3</v>
      </c>
      <c r="D8289">
        <v>2.9999999999999997E-4</v>
      </c>
      <c r="E8289">
        <v>2.3E-3</v>
      </c>
      <c r="F8289">
        <v>-1.2999999999999999E-3</v>
      </c>
      <c r="G8289">
        <v>1.9E-3</v>
      </c>
      <c r="H8289">
        <v>2.0000000000000001E-4</v>
      </c>
    </row>
    <row r="8290" spans="1:8" x14ac:dyDescent="0.25">
      <c r="A8290" s="6">
        <v>35220</v>
      </c>
      <c r="B8290">
        <v>6.7999999999999996E-3</v>
      </c>
      <c r="C8290">
        <v>-5.3E-3</v>
      </c>
      <c r="D8290">
        <v>1.1999999999999999E-3</v>
      </c>
      <c r="E8290">
        <v>-1E-4</v>
      </c>
      <c r="F8290">
        <v>1.1999999999999999E-3</v>
      </c>
      <c r="G8290">
        <v>4.3E-3</v>
      </c>
      <c r="H8290">
        <v>2.0000000000000001E-4</v>
      </c>
    </row>
    <row r="8291" spans="1:8" x14ac:dyDescent="0.25">
      <c r="A8291" s="6">
        <v>35221</v>
      </c>
      <c r="B8291">
        <v>7.1999999999999998E-3</v>
      </c>
      <c r="C8291">
        <v>-4.8999999999999998E-3</v>
      </c>
      <c r="D8291">
        <v>-4.0000000000000002E-4</v>
      </c>
      <c r="E8291">
        <v>4.0999999999998997E-3</v>
      </c>
      <c r="F8291">
        <v>-1.1000000000000001E-3</v>
      </c>
      <c r="G8291">
        <v>3.0999999999999999E-3</v>
      </c>
      <c r="H8291">
        <v>2.0000000000000001E-4</v>
      </c>
    </row>
    <row r="8292" spans="1:8" x14ac:dyDescent="0.25">
      <c r="A8292" s="6">
        <v>35222</v>
      </c>
      <c r="B8292">
        <v>-7.7000000000000002E-3</v>
      </c>
      <c r="C8292">
        <v>1.1999999999999999E-3</v>
      </c>
      <c r="D8292">
        <v>5.4999999999999997E-3</v>
      </c>
      <c r="E8292">
        <v>4.4999999999999997E-3</v>
      </c>
      <c r="F8292">
        <v>4.7999999999999996E-3</v>
      </c>
      <c r="G8292">
        <v>-4.0000000000000002E-4</v>
      </c>
      <c r="H8292">
        <v>2.0000000000000001E-4</v>
      </c>
    </row>
    <row r="8293" spans="1:8" x14ac:dyDescent="0.25">
      <c r="A8293" s="6">
        <v>35223</v>
      </c>
      <c r="B8293">
        <v>-2.0999999999999999E-3</v>
      </c>
      <c r="C8293">
        <v>-4.7999999999999996E-3</v>
      </c>
      <c r="D8293">
        <v>-6.6E-3</v>
      </c>
      <c r="E8293">
        <v>2.3E-3</v>
      </c>
      <c r="F8293">
        <v>-6.9999999999999999E-4</v>
      </c>
      <c r="G8293">
        <v>-3.3999999999999998E-3</v>
      </c>
      <c r="H8293">
        <v>2.0000000000000001E-4</v>
      </c>
    </row>
    <row r="8294" spans="1:8" x14ac:dyDescent="0.25">
      <c r="A8294" s="6">
        <v>35226</v>
      </c>
      <c r="B8294">
        <v>-1.1999999999999999E-3</v>
      </c>
      <c r="C8294">
        <v>3.8999999999999998E-3</v>
      </c>
      <c r="D8294">
        <v>1.1999999999999999E-3</v>
      </c>
      <c r="E8294">
        <v>0</v>
      </c>
      <c r="F8294">
        <v>1.5E-3</v>
      </c>
      <c r="G8294">
        <v>4.3E-3</v>
      </c>
      <c r="H8294">
        <v>2.0000000000000001E-4</v>
      </c>
    </row>
    <row r="8295" spans="1:8" x14ac:dyDescent="0.25">
      <c r="A8295" s="6">
        <v>35227</v>
      </c>
      <c r="B8295">
        <v>-1.1000000000000001E-3</v>
      </c>
      <c r="C8295">
        <v>6.9999999999999999E-4</v>
      </c>
      <c r="D8295">
        <v>1.1999999999999999E-3</v>
      </c>
      <c r="E8295">
        <v>1E-4</v>
      </c>
      <c r="F8295">
        <v>-2.3E-3</v>
      </c>
      <c r="G8295">
        <v>-1.5E-3</v>
      </c>
      <c r="H8295">
        <v>2.0000000000000001E-4</v>
      </c>
    </row>
    <row r="8296" spans="1:8" x14ac:dyDescent="0.25">
      <c r="A8296" s="6">
        <v>35228</v>
      </c>
      <c r="B8296">
        <v>-8.0000000000000004E-4</v>
      </c>
      <c r="C8296">
        <v>2.8E-3</v>
      </c>
      <c r="D8296">
        <v>2.9999999999999997E-4</v>
      </c>
      <c r="E8296">
        <v>2.2000000000000001E-3</v>
      </c>
      <c r="F8296">
        <v>8.9999999999999998E-4</v>
      </c>
      <c r="G8296">
        <v>5.0000000000000001E-4</v>
      </c>
      <c r="H8296">
        <v>2.0000000000000001E-4</v>
      </c>
    </row>
    <row r="8297" spans="1:8" x14ac:dyDescent="0.25">
      <c r="A8297" s="6">
        <v>35229</v>
      </c>
      <c r="B8297">
        <v>-2.8999999999999998E-3</v>
      </c>
      <c r="C8297">
        <v>-3.8E-3</v>
      </c>
      <c r="D8297">
        <v>3.2000000000000002E-3</v>
      </c>
      <c r="E8297">
        <v>4.6999999999998996E-3</v>
      </c>
      <c r="F8297">
        <v>1.5E-3</v>
      </c>
      <c r="G8297">
        <v>4.0000000000000002E-4</v>
      </c>
      <c r="H8297">
        <v>2.0000000000000001E-4</v>
      </c>
    </row>
    <row r="8298" spans="1:8" x14ac:dyDescent="0.25">
      <c r="A8298" s="6">
        <v>35230</v>
      </c>
      <c r="B8298">
        <v>-4.4000000000000003E-3</v>
      </c>
      <c r="C8298">
        <v>-1.2999999999999999E-3</v>
      </c>
      <c r="D8298">
        <v>4.5999999999999999E-3</v>
      </c>
      <c r="E8298">
        <v>1.6000000000000001E-3</v>
      </c>
      <c r="F8298">
        <v>1.8E-3</v>
      </c>
      <c r="G8298">
        <v>0</v>
      </c>
      <c r="H8298">
        <v>2.0000000000000001E-4</v>
      </c>
    </row>
    <row r="8299" spans="1:8" x14ac:dyDescent="0.25">
      <c r="A8299" s="6">
        <v>35233</v>
      </c>
      <c r="B8299">
        <v>-2.0999999999999999E-3</v>
      </c>
      <c r="C8299">
        <v>-2.7000000000000001E-3</v>
      </c>
      <c r="D8299">
        <v>3.2000000000000002E-3</v>
      </c>
      <c r="E8299">
        <v>1.1999999999999999E-3</v>
      </c>
      <c r="F8299">
        <v>2E-3</v>
      </c>
      <c r="G8299">
        <v>-2.2000000000000001E-3</v>
      </c>
      <c r="H8299">
        <v>2.0000000000000001E-4</v>
      </c>
    </row>
    <row r="8300" spans="1:8" x14ac:dyDescent="0.25">
      <c r="A8300" s="6">
        <v>35234</v>
      </c>
      <c r="B8300">
        <v>-7.7000000000000002E-3</v>
      </c>
      <c r="C8300">
        <v>-9.4999999999999998E-3</v>
      </c>
      <c r="D8300">
        <v>7.9000000000000008E-3</v>
      </c>
      <c r="E8300">
        <v>5.3E-3</v>
      </c>
      <c r="F8300">
        <v>2.3E-3</v>
      </c>
      <c r="G8300">
        <v>-4.8999999999999998E-3</v>
      </c>
      <c r="H8300">
        <v>2.0000000000000001E-4</v>
      </c>
    </row>
    <row r="8301" spans="1:8" x14ac:dyDescent="0.25">
      <c r="A8301" s="6">
        <v>35235</v>
      </c>
      <c r="B8301">
        <v>-1.1999999999999999E-3</v>
      </c>
      <c r="C8301">
        <v>-4.7999999999999996E-3</v>
      </c>
      <c r="D8301">
        <v>-4.0000000000000002E-4</v>
      </c>
      <c r="E8301">
        <v>-1.5E-3</v>
      </c>
      <c r="F8301">
        <v>2E-3</v>
      </c>
      <c r="G8301">
        <v>-1E-4</v>
      </c>
      <c r="H8301">
        <v>2.0000000000000001E-4</v>
      </c>
    </row>
    <row r="8302" spans="1:8" x14ac:dyDescent="0.25">
      <c r="A8302" s="6">
        <v>35236</v>
      </c>
      <c r="B8302">
        <v>-3.0999999999999999E-3</v>
      </c>
      <c r="C8302">
        <v>-7.4999999999999997E-3</v>
      </c>
      <c r="D8302">
        <v>-1.2999999999999999E-3</v>
      </c>
      <c r="E8302">
        <v>4.1999999999999997E-3</v>
      </c>
      <c r="F8302">
        <v>3.4999999999998999E-3</v>
      </c>
      <c r="G8302">
        <v>-4.4000000000000003E-3</v>
      </c>
      <c r="H8302">
        <v>2.0000000000000001E-4</v>
      </c>
    </row>
    <row r="8303" spans="1:8" x14ac:dyDescent="0.25">
      <c r="A8303" s="6">
        <v>35237</v>
      </c>
      <c r="B8303">
        <v>5.7999999999999996E-3</v>
      </c>
      <c r="C8303">
        <v>-2.5999999999999999E-3</v>
      </c>
      <c r="D8303">
        <v>-4.7999999999999996E-3</v>
      </c>
      <c r="E8303">
        <v>-5.9999999999999995E-4</v>
      </c>
      <c r="F8303">
        <v>-6.9999999999999999E-4</v>
      </c>
      <c r="G8303">
        <v>6.3E-3</v>
      </c>
      <c r="H8303">
        <v>2.0000000000000001E-4</v>
      </c>
    </row>
    <row r="8304" spans="1:8" x14ac:dyDescent="0.25">
      <c r="A8304" s="6">
        <v>35240</v>
      </c>
      <c r="B8304">
        <v>3.2000000000000002E-3</v>
      </c>
      <c r="C8304">
        <v>1.6000000000000001E-3</v>
      </c>
      <c r="D8304">
        <v>0</v>
      </c>
      <c r="E8304">
        <v>1.2999999999999999E-3</v>
      </c>
      <c r="F8304">
        <v>-3.3999999999999998E-3</v>
      </c>
      <c r="G8304">
        <v>5.4000000000000003E-3</v>
      </c>
      <c r="H8304">
        <v>2.0000000000000001E-4</v>
      </c>
    </row>
    <row r="8305" spans="1:8" x14ac:dyDescent="0.25">
      <c r="A8305" s="6">
        <v>35241</v>
      </c>
      <c r="B8305">
        <v>-2.5999999999999999E-3</v>
      </c>
      <c r="C8305">
        <v>-4.6999999999998996E-3</v>
      </c>
      <c r="D8305">
        <v>4.1999999999999997E-3</v>
      </c>
      <c r="E8305">
        <v>4.5999999999999999E-3</v>
      </c>
      <c r="F8305">
        <v>1.1000000000000001E-3</v>
      </c>
      <c r="G8305">
        <v>5.0000000000000001E-3</v>
      </c>
      <c r="H8305">
        <v>2.0000000000000001E-4</v>
      </c>
    </row>
    <row r="8306" spans="1:8" x14ac:dyDescent="0.25">
      <c r="A8306" s="6">
        <v>35242</v>
      </c>
      <c r="B8306">
        <v>-8.0999999999999996E-3</v>
      </c>
      <c r="C8306">
        <v>-7.7000000000000002E-3</v>
      </c>
      <c r="D8306">
        <v>7.4999999999999997E-3</v>
      </c>
      <c r="E8306">
        <v>2.7000000000000001E-3</v>
      </c>
      <c r="F8306">
        <v>2.3E-3</v>
      </c>
      <c r="G8306">
        <v>-4.1999999999999997E-3</v>
      </c>
      <c r="H8306">
        <v>2.0000000000000001E-4</v>
      </c>
    </row>
    <row r="8307" spans="1:8" x14ac:dyDescent="0.25">
      <c r="A8307" s="6">
        <v>35243</v>
      </c>
      <c r="B8307">
        <v>6.0999999999998998E-3</v>
      </c>
      <c r="C8307">
        <v>-1E-3</v>
      </c>
      <c r="D8307">
        <v>-1.1999999999999999E-3</v>
      </c>
      <c r="E8307">
        <v>-1.4E-3</v>
      </c>
      <c r="F8307">
        <v>-2.5000000000000001E-3</v>
      </c>
      <c r="G8307">
        <v>3.5999999999999999E-3</v>
      </c>
      <c r="H8307">
        <v>2.0000000000000001E-4</v>
      </c>
    </row>
    <row r="8308" spans="1:8" x14ac:dyDescent="0.25">
      <c r="A8308" s="6">
        <v>35244</v>
      </c>
      <c r="B8308">
        <v>7.3000000000000001E-3</v>
      </c>
      <c r="C8308">
        <v>1.16999999999999E-2</v>
      </c>
      <c r="D8308">
        <v>-1.8E-3</v>
      </c>
      <c r="E8308">
        <v>-1.6999999999999999E-3</v>
      </c>
      <c r="F8308">
        <v>-8.0000000000000004E-4</v>
      </c>
      <c r="G8308">
        <v>6.1999999999999998E-3</v>
      </c>
      <c r="H8308">
        <v>2.0000000000000001E-4</v>
      </c>
    </row>
    <row r="8309" spans="1:8" x14ac:dyDescent="0.25">
      <c r="A8309" s="6">
        <v>35247</v>
      </c>
      <c r="B8309">
        <v>7.4999999999999997E-3</v>
      </c>
      <c r="C8309">
        <v>-3.0000000000000001E-3</v>
      </c>
      <c r="D8309">
        <v>-2.9999999999999997E-4</v>
      </c>
      <c r="E8309">
        <v>-8.0000000000000004E-4</v>
      </c>
      <c r="F8309">
        <v>-3.0000000000000001E-3</v>
      </c>
      <c r="G8309">
        <v>-2.9999999999999997E-4</v>
      </c>
      <c r="H8309">
        <v>2.0000000000000001E-4</v>
      </c>
    </row>
    <row r="8310" spans="1:8" x14ac:dyDescent="0.25">
      <c r="A8310" s="6">
        <v>35248</v>
      </c>
      <c r="B8310">
        <v>-2.8999999999999998E-3</v>
      </c>
      <c r="C8310">
        <v>1.4E-3</v>
      </c>
      <c r="D8310">
        <v>3.3999999999999998E-3</v>
      </c>
      <c r="E8310">
        <v>-8.9999999999999998E-4</v>
      </c>
      <c r="F8310">
        <v>2.0999999999999999E-3</v>
      </c>
      <c r="G8310">
        <v>4.5999999999999999E-3</v>
      </c>
      <c r="H8310">
        <v>2.0000000000000001E-4</v>
      </c>
    </row>
    <row r="8311" spans="1:8" x14ac:dyDescent="0.25">
      <c r="A8311" s="6">
        <v>35249</v>
      </c>
      <c r="B8311">
        <v>-3.4999999999998999E-3</v>
      </c>
      <c r="C8311">
        <v>-2.2000000000000001E-3</v>
      </c>
      <c r="D8311">
        <v>5.1999999999999998E-3</v>
      </c>
      <c r="E8311">
        <v>1.1000000000000001E-3</v>
      </c>
      <c r="F8311">
        <v>5.8999999999999999E-3</v>
      </c>
      <c r="G8311">
        <v>2.0000000000000001E-4</v>
      </c>
      <c r="H8311">
        <v>2.0000000000000001E-4</v>
      </c>
    </row>
    <row r="8312" spans="1:8" x14ac:dyDescent="0.25">
      <c r="A8312" s="6">
        <v>35251</v>
      </c>
      <c r="B8312">
        <v>-2.04999999999999E-2</v>
      </c>
      <c r="C8312">
        <v>7.6E-3</v>
      </c>
      <c r="D8312">
        <v>4.1999999999999997E-3</v>
      </c>
      <c r="E8312">
        <v>1.1999999999999999E-3</v>
      </c>
      <c r="F8312">
        <v>2.8999999999999998E-3</v>
      </c>
      <c r="G8312">
        <v>-6.7000000000000002E-3</v>
      </c>
      <c r="H8312">
        <v>2.0000000000000001E-4</v>
      </c>
    </row>
    <row r="8313" spans="1:8" x14ac:dyDescent="0.25">
      <c r="A8313" s="6">
        <v>35254</v>
      </c>
      <c r="B8313">
        <v>-8.6E-3</v>
      </c>
      <c r="C8313">
        <v>-1.1000000000000001E-3</v>
      </c>
      <c r="D8313">
        <v>2.8E-3</v>
      </c>
      <c r="E8313">
        <v>2.5999999999999999E-3</v>
      </c>
      <c r="F8313">
        <v>1.8E-3</v>
      </c>
      <c r="G8313">
        <v>-5.1000000000000004E-3</v>
      </c>
      <c r="H8313">
        <v>2.0000000000000001E-4</v>
      </c>
    </row>
    <row r="8314" spans="1:8" x14ac:dyDescent="0.25">
      <c r="A8314" s="6">
        <v>35255</v>
      </c>
      <c r="B8314">
        <v>3.2000000000000002E-3</v>
      </c>
      <c r="C8314">
        <v>-4.5999999999999999E-3</v>
      </c>
      <c r="D8314">
        <v>1.4E-3</v>
      </c>
      <c r="E8314">
        <v>-2.0000000000000001E-4</v>
      </c>
      <c r="F8314">
        <v>1.6000000000000001E-3</v>
      </c>
      <c r="G8314">
        <v>2.3999999999999998E-3</v>
      </c>
      <c r="H8314">
        <v>2.0000000000000001E-4</v>
      </c>
    </row>
    <row r="8315" spans="1:8" x14ac:dyDescent="0.25">
      <c r="A8315" s="6">
        <v>35256</v>
      </c>
      <c r="B8315">
        <v>-2.0999999999999999E-3</v>
      </c>
      <c r="C8315">
        <v>-1.06E-2</v>
      </c>
      <c r="D8315">
        <v>9.4999999999999998E-3</v>
      </c>
      <c r="E8315">
        <v>4.0000000000000001E-3</v>
      </c>
      <c r="F8315">
        <v>7.6E-3</v>
      </c>
      <c r="G8315">
        <v>3.5999999999999999E-3</v>
      </c>
      <c r="H8315">
        <v>2.0000000000000001E-4</v>
      </c>
    </row>
    <row r="8316" spans="1:8" x14ac:dyDescent="0.25">
      <c r="A8316" s="6">
        <v>35257</v>
      </c>
      <c r="B8316">
        <v>-1.8700000000000001E-2</v>
      </c>
      <c r="C8316">
        <v>-9.2999999999999992E-3</v>
      </c>
      <c r="D8316">
        <v>1.5800000000000002E-2</v>
      </c>
      <c r="E8316">
        <v>7.0999999999998998E-3</v>
      </c>
      <c r="F8316">
        <v>1.2500000000000001E-2</v>
      </c>
      <c r="G8316">
        <v>-4.4000000000000003E-3</v>
      </c>
      <c r="H8316">
        <v>2.0000000000000001E-4</v>
      </c>
    </row>
    <row r="8317" spans="1:8" x14ac:dyDescent="0.25">
      <c r="A8317" s="6">
        <v>35258</v>
      </c>
      <c r="B8317">
        <v>0</v>
      </c>
      <c r="C8317">
        <v>-3.4999999999998999E-3</v>
      </c>
      <c r="D8317">
        <v>3.5999999999999999E-3</v>
      </c>
      <c r="E8317">
        <v>-1.5E-3</v>
      </c>
      <c r="F8317">
        <v>2.5000000000000001E-3</v>
      </c>
      <c r="G8317">
        <v>2.9999999999999997E-4</v>
      </c>
      <c r="H8317">
        <v>2.0000000000000001E-4</v>
      </c>
    </row>
    <row r="8318" spans="1:8" x14ac:dyDescent="0.25">
      <c r="A8318" s="6">
        <v>35261</v>
      </c>
      <c r="B8318">
        <v>-2.69E-2</v>
      </c>
      <c r="C8318">
        <v>-3.3999999999999998E-3</v>
      </c>
      <c r="D8318">
        <v>2.1499999999999998E-2</v>
      </c>
      <c r="E8318">
        <v>4.5999999999999999E-3</v>
      </c>
      <c r="F8318">
        <v>9.5999999999999992E-3</v>
      </c>
      <c r="G8318">
        <v>-6.7000000000000002E-3</v>
      </c>
      <c r="H8318">
        <v>2.0000000000000001E-4</v>
      </c>
    </row>
    <row r="8319" spans="1:8" x14ac:dyDescent="0.25">
      <c r="A8319" s="6">
        <v>35262</v>
      </c>
      <c r="B8319">
        <v>-5.3E-3</v>
      </c>
      <c r="C8319">
        <v>-1.21999999999999E-2</v>
      </c>
      <c r="D8319">
        <v>1.5E-3</v>
      </c>
      <c r="E8319">
        <v>3.5999999999999999E-3</v>
      </c>
      <c r="F8319">
        <v>-1.6999999999999999E-3</v>
      </c>
      <c r="G8319">
        <v>-1.5E-3</v>
      </c>
      <c r="H8319">
        <v>2.0000000000000001E-4</v>
      </c>
    </row>
    <row r="8320" spans="1:8" x14ac:dyDescent="0.25">
      <c r="A8320" s="6">
        <v>35263</v>
      </c>
      <c r="B8320">
        <v>1.41999999999999E-2</v>
      </c>
      <c r="C8320">
        <v>1.55E-2</v>
      </c>
      <c r="D8320">
        <v>-1.84E-2</v>
      </c>
      <c r="E8320">
        <v>-7.7000000000000002E-3</v>
      </c>
      <c r="F8320">
        <v>-1.8100000000000002E-2</v>
      </c>
      <c r="G8320">
        <v>1.21E-2</v>
      </c>
      <c r="H8320">
        <v>2.0000000000000001E-4</v>
      </c>
    </row>
    <row r="8321" spans="1:8" x14ac:dyDescent="0.25">
      <c r="A8321" s="6">
        <v>35264</v>
      </c>
      <c r="B8321">
        <v>1.6E-2</v>
      </c>
      <c r="C8321">
        <v>-4.0000000000000002E-4</v>
      </c>
      <c r="D8321">
        <v>-1.21999999999999E-2</v>
      </c>
      <c r="E8321">
        <v>-2.3999999999999998E-3</v>
      </c>
      <c r="F8321">
        <v>-5.7999999999999996E-3</v>
      </c>
      <c r="G8321">
        <v>1.04E-2</v>
      </c>
      <c r="H8321">
        <v>2.0000000000000001E-4</v>
      </c>
    </row>
    <row r="8322" spans="1:8" x14ac:dyDescent="0.25">
      <c r="A8322" s="6">
        <v>35265</v>
      </c>
      <c r="B8322">
        <v>-7.9000000000000008E-3</v>
      </c>
      <c r="C8322">
        <v>5.0000000000000001E-3</v>
      </c>
      <c r="D8322">
        <v>3.3E-3</v>
      </c>
      <c r="E8322">
        <v>3.8999999999999998E-3</v>
      </c>
      <c r="F8322">
        <v>5.4000000000000003E-3</v>
      </c>
      <c r="G8322">
        <v>-8.0000000000000004E-4</v>
      </c>
      <c r="H8322">
        <v>2.0000000000000001E-4</v>
      </c>
    </row>
    <row r="8323" spans="1:8" x14ac:dyDescent="0.25">
      <c r="A8323" s="6">
        <v>35268</v>
      </c>
      <c r="B8323">
        <v>-9.3999999999998998E-3</v>
      </c>
      <c r="C8323">
        <v>-3.7000000000000002E-3</v>
      </c>
      <c r="D8323">
        <v>8.6E-3</v>
      </c>
      <c r="E8323">
        <v>5.4000000000000003E-3</v>
      </c>
      <c r="F8323">
        <v>5.1999999999999998E-3</v>
      </c>
      <c r="G8323">
        <v>1.4E-3</v>
      </c>
      <c r="H8323">
        <v>2.0000000000000001E-4</v>
      </c>
    </row>
    <row r="8324" spans="1:8" x14ac:dyDescent="0.25">
      <c r="A8324" s="6">
        <v>35269</v>
      </c>
      <c r="B8324">
        <v>-1.46E-2</v>
      </c>
      <c r="C8324">
        <v>-6.7000000000000002E-3</v>
      </c>
      <c r="D8324">
        <v>1.66E-2</v>
      </c>
      <c r="E8324">
        <v>4.1999999999999997E-3</v>
      </c>
      <c r="F8324">
        <v>1.2E-2</v>
      </c>
      <c r="G8324">
        <v>-4.6999999999998996E-3</v>
      </c>
      <c r="H8324">
        <v>2.0000000000000001E-4</v>
      </c>
    </row>
    <row r="8325" spans="1:8" x14ac:dyDescent="0.25">
      <c r="A8325" s="6">
        <v>35270</v>
      </c>
      <c r="B8325">
        <v>-2.5999999999999999E-3</v>
      </c>
      <c r="C8325">
        <v>-1.52E-2</v>
      </c>
      <c r="D8325">
        <v>1.5E-3</v>
      </c>
      <c r="E8325">
        <v>2.2000000000000001E-3</v>
      </c>
      <c r="F8325">
        <v>-1.4E-3</v>
      </c>
      <c r="G8325">
        <v>1.1000000000000001E-3</v>
      </c>
      <c r="H8325">
        <v>2.0000000000000001E-4</v>
      </c>
    </row>
    <row r="8326" spans="1:8" x14ac:dyDescent="0.25">
      <c r="A8326" s="6">
        <v>35271</v>
      </c>
      <c r="B8326">
        <v>9.1999999999999998E-3</v>
      </c>
      <c r="C8326">
        <v>4.4000000000000003E-3</v>
      </c>
      <c r="D8326">
        <v>-8.0999999999999996E-3</v>
      </c>
      <c r="E8326">
        <v>-1.5E-3</v>
      </c>
      <c r="F8326">
        <v>-7.4999999999999997E-3</v>
      </c>
      <c r="G8326">
        <v>-2.3999999999999998E-3</v>
      </c>
      <c r="H8326">
        <v>2.0000000000000001E-4</v>
      </c>
    </row>
    <row r="8327" spans="1:8" x14ac:dyDescent="0.25">
      <c r="A8327" s="6">
        <v>35272</v>
      </c>
      <c r="B8327">
        <v>8.9999999999999993E-3</v>
      </c>
      <c r="C8327">
        <v>1.6000000000000001E-3</v>
      </c>
      <c r="D8327">
        <v>-8.3999999999999995E-3</v>
      </c>
      <c r="E8327">
        <v>-2.9999999999999997E-4</v>
      </c>
      <c r="F8327">
        <v>-7.4999999999999997E-3</v>
      </c>
      <c r="G8327">
        <v>-2.3E-3</v>
      </c>
      <c r="H8327">
        <v>2.0000000000000001E-4</v>
      </c>
    </row>
    <row r="8328" spans="1:8" x14ac:dyDescent="0.25">
      <c r="A8328" s="6">
        <v>35275</v>
      </c>
      <c r="B8328">
        <v>-7.9000000000000008E-3</v>
      </c>
      <c r="C8328">
        <v>3.0000000000000001E-3</v>
      </c>
      <c r="D8328">
        <v>6.6E-3</v>
      </c>
      <c r="E8328">
        <v>-1E-4</v>
      </c>
      <c r="F8328">
        <v>6.3E-3</v>
      </c>
      <c r="G8328">
        <v>2.9999999999999997E-4</v>
      </c>
      <c r="H8328">
        <v>2.0000000000000001E-4</v>
      </c>
    </row>
    <row r="8329" spans="1:8" x14ac:dyDescent="0.25">
      <c r="A8329" s="6">
        <v>35276</v>
      </c>
      <c r="B8329">
        <v>4.7999999999999996E-3</v>
      </c>
      <c r="C8329">
        <v>-4.0999999999998997E-3</v>
      </c>
      <c r="D8329">
        <v>2.9999999999999997E-4</v>
      </c>
      <c r="E8329">
        <v>5.4000000000000003E-3</v>
      </c>
      <c r="F8329">
        <v>-3.8999999999999998E-3</v>
      </c>
      <c r="G8329">
        <v>-2.8999999999999998E-3</v>
      </c>
      <c r="H8329">
        <v>2.0000000000000001E-4</v>
      </c>
    </row>
    <row r="8330" spans="1:8" x14ac:dyDescent="0.25">
      <c r="A8330" s="6">
        <v>35277</v>
      </c>
      <c r="B8330">
        <v>7.1999999999999998E-3</v>
      </c>
      <c r="C8330">
        <v>1.1999999999999999E-3</v>
      </c>
      <c r="D8330">
        <v>-4.1999999999999997E-3</v>
      </c>
      <c r="E8330">
        <v>1.1000000000000001E-3</v>
      </c>
      <c r="F8330">
        <v>1E-3</v>
      </c>
      <c r="G8330">
        <v>1.9E-3</v>
      </c>
      <c r="H8330">
        <v>2.0000000000000001E-4</v>
      </c>
    </row>
    <row r="8331" spans="1:8" x14ac:dyDescent="0.25">
      <c r="A8331" s="6">
        <v>35278</v>
      </c>
      <c r="B8331">
        <v>1.5699999999999999E-2</v>
      </c>
      <c r="C8331">
        <v>-6.7000000000000002E-3</v>
      </c>
      <c r="D8331">
        <v>-4.3E-3</v>
      </c>
      <c r="E8331">
        <v>1E-4</v>
      </c>
      <c r="F8331">
        <v>-4.4000000000000003E-3</v>
      </c>
      <c r="G8331">
        <v>4.4999999999999997E-3</v>
      </c>
      <c r="H8331">
        <v>2.0000000000000001E-4</v>
      </c>
    </row>
    <row r="8332" spans="1:8" x14ac:dyDescent="0.25">
      <c r="A8332" s="6">
        <v>35279</v>
      </c>
      <c r="B8332">
        <v>1.8499999999999999E-2</v>
      </c>
      <c r="C8332">
        <v>-5.1999999999999998E-3</v>
      </c>
      <c r="D8332">
        <v>-6.9999999999999004E-3</v>
      </c>
      <c r="E8332">
        <v>-1.6999999999999999E-3</v>
      </c>
      <c r="F8332">
        <v>-9.7999999999999997E-3</v>
      </c>
      <c r="G8332">
        <v>4.4999999999999997E-3</v>
      </c>
      <c r="H8332">
        <v>2.0000000000000001E-4</v>
      </c>
    </row>
    <row r="8333" spans="1:8" x14ac:dyDescent="0.25">
      <c r="A8333" s="6">
        <v>35282</v>
      </c>
      <c r="B8333">
        <v>-3.0000000000000001E-3</v>
      </c>
      <c r="C8333">
        <v>3.7000000000000002E-3</v>
      </c>
      <c r="D8333">
        <v>8.9999999999999998E-4</v>
      </c>
      <c r="E8333">
        <v>2.3999999999999998E-3</v>
      </c>
      <c r="F8333">
        <v>1.5E-3</v>
      </c>
      <c r="G8333">
        <v>1.6999999999999999E-3</v>
      </c>
      <c r="H8333">
        <v>2.0000000000000001E-4</v>
      </c>
    </row>
    <row r="8334" spans="1:8" x14ac:dyDescent="0.25">
      <c r="A8334" s="6">
        <v>35283</v>
      </c>
      <c r="B8334">
        <v>3.0999999999999999E-3</v>
      </c>
      <c r="C8334">
        <v>-1.6999999999999999E-3</v>
      </c>
      <c r="D8334">
        <v>-3.0000000000000001E-3</v>
      </c>
      <c r="E8334">
        <v>0</v>
      </c>
      <c r="F8334">
        <v>-4.1999999999999997E-3</v>
      </c>
      <c r="G8334">
        <v>-1.5E-3</v>
      </c>
      <c r="H8334">
        <v>2.0000000000000001E-4</v>
      </c>
    </row>
    <row r="8335" spans="1:8" x14ac:dyDescent="0.25">
      <c r="A8335" s="6">
        <v>35284</v>
      </c>
      <c r="B8335">
        <v>3.8999999999999998E-3</v>
      </c>
      <c r="C8335">
        <v>3.7000000000000002E-3</v>
      </c>
      <c r="D8335">
        <v>-5.1000000000000004E-3</v>
      </c>
      <c r="E8335">
        <v>4.0000000000000002E-4</v>
      </c>
      <c r="F8335">
        <v>-6.4999999999999997E-3</v>
      </c>
      <c r="G8335">
        <v>-6.4000000000000003E-3</v>
      </c>
      <c r="H8335">
        <v>2.0000000000000001E-4</v>
      </c>
    </row>
    <row r="8336" spans="1:8" x14ac:dyDescent="0.25">
      <c r="A8336" s="6">
        <v>35285</v>
      </c>
      <c r="B8336">
        <v>-1.6999999999999999E-3</v>
      </c>
      <c r="C8336">
        <v>1.1000000000000001E-3</v>
      </c>
      <c r="D8336">
        <v>2.0999999999999999E-3</v>
      </c>
      <c r="E8336">
        <v>-3.3999999999999998E-3</v>
      </c>
      <c r="F8336">
        <v>1.9E-3</v>
      </c>
      <c r="G8336">
        <v>-2.0999999999999999E-3</v>
      </c>
      <c r="H8336">
        <v>2.0000000000000001E-4</v>
      </c>
    </row>
    <row r="8337" spans="1:8" x14ac:dyDescent="0.25">
      <c r="A8337" s="6">
        <v>35286</v>
      </c>
      <c r="B8337">
        <v>-2.8E-3</v>
      </c>
      <c r="C8337">
        <v>2.0999999999999999E-3</v>
      </c>
      <c r="D8337">
        <v>3.7000000000000002E-3</v>
      </c>
      <c r="E8337">
        <v>-5.0000000000000001E-4</v>
      </c>
      <c r="F8337">
        <v>-5.1999999999999998E-3</v>
      </c>
      <c r="G8337">
        <v>-2.3999999999999998E-3</v>
      </c>
      <c r="H8337">
        <v>2.0000000000000001E-4</v>
      </c>
    </row>
    <row r="8338" spans="1:8" x14ac:dyDescent="0.25">
      <c r="A8338" s="6">
        <v>35289</v>
      </c>
      <c r="B8338">
        <v>5.4000000000000003E-3</v>
      </c>
      <c r="C8338">
        <v>-5.8999999999999999E-3</v>
      </c>
      <c r="D8338">
        <v>-5.0000000000000001E-4</v>
      </c>
      <c r="E8338">
        <v>2.3E-3</v>
      </c>
      <c r="F8338">
        <v>1.5E-3</v>
      </c>
      <c r="G8338">
        <v>4.0000000000000001E-3</v>
      </c>
      <c r="H8338">
        <v>2.0000000000000001E-4</v>
      </c>
    </row>
    <row r="8339" spans="1:8" x14ac:dyDescent="0.25">
      <c r="A8339" s="6">
        <v>35290</v>
      </c>
      <c r="B8339">
        <v>-7.9000000000000008E-3</v>
      </c>
      <c r="C8339">
        <v>3.2000000000000002E-3</v>
      </c>
      <c r="D8339">
        <v>2.5000000000000001E-3</v>
      </c>
      <c r="E8339">
        <v>2.8999999999999998E-3</v>
      </c>
      <c r="F8339">
        <v>3.4999999999998999E-3</v>
      </c>
      <c r="G8339">
        <v>4.1999999999999997E-3</v>
      </c>
      <c r="H8339">
        <v>2.0000000000000001E-4</v>
      </c>
    </row>
    <row r="8340" spans="1:8" x14ac:dyDescent="0.25">
      <c r="A8340" s="6">
        <v>35291</v>
      </c>
      <c r="B8340">
        <v>3.8999999999999998E-3</v>
      </c>
      <c r="C8340">
        <v>-5.9999999999999995E-4</v>
      </c>
      <c r="D8340">
        <v>0</v>
      </c>
      <c r="E8340">
        <v>-2.5000000000000001E-3</v>
      </c>
      <c r="F8340">
        <v>-2.3999999999999998E-3</v>
      </c>
      <c r="G8340">
        <v>-3.7000000000000002E-3</v>
      </c>
      <c r="H8340">
        <v>2.0000000000000001E-4</v>
      </c>
    </row>
    <row r="8341" spans="1:8" x14ac:dyDescent="0.25">
      <c r="A8341" s="6">
        <v>35292</v>
      </c>
      <c r="B8341">
        <v>8.0000000000000004E-4</v>
      </c>
      <c r="C8341">
        <v>1.6000000000000001E-3</v>
      </c>
      <c r="D8341">
        <v>1.6999999999999999E-3</v>
      </c>
      <c r="E8341">
        <v>-4.0000000000000002E-4</v>
      </c>
      <c r="F8341">
        <v>-1E-4</v>
      </c>
      <c r="G8341">
        <v>2.9999999999999997E-4</v>
      </c>
      <c r="H8341">
        <v>2.0000000000000001E-4</v>
      </c>
    </row>
    <row r="8342" spans="1:8" x14ac:dyDescent="0.25">
      <c r="A8342" s="6">
        <v>35293</v>
      </c>
      <c r="B8342">
        <v>4.0999999999998997E-3</v>
      </c>
      <c r="C8342">
        <v>-8.9999999999999998E-4</v>
      </c>
      <c r="D8342">
        <v>4.0000000000000001E-3</v>
      </c>
      <c r="E8342">
        <v>1E-4</v>
      </c>
      <c r="F8342">
        <v>3.3999999999999998E-3</v>
      </c>
      <c r="G8342">
        <v>1.8E-3</v>
      </c>
      <c r="H8342">
        <v>2.0000000000000001E-4</v>
      </c>
    </row>
    <row r="8343" spans="1:8" x14ac:dyDescent="0.25">
      <c r="A8343" s="6">
        <v>35296</v>
      </c>
      <c r="B8343">
        <v>6.9999999999999999E-4</v>
      </c>
      <c r="C8343">
        <v>-1.6999999999999999E-3</v>
      </c>
      <c r="D8343">
        <v>2.8999999999999998E-3</v>
      </c>
      <c r="E8343">
        <v>-1.2999999999999999E-3</v>
      </c>
      <c r="F8343">
        <v>2.7000000000000001E-3</v>
      </c>
      <c r="G8343">
        <v>1.2999999999999999E-3</v>
      </c>
      <c r="H8343">
        <v>2.0000000000000001E-4</v>
      </c>
    </row>
    <row r="8344" spans="1:8" x14ac:dyDescent="0.25">
      <c r="A8344" s="6">
        <v>35297</v>
      </c>
      <c r="B8344">
        <v>-1.6000000000000001E-3</v>
      </c>
      <c r="C8344">
        <v>1.4E-3</v>
      </c>
      <c r="D8344">
        <v>4.0000000000000001E-3</v>
      </c>
      <c r="E8344">
        <v>5.9999999999999995E-4</v>
      </c>
      <c r="F8344">
        <v>2.8999999999999998E-3</v>
      </c>
      <c r="G8344">
        <v>-8.9999999999999998E-4</v>
      </c>
      <c r="H8344">
        <v>2.0000000000000001E-4</v>
      </c>
    </row>
    <row r="8345" spans="1:8" x14ac:dyDescent="0.25">
      <c r="A8345" s="6">
        <v>35298</v>
      </c>
      <c r="B8345">
        <v>-8.9999999999999998E-4</v>
      </c>
      <c r="C8345">
        <v>1E-4</v>
      </c>
      <c r="D8345">
        <v>0</v>
      </c>
      <c r="E8345">
        <v>0</v>
      </c>
      <c r="F8345">
        <v>-8.0000000000000004E-4</v>
      </c>
      <c r="G8345">
        <v>-2.5999999999999999E-3</v>
      </c>
      <c r="H8345">
        <v>2.0000000000000001E-4</v>
      </c>
    </row>
    <row r="8346" spans="1:8" x14ac:dyDescent="0.25">
      <c r="A8346" s="6">
        <v>35299</v>
      </c>
      <c r="B8346">
        <v>8.5000000000000006E-3</v>
      </c>
      <c r="C8346">
        <v>-5.0000000000000001E-4</v>
      </c>
      <c r="D8346">
        <v>-5.6999999999998996E-3</v>
      </c>
      <c r="E8346">
        <v>-1E-4</v>
      </c>
      <c r="F8346">
        <v>-5.1000000000000004E-3</v>
      </c>
      <c r="G8346">
        <v>5.9999999999999995E-4</v>
      </c>
      <c r="H8346">
        <v>2.0000000000000001E-4</v>
      </c>
    </row>
    <row r="8347" spans="1:8" x14ac:dyDescent="0.25">
      <c r="A8347" s="6">
        <v>35300</v>
      </c>
      <c r="B8347">
        <v>-3.7000000000000002E-3</v>
      </c>
      <c r="C8347">
        <v>5.7999999999999996E-3</v>
      </c>
      <c r="D8347">
        <v>-1E-3</v>
      </c>
      <c r="E8347">
        <v>8.9999999999999998E-4</v>
      </c>
      <c r="F8347">
        <v>5.9999999999999995E-4</v>
      </c>
      <c r="G8347">
        <v>-1.5E-3</v>
      </c>
      <c r="H8347">
        <v>2.0000000000000001E-4</v>
      </c>
    </row>
    <row r="8348" spans="1:8" x14ac:dyDescent="0.25">
      <c r="A8348" s="6">
        <v>35303</v>
      </c>
      <c r="B8348">
        <v>-3.7000000000000002E-3</v>
      </c>
      <c r="C8348">
        <v>2.7000000000000001E-3</v>
      </c>
      <c r="D8348">
        <v>2E-3</v>
      </c>
      <c r="E8348">
        <v>-1.6999999999999999E-3</v>
      </c>
      <c r="F8348">
        <v>-2.8E-3</v>
      </c>
      <c r="G8348">
        <v>1E-3</v>
      </c>
      <c r="H8348">
        <v>2.0000000000000001E-4</v>
      </c>
    </row>
    <row r="8349" spans="1:8" x14ac:dyDescent="0.25">
      <c r="A8349" s="6">
        <v>35304</v>
      </c>
      <c r="B8349">
        <v>4.0999999999998997E-3</v>
      </c>
      <c r="C8349">
        <v>2.5999999999999999E-3</v>
      </c>
      <c r="D8349">
        <v>-4.3E-3</v>
      </c>
      <c r="E8349">
        <v>1.2999999999999999E-3</v>
      </c>
      <c r="F8349">
        <v>-1.1999999999999999E-3</v>
      </c>
      <c r="G8349">
        <v>6.9999999999999999E-4</v>
      </c>
      <c r="H8349">
        <v>2.0000000000000001E-4</v>
      </c>
    </row>
    <row r="8350" spans="1:8" x14ac:dyDescent="0.25">
      <c r="A8350" s="6">
        <v>35305</v>
      </c>
      <c r="B8350">
        <v>0</v>
      </c>
      <c r="C8350">
        <v>5.8999999999999999E-3</v>
      </c>
      <c r="D8350">
        <v>-2.2000000000000001E-3</v>
      </c>
      <c r="E8350">
        <v>-2.3999999999999998E-3</v>
      </c>
      <c r="F8350">
        <v>-2.8E-3</v>
      </c>
      <c r="G8350">
        <v>6.9999999999999999E-4</v>
      </c>
      <c r="H8350">
        <v>2.0000000000000001E-4</v>
      </c>
    </row>
    <row r="8351" spans="1:8" x14ac:dyDescent="0.25">
      <c r="A8351" s="6">
        <v>35306</v>
      </c>
      <c r="B8351">
        <v>-9.4999999999999998E-3</v>
      </c>
      <c r="C8351">
        <v>7.0999999999998998E-3</v>
      </c>
      <c r="D8351">
        <v>2E-3</v>
      </c>
      <c r="E8351">
        <v>8.9999999999999998E-4</v>
      </c>
      <c r="F8351">
        <v>1.8E-3</v>
      </c>
      <c r="G8351">
        <v>-3.0000000000000001E-3</v>
      </c>
      <c r="H8351">
        <v>2.0000000000000001E-4</v>
      </c>
    </row>
    <row r="8352" spans="1:8" x14ac:dyDescent="0.25">
      <c r="A8352" s="6">
        <v>35307</v>
      </c>
      <c r="B8352">
        <v>-6.3E-3</v>
      </c>
      <c r="C8352">
        <v>6.7999999999999996E-3</v>
      </c>
      <c r="D8352">
        <v>-4.0000000000000002E-4</v>
      </c>
      <c r="E8352">
        <v>-1.6999999999999999E-3</v>
      </c>
      <c r="F8352">
        <v>1.4E-3</v>
      </c>
      <c r="G8352">
        <v>2.0000000000000001E-4</v>
      </c>
      <c r="H8352">
        <v>2.0000000000000001E-4</v>
      </c>
    </row>
    <row r="8353" spans="1:8" x14ac:dyDescent="0.25">
      <c r="A8353" s="6">
        <v>35311</v>
      </c>
      <c r="B8353">
        <v>1.5E-3</v>
      </c>
      <c r="C8353">
        <v>-4.0999999999998997E-3</v>
      </c>
      <c r="D8353">
        <v>-1E-4</v>
      </c>
      <c r="E8353">
        <v>2.2000000000000001E-3</v>
      </c>
      <c r="F8353">
        <v>2.3E-3</v>
      </c>
      <c r="G8353">
        <v>3.3E-3</v>
      </c>
      <c r="H8353">
        <v>2.0000000000000001E-4</v>
      </c>
    </row>
    <row r="8354" spans="1:8" x14ac:dyDescent="0.25">
      <c r="A8354" s="6">
        <v>35312</v>
      </c>
      <c r="B8354">
        <v>1.5E-3</v>
      </c>
      <c r="C8354">
        <v>2.0999999999999999E-3</v>
      </c>
      <c r="D8354">
        <v>2.7000000000000001E-3</v>
      </c>
      <c r="E8354">
        <v>-5.0000000000000001E-4</v>
      </c>
      <c r="F8354">
        <v>-6.9999999999999999E-4</v>
      </c>
      <c r="G8354">
        <v>-5.9999999999999995E-4</v>
      </c>
      <c r="H8354">
        <v>2.0000000000000001E-4</v>
      </c>
    </row>
    <row r="8355" spans="1:8" x14ac:dyDescent="0.25">
      <c r="A8355" s="6">
        <v>35313</v>
      </c>
      <c r="B8355">
        <v>-9.7999999999999997E-3</v>
      </c>
      <c r="C8355">
        <v>1.9E-3</v>
      </c>
      <c r="D8355">
        <v>5.8999999999999999E-3</v>
      </c>
      <c r="E8355">
        <v>-1.1999999999999999E-3</v>
      </c>
      <c r="F8355">
        <v>6.7000000000000002E-3</v>
      </c>
      <c r="G8355">
        <v>3.3999999999999998E-3</v>
      </c>
      <c r="H8355">
        <v>2.0000000000000001E-4</v>
      </c>
    </row>
    <row r="8356" spans="1:8" x14ac:dyDescent="0.25">
      <c r="A8356" s="6">
        <v>35314</v>
      </c>
      <c r="B8356">
        <v>9.8999999999999002E-3</v>
      </c>
      <c r="C8356">
        <v>-2.3E-3</v>
      </c>
      <c r="D8356">
        <v>-4.5999999999999999E-3</v>
      </c>
      <c r="E8356">
        <v>-1E-4</v>
      </c>
      <c r="F8356">
        <v>-6.9999999999999999E-4</v>
      </c>
      <c r="G8356">
        <v>3.2000000000000002E-3</v>
      </c>
      <c r="H8356">
        <v>2.0000000000000001E-4</v>
      </c>
    </row>
    <row r="8357" spans="1:8" x14ac:dyDescent="0.25">
      <c r="A8357" s="6">
        <v>35317</v>
      </c>
      <c r="B8357">
        <v>9.7999999999999997E-3</v>
      </c>
      <c r="C8357">
        <v>-5.8999999999999999E-3</v>
      </c>
      <c r="D8357">
        <v>-2.3E-3</v>
      </c>
      <c r="E8357">
        <v>-8.0000000000000004E-4</v>
      </c>
      <c r="F8357">
        <v>2.9999999999999997E-4</v>
      </c>
      <c r="G8357">
        <v>6.3E-3</v>
      </c>
      <c r="H8357">
        <v>2.0000000000000001E-4</v>
      </c>
    </row>
    <row r="8358" spans="1:8" x14ac:dyDescent="0.25">
      <c r="A8358" s="6">
        <v>35318</v>
      </c>
      <c r="B8358">
        <v>4.0000000000000002E-4</v>
      </c>
      <c r="C8358">
        <v>6.9999999999999999E-4</v>
      </c>
      <c r="D8358">
        <v>-1.1999999999999999E-3</v>
      </c>
      <c r="E8358">
        <v>3.0999999999999999E-3</v>
      </c>
      <c r="F8358">
        <v>-2.9999999999999997E-4</v>
      </c>
      <c r="G8358">
        <v>4.0000000000000001E-3</v>
      </c>
      <c r="H8358">
        <v>2.0000000000000001E-4</v>
      </c>
    </row>
    <row r="8359" spans="1:8" x14ac:dyDescent="0.25">
      <c r="A8359" s="6">
        <v>35319</v>
      </c>
      <c r="B8359">
        <v>4.1999999999999997E-3</v>
      </c>
      <c r="C8359">
        <v>-3.8E-3</v>
      </c>
      <c r="D8359">
        <v>5.9999999999999995E-4</v>
      </c>
      <c r="E8359">
        <v>-2.7000000000000001E-3</v>
      </c>
      <c r="F8359">
        <v>1E-3</v>
      </c>
      <c r="G8359">
        <v>1.4E-3</v>
      </c>
      <c r="H8359">
        <v>2.0000000000000001E-4</v>
      </c>
    </row>
    <row r="8360" spans="1:8" x14ac:dyDescent="0.25">
      <c r="A8360" s="6">
        <v>35320</v>
      </c>
      <c r="B8360">
        <v>6.1999999999999998E-3</v>
      </c>
      <c r="C8360">
        <v>-8.0000000000000004E-4</v>
      </c>
      <c r="D8360">
        <v>-3.0999999999999999E-3</v>
      </c>
      <c r="E8360">
        <v>1.5E-3</v>
      </c>
      <c r="F8360">
        <v>-6.3E-3</v>
      </c>
      <c r="G8360">
        <v>1.1000000000000001E-3</v>
      </c>
      <c r="H8360">
        <v>2.0000000000000001E-4</v>
      </c>
    </row>
    <row r="8361" spans="1:8" x14ac:dyDescent="0.25">
      <c r="A8361" s="6">
        <v>35321</v>
      </c>
      <c r="B8361">
        <v>1.29E-2</v>
      </c>
      <c r="C8361">
        <v>-6.0999999999998998E-3</v>
      </c>
      <c r="D8361">
        <v>-6.9999999999999004E-3</v>
      </c>
      <c r="E8361">
        <v>2.5999999999999999E-3</v>
      </c>
      <c r="F8361">
        <v>-6.6E-3</v>
      </c>
      <c r="G8361">
        <v>4.4000000000000003E-3</v>
      </c>
      <c r="H8361">
        <v>2.0000000000000001E-4</v>
      </c>
    </row>
    <row r="8362" spans="1:8" x14ac:dyDescent="0.25">
      <c r="A8362" s="6">
        <v>35324</v>
      </c>
      <c r="B8362">
        <v>4.7999999999999996E-3</v>
      </c>
      <c r="C8362">
        <v>-2.5000000000000001E-3</v>
      </c>
      <c r="D8362">
        <v>-2.0000000000000001E-4</v>
      </c>
      <c r="E8362">
        <v>1.9E-3</v>
      </c>
      <c r="F8362">
        <v>-2.5999999999999999E-3</v>
      </c>
      <c r="G8362">
        <v>-4.0000000000000001E-3</v>
      </c>
      <c r="H8362">
        <v>2.0000000000000001E-4</v>
      </c>
    </row>
    <row r="8363" spans="1:8" x14ac:dyDescent="0.25">
      <c r="A8363" s="6">
        <v>35325</v>
      </c>
      <c r="B8363">
        <v>-1.1999999999999999E-3</v>
      </c>
      <c r="C8363">
        <v>1.5E-3</v>
      </c>
      <c r="D8363">
        <v>-4.0999999999998997E-3</v>
      </c>
      <c r="E8363">
        <v>1.9E-3</v>
      </c>
      <c r="F8363">
        <v>-5.0000000000000001E-3</v>
      </c>
      <c r="G8363">
        <v>-6.0999999999998998E-3</v>
      </c>
      <c r="H8363">
        <v>2.0000000000000001E-4</v>
      </c>
    </row>
    <row r="8364" spans="1:8" x14ac:dyDescent="0.25">
      <c r="A8364" s="6">
        <v>35326</v>
      </c>
      <c r="B8364">
        <v>-1.8E-3</v>
      </c>
      <c r="C8364">
        <v>1.6000000000000001E-3</v>
      </c>
      <c r="D8364">
        <v>-8.9999999999999998E-4</v>
      </c>
      <c r="E8364">
        <v>1.2999999999999999E-3</v>
      </c>
      <c r="F8364">
        <v>-2.9999999999999997E-4</v>
      </c>
      <c r="G8364">
        <v>-4.0000000000000002E-4</v>
      </c>
      <c r="H8364">
        <v>2.0000000000000001E-4</v>
      </c>
    </row>
    <row r="8365" spans="1:8" x14ac:dyDescent="0.25">
      <c r="A8365" s="6">
        <v>35327</v>
      </c>
      <c r="B8365">
        <v>1.8E-3</v>
      </c>
      <c r="C8365">
        <v>-2.8E-3</v>
      </c>
      <c r="D8365">
        <v>-4.6999999999998996E-3</v>
      </c>
      <c r="E8365">
        <v>2.7000000000000001E-3</v>
      </c>
      <c r="F8365">
        <v>-3.4999999999998999E-3</v>
      </c>
      <c r="G8365">
        <v>-4.0000000000000002E-4</v>
      </c>
      <c r="H8365">
        <v>2.0000000000000001E-4</v>
      </c>
    </row>
    <row r="8366" spans="1:8" x14ac:dyDescent="0.25">
      <c r="A8366" s="6">
        <v>35328</v>
      </c>
      <c r="B8366">
        <v>5.0000000000000001E-3</v>
      </c>
      <c r="C8366">
        <v>-1.1999999999999999E-3</v>
      </c>
      <c r="D8366">
        <v>-1.4E-3</v>
      </c>
      <c r="E8366">
        <v>-4.0000000000000002E-4</v>
      </c>
      <c r="F8366">
        <v>-1.5E-3</v>
      </c>
      <c r="G8366">
        <v>-2.9999999999999997E-4</v>
      </c>
      <c r="H8366">
        <v>2.0000000000000001E-4</v>
      </c>
    </row>
    <row r="8367" spans="1:8" x14ac:dyDescent="0.25">
      <c r="A8367" s="6">
        <v>35331</v>
      </c>
      <c r="B8367">
        <v>-2E-3</v>
      </c>
      <c r="C8367">
        <v>-1.2999999999999999E-3</v>
      </c>
      <c r="D8367">
        <v>1.9E-3</v>
      </c>
      <c r="E8367">
        <v>8.0000000000000004E-4</v>
      </c>
      <c r="F8367">
        <v>2.8999999999999998E-3</v>
      </c>
      <c r="G8367">
        <v>2.2000000000000001E-3</v>
      </c>
      <c r="H8367">
        <v>2.0000000000000001E-4</v>
      </c>
    </row>
    <row r="8368" spans="1:8" x14ac:dyDescent="0.25">
      <c r="A8368" s="6">
        <v>35332</v>
      </c>
      <c r="B8368">
        <v>-2.9999999999999997E-4</v>
      </c>
      <c r="C8368">
        <v>2.8E-3</v>
      </c>
      <c r="D8368">
        <v>-2.5999999999999999E-3</v>
      </c>
      <c r="E8368">
        <v>0</v>
      </c>
      <c r="F8368">
        <v>-2.8999999999999998E-3</v>
      </c>
      <c r="G8368">
        <v>4.1999999999999997E-3</v>
      </c>
      <c r="H8368">
        <v>2.0000000000000001E-4</v>
      </c>
    </row>
    <row r="8369" spans="1:8" x14ac:dyDescent="0.25">
      <c r="A8369" s="6">
        <v>35333</v>
      </c>
      <c r="B8369">
        <v>1.5E-3</v>
      </c>
      <c r="C8369">
        <v>3.0000000000000001E-3</v>
      </c>
      <c r="D8369">
        <v>-2.3999999999999998E-3</v>
      </c>
      <c r="E8369">
        <v>4.0000000000000002E-4</v>
      </c>
      <c r="F8369">
        <v>-2.3E-3</v>
      </c>
      <c r="G8369">
        <v>-2.0000000000000001E-4</v>
      </c>
      <c r="H8369">
        <v>2.0000000000000001E-4</v>
      </c>
    </row>
    <row r="8370" spans="1:8" x14ac:dyDescent="0.25">
      <c r="A8370" s="6">
        <v>35334</v>
      </c>
      <c r="B8370">
        <v>2E-3</v>
      </c>
      <c r="C8370">
        <v>1.9E-3</v>
      </c>
      <c r="D8370">
        <v>-4.4000000000000003E-3</v>
      </c>
      <c r="E8370">
        <v>-1.5E-3</v>
      </c>
      <c r="F8370">
        <v>-3.2000000000000002E-3</v>
      </c>
      <c r="G8370">
        <v>2.3999999999999998E-3</v>
      </c>
      <c r="H8370">
        <v>2.0000000000000001E-4</v>
      </c>
    </row>
    <row r="8371" spans="1:8" x14ac:dyDescent="0.25">
      <c r="A8371" s="6">
        <v>35335</v>
      </c>
      <c r="B8371">
        <v>6.9999999999999999E-4</v>
      </c>
      <c r="C8371">
        <v>1E-3</v>
      </c>
      <c r="D8371">
        <v>4.0000000000000002E-4</v>
      </c>
      <c r="E8371">
        <v>-8.0000000000000004E-4</v>
      </c>
      <c r="F8371">
        <v>-8.0000000000000004E-4</v>
      </c>
      <c r="G8371">
        <v>4.4999999999999997E-3</v>
      </c>
      <c r="H8371">
        <v>2.0000000000000001E-4</v>
      </c>
    </row>
    <row r="8372" spans="1:8" x14ac:dyDescent="0.25">
      <c r="A8372" s="6">
        <v>35338</v>
      </c>
      <c r="B8372">
        <v>2E-3</v>
      </c>
      <c r="C8372">
        <v>5.9999999999999995E-4</v>
      </c>
      <c r="D8372">
        <v>8.9999999999999998E-4</v>
      </c>
      <c r="E8372">
        <v>2E-3</v>
      </c>
      <c r="F8372">
        <v>3.0000000000000001E-3</v>
      </c>
      <c r="G8372">
        <v>1E-4</v>
      </c>
      <c r="H8372">
        <v>2.0000000000000001E-4</v>
      </c>
    </row>
    <row r="8373" spans="1:8" x14ac:dyDescent="0.25">
      <c r="A8373" s="6">
        <v>35339</v>
      </c>
      <c r="B8373">
        <v>2.0000000000000001E-4</v>
      </c>
      <c r="C8373">
        <v>-5.1000000000000004E-3</v>
      </c>
      <c r="D8373">
        <v>6.7000000000000002E-3</v>
      </c>
      <c r="E8373">
        <v>8.9999999999999998E-4</v>
      </c>
      <c r="F8373">
        <v>5.0000000000000001E-3</v>
      </c>
      <c r="G8373">
        <v>0</v>
      </c>
      <c r="H8373">
        <v>2.0000000000000001E-4</v>
      </c>
    </row>
    <row r="8374" spans="1:8" x14ac:dyDescent="0.25">
      <c r="A8374" s="6">
        <v>35340</v>
      </c>
      <c r="B8374">
        <v>7.3000000000000001E-3</v>
      </c>
      <c r="C8374">
        <v>-2.9999999999999997E-4</v>
      </c>
      <c r="D8374">
        <v>-8.0000000000000004E-4</v>
      </c>
      <c r="E8374">
        <v>5.0000000000000001E-4</v>
      </c>
      <c r="F8374">
        <v>-1E-4</v>
      </c>
      <c r="G8374">
        <v>3.3999999999999998E-3</v>
      </c>
      <c r="H8374">
        <v>2.0000000000000001E-4</v>
      </c>
    </row>
    <row r="8375" spans="1:8" x14ac:dyDescent="0.25">
      <c r="A8375" s="6">
        <v>35341</v>
      </c>
      <c r="B8375">
        <v>-1.8E-3</v>
      </c>
      <c r="C8375">
        <v>0</v>
      </c>
      <c r="D8375">
        <v>8.9999999999999998E-4</v>
      </c>
      <c r="E8375">
        <v>2.0000000000000001E-4</v>
      </c>
      <c r="F8375">
        <v>1E-3</v>
      </c>
      <c r="G8375">
        <v>5.0000000000000001E-3</v>
      </c>
      <c r="H8375">
        <v>2.0000000000000001E-4</v>
      </c>
    </row>
    <row r="8376" spans="1:8" x14ac:dyDescent="0.25">
      <c r="A8376" s="6">
        <v>35342</v>
      </c>
      <c r="B8376">
        <v>1.0999999999999999E-2</v>
      </c>
      <c r="C8376">
        <v>-7.3000000000000001E-3</v>
      </c>
      <c r="D8376">
        <v>-5.0000000000000001E-4</v>
      </c>
      <c r="E8376">
        <v>-1E-4</v>
      </c>
      <c r="F8376">
        <v>1.1000000000000001E-3</v>
      </c>
      <c r="G8376">
        <v>4.0999999999998997E-3</v>
      </c>
      <c r="H8376">
        <v>2.0000000000000001E-4</v>
      </c>
    </row>
    <row r="8377" spans="1:8" x14ac:dyDescent="0.25">
      <c r="A8377" s="6">
        <v>35345</v>
      </c>
      <c r="B8377">
        <v>1.8E-3</v>
      </c>
      <c r="C8377">
        <v>-3.4999999999998999E-3</v>
      </c>
      <c r="D8377">
        <v>1.1999999999999999E-3</v>
      </c>
      <c r="E8377">
        <v>0</v>
      </c>
      <c r="F8377">
        <v>-1.4E-3</v>
      </c>
      <c r="G8377">
        <v>6.9999999999999999E-4</v>
      </c>
      <c r="H8377">
        <v>2.0000000000000001E-4</v>
      </c>
    </row>
    <row r="8378" spans="1:8" x14ac:dyDescent="0.25">
      <c r="A8378" s="6">
        <v>35346</v>
      </c>
      <c r="B8378">
        <v>-4.4000000000000003E-3</v>
      </c>
      <c r="C8378">
        <v>6.9999999999999999E-4</v>
      </c>
      <c r="D8378">
        <v>2.5000000000000001E-3</v>
      </c>
      <c r="E8378">
        <v>1.4E-3</v>
      </c>
      <c r="F8378">
        <v>3.3999999999999998E-3</v>
      </c>
      <c r="G8378">
        <v>-1.1999999999999999E-3</v>
      </c>
      <c r="H8378">
        <v>2.0000000000000001E-4</v>
      </c>
    </row>
    <row r="8379" spans="1:8" x14ac:dyDescent="0.25">
      <c r="A8379" s="6">
        <v>35347</v>
      </c>
      <c r="B8379">
        <v>-5.1000000000000004E-3</v>
      </c>
      <c r="C8379">
        <v>3.4999999999998999E-3</v>
      </c>
      <c r="D8379">
        <v>1E-3</v>
      </c>
      <c r="E8379">
        <v>3.0000000000000001E-3</v>
      </c>
      <c r="F8379">
        <v>-3.3E-3</v>
      </c>
      <c r="G8379">
        <v>-4.1999999999999997E-3</v>
      </c>
      <c r="H8379">
        <v>2.0000000000000001E-4</v>
      </c>
    </row>
    <row r="8380" spans="1:8" x14ac:dyDescent="0.25">
      <c r="A8380" s="6">
        <v>35348</v>
      </c>
      <c r="B8380">
        <v>-2.3999999999999998E-3</v>
      </c>
      <c r="C8380">
        <v>4.0999999999998997E-3</v>
      </c>
      <c r="D8380">
        <v>-4.0000000000000002E-4</v>
      </c>
      <c r="E8380">
        <v>4.0000000000000002E-4</v>
      </c>
      <c r="F8380">
        <v>-5.0000000000000001E-4</v>
      </c>
      <c r="G8380">
        <v>1.4E-3</v>
      </c>
      <c r="H8380">
        <v>2.0000000000000001E-4</v>
      </c>
    </row>
    <row r="8381" spans="1:8" x14ac:dyDescent="0.25">
      <c r="A8381" s="6">
        <v>35349</v>
      </c>
      <c r="B8381">
        <v>6.8999999999999999E-3</v>
      </c>
      <c r="C8381">
        <v>-3.7000000000000002E-3</v>
      </c>
      <c r="D8381">
        <v>-1.5E-3</v>
      </c>
      <c r="E8381">
        <v>3.3999999999999998E-3</v>
      </c>
      <c r="F8381">
        <v>-1.1000000000000001E-3</v>
      </c>
      <c r="G8381">
        <v>3.2000000000000002E-3</v>
      </c>
      <c r="H8381">
        <v>2.0000000000000001E-4</v>
      </c>
    </row>
    <row r="8382" spans="1:8" x14ac:dyDescent="0.25">
      <c r="A8382" s="6">
        <v>35352</v>
      </c>
      <c r="B8382">
        <v>4.4000000000000003E-3</v>
      </c>
      <c r="C8382">
        <v>-1.5E-3</v>
      </c>
      <c r="D8382">
        <v>-2.5999999999999999E-3</v>
      </c>
      <c r="E8382">
        <v>2E-3</v>
      </c>
      <c r="F8382">
        <v>-8.9999999999999998E-4</v>
      </c>
      <c r="G8382">
        <v>3.3999999999999998E-3</v>
      </c>
      <c r="H8382">
        <v>2.0000000000000001E-4</v>
      </c>
    </row>
    <row r="8383" spans="1:8" x14ac:dyDescent="0.25">
      <c r="A8383" s="6">
        <v>35353</v>
      </c>
      <c r="B8383">
        <v>-1.6999999999999999E-3</v>
      </c>
      <c r="C8383">
        <v>1.2999999999999999E-3</v>
      </c>
      <c r="D8383">
        <v>1.1999999999999999E-3</v>
      </c>
      <c r="E8383">
        <v>2E-3</v>
      </c>
      <c r="F8383">
        <v>-1.2999999999999999E-3</v>
      </c>
      <c r="G8383">
        <v>4.8999999999999998E-3</v>
      </c>
      <c r="H8383">
        <v>2.0000000000000001E-4</v>
      </c>
    </row>
    <row r="8384" spans="1:8" x14ac:dyDescent="0.25">
      <c r="A8384" s="6">
        <v>35354</v>
      </c>
      <c r="B8384">
        <v>8.9999999999999998E-4</v>
      </c>
      <c r="C8384">
        <v>-3.3E-3</v>
      </c>
      <c r="D8384">
        <v>5.0000000000000001E-4</v>
      </c>
      <c r="E8384">
        <v>5.9999999999999995E-4</v>
      </c>
      <c r="F8384">
        <v>6.6E-3</v>
      </c>
      <c r="G8384">
        <v>-3.7000000000000002E-3</v>
      </c>
      <c r="H8384">
        <v>2.0000000000000001E-4</v>
      </c>
    </row>
    <row r="8385" spans="1:8" x14ac:dyDescent="0.25">
      <c r="A8385" s="6">
        <v>35355</v>
      </c>
      <c r="B8385">
        <v>2.3999999999999998E-3</v>
      </c>
      <c r="C8385">
        <v>-4.0000000000000001E-3</v>
      </c>
      <c r="D8385">
        <v>4.7999999999999996E-3</v>
      </c>
      <c r="E8385">
        <v>-1.1999999999999999E-3</v>
      </c>
      <c r="F8385">
        <v>6.4999999999999997E-3</v>
      </c>
      <c r="G8385">
        <v>3.0000000000000001E-3</v>
      </c>
      <c r="H8385">
        <v>2.0000000000000001E-4</v>
      </c>
    </row>
    <row r="8386" spans="1:8" x14ac:dyDescent="0.25">
      <c r="A8386" s="6">
        <v>35356</v>
      </c>
      <c r="B8386">
        <v>3.4999999999998999E-3</v>
      </c>
      <c r="C8386">
        <v>-4.7999999999999996E-3</v>
      </c>
      <c r="D8386">
        <v>2.5999999999999999E-3</v>
      </c>
      <c r="E8386">
        <v>0</v>
      </c>
      <c r="F8386">
        <v>-5.9999999999999995E-4</v>
      </c>
      <c r="G8386">
        <v>1.9E-3</v>
      </c>
      <c r="H8386">
        <v>2.0000000000000001E-4</v>
      </c>
    </row>
    <row r="8387" spans="1:8" x14ac:dyDescent="0.25">
      <c r="A8387" s="6">
        <v>35359</v>
      </c>
      <c r="B8387">
        <v>-2.7000000000000001E-3</v>
      </c>
      <c r="C8387">
        <v>-3.7000000000000002E-3</v>
      </c>
      <c r="D8387">
        <v>7.9000000000000008E-3</v>
      </c>
      <c r="E8387">
        <v>-4.0000000000000002E-4</v>
      </c>
      <c r="F8387">
        <v>6.4999999999999997E-3</v>
      </c>
      <c r="G8387">
        <v>1.9E-3</v>
      </c>
      <c r="H8387">
        <v>2.0000000000000001E-4</v>
      </c>
    </row>
    <row r="8388" spans="1:8" x14ac:dyDescent="0.25">
      <c r="A8388" s="6">
        <v>35360</v>
      </c>
      <c r="B8388">
        <v>-6.7000000000000002E-3</v>
      </c>
      <c r="C8388">
        <v>-4.0000000000000001E-3</v>
      </c>
      <c r="D8388">
        <v>5.5999999999999999E-3</v>
      </c>
      <c r="E8388">
        <v>1.9E-3</v>
      </c>
      <c r="F8388">
        <v>4.4000000000000003E-3</v>
      </c>
      <c r="G8388">
        <v>-8.0000000000000004E-4</v>
      </c>
      <c r="H8388">
        <v>2.0000000000000001E-4</v>
      </c>
    </row>
    <row r="8389" spans="1:8" x14ac:dyDescent="0.25">
      <c r="A8389" s="6">
        <v>35361</v>
      </c>
      <c r="B8389">
        <v>-2.9999999999999997E-4</v>
      </c>
      <c r="C8389">
        <v>-1.4E-3</v>
      </c>
      <c r="D8389">
        <v>5.0000000000000001E-4</v>
      </c>
      <c r="E8389">
        <v>-4.0000000000000002E-4</v>
      </c>
      <c r="F8389">
        <v>-2.3E-3</v>
      </c>
      <c r="G8389">
        <v>2.5000000000000001E-3</v>
      </c>
      <c r="H8389">
        <v>2.0000000000000001E-4</v>
      </c>
    </row>
    <row r="8390" spans="1:8" x14ac:dyDescent="0.25">
      <c r="A8390" s="6">
        <v>35362</v>
      </c>
      <c r="B8390">
        <v>-4.8999999999999998E-3</v>
      </c>
      <c r="C8390">
        <v>6.1999999999999998E-3</v>
      </c>
      <c r="D8390">
        <v>2.3999999999999998E-3</v>
      </c>
      <c r="E8390">
        <v>-1.8E-3</v>
      </c>
      <c r="F8390">
        <v>-8.0000000000000004E-4</v>
      </c>
      <c r="G8390">
        <v>4.8999999999999998E-3</v>
      </c>
      <c r="H8390">
        <v>2.0000000000000001E-4</v>
      </c>
    </row>
    <row r="8391" spans="1:8" x14ac:dyDescent="0.25">
      <c r="A8391" s="6">
        <v>35363</v>
      </c>
      <c r="B8391">
        <v>-2.0999999999999999E-3</v>
      </c>
      <c r="C8391">
        <v>1.6000000000000001E-3</v>
      </c>
      <c r="D8391">
        <v>4.8999999999999998E-3</v>
      </c>
      <c r="E8391">
        <v>-3.2000000000000002E-3</v>
      </c>
      <c r="F8391">
        <v>2.3E-3</v>
      </c>
      <c r="G8391">
        <v>-1.8E-3</v>
      </c>
      <c r="H8391">
        <v>2.0000000000000001E-4</v>
      </c>
    </row>
    <row r="8392" spans="1:8" x14ac:dyDescent="0.25">
      <c r="A8392" s="6">
        <v>35366</v>
      </c>
      <c r="B8392">
        <v>-6.1999999999999998E-3</v>
      </c>
      <c r="C8392">
        <v>-3.4999999999998999E-3</v>
      </c>
      <c r="D8392">
        <v>6.1999999999999998E-3</v>
      </c>
      <c r="E8392">
        <v>2.2000000000000001E-3</v>
      </c>
      <c r="F8392">
        <v>4.1999999999999997E-3</v>
      </c>
      <c r="G8392">
        <v>-1.8E-3</v>
      </c>
      <c r="H8392">
        <v>2.0000000000000001E-4</v>
      </c>
    </row>
    <row r="8393" spans="1:8" x14ac:dyDescent="0.25">
      <c r="A8393" s="6">
        <v>35367</v>
      </c>
      <c r="B8393">
        <v>2.5000000000000001E-3</v>
      </c>
      <c r="C8393">
        <v>-9.8999999999999002E-3</v>
      </c>
      <c r="D8393">
        <v>7.7999999999999996E-3</v>
      </c>
      <c r="E8393">
        <v>3.0000000000000001E-3</v>
      </c>
      <c r="F8393">
        <v>7.0999999999998998E-3</v>
      </c>
      <c r="G8393">
        <v>1.6999999999999999E-3</v>
      </c>
      <c r="H8393">
        <v>2.0000000000000001E-4</v>
      </c>
    </row>
    <row r="8394" spans="1:8" x14ac:dyDescent="0.25">
      <c r="A8394" s="6">
        <v>35368</v>
      </c>
      <c r="B8394">
        <v>-2.9999999999999997E-4</v>
      </c>
      <c r="C8394">
        <v>-5.0000000000000001E-4</v>
      </c>
      <c r="D8394">
        <v>1.8E-3</v>
      </c>
      <c r="E8394">
        <v>-1.5E-3</v>
      </c>
      <c r="F8394">
        <v>-1.6000000000000001E-3</v>
      </c>
      <c r="G8394">
        <v>1.8E-3</v>
      </c>
      <c r="H8394">
        <v>2.0000000000000001E-4</v>
      </c>
    </row>
    <row r="8395" spans="1:8" x14ac:dyDescent="0.25">
      <c r="A8395" s="6">
        <v>35369</v>
      </c>
      <c r="B8395">
        <v>6.1999999999999998E-3</v>
      </c>
      <c r="C8395">
        <v>1E-3</v>
      </c>
      <c r="D8395">
        <v>-3.5999999999999999E-3</v>
      </c>
      <c r="E8395">
        <v>1.1999999999999999E-3</v>
      </c>
      <c r="F8395">
        <v>-4.3E-3</v>
      </c>
      <c r="G8395">
        <v>3.4999999999998999E-3</v>
      </c>
      <c r="H8395">
        <v>2.0000000000000001E-4</v>
      </c>
    </row>
    <row r="8396" spans="1:8" x14ac:dyDescent="0.25">
      <c r="A8396" s="6">
        <v>35370</v>
      </c>
      <c r="B8396">
        <v>-1.8E-3</v>
      </c>
      <c r="C8396">
        <v>-2.5000000000000001E-3</v>
      </c>
      <c r="D8396">
        <v>2.2000000000000001E-3</v>
      </c>
      <c r="E8396">
        <v>8.9999999999999998E-4</v>
      </c>
      <c r="F8396">
        <v>-1E-3</v>
      </c>
      <c r="G8396">
        <v>-3.5999999999999999E-3</v>
      </c>
      <c r="H8396">
        <v>2.0000000000000001E-4</v>
      </c>
    </row>
    <row r="8397" spans="1:8" x14ac:dyDescent="0.25">
      <c r="A8397" s="6">
        <v>35373</v>
      </c>
      <c r="B8397">
        <v>2.7000000000000001E-3</v>
      </c>
      <c r="C8397">
        <v>-3.5999999999999999E-3</v>
      </c>
      <c r="D8397">
        <v>4.6999999999998996E-3</v>
      </c>
      <c r="E8397">
        <v>3.5999999999999999E-3</v>
      </c>
      <c r="F8397">
        <v>2.2000000000000001E-3</v>
      </c>
      <c r="G8397">
        <v>2.0000000000000001E-4</v>
      </c>
      <c r="H8397">
        <v>2.0000000000000001E-4</v>
      </c>
    </row>
    <row r="8398" spans="1:8" x14ac:dyDescent="0.25">
      <c r="A8398" s="6">
        <v>35374</v>
      </c>
      <c r="B8398">
        <v>8.6E-3</v>
      </c>
      <c r="C8398">
        <v>-9.8999999999999002E-3</v>
      </c>
      <c r="D8398">
        <v>-1.1000000000000001E-3</v>
      </c>
      <c r="E8398">
        <v>3.8999999999999998E-3</v>
      </c>
      <c r="F8398">
        <v>-3.7000000000000002E-3</v>
      </c>
      <c r="G8398">
        <v>2.2000000000000001E-3</v>
      </c>
      <c r="H8398">
        <v>2.0000000000000001E-4</v>
      </c>
    </row>
    <row r="8399" spans="1:8" x14ac:dyDescent="0.25">
      <c r="A8399" s="6">
        <v>35375</v>
      </c>
      <c r="B8399">
        <v>1.3899999999999999E-2</v>
      </c>
      <c r="C8399">
        <v>-6.8999999999999999E-3</v>
      </c>
      <c r="D8399">
        <v>-5.4999999999999997E-3</v>
      </c>
      <c r="E8399">
        <v>3.0000000000000001E-3</v>
      </c>
      <c r="F8399">
        <v>-2E-3</v>
      </c>
      <c r="G8399">
        <v>3.5999999999999999E-3</v>
      </c>
      <c r="H8399">
        <v>2.0000000000000001E-4</v>
      </c>
    </row>
    <row r="8400" spans="1:8" x14ac:dyDescent="0.25">
      <c r="A8400" s="6">
        <v>35376</v>
      </c>
      <c r="B8400">
        <v>4.0999999999998997E-3</v>
      </c>
      <c r="C8400">
        <v>1.2999999999999999E-3</v>
      </c>
      <c r="D8400">
        <v>-5.1000000000000004E-3</v>
      </c>
      <c r="E8400">
        <v>2.9999999999999997E-4</v>
      </c>
      <c r="F8400">
        <v>-3.0999999999999999E-3</v>
      </c>
      <c r="G8400">
        <v>-8.9999999999999998E-4</v>
      </c>
      <c r="H8400">
        <v>2.0000000000000001E-4</v>
      </c>
    </row>
    <row r="8401" spans="1:8" x14ac:dyDescent="0.25">
      <c r="A8401" s="6">
        <v>35377</v>
      </c>
      <c r="B8401">
        <v>3.3999999999999998E-3</v>
      </c>
      <c r="C8401">
        <v>-3.0999999999999999E-3</v>
      </c>
      <c r="D8401">
        <v>-1E-3</v>
      </c>
      <c r="E8401">
        <v>-2.3999999999999998E-3</v>
      </c>
      <c r="F8401">
        <v>-5.9999999999999995E-4</v>
      </c>
      <c r="G8401">
        <v>-1.1000000000000001E-3</v>
      </c>
      <c r="H8401">
        <v>2.0000000000000001E-4</v>
      </c>
    </row>
    <row r="8402" spans="1:8" x14ac:dyDescent="0.25">
      <c r="A8402" s="6">
        <v>35380</v>
      </c>
      <c r="B8402">
        <v>1.6000000000000001E-3</v>
      </c>
      <c r="C8402">
        <v>1E-3</v>
      </c>
      <c r="D8402">
        <v>-1E-4</v>
      </c>
      <c r="E8402">
        <v>1.1000000000000001E-3</v>
      </c>
      <c r="F8402">
        <v>-1.6999999999999999E-3</v>
      </c>
      <c r="G8402">
        <v>-3.7000000000000002E-3</v>
      </c>
      <c r="H8402">
        <v>2.0000000000000001E-4</v>
      </c>
    </row>
    <row r="8403" spans="1:8" x14ac:dyDescent="0.25">
      <c r="A8403" s="6">
        <v>35381</v>
      </c>
      <c r="B8403">
        <v>-2.3E-3</v>
      </c>
      <c r="C8403">
        <v>2.3E-3</v>
      </c>
      <c r="D8403">
        <v>3.3E-3</v>
      </c>
      <c r="E8403">
        <v>1.1999999999999999E-3</v>
      </c>
      <c r="F8403">
        <v>2.8E-3</v>
      </c>
      <c r="G8403">
        <v>-8.3999999999999995E-3</v>
      </c>
      <c r="H8403">
        <v>2.0000000000000001E-4</v>
      </c>
    </row>
    <row r="8404" spans="1:8" x14ac:dyDescent="0.25">
      <c r="A8404" s="6">
        <v>35382</v>
      </c>
      <c r="B8404">
        <v>1.9E-3</v>
      </c>
      <c r="C8404">
        <v>-1.1000000000000001E-3</v>
      </c>
      <c r="D8404">
        <v>-2.3E-3</v>
      </c>
      <c r="E8404">
        <v>-5.0000000000000001E-4</v>
      </c>
      <c r="F8404">
        <v>-4.0000000000000002E-4</v>
      </c>
      <c r="G8404">
        <v>2.0000000000000001E-4</v>
      </c>
      <c r="H8404">
        <v>2.0000000000000001E-4</v>
      </c>
    </row>
    <row r="8405" spans="1:8" x14ac:dyDescent="0.25">
      <c r="A8405" s="6">
        <v>35383</v>
      </c>
      <c r="B8405">
        <v>6.0000000000000001E-3</v>
      </c>
      <c r="C8405">
        <v>-3.3E-3</v>
      </c>
      <c r="D8405">
        <v>5.0000000000000001E-4</v>
      </c>
      <c r="E8405">
        <v>1.1000000000000001E-3</v>
      </c>
      <c r="F8405">
        <v>-4.0000000000000002E-4</v>
      </c>
      <c r="G8405">
        <v>-8.9999999999999998E-4</v>
      </c>
      <c r="H8405">
        <v>2.0000000000000001E-4</v>
      </c>
    </row>
    <row r="8406" spans="1:8" x14ac:dyDescent="0.25">
      <c r="A8406" s="6">
        <v>35384</v>
      </c>
      <c r="B8406">
        <v>5.9999999999999995E-4</v>
      </c>
      <c r="C8406">
        <v>-3.4999999999998999E-3</v>
      </c>
      <c r="D8406">
        <v>2.8999999999999998E-3</v>
      </c>
      <c r="E8406">
        <v>-1E-4</v>
      </c>
      <c r="F8406">
        <v>5.4000000000000003E-3</v>
      </c>
      <c r="G8406">
        <v>5.0000000000000001E-4</v>
      </c>
      <c r="H8406">
        <v>2.0000000000000001E-4</v>
      </c>
    </row>
    <row r="8407" spans="1:8" x14ac:dyDescent="0.25">
      <c r="A8407" s="6">
        <v>35387</v>
      </c>
      <c r="B8407">
        <v>-1.6999999999999999E-3</v>
      </c>
      <c r="C8407">
        <v>-1.8E-3</v>
      </c>
      <c r="D8407">
        <v>7.7999999999999996E-3</v>
      </c>
      <c r="E8407">
        <v>2.9999999999999997E-4</v>
      </c>
      <c r="F8407">
        <v>3.0000000000000001E-3</v>
      </c>
      <c r="G8407">
        <v>-1.9E-3</v>
      </c>
      <c r="H8407">
        <v>2.0000000000000001E-4</v>
      </c>
    </row>
    <row r="8408" spans="1:8" x14ac:dyDescent="0.25">
      <c r="A8408" s="6">
        <v>35388</v>
      </c>
      <c r="B8408">
        <v>5.4000000000000003E-3</v>
      </c>
      <c r="C8408">
        <v>-4.4999999999999997E-3</v>
      </c>
      <c r="D8408">
        <v>5.1999999999999998E-3</v>
      </c>
      <c r="E8408">
        <v>4.5999999999999999E-3</v>
      </c>
      <c r="F8408">
        <v>1.9E-3</v>
      </c>
      <c r="G8408">
        <v>4.5999999999999999E-3</v>
      </c>
      <c r="H8408">
        <v>2.0000000000000001E-4</v>
      </c>
    </row>
    <row r="8409" spans="1:8" x14ac:dyDescent="0.25">
      <c r="A8409" s="6">
        <v>35389</v>
      </c>
      <c r="B8409">
        <v>2E-3</v>
      </c>
      <c r="C8409">
        <v>-1E-3</v>
      </c>
      <c r="D8409">
        <v>1.1000000000000001E-3</v>
      </c>
      <c r="E8409">
        <v>8.9999999999999998E-4</v>
      </c>
      <c r="F8409">
        <v>-1.5E-3</v>
      </c>
      <c r="G8409">
        <v>-1E-4</v>
      </c>
      <c r="H8409">
        <v>2.0000000000000001E-4</v>
      </c>
    </row>
    <row r="8410" spans="1:8" x14ac:dyDescent="0.25">
      <c r="A8410" s="6">
        <v>35390</v>
      </c>
      <c r="B8410">
        <v>-2E-3</v>
      </c>
      <c r="C8410">
        <v>5.0000000000000001E-4</v>
      </c>
      <c r="D8410">
        <v>2.0999999999999999E-3</v>
      </c>
      <c r="E8410">
        <v>8.0000000000000004E-4</v>
      </c>
      <c r="F8410">
        <v>2.2000000000000001E-3</v>
      </c>
      <c r="G8410">
        <v>-6.4999999999999997E-3</v>
      </c>
      <c r="H8410">
        <v>2.0000000000000001E-4</v>
      </c>
    </row>
    <row r="8411" spans="1:8" x14ac:dyDescent="0.25">
      <c r="A8411" s="6">
        <v>35391</v>
      </c>
      <c r="B8411">
        <v>7.4999999999999997E-3</v>
      </c>
      <c r="C8411">
        <v>-8.9999999999999998E-4</v>
      </c>
      <c r="D8411">
        <v>-1.2999999999999999E-3</v>
      </c>
      <c r="E8411">
        <v>-1.2999999999999999E-3</v>
      </c>
      <c r="F8411">
        <v>-5.1999999999999998E-3</v>
      </c>
      <c r="G8411">
        <v>-2.7000000000000001E-3</v>
      </c>
      <c r="H8411">
        <v>2.0000000000000001E-4</v>
      </c>
    </row>
    <row r="8412" spans="1:8" x14ac:dyDescent="0.25">
      <c r="A8412" s="6">
        <v>35394</v>
      </c>
      <c r="B8412">
        <v>9.8999999999999002E-3</v>
      </c>
      <c r="C8412">
        <v>-5.0000000000000001E-3</v>
      </c>
      <c r="D8412">
        <v>1.4E-3</v>
      </c>
      <c r="E8412">
        <v>8.0000000000000004E-4</v>
      </c>
      <c r="F8412">
        <v>2.5999999999999999E-3</v>
      </c>
      <c r="G8412">
        <v>3.3999999999999998E-3</v>
      </c>
      <c r="H8412">
        <v>2.0000000000000001E-4</v>
      </c>
    </row>
    <row r="8413" spans="1:8" x14ac:dyDescent="0.25">
      <c r="A8413" s="6">
        <v>35395</v>
      </c>
      <c r="B8413">
        <v>-1.9E-3</v>
      </c>
      <c r="C8413">
        <v>-8.9999999999999998E-4</v>
      </c>
      <c r="D8413">
        <v>6.9999999999999999E-4</v>
      </c>
      <c r="E8413">
        <v>1.9E-3</v>
      </c>
      <c r="F8413">
        <v>-1.4E-3</v>
      </c>
      <c r="G8413">
        <v>-2.3E-3</v>
      </c>
      <c r="H8413">
        <v>2.0000000000000001E-4</v>
      </c>
    </row>
    <row r="8414" spans="1:8" x14ac:dyDescent="0.25">
      <c r="A8414" s="6">
        <v>35396</v>
      </c>
      <c r="B8414">
        <v>2.0000000000000001E-4</v>
      </c>
      <c r="C8414">
        <v>3.8999999999999998E-3</v>
      </c>
      <c r="D8414">
        <v>-5.9999999999999995E-4</v>
      </c>
      <c r="E8414">
        <v>1E-4</v>
      </c>
      <c r="F8414">
        <v>-4.1999999999999997E-3</v>
      </c>
      <c r="G8414">
        <v>-8.0000000000000004E-4</v>
      </c>
      <c r="H8414">
        <v>2.0000000000000001E-4</v>
      </c>
    </row>
    <row r="8415" spans="1:8" x14ac:dyDescent="0.25">
      <c r="A8415" s="6">
        <v>35398</v>
      </c>
      <c r="B8415">
        <v>2.7000000000000001E-3</v>
      </c>
      <c r="C8415">
        <v>2.5000000000000001E-3</v>
      </c>
      <c r="D8415">
        <v>-1.5E-3</v>
      </c>
      <c r="E8415">
        <v>-1.1000000000000001E-3</v>
      </c>
      <c r="F8415">
        <v>-1.2999999999999999E-3</v>
      </c>
      <c r="G8415">
        <v>0</v>
      </c>
      <c r="H8415">
        <v>2.0000000000000001E-4</v>
      </c>
    </row>
    <row r="8416" spans="1:8" x14ac:dyDescent="0.25">
      <c r="A8416" s="6">
        <v>35401</v>
      </c>
      <c r="B8416">
        <v>5.9999999999999995E-4</v>
      </c>
      <c r="C8416">
        <v>1.5E-3</v>
      </c>
      <c r="D8416">
        <v>-1.8E-3</v>
      </c>
      <c r="E8416">
        <v>-5.0000000000000001E-4</v>
      </c>
      <c r="F8416">
        <v>-8.0000000000000004E-4</v>
      </c>
      <c r="G8416">
        <v>-3.4999999999998999E-3</v>
      </c>
      <c r="H8416">
        <v>2.0000000000000001E-4</v>
      </c>
    </row>
    <row r="8417" spans="1:8" x14ac:dyDescent="0.25">
      <c r="A8417" s="6">
        <v>35402</v>
      </c>
      <c r="B8417">
        <v>-7.4000000000000003E-3</v>
      </c>
      <c r="C8417">
        <v>1.4800000000000001E-2</v>
      </c>
      <c r="D8417">
        <v>-6.9999999999999999E-4</v>
      </c>
      <c r="E8417">
        <v>-3.8E-3</v>
      </c>
      <c r="F8417">
        <v>-2.0999999999999999E-3</v>
      </c>
      <c r="G8417">
        <v>-3.0999999999999999E-3</v>
      </c>
      <c r="H8417">
        <v>2.0000000000000001E-4</v>
      </c>
    </row>
    <row r="8418" spans="1:8" x14ac:dyDescent="0.25">
      <c r="A8418" s="6">
        <v>35403</v>
      </c>
      <c r="B8418">
        <v>-3.3E-3</v>
      </c>
      <c r="C8418">
        <v>3.7000000000000002E-3</v>
      </c>
      <c r="D8418">
        <v>5.0000000000000001E-4</v>
      </c>
      <c r="E8418">
        <v>0</v>
      </c>
      <c r="F8418">
        <v>1.6000000000000001E-3</v>
      </c>
      <c r="G8418">
        <v>-6.4000000000000003E-3</v>
      </c>
      <c r="H8418">
        <v>2.0000000000000001E-4</v>
      </c>
    </row>
    <row r="8419" spans="1:8" x14ac:dyDescent="0.25">
      <c r="A8419" s="6">
        <v>35404</v>
      </c>
      <c r="B8419">
        <v>-8.0000000000000004E-4</v>
      </c>
      <c r="C8419">
        <v>3.7000000000000002E-3</v>
      </c>
      <c r="D8419">
        <v>-1.4E-3</v>
      </c>
      <c r="E8419">
        <v>-4.6999999999998996E-3</v>
      </c>
      <c r="F8419">
        <v>-1E-4</v>
      </c>
      <c r="G8419">
        <v>-3.0000000000000001E-3</v>
      </c>
      <c r="H8419">
        <v>2.0000000000000001E-4</v>
      </c>
    </row>
    <row r="8420" spans="1:8" x14ac:dyDescent="0.25">
      <c r="A8420" s="6">
        <v>35405</v>
      </c>
      <c r="B8420">
        <v>-7.4000000000000003E-3</v>
      </c>
      <c r="C8420">
        <v>-2.8999999999999998E-3</v>
      </c>
      <c r="D8420">
        <v>3.5999999999999999E-3</v>
      </c>
      <c r="E8420">
        <v>2E-3</v>
      </c>
      <c r="F8420">
        <v>0</v>
      </c>
      <c r="G8420">
        <v>1.6000000000000001E-3</v>
      </c>
      <c r="H8420">
        <v>2.0000000000000001E-4</v>
      </c>
    </row>
    <row r="8421" spans="1:8" x14ac:dyDescent="0.25">
      <c r="A8421" s="6">
        <v>35408</v>
      </c>
      <c r="B8421">
        <v>1.38E-2</v>
      </c>
      <c r="C8421">
        <v>4.0000000000000002E-4</v>
      </c>
      <c r="D8421">
        <v>-6.6E-3</v>
      </c>
      <c r="E8421">
        <v>3.3999999999999998E-3</v>
      </c>
      <c r="F8421">
        <v>-5.0000000000000001E-3</v>
      </c>
      <c r="G8421">
        <v>4.0999999999998997E-3</v>
      </c>
      <c r="H8421">
        <v>2.0000000000000001E-4</v>
      </c>
    </row>
    <row r="8422" spans="1:8" x14ac:dyDescent="0.25">
      <c r="A8422" s="6">
        <v>35409</v>
      </c>
      <c r="B8422">
        <v>-2.8999999999999998E-3</v>
      </c>
      <c r="C8422">
        <v>5.5999999999999999E-3</v>
      </c>
      <c r="D8422">
        <v>4.6999999999998996E-3</v>
      </c>
      <c r="E8422">
        <v>6.9999999999999999E-4</v>
      </c>
      <c r="F8422">
        <v>3.4999999999998999E-3</v>
      </c>
      <c r="G8422">
        <v>-3.0000000000000001E-3</v>
      </c>
      <c r="H8422">
        <v>2.0000000000000001E-4</v>
      </c>
    </row>
    <row r="8423" spans="1:8" x14ac:dyDescent="0.25">
      <c r="A8423" s="6">
        <v>35410</v>
      </c>
      <c r="B8423">
        <v>-9.1000000000000004E-3</v>
      </c>
      <c r="C8423">
        <v>-1E-4</v>
      </c>
      <c r="D8423">
        <v>5.0000000000000001E-4</v>
      </c>
      <c r="E8423">
        <v>2.2000000000000001E-3</v>
      </c>
      <c r="F8423">
        <v>-1.1999999999999999E-3</v>
      </c>
      <c r="G8423">
        <v>1E-3</v>
      </c>
      <c r="H8423">
        <v>2.0000000000000001E-4</v>
      </c>
    </row>
    <row r="8424" spans="1:8" x14ac:dyDescent="0.25">
      <c r="A8424" s="6">
        <v>35411</v>
      </c>
      <c r="B8424">
        <v>-1.2999999999999999E-2</v>
      </c>
      <c r="C8424">
        <v>1.2E-2</v>
      </c>
      <c r="D8424">
        <v>-1E-4</v>
      </c>
      <c r="E8424">
        <v>-1.1000000000000001E-3</v>
      </c>
      <c r="F8424">
        <v>5.0000000000000001E-4</v>
      </c>
      <c r="G8424">
        <v>-6.1999999999999998E-3</v>
      </c>
      <c r="H8424">
        <v>2.0000000000000001E-4</v>
      </c>
    </row>
    <row r="8425" spans="1:8" x14ac:dyDescent="0.25">
      <c r="A8425" s="6">
        <v>35412</v>
      </c>
      <c r="B8425">
        <v>-3.0000000000000001E-3</v>
      </c>
      <c r="C8425">
        <v>-4.6999999999998996E-3</v>
      </c>
      <c r="D8425">
        <v>4.4999999999999997E-3</v>
      </c>
      <c r="E8425">
        <v>-1E-3</v>
      </c>
      <c r="F8425">
        <v>4.1999999999999997E-3</v>
      </c>
      <c r="G8425">
        <v>-8.9999999999999998E-4</v>
      </c>
      <c r="H8425">
        <v>2.0000000000000001E-4</v>
      </c>
    </row>
    <row r="8426" spans="1:8" x14ac:dyDescent="0.25">
      <c r="A8426" s="6">
        <v>35415</v>
      </c>
      <c r="B8426">
        <v>-1.12E-2</v>
      </c>
      <c r="C8426">
        <v>1.4E-3</v>
      </c>
      <c r="D8426">
        <v>7.9000000000000008E-3</v>
      </c>
      <c r="E8426">
        <v>-1.6000000000000001E-3</v>
      </c>
      <c r="F8426">
        <v>8.9999999999999993E-3</v>
      </c>
      <c r="G8426">
        <v>-8.0000000000000004E-4</v>
      </c>
      <c r="H8426">
        <v>2.0000000000000001E-4</v>
      </c>
    </row>
    <row r="8427" spans="1:8" x14ac:dyDescent="0.25">
      <c r="A8427" s="6">
        <v>35416</v>
      </c>
      <c r="B8427">
        <v>4.6999999999998996E-3</v>
      </c>
      <c r="C8427">
        <v>-7.6E-3</v>
      </c>
      <c r="D8427">
        <v>3.0000000000000001E-3</v>
      </c>
      <c r="E8427">
        <v>3.8999999999999998E-3</v>
      </c>
      <c r="F8427">
        <v>-4.0000000000000002E-4</v>
      </c>
      <c r="G8427">
        <v>6.6E-3</v>
      </c>
      <c r="H8427">
        <v>2.0000000000000001E-4</v>
      </c>
    </row>
    <row r="8428" spans="1:8" x14ac:dyDescent="0.25">
      <c r="A8428" s="6">
        <v>35417</v>
      </c>
      <c r="B8428">
        <v>8.3000000000000001E-3</v>
      </c>
      <c r="C8428">
        <v>-2.9999999999999997E-4</v>
      </c>
      <c r="D8428">
        <v>-4.5999999999999999E-3</v>
      </c>
      <c r="E8428">
        <v>-1.8E-3</v>
      </c>
      <c r="F8428">
        <v>-4.7999999999999996E-3</v>
      </c>
      <c r="G8428">
        <v>6.0000000000000001E-3</v>
      </c>
      <c r="H8428">
        <v>2.0000000000000001E-4</v>
      </c>
    </row>
    <row r="8429" spans="1:8" x14ac:dyDescent="0.25">
      <c r="A8429" s="6">
        <v>35418</v>
      </c>
      <c r="B8429">
        <v>1.5599999999999999E-2</v>
      </c>
      <c r="C8429">
        <v>-1.06E-2</v>
      </c>
      <c r="D8429">
        <v>-8.9999999999999998E-4</v>
      </c>
      <c r="E8429">
        <v>2.7000000000000001E-3</v>
      </c>
      <c r="F8429">
        <v>3.5999999999999999E-3</v>
      </c>
      <c r="G8429">
        <v>7.4000000000000003E-3</v>
      </c>
      <c r="H8429">
        <v>2.0000000000000001E-4</v>
      </c>
    </row>
    <row r="8430" spans="1:8" x14ac:dyDescent="0.25">
      <c r="A8430" s="6">
        <v>35419</v>
      </c>
      <c r="B8430">
        <v>2.8999999999999998E-3</v>
      </c>
      <c r="C8430">
        <v>-1.8E-3</v>
      </c>
      <c r="D8430">
        <v>5.1999999999999998E-3</v>
      </c>
      <c r="E8430">
        <v>1.9E-3</v>
      </c>
      <c r="F8430">
        <v>3.0999999999999999E-3</v>
      </c>
      <c r="G8430">
        <v>5.9999999999999995E-4</v>
      </c>
      <c r="H8430">
        <v>2.0000000000000001E-4</v>
      </c>
    </row>
    <row r="8431" spans="1:8" x14ac:dyDescent="0.25">
      <c r="A8431" s="6">
        <v>35422</v>
      </c>
      <c r="B8431">
        <v>-3.7000000000000002E-3</v>
      </c>
      <c r="C8431">
        <v>-1.1000000000000001E-3</v>
      </c>
      <c r="D8431">
        <v>1.6999999999999999E-3</v>
      </c>
      <c r="E8431">
        <v>1.1999999999999999E-3</v>
      </c>
      <c r="F8431">
        <v>3.8999999999999998E-3</v>
      </c>
      <c r="G8431">
        <v>-2.9999999999999997E-4</v>
      </c>
      <c r="H8431">
        <v>2.0000000000000001E-4</v>
      </c>
    </row>
    <row r="8432" spans="1:8" x14ac:dyDescent="0.25">
      <c r="A8432" s="6">
        <v>35423</v>
      </c>
      <c r="B8432">
        <v>4.7999999999999996E-3</v>
      </c>
      <c r="C8432">
        <v>-4.0999999999998997E-3</v>
      </c>
      <c r="D8432">
        <v>-1.1000000000000001E-3</v>
      </c>
      <c r="E8432">
        <v>1.6999999999999999E-3</v>
      </c>
      <c r="F8432">
        <v>5.9999999999999995E-4</v>
      </c>
      <c r="G8432">
        <v>-2.0000000000000001E-4</v>
      </c>
      <c r="H8432">
        <v>2.0000000000000001E-4</v>
      </c>
    </row>
    <row r="8433" spans="1:8" x14ac:dyDescent="0.25">
      <c r="A8433" s="6">
        <v>35425</v>
      </c>
      <c r="B8433">
        <v>5.7999999999999996E-3</v>
      </c>
      <c r="C8433">
        <v>-2.7000000000000001E-3</v>
      </c>
      <c r="D8433">
        <v>-5.9999999999999995E-4</v>
      </c>
      <c r="E8433">
        <v>0</v>
      </c>
      <c r="F8433">
        <v>-1.9E-3</v>
      </c>
      <c r="G8433">
        <v>-8.0000000000000004E-4</v>
      </c>
      <c r="H8433">
        <v>2.0000000000000001E-4</v>
      </c>
    </row>
    <row r="8434" spans="1:8" x14ac:dyDescent="0.25">
      <c r="A8434" s="6">
        <v>35426</v>
      </c>
      <c r="B8434">
        <v>1.6999999999999999E-3</v>
      </c>
      <c r="C8434">
        <v>2E-3</v>
      </c>
      <c r="D8434">
        <v>-1.4E-3</v>
      </c>
      <c r="E8434">
        <v>2.2000000000000001E-3</v>
      </c>
      <c r="F8434">
        <v>4.6999999999998996E-3</v>
      </c>
      <c r="G8434">
        <v>-4.0000000000000001E-3</v>
      </c>
      <c r="H8434">
        <v>2.0000000000000001E-4</v>
      </c>
    </row>
    <row r="8435" spans="1:8" x14ac:dyDescent="0.25">
      <c r="A8435" s="6">
        <v>35429</v>
      </c>
      <c r="B8435">
        <v>-2.5999999999999999E-3</v>
      </c>
      <c r="C8435">
        <v>2.2000000000000001E-3</v>
      </c>
      <c r="D8435">
        <v>3.8E-3</v>
      </c>
      <c r="E8435">
        <v>1E-4</v>
      </c>
      <c r="F8435">
        <v>1.1999999999999999E-3</v>
      </c>
      <c r="G8435">
        <v>6.1999999999999998E-3</v>
      </c>
      <c r="H8435">
        <v>2.0000000000000001E-4</v>
      </c>
    </row>
    <row r="8436" spans="1:8" x14ac:dyDescent="0.25">
      <c r="A8436" s="6">
        <v>35430</v>
      </c>
      <c r="B8436">
        <v>-1.0200000000000001E-2</v>
      </c>
      <c r="C8436">
        <v>2.0299999999999999E-2</v>
      </c>
      <c r="D8436">
        <v>-3.5999999999999999E-3</v>
      </c>
      <c r="E8436">
        <v>-4.8999999999999998E-3</v>
      </c>
      <c r="F8436">
        <v>-4.7999999999999996E-3</v>
      </c>
      <c r="G8436">
        <v>-2.2000000000000001E-3</v>
      </c>
      <c r="H8436">
        <v>2.0000000000000001E-4</v>
      </c>
    </row>
    <row r="8437" spans="1:8" x14ac:dyDescent="0.25">
      <c r="A8437" s="6">
        <v>35432</v>
      </c>
      <c r="B8437">
        <v>-7.4999999999999997E-3</v>
      </c>
      <c r="C8437">
        <v>1.1999999999999999E-3</v>
      </c>
      <c r="D8437">
        <v>-8.9999999999999998E-4</v>
      </c>
      <c r="E8437">
        <v>1.8E-3</v>
      </c>
      <c r="F8437">
        <v>5.0000000000000001E-3</v>
      </c>
      <c r="G8437">
        <v>-1.32E-2</v>
      </c>
      <c r="H8437">
        <v>2.0000000000000001E-4</v>
      </c>
    </row>
    <row r="8438" spans="1:8" x14ac:dyDescent="0.25">
      <c r="A8438" s="6">
        <v>35433</v>
      </c>
      <c r="B8438">
        <v>1.3899999999999999E-2</v>
      </c>
      <c r="C8438">
        <v>-3.7000000000000002E-3</v>
      </c>
      <c r="D8438">
        <v>-6.8999999999999999E-3</v>
      </c>
      <c r="E8438">
        <v>6.9999999999999999E-4</v>
      </c>
      <c r="F8438">
        <v>-5.5999999999999999E-3</v>
      </c>
      <c r="G8438">
        <v>4.4999999999999997E-3</v>
      </c>
      <c r="H8438">
        <v>2.0000000000000001E-4</v>
      </c>
    </row>
    <row r="8439" spans="1:8" x14ac:dyDescent="0.25">
      <c r="A8439" s="6">
        <v>35436</v>
      </c>
      <c r="B8439">
        <v>2.0000000000000001E-4</v>
      </c>
      <c r="C8439">
        <v>2.0999999999999999E-3</v>
      </c>
      <c r="D8439">
        <v>-1.1999999999999999E-3</v>
      </c>
      <c r="E8439">
        <v>1E-4</v>
      </c>
      <c r="F8439">
        <v>5.0000000000000001E-4</v>
      </c>
      <c r="G8439">
        <v>5.1000000000000004E-3</v>
      </c>
      <c r="H8439">
        <v>2.0000000000000001E-4</v>
      </c>
    </row>
    <row r="8440" spans="1:8" x14ac:dyDescent="0.25">
      <c r="A8440" s="6">
        <v>35437</v>
      </c>
      <c r="B8440">
        <v>7.1999999999999998E-3</v>
      </c>
      <c r="C8440">
        <v>-8.0000000000000004E-4</v>
      </c>
      <c r="D8440">
        <v>-5.4999999999999997E-3</v>
      </c>
      <c r="E8440">
        <v>1E-3</v>
      </c>
      <c r="F8440">
        <v>-1.2999999999999999E-3</v>
      </c>
      <c r="G8440">
        <v>2.2000000000000001E-3</v>
      </c>
      <c r="H8440">
        <v>2.0000000000000001E-4</v>
      </c>
    </row>
    <row r="8441" spans="1:8" x14ac:dyDescent="0.25">
      <c r="A8441" s="6">
        <v>35438</v>
      </c>
      <c r="B8441">
        <v>-4.4000000000000003E-3</v>
      </c>
      <c r="C8441">
        <v>5.7999999999999996E-3</v>
      </c>
      <c r="D8441">
        <v>6.4999999999999997E-3</v>
      </c>
      <c r="E8441">
        <v>-1.5E-3</v>
      </c>
      <c r="F8441">
        <v>4.0000000000000002E-4</v>
      </c>
      <c r="G8441">
        <v>1.1999999999999999E-3</v>
      </c>
      <c r="H8441">
        <v>2.0000000000000001E-4</v>
      </c>
    </row>
    <row r="8442" spans="1:8" x14ac:dyDescent="0.25">
      <c r="A8442" s="6">
        <v>35439</v>
      </c>
      <c r="B8442">
        <v>7.3000000000000001E-3</v>
      </c>
      <c r="C8442">
        <v>-4.4999999999999997E-3</v>
      </c>
      <c r="D8442">
        <v>-1.1000000000000001E-3</v>
      </c>
      <c r="E8442">
        <v>-2.2000000000000001E-3</v>
      </c>
      <c r="F8442">
        <v>2.5999999999999999E-3</v>
      </c>
      <c r="G8442">
        <v>2.2000000000000001E-3</v>
      </c>
      <c r="H8442">
        <v>2.0000000000000001E-4</v>
      </c>
    </row>
    <row r="8443" spans="1:8" x14ac:dyDescent="0.25">
      <c r="A8443" s="6">
        <v>35440</v>
      </c>
      <c r="B8443">
        <v>5.0000000000000001E-3</v>
      </c>
      <c r="C8443">
        <v>-2.3E-3</v>
      </c>
      <c r="D8443">
        <v>-4.4000000000000003E-3</v>
      </c>
      <c r="E8443">
        <v>1.6999999999999999E-3</v>
      </c>
      <c r="F8443">
        <v>-1.2999999999999999E-3</v>
      </c>
      <c r="G8443">
        <v>3.7000000000000002E-3</v>
      </c>
      <c r="H8443">
        <v>2.0000000000000001E-4</v>
      </c>
    </row>
    <row r="8444" spans="1:8" x14ac:dyDescent="0.25">
      <c r="A8444" s="6">
        <v>35443</v>
      </c>
      <c r="B8444">
        <v>-5.9999999999999995E-4</v>
      </c>
      <c r="C8444">
        <v>8.9999999999999998E-4</v>
      </c>
      <c r="D8444">
        <v>3.8E-3</v>
      </c>
      <c r="E8444">
        <v>2.3999999999999998E-3</v>
      </c>
      <c r="F8444">
        <v>1.1999999999999999E-3</v>
      </c>
      <c r="G8444">
        <v>1.6000000000000001E-3</v>
      </c>
      <c r="H8444">
        <v>2.0000000000000001E-4</v>
      </c>
    </row>
    <row r="8445" spans="1:8" x14ac:dyDescent="0.25">
      <c r="A8445" s="6">
        <v>35444</v>
      </c>
      <c r="B8445">
        <v>1.12E-2</v>
      </c>
      <c r="C8445">
        <v>-8.0000000000000002E-3</v>
      </c>
      <c r="D8445">
        <v>1.8E-3</v>
      </c>
      <c r="E8445">
        <v>3.0000000000000001E-3</v>
      </c>
      <c r="F8445">
        <v>-2.8E-3</v>
      </c>
      <c r="G8445">
        <v>3.0999999999999999E-3</v>
      </c>
      <c r="H8445">
        <v>2.0000000000000001E-4</v>
      </c>
    </row>
    <row r="8446" spans="1:8" x14ac:dyDescent="0.25">
      <c r="A8446" s="6">
        <v>35445</v>
      </c>
      <c r="B8446">
        <v>-2.3E-3</v>
      </c>
      <c r="C8446">
        <v>1.1000000000000001E-3</v>
      </c>
      <c r="D8446">
        <v>4.3E-3</v>
      </c>
      <c r="E8446">
        <v>-1E-3</v>
      </c>
      <c r="F8446">
        <v>5.6999999999998996E-3</v>
      </c>
      <c r="G8446">
        <v>-3.5999999999999999E-3</v>
      </c>
      <c r="H8446">
        <v>2.0000000000000001E-4</v>
      </c>
    </row>
    <row r="8447" spans="1:8" x14ac:dyDescent="0.25">
      <c r="A8447" s="6">
        <v>35446</v>
      </c>
      <c r="B8447">
        <v>2.5000000000000001E-3</v>
      </c>
      <c r="C8447">
        <v>-2.5999999999999999E-3</v>
      </c>
      <c r="D8447">
        <v>-3.7000000000000002E-3</v>
      </c>
      <c r="E8447">
        <v>1.1999999999999999E-3</v>
      </c>
      <c r="F8447">
        <v>4.0000000000000002E-4</v>
      </c>
      <c r="G8447">
        <v>5.1000000000000004E-3</v>
      </c>
      <c r="H8447">
        <v>2.0000000000000001E-4</v>
      </c>
    </row>
    <row r="8448" spans="1:8" x14ac:dyDescent="0.25">
      <c r="A8448" s="6">
        <v>35447</v>
      </c>
      <c r="B8448">
        <v>7.1999999999999998E-3</v>
      </c>
      <c r="C8448">
        <v>-3.3999999999999998E-3</v>
      </c>
      <c r="D8448">
        <v>-1.1999999999999999E-3</v>
      </c>
      <c r="E8448">
        <v>2.3999999999999998E-3</v>
      </c>
      <c r="F8448">
        <v>-8.0000000000000004E-4</v>
      </c>
      <c r="G8448">
        <v>2.2000000000000001E-3</v>
      </c>
      <c r="H8448">
        <v>2.0000000000000001E-4</v>
      </c>
    </row>
    <row r="8449" spans="1:8" x14ac:dyDescent="0.25">
      <c r="A8449" s="6">
        <v>35450</v>
      </c>
      <c r="B8449">
        <v>2.5999999999999999E-3</v>
      </c>
      <c r="C8449">
        <v>2.3999999999999998E-3</v>
      </c>
      <c r="D8449">
        <v>-4.4000000000000003E-3</v>
      </c>
      <c r="E8449">
        <v>1.5E-3</v>
      </c>
      <c r="F8449">
        <v>-5.7999999999999996E-3</v>
      </c>
      <c r="G8449">
        <v>1E-3</v>
      </c>
      <c r="H8449">
        <v>2.0000000000000001E-4</v>
      </c>
    </row>
    <row r="8450" spans="1:8" x14ac:dyDescent="0.25">
      <c r="A8450" s="6">
        <v>35451</v>
      </c>
      <c r="B8450">
        <v>5.7999999999999996E-3</v>
      </c>
      <c r="C8450">
        <v>-5.0000000000000001E-3</v>
      </c>
      <c r="D8450">
        <v>-3.7000000000000002E-3</v>
      </c>
      <c r="E8450">
        <v>-2.9999999999999997E-4</v>
      </c>
      <c r="F8450">
        <v>-2.8E-3</v>
      </c>
      <c r="G8450">
        <v>3.4999999999998999E-3</v>
      </c>
      <c r="H8450">
        <v>2.0000000000000001E-4</v>
      </c>
    </row>
    <row r="8451" spans="1:8" x14ac:dyDescent="0.25">
      <c r="A8451" s="6">
        <v>35452</v>
      </c>
      <c r="B8451">
        <v>4.4000000000000003E-3</v>
      </c>
      <c r="C8451">
        <v>-3.8E-3</v>
      </c>
      <c r="D8451">
        <v>1E-3</v>
      </c>
      <c r="E8451">
        <v>-2.2000000000000001E-3</v>
      </c>
      <c r="F8451">
        <v>-3.3E-3</v>
      </c>
      <c r="G8451">
        <v>1.5E-3</v>
      </c>
      <c r="H8451">
        <v>2.0000000000000001E-4</v>
      </c>
    </row>
    <row r="8452" spans="1:8" x14ac:dyDescent="0.25">
      <c r="A8452" s="6">
        <v>35453</v>
      </c>
      <c r="B8452">
        <v>-8.5000000000000006E-3</v>
      </c>
      <c r="C8452">
        <v>9.3999999999998998E-3</v>
      </c>
      <c r="D8452">
        <v>4.3E-3</v>
      </c>
      <c r="E8452">
        <v>-2.0999999999999999E-3</v>
      </c>
      <c r="F8452">
        <v>1.5E-3</v>
      </c>
      <c r="G8452">
        <v>-3.8999999999999998E-3</v>
      </c>
      <c r="H8452">
        <v>2.0000000000000001E-4</v>
      </c>
    </row>
    <row r="8453" spans="1:8" x14ac:dyDescent="0.25">
      <c r="A8453" s="6">
        <v>35454</v>
      </c>
      <c r="B8453">
        <v>-9.7000000000000003E-3</v>
      </c>
      <c r="C8453">
        <v>3.7000000000000002E-3</v>
      </c>
      <c r="D8453">
        <v>1E-3</v>
      </c>
      <c r="E8453">
        <v>-1.8E-3</v>
      </c>
      <c r="F8453">
        <v>2.8999999999999998E-3</v>
      </c>
      <c r="G8453">
        <v>-4.5999999999999999E-3</v>
      </c>
      <c r="H8453">
        <v>2.0000000000000001E-4</v>
      </c>
    </row>
    <row r="8454" spans="1:8" x14ac:dyDescent="0.25">
      <c r="A8454" s="6">
        <v>35457</v>
      </c>
      <c r="B8454">
        <v>-7.1999999999999998E-3</v>
      </c>
      <c r="C8454">
        <v>1E-3</v>
      </c>
      <c r="D8454">
        <v>3.8E-3</v>
      </c>
      <c r="E8454">
        <v>-1.6000000000000001E-3</v>
      </c>
      <c r="F8454">
        <v>3.4999999999998999E-3</v>
      </c>
      <c r="G8454">
        <v>-3.4999999999998999E-3</v>
      </c>
      <c r="H8454">
        <v>2.0000000000000001E-4</v>
      </c>
    </row>
    <row r="8455" spans="1:8" x14ac:dyDescent="0.25">
      <c r="A8455" s="6">
        <v>35458</v>
      </c>
      <c r="B8455">
        <v>1E-4</v>
      </c>
      <c r="C8455">
        <v>3.4999999999998999E-3</v>
      </c>
      <c r="D8455">
        <v>-1.6000000000000001E-3</v>
      </c>
      <c r="E8455">
        <v>2.7000000000000001E-3</v>
      </c>
      <c r="F8455">
        <v>-8.0000000000000004E-4</v>
      </c>
      <c r="G8455">
        <v>-6.9999999999999999E-4</v>
      </c>
      <c r="H8455">
        <v>2.0000000000000001E-4</v>
      </c>
    </row>
    <row r="8456" spans="1:8" x14ac:dyDescent="0.25">
      <c r="A8456" s="6">
        <v>35459</v>
      </c>
      <c r="B8456">
        <v>6.7999999999999996E-3</v>
      </c>
      <c r="C8456">
        <v>-7.4000000000000003E-3</v>
      </c>
      <c r="D8456">
        <v>-5.9999999999999995E-4</v>
      </c>
      <c r="E8456">
        <v>1.2999999999999999E-3</v>
      </c>
      <c r="F8456">
        <v>3.4999999999998999E-3</v>
      </c>
      <c r="G8456">
        <v>5.1999999999999998E-3</v>
      </c>
      <c r="H8456">
        <v>2.0000000000000001E-4</v>
      </c>
    </row>
    <row r="8457" spans="1:8" x14ac:dyDescent="0.25">
      <c r="A8457" s="6">
        <v>35460</v>
      </c>
      <c r="B8457">
        <v>1.21999999999999E-2</v>
      </c>
      <c r="C8457">
        <v>-7.0999999999998998E-3</v>
      </c>
      <c r="D8457">
        <v>-3.3E-3</v>
      </c>
      <c r="E8457">
        <v>5.7999999999999996E-3</v>
      </c>
      <c r="F8457">
        <v>-4.0000000000000002E-4</v>
      </c>
      <c r="G8457">
        <v>3.3999999999999998E-3</v>
      </c>
      <c r="H8457">
        <v>2.0000000000000001E-4</v>
      </c>
    </row>
    <row r="8458" spans="1:8" x14ac:dyDescent="0.25">
      <c r="A8458" s="6">
        <v>35461</v>
      </c>
      <c r="B8458">
        <v>3.0999999999999999E-3</v>
      </c>
      <c r="C8458">
        <v>-6.9999999999999999E-4</v>
      </c>
      <c r="D8458">
        <v>-2.3E-3</v>
      </c>
      <c r="E8458">
        <v>-1.6999999999999999E-3</v>
      </c>
      <c r="F8458">
        <v>-3.4999999999998999E-3</v>
      </c>
      <c r="G8458">
        <v>2.0999999999999999E-3</v>
      </c>
      <c r="H8458">
        <v>2.0000000000000001E-4</v>
      </c>
    </row>
    <row r="8459" spans="1:8" x14ac:dyDescent="0.25">
      <c r="A8459" s="6">
        <v>35464</v>
      </c>
      <c r="B8459">
        <v>-2.0000000000000001E-4</v>
      </c>
      <c r="C8459">
        <v>1E-3</v>
      </c>
      <c r="D8459">
        <v>4.1999999999999997E-3</v>
      </c>
      <c r="E8459">
        <v>2.3E-3</v>
      </c>
      <c r="F8459">
        <v>3.7000000000000002E-3</v>
      </c>
      <c r="G8459">
        <v>3.3E-3</v>
      </c>
      <c r="H8459">
        <v>2.0000000000000001E-4</v>
      </c>
    </row>
    <row r="8460" spans="1:8" x14ac:dyDescent="0.25">
      <c r="A8460" s="6">
        <v>35465</v>
      </c>
      <c r="B8460">
        <v>1.1999999999999999E-3</v>
      </c>
      <c r="C8460">
        <v>-5.1000000000000004E-3</v>
      </c>
      <c r="D8460">
        <v>3.8E-3</v>
      </c>
      <c r="E8460">
        <v>2.2000000000000001E-3</v>
      </c>
      <c r="F8460">
        <v>2.8E-3</v>
      </c>
      <c r="G8460">
        <v>8.0000000000000004E-4</v>
      </c>
      <c r="H8460">
        <v>2.0000000000000001E-4</v>
      </c>
    </row>
    <row r="8461" spans="1:8" x14ac:dyDescent="0.25">
      <c r="A8461" s="6">
        <v>35466</v>
      </c>
      <c r="B8461">
        <v>-1.2800000000000001E-2</v>
      </c>
      <c r="C8461">
        <v>5.1000000000000004E-3</v>
      </c>
      <c r="D8461">
        <v>8.8000000000000005E-3</v>
      </c>
      <c r="E8461">
        <v>-6.1999999999999998E-3</v>
      </c>
      <c r="F8461">
        <v>5.3E-3</v>
      </c>
      <c r="G8461">
        <v>-8.0000000000000004E-4</v>
      </c>
      <c r="H8461">
        <v>2.0000000000000001E-4</v>
      </c>
    </row>
    <row r="8462" spans="1:8" x14ac:dyDescent="0.25">
      <c r="A8462" s="6">
        <v>35467</v>
      </c>
      <c r="B8462">
        <v>2.3999999999999998E-3</v>
      </c>
      <c r="C8462">
        <v>-2.7000000000000001E-3</v>
      </c>
      <c r="D8462">
        <v>2.0000000000000001E-4</v>
      </c>
      <c r="E8462">
        <v>-1.2999999999999999E-3</v>
      </c>
      <c r="F8462">
        <v>2.0000000000000001E-4</v>
      </c>
      <c r="G8462">
        <v>-2E-3</v>
      </c>
      <c r="H8462">
        <v>2.0000000000000001E-4</v>
      </c>
    </row>
    <row r="8463" spans="1:8" x14ac:dyDescent="0.25">
      <c r="A8463" s="6">
        <v>35468</v>
      </c>
      <c r="B8463">
        <v>9.7000000000000003E-3</v>
      </c>
      <c r="C8463">
        <v>-7.4999999999999997E-3</v>
      </c>
      <c r="D8463">
        <v>0</v>
      </c>
      <c r="E8463">
        <v>3.5999999999999999E-3</v>
      </c>
      <c r="F8463">
        <v>-3.7000000000000002E-3</v>
      </c>
      <c r="G8463">
        <v>3.5999999999999999E-3</v>
      </c>
      <c r="H8463">
        <v>2.0000000000000001E-4</v>
      </c>
    </row>
    <row r="8464" spans="1:8" x14ac:dyDescent="0.25">
      <c r="A8464" s="6">
        <v>35471</v>
      </c>
      <c r="B8464">
        <v>-6.4999999999999997E-3</v>
      </c>
      <c r="C8464">
        <v>-5.9999999999999995E-4</v>
      </c>
      <c r="D8464">
        <v>7.9000000000000008E-3</v>
      </c>
      <c r="E8464">
        <v>-2.3999999999999998E-3</v>
      </c>
      <c r="F8464">
        <v>6.6E-3</v>
      </c>
      <c r="G8464">
        <v>-1.1299999999999999E-2</v>
      </c>
      <c r="H8464">
        <v>2.0000000000000001E-4</v>
      </c>
    </row>
    <row r="8465" spans="1:8" x14ac:dyDescent="0.25">
      <c r="A8465" s="6">
        <v>35472</v>
      </c>
      <c r="B8465">
        <v>3.2000000000000002E-3</v>
      </c>
      <c r="C8465">
        <v>-8.8000000000000005E-3</v>
      </c>
      <c r="D8465">
        <v>4.0999999999998997E-3</v>
      </c>
      <c r="E8465">
        <v>4.0000000000000002E-4</v>
      </c>
      <c r="F8465">
        <v>6.9999999999999004E-3</v>
      </c>
      <c r="G8465">
        <v>5.0000000000000001E-4</v>
      </c>
      <c r="H8465">
        <v>2.0000000000000001E-4</v>
      </c>
    </row>
    <row r="8466" spans="1:8" x14ac:dyDescent="0.25">
      <c r="A8466" s="6">
        <v>35473</v>
      </c>
      <c r="B8466">
        <v>1.52E-2</v>
      </c>
      <c r="C8466">
        <v>-8.3999999999999995E-3</v>
      </c>
      <c r="D8466">
        <v>-7.7000000000000002E-3</v>
      </c>
      <c r="E8466">
        <v>2.8999999999999998E-3</v>
      </c>
      <c r="F8466">
        <v>-4.4999999999999997E-3</v>
      </c>
      <c r="G8466">
        <v>3.3E-3</v>
      </c>
      <c r="H8466">
        <v>2.0000000000000001E-4</v>
      </c>
    </row>
    <row r="8467" spans="1:8" x14ac:dyDescent="0.25">
      <c r="A8467" s="6">
        <v>35474</v>
      </c>
      <c r="B8467">
        <v>1.01E-2</v>
      </c>
      <c r="C8467">
        <v>-4.7999999999999996E-3</v>
      </c>
      <c r="D8467">
        <v>2.3999999999999998E-3</v>
      </c>
      <c r="E8467">
        <v>1.6000000000000001E-3</v>
      </c>
      <c r="F8467">
        <v>-2.8999999999999998E-3</v>
      </c>
      <c r="G8467">
        <v>2.5000000000000001E-3</v>
      </c>
      <c r="H8467">
        <v>2.0000000000000001E-4</v>
      </c>
    </row>
    <row r="8468" spans="1:8" x14ac:dyDescent="0.25">
      <c r="A8468" s="6">
        <v>35475</v>
      </c>
      <c r="B8468">
        <v>-2.2000000000000001E-3</v>
      </c>
      <c r="C8468">
        <v>3.5999999999999999E-3</v>
      </c>
      <c r="D8468">
        <v>3.7000000000000002E-3</v>
      </c>
      <c r="E8468">
        <v>-3.2000000000000002E-3</v>
      </c>
      <c r="F8468">
        <v>-1E-4</v>
      </c>
      <c r="G8468">
        <v>-1.4E-3</v>
      </c>
      <c r="H8468">
        <v>2.0000000000000001E-4</v>
      </c>
    </row>
    <row r="8469" spans="1:8" x14ac:dyDescent="0.25">
      <c r="A8469" s="6">
        <v>35479</v>
      </c>
      <c r="B8469">
        <v>7.0999999999998998E-3</v>
      </c>
      <c r="C8469">
        <v>-4.3E-3</v>
      </c>
      <c r="D8469">
        <v>3.7000000000000002E-3</v>
      </c>
      <c r="E8469">
        <v>4.4999999999999997E-3</v>
      </c>
      <c r="F8469">
        <v>5.6999999999998996E-3</v>
      </c>
      <c r="G8469">
        <v>2.2000000000000001E-3</v>
      </c>
      <c r="H8469">
        <v>2.0000000000000001E-4</v>
      </c>
    </row>
    <row r="8470" spans="1:8" x14ac:dyDescent="0.25">
      <c r="A8470" s="6">
        <v>35480</v>
      </c>
      <c r="B8470">
        <v>-3.0999999999999999E-3</v>
      </c>
      <c r="C8470">
        <v>3.7000000000000002E-3</v>
      </c>
      <c r="D8470">
        <v>3.5999999999999999E-3</v>
      </c>
      <c r="E8470">
        <v>-1.1999999999999999E-3</v>
      </c>
      <c r="F8470">
        <v>-2.3999999999999998E-3</v>
      </c>
      <c r="G8470">
        <v>-8.0000000000000004E-4</v>
      </c>
      <c r="H8470">
        <v>2.0000000000000001E-4</v>
      </c>
    </row>
    <row r="8471" spans="1:8" x14ac:dyDescent="0.25">
      <c r="A8471" s="6">
        <v>35481</v>
      </c>
      <c r="B8471">
        <v>-1.16999999999999E-2</v>
      </c>
      <c r="C8471">
        <v>4.6999999999998996E-3</v>
      </c>
      <c r="D8471">
        <v>3.5999999999999999E-3</v>
      </c>
      <c r="E8471">
        <v>0</v>
      </c>
      <c r="F8471">
        <v>4.7999999999999996E-3</v>
      </c>
      <c r="G8471">
        <v>-8.1999999999999001E-3</v>
      </c>
      <c r="H8471">
        <v>2.0000000000000001E-4</v>
      </c>
    </row>
    <row r="8472" spans="1:8" x14ac:dyDescent="0.25">
      <c r="A8472" s="6">
        <v>35482</v>
      </c>
      <c r="B8472">
        <v>-2.5999999999999999E-3</v>
      </c>
      <c r="C8472">
        <v>0</v>
      </c>
      <c r="D8472">
        <v>5.7999999999999996E-3</v>
      </c>
      <c r="E8472">
        <v>-4.0000000000000002E-4</v>
      </c>
      <c r="F8472">
        <v>5.5999999999999999E-3</v>
      </c>
      <c r="G8472">
        <v>-2.7000000000000001E-3</v>
      </c>
      <c r="H8472">
        <v>2.0000000000000001E-4</v>
      </c>
    </row>
    <row r="8473" spans="1:8" x14ac:dyDescent="0.25">
      <c r="A8473" s="6">
        <v>35485</v>
      </c>
      <c r="B8473">
        <v>8.5000000000000006E-3</v>
      </c>
      <c r="C8473">
        <v>-7.7000000000000002E-3</v>
      </c>
      <c r="D8473">
        <v>5.9999999999999995E-4</v>
      </c>
      <c r="E8473">
        <v>6.0999999999998998E-3</v>
      </c>
      <c r="F8473">
        <v>-1E-4</v>
      </c>
      <c r="G8473">
        <v>8.9999999999999998E-4</v>
      </c>
      <c r="H8473">
        <v>2.0000000000000001E-4</v>
      </c>
    </row>
    <row r="8474" spans="1:8" x14ac:dyDescent="0.25">
      <c r="A8474" s="6">
        <v>35486</v>
      </c>
      <c r="B8474">
        <v>2.3999999999999998E-3</v>
      </c>
      <c r="C8474">
        <v>-1.6999999999999999E-3</v>
      </c>
      <c r="D8474">
        <v>2.7000000000000001E-3</v>
      </c>
      <c r="E8474">
        <v>-5.9999999999999995E-4</v>
      </c>
      <c r="F8474">
        <v>-2E-3</v>
      </c>
      <c r="G8474">
        <v>-1E-4</v>
      </c>
      <c r="H8474">
        <v>2.0000000000000001E-4</v>
      </c>
    </row>
    <row r="8475" spans="1:8" x14ac:dyDescent="0.25">
      <c r="A8475" s="6">
        <v>35487</v>
      </c>
      <c r="B8475">
        <v>-7.4999999999999997E-3</v>
      </c>
      <c r="C8475">
        <v>1E-3</v>
      </c>
      <c r="D8475">
        <v>1.8E-3</v>
      </c>
      <c r="E8475">
        <v>5.9999999999999995E-4</v>
      </c>
      <c r="F8475">
        <v>-2.9999999999999997E-4</v>
      </c>
      <c r="G8475">
        <v>0</v>
      </c>
      <c r="H8475">
        <v>2.0000000000000001E-4</v>
      </c>
    </row>
    <row r="8476" spans="1:8" x14ac:dyDescent="0.25">
      <c r="A8476" s="6">
        <v>35488</v>
      </c>
      <c r="B8476">
        <v>-1.2699999999999999E-2</v>
      </c>
      <c r="C8476">
        <v>6.0000000000000001E-3</v>
      </c>
      <c r="D8476">
        <v>7.6E-3</v>
      </c>
      <c r="E8476">
        <v>-1.2999999999999999E-3</v>
      </c>
      <c r="F8476">
        <v>7.1999999999999998E-3</v>
      </c>
      <c r="G8476">
        <v>-8.8999999999999999E-3</v>
      </c>
      <c r="H8476">
        <v>2.0000000000000001E-4</v>
      </c>
    </row>
    <row r="8477" spans="1:8" x14ac:dyDescent="0.25">
      <c r="A8477" s="6">
        <v>35489</v>
      </c>
      <c r="B8477">
        <v>-4.8999999999999998E-3</v>
      </c>
      <c r="C8477">
        <v>2.9999999999999997E-4</v>
      </c>
      <c r="D8477">
        <v>-1E-4</v>
      </c>
      <c r="E8477">
        <v>-2.0000000000000001E-4</v>
      </c>
      <c r="F8477">
        <v>2.2000000000000001E-3</v>
      </c>
      <c r="G8477">
        <v>-6.1999999999999998E-3</v>
      </c>
      <c r="H8477">
        <v>2.0000000000000001E-4</v>
      </c>
    </row>
    <row r="8478" spans="1:8" x14ac:dyDescent="0.25">
      <c r="A8478" s="6">
        <v>35492</v>
      </c>
      <c r="B8478">
        <v>3.8999999999999998E-3</v>
      </c>
      <c r="C8478">
        <v>-4.4000000000000003E-3</v>
      </c>
      <c r="D8478">
        <v>1.8E-3</v>
      </c>
      <c r="E8478">
        <v>3.3E-3</v>
      </c>
      <c r="F8478">
        <v>-2.0000000000000001E-4</v>
      </c>
      <c r="G8478">
        <v>5.1000000000000004E-3</v>
      </c>
      <c r="H8478">
        <v>2.0000000000000001E-4</v>
      </c>
    </row>
    <row r="8479" spans="1:8" x14ac:dyDescent="0.25">
      <c r="A8479" s="6">
        <v>35493</v>
      </c>
      <c r="B8479">
        <v>-2.8999999999999998E-3</v>
      </c>
      <c r="C8479">
        <v>5.7999999999999996E-3</v>
      </c>
      <c r="D8479">
        <v>3.7000000000000002E-3</v>
      </c>
      <c r="E8479">
        <v>-6.0999999999998998E-3</v>
      </c>
      <c r="F8479">
        <v>-2.8999999999999998E-3</v>
      </c>
      <c r="G8479">
        <v>2.2000000000000001E-3</v>
      </c>
      <c r="H8479">
        <v>2.0000000000000001E-4</v>
      </c>
    </row>
    <row r="8480" spans="1:8" x14ac:dyDescent="0.25">
      <c r="A8480" s="6">
        <v>35494</v>
      </c>
      <c r="B8480">
        <v>1.16999999999999E-2</v>
      </c>
      <c r="C8480">
        <v>-6.0000000000000001E-3</v>
      </c>
      <c r="D8480">
        <v>-4.5999999999999999E-3</v>
      </c>
      <c r="E8480">
        <v>2.9999999999999997E-4</v>
      </c>
      <c r="F8480">
        <v>-1.6000000000000001E-3</v>
      </c>
      <c r="G8480">
        <v>6.7000000000000002E-3</v>
      </c>
      <c r="H8480">
        <v>2.0000000000000001E-4</v>
      </c>
    </row>
    <row r="8481" spans="1:8" x14ac:dyDescent="0.25">
      <c r="A8481" s="6">
        <v>35495</v>
      </c>
      <c r="B8481">
        <v>-3.0999999999999999E-3</v>
      </c>
      <c r="C8481">
        <v>1.5E-3</v>
      </c>
      <c r="D8481">
        <v>4.1999999999999997E-3</v>
      </c>
      <c r="E8481">
        <v>-1.9E-3</v>
      </c>
      <c r="F8481">
        <v>3.8999999999999998E-3</v>
      </c>
      <c r="G8481">
        <v>1.6000000000000001E-3</v>
      </c>
      <c r="H8481">
        <v>2.0000000000000001E-4</v>
      </c>
    </row>
    <row r="8482" spans="1:8" x14ac:dyDescent="0.25">
      <c r="A8482" s="6">
        <v>35496</v>
      </c>
      <c r="B8482">
        <v>6.7000000000000002E-3</v>
      </c>
      <c r="C8482">
        <v>-4.5999999999999999E-3</v>
      </c>
      <c r="D8482">
        <v>2.5999999999999999E-3</v>
      </c>
      <c r="E8482">
        <v>-1E-3</v>
      </c>
      <c r="F8482">
        <v>2.5000000000000001E-3</v>
      </c>
      <c r="G8482">
        <v>1E-4</v>
      </c>
      <c r="H8482">
        <v>2.0000000000000001E-4</v>
      </c>
    </row>
    <row r="8483" spans="1:8" x14ac:dyDescent="0.25">
      <c r="A8483" s="6">
        <v>35499</v>
      </c>
      <c r="B8483">
        <v>8.5000000000000006E-3</v>
      </c>
      <c r="C8483">
        <v>-4.5999999999999999E-3</v>
      </c>
      <c r="D8483">
        <v>5.9999999999999995E-4</v>
      </c>
      <c r="E8483">
        <v>1.6999999999999999E-3</v>
      </c>
      <c r="F8483">
        <v>1.4E-3</v>
      </c>
      <c r="G8483">
        <v>5.1999999999999998E-3</v>
      </c>
      <c r="H8483">
        <v>2.0000000000000001E-4</v>
      </c>
    </row>
    <row r="8484" spans="1:8" x14ac:dyDescent="0.25">
      <c r="A8484" s="6">
        <v>35500</v>
      </c>
      <c r="B8484">
        <v>-2.3999999999999998E-3</v>
      </c>
      <c r="C8484">
        <v>3.3999999999999998E-3</v>
      </c>
      <c r="D8484">
        <v>2.2000000000000001E-3</v>
      </c>
      <c r="E8484">
        <v>-6.9999999999999999E-4</v>
      </c>
      <c r="F8484">
        <v>-2.9999999999999997E-4</v>
      </c>
      <c r="G8484">
        <v>-1.6999999999999999E-3</v>
      </c>
      <c r="H8484">
        <v>2.0000000000000001E-4</v>
      </c>
    </row>
    <row r="8485" spans="1:8" x14ac:dyDescent="0.25">
      <c r="A8485" s="6">
        <v>35501</v>
      </c>
      <c r="B8485">
        <v>-8.0000000000000002E-3</v>
      </c>
      <c r="C8485">
        <v>-4.0000000000000002E-4</v>
      </c>
      <c r="D8485">
        <v>6.6E-3</v>
      </c>
      <c r="E8485">
        <v>-1.2999999999999999E-3</v>
      </c>
      <c r="F8485">
        <v>-1.5E-3</v>
      </c>
      <c r="G8485">
        <v>-3.5999999999999999E-3</v>
      </c>
      <c r="H8485">
        <v>2.0000000000000001E-4</v>
      </c>
    </row>
    <row r="8486" spans="1:8" x14ac:dyDescent="0.25">
      <c r="A8486" s="6">
        <v>35502</v>
      </c>
      <c r="B8486">
        <v>-1.66E-2</v>
      </c>
      <c r="C8486">
        <v>5.6999999999998996E-3</v>
      </c>
      <c r="D8486">
        <v>-6.9999999999999999E-4</v>
      </c>
      <c r="E8486">
        <v>8.0000000000000004E-4</v>
      </c>
      <c r="F8486">
        <v>-3.7000000000000002E-3</v>
      </c>
      <c r="G8486">
        <v>-7.6E-3</v>
      </c>
      <c r="H8486">
        <v>2.0000000000000001E-4</v>
      </c>
    </row>
    <row r="8487" spans="1:8" x14ac:dyDescent="0.25">
      <c r="A8487" s="6">
        <v>35503</v>
      </c>
      <c r="B8487">
        <v>3.0999999999999999E-3</v>
      </c>
      <c r="C8487">
        <v>-4.0000000000000001E-3</v>
      </c>
      <c r="D8487">
        <v>-1.8E-3</v>
      </c>
      <c r="E8487">
        <v>-1.6000000000000001E-3</v>
      </c>
      <c r="F8487">
        <v>1.2999999999999999E-3</v>
      </c>
      <c r="G8487">
        <v>-5.1000000000000004E-3</v>
      </c>
      <c r="H8487">
        <v>2.0000000000000001E-4</v>
      </c>
    </row>
    <row r="8488" spans="1:8" x14ac:dyDescent="0.25">
      <c r="A8488" s="6">
        <v>35506</v>
      </c>
      <c r="B8488">
        <v>-1.1000000000000001E-3</v>
      </c>
      <c r="C8488">
        <v>-8.0999999999999996E-3</v>
      </c>
      <c r="D8488">
        <v>5.4000000000000003E-3</v>
      </c>
      <c r="E8488">
        <v>4.1999999999999997E-3</v>
      </c>
      <c r="F8488">
        <v>6.3E-3</v>
      </c>
      <c r="G8488">
        <v>2.3999999999999998E-3</v>
      </c>
      <c r="H8488">
        <v>2.0000000000000001E-4</v>
      </c>
    </row>
    <row r="8489" spans="1:8" x14ac:dyDescent="0.25">
      <c r="A8489" s="6">
        <v>35507</v>
      </c>
      <c r="B8489">
        <v>-7.7000000000000002E-3</v>
      </c>
      <c r="C8489">
        <v>1.4E-3</v>
      </c>
      <c r="D8489">
        <v>2.2000000000000001E-3</v>
      </c>
      <c r="E8489">
        <v>-1.6999999999999999E-3</v>
      </c>
      <c r="F8489">
        <v>2.3E-3</v>
      </c>
      <c r="G8489">
        <v>-1.1000000000000001E-3</v>
      </c>
      <c r="H8489">
        <v>2.0000000000000001E-4</v>
      </c>
    </row>
    <row r="8490" spans="1:8" x14ac:dyDescent="0.25">
      <c r="A8490" s="6">
        <v>35508</v>
      </c>
      <c r="B8490">
        <v>-6.4999999999999997E-3</v>
      </c>
      <c r="C8490">
        <v>-6.3E-3</v>
      </c>
      <c r="D8490">
        <v>1.0200000000000001E-2</v>
      </c>
      <c r="E8490">
        <v>-8.0000000000000004E-4</v>
      </c>
      <c r="F8490">
        <v>4.4999999999999997E-3</v>
      </c>
      <c r="G8490">
        <v>-1.6000000000000001E-3</v>
      </c>
      <c r="H8490">
        <v>2.0000000000000001E-4</v>
      </c>
    </row>
    <row r="8491" spans="1:8" x14ac:dyDescent="0.25">
      <c r="A8491" s="6">
        <v>35509</v>
      </c>
      <c r="B8491">
        <v>-2E-3</v>
      </c>
      <c r="C8491">
        <v>4.7999999999999996E-3</v>
      </c>
      <c r="D8491">
        <v>-2.3999999999999998E-3</v>
      </c>
      <c r="E8491">
        <v>-1E-3</v>
      </c>
      <c r="F8491">
        <v>-6.9999999999999004E-3</v>
      </c>
      <c r="G8491">
        <v>8.0000000000000004E-4</v>
      </c>
      <c r="H8491">
        <v>2.0000000000000001E-4</v>
      </c>
    </row>
    <row r="8492" spans="1:8" x14ac:dyDescent="0.25">
      <c r="A8492" s="6">
        <v>35510</v>
      </c>
      <c r="B8492">
        <v>8.9999999999999998E-4</v>
      </c>
      <c r="C8492">
        <v>-3.0000000000000001E-3</v>
      </c>
      <c r="D8492">
        <v>1.1999999999999999E-3</v>
      </c>
      <c r="E8492">
        <v>-1.8E-3</v>
      </c>
      <c r="F8492">
        <v>1.9E-3</v>
      </c>
      <c r="G8492">
        <v>4.1999999999999997E-3</v>
      </c>
      <c r="H8492">
        <v>2.0000000000000001E-4</v>
      </c>
    </row>
    <row r="8493" spans="1:8" x14ac:dyDescent="0.25">
      <c r="A8493" s="6">
        <v>35513</v>
      </c>
      <c r="B8493">
        <v>4.6999999999998996E-3</v>
      </c>
      <c r="C8493">
        <v>-1.34E-2</v>
      </c>
      <c r="D8493">
        <v>6.8999999999999999E-3</v>
      </c>
      <c r="E8493">
        <v>4.4000000000000003E-3</v>
      </c>
      <c r="F8493">
        <v>8.5000000000000006E-3</v>
      </c>
      <c r="G8493">
        <v>2.7000000000000001E-3</v>
      </c>
      <c r="H8493">
        <v>2.0000000000000001E-4</v>
      </c>
    </row>
    <row r="8494" spans="1:8" x14ac:dyDescent="0.25">
      <c r="A8494" s="6">
        <v>35514</v>
      </c>
      <c r="B8494">
        <v>-8.0000000000000004E-4</v>
      </c>
      <c r="C8494">
        <v>3.0999999999999999E-3</v>
      </c>
      <c r="D8494">
        <v>-2.0999999999999999E-3</v>
      </c>
      <c r="E8494">
        <v>-4.0000000000000002E-4</v>
      </c>
      <c r="F8494">
        <v>-1.6000000000000001E-3</v>
      </c>
      <c r="G8494">
        <v>2.5000000000000001E-3</v>
      </c>
      <c r="H8494">
        <v>2.0000000000000001E-4</v>
      </c>
    </row>
    <row r="8495" spans="1:8" x14ac:dyDescent="0.25">
      <c r="A8495" s="6">
        <v>35515</v>
      </c>
      <c r="B8495">
        <v>2.3E-3</v>
      </c>
      <c r="C8495">
        <v>3.4999999999998999E-3</v>
      </c>
      <c r="D8495">
        <v>-9.4999999999999998E-3</v>
      </c>
      <c r="E8495">
        <v>2.5000000000000001E-3</v>
      </c>
      <c r="F8495">
        <v>-4.7999999999999996E-3</v>
      </c>
      <c r="G8495">
        <v>2.9999999999999997E-4</v>
      </c>
      <c r="H8495">
        <v>2.0000000000000001E-4</v>
      </c>
    </row>
    <row r="8496" spans="1:8" x14ac:dyDescent="0.25">
      <c r="A8496" s="6">
        <v>35516</v>
      </c>
      <c r="B8496">
        <v>-1.9E-2</v>
      </c>
      <c r="C8496">
        <v>1.23E-2</v>
      </c>
      <c r="D8496">
        <v>1E-4</v>
      </c>
      <c r="E8496">
        <v>4.0000000000000002E-4</v>
      </c>
      <c r="F8496">
        <v>-6.9999999999999999E-4</v>
      </c>
      <c r="G8496">
        <v>-3.0999999999999999E-3</v>
      </c>
      <c r="H8496">
        <v>2.0000000000000001E-4</v>
      </c>
    </row>
    <row r="8497" spans="1:8" x14ac:dyDescent="0.25">
      <c r="A8497" s="6">
        <v>35520</v>
      </c>
      <c r="B8497">
        <v>-2.2599999999999999E-2</v>
      </c>
      <c r="C8497">
        <v>8.0000000000000002E-3</v>
      </c>
      <c r="D8497">
        <v>8.9999999999999993E-3</v>
      </c>
      <c r="E8497">
        <v>4.6999999999998996E-3</v>
      </c>
      <c r="F8497">
        <v>7.7000000000000002E-3</v>
      </c>
      <c r="G8497">
        <v>-7.7000000000000002E-3</v>
      </c>
      <c r="H8497">
        <v>2.0000000000000001E-4</v>
      </c>
    </row>
    <row r="8498" spans="1:8" x14ac:dyDescent="0.25">
      <c r="A8498" s="6">
        <v>35521</v>
      </c>
      <c r="B8498">
        <v>1.6999999999999999E-3</v>
      </c>
      <c r="C8498">
        <v>-8.6E-3</v>
      </c>
      <c r="D8498">
        <v>4.6999999999998996E-3</v>
      </c>
      <c r="E8498">
        <v>2.8999999999999998E-3</v>
      </c>
      <c r="F8498">
        <v>1E-3</v>
      </c>
      <c r="G8498">
        <v>8.1999999999999001E-3</v>
      </c>
      <c r="H8498">
        <v>2.0000000000000001E-4</v>
      </c>
    </row>
    <row r="8499" spans="1:8" x14ac:dyDescent="0.25">
      <c r="A8499" s="6">
        <v>35522</v>
      </c>
      <c r="B8499">
        <v>-1.16999999999999E-2</v>
      </c>
      <c r="C8499">
        <v>4.1999999999999997E-3</v>
      </c>
      <c r="D8499">
        <v>2.0000000000000001E-4</v>
      </c>
      <c r="E8499">
        <v>3.2000000000000002E-3</v>
      </c>
      <c r="F8499">
        <v>1.2999999999999999E-3</v>
      </c>
      <c r="G8499">
        <v>-1E-4</v>
      </c>
      <c r="H8499">
        <v>2.0000000000000001E-4</v>
      </c>
    </row>
    <row r="8500" spans="1:8" x14ac:dyDescent="0.25">
      <c r="A8500" s="6">
        <v>35523</v>
      </c>
      <c r="B8500">
        <v>-2.0000000000000001E-4</v>
      </c>
      <c r="C8500">
        <v>-3.5999999999999999E-3</v>
      </c>
      <c r="D8500">
        <v>-2.8999999999999998E-3</v>
      </c>
      <c r="E8500">
        <v>5.0000000000000001E-3</v>
      </c>
      <c r="F8500">
        <v>-8.8000000000000005E-3</v>
      </c>
      <c r="G8500">
        <v>3.0999999999999999E-3</v>
      </c>
      <c r="H8500">
        <v>2.0000000000000001E-4</v>
      </c>
    </row>
    <row r="8501" spans="1:8" x14ac:dyDescent="0.25">
      <c r="A8501" s="6">
        <v>35524</v>
      </c>
      <c r="B8501">
        <v>1.15E-2</v>
      </c>
      <c r="C8501">
        <v>1.6000000000000001E-3</v>
      </c>
      <c r="D8501">
        <v>-1.3599999999999999E-2</v>
      </c>
      <c r="E8501">
        <v>1.6000000000000001E-3</v>
      </c>
      <c r="F8501">
        <v>-1.18999999999999E-2</v>
      </c>
      <c r="G8501">
        <v>2.7000000000000001E-3</v>
      </c>
      <c r="H8501">
        <v>2.0000000000000001E-4</v>
      </c>
    </row>
    <row r="8502" spans="1:8" x14ac:dyDescent="0.25">
      <c r="A8502" s="6">
        <v>35527</v>
      </c>
      <c r="B8502">
        <v>7.7000000000000002E-3</v>
      </c>
      <c r="C8502">
        <v>2.8999999999999998E-3</v>
      </c>
      <c r="D8502">
        <v>-1.9E-3</v>
      </c>
      <c r="E8502">
        <v>-3.0000000000000001E-3</v>
      </c>
      <c r="F8502">
        <v>-2E-3</v>
      </c>
      <c r="G8502">
        <v>1.4E-3</v>
      </c>
      <c r="H8502">
        <v>2.0000000000000001E-4</v>
      </c>
    </row>
    <row r="8503" spans="1:8" x14ac:dyDescent="0.25">
      <c r="A8503" s="6">
        <v>35528</v>
      </c>
      <c r="B8503">
        <v>4.3E-3</v>
      </c>
      <c r="C8503">
        <v>-3.2000000000000002E-3</v>
      </c>
      <c r="D8503">
        <v>3.0999999999999999E-3</v>
      </c>
      <c r="E8503">
        <v>1.5E-3</v>
      </c>
      <c r="F8503">
        <v>-2.5000000000000001E-3</v>
      </c>
      <c r="G8503">
        <v>4.4000000000000003E-3</v>
      </c>
      <c r="H8503">
        <v>2.0000000000000001E-4</v>
      </c>
    </row>
    <row r="8504" spans="1:8" x14ac:dyDescent="0.25">
      <c r="A8504" s="6">
        <v>35529</v>
      </c>
      <c r="B8504">
        <v>-5.7999999999999996E-3</v>
      </c>
      <c r="C8504">
        <v>9.7999999999999997E-3</v>
      </c>
      <c r="D8504">
        <v>2.3E-3</v>
      </c>
      <c r="E8504">
        <v>1E-3</v>
      </c>
      <c r="F8504">
        <v>2.7000000000000001E-3</v>
      </c>
      <c r="G8504">
        <v>-8.0000000000000004E-4</v>
      </c>
      <c r="H8504">
        <v>2.0000000000000001E-4</v>
      </c>
    </row>
    <row r="8505" spans="1:8" x14ac:dyDescent="0.25">
      <c r="A8505" s="6">
        <v>35530</v>
      </c>
      <c r="B8505">
        <v>-4.1999999999999997E-3</v>
      </c>
      <c r="C8505">
        <v>2.9999999999999997E-4</v>
      </c>
      <c r="D8505">
        <v>4.0999999999998997E-3</v>
      </c>
      <c r="E8505">
        <v>-2.5000000000000001E-3</v>
      </c>
      <c r="F8505">
        <v>4.6999999999998996E-3</v>
      </c>
      <c r="G8505">
        <v>-2E-3</v>
      </c>
      <c r="H8505">
        <v>2.0000000000000001E-4</v>
      </c>
    </row>
    <row r="8506" spans="1:8" x14ac:dyDescent="0.25">
      <c r="A8506" s="6">
        <v>35531</v>
      </c>
      <c r="B8506">
        <v>-2.4799999999999999E-2</v>
      </c>
      <c r="C8506">
        <v>9.1999999999999998E-3</v>
      </c>
      <c r="D8506">
        <v>3.8E-3</v>
      </c>
      <c r="E8506">
        <v>-3.2000000000000002E-3</v>
      </c>
      <c r="F8506">
        <v>4.4000000000000003E-3</v>
      </c>
      <c r="G8506">
        <v>-5.7999999999999996E-3</v>
      </c>
      <c r="H8506">
        <v>2.0000000000000001E-4</v>
      </c>
    </row>
    <row r="8507" spans="1:8" x14ac:dyDescent="0.25">
      <c r="A8507" s="6">
        <v>35534</v>
      </c>
      <c r="B8507">
        <v>5.4999999999999997E-3</v>
      </c>
      <c r="C8507">
        <v>-7.1999999999999998E-3</v>
      </c>
      <c r="D8507">
        <v>-2.5999999999999999E-3</v>
      </c>
      <c r="E8507">
        <v>3.0999999999999999E-3</v>
      </c>
      <c r="F8507">
        <v>-1.9E-3</v>
      </c>
      <c r="G8507">
        <v>3.7000000000000002E-3</v>
      </c>
      <c r="H8507">
        <v>2.0000000000000001E-4</v>
      </c>
    </row>
    <row r="8508" spans="1:8" x14ac:dyDescent="0.25">
      <c r="A8508" s="6">
        <v>35535</v>
      </c>
      <c r="B8508">
        <v>1.18999999999999E-2</v>
      </c>
      <c r="C8508">
        <v>-9.7999999999999997E-3</v>
      </c>
      <c r="D8508">
        <v>2.2000000000000001E-3</v>
      </c>
      <c r="E8508">
        <v>4.1999999999999997E-3</v>
      </c>
      <c r="F8508">
        <v>4.7999999999999996E-3</v>
      </c>
      <c r="G8508">
        <v>8.0000000000000002E-3</v>
      </c>
      <c r="H8508">
        <v>2.0000000000000001E-4</v>
      </c>
    </row>
    <row r="8509" spans="1:8" x14ac:dyDescent="0.25">
      <c r="A8509" s="6">
        <v>35536</v>
      </c>
      <c r="B8509">
        <v>8.0999999999999996E-3</v>
      </c>
      <c r="C8509">
        <v>-9.4999999999999998E-3</v>
      </c>
      <c r="D8509">
        <v>-1.1999999999999999E-3</v>
      </c>
      <c r="E8509">
        <v>6.7000000000000002E-3</v>
      </c>
      <c r="F8509">
        <v>8.8999999999999999E-3</v>
      </c>
      <c r="G8509">
        <v>1.8E-3</v>
      </c>
      <c r="H8509">
        <v>2.0000000000000001E-4</v>
      </c>
    </row>
    <row r="8510" spans="1:8" x14ac:dyDescent="0.25">
      <c r="A8510" s="6">
        <v>35537</v>
      </c>
      <c r="B8510">
        <v>-1.1000000000000001E-3</v>
      </c>
      <c r="C8510">
        <v>1.6999999999999999E-3</v>
      </c>
      <c r="D8510">
        <v>3.4999999999998999E-3</v>
      </c>
      <c r="E8510">
        <v>-1.4E-3</v>
      </c>
      <c r="F8510">
        <v>-4.5999999999999999E-3</v>
      </c>
      <c r="G8510">
        <v>1E-4</v>
      </c>
      <c r="H8510">
        <v>2.0000000000000001E-4</v>
      </c>
    </row>
    <row r="8511" spans="1:8" x14ac:dyDescent="0.25">
      <c r="A8511" s="6">
        <v>35538</v>
      </c>
      <c r="B8511">
        <v>4.1999999999999997E-3</v>
      </c>
      <c r="C8511">
        <v>-1.8E-3</v>
      </c>
      <c r="D8511">
        <v>-1.6000000000000001E-3</v>
      </c>
      <c r="E8511">
        <v>1.1000000000000001E-3</v>
      </c>
      <c r="F8511">
        <v>3.7000000000000002E-3</v>
      </c>
      <c r="G8511">
        <v>4.3E-3</v>
      </c>
      <c r="H8511">
        <v>2.0000000000000001E-4</v>
      </c>
    </row>
    <row r="8512" spans="1:8" x14ac:dyDescent="0.25">
      <c r="A8512" s="6">
        <v>35541</v>
      </c>
      <c r="B8512">
        <v>-9.8999999999999002E-3</v>
      </c>
      <c r="C8512">
        <v>-6.9999999999999999E-4</v>
      </c>
      <c r="D8512">
        <v>3.7000000000000002E-3</v>
      </c>
      <c r="E8512">
        <v>3.2000000000000002E-3</v>
      </c>
      <c r="F8512">
        <v>3.7000000000000002E-3</v>
      </c>
      <c r="G8512">
        <v>6.9999999999999004E-3</v>
      </c>
      <c r="H8512">
        <v>2.0000000000000001E-4</v>
      </c>
    </row>
    <row r="8513" spans="1:8" x14ac:dyDescent="0.25">
      <c r="A8513" s="6">
        <v>35542</v>
      </c>
      <c r="B8513">
        <v>1.39999999999999E-2</v>
      </c>
      <c r="C8513">
        <v>-1.5599999999999999E-2</v>
      </c>
      <c r="D8513">
        <v>-2.9999999999999997E-4</v>
      </c>
      <c r="E8513">
        <v>8.8000000000000005E-3</v>
      </c>
      <c r="F8513">
        <v>3.0000000000000001E-3</v>
      </c>
      <c r="G8513">
        <v>1.26E-2</v>
      </c>
      <c r="H8513">
        <v>2.0000000000000001E-4</v>
      </c>
    </row>
    <row r="8514" spans="1:8" x14ac:dyDescent="0.25">
      <c r="A8514" s="6">
        <v>35543</v>
      </c>
      <c r="B8514">
        <v>-2.9999999999999997E-4</v>
      </c>
      <c r="C8514">
        <v>-1.4E-3</v>
      </c>
      <c r="D8514">
        <v>-2.8999999999999998E-3</v>
      </c>
      <c r="E8514">
        <v>-2.0999999999999999E-3</v>
      </c>
      <c r="F8514">
        <v>-6.9999999999999004E-3</v>
      </c>
      <c r="G8514">
        <v>-3.0000000000000001E-3</v>
      </c>
      <c r="H8514">
        <v>2.0000000000000001E-4</v>
      </c>
    </row>
    <row r="8515" spans="1:8" x14ac:dyDescent="0.25">
      <c r="A8515" s="6">
        <v>35544</v>
      </c>
      <c r="B8515">
        <v>-2.2000000000000001E-3</v>
      </c>
      <c r="C8515">
        <v>3.7000000000000002E-3</v>
      </c>
      <c r="D8515">
        <v>-2.0000000000000001E-4</v>
      </c>
      <c r="E8515">
        <v>-1.1000000000000001E-3</v>
      </c>
      <c r="F8515">
        <v>-5.0000000000000001E-4</v>
      </c>
      <c r="G8515">
        <v>-4.0000000000000002E-4</v>
      </c>
      <c r="H8515">
        <v>2.0000000000000001E-4</v>
      </c>
    </row>
    <row r="8516" spans="1:8" x14ac:dyDescent="0.25">
      <c r="A8516" s="6">
        <v>35545</v>
      </c>
      <c r="B8516">
        <v>-9.4999999999999998E-3</v>
      </c>
      <c r="C8516">
        <v>1.9E-3</v>
      </c>
      <c r="D8516">
        <v>4.5999999999999999E-3</v>
      </c>
      <c r="E8516">
        <v>-1.6000000000000001E-3</v>
      </c>
      <c r="F8516">
        <v>6.3E-3</v>
      </c>
      <c r="G8516">
        <v>0</v>
      </c>
      <c r="H8516">
        <v>2.0000000000000001E-4</v>
      </c>
    </row>
    <row r="8517" spans="1:8" x14ac:dyDescent="0.25">
      <c r="A8517" s="6">
        <v>35548</v>
      </c>
      <c r="B8517">
        <v>8.1999999999999001E-3</v>
      </c>
      <c r="C8517">
        <v>-1.04E-2</v>
      </c>
      <c r="D8517">
        <v>2.8999999999999998E-3</v>
      </c>
      <c r="E8517">
        <v>5.1000000000000004E-3</v>
      </c>
      <c r="F8517">
        <v>-3.2000000000000002E-3</v>
      </c>
      <c r="G8517">
        <v>-1E-3</v>
      </c>
      <c r="H8517">
        <v>2.0000000000000001E-4</v>
      </c>
    </row>
    <row r="8518" spans="1:8" x14ac:dyDescent="0.25">
      <c r="A8518" s="6">
        <v>35549</v>
      </c>
      <c r="B8518">
        <v>2.41E-2</v>
      </c>
      <c r="C8518">
        <v>-1.5100000000000001E-2</v>
      </c>
      <c r="D8518">
        <v>-3.3999999999999998E-3</v>
      </c>
      <c r="E8518">
        <v>1.6000000000000001E-3</v>
      </c>
      <c r="F8518">
        <v>-4.6999999999998996E-3</v>
      </c>
      <c r="G8518">
        <v>2.3999999999999998E-3</v>
      </c>
      <c r="H8518">
        <v>2.0000000000000001E-4</v>
      </c>
    </row>
    <row r="8519" spans="1:8" x14ac:dyDescent="0.25">
      <c r="A8519" s="6">
        <v>35550</v>
      </c>
      <c r="B8519">
        <v>9.2999999999999992E-3</v>
      </c>
      <c r="C8519">
        <v>-5.4999999999999997E-3</v>
      </c>
      <c r="D8519">
        <v>-4.3E-3</v>
      </c>
      <c r="E8519">
        <v>-1E-3</v>
      </c>
      <c r="F8519">
        <v>-7.1999999999999998E-3</v>
      </c>
      <c r="G8519">
        <v>-3.0000000000000001E-3</v>
      </c>
      <c r="H8519">
        <v>2.0000000000000001E-4</v>
      </c>
    </row>
    <row r="8520" spans="1:8" x14ac:dyDescent="0.25">
      <c r="A8520" s="6">
        <v>35551</v>
      </c>
      <c r="B8520">
        <v>-1E-3</v>
      </c>
      <c r="C8520">
        <v>1.03E-2</v>
      </c>
      <c r="D8520">
        <v>-2.8999999999999998E-3</v>
      </c>
      <c r="E8520">
        <v>-2E-3</v>
      </c>
      <c r="F8520">
        <v>-6.1999999999999998E-3</v>
      </c>
      <c r="G8520">
        <v>-8.0999999999999996E-3</v>
      </c>
      <c r="H8520">
        <v>2.0000000000000001E-4</v>
      </c>
    </row>
    <row r="8521" spans="1:8" x14ac:dyDescent="0.25">
      <c r="A8521" s="6">
        <v>35552</v>
      </c>
      <c r="B8521">
        <v>1.9299999999999901E-2</v>
      </c>
      <c r="C8521">
        <v>5.0000000000000001E-3</v>
      </c>
      <c r="D8521">
        <v>-6.7999999999999996E-3</v>
      </c>
      <c r="E8521">
        <v>1.2999999999999999E-3</v>
      </c>
      <c r="F8521">
        <v>-6.3E-3</v>
      </c>
      <c r="G8521">
        <v>-3.3E-3</v>
      </c>
      <c r="H8521">
        <v>2.0000000000000001E-4</v>
      </c>
    </row>
    <row r="8522" spans="1:8" x14ac:dyDescent="0.25">
      <c r="A8522" s="6">
        <v>35555</v>
      </c>
      <c r="B8522">
        <v>2.1600000000000001E-2</v>
      </c>
      <c r="C8522">
        <v>4.0000000000000002E-4</v>
      </c>
      <c r="D8522">
        <v>-1.47E-2</v>
      </c>
      <c r="E8522">
        <v>3.3E-3</v>
      </c>
      <c r="F8522">
        <v>-3.3999999999999998E-3</v>
      </c>
      <c r="G8522">
        <v>-5.1000000000000004E-3</v>
      </c>
      <c r="H8522">
        <v>2.0000000000000001E-4</v>
      </c>
    </row>
    <row r="8523" spans="1:8" x14ac:dyDescent="0.25">
      <c r="A8523" s="6">
        <v>35556</v>
      </c>
      <c r="B8523">
        <v>-3.0999999999999999E-3</v>
      </c>
      <c r="C8523">
        <v>2.0999999999999999E-3</v>
      </c>
      <c r="D8523">
        <v>4.7999999999999996E-3</v>
      </c>
      <c r="E8523">
        <v>-2.5999999999999999E-3</v>
      </c>
      <c r="F8523">
        <v>2.3E-3</v>
      </c>
      <c r="G8523">
        <v>-4.0000000000000002E-4</v>
      </c>
      <c r="H8523">
        <v>2.0000000000000001E-4</v>
      </c>
    </row>
    <row r="8524" spans="1:8" x14ac:dyDescent="0.25">
      <c r="A8524" s="6">
        <v>35557</v>
      </c>
      <c r="B8524">
        <v>-1.18E-2</v>
      </c>
      <c r="C8524">
        <v>1.1299999999999999E-2</v>
      </c>
      <c r="D8524">
        <v>-1.8E-3</v>
      </c>
      <c r="E8524">
        <v>-8.0000000000000004E-4</v>
      </c>
      <c r="F8524">
        <v>-2.3E-3</v>
      </c>
      <c r="G8524">
        <v>-5.1000000000000004E-3</v>
      </c>
      <c r="H8524">
        <v>2.0000000000000001E-4</v>
      </c>
    </row>
    <row r="8525" spans="1:8" x14ac:dyDescent="0.25">
      <c r="A8525" s="6">
        <v>35558</v>
      </c>
      <c r="B8525">
        <v>4.0999999999998997E-3</v>
      </c>
      <c r="C8525">
        <v>-5.5999999999999999E-3</v>
      </c>
      <c r="D8525">
        <v>-6.9999999999999999E-4</v>
      </c>
      <c r="E8525">
        <v>0</v>
      </c>
      <c r="F8525">
        <v>0</v>
      </c>
      <c r="G8525">
        <v>-1E-4</v>
      </c>
      <c r="H8525">
        <v>2.0000000000000001E-4</v>
      </c>
    </row>
    <row r="8526" spans="1:8" x14ac:dyDescent="0.25">
      <c r="A8526" s="6">
        <v>35559</v>
      </c>
      <c r="B8526">
        <v>5.1000000000000004E-3</v>
      </c>
      <c r="C8526">
        <v>2.0000000000000001E-4</v>
      </c>
      <c r="D8526">
        <v>8.9999999999999998E-4</v>
      </c>
      <c r="E8526">
        <v>1.2999999999999999E-3</v>
      </c>
      <c r="F8526">
        <v>-2.0000000000000001E-4</v>
      </c>
      <c r="G8526">
        <v>2.5000000000000001E-3</v>
      </c>
      <c r="H8526">
        <v>2.0000000000000001E-4</v>
      </c>
    </row>
    <row r="8527" spans="1:8" x14ac:dyDescent="0.25">
      <c r="A8527" s="6">
        <v>35562</v>
      </c>
      <c r="B8527">
        <v>1.29E-2</v>
      </c>
      <c r="C8527">
        <v>-7.7000000000000002E-3</v>
      </c>
      <c r="D8527">
        <v>-1.9E-3</v>
      </c>
      <c r="E8527">
        <v>4.0000000000000002E-4</v>
      </c>
      <c r="F8527">
        <v>5.0000000000000001E-4</v>
      </c>
      <c r="G8527">
        <v>-1.8E-3</v>
      </c>
      <c r="H8527">
        <v>2.0000000000000001E-4</v>
      </c>
    </row>
    <row r="8528" spans="1:8" x14ac:dyDescent="0.25">
      <c r="A8528" s="6">
        <v>35563</v>
      </c>
      <c r="B8528">
        <v>-4.4999999999999997E-3</v>
      </c>
      <c r="C8528">
        <v>4.0000000000000001E-3</v>
      </c>
      <c r="D8528">
        <v>-5.9999999999999995E-4</v>
      </c>
      <c r="E8528">
        <v>-1.5E-3</v>
      </c>
      <c r="F8528">
        <v>2.8999999999999998E-3</v>
      </c>
      <c r="G8528">
        <v>-1.1999999999999999E-3</v>
      </c>
      <c r="H8528">
        <v>2.0000000000000001E-4</v>
      </c>
    </row>
    <row r="8529" spans="1:8" x14ac:dyDescent="0.25">
      <c r="A8529" s="6">
        <v>35564</v>
      </c>
      <c r="B8529">
        <v>3.4999999999998999E-3</v>
      </c>
      <c r="C8529">
        <v>-1.6999999999999999E-3</v>
      </c>
      <c r="D8529">
        <v>5.8999999999999999E-3</v>
      </c>
      <c r="E8529">
        <v>-1.6999999999999999E-3</v>
      </c>
      <c r="F8529">
        <v>8.9999999999999998E-4</v>
      </c>
      <c r="G8529">
        <v>2.5000000000000001E-3</v>
      </c>
      <c r="H8529">
        <v>2.0000000000000001E-4</v>
      </c>
    </row>
    <row r="8530" spans="1:8" x14ac:dyDescent="0.25">
      <c r="A8530" s="6">
        <v>35565</v>
      </c>
      <c r="B8530">
        <v>5.7999999999999996E-3</v>
      </c>
      <c r="C8530">
        <v>-1.6999999999999999E-3</v>
      </c>
      <c r="D8530">
        <v>-8.1999999999999001E-3</v>
      </c>
      <c r="E8530">
        <v>3.3999999999999998E-3</v>
      </c>
      <c r="F8530">
        <v>-5.6999999999998996E-3</v>
      </c>
      <c r="G8530">
        <v>-3.8999999999999998E-3</v>
      </c>
      <c r="H8530">
        <v>2.0000000000000001E-4</v>
      </c>
    </row>
    <row r="8531" spans="1:8" x14ac:dyDescent="0.25">
      <c r="A8531" s="6">
        <v>35566</v>
      </c>
      <c r="B8531">
        <v>-1.1299999999999999E-2</v>
      </c>
      <c r="C8531">
        <v>1.09E-2</v>
      </c>
      <c r="D8531">
        <v>3.4999999999998999E-3</v>
      </c>
      <c r="E8531">
        <v>-4.3E-3</v>
      </c>
      <c r="F8531">
        <v>4.4999999999999997E-3</v>
      </c>
      <c r="G8531">
        <v>-3.7000000000000002E-3</v>
      </c>
      <c r="H8531">
        <v>2.0000000000000001E-4</v>
      </c>
    </row>
    <row r="8532" spans="1:8" x14ac:dyDescent="0.25">
      <c r="A8532" s="6">
        <v>35569</v>
      </c>
      <c r="B8532">
        <v>2.8E-3</v>
      </c>
      <c r="C8532">
        <v>-4.0000000000000002E-4</v>
      </c>
      <c r="D8532">
        <v>-2.7000000000000001E-3</v>
      </c>
      <c r="E8532">
        <v>-2.0000000000000001E-4</v>
      </c>
      <c r="F8532">
        <v>5.9999999999999995E-4</v>
      </c>
      <c r="G8532">
        <v>2.5000000000000001E-3</v>
      </c>
      <c r="H8532">
        <v>2.0000000000000001E-4</v>
      </c>
    </row>
    <row r="8533" spans="1:8" x14ac:dyDescent="0.25">
      <c r="A8533" s="6">
        <v>35570</v>
      </c>
      <c r="B8533">
        <v>9.1000000000000004E-3</v>
      </c>
      <c r="C8533">
        <v>-5.4999999999999997E-3</v>
      </c>
      <c r="D8533">
        <v>-2.2000000000000001E-3</v>
      </c>
      <c r="E8533">
        <v>3.0999999999999999E-3</v>
      </c>
      <c r="F8533">
        <v>-7.7000000000000002E-3</v>
      </c>
      <c r="G8533">
        <v>0</v>
      </c>
      <c r="H8533">
        <v>2.0000000000000001E-4</v>
      </c>
    </row>
    <row r="8534" spans="1:8" x14ac:dyDescent="0.25">
      <c r="A8534" s="6">
        <v>35571</v>
      </c>
      <c r="B8534">
        <v>-1.2999999999999999E-3</v>
      </c>
      <c r="C8534">
        <v>7.0999999999998998E-3</v>
      </c>
      <c r="D8534">
        <v>-7.1999999999999998E-3</v>
      </c>
      <c r="E8534">
        <v>-1.2999999999999999E-3</v>
      </c>
      <c r="F8534">
        <v>-1.1000000000000001E-3</v>
      </c>
      <c r="G8534">
        <v>-5.5999999999999999E-3</v>
      </c>
      <c r="H8534">
        <v>2.0000000000000001E-4</v>
      </c>
    </row>
    <row r="8535" spans="1:8" x14ac:dyDescent="0.25">
      <c r="A8535" s="6">
        <v>35572</v>
      </c>
      <c r="B8535">
        <v>-2.7000000000000001E-3</v>
      </c>
      <c r="C8535">
        <v>6.3E-3</v>
      </c>
      <c r="D8535">
        <v>4.0999999999998997E-3</v>
      </c>
      <c r="E8535">
        <v>-1.2999999999999999E-3</v>
      </c>
      <c r="F8535">
        <v>5.0000000000000001E-4</v>
      </c>
      <c r="G8535">
        <v>-1.1999999999999999E-3</v>
      </c>
      <c r="H8535">
        <v>2.0000000000000001E-4</v>
      </c>
    </row>
    <row r="8536" spans="1:8" x14ac:dyDescent="0.25">
      <c r="A8536" s="6">
        <v>35573</v>
      </c>
      <c r="B8536">
        <v>1.26E-2</v>
      </c>
      <c r="C8536">
        <v>-1.6999999999999999E-3</v>
      </c>
      <c r="D8536">
        <v>-5.1999999999999998E-3</v>
      </c>
      <c r="E8536">
        <v>8.0000000000000004E-4</v>
      </c>
      <c r="F8536">
        <v>-2.7000000000000001E-3</v>
      </c>
      <c r="G8536">
        <v>-1.9E-3</v>
      </c>
      <c r="H8536">
        <v>2.0000000000000001E-4</v>
      </c>
    </row>
    <row r="8537" spans="1:8" x14ac:dyDescent="0.25">
      <c r="A8537" s="6">
        <v>35577</v>
      </c>
      <c r="B8537">
        <v>3.0000000000000001E-3</v>
      </c>
      <c r="C8537">
        <v>1.6000000000000001E-3</v>
      </c>
      <c r="D8537">
        <v>-0.01</v>
      </c>
      <c r="E8537">
        <v>2E-3</v>
      </c>
      <c r="F8537">
        <v>-6.1999999999999998E-3</v>
      </c>
      <c r="G8537">
        <v>-7.6E-3</v>
      </c>
      <c r="H8537">
        <v>2.0000000000000001E-4</v>
      </c>
    </row>
    <row r="8538" spans="1:8" x14ac:dyDescent="0.25">
      <c r="A8538" s="6">
        <v>35578</v>
      </c>
      <c r="B8538">
        <v>-1.1000000000000001E-3</v>
      </c>
      <c r="C8538">
        <v>5.1000000000000004E-3</v>
      </c>
      <c r="D8538">
        <v>1E-4</v>
      </c>
      <c r="E8538">
        <v>-1.8E-3</v>
      </c>
      <c r="F8538">
        <v>-1.6999999999999999E-3</v>
      </c>
      <c r="G8538">
        <v>-4.4999999999999997E-3</v>
      </c>
      <c r="H8538">
        <v>2.0000000000000001E-4</v>
      </c>
    </row>
    <row r="8539" spans="1:8" x14ac:dyDescent="0.25">
      <c r="A8539" s="6">
        <v>35579</v>
      </c>
      <c r="B8539">
        <v>-2.8E-3</v>
      </c>
      <c r="C8539">
        <v>4.7999999999999996E-3</v>
      </c>
      <c r="D8539">
        <v>1.9E-3</v>
      </c>
      <c r="E8539">
        <v>-3.3999999999999998E-3</v>
      </c>
      <c r="F8539">
        <v>3.3999999999999998E-3</v>
      </c>
      <c r="G8539">
        <v>-1.6000000000000001E-3</v>
      </c>
      <c r="H8539">
        <v>2.0000000000000001E-4</v>
      </c>
    </row>
    <row r="8540" spans="1:8" x14ac:dyDescent="0.25">
      <c r="A8540" s="6">
        <v>35580</v>
      </c>
      <c r="B8540">
        <v>5.4999999999999997E-3</v>
      </c>
      <c r="C8540">
        <v>-1.8E-3</v>
      </c>
      <c r="D8540">
        <v>6.0000000000000001E-3</v>
      </c>
      <c r="E8540">
        <v>-3.5999999999999999E-3</v>
      </c>
      <c r="F8540">
        <v>1.8E-3</v>
      </c>
      <c r="G8540">
        <v>8.0000000000000004E-4</v>
      </c>
      <c r="H8540">
        <v>2.0000000000000001E-4</v>
      </c>
    </row>
    <row r="8541" spans="1:8" x14ac:dyDescent="0.25">
      <c r="A8541" s="6">
        <v>35583</v>
      </c>
      <c r="B8541">
        <v>-5.0000000000000001E-4</v>
      </c>
      <c r="C8541">
        <v>8.6999999999999994E-3</v>
      </c>
      <c r="D8541">
        <v>-2E-3</v>
      </c>
      <c r="E8541">
        <v>-2.7000000000000001E-3</v>
      </c>
      <c r="F8541">
        <v>-2.2000000000000001E-3</v>
      </c>
      <c r="G8541">
        <v>-8.0000000000000004E-4</v>
      </c>
      <c r="H8541">
        <v>2.0000000000000001E-4</v>
      </c>
    </row>
    <row r="8542" spans="1:8" x14ac:dyDescent="0.25">
      <c r="A8542" s="6">
        <v>35584</v>
      </c>
      <c r="B8542">
        <v>-1.6000000000000001E-3</v>
      </c>
      <c r="C8542">
        <v>8.0000000000000004E-4</v>
      </c>
      <c r="D8542">
        <v>8.6999999999999994E-3</v>
      </c>
      <c r="E8542">
        <v>-5.9999999999999995E-4</v>
      </c>
      <c r="F8542">
        <v>8.1999999999999001E-3</v>
      </c>
      <c r="G8542">
        <v>2.5999999999999999E-3</v>
      </c>
      <c r="H8542">
        <v>2.0000000000000001E-4</v>
      </c>
    </row>
    <row r="8543" spans="1:8" x14ac:dyDescent="0.25">
      <c r="A8543" s="6">
        <v>35585</v>
      </c>
      <c r="B8543">
        <v>-4.4000000000000003E-3</v>
      </c>
      <c r="C8543">
        <v>4.5999999999999999E-3</v>
      </c>
      <c r="D8543">
        <v>3.4999999999998999E-3</v>
      </c>
      <c r="E8543">
        <v>-2.5999999999999999E-3</v>
      </c>
      <c r="F8543">
        <v>1.1999999999999999E-3</v>
      </c>
      <c r="G8543">
        <v>-1.6999999999999999E-3</v>
      </c>
      <c r="H8543">
        <v>2.0000000000000001E-4</v>
      </c>
    </row>
    <row r="8544" spans="1:8" x14ac:dyDescent="0.25">
      <c r="A8544" s="6">
        <v>35586</v>
      </c>
      <c r="B8544">
        <v>4.1999999999999997E-3</v>
      </c>
      <c r="C8544">
        <v>5.0000000000000001E-4</v>
      </c>
      <c r="D8544">
        <v>2.2000000000000001E-3</v>
      </c>
      <c r="E8544">
        <v>-2.0999999999999999E-3</v>
      </c>
      <c r="F8544">
        <v>-2.5999999999999999E-3</v>
      </c>
      <c r="G8544">
        <v>-1.5E-3</v>
      </c>
      <c r="H8544">
        <v>2.0000000000000001E-4</v>
      </c>
    </row>
    <row r="8545" spans="1:8" x14ac:dyDescent="0.25">
      <c r="A8545" s="6">
        <v>35587</v>
      </c>
      <c r="B8545">
        <v>1.41E-2</v>
      </c>
      <c r="C8545">
        <v>-8.3999999999999995E-3</v>
      </c>
      <c r="D8545">
        <v>-3.0000000000000001E-3</v>
      </c>
      <c r="E8545">
        <v>4.1999999999999997E-3</v>
      </c>
      <c r="F8545">
        <v>-1.5E-3</v>
      </c>
      <c r="G8545">
        <v>5.4000000000000003E-3</v>
      </c>
      <c r="H8545">
        <v>2.0000000000000001E-4</v>
      </c>
    </row>
    <row r="8546" spans="1:8" x14ac:dyDescent="0.25">
      <c r="A8546" s="6">
        <v>35590</v>
      </c>
      <c r="B8546">
        <v>4.7999999999999996E-3</v>
      </c>
      <c r="C8546">
        <v>-3.3999999999999998E-3</v>
      </c>
      <c r="D8546">
        <v>1.1999999999999999E-3</v>
      </c>
      <c r="E8546">
        <v>-4.4000000000000003E-3</v>
      </c>
      <c r="F8546">
        <v>-3.0999999999999999E-3</v>
      </c>
      <c r="G8546">
        <v>-2E-3</v>
      </c>
      <c r="H8546">
        <v>2.0000000000000001E-4</v>
      </c>
    </row>
    <row r="8547" spans="1:8" x14ac:dyDescent="0.25">
      <c r="A8547" s="6">
        <v>35591</v>
      </c>
      <c r="B8547">
        <v>1.4E-3</v>
      </c>
      <c r="C8547">
        <v>-4.6999999999998996E-3</v>
      </c>
      <c r="D8547">
        <v>5.4000000000000003E-3</v>
      </c>
      <c r="E8547">
        <v>-2.8999999999999998E-3</v>
      </c>
      <c r="F8547">
        <v>5.3E-3</v>
      </c>
      <c r="G8547">
        <v>1.1999999999999999E-3</v>
      </c>
      <c r="H8547">
        <v>2.0000000000000001E-4</v>
      </c>
    </row>
    <row r="8548" spans="1:8" x14ac:dyDescent="0.25">
      <c r="A8548" s="6">
        <v>35592</v>
      </c>
      <c r="B8548">
        <v>4.0999999999998997E-3</v>
      </c>
      <c r="C8548">
        <v>-3.4999999999998999E-3</v>
      </c>
      <c r="D8548">
        <v>1E-3</v>
      </c>
      <c r="E8548">
        <v>1.1000000000000001E-3</v>
      </c>
      <c r="F8548">
        <v>2.3999999999999998E-3</v>
      </c>
      <c r="G8548">
        <v>1.9E-3</v>
      </c>
      <c r="H8548">
        <v>2.0000000000000001E-4</v>
      </c>
    </row>
    <row r="8549" spans="1:8" x14ac:dyDescent="0.25">
      <c r="A8549" s="6">
        <v>35593</v>
      </c>
      <c r="B8549">
        <v>1.29E-2</v>
      </c>
      <c r="C8549">
        <v>-1.01E-2</v>
      </c>
      <c r="D8549">
        <v>1.6000000000000001E-3</v>
      </c>
      <c r="E8549">
        <v>1.5E-3</v>
      </c>
      <c r="F8549">
        <v>5.1999999999999998E-3</v>
      </c>
      <c r="G8549">
        <v>3.3E-3</v>
      </c>
      <c r="H8549">
        <v>2.0000000000000001E-4</v>
      </c>
    </row>
    <row r="8550" spans="1:8" x14ac:dyDescent="0.25">
      <c r="A8550" s="6">
        <v>35594</v>
      </c>
      <c r="B8550">
        <v>9.8999999999999002E-3</v>
      </c>
      <c r="C8550">
        <v>-4.1999999999999997E-3</v>
      </c>
      <c r="D8550">
        <v>-3.4999999999998999E-3</v>
      </c>
      <c r="E8550">
        <v>6.4000000000000003E-3</v>
      </c>
      <c r="F8550">
        <v>3.3999999999999998E-3</v>
      </c>
      <c r="G8550">
        <v>5.0000000000000001E-3</v>
      </c>
      <c r="H8550">
        <v>2.0000000000000001E-4</v>
      </c>
    </row>
    <row r="8551" spans="1:8" x14ac:dyDescent="0.25">
      <c r="A8551" s="6">
        <v>35597</v>
      </c>
      <c r="B8551">
        <v>4.0000000000000002E-4</v>
      </c>
      <c r="C8551">
        <v>-2.9999999999999997E-4</v>
      </c>
      <c r="D8551">
        <v>-5.9999999999999995E-4</v>
      </c>
      <c r="E8551">
        <v>1.1999999999999999E-3</v>
      </c>
      <c r="F8551">
        <v>-3.8E-3</v>
      </c>
      <c r="G8551">
        <v>1.8E-3</v>
      </c>
      <c r="H8551">
        <v>2.0000000000000001E-4</v>
      </c>
    </row>
    <row r="8552" spans="1:8" x14ac:dyDescent="0.25">
      <c r="A8552" s="6">
        <v>35598</v>
      </c>
      <c r="B8552">
        <v>1.2999999999999999E-3</v>
      </c>
      <c r="C8552">
        <v>1.4E-3</v>
      </c>
      <c r="D8552">
        <v>-1.1000000000000001E-3</v>
      </c>
      <c r="E8552">
        <v>2.8999999999999998E-3</v>
      </c>
      <c r="F8552">
        <v>-5.1999999999999998E-3</v>
      </c>
      <c r="G8552">
        <v>2.5000000000000001E-3</v>
      </c>
      <c r="H8552">
        <v>2.0000000000000001E-4</v>
      </c>
    </row>
    <row r="8553" spans="1:8" x14ac:dyDescent="0.25">
      <c r="A8553" s="6">
        <v>35599</v>
      </c>
      <c r="B8553">
        <v>-3.8E-3</v>
      </c>
      <c r="C8553">
        <v>3.0000000000000001E-3</v>
      </c>
      <c r="D8553">
        <v>5.8999999999999999E-3</v>
      </c>
      <c r="E8553">
        <v>-3.3E-3</v>
      </c>
      <c r="F8553">
        <v>4.0000000000000002E-4</v>
      </c>
      <c r="G8553">
        <v>-5.0000000000000001E-4</v>
      </c>
      <c r="H8553">
        <v>2.0000000000000001E-4</v>
      </c>
    </row>
    <row r="8554" spans="1:8" x14ac:dyDescent="0.25">
      <c r="A8554" s="6">
        <v>35600</v>
      </c>
      <c r="B8554">
        <v>9.4999999999999998E-3</v>
      </c>
      <c r="C8554">
        <v>-1.1999999999999999E-3</v>
      </c>
      <c r="D8554">
        <v>-2.5999999999999999E-3</v>
      </c>
      <c r="E8554">
        <v>4.0000000000000002E-4</v>
      </c>
      <c r="F8554">
        <v>-1.9E-3</v>
      </c>
      <c r="G8554">
        <v>-8.0000000000000004E-4</v>
      </c>
      <c r="H8554">
        <v>2.0000000000000001E-4</v>
      </c>
    </row>
    <row r="8555" spans="1:8" x14ac:dyDescent="0.25">
      <c r="A8555" s="6">
        <v>35601</v>
      </c>
      <c r="B8555">
        <v>-4.0000000000000002E-4</v>
      </c>
      <c r="C8555">
        <v>-3.3999999999999998E-3</v>
      </c>
      <c r="D8555">
        <v>-2.9999999999999997E-4</v>
      </c>
      <c r="E8555">
        <v>4.0000000000000002E-4</v>
      </c>
      <c r="F8555">
        <v>-2.0999999999999999E-3</v>
      </c>
      <c r="G8555">
        <v>2.2000000000000001E-3</v>
      </c>
      <c r="H8555">
        <v>2.0000000000000001E-4</v>
      </c>
    </row>
    <row r="8556" spans="1:8" x14ac:dyDescent="0.25">
      <c r="A8556" s="6">
        <v>35604</v>
      </c>
      <c r="B8556">
        <v>-1.84E-2</v>
      </c>
      <c r="C8556">
        <v>1.41E-2</v>
      </c>
      <c r="D8556">
        <v>2.0999999999999999E-3</v>
      </c>
      <c r="E8556">
        <v>-1.4E-3</v>
      </c>
      <c r="F8556">
        <v>-3.0999999999999999E-3</v>
      </c>
      <c r="G8556">
        <v>5.9999999999999995E-4</v>
      </c>
      <c r="H8556">
        <v>2.0000000000000001E-4</v>
      </c>
    </row>
    <row r="8557" spans="1:8" x14ac:dyDescent="0.25">
      <c r="A8557" s="6">
        <v>35605</v>
      </c>
      <c r="B8557">
        <v>1.6199999999999999E-2</v>
      </c>
      <c r="C8557">
        <v>-9.1000000000000004E-3</v>
      </c>
      <c r="D8557">
        <v>-1.8E-3</v>
      </c>
      <c r="E8557">
        <v>3.7000000000000002E-3</v>
      </c>
      <c r="F8557">
        <v>1.9E-3</v>
      </c>
      <c r="G8557">
        <v>6.1999999999999998E-3</v>
      </c>
      <c r="H8557">
        <v>2.0000000000000001E-4</v>
      </c>
    </row>
    <row r="8558" spans="1:8" x14ac:dyDescent="0.25">
      <c r="A8558" s="6">
        <v>35606</v>
      </c>
      <c r="B8558">
        <v>-7.0999999999998998E-3</v>
      </c>
      <c r="C8558">
        <v>4.4999999999999997E-3</v>
      </c>
      <c r="D8558">
        <v>3.7000000000000002E-3</v>
      </c>
      <c r="E8558">
        <v>-2.9999999999999997E-4</v>
      </c>
      <c r="F8558">
        <v>-1E-4</v>
      </c>
      <c r="G8558">
        <v>-6.9999999999999999E-4</v>
      </c>
      <c r="H8558">
        <v>2.0000000000000001E-4</v>
      </c>
    </row>
    <row r="8559" spans="1:8" x14ac:dyDescent="0.25">
      <c r="A8559" s="6">
        <v>35607</v>
      </c>
      <c r="B8559">
        <v>-5.0000000000000001E-3</v>
      </c>
      <c r="C8559">
        <v>3.8999999999999998E-3</v>
      </c>
      <c r="D8559">
        <v>8.9999999999999998E-4</v>
      </c>
      <c r="E8559">
        <v>1.4E-3</v>
      </c>
      <c r="F8559">
        <v>8.9999999999999998E-4</v>
      </c>
      <c r="G8559">
        <v>-4.0000000000000002E-4</v>
      </c>
      <c r="H8559">
        <v>2.0000000000000001E-4</v>
      </c>
    </row>
    <row r="8560" spans="1:8" x14ac:dyDescent="0.25">
      <c r="A8560" s="6">
        <v>35608</v>
      </c>
      <c r="B8560">
        <v>4.1999999999999997E-3</v>
      </c>
      <c r="C8560">
        <v>2.8999999999999998E-3</v>
      </c>
      <c r="D8560">
        <v>-1.1999999999999999E-3</v>
      </c>
      <c r="E8560">
        <v>1.2999999999999999E-3</v>
      </c>
      <c r="F8560">
        <v>2.5000000000000001E-3</v>
      </c>
      <c r="G8560">
        <v>8.9999999999999998E-4</v>
      </c>
      <c r="H8560">
        <v>2.0000000000000001E-4</v>
      </c>
    </row>
    <row r="8561" spans="1:8" x14ac:dyDescent="0.25">
      <c r="A8561" s="6">
        <v>35611</v>
      </c>
      <c r="B8561">
        <v>-1E-3</v>
      </c>
      <c r="C8561">
        <v>1.4800000000000001E-2</v>
      </c>
      <c r="D8561">
        <v>-6.3E-3</v>
      </c>
      <c r="E8561">
        <v>1.1999999999999999E-3</v>
      </c>
      <c r="F8561">
        <v>-1.4E-3</v>
      </c>
      <c r="G8561">
        <v>-2.3999999999999998E-3</v>
      </c>
      <c r="H8561">
        <v>2.0000000000000001E-4</v>
      </c>
    </row>
    <row r="8562" spans="1:8" x14ac:dyDescent="0.25">
      <c r="A8562" s="6">
        <v>35612</v>
      </c>
      <c r="B8562">
        <v>5.4999999999999997E-3</v>
      </c>
      <c r="C8562">
        <v>-9.7000000000000003E-3</v>
      </c>
      <c r="D8562">
        <v>5.3E-3</v>
      </c>
      <c r="E8562">
        <v>-2.3E-3</v>
      </c>
      <c r="F8562">
        <v>3.4999999999998999E-3</v>
      </c>
      <c r="G8562">
        <v>1.1999999999999999E-3</v>
      </c>
      <c r="H8562">
        <v>2.0000000000000001E-4</v>
      </c>
    </row>
    <row r="8563" spans="1:8" x14ac:dyDescent="0.25">
      <c r="A8563" s="6">
        <v>35613</v>
      </c>
      <c r="B8563">
        <v>1.1599999999999999E-2</v>
      </c>
      <c r="C8563">
        <v>-1.13999999999999E-2</v>
      </c>
      <c r="D8563">
        <v>-1.9E-3</v>
      </c>
      <c r="E8563">
        <v>3.8E-3</v>
      </c>
      <c r="F8563">
        <v>-3.5999999999999999E-3</v>
      </c>
      <c r="G8563">
        <v>4.4999999999999997E-3</v>
      </c>
      <c r="H8563">
        <v>2.0000000000000001E-4</v>
      </c>
    </row>
    <row r="8564" spans="1:8" x14ac:dyDescent="0.25">
      <c r="A8564" s="6">
        <v>35614</v>
      </c>
      <c r="B8564">
        <v>1.2E-2</v>
      </c>
      <c r="C8564">
        <v>-8.3000000000000001E-3</v>
      </c>
      <c r="D8564">
        <v>-2.2000000000000001E-3</v>
      </c>
      <c r="E8564">
        <v>4.0000000000000001E-3</v>
      </c>
      <c r="F8564">
        <v>8.0000000000000004E-4</v>
      </c>
      <c r="G8564">
        <v>5.5999999999999999E-3</v>
      </c>
      <c r="H8564">
        <v>2.0000000000000001E-4</v>
      </c>
    </row>
    <row r="8565" spans="1:8" x14ac:dyDescent="0.25">
      <c r="A8565" s="6">
        <v>35618</v>
      </c>
      <c r="B8565">
        <v>-3.4999999999998999E-3</v>
      </c>
      <c r="C8565">
        <v>4.0000000000000001E-3</v>
      </c>
      <c r="D8565">
        <v>4.0000000000000002E-4</v>
      </c>
      <c r="E8565">
        <v>8.9999999999999998E-4</v>
      </c>
      <c r="F8565">
        <v>-3.5999999999999999E-3</v>
      </c>
      <c r="G8565">
        <v>1E-3</v>
      </c>
      <c r="H8565">
        <v>2.0000000000000001E-4</v>
      </c>
    </row>
    <row r="8566" spans="1:8" x14ac:dyDescent="0.25">
      <c r="A8566" s="6">
        <v>35619</v>
      </c>
      <c r="B8566">
        <v>6.8999999999999999E-3</v>
      </c>
      <c r="C8566">
        <v>-3.3E-3</v>
      </c>
      <c r="D8566">
        <v>-3.0999999999999999E-3</v>
      </c>
      <c r="E8566">
        <v>5.9999999999999995E-4</v>
      </c>
      <c r="F8566">
        <v>-2.5000000000000001E-3</v>
      </c>
      <c r="G8566">
        <v>3.0999999999999999E-3</v>
      </c>
      <c r="H8566">
        <v>2.0000000000000001E-4</v>
      </c>
    </row>
    <row r="8567" spans="1:8" x14ac:dyDescent="0.25">
      <c r="A8567" s="6">
        <v>35620</v>
      </c>
      <c r="B8567">
        <v>-9.4999999999999998E-3</v>
      </c>
      <c r="C8567">
        <v>8.5000000000000006E-3</v>
      </c>
      <c r="D8567">
        <v>1.4E-3</v>
      </c>
      <c r="E8567">
        <v>-2.7000000000000001E-3</v>
      </c>
      <c r="F8567">
        <v>-3.0000000000000001E-3</v>
      </c>
      <c r="G8567">
        <v>-2.2000000000000001E-3</v>
      </c>
      <c r="H8567">
        <v>2.0000000000000001E-4</v>
      </c>
    </row>
    <row r="8568" spans="1:8" x14ac:dyDescent="0.25">
      <c r="A8568" s="6">
        <v>35621</v>
      </c>
      <c r="B8568">
        <v>5.6999999999998996E-3</v>
      </c>
      <c r="C8568">
        <v>-1E-3</v>
      </c>
      <c r="D8568">
        <v>1.6000000000000001E-3</v>
      </c>
      <c r="E8568">
        <v>8.0000000000000004E-4</v>
      </c>
      <c r="F8568">
        <v>-1.6000000000000001E-3</v>
      </c>
      <c r="G8568">
        <v>2E-3</v>
      </c>
      <c r="H8568">
        <v>2.0000000000000001E-4</v>
      </c>
    </row>
    <row r="8569" spans="1:8" x14ac:dyDescent="0.25">
      <c r="A8569" s="6">
        <v>35622</v>
      </c>
      <c r="B8569">
        <v>4.4000000000000003E-3</v>
      </c>
      <c r="C8569">
        <v>3.5999999999999999E-3</v>
      </c>
      <c r="D8569">
        <v>-3.0999999999999999E-3</v>
      </c>
      <c r="E8569">
        <v>-2.3E-3</v>
      </c>
      <c r="F8569">
        <v>-3.4999999999998999E-3</v>
      </c>
      <c r="G8569">
        <v>1.4E-3</v>
      </c>
      <c r="H8569">
        <v>2.0000000000000001E-4</v>
      </c>
    </row>
    <row r="8570" spans="1:8" x14ac:dyDescent="0.25">
      <c r="A8570" s="6">
        <v>35625</v>
      </c>
      <c r="B8570">
        <v>2.3E-3</v>
      </c>
      <c r="C8570">
        <v>2.2000000000000001E-3</v>
      </c>
      <c r="D8570">
        <v>-4.0000000000000001E-3</v>
      </c>
      <c r="E8570">
        <v>2.0999999999999999E-3</v>
      </c>
      <c r="F8570">
        <v>-6.7000000000000002E-3</v>
      </c>
      <c r="G8570">
        <v>2.8E-3</v>
      </c>
      <c r="H8570">
        <v>2.0000000000000001E-4</v>
      </c>
    </row>
    <row r="8571" spans="1:8" x14ac:dyDescent="0.25">
      <c r="A8571" s="6">
        <v>35626</v>
      </c>
      <c r="B8571">
        <v>7.4000000000000003E-3</v>
      </c>
      <c r="C8571">
        <v>5.9999999999999995E-4</v>
      </c>
      <c r="D8571">
        <v>-5.4999999999999997E-3</v>
      </c>
      <c r="E8571">
        <v>1.6000000000000001E-3</v>
      </c>
      <c r="F8571">
        <v>-4.8999999999999998E-3</v>
      </c>
      <c r="G8571">
        <v>4.4999999999999997E-3</v>
      </c>
      <c r="H8571">
        <v>2.0000000000000001E-4</v>
      </c>
    </row>
    <row r="8572" spans="1:8" x14ac:dyDescent="0.25">
      <c r="A8572" s="6">
        <v>35627</v>
      </c>
      <c r="B8572">
        <v>1.1299999999999999E-2</v>
      </c>
      <c r="C8572">
        <v>-4.0000000000000001E-3</v>
      </c>
      <c r="D8572">
        <v>-5.4999999999999997E-3</v>
      </c>
      <c r="E8572">
        <v>1E-4</v>
      </c>
      <c r="F8572">
        <v>-1.01E-2</v>
      </c>
      <c r="G8572">
        <v>5.4000000000000003E-3</v>
      </c>
      <c r="H8572">
        <v>2.0000000000000001E-4</v>
      </c>
    </row>
    <row r="8573" spans="1:8" x14ac:dyDescent="0.25">
      <c r="A8573" s="6">
        <v>35628</v>
      </c>
      <c r="B8573">
        <v>-5.4999999999999997E-3</v>
      </c>
      <c r="C8573">
        <v>1.9E-3</v>
      </c>
      <c r="D8573">
        <v>3.3E-3</v>
      </c>
      <c r="E8573">
        <v>1.4E-3</v>
      </c>
      <c r="F8573">
        <v>5.4000000000000003E-3</v>
      </c>
      <c r="G8573">
        <v>8.0000000000000004E-4</v>
      </c>
      <c r="H8573">
        <v>2.0000000000000001E-4</v>
      </c>
    </row>
    <row r="8574" spans="1:8" x14ac:dyDescent="0.25">
      <c r="A8574" s="6">
        <v>35629</v>
      </c>
      <c r="B8574">
        <v>-1.41E-2</v>
      </c>
      <c r="C8574">
        <v>1.01E-2</v>
      </c>
      <c r="D8574">
        <v>3.4999999999998999E-3</v>
      </c>
      <c r="E8574">
        <v>-6.9999999999999999E-4</v>
      </c>
      <c r="F8574">
        <v>4.1999999999999997E-3</v>
      </c>
      <c r="G8574">
        <v>-4.5999999999999999E-3</v>
      </c>
      <c r="H8574">
        <v>2.0000000000000001E-4</v>
      </c>
    </row>
    <row r="8575" spans="1:8" x14ac:dyDescent="0.25">
      <c r="A8575" s="6">
        <v>35632</v>
      </c>
      <c r="B8575">
        <v>-4.0000000000000001E-3</v>
      </c>
      <c r="C8575">
        <v>-5.9999999999999995E-4</v>
      </c>
      <c r="D8575">
        <v>1E-4</v>
      </c>
      <c r="E8575">
        <v>1.6000000000000001E-3</v>
      </c>
      <c r="F8575">
        <v>2.5999999999999999E-3</v>
      </c>
      <c r="G8575">
        <v>1E-3</v>
      </c>
      <c r="H8575">
        <v>2.0000000000000001E-4</v>
      </c>
    </row>
    <row r="8576" spans="1:8" x14ac:dyDescent="0.25">
      <c r="A8576" s="6">
        <v>35633</v>
      </c>
      <c r="B8576">
        <v>1.9900000000000001E-2</v>
      </c>
      <c r="C8576">
        <v>-1.41999999999999E-2</v>
      </c>
      <c r="D8576">
        <v>-6.0000000000000001E-3</v>
      </c>
      <c r="E8576">
        <v>3.2000000000000002E-3</v>
      </c>
      <c r="F8576">
        <v>-2.2000000000000001E-3</v>
      </c>
      <c r="G8576">
        <v>3.3999999999999998E-3</v>
      </c>
      <c r="H8576">
        <v>2.0000000000000001E-4</v>
      </c>
    </row>
    <row r="8577" spans="1:8" x14ac:dyDescent="0.25">
      <c r="A8577" s="6">
        <v>35634</v>
      </c>
      <c r="B8577">
        <v>2.8999999999999998E-3</v>
      </c>
      <c r="C8577">
        <v>-5.0000000000000001E-4</v>
      </c>
      <c r="D8577">
        <v>2.8999999999999998E-3</v>
      </c>
      <c r="E8577">
        <v>-3.2000000000000002E-3</v>
      </c>
      <c r="F8577">
        <v>-3.0999999999999999E-3</v>
      </c>
      <c r="G8577">
        <v>4.8999999999999998E-3</v>
      </c>
      <c r="H8577">
        <v>2.0000000000000001E-4</v>
      </c>
    </row>
    <row r="8578" spans="1:8" x14ac:dyDescent="0.25">
      <c r="A8578" s="6">
        <v>35635</v>
      </c>
      <c r="B8578">
        <v>3.0999999999999999E-3</v>
      </c>
      <c r="C8578">
        <v>-1.6000000000000001E-3</v>
      </c>
      <c r="D8578">
        <v>-8.0000000000000004E-4</v>
      </c>
      <c r="E8578">
        <v>-2.5000000000000001E-3</v>
      </c>
      <c r="F8578">
        <v>1.4E-3</v>
      </c>
      <c r="G8578">
        <v>-2E-3</v>
      </c>
      <c r="H8578">
        <v>2.0000000000000001E-4</v>
      </c>
    </row>
    <row r="8579" spans="1:8" x14ac:dyDescent="0.25">
      <c r="A8579" s="6">
        <v>35636</v>
      </c>
      <c r="B8579">
        <v>-1.1999999999999999E-3</v>
      </c>
      <c r="C8579">
        <v>2.2000000000000001E-3</v>
      </c>
      <c r="D8579">
        <v>2.3999999999999998E-3</v>
      </c>
      <c r="E8579">
        <v>-8.0000000000000004E-4</v>
      </c>
      <c r="F8579">
        <v>1E-3</v>
      </c>
      <c r="G8579">
        <v>-1E-3</v>
      </c>
      <c r="H8579">
        <v>2.0000000000000001E-4</v>
      </c>
    </row>
    <row r="8580" spans="1:8" x14ac:dyDescent="0.25">
      <c r="A8580" s="6">
        <v>35639</v>
      </c>
      <c r="B8580">
        <v>-2.3E-3</v>
      </c>
      <c r="C8580">
        <v>2.5000000000000001E-3</v>
      </c>
      <c r="D8580">
        <v>5.4999999999999997E-3</v>
      </c>
      <c r="E8580">
        <v>-1E-3</v>
      </c>
      <c r="F8580">
        <v>2.3999999999999998E-3</v>
      </c>
      <c r="G8580">
        <v>-4.8999999999999998E-3</v>
      </c>
      <c r="H8580">
        <v>2.0000000000000001E-4</v>
      </c>
    </row>
    <row r="8581" spans="1:8" x14ac:dyDescent="0.25">
      <c r="A8581" s="6">
        <v>35640</v>
      </c>
      <c r="B8581">
        <v>5.3E-3</v>
      </c>
      <c r="C8581">
        <v>-4.0999999999998997E-3</v>
      </c>
      <c r="D8581">
        <v>4.1999999999999997E-3</v>
      </c>
      <c r="E8581">
        <v>-8.9999999999999998E-4</v>
      </c>
      <c r="F8581">
        <v>6.9999999999999999E-4</v>
      </c>
      <c r="G8581">
        <v>1E-3</v>
      </c>
      <c r="H8581">
        <v>2.0000000000000001E-4</v>
      </c>
    </row>
    <row r="8582" spans="1:8" x14ac:dyDescent="0.25">
      <c r="A8582" s="6">
        <v>35641</v>
      </c>
      <c r="B8582">
        <v>1.09E-2</v>
      </c>
      <c r="C8582">
        <v>-4.0999999999998997E-3</v>
      </c>
      <c r="D8582">
        <v>5.9999999999999995E-4</v>
      </c>
      <c r="E8582">
        <v>-2E-3</v>
      </c>
      <c r="F8582">
        <v>1.9E-3</v>
      </c>
      <c r="G8582">
        <v>3.0000000000000001E-3</v>
      </c>
      <c r="H8582">
        <v>2.0000000000000001E-4</v>
      </c>
    </row>
    <row r="8583" spans="1:8" x14ac:dyDescent="0.25">
      <c r="A8583" s="6">
        <v>35642</v>
      </c>
      <c r="B8583">
        <v>1.8E-3</v>
      </c>
      <c r="C8583">
        <v>1.1000000000000001E-3</v>
      </c>
      <c r="D8583">
        <v>2E-3</v>
      </c>
      <c r="E8583">
        <v>2.0000000000000001E-4</v>
      </c>
      <c r="F8583">
        <v>-2.7000000000000001E-3</v>
      </c>
      <c r="G8583">
        <v>3.8E-3</v>
      </c>
      <c r="H8583">
        <v>2.0000000000000001E-4</v>
      </c>
    </row>
    <row r="8584" spans="1:8" x14ac:dyDescent="0.25">
      <c r="A8584" s="6">
        <v>35643</v>
      </c>
      <c r="B8584">
        <v>-5.6999999999998996E-3</v>
      </c>
      <c r="C8584">
        <v>6.0999999999998998E-3</v>
      </c>
      <c r="D8584">
        <v>1.2999999999999999E-3</v>
      </c>
      <c r="E8584">
        <v>-5.0000000000000001E-4</v>
      </c>
      <c r="F8584">
        <v>0</v>
      </c>
      <c r="G8584">
        <v>-2.8999999999999998E-3</v>
      </c>
      <c r="H8584">
        <v>2.0000000000000001E-4</v>
      </c>
    </row>
    <row r="8585" spans="1:8" x14ac:dyDescent="0.25">
      <c r="A8585" s="6">
        <v>35646</v>
      </c>
      <c r="B8585">
        <v>3.0000000000000001E-3</v>
      </c>
      <c r="C8585">
        <v>1E-4</v>
      </c>
      <c r="D8585">
        <v>-6.9999999999999999E-4</v>
      </c>
      <c r="E8585">
        <v>4.0000000000000002E-4</v>
      </c>
      <c r="F8585">
        <v>-1E-3</v>
      </c>
      <c r="G8585">
        <v>0</v>
      </c>
      <c r="H8585">
        <v>2.0000000000000001E-4</v>
      </c>
    </row>
    <row r="8586" spans="1:8" x14ac:dyDescent="0.25">
      <c r="A8586" s="6">
        <v>35647</v>
      </c>
      <c r="B8586">
        <v>3.3999999999999998E-3</v>
      </c>
      <c r="C8586">
        <v>4.8999999999999998E-3</v>
      </c>
      <c r="D8586">
        <v>-6.1999999999999998E-3</v>
      </c>
      <c r="E8586">
        <v>1.1000000000000001E-3</v>
      </c>
      <c r="F8586">
        <v>-4.8999999999999998E-3</v>
      </c>
      <c r="G8586">
        <v>-8.0000000000000004E-4</v>
      </c>
      <c r="H8586">
        <v>2.0000000000000001E-4</v>
      </c>
    </row>
    <row r="8587" spans="1:8" x14ac:dyDescent="0.25">
      <c r="A8587" s="6">
        <v>35648</v>
      </c>
      <c r="B8587">
        <v>7.4000000000000003E-3</v>
      </c>
      <c r="C8587">
        <v>-1.5E-3</v>
      </c>
      <c r="D8587">
        <v>2.9999999999999997E-4</v>
      </c>
      <c r="E8587">
        <v>1.9E-3</v>
      </c>
      <c r="F8587">
        <v>4.0000000000000002E-4</v>
      </c>
      <c r="G8587">
        <v>-1.9E-3</v>
      </c>
      <c r="H8587">
        <v>2.0000000000000001E-4</v>
      </c>
    </row>
    <row r="8588" spans="1:8" x14ac:dyDescent="0.25">
      <c r="A8588" s="6">
        <v>35649</v>
      </c>
      <c r="B8588">
        <v>-7.7000000000000002E-3</v>
      </c>
      <c r="C8588">
        <v>8.6999999999999994E-3</v>
      </c>
      <c r="D8588">
        <v>2.3999999999999998E-3</v>
      </c>
      <c r="E8588">
        <v>1E-4</v>
      </c>
      <c r="F8588">
        <v>1E-4</v>
      </c>
      <c r="G8588">
        <v>-3.2000000000000002E-3</v>
      </c>
      <c r="H8588">
        <v>2.0000000000000001E-4</v>
      </c>
    </row>
    <row r="8589" spans="1:8" x14ac:dyDescent="0.25">
      <c r="A8589" s="6">
        <v>35650</v>
      </c>
      <c r="B8589">
        <v>-1.8100000000000002E-2</v>
      </c>
      <c r="C8589">
        <v>6.4000000000000003E-3</v>
      </c>
      <c r="D8589">
        <v>1.1000000000000001E-3</v>
      </c>
      <c r="E8589">
        <v>-2.2000000000000001E-3</v>
      </c>
      <c r="F8589">
        <v>1.1999999999999999E-3</v>
      </c>
      <c r="G8589">
        <v>-4.8999999999999998E-3</v>
      </c>
      <c r="H8589">
        <v>2.0000000000000001E-4</v>
      </c>
    </row>
    <row r="8590" spans="1:8" x14ac:dyDescent="0.25">
      <c r="A8590" s="6">
        <v>35653</v>
      </c>
      <c r="B8590">
        <v>1.6000000000000001E-3</v>
      </c>
      <c r="C8590">
        <v>-5.1000000000000004E-3</v>
      </c>
      <c r="D8590">
        <v>5.4000000000000003E-3</v>
      </c>
      <c r="E8590">
        <v>1.8E-3</v>
      </c>
      <c r="F8590">
        <v>6.3E-3</v>
      </c>
      <c r="G8590">
        <v>-5.3E-3</v>
      </c>
      <c r="H8590">
        <v>2.0000000000000001E-4</v>
      </c>
    </row>
    <row r="8591" spans="1:8" x14ac:dyDescent="0.25">
      <c r="A8591" s="6">
        <v>35654</v>
      </c>
      <c r="B8591">
        <v>-9.2999999999999992E-3</v>
      </c>
      <c r="C8591">
        <v>7.1999999999999998E-3</v>
      </c>
      <c r="D8591">
        <v>6.0999999999998998E-3</v>
      </c>
      <c r="E8591">
        <v>-3.0999999999999999E-3</v>
      </c>
      <c r="F8591">
        <v>3.4999999999998999E-3</v>
      </c>
      <c r="G8591">
        <v>-2.3999999999999998E-3</v>
      </c>
      <c r="H8591">
        <v>2.0000000000000001E-4</v>
      </c>
    </row>
    <row r="8592" spans="1:8" x14ac:dyDescent="0.25">
      <c r="A8592" s="6">
        <v>35655</v>
      </c>
      <c r="B8592">
        <v>-2.5999999999999999E-3</v>
      </c>
      <c r="C8592">
        <v>3.0000000000000001E-3</v>
      </c>
      <c r="D8592">
        <v>5.9999999999999995E-4</v>
      </c>
      <c r="E8592">
        <v>-1.6999999999999999E-3</v>
      </c>
      <c r="F8592">
        <v>-4.7999999999999996E-3</v>
      </c>
      <c r="G8592">
        <v>1.5E-3</v>
      </c>
      <c r="H8592">
        <v>2.0000000000000001E-4</v>
      </c>
    </row>
    <row r="8593" spans="1:8" x14ac:dyDescent="0.25">
      <c r="A8593" s="6">
        <v>35656</v>
      </c>
      <c r="B8593">
        <v>2.5999999999999999E-3</v>
      </c>
      <c r="C8593">
        <v>-1.1000000000000001E-3</v>
      </c>
      <c r="D8593">
        <v>-1.8E-3</v>
      </c>
      <c r="E8593">
        <v>2.5000000000000001E-3</v>
      </c>
      <c r="F8593">
        <v>5.9999999999999995E-4</v>
      </c>
      <c r="G8593">
        <v>2.7000000000000001E-3</v>
      </c>
      <c r="H8593">
        <v>2.0000000000000001E-4</v>
      </c>
    </row>
    <row r="8594" spans="1:8" x14ac:dyDescent="0.25">
      <c r="A8594" s="6">
        <v>35657</v>
      </c>
      <c r="B8594">
        <v>-2.04999999999999E-2</v>
      </c>
      <c r="C8594">
        <v>1.3899999999999999E-2</v>
      </c>
      <c r="D8594">
        <v>6.0000000000000001E-3</v>
      </c>
      <c r="E8594">
        <v>-3.7000000000000002E-3</v>
      </c>
      <c r="F8594">
        <v>1.2999999999999999E-3</v>
      </c>
      <c r="G8594">
        <v>-6.0999999999998998E-3</v>
      </c>
      <c r="H8594">
        <v>2.0000000000000001E-4</v>
      </c>
    </row>
    <row r="8595" spans="1:8" x14ac:dyDescent="0.25">
      <c r="A8595" s="6">
        <v>35660</v>
      </c>
      <c r="B8595">
        <v>8.0999999999999996E-3</v>
      </c>
      <c r="C8595">
        <v>-8.5000000000000006E-3</v>
      </c>
      <c r="D8595">
        <v>-3.3999999999999998E-3</v>
      </c>
      <c r="E8595">
        <v>4.1999999999999997E-3</v>
      </c>
      <c r="F8595">
        <v>-1E-4</v>
      </c>
      <c r="G8595">
        <v>2.0999999999999999E-3</v>
      </c>
      <c r="H8595">
        <v>2.0000000000000001E-4</v>
      </c>
    </row>
    <row r="8596" spans="1:8" x14ac:dyDescent="0.25">
      <c r="A8596" s="6">
        <v>35661</v>
      </c>
      <c r="B8596">
        <v>1.38E-2</v>
      </c>
      <c r="C8596">
        <v>-2.5999999999999999E-3</v>
      </c>
      <c r="D8596">
        <v>-5.1000000000000004E-3</v>
      </c>
      <c r="E8596">
        <v>-6.9999999999999999E-4</v>
      </c>
      <c r="F8596">
        <v>-4.5999999999999999E-3</v>
      </c>
      <c r="G8596">
        <v>6.3E-3</v>
      </c>
      <c r="H8596">
        <v>2.0000000000000001E-4</v>
      </c>
    </row>
    <row r="8597" spans="1:8" x14ac:dyDescent="0.25">
      <c r="A8597" s="6">
        <v>35662</v>
      </c>
      <c r="B8597">
        <v>1.3599999999999999E-2</v>
      </c>
      <c r="C8597">
        <v>-1.6000000000000001E-3</v>
      </c>
      <c r="D8597">
        <v>-4.7999999999999996E-3</v>
      </c>
      <c r="E8597">
        <v>1.6000000000000001E-3</v>
      </c>
      <c r="F8597">
        <v>-4.3E-3</v>
      </c>
      <c r="G8597">
        <v>4.7999999999999996E-3</v>
      </c>
      <c r="H8597">
        <v>2.0000000000000001E-4</v>
      </c>
    </row>
    <row r="8598" spans="1:8" x14ac:dyDescent="0.25">
      <c r="A8598" s="6">
        <v>35663</v>
      </c>
      <c r="B8598">
        <v>-1.23E-2</v>
      </c>
      <c r="C8598">
        <v>9.1999999999999998E-3</v>
      </c>
      <c r="D8598">
        <v>2.7000000000000001E-3</v>
      </c>
      <c r="E8598">
        <v>-2.2000000000000001E-3</v>
      </c>
      <c r="F8598">
        <v>2.0999999999999999E-3</v>
      </c>
      <c r="G8598">
        <v>-3.3999999999999998E-3</v>
      </c>
      <c r="H8598">
        <v>2.0000000000000001E-4</v>
      </c>
    </row>
    <row r="8599" spans="1:8" x14ac:dyDescent="0.25">
      <c r="A8599" s="6">
        <v>35664</v>
      </c>
      <c r="B8599">
        <v>-2.8E-3</v>
      </c>
      <c r="C8599">
        <v>-2.9999999999999997E-4</v>
      </c>
      <c r="D8599">
        <v>8.0000000000000004E-4</v>
      </c>
      <c r="E8599">
        <v>1E-3</v>
      </c>
      <c r="F8599">
        <v>3.0999999999999999E-3</v>
      </c>
      <c r="G8599">
        <v>-4.4000000000000003E-3</v>
      </c>
      <c r="H8599">
        <v>2.0000000000000001E-4</v>
      </c>
    </row>
    <row r="8600" spans="1:8" x14ac:dyDescent="0.25">
      <c r="A8600" s="6">
        <v>35667</v>
      </c>
      <c r="B8600">
        <v>-1.1999999999999999E-3</v>
      </c>
      <c r="C8600">
        <v>7.4999999999999997E-3</v>
      </c>
      <c r="D8600">
        <v>1.6000000000000001E-3</v>
      </c>
      <c r="E8600">
        <v>-4.1999999999999997E-3</v>
      </c>
      <c r="F8600">
        <v>-1.4E-3</v>
      </c>
      <c r="G8600">
        <v>-2.5000000000000001E-3</v>
      </c>
      <c r="H8600">
        <v>2.0000000000000001E-4</v>
      </c>
    </row>
    <row r="8601" spans="1:8" x14ac:dyDescent="0.25">
      <c r="A8601" s="6">
        <v>35668</v>
      </c>
      <c r="B8601">
        <v>-6.0999999999998998E-3</v>
      </c>
      <c r="C8601">
        <v>7.0999999999998998E-3</v>
      </c>
      <c r="D8601">
        <v>3.3E-3</v>
      </c>
      <c r="E8601">
        <v>-4.3E-3</v>
      </c>
      <c r="F8601">
        <v>1.8E-3</v>
      </c>
      <c r="G8601">
        <v>-4.7999999999999996E-3</v>
      </c>
      <c r="H8601">
        <v>2.0000000000000001E-4</v>
      </c>
    </row>
    <row r="8602" spans="1:8" x14ac:dyDescent="0.25">
      <c r="A8602" s="6">
        <v>35669</v>
      </c>
      <c r="B8602">
        <v>1.8E-3</v>
      </c>
      <c r="C8602">
        <v>5.8999999999999999E-3</v>
      </c>
      <c r="D8602">
        <v>-1.4E-3</v>
      </c>
      <c r="E8602">
        <v>-1E-3</v>
      </c>
      <c r="F8602">
        <v>1.5E-3</v>
      </c>
      <c r="G8602">
        <v>4.0000000000000002E-4</v>
      </c>
      <c r="H8602">
        <v>2.0000000000000001E-4</v>
      </c>
    </row>
    <row r="8603" spans="1:8" x14ac:dyDescent="0.25">
      <c r="A8603" s="6">
        <v>35670</v>
      </c>
      <c r="B8603">
        <v>-8.0999999999999996E-3</v>
      </c>
      <c r="C8603">
        <v>0.01</v>
      </c>
      <c r="D8603">
        <v>4.4999999999999997E-3</v>
      </c>
      <c r="E8603">
        <v>-2.3999999999999998E-3</v>
      </c>
      <c r="F8603">
        <v>5.0000000000000001E-4</v>
      </c>
      <c r="G8603">
        <v>-2.2000000000000001E-3</v>
      </c>
      <c r="H8603">
        <v>2.0000000000000001E-4</v>
      </c>
    </row>
    <row r="8604" spans="1:8" x14ac:dyDescent="0.25">
      <c r="A8604" s="6">
        <v>35671</v>
      </c>
      <c r="B8604">
        <v>-2.0999999999999999E-3</v>
      </c>
      <c r="C8604">
        <v>5.7999999999999996E-3</v>
      </c>
      <c r="D8604">
        <v>-1.4E-3</v>
      </c>
      <c r="E8604">
        <v>8.0000000000000004E-4</v>
      </c>
      <c r="F8604">
        <v>-3.3E-3</v>
      </c>
      <c r="G8604">
        <v>1.2999999999999999E-3</v>
      </c>
      <c r="H8604">
        <v>2.0000000000000001E-4</v>
      </c>
    </row>
    <row r="8605" spans="1:8" x14ac:dyDescent="0.25">
      <c r="A8605" s="6">
        <v>35675</v>
      </c>
      <c r="B8605">
        <v>2.4399999999999901E-2</v>
      </c>
      <c r="C8605">
        <v>-1.3299999999999999E-2</v>
      </c>
      <c r="D8605">
        <v>-6.4000000000000003E-3</v>
      </c>
      <c r="E8605">
        <v>4.1999999999999997E-3</v>
      </c>
      <c r="F8605">
        <v>-2.8E-3</v>
      </c>
      <c r="G8605">
        <v>8.0999999999999996E-3</v>
      </c>
      <c r="H8605">
        <v>2.0000000000000001E-4</v>
      </c>
    </row>
    <row r="8606" spans="1:8" x14ac:dyDescent="0.25">
      <c r="A8606" s="6">
        <v>35676</v>
      </c>
      <c r="B8606">
        <v>1.8E-3</v>
      </c>
      <c r="C8606">
        <v>-1.6000000000000001E-3</v>
      </c>
      <c r="D8606">
        <v>5.1999999999999998E-3</v>
      </c>
      <c r="E8606">
        <v>-3.3999999999999998E-3</v>
      </c>
      <c r="F8606">
        <v>-8.9999999999999998E-4</v>
      </c>
      <c r="G8606">
        <v>-2.0000000000000001E-4</v>
      </c>
      <c r="H8606">
        <v>2.0000000000000001E-4</v>
      </c>
    </row>
    <row r="8607" spans="1:8" x14ac:dyDescent="0.25">
      <c r="A8607" s="6">
        <v>35677</v>
      </c>
      <c r="B8607">
        <v>2.8E-3</v>
      </c>
      <c r="C8607">
        <v>5.9999999999999995E-4</v>
      </c>
      <c r="D8607">
        <v>-5.0000000000000001E-4</v>
      </c>
      <c r="E8607">
        <v>1.6000000000000001E-3</v>
      </c>
      <c r="F8607">
        <v>-2.3E-3</v>
      </c>
      <c r="G8607">
        <v>1.1000000000000001E-3</v>
      </c>
      <c r="H8607">
        <v>2.0000000000000001E-4</v>
      </c>
    </row>
    <row r="8608" spans="1:8" x14ac:dyDescent="0.25">
      <c r="A8608" s="6">
        <v>35678</v>
      </c>
      <c r="B8608">
        <v>2.0000000000000001E-4</v>
      </c>
      <c r="C8608">
        <v>7.1999999999999998E-3</v>
      </c>
      <c r="D8608">
        <v>8.0000000000000004E-4</v>
      </c>
      <c r="E8608">
        <v>-4.5999999999999999E-3</v>
      </c>
      <c r="F8608">
        <v>-2.7000000000000001E-3</v>
      </c>
      <c r="G8608">
        <v>-1.1999999999999999E-3</v>
      </c>
      <c r="H8608">
        <v>2.0000000000000001E-4</v>
      </c>
    </row>
    <row r="8609" spans="1:8" x14ac:dyDescent="0.25">
      <c r="A8609" s="6">
        <v>35681</v>
      </c>
      <c r="B8609">
        <v>3.2000000000000002E-3</v>
      </c>
      <c r="C8609">
        <v>3.2000000000000002E-3</v>
      </c>
      <c r="D8609">
        <v>2.0999999999999999E-3</v>
      </c>
      <c r="E8609">
        <v>-2.3E-3</v>
      </c>
      <c r="F8609">
        <v>-1.4E-3</v>
      </c>
      <c r="G8609">
        <v>4.0000000000000002E-4</v>
      </c>
      <c r="H8609">
        <v>2.0000000000000001E-4</v>
      </c>
    </row>
    <row r="8610" spans="1:8" x14ac:dyDescent="0.25">
      <c r="A8610" s="6">
        <v>35682</v>
      </c>
      <c r="B8610">
        <v>2.7000000000000001E-3</v>
      </c>
      <c r="C8610">
        <v>2.3E-3</v>
      </c>
      <c r="D8610">
        <v>2.0999999999999999E-3</v>
      </c>
      <c r="E8610">
        <v>-8.9999999999999998E-4</v>
      </c>
      <c r="F8610">
        <v>5.9999999999999995E-4</v>
      </c>
      <c r="G8610">
        <v>-2.9999999999999997E-4</v>
      </c>
      <c r="H8610">
        <v>2.0000000000000001E-4</v>
      </c>
    </row>
    <row r="8611" spans="1:8" x14ac:dyDescent="0.25">
      <c r="A8611" s="6">
        <v>35683</v>
      </c>
      <c r="B8611">
        <v>-1.21999999999999E-2</v>
      </c>
      <c r="C8611">
        <v>1.21999999999999E-2</v>
      </c>
      <c r="D8611">
        <v>6.9999999999999004E-3</v>
      </c>
      <c r="E8611">
        <v>-5.4000000000000003E-3</v>
      </c>
      <c r="F8611">
        <v>1E-3</v>
      </c>
      <c r="G8611">
        <v>-5.5999999999999999E-3</v>
      </c>
      <c r="H8611">
        <v>2.0000000000000001E-4</v>
      </c>
    </row>
    <row r="8612" spans="1:8" x14ac:dyDescent="0.25">
      <c r="A8612" s="6">
        <v>35684</v>
      </c>
      <c r="B8612">
        <v>-6.3E-3</v>
      </c>
      <c r="C8612">
        <v>6.3E-3</v>
      </c>
      <c r="D8612">
        <v>-6.9999999999999999E-4</v>
      </c>
      <c r="E8612">
        <v>-1E-4</v>
      </c>
      <c r="F8612">
        <v>1.4E-3</v>
      </c>
      <c r="G8612">
        <v>-2.3999999999999998E-3</v>
      </c>
      <c r="H8612">
        <v>2.0000000000000001E-4</v>
      </c>
    </row>
    <row r="8613" spans="1:8" x14ac:dyDescent="0.25">
      <c r="A8613" s="6">
        <v>35685</v>
      </c>
      <c r="B8613">
        <v>1.18999999999999E-2</v>
      </c>
      <c r="C8613">
        <v>-4.1999999999999997E-3</v>
      </c>
      <c r="D8613">
        <v>-2.5000000000000001E-3</v>
      </c>
      <c r="E8613">
        <v>-2.0000000000000001E-4</v>
      </c>
      <c r="F8613">
        <v>-1.5E-3</v>
      </c>
      <c r="G8613">
        <v>4.0000000000000001E-3</v>
      </c>
      <c r="H8613">
        <v>2.0000000000000001E-4</v>
      </c>
    </row>
    <row r="8614" spans="1:8" x14ac:dyDescent="0.25">
      <c r="A8614" s="6">
        <v>35688</v>
      </c>
      <c r="B8614">
        <v>-3.2000000000000002E-3</v>
      </c>
      <c r="C8614">
        <v>4.4999999999999997E-3</v>
      </c>
      <c r="D8614">
        <v>2.8999999999999998E-3</v>
      </c>
      <c r="E8614">
        <v>-1.8E-3</v>
      </c>
      <c r="F8614">
        <v>2.5999999999999999E-3</v>
      </c>
      <c r="G8614">
        <v>-8.9999999999999998E-4</v>
      </c>
      <c r="H8614">
        <v>2.0000000000000001E-4</v>
      </c>
    </row>
    <row r="8615" spans="1:8" x14ac:dyDescent="0.25">
      <c r="A8615" s="6">
        <v>35689</v>
      </c>
      <c r="B8615">
        <v>2.2499999999999999E-2</v>
      </c>
      <c r="C8615">
        <v>-1.54E-2</v>
      </c>
      <c r="D8615">
        <v>-3.2000000000000002E-3</v>
      </c>
      <c r="E8615">
        <v>1.6999999999999999E-3</v>
      </c>
      <c r="F8615">
        <v>-5.4999999999999997E-3</v>
      </c>
      <c r="G8615">
        <v>1.06E-2</v>
      </c>
      <c r="H8615">
        <v>2.0000000000000001E-4</v>
      </c>
    </row>
    <row r="8616" spans="1:8" x14ac:dyDescent="0.25">
      <c r="A8616" s="6">
        <v>35690</v>
      </c>
      <c r="B8616">
        <v>-8.0000000000000004E-4</v>
      </c>
      <c r="C8616">
        <v>2.3999999999999998E-3</v>
      </c>
      <c r="D8616">
        <v>3.8999999999999998E-3</v>
      </c>
      <c r="E8616">
        <v>-4.0000000000000001E-3</v>
      </c>
      <c r="F8616">
        <v>-2.8999999999999998E-3</v>
      </c>
      <c r="G8616">
        <v>5.4999999999999997E-3</v>
      </c>
      <c r="H8616">
        <v>2.0000000000000001E-4</v>
      </c>
    </row>
    <row r="8617" spans="1:8" x14ac:dyDescent="0.25">
      <c r="A8617" s="6">
        <v>35691</v>
      </c>
      <c r="B8617">
        <v>3.4999999999998999E-3</v>
      </c>
      <c r="C8617">
        <v>-2.2000000000000001E-3</v>
      </c>
      <c r="D8617">
        <v>-1E-4</v>
      </c>
      <c r="E8617">
        <v>1.2999999999999999E-3</v>
      </c>
      <c r="F8617">
        <v>4.0000000000000002E-4</v>
      </c>
      <c r="G8617">
        <v>-2.8E-3</v>
      </c>
      <c r="H8617">
        <v>2.0000000000000001E-4</v>
      </c>
    </row>
    <row r="8618" spans="1:8" x14ac:dyDescent="0.25">
      <c r="A8618" s="6">
        <v>35692</v>
      </c>
      <c r="B8618">
        <v>3.0000000000000001E-3</v>
      </c>
      <c r="C8618">
        <v>0</v>
      </c>
      <c r="D8618">
        <v>-6.6E-3</v>
      </c>
      <c r="E8618">
        <v>1.8E-3</v>
      </c>
      <c r="F8618">
        <v>-3.2000000000000002E-3</v>
      </c>
      <c r="G8618">
        <v>3.2000000000000002E-3</v>
      </c>
      <c r="H8618">
        <v>2.0000000000000001E-4</v>
      </c>
    </row>
    <row r="8619" spans="1:8" x14ac:dyDescent="0.25">
      <c r="A8619" s="6">
        <v>35695</v>
      </c>
      <c r="B8619">
        <v>5.0000000000000001E-3</v>
      </c>
      <c r="C8619">
        <v>-2.0000000000000001E-4</v>
      </c>
      <c r="D8619">
        <v>-4.3E-3</v>
      </c>
      <c r="E8619">
        <v>1.2999999999999999E-3</v>
      </c>
      <c r="F8619">
        <v>3.3E-3</v>
      </c>
      <c r="G8619">
        <v>1.5E-3</v>
      </c>
      <c r="H8619">
        <v>2.0000000000000001E-4</v>
      </c>
    </row>
    <row r="8620" spans="1:8" x14ac:dyDescent="0.25">
      <c r="A8620" s="6">
        <v>35696</v>
      </c>
      <c r="B8620">
        <v>-2.8E-3</v>
      </c>
      <c r="C8620">
        <v>6.0000000000000001E-3</v>
      </c>
      <c r="D8620">
        <v>-1.4E-3</v>
      </c>
      <c r="E8620">
        <v>2.3999999999999998E-3</v>
      </c>
      <c r="F8620">
        <v>-1.6000000000000001E-3</v>
      </c>
      <c r="G8620">
        <v>4.0000000000000002E-4</v>
      </c>
      <c r="H8620">
        <v>2.0000000000000001E-4</v>
      </c>
    </row>
    <row r="8621" spans="1:8" x14ac:dyDescent="0.25">
      <c r="A8621" s="6">
        <v>35697</v>
      </c>
      <c r="B8621">
        <v>-6.1999999999999998E-3</v>
      </c>
      <c r="C8621">
        <v>6.1999999999999998E-3</v>
      </c>
      <c r="D8621">
        <v>4.0000000000000001E-3</v>
      </c>
      <c r="E8621">
        <v>-4.0999999999998997E-3</v>
      </c>
      <c r="F8621">
        <v>1.4E-3</v>
      </c>
      <c r="G8621">
        <v>-4.3E-3</v>
      </c>
      <c r="H8621">
        <v>2.0000000000000001E-4</v>
      </c>
    </row>
    <row r="8622" spans="1:8" x14ac:dyDescent="0.25">
      <c r="A8622" s="6">
        <v>35698</v>
      </c>
      <c r="B8622">
        <v>-6.1999999999999998E-3</v>
      </c>
      <c r="C8622">
        <v>5.6999999999998996E-3</v>
      </c>
      <c r="D8622">
        <v>1.4E-3</v>
      </c>
      <c r="E8622">
        <v>-2.8999999999999998E-3</v>
      </c>
      <c r="F8622">
        <v>1.8E-3</v>
      </c>
      <c r="G8622">
        <v>-3.5999999999999999E-3</v>
      </c>
      <c r="H8622">
        <v>2.0000000000000001E-4</v>
      </c>
    </row>
    <row r="8623" spans="1:8" x14ac:dyDescent="0.25">
      <c r="A8623" s="6">
        <v>35699</v>
      </c>
      <c r="B8623">
        <v>6.4000000000000003E-3</v>
      </c>
      <c r="C8623">
        <v>-3.8999999999999998E-3</v>
      </c>
      <c r="D8623">
        <v>-1E-3</v>
      </c>
      <c r="E8623">
        <v>3.0000000000000001E-3</v>
      </c>
      <c r="F8623">
        <v>3.8999999999999998E-3</v>
      </c>
      <c r="G8623">
        <v>1.8E-3</v>
      </c>
      <c r="H8623">
        <v>2.0000000000000001E-4</v>
      </c>
    </row>
    <row r="8624" spans="1:8" x14ac:dyDescent="0.25">
      <c r="A8624" s="6">
        <v>35702</v>
      </c>
      <c r="B8624">
        <v>7.3000000000000001E-3</v>
      </c>
      <c r="C8624">
        <v>-3.2000000000000002E-3</v>
      </c>
      <c r="D8624">
        <v>-3.2000000000000002E-3</v>
      </c>
      <c r="E8624">
        <v>6.9999999999999999E-4</v>
      </c>
      <c r="F8624">
        <v>-5.0000000000000001E-4</v>
      </c>
      <c r="G8624">
        <v>4.4999999999999997E-3</v>
      </c>
      <c r="H8624">
        <v>2.0000000000000001E-4</v>
      </c>
    </row>
    <row r="8625" spans="1:8" x14ac:dyDescent="0.25">
      <c r="A8625" s="6">
        <v>35703</v>
      </c>
      <c r="B8625">
        <v>-4.3E-3</v>
      </c>
      <c r="C8625">
        <v>9.8999999999999002E-3</v>
      </c>
      <c r="D8625">
        <v>3.0000000000000001E-3</v>
      </c>
      <c r="E8625">
        <v>-3.3E-3</v>
      </c>
      <c r="F8625">
        <v>-2.0000000000000001E-4</v>
      </c>
      <c r="G8625">
        <v>-3.3999999999999998E-3</v>
      </c>
      <c r="H8625">
        <v>2.0000000000000001E-4</v>
      </c>
    </row>
    <row r="8626" spans="1:8" x14ac:dyDescent="0.25">
      <c r="A8626" s="6">
        <v>35704</v>
      </c>
      <c r="B8626">
        <v>6.1999999999999998E-3</v>
      </c>
      <c r="C8626">
        <v>-5.1000000000000004E-3</v>
      </c>
      <c r="D8626">
        <v>2.0999999999999999E-3</v>
      </c>
      <c r="E8626">
        <v>8.9999999999999998E-4</v>
      </c>
      <c r="F8626">
        <v>2.7000000000000001E-3</v>
      </c>
      <c r="G8626">
        <v>1.1000000000000001E-3</v>
      </c>
      <c r="H8626">
        <v>2.0000000000000001E-4</v>
      </c>
    </row>
    <row r="8627" spans="1:8" x14ac:dyDescent="0.25">
      <c r="A8627" s="6">
        <v>35705</v>
      </c>
      <c r="B8627">
        <v>5.4999999999999997E-3</v>
      </c>
      <c r="C8627">
        <v>-2.9999999999999997E-4</v>
      </c>
      <c r="D8627">
        <v>2.5000000000000001E-3</v>
      </c>
      <c r="E8627">
        <v>2.9999999999999997E-4</v>
      </c>
      <c r="F8627">
        <v>-1.2999999999999999E-3</v>
      </c>
      <c r="G8627">
        <v>2.8999999999999998E-3</v>
      </c>
      <c r="H8627">
        <v>2.0000000000000001E-4</v>
      </c>
    </row>
    <row r="8628" spans="1:8" x14ac:dyDescent="0.25">
      <c r="A8628" s="6">
        <v>35706</v>
      </c>
      <c r="B8628">
        <v>4.7999999999999996E-3</v>
      </c>
      <c r="C8628">
        <v>2.9999999999999997E-4</v>
      </c>
      <c r="D8628">
        <v>-1.5E-3</v>
      </c>
      <c r="E8628">
        <v>-2.0000000000000001E-4</v>
      </c>
      <c r="F8628">
        <v>-3.4999999999998999E-3</v>
      </c>
      <c r="G8628">
        <v>4.6999999999998996E-3</v>
      </c>
      <c r="H8628">
        <v>2.0000000000000001E-4</v>
      </c>
    </row>
    <row r="8629" spans="1:8" x14ac:dyDescent="0.25">
      <c r="A8629" s="6">
        <v>35709</v>
      </c>
      <c r="B8629">
        <v>6.7999999999999996E-3</v>
      </c>
      <c r="C8629">
        <v>-2.0999999999999999E-3</v>
      </c>
      <c r="D8629">
        <v>-1.1000000000000001E-3</v>
      </c>
      <c r="E8629">
        <v>2.3999999999999998E-3</v>
      </c>
      <c r="F8629">
        <v>2E-3</v>
      </c>
      <c r="G8629">
        <v>1.1000000000000001E-3</v>
      </c>
      <c r="H8629">
        <v>2.0000000000000001E-4</v>
      </c>
    </row>
    <row r="8630" spans="1:8" x14ac:dyDescent="0.25">
      <c r="A8630" s="6">
        <v>35710</v>
      </c>
      <c r="B8630">
        <v>8.9999999999999993E-3</v>
      </c>
      <c r="C8630">
        <v>-4.0000000000000001E-3</v>
      </c>
      <c r="D8630">
        <v>-6.4000000000000003E-3</v>
      </c>
      <c r="E8630">
        <v>1.1000000000000001E-3</v>
      </c>
      <c r="F8630">
        <v>-1.5E-3</v>
      </c>
      <c r="G8630">
        <v>5.1000000000000004E-3</v>
      </c>
      <c r="H8630">
        <v>2.0000000000000001E-4</v>
      </c>
    </row>
    <row r="8631" spans="1:8" x14ac:dyDescent="0.25">
      <c r="A8631" s="6">
        <v>35711</v>
      </c>
      <c r="B8631">
        <v>-6.0999999999998998E-3</v>
      </c>
      <c r="C8631">
        <v>7.0999999999998998E-3</v>
      </c>
      <c r="D8631">
        <v>-2.8E-3</v>
      </c>
      <c r="E8631">
        <v>-3.3E-3</v>
      </c>
      <c r="F8631">
        <v>-3.3999999999999998E-3</v>
      </c>
      <c r="G8631">
        <v>-1.2999999999999999E-3</v>
      </c>
      <c r="H8631">
        <v>2.0000000000000001E-4</v>
      </c>
    </row>
    <row r="8632" spans="1:8" x14ac:dyDescent="0.25">
      <c r="A8632" s="6">
        <v>35712</v>
      </c>
      <c r="B8632">
        <v>-2E-3</v>
      </c>
      <c r="C8632">
        <v>4.5999999999999999E-3</v>
      </c>
      <c r="D8632">
        <v>3.0000000000000001E-3</v>
      </c>
      <c r="E8632">
        <v>-3.3E-3</v>
      </c>
      <c r="F8632">
        <v>-3.3E-3</v>
      </c>
      <c r="G8632">
        <v>1.1000000000000001E-3</v>
      </c>
      <c r="H8632">
        <v>2.0000000000000001E-4</v>
      </c>
    </row>
    <row r="8633" spans="1:8" x14ac:dyDescent="0.25">
      <c r="A8633" s="6">
        <v>35713</v>
      </c>
      <c r="B8633">
        <v>-2.8E-3</v>
      </c>
      <c r="C8633">
        <v>5.5999999999999999E-3</v>
      </c>
      <c r="D8633">
        <v>1E-3</v>
      </c>
      <c r="E8633">
        <v>-1.8E-3</v>
      </c>
      <c r="F8633">
        <v>1.4E-3</v>
      </c>
      <c r="G8633">
        <v>-2.2000000000000001E-3</v>
      </c>
      <c r="H8633">
        <v>2.0000000000000001E-4</v>
      </c>
    </row>
    <row r="8634" spans="1:8" x14ac:dyDescent="0.25">
      <c r="A8634" s="6">
        <v>35716</v>
      </c>
      <c r="B8634">
        <v>1E-3</v>
      </c>
      <c r="C8634">
        <v>8.0000000000000004E-4</v>
      </c>
      <c r="D8634">
        <v>2.8E-3</v>
      </c>
      <c r="E8634">
        <v>-1.1999999999999999E-3</v>
      </c>
      <c r="F8634">
        <v>1.2999999999999999E-3</v>
      </c>
      <c r="G8634">
        <v>-2.8E-3</v>
      </c>
      <c r="H8634">
        <v>2.0000000000000001E-4</v>
      </c>
    </row>
    <row r="8635" spans="1:8" x14ac:dyDescent="0.25">
      <c r="A8635" s="6">
        <v>35717</v>
      </c>
      <c r="B8635">
        <v>2.9999999999999997E-4</v>
      </c>
      <c r="C8635">
        <v>-3.0999999999999999E-3</v>
      </c>
      <c r="D8635">
        <v>1.6999999999999999E-3</v>
      </c>
      <c r="E8635">
        <v>2.9999999999999997E-4</v>
      </c>
      <c r="F8635">
        <v>2.7000000000000001E-3</v>
      </c>
      <c r="G8635">
        <v>-3.7000000000000002E-3</v>
      </c>
      <c r="H8635">
        <v>2.0000000000000001E-4</v>
      </c>
    </row>
    <row r="8636" spans="1:8" x14ac:dyDescent="0.25">
      <c r="A8636" s="6">
        <v>35718</v>
      </c>
      <c r="B8636">
        <v>-3.3E-3</v>
      </c>
      <c r="C8636">
        <v>8.0000000000000004E-4</v>
      </c>
      <c r="D8636">
        <v>-2.0000000000000001E-4</v>
      </c>
      <c r="E8636">
        <v>-1.9E-3</v>
      </c>
      <c r="F8636">
        <v>2.0000000000000001E-4</v>
      </c>
      <c r="G8636">
        <v>-3.3E-3</v>
      </c>
      <c r="H8636">
        <v>2.0000000000000001E-4</v>
      </c>
    </row>
    <row r="8637" spans="1:8" x14ac:dyDescent="0.25">
      <c r="A8637" s="6">
        <v>35719</v>
      </c>
      <c r="B8637">
        <v>-1.0500000000000001E-2</v>
      </c>
      <c r="C8637">
        <v>-1.5E-3</v>
      </c>
      <c r="D8637">
        <v>6.3E-3</v>
      </c>
      <c r="E8637">
        <v>4.0000000000000002E-4</v>
      </c>
      <c r="F8637">
        <v>2.5999999999999999E-3</v>
      </c>
      <c r="G8637">
        <v>-1.6000000000000001E-3</v>
      </c>
      <c r="H8637">
        <v>2.0000000000000001E-4</v>
      </c>
    </row>
    <row r="8638" spans="1:8" x14ac:dyDescent="0.25">
      <c r="A8638" s="6">
        <v>35720</v>
      </c>
      <c r="B8638">
        <v>-1.3100000000000001E-2</v>
      </c>
      <c r="C8638">
        <v>-4.5999999999999999E-3</v>
      </c>
      <c r="D8638">
        <v>3.2000000000000002E-3</v>
      </c>
      <c r="E8638">
        <v>3.2000000000000002E-3</v>
      </c>
      <c r="F8638">
        <v>4.5999999999999999E-3</v>
      </c>
      <c r="G8638">
        <v>-6.9999999999999004E-3</v>
      </c>
      <c r="H8638">
        <v>2.0000000000000001E-4</v>
      </c>
    </row>
    <row r="8639" spans="1:8" x14ac:dyDescent="0.25">
      <c r="A8639" s="6">
        <v>35723</v>
      </c>
      <c r="B8639">
        <v>1.0999999999999999E-2</v>
      </c>
      <c r="C8639">
        <v>-2.3999999999999998E-3</v>
      </c>
      <c r="D8639">
        <v>-3.3999999999999998E-3</v>
      </c>
      <c r="E8639">
        <v>-2.3999999999999998E-3</v>
      </c>
      <c r="F8639">
        <v>-8.0000000000000004E-4</v>
      </c>
      <c r="G8639">
        <v>1.1000000000000001E-3</v>
      </c>
      <c r="H8639">
        <v>2.0000000000000001E-4</v>
      </c>
    </row>
    <row r="8640" spans="1:8" x14ac:dyDescent="0.25">
      <c r="A8640" s="6">
        <v>35724</v>
      </c>
      <c r="B8640">
        <v>1.6500000000000001E-2</v>
      </c>
      <c r="C8640">
        <v>-7.0999999999998998E-3</v>
      </c>
      <c r="D8640">
        <v>-3.5999999999999999E-3</v>
      </c>
      <c r="E8640">
        <v>1.1000000000000001E-3</v>
      </c>
      <c r="F8640">
        <v>5.9999999999999995E-4</v>
      </c>
      <c r="G8640">
        <v>7.1999999999999998E-3</v>
      </c>
      <c r="H8640">
        <v>2.0000000000000001E-4</v>
      </c>
    </row>
    <row r="8641" spans="1:8" x14ac:dyDescent="0.25">
      <c r="A8641" s="6">
        <v>35725</v>
      </c>
      <c r="B8641">
        <v>-3.0000000000000001E-3</v>
      </c>
      <c r="C8641">
        <v>3.0000000000000001E-3</v>
      </c>
      <c r="D8641">
        <v>8.9999999999999998E-4</v>
      </c>
      <c r="E8641">
        <v>-8.9999999999999998E-4</v>
      </c>
      <c r="F8641">
        <v>2.0999999999999999E-3</v>
      </c>
      <c r="G8641">
        <v>1.8E-3</v>
      </c>
      <c r="H8641">
        <v>2.0000000000000001E-4</v>
      </c>
    </row>
    <row r="8642" spans="1:8" x14ac:dyDescent="0.25">
      <c r="A8642" s="6">
        <v>35726</v>
      </c>
      <c r="B8642">
        <v>-1.8499999999999999E-2</v>
      </c>
      <c r="C8642">
        <v>-8.9999999999999998E-4</v>
      </c>
      <c r="D8642">
        <v>4.7999999999999996E-3</v>
      </c>
      <c r="E8642">
        <v>1.1999999999999999E-3</v>
      </c>
      <c r="F8642">
        <v>5.0000000000000001E-3</v>
      </c>
      <c r="G8642">
        <v>4.0000000000000002E-4</v>
      </c>
      <c r="H8642">
        <v>2.0000000000000001E-4</v>
      </c>
    </row>
    <row r="8643" spans="1:8" x14ac:dyDescent="0.25">
      <c r="A8643" s="6">
        <v>35727</v>
      </c>
      <c r="B8643">
        <v>-8.0999999999999996E-3</v>
      </c>
      <c r="C8643">
        <v>4.5999999999999999E-3</v>
      </c>
      <c r="D8643">
        <v>7.9000000000000008E-3</v>
      </c>
      <c r="E8643">
        <v>2.2000000000000001E-3</v>
      </c>
      <c r="F8643">
        <v>5.4999999999999997E-3</v>
      </c>
      <c r="G8643">
        <v>-5.3E-3</v>
      </c>
      <c r="H8643">
        <v>2.0000000000000001E-4</v>
      </c>
    </row>
    <row r="8644" spans="1:8" x14ac:dyDescent="0.25">
      <c r="A8644" s="6">
        <v>35730</v>
      </c>
      <c r="B8644">
        <v>-6.5799999999999997E-2</v>
      </c>
      <c r="C8644">
        <v>4.4999999999999997E-3</v>
      </c>
      <c r="D8644">
        <v>2.1000000000000001E-2</v>
      </c>
      <c r="E8644">
        <v>7.3000000000000001E-3</v>
      </c>
      <c r="F8644">
        <v>1.13999999999999E-2</v>
      </c>
      <c r="G8644">
        <v>-1.18E-2</v>
      </c>
      <c r="H8644">
        <v>2.0000000000000001E-4</v>
      </c>
    </row>
    <row r="8645" spans="1:8" x14ac:dyDescent="0.25">
      <c r="A8645" s="6">
        <v>35731</v>
      </c>
      <c r="B8645">
        <v>4.1099999999999998E-2</v>
      </c>
      <c r="C8645">
        <v>-2.1000000000000001E-2</v>
      </c>
      <c r="D8645">
        <v>-2.3799999999999901E-2</v>
      </c>
      <c r="E8645">
        <v>3.4999999999998999E-3</v>
      </c>
      <c r="F8645">
        <v>-1.21999999999999E-2</v>
      </c>
      <c r="G8645">
        <v>1.6E-2</v>
      </c>
      <c r="H8645">
        <v>2.0000000000000001E-4</v>
      </c>
    </row>
    <row r="8646" spans="1:8" x14ac:dyDescent="0.25">
      <c r="A8646" s="6">
        <v>35732</v>
      </c>
      <c r="B8646">
        <v>6.9999999999999999E-4</v>
      </c>
      <c r="C8646">
        <v>1.0800000000000001E-2</v>
      </c>
      <c r="D8646">
        <v>8.1999999999999001E-3</v>
      </c>
      <c r="E8646">
        <v>-6.6E-3</v>
      </c>
      <c r="F8646">
        <v>1.5E-3</v>
      </c>
      <c r="G8646">
        <v>-4.0000000000000002E-4</v>
      </c>
      <c r="H8646">
        <v>2.0000000000000001E-4</v>
      </c>
    </row>
    <row r="8647" spans="1:8" x14ac:dyDescent="0.25">
      <c r="A8647" s="6">
        <v>35733</v>
      </c>
      <c r="B8647">
        <v>-1.61E-2</v>
      </c>
      <c r="C8647">
        <v>3.0999999999999999E-3</v>
      </c>
      <c r="D8647">
        <v>3.5999999999999999E-3</v>
      </c>
      <c r="E8647">
        <v>2.8E-3</v>
      </c>
      <c r="F8647">
        <v>4.5999999999999999E-3</v>
      </c>
      <c r="G8647">
        <v>-3.0000000000000001E-3</v>
      </c>
      <c r="H8647">
        <v>2.0000000000000001E-4</v>
      </c>
    </row>
    <row r="8648" spans="1:8" x14ac:dyDescent="0.25">
      <c r="A8648" s="6">
        <v>35734</v>
      </c>
      <c r="B8648">
        <v>1.16999999999999E-2</v>
      </c>
      <c r="C8648">
        <v>-2.9999999999999997E-4</v>
      </c>
      <c r="D8648">
        <v>-4.4999999999999997E-3</v>
      </c>
      <c r="E8648">
        <v>2.5000000000000001E-3</v>
      </c>
      <c r="F8648">
        <v>-2.7000000000000001E-3</v>
      </c>
      <c r="G8648">
        <v>4.5999999999999999E-3</v>
      </c>
      <c r="H8648">
        <v>2.0000000000000001E-4</v>
      </c>
    </row>
    <row r="8649" spans="1:8" x14ac:dyDescent="0.25">
      <c r="A8649" s="6">
        <v>35737</v>
      </c>
      <c r="B8649">
        <v>2.3099999999999999E-2</v>
      </c>
      <c r="C8649">
        <v>-7.9000000000000008E-3</v>
      </c>
      <c r="D8649">
        <v>-4.4000000000000003E-3</v>
      </c>
      <c r="E8649">
        <v>2.3999999999999998E-3</v>
      </c>
      <c r="F8649">
        <v>-3.0999999999999999E-3</v>
      </c>
      <c r="G8649">
        <v>7.3000000000000001E-3</v>
      </c>
      <c r="H8649">
        <v>2.0000000000000001E-4</v>
      </c>
    </row>
    <row r="8650" spans="1:8" x14ac:dyDescent="0.25">
      <c r="A8650" s="6">
        <v>35738</v>
      </c>
      <c r="B8650">
        <v>2.3E-3</v>
      </c>
      <c r="C8650">
        <v>-6.9999999999999999E-4</v>
      </c>
      <c r="D8650">
        <v>-5.9999999999999995E-4</v>
      </c>
      <c r="E8650">
        <v>1.1000000000000001E-3</v>
      </c>
      <c r="F8650">
        <v>-3.0000000000000001E-3</v>
      </c>
      <c r="G8650">
        <v>7.1999999999999998E-3</v>
      </c>
      <c r="H8650">
        <v>2.0000000000000001E-4</v>
      </c>
    </row>
    <row r="8651" spans="1:8" x14ac:dyDescent="0.25">
      <c r="A8651" s="6">
        <v>35739</v>
      </c>
      <c r="B8651">
        <v>3.3999999999999998E-3</v>
      </c>
      <c r="C8651">
        <v>2.2000000000000001E-3</v>
      </c>
      <c r="D8651">
        <v>-2E-3</v>
      </c>
      <c r="E8651">
        <v>-1.8E-3</v>
      </c>
      <c r="F8651">
        <v>-1.6000000000000001E-3</v>
      </c>
      <c r="G8651">
        <v>2E-3</v>
      </c>
      <c r="H8651">
        <v>2.0000000000000001E-4</v>
      </c>
    </row>
    <row r="8652" spans="1:8" x14ac:dyDescent="0.25">
      <c r="A8652" s="6">
        <v>35740</v>
      </c>
      <c r="B8652">
        <v>-5.1000000000000004E-3</v>
      </c>
      <c r="C8652">
        <v>8.9999999999999998E-4</v>
      </c>
      <c r="D8652">
        <v>4.4999999999999997E-3</v>
      </c>
      <c r="E8652">
        <v>8.0000000000000004E-4</v>
      </c>
      <c r="F8652">
        <v>4.0999999999998997E-3</v>
      </c>
      <c r="G8652">
        <v>-3.0999999999999999E-3</v>
      </c>
      <c r="H8652">
        <v>2.0000000000000001E-4</v>
      </c>
    </row>
    <row r="8653" spans="1:8" x14ac:dyDescent="0.25">
      <c r="A8653" s="6">
        <v>35741</v>
      </c>
      <c r="B8653">
        <v>-1.2800000000000001E-2</v>
      </c>
      <c r="C8653">
        <v>-3.4999999999998999E-3</v>
      </c>
      <c r="D8653">
        <v>2E-3</v>
      </c>
      <c r="E8653">
        <v>4.1999999999999997E-3</v>
      </c>
      <c r="F8653">
        <v>2.3999999999999998E-3</v>
      </c>
      <c r="G8653">
        <v>-2.5999999999999999E-3</v>
      </c>
      <c r="H8653">
        <v>2.0000000000000001E-4</v>
      </c>
    </row>
    <row r="8654" spans="1:8" x14ac:dyDescent="0.25">
      <c r="A8654" s="6">
        <v>35744</v>
      </c>
      <c r="B8654">
        <v>-5.3E-3</v>
      </c>
      <c r="C8654">
        <v>5.3E-3</v>
      </c>
      <c r="D8654">
        <v>6.6E-3</v>
      </c>
      <c r="E8654">
        <v>-1.9E-3</v>
      </c>
      <c r="F8654">
        <v>5.4000000000000003E-3</v>
      </c>
      <c r="G8654">
        <v>-4.0000000000000001E-3</v>
      </c>
      <c r="H8654">
        <v>2.0000000000000001E-4</v>
      </c>
    </row>
    <row r="8655" spans="1:8" x14ac:dyDescent="0.25">
      <c r="A8655" s="6">
        <v>35745</v>
      </c>
      <c r="B8655">
        <v>5.0000000000000001E-4</v>
      </c>
      <c r="C8655">
        <v>-4.0000000000000001E-3</v>
      </c>
      <c r="D8655">
        <v>6.9999999999999999E-4</v>
      </c>
      <c r="E8655">
        <v>6.0999999999998998E-3</v>
      </c>
      <c r="F8655">
        <v>3.8999999999999998E-3</v>
      </c>
      <c r="G8655">
        <v>-2.7000000000000001E-3</v>
      </c>
      <c r="H8655">
        <v>2.0000000000000001E-4</v>
      </c>
    </row>
    <row r="8656" spans="1:8" x14ac:dyDescent="0.25">
      <c r="A8656" s="6">
        <v>35746</v>
      </c>
      <c r="B8656">
        <v>-1.9599999999999999E-2</v>
      </c>
      <c r="C8656">
        <v>-2.8E-3</v>
      </c>
      <c r="D8656">
        <v>9.1000000000000004E-3</v>
      </c>
      <c r="E8656">
        <v>5.0000000000000001E-4</v>
      </c>
      <c r="F8656">
        <v>6.3E-3</v>
      </c>
      <c r="G8656">
        <v>-6.0000000000000001E-3</v>
      </c>
      <c r="H8656">
        <v>2.0000000000000001E-4</v>
      </c>
    </row>
    <row r="8657" spans="1:8" x14ac:dyDescent="0.25">
      <c r="A8657" s="6">
        <v>35747</v>
      </c>
      <c r="B8657">
        <v>8.3999999999999995E-3</v>
      </c>
      <c r="C8657">
        <v>-0.01</v>
      </c>
      <c r="D8657">
        <v>-6.0000000000000001E-3</v>
      </c>
      <c r="E8657">
        <v>4.1999999999999997E-3</v>
      </c>
      <c r="F8657">
        <v>-2E-3</v>
      </c>
      <c r="G8657">
        <v>4.0999999999998997E-3</v>
      </c>
      <c r="H8657">
        <v>2.0000000000000001E-4</v>
      </c>
    </row>
    <row r="8658" spans="1:8" x14ac:dyDescent="0.25">
      <c r="A8658" s="6">
        <v>35748</v>
      </c>
      <c r="B8658">
        <v>1.21E-2</v>
      </c>
      <c r="C8658">
        <v>-3.2000000000000002E-3</v>
      </c>
      <c r="D8658">
        <v>-9.1999999999999998E-3</v>
      </c>
      <c r="E8658">
        <v>-2.9999999999999997E-4</v>
      </c>
      <c r="F8658">
        <v>-5.1000000000000004E-3</v>
      </c>
      <c r="G8658">
        <v>4.0999999999998997E-3</v>
      </c>
      <c r="H8658">
        <v>2.0000000000000001E-4</v>
      </c>
    </row>
    <row r="8659" spans="1:8" x14ac:dyDescent="0.25">
      <c r="A8659" s="6">
        <v>35751</v>
      </c>
      <c r="B8659">
        <v>1.84E-2</v>
      </c>
      <c r="C8659">
        <v>-4.1999999999999997E-3</v>
      </c>
      <c r="D8659">
        <v>-3.3999999999999998E-3</v>
      </c>
      <c r="E8659">
        <v>-8.0000000000000004E-4</v>
      </c>
      <c r="F8659">
        <v>-6.7999999999999996E-3</v>
      </c>
      <c r="G8659">
        <v>4.6999999999998996E-3</v>
      </c>
      <c r="H8659">
        <v>2.0000000000000001E-4</v>
      </c>
    </row>
    <row r="8660" spans="1:8" x14ac:dyDescent="0.25">
      <c r="A8660" s="6">
        <v>35752</v>
      </c>
      <c r="B8660">
        <v>-8.0000000000000002E-3</v>
      </c>
      <c r="C8660">
        <v>5.9999999999999995E-4</v>
      </c>
      <c r="D8660">
        <v>6.8999999999999999E-3</v>
      </c>
      <c r="E8660">
        <v>-1E-4</v>
      </c>
      <c r="F8660">
        <v>7.3000000000000001E-3</v>
      </c>
      <c r="G8660">
        <v>-1.1000000000000001E-3</v>
      </c>
      <c r="H8660">
        <v>2.0000000000000001E-4</v>
      </c>
    </row>
    <row r="8661" spans="1:8" x14ac:dyDescent="0.25">
      <c r="A8661" s="6">
        <v>35753</v>
      </c>
      <c r="B8661">
        <v>4.5999999999999999E-3</v>
      </c>
      <c r="C8661">
        <v>-6.1999999999999998E-3</v>
      </c>
      <c r="D8661">
        <v>-1.9E-3</v>
      </c>
      <c r="E8661">
        <v>4.6999999999998996E-3</v>
      </c>
      <c r="F8661">
        <v>1.6000000000000001E-3</v>
      </c>
      <c r="G8661">
        <v>-1.4E-3</v>
      </c>
      <c r="H8661">
        <v>2.0000000000000001E-4</v>
      </c>
    </row>
    <row r="8662" spans="1:8" x14ac:dyDescent="0.25">
      <c r="A8662" s="6">
        <v>35754</v>
      </c>
      <c r="B8662">
        <v>1.37E-2</v>
      </c>
      <c r="C8662">
        <v>-6.4999999999999997E-3</v>
      </c>
      <c r="D8662">
        <v>-2.8E-3</v>
      </c>
      <c r="E8662">
        <v>1.6000000000000001E-3</v>
      </c>
      <c r="F8662">
        <v>-2.8999999999999998E-3</v>
      </c>
      <c r="G8662">
        <v>4.3E-3</v>
      </c>
      <c r="H8662">
        <v>2.0000000000000001E-4</v>
      </c>
    </row>
    <row r="8663" spans="1:8" x14ac:dyDescent="0.25">
      <c r="A8663" s="6">
        <v>35755</v>
      </c>
      <c r="B8663">
        <v>2.5000000000000001E-3</v>
      </c>
      <c r="C8663">
        <v>-4.1999999999999997E-3</v>
      </c>
      <c r="D8663">
        <v>1.8E-3</v>
      </c>
      <c r="E8663">
        <v>4.5999999999999999E-3</v>
      </c>
      <c r="F8663">
        <v>4.0000000000000001E-3</v>
      </c>
      <c r="G8663">
        <v>-5.0000000000000001E-4</v>
      </c>
      <c r="H8663">
        <v>2.0000000000000001E-4</v>
      </c>
    </row>
    <row r="8664" spans="1:8" x14ac:dyDescent="0.25">
      <c r="A8664" s="6">
        <v>35758</v>
      </c>
      <c r="B8664">
        <v>-1.6799999999999999E-2</v>
      </c>
      <c r="C8664">
        <v>6.9999999999999999E-4</v>
      </c>
      <c r="D8664">
        <v>8.6E-3</v>
      </c>
      <c r="E8664">
        <v>1.4E-3</v>
      </c>
      <c r="F8664">
        <v>5.5999999999999999E-3</v>
      </c>
      <c r="G8664">
        <v>-3.0999999999999999E-3</v>
      </c>
      <c r="H8664">
        <v>2.0000000000000001E-4</v>
      </c>
    </row>
    <row r="8665" spans="1:8" x14ac:dyDescent="0.25">
      <c r="A8665" s="6">
        <v>35759</v>
      </c>
      <c r="B8665">
        <v>3.4999999999998999E-3</v>
      </c>
      <c r="C8665">
        <v>-6.7999999999999996E-3</v>
      </c>
      <c r="D8665">
        <v>1.2999999999999999E-3</v>
      </c>
      <c r="E8665">
        <v>5.0000000000000001E-3</v>
      </c>
      <c r="F8665">
        <v>4.3E-3</v>
      </c>
      <c r="G8665">
        <v>-1E-4</v>
      </c>
      <c r="H8665">
        <v>2.0000000000000001E-4</v>
      </c>
    </row>
    <row r="8666" spans="1:8" x14ac:dyDescent="0.25">
      <c r="A8666" s="6">
        <v>35760</v>
      </c>
      <c r="B8666">
        <v>1.8E-3</v>
      </c>
      <c r="C8666">
        <v>6.9999999999999999E-4</v>
      </c>
      <c r="D8666">
        <v>2.3E-3</v>
      </c>
      <c r="E8666">
        <v>-1.1999999999999999E-3</v>
      </c>
      <c r="F8666">
        <v>-3.2000000000000002E-3</v>
      </c>
      <c r="G8666">
        <v>2.3999999999999998E-3</v>
      </c>
      <c r="H8666">
        <v>2.0000000000000001E-4</v>
      </c>
    </row>
    <row r="8667" spans="1:8" x14ac:dyDescent="0.25">
      <c r="A8667" s="6">
        <v>35762</v>
      </c>
      <c r="B8667">
        <v>3.5999999999999999E-3</v>
      </c>
      <c r="C8667">
        <v>-4.0000000000000002E-4</v>
      </c>
      <c r="D8667">
        <v>-1.4E-3</v>
      </c>
      <c r="E8667">
        <v>0</v>
      </c>
      <c r="F8667">
        <v>-5.0000000000000001E-4</v>
      </c>
      <c r="G8667">
        <v>-2.9999999999999997E-4</v>
      </c>
      <c r="H8667">
        <v>2.0000000000000001E-4</v>
      </c>
    </row>
    <row r="8668" spans="1:8" x14ac:dyDescent="0.25">
      <c r="A8668" s="6">
        <v>35765</v>
      </c>
      <c r="B8668">
        <v>1.7899999999999999E-2</v>
      </c>
      <c r="C8668">
        <v>-1.13999999999999E-2</v>
      </c>
      <c r="D8668">
        <v>2.0000000000000001E-4</v>
      </c>
      <c r="E8668">
        <v>6.9999999999999999E-4</v>
      </c>
      <c r="F8668">
        <v>1.5E-3</v>
      </c>
      <c r="G8668">
        <v>5.1999999999999998E-3</v>
      </c>
      <c r="H8668">
        <v>2.0000000000000001E-4</v>
      </c>
    </row>
    <row r="8669" spans="1:8" x14ac:dyDescent="0.25">
      <c r="A8669" s="6">
        <v>35766</v>
      </c>
      <c r="B8669">
        <v>-3.3E-3</v>
      </c>
      <c r="C8669">
        <v>-2E-3</v>
      </c>
      <c r="D8669">
        <v>9.1000000000000004E-3</v>
      </c>
      <c r="E8669">
        <v>6.9999999999999999E-4</v>
      </c>
      <c r="F8669">
        <v>1.9E-3</v>
      </c>
      <c r="G8669">
        <v>5.5999999999999999E-3</v>
      </c>
      <c r="H8669">
        <v>2.0000000000000001E-4</v>
      </c>
    </row>
    <row r="8670" spans="1:8" x14ac:dyDescent="0.25">
      <c r="A8670" s="6">
        <v>35767</v>
      </c>
      <c r="B8670">
        <v>5.3E-3</v>
      </c>
      <c r="C8670">
        <v>-3.4999999999998999E-3</v>
      </c>
      <c r="D8670">
        <v>-4.4999999999999997E-3</v>
      </c>
      <c r="E8670">
        <v>3.2000000000000002E-3</v>
      </c>
      <c r="F8670">
        <v>1E-3</v>
      </c>
      <c r="G8670">
        <v>5.5999999999999999E-3</v>
      </c>
      <c r="H8670">
        <v>2.0000000000000001E-4</v>
      </c>
    </row>
    <row r="8671" spans="1:8" x14ac:dyDescent="0.25">
      <c r="A8671" s="6">
        <v>35768</v>
      </c>
      <c r="B8671">
        <v>-2E-3</v>
      </c>
      <c r="C8671">
        <v>3.2000000000000002E-3</v>
      </c>
      <c r="D8671">
        <v>1.9E-3</v>
      </c>
      <c r="E8671">
        <v>-2.9999999999999997E-4</v>
      </c>
      <c r="F8671">
        <v>2.9999999999999997E-4</v>
      </c>
      <c r="G8671">
        <v>2.5000000000000001E-3</v>
      </c>
      <c r="H8671">
        <v>2.0000000000000001E-4</v>
      </c>
    </row>
    <row r="8672" spans="1:8" x14ac:dyDescent="0.25">
      <c r="A8672" s="6">
        <v>35769</v>
      </c>
      <c r="B8672">
        <v>9.7000000000000003E-3</v>
      </c>
      <c r="C8672">
        <v>-4.3E-3</v>
      </c>
      <c r="D8672">
        <v>-3.8999999999999998E-3</v>
      </c>
      <c r="E8672">
        <v>-1.4E-3</v>
      </c>
      <c r="F8672">
        <v>-3.0000000000000001E-3</v>
      </c>
      <c r="G8672">
        <v>2.5000000000000001E-3</v>
      </c>
      <c r="H8672">
        <v>2.0000000000000001E-4</v>
      </c>
    </row>
    <row r="8673" spans="1:8" x14ac:dyDescent="0.25">
      <c r="A8673" s="6">
        <v>35772</v>
      </c>
      <c r="B8673">
        <v>4.0000000000000002E-4</v>
      </c>
      <c r="C8673">
        <v>7.9000000000000008E-3</v>
      </c>
      <c r="D8673">
        <v>-2E-3</v>
      </c>
      <c r="E8673">
        <v>1E-4</v>
      </c>
      <c r="F8673">
        <v>-4.4999999999999997E-3</v>
      </c>
      <c r="G8673">
        <v>3.4999999999998999E-3</v>
      </c>
      <c r="H8673">
        <v>2.0000000000000001E-4</v>
      </c>
    </row>
    <row r="8674" spans="1:8" x14ac:dyDescent="0.25">
      <c r="A8674" s="6">
        <v>35773</v>
      </c>
      <c r="B8674">
        <v>-7.4000000000000003E-3</v>
      </c>
      <c r="C8674">
        <v>-1.4E-3</v>
      </c>
      <c r="D8674">
        <v>8.0000000000000002E-3</v>
      </c>
      <c r="E8674">
        <v>1.1999999999999999E-3</v>
      </c>
      <c r="F8674">
        <v>4.4999999999999997E-3</v>
      </c>
      <c r="G8674">
        <v>2.5000000000000001E-3</v>
      </c>
      <c r="H8674">
        <v>2.0000000000000001E-4</v>
      </c>
    </row>
    <row r="8675" spans="1:8" x14ac:dyDescent="0.25">
      <c r="A8675" s="6">
        <v>35774</v>
      </c>
      <c r="B8675">
        <v>-7.9000000000000008E-3</v>
      </c>
      <c r="C8675">
        <v>-5.0000000000000001E-3</v>
      </c>
      <c r="D8675">
        <v>7.7999999999999996E-3</v>
      </c>
      <c r="E8675">
        <v>4.0000000000000001E-3</v>
      </c>
      <c r="F8675">
        <v>6.7999999999999996E-3</v>
      </c>
      <c r="G8675">
        <v>2.5000000000000001E-3</v>
      </c>
      <c r="H8675">
        <v>2.0000000000000001E-4</v>
      </c>
    </row>
    <row r="8676" spans="1:8" x14ac:dyDescent="0.25">
      <c r="A8676" s="6">
        <v>35775</v>
      </c>
      <c r="B8676">
        <v>-1.5800000000000002E-2</v>
      </c>
      <c r="C8676">
        <v>-3.5999999999999999E-3</v>
      </c>
      <c r="D8676">
        <v>8.6999999999999994E-3</v>
      </c>
      <c r="E8676">
        <v>5.0000000000000001E-4</v>
      </c>
      <c r="F8676">
        <v>8.8000000000000005E-3</v>
      </c>
      <c r="G8676">
        <v>-2.0999999999999999E-3</v>
      </c>
      <c r="H8676">
        <v>2.0000000000000001E-4</v>
      </c>
    </row>
    <row r="8677" spans="1:8" x14ac:dyDescent="0.25">
      <c r="A8677" s="6">
        <v>35776</v>
      </c>
      <c r="B8677">
        <v>-3.0000000000000001E-3</v>
      </c>
      <c r="C8677">
        <v>-2.5999999999999999E-3</v>
      </c>
      <c r="D8677">
        <v>7.3000000000000001E-3</v>
      </c>
      <c r="E8677">
        <v>0</v>
      </c>
      <c r="F8677">
        <v>4.8999999999999998E-3</v>
      </c>
      <c r="G8677">
        <v>1E-3</v>
      </c>
      <c r="H8677">
        <v>2.0000000000000001E-4</v>
      </c>
    </row>
    <row r="8678" spans="1:8" x14ac:dyDescent="0.25">
      <c r="A8678" s="6">
        <v>35779</v>
      </c>
      <c r="B8678">
        <v>6.7000000000000002E-3</v>
      </c>
      <c r="C8678">
        <v>-1.37E-2</v>
      </c>
      <c r="D8678">
        <v>6.4999999999999997E-3</v>
      </c>
      <c r="E8678">
        <v>3.0000000000000001E-3</v>
      </c>
      <c r="F8678">
        <v>3.3E-3</v>
      </c>
      <c r="G8678">
        <v>2.3E-3</v>
      </c>
      <c r="H8678">
        <v>2.0000000000000001E-4</v>
      </c>
    </row>
    <row r="8679" spans="1:8" x14ac:dyDescent="0.25">
      <c r="A8679" s="6">
        <v>35780</v>
      </c>
      <c r="B8679">
        <v>6.0000000000000001E-3</v>
      </c>
      <c r="C8679">
        <v>3.3E-3</v>
      </c>
      <c r="D8679">
        <v>-6.0000000000000001E-3</v>
      </c>
      <c r="E8679">
        <v>1.5E-3</v>
      </c>
      <c r="F8679">
        <v>-3.3E-3</v>
      </c>
      <c r="G8679">
        <v>4.5999999999999999E-3</v>
      </c>
      <c r="H8679">
        <v>2.0000000000000001E-4</v>
      </c>
    </row>
    <row r="8680" spans="1:8" x14ac:dyDescent="0.25">
      <c r="A8680" s="6">
        <v>35781</v>
      </c>
      <c r="B8680">
        <v>-1.5E-3</v>
      </c>
      <c r="C8680">
        <v>2.5999999999999999E-3</v>
      </c>
      <c r="D8680">
        <v>5.0000000000000001E-3</v>
      </c>
      <c r="E8680">
        <v>-2.8E-3</v>
      </c>
      <c r="F8680">
        <v>-1.4E-3</v>
      </c>
      <c r="G8680">
        <v>-2.8E-3</v>
      </c>
      <c r="H8680">
        <v>2.0000000000000001E-4</v>
      </c>
    </row>
    <row r="8681" spans="1:8" x14ac:dyDescent="0.25">
      <c r="A8681" s="6">
        <v>35782</v>
      </c>
      <c r="B8681">
        <v>-1.0800000000000001E-2</v>
      </c>
      <c r="C8681">
        <v>-3.0000000000000001E-3</v>
      </c>
      <c r="D8681">
        <v>3.7000000000000002E-3</v>
      </c>
      <c r="E8681">
        <v>-1.2999999999999999E-3</v>
      </c>
      <c r="F8681">
        <v>6.7000000000000002E-3</v>
      </c>
      <c r="G8681">
        <v>-2.0000000000000001E-4</v>
      </c>
      <c r="H8681">
        <v>2.0000000000000001E-4</v>
      </c>
    </row>
    <row r="8682" spans="1:8" x14ac:dyDescent="0.25">
      <c r="A8682" s="6">
        <v>35783</v>
      </c>
      <c r="B8682">
        <v>-6.7999999999999996E-3</v>
      </c>
      <c r="C8682">
        <v>4.4999999999999997E-3</v>
      </c>
      <c r="D8682">
        <v>-4.0999999999998997E-3</v>
      </c>
      <c r="E8682">
        <v>-1.6000000000000001E-3</v>
      </c>
      <c r="F8682">
        <v>-1.4E-3</v>
      </c>
      <c r="G8682">
        <v>-1.2999999999999999E-3</v>
      </c>
      <c r="H8682">
        <v>2.0000000000000001E-4</v>
      </c>
    </row>
    <row r="8683" spans="1:8" x14ac:dyDescent="0.25">
      <c r="A8683" s="6">
        <v>35786</v>
      </c>
      <c r="B8683">
        <v>5.7999999999999996E-3</v>
      </c>
      <c r="C8683">
        <v>-2.5999999999999999E-3</v>
      </c>
      <c r="D8683">
        <v>5.0000000000000001E-4</v>
      </c>
      <c r="E8683">
        <v>3.7000000000000002E-3</v>
      </c>
      <c r="F8683">
        <v>2.3999999999999998E-3</v>
      </c>
      <c r="G8683">
        <v>3.0999999999999999E-3</v>
      </c>
      <c r="H8683">
        <v>2.0000000000000001E-4</v>
      </c>
    </row>
    <row r="8684" spans="1:8" x14ac:dyDescent="0.25">
      <c r="A8684" s="6">
        <v>35787</v>
      </c>
      <c r="B8684">
        <v>-1.21E-2</v>
      </c>
      <c r="C8684">
        <v>1.12E-2</v>
      </c>
      <c r="D8684">
        <v>8.6999999999999994E-3</v>
      </c>
      <c r="E8684">
        <v>-1.2999999999999999E-3</v>
      </c>
      <c r="F8684">
        <v>3.4999999999998999E-3</v>
      </c>
      <c r="G8684">
        <v>-2.0999999999999999E-3</v>
      </c>
      <c r="H8684">
        <v>2.0000000000000001E-4</v>
      </c>
    </row>
    <row r="8685" spans="1:8" x14ac:dyDescent="0.25">
      <c r="A8685" s="6">
        <v>35788</v>
      </c>
      <c r="B8685">
        <v>-5.7999999999999996E-3</v>
      </c>
      <c r="C8685">
        <v>4.3E-3</v>
      </c>
      <c r="D8685">
        <v>2.5000000000000001E-3</v>
      </c>
      <c r="E8685">
        <v>-2.0999999999999999E-3</v>
      </c>
      <c r="F8685">
        <v>1.9E-3</v>
      </c>
      <c r="G8685">
        <v>-3.3E-3</v>
      </c>
      <c r="H8685">
        <v>2.0000000000000001E-4</v>
      </c>
    </row>
    <row r="8686" spans="1:8" x14ac:dyDescent="0.25">
      <c r="A8686" s="6">
        <v>35790</v>
      </c>
      <c r="B8686">
        <v>3.3E-3</v>
      </c>
      <c r="C8686">
        <v>-2.8999999999999998E-3</v>
      </c>
      <c r="D8686">
        <v>-4.0000000000000002E-4</v>
      </c>
      <c r="E8686">
        <v>-1E-4</v>
      </c>
      <c r="F8686">
        <v>4.0000000000000002E-4</v>
      </c>
      <c r="G8686">
        <v>3.5999999999999999E-3</v>
      </c>
      <c r="H8686">
        <v>2.0000000000000001E-4</v>
      </c>
    </row>
    <row r="8687" spans="1:8" x14ac:dyDescent="0.25">
      <c r="A8687" s="6">
        <v>35793</v>
      </c>
      <c r="B8687">
        <v>1.61E-2</v>
      </c>
      <c r="C8687">
        <v>-8.3000000000000001E-3</v>
      </c>
      <c r="D8687">
        <v>-4.7999999999999996E-3</v>
      </c>
      <c r="E8687">
        <v>3.0000000000000001E-3</v>
      </c>
      <c r="F8687">
        <v>-5.1000000000000004E-3</v>
      </c>
      <c r="G8687">
        <v>9.4999999999999998E-3</v>
      </c>
      <c r="H8687">
        <v>2.0000000000000001E-4</v>
      </c>
    </row>
    <row r="8688" spans="1:8" x14ac:dyDescent="0.25">
      <c r="A8688" s="6">
        <v>35794</v>
      </c>
      <c r="B8688">
        <v>1.7600000000000001E-2</v>
      </c>
      <c r="C8688">
        <v>-1.9E-3</v>
      </c>
      <c r="D8688">
        <v>-4.7999999999999996E-3</v>
      </c>
      <c r="E8688">
        <v>5.0000000000000001E-4</v>
      </c>
      <c r="F8688">
        <v>-5.1999999999999998E-3</v>
      </c>
      <c r="G8688">
        <v>3.0999999999999999E-3</v>
      </c>
      <c r="H8688">
        <v>2.0000000000000001E-4</v>
      </c>
    </row>
    <row r="8689" spans="1:8" x14ac:dyDescent="0.25">
      <c r="A8689" s="6">
        <v>35795</v>
      </c>
      <c r="B8689">
        <v>2E-3</v>
      </c>
      <c r="C8689">
        <v>8.5000000000000006E-3</v>
      </c>
      <c r="D8689">
        <v>-3.3E-3</v>
      </c>
      <c r="E8689">
        <v>-4.8999999999999998E-3</v>
      </c>
      <c r="F8689">
        <v>-5.4999999999999997E-3</v>
      </c>
      <c r="G8689">
        <v>-2.2000000000000001E-3</v>
      </c>
      <c r="H8689">
        <v>2.0000000000000001E-4</v>
      </c>
    </row>
    <row r="8690" spans="1:8" x14ac:dyDescent="0.25">
      <c r="A8690" s="6">
        <v>35797</v>
      </c>
      <c r="B8690">
        <v>2.2000000000000001E-3</v>
      </c>
      <c r="C8690">
        <v>-1E-3</v>
      </c>
      <c r="D8690">
        <v>-4.5999999999999999E-3</v>
      </c>
      <c r="E8690">
        <v>2.0999999999999999E-3</v>
      </c>
      <c r="F8690">
        <v>-1E-3</v>
      </c>
      <c r="G8690">
        <v>-1.2699999999999999E-2</v>
      </c>
      <c r="H8690">
        <v>2.0000000000000001E-4</v>
      </c>
    </row>
    <row r="8691" spans="1:8" x14ac:dyDescent="0.25">
      <c r="A8691" s="6">
        <v>35800</v>
      </c>
      <c r="B8691">
        <v>2.2000000000000001E-3</v>
      </c>
      <c r="C8691">
        <v>5.9999999999999995E-4</v>
      </c>
      <c r="D8691">
        <v>-2.8999999999999998E-3</v>
      </c>
      <c r="E8691">
        <v>4.0000000000000002E-4</v>
      </c>
      <c r="F8691">
        <v>-5.0000000000000001E-4</v>
      </c>
      <c r="G8691">
        <v>-1.1000000000000001E-3</v>
      </c>
      <c r="H8691">
        <v>2.0000000000000001E-4</v>
      </c>
    </row>
    <row r="8692" spans="1:8" x14ac:dyDescent="0.25">
      <c r="A8692" s="6">
        <v>35801</v>
      </c>
      <c r="B8692">
        <v>-1.04E-2</v>
      </c>
      <c r="C8692">
        <v>2.2000000000000001E-3</v>
      </c>
      <c r="D8692">
        <v>1.5E-3</v>
      </c>
      <c r="E8692">
        <v>-3.8E-3</v>
      </c>
      <c r="F8692">
        <v>1.4E-3</v>
      </c>
      <c r="G8692">
        <v>8.9999999999999998E-4</v>
      </c>
      <c r="H8692">
        <v>2.0000000000000001E-4</v>
      </c>
    </row>
    <row r="8693" spans="1:8" x14ac:dyDescent="0.25">
      <c r="A8693" s="6">
        <v>35802</v>
      </c>
      <c r="B8693">
        <v>-3.8E-3</v>
      </c>
      <c r="C8693">
        <v>-3.7000000000000002E-3</v>
      </c>
      <c r="D8693">
        <v>-2.3999999999999998E-3</v>
      </c>
      <c r="E8693">
        <v>-1.1999999999999999E-3</v>
      </c>
      <c r="F8693">
        <v>3.8E-3</v>
      </c>
      <c r="G8693">
        <v>-3.8E-3</v>
      </c>
      <c r="H8693">
        <v>2.0000000000000001E-4</v>
      </c>
    </row>
    <row r="8694" spans="1:8" x14ac:dyDescent="0.25">
      <c r="A8694" s="6">
        <v>35803</v>
      </c>
      <c r="B8694">
        <v>-8.1999999999999001E-3</v>
      </c>
      <c r="C8694">
        <v>1.8E-3</v>
      </c>
      <c r="D8694">
        <v>-1.6000000000000001E-3</v>
      </c>
      <c r="E8694">
        <v>8.9999999999999998E-4</v>
      </c>
      <c r="F8694">
        <v>3.0999999999999999E-3</v>
      </c>
      <c r="G8694">
        <v>-2.5999999999999999E-3</v>
      </c>
      <c r="H8694">
        <v>2.0000000000000001E-4</v>
      </c>
    </row>
    <row r="8695" spans="1:8" x14ac:dyDescent="0.25">
      <c r="A8695" s="6">
        <v>35804</v>
      </c>
      <c r="B8695">
        <v>-2.98E-2</v>
      </c>
      <c r="C8695">
        <v>2.5000000000000001E-3</v>
      </c>
      <c r="D8695">
        <v>6.7000000000000002E-3</v>
      </c>
      <c r="E8695">
        <v>8.0000000000000004E-4</v>
      </c>
      <c r="F8695">
        <v>6.7000000000000002E-3</v>
      </c>
      <c r="G8695">
        <v>2.9999999999999997E-4</v>
      </c>
      <c r="H8695">
        <v>2.0000000000000001E-4</v>
      </c>
    </row>
    <row r="8696" spans="1:8" x14ac:dyDescent="0.25">
      <c r="A8696" s="6">
        <v>35807</v>
      </c>
      <c r="B8696">
        <v>7.4000000000000003E-3</v>
      </c>
      <c r="C8696">
        <v>-1.5900000000000001E-2</v>
      </c>
      <c r="D8696">
        <v>8.0000000000000004E-4</v>
      </c>
      <c r="E8696">
        <v>8.8000000000000005E-3</v>
      </c>
      <c r="F8696">
        <v>5.1000000000000004E-3</v>
      </c>
      <c r="G8696">
        <v>1.8E-3</v>
      </c>
      <c r="H8696">
        <v>2.0000000000000001E-4</v>
      </c>
    </row>
    <row r="8697" spans="1:8" x14ac:dyDescent="0.25">
      <c r="A8697" s="6">
        <v>35808</v>
      </c>
      <c r="B8697">
        <v>1.4999999999999999E-2</v>
      </c>
      <c r="C8697">
        <v>1.1000000000000001E-3</v>
      </c>
      <c r="D8697">
        <v>-6.7000000000000002E-3</v>
      </c>
      <c r="E8697">
        <v>-3.3E-3</v>
      </c>
      <c r="F8697">
        <v>-7.0999999999998998E-3</v>
      </c>
      <c r="G8697">
        <v>-2.9999999999999997E-4</v>
      </c>
      <c r="H8697">
        <v>2.0000000000000001E-4</v>
      </c>
    </row>
    <row r="8698" spans="1:8" x14ac:dyDescent="0.25">
      <c r="A8698" s="6">
        <v>35809</v>
      </c>
      <c r="B8698">
        <v>6.0999999999998998E-3</v>
      </c>
      <c r="C8698">
        <v>8.0000000000000004E-4</v>
      </c>
      <c r="D8698">
        <v>2.5999999999999999E-3</v>
      </c>
      <c r="E8698">
        <v>1.1999999999999999E-3</v>
      </c>
      <c r="F8698">
        <v>8.0000000000000004E-4</v>
      </c>
      <c r="G8698">
        <v>5.4000000000000003E-3</v>
      </c>
      <c r="H8698">
        <v>2.0000000000000001E-4</v>
      </c>
    </row>
    <row r="8699" spans="1:8" x14ac:dyDescent="0.25">
      <c r="A8699" s="6">
        <v>35810</v>
      </c>
      <c r="B8699">
        <v>-6.0999999999998998E-3</v>
      </c>
      <c r="C8699">
        <v>6.4999999999999997E-3</v>
      </c>
      <c r="D8699">
        <v>1.6999999999999999E-3</v>
      </c>
      <c r="E8699">
        <v>-1.9E-3</v>
      </c>
      <c r="F8699">
        <v>-2.9999999999999997E-4</v>
      </c>
      <c r="G8699">
        <v>1.1000000000000001E-3</v>
      </c>
      <c r="H8699">
        <v>2.0000000000000001E-4</v>
      </c>
    </row>
    <row r="8700" spans="1:8" x14ac:dyDescent="0.25">
      <c r="A8700" s="6">
        <v>35811</v>
      </c>
      <c r="B8700">
        <v>1.0800000000000001E-2</v>
      </c>
      <c r="C8700">
        <v>-2.9999999999999997E-4</v>
      </c>
      <c r="D8700">
        <v>-2.0999999999999999E-3</v>
      </c>
      <c r="E8700">
        <v>2.2000000000000001E-3</v>
      </c>
      <c r="F8700">
        <v>-2.2000000000000001E-3</v>
      </c>
      <c r="G8700">
        <v>8.9999999999999998E-4</v>
      </c>
      <c r="H8700">
        <v>2.0000000000000001E-4</v>
      </c>
    </row>
    <row r="8701" spans="1:8" x14ac:dyDescent="0.25">
      <c r="A8701" s="6">
        <v>35815</v>
      </c>
      <c r="B8701">
        <v>1.6299999999999999E-2</v>
      </c>
      <c r="C8701">
        <v>-5.0000000000000001E-3</v>
      </c>
      <c r="D8701">
        <v>-9.4999999999999998E-3</v>
      </c>
      <c r="E8701">
        <v>-8.9999999999999998E-4</v>
      </c>
      <c r="F8701">
        <v>-3.8E-3</v>
      </c>
      <c r="G8701">
        <v>2.3999999999999998E-3</v>
      </c>
      <c r="H8701">
        <v>2.0000000000000001E-4</v>
      </c>
    </row>
    <row r="8702" spans="1:8" x14ac:dyDescent="0.25">
      <c r="A8702" s="6">
        <v>35816</v>
      </c>
      <c r="B8702">
        <v>-6.6E-3</v>
      </c>
      <c r="C8702">
        <v>2.8E-3</v>
      </c>
      <c r="D8702">
        <v>2.3999999999999998E-3</v>
      </c>
      <c r="E8702">
        <v>-3.8999999999999998E-3</v>
      </c>
      <c r="F8702">
        <v>-2.7000000000000001E-3</v>
      </c>
      <c r="G8702">
        <v>-2.3E-3</v>
      </c>
      <c r="H8702">
        <v>2.0000000000000001E-4</v>
      </c>
    </row>
    <row r="8703" spans="1:8" x14ac:dyDescent="0.25">
      <c r="A8703" s="6">
        <v>35817</v>
      </c>
      <c r="B8703">
        <v>-8.0000000000000002E-3</v>
      </c>
      <c r="C8703">
        <v>8.9999999999999998E-4</v>
      </c>
      <c r="D8703">
        <v>4.8999999999999998E-3</v>
      </c>
      <c r="E8703">
        <v>2.0000000000000001E-4</v>
      </c>
      <c r="F8703">
        <v>2E-3</v>
      </c>
      <c r="G8703">
        <v>1.2999999999999999E-3</v>
      </c>
      <c r="H8703">
        <v>2.0000000000000001E-4</v>
      </c>
    </row>
    <row r="8704" spans="1:8" x14ac:dyDescent="0.25">
      <c r="A8704" s="6">
        <v>35818</v>
      </c>
      <c r="B8704">
        <v>-5.5999999999999999E-3</v>
      </c>
      <c r="C8704">
        <v>2.7000000000000001E-3</v>
      </c>
      <c r="D8704">
        <v>-2.5000000000000001E-3</v>
      </c>
      <c r="E8704">
        <v>-2.3E-3</v>
      </c>
      <c r="F8704">
        <v>-1.1000000000000001E-3</v>
      </c>
      <c r="G8704">
        <v>-4.1999999999999997E-3</v>
      </c>
      <c r="H8704">
        <v>2.0000000000000001E-4</v>
      </c>
    </row>
    <row r="8705" spans="1:8" x14ac:dyDescent="0.25">
      <c r="A8705" s="6">
        <v>35821</v>
      </c>
      <c r="B8705">
        <v>-2.5000000000000001E-3</v>
      </c>
      <c r="C8705">
        <v>-5.8999999999999999E-3</v>
      </c>
      <c r="D8705">
        <v>5.1999999999999998E-3</v>
      </c>
      <c r="E8705">
        <v>3.4999999999998999E-3</v>
      </c>
      <c r="F8705">
        <v>4.4000000000000003E-3</v>
      </c>
      <c r="G8705">
        <v>1E-4</v>
      </c>
      <c r="H8705">
        <v>2.0000000000000001E-4</v>
      </c>
    </row>
    <row r="8706" spans="1:8" x14ac:dyDescent="0.25">
      <c r="A8706" s="6">
        <v>35822</v>
      </c>
      <c r="B8706">
        <v>9.7000000000000003E-3</v>
      </c>
      <c r="C8706">
        <v>-6.7000000000000002E-3</v>
      </c>
      <c r="D8706">
        <v>-2.8E-3</v>
      </c>
      <c r="E8706">
        <v>4.0999999999998997E-3</v>
      </c>
      <c r="F8706">
        <v>-2.7000000000000001E-3</v>
      </c>
      <c r="G8706">
        <v>4.5999999999999999E-3</v>
      </c>
      <c r="H8706">
        <v>2.0000000000000001E-4</v>
      </c>
    </row>
    <row r="8707" spans="1:8" x14ac:dyDescent="0.25">
      <c r="A8707" s="6">
        <v>35823</v>
      </c>
      <c r="B8707">
        <v>1.01E-2</v>
      </c>
      <c r="C8707">
        <v>2.8E-3</v>
      </c>
      <c r="D8707">
        <v>-6.3E-3</v>
      </c>
      <c r="E8707">
        <v>4.0000000000000002E-4</v>
      </c>
      <c r="F8707">
        <v>-8.6E-3</v>
      </c>
      <c r="G8707">
        <v>-6.1999999999999998E-3</v>
      </c>
      <c r="H8707">
        <v>2.0000000000000001E-4</v>
      </c>
    </row>
    <row r="8708" spans="1:8" x14ac:dyDescent="0.25">
      <c r="A8708" s="6">
        <v>35824</v>
      </c>
      <c r="B8708">
        <v>7.7999999999999996E-3</v>
      </c>
      <c r="C8708">
        <v>-1.5E-3</v>
      </c>
      <c r="D8708">
        <v>-4.4999999999999997E-3</v>
      </c>
      <c r="E8708">
        <v>2.8E-3</v>
      </c>
      <c r="F8708">
        <v>-4.0999999999998997E-3</v>
      </c>
      <c r="G8708">
        <v>-1E-3</v>
      </c>
      <c r="H8708">
        <v>2.0000000000000001E-4</v>
      </c>
    </row>
    <row r="8709" spans="1:8" x14ac:dyDescent="0.25">
      <c r="A8709" s="6">
        <v>35825</v>
      </c>
      <c r="B8709">
        <v>-4.0000000000000001E-3</v>
      </c>
      <c r="C8709">
        <v>2.3999999999999998E-3</v>
      </c>
      <c r="D8709">
        <v>2.3999999999999998E-3</v>
      </c>
      <c r="E8709">
        <v>-8.0000000000000004E-4</v>
      </c>
      <c r="F8709">
        <v>1E-4</v>
      </c>
      <c r="G8709">
        <v>-6.9999999999999999E-4</v>
      </c>
      <c r="H8709">
        <v>2.0000000000000001E-4</v>
      </c>
    </row>
    <row r="8710" spans="1:8" x14ac:dyDescent="0.25">
      <c r="A8710" s="6">
        <v>35828</v>
      </c>
      <c r="B8710">
        <v>1.9299999999999901E-2</v>
      </c>
      <c r="C8710">
        <v>-1.2E-2</v>
      </c>
      <c r="D8710">
        <v>-8.9999999999999993E-3</v>
      </c>
      <c r="E8710">
        <v>4.4999999999999997E-3</v>
      </c>
      <c r="F8710">
        <v>-5.1999999999999998E-3</v>
      </c>
      <c r="G8710">
        <v>-2.8E-3</v>
      </c>
      <c r="H8710">
        <v>2.0000000000000001E-4</v>
      </c>
    </row>
    <row r="8711" spans="1:8" x14ac:dyDescent="0.25">
      <c r="A8711" s="6">
        <v>35829</v>
      </c>
      <c r="B8711">
        <v>5.3E-3</v>
      </c>
      <c r="C8711">
        <v>1.9E-3</v>
      </c>
      <c r="D8711">
        <v>-4.0000000000000002E-4</v>
      </c>
      <c r="E8711">
        <v>-2.0999999999999999E-3</v>
      </c>
      <c r="F8711">
        <v>-4.1999999999999997E-3</v>
      </c>
      <c r="G8711">
        <v>-3.8E-3</v>
      </c>
      <c r="H8711">
        <v>2.0000000000000001E-4</v>
      </c>
    </row>
    <row r="8712" spans="1:8" x14ac:dyDescent="0.25">
      <c r="A8712" s="6">
        <v>35830</v>
      </c>
      <c r="B8712">
        <v>2.2000000000000001E-3</v>
      </c>
      <c r="C8712">
        <v>6.1999999999999998E-3</v>
      </c>
      <c r="D8712">
        <v>-3.4999999999998999E-3</v>
      </c>
      <c r="E8712">
        <v>-1.6000000000000001E-3</v>
      </c>
      <c r="F8712">
        <v>-8.1999999999999001E-3</v>
      </c>
      <c r="G8712">
        <v>-2.5999999999999999E-3</v>
      </c>
      <c r="H8712">
        <v>2.0000000000000001E-4</v>
      </c>
    </row>
    <row r="8713" spans="1:8" x14ac:dyDescent="0.25">
      <c r="A8713" s="6">
        <v>35831</v>
      </c>
      <c r="B8713">
        <v>-1.5E-3</v>
      </c>
      <c r="C8713">
        <v>6.6E-3</v>
      </c>
      <c r="D8713">
        <v>2.5000000000000001E-3</v>
      </c>
      <c r="E8713">
        <v>1E-4</v>
      </c>
      <c r="F8713">
        <v>1.9E-3</v>
      </c>
      <c r="G8713">
        <v>-1.2999999999999999E-3</v>
      </c>
      <c r="H8713">
        <v>2.0000000000000001E-4</v>
      </c>
    </row>
    <row r="8714" spans="1:8" x14ac:dyDescent="0.25">
      <c r="A8714" s="6">
        <v>35832</v>
      </c>
      <c r="B8714">
        <v>7.4999999999999997E-3</v>
      </c>
      <c r="C8714">
        <v>-4.4999999999999997E-3</v>
      </c>
      <c r="D8714">
        <v>1E-3</v>
      </c>
      <c r="E8714">
        <v>1E-4</v>
      </c>
      <c r="F8714">
        <v>-5.0000000000000001E-4</v>
      </c>
      <c r="G8714">
        <v>-1.6999999999999999E-3</v>
      </c>
      <c r="H8714">
        <v>2.0000000000000001E-4</v>
      </c>
    </row>
    <row r="8715" spans="1:8" x14ac:dyDescent="0.25">
      <c r="A8715" s="6">
        <v>35835</v>
      </c>
      <c r="B8715">
        <v>-8.9999999999999998E-4</v>
      </c>
      <c r="C8715">
        <v>5.1000000000000004E-3</v>
      </c>
      <c r="D8715">
        <v>1.1000000000000001E-3</v>
      </c>
      <c r="E8715">
        <v>-1.8E-3</v>
      </c>
      <c r="F8715">
        <v>1E-4</v>
      </c>
      <c r="G8715">
        <v>0</v>
      </c>
      <c r="H8715">
        <v>2.0000000000000001E-4</v>
      </c>
    </row>
    <row r="8716" spans="1:8" x14ac:dyDescent="0.25">
      <c r="A8716" s="6">
        <v>35836</v>
      </c>
      <c r="B8716">
        <v>8.0999999999999996E-3</v>
      </c>
      <c r="C8716">
        <v>2.9999999999999997E-4</v>
      </c>
      <c r="D8716">
        <v>-2.5999999999999999E-3</v>
      </c>
      <c r="E8716">
        <v>-8.9999999999999998E-4</v>
      </c>
      <c r="F8716">
        <v>-3.7000000000000002E-3</v>
      </c>
      <c r="G8716">
        <v>-1E-3</v>
      </c>
      <c r="H8716">
        <v>2.0000000000000001E-4</v>
      </c>
    </row>
    <row r="8717" spans="1:8" x14ac:dyDescent="0.25">
      <c r="A8717" s="6">
        <v>35837</v>
      </c>
      <c r="B8717">
        <v>1.6000000000000001E-3</v>
      </c>
      <c r="C8717">
        <v>-1E-4</v>
      </c>
      <c r="D8717">
        <v>2.5000000000000001E-3</v>
      </c>
      <c r="E8717">
        <v>-2.7000000000000001E-3</v>
      </c>
      <c r="F8717">
        <v>5.0000000000000001E-4</v>
      </c>
      <c r="G8717">
        <v>5.9999999999999995E-4</v>
      </c>
      <c r="H8717">
        <v>2.0000000000000001E-4</v>
      </c>
    </row>
    <row r="8718" spans="1:8" x14ac:dyDescent="0.25">
      <c r="A8718" s="6">
        <v>35838</v>
      </c>
      <c r="B8718">
        <v>3.5999999999999999E-3</v>
      </c>
      <c r="C8718">
        <v>-2.7000000000000001E-3</v>
      </c>
      <c r="D8718">
        <v>-5.0000000000000001E-4</v>
      </c>
      <c r="E8718">
        <v>-1.4E-3</v>
      </c>
      <c r="F8718">
        <v>5.0000000000000001E-4</v>
      </c>
      <c r="G8718">
        <v>-2.9999999999999997E-4</v>
      </c>
      <c r="H8718">
        <v>2.0000000000000001E-4</v>
      </c>
    </row>
    <row r="8719" spans="1:8" x14ac:dyDescent="0.25">
      <c r="A8719" s="6">
        <v>35839</v>
      </c>
      <c r="B8719">
        <v>-2.5000000000000001E-3</v>
      </c>
      <c r="C8719">
        <v>6.9999999999999004E-3</v>
      </c>
      <c r="D8719">
        <v>4.0000000000000002E-4</v>
      </c>
      <c r="E8719">
        <v>-1.5E-3</v>
      </c>
      <c r="F8719">
        <v>-4.0000000000000002E-4</v>
      </c>
      <c r="G8719">
        <v>-1.5E-3</v>
      </c>
      <c r="H8719">
        <v>2.0000000000000001E-4</v>
      </c>
    </row>
    <row r="8720" spans="1:8" x14ac:dyDescent="0.25">
      <c r="A8720" s="6">
        <v>35843</v>
      </c>
      <c r="B8720">
        <v>1.5E-3</v>
      </c>
      <c r="C8720">
        <v>-3.3E-3</v>
      </c>
      <c r="D8720">
        <v>4.3E-3</v>
      </c>
      <c r="E8720">
        <v>2.7000000000000001E-3</v>
      </c>
      <c r="F8720">
        <v>1.2999999999999999E-3</v>
      </c>
      <c r="G8720">
        <v>1.4E-3</v>
      </c>
      <c r="H8720">
        <v>2.0000000000000001E-4</v>
      </c>
    </row>
    <row r="8721" spans="1:8" x14ac:dyDescent="0.25">
      <c r="A8721" s="6">
        <v>35844</v>
      </c>
      <c r="B8721">
        <v>8.0000000000000002E-3</v>
      </c>
      <c r="C8721">
        <v>-5.4999999999999997E-3</v>
      </c>
      <c r="D8721">
        <v>-3.3999999999999998E-3</v>
      </c>
      <c r="E8721">
        <v>3.3999999999999998E-3</v>
      </c>
      <c r="F8721">
        <v>-2.0999999999999999E-3</v>
      </c>
      <c r="G8721">
        <v>1.2999999999999999E-3</v>
      </c>
      <c r="H8721">
        <v>2.0000000000000001E-4</v>
      </c>
    </row>
    <row r="8722" spans="1:8" x14ac:dyDescent="0.25">
      <c r="A8722" s="6">
        <v>35845</v>
      </c>
      <c r="B8722">
        <v>-2.3E-3</v>
      </c>
      <c r="C8722">
        <v>3.0000000000000001E-3</v>
      </c>
      <c r="D8722">
        <v>-1.6999999999999999E-3</v>
      </c>
      <c r="E8722">
        <v>-1.8E-3</v>
      </c>
      <c r="F8722">
        <v>-3.4999999999998999E-3</v>
      </c>
      <c r="G8722">
        <v>-2.5000000000000001E-3</v>
      </c>
      <c r="H8722">
        <v>2.0000000000000001E-4</v>
      </c>
    </row>
    <row r="8723" spans="1:8" x14ac:dyDescent="0.25">
      <c r="A8723" s="6">
        <v>35846</v>
      </c>
      <c r="B8723">
        <v>3.8E-3</v>
      </c>
      <c r="C8723">
        <v>-4.0000000000000001E-3</v>
      </c>
      <c r="D8723">
        <v>6.9999999999999999E-4</v>
      </c>
      <c r="E8723">
        <v>-8.9999999999999998E-4</v>
      </c>
      <c r="F8723">
        <v>1E-3</v>
      </c>
      <c r="G8723">
        <v>4.0000000000000002E-4</v>
      </c>
      <c r="H8723">
        <v>2.0000000000000001E-4</v>
      </c>
    </row>
    <row r="8724" spans="1:8" x14ac:dyDescent="0.25">
      <c r="A8724" s="6">
        <v>35849</v>
      </c>
      <c r="B8724">
        <v>4.4000000000000003E-3</v>
      </c>
      <c r="C8724">
        <v>2.0000000000000001E-4</v>
      </c>
      <c r="D8724">
        <v>-3.8999999999999998E-3</v>
      </c>
      <c r="E8724">
        <v>1.1999999999999999E-3</v>
      </c>
      <c r="F8724">
        <v>-3.8E-3</v>
      </c>
      <c r="G8724">
        <v>3.3999999999999998E-3</v>
      </c>
      <c r="H8724">
        <v>2.0000000000000001E-4</v>
      </c>
    </row>
    <row r="8725" spans="1:8" x14ac:dyDescent="0.25">
      <c r="A8725" s="6">
        <v>35850</v>
      </c>
      <c r="B8725">
        <v>-7.4000000000000003E-3</v>
      </c>
      <c r="C8725">
        <v>4.4000000000000003E-3</v>
      </c>
      <c r="D8725">
        <v>5.1999999999999998E-3</v>
      </c>
      <c r="E8725">
        <v>-4.0000000000000002E-4</v>
      </c>
      <c r="F8725">
        <v>3.8E-3</v>
      </c>
      <c r="G8725">
        <v>2.8E-3</v>
      </c>
      <c r="H8725">
        <v>2.0000000000000001E-4</v>
      </c>
    </row>
    <row r="8726" spans="1:8" x14ac:dyDescent="0.25">
      <c r="A8726" s="6">
        <v>35851</v>
      </c>
      <c r="B8726">
        <v>1.13999999999999E-2</v>
      </c>
      <c r="C8726">
        <v>-3.4999999999998999E-3</v>
      </c>
      <c r="D8726">
        <v>-2.2000000000000001E-3</v>
      </c>
      <c r="E8726">
        <v>-4.0000000000000002E-4</v>
      </c>
      <c r="F8726">
        <v>-3.3999999999999998E-3</v>
      </c>
      <c r="G8726">
        <v>-1E-4</v>
      </c>
      <c r="H8726">
        <v>2.0000000000000001E-4</v>
      </c>
    </row>
    <row r="8727" spans="1:8" x14ac:dyDescent="0.25">
      <c r="A8727" s="6">
        <v>35852</v>
      </c>
      <c r="B8727">
        <v>5.5999999999999999E-3</v>
      </c>
      <c r="C8727">
        <v>2.0000000000000001E-4</v>
      </c>
      <c r="D8727">
        <v>-6.9999999999999999E-4</v>
      </c>
      <c r="E8727">
        <v>-1E-3</v>
      </c>
      <c r="F8727">
        <v>0</v>
      </c>
      <c r="G8727">
        <v>-3.3E-3</v>
      </c>
      <c r="H8727">
        <v>2.0000000000000001E-4</v>
      </c>
    </row>
    <row r="8728" spans="1:8" x14ac:dyDescent="0.25">
      <c r="A8728" s="6">
        <v>35853</v>
      </c>
      <c r="B8728">
        <v>5.0000000000000001E-4</v>
      </c>
      <c r="C8728">
        <v>1.2999999999999999E-3</v>
      </c>
      <c r="D8728">
        <v>1.8E-3</v>
      </c>
      <c r="E8728">
        <v>5.9999999999999995E-4</v>
      </c>
      <c r="F8728">
        <v>1.6999999999999999E-3</v>
      </c>
      <c r="G8728">
        <v>-1E-3</v>
      </c>
      <c r="H8728">
        <v>2.0000000000000001E-4</v>
      </c>
    </row>
    <row r="8729" spans="1:8" x14ac:dyDescent="0.25">
      <c r="A8729" s="6">
        <v>35856</v>
      </c>
      <c r="B8729">
        <v>-1.6000000000000001E-3</v>
      </c>
      <c r="C8729">
        <v>1.4E-3</v>
      </c>
      <c r="D8729">
        <v>6.0000000000000001E-3</v>
      </c>
      <c r="E8729">
        <v>-2.3E-3</v>
      </c>
      <c r="F8729">
        <v>3.3999999999999998E-3</v>
      </c>
      <c r="G8729">
        <v>-2.0000000000000001E-4</v>
      </c>
      <c r="H8729">
        <v>2.0000000000000001E-4</v>
      </c>
    </row>
    <row r="8730" spans="1:8" x14ac:dyDescent="0.25">
      <c r="A8730" s="6">
        <v>35857</v>
      </c>
      <c r="B8730">
        <v>3.3999999999999998E-3</v>
      </c>
      <c r="C8730">
        <v>-2.3999999999999998E-3</v>
      </c>
      <c r="D8730">
        <v>5.0000000000000001E-3</v>
      </c>
      <c r="E8730">
        <v>2.0000000000000001E-4</v>
      </c>
      <c r="F8730">
        <v>1.8E-3</v>
      </c>
      <c r="G8730">
        <v>-1E-4</v>
      </c>
      <c r="H8730">
        <v>2.0000000000000001E-4</v>
      </c>
    </row>
    <row r="8731" spans="1:8" x14ac:dyDescent="0.25">
      <c r="A8731" s="6">
        <v>35858</v>
      </c>
      <c r="B8731">
        <v>-4.1999999999999997E-3</v>
      </c>
      <c r="C8731">
        <v>3.8999999999999998E-3</v>
      </c>
      <c r="D8731">
        <v>1.6999999999999999E-3</v>
      </c>
      <c r="E8731">
        <v>-5.0000000000000001E-3</v>
      </c>
      <c r="F8731">
        <v>-2.3E-3</v>
      </c>
      <c r="G8731">
        <v>-4.6999999999998996E-3</v>
      </c>
      <c r="H8731">
        <v>2.0000000000000001E-4</v>
      </c>
    </row>
    <row r="8732" spans="1:8" x14ac:dyDescent="0.25">
      <c r="A8732" s="6">
        <v>35859</v>
      </c>
      <c r="B8732">
        <v>-1.03E-2</v>
      </c>
      <c r="C8732">
        <v>-8.9999999999999998E-4</v>
      </c>
      <c r="D8732">
        <v>5.4999999999999997E-3</v>
      </c>
      <c r="E8732">
        <v>-1E-3</v>
      </c>
      <c r="F8732">
        <v>6.0000000000000001E-3</v>
      </c>
      <c r="G8732">
        <v>4.1999999999999997E-3</v>
      </c>
      <c r="H8732">
        <v>2.0000000000000001E-4</v>
      </c>
    </row>
    <row r="8733" spans="1:8" x14ac:dyDescent="0.25">
      <c r="A8733" s="6">
        <v>35860</v>
      </c>
      <c r="B8733">
        <v>1.8499999999999999E-2</v>
      </c>
      <c r="C8733">
        <v>-4.0000000000000001E-3</v>
      </c>
      <c r="D8733">
        <v>-6.3E-3</v>
      </c>
      <c r="E8733">
        <v>2.3999999999999998E-3</v>
      </c>
      <c r="F8733">
        <v>-3.0000000000000001E-3</v>
      </c>
      <c r="G8733">
        <v>3.2000000000000002E-3</v>
      </c>
      <c r="H8733">
        <v>2.0000000000000001E-4</v>
      </c>
    </row>
    <row r="8734" spans="1:8" x14ac:dyDescent="0.25">
      <c r="A8734" s="6">
        <v>35863</v>
      </c>
      <c r="B8734">
        <v>-3.2000000000000002E-3</v>
      </c>
      <c r="C8734">
        <v>-1.6999999999999999E-3</v>
      </c>
      <c r="D8734">
        <v>4.4999999999999997E-3</v>
      </c>
      <c r="E8734">
        <v>-1.5E-3</v>
      </c>
      <c r="F8734">
        <v>7.9000000000000008E-3</v>
      </c>
      <c r="G8734">
        <v>1.4E-3</v>
      </c>
      <c r="H8734">
        <v>2.0000000000000001E-4</v>
      </c>
    </row>
    <row r="8735" spans="1:8" x14ac:dyDescent="0.25">
      <c r="A8735" s="6">
        <v>35864</v>
      </c>
      <c r="B8735">
        <v>1.0699999999999999E-2</v>
      </c>
      <c r="C8735">
        <v>-4.5999999999999999E-3</v>
      </c>
      <c r="D8735">
        <v>-2.3999999999999998E-3</v>
      </c>
      <c r="E8735">
        <v>1.1000000000000001E-3</v>
      </c>
      <c r="F8735">
        <v>-1.2999999999999999E-3</v>
      </c>
      <c r="G8735">
        <v>2.2000000000000001E-3</v>
      </c>
      <c r="H8735">
        <v>2.0000000000000001E-4</v>
      </c>
    </row>
    <row r="8736" spans="1:8" x14ac:dyDescent="0.25">
      <c r="A8736" s="6">
        <v>35865</v>
      </c>
      <c r="B8736">
        <v>5.0000000000000001E-3</v>
      </c>
      <c r="C8736">
        <v>1E-4</v>
      </c>
      <c r="D8736">
        <v>-1.1000000000000001E-3</v>
      </c>
      <c r="E8736">
        <v>-1.1999999999999999E-3</v>
      </c>
      <c r="F8736">
        <v>6.9999999999999999E-4</v>
      </c>
      <c r="G8736">
        <v>-2.3999999999999998E-3</v>
      </c>
      <c r="H8736">
        <v>2.0000000000000001E-4</v>
      </c>
    </row>
    <row r="8737" spans="1:8" x14ac:dyDescent="0.25">
      <c r="A8737" s="6">
        <v>35866</v>
      </c>
      <c r="B8737">
        <v>1.2999999999999999E-3</v>
      </c>
      <c r="C8737">
        <v>8.9999999999999998E-4</v>
      </c>
      <c r="D8737">
        <v>-3.0999999999999999E-3</v>
      </c>
      <c r="E8737">
        <v>5.0000000000000001E-4</v>
      </c>
      <c r="F8737">
        <v>-1.8E-3</v>
      </c>
      <c r="G8737">
        <v>2.0000000000000001E-4</v>
      </c>
      <c r="H8737">
        <v>2.0000000000000001E-4</v>
      </c>
    </row>
    <row r="8738" spans="1:8" x14ac:dyDescent="0.25">
      <c r="A8738" s="6">
        <v>35867</v>
      </c>
      <c r="B8738">
        <v>-6.9999999999999999E-4</v>
      </c>
      <c r="C8738">
        <v>2.8E-3</v>
      </c>
      <c r="D8738">
        <v>2.8E-3</v>
      </c>
      <c r="E8738">
        <v>-3.7000000000000002E-3</v>
      </c>
      <c r="F8738">
        <v>-1.9E-3</v>
      </c>
      <c r="G8738">
        <v>5.9999999999999995E-4</v>
      </c>
      <c r="H8738">
        <v>2.0000000000000001E-4</v>
      </c>
    </row>
    <row r="8739" spans="1:8" x14ac:dyDescent="0.25">
      <c r="A8739" s="6">
        <v>35870</v>
      </c>
      <c r="B8739">
        <v>8.8000000000000005E-3</v>
      </c>
      <c r="C8739">
        <v>-3.0999999999999999E-3</v>
      </c>
      <c r="D8739">
        <v>2.0999999999999999E-3</v>
      </c>
      <c r="E8739">
        <v>1.1999999999999999E-3</v>
      </c>
      <c r="F8739">
        <v>2.0000000000000001E-4</v>
      </c>
      <c r="G8739">
        <v>3.2000000000000002E-3</v>
      </c>
      <c r="H8739">
        <v>2.0000000000000001E-4</v>
      </c>
    </row>
    <row r="8740" spans="1:8" x14ac:dyDescent="0.25">
      <c r="A8740" s="6">
        <v>35871</v>
      </c>
      <c r="B8740">
        <v>1E-3</v>
      </c>
      <c r="C8740">
        <v>-3.3999999999999998E-3</v>
      </c>
      <c r="D8740">
        <v>7.7000000000000002E-3</v>
      </c>
      <c r="E8740">
        <v>-2.0000000000000001E-4</v>
      </c>
      <c r="F8740">
        <v>5.4000000000000003E-3</v>
      </c>
      <c r="G8740">
        <v>2.5000000000000001E-3</v>
      </c>
      <c r="H8740">
        <v>2.0000000000000001E-4</v>
      </c>
    </row>
    <row r="8741" spans="1:8" x14ac:dyDescent="0.25">
      <c r="A8741" s="6">
        <v>35872</v>
      </c>
      <c r="B8741">
        <v>4.7999999999999996E-3</v>
      </c>
      <c r="C8741">
        <v>-1.9E-3</v>
      </c>
      <c r="D8741">
        <v>-6.9999999999999999E-4</v>
      </c>
      <c r="E8741">
        <v>8.0000000000000004E-4</v>
      </c>
      <c r="F8741">
        <v>-2.7000000000000001E-3</v>
      </c>
      <c r="G8741">
        <v>2.0000000000000001E-4</v>
      </c>
      <c r="H8741">
        <v>2.0000000000000001E-4</v>
      </c>
    </row>
    <row r="8742" spans="1:8" x14ac:dyDescent="0.25">
      <c r="A8742" s="6">
        <v>35873</v>
      </c>
      <c r="B8742">
        <v>4.0000000000000001E-3</v>
      </c>
      <c r="C8742">
        <v>-1E-4</v>
      </c>
      <c r="D8742">
        <v>-5.9999999999999995E-4</v>
      </c>
      <c r="E8742">
        <v>-2.5999999999999999E-3</v>
      </c>
      <c r="F8742">
        <v>-2.3E-3</v>
      </c>
      <c r="G8742">
        <v>3.7000000000000002E-3</v>
      </c>
      <c r="H8742">
        <v>2.0000000000000001E-4</v>
      </c>
    </row>
    <row r="8743" spans="1:8" x14ac:dyDescent="0.25">
      <c r="A8743" s="6">
        <v>35874</v>
      </c>
      <c r="B8743">
        <v>5.6999999999998996E-3</v>
      </c>
      <c r="C8743">
        <v>-6.0999999999998998E-3</v>
      </c>
      <c r="D8743">
        <v>1E-3</v>
      </c>
      <c r="E8743">
        <v>1.6999999999999999E-3</v>
      </c>
      <c r="F8743">
        <v>2.8E-3</v>
      </c>
      <c r="G8743">
        <v>-2.3E-3</v>
      </c>
      <c r="H8743">
        <v>2.0000000000000001E-4</v>
      </c>
    </row>
    <row r="8744" spans="1:8" x14ac:dyDescent="0.25">
      <c r="A8744" s="6">
        <v>35877</v>
      </c>
      <c r="B8744">
        <v>-3.3E-3</v>
      </c>
      <c r="C8744">
        <v>2.5000000000000001E-3</v>
      </c>
      <c r="D8744">
        <v>-1.1000000000000001E-3</v>
      </c>
      <c r="E8744">
        <v>-1.6000000000000001E-3</v>
      </c>
      <c r="F8744">
        <v>-3.0000000000000001E-3</v>
      </c>
      <c r="G8744">
        <v>-2.3999999999999998E-3</v>
      </c>
      <c r="H8744">
        <v>2.0000000000000001E-4</v>
      </c>
    </row>
    <row r="8745" spans="1:8" x14ac:dyDescent="0.25">
      <c r="A8745" s="6">
        <v>35878</v>
      </c>
      <c r="B8745">
        <v>8.5000000000000006E-3</v>
      </c>
      <c r="C8745">
        <v>-2.8999999999999998E-3</v>
      </c>
      <c r="D8745">
        <v>-1.2999999999999999E-3</v>
      </c>
      <c r="E8745">
        <v>2.7000000000000001E-3</v>
      </c>
      <c r="F8745">
        <v>-1.4E-3</v>
      </c>
      <c r="G8745">
        <v>6.3E-3</v>
      </c>
      <c r="H8745">
        <v>2.0000000000000001E-4</v>
      </c>
    </row>
    <row r="8746" spans="1:8" x14ac:dyDescent="0.25">
      <c r="A8746" s="6">
        <v>35879</v>
      </c>
      <c r="B8746">
        <v>-2.3999999999999998E-3</v>
      </c>
      <c r="C8746">
        <v>3.3E-3</v>
      </c>
      <c r="D8746">
        <v>-1.2999999999999999E-3</v>
      </c>
      <c r="E8746">
        <v>-1.4E-3</v>
      </c>
      <c r="F8746">
        <v>-3.2000000000000002E-3</v>
      </c>
      <c r="G8746">
        <v>3.3999999999999998E-3</v>
      </c>
      <c r="H8746">
        <v>2.0000000000000001E-4</v>
      </c>
    </row>
    <row r="8747" spans="1:8" x14ac:dyDescent="0.25">
      <c r="A8747" s="6">
        <v>35880</v>
      </c>
      <c r="B8747">
        <v>-5.9999999999999995E-4</v>
      </c>
      <c r="C8747">
        <v>2.3999999999999998E-3</v>
      </c>
      <c r="D8747">
        <v>-1.6000000000000001E-3</v>
      </c>
      <c r="E8747">
        <v>5.9999999999999995E-4</v>
      </c>
      <c r="F8747">
        <v>-2.8E-3</v>
      </c>
      <c r="G8747">
        <v>-3.3999999999999998E-3</v>
      </c>
      <c r="H8747">
        <v>2.0000000000000001E-4</v>
      </c>
    </row>
    <row r="8748" spans="1:8" x14ac:dyDescent="0.25">
      <c r="A8748" s="6">
        <v>35881</v>
      </c>
      <c r="B8748">
        <v>-4.0000000000000001E-3</v>
      </c>
      <c r="C8748">
        <v>4.4000000000000003E-3</v>
      </c>
      <c r="D8748">
        <v>0</v>
      </c>
      <c r="E8748">
        <v>0</v>
      </c>
      <c r="F8748">
        <v>-2.8999999999999998E-3</v>
      </c>
      <c r="G8748">
        <v>-2.0000000000000001E-4</v>
      </c>
      <c r="H8748">
        <v>2.0000000000000001E-4</v>
      </c>
    </row>
    <row r="8749" spans="1:8" x14ac:dyDescent="0.25">
      <c r="A8749" s="6">
        <v>35884</v>
      </c>
      <c r="B8749">
        <v>-2.2000000000000001E-3</v>
      </c>
      <c r="C8749">
        <v>1.9E-3</v>
      </c>
      <c r="D8749">
        <v>-2.8E-3</v>
      </c>
      <c r="E8749">
        <v>3.0000000000000001E-3</v>
      </c>
      <c r="F8749">
        <v>1.1999999999999999E-3</v>
      </c>
      <c r="G8749">
        <v>5.9999999999999995E-4</v>
      </c>
      <c r="H8749">
        <v>2.0000000000000001E-4</v>
      </c>
    </row>
    <row r="8750" spans="1:8" x14ac:dyDescent="0.25">
      <c r="A8750" s="6">
        <v>35885</v>
      </c>
      <c r="B8750">
        <v>7.7000000000000002E-3</v>
      </c>
      <c r="C8750">
        <v>5.9999999999999995E-4</v>
      </c>
      <c r="D8750">
        <v>-1.1000000000000001E-3</v>
      </c>
      <c r="E8750">
        <v>1.5E-3</v>
      </c>
      <c r="F8750">
        <v>-3.0000000000000001E-3</v>
      </c>
      <c r="G8750">
        <v>6.6E-3</v>
      </c>
      <c r="H8750">
        <v>2.0000000000000001E-4</v>
      </c>
    </row>
    <row r="8751" spans="1:8" x14ac:dyDescent="0.25">
      <c r="A8751" s="6">
        <v>35886</v>
      </c>
      <c r="B8751">
        <v>6.0000000000000001E-3</v>
      </c>
      <c r="C8751">
        <v>1.9E-3</v>
      </c>
      <c r="D8751">
        <v>-5.8999999999999999E-3</v>
      </c>
      <c r="E8751">
        <v>-2.2000000000000001E-3</v>
      </c>
      <c r="F8751">
        <v>-2.3999999999999998E-3</v>
      </c>
      <c r="G8751">
        <v>-8.9999999999999998E-4</v>
      </c>
      <c r="H8751">
        <v>2.0000000000000001E-4</v>
      </c>
    </row>
    <row r="8752" spans="1:8" x14ac:dyDescent="0.25">
      <c r="A8752" s="6">
        <v>35887</v>
      </c>
      <c r="B8752">
        <v>8.3999999999999995E-3</v>
      </c>
      <c r="C8752">
        <v>-6.7999999999999996E-3</v>
      </c>
      <c r="D8752">
        <v>1.2999999999999999E-3</v>
      </c>
      <c r="E8752">
        <v>-1.1999999999999999E-3</v>
      </c>
      <c r="F8752">
        <v>2.3E-3</v>
      </c>
      <c r="G8752">
        <v>2.2000000000000001E-3</v>
      </c>
      <c r="H8752">
        <v>2.0000000000000001E-4</v>
      </c>
    </row>
    <row r="8753" spans="1:8" x14ac:dyDescent="0.25">
      <c r="A8753" s="6">
        <v>35888</v>
      </c>
      <c r="B8753">
        <v>1.9E-3</v>
      </c>
      <c r="C8753">
        <v>-1.6999999999999999E-3</v>
      </c>
      <c r="D8753">
        <v>1E-3</v>
      </c>
      <c r="E8753">
        <v>-5.0000000000000001E-4</v>
      </c>
      <c r="F8753">
        <v>-3.7000000000000002E-3</v>
      </c>
      <c r="G8753">
        <v>6.9999999999999004E-3</v>
      </c>
      <c r="H8753">
        <v>2.0000000000000001E-4</v>
      </c>
    </row>
    <row r="8754" spans="1:8" x14ac:dyDescent="0.25">
      <c r="A8754" s="6">
        <v>35891</v>
      </c>
      <c r="B8754">
        <v>-3.0000000000000001E-3</v>
      </c>
      <c r="C8754">
        <v>-4.7999999999999996E-3</v>
      </c>
      <c r="D8754">
        <v>9.3999999999998998E-3</v>
      </c>
      <c r="E8754">
        <v>-2.9999999999999997E-4</v>
      </c>
      <c r="F8754">
        <v>3.8E-3</v>
      </c>
      <c r="G8754">
        <v>-2.9999999999999997E-4</v>
      </c>
      <c r="H8754">
        <v>2.0000000000000001E-4</v>
      </c>
    </row>
    <row r="8755" spans="1:8" x14ac:dyDescent="0.25">
      <c r="A8755" s="6">
        <v>35892</v>
      </c>
      <c r="B8755">
        <v>-1.0500000000000001E-2</v>
      </c>
      <c r="C8755">
        <v>-4.8999999999999998E-3</v>
      </c>
      <c r="D8755">
        <v>6.4999999999999997E-3</v>
      </c>
      <c r="E8755">
        <v>5.0000000000000001E-4</v>
      </c>
      <c r="F8755">
        <v>7.3000000000000001E-3</v>
      </c>
      <c r="G8755">
        <v>1.5E-3</v>
      </c>
      <c r="H8755">
        <v>2.0000000000000001E-4</v>
      </c>
    </row>
    <row r="8756" spans="1:8" x14ac:dyDescent="0.25">
      <c r="A8756" s="6">
        <v>35893</v>
      </c>
      <c r="B8756">
        <v>-4.8999999999999998E-3</v>
      </c>
      <c r="C8756">
        <v>7.1999999999999998E-3</v>
      </c>
      <c r="D8756">
        <v>6.9999999999999999E-4</v>
      </c>
      <c r="E8756">
        <v>-5.1000000000000004E-3</v>
      </c>
      <c r="F8756">
        <v>-2.3999999999999998E-3</v>
      </c>
      <c r="G8756">
        <v>-3.4999999999998999E-3</v>
      </c>
      <c r="H8756">
        <v>2.0000000000000001E-4</v>
      </c>
    </row>
    <row r="8757" spans="1:8" x14ac:dyDescent="0.25">
      <c r="A8757" s="6">
        <v>35894</v>
      </c>
      <c r="B8757">
        <v>8.1999999999999001E-3</v>
      </c>
      <c r="C8757">
        <v>1.8E-3</v>
      </c>
      <c r="D8757">
        <v>6.9999999999999999E-4</v>
      </c>
      <c r="E8757">
        <v>0</v>
      </c>
      <c r="F8757">
        <v>-6.9999999999999999E-4</v>
      </c>
      <c r="G8757">
        <v>1.4E-3</v>
      </c>
      <c r="H8757">
        <v>2.0000000000000001E-4</v>
      </c>
    </row>
    <row r="8758" spans="1:8" x14ac:dyDescent="0.25">
      <c r="A8758" s="6">
        <v>35898</v>
      </c>
      <c r="B8758">
        <v>-2.0000000000000001E-4</v>
      </c>
      <c r="C8758">
        <v>-8.0000000000000004E-4</v>
      </c>
      <c r="D8758">
        <v>7.6E-3</v>
      </c>
      <c r="E8758">
        <v>2E-3</v>
      </c>
      <c r="F8758">
        <v>-2.3E-3</v>
      </c>
      <c r="G8758">
        <v>3.7000000000000002E-3</v>
      </c>
      <c r="H8758">
        <v>2.0000000000000001E-4</v>
      </c>
    </row>
    <row r="8759" spans="1:8" x14ac:dyDescent="0.25">
      <c r="A8759" s="6">
        <v>35899</v>
      </c>
      <c r="B8759">
        <v>6.7000000000000002E-3</v>
      </c>
      <c r="C8759">
        <v>2.0999999999999999E-3</v>
      </c>
      <c r="D8759">
        <v>1.8E-3</v>
      </c>
      <c r="E8759">
        <v>-4.0999999999998997E-3</v>
      </c>
      <c r="F8759">
        <v>-3.0000000000000001E-3</v>
      </c>
      <c r="G8759">
        <v>2.0000000000000001E-4</v>
      </c>
      <c r="H8759">
        <v>2.0000000000000001E-4</v>
      </c>
    </row>
    <row r="8760" spans="1:8" x14ac:dyDescent="0.25">
      <c r="A8760" s="6">
        <v>35900</v>
      </c>
      <c r="B8760">
        <v>3.7000000000000002E-3</v>
      </c>
      <c r="C8760">
        <v>8.0000000000000004E-4</v>
      </c>
      <c r="D8760">
        <v>4.0000000000000002E-4</v>
      </c>
      <c r="E8760">
        <v>-4.5999999999999999E-3</v>
      </c>
      <c r="F8760">
        <v>-2.5000000000000001E-3</v>
      </c>
      <c r="G8760">
        <v>-1.8E-3</v>
      </c>
      <c r="H8760">
        <v>2.0000000000000001E-4</v>
      </c>
    </row>
    <row r="8761" spans="1:8" x14ac:dyDescent="0.25">
      <c r="A8761" s="6">
        <v>35901</v>
      </c>
      <c r="B8761">
        <v>-8.8000000000000005E-3</v>
      </c>
      <c r="C8761">
        <v>4.5999999999999999E-3</v>
      </c>
      <c r="D8761">
        <v>2.9999999999999997E-4</v>
      </c>
      <c r="E8761">
        <v>-4.3E-3</v>
      </c>
      <c r="F8761">
        <v>4.0000000000000002E-4</v>
      </c>
      <c r="G8761">
        <v>-2E-3</v>
      </c>
      <c r="H8761">
        <v>2.0000000000000001E-4</v>
      </c>
    </row>
    <row r="8762" spans="1:8" x14ac:dyDescent="0.25">
      <c r="A8762" s="6">
        <v>35902</v>
      </c>
      <c r="B8762">
        <v>1.11E-2</v>
      </c>
      <c r="C8762">
        <v>-6.1999999999999998E-3</v>
      </c>
      <c r="D8762">
        <v>-5.3E-3</v>
      </c>
      <c r="E8762">
        <v>1.4E-3</v>
      </c>
      <c r="F8762">
        <v>1.9E-3</v>
      </c>
      <c r="G8762">
        <v>3.0000000000000001E-3</v>
      </c>
      <c r="H8762">
        <v>2.0000000000000001E-4</v>
      </c>
    </row>
    <row r="8763" spans="1:8" x14ac:dyDescent="0.25">
      <c r="A8763" s="6">
        <v>35905</v>
      </c>
      <c r="B8763">
        <v>1.6000000000000001E-3</v>
      </c>
      <c r="C8763">
        <v>4.3E-3</v>
      </c>
      <c r="D8763">
        <v>-7.9000000000000008E-3</v>
      </c>
      <c r="E8763">
        <v>1.1000000000000001E-3</v>
      </c>
      <c r="F8763">
        <v>-2.2000000000000001E-3</v>
      </c>
      <c r="G8763">
        <v>1.2999999999999999E-3</v>
      </c>
      <c r="H8763">
        <v>2.0000000000000001E-4</v>
      </c>
    </row>
    <row r="8764" spans="1:8" x14ac:dyDescent="0.25">
      <c r="A8764" s="6">
        <v>35906</v>
      </c>
      <c r="B8764">
        <v>2.3999999999999998E-3</v>
      </c>
      <c r="C8764">
        <v>4.4999999999999997E-3</v>
      </c>
      <c r="D8764">
        <v>-1.5E-3</v>
      </c>
      <c r="E8764">
        <v>-2.5000000000000001E-3</v>
      </c>
      <c r="F8764">
        <v>-3.7000000000000002E-3</v>
      </c>
      <c r="G8764">
        <v>-4.8999999999999998E-3</v>
      </c>
      <c r="H8764">
        <v>2.0000000000000001E-4</v>
      </c>
    </row>
    <row r="8765" spans="1:8" x14ac:dyDescent="0.25">
      <c r="A8765" s="6">
        <v>35907</v>
      </c>
      <c r="B8765">
        <v>2.8999999999999998E-3</v>
      </c>
      <c r="C8765">
        <v>-2.8999999999999998E-3</v>
      </c>
      <c r="D8765">
        <v>1.1000000000000001E-3</v>
      </c>
      <c r="E8765">
        <v>5.3E-3</v>
      </c>
      <c r="F8765">
        <v>-2.0999999999999999E-3</v>
      </c>
      <c r="G8765">
        <v>-1.1000000000000001E-3</v>
      </c>
      <c r="H8765">
        <v>2.0000000000000001E-4</v>
      </c>
    </row>
    <row r="8766" spans="1:8" x14ac:dyDescent="0.25">
      <c r="A8766" s="6">
        <v>35908</v>
      </c>
      <c r="B8766">
        <v>-1.1299999999999999E-2</v>
      </c>
      <c r="C8766">
        <v>-5.0000000000000001E-4</v>
      </c>
      <c r="D8766">
        <v>4.0000000000000001E-3</v>
      </c>
      <c r="E8766">
        <v>6.9999999999999999E-4</v>
      </c>
      <c r="F8766">
        <v>8.5000000000000006E-3</v>
      </c>
      <c r="G8766">
        <v>-2.2000000000000001E-3</v>
      </c>
      <c r="H8766">
        <v>2.0000000000000001E-4</v>
      </c>
    </row>
    <row r="8767" spans="1:8" x14ac:dyDescent="0.25">
      <c r="A8767" s="6">
        <v>35909</v>
      </c>
      <c r="B8767">
        <v>-9.7999999999999997E-3</v>
      </c>
      <c r="C8767">
        <v>1.6000000000000001E-3</v>
      </c>
      <c r="D8767">
        <v>8.0000000000000004E-4</v>
      </c>
      <c r="E8767">
        <v>4.0000000000000002E-4</v>
      </c>
      <c r="F8767">
        <v>-5.0000000000000001E-4</v>
      </c>
      <c r="G8767">
        <v>-2.8999999999999998E-3</v>
      </c>
      <c r="H8767">
        <v>2.0000000000000001E-4</v>
      </c>
    </row>
    <row r="8768" spans="1:8" x14ac:dyDescent="0.25">
      <c r="A8768" s="6">
        <v>35912</v>
      </c>
      <c r="B8768">
        <v>-2.1399999999999999E-2</v>
      </c>
      <c r="C8768">
        <v>-3.0000000000000001E-3</v>
      </c>
      <c r="D8768">
        <v>4.1999999999999997E-3</v>
      </c>
      <c r="E8768">
        <v>1.6000000000000001E-3</v>
      </c>
      <c r="F8768">
        <v>3.5999999999999999E-3</v>
      </c>
      <c r="G8768">
        <v>-7.9000000000000008E-3</v>
      </c>
      <c r="H8768">
        <v>2.0000000000000001E-4</v>
      </c>
    </row>
    <row r="8769" spans="1:8" x14ac:dyDescent="0.25">
      <c r="A8769" s="6">
        <v>35913</v>
      </c>
      <c r="B8769">
        <v>1.5E-3</v>
      </c>
      <c r="C8769">
        <v>6.4999999999999997E-3</v>
      </c>
      <c r="D8769">
        <v>-2.8E-3</v>
      </c>
      <c r="E8769">
        <v>-4.0999999999998997E-3</v>
      </c>
      <c r="F8769">
        <v>-2.8E-3</v>
      </c>
      <c r="G8769">
        <v>4.4999999999999997E-3</v>
      </c>
      <c r="H8769">
        <v>2.0000000000000001E-4</v>
      </c>
    </row>
    <row r="8770" spans="1:8" x14ac:dyDescent="0.25">
      <c r="A8770" s="6">
        <v>35914</v>
      </c>
      <c r="B8770">
        <v>8.9999999999999993E-3</v>
      </c>
      <c r="C8770">
        <v>-4.0000000000000002E-4</v>
      </c>
      <c r="D8770">
        <v>-3.4999999999998999E-3</v>
      </c>
      <c r="E8770">
        <v>-1.6999999999999999E-3</v>
      </c>
      <c r="F8770">
        <v>-4.6999999999998996E-3</v>
      </c>
      <c r="G8770">
        <v>3.8999999999999998E-3</v>
      </c>
      <c r="H8770">
        <v>2.0000000000000001E-4</v>
      </c>
    </row>
    <row r="8771" spans="1:8" x14ac:dyDescent="0.25">
      <c r="A8771" s="6">
        <v>35915</v>
      </c>
      <c r="B8771">
        <v>1.47E-2</v>
      </c>
      <c r="C8771">
        <v>-3.2000000000000002E-3</v>
      </c>
      <c r="D8771">
        <v>-3.2000000000000002E-3</v>
      </c>
      <c r="E8771">
        <v>1.1000000000000001E-3</v>
      </c>
      <c r="F8771">
        <v>8.9999999999999998E-4</v>
      </c>
      <c r="G8771">
        <v>6.1999999999999998E-3</v>
      </c>
      <c r="H8771">
        <v>2.0000000000000001E-4</v>
      </c>
    </row>
    <row r="8772" spans="1:8" x14ac:dyDescent="0.25">
      <c r="A8772" s="6">
        <v>35916</v>
      </c>
      <c r="B8772">
        <v>6.0000000000000001E-3</v>
      </c>
      <c r="C8772">
        <v>-4.4000000000000003E-3</v>
      </c>
      <c r="D8772">
        <v>2.7000000000000001E-3</v>
      </c>
      <c r="E8772">
        <v>0</v>
      </c>
      <c r="F8772">
        <v>-1E-3</v>
      </c>
      <c r="G8772">
        <v>-1.1000000000000001E-3</v>
      </c>
      <c r="H8772">
        <v>2.0000000000000001E-4</v>
      </c>
    </row>
    <row r="8773" spans="1:8" x14ac:dyDescent="0.25">
      <c r="A8773" s="6">
        <v>35919</v>
      </c>
      <c r="B8773">
        <v>1.5E-3</v>
      </c>
      <c r="C8773">
        <v>8.9999999999999998E-4</v>
      </c>
      <c r="D8773">
        <v>-2.8999999999999998E-3</v>
      </c>
      <c r="E8773">
        <v>-5.0000000000000001E-4</v>
      </c>
      <c r="F8773">
        <v>3.3999999999999998E-3</v>
      </c>
      <c r="G8773">
        <v>-8.9999999999999998E-4</v>
      </c>
      <c r="H8773">
        <v>2.0000000000000001E-4</v>
      </c>
    </row>
    <row r="8774" spans="1:8" x14ac:dyDescent="0.25">
      <c r="A8774" s="6">
        <v>35920</v>
      </c>
      <c r="B8774">
        <v>-5.8999999999999999E-3</v>
      </c>
      <c r="C8774">
        <v>-4.0000000000000002E-4</v>
      </c>
      <c r="D8774">
        <v>1.5E-3</v>
      </c>
      <c r="E8774">
        <v>-1.2999999999999999E-3</v>
      </c>
      <c r="F8774">
        <v>1.5E-3</v>
      </c>
      <c r="G8774">
        <v>-3.8E-3</v>
      </c>
      <c r="H8774">
        <v>2.0000000000000001E-4</v>
      </c>
    </row>
    <row r="8775" spans="1:8" x14ac:dyDescent="0.25">
      <c r="A8775" s="6">
        <v>35921</v>
      </c>
      <c r="B8775">
        <v>-8.3000000000000001E-3</v>
      </c>
      <c r="C8775">
        <v>4.1999999999999997E-3</v>
      </c>
      <c r="D8775">
        <v>3.0000000000000001E-3</v>
      </c>
      <c r="E8775">
        <v>-2.0999999999999999E-3</v>
      </c>
      <c r="F8775">
        <v>-1E-3</v>
      </c>
      <c r="G8775">
        <v>-4.7999999999999996E-3</v>
      </c>
      <c r="H8775">
        <v>2.0000000000000001E-4</v>
      </c>
    </row>
    <row r="8776" spans="1:8" x14ac:dyDescent="0.25">
      <c r="A8776" s="6">
        <v>35922</v>
      </c>
      <c r="B8776">
        <v>-8.3000000000000001E-3</v>
      </c>
      <c r="C8776">
        <v>2.5999999999999999E-3</v>
      </c>
      <c r="D8776">
        <v>4.0000000000000001E-3</v>
      </c>
      <c r="E8776">
        <v>-1.5E-3</v>
      </c>
      <c r="F8776">
        <v>2E-3</v>
      </c>
      <c r="G8776">
        <v>-4.0000000000000002E-4</v>
      </c>
      <c r="H8776">
        <v>2.0000000000000001E-4</v>
      </c>
    </row>
    <row r="8777" spans="1:8" x14ac:dyDescent="0.25">
      <c r="A8777" s="6">
        <v>35923</v>
      </c>
      <c r="B8777">
        <v>1.0699999999999999E-2</v>
      </c>
      <c r="C8777">
        <v>-5.0000000000000001E-3</v>
      </c>
      <c r="D8777">
        <v>-5.8999999999999999E-3</v>
      </c>
      <c r="E8777">
        <v>2.0999999999999999E-3</v>
      </c>
      <c r="F8777">
        <v>-3.8E-3</v>
      </c>
      <c r="G8777">
        <v>6.9999999999999999E-4</v>
      </c>
      <c r="H8777">
        <v>2.0000000000000001E-4</v>
      </c>
    </row>
    <row r="8778" spans="1:8" x14ac:dyDescent="0.25">
      <c r="A8778" s="6">
        <v>35926</v>
      </c>
      <c r="B8778">
        <v>-2.5000000000000001E-3</v>
      </c>
      <c r="C8778">
        <v>-2.8999999999999998E-3</v>
      </c>
      <c r="D8778">
        <v>4.5999999999999999E-3</v>
      </c>
      <c r="E8778">
        <v>1.1000000000000001E-3</v>
      </c>
      <c r="F8778">
        <v>6.7999999999999996E-3</v>
      </c>
      <c r="G8778">
        <v>-5.0000000000000001E-4</v>
      </c>
      <c r="H8778">
        <v>2.0000000000000001E-4</v>
      </c>
    </row>
    <row r="8779" spans="1:8" x14ac:dyDescent="0.25">
      <c r="A8779" s="6">
        <v>35927</v>
      </c>
      <c r="B8779">
        <v>5.3E-3</v>
      </c>
      <c r="C8779">
        <v>-7.9000000000000008E-3</v>
      </c>
      <c r="D8779">
        <v>-8.9999999999999998E-4</v>
      </c>
      <c r="E8779">
        <v>2.5999999999999999E-3</v>
      </c>
      <c r="F8779">
        <v>-8.0000000000000004E-4</v>
      </c>
      <c r="G8779">
        <v>2.5000000000000001E-3</v>
      </c>
      <c r="H8779">
        <v>2.0000000000000001E-4</v>
      </c>
    </row>
    <row r="8780" spans="1:8" x14ac:dyDescent="0.25">
      <c r="A8780" s="6">
        <v>35928</v>
      </c>
      <c r="B8780">
        <v>2.7000000000000001E-3</v>
      </c>
      <c r="C8780">
        <v>-8.9999999999999998E-4</v>
      </c>
      <c r="D8780">
        <v>2.0000000000000001E-4</v>
      </c>
      <c r="E8780">
        <v>-1.6999999999999999E-3</v>
      </c>
      <c r="F8780">
        <v>1E-4</v>
      </c>
      <c r="G8780">
        <v>3.2000000000000002E-3</v>
      </c>
      <c r="H8780">
        <v>2.0000000000000001E-4</v>
      </c>
    </row>
    <row r="8781" spans="1:8" x14ac:dyDescent="0.25">
      <c r="A8781" s="6">
        <v>35929</v>
      </c>
      <c r="B8781">
        <v>-1.8E-3</v>
      </c>
      <c r="C8781">
        <v>-1.8E-3</v>
      </c>
      <c r="D8781">
        <v>1.9E-3</v>
      </c>
      <c r="E8781">
        <v>4.0000000000000002E-4</v>
      </c>
      <c r="F8781">
        <v>1.1999999999999999E-3</v>
      </c>
      <c r="G8781">
        <v>4.0999999999998997E-3</v>
      </c>
      <c r="H8781">
        <v>2.0000000000000001E-4</v>
      </c>
    </row>
    <row r="8782" spans="1:8" x14ac:dyDescent="0.25">
      <c r="A8782" s="6">
        <v>35930</v>
      </c>
      <c r="B8782">
        <v>-7.7999999999999996E-3</v>
      </c>
      <c r="C8782">
        <v>8.9999999999999998E-4</v>
      </c>
      <c r="D8782">
        <v>5.0000000000000001E-3</v>
      </c>
      <c r="E8782">
        <v>-1.5E-3</v>
      </c>
      <c r="F8782">
        <v>1.1999999999999999E-3</v>
      </c>
      <c r="G8782">
        <v>6.0000000000000001E-3</v>
      </c>
      <c r="H8782">
        <v>2.0000000000000001E-4</v>
      </c>
    </row>
    <row r="8783" spans="1:8" x14ac:dyDescent="0.25">
      <c r="A8783" s="6">
        <v>35933</v>
      </c>
      <c r="B8783">
        <v>-4.4000000000000003E-3</v>
      </c>
      <c r="C8783">
        <v>-6.0999999999998998E-3</v>
      </c>
      <c r="D8783">
        <v>6.9999999999999999E-4</v>
      </c>
      <c r="E8783">
        <v>3.3E-3</v>
      </c>
      <c r="F8783">
        <v>6.0000000000000001E-3</v>
      </c>
      <c r="G8783">
        <v>3.5999999999999999E-3</v>
      </c>
      <c r="H8783">
        <v>2.0000000000000001E-4</v>
      </c>
    </row>
    <row r="8784" spans="1:8" x14ac:dyDescent="0.25">
      <c r="A8784" s="6">
        <v>35934</v>
      </c>
      <c r="B8784">
        <v>3.8E-3</v>
      </c>
      <c r="C8784">
        <v>2.8999999999999998E-3</v>
      </c>
      <c r="D8784">
        <v>-4.1999999999999997E-3</v>
      </c>
      <c r="E8784">
        <v>2.8E-3</v>
      </c>
      <c r="F8784">
        <v>-4.6999999999998996E-3</v>
      </c>
      <c r="G8784">
        <v>3.8999999999999998E-3</v>
      </c>
      <c r="H8784">
        <v>2.0000000000000001E-4</v>
      </c>
    </row>
    <row r="8785" spans="1:8" x14ac:dyDescent="0.25">
      <c r="A8785" s="6">
        <v>35935</v>
      </c>
      <c r="B8785">
        <v>4.6999999999998996E-3</v>
      </c>
      <c r="C8785">
        <v>-1.0500000000000001E-2</v>
      </c>
      <c r="D8785">
        <v>4.1999999999999997E-3</v>
      </c>
      <c r="E8785">
        <v>5.3E-3</v>
      </c>
      <c r="F8785">
        <v>6.0999999999998998E-3</v>
      </c>
      <c r="G8785">
        <v>4.8999999999999998E-3</v>
      </c>
      <c r="H8785">
        <v>2.0000000000000001E-4</v>
      </c>
    </row>
    <row r="8786" spans="1:8" x14ac:dyDescent="0.25">
      <c r="A8786" s="6">
        <v>35936</v>
      </c>
      <c r="B8786">
        <v>-3.5999999999999999E-3</v>
      </c>
      <c r="C8786">
        <v>2.9999999999999997E-4</v>
      </c>
      <c r="D8786">
        <v>5.6999999999998996E-3</v>
      </c>
      <c r="E8786">
        <v>-2.3E-3</v>
      </c>
      <c r="F8786">
        <v>1.1000000000000001E-3</v>
      </c>
      <c r="G8786">
        <v>2.7000000000000001E-3</v>
      </c>
      <c r="H8786">
        <v>2.0000000000000001E-4</v>
      </c>
    </row>
    <row r="8787" spans="1:8" x14ac:dyDescent="0.25">
      <c r="A8787" s="6">
        <v>35937</v>
      </c>
      <c r="B8787">
        <v>-5.4999999999999997E-3</v>
      </c>
      <c r="C8787">
        <v>-2.5999999999999999E-3</v>
      </c>
      <c r="D8787">
        <v>4.0999999999998997E-3</v>
      </c>
      <c r="E8787">
        <v>8.9999999999999998E-4</v>
      </c>
      <c r="F8787">
        <v>4.0999999999998997E-3</v>
      </c>
      <c r="G8787">
        <v>-2.5999999999999999E-3</v>
      </c>
      <c r="H8787">
        <v>2.0000000000000001E-4</v>
      </c>
    </row>
    <row r="8788" spans="1:8" x14ac:dyDescent="0.25">
      <c r="A8788" s="6">
        <v>35941</v>
      </c>
      <c r="B8788">
        <v>-1.4999999999999999E-2</v>
      </c>
      <c r="C8788">
        <v>-3.8999999999999998E-3</v>
      </c>
      <c r="D8788">
        <v>1.04E-2</v>
      </c>
      <c r="E8788">
        <v>1.6000000000000001E-3</v>
      </c>
      <c r="F8788">
        <v>4.0000000000000001E-3</v>
      </c>
      <c r="G8788">
        <v>-1E-4</v>
      </c>
      <c r="H8788">
        <v>2.0000000000000001E-4</v>
      </c>
    </row>
    <row r="8789" spans="1:8" x14ac:dyDescent="0.25">
      <c r="A8789" s="6">
        <v>35942</v>
      </c>
      <c r="B8789">
        <v>-3.5999999999999999E-3</v>
      </c>
      <c r="C8789">
        <v>-9.1000000000000004E-3</v>
      </c>
      <c r="D8789">
        <v>-5.5999999999999999E-3</v>
      </c>
      <c r="E8789">
        <v>4.3E-3</v>
      </c>
      <c r="F8789">
        <v>-1E-4</v>
      </c>
      <c r="G8789">
        <v>2.3999999999999998E-3</v>
      </c>
      <c r="H8789">
        <v>2.0000000000000001E-4</v>
      </c>
    </row>
    <row r="8790" spans="1:8" x14ac:dyDescent="0.25">
      <c r="A8790" s="6">
        <v>35943</v>
      </c>
      <c r="B8790">
        <v>5.5999999999999999E-3</v>
      </c>
      <c r="C8790">
        <v>6.4000000000000003E-3</v>
      </c>
      <c r="D8790">
        <v>5.0000000000000001E-4</v>
      </c>
      <c r="E8790">
        <v>-5.9999999999999995E-4</v>
      </c>
      <c r="F8790">
        <v>-1.6999999999999999E-3</v>
      </c>
      <c r="G8790">
        <v>2.5000000000000001E-3</v>
      </c>
      <c r="H8790">
        <v>2.0000000000000001E-4</v>
      </c>
    </row>
    <row r="8791" spans="1:8" x14ac:dyDescent="0.25">
      <c r="A8791" s="6">
        <v>35944</v>
      </c>
      <c r="B8791">
        <v>-4.1999999999999997E-3</v>
      </c>
      <c r="C8791">
        <v>6.3E-3</v>
      </c>
      <c r="D8791">
        <v>6.0999999999998998E-3</v>
      </c>
      <c r="E8791">
        <v>-2.3999999999999998E-3</v>
      </c>
      <c r="F8791">
        <v>1.1999999999999999E-3</v>
      </c>
      <c r="G8791">
        <v>4.7999999999999996E-3</v>
      </c>
      <c r="H8791">
        <v>2.0000000000000001E-4</v>
      </c>
    </row>
    <row r="8792" spans="1:8" x14ac:dyDescent="0.25">
      <c r="A8792" s="6">
        <v>35947</v>
      </c>
      <c r="B8792">
        <v>-3.3E-3</v>
      </c>
      <c r="C8792">
        <v>-1.0999999999999999E-2</v>
      </c>
      <c r="D8792">
        <v>1.1299999999999999E-2</v>
      </c>
      <c r="E8792">
        <v>4.7999999999999996E-3</v>
      </c>
      <c r="F8792">
        <v>1.0200000000000001E-2</v>
      </c>
      <c r="G8792">
        <v>3.2000000000000002E-3</v>
      </c>
      <c r="H8792">
        <v>2.0000000000000001E-4</v>
      </c>
    </row>
    <row r="8793" spans="1:8" x14ac:dyDescent="0.25">
      <c r="A8793" s="6">
        <v>35948</v>
      </c>
      <c r="B8793">
        <v>1.8E-3</v>
      </c>
      <c r="C8793">
        <v>-5.4000000000000003E-3</v>
      </c>
      <c r="D8793">
        <v>2.3E-3</v>
      </c>
      <c r="E8793">
        <v>8.0000000000000004E-4</v>
      </c>
      <c r="F8793">
        <v>-4.0999999999998997E-3</v>
      </c>
      <c r="G8793">
        <v>7.3000000000000001E-3</v>
      </c>
      <c r="H8793">
        <v>2.0000000000000001E-4</v>
      </c>
    </row>
    <row r="8794" spans="1:8" x14ac:dyDescent="0.25">
      <c r="A8794" s="6">
        <v>35949</v>
      </c>
      <c r="B8794">
        <v>-7.7999999999999996E-3</v>
      </c>
      <c r="C8794">
        <v>6.8999999999999999E-3</v>
      </c>
      <c r="D8794">
        <v>3.7000000000000002E-3</v>
      </c>
      <c r="E8794">
        <v>-4.0999999999998997E-3</v>
      </c>
      <c r="F8794">
        <v>3.5999999999999999E-3</v>
      </c>
      <c r="G8794">
        <v>1.8E-3</v>
      </c>
      <c r="H8794">
        <v>2.0000000000000001E-4</v>
      </c>
    </row>
    <row r="8795" spans="1:8" x14ac:dyDescent="0.25">
      <c r="A8795" s="6">
        <v>35950</v>
      </c>
      <c r="B8795">
        <v>9.8999999999999002E-3</v>
      </c>
      <c r="C8795">
        <v>-5.0000000000000001E-3</v>
      </c>
      <c r="D8795">
        <v>-6.4999999999999997E-3</v>
      </c>
      <c r="E8795">
        <v>0</v>
      </c>
      <c r="F8795">
        <v>-4.3E-3</v>
      </c>
      <c r="G8795">
        <v>4.5999999999999999E-3</v>
      </c>
      <c r="H8795">
        <v>2.0000000000000001E-4</v>
      </c>
    </row>
    <row r="8796" spans="1:8" x14ac:dyDescent="0.25">
      <c r="A8796" s="6">
        <v>35951</v>
      </c>
      <c r="B8796">
        <v>1.44999999999999E-2</v>
      </c>
      <c r="C8796">
        <v>-1.03E-2</v>
      </c>
      <c r="D8796">
        <v>-5.8999999999999999E-3</v>
      </c>
      <c r="E8796">
        <v>2.8E-3</v>
      </c>
      <c r="F8796">
        <v>1.6000000000000001E-3</v>
      </c>
      <c r="G8796">
        <v>1E-4</v>
      </c>
      <c r="H8796">
        <v>2.0000000000000001E-4</v>
      </c>
    </row>
    <row r="8797" spans="1:8" x14ac:dyDescent="0.25">
      <c r="A8797" s="6">
        <v>35954</v>
      </c>
      <c r="B8797">
        <v>2.7000000000000001E-3</v>
      </c>
      <c r="C8797">
        <v>-2.9999999999999997E-4</v>
      </c>
      <c r="D8797">
        <v>1E-4</v>
      </c>
      <c r="E8797">
        <v>-3.7000000000000002E-3</v>
      </c>
      <c r="F8797">
        <v>-2E-3</v>
      </c>
      <c r="G8797">
        <v>5.0000000000000001E-3</v>
      </c>
      <c r="H8797">
        <v>2.0000000000000001E-4</v>
      </c>
    </row>
    <row r="8798" spans="1:8" x14ac:dyDescent="0.25">
      <c r="A8798" s="6">
        <v>35955</v>
      </c>
      <c r="B8798">
        <v>2.5000000000000001E-3</v>
      </c>
      <c r="C8798">
        <v>-5.0000000000000001E-4</v>
      </c>
      <c r="D8798">
        <v>-4.6999999999998996E-3</v>
      </c>
      <c r="E8798">
        <v>-1.5E-3</v>
      </c>
      <c r="F8798">
        <v>-1.6000000000000001E-3</v>
      </c>
      <c r="G8798">
        <v>4.0000000000000001E-3</v>
      </c>
      <c r="H8798">
        <v>2.0000000000000001E-4</v>
      </c>
    </row>
    <row r="8799" spans="1:8" x14ac:dyDescent="0.25">
      <c r="A8799" s="6">
        <v>35956</v>
      </c>
      <c r="B8799">
        <v>-6.9999999999999004E-3</v>
      </c>
      <c r="C8799">
        <v>-5.1999999999999998E-3</v>
      </c>
      <c r="D8799">
        <v>5.8999999999999999E-3</v>
      </c>
      <c r="E8799">
        <v>5.0000000000000001E-4</v>
      </c>
      <c r="F8799">
        <v>3.8E-3</v>
      </c>
      <c r="G8799">
        <v>1.0500000000000001E-2</v>
      </c>
      <c r="H8799">
        <v>2.0000000000000001E-4</v>
      </c>
    </row>
    <row r="8800" spans="1:8" x14ac:dyDescent="0.25">
      <c r="A8800" s="6">
        <v>35957</v>
      </c>
      <c r="B8800">
        <v>-1.46E-2</v>
      </c>
      <c r="C8800">
        <v>1.4E-3</v>
      </c>
      <c r="D8800">
        <v>2.8999999999999998E-3</v>
      </c>
      <c r="E8800">
        <v>6.9999999999999999E-4</v>
      </c>
      <c r="F8800">
        <v>5.9999999999999995E-4</v>
      </c>
      <c r="G8800">
        <v>3.3999999999999998E-3</v>
      </c>
      <c r="H8800">
        <v>2.0000000000000001E-4</v>
      </c>
    </row>
    <row r="8801" spans="1:8" x14ac:dyDescent="0.25">
      <c r="A8801" s="6">
        <v>35958</v>
      </c>
      <c r="B8801">
        <v>8.9999999999999998E-4</v>
      </c>
      <c r="C8801">
        <v>-6.9999999999999004E-3</v>
      </c>
      <c r="D8801">
        <v>-4.0999999999998997E-3</v>
      </c>
      <c r="E8801">
        <v>1.6000000000000001E-3</v>
      </c>
      <c r="F8801">
        <v>5.9999999999999995E-4</v>
      </c>
      <c r="G8801">
        <v>4.3E-3</v>
      </c>
      <c r="H8801">
        <v>2.0000000000000001E-4</v>
      </c>
    </row>
    <row r="8802" spans="1:8" x14ac:dyDescent="0.25">
      <c r="A8802" s="6">
        <v>35961</v>
      </c>
      <c r="B8802">
        <v>-1.9199999999999998E-2</v>
      </c>
      <c r="C8802">
        <v>1.9E-3</v>
      </c>
      <c r="D8802">
        <v>6.3E-3</v>
      </c>
      <c r="E8802">
        <v>3.8E-3</v>
      </c>
      <c r="F8802">
        <v>1.6999999999999999E-3</v>
      </c>
      <c r="G8802">
        <v>1.2999999999999999E-3</v>
      </c>
      <c r="H8802">
        <v>2.0000000000000001E-4</v>
      </c>
    </row>
    <row r="8803" spans="1:8" x14ac:dyDescent="0.25">
      <c r="A8803" s="6">
        <v>35962</v>
      </c>
      <c r="B8803">
        <v>9.8999999999999002E-3</v>
      </c>
      <c r="C8803">
        <v>8.0000000000000004E-4</v>
      </c>
      <c r="D8803">
        <v>-1.06E-2</v>
      </c>
      <c r="E8803">
        <v>-1.6999999999999999E-3</v>
      </c>
      <c r="F8803">
        <v>-1.03E-2</v>
      </c>
      <c r="G8803">
        <v>2.8999999999999998E-3</v>
      </c>
      <c r="H8803">
        <v>2.0000000000000001E-4</v>
      </c>
    </row>
    <row r="8804" spans="1:8" x14ac:dyDescent="0.25">
      <c r="A8804" s="6">
        <v>35963</v>
      </c>
      <c r="B8804">
        <v>1.6299999999999999E-2</v>
      </c>
      <c r="C8804">
        <v>-4.5999999999999999E-3</v>
      </c>
      <c r="D8804">
        <v>-1.6999999999999999E-3</v>
      </c>
      <c r="E8804">
        <v>1.8E-3</v>
      </c>
      <c r="F8804">
        <v>-3.8999999999999998E-3</v>
      </c>
      <c r="G8804">
        <v>6.6E-3</v>
      </c>
      <c r="H8804">
        <v>2.0000000000000001E-4</v>
      </c>
    </row>
    <row r="8805" spans="1:8" x14ac:dyDescent="0.25">
      <c r="A8805" s="6">
        <v>35964</v>
      </c>
      <c r="B8805">
        <v>-1.4E-3</v>
      </c>
      <c r="C8805">
        <v>-5.6999999999998996E-3</v>
      </c>
      <c r="D8805">
        <v>-2.8999999999999998E-3</v>
      </c>
      <c r="E8805">
        <v>-1E-4</v>
      </c>
      <c r="F8805">
        <v>-2.9999999999999997E-4</v>
      </c>
      <c r="G8805">
        <v>3.8E-3</v>
      </c>
      <c r="H8805">
        <v>2.0000000000000001E-4</v>
      </c>
    </row>
    <row r="8806" spans="1:8" x14ac:dyDescent="0.25">
      <c r="A8806" s="6">
        <v>35965</v>
      </c>
      <c r="B8806">
        <v>-4.1999999999999997E-3</v>
      </c>
      <c r="C8806">
        <v>1.9E-3</v>
      </c>
      <c r="D8806">
        <v>1.9E-3</v>
      </c>
      <c r="E8806">
        <v>-2.5000000000000001E-3</v>
      </c>
      <c r="F8806">
        <v>-2.2000000000000001E-3</v>
      </c>
      <c r="G8806">
        <v>3.3999999999999998E-3</v>
      </c>
      <c r="H8806">
        <v>2.0000000000000001E-4</v>
      </c>
    </row>
    <row r="8807" spans="1:8" x14ac:dyDescent="0.25">
      <c r="A8807" s="6">
        <v>35968</v>
      </c>
      <c r="B8807">
        <v>3.3E-3</v>
      </c>
      <c r="C8807">
        <v>3.2000000000000002E-3</v>
      </c>
      <c r="D8807">
        <v>-1.8E-3</v>
      </c>
      <c r="E8807">
        <v>0</v>
      </c>
      <c r="F8807">
        <v>-4.4000000000000003E-3</v>
      </c>
      <c r="G8807">
        <v>-2.9999999999999997E-4</v>
      </c>
      <c r="H8807">
        <v>2.0000000000000001E-4</v>
      </c>
    </row>
    <row r="8808" spans="1:8" x14ac:dyDescent="0.25">
      <c r="A8808" s="6">
        <v>35969</v>
      </c>
      <c r="B8808">
        <v>1.35E-2</v>
      </c>
      <c r="C8808">
        <v>-2.2000000000000001E-3</v>
      </c>
      <c r="D8808">
        <v>-1.15E-2</v>
      </c>
      <c r="E8808">
        <v>-1E-3</v>
      </c>
      <c r="F8808">
        <v>-9.7000000000000003E-3</v>
      </c>
      <c r="G8808">
        <v>4.0999999999998997E-3</v>
      </c>
      <c r="H8808">
        <v>2.0000000000000001E-4</v>
      </c>
    </row>
    <row r="8809" spans="1:8" x14ac:dyDescent="0.25">
      <c r="A8809" s="6">
        <v>35970</v>
      </c>
      <c r="B8809">
        <v>1.1299999999999999E-2</v>
      </c>
      <c r="C8809">
        <v>-3.2000000000000002E-3</v>
      </c>
      <c r="D8809">
        <v>-5.0000000000000001E-3</v>
      </c>
      <c r="E8809">
        <v>-3.4999999999998999E-3</v>
      </c>
      <c r="F8809">
        <v>-7.7000000000000002E-3</v>
      </c>
      <c r="G8809">
        <v>-8.9999999999999998E-4</v>
      </c>
      <c r="H8809">
        <v>2.0000000000000001E-4</v>
      </c>
    </row>
    <row r="8810" spans="1:8" x14ac:dyDescent="0.25">
      <c r="A8810" s="6">
        <v>35971</v>
      </c>
      <c r="B8810">
        <v>-3.2000000000000002E-3</v>
      </c>
      <c r="C8810">
        <v>6.9999999999999999E-4</v>
      </c>
      <c r="D8810">
        <v>2.0999999999999999E-3</v>
      </c>
      <c r="E8810">
        <v>0</v>
      </c>
      <c r="F8810">
        <v>2.5999999999999999E-3</v>
      </c>
      <c r="G8810">
        <v>2.0000000000000001E-4</v>
      </c>
      <c r="H8810">
        <v>2.0000000000000001E-4</v>
      </c>
    </row>
    <row r="8811" spans="1:8" x14ac:dyDescent="0.25">
      <c r="A8811" s="6">
        <v>35972</v>
      </c>
      <c r="B8811">
        <v>2.8999999999999998E-3</v>
      </c>
      <c r="C8811">
        <v>-2.0999999999999999E-3</v>
      </c>
      <c r="D8811">
        <v>2.2000000000000001E-3</v>
      </c>
      <c r="E8811">
        <v>2.3E-3</v>
      </c>
      <c r="F8811">
        <v>1.1999999999999999E-3</v>
      </c>
      <c r="G8811">
        <v>2.0000000000000001E-4</v>
      </c>
      <c r="H8811">
        <v>2.0000000000000001E-4</v>
      </c>
    </row>
    <row r="8812" spans="1:8" x14ac:dyDescent="0.25">
      <c r="A8812" s="6">
        <v>35975</v>
      </c>
      <c r="B8812">
        <v>5.4999999999999997E-3</v>
      </c>
      <c r="C8812">
        <v>1.1000000000000001E-3</v>
      </c>
      <c r="D8812">
        <v>-2.8999999999999998E-3</v>
      </c>
      <c r="E8812">
        <v>-4.0000000000000002E-4</v>
      </c>
      <c r="F8812">
        <v>-4.0999999999998997E-3</v>
      </c>
      <c r="G8812">
        <v>6.0000000000000001E-3</v>
      </c>
      <c r="H8812">
        <v>2.0000000000000001E-4</v>
      </c>
    </row>
    <row r="8813" spans="1:8" x14ac:dyDescent="0.25">
      <c r="A8813" s="6">
        <v>35976</v>
      </c>
      <c r="B8813">
        <v>-2E-3</v>
      </c>
      <c r="C8813">
        <v>8.8000000000000005E-3</v>
      </c>
      <c r="D8813">
        <v>-8.9999999999999998E-4</v>
      </c>
      <c r="E8813">
        <v>-4.0000000000000001E-3</v>
      </c>
      <c r="F8813">
        <v>-1.9E-3</v>
      </c>
      <c r="G8813">
        <v>-1.1000000000000001E-3</v>
      </c>
      <c r="H8813">
        <v>2.0000000000000001E-4</v>
      </c>
    </row>
    <row r="8814" spans="1:8" x14ac:dyDescent="0.25">
      <c r="A8814" s="6">
        <v>35977</v>
      </c>
      <c r="B8814">
        <v>1.1299999999999999E-2</v>
      </c>
      <c r="C8814">
        <v>-6.8999999999999999E-3</v>
      </c>
      <c r="D8814">
        <v>-1.8E-3</v>
      </c>
      <c r="E8814">
        <v>-1.6000000000000001E-3</v>
      </c>
      <c r="F8814">
        <v>-1E-4</v>
      </c>
      <c r="G8814">
        <v>1.5E-3</v>
      </c>
      <c r="H8814">
        <v>2.0000000000000001E-4</v>
      </c>
    </row>
    <row r="8815" spans="1:8" x14ac:dyDescent="0.25">
      <c r="A8815" s="6">
        <v>35978</v>
      </c>
      <c r="B8815">
        <v>-1.9E-3</v>
      </c>
      <c r="C8815">
        <v>-1.1999999999999999E-3</v>
      </c>
      <c r="D8815">
        <v>2.3E-3</v>
      </c>
      <c r="E8815">
        <v>-1.1999999999999999E-3</v>
      </c>
      <c r="F8815">
        <v>4.3E-3</v>
      </c>
      <c r="G8815">
        <v>2.5999999999999999E-3</v>
      </c>
      <c r="H8815">
        <v>2.0000000000000001E-4</v>
      </c>
    </row>
    <row r="8816" spans="1:8" x14ac:dyDescent="0.25">
      <c r="A8816" s="6">
        <v>35982</v>
      </c>
      <c r="B8816">
        <v>8.5000000000000006E-3</v>
      </c>
      <c r="C8816">
        <v>-6.9999999999999004E-3</v>
      </c>
      <c r="D8816">
        <v>5.0000000000000001E-4</v>
      </c>
      <c r="E8816">
        <v>-1.4E-3</v>
      </c>
      <c r="F8816">
        <v>-2.7000000000000001E-3</v>
      </c>
      <c r="G8816">
        <v>1.0500000000000001E-2</v>
      </c>
      <c r="H8816">
        <v>2.0000000000000001E-4</v>
      </c>
    </row>
    <row r="8817" spans="1:8" x14ac:dyDescent="0.25">
      <c r="A8817" s="6">
        <v>35983</v>
      </c>
      <c r="B8817">
        <v>-1.6999999999999999E-3</v>
      </c>
      <c r="C8817">
        <v>-1.2999999999999999E-3</v>
      </c>
      <c r="D8817">
        <v>1E-3</v>
      </c>
      <c r="E8817">
        <v>1E-3</v>
      </c>
      <c r="F8817">
        <v>-1.5E-3</v>
      </c>
      <c r="G8817">
        <v>1.2999999999999999E-3</v>
      </c>
      <c r="H8817">
        <v>2.0000000000000001E-4</v>
      </c>
    </row>
    <row r="8818" spans="1:8" x14ac:dyDescent="0.25">
      <c r="A8818" s="6">
        <v>35984</v>
      </c>
      <c r="B8818">
        <v>8.9999999999999993E-3</v>
      </c>
      <c r="C8818">
        <v>-7.4000000000000003E-3</v>
      </c>
      <c r="D8818">
        <v>-6.1999999999999998E-3</v>
      </c>
      <c r="E8818">
        <v>3.7000000000000002E-3</v>
      </c>
      <c r="F8818">
        <v>-6.1999999999999998E-3</v>
      </c>
      <c r="G8818">
        <v>3.8E-3</v>
      </c>
      <c r="H8818">
        <v>2.0000000000000001E-4</v>
      </c>
    </row>
    <row r="8819" spans="1:8" x14ac:dyDescent="0.25">
      <c r="A8819" s="6">
        <v>35985</v>
      </c>
      <c r="B8819">
        <v>-5.1000000000000004E-3</v>
      </c>
      <c r="C8819">
        <v>6.7000000000000002E-3</v>
      </c>
      <c r="D8819">
        <v>-2.0000000000000001E-4</v>
      </c>
      <c r="E8819">
        <v>6.9999999999999999E-4</v>
      </c>
      <c r="F8819">
        <v>-2.0999999999999999E-3</v>
      </c>
      <c r="G8819">
        <v>1.4E-3</v>
      </c>
      <c r="H8819">
        <v>2.0000000000000001E-4</v>
      </c>
    </row>
    <row r="8820" spans="1:8" x14ac:dyDescent="0.25">
      <c r="A8820" s="6">
        <v>35986</v>
      </c>
      <c r="B8820">
        <v>3.0999999999999999E-3</v>
      </c>
      <c r="C8820">
        <v>-4.4999999999999997E-3</v>
      </c>
      <c r="D8820">
        <v>-5.0000000000000001E-3</v>
      </c>
      <c r="E8820">
        <v>3.3E-3</v>
      </c>
      <c r="F8820">
        <v>-1.4E-3</v>
      </c>
      <c r="G8820">
        <v>6.7999999999999996E-3</v>
      </c>
      <c r="H8820">
        <v>2.0000000000000001E-4</v>
      </c>
    </row>
    <row r="8821" spans="1:8" x14ac:dyDescent="0.25">
      <c r="A8821" s="6">
        <v>35989</v>
      </c>
      <c r="B8821">
        <v>1E-3</v>
      </c>
      <c r="C8821">
        <v>-6.9999999999999999E-4</v>
      </c>
      <c r="D8821">
        <v>-1.8E-3</v>
      </c>
      <c r="E8821">
        <v>1.8E-3</v>
      </c>
      <c r="F8821">
        <v>-6.3E-3</v>
      </c>
      <c r="G8821">
        <v>6.7999999999999996E-3</v>
      </c>
      <c r="H8821">
        <v>2.0000000000000001E-4</v>
      </c>
    </row>
    <row r="8822" spans="1:8" x14ac:dyDescent="0.25">
      <c r="A8822" s="6">
        <v>35990</v>
      </c>
      <c r="B8822">
        <v>8.3000000000000001E-3</v>
      </c>
      <c r="C8822">
        <v>-6.6E-3</v>
      </c>
      <c r="D8822">
        <v>-2.8999999999999998E-3</v>
      </c>
      <c r="E8822">
        <v>1.1999999999999999E-3</v>
      </c>
      <c r="F8822">
        <v>5.3E-3</v>
      </c>
      <c r="G8822">
        <v>5.7999999999999996E-3</v>
      </c>
      <c r="H8822">
        <v>2.0000000000000001E-4</v>
      </c>
    </row>
    <row r="8823" spans="1:8" x14ac:dyDescent="0.25">
      <c r="A8823" s="6">
        <v>35991</v>
      </c>
      <c r="B8823">
        <v>-8.0000000000000004E-4</v>
      </c>
      <c r="C8823">
        <v>7.6E-3</v>
      </c>
      <c r="D8823">
        <v>-5.7999999999999996E-3</v>
      </c>
      <c r="E8823">
        <v>-2.9999999999999997E-4</v>
      </c>
      <c r="F8823">
        <v>-6.7000000000000002E-3</v>
      </c>
      <c r="G8823">
        <v>-1.03E-2</v>
      </c>
      <c r="H8823">
        <v>2.0000000000000001E-4</v>
      </c>
    </row>
    <row r="8824" spans="1:8" x14ac:dyDescent="0.25">
      <c r="A8824" s="6">
        <v>35992</v>
      </c>
      <c r="B8824">
        <v>6.4999999999999997E-3</v>
      </c>
      <c r="C8824">
        <v>-4.0000000000000001E-3</v>
      </c>
      <c r="D8824">
        <v>-4.1999999999999997E-3</v>
      </c>
      <c r="E8824">
        <v>1.6999999999999999E-3</v>
      </c>
      <c r="F8824">
        <v>1E-4</v>
      </c>
      <c r="G8824">
        <v>2.3E-3</v>
      </c>
      <c r="H8824">
        <v>2.0000000000000001E-4</v>
      </c>
    </row>
    <row r="8825" spans="1:8" x14ac:dyDescent="0.25">
      <c r="A8825" s="6">
        <v>35993</v>
      </c>
      <c r="B8825">
        <v>2E-3</v>
      </c>
      <c r="C8825">
        <v>-3.0999999999999999E-3</v>
      </c>
      <c r="D8825">
        <v>-2.7000000000000001E-3</v>
      </c>
      <c r="E8825">
        <v>-1.9E-3</v>
      </c>
      <c r="F8825">
        <v>-1.1000000000000001E-3</v>
      </c>
      <c r="G8825">
        <v>3.0000000000000001E-3</v>
      </c>
      <c r="H8825">
        <v>2.0000000000000001E-4</v>
      </c>
    </row>
    <row r="8826" spans="1:8" x14ac:dyDescent="0.25">
      <c r="A8826" s="6">
        <v>35996</v>
      </c>
      <c r="B8826">
        <v>-1.2999999999999999E-3</v>
      </c>
      <c r="C8826">
        <v>1E-4</v>
      </c>
      <c r="D8826">
        <v>-3.8E-3</v>
      </c>
      <c r="E8826">
        <v>0</v>
      </c>
      <c r="F8826">
        <v>-1.5E-3</v>
      </c>
      <c r="G8826">
        <v>7.3000000000000001E-3</v>
      </c>
      <c r="H8826">
        <v>2.0000000000000001E-4</v>
      </c>
    </row>
    <row r="8827" spans="1:8" x14ac:dyDescent="0.25">
      <c r="A8827" s="6">
        <v>35997</v>
      </c>
      <c r="B8827">
        <v>-1.5900000000000001E-2</v>
      </c>
      <c r="C8827">
        <v>4.4999999999999997E-3</v>
      </c>
      <c r="D8827">
        <v>7.4999999999999997E-3</v>
      </c>
      <c r="E8827">
        <v>-8.9999999999999998E-4</v>
      </c>
      <c r="F8827">
        <v>6.7999999999999996E-3</v>
      </c>
      <c r="G8827">
        <v>-1.6999999999999999E-3</v>
      </c>
      <c r="H8827">
        <v>2.0000000000000001E-4</v>
      </c>
    </row>
    <row r="8828" spans="1:8" x14ac:dyDescent="0.25">
      <c r="A8828" s="6">
        <v>35998</v>
      </c>
      <c r="B8828">
        <v>-2.8E-3</v>
      </c>
      <c r="C8828">
        <v>-8.1999999999999001E-3</v>
      </c>
      <c r="D8828">
        <v>-8.9999999999999998E-4</v>
      </c>
      <c r="E8828">
        <v>2.5999999999999999E-3</v>
      </c>
      <c r="F8828">
        <v>4.3E-3</v>
      </c>
      <c r="G8828">
        <v>6.0000000000000001E-3</v>
      </c>
      <c r="H8828">
        <v>2.0000000000000001E-4</v>
      </c>
    </row>
    <row r="8829" spans="1:8" x14ac:dyDescent="0.25">
      <c r="A8829" s="6">
        <v>35999</v>
      </c>
      <c r="B8829">
        <v>-2.04999999999999E-2</v>
      </c>
      <c r="C8829">
        <v>2.8999999999999998E-3</v>
      </c>
      <c r="D8829">
        <v>3.7000000000000002E-3</v>
      </c>
      <c r="E8829">
        <v>1.8E-3</v>
      </c>
      <c r="F8829">
        <v>5.0000000000000001E-3</v>
      </c>
      <c r="G8829">
        <v>3.0000000000000001E-3</v>
      </c>
      <c r="H8829">
        <v>2.0000000000000001E-4</v>
      </c>
    </row>
    <row r="8830" spans="1:8" x14ac:dyDescent="0.25">
      <c r="A8830" s="6">
        <v>36000</v>
      </c>
      <c r="B8830">
        <v>-1.5E-3</v>
      </c>
      <c r="C8830">
        <v>-3.4999999999998999E-3</v>
      </c>
      <c r="D8830">
        <v>-5.8999999999999999E-3</v>
      </c>
      <c r="E8830">
        <v>5.7999999999999996E-3</v>
      </c>
      <c r="F8830">
        <v>4.4000000000000003E-3</v>
      </c>
      <c r="G8830">
        <v>3.5999999999999999E-3</v>
      </c>
      <c r="H8830">
        <v>2.0000000000000001E-4</v>
      </c>
    </row>
    <row r="8831" spans="1:8" x14ac:dyDescent="0.25">
      <c r="A8831" s="6">
        <v>36003</v>
      </c>
      <c r="B8831">
        <v>2E-3</v>
      </c>
      <c r="C8831">
        <v>-1.5699999999999999E-2</v>
      </c>
      <c r="D8831">
        <v>-1.1999999999999999E-3</v>
      </c>
      <c r="E8831">
        <v>3.8999999999999998E-3</v>
      </c>
      <c r="F8831">
        <v>1E-3</v>
      </c>
      <c r="G8831">
        <v>-2E-3</v>
      </c>
      <c r="H8831">
        <v>2.0000000000000001E-4</v>
      </c>
    </row>
    <row r="8832" spans="1:8" x14ac:dyDescent="0.25">
      <c r="A8832" s="6">
        <v>36004</v>
      </c>
      <c r="B8832">
        <v>-1.4999999999999999E-2</v>
      </c>
      <c r="C8832">
        <v>3.4999999999998999E-3</v>
      </c>
      <c r="D8832">
        <v>3.3E-3</v>
      </c>
      <c r="E8832">
        <v>-1E-4</v>
      </c>
      <c r="F8832">
        <v>3.7000000000000002E-3</v>
      </c>
      <c r="G8832">
        <v>-5.1999999999999998E-3</v>
      </c>
      <c r="H8832">
        <v>2.0000000000000001E-4</v>
      </c>
    </row>
    <row r="8833" spans="1:8" x14ac:dyDescent="0.25">
      <c r="A8833" s="6">
        <v>36005</v>
      </c>
      <c r="B8833">
        <v>-4.5999999999999999E-3</v>
      </c>
      <c r="C8833">
        <v>1.1000000000000001E-3</v>
      </c>
      <c r="D8833">
        <v>1.8E-3</v>
      </c>
      <c r="E8833">
        <v>-5.9999999999999995E-4</v>
      </c>
      <c r="F8833">
        <v>7.0999999999998998E-3</v>
      </c>
      <c r="G8833">
        <v>-3.5999999999999999E-3</v>
      </c>
      <c r="H8833">
        <v>2.0000000000000001E-4</v>
      </c>
    </row>
    <row r="8834" spans="1:8" x14ac:dyDescent="0.25">
      <c r="A8834" s="6">
        <v>36006</v>
      </c>
      <c r="B8834">
        <v>1.46E-2</v>
      </c>
      <c r="C8834">
        <v>-9.2999999999999992E-3</v>
      </c>
      <c r="D8834">
        <v>-3.0999999999999999E-3</v>
      </c>
      <c r="E8834">
        <v>-1E-4</v>
      </c>
      <c r="F8834">
        <v>-6.8999999999999999E-3</v>
      </c>
      <c r="G8834">
        <v>4.5999999999999999E-3</v>
      </c>
      <c r="H8834">
        <v>2.0000000000000001E-4</v>
      </c>
    </row>
    <row r="8835" spans="1:8" x14ac:dyDescent="0.25">
      <c r="A8835" s="6">
        <v>36007</v>
      </c>
      <c r="B8835">
        <v>-1.8700000000000001E-2</v>
      </c>
      <c r="C8835">
        <v>-2.2000000000000001E-3</v>
      </c>
      <c r="D8835">
        <v>6.0999999999998998E-3</v>
      </c>
      <c r="E8835">
        <v>-2.2000000000000001E-3</v>
      </c>
      <c r="F8835">
        <v>2.2000000000000001E-3</v>
      </c>
      <c r="G8835">
        <v>-2.2000000000000001E-3</v>
      </c>
      <c r="H8835">
        <v>2.0000000000000001E-4</v>
      </c>
    </row>
    <row r="8836" spans="1:8" x14ac:dyDescent="0.25">
      <c r="A8836" s="6">
        <v>36010</v>
      </c>
      <c r="B8836">
        <v>-8.6999999999999994E-3</v>
      </c>
      <c r="C8836">
        <v>-8.0999999999999996E-3</v>
      </c>
      <c r="D8836">
        <v>8.8000000000000005E-3</v>
      </c>
      <c r="E8836">
        <v>2E-3</v>
      </c>
      <c r="F8836">
        <v>3.8E-3</v>
      </c>
      <c r="G8836">
        <v>-2.9999999999999997E-4</v>
      </c>
      <c r="H8836">
        <v>2.0000000000000001E-4</v>
      </c>
    </row>
    <row r="8837" spans="1:8" x14ac:dyDescent="0.25">
      <c r="A8837" s="6">
        <v>36011</v>
      </c>
      <c r="B8837">
        <v>-3.5499999999999997E-2</v>
      </c>
      <c r="C8837">
        <v>7.1999999999999998E-3</v>
      </c>
      <c r="D8837">
        <v>7.4999999999999997E-3</v>
      </c>
      <c r="E8837">
        <v>4.0000000000000002E-4</v>
      </c>
      <c r="F8837">
        <v>6.7000000000000002E-3</v>
      </c>
      <c r="G8837">
        <v>-5.1999999999999998E-3</v>
      </c>
      <c r="H8837">
        <v>2.0000000000000001E-4</v>
      </c>
    </row>
    <row r="8838" spans="1:8" x14ac:dyDescent="0.25">
      <c r="A8838" s="6">
        <v>36012</v>
      </c>
      <c r="B8838">
        <v>4.7999999999999996E-3</v>
      </c>
      <c r="C8838">
        <v>-1.2500000000000001E-2</v>
      </c>
      <c r="D8838">
        <v>-1.9E-3</v>
      </c>
      <c r="E8838">
        <v>5.8999999999999999E-3</v>
      </c>
      <c r="F8838">
        <v>4.3E-3</v>
      </c>
      <c r="G8838">
        <v>-1.1000000000000001E-3</v>
      </c>
      <c r="H8838">
        <v>2.0000000000000001E-4</v>
      </c>
    </row>
    <row r="8839" spans="1:8" x14ac:dyDescent="0.25">
      <c r="A8839" s="6">
        <v>36013</v>
      </c>
      <c r="B8839">
        <v>1.0699999999999999E-2</v>
      </c>
      <c r="C8839">
        <v>8.6999999999999994E-3</v>
      </c>
      <c r="D8839">
        <v>-6.4000000000000003E-3</v>
      </c>
      <c r="E8839">
        <v>-3.0000000000000001E-3</v>
      </c>
      <c r="F8839">
        <v>-1.29E-2</v>
      </c>
      <c r="G8839">
        <v>5.9999999999999995E-4</v>
      </c>
      <c r="H8839">
        <v>2.0000000000000001E-4</v>
      </c>
    </row>
    <row r="8840" spans="1:8" x14ac:dyDescent="0.25">
      <c r="A8840" s="6">
        <v>36014</v>
      </c>
      <c r="B8840">
        <v>3.8999999999999998E-3</v>
      </c>
      <c r="C8840">
        <v>1.5699999999999999E-2</v>
      </c>
      <c r="D8840">
        <v>-1.9E-3</v>
      </c>
      <c r="E8840">
        <v>-8.6999999999999994E-3</v>
      </c>
      <c r="F8840">
        <v>-1.8E-3</v>
      </c>
      <c r="G8840">
        <v>-5.4000000000000003E-3</v>
      </c>
      <c r="H8840">
        <v>2.0000000000000001E-4</v>
      </c>
    </row>
    <row r="8841" spans="1:8" x14ac:dyDescent="0.25">
      <c r="A8841" s="6">
        <v>36017</v>
      </c>
      <c r="B8841">
        <v>-5.8999999999999999E-3</v>
      </c>
      <c r="C8841">
        <v>-1.9E-3</v>
      </c>
      <c r="D8841">
        <v>5.0000000000000001E-4</v>
      </c>
      <c r="E8841">
        <v>-2E-3</v>
      </c>
      <c r="F8841">
        <v>1.8E-3</v>
      </c>
      <c r="G8841">
        <v>4.5999999999999999E-3</v>
      </c>
      <c r="H8841">
        <v>2.0000000000000001E-4</v>
      </c>
    </row>
    <row r="8842" spans="1:8" x14ac:dyDescent="0.25">
      <c r="A8842" s="6">
        <v>36018</v>
      </c>
      <c r="B8842">
        <v>-1.66E-2</v>
      </c>
      <c r="C8842">
        <v>-9.4999999999999998E-3</v>
      </c>
      <c r="D8842">
        <v>1.1000000000000001E-3</v>
      </c>
      <c r="E8842">
        <v>5.8999999999999999E-3</v>
      </c>
      <c r="F8842">
        <v>8.3999999999999995E-3</v>
      </c>
      <c r="G8842">
        <v>2.5000000000000001E-3</v>
      </c>
      <c r="H8842">
        <v>2.0000000000000001E-4</v>
      </c>
    </row>
    <row r="8843" spans="1:8" x14ac:dyDescent="0.25">
      <c r="A8843" s="6">
        <v>36019</v>
      </c>
      <c r="B8843">
        <v>1.54E-2</v>
      </c>
      <c r="C8843">
        <v>8.9999999999999998E-4</v>
      </c>
      <c r="D8843">
        <v>-5.9999999999999995E-4</v>
      </c>
      <c r="E8843">
        <v>-1.1999999999999999E-3</v>
      </c>
      <c r="F8843">
        <v>-3.3999999999999998E-3</v>
      </c>
      <c r="G8843">
        <v>2.3E-3</v>
      </c>
      <c r="H8843">
        <v>2.0000000000000001E-4</v>
      </c>
    </row>
    <row r="8844" spans="1:8" x14ac:dyDescent="0.25">
      <c r="A8844" s="6">
        <v>36020</v>
      </c>
      <c r="B8844">
        <v>-8.6999999999999994E-3</v>
      </c>
      <c r="C8844">
        <v>-1.9E-3</v>
      </c>
      <c r="D8844">
        <v>4.1999999999999997E-3</v>
      </c>
      <c r="E8844">
        <v>1.1000000000000001E-3</v>
      </c>
      <c r="F8844">
        <v>3.7000000000000002E-3</v>
      </c>
      <c r="G8844">
        <v>1.1000000000000001E-3</v>
      </c>
      <c r="H8844">
        <v>2.0000000000000001E-4</v>
      </c>
    </row>
    <row r="8845" spans="1:8" x14ac:dyDescent="0.25">
      <c r="A8845" s="6">
        <v>36021</v>
      </c>
      <c r="B8845">
        <v>-9.5999999999999992E-3</v>
      </c>
      <c r="C8845">
        <v>6.8999999999999999E-3</v>
      </c>
      <c r="D8845">
        <v>2E-3</v>
      </c>
      <c r="E8845">
        <v>2.3999999999999998E-3</v>
      </c>
      <c r="F8845">
        <v>6.9999999999999999E-4</v>
      </c>
      <c r="G8845">
        <v>-5.4999999999999997E-3</v>
      </c>
      <c r="H8845">
        <v>2.0000000000000001E-4</v>
      </c>
    </row>
    <row r="8846" spans="1:8" x14ac:dyDescent="0.25">
      <c r="A8846" s="6">
        <v>36024</v>
      </c>
      <c r="B8846">
        <v>1.5100000000000001E-2</v>
      </c>
      <c r="C8846">
        <v>-1.5599999999999999E-2</v>
      </c>
      <c r="D8846">
        <v>-7.3000000000000001E-3</v>
      </c>
      <c r="E8846">
        <v>6.4000000000000003E-3</v>
      </c>
      <c r="F8846">
        <v>-4.3E-3</v>
      </c>
      <c r="G8846">
        <v>5.7999999999999996E-3</v>
      </c>
      <c r="H8846">
        <v>2.0000000000000001E-4</v>
      </c>
    </row>
    <row r="8847" spans="1:8" x14ac:dyDescent="0.25">
      <c r="A8847" s="6">
        <v>36025</v>
      </c>
      <c r="B8847">
        <v>1.61E-2</v>
      </c>
      <c r="C8847">
        <v>-3.8E-3</v>
      </c>
      <c r="D8847">
        <v>-3.2000000000000002E-3</v>
      </c>
      <c r="E8847">
        <v>-2.0999999999999999E-3</v>
      </c>
      <c r="F8847">
        <v>-6.0999999999998998E-3</v>
      </c>
      <c r="G8847">
        <v>2.3999999999999998E-3</v>
      </c>
      <c r="H8847">
        <v>2.0000000000000001E-4</v>
      </c>
    </row>
    <row r="8848" spans="1:8" x14ac:dyDescent="0.25">
      <c r="A8848" s="6">
        <v>36026</v>
      </c>
      <c r="B8848">
        <v>-4.5999999999999999E-3</v>
      </c>
      <c r="C8848">
        <v>-7.7999999999999996E-3</v>
      </c>
      <c r="D8848">
        <v>4.4000000000000003E-3</v>
      </c>
      <c r="E8848">
        <v>-3.3999999999999998E-3</v>
      </c>
      <c r="F8848">
        <v>4.0999999999998997E-3</v>
      </c>
      <c r="G8848">
        <v>1.9E-3</v>
      </c>
      <c r="H8848">
        <v>2.0000000000000001E-4</v>
      </c>
    </row>
    <row r="8849" spans="1:8" x14ac:dyDescent="0.25">
      <c r="A8849" s="6">
        <v>36027</v>
      </c>
      <c r="B8849">
        <v>-6.7000000000000002E-3</v>
      </c>
      <c r="C8849">
        <v>-2.5000000000000001E-3</v>
      </c>
      <c r="D8849">
        <v>-1.1999999999999999E-3</v>
      </c>
      <c r="E8849">
        <v>1.5E-3</v>
      </c>
      <c r="F8849">
        <v>3.3E-3</v>
      </c>
      <c r="G8849">
        <v>5.4000000000000003E-3</v>
      </c>
      <c r="H8849">
        <v>2.0000000000000001E-4</v>
      </c>
    </row>
    <row r="8850" spans="1:8" x14ac:dyDescent="0.25">
      <c r="A8850" s="6">
        <v>36028</v>
      </c>
      <c r="B8850">
        <v>-1.1599999999999999E-2</v>
      </c>
      <c r="C8850">
        <v>-3.2000000000000002E-3</v>
      </c>
      <c r="D8850">
        <v>2.9999999999999997E-4</v>
      </c>
      <c r="E8850">
        <v>5.1000000000000004E-3</v>
      </c>
      <c r="F8850">
        <v>7.6E-3</v>
      </c>
      <c r="G8850">
        <v>1.6999999999999999E-3</v>
      </c>
      <c r="H8850">
        <v>2.0000000000000001E-4</v>
      </c>
    </row>
    <row r="8851" spans="1:8" x14ac:dyDescent="0.25">
      <c r="A8851" s="6">
        <v>36031</v>
      </c>
      <c r="B8851">
        <v>3.8E-3</v>
      </c>
      <c r="C8851">
        <v>-1.15E-2</v>
      </c>
      <c r="D8851">
        <v>2.8999999999999998E-3</v>
      </c>
      <c r="E8851">
        <v>2.3E-3</v>
      </c>
      <c r="F8851">
        <v>4.1999999999999997E-3</v>
      </c>
      <c r="G8851">
        <v>7.4000000000000003E-3</v>
      </c>
      <c r="H8851">
        <v>2.0000000000000001E-4</v>
      </c>
    </row>
    <row r="8852" spans="1:8" x14ac:dyDescent="0.25">
      <c r="A8852" s="6">
        <v>36032</v>
      </c>
      <c r="B8852">
        <v>2.0999999999999999E-3</v>
      </c>
      <c r="C8852">
        <v>-1.16999999999999E-2</v>
      </c>
      <c r="D8852">
        <v>-3.0000000000000001E-3</v>
      </c>
      <c r="E8852">
        <v>3.3E-3</v>
      </c>
      <c r="F8852">
        <v>-2.2000000000000001E-3</v>
      </c>
      <c r="G8852">
        <v>6.6E-3</v>
      </c>
      <c r="H8852">
        <v>2.0000000000000001E-4</v>
      </c>
    </row>
    <row r="8853" spans="1:8" x14ac:dyDescent="0.25">
      <c r="A8853" s="6">
        <v>36033</v>
      </c>
      <c r="B8853">
        <v>-1.0800000000000001E-2</v>
      </c>
      <c r="C8853">
        <v>-1.37E-2</v>
      </c>
      <c r="D8853">
        <v>-2.9999999999999997E-4</v>
      </c>
      <c r="E8853">
        <v>6.0000000000000001E-3</v>
      </c>
      <c r="F8853">
        <v>6.6E-3</v>
      </c>
      <c r="G8853">
        <v>1.16999999999999E-2</v>
      </c>
      <c r="H8853">
        <v>2.0000000000000001E-4</v>
      </c>
    </row>
    <row r="8854" spans="1:8" x14ac:dyDescent="0.25">
      <c r="A8854" s="6">
        <v>36034</v>
      </c>
      <c r="B8854">
        <v>-3.9100000000000003E-2</v>
      </c>
      <c r="C8854">
        <v>1.2999999999999999E-3</v>
      </c>
      <c r="D8854">
        <v>5.5999999999999999E-3</v>
      </c>
      <c r="E8854">
        <v>3.2000000000000002E-3</v>
      </c>
      <c r="F8854">
        <v>1.0200000000000001E-2</v>
      </c>
      <c r="G8854">
        <v>4.0000000000000001E-3</v>
      </c>
      <c r="H8854">
        <v>2.0000000000000001E-4</v>
      </c>
    </row>
    <row r="8855" spans="1:8" x14ac:dyDescent="0.25">
      <c r="A8855" s="6">
        <v>36035</v>
      </c>
      <c r="B8855">
        <v>-1.6899999999999998E-2</v>
      </c>
      <c r="C8855">
        <v>-3.0999999999999999E-3</v>
      </c>
      <c r="D8855">
        <v>5.5999999999999999E-3</v>
      </c>
      <c r="E8855">
        <v>6.9999999999999004E-3</v>
      </c>
      <c r="F8855">
        <v>1.0800000000000001E-2</v>
      </c>
      <c r="G8855">
        <v>1.8E-3</v>
      </c>
      <c r="H8855">
        <v>2.0000000000000001E-4</v>
      </c>
    </row>
    <row r="8856" spans="1:8" x14ac:dyDescent="0.25">
      <c r="A8856" s="6">
        <v>36038</v>
      </c>
      <c r="B8856">
        <v>-6.7000000000000004E-2</v>
      </c>
      <c r="C8856">
        <v>4.0999999999998997E-3</v>
      </c>
      <c r="D8856">
        <v>2.4799999999999999E-2</v>
      </c>
      <c r="E8856">
        <v>8.1999999999999001E-3</v>
      </c>
      <c r="F8856">
        <v>2.1999999999999999E-2</v>
      </c>
      <c r="G8856">
        <v>-9.4999999999999998E-3</v>
      </c>
      <c r="H8856">
        <v>2.0000000000000001E-4</v>
      </c>
    </row>
    <row r="8857" spans="1:8" x14ac:dyDescent="0.25">
      <c r="A8857" s="6">
        <v>36039</v>
      </c>
      <c r="B8857">
        <v>3.56E-2</v>
      </c>
      <c r="C8857">
        <v>-9.1000000000000004E-3</v>
      </c>
      <c r="D8857">
        <v>-2.0299999999999999E-2</v>
      </c>
      <c r="E8857">
        <v>-1E-3</v>
      </c>
      <c r="F8857">
        <v>-7.4999999999999997E-3</v>
      </c>
      <c r="G8857">
        <v>8.8000000000000005E-3</v>
      </c>
      <c r="H8857">
        <v>2.0000000000000001E-4</v>
      </c>
    </row>
    <row r="8858" spans="1:8" x14ac:dyDescent="0.25">
      <c r="A8858" s="6">
        <v>36040</v>
      </c>
      <c r="B8858">
        <v>-2.0000000000000001E-4</v>
      </c>
      <c r="C8858">
        <v>1.2E-2</v>
      </c>
      <c r="D8858">
        <v>1.4E-3</v>
      </c>
      <c r="E8858">
        <v>-1.1299999999999999E-2</v>
      </c>
      <c r="F8858">
        <v>-8.6E-3</v>
      </c>
      <c r="G8858">
        <v>3.3E-3</v>
      </c>
      <c r="H8858">
        <v>2.0000000000000001E-4</v>
      </c>
    </row>
    <row r="8859" spans="1:8" x14ac:dyDescent="0.25">
      <c r="A8859" s="6">
        <v>36041</v>
      </c>
      <c r="B8859">
        <v>-1.09E-2</v>
      </c>
      <c r="C8859">
        <v>-5.0000000000000001E-3</v>
      </c>
      <c r="D8859">
        <v>-3.5999999999999999E-3</v>
      </c>
      <c r="E8859">
        <v>4.0000000000000001E-3</v>
      </c>
      <c r="F8859">
        <v>6.7000000000000002E-3</v>
      </c>
      <c r="G8859">
        <v>-3.8E-3</v>
      </c>
      <c r="H8859">
        <v>2.0000000000000001E-4</v>
      </c>
    </row>
    <row r="8860" spans="1:8" x14ac:dyDescent="0.25">
      <c r="A8860" s="6">
        <v>36042</v>
      </c>
      <c r="B8860">
        <v>-7.7999999999999996E-3</v>
      </c>
      <c r="C8860">
        <v>9.7999999999999997E-3</v>
      </c>
      <c r="D8860">
        <v>-8.9999999999999998E-4</v>
      </c>
      <c r="E8860">
        <v>1.2999999999999999E-3</v>
      </c>
      <c r="F8860">
        <v>5.6999999999998996E-3</v>
      </c>
      <c r="G8860">
        <v>-1.7299999999999999E-2</v>
      </c>
      <c r="H8860">
        <v>2.0000000000000001E-4</v>
      </c>
    </row>
    <row r="8861" spans="1:8" x14ac:dyDescent="0.25">
      <c r="A8861" s="6">
        <v>36046</v>
      </c>
      <c r="B8861">
        <v>4.9299999999999997E-2</v>
      </c>
      <c r="C8861">
        <v>-1.2800000000000001E-2</v>
      </c>
      <c r="D8861">
        <v>-2.1000000000000001E-2</v>
      </c>
      <c r="E8861">
        <v>-3.0000000000000001E-3</v>
      </c>
      <c r="F8861">
        <v>-1.4800000000000001E-2</v>
      </c>
      <c r="G8861">
        <v>1.24E-2</v>
      </c>
      <c r="H8861">
        <v>2.0000000000000001E-4</v>
      </c>
    </row>
    <row r="8862" spans="1:8" x14ac:dyDescent="0.25">
      <c r="A8862" s="6">
        <v>36047</v>
      </c>
      <c r="B8862">
        <v>-1.77E-2</v>
      </c>
      <c r="C8862">
        <v>-4.4000000000000003E-3</v>
      </c>
      <c r="D8862">
        <v>1.0999999999999999E-2</v>
      </c>
      <c r="E8862">
        <v>1.1000000000000001E-3</v>
      </c>
      <c r="F8862">
        <v>6.1999999999999998E-3</v>
      </c>
      <c r="G8862">
        <v>-1.6000000000000001E-3</v>
      </c>
      <c r="H8862">
        <v>2.0000000000000001E-4</v>
      </c>
    </row>
    <row r="8863" spans="1:8" x14ac:dyDescent="0.25">
      <c r="A8863" s="6">
        <v>36048</v>
      </c>
      <c r="B8863">
        <v>-2.52E-2</v>
      </c>
      <c r="C8863">
        <v>2.7000000000000001E-3</v>
      </c>
      <c r="D8863">
        <v>6.4000000000000003E-3</v>
      </c>
      <c r="E8863">
        <v>0</v>
      </c>
      <c r="F8863">
        <v>5.4000000000000003E-3</v>
      </c>
      <c r="G8863">
        <v>-1.1299999999999999E-2</v>
      </c>
      <c r="H8863">
        <v>2.0000000000000001E-4</v>
      </c>
    </row>
    <row r="8864" spans="1:8" x14ac:dyDescent="0.25">
      <c r="A8864" s="6">
        <v>36049</v>
      </c>
      <c r="B8864">
        <v>2.6699999999999901E-2</v>
      </c>
      <c r="C8864">
        <v>-4.6999999999998996E-3</v>
      </c>
      <c r="D8864">
        <v>-1.34E-2</v>
      </c>
      <c r="E8864">
        <v>5.4999999999999997E-3</v>
      </c>
      <c r="F8864">
        <v>-1.37E-2</v>
      </c>
      <c r="G8864">
        <v>-2.8999999999999998E-3</v>
      </c>
      <c r="H8864">
        <v>2.0000000000000001E-4</v>
      </c>
    </row>
    <row r="8865" spans="1:8" x14ac:dyDescent="0.25">
      <c r="A8865" s="6">
        <v>36052</v>
      </c>
      <c r="B8865">
        <v>2.0400000000000001E-2</v>
      </c>
      <c r="C8865">
        <v>-1.1599999999999999E-2</v>
      </c>
      <c r="D8865">
        <v>4.0000000000000002E-4</v>
      </c>
      <c r="E8865">
        <v>-3.2000000000000002E-3</v>
      </c>
      <c r="F8865">
        <v>-4.6999999999998996E-3</v>
      </c>
      <c r="G8865">
        <v>-1.2999999999999999E-3</v>
      </c>
      <c r="H8865">
        <v>2.0000000000000001E-4</v>
      </c>
    </row>
    <row r="8866" spans="1:8" x14ac:dyDescent="0.25">
      <c r="A8866" s="6">
        <v>36053</v>
      </c>
      <c r="B8866">
        <v>7.0999999999998998E-3</v>
      </c>
      <c r="C8866">
        <v>-1.0699999999999999E-2</v>
      </c>
      <c r="D8866">
        <v>7.7000000000000002E-3</v>
      </c>
      <c r="E8866">
        <v>-1.4E-3</v>
      </c>
      <c r="F8866">
        <v>-5.0000000000000001E-4</v>
      </c>
      <c r="G8866">
        <v>3.2000000000000002E-3</v>
      </c>
      <c r="H8866">
        <v>2.0000000000000001E-4</v>
      </c>
    </row>
    <row r="8867" spans="1:8" x14ac:dyDescent="0.25">
      <c r="A8867" s="6">
        <v>36054</v>
      </c>
      <c r="B8867">
        <v>8.3999999999999995E-3</v>
      </c>
      <c r="C8867">
        <v>-3.8999999999999998E-3</v>
      </c>
      <c r="D8867">
        <v>-1E-3</v>
      </c>
      <c r="E8867">
        <v>-5.6999999999998996E-3</v>
      </c>
      <c r="F8867">
        <v>-3.7000000000000002E-3</v>
      </c>
      <c r="G8867">
        <v>-3.0999999999999999E-3</v>
      </c>
      <c r="H8867">
        <v>2.0000000000000001E-4</v>
      </c>
    </row>
    <row r="8868" spans="1:8" x14ac:dyDescent="0.25">
      <c r="A8868" s="6">
        <v>36055</v>
      </c>
      <c r="B8868">
        <v>-2.35E-2</v>
      </c>
      <c r="C8868">
        <v>1.16999999999999E-2</v>
      </c>
      <c r="D8868">
        <v>7.3000000000000001E-3</v>
      </c>
      <c r="E8868">
        <v>-1.6000000000000001E-3</v>
      </c>
      <c r="F8868">
        <v>4.3E-3</v>
      </c>
      <c r="G8868">
        <v>-1.9E-3</v>
      </c>
      <c r="H8868">
        <v>2.0000000000000001E-4</v>
      </c>
    </row>
    <row r="8869" spans="1:8" x14ac:dyDescent="0.25">
      <c r="A8869" s="6">
        <v>36056</v>
      </c>
      <c r="B8869">
        <v>4.0000000000000001E-3</v>
      </c>
      <c r="C8869">
        <v>1.43E-2</v>
      </c>
      <c r="D8869">
        <v>-4.0000000000000001E-3</v>
      </c>
      <c r="E8869">
        <v>2.2000000000000001E-3</v>
      </c>
      <c r="F8869">
        <v>6.9999999999999999E-4</v>
      </c>
      <c r="G8869">
        <v>2.0999999999999999E-3</v>
      </c>
      <c r="H8869">
        <v>2.0000000000000001E-4</v>
      </c>
    </row>
    <row r="8870" spans="1:8" x14ac:dyDescent="0.25">
      <c r="A8870" s="6">
        <v>36059</v>
      </c>
      <c r="B8870">
        <v>1.9E-3</v>
      </c>
      <c r="C8870">
        <v>-6.7000000000000002E-3</v>
      </c>
      <c r="D8870">
        <v>-2.3999999999999998E-3</v>
      </c>
      <c r="E8870">
        <v>-2.3E-3</v>
      </c>
      <c r="F8870">
        <v>2.0000000000000001E-4</v>
      </c>
      <c r="G8870">
        <v>-8.0000000000000004E-4</v>
      </c>
      <c r="H8870">
        <v>2.0000000000000001E-4</v>
      </c>
    </row>
    <row r="8871" spans="1:8" x14ac:dyDescent="0.25">
      <c r="A8871" s="6">
        <v>36060</v>
      </c>
      <c r="B8871">
        <v>6.8999999999999999E-3</v>
      </c>
      <c r="C8871">
        <v>4.8999999999999998E-3</v>
      </c>
      <c r="D8871">
        <v>-6.0999999999998998E-3</v>
      </c>
      <c r="E8871">
        <v>-1.1999999999999999E-3</v>
      </c>
      <c r="F8871">
        <v>-4.3E-3</v>
      </c>
      <c r="G8871">
        <v>6.0000000000000001E-3</v>
      </c>
      <c r="H8871">
        <v>2.0000000000000001E-4</v>
      </c>
    </row>
    <row r="8872" spans="1:8" x14ac:dyDescent="0.25">
      <c r="A8872" s="6">
        <v>36061</v>
      </c>
      <c r="B8872">
        <v>3.2300000000000002E-2</v>
      </c>
      <c r="C8872">
        <v>-1.5800000000000002E-2</v>
      </c>
      <c r="D8872">
        <v>-8.0999999999999996E-3</v>
      </c>
      <c r="E8872">
        <v>-2E-3</v>
      </c>
      <c r="F8872">
        <v>-1.13999999999999E-2</v>
      </c>
      <c r="G8872">
        <v>-8.9999999999999998E-4</v>
      </c>
      <c r="H8872">
        <v>2.0000000000000001E-4</v>
      </c>
    </row>
    <row r="8873" spans="1:8" x14ac:dyDescent="0.25">
      <c r="A8873" s="6">
        <v>36062</v>
      </c>
      <c r="B8873">
        <v>-2.04999999999999E-2</v>
      </c>
      <c r="C8873">
        <v>9.1999999999999998E-3</v>
      </c>
      <c r="D8873">
        <v>6.7000000000000002E-3</v>
      </c>
      <c r="E8873">
        <v>-8.0000000000000004E-4</v>
      </c>
      <c r="F8873">
        <v>6.0000000000000001E-3</v>
      </c>
      <c r="G8873">
        <v>-1.2999999999999999E-3</v>
      </c>
      <c r="H8873">
        <v>2.0000000000000001E-4</v>
      </c>
    </row>
    <row r="8874" spans="1:8" x14ac:dyDescent="0.25">
      <c r="A8874" s="6">
        <v>36063</v>
      </c>
      <c r="B8874">
        <v>8.0000000000000004E-4</v>
      </c>
      <c r="C8874">
        <v>-5.4999999999999997E-3</v>
      </c>
      <c r="D8874">
        <v>-2.9999999999999997E-4</v>
      </c>
      <c r="E8874">
        <v>-1E-3</v>
      </c>
      <c r="F8874">
        <v>-4.1999999999999997E-3</v>
      </c>
      <c r="G8874">
        <v>-3.3E-3</v>
      </c>
      <c r="H8874">
        <v>2.0000000000000001E-4</v>
      </c>
    </row>
    <row r="8875" spans="1:8" x14ac:dyDescent="0.25">
      <c r="A8875" s="6">
        <v>36066</v>
      </c>
      <c r="B8875">
        <v>3.3999999999999998E-3</v>
      </c>
      <c r="C8875">
        <v>-3.8E-3</v>
      </c>
      <c r="D8875">
        <v>2.8999999999999998E-3</v>
      </c>
      <c r="E8875">
        <v>4.0000000000000002E-4</v>
      </c>
      <c r="F8875">
        <v>4.0000000000000001E-3</v>
      </c>
      <c r="G8875">
        <v>5.0000000000000001E-3</v>
      </c>
      <c r="H8875">
        <v>2.0000000000000001E-4</v>
      </c>
    </row>
    <row r="8876" spans="1:8" x14ac:dyDescent="0.25">
      <c r="A8876" s="6">
        <v>36067</v>
      </c>
      <c r="B8876">
        <v>-1.1999999999999999E-3</v>
      </c>
      <c r="C8876">
        <v>-4.4000000000000003E-3</v>
      </c>
      <c r="D8876">
        <v>-1.6999999999999999E-3</v>
      </c>
      <c r="E8876">
        <v>4.3E-3</v>
      </c>
      <c r="F8876">
        <v>4.3E-3</v>
      </c>
      <c r="G8876">
        <v>2E-3</v>
      </c>
      <c r="H8876">
        <v>2.0000000000000001E-4</v>
      </c>
    </row>
    <row r="8877" spans="1:8" x14ac:dyDescent="0.25">
      <c r="A8877" s="6">
        <v>36068</v>
      </c>
      <c r="B8877">
        <v>-2.58E-2</v>
      </c>
      <c r="C8877">
        <v>2.3599999999999999E-2</v>
      </c>
      <c r="D8877">
        <v>3.3999999999999998E-3</v>
      </c>
      <c r="E8877">
        <v>-1.6999999999999999E-3</v>
      </c>
      <c r="F8877">
        <v>1E-3</v>
      </c>
      <c r="G8877">
        <v>4.5999999999999999E-3</v>
      </c>
      <c r="H8877">
        <v>2.0000000000000001E-4</v>
      </c>
    </row>
    <row r="8878" spans="1:8" x14ac:dyDescent="0.25">
      <c r="A8878" s="6">
        <v>36069</v>
      </c>
      <c r="B8878">
        <v>-3.27E-2</v>
      </c>
      <c r="C8878">
        <v>-1.8E-3</v>
      </c>
      <c r="D8878">
        <v>1.46E-2</v>
      </c>
      <c r="E8878">
        <v>7.1999999999999998E-3</v>
      </c>
      <c r="F8878">
        <v>2.1399999999999999E-2</v>
      </c>
      <c r="G8878">
        <v>8.3999999999999995E-3</v>
      </c>
      <c r="H8878">
        <v>1E-4</v>
      </c>
    </row>
    <row r="8879" spans="1:8" x14ac:dyDescent="0.25">
      <c r="A8879" s="6">
        <v>36070</v>
      </c>
      <c r="B8879">
        <v>1.41E-2</v>
      </c>
      <c r="C8879">
        <v>-1.6899999999999998E-2</v>
      </c>
      <c r="D8879">
        <v>1.6999999999999999E-3</v>
      </c>
      <c r="E8879">
        <v>-4.4000000000000003E-3</v>
      </c>
      <c r="F8879">
        <v>9.1000000000000004E-3</v>
      </c>
      <c r="G8879">
        <v>5.9999999999999995E-4</v>
      </c>
      <c r="H8879">
        <v>1E-4</v>
      </c>
    </row>
    <row r="8880" spans="1:8" x14ac:dyDescent="0.25">
      <c r="A8880" s="6">
        <v>36073</v>
      </c>
      <c r="B8880">
        <v>-1.9099999999999999E-2</v>
      </c>
      <c r="C8880">
        <v>-1.55E-2</v>
      </c>
      <c r="D8880">
        <v>1.0699999999999999E-2</v>
      </c>
      <c r="E8880">
        <v>6.4999999999999997E-3</v>
      </c>
      <c r="F8880">
        <v>2.4799999999999999E-2</v>
      </c>
      <c r="G8880">
        <v>1.44E-2</v>
      </c>
      <c r="H8880">
        <v>1E-4</v>
      </c>
    </row>
    <row r="8881" spans="1:8" x14ac:dyDescent="0.25">
      <c r="A8881" s="6">
        <v>36074</v>
      </c>
      <c r="B8881">
        <v>-5.4999999999999997E-3</v>
      </c>
      <c r="C8881">
        <v>-6.7999999999999996E-3</v>
      </c>
      <c r="D8881">
        <v>5.0000000000000001E-4</v>
      </c>
      <c r="E8881">
        <v>4.0000000000000002E-4</v>
      </c>
      <c r="F8881">
        <v>1.04E-2</v>
      </c>
      <c r="G8881">
        <v>3.2000000000000002E-3</v>
      </c>
      <c r="H8881">
        <v>1E-4</v>
      </c>
    </row>
    <row r="8882" spans="1:8" x14ac:dyDescent="0.25">
      <c r="A8882" s="6">
        <v>36075</v>
      </c>
      <c r="B8882">
        <v>-1.7999999999999999E-2</v>
      </c>
      <c r="C8882">
        <v>-1.37E-2</v>
      </c>
      <c r="D8882">
        <v>8.6E-3</v>
      </c>
      <c r="E8882">
        <v>1.01E-2</v>
      </c>
      <c r="F8882">
        <v>1.9799999999999901E-2</v>
      </c>
      <c r="G8882">
        <v>3.3E-3</v>
      </c>
      <c r="H8882">
        <v>1E-4</v>
      </c>
    </row>
    <row r="8883" spans="1:8" x14ac:dyDescent="0.25">
      <c r="A8883" s="6">
        <v>36076</v>
      </c>
      <c r="B8883">
        <v>-1.67E-2</v>
      </c>
      <c r="C8883">
        <v>-2.4199999999999999E-2</v>
      </c>
      <c r="D8883">
        <v>2.8E-3</v>
      </c>
      <c r="E8883">
        <v>1.18999999999999E-2</v>
      </c>
      <c r="F8883">
        <v>3.8999999999999998E-3</v>
      </c>
      <c r="G8883">
        <v>3.8E-3</v>
      </c>
      <c r="H8883">
        <v>1E-4</v>
      </c>
    </row>
    <row r="8884" spans="1:8" x14ac:dyDescent="0.25">
      <c r="A8884" s="6">
        <v>36077</v>
      </c>
      <c r="B8884">
        <v>2.64E-2</v>
      </c>
      <c r="C8884">
        <v>-6.1999999999999998E-3</v>
      </c>
      <c r="D8884">
        <v>-1.24E-2</v>
      </c>
      <c r="E8884">
        <v>-1.0500000000000001E-2</v>
      </c>
      <c r="F8884">
        <v>-2.46E-2</v>
      </c>
      <c r="G8884">
        <v>-8.9999999999999993E-3</v>
      </c>
      <c r="H8884">
        <v>1E-4</v>
      </c>
    </row>
    <row r="8885" spans="1:8" x14ac:dyDescent="0.25">
      <c r="A8885" s="6">
        <v>36080</v>
      </c>
      <c r="B8885">
        <v>1.6500000000000001E-2</v>
      </c>
      <c r="C8885">
        <v>5.6999999999998996E-3</v>
      </c>
      <c r="D8885">
        <v>-1.7899999999999999E-2</v>
      </c>
      <c r="E8885">
        <v>-6.9999999999999004E-3</v>
      </c>
      <c r="F8885">
        <v>-1.09E-2</v>
      </c>
      <c r="G8885">
        <v>-8.5000000000000006E-3</v>
      </c>
      <c r="H8885">
        <v>1E-4</v>
      </c>
    </row>
    <row r="8886" spans="1:8" x14ac:dyDescent="0.25">
      <c r="A8886" s="6">
        <v>36081</v>
      </c>
      <c r="B8886">
        <v>-6.3E-3</v>
      </c>
      <c r="C8886">
        <v>-8.3999999999999995E-3</v>
      </c>
      <c r="D8886">
        <v>9.5999999999999992E-3</v>
      </c>
      <c r="E8886">
        <v>4.4999999999999997E-3</v>
      </c>
      <c r="F8886">
        <v>5.1000000000000004E-3</v>
      </c>
      <c r="G8886">
        <v>4.0000000000000001E-3</v>
      </c>
      <c r="H8886">
        <v>1E-4</v>
      </c>
    </row>
    <row r="8887" spans="1:8" x14ac:dyDescent="0.25">
      <c r="A8887" s="6">
        <v>36082</v>
      </c>
      <c r="B8887">
        <v>1.34E-2</v>
      </c>
      <c r="C8887">
        <v>-2.8999999999999998E-3</v>
      </c>
      <c r="D8887">
        <v>-6.9999999999999999E-4</v>
      </c>
      <c r="E8887">
        <v>-2.5000000000000001E-3</v>
      </c>
      <c r="F8887">
        <v>-3.8999999999999998E-3</v>
      </c>
      <c r="G8887">
        <v>6.1999999999999998E-3</v>
      </c>
      <c r="H8887">
        <v>1E-4</v>
      </c>
    </row>
    <row r="8888" spans="1:8" x14ac:dyDescent="0.25">
      <c r="A8888" s="6">
        <v>36083</v>
      </c>
      <c r="B8888">
        <v>4.0599999999999997E-2</v>
      </c>
      <c r="C8888">
        <v>-1.32E-2</v>
      </c>
      <c r="D8888">
        <v>-1.21E-2</v>
      </c>
      <c r="E8888">
        <v>-1E-3</v>
      </c>
      <c r="F8888">
        <v>-1.6199999999999999E-2</v>
      </c>
      <c r="G8888">
        <v>1E-4</v>
      </c>
      <c r="H8888">
        <v>1E-4</v>
      </c>
    </row>
    <row r="8889" spans="1:8" x14ac:dyDescent="0.25">
      <c r="A8889" s="6">
        <v>36084</v>
      </c>
      <c r="B8889">
        <v>1.0200000000000001E-2</v>
      </c>
      <c r="C8889">
        <v>1.03E-2</v>
      </c>
      <c r="D8889">
        <v>-5.8999999999999999E-3</v>
      </c>
      <c r="E8889">
        <v>2.3999999999999998E-3</v>
      </c>
      <c r="F8889">
        <v>-1.9E-3</v>
      </c>
      <c r="G8889">
        <v>-1.4800000000000001E-2</v>
      </c>
      <c r="H8889">
        <v>1E-4</v>
      </c>
    </row>
    <row r="8890" spans="1:8" x14ac:dyDescent="0.25">
      <c r="A8890" s="6">
        <v>36087</v>
      </c>
      <c r="B8890">
        <v>8.3000000000000001E-3</v>
      </c>
      <c r="C8890">
        <v>1.6899999999999998E-2</v>
      </c>
      <c r="D8890">
        <v>-4.6999999999998996E-3</v>
      </c>
      <c r="E8890">
        <v>-3.3E-3</v>
      </c>
      <c r="F8890">
        <v>-1.32E-2</v>
      </c>
      <c r="G8890">
        <v>-1.66E-2</v>
      </c>
      <c r="H8890">
        <v>1E-4</v>
      </c>
    </row>
    <row r="8891" spans="1:8" x14ac:dyDescent="0.25">
      <c r="A8891" s="6">
        <v>36088</v>
      </c>
      <c r="B8891">
        <v>2.7000000000000001E-3</v>
      </c>
      <c r="C8891">
        <v>1.41999999999999E-2</v>
      </c>
      <c r="D8891">
        <v>2.5000000000000001E-3</v>
      </c>
      <c r="E8891">
        <v>-3.8E-3</v>
      </c>
      <c r="F8891">
        <v>1.6000000000000001E-3</v>
      </c>
      <c r="G8891">
        <v>-1.9299999999999901E-2</v>
      </c>
      <c r="H8891">
        <v>1E-4</v>
      </c>
    </row>
    <row r="8892" spans="1:8" x14ac:dyDescent="0.25">
      <c r="A8892" s="6">
        <v>36089</v>
      </c>
      <c r="B8892">
        <v>5.8999999999999999E-3</v>
      </c>
      <c r="C8892">
        <v>4.6999999999998996E-3</v>
      </c>
      <c r="D8892">
        <v>-6.8999999999999999E-3</v>
      </c>
      <c r="E8892">
        <v>4.8999999999999998E-3</v>
      </c>
      <c r="F8892">
        <v>-2.0999999999999999E-3</v>
      </c>
      <c r="G8892">
        <v>-6.9999999999999004E-3</v>
      </c>
      <c r="H8892">
        <v>1E-4</v>
      </c>
    </row>
    <row r="8893" spans="1:8" x14ac:dyDescent="0.25">
      <c r="A8893" s="6">
        <v>36090</v>
      </c>
      <c r="B8893">
        <v>8.6999999999999994E-3</v>
      </c>
      <c r="C8893">
        <v>1.15E-2</v>
      </c>
      <c r="D8893">
        <v>-7.6E-3</v>
      </c>
      <c r="E8893">
        <v>2.8E-3</v>
      </c>
      <c r="F8893">
        <v>-1.1299999999999999E-2</v>
      </c>
      <c r="G8893">
        <v>-8.8999999999999999E-3</v>
      </c>
      <c r="H8893">
        <v>1E-4</v>
      </c>
    </row>
    <row r="8894" spans="1:8" x14ac:dyDescent="0.25">
      <c r="A8894" s="6">
        <v>36091</v>
      </c>
      <c r="B8894">
        <v>-6.0000000000000001E-3</v>
      </c>
      <c r="C8894">
        <v>1.2E-2</v>
      </c>
      <c r="D8894">
        <v>-4.4000000000000003E-3</v>
      </c>
      <c r="E8894">
        <v>-6.9999999999999999E-4</v>
      </c>
      <c r="F8894">
        <v>5.9999999999999995E-4</v>
      </c>
      <c r="G8894">
        <v>-3.7000000000000002E-3</v>
      </c>
      <c r="H8894">
        <v>1E-4</v>
      </c>
    </row>
    <row r="8895" spans="1:8" x14ac:dyDescent="0.25">
      <c r="A8895" s="6">
        <v>36094</v>
      </c>
      <c r="B8895">
        <v>4.0999999999998997E-3</v>
      </c>
      <c r="C8895">
        <v>1.04E-2</v>
      </c>
      <c r="D8895">
        <v>-5.4000000000000003E-3</v>
      </c>
      <c r="E8895">
        <v>2.3E-3</v>
      </c>
      <c r="F8895">
        <v>-8.0000000000000002E-3</v>
      </c>
      <c r="G8895">
        <v>-1.01E-2</v>
      </c>
      <c r="H8895">
        <v>1E-4</v>
      </c>
    </row>
    <row r="8896" spans="1:8" x14ac:dyDescent="0.25">
      <c r="A8896" s="6">
        <v>36095</v>
      </c>
      <c r="B8896">
        <v>-5.3E-3</v>
      </c>
      <c r="C8896">
        <v>6.7999999999999996E-3</v>
      </c>
      <c r="D8896">
        <v>1.9E-3</v>
      </c>
      <c r="E8896">
        <v>-1.2999999999999999E-3</v>
      </c>
      <c r="F8896">
        <v>-2.8999999999999998E-3</v>
      </c>
      <c r="G8896">
        <v>-5.0000000000000001E-4</v>
      </c>
      <c r="H8896">
        <v>1E-4</v>
      </c>
    </row>
    <row r="8897" spans="1:8" x14ac:dyDescent="0.25">
      <c r="A8897" s="6">
        <v>36096</v>
      </c>
      <c r="B8897">
        <v>2.3999999999999998E-3</v>
      </c>
      <c r="C8897">
        <v>-2.9999999999999997E-4</v>
      </c>
      <c r="D8897">
        <v>-1.1999999999999999E-3</v>
      </c>
      <c r="E8897">
        <v>-1.5E-3</v>
      </c>
      <c r="F8897">
        <v>-3.5999999999999999E-3</v>
      </c>
      <c r="G8897">
        <v>5.1999999999999998E-3</v>
      </c>
      <c r="H8897">
        <v>1E-4</v>
      </c>
    </row>
    <row r="8898" spans="1:8" x14ac:dyDescent="0.25">
      <c r="A8898" s="6">
        <v>36097</v>
      </c>
      <c r="B8898">
        <v>1.5900000000000001E-2</v>
      </c>
      <c r="C8898">
        <v>-8.8000000000000005E-3</v>
      </c>
      <c r="D8898">
        <v>-4.4000000000000003E-3</v>
      </c>
      <c r="E8898">
        <v>-3.5999999999999999E-3</v>
      </c>
      <c r="F8898">
        <v>4.3E-3</v>
      </c>
      <c r="G8898">
        <v>-8.1999999999999001E-3</v>
      </c>
      <c r="H8898">
        <v>1E-4</v>
      </c>
    </row>
    <row r="8899" spans="1:8" x14ac:dyDescent="0.25">
      <c r="A8899" s="6">
        <v>36098</v>
      </c>
      <c r="B8899">
        <v>1.21999999999999E-2</v>
      </c>
      <c r="C8899">
        <v>-4.4999999999999997E-3</v>
      </c>
      <c r="D8899">
        <v>5.7999999999999996E-3</v>
      </c>
      <c r="E8899">
        <v>-5.3E-3</v>
      </c>
      <c r="F8899">
        <v>-4.3E-3</v>
      </c>
      <c r="G8899">
        <v>-8.3000000000000001E-3</v>
      </c>
      <c r="H8899">
        <v>1E-4</v>
      </c>
    </row>
    <row r="8900" spans="1:8" x14ac:dyDescent="0.25">
      <c r="A8900" s="6">
        <v>36101</v>
      </c>
      <c r="B8900">
        <v>1.39999999999999E-2</v>
      </c>
      <c r="C8900">
        <v>7.4000000000000003E-3</v>
      </c>
      <c r="D8900">
        <v>-6.4999999999999997E-3</v>
      </c>
      <c r="E8900">
        <v>-5.0000000000000001E-4</v>
      </c>
      <c r="F8900">
        <v>-3.8999999999999998E-3</v>
      </c>
      <c r="G8900">
        <v>-1.7399999999999999E-2</v>
      </c>
      <c r="H8900">
        <v>2.0000000000000001E-4</v>
      </c>
    </row>
    <row r="8901" spans="1:8" x14ac:dyDescent="0.25">
      <c r="A8901" s="6">
        <v>36102</v>
      </c>
      <c r="B8901">
        <v>-1E-3</v>
      </c>
      <c r="C8901">
        <v>4.6999999999998996E-3</v>
      </c>
      <c r="D8901">
        <v>3.3999999999999998E-3</v>
      </c>
      <c r="E8901">
        <v>1E-3</v>
      </c>
      <c r="F8901">
        <v>4.8999999999999998E-3</v>
      </c>
      <c r="G8901">
        <v>-5.9999999999999995E-4</v>
      </c>
      <c r="H8901">
        <v>2.0000000000000001E-4</v>
      </c>
    </row>
    <row r="8902" spans="1:8" x14ac:dyDescent="0.25">
      <c r="A8902" s="6">
        <v>36103</v>
      </c>
      <c r="B8902">
        <v>8.8000000000000005E-3</v>
      </c>
      <c r="C8902">
        <v>4.5999999999999999E-3</v>
      </c>
      <c r="D8902">
        <v>1.5E-3</v>
      </c>
      <c r="E8902">
        <v>-8.9999999999999998E-4</v>
      </c>
      <c r="F8902">
        <v>-9.7000000000000003E-3</v>
      </c>
      <c r="G8902">
        <v>-1.01E-2</v>
      </c>
      <c r="H8902">
        <v>2.0000000000000001E-4</v>
      </c>
    </row>
    <row r="8903" spans="1:8" x14ac:dyDescent="0.25">
      <c r="A8903" s="6">
        <v>36104</v>
      </c>
      <c r="B8903">
        <v>1.2800000000000001E-2</v>
      </c>
      <c r="C8903">
        <v>-8.9999999999999998E-4</v>
      </c>
      <c r="D8903">
        <v>-4.4000000000000003E-3</v>
      </c>
      <c r="E8903">
        <v>2.0999999999999999E-3</v>
      </c>
      <c r="F8903">
        <v>2.5999999999999999E-3</v>
      </c>
      <c r="G8903">
        <v>-1.6000000000000001E-3</v>
      </c>
      <c r="H8903">
        <v>2.0000000000000001E-4</v>
      </c>
    </row>
    <row r="8904" spans="1:8" x14ac:dyDescent="0.25">
      <c r="A8904" s="6">
        <v>36105</v>
      </c>
      <c r="B8904">
        <v>6.7999999999999996E-3</v>
      </c>
      <c r="C8904">
        <v>4.4000000000000003E-3</v>
      </c>
      <c r="D8904">
        <v>-6.3E-3</v>
      </c>
      <c r="E8904">
        <v>-2.5999999999999999E-3</v>
      </c>
      <c r="F8904">
        <v>-8.9999999999999998E-4</v>
      </c>
      <c r="G8904">
        <v>-6.7999999999999996E-3</v>
      </c>
      <c r="H8904">
        <v>2.0000000000000001E-4</v>
      </c>
    </row>
    <row r="8905" spans="1:8" x14ac:dyDescent="0.25">
      <c r="A8905" s="6">
        <v>36108</v>
      </c>
      <c r="B8905">
        <v>-8.3000000000000001E-3</v>
      </c>
      <c r="C8905">
        <v>5.1999999999999998E-3</v>
      </c>
      <c r="D8905">
        <v>-3.3999999999999998E-3</v>
      </c>
      <c r="E8905">
        <v>-2.5000000000000001E-3</v>
      </c>
      <c r="F8905">
        <v>-5.1000000000000004E-3</v>
      </c>
      <c r="G8905">
        <v>1.6000000000000001E-3</v>
      </c>
      <c r="H8905">
        <v>2.0000000000000001E-4</v>
      </c>
    </row>
    <row r="8906" spans="1:8" x14ac:dyDescent="0.25">
      <c r="A8906" s="6">
        <v>36109</v>
      </c>
      <c r="B8906">
        <v>-1.5E-3</v>
      </c>
      <c r="C8906">
        <v>-1.8E-3</v>
      </c>
      <c r="D8906">
        <v>-1E-4</v>
      </c>
      <c r="E8906">
        <v>1.2999999999999999E-3</v>
      </c>
      <c r="F8906">
        <v>5.0000000000000001E-4</v>
      </c>
      <c r="G8906">
        <v>1.61E-2</v>
      </c>
      <c r="H8906">
        <v>2.0000000000000001E-4</v>
      </c>
    </row>
    <row r="8907" spans="1:8" x14ac:dyDescent="0.25">
      <c r="A8907" s="6">
        <v>36110</v>
      </c>
      <c r="B8907">
        <v>-6.8999999999999999E-3</v>
      </c>
      <c r="C8907">
        <v>1.1999999999999999E-3</v>
      </c>
      <c r="D8907">
        <v>1.1000000000000001E-3</v>
      </c>
      <c r="E8907">
        <v>1.2999999999999999E-3</v>
      </c>
      <c r="F8907">
        <v>1.2999999999999999E-3</v>
      </c>
      <c r="G8907">
        <v>4.5999999999999999E-3</v>
      </c>
      <c r="H8907">
        <v>2.0000000000000001E-4</v>
      </c>
    </row>
    <row r="8908" spans="1:8" x14ac:dyDescent="0.25">
      <c r="A8908" s="6">
        <v>36111</v>
      </c>
      <c r="B8908">
        <v>-2.8E-3</v>
      </c>
      <c r="C8908">
        <v>-5.9999999999999995E-4</v>
      </c>
      <c r="D8908">
        <v>1.6999999999999999E-3</v>
      </c>
      <c r="E8908">
        <v>-4.4000000000000003E-3</v>
      </c>
      <c r="F8908">
        <v>7.3000000000000001E-3</v>
      </c>
      <c r="G8908">
        <v>1.6999999999999999E-3</v>
      </c>
      <c r="H8908">
        <v>2.0000000000000001E-4</v>
      </c>
    </row>
    <row r="8909" spans="1:8" x14ac:dyDescent="0.25">
      <c r="A8909" s="6">
        <v>36112</v>
      </c>
      <c r="B8909">
        <v>5.4000000000000003E-3</v>
      </c>
      <c r="C8909">
        <v>-1.18E-2</v>
      </c>
      <c r="D8909">
        <v>3.8E-3</v>
      </c>
      <c r="E8909">
        <v>-1.1000000000000001E-3</v>
      </c>
      <c r="F8909">
        <v>4.0999999999998997E-3</v>
      </c>
      <c r="G8909">
        <v>3.4999999999998999E-3</v>
      </c>
      <c r="H8909">
        <v>2.0000000000000001E-4</v>
      </c>
    </row>
    <row r="8910" spans="1:8" x14ac:dyDescent="0.25">
      <c r="A8910" s="6">
        <v>36115</v>
      </c>
      <c r="B8910">
        <v>7.6E-3</v>
      </c>
      <c r="C8910">
        <v>-5.7999999999999996E-3</v>
      </c>
      <c r="D8910">
        <v>-4.1999999999999997E-3</v>
      </c>
      <c r="E8910">
        <v>1.6999999999999999E-3</v>
      </c>
      <c r="F8910">
        <v>-5.3E-3</v>
      </c>
      <c r="G8910">
        <v>1.06E-2</v>
      </c>
      <c r="H8910">
        <v>2.0000000000000001E-4</v>
      </c>
    </row>
    <row r="8911" spans="1:8" x14ac:dyDescent="0.25">
      <c r="A8911" s="6">
        <v>36116</v>
      </c>
      <c r="B8911">
        <v>3.2000000000000002E-3</v>
      </c>
      <c r="C8911">
        <v>-7.4999999999999997E-3</v>
      </c>
      <c r="D8911">
        <v>1E-3</v>
      </c>
      <c r="E8911">
        <v>8.0000000000000004E-4</v>
      </c>
      <c r="F8911">
        <v>-9.2999999999999992E-3</v>
      </c>
      <c r="G8911">
        <v>5.4999999999999997E-3</v>
      </c>
      <c r="H8911">
        <v>2.0000000000000001E-4</v>
      </c>
    </row>
    <row r="8912" spans="1:8" x14ac:dyDescent="0.25">
      <c r="A8912" s="6">
        <v>36117</v>
      </c>
      <c r="B8912">
        <v>5.1000000000000004E-3</v>
      </c>
      <c r="C8912">
        <v>-1.1999999999999999E-3</v>
      </c>
      <c r="D8912">
        <v>-4.5999999999999999E-3</v>
      </c>
      <c r="E8912">
        <v>-5.3E-3</v>
      </c>
      <c r="F8912">
        <v>1.9E-3</v>
      </c>
      <c r="G8912">
        <v>6.0999999999998998E-3</v>
      </c>
      <c r="H8912">
        <v>2.0000000000000001E-4</v>
      </c>
    </row>
    <row r="8913" spans="1:8" x14ac:dyDescent="0.25">
      <c r="A8913" s="6">
        <v>36118</v>
      </c>
      <c r="B8913">
        <v>6.6E-3</v>
      </c>
      <c r="C8913">
        <v>4.0000000000000002E-4</v>
      </c>
      <c r="D8913">
        <v>-3.7000000000000002E-3</v>
      </c>
      <c r="E8913">
        <v>1.9E-3</v>
      </c>
      <c r="F8913">
        <v>-5.0000000000000001E-4</v>
      </c>
      <c r="G8913">
        <v>-1.1999999999999999E-3</v>
      </c>
      <c r="H8913">
        <v>2.0000000000000001E-4</v>
      </c>
    </row>
    <row r="8914" spans="1:8" x14ac:dyDescent="0.25">
      <c r="A8914" s="6">
        <v>36119</v>
      </c>
      <c r="B8914">
        <v>7.7999999999999996E-3</v>
      </c>
      <c r="C8914">
        <v>-5.4999999999999997E-3</v>
      </c>
      <c r="D8914">
        <v>-4.4000000000000003E-3</v>
      </c>
      <c r="E8914">
        <v>2.0999999999999999E-3</v>
      </c>
      <c r="F8914">
        <v>-2.9999999999999997E-4</v>
      </c>
      <c r="G8914">
        <v>5.0000000000000001E-4</v>
      </c>
      <c r="H8914">
        <v>2.0000000000000001E-4</v>
      </c>
    </row>
    <row r="8915" spans="1:8" x14ac:dyDescent="0.25">
      <c r="A8915" s="6">
        <v>36122</v>
      </c>
      <c r="B8915">
        <v>2.0199999999999999E-2</v>
      </c>
      <c r="C8915">
        <v>-1.24E-2</v>
      </c>
      <c r="D8915">
        <v>-7.3000000000000001E-3</v>
      </c>
      <c r="E8915">
        <v>-1.2999999999999999E-3</v>
      </c>
      <c r="F8915">
        <v>-7.4000000000000003E-3</v>
      </c>
      <c r="G8915">
        <v>8.6E-3</v>
      </c>
      <c r="H8915">
        <v>2.0000000000000001E-4</v>
      </c>
    </row>
    <row r="8916" spans="1:8" x14ac:dyDescent="0.25">
      <c r="A8916" s="6">
        <v>36123</v>
      </c>
      <c r="B8916">
        <v>-4.3E-3</v>
      </c>
      <c r="C8916">
        <v>1.1999999999999999E-3</v>
      </c>
      <c r="D8916">
        <v>3.8E-3</v>
      </c>
      <c r="E8916">
        <v>-6.9999999999999999E-4</v>
      </c>
      <c r="F8916">
        <v>1.6999999999999999E-3</v>
      </c>
      <c r="G8916">
        <v>2.5999999999999999E-3</v>
      </c>
      <c r="H8916">
        <v>2.0000000000000001E-4</v>
      </c>
    </row>
    <row r="8917" spans="1:8" x14ac:dyDescent="0.25">
      <c r="A8917" s="6">
        <v>36124</v>
      </c>
      <c r="B8917">
        <v>4.0000000000000001E-3</v>
      </c>
      <c r="C8917">
        <v>5.0000000000000001E-3</v>
      </c>
      <c r="D8917">
        <v>-3.0000000000000001E-3</v>
      </c>
      <c r="E8917">
        <v>-2.8E-3</v>
      </c>
      <c r="F8917">
        <v>-1E-4</v>
      </c>
      <c r="G8917">
        <v>1.1000000000000001E-3</v>
      </c>
      <c r="H8917">
        <v>2.0000000000000001E-4</v>
      </c>
    </row>
    <row r="8918" spans="1:8" x14ac:dyDescent="0.25">
      <c r="A8918" s="6">
        <v>36126</v>
      </c>
      <c r="B8918">
        <v>5.4000000000000003E-3</v>
      </c>
      <c r="C8918">
        <v>6.1999999999999998E-3</v>
      </c>
      <c r="D8918">
        <v>-6.3E-3</v>
      </c>
      <c r="E8918">
        <v>-7.7999999999999996E-3</v>
      </c>
      <c r="F8918">
        <v>-1.9E-3</v>
      </c>
      <c r="G8918">
        <v>-5.0000000000000001E-4</v>
      </c>
      <c r="H8918">
        <v>2.0000000000000001E-4</v>
      </c>
    </row>
    <row r="8919" spans="1:8" x14ac:dyDescent="0.25">
      <c r="A8919" s="6">
        <v>36129</v>
      </c>
      <c r="B8919">
        <v>-2.3099999999999999E-2</v>
      </c>
      <c r="C8919">
        <v>1.38E-2</v>
      </c>
      <c r="D8919">
        <v>6.6E-3</v>
      </c>
      <c r="E8919">
        <v>8.8999999999999999E-3</v>
      </c>
      <c r="F8919">
        <v>1.1299999999999999E-2</v>
      </c>
      <c r="G8919">
        <v>3.7000000000000002E-3</v>
      </c>
      <c r="H8919">
        <v>2.0000000000000001E-4</v>
      </c>
    </row>
    <row r="8920" spans="1:8" x14ac:dyDescent="0.25">
      <c r="A8920" s="6">
        <v>36130</v>
      </c>
      <c r="B8920">
        <v>8.6E-3</v>
      </c>
      <c r="C8920">
        <v>-7.9000000000000008E-3</v>
      </c>
      <c r="D8920">
        <v>-1E-3</v>
      </c>
      <c r="E8920">
        <v>4.7999999999999996E-3</v>
      </c>
      <c r="F8920">
        <v>-9.7000000000000003E-3</v>
      </c>
      <c r="G8920">
        <v>9.1999999999999998E-3</v>
      </c>
      <c r="H8920">
        <v>2.0000000000000001E-4</v>
      </c>
    </row>
    <row r="8921" spans="1:8" x14ac:dyDescent="0.25">
      <c r="A8921" s="6">
        <v>36131</v>
      </c>
      <c r="B8921">
        <v>-2.0999999999999999E-3</v>
      </c>
      <c r="C8921">
        <v>-5.9999999999999995E-4</v>
      </c>
      <c r="D8921">
        <v>-2.0999999999999999E-3</v>
      </c>
      <c r="E8921">
        <v>4.4000000000000003E-3</v>
      </c>
      <c r="F8921">
        <v>2.7000000000000001E-3</v>
      </c>
      <c r="G8921">
        <v>5.5999999999999999E-3</v>
      </c>
      <c r="H8921">
        <v>2.0000000000000001E-4</v>
      </c>
    </row>
    <row r="8922" spans="1:8" x14ac:dyDescent="0.25">
      <c r="A8922" s="6">
        <v>36132</v>
      </c>
      <c r="B8922">
        <v>-1.6199999999999999E-2</v>
      </c>
      <c r="C8922">
        <v>8.0999999999999996E-3</v>
      </c>
      <c r="D8922">
        <v>6.6E-3</v>
      </c>
      <c r="E8922">
        <v>2.8999999999999998E-3</v>
      </c>
      <c r="F8922">
        <v>3.8E-3</v>
      </c>
      <c r="G8922">
        <v>-5.9999999999999995E-4</v>
      </c>
      <c r="H8922">
        <v>2.0000000000000001E-4</v>
      </c>
    </row>
    <row r="8923" spans="1:8" x14ac:dyDescent="0.25">
      <c r="A8923" s="6">
        <v>36133</v>
      </c>
      <c r="B8923">
        <v>2.0099999999999899E-2</v>
      </c>
      <c r="C8923">
        <v>-1.21E-2</v>
      </c>
      <c r="D8923">
        <v>-6.0999999999998998E-3</v>
      </c>
      <c r="E8923">
        <v>1E-4</v>
      </c>
      <c r="F8923">
        <v>-7.3000000000000001E-3</v>
      </c>
      <c r="G8923">
        <v>1.03E-2</v>
      </c>
      <c r="H8923">
        <v>2.0000000000000001E-4</v>
      </c>
    </row>
    <row r="8924" spans="1:8" x14ac:dyDescent="0.25">
      <c r="A8924" s="6">
        <v>36136</v>
      </c>
      <c r="B8924">
        <v>8.8999999999999999E-3</v>
      </c>
      <c r="C8924">
        <v>-3.4999999999998999E-3</v>
      </c>
      <c r="D8924">
        <v>-6.6E-3</v>
      </c>
      <c r="E8924">
        <v>8.9999999999999998E-4</v>
      </c>
      <c r="F8924">
        <v>-7.3000000000000001E-3</v>
      </c>
      <c r="G8924">
        <v>-8.0000000000000004E-4</v>
      </c>
      <c r="H8924">
        <v>2.0000000000000001E-4</v>
      </c>
    </row>
    <row r="8925" spans="1:8" x14ac:dyDescent="0.25">
      <c r="A8925" s="6">
        <v>36137</v>
      </c>
      <c r="B8925">
        <v>-4.4000000000000003E-3</v>
      </c>
      <c r="C8925">
        <v>3.7000000000000002E-3</v>
      </c>
      <c r="D8925">
        <v>-3.3E-3</v>
      </c>
      <c r="E8925">
        <v>-1.4E-3</v>
      </c>
      <c r="F8925">
        <v>-5.9999999999999995E-4</v>
      </c>
      <c r="G8925">
        <v>3.8E-3</v>
      </c>
      <c r="H8925">
        <v>2.0000000000000001E-4</v>
      </c>
    </row>
    <row r="8926" spans="1:8" x14ac:dyDescent="0.25">
      <c r="A8926" s="6">
        <v>36138</v>
      </c>
      <c r="B8926">
        <v>8.9999999999999998E-4</v>
      </c>
      <c r="C8926">
        <v>8.0000000000000004E-4</v>
      </c>
      <c r="D8926">
        <v>-4.4999999999999997E-3</v>
      </c>
      <c r="E8926">
        <v>2.3999999999999998E-3</v>
      </c>
      <c r="F8926">
        <v>-2.0000000000000001E-4</v>
      </c>
      <c r="G8926">
        <v>6.1999999999999998E-3</v>
      </c>
      <c r="H8926">
        <v>2.0000000000000001E-4</v>
      </c>
    </row>
    <row r="8927" spans="1:8" x14ac:dyDescent="0.25">
      <c r="A8927" s="6">
        <v>36139</v>
      </c>
      <c r="B8927">
        <v>-1.55E-2</v>
      </c>
      <c r="C8927">
        <v>4.1999999999999997E-3</v>
      </c>
      <c r="D8927">
        <v>3.8999999999999998E-3</v>
      </c>
      <c r="E8927">
        <v>1.4E-3</v>
      </c>
      <c r="F8927">
        <v>2.2000000000000001E-3</v>
      </c>
      <c r="G8927">
        <v>6.7999999999999996E-3</v>
      </c>
      <c r="H8927">
        <v>2.0000000000000001E-4</v>
      </c>
    </row>
    <row r="8928" spans="1:8" x14ac:dyDescent="0.25">
      <c r="A8928" s="6">
        <v>36140</v>
      </c>
      <c r="B8928">
        <v>-5.0000000000000001E-4</v>
      </c>
      <c r="C8928">
        <v>-3.2000000000000002E-3</v>
      </c>
      <c r="D8928">
        <v>-3.4999999999998999E-3</v>
      </c>
      <c r="E8928">
        <v>2.8E-3</v>
      </c>
      <c r="F8928">
        <v>5.9999999999999995E-4</v>
      </c>
      <c r="G8928">
        <v>8.6E-3</v>
      </c>
      <c r="H8928">
        <v>2.0000000000000001E-4</v>
      </c>
    </row>
    <row r="8929" spans="1:8" x14ac:dyDescent="0.25">
      <c r="A8929" s="6">
        <v>36143</v>
      </c>
      <c r="B8929">
        <v>-2.12E-2</v>
      </c>
      <c r="C8929">
        <v>1.1000000000000001E-3</v>
      </c>
      <c r="D8929">
        <v>8.9999999999999993E-3</v>
      </c>
      <c r="E8929">
        <v>-5.9999999999999995E-4</v>
      </c>
      <c r="F8929">
        <v>1.0800000000000001E-2</v>
      </c>
      <c r="G8929">
        <v>5.4000000000000003E-3</v>
      </c>
      <c r="H8929">
        <v>2.0000000000000001E-4</v>
      </c>
    </row>
    <row r="8930" spans="1:8" x14ac:dyDescent="0.25">
      <c r="A8930" s="6">
        <v>36144</v>
      </c>
      <c r="B8930">
        <v>1.67E-2</v>
      </c>
      <c r="C8930">
        <v>-1.37E-2</v>
      </c>
      <c r="D8930">
        <v>-7.1999999999999998E-3</v>
      </c>
      <c r="E8930">
        <v>-2E-3</v>
      </c>
      <c r="F8930">
        <v>-8.0000000000000002E-3</v>
      </c>
      <c r="G8930">
        <v>1.04E-2</v>
      </c>
      <c r="H8930">
        <v>2.0000000000000001E-4</v>
      </c>
    </row>
    <row r="8931" spans="1:8" x14ac:dyDescent="0.25">
      <c r="A8931" s="6">
        <v>36145</v>
      </c>
      <c r="B8931">
        <v>-8.9999999999999998E-4</v>
      </c>
      <c r="C8931">
        <v>1E-4</v>
      </c>
      <c r="D8931">
        <v>3.0000000000000001E-3</v>
      </c>
      <c r="E8931">
        <v>-5.4000000000000003E-3</v>
      </c>
      <c r="F8931">
        <v>1E-4</v>
      </c>
      <c r="G8931">
        <v>-3.7000000000000002E-3</v>
      </c>
      <c r="H8931">
        <v>2.0000000000000001E-4</v>
      </c>
    </row>
    <row r="8932" spans="1:8" x14ac:dyDescent="0.25">
      <c r="A8932" s="6">
        <v>36146</v>
      </c>
      <c r="B8932">
        <v>1.5100000000000001E-2</v>
      </c>
      <c r="C8932">
        <v>-8.1999999999999001E-3</v>
      </c>
      <c r="D8932">
        <v>-2.3E-3</v>
      </c>
      <c r="E8932">
        <v>1.1999999999999999E-3</v>
      </c>
      <c r="F8932">
        <v>-4.5999999999999999E-3</v>
      </c>
      <c r="G8932">
        <v>1.1299999999999999E-2</v>
      </c>
      <c r="H8932">
        <v>2.0000000000000001E-4</v>
      </c>
    </row>
    <row r="8933" spans="1:8" x14ac:dyDescent="0.25">
      <c r="A8933" s="6">
        <v>36147</v>
      </c>
      <c r="B8933">
        <v>6.7999999999999996E-3</v>
      </c>
      <c r="C8933">
        <v>3.7000000000000002E-3</v>
      </c>
      <c r="D8933">
        <v>-8.8000000000000005E-3</v>
      </c>
      <c r="E8933">
        <v>2.0000000000000001E-4</v>
      </c>
      <c r="F8933">
        <v>-7.6E-3</v>
      </c>
      <c r="G8933">
        <v>1.16999999999999E-2</v>
      </c>
      <c r="H8933">
        <v>2.0000000000000001E-4</v>
      </c>
    </row>
    <row r="8934" spans="1:8" x14ac:dyDescent="0.25">
      <c r="A8934" s="6">
        <v>36150</v>
      </c>
      <c r="B8934">
        <v>1.35E-2</v>
      </c>
      <c r="C8934">
        <v>-5.3E-3</v>
      </c>
      <c r="D8934">
        <v>-9.1000000000000004E-3</v>
      </c>
      <c r="E8934">
        <v>-5.8999999999999999E-3</v>
      </c>
      <c r="F8934">
        <v>-1.11E-2</v>
      </c>
      <c r="G8934">
        <v>1.11E-2</v>
      </c>
      <c r="H8934">
        <v>2.0000000000000001E-4</v>
      </c>
    </row>
    <row r="8935" spans="1:8" x14ac:dyDescent="0.25">
      <c r="A8935" s="6">
        <v>36151</v>
      </c>
      <c r="B8935">
        <v>-1E-4</v>
      </c>
      <c r="C8935">
        <v>-2.7000000000000001E-3</v>
      </c>
      <c r="D8935">
        <v>-4.0000000000000001E-3</v>
      </c>
      <c r="E8935">
        <v>1E-4</v>
      </c>
      <c r="F8935">
        <v>7.4000000000000003E-3</v>
      </c>
      <c r="G8935">
        <v>1.21E-2</v>
      </c>
      <c r="H8935">
        <v>2.0000000000000001E-4</v>
      </c>
    </row>
    <row r="8936" spans="1:8" x14ac:dyDescent="0.25">
      <c r="A8936" s="6">
        <v>36152</v>
      </c>
      <c r="B8936">
        <v>1.9299999999999901E-2</v>
      </c>
      <c r="C8936">
        <v>-8.6E-3</v>
      </c>
      <c r="D8936">
        <v>-4.1999999999999997E-3</v>
      </c>
      <c r="E8936">
        <v>-5.0000000000000001E-4</v>
      </c>
      <c r="F8936">
        <v>-3.0999999999999999E-3</v>
      </c>
      <c r="G8936">
        <v>2.3999999999999998E-3</v>
      </c>
      <c r="H8936">
        <v>2.0000000000000001E-4</v>
      </c>
    </row>
    <row r="8937" spans="1:8" x14ac:dyDescent="0.25">
      <c r="A8937" s="6">
        <v>36153</v>
      </c>
      <c r="B8937">
        <v>-5.9999999999999995E-4</v>
      </c>
      <c r="C8937">
        <v>2.5999999999999999E-3</v>
      </c>
      <c r="D8937">
        <v>1.6999999999999999E-3</v>
      </c>
      <c r="E8937">
        <v>-4.0999999999998997E-3</v>
      </c>
      <c r="F8937">
        <v>-8.0000000000000004E-4</v>
      </c>
      <c r="G8937">
        <v>-5.1999999999999998E-3</v>
      </c>
      <c r="H8937">
        <v>2.0000000000000001E-4</v>
      </c>
    </row>
    <row r="8938" spans="1:8" x14ac:dyDescent="0.25">
      <c r="A8938" s="6">
        <v>36157</v>
      </c>
      <c r="B8938">
        <v>1.6000000000000001E-3</v>
      </c>
      <c r="C8938">
        <v>3.8E-3</v>
      </c>
      <c r="D8938">
        <v>-5.8999999999999999E-3</v>
      </c>
      <c r="E8938">
        <v>-4.5999999999999999E-3</v>
      </c>
      <c r="F8938">
        <v>-1.6999999999999999E-3</v>
      </c>
      <c r="G8938">
        <v>0.01</v>
      </c>
      <c r="H8938">
        <v>2.0000000000000001E-4</v>
      </c>
    </row>
    <row r="8939" spans="1:8" x14ac:dyDescent="0.25">
      <c r="A8939" s="6">
        <v>36158</v>
      </c>
      <c r="B8939">
        <v>1.13999999999999E-2</v>
      </c>
      <c r="C8939">
        <v>-4.0000000000000001E-3</v>
      </c>
      <c r="D8939">
        <v>-3.4999999999998999E-3</v>
      </c>
      <c r="E8939">
        <v>4.4000000000000003E-3</v>
      </c>
      <c r="F8939">
        <v>3.8E-3</v>
      </c>
      <c r="G8939">
        <v>6.1999999999999998E-3</v>
      </c>
      <c r="H8939">
        <v>2.0000000000000001E-4</v>
      </c>
    </row>
    <row r="8940" spans="1:8" x14ac:dyDescent="0.25">
      <c r="A8940" s="6">
        <v>36159</v>
      </c>
      <c r="B8940">
        <v>-5.0000000000000001E-3</v>
      </c>
      <c r="C8940">
        <v>8.8000000000000005E-3</v>
      </c>
      <c r="D8940">
        <v>4.3E-3</v>
      </c>
      <c r="E8940">
        <v>1.9E-3</v>
      </c>
      <c r="F8940">
        <v>1.4E-3</v>
      </c>
      <c r="G8940">
        <v>-8.0999999999999996E-3</v>
      </c>
      <c r="H8940">
        <v>2.0000000000000001E-4</v>
      </c>
    </row>
    <row r="8941" spans="1:8" x14ac:dyDescent="0.25">
      <c r="A8941" s="6">
        <v>36160</v>
      </c>
      <c r="B8941">
        <v>4.3E-3</v>
      </c>
      <c r="C8941">
        <v>1.8599999999999998E-2</v>
      </c>
      <c r="D8941">
        <v>2.3999999999999998E-3</v>
      </c>
      <c r="E8941">
        <v>-9.1999999999999998E-3</v>
      </c>
      <c r="F8941">
        <v>-2.5000000000000001E-3</v>
      </c>
      <c r="G8941">
        <v>-1.9199999999999998E-2</v>
      </c>
      <c r="H8941">
        <v>2.0000000000000001E-4</v>
      </c>
    </row>
    <row r="8942" spans="1:8" x14ac:dyDescent="0.25">
      <c r="A8942" s="6">
        <v>36164</v>
      </c>
      <c r="B8942">
        <v>-1.8E-3</v>
      </c>
      <c r="C8942">
        <v>1.1999999999999999E-3</v>
      </c>
      <c r="D8942">
        <v>4.4999999999999997E-3</v>
      </c>
      <c r="E8942">
        <v>-2.0999999999999999E-3</v>
      </c>
      <c r="F8942">
        <v>-4.7999999999999996E-3</v>
      </c>
      <c r="G8942">
        <v>-1.5299999999999999E-2</v>
      </c>
      <c r="H8942">
        <v>2.0000000000000001E-4</v>
      </c>
    </row>
    <row r="8943" spans="1:8" x14ac:dyDescent="0.25">
      <c r="A8943" s="6">
        <v>36165</v>
      </c>
      <c r="B8943">
        <v>1.0999999999999999E-2</v>
      </c>
      <c r="C8943">
        <v>-8.3999999999999995E-3</v>
      </c>
      <c r="D8943">
        <v>-6.9999999999999999E-4</v>
      </c>
      <c r="E8943">
        <v>-3.0000000000000001E-3</v>
      </c>
      <c r="F8943">
        <v>-3.0999999999999999E-3</v>
      </c>
      <c r="G8943">
        <v>-9.5999999999999992E-3</v>
      </c>
      <c r="H8943">
        <v>2.0000000000000001E-4</v>
      </c>
    </row>
    <row r="8944" spans="1:8" x14ac:dyDescent="0.25">
      <c r="A8944" s="6">
        <v>36166</v>
      </c>
      <c r="B8944">
        <v>2.10999999999999E-2</v>
      </c>
      <c r="C8944">
        <v>-7.0999999999998998E-3</v>
      </c>
      <c r="D8944">
        <v>-5.8999999999999999E-3</v>
      </c>
      <c r="E8944">
        <v>-4.6999999999998996E-3</v>
      </c>
      <c r="F8944">
        <v>-1.03E-2</v>
      </c>
      <c r="G8944">
        <v>-1.11E-2</v>
      </c>
      <c r="H8944">
        <v>2.0000000000000001E-4</v>
      </c>
    </row>
    <row r="8945" spans="1:8" x14ac:dyDescent="0.25">
      <c r="A8945" s="6">
        <v>36167</v>
      </c>
      <c r="B8945">
        <v>-6.9999999999999999E-4</v>
      </c>
      <c r="C8945">
        <v>3.7000000000000002E-3</v>
      </c>
      <c r="D8945">
        <v>-3.0000000000000001E-3</v>
      </c>
      <c r="E8945">
        <v>-6.4999999999999997E-3</v>
      </c>
      <c r="F8945">
        <v>-8.8999999999999999E-3</v>
      </c>
      <c r="G8945">
        <v>-7.3000000000000001E-3</v>
      </c>
      <c r="H8945">
        <v>2.0000000000000001E-4</v>
      </c>
    </row>
    <row r="8946" spans="1:8" x14ac:dyDescent="0.25">
      <c r="A8946" s="6">
        <v>36168</v>
      </c>
      <c r="B8946">
        <v>4.4999999999999997E-3</v>
      </c>
      <c r="C8946">
        <v>2.0999999999999999E-3</v>
      </c>
      <c r="D8946">
        <v>2.7000000000000001E-3</v>
      </c>
      <c r="E8946">
        <v>-7.3000000000000001E-3</v>
      </c>
      <c r="F8946">
        <v>-3.7000000000000002E-3</v>
      </c>
      <c r="G8946">
        <v>-1.6999999999999999E-3</v>
      </c>
      <c r="H8946">
        <v>2.0000000000000001E-4</v>
      </c>
    </row>
    <row r="8947" spans="1:8" x14ac:dyDescent="0.25">
      <c r="A8947" s="6">
        <v>36171</v>
      </c>
      <c r="B8947">
        <v>-5.1999999999999998E-3</v>
      </c>
      <c r="C8947">
        <v>9.8999999999999002E-3</v>
      </c>
      <c r="D8947">
        <v>-2.7000000000000001E-3</v>
      </c>
      <c r="E8947">
        <v>-1.4999999999999999E-2</v>
      </c>
      <c r="F8947">
        <v>-7.4000000000000003E-3</v>
      </c>
      <c r="G8947">
        <v>-8.0000000000000004E-4</v>
      </c>
      <c r="H8947">
        <v>2.0000000000000001E-4</v>
      </c>
    </row>
    <row r="8948" spans="1:8" x14ac:dyDescent="0.25">
      <c r="A8948" s="6">
        <v>36172</v>
      </c>
      <c r="B8948">
        <v>-1.8499999999999999E-2</v>
      </c>
      <c r="C8948">
        <v>7.7000000000000002E-3</v>
      </c>
      <c r="D8948">
        <v>2.0999999999999999E-3</v>
      </c>
      <c r="E8948">
        <v>3.4999999999998999E-3</v>
      </c>
      <c r="F8948">
        <v>6.8999999999999999E-3</v>
      </c>
      <c r="G8948">
        <v>1.2999999999999999E-3</v>
      </c>
      <c r="H8948">
        <v>2.0000000000000001E-4</v>
      </c>
    </row>
    <row r="8949" spans="1:8" x14ac:dyDescent="0.25">
      <c r="A8949" s="6">
        <v>36173</v>
      </c>
      <c r="B8949">
        <v>-5.4000000000000003E-3</v>
      </c>
      <c r="C8949">
        <v>-1.1999999999999999E-3</v>
      </c>
      <c r="D8949">
        <v>-1.1999999999999999E-3</v>
      </c>
      <c r="E8949">
        <v>6.3E-3</v>
      </c>
      <c r="F8949">
        <v>3.4999999999998999E-3</v>
      </c>
      <c r="G8949">
        <v>8.9999999999999993E-3</v>
      </c>
      <c r="H8949">
        <v>2.0000000000000001E-4</v>
      </c>
    </row>
    <row r="8950" spans="1:8" x14ac:dyDescent="0.25">
      <c r="A8950" s="6">
        <v>36174</v>
      </c>
      <c r="B8950">
        <v>-1.66E-2</v>
      </c>
      <c r="C8950">
        <v>1.01E-2</v>
      </c>
      <c r="D8950">
        <v>1.8E-3</v>
      </c>
      <c r="E8950">
        <v>-2E-3</v>
      </c>
      <c r="F8950">
        <v>0</v>
      </c>
      <c r="G8950">
        <v>-1E-4</v>
      </c>
      <c r="H8950">
        <v>2.0000000000000001E-4</v>
      </c>
    </row>
    <row r="8951" spans="1:8" x14ac:dyDescent="0.25">
      <c r="A8951" s="6">
        <v>36175</v>
      </c>
      <c r="B8951">
        <v>2.27999999999999E-2</v>
      </c>
      <c r="C8951">
        <v>-8.0999999999999996E-3</v>
      </c>
      <c r="D8951">
        <v>-6.0999999999998998E-3</v>
      </c>
      <c r="E8951">
        <v>-1.2999999999999999E-3</v>
      </c>
      <c r="F8951">
        <v>-7.9000000000000008E-3</v>
      </c>
      <c r="G8951">
        <v>1.1000000000000001E-3</v>
      </c>
      <c r="H8951">
        <v>2.0000000000000001E-4</v>
      </c>
    </row>
    <row r="8952" spans="1:8" x14ac:dyDescent="0.25">
      <c r="A8952" s="6">
        <v>36179</v>
      </c>
      <c r="B8952">
        <v>8.0000000000000002E-3</v>
      </c>
      <c r="C8952">
        <v>-2.9999999999999997E-4</v>
      </c>
      <c r="D8952">
        <v>-7.7999999999999996E-3</v>
      </c>
      <c r="E8952">
        <v>-1.6999999999999999E-3</v>
      </c>
      <c r="F8952">
        <v>-1.2500000000000001E-2</v>
      </c>
      <c r="G8952">
        <v>6.0000000000000001E-3</v>
      </c>
      <c r="H8952">
        <v>2.0000000000000001E-4</v>
      </c>
    </row>
    <row r="8953" spans="1:8" x14ac:dyDescent="0.25">
      <c r="A8953" s="6">
        <v>36180</v>
      </c>
      <c r="B8953">
        <v>2.3999999999999998E-3</v>
      </c>
      <c r="C8953">
        <v>1.5E-3</v>
      </c>
      <c r="D8953">
        <v>-6.9999999999999004E-3</v>
      </c>
      <c r="E8953">
        <v>6.8999999999999999E-3</v>
      </c>
      <c r="F8953">
        <v>-5.3E-3</v>
      </c>
      <c r="G8953">
        <v>6.1999999999999998E-3</v>
      </c>
      <c r="H8953">
        <v>2.0000000000000001E-4</v>
      </c>
    </row>
    <row r="8954" spans="1:8" x14ac:dyDescent="0.25">
      <c r="A8954" s="6">
        <v>36181</v>
      </c>
      <c r="B8954">
        <v>-1.8200000000000001E-2</v>
      </c>
      <c r="C8954">
        <v>5.4000000000000003E-3</v>
      </c>
      <c r="D8954">
        <v>5.5999999999999999E-3</v>
      </c>
      <c r="E8954">
        <v>5.1999999999999998E-3</v>
      </c>
      <c r="F8954">
        <v>6.0999999999998998E-3</v>
      </c>
      <c r="G8954">
        <v>-4.0000000000000001E-3</v>
      </c>
      <c r="H8954">
        <v>2.0000000000000001E-4</v>
      </c>
    </row>
    <row r="8955" spans="1:8" x14ac:dyDescent="0.25">
      <c r="A8955" s="6">
        <v>36182</v>
      </c>
      <c r="B8955">
        <v>-6.6E-3</v>
      </c>
      <c r="C8955">
        <v>3.3999999999999998E-3</v>
      </c>
      <c r="D8955">
        <v>1.5E-3</v>
      </c>
      <c r="E8955">
        <v>-5.1999999999999998E-3</v>
      </c>
      <c r="F8955">
        <v>6.9999999999999999E-4</v>
      </c>
      <c r="G8955">
        <v>-2.3999999999999998E-3</v>
      </c>
      <c r="H8955">
        <v>2.0000000000000001E-4</v>
      </c>
    </row>
    <row r="8956" spans="1:8" x14ac:dyDescent="0.25">
      <c r="A8956" s="6">
        <v>36185</v>
      </c>
      <c r="B8956">
        <v>6.7000000000000002E-3</v>
      </c>
      <c r="C8956">
        <v>-8.8999999999999999E-3</v>
      </c>
      <c r="D8956">
        <v>8.9999999999999998E-4</v>
      </c>
      <c r="E8956">
        <v>-3.3E-3</v>
      </c>
      <c r="F8956">
        <v>1.2999999999999999E-3</v>
      </c>
      <c r="G8956">
        <v>2.8E-3</v>
      </c>
      <c r="H8956">
        <v>2.0000000000000001E-4</v>
      </c>
    </row>
    <row r="8957" spans="1:8" x14ac:dyDescent="0.25">
      <c r="A8957" s="6">
        <v>36186</v>
      </c>
      <c r="B8957">
        <v>1.3899999999999999E-2</v>
      </c>
      <c r="C8957">
        <v>-5.8999999999999999E-3</v>
      </c>
      <c r="D8957">
        <v>-1.12E-2</v>
      </c>
      <c r="E8957">
        <v>3.8E-3</v>
      </c>
      <c r="F8957">
        <v>-7.0999999999998998E-3</v>
      </c>
      <c r="G8957">
        <v>1.8599999999999998E-2</v>
      </c>
      <c r="H8957">
        <v>2.0000000000000001E-4</v>
      </c>
    </row>
    <row r="8958" spans="1:8" x14ac:dyDescent="0.25">
      <c r="A8958" s="6">
        <v>36187</v>
      </c>
      <c r="B8958">
        <v>-7.4000000000000003E-3</v>
      </c>
      <c r="C8958">
        <v>-1.6000000000000001E-3</v>
      </c>
      <c r="D8958">
        <v>-6.4000000000000003E-3</v>
      </c>
      <c r="E8958">
        <v>-4.1999999999999997E-3</v>
      </c>
      <c r="F8958">
        <v>2.3E-3</v>
      </c>
      <c r="G8958">
        <v>5.8999999999999999E-3</v>
      </c>
      <c r="H8958">
        <v>2.0000000000000001E-4</v>
      </c>
    </row>
    <row r="8959" spans="1:8" x14ac:dyDescent="0.25">
      <c r="A8959" s="6">
        <v>36188</v>
      </c>
      <c r="B8959">
        <v>1.6299999999999999E-2</v>
      </c>
      <c r="C8959">
        <v>-1.2999999999999999E-2</v>
      </c>
      <c r="D8959">
        <v>-5.0000000000000001E-3</v>
      </c>
      <c r="E8959">
        <v>-2.3E-3</v>
      </c>
      <c r="F8959">
        <v>-7.4999999999999997E-3</v>
      </c>
      <c r="G8959">
        <v>1.43E-2</v>
      </c>
      <c r="H8959">
        <v>2.0000000000000001E-4</v>
      </c>
    </row>
    <row r="8960" spans="1:8" x14ac:dyDescent="0.25">
      <c r="A8960" s="6">
        <v>36189</v>
      </c>
      <c r="B8960">
        <v>9.4999999999999998E-3</v>
      </c>
      <c r="C8960">
        <v>6.9999999999999999E-4</v>
      </c>
      <c r="D8960">
        <v>-6.0999999999998998E-3</v>
      </c>
      <c r="E8960">
        <v>4.5999999999999999E-3</v>
      </c>
      <c r="F8960">
        <v>-5.1999999999999998E-3</v>
      </c>
      <c r="G8960">
        <v>4.0999999999998997E-3</v>
      </c>
      <c r="H8960">
        <v>2.0000000000000001E-4</v>
      </c>
    </row>
    <row r="8961" spans="1:8" x14ac:dyDescent="0.25">
      <c r="A8961" s="6">
        <v>36192</v>
      </c>
      <c r="B8961">
        <v>-3.8999999999999998E-3</v>
      </c>
      <c r="C8961">
        <v>-1E-4</v>
      </c>
      <c r="D8961">
        <v>-1.8E-3</v>
      </c>
      <c r="E8961">
        <v>-1.2999999999999999E-3</v>
      </c>
      <c r="F8961">
        <v>-4.0999999999998997E-3</v>
      </c>
      <c r="G8961">
        <v>-1.6000000000000001E-3</v>
      </c>
      <c r="H8961">
        <v>2.0000000000000001E-4</v>
      </c>
    </row>
    <row r="8962" spans="1:8" x14ac:dyDescent="0.25">
      <c r="A8962" s="6">
        <v>36193</v>
      </c>
      <c r="B8962">
        <v>-8.8999999999999999E-3</v>
      </c>
      <c r="C8962">
        <v>-2.5000000000000001E-3</v>
      </c>
      <c r="D8962">
        <v>2.8999999999999998E-3</v>
      </c>
      <c r="E8962">
        <v>6.9999999999999999E-4</v>
      </c>
      <c r="F8962">
        <v>7.6E-3</v>
      </c>
      <c r="G8962">
        <v>-4.7999999999999996E-3</v>
      </c>
      <c r="H8962">
        <v>2.0000000000000001E-4</v>
      </c>
    </row>
    <row r="8963" spans="1:8" x14ac:dyDescent="0.25">
      <c r="A8963" s="6">
        <v>36194</v>
      </c>
      <c r="B8963">
        <v>8.9999999999999993E-3</v>
      </c>
      <c r="C8963">
        <v>-3.3999999999999998E-3</v>
      </c>
      <c r="D8963">
        <v>-5.4000000000000003E-3</v>
      </c>
      <c r="E8963">
        <v>-5.0000000000000001E-3</v>
      </c>
      <c r="F8963">
        <v>-2.5999999999999999E-3</v>
      </c>
      <c r="G8963">
        <v>-4.8999999999999998E-3</v>
      </c>
      <c r="H8963">
        <v>2.0000000000000001E-4</v>
      </c>
    </row>
    <row r="8964" spans="1:8" x14ac:dyDescent="0.25">
      <c r="A8964" s="6">
        <v>36195</v>
      </c>
      <c r="B8964">
        <v>-1.9199999999999998E-2</v>
      </c>
      <c r="C8964">
        <v>6.6E-3</v>
      </c>
      <c r="D8964">
        <v>7.4000000000000003E-3</v>
      </c>
      <c r="E8964">
        <v>-1.4E-3</v>
      </c>
      <c r="F8964">
        <v>1.6500000000000001E-2</v>
      </c>
      <c r="G8964">
        <v>-8.1999999999999001E-3</v>
      </c>
      <c r="H8964">
        <v>2.0000000000000001E-4</v>
      </c>
    </row>
    <row r="8965" spans="1:8" x14ac:dyDescent="0.25">
      <c r="A8965" s="6">
        <v>36196</v>
      </c>
      <c r="B8965">
        <v>-9.1999999999999998E-3</v>
      </c>
      <c r="C8965">
        <v>-4.1999999999999997E-3</v>
      </c>
      <c r="D8965">
        <v>7.7999999999999996E-3</v>
      </c>
      <c r="E8965">
        <v>-5.9999999999999995E-4</v>
      </c>
      <c r="F8965">
        <v>6.7999999999999996E-3</v>
      </c>
      <c r="G8965">
        <v>-7.4000000000000003E-3</v>
      </c>
      <c r="H8965">
        <v>2.0000000000000001E-4</v>
      </c>
    </row>
    <row r="8966" spans="1:8" x14ac:dyDescent="0.25">
      <c r="A8966" s="6">
        <v>36199</v>
      </c>
      <c r="B8966">
        <v>2.3999999999999998E-3</v>
      </c>
      <c r="C8966">
        <v>-6.4000000000000003E-3</v>
      </c>
      <c r="D8966">
        <v>3.8999999999999998E-3</v>
      </c>
      <c r="E8966">
        <v>3.7000000000000002E-3</v>
      </c>
      <c r="F8966">
        <v>-3.8999999999999998E-3</v>
      </c>
      <c r="G8966">
        <v>1E-3</v>
      </c>
      <c r="H8966">
        <v>2.0000000000000001E-4</v>
      </c>
    </row>
    <row r="8967" spans="1:8" x14ac:dyDescent="0.25">
      <c r="A8967" s="6">
        <v>36200</v>
      </c>
      <c r="B8967">
        <v>-2.2499999999999999E-2</v>
      </c>
      <c r="C8967">
        <v>4.0999999999998997E-3</v>
      </c>
      <c r="D8967">
        <v>1.3299999999999999E-2</v>
      </c>
      <c r="E8967">
        <v>6.4999999999999997E-3</v>
      </c>
      <c r="F8967">
        <v>1.2800000000000001E-2</v>
      </c>
      <c r="G8967">
        <v>-3.7000000000000002E-3</v>
      </c>
      <c r="H8967">
        <v>2.0000000000000001E-4</v>
      </c>
    </row>
    <row r="8968" spans="1:8" x14ac:dyDescent="0.25">
      <c r="A8968" s="6">
        <v>36201</v>
      </c>
      <c r="B8968">
        <v>2.7000000000000001E-3</v>
      </c>
      <c r="C8968">
        <v>-1.3100000000000001E-2</v>
      </c>
      <c r="D8968">
        <v>-4.8999999999999998E-3</v>
      </c>
      <c r="E8968">
        <v>7.0999999999998998E-3</v>
      </c>
      <c r="F8968">
        <v>6.9999999999999999E-4</v>
      </c>
      <c r="G8968">
        <v>4.3E-3</v>
      </c>
      <c r="H8968">
        <v>2.0000000000000001E-4</v>
      </c>
    </row>
    <row r="8969" spans="1:8" x14ac:dyDescent="0.25">
      <c r="A8969" s="6">
        <v>36202</v>
      </c>
      <c r="B8969">
        <v>2.4899999999999999E-2</v>
      </c>
      <c r="C8969">
        <v>-9.1999999999999998E-3</v>
      </c>
      <c r="D8969">
        <v>-1.52E-2</v>
      </c>
      <c r="E8969">
        <v>-1.06E-2</v>
      </c>
      <c r="F8969">
        <v>-1.5299999999999999E-2</v>
      </c>
      <c r="G8969">
        <v>1.6500000000000001E-2</v>
      </c>
      <c r="H8969">
        <v>2.0000000000000001E-4</v>
      </c>
    </row>
    <row r="8970" spans="1:8" x14ac:dyDescent="0.25">
      <c r="A8970" s="6">
        <v>36203</v>
      </c>
      <c r="B8970">
        <v>-1.9099999999999999E-2</v>
      </c>
      <c r="C8970">
        <v>2.2000000000000001E-3</v>
      </c>
      <c r="D8970">
        <v>4.8999999999999998E-3</v>
      </c>
      <c r="E8970">
        <v>-1E-3</v>
      </c>
      <c r="F8970">
        <v>1.32E-2</v>
      </c>
      <c r="G8970">
        <v>-2.3E-3</v>
      </c>
      <c r="H8970">
        <v>2.0000000000000001E-4</v>
      </c>
    </row>
    <row r="8971" spans="1:8" x14ac:dyDescent="0.25">
      <c r="A8971" s="6">
        <v>36207</v>
      </c>
      <c r="B8971">
        <v>6.4000000000000003E-3</v>
      </c>
      <c r="C8971">
        <v>-1.24E-2</v>
      </c>
      <c r="D8971">
        <v>-5.0000000000000001E-4</v>
      </c>
      <c r="E8971">
        <v>-1.8E-3</v>
      </c>
      <c r="F8971">
        <v>8.0000000000000004E-4</v>
      </c>
      <c r="G8971">
        <v>2.3E-3</v>
      </c>
      <c r="H8971">
        <v>2.0000000000000001E-4</v>
      </c>
    </row>
    <row r="8972" spans="1:8" x14ac:dyDescent="0.25">
      <c r="A8972" s="6">
        <v>36208</v>
      </c>
      <c r="B8972">
        <v>-1.44999999999999E-2</v>
      </c>
      <c r="C8972">
        <v>-4.1999999999999997E-3</v>
      </c>
      <c r="D8972">
        <v>1.12E-2</v>
      </c>
      <c r="E8972">
        <v>3.0000000000000001E-3</v>
      </c>
      <c r="F8972">
        <v>1.03E-2</v>
      </c>
      <c r="G8972">
        <v>-1.1000000000000001E-3</v>
      </c>
      <c r="H8972">
        <v>2.0000000000000001E-4</v>
      </c>
    </row>
    <row r="8973" spans="1:8" x14ac:dyDescent="0.25">
      <c r="A8973" s="6">
        <v>36209</v>
      </c>
      <c r="B8973">
        <v>9.1999999999999998E-3</v>
      </c>
      <c r="C8973">
        <v>-9.4999999999999998E-3</v>
      </c>
      <c r="D8973">
        <v>5.1000000000000004E-3</v>
      </c>
      <c r="E8973">
        <v>-2.7000000000000001E-3</v>
      </c>
      <c r="F8973">
        <v>5.3E-3</v>
      </c>
      <c r="G8973">
        <v>2.5000000000000001E-3</v>
      </c>
      <c r="H8973">
        <v>2.0000000000000001E-4</v>
      </c>
    </row>
    <row r="8974" spans="1:8" x14ac:dyDescent="0.25">
      <c r="A8974" s="6">
        <v>36210</v>
      </c>
      <c r="B8974">
        <v>2.5000000000000001E-3</v>
      </c>
      <c r="C8974">
        <v>5.9999999999999995E-4</v>
      </c>
      <c r="D8974">
        <v>-5.1000000000000004E-3</v>
      </c>
      <c r="E8974">
        <v>-2.5999999999999999E-3</v>
      </c>
      <c r="F8974">
        <v>-3.8999999999999998E-3</v>
      </c>
      <c r="G8974">
        <v>5.0000000000000001E-4</v>
      </c>
      <c r="H8974">
        <v>2.0000000000000001E-4</v>
      </c>
    </row>
    <row r="8975" spans="1:8" x14ac:dyDescent="0.25">
      <c r="A8975" s="6">
        <v>36213</v>
      </c>
      <c r="B8975">
        <v>2.4199999999999999E-2</v>
      </c>
      <c r="C8975">
        <v>-1.29E-2</v>
      </c>
      <c r="D8975">
        <v>-7.4000000000000003E-3</v>
      </c>
      <c r="E8975">
        <v>8.9999999999999998E-4</v>
      </c>
      <c r="F8975">
        <v>-6.4999999999999997E-3</v>
      </c>
      <c r="G8975">
        <v>8.8000000000000005E-3</v>
      </c>
      <c r="H8975">
        <v>2.0000000000000001E-4</v>
      </c>
    </row>
    <row r="8976" spans="1:8" x14ac:dyDescent="0.25">
      <c r="A8976" s="6">
        <v>36214</v>
      </c>
      <c r="B8976">
        <v>8.9999999999999998E-4</v>
      </c>
      <c r="C8976">
        <v>1.9E-3</v>
      </c>
      <c r="D8976">
        <v>-5.0000000000000001E-3</v>
      </c>
      <c r="E8976">
        <v>-5.1000000000000004E-3</v>
      </c>
      <c r="F8976">
        <v>-8.3000000000000001E-3</v>
      </c>
      <c r="G8976">
        <v>3.8E-3</v>
      </c>
      <c r="H8976">
        <v>2.0000000000000001E-4</v>
      </c>
    </row>
    <row r="8977" spans="1:8" x14ac:dyDescent="0.25">
      <c r="A8977" s="6">
        <v>36215</v>
      </c>
      <c r="B8977">
        <v>-1.3100000000000001E-2</v>
      </c>
      <c r="C8977">
        <v>4.4999999999999997E-3</v>
      </c>
      <c r="D8977">
        <v>2.7000000000000001E-3</v>
      </c>
      <c r="E8977">
        <v>1E-3</v>
      </c>
      <c r="F8977">
        <v>3.2000000000000002E-3</v>
      </c>
      <c r="G8977">
        <v>-1E-4</v>
      </c>
      <c r="H8977">
        <v>2.0000000000000001E-4</v>
      </c>
    </row>
    <row r="8978" spans="1:8" x14ac:dyDescent="0.25">
      <c r="A8978" s="6">
        <v>36216</v>
      </c>
      <c r="B8978">
        <v>-6.8999999999999999E-3</v>
      </c>
      <c r="C8978">
        <v>1.1999999999999999E-3</v>
      </c>
      <c r="D8978">
        <v>1.2999999999999999E-3</v>
      </c>
      <c r="E8978">
        <v>1E-4</v>
      </c>
      <c r="F8978">
        <v>3.3E-3</v>
      </c>
      <c r="G8978">
        <v>-1.2999999999999999E-3</v>
      </c>
      <c r="H8978">
        <v>2.0000000000000001E-4</v>
      </c>
    </row>
    <row r="8979" spans="1:8" x14ac:dyDescent="0.25">
      <c r="A8979" s="6">
        <v>36217</v>
      </c>
      <c r="B8979">
        <v>-4.8999999999999998E-3</v>
      </c>
      <c r="C8979">
        <v>1.6999999999999999E-3</v>
      </c>
      <c r="D8979">
        <v>3.8E-3</v>
      </c>
      <c r="E8979">
        <v>-3.5999999999999999E-3</v>
      </c>
      <c r="F8979">
        <v>5.7999999999999996E-3</v>
      </c>
      <c r="G8979">
        <v>-2.8E-3</v>
      </c>
      <c r="H8979">
        <v>2.0000000000000001E-4</v>
      </c>
    </row>
    <row r="8980" spans="1:8" x14ac:dyDescent="0.25">
      <c r="A8980" s="6">
        <v>36220</v>
      </c>
      <c r="B8980">
        <v>-1E-4</v>
      </c>
      <c r="C8980">
        <v>2.5000000000000001E-3</v>
      </c>
      <c r="D8980">
        <v>1E-3</v>
      </c>
      <c r="E8980">
        <v>-2.8E-3</v>
      </c>
      <c r="F8980">
        <v>-3.2000000000000002E-3</v>
      </c>
      <c r="G8980">
        <v>-1.4E-3</v>
      </c>
      <c r="H8980">
        <v>2.0000000000000001E-4</v>
      </c>
    </row>
    <row r="8981" spans="1:8" x14ac:dyDescent="0.25">
      <c r="A8981" s="6">
        <v>36221</v>
      </c>
      <c r="B8981">
        <v>-6.8999999999999999E-3</v>
      </c>
      <c r="C8981">
        <v>3.2000000000000002E-3</v>
      </c>
      <c r="D8981">
        <v>5.3E-3</v>
      </c>
      <c r="E8981">
        <v>-4.6999999999998996E-3</v>
      </c>
      <c r="F8981">
        <v>6.4000000000000003E-3</v>
      </c>
      <c r="G8981">
        <v>-1.2999999999999999E-3</v>
      </c>
      <c r="H8981">
        <v>2.0000000000000001E-4</v>
      </c>
    </row>
    <row r="8982" spans="1:8" x14ac:dyDescent="0.25">
      <c r="A8982" s="6">
        <v>36222</v>
      </c>
      <c r="B8982">
        <v>1E-4</v>
      </c>
      <c r="C8982">
        <v>-7.1999999999999998E-3</v>
      </c>
      <c r="D8982">
        <v>1.6000000000000001E-3</v>
      </c>
      <c r="E8982">
        <v>2.3E-3</v>
      </c>
      <c r="F8982">
        <v>1.6000000000000001E-3</v>
      </c>
      <c r="G8982">
        <v>-2.5000000000000001E-3</v>
      </c>
      <c r="H8982">
        <v>2.0000000000000001E-4</v>
      </c>
    </row>
    <row r="8983" spans="1:8" x14ac:dyDescent="0.25">
      <c r="A8983" s="6">
        <v>36223</v>
      </c>
      <c r="B8983">
        <v>1.34E-2</v>
      </c>
      <c r="C8983">
        <v>-9.8999999999999002E-3</v>
      </c>
      <c r="D8983">
        <v>-3.5999999999999999E-3</v>
      </c>
      <c r="E8983">
        <v>2.3E-3</v>
      </c>
      <c r="F8983">
        <v>1.5E-3</v>
      </c>
      <c r="G8983">
        <v>-2.0999999999999999E-3</v>
      </c>
      <c r="H8983">
        <v>2.0000000000000001E-4</v>
      </c>
    </row>
    <row r="8984" spans="1:8" x14ac:dyDescent="0.25">
      <c r="A8984" s="6">
        <v>36224</v>
      </c>
      <c r="B8984">
        <v>2.0400000000000001E-2</v>
      </c>
      <c r="C8984">
        <v>-1.2699999999999999E-2</v>
      </c>
      <c r="D8984">
        <v>-6.4999999999999997E-3</v>
      </c>
      <c r="E8984">
        <v>3.4999999999998999E-3</v>
      </c>
      <c r="F8984">
        <v>-2.2000000000000001E-3</v>
      </c>
      <c r="G8984">
        <v>8.3999999999999995E-3</v>
      </c>
      <c r="H8984">
        <v>2.0000000000000001E-4</v>
      </c>
    </row>
    <row r="8985" spans="1:8" x14ac:dyDescent="0.25">
      <c r="A8985" s="6">
        <v>36227</v>
      </c>
      <c r="B8985">
        <v>6.6E-3</v>
      </c>
      <c r="C8985">
        <v>-4.0000000000000001E-3</v>
      </c>
      <c r="D8985">
        <v>-8.0000000000000002E-3</v>
      </c>
      <c r="E8985">
        <v>-6.8999999999999999E-3</v>
      </c>
      <c r="F8985">
        <v>-8.6999999999999994E-3</v>
      </c>
      <c r="G8985">
        <v>4.8999999999999998E-3</v>
      </c>
      <c r="H8985">
        <v>2.0000000000000001E-4</v>
      </c>
    </row>
    <row r="8986" spans="1:8" x14ac:dyDescent="0.25">
      <c r="A8986" s="6">
        <v>36228</v>
      </c>
      <c r="B8986">
        <v>-2.3E-3</v>
      </c>
      <c r="C8986">
        <v>8.0000000000000004E-4</v>
      </c>
      <c r="D8986">
        <v>-3.3E-3</v>
      </c>
      <c r="E8986">
        <v>-1E-3</v>
      </c>
      <c r="F8986">
        <v>-2.8999999999999998E-3</v>
      </c>
      <c r="G8986">
        <v>4.5999999999999999E-3</v>
      </c>
      <c r="H8986">
        <v>2.0000000000000001E-4</v>
      </c>
    </row>
    <row r="8987" spans="1:8" x14ac:dyDescent="0.25">
      <c r="A8987" s="6">
        <v>36229</v>
      </c>
      <c r="B8987">
        <v>5.1999999999999998E-3</v>
      </c>
      <c r="C8987">
        <v>-1E-4</v>
      </c>
      <c r="D8987">
        <v>-1.2999999999999999E-3</v>
      </c>
      <c r="E8987">
        <v>-7.7000000000000002E-3</v>
      </c>
      <c r="F8987">
        <v>2.9999999999999997E-4</v>
      </c>
      <c r="G8987">
        <v>-1.2699999999999999E-2</v>
      </c>
      <c r="H8987">
        <v>2.0000000000000001E-4</v>
      </c>
    </row>
    <row r="8988" spans="1:8" x14ac:dyDescent="0.25">
      <c r="A8988" s="6">
        <v>36230</v>
      </c>
      <c r="B8988">
        <v>7.3000000000000001E-3</v>
      </c>
      <c r="C8988">
        <v>-7.7999999999999996E-3</v>
      </c>
      <c r="D8988">
        <v>0</v>
      </c>
      <c r="E8988">
        <v>-5.9999999999999995E-4</v>
      </c>
      <c r="F8988">
        <v>1E-3</v>
      </c>
      <c r="G8988">
        <v>-1.4E-3</v>
      </c>
      <c r="H8988">
        <v>2.0000000000000001E-4</v>
      </c>
    </row>
    <row r="8989" spans="1:8" x14ac:dyDescent="0.25">
      <c r="A8989" s="6">
        <v>36231</v>
      </c>
      <c r="B8989">
        <v>-3.2000000000000002E-3</v>
      </c>
      <c r="C8989">
        <v>-3.5999999999999999E-3</v>
      </c>
      <c r="D8989">
        <v>1.12E-2</v>
      </c>
      <c r="E8989">
        <v>-1.2999999999999999E-3</v>
      </c>
      <c r="F8989">
        <v>4.5999999999999999E-3</v>
      </c>
      <c r="G8989">
        <v>-7.9000000000000008E-3</v>
      </c>
      <c r="H8989">
        <v>2.0000000000000001E-4</v>
      </c>
    </row>
    <row r="8990" spans="1:8" x14ac:dyDescent="0.25">
      <c r="A8990" s="6">
        <v>36234</v>
      </c>
      <c r="B8990">
        <v>9.4999999999999998E-3</v>
      </c>
      <c r="C8990">
        <v>-5.1000000000000004E-3</v>
      </c>
      <c r="D8990">
        <v>-7.6E-3</v>
      </c>
      <c r="E8990">
        <v>-4.7999999999999996E-3</v>
      </c>
      <c r="F8990">
        <v>-4.4999999999999997E-3</v>
      </c>
      <c r="G8990">
        <v>6.9999999999999004E-3</v>
      </c>
      <c r="H8990">
        <v>2.0000000000000001E-4</v>
      </c>
    </row>
    <row r="8991" spans="1:8" x14ac:dyDescent="0.25">
      <c r="A8991" s="6">
        <v>36235</v>
      </c>
      <c r="B8991">
        <v>-1.4E-3</v>
      </c>
      <c r="C8991">
        <v>-2.3999999999999998E-3</v>
      </c>
      <c r="D8991">
        <v>-5.7999999999999996E-3</v>
      </c>
      <c r="E8991">
        <v>2.3E-3</v>
      </c>
      <c r="F8991">
        <v>-2.7000000000000001E-3</v>
      </c>
      <c r="G8991">
        <v>1.8E-3</v>
      </c>
      <c r="H8991">
        <v>2.0000000000000001E-4</v>
      </c>
    </row>
    <row r="8992" spans="1:8" x14ac:dyDescent="0.25">
      <c r="A8992" s="6">
        <v>36236</v>
      </c>
      <c r="B8992">
        <v>-5.4000000000000003E-3</v>
      </c>
      <c r="C8992">
        <v>1.4E-3</v>
      </c>
      <c r="D8992">
        <v>7.6E-3</v>
      </c>
      <c r="E8992">
        <v>-8.0999999999999996E-3</v>
      </c>
      <c r="F8992">
        <v>1E-4</v>
      </c>
      <c r="G8992">
        <v>-7.9000000000000008E-3</v>
      </c>
      <c r="H8992">
        <v>2.0000000000000001E-4</v>
      </c>
    </row>
    <row r="8993" spans="1:8" x14ac:dyDescent="0.25">
      <c r="A8993" s="6">
        <v>36237</v>
      </c>
      <c r="B8993">
        <v>1.2800000000000001E-2</v>
      </c>
      <c r="C8993">
        <v>-1.2E-2</v>
      </c>
      <c r="D8993">
        <v>-1.1000000000000001E-3</v>
      </c>
      <c r="E8993">
        <v>-1.2999999999999999E-3</v>
      </c>
      <c r="F8993">
        <v>-3.5999999999999999E-3</v>
      </c>
      <c r="G8993">
        <v>-1.4E-3</v>
      </c>
      <c r="H8993">
        <v>2.0000000000000001E-4</v>
      </c>
    </row>
    <row r="8994" spans="1:8" x14ac:dyDescent="0.25">
      <c r="A8994" s="6">
        <v>36238</v>
      </c>
      <c r="B8994">
        <v>-1.32E-2</v>
      </c>
      <c r="C8994">
        <v>4.6999999999998996E-3</v>
      </c>
      <c r="D8994">
        <v>6.6E-3</v>
      </c>
      <c r="E8994">
        <v>-1.9E-3</v>
      </c>
      <c r="F8994">
        <v>4.0000000000000001E-3</v>
      </c>
      <c r="G8994">
        <v>-2.0000000000000001E-4</v>
      </c>
      <c r="H8994">
        <v>2.0000000000000001E-4</v>
      </c>
    </row>
    <row r="8995" spans="1:8" x14ac:dyDescent="0.25">
      <c r="A8995" s="6">
        <v>36241</v>
      </c>
      <c r="B8995">
        <v>-3.3E-3</v>
      </c>
      <c r="C8995">
        <v>-4.4999999999999997E-3</v>
      </c>
      <c r="D8995">
        <v>2.3E-3</v>
      </c>
      <c r="E8995">
        <v>-8.3999999999999995E-3</v>
      </c>
      <c r="F8995">
        <v>9.1999999999999998E-3</v>
      </c>
      <c r="G8995">
        <v>-5.6999999999998996E-3</v>
      </c>
      <c r="H8995">
        <v>2.0000000000000001E-4</v>
      </c>
    </row>
    <row r="8996" spans="1:8" x14ac:dyDescent="0.25">
      <c r="A8996" s="6">
        <v>36242</v>
      </c>
      <c r="B8996">
        <v>-2.64E-2</v>
      </c>
      <c r="C8996">
        <v>6.0000000000000001E-3</v>
      </c>
      <c r="D8996">
        <v>8.6E-3</v>
      </c>
      <c r="E8996">
        <v>7.3000000000000001E-3</v>
      </c>
      <c r="F8996">
        <v>9.2999999999999992E-3</v>
      </c>
      <c r="G8996">
        <v>-1.8E-3</v>
      </c>
      <c r="H8996">
        <v>2.0000000000000001E-4</v>
      </c>
    </row>
    <row r="8997" spans="1:8" x14ac:dyDescent="0.25">
      <c r="A8997" s="6">
        <v>36243</v>
      </c>
      <c r="B8997">
        <v>5.1999999999999998E-3</v>
      </c>
      <c r="C8997">
        <v>-5.0000000000000001E-3</v>
      </c>
      <c r="D8997">
        <v>-2.7000000000000001E-3</v>
      </c>
      <c r="E8997">
        <v>3.0000000000000001E-3</v>
      </c>
      <c r="F8997">
        <v>-5.6999999999998996E-3</v>
      </c>
      <c r="G8997">
        <v>-3.2000000000000002E-3</v>
      </c>
      <c r="H8997">
        <v>2.0000000000000001E-4</v>
      </c>
    </row>
    <row r="8998" spans="1:8" x14ac:dyDescent="0.25">
      <c r="A8998" s="6">
        <v>36244</v>
      </c>
      <c r="B8998">
        <v>1.78E-2</v>
      </c>
      <c r="C8998">
        <v>1.8E-3</v>
      </c>
      <c r="D8998">
        <v>-9.1999999999999998E-3</v>
      </c>
      <c r="E8998">
        <v>-6.7000000000000002E-3</v>
      </c>
      <c r="F8998">
        <v>-6.9999999999999004E-3</v>
      </c>
      <c r="G8998">
        <v>3.0999999999999999E-3</v>
      </c>
      <c r="H8998">
        <v>2.0000000000000001E-4</v>
      </c>
    </row>
    <row r="8999" spans="1:8" x14ac:dyDescent="0.25">
      <c r="A8999" s="6">
        <v>36245</v>
      </c>
      <c r="B8999">
        <v>-5.0000000000000001E-3</v>
      </c>
      <c r="C8999">
        <v>8.5000000000000006E-3</v>
      </c>
      <c r="D8999">
        <v>-4.1999999999999997E-3</v>
      </c>
      <c r="E8999">
        <v>-2.3999999999999998E-3</v>
      </c>
      <c r="F8999">
        <v>-5.9999999999999995E-4</v>
      </c>
      <c r="G8999">
        <v>-6.1999999999999998E-3</v>
      </c>
      <c r="H8999">
        <v>2.0000000000000001E-4</v>
      </c>
    </row>
    <row r="9000" spans="1:8" x14ac:dyDescent="0.25">
      <c r="A9000" s="6">
        <v>36248</v>
      </c>
      <c r="B9000">
        <v>1.9799999999999901E-2</v>
      </c>
      <c r="C9000">
        <v>-5.4999999999999997E-3</v>
      </c>
      <c r="D9000">
        <v>-1.7000000000000001E-2</v>
      </c>
      <c r="E9000">
        <v>3.0000000000000001E-3</v>
      </c>
      <c r="F9000">
        <v>-6.3E-3</v>
      </c>
      <c r="G9000">
        <v>-3.2000000000000002E-3</v>
      </c>
      <c r="H9000">
        <v>2.0000000000000001E-4</v>
      </c>
    </row>
    <row r="9001" spans="1:8" x14ac:dyDescent="0.25">
      <c r="A9001" s="6">
        <v>36249</v>
      </c>
      <c r="B9001">
        <v>-6.4000000000000003E-3</v>
      </c>
      <c r="C9001">
        <v>4.4999999999999997E-3</v>
      </c>
      <c r="D9001">
        <v>-3.0000000000000001E-3</v>
      </c>
      <c r="E9001">
        <v>-2.0000000000000001E-4</v>
      </c>
      <c r="F9001">
        <v>1.2999999999999999E-3</v>
      </c>
      <c r="G9001">
        <v>9.7999999999999997E-3</v>
      </c>
      <c r="H9001">
        <v>2.0000000000000001E-4</v>
      </c>
    </row>
    <row r="9002" spans="1:8" x14ac:dyDescent="0.25">
      <c r="A9002" s="6">
        <v>36250</v>
      </c>
      <c r="B9002">
        <v>-8.9999999999999993E-3</v>
      </c>
      <c r="C9002">
        <v>2.7000000000000001E-3</v>
      </c>
      <c r="D9002">
        <v>2.3E-3</v>
      </c>
      <c r="E9002">
        <v>-4.0000000000000001E-3</v>
      </c>
      <c r="F9002">
        <v>-3.2000000000000002E-3</v>
      </c>
      <c r="G9002">
        <v>2.8E-3</v>
      </c>
      <c r="H9002">
        <v>2.0000000000000001E-4</v>
      </c>
    </row>
    <row r="9003" spans="1:8" x14ac:dyDescent="0.25">
      <c r="A9003" s="6">
        <v>36251</v>
      </c>
      <c r="B9003">
        <v>5.4000000000000003E-3</v>
      </c>
      <c r="C9003">
        <v>-3.3E-3</v>
      </c>
      <c r="D9003">
        <v>3.8E-3</v>
      </c>
      <c r="E9003">
        <v>-5.4000000000000003E-3</v>
      </c>
      <c r="F9003">
        <v>-2.3E-3</v>
      </c>
      <c r="G9003">
        <v>9.5999999999999992E-3</v>
      </c>
      <c r="H9003">
        <v>2.0000000000000001E-4</v>
      </c>
    </row>
    <row r="9004" spans="1:8" x14ac:dyDescent="0.25">
      <c r="A9004" s="6">
        <v>36255</v>
      </c>
      <c r="B9004">
        <v>1.8700000000000001E-2</v>
      </c>
      <c r="C9004">
        <v>-1.13999999999999E-2</v>
      </c>
      <c r="D9004">
        <v>-8.8000000000000005E-3</v>
      </c>
      <c r="E9004">
        <v>-9.1000000000000004E-3</v>
      </c>
      <c r="F9004">
        <v>-5.8999999999999999E-3</v>
      </c>
      <c r="G9004">
        <v>1.26E-2</v>
      </c>
      <c r="H9004">
        <v>2.0000000000000001E-4</v>
      </c>
    </row>
    <row r="9005" spans="1:8" x14ac:dyDescent="0.25">
      <c r="A9005" s="6">
        <v>36256</v>
      </c>
      <c r="B9005">
        <v>-2.5999999999999999E-3</v>
      </c>
      <c r="C9005">
        <v>-5.9999999999999995E-4</v>
      </c>
      <c r="D9005">
        <v>-2.9999999999999997E-4</v>
      </c>
      <c r="E9005">
        <v>-1.6999999999999999E-3</v>
      </c>
      <c r="F9005">
        <v>-1.1000000000000001E-3</v>
      </c>
      <c r="G9005">
        <v>9.1000000000000004E-3</v>
      </c>
      <c r="H9005">
        <v>2.0000000000000001E-4</v>
      </c>
    </row>
    <row r="9006" spans="1:8" x14ac:dyDescent="0.25">
      <c r="A9006" s="6">
        <v>36257</v>
      </c>
      <c r="B9006">
        <v>4.1999999999999997E-3</v>
      </c>
      <c r="C9006">
        <v>-7.4000000000000003E-3</v>
      </c>
      <c r="D9006">
        <v>-4.0000000000000002E-4</v>
      </c>
      <c r="E9006">
        <v>6.6E-3</v>
      </c>
      <c r="F9006">
        <v>-3.3999999999999998E-3</v>
      </c>
      <c r="G9006">
        <v>7.7999999999999996E-3</v>
      </c>
      <c r="H9006">
        <v>2.0000000000000001E-4</v>
      </c>
    </row>
    <row r="9007" spans="1:8" x14ac:dyDescent="0.25">
      <c r="A9007" s="6">
        <v>36258</v>
      </c>
      <c r="B9007">
        <v>1.26E-2</v>
      </c>
      <c r="C9007">
        <v>-5.0000000000000001E-3</v>
      </c>
      <c r="D9007">
        <v>-8.3999999999999995E-3</v>
      </c>
      <c r="E9007">
        <v>1E-4</v>
      </c>
      <c r="F9007">
        <v>-3.3999999999999998E-3</v>
      </c>
      <c r="G9007">
        <v>3.4999999999998999E-3</v>
      </c>
      <c r="H9007">
        <v>2.0000000000000001E-4</v>
      </c>
    </row>
    <row r="9008" spans="1:8" x14ac:dyDescent="0.25">
      <c r="A9008" s="6">
        <v>36259</v>
      </c>
      <c r="B9008">
        <v>4.3E-3</v>
      </c>
      <c r="C9008">
        <v>1.13999999999999E-2</v>
      </c>
      <c r="D9008">
        <v>-4.1999999999999997E-3</v>
      </c>
      <c r="E9008">
        <v>-3.0000000000000001E-3</v>
      </c>
      <c r="F9008">
        <v>-1.1000000000000001E-3</v>
      </c>
      <c r="G9008">
        <v>-7.0999999999998998E-3</v>
      </c>
      <c r="H9008">
        <v>2.0000000000000001E-4</v>
      </c>
    </row>
    <row r="9009" spans="1:8" x14ac:dyDescent="0.25">
      <c r="A9009" s="6">
        <v>36262</v>
      </c>
      <c r="B9009">
        <v>8.6999999999999994E-3</v>
      </c>
      <c r="C9009">
        <v>5.1000000000000004E-3</v>
      </c>
      <c r="D9009">
        <v>-3.0000000000000001E-3</v>
      </c>
      <c r="E9009">
        <v>-8.8000000000000005E-3</v>
      </c>
      <c r="F9009">
        <v>7.6E-3</v>
      </c>
      <c r="G9009">
        <v>1.5E-3</v>
      </c>
      <c r="H9009">
        <v>2.0000000000000001E-4</v>
      </c>
    </row>
    <row r="9010" spans="1:8" x14ac:dyDescent="0.25">
      <c r="A9010" s="6">
        <v>36263</v>
      </c>
      <c r="B9010">
        <v>-3.4999999999998999E-3</v>
      </c>
      <c r="C9010">
        <v>2.06E-2</v>
      </c>
      <c r="D9010">
        <v>-3.0000000000000001E-3</v>
      </c>
      <c r="E9010">
        <v>-8.6E-3</v>
      </c>
      <c r="F9010">
        <v>-1.5E-3</v>
      </c>
      <c r="G9010">
        <v>-5.4999999999999997E-3</v>
      </c>
      <c r="H9010">
        <v>2.0000000000000001E-4</v>
      </c>
    </row>
    <row r="9011" spans="1:8" x14ac:dyDescent="0.25">
      <c r="A9011" s="6">
        <v>36264</v>
      </c>
      <c r="B9011">
        <v>-1.41999999999999E-2</v>
      </c>
      <c r="C9011">
        <v>1.1599999999999999E-2</v>
      </c>
      <c r="D9011">
        <v>1.95E-2</v>
      </c>
      <c r="E9011">
        <v>8.8999999999999999E-3</v>
      </c>
      <c r="F9011">
        <v>1.12E-2</v>
      </c>
      <c r="G9011">
        <v>-2.7400000000000001E-2</v>
      </c>
      <c r="H9011">
        <v>2.0000000000000001E-4</v>
      </c>
    </row>
    <row r="9012" spans="1:8" x14ac:dyDescent="0.25">
      <c r="A9012" s="6">
        <v>36265</v>
      </c>
      <c r="B9012">
        <v>-3.8E-3</v>
      </c>
      <c r="C9012">
        <v>6.9999999999999999E-4</v>
      </c>
      <c r="D9012">
        <v>9.8999999999999002E-3</v>
      </c>
      <c r="E9012">
        <v>8.6E-3</v>
      </c>
      <c r="F9012">
        <v>8.0000000000000004E-4</v>
      </c>
      <c r="G9012">
        <v>-2.7799999999999998E-2</v>
      </c>
      <c r="H9012">
        <v>2.0000000000000001E-4</v>
      </c>
    </row>
    <row r="9013" spans="1:8" x14ac:dyDescent="0.25">
      <c r="A9013" s="6">
        <v>36266</v>
      </c>
      <c r="B9013">
        <v>-2.3E-3</v>
      </c>
      <c r="C9013">
        <v>1.09E-2</v>
      </c>
      <c r="D9013">
        <v>0.01</v>
      </c>
      <c r="E9013">
        <v>-1.2999999999999999E-3</v>
      </c>
      <c r="F9013">
        <v>5.7999999999999996E-3</v>
      </c>
      <c r="G9013">
        <v>-2.6800000000000001E-2</v>
      </c>
      <c r="H9013">
        <v>2.0000000000000001E-4</v>
      </c>
    </row>
    <row r="9014" spans="1:8" x14ac:dyDescent="0.25">
      <c r="A9014" s="6">
        <v>36269</v>
      </c>
      <c r="B9014">
        <v>-2.46E-2</v>
      </c>
      <c r="C9014">
        <v>-1.9E-3</v>
      </c>
      <c r="D9014">
        <v>3.4599999999999999E-2</v>
      </c>
      <c r="E9014">
        <v>2.3199999999999998E-2</v>
      </c>
      <c r="F9014">
        <v>2.0799999999999999E-2</v>
      </c>
      <c r="G9014">
        <v>-4.0500000000000001E-2</v>
      </c>
      <c r="H9014">
        <v>2.0000000000000001E-4</v>
      </c>
    </row>
    <row r="9015" spans="1:8" x14ac:dyDescent="0.25">
      <c r="A9015" s="6">
        <v>36270</v>
      </c>
      <c r="B9015">
        <v>1.38E-2</v>
      </c>
      <c r="C9015">
        <v>-5.5999999999999999E-3</v>
      </c>
      <c r="D9015">
        <v>-1.7899999999999999E-2</v>
      </c>
      <c r="E9015">
        <v>-1.16999999999999E-2</v>
      </c>
      <c r="F9015">
        <v>-1.35E-2</v>
      </c>
      <c r="G9015">
        <v>1.7899999999999999E-2</v>
      </c>
      <c r="H9015">
        <v>2.0000000000000001E-4</v>
      </c>
    </row>
    <row r="9016" spans="1:8" x14ac:dyDescent="0.25">
      <c r="A9016" s="6">
        <v>36271</v>
      </c>
      <c r="B9016">
        <v>2.50999999999999E-2</v>
      </c>
      <c r="C9016">
        <v>2.9999999999999997E-4</v>
      </c>
      <c r="D9016">
        <v>-1.7100000000000001E-2</v>
      </c>
      <c r="E9016">
        <v>-1.15E-2</v>
      </c>
      <c r="F9016">
        <v>-8.8000000000000005E-3</v>
      </c>
      <c r="G9016">
        <v>1.3100000000000001E-2</v>
      </c>
      <c r="H9016">
        <v>2.0000000000000001E-4</v>
      </c>
    </row>
    <row r="9017" spans="1:8" x14ac:dyDescent="0.25">
      <c r="A9017" s="6">
        <v>36272</v>
      </c>
      <c r="B9017">
        <v>1.35E-2</v>
      </c>
      <c r="C9017">
        <v>-8.8000000000000005E-3</v>
      </c>
      <c r="D9017">
        <v>-6.6E-3</v>
      </c>
      <c r="E9017">
        <v>-5.4999999999999997E-3</v>
      </c>
      <c r="F9017">
        <v>-6.1999999999999998E-3</v>
      </c>
      <c r="G9017">
        <v>6.4999999999999997E-3</v>
      </c>
      <c r="H9017">
        <v>2.0000000000000001E-4</v>
      </c>
    </row>
    <row r="9018" spans="1:8" x14ac:dyDescent="0.25">
      <c r="A9018" s="6">
        <v>36273</v>
      </c>
      <c r="B9018">
        <v>1.1000000000000001E-3</v>
      </c>
      <c r="C9018">
        <v>6.1999999999999998E-3</v>
      </c>
      <c r="D9018">
        <v>2.9999999999999997E-4</v>
      </c>
      <c r="E9018">
        <v>-4.8999999999999998E-3</v>
      </c>
      <c r="F9018">
        <v>-6.4000000000000003E-3</v>
      </c>
      <c r="G9018">
        <v>5.0000000000000001E-4</v>
      </c>
      <c r="H9018">
        <v>2.0000000000000001E-4</v>
      </c>
    </row>
    <row r="9019" spans="1:8" x14ac:dyDescent="0.25">
      <c r="A9019" s="6">
        <v>36276</v>
      </c>
      <c r="B9019">
        <v>4.3E-3</v>
      </c>
      <c r="C9019">
        <v>5.4999999999999997E-3</v>
      </c>
      <c r="D9019">
        <v>-1.2500000000000001E-2</v>
      </c>
      <c r="E9019">
        <v>-1.0800000000000001E-2</v>
      </c>
      <c r="F9019">
        <v>-2.8999999999999998E-3</v>
      </c>
      <c r="G9019">
        <v>7.3000000000000001E-3</v>
      </c>
      <c r="H9019">
        <v>2.0000000000000001E-4</v>
      </c>
    </row>
    <row r="9020" spans="1:8" x14ac:dyDescent="0.25">
      <c r="A9020" s="6">
        <v>36277</v>
      </c>
      <c r="B9020">
        <v>8.9999999999999998E-4</v>
      </c>
      <c r="C9020">
        <v>8.0000000000000004E-4</v>
      </c>
      <c r="D9020">
        <v>5.5999999999999999E-3</v>
      </c>
      <c r="E9020">
        <v>6.9999999999999004E-3</v>
      </c>
      <c r="F9020">
        <v>5.4999999999999997E-3</v>
      </c>
      <c r="G9020">
        <v>-8.0000000000000002E-3</v>
      </c>
      <c r="H9020">
        <v>2.0000000000000001E-4</v>
      </c>
    </row>
    <row r="9021" spans="1:8" x14ac:dyDescent="0.25">
      <c r="A9021" s="6">
        <v>36278</v>
      </c>
      <c r="B9021">
        <v>-8.8000000000000005E-3</v>
      </c>
      <c r="C9021">
        <v>3.0000000000000001E-3</v>
      </c>
      <c r="D9021">
        <v>1.5100000000000001E-2</v>
      </c>
      <c r="E9021">
        <v>8.1999999999999001E-3</v>
      </c>
      <c r="F9021">
        <v>8.8000000000000005E-3</v>
      </c>
      <c r="G9021">
        <v>-2.5399999999999999E-2</v>
      </c>
      <c r="H9021">
        <v>2.0000000000000001E-4</v>
      </c>
    </row>
    <row r="9022" spans="1:8" x14ac:dyDescent="0.25">
      <c r="A9022" s="6">
        <v>36279</v>
      </c>
      <c r="B9022">
        <v>-4.4999999999999997E-3</v>
      </c>
      <c r="C9022">
        <v>5.6999999999998996E-3</v>
      </c>
      <c r="D9022">
        <v>7.3000000000000001E-3</v>
      </c>
      <c r="E9022">
        <v>4.0000000000000002E-4</v>
      </c>
      <c r="F9022">
        <v>4.6999999999998996E-3</v>
      </c>
      <c r="G9022">
        <v>-1.3599999999999999E-2</v>
      </c>
      <c r="H9022">
        <v>2.0000000000000001E-4</v>
      </c>
    </row>
    <row r="9023" spans="1:8" x14ac:dyDescent="0.25">
      <c r="A9023" s="6">
        <v>36280</v>
      </c>
      <c r="B9023">
        <v>-4.6999999999998996E-3</v>
      </c>
      <c r="C9023">
        <v>4.8999999999999998E-3</v>
      </c>
      <c r="D9023">
        <v>-2.5999999999999999E-3</v>
      </c>
      <c r="E9023">
        <v>-5.3E-3</v>
      </c>
      <c r="F9023">
        <v>-1.6999999999999999E-3</v>
      </c>
      <c r="G9023">
        <v>-5.9999999999999995E-4</v>
      </c>
      <c r="H9023">
        <v>2.0000000000000001E-4</v>
      </c>
    </row>
    <row r="9024" spans="1:8" x14ac:dyDescent="0.25">
      <c r="A9024" s="6">
        <v>36283</v>
      </c>
      <c r="B9024">
        <v>1.0999999999999999E-2</v>
      </c>
      <c r="C9024">
        <v>-9.4999999999999998E-3</v>
      </c>
      <c r="D9024">
        <v>3.5999999999999999E-3</v>
      </c>
      <c r="E9024">
        <v>8.3000000000000001E-3</v>
      </c>
      <c r="F9024">
        <v>6.8999999999999999E-3</v>
      </c>
      <c r="G9024">
        <v>-1.2999999999999999E-2</v>
      </c>
      <c r="H9024">
        <v>2.0000000000000001E-4</v>
      </c>
    </row>
    <row r="9025" spans="1:8" x14ac:dyDescent="0.25">
      <c r="A9025" s="6">
        <v>36284</v>
      </c>
      <c r="B9025">
        <v>-1.49E-2</v>
      </c>
      <c r="C9025">
        <v>9.7000000000000003E-3</v>
      </c>
      <c r="D9025">
        <v>6.1999999999999998E-3</v>
      </c>
      <c r="E9025">
        <v>6.8999999999999999E-3</v>
      </c>
      <c r="F9025">
        <v>1.12E-2</v>
      </c>
      <c r="G9025">
        <v>-1.41E-2</v>
      </c>
      <c r="H9025">
        <v>2.0000000000000001E-4</v>
      </c>
    </row>
    <row r="9026" spans="1:8" x14ac:dyDescent="0.25">
      <c r="A9026" s="6">
        <v>36285</v>
      </c>
      <c r="B9026">
        <v>1.04E-2</v>
      </c>
      <c r="C9026">
        <v>-9.4999999999999998E-3</v>
      </c>
      <c r="D9026">
        <v>-4.0000000000000002E-4</v>
      </c>
      <c r="E9026">
        <v>-5.7999999999999996E-3</v>
      </c>
      <c r="F9026">
        <v>-5.0000000000000001E-3</v>
      </c>
      <c r="G9026">
        <v>5.4000000000000003E-3</v>
      </c>
      <c r="H9026">
        <v>2.0000000000000001E-4</v>
      </c>
    </row>
    <row r="9027" spans="1:8" x14ac:dyDescent="0.25">
      <c r="A9027" s="6">
        <v>36286</v>
      </c>
      <c r="B9027">
        <v>-1.1599999999999999E-2</v>
      </c>
      <c r="C9027">
        <v>1.0699999999999999E-2</v>
      </c>
      <c r="D9027">
        <v>1.03E-2</v>
      </c>
      <c r="E9027">
        <v>5.3E-3</v>
      </c>
      <c r="F9027">
        <v>1.0699999999999999E-2</v>
      </c>
      <c r="G9027">
        <v>-4.0999999999998997E-3</v>
      </c>
      <c r="H9027">
        <v>2.0000000000000001E-4</v>
      </c>
    </row>
    <row r="9028" spans="1:8" x14ac:dyDescent="0.25">
      <c r="A9028" s="6">
        <v>36287</v>
      </c>
      <c r="B9028">
        <v>8.8000000000000005E-3</v>
      </c>
      <c r="C9028">
        <v>-4.1999999999999997E-3</v>
      </c>
      <c r="D9028">
        <v>-2.3999999999999998E-3</v>
      </c>
      <c r="E9028">
        <v>-2.3999999999999998E-3</v>
      </c>
      <c r="F9028">
        <v>-4.6999999999998996E-3</v>
      </c>
      <c r="G9028">
        <v>-1E-4</v>
      </c>
      <c r="H9028">
        <v>2.0000000000000001E-4</v>
      </c>
    </row>
    <row r="9029" spans="1:8" x14ac:dyDescent="0.25">
      <c r="A9029" s="6">
        <v>36290</v>
      </c>
      <c r="B9029">
        <v>-1E-4</v>
      </c>
      <c r="C9029">
        <v>1.0999999999999999E-2</v>
      </c>
      <c r="D9029">
        <v>1.6999999999999999E-3</v>
      </c>
      <c r="E9029">
        <v>-8.3999999999999995E-3</v>
      </c>
      <c r="F9029">
        <v>-1.8E-3</v>
      </c>
      <c r="G9029">
        <v>-5.5999999999999999E-3</v>
      </c>
      <c r="H9029">
        <v>2.0000000000000001E-4</v>
      </c>
    </row>
    <row r="9030" spans="1:8" x14ac:dyDescent="0.25">
      <c r="A9030" s="6">
        <v>36291</v>
      </c>
      <c r="B9030">
        <v>1.18999999999999E-2</v>
      </c>
      <c r="C9030">
        <v>-2.3E-3</v>
      </c>
      <c r="D9030">
        <v>-8.1999999999999001E-3</v>
      </c>
      <c r="E9030">
        <v>-4.6999999999998996E-3</v>
      </c>
      <c r="F9030">
        <v>-2.7000000000000001E-3</v>
      </c>
      <c r="G9030">
        <v>7.3000000000000001E-3</v>
      </c>
      <c r="H9030">
        <v>2.0000000000000001E-4</v>
      </c>
    </row>
    <row r="9031" spans="1:8" x14ac:dyDescent="0.25">
      <c r="A9031" s="6">
        <v>36292</v>
      </c>
      <c r="B9031">
        <v>6.3E-3</v>
      </c>
      <c r="C9031">
        <v>6.9999999999999999E-4</v>
      </c>
      <c r="D9031">
        <v>-5.4999999999999997E-3</v>
      </c>
      <c r="E9031">
        <v>2.0000000000000001E-4</v>
      </c>
      <c r="F9031">
        <v>-6.0000000000000001E-3</v>
      </c>
      <c r="G9031">
        <v>7.4000000000000003E-3</v>
      </c>
      <c r="H9031">
        <v>2.0000000000000001E-4</v>
      </c>
    </row>
    <row r="9032" spans="1:8" x14ac:dyDescent="0.25">
      <c r="A9032" s="6">
        <v>36293</v>
      </c>
      <c r="B9032">
        <v>2.3E-3</v>
      </c>
      <c r="C9032">
        <v>2.5999999999999999E-3</v>
      </c>
      <c r="D9032">
        <v>1.6999999999999999E-3</v>
      </c>
      <c r="E9032">
        <v>5.6999999999998996E-3</v>
      </c>
      <c r="F9032">
        <v>8.0000000000000002E-3</v>
      </c>
      <c r="G9032">
        <v>-6.4999999999999997E-3</v>
      </c>
      <c r="H9032">
        <v>2.0000000000000001E-4</v>
      </c>
    </row>
    <row r="9033" spans="1:8" x14ac:dyDescent="0.25">
      <c r="A9033" s="6">
        <v>36294</v>
      </c>
      <c r="B9033">
        <v>-2.1399999999999999E-2</v>
      </c>
      <c r="C9033">
        <v>7.7999999999999996E-3</v>
      </c>
      <c r="D9033">
        <v>4.8999999999999998E-3</v>
      </c>
      <c r="E9033">
        <v>-1.2999999999999999E-3</v>
      </c>
      <c r="F9033">
        <v>8.0000000000000002E-3</v>
      </c>
      <c r="G9033">
        <v>-5.7999999999999996E-3</v>
      </c>
      <c r="H9033">
        <v>2.0000000000000001E-4</v>
      </c>
    </row>
    <row r="9034" spans="1:8" x14ac:dyDescent="0.25">
      <c r="A9034" s="6">
        <v>36297</v>
      </c>
      <c r="B9034">
        <v>1.6000000000000001E-3</v>
      </c>
      <c r="C9034">
        <v>-4.0000000000000001E-3</v>
      </c>
      <c r="D9034">
        <v>-7.4000000000000003E-3</v>
      </c>
      <c r="E9034">
        <v>-1.9E-3</v>
      </c>
      <c r="F9034">
        <v>-4.0000000000000001E-3</v>
      </c>
      <c r="G9034">
        <v>5.4000000000000003E-3</v>
      </c>
      <c r="H9034">
        <v>2.0000000000000001E-4</v>
      </c>
    </row>
    <row r="9035" spans="1:8" x14ac:dyDescent="0.25">
      <c r="A9035" s="6">
        <v>36298</v>
      </c>
      <c r="B9035">
        <v>-4.0000000000000001E-3</v>
      </c>
      <c r="C9035">
        <v>5.6999999999998996E-3</v>
      </c>
      <c r="D9035">
        <v>4.8999999999999998E-3</v>
      </c>
      <c r="E9035">
        <v>-1E-4</v>
      </c>
      <c r="F9035">
        <v>-3.0999999999999999E-3</v>
      </c>
      <c r="G9035">
        <v>-2.3999999999999998E-3</v>
      </c>
      <c r="H9035">
        <v>2.0000000000000001E-4</v>
      </c>
    </row>
    <row r="9036" spans="1:8" x14ac:dyDescent="0.25">
      <c r="A9036" s="6">
        <v>36299</v>
      </c>
      <c r="B9036">
        <v>8.1999999999999001E-3</v>
      </c>
      <c r="C9036">
        <v>-1.6999999999999999E-3</v>
      </c>
      <c r="D9036">
        <v>2.9999999999999997E-4</v>
      </c>
      <c r="E9036">
        <v>-3.7000000000000002E-3</v>
      </c>
      <c r="F9036">
        <v>-8.9999999999999998E-4</v>
      </c>
      <c r="G9036">
        <v>-5.3E-3</v>
      </c>
      <c r="H9036">
        <v>2.0000000000000001E-4</v>
      </c>
    </row>
    <row r="9037" spans="1:8" x14ac:dyDescent="0.25">
      <c r="A9037" s="6">
        <v>36300</v>
      </c>
      <c r="B9037">
        <v>-3.5999999999999999E-3</v>
      </c>
      <c r="C9037">
        <v>1.12E-2</v>
      </c>
      <c r="D9037">
        <v>2.5000000000000001E-3</v>
      </c>
      <c r="E9037">
        <v>3.4999999999998999E-3</v>
      </c>
      <c r="F9037">
        <v>6.7999999999999996E-3</v>
      </c>
      <c r="G9037">
        <v>-9.2999999999999992E-3</v>
      </c>
      <c r="H9037">
        <v>2.0000000000000001E-4</v>
      </c>
    </row>
    <row r="9038" spans="1:8" x14ac:dyDescent="0.25">
      <c r="A9038" s="6">
        <v>36301</v>
      </c>
      <c r="B9038">
        <v>-5.5999999999999999E-3</v>
      </c>
      <c r="C9038">
        <v>9.4999999999999998E-3</v>
      </c>
      <c r="D9038">
        <v>5.4999999999999997E-3</v>
      </c>
      <c r="E9038">
        <v>2.7000000000000001E-3</v>
      </c>
      <c r="F9038">
        <v>5.1999999999999998E-3</v>
      </c>
      <c r="G9038">
        <v>-1.04E-2</v>
      </c>
      <c r="H9038">
        <v>2.0000000000000001E-4</v>
      </c>
    </row>
    <row r="9039" spans="1:8" x14ac:dyDescent="0.25">
      <c r="A9039" s="6">
        <v>36304</v>
      </c>
      <c r="B9039">
        <v>-1.9099999999999999E-2</v>
      </c>
      <c r="C9039">
        <v>2.5000000000000001E-3</v>
      </c>
      <c r="D9039">
        <v>9.5999999999999992E-3</v>
      </c>
      <c r="E9039">
        <v>6.0999999999998998E-3</v>
      </c>
      <c r="F9039">
        <v>4.7999999999999996E-3</v>
      </c>
      <c r="G9039">
        <v>-4.7999999999999996E-3</v>
      </c>
      <c r="H9039">
        <v>2.0000000000000001E-4</v>
      </c>
    </row>
    <row r="9040" spans="1:8" x14ac:dyDescent="0.25">
      <c r="A9040" s="6">
        <v>36305</v>
      </c>
      <c r="B9040">
        <v>-1.7999999999999999E-2</v>
      </c>
      <c r="C9040">
        <v>1.1999999999999999E-3</v>
      </c>
      <c r="D9040">
        <v>8.9999999999999993E-3</v>
      </c>
      <c r="E9040">
        <v>3.3E-3</v>
      </c>
      <c r="F9040">
        <v>8.8000000000000005E-3</v>
      </c>
      <c r="G9040">
        <v>-1.2699999999999999E-2</v>
      </c>
      <c r="H9040">
        <v>2.0000000000000001E-4</v>
      </c>
    </row>
    <row r="9041" spans="1:8" x14ac:dyDescent="0.25">
      <c r="A9041" s="6">
        <v>36306</v>
      </c>
      <c r="B9041">
        <v>1.39999999999999E-2</v>
      </c>
      <c r="C9041">
        <v>-1.41999999999999E-2</v>
      </c>
      <c r="D9041">
        <v>-6.7000000000000002E-3</v>
      </c>
      <c r="E9041">
        <v>-5.9999999999999995E-4</v>
      </c>
      <c r="F9041">
        <v>-4.7999999999999996E-3</v>
      </c>
      <c r="G9041">
        <v>9.8999999999999002E-3</v>
      </c>
      <c r="H9041">
        <v>2.0000000000000001E-4</v>
      </c>
    </row>
    <row r="9042" spans="1:8" x14ac:dyDescent="0.25">
      <c r="A9042" s="6">
        <v>36307</v>
      </c>
      <c r="B9042">
        <v>-1.46E-2</v>
      </c>
      <c r="C9042">
        <v>1.15E-2</v>
      </c>
      <c r="D9042">
        <v>1E-3</v>
      </c>
      <c r="E9042">
        <v>1.2999999999999999E-3</v>
      </c>
      <c r="F9042">
        <v>-8.0000000000000004E-4</v>
      </c>
      <c r="G9042">
        <v>1.1999999999999999E-3</v>
      </c>
      <c r="H9042">
        <v>2.0000000000000001E-4</v>
      </c>
    </row>
    <row r="9043" spans="1:8" x14ac:dyDescent="0.25">
      <c r="A9043" s="6">
        <v>36308</v>
      </c>
      <c r="B9043">
        <v>1.4999999999999999E-2</v>
      </c>
      <c r="C9043">
        <v>-2.0999999999999999E-3</v>
      </c>
      <c r="D9043">
        <v>-6.4000000000000003E-3</v>
      </c>
      <c r="E9043">
        <v>-5.3E-3</v>
      </c>
      <c r="F9043">
        <v>-5.4999999999999997E-3</v>
      </c>
      <c r="G9043">
        <v>5.4999999999999997E-3</v>
      </c>
      <c r="H9043">
        <v>2.0000000000000001E-4</v>
      </c>
    </row>
    <row r="9044" spans="1:8" x14ac:dyDescent="0.25">
      <c r="A9044" s="6">
        <v>36312</v>
      </c>
      <c r="B9044">
        <v>-8.0000000000000002E-3</v>
      </c>
      <c r="C9044">
        <v>6.3E-3</v>
      </c>
      <c r="D9044">
        <v>6.7000000000000002E-3</v>
      </c>
      <c r="E9044">
        <v>7.7000000000000002E-3</v>
      </c>
      <c r="F9044">
        <v>1.03E-2</v>
      </c>
      <c r="G9044">
        <v>-3.4999999999998999E-3</v>
      </c>
      <c r="H9044">
        <v>2.0000000000000001E-4</v>
      </c>
    </row>
    <row r="9045" spans="1:8" x14ac:dyDescent="0.25">
      <c r="A9045" s="6">
        <v>36313</v>
      </c>
      <c r="B9045">
        <v>1.2999999999999999E-3</v>
      </c>
      <c r="C9045">
        <v>-4.4999999999999997E-3</v>
      </c>
      <c r="D9045">
        <v>-4.4000000000000003E-3</v>
      </c>
      <c r="E9045">
        <v>-6.9999999999999999E-4</v>
      </c>
      <c r="F9045">
        <v>-8.0000000000000004E-4</v>
      </c>
      <c r="G9045">
        <v>4.1999999999999997E-3</v>
      </c>
      <c r="H9045">
        <v>2.0000000000000001E-4</v>
      </c>
    </row>
    <row r="9046" spans="1:8" x14ac:dyDescent="0.25">
      <c r="A9046" s="6">
        <v>36314</v>
      </c>
      <c r="B9046">
        <v>1.1999999999999999E-3</v>
      </c>
      <c r="C9046">
        <v>-1.8E-3</v>
      </c>
      <c r="D9046">
        <v>2.5000000000000001E-3</v>
      </c>
      <c r="E9046">
        <v>2.5999999999999999E-3</v>
      </c>
      <c r="F9046">
        <v>2.2000000000000001E-3</v>
      </c>
      <c r="G9046">
        <v>-2.7000000000000001E-3</v>
      </c>
      <c r="H9046">
        <v>2.0000000000000001E-4</v>
      </c>
    </row>
    <row r="9047" spans="1:8" x14ac:dyDescent="0.25">
      <c r="A9047" s="6">
        <v>36315</v>
      </c>
      <c r="B9047">
        <v>2.0299999999999999E-2</v>
      </c>
      <c r="C9047">
        <v>-6.9999999999999004E-3</v>
      </c>
      <c r="D9047">
        <v>-1.5299999999999999E-2</v>
      </c>
      <c r="E9047">
        <v>-3.4999999999998999E-3</v>
      </c>
      <c r="F9047">
        <v>-5.5999999999999999E-3</v>
      </c>
      <c r="G9047">
        <v>1.06E-2</v>
      </c>
      <c r="H9047">
        <v>2.0000000000000001E-4</v>
      </c>
    </row>
    <row r="9048" spans="1:8" x14ac:dyDescent="0.25">
      <c r="A9048" s="6">
        <v>36318</v>
      </c>
      <c r="B9048">
        <v>7.0999999999998998E-3</v>
      </c>
      <c r="C9048">
        <v>2.3E-3</v>
      </c>
      <c r="D9048">
        <v>-2.9999999999999997E-4</v>
      </c>
      <c r="E9048">
        <v>-6.0999999999998998E-3</v>
      </c>
      <c r="F9048">
        <v>-5.7999999999999996E-3</v>
      </c>
      <c r="G9048">
        <v>2.0999999999999999E-3</v>
      </c>
      <c r="H9048">
        <v>2.0000000000000001E-4</v>
      </c>
    </row>
    <row r="9049" spans="1:8" x14ac:dyDescent="0.25">
      <c r="A9049" s="6">
        <v>36319</v>
      </c>
      <c r="B9049">
        <v>-1.23E-2</v>
      </c>
      <c r="C9049">
        <v>7.1999999999999998E-3</v>
      </c>
      <c r="D9049">
        <v>6.3E-3</v>
      </c>
      <c r="E9049">
        <v>5.9999999999999995E-4</v>
      </c>
      <c r="F9049">
        <v>1E-3</v>
      </c>
      <c r="G9049">
        <v>-4.0000000000000002E-4</v>
      </c>
      <c r="H9049">
        <v>2.0000000000000001E-4</v>
      </c>
    </row>
    <row r="9050" spans="1:8" x14ac:dyDescent="0.25">
      <c r="A9050" s="6">
        <v>36320</v>
      </c>
      <c r="B9050">
        <v>1.6000000000000001E-3</v>
      </c>
      <c r="C9050">
        <v>4.1999999999999997E-3</v>
      </c>
      <c r="D9050">
        <v>-4.4999999999999997E-3</v>
      </c>
      <c r="E9050">
        <v>-3.0999999999999999E-3</v>
      </c>
      <c r="F9050">
        <v>-6.4000000000000003E-3</v>
      </c>
      <c r="G9050">
        <v>6.0999999999998998E-3</v>
      </c>
      <c r="H9050">
        <v>2.0000000000000001E-4</v>
      </c>
    </row>
    <row r="9051" spans="1:8" x14ac:dyDescent="0.25">
      <c r="A9051" s="6">
        <v>36321</v>
      </c>
      <c r="B9051">
        <v>-1.2E-2</v>
      </c>
      <c r="C9051">
        <v>6.4999999999999997E-3</v>
      </c>
      <c r="D9051">
        <v>4.8999999999999998E-3</v>
      </c>
      <c r="E9051">
        <v>6.9999999999999999E-4</v>
      </c>
      <c r="F9051">
        <v>2.3999999999999998E-3</v>
      </c>
      <c r="G9051">
        <v>-5.9999999999999995E-4</v>
      </c>
      <c r="H9051">
        <v>2.0000000000000001E-4</v>
      </c>
    </row>
    <row r="9052" spans="1:8" x14ac:dyDescent="0.25">
      <c r="A9052" s="6">
        <v>36322</v>
      </c>
      <c r="B9052">
        <v>-8.0000000000000002E-3</v>
      </c>
      <c r="C9052">
        <v>8.9999999999999998E-4</v>
      </c>
      <c r="D9052">
        <v>3.8999999999999998E-3</v>
      </c>
      <c r="E9052">
        <v>5.7999999999999996E-3</v>
      </c>
      <c r="F9052">
        <v>2.2000000000000001E-3</v>
      </c>
      <c r="G9052">
        <v>-6.4999999999999997E-3</v>
      </c>
      <c r="H9052">
        <v>2.0000000000000001E-4</v>
      </c>
    </row>
    <row r="9053" spans="1:8" x14ac:dyDescent="0.25">
      <c r="A9053" s="6">
        <v>36325</v>
      </c>
      <c r="B9053">
        <v>-4.7999999999999996E-3</v>
      </c>
      <c r="C9053">
        <v>-0.01</v>
      </c>
      <c r="D9053">
        <v>1.0200000000000001E-2</v>
      </c>
      <c r="E9053">
        <v>1.21999999999999E-2</v>
      </c>
      <c r="F9053">
        <v>1.18E-2</v>
      </c>
      <c r="G9053">
        <v>-5.3E-3</v>
      </c>
      <c r="H9053">
        <v>2.0000000000000001E-4</v>
      </c>
    </row>
    <row r="9054" spans="1:8" x14ac:dyDescent="0.25">
      <c r="A9054" s="6">
        <v>36326</v>
      </c>
      <c r="B9054">
        <v>5.1999999999999998E-3</v>
      </c>
      <c r="C9054">
        <v>-5.1999999999999998E-3</v>
      </c>
      <c r="D9054">
        <v>8.9999999999999998E-4</v>
      </c>
      <c r="E9054">
        <v>-1.1999999999999999E-3</v>
      </c>
      <c r="F9054">
        <v>-1.4E-3</v>
      </c>
      <c r="G9054">
        <v>-1.6000000000000001E-3</v>
      </c>
      <c r="H9054">
        <v>2.0000000000000001E-4</v>
      </c>
    </row>
    <row r="9055" spans="1:8" x14ac:dyDescent="0.25">
      <c r="A9055" s="6">
        <v>36327</v>
      </c>
      <c r="B9055">
        <v>2.2499999999999999E-2</v>
      </c>
      <c r="C9055">
        <v>-8.5000000000000006E-3</v>
      </c>
      <c r="D9055">
        <v>-1.11E-2</v>
      </c>
      <c r="E9055">
        <v>-8.3000000000000001E-3</v>
      </c>
      <c r="F9055">
        <v>-1.38E-2</v>
      </c>
      <c r="G9055">
        <v>1.44E-2</v>
      </c>
      <c r="H9055">
        <v>2.0000000000000001E-4</v>
      </c>
    </row>
    <row r="9056" spans="1:8" x14ac:dyDescent="0.25">
      <c r="A9056" s="6">
        <v>36328</v>
      </c>
      <c r="B9056">
        <v>7.1999999999999998E-3</v>
      </c>
      <c r="C9056">
        <v>-1E-3</v>
      </c>
      <c r="D9056">
        <v>-6.6E-3</v>
      </c>
      <c r="E9056">
        <v>-2.7000000000000001E-3</v>
      </c>
      <c r="F9056">
        <v>-3.8999999999999998E-3</v>
      </c>
      <c r="G9056">
        <v>3.3999999999999998E-3</v>
      </c>
      <c r="H9056">
        <v>2.0000000000000001E-4</v>
      </c>
    </row>
    <row r="9057" spans="1:8" x14ac:dyDescent="0.25">
      <c r="A9057" s="6">
        <v>36329</v>
      </c>
      <c r="B9057">
        <v>2.2000000000000001E-3</v>
      </c>
      <c r="C9057">
        <v>3.4999999999998999E-3</v>
      </c>
      <c r="D9057">
        <v>-1.1999999999999999E-3</v>
      </c>
      <c r="E9057">
        <v>-3.4999999999998999E-3</v>
      </c>
      <c r="F9057">
        <v>-1.2999999999999999E-3</v>
      </c>
      <c r="G9057">
        <v>4.1999999999999997E-3</v>
      </c>
      <c r="H9057">
        <v>2.0000000000000001E-4</v>
      </c>
    </row>
    <row r="9058" spans="1:8" x14ac:dyDescent="0.25">
      <c r="A9058" s="6">
        <v>36332</v>
      </c>
      <c r="B9058">
        <v>6.1999999999999998E-3</v>
      </c>
      <c r="C9058">
        <v>6.3E-3</v>
      </c>
      <c r="D9058">
        <v>-7.4000000000000003E-3</v>
      </c>
      <c r="E9058">
        <v>-1.6999999999999999E-3</v>
      </c>
      <c r="F9058">
        <v>-1.21E-2</v>
      </c>
      <c r="G9058">
        <v>8.3000000000000001E-3</v>
      </c>
      <c r="H9058">
        <v>2.0000000000000001E-4</v>
      </c>
    </row>
    <row r="9059" spans="1:8" x14ac:dyDescent="0.25">
      <c r="A9059" s="6">
        <v>36333</v>
      </c>
      <c r="B9059">
        <v>-9.2999999999999992E-3</v>
      </c>
      <c r="C9059">
        <v>7.1999999999999998E-3</v>
      </c>
      <c r="D9059">
        <v>2.3E-3</v>
      </c>
      <c r="E9059">
        <v>5.3E-3</v>
      </c>
      <c r="F9059">
        <v>6.4999999999999997E-3</v>
      </c>
      <c r="G9059">
        <v>-2.7000000000000001E-3</v>
      </c>
      <c r="H9059">
        <v>2.0000000000000001E-4</v>
      </c>
    </row>
    <row r="9060" spans="1:8" x14ac:dyDescent="0.25">
      <c r="A9060" s="6">
        <v>36334</v>
      </c>
      <c r="B9060">
        <v>-1.4E-3</v>
      </c>
      <c r="C9060">
        <v>8.0000000000000004E-4</v>
      </c>
      <c r="D9060">
        <v>5.9999999999999995E-4</v>
      </c>
      <c r="E9060">
        <v>-2.8E-3</v>
      </c>
      <c r="F9060">
        <v>0</v>
      </c>
      <c r="G9060">
        <v>5.4999999999999997E-3</v>
      </c>
      <c r="H9060">
        <v>2.0000000000000001E-4</v>
      </c>
    </row>
    <row r="9061" spans="1:8" x14ac:dyDescent="0.25">
      <c r="A9061" s="6">
        <v>36335</v>
      </c>
      <c r="B9061">
        <v>-1.2999999999999999E-2</v>
      </c>
      <c r="C9061">
        <v>7.6E-3</v>
      </c>
      <c r="D9061">
        <v>4.3E-3</v>
      </c>
      <c r="E9061">
        <v>1.1999999999999999E-3</v>
      </c>
      <c r="F9061">
        <v>4.8999999999999998E-3</v>
      </c>
      <c r="G9061">
        <v>-2.0999999999999999E-3</v>
      </c>
      <c r="H9061">
        <v>2.0000000000000001E-4</v>
      </c>
    </row>
    <row r="9062" spans="1:8" x14ac:dyDescent="0.25">
      <c r="A9062" s="6">
        <v>36336</v>
      </c>
      <c r="B9062">
        <v>-5.9999999999999995E-4</v>
      </c>
      <c r="C9062">
        <v>2E-3</v>
      </c>
      <c r="D9062">
        <v>-2.0000000000000001E-4</v>
      </c>
      <c r="E9062">
        <v>3.0999999999999999E-3</v>
      </c>
      <c r="F9062">
        <v>2.9999999999999997E-4</v>
      </c>
      <c r="G9062">
        <v>2.0000000000000001E-4</v>
      </c>
      <c r="H9062">
        <v>2.0000000000000001E-4</v>
      </c>
    </row>
    <row r="9063" spans="1:8" x14ac:dyDescent="0.25">
      <c r="A9063" s="6">
        <v>36339</v>
      </c>
      <c r="B9063">
        <v>1.23E-2</v>
      </c>
      <c r="C9063">
        <v>4.0000000000000002E-4</v>
      </c>
      <c r="D9063">
        <v>-2.5000000000000001E-3</v>
      </c>
      <c r="E9063">
        <v>-2.8E-3</v>
      </c>
      <c r="F9063">
        <v>-6.7000000000000002E-3</v>
      </c>
      <c r="G9063">
        <v>4.5999999999999999E-3</v>
      </c>
      <c r="H9063">
        <v>2.0000000000000001E-4</v>
      </c>
    </row>
    <row r="9064" spans="1:8" x14ac:dyDescent="0.25">
      <c r="A9064" s="6">
        <v>36340</v>
      </c>
      <c r="B9064">
        <v>1.47E-2</v>
      </c>
      <c r="C9064">
        <v>-2.7000000000000001E-3</v>
      </c>
      <c r="D9064">
        <v>-8.8000000000000005E-3</v>
      </c>
      <c r="E9064">
        <v>1.4E-3</v>
      </c>
      <c r="F9064">
        <v>-3.4999999999998999E-3</v>
      </c>
      <c r="G9064">
        <v>4.0999999999998997E-3</v>
      </c>
      <c r="H9064">
        <v>2.0000000000000001E-4</v>
      </c>
    </row>
    <row r="9065" spans="1:8" x14ac:dyDescent="0.25">
      <c r="A9065" s="6">
        <v>36341</v>
      </c>
      <c r="B9065">
        <v>1.5599999999999999E-2</v>
      </c>
      <c r="C9065">
        <v>8.0000000000000002E-3</v>
      </c>
      <c r="D9065">
        <v>-1.2500000000000001E-2</v>
      </c>
      <c r="E9065">
        <v>4.0999999999998997E-3</v>
      </c>
      <c r="F9065">
        <v>-9.4999999999999998E-3</v>
      </c>
      <c r="G9065">
        <v>1.2E-2</v>
      </c>
      <c r="H9065">
        <v>2.0000000000000001E-4</v>
      </c>
    </row>
    <row r="9066" spans="1:8" x14ac:dyDescent="0.25">
      <c r="A9066" s="6">
        <v>36342</v>
      </c>
      <c r="B9066">
        <v>5.5999999999999999E-3</v>
      </c>
      <c r="C9066">
        <v>-8.0999999999999996E-3</v>
      </c>
      <c r="D9066">
        <v>-3.3E-3</v>
      </c>
      <c r="E9066">
        <v>-1.9E-3</v>
      </c>
      <c r="F9066">
        <v>5.1999999999999998E-3</v>
      </c>
      <c r="G9066">
        <v>1E-4</v>
      </c>
      <c r="H9066">
        <v>2.0000000000000001E-4</v>
      </c>
    </row>
    <row r="9067" spans="1:8" x14ac:dyDescent="0.25">
      <c r="A9067" s="6">
        <v>36343</v>
      </c>
      <c r="B9067">
        <v>7.3000000000000001E-3</v>
      </c>
      <c r="C9067">
        <v>-4.0000000000000002E-4</v>
      </c>
      <c r="D9067">
        <v>-6.0000000000000001E-3</v>
      </c>
      <c r="E9067">
        <v>-6.9999999999999999E-4</v>
      </c>
      <c r="F9067">
        <v>-2E-3</v>
      </c>
      <c r="G9067">
        <v>3.0999999999999999E-3</v>
      </c>
      <c r="H9067">
        <v>2.0000000000000001E-4</v>
      </c>
    </row>
    <row r="9068" spans="1:8" x14ac:dyDescent="0.25">
      <c r="A9068" s="6">
        <v>36347</v>
      </c>
      <c r="B9068">
        <v>-8.0000000000000004E-4</v>
      </c>
      <c r="C9068">
        <v>2.5999999999999999E-3</v>
      </c>
      <c r="D9068">
        <v>-5.0000000000000001E-4</v>
      </c>
      <c r="E9068">
        <v>-4.6999999999998996E-3</v>
      </c>
      <c r="F9068">
        <v>-8.0000000000000004E-4</v>
      </c>
      <c r="G9068">
        <v>4.1999999999999997E-3</v>
      </c>
      <c r="H9068">
        <v>2.0000000000000001E-4</v>
      </c>
    </row>
    <row r="9069" spans="1:8" x14ac:dyDescent="0.25">
      <c r="A9069" s="6">
        <v>36348</v>
      </c>
      <c r="B9069">
        <v>2.3E-3</v>
      </c>
      <c r="C9069">
        <v>-6.4000000000000003E-3</v>
      </c>
      <c r="D9069">
        <v>-3.0000000000000001E-3</v>
      </c>
      <c r="E9069">
        <v>3.5999999999999999E-3</v>
      </c>
      <c r="F9069">
        <v>5.7999999999999996E-3</v>
      </c>
      <c r="G9069">
        <v>5.0000000000000001E-3</v>
      </c>
      <c r="H9069">
        <v>2.0000000000000001E-4</v>
      </c>
    </row>
    <row r="9070" spans="1:8" x14ac:dyDescent="0.25">
      <c r="A9070" s="6">
        <v>36349</v>
      </c>
      <c r="B9070">
        <v>2.9999999999999997E-4</v>
      </c>
      <c r="C9070">
        <v>4.4000000000000003E-3</v>
      </c>
      <c r="D9070">
        <v>-4.6999999999998996E-3</v>
      </c>
      <c r="E9070">
        <v>-7.7999999999999996E-3</v>
      </c>
      <c r="F9070">
        <v>-1.9E-3</v>
      </c>
      <c r="G9070">
        <v>4.1999999999999997E-3</v>
      </c>
      <c r="H9070">
        <v>2.0000000000000001E-4</v>
      </c>
    </row>
    <row r="9071" spans="1:8" x14ac:dyDescent="0.25">
      <c r="A9071" s="6">
        <v>36350</v>
      </c>
      <c r="B9071">
        <v>5.4000000000000003E-3</v>
      </c>
      <c r="C9071">
        <v>3.2000000000000002E-3</v>
      </c>
      <c r="D9071">
        <v>-1.6999999999999999E-3</v>
      </c>
      <c r="E9071">
        <v>1E-4</v>
      </c>
      <c r="F9071">
        <v>-3.0000000000000001E-3</v>
      </c>
      <c r="G9071">
        <v>-1.2999999999999999E-3</v>
      </c>
      <c r="H9071">
        <v>2.0000000000000001E-4</v>
      </c>
    </row>
    <row r="9072" spans="1:8" x14ac:dyDescent="0.25">
      <c r="A9072" s="6">
        <v>36353</v>
      </c>
      <c r="B9072">
        <v>-2.3999999999999998E-3</v>
      </c>
      <c r="C9072">
        <v>6.6E-3</v>
      </c>
      <c r="D9072">
        <v>2.0000000000000001E-4</v>
      </c>
      <c r="E9072">
        <v>1.4E-3</v>
      </c>
      <c r="F9072">
        <v>3.3999999999999998E-3</v>
      </c>
      <c r="G9072">
        <v>6.9999999999999999E-4</v>
      </c>
      <c r="H9072">
        <v>2.0000000000000001E-4</v>
      </c>
    </row>
    <row r="9073" spans="1:8" x14ac:dyDescent="0.25">
      <c r="A9073" s="6">
        <v>36354</v>
      </c>
      <c r="B9073">
        <v>-3.8999999999999998E-3</v>
      </c>
      <c r="C9073">
        <v>2.5000000000000001E-3</v>
      </c>
      <c r="D9073">
        <v>6.9999999999999999E-4</v>
      </c>
      <c r="E9073">
        <v>-5.9999999999999995E-4</v>
      </c>
      <c r="F9073">
        <v>1E-3</v>
      </c>
      <c r="G9073">
        <v>1.4E-3</v>
      </c>
      <c r="H9073">
        <v>2.0000000000000001E-4</v>
      </c>
    </row>
    <row r="9074" spans="1:8" x14ac:dyDescent="0.25">
      <c r="A9074" s="6">
        <v>36355</v>
      </c>
      <c r="B9074">
        <v>4.4999999999999997E-3</v>
      </c>
      <c r="C9074">
        <v>2.8999999999999998E-3</v>
      </c>
      <c r="D9074">
        <v>-6.0999999999998998E-3</v>
      </c>
      <c r="E9074">
        <v>-4.5999999999999999E-3</v>
      </c>
      <c r="F9074">
        <v>-1.8E-3</v>
      </c>
      <c r="G9074">
        <v>6.4999999999999997E-3</v>
      </c>
      <c r="H9074">
        <v>2.0000000000000001E-4</v>
      </c>
    </row>
    <row r="9075" spans="1:8" x14ac:dyDescent="0.25">
      <c r="A9075" s="6">
        <v>36356</v>
      </c>
      <c r="B9075">
        <v>8.3000000000000001E-3</v>
      </c>
      <c r="C9075">
        <v>2.0999999999999999E-3</v>
      </c>
      <c r="D9075">
        <v>-4.1999999999999997E-3</v>
      </c>
      <c r="E9075">
        <v>6.1999999999999998E-3</v>
      </c>
      <c r="F9075">
        <v>-2.7000000000000001E-3</v>
      </c>
      <c r="G9075">
        <v>-3.8999999999999998E-3</v>
      </c>
      <c r="H9075">
        <v>2.0000000000000001E-4</v>
      </c>
    </row>
    <row r="9076" spans="1:8" x14ac:dyDescent="0.25">
      <c r="A9076" s="6">
        <v>36357</v>
      </c>
      <c r="B9076">
        <v>4.7999999999999996E-3</v>
      </c>
      <c r="C9076">
        <v>-4.3E-3</v>
      </c>
      <c r="D9076">
        <v>-5.0000000000000001E-4</v>
      </c>
      <c r="E9076">
        <v>5.6999999999998996E-3</v>
      </c>
      <c r="F9076">
        <v>-2.7000000000000001E-3</v>
      </c>
      <c r="G9076">
        <v>5.0000000000000001E-4</v>
      </c>
      <c r="H9076">
        <v>2.0000000000000001E-4</v>
      </c>
    </row>
    <row r="9077" spans="1:8" x14ac:dyDescent="0.25">
      <c r="A9077" s="6">
        <v>36360</v>
      </c>
      <c r="B9077">
        <v>-8.1999999999999001E-3</v>
      </c>
      <c r="C9077">
        <v>1.9E-3</v>
      </c>
      <c r="D9077">
        <v>6.0000000000000001E-3</v>
      </c>
      <c r="E9077">
        <v>8.0000000000000004E-4</v>
      </c>
      <c r="F9077">
        <v>4.3E-3</v>
      </c>
      <c r="G9077">
        <v>4.4999999999999997E-3</v>
      </c>
      <c r="H9077">
        <v>2.0000000000000001E-4</v>
      </c>
    </row>
    <row r="9078" spans="1:8" x14ac:dyDescent="0.25">
      <c r="A9078" s="6">
        <v>36361</v>
      </c>
      <c r="B9078">
        <v>-2.2099999999999901E-2</v>
      </c>
      <c r="C9078">
        <v>4.4000000000000003E-3</v>
      </c>
      <c r="D9078">
        <v>1.04E-2</v>
      </c>
      <c r="E9078">
        <v>-6.9999999999999999E-4</v>
      </c>
      <c r="F9078">
        <v>8.3999999999999995E-3</v>
      </c>
      <c r="G9078">
        <v>-1.15E-2</v>
      </c>
      <c r="H9078">
        <v>2.0000000000000001E-4</v>
      </c>
    </row>
    <row r="9079" spans="1:8" x14ac:dyDescent="0.25">
      <c r="A9079" s="6">
        <v>36362</v>
      </c>
      <c r="B9079">
        <v>2.7000000000000001E-3</v>
      </c>
      <c r="C9079">
        <v>-2.9999999999999997E-4</v>
      </c>
      <c r="D9079">
        <v>-4.4999999999999997E-3</v>
      </c>
      <c r="E9079">
        <v>-2.0999999999999999E-3</v>
      </c>
      <c r="F9079">
        <v>1.6000000000000001E-3</v>
      </c>
      <c r="G9079">
        <v>5.1999999999999998E-3</v>
      </c>
      <c r="H9079">
        <v>2.0000000000000001E-4</v>
      </c>
    </row>
    <row r="9080" spans="1:8" x14ac:dyDescent="0.25">
      <c r="A9080" s="6">
        <v>36363</v>
      </c>
      <c r="B9080">
        <v>-1.32E-2</v>
      </c>
      <c r="C9080">
        <v>4.8999999999999998E-3</v>
      </c>
      <c r="D9080">
        <v>9.1999999999999998E-3</v>
      </c>
      <c r="E9080">
        <v>5.3E-3</v>
      </c>
      <c r="F9080">
        <v>7.7000000000000002E-3</v>
      </c>
      <c r="G9080">
        <v>-1.11E-2</v>
      </c>
      <c r="H9080">
        <v>2.0000000000000001E-4</v>
      </c>
    </row>
    <row r="9081" spans="1:8" x14ac:dyDescent="0.25">
      <c r="A9081" s="6">
        <v>36364</v>
      </c>
      <c r="B9081">
        <v>-3.2000000000000002E-3</v>
      </c>
      <c r="C9081">
        <v>-3.4999999999998999E-3</v>
      </c>
      <c r="D9081">
        <v>-5.0000000000000001E-4</v>
      </c>
      <c r="E9081">
        <v>-2.3E-3</v>
      </c>
      <c r="F9081">
        <v>-1.2999999999999999E-3</v>
      </c>
      <c r="G9081">
        <v>5.4000000000000003E-3</v>
      </c>
      <c r="H9081">
        <v>2.0000000000000001E-4</v>
      </c>
    </row>
    <row r="9082" spans="1:8" x14ac:dyDescent="0.25">
      <c r="A9082" s="6">
        <v>36367</v>
      </c>
      <c r="B9082">
        <v>-0.01</v>
      </c>
      <c r="C9082">
        <v>-2.7000000000000001E-3</v>
      </c>
      <c r="D9082">
        <v>7.1999999999999998E-3</v>
      </c>
      <c r="E9082">
        <v>8.0999999999999996E-3</v>
      </c>
      <c r="F9082">
        <v>6.8999999999999999E-3</v>
      </c>
      <c r="G9082">
        <v>-9.7999999999999997E-3</v>
      </c>
      <c r="H9082">
        <v>2.0000000000000001E-4</v>
      </c>
    </row>
    <row r="9083" spans="1:8" x14ac:dyDescent="0.25">
      <c r="A9083" s="6">
        <v>36368</v>
      </c>
      <c r="B9083">
        <v>1.13999999999999E-2</v>
      </c>
      <c r="C9083">
        <v>-5.1999999999999998E-3</v>
      </c>
      <c r="D9083">
        <v>-6.7000000000000002E-3</v>
      </c>
      <c r="E9083">
        <v>1.4E-3</v>
      </c>
      <c r="F9083">
        <v>-2.8E-3</v>
      </c>
      <c r="G9083">
        <v>8.0999999999999996E-3</v>
      </c>
      <c r="H9083">
        <v>2.0000000000000001E-4</v>
      </c>
    </row>
    <row r="9084" spans="1:8" x14ac:dyDescent="0.25">
      <c r="A9084" s="6">
        <v>36369</v>
      </c>
      <c r="B9084">
        <v>1.5E-3</v>
      </c>
      <c r="C9084">
        <v>0</v>
      </c>
      <c r="D9084">
        <v>-2.8999999999999998E-3</v>
      </c>
      <c r="E9084">
        <v>-2.0999999999999999E-3</v>
      </c>
      <c r="F9084">
        <v>-5.0000000000000001E-4</v>
      </c>
      <c r="G9084">
        <v>8.6999999999999994E-3</v>
      </c>
      <c r="H9084">
        <v>2.0000000000000001E-4</v>
      </c>
    </row>
    <row r="9085" spans="1:8" x14ac:dyDescent="0.25">
      <c r="A9085" s="6">
        <v>36370</v>
      </c>
      <c r="B9085">
        <v>-1.7500000000000002E-2</v>
      </c>
      <c r="C9085">
        <v>7.1999999999999998E-3</v>
      </c>
      <c r="D9085">
        <v>7.0999999999998998E-3</v>
      </c>
      <c r="E9085">
        <v>1.1000000000000001E-3</v>
      </c>
      <c r="F9085">
        <v>7.4000000000000003E-3</v>
      </c>
      <c r="G9085">
        <v>-5.6999999999998996E-3</v>
      </c>
      <c r="H9085">
        <v>2.0000000000000001E-4</v>
      </c>
    </row>
    <row r="9086" spans="1:8" x14ac:dyDescent="0.25">
      <c r="A9086" s="6">
        <v>36371</v>
      </c>
      <c r="B9086">
        <v>-7.4000000000000003E-3</v>
      </c>
      <c r="C9086">
        <v>1.37E-2</v>
      </c>
      <c r="D9086">
        <v>8.9999999999999998E-4</v>
      </c>
      <c r="E9086">
        <v>-3.5999999999999999E-3</v>
      </c>
      <c r="F9086">
        <v>5.0000000000000001E-4</v>
      </c>
      <c r="G9086">
        <v>5.0000000000000001E-3</v>
      </c>
      <c r="H9086">
        <v>2.0000000000000001E-4</v>
      </c>
    </row>
    <row r="9087" spans="1:8" x14ac:dyDescent="0.25">
      <c r="A9087" s="6">
        <v>36374</v>
      </c>
      <c r="B9087">
        <v>-2.7000000000000001E-3</v>
      </c>
      <c r="C9087">
        <v>-2.3E-3</v>
      </c>
      <c r="D9087">
        <v>3.3E-3</v>
      </c>
      <c r="E9087">
        <v>4.0000000000000001E-3</v>
      </c>
      <c r="F9087">
        <v>5.6999999999998996E-3</v>
      </c>
      <c r="G9087">
        <v>-1.9E-3</v>
      </c>
      <c r="H9087">
        <v>2.0000000000000001E-4</v>
      </c>
    </row>
    <row r="9088" spans="1:8" x14ac:dyDescent="0.25">
      <c r="A9088" s="6">
        <v>36375</v>
      </c>
      <c r="B9088">
        <v>-7.9000000000000008E-3</v>
      </c>
      <c r="C9088">
        <v>-6.9999999999999004E-3</v>
      </c>
      <c r="D9088">
        <v>4.1999999999999997E-3</v>
      </c>
      <c r="E9088">
        <v>5.4999999999999997E-3</v>
      </c>
      <c r="F9088">
        <v>8.6E-3</v>
      </c>
      <c r="G9088">
        <v>-4.0000000000000001E-3</v>
      </c>
      <c r="H9088">
        <v>2.0000000000000001E-4</v>
      </c>
    </row>
    <row r="9089" spans="1:8" x14ac:dyDescent="0.25">
      <c r="A9089" s="6">
        <v>36376</v>
      </c>
      <c r="B9089">
        <v>-1.44999999999999E-2</v>
      </c>
      <c r="C9089">
        <v>-2.0999999999999999E-3</v>
      </c>
      <c r="D9089">
        <v>1.21999999999999E-2</v>
      </c>
      <c r="E9089">
        <v>2.5999999999999999E-3</v>
      </c>
      <c r="F9089">
        <v>6.0999999999998998E-3</v>
      </c>
      <c r="G9089">
        <v>-4.0999999999998997E-3</v>
      </c>
      <c r="H9089">
        <v>2.0000000000000001E-4</v>
      </c>
    </row>
    <row r="9090" spans="1:8" x14ac:dyDescent="0.25">
      <c r="A9090" s="6">
        <v>36377</v>
      </c>
      <c r="B9090">
        <v>6.3E-3</v>
      </c>
      <c r="C9090">
        <v>-9.7000000000000003E-3</v>
      </c>
      <c r="D9090">
        <v>-3.2000000000000002E-3</v>
      </c>
      <c r="E9090">
        <v>-4.0000000000000001E-3</v>
      </c>
      <c r="F9090">
        <v>-1E-4</v>
      </c>
      <c r="G9090">
        <v>5.1000000000000004E-3</v>
      </c>
      <c r="H9090">
        <v>2.0000000000000001E-4</v>
      </c>
    </row>
    <row r="9091" spans="1:8" x14ac:dyDescent="0.25">
      <c r="A9091" s="6">
        <v>36378</v>
      </c>
      <c r="B9091">
        <v>-1.01E-2</v>
      </c>
      <c r="C9091">
        <v>8.6E-3</v>
      </c>
      <c r="D9091">
        <v>2.3999999999999998E-3</v>
      </c>
      <c r="E9091">
        <v>-4.0000000000000002E-4</v>
      </c>
      <c r="F9091">
        <v>3.8E-3</v>
      </c>
      <c r="G9091">
        <v>2.3E-3</v>
      </c>
      <c r="H9091">
        <v>2.0000000000000001E-4</v>
      </c>
    </row>
    <row r="9092" spans="1:8" x14ac:dyDescent="0.25">
      <c r="A9092" s="6">
        <v>36381</v>
      </c>
      <c r="B9092">
        <v>-4.0999999999998997E-3</v>
      </c>
      <c r="C9092">
        <v>-1.1000000000000001E-3</v>
      </c>
      <c r="D9092">
        <v>7.6E-3</v>
      </c>
      <c r="E9092">
        <v>4.8999999999999998E-3</v>
      </c>
      <c r="F9092">
        <v>3.8E-3</v>
      </c>
      <c r="G9092">
        <v>-6.1999999999999998E-3</v>
      </c>
      <c r="H9092">
        <v>2.0000000000000001E-4</v>
      </c>
    </row>
    <row r="9093" spans="1:8" x14ac:dyDescent="0.25">
      <c r="A9093" s="6">
        <v>36382</v>
      </c>
      <c r="B9093">
        <v>-1.1599999999999999E-2</v>
      </c>
      <c r="C9093">
        <v>3.3999999999999998E-3</v>
      </c>
      <c r="D9093">
        <v>5.0000000000000001E-4</v>
      </c>
      <c r="E9093">
        <v>-5.0000000000000001E-4</v>
      </c>
      <c r="F9093">
        <v>-1E-4</v>
      </c>
      <c r="G9093">
        <v>2.9999999999999997E-4</v>
      </c>
      <c r="H9093">
        <v>2.0000000000000001E-4</v>
      </c>
    </row>
    <row r="9094" spans="1:8" x14ac:dyDescent="0.25">
      <c r="A9094" s="6">
        <v>36383</v>
      </c>
      <c r="B9094">
        <v>1.6199999999999999E-2</v>
      </c>
      <c r="C9094">
        <v>-6.7999999999999996E-3</v>
      </c>
      <c r="D9094">
        <v>-2.8999999999999998E-3</v>
      </c>
      <c r="E9094">
        <v>-3.3E-3</v>
      </c>
      <c r="F9094">
        <v>-7.6E-3</v>
      </c>
      <c r="G9094">
        <v>1.01E-2</v>
      </c>
      <c r="H9094">
        <v>2.0000000000000001E-4</v>
      </c>
    </row>
    <row r="9095" spans="1:8" x14ac:dyDescent="0.25">
      <c r="A9095" s="6">
        <v>36384</v>
      </c>
      <c r="B9095">
        <v>-1.5E-3</v>
      </c>
      <c r="C9095">
        <v>3.4999999999998999E-3</v>
      </c>
      <c r="D9095">
        <v>1.4E-3</v>
      </c>
      <c r="E9095">
        <v>-2.8999999999999998E-3</v>
      </c>
      <c r="F9095">
        <v>3.4999999999998999E-3</v>
      </c>
      <c r="G9095">
        <v>1.6000000000000001E-3</v>
      </c>
      <c r="H9095">
        <v>2.0000000000000001E-4</v>
      </c>
    </row>
    <row r="9096" spans="1:8" x14ac:dyDescent="0.25">
      <c r="A9096" s="6">
        <v>36385</v>
      </c>
      <c r="B9096">
        <v>2.1999999999999999E-2</v>
      </c>
      <c r="C9096">
        <v>-1.0999999999999999E-2</v>
      </c>
      <c r="D9096">
        <v>-1.2999999999999999E-2</v>
      </c>
      <c r="E9096">
        <v>1.6000000000000001E-3</v>
      </c>
      <c r="F9096">
        <v>-1.06E-2</v>
      </c>
      <c r="G9096">
        <v>1.39999999999999E-2</v>
      </c>
      <c r="H9096">
        <v>2.0000000000000001E-4</v>
      </c>
    </row>
    <row r="9097" spans="1:8" x14ac:dyDescent="0.25">
      <c r="A9097" s="6">
        <v>36388</v>
      </c>
      <c r="B9097">
        <v>2.5000000000000001E-3</v>
      </c>
      <c r="C9097">
        <v>-2.0999999999999999E-3</v>
      </c>
      <c r="D9097">
        <v>-4.4999999999999997E-3</v>
      </c>
      <c r="E9097">
        <v>-6.9999999999999999E-4</v>
      </c>
      <c r="F9097">
        <v>8.9999999999999998E-4</v>
      </c>
      <c r="G9097">
        <v>1.2999999999999999E-3</v>
      </c>
      <c r="H9097">
        <v>2.0000000000000001E-4</v>
      </c>
    </row>
    <row r="9098" spans="1:8" x14ac:dyDescent="0.25">
      <c r="A9098" s="6">
        <v>36389</v>
      </c>
      <c r="B9098">
        <v>9.7999999999999997E-3</v>
      </c>
      <c r="C9098">
        <v>-6.4000000000000003E-3</v>
      </c>
      <c r="D9098">
        <v>-2.9999999999999997E-4</v>
      </c>
      <c r="E9098">
        <v>-2.5999999999999999E-3</v>
      </c>
      <c r="F9098">
        <v>-3.2000000000000002E-3</v>
      </c>
      <c r="G9098">
        <v>2.7000000000000001E-3</v>
      </c>
      <c r="H9098">
        <v>2.0000000000000001E-4</v>
      </c>
    </row>
    <row r="9099" spans="1:8" x14ac:dyDescent="0.25">
      <c r="A9099" s="6">
        <v>36390</v>
      </c>
      <c r="B9099">
        <v>-7.4999999999999997E-3</v>
      </c>
      <c r="C9099">
        <v>3.7000000000000002E-3</v>
      </c>
      <c r="D9099">
        <v>-2.7000000000000001E-3</v>
      </c>
      <c r="E9099">
        <v>-1.9E-3</v>
      </c>
      <c r="F9099">
        <v>-8.9999999999999998E-4</v>
      </c>
      <c r="G9099">
        <v>-2.7000000000000001E-3</v>
      </c>
      <c r="H9099">
        <v>2.0000000000000001E-4</v>
      </c>
    </row>
    <row r="9100" spans="1:8" x14ac:dyDescent="0.25">
      <c r="A9100" s="6">
        <v>36391</v>
      </c>
      <c r="B9100">
        <v>-7.7999999999999996E-3</v>
      </c>
      <c r="C9100">
        <v>7.6E-3</v>
      </c>
      <c r="D9100">
        <v>7.4999999999999997E-3</v>
      </c>
      <c r="E9100">
        <v>-1.1999999999999999E-3</v>
      </c>
      <c r="F9100">
        <v>7.4000000000000003E-3</v>
      </c>
      <c r="G9100">
        <v>-7.7000000000000002E-3</v>
      </c>
      <c r="H9100">
        <v>2.0000000000000001E-4</v>
      </c>
    </row>
    <row r="9101" spans="1:8" x14ac:dyDescent="0.25">
      <c r="A9101" s="6">
        <v>36392</v>
      </c>
      <c r="B9101">
        <v>8.8999999999999999E-3</v>
      </c>
      <c r="C9101">
        <v>-4.4000000000000003E-3</v>
      </c>
      <c r="D9101">
        <v>-4.7999999999999996E-3</v>
      </c>
      <c r="E9101">
        <v>-4.0000000000000002E-4</v>
      </c>
      <c r="F9101">
        <v>-1E-4</v>
      </c>
      <c r="G9101">
        <v>1.6000000000000001E-3</v>
      </c>
      <c r="H9101">
        <v>2.0000000000000001E-4</v>
      </c>
    </row>
    <row r="9102" spans="1:8" x14ac:dyDescent="0.25">
      <c r="A9102" s="6">
        <v>36395</v>
      </c>
      <c r="B9102">
        <v>1.7600000000000001E-2</v>
      </c>
      <c r="C9102">
        <v>-1.0699999999999999E-2</v>
      </c>
      <c r="D9102">
        <v>-1.0500000000000001E-2</v>
      </c>
      <c r="E9102">
        <v>1.1000000000000001E-3</v>
      </c>
      <c r="F9102">
        <v>-7.4999999999999997E-3</v>
      </c>
      <c r="G9102">
        <v>1.24E-2</v>
      </c>
      <c r="H9102">
        <v>2.0000000000000001E-4</v>
      </c>
    </row>
    <row r="9103" spans="1:8" x14ac:dyDescent="0.25">
      <c r="A9103" s="6">
        <v>36396</v>
      </c>
      <c r="B9103">
        <v>1.6000000000000001E-3</v>
      </c>
      <c r="C9103">
        <v>-1.4E-3</v>
      </c>
      <c r="D9103">
        <v>-4.4999999999999997E-3</v>
      </c>
      <c r="E9103">
        <v>0</v>
      </c>
      <c r="F9103">
        <v>-6.3E-3</v>
      </c>
      <c r="G9103">
        <v>6.6E-3</v>
      </c>
      <c r="H9103">
        <v>2.0000000000000001E-4</v>
      </c>
    </row>
    <row r="9104" spans="1:8" x14ac:dyDescent="0.25">
      <c r="A9104" s="6">
        <v>36397</v>
      </c>
      <c r="B9104">
        <v>1.18999999999999E-2</v>
      </c>
      <c r="C9104">
        <v>-6.6E-3</v>
      </c>
      <c r="D9104">
        <v>-1.7100000000000001E-2</v>
      </c>
      <c r="E9104">
        <v>8.9999999999999998E-4</v>
      </c>
      <c r="F9104">
        <v>-1.4E-3</v>
      </c>
      <c r="G9104">
        <v>6.9999999999999999E-4</v>
      </c>
      <c r="H9104">
        <v>2.0000000000000001E-4</v>
      </c>
    </row>
    <row r="9105" spans="1:8" x14ac:dyDescent="0.25">
      <c r="A9105" s="6">
        <v>36398</v>
      </c>
      <c r="B9105">
        <v>-1.18999999999999E-2</v>
      </c>
      <c r="C9105">
        <v>9.2999999999999992E-3</v>
      </c>
      <c r="D9105">
        <v>2.5000000000000001E-3</v>
      </c>
      <c r="E9105">
        <v>-1.9E-3</v>
      </c>
      <c r="F9105">
        <v>2.0999999999999999E-3</v>
      </c>
      <c r="G9105">
        <v>6.9999999999999999E-4</v>
      </c>
      <c r="H9105">
        <v>2.0000000000000001E-4</v>
      </c>
    </row>
    <row r="9106" spans="1:8" x14ac:dyDescent="0.25">
      <c r="A9106" s="6">
        <v>36399</v>
      </c>
      <c r="B9106">
        <v>-9.8999999999999002E-3</v>
      </c>
      <c r="C9106">
        <v>5.7999999999999996E-3</v>
      </c>
      <c r="D9106">
        <v>4.4999999999999997E-3</v>
      </c>
      <c r="E9106">
        <v>-1.9E-3</v>
      </c>
      <c r="F9106">
        <v>1E-4</v>
      </c>
      <c r="G9106">
        <v>5.9999999999999995E-4</v>
      </c>
      <c r="H9106">
        <v>2.0000000000000001E-4</v>
      </c>
    </row>
    <row r="9107" spans="1:8" x14ac:dyDescent="0.25">
      <c r="A9107" s="6">
        <v>36402</v>
      </c>
      <c r="B9107">
        <v>-1.78E-2</v>
      </c>
      <c r="C9107">
        <v>9.4999999999999998E-3</v>
      </c>
      <c r="D9107">
        <v>-1.1000000000000001E-3</v>
      </c>
      <c r="E9107">
        <v>4.0000000000000001E-3</v>
      </c>
      <c r="F9107">
        <v>5.4000000000000003E-3</v>
      </c>
      <c r="G9107">
        <v>-1E-3</v>
      </c>
      <c r="H9107">
        <v>2.0000000000000001E-4</v>
      </c>
    </row>
    <row r="9108" spans="1:8" x14ac:dyDescent="0.25">
      <c r="A9108" s="6">
        <v>36403</v>
      </c>
      <c r="B9108">
        <v>-2E-3</v>
      </c>
      <c r="C9108">
        <v>2.3E-3</v>
      </c>
      <c r="D9108">
        <v>-1.9E-3</v>
      </c>
      <c r="E9108">
        <v>-5.8999999999999999E-3</v>
      </c>
      <c r="F9108">
        <v>-3.0999999999999999E-3</v>
      </c>
      <c r="G9108">
        <v>8.3000000000000001E-3</v>
      </c>
      <c r="H9108">
        <v>2.0000000000000001E-4</v>
      </c>
    </row>
    <row r="9109" spans="1:8" x14ac:dyDescent="0.25">
      <c r="A9109" s="6">
        <v>36404</v>
      </c>
      <c r="B9109">
        <v>7.6E-3</v>
      </c>
      <c r="C9109">
        <v>-1.6999999999999999E-3</v>
      </c>
      <c r="D9109">
        <v>-1.1000000000000001E-3</v>
      </c>
      <c r="E9109">
        <v>2E-3</v>
      </c>
      <c r="F9109">
        <v>2.8999999999999998E-3</v>
      </c>
      <c r="G9109">
        <v>2.5000000000000001E-3</v>
      </c>
      <c r="H9109">
        <v>2.0000000000000001E-4</v>
      </c>
    </row>
    <row r="9110" spans="1:8" x14ac:dyDescent="0.25">
      <c r="A9110" s="6">
        <v>36405</v>
      </c>
      <c r="B9110">
        <v>-8.6E-3</v>
      </c>
      <c r="C9110">
        <v>3.2000000000000002E-3</v>
      </c>
      <c r="D9110">
        <v>1.1999999999999999E-3</v>
      </c>
      <c r="E9110">
        <v>2.0000000000000001E-4</v>
      </c>
      <c r="F9110">
        <v>1.5E-3</v>
      </c>
      <c r="G9110">
        <v>-2.9999999999999997E-4</v>
      </c>
      <c r="H9110">
        <v>2.0000000000000001E-4</v>
      </c>
    </row>
    <row r="9111" spans="1:8" x14ac:dyDescent="0.25">
      <c r="A9111" s="6">
        <v>36406</v>
      </c>
      <c r="B9111">
        <v>2.8399999999999901E-2</v>
      </c>
      <c r="C9111">
        <v>-1.2800000000000001E-2</v>
      </c>
      <c r="D9111">
        <v>-1.23E-2</v>
      </c>
      <c r="E9111">
        <v>-2.5000000000000001E-3</v>
      </c>
      <c r="F9111">
        <v>-4.8999999999999998E-3</v>
      </c>
      <c r="G9111">
        <v>1.3599999999999999E-2</v>
      </c>
      <c r="H9111">
        <v>2.0000000000000001E-4</v>
      </c>
    </row>
    <row r="9112" spans="1:8" x14ac:dyDescent="0.25">
      <c r="A9112" s="6">
        <v>36410</v>
      </c>
      <c r="B9112">
        <v>-3.3999999999999998E-3</v>
      </c>
      <c r="C9112">
        <v>8.6999999999999994E-3</v>
      </c>
      <c r="D9112">
        <v>1.8E-3</v>
      </c>
      <c r="E9112">
        <v>-5.3E-3</v>
      </c>
      <c r="F9112">
        <v>2.8E-3</v>
      </c>
      <c r="G9112">
        <v>9.1000000000000004E-3</v>
      </c>
      <c r="H9112">
        <v>2.0000000000000001E-4</v>
      </c>
    </row>
    <row r="9113" spans="1:8" x14ac:dyDescent="0.25">
      <c r="A9113" s="6">
        <v>36411</v>
      </c>
      <c r="B9113">
        <v>-5.4999999999999997E-3</v>
      </c>
      <c r="C9113">
        <v>1.8E-3</v>
      </c>
      <c r="D9113">
        <v>4.0000000000000001E-3</v>
      </c>
      <c r="E9113">
        <v>-2.2000000000000001E-3</v>
      </c>
      <c r="F9113">
        <v>5.4999999999999997E-3</v>
      </c>
      <c r="G9113">
        <v>1E-3</v>
      </c>
      <c r="H9113">
        <v>2.0000000000000001E-4</v>
      </c>
    </row>
    <row r="9114" spans="1:8" x14ac:dyDescent="0.25">
      <c r="A9114" s="6">
        <v>36412</v>
      </c>
      <c r="B9114">
        <v>3.0999999999999999E-3</v>
      </c>
      <c r="C9114">
        <v>2.9999999999999997E-4</v>
      </c>
      <c r="D9114">
        <v>1.8E-3</v>
      </c>
      <c r="E9114">
        <v>-6.9999999999999004E-3</v>
      </c>
      <c r="F9114">
        <v>-3.3999999999999998E-3</v>
      </c>
      <c r="G9114">
        <v>6.1999999999999998E-3</v>
      </c>
      <c r="H9114">
        <v>2.0000000000000001E-4</v>
      </c>
    </row>
    <row r="9115" spans="1:8" x14ac:dyDescent="0.25">
      <c r="A9115" s="6">
        <v>36413</v>
      </c>
      <c r="B9115">
        <v>4.4000000000000003E-3</v>
      </c>
      <c r="C9115">
        <v>3.5999999999999999E-3</v>
      </c>
      <c r="D9115">
        <v>-2.8E-3</v>
      </c>
      <c r="E9115">
        <v>-5.1000000000000004E-3</v>
      </c>
      <c r="F9115">
        <v>-7.4000000000000003E-3</v>
      </c>
      <c r="G9115">
        <v>5.4999999999999997E-3</v>
      </c>
      <c r="H9115">
        <v>2.0000000000000001E-4</v>
      </c>
    </row>
    <row r="9116" spans="1:8" x14ac:dyDescent="0.25">
      <c r="A9116" s="6">
        <v>36416</v>
      </c>
      <c r="B9116">
        <v>-6.4000000000000003E-3</v>
      </c>
      <c r="C9116">
        <v>3.8E-3</v>
      </c>
      <c r="D9116">
        <v>5.0000000000000001E-4</v>
      </c>
      <c r="E9116">
        <v>2.8E-3</v>
      </c>
      <c r="F9116">
        <v>2.3999999999999998E-3</v>
      </c>
      <c r="G9116">
        <v>-4.0000000000000001E-3</v>
      </c>
      <c r="H9116">
        <v>2.0000000000000001E-4</v>
      </c>
    </row>
    <row r="9117" spans="1:8" x14ac:dyDescent="0.25">
      <c r="A9117" s="6">
        <v>36417</v>
      </c>
      <c r="B9117">
        <v>-5.1999999999999998E-3</v>
      </c>
      <c r="C9117">
        <v>1.6999999999999999E-3</v>
      </c>
      <c r="D9117">
        <v>-3.7000000000000002E-3</v>
      </c>
      <c r="E9117">
        <v>-2.0999999999999999E-3</v>
      </c>
      <c r="F9117">
        <v>-1.6000000000000001E-3</v>
      </c>
      <c r="G9117">
        <v>5.8999999999999999E-3</v>
      </c>
      <c r="H9117">
        <v>2.0000000000000001E-4</v>
      </c>
    </row>
    <row r="9118" spans="1:8" x14ac:dyDescent="0.25">
      <c r="A9118" s="6">
        <v>36418</v>
      </c>
      <c r="B9118">
        <v>-1.2800000000000001E-2</v>
      </c>
      <c r="C9118">
        <v>8.9999999999999993E-3</v>
      </c>
      <c r="D9118">
        <v>8.6E-3</v>
      </c>
      <c r="E9118">
        <v>3.0000000000000001E-3</v>
      </c>
      <c r="F9118">
        <v>-1.1000000000000001E-3</v>
      </c>
      <c r="G9118">
        <v>-1.0699999999999999E-2</v>
      </c>
      <c r="H9118">
        <v>2.0000000000000001E-4</v>
      </c>
    </row>
    <row r="9119" spans="1:8" x14ac:dyDescent="0.25">
      <c r="A9119" s="6">
        <v>36419</v>
      </c>
      <c r="B9119">
        <v>-2E-3</v>
      </c>
      <c r="C9119">
        <v>-1.06E-2</v>
      </c>
      <c r="D9119">
        <v>1.6000000000000001E-3</v>
      </c>
      <c r="E9119">
        <v>1.9E-3</v>
      </c>
      <c r="F9119">
        <v>3.2000000000000002E-3</v>
      </c>
      <c r="G9119">
        <v>2.5999999999999999E-3</v>
      </c>
      <c r="H9119">
        <v>2.0000000000000001E-4</v>
      </c>
    </row>
    <row r="9120" spans="1:8" x14ac:dyDescent="0.25">
      <c r="A9120" s="6">
        <v>36420</v>
      </c>
      <c r="B9120">
        <v>1.21999999999999E-2</v>
      </c>
      <c r="C9120">
        <v>-3.7000000000000002E-3</v>
      </c>
      <c r="D9120">
        <v>-6.9999999999999004E-3</v>
      </c>
      <c r="E9120">
        <v>-1.2999999999999999E-3</v>
      </c>
      <c r="F9120">
        <v>-4.8999999999999998E-3</v>
      </c>
      <c r="G9120">
        <v>1.03E-2</v>
      </c>
      <c r="H9120">
        <v>2.0000000000000001E-4</v>
      </c>
    </row>
    <row r="9121" spans="1:8" x14ac:dyDescent="0.25">
      <c r="A9121" s="6">
        <v>36423</v>
      </c>
      <c r="B9121">
        <v>0</v>
      </c>
      <c r="C9121">
        <v>-1E-3</v>
      </c>
      <c r="D9121">
        <v>-5.5999999999999999E-3</v>
      </c>
      <c r="E9121">
        <v>2.5000000000000001E-3</v>
      </c>
      <c r="F9121">
        <v>-5.4000000000000003E-3</v>
      </c>
      <c r="G9121">
        <v>2.5000000000000001E-3</v>
      </c>
      <c r="H9121">
        <v>2.0000000000000001E-4</v>
      </c>
    </row>
    <row r="9122" spans="1:8" x14ac:dyDescent="0.25">
      <c r="A9122" s="6">
        <v>36424</v>
      </c>
      <c r="B9122">
        <v>-1.9299999999999901E-2</v>
      </c>
      <c r="C9122">
        <v>6.0000000000000001E-3</v>
      </c>
      <c r="D9122">
        <v>2.5999999999999999E-3</v>
      </c>
      <c r="E9122">
        <v>2.9999999999999997E-4</v>
      </c>
      <c r="F9122">
        <v>1.6999999999999999E-3</v>
      </c>
      <c r="G9122">
        <v>-2E-3</v>
      </c>
      <c r="H9122">
        <v>2.0000000000000001E-4</v>
      </c>
    </row>
    <row r="9123" spans="1:8" x14ac:dyDescent="0.25">
      <c r="A9123" s="6">
        <v>36425</v>
      </c>
      <c r="B9123">
        <v>2.8999999999999998E-3</v>
      </c>
      <c r="C9123">
        <v>-4.0000000000000002E-4</v>
      </c>
      <c r="D9123">
        <v>-9.1999999999999998E-3</v>
      </c>
      <c r="E9123">
        <v>-4.1999999999999997E-3</v>
      </c>
      <c r="F9123">
        <v>-1.4E-3</v>
      </c>
      <c r="G9123">
        <v>5.5999999999999999E-3</v>
      </c>
      <c r="H9123">
        <v>2.0000000000000001E-4</v>
      </c>
    </row>
    <row r="9124" spans="1:8" x14ac:dyDescent="0.25">
      <c r="A9124" s="6">
        <v>36426</v>
      </c>
      <c r="B9124">
        <v>-2.33999999999999E-2</v>
      </c>
      <c r="C9124">
        <v>7.3000000000000001E-3</v>
      </c>
      <c r="D9124">
        <v>9.8999999999999002E-3</v>
      </c>
      <c r="E9124">
        <v>-1.4E-3</v>
      </c>
      <c r="F9124">
        <v>5.3E-3</v>
      </c>
      <c r="G9124">
        <v>-7.6E-3</v>
      </c>
      <c r="H9124">
        <v>2.0000000000000001E-4</v>
      </c>
    </row>
    <row r="9125" spans="1:8" x14ac:dyDescent="0.25">
      <c r="A9125" s="6">
        <v>36427</v>
      </c>
      <c r="B9125">
        <v>-1.9E-3</v>
      </c>
      <c r="C9125">
        <v>-5.3E-3</v>
      </c>
      <c r="D9125">
        <v>-4.1999999999999997E-3</v>
      </c>
      <c r="E9125">
        <v>5.7999999999999996E-3</v>
      </c>
      <c r="F9125">
        <v>-2.7000000000000001E-3</v>
      </c>
      <c r="G9125">
        <v>6.9999999999999999E-4</v>
      </c>
      <c r="H9125">
        <v>2.0000000000000001E-4</v>
      </c>
    </row>
    <row r="9126" spans="1:8" x14ac:dyDescent="0.25">
      <c r="A9126" s="6">
        <v>36430</v>
      </c>
      <c r="B9126">
        <v>4.0999999999998997E-3</v>
      </c>
      <c r="C9126">
        <v>5.1999999999999998E-3</v>
      </c>
      <c r="D9126">
        <v>-2.2000000000000001E-3</v>
      </c>
      <c r="E9126">
        <v>1.1999999999999999E-3</v>
      </c>
      <c r="F9126">
        <v>4.3E-3</v>
      </c>
      <c r="G9126">
        <v>6.4000000000000003E-3</v>
      </c>
      <c r="H9126">
        <v>2.0000000000000001E-4</v>
      </c>
    </row>
    <row r="9127" spans="1:8" x14ac:dyDescent="0.25">
      <c r="A9127" s="6">
        <v>36431</v>
      </c>
      <c r="B9127">
        <v>-2.2000000000000001E-3</v>
      </c>
      <c r="C9127">
        <v>-3.0000000000000001E-3</v>
      </c>
      <c r="D9127">
        <v>-9.3999999999998998E-3</v>
      </c>
      <c r="E9127">
        <v>4.3E-3</v>
      </c>
      <c r="F9127">
        <v>-4.0000000000000001E-3</v>
      </c>
      <c r="G9127">
        <v>1.1999999999999999E-3</v>
      </c>
      <c r="H9127">
        <v>2.0000000000000001E-4</v>
      </c>
    </row>
    <row r="9128" spans="1:8" x14ac:dyDescent="0.25">
      <c r="A9128" s="6">
        <v>36432</v>
      </c>
      <c r="B9128">
        <v>-7.9000000000000008E-3</v>
      </c>
      <c r="C9128">
        <v>9.1000000000000004E-3</v>
      </c>
      <c r="D9128">
        <v>5.7999999999999996E-3</v>
      </c>
      <c r="E9128">
        <v>-6.8999999999999999E-3</v>
      </c>
      <c r="F9128">
        <v>2.9999999999999997E-4</v>
      </c>
      <c r="G9128">
        <v>-1.6000000000000001E-3</v>
      </c>
      <c r="H9128">
        <v>2.0000000000000001E-4</v>
      </c>
    </row>
    <row r="9129" spans="1:8" x14ac:dyDescent="0.25">
      <c r="A9129" s="6">
        <v>36433</v>
      </c>
      <c r="B9129">
        <v>9.1999999999999998E-3</v>
      </c>
      <c r="C9129">
        <v>3.3E-3</v>
      </c>
      <c r="D9129">
        <v>-1.0500000000000001E-2</v>
      </c>
      <c r="E9129">
        <v>4.0999999999998997E-3</v>
      </c>
      <c r="F9129">
        <v>-3.8999999999999998E-3</v>
      </c>
      <c r="G9129">
        <v>2.8E-3</v>
      </c>
      <c r="H9129">
        <v>2.0000000000000001E-4</v>
      </c>
    </row>
    <row r="9130" spans="1:8" x14ac:dyDescent="0.25">
      <c r="A9130" s="6">
        <v>36434</v>
      </c>
      <c r="B9130">
        <v>-1.6000000000000001E-3</v>
      </c>
      <c r="C9130">
        <v>-2.8E-3</v>
      </c>
      <c r="D9130">
        <v>-1.1000000000000001E-3</v>
      </c>
      <c r="E9130">
        <v>1.6000000000000001E-3</v>
      </c>
      <c r="F9130">
        <v>3.7000000000000002E-3</v>
      </c>
      <c r="G9130">
        <v>-2E-3</v>
      </c>
      <c r="H9130">
        <v>2.0000000000000001E-4</v>
      </c>
    </row>
    <row r="9131" spans="1:8" x14ac:dyDescent="0.25">
      <c r="A9131" s="6">
        <v>36437</v>
      </c>
      <c r="B9131">
        <v>1.67E-2</v>
      </c>
      <c r="C9131">
        <v>-1.21999999999999E-2</v>
      </c>
      <c r="D9131">
        <v>-5.1999999999999998E-3</v>
      </c>
      <c r="E9131">
        <v>5.8999999999999999E-3</v>
      </c>
      <c r="F9131">
        <v>-2.5000000000000001E-3</v>
      </c>
      <c r="G9131">
        <v>1.09E-2</v>
      </c>
      <c r="H9131">
        <v>2.0000000000000001E-4</v>
      </c>
    </row>
    <row r="9132" spans="1:8" x14ac:dyDescent="0.25">
      <c r="A9132" s="6">
        <v>36438</v>
      </c>
      <c r="B9132">
        <v>-8.9999999999999998E-4</v>
      </c>
      <c r="C9132">
        <v>-5.9999999999999995E-4</v>
      </c>
      <c r="D9132">
        <v>-5.4000000000000003E-3</v>
      </c>
      <c r="E9132">
        <v>1.1000000000000001E-3</v>
      </c>
      <c r="F9132">
        <v>-3.4999999999998999E-3</v>
      </c>
      <c r="G9132">
        <v>6.7000000000000002E-3</v>
      </c>
      <c r="H9132">
        <v>2.0000000000000001E-4</v>
      </c>
    </row>
    <row r="9133" spans="1:8" x14ac:dyDescent="0.25">
      <c r="A9133" s="6">
        <v>36439</v>
      </c>
      <c r="B9133">
        <v>1.8200000000000001E-2</v>
      </c>
      <c r="C9133">
        <v>-1.34E-2</v>
      </c>
      <c r="D9133">
        <v>-5.7999999999999996E-3</v>
      </c>
      <c r="E9133">
        <v>-5.8999999999999999E-3</v>
      </c>
      <c r="F9133">
        <v>6.9999999999999999E-4</v>
      </c>
      <c r="G9133">
        <v>3.4999999999998999E-3</v>
      </c>
      <c r="H9133">
        <v>2.0000000000000001E-4</v>
      </c>
    </row>
    <row r="9134" spans="1:8" x14ac:dyDescent="0.25">
      <c r="A9134" s="6">
        <v>36440</v>
      </c>
      <c r="B9134">
        <v>-4.6999999999998996E-3</v>
      </c>
      <c r="C9134">
        <v>2.0999999999999999E-3</v>
      </c>
      <c r="D9134">
        <v>-3.7000000000000002E-3</v>
      </c>
      <c r="E9134">
        <v>-6.6E-3</v>
      </c>
      <c r="F9134">
        <v>-2.9999999999999997E-4</v>
      </c>
      <c r="G9134">
        <v>6.9999999999999999E-4</v>
      </c>
      <c r="H9134">
        <v>2.0000000000000001E-4</v>
      </c>
    </row>
    <row r="9135" spans="1:8" x14ac:dyDescent="0.25">
      <c r="A9135" s="6">
        <v>36441</v>
      </c>
      <c r="B9135">
        <v>1.0999999999999999E-2</v>
      </c>
      <c r="C9135">
        <v>-9.4999999999999998E-3</v>
      </c>
      <c r="D9135">
        <v>-6.1999999999999998E-3</v>
      </c>
      <c r="E9135">
        <v>2E-3</v>
      </c>
      <c r="F9135">
        <v>-1.8E-3</v>
      </c>
      <c r="G9135">
        <v>-5.9999999999999995E-4</v>
      </c>
      <c r="H9135">
        <v>2.0000000000000001E-4</v>
      </c>
    </row>
    <row r="9136" spans="1:8" x14ac:dyDescent="0.25">
      <c r="A9136" s="6">
        <v>36444</v>
      </c>
      <c r="B9136">
        <v>2.0999999999999999E-3</v>
      </c>
      <c r="C9136">
        <v>1.6000000000000001E-3</v>
      </c>
      <c r="D9136">
        <v>3.0000000000000001E-3</v>
      </c>
      <c r="E9136">
        <v>-6.6E-3</v>
      </c>
      <c r="F9136">
        <v>-2.0999999999999999E-3</v>
      </c>
      <c r="G9136">
        <v>1.12E-2</v>
      </c>
      <c r="H9136">
        <v>2.0000000000000001E-4</v>
      </c>
    </row>
    <row r="9137" spans="1:8" x14ac:dyDescent="0.25">
      <c r="A9137" s="6">
        <v>36445</v>
      </c>
      <c r="B9137">
        <v>-1.7299999999999999E-2</v>
      </c>
      <c r="C9137">
        <v>5.8999999999999999E-3</v>
      </c>
      <c r="D9137">
        <v>5.6999999999998996E-3</v>
      </c>
      <c r="E9137">
        <v>-5.0000000000000001E-4</v>
      </c>
      <c r="F9137">
        <v>-5.0000000000000001E-4</v>
      </c>
      <c r="G9137">
        <v>-1.5E-3</v>
      </c>
      <c r="H9137">
        <v>2.0000000000000001E-4</v>
      </c>
    </row>
    <row r="9138" spans="1:8" x14ac:dyDescent="0.25">
      <c r="A9138" s="6">
        <v>36446</v>
      </c>
      <c r="B9138">
        <v>-2.0400000000000001E-2</v>
      </c>
      <c r="C9138">
        <v>6.4999999999999997E-3</v>
      </c>
      <c r="D9138">
        <v>1.16999999999999E-2</v>
      </c>
      <c r="E9138">
        <v>-1.1999999999999999E-3</v>
      </c>
      <c r="F9138">
        <v>8.6E-3</v>
      </c>
      <c r="G9138">
        <v>-6.4999999999999997E-3</v>
      </c>
      <c r="H9138">
        <v>2.0000000000000001E-4</v>
      </c>
    </row>
    <row r="9139" spans="1:8" x14ac:dyDescent="0.25">
      <c r="A9139" s="6">
        <v>36447</v>
      </c>
      <c r="B9139">
        <v>-1E-4</v>
      </c>
      <c r="C9139">
        <v>-1.6000000000000001E-3</v>
      </c>
      <c r="D9139">
        <v>-2.0000000000000001E-4</v>
      </c>
      <c r="E9139">
        <v>-2.8999999999999998E-3</v>
      </c>
      <c r="F9139">
        <v>3.2000000000000002E-3</v>
      </c>
      <c r="G9139">
        <v>3.3999999999999998E-3</v>
      </c>
      <c r="H9139">
        <v>2.0000000000000001E-4</v>
      </c>
    </row>
    <row r="9140" spans="1:8" x14ac:dyDescent="0.25">
      <c r="A9140" s="6">
        <v>36448</v>
      </c>
      <c r="B9140">
        <v>-2.6499999999999999E-2</v>
      </c>
      <c r="C9140">
        <v>1.5699999999999999E-2</v>
      </c>
      <c r="D9140">
        <v>6.0000000000000001E-3</v>
      </c>
      <c r="E9140">
        <v>-4.0000000000000002E-4</v>
      </c>
      <c r="F9140">
        <v>5.0000000000000001E-3</v>
      </c>
      <c r="G9140">
        <v>-3.8999999999999998E-3</v>
      </c>
      <c r="H9140">
        <v>2.0000000000000001E-4</v>
      </c>
    </row>
    <row r="9141" spans="1:8" x14ac:dyDescent="0.25">
      <c r="A9141" s="6">
        <v>36451</v>
      </c>
      <c r="B9141">
        <v>8.9999999999999998E-4</v>
      </c>
      <c r="C9141">
        <v>-1.43E-2</v>
      </c>
      <c r="D9141">
        <v>-2.0000000000000001E-4</v>
      </c>
      <c r="E9141">
        <v>9.3999999999998998E-3</v>
      </c>
      <c r="F9141">
        <v>8.3000000000000001E-3</v>
      </c>
      <c r="G9141">
        <v>-9.5999999999999992E-3</v>
      </c>
      <c r="H9141">
        <v>2.0000000000000001E-4</v>
      </c>
    </row>
    <row r="9142" spans="1:8" x14ac:dyDescent="0.25">
      <c r="A9142" s="6">
        <v>36452</v>
      </c>
      <c r="B9142">
        <v>7.6E-3</v>
      </c>
      <c r="C9142">
        <v>-3.0999999999999999E-3</v>
      </c>
      <c r="D9142">
        <v>-7.6E-3</v>
      </c>
      <c r="E9142">
        <v>-8.0000000000000004E-4</v>
      </c>
      <c r="F9142">
        <v>-3.4999999999998999E-3</v>
      </c>
      <c r="G9142">
        <v>2.7000000000000001E-3</v>
      </c>
      <c r="H9142">
        <v>2.0000000000000001E-4</v>
      </c>
    </row>
    <row r="9143" spans="1:8" x14ac:dyDescent="0.25">
      <c r="A9143" s="6">
        <v>36453</v>
      </c>
      <c r="B9143">
        <v>1.8599999999999998E-2</v>
      </c>
      <c r="C9143">
        <v>-9.2999999999999992E-3</v>
      </c>
      <c r="D9143">
        <v>-1.2999999999999999E-2</v>
      </c>
      <c r="E9143">
        <v>-2.3999999999999998E-3</v>
      </c>
      <c r="F9143">
        <v>-9.8999999999999002E-3</v>
      </c>
      <c r="G9143">
        <v>2.3699999999999999E-2</v>
      </c>
      <c r="H9143">
        <v>2.0000000000000001E-4</v>
      </c>
    </row>
    <row r="9144" spans="1:8" x14ac:dyDescent="0.25">
      <c r="A9144" s="6">
        <v>36454</v>
      </c>
      <c r="B9144">
        <v>-1.6000000000000001E-3</v>
      </c>
      <c r="C9144">
        <v>1.6000000000000001E-3</v>
      </c>
      <c r="D9144">
        <v>-2.3E-3</v>
      </c>
      <c r="E9144">
        <v>-4.0000000000000001E-3</v>
      </c>
      <c r="F9144">
        <v>-5.9999999999999995E-4</v>
      </c>
      <c r="G9144">
        <v>4.5999999999999999E-3</v>
      </c>
      <c r="H9144">
        <v>2.0000000000000001E-4</v>
      </c>
    </row>
    <row r="9145" spans="1:8" x14ac:dyDescent="0.25">
      <c r="A9145" s="6">
        <v>36455</v>
      </c>
      <c r="B9145">
        <v>1.3100000000000001E-2</v>
      </c>
      <c r="C9145">
        <v>-6.9999999999999004E-3</v>
      </c>
      <c r="D9145">
        <v>7.0999999999998998E-3</v>
      </c>
      <c r="E9145">
        <v>-2.2000000000000001E-3</v>
      </c>
      <c r="F9145">
        <v>1.6999999999999999E-3</v>
      </c>
      <c r="G9145">
        <v>2.9999999999999997E-4</v>
      </c>
      <c r="H9145">
        <v>2.0000000000000001E-4</v>
      </c>
    </row>
    <row r="9146" spans="1:8" x14ac:dyDescent="0.25">
      <c r="A9146" s="6">
        <v>36458</v>
      </c>
      <c r="B9146">
        <v>-4.3E-3</v>
      </c>
      <c r="C9146">
        <v>3.4999999999998999E-3</v>
      </c>
      <c r="D9146">
        <v>8.9999999999999998E-4</v>
      </c>
      <c r="E9146">
        <v>-2.3E-3</v>
      </c>
      <c r="F9146">
        <v>-1.6000000000000001E-3</v>
      </c>
      <c r="G9146">
        <v>-1.4E-3</v>
      </c>
      <c r="H9146">
        <v>2.0000000000000001E-4</v>
      </c>
    </row>
    <row r="9147" spans="1:8" x14ac:dyDescent="0.25">
      <c r="A9147" s="6">
        <v>36459</v>
      </c>
      <c r="B9147">
        <v>-8.6E-3</v>
      </c>
      <c r="C9147">
        <v>7.4999999999999997E-3</v>
      </c>
      <c r="D9147">
        <v>1E-3</v>
      </c>
      <c r="E9147">
        <v>-1.1000000000000001E-3</v>
      </c>
      <c r="F9147">
        <v>-4.0000000000000001E-3</v>
      </c>
      <c r="G9147">
        <v>4.6999999999998996E-3</v>
      </c>
      <c r="H9147">
        <v>2.0000000000000001E-4</v>
      </c>
    </row>
    <row r="9148" spans="1:8" x14ac:dyDescent="0.25">
      <c r="A9148" s="6">
        <v>36460</v>
      </c>
      <c r="B9148">
        <v>8.8999999999999999E-3</v>
      </c>
      <c r="C9148">
        <v>-8.9999999999999993E-3</v>
      </c>
      <c r="D9148">
        <v>-8.0000000000000004E-4</v>
      </c>
      <c r="E9148">
        <v>6.0000000000000001E-3</v>
      </c>
      <c r="F9148">
        <v>1.1999999999999999E-3</v>
      </c>
      <c r="G9148">
        <v>-7.4000000000000003E-3</v>
      </c>
      <c r="H9148">
        <v>2.0000000000000001E-4</v>
      </c>
    </row>
    <row r="9149" spans="1:8" x14ac:dyDescent="0.25">
      <c r="A9149" s="6">
        <v>36461</v>
      </c>
      <c r="B9149">
        <v>3.32E-2</v>
      </c>
      <c r="C9149">
        <v>-2.3E-2</v>
      </c>
      <c r="D9149">
        <v>-8.3000000000000001E-3</v>
      </c>
      <c r="E9149">
        <v>-1.4E-3</v>
      </c>
      <c r="F9149">
        <v>-5.1000000000000004E-3</v>
      </c>
      <c r="G9149">
        <v>1.1999999999999999E-3</v>
      </c>
      <c r="H9149">
        <v>2.0000000000000001E-4</v>
      </c>
    </row>
    <row r="9150" spans="1:8" x14ac:dyDescent="0.25">
      <c r="A9150" s="6">
        <v>36462</v>
      </c>
      <c r="B9150">
        <v>1.7100000000000001E-2</v>
      </c>
      <c r="C9150">
        <v>-9.8999999999999002E-3</v>
      </c>
      <c r="D9150">
        <v>-5.0000000000000001E-3</v>
      </c>
      <c r="E9150">
        <v>-5.1999999999999998E-3</v>
      </c>
      <c r="F9150">
        <v>-4.7999999999999996E-3</v>
      </c>
      <c r="G9150">
        <v>1.12E-2</v>
      </c>
      <c r="H9150">
        <v>2.0000000000000001E-4</v>
      </c>
    </row>
    <row r="9151" spans="1:8" x14ac:dyDescent="0.25">
      <c r="A9151" s="6">
        <v>36465</v>
      </c>
      <c r="B9151">
        <v>-3.8E-3</v>
      </c>
      <c r="C9151">
        <v>1.06E-2</v>
      </c>
      <c r="D9151">
        <v>2.0000000000000001E-4</v>
      </c>
      <c r="E9151">
        <v>-4.0000000000000002E-4</v>
      </c>
      <c r="F9151">
        <v>-1.2999999999999999E-3</v>
      </c>
      <c r="G9151">
        <v>1.1000000000000001E-3</v>
      </c>
      <c r="H9151">
        <v>2.0000000000000001E-4</v>
      </c>
    </row>
    <row r="9152" spans="1:8" x14ac:dyDescent="0.25">
      <c r="A9152" s="6">
        <v>36466</v>
      </c>
      <c r="B9152">
        <v>-3.3E-3</v>
      </c>
      <c r="C9152">
        <v>4.8999999999999998E-3</v>
      </c>
      <c r="D9152">
        <v>5.4999999999999997E-3</v>
      </c>
      <c r="E9152">
        <v>-1.6999999999999999E-3</v>
      </c>
      <c r="F9152">
        <v>-2.2000000000000001E-3</v>
      </c>
      <c r="G9152">
        <v>1.2999999999999999E-3</v>
      </c>
      <c r="H9152">
        <v>2.0000000000000001E-4</v>
      </c>
    </row>
    <row r="9153" spans="1:8" x14ac:dyDescent="0.25">
      <c r="A9153" s="6">
        <v>36467</v>
      </c>
      <c r="B9153">
        <v>6.8999999999999999E-3</v>
      </c>
      <c r="C9153">
        <v>8.9999999999999993E-3</v>
      </c>
      <c r="D9153">
        <v>-6.9999999999999004E-3</v>
      </c>
      <c r="E9153">
        <v>-3.0999999999999999E-3</v>
      </c>
      <c r="F9153">
        <v>-4.6999999999998996E-3</v>
      </c>
      <c r="G9153">
        <v>5.4999999999999997E-3</v>
      </c>
      <c r="H9153">
        <v>2.0000000000000001E-4</v>
      </c>
    </row>
    <row r="9154" spans="1:8" x14ac:dyDescent="0.25">
      <c r="A9154" s="6">
        <v>36468</v>
      </c>
      <c r="B9154">
        <v>6.6E-3</v>
      </c>
      <c r="C9154">
        <v>-3.0999999999999999E-3</v>
      </c>
      <c r="D9154">
        <v>-4.4999999999999997E-3</v>
      </c>
      <c r="E9154">
        <v>-3.3999999999999998E-3</v>
      </c>
      <c r="F9154">
        <v>-1.5E-3</v>
      </c>
      <c r="G9154">
        <v>6.9999999999999004E-3</v>
      </c>
      <c r="H9154">
        <v>2.0000000000000001E-4</v>
      </c>
    </row>
    <row r="9155" spans="1:8" x14ac:dyDescent="0.25">
      <c r="A9155" s="6">
        <v>36469</v>
      </c>
      <c r="B9155">
        <v>7.9000000000000008E-3</v>
      </c>
      <c r="C9155">
        <v>-3.3999999999999998E-3</v>
      </c>
      <c r="D9155">
        <v>-4.4000000000000003E-3</v>
      </c>
      <c r="E9155">
        <v>-6.4999999999999997E-3</v>
      </c>
      <c r="F9155">
        <v>-4.0999999999998997E-3</v>
      </c>
      <c r="G9155">
        <v>4.7999999999999996E-3</v>
      </c>
      <c r="H9155">
        <v>2.0000000000000001E-4</v>
      </c>
    </row>
    <row r="9156" spans="1:8" x14ac:dyDescent="0.25">
      <c r="A9156" s="6">
        <v>36472</v>
      </c>
      <c r="B9156">
        <v>5.8999999999999999E-3</v>
      </c>
      <c r="C9156">
        <v>2.8E-3</v>
      </c>
      <c r="D9156">
        <v>-7.4999999999999997E-3</v>
      </c>
      <c r="E9156">
        <v>-9.7999999999999997E-3</v>
      </c>
      <c r="F9156">
        <v>2.3E-3</v>
      </c>
      <c r="G9156">
        <v>1.6999999999999999E-3</v>
      </c>
      <c r="H9156">
        <v>2.0000000000000001E-4</v>
      </c>
    </row>
    <row r="9157" spans="1:8" x14ac:dyDescent="0.25">
      <c r="A9157" s="6">
        <v>36473</v>
      </c>
      <c r="B9157">
        <v>-7.7999999999999996E-3</v>
      </c>
      <c r="C9157">
        <v>1.18999999999999E-2</v>
      </c>
      <c r="D9157">
        <v>1.8E-3</v>
      </c>
      <c r="E9157">
        <v>-3.8999999999999998E-3</v>
      </c>
      <c r="F9157">
        <v>6.9999999999999999E-4</v>
      </c>
      <c r="G9157">
        <v>1E-3</v>
      </c>
      <c r="H9157">
        <v>2.0000000000000001E-4</v>
      </c>
    </row>
    <row r="9158" spans="1:8" x14ac:dyDescent="0.25">
      <c r="A9158" s="6">
        <v>36474</v>
      </c>
      <c r="B9158">
        <v>5.4000000000000003E-3</v>
      </c>
      <c r="C9158">
        <v>2E-3</v>
      </c>
      <c r="D9158">
        <v>-6.0000000000000001E-3</v>
      </c>
      <c r="E9158">
        <v>-6.8999999999999999E-3</v>
      </c>
      <c r="F9158">
        <v>5.9999999999999995E-4</v>
      </c>
      <c r="G9158">
        <v>1.0500000000000001E-2</v>
      </c>
      <c r="H9158">
        <v>2.0000000000000001E-4</v>
      </c>
    </row>
    <row r="9159" spans="1:8" x14ac:dyDescent="0.25">
      <c r="A9159" s="6">
        <v>36475</v>
      </c>
      <c r="B9159">
        <v>3.7000000000000002E-3</v>
      </c>
      <c r="C9159">
        <v>-2.3999999999999998E-3</v>
      </c>
      <c r="D9159">
        <v>-5.1999999999999998E-3</v>
      </c>
      <c r="E9159">
        <v>-2.9999999999999997E-4</v>
      </c>
      <c r="F9159">
        <v>-8.9999999999999998E-4</v>
      </c>
      <c r="G9159">
        <v>8.3999999999999995E-3</v>
      </c>
      <c r="H9159">
        <v>2.0000000000000001E-4</v>
      </c>
    </row>
    <row r="9160" spans="1:8" x14ac:dyDescent="0.25">
      <c r="A9160" s="6">
        <v>36476</v>
      </c>
      <c r="B9160">
        <v>1.11E-2</v>
      </c>
      <c r="C9160">
        <v>-7.3000000000000001E-3</v>
      </c>
      <c r="D9160">
        <v>-8.0000000000000004E-4</v>
      </c>
      <c r="E9160">
        <v>-1E-3</v>
      </c>
      <c r="F9160">
        <v>-2.5000000000000001E-3</v>
      </c>
      <c r="G9160">
        <v>1.8E-3</v>
      </c>
      <c r="H9160">
        <v>2.0000000000000001E-4</v>
      </c>
    </row>
    <row r="9161" spans="1:8" x14ac:dyDescent="0.25">
      <c r="A9161" s="6">
        <v>36479</v>
      </c>
      <c r="B9161">
        <v>2.0000000000000001E-4</v>
      </c>
      <c r="C9161">
        <v>8.1999999999999001E-3</v>
      </c>
      <c r="D9161">
        <v>5.0000000000000001E-3</v>
      </c>
      <c r="E9161">
        <v>-2E-3</v>
      </c>
      <c r="F9161">
        <v>-1.2999999999999999E-3</v>
      </c>
      <c r="G9161">
        <v>-6.6E-3</v>
      </c>
      <c r="H9161">
        <v>2.0000000000000001E-4</v>
      </c>
    </row>
    <row r="9162" spans="1:8" x14ac:dyDescent="0.25">
      <c r="A9162" s="6">
        <v>36480</v>
      </c>
      <c r="B9162">
        <v>1.8599999999999998E-2</v>
      </c>
      <c r="C9162">
        <v>-1.0200000000000001E-2</v>
      </c>
      <c r="D9162">
        <v>-5.1999999999999998E-3</v>
      </c>
      <c r="E9162">
        <v>-3.3999999999999998E-3</v>
      </c>
      <c r="F9162">
        <v>-3.8999999999999998E-3</v>
      </c>
      <c r="G9162">
        <v>4.3E-3</v>
      </c>
      <c r="H9162">
        <v>2.0000000000000001E-4</v>
      </c>
    </row>
    <row r="9163" spans="1:8" x14ac:dyDescent="0.25">
      <c r="A9163" s="6">
        <v>36481</v>
      </c>
      <c r="B9163">
        <v>-6.3E-3</v>
      </c>
      <c r="C9163">
        <v>8.3999999999999995E-3</v>
      </c>
      <c r="D9163">
        <v>3.2000000000000002E-3</v>
      </c>
      <c r="E9163">
        <v>-3.0000000000000001E-3</v>
      </c>
      <c r="F9163">
        <v>1.8E-3</v>
      </c>
      <c r="G9163">
        <v>-4.0000000000000001E-3</v>
      </c>
      <c r="H9163">
        <v>2.0000000000000001E-4</v>
      </c>
    </row>
    <row r="9164" spans="1:8" x14ac:dyDescent="0.25">
      <c r="A9164" s="6">
        <v>36482</v>
      </c>
      <c r="B9164">
        <v>1.12E-2</v>
      </c>
      <c r="C9164">
        <v>2.8999999999999998E-3</v>
      </c>
      <c r="D9164">
        <v>-1.2800000000000001E-2</v>
      </c>
      <c r="E9164">
        <v>-2.7000000000000001E-3</v>
      </c>
      <c r="F9164">
        <v>-9.4999999999999998E-3</v>
      </c>
      <c r="G9164">
        <v>4.4999999999999997E-3</v>
      </c>
      <c r="H9164">
        <v>2.0000000000000001E-4</v>
      </c>
    </row>
    <row r="9165" spans="1:8" x14ac:dyDescent="0.25">
      <c r="A9165" s="6">
        <v>36483</v>
      </c>
      <c r="B9165">
        <v>-1.1000000000000001E-3</v>
      </c>
      <c r="C9165">
        <v>1.1999999999999999E-3</v>
      </c>
      <c r="D9165">
        <v>-1.9E-3</v>
      </c>
      <c r="E9165">
        <v>3.2000000000000002E-3</v>
      </c>
      <c r="F9165">
        <v>-3.8999999999999998E-3</v>
      </c>
      <c r="G9165">
        <v>1.1000000000000001E-3</v>
      </c>
      <c r="H9165">
        <v>2.0000000000000001E-4</v>
      </c>
    </row>
    <row r="9166" spans="1:8" x14ac:dyDescent="0.25">
      <c r="A9166" s="6">
        <v>36486</v>
      </c>
      <c r="B9166">
        <v>1E-4</v>
      </c>
      <c r="C9166">
        <v>3.4999999999998999E-3</v>
      </c>
      <c r="D9166">
        <v>-1.61E-2</v>
      </c>
      <c r="E9166">
        <v>1.6000000000000001E-3</v>
      </c>
      <c r="F9166">
        <v>-2.7000000000000001E-3</v>
      </c>
      <c r="G9166">
        <v>-5.4999999999999997E-3</v>
      </c>
      <c r="H9166">
        <v>2.0000000000000001E-4</v>
      </c>
    </row>
    <row r="9167" spans="1:8" x14ac:dyDescent="0.25">
      <c r="A9167" s="6">
        <v>36487</v>
      </c>
      <c r="B9167">
        <v>-1.2800000000000001E-2</v>
      </c>
      <c r="C9167">
        <v>1.9E-3</v>
      </c>
      <c r="D9167">
        <v>1E-4</v>
      </c>
      <c r="E9167">
        <v>5.6999999999998996E-3</v>
      </c>
      <c r="F9167">
        <v>-1.2999999999999999E-3</v>
      </c>
      <c r="G9167">
        <v>3.3999999999999998E-3</v>
      </c>
      <c r="H9167">
        <v>2.0000000000000001E-4</v>
      </c>
    </row>
    <row r="9168" spans="1:8" x14ac:dyDescent="0.25">
      <c r="A9168" s="6">
        <v>36488</v>
      </c>
      <c r="B9168">
        <v>8.6999999999999994E-3</v>
      </c>
      <c r="C9168">
        <v>-4.5999999999999999E-3</v>
      </c>
      <c r="D9168">
        <v>-6.7000000000000002E-3</v>
      </c>
      <c r="E9168">
        <v>-4.5999999999999999E-3</v>
      </c>
      <c r="F9168">
        <v>-2E-3</v>
      </c>
      <c r="G9168">
        <v>6.0999999999998998E-3</v>
      </c>
      <c r="H9168">
        <v>2.0000000000000001E-4</v>
      </c>
    </row>
    <row r="9169" spans="1:8" x14ac:dyDescent="0.25">
      <c r="A9169" s="6">
        <v>36490</v>
      </c>
      <c r="B9169">
        <v>2E-3</v>
      </c>
      <c r="C9169">
        <v>7.7000000000000002E-3</v>
      </c>
      <c r="D9169">
        <v>-5.9999999999999995E-4</v>
      </c>
      <c r="E9169">
        <v>-4.5999999999999999E-3</v>
      </c>
      <c r="F9169">
        <v>1.8E-3</v>
      </c>
      <c r="G9169">
        <v>3.8999999999999998E-3</v>
      </c>
      <c r="H9169">
        <v>2.0000000000000001E-4</v>
      </c>
    </row>
    <row r="9170" spans="1:8" x14ac:dyDescent="0.25">
      <c r="A9170" s="6">
        <v>36493</v>
      </c>
      <c r="B9170">
        <v>-6.3E-3</v>
      </c>
      <c r="C9170">
        <v>5.6999999999998996E-3</v>
      </c>
      <c r="D9170">
        <v>-3.8E-3</v>
      </c>
      <c r="E9170">
        <v>1.1999999999999999E-3</v>
      </c>
      <c r="F9170">
        <v>7.4000000000000003E-3</v>
      </c>
      <c r="G9170">
        <v>-2.5999999999999999E-3</v>
      </c>
      <c r="H9170">
        <v>2.0000000000000001E-4</v>
      </c>
    </row>
    <row r="9171" spans="1:8" x14ac:dyDescent="0.25">
      <c r="A9171" s="6">
        <v>36494</v>
      </c>
      <c r="B9171">
        <v>-1.2999999999999999E-2</v>
      </c>
      <c r="C9171">
        <v>4.5999999999999999E-3</v>
      </c>
      <c r="D9171">
        <v>1.3599999999999999E-2</v>
      </c>
      <c r="E9171">
        <v>5.4999999999999997E-3</v>
      </c>
      <c r="F9171">
        <v>7.6E-3</v>
      </c>
      <c r="G9171">
        <v>-4.3E-3</v>
      </c>
      <c r="H9171">
        <v>2.0000000000000001E-4</v>
      </c>
    </row>
    <row r="9172" spans="1:8" x14ac:dyDescent="0.25">
      <c r="A9172" s="6">
        <v>36495</v>
      </c>
      <c r="B9172">
        <v>5.1999999999999998E-3</v>
      </c>
      <c r="C9172">
        <v>-3.0000000000000001E-3</v>
      </c>
      <c r="D9172">
        <v>-3.7000000000000002E-3</v>
      </c>
      <c r="E9172">
        <v>8.0000000000000004E-4</v>
      </c>
      <c r="F9172">
        <v>-1.9E-3</v>
      </c>
      <c r="G9172">
        <v>1.1599999999999999E-2</v>
      </c>
      <c r="H9172">
        <v>2.0000000000000001E-4</v>
      </c>
    </row>
    <row r="9173" spans="1:8" x14ac:dyDescent="0.25">
      <c r="A9173" s="6">
        <v>36496</v>
      </c>
      <c r="B9173">
        <v>1.13999999999999E-2</v>
      </c>
      <c r="C9173">
        <v>2.3999999999999998E-3</v>
      </c>
      <c r="D9173">
        <v>-8.6E-3</v>
      </c>
      <c r="E9173">
        <v>-8.6999999999999994E-3</v>
      </c>
      <c r="F9173">
        <v>-5.7999999999999996E-3</v>
      </c>
      <c r="G9173">
        <v>1.32E-2</v>
      </c>
      <c r="H9173">
        <v>2.0000000000000001E-4</v>
      </c>
    </row>
    <row r="9174" spans="1:8" x14ac:dyDescent="0.25">
      <c r="A9174" s="6">
        <v>36497</v>
      </c>
      <c r="B9174">
        <v>1.5900000000000001E-2</v>
      </c>
      <c r="C9174">
        <v>-9.4999999999999998E-3</v>
      </c>
      <c r="D9174">
        <v>-7.7000000000000002E-3</v>
      </c>
      <c r="E9174">
        <v>-1.4E-3</v>
      </c>
      <c r="F9174">
        <v>-3.8999999999999998E-3</v>
      </c>
      <c r="G9174">
        <v>1.2E-2</v>
      </c>
      <c r="H9174">
        <v>2.0000000000000001E-4</v>
      </c>
    </row>
    <row r="9175" spans="1:8" x14ac:dyDescent="0.25">
      <c r="A9175" s="6">
        <v>36500</v>
      </c>
      <c r="B9175">
        <v>-4.1999999999999997E-3</v>
      </c>
      <c r="C9175">
        <v>6.6E-3</v>
      </c>
      <c r="D9175">
        <v>-4.6999999999998996E-3</v>
      </c>
      <c r="E9175">
        <v>-9.2999999999999992E-3</v>
      </c>
      <c r="F9175">
        <v>-4.7999999999999996E-3</v>
      </c>
      <c r="G9175">
        <v>1.18999999999999E-2</v>
      </c>
      <c r="H9175">
        <v>2.0000000000000001E-4</v>
      </c>
    </row>
    <row r="9176" spans="1:8" x14ac:dyDescent="0.25">
      <c r="A9176" s="6">
        <v>36501</v>
      </c>
      <c r="B9176">
        <v>-4.3E-3</v>
      </c>
      <c r="C9176">
        <v>7.3000000000000001E-3</v>
      </c>
      <c r="D9176">
        <v>-8.8999999999999999E-3</v>
      </c>
      <c r="E9176">
        <v>-1.55E-2</v>
      </c>
      <c r="F9176">
        <v>-2.3E-3</v>
      </c>
      <c r="G9176">
        <v>7.0999999999998998E-3</v>
      </c>
      <c r="H9176">
        <v>2.0000000000000001E-4</v>
      </c>
    </row>
    <row r="9177" spans="1:8" x14ac:dyDescent="0.25">
      <c r="A9177" s="6">
        <v>36502</v>
      </c>
      <c r="B9177">
        <v>-8.0000000000000004E-4</v>
      </c>
      <c r="C9177">
        <v>9.1999999999999998E-3</v>
      </c>
      <c r="D9177">
        <v>-2.3E-3</v>
      </c>
      <c r="E9177">
        <v>-4.4999999999999997E-3</v>
      </c>
      <c r="F9177">
        <v>-6.9999999999999999E-4</v>
      </c>
      <c r="G9177">
        <v>7.9000000000000008E-3</v>
      </c>
      <c r="H9177">
        <v>2.0000000000000001E-4</v>
      </c>
    </row>
    <row r="9178" spans="1:8" x14ac:dyDescent="0.25">
      <c r="A9178" s="6">
        <v>36503</v>
      </c>
      <c r="B9178">
        <v>3.0000000000000001E-3</v>
      </c>
      <c r="C9178">
        <v>-5.5999999999999999E-3</v>
      </c>
      <c r="D9178">
        <v>-4.1999999999999997E-3</v>
      </c>
      <c r="E9178">
        <v>-7.3000000000000001E-3</v>
      </c>
      <c r="F9178">
        <v>-3.2000000000000002E-3</v>
      </c>
      <c r="G9178">
        <v>7.0999999999998998E-3</v>
      </c>
      <c r="H9178">
        <v>2.0000000000000001E-4</v>
      </c>
    </row>
    <row r="9179" spans="1:8" x14ac:dyDescent="0.25">
      <c r="A9179" s="6">
        <v>36504</v>
      </c>
      <c r="B9179">
        <v>5.1000000000000004E-3</v>
      </c>
      <c r="C9179">
        <v>3.8999999999999998E-3</v>
      </c>
      <c r="D9179">
        <v>-6.7999999999999996E-3</v>
      </c>
      <c r="E9179">
        <v>-1.6000000000000001E-3</v>
      </c>
      <c r="F9179">
        <v>-7.3000000000000001E-3</v>
      </c>
      <c r="G9179">
        <v>4.5999999999999999E-3</v>
      </c>
      <c r="H9179">
        <v>2.0000000000000001E-4</v>
      </c>
    </row>
    <row r="9180" spans="1:8" x14ac:dyDescent="0.25">
      <c r="A9180" s="6">
        <v>36507</v>
      </c>
      <c r="B9180">
        <v>5.9999999999999995E-4</v>
      </c>
      <c r="C9180">
        <v>8.5000000000000006E-3</v>
      </c>
      <c r="D9180">
        <v>-6.0999999999998998E-3</v>
      </c>
      <c r="E9180">
        <v>-7.7999999999999996E-3</v>
      </c>
      <c r="F9180">
        <v>-4.4000000000000003E-3</v>
      </c>
      <c r="G9180">
        <v>1.12E-2</v>
      </c>
      <c r="H9180">
        <v>2.0000000000000001E-4</v>
      </c>
    </row>
    <row r="9181" spans="1:8" x14ac:dyDescent="0.25">
      <c r="A9181" s="6">
        <v>36508</v>
      </c>
      <c r="B9181">
        <v>-1.3100000000000001E-2</v>
      </c>
      <c r="C9181">
        <v>-1.8E-3</v>
      </c>
      <c r="D9181">
        <v>1.32E-2</v>
      </c>
      <c r="E9181">
        <v>1.06E-2</v>
      </c>
      <c r="F9181">
        <v>9.1000000000000004E-3</v>
      </c>
      <c r="G9181">
        <v>-6.4000000000000003E-3</v>
      </c>
      <c r="H9181">
        <v>2.0000000000000001E-4</v>
      </c>
    </row>
    <row r="9182" spans="1:8" x14ac:dyDescent="0.25">
      <c r="A9182" s="6">
        <v>36509</v>
      </c>
      <c r="B9182">
        <v>5.4000000000000003E-3</v>
      </c>
      <c r="C9182">
        <v>-9.8999999999999002E-3</v>
      </c>
      <c r="D9182">
        <v>1E-4</v>
      </c>
      <c r="E9182">
        <v>9.1000000000000004E-3</v>
      </c>
      <c r="F9182">
        <v>-5.0000000000000001E-3</v>
      </c>
      <c r="G9182">
        <v>8.8000000000000005E-3</v>
      </c>
      <c r="H9182">
        <v>2.0000000000000001E-4</v>
      </c>
    </row>
    <row r="9183" spans="1:8" x14ac:dyDescent="0.25">
      <c r="A9183" s="6">
        <v>36510</v>
      </c>
      <c r="B9183">
        <v>5.8999999999999999E-3</v>
      </c>
      <c r="C9183">
        <v>3.8E-3</v>
      </c>
      <c r="D9183">
        <v>-1.13999999999999E-2</v>
      </c>
      <c r="E9183">
        <v>-8.8999999999999999E-3</v>
      </c>
      <c r="F9183">
        <v>-8.0999999999999996E-3</v>
      </c>
      <c r="G9183">
        <v>5.1000000000000004E-3</v>
      </c>
      <c r="H9183">
        <v>2.0000000000000001E-4</v>
      </c>
    </row>
    <row r="9184" spans="1:8" x14ac:dyDescent="0.25">
      <c r="A9184" s="6">
        <v>36511</v>
      </c>
      <c r="B9184">
        <v>2.3999999999999998E-3</v>
      </c>
      <c r="C9184">
        <v>-2.0000000000000001E-4</v>
      </c>
      <c r="D9184">
        <v>-2.5999999999999999E-3</v>
      </c>
      <c r="E9184">
        <v>-5.5999999999999999E-3</v>
      </c>
      <c r="F9184">
        <v>-3.7000000000000002E-3</v>
      </c>
      <c r="G9184">
        <v>8.6999999999999994E-3</v>
      </c>
      <c r="H9184">
        <v>2.0000000000000001E-4</v>
      </c>
    </row>
    <row r="9185" spans="1:8" x14ac:dyDescent="0.25">
      <c r="A9185" s="6">
        <v>36514</v>
      </c>
      <c r="B9185">
        <v>-6.9999999999999999E-4</v>
      </c>
      <c r="C9185">
        <v>4.6999999999998996E-3</v>
      </c>
      <c r="D9185">
        <v>-5.1999999999999998E-3</v>
      </c>
      <c r="E9185">
        <v>-1.1999999999999999E-3</v>
      </c>
      <c r="F9185">
        <v>-2.7000000000000001E-3</v>
      </c>
      <c r="G9185">
        <v>6.4999999999999997E-3</v>
      </c>
      <c r="H9185">
        <v>2.0000000000000001E-4</v>
      </c>
    </row>
    <row r="9186" spans="1:8" x14ac:dyDescent="0.25">
      <c r="A9186" s="6">
        <v>36515</v>
      </c>
      <c r="B9186">
        <v>1.44E-2</v>
      </c>
      <c r="C9186">
        <v>-5.9999999999999995E-4</v>
      </c>
      <c r="D9186">
        <v>-3.3E-3</v>
      </c>
      <c r="E9186">
        <v>-1.0800000000000001E-2</v>
      </c>
      <c r="F9186">
        <v>-5.6999999999998996E-3</v>
      </c>
      <c r="G9186">
        <v>5.5999999999999999E-3</v>
      </c>
      <c r="H9186">
        <v>2.0000000000000001E-4</v>
      </c>
    </row>
    <row r="9187" spans="1:8" x14ac:dyDescent="0.25">
      <c r="A9187" s="6">
        <v>36516</v>
      </c>
      <c r="B9187">
        <v>3.3999999999999998E-3</v>
      </c>
      <c r="C9187">
        <v>1E-4</v>
      </c>
      <c r="D9187">
        <v>-2.2000000000000001E-3</v>
      </c>
      <c r="E9187">
        <v>-5.9999999999999995E-4</v>
      </c>
      <c r="F9187">
        <v>-1E-3</v>
      </c>
      <c r="G9187">
        <v>6.9999999999999999E-4</v>
      </c>
      <c r="H9187">
        <v>2.0000000000000001E-4</v>
      </c>
    </row>
    <row r="9188" spans="1:8" x14ac:dyDescent="0.25">
      <c r="A9188" s="6">
        <v>36517</v>
      </c>
      <c r="B9188">
        <v>1.3100000000000001E-2</v>
      </c>
      <c r="C9188">
        <v>-4.7999999999999996E-3</v>
      </c>
      <c r="D9188">
        <v>-4.5999999999999999E-3</v>
      </c>
      <c r="E9188">
        <v>6.9999999999999999E-4</v>
      </c>
      <c r="F9188">
        <v>-5.0000000000000001E-4</v>
      </c>
      <c r="G9188">
        <v>4.0000000000000002E-4</v>
      </c>
      <c r="H9188">
        <v>2.0000000000000001E-4</v>
      </c>
    </row>
    <row r="9189" spans="1:8" x14ac:dyDescent="0.25">
      <c r="A9189" s="6">
        <v>36521</v>
      </c>
      <c r="B9189">
        <v>-2E-3</v>
      </c>
      <c r="C9189">
        <v>6.1999999999999998E-3</v>
      </c>
      <c r="D9189">
        <v>-5.1999999999999998E-3</v>
      </c>
      <c r="E9189">
        <v>2.8999999999999998E-3</v>
      </c>
      <c r="F9189">
        <v>-5.0000000000000001E-4</v>
      </c>
      <c r="G9189">
        <v>7.3000000000000001E-3</v>
      </c>
      <c r="H9189">
        <v>2.0000000000000001E-4</v>
      </c>
    </row>
    <row r="9190" spans="1:8" x14ac:dyDescent="0.25">
      <c r="A9190" s="6">
        <v>36522</v>
      </c>
      <c r="B9190">
        <v>2E-3</v>
      </c>
      <c r="C9190">
        <v>4.7999999999999996E-3</v>
      </c>
      <c r="D9190">
        <v>-1.2999999999999999E-3</v>
      </c>
      <c r="E9190">
        <v>-3.0000000000000001E-3</v>
      </c>
      <c r="F9190">
        <v>3.8999999999999998E-3</v>
      </c>
      <c r="G9190">
        <v>2.8E-3</v>
      </c>
      <c r="H9190">
        <v>2.0000000000000001E-4</v>
      </c>
    </row>
    <row r="9191" spans="1:8" x14ac:dyDescent="0.25">
      <c r="A9191" s="6">
        <v>36523</v>
      </c>
      <c r="B9191">
        <v>6.4000000000000003E-3</v>
      </c>
      <c r="C9191">
        <v>1.01E-2</v>
      </c>
      <c r="D9191">
        <v>-5.0000000000000001E-4</v>
      </c>
      <c r="E9191">
        <v>-8.3999999999999995E-3</v>
      </c>
      <c r="F9191">
        <v>-6.3E-3</v>
      </c>
      <c r="G9191">
        <v>-2.2000000000000001E-3</v>
      </c>
      <c r="H9191">
        <v>2.0000000000000001E-4</v>
      </c>
    </row>
    <row r="9192" spans="1:8" x14ac:dyDescent="0.25">
      <c r="A9192" s="6">
        <v>36524</v>
      </c>
      <c r="B9192">
        <v>6.9999999999999999E-4</v>
      </c>
      <c r="C9192">
        <v>1.1000000000000001E-3</v>
      </c>
      <c r="D9192">
        <v>-4.0000000000000002E-4</v>
      </c>
      <c r="E9192">
        <v>3.2000000000000002E-3</v>
      </c>
      <c r="F9192">
        <v>-5.0000000000000001E-4</v>
      </c>
      <c r="G9192">
        <v>-7.3000000000000001E-3</v>
      </c>
      <c r="H9192">
        <v>2.0000000000000001E-4</v>
      </c>
    </row>
    <row r="9193" spans="1:8" x14ac:dyDescent="0.25">
      <c r="A9193" s="6">
        <v>36525</v>
      </c>
      <c r="B9193">
        <v>5.1000000000000004E-3</v>
      </c>
      <c r="C9193">
        <v>1.39999999999999E-2</v>
      </c>
      <c r="D9193">
        <v>5.1000000000000004E-3</v>
      </c>
      <c r="E9193">
        <v>-5.4000000000000003E-3</v>
      </c>
      <c r="F9193">
        <v>4.0000000000000002E-4</v>
      </c>
      <c r="G9193">
        <v>3.5999999999999999E-3</v>
      </c>
      <c r="H9193">
        <v>2.0000000000000001E-4</v>
      </c>
    </row>
    <row r="9194" spans="1:8" x14ac:dyDescent="0.25">
      <c r="A9194" s="6">
        <v>36528</v>
      </c>
      <c r="B9194">
        <v>-7.0999999999998998E-3</v>
      </c>
      <c r="C9194">
        <v>-8.9999999999999998E-4</v>
      </c>
      <c r="D9194">
        <v>-1.3100000000000001E-2</v>
      </c>
      <c r="E9194">
        <v>-1.4800000000000001E-2</v>
      </c>
      <c r="F9194">
        <v>-6.9999999999999004E-3</v>
      </c>
      <c r="G9194">
        <v>-5.9999999999999995E-4</v>
      </c>
      <c r="H9194">
        <v>2.0000000000000001E-4</v>
      </c>
    </row>
    <row r="9195" spans="1:8" x14ac:dyDescent="0.25">
      <c r="A9195" s="6">
        <v>36529</v>
      </c>
      <c r="B9195">
        <v>-4.0599999999999997E-2</v>
      </c>
      <c r="C9195">
        <v>3.3999999999999998E-3</v>
      </c>
      <c r="D9195">
        <v>2.07E-2</v>
      </c>
      <c r="E9195">
        <v>5.3E-3</v>
      </c>
      <c r="F9195">
        <v>1.3599999999999999E-2</v>
      </c>
      <c r="G9195">
        <v>-1.9099999999999999E-2</v>
      </c>
      <c r="H9195">
        <v>2.0000000000000001E-4</v>
      </c>
    </row>
    <row r="9196" spans="1:8" x14ac:dyDescent="0.25">
      <c r="A9196" s="6">
        <v>36530</v>
      </c>
      <c r="B9196">
        <v>-8.9999999999999998E-4</v>
      </c>
      <c r="C9196">
        <v>3.5999999999999999E-3</v>
      </c>
      <c r="D9196">
        <v>-5.0000000000000001E-4</v>
      </c>
      <c r="E9196">
        <v>4.4999999999999997E-3</v>
      </c>
      <c r="F9196">
        <v>1.15E-2</v>
      </c>
      <c r="G9196">
        <v>-4.8999999999999998E-3</v>
      </c>
      <c r="H9196">
        <v>2.0000000000000001E-4</v>
      </c>
    </row>
    <row r="9197" spans="1:8" x14ac:dyDescent="0.25">
      <c r="A9197" s="6">
        <v>36531</v>
      </c>
      <c r="B9197">
        <v>-7.4000000000000003E-3</v>
      </c>
      <c r="C9197">
        <v>-4.0000000000000002E-4</v>
      </c>
      <c r="D9197">
        <v>1.24E-2</v>
      </c>
      <c r="E9197">
        <v>6.4000000000000003E-3</v>
      </c>
      <c r="F9197">
        <v>1.21E-2</v>
      </c>
      <c r="G9197">
        <v>-1.49E-2</v>
      </c>
      <c r="H9197">
        <v>2.0000000000000001E-4</v>
      </c>
    </row>
    <row r="9198" spans="1:8" x14ac:dyDescent="0.25">
      <c r="A9198" s="6">
        <v>36532</v>
      </c>
      <c r="B9198">
        <v>3.2099999999999997E-2</v>
      </c>
      <c r="C9198">
        <v>-8.8999999999999999E-3</v>
      </c>
      <c r="D9198">
        <v>-1.5699999999999999E-2</v>
      </c>
      <c r="E9198">
        <v>-8.3000000000000001E-3</v>
      </c>
      <c r="F9198">
        <v>-0.01</v>
      </c>
      <c r="G9198">
        <v>5.8999999999999999E-3</v>
      </c>
      <c r="H9198">
        <v>2.0000000000000001E-4</v>
      </c>
    </row>
    <row r="9199" spans="1:8" x14ac:dyDescent="0.25">
      <c r="A9199" s="6">
        <v>36535</v>
      </c>
      <c r="B9199">
        <v>1.7500000000000002E-2</v>
      </c>
      <c r="C9199">
        <v>4.3E-3</v>
      </c>
      <c r="D9199">
        <v>-1.35E-2</v>
      </c>
      <c r="E9199">
        <v>-2.1999999999999999E-2</v>
      </c>
      <c r="F9199">
        <v>-2.3999999999999998E-3</v>
      </c>
      <c r="G9199">
        <v>2.0099999999999899E-2</v>
      </c>
      <c r="H9199">
        <v>2.0000000000000001E-4</v>
      </c>
    </row>
    <row r="9200" spans="1:8" x14ac:dyDescent="0.25">
      <c r="A9200" s="6">
        <v>36536</v>
      </c>
      <c r="B9200">
        <v>-1.7100000000000001E-2</v>
      </c>
      <c r="C9200">
        <v>3.3E-3</v>
      </c>
      <c r="D9200">
        <v>9.1000000000000004E-3</v>
      </c>
      <c r="E9200">
        <v>8.9999999999999993E-3</v>
      </c>
      <c r="F9200">
        <v>1.2E-2</v>
      </c>
      <c r="G9200">
        <v>-1.16999999999999E-2</v>
      </c>
      <c r="H9200">
        <v>2.0000000000000001E-4</v>
      </c>
    </row>
    <row r="9201" spans="1:8" x14ac:dyDescent="0.25">
      <c r="A9201" s="6">
        <v>36537</v>
      </c>
      <c r="B9201">
        <v>-6.8999999999999999E-3</v>
      </c>
      <c r="C9201">
        <v>-2.2000000000000001E-3</v>
      </c>
      <c r="D9201">
        <v>7.4000000000000003E-3</v>
      </c>
      <c r="E9201">
        <v>4.1999999999999997E-3</v>
      </c>
      <c r="F9201">
        <v>8.5000000000000006E-3</v>
      </c>
      <c r="G9201">
        <v>-6.3E-3</v>
      </c>
      <c r="H9201">
        <v>2.0000000000000001E-4</v>
      </c>
    </row>
    <row r="9202" spans="1:8" x14ac:dyDescent="0.25">
      <c r="A9202" s="6">
        <v>36538</v>
      </c>
      <c r="B9202">
        <v>1.5900000000000001E-2</v>
      </c>
      <c r="C9202">
        <v>4.6999999999998996E-3</v>
      </c>
      <c r="D9202">
        <v>-8.3999999999999995E-3</v>
      </c>
      <c r="E9202">
        <v>-1.72E-2</v>
      </c>
      <c r="F9202">
        <v>-1.03E-2</v>
      </c>
      <c r="G9202">
        <v>2.2000000000000001E-3</v>
      </c>
      <c r="H9202">
        <v>2.0000000000000001E-4</v>
      </c>
    </row>
    <row r="9203" spans="1:8" x14ac:dyDescent="0.25">
      <c r="A9203" s="6">
        <v>36539</v>
      </c>
      <c r="B9203">
        <v>1.13999999999999E-2</v>
      </c>
      <c r="C9203">
        <v>2.2000000000000001E-3</v>
      </c>
      <c r="D9203">
        <v>-4.7999999999999996E-3</v>
      </c>
      <c r="E9203">
        <v>-3.3999999999999998E-3</v>
      </c>
      <c r="F9203">
        <v>-6.0000000000000001E-3</v>
      </c>
      <c r="G9203">
        <v>1.18999999999999E-2</v>
      </c>
      <c r="H9203">
        <v>2.0000000000000001E-4</v>
      </c>
    </row>
    <row r="9204" spans="1:8" x14ac:dyDescent="0.25">
      <c r="A9204" s="6">
        <v>36543</v>
      </c>
      <c r="B9204">
        <v>-2.5000000000000001E-3</v>
      </c>
      <c r="C9204">
        <v>2.2499999999999999E-2</v>
      </c>
      <c r="D9204">
        <v>-3.7000000000000002E-3</v>
      </c>
      <c r="E9204">
        <v>-1.4999999999999999E-2</v>
      </c>
      <c r="F9204">
        <v>-1.1000000000000001E-3</v>
      </c>
      <c r="G9204">
        <v>1.38E-2</v>
      </c>
      <c r="H9204">
        <v>2.0000000000000001E-4</v>
      </c>
    </row>
    <row r="9205" spans="1:8" x14ac:dyDescent="0.25">
      <c r="A9205" s="6">
        <v>36544</v>
      </c>
      <c r="B9205">
        <v>4.4000000000000003E-3</v>
      </c>
      <c r="C9205">
        <v>6.1999999999999998E-3</v>
      </c>
      <c r="D9205">
        <v>-2.0999999999999999E-3</v>
      </c>
      <c r="E9205">
        <v>-1.1599999999999999E-2</v>
      </c>
      <c r="F9205">
        <v>3.8E-3</v>
      </c>
      <c r="G9205">
        <v>8.5000000000000006E-3</v>
      </c>
      <c r="H9205">
        <v>2.0000000000000001E-4</v>
      </c>
    </row>
    <row r="9206" spans="1:8" x14ac:dyDescent="0.25">
      <c r="A9206" s="6">
        <v>36545</v>
      </c>
      <c r="B9206">
        <v>-3.7000000000000002E-3</v>
      </c>
      <c r="C9206">
        <v>1.7100000000000001E-2</v>
      </c>
      <c r="D9206">
        <v>-1.1299999999999999E-2</v>
      </c>
      <c r="E9206">
        <v>-1.0999999999999999E-2</v>
      </c>
      <c r="F9206">
        <v>-4.5999999999999999E-3</v>
      </c>
      <c r="G9206">
        <v>1.7600000000000001E-2</v>
      </c>
      <c r="H9206">
        <v>2.0000000000000001E-4</v>
      </c>
    </row>
    <row r="9207" spans="1:8" x14ac:dyDescent="0.25">
      <c r="A9207" s="6">
        <v>36546</v>
      </c>
      <c r="B9207">
        <v>2.3E-3</v>
      </c>
      <c r="C9207">
        <v>1.18E-2</v>
      </c>
      <c r="D9207">
        <v>-3.0000000000000001E-3</v>
      </c>
      <c r="E9207">
        <v>-1.3899999999999999E-2</v>
      </c>
      <c r="F9207">
        <v>2.8999999999999998E-3</v>
      </c>
      <c r="G9207">
        <v>1.35E-2</v>
      </c>
      <c r="H9207">
        <v>2.0000000000000001E-4</v>
      </c>
    </row>
    <row r="9208" spans="1:8" x14ac:dyDescent="0.25">
      <c r="A9208" s="6">
        <v>36549</v>
      </c>
      <c r="B9208">
        <v>-2.5899999999999999E-2</v>
      </c>
      <c r="C9208">
        <v>1.35E-2</v>
      </c>
      <c r="D9208">
        <v>6.9999999999999004E-3</v>
      </c>
      <c r="E9208">
        <v>4.3E-3</v>
      </c>
      <c r="F9208">
        <v>9.2999999999999992E-3</v>
      </c>
      <c r="G9208">
        <v>-1.26E-2</v>
      </c>
      <c r="H9208">
        <v>2.0000000000000001E-4</v>
      </c>
    </row>
    <row r="9209" spans="1:8" x14ac:dyDescent="0.25">
      <c r="A9209" s="6">
        <v>36550</v>
      </c>
      <c r="B9209">
        <v>4.8999999999999998E-3</v>
      </c>
      <c r="C9209">
        <v>-7.1999999999999998E-3</v>
      </c>
      <c r="D9209">
        <v>-1.8E-3</v>
      </c>
      <c r="E9209">
        <v>-4.4000000000000003E-3</v>
      </c>
      <c r="F9209">
        <v>-5.6999999999998996E-3</v>
      </c>
      <c r="G9209">
        <v>1.2699999999999999E-2</v>
      </c>
      <c r="H9209">
        <v>2.0000000000000001E-4</v>
      </c>
    </row>
    <row r="9210" spans="1:8" x14ac:dyDescent="0.25">
      <c r="A9210" s="6">
        <v>36551</v>
      </c>
      <c r="B9210">
        <v>-4.3E-3</v>
      </c>
      <c r="C9210">
        <v>3.0999999999999999E-3</v>
      </c>
      <c r="D9210">
        <v>6.9999999999999999E-4</v>
      </c>
      <c r="E9210">
        <v>3.0999999999999999E-3</v>
      </c>
      <c r="F9210">
        <v>7.7999999999999996E-3</v>
      </c>
      <c r="G9210">
        <v>-9.3999999999998998E-3</v>
      </c>
      <c r="H9210">
        <v>2.0000000000000001E-4</v>
      </c>
    </row>
    <row r="9211" spans="1:8" x14ac:dyDescent="0.25">
      <c r="A9211" s="6">
        <v>36552</v>
      </c>
      <c r="B9211">
        <v>-4.4000000000000003E-3</v>
      </c>
      <c r="C9211">
        <v>-2.5999999999999999E-3</v>
      </c>
      <c r="D9211">
        <v>-5.4000000000000003E-3</v>
      </c>
      <c r="E9211">
        <v>1.6000000000000001E-3</v>
      </c>
      <c r="F9211">
        <v>-2.0000000000000001E-4</v>
      </c>
      <c r="G9211">
        <v>-6.7000000000000002E-3</v>
      </c>
      <c r="H9211">
        <v>2.0000000000000001E-4</v>
      </c>
    </row>
    <row r="9212" spans="1:8" x14ac:dyDescent="0.25">
      <c r="A9212" s="6">
        <v>36553</v>
      </c>
      <c r="B9212">
        <v>-2.81E-2</v>
      </c>
      <c r="C9212">
        <v>2.7000000000000001E-3</v>
      </c>
      <c r="D9212">
        <v>1.3599999999999999E-2</v>
      </c>
      <c r="E9212">
        <v>1.04E-2</v>
      </c>
      <c r="F9212">
        <v>4.4999999999999997E-3</v>
      </c>
      <c r="G9212">
        <v>-1.61E-2</v>
      </c>
      <c r="H9212">
        <v>2.0000000000000001E-4</v>
      </c>
    </row>
    <row r="9213" spans="1:8" x14ac:dyDescent="0.25">
      <c r="A9213" s="6">
        <v>36556</v>
      </c>
      <c r="B9213">
        <v>1.49E-2</v>
      </c>
      <c r="C9213">
        <v>-3.4000000000000002E-2</v>
      </c>
      <c r="D9213">
        <v>-1.2999999999999999E-3</v>
      </c>
      <c r="E9213">
        <v>7.9000000000000008E-3</v>
      </c>
      <c r="F9213">
        <v>5.8999999999999999E-3</v>
      </c>
      <c r="G9213">
        <v>-3.0999999999999999E-3</v>
      </c>
      <c r="H9213">
        <v>2.0000000000000001E-4</v>
      </c>
    </row>
    <row r="9214" spans="1:8" x14ac:dyDescent="0.25">
      <c r="A9214" s="6">
        <v>36557</v>
      </c>
      <c r="B9214">
        <v>1.29E-2</v>
      </c>
      <c r="C9214">
        <v>-8.0000000000000004E-4</v>
      </c>
      <c r="D9214">
        <v>-1E-3</v>
      </c>
      <c r="E9214">
        <v>-4.8999999999999998E-3</v>
      </c>
      <c r="F9214">
        <v>-1.23E-2</v>
      </c>
      <c r="G9214">
        <v>1.26E-2</v>
      </c>
      <c r="H9214">
        <v>2.0000000000000001E-4</v>
      </c>
    </row>
    <row r="9215" spans="1:8" x14ac:dyDescent="0.25">
      <c r="A9215" s="6">
        <v>36558</v>
      </c>
      <c r="B9215">
        <v>1.5E-3</v>
      </c>
      <c r="C9215">
        <v>1.24E-2</v>
      </c>
      <c r="D9215">
        <v>-3.0000000000000001E-3</v>
      </c>
      <c r="E9215">
        <v>-1.03E-2</v>
      </c>
      <c r="F9215">
        <v>2.2000000000000001E-3</v>
      </c>
      <c r="G9215">
        <v>7.9000000000000008E-3</v>
      </c>
      <c r="H9215">
        <v>2.0000000000000001E-4</v>
      </c>
    </row>
    <row r="9216" spans="1:8" x14ac:dyDescent="0.25">
      <c r="A9216" s="6">
        <v>36559</v>
      </c>
      <c r="B9216">
        <v>1.49E-2</v>
      </c>
      <c r="C9216">
        <v>9.8999999999999002E-3</v>
      </c>
      <c r="D9216">
        <v>-1.44999999999999E-2</v>
      </c>
      <c r="E9216">
        <v>-9.5999999999999992E-3</v>
      </c>
      <c r="F9216">
        <v>-8.0000000000000002E-3</v>
      </c>
      <c r="G9216">
        <v>9.4999999999999998E-3</v>
      </c>
      <c r="H9216">
        <v>2.0000000000000001E-4</v>
      </c>
    </row>
    <row r="9217" spans="1:8" x14ac:dyDescent="0.25">
      <c r="A9217" s="6">
        <v>36560</v>
      </c>
      <c r="B9217">
        <v>-4.0000000000000002E-4</v>
      </c>
      <c r="C9217">
        <v>1.18999999999999E-2</v>
      </c>
      <c r="D9217">
        <v>-7.0999999999998998E-3</v>
      </c>
      <c r="E9217">
        <v>-3.2000000000000002E-3</v>
      </c>
      <c r="F9217">
        <v>-2E-3</v>
      </c>
      <c r="G9217">
        <v>1.04E-2</v>
      </c>
      <c r="H9217">
        <v>2.0000000000000001E-4</v>
      </c>
    </row>
    <row r="9218" spans="1:8" x14ac:dyDescent="0.25">
      <c r="A9218" s="6">
        <v>36563</v>
      </c>
      <c r="B9218">
        <v>3.5999999999999999E-3</v>
      </c>
      <c r="C9218">
        <v>1.2999999999999999E-2</v>
      </c>
      <c r="D9218">
        <v>-1.3299999999999999E-2</v>
      </c>
      <c r="E9218">
        <v>-1.0800000000000001E-2</v>
      </c>
      <c r="F9218">
        <v>8.9999999999999998E-4</v>
      </c>
      <c r="G9218">
        <v>8.9999999999999993E-3</v>
      </c>
      <c r="H9218">
        <v>2.0000000000000001E-4</v>
      </c>
    </row>
    <row r="9219" spans="1:8" x14ac:dyDescent="0.25">
      <c r="A9219" s="6">
        <v>36564</v>
      </c>
      <c r="B9219">
        <v>1.23E-2</v>
      </c>
      <c r="C9219">
        <v>1E-3</v>
      </c>
      <c r="D9219">
        <v>-1.72E-2</v>
      </c>
      <c r="E9219">
        <v>-1.61E-2</v>
      </c>
      <c r="F9219">
        <v>-8.8999999999999999E-3</v>
      </c>
      <c r="G9219">
        <v>1.61E-2</v>
      </c>
      <c r="H9219">
        <v>2.0000000000000001E-4</v>
      </c>
    </row>
    <row r="9220" spans="1:8" x14ac:dyDescent="0.25">
      <c r="A9220" s="6">
        <v>36565</v>
      </c>
      <c r="B9220">
        <v>-1.84E-2</v>
      </c>
      <c r="C9220">
        <v>1.89E-2</v>
      </c>
      <c r="D9220">
        <v>-2.8E-3</v>
      </c>
      <c r="E9220">
        <v>-3.8E-3</v>
      </c>
      <c r="F9220">
        <v>3.8E-3</v>
      </c>
      <c r="G9220">
        <v>3.0000000000000001E-3</v>
      </c>
      <c r="H9220">
        <v>2.0000000000000001E-4</v>
      </c>
    </row>
    <row r="9221" spans="1:8" x14ac:dyDescent="0.25">
      <c r="A9221" s="6">
        <v>36566</v>
      </c>
      <c r="B9221">
        <v>5.6999999999998996E-3</v>
      </c>
      <c r="C9221">
        <v>8.6E-3</v>
      </c>
      <c r="D9221">
        <v>-6.0999999999998998E-3</v>
      </c>
      <c r="E9221">
        <v>-1.78E-2</v>
      </c>
      <c r="F9221">
        <v>-5.4999999999999997E-3</v>
      </c>
      <c r="G9221">
        <v>2.6099999999999901E-2</v>
      </c>
      <c r="H9221">
        <v>2.0000000000000001E-4</v>
      </c>
    </row>
    <row r="9222" spans="1:8" x14ac:dyDescent="0.25">
      <c r="A9222" s="6">
        <v>36567</v>
      </c>
      <c r="B9222">
        <v>-1.7399999999999999E-2</v>
      </c>
      <c r="C9222">
        <v>1.32E-2</v>
      </c>
      <c r="D9222">
        <v>7.4999999999999997E-3</v>
      </c>
      <c r="E9222">
        <v>-6.3E-3</v>
      </c>
      <c r="F9222">
        <v>3.7000000000000002E-3</v>
      </c>
      <c r="G9222">
        <v>-2.3999999999999998E-3</v>
      </c>
      <c r="H9222">
        <v>2.0000000000000001E-4</v>
      </c>
    </row>
    <row r="9223" spans="1:8" x14ac:dyDescent="0.25">
      <c r="A9223" s="6">
        <v>36570</v>
      </c>
      <c r="B9223">
        <v>2.3999999999999998E-3</v>
      </c>
      <c r="C9223">
        <v>7.1999999999999998E-3</v>
      </c>
      <c r="D9223">
        <v>-2E-3</v>
      </c>
      <c r="E9223">
        <v>1E-3</v>
      </c>
      <c r="F9223">
        <v>-4.4000000000000003E-3</v>
      </c>
      <c r="G9223">
        <v>9.7999999999999997E-3</v>
      </c>
      <c r="H9223">
        <v>2.0000000000000001E-4</v>
      </c>
    </row>
    <row r="9224" spans="1:8" x14ac:dyDescent="0.25">
      <c r="A9224" s="6">
        <v>36571</v>
      </c>
      <c r="B9224">
        <v>7.0999999999998998E-3</v>
      </c>
      <c r="C9224">
        <v>-6.9999999999999004E-3</v>
      </c>
      <c r="D9224">
        <v>6.9999999999999999E-4</v>
      </c>
      <c r="E9224">
        <v>1E-4</v>
      </c>
      <c r="F9224">
        <v>9.1000000000000004E-3</v>
      </c>
      <c r="G9224">
        <v>-4.3E-3</v>
      </c>
      <c r="H9224">
        <v>2.0000000000000001E-4</v>
      </c>
    </row>
    <row r="9225" spans="1:8" x14ac:dyDescent="0.25">
      <c r="A9225" s="6">
        <v>36572</v>
      </c>
      <c r="B9225">
        <v>-5.7999999999999996E-3</v>
      </c>
      <c r="C9225">
        <v>1.9699999999999999E-2</v>
      </c>
      <c r="D9225">
        <v>-6.0999999999998998E-3</v>
      </c>
      <c r="E9225">
        <v>-2.1700000000000001E-2</v>
      </c>
      <c r="F9225">
        <v>8.1999999999999001E-3</v>
      </c>
      <c r="G9225">
        <v>5.4999999999999997E-3</v>
      </c>
      <c r="H9225">
        <v>2.0000000000000001E-4</v>
      </c>
    </row>
    <row r="9226" spans="1:8" x14ac:dyDescent="0.25">
      <c r="A9226" s="6">
        <v>36573</v>
      </c>
      <c r="B9226">
        <v>4.3E-3</v>
      </c>
      <c r="C9226">
        <v>1.8499999999999999E-2</v>
      </c>
      <c r="D9226">
        <v>-1.34E-2</v>
      </c>
      <c r="E9226">
        <v>-2.29E-2</v>
      </c>
      <c r="F9226">
        <v>-2.0999999999999999E-3</v>
      </c>
      <c r="G9226">
        <v>1.0999999999999999E-2</v>
      </c>
      <c r="H9226">
        <v>2.0000000000000001E-4</v>
      </c>
    </row>
    <row r="9227" spans="1:8" x14ac:dyDescent="0.25">
      <c r="A9227" s="6">
        <v>36574</v>
      </c>
      <c r="B9227">
        <v>-2.6800000000000001E-2</v>
      </c>
      <c r="C9227">
        <v>1.2800000000000001E-2</v>
      </c>
      <c r="D9227">
        <v>3.7000000000000002E-3</v>
      </c>
      <c r="E9227">
        <v>-4.3E-3</v>
      </c>
      <c r="F9227">
        <v>1.6000000000000001E-3</v>
      </c>
      <c r="G9227">
        <v>-2.7000000000000001E-3</v>
      </c>
      <c r="H9227">
        <v>2.0000000000000001E-4</v>
      </c>
    </row>
    <row r="9228" spans="1:8" x14ac:dyDescent="0.25">
      <c r="A9228" s="6">
        <v>36578</v>
      </c>
      <c r="B9228">
        <v>1.2999999999999999E-3</v>
      </c>
      <c r="C9228">
        <v>-1.13999999999999E-2</v>
      </c>
      <c r="D9228">
        <v>4.5999999999999999E-3</v>
      </c>
      <c r="E9228">
        <v>5.4000000000000003E-3</v>
      </c>
      <c r="F9228">
        <v>2.5000000000000001E-3</v>
      </c>
      <c r="G9228">
        <v>-4.6999999999998996E-3</v>
      </c>
      <c r="H9228">
        <v>2.0000000000000001E-4</v>
      </c>
    </row>
    <row r="9229" spans="1:8" x14ac:dyDescent="0.25">
      <c r="A9229" s="6">
        <v>36579</v>
      </c>
      <c r="B9229">
        <v>1.23E-2</v>
      </c>
      <c r="C9229">
        <v>2.8E-3</v>
      </c>
      <c r="D9229">
        <v>-1.26E-2</v>
      </c>
      <c r="E9229">
        <v>-1.0500000000000001E-2</v>
      </c>
      <c r="F9229">
        <v>-1.15E-2</v>
      </c>
      <c r="G9229">
        <v>2.27999999999999E-2</v>
      </c>
      <c r="H9229">
        <v>2.0000000000000001E-4</v>
      </c>
    </row>
    <row r="9230" spans="1:8" x14ac:dyDescent="0.25">
      <c r="A9230" s="6">
        <v>36580</v>
      </c>
      <c r="B9230">
        <v>-2.0000000000000001E-4</v>
      </c>
      <c r="C9230">
        <v>6.9999999999999004E-3</v>
      </c>
      <c r="D9230">
        <v>-2.5000000000000001E-3</v>
      </c>
      <c r="E9230">
        <v>-9.3999999999998998E-3</v>
      </c>
      <c r="F9230">
        <v>-1.09E-2</v>
      </c>
      <c r="G9230">
        <v>1.7500000000000002E-2</v>
      </c>
      <c r="H9230">
        <v>2.0000000000000001E-4</v>
      </c>
    </row>
    <row r="9231" spans="1:8" x14ac:dyDescent="0.25">
      <c r="A9231" s="6">
        <v>36581</v>
      </c>
      <c r="B9231">
        <v>-1.06E-2</v>
      </c>
      <c r="C9231">
        <v>1.7600000000000001E-2</v>
      </c>
      <c r="D9231">
        <v>1E-3</v>
      </c>
      <c r="E9231">
        <v>-9.7999999999999997E-3</v>
      </c>
      <c r="F9231">
        <v>5.0000000000000001E-4</v>
      </c>
      <c r="G9231">
        <v>5.1000000000000004E-3</v>
      </c>
      <c r="H9231">
        <v>2.0000000000000001E-4</v>
      </c>
    </row>
    <row r="9232" spans="1:8" x14ac:dyDescent="0.25">
      <c r="A9232" s="6">
        <v>36584</v>
      </c>
      <c r="B9232">
        <v>7.6E-3</v>
      </c>
      <c r="C9232">
        <v>-1.6000000000000001E-3</v>
      </c>
      <c r="D9232">
        <v>-1.1000000000000001E-3</v>
      </c>
      <c r="E9232">
        <v>1.8E-3</v>
      </c>
      <c r="F9232">
        <v>6.9999999999999004E-3</v>
      </c>
      <c r="G9232">
        <v>3.2000000000000002E-3</v>
      </c>
      <c r="H9232">
        <v>2.0000000000000001E-4</v>
      </c>
    </row>
    <row r="9233" spans="1:8" x14ac:dyDescent="0.25">
      <c r="A9233" s="6">
        <v>36585</v>
      </c>
      <c r="B9233">
        <v>1.9199999999999998E-2</v>
      </c>
      <c r="C9233">
        <v>1.54E-2</v>
      </c>
      <c r="D9233">
        <v>-5.9999999999999995E-4</v>
      </c>
      <c r="E9233">
        <v>-1.7399999999999999E-2</v>
      </c>
      <c r="F9233">
        <v>5.5999999999999999E-3</v>
      </c>
      <c r="G9233">
        <v>1.9199999999999998E-2</v>
      </c>
      <c r="H9233">
        <v>2.0000000000000001E-4</v>
      </c>
    </row>
    <row r="9234" spans="1:8" x14ac:dyDescent="0.25">
      <c r="A9234" s="6">
        <v>36586</v>
      </c>
      <c r="B9234">
        <v>1.39999999999999E-2</v>
      </c>
      <c r="C9234">
        <v>8.3999999999999995E-3</v>
      </c>
      <c r="D9234">
        <v>-3.2000000000000002E-3</v>
      </c>
      <c r="E9234">
        <v>-1.3100000000000001E-2</v>
      </c>
      <c r="F9234">
        <v>-2.9999999999999997E-4</v>
      </c>
      <c r="G9234">
        <v>9.7000000000000003E-3</v>
      </c>
      <c r="H9234">
        <v>2.0000000000000001E-4</v>
      </c>
    </row>
    <row r="9235" spans="1:8" x14ac:dyDescent="0.25">
      <c r="A9235" s="6">
        <v>36587</v>
      </c>
      <c r="B9235">
        <v>-8.0000000000000004E-4</v>
      </c>
      <c r="C9235">
        <v>-8.9999999999999998E-4</v>
      </c>
      <c r="D9235">
        <v>6.4999999999999997E-3</v>
      </c>
      <c r="E9235">
        <v>8.6999999999999994E-3</v>
      </c>
      <c r="F9235">
        <v>6.1999999999999998E-3</v>
      </c>
      <c r="G9235">
        <v>1.2800000000000001E-2</v>
      </c>
      <c r="H9235">
        <v>2.0000000000000001E-4</v>
      </c>
    </row>
    <row r="9236" spans="1:8" x14ac:dyDescent="0.25">
      <c r="A9236" s="6">
        <v>36588</v>
      </c>
      <c r="B9236">
        <v>2.3699999999999999E-2</v>
      </c>
      <c r="C9236">
        <v>-2.3999999999999998E-3</v>
      </c>
      <c r="D9236">
        <v>-1.16999999999999E-2</v>
      </c>
      <c r="E9236">
        <v>-0.01</v>
      </c>
      <c r="F9236">
        <v>-4.6999999999998996E-3</v>
      </c>
      <c r="G9236">
        <v>1.87999999999999E-2</v>
      </c>
      <c r="H9236">
        <v>2.0000000000000001E-4</v>
      </c>
    </row>
    <row r="9237" spans="1:8" x14ac:dyDescent="0.25">
      <c r="A9237" s="6">
        <v>36591</v>
      </c>
      <c r="B9237">
        <v>-7.0999999999998998E-3</v>
      </c>
      <c r="C9237">
        <v>1.5100000000000001E-2</v>
      </c>
      <c r="D9237">
        <v>5.1999999999999998E-3</v>
      </c>
      <c r="E9237">
        <v>-1.2999999999999999E-2</v>
      </c>
      <c r="F9237">
        <v>4.0999999999998997E-3</v>
      </c>
      <c r="G9237">
        <v>1.0999999999999999E-2</v>
      </c>
      <c r="H9237">
        <v>2.0000000000000001E-4</v>
      </c>
    </row>
    <row r="9238" spans="1:8" x14ac:dyDescent="0.25">
      <c r="A9238" s="6">
        <v>36592</v>
      </c>
      <c r="B9238">
        <v>-2.2099999999999901E-2</v>
      </c>
      <c r="C9238">
        <v>7.3000000000000001E-3</v>
      </c>
      <c r="D9238">
        <v>1.18999999999999E-2</v>
      </c>
      <c r="E9238">
        <v>-6.0000000000000001E-3</v>
      </c>
      <c r="F9238">
        <v>-4.0000000000000002E-4</v>
      </c>
      <c r="G9238">
        <v>9.1000000000000004E-3</v>
      </c>
      <c r="H9238">
        <v>2.0000000000000001E-4</v>
      </c>
    </row>
    <row r="9239" spans="1:8" x14ac:dyDescent="0.25">
      <c r="A9239" s="6">
        <v>36593</v>
      </c>
      <c r="B9239">
        <v>6.9999999999999004E-3</v>
      </c>
      <c r="C9239">
        <v>-5.7999999999999996E-3</v>
      </c>
      <c r="D9239">
        <v>-9.5999999999999992E-3</v>
      </c>
      <c r="E9239">
        <v>4.1999999999999997E-3</v>
      </c>
      <c r="F9239">
        <v>-1.18999999999999E-2</v>
      </c>
      <c r="G9239">
        <v>-5.7999999999999996E-3</v>
      </c>
      <c r="H9239">
        <v>2.0000000000000001E-4</v>
      </c>
    </row>
    <row r="9240" spans="1:8" x14ac:dyDescent="0.25">
      <c r="A9240" s="6">
        <v>36594</v>
      </c>
      <c r="B9240">
        <v>2.4299999999999999E-2</v>
      </c>
      <c r="C9240">
        <v>-7.4999999999999997E-3</v>
      </c>
      <c r="D9240">
        <v>-2.3E-3</v>
      </c>
      <c r="E9240">
        <v>7.4000000000000003E-3</v>
      </c>
      <c r="F9240">
        <v>-1.18999999999999E-2</v>
      </c>
      <c r="G9240">
        <v>8.0000000000000002E-3</v>
      </c>
      <c r="H9240">
        <v>2.0000000000000001E-4</v>
      </c>
    </row>
    <row r="9241" spans="1:8" x14ac:dyDescent="0.25">
      <c r="A9241" s="6">
        <v>36595</v>
      </c>
      <c r="B9241">
        <v>-4.4999999999999997E-3</v>
      </c>
      <c r="C9241">
        <v>2.3999999999999998E-3</v>
      </c>
      <c r="D9241">
        <v>2.8999999999999998E-3</v>
      </c>
      <c r="E9241">
        <v>3.3999999999999998E-3</v>
      </c>
      <c r="F9241">
        <v>-1.6999999999999999E-3</v>
      </c>
      <c r="G9241">
        <v>4.4999999999999997E-3</v>
      </c>
      <c r="H9241">
        <v>2.0000000000000001E-4</v>
      </c>
    </row>
    <row r="9242" spans="1:8" x14ac:dyDescent="0.25">
      <c r="A9242" s="6">
        <v>36598</v>
      </c>
      <c r="B9242">
        <v>-1.44999999999999E-2</v>
      </c>
      <c r="C9242">
        <v>-8.0999999999999996E-3</v>
      </c>
      <c r="D9242">
        <v>1.0500000000000001E-2</v>
      </c>
      <c r="E9242">
        <v>1.5699999999999999E-2</v>
      </c>
      <c r="F9242">
        <v>2.9999999999999997E-4</v>
      </c>
      <c r="G9242">
        <v>-1.67E-2</v>
      </c>
      <c r="H9242">
        <v>2.0000000000000001E-4</v>
      </c>
    </row>
    <row r="9243" spans="1:8" x14ac:dyDescent="0.25">
      <c r="A9243" s="6">
        <v>36599</v>
      </c>
      <c r="B9243">
        <v>-2.3199999999999998E-2</v>
      </c>
      <c r="C9243">
        <v>-9.4999999999999998E-3</v>
      </c>
      <c r="D9243">
        <v>1.21999999999999E-2</v>
      </c>
      <c r="E9243">
        <v>2.2700000000000001E-2</v>
      </c>
      <c r="F9243">
        <v>-3.0999999999999999E-3</v>
      </c>
      <c r="G9243">
        <v>-2.2200000000000001E-2</v>
      </c>
      <c r="H9243">
        <v>2.0000000000000001E-4</v>
      </c>
    </row>
    <row r="9244" spans="1:8" x14ac:dyDescent="0.25">
      <c r="A9244" s="6">
        <v>36600</v>
      </c>
      <c r="B9244">
        <v>8.6E-3</v>
      </c>
      <c r="C9244">
        <v>-4.07E-2</v>
      </c>
      <c r="D9244">
        <v>6.9999999999999004E-3</v>
      </c>
      <c r="E9244">
        <v>3.3099999999999997E-2</v>
      </c>
      <c r="F9244">
        <v>1.4999999999999999E-2</v>
      </c>
      <c r="G9244">
        <v>-5.2600000000000001E-2</v>
      </c>
      <c r="H9244">
        <v>2.0000000000000001E-4</v>
      </c>
    </row>
    <row r="9245" spans="1:8" x14ac:dyDescent="0.25">
      <c r="A9245" s="6">
        <v>36601</v>
      </c>
      <c r="B9245">
        <v>4.2799999999999998E-2</v>
      </c>
      <c r="C9245">
        <v>-3.2199999999999999E-2</v>
      </c>
      <c r="D9245">
        <v>-8.0000000000000004E-4</v>
      </c>
      <c r="E9245">
        <v>9.7000000000000003E-3</v>
      </c>
      <c r="F9245">
        <v>-1.6000000000000001E-3</v>
      </c>
      <c r="G9245">
        <v>-2.41E-2</v>
      </c>
      <c r="H9245">
        <v>2.0000000000000001E-4</v>
      </c>
    </row>
    <row r="9246" spans="1:8" x14ac:dyDescent="0.25">
      <c r="A9246" s="6">
        <v>36602</v>
      </c>
      <c r="B9246">
        <v>6.1999999999999998E-3</v>
      </c>
      <c r="C9246">
        <v>1.1999999999999999E-3</v>
      </c>
      <c r="D9246">
        <v>-1.8E-3</v>
      </c>
      <c r="E9246">
        <v>-8.0000000000000004E-4</v>
      </c>
      <c r="F9246">
        <v>-5.4000000000000003E-3</v>
      </c>
      <c r="G9246">
        <v>1.7600000000000001E-2</v>
      </c>
      <c r="H9246">
        <v>2.0000000000000001E-4</v>
      </c>
    </row>
    <row r="9247" spans="1:8" x14ac:dyDescent="0.25">
      <c r="A9247" s="6">
        <v>36605</v>
      </c>
      <c r="B9247">
        <v>-1.6799999999999999E-2</v>
      </c>
      <c r="C9247">
        <v>-2.5899999999999999E-2</v>
      </c>
      <c r="D9247">
        <v>2.27999999999999E-2</v>
      </c>
      <c r="E9247">
        <v>3.1399999999999997E-2</v>
      </c>
      <c r="F9247">
        <v>5.4999999999999997E-3</v>
      </c>
      <c r="G9247">
        <v>-1.37E-2</v>
      </c>
      <c r="H9247">
        <v>2.0000000000000001E-4</v>
      </c>
    </row>
    <row r="9248" spans="1:8" x14ac:dyDescent="0.25">
      <c r="A9248" s="6">
        <v>36606</v>
      </c>
      <c r="B9248">
        <v>1.9799999999999901E-2</v>
      </c>
      <c r="C9248">
        <v>-2.4399999999999901E-2</v>
      </c>
      <c r="D9248">
        <v>-4.0000000000000001E-3</v>
      </c>
      <c r="E9248">
        <v>2.5000000000000001E-3</v>
      </c>
      <c r="F9248">
        <v>-1.29E-2</v>
      </c>
      <c r="G9248">
        <v>-7.6E-3</v>
      </c>
      <c r="H9248">
        <v>2.0000000000000001E-4</v>
      </c>
    </row>
    <row r="9249" spans="1:8" x14ac:dyDescent="0.25">
      <c r="A9249" s="6">
        <v>36607</v>
      </c>
      <c r="B9249">
        <v>1.2699999999999999E-2</v>
      </c>
      <c r="C9249">
        <v>2.10999999999999E-2</v>
      </c>
      <c r="D9249">
        <v>-8.9999999999999993E-3</v>
      </c>
      <c r="E9249">
        <v>-2.18E-2</v>
      </c>
      <c r="F9249">
        <v>-5.3E-3</v>
      </c>
      <c r="G9249">
        <v>2.8399999999999901E-2</v>
      </c>
      <c r="H9249">
        <v>2.0000000000000001E-4</v>
      </c>
    </row>
    <row r="9250" spans="1:8" x14ac:dyDescent="0.25">
      <c r="A9250" s="6">
        <v>36608</v>
      </c>
      <c r="B9250">
        <v>1.47E-2</v>
      </c>
      <c r="C9250">
        <v>-8.3999999999999995E-3</v>
      </c>
      <c r="D9250">
        <v>1.6000000000000001E-3</v>
      </c>
      <c r="E9250">
        <v>9.3999999999998998E-3</v>
      </c>
      <c r="F9250">
        <v>-2.0999999999999999E-3</v>
      </c>
      <c r="G9250">
        <v>6.0000000000000001E-3</v>
      </c>
      <c r="H9250">
        <v>2.0000000000000001E-4</v>
      </c>
    </row>
    <row r="9251" spans="1:8" x14ac:dyDescent="0.25">
      <c r="A9251" s="6">
        <v>36609</v>
      </c>
      <c r="B9251">
        <v>1E-3</v>
      </c>
      <c r="C9251">
        <v>-3.5999999999999999E-3</v>
      </c>
      <c r="D9251">
        <v>6.9999999999999999E-4</v>
      </c>
      <c r="E9251">
        <v>1.4E-3</v>
      </c>
      <c r="F9251">
        <v>-3.2000000000000002E-3</v>
      </c>
      <c r="G9251">
        <v>-5.9999999999999995E-4</v>
      </c>
      <c r="H9251">
        <v>2.0000000000000001E-4</v>
      </c>
    </row>
    <row r="9252" spans="1:8" x14ac:dyDescent="0.25">
      <c r="A9252" s="6">
        <v>36612</v>
      </c>
      <c r="B9252">
        <v>-3.8999999999999998E-3</v>
      </c>
      <c r="C9252">
        <v>1.8E-3</v>
      </c>
      <c r="D9252">
        <v>-3.5999999999999999E-3</v>
      </c>
      <c r="E9252">
        <v>-1.8E-3</v>
      </c>
      <c r="F9252">
        <v>3.2000000000000002E-3</v>
      </c>
      <c r="G9252">
        <v>9.8999999999999002E-3</v>
      </c>
      <c r="H9252">
        <v>2.0000000000000001E-4</v>
      </c>
    </row>
    <row r="9253" spans="1:8" x14ac:dyDescent="0.25">
      <c r="A9253" s="6">
        <v>36613</v>
      </c>
      <c r="B9253">
        <v>-1.34E-2</v>
      </c>
      <c r="C9253">
        <v>-9.5999999999999992E-3</v>
      </c>
      <c r="D9253">
        <v>8.6999999999999994E-3</v>
      </c>
      <c r="E9253">
        <v>7.7000000000000002E-3</v>
      </c>
      <c r="F9253">
        <v>-2.0999999999999999E-3</v>
      </c>
      <c r="G9253">
        <v>-1.3899999999999999E-2</v>
      </c>
      <c r="H9253">
        <v>2.0000000000000001E-4</v>
      </c>
    </row>
    <row r="9254" spans="1:8" x14ac:dyDescent="0.25">
      <c r="A9254" s="6">
        <v>36614</v>
      </c>
      <c r="B9254">
        <v>-9.5999999999999992E-3</v>
      </c>
      <c r="C9254">
        <v>-2.1999999999999999E-2</v>
      </c>
      <c r="D9254">
        <v>2.2499999999999999E-2</v>
      </c>
      <c r="E9254">
        <v>2.7199999999999998E-2</v>
      </c>
      <c r="F9254">
        <v>0.01</v>
      </c>
      <c r="G9254">
        <v>-2.81E-2</v>
      </c>
      <c r="H9254">
        <v>2.0000000000000001E-4</v>
      </c>
    </row>
    <row r="9255" spans="1:8" x14ac:dyDescent="0.25">
      <c r="A9255" s="6">
        <v>36615</v>
      </c>
      <c r="B9255">
        <v>-1.7100000000000001E-2</v>
      </c>
      <c r="C9255">
        <v>-1.3299999999999999E-2</v>
      </c>
      <c r="D9255">
        <v>1.5299999999999999E-2</v>
      </c>
      <c r="E9255">
        <v>1.52E-2</v>
      </c>
      <c r="F9255">
        <v>7.1999999999999998E-3</v>
      </c>
      <c r="G9255">
        <v>-3.3799999999999997E-2</v>
      </c>
      <c r="H9255">
        <v>2.0000000000000001E-4</v>
      </c>
    </row>
    <row r="9256" spans="1:8" x14ac:dyDescent="0.25">
      <c r="A9256" s="6">
        <v>36616</v>
      </c>
      <c r="B9256">
        <v>1.18E-2</v>
      </c>
      <c r="C9256">
        <v>2.5999999999999999E-3</v>
      </c>
      <c r="D9256">
        <v>2.5999999999999999E-3</v>
      </c>
      <c r="E9256">
        <v>-1.7000000000000001E-2</v>
      </c>
      <c r="F9256">
        <v>-1.8E-3</v>
      </c>
      <c r="G9256">
        <v>1.44999999999999E-2</v>
      </c>
      <c r="H9256">
        <v>2.0000000000000001E-4</v>
      </c>
    </row>
    <row r="9257" spans="1:8" x14ac:dyDescent="0.25">
      <c r="A9257" s="6">
        <v>36619</v>
      </c>
      <c r="B9257">
        <v>-1.6500000000000001E-2</v>
      </c>
      <c r="C9257">
        <v>-3.2099999999999997E-2</v>
      </c>
      <c r="D9257">
        <v>1.55E-2</v>
      </c>
      <c r="E9257">
        <v>4.5699999999999998E-2</v>
      </c>
      <c r="F9257">
        <v>2.3799999999999901E-2</v>
      </c>
      <c r="G9257">
        <v>-4.9500000000000002E-2</v>
      </c>
      <c r="H9257">
        <v>2.0000000000000001E-4</v>
      </c>
    </row>
    <row r="9258" spans="1:8" x14ac:dyDescent="0.25">
      <c r="A9258" s="6">
        <v>36620</v>
      </c>
      <c r="B9258">
        <v>-1.21E-2</v>
      </c>
      <c r="C9258">
        <v>-1.78E-2</v>
      </c>
      <c r="D9258">
        <v>-1.6999999999999999E-3</v>
      </c>
      <c r="E9258">
        <v>1.7600000000000001E-2</v>
      </c>
      <c r="F9258">
        <v>6.9999999999999004E-3</v>
      </c>
      <c r="G9258">
        <v>-2.0199999999999999E-2</v>
      </c>
      <c r="H9258">
        <v>2.0000000000000001E-4</v>
      </c>
    </row>
    <row r="9259" spans="1:8" x14ac:dyDescent="0.25">
      <c r="A9259" s="6">
        <v>36621</v>
      </c>
      <c r="B9259">
        <v>2.0000000000000001E-4</v>
      </c>
      <c r="C9259">
        <v>1.6500000000000001E-2</v>
      </c>
      <c r="D9259">
        <v>-1.0999999999999999E-2</v>
      </c>
      <c r="E9259">
        <v>-1.21999999999999E-2</v>
      </c>
      <c r="F9259">
        <v>1.1999999999999999E-3</v>
      </c>
      <c r="G9259">
        <v>9.8999999999999002E-3</v>
      </c>
      <c r="H9259">
        <v>2.0000000000000001E-4</v>
      </c>
    </row>
    <row r="9260" spans="1:8" x14ac:dyDescent="0.25">
      <c r="A9260" s="6">
        <v>36622</v>
      </c>
      <c r="B9260">
        <v>1.4800000000000001E-2</v>
      </c>
      <c r="C9260">
        <v>1.41999999999999E-2</v>
      </c>
      <c r="D9260">
        <v>-3.2000000000000002E-3</v>
      </c>
      <c r="E9260">
        <v>-1.5800000000000002E-2</v>
      </c>
      <c r="F9260">
        <v>7.1999999999999998E-3</v>
      </c>
      <c r="G9260">
        <v>2.10999999999999E-2</v>
      </c>
      <c r="H9260">
        <v>2.0000000000000001E-4</v>
      </c>
    </row>
    <row r="9261" spans="1:8" x14ac:dyDescent="0.25">
      <c r="A9261" s="6">
        <v>36623</v>
      </c>
      <c r="B9261">
        <v>1.41999999999999E-2</v>
      </c>
      <c r="C9261">
        <v>1.0800000000000001E-2</v>
      </c>
      <c r="D9261">
        <v>-8.9999999999999998E-4</v>
      </c>
      <c r="E9261">
        <v>-8.3999999999999995E-3</v>
      </c>
      <c r="F9261">
        <v>-1.43E-2</v>
      </c>
      <c r="G9261">
        <v>2.46E-2</v>
      </c>
      <c r="H9261">
        <v>2.0000000000000001E-4</v>
      </c>
    </row>
    <row r="9262" spans="1:8" x14ac:dyDescent="0.25">
      <c r="A9262" s="6">
        <v>36626</v>
      </c>
      <c r="B9262">
        <v>-1.9599999999999999E-2</v>
      </c>
      <c r="C9262">
        <v>-2.4899999999999999E-2</v>
      </c>
      <c r="D9262">
        <v>1.46E-2</v>
      </c>
      <c r="E9262">
        <v>3.2199999999999999E-2</v>
      </c>
      <c r="F9262">
        <v>1.16999999999999E-2</v>
      </c>
      <c r="G9262">
        <v>-3.3099999999999997E-2</v>
      </c>
      <c r="H9262">
        <v>2.0000000000000001E-4</v>
      </c>
    </row>
    <row r="9263" spans="1:8" x14ac:dyDescent="0.25">
      <c r="A9263" s="6">
        <v>36627</v>
      </c>
      <c r="B9263">
        <v>-1.0200000000000001E-2</v>
      </c>
      <c r="C9263">
        <v>-1.7299999999999999E-2</v>
      </c>
      <c r="D9263">
        <v>1.7999999999999999E-2</v>
      </c>
      <c r="E9263">
        <v>2.1600000000000001E-2</v>
      </c>
      <c r="F9263">
        <v>1.34E-2</v>
      </c>
      <c r="G9263">
        <v>-2.8899999999999999E-2</v>
      </c>
      <c r="H9263">
        <v>2.0000000000000001E-4</v>
      </c>
    </row>
    <row r="9264" spans="1:8" x14ac:dyDescent="0.25">
      <c r="A9264" s="6">
        <v>36628</v>
      </c>
      <c r="B9264">
        <v>-2.9700000000000001E-2</v>
      </c>
      <c r="C9264">
        <v>-1.7000000000000001E-2</v>
      </c>
      <c r="D9264">
        <v>2.33999999999999E-2</v>
      </c>
      <c r="E9264">
        <v>2.0799999999999999E-2</v>
      </c>
      <c r="F9264">
        <v>1.44999999999999E-2</v>
      </c>
      <c r="G9264">
        <v>-5.8099999999999999E-2</v>
      </c>
      <c r="H9264">
        <v>2.0000000000000001E-4</v>
      </c>
    </row>
    <row r="9265" spans="1:8" x14ac:dyDescent="0.25">
      <c r="A9265" s="6">
        <v>36629</v>
      </c>
      <c r="B9265">
        <v>-1.7999999999999999E-2</v>
      </c>
      <c r="C9265">
        <v>1.6000000000000001E-3</v>
      </c>
      <c r="D9265">
        <v>6.0000000000000001E-3</v>
      </c>
      <c r="E9265">
        <v>3.0999999999999999E-3</v>
      </c>
      <c r="F9265">
        <v>7.1999999999999998E-3</v>
      </c>
      <c r="G9265">
        <v>-1.67E-2</v>
      </c>
      <c r="H9265">
        <v>2.0000000000000001E-4</v>
      </c>
    </row>
    <row r="9266" spans="1:8" x14ac:dyDescent="0.25">
      <c r="A9266" s="6">
        <v>36630</v>
      </c>
      <c r="B9266">
        <v>-6.7299999999999999E-2</v>
      </c>
      <c r="C9266">
        <v>-1.0999999999999999E-2</v>
      </c>
      <c r="D9266">
        <v>2.24E-2</v>
      </c>
      <c r="E9266">
        <v>2.9399999999999999E-2</v>
      </c>
      <c r="F9266">
        <v>7.9000000000000008E-3</v>
      </c>
      <c r="G9266">
        <v>-0.03</v>
      </c>
      <c r="H9266">
        <v>2.0000000000000001E-4</v>
      </c>
    </row>
    <row r="9267" spans="1:8" x14ac:dyDescent="0.25">
      <c r="A9267" s="6">
        <v>36633</v>
      </c>
      <c r="B9267">
        <v>2.9600000000000001E-2</v>
      </c>
      <c r="C9267">
        <v>-2.5000000000000001E-2</v>
      </c>
      <c r="D9267">
        <v>-1.6199999999999999E-2</v>
      </c>
      <c r="E9267">
        <v>3.3999999999999998E-3</v>
      </c>
      <c r="F9267">
        <v>-1.9900000000000001E-2</v>
      </c>
      <c r="G9267">
        <v>1.66E-2</v>
      </c>
      <c r="H9267">
        <v>2.0000000000000001E-4</v>
      </c>
    </row>
    <row r="9268" spans="1:8" x14ac:dyDescent="0.25">
      <c r="A9268" s="6">
        <v>36634</v>
      </c>
      <c r="B9268">
        <v>3.85E-2</v>
      </c>
      <c r="C9268">
        <v>2.7400000000000001E-2</v>
      </c>
      <c r="D9268">
        <v>-2.0899999999999998E-2</v>
      </c>
      <c r="E9268">
        <v>-2.9700000000000001E-2</v>
      </c>
      <c r="F9268">
        <v>-8.0999999999999996E-3</v>
      </c>
      <c r="G9268">
        <v>5.1200000000000002E-2</v>
      </c>
      <c r="H9268">
        <v>2.0000000000000001E-4</v>
      </c>
    </row>
    <row r="9269" spans="1:8" x14ac:dyDescent="0.25">
      <c r="A9269" s="6">
        <v>36635</v>
      </c>
      <c r="B9269">
        <v>-8.3000000000000001E-3</v>
      </c>
      <c r="C9269">
        <v>1.66E-2</v>
      </c>
      <c r="D9269">
        <v>-2.0000000000000001E-4</v>
      </c>
      <c r="E9269">
        <v>-5.1999999999999998E-3</v>
      </c>
      <c r="F9269">
        <v>1.03E-2</v>
      </c>
      <c r="G9269">
        <v>1.2999999999999999E-3</v>
      </c>
      <c r="H9269">
        <v>2.0000000000000001E-4</v>
      </c>
    </row>
    <row r="9270" spans="1:8" x14ac:dyDescent="0.25">
      <c r="A9270" s="6">
        <v>36636</v>
      </c>
      <c r="B9270">
        <v>1E-3</v>
      </c>
      <c r="C9270">
        <v>-8.6E-3</v>
      </c>
      <c r="D9270">
        <v>8.0999999999999996E-3</v>
      </c>
      <c r="E9270">
        <v>8.0999999999999996E-3</v>
      </c>
      <c r="F9270">
        <v>3.4999999999998999E-3</v>
      </c>
      <c r="G9270">
        <v>-6.9999999999999004E-3</v>
      </c>
      <c r="H9270">
        <v>2.0000000000000001E-4</v>
      </c>
    </row>
    <row r="9271" spans="1:8" x14ac:dyDescent="0.25">
      <c r="A9271" s="6">
        <v>36640</v>
      </c>
      <c r="B9271">
        <v>-1.01E-2</v>
      </c>
      <c r="C9271">
        <v>-1.9400000000000001E-2</v>
      </c>
      <c r="D9271">
        <v>1.0200000000000001E-2</v>
      </c>
      <c r="E9271">
        <v>2.1999999999999999E-2</v>
      </c>
      <c r="F9271">
        <v>1.49E-2</v>
      </c>
      <c r="G9271">
        <v>-2.5399999999999999E-2</v>
      </c>
      <c r="H9271">
        <v>2.0000000000000001E-4</v>
      </c>
    </row>
    <row r="9272" spans="1:8" x14ac:dyDescent="0.25">
      <c r="A9272" s="6">
        <v>36641</v>
      </c>
      <c r="B9272">
        <v>3.78E-2</v>
      </c>
      <c r="C9272">
        <v>1.9E-3</v>
      </c>
      <c r="D9272">
        <v>-1.01E-2</v>
      </c>
      <c r="E9272">
        <v>-1.9299999999999901E-2</v>
      </c>
      <c r="F9272">
        <v>-9.7999999999999997E-3</v>
      </c>
      <c r="G9272">
        <v>2.53E-2</v>
      </c>
      <c r="H9272">
        <v>2.0000000000000001E-4</v>
      </c>
    </row>
    <row r="9273" spans="1:8" x14ac:dyDescent="0.25">
      <c r="A9273" s="6">
        <v>36642</v>
      </c>
      <c r="B9273">
        <v>-1.24E-2</v>
      </c>
      <c r="C9273">
        <v>5.7999999999999996E-3</v>
      </c>
      <c r="D9273">
        <v>1.18E-2</v>
      </c>
      <c r="E9273">
        <v>1.9E-3</v>
      </c>
      <c r="F9273">
        <v>3.3E-3</v>
      </c>
      <c r="G9273">
        <v>-8.9999999999999998E-4</v>
      </c>
      <c r="H9273">
        <v>2.0000000000000001E-4</v>
      </c>
    </row>
    <row r="9274" spans="1:8" x14ac:dyDescent="0.25">
      <c r="A9274" s="6">
        <v>36643</v>
      </c>
      <c r="B9274">
        <v>7.6E-3</v>
      </c>
      <c r="C9274">
        <v>9.8999999999999002E-3</v>
      </c>
      <c r="D9274">
        <v>-4.1999999999999997E-3</v>
      </c>
      <c r="E9274">
        <v>-1.66E-2</v>
      </c>
      <c r="F9274">
        <v>-1.26E-2</v>
      </c>
      <c r="G9274">
        <v>0.02</v>
      </c>
      <c r="H9274">
        <v>2.0000000000000001E-4</v>
      </c>
    </row>
    <row r="9275" spans="1:8" x14ac:dyDescent="0.25">
      <c r="A9275" s="6">
        <v>36644</v>
      </c>
      <c r="B9275">
        <v>5.9999999999999995E-4</v>
      </c>
      <c r="C9275">
        <v>2.23E-2</v>
      </c>
      <c r="D9275">
        <v>1.6000000000000001E-3</v>
      </c>
      <c r="E9275">
        <v>-2.1299999999999999E-2</v>
      </c>
      <c r="F9275">
        <v>-2.5000000000000001E-3</v>
      </c>
      <c r="G9275">
        <v>1.2E-2</v>
      </c>
      <c r="H9275">
        <v>2.0000000000000001E-4</v>
      </c>
    </row>
    <row r="9276" spans="1:8" x14ac:dyDescent="0.25">
      <c r="A9276" s="6">
        <v>36647</v>
      </c>
      <c r="B9276">
        <v>1.39999999999999E-2</v>
      </c>
      <c r="C9276">
        <v>1.2999999999999999E-2</v>
      </c>
      <c r="D9276">
        <v>-1.0699999999999999E-2</v>
      </c>
      <c r="E9276">
        <v>-9.2999999999999992E-3</v>
      </c>
      <c r="F9276">
        <v>-3.4999999999998999E-3</v>
      </c>
      <c r="G9276">
        <v>1.15E-2</v>
      </c>
      <c r="H9276">
        <v>2.0000000000000001E-4</v>
      </c>
    </row>
    <row r="9277" spans="1:8" x14ac:dyDescent="0.25">
      <c r="A9277" s="6">
        <v>36648</v>
      </c>
      <c r="B9277">
        <v>-2.07E-2</v>
      </c>
      <c r="C9277">
        <v>-5.3E-3</v>
      </c>
      <c r="D9277">
        <v>1.7500000000000002E-2</v>
      </c>
      <c r="E9277">
        <v>1.39999999999999E-2</v>
      </c>
      <c r="F9277">
        <v>7.4999999999999997E-3</v>
      </c>
      <c r="G9277">
        <v>-1.6399999999999901E-2</v>
      </c>
      <c r="H9277">
        <v>2.0000000000000001E-4</v>
      </c>
    </row>
    <row r="9278" spans="1:8" x14ac:dyDescent="0.25">
      <c r="A9278" s="6">
        <v>36649</v>
      </c>
      <c r="B9278">
        <v>-2.0899999999999998E-2</v>
      </c>
      <c r="C9278">
        <v>3.0000000000000001E-3</v>
      </c>
      <c r="D9278">
        <v>-4.0000000000000001E-3</v>
      </c>
      <c r="E9278">
        <v>6.7999999999999996E-3</v>
      </c>
      <c r="F9278">
        <v>3.7000000000000002E-3</v>
      </c>
      <c r="G9278">
        <v>-9.7000000000000003E-3</v>
      </c>
      <c r="H9278">
        <v>2.0000000000000001E-4</v>
      </c>
    </row>
    <row r="9279" spans="1:8" x14ac:dyDescent="0.25">
      <c r="A9279" s="6">
        <v>36650</v>
      </c>
      <c r="B9279">
        <v>1E-4</v>
      </c>
      <c r="C9279">
        <v>8.6999999999999994E-3</v>
      </c>
      <c r="D9279">
        <v>4.5999999999999999E-3</v>
      </c>
      <c r="E9279">
        <v>-1.12E-2</v>
      </c>
      <c r="F9279">
        <v>3.0999999999999999E-3</v>
      </c>
      <c r="G9279">
        <v>-1.1999999999999999E-3</v>
      </c>
      <c r="H9279">
        <v>2.0000000000000001E-4</v>
      </c>
    </row>
    <row r="9280" spans="1:8" x14ac:dyDescent="0.25">
      <c r="A9280" s="6">
        <v>36651</v>
      </c>
      <c r="B9280">
        <v>1.49E-2</v>
      </c>
      <c r="C9280">
        <v>5.4999999999999997E-3</v>
      </c>
      <c r="D9280">
        <v>-4.5999999999999999E-3</v>
      </c>
      <c r="E9280">
        <v>-2.8E-3</v>
      </c>
      <c r="F9280">
        <v>-3.2000000000000002E-3</v>
      </c>
      <c r="G9280">
        <v>8.8999999999999999E-3</v>
      </c>
      <c r="H9280">
        <v>2.0000000000000001E-4</v>
      </c>
    </row>
    <row r="9281" spans="1:8" x14ac:dyDescent="0.25">
      <c r="A9281" s="6">
        <v>36654</v>
      </c>
      <c r="B9281">
        <v>-9.7999999999999997E-3</v>
      </c>
      <c r="C9281">
        <v>-1.24E-2</v>
      </c>
      <c r="D9281">
        <v>1.46E-2</v>
      </c>
      <c r="E9281">
        <v>1.0200000000000001E-2</v>
      </c>
      <c r="F9281">
        <v>9.2999999999999992E-3</v>
      </c>
      <c r="G9281">
        <v>-2.12E-2</v>
      </c>
      <c r="H9281">
        <v>2.0000000000000001E-4</v>
      </c>
    </row>
    <row r="9282" spans="1:8" x14ac:dyDescent="0.25">
      <c r="A9282" s="6">
        <v>36655</v>
      </c>
      <c r="B9282">
        <v>-1.18999999999999E-2</v>
      </c>
      <c r="C9282">
        <v>-6.0000000000000001E-3</v>
      </c>
      <c r="D9282">
        <v>5.5999999999999999E-3</v>
      </c>
      <c r="E9282">
        <v>1.5599999999999999E-2</v>
      </c>
      <c r="F9282">
        <v>4.0000000000000002E-4</v>
      </c>
      <c r="G9282">
        <v>-1.54E-2</v>
      </c>
      <c r="H9282">
        <v>2.0000000000000001E-4</v>
      </c>
    </row>
    <row r="9283" spans="1:8" x14ac:dyDescent="0.25">
      <c r="A9283" s="6">
        <v>36656</v>
      </c>
      <c r="B9283">
        <v>-2.69E-2</v>
      </c>
      <c r="C9283">
        <v>-7.6E-3</v>
      </c>
      <c r="D9283">
        <v>8.0999999999999996E-3</v>
      </c>
      <c r="E9283">
        <v>1.4999999999999999E-2</v>
      </c>
      <c r="F9283">
        <v>1.11E-2</v>
      </c>
      <c r="G9283">
        <v>-2.6200000000000001E-2</v>
      </c>
      <c r="H9283">
        <v>2.0000000000000001E-4</v>
      </c>
    </row>
    <row r="9284" spans="1:8" x14ac:dyDescent="0.25">
      <c r="A9284" s="6">
        <v>36657</v>
      </c>
      <c r="B9284">
        <v>2.0799999999999999E-2</v>
      </c>
      <c r="C9284">
        <v>3.8E-3</v>
      </c>
      <c r="D9284">
        <v>-6.9999999999999999E-4</v>
      </c>
      <c r="E9284">
        <v>-8.8000000000000005E-3</v>
      </c>
      <c r="F9284">
        <v>-1.11E-2</v>
      </c>
      <c r="G9284">
        <v>8.0999999999999996E-3</v>
      </c>
      <c r="H9284">
        <v>2.0000000000000001E-4</v>
      </c>
    </row>
    <row r="9285" spans="1:8" x14ac:dyDescent="0.25">
      <c r="A9285" s="6">
        <v>36658</v>
      </c>
      <c r="B9285">
        <v>7.9000000000000008E-3</v>
      </c>
      <c r="C9285">
        <v>-4.8999999999999998E-3</v>
      </c>
      <c r="D9285">
        <v>3.3E-3</v>
      </c>
      <c r="E9285">
        <v>4.0000000000000002E-4</v>
      </c>
      <c r="F9285">
        <v>-1.2999999999999999E-3</v>
      </c>
      <c r="G9285">
        <v>4.3E-3</v>
      </c>
      <c r="H9285">
        <v>2.0000000000000001E-4</v>
      </c>
    </row>
    <row r="9286" spans="1:8" x14ac:dyDescent="0.25">
      <c r="A9286" s="6">
        <v>36661</v>
      </c>
      <c r="B9286">
        <v>2.1399999999999999E-2</v>
      </c>
      <c r="C9286">
        <v>-8.8999999999999999E-3</v>
      </c>
      <c r="D9286">
        <v>-7.9000000000000008E-3</v>
      </c>
      <c r="E9286">
        <v>-3.8E-3</v>
      </c>
      <c r="F9286">
        <v>-3.2000000000000002E-3</v>
      </c>
      <c r="G9286">
        <v>5.8999999999999999E-3</v>
      </c>
      <c r="H9286">
        <v>2.0000000000000001E-4</v>
      </c>
    </row>
    <row r="9287" spans="1:8" x14ac:dyDescent="0.25">
      <c r="A9287" s="6">
        <v>36662</v>
      </c>
      <c r="B9287">
        <v>1.29E-2</v>
      </c>
      <c r="C9287">
        <v>8.0000000000000004E-4</v>
      </c>
      <c r="D9287">
        <v>-7.9000000000000008E-3</v>
      </c>
      <c r="E9287">
        <v>-1.24E-2</v>
      </c>
      <c r="F9287">
        <v>-4.8999999999999998E-3</v>
      </c>
      <c r="G9287">
        <v>6.0999999999998998E-3</v>
      </c>
      <c r="H9287">
        <v>2.0000000000000001E-4</v>
      </c>
    </row>
    <row r="9288" spans="1:8" x14ac:dyDescent="0.25">
      <c r="A9288" s="6">
        <v>36663</v>
      </c>
      <c r="B9288">
        <v>-1.38E-2</v>
      </c>
      <c r="C9288">
        <v>3.4999999999998999E-3</v>
      </c>
      <c r="D9288">
        <v>9.4999999999999998E-3</v>
      </c>
      <c r="E9288">
        <v>2.8999999999999998E-3</v>
      </c>
      <c r="F9288">
        <v>4.0000000000000001E-3</v>
      </c>
      <c r="G9288">
        <v>-8.9999999999999998E-4</v>
      </c>
      <c r="H9288">
        <v>2.0000000000000001E-4</v>
      </c>
    </row>
    <row r="9289" spans="1:8" x14ac:dyDescent="0.25">
      <c r="A9289" s="6">
        <v>36664</v>
      </c>
      <c r="B9289">
        <v>-1.0999999999999999E-2</v>
      </c>
      <c r="C9289">
        <v>-7.4000000000000003E-3</v>
      </c>
      <c r="D9289">
        <v>9.1000000000000004E-3</v>
      </c>
      <c r="E9289">
        <v>9.1999999999999998E-3</v>
      </c>
      <c r="F9289">
        <v>8.3999999999999995E-3</v>
      </c>
      <c r="G9289">
        <v>-1.1599999999999999E-2</v>
      </c>
      <c r="H9289">
        <v>2.0000000000000001E-4</v>
      </c>
    </row>
    <row r="9290" spans="1:8" x14ac:dyDescent="0.25">
      <c r="A9290" s="6">
        <v>36665</v>
      </c>
      <c r="B9290">
        <v>-2.3900000000000001E-2</v>
      </c>
      <c r="C9290">
        <v>8.9999999999999998E-4</v>
      </c>
      <c r="D9290">
        <v>6.4000000000000003E-3</v>
      </c>
      <c r="E9290">
        <v>8.1999999999999001E-3</v>
      </c>
      <c r="F9290">
        <v>5.6999999999998996E-3</v>
      </c>
      <c r="G9290">
        <v>-1.2999999999999999E-2</v>
      </c>
      <c r="H9290">
        <v>2.0000000000000001E-4</v>
      </c>
    </row>
    <row r="9291" spans="1:8" x14ac:dyDescent="0.25">
      <c r="A9291" s="6">
        <v>36668</v>
      </c>
      <c r="B9291">
        <v>-7.0999999999998998E-3</v>
      </c>
      <c r="C9291">
        <v>-1.3100000000000001E-2</v>
      </c>
      <c r="D9291">
        <v>4.0999999999998997E-3</v>
      </c>
      <c r="E9291">
        <v>6.4999999999999997E-3</v>
      </c>
      <c r="F9291">
        <v>-1.2999999999999999E-3</v>
      </c>
      <c r="G9291">
        <v>-9.2999999999999992E-3</v>
      </c>
      <c r="H9291">
        <v>2.0000000000000001E-4</v>
      </c>
    </row>
    <row r="9292" spans="1:8" x14ac:dyDescent="0.25">
      <c r="A9292" s="6">
        <v>36669</v>
      </c>
      <c r="B9292">
        <v>-2.3699999999999999E-2</v>
      </c>
      <c r="C9292">
        <v>-3.7000000000000002E-3</v>
      </c>
      <c r="D9292">
        <v>1.47E-2</v>
      </c>
      <c r="E9292">
        <v>1.9799999999999901E-2</v>
      </c>
      <c r="F9292">
        <v>8.3999999999999995E-3</v>
      </c>
      <c r="G9292">
        <v>-1.9400000000000001E-2</v>
      </c>
      <c r="H9292">
        <v>2.0000000000000001E-4</v>
      </c>
    </row>
    <row r="9293" spans="1:8" x14ac:dyDescent="0.25">
      <c r="A9293" s="6">
        <v>36670</v>
      </c>
      <c r="B9293">
        <v>1.5699999999999999E-2</v>
      </c>
      <c r="C9293">
        <v>-1.66E-2</v>
      </c>
      <c r="D9293">
        <v>-1.23E-2</v>
      </c>
      <c r="E9293">
        <v>5.3E-3</v>
      </c>
      <c r="F9293">
        <v>-9.8999999999999002E-3</v>
      </c>
      <c r="G9293">
        <v>-2.7000000000000001E-3</v>
      </c>
      <c r="H9293">
        <v>2.0000000000000001E-4</v>
      </c>
    </row>
    <row r="9294" spans="1:8" x14ac:dyDescent="0.25">
      <c r="A9294" s="6">
        <v>36671</v>
      </c>
      <c r="B9294">
        <v>-1.2999999999999999E-2</v>
      </c>
      <c r="C9294">
        <v>2.5999999999999999E-3</v>
      </c>
      <c r="D9294">
        <v>5.6999999999998996E-3</v>
      </c>
      <c r="E9294">
        <v>-1.1000000000000001E-3</v>
      </c>
      <c r="F9294">
        <v>-8.0000000000000004E-4</v>
      </c>
      <c r="G9294">
        <v>-1.2999999999999999E-3</v>
      </c>
      <c r="H9294">
        <v>2.0000000000000001E-4</v>
      </c>
    </row>
    <row r="9295" spans="1:8" x14ac:dyDescent="0.25">
      <c r="A9295" s="6">
        <v>36672</v>
      </c>
      <c r="B9295">
        <v>-1.8E-3</v>
      </c>
      <c r="C9295">
        <v>1E-3</v>
      </c>
      <c r="D9295">
        <v>3.2000000000000002E-3</v>
      </c>
      <c r="E9295">
        <v>8.9999999999999998E-4</v>
      </c>
      <c r="F9295">
        <v>0</v>
      </c>
      <c r="G9295">
        <v>-4.4999999999999997E-3</v>
      </c>
      <c r="H9295">
        <v>2.0000000000000001E-4</v>
      </c>
    </row>
    <row r="9296" spans="1:8" x14ac:dyDescent="0.25">
      <c r="A9296" s="6">
        <v>36676</v>
      </c>
      <c r="B9296">
        <v>3.7900000000000003E-2</v>
      </c>
      <c r="C9296">
        <v>1.8E-3</v>
      </c>
      <c r="D9296">
        <v>-2.33999999999999E-2</v>
      </c>
      <c r="E9296">
        <v>-2.3E-2</v>
      </c>
      <c r="F9296">
        <v>-1.54E-2</v>
      </c>
      <c r="G9296">
        <v>3.3399999999999999E-2</v>
      </c>
      <c r="H9296">
        <v>2.0000000000000001E-4</v>
      </c>
    </row>
    <row r="9297" spans="1:8" x14ac:dyDescent="0.25">
      <c r="A9297" s="6">
        <v>36677</v>
      </c>
      <c r="B9297">
        <v>-2.3999999999999998E-3</v>
      </c>
      <c r="C9297">
        <v>1.5E-3</v>
      </c>
      <c r="D9297">
        <v>9.1000000000000004E-3</v>
      </c>
      <c r="E9297">
        <v>-2.5999999999999999E-3</v>
      </c>
      <c r="F9297">
        <v>5.3E-3</v>
      </c>
      <c r="G9297">
        <v>8.0000000000000004E-4</v>
      </c>
      <c r="H9297">
        <v>2.0000000000000001E-4</v>
      </c>
    </row>
    <row r="9298" spans="1:8" x14ac:dyDescent="0.25">
      <c r="A9298" s="6">
        <v>36678</v>
      </c>
      <c r="B9298">
        <v>2.5000000000000001E-2</v>
      </c>
      <c r="C9298">
        <v>3.8E-3</v>
      </c>
      <c r="D9298">
        <v>-1.35E-2</v>
      </c>
      <c r="E9298">
        <v>-0.02</v>
      </c>
      <c r="F9298">
        <v>-9.2999999999999992E-3</v>
      </c>
      <c r="G9298">
        <v>1.7600000000000001E-2</v>
      </c>
      <c r="H9298">
        <v>2.0000000000000001E-4</v>
      </c>
    </row>
    <row r="9299" spans="1:8" x14ac:dyDescent="0.25">
      <c r="A9299" s="6">
        <v>36679</v>
      </c>
      <c r="B9299">
        <v>2.9100000000000001E-2</v>
      </c>
      <c r="C9299">
        <v>1.18999999999999E-2</v>
      </c>
      <c r="D9299">
        <v>-2.2700000000000001E-2</v>
      </c>
      <c r="E9299">
        <v>-2.76E-2</v>
      </c>
      <c r="F9299">
        <v>-1.6500000000000001E-2</v>
      </c>
      <c r="G9299">
        <v>2.10999999999999E-2</v>
      </c>
      <c r="H9299">
        <v>2.0000000000000001E-4</v>
      </c>
    </row>
    <row r="9300" spans="1:8" x14ac:dyDescent="0.25">
      <c r="A9300" s="6">
        <v>36682</v>
      </c>
      <c r="B9300">
        <v>-3.8E-3</v>
      </c>
      <c r="C9300">
        <v>1.26E-2</v>
      </c>
      <c r="D9300">
        <v>-8.8000000000000005E-3</v>
      </c>
      <c r="E9300">
        <v>-1.16999999999999E-2</v>
      </c>
      <c r="F9300">
        <v>4.4999999999999997E-3</v>
      </c>
      <c r="G9300">
        <v>1.04E-2</v>
      </c>
      <c r="H9300">
        <v>2.0000000000000001E-4</v>
      </c>
    </row>
    <row r="9301" spans="1:8" x14ac:dyDescent="0.25">
      <c r="A9301" s="6">
        <v>36683</v>
      </c>
      <c r="B9301">
        <v>-8.6E-3</v>
      </c>
      <c r="C9301">
        <v>7.9000000000000008E-3</v>
      </c>
      <c r="D9301">
        <v>3.0000000000000001E-3</v>
      </c>
      <c r="E9301">
        <v>-5.9999999999999995E-4</v>
      </c>
      <c r="F9301">
        <v>9.2999999999999992E-3</v>
      </c>
      <c r="G9301">
        <v>6.9999999999999999E-4</v>
      </c>
      <c r="H9301">
        <v>2.0000000000000001E-4</v>
      </c>
    </row>
    <row r="9302" spans="1:8" x14ac:dyDescent="0.25">
      <c r="A9302" s="6">
        <v>36684</v>
      </c>
      <c r="B9302">
        <v>1.16999999999999E-2</v>
      </c>
      <c r="C9302">
        <v>5.9999999999999995E-4</v>
      </c>
      <c r="D9302">
        <v>-8.6999999999999994E-3</v>
      </c>
      <c r="E9302">
        <v>-4.8999999999999998E-3</v>
      </c>
      <c r="F9302">
        <v>-8.8999999999999999E-3</v>
      </c>
      <c r="G9302">
        <v>2.7000000000000001E-3</v>
      </c>
      <c r="H9302">
        <v>2.0000000000000001E-4</v>
      </c>
    </row>
    <row r="9303" spans="1:8" x14ac:dyDescent="0.25">
      <c r="A9303" s="6">
        <v>36685</v>
      </c>
      <c r="B9303">
        <v>-6.0000000000000001E-3</v>
      </c>
      <c r="C9303">
        <v>5.6999999999998996E-3</v>
      </c>
      <c r="D9303">
        <v>3.3E-3</v>
      </c>
      <c r="E9303">
        <v>-4.4999999999999997E-3</v>
      </c>
      <c r="F9303">
        <v>-6.9999999999999999E-4</v>
      </c>
      <c r="G9303">
        <v>1.2999999999999999E-2</v>
      </c>
      <c r="H9303">
        <v>2.0000000000000001E-4</v>
      </c>
    </row>
    <row r="9304" spans="1:8" x14ac:dyDescent="0.25">
      <c r="A9304" s="6">
        <v>36686</v>
      </c>
      <c r="B9304">
        <v>5.0000000000000001E-4</v>
      </c>
      <c r="C9304">
        <v>1.7299999999999999E-2</v>
      </c>
      <c r="D9304">
        <v>-3.4999999999998999E-3</v>
      </c>
      <c r="E9304">
        <v>-1.41E-2</v>
      </c>
      <c r="F9304">
        <v>3.3E-3</v>
      </c>
      <c r="G9304">
        <v>9.1999999999999998E-3</v>
      </c>
      <c r="H9304">
        <v>2.0000000000000001E-4</v>
      </c>
    </row>
    <row r="9305" spans="1:8" x14ac:dyDescent="0.25">
      <c r="A9305" s="6">
        <v>36689</v>
      </c>
      <c r="B9305">
        <v>-1.18999999999999E-2</v>
      </c>
      <c r="C9305">
        <v>-7.7999999999999996E-3</v>
      </c>
      <c r="D9305">
        <v>1.6500000000000001E-2</v>
      </c>
      <c r="E9305">
        <v>8.6E-3</v>
      </c>
      <c r="F9305">
        <v>8.8999999999999999E-3</v>
      </c>
      <c r="G9305">
        <v>-7.7999999999999996E-3</v>
      </c>
      <c r="H9305">
        <v>2.0000000000000001E-4</v>
      </c>
    </row>
    <row r="9306" spans="1:8" x14ac:dyDescent="0.25">
      <c r="A9306" s="6">
        <v>36690</v>
      </c>
      <c r="B9306">
        <v>1.44E-2</v>
      </c>
      <c r="C9306">
        <v>-6.7000000000000002E-3</v>
      </c>
      <c r="D9306">
        <v>-5.6999999999998996E-3</v>
      </c>
      <c r="E9306">
        <v>3.4999999999998999E-3</v>
      </c>
      <c r="F9306">
        <v>-7.0999999999998998E-3</v>
      </c>
      <c r="G9306">
        <v>1.15E-2</v>
      </c>
      <c r="H9306">
        <v>2.0000000000000001E-4</v>
      </c>
    </row>
    <row r="9307" spans="1:8" x14ac:dyDescent="0.25">
      <c r="A9307" s="6">
        <v>36691</v>
      </c>
      <c r="B9307">
        <v>-1.8E-3</v>
      </c>
      <c r="C9307">
        <v>-2.5000000000000001E-3</v>
      </c>
      <c r="D9307">
        <v>2.5000000000000001E-3</v>
      </c>
      <c r="E9307">
        <v>9.4999999999999998E-3</v>
      </c>
      <c r="F9307">
        <v>1.1999999999999999E-3</v>
      </c>
      <c r="G9307">
        <v>-5.0000000000000001E-4</v>
      </c>
      <c r="H9307">
        <v>2.0000000000000001E-4</v>
      </c>
    </row>
    <row r="9308" spans="1:8" x14ac:dyDescent="0.25">
      <c r="A9308" s="6">
        <v>36692</v>
      </c>
      <c r="B9308">
        <v>4.8999999999999998E-3</v>
      </c>
      <c r="C9308">
        <v>-2.8999999999999998E-3</v>
      </c>
      <c r="D9308">
        <v>-8.6E-3</v>
      </c>
      <c r="E9308">
        <v>-2.3E-3</v>
      </c>
      <c r="F9308">
        <v>-5.0000000000000001E-3</v>
      </c>
      <c r="G9308">
        <v>1.11E-2</v>
      </c>
      <c r="H9308">
        <v>2.0000000000000001E-4</v>
      </c>
    </row>
    <row r="9309" spans="1:8" x14ac:dyDescent="0.25">
      <c r="A9309" s="6">
        <v>36693</v>
      </c>
      <c r="B9309">
        <v>-7.4999999999999997E-3</v>
      </c>
      <c r="C9309">
        <v>9.7999999999999997E-3</v>
      </c>
      <c r="D9309">
        <v>1.6000000000000001E-3</v>
      </c>
      <c r="E9309">
        <v>-8.3999999999999995E-3</v>
      </c>
      <c r="F9309">
        <v>-1.1000000000000001E-3</v>
      </c>
      <c r="G9309">
        <v>2.12E-2</v>
      </c>
      <c r="H9309">
        <v>2.0000000000000001E-4</v>
      </c>
    </row>
    <row r="9310" spans="1:8" x14ac:dyDescent="0.25">
      <c r="A9310" s="6">
        <v>36696</v>
      </c>
      <c r="B9310">
        <v>1.6500000000000001E-2</v>
      </c>
      <c r="C9310">
        <v>-1.6000000000000001E-3</v>
      </c>
      <c r="D9310">
        <v>-1.46E-2</v>
      </c>
      <c r="E9310">
        <v>-8.1999999999999001E-3</v>
      </c>
      <c r="F9310">
        <v>-8.9999999999999998E-4</v>
      </c>
      <c r="G9310">
        <v>1.2500000000000001E-2</v>
      </c>
      <c r="H9310">
        <v>2.0000000000000001E-4</v>
      </c>
    </row>
    <row r="9311" spans="1:8" x14ac:dyDescent="0.25">
      <c r="A9311" s="6">
        <v>36697</v>
      </c>
      <c r="B9311">
        <v>-2.7000000000000001E-3</v>
      </c>
      <c r="C9311">
        <v>6.4999999999999997E-3</v>
      </c>
      <c r="D9311">
        <v>-3.3E-3</v>
      </c>
      <c r="E9311">
        <v>-1.34E-2</v>
      </c>
      <c r="F9311">
        <v>-3.0000000000000001E-3</v>
      </c>
      <c r="G9311">
        <v>5.7999999999999996E-3</v>
      </c>
      <c r="H9311">
        <v>2.0000000000000001E-4</v>
      </c>
    </row>
    <row r="9312" spans="1:8" x14ac:dyDescent="0.25">
      <c r="A9312" s="6">
        <v>36698</v>
      </c>
      <c r="B9312">
        <v>3.3999999999999998E-3</v>
      </c>
      <c r="C9312">
        <v>4.3E-3</v>
      </c>
      <c r="D9312">
        <v>-3.0999999999999999E-3</v>
      </c>
      <c r="E9312">
        <v>-8.1999999999999001E-3</v>
      </c>
      <c r="F9312">
        <v>-4.0000000000000002E-4</v>
      </c>
      <c r="G9312">
        <v>1.16999999999999E-2</v>
      </c>
      <c r="H9312">
        <v>2.0000000000000001E-4</v>
      </c>
    </row>
    <row r="9313" spans="1:8" x14ac:dyDescent="0.25">
      <c r="A9313" s="6">
        <v>36699</v>
      </c>
      <c r="B9313">
        <v>-1.89E-2</v>
      </c>
      <c r="C9313">
        <v>2.0000000000000001E-4</v>
      </c>
      <c r="D9313">
        <v>5.8999999999999999E-3</v>
      </c>
      <c r="E9313">
        <v>1.0500000000000001E-2</v>
      </c>
      <c r="F9313">
        <v>1.5E-3</v>
      </c>
      <c r="G9313">
        <v>-1.0699999999999999E-2</v>
      </c>
      <c r="H9313">
        <v>2.0000000000000001E-4</v>
      </c>
    </row>
    <row r="9314" spans="1:8" x14ac:dyDescent="0.25">
      <c r="A9314" s="6">
        <v>36700</v>
      </c>
      <c r="B9314">
        <v>-9.7000000000000003E-3</v>
      </c>
      <c r="C9314">
        <v>2.8E-3</v>
      </c>
      <c r="D9314">
        <v>6.0999999999998998E-3</v>
      </c>
      <c r="E9314">
        <v>6.4999999999999997E-3</v>
      </c>
      <c r="F9314">
        <v>9.7000000000000003E-3</v>
      </c>
      <c r="G9314">
        <v>4.7999999999999996E-3</v>
      </c>
      <c r="H9314">
        <v>2.0000000000000001E-4</v>
      </c>
    </row>
    <row r="9315" spans="1:8" x14ac:dyDescent="0.25">
      <c r="A9315" s="6">
        <v>36703</v>
      </c>
      <c r="B9315">
        <v>9.1999999999999998E-3</v>
      </c>
      <c r="C9315">
        <v>1.12E-2</v>
      </c>
      <c r="D9315">
        <v>-1.23E-2</v>
      </c>
      <c r="E9315">
        <v>4.4999999999999997E-3</v>
      </c>
      <c r="F9315">
        <v>-9.8999999999999002E-3</v>
      </c>
      <c r="G9315">
        <v>1.0800000000000001E-2</v>
      </c>
      <c r="H9315">
        <v>2.0000000000000001E-4</v>
      </c>
    </row>
    <row r="9316" spans="1:8" x14ac:dyDescent="0.25">
      <c r="A9316" s="6">
        <v>36704</v>
      </c>
      <c r="B9316">
        <v>-5.4999999999999997E-3</v>
      </c>
      <c r="C9316">
        <v>-3.2000000000000002E-3</v>
      </c>
      <c r="D9316">
        <v>3.7000000000000002E-3</v>
      </c>
      <c r="E9316">
        <v>7.7000000000000002E-3</v>
      </c>
      <c r="F9316">
        <v>-2.3E-3</v>
      </c>
      <c r="G9316">
        <v>-6.0000000000000001E-3</v>
      </c>
      <c r="H9316">
        <v>2.0000000000000001E-4</v>
      </c>
    </row>
    <row r="9317" spans="1:8" x14ac:dyDescent="0.25">
      <c r="A9317" s="6">
        <v>36705</v>
      </c>
      <c r="B9317">
        <v>7.7999999999999996E-3</v>
      </c>
      <c r="C9317">
        <v>1.5900000000000001E-2</v>
      </c>
      <c r="D9317">
        <v>-1.2999999999999999E-2</v>
      </c>
      <c r="E9317">
        <v>-8.3000000000000001E-3</v>
      </c>
      <c r="F9317">
        <v>-3.7000000000000002E-3</v>
      </c>
      <c r="G9317">
        <v>6.4000000000000003E-3</v>
      </c>
      <c r="H9317">
        <v>2.0000000000000001E-4</v>
      </c>
    </row>
    <row r="9318" spans="1:8" x14ac:dyDescent="0.25">
      <c r="A9318" s="6">
        <v>36706</v>
      </c>
      <c r="B9318">
        <v>-6.9999999999999004E-3</v>
      </c>
      <c r="C9318">
        <v>1E-3</v>
      </c>
      <c r="D9318">
        <v>1.06E-2</v>
      </c>
      <c r="E9318">
        <v>5.4000000000000003E-3</v>
      </c>
      <c r="F9318">
        <v>1.1299999999999999E-2</v>
      </c>
      <c r="G9318">
        <v>5.4000000000000003E-3</v>
      </c>
      <c r="H9318">
        <v>2.0000000000000001E-4</v>
      </c>
    </row>
    <row r="9319" spans="1:8" x14ac:dyDescent="0.25">
      <c r="A9319" s="6">
        <v>36707</v>
      </c>
      <c r="B9319">
        <v>7.3000000000000001E-3</v>
      </c>
      <c r="C9319">
        <v>8.3999999999999995E-3</v>
      </c>
      <c r="D9319">
        <v>-1.26E-2</v>
      </c>
      <c r="E9319">
        <v>-2E-3</v>
      </c>
      <c r="F9319">
        <v>-1.4800000000000001E-2</v>
      </c>
      <c r="G9319">
        <v>2.8999999999999998E-3</v>
      </c>
      <c r="H9319">
        <v>2.0000000000000001E-4</v>
      </c>
    </row>
    <row r="9320" spans="1:8" x14ac:dyDescent="0.25">
      <c r="A9320" s="6">
        <v>36710</v>
      </c>
      <c r="B9320">
        <v>9.4999999999999998E-3</v>
      </c>
      <c r="C9320">
        <v>-3.0000000000000001E-3</v>
      </c>
      <c r="D9320">
        <v>7.1999999999999998E-3</v>
      </c>
      <c r="E9320">
        <v>2.0000000000000001E-4</v>
      </c>
      <c r="F9320">
        <v>1.4E-3</v>
      </c>
      <c r="G9320">
        <v>-5.4000000000000003E-3</v>
      </c>
      <c r="H9320">
        <v>2.0000000000000001E-4</v>
      </c>
    </row>
    <row r="9321" spans="1:8" x14ac:dyDescent="0.25">
      <c r="A9321" s="6">
        <v>36712</v>
      </c>
      <c r="B9321">
        <v>-1.6399999999999901E-2</v>
      </c>
      <c r="C9321">
        <v>6.4000000000000003E-3</v>
      </c>
      <c r="D9321">
        <v>1.6799999999999999E-2</v>
      </c>
      <c r="E9321">
        <v>5.7999999999999996E-3</v>
      </c>
      <c r="F9321">
        <v>9.7999999999999997E-3</v>
      </c>
      <c r="G9321">
        <v>-1.66E-2</v>
      </c>
      <c r="H9321">
        <v>2.0000000000000001E-4</v>
      </c>
    </row>
    <row r="9322" spans="1:8" x14ac:dyDescent="0.25">
      <c r="A9322" s="6">
        <v>36713</v>
      </c>
      <c r="B9322">
        <v>8.9999999999999993E-3</v>
      </c>
      <c r="C9322">
        <v>-1E-4</v>
      </c>
      <c r="D9322">
        <v>-2.3E-3</v>
      </c>
      <c r="E9322">
        <v>-3.8E-3</v>
      </c>
      <c r="F9322">
        <v>-9.8999999999999002E-3</v>
      </c>
      <c r="G9322">
        <v>6.4000000000000003E-3</v>
      </c>
      <c r="H9322">
        <v>2.0000000000000001E-4</v>
      </c>
    </row>
    <row r="9323" spans="1:8" x14ac:dyDescent="0.25">
      <c r="A9323" s="6">
        <v>36714</v>
      </c>
      <c r="B9323">
        <v>1.44999999999999E-2</v>
      </c>
      <c r="C9323">
        <v>-9.8999999999999002E-3</v>
      </c>
      <c r="D9323">
        <v>-5.7999999999999996E-3</v>
      </c>
      <c r="E9323">
        <v>1E-3</v>
      </c>
      <c r="F9323">
        <v>-3.3E-3</v>
      </c>
      <c r="G9323">
        <v>1.0999999999999999E-2</v>
      </c>
      <c r="H9323">
        <v>2.0000000000000001E-4</v>
      </c>
    </row>
    <row r="9324" spans="1:8" x14ac:dyDescent="0.25">
      <c r="A9324" s="6">
        <v>36717</v>
      </c>
      <c r="B9324">
        <v>-1.1999999999999999E-3</v>
      </c>
      <c r="C9324">
        <v>4.1999999999999997E-3</v>
      </c>
      <c r="D9324">
        <v>3.8999999999999998E-3</v>
      </c>
      <c r="E9324">
        <v>7.4000000000000003E-3</v>
      </c>
      <c r="F9324">
        <v>4.7999999999999996E-3</v>
      </c>
      <c r="G9324">
        <v>-3.0000000000000001E-3</v>
      </c>
      <c r="H9324">
        <v>2.0000000000000001E-4</v>
      </c>
    </row>
    <row r="9325" spans="1:8" x14ac:dyDescent="0.25">
      <c r="A9325" s="6">
        <v>36718</v>
      </c>
      <c r="B9325">
        <v>1.4E-3</v>
      </c>
      <c r="C9325">
        <v>-2.3E-3</v>
      </c>
      <c r="D9325">
        <v>2.0999999999999999E-3</v>
      </c>
      <c r="E9325">
        <v>4.5999999999999999E-3</v>
      </c>
      <c r="F9325">
        <v>9.1000000000000004E-3</v>
      </c>
      <c r="G9325">
        <v>3.7000000000000002E-3</v>
      </c>
      <c r="H9325">
        <v>2.0000000000000001E-4</v>
      </c>
    </row>
    <row r="9326" spans="1:8" x14ac:dyDescent="0.25">
      <c r="A9326" s="6">
        <v>36719</v>
      </c>
      <c r="B9326">
        <v>1.32E-2</v>
      </c>
      <c r="C9326">
        <v>2.5999999999999999E-3</v>
      </c>
      <c r="D9326">
        <v>-6.7999999999999996E-3</v>
      </c>
      <c r="E9326">
        <v>-1.3599999999999999E-2</v>
      </c>
      <c r="F9326">
        <v>-1.09E-2</v>
      </c>
      <c r="G9326">
        <v>7.4999999999999997E-3</v>
      </c>
      <c r="H9326">
        <v>2.0000000000000001E-4</v>
      </c>
    </row>
    <row r="9327" spans="1:8" x14ac:dyDescent="0.25">
      <c r="A9327" s="6">
        <v>36720</v>
      </c>
      <c r="B9327">
        <v>5.1000000000000004E-3</v>
      </c>
      <c r="C9327">
        <v>-2.0000000000000001E-4</v>
      </c>
      <c r="D9327">
        <v>-5.7999999999999996E-3</v>
      </c>
      <c r="E9327">
        <v>-1.8200000000000001E-2</v>
      </c>
      <c r="F9327">
        <v>-1.44999999999999E-2</v>
      </c>
      <c r="G9327">
        <v>4.0000000000000002E-4</v>
      </c>
      <c r="H9327">
        <v>2.0000000000000001E-4</v>
      </c>
    </row>
    <row r="9328" spans="1:8" x14ac:dyDescent="0.25">
      <c r="A9328" s="6">
        <v>36721</v>
      </c>
      <c r="B9328">
        <v>9.5999999999999992E-3</v>
      </c>
      <c r="C9328">
        <v>-6.0000000000000001E-3</v>
      </c>
      <c r="D9328">
        <v>-3.7000000000000002E-3</v>
      </c>
      <c r="E9328">
        <v>-6.7999999999999996E-3</v>
      </c>
      <c r="F9328">
        <v>-1.04E-2</v>
      </c>
      <c r="G9328">
        <v>-1E-3</v>
      </c>
      <c r="H9328">
        <v>2.0000000000000001E-4</v>
      </c>
    </row>
    <row r="9329" spans="1:8" x14ac:dyDescent="0.25">
      <c r="A9329" s="6">
        <v>36724</v>
      </c>
      <c r="B9329">
        <v>1.1999999999999999E-3</v>
      </c>
      <c r="C9329">
        <v>7.3000000000000001E-3</v>
      </c>
      <c r="D9329">
        <v>-1.24E-2</v>
      </c>
      <c r="E9329">
        <v>-4.0000000000000002E-4</v>
      </c>
      <c r="F9329">
        <v>-1.2999999999999999E-3</v>
      </c>
      <c r="G9329">
        <v>9.3999999999998998E-3</v>
      </c>
      <c r="H9329">
        <v>2.0000000000000001E-4</v>
      </c>
    </row>
    <row r="9330" spans="1:8" x14ac:dyDescent="0.25">
      <c r="A9330" s="6">
        <v>36725</v>
      </c>
      <c r="B9330">
        <v>-1.3599999999999999E-2</v>
      </c>
      <c r="C9330">
        <v>4.6999999999998996E-3</v>
      </c>
      <c r="D9330">
        <v>1.13999999999999E-2</v>
      </c>
      <c r="E9330">
        <v>7.4000000000000003E-3</v>
      </c>
      <c r="F9330">
        <v>7.7000000000000002E-3</v>
      </c>
      <c r="G9330">
        <v>-1.03E-2</v>
      </c>
      <c r="H9330">
        <v>2.0000000000000001E-4</v>
      </c>
    </row>
    <row r="9331" spans="1:8" x14ac:dyDescent="0.25">
      <c r="A9331" s="6">
        <v>36726</v>
      </c>
      <c r="B9331">
        <v>-1.18E-2</v>
      </c>
      <c r="C9331">
        <v>-1.2999999999999999E-3</v>
      </c>
      <c r="D9331">
        <v>1.26E-2</v>
      </c>
      <c r="E9331">
        <v>1.0500000000000001E-2</v>
      </c>
      <c r="F9331">
        <v>9.3999999999998998E-3</v>
      </c>
      <c r="G9331">
        <v>-9.2999999999999992E-3</v>
      </c>
      <c r="H9331">
        <v>2.0000000000000001E-4</v>
      </c>
    </row>
    <row r="9332" spans="1:8" x14ac:dyDescent="0.25">
      <c r="A9332" s="6">
        <v>36727</v>
      </c>
      <c r="B9332">
        <v>1.35E-2</v>
      </c>
      <c r="C9332">
        <v>-5.3E-3</v>
      </c>
      <c r="D9332">
        <v>-7.4000000000000003E-3</v>
      </c>
      <c r="E9332">
        <v>-8.8999999999999999E-3</v>
      </c>
      <c r="F9332">
        <v>-1.1999999999999999E-3</v>
      </c>
      <c r="G9332">
        <v>1.4800000000000001E-2</v>
      </c>
      <c r="H9332">
        <v>2.0000000000000001E-4</v>
      </c>
    </row>
    <row r="9333" spans="1:8" x14ac:dyDescent="0.25">
      <c r="A9333" s="6">
        <v>36728</v>
      </c>
      <c r="B9333">
        <v>-1.3299999999999999E-2</v>
      </c>
      <c r="C9333">
        <v>-2.8E-3</v>
      </c>
      <c r="D9333">
        <v>9.2999999999999992E-3</v>
      </c>
      <c r="E9333">
        <v>1.13999999999999E-2</v>
      </c>
      <c r="F9333">
        <v>9.3999999999998998E-3</v>
      </c>
      <c r="G9333">
        <v>-6.9999999999999004E-3</v>
      </c>
      <c r="H9333">
        <v>2.0000000000000001E-4</v>
      </c>
    </row>
    <row r="9334" spans="1:8" x14ac:dyDescent="0.25">
      <c r="A9334" s="6">
        <v>36731</v>
      </c>
      <c r="B9334">
        <v>-1.43E-2</v>
      </c>
      <c r="C9334">
        <v>-2E-3</v>
      </c>
      <c r="D9334">
        <v>7.4999999999999997E-3</v>
      </c>
      <c r="E9334">
        <v>1.7999999999999999E-2</v>
      </c>
      <c r="F9334">
        <v>6.9999999999999004E-3</v>
      </c>
      <c r="G9334">
        <v>-9.3999999999998998E-3</v>
      </c>
      <c r="H9334">
        <v>2.0000000000000001E-4</v>
      </c>
    </row>
    <row r="9335" spans="1:8" x14ac:dyDescent="0.25">
      <c r="A9335" s="6">
        <v>36732</v>
      </c>
      <c r="B9335">
        <v>5.3E-3</v>
      </c>
      <c r="C9335">
        <v>-6.8999999999999999E-3</v>
      </c>
      <c r="D9335">
        <v>3.8E-3</v>
      </c>
      <c r="E9335">
        <v>-1.6000000000000001E-3</v>
      </c>
      <c r="F9335">
        <v>-7.7000000000000002E-3</v>
      </c>
      <c r="G9335">
        <v>1.4E-3</v>
      </c>
      <c r="H9335">
        <v>2.0000000000000001E-4</v>
      </c>
    </row>
    <row r="9336" spans="1:8" x14ac:dyDescent="0.25">
      <c r="A9336" s="6">
        <v>36733</v>
      </c>
      <c r="B9336">
        <v>-1.3100000000000001E-2</v>
      </c>
      <c r="C9336">
        <v>1.0699999999999999E-2</v>
      </c>
      <c r="D9336">
        <v>1.0999999999999999E-2</v>
      </c>
      <c r="E9336">
        <v>2.5999999999999999E-3</v>
      </c>
      <c r="F9336">
        <v>3.3E-3</v>
      </c>
      <c r="G9336">
        <v>6.4999999999999997E-3</v>
      </c>
      <c r="H9336">
        <v>2.0000000000000001E-4</v>
      </c>
    </row>
    <row r="9337" spans="1:8" x14ac:dyDescent="0.25">
      <c r="A9337" s="6">
        <v>36734</v>
      </c>
      <c r="B9337">
        <v>-8.9999999999999993E-3</v>
      </c>
      <c r="C9337">
        <v>-1.29E-2</v>
      </c>
      <c r="D9337">
        <v>2.63E-2</v>
      </c>
      <c r="E9337">
        <v>2.5000000000000001E-2</v>
      </c>
      <c r="F9337">
        <v>1.6500000000000001E-2</v>
      </c>
      <c r="G9337">
        <v>-1.21E-2</v>
      </c>
      <c r="H9337">
        <v>2.0000000000000001E-4</v>
      </c>
    </row>
    <row r="9338" spans="1:8" x14ac:dyDescent="0.25">
      <c r="A9338" s="6">
        <v>36735</v>
      </c>
      <c r="B9338">
        <v>-2.33999999999999E-2</v>
      </c>
      <c r="C9338">
        <v>2.9999999999999997E-4</v>
      </c>
      <c r="D9338">
        <v>1.6899999999999998E-2</v>
      </c>
      <c r="E9338">
        <v>1.9099999999999999E-2</v>
      </c>
      <c r="F9338">
        <v>1.72E-2</v>
      </c>
      <c r="G9338">
        <v>-1.3299999999999999E-2</v>
      </c>
      <c r="H9338">
        <v>2.0000000000000001E-4</v>
      </c>
    </row>
    <row r="9339" spans="1:8" x14ac:dyDescent="0.25">
      <c r="A9339" s="6">
        <v>36738</v>
      </c>
      <c r="B9339">
        <v>1.0500000000000001E-2</v>
      </c>
      <c r="C9339">
        <v>6.3E-3</v>
      </c>
      <c r="D9339">
        <v>-4.4999999999999997E-3</v>
      </c>
      <c r="E9339">
        <v>-3.0999999999999999E-3</v>
      </c>
      <c r="F9339">
        <v>-7.9000000000000008E-3</v>
      </c>
      <c r="G9339">
        <v>5.0000000000000001E-3</v>
      </c>
      <c r="H9339">
        <v>2.0000000000000001E-4</v>
      </c>
    </row>
    <row r="9340" spans="1:8" x14ac:dyDescent="0.25">
      <c r="A9340" s="6">
        <v>36739</v>
      </c>
      <c r="B9340">
        <v>1.6000000000000001E-3</v>
      </c>
      <c r="C9340">
        <v>-8.8999999999999999E-3</v>
      </c>
      <c r="D9340">
        <v>1.44999999999999E-2</v>
      </c>
      <c r="E9340">
        <v>9.8999999999999002E-3</v>
      </c>
      <c r="F9340">
        <v>1.66E-2</v>
      </c>
      <c r="G9340">
        <v>-6.4999999999999997E-3</v>
      </c>
      <c r="H9340">
        <v>2.0000000000000001E-4</v>
      </c>
    </row>
    <row r="9341" spans="1:8" x14ac:dyDescent="0.25">
      <c r="A9341" s="6">
        <v>36740</v>
      </c>
      <c r="B9341">
        <v>1E-4</v>
      </c>
      <c r="C9341">
        <v>6.9999999999999999E-4</v>
      </c>
      <c r="D9341">
        <v>3.4999999999998999E-3</v>
      </c>
      <c r="E9341">
        <v>7.3000000000000001E-3</v>
      </c>
      <c r="F9341">
        <v>8.0999999999999996E-3</v>
      </c>
      <c r="G9341">
        <v>0</v>
      </c>
      <c r="H9341">
        <v>2.0000000000000001E-4</v>
      </c>
    </row>
    <row r="9342" spans="1:8" x14ac:dyDescent="0.25">
      <c r="A9342" s="6">
        <v>36741</v>
      </c>
      <c r="B9342">
        <v>1.11E-2</v>
      </c>
      <c r="C9342">
        <v>-1.2800000000000001E-2</v>
      </c>
      <c r="D9342">
        <v>1.1000000000000001E-3</v>
      </c>
      <c r="E9342">
        <v>4.0000000000000002E-4</v>
      </c>
      <c r="F9342">
        <v>-0.01</v>
      </c>
      <c r="G9342">
        <v>4.1999999999999997E-3</v>
      </c>
      <c r="H9342">
        <v>2.0000000000000001E-4</v>
      </c>
    </row>
    <row r="9343" spans="1:8" x14ac:dyDescent="0.25">
      <c r="A9343" s="6">
        <v>36742</v>
      </c>
      <c r="B9343">
        <v>8.8999999999999999E-3</v>
      </c>
      <c r="C9343">
        <v>-4.1999999999999997E-3</v>
      </c>
      <c r="D9343">
        <v>3.0999999999999999E-3</v>
      </c>
      <c r="E9343">
        <v>-6.6E-3</v>
      </c>
      <c r="F9343">
        <v>-5.0000000000000001E-4</v>
      </c>
      <c r="G9343">
        <v>2.2000000000000001E-3</v>
      </c>
      <c r="H9343">
        <v>2.0000000000000001E-4</v>
      </c>
    </row>
    <row r="9344" spans="1:8" x14ac:dyDescent="0.25">
      <c r="A9344" s="6">
        <v>36745</v>
      </c>
      <c r="B9344">
        <v>1.1599999999999999E-2</v>
      </c>
      <c r="C9344">
        <v>-6.9999999999999999E-4</v>
      </c>
      <c r="D9344">
        <v>-7.1999999999999998E-3</v>
      </c>
      <c r="E9344">
        <v>-3.8E-3</v>
      </c>
      <c r="F9344">
        <v>-6.0999999999998998E-3</v>
      </c>
      <c r="G9344">
        <v>5.1000000000000004E-3</v>
      </c>
      <c r="H9344">
        <v>2.0000000000000001E-4</v>
      </c>
    </row>
    <row r="9345" spans="1:8" x14ac:dyDescent="0.25">
      <c r="A9345" s="6">
        <v>36746</v>
      </c>
      <c r="B9345">
        <v>1E-3</v>
      </c>
      <c r="C9345">
        <v>-3.5999999999999999E-3</v>
      </c>
      <c r="D9345">
        <v>9.1999999999999998E-3</v>
      </c>
      <c r="E9345">
        <v>5.8999999999999999E-3</v>
      </c>
      <c r="F9345">
        <v>5.4000000000000003E-3</v>
      </c>
      <c r="G9345">
        <v>-5.6999999999998996E-3</v>
      </c>
      <c r="H9345">
        <v>2.0000000000000001E-4</v>
      </c>
    </row>
    <row r="9346" spans="1:8" x14ac:dyDescent="0.25">
      <c r="A9346" s="6">
        <v>36747</v>
      </c>
      <c r="B9346">
        <v>-6.0000000000000001E-3</v>
      </c>
      <c r="C9346">
        <v>4.1999999999999997E-3</v>
      </c>
      <c r="D9346">
        <v>1.1999999999999999E-3</v>
      </c>
      <c r="E9346">
        <v>-1E-3</v>
      </c>
      <c r="F9346">
        <v>-2.9999999999999997E-4</v>
      </c>
      <c r="G9346">
        <v>1E-3</v>
      </c>
      <c r="H9346">
        <v>2.0000000000000001E-4</v>
      </c>
    </row>
    <row r="9347" spans="1:8" x14ac:dyDescent="0.25">
      <c r="A9347" s="6">
        <v>36748</v>
      </c>
      <c r="B9347">
        <v>-1.0200000000000001E-2</v>
      </c>
      <c r="C9347">
        <v>-8.9999999999999998E-4</v>
      </c>
      <c r="D9347">
        <v>9.7999999999999997E-3</v>
      </c>
      <c r="E9347">
        <v>1.1299999999999999E-2</v>
      </c>
      <c r="F9347">
        <v>9.8999999999999002E-3</v>
      </c>
      <c r="G9347">
        <v>-1.01E-2</v>
      </c>
      <c r="H9347">
        <v>2.0000000000000001E-4</v>
      </c>
    </row>
    <row r="9348" spans="1:8" x14ac:dyDescent="0.25">
      <c r="A9348" s="6">
        <v>36749</v>
      </c>
      <c r="B9348">
        <v>8.6999999999999994E-3</v>
      </c>
      <c r="C9348">
        <v>2.7000000000000001E-3</v>
      </c>
      <c r="D9348">
        <v>1.8E-3</v>
      </c>
      <c r="E9348">
        <v>3.0999999999999999E-3</v>
      </c>
      <c r="F9348">
        <v>4.5999999999999999E-3</v>
      </c>
      <c r="G9348">
        <v>-2.5000000000000001E-3</v>
      </c>
      <c r="H9348">
        <v>2.0000000000000001E-4</v>
      </c>
    </row>
    <row r="9349" spans="1:8" x14ac:dyDescent="0.25">
      <c r="A9349" s="6">
        <v>36752</v>
      </c>
      <c r="B9349">
        <v>1.24E-2</v>
      </c>
      <c r="C9349">
        <v>-3.7000000000000002E-3</v>
      </c>
      <c r="D9349">
        <v>-3.8999999999999998E-3</v>
      </c>
      <c r="E9349">
        <v>-3.3999999999999998E-3</v>
      </c>
      <c r="F9349">
        <v>8.9999999999999998E-4</v>
      </c>
      <c r="G9349">
        <v>6.0000000000000001E-3</v>
      </c>
      <c r="H9349">
        <v>2.0000000000000001E-4</v>
      </c>
    </row>
    <row r="9350" spans="1:8" x14ac:dyDescent="0.25">
      <c r="A9350" s="6">
        <v>36753</v>
      </c>
      <c r="B9350">
        <v>-4.5999999999999999E-3</v>
      </c>
      <c r="C9350">
        <v>-8.9999999999999998E-4</v>
      </c>
      <c r="D9350">
        <v>1.8E-3</v>
      </c>
      <c r="E9350">
        <v>-2.0999999999999999E-3</v>
      </c>
      <c r="F9350">
        <v>-2.2000000000000001E-3</v>
      </c>
      <c r="G9350">
        <v>-2.5999999999999999E-3</v>
      </c>
      <c r="H9350">
        <v>2.0000000000000001E-4</v>
      </c>
    </row>
    <row r="9351" spans="1:8" x14ac:dyDescent="0.25">
      <c r="A9351" s="6">
        <v>36754</v>
      </c>
      <c r="B9351">
        <v>-1.8E-3</v>
      </c>
      <c r="C9351">
        <v>6.3E-3</v>
      </c>
      <c r="D9351">
        <v>-2.7000000000000001E-3</v>
      </c>
      <c r="E9351">
        <v>-5.1000000000000004E-3</v>
      </c>
      <c r="F9351">
        <v>-3.8E-3</v>
      </c>
      <c r="G9351">
        <v>-1.1999999999999999E-3</v>
      </c>
      <c r="H9351">
        <v>2.0000000000000001E-4</v>
      </c>
    </row>
    <row r="9352" spans="1:8" x14ac:dyDescent="0.25">
      <c r="A9352" s="6">
        <v>36755</v>
      </c>
      <c r="B9352">
        <v>1.1299999999999999E-2</v>
      </c>
      <c r="C9352">
        <v>-5.7999999999999996E-3</v>
      </c>
      <c r="D9352">
        <v>-5.3E-3</v>
      </c>
      <c r="E9352">
        <v>-7.3000000000000001E-3</v>
      </c>
      <c r="F9352">
        <v>-3.0999999999999999E-3</v>
      </c>
      <c r="G9352">
        <v>1.0500000000000001E-2</v>
      </c>
      <c r="H9352">
        <v>2.0000000000000001E-4</v>
      </c>
    </row>
    <row r="9353" spans="1:8" x14ac:dyDescent="0.25">
      <c r="A9353" s="6">
        <v>36756</v>
      </c>
      <c r="B9353">
        <v>-2.8E-3</v>
      </c>
      <c r="C9353">
        <v>1.2999999999999999E-3</v>
      </c>
      <c r="D9353">
        <v>-2.5999999999999999E-3</v>
      </c>
      <c r="E9353">
        <v>-4.0000000000000001E-3</v>
      </c>
      <c r="F9353">
        <v>-1.5E-3</v>
      </c>
      <c r="G9353">
        <v>1.4E-3</v>
      </c>
      <c r="H9353">
        <v>2.0000000000000001E-4</v>
      </c>
    </row>
    <row r="9354" spans="1:8" x14ac:dyDescent="0.25">
      <c r="A9354" s="6">
        <v>36759</v>
      </c>
      <c r="B9354">
        <v>4.0000000000000001E-3</v>
      </c>
      <c r="C9354">
        <v>-1.6999999999999999E-3</v>
      </c>
      <c r="D9354">
        <v>-4.4000000000000003E-3</v>
      </c>
      <c r="E9354">
        <v>2.0999999999999999E-3</v>
      </c>
      <c r="F9354">
        <v>-2.9999999999999997E-4</v>
      </c>
      <c r="G9354">
        <v>5.0000000000000001E-3</v>
      </c>
      <c r="H9354">
        <v>2.0000000000000001E-4</v>
      </c>
    </row>
    <row r="9355" spans="1:8" x14ac:dyDescent="0.25">
      <c r="A9355" s="6">
        <v>36760</v>
      </c>
      <c r="B9355">
        <v>-1E-4</v>
      </c>
      <c r="C9355">
        <v>1.6000000000000001E-3</v>
      </c>
      <c r="D9355">
        <v>-1.6000000000000001E-3</v>
      </c>
      <c r="E9355">
        <v>-2.5000000000000001E-3</v>
      </c>
      <c r="F9355">
        <v>-2.9999999999999997E-4</v>
      </c>
      <c r="G9355">
        <v>1.6999999999999999E-3</v>
      </c>
      <c r="H9355">
        <v>2.0000000000000001E-4</v>
      </c>
    </row>
    <row r="9356" spans="1:8" x14ac:dyDescent="0.25">
      <c r="A9356" s="6">
        <v>36761</v>
      </c>
      <c r="B9356">
        <v>5.4999999999999997E-3</v>
      </c>
      <c r="C9356">
        <v>-2.5000000000000001E-3</v>
      </c>
      <c r="D9356">
        <v>-9.4999999999999998E-3</v>
      </c>
      <c r="E9356">
        <v>-4.6999999999998996E-3</v>
      </c>
      <c r="F9356">
        <v>-2.8999999999999998E-3</v>
      </c>
      <c r="G9356">
        <v>1.2E-2</v>
      </c>
      <c r="H9356">
        <v>2.0000000000000001E-4</v>
      </c>
    </row>
    <row r="9357" spans="1:8" x14ac:dyDescent="0.25">
      <c r="A9357" s="6">
        <v>36762</v>
      </c>
      <c r="B9357">
        <v>3.3999999999999998E-3</v>
      </c>
      <c r="C9357">
        <v>4.8999999999999998E-3</v>
      </c>
      <c r="D9357">
        <v>-9.1999999999999998E-3</v>
      </c>
      <c r="E9357">
        <v>-7.1999999999999998E-3</v>
      </c>
      <c r="F9357">
        <v>2.3E-3</v>
      </c>
      <c r="G9357">
        <v>8.9999999999999993E-3</v>
      </c>
      <c r="H9357">
        <v>2.0000000000000001E-4</v>
      </c>
    </row>
    <row r="9358" spans="1:8" x14ac:dyDescent="0.25">
      <c r="A9358" s="6">
        <v>36763</v>
      </c>
      <c r="B9358">
        <v>-5.0000000000000001E-4</v>
      </c>
      <c r="C9358">
        <v>5.4999999999999997E-3</v>
      </c>
      <c r="D9358">
        <v>-3.5999999999999999E-3</v>
      </c>
      <c r="E9358">
        <v>-2.5000000000000001E-3</v>
      </c>
      <c r="F9358">
        <v>4.5999999999999999E-3</v>
      </c>
      <c r="G9358">
        <v>1.8E-3</v>
      </c>
      <c r="H9358">
        <v>2.0000000000000001E-4</v>
      </c>
    </row>
    <row r="9359" spans="1:8" x14ac:dyDescent="0.25">
      <c r="A9359" s="6">
        <v>36766</v>
      </c>
      <c r="B9359">
        <v>4.7999999999999996E-3</v>
      </c>
      <c r="C9359">
        <v>-2.3E-3</v>
      </c>
      <c r="D9359">
        <v>-3.3999999999999998E-3</v>
      </c>
      <c r="E9359">
        <v>-1.2999999999999999E-3</v>
      </c>
      <c r="F9359">
        <v>-3.3999999999999998E-3</v>
      </c>
      <c r="G9359">
        <v>2.5000000000000001E-3</v>
      </c>
      <c r="H9359">
        <v>2.0000000000000001E-4</v>
      </c>
    </row>
    <row r="9360" spans="1:8" x14ac:dyDescent="0.25">
      <c r="A9360" s="6">
        <v>36767</v>
      </c>
      <c r="B9360">
        <v>-4.0000000000000002E-4</v>
      </c>
      <c r="C9360">
        <v>6.0000000000000001E-3</v>
      </c>
      <c r="D9360">
        <v>-1.4E-3</v>
      </c>
      <c r="E9360">
        <v>-2.5000000000000001E-3</v>
      </c>
      <c r="F9360">
        <v>-2.5999999999999999E-3</v>
      </c>
      <c r="G9360">
        <v>-2.0000000000000001E-4</v>
      </c>
      <c r="H9360">
        <v>2.0000000000000001E-4</v>
      </c>
    </row>
    <row r="9361" spans="1:8" x14ac:dyDescent="0.25">
      <c r="A9361" s="6">
        <v>36768</v>
      </c>
      <c r="B9361">
        <v>-1.1999999999999999E-3</v>
      </c>
      <c r="C9361">
        <v>5.6999999999998996E-3</v>
      </c>
      <c r="D9361">
        <v>1.5E-3</v>
      </c>
      <c r="E9361">
        <v>-1.03E-2</v>
      </c>
      <c r="F9361">
        <v>-2.8E-3</v>
      </c>
      <c r="G9361">
        <v>5.0000000000000001E-3</v>
      </c>
      <c r="H9361">
        <v>2.0000000000000001E-4</v>
      </c>
    </row>
    <row r="9362" spans="1:8" x14ac:dyDescent="0.25">
      <c r="A9362" s="6">
        <v>36769</v>
      </c>
      <c r="B9362">
        <v>1.15E-2</v>
      </c>
      <c r="C9362">
        <v>1E-4</v>
      </c>
      <c r="D9362">
        <v>-5.6999999999998996E-3</v>
      </c>
      <c r="E9362">
        <v>-4.6999999999998996E-3</v>
      </c>
      <c r="F9362">
        <v>-1.2999999999999999E-3</v>
      </c>
      <c r="G9362">
        <v>1.18E-2</v>
      </c>
      <c r="H9362">
        <v>2.0000000000000001E-4</v>
      </c>
    </row>
    <row r="9363" spans="1:8" x14ac:dyDescent="0.25">
      <c r="A9363" s="6">
        <v>36770</v>
      </c>
      <c r="B9363">
        <v>3.8E-3</v>
      </c>
      <c r="C9363">
        <v>8.0000000000000004E-4</v>
      </c>
      <c r="D9363">
        <v>-3.5999999999999999E-3</v>
      </c>
      <c r="E9363">
        <v>-6.0000000000000001E-3</v>
      </c>
      <c r="F9363">
        <v>-5.9999999999999995E-4</v>
      </c>
      <c r="G9363">
        <v>-5.0000000000000001E-4</v>
      </c>
      <c r="H9363">
        <v>2.9999999999999997E-4</v>
      </c>
    </row>
    <row r="9364" spans="1:8" x14ac:dyDescent="0.25">
      <c r="A9364" s="6">
        <v>36774</v>
      </c>
      <c r="B9364">
        <v>-9.7000000000000003E-3</v>
      </c>
      <c r="C9364">
        <v>3.5999999999999999E-3</v>
      </c>
      <c r="D9364">
        <v>1.3100000000000001E-2</v>
      </c>
      <c r="E9364">
        <v>4.4000000000000003E-3</v>
      </c>
      <c r="F9364">
        <v>5.0000000000000001E-3</v>
      </c>
      <c r="G9364">
        <v>-1.18999999999999E-2</v>
      </c>
      <c r="H9364">
        <v>2.9999999999999997E-4</v>
      </c>
    </row>
    <row r="9365" spans="1:8" x14ac:dyDescent="0.25">
      <c r="A9365" s="6">
        <v>36775</v>
      </c>
      <c r="B9365">
        <v>-1.23E-2</v>
      </c>
      <c r="C9365">
        <v>4.7999999999999996E-3</v>
      </c>
      <c r="D9365">
        <v>1.9799999999999901E-2</v>
      </c>
      <c r="E9365">
        <v>1.12E-2</v>
      </c>
      <c r="F9365">
        <v>9.2999999999999992E-3</v>
      </c>
      <c r="G9365">
        <v>-1.01E-2</v>
      </c>
      <c r="H9365">
        <v>2.9999999999999997E-4</v>
      </c>
    </row>
    <row r="9366" spans="1:8" x14ac:dyDescent="0.25">
      <c r="A9366" s="6">
        <v>36776</v>
      </c>
      <c r="B9366">
        <v>8.0000000000000002E-3</v>
      </c>
      <c r="C9366">
        <v>3.5999999999999999E-3</v>
      </c>
      <c r="D9366">
        <v>-8.8999999999999999E-3</v>
      </c>
      <c r="E9366">
        <v>-6.9999999999999999E-4</v>
      </c>
      <c r="F9366">
        <v>-3.0000000000000001E-3</v>
      </c>
      <c r="G9366">
        <v>1.5599999999999999E-2</v>
      </c>
      <c r="H9366">
        <v>2.9999999999999997E-4</v>
      </c>
    </row>
    <row r="9367" spans="1:8" x14ac:dyDescent="0.25">
      <c r="A9367" s="6">
        <v>36777</v>
      </c>
      <c r="B9367">
        <v>-8.3000000000000001E-3</v>
      </c>
      <c r="C9367">
        <v>-3.3999999999999998E-3</v>
      </c>
      <c r="D9367">
        <v>1.21999999999999E-2</v>
      </c>
      <c r="E9367">
        <v>1.09E-2</v>
      </c>
      <c r="F9367">
        <v>0.01</v>
      </c>
      <c r="G9367">
        <v>-5.1999999999999998E-3</v>
      </c>
      <c r="H9367">
        <v>2.9999999999999997E-4</v>
      </c>
    </row>
    <row r="9368" spans="1:8" x14ac:dyDescent="0.25">
      <c r="A9368" s="6">
        <v>36780</v>
      </c>
      <c r="B9368">
        <v>-4.4999999999999997E-3</v>
      </c>
      <c r="C9368">
        <v>-2.3999999999999998E-3</v>
      </c>
      <c r="D9368">
        <v>1.54E-2</v>
      </c>
      <c r="E9368">
        <v>8.3999999999999995E-3</v>
      </c>
      <c r="F9368">
        <v>6.8999999999999999E-3</v>
      </c>
      <c r="G9368">
        <v>-3.5999999999999999E-3</v>
      </c>
      <c r="H9368">
        <v>2.9999999999999997E-4</v>
      </c>
    </row>
    <row r="9369" spans="1:8" x14ac:dyDescent="0.25">
      <c r="A9369" s="6">
        <v>36781</v>
      </c>
      <c r="B9369">
        <v>-5.0000000000000001E-3</v>
      </c>
      <c r="C9369">
        <v>3.7000000000000002E-3</v>
      </c>
      <c r="D9369">
        <v>1.1000000000000001E-3</v>
      </c>
      <c r="E9369">
        <v>5.1000000000000004E-3</v>
      </c>
      <c r="F9369">
        <v>6.8999999999999999E-3</v>
      </c>
      <c r="G9369">
        <v>2.0999999999999999E-3</v>
      </c>
      <c r="H9369">
        <v>2.9999999999999997E-4</v>
      </c>
    </row>
    <row r="9370" spans="1:8" x14ac:dyDescent="0.25">
      <c r="A9370" s="6">
        <v>36782</v>
      </c>
      <c r="B9370">
        <v>2.8E-3</v>
      </c>
      <c r="C9370">
        <v>-2.3999999999999998E-3</v>
      </c>
      <c r="D9370">
        <v>-3.0000000000000001E-3</v>
      </c>
      <c r="E9370">
        <v>-7.6E-3</v>
      </c>
      <c r="F9370">
        <v>-1.6999999999999999E-3</v>
      </c>
      <c r="G9370">
        <v>4.7999999999999996E-3</v>
      </c>
      <c r="H9370">
        <v>2.9999999999999997E-4</v>
      </c>
    </row>
    <row r="9371" spans="1:8" x14ac:dyDescent="0.25">
      <c r="A9371" s="6">
        <v>36783</v>
      </c>
      <c r="B9371">
        <v>1E-4</v>
      </c>
      <c r="C9371">
        <v>8.5000000000000006E-3</v>
      </c>
      <c r="D9371">
        <v>-2.7000000000000001E-3</v>
      </c>
      <c r="E9371">
        <v>-1.1299999999999999E-2</v>
      </c>
      <c r="F9371">
        <v>-6.0000000000000001E-3</v>
      </c>
      <c r="G9371">
        <v>1.01E-2</v>
      </c>
      <c r="H9371">
        <v>2.9999999999999997E-4</v>
      </c>
    </row>
    <row r="9372" spans="1:8" x14ac:dyDescent="0.25">
      <c r="A9372" s="6">
        <v>36784</v>
      </c>
      <c r="B9372">
        <v>-1.23E-2</v>
      </c>
      <c r="C9372">
        <v>2.9999999999999997E-4</v>
      </c>
      <c r="D9372">
        <v>1.21999999999999E-2</v>
      </c>
      <c r="E9372">
        <v>-1.6000000000000001E-3</v>
      </c>
      <c r="F9372">
        <v>8.1999999999999001E-3</v>
      </c>
      <c r="G9372">
        <v>-5.0000000000000001E-4</v>
      </c>
      <c r="H9372">
        <v>2.9999999999999997E-4</v>
      </c>
    </row>
    <row r="9373" spans="1:8" x14ac:dyDescent="0.25">
      <c r="A9373" s="6">
        <v>36787</v>
      </c>
      <c r="B9373">
        <v>-1.7899999999999999E-2</v>
      </c>
      <c r="C9373">
        <v>-4.3E-3</v>
      </c>
      <c r="D9373">
        <v>5.8999999999999999E-3</v>
      </c>
      <c r="E9373">
        <v>1.34E-2</v>
      </c>
      <c r="F9373">
        <v>6.0000000000000001E-3</v>
      </c>
      <c r="G9373">
        <v>-5.0000000000000001E-4</v>
      </c>
      <c r="H9373">
        <v>2.9999999999999997E-4</v>
      </c>
    </row>
    <row r="9374" spans="1:8" x14ac:dyDescent="0.25">
      <c r="A9374" s="6">
        <v>36788</v>
      </c>
      <c r="B9374">
        <v>1.23E-2</v>
      </c>
      <c r="C9374">
        <v>-2.7000000000000001E-3</v>
      </c>
      <c r="D9374">
        <v>-1.3899999999999999E-2</v>
      </c>
      <c r="E9374">
        <v>-9.5999999999999992E-3</v>
      </c>
      <c r="F9374">
        <v>-1.37E-2</v>
      </c>
      <c r="G9374">
        <v>1.41E-2</v>
      </c>
      <c r="H9374">
        <v>2.9999999999999997E-4</v>
      </c>
    </row>
    <row r="9375" spans="1:8" x14ac:dyDescent="0.25">
      <c r="A9375" s="6">
        <v>36789</v>
      </c>
      <c r="B9375">
        <v>-3.8999999999999998E-3</v>
      </c>
      <c r="C9375">
        <v>4.0000000000000001E-3</v>
      </c>
      <c r="D9375">
        <v>-6.4000000000000003E-3</v>
      </c>
      <c r="E9375">
        <v>4.3E-3</v>
      </c>
      <c r="F9375">
        <v>-3.0999999999999999E-3</v>
      </c>
      <c r="G9375">
        <v>1.0800000000000001E-2</v>
      </c>
      <c r="H9375">
        <v>2.9999999999999997E-4</v>
      </c>
    </row>
    <row r="9376" spans="1:8" x14ac:dyDescent="0.25">
      <c r="A9376" s="6">
        <v>36790</v>
      </c>
      <c r="B9376">
        <v>-5.3E-3</v>
      </c>
      <c r="C9376">
        <v>-6.0000000000000001E-3</v>
      </c>
      <c r="D9376">
        <v>9.1999999999999998E-3</v>
      </c>
      <c r="E9376">
        <v>1.41E-2</v>
      </c>
      <c r="F9376">
        <v>1.2699999999999999E-2</v>
      </c>
      <c r="G9376">
        <v>-4.1999999999999997E-3</v>
      </c>
      <c r="H9376">
        <v>2.9999999999999997E-4</v>
      </c>
    </row>
    <row r="9377" spans="1:8" x14ac:dyDescent="0.25">
      <c r="A9377" s="6">
        <v>36791</v>
      </c>
      <c r="B9377">
        <v>3.8999999999999998E-3</v>
      </c>
      <c r="C9377">
        <v>-5.7999999999999996E-3</v>
      </c>
      <c r="D9377">
        <v>-5.0000000000000001E-4</v>
      </c>
      <c r="E9377">
        <v>-9.4999999999999998E-3</v>
      </c>
      <c r="F9377">
        <v>8.6999999999999994E-3</v>
      </c>
      <c r="G9377">
        <v>4.6999999999998996E-3</v>
      </c>
      <c r="H9377">
        <v>2.9999999999999997E-4</v>
      </c>
    </row>
    <row r="9378" spans="1:8" x14ac:dyDescent="0.25">
      <c r="A9378" s="6">
        <v>36794</v>
      </c>
      <c r="B9378">
        <v>-5.5999999999999999E-3</v>
      </c>
      <c r="C9378">
        <v>-2.5999999999999999E-3</v>
      </c>
      <c r="D9378">
        <v>5.5999999999999999E-3</v>
      </c>
      <c r="E9378">
        <v>-1.1000000000000001E-3</v>
      </c>
      <c r="F9378">
        <v>1.6999999999999999E-3</v>
      </c>
      <c r="G9378">
        <v>4.4000000000000003E-3</v>
      </c>
      <c r="H9378">
        <v>2.9999999999999997E-4</v>
      </c>
    </row>
    <row r="9379" spans="1:8" x14ac:dyDescent="0.25">
      <c r="A9379" s="6">
        <v>36795</v>
      </c>
      <c r="B9379">
        <v>-9.4999999999999998E-3</v>
      </c>
      <c r="C9379">
        <v>-2.3E-3</v>
      </c>
      <c r="D9379">
        <v>1.1299999999999999E-2</v>
      </c>
      <c r="E9379">
        <v>4.4999999999999997E-3</v>
      </c>
      <c r="F9379">
        <v>4.4999999999999997E-3</v>
      </c>
      <c r="G9379">
        <v>5.9999999999999995E-4</v>
      </c>
      <c r="H9379">
        <v>2.9999999999999997E-4</v>
      </c>
    </row>
    <row r="9380" spans="1:8" x14ac:dyDescent="0.25">
      <c r="A9380" s="6">
        <v>36796</v>
      </c>
      <c r="B9380">
        <v>-1.9E-3</v>
      </c>
      <c r="C9380">
        <v>-6.0000000000000001E-3</v>
      </c>
      <c r="D9380">
        <v>3.5999999999999999E-3</v>
      </c>
      <c r="E9380">
        <v>5.7999999999999996E-3</v>
      </c>
      <c r="F9380">
        <v>5.8999999999999999E-3</v>
      </c>
      <c r="G9380">
        <v>0.01</v>
      </c>
      <c r="H9380">
        <v>2.9999999999999997E-4</v>
      </c>
    </row>
    <row r="9381" spans="1:8" x14ac:dyDescent="0.25">
      <c r="A9381" s="6">
        <v>36797</v>
      </c>
      <c r="B9381">
        <v>2.3199999999999998E-2</v>
      </c>
      <c r="C9381">
        <v>-2.0000000000000001E-4</v>
      </c>
      <c r="D9381">
        <v>-1.0999999999999999E-2</v>
      </c>
      <c r="E9381">
        <v>-6.9999999999999004E-3</v>
      </c>
      <c r="F9381">
        <v>-1.11E-2</v>
      </c>
      <c r="G9381">
        <v>-6.1999999999999998E-3</v>
      </c>
      <c r="H9381">
        <v>2.9999999999999997E-4</v>
      </c>
    </row>
    <row r="9382" spans="1:8" x14ac:dyDescent="0.25">
      <c r="A9382" s="6">
        <v>36798</v>
      </c>
      <c r="B9382">
        <v>-1.2699999999999999E-2</v>
      </c>
      <c r="C9382">
        <v>1.15E-2</v>
      </c>
      <c r="D9382">
        <v>1.43E-2</v>
      </c>
      <c r="E9382">
        <v>-1E-4</v>
      </c>
      <c r="F9382">
        <v>1.06E-2</v>
      </c>
      <c r="G9382">
        <v>-8.6E-3</v>
      </c>
      <c r="H9382">
        <v>2.9999999999999997E-4</v>
      </c>
    </row>
    <row r="9383" spans="1:8" x14ac:dyDescent="0.25">
      <c r="A9383" s="6">
        <v>36801</v>
      </c>
      <c r="B9383">
        <v>-7.0999999999998998E-3</v>
      </c>
      <c r="C9383">
        <v>-1.1599999999999999E-2</v>
      </c>
      <c r="D9383">
        <v>1.39999999999999E-2</v>
      </c>
      <c r="E9383">
        <v>1.8100000000000002E-2</v>
      </c>
      <c r="F9383">
        <v>9.1000000000000004E-3</v>
      </c>
      <c r="G9383">
        <v>-8.0000000000000004E-4</v>
      </c>
      <c r="H9383">
        <v>2.9999999999999997E-4</v>
      </c>
    </row>
    <row r="9384" spans="1:8" x14ac:dyDescent="0.25">
      <c r="A9384" s="6">
        <v>36802</v>
      </c>
      <c r="B9384">
        <v>-1.29E-2</v>
      </c>
      <c r="C9384">
        <v>2.8999999999999998E-3</v>
      </c>
      <c r="D9384">
        <v>9.1999999999999998E-3</v>
      </c>
      <c r="E9384">
        <v>1.6E-2</v>
      </c>
      <c r="F9384">
        <v>5.4000000000000003E-3</v>
      </c>
      <c r="G9384">
        <v>-8.8000000000000005E-3</v>
      </c>
      <c r="H9384">
        <v>2.9999999999999997E-4</v>
      </c>
    </row>
    <row r="9385" spans="1:8" x14ac:dyDescent="0.25">
      <c r="A9385" s="6">
        <v>36803</v>
      </c>
      <c r="B9385">
        <v>6.4999999999999997E-3</v>
      </c>
      <c r="C9385">
        <v>-2.5999999999999999E-3</v>
      </c>
      <c r="D9385">
        <v>-7.4999999999999997E-3</v>
      </c>
      <c r="E9385">
        <v>-5.4999999999999997E-3</v>
      </c>
      <c r="F9385">
        <v>-1.1299999999999999E-2</v>
      </c>
      <c r="G9385">
        <v>1.1999999999999999E-3</v>
      </c>
      <c r="H9385">
        <v>2.9999999999999997E-4</v>
      </c>
    </row>
    <row r="9386" spans="1:8" x14ac:dyDescent="0.25">
      <c r="A9386" s="6">
        <v>36804</v>
      </c>
      <c r="B9386">
        <v>-2.3E-3</v>
      </c>
      <c r="C9386">
        <v>-3.4999999999998999E-3</v>
      </c>
      <c r="D9386">
        <v>3.0999999999999999E-3</v>
      </c>
      <c r="E9386">
        <v>1.44E-2</v>
      </c>
      <c r="F9386">
        <v>1.01E-2</v>
      </c>
      <c r="G9386">
        <v>-1.1999999999999999E-3</v>
      </c>
      <c r="H9386">
        <v>2.9999999999999997E-4</v>
      </c>
    </row>
    <row r="9387" spans="1:8" x14ac:dyDescent="0.25">
      <c r="A9387" s="6">
        <v>36805</v>
      </c>
      <c r="B9387">
        <v>-2.1700000000000001E-2</v>
      </c>
      <c r="C9387">
        <v>4.0000000000000002E-4</v>
      </c>
      <c r="D9387">
        <v>1.6E-2</v>
      </c>
      <c r="E9387">
        <v>1.49E-2</v>
      </c>
      <c r="F9387">
        <v>1.0800000000000001E-2</v>
      </c>
      <c r="G9387">
        <v>-6.4000000000000003E-3</v>
      </c>
      <c r="H9387">
        <v>2.9999999999999997E-4</v>
      </c>
    </row>
    <row r="9388" spans="1:8" x14ac:dyDescent="0.25">
      <c r="A9388" s="6">
        <v>36808</v>
      </c>
      <c r="B9388">
        <v>-3.8999999999999998E-3</v>
      </c>
      <c r="C9388">
        <v>-4.0999999999998997E-3</v>
      </c>
      <c r="D9388">
        <v>3.3999999999999998E-3</v>
      </c>
      <c r="E9388">
        <v>-6.7999999999999996E-3</v>
      </c>
      <c r="F9388">
        <v>8.0000000000000004E-4</v>
      </c>
      <c r="G9388">
        <v>-4.0000000000000002E-4</v>
      </c>
      <c r="H9388">
        <v>2.9999999999999997E-4</v>
      </c>
    </row>
    <row r="9389" spans="1:8" x14ac:dyDescent="0.25">
      <c r="A9389" s="6">
        <v>36809</v>
      </c>
      <c r="B9389">
        <v>-1.44E-2</v>
      </c>
      <c r="C9389">
        <v>1.5E-3</v>
      </c>
      <c r="D9389">
        <v>8.5000000000000006E-3</v>
      </c>
      <c r="E9389">
        <v>7.7999999999999996E-3</v>
      </c>
      <c r="F9389">
        <v>1.18E-2</v>
      </c>
      <c r="G9389">
        <v>-9.1000000000000004E-3</v>
      </c>
      <c r="H9389">
        <v>2.9999999999999997E-4</v>
      </c>
    </row>
    <row r="9390" spans="1:8" x14ac:dyDescent="0.25">
      <c r="A9390" s="6">
        <v>36810</v>
      </c>
      <c r="B9390">
        <v>-1.77E-2</v>
      </c>
      <c r="C9390">
        <v>2.2000000000000001E-3</v>
      </c>
      <c r="D9390">
        <v>9.4999999999999998E-3</v>
      </c>
      <c r="E9390">
        <v>1.35E-2</v>
      </c>
      <c r="F9390">
        <v>8.6999999999999994E-3</v>
      </c>
      <c r="G9390">
        <v>1.32E-2</v>
      </c>
      <c r="H9390">
        <v>2.9999999999999997E-4</v>
      </c>
    </row>
    <row r="9391" spans="1:8" x14ac:dyDescent="0.25">
      <c r="A9391" s="6">
        <v>36811</v>
      </c>
      <c r="B9391">
        <v>-2.8299999999999999E-2</v>
      </c>
      <c r="C9391">
        <v>8.0000000000000002E-3</v>
      </c>
      <c r="D9391">
        <v>1.23E-2</v>
      </c>
      <c r="E9391">
        <v>1.77E-2</v>
      </c>
      <c r="F9391">
        <v>5.0000000000000001E-3</v>
      </c>
      <c r="G9391">
        <v>-3.2000000000000002E-3</v>
      </c>
      <c r="H9391">
        <v>2.9999999999999997E-4</v>
      </c>
    </row>
    <row r="9392" spans="1:8" x14ac:dyDescent="0.25">
      <c r="A9392" s="6">
        <v>36812</v>
      </c>
      <c r="B9392">
        <v>3.8800000000000001E-2</v>
      </c>
      <c r="C9392">
        <v>-1.13999999999999E-2</v>
      </c>
      <c r="D9392">
        <v>-2.1499999999999998E-2</v>
      </c>
      <c r="E9392">
        <v>-1.9599999999999999E-2</v>
      </c>
      <c r="F9392">
        <v>-2.1700000000000001E-2</v>
      </c>
      <c r="G9392">
        <v>3.2199999999999999E-2</v>
      </c>
      <c r="H9392">
        <v>2.9999999999999997E-4</v>
      </c>
    </row>
    <row r="9393" spans="1:8" x14ac:dyDescent="0.25">
      <c r="A9393" s="6">
        <v>36815</v>
      </c>
      <c r="B9393">
        <v>2.3E-3</v>
      </c>
      <c r="C9393">
        <v>-2.8E-3</v>
      </c>
      <c r="D9393">
        <v>-4.3E-3</v>
      </c>
      <c r="E9393">
        <v>-6.0000000000000001E-3</v>
      </c>
      <c r="F9393">
        <v>1.16999999999999E-2</v>
      </c>
      <c r="G9393">
        <v>1.3899999999999999E-2</v>
      </c>
      <c r="H9393">
        <v>2.9999999999999997E-4</v>
      </c>
    </row>
    <row r="9394" spans="1:8" x14ac:dyDescent="0.25">
      <c r="A9394" s="6">
        <v>36816</v>
      </c>
      <c r="B9394">
        <v>-1.95E-2</v>
      </c>
      <c r="C9394">
        <v>1.8E-3</v>
      </c>
      <c r="D9394">
        <v>6.8999999999999999E-3</v>
      </c>
      <c r="E9394">
        <v>1.7600000000000001E-2</v>
      </c>
      <c r="F9394">
        <v>1.0500000000000001E-2</v>
      </c>
      <c r="G9394">
        <v>-4.0000000000000002E-4</v>
      </c>
      <c r="H9394">
        <v>2.9999999999999997E-4</v>
      </c>
    </row>
    <row r="9395" spans="1:8" x14ac:dyDescent="0.25">
      <c r="A9395" s="6">
        <v>36817</v>
      </c>
      <c r="B9395">
        <v>-8.3000000000000001E-3</v>
      </c>
      <c r="C9395">
        <v>2.9999999999999997E-4</v>
      </c>
      <c r="D9395">
        <v>6.8999999999999999E-3</v>
      </c>
      <c r="E9395">
        <v>7.6E-3</v>
      </c>
      <c r="F9395">
        <v>-4.6999999999998996E-3</v>
      </c>
      <c r="G9395">
        <v>-1.23E-2</v>
      </c>
      <c r="H9395">
        <v>2.9999999999999997E-4</v>
      </c>
    </row>
    <row r="9396" spans="1:8" x14ac:dyDescent="0.25">
      <c r="A9396" s="6">
        <v>36818</v>
      </c>
      <c r="B9396">
        <v>3.6499999999999998E-2</v>
      </c>
      <c r="C9396">
        <v>-7.9000000000000008E-3</v>
      </c>
      <c r="D9396">
        <v>-2.2499999999999999E-2</v>
      </c>
      <c r="E9396">
        <v>-1.7600000000000001E-2</v>
      </c>
      <c r="F9396">
        <v>-2.9399999999999999E-2</v>
      </c>
      <c r="G9396">
        <v>4.0000000000000002E-4</v>
      </c>
      <c r="H9396">
        <v>2.9999999999999997E-4</v>
      </c>
    </row>
    <row r="9397" spans="1:8" x14ac:dyDescent="0.25">
      <c r="A9397" s="6">
        <v>36819</v>
      </c>
      <c r="B9397">
        <v>9.1000000000000004E-3</v>
      </c>
      <c r="C9397">
        <v>4.3E-3</v>
      </c>
      <c r="D9397">
        <v>-1.1599999999999999E-2</v>
      </c>
      <c r="E9397">
        <v>-1.7000000000000001E-2</v>
      </c>
      <c r="F9397">
        <v>-1.52E-2</v>
      </c>
      <c r="G9397">
        <v>-2.5999999999999999E-3</v>
      </c>
      <c r="H9397">
        <v>2.9999999999999997E-4</v>
      </c>
    </row>
    <row r="9398" spans="1:8" x14ac:dyDescent="0.25">
      <c r="A9398" s="6">
        <v>36822</v>
      </c>
      <c r="B9398">
        <v>2.9999999999999997E-4</v>
      </c>
      <c r="C9398">
        <v>4.6999999999998996E-3</v>
      </c>
      <c r="D9398">
        <v>-5.3E-3</v>
      </c>
      <c r="E9398">
        <v>-1.0200000000000001E-2</v>
      </c>
      <c r="F9398">
        <v>3.7000000000000002E-3</v>
      </c>
      <c r="G9398">
        <v>-2.5000000000000001E-3</v>
      </c>
      <c r="H9398">
        <v>2.9999999999999997E-4</v>
      </c>
    </row>
    <row r="9399" spans="1:8" x14ac:dyDescent="0.25">
      <c r="A9399" s="6">
        <v>36823</v>
      </c>
      <c r="B9399">
        <v>-1.1999999999999999E-3</v>
      </c>
      <c r="C9399">
        <v>-3.4999999999998999E-3</v>
      </c>
      <c r="D9399">
        <v>1.13999999999999E-2</v>
      </c>
      <c r="E9399">
        <v>1.21999999999999E-2</v>
      </c>
      <c r="F9399">
        <v>7.4000000000000003E-3</v>
      </c>
      <c r="G9399">
        <v>-1.37E-2</v>
      </c>
      <c r="H9399">
        <v>2.9999999999999997E-4</v>
      </c>
    </row>
    <row r="9400" spans="1:8" x14ac:dyDescent="0.25">
      <c r="A9400" s="6">
        <v>36824</v>
      </c>
      <c r="B9400">
        <v>-2.50999999999999E-2</v>
      </c>
      <c r="C9400">
        <v>2.7000000000000001E-3</v>
      </c>
      <c r="D9400">
        <v>1.9E-2</v>
      </c>
      <c r="E9400">
        <v>2.5499999999999998E-2</v>
      </c>
      <c r="F9400">
        <v>1.77E-2</v>
      </c>
      <c r="G9400">
        <v>-1.7500000000000002E-2</v>
      </c>
      <c r="H9400">
        <v>2.9999999999999997E-4</v>
      </c>
    </row>
    <row r="9401" spans="1:8" x14ac:dyDescent="0.25">
      <c r="A9401" s="6">
        <v>36825</v>
      </c>
      <c r="B9401">
        <v>1E-4</v>
      </c>
      <c r="C9401">
        <v>7.6E-3</v>
      </c>
      <c r="D9401">
        <v>-5.1999999999999998E-3</v>
      </c>
      <c r="E9401">
        <v>5.0000000000000001E-3</v>
      </c>
      <c r="F9401">
        <v>2.0999999999999999E-3</v>
      </c>
      <c r="G9401">
        <v>-2.7000000000000001E-3</v>
      </c>
      <c r="H9401">
        <v>2.9999999999999997E-4</v>
      </c>
    </row>
    <row r="9402" spans="1:8" x14ac:dyDescent="0.25">
      <c r="A9402" s="6">
        <v>36826</v>
      </c>
      <c r="B9402">
        <v>9.1000000000000004E-3</v>
      </c>
      <c r="C9402">
        <v>-8.9999999999999993E-3</v>
      </c>
      <c r="D9402">
        <v>1.0500000000000001E-2</v>
      </c>
      <c r="E9402">
        <v>6.9999999999999004E-3</v>
      </c>
      <c r="F9402">
        <v>8.0000000000000004E-4</v>
      </c>
      <c r="G9402">
        <v>-1.23E-2</v>
      </c>
      <c r="H9402">
        <v>2.9999999999999997E-4</v>
      </c>
    </row>
    <row r="9403" spans="1:8" x14ac:dyDescent="0.25">
      <c r="A9403" s="6">
        <v>36829</v>
      </c>
      <c r="B9403">
        <v>7.6E-3</v>
      </c>
      <c r="C9403">
        <v>-8.1999999999999001E-3</v>
      </c>
      <c r="D9403">
        <v>1.84E-2</v>
      </c>
      <c r="E9403">
        <v>2.07E-2</v>
      </c>
      <c r="F9403">
        <v>1.3899999999999999E-2</v>
      </c>
      <c r="G9403">
        <v>-2.07E-2</v>
      </c>
      <c r="H9403">
        <v>2.9999999999999997E-4</v>
      </c>
    </row>
    <row r="9404" spans="1:8" x14ac:dyDescent="0.25">
      <c r="A9404" s="6">
        <v>36830</v>
      </c>
      <c r="B9404">
        <v>2.75E-2</v>
      </c>
      <c r="C9404">
        <v>2.0000000000000001E-4</v>
      </c>
      <c r="D9404">
        <v>-1.67E-2</v>
      </c>
      <c r="E9404">
        <v>-2.1000000000000001E-2</v>
      </c>
      <c r="F9404">
        <v>-1.16999999999999E-2</v>
      </c>
      <c r="G9404">
        <v>8.1999999999999001E-3</v>
      </c>
      <c r="H9404">
        <v>2.9999999999999997E-4</v>
      </c>
    </row>
    <row r="9405" spans="1:8" x14ac:dyDescent="0.25">
      <c r="A9405" s="6">
        <v>36831</v>
      </c>
      <c r="B9405">
        <v>-4.7999999999999996E-3</v>
      </c>
      <c r="C9405">
        <v>-1.2999999999999999E-3</v>
      </c>
      <c r="D9405">
        <v>5.6999999999998996E-3</v>
      </c>
      <c r="E9405">
        <v>-2.7000000000000001E-3</v>
      </c>
      <c r="F9405">
        <v>4.0000000000000002E-4</v>
      </c>
      <c r="G9405">
        <v>-3.0999999999999999E-3</v>
      </c>
      <c r="H9405">
        <v>2.0000000000000001E-4</v>
      </c>
    </row>
    <row r="9406" spans="1:8" x14ac:dyDescent="0.25">
      <c r="A9406" s="6">
        <v>36832</v>
      </c>
      <c r="B9406">
        <v>1.0500000000000001E-2</v>
      </c>
      <c r="C9406">
        <v>8.8999999999999999E-3</v>
      </c>
      <c r="D9406">
        <v>-1.03E-2</v>
      </c>
      <c r="E9406">
        <v>-1.32E-2</v>
      </c>
      <c r="F9406">
        <v>-4.7999999999999996E-3</v>
      </c>
      <c r="G9406">
        <v>-4.4000000000000003E-3</v>
      </c>
      <c r="H9406">
        <v>2.0000000000000001E-4</v>
      </c>
    </row>
    <row r="9407" spans="1:8" x14ac:dyDescent="0.25">
      <c r="A9407" s="6">
        <v>36833</v>
      </c>
      <c r="B9407">
        <v>-2.9999999999999997E-4</v>
      </c>
      <c r="C9407">
        <v>7.3000000000000001E-3</v>
      </c>
      <c r="D9407">
        <v>-9.1000000000000004E-3</v>
      </c>
      <c r="E9407">
        <v>-5.1999999999999998E-3</v>
      </c>
      <c r="F9407">
        <v>-5.1000000000000004E-3</v>
      </c>
      <c r="G9407">
        <v>6.7999999999999996E-3</v>
      </c>
      <c r="H9407">
        <v>2.0000000000000001E-4</v>
      </c>
    </row>
    <row r="9408" spans="1:8" x14ac:dyDescent="0.25">
      <c r="A9408" s="6">
        <v>36836</v>
      </c>
      <c r="B9408">
        <v>1.2999999999999999E-3</v>
      </c>
      <c r="C9408">
        <v>-6.7999999999999996E-3</v>
      </c>
      <c r="D9408">
        <v>5.0000000000000001E-4</v>
      </c>
      <c r="E9408">
        <v>4.3E-3</v>
      </c>
      <c r="F9408">
        <v>8.6E-3</v>
      </c>
      <c r="G9408">
        <v>4.0999999999998997E-3</v>
      </c>
      <c r="H9408">
        <v>2.0000000000000001E-4</v>
      </c>
    </row>
    <row r="9409" spans="1:8" x14ac:dyDescent="0.25">
      <c r="A9409" s="6">
        <v>36837</v>
      </c>
      <c r="B9409">
        <v>-6.9999999999999999E-4</v>
      </c>
      <c r="C9409">
        <v>2.8E-3</v>
      </c>
      <c r="D9409">
        <v>1.4E-3</v>
      </c>
      <c r="E9409">
        <v>-1.9E-3</v>
      </c>
      <c r="F9409">
        <v>-1E-3</v>
      </c>
      <c r="G9409">
        <v>-3.2000000000000002E-3</v>
      </c>
      <c r="H9409">
        <v>2.0000000000000001E-4</v>
      </c>
    </row>
    <row r="9410" spans="1:8" x14ac:dyDescent="0.25">
      <c r="A9410" s="6">
        <v>36838</v>
      </c>
      <c r="B9410">
        <v>-1.9699999999999999E-2</v>
      </c>
      <c r="C9410">
        <v>7.9000000000000008E-3</v>
      </c>
      <c r="D9410">
        <v>2.0899999999999998E-2</v>
      </c>
      <c r="E9410">
        <v>1.9E-2</v>
      </c>
      <c r="F9410">
        <v>2.04999999999999E-2</v>
      </c>
      <c r="G9410">
        <v>-7.6E-3</v>
      </c>
      <c r="H9410">
        <v>2.0000000000000001E-4</v>
      </c>
    </row>
    <row r="9411" spans="1:8" x14ac:dyDescent="0.25">
      <c r="A9411" s="6">
        <v>36839</v>
      </c>
      <c r="B9411">
        <v>-9.5999999999999992E-3</v>
      </c>
      <c r="C9411">
        <v>-1E-3</v>
      </c>
      <c r="D9411">
        <v>8.9999999999999993E-3</v>
      </c>
      <c r="E9411">
        <v>1.8599999999999998E-2</v>
      </c>
      <c r="F9411">
        <v>4.6999999999998996E-3</v>
      </c>
      <c r="G9411">
        <v>6.0999999999998998E-3</v>
      </c>
      <c r="H9411">
        <v>2.0000000000000001E-4</v>
      </c>
    </row>
    <row r="9412" spans="1:8" x14ac:dyDescent="0.25">
      <c r="A9412" s="6">
        <v>36840</v>
      </c>
      <c r="B9412">
        <v>-2.6800000000000001E-2</v>
      </c>
      <c r="C9412">
        <v>5.9999999999999995E-4</v>
      </c>
      <c r="D9412">
        <v>2.46E-2</v>
      </c>
      <c r="E9412">
        <v>1.06E-2</v>
      </c>
      <c r="F9412">
        <v>1.83E-2</v>
      </c>
      <c r="G9412">
        <v>8.8000000000000005E-3</v>
      </c>
      <c r="H9412">
        <v>2.0000000000000001E-4</v>
      </c>
    </row>
    <row r="9413" spans="1:8" x14ac:dyDescent="0.25">
      <c r="A9413" s="6">
        <v>36843</v>
      </c>
      <c r="B9413">
        <v>-1.38E-2</v>
      </c>
      <c r="C9413">
        <v>4.0999999999998997E-3</v>
      </c>
      <c r="D9413">
        <v>1.6299999999999999E-2</v>
      </c>
      <c r="E9413">
        <v>1.9199999999999998E-2</v>
      </c>
      <c r="F9413">
        <v>1.1000000000000001E-3</v>
      </c>
      <c r="G9413">
        <v>-1.95E-2</v>
      </c>
      <c r="H9413">
        <v>2.0000000000000001E-4</v>
      </c>
    </row>
    <row r="9414" spans="1:8" x14ac:dyDescent="0.25">
      <c r="A9414" s="6">
        <v>36844</v>
      </c>
      <c r="B9414">
        <v>2.6599999999999999E-2</v>
      </c>
      <c r="C9414">
        <v>-7.0999999999998998E-3</v>
      </c>
      <c r="D9414">
        <v>-1.95E-2</v>
      </c>
      <c r="E9414">
        <v>-1.7100000000000001E-2</v>
      </c>
      <c r="F9414">
        <v>-1.72E-2</v>
      </c>
      <c r="G9414">
        <v>9.2999999999999992E-3</v>
      </c>
      <c r="H9414">
        <v>2.0000000000000001E-4</v>
      </c>
    </row>
    <row r="9415" spans="1:8" x14ac:dyDescent="0.25">
      <c r="A9415" s="6">
        <v>36845</v>
      </c>
      <c r="B9415">
        <v>5.8999999999999999E-3</v>
      </c>
      <c r="C9415">
        <v>-2.9999999999999997E-4</v>
      </c>
      <c r="D9415">
        <v>4.0000000000000002E-4</v>
      </c>
      <c r="E9415">
        <v>-8.0000000000000004E-4</v>
      </c>
      <c r="F9415">
        <v>5.9999999999999995E-4</v>
      </c>
      <c r="G9415">
        <v>1.52E-2</v>
      </c>
      <c r="H9415">
        <v>2.0000000000000001E-4</v>
      </c>
    </row>
    <row r="9416" spans="1:8" x14ac:dyDescent="0.25">
      <c r="A9416" s="6">
        <v>36846</v>
      </c>
      <c r="B9416">
        <v>-1.66E-2</v>
      </c>
      <c r="C9416">
        <v>-1.8E-3</v>
      </c>
      <c r="D9416">
        <v>1.7500000000000002E-2</v>
      </c>
      <c r="E9416">
        <v>1.3599999999999999E-2</v>
      </c>
      <c r="F9416">
        <v>1.2E-2</v>
      </c>
      <c r="G9416">
        <v>2.5000000000000001E-3</v>
      </c>
      <c r="H9416">
        <v>2.0000000000000001E-4</v>
      </c>
    </row>
    <row r="9417" spans="1:8" x14ac:dyDescent="0.25">
      <c r="A9417" s="6">
        <v>36847</v>
      </c>
      <c r="B9417">
        <v>-5.1000000000000004E-3</v>
      </c>
      <c r="C9417">
        <v>7.7999999999999996E-3</v>
      </c>
      <c r="D9417">
        <v>5.3E-3</v>
      </c>
      <c r="E9417">
        <v>9.8999999999999002E-3</v>
      </c>
      <c r="F9417">
        <v>7.4000000000000003E-3</v>
      </c>
      <c r="G9417">
        <v>-4.0000000000000002E-4</v>
      </c>
      <c r="H9417">
        <v>2.0000000000000001E-4</v>
      </c>
    </row>
    <row r="9418" spans="1:8" x14ac:dyDescent="0.25">
      <c r="A9418" s="6">
        <v>36850</v>
      </c>
      <c r="B9418">
        <v>-2.4500000000000001E-2</v>
      </c>
      <c r="C9418">
        <v>1.1999999999999999E-3</v>
      </c>
      <c r="D9418">
        <v>1.6199999999999999E-2</v>
      </c>
      <c r="E9418">
        <v>2.4799999999999999E-2</v>
      </c>
      <c r="F9418">
        <v>1.41E-2</v>
      </c>
      <c r="G9418">
        <v>-5.1999999999999998E-3</v>
      </c>
      <c r="H9418">
        <v>2.0000000000000001E-4</v>
      </c>
    </row>
    <row r="9419" spans="1:8" x14ac:dyDescent="0.25">
      <c r="A9419" s="6">
        <v>36851</v>
      </c>
      <c r="B9419">
        <v>-5.0000000000000001E-4</v>
      </c>
      <c r="C9419">
        <v>-6.4000000000000003E-3</v>
      </c>
      <c r="D9419">
        <v>5.4999999999999997E-3</v>
      </c>
      <c r="E9419">
        <v>1.52E-2</v>
      </c>
      <c r="F9419">
        <v>4.5999999999999999E-3</v>
      </c>
      <c r="G9419">
        <v>1.44E-2</v>
      </c>
      <c r="H9419">
        <v>2.0000000000000001E-4</v>
      </c>
    </row>
    <row r="9420" spans="1:8" x14ac:dyDescent="0.25">
      <c r="A9420" s="6">
        <v>36852</v>
      </c>
      <c r="B9420">
        <v>-2.10999999999999E-2</v>
      </c>
      <c r="C9420">
        <v>1.1999999999999999E-3</v>
      </c>
      <c r="D9420">
        <v>2.0199999999999999E-2</v>
      </c>
      <c r="E9420">
        <v>1.3899999999999999E-2</v>
      </c>
      <c r="F9420">
        <v>9.2999999999999992E-3</v>
      </c>
      <c r="G9420">
        <v>-3.3999999999999998E-3</v>
      </c>
      <c r="H9420">
        <v>2.0000000000000001E-4</v>
      </c>
    </row>
    <row r="9421" spans="1:8" x14ac:dyDescent="0.25">
      <c r="A9421" s="6">
        <v>36854</v>
      </c>
      <c r="B9421">
        <v>2.0799999999999999E-2</v>
      </c>
      <c r="C9421">
        <v>3.0999999999999999E-3</v>
      </c>
      <c r="D9421">
        <v>-2.1399999999999999E-2</v>
      </c>
      <c r="E9421">
        <v>-2.41E-2</v>
      </c>
      <c r="F9421">
        <v>-1.38E-2</v>
      </c>
      <c r="G9421">
        <v>-2.8999999999999998E-3</v>
      </c>
      <c r="H9421">
        <v>2.0000000000000001E-4</v>
      </c>
    </row>
    <row r="9422" spans="1:8" x14ac:dyDescent="0.25">
      <c r="A9422" s="6">
        <v>36857</v>
      </c>
      <c r="B9422">
        <v>3.0000000000000001E-3</v>
      </c>
      <c r="C9422">
        <v>-3.8E-3</v>
      </c>
      <c r="D9422">
        <v>-5.1000000000000004E-3</v>
      </c>
      <c r="E9422">
        <v>9.7000000000000003E-3</v>
      </c>
      <c r="F9422">
        <v>8.9999999999999998E-4</v>
      </c>
      <c r="G9422">
        <v>4.0000000000000002E-4</v>
      </c>
      <c r="H9422">
        <v>2.0000000000000001E-4</v>
      </c>
    </row>
    <row r="9423" spans="1:8" x14ac:dyDescent="0.25">
      <c r="A9423" s="6">
        <v>36858</v>
      </c>
      <c r="B9423">
        <v>-1.66E-2</v>
      </c>
      <c r="C9423">
        <v>-5.5999999999999999E-3</v>
      </c>
      <c r="D9423">
        <v>2.6599999999999999E-2</v>
      </c>
      <c r="E9423">
        <v>2.4299999999999999E-2</v>
      </c>
      <c r="F9423">
        <v>1.5299999999999999E-2</v>
      </c>
      <c r="G9423">
        <v>7.9000000000000008E-3</v>
      </c>
      <c r="H9423">
        <v>2.0000000000000001E-4</v>
      </c>
    </row>
    <row r="9424" spans="1:8" x14ac:dyDescent="0.25">
      <c r="A9424" s="6">
        <v>36859</v>
      </c>
      <c r="B9424">
        <v>1.9E-3</v>
      </c>
      <c r="C9424">
        <v>-1.29E-2</v>
      </c>
      <c r="D9424">
        <v>9.3999999999998998E-3</v>
      </c>
      <c r="E9424">
        <v>1.9799999999999901E-2</v>
      </c>
      <c r="F9424">
        <v>6.6E-3</v>
      </c>
      <c r="G9424">
        <v>-8.0000000000000004E-4</v>
      </c>
      <c r="H9424">
        <v>2.0000000000000001E-4</v>
      </c>
    </row>
    <row r="9425" spans="1:8" x14ac:dyDescent="0.25">
      <c r="A9425" s="6">
        <v>36860</v>
      </c>
      <c r="B9425">
        <v>-2.0299999999999999E-2</v>
      </c>
      <c r="C9425">
        <v>-1.6000000000000001E-3</v>
      </c>
      <c r="D9425">
        <v>1.54E-2</v>
      </c>
      <c r="E9425">
        <v>7.1999999999999998E-3</v>
      </c>
      <c r="F9425">
        <v>6.9999999999999004E-3</v>
      </c>
      <c r="G9425">
        <v>1.44E-2</v>
      </c>
      <c r="H9425">
        <v>2.0000000000000001E-4</v>
      </c>
    </row>
    <row r="9426" spans="1:8" x14ac:dyDescent="0.25">
      <c r="A9426" s="6">
        <v>36861</v>
      </c>
      <c r="B9426">
        <v>5.1000000000000004E-3</v>
      </c>
      <c r="C9426">
        <v>1.34E-2</v>
      </c>
      <c r="D9426">
        <v>-5.8999999999999999E-3</v>
      </c>
      <c r="E9426">
        <v>-1.9900000000000001E-2</v>
      </c>
      <c r="F9426">
        <v>-3.0000000000000001E-3</v>
      </c>
      <c r="G9426">
        <v>7.6E-3</v>
      </c>
      <c r="H9426">
        <v>2.9999999999999997E-4</v>
      </c>
    </row>
    <row r="9427" spans="1:8" x14ac:dyDescent="0.25">
      <c r="A9427" s="6">
        <v>36864</v>
      </c>
      <c r="B9427">
        <v>3.4999999999998999E-3</v>
      </c>
      <c r="C9427">
        <v>-1.5900000000000001E-2</v>
      </c>
      <c r="D9427">
        <v>6.0999999999998998E-3</v>
      </c>
      <c r="E9427">
        <v>1.2500000000000001E-2</v>
      </c>
      <c r="F9427">
        <v>6.1999999999999998E-3</v>
      </c>
      <c r="G9427">
        <v>6.9999999999999999E-4</v>
      </c>
      <c r="H9427">
        <v>2.9999999999999997E-4</v>
      </c>
    </row>
    <row r="9428" spans="1:8" x14ac:dyDescent="0.25">
      <c r="A9428" s="6">
        <v>36865</v>
      </c>
      <c r="B9428">
        <v>4.5499999999999999E-2</v>
      </c>
      <c r="C9428">
        <v>-8.3000000000000001E-3</v>
      </c>
      <c r="D9428">
        <v>-2.7900000000000001E-2</v>
      </c>
      <c r="E9428">
        <v>-2.76E-2</v>
      </c>
      <c r="F9428">
        <v>-3.1E-2</v>
      </c>
      <c r="G9428">
        <v>9.2999999999999992E-3</v>
      </c>
      <c r="H9428">
        <v>2.9999999999999997E-4</v>
      </c>
    </row>
    <row r="9429" spans="1:8" x14ac:dyDescent="0.25">
      <c r="A9429" s="6">
        <v>36866</v>
      </c>
      <c r="B9429">
        <v>-1.78E-2</v>
      </c>
      <c r="C9429">
        <v>2.2000000000000001E-3</v>
      </c>
      <c r="D9429">
        <v>1.3299999999999999E-2</v>
      </c>
      <c r="E9429">
        <v>-2.8999999999999998E-3</v>
      </c>
      <c r="F9429">
        <v>5.5999999999999999E-3</v>
      </c>
      <c r="G9429">
        <v>8.0000000000000002E-3</v>
      </c>
      <c r="H9429">
        <v>2.9999999999999997E-4</v>
      </c>
    </row>
    <row r="9430" spans="1:8" x14ac:dyDescent="0.25">
      <c r="A9430" s="6">
        <v>36867</v>
      </c>
      <c r="B9430">
        <v>-5.8999999999999999E-3</v>
      </c>
      <c r="C9430">
        <v>1.1000000000000001E-3</v>
      </c>
      <c r="D9430">
        <v>5.4000000000000003E-3</v>
      </c>
      <c r="E9430">
        <v>6.6E-3</v>
      </c>
      <c r="F9430">
        <v>7.3000000000000001E-3</v>
      </c>
      <c r="G9430">
        <v>1.38E-2</v>
      </c>
      <c r="H9430">
        <v>2.9999999999999997E-4</v>
      </c>
    </row>
    <row r="9431" spans="1:8" x14ac:dyDescent="0.25">
      <c r="A9431" s="6">
        <v>36868</v>
      </c>
      <c r="B9431">
        <v>2.7900000000000001E-2</v>
      </c>
      <c r="C9431">
        <v>1.5E-3</v>
      </c>
      <c r="D9431">
        <v>-1.2699999999999999E-2</v>
      </c>
      <c r="E9431">
        <v>-2.9700000000000001E-2</v>
      </c>
      <c r="F9431">
        <v>-8.9999999999999993E-3</v>
      </c>
      <c r="G9431">
        <v>-2.8999999999999998E-3</v>
      </c>
      <c r="H9431">
        <v>2.9999999999999997E-4</v>
      </c>
    </row>
    <row r="9432" spans="1:8" x14ac:dyDescent="0.25">
      <c r="A9432" s="6">
        <v>36871</v>
      </c>
      <c r="B9432">
        <v>1.15E-2</v>
      </c>
      <c r="C9432">
        <v>5.9999999999999995E-4</v>
      </c>
      <c r="D9432">
        <v>-9.1000000000000004E-3</v>
      </c>
      <c r="E9432">
        <v>-1.44999999999999E-2</v>
      </c>
      <c r="F9432">
        <v>-1.13999999999999E-2</v>
      </c>
      <c r="G9432">
        <v>-5.4000000000000003E-3</v>
      </c>
      <c r="H9432">
        <v>2.9999999999999997E-4</v>
      </c>
    </row>
    <row r="9433" spans="1:8" x14ac:dyDescent="0.25">
      <c r="A9433" s="6">
        <v>36872</v>
      </c>
      <c r="B9433">
        <v>-1.0699999999999999E-2</v>
      </c>
      <c r="C9433">
        <v>-3.3999999999999998E-3</v>
      </c>
      <c r="D9433">
        <v>5.3E-3</v>
      </c>
      <c r="E9433">
        <v>8.3000000000000001E-3</v>
      </c>
      <c r="F9433">
        <v>5.0000000000000001E-3</v>
      </c>
      <c r="G9433">
        <v>-1.83E-2</v>
      </c>
      <c r="H9433">
        <v>2.9999999999999997E-4</v>
      </c>
    </row>
    <row r="9434" spans="1:8" x14ac:dyDescent="0.25">
      <c r="A9434" s="6">
        <v>36873</v>
      </c>
      <c r="B9434">
        <v>-1.13999999999999E-2</v>
      </c>
      <c r="C9434">
        <v>1.1000000000000001E-3</v>
      </c>
      <c r="D9434">
        <v>9.2999999999999992E-3</v>
      </c>
      <c r="E9434">
        <v>1.2699999999999999E-2</v>
      </c>
      <c r="F9434">
        <v>8.0999999999999996E-3</v>
      </c>
      <c r="G9434">
        <v>2.0000000000000001E-4</v>
      </c>
      <c r="H9434">
        <v>2.9999999999999997E-4</v>
      </c>
    </row>
    <row r="9435" spans="1:8" x14ac:dyDescent="0.25">
      <c r="A9435" s="6">
        <v>36874</v>
      </c>
      <c r="B9435">
        <v>-1.7899999999999999E-2</v>
      </c>
      <c r="C9435">
        <v>2.0999999999999999E-3</v>
      </c>
      <c r="D9435">
        <v>9.1000000000000004E-3</v>
      </c>
      <c r="E9435">
        <v>1.13999999999999E-2</v>
      </c>
      <c r="F9435">
        <v>1.2800000000000001E-2</v>
      </c>
      <c r="G9435">
        <v>8.9999999999999998E-4</v>
      </c>
      <c r="H9435">
        <v>2.9999999999999997E-4</v>
      </c>
    </row>
    <row r="9436" spans="1:8" x14ac:dyDescent="0.25">
      <c r="A9436" s="6">
        <v>36875</v>
      </c>
      <c r="B9436">
        <v>-1.9599999999999999E-2</v>
      </c>
      <c r="C9436">
        <v>7.7000000000000002E-3</v>
      </c>
      <c r="D9436">
        <v>1.5599999999999999E-2</v>
      </c>
      <c r="E9436">
        <v>-3.4999999999998999E-3</v>
      </c>
      <c r="F9436">
        <v>5.7999999999999996E-3</v>
      </c>
      <c r="G9436">
        <v>1.34E-2</v>
      </c>
      <c r="H9436">
        <v>2.9999999999999997E-4</v>
      </c>
    </row>
    <row r="9437" spans="1:8" x14ac:dyDescent="0.25">
      <c r="A9437" s="6">
        <v>36878</v>
      </c>
      <c r="B9437">
        <v>5.8999999999999999E-3</v>
      </c>
      <c r="C9437">
        <v>-1.4E-3</v>
      </c>
      <c r="D9437">
        <v>1.54E-2</v>
      </c>
      <c r="E9437">
        <v>2.0899999999999998E-2</v>
      </c>
      <c r="F9437">
        <v>1.6199999999999999E-2</v>
      </c>
      <c r="G9437">
        <v>2.64E-2</v>
      </c>
      <c r="H9437">
        <v>2.9999999999999997E-4</v>
      </c>
    </row>
    <row r="9438" spans="1:8" x14ac:dyDescent="0.25">
      <c r="A9438" s="6">
        <v>36879</v>
      </c>
      <c r="B9438">
        <v>-1.6299999999999999E-2</v>
      </c>
      <c r="C9438">
        <v>2.3999999999999998E-3</v>
      </c>
      <c r="D9438">
        <v>2.1899999999999999E-2</v>
      </c>
      <c r="E9438">
        <v>1.3899999999999999E-2</v>
      </c>
      <c r="F9438">
        <v>1.7000000000000001E-2</v>
      </c>
      <c r="G9438">
        <v>8.3000000000000001E-3</v>
      </c>
      <c r="H9438">
        <v>2.9999999999999997E-4</v>
      </c>
    </row>
    <row r="9439" spans="1:8" x14ac:dyDescent="0.25">
      <c r="A9439" s="6">
        <v>36880</v>
      </c>
      <c r="B9439">
        <v>-3.5900000000000001E-2</v>
      </c>
      <c r="C9439">
        <v>-2.0000000000000001E-4</v>
      </c>
      <c r="D9439">
        <v>3.1E-2</v>
      </c>
      <c r="E9439">
        <v>3.1099999999999999E-2</v>
      </c>
      <c r="F9439">
        <v>2.2499999999999999E-2</v>
      </c>
      <c r="G9439">
        <v>1.6799999999999999E-2</v>
      </c>
      <c r="H9439">
        <v>2.9999999999999997E-4</v>
      </c>
    </row>
    <row r="9440" spans="1:8" x14ac:dyDescent="0.25">
      <c r="A9440" s="6">
        <v>36881</v>
      </c>
      <c r="B9440">
        <v>5.4000000000000003E-3</v>
      </c>
      <c r="C9440">
        <v>1.6000000000000001E-3</v>
      </c>
      <c r="D9440">
        <v>1E-3</v>
      </c>
      <c r="E9440">
        <v>1.34E-2</v>
      </c>
      <c r="F9440">
        <v>-7.1999999999999998E-3</v>
      </c>
      <c r="G9440">
        <v>3.0000000000000001E-3</v>
      </c>
      <c r="H9440">
        <v>2.9999999999999997E-4</v>
      </c>
    </row>
    <row r="9441" spans="1:8" x14ac:dyDescent="0.25">
      <c r="A9441" s="6">
        <v>36882</v>
      </c>
      <c r="B9441">
        <v>3.0599999999999999E-2</v>
      </c>
      <c r="C9441">
        <v>-1E-3</v>
      </c>
      <c r="D9441">
        <v>-1.9099999999999999E-2</v>
      </c>
      <c r="E9441">
        <v>-2.4799999999999999E-2</v>
      </c>
      <c r="F9441">
        <v>-1.7500000000000002E-2</v>
      </c>
      <c r="G9441">
        <v>-1.87999999999999E-2</v>
      </c>
      <c r="H9441">
        <v>2.9999999999999997E-4</v>
      </c>
    </row>
    <row r="9442" spans="1:8" x14ac:dyDescent="0.25">
      <c r="A9442" s="6">
        <v>36886</v>
      </c>
      <c r="B9442">
        <v>5.4999999999999997E-3</v>
      </c>
      <c r="C9442">
        <v>-1.5E-3</v>
      </c>
      <c r="D9442">
        <v>8.3999999999999995E-3</v>
      </c>
      <c r="E9442">
        <v>7.4000000000000003E-3</v>
      </c>
      <c r="F9442">
        <v>4.4000000000000003E-3</v>
      </c>
      <c r="G9442">
        <v>2.0199999999999999E-2</v>
      </c>
      <c r="H9442">
        <v>2.9999999999999997E-4</v>
      </c>
    </row>
    <row r="9443" spans="1:8" x14ac:dyDescent="0.25">
      <c r="A9443" s="6">
        <v>36887</v>
      </c>
      <c r="B9443">
        <v>1.37E-2</v>
      </c>
      <c r="C9443">
        <v>8.3000000000000001E-3</v>
      </c>
      <c r="D9443">
        <v>-4.0000000000000001E-3</v>
      </c>
      <c r="E9443">
        <v>-2E-3</v>
      </c>
      <c r="F9443">
        <v>-2.8999999999999998E-3</v>
      </c>
      <c r="G9443">
        <v>1.4E-3</v>
      </c>
      <c r="H9443">
        <v>2.9999999999999997E-4</v>
      </c>
    </row>
    <row r="9444" spans="1:8" x14ac:dyDescent="0.25">
      <c r="A9444" s="6">
        <v>36888</v>
      </c>
      <c r="B9444">
        <v>8.8000000000000005E-3</v>
      </c>
      <c r="C9444">
        <v>1.9199999999999998E-2</v>
      </c>
      <c r="D9444">
        <v>-6.4000000000000003E-3</v>
      </c>
      <c r="E9444">
        <v>-5.4999999999999997E-3</v>
      </c>
      <c r="F9444">
        <v>3.0000000000000001E-3</v>
      </c>
      <c r="G9444">
        <v>1.1999999999999999E-3</v>
      </c>
      <c r="H9444">
        <v>2.9999999999999997E-4</v>
      </c>
    </row>
    <row r="9445" spans="1:8" x14ac:dyDescent="0.25">
      <c r="A9445" s="6">
        <v>36889</v>
      </c>
      <c r="B9445">
        <v>-1.24E-2</v>
      </c>
      <c r="C9445">
        <v>1.6000000000000001E-3</v>
      </c>
      <c r="D9445">
        <v>1.3299999999999999E-2</v>
      </c>
      <c r="E9445">
        <v>4.6999999999998996E-3</v>
      </c>
      <c r="F9445">
        <v>1.12E-2</v>
      </c>
      <c r="G9445">
        <v>-1.2999999999999999E-3</v>
      </c>
      <c r="H9445">
        <v>2.9999999999999997E-4</v>
      </c>
    </row>
    <row r="9446" spans="1:8" x14ac:dyDescent="0.25">
      <c r="A9446" s="6">
        <v>36893</v>
      </c>
      <c r="B9446">
        <v>-3.5200000000000002E-2</v>
      </c>
      <c r="C9446">
        <v>4.0999999999998997E-3</v>
      </c>
      <c r="D9446">
        <v>1.66E-2</v>
      </c>
      <c r="E9446">
        <v>1.67E-2</v>
      </c>
      <c r="F9446">
        <v>1.6899999999999998E-2</v>
      </c>
      <c r="G9446">
        <v>-1.15E-2</v>
      </c>
      <c r="H9446">
        <v>2.9999999999999997E-4</v>
      </c>
    </row>
    <row r="9447" spans="1:8" x14ac:dyDescent="0.25">
      <c r="A9447" s="6">
        <v>36894</v>
      </c>
      <c r="B9447">
        <v>5.3600000000000002E-2</v>
      </c>
      <c r="C9447">
        <v>-7.7000000000000002E-3</v>
      </c>
      <c r="D9447">
        <v>-4.2799999999999998E-2</v>
      </c>
      <c r="E9447">
        <v>-2.6499999999999999E-2</v>
      </c>
      <c r="F9447">
        <v>-5.3099999999999897E-2</v>
      </c>
      <c r="G9447">
        <v>-7.3499999999999996E-2</v>
      </c>
      <c r="H9447">
        <v>2.9999999999999997E-4</v>
      </c>
    </row>
    <row r="9448" spans="1:8" x14ac:dyDescent="0.25">
      <c r="A9448" s="6">
        <v>36895</v>
      </c>
      <c r="B9448">
        <v>-1.3100000000000001E-2</v>
      </c>
      <c r="C9448">
        <v>9.1000000000000004E-3</v>
      </c>
      <c r="D9448">
        <v>-2.0999999999999999E-3</v>
      </c>
      <c r="E9448">
        <v>4.3E-3</v>
      </c>
      <c r="F9448">
        <v>-8.1999999999999001E-3</v>
      </c>
      <c r="G9448">
        <v>-4.2500000000000003E-2</v>
      </c>
      <c r="H9448">
        <v>2.9999999999999997E-4</v>
      </c>
    </row>
    <row r="9449" spans="1:8" x14ac:dyDescent="0.25">
      <c r="A9449" s="6">
        <v>36896</v>
      </c>
      <c r="B9449">
        <v>-2.9700000000000001E-2</v>
      </c>
      <c r="C9449">
        <v>7.1999999999999998E-3</v>
      </c>
      <c r="D9449">
        <v>2.3599999999999999E-2</v>
      </c>
      <c r="E9449">
        <v>1.89E-2</v>
      </c>
      <c r="F9449">
        <v>2.35E-2</v>
      </c>
      <c r="G9449">
        <v>6.1999999999999998E-3</v>
      </c>
      <c r="H9449">
        <v>2.9999999999999997E-4</v>
      </c>
    </row>
    <row r="9450" spans="1:8" x14ac:dyDescent="0.25">
      <c r="A9450" s="6">
        <v>36899</v>
      </c>
      <c r="B9450">
        <v>-3.5999999999999999E-3</v>
      </c>
      <c r="C9450">
        <v>-3.8E-3</v>
      </c>
      <c r="D9450">
        <v>1.2500000000000001E-2</v>
      </c>
      <c r="E9450">
        <v>9.7000000000000003E-3</v>
      </c>
      <c r="F9450">
        <v>5.8999999999999999E-3</v>
      </c>
      <c r="G9450">
        <v>2.0999999999999999E-3</v>
      </c>
      <c r="H9450">
        <v>2.9999999999999997E-4</v>
      </c>
    </row>
    <row r="9451" spans="1:8" x14ac:dyDescent="0.25">
      <c r="A9451" s="6">
        <v>36900</v>
      </c>
      <c r="B9451">
        <v>5.1000000000000004E-3</v>
      </c>
      <c r="C9451">
        <v>2.2000000000000001E-3</v>
      </c>
      <c r="D9451">
        <v>-3.7000000000000002E-3</v>
      </c>
      <c r="E9451">
        <v>-9.7999999999999997E-3</v>
      </c>
      <c r="F9451">
        <v>-5.8999999999999999E-3</v>
      </c>
      <c r="G9451">
        <v>-1.6500000000000001E-2</v>
      </c>
      <c r="H9451">
        <v>2.9999999999999997E-4</v>
      </c>
    </row>
    <row r="9452" spans="1:8" x14ac:dyDescent="0.25">
      <c r="A9452" s="6">
        <v>36901</v>
      </c>
      <c r="B9452">
        <v>1.44E-2</v>
      </c>
      <c r="C9452">
        <v>4.7999999999999996E-3</v>
      </c>
      <c r="D9452">
        <v>-1.04E-2</v>
      </c>
      <c r="E9452">
        <v>-1.9199999999999998E-2</v>
      </c>
      <c r="F9452">
        <v>-9.7999999999999997E-3</v>
      </c>
      <c r="G9452">
        <v>-1.21E-2</v>
      </c>
      <c r="H9452">
        <v>2.9999999999999997E-4</v>
      </c>
    </row>
    <row r="9453" spans="1:8" x14ac:dyDescent="0.25">
      <c r="A9453" s="6">
        <v>36902</v>
      </c>
      <c r="B9453">
        <v>1.38E-2</v>
      </c>
      <c r="C9453">
        <v>7.4000000000000003E-3</v>
      </c>
      <c r="D9453">
        <v>-2.9100000000000001E-2</v>
      </c>
      <c r="E9453">
        <v>-2.1700000000000001E-2</v>
      </c>
      <c r="F9453">
        <v>-1.9400000000000001E-2</v>
      </c>
      <c r="G9453">
        <v>-3.0200000000000001E-2</v>
      </c>
      <c r="H9453">
        <v>2.9999999999999997E-4</v>
      </c>
    </row>
    <row r="9454" spans="1:8" x14ac:dyDescent="0.25">
      <c r="A9454" s="6">
        <v>36903</v>
      </c>
      <c r="B9454">
        <v>-4.0999999999998997E-3</v>
      </c>
      <c r="C9454">
        <v>1.21E-2</v>
      </c>
      <c r="D9454">
        <v>-6.3E-3</v>
      </c>
      <c r="E9454">
        <v>-1.2500000000000001E-2</v>
      </c>
      <c r="F9454">
        <v>-6.9999999999999999E-4</v>
      </c>
      <c r="G9454">
        <v>-1.18E-2</v>
      </c>
      <c r="H9454">
        <v>2.9999999999999997E-4</v>
      </c>
    </row>
    <row r="9455" spans="1:8" x14ac:dyDescent="0.25">
      <c r="A9455" s="6">
        <v>36907</v>
      </c>
      <c r="B9455">
        <v>6.7999999999999996E-3</v>
      </c>
      <c r="C9455">
        <v>1.32E-2</v>
      </c>
      <c r="D9455">
        <v>-4.8999999999999998E-3</v>
      </c>
      <c r="E9455">
        <v>8.9999999999999998E-4</v>
      </c>
      <c r="F9455">
        <v>3.3999999999999998E-3</v>
      </c>
      <c r="G9455">
        <v>-4.0000000000000002E-4</v>
      </c>
      <c r="H9455">
        <v>2.9999999999999997E-4</v>
      </c>
    </row>
    <row r="9456" spans="1:8" x14ac:dyDescent="0.25">
      <c r="A9456" s="6">
        <v>36908</v>
      </c>
      <c r="B9456">
        <v>3.3999999999999998E-3</v>
      </c>
      <c r="C9456">
        <v>-2.7000000000000001E-3</v>
      </c>
      <c r="D9456">
        <v>-5.5999999999999999E-3</v>
      </c>
      <c r="E9456">
        <v>-0.01</v>
      </c>
      <c r="F9456">
        <v>-8.9999999999999993E-3</v>
      </c>
      <c r="G9456">
        <v>-1.77E-2</v>
      </c>
      <c r="H9456">
        <v>2.9999999999999997E-4</v>
      </c>
    </row>
    <row r="9457" spans="1:8" x14ac:dyDescent="0.25">
      <c r="A9457" s="6">
        <v>36909</v>
      </c>
      <c r="B9457">
        <v>1.1599999999999999E-2</v>
      </c>
      <c r="C9457">
        <v>-6.6E-3</v>
      </c>
      <c r="D9457">
        <v>-1.43E-2</v>
      </c>
      <c r="E9457">
        <v>-5.0000000000000001E-3</v>
      </c>
      <c r="F9457">
        <v>-4.4999999999999997E-3</v>
      </c>
      <c r="G9457">
        <v>-2.2599999999999999E-2</v>
      </c>
      <c r="H9457">
        <v>2.9999999999999997E-4</v>
      </c>
    </row>
    <row r="9458" spans="1:8" x14ac:dyDescent="0.25">
      <c r="A9458" s="6">
        <v>36910</v>
      </c>
      <c r="B9458">
        <v>-6.0000000000000001E-3</v>
      </c>
      <c r="C9458">
        <v>-2.7000000000000001E-3</v>
      </c>
      <c r="D9458">
        <v>-2.5999999999999999E-3</v>
      </c>
      <c r="E9458">
        <v>-8.9999999999999998E-4</v>
      </c>
      <c r="F9458">
        <v>-3.0000000000000001E-3</v>
      </c>
      <c r="G9458">
        <v>-1.18E-2</v>
      </c>
      <c r="H9458">
        <v>2.9999999999999997E-4</v>
      </c>
    </row>
    <row r="9459" spans="1:8" x14ac:dyDescent="0.25">
      <c r="A9459" s="6">
        <v>36913</v>
      </c>
      <c r="B9459">
        <v>-1E-4</v>
      </c>
      <c r="C9459">
        <v>8.9999999999999998E-4</v>
      </c>
      <c r="D9459">
        <v>1.18999999999999E-2</v>
      </c>
      <c r="E9459">
        <v>3.0999999999999999E-3</v>
      </c>
      <c r="F9459">
        <v>6.6E-3</v>
      </c>
      <c r="G9459">
        <v>1.15E-2</v>
      </c>
      <c r="H9459">
        <v>2.9999999999999997E-4</v>
      </c>
    </row>
    <row r="9460" spans="1:8" x14ac:dyDescent="0.25">
      <c r="A9460" s="6">
        <v>36914</v>
      </c>
      <c r="B9460">
        <v>1.5800000000000002E-2</v>
      </c>
      <c r="C9460">
        <v>2.3E-3</v>
      </c>
      <c r="D9460">
        <v>-1.6000000000000001E-3</v>
      </c>
      <c r="E9460">
        <v>-9.8999999999999002E-3</v>
      </c>
      <c r="F9460">
        <v>-5.3E-3</v>
      </c>
      <c r="G9460">
        <v>-3.3999999999999998E-3</v>
      </c>
      <c r="H9460">
        <v>2.9999999999999997E-4</v>
      </c>
    </row>
    <row r="9461" spans="1:8" x14ac:dyDescent="0.25">
      <c r="A9461" s="6">
        <v>36915</v>
      </c>
      <c r="B9461">
        <v>3.2000000000000002E-3</v>
      </c>
      <c r="C9461">
        <v>-4.6999999999998996E-3</v>
      </c>
      <c r="D9461">
        <v>-1.6000000000000001E-3</v>
      </c>
      <c r="E9461">
        <v>-8.5000000000000006E-3</v>
      </c>
      <c r="F9461">
        <v>-6.0000000000000001E-3</v>
      </c>
      <c r="G9461">
        <v>-1.1299999999999999E-2</v>
      </c>
      <c r="H9461">
        <v>2.9999999999999997E-4</v>
      </c>
    </row>
    <row r="9462" spans="1:8" x14ac:dyDescent="0.25">
      <c r="A9462" s="6">
        <v>36916</v>
      </c>
      <c r="B9462">
        <v>-8.1999999999999001E-3</v>
      </c>
      <c r="C9462">
        <v>5.9999999999999995E-4</v>
      </c>
      <c r="D9462">
        <v>1.41999999999999E-2</v>
      </c>
      <c r="E9462">
        <v>1.6299999999999999E-2</v>
      </c>
      <c r="F9462">
        <v>1.7000000000000001E-2</v>
      </c>
      <c r="G9462">
        <v>2.3799999999999901E-2</v>
      </c>
      <c r="H9462">
        <v>2.9999999999999997E-4</v>
      </c>
    </row>
    <row r="9463" spans="1:8" x14ac:dyDescent="0.25">
      <c r="A9463" s="6">
        <v>36917</v>
      </c>
      <c r="B9463">
        <v>-1E-3</v>
      </c>
      <c r="C9463">
        <v>2.2000000000000001E-3</v>
      </c>
      <c r="D9463">
        <v>-2.3E-3</v>
      </c>
      <c r="E9463">
        <v>1E-3</v>
      </c>
      <c r="F9463">
        <v>2.0000000000000001E-4</v>
      </c>
      <c r="G9463">
        <v>1.1999999999999999E-3</v>
      </c>
      <c r="H9463">
        <v>2.9999999999999997E-4</v>
      </c>
    </row>
    <row r="9464" spans="1:8" x14ac:dyDescent="0.25">
      <c r="A9464" s="6">
        <v>36920</v>
      </c>
      <c r="B9464">
        <v>8.9999999999999993E-3</v>
      </c>
      <c r="C9464">
        <v>6.0999999999998998E-3</v>
      </c>
      <c r="D9464">
        <v>-3.7000000000000002E-3</v>
      </c>
      <c r="E9464">
        <v>-8.6E-3</v>
      </c>
      <c r="F9464">
        <v>-7.4999999999999997E-3</v>
      </c>
      <c r="G9464">
        <v>-1.5900000000000001E-2</v>
      </c>
      <c r="H9464">
        <v>2.9999999999999997E-4</v>
      </c>
    </row>
    <row r="9465" spans="1:8" x14ac:dyDescent="0.25">
      <c r="A9465" s="6">
        <v>36921</v>
      </c>
      <c r="B9465">
        <v>6.4999999999999997E-3</v>
      </c>
      <c r="C9465">
        <v>0</v>
      </c>
      <c r="D9465">
        <v>-2.7000000000000001E-3</v>
      </c>
      <c r="E9465">
        <v>-2.5999999999999999E-3</v>
      </c>
      <c r="F9465">
        <v>8.0000000000000004E-4</v>
      </c>
      <c r="G9465">
        <v>-1.04E-2</v>
      </c>
      <c r="H9465">
        <v>2.9999999999999997E-4</v>
      </c>
    </row>
    <row r="9466" spans="1:8" x14ac:dyDescent="0.25">
      <c r="A9466" s="6">
        <v>36922</v>
      </c>
      <c r="B9466">
        <v>-6.9999999999999004E-3</v>
      </c>
      <c r="C9466">
        <v>4.6999999999998996E-3</v>
      </c>
      <c r="D9466">
        <v>3.4999999999998999E-3</v>
      </c>
      <c r="E9466">
        <v>1.12E-2</v>
      </c>
      <c r="F9466">
        <v>4.5999999999999999E-3</v>
      </c>
      <c r="G9466">
        <v>5.6999999999998996E-3</v>
      </c>
      <c r="H9466">
        <v>2.9999999999999997E-4</v>
      </c>
    </row>
    <row r="9467" spans="1:8" x14ac:dyDescent="0.25">
      <c r="A9467" s="6">
        <v>36923</v>
      </c>
      <c r="B9467">
        <v>3.8999999999999998E-3</v>
      </c>
      <c r="C9467">
        <v>-1.4E-3</v>
      </c>
      <c r="D9467">
        <v>5.6999999999998996E-3</v>
      </c>
      <c r="E9467">
        <v>9.4999999999999998E-3</v>
      </c>
      <c r="F9467">
        <v>2E-3</v>
      </c>
      <c r="G9467">
        <v>3.0999999999999999E-3</v>
      </c>
      <c r="H9467">
        <v>2.0000000000000001E-4</v>
      </c>
    </row>
    <row r="9468" spans="1:8" x14ac:dyDescent="0.25">
      <c r="A9468" s="6">
        <v>36924</v>
      </c>
      <c r="B9468">
        <v>-1.9E-2</v>
      </c>
      <c r="C9468">
        <v>4.4999999999999997E-3</v>
      </c>
      <c r="D9468">
        <v>2.1499999999999998E-2</v>
      </c>
      <c r="E9468">
        <v>1.41E-2</v>
      </c>
      <c r="F9468">
        <v>1.49E-2</v>
      </c>
      <c r="G9468">
        <v>2.9700000000000001E-2</v>
      </c>
      <c r="H9468">
        <v>2.0000000000000001E-4</v>
      </c>
    </row>
    <row r="9469" spans="1:8" x14ac:dyDescent="0.25">
      <c r="A9469" s="6">
        <v>36927</v>
      </c>
      <c r="B9469">
        <v>1.6999999999999999E-3</v>
      </c>
      <c r="C9469">
        <v>-3.3E-3</v>
      </c>
      <c r="D9469">
        <v>1.01E-2</v>
      </c>
      <c r="E9469">
        <v>5.4000000000000003E-3</v>
      </c>
      <c r="F9469">
        <v>4.4000000000000003E-3</v>
      </c>
      <c r="G9469">
        <v>1.61E-2</v>
      </c>
      <c r="H9469">
        <v>2.0000000000000001E-4</v>
      </c>
    </row>
    <row r="9470" spans="1:8" x14ac:dyDescent="0.25">
      <c r="A9470" s="6">
        <v>36928</v>
      </c>
      <c r="B9470">
        <v>4.0000000000000002E-4</v>
      </c>
      <c r="C9470">
        <v>8.5000000000000006E-3</v>
      </c>
      <c r="D9470">
        <v>-5.7999999999999996E-3</v>
      </c>
      <c r="E9470">
        <v>5.9999999999999995E-4</v>
      </c>
      <c r="F9470">
        <v>1.2999999999999999E-3</v>
      </c>
      <c r="G9470">
        <v>-4.4000000000000003E-3</v>
      </c>
      <c r="H9470">
        <v>2.0000000000000001E-4</v>
      </c>
    </row>
    <row r="9471" spans="1:8" x14ac:dyDescent="0.25">
      <c r="A9471" s="6">
        <v>36929</v>
      </c>
      <c r="B9471">
        <v>-8.6E-3</v>
      </c>
      <c r="C9471">
        <v>1.0800000000000001E-2</v>
      </c>
      <c r="D9471">
        <v>1.3899999999999999E-2</v>
      </c>
      <c r="E9471">
        <v>1.29E-2</v>
      </c>
      <c r="F9471">
        <v>1.2999999999999999E-2</v>
      </c>
      <c r="G9471">
        <v>2.35E-2</v>
      </c>
      <c r="H9471">
        <v>2.0000000000000001E-4</v>
      </c>
    </row>
    <row r="9472" spans="1:8" x14ac:dyDescent="0.25">
      <c r="A9472" s="6">
        <v>36930</v>
      </c>
      <c r="B9472">
        <v>-6.7000000000000002E-3</v>
      </c>
      <c r="C9472">
        <v>-5.9999999999999995E-4</v>
      </c>
      <c r="D9472">
        <v>8.8000000000000005E-3</v>
      </c>
      <c r="E9472">
        <v>1.5E-3</v>
      </c>
      <c r="F9472">
        <v>4.0999999999998997E-3</v>
      </c>
      <c r="G9472">
        <v>7.4000000000000003E-3</v>
      </c>
      <c r="H9472">
        <v>2.0000000000000001E-4</v>
      </c>
    </row>
    <row r="9473" spans="1:8" x14ac:dyDescent="0.25">
      <c r="A9473" s="6">
        <v>36931</v>
      </c>
      <c r="B9473">
        <v>-1.41999999999999E-2</v>
      </c>
      <c r="C9473">
        <v>2.8999999999999998E-3</v>
      </c>
      <c r="D9473">
        <v>1.23E-2</v>
      </c>
      <c r="E9473">
        <v>8.0000000000000002E-3</v>
      </c>
      <c r="F9473">
        <v>1.24E-2</v>
      </c>
      <c r="G9473">
        <v>2.3099999999999999E-2</v>
      </c>
      <c r="H9473">
        <v>2.0000000000000001E-4</v>
      </c>
    </row>
    <row r="9474" spans="1:8" x14ac:dyDescent="0.25">
      <c r="A9474" s="6">
        <v>36934</v>
      </c>
      <c r="B9474">
        <v>1.11E-2</v>
      </c>
      <c r="C9474">
        <v>1.4E-3</v>
      </c>
      <c r="D9474">
        <v>1.5E-3</v>
      </c>
      <c r="E9474">
        <v>6.0000000000000001E-3</v>
      </c>
      <c r="F9474">
        <v>4.3E-3</v>
      </c>
      <c r="G9474">
        <v>-6.0000000000000001E-3</v>
      </c>
      <c r="H9474">
        <v>2.0000000000000001E-4</v>
      </c>
    </row>
    <row r="9475" spans="1:8" x14ac:dyDescent="0.25">
      <c r="A9475" s="6">
        <v>36935</v>
      </c>
      <c r="B9475">
        <v>-8.9999999999999993E-3</v>
      </c>
      <c r="C9475">
        <v>5.4000000000000003E-3</v>
      </c>
      <c r="D9475">
        <v>8.9999999999999993E-3</v>
      </c>
      <c r="E9475">
        <v>2.8E-3</v>
      </c>
      <c r="F9475">
        <v>4.8999999999999998E-3</v>
      </c>
      <c r="G9475">
        <v>1.13999999999999E-2</v>
      </c>
      <c r="H9475">
        <v>2.0000000000000001E-4</v>
      </c>
    </row>
    <row r="9476" spans="1:8" x14ac:dyDescent="0.25">
      <c r="A9476" s="6">
        <v>36936</v>
      </c>
      <c r="B9476">
        <v>-4.0000000000000002E-4</v>
      </c>
      <c r="C9476">
        <v>1.1999999999999999E-3</v>
      </c>
      <c r="D9476">
        <v>-3.3999999999999998E-3</v>
      </c>
      <c r="E9476">
        <v>-4.5999999999999999E-3</v>
      </c>
      <c r="F9476">
        <v>-7.4000000000000003E-3</v>
      </c>
      <c r="G9476">
        <v>-9.3999999999998998E-3</v>
      </c>
      <c r="H9476">
        <v>2.0000000000000001E-4</v>
      </c>
    </row>
    <row r="9477" spans="1:8" x14ac:dyDescent="0.25">
      <c r="A9477" s="6">
        <v>36937</v>
      </c>
      <c r="B9477">
        <v>9.1999999999999998E-3</v>
      </c>
      <c r="C9477">
        <v>5.9999999999999995E-4</v>
      </c>
      <c r="D9477">
        <v>-1.01E-2</v>
      </c>
      <c r="E9477">
        <v>-1.2999999999999999E-3</v>
      </c>
      <c r="F9477">
        <v>-7.7000000000000002E-3</v>
      </c>
      <c r="G9477">
        <v>-2.06E-2</v>
      </c>
      <c r="H9477">
        <v>2.0000000000000001E-4</v>
      </c>
    </row>
    <row r="9478" spans="1:8" x14ac:dyDescent="0.25">
      <c r="A9478" s="6">
        <v>36938</v>
      </c>
      <c r="B9478">
        <v>-1.9E-2</v>
      </c>
      <c r="C9478">
        <v>0</v>
      </c>
      <c r="D9478">
        <v>1.89E-2</v>
      </c>
      <c r="E9478">
        <v>1.37E-2</v>
      </c>
      <c r="F9478">
        <v>1.67E-2</v>
      </c>
      <c r="G9478">
        <v>3.2899999999999999E-2</v>
      </c>
      <c r="H9478">
        <v>2.0000000000000001E-4</v>
      </c>
    </row>
    <row r="9479" spans="1:8" x14ac:dyDescent="0.25">
      <c r="A9479" s="6">
        <v>36942</v>
      </c>
      <c r="B9479">
        <v>-1.9299999999999901E-2</v>
      </c>
      <c r="C9479">
        <v>6.4000000000000003E-3</v>
      </c>
      <c r="D9479">
        <v>1.34E-2</v>
      </c>
      <c r="E9479">
        <v>1.41E-2</v>
      </c>
      <c r="F9479">
        <v>1.43E-2</v>
      </c>
      <c r="G9479">
        <v>1.83E-2</v>
      </c>
      <c r="H9479">
        <v>2.0000000000000001E-4</v>
      </c>
    </row>
    <row r="9480" spans="1:8" x14ac:dyDescent="0.25">
      <c r="A9480" s="6">
        <v>36943</v>
      </c>
      <c r="B9480">
        <v>-1.83E-2</v>
      </c>
      <c r="C9480">
        <v>2.2000000000000001E-3</v>
      </c>
      <c r="D9480">
        <v>9.1999999999999998E-3</v>
      </c>
      <c r="E9480">
        <v>1.8E-3</v>
      </c>
      <c r="F9480">
        <v>3.3999999999999998E-3</v>
      </c>
      <c r="G9480">
        <v>5.0000000000000001E-3</v>
      </c>
      <c r="H9480">
        <v>2.0000000000000001E-4</v>
      </c>
    </row>
    <row r="9481" spans="1:8" x14ac:dyDescent="0.25">
      <c r="A9481" s="6">
        <v>36944</v>
      </c>
      <c r="B9481">
        <v>-4.6999999999998996E-3</v>
      </c>
      <c r="C9481">
        <v>-8.3000000000000001E-3</v>
      </c>
      <c r="D9481">
        <v>4.5999999999999999E-3</v>
      </c>
      <c r="E9481">
        <v>6.7999999999999996E-3</v>
      </c>
      <c r="F9481">
        <v>2.3E-3</v>
      </c>
      <c r="G9481">
        <v>2.9999999999999997E-4</v>
      </c>
      <c r="H9481">
        <v>2.0000000000000001E-4</v>
      </c>
    </row>
    <row r="9482" spans="1:8" x14ac:dyDescent="0.25">
      <c r="A9482" s="6">
        <v>36945</v>
      </c>
      <c r="B9482">
        <v>-3.8E-3</v>
      </c>
      <c r="C9482">
        <v>2.0999999999999999E-3</v>
      </c>
      <c r="D9482">
        <v>-4.1999999999999997E-3</v>
      </c>
      <c r="E9482">
        <v>-2.5000000000000001E-3</v>
      </c>
      <c r="F9482">
        <v>-4.0000000000000001E-3</v>
      </c>
      <c r="G9482">
        <v>-1.1999999999999999E-3</v>
      </c>
      <c r="H9482">
        <v>2.0000000000000001E-4</v>
      </c>
    </row>
    <row r="9483" spans="1:8" x14ac:dyDescent="0.25">
      <c r="A9483" s="6">
        <v>36948</v>
      </c>
      <c r="B9483">
        <v>1.9199999999999998E-2</v>
      </c>
      <c r="C9483">
        <v>-1.4E-3</v>
      </c>
      <c r="D9483">
        <v>-1.9E-3</v>
      </c>
      <c r="E9483">
        <v>-5.0000000000000001E-3</v>
      </c>
      <c r="F9483">
        <v>-2.8E-3</v>
      </c>
      <c r="G9483">
        <v>-6.7999999999999996E-3</v>
      </c>
      <c r="H9483">
        <v>2.0000000000000001E-4</v>
      </c>
    </row>
    <row r="9484" spans="1:8" x14ac:dyDescent="0.25">
      <c r="A9484" s="6">
        <v>36949</v>
      </c>
      <c r="B9484">
        <v>-1.1599999999999999E-2</v>
      </c>
      <c r="C9484">
        <v>-6.0000000000000001E-3</v>
      </c>
      <c r="D9484">
        <v>1.6899999999999998E-2</v>
      </c>
      <c r="E9484">
        <v>1.2500000000000001E-2</v>
      </c>
      <c r="F9484">
        <v>1.2800000000000001E-2</v>
      </c>
      <c r="G9484">
        <v>2.6699999999999901E-2</v>
      </c>
      <c r="H9484">
        <v>2.0000000000000001E-4</v>
      </c>
    </row>
    <row r="9485" spans="1:8" x14ac:dyDescent="0.25">
      <c r="A9485" s="6">
        <v>36950</v>
      </c>
      <c r="B9485">
        <v>-1.4800000000000001E-2</v>
      </c>
      <c r="C9485">
        <v>6.0999999999998998E-3</v>
      </c>
      <c r="D9485">
        <v>8.6E-3</v>
      </c>
      <c r="E9485">
        <v>2.0999999999999999E-3</v>
      </c>
      <c r="F9485">
        <v>9.1000000000000004E-3</v>
      </c>
      <c r="G9485">
        <v>1.0699999999999999E-2</v>
      </c>
      <c r="H9485">
        <v>2.0000000000000001E-4</v>
      </c>
    </row>
    <row r="9486" spans="1:8" x14ac:dyDescent="0.25">
      <c r="A9486" s="6">
        <v>36951</v>
      </c>
      <c r="B9486">
        <v>2.0000000000000001E-4</v>
      </c>
      <c r="C9486">
        <v>-4.4999999999999997E-3</v>
      </c>
      <c r="D9486">
        <v>-6.9999999999999999E-4</v>
      </c>
      <c r="E9486">
        <v>-4.0000000000000002E-4</v>
      </c>
      <c r="F9486">
        <v>-8.0000000000000004E-4</v>
      </c>
      <c r="G9486">
        <v>-5.5999999999999999E-3</v>
      </c>
      <c r="H9486">
        <v>2.0000000000000001E-4</v>
      </c>
    </row>
    <row r="9487" spans="1:8" x14ac:dyDescent="0.25">
      <c r="A9487" s="6">
        <v>36952</v>
      </c>
      <c r="B9487">
        <v>-5.1999999999999998E-3</v>
      </c>
      <c r="C9487">
        <v>9.4999999999999998E-3</v>
      </c>
      <c r="D9487">
        <v>0.01</v>
      </c>
      <c r="E9487">
        <v>-1.1999999999999999E-3</v>
      </c>
      <c r="F9487">
        <v>1.1599999999999999E-2</v>
      </c>
      <c r="G9487">
        <v>1.61E-2</v>
      </c>
      <c r="H9487">
        <v>2.0000000000000001E-4</v>
      </c>
    </row>
    <row r="9488" spans="1:8" x14ac:dyDescent="0.25">
      <c r="A9488" s="6">
        <v>36955</v>
      </c>
      <c r="B9488">
        <v>5.4000000000000003E-3</v>
      </c>
      <c r="C9488">
        <v>-7.4000000000000003E-3</v>
      </c>
      <c r="D9488">
        <v>4.0000000000000002E-4</v>
      </c>
      <c r="E9488">
        <v>-3.8E-3</v>
      </c>
      <c r="F9488">
        <v>2E-3</v>
      </c>
      <c r="G9488">
        <v>-7.7999999999999996E-3</v>
      </c>
      <c r="H9488">
        <v>2.0000000000000001E-4</v>
      </c>
    </row>
    <row r="9489" spans="1:8" x14ac:dyDescent="0.25">
      <c r="A9489" s="6">
        <v>36956</v>
      </c>
      <c r="B9489">
        <v>1.0699999999999999E-2</v>
      </c>
      <c r="C9489">
        <v>-5.0000000000000001E-4</v>
      </c>
      <c r="D9489">
        <v>-9.7000000000000003E-3</v>
      </c>
      <c r="E9489">
        <v>-6.6E-3</v>
      </c>
      <c r="F9489">
        <v>-1.3100000000000001E-2</v>
      </c>
      <c r="G9489">
        <v>-2.41E-2</v>
      </c>
      <c r="H9489">
        <v>2.0000000000000001E-4</v>
      </c>
    </row>
    <row r="9490" spans="1:8" x14ac:dyDescent="0.25">
      <c r="A9490" s="6">
        <v>36957</v>
      </c>
      <c r="B9490">
        <v>5.7999999999999996E-3</v>
      </c>
      <c r="C9490">
        <v>1.6000000000000001E-3</v>
      </c>
      <c r="D9490">
        <v>4.4999999999999997E-3</v>
      </c>
      <c r="E9490">
        <v>1.6000000000000001E-3</v>
      </c>
      <c r="F9490">
        <v>2.8E-3</v>
      </c>
      <c r="G9490">
        <v>6.7000000000000002E-3</v>
      </c>
      <c r="H9490">
        <v>2.0000000000000001E-4</v>
      </c>
    </row>
    <row r="9491" spans="1:8" x14ac:dyDescent="0.25">
      <c r="A9491" s="6">
        <v>36958</v>
      </c>
      <c r="B9491">
        <v>-1.4E-3</v>
      </c>
      <c r="C9491">
        <v>-3.7000000000000002E-3</v>
      </c>
      <c r="D9491">
        <v>8.1999999999999001E-3</v>
      </c>
      <c r="E9491">
        <v>1.0200000000000001E-2</v>
      </c>
      <c r="F9491">
        <v>9.2999999999999992E-3</v>
      </c>
      <c r="G9491">
        <v>1.8200000000000001E-2</v>
      </c>
      <c r="H9491">
        <v>2.0000000000000001E-4</v>
      </c>
    </row>
    <row r="9492" spans="1:8" x14ac:dyDescent="0.25">
      <c r="A9492" s="6">
        <v>36959</v>
      </c>
      <c r="B9492">
        <v>-2.5000000000000001E-2</v>
      </c>
      <c r="C9492">
        <v>9.1000000000000004E-3</v>
      </c>
      <c r="D9492">
        <v>1.83E-2</v>
      </c>
      <c r="E9492">
        <v>5.5999999999999999E-3</v>
      </c>
      <c r="F9492">
        <v>1.4999999999999999E-2</v>
      </c>
      <c r="G9492">
        <v>2.98E-2</v>
      </c>
      <c r="H9492">
        <v>2.0000000000000001E-4</v>
      </c>
    </row>
    <row r="9493" spans="1:8" x14ac:dyDescent="0.25">
      <c r="A9493" s="6">
        <v>36962</v>
      </c>
      <c r="B9493">
        <v>-4.3299999999999998E-2</v>
      </c>
      <c r="C9493">
        <v>1.16999999999999E-2</v>
      </c>
      <c r="D9493">
        <v>2.4199999999999999E-2</v>
      </c>
      <c r="E9493">
        <v>9.7000000000000003E-3</v>
      </c>
      <c r="F9493">
        <v>1.39999999999999E-2</v>
      </c>
      <c r="G9493">
        <v>2.3900000000000001E-2</v>
      </c>
      <c r="H9493">
        <v>2.0000000000000001E-4</v>
      </c>
    </row>
    <row r="9494" spans="1:8" x14ac:dyDescent="0.25">
      <c r="A9494" s="6">
        <v>36963</v>
      </c>
      <c r="B9494">
        <v>1.61E-2</v>
      </c>
      <c r="C9494">
        <v>-7.4000000000000003E-3</v>
      </c>
      <c r="D9494">
        <v>-1.35E-2</v>
      </c>
      <c r="E9494">
        <v>-4.0000000000000001E-3</v>
      </c>
      <c r="F9494">
        <v>-1.7500000000000002E-2</v>
      </c>
      <c r="G9494">
        <v>-3.1300000000000001E-2</v>
      </c>
      <c r="H9494">
        <v>2.0000000000000001E-4</v>
      </c>
    </row>
    <row r="9495" spans="1:8" x14ac:dyDescent="0.25">
      <c r="A9495" s="6">
        <v>36964</v>
      </c>
      <c r="B9495">
        <v>-2.5000000000000001E-2</v>
      </c>
      <c r="C9495">
        <v>7.4000000000000003E-3</v>
      </c>
      <c r="D9495">
        <v>1.4E-3</v>
      </c>
      <c r="E9495">
        <v>-6.9999999999999999E-4</v>
      </c>
      <c r="F9495">
        <v>1.1999999999999999E-3</v>
      </c>
      <c r="G9495">
        <v>3.0999999999999999E-3</v>
      </c>
      <c r="H9495">
        <v>2.0000000000000001E-4</v>
      </c>
    </row>
    <row r="9496" spans="1:8" x14ac:dyDescent="0.25">
      <c r="A9496" s="6">
        <v>36965</v>
      </c>
      <c r="B9496">
        <v>3.3999999999999998E-3</v>
      </c>
      <c r="C9496">
        <v>-4.7999999999999996E-3</v>
      </c>
      <c r="D9496">
        <v>4.4999999999999997E-3</v>
      </c>
      <c r="E9496">
        <v>1.2999999999999999E-3</v>
      </c>
      <c r="F9496">
        <v>1.9E-3</v>
      </c>
      <c r="G9496">
        <v>9.3999999999998998E-3</v>
      </c>
      <c r="H9496">
        <v>2.0000000000000001E-4</v>
      </c>
    </row>
    <row r="9497" spans="1:8" x14ac:dyDescent="0.25">
      <c r="A9497" s="6">
        <v>36966</v>
      </c>
      <c r="B9497">
        <v>-2.10999999999999E-2</v>
      </c>
      <c r="C9497">
        <v>-1E-4</v>
      </c>
      <c r="D9497">
        <v>1.2E-2</v>
      </c>
      <c r="E9497">
        <v>7.9000000000000008E-3</v>
      </c>
      <c r="F9497">
        <v>-2.0000000000000001E-4</v>
      </c>
      <c r="G9497">
        <v>1.4800000000000001E-2</v>
      </c>
      <c r="H9497">
        <v>2.0000000000000001E-4</v>
      </c>
    </row>
    <row r="9498" spans="1:8" x14ac:dyDescent="0.25">
      <c r="A9498" s="6">
        <v>36969</v>
      </c>
      <c r="B9498">
        <v>1.8599999999999998E-2</v>
      </c>
      <c r="C9498">
        <v>-3.7000000000000002E-3</v>
      </c>
      <c r="D9498">
        <v>-1.29E-2</v>
      </c>
      <c r="E9498">
        <v>-2.0999999999999999E-3</v>
      </c>
      <c r="F9498">
        <v>-3.8E-3</v>
      </c>
      <c r="G9498">
        <v>-1.6199999999999999E-2</v>
      </c>
      <c r="H9498">
        <v>2.0000000000000001E-4</v>
      </c>
    </row>
    <row r="9499" spans="1:8" x14ac:dyDescent="0.25">
      <c r="A9499" s="6">
        <v>36970</v>
      </c>
      <c r="B9499">
        <v>-2.4E-2</v>
      </c>
      <c r="C9499">
        <v>1.0500000000000001E-2</v>
      </c>
      <c r="D9499">
        <v>1.38E-2</v>
      </c>
      <c r="E9499">
        <v>3.2000000000000002E-3</v>
      </c>
      <c r="F9499">
        <v>7.4999999999999997E-3</v>
      </c>
      <c r="G9499">
        <v>2.3900000000000001E-2</v>
      </c>
      <c r="H9499">
        <v>2.0000000000000001E-4</v>
      </c>
    </row>
    <row r="9500" spans="1:8" x14ac:dyDescent="0.25">
      <c r="A9500" s="6">
        <v>36971</v>
      </c>
      <c r="B9500">
        <v>-1.87999999999999E-2</v>
      </c>
      <c r="C9500">
        <v>2.9999999999999997E-4</v>
      </c>
      <c r="D9500">
        <v>8.3999999999999995E-3</v>
      </c>
      <c r="E9500">
        <v>2.7000000000000001E-3</v>
      </c>
      <c r="F9500">
        <v>-1E-3</v>
      </c>
      <c r="G9500">
        <v>1.5E-3</v>
      </c>
      <c r="H9500">
        <v>2.0000000000000001E-4</v>
      </c>
    </row>
    <row r="9501" spans="1:8" x14ac:dyDescent="0.25">
      <c r="A9501" s="6">
        <v>36972</v>
      </c>
      <c r="B9501">
        <v>-4.3E-3</v>
      </c>
      <c r="C9501">
        <v>-2.5999999999999999E-3</v>
      </c>
      <c r="D9501">
        <v>-1.34E-2</v>
      </c>
      <c r="E9501">
        <v>-1.9E-3</v>
      </c>
      <c r="F9501">
        <v>-1.49E-2</v>
      </c>
      <c r="G9501">
        <v>-3.0599999999999999E-2</v>
      </c>
      <c r="H9501">
        <v>2.0000000000000001E-4</v>
      </c>
    </row>
    <row r="9502" spans="1:8" x14ac:dyDescent="0.25">
      <c r="A9502" s="6">
        <v>36973</v>
      </c>
      <c r="B9502">
        <v>2.07E-2</v>
      </c>
      <c r="C9502">
        <v>-2.0000000000000001E-4</v>
      </c>
      <c r="D9502">
        <v>-1.0699999999999999E-2</v>
      </c>
      <c r="E9502">
        <v>1.5E-3</v>
      </c>
      <c r="F9502">
        <v>1.8E-3</v>
      </c>
      <c r="G9502">
        <v>-9.2999999999999992E-3</v>
      </c>
      <c r="H9502">
        <v>2.0000000000000001E-4</v>
      </c>
    </row>
    <row r="9503" spans="1:8" x14ac:dyDescent="0.25">
      <c r="A9503" s="6">
        <v>36976</v>
      </c>
      <c r="B9503">
        <v>1.09E-2</v>
      </c>
      <c r="C9503">
        <v>-6.0999999999998998E-3</v>
      </c>
      <c r="D9503">
        <v>4.1999999999999997E-3</v>
      </c>
      <c r="E9503">
        <v>-1.4E-3</v>
      </c>
      <c r="F9503">
        <v>4.8999999999999998E-3</v>
      </c>
      <c r="G9503">
        <v>8.6999999999999994E-3</v>
      </c>
      <c r="H9503">
        <v>2.0000000000000001E-4</v>
      </c>
    </row>
    <row r="9504" spans="1:8" x14ac:dyDescent="0.25">
      <c r="A9504" s="6">
        <v>36977</v>
      </c>
      <c r="B9504">
        <v>2.4E-2</v>
      </c>
      <c r="C9504">
        <v>-9.7000000000000003E-3</v>
      </c>
      <c r="D9504">
        <v>-1.4800000000000001E-2</v>
      </c>
      <c r="E9504">
        <v>2.5999999999999999E-3</v>
      </c>
      <c r="F9504">
        <v>-9.7000000000000003E-3</v>
      </c>
      <c r="G9504">
        <v>-1.04E-2</v>
      </c>
      <c r="H9504">
        <v>2.0000000000000001E-4</v>
      </c>
    </row>
    <row r="9505" spans="1:8" x14ac:dyDescent="0.25">
      <c r="A9505" s="6">
        <v>36978</v>
      </c>
      <c r="B9505">
        <v>-2.56999999999999E-2</v>
      </c>
      <c r="C9505">
        <v>5.5999999999999999E-3</v>
      </c>
      <c r="D9505">
        <v>2.06E-2</v>
      </c>
      <c r="E9505">
        <v>1.12E-2</v>
      </c>
      <c r="F9505">
        <v>1.49E-2</v>
      </c>
      <c r="G9505">
        <v>3.6699999999999899E-2</v>
      </c>
      <c r="H9505">
        <v>2.0000000000000001E-4</v>
      </c>
    </row>
    <row r="9506" spans="1:8" x14ac:dyDescent="0.25">
      <c r="A9506" s="6">
        <v>36979</v>
      </c>
      <c r="B9506">
        <v>-5.3E-3</v>
      </c>
      <c r="C9506">
        <v>2.5000000000000001E-3</v>
      </c>
      <c r="D9506">
        <v>1.4999999999999999E-2</v>
      </c>
      <c r="E9506">
        <v>5.1000000000000004E-3</v>
      </c>
      <c r="F9506">
        <v>8.9999999999999993E-3</v>
      </c>
      <c r="G9506">
        <v>1.5100000000000001E-2</v>
      </c>
      <c r="H9506">
        <v>2.0000000000000001E-4</v>
      </c>
    </row>
    <row r="9507" spans="1:8" x14ac:dyDescent="0.25">
      <c r="A9507" s="6">
        <v>36980</v>
      </c>
      <c r="B9507">
        <v>1.18999999999999E-2</v>
      </c>
      <c r="C9507">
        <v>1.5599999999999999E-2</v>
      </c>
      <c r="D9507">
        <v>-4.5999999999999999E-3</v>
      </c>
      <c r="E9507">
        <v>-6.3E-3</v>
      </c>
      <c r="F9507">
        <v>2.8999999999999998E-3</v>
      </c>
      <c r="G9507">
        <v>1E-3</v>
      </c>
      <c r="H9507">
        <v>2.0000000000000001E-4</v>
      </c>
    </row>
    <row r="9508" spans="1:8" x14ac:dyDescent="0.25">
      <c r="A9508" s="6">
        <v>36983</v>
      </c>
      <c r="B9508">
        <v>-1.61E-2</v>
      </c>
      <c r="C9508">
        <v>-1.16999999999999E-2</v>
      </c>
      <c r="D9508">
        <v>1.5699999999999999E-2</v>
      </c>
      <c r="E9508">
        <v>1.54E-2</v>
      </c>
      <c r="F9508">
        <v>3.5999999999999999E-3</v>
      </c>
      <c r="G9508">
        <v>2.24E-2</v>
      </c>
      <c r="H9508">
        <v>2.0000000000000001E-4</v>
      </c>
    </row>
    <row r="9509" spans="1:8" x14ac:dyDescent="0.25">
      <c r="A9509" s="6">
        <v>36984</v>
      </c>
      <c r="B9509">
        <v>-3.6900000000000002E-2</v>
      </c>
      <c r="C9509">
        <v>6.7000000000000002E-3</v>
      </c>
      <c r="D9509">
        <v>2.07E-2</v>
      </c>
      <c r="E9509">
        <v>1.61E-2</v>
      </c>
      <c r="F9509">
        <v>1.35E-2</v>
      </c>
      <c r="G9509">
        <v>3.9E-2</v>
      </c>
      <c r="H9509">
        <v>2.0000000000000001E-4</v>
      </c>
    </row>
    <row r="9510" spans="1:8" x14ac:dyDescent="0.25">
      <c r="A9510" s="6">
        <v>36985</v>
      </c>
      <c r="B9510">
        <v>-3.8E-3</v>
      </c>
      <c r="C9510">
        <v>4.0000000000000002E-4</v>
      </c>
      <c r="D9510">
        <v>6.7000000000000002E-3</v>
      </c>
      <c r="E9510">
        <v>7.0999999999998998E-3</v>
      </c>
      <c r="F9510">
        <v>1.21999999999999E-2</v>
      </c>
      <c r="G9510">
        <v>1.3100000000000001E-2</v>
      </c>
      <c r="H9510">
        <v>2.0000000000000001E-4</v>
      </c>
    </row>
    <row r="9511" spans="1:8" x14ac:dyDescent="0.25">
      <c r="A9511" s="6">
        <v>36986</v>
      </c>
      <c r="B9511">
        <v>4.6699999999999998E-2</v>
      </c>
      <c r="C9511">
        <v>-7.4999999999999997E-3</v>
      </c>
      <c r="D9511">
        <v>-3.2599999999999997E-2</v>
      </c>
      <c r="E9511">
        <v>-1.7000000000000001E-2</v>
      </c>
      <c r="F9511">
        <v>-2.1700000000000001E-2</v>
      </c>
      <c r="G9511">
        <v>-5.4399999999999997E-2</v>
      </c>
      <c r="H9511">
        <v>2.0000000000000001E-4</v>
      </c>
    </row>
    <row r="9512" spans="1:8" x14ac:dyDescent="0.25">
      <c r="A9512" s="6">
        <v>36987</v>
      </c>
      <c r="B9512">
        <v>-2.07E-2</v>
      </c>
      <c r="C9512">
        <v>4.1999999999999997E-3</v>
      </c>
      <c r="D9512">
        <v>1.2999999999999999E-3</v>
      </c>
      <c r="E9512">
        <v>3.2000000000000002E-3</v>
      </c>
      <c r="F9512">
        <v>7.3000000000000001E-3</v>
      </c>
      <c r="G9512">
        <v>1.7000000000000001E-2</v>
      </c>
      <c r="H9512">
        <v>2.0000000000000001E-4</v>
      </c>
    </row>
    <row r="9513" spans="1:8" x14ac:dyDescent="0.25">
      <c r="A9513" s="6">
        <v>36990</v>
      </c>
      <c r="B9513">
        <v>8.5000000000000006E-3</v>
      </c>
      <c r="C9513">
        <v>3.2000000000000002E-3</v>
      </c>
      <c r="D9513">
        <v>-2E-3</v>
      </c>
      <c r="E9513">
        <v>-4.0999999999998997E-3</v>
      </c>
      <c r="F9513">
        <v>-1.5E-3</v>
      </c>
      <c r="G9513">
        <v>4.4000000000000003E-3</v>
      </c>
      <c r="H9513">
        <v>2.0000000000000001E-4</v>
      </c>
    </row>
    <row r="9514" spans="1:8" x14ac:dyDescent="0.25">
      <c r="A9514" s="6">
        <v>36991</v>
      </c>
      <c r="B9514">
        <v>2.87E-2</v>
      </c>
      <c r="C9514">
        <v>-8.1999999999999001E-3</v>
      </c>
      <c r="D9514">
        <v>-1.5100000000000001E-2</v>
      </c>
      <c r="E9514">
        <v>-1.5800000000000002E-2</v>
      </c>
      <c r="F9514">
        <v>-1.49E-2</v>
      </c>
      <c r="G9514">
        <v>-3.1399999999999997E-2</v>
      </c>
      <c r="H9514">
        <v>2.0000000000000001E-4</v>
      </c>
    </row>
    <row r="9515" spans="1:8" x14ac:dyDescent="0.25">
      <c r="A9515" s="6">
        <v>36992</v>
      </c>
      <c r="B9515">
        <v>-1.1000000000000001E-3</v>
      </c>
      <c r="C9515">
        <v>-3.7000000000000002E-3</v>
      </c>
      <c r="D9515">
        <v>-5.7999999999999996E-3</v>
      </c>
      <c r="E9515">
        <v>-9.5999999999999992E-3</v>
      </c>
      <c r="F9515">
        <v>-1.1299999999999999E-2</v>
      </c>
      <c r="G9515">
        <v>-2.41E-2</v>
      </c>
      <c r="H9515">
        <v>2.0000000000000001E-4</v>
      </c>
    </row>
    <row r="9516" spans="1:8" x14ac:dyDescent="0.25">
      <c r="A9516" s="6">
        <v>36993</v>
      </c>
      <c r="B9516">
        <v>1.5699999999999999E-2</v>
      </c>
      <c r="C9516">
        <v>-2.3E-3</v>
      </c>
      <c r="D9516">
        <v>-1.29E-2</v>
      </c>
      <c r="E9516">
        <v>-8.5000000000000006E-3</v>
      </c>
      <c r="F9516">
        <v>-5.1000000000000004E-3</v>
      </c>
      <c r="G9516">
        <v>-1.67E-2</v>
      </c>
      <c r="H9516">
        <v>2.0000000000000001E-4</v>
      </c>
    </row>
    <row r="9517" spans="1:8" x14ac:dyDescent="0.25">
      <c r="A9517" s="6">
        <v>36997</v>
      </c>
      <c r="B9517">
        <v>-4.5999999999999999E-3</v>
      </c>
      <c r="C9517">
        <v>-1.5E-3</v>
      </c>
      <c r="D9517">
        <v>7.0999999999998998E-3</v>
      </c>
      <c r="E9517">
        <v>3.8999999999999998E-3</v>
      </c>
      <c r="F9517">
        <v>8.6999999999999994E-3</v>
      </c>
      <c r="G9517">
        <v>1.29E-2</v>
      </c>
      <c r="H9517">
        <v>2.0000000000000001E-4</v>
      </c>
    </row>
    <row r="9518" spans="1:8" x14ac:dyDescent="0.25">
      <c r="A9518" s="6">
        <v>36998</v>
      </c>
      <c r="B9518">
        <v>1.0999999999999999E-2</v>
      </c>
      <c r="C9518">
        <v>2.9999999999999997E-4</v>
      </c>
      <c r="D9518">
        <v>-3.3999999999999998E-3</v>
      </c>
      <c r="E9518">
        <v>5.0000000000000001E-4</v>
      </c>
      <c r="F9518">
        <v>2.0999999999999999E-3</v>
      </c>
      <c r="G9518">
        <v>3.5999999999999999E-3</v>
      </c>
      <c r="H9518">
        <v>2.0000000000000001E-4</v>
      </c>
    </row>
    <row r="9519" spans="1:8" x14ac:dyDescent="0.25">
      <c r="A9519" s="6">
        <v>36999</v>
      </c>
      <c r="B9519">
        <v>3.9199999999999999E-2</v>
      </c>
      <c r="C9519">
        <v>-2.06E-2</v>
      </c>
      <c r="D9519">
        <v>-2.7E-2</v>
      </c>
      <c r="E9519">
        <v>-7.4000000000000003E-3</v>
      </c>
      <c r="F9519">
        <v>-2.9399999999999999E-2</v>
      </c>
      <c r="G9519">
        <v>-5.5899999999999998E-2</v>
      </c>
      <c r="H9519">
        <v>2.0000000000000001E-4</v>
      </c>
    </row>
    <row r="9520" spans="1:8" x14ac:dyDescent="0.25">
      <c r="A9520" s="6">
        <v>37000</v>
      </c>
      <c r="B9520">
        <v>1.4800000000000001E-2</v>
      </c>
      <c r="C9520">
        <v>-3.2000000000000002E-3</v>
      </c>
      <c r="D9520">
        <v>-1.3100000000000001E-2</v>
      </c>
      <c r="E9520">
        <v>-9.8999999999999002E-3</v>
      </c>
      <c r="F9520">
        <v>-1.3899999999999999E-2</v>
      </c>
      <c r="G9520">
        <v>-3.6600000000000001E-2</v>
      </c>
      <c r="H9520">
        <v>2.0000000000000001E-4</v>
      </c>
    </row>
    <row r="9521" spans="1:8" x14ac:dyDescent="0.25">
      <c r="A9521" s="6">
        <v>37001</v>
      </c>
      <c r="B9521">
        <v>-8.6999999999999994E-3</v>
      </c>
      <c r="C9521">
        <v>1.1000000000000001E-3</v>
      </c>
      <c r="D9521">
        <v>1.6999999999999999E-3</v>
      </c>
      <c r="E9521">
        <v>-2E-3</v>
      </c>
      <c r="F9521">
        <v>-8.0000000000000004E-4</v>
      </c>
      <c r="G9521">
        <v>-2.7000000000000001E-3</v>
      </c>
      <c r="H9521">
        <v>2.0000000000000001E-4</v>
      </c>
    </row>
    <row r="9522" spans="1:8" x14ac:dyDescent="0.25">
      <c r="A9522" s="6">
        <v>37004</v>
      </c>
      <c r="B9522">
        <v>-1.72E-2</v>
      </c>
      <c r="C9522">
        <v>8.3000000000000001E-3</v>
      </c>
      <c r="D9522">
        <v>1.21999999999999E-2</v>
      </c>
      <c r="E9522">
        <v>9.5999999999999992E-3</v>
      </c>
      <c r="F9522">
        <v>1.47E-2</v>
      </c>
      <c r="G9522">
        <v>2.5899999999999999E-2</v>
      </c>
      <c r="H9522">
        <v>2.0000000000000001E-4</v>
      </c>
    </row>
    <row r="9523" spans="1:8" x14ac:dyDescent="0.25">
      <c r="A9523" s="6">
        <v>37005</v>
      </c>
      <c r="B9523">
        <v>-1.15E-2</v>
      </c>
      <c r="C9523">
        <v>1.49E-2</v>
      </c>
      <c r="D9523">
        <v>8.3999999999999995E-3</v>
      </c>
      <c r="E9523">
        <v>3.0999999999999999E-3</v>
      </c>
      <c r="F9523">
        <v>6.0000000000000001E-3</v>
      </c>
      <c r="G9523">
        <v>1.46E-2</v>
      </c>
      <c r="H9523">
        <v>2.0000000000000001E-4</v>
      </c>
    </row>
    <row r="9524" spans="1:8" x14ac:dyDescent="0.25">
      <c r="A9524" s="6">
        <v>37006</v>
      </c>
      <c r="B9524">
        <v>1.6799999999999999E-2</v>
      </c>
      <c r="C9524">
        <v>4.0000000000000001E-3</v>
      </c>
      <c r="D9524">
        <v>-7.9000000000000008E-3</v>
      </c>
      <c r="E9524">
        <v>-2.5999999999999999E-3</v>
      </c>
      <c r="F9524">
        <v>-1.5E-3</v>
      </c>
      <c r="G9524">
        <v>-3.7000000000000002E-3</v>
      </c>
      <c r="H9524">
        <v>2.0000000000000001E-4</v>
      </c>
    </row>
    <row r="9525" spans="1:8" x14ac:dyDescent="0.25">
      <c r="A9525" s="6">
        <v>37007</v>
      </c>
      <c r="B9525">
        <v>4.4999999999999997E-3</v>
      </c>
      <c r="C9525">
        <v>4.0999999999998997E-3</v>
      </c>
      <c r="D9525">
        <v>4.3E-3</v>
      </c>
      <c r="E9525">
        <v>-5.0000000000000001E-4</v>
      </c>
      <c r="F9525">
        <v>5.4999999999999997E-3</v>
      </c>
      <c r="G9525">
        <v>8.0999999999999996E-3</v>
      </c>
      <c r="H9525">
        <v>2.0000000000000001E-4</v>
      </c>
    </row>
    <row r="9526" spans="1:8" x14ac:dyDescent="0.25">
      <c r="A9526" s="6">
        <v>37008</v>
      </c>
      <c r="B9526">
        <v>1.47E-2</v>
      </c>
      <c r="C9526">
        <v>-2.5000000000000001E-3</v>
      </c>
      <c r="D9526">
        <v>-1.8E-3</v>
      </c>
      <c r="E9526">
        <v>-2.0000000000000001E-4</v>
      </c>
      <c r="F9526">
        <v>-2.5999999999999999E-3</v>
      </c>
      <c r="G9526">
        <v>-7.6E-3</v>
      </c>
      <c r="H9526">
        <v>2.0000000000000001E-4</v>
      </c>
    </row>
    <row r="9527" spans="1:8" x14ac:dyDescent="0.25">
      <c r="A9527" s="6">
        <v>37011</v>
      </c>
      <c r="B9527">
        <v>2.9999999999999997E-4</v>
      </c>
      <c r="C9527">
        <v>5.1999999999999998E-3</v>
      </c>
      <c r="D9527">
        <v>-4.1999999999999997E-3</v>
      </c>
      <c r="E9527">
        <v>-1.37E-2</v>
      </c>
      <c r="F9527">
        <v>-4.4000000000000003E-3</v>
      </c>
      <c r="G9527">
        <v>-1.15E-2</v>
      </c>
      <c r="H9527">
        <v>2.0000000000000001E-4</v>
      </c>
    </row>
    <row r="9528" spans="1:8" x14ac:dyDescent="0.25">
      <c r="A9528" s="6">
        <v>37012</v>
      </c>
      <c r="B9528">
        <v>1.37E-2</v>
      </c>
      <c r="C9528">
        <v>-2.2000000000000001E-3</v>
      </c>
      <c r="D9528">
        <v>-8.8000000000000005E-3</v>
      </c>
      <c r="E9528">
        <v>-1E-3</v>
      </c>
      <c r="F9528">
        <v>-6.4000000000000003E-3</v>
      </c>
      <c r="G9528">
        <v>-1.2E-2</v>
      </c>
      <c r="H9528">
        <v>1E-4</v>
      </c>
    </row>
    <row r="9529" spans="1:8" x14ac:dyDescent="0.25">
      <c r="A9529" s="6">
        <v>37013</v>
      </c>
      <c r="B9529">
        <v>3.3E-3</v>
      </c>
      <c r="C9529">
        <v>3.3E-3</v>
      </c>
      <c r="D9529">
        <v>-1.0800000000000001E-2</v>
      </c>
      <c r="E9529">
        <v>-1.4E-3</v>
      </c>
      <c r="F9529">
        <v>-1.2500000000000001E-2</v>
      </c>
      <c r="G9529">
        <v>-3.02999999999999E-2</v>
      </c>
      <c r="H9529">
        <v>1E-4</v>
      </c>
    </row>
    <row r="9530" spans="1:8" x14ac:dyDescent="0.25">
      <c r="A9530" s="6">
        <v>37014</v>
      </c>
      <c r="B9530">
        <v>-1.5800000000000002E-2</v>
      </c>
      <c r="C9530">
        <v>5.6999999999998996E-3</v>
      </c>
      <c r="D9530">
        <v>9.3999999999998998E-3</v>
      </c>
      <c r="E9530">
        <v>7.3000000000000001E-3</v>
      </c>
      <c r="F9530">
        <v>9.7000000000000003E-3</v>
      </c>
      <c r="G9530">
        <v>0.02</v>
      </c>
      <c r="H9530">
        <v>1E-4</v>
      </c>
    </row>
    <row r="9531" spans="1:8" x14ac:dyDescent="0.25">
      <c r="A9531" s="6">
        <v>37015</v>
      </c>
      <c r="B9531">
        <v>1.44999999999999E-2</v>
      </c>
      <c r="C9531">
        <v>-2.7000000000000001E-3</v>
      </c>
      <c r="D9531">
        <v>1.6000000000000001E-3</v>
      </c>
      <c r="E9531">
        <v>-2.8999999999999998E-3</v>
      </c>
      <c r="F9531">
        <v>-2E-3</v>
      </c>
      <c r="G9531">
        <v>-6.0999999999998998E-3</v>
      </c>
      <c r="H9531">
        <v>1E-4</v>
      </c>
    </row>
    <row r="9532" spans="1:8" x14ac:dyDescent="0.25">
      <c r="A9532" s="6">
        <v>37018</v>
      </c>
      <c r="B9532">
        <v>-3.3999999999999998E-3</v>
      </c>
      <c r="C9532">
        <v>2.9999999999999997E-4</v>
      </c>
      <c r="D9532">
        <v>1.6999999999999999E-3</v>
      </c>
      <c r="E9532">
        <v>4.6999999999998996E-3</v>
      </c>
      <c r="F9532">
        <v>1.9E-3</v>
      </c>
      <c r="G9532">
        <v>1.4E-3</v>
      </c>
      <c r="H9532">
        <v>1E-4</v>
      </c>
    </row>
    <row r="9533" spans="1:8" x14ac:dyDescent="0.25">
      <c r="A9533" s="6">
        <v>37019</v>
      </c>
      <c r="B9533">
        <v>-8.9999999999999998E-4</v>
      </c>
      <c r="C9533">
        <v>6.1999999999999998E-3</v>
      </c>
      <c r="D9533">
        <v>2.7000000000000001E-3</v>
      </c>
      <c r="E9533">
        <v>-1.6000000000000001E-3</v>
      </c>
      <c r="F9533">
        <v>-1.1000000000000001E-3</v>
      </c>
      <c r="G9533">
        <v>-1.1999999999999999E-3</v>
      </c>
      <c r="H9533">
        <v>1E-4</v>
      </c>
    </row>
    <row r="9534" spans="1:8" x14ac:dyDescent="0.25">
      <c r="A9534" s="6">
        <v>37020</v>
      </c>
      <c r="B9534">
        <v>-4.8999999999999998E-3</v>
      </c>
      <c r="C9534">
        <v>2.8999999999999998E-3</v>
      </c>
      <c r="D9534">
        <v>4.8999999999999998E-3</v>
      </c>
      <c r="E9534">
        <v>-1E-3</v>
      </c>
      <c r="F9534">
        <v>6.7999999999999996E-3</v>
      </c>
      <c r="G9534">
        <v>1.23E-2</v>
      </c>
      <c r="H9534">
        <v>1E-4</v>
      </c>
    </row>
    <row r="9535" spans="1:8" x14ac:dyDescent="0.25">
      <c r="A9535" s="6">
        <v>37021</v>
      </c>
      <c r="B9535">
        <v>-1E-3</v>
      </c>
      <c r="C9535">
        <v>3.2000000000000002E-3</v>
      </c>
      <c r="D9535">
        <v>5.8999999999999999E-3</v>
      </c>
      <c r="E9535">
        <v>2.5000000000000001E-3</v>
      </c>
      <c r="F9535">
        <v>2.5999999999999999E-3</v>
      </c>
      <c r="G9535">
        <v>4.1999999999999997E-3</v>
      </c>
      <c r="H9535">
        <v>1E-4</v>
      </c>
    </row>
    <row r="9536" spans="1:8" x14ac:dyDescent="0.25">
      <c r="A9536" s="6">
        <v>37022</v>
      </c>
      <c r="B9536">
        <v>-7.4000000000000003E-3</v>
      </c>
      <c r="C9536">
        <v>3.0000000000000001E-3</v>
      </c>
      <c r="D9536">
        <v>8.5000000000000006E-3</v>
      </c>
      <c r="E9536">
        <v>-1.8E-3</v>
      </c>
      <c r="F9536">
        <v>3.2000000000000002E-3</v>
      </c>
      <c r="G9536">
        <v>8.5000000000000006E-3</v>
      </c>
      <c r="H9536">
        <v>1E-4</v>
      </c>
    </row>
    <row r="9537" spans="1:8" x14ac:dyDescent="0.25">
      <c r="A9537" s="6">
        <v>37025</v>
      </c>
      <c r="B9537">
        <v>1.1000000000000001E-3</v>
      </c>
      <c r="C9537">
        <v>-1.1000000000000001E-3</v>
      </c>
      <c r="D9537">
        <v>6.0999999999998998E-3</v>
      </c>
      <c r="E9537">
        <v>7.7999999999999996E-3</v>
      </c>
      <c r="F9537">
        <v>6.8999999999999999E-3</v>
      </c>
      <c r="G9537">
        <v>1.2999999999999999E-2</v>
      </c>
      <c r="H9537">
        <v>1E-4</v>
      </c>
    </row>
    <row r="9538" spans="1:8" x14ac:dyDescent="0.25">
      <c r="A9538" s="6">
        <v>37026</v>
      </c>
      <c r="B9538">
        <v>5.9999999999999995E-4</v>
      </c>
      <c r="C9538">
        <v>5.4999999999999997E-3</v>
      </c>
      <c r="D9538">
        <v>2.7000000000000001E-3</v>
      </c>
      <c r="E9538">
        <v>8.9999999999999998E-4</v>
      </c>
      <c r="F9538">
        <v>1.5E-3</v>
      </c>
      <c r="G9538">
        <v>3.0000000000000001E-3</v>
      </c>
      <c r="H9538">
        <v>1E-4</v>
      </c>
    </row>
    <row r="9539" spans="1:8" x14ac:dyDescent="0.25">
      <c r="A9539" s="6">
        <v>37027</v>
      </c>
      <c r="B9539">
        <v>2.7799999999999998E-2</v>
      </c>
      <c r="C9539">
        <v>-1.4800000000000001E-2</v>
      </c>
      <c r="D9539">
        <v>-1.24E-2</v>
      </c>
      <c r="E9539">
        <v>6.9999999999999999E-4</v>
      </c>
      <c r="F9539">
        <v>-6.1999999999999998E-3</v>
      </c>
      <c r="G9539">
        <v>-1.34E-2</v>
      </c>
      <c r="H9539">
        <v>1E-4</v>
      </c>
    </row>
    <row r="9540" spans="1:8" x14ac:dyDescent="0.25">
      <c r="A9540" s="6">
        <v>37028</v>
      </c>
      <c r="B9540">
        <v>5.1999999999999998E-3</v>
      </c>
      <c r="C9540">
        <v>6.7999999999999996E-3</v>
      </c>
      <c r="D9540">
        <v>-4.7999999999999996E-3</v>
      </c>
      <c r="E9540">
        <v>-8.3999999999999995E-3</v>
      </c>
      <c r="F9540">
        <v>6.9999999999999999E-4</v>
      </c>
      <c r="G9540">
        <v>-1.13999999999999E-2</v>
      </c>
      <c r="H9540">
        <v>1E-4</v>
      </c>
    </row>
    <row r="9541" spans="1:8" x14ac:dyDescent="0.25">
      <c r="A9541" s="6">
        <v>37029</v>
      </c>
      <c r="B9541">
        <v>2.2000000000000001E-3</v>
      </c>
      <c r="C9541">
        <v>1.6000000000000001E-3</v>
      </c>
      <c r="D9541">
        <v>4.0000000000000002E-4</v>
      </c>
      <c r="E9541">
        <v>-6.4999999999999997E-3</v>
      </c>
      <c r="F9541">
        <v>5.0000000000000001E-4</v>
      </c>
      <c r="G9541">
        <v>-2.7000000000000001E-3</v>
      </c>
      <c r="H9541">
        <v>1E-4</v>
      </c>
    </row>
    <row r="9542" spans="1:8" x14ac:dyDescent="0.25">
      <c r="A9542" s="6">
        <v>37032</v>
      </c>
      <c r="B9542">
        <v>1.8599999999999998E-2</v>
      </c>
      <c r="C9542">
        <v>-2.8999999999999998E-3</v>
      </c>
      <c r="D9542">
        <v>-1.2800000000000001E-2</v>
      </c>
      <c r="E9542">
        <v>-9.7999999999999997E-3</v>
      </c>
      <c r="F9542">
        <v>-9.4999999999999998E-3</v>
      </c>
      <c r="G9542">
        <v>-3.2199999999999999E-2</v>
      </c>
      <c r="H9542">
        <v>1E-4</v>
      </c>
    </row>
    <row r="9543" spans="1:8" x14ac:dyDescent="0.25">
      <c r="A9543" s="6">
        <v>37033</v>
      </c>
      <c r="B9543">
        <v>-1.6000000000000001E-3</v>
      </c>
      <c r="C9543">
        <v>4.6999999999998996E-3</v>
      </c>
      <c r="D9543">
        <v>1.1000000000000001E-3</v>
      </c>
      <c r="E9543">
        <v>4.0000000000000002E-4</v>
      </c>
      <c r="F9543">
        <v>-2.8999999999999998E-3</v>
      </c>
      <c r="G9543">
        <v>-7.9000000000000008E-3</v>
      </c>
      <c r="H9543">
        <v>1E-4</v>
      </c>
    </row>
    <row r="9544" spans="1:8" x14ac:dyDescent="0.25">
      <c r="A9544" s="6">
        <v>37034</v>
      </c>
      <c r="B9544">
        <v>-1.7100000000000001E-2</v>
      </c>
      <c r="C9544">
        <v>1.8E-3</v>
      </c>
      <c r="D9544">
        <v>9.2999999999999992E-3</v>
      </c>
      <c r="E9544">
        <v>6.0999999999998998E-3</v>
      </c>
      <c r="F9544">
        <v>6.4999999999999997E-3</v>
      </c>
      <c r="G9544">
        <v>1.3299999999999999E-2</v>
      </c>
      <c r="H9544">
        <v>1E-4</v>
      </c>
    </row>
    <row r="9545" spans="1:8" x14ac:dyDescent="0.25">
      <c r="A9545" s="6">
        <v>37035</v>
      </c>
      <c r="B9545">
        <v>4.1999999999999997E-3</v>
      </c>
      <c r="C9545">
        <v>3.2000000000000002E-3</v>
      </c>
      <c r="D9545">
        <v>-4.3E-3</v>
      </c>
      <c r="E9545">
        <v>-5.1000000000000004E-3</v>
      </c>
      <c r="F9545">
        <v>-4.1999999999999997E-3</v>
      </c>
      <c r="G9545">
        <v>-3.0000000000000001E-3</v>
      </c>
      <c r="H9545">
        <v>1E-4</v>
      </c>
    </row>
    <row r="9546" spans="1:8" x14ac:dyDescent="0.25">
      <c r="A9546" s="6">
        <v>37036</v>
      </c>
      <c r="B9546">
        <v>-1.04E-2</v>
      </c>
      <c r="C9546">
        <v>8.8999999999999999E-3</v>
      </c>
      <c r="D9546">
        <v>2.8999999999999998E-3</v>
      </c>
      <c r="E9546">
        <v>-1.8E-3</v>
      </c>
      <c r="F9546">
        <v>4.6999999999998996E-3</v>
      </c>
      <c r="G9546">
        <v>4.0000000000000001E-3</v>
      </c>
      <c r="H9546">
        <v>1E-4</v>
      </c>
    </row>
    <row r="9547" spans="1:8" x14ac:dyDescent="0.25">
      <c r="A9547" s="6">
        <v>37040</v>
      </c>
      <c r="B9547">
        <v>-1.06E-2</v>
      </c>
      <c r="C9547">
        <v>8.9999999999999998E-4</v>
      </c>
      <c r="D9547">
        <v>1.11E-2</v>
      </c>
      <c r="E9547">
        <v>1.03E-2</v>
      </c>
      <c r="F9547">
        <v>1.18E-2</v>
      </c>
      <c r="G9547">
        <v>2.3900000000000001E-2</v>
      </c>
      <c r="H9547">
        <v>1E-4</v>
      </c>
    </row>
    <row r="9548" spans="1:8" x14ac:dyDescent="0.25">
      <c r="A9548" s="6">
        <v>37041</v>
      </c>
      <c r="B9548">
        <v>-1.7500000000000002E-2</v>
      </c>
      <c r="C9548">
        <v>2.8E-3</v>
      </c>
      <c r="D9548">
        <v>1.83E-2</v>
      </c>
      <c r="E9548">
        <v>1.21E-2</v>
      </c>
      <c r="F9548">
        <v>1.0200000000000001E-2</v>
      </c>
      <c r="G9548">
        <v>3.0699999999999901E-2</v>
      </c>
      <c r="H9548">
        <v>1E-4</v>
      </c>
    </row>
    <row r="9549" spans="1:8" x14ac:dyDescent="0.25">
      <c r="A9549" s="6">
        <v>37042</v>
      </c>
      <c r="B9549">
        <v>7.3000000000000001E-3</v>
      </c>
      <c r="C9549">
        <v>-3.0999999999999999E-3</v>
      </c>
      <c r="D9549">
        <v>-1.1000000000000001E-3</v>
      </c>
      <c r="E9549">
        <v>-9.2999999999999992E-3</v>
      </c>
      <c r="F9549">
        <v>-4.3E-3</v>
      </c>
      <c r="G9549">
        <v>-5.7999999999999996E-3</v>
      </c>
      <c r="H9549">
        <v>1E-4</v>
      </c>
    </row>
    <row r="9550" spans="1:8" x14ac:dyDescent="0.25">
      <c r="A9550" s="6">
        <v>37043</v>
      </c>
      <c r="B9550">
        <v>5.4000000000000003E-3</v>
      </c>
      <c r="C9550">
        <v>4.7999999999999996E-3</v>
      </c>
      <c r="D9550">
        <v>-5.7999999999999996E-3</v>
      </c>
      <c r="E9550">
        <v>-8.0000000000000004E-4</v>
      </c>
      <c r="F9550">
        <v>-4.0000000000000002E-4</v>
      </c>
      <c r="G9550">
        <v>-6.7000000000000002E-3</v>
      </c>
      <c r="H9550">
        <v>1E-4</v>
      </c>
    </row>
    <row r="9551" spans="1:8" x14ac:dyDescent="0.25">
      <c r="A9551" s="6">
        <v>37046</v>
      </c>
      <c r="B9551">
        <v>4.8999999999999998E-3</v>
      </c>
      <c r="C9551">
        <v>6.3E-3</v>
      </c>
      <c r="D9551">
        <v>-1.4E-3</v>
      </c>
      <c r="E9551">
        <v>8.9999999999999998E-4</v>
      </c>
      <c r="F9551">
        <v>1.6000000000000001E-3</v>
      </c>
      <c r="G9551">
        <v>5.3E-3</v>
      </c>
      <c r="H9551">
        <v>1E-4</v>
      </c>
    </row>
    <row r="9552" spans="1:8" x14ac:dyDescent="0.25">
      <c r="A9552" s="6">
        <v>37047</v>
      </c>
      <c r="B9552">
        <v>1.44999999999999E-2</v>
      </c>
      <c r="C9552">
        <v>5.0000000000000001E-4</v>
      </c>
      <c r="D9552">
        <v>-1.32E-2</v>
      </c>
      <c r="E9552">
        <v>-4.8999999999999998E-3</v>
      </c>
      <c r="F9552">
        <v>-5.1000000000000004E-3</v>
      </c>
      <c r="G9552">
        <v>-1.8200000000000001E-2</v>
      </c>
      <c r="H9552">
        <v>1E-4</v>
      </c>
    </row>
    <row r="9553" spans="1:8" x14ac:dyDescent="0.25">
      <c r="A9553" s="6">
        <v>37048</v>
      </c>
      <c r="B9553">
        <v>-9.5999999999999992E-3</v>
      </c>
      <c r="C9553">
        <v>1.5E-3</v>
      </c>
      <c r="D9553">
        <v>2E-3</v>
      </c>
      <c r="E9553">
        <v>-5.0000000000000001E-4</v>
      </c>
      <c r="F9553">
        <v>-1E-4</v>
      </c>
      <c r="G9553">
        <v>-2.3999999999999998E-3</v>
      </c>
      <c r="H9553">
        <v>1E-4</v>
      </c>
    </row>
    <row r="9554" spans="1:8" x14ac:dyDescent="0.25">
      <c r="A9554" s="6">
        <v>37049</v>
      </c>
      <c r="B9554">
        <v>5.4000000000000003E-3</v>
      </c>
      <c r="C9554">
        <v>-6.9999999999999999E-4</v>
      </c>
      <c r="D9554">
        <v>-1.21E-2</v>
      </c>
      <c r="E9554">
        <v>-1E-3</v>
      </c>
      <c r="F9554">
        <v>-9.3999999999998998E-3</v>
      </c>
      <c r="G9554">
        <v>-1.41999999999999E-2</v>
      </c>
      <c r="H9554">
        <v>1E-4</v>
      </c>
    </row>
    <row r="9555" spans="1:8" x14ac:dyDescent="0.25">
      <c r="A9555" s="6">
        <v>37050</v>
      </c>
      <c r="B9555">
        <v>-9.8999999999999002E-3</v>
      </c>
      <c r="C9555">
        <v>4.0999999999998997E-3</v>
      </c>
      <c r="D9555">
        <v>6.8999999999999999E-3</v>
      </c>
      <c r="E9555">
        <v>3.0999999999999999E-3</v>
      </c>
      <c r="F9555">
        <v>4.3E-3</v>
      </c>
      <c r="G9555">
        <v>9.7999999999999997E-3</v>
      </c>
      <c r="H9555">
        <v>1E-4</v>
      </c>
    </row>
    <row r="9556" spans="1:8" x14ac:dyDescent="0.25">
      <c r="A9556" s="6">
        <v>37053</v>
      </c>
      <c r="B9556">
        <v>-9.7999999999999997E-3</v>
      </c>
      <c r="C9556">
        <v>3.2000000000000002E-3</v>
      </c>
      <c r="D9556">
        <v>8.0000000000000002E-3</v>
      </c>
      <c r="E9556">
        <v>5.3E-3</v>
      </c>
      <c r="F9556">
        <v>1.6999999999999999E-3</v>
      </c>
      <c r="G9556">
        <v>1.1599999999999999E-2</v>
      </c>
      <c r="H9556">
        <v>1E-4</v>
      </c>
    </row>
    <row r="9557" spans="1:8" x14ac:dyDescent="0.25">
      <c r="A9557" s="6">
        <v>37054</v>
      </c>
      <c r="B9557">
        <v>2.0000000000000001E-4</v>
      </c>
      <c r="C9557">
        <v>-1E-4</v>
      </c>
      <c r="D9557">
        <v>1.1000000000000001E-3</v>
      </c>
      <c r="E9557">
        <v>4.0999999999998997E-3</v>
      </c>
      <c r="F9557">
        <v>6.9999999999999999E-4</v>
      </c>
      <c r="G9557">
        <v>3.8E-3</v>
      </c>
      <c r="H9557">
        <v>1E-4</v>
      </c>
    </row>
    <row r="9558" spans="1:8" x14ac:dyDescent="0.25">
      <c r="A9558" s="6">
        <v>37055</v>
      </c>
      <c r="B9558">
        <v>-1.06E-2</v>
      </c>
      <c r="C9558">
        <v>8.0000000000000002E-3</v>
      </c>
      <c r="D9558">
        <v>6.7999999999999996E-3</v>
      </c>
      <c r="E9558">
        <v>2.7000000000000001E-3</v>
      </c>
      <c r="F9558">
        <v>6.7999999999999996E-3</v>
      </c>
      <c r="G9558">
        <v>1.18E-2</v>
      </c>
      <c r="H9558">
        <v>1E-4</v>
      </c>
    </row>
    <row r="9559" spans="1:8" x14ac:dyDescent="0.25">
      <c r="A9559" s="6">
        <v>37056</v>
      </c>
      <c r="B9559">
        <v>-1.9599999999999999E-2</v>
      </c>
      <c r="C9559">
        <v>2.2000000000000001E-3</v>
      </c>
      <c r="D9559">
        <v>7.4999999999999997E-3</v>
      </c>
      <c r="E9559">
        <v>1.0699999999999999E-2</v>
      </c>
      <c r="F9559">
        <v>8.5000000000000006E-3</v>
      </c>
      <c r="G9559">
        <v>1.52E-2</v>
      </c>
      <c r="H9559">
        <v>1E-4</v>
      </c>
    </row>
    <row r="9560" spans="1:8" x14ac:dyDescent="0.25">
      <c r="A9560" s="6">
        <v>37057</v>
      </c>
      <c r="B9560">
        <v>-4.5999999999999999E-3</v>
      </c>
      <c r="C9560">
        <v>2E-3</v>
      </c>
      <c r="D9560">
        <v>4.7999999999999996E-3</v>
      </c>
      <c r="E9560">
        <v>2.0000000000000001E-4</v>
      </c>
      <c r="F9560">
        <v>4.0000000000000001E-3</v>
      </c>
      <c r="G9560">
        <v>1.0200000000000001E-2</v>
      </c>
      <c r="H9560">
        <v>1E-4</v>
      </c>
    </row>
    <row r="9561" spans="1:8" x14ac:dyDescent="0.25">
      <c r="A9561" s="6">
        <v>37060</v>
      </c>
      <c r="B9561">
        <v>-6.3E-3</v>
      </c>
      <c r="C9561">
        <v>-5.1000000000000004E-3</v>
      </c>
      <c r="D9561">
        <v>8.8999999999999999E-3</v>
      </c>
      <c r="E9561">
        <v>1.3100000000000001E-2</v>
      </c>
      <c r="F9561">
        <v>5.4999999999999997E-3</v>
      </c>
      <c r="G9561">
        <v>1.8499999999999999E-2</v>
      </c>
      <c r="H9561">
        <v>1E-4</v>
      </c>
    </row>
    <row r="9562" spans="1:8" x14ac:dyDescent="0.25">
      <c r="A9562" s="6">
        <v>37061</v>
      </c>
      <c r="B9562">
        <v>2.0999999999999999E-3</v>
      </c>
      <c r="C9562">
        <v>-6.0999999999998998E-3</v>
      </c>
      <c r="D9562">
        <v>1.6000000000000001E-3</v>
      </c>
      <c r="E9562">
        <v>5.6999999999998996E-3</v>
      </c>
      <c r="F9562">
        <v>-2.8999999999999998E-3</v>
      </c>
      <c r="G9562">
        <v>3.0000000000000001E-3</v>
      </c>
      <c r="H9562">
        <v>1E-4</v>
      </c>
    </row>
    <row r="9563" spans="1:8" x14ac:dyDescent="0.25">
      <c r="A9563" s="6">
        <v>37062</v>
      </c>
      <c r="B9563">
        <v>1.0699999999999999E-2</v>
      </c>
      <c r="C9563">
        <v>8.0000000000000004E-4</v>
      </c>
      <c r="D9563">
        <v>-4.3E-3</v>
      </c>
      <c r="E9563">
        <v>-2E-3</v>
      </c>
      <c r="F9563">
        <v>-5.7999999999999996E-3</v>
      </c>
      <c r="G9563">
        <v>-3.3999999999999998E-3</v>
      </c>
      <c r="H9563">
        <v>1E-4</v>
      </c>
    </row>
    <row r="9564" spans="1:8" x14ac:dyDescent="0.25">
      <c r="A9564" s="6">
        <v>37063</v>
      </c>
      <c r="B9564">
        <v>9.7999999999999997E-3</v>
      </c>
      <c r="C9564">
        <v>-2.7000000000000001E-3</v>
      </c>
      <c r="D9564">
        <v>-2.7000000000000001E-3</v>
      </c>
      <c r="E9564">
        <v>3.2000000000000002E-3</v>
      </c>
      <c r="F9564">
        <v>-6.8999999999999999E-3</v>
      </c>
      <c r="G9564">
        <v>-5.0000000000000001E-3</v>
      </c>
      <c r="H9564">
        <v>1E-4</v>
      </c>
    </row>
    <row r="9565" spans="1:8" x14ac:dyDescent="0.25">
      <c r="A9565" s="6">
        <v>37064</v>
      </c>
      <c r="B9565">
        <v>-1.01E-2</v>
      </c>
      <c r="C9565">
        <v>-3.8999999999999998E-3</v>
      </c>
      <c r="D9565">
        <v>1.6999999999999999E-3</v>
      </c>
      <c r="E9565">
        <v>-4.7999999999999996E-3</v>
      </c>
      <c r="F9565">
        <v>-1E-4</v>
      </c>
      <c r="G9565">
        <v>4.0000000000000002E-4</v>
      </c>
      <c r="H9565">
        <v>1E-4</v>
      </c>
    </row>
    <row r="9566" spans="1:8" x14ac:dyDescent="0.25">
      <c r="A9566" s="6">
        <v>37067</v>
      </c>
      <c r="B9566">
        <v>-5.4000000000000003E-3</v>
      </c>
      <c r="C9566">
        <v>3.0000000000000001E-3</v>
      </c>
      <c r="D9566">
        <v>-2.5999999999999999E-3</v>
      </c>
      <c r="E9566">
        <v>-2.2000000000000001E-3</v>
      </c>
      <c r="F9566">
        <v>-6.7000000000000002E-3</v>
      </c>
      <c r="G9566">
        <v>-7.6E-3</v>
      </c>
      <c r="H9566">
        <v>1E-4</v>
      </c>
    </row>
    <row r="9567" spans="1:8" x14ac:dyDescent="0.25">
      <c r="A9567" s="6">
        <v>37068</v>
      </c>
      <c r="B9567">
        <v>-2.9999999999999997E-4</v>
      </c>
      <c r="C9567">
        <v>1.3599999999999999E-2</v>
      </c>
      <c r="D9567">
        <v>-8.0000000000000004E-4</v>
      </c>
      <c r="E9567">
        <v>-2.2000000000000001E-3</v>
      </c>
      <c r="F9567">
        <v>1.5E-3</v>
      </c>
      <c r="G9567">
        <v>-8.9999999999999998E-4</v>
      </c>
      <c r="H9567">
        <v>1E-4</v>
      </c>
    </row>
    <row r="9568" spans="1:8" x14ac:dyDescent="0.25">
      <c r="A9568" s="6">
        <v>37069</v>
      </c>
      <c r="B9568">
        <v>-2.2000000000000001E-3</v>
      </c>
      <c r="C9568">
        <v>9.4999999999999998E-3</v>
      </c>
      <c r="D9568">
        <v>-2.9999999999999997E-4</v>
      </c>
      <c r="E9568">
        <v>-2E-3</v>
      </c>
      <c r="F9568">
        <v>-2.0999999999999999E-3</v>
      </c>
      <c r="G9568">
        <v>-4.0999999999998997E-3</v>
      </c>
      <c r="H9568">
        <v>1E-4</v>
      </c>
    </row>
    <row r="9569" spans="1:8" x14ac:dyDescent="0.25">
      <c r="A9569" s="6">
        <v>37070</v>
      </c>
      <c r="B9569">
        <v>1.3100000000000001E-2</v>
      </c>
      <c r="C9569">
        <v>-6.9999999999999999E-4</v>
      </c>
      <c r="D9569">
        <v>-1.01E-2</v>
      </c>
      <c r="E9569">
        <v>3.2000000000000002E-3</v>
      </c>
      <c r="F9569">
        <v>-7.7999999999999996E-3</v>
      </c>
      <c r="G9569">
        <v>-1.23E-2</v>
      </c>
      <c r="H9569">
        <v>1E-4</v>
      </c>
    </row>
    <row r="9570" spans="1:8" x14ac:dyDescent="0.25">
      <c r="A9570" s="6">
        <v>37071</v>
      </c>
      <c r="B9570">
        <v>3.4999999999998999E-3</v>
      </c>
      <c r="C9570">
        <v>2.6200000000000001E-2</v>
      </c>
      <c r="D9570">
        <v>-8.8000000000000005E-3</v>
      </c>
      <c r="E9570">
        <v>-1.67E-2</v>
      </c>
      <c r="F9570">
        <v>-4.4999999999999997E-3</v>
      </c>
      <c r="G9570">
        <v>-1.03E-2</v>
      </c>
      <c r="H9570">
        <v>1E-4</v>
      </c>
    </row>
    <row r="9571" spans="1:8" x14ac:dyDescent="0.25">
      <c r="A9571" s="6">
        <v>37074</v>
      </c>
      <c r="B9571">
        <v>5.5999999999999999E-3</v>
      </c>
      <c r="C9571">
        <v>-3.2399999999999998E-2</v>
      </c>
      <c r="D9571">
        <v>1.41E-2</v>
      </c>
      <c r="E9571">
        <v>9.8999999999999002E-3</v>
      </c>
      <c r="F9571">
        <v>6.4999999999999997E-3</v>
      </c>
      <c r="G9571">
        <v>1.6999999999999999E-3</v>
      </c>
      <c r="H9571">
        <v>1E-4</v>
      </c>
    </row>
    <row r="9572" spans="1:8" x14ac:dyDescent="0.25">
      <c r="A9572" s="6">
        <v>37075</v>
      </c>
      <c r="B9572">
        <v>-2.0999999999999999E-3</v>
      </c>
      <c r="C9572">
        <v>-2.9999999999999997E-4</v>
      </c>
      <c r="D9572">
        <v>4.0000000000000002E-4</v>
      </c>
      <c r="E9572">
        <v>2.8E-3</v>
      </c>
      <c r="F9572">
        <v>2.8999999999999998E-3</v>
      </c>
      <c r="G9572">
        <v>3.8999999999999998E-3</v>
      </c>
      <c r="H9572">
        <v>1E-4</v>
      </c>
    </row>
    <row r="9573" spans="1:8" x14ac:dyDescent="0.25">
      <c r="A9573" s="6">
        <v>37077</v>
      </c>
      <c r="B9573">
        <v>-1.24E-2</v>
      </c>
      <c r="C9573">
        <v>5.0000000000000001E-3</v>
      </c>
      <c r="D9573">
        <v>3.8E-3</v>
      </c>
      <c r="E9573">
        <v>1.29E-2</v>
      </c>
      <c r="F9573">
        <v>9.4999999999999998E-3</v>
      </c>
      <c r="G9573">
        <v>1.7299999999999999E-2</v>
      </c>
      <c r="H9573">
        <v>1E-4</v>
      </c>
    </row>
    <row r="9574" spans="1:8" x14ac:dyDescent="0.25">
      <c r="A9574" s="6">
        <v>37078</v>
      </c>
      <c r="B9574">
        <v>-2.29E-2</v>
      </c>
      <c r="C9574">
        <v>5.0000000000000001E-3</v>
      </c>
      <c r="D9574">
        <v>9.5999999999999992E-3</v>
      </c>
      <c r="E9574">
        <v>4.4999999999999997E-3</v>
      </c>
      <c r="F9574">
        <v>1.0500000000000001E-2</v>
      </c>
      <c r="G9574">
        <v>1.5699999999999999E-2</v>
      </c>
      <c r="H9574">
        <v>1E-4</v>
      </c>
    </row>
    <row r="9575" spans="1:8" x14ac:dyDescent="0.25">
      <c r="A9575" s="6">
        <v>37081</v>
      </c>
      <c r="B9575">
        <v>5.8999999999999999E-3</v>
      </c>
      <c r="C9575">
        <v>-1.2999999999999999E-3</v>
      </c>
      <c r="D9575">
        <v>5.7999999999999996E-3</v>
      </c>
      <c r="E9575">
        <v>-3.4999999999998999E-3</v>
      </c>
      <c r="F9575">
        <v>-3.7000000000000002E-3</v>
      </c>
      <c r="G9575">
        <v>-6.0999999999998998E-3</v>
      </c>
      <c r="H9575">
        <v>1E-4</v>
      </c>
    </row>
    <row r="9576" spans="1:8" x14ac:dyDescent="0.25">
      <c r="A9576" s="6">
        <v>37082</v>
      </c>
      <c r="B9576">
        <v>-1.47E-2</v>
      </c>
      <c r="C9576">
        <v>-2.9999999999999997E-4</v>
      </c>
      <c r="D9576">
        <v>1.7399999999999999E-2</v>
      </c>
      <c r="E9576">
        <v>8.6999999999999994E-3</v>
      </c>
      <c r="F9576">
        <v>5.8999999999999999E-3</v>
      </c>
      <c r="G9576">
        <v>1.7500000000000002E-2</v>
      </c>
      <c r="H9576">
        <v>1E-4</v>
      </c>
    </row>
    <row r="9577" spans="1:8" x14ac:dyDescent="0.25">
      <c r="A9577" s="6">
        <v>37083</v>
      </c>
      <c r="B9577">
        <v>-1.8E-3</v>
      </c>
      <c r="C9577">
        <v>-4.1999999999999997E-3</v>
      </c>
      <c r="D9577">
        <v>2.7000000000000001E-3</v>
      </c>
      <c r="E9577">
        <v>5.4000000000000003E-3</v>
      </c>
      <c r="F9577">
        <v>6.4999999999999997E-3</v>
      </c>
      <c r="G9577">
        <v>5.4000000000000003E-3</v>
      </c>
      <c r="H9577">
        <v>1E-4</v>
      </c>
    </row>
    <row r="9578" spans="1:8" x14ac:dyDescent="0.25">
      <c r="A9578" s="6">
        <v>37084</v>
      </c>
      <c r="B9578">
        <v>2.4399999999999901E-2</v>
      </c>
      <c r="C9578">
        <v>1.1999999999999999E-3</v>
      </c>
      <c r="D9578">
        <v>-8.0999999999999996E-3</v>
      </c>
      <c r="E9578">
        <v>-5.6999999999998996E-3</v>
      </c>
      <c r="F9578">
        <v>-1.9699999999999999E-2</v>
      </c>
      <c r="G9578">
        <v>-2.27999999999999E-2</v>
      </c>
      <c r="H9578">
        <v>1E-4</v>
      </c>
    </row>
    <row r="9579" spans="1:8" x14ac:dyDescent="0.25">
      <c r="A9579" s="6">
        <v>37085</v>
      </c>
      <c r="B9579">
        <v>5.3E-3</v>
      </c>
      <c r="C9579">
        <v>1E-4</v>
      </c>
      <c r="D9579">
        <v>-4.8999999999999998E-3</v>
      </c>
      <c r="E9579">
        <v>2.3999999999999998E-3</v>
      </c>
      <c r="F9579">
        <v>-1E-4</v>
      </c>
      <c r="G9579">
        <v>-8.9999999999999998E-4</v>
      </c>
      <c r="H9579">
        <v>1E-4</v>
      </c>
    </row>
    <row r="9580" spans="1:8" x14ac:dyDescent="0.25">
      <c r="A9580" s="6">
        <v>37088</v>
      </c>
      <c r="B9580">
        <v>-1.1599999999999999E-2</v>
      </c>
      <c r="C9580">
        <v>1.4E-3</v>
      </c>
      <c r="D9580">
        <v>8.8999999999999999E-3</v>
      </c>
      <c r="E9580">
        <v>1.0999999999999999E-2</v>
      </c>
      <c r="F9580">
        <v>6.4999999999999997E-3</v>
      </c>
      <c r="G9580">
        <v>1.66E-2</v>
      </c>
      <c r="H9580">
        <v>1E-4</v>
      </c>
    </row>
    <row r="9581" spans="1:8" x14ac:dyDescent="0.25">
      <c r="A9581" s="6">
        <v>37089</v>
      </c>
      <c r="B9581">
        <v>1.06E-2</v>
      </c>
      <c r="C9581">
        <v>3.3E-3</v>
      </c>
      <c r="D9581">
        <v>-6.4999999999999997E-3</v>
      </c>
      <c r="E9581">
        <v>2.8999999999999998E-3</v>
      </c>
      <c r="F9581">
        <v>-2.8E-3</v>
      </c>
      <c r="G9581">
        <v>-2.2000000000000001E-3</v>
      </c>
      <c r="H9581">
        <v>1E-4</v>
      </c>
    </row>
    <row r="9582" spans="1:8" x14ac:dyDescent="0.25">
      <c r="A9582" s="6">
        <v>37090</v>
      </c>
      <c r="B9582">
        <v>-6.9999999999999004E-3</v>
      </c>
      <c r="C9582">
        <v>-5.6999999999998996E-3</v>
      </c>
      <c r="D9582">
        <v>6.0999999999998998E-3</v>
      </c>
      <c r="E9582">
        <v>1.5599999999999999E-2</v>
      </c>
      <c r="F9582">
        <v>9.2999999999999992E-3</v>
      </c>
      <c r="G9582">
        <v>2.1499999999999998E-2</v>
      </c>
      <c r="H9582">
        <v>1E-4</v>
      </c>
    </row>
    <row r="9583" spans="1:8" x14ac:dyDescent="0.25">
      <c r="A9583" s="6">
        <v>37091</v>
      </c>
      <c r="B9583">
        <v>4.8999999999999998E-3</v>
      </c>
      <c r="C9583">
        <v>4.4000000000000003E-3</v>
      </c>
      <c r="D9583">
        <v>-6.7999999999999996E-3</v>
      </c>
      <c r="E9583">
        <v>2E-3</v>
      </c>
      <c r="F9583">
        <v>-3.0999999999999999E-3</v>
      </c>
      <c r="G9583">
        <v>-1.23E-2</v>
      </c>
      <c r="H9583">
        <v>1E-4</v>
      </c>
    </row>
    <row r="9584" spans="1:8" x14ac:dyDescent="0.25">
      <c r="A9584" s="6">
        <v>37092</v>
      </c>
      <c r="B9584">
        <v>-3.2000000000000002E-3</v>
      </c>
      <c r="C9584">
        <v>5.8999999999999999E-3</v>
      </c>
      <c r="D9584">
        <v>-2.0000000000000001E-4</v>
      </c>
      <c r="E9584">
        <v>3.8E-3</v>
      </c>
      <c r="F9584">
        <v>1.5E-3</v>
      </c>
      <c r="G9584">
        <v>2.2000000000000001E-3</v>
      </c>
      <c r="H9584">
        <v>1E-4</v>
      </c>
    </row>
    <row r="9585" spans="1:8" x14ac:dyDescent="0.25">
      <c r="A9585" s="6">
        <v>37095</v>
      </c>
      <c r="B9585">
        <v>-1.5599999999999999E-2</v>
      </c>
      <c r="C9585">
        <v>6.4000000000000003E-3</v>
      </c>
      <c r="D9585">
        <v>3.3999999999999998E-3</v>
      </c>
      <c r="E9585">
        <v>2.9999999999999997E-4</v>
      </c>
      <c r="F9585">
        <v>5.4999999999999997E-3</v>
      </c>
      <c r="G9585">
        <v>7.0999999999998998E-3</v>
      </c>
      <c r="H9585">
        <v>1E-4</v>
      </c>
    </row>
    <row r="9586" spans="1:8" x14ac:dyDescent="0.25">
      <c r="A9586" s="6">
        <v>37096</v>
      </c>
      <c r="B9586">
        <v>-1.7000000000000001E-2</v>
      </c>
      <c r="C9586">
        <v>6.9999999999999999E-4</v>
      </c>
      <c r="D9586">
        <v>1.6000000000000001E-3</v>
      </c>
      <c r="E9586">
        <v>1.09E-2</v>
      </c>
      <c r="F9586">
        <v>4.5999999999999999E-3</v>
      </c>
      <c r="G9586">
        <v>3.8999999999999998E-3</v>
      </c>
      <c r="H9586">
        <v>1E-4</v>
      </c>
    </row>
    <row r="9587" spans="1:8" x14ac:dyDescent="0.25">
      <c r="A9587" s="6">
        <v>37097</v>
      </c>
      <c r="B9587">
        <v>1.37E-2</v>
      </c>
      <c r="C9587">
        <v>-9.4999999999999998E-3</v>
      </c>
      <c r="D9587">
        <v>-1.5E-3</v>
      </c>
      <c r="E9587">
        <v>8.0000000000000004E-4</v>
      </c>
      <c r="F9587">
        <v>-3.0999999999999999E-3</v>
      </c>
      <c r="G9587">
        <v>-2E-3</v>
      </c>
      <c r="H9587">
        <v>1E-4</v>
      </c>
    </row>
    <row r="9588" spans="1:8" x14ac:dyDescent="0.25">
      <c r="A9588" s="6">
        <v>37098</v>
      </c>
      <c r="B9588">
        <v>1.18999999999999E-2</v>
      </c>
      <c r="C9588">
        <v>-2E-3</v>
      </c>
      <c r="D9588">
        <v>2.3E-3</v>
      </c>
      <c r="E9588">
        <v>-1.35E-2</v>
      </c>
      <c r="F9588">
        <v>-8.1999999999999001E-3</v>
      </c>
      <c r="G9588">
        <v>-9.2999999999999992E-3</v>
      </c>
      <c r="H9588">
        <v>1E-4</v>
      </c>
    </row>
    <row r="9589" spans="1:8" x14ac:dyDescent="0.25">
      <c r="A9589" s="6">
        <v>37099</v>
      </c>
      <c r="B9589">
        <v>2.3E-3</v>
      </c>
      <c r="C9589">
        <v>-2.8999999999999998E-3</v>
      </c>
      <c r="D9589">
        <v>-1.1999999999999999E-3</v>
      </c>
      <c r="E9589">
        <v>-3.3E-3</v>
      </c>
      <c r="F9589">
        <v>-3.3E-3</v>
      </c>
      <c r="G9589">
        <v>-6.0000000000000001E-3</v>
      </c>
      <c r="H9589">
        <v>1E-4</v>
      </c>
    </row>
    <row r="9590" spans="1:8" x14ac:dyDescent="0.25">
      <c r="A9590" s="6">
        <v>37102</v>
      </c>
      <c r="B9590">
        <v>-1.1000000000000001E-3</v>
      </c>
      <c r="C9590">
        <v>2.9999999999999997E-4</v>
      </c>
      <c r="D9590">
        <v>3.3999999999999998E-3</v>
      </c>
      <c r="E9590">
        <v>4.3E-3</v>
      </c>
      <c r="F9590">
        <v>2E-3</v>
      </c>
      <c r="G9590">
        <v>6.9999999999999004E-3</v>
      </c>
      <c r="H9590">
        <v>1E-4</v>
      </c>
    </row>
    <row r="9591" spans="1:8" x14ac:dyDescent="0.25">
      <c r="A9591" s="6">
        <v>37103</v>
      </c>
      <c r="B9591">
        <v>5.0000000000000001E-3</v>
      </c>
      <c r="C9591">
        <v>-5.1000000000000004E-3</v>
      </c>
      <c r="D9591">
        <v>8.0000000000000004E-4</v>
      </c>
      <c r="E9591">
        <v>2.7000000000000001E-3</v>
      </c>
      <c r="F9591">
        <v>2E-3</v>
      </c>
      <c r="G9591">
        <v>1.4E-3</v>
      </c>
      <c r="H9591">
        <v>1E-4</v>
      </c>
    </row>
    <row r="9592" spans="1:8" x14ac:dyDescent="0.25">
      <c r="A9592" s="6">
        <v>37104</v>
      </c>
      <c r="B9592">
        <v>4.7999999999999996E-3</v>
      </c>
      <c r="C9592">
        <v>2.7000000000000001E-3</v>
      </c>
      <c r="D9592">
        <v>1.1999999999999999E-3</v>
      </c>
      <c r="E9592">
        <v>-8.0999999999999996E-3</v>
      </c>
      <c r="F9592">
        <v>-9.3999999999998998E-3</v>
      </c>
      <c r="G9592">
        <v>-1.01E-2</v>
      </c>
      <c r="H9592">
        <v>1E-4</v>
      </c>
    </row>
    <row r="9593" spans="1:8" x14ac:dyDescent="0.25">
      <c r="A9593" s="6">
        <v>37105</v>
      </c>
      <c r="B9593">
        <v>3.3E-3</v>
      </c>
      <c r="C9593">
        <v>-3.4999999999998999E-3</v>
      </c>
      <c r="D9593">
        <v>1.5E-3</v>
      </c>
      <c r="E9593">
        <v>-1E-4</v>
      </c>
      <c r="F9593">
        <v>-3.0000000000000001E-3</v>
      </c>
      <c r="G9593">
        <v>-8.3000000000000001E-3</v>
      </c>
      <c r="H9593">
        <v>1E-4</v>
      </c>
    </row>
    <row r="9594" spans="1:8" x14ac:dyDescent="0.25">
      <c r="A9594" s="6">
        <v>37106</v>
      </c>
      <c r="B9594">
        <v>-4.8999999999999998E-3</v>
      </c>
      <c r="C9594">
        <v>1.1999999999999999E-3</v>
      </c>
      <c r="D9594">
        <v>1.1000000000000001E-3</v>
      </c>
      <c r="E9594">
        <v>8.9999999999999998E-4</v>
      </c>
      <c r="F9594">
        <v>6.4999999999999997E-3</v>
      </c>
      <c r="G9594">
        <v>1.6000000000000001E-3</v>
      </c>
      <c r="H9594">
        <v>1E-4</v>
      </c>
    </row>
    <row r="9595" spans="1:8" x14ac:dyDescent="0.25">
      <c r="A9595" s="6">
        <v>37109</v>
      </c>
      <c r="B9595">
        <v>-1.1599999999999999E-2</v>
      </c>
      <c r="C9595">
        <v>-1.1999999999999999E-3</v>
      </c>
      <c r="D9595">
        <v>7.7000000000000002E-3</v>
      </c>
      <c r="E9595">
        <v>2.9999999999999997E-4</v>
      </c>
      <c r="F9595">
        <v>5.4999999999999997E-3</v>
      </c>
      <c r="G9595">
        <v>4.6999999999998996E-3</v>
      </c>
      <c r="H9595">
        <v>1E-4</v>
      </c>
    </row>
    <row r="9596" spans="1:8" x14ac:dyDescent="0.25">
      <c r="A9596" s="6">
        <v>37110</v>
      </c>
      <c r="B9596">
        <v>2E-3</v>
      </c>
      <c r="C9596">
        <v>-3.3999999999999998E-3</v>
      </c>
      <c r="D9596">
        <v>1.9E-3</v>
      </c>
      <c r="E9596">
        <v>6.7999999999999996E-3</v>
      </c>
      <c r="F9596">
        <v>4.4000000000000003E-3</v>
      </c>
      <c r="G9596">
        <v>4.1999999999999997E-3</v>
      </c>
      <c r="H9596">
        <v>1E-4</v>
      </c>
    </row>
    <row r="9597" spans="1:8" x14ac:dyDescent="0.25">
      <c r="A9597" s="6">
        <v>37111</v>
      </c>
      <c r="B9597">
        <v>-1.72E-2</v>
      </c>
      <c r="C9597">
        <v>2.5999999999999999E-3</v>
      </c>
      <c r="D9597">
        <v>6.7000000000000002E-3</v>
      </c>
      <c r="E9597">
        <v>1.0200000000000001E-2</v>
      </c>
      <c r="F9597">
        <v>1.12E-2</v>
      </c>
      <c r="G9597">
        <v>1.3100000000000001E-2</v>
      </c>
      <c r="H9597">
        <v>1E-4</v>
      </c>
    </row>
    <row r="9598" spans="1:8" x14ac:dyDescent="0.25">
      <c r="A9598" s="6">
        <v>37112</v>
      </c>
      <c r="B9598">
        <v>-5.9999999999999995E-4</v>
      </c>
      <c r="C9598">
        <v>3.3999999999999998E-3</v>
      </c>
      <c r="D9598">
        <v>-5.5999999999999999E-3</v>
      </c>
      <c r="E9598">
        <v>4.4000000000000003E-3</v>
      </c>
      <c r="F9598">
        <v>8.9999999999999998E-4</v>
      </c>
      <c r="G9598">
        <v>4.3E-3</v>
      </c>
      <c r="H9598">
        <v>1E-4</v>
      </c>
    </row>
    <row r="9599" spans="1:8" x14ac:dyDescent="0.25">
      <c r="A9599" s="6">
        <v>37113</v>
      </c>
      <c r="B9599">
        <v>4.4999999999999997E-3</v>
      </c>
      <c r="C9599">
        <v>-3.4999999999998999E-3</v>
      </c>
      <c r="D9599">
        <v>1.4E-3</v>
      </c>
      <c r="E9599">
        <v>6.6E-3</v>
      </c>
      <c r="F9599">
        <v>4.5999999999999999E-3</v>
      </c>
      <c r="G9599">
        <v>4.8999999999999998E-3</v>
      </c>
      <c r="H9599">
        <v>1E-4</v>
      </c>
    </row>
    <row r="9600" spans="1:8" x14ac:dyDescent="0.25">
      <c r="A9600" s="6">
        <v>37116</v>
      </c>
      <c r="B9600">
        <v>2.2000000000000001E-3</v>
      </c>
      <c r="C9600">
        <v>1.4E-3</v>
      </c>
      <c r="D9600">
        <v>-1.1999999999999999E-3</v>
      </c>
      <c r="E9600">
        <v>-4.1999999999999997E-3</v>
      </c>
      <c r="F9600">
        <v>-1.6999999999999999E-3</v>
      </c>
      <c r="G9600">
        <v>-1.6000000000000001E-3</v>
      </c>
      <c r="H9600">
        <v>1E-4</v>
      </c>
    </row>
    <row r="9601" spans="1:8" x14ac:dyDescent="0.25">
      <c r="A9601" s="6">
        <v>37117</v>
      </c>
      <c r="B9601">
        <v>-2.8999999999999998E-3</v>
      </c>
      <c r="C9601">
        <v>7.0999999999998998E-3</v>
      </c>
      <c r="D9601">
        <v>4.7999999999999996E-3</v>
      </c>
      <c r="E9601">
        <v>4.8999999999999998E-3</v>
      </c>
      <c r="F9601">
        <v>6.7999999999999996E-3</v>
      </c>
      <c r="G9601">
        <v>9.3999999999998998E-3</v>
      </c>
      <c r="H9601">
        <v>1E-4</v>
      </c>
    </row>
    <row r="9602" spans="1:8" x14ac:dyDescent="0.25">
      <c r="A9602" s="6">
        <v>37118</v>
      </c>
      <c r="B9602">
        <v>-7.4000000000000003E-3</v>
      </c>
      <c r="C9602">
        <v>5.6999999999998996E-3</v>
      </c>
      <c r="D9602">
        <v>1.6000000000000001E-3</v>
      </c>
      <c r="E9602">
        <v>1.37E-2</v>
      </c>
      <c r="F9602">
        <v>1.12E-2</v>
      </c>
      <c r="G9602">
        <v>1.32E-2</v>
      </c>
      <c r="H9602">
        <v>1E-4</v>
      </c>
    </row>
    <row r="9603" spans="1:8" x14ac:dyDescent="0.25">
      <c r="A9603" s="6">
        <v>37119</v>
      </c>
      <c r="B9603">
        <v>2.0999999999999999E-3</v>
      </c>
      <c r="C9603">
        <v>1.6000000000000001E-3</v>
      </c>
      <c r="D9603">
        <v>2E-3</v>
      </c>
      <c r="E9603">
        <v>2.7000000000000001E-3</v>
      </c>
      <c r="F9603">
        <v>1.8E-3</v>
      </c>
      <c r="G9603">
        <v>5.1000000000000004E-3</v>
      </c>
      <c r="H9603">
        <v>1E-4</v>
      </c>
    </row>
    <row r="9604" spans="1:8" x14ac:dyDescent="0.25">
      <c r="A9604" s="6">
        <v>37120</v>
      </c>
      <c r="B9604">
        <v>-1.6399999999999901E-2</v>
      </c>
      <c r="C9604">
        <v>5.0000000000000001E-3</v>
      </c>
      <c r="D9604">
        <v>2.8E-3</v>
      </c>
      <c r="E9604">
        <v>4.7999999999999996E-3</v>
      </c>
      <c r="F9604">
        <v>1.0800000000000001E-2</v>
      </c>
      <c r="G9604">
        <v>1.2800000000000001E-2</v>
      </c>
      <c r="H9604">
        <v>1E-4</v>
      </c>
    </row>
    <row r="9605" spans="1:8" x14ac:dyDescent="0.25">
      <c r="A9605" s="6">
        <v>37123</v>
      </c>
      <c r="B9605">
        <v>7.0999999999998998E-3</v>
      </c>
      <c r="C9605">
        <v>-1.6999999999999999E-3</v>
      </c>
      <c r="D9605">
        <v>-5.8999999999999999E-3</v>
      </c>
      <c r="E9605">
        <v>2.3E-3</v>
      </c>
      <c r="F9605">
        <v>-5.0000000000000001E-4</v>
      </c>
      <c r="G9605">
        <v>3.0000000000000001E-3</v>
      </c>
      <c r="H9605">
        <v>1E-4</v>
      </c>
    </row>
    <row r="9606" spans="1:8" x14ac:dyDescent="0.25">
      <c r="A9606" s="6">
        <v>37124</v>
      </c>
      <c r="B9606">
        <v>-1.21999999999999E-2</v>
      </c>
      <c r="C9606">
        <v>-1.1999999999999999E-3</v>
      </c>
      <c r="D9606">
        <v>6.7999999999999996E-3</v>
      </c>
      <c r="E9606">
        <v>2.7000000000000001E-3</v>
      </c>
      <c r="F9606">
        <v>1.2999999999999999E-2</v>
      </c>
      <c r="G9606">
        <v>1.2500000000000001E-2</v>
      </c>
      <c r="H9606">
        <v>1E-4</v>
      </c>
    </row>
    <row r="9607" spans="1:8" x14ac:dyDescent="0.25">
      <c r="A9607" s="6">
        <v>37125</v>
      </c>
      <c r="B9607">
        <v>7.0999999999998998E-3</v>
      </c>
      <c r="C9607">
        <v>1.8E-3</v>
      </c>
      <c r="D9607">
        <v>-5.4999999999999997E-3</v>
      </c>
      <c r="E9607">
        <v>-2.3E-3</v>
      </c>
      <c r="F9607">
        <v>-1.9E-3</v>
      </c>
      <c r="G9607">
        <v>-7.7000000000000002E-3</v>
      </c>
      <c r="H9607">
        <v>1E-4</v>
      </c>
    </row>
    <row r="9608" spans="1:8" x14ac:dyDescent="0.25">
      <c r="A9608" s="6">
        <v>37126</v>
      </c>
      <c r="B9608">
        <v>-3.0999999999999999E-3</v>
      </c>
      <c r="C9608">
        <v>-3.8E-3</v>
      </c>
      <c r="D9608">
        <v>-1.2999999999999999E-3</v>
      </c>
      <c r="E9608">
        <v>-8.0000000000000004E-4</v>
      </c>
      <c r="F9608">
        <v>1.6999999999999999E-3</v>
      </c>
      <c r="G9608">
        <v>3.5999999999999999E-3</v>
      </c>
      <c r="H9608">
        <v>1E-4</v>
      </c>
    </row>
    <row r="9609" spans="1:8" x14ac:dyDescent="0.25">
      <c r="A9609" s="6">
        <v>37127</v>
      </c>
      <c r="B9609">
        <v>1.8499999999999999E-2</v>
      </c>
      <c r="C9609">
        <v>-3.7000000000000002E-3</v>
      </c>
      <c r="D9609">
        <v>-6.8999999999999999E-3</v>
      </c>
      <c r="E9609">
        <v>-9.4999999999999998E-3</v>
      </c>
      <c r="F9609">
        <v>-1.37E-2</v>
      </c>
      <c r="G9609">
        <v>-2.8299999999999999E-2</v>
      </c>
      <c r="H9609">
        <v>1E-4</v>
      </c>
    </row>
    <row r="9610" spans="1:8" x14ac:dyDescent="0.25">
      <c r="A9610" s="6">
        <v>37130</v>
      </c>
      <c r="B9610">
        <v>-4.1999999999999997E-3</v>
      </c>
      <c r="C9610">
        <v>1.5E-3</v>
      </c>
      <c r="D9610">
        <v>-4.4000000000000003E-3</v>
      </c>
      <c r="E9610">
        <v>-2.5000000000000001E-3</v>
      </c>
      <c r="F9610">
        <v>-2.8E-3</v>
      </c>
      <c r="G9610">
        <v>-7.6E-3</v>
      </c>
      <c r="H9610">
        <v>1E-4</v>
      </c>
    </row>
    <row r="9611" spans="1:8" x14ac:dyDescent="0.25">
      <c r="A9611" s="6">
        <v>37131</v>
      </c>
      <c r="B9611">
        <v>-1.46E-2</v>
      </c>
      <c r="C9611">
        <v>4.4000000000000003E-3</v>
      </c>
      <c r="D9611">
        <v>7.4999999999999997E-3</v>
      </c>
      <c r="E9611">
        <v>3.3E-3</v>
      </c>
      <c r="F9611">
        <v>6.7999999999999996E-3</v>
      </c>
      <c r="G9611">
        <v>1.2699999999999999E-2</v>
      </c>
      <c r="H9611">
        <v>1E-4</v>
      </c>
    </row>
    <row r="9612" spans="1:8" x14ac:dyDescent="0.25">
      <c r="A9612" s="6">
        <v>37132</v>
      </c>
      <c r="B9612">
        <v>-9.7000000000000003E-3</v>
      </c>
      <c r="C9612">
        <v>8.1999999999999001E-3</v>
      </c>
      <c r="D9612">
        <v>1.1000000000000001E-3</v>
      </c>
      <c r="E9612">
        <v>-5.0000000000000001E-4</v>
      </c>
      <c r="F9612">
        <v>5.3E-3</v>
      </c>
      <c r="G9612">
        <v>9.2999999999999992E-3</v>
      </c>
      <c r="H9612">
        <v>1E-4</v>
      </c>
    </row>
    <row r="9613" spans="1:8" x14ac:dyDescent="0.25">
      <c r="A9613" s="6">
        <v>37133</v>
      </c>
      <c r="B9613">
        <v>-1.61E-2</v>
      </c>
      <c r="C9613">
        <v>4.5999999999999999E-3</v>
      </c>
      <c r="D9613">
        <v>5.4999999999999997E-3</v>
      </c>
      <c r="E9613">
        <v>6.7999999999999996E-3</v>
      </c>
      <c r="F9613">
        <v>1.2E-2</v>
      </c>
      <c r="G9613">
        <v>1.66E-2</v>
      </c>
      <c r="H9613">
        <v>1E-4</v>
      </c>
    </row>
    <row r="9614" spans="1:8" x14ac:dyDescent="0.25">
      <c r="A9614" s="6">
        <v>37134</v>
      </c>
      <c r="B9614">
        <v>4.0000000000000001E-3</v>
      </c>
      <c r="C9614">
        <v>-2.3999999999999998E-3</v>
      </c>
      <c r="D9614">
        <v>4.4000000000000003E-3</v>
      </c>
      <c r="E9614">
        <v>-1.8E-3</v>
      </c>
      <c r="F9614">
        <v>-1.9E-3</v>
      </c>
      <c r="G9614">
        <v>-8.5000000000000006E-3</v>
      </c>
      <c r="H9614">
        <v>1E-4</v>
      </c>
    </row>
    <row r="9615" spans="1:8" x14ac:dyDescent="0.25">
      <c r="A9615" s="6">
        <v>37138</v>
      </c>
      <c r="B9615">
        <v>-1.1999999999999999E-3</v>
      </c>
      <c r="C9615">
        <v>-2.3E-3</v>
      </c>
      <c r="D9615">
        <v>6.0000000000000001E-3</v>
      </c>
      <c r="E9615">
        <v>1.04E-2</v>
      </c>
      <c r="F9615">
        <v>4.5999999999999999E-3</v>
      </c>
      <c r="G9615">
        <v>1.34E-2</v>
      </c>
      <c r="H9615">
        <v>2.0000000000000001E-4</v>
      </c>
    </row>
    <row r="9616" spans="1:8" x14ac:dyDescent="0.25">
      <c r="A9616" s="6">
        <v>37139</v>
      </c>
      <c r="B9616">
        <v>-3.2000000000000002E-3</v>
      </c>
      <c r="C9616">
        <v>-5.8999999999999999E-3</v>
      </c>
      <c r="D9616">
        <v>4.7999999999999996E-3</v>
      </c>
      <c r="E9616">
        <v>1.3899999999999999E-2</v>
      </c>
      <c r="F9616">
        <v>1.03E-2</v>
      </c>
      <c r="G9616">
        <v>1.0699999999999999E-2</v>
      </c>
      <c r="H9616">
        <v>2.0000000000000001E-4</v>
      </c>
    </row>
    <row r="9617" spans="1:8" x14ac:dyDescent="0.25">
      <c r="A9617" s="6">
        <v>37140</v>
      </c>
      <c r="B9617">
        <v>-2.1299999999999999E-2</v>
      </c>
      <c r="C9617">
        <v>3.3999999999999998E-3</v>
      </c>
      <c r="D9617">
        <v>4.6999999999998996E-3</v>
      </c>
      <c r="E9617">
        <v>6.0999999999998998E-3</v>
      </c>
      <c r="F9617">
        <v>9.7999999999999997E-3</v>
      </c>
      <c r="G9617">
        <v>1.55E-2</v>
      </c>
      <c r="H9617">
        <v>2.0000000000000001E-4</v>
      </c>
    </row>
    <row r="9618" spans="1:8" x14ac:dyDescent="0.25">
      <c r="A9618" s="6">
        <v>37141</v>
      </c>
      <c r="B9618">
        <v>-1.83E-2</v>
      </c>
      <c r="C9618">
        <v>1.1999999999999999E-3</v>
      </c>
      <c r="D9618">
        <v>-4.3E-3</v>
      </c>
      <c r="E9618">
        <v>-1.1999999999999999E-3</v>
      </c>
      <c r="F9618">
        <v>2.3E-3</v>
      </c>
      <c r="G9618">
        <v>-3.3999999999999998E-3</v>
      </c>
      <c r="H9618">
        <v>2.0000000000000001E-4</v>
      </c>
    </row>
    <row r="9619" spans="1:8" x14ac:dyDescent="0.25">
      <c r="A9619" s="6">
        <v>37144</v>
      </c>
      <c r="B9619">
        <v>3.7000000000000002E-3</v>
      </c>
      <c r="C9619">
        <v>-1.2699999999999999E-2</v>
      </c>
      <c r="D9619">
        <v>-5.3E-3</v>
      </c>
      <c r="E9619">
        <v>3.0999999999999999E-3</v>
      </c>
      <c r="F9619">
        <v>-3.4999999999998999E-3</v>
      </c>
      <c r="G9619">
        <v>-2.8E-3</v>
      </c>
      <c r="H9619">
        <v>2.0000000000000001E-4</v>
      </c>
    </row>
    <row r="9620" spans="1:8" x14ac:dyDescent="0.25">
      <c r="A9620" s="6">
        <v>37151</v>
      </c>
      <c r="B9620">
        <v>-5.0299999999999997E-2</v>
      </c>
      <c r="C9620">
        <v>-5.0000000000000001E-4</v>
      </c>
      <c r="D9620">
        <v>-8.8999999999999999E-3</v>
      </c>
      <c r="E9620">
        <v>1.0699999999999999E-2</v>
      </c>
      <c r="F9620">
        <v>9.1999999999999998E-3</v>
      </c>
      <c r="G9620">
        <v>2.6499999999999999E-2</v>
      </c>
      <c r="H9620">
        <v>2.0000000000000001E-4</v>
      </c>
    </row>
    <row r="9621" spans="1:8" x14ac:dyDescent="0.25">
      <c r="A9621" s="6">
        <v>37152</v>
      </c>
      <c r="B9621">
        <v>-8.1999999999999001E-3</v>
      </c>
      <c r="C9621">
        <v>-1.04E-2</v>
      </c>
      <c r="D9621">
        <v>1.03E-2</v>
      </c>
      <c r="E9621">
        <v>5.4999999999999997E-3</v>
      </c>
      <c r="F9621">
        <v>4.0000000000000001E-3</v>
      </c>
      <c r="G9621">
        <v>1.6199999999999999E-2</v>
      </c>
      <c r="H9621">
        <v>2.0000000000000001E-4</v>
      </c>
    </row>
    <row r="9622" spans="1:8" x14ac:dyDescent="0.25">
      <c r="A9622" s="6">
        <v>37153</v>
      </c>
      <c r="B9622">
        <v>-1.67E-2</v>
      </c>
      <c r="C9622">
        <v>-8.0999999999999996E-3</v>
      </c>
      <c r="D9622">
        <v>1.1000000000000001E-3</v>
      </c>
      <c r="E9622">
        <v>-5.9999999999999995E-4</v>
      </c>
      <c r="F9622">
        <v>-4.4000000000000003E-3</v>
      </c>
      <c r="G9622">
        <v>5.8999999999999999E-3</v>
      </c>
      <c r="H9622">
        <v>2.0000000000000001E-4</v>
      </c>
    </row>
    <row r="9623" spans="1:8" x14ac:dyDescent="0.25">
      <c r="A9623" s="6">
        <v>37154</v>
      </c>
      <c r="B9623">
        <v>-3.0499999999999999E-2</v>
      </c>
      <c r="C9623">
        <v>-9.3999999999998998E-3</v>
      </c>
      <c r="D9623">
        <v>-5.9999999999999995E-4</v>
      </c>
      <c r="E9623">
        <v>-5.1000000000000004E-3</v>
      </c>
      <c r="F9623">
        <v>-1.8E-3</v>
      </c>
      <c r="G9623">
        <v>7.4000000000000003E-3</v>
      </c>
      <c r="H9623">
        <v>2.0000000000000001E-4</v>
      </c>
    </row>
    <row r="9624" spans="1:8" x14ac:dyDescent="0.25">
      <c r="A9624" s="6">
        <v>37155</v>
      </c>
      <c r="B9624">
        <v>-1.9599999999999999E-2</v>
      </c>
      <c r="C9624">
        <v>-3.5999999999999999E-3</v>
      </c>
      <c r="D9624">
        <v>-5.4000000000000003E-3</v>
      </c>
      <c r="E9624">
        <v>3.8E-3</v>
      </c>
      <c r="F9624">
        <v>2.5999999999999999E-3</v>
      </c>
      <c r="G9624">
        <v>3.3999999999999998E-3</v>
      </c>
      <c r="H9624">
        <v>2.0000000000000001E-4</v>
      </c>
    </row>
    <row r="9625" spans="1:8" x14ac:dyDescent="0.25">
      <c r="A9625" s="6">
        <v>37158</v>
      </c>
      <c r="B9625">
        <v>3.8300000000000001E-2</v>
      </c>
      <c r="C9625">
        <v>-1.5E-3</v>
      </c>
      <c r="D9625">
        <v>-1.8E-3</v>
      </c>
      <c r="E9625">
        <v>-5.1000000000000004E-3</v>
      </c>
      <c r="F9625">
        <v>-9.3999999999998998E-3</v>
      </c>
      <c r="G9625">
        <v>-2.0799999999999999E-2</v>
      </c>
      <c r="H9625">
        <v>2.0000000000000001E-4</v>
      </c>
    </row>
    <row r="9626" spans="1:8" x14ac:dyDescent="0.25">
      <c r="A9626" s="6">
        <v>37159</v>
      </c>
      <c r="B9626">
        <v>7.4000000000000003E-3</v>
      </c>
      <c r="C9626">
        <v>-4.3E-3</v>
      </c>
      <c r="D9626">
        <v>7.4999999999999997E-3</v>
      </c>
      <c r="E9626">
        <v>4.1999999999999997E-3</v>
      </c>
      <c r="F9626">
        <v>2.8999999999999998E-3</v>
      </c>
      <c r="G9626">
        <v>1.24E-2</v>
      </c>
      <c r="H9626">
        <v>2.0000000000000001E-4</v>
      </c>
    </row>
    <row r="9627" spans="1:8" x14ac:dyDescent="0.25">
      <c r="A9627" s="6">
        <v>37160</v>
      </c>
      <c r="B9627">
        <v>-6.7000000000000002E-3</v>
      </c>
      <c r="C9627">
        <v>-8.6999999999999994E-3</v>
      </c>
      <c r="D9627">
        <v>3.0000000000000001E-3</v>
      </c>
      <c r="E9627">
        <v>1.21E-2</v>
      </c>
      <c r="F9627">
        <v>1.03E-2</v>
      </c>
      <c r="G9627">
        <v>2.0400000000000001E-2</v>
      </c>
      <c r="H9627">
        <v>2.0000000000000001E-4</v>
      </c>
    </row>
    <row r="9628" spans="1:8" x14ac:dyDescent="0.25">
      <c r="A9628" s="6">
        <v>37161</v>
      </c>
      <c r="B9628">
        <v>1.0999999999999999E-2</v>
      </c>
      <c r="C9628">
        <v>-8.6E-3</v>
      </c>
      <c r="D9628">
        <v>2.2000000000000001E-3</v>
      </c>
      <c r="E9628">
        <v>6.1999999999999998E-3</v>
      </c>
      <c r="F9628">
        <v>6.6E-3</v>
      </c>
      <c r="G9628">
        <v>1.78E-2</v>
      </c>
      <c r="H9628">
        <v>2.0000000000000001E-4</v>
      </c>
    </row>
    <row r="9629" spans="1:8" x14ac:dyDescent="0.25">
      <c r="A9629" s="6">
        <v>37162</v>
      </c>
      <c r="B9629">
        <v>2.2499999999999999E-2</v>
      </c>
      <c r="C9629">
        <v>6.4999999999999997E-3</v>
      </c>
      <c r="D9629">
        <v>5.1000000000000004E-3</v>
      </c>
      <c r="E9629">
        <v>-8.1999999999999001E-3</v>
      </c>
      <c r="F9629">
        <v>-7.0999999999998998E-3</v>
      </c>
      <c r="G9629">
        <v>-4.7999999999999996E-3</v>
      </c>
      <c r="H9629">
        <v>2.0000000000000001E-4</v>
      </c>
    </row>
    <row r="9630" spans="1:8" x14ac:dyDescent="0.25">
      <c r="A9630" s="6">
        <v>37165</v>
      </c>
      <c r="B9630">
        <v>-4.4999999999999997E-3</v>
      </c>
      <c r="C9630">
        <v>-1.15E-2</v>
      </c>
      <c r="D9630">
        <v>-1.8E-3</v>
      </c>
      <c r="E9630">
        <v>7.7000000000000002E-3</v>
      </c>
      <c r="F9630">
        <v>-2.9999999999999997E-4</v>
      </c>
      <c r="G9630">
        <v>4.6999999999998996E-3</v>
      </c>
      <c r="H9630">
        <v>1E-4</v>
      </c>
    </row>
    <row r="9631" spans="1:8" x14ac:dyDescent="0.25">
      <c r="A9631" s="6">
        <v>37166</v>
      </c>
      <c r="B9631">
        <v>1.16999999999999E-2</v>
      </c>
      <c r="C9631">
        <v>-2.2000000000000001E-3</v>
      </c>
      <c r="D9631">
        <v>-3.8E-3</v>
      </c>
      <c r="E9631">
        <v>-1.6999999999999999E-3</v>
      </c>
      <c r="F9631">
        <v>-3.0999999999999999E-3</v>
      </c>
      <c r="G9631">
        <v>2.8999999999999998E-3</v>
      </c>
      <c r="H9631">
        <v>1E-4</v>
      </c>
    </row>
    <row r="9632" spans="1:8" x14ac:dyDescent="0.25">
      <c r="A9632" s="6">
        <v>37167</v>
      </c>
      <c r="B9632">
        <v>2.27999999999999E-2</v>
      </c>
      <c r="C9632">
        <v>2.3E-3</v>
      </c>
      <c r="D9632">
        <v>-8.6E-3</v>
      </c>
      <c r="E9632">
        <v>-1.9099999999999999E-2</v>
      </c>
      <c r="F9632">
        <v>-1.7899999999999999E-2</v>
      </c>
      <c r="G9632">
        <v>-1.84E-2</v>
      </c>
      <c r="H9632">
        <v>1E-4</v>
      </c>
    </row>
    <row r="9633" spans="1:8" x14ac:dyDescent="0.25">
      <c r="A9633" s="6">
        <v>37168</v>
      </c>
      <c r="B9633">
        <v>-1.1000000000000001E-3</v>
      </c>
      <c r="C9633">
        <v>1.3100000000000001E-2</v>
      </c>
      <c r="D9633">
        <v>-7.4000000000000003E-3</v>
      </c>
      <c r="E9633">
        <v>-5.5999999999999999E-3</v>
      </c>
      <c r="F9633">
        <v>-8.0999999999999996E-3</v>
      </c>
      <c r="G9633">
        <v>-1.2E-2</v>
      </c>
      <c r="H9633">
        <v>1E-4</v>
      </c>
    </row>
    <row r="9634" spans="1:8" x14ac:dyDescent="0.25">
      <c r="A9634" s="6">
        <v>37169</v>
      </c>
      <c r="B9634">
        <v>4.0000000000000002E-4</v>
      </c>
      <c r="C9634">
        <v>-1.2999999999999999E-3</v>
      </c>
      <c r="D9634">
        <v>-1.21E-2</v>
      </c>
      <c r="E9634">
        <v>4.0000000000000001E-3</v>
      </c>
      <c r="F9634">
        <v>-1.6999999999999999E-3</v>
      </c>
      <c r="G9634">
        <v>-4.6999999999998996E-3</v>
      </c>
      <c r="H9634">
        <v>1E-4</v>
      </c>
    </row>
    <row r="9635" spans="1:8" x14ac:dyDescent="0.25">
      <c r="A9635" s="6">
        <v>37172</v>
      </c>
      <c r="B9635">
        <v>-8.0000000000000002E-3</v>
      </c>
      <c r="C9635">
        <v>3.0000000000000001E-3</v>
      </c>
      <c r="D9635">
        <v>3.7000000000000002E-3</v>
      </c>
      <c r="E9635">
        <v>-3.0999999999999999E-3</v>
      </c>
      <c r="F9635">
        <v>-1.4E-3</v>
      </c>
      <c r="G9635">
        <v>-8.5000000000000006E-3</v>
      </c>
      <c r="H9635">
        <v>1E-4</v>
      </c>
    </row>
    <row r="9636" spans="1:8" x14ac:dyDescent="0.25">
      <c r="A9636" s="6">
        <v>37173</v>
      </c>
      <c r="B9636">
        <v>-5.1000000000000004E-3</v>
      </c>
      <c r="C9636">
        <v>-3.4999999999998999E-3</v>
      </c>
      <c r="D9636">
        <v>-2.9999999999999997E-4</v>
      </c>
      <c r="E9636">
        <v>1.6000000000000001E-3</v>
      </c>
      <c r="F9636">
        <v>3.2000000000000002E-3</v>
      </c>
      <c r="G9636">
        <v>8.6E-3</v>
      </c>
      <c r="H9636">
        <v>1E-4</v>
      </c>
    </row>
    <row r="9637" spans="1:8" x14ac:dyDescent="0.25">
      <c r="A9637" s="6">
        <v>37174</v>
      </c>
      <c r="B9637">
        <v>2.3599999999999999E-2</v>
      </c>
      <c r="C9637">
        <v>3.3999999999999998E-3</v>
      </c>
      <c r="D9637">
        <v>-4.1999999999999997E-3</v>
      </c>
      <c r="E9637">
        <v>-3.3999999999999998E-3</v>
      </c>
      <c r="F9637">
        <v>-7.9000000000000008E-3</v>
      </c>
      <c r="G9637">
        <v>-1.44E-2</v>
      </c>
      <c r="H9637">
        <v>1E-4</v>
      </c>
    </row>
    <row r="9638" spans="1:8" x14ac:dyDescent="0.25">
      <c r="A9638" s="6">
        <v>37175</v>
      </c>
      <c r="B9638">
        <v>1.7399999999999999E-2</v>
      </c>
      <c r="C9638">
        <v>1.5E-3</v>
      </c>
      <c r="D9638">
        <v>-1.8E-3</v>
      </c>
      <c r="E9638">
        <v>-1.9199999999999998E-2</v>
      </c>
      <c r="F9638">
        <v>-1.7399999999999999E-2</v>
      </c>
      <c r="G9638">
        <v>-2.7799999999999998E-2</v>
      </c>
      <c r="H9638">
        <v>1E-4</v>
      </c>
    </row>
    <row r="9639" spans="1:8" x14ac:dyDescent="0.25">
      <c r="A9639" s="6">
        <v>37176</v>
      </c>
      <c r="B9639">
        <v>-5.6999999999998996E-3</v>
      </c>
      <c r="C9639">
        <v>2.2000000000000001E-3</v>
      </c>
      <c r="D9639">
        <v>-3.7000000000000002E-3</v>
      </c>
      <c r="E9639">
        <v>-8.0000000000000002E-3</v>
      </c>
      <c r="F9639">
        <v>-3.2000000000000002E-3</v>
      </c>
      <c r="G9639">
        <v>-8.5000000000000006E-3</v>
      </c>
      <c r="H9639">
        <v>1E-4</v>
      </c>
    </row>
    <row r="9640" spans="1:8" x14ac:dyDescent="0.25">
      <c r="A9640" s="6">
        <v>37179</v>
      </c>
      <c r="B9640">
        <v>-8.0000000000000004E-4</v>
      </c>
      <c r="C9640">
        <v>4.7999999999999996E-3</v>
      </c>
      <c r="D9640">
        <v>-3.2000000000000002E-3</v>
      </c>
      <c r="E9640">
        <v>2.8E-3</v>
      </c>
      <c r="F9640">
        <v>2E-3</v>
      </c>
      <c r="G9640">
        <v>5.4000000000000003E-3</v>
      </c>
      <c r="H9640">
        <v>1E-4</v>
      </c>
    </row>
    <row r="9641" spans="1:8" x14ac:dyDescent="0.25">
      <c r="A9641" s="6">
        <v>37180</v>
      </c>
      <c r="B9641">
        <v>7.7999999999999996E-3</v>
      </c>
      <c r="C9641">
        <v>3.5999999999999999E-3</v>
      </c>
      <c r="D9641">
        <v>-6.9999999999999004E-3</v>
      </c>
      <c r="E9641">
        <v>-3.3E-3</v>
      </c>
      <c r="F9641">
        <v>-6.9999999999999999E-4</v>
      </c>
      <c r="G9641">
        <v>-7.0999999999998998E-3</v>
      </c>
      <c r="H9641">
        <v>1E-4</v>
      </c>
    </row>
    <row r="9642" spans="1:8" x14ac:dyDescent="0.25">
      <c r="A9642" s="6">
        <v>37181</v>
      </c>
      <c r="B9642">
        <v>-2.0299999999999999E-2</v>
      </c>
      <c r="C9642">
        <v>2.7000000000000001E-3</v>
      </c>
      <c r="D9642">
        <v>1.6999999999999999E-3</v>
      </c>
      <c r="E9642">
        <v>1.4800000000000001E-2</v>
      </c>
      <c r="F9642">
        <v>7.4000000000000003E-3</v>
      </c>
      <c r="G9642">
        <v>8.8000000000000005E-3</v>
      </c>
      <c r="H9642">
        <v>1E-4</v>
      </c>
    </row>
    <row r="9643" spans="1:8" x14ac:dyDescent="0.25">
      <c r="A9643" s="6">
        <v>37182</v>
      </c>
      <c r="B9643">
        <v>-7.1999999999999998E-3</v>
      </c>
      <c r="C9643">
        <v>8.9999999999999998E-4</v>
      </c>
      <c r="D9643">
        <v>-1.4E-3</v>
      </c>
      <c r="E9643">
        <v>6.9999999999999999E-4</v>
      </c>
      <c r="F9643">
        <v>2.0999999999999999E-3</v>
      </c>
      <c r="G9643">
        <v>3.4999999999998999E-3</v>
      </c>
      <c r="H9643">
        <v>1E-4</v>
      </c>
    </row>
    <row r="9644" spans="1:8" x14ac:dyDescent="0.25">
      <c r="A9644" s="6">
        <v>37183</v>
      </c>
      <c r="B9644">
        <v>5.4000000000000003E-3</v>
      </c>
      <c r="C9644">
        <v>4.7999999999999996E-3</v>
      </c>
      <c r="D9644">
        <v>-6.4999999999999997E-3</v>
      </c>
      <c r="E9644">
        <v>2.2000000000000001E-3</v>
      </c>
      <c r="F9644">
        <v>2.8999999999999998E-3</v>
      </c>
      <c r="G9644">
        <v>2.7000000000000001E-3</v>
      </c>
      <c r="H9644">
        <v>1E-4</v>
      </c>
    </row>
    <row r="9645" spans="1:8" x14ac:dyDescent="0.25">
      <c r="A9645" s="6">
        <v>37186</v>
      </c>
      <c r="B9645">
        <v>1.5100000000000001E-2</v>
      </c>
      <c r="C9645">
        <v>-4.4999999999999997E-3</v>
      </c>
      <c r="D9645">
        <v>-4.5999999999999999E-3</v>
      </c>
      <c r="E9645">
        <v>-4.4999999999999997E-3</v>
      </c>
      <c r="F9645">
        <v>-2.8E-3</v>
      </c>
      <c r="G9645">
        <v>-7.4000000000000003E-3</v>
      </c>
      <c r="H9645">
        <v>1E-4</v>
      </c>
    </row>
    <row r="9646" spans="1:8" x14ac:dyDescent="0.25">
      <c r="A9646" s="6">
        <v>37187</v>
      </c>
      <c r="B9646">
        <v>-5.0000000000000001E-3</v>
      </c>
      <c r="C9646">
        <v>2.9999999999999997E-4</v>
      </c>
      <c r="D9646">
        <v>-1.4E-3</v>
      </c>
      <c r="E9646">
        <v>2.5999999999999999E-3</v>
      </c>
      <c r="F9646">
        <v>-2.5000000000000001E-3</v>
      </c>
      <c r="G9646">
        <v>-5.0000000000000001E-4</v>
      </c>
      <c r="H9646">
        <v>1E-4</v>
      </c>
    </row>
    <row r="9647" spans="1:8" x14ac:dyDescent="0.25">
      <c r="A9647" s="6">
        <v>37188</v>
      </c>
      <c r="B9647">
        <v>6.9999999999999999E-4</v>
      </c>
      <c r="C9647">
        <v>1.5E-3</v>
      </c>
      <c r="D9647">
        <v>-9.5999999999999992E-3</v>
      </c>
      <c r="E9647">
        <v>-3.3E-3</v>
      </c>
      <c r="F9647">
        <v>-3.3999999999999998E-3</v>
      </c>
      <c r="G9647">
        <v>-6.3E-3</v>
      </c>
      <c r="H9647">
        <v>1E-4</v>
      </c>
    </row>
    <row r="9648" spans="1:8" x14ac:dyDescent="0.25">
      <c r="A9648" s="6">
        <v>37189</v>
      </c>
      <c r="B9648">
        <v>1.41999999999999E-2</v>
      </c>
      <c r="C9648">
        <v>3.0000000000000001E-3</v>
      </c>
      <c r="D9648">
        <v>-1.21E-2</v>
      </c>
      <c r="E9648">
        <v>-7.6E-3</v>
      </c>
      <c r="F9648">
        <v>-6.7000000000000002E-3</v>
      </c>
      <c r="G9648">
        <v>-1.2699999999999999E-2</v>
      </c>
      <c r="H9648">
        <v>1E-4</v>
      </c>
    </row>
    <row r="9649" spans="1:8" x14ac:dyDescent="0.25">
      <c r="A9649" s="6">
        <v>37190</v>
      </c>
      <c r="B9649">
        <v>4.0999999999998997E-3</v>
      </c>
      <c r="C9649">
        <v>4.6999999999998996E-3</v>
      </c>
      <c r="D9649">
        <v>-2.9999999999999997E-4</v>
      </c>
      <c r="E9649">
        <v>5.1000000000000004E-3</v>
      </c>
      <c r="F9649">
        <v>4.3E-3</v>
      </c>
      <c r="G9649">
        <v>-3.3999999999999998E-3</v>
      </c>
      <c r="H9649">
        <v>1E-4</v>
      </c>
    </row>
    <row r="9650" spans="1:8" x14ac:dyDescent="0.25">
      <c r="A9650" s="6">
        <v>37193</v>
      </c>
      <c r="B9650">
        <v>-2.33999999999999E-2</v>
      </c>
      <c r="C9650">
        <v>5.4999999999999997E-3</v>
      </c>
      <c r="D9650">
        <v>7.0999999999998998E-3</v>
      </c>
      <c r="E9650">
        <v>5.3E-3</v>
      </c>
      <c r="F9650">
        <v>1.0500000000000001E-2</v>
      </c>
      <c r="G9650">
        <v>1.44E-2</v>
      </c>
      <c r="H9650">
        <v>1E-4</v>
      </c>
    </row>
    <row r="9651" spans="1:8" x14ac:dyDescent="0.25">
      <c r="A9651" s="6">
        <v>37194</v>
      </c>
      <c r="B9651">
        <v>-1.77E-2</v>
      </c>
      <c r="C9651">
        <v>4.4000000000000003E-3</v>
      </c>
      <c r="D9651">
        <v>5.8999999999999999E-3</v>
      </c>
      <c r="E9651">
        <v>6.3E-3</v>
      </c>
      <c r="F9651">
        <v>7.4000000000000003E-3</v>
      </c>
      <c r="G9651">
        <v>1.47E-2</v>
      </c>
      <c r="H9651">
        <v>1E-4</v>
      </c>
    </row>
    <row r="9652" spans="1:8" x14ac:dyDescent="0.25">
      <c r="A9652" s="6">
        <v>37195</v>
      </c>
      <c r="B9652">
        <v>1.8E-3</v>
      </c>
      <c r="C9652">
        <v>1.2999999999999999E-2</v>
      </c>
      <c r="D9652">
        <v>-6.9999999999999999E-4</v>
      </c>
      <c r="E9652">
        <v>-4.8999999999999998E-3</v>
      </c>
      <c r="F9652">
        <v>-5.6999999999998996E-3</v>
      </c>
      <c r="G9652">
        <v>-9.7999999999999997E-3</v>
      </c>
      <c r="H9652">
        <v>1E-4</v>
      </c>
    </row>
    <row r="9653" spans="1:8" x14ac:dyDescent="0.25">
      <c r="A9653" s="6">
        <v>37196</v>
      </c>
      <c r="B9653">
        <v>2.1000000000000001E-2</v>
      </c>
      <c r="C9653">
        <v>-7.4999999999999997E-3</v>
      </c>
      <c r="D9653">
        <v>-6.1999999999999998E-3</v>
      </c>
      <c r="E9653">
        <v>3.3999999999999998E-3</v>
      </c>
      <c r="F9653">
        <v>-1.9E-3</v>
      </c>
      <c r="G9653">
        <v>-8.8999999999999999E-3</v>
      </c>
      <c r="H9653">
        <v>1E-4</v>
      </c>
    </row>
    <row r="9654" spans="1:8" x14ac:dyDescent="0.25">
      <c r="A9654" s="6">
        <v>37197</v>
      </c>
      <c r="B9654">
        <v>1.8E-3</v>
      </c>
      <c r="C9654">
        <v>-6.3E-3</v>
      </c>
      <c r="D9654">
        <v>4.1999999999999997E-3</v>
      </c>
      <c r="E9654">
        <v>3.3999999999999998E-3</v>
      </c>
      <c r="F9654">
        <v>1.5E-3</v>
      </c>
      <c r="G9654">
        <v>3.3E-3</v>
      </c>
      <c r="H9654">
        <v>1E-4</v>
      </c>
    </row>
    <row r="9655" spans="1:8" x14ac:dyDescent="0.25">
      <c r="A9655" s="6">
        <v>37200</v>
      </c>
      <c r="B9655">
        <v>1.41999999999999E-2</v>
      </c>
      <c r="C9655">
        <v>-7.0999999999998998E-3</v>
      </c>
      <c r="D9655">
        <v>-2.5000000000000001E-3</v>
      </c>
      <c r="E9655">
        <v>-0.01</v>
      </c>
      <c r="F9655">
        <v>-8.9999999999999993E-3</v>
      </c>
      <c r="G9655">
        <v>-1.2699999999999999E-2</v>
      </c>
      <c r="H9655">
        <v>1E-4</v>
      </c>
    </row>
    <row r="9656" spans="1:8" x14ac:dyDescent="0.25">
      <c r="A9656" s="6">
        <v>37201</v>
      </c>
      <c r="B9656">
        <v>1.44E-2</v>
      </c>
      <c r="C9656">
        <v>-5.1999999999999998E-3</v>
      </c>
      <c r="D9656">
        <v>-4.0000000000000002E-4</v>
      </c>
      <c r="E9656">
        <v>-2.8E-3</v>
      </c>
      <c r="F9656">
        <v>-1.8E-3</v>
      </c>
      <c r="G9656">
        <v>-1.3100000000000001E-2</v>
      </c>
      <c r="H9656">
        <v>1E-4</v>
      </c>
    </row>
    <row r="9657" spans="1:8" x14ac:dyDescent="0.25">
      <c r="A9657" s="6">
        <v>37202</v>
      </c>
      <c r="B9657">
        <v>-2.2000000000000001E-3</v>
      </c>
      <c r="C9657">
        <v>2.9999999999999997E-4</v>
      </c>
      <c r="D9657">
        <v>-2.5000000000000001E-3</v>
      </c>
      <c r="E9657">
        <v>4.0000000000000002E-4</v>
      </c>
      <c r="F9657">
        <v>-4.4999999999999997E-3</v>
      </c>
      <c r="G9657">
        <v>-5.8999999999999999E-3</v>
      </c>
      <c r="H9657">
        <v>1E-4</v>
      </c>
    </row>
    <row r="9658" spans="1:8" x14ac:dyDescent="0.25">
      <c r="A9658" s="6">
        <v>37203</v>
      </c>
      <c r="B9658">
        <v>6.9999999999999999E-4</v>
      </c>
      <c r="C9658">
        <v>-2.8999999999999998E-3</v>
      </c>
      <c r="D9658">
        <v>4.0000000000000001E-3</v>
      </c>
      <c r="E9658">
        <v>2E-3</v>
      </c>
      <c r="F9658">
        <v>-3.3E-3</v>
      </c>
      <c r="G9658">
        <v>-8.1999999999999001E-3</v>
      </c>
      <c r="H9658">
        <v>1E-4</v>
      </c>
    </row>
    <row r="9659" spans="1:8" x14ac:dyDescent="0.25">
      <c r="A9659" s="6">
        <v>37204</v>
      </c>
      <c r="B9659">
        <v>6.9999999999999999E-4</v>
      </c>
      <c r="C9659">
        <v>-6.9999999999999999E-4</v>
      </c>
      <c r="D9659">
        <v>-2.9999999999999997E-4</v>
      </c>
      <c r="E9659">
        <v>1.9E-3</v>
      </c>
      <c r="F9659">
        <v>8.0000000000000004E-4</v>
      </c>
      <c r="G9659">
        <v>-1.6999999999999999E-3</v>
      </c>
      <c r="H9659">
        <v>1E-4</v>
      </c>
    </row>
    <row r="9660" spans="1:8" x14ac:dyDescent="0.25">
      <c r="A9660" s="6">
        <v>37207</v>
      </c>
      <c r="B9660">
        <v>-6.9999999999999999E-4</v>
      </c>
      <c r="C9660">
        <v>5.4999999999999997E-3</v>
      </c>
      <c r="D9660">
        <v>-3.4999999999998999E-3</v>
      </c>
      <c r="E9660">
        <v>-5.1000000000000004E-3</v>
      </c>
      <c r="F9660">
        <v>-2.2000000000000001E-3</v>
      </c>
      <c r="G9660">
        <v>-1.2999999999999999E-3</v>
      </c>
      <c r="H9660">
        <v>1E-4</v>
      </c>
    </row>
    <row r="9661" spans="1:8" x14ac:dyDescent="0.25">
      <c r="A9661" s="6">
        <v>37208</v>
      </c>
      <c r="B9661">
        <v>1.8599999999999998E-2</v>
      </c>
      <c r="C9661">
        <v>-3.4999999999998999E-3</v>
      </c>
      <c r="D9661">
        <v>1.1999999999999999E-3</v>
      </c>
      <c r="E9661">
        <v>-7.9000000000000008E-3</v>
      </c>
      <c r="F9661">
        <v>-8.8999999999999999E-3</v>
      </c>
      <c r="G9661">
        <v>-1.7899999999999999E-2</v>
      </c>
      <c r="H9661">
        <v>1E-4</v>
      </c>
    </row>
    <row r="9662" spans="1:8" x14ac:dyDescent="0.25">
      <c r="A9662" s="6">
        <v>37209</v>
      </c>
      <c r="B9662">
        <v>3.4999999999998999E-3</v>
      </c>
      <c r="C9662">
        <v>5.4000000000000003E-3</v>
      </c>
      <c r="D9662">
        <v>5.1000000000000004E-3</v>
      </c>
      <c r="E9662">
        <v>-2.5000000000000001E-3</v>
      </c>
      <c r="F9662">
        <v>-5.9999999999999995E-4</v>
      </c>
      <c r="G9662">
        <v>-1.18999999999999E-2</v>
      </c>
      <c r="H9662">
        <v>1E-4</v>
      </c>
    </row>
    <row r="9663" spans="1:8" x14ac:dyDescent="0.25">
      <c r="A9663" s="6">
        <v>37210</v>
      </c>
      <c r="B9663">
        <v>0</v>
      </c>
      <c r="C9663">
        <v>-8.6999999999999994E-3</v>
      </c>
      <c r="D9663">
        <v>1.21E-2</v>
      </c>
      <c r="E9663">
        <v>-1.2999999999999999E-3</v>
      </c>
      <c r="F9663">
        <v>4.0000000000000001E-3</v>
      </c>
      <c r="G9663">
        <v>8.0000000000000004E-4</v>
      </c>
      <c r="H9663">
        <v>1E-4</v>
      </c>
    </row>
    <row r="9664" spans="1:8" x14ac:dyDescent="0.25">
      <c r="A9664" s="6">
        <v>37211</v>
      </c>
      <c r="B9664">
        <v>-2.5000000000000001E-3</v>
      </c>
      <c r="C9664">
        <v>6.1999999999999998E-3</v>
      </c>
      <c r="D9664">
        <v>5.8999999999999999E-3</v>
      </c>
      <c r="E9664">
        <v>-5.6999999999998996E-3</v>
      </c>
      <c r="F9664">
        <v>1.1000000000000001E-3</v>
      </c>
      <c r="G9664">
        <v>-4.7999999999999996E-3</v>
      </c>
      <c r="H9664">
        <v>1E-4</v>
      </c>
    </row>
    <row r="9665" spans="1:8" x14ac:dyDescent="0.25">
      <c r="A9665" s="6">
        <v>37214</v>
      </c>
      <c r="B9665">
        <v>1.15E-2</v>
      </c>
      <c r="C9665">
        <v>1E-3</v>
      </c>
      <c r="D9665">
        <v>-2.5000000000000001E-3</v>
      </c>
      <c r="E9665">
        <v>-1.01E-2</v>
      </c>
      <c r="F9665">
        <v>-8.5000000000000006E-3</v>
      </c>
      <c r="G9665">
        <v>-1.29E-2</v>
      </c>
      <c r="H9665">
        <v>1E-4</v>
      </c>
    </row>
    <row r="9666" spans="1:8" x14ac:dyDescent="0.25">
      <c r="A9666" s="6">
        <v>37215</v>
      </c>
      <c r="B9666">
        <v>-8.0000000000000002E-3</v>
      </c>
      <c r="C9666">
        <v>2.2000000000000001E-3</v>
      </c>
      <c r="D9666">
        <v>-5.0000000000000001E-4</v>
      </c>
      <c r="E9666">
        <v>1.44E-2</v>
      </c>
      <c r="F9666">
        <v>1.24E-2</v>
      </c>
      <c r="G9666">
        <v>1.7399999999999999E-2</v>
      </c>
      <c r="H9666">
        <v>1E-4</v>
      </c>
    </row>
    <row r="9667" spans="1:8" x14ac:dyDescent="0.25">
      <c r="A9667" s="6">
        <v>37216</v>
      </c>
      <c r="B9667">
        <v>-4.7999999999999996E-3</v>
      </c>
      <c r="C9667">
        <v>2.8999999999999998E-3</v>
      </c>
      <c r="D9667">
        <v>-2.3E-3</v>
      </c>
      <c r="E9667">
        <v>1.1000000000000001E-3</v>
      </c>
      <c r="F9667">
        <v>2E-3</v>
      </c>
      <c r="G9667">
        <v>8.0000000000000004E-4</v>
      </c>
      <c r="H9667">
        <v>1E-4</v>
      </c>
    </row>
    <row r="9668" spans="1:8" x14ac:dyDescent="0.25">
      <c r="A9668" s="6">
        <v>37218</v>
      </c>
      <c r="B9668">
        <v>1.16999999999999E-2</v>
      </c>
      <c r="C9668">
        <v>6.9999999999999999E-4</v>
      </c>
      <c r="D9668">
        <v>2.9999999999999997E-4</v>
      </c>
      <c r="E9668">
        <v>-2.3999999999999998E-3</v>
      </c>
      <c r="F9668">
        <v>-1.6000000000000001E-3</v>
      </c>
      <c r="G9668">
        <v>-7.4000000000000003E-3</v>
      </c>
      <c r="H9668">
        <v>1E-4</v>
      </c>
    </row>
    <row r="9669" spans="1:8" x14ac:dyDescent="0.25">
      <c r="A9669" s="6">
        <v>37221</v>
      </c>
      <c r="B9669">
        <v>7.1999999999999998E-3</v>
      </c>
      <c r="C9669">
        <v>-1.8E-3</v>
      </c>
      <c r="D9669">
        <v>-1.5E-3</v>
      </c>
      <c r="E9669">
        <v>-7.0999999999998998E-3</v>
      </c>
      <c r="F9669">
        <v>-6.0000000000000001E-3</v>
      </c>
      <c r="G9669">
        <v>-9.8999999999999002E-3</v>
      </c>
      <c r="H9669">
        <v>1E-4</v>
      </c>
    </row>
    <row r="9670" spans="1:8" x14ac:dyDescent="0.25">
      <c r="A9670" s="6">
        <v>37222</v>
      </c>
      <c r="B9670">
        <v>-5.5999999999999999E-3</v>
      </c>
      <c r="C9670">
        <v>5.4000000000000003E-3</v>
      </c>
      <c r="D9670">
        <v>2.2000000000000001E-3</v>
      </c>
      <c r="E9670">
        <v>-7.7999999999999996E-3</v>
      </c>
      <c r="F9670">
        <v>-1E-3</v>
      </c>
      <c r="G9670">
        <v>-3.8999999999999998E-3</v>
      </c>
      <c r="H9670">
        <v>1E-4</v>
      </c>
    </row>
    <row r="9671" spans="1:8" x14ac:dyDescent="0.25">
      <c r="A9671" s="6">
        <v>37223</v>
      </c>
      <c r="B9671">
        <v>-1.78E-2</v>
      </c>
      <c r="C9671">
        <v>3.8999999999999998E-3</v>
      </c>
      <c r="D9671">
        <v>8.1999999999999001E-3</v>
      </c>
      <c r="E9671">
        <v>9.1999999999999998E-3</v>
      </c>
      <c r="F9671">
        <v>1.18999999999999E-2</v>
      </c>
      <c r="G9671">
        <v>2.0899999999999998E-2</v>
      </c>
      <c r="H9671">
        <v>1E-4</v>
      </c>
    </row>
    <row r="9672" spans="1:8" x14ac:dyDescent="0.25">
      <c r="A9672" s="6">
        <v>37224</v>
      </c>
      <c r="B9672">
        <v>1.15E-2</v>
      </c>
      <c r="C9672">
        <v>8.3999999999999995E-3</v>
      </c>
      <c r="D9672">
        <v>-3.7000000000000002E-3</v>
      </c>
      <c r="E9672">
        <v>-5.4000000000000003E-3</v>
      </c>
      <c r="F9672">
        <v>-3.7000000000000002E-3</v>
      </c>
      <c r="G9672">
        <v>-4.4000000000000003E-3</v>
      </c>
      <c r="H9672">
        <v>1E-4</v>
      </c>
    </row>
    <row r="9673" spans="1:8" x14ac:dyDescent="0.25">
      <c r="A9673" s="6">
        <v>37225</v>
      </c>
      <c r="B9673">
        <v>-1.4E-3</v>
      </c>
      <c r="C9673">
        <v>-1.6000000000000001E-3</v>
      </c>
      <c r="D9673">
        <v>2.2000000000000001E-3</v>
      </c>
      <c r="E9673">
        <v>-1E-3</v>
      </c>
      <c r="F9673">
        <v>3.0999999999999999E-3</v>
      </c>
      <c r="G9673">
        <v>2.3999999999999998E-3</v>
      </c>
      <c r="H9673">
        <v>1E-4</v>
      </c>
    </row>
    <row r="9674" spans="1:8" x14ac:dyDescent="0.25">
      <c r="A9674" s="6">
        <v>37228</v>
      </c>
      <c r="B9674">
        <v>-8.6E-3</v>
      </c>
      <c r="C9674">
        <v>8.0000000000000004E-4</v>
      </c>
      <c r="D9674">
        <v>2.8E-3</v>
      </c>
      <c r="E9674">
        <v>6.6E-3</v>
      </c>
      <c r="F9674">
        <v>5.1999999999999998E-3</v>
      </c>
      <c r="G9674">
        <v>1.44E-2</v>
      </c>
      <c r="H9674">
        <v>1E-4</v>
      </c>
    </row>
    <row r="9675" spans="1:8" x14ac:dyDescent="0.25">
      <c r="A9675" s="6">
        <v>37229</v>
      </c>
      <c r="B9675">
        <v>1.44E-2</v>
      </c>
      <c r="C9675">
        <v>5.1000000000000004E-3</v>
      </c>
      <c r="D9675">
        <v>-2.2000000000000001E-3</v>
      </c>
      <c r="E9675">
        <v>-1.06E-2</v>
      </c>
      <c r="F9675">
        <v>-8.3000000000000001E-3</v>
      </c>
      <c r="G9675">
        <v>-8.8999999999999999E-3</v>
      </c>
      <c r="H9675">
        <v>1E-4</v>
      </c>
    </row>
    <row r="9676" spans="1:8" x14ac:dyDescent="0.25">
      <c r="A9676" s="6">
        <v>37230</v>
      </c>
      <c r="B9676">
        <v>2.3099999999999999E-2</v>
      </c>
      <c r="C9676">
        <v>-8.9999999999999998E-4</v>
      </c>
      <c r="D9676">
        <v>-4.7999999999999996E-3</v>
      </c>
      <c r="E9676">
        <v>-9.2999999999999992E-3</v>
      </c>
      <c r="F9676">
        <v>-1.46E-2</v>
      </c>
      <c r="G9676">
        <v>-1.46E-2</v>
      </c>
      <c r="H9676">
        <v>1E-4</v>
      </c>
    </row>
    <row r="9677" spans="1:8" x14ac:dyDescent="0.25">
      <c r="A9677" s="6">
        <v>37231</v>
      </c>
      <c r="B9677">
        <v>-1.1999999999999999E-3</v>
      </c>
      <c r="C9677">
        <v>5.7999999999999996E-3</v>
      </c>
      <c r="D9677">
        <v>6.8999999999999999E-3</v>
      </c>
      <c r="E9677">
        <v>-5.4999999999999997E-3</v>
      </c>
      <c r="F9677">
        <v>-1.6999999999999999E-3</v>
      </c>
      <c r="G9677">
        <v>-7.9000000000000008E-3</v>
      </c>
      <c r="H9677">
        <v>1E-4</v>
      </c>
    </row>
    <row r="9678" spans="1:8" x14ac:dyDescent="0.25">
      <c r="A9678" s="6">
        <v>37232</v>
      </c>
      <c r="B9678">
        <v>-7.4000000000000003E-3</v>
      </c>
      <c r="C9678">
        <v>8.0999999999999996E-3</v>
      </c>
      <c r="D9678">
        <v>-5.0000000000000001E-4</v>
      </c>
      <c r="E9678">
        <v>8.0999999999999996E-3</v>
      </c>
      <c r="F9678">
        <v>3.5999999999999999E-3</v>
      </c>
      <c r="G9678">
        <v>3.3E-3</v>
      </c>
      <c r="H9678">
        <v>1E-4</v>
      </c>
    </row>
    <row r="9679" spans="1:8" x14ac:dyDescent="0.25">
      <c r="A9679" s="6">
        <v>37235</v>
      </c>
      <c r="B9679">
        <v>-1.52E-2</v>
      </c>
      <c r="C9679">
        <v>5.0000000000000001E-3</v>
      </c>
      <c r="D9679">
        <v>-3.7000000000000002E-3</v>
      </c>
      <c r="E9679">
        <v>5.8999999999999999E-3</v>
      </c>
      <c r="F9679">
        <v>5.1000000000000004E-3</v>
      </c>
      <c r="G9679">
        <v>6.8999999999999999E-3</v>
      </c>
      <c r="H9679">
        <v>1E-4</v>
      </c>
    </row>
    <row r="9680" spans="1:8" x14ac:dyDescent="0.25">
      <c r="A9680" s="6">
        <v>37236</v>
      </c>
      <c r="B9680">
        <v>-2E-3</v>
      </c>
      <c r="C9680">
        <v>2.7000000000000001E-3</v>
      </c>
      <c r="D9680">
        <v>0</v>
      </c>
      <c r="E9680">
        <v>-7.6E-3</v>
      </c>
      <c r="F9680">
        <v>-1.8E-3</v>
      </c>
      <c r="G9680">
        <v>-1E-4</v>
      </c>
      <c r="H9680">
        <v>1E-4</v>
      </c>
    </row>
    <row r="9681" spans="1:8" x14ac:dyDescent="0.25">
      <c r="A9681" s="6">
        <v>37237</v>
      </c>
      <c r="B9681">
        <v>4.0000000000000002E-4</v>
      </c>
      <c r="C9681">
        <v>1.9E-3</v>
      </c>
      <c r="D9681">
        <v>-8.0000000000000004E-4</v>
      </c>
      <c r="E9681">
        <v>-8.0000000000000004E-4</v>
      </c>
      <c r="F9681">
        <v>-2.5999999999999999E-3</v>
      </c>
      <c r="G9681">
        <v>-5.0000000000000001E-4</v>
      </c>
      <c r="H9681">
        <v>1E-4</v>
      </c>
    </row>
    <row r="9682" spans="1:8" x14ac:dyDescent="0.25">
      <c r="A9682" s="6">
        <v>37238</v>
      </c>
      <c r="B9682">
        <v>-1.5100000000000001E-2</v>
      </c>
      <c r="C9682">
        <v>4.4999999999999997E-3</v>
      </c>
      <c r="D9682">
        <v>5.9999999999999995E-4</v>
      </c>
      <c r="E9682">
        <v>1.18999999999999E-2</v>
      </c>
      <c r="F9682">
        <v>9.1000000000000004E-3</v>
      </c>
      <c r="G9682">
        <v>1.06E-2</v>
      </c>
      <c r="H9682">
        <v>1E-4</v>
      </c>
    </row>
    <row r="9683" spans="1:8" x14ac:dyDescent="0.25">
      <c r="A9683" s="6">
        <v>37239</v>
      </c>
      <c r="B9683">
        <v>3.0000000000000001E-3</v>
      </c>
      <c r="C9683">
        <v>2.8E-3</v>
      </c>
      <c r="D9683">
        <v>4.4000000000000003E-3</v>
      </c>
      <c r="E9683">
        <v>3.4999999999998999E-3</v>
      </c>
      <c r="F9683">
        <v>6.0999999999998998E-3</v>
      </c>
      <c r="G9683">
        <v>7.6E-3</v>
      </c>
      <c r="H9683">
        <v>1E-4</v>
      </c>
    </row>
    <row r="9684" spans="1:8" x14ac:dyDescent="0.25">
      <c r="A9684" s="6">
        <v>37242</v>
      </c>
      <c r="B9684">
        <v>1.0500000000000001E-2</v>
      </c>
      <c r="C9684">
        <v>3.8E-3</v>
      </c>
      <c r="D9684">
        <v>1.4E-3</v>
      </c>
      <c r="E9684">
        <v>-2.0999999999999999E-3</v>
      </c>
      <c r="F9684">
        <v>-3.7000000000000002E-3</v>
      </c>
      <c r="G9684">
        <v>2.0999999999999999E-3</v>
      </c>
      <c r="H9684">
        <v>1E-4</v>
      </c>
    </row>
    <row r="9685" spans="1:8" x14ac:dyDescent="0.25">
      <c r="A9685" s="6">
        <v>37243</v>
      </c>
      <c r="B9685">
        <v>8.3999999999999995E-3</v>
      </c>
      <c r="C9685">
        <v>3.3E-3</v>
      </c>
      <c r="D9685">
        <v>-7.0999999999998998E-3</v>
      </c>
      <c r="E9685">
        <v>6.9999999999999999E-4</v>
      </c>
      <c r="F9685">
        <v>-1.8E-3</v>
      </c>
      <c r="G9685">
        <v>-4.6999999999998996E-3</v>
      </c>
      <c r="H9685">
        <v>1E-4</v>
      </c>
    </row>
    <row r="9686" spans="1:8" x14ac:dyDescent="0.25">
      <c r="A9686" s="6">
        <v>37244</v>
      </c>
      <c r="B9686">
        <v>4.3E-3</v>
      </c>
      <c r="C9686">
        <v>-8.0999999999999996E-3</v>
      </c>
      <c r="D9686">
        <v>-4.0999999999998997E-3</v>
      </c>
      <c r="E9686">
        <v>8.5000000000000006E-3</v>
      </c>
      <c r="F9686">
        <v>-4.0000000000000002E-4</v>
      </c>
      <c r="G9686">
        <v>5.9999999999999995E-4</v>
      </c>
      <c r="H9686">
        <v>1E-4</v>
      </c>
    </row>
    <row r="9687" spans="1:8" x14ac:dyDescent="0.25">
      <c r="A9687" s="6">
        <v>37245</v>
      </c>
      <c r="B9687">
        <v>-9.2999999999999992E-3</v>
      </c>
      <c r="C9687">
        <v>-7.4000000000000003E-3</v>
      </c>
      <c r="D9687">
        <v>1.1299999999999999E-2</v>
      </c>
      <c r="E9687">
        <v>1.21E-2</v>
      </c>
      <c r="F9687">
        <v>9.8999999999999002E-3</v>
      </c>
      <c r="G9687">
        <v>4.0999999999998997E-3</v>
      </c>
      <c r="H9687">
        <v>1E-4</v>
      </c>
    </row>
    <row r="9688" spans="1:8" x14ac:dyDescent="0.25">
      <c r="A9688" s="6">
        <v>37246</v>
      </c>
      <c r="B9688">
        <v>5.6999999999998996E-3</v>
      </c>
      <c r="C9688">
        <v>1.34E-2</v>
      </c>
      <c r="D9688">
        <v>5.9999999999999995E-4</v>
      </c>
      <c r="E9688">
        <v>-5.4999999999999997E-3</v>
      </c>
      <c r="F9688">
        <v>2.0000000000000001E-4</v>
      </c>
      <c r="G9688">
        <v>-6.3E-3</v>
      </c>
      <c r="H9688">
        <v>1E-4</v>
      </c>
    </row>
    <row r="9689" spans="1:8" x14ac:dyDescent="0.25">
      <c r="A9689" s="6">
        <v>37249</v>
      </c>
      <c r="B9689">
        <v>2.0000000000000001E-4</v>
      </c>
      <c r="C9689">
        <v>3.3999999999999998E-3</v>
      </c>
      <c r="D9689">
        <v>5.0000000000000001E-4</v>
      </c>
      <c r="E9689">
        <v>4.0000000000000002E-4</v>
      </c>
      <c r="F9689">
        <v>2.0000000000000001E-4</v>
      </c>
      <c r="G9689">
        <v>1.1000000000000001E-3</v>
      </c>
      <c r="H9689">
        <v>1E-4</v>
      </c>
    </row>
    <row r="9690" spans="1:8" x14ac:dyDescent="0.25">
      <c r="A9690" s="6">
        <v>37251</v>
      </c>
      <c r="B9690">
        <v>4.8999999999999998E-3</v>
      </c>
      <c r="C9690">
        <v>4.3E-3</v>
      </c>
      <c r="D9690">
        <v>-2.3999999999999998E-3</v>
      </c>
      <c r="E9690">
        <v>-3.5999999999999999E-3</v>
      </c>
      <c r="F9690">
        <v>-2.7000000000000001E-3</v>
      </c>
      <c r="G9690">
        <v>-1E-3</v>
      </c>
      <c r="H9690">
        <v>1E-4</v>
      </c>
    </row>
    <row r="9691" spans="1:8" x14ac:dyDescent="0.25">
      <c r="A9691" s="6">
        <v>37252</v>
      </c>
      <c r="B9691">
        <v>6.8999999999999999E-3</v>
      </c>
      <c r="C9691">
        <v>-2.0000000000000001E-4</v>
      </c>
      <c r="D9691">
        <v>-4.0999999999998997E-3</v>
      </c>
      <c r="E9691">
        <v>-1.6999999999999999E-3</v>
      </c>
      <c r="F9691">
        <v>-5.5999999999999999E-3</v>
      </c>
      <c r="G9691">
        <v>-7.7000000000000002E-3</v>
      </c>
      <c r="H9691">
        <v>1E-4</v>
      </c>
    </row>
    <row r="9692" spans="1:8" x14ac:dyDescent="0.25">
      <c r="A9692" s="6">
        <v>37253</v>
      </c>
      <c r="B9692">
        <v>4.0999999999998997E-3</v>
      </c>
      <c r="C9692">
        <v>-2.3E-3</v>
      </c>
      <c r="D9692">
        <v>1.1999999999999999E-3</v>
      </c>
      <c r="E9692">
        <v>-7.4999999999999997E-3</v>
      </c>
      <c r="F9692">
        <v>-5.5999999999999999E-3</v>
      </c>
      <c r="G9692">
        <v>-5.5999999999999999E-3</v>
      </c>
      <c r="H9692">
        <v>1E-4</v>
      </c>
    </row>
    <row r="9693" spans="1:8" x14ac:dyDescent="0.25">
      <c r="A9693" s="6">
        <v>37256</v>
      </c>
      <c r="B9693">
        <v>-1.04E-2</v>
      </c>
      <c r="C9693">
        <v>3.4999999999998999E-3</v>
      </c>
      <c r="D9693">
        <v>8.0000000000000002E-3</v>
      </c>
      <c r="E9693">
        <v>-2.2000000000000001E-3</v>
      </c>
      <c r="F9693">
        <v>6.0000000000000001E-3</v>
      </c>
      <c r="G9693">
        <v>-2.3999999999999998E-3</v>
      </c>
      <c r="H9693">
        <v>1E-4</v>
      </c>
    </row>
    <row r="9694" spans="1:8" x14ac:dyDescent="0.25">
      <c r="A9694" s="6">
        <v>37258</v>
      </c>
      <c r="B9694">
        <v>4.3E-3</v>
      </c>
      <c r="C9694">
        <v>-7.1999999999999998E-3</v>
      </c>
      <c r="D9694">
        <v>1.6999999999999999E-3</v>
      </c>
      <c r="E9694">
        <v>-2.8E-3</v>
      </c>
      <c r="F9694">
        <v>-4.0999999999998997E-3</v>
      </c>
      <c r="G9694">
        <v>-9.3999999999998998E-3</v>
      </c>
      <c r="H9694">
        <v>1E-4</v>
      </c>
    </row>
    <row r="9695" spans="1:8" x14ac:dyDescent="0.25">
      <c r="A9695" s="6">
        <v>37259</v>
      </c>
      <c r="B9695">
        <v>9.8999999999999002E-3</v>
      </c>
      <c r="C9695">
        <v>8.0000000000000002E-3</v>
      </c>
      <c r="D9695">
        <v>-4.0999999999998997E-3</v>
      </c>
      <c r="E9695">
        <v>-2.8E-3</v>
      </c>
      <c r="F9695">
        <v>-7.9000000000000008E-3</v>
      </c>
      <c r="G9695">
        <v>-4.4000000000000003E-3</v>
      </c>
      <c r="H9695">
        <v>1E-4</v>
      </c>
    </row>
    <row r="9696" spans="1:8" x14ac:dyDescent="0.25">
      <c r="A9696" s="6">
        <v>37260</v>
      </c>
      <c r="B9696">
        <v>6.9999999999999004E-3</v>
      </c>
      <c r="C9696">
        <v>2.0999999999999999E-3</v>
      </c>
      <c r="D9696">
        <v>3.8999999999999998E-3</v>
      </c>
      <c r="E9696">
        <v>-6.9999999999999999E-4</v>
      </c>
      <c r="F9696">
        <v>-1.9E-3</v>
      </c>
      <c r="G9696">
        <v>-3.3999999999999998E-3</v>
      </c>
      <c r="H9696">
        <v>1E-4</v>
      </c>
    </row>
    <row r="9697" spans="1:8" x14ac:dyDescent="0.25">
      <c r="A9697" s="6">
        <v>37263</v>
      </c>
      <c r="B9697">
        <v>-6.8999999999999999E-3</v>
      </c>
      <c r="C9697">
        <v>-2.5000000000000001E-3</v>
      </c>
      <c r="D9697">
        <v>8.6E-3</v>
      </c>
      <c r="E9697">
        <v>-8.9999999999999998E-4</v>
      </c>
      <c r="F9697">
        <v>1.5E-3</v>
      </c>
      <c r="G9697">
        <v>3.3E-3</v>
      </c>
      <c r="H9697">
        <v>1E-4</v>
      </c>
    </row>
    <row r="9698" spans="1:8" x14ac:dyDescent="0.25">
      <c r="A9698" s="6">
        <v>37264</v>
      </c>
      <c r="B9698">
        <v>-2.3E-3</v>
      </c>
      <c r="C9698">
        <v>1.21999999999999E-2</v>
      </c>
      <c r="D9698">
        <v>2.8999999999999998E-3</v>
      </c>
      <c r="E9698">
        <v>-2.3E-3</v>
      </c>
      <c r="F9698">
        <v>-4.0000000000000002E-4</v>
      </c>
      <c r="G9698">
        <v>3.3999999999999998E-3</v>
      </c>
      <c r="H9698">
        <v>1E-4</v>
      </c>
    </row>
    <row r="9699" spans="1:8" x14ac:dyDescent="0.25">
      <c r="A9699" s="6">
        <v>37265</v>
      </c>
      <c r="B9699">
        <v>-4.4999999999999997E-3</v>
      </c>
      <c r="C9699">
        <v>6.9999999999999999E-4</v>
      </c>
      <c r="D9699">
        <v>-8.9999999999999998E-4</v>
      </c>
      <c r="E9699">
        <v>2.3E-3</v>
      </c>
      <c r="F9699">
        <v>8.0000000000000004E-4</v>
      </c>
      <c r="G9699">
        <v>4.0000000000000002E-4</v>
      </c>
      <c r="H9699">
        <v>1E-4</v>
      </c>
    </row>
    <row r="9700" spans="1:8" x14ac:dyDescent="0.25">
      <c r="A9700" s="6">
        <v>37266</v>
      </c>
      <c r="B9700">
        <v>8.0000000000000004E-4</v>
      </c>
      <c r="C9700">
        <v>-5.9999999999999995E-4</v>
      </c>
      <c r="D9700">
        <v>1.8E-3</v>
      </c>
      <c r="E9700">
        <v>1.1999999999999999E-3</v>
      </c>
      <c r="F9700">
        <v>-1.1999999999999999E-3</v>
      </c>
      <c r="G9700">
        <v>2.0999999999999999E-3</v>
      </c>
      <c r="H9700">
        <v>1E-4</v>
      </c>
    </row>
    <row r="9701" spans="1:8" x14ac:dyDescent="0.25">
      <c r="A9701" s="6">
        <v>37267</v>
      </c>
      <c r="B9701">
        <v>-8.6E-3</v>
      </c>
      <c r="C9701">
        <v>-1E-3</v>
      </c>
      <c r="D9701">
        <v>2.2000000000000001E-3</v>
      </c>
      <c r="E9701">
        <v>1.9E-3</v>
      </c>
      <c r="F9701">
        <v>5.1000000000000004E-3</v>
      </c>
      <c r="G9701">
        <v>3.0999999999999999E-3</v>
      </c>
      <c r="H9701">
        <v>1E-4</v>
      </c>
    </row>
    <row r="9702" spans="1:8" x14ac:dyDescent="0.25">
      <c r="A9702" s="6">
        <v>37270</v>
      </c>
      <c r="B9702">
        <v>-8.5000000000000006E-3</v>
      </c>
      <c r="C9702">
        <v>-5.6999999999998996E-3</v>
      </c>
      <c r="D9702">
        <v>-8.0000000000000004E-4</v>
      </c>
      <c r="E9702">
        <v>7.9000000000000008E-3</v>
      </c>
      <c r="F9702">
        <v>2.3999999999999998E-3</v>
      </c>
      <c r="G9702">
        <v>8.5000000000000006E-3</v>
      </c>
      <c r="H9702">
        <v>1E-4</v>
      </c>
    </row>
    <row r="9703" spans="1:8" x14ac:dyDescent="0.25">
      <c r="A9703" s="6">
        <v>37271</v>
      </c>
      <c r="B9703">
        <v>6.7000000000000002E-3</v>
      </c>
      <c r="C9703">
        <v>-4.3E-3</v>
      </c>
      <c r="D9703">
        <v>2.8E-3</v>
      </c>
      <c r="E9703">
        <v>3.7000000000000002E-3</v>
      </c>
      <c r="F9703">
        <v>2.3E-3</v>
      </c>
      <c r="G9703">
        <v>3.7000000000000002E-3</v>
      </c>
      <c r="H9703">
        <v>1E-4</v>
      </c>
    </row>
    <row r="9704" spans="1:8" x14ac:dyDescent="0.25">
      <c r="A9704" s="6">
        <v>37272</v>
      </c>
      <c r="B9704">
        <v>-1.6299999999999999E-2</v>
      </c>
      <c r="C9704">
        <v>2.3999999999999998E-3</v>
      </c>
      <c r="D9704">
        <v>4.8999999999999998E-3</v>
      </c>
      <c r="E9704">
        <v>9.5999999999999992E-3</v>
      </c>
      <c r="F9704">
        <v>1.0200000000000001E-2</v>
      </c>
      <c r="G9704">
        <v>1.29E-2</v>
      </c>
      <c r="H9704">
        <v>1E-4</v>
      </c>
    </row>
    <row r="9705" spans="1:8" x14ac:dyDescent="0.25">
      <c r="A9705" s="6">
        <v>37273</v>
      </c>
      <c r="B9705">
        <v>1.0699999999999999E-2</v>
      </c>
      <c r="C9705">
        <v>1.4E-3</v>
      </c>
      <c r="D9705">
        <v>-5.3E-3</v>
      </c>
      <c r="E9705">
        <v>6.9999999999999999E-4</v>
      </c>
      <c r="F9705">
        <v>-5.9999999999999995E-4</v>
      </c>
      <c r="G9705">
        <v>1.1000000000000001E-3</v>
      </c>
      <c r="H9705">
        <v>1E-4</v>
      </c>
    </row>
    <row r="9706" spans="1:8" x14ac:dyDescent="0.25">
      <c r="A9706" s="6">
        <v>37274</v>
      </c>
      <c r="B9706">
        <v>-1.0800000000000001E-2</v>
      </c>
      <c r="C9706">
        <v>-3.8999999999999998E-3</v>
      </c>
      <c r="D9706">
        <v>7.9000000000000008E-3</v>
      </c>
      <c r="E9706">
        <v>6.6E-3</v>
      </c>
      <c r="F9706">
        <v>6.6E-3</v>
      </c>
      <c r="G9706">
        <v>3.5999999999999999E-3</v>
      </c>
      <c r="H9706">
        <v>1E-4</v>
      </c>
    </row>
    <row r="9707" spans="1:8" x14ac:dyDescent="0.25">
      <c r="A9707" s="6">
        <v>37278</v>
      </c>
      <c r="B9707">
        <v>-8.0999999999999996E-3</v>
      </c>
      <c r="C9707">
        <v>-2.2000000000000001E-3</v>
      </c>
      <c r="D9707">
        <v>2.0000000000000001E-4</v>
      </c>
      <c r="E9707">
        <v>1.15E-2</v>
      </c>
      <c r="F9707">
        <v>1.1299999999999999E-2</v>
      </c>
      <c r="G9707">
        <v>1.1599999999999999E-2</v>
      </c>
      <c r="H9707">
        <v>1E-4</v>
      </c>
    </row>
    <row r="9708" spans="1:8" x14ac:dyDescent="0.25">
      <c r="A9708" s="6">
        <v>37279</v>
      </c>
      <c r="B9708">
        <v>9.1999999999999998E-3</v>
      </c>
      <c r="C9708">
        <v>6.1999999999999998E-3</v>
      </c>
      <c r="D9708">
        <v>-1.4E-3</v>
      </c>
      <c r="E9708">
        <v>-3.8999999999999998E-3</v>
      </c>
      <c r="F9708">
        <v>-5.5999999999999999E-3</v>
      </c>
      <c r="G9708">
        <v>-5.5999999999999999E-3</v>
      </c>
      <c r="H9708">
        <v>1E-4</v>
      </c>
    </row>
    <row r="9709" spans="1:8" x14ac:dyDescent="0.25">
      <c r="A9709" s="6">
        <v>37280</v>
      </c>
      <c r="B9709">
        <v>4.0000000000000001E-3</v>
      </c>
      <c r="C9709">
        <v>-1.6999999999999999E-3</v>
      </c>
      <c r="D9709">
        <v>2.8999999999999998E-3</v>
      </c>
      <c r="E9709">
        <v>-6.8999999999999999E-3</v>
      </c>
      <c r="F9709">
        <v>-1.6000000000000001E-3</v>
      </c>
      <c r="G9709">
        <v>-6.7999999999999996E-3</v>
      </c>
      <c r="H9709">
        <v>1E-4</v>
      </c>
    </row>
    <row r="9710" spans="1:8" x14ac:dyDescent="0.25">
      <c r="A9710" s="6">
        <v>37281</v>
      </c>
      <c r="B9710">
        <v>8.9999999999999998E-4</v>
      </c>
      <c r="C9710">
        <v>-1.6000000000000001E-3</v>
      </c>
      <c r="D9710">
        <v>3.0999999999999999E-3</v>
      </c>
      <c r="E9710">
        <v>5.1999999999999998E-3</v>
      </c>
      <c r="F9710">
        <v>4.5999999999999999E-3</v>
      </c>
      <c r="G9710">
        <v>3.0999999999999999E-3</v>
      </c>
      <c r="H9710">
        <v>1E-4</v>
      </c>
    </row>
    <row r="9711" spans="1:8" x14ac:dyDescent="0.25">
      <c r="A9711" s="6">
        <v>37284</v>
      </c>
      <c r="B9711">
        <v>5.0000000000000001E-4</v>
      </c>
      <c r="C9711">
        <v>2.0999999999999999E-3</v>
      </c>
      <c r="D9711">
        <v>6.4999999999999997E-3</v>
      </c>
      <c r="E9711">
        <v>2.2000000000000001E-3</v>
      </c>
      <c r="F9711">
        <v>6.9999999999999999E-4</v>
      </c>
      <c r="G9711">
        <v>4.8999999999999998E-3</v>
      </c>
      <c r="H9711">
        <v>1E-4</v>
      </c>
    </row>
    <row r="9712" spans="1:8" x14ac:dyDescent="0.25">
      <c r="A9712" s="6">
        <v>37285</v>
      </c>
      <c r="B9712">
        <v>-2.5399999999999999E-2</v>
      </c>
      <c r="C9712">
        <v>1.26E-2</v>
      </c>
      <c r="D9712">
        <v>2.0999999999999999E-3</v>
      </c>
      <c r="E9712">
        <v>1.8E-3</v>
      </c>
      <c r="F9712">
        <v>3.8999999999999998E-3</v>
      </c>
      <c r="G9712">
        <v>1.03E-2</v>
      </c>
      <c r="H9712">
        <v>1E-4</v>
      </c>
    </row>
    <row r="9713" spans="1:8" x14ac:dyDescent="0.25">
      <c r="A9713" s="6">
        <v>37286</v>
      </c>
      <c r="B9713">
        <v>1.0500000000000001E-2</v>
      </c>
      <c r="C9713">
        <v>5.9999999999999995E-4</v>
      </c>
      <c r="D9713">
        <v>-6.7999999999999996E-3</v>
      </c>
      <c r="E9713">
        <v>8.8000000000000005E-3</v>
      </c>
      <c r="F9713">
        <v>-1.2999999999999999E-3</v>
      </c>
      <c r="G9713">
        <v>4.6999999999998996E-3</v>
      </c>
      <c r="H9713">
        <v>1E-4</v>
      </c>
    </row>
    <row r="9714" spans="1:8" x14ac:dyDescent="0.25">
      <c r="A9714" s="6">
        <v>37287</v>
      </c>
      <c r="B9714">
        <v>1.35E-2</v>
      </c>
      <c r="C9714">
        <v>-5.0000000000000001E-3</v>
      </c>
      <c r="D9714">
        <v>2E-3</v>
      </c>
      <c r="E9714">
        <v>4.4999999999999997E-3</v>
      </c>
      <c r="F9714">
        <v>3.0999999999999999E-3</v>
      </c>
      <c r="G9714">
        <v>3.8E-3</v>
      </c>
      <c r="H9714">
        <v>1E-4</v>
      </c>
    </row>
    <row r="9715" spans="1:8" x14ac:dyDescent="0.25">
      <c r="A9715" s="6">
        <v>37288</v>
      </c>
      <c r="B9715">
        <v>-7.1999999999999998E-3</v>
      </c>
      <c r="C9715">
        <v>2.0999999999999999E-3</v>
      </c>
      <c r="D9715">
        <v>-2.5999999999999999E-3</v>
      </c>
      <c r="E9715">
        <v>1.4E-3</v>
      </c>
      <c r="F9715">
        <v>1.5E-3</v>
      </c>
      <c r="G9715">
        <v>1.6999999999999999E-3</v>
      </c>
      <c r="H9715">
        <v>1E-4</v>
      </c>
    </row>
    <row r="9716" spans="1:8" x14ac:dyDescent="0.25">
      <c r="A9716" s="6">
        <v>37291</v>
      </c>
      <c r="B9716">
        <v>-2.3699999999999999E-2</v>
      </c>
      <c r="C9716">
        <v>6.0000000000000001E-3</v>
      </c>
      <c r="D9716">
        <v>1.9E-3</v>
      </c>
      <c r="E9716">
        <v>1.54E-2</v>
      </c>
      <c r="F9716">
        <v>1.06E-2</v>
      </c>
      <c r="G9716">
        <v>2.2499999999999999E-2</v>
      </c>
      <c r="H9716">
        <v>1E-4</v>
      </c>
    </row>
    <row r="9717" spans="1:8" x14ac:dyDescent="0.25">
      <c r="A9717" s="6">
        <v>37292</v>
      </c>
      <c r="B9717">
        <v>-3.4999999999998999E-3</v>
      </c>
      <c r="C9717">
        <v>1.1999999999999999E-3</v>
      </c>
      <c r="D9717">
        <v>-5.0000000000000001E-3</v>
      </c>
      <c r="E9717">
        <v>9.1000000000000004E-3</v>
      </c>
      <c r="F9717">
        <v>3.7000000000000002E-3</v>
      </c>
      <c r="G9717">
        <v>1.0200000000000001E-2</v>
      </c>
      <c r="H9717">
        <v>1E-4</v>
      </c>
    </row>
    <row r="9718" spans="1:8" x14ac:dyDescent="0.25">
      <c r="A9718" s="6">
        <v>37293</v>
      </c>
      <c r="B9718">
        <v>-7.7999999999999996E-3</v>
      </c>
      <c r="C9718">
        <v>-5.8999999999999999E-3</v>
      </c>
      <c r="D9718">
        <v>-6.9999999999999999E-4</v>
      </c>
      <c r="E9718">
        <v>8.1999999999999001E-3</v>
      </c>
      <c r="F9718">
        <v>2E-3</v>
      </c>
      <c r="G9718">
        <v>4.7999999999999996E-3</v>
      </c>
      <c r="H9718">
        <v>1E-4</v>
      </c>
    </row>
    <row r="9719" spans="1:8" x14ac:dyDescent="0.25">
      <c r="A9719" s="6">
        <v>37294</v>
      </c>
      <c r="B9719">
        <v>-4.0999999999998997E-3</v>
      </c>
      <c r="C9719">
        <v>-6.7000000000000002E-3</v>
      </c>
      <c r="D9719">
        <v>8.8999999999999999E-3</v>
      </c>
      <c r="E9719">
        <v>3.5999999999999999E-3</v>
      </c>
      <c r="F9719">
        <v>6.4000000000000003E-3</v>
      </c>
      <c r="G9719">
        <v>-1.5E-3</v>
      </c>
      <c r="H9719">
        <v>1E-4</v>
      </c>
    </row>
    <row r="9720" spans="1:8" x14ac:dyDescent="0.25">
      <c r="A9720" s="6">
        <v>37295</v>
      </c>
      <c r="B9720">
        <v>1.5900000000000001E-2</v>
      </c>
      <c r="C9720">
        <v>-1.5E-3</v>
      </c>
      <c r="D9720">
        <v>4.0999999999998997E-3</v>
      </c>
      <c r="E9720">
        <v>-1.23E-2</v>
      </c>
      <c r="F9720">
        <v>-6.3E-3</v>
      </c>
      <c r="G9720">
        <v>-9.7999999999999997E-3</v>
      </c>
      <c r="H9720">
        <v>1E-4</v>
      </c>
    </row>
    <row r="9721" spans="1:8" x14ac:dyDescent="0.25">
      <c r="A9721" s="6">
        <v>37298</v>
      </c>
      <c r="B9721">
        <v>1.3299999999999999E-2</v>
      </c>
      <c r="C9721">
        <v>-4.0999999999998997E-3</v>
      </c>
      <c r="D9721">
        <v>-4.0000000000000001E-3</v>
      </c>
      <c r="E9721">
        <v>1E-3</v>
      </c>
      <c r="F9721">
        <v>-4.1999999999999997E-3</v>
      </c>
      <c r="G9721">
        <v>-6.4999999999999997E-3</v>
      </c>
      <c r="H9721">
        <v>1E-4</v>
      </c>
    </row>
    <row r="9722" spans="1:8" x14ac:dyDescent="0.25">
      <c r="A9722" s="6">
        <v>37299</v>
      </c>
      <c r="B9722">
        <v>-2.8E-3</v>
      </c>
      <c r="C9722">
        <v>6.0000000000000001E-3</v>
      </c>
      <c r="D9722">
        <v>-5.3E-3</v>
      </c>
      <c r="E9722">
        <v>-5.9999999999999995E-4</v>
      </c>
      <c r="F9722">
        <v>-2.0000000000000001E-4</v>
      </c>
      <c r="G9722">
        <v>4.6999999999998996E-3</v>
      </c>
      <c r="H9722">
        <v>1E-4</v>
      </c>
    </row>
    <row r="9723" spans="1:8" x14ac:dyDescent="0.25">
      <c r="A9723" s="6">
        <v>37300</v>
      </c>
      <c r="B9723">
        <v>9.8999999999999002E-3</v>
      </c>
      <c r="C9723">
        <v>-2.9999999999999997E-4</v>
      </c>
      <c r="D9723">
        <v>-1.1000000000000001E-3</v>
      </c>
      <c r="E9723">
        <v>5.9999999999999995E-4</v>
      </c>
      <c r="F9723">
        <v>-1E-3</v>
      </c>
      <c r="G9723">
        <v>-1.4E-3</v>
      </c>
      <c r="H9723">
        <v>1E-4</v>
      </c>
    </row>
    <row r="9724" spans="1:8" x14ac:dyDescent="0.25">
      <c r="A9724" s="6">
        <v>37301</v>
      </c>
      <c r="B9724">
        <v>-2.3999999999999998E-3</v>
      </c>
      <c r="C9724">
        <v>-6.6E-3</v>
      </c>
      <c r="D9724">
        <v>-1.6000000000000001E-3</v>
      </c>
      <c r="E9724">
        <v>6.6E-3</v>
      </c>
      <c r="F9724">
        <v>4.4000000000000003E-3</v>
      </c>
      <c r="G9724">
        <v>4.4000000000000003E-3</v>
      </c>
      <c r="H9724">
        <v>1E-4</v>
      </c>
    </row>
    <row r="9725" spans="1:8" x14ac:dyDescent="0.25">
      <c r="A9725" s="6">
        <v>37302</v>
      </c>
      <c r="B9725">
        <v>-1.12E-2</v>
      </c>
      <c r="C9725">
        <v>8.9999999999999993E-3</v>
      </c>
      <c r="D9725">
        <v>1.6999999999999999E-3</v>
      </c>
      <c r="E9725">
        <v>0.01</v>
      </c>
      <c r="F9725">
        <v>9.7999999999999997E-3</v>
      </c>
      <c r="G9725">
        <v>7.6E-3</v>
      </c>
      <c r="H9725">
        <v>1E-4</v>
      </c>
    </row>
    <row r="9726" spans="1:8" x14ac:dyDescent="0.25">
      <c r="A9726" s="6">
        <v>37306</v>
      </c>
      <c r="B9726">
        <v>-1.9400000000000001E-2</v>
      </c>
      <c r="C9726">
        <v>3.0999999999999999E-3</v>
      </c>
      <c r="D9726">
        <v>4.4999999999999997E-3</v>
      </c>
      <c r="E9726">
        <v>1.29E-2</v>
      </c>
      <c r="F9726">
        <v>8.0000000000000002E-3</v>
      </c>
      <c r="G9726">
        <v>9.2999999999999992E-3</v>
      </c>
      <c r="H9726">
        <v>1E-4</v>
      </c>
    </row>
    <row r="9727" spans="1:8" x14ac:dyDescent="0.25">
      <c r="A9727" s="6">
        <v>37307</v>
      </c>
      <c r="B9727">
        <v>1.3299999999999999E-2</v>
      </c>
      <c r="C9727">
        <v>-1.4E-3</v>
      </c>
      <c r="D9727">
        <v>3.7000000000000002E-3</v>
      </c>
      <c r="E9727">
        <v>4.0000000000000001E-3</v>
      </c>
      <c r="F9727">
        <v>-2.0000000000000001E-4</v>
      </c>
      <c r="G9727">
        <v>-2.9999999999999997E-4</v>
      </c>
      <c r="H9727">
        <v>1E-4</v>
      </c>
    </row>
    <row r="9728" spans="1:8" x14ac:dyDescent="0.25">
      <c r="A9728" s="6">
        <v>37308</v>
      </c>
      <c r="B9728">
        <v>-1.52E-2</v>
      </c>
      <c r="C9728">
        <v>-2E-3</v>
      </c>
      <c r="D9728">
        <v>6.4000000000000003E-3</v>
      </c>
      <c r="E9728">
        <v>8.8999999999999999E-3</v>
      </c>
      <c r="F9728">
        <v>1.2E-2</v>
      </c>
      <c r="G9728">
        <v>1.2699999999999999E-2</v>
      </c>
      <c r="H9728">
        <v>1E-4</v>
      </c>
    </row>
    <row r="9729" spans="1:8" x14ac:dyDescent="0.25">
      <c r="A9729" s="6">
        <v>37309</v>
      </c>
      <c r="B9729">
        <v>7.4999999999999997E-3</v>
      </c>
      <c r="C9729">
        <v>4.1999999999999997E-3</v>
      </c>
      <c r="D9729">
        <v>-5.9999999999999995E-4</v>
      </c>
      <c r="E9729">
        <v>3.0000000000000001E-3</v>
      </c>
      <c r="F9729">
        <v>5.7999999999999996E-3</v>
      </c>
      <c r="G9729">
        <v>-5.0000000000000001E-4</v>
      </c>
      <c r="H9729">
        <v>1E-4</v>
      </c>
    </row>
    <row r="9730" spans="1:8" x14ac:dyDescent="0.25">
      <c r="A9730" s="6">
        <v>37312</v>
      </c>
      <c r="B9730">
        <v>1.66E-2</v>
      </c>
      <c r="C9730">
        <v>-1.16999999999999E-2</v>
      </c>
      <c r="D9730">
        <v>5.8999999999999999E-3</v>
      </c>
      <c r="E9730">
        <v>1.5E-3</v>
      </c>
      <c r="F9730">
        <v>-7.7000000000000002E-3</v>
      </c>
      <c r="G9730">
        <v>-7.3000000000000001E-3</v>
      </c>
      <c r="H9730">
        <v>1E-4</v>
      </c>
    </row>
    <row r="9731" spans="1:8" x14ac:dyDescent="0.25">
      <c r="A9731" s="6">
        <v>37313</v>
      </c>
      <c r="B9731">
        <v>1.1000000000000001E-3</v>
      </c>
      <c r="C9731">
        <v>3.8E-3</v>
      </c>
      <c r="D9731">
        <v>6.9999999999999999E-4</v>
      </c>
      <c r="E9731">
        <v>-2.5999999999999999E-3</v>
      </c>
      <c r="F9731">
        <v>2.0000000000000001E-4</v>
      </c>
      <c r="G9731">
        <v>1.1999999999999999E-3</v>
      </c>
      <c r="H9731">
        <v>1E-4</v>
      </c>
    </row>
    <row r="9732" spans="1:8" x14ac:dyDescent="0.25">
      <c r="A9732" s="6">
        <v>37314</v>
      </c>
      <c r="B9732">
        <v>8.0000000000000004E-4</v>
      </c>
      <c r="C9732">
        <v>2.2000000000000001E-3</v>
      </c>
      <c r="D9732">
        <v>3.7000000000000002E-3</v>
      </c>
      <c r="E9732">
        <v>7.7000000000000002E-3</v>
      </c>
      <c r="F9732">
        <v>4.6999999999998996E-3</v>
      </c>
      <c r="G9732">
        <v>8.0000000000000004E-4</v>
      </c>
      <c r="H9732">
        <v>1E-4</v>
      </c>
    </row>
    <row r="9733" spans="1:8" x14ac:dyDescent="0.25">
      <c r="A9733" s="6">
        <v>37315</v>
      </c>
      <c r="B9733">
        <v>-3.0999999999999999E-3</v>
      </c>
      <c r="C9733">
        <v>-1.9E-3</v>
      </c>
      <c r="D9733">
        <v>4.1999999999999997E-3</v>
      </c>
      <c r="E9733">
        <v>4.1999999999999997E-3</v>
      </c>
      <c r="F9733">
        <v>2.3E-3</v>
      </c>
      <c r="G9733">
        <v>1.6999999999999999E-3</v>
      </c>
      <c r="H9733">
        <v>1E-4</v>
      </c>
    </row>
    <row r="9734" spans="1:8" x14ac:dyDescent="0.25">
      <c r="A9734" s="6">
        <v>37316</v>
      </c>
      <c r="B9734">
        <v>2.2200000000000001E-2</v>
      </c>
      <c r="C9734">
        <v>-6.0999999999998998E-3</v>
      </c>
      <c r="D9734">
        <v>-3.2000000000000002E-3</v>
      </c>
      <c r="E9734">
        <v>-4.8999999999999998E-3</v>
      </c>
      <c r="F9734">
        <v>-8.8000000000000005E-3</v>
      </c>
      <c r="G9734">
        <v>-7.7999999999999996E-3</v>
      </c>
      <c r="H9734">
        <v>1E-4</v>
      </c>
    </row>
    <row r="9735" spans="1:8" x14ac:dyDescent="0.25">
      <c r="A9735" s="6">
        <v>37319</v>
      </c>
      <c r="B9735">
        <v>1.9799999999999901E-2</v>
      </c>
      <c r="C9735">
        <v>-3.4999999999998999E-3</v>
      </c>
      <c r="D9735">
        <v>-1.8E-3</v>
      </c>
      <c r="E9735">
        <v>-1.04E-2</v>
      </c>
      <c r="F9735">
        <v>-1.0999999999999999E-2</v>
      </c>
      <c r="G9735">
        <v>-1.29E-2</v>
      </c>
      <c r="H9735">
        <v>1E-4</v>
      </c>
    </row>
    <row r="9736" spans="1:8" x14ac:dyDescent="0.25">
      <c r="A9736" s="6">
        <v>37320</v>
      </c>
      <c r="B9736">
        <v>-5.4000000000000003E-3</v>
      </c>
      <c r="C9736">
        <v>5.3E-3</v>
      </c>
      <c r="D9736">
        <v>1.1000000000000001E-3</v>
      </c>
      <c r="E9736">
        <v>-6.7999999999999996E-3</v>
      </c>
      <c r="F9736">
        <v>-2.5999999999999999E-3</v>
      </c>
      <c r="G9736">
        <v>-1.06E-2</v>
      </c>
      <c r="H9736">
        <v>1E-4</v>
      </c>
    </row>
    <row r="9737" spans="1:8" x14ac:dyDescent="0.25">
      <c r="A9737" s="6">
        <v>37321</v>
      </c>
      <c r="B9737">
        <v>1.3899999999999999E-2</v>
      </c>
      <c r="C9737">
        <v>0</v>
      </c>
      <c r="D9737">
        <v>2.8999999999999998E-3</v>
      </c>
      <c r="E9737">
        <v>-4.4999999999999997E-3</v>
      </c>
      <c r="F9737">
        <v>5.9999999999999995E-4</v>
      </c>
      <c r="G9737">
        <v>-9.8999999999999002E-3</v>
      </c>
      <c r="H9737">
        <v>1E-4</v>
      </c>
    </row>
    <row r="9738" spans="1:8" x14ac:dyDescent="0.25">
      <c r="A9738" s="6">
        <v>37322</v>
      </c>
      <c r="B9738">
        <v>-4.1999999999999997E-3</v>
      </c>
      <c r="C9738">
        <v>6.4000000000000003E-3</v>
      </c>
      <c r="D9738">
        <v>6.9999999999999999E-4</v>
      </c>
      <c r="E9738">
        <v>1.2999999999999999E-3</v>
      </c>
      <c r="F9738">
        <v>-6.9999999999999999E-4</v>
      </c>
      <c r="G9738">
        <v>-5.9999999999999995E-4</v>
      </c>
      <c r="H9738">
        <v>1E-4</v>
      </c>
    </row>
    <row r="9739" spans="1:8" x14ac:dyDescent="0.25">
      <c r="A9739" s="6">
        <v>37323</v>
      </c>
      <c r="B9739">
        <v>7.1999999999999998E-3</v>
      </c>
      <c r="C9739">
        <v>2.5000000000000001E-3</v>
      </c>
      <c r="D9739">
        <v>-1E-3</v>
      </c>
      <c r="E9739">
        <v>-0.01</v>
      </c>
      <c r="F9739">
        <v>-6.0000000000000001E-3</v>
      </c>
      <c r="G9739">
        <v>-6.8999999999999999E-3</v>
      </c>
      <c r="H9739">
        <v>1E-4</v>
      </c>
    </row>
    <row r="9740" spans="1:8" x14ac:dyDescent="0.25">
      <c r="A9740" s="6">
        <v>37326</v>
      </c>
      <c r="B9740">
        <v>2.8999999999999998E-3</v>
      </c>
      <c r="C9740">
        <v>1.1000000000000001E-3</v>
      </c>
      <c r="D9740">
        <v>-2.0000000000000001E-4</v>
      </c>
      <c r="E9740">
        <v>-2.3999999999999998E-3</v>
      </c>
      <c r="F9740">
        <v>-1.6999999999999999E-3</v>
      </c>
      <c r="G9740">
        <v>-6.3E-3</v>
      </c>
      <c r="H9740">
        <v>1E-4</v>
      </c>
    </row>
    <row r="9741" spans="1:8" x14ac:dyDescent="0.25">
      <c r="A9741" s="6">
        <v>37327</v>
      </c>
      <c r="B9741">
        <v>-2.8E-3</v>
      </c>
      <c r="C9741">
        <v>2.7000000000000001E-3</v>
      </c>
      <c r="D9741">
        <v>-2.0999999999999999E-3</v>
      </c>
      <c r="E9741">
        <v>1.0500000000000001E-2</v>
      </c>
      <c r="F9741">
        <v>7.4999999999999997E-3</v>
      </c>
      <c r="G9741">
        <v>8.1999999999999001E-3</v>
      </c>
      <c r="H9741">
        <v>1E-4</v>
      </c>
    </row>
    <row r="9742" spans="1:8" x14ac:dyDescent="0.25">
      <c r="A9742" s="6">
        <v>37328</v>
      </c>
      <c r="B9742">
        <v>-9.1000000000000004E-3</v>
      </c>
      <c r="C9742">
        <v>4.4000000000000003E-3</v>
      </c>
      <c r="D9742">
        <v>1E-4</v>
      </c>
      <c r="E9742">
        <v>4.6999999999998996E-3</v>
      </c>
      <c r="F9742">
        <v>6.0999999999998998E-3</v>
      </c>
      <c r="G9742">
        <v>8.9999999999999993E-3</v>
      </c>
      <c r="H9742">
        <v>1E-4</v>
      </c>
    </row>
    <row r="9743" spans="1:8" x14ac:dyDescent="0.25">
      <c r="A9743" s="6">
        <v>37329</v>
      </c>
      <c r="B9743">
        <v>-5.0000000000000001E-4</v>
      </c>
      <c r="C9743">
        <v>4.4000000000000003E-3</v>
      </c>
      <c r="D9743">
        <v>-2.9999999999999997E-4</v>
      </c>
      <c r="E9743">
        <v>-8.0000000000000004E-4</v>
      </c>
      <c r="F9743">
        <v>3.3999999999999998E-3</v>
      </c>
      <c r="G9743">
        <v>2.8999999999999998E-3</v>
      </c>
      <c r="H9743">
        <v>1E-4</v>
      </c>
    </row>
    <row r="9744" spans="1:8" x14ac:dyDescent="0.25">
      <c r="A9744" s="6">
        <v>37330</v>
      </c>
      <c r="B9744">
        <v>1.06E-2</v>
      </c>
      <c r="C9744">
        <v>-9.3999999999998998E-3</v>
      </c>
      <c r="D9744">
        <v>3.3E-3</v>
      </c>
      <c r="E9744">
        <v>6.9999999999999999E-4</v>
      </c>
      <c r="F9744">
        <v>2.9999999999999997E-4</v>
      </c>
      <c r="G9744">
        <v>3.8999999999999998E-3</v>
      </c>
      <c r="H9744">
        <v>1E-4</v>
      </c>
    </row>
    <row r="9745" spans="1:8" x14ac:dyDescent="0.25">
      <c r="A9745" s="6">
        <v>37333</v>
      </c>
      <c r="B9745">
        <v>8.9999999999999998E-4</v>
      </c>
      <c r="C9745">
        <v>5.8999999999999999E-3</v>
      </c>
      <c r="D9745">
        <v>8.9999999999999998E-4</v>
      </c>
      <c r="E9745">
        <v>-4.7999999999999996E-3</v>
      </c>
      <c r="F9745">
        <v>-1.2999999999999999E-3</v>
      </c>
      <c r="G9745">
        <v>-1.2999999999999999E-3</v>
      </c>
      <c r="H9745">
        <v>1E-4</v>
      </c>
    </row>
    <row r="9746" spans="1:8" x14ac:dyDescent="0.25">
      <c r="A9746" s="6">
        <v>37334</v>
      </c>
      <c r="B9746">
        <v>3.3999999999999998E-3</v>
      </c>
      <c r="C9746">
        <v>8.9999999999999998E-4</v>
      </c>
      <c r="D9746">
        <v>-1.6999999999999999E-3</v>
      </c>
      <c r="E9746">
        <v>5.8999999999999999E-3</v>
      </c>
      <c r="F9746">
        <v>3.3E-3</v>
      </c>
      <c r="G9746">
        <v>4.1999999999999997E-3</v>
      </c>
      <c r="H9746">
        <v>1E-4</v>
      </c>
    </row>
    <row r="9747" spans="1:8" x14ac:dyDescent="0.25">
      <c r="A9747" s="6">
        <v>37335</v>
      </c>
      <c r="B9747">
        <v>-1.4999999999999999E-2</v>
      </c>
      <c r="C9747">
        <v>5.7999999999999996E-3</v>
      </c>
      <c r="D9747">
        <v>6.1999999999999998E-3</v>
      </c>
      <c r="E9747">
        <v>5.6999999999998996E-3</v>
      </c>
      <c r="F9747">
        <v>8.3999999999999995E-3</v>
      </c>
      <c r="G9747">
        <v>9.3999999999998998E-3</v>
      </c>
      <c r="H9747">
        <v>1E-4</v>
      </c>
    </row>
    <row r="9748" spans="1:8" x14ac:dyDescent="0.25">
      <c r="A9748" s="6">
        <v>37336</v>
      </c>
      <c r="B9748">
        <v>3.0999999999999999E-3</v>
      </c>
      <c r="C9748">
        <v>8.8999999999999999E-3</v>
      </c>
      <c r="D9748">
        <v>-2.8999999999999998E-3</v>
      </c>
      <c r="E9748">
        <v>-1.2800000000000001E-2</v>
      </c>
      <c r="F9748">
        <v>-3.2000000000000002E-3</v>
      </c>
      <c r="G9748">
        <v>-3.8E-3</v>
      </c>
      <c r="H9748">
        <v>1E-4</v>
      </c>
    </row>
    <row r="9749" spans="1:8" x14ac:dyDescent="0.25">
      <c r="A9749" s="6">
        <v>37337</v>
      </c>
      <c r="B9749">
        <v>-4.1999999999999997E-3</v>
      </c>
      <c r="C9749">
        <v>-1E-3</v>
      </c>
      <c r="D9749">
        <v>2.5999999999999999E-3</v>
      </c>
      <c r="E9749">
        <v>1.9E-3</v>
      </c>
      <c r="F9749">
        <v>3.2000000000000002E-3</v>
      </c>
      <c r="G9749">
        <v>5.4999999999999997E-3</v>
      </c>
      <c r="H9749">
        <v>1E-4</v>
      </c>
    </row>
    <row r="9750" spans="1:8" x14ac:dyDescent="0.25">
      <c r="A9750" s="6">
        <v>37340</v>
      </c>
      <c r="B9750">
        <v>-1.44999999999999E-2</v>
      </c>
      <c r="C9750">
        <v>5.4999999999999997E-3</v>
      </c>
      <c r="D9750">
        <v>-6.9999999999999999E-4</v>
      </c>
      <c r="E9750">
        <v>6.0000000000000001E-3</v>
      </c>
      <c r="F9750">
        <v>5.1000000000000004E-3</v>
      </c>
      <c r="G9750">
        <v>4.6999999999998996E-3</v>
      </c>
      <c r="H9750">
        <v>1E-4</v>
      </c>
    </row>
    <row r="9751" spans="1:8" x14ac:dyDescent="0.25">
      <c r="A9751" s="6">
        <v>37341</v>
      </c>
      <c r="B9751">
        <v>6.0000000000000001E-3</v>
      </c>
      <c r="C9751">
        <v>4.4000000000000003E-3</v>
      </c>
      <c r="D9751">
        <v>-3.0999999999999999E-3</v>
      </c>
      <c r="E9751">
        <v>8.0999999999999996E-3</v>
      </c>
      <c r="F9751">
        <v>3.8999999999999998E-3</v>
      </c>
      <c r="G9751">
        <v>5.5999999999999999E-3</v>
      </c>
      <c r="H9751">
        <v>1E-4</v>
      </c>
    </row>
    <row r="9752" spans="1:8" x14ac:dyDescent="0.25">
      <c r="A9752" s="6">
        <v>37342</v>
      </c>
      <c r="B9752">
        <v>5.4999999999999997E-3</v>
      </c>
      <c r="C9752">
        <v>1.6000000000000001E-3</v>
      </c>
      <c r="D9752">
        <v>6.1999999999999998E-3</v>
      </c>
      <c r="E9752">
        <v>2E-3</v>
      </c>
      <c r="F9752">
        <v>2.5999999999999999E-3</v>
      </c>
      <c r="G9752">
        <v>2.5000000000000001E-3</v>
      </c>
      <c r="H9752">
        <v>1E-4</v>
      </c>
    </row>
    <row r="9753" spans="1:8" x14ac:dyDescent="0.25">
      <c r="A9753" s="6">
        <v>37343</v>
      </c>
      <c r="B9753">
        <v>2.8999999999999998E-3</v>
      </c>
      <c r="C9753">
        <v>-1E-3</v>
      </c>
      <c r="D9753">
        <v>3.3999999999999998E-3</v>
      </c>
      <c r="E9753">
        <v>-7.4999999999999997E-3</v>
      </c>
      <c r="F9753">
        <v>-3.3999999999999998E-3</v>
      </c>
      <c r="G9753">
        <v>-4.4999999999999997E-3</v>
      </c>
      <c r="H9753">
        <v>1E-4</v>
      </c>
    </row>
    <row r="9754" spans="1:8" x14ac:dyDescent="0.25">
      <c r="A9754" s="6">
        <v>37347</v>
      </c>
      <c r="B9754">
        <v>-1.1999999999999999E-3</v>
      </c>
      <c r="C9754">
        <v>-2.0999999999999999E-3</v>
      </c>
      <c r="D9754">
        <v>-8.0000000000000004E-4</v>
      </c>
      <c r="E9754">
        <v>-4.4000000000000003E-3</v>
      </c>
      <c r="F9754">
        <v>-3.0999999999999999E-3</v>
      </c>
      <c r="G9754">
        <v>-3.4999999999998999E-3</v>
      </c>
      <c r="H9754">
        <v>1E-4</v>
      </c>
    </row>
    <row r="9755" spans="1:8" x14ac:dyDescent="0.25">
      <c r="A9755" s="6">
        <v>37348</v>
      </c>
      <c r="B9755">
        <v>-9.1999999999999998E-3</v>
      </c>
      <c r="C9755">
        <v>3.8999999999999998E-3</v>
      </c>
      <c r="D9755">
        <v>1.6999999999999999E-3</v>
      </c>
      <c r="E9755">
        <v>1.2999999999999999E-2</v>
      </c>
      <c r="F9755">
        <v>8.3999999999999995E-3</v>
      </c>
      <c r="G9755">
        <v>3.3E-3</v>
      </c>
      <c r="H9755">
        <v>1E-4</v>
      </c>
    </row>
    <row r="9756" spans="1:8" x14ac:dyDescent="0.25">
      <c r="A9756" s="6">
        <v>37349</v>
      </c>
      <c r="B9756">
        <v>-9.7999999999999997E-3</v>
      </c>
      <c r="C9756">
        <v>3.0999999999999999E-3</v>
      </c>
      <c r="D9756">
        <v>4.7999999999999996E-3</v>
      </c>
      <c r="E9756">
        <v>1.1999999999999999E-3</v>
      </c>
      <c r="F9756">
        <v>1.8E-3</v>
      </c>
      <c r="G9756">
        <v>4.0999999999998997E-3</v>
      </c>
      <c r="H9756">
        <v>1E-4</v>
      </c>
    </row>
    <row r="9757" spans="1:8" x14ac:dyDescent="0.25">
      <c r="A9757" s="6">
        <v>37350</v>
      </c>
      <c r="B9757">
        <v>1.1999999999999999E-3</v>
      </c>
      <c r="C9757">
        <v>1E-3</v>
      </c>
      <c r="D9757">
        <v>4.8999999999999998E-3</v>
      </c>
      <c r="E9757">
        <v>3.8E-3</v>
      </c>
      <c r="F9757">
        <v>2.3E-3</v>
      </c>
      <c r="G9757">
        <v>6.4999999999999997E-3</v>
      </c>
      <c r="H9757">
        <v>1E-4</v>
      </c>
    </row>
    <row r="9758" spans="1:8" x14ac:dyDescent="0.25">
      <c r="A9758" s="6">
        <v>37351</v>
      </c>
      <c r="B9758">
        <v>-2.5999999999999999E-3</v>
      </c>
      <c r="C9758">
        <v>5.0000000000000001E-4</v>
      </c>
      <c r="D9758">
        <v>7.4999999999999997E-3</v>
      </c>
      <c r="E9758">
        <v>5.0000000000000001E-3</v>
      </c>
      <c r="F9758">
        <v>4.7999999999999996E-3</v>
      </c>
      <c r="G9758">
        <v>8.1999999999999001E-3</v>
      </c>
      <c r="H9758">
        <v>1E-4</v>
      </c>
    </row>
    <row r="9759" spans="1:8" x14ac:dyDescent="0.25">
      <c r="A9759" s="6">
        <v>37354</v>
      </c>
      <c r="B9759">
        <v>3.4999999999998999E-3</v>
      </c>
      <c r="C9759">
        <v>5.1999999999999998E-3</v>
      </c>
      <c r="D9759">
        <v>1.6000000000000001E-3</v>
      </c>
      <c r="E9759">
        <v>5.0000000000000001E-4</v>
      </c>
      <c r="F9759">
        <v>1.1999999999999999E-3</v>
      </c>
      <c r="G9759">
        <v>6.0999999999998998E-3</v>
      </c>
      <c r="H9759">
        <v>1E-4</v>
      </c>
    </row>
    <row r="9760" spans="1:8" x14ac:dyDescent="0.25">
      <c r="A9760" s="6">
        <v>37355</v>
      </c>
      <c r="B9760">
        <v>-6.0000000000000001E-3</v>
      </c>
      <c r="C9760">
        <v>6.3E-3</v>
      </c>
      <c r="D9760">
        <v>6.1999999999999998E-3</v>
      </c>
      <c r="E9760">
        <v>8.8000000000000005E-3</v>
      </c>
      <c r="F9760">
        <v>9.5999999999999992E-3</v>
      </c>
      <c r="G9760">
        <v>3.5999999999999999E-3</v>
      </c>
      <c r="H9760">
        <v>1E-4</v>
      </c>
    </row>
    <row r="9761" spans="1:8" x14ac:dyDescent="0.25">
      <c r="A9761" s="6">
        <v>37356</v>
      </c>
      <c r="B9761">
        <v>1.15E-2</v>
      </c>
      <c r="C9761">
        <v>5.1000000000000004E-3</v>
      </c>
      <c r="D9761">
        <v>-3.2000000000000002E-3</v>
      </c>
      <c r="E9761">
        <v>5.7999999999999996E-3</v>
      </c>
      <c r="F9761">
        <v>2.5000000000000001E-3</v>
      </c>
      <c r="G9761">
        <v>4.6999999999998996E-3</v>
      </c>
      <c r="H9761">
        <v>1E-4</v>
      </c>
    </row>
    <row r="9762" spans="1:8" x14ac:dyDescent="0.25">
      <c r="A9762" s="6">
        <v>37357</v>
      </c>
      <c r="B9762">
        <v>-2.2200000000000001E-2</v>
      </c>
      <c r="C9762">
        <v>9.1999999999999998E-3</v>
      </c>
      <c r="D9762">
        <v>7.7000000000000002E-3</v>
      </c>
      <c r="E9762">
        <v>3.0999999999999999E-3</v>
      </c>
      <c r="F9762">
        <v>1.0699999999999999E-2</v>
      </c>
      <c r="G9762">
        <v>1.21999999999999E-2</v>
      </c>
      <c r="H9762">
        <v>1E-4</v>
      </c>
    </row>
    <row r="9763" spans="1:8" x14ac:dyDescent="0.25">
      <c r="A9763" s="6">
        <v>37358</v>
      </c>
      <c r="B9763">
        <v>8.3999999999999995E-3</v>
      </c>
      <c r="C9763">
        <v>1.09E-2</v>
      </c>
      <c r="D9763">
        <v>2E-3</v>
      </c>
      <c r="E9763">
        <v>-9.1000000000000004E-3</v>
      </c>
      <c r="F9763">
        <v>-3.8E-3</v>
      </c>
      <c r="G9763">
        <v>4.0000000000000002E-4</v>
      </c>
      <c r="H9763">
        <v>1E-4</v>
      </c>
    </row>
    <row r="9764" spans="1:8" x14ac:dyDescent="0.25">
      <c r="A9764" s="6">
        <v>37361</v>
      </c>
      <c r="B9764">
        <v>-6.7000000000000002E-3</v>
      </c>
      <c r="C9764">
        <v>3.8E-3</v>
      </c>
      <c r="D9764">
        <v>-5.0000000000000001E-4</v>
      </c>
      <c r="E9764">
        <v>-2.5000000000000001E-3</v>
      </c>
      <c r="F9764">
        <v>-2E-3</v>
      </c>
      <c r="G9764">
        <v>-1E-4</v>
      </c>
      <c r="H9764">
        <v>1E-4</v>
      </c>
    </row>
    <row r="9765" spans="1:8" x14ac:dyDescent="0.25">
      <c r="A9765" s="6">
        <v>37362</v>
      </c>
      <c r="B9765">
        <v>2.2599999999999999E-2</v>
      </c>
      <c r="C9765">
        <v>-4.5999999999999999E-3</v>
      </c>
      <c r="D9765">
        <v>6.7000000000000002E-3</v>
      </c>
      <c r="E9765">
        <v>-9.3999999999998998E-3</v>
      </c>
      <c r="F9765">
        <v>-9.2999999999999992E-3</v>
      </c>
      <c r="G9765">
        <v>-1.6299999999999999E-2</v>
      </c>
      <c r="H9765">
        <v>1E-4</v>
      </c>
    </row>
    <row r="9766" spans="1:8" x14ac:dyDescent="0.25">
      <c r="A9766" s="6">
        <v>37363</v>
      </c>
      <c r="B9766">
        <v>-2.3999999999999998E-3</v>
      </c>
      <c r="C9766">
        <v>-4.1999999999999997E-3</v>
      </c>
      <c r="D9766">
        <v>3.2000000000000002E-3</v>
      </c>
      <c r="E9766">
        <v>-5.1000000000000004E-3</v>
      </c>
      <c r="F9766">
        <v>2.0000000000000001E-4</v>
      </c>
      <c r="G9766">
        <v>-8.6E-3</v>
      </c>
      <c r="H9766">
        <v>1E-4</v>
      </c>
    </row>
    <row r="9767" spans="1:8" x14ac:dyDescent="0.25">
      <c r="A9767" s="6">
        <v>37364</v>
      </c>
      <c r="B9767">
        <v>-1.4E-3</v>
      </c>
      <c r="C9767">
        <v>3.7000000000000002E-3</v>
      </c>
      <c r="D9767">
        <v>-6.1999999999999998E-3</v>
      </c>
      <c r="E9767">
        <v>2.7000000000000001E-3</v>
      </c>
      <c r="F9767">
        <v>2.3E-3</v>
      </c>
      <c r="G9767">
        <v>3.8999999999999998E-3</v>
      </c>
      <c r="H9767">
        <v>1E-4</v>
      </c>
    </row>
    <row r="9768" spans="1:8" x14ac:dyDescent="0.25">
      <c r="A9768" s="6">
        <v>37365</v>
      </c>
      <c r="B9768">
        <v>6.9999999999999999E-4</v>
      </c>
      <c r="C9768">
        <v>-1.2999999999999999E-3</v>
      </c>
      <c r="D9768">
        <v>2.5999999999999999E-3</v>
      </c>
      <c r="E9768">
        <v>5.3E-3</v>
      </c>
      <c r="F9768">
        <v>3.4999999999998999E-3</v>
      </c>
      <c r="G9768">
        <v>4.8999999999999998E-3</v>
      </c>
      <c r="H9768">
        <v>1E-4</v>
      </c>
    </row>
    <row r="9769" spans="1:8" x14ac:dyDescent="0.25">
      <c r="A9769" s="6">
        <v>37368</v>
      </c>
      <c r="B9769">
        <v>-1.4999999999999999E-2</v>
      </c>
      <c r="C9769">
        <v>6.0999999999998998E-3</v>
      </c>
      <c r="D9769">
        <v>-5.4999999999999997E-3</v>
      </c>
      <c r="E9769">
        <v>6.7999999999999996E-3</v>
      </c>
      <c r="F9769">
        <v>3.2000000000000002E-3</v>
      </c>
      <c r="G9769">
        <v>1.18999999999999E-2</v>
      </c>
      <c r="H9769">
        <v>1E-4</v>
      </c>
    </row>
    <row r="9770" spans="1:8" x14ac:dyDescent="0.25">
      <c r="A9770" s="6">
        <v>37369</v>
      </c>
      <c r="B9770">
        <v>-5.1999999999999998E-3</v>
      </c>
      <c r="C9770">
        <v>4.3E-3</v>
      </c>
      <c r="D9770">
        <v>5.3E-3</v>
      </c>
      <c r="E9770">
        <v>6.7999999999999996E-3</v>
      </c>
      <c r="F9770">
        <v>3.2000000000000002E-3</v>
      </c>
      <c r="G9770">
        <v>8.3999999999999995E-3</v>
      </c>
      <c r="H9770">
        <v>1E-4</v>
      </c>
    </row>
    <row r="9771" spans="1:8" x14ac:dyDescent="0.25">
      <c r="A9771" s="6">
        <v>37370</v>
      </c>
      <c r="B9771">
        <v>-6.6E-3</v>
      </c>
      <c r="C9771">
        <v>5.9999999999999995E-4</v>
      </c>
      <c r="D9771">
        <v>4.8999999999999998E-3</v>
      </c>
      <c r="E9771">
        <v>-6.9999999999999999E-4</v>
      </c>
      <c r="F9771">
        <v>4.0000000000000001E-3</v>
      </c>
      <c r="G9771">
        <v>9.4999999999999998E-3</v>
      </c>
      <c r="H9771">
        <v>1E-4</v>
      </c>
    </row>
    <row r="9772" spans="1:8" x14ac:dyDescent="0.25">
      <c r="A9772" s="6">
        <v>37371</v>
      </c>
      <c r="B9772">
        <v>-1.1000000000000001E-3</v>
      </c>
      <c r="C9772">
        <v>2E-3</v>
      </c>
      <c r="D9772">
        <v>-6.9999999999999999E-4</v>
      </c>
      <c r="E9772">
        <v>5.8999999999999999E-3</v>
      </c>
      <c r="F9772">
        <v>3.3999999999999998E-3</v>
      </c>
      <c r="G9772">
        <v>4.7999999999999996E-3</v>
      </c>
      <c r="H9772">
        <v>1E-4</v>
      </c>
    </row>
    <row r="9773" spans="1:8" x14ac:dyDescent="0.25">
      <c r="A9773" s="6">
        <v>37372</v>
      </c>
      <c r="B9773">
        <v>-1.41E-2</v>
      </c>
      <c r="C9773">
        <v>6.9999999999999999E-4</v>
      </c>
      <c r="D9773">
        <v>2.7000000000000001E-3</v>
      </c>
      <c r="E9773">
        <v>1.09E-2</v>
      </c>
      <c r="F9773">
        <v>9.1000000000000004E-3</v>
      </c>
      <c r="G9773">
        <v>1.11E-2</v>
      </c>
      <c r="H9773">
        <v>1E-4</v>
      </c>
    </row>
    <row r="9774" spans="1:8" x14ac:dyDescent="0.25">
      <c r="A9774" s="6">
        <v>37375</v>
      </c>
      <c r="B9774">
        <v>-8.8000000000000005E-3</v>
      </c>
      <c r="C9774">
        <v>7.1999999999999998E-3</v>
      </c>
      <c r="D9774">
        <v>-6.0999999999998998E-3</v>
      </c>
      <c r="E9774">
        <v>5.3E-3</v>
      </c>
      <c r="F9774">
        <v>2E-3</v>
      </c>
      <c r="G9774">
        <v>6.7000000000000002E-3</v>
      </c>
      <c r="H9774">
        <v>1E-4</v>
      </c>
    </row>
    <row r="9775" spans="1:8" x14ac:dyDescent="0.25">
      <c r="A9775" s="6">
        <v>37376</v>
      </c>
      <c r="B9775">
        <v>1.2E-2</v>
      </c>
      <c r="C9775">
        <v>5.6999999999998996E-3</v>
      </c>
      <c r="D9775">
        <v>1.4E-3</v>
      </c>
      <c r="E9775">
        <v>-7.9000000000000008E-3</v>
      </c>
      <c r="F9775">
        <v>4.0000000000000002E-4</v>
      </c>
      <c r="G9775">
        <v>6.9999999999999999E-4</v>
      </c>
      <c r="H9775">
        <v>1E-4</v>
      </c>
    </row>
    <row r="9776" spans="1:8" x14ac:dyDescent="0.25">
      <c r="A9776" s="6">
        <v>37377</v>
      </c>
      <c r="B9776">
        <v>7.4000000000000003E-3</v>
      </c>
      <c r="C9776">
        <v>-8.1999999999999001E-3</v>
      </c>
      <c r="D9776">
        <v>7.4000000000000003E-3</v>
      </c>
      <c r="E9776">
        <v>6.3E-3</v>
      </c>
      <c r="F9776">
        <v>2.7000000000000001E-3</v>
      </c>
      <c r="G9776">
        <v>1.4E-3</v>
      </c>
      <c r="H9776">
        <v>1E-4</v>
      </c>
    </row>
    <row r="9777" spans="1:8" x14ac:dyDescent="0.25">
      <c r="A9777" s="6">
        <v>37378</v>
      </c>
      <c r="B9777">
        <v>-2.0999999999999999E-3</v>
      </c>
      <c r="C9777">
        <v>6.8999999999999999E-3</v>
      </c>
      <c r="D9777">
        <v>3.5999999999999999E-3</v>
      </c>
      <c r="E9777">
        <v>1.04E-2</v>
      </c>
      <c r="F9777">
        <v>9.3999999999998998E-3</v>
      </c>
      <c r="G9777">
        <v>1.3299999999999999E-2</v>
      </c>
      <c r="H9777">
        <v>1E-4</v>
      </c>
    </row>
    <row r="9778" spans="1:8" x14ac:dyDescent="0.25">
      <c r="A9778" s="6">
        <v>37379</v>
      </c>
      <c r="B9778">
        <v>-9.5999999999999992E-3</v>
      </c>
      <c r="C9778">
        <v>8.1999999999999001E-3</v>
      </c>
      <c r="D9778">
        <v>6.4000000000000003E-3</v>
      </c>
      <c r="E9778">
        <v>1.2999999999999999E-3</v>
      </c>
      <c r="F9778">
        <v>8.5000000000000006E-3</v>
      </c>
      <c r="G9778">
        <v>7.4999999999999997E-3</v>
      </c>
      <c r="H9778">
        <v>1E-4</v>
      </c>
    </row>
    <row r="9779" spans="1:8" x14ac:dyDescent="0.25">
      <c r="A9779" s="6">
        <v>37382</v>
      </c>
      <c r="B9779">
        <v>-1.83E-2</v>
      </c>
      <c r="C9779">
        <v>6.9999999999999999E-4</v>
      </c>
      <c r="D9779">
        <v>8.8999999999999999E-3</v>
      </c>
      <c r="E9779">
        <v>6.6E-3</v>
      </c>
      <c r="F9779">
        <v>7.9000000000000008E-3</v>
      </c>
      <c r="G9779">
        <v>1.5299999999999999E-2</v>
      </c>
      <c r="H9779">
        <v>1E-4</v>
      </c>
    </row>
    <row r="9780" spans="1:8" x14ac:dyDescent="0.25">
      <c r="A9780" s="6">
        <v>37383</v>
      </c>
      <c r="B9780">
        <v>-3.7000000000000002E-3</v>
      </c>
      <c r="C9780">
        <v>-6.0000000000000001E-3</v>
      </c>
      <c r="D9780">
        <v>9.1000000000000004E-3</v>
      </c>
      <c r="E9780">
        <v>4.4000000000000003E-3</v>
      </c>
      <c r="F9780">
        <v>4.4999999999999997E-3</v>
      </c>
      <c r="G9780">
        <v>6.4000000000000003E-3</v>
      </c>
      <c r="H9780">
        <v>1E-4</v>
      </c>
    </row>
    <row r="9781" spans="1:8" x14ac:dyDescent="0.25">
      <c r="A9781" s="6">
        <v>37384</v>
      </c>
      <c r="B9781">
        <v>3.56E-2</v>
      </c>
      <c r="C9781">
        <v>-1.5100000000000001E-2</v>
      </c>
      <c r="D9781">
        <v>-1.89E-2</v>
      </c>
      <c r="E9781">
        <v>-2.1399999999999999E-2</v>
      </c>
      <c r="F9781">
        <v>-2.6200000000000001E-2</v>
      </c>
      <c r="G9781">
        <v>-4.5499999999999999E-2</v>
      </c>
      <c r="H9781">
        <v>1E-4</v>
      </c>
    </row>
    <row r="9782" spans="1:8" x14ac:dyDescent="0.25">
      <c r="A9782" s="6">
        <v>37385</v>
      </c>
      <c r="B9782">
        <v>-1.43E-2</v>
      </c>
      <c r="C9782">
        <v>-1.1999999999999999E-3</v>
      </c>
      <c r="D9782">
        <v>6.4000000000000003E-3</v>
      </c>
      <c r="E9782">
        <v>6.1999999999999998E-3</v>
      </c>
      <c r="F9782">
        <v>7.0999999999998998E-3</v>
      </c>
      <c r="G9782">
        <v>1.52E-2</v>
      </c>
      <c r="H9782">
        <v>1E-4</v>
      </c>
    </row>
    <row r="9783" spans="1:8" x14ac:dyDescent="0.25">
      <c r="A9783" s="6">
        <v>37386</v>
      </c>
      <c r="B9783">
        <v>-1.6299999999999999E-2</v>
      </c>
      <c r="C9783">
        <v>5.0000000000000001E-4</v>
      </c>
      <c r="D9783">
        <v>3.8E-3</v>
      </c>
      <c r="E9783">
        <v>4.3E-3</v>
      </c>
      <c r="F9783">
        <v>7.7999999999999996E-3</v>
      </c>
      <c r="G9783">
        <v>1.0500000000000001E-2</v>
      </c>
      <c r="H9783">
        <v>1E-4</v>
      </c>
    </row>
    <row r="9784" spans="1:8" x14ac:dyDescent="0.25">
      <c r="A9784" s="6">
        <v>37389</v>
      </c>
      <c r="B9784">
        <v>1.7500000000000002E-2</v>
      </c>
      <c r="C9784">
        <v>-5.4000000000000003E-3</v>
      </c>
      <c r="D9784">
        <v>-9.8999999999999002E-3</v>
      </c>
      <c r="E9784">
        <v>-2.0000000000000001E-4</v>
      </c>
      <c r="F9784">
        <v>-8.8000000000000005E-3</v>
      </c>
      <c r="G9784">
        <v>-1.52E-2</v>
      </c>
      <c r="H9784">
        <v>1E-4</v>
      </c>
    </row>
    <row r="9785" spans="1:8" x14ac:dyDescent="0.25">
      <c r="A9785" s="6">
        <v>37390</v>
      </c>
      <c r="B9785">
        <v>2.1999999999999999E-2</v>
      </c>
      <c r="C9785">
        <v>1.6000000000000001E-3</v>
      </c>
      <c r="D9785">
        <v>-1.0999999999999999E-2</v>
      </c>
      <c r="E9785">
        <v>-6.4999999999999997E-3</v>
      </c>
      <c r="F9785">
        <v>-1.37E-2</v>
      </c>
      <c r="G9785">
        <v>-1.41E-2</v>
      </c>
      <c r="H9785">
        <v>1E-4</v>
      </c>
    </row>
    <row r="9786" spans="1:8" x14ac:dyDescent="0.25">
      <c r="A9786" s="6">
        <v>37391</v>
      </c>
      <c r="B9786">
        <v>-3.8999999999999998E-3</v>
      </c>
      <c r="C9786">
        <v>4.7999999999999996E-3</v>
      </c>
      <c r="D9786">
        <v>6.0999999999998998E-3</v>
      </c>
      <c r="E9786">
        <v>-4.3E-3</v>
      </c>
      <c r="F9786">
        <v>-5.0000000000000001E-4</v>
      </c>
      <c r="G9786">
        <v>6.4000000000000003E-3</v>
      </c>
      <c r="H9786">
        <v>1E-4</v>
      </c>
    </row>
    <row r="9787" spans="1:8" x14ac:dyDescent="0.25">
      <c r="A9787" s="6">
        <v>37392</v>
      </c>
      <c r="B9787">
        <v>3.4999999999998999E-3</v>
      </c>
      <c r="C9787">
        <v>-1.06E-2</v>
      </c>
      <c r="D9787">
        <v>-7.0999999999998998E-3</v>
      </c>
      <c r="E9787">
        <v>6.1999999999999998E-3</v>
      </c>
      <c r="F9787">
        <v>-2.3E-3</v>
      </c>
      <c r="G9787">
        <v>-3.8E-3</v>
      </c>
      <c r="H9787">
        <v>1E-4</v>
      </c>
    </row>
    <row r="9788" spans="1:8" x14ac:dyDescent="0.25">
      <c r="A9788" s="6">
        <v>37393</v>
      </c>
      <c r="B9788">
        <v>6.8999999999999999E-3</v>
      </c>
      <c r="C9788">
        <v>-3.3999999999999998E-3</v>
      </c>
      <c r="D9788">
        <v>-4.0999999999998997E-3</v>
      </c>
      <c r="E9788">
        <v>1.1999999999999999E-3</v>
      </c>
      <c r="F9788">
        <v>-1.8E-3</v>
      </c>
      <c r="G9788">
        <v>-3.0000000000000001E-3</v>
      </c>
      <c r="H9788">
        <v>1E-4</v>
      </c>
    </row>
    <row r="9789" spans="1:8" x14ac:dyDescent="0.25">
      <c r="A9789" s="6">
        <v>37396</v>
      </c>
      <c r="B9789">
        <v>-1.2800000000000001E-2</v>
      </c>
      <c r="C9789">
        <v>1E-3</v>
      </c>
      <c r="D9789">
        <v>9.7000000000000003E-3</v>
      </c>
      <c r="E9789">
        <v>4.0000000000000002E-4</v>
      </c>
      <c r="F9789">
        <v>4.0999999999998997E-3</v>
      </c>
      <c r="G9789">
        <v>5.1000000000000004E-3</v>
      </c>
      <c r="H9789">
        <v>1E-4</v>
      </c>
    </row>
    <row r="9790" spans="1:8" x14ac:dyDescent="0.25">
      <c r="A9790" s="6">
        <v>37397</v>
      </c>
      <c r="B9790">
        <v>-1.15E-2</v>
      </c>
      <c r="C9790">
        <v>-2.3999999999999998E-3</v>
      </c>
      <c r="D9790">
        <v>1.8E-3</v>
      </c>
      <c r="E9790">
        <v>2.0999999999999999E-3</v>
      </c>
      <c r="F9790">
        <v>3.8E-3</v>
      </c>
      <c r="G9790">
        <v>7.0999999999998998E-3</v>
      </c>
      <c r="H9790">
        <v>1E-4</v>
      </c>
    </row>
    <row r="9791" spans="1:8" x14ac:dyDescent="0.25">
      <c r="A9791" s="6">
        <v>37398</v>
      </c>
      <c r="B9791">
        <v>3.7000000000000002E-3</v>
      </c>
      <c r="C9791">
        <v>-7.0999999999998998E-3</v>
      </c>
      <c r="D9791">
        <v>-1.4E-3</v>
      </c>
      <c r="E9791">
        <v>4.4000000000000003E-3</v>
      </c>
      <c r="F9791">
        <v>1.1999999999999999E-3</v>
      </c>
      <c r="G9791">
        <v>1.1999999999999999E-3</v>
      </c>
      <c r="H9791">
        <v>1E-4</v>
      </c>
    </row>
    <row r="9792" spans="1:8" x14ac:dyDescent="0.25">
      <c r="A9792" s="6">
        <v>37399</v>
      </c>
      <c r="B9792">
        <v>1.0500000000000001E-2</v>
      </c>
      <c r="C9792">
        <v>2.9999999999999997E-4</v>
      </c>
      <c r="D9792">
        <v>-1.1999999999999999E-3</v>
      </c>
      <c r="E9792">
        <v>-2.3999999999999998E-3</v>
      </c>
      <c r="F9792">
        <v>-8.0000000000000004E-4</v>
      </c>
      <c r="G9792">
        <v>-5.5999999999999999E-3</v>
      </c>
      <c r="H9792">
        <v>1E-4</v>
      </c>
    </row>
    <row r="9793" spans="1:8" x14ac:dyDescent="0.25">
      <c r="A9793" s="6">
        <v>37400</v>
      </c>
      <c r="B9793">
        <v>-1.1599999999999999E-2</v>
      </c>
      <c r="C9793">
        <v>-1.8E-3</v>
      </c>
      <c r="D9793">
        <v>6.4000000000000003E-3</v>
      </c>
      <c r="E9793">
        <v>1.1000000000000001E-3</v>
      </c>
      <c r="F9793">
        <v>4.6999999999998996E-3</v>
      </c>
      <c r="G9793">
        <v>9.1999999999999998E-3</v>
      </c>
      <c r="H9793">
        <v>1E-4</v>
      </c>
    </row>
    <row r="9794" spans="1:8" x14ac:dyDescent="0.25">
      <c r="A9794" s="6">
        <v>37404</v>
      </c>
      <c r="B9794">
        <v>-7.4999999999999997E-3</v>
      </c>
      <c r="C9794">
        <v>5.6999999999998996E-3</v>
      </c>
      <c r="D9794">
        <v>-4.0000000000000001E-3</v>
      </c>
      <c r="E9794">
        <v>-3.0999999999999999E-3</v>
      </c>
      <c r="F9794">
        <v>-1.1000000000000001E-3</v>
      </c>
      <c r="G9794">
        <v>-2.9999999999999997E-4</v>
      </c>
      <c r="H9794">
        <v>1E-4</v>
      </c>
    </row>
    <row r="9795" spans="1:8" x14ac:dyDescent="0.25">
      <c r="A9795" s="6">
        <v>37405</v>
      </c>
      <c r="B9795">
        <v>-6.7000000000000002E-3</v>
      </c>
      <c r="C9795">
        <v>-1.4E-3</v>
      </c>
      <c r="D9795">
        <v>1.8E-3</v>
      </c>
      <c r="E9795">
        <v>4.7999999999999996E-3</v>
      </c>
      <c r="F9795">
        <v>7.4000000000000003E-3</v>
      </c>
      <c r="G9795">
        <v>1.3899999999999999E-2</v>
      </c>
      <c r="H9795">
        <v>1E-4</v>
      </c>
    </row>
    <row r="9796" spans="1:8" x14ac:dyDescent="0.25">
      <c r="A9796" s="6">
        <v>37406</v>
      </c>
      <c r="B9796">
        <v>-2.3999999999999998E-3</v>
      </c>
      <c r="C9796">
        <v>1.4E-3</v>
      </c>
      <c r="D9796">
        <v>-1.4E-3</v>
      </c>
      <c r="E9796">
        <v>-5.0000000000000001E-3</v>
      </c>
      <c r="F9796">
        <v>4.4999999999999997E-3</v>
      </c>
      <c r="G9796">
        <v>4.4000000000000003E-3</v>
      </c>
      <c r="H9796">
        <v>1E-4</v>
      </c>
    </row>
    <row r="9797" spans="1:8" x14ac:dyDescent="0.25">
      <c r="A9797" s="6">
        <v>37407</v>
      </c>
      <c r="B9797">
        <v>1.9E-3</v>
      </c>
      <c r="C9797">
        <v>-6.9999999999999999E-4</v>
      </c>
      <c r="D9797">
        <v>1.9E-3</v>
      </c>
      <c r="E9797">
        <v>5.8999999999999999E-3</v>
      </c>
      <c r="F9797">
        <v>5.6999999999998996E-3</v>
      </c>
      <c r="G9797">
        <v>6.1999999999999998E-3</v>
      </c>
      <c r="H9797">
        <v>1E-4</v>
      </c>
    </row>
    <row r="9798" spans="1:8" x14ac:dyDescent="0.25">
      <c r="A9798" s="6">
        <v>37410</v>
      </c>
      <c r="B9798">
        <v>-2.4299999999999999E-2</v>
      </c>
      <c r="C9798">
        <v>-4.4000000000000003E-3</v>
      </c>
      <c r="D9798">
        <v>1.2E-2</v>
      </c>
      <c r="E9798">
        <v>1.9E-3</v>
      </c>
      <c r="F9798">
        <v>8.8000000000000005E-3</v>
      </c>
      <c r="G9798">
        <v>1.5800000000000002E-2</v>
      </c>
      <c r="H9798">
        <v>1E-4</v>
      </c>
    </row>
    <row r="9799" spans="1:8" x14ac:dyDescent="0.25">
      <c r="A9799" s="6">
        <v>37411</v>
      </c>
      <c r="B9799">
        <v>-1.1000000000000001E-3</v>
      </c>
      <c r="C9799">
        <v>-1.1000000000000001E-3</v>
      </c>
      <c r="D9799">
        <v>-6.3E-3</v>
      </c>
      <c r="E9799">
        <v>-3.5999999999999999E-3</v>
      </c>
      <c r="F9799">
        <v>-6.7999999999999996E-3</v>
      </c>
      <c r="G9799">
        <v>-1.11E-2</v>
      </c>
      <c r="H9799">
        <v>1E-4</v>
      </c>
    </row>
    <row r="9800" spans="1:8" x14ac:dyDescent="0.25">
      <c r="A9800" s="6">
        <v>37412</v>
      </c>
      <c r="B9800">
        <v>8.3000000000000001E-3</v>
      </c>
      <c r="C9800">
        <v>-4.0999999999998997E-3</v>
      </c>
      <c r="D9800">
        <v>-3.4999999999998999E-3</v>
      </c>
      <c r="E9800">
        <v>7.6E-3</v>
      </c>
      <c r="F9800">
        <v>2E-3</v>
      </c>
      <c r="G9800">
        <v>8.8000000000000005E-3</v>
      </c>
      <c r="H9800">
        <v>1E-4</v>
      </c>
    </row>
    <row r="9801" spans="1:8" x14ac:dyDescent="0.25">
      <c r="A9801" s="6">
        <v>37413</v>
      </c>
      <c r="B9801">
        <v>-1.9099999999999999E-2</v>
      </c>
      <c r="C9801">
        <v>-8.9999999999999998E-4</v>
      </c>
      <c r="D9801">
        <v>9.5999999999999992E-3</v>
      </c>
      <c r="E9801">
        <v>3.0999999999999999E-3</v>
      </c>
      <c r="F9801">
        <v>4.3E-3</v>
      </c>
      <c r="G9801">
        <v>1.66E-2</v>
      </c>
      <c r="H9801">
        <v>1E-4</v>
      </c>
    </row>
    <row r="9802" spans="1:8" x14ac:dyDescent="0.25">
      <c r="A9802" s="6">
        <v>37414</v>
      </c>
      <c r="B9802">
        <v>8.0000000000000004E-4</v>
      </c>
      <c r="C9802">
        <v>8.0999999999999996E-3</v>
      </c>
      <c r="D9802">
        <v>0</v>
      </c>
      <c r="E9802">
        <v>5.0000000000000001E-4</v>
      </c>
      <c r="F9802">
        <v>4.3E-3</v>
      </c>
      <c r="G9802">
        <v>1.6999999999999999E-3</v>
      </c>
      <c r="H9802">
        <v>1E-4</v>
      </c>
    </row>
    <row r="9803" spans="1:8" x14ac:dyDescent="0.25">
      <c r="A9803" s="6">
        <v>37417</v>
      </c>
      <c r="B9803">
        <v>2.0999999999999999E-3</v>
      </c>
      <c r="C9803">
        <v>-3.2000000000000002E-3</v>
      </c>
      <c r="D9803">
        <v>-3.8999999999999998E-3</v>
      </c>
      <c r="E9803">
        <v>4.5999999999999999E-3</v>
      </c>
      <c r="F9803">
        <v>2.0000000000000001E-4</v>
      </c>
      <c r="G9803">
        <v>5.1000000000000004E-3</v>
      </c>
      <c r="H9803">
        <v>1E-4</v>
      </c>
    </row>
    <row r="9804" spans="1:8" x14ac:dyDescent="0.25">
      <c r="A9804" s="6">
        <v>37418</v>
      </c>
      <c r="B9804">
        <v>-1.7000000000000001E-2</v>
      </c>
      <c r="C9804">
        <v>6.0999999999998998E-3</v>
      </c>
      <c r="D9804">
        <v>4.1999999999999997E-3</v>
      </c>
      <c r="E9804">
        <v>5.4999999999999997E-3</v>
      </c>
      <c r="F9804">
        <v>6.0000000000000001E-3</v>
      </c>
      <c r="G9804">
        <v>1.9199999999999998E-2</v>
      </c>
      <c r="H9804">
        <v>1E-4</v>
      </c>
    </row>
    <row r="9805" spans="1:8" x14ac:dyDescent="0.25">
      <c r="A9805" s="6">
        <v>37419</v>
      </c>
      <c r="B9805">
        <v>5.4999999999999997E-3</v>
      </c>
      <c r="C9805">
        <v>-3.8E-3</v>
      </c>
      <c r="D9805">
        <v>-1.2699999999999999E-2</v>
      </c>
      <c r="E9805">
        <v>7.4000000000000003E-3</v>
      </c>
      <c r="F9805">
        <v>-3.4999999999998999E-3</v>
      </c>
      <c r="G9805">
        <v>-4.0000000000000002E-4</v>
      </c>
      <c r="H9805">
        <v>1E-4</v>
      </c>
    </row>
    <row r="9806" spans="1:8" x14ac:dyDescent="0.25">
      <c r="A9806" s="6">
        <v>37420</v>
      </c>
      <c r="B9806">
        <v>-1.0999999999999999E-2</v>
      </c>
      <c r="C9806">
        <v>-2.5999999999999999E-3</v>
      </c>
      <c r="D9806">
        <v>3.4999999999998999E-3</v>
      </c>
      <c r="E9806">
        <v>-6.9999999999999999E-4</v>
      </c>
      <c r="F9806">
        <v>4.0999999999998997E-3</v>
      </c>
      <c r="G9806">
        <v>6.9999999999999999E-4</v>
      </c>
      <c r="H9806">
        <v>1E-4</v>
      </c>
    </row>
    <row r="9807" spans="1:8" x14ac:dyDescent="0.25">
      <c r="A9807" s="6">
        <v>37421</v>
      </c>
      <c r="B9807">
        <v>-6.9999999999999999E-4</v>
      </c>
      <c r="C9807">
        <v>6.4000000000000003E-3</v>
      </c>
      <c r="D9807">
        <v>-6.0000000000000001E-3</v>
      </c>
      <c r="E9807">
        <v>-1E-3</v>
      </c>
      <c r="F9807">
        <v>-1.8E-3</v>
      </c>
      <c r="G9807">
        <v>-2E-3</v>
      </c>
      <c r="H9807">
        <v>1E-4</v>
      </c>
    </row>
    <row r="9808" spans="1:8" x14ac:dyDescent="0.25">
      <c r="A9808" s="6">
        <v>37424</v>
      </c>
      <c r="B9808">
        <v>2.7699999999999999E-2</v>
      </c>
      <c r="C9808">
        <v>-3.3999999999999998E-3</v>
      </c>
      <c r="D9808">
        <v>-9.1999999999999998E-3</v>
      </c>
      <c r="E9808">
        <v>-1.1999999999999999E-3</v>
      </c>
      <c r="F9808">
        <v>-5.7999999999999996E-3</v>
      </c>
      <c r="G9808">
        <v>-8.9999999999999993E-3</v>
      </c>
      <c r="H9808">
        <v>1E-4</v>
      </c>
    </row>
    <row r="9809" spans="1:8" x14ac:dyDescent="0.25">
      <c r="A9809" s="6">
        <v>37425</v>
      </c>
      <c r="B9809">
        <v>5.0000000000000001E-4</v>
      </c>
      <c r="C9809">
        <v>-2.3E-3</v>
      </c>
      <c r="D9809">
        <v>5.5999999999999999E-3</v>
      </c>
      <c r="E9809">
        <v>2.5999999999999999E-3</v>
      </c>
      <c r="F9809">
        <v>1.6000000000000001E-3</v>
      </c>
      <c r="G9809">
        <v>4.6999999999998996E-3</v>
      </c>
      <c r="H9809">
        <v>1E-4</v>
      </c>
    </row>
    <row r="9810" spans="1:8" x14ac:dyDescent="0.25">
      <c r="A9810" s="6">
        <v>37426</v>
      </c>
      <c r="B9810">
        <v>-1.6299999999999999E-2</v>
      </c>
      <c r="C9810">
        <v>5.0000000000000001E-4</v>
      </c>
      <c r="D9810">
        <v>4.6999999999998996E-3</v>
      </c>
      <c r="E9810">
        <v>7.3000000000000001E-3</v>
      </c>
      <c r="F9810">
        <v>1.06E-2</v>
      </c>
      <c r="G9810">
        <v>2.1700000000000001E-2</v>
      </c>
      <c r="H9810">
        <v>1E-4</v>
      </c>
    </row>
    <row r="9811" spans="1:8" x14ac:dyDescent="0.25">
      <c r="A9811" s="6">
        <v>37427</v>
      </c>
      <c r="B9811">
        <v>-1.37E-2</v>
      </c>
      <c r="C9811">
        <v>1.16999999999999E-2</v>
      </c>
      <c r="D9811">
        <v>-5.9999999999999995E-4</v>
      </c>
      <c r="E9811">
        <v>9.4999999999999998E-3</v>
      </c>
      <c r="F9811">
        <v>9.1999999999999998E-3</v>
      </c>
      <c r="G9811">
        <v>1.34E-2</v>
      </c>
      <c r="H9811">
        <v>1E-4</v>
      </c>
    </row>
    <row r="9812" spans="1:8" x14ac:dyDescent="0.25">
      <c r="A9812" s="6">
        <v>37428</v>
      </c>
      <c r="B9812">
        <v>-1.5299999999999999E-2</v>
      </c>
      <c r="C9812">
        <v>1.6199999999999999E-2</v>
      </c>
      <c r="D9812">
        <v>1.29E-2</v>
      </c>
      <c r="E9812">
        <v>-3.3999999999999998E-3</v>
      </c>
      <c r="F9812">
        <v>7.6E-3</v>
      </c>
      <c r="G9812">
        <v>9.1000000000000004E-3</v>
      </c>
      <c r="H9812">
        <v>1E-4</v>
      </c>
    </row>
    <row r="9813" spans="1:8" x14ac:dyDescent="0.25">
      <c r="A9813" s="6">
        <v>37431</v>
      </c>
      <c r="B9813">
        <v>1.9E-3</v>
      </c>
      <c r="C9813">
        <v>-3.5999999999999999E-3</v>
      </c>
      <c r="D9813">
        <v>-4.8999999999999998E-3</v>
      </c>
      <c r="E9813">
        <v>6.9999999999999999E-4</v>
      </c>
      <c r="F9813">
        <v>-6.7000000000000002E-3</v>
      </c>
      <c r="G9813">
        <v>-1.12E-2</v>
      </c>
      <c r="H9813">
        <v>1E-4</v>
      </c>
    </row>
    <row r="9814" spans="1:8" x14ac:dyDescent="0.25">
      <c r="A9814" s="6">
        <v>37432</v>
      </c>
      <c r="B9814">
        <v>-1.6899999999999998E-2</v>
      </c>
      <c r="C9814">
        <v>6.0000000000000001E-3</v>
      </c>
      <c r="D9814">
        <v>8.9999999999999998E-4</v>
      </c>
      <c r="E9814">
        <v>3.8E-3</v>
      </c>
      <c r="F9814">
        <v>2E-3</v>
      </c>
      <c r="G9814">
        <v>-8.0000000000000004E-4</v>
      </c>
      <c r="H9814">
        <v>1E-4</v>
      </c>
    </row>
    <row r="9815" spans="1:8" x14ac:dyDescent="0.25">
      <c r="A9815" s="6">
        <v>37433</v>
      </c>
      <c r="B9815">
        <v>-2.7000000000000001E-3</v>
      </c>
      <c r="C9815">
        <v>7.7999999999999996E-3</v>
      </c>
      <c r="D9815">
        <v>-1.21E-2</v>
      </c>
      <c r="E9815">
        <v>1.23E-2</v>
      </c>
      <c r="F9815">
        <v>5.9999999999999995E-4</v>
      </c>
      <c r="G9815">
        <v>4.1999999999999997E-3</v>
      </c>
      <c r="H9815">
        <v>1E-4</v>
      </c>
    </row>
    <row r="9816" spans="1:8" x14ac:dyDescent="0.25">
      <c r="A9816" s="6">
        <v>37434</v>
      </c>
      <c r="B9816">
        <v>1.6799999999999999E-2</v>
      </c>
      <c r="C9816">
        <v>5.0000000000000001E-4</v>
      </c>
      <c r="D9816">
        <v>-1.0800000000000001E-2</v>
      </c>
      <c r="E9816">
        <v>-1.2999999999999999E-3</v>
      </c>
      <c r="F9816">
        <v>-6.1999999999999998E-3</v>
      </c>
      <c r="G9816">
        <v>-8.6999999999999994E-3</v>
      </c>
      <c r="H9816">
        <v>1E-4</v>
      </c>
    </row>
    <row r="9817" spans="1:8" x14ac:dyDescent="0.25">
      <c r="A9817" s="6">
        <v>37435</v>
      </c>
      <c r="B9817">
        <v>1.1999999999999999E-3</v>
      </c>
      <c r="C9817">
        <v>5.7999999999999996E-3</v>
      </c>
      <c r="D9817">
        <v>1.8599999999999998E-2</v>
      </c>
      <c r="E9817">
        <v>-1.37E-2</v>
      </c>
      <c r="F9817">
        <v>-3.3E-3</v>
      </c>
      <c r="G9817">
        <v>-1.6999999999999999E-3</v>
      </c>
      <c r="H9817">
        <v>1E-4</v>
      </c>
    </row>
    <row r="9818" spans="1:8" x14ac:dyDescent="0.25">
      <c r="A9818" s="6">
        <v>37438</v>
      </c>
      <c r="B9818">
        <v>-2.3199999999999998E-2</v>
      </c>
      <c r="C9818">
        <v>-4.7999999999999996E-3</v>
      </c>
      <c r="D9818">
        <v>2.8999999999999998E-3</v>
      </c>
      <c r="E9818">
        <v>1.9699999999999999E-2</v>
      </c>
      <c r="F9818">
        <v>1.4E-3</v>
      </c>
      <c r="G9818">
        <v>2.10999999999999E-2</v>
      </c>
      <c r="H9818">
        <v>1E-4</v>
      </c>
    </row>
    <row r="9819" spans="1:8" x14ac:dyDescent="0.25">
      <c r="A9819" s="6">
        <v>37439</v>
      </c>
      <c r="B9819">
        <v>-2.2700000000000001E-2</v>
      </c>
      <c r="C9819">
        <v>-9.2999999999999992E-3</v>
      </c>
      <c r="D9819">
        <v>-1.8E-3</v>
      </c>
      <c r="E9819">
        <v>1.5599999999999999E-2</v>
      </c>
      <c r="F9819">
        <v>1.9E-3</v>
      </c>
      <c r="G9819">
        <v>1.15E-2</v>
      </c>
      <c r="H9819">
        <v>1E-4</v>
      </c>
    </row>
    <row r="9820" spans="1:8" x14ac:dyDescent="0.25">
      <c r="A9820" s="6">
        <v>37440</v>
      </c>
      <c r="B9820">
        <v>4.0999999999998997E-3</v>
      </c>
      <c r="C9820">
        <v>-1.39999999999999E-2</v>
      </c>
      <c r="D9820">
        <v>5.0000000000000001E-4</v>
      </c>
      <c r="E9820">
        <v>-1.0699999999999999E-2</v>
      </c>
      <c r="F9820">
        <v>1.1999999999999999E-3</v>
      </c>
      <c r="G9820">
        <v>-8.6999999999999994E-3</v>
      </c>
      <c r="H9820">
        <v>1E-4</v>
      </c>
    </row>
    <row r="9821" spans="1:8" x14ac:dyDescent="0.25">
      <c r="A9821" s="6">
        <v>37442</v>
      </c>
      <c r="B9821">
        <v>3.5499999999999997E-2</v>
      </c>
      <c r="C9821">
        <v>-1.01E-2</v>
      </c>
      <c r="D9821">
        <v>-7.0999999999998998E-3</v>
      </c>
      <c r="E9821">
        <v>-9.1999999999999998E-3</v>
      </c>
      <c r="F9821">
        <v>3.0999999999999999E-3</v>
      </c>
      <c r="G9821">
        <v>-2.10999999999999E-2</v>
      </c>
      <c r="H9821">
        <v>1E-4</v>
      </c>
    </row>
    <row r="9822" spans="1:8" x14ac:dyDescent="0.25">
      <c r="A9822" s="6">
        <v>37445</v>
      </c>
      <c r="B9822">
        <v>-1.21E-2</v>
      </c>
      <c r="C9822">
        <v>-1.8E-3</v>
      </c>
      <c r="D9822">
        <v>3.8E-3</v>
      </c>
      <c r="E9822">
        <v>1.15E-2</v>
      </c>
      <c r="F9822">
        <v>-2.8999999999999998E-3</v>
      </c>
      <c r="G9822">
        <v>1.8499999999999999E-2</v>
      </c>
      <c r="H9822">
        <v>1E-4</v>
      </c>
    </row>
    <row r="9823" spans="1:8" x14ac:dyDescent="0.25">
      <c r="A9823" s="6">
        <v>37446</v>
      </c>
      <c r="B9823">
        <v>-2.3599999999999999E-2</v>
      </c>
      <c r="C9823">
        <v>1.41999999999999E-2</v>
      </c>
      <c r="D9823">
        <v>7.9000000000000008E-3</v>
      </c>
      <c r="E9823">
        <v>-5.0000000000000001E-4</v>
      </c>
      <c r="F9823">
        <v>4.1999999999999997E-3</v>
      </c>
      <c r="G9823">
        <v>1.18999999999999E-2</v>
      </c>
      <c r="H9823">
        <v>1E-4</v>
      </c>
    </row>
    <row r="9824" spans="1:8" x14ac:dyDescent="0.25">
      <c r="A9824" s="6">
        <v>37447</v>
      </c>
      <c r="B9824">
        <v>-3.02999999999999E-2</v>
      </c>
      <c r="C9824">
        <v>1.0999999999999999E-2</v>
      </c>
      <c r="D9824">
        <v>8.0000000000000004E-4</v>
      </c>
      <c r="E9824">
        <v>-2.9999999999999997E-4</v>
      </c>
      <c r="F9824">
        <v>-2.0000000000000001E-4</v>
      </c>
      <c r="G9824">
        <v>1.1299999999999999E-2</v>
      </c>
      <c r="H9824">
        <v>1E-4</v>
      </c>
    </row>
    <row r="9825" spans="1:8" x14ac:dyDescent="0.25">
      <c r="A9825" s="6">
        <v>37448</v>
      </c>
      <c r="B9825">
        <v>5.5999999999999999E-3</v>
      </c>
      <c r="C9825">
        <v>-1.5100000000000001E-2</v>
      </c>
      <c r="D9825">
        <v>-2.0999999999999999E-3</v>
      </c>
      <c r="E9825">
        <v>-1.24E-2</v>
      </c>
      <c r="F9825">
        <v>3.4999999999998999E-3</v>
      </c>
      <c r="G9825">
        <v>-2.58E-2</v>
      </c>
      <c r="H9825">
        <v>1E-4</v>
      </c>
    </row>
    <row r="9826" spans="1:8" x14ac:dyDescent="0.25">
      <c r="A9826" s="6">
        <v>37449</v>
      </c>
      <c r="B9826">
        <v>-5.4999999999999997E-3</v>
      </c>
      <c r="C9826">
        <v>-1.8E-3</v>
      </c>
      <c r="D9826">
        <v>-3.5999999999999999E-3</v>
      </c>
      <c r="E9826">
        <v>-8.8000000000000005E-3</v>
      </c>
      <c r="F9826">
        <v>-3.8E-3</v>
      </c>
      <c r="G9826">
        <v>-1.0699999999999999E-2</v>
      </c>
      <c r="H9826">
        <v>1E-4</v>
      </c>
    </row>
    <row r="9827" spans="1:8" x14ac:dyDescent="0.25">
      <c r="A9827" s="6">
        <v>37452</v>
      </c>
      <c r="B9827">
        <v>-4.4000000000000003E-3</v>
      </c>
      <c r="C9827">
        <v>-6.7000000000000002E-3</v>
      </c>
      <c r="D9827">
        <v>-5.1999999999999998E-3</v>
      </c>
      <c r="E9827">
        <v>-6.7999999999999996E-3</v>
      </c>
      <c r="F9827">
        <v>6.6E-3</v>
      </c>
      <c r="G9827">
        <v>-1.18E-2</v>
      </c>
      <c r="H9827">
        <v>1E-4</v>
      </c>
    </row>
    <row r="9828" spans="1:8" x14ac:dyDescent="0.25">
      <c r="A9828" s="6">
        <v>37453</v>
      </c>
      <c r="B9828">
        <v>-1.4999999999999999E-2</v>
      </c>
      <c r="C9828">
        <v>1.18E-2</v>
      </c>
      <c r="D9828">
        <v>-7.6E-3</v>
      </c>
      <c r="E9828">
        <v>-1.01E-2</v>
      </c>
      <c r="F9828">
        <v>-4.4000000000000003E-3</v>
      </c>
      <c r="G9828">
        <v>-6.7000000000000002E-3</v>
      </c>
      <c r="H9828">
        <v>1E-4</v>
      </c>
    </row>
    <row r="9829" spans="1:8" x14ac:dyDescent="0.25">
      <c r="A9829" s="6">
        <v>37454</v>
      </c>
      <c r="B9829">
        <v>6.1999999999999998E-3</v>
      </c>
      <c r="C9829">
        <v>-5.9999999999999995E-4</v>
      </c>
      <c r="D9829">
        <v>-2.8999999999999998E-3</v>
      </c>
      <c r="E9829">
        <v>-4.4999999999999997E-3</v>
      </c>
      <c r="F9829">
        <v>-1.1999999999999999E-3</v>
      </c>
      <c r="G9829">
        <v>-6.7999999999999996E-3</v>
      </c>
      <c r="H9829">
        <v>1E-4</v>
      </c>
    </row>
    <row r="9830" spans="1:8" x14ac:dyDescent="0.25">
      <c r="A9830" s="6">
        <v>37455</v>
      </c>
      <c r="B9830">
        <v>-2.7E-2</v>
      </c>
      <c r="C9830">
        <v>-2.7000000000000001E-3</v>
      </c>
      <c r="D9830">
        <v>6.4000000000000003E-3</v>
      </c>
      <c r="E9830">
        <v>4.0999999999998997E-3</v>
      </c>
      <c r="F9830">
        <v>3.8999999999999998E-3</v>
      </c>
      <c r="G9830">
        <v>1.01E-2</v>
      </c>
      <c r="H9830">
        <v>1E-4</v>
      </c>
    </row>
    <row r="9831" spans="1:8" x14ac:dyDescent="0.25">
      <c r="A9831" s="6">
        <v>37456</v>
      </c>
      <c r="B9831">
        <v>-3.39E-2</v>
      </c>
      <c r="C9831">
        <v>9.3999999999998998E-3</v>
      </c>
      <c r="D9831">
        <v>2.8E-3</v>
      </c>
      <c r="E9831">
        <v>-7.0999999999998998E-3</v>
      </c>
      <c r="F9831">
        <v>-5.1000000000000004E-3</v>
      </c>
      <c r="G9831">
        <v>-2.5999999999999999E-3</v>
      </c>
      <c r="H9831">
        <v>1E-4</v>
      </c>
    </row>
    <row r="9832" spans="1:8" x14ac:dyDescent="0.25">
      <c r="A9832" s="6">
        <v>37459</v>
      </c>
      <c r="B9832">
        <v>-3.1800000000000002E-2</v>
      </c>
      <c r="C9832">
        <v>1.44E-2</v>
      </c>
      <c r="D9832">
        <v>4.3E-3</v>
      </c>
      <c r="E9832">
        <v>-3.3999999999999998E-3</v>
      </c>
      <c r="F9832">
        <v>-2.9999999999999997E-4</v>
      </c>
      <c r="G9832">
        <v>1.09E-2</v>
      </c>
      <c r="H9832">
        <v>1E-4</v>
      </c>
    </row>
    <row r="9833" spans="1:8" x14ac:dyDescent="0.25">
      <c r="A9833" s="6">
        <v>37460</v>
      </c>
      <c r="B9833">
        <v>-2.86E-2</v>
      </c>
      <c r="C9833">
        <v>-5.7999999999999996E-3</v>
      </c>
      <c r="D9833">
        <v>-2.04999999999999E-2</v>
      </c>
      <c r="E9833">
        <v>2.46E-2</v>
      </c>
      <c r="F9833">
        <v>-4.0000000000000002E-4</v>
      </c>
      <c r="G9833">
        <v>3.1099999999999999E-2</v>
      </c>
      <c r="H9833">
        <v>1E-4</v>
      </c>
    </row>
    <row r="9834" spans="1:8" x14ac:dyDescent="0.25">
      <c r="A9834" s="6">
        <v>37461</v>
      </c>
      <c r="B9834">
        <v>5.4299999999999897E-2</v>
      </c>
      <c r="C9834">
        <v>-1.77E-2</v>
      </c>
      <c r="D9834">
        <v>-1.84E-2</v>
      </c>
      <c r="E9834">
        <v>1.39999999999999E-2</v>
      </c>
      <c r="F9834">
        <v>-4.4000000000000003E-3</v>
      </c>
      <c r="G9834">
        <v>4.3E-3</v>
      </c>
      <c r="H9834">
        <v>1E-4</v>
      </c>
    </row>
    <row r="9835" spans="1:8" x14ac:dyDescent="0.25">
      <c r="A9835" s="6">
        <v>37462</v>
      </c>
      <c r="B9835">
        <v>-5.4000000000000003E-3</v>
      </c>
      <c r="C9835">
        <v>5.1999999999999998E-3</v>
      </c>
      <c r="D9835">
        <v>-4.1999999999999997E-3</v>
      </c>
      <c r="E9835">
        <v>3.3000000000000002E-2</v>
      </c>
      <c r="F9835">
        <v>-5.6999999999998996E-3</v>
      </c>
      <c r="G9835">
        <v>2.9600000000000001E-2</v>
      </c>
      <c r="H9835">
        <v>1E-4</v>
      </c>
    </row>
    <row r="9836" spans="1:8" x14ac:dyDescent="0.25">
      <c r="A9836" s="6">
        <v>37463</v>
      </c>
      <c r="B9836">
        <v>1.49E-2</v>
      </c>
      <c r="C9836">
        <v>-6.4000000000000003E-3</v>
      </c>
      <c r="D9836">
        <v>4.4999999999999997E-3</v>
      </c>
      <c r="E9836">
        <v>4.5999999999999999E-3</v>
      </c>
      <c r="F9836">
        <v>-6.9999999999999004E-3</v>
      </c>
      <c r="G9836">
        <v>-6.0999999999998998E-3</v>
      </c>
      <c r="H9836">
        <v>1E-4</v>
      </c>
    </row>
    <row r="9837" spans="1:8" x14ac:dyDescent="0.25">
      <c r="A9837" s="6">
        <v>37466</v>
      </c>
      <c r="B9837">
        <v>5.3999999999999999E-2</v>
      </c>
      <c r="C9837">
        <v>-1.15E-2</v>
      </c>
      <c r="D9837">
        <v>4.0000000000000002E-4</v>
      </c>
      <c r="E9837">
        <v>-1.2800000000000001E-2</v>
      </c>
      <c r="F9837">
        <v>-1.9E-3</v>
      </c>
      <c r="G9837">
        <v>-1.55E-2</v>
      </c>
      <c r="H9837">
        <v>1E-4</v>
      </c>
    </row>
    <row r="9838" spans="1:8" x14ac:dyDescent="0.25">
      <c r="A9838" s="6">
        <v>37467</v>
      </c>
      <c r="B9838">
        <v>4.1999999999999997E-3</v>
      </c>
      <c r="C9838">
        <v>-6.1999999999999998E-3</v>
      </c>
      <c r="D9838">
        <v>1.1999999999999999E-3</v>
      </c>
      <c r="E9838">
        <v>-1.2999999999999999E-2</v>
      </c>
      <c r="F9838">
        <v>-3.7000000000000002E-3</v>
      </c>
      <c r="G9838">
        <v>-1.3899999999999999E-2</v>
      </c>
      <c r="H9838">
        <v>1E-4</v>
      </c>
    </row>
    <row r="9839" spans="1:8" x14ac:dyDescent="0.25">
      <c r="A9839" s="6">
        <v>37468</v>
      </c>
      <c r="B9839">
        <v>6.4999999999999997E-3</v>
      </c>
      <c r="C9839">
        <v>-2.5600000000000001E-2</v>
      </c>
      <c r="D9839">
        <v>-1.2999999999999999E-3</v>
      </c>
      <c r="E9839">
        <v>1.2800000000000001E-2</v>
      </c>
      <c r="F9839">
        <v>2.2000000000000001E-3</v>
      </c>
      <c r="G9839">
        <v>4.5999999999999999E-3</v>
      </c>
      <c r="H9839">
        <v>1E-4</v>
      </c>
    </row>
    <row r="9840" spans="1:8" x14ac:dyDescent="0.25">
      <c r="A9840" s="6">
        <v>37469</v>
      </c>
      <c r="B9840">
        <v>-2.6800000000000001E-2</v>
      </c>
      <c r="C9840">
        <v>1.8499999999999999E-2</v>
      </c>
      <c r="D9840">
        <v>0.01</v>
      </c>
      <c r="E9840">
        <v>5.6999999999998996E-3</v>
      </c>
      <c r="F9840">
        <v>-2.7000000000000001E-3</v>
      </c>
      <c r="G9840">
        <v>1.6799999999999999E-2</v>
      </c>
      <c r="H9840">
        <v>1E-4</v>
      </c>
    </row>
    <row r="9841" spans="1:8" x14ac:dyDescent="0.25">
      <c r="A9841" s="6">
        <v>37470</v>
      </c>
      <c r="B9841">
        <v>-2.3599999999999999E-2</v>
      </c>
      <c r="C9841">
        <v>-5.5999999999999999E-3</v>
      </c>
      <c r="D9841">
        <v>-7.1999999999999998E-3</v>
      </c>
      <c r="E9841">
        <v>6.3E-3</v>
      </c>
      <c r="F9841">
        <v>2.0000000000000001E-4</v>
      </c>
      <c r="G9841">
        <v>8.3000000000000001E-3</v>
      </c>
      <c r="H9841">
        <v>1E-4</v>
      </c>
    </row>
    <row r="9842" spans="1:8" x14ac:dyDescent="0.25">
      <c r="A9842" s="6">
        <v>37473</v>
      </c>
      <c r="B9842">
        <v>-3.3399999999999999E-2</v>
      </c>
      <c r="C9842">
        <v>1.1299999999999999E-2</v>
      </c>
      <c r="D9842">
        <v>4.8999999999999998E-3</v>
      </c>
      <c r="E9842">
        <v>1.34E-2</v>
      </c>
      <c r="F9842">
        <v>-1E-3</v>
      </c>
      <c r="G9842">
        <v>2.29E-2</v>
      </c>
      <c r="H9842">
        <v>1E-4</v>
      </c>
    </row>
    <row r="9843" spans="1:8" x14ac:dyDescent="0.25">
      <c r="A9843" s="6">
        <v>37474</v>
      </c>
      <c r="B9843">
        <v>3.02999999999999E-2</v>
      </c>
      <c r="C9843">
        <v>2.3999999999999998E-3</v>
      </c>
      <c r="D9843">
        <v>-5.6999999999998996E-3</v>
      </c>
      <c r="E9843">
        <v>-9.4999999999999998E-3</v>
      </c>
      <c r="F9843">
        <v>5.0000000000000001E-4</v>
      </c>
      <c r="G9843">
        <v>-1.41999999999999E-2</v>
      </c>
      <c r="H9843">
        <v>1E-4</v>
      </c>
    </row>
    <row r="9844" spans="1:8" x14ac:dyDescent="0.25">
      <c r="A9844" s="6">
        <v>37475</v>
      </c>
      <c r="B9844">
        <v>1.8100000000000002E-2</v>
      </c>
      <c r="C9844">
        <v>-1.15E-2</v>
      </c>
      <c r="D9844">
        <v>-4.4999999999999997E-3</v>
      </c>
      <c r="E9844">
        <v>1.6000000000000001E-3</v>
      </c>
      <c r="F9844">
        <v>-5.9999999999999995E-4</v>
      </c>
      <c r="G9844">
        <v>-4.1999999999999997E-3</v>
      </c>
      <c r="H9844">
        <v>1E-4</v>
      </c>
    </row>
    <row r="9845" spans="1:8" x14ac:dyDescent="0.25">
      <c r="A9845" s="6">
        <v>37476</v>
      </c>
      <c r="B9845">
        <v>3.0499999999999999E-2</v>
      </c>
      <c r="C9845">
        <v>-1.6399999999999901E-2</v>
      </c>
      <c r="D9845">
        <v>-1.5E-3</v>
      </c>
      <c r="E9845">
        <v>-2.5999999999999999E-3</v>
      </c>
      <c r="F9845">
        <v>1.5E-3</v>
      </c>
      <c r="G9845">
        <v>-9.5999999999999992E-3</v>
      </c>
      <c r="H9845">
        <v>1E-4</v>
      </c>
    </row>
    <row r="9846" spans="1:8" x14ac:dyDescent="0.25">
      <c r="A9846" s="6">
        <v>37477</v>
      </c>
      <c r="B9846">
        <v>3.0000000000000001E-3</v>
      </c>
      <c r="C9846">
        <v>-6.4999999999999997E-3</v>
      </c>
      <c r="D9846">
        <v>5.0000000000000001E-4</v>
      </c>
      <c r="E9846">
        <v>6.0999999999998998E-3</v>
      </c>
      <c r="F9846">
        <v>-5.0000000000000001E-3</v>
      </c>
      <c r="G9846">
        <v>4.1999999999999997E-3</v>
      </c>
      <c r="H9846">
        <v>1E-4</v>
      </c>
    </row>
    <row r="9847" spans="1:8" x14ac:dyDescent="0.25">
      <c r="A9847" s="6">
        <v>37480</v>
      </c>
      <c r="B9847">
        <v>-4.3E-3</v>
      </c>
      <c r="C9847">
        <v>4.4000000000000003E-3</v>
      </c>
      <c r="D9847">
        <v>-1.4E-3</v>
      </c>
      <c r="E9847">
        <v>2.2000000000000001E-3</v>
      </c>
      <c r="F9847">
        <v>-4.4999999999999997E-3</v>
      </c>
      <c r="G9847">
        <v>1.5E-3</v>
      </c>
      <c r="H9847">
        <v>1E-4</v>
      </c>
    </row>
    <row r="9848" spans="1:8" x14ac:dyDescent="0.25">
      <c r="A9848" s="6">
        <v>37481</v>
      </c>
      <c r="B9848">
        <v>-2.1499999999999998E-2</v>
      </c>
      <c r="C9848">
        <v>-2.8E-3</v>
      </c>
      <c r="D9848">
        <v>5.0000000000000001E-3</v>
      </c>
      <c r="E9848">
        <v>6.6E-3</v>
      </c>
      <c r="F9848">
        <v>-1.2999999999999999E-3</v>
      </c>
      <c r="G9848">
        <v>1.47E-2</v>
      </c>
      <c r="H9848">
        <v>1E-4</v>
      </c>
    </row>
    <row r="9849" spans="1:8" x14ac:dyDescent="0.25">
      <c r="A9849" s="6">
        <v>37482</v>
      </c>
      <c r="B9849">
        <v>3.7599999999999897E-2</v>
      </c>
      <c r="C9849">
        <v>-0.01</v>
      </c>
      <c r="D9849">
        <v>-6.4999999999999997E-3</v>
      </c>
      <c r="E9849">
        <v>-3.0000000000000001E-3</v>
      </c>
      <c r="F9849">
        <v>3.8999999999999998E-3</v>
      </c>
      <c r="G9849">
        <v>-1.4800000000000001E-2</v>
      </c>
      <c r="H9849">
        <v>1E-4</v>
      </c>
    </row>
    <row r="9850" spans="1:8" x14ac:dyDescent="0.25">
      <c r="A9850" s="6">
        <v>37483</v>
      </c>
      <c r="B9850">
        <v>1.16999999999999E-2</v>
      </c>
      <c r="C9850">
        <v>-1.0699999999999999E-2</v>
      </c>
      <c r="D9850">
        <v>6.0999999999998998E-3</v>
      </c>
      <c r="E9850">
        <v>-8.9999999999999998E-4</v>
      </c>
      <c r="F9850">
        <v>-5.1000000000000004E-3</v>
      </c>
      <c r="G9850">
        <v>-1.2999999999999999E-3</v>
      </c>
      <c r="H9850">
        <v>1E-4</v>
      </c>
    </row>
    <row r="9851" spans="1:8" x14ac:dyDescent="0.25">
      <c r="A9851" s="6">
        <v>37484</v>
      </c>
      <c r="B9851">
        <v>5.9999999999999995E-4</v>
      </c>
      <c r="C9851">
        <v>1.15E-2</v>
      </c>
      <c r="D9851">
        <v>-2.9999999999999997E-4</v>
      </c>
      <c r="E9851">
        <v>-1.2E-2</v>
      </c>
      <c r="F9851">
        <v>4.3E-3</v>
      </c>
      <c r="G9851">
        <v>-6.6E-3</v>
      </c>
      <c r="H9851">
        <v>1E-4</v>
      </c>
    </row>
    <row r="9852" spans="1:8" x14ac:dyDescent="0.25">
      <c r="A9852" s="6">
        <v>37487</v>
      </c>
      <c r="B9852">
        <v>2.1700000000000001E-2</v>
      </c>
      <c r="C9852">
        <v>-8.6999999999999994E-3</v>
      </c>
      <c r="D9852">
        <v>8.9999999999999998E-4</v>
      </c>
      <c r="E9852">
        <v>-3.8E-3</v>
      </c>
      <c r="F9852">
        <v>3.0999999999999999E-3</v>
      </c>
      <c r="G9852">
        <v>-1.5299999999999999E-2</v>
      </c>
      <c r="H9852">
        <v>1E-4</v>
      </c>
    </row>
    <row r="9853" spans="1:8" x14ac:dyDescent="0.25">
      <c r="A9853" s="6">
        <v>37488</v>
      </c>
      <c r="B9853">
        <v>-1.2999999999999999E-2</v>
      </c>
      <c r="C9853">
        <v>5.0000000000000001E-3</v>
      </c>
      <c r="D9853">
        <v>8.6E-3</v>
      </c>
      <c r="E9853">
        <v>-3.0999999999999999E-3</v>
      </c>
      <c r="F9853">
        <v>-2.8E-3</v>
      </c>
      <c r="G9853">
        <v>3.8E-3</v>
      </c>
      <c r="H9853">
        <v>1E-4</v>
      </c>
    </row>
    <row r="9854" spans="1:8" x14ac:dyDescent="0.25">
      <c r="A9854" s="6">
        <v>37489</v>
      </c>
      <c r="B9854">
        <v>1.3599999999999999E-2</v>
      </c>
      <c r="C9854">
        <v>6.0000000000000001E-3</v>
      </c>
      <c r="D9854">
        <v>4.3E-3</v>
      </c>
      <c r="E9854">
        <v>-1.41E-2</v>
      </c>
      <c r="F9854">
        <v>3.2000000000000002E-3</v>
      </c>
      <c r="G9854">
        <v>-2.2099999999999901E-2</v>
      </c>
      <c r="H9854">
        <v>1E-4</v>
      </c>
    </row>
    <row r="9855" spans="1:8" x14ac:dyDescent="0.25">
      <c r="A9855" s="6">
        <v>37490</v>
      </c>
      <c r="B9855">
        <v>1.32E-2</v>
      </c>
      <c r="C9855">
        <v>-4.8999999999999998E-3</v>
      </c>
      <c r="D9855">
        <v>-2.8999999999999998E-3</v>
      </c>
      <c r="E9855">
        <v>-3.0000000000000001E-3</v>
      </c>
      <c r="F9855">
        <v>-2.0999999999999999E-3</v>
      </c>
      <c r="G9855">
        <v>-1.6500000000000001E-2</v>
      </c>
      <c r="H9855">
        <v>1E-4</v>
      </c>
    </row>
    <row r="9856" spans="1:8" x14ac:dyDescent="0.25">
      <c r="A9856" s="6">
        <v>37491</v>
      </c>
      <c r="B9856">
        <v>-2.2499999999999999E-2</v>
      </c>
      <c r="C9856">
        <v>2.8999999999999998E-3</v>
      </c>
      <c r="D9856">
        <v>1E-4</v>
      </c>
      <c r="E9856">
        <v>9.2999999999999992E-3</v>
      </c>
      <c r="F9856">
        <v>-5.1000000000000004E-3</v>
      </c>
      <c r="G9856">
        <v>1.13999999999999E-2</v>
      </c>
      <c r="H9856">
        <v>1E-4</v>
      </c>
    </row>
    <row r="9857" spans="1:8" x14ac:dyDescent="0.25">
      <c r="A9857" s="6">
        <v>37494</v>
      </c>
      <c r="B9857">
        <v>8.3999999999999995E-3</v>
      </c>
      <c r="C9857">
        <v>7.7000000000000002E-3</v>
      </c>
      <c r="D9857">
        <v>3.0000000000000001E-3</v>
      </c>
      <c r="E9857">
        <v>-1.5E-3</v>
      </c>
      <c r="F9857">
        <v>6.4000000000000003E-3</v>
      </c>
      <c r="G9857">
        <v>-3.8999999999999998E-3</v>
      </c>
      <c r="H9857">
        <v>1E-4</v>
      </c>
    </row>
    <row r="9858" spans="1:8" x14ac:dyDescent="0.25">
      <c r="A9858" s="6">
        <v>37495</v>
      </c>
      <c r="B9858">
        <v>-1.55E-2</v>
      </c>
      <c r="C9858">
        <v>-9.1000000000000004E-3</v>
      </c>
      <c r="D9858">
        <v>8.0999999999999996E-3</v>
      </c>
      <c r="E9858">
        <v>9.2999999999999992E-3</v>
      </c>
      <c r="F9858">
        <v>-1.5E-3</v>
      </c>
      <c r="G9858">
        <v>1.21E-2</v>
      </c>
      <c r="H9858">
        <v>1E-4</v>
      </c>
    </row>
    <row r="9859" spans="1:8" x14ac:dyDescent="0.25">
      <c r="A9859" s="6">
        <v>37496</v>
      </c>
      <c r="B9859">
        <v>-1.7899999999999999E-2</v>
      </c>
      <c r="C9859">
        <v>-2E-3</v>
      </c>
      <c r="D9859">
        <v>2E-3</v>
      </c>
      <c r="E9859">
        <v>8.0000000000000002E-3</v>
      </c>
      <c r="F9859">
        <v>-3.8E-3</v>
      </c>
      <c r="G9859">
        <v>9.7999999999999997E-3</v>
      </c>
      <c r="H9859">
        <v>1E-4</v>
      </c>
    </row>
    <row r="9860" spans="1:8" x14ac:dyDescent="0.25">
      <c r="A9860" s="6">
        <v>37497</v>
      </c>
      <c r="B9860">
        <v>2.0999999999999999E-3</v>
      </c>
      <c r="C9860">
        <v>7.7000000000000002E-3</v>
      </c>
      <c r="D9860">
        <v>-3.4999999999998999E-3</v>
      </c>
      <c r="E9860">
        <v>-1.24E-2</v>
      </c>
      <c r="F9860">
        <v>-1E-4</v>
      </c>
      <c r="G9860">
        <v>-6.4000000000000003E-3</v>
      </c>
      <c r="H9860">
        <v>1E-4</v>
      </c>
    </row>
    <row r="9861" spans="1:8" x14ac:dyDescent="0.25">
      <c r="A9861" s="6">
        <v>37498</v>
      </c>
      <c r="B9861">
        <v>-2.8999999999999998E-3</v>
      </c>
      <c r="C9861">
        <v>-3.0000000000000001E-3</v>
      </c>
      <c r="D9861">
        <v>8.3999999999999995E-3</v>
      </c>
      <c r="E9861">
        <v>8.8000000000000005E-3</v>
      </c>
      <c r="F9861">
        <v>-8.0000000000000004E-4</v>
      </c>
      <c r="G9861">
        <v>1.43E-2</v>
      </c>
      <c r="H9861">
        <v>1E-4</v>
      </c>
    </row>
    <row r="9862" spans="1:8" x14ac:dyDescent="0.25">
      <c r="A9862" s="6">
        <v>37502</v>
      </c>
      <c r="B9862">
        <v>-3.95E-2</v>
      </c>
      <c r="C9862">
        <v>1.1299999999999999E-2</v>
      </c>
      <c r="D9862">
        <v>6.4999999999999997E-3</v>
      </c>
      <c r="E9862">
        <v>5.5999999999999999E-3</v>
      </c>
      <c r="F9862">
        <v>-1.2999999999999999E-3</v>
      </c>
      <c r="G9862">
        <v>2.0099999999999899E-2</v>
      </c>
      <c r="H9862">
        <v>1E-4</v>
      </c>
    </row>
    <row r="9863" spans="1:8" x14ac:dyDescent="0.25">
      <c r="A9863" s="6">
        <v>37503</v>
      </c>
      <c r="B9863">
        <v>1.84E-2</v>
      </c>
      <c r="C9863">
        <v>6.7999999999999996E-3</v>
      </c>
      <c r="D9863">
        <v>2.0000000000000001E-4</v>
      </c>
      <c r="E9863">
        <v>-4.1999999999999997E-3</v>
      </c>
      <c r="F9863">
        <v>2.8E-3</v>
      </c>
      <c r="G9863">
        <v>-1.0200000000000001E-2</v>
      </c>
      <c r="H9863">
        <v>1E-4</v>
      </c>
    </row>
    <row r="9864" spans="1:8" x14ac:dyDescent="0.25">
      <c r="A9864" s="6">
        <v>37504</v>
      </c>
      <c r="B9864">
        <v>-1.6199999999999999E-2</v>
      </c>
      <c r="C9864">
        <v>-4.5999999999999999E-3</v>
      </c>
      <c r="D9864">
        <v>1.2999999999999999E-3</v>
      </c>
      <c r="E9864">
        <v>9.4999999999999998E-3</v>
      </c>
      <c r="F9864">
        <v>-3.3999999999999998E-3</v>
      </c>
      <c r="G9864">
        <v>1.7299999999999999E-2</v>
      </c>
      <c r="H9864">
        <v>1E-4</v>
      </c>
    </row>
    <row r="9865" spans="1:8" x14ac:dyDescent="0.25">
      <c r="A9865" s="6">
        <v>37505</v>
      </c>
      <c r="B9865">
        <v>1.8200000000000001E-2</v>
      </c>
      <c r="C9865">
        <v>5.1000000000000004E-3</v>
      </c>
      <c r="D9865">
        <v>3.3999999999999998E-3</v>
      </c>
      <c r="E9865">
        <v>-1.0800000000000001E-2</v>
      </c>
      <c r="F9865">
        <v>1.9E-3</v>
      </c>
      <c r="G9865">
        <v>-1.26E-2</v>
      </c>
      <c r="H9865">
        <v>1E-4</v>
      </c>
    </row>
    <row r="9866" spans="1:8" x14ac:dyDescent="0.25">
      <c r="A9866" s="6">
        <v>37508</v>
      </c>
      <c r="B9866">
        <v>9.2999999999999992E-3</v>
      </c>
      <c r="C9866">
        <v>-6.3E-3</v>
      </c>
      <c r="D9866">
        <v>-6.4000000000000003E-3</v>
      </c>
      <c r="E9866">
        <v>2.8E-3</v>
      </c>
      <c r="F9866">
        <v>-5.4000000000000003E-3</v>
      </c>
      <c r="G9866">
        <v>1.2999999999999999E-3</v>
      </c>
      <c r="H9866">
        <v>1E-4</v>
      </c>
    </row>
    <row r="9867" spans="1:8" x14ac:dyDescent="0.25">
      <c r="A9867" s="6">
        <v>37509</v>
      </c>
      <c r="B9867">
        <v>6.6E-3</v>
      </c>
      <c r="C9867">
        <v>-1.8E-3</v>
      </c>
      <c r="D9867">
        <v>-2E-3</v>
      </c>
      <c r="E9867">
        <v>-4.0000000000000001E-3</v>
      </c>
      <c r="F9867">
        <v>3.4999999999998999E-3</v>
      </c>
      <c r="G9867">
        <v>-8.6999999999999994E-3</v>
      </c>
      <c r="H9867">
        <v>1E-4</v>
      </c>
    </row>
    <row r="9868" spans="1:8" x14ac:dyDescent="0.25">
      <c r="A9868" s="6">
        <v>37510</v>
      </c>
      <c r="B9868">
        <v>-2.9999999999999997E-4</v>
      </c>
      <c r="C9868">
        <v>-2E-3</v>
      </c>
      <c r="D9868">
        <v>2.5000000000000001E-3</v>
      </c>
      <c r="E9868">
        <v>-3.2000000000000002E-3</v>
      </c>
      <c r="F9868">
        <v>2.5999999999999999E-3</v>
      </c>
      <c r="G9868">
        <v>-3.8E-3</v>
      </c>
      <c r="H9868">
        <v>1E-4</v>
      </c>
    </row>
    <row r="9869" spans="1:8" x14ac:dyDescent="0.25">
      <c r="A9869" s="6">
        <v>37511</v>
      </c>
      <c r="B9869">
        <v>-2.3799999999999901E-2</v>
      </c>
      <c r="C9869">
        <v>8.5000000000000006E-3</v>
      </c>
      <c r="D9869">
        <v>2.7000000000000001E-3</v>
      </c>
      <c r="E9869">
        <v>3.0999999999999999E-3</v>
      </c>
      <c r="F9869">
        <v>-2.3E-3</v>
      </c>
      <c r="G9869">
        <v>1.09E-2</v>
      </c>
      <c r="H9869">
        <v>1E-4</v>
      </c>
    </row>
    <row r="9870" spans="1:8" x14ac:dyDescent="0.25">
      <c r="A9870" s="6">
        <v>37512</v>
      </c>
      <c r="B9870">
        <v>3.8E-3</v>
      </c>
      <c r="C9870">
        <v>4.1999999999999997E-3</v>
      </c>
      <c r="D9870">
        <v>2.3E-3</v>
      </c>
      <c r="E9870">
        <v>2E-3</v>
      </c>
      <c r="F9870">
        <v>-1.4E-3</v>
      </c>
      <c r="G9870">
        <v>7.0999999999998998E-3</v>
      </c>
      <c r="H9870">
        <v>1E-4</v>
      </c>
    </row>
    <row r="9871" spans="1:8" x14ac:dyDescent="0.25">
      <c r="A9871" s="6">
        <v>37515</v>
      </c>
      <c r="B9871">
        <v>2.0000000000000001E-4</v>
      </c>
      <c r="C9871">
        <v>-7.1999999999999998E-3</v>
      </c>
      <c r="D9871">
        <v>-4.3E-3</v>
      </c>
      <c r="E9871">
        <v>1.15E-2</v>
      </c>
      <c r="F9871">
        <v>-5.1000000000000004E-3</v>
      </c>
      <c r="G9871">
        <v>1.16999999999999E-2</v>
      </c>
      <c r="H9871">
        <v>1E-4</v>
      </c>
    </row>
    <row r="9872" spans="1:8" x14ac:dyDescent="0.25">
      <c r="A9872" s="6">
        <v>37516</v>
      </c>
      <c r="B9872">
        <v>-1.9099999999999999E-2</v>
      </c>
      <c r="C9872">
        <v>2.3999999999999998E-3</v>
      </c>
      <c r="D9872">
        <v>5.1000000000000004E-3</v>
      </c>
      <c r="E9872">
        <v>-2.8999999999999998E-3</v>
      </c>
      <c r="F9872">
        <v>-1.8E-3</v>
      </c>
      <c r="G9872">
        <v>5.7999999999999996E-3</v>
      </c>
      <c r="H9872">
        <v>1E-4</v>
      </c>
    </row>
    <row r="9873" spans="1:8" x14ac:dyDescent="0.25">
      <c r="A9873" s="6">
        <v>37517</v>
      </c>
      <c r="B9873">
        <v>-4.5999999999999999E-3</v>
      </c>
      <c r="C9873">
        <v>-3.2000000000000002E-3</v>
      </c>
      <c r="D9873">
        <v>1.8E-3</v>
      </c>
      <c r="E9873">
        <v>3.5999999999999999E-3</v>
      </c>
      <c r="F9873">
        <v>-5.3E-3</v>
      </c>
      <c r="G9873">
        <v>2.5999999999999999E-3</v>
      </c>
      <c r="H9873">
        <v>1E-4</v>
      </c>
    </row>
    <row r="9874" spans="1:8" x14ac:dyDescent="0.25">
      <c r="A9874" s="6">
        <v>37518</v>
      </c>
      <c r="B9874">
        <v>-2.9600000000000001E-2</v>
      </c>
      <c r="C9874">
        <v>2.5999999999999999E-3</v>
      </c>
      <c r="D9874">
        <v>1.6999999999999999E-3</v>
      </c>
      <c r="E9874">
        <v>5.4000000000000003E-3</v>
      </c>
      <c r="F9874">
        <v>-8.9999999999999998E-4</v>
      </c>
      <c r="G9874">
        <v>9.5999999999999992E-3</v>
      </c>
      <c r="H9874">
        <v>1E-4</v>
      </c>
    </row>
    <row r="9875" spans="1:8" x14ac:dyDescent="0.25">
      <c r="A9875" s="6">
        <v>37519</v>
      </c>
      <c r="B9875">
        <v>2E-3</v>
      </c>
      <c r="C9875">
        <v>2.9999999999999997E-4</v>
      </c>
      <c r="D9875">
        <v>2.8E-3</v>
      </c>
      <c r="E9875">
        <v>-5.9999999999999995E-4</v>
      </c>
      <c r="F9875">
        <v>3.8999999999999998E-3</v>
      </c>
      <c r="G9875">
        <v>2.8999999999999998E-3</v>
      </c>
      <c r="H9875">
        <v>1E-4</v>
      </c>
    </row>
    <row r="9876" spans="1:8" x14ac:dyDescent="0.25">
      <c r="A9876" s="6">
        <v>37522</v>
      </c>
      <c r="B9876">
        <v>-1.4800000000000001E-2</v>
      </c>
      <c r="C9876">
        <v>-8.0999999999999996E-3</v>
      </c>
      <c r="D9876">
        <v>5.0000000000000001E-4</v>
      </c>
      <c r="E9876">
        <v>1.35E-2</v>
      </c>
      <c r="F9876">
        <v>-4.1999999999999997E-3</v>
      </c>
      <c r="G9876">
        <v>9.1999999999999998E-3</v>
      </c>
      <c r="H9876">
        <v>1E-4</v>
      </c>
    </row>
    <row r="9877" spans="1:8" x14ac:dyDescent="0.25">
      <c r="A9877" s="6">
        <v>37523</v>
      </c>
      <c r="B9877">
        <v>-1.54E-2</v>
      </c>
      <c r="C9877">
        <v>8.8000000000000005E-3</v>
      </c>
      <c r="D9877">
        <v>-4.3E-3</v>
      </c>
      <c r="E9877">
        <v>-4.1999999999999997E-3</v>
      </c>
      <c r="F9877">
        <v>-1.6999999999999999E-3</v>
      </c>
      <c r="G9877">
        <v>-2.3999999999999998E-3</v>
      </c>
      <c r="H9877">
        <v>1E-4</v>
      </c>
    </row>
    <row r="9878" spans="1:8" x14ac:dyDescent="0.25">
      <c r="A9878" s="6">
        <v>37524</v>
      </c>
      <c r="B9878">
        <v>2.4399999999999901E-2</v>
      </c>
      <c r="C9878">
        <v>-1.1000000000000001E-3</v>
      </c>
      <c r="D9878">
        <v>-1.15E-2</v>
      </c>
      <c r="E9878">
        <v>-6.6E-3</v>
      </c>
      <c r="F9878">
        <v>2.0999999999999999E-3</v>
      </c>
      <c r="G9878">
        <v>-8.8000000000000005E-3</v>
      </c>
      <c r="H9878">
        <v>1E-4</v>
      </c>
    </row>
    <row r="9879" spans="1:8" x14ac:dyDescent="0.25">
      <c r="A9879" s="6">
        <v>37525</v>
      </c>
      <c r="B9879">
        <v>1.7399999999999999E-2</v>
      </c>
      <c r="C9879">
        <v>-4.1999999999999997E-3</v>
      </c>
      <c r="D9879">
        <v>8.6E-3</v>
      </c>
      <c r="E9879">
        <v>1.15E-2</v>
      </c>
      <c r="F9879">
        <v>-8.0000000000000004E-4</v>
      </c>
      <c r="G9879">
        <v>1.01E-2</v>
      </c>
      <c r="H9879">
        <v>1E-4</v>
      </c>
    </row>
    <row r="9880" spans="1:8" x14ac:dyDescent="0.25">
      <c r="A9880" s="6">
        <v>37526</v>
      </c>
      <c r="B9880">
        <v>-2.98E-2</v>
      </c>
      <c r="C9880">
        <v>6.0000000000000001E-3</v>
      </c>
      <c r="D9880">
        <v>7.4000000000000003E-3</v>
      </c>
      <c r="E9880">
        <v>-5.3E-3</v>
      </c>
      <c r="F9880">
        <v>-3.0000000000000001E-3</v>
      </c>
      <c r="G9880">
        <v>1.35E-2</v>
      </c>
      <c r="H9880">
        <v>1E-4</v>
      </c>
    </row>
    <row r="9881" spans="1:8" x14ac:dyDescent="0.25">
      <c r="A9881" s="6">
        <v>37529</v>
      </c>
      <c r="B9881">
        <v>-1.2699999999999999E-2</v>
      </c>
      <c r="C9881">
        <v>1.52E-2</v>
      </c>
      <c r="D9881">
        <v>-5.1999999999999998E-3</v>
      </c>
      <c r="E9881">
        <v>8.1999999999999001E-3</v>
      </c>
      <c r="F9881">
        <v>-4.7999999999999996E-3</v>
      </c>
      <c r="G9881">
        <v>1.6999999999999999E-3</v>
      </c>
      <c r="H9881">
        <v>1E-4</v>
      </c>
    </row>
    <row r="9882" spans="1:8" x14ac:dyDescent="0.25">
      <c r="A9882" s="6">
        <v>37530</v>
      </c>
      <c r="B9882">
        <v>3.56E-2</v>
      </c>
      <c r="C9882">
        <v>-2.1499999999999998E-2</v>
      </c>
      <c r="D9882">
        <v>-3.4999999999998999E-3</v>
      </c>
      <c r="E9882">
        <v>2.7000000000000001E-3</v>
      </c>
      <c r="F9882">
        <v>5.6999999999998996E-3</v>
      </c>
      <c r="G9882">
        <v>-5.6999999999998996E-3</v>
      </c>
      <c r="H9882">
        <v>1E-4</v>
      </c>
    </row>
    <row r="9883" spans="1:8" x14ac:dyDescent="0.25">
      <c r="A9883" s="6">
        <v>37531</v>
      </c>
      <c r="B9883">
        <v>-2.3E-2</v>
      </c>
      <c r="C9883">
        <v>5.1999999999999998E-3</v>
      </c>
      <c r="D9883">
        <v>4.0000000000000001E-3</v>
      </c>
      <c r="E9883">
        <v>4.0000000000000001E-3</v>
      </c>
      <c r="F9883">
        <v>-3.0999999999999999E-3</v>
      </c>
      <c r="G9883">
        <v>1.1599999999999999E-2</v>
      </c>
      <c r="H9883">
        <v>1E-4</v>
      </c>
    </row>
    <row r="9884" spans="1:8" x14ac:dyDescent="0.25">
      <c r="A9884" s="6">
        <v>37532</v>
      </c>
      <c r="B9884">
        <v>-1.1299999999999999E-2</v>
      </c>
      <c r="C9884">
        <v>5.3E-3</v>
      </c>
      <c r="D9884">
        <v>-2.0999999999999999E-3</v>
      </c>
      <c r="E9884">
        <v>7.0999999999998998E-3</v>
      </c>
      <c r="F9884">
        <v>4.6999999999998996E-3</v>
      </c>
      <c r="G9884">
        <v>4.0000000000000002E-4</v>
      </c>
      <c r="H9884">
        <v>1E-4</v>
      </c>
    </row>
    <row r="9885" spans="1:8" x14ac:dyDescent="0.25">
      <c r="A9885" s="6">
        <v>37533</v>
      </c>
      <c r="B9885">
        <v>-2.2499999999999999E-2</v>
      </c>
      <c r="C9885">
        <v>1E-4</v>
      </c>
      <c r="D9885">
        <v>-1.9E-3</v>
      </c>
      <c r="E9885">
        <v>5.4000000000000003E-3</v>
      </c>
      <c r="F9885">
        <v>-8.0000000000000004E-4</v>
      </c>
      <c r="G9885">
        <v>8.6E-3</v>
      </c>
      <c r="H9885">
        <v>1E-4</v>
      </c>
    </row>
    <row r="9886" spans="1:8" x14ac:dyDescent="0.25">
      <c r="A9886" s="6">
        <v>37536</v>
      </c>
      <c r="B9886">
        <v>-0.02</v>
      </c>
      <c r="C9886">
        <v>-4.8999999999999998E-3</v>
      </c>
      <c r="D9886">
        <v>-5.0000000000000001E-3</v>
      </c>
      <c r="E9886">
        <v>6.8999999999999999E-3</v>
      </c>
      <c r="F9886">
        <v>5.0000000000000001E-4</v>
      </c>
      <c r="G9886">
        <v>-3.4999999999998999E-3</v>
      </c>
      <c r="H9886">
        <v>1E-4</v>
      </c>
    </row>
    <row r="9887" spans="1:8" x14ac:dyDescent="0.25">
      <c r="A9887" s="6">
        <v>37537</v>
      </c>
      <c r="B9887">
        <v>1.54E-2</v>
      </c>
      <c r="C9887">
        <v>-7.7999999999999996E-3</v>
      </c>
      <c r="D9887">
        <v>-1.44E-2</v>
      </c>
      <c r="E9887">
        <v>1.37E-2</v>
      </c>
      <c r="F9887">
        <v>-1.18999999999999E-2</v>
      </c>
      <c r="G9887">
        <v>1.18E-2</v>
      </c>
      <c r="H9887">
        <v>1E-4</v>
      </c>
    </row>
    <row r="9888" spans="1:8" x14ac:dyDescent="0.25">
      <c r="A9888" s="6">
        <v>37538</v>
      </c>
      <c r="B9888">
        <v>-2.7699999999999999E-2</v>
      </c>
      <c r="C9888">
        <v>-5.0000000000000001E-3</v>
      </c>
      <c r="D9888">
        <v>-7.4000000000000003E-3</v>
      </c>
      <c r="E9888">
        <v>1.1999999999999999E-3</v>
      </c>
      <c r="F9888">
        <v>-1.2999999999999999E-3</v>
      </c>
      <c r="G9888">
        <v>-4.0000000000000002E-4</v>
      </c>
      <c r="H9888">
        <v>1E-4</v>
      </c>
    </row>
    <row r="9889" spans="1:8" x14ac:dyDescent="0.25">
      <c r="A9889" s="6">
        <v>37539</v>
      </c>
      <c r="B9889">
        <v>3.4099999999999998E-2</v>
      </c>
      <c r="C9889">
        <v>-1.6399999999999901E-2</v>
      </c>
      <c r="D9889">
        <v>2.0999999999999999E-3</v>
      </c>
      <c r="E9889">
        <v>-1.29E-2</v>
      </c>
      <c r="F9889">
        <v>5.6999999999998996E-3</v>
      </c>
      <c r="G9889">
        <v>-1.26E-2</v>
      </c>
      <c r="H9889">
        <v>1E-4</v>
      </c>
    </row>
    <row r="9890" spans="1:8" x14ac:dyDescent="0.25">
      <c r="A9890" s="6">
        <v>37540</v>
      </c>
      <c r="B9890">
        <v>3.7400000000000003E-2</v>
      </c>
      <c r="C9890">
        <v>-1.4800000000000001E-2</v>
      </c>
      <c r="D9890">
        <v>-3.3E-3</v>
      </c>
      <c r="E9890">
        <v>-7.7999999999999996E-3</v>
      </c>
      <c r="F9890">
        <v>3.8E-3</v>
      </c>
      <c r="G9890">
        <v>-1.52E-2</v>
      </c>
      <c r="H9890">
        <v>1E-4</v>
      </c>
    </row>
    <row r="9891" spans="1:8" x14ac:dyDescent="0.25">
      <c r="A9891" s="6">
        <v>37543</v>
      </c>
      <c r="B9891">
        <v>7.7000000000000002E-3</v>
      </c>
      <c r="C9891">
        <v>0</v>
      </c>
      <c r="D9891">
        <v>-9.7999999999999997E-3</v>
      </c>
      <c r="E9891">
        <v>4.0999999999998997E-3</v>
      </c>
      <c r="F9891">
        <v>-4.5999999999999999E-3</v>
      </c>
      <c r="G9891">
        <v>-8.9999999999999998E-4</v>
      </c>
      <c r="H9891">
        <v>1E-4</v>
      </c>
    </row>
    <row r="9892" spans="1:8" x14ac:dyDescent="0.25">
      <c r="A9892" s="6">
        <v>37544</v>
      </c>
      <c r="B9892">
        <v>4.5699999999999998E-2</v>
      </c>
      <c r="C9892">
        <v>-1.0500000000000001E-2</v>
      </c>
      <c r="D9892">
        <v>2.7000000000000001E-3</v>
      </c>
      <c r="E9892">
        <v>-1.38E-2</v>
      </c>
      <c r="F9892">
        <v>1.6999999999999999E-3</v>
      </c>
      <c r="G9892">
        <v>-2.3E-2</v>
      </c>
      <c r="H9892">
        <v>1E-4</v>
      </c>
    </row>
    <row r="9893" spans="1:8" x14ac:dyDescent="0.25">
      <c r="A9893" s="6">
        <v>37545</v>
      </c>
      <c r="B9893">
        <v>-2.4199999999999999E-2</v>
      </c>
      <c r="C9893">
        <v>1.6999999999999999E-3</v>
      </c>
      <c r="D9893">
        <v>3.5999999999999999E-3</v>
      </c>
      <c r="E9893">
        <v>6.7999999999999996E-3</v>
      </c>
      <c r="F9893">
        <v>-9.4999999999999998E-3</v>
      </c>
      <c r="G9893">
        <v>1.9099999999999999E-2</v>
      </c>
      <c r="H9893">
        <v>1E-4</v>
      </c>
    </row>
    <row r="9894" spans="1:8" x14ac:dyDescent="0.25">
      <c r="A9894" s="6">
        <v>37546</v>
      </c>
      <c r="B9894">
        <v>2.4E-2</v>
      </c>
      <c r="C9894">
        <v>8.0999999999999996E-3</v>
      </c>
      <c r="D9894">
        <v>-4.3E-3</v>
      </c>
      <c r="E9894">
        <v>-5.5999999999999999E-3</v>
      </c>
      <c r="F9894">
        <v>4.5999999999999999E-3</v>
      </c>
      <c r="G9894">
        <v>-1.9900000000000001E-2</v>
      </c>
      <c r="H9894">
        <v>1E-4</v>
      </c>
    </row>
    <row r="9895" spans="1:8" x14ac:dyDescent="0.25">
      <c r="A9895" s="6">
        <v>37547</v>
      </c>
      <c r="B9895">
        <v>4.8999999999999998E-3</v>
      </c>
      <c r="C9895">
        <v>-2.3E-3</v>
      </c>
      <c r="D9895">
        <v>-3.4999999999998999E-3</v>
      </c>
      <c r="E9895">
        <v>-2.0000000000000001E-4</v>
      </c>
      <c r="F9895">
        <v>-2.5999999999999999E-3</v>
      </c>
      <c r="G9895">
        <v>-6.9999999999999999E-4</v>
      </c>
      <c r="H9895">
        <v>1E-4</v>
      </c>
    </row>
    <row r="9896" spans="1:8" x14ac:dyDescent="0.25">
      <c r="A9896" s="6">
        <v>37550</v>
      </c>
      <c r="B9896">
        <v>1.6500000000000001E-2</v>
      </c>
      <c r="C9896">
        <v>-5.6999999999998996E-3</v>
      </c>
      <c r="D9896">
        <v>2.2000000000000001E-3</v>
      </c>
      <c r="E9896">
        <v>-6.6E-3</v>
      </c>
      <c r="F9896">
        <v>6.6E-3</v>
      </c>
      <c r="G9896">
        <v>-6.7999999999999996E-3</v>
      </c>
      <c r="H9896">
        <v>1E-4</v>
      </c>
    </row>
    <row r="9897" spans="1:8" x14ac:dyDescent="0.25">
      <c r="A9897" s="6">
        <v>37551</v>
      </c>
      <c r="B9897">
        <v>-1.11E-2</v>
      </c>
      <c r="C9897">
        <v>-4.1999999999999997E-3</v>
      </c>
      <c r="D9897">
        <v>7.1999999999999998E-3</v>
      </c>
      <c r="E9897">
        <v>-3.3E-3</v>
      </c>
      <c r="F9897">
        <v>-2.0000000000000001E-4</v>
      </c>
      <c r="G9897">
        <v>-4.8999999999999998E-3</v>
      </c>
      <c r="H9897">
        <v>1E-4</v>
      </c>
    </row>
    <row r="9898" spans="1:8" x14ac:dyDescent="0.25">
      <c r="A9898" s="6">
        <v>37552</v>
      </c>
      <c r="B9898">
        <v>7.6E-3</v>
      </c>
      <c r="C9898">
        <v>7.7000000000000002E-3</v>
      </c>
      <c r="D9898">
        <v>2.8999999999999998E-3</v>
      </c>
      <c r="E9898">
        <v>-1.09E-2</v>
      </c>
      <c r="F9898">
        <v>4.4000000000000003E-3</v>
      </c>
      <c r="G9898">
        <v>-5.7999999999999996E-3</v>
      </c>
      <c r="H9898">
        <v>1E-4</v>
      </c>
    </row>
    <row r="9899" spans="1:8" x14ac:dyDescent="0.25">
      <c r="A9899" s="6">
        <v>37553</v>
      </c>
      <c r="B9899">
        <v>-1.44E-2</v>
      </c>
      <c r="C9899">
        <v>7.0999999999998998E-3</v>
      </c>
      <c r="D9899">
        <v>3.8999999999999998E-3</v>
      </c>
      <c r="E9899">
        <v>-9.8999999999999002E-3</v>
      </c>
      <c r="F9899">
        <v>1.1000000000000001E-3</v>
      </c>
      <c r="G9899">
        <v>-7.7000000000000002E-3</v>
      </c>
      <c r="H9899">
        <v>1E-4</v>
      </c>
    </row>
    <row r="9900" spans="1:8" x14ac:dyDescent="0.25">
      <c r="A9900" s="6">
        <v>37554</v>
      </c>
      <c r="B9900">
        <v>1.6899999999999998E-2</v>
      </c>
      <c r="C9900">
        <v>-8.0000000000000004E-4</v>
      </c>
      <c r="D9900">
        <v>-3.8E-3</v>
      </c>
      <c r="E9900">
        <v>-7.4999999999999997E-3</v>
      </c>
      <c r="F9900">
        <v>2.2000000000000001E-3</v>
      </c>
      <c r="G9900">
        <v>-1.11E-2</v>
      </c>
      <c r="H9900">
        <v>1E-4</v>
      </c>
    </row>
    <row r="9901" spans="1:8" x14ac:dyDescent="0.25">
      <c r="A9901" s="6">
        <v>37557</v>
      </c>
      <c r="B9901">
        <v>-8.3000000000000001E-3</v>
      </c>
      <c r="C9901">
        <v>-4.0000000000000002E-4</v>
      </c>
      <c r="D9901">
        <v>-1.9E-3</v>
      </c>
      <c r="E9901">
        <v>-4.0000000000000002E-4</v>
      </c>
      <c r="F9901">
        <v>2.2000000000000001E-3</v>
      </c>
      <c r="G9901">
        <v>-1.2999999999999999E-2</v>
      </c>
      <c r="H9901">
        <v>1E-4</v>
      </c>
    </row>
    <row r="9902" spans="1:8" x14ac:dyDescent="0.25">
      <c r="A9902" s="6">
        <v>37558</v>
      </c>
      <c r="B9902">
        <v>-8.6999999999999994E-3</v>
      </c>
      <c r="C9902">
        <v>0.01</v>
      </c>
      <c r="D9902">
        <v>-2.5999999999999999E-3</v>
      </c>
      <c r="E9902">
        <v>6.8999999999999999E-3</v>
      </c>
      <c r="F9902">
        <v>-5.4000000000000003E-3</v>
      </c>
      <c r="G9902">
        <v>1.32E-2</v>
      </c>
      <c r="H9902">
        <v>1E-4</v>
      </c>
    </row>
    <row r="9903" spans="1:8" x14ac:dyDescent="0.25">
      <c r="A9903" s="6">
        <v>37559</v>
      </c>
      <c r="B9903">
        <v>1.03E-2</v>
      </c>
      <c r="C9903">
        <v>3.5999999999999999E-3</v>
      </c>
      <c r="D9903">
        <v>-4.1999999999999997E-3</v>
      </c>
      <c r="E9903">
        <v>-6.4000000000000003E-3</v>
      </c>
      <c r="F9903">
        <v>5.7999999999999996E-3</v>
      </c>
      <c r="G9903">
        <v>-1.2699999999999999E-2</v>
      </c>
      <c r="H9903">
        <v>1E-4</v>
      </c>
    </row>
    <row r="9904" spans="1:8" x14ac:dyDescent="0.25">
      <c r="A9904" s="6">
        <v>37560</v>
      </c>
      <c r="B9904">
        <v>-4.0999999999998997E-3</v>
      </c>
      <c r="C9904">
        <v>3.3999999999999998E-3</v>
      </c>
      <c r="D9904">
        <v>3.2000000000000002E-3</v>
      </c>
      <c r="E9904">
        <v>-5.8999999999999999E-3</v>
      </c>
      <c r="F9904">
        <v>-1.6000000000000001E-3</v>
      </c>
      <c r="G9904">
        <v>-9.1000000000000004E-3</v>
      </c>
      <c r="H9904">
        <v>1E-4</v>
      </c>
    </row>
    <row r="9905" spans="1:8" x14ac:dyDescent="0.25">
      <c r="A9905" s="6">
        <v>37561</v>
      </c>
      <c r="B9905">
        <v>1.7299999999999999E-2</v>
      </c>
      <c r="C9905">
        <v>6.6E-3</v>
      </c>
      <c r="D9905">
        <v>-2.8999999999999998E-3</v>
      </c>
      <c r="E9905">
        <v>-9.2999999999999992E-3</v>
      </c>
      <c r="F9905">
        <v>7.3000000000000001E-3</v>
      </c>
      <c r="G9905">
        <v>-1.89E-2</v>
      </c>
      <c r="H9905">
        <v>1E-4</v>
      </c>
    </row>
    <row r="9906" spans="1:8" x14ac:dyDescent="0.25">
      <c r="A9906" s="6">
        <v>37564</v>
      </c>
      <c r="B9906">
        <v>7.9000000000000008E-3</v>
      </c>
      <c r="C9906">
        <v>2E-3</v>
      </c>
      <c r="D9906">
        <v>-4.0999999999998997E-3</v>
      </c>
      <c r="E9906">
        <v>-1.8700000000000001E-2</v>
      </c>
      <c r="F9906">
        <v>2.0999999999999999E-3</v>
      </c>
      <c r="G9906">
        <v>-3.4299999999999997E-2</v>
      </c>
      <c r="H9906">
        <v>1E-4</v>
      </c>
    </row>
    <row r="9907" spans="1:8" x14ac:dyDescent="0.25">
      <c r="A9907" s="6">
        <v>37565</v>
      </c>
      <c r="B9907">
        <v>6.3E-3</v>
      </c>
      <c r="C9907">
        <v>-8.8000000000000005E-3</v>
      </c>
      <c r="D9907">
        <v>5.9999999999999995E-4</v>
      </c>
      <c r="E9907">
        <v>2.0000000000000001E-4</v>
      </c>
      <c r="F9907">
        <v>-5.0000000000000001E-4</v>
      </c>
      <c r="G9907">
        <v>-1.6000000000000001E-3</v>
      </c>
      <c r="H9907">
        <v>1E-4</v>
      </c>
    </row>
    <row r="9908" spans="1:8" x14ac:dyDescent="0.25">
      <c r="A9908" s="6">
        <v>37566</v>
      </c>
      <c r="B9908">
        <v>9.7999999999999997E-3</v>
      </c>
      <c r="C9908">
        <v>6.7999999999999996E-3</v>
      </c>
      <c r="D9908">
        <v>1.8E-3</v>
      </c>
      <c r="E9908">
        <v>-1.01E-2</v>
      </c>
      <c r="F9908">
        <v>5.5999999999999999E-3</v>
      </c>
      <c r="G9908">
        <v>-1.6500000000000001E-2</v>
      </c>
      <c r="H9908">
        <v>1E-4</v>
      </c>
    </row>
    <row r="9909" spans="1:8" x14ac:dyDescent="0.25">
      <c r="A9909" s="6">
        <v>37567</v>
      </c>
      <c r="B9909">
        <v>-2.2200000000000001E-2</v>
      </c>
      <c r="C9909">
        <v>2.8E-3</v>
      </c>
      <c r="D9909">
        <v>-3.4999999999998999E-3</v>
      </c>
      <c r="E9909">
        <v>1.03E-2</v>
      </c>
      <c r="F9909">
        <v>-5.6999999999998996E-3</v>
      </c>
      <c r="G9909">
        <v>1.44E-2</v>
      </c>
      <c r="H9909">
        <v>1E-4</v>
      </c>
    </row>
    <row r="9910" spans="1:8" x14ac:dyDescent="0.25">
      <c r="A9910" s="6">
        <v>37568</v>
      </c>
      <c r="B9910">
        <v>-9.1999999999999998E-3</v>
      </c>
      <c r="C9910">
        <v>-1.4E-3</v>
      </c>
      <c r="D9910">
        <v>2E-3</v>
      </c>
      <c r="E9910">
        <v>2.8999999999999998E-3</v>
      </c>
      <c r="F9910">
        <v>-4.0000000000000002E-4</v>
      </c>
      <c r="G9910">
        <v>4.0000000000000001E-3</v>
      </c>
      <c r="H9910">
        <v>1E-4</v>
      </c>
    </row>
    <row r="9911" spans="1:8" x14ac:dyDescent="0.25">
      <c r="A9911" s="6">
        <v>37571</v>
      </c>
      <c r="B9911">
        <v>-2.0899999999999998E-2</v>
      </c>
      <c r="C9911">
        <v>-3.4999999999998999E-3</v>
      </c>
      <c r="D9911">
        <v>4.4000000000000003E-3</v>
      </c>
      <c r="E9911">
        <v>1.0500000000000001E-2</v>
      </c>
      <c r="F9911">
        <v>-6.9999999999999004E-3</v>
      </c>
      <c r="G9911">
        <v>1.95E-2</v>
      </c>
      <c r="H9911">
        <v>1E-4</v>
      </c>
    </row>
    <row r="9912" spans="1:8" x14ac:dyDescent="0.25">
      <c r="A9912" s="6">
        <v>37572</v>
      </c>
      <c r="B9912">
        <v>8.3000000000000001E-3</v>
      </c>
      <c r="C9912">
        <v>4.1999999999999997E-3</v>
      </c>
      <c r="D9912">
        <v>-1E-3</v>
      </c>
      <c r="E9912">
        <v>-1.6E-2</v>
      </c>
      <c r="F9912">
        <v>5.4999999999999997E-3</v>
      </c>
      <c r="G9912">
        <v>-1.39999999999999E-2</v>
      </c>
      <c r="H9912">
        <v>1E-4</v>
      </c>
    </row>
    <row r="9913" spans="1:8" x14ac:dyDescent="0.25">
      <c r="A9913" s="6">
        <v>37573</v>
      </c>
      <c r="B9913">
        <v>2.0000000000000001E-4</v>
      </c>
      <c r="C9913">
        <v>4.0999999999998997E-3</v>
      </c>
      <c r="D9913">
        <v>-2.8999999999999998E-3</v>
      </c>
      <c r="E9913">
        <v>-5.0000000000000001E-3</v>
      </c>
      <c r="F9913">
        <v>1.6999999999999999E-3</v>
      </c>
      <c r="G9913">
        <v>8.9999999999999998E-4</v>
      </c>
      <c r="H9913">
        <v>1E-4</v>
      </c>
    </row>
    <row r="9914" spans="1:8" x14ac:dyDescent="0.25">
      <c r="A9914" s="6">
        <v>37574</v>
      </c>
      <c r="B9914">
        <v>2.4399999999999901E-2</v>
      </c>
      <c r="C9914">
        <v>4.0000000000000002E-4</v>
      </c>
      <c r="D9914">
        <v>-6.6E-3</v>
      </c>
      <c r="E9914">
        <v>-5.0000000000000001E-3</v>
      </c>
      <c r="F9914">
        <v>6.0000000000000001E-3</v>
      </c>
      <c r="G9914">
        <v>-1.6799999999999999E-2</v>
      </c>
      <c r="H9914">
        <v>1E-4</v>
      </c>
    </row>
    <row r="9915" spans="1:8" x14ac:dyDescent="0.25">
      <c r="A9915" s="6">
        <v>37575</v>
      </c>
      <c r="B9915">
        <v>6.0999999999998998E-3</v>
      </c>
      <c r="C9915">
        <v>-7.4999999999999997E-3</v>
      </c>
      <c r="D9915">
        <v>-5.9999999999999995E-4</v>
      </c>
      <c r="E9915">
        <v>-2.5999999999999999E-3</v>
      </c>
      <c r="F9915">
        <v>1.2999999999999999E-3</v>
      </c>
      <c r="G9915">
        <v>-1.2999999999999999E-3</v>
      </c>
      <c r="H9915">
        <v>1E-4</v>
      </c>
    </row>
    <row r="9916" spans="1:8" x14ac:dyDescent="0.25">
      <c r="A9916" s="6">
        <v>37578</v>
      </c>
      <c r="B9916">
        <v>-0.01</v>
      </c>
      <c r="C9916">
        <v>2.8999999999999998E-3</v>
      </c>
      <c r="D9916">
        <v>-1.1999999999999999E-3</v>
      </c>
      <c r="E9916">
        <v>-4.3E-3</v>
      </c>
      <c r="F9916">
        <v>3.5999999999999999E-3</v>
      </c>
      <c r="G9916">
        <v>-7.7999999999999996E-3</v>
      </c>
      <c r="H9916">
        <v>1E-4</v>
      </c>
    </row>
    <row r="9917" spans="1:8" x14ac:dyDescent="0.25">
      <c r="A9917" s="6">
        <v>37579</v>
      </c>
      <c r="B9917">
        <v>-4.7999999999999996E-3</v>
      </c>
      <c r="C9917">
        <v>-2.3999999999999998E-3</v>
      </c>
      <c r="D9917">
        <v>2.8E-3</v>
      </c>
      <c r="E9917">
        <v>6.4000000000000003E-3</v>
      </c>
      <c r="F9917">
        <v>1.1000000000000001E-3</v>
      </c>
      <c r="G9917">
        <v>3.8E-3</v>
      </c>
      <c r="H9917">
        <v>1E-4</v>
      </c>
    </row>
    <row r="9918" spans="1:8" x14ac:dyDescent="0.25">
      <c r="A9918" s="6">
        <v>37580</v>
      </c>
      <c r="B9918">
        <v>1.9599999999999999E-2</v>
      </c>
      <c r="C9918">
        <v>3.8999999999999998E-3</v>
      </c>
      <c r="D9918">
        <v>-9.2999999999999992E-3</v>
      </c>
      <c r="E9918">
        <v>-9.3999999999998998E-3</v>
      </c>
      <c r="F9918">
        <v>3.3E-3</v>
      </c>
      <c r="G9918">
        <v>-1.95E-2</v>
      </c>
      <c r="H9918">
        <v>1E-4</v>
      </c>
    </row>
    <row r="9919" spans="1:8" x14ac:dyDescent="0.25">
      <c r="A9919" s="6">
        <v>37581</v>
      </c>
      <c r="B9919">
        <v>2.1499999999999998E-2</v>
      </c>
      <c r="C9919">
        <v>-1E-3</v>
      </c>
      <c r="D9919">
        <v>-1.6000000000000001E-3</v>
      </c>
      <c r="E9919">
        <v>-1.8599999999999998E-2</v>
      </c>
      <c r="F9919">
        <v>7.1999999999999998E-3</v>
      </c>
      <c r="G9919">
        <v>-3.6900000000000002E-2</v>
      </c>
      <c r="H9919">
        <v>1E-4</v>
      </c>
    </row>
    <row r="9920" spans="1:8" x14ac:dyDescent="0.25">
      <c r="A9920" s="6">
        <v>37582</v>
      </c>
      <c r="B9920">
        <v>-2.5000000000000001E-3</v>
      </c>
      <c r="C9920">
        <v>7.9000000000000008E-3</v>
      </c>
      <c r="D9920">
        <v>2.2000000000000001E-3</v>
      </c>
      <c r="E9920">
        <v>-4.0000000000000001E-3</v>
      </c>
      <c r="F9920">
        <v>1.2999999999999999E-3</v>
      </c>
      <c r="G9920">
        <v>-7.9000000000000008E-3</v>
      </c>
      <c r="H9920">
        <v>1E-4</v>
      </c>
    </row>
    <row r="9921" spans="1:8" x14ac:dyDescent="0.25">
      <c r="A9921" s="6">
        <v>37585</v>
      </c>
      <c r="B9921">
        <v>3.5999999999999999E-3</v>
      </c>
      <c r="C9921">
        <v>8.6999999999999994E-3</v>
      </c>
      <c r="D9921">
        <v>2.9999999999999997E-4</v>
      </c>
      <c r="E9921">
        <v>-9.4999999999999998E-3</v>
      </c>
      <c r="F9921">
        <v>7.9000000000000008E-3</v>
      </c>
      <c r="G9921">
        <v>-2.24E-2</v>
      </c>
      <c r="H9921">
        <v>1E-4</v>
      </c>
    </row>
    <row r="9922" spans="1:8" x14ac:dyDescent="0.25">
      <c r="A9922" s="6">
        <v>37586</v>
      </c>
      <c r="B9922">
        <v>-0.02</v>
      </c>
      <c r="C9922">
        <v>6.6E-3</v>
      </c>
      <c r="D9922">
        <v>5.0000000000000001E-3</v>
      </c>
      <c r="E9922">
        <v>6.7000000000000002E-3</v>
      </c>
      <c r="F9922">
        <v>2.5000000000000001E-3</v>
      </c>
      <c r="G9922">
        <v>8.0999999999999996E-3</v>
      </c>
      <c r="H9922">
        <v>1E-4</v>
      </c>
    </row>
    <row r="9923" spans="1:8" x14ac:dyDescent="0.25">
      <c r="A9923" s="6">
        <v>37587</v>
      </c>
      <c r="B9923">
        <v>2.7799999999999998E-2</v>
      </c>
      <c r="C9923">
        <v>1E-4</v>
      </c>
      <c r="D9923">
        <v>-8.9999999999999998E-4</v>
      </c>
      <c r="E9923">
        <v>-9.1000000000000004E-3</v>
      </c>
      <c r="F9923">
        <v>5.0000000000000001E-3</v>
      </c>
      <c r="G9923">
        <v>-1.38E-2</v>
      </c>
      <c r="H9923">
        <v>1E-4</v>
      </c>
    </row>
    <row r="9924" spans="1:8" x14ac:dyDescent="0.25">
      <c r="A9924" s="6">
        <v>37589</v>
      </c>
      <c r="B9924">
        <v>-3.0000000000000001E-3</v>
      </c>
      <c r="C9924">
        <v>-5.4999999999999997E-3</v>
      </c>
      <c r="D9924">
        <v>4.5999999999999999E-3</v>
      </c>
      <c r="E9924">
        <v>-3.2000000000000002E-3</v>
      </c>
      <c r="F9924">
        <v>1.2999999999999999E-3</v>
      </c>
      <c r="G9924">
        <v>-4.4999999999999997E-3</v>
      </c>
      <c r="H9924">
        <v>1E-4</v>
      </c>
    </row>
    <row r="9925" spans="1:8" x14ac:dyDescent="0.25">
      <c r="A9925" s="6">
        <v>37592</v>
      </c>
      <c r="B9925">
        <v>-1E-3</v>
      </c>
      <c r="C9925">
        <v>6.7000000000000002E-3</v>
      </c>
      <c r="D9925">
        <v>-8.9999999999999998E-4</v>
      </c>
      <c r="E9925">
        <v>-5.0000000000000001E-4</v>
      </c>
      <c r="F9925">
        <v>4.0000000000000002E-4</v>
      </c>
      <c r="G9925">
        <v>-3.5999999999999999E-3</v>
      </c>
      <c r="H9925">
        <v>1E-4</v>
      </c>
    </row>
    <row r="9926" spans="1:8" x14ac:dyDescent="0.25">
      <c r="A9926" s="6">
        <v>37593</v>
      </c>
      <c r="B9926">
        <v>-1.54E-2</v>
      </c>
      <c r="C9926">
        <v>5.9999999999999995E-4</v>
      </c>
      <c r="D9926">
        <v>-5.7999999999999996E-3</v>
      </c>
      <c r="E9926">
        <v>2.07E-2</v>
      </c>
      <c r="F9926">
        <v>-6.1999999999999998E-3</v>
      </c>
      <c r="G9926">
        <v>2.1899999999999999E-2</v>
      </c>
      <c r="H9926">
        <v>1E-4</v>
      </c>
    </row>
    <row r="9927" spans="1:8" x14ac:dyDescent="0.25">
      <c r="A9927" s="6">
        <v>37594</v>
      </c>
      <c r="B9927">
        <v>-3.8E-3</v>
      </c>
      <c r="C9927">
        <v>-3.0000000000000001E-3</v>
      </c>
      <c r="D9927">
        <v>3.2000000000000002E-3</v>
      </c>
      <c r="E9927">
        <v>1.52E-2</v>
      </c>
      <c r="F9927">
        <v>-8.8000000000000005E-3</v>
      </c>
      <c r="G9927">
        <v>2.1399999999999999E-2</v>
      </c>
      <c r="H9927">
        <v>1E-4</v>
      </c>
    </row>
    <row r="9928" spans="1:8" x14ac:dyDescent="0.25">
      <c r="A9928" s="6">
        <v>37595</v>
      </c>
      <c r="B9928">
        <v>-1.11E-2</v>
      </c>
      <c r="C9928">
        <v>2.5999999999999999E-3</v>
      </c>
      <c r="D9928">
        <v>6.7000000000000002E-3</v>
      </c>
      <c r="E9928">
        <v>-2.0000000000000001E-4</v>
      </c>
      <c r="F9928">
        <v>4.0000000000000002E-4</v>
      </c>
      <c r="G9928">
        <v>7.4000000000000003E-3</v>
      </c>
      <c r="H9928">
        <v>1E-4</v>
      </c>
    </row>
    <row r="9929" spans="1:8" x14ac:dyDescent="0.25">
      <c r="A9929" s="6">
        <v>37596</v>
      </c>
      <c r="B9929">
        <v>6.0999999999998998E-3</v>
      </c>
      <c r="C9929">
        <v>-6.9999999999999999E-4</v>
      </c>
      <c r="D9929">
        <v>1E-4</v>
      </c>
      <c r="E9929">
        <v>3.3E-3</v>
      </c>
      <c r="F9929">
        <v>6.9999999999999999E-4</v>
      </c>
      <c r="G9929">
        <v>3.7000000000000002E-3</v>
      </c>
      <c r="H9929">
        <v>1E-4</v>
      </c>
    </row>
    <row r="9930" spans="1:8" x14ac:dyDescent="0.25">
      <c r="A9930" s="6">
        <v>37599</v>
      </c>
      <c r="B9930">
        <v>-2.2599999999999999E-2</v>
      </c>
      <c r="C9930">
        <v>-2E-3</v>
      </c>
      <c r="D9930">
        <v>1.6999999999999999E-3</v>
      </c>
      <c r="E9930">
        <v>1.84E-2</v>
      </c>
      <c r="F9930">
        <v>-9.1999999999999998E-3</v>
      </c>
      <c r="G9930">
        <v>2.64E-2</v>
      </c>
      <c r="H9930">
        <v>1E-4</v>
      </c>
    </row>
    <row r="9931" spans="1:8" x14ac:dyDescent="0.25">
      <c r="A9931" s="6">
        <v>37600</v>
      </c>
      <c r="B9931">
        <v>1.44E-2</v>
      </c>
      <c r="C9931">
        <v>2.5999999999999999E-3</v>
      </c>
      <c r="D9931">
        <v>-8.9999999999999998E-4</v>
      </c>
      <c r="E9931">
        <v>-7.9000000000000008E-3</v>
      </c>
      <c r="F9931">
        <v>3.3999999999999998E-3</v>
      </c>
      <c r="G9931">
        <v>-8.8999999999999999E-3</v>
      </c>
      <c r="H9931">
        <v>1E-4</v>
      </c>
    </row>
    <row r="9932" spans="1:8" x14ac:dyDescent="0.25">
      <c r="A9932" s="6">
        <v>37601</v>
      </c>
      <c r="B9932">
        <v>1E-3</v>
      </c>
      <c r="C9932">
        <v>-1.6000000000000001E-3</v>
      </c>
      <c r="D9932">
        <v>3.3E-3</v>
      </c>
      <c r="E9932">
        <v>-2.8999999999999998E-3</v>
      </c>
      <c r="F9932">
        <v>2.3E-3</v>
      </c>
      <c r="G9932">
        <v>-5.9999999999999995E-4</v>
      </c>
      <c r="H9932">
        <v>1E-4</v>
      </c>
    </row>
    <row r="9933" spans="1:8" x14ac:dyDescent="0.25">
      <c r="A9933" s="6">
        <v>37602</v>
      </c>
      <c r="B9933">
        <v>-2.7000000000000001E-3</v>
      </c>
      <c r="C9933">
        <v>6.1999999999999998E-3</v>
      </c>
      <c r="D9933">
        <v>2.5000000000000001E-3</v>
      </c>
      <c r="E9933">
        <v>-2E-3</v>
      </c>
      <c r="F9933">
        <v>4.0000000000000002E-4</v>
      </c>
      <c r="G9933">
        <v>-1.6999999999999999E-3</v>
      </c>
      <c r="H9933">
        <v>1E-4</v>
      </c>
    </row>
    <row r="9934" spans="1:8" x14ac:dyDescent="0.25">
      <c r="A9934" s="6">
        <v>37603</v>
      </c>
      <c r="B9934">
        <v>-1.37E-2</v>
      </c>
      <c r="C9934">
        <v>-3.8E-3</v>
      </c>
      <c r="D9934">
        <v>4.0999999999998997E-3</v>
      </c>
      <c r="E9934">
        <v>1.0800000000000001E-2</v>
      </c>
      <c r="F9934">
        <v>-2.0999999999999999E-3</v>
      </c>
      <c r="G9934">
        <v>1.0699999999999999E-2</v>
      </c>
      <c r="H9934">
        <v>1E-4</v>
      </c>
    </row>
    <row r="9935" spans="1:8" x14ac:dyDescent="0.25">
      <c r="A9935" s="6">
        <v>37606</v>
      </c>
      <c r="B9935">
        <v>2.2099999999999901E-2</v>
      </c>
      <c r="C9935">
        <v>-6.0999999999998998E-3</v>
      </c>
      <c r="D9935">
        <v>-3.0000000000000001E-3</v>
      </c>
      <c r="E9935">
        <v>-2.7000000000000001E-3</v>
      </c>
      <c r="F9935">
        <v>2.5000000000000001E-3</v>
      </c>
      <c r="G9935">
        <v>-6.6E-3</v>
      </c>
      <c r="H9935">
        <v>1E-4</v>
      </c>
    </row>
    <row r="9936" spans="1:8" x14ac:dyDescent="0.25">
      <c r="A9936" s="6">
        <v>37607</v>
      </c>
      <c r="B9936">
        <v>-7.6E-3</v>
      </c>
      <c r="C9936">
        <v>-2E-3</v>
      </c>
      <c r="D9936">
        <v>6.0000000000000001E-3</v>
      </c>
      <c r="E9936">
        <v>-7.0999999999998998E-3</v>
      </c>
      <c r="F9936">
        <v>1.2999999999999999E-3</v>
      </c>
      <c r="G9936">
        <v>1.4E-3</v>
      </c>
      <c r="H9936">
        <v>1E-4</v>
      </c>
    </row>
    <row r="9937" spans="1:8" x14ac:dyDescent="0.25">
      <c r="A9937" s="6">
        <v>37608</v>
      </c>
      <c r="B9937">
        <v>-1.35E-2</v>
      </c>
      <c r="C9937">
        <v>-3.5999999999999999E-3</v>
      </c>
      <c r="D9937">
        <v>-1E-3</v>
      </c>
      <c r="E9937">
        <v>9.5999999999999992E-3</v>
      </c>
      <c r="F9937">
        <v>-5.8999999999999999E-3</v>
      </c>
      <c r="G9937">
        <v>1.4999999999999999E-2</v>
      </c>
      <c r="H9937">
        <v>1E-4</v>
      </c>
    </row>
    <row r="9938" spans="1:8" x14ac:dyDescent="0.25">
      <c r="A9938" s="6">
        <v>37609</v>
      </c>
      <c r="B9938">
        <v>-6.9999999999999004E-3</v>
      </c>
      <c r="C9938">
        <v>5.4999999999999997E-3</v>
      </c>
      <c r="D9938">
        <v>3.0999999999999999E-3</v>
      </c>
      <c r="E9938">
        <v>4.5999999999999999E-3</v>
      </c>
      <c r="F9938">
        <v>3.5999999999999999E-3</v>
      </c>
      <c r="G9938">
        <v>4.5999999999999999E-3</v>
      </c>
      <c r="H9938">
        <v>1E-4</v>
      </c>
    </row>
    <row r="9939" spans="1:8" x14ac:dyDescent="0.25">
      <c r="A9939" s="6">
        <v>37610</v>
      </c>
      <c r="B9939">
        <v>1.23E-2</v>
      </c>
      <c r="C9939">
        <v>-4.3E-3</v>
      </c>
      <c r="D9939">
        <v>-3.3E-3</v>
      </c>
      <c r="E9939">
        <v>3.7000000000000002E-3</v>
      </c>
      <c r="F9939">
        <v>-5.9999999999999995E-4</v>
      </c>
      <c r="G9939">
        <v>2.2000000000000001E-3</v>
      </c>
      <c r="H9939">
        <v>1E-4</v>
      </c>
    </row>
    <row r="9940" spans="1:8" x14ac:dyDescent="0.25">
      <c r="A9940" s="6">
        <v>37613</v>
      </c>
      <c r="B9940">
        <v>2.3E-3</v>
      </c>
      <c r="C9940">
        <v>3.8E-3</v>
      </c>
      <c r="D9940">
        <v>2.9999999999999997E-4</v>
      </c>
      <c r="E9940">
        <v>-6.7999999999999996E-3</v>
      </c>
      <c r="F9940">
        <v>1.6000000000000001E-3</v>
      </c>
      <c r="G9940">
        <v>-1.6000000000000001E-3</v>
      </c>
      <c r="H9940">
        <v>1E-4</v>
      </c>
    </row>
    <row r="9941" spans="1:8" x14ac:dyDescent="0.25">
      <c r="A9941" s="6">
        <v>37614</v>
      </c>
      <c r="B9941">
        <v>-5.1999999999999998E-3</v>
      </c>
      <c r="C9941">
        <v>2.3999999999999998E-3</v>
      </c>
      <c r="D9941">
        <v>-2.9999999999999997E-4</v>
      </c>
      <c r="E9941">
        <v>2.7000000000000001E-3</v>
      </c>
      <c r="F9941">
        <v>-8.9999999999999998E-4</v>
      </c>
      <c r="G9941">
        <v>3.4999999999998999E-3</v>
      </c>
      <c r="H9941">
        <v>1E-4</v>
      </c>
    </row>
    <row r="9942" spans="1:8" x14ac:dyDescent="0.25">
      <c r="A9942" s="6">
        <v>37616</v>
      </c>
      <c r="B9942">
        <v>-1.9E-3</v>
      </c>
      <c r="C9942">
        <v>4.7999999999999996E-3</v>
      </c>
      <c r="D9942">
        <v>5.0000000000000001E-4</v>
      </c>
      <c r="E9942">
        <v>1E-4</v>
      </c>
      <c r="F9942">
        <v>1.6999999999999999E-3</v>
      </c>
      <c r="G9942">
        <v>-6.9999999999999999E-4</v>
      </c>
      <c r="H9942">
        <v>1E-4</v>
      </c>
    </row>
    <row r="9943" spans="1:8" x14ac:dyDescent="0.25">
      <c r="A9943" s="6">
        <v>37617</v>
      </c>
      <c r="B9943">
        <v>-1.5299999999999999E-2</v>
      </c>
      <c r="C9943">
        <v>4.0000000000000001E-3</v>
      </c>
      <c r="D9943">
        <v>-6.9999999999999999E-4</v>
      </c>
      <c r="E9943">
        <v>2.5000000000000001E-3</v>
      </c>
      <c r="F9943">
        <v>0</v>
      </c>
      <c r="G9943">
        <v>2.5000000000000001E-3</v>
      </c>
      <c r="H9943">
        <v>1E-4</v>
      </c>
    </row>
    <row r="9944" spans="1:8" x14ac:dyDescent="0.25">
      <c r="A9944" s="6">
        <v>37620</v>
      </c>
      <c r="B9944">
        <v>3.3999999999999998E-3</v>
      </c>
      <c r="C9944">
        <v>-7.9000000000000008E-3</v>
      </c>
      <c r="D9944">
        <v>0</v>
      </c>
      <c r="E9944">
        <v>9.5999999999999992E-3</v>
      </c>
      <c r="F9944">
        <v>-5.0000000000000001E-3</v>
      </c>
      <c r="G9944">
        <v>9.1999999999999998E-3</v>
      </c>
      <c r="H9944">
        <v>1E-4</v>
      </c>
    </row>
    <row r="9945" spans="1:8" x14ac:dyDescent="0.25">
      <c r="A9945" s="6">
        <v>37621</v>
      </c>
      <c r="B9945">
        <v>1.1999999999999999E-3</v>
      </c>
      <c r="C9945">
        <v>1.5E-3</v>
      </c>
      <c r="D9945">
        <v>6.7000000000000002E-3</v>
      </c>
      <c r="E9945">
        <v>-5.4999999999999997E-3</v>
      </c>
      <c r="F9945">
        <v>1.9E-3</v>
      </c>
      <c r="G9945">
        <v>-7.0999999999998998E-3</v>
      </c>
      <c r="H9945">
        <v>1E-4</v>
      </c>
    </row>
    <row r="9946" spans="1:8" x14ac:dyDescent="0.25">
      <c r="A9946" s="6">
        <v>37623</v>
      </c>
      <c r="B9946">
        <v>3.1399999999999997E-2</v>
      </c>
      <c r="C9946">
        <v>-8.6999999999999994E-3</v>
      </c>
      <c r="D9946">
        <v>-3.8E-3</v>
      </c>
      <c r="E9946">
        <v>-6.1999999999999998E-3</v>
      </c>
      <c r="F9946">
        <v>4.5999999999999999E-3</v>
      </c>
      <c r="G9946">
        <v>-1.66E-2</v>
      </c>
      <c r="H9946">
        <v>0</v>
      </c>
    </row>
    <row r="9947" spans="1:8" x14ac:dyDescent="0.25">
      <c r="A9947" s="6">
        <v>37624</v>
      </c>
      <c r="B9947">
        <v>-1.1000000000000001E-3</v>
      </c>
      <c r="C9947">
        <v>-4.3E-3</v>
      </c>
      <c r="D9947">
        <v>1.6000000000000001E-3</v>
      </c>
      <c r="E9947">
        <v>-3.0999999999999999E-3</v>
      </c>
      <c r="F9947">
        <v>1E-3</v>
      </c>
      <c r="G9947">
        <v>0</v>
      </c>
      <c r="H9947">
        <v>0</v>
      </c>
    </row>
    <row r="9948" spans="1:8" x14ac:dyDescent="0.25">
      <c r="A9948" s="6">
        <v>37627</v>
      </c>
      <c r="B9948">
        <v>2.1299999999999999E-2</v>
      </c>
      <c r="C9948">
        <v>-6.4000000000000003E-3</v>
      </c>
      <c r="D9948">
        <v>-4.0999999999998997E-3</v>
      </c>
      <c r="E9948">
        <v>-6.4000000000000003E-3</v>
      </c>
      <c r="F9948">
        <v>6.9999999999999004E-3</v>
      </c>
      <c r="G9948">
        <v>-1.87999999999999E-2</v>
      </c>
      <c r="H9948">
        <v>0</v>
      </c>
    </row>
    <row r="9949" spans="1:8" x14ac:dyDescent="0.25">
      <c r="A9949" s="6">
        <v>37628</v>
      </c>
      <c r="B9949">
        <v>-6.3E-3</v>
      </c>
      <c r="C9949">
        <v>6.9999999999999999E-4</v>
      </c>
      <c r="D9949">
        <v>-1.1999999999999999E-3</v>
      </c>
      <c r="E9949">
        <v>-9.2999999999999992E-3</v>
      </c>
      <c r="F9949">
        <v>2E-3</v>
      </c>
      <c r="G9949">
        <v>-9.1000000000000004E-3</v>
      </c>
      <c r="H9949">
        <v>0</v>
      </c>
    </row>
    <row r="9950" spans="1:8" x14ac:dyDescent="0.25">
      <c r="A9950" s="6">
        <v>37629</v>
      </c>
      <c r="B9950">
        <v>-1.35E-2</v>
      </c>
      <c r="C9950">
        <v>2.3E-3</v>
      </c>
      <c r="D9950">
        <v>5.1000000000000004E-3</v>
      </c>
      <c r="E9950">
        <v>3.8E-3</v>
      </c>
      <c r="F9950">
        <v>-5.5999999999999999E-3</v>
      </c>
      <c r="G9950">
        <v>1.0200000000000001E-2</v>
      </c>
      <c r="H9950">
        <v>0</v>
      </c>
    </row>
    <row r="9951" spans="1:8" x14ac:dyDescent="0.25">
      <c r="A9951" s="6">
        <v>37630</v>
      </c>
      <c r="B9951">
        <v>1.89E-2</v>
      </c>
      <c r="C9951">
        <v>-1.5E-3</v>
      </c>
      <c r="D9951">
        <v>-3.4999999999998999E-3</v>
      </c>
      <c r="E9951">
        <v>-7.7000000000000002E-3</v>
      </c>
      <c r="F9951">
        <v>2.5999999999999999E-3</v>
      </c>
      <c r="G9951">
        <v>-1.49E-2</v>
      </c>
      <c r="H9951">
        <v>0</v>
      </c>
    </row>
    <row r="9952" spans="1:8" x14ac:dyDescent="0.25">
      <c r="A9952" s="6">
        <v>37631</v>
      </c>
      <c r="B9952">
        <v>4.0000000000000002E-4</v>
      </c>
      <c r="C9952">
        <v>8.0000000000000004E-4</v>
      </c>
      <c r="D9952">
        <v>2.0999999999999999E-3</v>
      </c>
      <c r="E9952">
        <v>-1.09E-2</v>
      </c>
      <c r="F9952">
        <v>2.3E-3</v>
      </c>
      <c r="G9952">
        <v>-1.03E-2</v>
      </c>
      <c r="H9952">
        <v>0</v>
      </c>
    </row>
    <row r="9953" spans="1:8" x14ac:dyDescent="0.25">
      <c r="A9953" s="6">
        <v>37634</v>
      </c>
      <c r="B9953">
        <v>-1.1999999999999999E-3</v>
      </c>
      <c r="C9953">
        <v>1.1999999999999999E-3</v>
      </c>
      <c r="D9953">
        <v>1.6000000000000001E-3</v>
      </c>
      <c r="E9953">
        <v>-1.6000000000000001E-3</v>
      </c>
      <c r="F9953">
        <v>-1.2999999999999999E-3</v>
      </c>
      <c r="G9953">
        <v>-2E-3</v>
      </c>
      <c r="H9953">
        <v>0</v>
      </c>
    </row>
    <row r="9954" spans="1:8" x14ac:dyDescent="0.25">
      <c r="A9954" s="6">
        <v>37635</v>
      </c>
      <c r="B9954">
        <v>5.4999999999999997E-3</v>
      </c>
      <c r="C9954">
        <v>1E-4</v>
      </c>
      <c r="D9954">
        <v>-1.5E-3</v>
      </c>
      <c r="E9954">
        <v>-5.8999999999999999E-3</v>
      </c>
      <c r="F9954">
        <v>3.3E-3</v>
      </c>
      <c r="G9954">
        <v>-8.6E-3</v>
      </c>
      <c r="H9954">
        <v>0</v>
      </c>
    </row>
    <row r="9955" spans="1:8" x14ac:dyDescent="0.25">
      <c r="A9955" s="6">
        <v>37636</v>
      </c>
      <c r="B9955">
        <v>-1.32E-2</v>
      </c>
      <c r="C9955">
        <v>7.9000000000000008E-3</v>
      </c>
      <c r="D9955">
        <v>5.5999999999999999E-3</v>
      </c>
      <c r="E9955">
        <v>1.1000000000000001E-3</v>
      </c>
      <c r="F9955">
        <v>-2.5000000000000001E-3</v>
      </c>
      <c r="G9955">
        <v>8.5000000000000006E-3</v>
      </c>
      <c r="H9955">
        <v>0</v>
      </c>
    </row>
    <row r="9956" spans="1:8" x14ac:dyDescent="0.25">
      <c r="A9956" s="6">
        <v>37637</v>
      </c>
      <c r="B9956">
        <v>-3.3999999999999998E-3</v>
      </c>
      <c r="C9956">
        <v>2.5000000000000001E-3</v>
      </c>
      <c r="D9956">
        <v>1.8E-3</v>
      </c>
      <c r="E9956">
        <v>7.7999999999999996E-3</v>
      </c>
      <c r="F9956">
        <v>-1.2999999999999999E-3</v>
      </c>
      <c r="G9956">
        <v>1.01E-2</v>
      </c>
      <c r="H9956">
        <v>0</v>
      </c>
    </row>
    <row r="9957" spans="1:8" x14ac:dyDescent="0.25">
      <c r="A9957" s="6">
        <v>37638</v>
      </c>
      <c r="B9957">
        <v>-1.41E-2</v>
      </c>
      <c r="C9957">
        <v>-2.5000000000000001E-3</v>
      </c>
      <c r="D9957">
        <v>6.0999999999998998E-3</v>
      </c>
      <c r="E9957">
        <v>1.0500000000000001E-2</v>
      </c>
      <c r="F9957">
        <v>-5.4999999999999997E-3</v>
      </c>
      <c r="G9957">
        <v>1.9099999999999999E-2</v>
      </c>
      <c r="H9957">
        <v>0</v>
      </c>
    </row>
    <row r="9958" spans="1:8" x14ac:dyDescent="0.25">
      <c r="A9958" s="6">
        <v>37642</v>
      </c>
      <c r="B9958">
        <v>-1.5299999999999999E-2</v>
      </c>
      <c r="C9958">
        <v>3.8E-3</v>
      </c>
      <c r="D9958">
        <v>-4.3E-3</v>
      </c>
      <c r="E9958">
        <v>4.0000000000000002E-4</v>
      </c>
      <c r="F9958">
        <v>-8.0000000000000004E-4</v>
      </c>
      <c r="G9958">
        <v>2.7000000000000001E-3</v>
      </c>
      <c r="H9958">
        <v>0</v>
      </c>
    </row>
    <row r="9959" spans="1:8" x14ac:dyDescent="0.25">
      <c r="A9959" s="6">
        <v>37643</v>
      </c>
      <c r="B9959">
        <v>-9.3999999999998998E-3</v>
      </c>
      <c r="C9959">
        <v>3.3E-3</v>
      </c>
      <c r="D9959">
        <v>-2.7000000000000001E-3</v>
      </c>
      <c r="E9959">
        <v>1.1999999999999999E-3</v>
      </c>
      <c r="F9959">
        <v>-1E-4</v>
      </c>
      <c r="G9959">
        <v>6.4000000000000003E-3</v>
      </c>
      <c r="H9959">
        <v>0</v>
      </c>
    </row>
    <row r="9960" spans="1:8" x14ac:dyDescent="0.25">
      <c r="A9960" s="6">
        <v>37644</v>
      </c>
      <c r="B9960">
        <v>9.8999999999999002E-3</v>
      </c>
      <c r="C9960">
        <v>-1.5E-3</v>
      </c>
      <c r="D9960">
        <v>-7.4999999999999997E-3</v>
      </c>
      <c r="E9960">
        <v>-1.03E-2</v>
      </c>
      <c r="F9960">
        <v>1E-4</v>
      </c>
      <c r="G9960">
        <v>-5.4999999999999997E-3</v>
      </c>
      <c r="H9960">
        <v>0</v>
      </c>
    </row>
    <row r="9961" spans="1:8" x14ac:dyDescent="0.25">
      <c r="A9961" s="6">
        <v>37645</v>
      </c>
      <c r="B9961">
        <v>-2.7799999999999998E-2</v>
      </c>
      <c r="C9961">
        <v>6.4999999999999997E-3</v>
      </c>
      <c r="D9961">
        <v>5.1999999999999998E-3</v>
      </c>
      <c r="E9961">
        <v>6.7000000000000002E-3</v>
      </c>
      <c r="F9961">
        <v>-2.0999999999999999E-3</v>
      </c>
      <c r="G9961">
        <v>1.55E-2</v>
      </c>
      <c r="H9961">
        <v>0</v>
      </c>
    </row>
    <row r="9962" spans="1:8" x14ac:dyDescent="0.25">
      <c r="A9962" s="6">
        <v>37648</v>
      </c>
      <c r="B9962">
        <v>-1.6500000000000001E-2</v>
      </c>
      <c r="C9962">
        <v>5.0000000000000001E-4</v>
      </c>
      <c r="D9962">
        <v>-1.9E-3</v>
      </c>
      <c r="E9962">
        <v>4.6999999999998996E-3</v>
      </c>
      <c r="F9962">
        <v>-2.0999999999999999E-3</v>
      </c>
      <c r="G9962">
        <v>6.1999999999999998E-3</v>
      </c>
      <c r="H9962">
        <v>0</v>
      </c>
    </row>
    <row r="9963" spans="1:8" x14ac:dyDescent="0.25">
      <c r="A9963" s="6">
        <v>37649</v>
      </c>
      <c r="B9963">
        <v>1.26E-2</v>
      </c>
      <c r="C9963">
        <v>2.9999999999999997E-4</v>
      </c>
      <c r="D9963">
        <v>-4.3E-3</v>
      </c>
      <c r="E9963">
        <v>-2.3E-3</v>
      </c>
      <c r="F9963">
        <v>4.1999999999999997E-3</v>
      </c>
      <c r="G9963">
        <v>-6.7999999999999996E-3</v>
      </c>
      <c r="H9963">
        <v>0</v>
      </c>
    </row>
    <row r="9964" spans="1:8" x14ac:dyDescent="0.25">
      <c r="A9964" s="6">
        <v>37650</v>
      </c>
      <c r="B9964">
        <v>6.3E-3</v>
      </c>
      <c r="C9964">
        <v>-2.5000000000000001E-3</v>
      </c>
      <c r="D9964">
        <v>-1E-4</v>
      </c>
      <c r="E9964">
        <v>-1.2999999999999999E-3</v>
      </c>
      <c r="F9964">
        <v>1.1999999999999999E-3</v>
      </c>
      <c r="G9964">
        <v>-2.3E-3</v>
      </c>
      <c r="H9964">
        <v>0</v>
      </c>
    </row>
    <row r="9965" spans="1:8" x14ac:dyDescent="0.25">
      <c r="A9965" s="6">
        <v>37651</v>
      </c>
      <c r="B9965">
        <v>-2.1299999999999999E-2</v>
      </c>
      <c r="C9965">
        <v>5.4999999999999997E-3</v>
      </c>
      <c r="D9965">
        <v>-5.3E-3</v>
      </c>
      <c r="E9965">
        <v>7.7999999999999996E-3</v>
      </c>
      <c r="F9965">
        <v>-1.4E-3</v>
      </c>
      <c r="G9965">
        <v>1.41E-2</v>
      </c>
      <c r="H9965">
        <v>0</v>
      </c>
    </row>
    <row r="9966" spans="1:8" x14ac:dyDescent="0.25">
      <c r="A9966" s="6">
        <v>37652</v>
      </c>
      <c r="B9966">
        <v>1.2800000000000001E-2</v>
      </c>
      <c r="C9966">
        <v>-1.8E-3</v>
      </c>
      <c r="D9966">
        <v>2.3999999999999998E-3</v>
      </c>
      <c r="E9966">
        <v>1.06E-2</v>
      </c>
      <c r="F9966">
        <v>2.3E-3</v>
      </c>
      <c r="G9966">
        <v>7.9000000000000008E-3</v>
      </c>
      <c r="H9966">
        <v>0</v>
      </c>
    </row>
    <row r="9967" spans="1:8" x14ac:dyDescent="0.25">
      <c r="A9967" s="6">
        <v>37655</v>
      </c>
      <c r="B9967">
        <v>3.7000000000000002E-3</v>
      </c>
      <c r="C9967">
        <v>-7.7999999999999996E-3</v>
      </c>
      <c r="D9967">
        <v>-1.8E-3</v>
      </c>
      <c r="E9967">
        <v>4.6999999999998996E-3</v>
      </c>
      <c r="F9967">
        <v>2.9999999999999997E-4</v>
      </c>
      <c r="G9967">
        <v>-1.6000000000000001E-3</v>
      </c>
      <c r="H9967">
        <v>0</v>
      </c>
    </row>
    <row r="9968" spans="1:8" x14ac:dyDescent="0.25">
      <c r="A9968" s="6">
        <v>37656</v>
      </c>
      <c r="B9968">
        <v>-1.34E-2</v>
      </c>
      <c r="C9968">
        <v>1.0200000000000001E-2</v>
      </c>
      <c r="D9968">
        <v>-2.8E-3</v>
      </c>
      <c r="E9968">
        <v>9.3999999999998998E-3</v>
      </c>
      <c r="F9968">
        <v>1.8E-3</v>
      </c>
      <c r="G9968">
        <v>0.01</v>
      </c>
      <c r="H9968">
        <v>0</v>
      </c>
    </row>
    <row r="9969" spans="1:8" x14ac:dyDescent="0.25">
      <c r="A9969" s="6">
        <v>37657</v>
      </c>
      <c r="B9969">
        <v>-4.8999999999999998E-3</v>
      </c>
      <c r="C9969">
        <v>1.2999999999999999E-3</v>
      </c>
      <c r="D9969">
        <v>-4.0000000000000002E-4</v>
      </c>
      <c r="E9969">
        <v>-2.5999999999999999E-3</v>
      </c>
      <c r="F9969">
        <v>0</v>
      </c>
      <c r="G9969">
        <v>1.1000000000000001E-3</v>
      </c>
      <c r="H9969">
        <v>0</v>
      </c>
    </row>
    <row r="9970" spans="1:8" x14ac:dyDescent="0.25">
      <c r="A9970" s="6">
        <v>37658</v>
      </c>
      <c r="B9970">
        <v>-6.4000000000000003E-3</v>
      </c>
      <c r="C9970">
        <v>5.9999999999999995E-4</v>
      </c>
      <c r="D9970">
        <v>1.4E-3</v>
      </c>
      <c r="E9970">
        <v>2.5999999999999999E-3</v>
      </c>
      <c r="F9970">
        <v>-8.9999999999999998E-4</v>
      </c>
      <c r="G9970">
        <v>2.8999999999999998E-3</v>
      </c>
      <c r="H9970">
        <v>0</v>
      </c>
    </row>
    <row r="9971" spans="1:8" x14ac:dyDescent="0.25">
      <c r="A9971" s="6">
        <v>37659</v>
      </c>
      <c r="B9971">
        <v>-1.06E-2</v>
      </c>
      <c r="C9971">
        <v>-4.7999999999999996E-3</v>
      </c>
      <c r="D9971">
        <v>-2.3E-3</v>
      </c>
      <c r="E9971">
        <v>1.1000000000000001E-3</v>
      </c>
      <c r="F9971">
        <v>2.9999999999999997E-4</v>
      </c>
      <c r="G9971">
        <v>1.9E-3</v>
      </c>
      <c r="H9971">
        <v>0</v>
      </c>
    </row>
    <row r="9972" spans="1:8" x14ac:dyDescent="0.25">
      <c r="A9972" s="6">
        <v>37662</v>
      </c>
      <c r="B9972">
        <v>6.8999999999999999E-3</v>
      </c>
      <c r="C9972">
        <v>1E-4</v>
      </c>
      <c r="D9972">
        <v>4.0000000000000002E-4</v>
      </c>
      <c r="E9972">
        <v>-2.5000000000000001E-3</v>
      </c>
      <c r="F9972">
        <v>3.8E-3</v>
      </c>
      <c r="G9972">
        <v>-5.0000000000000001E-4</v>
      </c>
      <c r="H9972">
        <v>0</v>
      </c>
    </row>
    <row r="9973" spans="1:8" x14ac:dyDescent="0.25">
      <c r="A9973" s="6">
        <v>37663</v>
      </c>
      <c r="B9973">
        <v>-7.0999999999998998E-3</v>
      </c>
      <c r="C9973">
        <v>2.5999999999999999E-3</v>
      </c>
      <c r="D9973">
        <v>-2.5000000000000001E-3</v>
      </c>
      <c r="E9973">
        <v>-3.2000000000000002E-3</v>
      </c>
      <c r="F9973">
        <v>4.0000000000000002E-4</v>
      </c>
      <c r="G9973">
        <v>1.4E-3</v>
      </c>
      <c r="H9973">
        <v>0</v>
      </c>
    </row>
    <row r="9974" spans="1:8" x14ac:dyDescent="0.25">
      <c r="A9974" s="6">
        <v>37664</v>
      </c>
      <c r="B9974">
        <v>-1.2500000000000001E-2</v>
      </c>
      <c r="C9974">
        <v>1.1000000000000001E-3</v>
      </c>
      <c r="D9974">
        <v>8.0000000000000004E-4</v>
      </c>
      <c r="E9974">
        <v>2.0999999999999999E-3</v>
      </c>
      <c r="F9974">
        <v>-1.9E-3</v>
      </c>
      <c r="G9974">
        <v>4.1999999999999997E-3</v>
      </c>
      <c r="H9974">
        <v>0</v>
      </c>
    </row>
    <row r="9975" spans="1:8" x14ac:dyDescent="0.25">
      <c r="A9975" s="6">
        <v>37665</v>
      </c>
      <c r="B9975">
        <v>-2.5999999999999999E-3</v>
      </c>
      <c r="C9975">
        <v>-5.9999999999999995E-4</v>
      </c>
      <c r="D9975">
        <v>-2E-3</v>
      </c>
      <c r="E9975">
        <v>3.7000000000000002E-3</v>
      </c>
      <c r="F9975">
        <v>8.9999999999999998E-4</v>
      </c>
      <c r="G9975">
        <v>7.0999999999998998E-3</v>
      </c>
      <c r="H9975">
        <v>0</v>
      </c>
    </row>
    <row r="9976" spans="1:8" x14ac:dyDescent="0.25">
      <c r="A9976" s="6">
        <v>37666</v>
      </c>
      <c r="B9976">
        <v>1.9E-2</v>
      </c>
      <c r="C9976">
        <v>-8.8999999999999999E-3</v>
      </c>
      <c r="D9976">
        <v>-5.5999999999999999E-3</v>
      </c>
      <c r="E9976">
        <v>-1.2999999999999999E-3</v>
      </c>
      <c r="F9976">
        <v>-5.0000000000000001E-4</v>
      </c>
      <c r="G9976">
        <v>-5.7999999999999996E-3</v>
      </c>
      <c r="H9976">
        <v>0</v>
      </c>
    </row>
    <row r="9977" spans="1:8" x14ac:dyDescent="0.25">
      <c r="A9977" s="6">
        <v>37670</v>
      </c>
      <c r="B9977">
        <v>1.9799999999999901E-2</v>
      </c>
      <c r="C9977">
        <v>-4.4999999999999997E-3</v>
      </c>
      <c r="D9977">
        <v>-2.9999999999999997E-4</v>
      </c>
      <c r="E9977">
        <v>-1.03E-2</v>
      </c>
      <c r="F9977">
        <v>1.2999999999999999E-3</v>
      </c>
      <c r="G9977">
        <v>-1.1599999999999999E-2</v>
      </c>
      <c r="H9977">
        <v>0</v>
      </c>
    </row>
    <row r="9978" spans="1:8" x14ac:dyDescent="0.25">
      <c r="A9978" s="6">
        <v>37671</v>
      </c>
      <c r="B9978">
        <v>-6.9999999999999004E-3</v>
      </c>
      <c r="C9978">
        <v>-3.0999999999999999E-3</v>
      </c>
      <c r="D9978">
        <v>-4.0000000000000002E-4</v>
      </c>
      <c r="E9978">
        <v>5.9999999999999995E-4</v>
      </c>
      <c r="F9978">
        <v>-1.6000000000000001E-3</v>
      </c>
      <c r="G9978">
        <v>2.8999999999999998E-3</v>
      </c>
      <c r="H9978">
        <v>0</v>
      </c>
    </row>
    <row r="9979" spans="1:8" x14ac:dyDescent="0.25">
      <c r="A9979" s="6">
        <v>37672</v>
      </c>
      <c r="B9979">
        <v>-8.3000000000000001E-3</v>
      </c>
      <c r="C9979">
        <v>8.0999999999999996E-3</v>
      </c>
      <c r="D9979">
        <v>-1.1999999999999999E-3</v>
      </c>
      <c r="E9979">
        <v>-3.3E-3</v>
      </c>
      <c r="F9979">
        <v>-5.9999999999999995E-4</v>
      </c>
      <c r="G9979">
        <v>3.7000000000000002E-3</v>
      </c>
      <c r="H9979">
        <v>0</v>
      </c>
    </row>
    <row r="9980" spans="1:8" x14ac:dyDescent="0.25">
      <c r="A9980" s="6">
        <v>37673</v>
      </c>
      <c r="B9980">
        <v>1.3100000000000001E-2</v>
      </c>
      <c r="C9980">
        <v>-8.0000000000000004E-4</v>
      </c>
      <c r="D9980">
        <v>1E-3</v>
      </c>
      <c r="E9980">
        <v>2.0999999999999999E-3</v>
      </c>
      <c r="F9980">
        <v>-4.4999999999999997E-3</v>
      </c>
      <c r="G9980">
        <v>1.1000000000000001E-3</v>
      </c>
      <c r="H9980">
        <v>0</v>
      </c>
    </row>
    <row r="9981" spans="1:8" x14ac:dyDescent="0.25">
      <c r="A9981" s="6">
        <v>37676</v>
      </c>
      <c r="B9981">
        <v>-1.78E-2</v>
      </c>
      <c r="C9981">
        <v>2.8E-3</v>
      </c>
      <c r="D9981">
        <v>-1.8E-3</v>
      </c>
      <c r="E9981">
        <v>2.7000000000000001E-3</v>
      </c>
      <c r="F9981">
        <v>-3.0999999999999999E-3</v>
      </c>
      <c r="G9981">
        <v>4.3E-3</v>
      </c>
      <c r="H9981">
        <v>0</v>
      </c>
    </row>
    <row r="9982" spans="1:8" x14ac:dyDescent="0.25">
      <c r="A9982" s="6">
        <v>37677</v>
      </c>
      <c r="B9982">
        <v>6.9999999999999004E-3</v>
      </c>
      <c r="C9982">
        <v>5.9999999999999995E-4</v>
      </c>
      <c r="D9982">
        <v>-1.8E-3</v>
      </c>
      <c r="E9982">
        <v>5.1999999999999998E-3</v>
      </c>
      <c r="F9982">
        <v>-1.5E-3</v>
      </c>
      <c r="G9982">
        <v>-8.0000000000000004E-4</v>
      </c>
      <c r="H9982">
        <v>0</v>
      </c>
    </row>
    <row r="9983" spans="1:8" x14ac:dyDescent="0.25">
      <c r="A9983" s="6">
        <v>37678</v>
      </c>
      <c r="B9983">
        <v>-1.21999999999999E-2</v>
      </c>
      <c r="C9983">
        <v>3.5999999999999999E-3</v>
      </c>
      <c r="D9983">
        <v>4.4000000000000003E-3</v>
      </c>
      <c r="E9983">
        <v>3.3999999999999998E-3</v>
      </c>
      <c r="F9983">
        <v>-2.5000000000000001E-3</v>
      </c>
      <c r="G9983">
        <v>6.7999999999999996E-3</v>
      </c>
      <c r="H9983">
        <v>0</v>
      </c>
    </row>
    <row r="9984" spans="1:8" x14ac:dyDescent="0.25">
      <c r="A9984" s="6">
        <v>37679</v>
      </c>
      <c r="B9984">
        <v>1.15E-2</v>
      </c>
      <c r="C9984">
        <v>-2.8E-3</v>
      </c>
      <c r="D9984">
        <v>-1.2999999999999999E-3</v>
      </c>
      <c r="E9984">
        <v>-2.3E-3</v>
      </c>
      <c r="F9984">
        <v>-8.9999999999999998E-4</v>
      </c>
      <c r="G9984">
        <v>-6.9999999999999004E-3</v>
      </c>
      <c r="H9984">
        <v>0</v>
      </c>
    </row>
    <row r="9985" spans="1:8" x14ac:dyDescent="0.25">
      <c r="A9985" s="6">
        <v>37680</v>
      </c>
      <c r="B9985">
        <v>4.0999999999998997E-3</v>
      </c>
      <c r="C9985">
        <v>-6.9999999999999004E-3</v>
      </c>
      <c r="D9985">
        <v>2.5000000000000001E-3</v>
      </c>
      <c r="E9985">
        <v>-4.4000000000000003E-3</v>
      </c>
      <c r="F9985">
        <v>2.3E-3</v>
      </c>
      <c r="G9985">
        <v>-5.0000000000000001E-3</v>
      </c>
      <c r="H9985">
        <v>0</v>
      </c>
    </row>
    <row r="9986" spans="1:8" x14ac:dyDescent="0.25">
      <c r="A9986" s="6">
        <v>37683</v>
      </c>
      <c r="B9986">
        <v>-6.7000000000000002E-3</v>
      </c>
      <c r="C9986">
        <v>2.3E-3</v>
      </c>
      <c r="D9986">
        <v>4.7999999999999996E-3</v>
      </c>
      <c r="E9986">
        <v>1E-3</v>
      </c>
      <c r="F9986">
        <v>2.0000000000000001E-4</v>
      </c>
      <c r="G9986">
        <v>4.3E-3</v>
      </c>
      <c r="H9986">
        <v>0</v>
      </c>
    </row>
    <row r="9987" spans="1:8" x14ac:dyDescent="0.25">
      <c r="A9987" s="6">
        <v>37684</v>
      </c>
      <c r="B9987">
        <v>-1.44E-2</v>
      </c>
      <c r="C9987">
        <v>7.9000000000000008E-3</v>
      </c>
      <c r="D9987">
        <v>-4.4999999999999997E-3</v>
      </c>
      <c r="E9987">
        <v>2.3E-3</v>
      </c>
      <c r="F9987">
        <v>-2.0000000000000001E-4</v>
      </c>
      <c r="G9987">
        <v>1.03E-2</v>
      </c>
      <c r="H9987">
        <v>0</v>
      </c>
    </row>
    <row r="9988" spans="1:8" x14ac:dyDescent="0.25">
      <c r="A9988" s="6">
        <v>37685</v>
      </c>
      <c r="B9988">
        <v>7.7999999999999996E-3</v>
      </c>
      <c r="C9988">
        <v>-9.1999999999999998E-3</v>
      </c>
      <c r="D9988">
        <v>8.0000000000000004E-4</v>
      </c>
      <c r="E9988">
        <v>2E-3</v>
      </c>
      <c r="F9988">
        <v>2.9999999999999997E-4</v>
      </c>
      <c r="G9988">
        <v>1.2999999999999999E-3</v>
      </c>
      <c r="H9988">
        <v>0</v>
      </c>
    </row>
    <row r="9989" spans="1:8" x14ac:dyDescent="0.25">
      <c r="A9989" s="6">
        <v>37686</v>
      </c>
      <c r="B9989">
        <v>-8.3999999999999995E-3</v>
      </c>
      <c r="C9989">
        <v>1.4E-3</v>
      </c>
      <c r="D9989">
        <v>1.2999999999999999E-3</v>
      </c>
      <c r="E9989">
        <v>1.2999999999999999E-3</v>
      </c>
      <c r="F9989">
        <v>-3.5999999999999999E-3</v>
      </c>
      <c r="G9989">
        <v>5.7999999999999996E-3</v>
      </c>
      <c r="H9989">
        <v>0</v>
      </c>
    </row>
    <row r="9990" spans="1:8" x14ac:dyDescent="0.25">
      <c r="A9990" s="6">
        <v>37687</v>
      </c>
      <c r="B9990">
        <v>7.6E-3</v>
      </c>
      <c r="C9990">
        <v>-6.7999999999999996E-3</v>
      </c>
      <c r="D9990">
        <v>-6.9999999999999999E-4</v>
      </c>
      <c r="E9990">
        <v>2.8999999999999998E-3</v>
      </c>
      <c r="F9990">
        <v>-5.3E-3</v>
      </c>
      <c r="G9990">
        <v>1.8E-3</v>
      </c>
      <c r="H9990">
        <v>0</v>
      </c>
    </row>
    <row r="9991" spans="1:8" x14ac:dyDescent="0.25">
      <c r="A9991" s="6">
        <v>37690</v>
      </c>
      <c r="B9991">
        <v>-2.3599999999999999E-2</v>
      </c>
      <c r="C9991">
        <v>7.7999999999999996E-3</v>
      </c>
      <c r="D9991">
        <v>-2.9999999999999997E-4</v>
      </c>
      <c r="E9991">
        <v>-1E-4</v>
      </c>
      <c r="F9991">
        <v>-4.0000000000000002E-4</v>
      </c>
      <c r="G9991">
        <v>1.01E-2</v>
      </c>
      <c r="H9991">
        <v>0</v>
      </c>
    </row>
    <row r="9992" spans="1:8" x14ac:dyDescent="0.25">
      <c r="A9992" s="6">
        <v>37691</v>
      </c>
      <c r="B9992">
        <v>-8.0999999999999996E-3</v>
      </c>
      <c r="C9992">
        <v>6.7000000000000002E-3</v>
      </c>
      <c r="D9992">
        <v>-6.1999999999999998E-3</v>
      </c>
      <c r="E9992">
        <v>5.4000000000000003E-3</v>
      </c>
      <c r="F9992">
        <v>3.0000000000000001E-3</v>
      </c>
      <c r="G9992">
        <v>7.9000000000000008E-3</v>
      </c>
      <c r="H9992">
        <v>0</v>
      </c>
    </row>
    <row r="9993" spans="1:8" x14ac:dyDescent="0.25">
      <c r="A9993" s="6">
        <v>37692</v>
      </c>
      <c r="B9993">
        <v>3.2000000000000002E-3</v>
      </c>
      <c r="C9993">
        <v>-4.8999999999999998E-3</v>
      </c>
      <c r="D9993">
        <v>-6.0999999999998998E-3</v>
      </c>
      <c r="E9993">
        <v>4.0000000000000001E-3</v>
      </c>
      <c r="F9993">
        <v>2.2000000000000001E-3</v>
      </c>
      <c r="G9993">
        <v>-4.6999999999998996E-3</v>
      </c>
      <c r="H9993">
        <v>0</v>
      </c>
    </row>
    <row r="9994" spans="1:8" x14ac:dyDescent="0.25">
      <c r="A9994" s="6">
        <v>37693</v>
      </c>
      <c r="B9994">
        <v>3.39E-2</v>
      </c>
      <c r="C9994">
        <v>-9.5999999999999992E-3</v>
      </c>
      <c r="D9994">
        <v>-5.6999999999998996E-3</v>
      </c>
      <c r="E9994">
        <v>-1.44E-2</v>
      </c>
      <c r="F9994">
        <v>1.1999999999999999E-3</v>
      </c>
      <c r="G9994">
        <v>-1.83E-2</v>
      </c>
      <c r="H9994">
        <v>0</v>
      </c>
    </row>
    <row r="9995" spans="1:8" x14ac:dyDescent="0.25">
      <c r="A9995" s="6">
        <v>37694</v>
      </c>
      <c r="B9995">
        <v>1.2999999999999999E-3</v>
      </c>
      <c r="C9995">
        <v>-4.0999999999998997E-3</v>
      </c>
      <c r="D9995">
        <v>2E-3</v>
      </c>
      <c r="E9995">
        <v>1E-3</v>
      </c>
      <c r="F9995">
        <v>-2.0999999999999999E-3</v>
      </c>
      <c r="G9995">
        <v>-2.0000000000000001E-4</v>
      </c>
      <c r="H9995">
        <v>0</v>
      </c>
    </row>
    <row r="9996" spans="1:8" x14ac:dyDescent="0.25">
      <c r="A9996" s="6">
        <v>37697</v>
      </c>
      <c r="B9996">
        <v>3.4099999999999998E-2</v>
      </c>
      <c r="C9996">
        <v>-7.9000000000000008E-3</v>
      </c>
      <c r="D9996">
        <v>-1.4E-3</v>
      </c>
      <c r="E9996">
        <v>-1.0500000000000001E-2</v>
      </c>
      <c r="F9996">
        <v>4.6999999999998996E-3</v>
      </c>
      <c r="G9996">
        <v>-1.8499999999999999E-2</v>
      </c>
      <c r="H9996">
        <v>0</v>
      </c>
    </row>
    <row r="9997" spans="1:8" x14ac:dyDescent="0.25">
      <c r="A9997" s="6">
        <v>37698</v>
      </c>
      <c r="B9997">
        <v>4.4000000000000003E-3</v>
      </c>
      <c r="C9997">
        <v>4.4000000000000003E-3</v>
      </c>
      <c r="D9997">
        <v>-7.7999999999999996E-3</v>
      </c>
      <c r="E9997">
        <v>-2.5999999999999999E-3</v>
      </c>
      <c r="F9997">
        <v>-2.9999999999999997E-4</v>
      </c>
      <c r="G9997">
        <v>-1.1299999999999999E-2</v>
      </c>
      <c r="H9997">
        <v>0</v>
      </c>
    </row>
    <row r="9998" spans="1:8" x14ac:dyDescent="0.25">
      <c r="A9998" s="6">
        <v>37699</v>
      </c>
      <c r="B9998">
        <v>7.1999999999999998E-3</v>
      </c>
      <c r="C9998">
        <v>-4.5999999999999999E-3</v>
      </c>
      <c r="D9998">
        <v>-3.0000000000000001E-3</v>
      </c>
      <c r="E9998">
        <v>8.0000000000000002E-3</v>
      </c>
      <c r="F9998">
        <v>-5.0000000000000001E-3</v>
      </c>
      <c r="G9998">
        <v>5.0000000000000001E-4</v>
      </c>
      <c r="H9998">
        <v>0</v>
      </c>
    </row>
    <row r="9999" spans="1:8" x14ac:dyDescent="0.25">
      <c r="A9999" s="6">
        <v>37700</v>
      </c>
      <c r="B9999">
        <v>2.8E-3</v>
      </c>
      <c r="C9999">
        <v>1.2999999999999999E-3</v>
      </c>
      <c r="D9999">
        <v>5.1999999999999998E-3</v>
      </c>
      <c r="E9999">
        <v>-4.3E-3</v>
      </c>
      <c r="F9999">
        <v>2.2000000000000001E-3</v>
      </c>
      <c r="G9999">
        <v>-1.4E-3</v>
      </c>
      <c r="H9999">
        <v>0</v>
      </c>
    </row>
    <row r="10000" spans="1:8" x14ac:dyDescent="0.25">
      <c r="A10000" s="6">
        <v>37701</v>
      </c>
      <c r="B10000">
        <v>2.1899999999999999E-2</v>
      </c>
      <c r="C10000">
        <v>-7.3000000000000001E-3</v>
      </c>
      <c r="D10000">
        <v>-1.1000000000000001E-3</v>
      </c>
      <c r="E10000">
        <v>4.8999999999999998E-3</v>
      </c>
      <c r="F10000">
        <v>-1E-4</v>
      </c>
      <c r="G10000">
        <v>-9.2999999999999992E-3</v>
      </c>
      <c r="H10000">
        <v>0</v>
      </c>
    </row>
    <row r="10001" spans="1:8" x14ac:dyDescent="0.25">
      <c r="A10001" s="6">
        <v>37704</v>
      </c>
      <c r="B10001">
        <v>-3.3599999999999998E-2</v>
      </c>
      <c r="C10001">
        <v>1.24E-2</v>
      </c>
      <c r="D10001">
        <v>1.5E-3</v>
      </c>
      <c r="E10001">
        <v>7.1999999999999998E-3</v>
      </c>
      <c r="F10001">
        <v>-1.1999999999999999E-3</v>
      </c>
      <c r="G10001">
        <v>1.8100000000000002E-2</v>
      </c>
      <c r="H10001">
        <v>0</v>
      </c>
    </row>
    <row r="10002" spans="1:8" x14ac:dyDescent="0.25">
      <c r="A10002" s="6">
        <v>37705</v>
      </c>
      <c r="B10002">
        <v>1.21E-2</v>
      </c>
      <c r="C10002">
        <v>-4.0000000000000002E-4</v>
      </c>
      <c r="D10002">
        <v>-5.0000000000000001E-4</v>
      </c>
      <c r="E10002">
        <v>-4.1999999999999997E-3</v>
      </c>
      <c r="F10002">
        <v>-4.0000000000000002E-4</v>
      </c>
      <c r="G10002">
        <v>-5.4000000000000003E-3</v>
      </c>
      <c r="H10002">
        <v>0</v>
      </c>
    </row>
    <row r="10003" spans="1:8" x14ac:dyDescent="0.25">
      <c r="A10003" s="6">
        <v>37706</v>
      </c>
      <c r="B10003">
        <v>-5.4999999999999997E-3</v>
      </c>
      <c r="C10003">
        <v>-2.2000000000000001E-3</v>
      </c>
      <c r="D10003">
        <v>-3.8E-3</v>
      </c>
      <c r="E10003">
        <v>0</v>
      </c>
      <c r="F10003">
        <v>2E-3</v>
      </c>
      <c r="G10003">
        <v>2.9999999999999997E-4</v>
      </c>
      <c r="H10003">
        <v>0</v>
      </c>
    </row>
    <row r="10004" spans="1:8" x14ac:dyDescent="0.25">
      <c r="A10004" s="6">
        <v>37707</v>
      </c>
      <c r="B10004">
        <v>-8.9999999999999998E-4</v>
      </c>
      <c r="C10004">
        <v>6.9999999999999004E-3</v>
      </c>
      <c r="D10004">
        <v>-5.9999999999999995E-4</v>
      </c>
      <c r="E10004">
        <v>2.3E-3</v>
      </c>
      <c r="F10004">
        <v>-2.8E-3</v>
      </c>
      <c r="G10004">
        <v>4.0999999999998997E-3</v>
      </c>
      <c r="H10004">
        <v>0</v>
      </c>
    </row>
    <row r="10005" spans="1:8" x14ac:dyDescent="0.25">
      <c r="A10005" s="6">
        <v>37708</v>
      </c>
      <c r="B10005">
        <v>-4.7999999999999996E-3</v>
      </c>
      <c r="C10005">
        <v>3.7000000000000002E-3</v>
      </c>
      <c r="D10005">
        <v>1.6000000000000001E-3</v>
      </c>
      <c r="E10005">
        <v>4.1999999999999997E-3</v>
      </c>
      <c r="F10005">
        <v>0</v>
      </c>
      <c r="G10005">
        <v>7.3000000000000001E-3</v>
      </c>
      <c r="H10005">
        <v>0</v>
      </c>
    </row>
    <row r="10006" spans="1:8" x14ac:dyDescent="0.25">
      <c r="A10006" s="6">
        <v>37711</v>
      </c>
      <c r="B10006">
        <v>-1.66E-2</v>
      </c>
      <c r="C10006">
        <v>8.1999999999999001E-3</v>
      </c>
      <c r="D10006">
        <v>3.2000000000000002E-3</v>
      </c>
      <c r="E10006">
        <v>5.1999999999999998E-3</v>
      </c>
      <c r="F10006">
        <v>-2.0999999999999999E-3</v>
      </c>
      <c r="G10006">
        <v>8.3999999999999995E-3</v>
      </c>
      <c r="H10006">
        <v>0</v>
      </c>
    </row>
    <row r="10007" spans="1:8" x14ac:dyDescent="0.25">
      <c r="A10007" s="6">
        <v>37712</v>
      </c>
      <c r="B10007">
        <v>1.12E-2</v>
      </c>
      <c r="C10007">
        <v>-2.0999999999999999E-3</v>
      </c>
      <c r="D10007">
        <v>3.3999999999999998E-3</v>
      </c>
      <c r="E10007">
        <v>1.2999999999999999E-3</v>
      </c>
      <c r="F10007">
        <v>-2E-3</v>
      </c>
      <c r="G10007">
        <v>-3.5999999999999999E-3</v>
      </c>
      <c r="H10007">
        <v>0</v>
      </c>
    </row>
    <row r="10008" spans="1:8" x14ac:dyDescent="0.25">
      <c r="A10008" s="6">
        <v>37713</v>
      </c>
      <c r="B10008">
        <v>2.5999999999999999E-2</v>
      </c>
      <c r="C10008">
        <v>-5.8999999999999999E-3</v>
      </c>
      <c r="D10008">
        <v>-7.7999999999999996E-3</v>
      </c>
      <c r="E10008">
        <v>-1.21999999999999E-2</v>
      </c>
      <c r="F10008">
        <v>1E-3</v>
      </c>
      <c r="G10008">
        <v>-1.6899999999999998E-2</v>
      </c>
      <c r="H10008">
        <v>0</v>
      </c>
    </row>
    <row r="10009" spans="1:8" x14ac:dyDescent="0.25">
      <c r="A10009" s="6">
        <v>37714</v>
      </c>
      <c r="B10009">
        <v>-4.8999999999999998E-3</v>
      </c>
      <c r="C10009">
        <v>3.5999999999999999E-3</v>
      </c>
      <c r="D10009">
        <v>-6.9999999999999999E-4</v>
      </c>
      <c r="E10009">
        <v>-4.7999999999999996E-3</v>
      </c>
      <c r="F10009">
        <v>5.0000000000000001E-4</v>
      </c>
      <c r="G10009">
        <v>-1.1999999999999999E-3</v>
      </c>
      <c r="H10009">
        <v>0</v>
      </c>
    </row>
    <row r="10010" spans="1:8" x14ac:dyDescent="0.25">
      <c r="A10010" s="6">
        <v>37715</v>
      </c>
      <c r="B10010">
        <v>1.5E-3</v>
      </c>
      <c r="C10010">
        <v>-6.7000000000000002E-3</v>
      </c>
      <c r="D10010">
        <v>4.4999999999999997E-3</v>
      </c>
      <c r="E10010">
        <v>3.8999999999999998E-3</v>
      </c>
      <c r="F10010">
        <v>-5.0000000000000001E-4</v>
      </c>
      <c r="G10010">
        <v>3.4999999999998999E-3</v>
      </c>
      <c r="H10010">
        <v>0</v>
      </c>
    </row>
    <row r="10011" spans="1:8" x14ac:dyDescent="0.25">
      <c r="A10011" s="6">
        <v>37718</v>
      </c>
      <c r="B10011">
        <v>1.8E-3</v>
      </c>
      <c r="C10011">
        <v>5.4999999999999997E-3</v>
      </c>
      <c r="D10011">
        <v>6.0000000000000001E-3</v>
      </c>
      <c r="E10011">
        <v>-4.3E-3</v>
      </c>
      <c r="F10011">
        <v>2.3999999999999998E-3</v>
      </c>
      <c r="G10011">
        <v>-1.0699999999999999E-2</v>
      </c>
      <c r="H10011">
        <v>0</v>
      </c>
    </row>
    <row r="10012" spans="1:8" x14ac:dyDescent="0.25">
      <c r="A10012" s="6">
        <v>37719</v>
      </c>
      <c r="B10012">
        <v>-2.3999999999999998E-3</v>
      </c>
      <c r="C10012">
        <v>-2.3E-3</v>
      </c>
      <c r="D10012">
        <v>1.8E-3</v>
      </c>
      <c r="E10012">
        <v>3.8E-3</v>
      </c>
      <c r="F10012">
        <v>-5.8999999999999999E-3</v>
      </c>
      <c r="G10012">
        <v>7.6E-3</v>
      </c>
      <c r="H10012">
        <v>0</v>
      </c>
    </row>
    <row r="10013" spans="1:8" x14ac:dyDescent="0.25">
      <c r="A10013" s="6">
        <v>37720</v>
      </c>
      <c r="B10013">
        <v>-1.2800000000000001E-2</v>
      </c>
      <c r="C10013">
        <v>6.3E-3</v>
      </c>
      <c r="D10013">
        <v>7.6E-3</v>
      </c>
      <c r="E10013">
        <v>2.9999999999999997E-4</v>
      </c>
      <c r="F10013">
        <v>-2.0000000000000001E-4</v>
      </c>
      <c r="G10013">
        <v>3.8E-3</v>
      </c>
      <c r="H10013">
        <v>0</v>
      </c>
    </row>
    <row r="10014" spans="1:8" x14ac:dyDescent="0.25">
      <c r="A10014" s="6">
        <v>37721</v>
      </c>
      <c r="B10014">
        <v>5.1999999999999998E-3</v>
      </c>
      <c r="C10014">
        <v>-3.2000000000000002E-3</v>
      </c>
      <c r="D10014">
        <v>-2E-3</v>
      </c>
      <c r="E10014">
        <v>3.7000000000000002E-3</v>
      </c>
      <c r="F10014">
        <v>8.9999999999999998E-4</v>
      </c>
      <c r="G10014">
        <v>1.6999999999999999E-3</v>
      </c>
      <c r="H10014">
        <v>0</v>
      </c>
    </row>
    <row r="10015" spans="1:8" x14ac:dyDescent="0.25">
      <c r="A10015" s="6">
        <v>37722</v>
      </c>
      <c r="B10015">
        <v>-3.2000000000000002E-3</v>
      </c>
      <c r="C10015">
        <v>2.9999999999999997E-4</v>
      </c>
      <c r="D10015">
        <v>-5.0000000000000001E-4</v>
      </c>
      <c r="E10015">
        <v>-3.0000000000000001E-3</v>
      </c>
      <c r="F10015">
        <v>5.0000000000000001E-4</v>
      </c>
      <c r="G10015">
        <v>2.7000000000000001E-3</v>
      </c>
      <c r="H10015">
        <v>0</v>
      </c>
    </row>
    <row r="10016" spans="1:8" x14ac:dyDescent="0.25">
      <c r="A10016" s="6">
        <v>37725</v>
      </c>
      <c r="B10016">
        <v>1.87999999999999E-2</v>
      </c>
      <c r="C10016">
        <v>-4.0999999999998997E-3</v>
      </c>
      <c r="D10016">
        <v>-1E-4</v>
      </c>
      <c r="E10016">
        <v>-2.8E-3</v>
      </c>
      <c r="F10016">
        <v>2.3E-3</v>
      </c>
      <c r="G10016">
        <v>-9.3999999999998998E-3</v>
      </c>
      <c r="H10016">
        <v>0</v>
      </c>
    </row>
    <row r="10017" spans="1:8" x14ac:dyDescent="0.25">
      <c r="A10017" s="6">
        <v>37726</v>
      </c>
      <c r="B10017">
        <v>6.1999999999999998E-3</v>
      </c>
      <c r="C10017">
        <v>-1E-4</v>
      </c>
      <c r="D10017">
        <v>-3.3999999999999998E-3</v>
      </c>
      <c r="E10017">
        <v>4.0000000000000002E-4</v>
      </c>
      <c r="F10017">
        <v>-1.6999999999999999E-3</v>
      </c>
      <c r="G10017">
        <v>-3.8E-3</v>
      </c>
      <c r="H10017">
        <v>0</v>
      </c>
    </row>
    <row r="10018" spans="1:8" x14ac:dyDescent="0.25">
      <c r="A10018" s="6">
        <v>37727</v>
      </c>
      <c r="B10018">
        <v>-1.11E-2</v>
      </c>
      <c r="C10018">
        <v>5.1999999999999998E-3</v>
      </c>
      <c r="D10018">
        <v>1E-4</v>
      </c>
      <c r="E10018">
        <v>-8.1999999999999001E-3</v>
      </c>
      <c r="F10018">
        <v>7.0999999999998998E-3</v>
      </c>
      <c r="G10018">
        <v>-7.4000000000000003E-3</v>
      </c>
      <c r="H10018">
        <v>0</v>
      </c>
    </row>
    <row r="10019" spans="1:8" x14ac:dyDescent="0.25">
      <c r="A10019" s="6">
        <v>37728</v>
      </c>
      <c r="B10019">
        <v>1.52E-2</v>
      </c>
      <c r="C10019">
        <v>0</v>
      </c>
      <c r="D10019">
        <v>6.9999999999999999E-4</v>
      </c>
      <c r="E10019">
        <v>-7.7000000000000002E-3</v>
      </c>
      <c r="F10019">
        <v>1.4E-3</v>
      </c>
      <c r="G10019">
        <v>-1.06E-2</v>
      </c>
      <c r="H10019">
        <v>0</v>
      </c>
    </row>
    <row r="10020" spans="1:8" x14ac:dyDescent="0.25">
      <c r="A10020" s="6">
        <v>37732</v>
      </c>
      <c r="B10020">
        <v>-1.1000000000000001E-3</v>
      </c>
      <c r="C10020">
        <v>4.8999999999999998E-3</v>
      </c>
      <c r="D10020">
        <v>2.0000000000000001E-4</v>
      </c>
      <c r="E10020">
        <v>-4.4000000000000003E-3</v>
      </c>
      <c r="F10020">
        <v>-2.9999999999999997E-4</v>
      </c>
      <c r="G10020">
        <v>-5.1999999999999998E-3</v>
      </c>
      <c r="H10020">
        <v>0</v>
      </c>
    </row>
    <row r="10021" spans="1:8" x14ac:dyDescent="0.25">
      <c r="A10021" s="6">
        <v>37733</v>
      </c>
      <c r="B10021">
        <v>2.07E-2</v>
      </c>
      <c r="C10021">
        <v>-7.9000000000000008E-3</v>
      </c>
      <c r="D10021">
        <v>2.2000000000000001E-3</v>
      </c>
      <c r="E10021">
        <v>-5.0000000000000001E-3</v>
      </c>
      <c r="F10021">
        <v>6.9999999999999999E-4</v>
      </c>
      <c r="G10021">
        <v>-1.0200000000000001E-2</v>
      </c>
      <c r="H10021">
        <v>0</v>
      </c>
    </row>
    <row r="10022" spans="1:8" x14ac:dyDescent="0.25">
      <c r="A10022" s="6">
        <v>37734</v>
      </c>
      <c r="B10022">
        <v>8.8999999999999999E-3</v>
      </c>
      <c r="C10022">
        <v>-1E-4</v>
      </c>
      <c r="D10022">
        <v>3.4999999999998999E-3</v>
      </c>
      <c r="E10022">
        <v>-4.0999999999998997E-3</v>
      </c>
      <c r="F10022">
        <v>1.2999999999999999E-3</v>
      </c>
      <c r="G10022">
        <v>-1.52E-2</v>
      </c>
      <c r="H10022">
        <v>0</v>
      </c>
    </row>
    <row r="10023" spans="1:8" x14ac:dyDescent="0.25">
      <c r="A10023" s="6">
        <v>37735</v>
      </c>
      <c r="B10023">
        <v>-8.0999999999999996E-3</v>
      </c>
      <c r="C10023">
        <v>5.3E-3</v>
      </c>
      <c r="D10023">
        <v>-2.3999999999999998E-3</v>
      </c>
      <c r="E10023">
        <v>3.3E-3</v>
      </c>
      <c r="F10023">
        <v>-1.6999999999999999E-3</v>
      </c>
      <c r="G10023">
        <v>-5.9999999999999995E-4</v>
      </c>
      <c r="H10023">
        <v>0</v>
      </c>
    </row>
    <row r="10024" spans="1:8" x14ac:dyDescent="0.25">
      <c r="A10024" s="6">
        <v>37736</v>
      </c>
      <c r="B10024">
        <v>-1.2999999999999999E-2</v>
      </c>
      <c r="C10024">
        <v>5.7999999999999996E-3</v>
      </c>
      <c r="D10024">
        <v>-8.0000000000000004E-4</v>
      </c>
      <c r="E10024">
        <v>4.5999999999999999E-3</v>
      </c>
      <c r="F10024">
        <v>-1.4E-3</v>
      </c>
      <c r="G10024">
        <v>9.8999999999999002E-3</v>
      </c>
      <c r="H10024">
        <v>0</v>
      </c>
    </row>
    <row r="10025" spans="1:8" x14ac:dyDescent="0.25">
      <c r="A10025" s="6">
        <v>37739</v>
      </c>
      <c r="B10025">
        <v>1.7600000000000001E-2</v>
      </c>
      <c r="C10025">
        <v>-5.9999999999999995E-4</v>
      </c>
      <c r="D10025">
        <v>-1.2999999999999999E-3</v>
      </c>
      <c r="E10025">
        <v>-3.2000000000000002E-3</v>
      </c>
      <c r="F10025">
        <v>4.0000000000000001E-3</v>
      </c>
      <c r="G10025">
        <v>-8.3999999999999995E-3</v>
      </c>
      <c r="H10025">
        <v>0</v>
      </c>
    </row>
    <row r="10026" spans="1:8" x14ac:dyDescent="0.25">
      <c r="A10026" s="6">
        <v>37740</v>
      </c>
      <c r="B10026">
        <v>3.3999999999999998E-3</v>
      </c>
      <c r="C10026">
        <v>-2.2000000000000001E-3</v>
      </c>
      <c r="D10026">
        <v>-2.3E-3</v>
      </c>
      <c r="E10026">
        <v>-4.0000000000000001E-3</v>
      </c>
      <c r="F10026">
        <v>5.9999999999999995E-4</v>
      </c>
      <c r="G10026">
        <v>-4.7999999999999996E-3</v>
      </c>
      <c r="H10026">
        <v>0</v>
      </c>
    </row>
    <row r="10027" spans="1:8" x14ac:dyDescent="0.25">
      <c r="A10027" s="6">
        <v>37741</v>
      </c>
      <c r="B10027">
        <v>2.9999999999999997E-4</v>
      </c>
      <c r="C10027">
        <v>8.0000000000000002E-3</v>
      </c>
      <c r="D10027">
        <v>2.5000000000000001E-3</v>
      </c>
      <c r="E10027">
        <v>-1.1000000000000001E-3</v>
      </c>
      <c r="F10027">
        <v>8.9999999999999998E-4</v>
      </c>
      <c r="G10027">
        <v>-3.5999999999999999E-3</v>
      </c>
      <c r="H10027">
        <v>0</v>
      </c>
    </row>
    <row r="10028" spans="1:8" x14ac:dyDescent="0.25">
      <c r="A10028" s="6">
        <v>37742</v>
      </c>
      <c r="B10028">
        <v>-2.9999999999999997E-4</v>
      </c>
      <c r="C10028">
        <v>2.3999999999999998E-3</v>
      </c>
      <c r="D10028">
        <v>-2.3E-3</v>
      </c>
      <c r="E10028">
        <v>-5.3E-3</v>
      </c>
      <c r="F10028">
        <v>-2.0000000000000001E-4</v>
      </c>
      <c r="G10028">
        <v>-1.1999999999999999E-3</v>
      </c>
      <c r="H10028">
        <v>0</v>
      </c>
    </row>
    <row r="10029" spans="1:8" x14ac:dyDescent="0.25">
      <c r="A10029" s="6">
        <v>37743</v>
      </c>
      <c r="B10029">
        <v>1.5599999999999999E-2</v>
      </c>
      <c r="C10029">
        <v>4.8999999999999998E-3</v>
      </c>
      <c r="D10029">
        <v>-3.8E-3</v>
      </c>
      <c r="E10029">
        <v>-6.3E-3</v>
      </c>
      <c r="F10029">
        <v>5.0000000000000001E-4</v>
      </c>
      <c r="G10029">
        <v>-1.15E-2</v>
      </c>
      <c r="H10029">
        <v>0</v>
      </c>
    </row>
    <row r="10030" spans="1:8" x14ac:dyDescent="0.25">
      <c r="A10030" s="6">
        <v>37746</v>
      </c>
      <c r="B10030">
        <v>-1.8E-3</v>
      </c>
      <c r="C10030">
        <v>7.7999999999999996E-3</v>
      </c>
      <c r="D10030">
        <v>-3.0000000000000001E-3</v>
      </c>
      <c r="E10030">
        <v>-6.4999999999999997E-3</v>
      </c>
      <c r="F10030">
        <v>1.6999999999999999E-3</v>
      </c>
      <c r="G10030">
        <v>-7.7999999999999996E-3</v>
      </c>
      <c r="H10030">
        <v>0</v>
      </c>
    </row>
    <row r="10031" spans="1:8" x14ac:dyDescent="0.25">
      <c r="A10031" s="6">
        <v>37747</v>
      </c>
      <c r="B10031">
        <v>8.0000000000000002E-3</v>
      </c>
      <c r="C10031">
        <v>-2.2000000000000001E-3</v>
      </c>
      <c r="D10031">
        <v>1.4E-3</v>
      </c>
      <c r="E10031">
        <v>-1.5E-3</v>
      </c>
      <c r="F10031">
        <v>-1E-3</v>
      </c>
      <c r="G10031">
        <v>-9.1999999999999998E-3</v>
      </c>
      <c r="H10031">
        <v>0</v>
      </c>
    </row>
    <row r="10032" spans="1:8" x14ac:dyDescent="0.25">
      <c r="A10032" s="6">
        <v>37748</v>
      </c>
      <c r="B10032">
        <v>-4.5999999999999999E-3</v>
      </c>
      <c r="C10032">
        <v>6.9999999999999999E-4</v>
      </c>
      <c r="D10032">
        <v>6.3E-3</v>
      </c>
      <c r="E10032">
        <v>5.1000000000000004E-3</v>
      </c>
      <c r="F10032">
        <v>-2.3E-3</v>
      </c>
      <c r="G10032">
        <v>1.6000000000000001E-3</v>
      </c>
      <c r="H10032">
        <v>0</v>
      </c>
    </row>
    <row r="10033" spans="1:8" x14ac:dyDescent="0.25">
      <c r="A10033" s="6">
        <v>37749</v>
      </c>
      <c r="B10033">
        <v>-9.8999999999999002E-3</v>
      </c>
      <c r="C10033">
        <v>5.1000000000000004E-3</v>
      </c>
      <c r="D10033">
        <v>5.9999999999999995E-4</v>
      </c>
      <c r="E10033">
        <v>4.7999999999999996E-3</v>
      </c>
      <c r="F10033">
        <v>-6.9999999999999999E-4</v>
      </c>
      <c r="G10033">
        <v>3.5999999999999999E-3</v>
      </c>
      <c r="H10033">
        <v>0</v>
      </c>
    </row>
    <row r="10034" spans="1:8" x14ac:dyDescent="0.25">
      <c r="A10034" s="6">
        <v>37750</v>
      </c>
      <c r="B10034">
        <v>1.3899999999999999E-2</v>
      </c>
      <c r="C10034">
        <v>-2.0000000000000001E-4</v>
      </c>
      <c r="D10034">
        <v>-1.5E-3</v>
      </c>
      <c r="E10034">
        <v>-5.1999999999999998E-3</v>
      </c>
      <c r="F10034">
        <v>4.4000000000000003E-3</v>
      </c>
      <c r="G10034">
        <v>-9.3999999999998998E-3</v>
      </c>
      <c r="H10034">
        <v>0</v>
      </c>
    </row>
    <row r="10035" spans="1:8" x14ac:dyDescent="0.25">
      <c r="A10035" s="6">
        <v>37753</v>
      </c>
      <c r="B10035">
        <v>1.2500000000000001E-2</v>
      </c>
      <c r="C10035">
        <v>-1.1999999999999999E-3</v>
      </c>
      <c r="D10035">
        <v>-6.9999999999999999E-4</v>
      </c>
      <c r="E10035">
        <v>-7.7999999999999996E-3</v>
      </c>
      <c r="F10035">
        <v>2.3E-3</v>
      </c>
      <c r="G10035">
        <v>-1.04E-2</v>
      </c>
      <c r="H10035">
        <v>0</v>
      </c>
    </row>
    <row r="10036" spans="1:8" x14ac:dyDescent="0.25">
      <c r="A10036" s="6">
        <v>37754</v>
      </c>
      <c r="B10036">
        <v>-2.3E-3</v>
      </c>
      <c r="C10036">
        <v>5.4999999999999997E-3</v>
      </c>
      <c r="D10036">
        <v>3.5999999999999999E-3</v>
      </c>
      <c r="E10036">
        <v>-2.0999999999999999E-3</v>
      </c>
      <c r="F10036">
        <v>1.1999999999999999E-3</v>
      </c>
      <c r="G10036">
        <v>-3.8E-3</v>
      </c>
      <c r="H10036">
        <v>0</v>
      </c>
    </row>
    <row r="10037" spans="1:8" x14ac:dyDescent="0.25">
      <c r="A10037" s="6">
        <v>37755</v>
      </c>
      <c r="B10037">
        <v>-2.3E-3</v>
      </c>
      <c r="C10037">
        <v>3.3E-3</v>
      </c>
      <c r="D10037">
        <v>4.0000000000000002E-4</v>
      </c>
      <c r="E10037">
        <v>-5.0000000000000001E-3</v>
      </c>
      <c r="F10037">
        <v>1.5E-3</v>
      </c>
      <c r="G10037">
        <v>-5.6999999999998996E-3</v>
      </c>
      <c r="H10037">
        <v>0</v>
      </c>
    </row>
    <row r="10038" spans="1:8" x14ac:dyDescent="0.25">
      <c r="A10038" s="6">
        <v>37756</v>
      </c>
      <c r="B10038">
        <v>7.4000000000000003E-3</v>
      </c>
      <c r="C10038">
        <v>-1.9E-3</v>
      </c>
      <c r="D10038">
        <v>0</v>
      </c>
      <c r="E10038">
        <v>-5.8999999999999999E-3</v>
      </c>
      <c r="F10038">
        <v>4.0999999999998997E-3</v>
      </c>
      <c r="G10038">
        <v>-4.0999999999998997E-3</v>
      </c>
      <c r="H10038">
        <v>0</v>
      </c>
    </row>
    <row r="10039" spans="1:8" x14ac:dyDescent="0.25">
      <c r="A10039" s="6">
        <v>37757</v>
      </c>
      <c r="B10039">
        <v>-3.0999999999999999E-3</v>
      </c>
      <c r="C10039">
        <v>-1.37E-2</v>
      </c>
      <c r="D10039">
        <v>1.0800000000000001E-2</v>
      </c>
      <c r="E10039">
        <v>-5.5999999999999999E-3</v>
      </c>
      <c r="F10039">
        <v>2.2000000000000001E-3</v>
      </c>
      <c r="G10039">
        <v>2.8E-3</v>
      </c>
      <c r="H10039">
        <v>0</v>
      </c>
    </row>
    <row r="10040" spans="1:8" x14ac:dyDescent="0.25">
      <c r="A10040" s="6">
        <v>37760</v>
      </c>
      <c r="B10040">
        <v>-2.3E-2</v>
      </c>
      <c r="C10040">
        <v>7.4999999999999997E-3</v>
      </c>
      <c r="D10040">
        <v>0</v>
      </c>
      <c r="E10040">
        <v>4.0999999999998997E-3</v>
      </c>
      <c r="F10040">
        <v>-5.9999999999999995E-4</v>
      </c>
      <c r="G10040">
        <v>1.0500000000000001E-2</v>
      </c>
      <c r="H10040">
        <v>0</v>
      </c>
    </row>
    <row r="10041" spans="1:8" x14ac:dyDescent="0.25">
      <c r="A10041" s="6">
        <v>37761</v>
      </c>
      <c r="B10041">
        <v>-1.1999999999999999E-3</v>
      </c>
      <c r="C10041">
        <v>1.4E-3</v>
      </c>
      <c r="D10041">
        <v>-4.0000000000000002E-4</v>
      </c>
      <c r="E10041">
        <v>2.7000000000000001E-3</v>
      </c>
      <c r="F10041">
        <v>1.8E-3</v>
      </c>
      <c r="G10041">
        <v>-1.2999999999999999E-3</v>
      </c>
      <c r="H10041">
        <v>0</v>
      </c>
    </row>
    <row r="10042" spans="1:8" x14ac:dyDescent="0.25">
      <c r="A10042" s="6">
        <v>37762</v>
      </c>
      <c r="B10042">
        <v>4.0999999999998997E-3</v>
      </c>
      <c r="C10042">
        <v>-8.9999999999999998E-4</v>
      </c>
      <c r="D10042">
        <v>3.3E-3</v>
      </c>
      <c r="E10042">
        <v>1.2999999999999999E-3</v>
      </c>
      <c r="F10042">
        <v>2.8E-3</v>
      </c>
      <c r="G10042">
        <v>-4.0999999999998997E-3</v>
      </c>
      <c r="H10042">
        <v>0</v>
      </c>
    </row>
    <row r="10043" spans="1:8" x14ac:dyDescent="0.25">
      <c r="A10043" s="6">
        <v>37763</v>
      </c>
      <c r="B10043">
        <v>9.5999999999999992E-3</v>
      </c>
      <c r="C10043">
        <v>-5.0000000000000001E-4</v>
      </c>
      <c r="D10043">
        <v>2.9999999999999997E-4</v>
      </c>
      <c r="E10043">
        <v>-7.9000000000000008E-3</v>
      </c>
      <c r="F10043">
        <v>1.1000000000000001E-3</v>
      </c>
      <c r="G10043">
        <v>-6.0999999999998998E-3</v>
      </c>
      <c r="H10043">
        <v>0</v>
      </c>
    </row>
    <row r="10044" spans="1:8" x14ac:dyDescent="0.25">
      <c r="A10044" s="6">
        <v>37764</v>
      </c>
      <c r="B10044">
        <v>2.5999999999999999E-3</v>
      </c>
      <c r="C10044">
        <v>4.4000000000000003E-3</v>
      </c>
      <c r="D10044">
        <v>4.5999999999999999E-3</v>
      </c>
      <c r="E10044">
        <v>-5.5999999999999999E-3</v>
      </c>
      <c r="F10044">
        <v>2.5000000000000001E-3</v>
      </c>
      <c r="G10044">
        <v>-6.7999999999999996E-3</v>
      </c>
      <c r="H10044">
        <v>0</v>
      </c>
    </row>
    <row r="10045" spans="1:8" x14ac:dyDescent="0.25">
      <c r="A10045" s="6">
        <v>37768</v>
      </c>
      <c r="B10045">
        <v>1.95E-2</v>
      </c>
      <c r="C10045">
        <v>3.3E-3</v>
      </c>
      <c r="D10045">
        <v>-1.1299999999999999E-2</v>
      </c>
      <c r="E10045">
        <v>-1.01E-2</v>
      </c>
      <c r="F10045">
        <v>3.7000000000000002E-3</v>
      </c>
      <c r="G10045">
        <v>-8.1999999999999001E-3</v>
      </c>
      <c r="H10045">
        <v>0</v>
      </c>
    </row>
    <row r="10046" spans="1:8" x14ac:dyDescent="0.25">
      <c r="A10046" s="6">
        <v>37769</v>
      </c>
      <c r="B10046">
        <v>2.2000000000000001E-3</v>
      </c>
      <c r="C10046">
        <v>5.8999999999999999E-3</v>
      </c>
      <c r="D10046">
        <v>-4.0999999999998997E-3</v>
      </c>
      <c r="E10046">
        <v>-1.9E-3</v>
      </c>
      <c r="F10046">
        <v>1.2999999999999999E-3</v>
      </c>
      <c r="G10046">
        <v>-3.4999999999998999E-3</v>
      </c>
      <c r="H10046">
        <v>0</v>
      </c>
    </row>
    <row r="10047" spans="1:8" x14ac:dyDescent="0.25">
      <c r="A10047" s="6">
        <v>37770</v>
      </c>
      <c r="B10047">
        <v>-2.5999999999999999E-3</v>
      </c>
      <c r="C10047">
        <v>9.5999999999999992E-3</v>
      </c>
      <c r="D10047">
        <v>2E-3</v>
      </c>
      <c r="E10047">
        <v>-5.3E-3</v>
      </c>
      <c r="F10047">
        <v>3.3999999999999998E-3</v>
      </c>
      <c r="G10047">
        <v>-7.7000000000000002E-3</v>
      </c>
      <c r="H10047">
        <v>0</v>
      </c>
    </row>
    <row r="10048" spans="1:8" x14ac:dyDescent="0.25">
      <c r="A10048" s="6">
        <v>37771</v>
      </c>
      <c r="B10048">
        <v>1.5299999999999999E-2</v>
      </c>
      <c r="C10048">
        <v>2.8999999999999998E-3</v>
      </c>
      <c r="D10048">
        <v>8.0000000000000004E-4</v>
      </c>
      <c r="E10048">
        <v>2.9999999999999997E-4</v>
      </c>
      <c r="F10048">
        <v>-1.2999999999999999E-3</v>
      </c>
      <c r="G10048">
        <v>-4.1999999999999997E-3</v>
      </c>
      <c r="H10048">
        <v>0</v>
      </c>
    </row>
    <row r="10049" spans="1:8" x14ac:dyDescent="0.25">
      <c r="A10049" s="6">
        <v>37774</v>
      </c>
      <c r="B10049">
        <v>3.8999999999999998E-3</v>
      </c>
      <c r="C10049">
        <v>-1.2999999999999999E-3</v>
      </c>
      <c r="D10049">
        <v>6.0999999999998998E-3</v>
      </c>
      <c r="E10049">
        <v>-2.0000000000000001E-4</v>
      </c>
      <c r="F10049">
        <v>-1.6000000000000001E-3</v>
      </c>
      <c r="G10049">
        <v>-7.6E-3</v>
      </c>
      <c r="H10049">
        <v>0</v>
      </c>
    </row>
    <row r="10050" spans="1:8" x14ac:dyDescent="0.25">
      <c r="A10050" s="6">
        <v>37775</v>
      </c>
      <c r="B10050">
        <v>3.8999999999999998E-3</v>
      </c>
      <c r="C10050">
        <v>-8.9999999999999998E-4</v>
      </c>
      <c r="D10050">
        <v>-5.1999999999999998E-3</v>
      </c>
      <c r="E10050">
        <v>1.1999999999999999E-3</v>
      </c>
      <c r="F10050">
        <v>1E-4</v>
      </c>
      <c r="G10050">
        <v>1.1000000000000001E-3</v>
      </c>
      <c r="H10050">
        <v>0</v>
      </c>
    </row>
    <row r="10051" spans="1:8" x14ac:dyDescent="0.25">
      <c r="A10051" s="6">
        <v>37776</v>
      </c>
      <c r="B10051">
        <v>1.5599999999999999E-2</v>
      </c>
      <c r="C10051">
        <v>1.1999999999999999E-3</v>
      </c>
      <c r="D10051">
        <v>1.1999999999999999E-3</v>
      </c>
      <c r="E10051">
        <v>-8.5000000000000006E-3</v>
      </c>
      <c r="F10051">
        <v>4.3E-3</v>
      </c>
      <c r="G10051">
        <v>-7.7999999999999996E-3</v>
      </c>
      <c r="H10051">
        <v>0</v>
      </c>
    </row>
    <row r="10052" spans="1:8" x14ac:dyDescent="0.25">
      <c r="A10052" s="6">
        <v>37777</v>
      </c>
      <c r="B10052">
        <v>5.4999999999999997E-3</v>
      </c>
      <c r="C10052">
        <v>8.5000000000000006E-3</v>
      </c>
      <c r="D10052">
        <v>-7.6E-3</v>
      </c>
      <c r="E10052">
        <v>-8.1999999999999001E-3</v>
      </c>
      <c r="F10052">
        <v>-8.0000000000000004E-4</v>
      </c>
      <c r="G10052">
        <v>-3.0999999999999999E-3</v>
      </c>
      <c r="H10052">
        <v>0</v>
      </c>
    </row>
    <row r="10053" spans="1:8" x14ac:dyDescent="0.25">
      <c r="A10053" s="6">
        <v>37778</v>
      </c>
      <c r="B10053">
        <v>-3.3E-3</v>
      </c>
      <c r="C10053">
        <v>-2E-3</v>
      </c>
      <c r="D10053">
        <v>-3.7000000000000002E-3</v>
      </c>
      <c r="E10053">
        <v>2.7000000000000001E-3</v>
      </c>
      <c r="F10053">
        <v>8.9999999999999998E-4</v>
      </c>
      <c r="G10053">
        <v>-5.4000000000000003E-3</v>
      </c>
      <c r="H10053">
        <v>0</v>
      </c>
    </row>
    <row r="10054" spans="1:8" x14ac:dyDescent="0.25">
      <c r="A10054" s="6">
        <v>37781</v>
      </c>
      <c r="B10054">
        <v>-1.3100000000000001E-2</v>
      </c>
      <c r="C10054">
        <v>-3.3E-3</v>
      </c>
      <c r="D10054">
        <v>1E-4</v>
      </c>
      <c r="E10054">
        <v>9.7000000000000003E-3</v>
      </c>
      <c r="F10054">
        <v>-2.3E-3</v>
      </c>
      <c r="G10054">
        <v>8.6999999999999994E-3</v>
      </c>
      <c r="H10054">
        <v>0</v>
      </c>
    </row>
    <row r="10055" spans="1:8" x14ac:dyDescent="0.25">
      <c r="A10055" s="6">
        <v>37782</v>
      </c>
      <c r="B10055">
        <v>9.4999999999999998E-3</v>
      </c>
      <c r="C10055">
        <v>4.3E-3</v>
      </c>
      <c r="D10055">
        <v>1E-4</v>
      </c>
      <c r="E10055">
        <v>0</v>
      </c>
      <c r="F10055">
        <v>-2.2000000000000001E-3</v>
      </c>
      <c r="G10055">
        <v>-4.0000000000000002E-4</v>
      </c>
      <c r="H10055">
        <v>0</v>
      </c>
    </row>
    <row r="10056" spans="1:8" x14ac:dyDescent="0.25">
      <c r="A10056" s="6">
        <v>37783</v>
      </c>
      <c r="B10056">
        <v>1.29E-2</v>
      </c>
      <c r="C10056">
        <v>-2.5999999999999999E-3</v>
      </c>
      <c r="D10056">
        <v>3.5999999999999999E-3</v>
      </c>
      <c r="E10056">
        <v>-1.2999999999999999E-3</v>
      </c>
      <c r="F10056">
        <v>-2.5000000000000001E-3</v>
      </c>
      <c r="G10056">
        <v>3.7000000000000002E-3</v>
      </c>
      <c r="H10056">
        <v>0</v>
      </c>
    </row>
    <row r="10057" spans="1:8" x14ac:dyDescent="0.25">
      <c r="A10057" s="6">
        <v>37784</v>
      </c>
      <c r="B10057">
        <v>1.8E-3</v>
      </c>
      <c r="C10057">
        <v>1.5E-3</v>
      </c>
      <c r="D10057">
        <v>3.3999999999999998E-3</v>
      </c>
      <c r="E10057">
        <v>-5.1999999999999998E-3</v>
      </c>
      <c r="F10057">
        <v>5.0000000000000001E-3</v>
      </c>
      <c r="G10057">
        <v>1.4E-3</v>
      </c>
      <c r="H10057">
        <v>0</v>
      </c>
    </row>
    <row r="10058" spans="1:8" x14ac:dyDescent="0.25">
      <c r="A10058" s="6">
        <v>37785</v>
      </c>
      <c r="B10058">
        <v>-1.0200000000000001E-2</v>
      </c>
      <c r="C10058">
        <v>-2.3E-3</v>
      </c>
      <c r="D10058">
        <v>8.0000000000000004E-4</v>
      </c>
      <c r="E10058">
        <v>6.3E-3</v>
      </c>
      <c r="F10058">
        <v>-3.0999999999999999E-3</v>
      </c>
      <c r="G10058">
        <v>8.6999999999999994E-3</v>
      </c>
      <c r="H10058">
        <v>0</v>
      </c>
    </row>
    <row r="10059" spans="1:8" x14ac:dyDescent="0.25">
      <c r="A10059" s="6">
        <v>37788</v>
      </c>
      <c r="B10059">
        <v>2.1399999999999999E-2</v>
      </c>
      <c r="C10059">
        <v>-4.5999999999999999E-3</v>
      </c>
      <c r="D10059">
        <v>-5.0000000000000001E-3</v>
      </c>
      <c r="E10059">
        <v>5.0000000000000001E-4</v>
      </c>
      <c r="F10059">
        <v>-2.7000000000000001E-3</v>
      </c>
      <c r="G10059">
        <v>-3.3E-3</v>
      </c>
      <c r="H10059">
        <v>0</v>
      </c>
    </row>
    <row r="10060" spans="1:8" x14ac:dyDescent="0.25">
      <c r="A10060" s="6">
        <v>37789</v>
      </c>
      <c r="B10060">
        <v>1.2999999999999999E-3</v>
      </c>
      <c r="C10060">
        <v>1.6000000000000001E-3</v>
      </c>
      <c r="D10060">
        <v>-3.3E-3</v>
      </c>
      <c r="E10060">
        <v>-2.3999999999999998E-3</v>
      </c>
      <c r="F10060">
        <v>-3.3999999999999998E-3</v>
      </c>
      <c r="G10060">
        <v>-3.8E-3</v>
      </c>
      <c r="H10060">
        <v>0</v>
      </c>
    </row>
    <row r="10061" spans="1:8" x14ac:dyDescent="0.25">
      <c r="A10061" s="6">
        <v>37790</v>
      </c>
      <c r="B10061">
        <v>-1.5E-3</v>
      </c>
      <c r="C10061">
        <v>2.0999999999999999E-3</v>
      </c>
      <c r="D10061">
        <v>-1.6000000000000001E-3</v>
      </c>
      <c r="E10061">
        <v>-3.7000000000000002E-3</v>
      </c>
      <c r="F10061">
        <v>3.3999999999999998E-3</v>
      </c>
      <c r="G10061">
        <v>-2.3E-3</v>
      </c>
      <c r="H10061">
        <v>0</v>
      </c>
    </row>
    <row r="10062" spans="1:8" x14ac:dyDescent="0.25">
      <c r="A10062" s="6">
        <v>37791</v>
      </c>
      <c r="B10062">
        <v>-1.49E-2</v>
      </c>
      <c r="C10062">
        <v>1E-4</v>
      </c>
      <c r="D10062">
        <v>6.3E-3</v>
      </c>
      <c r="E10062">
        <v>5.1999999999999998E-3</v>
      </c>
      <c r="F10062">
        <v>2.2000000000000001E-3</v>
      </c>
      <c r="G10062">
        <v>-3.0999999999999999E-3</v>
      </c>
      <c r="H10062">
        <v>0</v>
      </c>
    </row>
    <row r="10063" spans="1:8" x14ac:dyDescent="0.25">
      <c r="A10063" s="6">
        <v>37792</v>
      </c>
      <c r="B10063">
        <v>5.0000000000000001E-4</v>
      </c>
      <c r="C10063">
        <v>-1.6000000000000001E-3</v>
      </c>
      <c r="D10063">
        <v>6.9999999999999999E-4</v>
      </c>
      <c r="E10063">
        <v>2.0999999999999999E-3</v>
      </c>
      <c r="F10063">
        <v>-1.4E-3</v>
      </c>
      <c r="G10063">
        <v>-4.7999999999999996E-3</v>
      </c>
      <c r="H10063">
        <v>0</v>
      </c>
    </row>
    <row r="10064" spans="1:8" x14ac:dyDescent="0.25">
      <c r="A10064" s="6">
        <v>37795</v>
      </c>
      <c r="B10064">
        <v>-1.52E-2</v>
      </c>
      <c r="C10064">
        <v>-6.0999999999998998E-3</v>
      </c>
      <c r="D10064">
        <v>1.4E-3</v>
      </c>
      <c r="E10064">
        <v>1.06E-2</v>
      </c>
      <c r="F10064">
        <v>-1.6000000000000001E-3</v>
      </c>
      <c r="G10064">
        <v>7.7000000000000002E-3</v>
      </c>
      <c r="H10064">
        <v>0</v>
      </c>
    </row>
    <row r="10065" spans="1:8" x14ac:dyDescent="0.25">
      <c r="A10065" s="6">
        <v>37796</v>
      </c>
      <c r="B10065">
        <v>2E-3</v>
      </c>
      <c r="C10065">
        <v>1.6000000000000001E-3</v>
      </c>
      <c r="D10065">
        <v>2.3E-3</v>
      </c>
      <c r="E10065">
        <v>5.7999999999999996E-3</v>
      </c>
      <c r="F10065">
        <v>-1.1999999999999999E-3</v>
      </c>
      <c r="G10065">
        <v>-1E-4</v>
      </c>
      <c r="H10065">
        <v>0</v>
      </c>
    </row>
    <row r="10066" spans="1:8" x14ac:dyDescent="0.25">
      <c r="A10066" s="6">
        <v>37797</v>
      </c>
      <c r="B10066">
        <v>-6.0000000000000001E-3</v>
      </c>
      <c r="C10066">
        <v>1.15E-2</v>
      </c>
      <c r="D10066">
        <v>-4.0000000000000002E-4</v>
      </c>
      <c r="E10066">
        <v>-4.1999999999999997E-3</v>
      </c>
      <c r="F10066">
        <v>-2.0000000000000001E-4</v>
      </c>
      <c r="G10066">
        <v>3.8999999999999998E-3</v>
      </c>
      <c r="H10066">
        <v>0</v>
      </c>
    </row>
    <row r="10067" spans="1:8" x14ac:dyDescent="0.25">
      <c r="A10067" s="6">
        <v>37798</v>
      </c>
      <c r="B10067">
        <v>1.11E-2</v>
      </c>
      <c r="C10067">
        <v>3.3E-3</v>
      </c>
      <c r="D10067">
        <v>-4.3E-3</v>
      </c>
      <c r="E10067">
        <v>-5.8999999999999999E-3</v>
      </c>
      <c r="F10067">
        <v>2.0999999999999999E-3</v>
      </c>
      <c r="G10067">
        <v>3.0000000000000001E-3</v>
      </c>
      <c r="H10067">
        <v>0</v>
      </c>
    </row>
    <row r="10068" spans="1:8" x14ac:dyDescent="0.25">
      <c r="A10068" s="6">
        <v>37799</v>
      </c>
      <c r="B10068">
        <v>-8.3999999999999995E-3</v>
      </c>
      <c r="C10068">
        <v>6.1999999999999998E-3</v>
      </c>
      <c r="D10068">
        <v>2.5000000000000001E-3</v>
      </c>
      <c r="E10068">
        <v>-1E-4</v>
      </c>
      <c r="F10068">
        <v>-2.0000000000000001E-4</v>
      </c>
      <c r="G10068">
        <v>-1.6999999999999999E-3</v>
      </c>
      <c r="H10068">
        <v>0</v>
      </c>
    </row>
    <row r="10069" spans="1:8" x14ac:dyDescent="0.25">
      <c r="A10069" s="6">
        <v>37802</v>
      </c>
      <c r="B10069">
        <v>-1.8E-3</v>
      </c>
      <c r="C10069">
        <v>-5.9999999999999995E-4</v>
      </c>
      <c r="D10069">
        <v>3.5999999999999999E-3</v>
      </c>
      <c r="E10069">
        <v>-1.2999999999999999E-3</v>
      </c>
      <c r="F10069">
        <v>1.1999999999999999E-3</v>
      </c>
      <c r="G10069">
        <v>-2.9999999999999997E-4</v>
      </c>
      <c r="H10069">
        <v>0</v>
      </c>
    </row>
    <row r="10070" spans="1:8" x14ac:dyDescent="0.25">
      <c r="A10070" s="6">
        <v>37803</v>
      </c>
      <c r="B10070">
        <v>7.3000000000000001E-3</v>
      </c>
      <c r="C10070">
        <v>-4.3E-3</v>
      </c>
      <c r="D10070">
        <v>-5.0000000000000001E-4</v>
      </c>
      <c r="E10070">
        <v>4.0000000000000002E-4</v>
      </c>
      <c r="F10070">
        <v>-1E-4</v>
      </c>
      <c r="G10070">
        <v>3.3999999999999998E-3</v>
      </c>
      <c r="H10070">
        <v>0</v>
      </c>
    </row>
    <row r="10071" spans="1:8" x14ac:dyDescent="0.25">
      <c r="A10071" s="6">
        <v>37804</v>
      </c>
      <c r="B10071">
        <v>1.2800000000000001E-2</v>
      </c>
      <c r="C10071">
        <v>9.1000000000000004E-3</v>
      </c>
      <c r="D10071">
        <v>1E-3</v>
      </c>
      <c r="E10071">
        <v>-9.4999999999999998E-3</v>
      </c>
      <c r="F10071">
        <v>5.7999999999999996E-3</v>
      </c>
      <c r="G10071">
        <v>2.8E-3</v>
      </c>
      <c r="H10071">
        <v>0</v>
      </c>
    </row>
    <row r="10072" spans="1:8" x14ac:dyDescent="0.25">
      <c r="A10072" s="6">
        <v>37805</v>
      </c>
      <c r="B10072">
        <v>-7.1999999999999998E-3</v>
      </c>
      <c r="C10072">
        <v>2.5000000000000001E-3</v>
      </c>
      <c r="D10072">
        <v>-1E-3</v>
      </c>
      <c r="E10072">
        <v>0</v>
      </c>
      <c r="F10072">
        <v>-2.3999999999999998E-3</v>
      </c>
      <c r="G10072">
        <v>4.0999999999998997E-3</v>
      </c>
      <c r="H10072">
        <v>0</v>
      </c>
    </row>
    <row r="10073" spans="1:8" x14ac:dyDescent="0.25">
      <c r="A10073" s="6">
        <v>37809</v>
      </c>
      <c r="B10073">
        <v>1.9099999999999999E-2</v>
      </c>
      <c r="C10073">
        <v>-1.5E-3</v>
      </c>
      <c r="D10073">
        <v>3.5999999999999999E-3</v>
      </c>
      <c r="E10073">
        <v>-1.18999999999999E-2</v>
      </c>
      <c r="F10073">
        <v>6.7000000000000002E-3</v>
      </c>
      <c r="G10073">
        <v>6.8999999999999999E-3</v>
      </c>
      <c r="H10073">
        <v>0</v>
      </c>
    </row>
    <row r="10074" spans="1:8" x14ac:dyDescent="0.25">
      <c r="A10074" s="6">
        <v>37810</v>
      </c>
      <c r="B10074">
        <v>5.1000000000000004E-3</v>
      </c>
      <c r="C10074">
        <v>1.3100000000000001E-2</v>
      </c>
      <c r="D10074">
        <v>6.9999999999999999E-4</v>
      </c>
      <c r="E10074">
        <v>-4.3E-3</v>
      </c>
      <c r="F10074">
        <v>2E-3</v>
      </c>
      <c r="G10074">
        <v>1.1000000000000001E-3</v>
      </c>
      <c r="H10074">
        <v>0</v>
      </c>
    </row>
    <row r="10075" spans="1:8" x14ac:dyDescent="0.25">
      <c r="A10075" s="6">
        <v>37811</v>
      </c>
      <c r="B10075">
        <v>-3.3999999999999998E-3</v>
      </c>
      <c r="C10075">
        <v>9.5999999999999992E-3</v>
      </c>
      <c r="D10075">
        <v>3.8E-3</v>
      </c>
      <c r="E10075">
        <v>-1.06E-2</v>
      </c>
      <c r="F10075">
        <v>7.7999999999999996E-3</v>
      </c>
      <c r="G10075">
        <v>4.0000000000000002E-4</v>
      </c>
      <c r="H10075">
        <v>0</v>
      </c>
    </row>
    <row r="10076" spans="1:8" x14ac:dyDescent="0.25">
      <c r="A10076" s="6">
        <v>37812</v>
      </c>
      <c r="B10076">
        <v>-1.3299999999999999E-2</v>
      </c>
      <c r="C10076">
        <v>-5.0000000000000001E-4</v>
      </c>
      <c r="D10076">
        <v>-3.0999999999999999E-3</v>
      </c>
      <c r="E10076">
        <v>5.5999999999999999E-3</v>
      </c>
      <c r="F10076">
        <v>-4.1999999999999997E-3</v>
      </c>
      <c r="G10076">
        <v>8.0000000000000004E-4</v>
      </c>
      <c r="H10076">
        <v>0</v>
      </c>
    </row>
    <row r="10077" spans="1:8" x14ac:dyDescent="0.25">
      <c r="A10077" s="6">
        <v>37813</v>
      </c>
      <c r="B10077">
        <v>9.1999999999999998E-3</v>
      </c>
      <c r="C10077">
        <v>1E-3</v>
      </c>
      <c r="D10077">
        <v>-8.9999999999999998E-4</v>
      </c>
      <c r="E10077">
        <v>-2.7000000000000001E-3</v>
      </c>
      <c r="F10077">
        <v>2.0000000000000001E-4</v>
      </c>
      <c r="G10077">
        <v>0</v>
      </c>
      <c r="H10077">
        <v>0</v>
      </c>
    </row>
    <row r="10078" spans="1:8" x14ac:dyDescent="0.25">
      <c r="A10078" s="6">
        <v>37816</v>
      </c>
      <c r="B10078">
        <v>7.3000000000000001E-3</v>
      </c>
      <c r="C10078">
        <v>3.0000000000000001E-3</v>
      </c>
      <c r="D10078">
        <v>3.4999999999998999E-3</v>
      </c>
      <c r="E10078">
        <v>-8.8000000000000005E-3</v>
      </c>
      <c r="F10078">
        <v>2.2000000000000001E-3</v>
      </c>
      <c r="G10078">
        <v>4.1999999999999997E-3</v>
      </c>
      <c r="H10078">
        <v>0</v>
      </c>
    </row>
    <row r="10079" spans="1:8" x14ac:dyDescent="0.25">
      <c r="A10079" s="6">
        <v>37817</v>
      </c>
      <c r="B10079">
        <v>-4.0999999999998997E-3</v>
      </c>
      <c r="C10079">
        <v>-5.9999999999999995E-4</v>
      </c>
      <c r="D10079">
        <v>-1.6999999999999999E-3</v>
      </c>
      <c r="E10079">
        <v>-1.6000000000000001E-3</v>
      </c>
      <c r="F10079">
        <v>-1E-3</v>
      </c>
      <c r="G10079">
        <v>-1.8E-3</v>
      </c>
      <c r="H10079">
        <v>0</v>
      </c>
    </row>
    <row r="10080" spans="1:8" x14ac:dyDescent="0.25">
      <c r="A10080" s="6">
        <v>37818</v>
      </c>
      <c r="B10080">
        <v>-6.4000000000000003E-3</v>
      </c>
      <c r="C10080">
        <v>1.5E-3</v>
      </c>
      <c r="D10080">
        <v>-2.7000000000000001E-3</v>
      </c>
      <c r="E10080">
        <v>5.0000000000000001E-3</v>
      </c>
      <c r="F10080">
        <v>-2.2000000000000001E-3</v>
      </c>
      <c r="G10080">
        <v>-2.7000000000000001E-3</v>
      </c>
      <c r="H10080">
        <v>0</v>
      </c>
    </row>
    <row r="10081" spans="1:8" x14ac:dyDescent="0.25">
      <c r="A10081" s="6">
        <v>37819</v>
      </c>
      <c r="B10081">
        <v>-1.44999999999999E-2</v>
      </c>
      <c r="C10081">
        <v>-1.21E-2</v>
      </c>
      <c r="D10081">
        <v>-5.1000000000000004E-3</v>
      </c>
      <c r="E10081">
        <v>1.18999999999999E-2</v>
      </c>
      <c r="F10081">
        <v>-9.1000000000000004E-3</v>
      </c>
      <c r="G10081">
        <v>-1.8E-3</v>
      </c>
      <c r="H10081">
        <v>0</v>
      </c>
    </row>
    <row r="10082" spans="1:8" x14ac:dyDescent="0.25">
      <c r="A10082" s="6">
        <v>37820</v>
      </c>
      <c r="B10082">
        <v>1.0800000000000001E-2</v>
      </c>
      <c r="C10082">
        <v>-1.6000000000000001E-3</v>
      </c>
      <c r="D10082">
        <v>-1E-3</v>
      </c>
      <c r="E10082">
        <v>8.0000000000000004E-4</v>
      </c>
      <c r="F10082">
        <v>3.8999999999999998E-3</v>
      </c>
      <c r="G10082">
        <v>-8.0000000000000004E-4</v>
      </c>
      <c r="H10082">
        <v>0</v>
      </c>
    </row>
    <row r="10083" spans="1:8" x14ac:dyDescent="0.25">
      <c r="A10083" s="6">
        <v>37823</v>
      </c>
      <c r="B10083">
        <v>-1.41999999999999E-2</v>
      </c>
      <c r="C10083">
        <v>2.0000000000000001E-4</v>
      </c>
      <c r="D10083">
        <v>-4.3E-3</v>
      </c>
      <c r="E10083">
        <v>2.5999999999999999E-3</v>
      </c>
      <c r="F10083">
        <v>-2.3999999999999998E-3</v>
      </c>
      <c r="G10083">
        <v>1.1999999999999999E-3</v>
      </c>
      <c r="H10083">
        <v>0</v>
      </c>
    </row>
    <row r="10084" spans="1:8" x14ac:dyDescent="0.25">
      <c r="A10084" s="6">
        <v>37824</v>
      </c>
      <c r="B10084">
        <v>9.5999999999999992E-3</v>
      </c>
      <c r="C10084">
        <v>3.0999999999999999E-3</v>
      </c>
      <c r="D10084">
        <v>4.4999999999999997E-3</v>
      </c>
      <c r="E10084">
        <v>-7.6E-3</v>
      </c>
      <c r="F10084">
        <v>8.3999999999999995E-3</v>
      </c>
      <c r="G10084">
        <v>-4.0000000000000001E-3</v>
      </c>
      <c r="H10084">
        <v>0</v>
      </c>
    </row>
    <row r="10085" spans="1:8" x14ac:dyDescent="0.25">
      <c r="A10085" s="6">
        <v>37825</v>
      </c>
      <c r="B10085">
        <v>1.8E-3</v>
      </c>
      <c r="C10085">
        <v>4.8999999999999998E-3</v>
      </c>
      <c r="D10085">
        <v>-1.01E-2</v>
      </c>
      <c r="E10085">
        <v>1.2999999999999999E-3</v>
      </c>
      <c r="F10085">
        <v>-4.5999999999999999E-3</v>
      </c>
      <c r="G10085">
        <v>1.6999999999999999E-3</v>
      </c>
      <c r="H10085">
        <v>0</v>
      </c>
    </row>
    <row r="10086" spans="1:8" x14ac:dyDescent="0.25">
      <c r="A10086" s="6">
        <v>37826</v>
      </c>
      <c r="B10086">
        <v>-6.4999999999999997E-3</v>
      </c>
      <c r="C10086">
        <v>3.5999999999999999E-3</v>
      </c>
      <c r="D10086">
        <v>4.3E-3</v>
      </c>
      <c r="E10086">
        <v>-2.5000000000000001E-3</v>
      </c>
      <c r="F10086">
        <v>-8.9999999999999998E-4</v>
      </c>
      <c r="G10086">
        <v>5.9999999999999995E-4</v>
      </c>
      <c r="H10086">
        <v>0</v>
      </c>
    </row>
    <row r="10087" spans="1:8" x14ac:dyDescent="0.25">
      <c r="A10087" s="6">
        <v>37827</v>
      </c>
      <c r="B10087">
        <v>1.5100000000000001E-2</v>
      </c>
      <c r="C10087">
        <v>-7.1999999999999998E-3</v>
      </c>
      <c r="D10087">
        <v>-3.2000000000000002E-3</v>
      </c>
      <c r="E10087">
        <v>-1.1999999999999999E-3</v>
      </c>
      <c r="F10087">
        <v>-8.0000000000000004E-4</v>
      </c>
      <c r="G10087">
        <v>-2.5999999999999999E-3</v>
      </c>
      <c r="H10087">
        <v>0</v>
      </c>
    </row>
    <row r="10088" spans="1:8" x14ac:dyDescent="0.25">
      <c r="A10088" s="6">
        <v>37830</v>
      </c>
      <c r="B10088">
        <v>-2.0000000000000001E-4</v>
      </c>
      <c r="C10088">
        <v>9.7999999999999997E-3</v>
      </c>
      <c r="D10088">
        <v>2.8999999999999998E-3</v>
      </c>
      <c r="E10088">
        <v>-6.9999999999999004E-3</v>
      </c>
      <c r="F10088">
        <v>5.5999999999999999E-3</v>
      </c>
      <c r="G10088">
        <v>-1.8E-3</v>
      </c>
      <c r="H10088">
        <v>0</v>
      </c>
    </row>
    <row r="10089" spans="1:8" x14ac:dyDescent="0.25">
      <c r="A10089" s="6">
        <v>37831</v>
      </c>
      <c r="B10089">
        <v>-5.6999999999998996E-3</v>
      </c>
      <c r="C10089">
        <v>5.5999999999999999E-3</v>
      </c>
      <c r="D10089">
        <v>-5.9999999999999995E-4</v>
      </c>
      <c r="E10089">
        <v>2.0000000000000001E-4</v>
      </c>
      <c r="F10089">
        <v>-2.9999999999999997E-4</v>
      </c>
      <c r="G10089">
        <v>3.2000000000000002E-3</v>
      </c>
      <c r="H10089">
        <v>0</v>
      </c>
    </row>
    <row r="10090" spans="1:8" x14ac:dyDescent="0.25">
      <c r="A10090" s="6">
        <v>37832</v>
      </c>
      <c r="B10090">
        <v>-1.8E-3</v>
      </c>
      <c r="C10090">
        <v>1.5E-3</v>
      </c>
      <c r="D10090">
        <v>-6.4999999999999997E-3</v>
      </c>
      <c r="E10090">
        <v>8.3000000000000001E-3</v>
      </c>
      <c r="F10090">
        <v>-6.0999999999998998E-3</v>
      </c>
      <c r="G10090">
        <v>-5.8999999999999999E-3</v>
      </c>
      <c r="H10090">
        <v>0</v>
      </c>
    </row>
    <row r="10091" spans="1:8" x14ac:dyDescent="0.25">
      <c r="A10091" s="6">
        <v>37833</v>
      </c>
      <c r="B10091">
        <v>3.2000000000000002E-3</v>
      </c>
      <c r="C10091">
        <v>2.2000000000000001E-3</v>
      </c>
      <c r="D10091">
        <v>2.2000000000000001E-3</v>
      </c>
      <c r="E10091">
        <v>-6.9999999999999004E-3</v>
      </c>
      <c r="F10091">
        <v>6.7000000000000002E-3</v>
      </c>
      <c r="G10091">
        <v>-2.8999999999999998E-3</v>
      </c>
      <c r="H10091">
        <v>0</v>
      </c>
    </row>
    <row r="10092" spans="1:8" x14ac:dyDescent="0.25">
      <c r="A10092" s="6">
        <v>37834</v>
      </c>
      <c r="B10092">
        <v>-1.06E-2</v>
      </c>
      <c r="C10092">
        <v>-5.4000000000000003E-3</v>
      </c>
      <c r="D10092">
        <v>-1.2999999999999999E-3</v>
      </c>
      <c r="E10092">
        <v>-2.9999999999999997E-4</v>
      </c>
      <c r="F10092">
        <v>1.5E-3</v>
      </c>
      <c r="G10092">
        <v>-1.8E-3</v>
      </c>
      <c r="H10092">
        <v>0</v>
      </c>
    </row>
    <row r="10093" spans="1:8" x14ac:dyDescent="0.25">
      <c r="A10093" s="6">
        <v>37837</v>
      </c>
      <c r="B10093">
        <v>1.1000000000000001E-3</v>
      </c>
      <c r="C10093">
        <v>-6.8999999999999999E-3</v>
      </c>
      <c r="D10093">
        <v>-3.2000000000000002E-3</v>
      </c>
      <c r="E10093">
        <v>4.6999999999998996E-3</v>
      </c>
      <c r="F10093">
        <v>-3.5999999999999999E-3</v>
      </c>
      <c r="G10093">
        <v>-1.5E-3</v>
      </c>
      <c r="H10093">
        <v>0</v>
      </c>
    </row>
    <row r="10094" spans="1:8" x14ac:dyDescent="0.25">
      <c r="A10094" s="6">
        <v>37838</v>
      </c>
      <c r="B10094">
        <v>-1.7100000000000001E-2</v>
      </c>
      <c r="C10094">
        <v>4.0000000000000001E-3</v>
      </c>
      <c r="D10094">
        <v>-2.0000000000000001E-4</v>
      </c>
      <c r="E10094">
        <v>5.3E-3</v>
      </c>
      <c r="F10094">
        <v>-4.0000000000000001E-3</v>
      </c>
      <c r="G10094">
        <v>-2.3E-3</v>
      </c>
      <c r="H10094">
        <v>0</v>
      </c>
    </row>
    <row r="10095" spans="1:8" x14ac:dyDescent="0.25">
      <c r="A10095" s="6">
        <v>37839</v>
      </c>
      <c r="B10095">
        <v>2.0000000000000001E-4</v>
      </c>
      <c r="C10095">
        <v>-8.1999999999999001E-3</v>
      </c>
      <c r="D10095">
        <v>4.6999999999998996E-3</v>
      </c>
      <c r="E10095">
        <v>8.5000000000000006E-3</v>
      </c>
      <c r="F10095">
        <v>-6.8999999999999999E-3</v>
      </c>
      <c r="G10095">
        <v>-5.4999999999999997E-3</v>
      </c>
      <c r="H10095">
        <v>0</v>
      </c>
    </row>
    <row r="10096" spans="1:8" x14ac:dyDescent="0.25">
      <c r="A10096" s="6">
        <v>37840</v>
      </c>
      <c r="B10096">
        <v>5.6999999999998996E-3</v>
      </c>
      <c r="C10096">
        <v>-5.5999999999999999E-3</v>
      </c>
      <c r="D10096">
        <v>-5.1000000000000004E-3</v>
      </c>
      <c r="E10096">
        <v>5.8999999999999999E-3</v>
      </c>
      <c r="F10096">
        <v>-4.8999999999999998E-3</v>
      </c>
      <c r="G10096">
        <v>-4.4999999999999997E-3</v>
      </c>
      <c r="H10096">
        <v>0</v>
      </c>
    </row>
    <row r="10097" spans="1:8" x14ac:dyDescent="0.25">
      <c r="A10097" s="6">
        <v>37841</v>
      </c>
      <c r="B10097">
        <v>3.3E-3</v>
      </c>
      <c r="C10097">
        <v>-3.3999999999999998E-3</v>
      </c>
      <c r="D10097">
        <v>1.2999999999999999E-3</v>
      </c>
      <c r="E10097">
        <v>4.4999999999999997E-3</v>
      </c>
      <c r="F10097">
        <v>-2.7000000000000001E-3</v>
      </c>
      <c r="G10097">
        <v>-1E-3</v>
      </c>
      <c r="H10097">
        <v>0</v>
      </c>
    </row>
    <row r="10098" spans="1:8" x14ac:dyDescent="0.25">
      <c r="A10098" s="6">
        <v>37844</v>
      </c>
      <c r="B10098">
        <v>4.3E-3</v>
      </c>
      <c r="C10098">
        <v>6.6E-3</v>
      </c>
      <c r="D10098">
        <v>1E-4</v>
      </c>
      <c r="E10098">
        <v>-5.1999999999999998E-3</v>
      </c>
      <c r="F10098">
        <v>2.3999999999999998E-3</v>
      </c>
      <c r="G10098">
        <v>6.0999999999998998E-3</v>
      </c>
      <c r="H10098">
        <v>0</v>
      </c>
    </row>
    <row r="10099" spans="1:8" x14ac:dyDescent="0.25">
      <c r="A10099" s="6">
        <v>37845</v>
      </c>
      <c r="B10099">
        <v>1.09E-2</v>
      </c>
      <c r="C10099">
        <v>4.7999999999999996E-3</v>
      </c>
      <c r="D10099">
        <v>1E-3</v>
      </c>
      <c r="E10099">
        <v>-6.0000000000000001E-3</v>
      </c>
      <c r="F10099">
        <v>3.3999999999999998E-3</v>
      </c>
      <c r="G10099">
        <v>5.6999999999998996E-3</v>
      </c>
      <c r="H10099">
        <v>0</v>
      </c>
    </row>
    <row r="10100" spans="1:8" x14ac:dyDescent="0.25">
      <c r="A10100" s="6">
        <v>37846</v>
      </c>
      <c r="B10100">
        <v>-5.0000000000000001E-3</v>
      </c>
      <c r="C10100">
        <v>6.7000000000000002E-3</v>
      </c>
      <c r="D10100">
        <v>5.9999999999999995E-4</v>
      </c>
      <c r="E10100">
        <v>-3.7000000000000002E-3</v>
      </c>
      <c r="F10100">
        <v>2.5000000000000001E-3</v>
      </c>
      <c r="G10100">
        <v>1.2999999999999999E-3</v>
      </c>
      <c r="H10100">
        <v>0</v>
      </c>
    </row>
    <row r="10101" spans="1:8" x14ac:dyDescent="0.25">
      <c r="A10101" s="6">
        <v>37847</v>
      </c>
      <c r="B10101">
        <v>6.1999999999999998E-3</v>
      </c>
      <c r="C10101">
        <v>1.1000000000000001E-3</v>
      </c>
      <c r="D10101">
        <v>4.0000000000000001E-3</v>
      </c>
      <c r="E10101">
        <v>-4.1999999999999997E-3</v>
      </c>
      <c r="F10101">
        <v>5.0000000000000001E-3</v>
      </c>
      <c r="G10101">
        <v>-1.6000000000000001E-3</v>
      </c>
      <c r="H10101">
        <v>0</v>
      </c>
    </row>
    <row r="10102" spans="1:8" x14ac:dyDescent="0.25">
      <c r="A10102" s="6">
        <v>37848</v>
      </c>
      <c r="B10102">
        <v>8.9999999999999998E-4</v>
      </c>
      <c r="C10102">
        <v>1.6000000000000001E-3</v>
      </c>
      <c r="D10102">
        <v>-1.6999999999999999E-3</v>
      </c>
      <c r="E10102">
        <v>6.9999999999999999E-4</v>
      </c>
      <c r="F10102">
        <v>-1E-3</v>
      </c>
      <c r="G10102">
        <v>5.9999999999999995E-4</v>
      </c>
      <c r="H10102">
        <v>0</v>
      </c>
    </row>
    <row r="10103" spans="1:8" x14ac:dyDescent="0.25">
      <c r="A10103" s="6">
        <v>37851</v>
      </c>
      <c r="B10103">
        <v>1.03E-2</v>
      </c>
      <c r="C10103">
        <v>7.3000000000000001E-3</v>
      </c>
      <c r="D10103">
        <v>6.9999999999999999E-4</v>
      </c>
      <c r="E10103">
        <v>-9.2999999999999992E-3</v>
      </c>
      <c r="F10103">
        <v>5.1999999999999998E-3</v>
      </c>
      <c r="G10103">
        <v>5.5999999999999999E-3</v>
      </c>
      <c r="H10103">
        <v>0</v>
      </c>
    </row>
    <row r="10104" spans="1:8" x14ac:dyDescent="0.25">
      <c r="A10104" s="6">
        <v>37852</v>
      </c>
      <c r="B10104">
        <v>4.3E-3</v>
      </c>
      <c r="C10104">
        <v>1.0200000000000001E-2</v>
      </c>
      <c r="D10104">
        <v>6.4000000000000003E-3</v>
      </c>
      <c r="E10104">
        <v>-6.0000000000000001E-3</v>
      </c>
      <c r="F10104">
        <v>3.8999999999999998E-3</v>
      </c>
      <c r="G10104">
        <v>1.1000000000000001E-3</v>
      </c>
      <c r="H10104">
        <v>0</v>
      </c>
    </row>
    <row r="10105" spans="1:8" x14ac:dyDescent="0.25">
      <c r="A10105" s="6">
        <v>37853</v>
      </c>
      <c r="B10105">
        <v>-1.4E-3</v>
      </c>
      <c r="C10105">
        <v>3.7000000000000002E-3</v>
      </c>
      <c r="D10105">
        <v>5.0000000000000001E-4</v>
      </c>
      <c r="E10105">
        <v>8.9999999999999998E-4</v>
      </c>
      <c r="F10105">
        <v>4.4000000000000003E-3</v>
      </c>
      <c r="G10105">
        <v>1.1999999999999999E-3</v>
      </c>
      <c r="H10105">
        <v>0</v>
      </c>
    </row>
    <row r="10106" spans="1:8" x14ac:dyDescent="0.25">
      <c r="A10106" s="6">
        <v>37854</v>
      </c>
      <c r="B10106">
        <v>4.5999999999999999E-3</v>
      </c>
      <c r="C10106">
        <v>5.4999999999999997E-3</v>
      </c>
      <c r="D10106">
        <v>3.0999999999999999E-3</v>
      </c>
      <c r="E10106">
        <v>-8.0999999999999996E-3</v>
      </c>
      <c r="F10106">
        <v>6.4999999999999997E-3</v>
      </c>
      <c r="G10106">
        <v>-2.3E-3</v>
      </c>
      <c r="H10106">
        <v>0</v>
      </c>
    </row>
    <row r="10107" spans="1:8" x14ac:dyDescent="0.25">
      <c r="A10107" s="6">
        <v>37855</v>
      </c>
      <c r="B10107">
        <v>-1.0699999999999999E-2</v>
      </c>
      <c r="C10107">
        <v>-6.6E-3</v>
      </c>
      <c r="D10107">
        <v>1.1000000000000001E-3</v>
      </c>
      <c r="E10107">
        <v>-2.5999999999999999E-3</v>
      </c>
      <c r="F10107">
        <v>1.4E-3</v>
      </c>
      <c r="G10107">
        <v>-5.0000000000000001E-4</v>
      </c>
      <c r="H10107">
        <v>0</v>
      </c>
    </row>
    <row r="10108" spans="1:8" x14ac:dyDescent="0.25">
      <c r="A10108" s="6">
        <v>37858</v>
      </c>
      <c r="B10108">
        <v>-4.0000000000000002E-4</v>
      </c>
      <c r="C10108">
        <v>-1.6999999999999999E-3</v>
      </c>
      <c r="D10108">
        <v>-3.0999999999999999E-3</v>
      </c>
      <c r="E10108">
        <v>3.5999999999999999E-3</v>
      </c>
      <c r="F10108">
        <v>-3.7000000000000002E-3</v>
      </c>
      <c r="G10108">
        <v>-5.4999999999999997E-3</v>
      </c>
      <c r="H10108">
        <v>0</v>
      </c>
    </row>
    <row r="10109" spans="1:8" x14ac:dyDescent="0.25">
      <c r="A10109" s="6">
        <v>37859</v>
      </c>
      <c r="B10109">
        <v>2.8999999999999998E-3</v>
      </c>
      <c r="C10109">
        <v>1.9E-3</v>
      </c>
      <c r="D10109">
        <v>1.1000000000000001E-3</v>
      </c>
      <c r="E10109">
        <v>-5.9999999999999995E-4</v>
      </c>
      <c r="F10109">
        <v>1.1999999999999999E-3</v>
      </c>
      <c r="G10109">
        <v>8.0000000000000004E-4</v>
      </c>
      <c r="H10109">
        <v>0</v>
      </c>
    </row>
    <row r="10110" spans="1:8" x14ac:dyDescent="0.25">
      <c r="A10110" s="6">
        <v>37860</v>
      </c>
      <c r="B10110">
        <v>1.6999999999999999E-3</v>
      </c>
      <c r="C10110">
        <v>7.7999999999999996E-3</v>
      </c>
      <c r="D10110">
        <v>8.0000000000000004E-4</v>
      </c>
      <c r="E10110">
        <v>-5.5999999999999999E-3</v>
      </c>
      <c r="F10110">
        <v>4.8999999999999998E-3</v>
      </c>
      <c r="G10110">
        <v>4.4999999999999997E-3</v>
      </c>
      <c r="H10110">
        <v>0</v>
      </c>
    </row>
    <row r="10111" spans="1:8" x14ac:dyDescent="0.25">
      <c r="A10111" s="6">
        <v>37861</v>
      </c>
      <c r="B10111">
        <v>6.9999999999999004E-3</v>
      </c>
      <c r="C10111">
        <v>2.8E-3</v>
      </c>
      <c r="D10111">
        <v>2.3999999999999998E-3</v>
      </c>
      <c r="E10111">
        <v>-2.5999999999999999E-3</v>
      </c>
      <c r="F10111">
        <v>2.3E-3</v>
      </c>
      <c r="G10111">
        <v>2.3999999999999998E-3</v>
      </c>
      <c r="H10111">
        <v>0</v>
      </c>
    </row>
    <row r="10112" spans="1:8" x14ac:dyDescent="0.25">
      <c r="A10112" s="6">
        <v>37862</v>
      </c>
      <c r="B10112">
        <v>5.3E-3</v>
      </c>
      <c r="C10112">
        <v>-2.5000000000000001E-3</v>
      </c>
      <c r="D10112">
        <v>3.0000000000000001E-3</v>
      </c>
      <c r="E10112">
        <v>-2.5999999999999999E-3</v>
      </c>
      <c r="F10112">
        <v>3.3E-3</v>
      </c>
      <c r="G10112">
        <v>1.1999999999999999E-3</v>
      </c>
      <c r="H10112">
        <v>0</v>
      </c>
    </row>
    <row r="10113" spans="1:8" x14ac:dyDescent="0.25">
      <c r="A10113" s="6">
        <v>37866</v>
      </c>
      <c r="B10113">
        <v>1.39999999999999E-2</v>
      </c>
      <c r="C10113">
        <v>5.3E-3</v>
      </c>
      <c r="D10113">
        <v>-5.0000000000000001E-4</v>
      </c>
      <c r="E10113">
        <v>1.2999999999999999E-3</v>
      </c>
      <c r="F10113">
        <v>1.1000000000000001E-3</v>
      </c>
      <c r="G10113">
        <v>8.0000000000000004E-4</v>
      </c>
      <c r="H10113">
        <v>0</v>
      </c>
    </row>
    <row r="10114" spans="1:8" x14ac:dyDescent="0.25">
      <c r="A10114" s="6">
        <v>37867</v>
      </c>
      <c r="B10114">
        <v>4.3E-3</v>
      </c>
      <c r="C10114">
        <v>2.5999999999999999E-3</v>
      </c>
      <c r="D10114">
        <v>2.8E-3</v>
      </c>
      <c r="E10114">
        <v>-2.2000000000000001E-3</v>
      </c>
      <c r="F10114">
        <v>-2.0000000000000001E-4</v>
      </c>
      <c r="G10114">
        <v>-1.1000000000000001E-3</v>
      </c>
      <c r="H10114">
        <v>0</v>
      </c>
    </row>
    <row r="10115" spans="1:8" x14ac:dyDescent="0.25">
      <c r="A10115" s="6">
        <v>37868</v>
      </c>
      <c r="B10115">
        <v>2.2000000000000001E-3</v>
      </c>
      <c r="C10115">
        <v>3.0999999999999999E-3</v>
      </c>
      <c r="D10115">
        <v>-1.6999999999999999E-3</v>
      </c>
      <c r="E10115">
        <v>-7.3000000000000001E-3</v>
      </c>
      <c r="F10115">
        <v>3.8999999999999998E-3</v>
      </c>
      <c r="G10115">
        <v>8.9999999999999998E-4</v>
      </c>
      <c r="H10115">
        <v>0</v>
      </c>
    </row>
    <row r="10116" spans="1:8" x14ac:dyDescent="0.25">
      <c r="A10116" s="6">
        <v>37869</v>
      </c>
      <c r="B10116">
        <v>-6.0999999999998998E-3</v>
      </c>
      <c r="C10116">
        <v>-8.0000000000000004E-4</v>
      </c>
      <c r="D10116">
        <v>2.5000000000000001E-3</v>
      </c>
      <c r="E10116">
        <v>-1.2999999999999999E-3</v>
      </c>
      <c r="F10116">
        <v>5.1999999999999998E-3</v>
      </c>
      <c r="G10116">
        <v>2.0000000000000001E-4</v>
      </c>
      <c r="H10116">
        <v>0</v>
      </c>
    </row>
    <row r="10117" spans="1:8" x14ac:dyDescent="0.25">
      <c r="A10117" s="6">
        <v>37872</v>
      </c>
      <c r="B10117">
        <v>1.0699999999999999E-2</v>
      </c>
      <c r="C10117">
        <v>5.1000000000000004E-3</v>
      </c>
      <c r="D10117">
        <v>-1.5E-3</v>
      </c>
      <c r="E10117">
        <v>-6.7999999999999996E-3</v>
      </c>
      <c r="F10117">
        <v>4.6999999999998996E-3</v>
      </c>
      <c r="G10117">
        <v>1.1999999999999999E-3</v>
      </c>
      <c r="H10117">
        <v>0</v>
      </c>
    </row>
    <row r="10118" spans="1:8" x14ac:dyDescent="0.25">
      <c r="A10118" s="6">
        <v>37873</v>
      </c>
      <c r="B10118">
        <v>-7.9000000000000008E-3</v>
      </c>
      <c r="C10118">
        <v>2.3999999999999998E-3</v>
      </c>
      <c r="D10118">
        <v>-2.7000000000000001E-3</v>
      </c>
      <c r="E10118">
        <v>-1.5E-3</v>
      </c>
      <c r="F10118">
        <v>1.1999999999999999E-3</v>
      </c>
      <c r="G10118">
        <v>1.1999999999999999E-3</v>
      </c>
      <c r="H10118">
        <v>0</v>
      </c>
    </row>
    <row r="10119" spans="1:8" x14ac:dyDescent="0.25">
      <c r="A10119" s="6">
        <v>37874</v>
      </c>
      <c r="B10119">
        <v>-1.37E-2</v>
      </c>
      <c r="C10119">
        <v>-5.5999999999999999E-3</v>
      </c>
      <c r="D10119">
        <v>-6.4999999999999997E-3</v>
      </c>
      <c r="E10119">
        <v>1.18999999999999E-2</v>
      </c>
      <c r="F10119">
        <v>-9.7999999999999997E-3</v>
      </c>
      <c r="G10119">
        <v>-8.5000000000000006E-3</v>
      </c>
      <c r="H10119">
        <v>0</v>
      </c>
    </row>
    <row r="10120" spans="1:8" x14ac:dyDescent="0.25">
      <c r="A10120" s="6">
        <v>37875</v>
      </c>
      <c r="B10120">
        <v>6.1999999999999998E-3</v>
      </c>
      <c r="C10120">
        <v>5.5999999999999999E-3</v>
      </c>
      <c r="D10120">
        <v>1E-3</v>
      </c>
      <c r="E10120">
        <v>-1.1999999999999999E-3</v>
      </c>
      <c r="F10120">
        <v>1.2999999999999999E-3</v>
      </c>
      <c r="G10120">
        <v>2.8999999999999998E-3</v>
      </c>
      <c r="H10120">
        <v>0</v>
      </c>
    </row>
    <row r="10121" spans="1:8" x14ac:dyDescent="0.25">
      <c r="A10121" s="6">
        <v>37876</v>
      </c>
      <c r="B10121">
        <v>2.3E-3</v>
      </c>
      <c r="C10121">
        <v>1.5E-3</v>
      </c>
      <c r="D10121">
        <v>1.2999999999999999E-3</v>
      </c>
      <c r="E10121">
        <v>5.9999999999999995E-4</v>
      </c>
      <c r="F10121">
        <v>2E-3</v>
      </c>
      <c r="G10121">
        <v>3.8E-3</v>
      </c>
      <c r="H10121">
        <v>0</v>
      </c>
    </row>
    <row r="10122" spans="1:8" x14ac:dyDescent="0.25">
      <c r="A10122" s="6">
        <v>37879</v>
      </c>
      <c r="B10122">
        <v>-3.4999999999998999E-3</v>
      </c>
      <c r="C10122">
        <v>2.3999999999999998E-3</v>
      </c>
      <c r="D10122">
        <v>-1.1000000000000001E-3</v>
      </c>
      <c r="E10122">
        <v>4.0999999999998997E-3</v>
      </c>
      <c r="F10122">
        <v>-2.8E-3</v>
      </c>
      <c r="G10122">
        <v>-2.0000000000000001E-4</v>
      </c>
      <c r="H10122">
        <v>0</v>
      </c>
    </row>
    <row r="10123" spans="1:8" x14ac:dyDescent="0.25">
      <c r="A10123" s="6">
        <v>37880</v>
      </c>
      <c r="B10123">
        <v>1.39999999999999E-2</v>
      </c>
      <c r="C10123">
        <v>2.0000000000000001E-4</v>
      </c>
      <c r="D10123">
        <v>1.1000000000000001E-3</v>
      </c>
      <c r="E10123">
        <v>-8.6999999999999994E-3</v>
      </c>
      <c r="F10123">
        <v>2.5999999999999999E-3</v>
      </c>
      <c r="G10123">
        <v>8.5000000000000006E-3</v>
      </c>
      <c r="H10123">
        <v>0</v>
      </c>
    </row>
    <row r="10124" spans="1:8" x14ac:dyDescent="0.25">
      <c r="A10124" s="6">
        <v>37881</v>
      </c>
      <c r="B10124">
        <v>-2.5999999999999999E-3</v>
      </c>
      <c r="C10124">
        <v>2.3E-3</v>
      </c>
      <c r="D10124">
        <v>1.6999999999999999E-3</v>
      </c>
      <c r="E10124">
        <v>-2E-3</v>
      </c>
      <c r="F10124">
        <v>2.2000000000000001E-3</v>
      </c>
      <c r="G10124">
        <v>2.2000000000000001E-3</v>
      </c>
      <c r="H10124">
        <v>0</v>
      </c>
    </row>
    <row r="10125" spans="1:8" x14ac:dyDescent="0.25">
      <c r="A10125" s="6">
        <v>37882</v>
      </c>
      <c r="B10125">
        <v>1.2500000000000001E-2</v>
      </c>
      <c r="C10125">
        <v>-5.0000000000000001E-3</v>
      </c>
      <c r="D10125">
        <v>2.8E-3</v>
      </c>
      <c r="E10125">
        <v>-2.3999999999999998E-3</v>
      </c>
      <c r="F10125">
        <v>2.3E-3</v>
      </c>
      <c r="G10125">
        <v>4.4999999999999997E-3</v>
      </c>
      <c r="H10125">
        <v>0</v>
      </c>
    </row>
    <row r="10126" spans="1:8" x14ac:dyDescent="0.25">
      <c r="A10126" s="6">
        <v>37883</v>
      </c>
      <c r="B10126">
        <v>-2.3E-3</v>
      </c>
      <c r="C10126">
        <v>4.6999999999998996E-3</v>
      </c>
      <c r="D10126">
        <v>1E-4</v>
      </c>
      <c r="E10126">
        <v>0</v>
      </c>
      <c r="F10126">
        <v>3.3999999999999998E-3</v>
      </c>
      <c r="G10126">
        <v>6.9999999999999999E-4</v>
      </c>
      <c r="H10126">
        <v>0</v>
      </c>
    </row>
    <row r="10127" spans="1:8" x14ac:dyDescent="0.25">
      <c r="A10127" s="6">
        <v>37886</v>
      </c>
      <c r="B10127">
        <v>-1.2999999999999999E-2</v>
      </c>
      <c r="C10127">
        <v>2E-3</v>
      </c>
      <c r="D10127">
        <v>1.4E-3</v>
      </c>
      <c r="E10127">
        <v>2.7000000000000001E-3</v>
      </c>
      <c r="F10127">
        <v>5.0000000000000001E-4</v>
      </c>
      <c r="G10127">
        <v>-4.1999999999999997E-3</v>
      </c>
      <c r="H10127">
        <v>0</v>
      </c>
    </row>
    <row r="10128" spans="1:8" x14ac:dyDescent="0.25">
      <c r="A10128" s="6">
        <v>37887</v>
      </c>
      <c r="B10128">
        <v>6.4999999999999997E-3</v>
      </c>
      <c r="C10128">
        <v>4.6999999999998996E-3</v>
      </c>
      <c r="D10128">
        <v>4.0000000000000002E-4</v>
      </c>
      <c r="E10128">
        <v>-5.3E-3</v>
      </c>
      <c r="F10128">
        <v>6.9999999999999999E-4</v>
      </c>
      <c r="G10128">
        <v>5.7999999999999996E-3</v>
      </c>
      <c r="H10128">
        <v>0</v>
      </c>
    </row>
    <row r="10129" spans="1:8" x14ac:dyDescent="0.25">
      <c r="A10129" s="6">
        <v>37888</v>
      </c>
      <c r="B10129">
        <v>-1.87999999999999E-2</v>
      </c>
      <c r="C10129">
        <v>-2.9999999999999997E-4</v>
      </c>
      <c r="D10129">
        <v>5.0000000000000001E-4</v>
      </c>
      <c r="E10129">
        <v>1.2800000000000001E-2</v>
      </c>
      <c r="F10129">
        <v>-5.8999999999999999E-3</v>
      </c>
      <c r="G10129">
        <v>-1.1299999999999999E-2</v>
      </c>
      <c r="H10129">
        <v>0</v>
      </c>
    </row>
    <row r="10130" spans="1:8" x14ac:dyDescent="0.25">
      <c r="A10130" s="6">
        <v>37889</v>
      </c>
      <c r="B10130">
        <v>-8.0999999999999996E-3</v>
      </c>
      <c r="C10130">
        <v>-1.6199999999999999E-2</v>
      </c>
      <c r="D10130">
        <v>-2.5999999999999999E-3</v>
      </c>
      <c r="E10130">
        <v>6.3E-3</v>
      </c>
      <c r="F10130">
        <v>-5.4999999999999997E-3</v>
      </c>
      <c r="G10130">
        <v>-6.1999999999999998E-3</v>
      </c>
      <c r="H10130">
        <v>0</v>
      </c>
    </row>
    <row r="10131" spans="1:8" x14ac:dyDescent="0.25">
      <c r="A10131" s="6">
        <v>37890</v>
      </c>
      <c r="B10131">
        <v>-8.3999999999999995E-3</v>
      </c>
      <c r="C10131">
        <v>-1.21E-2</v>
      </c>
      <c r="D10131">
        <v>4.0000000000000002E-4</v>
      </c>
      <c r="E10131">
        <v>7.4999999999999997E-3</v>
      </c>
      <c r="F10131">
        <v>-2.8E-3</v>
      </c>
      <c r="G10131">
        <v>-8.6E-3</v>
      </c>
      <c r="H10131">
        <v>0</v>
      </c>
    </row>
    <row r="10132" spans="1:8" x14ac:dyDescent="0.25">
      <c r="A10132" s="6">
        <v>37893</v>
      </c>
      <c r="B10132">
        <v>9.8999999999999002E-3</v>
      </c>
      <c r="C10132">
        <v>3.8E-3</v>
      </c>
      <c r="D10132">
        <v>1E-3</v>
      </c>
      <c r="E10132">
        <v>-5.4000000000000003E-3</v>
      </c>
      <c r="F10132">
        <v>2.3999999999999998E-3</v>
      </c>
      <c r="G10132">
        <v>6.7000000000000002E-3</v>
      </c>
      <c r="H10132">
        <v>0</v>
      </c>
    </row>
    <row r="10133" spans="1:8" x14ac:dyDescent="0.25">
      <c r="A10133" s="6">
        <v>37894</v>
      </c>
      <c r="B10133">
        <v>-9.5999999999999992E-3</v>
      </c>
      <c r="C10133">
        <v>8.0000000000000004E-4</v>
      </c>
      <c r="D10133">
        <v>1.1000000000000001E-3</v>
      </c>
      <c r="E10133">
        <v>5.0000000000000001E-3</v>
      </c>
      <c r="F10133">
        <v>-1.9E-3</v>
      </c>
      <c r="G10133">
        <v>-7.7000000000000002E-3</v>
      </c>
      <c r="H10133">
        <v>0</v>
      </c>
    </row>
    <row r="10134" spans="1:8" x14ac:dyDescent="0.25">
      <c r="A10134" s="6">
        <v>37895</v>
      </c>
      <c r="B10134">
        <v>2.1600000000000001E-2</v>
      </c>
      <c r="C10134">
        <v>3.8999999999999998E-3</v>
      </c>
      <c r="D10134">
        <v>1.5E-3</v>
      </c>
      <c r="E10134">
        <v>2.8999999999999998E-3</v>
      </c>
      <c r="F10134">
        <v>-5.5999999999999999E-3</v>
      </c>
      <c r="G10134">
        <v>2.3999999999999998E-3</v>
      </c>
      <c r="H10134">
        <v>0</v>
      </c>
    </row>
    <row r="10135" spans="1:8" x14ac:dyDescent="0.25">
      <c r="A10135" s="6">
        <v>37896</v>
      </c>
      <c r="B10135">
        <v>3.0999999999999999E-3</v>
      </c>
      <c r="C10135">
        <v>1.6000000000000001E-3</v>
      </c>
      <c r="D10135">
        <v>8.9999999999999998E-4</v>
      </c>
      <c r="E10135">
        <v>-4.1999999999999997E-3</v>
      </c>
      <c r="F10135">
        <v>1.9E-3</v>
      </c>
      <c r="G10135">
        <v>4.4000000000000003E-3</v>
      </c>
      <c r="H10135">
        <v>0</v>
      </c>
    </row>
    <row r="10136" spans="1:8" x14ac:dyDescent="0.25">
      <c r="A10136" s="6">
        <v>37897</v>
      </c>
      <c r="B10136">
        <v>1.0200000000000001E-2</v>
      </c>
      <c r="C10136">
        <v>5.8999999999999999E-3</v>
      </c>
      <c r="D10136">
        <v>2.0000000000000001E-4</v>
      </c>
      <c r="E10136">
        <v>-8.9999999999999993E-3</v>
      </c>
      <c r="F10136">
        <v>4.5999999999999999E-3</v>
      </c>
      <c r="G10136">
        <v>1.5299999999999999E-2</v>
      </c>
      <c r="H10136">
        <v>0</v>
      </c>
    </row>
    <row r="10137" spans="1:8" x14ac:dyDescent="0.25">
      <c r="A10137" s="6">
        <v>37900</v>
      </c>
      <c r="B10137">
        <v>4.8999999999999998E-3</v>
      </c>
      <c r="C10137">
        <v>3.8999999999999998E-3</v>
      </c>
      <c r="D10137">
        <v>3.8E-3</v>
      </c>
      <c r="E10137">
        <v>-4.0999999999998997E-3</v>
      </c>
      <c r="F10137">
        <v>3.8E-3</v>
      </c>
      <c r="G10137">
        <v>6.0999999999998998E-3</v>
      </c>
      <c r="H10137">
        <v>0</v>
      </c>
    </row>
    <row r="10138" spans="1:8" x14ac:dyDescent="0.25">
      <c r="A10138" s="6">
        <v>37901</v>
      </c>
      <c r="B10138">
        <v>5.1000000000000004E-3</v>
      </c>
      <c r="C10138">
        <v>2.8E-3</v>
      </c>
      <c r="D10138">
        <v>1.6999999999999999E-3</v>
      </c>
      <c r="E10138">
        <v>-2.7000000000000001E-3</v>
      </c>
      <c r="F10138">
        <v>3.8999999999999998E-3</v>
      </c>
      <c r="G10138">
        <v>3.7000000000000002E-3</v>
      </c>
      <c r="H10138">
        <v>0</v>
      </c>
    </row>
    <row r="10139" spans="1:8" x14ac:dyDescent="0.25">
      <c r="A10139" s="6">
        <v>37902</v>
      </c>
      <c r="B10139">
        <v>-4.7999999999999996E-3</v>
      </c>
      <c r="C10139">
        <v>-2.8999999999999998E-3</v>
      </c>
      <c r="D10139">
        <v>1.9E-3</v>
      </c>
      <c r="E10139">
        <v>1E-4</v>
      </c>
      <c r="F10139">
        <v>2.0999999999999999E-3</v>
      </c>
      <c r="G10139">
        <v>6.9999999999999999E-4</v>
      </c>
      <c r="H10139">
        <v>0</v>
      </c>
    </row>
    <row r="10140" spans="1:8" x14ac:dyDescent="0.25">
      <c r="A10140" s="6">
        <v>37903</v>
      </c>
      <c r="B10140">
        <v>5.4999999999999997E-3</v>
      </c>
      <c r="C10140">
        <v>3.2000000000000002E-3</v>
      </c>
      <c r="D10140">
        <v>4.0000000000000001E-3</v>
      </c>
      <c r="E10140">
        <v>-2.8999999999999998E-3</v>
      </c>
      <c r="F10140">
        <v>1.4E-3</v>
      </c>
      <c r="G10140">
        <v>5.3E-3</v>
      </c>
      <c r="H10140">
        <v>0</v>
      </c>
    </row>
    <row r="10141" spans="1:8" x14ac:dyDescent="0.25">
      <c r="A10141" s="6">
        <v>37904</v>
      </c>
      <c r="B10141">
        <v>-8.0000000000000004E-4</v>
      </c>
      <c r="C10141">
        <v>-3.3E-3</v>
      </c>
      <c r="D10141">
        <v>4.4999999999999997E-3</v>
      </c>
      <c r="E10141">
        <v>-1.4E-3</v>
      </c>
      <c r="F10141">
        <v>2.0999999999999999E-3</v>
      </c>
      <c r="G10141">
        <v>2.3999999999999998E-3</v>
      </c>
      <c r="H10141">
        <v>0</v>
      </c>
    </row>
    <row r="10142" spans="1:8" x14ac:dyDescent="0.25">
      <c r="A10142" s="6">
        <v>37907</v>
      </c>
      <c r="B10142">
        <v>8.0999999999999996E-3</v>
      </c>
      <c r="C10142">
        <v>8.5000000000000006E-3</v>
      </c>
      <c r="D10142">
        <v>1.5E-3</v>
      </c>
      <c r="E10142">
        <v>-1.6000000000000001E-3</v>
      </c>
      <c r="F10142">
        <v>2.0999999999999999E-3</v>
      </c>
      <c r="G10142">
        <v>6.0999999999998998E-3</v>
      </c>
      <c r="H10142">
        <v>0</v>
      </c>
    </row>
    <row r="10143" spans="1:8" x14ac:dyDescent="0.25">
      <c r="A10143" s="6">
        <v>37908</v>
      </c>
      <c r="B10143">
        <v>4.4000000000000003E-3</v>
      </c>
      <c r="C10143">
        <v>4.5999999999999999E-3</v>
      </c>
      <c r="D10143">
        <v>1.6999999999999999E-3</v>
      </c>
      <c r="E10143">
        <v>-3.2000000000000002E-3</v>
      </c>
      <c r="F10143">
        <v>0</v>
      </c>
      <c r="G10143">
        <v>3.3999999999999998E-3</v>
      </c>
      <c r="H10143">
        <v>0</v>
      </c>
    </row>
    <row r="10144" spans="1:8" x14ac:dyDescent="0.25">
      <c r="A10144" s="6">
        <v>37909</v>
      </c>
      <c r="B10144">
        <v>-3.4999999999998999E-3</v>
      </c>
      <c r="C10144">
        <v>-3.5999999999999999E-3</v>
      </c>
      <c r="D10144">
        <v>-1E-3</v>
      </c>
      <c r="E10144">
        <v>1.6000000000000001E-3</v>
      </c>
      <c r="F10144">
        <v>8.9999999999999998E-4</v>
      </c>
      <c r="G10144">
        <v>-6.9999999999999999E-4</v>
      </c>
      <c r="H10144">
        <v>0</v>
      </c>
    </row>
    <row r="10145" spans="1:8" x14ac:dyDescent="0.25">
      <c r="A10145" s="6">
        <v>37910</v>
      </c>
      <c r="B10145">
        <v>3.5999999999999999E-3</v>
      </c>
      <c r="C10145">
        <v>1E-3</v>
      </c>
      <c r="D10145">
        <v>4.0000000000000002E-4</v>
      </c>
      <c r="E10145">
        <v>-1.9E-3</v>
      </c>
      <c r="F10145">
        <v>8.9999999999999998E-4</v>
      </c>
      <c r="G10145">
        <v>-2.0000000000000001E-4</v>
      </c>
      <c r="H10145">
        <v>0</v>
      </c>
    </row>
    <row r="10146" spans="1:8" x14ac:dyDescent="0.25">
      <c r="A10146" s="6">
        <v>37911</v>
      </c>
      <c r="B10146">
        <v>-1.11E-2</v>
      </c>
      <c r="C10146">
        <v>-4.3E-3</v>
      </c>
      <c r="D10146">
        <v>-1E-4</v>
      </c>
      <c r="E10146">
        <v>8.9999999999999993E-3</v>
      </c>
      <c r="F10146">
        <v>-2.2000000000000001E-3</v>
      </c>
      <c r="G10146">
        <v>-9.4999999999999998E-3</v>
      </c>
      <c r="H10146">
        <v>0</v>
      </c>
    </row>
    <row r="10147" spans="1:8" x14ac:dyDescent="0.25">
      <c r="A10147" s="6">
        <v>37914</v>
      </c>
      <c r="B10147">
        <v>4.0999999999998997E-3</v>
      </c>
      <c r="C10147">
        <v>-2E-3</v>
      </c>
      <c r="D10147">
        <v>-1.6999999999999999E-3</v>
      </c>
      <c r="E10147">
        <v>2.3999999999999998E-3</v>
      </c>
      <c r="F10147">
        <v>-4.3E-3</v>
      </c>
      <c r="G10147">
        <v>1.6999999999999999E-3</v>
      </c>
      <c r="H10147">
        <v>0</v>
      </c>
    </row>
    <row r="10148" spans="1:8" x14ac:dyDescent="0.25">
      <c r="A10148" s="6">
        <v>37915</v>
      </c>
      <c r="B10148">
        <v>2.5000000000000001E-3</v>
      </c>
      <c r="C10148">
        <v>4.7999999999999996E-3</v>
      </c>
      <c r="D10148">
        <v>-1.9E-3</v>
      </c>
      <c r="E10148">
        <v>-7.6E-3</v>
      </c>
      <c r="F10148">
        <v>2.8E-3</v>
      </c>
      <c r="G10148">
        <v>8.8999999999999999E-3</v>
      </c>
      <c r="H10148">
        <v>0</v>
      </c>
    </row>
    <row r="10149" spans="1:8" x14ac:dyDescent="0.25">
      <c r="A10149" s="6">
        <v>37916</v>
      </c>
      <c r="B10149">
        <v>-1.5100000000000001E-2</v>
      </c>
      <c r="C10149">
        <v>-5.8999999999999999E-3</v>
      </c>
      <c r="D10149">
        <v>-4.0000000000000002E-4</v>
      </c>
      <c r="E10149">
        <v>7.7999999999999996E-3</v>
      </c>
      <c r="F10149">
        <v>-2.3E-3</v>
      </c>
      <c r="G10149">
        <v>-5.7999999999999996E-3</v>
      </c>
      <c r="H10149">
        <v>0</v>
      </c>
    </row>
    <row r="10150" spans="1:8" x14ac:dyDescent="0.25">
      <c r="A10150" s="6">
        <v>37917</v>
      </c>
      <c r="B10150">
        <v>2.2000000000000001E-3</v>
      </c>
      <c r="C10150">
        <v>-6.4999999999999997E-3</v>
      </c>
      <c r="D10150">
        <v>-2.8999999999999998E-3</v>
      </c>
      <c r="E10150">
        <v>1.13999999999999E-2</v>
      </c>
      <c r="F10150">
        <v>-5.4999999999999997E-3</v>
      </c>
      <c r="G10150">
        <v>-8.9999999999999993E-3</v>
      </c>
      <c r="H10150">
        <v>0</v>
      </c>
    </row>
    <row r="10151" spans="1:8" x14ac:dyDescent="0.25">
      <c r="A10151" s="6">
        <v>37918</v>
      </c>
      <c r="B10151">
        <v>-4.4999999999999997E-3</v>
      </c>
      <c r="C10151">
        <v>-2.7000000000000001E-3</v>
      </c>
      <c r="D10151">
        <v>-2.9999999999999997E-4</v>
      </c>
      <c r="E10151">
        <v>1.9E-3</v>
      </c>
      <c r="F10151">
        <v>4.0000000000000002E-4</v>
      </c>
      <c r="G10151">
        <v>-3.7000000000000002E-3</v>
      </c>
      <c r="H10151">
        <v>0</v>
      </c>
    </row>
    <row r="10152" spans="1:8" x14ac:dyDescent="0.25">
      <c r="A10152" s="6">
        <v>37921</v>
      </c>
      <c r="B10152">
        <v>4.0000000000000001E-3</v>
      </c>
      <c r="C10152">
        <v>1.12E-2</v>
      </c>
      <c r="D10152">
        <v>4.0999999999998997E-3</v>
      </c>
      <c r="E10152">
        <v>-3.5999999999999999E-3</v>
      </c>
      <c r="F10152">
        <v>3.3999999999999998E-3</v>
      </c>
      <c r="G10152">
        <v>7.0999999999998998E-3</v>
      </c>
      <c r="H10152">
        <v>0</v>
      </c>
    </row>
    <row r="10153" spans="1:8" x14ac:dyDescent="0.25">
      <c r="A10153" s="6">
        <v>37922</v>
      </c>
      <c r="B10153">
        <v>1.5900000000000001E-2</v>
      </c>
      <c r="C10153">
        <v>3.8999999999999998E-3</v>
      </c>
      <c r="D10153">
        <v>-1.5E-3</v>
      </c>
      <c r="E10153">
        <v>-9.1000000000000004E-3</v>
      </c>
      <c r="F10153">
        <v>8.0000000000000004E-4</v>
      </c>
      <c r="G10153">
        <v>1.09E-2</v>
      </c>
      <c r="H10153">
        <v>0</v>
      </c>
    </row>
    <row r="10154" spans="1:8" x14ac:dyDescent="0.25">
      <c r="A10154" s="6">
        <v>37923</v>
      </c>
      <c r="B10154">
        <v>2.8E-3</v>
      </c>
      <c r="C10154">
        <v>8.3000000000000001E-3</v>
      </c>
      <c r="D10154">
        <v>2.3E-3</v>
      </c>
      <c r="E10154">
        <v>-1.1000000000000001E-3</v>
      </c>
      <c r="F10154">
        <v>2.8E-3</v>
      </c>
      <c r="G10154">
        <v>5.7999999999999996E-3</v>
      </c>
      <c r="H10154">
        <v>0</v>
      </c>
    </row>
    <row r="10155" spans="1:8" x14ac:dyDescent="0.25">
      <c r="A10155" s="6">
        <v>37924</v>
      </c>
      <c r="B10155">
        <v>-1.1000000000000001E-3</v>
      </c>
      <c r="C10155">
        <v>-1.4E-3</v>
      </c>
      <c r="D10155">
        <v>3.2000000000000002E-3</v>
      </c>
      <c r="E10155">
        <v>-4.0000000000000002E-4</v>
      </c>
      <c r="F10155">
        <v>4.5999999999999999E-3</v>
      </c>
      <c r="G10155">
        <v>2.9999999999999997E-4</v>
      </c>
      <c r="H10155">
        <v>0</v>
      </c>
    </row>
    <row r="10156" spans="1:8" x14ac:dyDescent="0.25">
      <c r="A10156" s="6">
        <v>37925</v>
      </c>
      <c r="B10156">
        <v>2.8E-3</v>
      </c>
      <c r="C10156">
        <v>-5.4000000000000003E-3</v>
      </c>
      <c r="D10156">
        <v>-1.1000000000000001E-3</v>
      </c>
      <c r="E10156">
        <v>2.3E-3</v>
      </c>
      <c r="F10156">
        <v>-3.3E-3</v>
      </c>
      <c r="G10156">
        <v>-5.4000000000000003E-3</v>
      </c>
      <c r="H10156">
        <v>0</v>
      </c>
    </row>
    <row r="10157" spans="1:8" x14ac:dyDescent="0.25">
      <c r="A10157" s="6">
        <v>37928</v>
      </c>
      <c r="B10157">
        <v>9.2999999999999992E-3</v>
      </c>
      <c r="C10157">
        <v>7.0999999999998998E-3</v>
      </c>
      <c r="D10157">
        <v>4.6999999999998996E-3</v>
      </c>
      <c r="E10157">
        <v>-5.5999999999999999E-3</v>
      </c>
      <c r="F10157">
        <v>3.4999999999998999E-3</v>
      </c>
      <c r="G10157">
        <v>8.6E-3</v>
      </c>
      <c r="H10157">
        <v>0</v>
      </c>
    </row>
    <row r="10158" spans="1:8" x14ac:dyDescent="0.25">
      <c r="A10158" s="6">
        <v>37929</v>
      </c>
      <c r="B10158">
        <v>-4.4999999999999997E-3</v>
      </c>
      <c r="C10158">
        <v>7.1999999999999998E-3</v>
      </c>
      <c r="D10158">
        <v>3.8999999999999998E-3</v>
      </c>
      <c r="E10158">
        <v>-3.7000000000000002E-3</v>
      </c>
      <c r="F10158">
        <v>5.0000000000000001E-3</v>
      </c>
      <c r="G10158">
        <v>5.5999999999999999E-3</v>
      </c>
      <c r="H10158">
        <v>0</v>
      </c>
    </row>
    <row r="10159" spans="1:8" x14ac:dyDescent="0.25">
      <c r="A10159" s="6">
        <v>37930</v>
      </c>
      <c r="B10159">
        <v>-4.0000000000000002E-4</v>
      </c>
      <c r="C10159">
        <v>1.6999999999999999E-3</v>
      </c>
      <c r="D10159">
        <v>-5.0000000000000001E-4</v>
      </c>
      <c r="E10159">
        <v>2.9999999999999997E-4</v>
      </c>
      <c r="F10159">
        <v>2.5000000000000001E-3</v>
      </c>
      <c r="G10159">
        <v>3.3999999999999998E-3</v>
      </c>
      <c r="H10159">
        <v>0</v>
      </c>
    </row>
    <row r="10160" spans="1:8" x14ac:dyDescent="0.25">
      <c r="A10160" s="6">
        <v>37931</v>
      </c>
      <c r="B10160">
        <v>5.7999999999999996E-3</v>
      </c>
      <c r="C10160">
        <v>8.0000000000000004E-4</v>
      </c>
      <c r="D10160">
        <v>1.8E-3</v>
      </c>
      <c r="E10160">
        <v>-4.4999999999999997E-3</v>
      </c>
      <c r="F10160">
        <v>3.8E-3</v>
      </c>
      <c r="G10160">
        <v>1.2999999999999999E-3</v>
      </c>
      <c r="H10160">
        <v>0</v>
      </c>
    </row>
    <row r="10161" spans="1:8" x14ac:dyDescent="0.25">
      <c r="A10161" s="6">
        <v>37932</v>
      </c>
      <c r="B10161">
        <v>-3.3E-3</v>
      </c>
      <c r="C10161">
        <v>3.8E-3</v>
      </c>
      <c r="D10161">
        <v>3.2000000000000002E-3</v>
      </c>
      <c r="E10161">
        <v>-8.0000000000000004E-4</v>
      </c>
      <c r="F10161">
        <v>4.0000000000000001E-3</v>
      </c>
      <c r="G10161">
        <v>-2E-3</v>
      </c>
      <c r="H10161">
        <v>0</v>
      </c>
    </row>
    <row r="10162" spans="1:8" x14ac:dyDescent="0.25">
      <c r="A10162" s="6">
        <v>37935</v>
      </c>
      <c r="B10162">
        <v>-7.4000000000000003E-3</v>
      </c>
      <c r="C10162">
        <v>-8.6E-3</v>
      </c>
      <c r="D10162">
        <v>-6.9999999999999999E-4</v>
      </c>
      <c r="E10162">
        <v>9.7000000000000003E-3</v>
      </c>
      <c r="F10162">
        <v>-4.8999999999999998E-3</v>
      </c>
      <c r="G10162">
        <v>-9.7000000000000003E-3</v>
      </c>
      <c r="H10162">
        <v>0</v>
      </c>
    </row>
    <row r="10163" spans="1:8" x14ac:dyDescent="0.25">
      <c r="A10163" s="6">
        <v>37936</v>
      </c>
      <c r="B10163">
        <v>-2.0999999999999999E-3</v>
      </c>
      <c r="C10163">
        <v>-6.1999999999999998E-3</v>
      </c>
      <c r="D10163">
        <v>-1.6000000000000001E-3</v>
      </c>
      <c r="E10163">
        <v>4.7999999999999996E-3</v>
      </c>
      <c r="F10163">
        <v>-3.4999999999998999E-3</v>
      </c>
      <c r="G10163">
        <v>-5.6999999999998996E-3</v>
      </c>
      <c r="H10163">
        <v>0</v>
      </c>
    </row>
    <row r="10164" spans="1:8" x14ac:dyDescent="0.25">
      <c r="A10164" s="6">
        <v>37937</v>
      </c>
      <c r="B10164">
        <v>1.3299999999999999E-2</v>
      </c>
      <c r="C10164">
        <v>8.9999999999999993E-3</v>
      </c>
      <c r="D10164">
        <v>-2.5999999999999999E-3</v>
      </c>
      <c r="E10164">
        <v>-4.8999999999999998E-3</v>
      </c>
      <c r="F10164">
        <v>4.5999999999999999E-3</v>
      </c>
      <c r="G10164">
        <v>9.5999999999999992E-3</v>
      </c>
      <c r="H10164">
        <v>0</v>
      </c>
    </row>
    <row r="10165" spans="1:8" x14ac:dyDescent="0.25">
      <c r="A10165" s="6">
        <v>37938</v>
      </c>
      <c r="B10165">
        <v>2.9999999999999997E-4</v>
      </c>
      <c r="C10165">
        <v>2.0999999999999999E-3</v>
      </c>
      <c r="D10165">
        <v>-2.8999999999999998E-3</v>
      </c>
      <c r="E10165">
        <v>4.0999999999998997E-3</v>
      </c>
      <c r="F10165">
        <v>-3.7000000000000002E-3</v>
      </c>
      <c r="G10165">
        <v>-2E-3</v>
      </c>
      <c r="H10165">
        <v>0</v>
      </c>
    </row>
    <row r="10166" spans="1:8" x14ac:dyDescent="0.25">
      <c r="A10166" s="6">
        <v>37939</v>
      </c>
      <c r="B10166">
        <v>-8.3000000000000001E-3</v>
      </c>
      <c r="C10166">
        <v>-5.8999999999999999E-3</v>
      </c>
      <c r="D10166">
        <v>-1.1999999999999999E-3</v>
      </c>
      <c r="E10166">
        <v>1.06E-2</v>
      </c>
      <c r="F10166">
        <v>-3.0000000000000001E-3</v>
      </c>
      <c r="G10166">
        <v>-1.23E-2</v>
      </c>
      <c r="H10166">
        <v>0</v>
      </c>
    </row>
    <row r="10167" spans="1:8" x14ac:dyDescent="0.25">
      <c r="A10167" s="6">
        <v>37942</v>
      </c>
      <c r="B10167">
        <v>-7.1999999999999998E-3</v>
      </c>
      <c r="C10167">
        <v>-5.8999999999999999E-3</v>
      </c>
      <c r="D10167">
        <v>-1.9E-3</v>
      </c>
      <c r="E10167">
        <v>4.0000000000000001E-3</v>
      </c>
      <c r="F10167">
        <v>-4.0999999999998997E-3</v>
      </c>
      <c r="G10167">
        <v>-7.1999999999999998E-3</v>
      </c>
      <c r="H10167">
        <v>0</v>
      </c>
    </row>
    <row r="10168" spans="1:8" x14ac:dyDescent="0.25">
      <c r="A10168" s="6">
        <v>37943</v>
      </c>
      <c r="B10168">
        <v>-8.6999999999999994E-3</v>
      </c>
      <c r="C10168">
        <v>1.2999999999999999E-3</v>
      </c>
      <c r="D10168">
        <v>6.9999999999999999E-4</v>
      </c>
      <c r="E10168">
        <v>5.4000000000000003E-3</v>
      </c>
      <c r="F10168">
        <v>-2.5999999999999999E-3</v>
      </c>
      <c r="G10168">
        <v>-3.3E-3</v>
      </c>
      <c r="H10168">
        <v>0</v>
      </c>
    </row>
    <row r="10169" spans="1:8" x14ac:dyDescent="0.25">
      <c r="A10169" s="6">
        <v>37944</v>
      </c>
      <c r="B10169">
        <v>7.6E-3</v>
      </c>
      <c r="C10169">
        <v>1E-4</v>
      </c>
      <c r="D10169">
        <v>-5.9999999999999995E-4</v>
      </c>
      <c r="E10169">
        <v>-1.5E-3</v>
      </c>
      <c r="F10169">
        <v>-8.0000000000000004E-4</v>
      </c>
      <c r="G10169">
        <v>1.1999999999999999E-3</v>
      </c>
      <c r="H10169">
        <v>0</v>
      </c>
    </row>
    <row r="10170" spans="1:8" x14ac:dyDescent="0.25">
      <c r="A10170" s="6">
        <v>37945</v>
      </c>
      <c r="B10170">
        <v>-7.7000000000000002E-3</v>
      </c>
      <c r="C10170">
        <v>2.5999999999999999E-3</v>
      </c>
      <c r="D10170">
        <v>2.9999999999999997E-4</v>
      </c>
      <c r="E10170">
        <v>1.4E-3</v>
      </c>
      <c r="F10170">
        <v>1E-4</v>
      </c>
      <c r="G10170">
        <v>4.0000000000000002E-4</v>
      </c>
      <c r="H10170">
        <v>0</v>
      </c>
    </row>
    <row r="10171" spans="1:8" x14ac:dyDescent="0.25">
      <c r="A10171" s="6">
        <v>37946</v>
      </c>
      <c r="B10171">
        <v>2.0999999999999999E-3</v>
      </c>
      <c r="C10171">
        <v>2E-3</v>
      </c>
      <c r="D10171">
        <v>6.4000000000000003E-3</v>
      </c>
      <c r="E10171">
        <v>-4.1999999999999997E-3</v>
      </c>
      <c r="F10171">
        <v>3.4999999999998999E-3</v>
      </c>
      <c r="G10171">
        <v>3.3999999999999998E-3</v>
      </c>
      <c r="H10171">
        <v>0</v>
      </c>
    </row>
    <row r="10172" spans="1:8" x14ac:dyDescent="0.25">
      <c r="A10172" s="6">
        <v>37949</v>
      </c>
      <c r="B10172">
        <v>1.7100000000000001E-2</v>
      </c>
      <c r="C10172">
        <v>6.6E-3</v>
      </c>
      <c r="D10172">
        <v>-1E-4</v>
      </c>
      <c r="E10172">
        <v>-6.6E-3</v>
      </c>
      <c r="F10172">
        <v>3.0000000000000001E-3</v>
      </c>
      <c r="G10172">
        <v>8.3000000000000001E-3</v>
      </c>
      <c r="H10172">
        <v>0</v>
      </c>
    </row>
    <row r="10173" spans="1:8" x14ac:dyDescent="0.25">
      <c r="A10173" s="6">
        <v>37950</v>
      </c>
      <c r="B10173">
        <v>3.0999999999999999E-3</v>
      </c>
      <c r="C10173">
        <v>3.8999999999999998E-3</v>
      </c>
      <c r="D10173">
        <v>5.1999999999999998E-3</v>
      </c>
      <c r="E10173">
        <v>0</v>
      </c>
      <c r="F10173">
        <v>2.8999999999999998E-3</v>
      </c>
      <c r="G10173">
        <v>3.0999999999999999E-3</v>
      </c>
      <c r="H10173">
        <v>0</v>
      </c>
    </row>
    <row r="10174" spans="1:8" x14ac:dyDescent="0.25">
      <c r="A10174" s="6">
        <v>37951</v>
      </c>
      <c r="B10174">
        <v>4.0000000000000001E-3</v>
      </c>
      <c r="C10174">
        <v>-5.9999999999999995E-4</v>
      </c>
      <c r="D10174">
        <v>4.4999999999999997E-3</v>
      </c>
      <c r="E10174">
        <v>-4.1999999999999997E-3</v>
      </c>
      <c r="F10174">
        <v>4.1999999999999997E-3</v>
      </c>
      <c r="G10174">
        <v>1.6000000000000001E-3</v>
      </c>
      <c r="H10174">
        <v>0</v>
      </c>
    </row>
    <row r="10175" spans="1:8" x14ac:dyDescent="0.25">
      <c r="A10175" s="6">
        <v>37953</v>
      </c>
      <c r="B10175">
        <v>1E-3</v>
      </c>
      <c r="C10175">
        <v>2E-3</v>
      </c>
      <c r="D10175">
        <v>-1.6999999999999999E-3</v>
      </c>
      <c r="E10175">
        <v>-2.8999999999999998E-3</v>
      </c>
      <c r="F10175">
        <v>2.3999999999999998E-3</v>
      </c>
      <c r="G10175">
        <v>5.8999999999999999E-3</v>
      </c>
      <c r="H10175">
        <v>0</v>
      </c>
    </row>
    <row r="10176" spans="1:8" x14ac:dyDescent="0.25">
      <c r="A10176" s="6">
        <v>37956</v>
      </c>
      <c r="B10176">
        <v>1.11E-2</v>
      </c>
      <c r="C10176">
        <v>3.4999999999998999E-3</v>
      </c>
      <c r="D10176">
        <v>-6.9999999999999999E-4</v>
      </c>
      <c r="E10176">
        <v>-6.9999999999999999E-4</v>
      </c>
      <c r="F10176">
        <v>1.2999999999999999E-3</v>
      </c>
      <c r="G10176">
        <v>1.2999999999999999E-3</v>
      </c>
      <c r="H10176">
        <v>0</v>
      </c>
    </row>
    <row r="10177" spans="1:8" x14ac:dyDescent="0.25">
      <c r="A10177" s="6">
        <v>37957</v>
      </c>
      <c r="B10177">
        <v>-2.7000000000000001E-3</v>
      </c>
      <c r="C10177">
        <v>1.6999999999999999E-3</v>
      </c>
      <c r="D10177">
        <v>1.2999999999999999E-3</v>
      </c>
      <c r="E10177">
        <v>1.4E-3</v>
      </c>
      <c r="F10177">
        <v>6.9999999999999999E-4</v>
      </c>
      <c r="G10177">
        <v>6.9999999999999999E-4</v>
      </c>
      <c r="H10177">
        <v>0</v>
      </c>
    </row>
    <row r="10178" spans="1:8" x14ac:dyDescent="0.25">
      <c r="A10178" s="6">
        <v>37958</v>
      </c>
      <c r="B10178">
        <v>-3.3999999999999998E-3</v>
      </c>
      <c r="C10178">
        <v>-1.09E-2</v>
      </c>
      <c r="D10178">
        <v>2.5999999999999999E-3</v>
      </c>
      <c r="E10178">
        <v>4.0000000000000001E-3</v>
      </c>
      <c r="F10178">
        <v>1.4E-3</v>
      </c>
      <c r="G10178">
        <v>-1.03E-2</v>
      </c>
      <c r="H10178">
        <v>0</v>
      </c>
    </row>
    <row r="10179" spans="1:8" x14ac:dyDescent="0.25">
      <c r="A10179" s="6">
        <v>37959</v>
      </c>
      <c r="B10179">
        <v>2.5999999999999999E-3</v>
      </c>
      <c r="C10179">
        <v>-4.3E-3</v>
      </c>
      <c r="D10179">
        <v>-3.2000000000000002E-3</v>
      </c>
      <c r="E10179">
        <v>2.2000000000000001E-3</v>
      </c>
      <c r="F10179">
        <v>-2.8999999999999998E-3</v>
      </c>
      <c r="G10179">
        <v>-1.1599999999999999E-2</v>
      </c>
      <c r="H10179">
        <v>0</v>
      </c>
    </row>
    <row r="10180" spans="1:8" x14ac:dyDescent="0.25">
      <c r="A10180" s="6">
        <v>37960</v>
      </c>
      <c r="B10180">
        <v>-7.9000000000000008E-3</v>
      </c>
      <c r="C10180">
        <v>-4.0000000000000002E-4</v>
      </c>
      <c r="D10180">
        <v>-1.6000000000000001E-3</v>
      </c>
      <c r="E10180">
        <v>5.0000000000000001E-3</v>
      </c>
      <c r="F10180">
        <v>-2.5999999999999999E-3</v>
      </c>
      <c r="G10180">
        <v>-8.9999999999999993E-3</v>
      </c>
      <c r="H10180">
        <v>0</v>
      </c>
    </row>
    <row r="10181" spans="1:8" x14ac:dyDescent="0.25">
      <c r="A10181" s="6">
        <v>37963</v>
      </c>
      <c r="B10181">
        <v>6.4999999999999997E-3</v>
      </c>
      <c r="C10181">
        <v>-8.0000000000000004E-4</v>
      </c>
      <c r="D10181">
        <v>2.2000000000000001E-3</v>
      </c>
      <c r="E10181">
        <v>2.5000000000000001E-3</v>
      </c>
      <c r="F10181">
        <v>-2.3E-3</v>
      </c>
      <c r="G10181">
        <v>-3.8E-3</v>
      </c>
      <c r="H10181">
        <v>0</v>
      </c>
    </row>
    <row r="10182" spans="1:8" x14ac:dyDescent="0.25">
      <c r="A10182" s="6">
        <v>37964</v>
      </c>
      <c r="B10182">
        <v>-9.4999999999999998E-3</v>
      </c>
      <c r="C10182">
        <v>-5.0000000000000001E-3</v>
      </c>
      <c r="D10182">
        <v>-1E-4</v>
      </c>
      <c r="E10182">
        <v>6.1999999999999998E-3</v>
      </c>
      <c r="F10182">
        <v>-4.8999999999999998E-3</v>
      </c>
      <c r="G10182">
        <v>-1.5299999999999999E-2</v>
      </c>
      <c r="H10182">
        <v>0</v>
      </c>
    </row>
    <row r="10183" spans="1:8" x14ac:dyDescent="0.25">
      <c r="A10183" s="6">
        <v>37965</v>
      </c>
      <c r="B10183">
        <v>-2.8999999999999998E-3</v>
      </c>
      <c r="C10183">
        <v>-9.7000000000000003E-3</v>
      </c>
      <c r="D10183">
        <v>-2.0999999999999999E-3</v>
      </c>
      <c r="E10183">
        <v>1E-4</v>
      </c>
      <c r="F10183">
        <v>-2E-3</v>
      </c>
      <c r="G10183">
        <v>-0.01</v>
      </c>
      <c r="H10183">
        <v>0</v>
      </c>
    </row>
    <row r="10184" spans="1:8" x14ac:dyDescent="0.25">
      <c r="A10184" s="6">
        <v>37966</v>
      </c>
      <c r="B10184">
        <v>1.34E-2</v>
      </c>
      <c r="C10184">
        <v>1.18999999999999E-2</v>
      </c>
      <c r="D10184">
        <v>1.9E-3</v>
      </c>
      <c r="E10184">
        <v>-7.4999999999999997E-3</v>
      </c>
      <c r="F10184">
        <v>4.5999999999999999E-3</v>
      </c>
      <c r="G10184">
        <v>9.7000000000000003E-3</v>
      </c>
      <c r="H10184">
        <v>0</v>
      </c>
    </row>
    <row r="10185" spans="1:8" x14ac:dyDescent="0.25">
      <c r="A10185" s="6">
        <v>37967</v>
      </c>
      <c r="B10185">
        <v>3.0999999999999999E-3</v>
      </c>
      <c r="C10185">
        <v>5.3E-3</v>
      </c>
      <c r="D10185">
        <v>2.8E-3</v>
      </c>
      <c r="E10185">
        <v>-3.4999999999998999E-3</v>
      </c>
      <c r="F10185">
        <v>1.8E-3</v>
      </c>
      <c r="G10185">
        <v>-1.2999999999999999E-3</v>
      </c>
      <c r="H10185">
        <v>0</v>
      </c>
    </row>
    <row r="10186" spans="1:8" x14ac:dyDescent="0.25">
      <c r="A10186" s="6">
        <v>37970</v>
      </c>
      <c r="B10186">
        <v>-7.3000000000000001E-3</v>
      </c>
      <c r="C10186">
        <v>-1.29E-2</v>
      </c>
      <c r="D10186">
        <v>4.0000000000000002E-4</v>
      </c>
      <c r="E10186">
        <v>5.3E-3</v>
      </c>
      <c r="F10186">
        <v>-1.1999999999999999E-3</v>
      </c>
      <c r="G10186">
        <v>-7.1999999999999998E-3</v>
      </c>
      <c r="H10186">
        <v>0</v>
      </c>
    </row>
    <row r="10187" spans="1:8" x14ac:dyDescent="0.25">
      <c r="A10187" s="6">
        <v>37971</v>
      </c>
      <c r="B10187">
        <v>5.0000000000000001E-3</v>
      </c>
      <c r="C10187">
        <v>-2.5999999999999999E-3</v>
      </c>
      <c r="D10187">
        <v>1E-3</v>
      </c>
      <c r="E10187">
        <v>4.4000000000000003E-3</v>
      </c>
      <c r="F10187">
        <v>-1.2999999999999999E-3</v>
      </c>
      <c r="G10187">
        <v>-6.7000000000000002E-3</v>
      </c>
      <c r="H10187">
        <v>0</v>
      </c>
    </row>
    <row r="10188" spans="1:8" x14ac:dyDescent="0.25">
      <c r="A10188" s="6">
        <v>37972</v>
      </c>
      <c r="B10188">
        <v>1.5E-3</v>
      </c>
      <c r="C10188">
        <v>2.0000000000000001E-4</v>
      </c>
      <c r="D10188">
        <v>-2.3E-3</v>
      </c>
      <c r="E10188">
        <v>4.7999999999999996E-3</v>
      </c>
      <c r="F10188">
        <v>-1.1000000000000001E-3</v>
      </c>
      <c r="G10188">
        <v>-5.0000000000000001E-4</v>
      </c>
      <c r="H10188">
        <v>0</v>
      </c>
    </row>
    <row r="10189" spans="1:8" x14ac:dyDescent="0.25">
      <c r="A10189" s="6">
        <v>37973</v>
      </c>
      <c r="B10189">
        <v>1.24E-2</v>
      </c>
      <c r="C10189">
        <v>2.3999999999999998E-3</v>
      </c>
      <c r="D10189">
        <v>2.7000000000000001E-3</v>
      </c>
      <c r="E10189">
        <v>-7.7999999999999996E-3</v>
      </c>
      <c r="F10189">
        <v>5.4999999999999997E-3</v>
      </c>
      <c r="G10189">
        <v>5.7999999999999996E-3</v>
      </c>
      <c r="H10189">
        <v>0</v>
      </c>
    </row>
    <row r="10190" spans="1:8" x14ac:dyDescent="0.25">
      <c r="A10190" s="6">
        <v>37974</v>
      </c>
      <c r="B10190">
        <v>-4.0000000000000002E-4</v>
      </c>
      <c r="C10190">
        <v>-5.0000000000000001E-4</v>
      </c>
      <c r="D10190">
        <v>3.8999999999999998E-3</v>
      </c>
      <c r="E10190">
        <v>-1.1999999999999999E-3</v>
      </c>
      <c r="F10190">
        <v>1E-3</v>
      </c>
      <c r="G10190">
        <v>-1.4E-3</v>
      </c>
      <c r="H10190">
        <v>0</v>
      </c>
    </row>
    <row r="10191" spans="1:8" x14ac:dyDescent="0.25">
      <c r="A10191" s="6">
        <v>37977</v>
      </c>
      <c r="B10191">
        <v>3.5999999999999999E-3</v>
      </c>
      <c r="C10191">
        <v>4.0000000000000002E-4</v>
      </c>
      <c r="D10191">
        <v>2.0999999999999999E-3</v>
      </c>
      <c r="E10191">
        <v>-8.0000000000000004E-4</v>
      </c>
      <c r="F10191">
        <v>3.3999999999999998E-3</v>
      </c>
      <c r="G10191">
        <v>-3.7000000000000002E-3</v>
      </c>
      <c r="H10191">
        <v>0</v>
      </c>
    </row>
    <row r="10192" spans="1:8" x14ac:dyDescent="0.25">
      <c r="A10192" s="6">
        <v>37978</v>
      </c>
      <c r="B10192">
        <v>3.7000000000000002E-3</v>
      </c>
      <c r="C10192">
        <v>5.7999999999999996E-3</v>
      </c>
      <c r="D10192">
        <v>1E-3</v>
      </c>
      <c r="E10192">
        <v>-3.3E-3</v>
      </c>
      <c r="F10192">
        <v>2.7000000000000001E-3</v>
      </c>
      <c r="G10192">
        <v>3.5999999999999999E-3</v>
      </c>
      <c r="H10192">
        <v>0</v>
      </c>
    </row>
    <row r="10193" spans="1:8" x14ac:dyDescent="0.25">
      <c r="A10193" s="6">
        <v>37979</v>
      </c>
      <c r="B10193">
        <v>-1.8E-3</v>
      </c>
      <c r="C10193">
        <v>-2.3999999999999998E-3</v>
      </c>
      <c r="D10193">
        <v>5.9999999999999995E-4</v>
      </c>
      <c r="E10193">
        <v>-2E-3</v>
      </c>
      <c r="F10193">
        <v>4.0000000000000002E-4</v>
      </c>
      <c r="G10193">
        <v>-6.9999999999999999E-4</v>
      </c>
      <c r="H10193">
        <v>0</v>
      </c>
    </row>
    <row r="10194" spans="1:8" x14ac:dyDescent="0.25">
      <c r="A10194" s="6">
        <v>37981</v>
      </c>
      <c r="B10194">
        <v>1.9E-3</v>
      </c>
      <c r="C10194">
        <v>3.4999999999998999E-3</v>
      </c>
      <c r="D10194">
        <v>5.9999999999999995E-4</v>
      </c>
      <c r="E10194">
        <v>5.9999999999999995E-4</v>
      </c>
      <c r="F10194">
        <v>8.0000000000000004E-4</v>
      </c>
      <c r="G10194">
        <v>5.0000000000000001E-4</v>
      </c>
      <c r="H10194">
        <v>0</v>
      </c>
    </row>
    <row r="10195" spans="1:8" x14ac:dyDescent="0.25">
      <c r="A10195" s="6">
        <v>37984</v>
      </c>
      <c r="B10195">
        <v>1.29E-2</v>
      </c>
      <c r="C10195">
        <v>3.0999999999999999E-3</v>
      </c>
      <c r="D10195">
        <v>0</v>
      </c>
      <c r="E10195">
        <v>-2.8999999999999998E-3</v>
      </c>
      <c r="F10195">
        <v>8.0000000000000004E-4</v>
      </c>
      <c r="G10195">
        <v>4.0000000000000001E-3</v>
      </c>
      <c r="H10195">
        <v>0</v>
      </c>
    </row>
    <row r="10196" spans="1:8" x14ac:dyDescent="0.25">
      <c r="A10196" s="6">
        <v>37985</v>
      </c>
      <c r="B10196">
        <v>5.0000000000000001E-4</v>
      </c>
      <c r="C10196">
        <v>2.3999999999999998E-3</v>
      </c>
      <c r="D10196">
        <v>1.8E-3</v>
      </c>
      <c r="E10196">
        <v>-1.4E-3</v>
      </c>
      <c r="F10196">
        <v>1.1000000000000001E-3</v>
      </c>
      <c r="G10196">
        <v>-2.3E-3</v>
      </c>
      <c r="H10196">
        <v>0</v>
      </c>
    </row>
    <row r="10197" spans="1:8" x14ac:dyDescent="0.25">
      <c r="A10197" s="6">
        <v>37986</v>
      </c>
      <c r="B10197">
        <v>1E-4</v>
      </c>
      <c r="C10197">
        <v>-1.39999999999999E-2</v>
      </c>
      <c r="D10197">
        <v>1E-4</v>
      </c>
      <c r="E10197">
        <v>-8.0000000000000004E-4</v>
      </c>
      <c r="F10197">
        <v>1.6000000000000001E-3</v>
      </c>
      <c r="G10197">
        <v>-1.6000000000000001E-3</v>
      </c>
      <c r="H10197">
        <v>0</v>
      </c>
    </row>
    <row r="10198" spans="1:8" x14ac:dyDescent="0.25">
      <c r="A10198" s="6">
        <v>37988</v>
      </c>
      <c r="B10198">
        <v>-1.6999999999999999E-3</v>
      </c>
      <c r="C10198">
        <v>8.0000000000000002E-3</v>
      </c>
      <c r="D10198">
        <v>4.1999999999999997E-3</v>
      </c>
      <c r="E10198">
        <v>-5.7999999999999996E-3</v>
      </c>
      <c r="F10198">
        <v>6.0000000000000001E-3</v>
      </c>
      <c r="G10198">
        <v>2.0000000000000001E-4</v>
      </c>
      <c r="H10198">
        <v>0</v>
      </c>
    </row>
    <row r="10199" spans="1:8" x14ac:dyDescent="0.25">
      <c r="A10199" s="6">
        <v>37991</v>
      </c>
      <c r="B10199">
        <v>1.2E-2</v>
      </c>
      <c r="C10199">
        <v>2.5999999999999999E-3</v>
      </c>
      <c r="D10199">
        <v>1E-4</v>
      </c>
      <c r="E10199">
        <v>-7.4999999999999997E-3</v>
      </c>
      <c r="F10199">
        <v>8.1999999999999001E-3</v>
      </c>
      <c r="G10199">
        <v>5.4999999999999997E-3</v>
      </c>
      <c r="H10199">
        <v>0</v>
      </c>
    </row>
    <row r="10200" spans="1:8" x14ac:dyDescent="0.25">
      <c r="A10200" s="6">
        <v>37992</v>
      </c>
      <c r="B10200">
        <v>2E-3</v>
      </c>
      <c r="C10200">
        <v>5.0000000000000001E-4</v>
      </c>
      <c r="D10200">
        <v>2.7000000000000001E-3</v>
      </c>
      <c r="E10200">
        <v>-4.6999999999998996E-3</v>
      </c>
      <c r="F10200">
        <v>5.5999999999999999E-3</v>
      </c>
      <c r="G10200">
        <v>7.0999999999998998E-3</v>
      </c>
      <c r="H10200">
        <v>0</v>
      </c>
    </row>
    <row r="10201" spans="1:8" x14ac:dyDescent="0.25">
      <c r="A10201" s="6">
        <v>37993</v>
      </c>
      <c r="B10201">
        <v>3.3999999999999998E-3</v>
      </c>
      <c r="C10201">
        <v>5.3E-3</v>
      </c>
      <c r="D10201">
        <v>-8.0000000000000004E-4</v>
      </c>
      <c r="E10201">
        <v>-5.1999999999999998E-3</v>
      </c>
      <c r="F10201">
        <v>2E-3</v>
      </c>
      <c r="G10201">
        <v>4.5999999999999999E-3</v>
      </c>
      <c r="H10201">
        <v>0</v>
      </c>
    </row>
    <row r="10202" spans="1:8" x14ac:dyDescent="0.25">
      <c r="A10202" s="6">
        <v>37994</v>
      </c>
      <c r="B10202">
        <v>4.4999999999999997E-3</v>
      </c>
      <c r="C10202">
        <v>2.8999999999999998E-3</v>
      </c>
      <c r="D10202">
        <v>7.1999999999999998E-3</v>
      </c>
      <c r="E10202">
        <v>-8.9999999999999993E-3</v>
      </c>
      <c r="F10202">
        <v>9.4999999999999998E-3</v>
      </c>
      <c r="G10202">
        <v>3.0999999999999999E-3</v>
      </c>
      <c r="H10202">
        <v>0</v>
      </c>
    </row>
    <row r="10203" spans="1:8" x14ac:dyDescent="0.25">
      <c r="A10203" s="6">
        <v>37995</v>
      </c>
      <c r="B10203">
        <v>-7.1999999999999998E-3</v>
      </c>
      <c r="C10203">
        <v>1E-4</v>
      </c>
      <c r="D10203">
        <v>2.8999999999999998E-3</v>
      </c>
      <c r="E10203">
        <v>-4.7999999999999996E-3</v>
      </c>
      <c r="F10203">
        <v>1.2999999999999999E-3</v>
      </c>
      <c r="G10203">
        <v>4.0999999999998997E-3</v>
      </c>
      <c r="H10203">
        <v>0</v>
      </c>
    </row>
    <row r="10204" spans="1:8" x14ac:dyDescent="0.25">
      <c r="A10204" s="6">
        <v>37998</v>
      </c>
      <c r="B10204">
        <v>5.6999999999998996E-3</v>
      </c>
      <c r="C10204">
        <v>8.0000000000000002E-3</v>
      </c>
      <c r="D10204">
        <v>1.2999999999999999E-3</v>
      </c>
      <c r="E10204">
        <v>-8.8999999999999999E-3</v>
      </c>
      <c r="F10204">
        <v>7.9000000000000008E-3</v>
      </c>
      <c r="G10204">
        <v>3.8E-3</v>
      </c>
      <c r="H10204">
        <v>0</v>
      </c>
    </row>
    <row r="10205" spans="1:8" x14ac:dyDescent="0.25">
      <c r="A10205" s="6">
        <v>37999</v>
      </c>
      <c r="B10205">
        <v>-5.1000000000000004E-3</v>
      </c>
      <c r="C10205">
        <v>2.8E-3</v>
      </c>
      <c r="D10205">
        <v>8.9999999999999998E-4</v>
      </c>
      <c r="E10205">
        <v>2.7000000000000001E-3</v>
      </c>
      <c r="F10205">
        <v>-5.9999999999999995E-4</v>
      </c>
      <c r="G10205">
        <v>-2.0000000000000001E-4</v>
      </c>
      <c r="H10205">
        <v>0</v>
      </c>
    </row>
    <row r="10206" spans="1:8" x14ac:dyDescent="0.25">
      <c r="A10206" s="6">
        <v>38000</v>
      </c>
      <c r="B10206">
        <v>8.0000000000000002E-3</v>
      </c>
      <c r="C10206">
        <v>2.9999999999999997E-4</v>
      </c>
      <c r="D10206">
        <v>4.4000000000000003E-3</v>
      </c>
      <c r="E10206">
        <v>0</v>
      </c>
      <c r="F10206">
        <v>2E-3</v>
      </c>
      <c r="G10206">
        <v>1.8E-3</v>
      </c>
      <c r="H10206">
        <v>0</v>
      </c>
    </row>
    <row r="10207" spans="1:8" x14ac:dyDescent="0.25">
      <c r="A10207" s="6">
        <v>38001</v>
      </c>
      <c r="B10207">
        <v>1.5E-3</v>
      </c>
      <c r="C10207">
        <v>-5.0000000000000001E-4</v>
      </c>
      <c r="D10207">
        <v>-2.8E-3</v>
      </c>
      <c r="E10207">
        <v>-5.9999999999999995E-4</v>
      </c>
      <c r="F10207">
        <v>1.6000000000000001E-3</v>
      </c>
      <c r="G10207">
        <v>1.1000000000000001E-3</v>
      </c>
      <c r="H10207">
        <v>0</v>
      </c>
    </row>
    <row r="10208" spans="1:8" x14ac:dyDescent="0.25">
      <c r="A10208" s="6">
        <v>38002</v>
      </c>
      <c r="B10208">
        <v>7.1999999999999998E-3</v>
      </c>
      <c r="C10208">
        <v>-4.0000000000000002E-4</v>
      </c>
      <c r="D10208">
        <v>5.8999999999999999E-3</v>
      </c>
      <c r="E10208">
        <v>-1.41E-2</v>
      </c>
      <c r="F10208">
        <v>6.8999999999999999E-3</v>
      </c>
      <c r="G10208">
        <v>1.01E-2</v>
      </c>
      <c r="H10208">
        <v>0</v>
      </c>
    </row>
    <row r="10209" spans="1:8" x14ac:dyDescent="0.25">
      <c r="A10209" s="6">
        <v>38006</v>
      </c>
      <c r="B10209">
        <v>1.5E-3</v>
      </c>
      <c r="C10209">
        <v>1.23E-2</v>
      </c>
      <c r="D10209">
        <v>6.1999999999999998E-3</v>
      </c>
      <c r="E10209">
        <v>-3.5999999999999999E-3</v>
      </c>
      <c r="F10209">
        <v>4.7999999999999996E-3</v>
      </c>
      <c r="G10209">
        <v>1.9E-3</v>
      </c>
      <c r="H10209">
        <v>0</v>
      </c>
    </row>
    <row r="10210" spans="1:8" x14ac:dyDescent="0.25">
      <c r="A10210" s="6">
        <v>38007</v>
      </c>
      <c r="B10210">
        <v>6.4000000000000003E-3</v>
      </c>
      <c r="C10210">
        <v>-8.0999999999999996E-3</v>
      </c>
      <c r="D10210">
        <v>3.0999999999999999E-3</v>
      </c>
      <c r="E10210">
        <v>9.5999999999999992E-3</v>
      </c>
      <c r="F10210">
        <v>-7.1999999999999998E-3</v>
      </c>
      <c r="G10210">
        <v>-7.4000000000000003E-3</v>
      </c>
      <c r="H10210">
        <v>0</v>
      </c>
    </row>
    <row r="10211" spans="1:8" x14ac:dyDescent="0.25">
      <c r="A10211" s="6">
        <v>38008</v>
      </c>
      <c r="B10211">
        <v>-3.2000000000000002E-3</v>
      </c>
      <c r="C10211">
        <v>-5.0000000000000001E-3</v>
      </c>
      <c r="D10211">
        <v>-5.9999999999999995E-4</v>
      </c>
      <c r="E10211">
        <v>5.6999999999998996E-3</v>
      </c>
      <c r="F10211">
        <v>-6.8999999999999999E-3</v>
      </c>
      <c r="G10211">
        <v>-1.6999999999999999E-3</v>
      </c>
      <c r="H10211">
        <v>0</v>
      </c>
    </row>
    <row r="10212" spans="1:8" x14ac:dyDescent="0.25">
      <c r="A10212" s="6">
        <v>38009</v>
      </c>
      <c r="B10212">
        <v>-1.4E-3</v>
      </c>
      <c r="C10212">
        <v>8.8000000000000005E-3</v>
      </c>
      <c r="D10212">
        <v>-1E-3</v>
      </c>
      <c r="E10212">
        <v>1.1000000000000001E-3</v>
      </c>
      <c r="F10212">
        <v>-1.1999999999999999E-3</v>
      </c>
      <c r="G10212">
        <v>-5.0000000000000001E-3</v>
      </c>
      <c r="H10212">
        <v>0</v>
      </c>
    </row>
    <row r="10213" spans="1:8" x14ac:dyDescent="0.25">
      <c r="A10213" s="6">
        <v>38012</v>
      </c>
      <c r="B10213">
        <v>1.12E-2</v>
      </c>
      <c r="C10213">
        <v>-2.3999999999999998E-3</v>
      </c>
      <c r="D10213">
        <v>-2.7000000000000001E-3</v>
      </c>
      <c r="E10213">
        <v>-3.3999999999999998E-3</v>
      </c>
      <c r="F10213">
        <v>1.5E-3</v>
      </c>
      <c r="G10213">
        <v>4.5999999999999999E-3</v>
      </c>
      <c r="H10213">
        <v>0</v>
      </c>
    </row>
    <row r="10214" spans="1:8" x14ac:dyDescent="0.25">
      <c r="A10214" s="6">
        <v>38013</v>
      </c>
      <c r="B10214">
        <v>-9.5999999999999992E-3</v>
      </c>
      <c r="C10214">
        <v>8.9999999999999998E-4</v>
      </c>
      <c r="D10214">
        <v>0</v>
      </c>
      <c r="E10214">
        <v>8.0999999999999996E-3</v>
      </c>
      <c r="F10214">
        <v>-1.6999999999999999E-3</v>
      </c>
      <c r="G10214">
        <v>-3.7000000000000002E-3</v>
      </c>
      <c r="H10214">
        <v>0</v>
      </c>
    </row>
    <row r="10215" spans="1:8" x14ac:dyDescent="0.25">
      <c r="A10215" s="6">
        <v>38014</v>
      </c>
      <c r="B10215">
        <v>-1.44E-2</v>
      </c>
      <c r="C10215">
        <v>-4.0999999999998997E-3</v>
      </c>
      <c r="D10215">
        <v>-4.0000000000000001E-3</v>
      </c>
      <c r="E10215">
        <v>3.3999999999999998E-3</v>
      </c>
      <c r="F10215">
        <v>5.0000000000000001E-4</v>
      </c>
      <c r="G10215">
        <v>-7.1999999999999998E-3</v>
      </c>
      <c r="H10215">
        <v>0</v>
      </c>
    </row>
    <row r="10216" spans="1:8" x14ac:dyDescent="0.25">
      <c r="A10216" s="6">
        <v>38015</v>
      </c>
      <c r="B10216">
        <v>2.5000000000000001E-3</v>
      </c>
      <c r="C10216">
        <v>-1.06E-2</v>
      </c>
      <c r="D10216">
        <v>-7.7000000000000002E-3</v>
      </c>
      <c r="E10216">
        <v>6.7000000000000002E-3</v>
      </c>
      <c r="F10216">
        <v>-9.7999999999999997E-3</v>
      </c>
      <c r="G10216">
        <v>-1.23E-2</v>
      </c>
      <c r="H10216">
        <v>0</v>
      </c>
    </row>
    <row r="10217" spans="1:8" x14ac:dyDescent="0.25">
      <c r="A10217" s="6">
        <v>38016</v>
      </c>
      <c r="B10217">
        <v>-1.5E-3</v>
      </c>
      <c r="C10217">
        <v>2.3999999999999998E-3</v>
      </c>
      <c r="D10217">
        <v>4.1999999999999997E-3</v>
      </c>
      <c r="E10217">
        <v>-5.1000000000000004E-3</v>
      </c>
      <c r="F10217">
        <v>1.6999999999999999E-3</v>
      </c>
      <c r="G10217">
        <v>5.5999999999999999E-3</v>
      </c>
      <c r="H10217">
        <v>0</v>
      </c>
    </row>
    <row r="10218" spans="1:8" x14ac:dyDescent="0.25">
      <c r="A10218" s="6">
        <v>38019</v>
      </c>
      <c r="B10218">
        <v>2.7000000000000001E-3</v>
      </c>
      <c r="C10218">
        <v>-3.4999999999998999E-3</v>
      </c>
      <c r="D10218">
        <v>-1.6000000000000001E-3</v>
      </c>
      <c r="E10218">
        <v>2.3999999999999998E-3</v>
      </c>
      <c r="F10218">
        <v>-2.8999999999999998E-3</v>
      </c>
      <c r="G10218">
        <v>-5.4000000000000003E-3</v>
      </c>
      <c r="H10218">
        <v>0</v>
      </c>
    </row>
    <row r="10219" spans="1:8" x14ac:dyDescent="0.25">
      <c r="A10219" s="6">
        <v>38020</v>
      </c>
      <c r="B10219">
        <v>0</v>
      </c>
      <c r="C10219">
        <v>-1.2999999999999999E-3</v>
      </c>
      <c r="D10219">
        <v>-2.9999999999999997E-4</v>
      </c>
      <c r="E10219">
        <v>2E-3</v>
      </c>
      <c r="F10219">
        <v>-1.6000000000000001E-3</v>
      </c>
      <c r="G10219">
        <v>2.0000000000000001E-4</v>
      </c>
      <c r="H10219">
        <v>0</v>
      </c>
    </row>
    <row r="10220" spans="1:8" x14ac:dyDescent="0.25">
      <c r="A10220" s="6">
        <v>38021</v>
      </c>
      <c r="B10220">
        <v>-9.7000000000000003E-3</v>
      </c>
      <c r="C10220">
        <v>-1.44999999999999E-2</v>
      </c>
      <c r="D10220">
        <v>-6.1999999999999998E-3</v>
      </c>
      <c r="E10220">
        <v>1.6E-2</v>
      </c>
      <c r="F10220">
        <v>-1.15E-2</v>
      </c>
      <c r="G10220">
        <v>-1.5100000000000001E-2</v>
      </c>
      <c r="H10220">
        <v>0</v>
      </c>
    </row>
    <row r="10221" spans="1:8" x14ac:dyDescent="0.25">
      <c r="A10221" s="6">
        <v>38022</v>
      </c>
      <c r="B10221">
        <v>2.3E-3</v>
      </c>
      <c r="C10221">
        <v>4.7999999999999996E-3</v>
      </c>
      <c r="D10221">
        <v>2.3E-3</v>
      </c>
      <c r="E10221">
        <v>-2.5000000000000001E-3</v>
      </c>
      <c r="F10221">
        <v>2.2000000000000001E-3</v>
      </c>
      <c r="G10221">
        <v>1.5E-3</v>
      </c>
      <c r="H10221">
        <v>0</v>
      </c>
    </row>
    <row r="10222" spans="1:8" x14ac:dyDescent="0.25">
      <c r="A10222" s="6">
        <v>38023</v>
      </c>
      <c r="B10222">
        <v>1.3899999999999999E-2</v>
      </c>
      <c r="C10222">
        <v>1.0200000000000001E-2</v>
      </c>
      <c r="D10222">
        <v>4.1999999999999997E-3</v>
      </c>
      <c r="E10222">
        <v>-8.8000000000000005E-3</v>
      </c>
      <c r="F10222">
        <v>8.6999999999999994E-3</v>
      </c>
      <c r="G10222">
        <v>1.6299999999999999E-2</v>
      </c>
      <c r="H10222">
        <v>0</v>
      </c>
    </row>
    <row r="10223" spans="1:8" x14ac:dyDescent="0.25">
      <c r="A10223" s="6">
        <v>38026</v>
      </c>
      <c r="B10223">
        <v>-1E-3</v>
      </c>
      <c r="C10223">
        <v>4.0000000000000001E-3</v>
      </c>
      <c r="D10223">
        <v>2.8E-3</v>
      </c>
      <c r="E10223">
        <v>-2.2000000000000001E-3</v>
      </c>
      <c r="F10223">
        <v>2.2000000000000001E-3</v>
      </c>
      <c r="G10223">
        <v>2.0000000000000001E-4</v>
      </c>
      <c r="H10223">
        <v>0</v>
      </c>
    </row>
    <row r="10224" spans="1:8" x14ac:dyDescent="0.25">
      <c r="A10224" s="6">
        <v>38027</v>
      </c>
      <c r="B10224">
        <v>5.5999999999999999E-3</v>
      </c>
      <c r="C10224">
        <v>5.7999999999999996E-3</v>
      </c>
      <c r="D10224">
        <v>2E-3</v>
      </c>
      <c r="E10224">
        <v>-3.0000000000000001E-3</v>
      </c>
      <c r="F10224">
        <v>1.4E-3</v>
      </c>
      <c r="G10224">
        <v>-1.9E-3</v>
      </c>
      <c r="H10224">
        <v>0</v>
      </c>
    </row>
    <row r="10225" spans="1:8" x14ac:dyDescent="0.25">
      <c r="A10225" s="6">
        <v>38028</v>
      </c>
      <c r="B10225">
        <v>1.04E-2</v>
      </c>
      <c r="C10225">
        <v>-3.5999999999999999E-3</v>
      </c>
      <c r="D10225">
        <v>1.4E-3</v>
      </c>
      <c r="E10225">
        <v>0</v>
      </c>
      <c r="F10225">
        <v>1E-4</v>
      </c>
      <c r="G10225">
        <v>6.0000000000000001E-3</v>
      </c>
      <c r="H10225">
        <v>0</v>
      </c>
    </row>
    <row r="10226" spans="1:8" x14ac:dyDescent="0.25">
      <c r="A10226" s="6">
        <v>38029</v>
      </c>
      <c r="B10226">
        <v>-4.5999999999999999E-3</v>
      </c>
      <c r="C10226">
        <v>-8.9999999999999998E-4</v>
      </c>
      <c r="D10226">
        <v>-1.5E-3</v>
      </c>
      <c r="E10226">
        <v>4.0000000000000001E-3</v>
      </c>
      <c r="F10226">
        <v>-6.9999999999999999E-4</v>
      </c>
      <c r="G10226">
        <v>-1.2999999999999999E-3</v>
      </c>
      <c r="H10226">
        <v>0</v>
      </c>
    </row>
    <row r="10227" spans="1:8" x14ac:dyDescent="0.25">
      <c r="A10227" s="6">
        <v>38030</v>
      </c>
      <c r="B10227">
        <v>-5.6999999999998996E-3</v>
      </c>
      <c r="C10227">
        <v>-6.3E-3</v>
      </c>
      <c r="D10227">
        <v>-1.4E-3</v>
      </c>
      <c r="E10227">
        <v>4.4000000000000003E-3</v>
      </c>
      <c r="F10227">
        <v>-3.8999999999999998E-3</v>
      </c>
      <c r="G10227">
        <v>-5.0000000000000001E-3</v>
      </c>
      <c r="H10227">
        <v>0</v>
      </c>
    </row>
    <row r="10228" spans="1:8" x14ac:dyDescent="0.25">
      <c r="A10228" s="6">
        <v>38034</v>
      </c>
      <c r="B10228">
        <v>9.7999999999999997E-3</v>
      </c>
      <c r="C10228">
        <v>4.3E-3</v>
      </c>
      <c r="D10228">
        <v>5.8999999999999999E-3</v>
      </c>
      <c r="E10228">
        <v>-4.8999999999999998E-3</v>
      </c>
      <c r="F10228">
        <v>8.0000000000000004E-4</v>
      </c>
      <c r="G10228">
        <v>4.3E-3</v>
      </c>
      <c r="H10228">
        <v>0</v>
      </c>
    </row>
    <row r="10229" spans="1:8" x14ac:dyDescent="0.25">
      <c r="A10229" s="6">
        <v>38035</v>
      </c>
      <c r="B10229">
        <v>-4.0000000000000001E-3</v>
      </c>
      <c r="C10229">
        <v>-8.0000000000000004E-4</v>
      </c>
      <c r="D10229">
        <v>8.0000000000000004E-4</v>
      </c>
      <c r="E10229">
        <v>-5.0000000000000001E-4</v>
      </c>
      <c r="F10229">
        <v>-1.1999999999999999E-3</v>
      </c>
      <c r="G10229">
        <v>-8.9999999999999998E-4</v>
      </c>
      <c r="H10229">
        <v>0</v>
      </c>
    </row>
    <row r="10230" spans="1:8" x14ac:dyDescent="0.25">
      <c r="A10230" s="6">
        <v>38036</v>
      </c>
      <c r="B10230">
        <v>-5.4000000000000003E-3</v>
      </c>
      <c r="C10230">
        <v>-9.1999999999999998E-3</v>
      </c>
      <c r="D10230">
        <v>-1.5E-3</v>
      </c>
      <c r="E10230">
        <v>7.3000000000000001E-3</v>
      </c>
      <c r="F10230">
        <v>-2.8999999999999998E-3</v>
      </c>
      <c r="G10230">
        <v>-8.1999999999999001E-3</v>
      </c>
      <c r="H10230">
        <v>0</v>
      </c>
    </row>
    <row r="10231" spans="1:8" x14ac:dyDescent="0.25">
      <c r="A10231" s="6">
        <v>38037</v>
      </c>
      <c r="B10231">
        <v>-3.0000000000000001E-3</v>
      </c>
      <c r="C10231">
        <v>-1.6000000000000001E-3</v>
      </c>
      <c r="D10231">
        <v>-2.8999999999999998E-3</v>
      </c>
      <c r="E10231">
        <v>4.4999999999999997E-3</v>
      </c>
      <c r="F10231">
        <v>-3.3E-3</v>
      </c>
      <c r="G10231">
        <v>-7.4000000000000003E-3</v>
      </c>
      <c r="H10231">
        <v>0</v>
      </c>
    </row>
    <row r="10232" spans="1:8" x14ac:dyDescent="0.25">
      <c r="A10232" s="6">
        <v>38040</v>
      </c>
      <c r="B10232">
        <v>-5.1000000000000004E-3</v>
      </c>
      <c r="C10232">
        <v>-1.13999999999999E-2</v>
      </c>
      <c r="D10232">
        <v>-1.8E-3</v>
      </c>
      <c r="E10232">
        <v>8.3000000000000001E-3</v>
      </c>
      <c r="F10232">
        <v>-6.7000000000000002E-3</v>
      </c>
      <c r="G10232">
        <v>-1.3599999999999999E-2</v>
      </c>
      <c r="H10232">
        <v>0</v>
      </c>
    </row>
    <row r="10233" spans="1:8" x14ac:dyDescent="0.25">
      <c r="A10233" s="6">
        <v>38041</v>
      </c>
      <c r="B10233">
        <v>-1.4E-3</v>
      </c>
      <c r="C10233">
        <v>3.0999999999999999E-3</v>
      </c>
      <c r="D10233">
        <v>-1.8E-3</v>
      </c>
      <c r="E10233">
        <v>2.0999999999999999E-3</v>
      </c>
      <c r="F10233">
        <v>-2.3E-3</v>
      </c>
      <c r="G10233">
        <v>-4.3E-3</v>
      </c>
      <c r="H10233">
        <v>0</v>
      </c>
    </row>
    <row r="10234" spans="1:8" x14ac:dyDescent="0.25">
      <c r="A10234" s="6">
        <v>38042</v>
      </c>
      <c r="B10234">
        <v>5.4000000000000003E-3</v>
      </c>
      <c r="C10234">
        <v>5.1000000000000004E-3</v>
      </c>
      <c r="D10234">
        <v>2E-3</v>
      </c>
      <c r="E10234">
        <v>-6.0999999999998998E-3</v>
      </c>
      <c r="F10234">
        <v>3.7000000000000002E-3</v>
      </c>
      <c r="G10234">
        <v>9.5999999999999992E-3</v>
      </c>
      <c r="H10234">
        <v>0</v>
      </c>
    </row>
    <row r="10235" spans="1:8" x14ac:dyDescent="0.25">
      <c r="A10235" s="6">
        <v>38043</v>
      </c>
      <c r="B10235">
        <v>2.8999999999999998E-3</v>
      </c>
      <c r="C10235">
        <v>4.6999999999998996E-3</v>
      </c>
      <c r="D10235">
        <v>4.4000000000000003E-3</v>
      </c>
      <c r="E10235">
        <v>-4.3E-3</v>
      </c>
      <c r="F10235">
        <v>3.7000000000000002E-3</v>
      </c>
      <c r="G10235">
        <v>6.7000000000000002E-3</v>
      </c>
      <c r="H10235">
        <v>0</v>
      </c>
    </row>
    <row r="10236" spans="1:8" x14ac:dyDescent="0.25">
      <c r="A10236" s="6">
        <v>38044</v>
      </c>
      <c r="B10236">
        <v>1.1000000000000001E-3</v>
      </c>
      <c r="C10236">
        <v>2.8E-3</v>
      </c>
      <c r="D10236">
        <v>3.0000000000000001E-3</v>
      </c>
      <c r="E10236">
        <v>1.6000000000000001E-3</v>
      </c>
      <c r="F10236">
        <v>3.0999999999999999E-3</v>
      </c>
      <c r="G10236">
        <v>2.8999999999999998E-3</v>
      </c>
      <c r="H10236">
        <v>0</v>
      </c>
    </row>
    <row r="10237" spans="1:8" x14ac:dyDescent="0.25">
      <c r="A10237" s="6">
        <v>38047</v>
      </c>
      <c r="B10237">
        <v>1.0200000000000001E-2</v>
      </c>
      <c r="C10237">
        <v>5.0000000000000001E-3</v>
      </c>
      <c r="D10237">
        <v>2.7000000000000001E-3</v>
      </c>
      <c r="E10237">
        <v>4.0000000000000002E-4</v>
      </c>
      <c r="F10237">
        <v>3.4999999999998999E-3</v>
      </c>
      <c r="G10237">
        <v>5.4999999999999997E-3</v>
      </c>
      <c r="H10237">
        <v>0</v>
      </c>
    </row>
    <row r="10238" spans="1:8" x14ac:dyDescent="0.25">
      <c r="A10238" s="6">
        <v>38048</v>
      </c>
      <c r="B10238">
        <v>-5.8999999999999999E-3</v>
      </c>
      <c r="C10238">
        <v>-2.9999999999999997E-4</v>
      </c>
      <c r="D10238">
        <v>1.2999999999999999E-3</v>
      </c>
      <c r="E10238">
        <v>1.6999999999999999E-3</v>
      </c>
      <c r="F10238">
        <v>0</v>
      </c>
      <c r="G10238">
        <v>-2.0999999999999999E-3</v>
      </c>
      <c r="H10238">
        <v>0</v>
      </c>
    </row>
    <row r="10239" spans="1:8" x14ac:dyDescent="0.25">
      <c r="A10239" s="6">
        <v>38049</v>
      </c>
      <c r="B10239">
        <v>1.4E-3</v>
      </c>
      <c r="C10239">
        <v>-1.4E-3</v>
      </c>
      <c r="D10239">
        <v>-1.1999999999999999E-3</v>
      </c>
      <c r="E10239">
        <v>3.2000000000000002E-3</v>
      </c>
      <c r="F10239">
        <v>-4.0999999999998997E-3</v>
      </c>
      <c r="G10239">
        <v>-3.0999999999999999E-3</v>
      </c>
      <c r="H10239">
        <v>0</v>
      </c>
    </row>
    <row r="10240" spans="1:8" x14ac:dyDescent="0.25">
      <c r="A10240" s="6">
        <v>38050</v>
      </c>
      <c r="B10240">
        <v>4.3E-3</v>
      </c>
      <c r="C10240">
        <v>7.4000000000000003E-3</v>
      </c>
      <c r="D10240">
        <v>2.5999999999999999E-3</v>
      </c>
      <c r="E10240">
        <v>-8.3999999999999995E-3</v>
      </c>
      <c r="F10240">
        <v>4.4000000000000003E-3</v>
      </c>
      <c r="G10240">
        <v>7.7000000000000002E-3</v>
      </c>
      <c r="H10240">
        <v>0</v>
      </c>
    </row>
    <row r="10241" spans="1:8" x14ac:dyDescent="0.25">
      <c r="A10241" s="6">
        <v>38051</v>
      </c>
      <c r="B10241">
        <v>2.3999999999999998E-3</v>
      </c>
      <c r="C10241">
        <v>-2.9999999999999997E-4</v>
      </c>
      <c r="D10241">
        <v>-2.2000000000000001E-3</v>
      </c>
      <c r="E10241">
        <v>5.0000000000000001E-3</v>
      </c>
      <c r="F10241">
        <v>-2.0999999999999999E-3</v>
      </c>
      <c r="G10241">
        <v>-1.4E-3</v>
      </c>
      <c r="H10241">
        <v>0</v>
      </c>
    </row>
    <row r="10242" spans="1:8" x14ac:dyDescent="0.25">
      <c r="A10242" s="6">
        <v>38054</v>
      </c>
      <c r="B10242">
        <v>-8.3999999999999995E-3</v>
      </c>
      <c r="C10242">
        <v>-2.5000000000000001E-3</v>
      </c>
      <c r="D10242">
        <v>1.6999999999999999E-3</v>
      </c>
      <c r="E10242">
        <v>7.4999999999999997E-3</v>
      </c>
      <c r="F10242">
        <v>-4.4000000000000003E-3</v>
      </c>
      <c r="G10242">
        <v>-1.0200000000000001E-2</v>
      </c>
      <c r="H10242">
        <v>0</v>
      </c>
    </row>
    <row r="10243" spans="1:8" x14ac:dyDescent="0.25">
      <c r="A10243" s="6">
        <v>38055</v>
      </c>
      <c r="B10243">
        <v>-6.6E-3</v>
      </c>
      <c r="C10243">
        <v>-4.0000000000000001E-3</v>
      </c>
      <c r="D10243">
        <v>-3.3E-3</v>
      </c>
      <c r="E10243">
        <v>5.5999999999999999E-3</v>
      </c>
      <c r="F10243">
        <v>-5.5999999999999999E-3</v>
      </c>
      <c r="G10243">
        <v>-9.1000000000000004E-3</v>
      </c>
      <c r="H10243">
        <v>0</v>
      </c>
    </row>
    <row r="10244" spans="1:8" x14ac:dyDescent="0.25">
      <c r="A10244" s="6">
        <v>38056</v>
      </c>
      <c r="B10244">
        <v>-1.4999999999999999E-2</v>
      </c>
      <c r="C10244">
        <v>-2.5000000000000001E-3</v>
      </c>
      <c r="D10244">
        <v>-3.8999999999999998E-3</v>
      </c>
      <c r="E10244">
        <v>4.7999999999999996E-3</v>
      </c>
      <c r="F10244">
        <v>-8.0000000000000002E-3</v>
      </c>
      <c r="G10244">
        <v>-8.1999999999999001E-3</v>
      </c>
      <c r="H10244">
        <v>0</v>
      </c>
    </row>
    <row r="10245" spans="1:8" x14ac:dyDescent="0.25">
      <c r="A10245" s="6">
        <v>38057</v>
      </c>
      <c r="B10245">
        <v>-1.41999999999999E-2</v>
      </c>
      <c r="C10245">
        <v>3.3E-3</v>
      </c>
      <c r="D10245">
        <v>-1.4E-3</v>
      </c>
      <c r="E10245">
        <v>-5.9999999999999995E-4</v>
      </c>
      <c r="F10245">
        <v>-2.9999999999999997E-4</v>
      </c>
      <c r="G10245">
        <v>-8.9999999999999998E-4</v>
      </c>
      <c r="H10245">
        <v>0</v>
      </c>
    </row>
    <row r="10246" spans="1:8" x14ac:dyDescent="0.25">
      <c r="A10246" s="6">
        <v>38058</v>
      </c>
      <c r="B10246">
        <v>1.34E-2</v>
      </c>
      <c r="C10246">
        <v>9.7000000000000003E-3</v>
      </c>
      <c r="D10246">
        <v>2.3E-3</v>
      </c>
      <c r="E10246">
        <v>-8.1999999999999001E-3</v>
      </c>
      <c r="F10246">
        <v>5.8999999999999999E-3</v>
      </c>
      <c r="G10246">
        <v>8.5000000000000006E-3</v>
      </c>
      <c r="H10246">
        <v>0</v>
      </c>
    </row>
    <row r="10247" spans="1:8" x14ac:dyDescent="0.25">
      <c r="A10247" s="6">
        <v>38061</v>
      </c>
      <c r="B10247">
        <v>-1.5599999999999999E-2</v>
      </c>
      <c r="C10247">
        <v>-0.01</v>
      </c>
      <c r="D10247">
        <v>-3.0000000000000001E-3</v>
      </c>
      <c r="E10247">
        <v>1.0800000000000001E-2</v>
      </c>
      <c r="F10247">
        <v>-7.4000000000000003E-3</v>
      </c>
      <c r="G10247">
        <v>-9.1000000000000004E-3</v>
      </c>
      <c r="H10247">
        <v>0</v>
      </c>
    </row>
    <row r="10248" spans="1:8" x14ac:dyDescent="0.25">
      <c r="A10248" s="6">
        <v>38062</v>
      </c>
      <c r="B10248">
        <v>4.3E-3</v>
      </c>
      <c r="C10248">
        <v>-6.3E-3</v>
      </c>
      <c r="D10248">
        <v>-5.9999999999999995E-4</v>
      </c>
      <c r="E10248">
        <v>3.0999999999999999E-3</v>
      </c>
      <c r="F10248">
        <v>-2.2000000000000001E-3</v>
      </c>
      <c r="G10248">
        <v>-2.3999999999999998E-3</v>
      </c>
      <c r="H10248">
        <v>0</v>
      </c>
    </row>
    <row r="10249" spans="1:8" x14ac:dyDescent="0.25">
      <c r="A10249" s="6">
        <v>38063</v>
      </c>
      <c r="B10249">
        <v>1.21999999999999E-2</v>
      </c>
      <c r="C10249">
        <v>6.9999999999999004E-3</v>
      </c>
      <c r="D10249">
        <v>3.7000000000000002E-3</v>
      </c>
      <c r="E10249">
        <v>-8.6999999999999994E-3</v>
      </c>
      <c r="F10249">
        <v>8.6E-3</v>
      </c>
      <c r="G10249">
        <v>1.15E-2</v>
      </c>
      <c r="H10249">
        <v>0</v>
      </c>
    </row>
    <row r="10250" spans="1:8" x14ac:dyDescent="0.25">
      <c r="A10250" s="6">
        <v>38064</v>
      </c>
      <c r="B10250">
        <v>-2E-3</v>
      </c>
      <c r="C10250">
        <v>-4.4999999999999997E-3</v>
      </c>
      <c r="D10250">
        <v>1.2999999999999999E-3</v>
      </c>
      <c r="E10250">
        <v>5.9999999999999995E-4</v>
      </c>
      <c r="F10250">
        <v>-1.6999999999999999E-3</v>
      </c>
      <c r="G10250">
        <v>-2.5999999999999999E-3</v>
      </c>
      <c r="H10250">
        <v>0</v>
      </c>
    </row>
    <row r="10251" spans="1:8" x14ac:dyDescent="0.25">
      <c r="A10251" s="6">
        <v>38065</v>
      </c>
      <c r="B10251">
        <v>-0.01</v>
      </c>
      <c r="C10251">
        <v>4.0000000000000001E-3</v>
      </c>
      <c r="D10251">
        <v>2.7000000000000001E-3</v>
      </c>
      <c r="E10251">
        <v>1.6000000000000001E-3</v>
      </c>
      <c r="F10251">
        <v>-6.9999999999999999E-4</v>
      </c>
      <c r="G10251">
        <v>-5.0000000000000001E-4</v>
      </c>
      <c r="H10251">
        <v>0</v>
      </c>
    </row>
    <row r="10252" spans="1:8" x14ac:dyDescent="0.25">
      <c r="A10252" s="6">
        <v>38068</v>
      </c>
      <c r="B10252">
        <v>-1.41999999999999E-2</v>
      </c>
      <c r="C10252">
        <v>-6.0999999999998998E-3</v>
      </c>
      <c r="D10252">
        <v>-2.2000000000000001E-3</v>
      </c>
      <c r="E10252">
        <v>6.6E-3</v>
      </c>
      <c r="F10252">
        <v>-6.6E-3</v>
      </c>
      <c r="G10252">
        <v>-1.01E-2</v>
      </c>
      <c r="H10252">
        <v>0</v>
      </c>
    </row>
    <row r="10253" spans="1:8" x14ac:dyDescent="0.25">
      <c r="A10253" s="6">
        <v>38069</v>
      </c>
      <c r="B10253">
        <v>-8.9999999999999998E-4</v>
      </c>
      <c r="C10253">
        <v>4.0999999999998997E-3</v>
      </c>
      <c r="D10253">
        <v>1E-4</v>
      </c>
      <c r="E10253">
        <v>4.5999999999999999E-3</v>
      </c>
      <c r="F10253">
        <v>-2E-3</v>
      </c>
      <c r="G10253">
        <v>-4.0000000000000002E-4</v>
      </c>
      <c r="H10253">
        <v>0</v>
      </c>
    </row>
    <row r="10254" spans="1:8" x14ac:dyDescent="0.25">
      <c r="A10254" s="6">
        <v>38070</v>
      </c>
      <c r="B10254">
        <v>-2.7000000000000001E-3</v>
      </c>
      <c r="C10254">
        <v>-1.8E-3</v>
      </c>
      <c r="D10254">
        <v>-1.1000000000000001E-3</v>
      </c>
      <c r="E10254">
        <v>-2.3E-3</v>
      </c>
      <c r="F10254">
        <v>1E-3</v>
      </c>
      <c r="G10254">
        <v>2.3999999999999998E-3</v>
      </c>
      <c r="H10254">
        <v>0</v>
      </c>
    </row>
    <row r="10255" spans="1:8" x14ac:dyDescent="0.25">
      <c r="A10255" s="6">
        <v>38071</v>
      </c>
      <c r="B10255">
        <v>1.6799999999999999E-2</v>
      </c>
      <c r="C10255">
        <v>5.5999999999999999E-3</v>
      </c>
      <c r="D10255">
        <v>-1.8E-3</v>
      </c>
      <c r="E10255">
        <v>-1.12E-2</v>
      </c>
      <c r="F10255">
        <v>7.4000000000000003E-3</v>
      </c>
      <c r="G10255">
        <v>1.11E-2</v>
      </c>
      <c r="H10255">
        <v>0</v>
      </c>
    </row>
    <row r="10256" spans="1:8" x14ac:dyDescent="0.25">
      <c r="A10256" s="6">
        <v>38072</v>
      </c>
      <c r="B10256">
        <v>0</v>
      </c>
      <c r="C10256">
        <v>3.4999999999998999E-3</v>
      </c>
      <c r="D10256">
        <v>3.5999999999999999E-3</v>
      </c>
      <c r="E10256">
        <v>-1.1000000000000001E-3</v>
      </c>
      <c r="F10256">
        <v>1.6999999999999999E-3</v>
      </c>
      <c r="G10256">
        <v>4.4000000000000003E-3</v>
      </c>
      <c r="H10256">
        <v>0</v>
      </c>
    </row>
    <row r="10257" spans="1:8" x14ac:dyDescent="0.25">
      <c r="A10257" s="6">
        <v>38075</v>
      </c>
      <c r="B10257">
        <v>1.34E-2</v>
      </c>
      <c r="C10257">
        <v>5.1000000000000004E-3</v>
      </c>
      <c r="D10257">
        <v>-2.0999999999999999E-3</v>
      </c>
      <c r="E10257">
        <v>-2.7000000000000001E-3</v>
      </c>
      <c r="F10257">
        <v>2.7000000000000001E-3</v>
      </c>
      <c r="G10257">
        <v>5.3E-3</v>
      </c>
      <c r="H10257">
        <v>0</v>
      </c>
    </row>
    <row r="10258" spans="1:8" x14ac:dyDescent="0.25">
      <c r="A10258" s="6">
        <v>38076</v>
      </c>
      <c r="B10258">
        <v>4.6999999999998996E-3</v>
      </c>
      <c r="C10258">
        <v>5.1000000000000004E-3</v>
      </c>
      <c r="D10258">
        <v>1.6000000000000001E-3</v>
      </c>
      <c r="E10258">
        <v>-1.2999999999999999E-3</v>
      </c>
      <c r="F10258">
        <v>1.1999999999999999E-3</v>
      </c>
      <c r="G10258">
        <v>3.4999999999998999E-3</v>
      </c>
      <c r="H10258">
        <v>0</v>
      </c>
    </row>
    <row r="10259" spans="1:8" x14ac:dyDescent="0.25">
      <c r="A10259" s="6">
        <v>38077</v>
      </c>
      <c r="B10259">
        <v>0</v>
      </c>
      <c r="C10259">
        <v>2.2000000000000001E-3</v>
      </c>
      <c r="D10259">
        <v>2.0999999999999999E-3</v>
      </c>
      <c r="E10259">
        <v>4.0000000000000001E-3</v>
      </c>
      <c r="F10259">
        <v>2.0000000000000001E-4</v>
      </c>
      <c r="G10259">
        <v>-2.0000000000000001E-4</v>
      </c>
      <c r="H10259">
        <v>0</v>
      </c>
    </row>
    <row r="10260" spans="1:8" x14ac:dyDescent="0.25">
      <c r="A10260" s="6">
        <v>38078</v>
      </c>
      <c r="B10260">
        <v>6.4000000000000003E-3</v>
      </c>
      <c r="C10260">
        <v>2E-3</v>
      </c>
      <c r="D10260">
        <v>4.0000000000000002E-4</v>
      </c>
      <c r="E10260">
        <v>-4.3E-3</v>
      </c>
      <c r="F10260">
        <v>1.4E-3</v>
      </c>
      <c r="G10260">
        <v>2.5000000000000001E-3</v>
      </c>
      <c r="H10260">
        <v>0</v>
      </c>
    </row>
    <row r="10261" spans="1:8" x14ac:dyDescent="0.25">
      <c r="A10261" s="6">
        <v>38079</v>
      </c>
      <c r="B10261">
        <v>9.1000000000000004E-3</v>
      </c>
      <c r="C10261">
        <v>5.6999999999998996E-3</v>
      </c>
      <c r="D10261">
        <v>5.9999999999999995E-4</v>
      </c>
      <c r="E10261">
        <v>-1.1299999999999999E-2</v>
      </c>
      <c r="F10261">
        <v>8.1999999999999001E-3</v>
      </c>
      <c r="G10261">
        <v>6.9999999999999004E-3</v>
      </c>
      <c r="H10261">
        <v>0</v>
      </c>
    </row>
    <row r="10262" spans="1:8" x14ac:dyDescent="0.25">
      <c r="A10262" s="6">
        <v>38082</v>
      </c>
      <c r="B10262">
        <v>7.9000000000000008E-3</v>
      </c>
      <c r="C10262">
        <v>2.9999999999999997E-4</v>
      </c>
      <c r="D10262">
        <v>-4.0999999999998997E-3</v>
      </c>
      <c r="E10262">
        <v>-4.7999999999999996E-3</v>
      </c>
      <c r="F10262">
        <v>-2.9999999999999997E-4</v>
      </c>
      <c r="G10262">
        <v>3.5999999999999999E-3</v>
      </c>
      <c r="H10262">
        <v>0</v>
      </c>
    </row>
    <row r="10263" spans="1:8" x14ac:dyDescent="0.25">
      <c r="A10263" s="6">
        <v>38083</v>
      </c>
      <c r="B10263">
        <v>-2.8999999999999998E-3</v>
      </c>
      <c r="C10263">
        <v>-6.1999999999999998E-3</v>
      </c>
      <c r="D10263">
        <v>1.8E-3</v>
      </c>
      <c r="E10263">
        <v>8.0999999999999996E-3</v>
      </c>
      <c r="F10263">
        <v>-4.8999999999999998E-3</v>
      </c>
      <c r="G10263">
        <v>-4.1999999999999997E-3</v>
      </c>
      <c r="H10263">
        <v>0</v>
      </c>
    </row>
    <row r="10264" spans="1:8" x14ac:dyDescent="0.25">
      <c r="A10264" s="6">
        <v>38084</v>
      </c>
      <c r="B10264">
        <v>-5.0000000000000001E-3</v>
      </c>
      <c r="C10264">
        <v>8.8000000000000005E-3</v>
      </c>
      <c r="D10264">
        <v>-1.1999999999999999E-3</v>
      </c>
      <c r="E10264">
        <v>8.0000000000000004E-4</v>
      </c>
      <c r="F10264">
        <v>-5.9999999999999995E-4</v>
      </c>
      <c r="G10264">
        <v>0</v>
      </c>
      <c r="H10264">
        <v>0</v>
      </c>
    </row>
    <row r="10265" spans="1:8" x14ac:dyDescent="0.25">
      <c r="A10265" s="6">
        <v>38085</v>
      </c>
      <c r="B10265">
        <v>-1.4E-3</v>
      </c>
      <c r="C10265">
        <v>-3.5999999999999999E-3</v>
      </c>
      <c r="D10265">
        <v>1.4E-3</v>
      </c>
      <c r="E10265">
        <v>-6.7999999999999996E-3</v>
      </c>
      <c r="F10265">
        <v>2.2000000000000001E-3</v>
      </c>
      <c r="G10265">
        <v>1.6000000000000001E-3</v>
      </c>
      <c r="H10265">
        <v>0</v>
      </c>
    </row>
    <row r="10266" spans="1:8" x14ac:dyDescent="0.25">
      <c r="A10266" s="6">
        <v>38089</v>
      </c>
      <c r="B10266">
        <v>5.0000000000000001E-3</v>
      </c>
      <c r="C10266">
        <v>1.6000000000000001E-3</v>
      </c>
      <c r="D10266">
        <v>-3.0999999999999999E-3</v>
      </c>
      <c r="E10266">
        <v>-5.0000000000000001E-4</v>
      </c>
      <c r="F10266">
        <v>-2.0000000000000001E-4</v>
      </c>
      <c r="G10266">
        <v>-2.0000000000000001E-4</v>
      </c>
      <c r="H10266">
        <v>0</v>
      </c>
    </row>
    <row r="10267" spans="1:8" x14ac:dyDescent="0.25">
      <c r="A10267" s="6">
        <v>38090</v>
      </c>
      <c r="B10267">
        <v>-1.49E-2</v>
      </c>
      <c r="C10267">
        <v>-6.4000000000000003E-3</v>
      </c>
      <c r="D10267">
        <v>-3.8E-3</v>
      </c>
      <c r="E10267">
        <v>4.4000000000000003E-3</v>
      </c>
      <c r="F10267">
        <v>-3.3E-3</v>
      </c>
      <c r="G10267">
        <v>-7.4000000000000003E-3</v>
      </c>
      <c r="H10267">
        <v>0</v>
      </c>
    </row>
    <row r="10268" spans="1:8" x14ac:dyDescent="0.25">
      <c r="A10268" s="6">
        <v>38091</v>
      </c>
      <c r="B10268">
        <v>-2E-3</v>
      </c>
      <c r="C10268">
        <v>-4.1999999999999997E-3</v>
      </c>
      <c r="D10268">
        <v>-4.4000000000000003E-3</v>
      </c>
      <c r="E10268">
        <v>-1.5E-3</v>
      </c>
      <c r="F10268">
        <v>1.1000000000000001E-3</v>
      </c>
      <c r="G10268">
        <v>-6.6E-3</v>
      </c>
      <c r="H10268">
        <v>0</v>
      </c>
    </row>
    <row r="10269" spans="1:8" x14ac:dyDescent="0.25">
      <c r="A10269" s="6">
        <v>38092</v>
      </c>
      <c r="B10269">
        <v>-5.0000000000000001E-4</v>
      </c>
      <c r="C10269">
        <v>-2.5999999999999999E-3</v>
      </c>
      <c r="D10269">
        <v>-4.0000000000000001E-3</v>
      </c>
      <c r="E10269">
        <v>1.13999999999999E-2</v>
      </c>
      <c r="F10269">
        <v>-6.4999999999999997E-3</v>
      </c>
      <c r="G10269">
        <v>-9.7999999999999997E-3</v>
      </c>
      <c r="H10269">
        <v>0</v>
      </c>
    </row>
    <row r="10270" spans="1:8" x14ac:dyDescent="0.25">
      <c r="A10270" s="6">
        <v>38093</v>
      </c>
      <c r="B10270">
        <v>4.4999999999999997E-3</v>
      </c>
      <c r="C10270">
        <v>6.9999999999999999E-4</v>
      </c>
      <c r="D10270">
        <v>1E-3</v>
      </c>
      <c r="E10270">
        <v>7.9000000000000008E-3</v>
      </c>
      <c r="F10270">
        <v>-5.6999999999998996E-3</v>
      </c>
      <c r="G10270">
        <v>-2.7000000000000001E-3</v>
      </c>
      <c r="H10270">
        <v>0</v>
      </c>
    </row>
    <row r="10271" spans="1:8" x14ac:dyDescent="0.25">
      <c r="A10271" s="6">
        <v>38096</v>
      </c>
      <c r="B10271">
        <v>2.2000000000000001E-3</v>
      </c>
      <c r="C10271">
        <v>4.3E-3</v>
      </c>
      <c r="D10271">
        <v>-3.0000000000000001E-3</v>
      </c>
      <c r="E10271">
        <v>-5.4000000000000003E-3</v>
      </c>
      <c r="F10271">
        <v>2.8E-3</v>
      </c>
      <c r="G10271">
        <v>4.8999999999999998E-3</v>
      </c>
      <c r="H10271">
        <v>0</v>
      </c>
    </row>
    <row r="10272" spans="1:8" x14ac:dyDescent="0.25">
      <c r="A10272" s="6">
        <v>38097</v>
      </c>
      <c r="B10272">
        <v>-1.4800000000000001E-2</v>
      </c>
      <c r="C10272">
        <v>-1.6999999999999999E-3</v>
      </c>
      <c r="D10272">
        <v>-1E-4</v>
      </c>
      <c r="E10272">
        <v>6.7999999999999996E-3</v>
      </c>
      <c r="F10272">
        <v>-1.5E-3</v>
      </c>
      <c r="G10272">
        <v>-4.0999999999998997E-3</v>
      </c>
      <c r="H10272">
        <v>0</v>
      </c>
    </row>
    <row r="10273" spans="1:8" x14ac:dyDescent="0.25">
      <c r="A10273" s="6">
        <v>38098</v>
      </c>
      <c r="B10273">
        <v>6.0000000000000001E-3</v>
      </c>
      <c r="C10273">
        <v>5.0000000000000001E-3</v>
      </c>
      <c r="D10273">
        <v>0</v>
      </c>
      <c r="E10273">
        <v>-8.0000000000000004E-4</v>
      </c>
      <c r="F10273">
        <v>2.2000000000000001E-3</v>
      </c>
      <c r="G10273">
        <v>4.6999999999998996E-3</v>
      </c>
      <c r="H10273">
        <v>0</v>
      </c>
    </row>
    <row r="10274" spans="1:8" x14ac:dyDescent="0.25">
      <c r="A10274" s="6">
        <v>38099</v>
      </c>
      <c r="B10274">
        <v>1.44E-2</v>
      </c>
      <c r="C10274">
        <v>1.6999999999999999E-3</v>
      </c>
      <c r="D10274">
        <v>-1E-3</v>
      </c>
      <c r="E10274">
        <v>5.0000000000000001E-4</v>
      </c>
      <c r="F10274">
        <v>-2.9999999999999997E-4</v>
      </c>
      <c r="G10274">
        <v>5.1000000000000004E-3</v>
      </c>
      <c r="H10274">
        <v>0</v>
      </c>
    </row>
    <row r="10275" spans="1:8" x14ac:dyDescent="0.25">
      <c r="A10275" s="6">
        <v>38100</v>
      </c>
      <c r="B10275">
        <v>-1E-4</v>
      </c>
      <c r="C10275">
        <v>-3.4999999999998999E-3</v>
      </c>
      <c r="D10275">
        <v>-1E-4</v>
      </c>
      <c r="E10275">
        <v>-4.4000000000000003E-3</v>
      </c>
      <c r="F10275">
        <v>1.1999999999999999E-3</v>
      </c>
      <c r="G10275">
        <v>-2E-3</v>
      </c>
      <c r="H10275">
        <v>0</v>
      </c>
    </row>
    <row r="10276" spans="1:8" x14ac:dyDescent="0.25">
      <c r="A10276" s="6">
        <v>38103</v>
      </c>
      <c r="B10276">
        <v>-3.3E-3</v>
      </c>
      <c r="C10276">
        <v>-2.9999999999999997E-4</v>
      </c>
      <c r="D10276">
        <v>-3.3999999999999998E-3</v>
      </c>
      <c r="E10276">
        <v>-2.9999999999999997E-4</v>
      </c>
      <c r="F10276">
        <v>3.4999999999998999E-3</v>
      </c>
      <c r="G10276">
        <v>8.0000000000000004E-4</v>
      </c>
      <c r="H10276">
        <v>0</v>
      </c>
    </row>
    <row r="10277" spans="1:8" x14ac:dyDescent="0.25">
      <c r="A10277" s="6">
        <v>38104</v>
      </c>
      <c r="B10277">
        <v>1.2999999999999999E-3</v>
      </c>
      <c r="C10277">
        <v>6.9999999999999999E-4</v>
      </c>
      <c r="D10277">
        <v>-1.1000000000000001E-3</v>
      </c>
      <c r="E10277">
        <v>5.7999999999999996E-3</v>
      </c>
      <c r="F10277">
        <v>-7.4999999999999997E-3</v>
      </c>
      <c r="G10277">
        <v>-9.4999999999999998E-3</v>
      </c>
      <c r="H10277">
        <v>0</v>
      </c>
    </row>
    <row r="10278" spans="1:8" x14ac:dyDescent="0.25">
      <c r="A10278" s="6">
        <v>38105</v>
      </c>
      <c r="B10278">
        <v>-1.46E-2</v>
      </c>
      <c r="C10278">
        <v>-8.3999999999999995E-3</v>
      </c>
      <c r="D10278">
        <v>-8.0000000000000004E-4</v>
      </c>
      <c r="E10278">
        <v>7.0999999999998998E-3</v>
      </c>
      <c r="F10278">
        <v>-3.3999999999999998E-3</v>
      </c>
      <c r="G10278">
        <v>-8.3000000000000001E-3</v>
      </c>
      <c r="H10278">
        <v>0</v>
      </c>
    </row>
    <row r="10279" spans="1:8" x14ac:dyDescent="0.25">
      <c r="A10279" s="6">
        <v>38106</v>
      </c>
      <c r="B10279">
        <v>-8.6E-3</v>
      </c>
      <c r="C10279">
        <v>-7.6E-3</v>
      </c>
      <c r="D10279">
        <v>-7.7999999999999996E-3</v>
      </c>
      <c r="E10279">
        <v>9.5999999999999992E-3</v>
      </c>
      <c r="F10279">
        <v>-1.04E-2</v>
      </c>
      <c r="G10279">
        <v>-1.23E-2</v>
      </c>
      <c r="H10279">
        <v>0</v>
      </c>
    </row>
    <row r="10280" spans="1:8" x14ac:dyDescent="0.25">
      <c r="A10280" s="6">
        <v>38107</v>
      </c>
      <c r="B10280">
        <v>-6.6E-3</v>
      </c>
      <c r="C10280">
        <v>-6.7999999999999996E-3</v>
      </c>
      <c r="D10280">
        <v>-4.0000000000000002E-4</v>
      </c>
      <c r="E10280">
        <v>1.2699999999999999E-2</v>
      </c>
      <c r="F10280">
        <v>-7.4000000000000003E-3</v>
      </c>
      <c r="G10280">
        <v>-5.5999999999999999E-3</v>
      </c>
      <c r="H10280">
        <v>0</v>
      </c>
    </row>
    <row r="10281" spans="1:8" x14ac:dyDescent="0.25">
      <c r="A10281" s="6">
        <v>38110</v>
      </c>
      <c r="B10281">
        <v>8.5000000000000006E-3</v>
      </c>
      <c r="C10281">
        <v>2.9999999999999997E-4</v>
      </c>
      <c r="D10281">
        <v>-3.3E-3</v>
      </c>
      <c r="E10281">
        <v>3.2000000000000002E-3</v>
      </c>
      <c r="F10281">
        <v>-5.0000000000000001E-4</v>
      </c>
      <c r="G10281">
        <v>2E-3</v>
      </c>
      <c r="H10281">
        <v>0</v>
      </c>
    </row>
    <row r="10282" spans="1:8" x14ac:dyDescent="0.25">
      <c r="A10282" s="6">
        <v>38111</v>
      </c>
      <c r="B10282">
        <v>2.0999999999999999E-3</v>
      </c>
      <c r="C10282">
        <v>4.3E-3</v>
      </c>
      <c r="D10282">
        <v>1.6999999999999999E-3</v>
      </c>
      <c r="E10282">
        <v>-3.5999999999999999E-3</v>
      </c>
      <c r="F10282">
        <v>3.0999999999999999E-3</v>
      </c>
      <c r="G10282">
        <v>3.5999999999999999E-3</v>
      </c>
      <c r="H10282">
        <v>0</v>
      </c>
    </row>
    <row r="10283" spans="1:8" x14ac:dyDescent="0.25">
      <c r="A10283" s="6">
        <v>38112</v>
      </c>
      <c r="B10283">
        <v>2.7000000000000001E-3</v>
      </c>
      <c r="C10283">
        <v>-1.5E-3</v>
      </c>
      <c r="D10283">
        <v>-1.9E-3</v>
      </c>
      <c r="E10283">
        <v>5.0000000000000001E-4</v>
      </c>
      <c r="F10283">
        <v>1.5E-3</v>
      </c>
      <c r="G10283">
        <v>5.6999999999998996E-3</v>
      </c>
      <c r="H10283">
        <v>0</v>
      </c>
    </row>
    <row r="10284" spans="1:8" x14ac:dyDescent="0.25">
      <c r="A10284" s="6">
        <v>38113</v>
      </c>
      <c r="B10284">
        <v>-8.0000000000000002E-3</v>
      </c>
      <c r="C10284">
        <v>-3.8E-3</v>
      </c>
      <c r="D10284">
        <v>-2E-3</v>
      </c>
      <c r="E10284">
        <v>3.3E-3</v>
      </c>
      <c r="F10284">
        <v>-2.0999999999999999E-3</v>
      </c>
      <c r="G10284">
        <v>-5.7999999999999996E-3</v>
      </c>
      <c r="H10284">
        <v>0</v>
      </c>
    </row>
    <row r="10285" spans="1:8" x14ac:dyDescent="0.25">
      <c r="A10285" s="6">
        <v>38114</v>
      </c>
      <c r="B10285">
        <v>-1.4800000000000001E-2</v>
      </c>
      <c r="C10285">
        <v>-8.3999999999999995E-3</v>
      </c>
      <c r="D10285">
        <v>-4.8999999999999998E-3</v>
      </c>
      <c r="E10285">
        <v>-4.0000000000000001E-3</v>
      </c>
      <c r="F10285">
        <v>0</v>
      </c>
      <c r="G10285">
        <v>-3.7000000000000002E-3</v>
      </c>
      <c r="H10285">
        <v>0</v>
      </c>
    </row>
    <row r="10286" spans="1:8" x14ac:dyDescent="0.25">
      <c r="A10286" s="6">
        <v>38117</v>
      </c>
      <c r="B10286">
        <v>-1.29E-2</v>
      </c>
      <c r="C10286">
        <v>-6.7000000000000002E-3</v>
      </c>
      <c r="D10286">
        <v>-4.5999999999999999E-3</v>
      </c>
      <c r="E10286">
        <v>4.6999999999998996E-3</v>
      </c>
      <c r="F10286">
        <v>-5.0000000000000001E-3</v>
      </c>
      <c r="G10286">
        <v>-1.12E-2</v>
      </c>
      <c r="H10286">
        <v>0</v>
      </c>
    </row>
    <row r="10287" spans="1:8" x14ac:dyDescent="0.25">
      <c r="A10287" s="6">
        <v>38118</v>
      </c>
      <c r="B10287">
        <v>9.4999999999999998E-3</v>
      </c>
      <c r="C10287">
        <v>8.3000000000000001E-3</v>
      </c>
      <c r="D10287">
        <v>2.3999999999999998E-3</v>
      </c>
      <c r="E10287">
        <v>-9.8999999999999002E-3</v>
      </c>
      <c r="F10287">
        <v>5.5999999999999999E-3</v>
      </c>
      <c r="G10287">
        <v>7.1999999999999998E-3</v>
      </c>
      <c r="H10287">
        <v>0</v>
      </c>
    </row>
    <row r="10288" spans="1:8" x14ac:dyDescent="0.25">
      <c r="A10288" s="6">
        <v>38119</v>
      </c>
      <c r="B10288">
        <v>1.1999999999999999E-3</v>
      </c>
      <c r="C10288">
        <v>-1.2999999999999999E-3</v>
      </c>
      <c r="D10288">
        <v>-5.9999999999999995E-4</v>
      </c>
      <c r="E10288">
        <v>1.5E-3</v>
      </c>
      <c r="F10288">
        <v>-1.6999999999999999E-3</v>
      </c>
      <c r="G10288">
        <v>-5.4000000000000003E-3</v>
      </c>
      <c r="H10288">
        <v>0</v>
      </c>
    </row>
    <row r="10289" spans="1:8" x14ac:dyDescent="0.25">
      <c r="A10289" s="6">
        <v>38120</v>
      </c>
      <c r="B10289">
        <v>-8.0000000000000004E-4</v>
      </c>
      <c r="C10289">
        <v>-2.8E-3</v>
      </c>
      <c r="D10289">
        <v>1E-4</v>
      </c>
      <c r="E10289">
        <v>-1E-3</v>
      </c>
      <c r="F10289">
        <v>1.2999999999999999E-3</v>
      </c>
      <c r="G10289">
        <v>2.3999999999999998E-3</v>
      </c>
      <c r="H10289">
        <v>0</v>
      </c>
    </row>
    <row r="10290" spans="1:8" x14ac:dyDescent="0.25">
      <c r="A10290" s="6">
        <v>38121</v>
      </c>
      <c r="B10290">
        <v>-1.6999999999999999E-3</v>
      </c>
      <c r="C10290">
        <v>-5.1000000000000004E-3</v>
      </c>
      <c r="D10290">
        <v>-1.2999999999999999E-3</v>
      </c>
      <c r="E10290">
        <v>8.8999999999999999E-3</v>
      </c>
      <c r="F10290">
        <v>-5.3E-3</v>
      </c>
      <c r="G10290">
        <v>-5.0000000000000001E-4</v>
      </c>
      <c r="H10290">
        <v>0</v>
      </c>
    </row>
    <row r="10291" spans="1:8" x14ac:dyDescent="0.25">
      <c r="A10291" s="6">
        <v>38124</v>
      </c>
      <c r="B10291">
        <v>-1.1299999999999999E-2</v>
      </c>
      <c r="C10291">
        <v>-3.7000000000000002E-3</v>
      </c>
      <c r="D10291">
        <v>-2.8999999999999998E-3</v>
      </c>
      <c r="E10291">
        <v>5.4999999999999997E-3</v>
      </c>
      <c r="F10291">
        <v>-6.3E-3</v>
      </c>
      <c r="G10291">
        <v>-7.1999999999999998E-3</v>
      </c>
      <c r="H10291">
        <v>0</v>
      </c>
    </row>
    <row r="10292" spans="1:8" x14ac:dyDescent="0.25">
      <c r="A10292" s="6">
        <v>38125</v>
      </c>
      <c r="B10292">
        <v>7.6E-3</v>
      </c>
      <c r="C10292">
        <v>3.5999999999999999E-3</v>
      </c>
      <c r="D10292">
        <v>2.3999999999999998E-3</v>
      </c>
      <c r="E10292">
        <v>-3.0000000000000001E-3</v>
      </c>
      <c r="F10292">
        <v>2.7000000000000001E-3</v>
      </c>
      <c r="G10292">
        <v>3.3E-3</v>
      </c>
      <c r="H10292">
        <v>0</v>
      </c>
    </row>
    <row r="10293" spans="1:8" x14ac:dyDescent="0.25">
      <c r="A10293" s="6">
        <v>38126</v>
      </c>
      <c r="B10293">
        <v>-1.9E-3</v>
      </c>
      <c r="C10293">
        <v>0</v>
      </c>
      <c r="D10293">
        <v>5.1000000000000004E-3</v>
      </c>
      <c r="E10293">
        <v>-6.8999999999999999E-3</v>
      </c>
      <c r="F10293">
        <v>4.5999999999999999E-3</v>
      </c>
      <c r="G10293">
        <v>4.0000000000000001E-3</v>
      </c>
      <c r="H10293">
        <v>0</v>
      </c>
    </row>
    <row r="10294" spans="1:8" x14ac:dyDescent="0.25">
      <c r="A10294" s="6">
        <v>38127</v>
      </c>
      <c r="B10294">
        <v>2.0000000000000001E-4</v>
      </c>
      <c r="C10294">
        <v>-1E-3</v>
      </c>
      <c r="D10294">
        <v>1.5E-3</v>
      </c>
      <c r="E10294">
        <v>1.8E-3</v>
      </c>
      <c r="F10294">
        <v>-3.5999999999999999E-3</v>
      </c>
      <c r="G10294">
        <v>-2.8E-3</v>
      </c>
      <c r="H10294">
        <v>0</v>
      </c>
    </row>
    <row r="10295" spans="1:8" x14ac:dyDescent="0.25">
      <c r="A10295" s="6">
        <v>38128</v>
      </c>
      <c r="B10295">
        <v>4.4000000000000003E-3</v>
      </c>
      <c r="C10295">
        <v>4.3E-3</v>
      </c>
      <c r="D10295">
        <v>2.0000000000000001E-4</v>
      </c>
      <c r="E10295">
        <v>-1.5E-3</v>
      </c>
      <c r="F10295">
        <v>2.9999999999999997E-4</v>
      </c>
      <c r="G10295">
        <v>2.8999999999999998E-3</v>
      </c>
      <c r="H10295">
        <v>0</v>
      </c>
    </row>
    <row r="10296" spans="1:8" x14ac:dyDescent="0.25">
      <c r="A10296" s="6">
        <v>38131</v>
      </c>
      <c r="B10296">
        <v>2.8999999999999998E-3</v>
      </c>
      <c r="C10296">
        <v>7.4000000000000003E-3</v>
      </c>
      <c r="D10296">
        <v>5.3E-3</v>
      </c>
      <c r="E10296">
        <v>-3.0999999999999999E-3</v>
      </c>
      <c r="F10296">
        <v>6.9999999999999999E-4</v>
      </c>
      <c r="G10296">
        <v>2.8999999999999998E-3</v>
      </c>
      <c r="H10296">
        <v>0</v>
      </c>
    </row>
    <row r="10297" spans="1:8" x14ac:dyDescent="0.25">
      <c r="A10297" s="6">
        <v>38132</v>
      </c>
      <c r="B10297">
        <v>1.66E-2</v>
      </c>
      <c r="C10297">
        <v>5.8999999999999999E-3</v>
      </c>
      <c r="D10297">
        <v>8.9999999999999998E-4</v>
      </c>
      <c r="E10297">
        <v>-3.8999999999999998E-3</v>
      </c>
      <c r="F10297">
        <v>2.2000000000000001E-3</v>
      </c>
      <c r="G10297">
        <v>6.7999999999999996E-3</v>
      </c>
      <c r="H10297">
        <v>0</v>
      </c>
    </row>
    <row r="10298" spans="1:8" x14ac:dyDescent="0.25">
      <c r="A10298" s="6">
        <v>38133</v>
      </c>
      <c r="B10298">
        <v>2.8E-3</v>
      </c>
      <c r="C10298">
        <v>1.2999999999999999E-3</v>
      </c>
      <c r="D10298">
        <v>4.0000000000000002E-4</v>
      </c>
      <c r="E10298">
        <v>-4.0999999999998997E-3</v>
      </c>
      <c r="F10298">
        <v>1.1999999999999999E-3</v>
      </c>
      <c r="G10298">
        <v>2.0999999999999999E-3</v>
      </c>
      <c r="H10298">
        <v>0</v>
      </c>
    </row>
    <row r="10299" spans="1:8" x14ac:dyDescent="0.25">
      <c r="A10299" s="6">
        <v>38134</v>
      </c>
      <c r="B10299">
        <v>5.1000000000000004E-3</v>
      </c>
      <c r="C10299">
        <v>-3.3999999999999998E-3</v>
      </c>
      <c r="D10299">
        <v>-1.2999999999999999E-3</v>
      </c>
      <c r="E10299">
        <v>1.4E-3</v>
      </c>
      <c r="F10299">
        <v>5.9999999999999995E-4</v>
      </c>
      <c r="G10299">
        <v>1.4E-3</v>
      </c>
      <c r="H10299">
        <v>0</v>
      </c>
    </row>
    <row r="10300" spans="1:8" x14ac:dyDescent="0.25">
      <c r="A10300" s="6">
        <v>38135</v>
      </c>
      <c r="B10300">
        <v>2.0000000000000001E-4</v>
      </c>
      <c r="C10300">
        <v>-5.0000000000000001E-4</v>
      </c>
      <c r="D10300">
        <v>1.2999999999999999E-3</v>
      </c>
      <c r="E10300">
        <v>-1.6000000000000001E-3</v>
      </c>
      <c r="F10300">
        <v>1.2999999999999999E-3</v>
      </c>
      <c r="G10300">
        <v>1.2999999999999999E-3</v>
      </c>
      <c r="H10300">
        <v>0</v>
      </c>
    </row>
    <row r="10301" spans="1:8" x14ac:dyDescent="0.25">
      <c r="A10301" s="6">
        <v>38139</v>
      </c>
      <c r="B10301">
        <v>1.4E-3</v>
      </c>
      <c r="C10301">
        <v>6.7000000000000002E-3</v>
      </c>
      <c r="D10301">
        <v>-5.9999999999999995E-4</v>
      </c>
      <c r="E10301">
        <v>0</v>
      </c>
      <c r="F10301">
        <v>-1E-3</v>
      </c>
      <c r="G10301">
        <v>7.1999999999999998E-3</v>
      </c>
      <c r="H10301">
        <v>0</v>
      </c>
    </row>
    <row r="10302" spans="1:8" x14ac:dyDescent="0.25">
      <c r="A10302" s="6">
        <v>38140</v>
      </c>
      <c r="B10302">
        <v>3.0999999999999999E-3</v>
      </c>
      <c r="C10302">
        <v>-2.0999999999999999E-3</v>
      </c>
      <c r="D10302">
        <v>-1.6000000000000001E-3</v>
      </c>
      <c r="E10302">
        <v>3.4999999999998999E-3</v>
      </c>
      <c r="F10302">
        <v>-1.6000000000000001E-3</v>
      </c>
      <c r="G10302">
        <v>-2.3E-3</v>
      </c>
      <c r="H10302">
        <v>0</v>
      </c>
    </row>
    <row r="10303" spans="1:8" x14ac:dyDescent="0.25">
      <c r="A10303" s="6">
        <v>38141</v>
      </c>
      <c r="B10303">
        <v>-8.9999999999999993E-3</v>
      </c>
      <c r="C10303">
        <v>-8.6999999999999994E-3</v>
      </c>
      <c r="D10303">
        <v>-4.0000000000000002E-4</v>
      </c>
      <c r="E10303">
        <v>6.1999999999999998E-3</v>
      </c>
      <c r="F10303">
        <v>-6.6E-3</v>
      </c>
      <c r="G10303">
        <v>-1.4E-3</v>
      </c>
      <c r="H10303">
        <v>0</v>
      </c>
    </row>
    <row r="10304" spans="1:8" x14ac:dyDescent="0.25">
      <c r="A10304" s="6">
        <v>38142</v>
      </c>
      <c r="B10304">
        <v>5.6999999999998996E-3</v>
      </c>
      <c r="C10304">
        <v>3.2000000000000002E-3</v>
      </c>
      <c r="D10304">
        <v>1.1000000000000001E-3</v>
      </c>
      <c r="E10304">
        <v>-4.8999999999999998E-3</v>
      </c>
      <c r="F10304">
        <v>4.4999999999999997E-3</v>
      </c>
      <c r="G10304">
        <v>-1.6000000000000001E-3</v>
      </c>
      <c r="H10304">
        <v>0</v>
      </c>
    </row>
    <row r="10305" spans="1:8" x14ac:dyDescent="0.25">
      <c r="A10305" s="6">
        <v>38145</v>
      </c>
      <c r="B10305">
        <v>1.5699999999999999E-2</v>
      </c>
      <c r="C10305">
        <v>2.3E-3</v>
      </c>
      <c r="D10305">
        <v>3.5999999999999999E-3</v>
      </c>
      <c r="E10305">
        <v>-1.2999999999999999E-3</v>
      </c>
      <c r="F10305">
        <v>2.0000000000000001E-4</v>
      </c>
      <c r="G10305">
        <v>2.5000000000000001E-3</v>
      </c>
      <c r="H10305">
        <v>0</v>
      </c>
    </row>
    <row r="10306" spans="1:8" x14ac:dyDescent="0.25">
      <c r="A10306" s="6">
        <v>38146</v>
      </c>
      <c r="B10306">
        <v>8.0000000000000004E-4</v>
      </c>
      <c r="C10306">
        <v>-1.9E-3</v>
      </c>
      <c r="D10306">
        <v>-8.0000000000000004E-4</v>
      </c>
      <c r="E10306">
        <v>2.2000000000000001E-3</v>
      </c>
      <c r="F10306">
        <v>-5.0000000000000001E-4</v>
      </c>
      <c r="G10306">
        <v>-1.6000000000000001E-3</v>
      </c>
      <c r="H10306">
        <v>0</v>
      </c>
    </row>
    <row r="10307" spans="1:8" x14ac:dyDescent="0.25">
      <c r="A10307" s="6">
        <v>38147</v>
      </c>
      <c r="B10307">
        <v>-1.04E-2</v>
      </c>
      <c r="C10307">
        <v>-4.0999999999998997E-3</v>
      </c>
      <c r="D10307">
        <v>-4.0000000000000002E-4</v>
      </c>
      <c r="E10307">
        <v>8.6E-3</v>
      </c>
      <c r="F10307">
        <v>-4.0000000000000001E-3</v>
      </c>
      <c r="G10307">
        <v>-4.8999999999999998E-3</v>
      </c>
      <c r="H10307">
        <v>0</v>
      </c>
    </row>
    <row r="10308" spans="1:8" x14ac:dyDescent="0.25">
      <c r="A10308" s="6">
        <v>38148</v>
      </c>
      <c r="B10308">
        <v>3.5999999999999999E-3</v>
      </c>
      <c r="C10308">
        <v>-2.2000000000000001E-3</v>
      </c>
      <c r="D10308">
        <v>3.8E-3</v>
      </c>
      <c r="E10308">
        <v>1.9E-3</v>
      </c>
      <c r="F10308">
        <v>-1E-4</v>
      </c>
      <c r="G10308">
        <v>-2.9999999999999997E-4</v>
      </c>
      <c r="H10308">
        <v>0</v>
      </c>
    </row>
    <row r="10309" spans="1:8" x14ac:dyDescent="0.25">
      <c r="A10309" s="6">
        <v>38152</v>
      </c>
      <c r="B10309">
        <v>-1.0500000000000001E-2</v>
      </c>
      <c r="C10309">
        <v>-6.6E-3</v>
      </c>
      <c r="D10309">
        <v>-5.8999999999999999E-3</v>
      </c>
      <c r="E10309">
        <v>4.8999999999999998E-3</v>
      </c>
      <c r="F10309">
        <v>-3.0999999999999999E-3</v>
      </c>
      <c r="G10309">
        <v>-2.9999999999999997E-4</v>
      </c>
      <c r="H10309">
        <v>0</v>
      </c>
    </row>
    <row r="10310" spans="1:8" x14ac:dyDescent="0.25">
      <c r="A10310" s="6">
        <v>38153</v>
      </c>
      <c r="B10310">
        <v>7.0999999999998998E-3</v>
      </c>
      <c r="C10310">
        <v>1.01E-2</v>
      </c>
      <c r="D10310">
        <v>2E-3</v>
      </c>
      <c r="E10310">
        <v>-2.0999999999999999E-3</v>
      </c>
      <c r="F10310">
        <v>3.3E-3</v>
      </c>
      <c r="G10310">
        <v>2.7000000000000001E-3</v>
      </c>
      <c r="H10310">
        <v>0</v>
      </c>
    </row>
    <row r="10311" spans="1:8" x14ac:dyDescent="0.25">
      <c r="A10311" s="6">
        <v>38154</v>
      </c>
      <c r="B10311">
        <v>1.4E-3</v>
      </c>
      <c r="C10311">
        <v>2.7000000000000001E-3</v>
      </c>
      <c r="D10311">
        <v>-1.1000000000000001E-3</v>
      </c>
      <c r="E10311">
        <v>-5.0000000000000001E-4</v>
      </c>
      <c r="F10311">
        <v>-1.8E-3</v>
      </c>
      <c r="G10311">
        <v>1.6000000000000001E-3</v>
      </c>
      <c r="H10311">
        <v>0</v>
      </c>
    </row>
    <row r="10312" spans="1:8" x14ac:dyDescent="0.25">
      <c r="A10312" s="6">
        <v>38155</v>
      </c>
      <c r="B10312">
        <v>-1.4E-3</v>
      </c>
      <c r="C10312">
        <v>1.1999999999999999E-3</v>
      </c>
      <c r="D10312">
        <v>5.0000000000000001E-4</v>
      </c>
      <c r="E10312">
        <v>6.4000000000000003E-3</v>
      </c>
      <c r="F10312">
        <v>-3.3999999999999998E-3</v>
      </c>
      <c r="G10312">
        <v>-1E-4</v>
      </c>
      <c r="H10312">
        <v>0</v>
      </c>
    </row>
    <row r="10313" spans="1:8" x14ac:dyDescent="0.25">
      <c r="A10313" s="6">
        <v>38156</v>
      </c>
      <c r="B10313">
        <v>1.9E-3</v>
      </c>
      <c r="C10313">
        <v>-1.6999999999999999E-3</v>
      </c>
      <c r="D10313">
        <v>2E-3</v>
      </c>
      <c r="E10313">
        <v>-4.0000000000000002E-4</v>
      </c>
      <c r="F10313">
        <v>1.2999999999999999E-3</v>
      </c>
      <c r="G10313">
        <v>-2.3E-3</v>
      </c>
      <c r="H10313">
        <v>0</v>
      </c>
    </row>
    <row r="10314" spans="1:8" x14ac:dyDescent="0.25">
      <c r="A10314" s="6">
        <v>38159</v>
      </c>
      <c r="B10314">
        <v>-4.1999999999999997E-3</v>
      </c>
      <c r="C10314">
        <v>1.4E-3</v>
      </c>
      <c r="D10314">
        <v>1.4E-3</v>
      </c>
      <c r="E10314">
        <v>5.0000000000000001E-3</v>
      </c>
      <c r="F10314">
        <v>-1.1999999999999999E-3</v>
      </c>
      <c r="G10314">
        <v>-5.9999999999999995E-4</v>
      </c>
      <c r="H10314">
        <v>0</v>
      </c>
    </row>
    <row r="10315" spans="1:8" x14ac:dyDescent="0.25">
      <c r="A10315" s="6">
        <v>38160</v>
      </c>
      <c r="B10315">
        <v>3.8E-3</v>
      </c>
      <c r="C10315">
        <v>1.6000000000000001E-3</v>
      </c>
      <c r="D10315">
        <v>6.9999999999999999E-4</v>
      </c>
      <c r="E10315">
        <v>-3.7000000000000002E-3</v>
      </c>
      <c r="F10315">
        <v>4.5999999999999999E-3</v>
      </c>
      <c r="G10315">
        <v>5.8999999999999999E-3</v>
      </c>
      <c r="H10315">
        <v>0</v>
      </c>
    </row>
    <row r="10316" spans="1:8" x14ac:dyDescent="0.25">
      <c r="A10316" s="6">
        <v>38161</v>
      </c>
      <c r="B10316">
        <v>8.9999999999999993E-3</v>
      </c>
      <c r="C10316">
        <v>4.6999999999998996E-3</v>
      </c>
      <c r="D10316">
        <v>2.3E-3</v>
      </c>
      <c r="E10316">
        <v>-6.0000000000000001E-3</v>
      </c>
      <c r="F10316">
        <v>4.3E-3</v>
      </c>
      <c r="G10316">
        <v>6.4999999999999997E-3</v>
      </c>
      <c r="H10316">
        <v>0</v>
      </c>
    </row>
    <row r="10317" spans="1:8" x14ac:dyDescent="0.25">
      <c r="A10317" s="6">
        <v>38162</v>
      </c>
      <c r="B10317">
        <v>-2.3E-3</v>
      </c>
      <c r="C10317">
        <v>8.0000000000000004E-4</v>
      </c>
      <c r="D10317">
        <v>1.8E-3</v>
      </c>
      <c r="E10317">
        <v>4.0000000000000002E-4</v>
      </c>
      <c r="F10317">
        <v>-2.8999999999999998E-3</v>
      </c>
      <c r="G10317">
        <v>2.9999999999999997E-4</v>
      </c>
      <c r="H10317">
        <v>0</v>
      </c>
    </row>
    <row r="10318" spans="1:8" x14ac:dyDescent="0.25">
      <c r="A10318" s="6">
        <v>38163</v>
      </c>
      <c r="B10318">
        <v>-2.3E-3</v>
      </c>
      <c r="C10318">
        <v>1.23E-2</v>
      </c>
      <c r="D10318">
        <v>1.1999999999999999E-3</v>
      </c>
      <c r="E10318">
        <v>-6.9999999999999004E-3</v>
      </c>
      <c r="F10318">
        <v>3.3E-3</v>
      </c>
      <c r="G10318">
        <v>0.01</v>
      </c>
      <c r="H10318">
        <v>0</v>
      </c>
    </row>
    <row r="10319" spans="1:8" x14ac:dyDescent="0.25">
      <c r="A10319" s="6">
        <v>38166</v>
      </c>
      <c r="B10319">
        <v>-2.5000000000000001E-3</v>
      </c>
      <c r="C10319">
        <v>-4.0000000000000002E-4</v>
      </c>
      <c r="D10319">
        <v>-6.9999999999999999E-4</v>
      </c>
      <c r="E10319">
        <v>4.0999999999998997E-3</v>
      </c>
      <c r="F10319">
        <v>-4.1999999999999997E-3</v>
      </c>
      <c r="G10319">
        <v>-4.1999999999999997E-3</v>
      </c>
      <c r="H10319">
        <v>0</v>
      </c>
    </row>
    <row r="10320" spans="1:8" x14ac:dyDescent="0.25">
      <c r="A10320" s="6">
        <v>38167</v>
      </c>
      <c r="B10320">
        <v>3.0999999999999999E-3</v>
      </c>
      <c r="C10320">
        <v>4.7999999999999996E-3</v>
      </c>
      <c r="D10320">
        <v>-5.9999999999999995E-4</v>
      </c>
      <c r="E10320">
        <v>-3.4999999999998999E-3</v>
      </c>
      <c r="F10320">
        <v>4.0999999999998997E-3</v>
      </c>
      <c r="G10320">
        <v>-2.9999999999999997E-4</v>
      </c>
      <c r="H10320">
        <v>0</v>
      </c>
    </row>
    <row r="10321" spans="1:8" x14ac:dyDescent="0.25">
      <c r="A10321" s="6">
        <v>38168</v>
      </c>
      <c r="B10321">
        <v>4.6999999999998996E-3</v>
      </c>
      <c r="C10321">
        <v>1.1000000000000001E-3</v>
      </c>
      <c r="D10321">
        <v>3.4999999999998999E-3</v>
      </c>
      <c r="E10321">
        <v>-3.7000000000000002E-3</v>
      </c>
      <c r="F10321">
        <v>2E-3</v>
      </c>
      <c r="G10321">
        <v>4.7999999999999996E-3</v>
      </c>
      <c r="H10321">
        <v>0</v>
      </c>
    </row>
    <row r="10322" spans="1:8" x14ac:dyDescent="0.25">
      <c r="A10322" s="6">
        <v>38169</v>
      </c>
      <c r="B10322">
        <v>-1.06E-2</v>
      </c>
      <c r="C10322">
        <v>-4.0999999999998997E-3</v>
      </c>
      <c r="D10322">
        <v>5.3E-3</v>
      </c>
      <c r="E10322">
        <v>7.4000000000000003E-3</v>
      </c>
      <c r="F10322">
        <v>-6.7000000000000002E-3</v>
      </c>
      <c r="G10322">
        <v>2.0999999999999999E-3</v>
      </c>
      <c r="H10322">
        <v>0</v>
      </c>
    </row>
    <row r="10323" spans="1:8" x14ac:dyDescent="0.25">
      <c r="A10323" s="6">
        <v>38170</v>
      </c>
      <c r="B10323">
        <v>-2.8999999999999998E-3</v>
      </c>
      <c r="C10323">
        <v>2.5000000000000001E-3</v>
      </c>
      <c r="D10323">
        <v>3.8E-3</v>
      </c>
      <c r="E10323">
        <v>2.8E-3</v>
      </c>
      <c r="F10323">
        <v>-1.2999999999999999E-3</v>
      </c>
      <c r="G10323">
        <v>-1.4E-3</v>
      </c>
      <c r="H10323">
        <v>0</v>
      </c>
    </row>
    <row r="10324" spans="1:8" x14ac:dyDescent="0.25">
      <c r="A10324" s="6">
        <v>38174</v>
      </c>
      <c r="B10324">
        <v>-9.2999999999999992E-3</v>
      </c>
      <c r="C10324">
        <v>-6.9999999999999004E-3</v>
      </c>
      <c r="D10324">
        <v>8.8999999999999999E-3</v>
      </c>
      <c r="E10324">
        <v>1.3899999999999999E-2</v>
      </c>
      <c r="F10324">
        <v>-5.5999999999999999E-3</v>
      </c>
      <c r="G10324">
        <v>1.6999999999999999E-3</v>
      </c>
      <c r="H10324">
        <v>0</v>
      </c>
    </row>
    <row r="10325" spans="1:8" x14ac:dyDescent="0.25">
      <c r="A10325" s="6">
        <v>38175</v>
      </c>
      <c r="B10325">
        <v>1.5E-3</v>
      </c>
      <c r="C10325">
        <v>-3.2000000000000002E-3</v>
      </c>
      <c r="D10325">
        <v>2.0999999999999999E-3</v>
      </c>
      <c r="E10325">
        <v>1.6000000000000001E-3</v>
      </c>
      <c r="F10325">
        <v>1E-3</v>
      </c>
      <c r="G10325">
        <v>6.9999999999999999E-4</v>
      </c>
      <c r="H10325">
        <v>0</v>
      </c>
    </row>
    <row r="10326" spans="1:8" x14ac:dyDescent="0.25">
      <c r="A10326" s="6">
        <v>38176</v>
      </c>
      <c r="B10326">
        <v>-9.5999999999999992E-3</v>
      </c>
      <c r="C10326">
        <v>-8.8999999999999999E-3</v>
      </c>
      <c r="D10326">
        <v>2.3999999999999998E-3</v>
      </c>
      <c r="E10326">
        <v>6.7000000000000002E-3</v>
      </c>
      <c r="F10326">
        <v>-4.0000000000000002E-4</v>
      </c>
      <c r="G10326">
        <v>-4.4000000000000003E-3</v>
      </c>
      <c r="H10326">
        <v>0</v>
      </c>
    </row>
    <row r="10327" spans="1:8" x14ac:dyDescent="0.25">
      <c r="A10327" s="6">
        <v>38177</v>
      </c>
      <c r="B10327">
        <v>3.0999999999999999E-3</v>
      </c>
      <c r="C10327">
        <v>1.6000000000000001E-3</v>
      </c>
      <c r="D10327">
        <v>-1.6000000000000001E-3</v>
      </c>
      <c r="E10327">
        <v>-1.5E-3</v>
      </c>
      <c r="F10327">
        <v>1.9E-3</v>
      </c>
      <c r="G10327">
        <v>-1.1999999999999999E-3</v>
      </c>
      <c r="H10327">
        <v>0</v>
      </c>
    </row>
    <row r="10328" spans="1:8" x14ac:dyDescent="0.25">
      <c r="A10328" s="6">
        <v>38180</v>
      </c>
      <c r="B10328">
        <v>4.0000000000000002E-4</v>
      </c>
      <c r="C10328">
        <v>-3.8E-3</v>
      </c>
      <c r="D10328">
        <v>3.5999999999999999E-3</v>
      </c>
      <c r="E10328">
        <v>6.0999999999998998E-3</v>
      </c>
      <c r="F10328">
        <v>-3.0999999999999999E-3</v>
      </c>
      <c r="G10328">
        <v>-3.0000000000000001E-3</v>
      </c>
      <c r="H10328">
        <v>0</v>
      </c>
    </row>
    <row r="10329" spans="1:8" x14ac:dyDescent="0.25">
      <c r="A10329" s="6">
        <v>38181</v>
      </c>
      <c r="B10329">
        <v>8.9999999999999998E-4</v>
      </c>
      <c r="C10329">
        <v>4.0000000000000002E-4</v>
      </c>
      <c r="D10329">
        <v>1.8E-3</v>
      </c>
      <c r="E10329">
        <v>1.1999999999999999E-3</v>
      </c>
      <c r="F10329">
        <v>-1.1999999999999999E-3</v>
      </c>
      <c r="G10329">
        <v>1.2999999999999999E-3</v>
      </c>
      <c r="H10329">
        <v>0</v>
      </c>
    </row>
    <row r="10330" spans="1:8" x14ac:dyDescent="0.25">
      <c r="A10330" s="6">
        <v>38182</v>
      </c>
      <c r="B10330">
        <v>-3.3E-3</v>
      </c>
      <c r="C10330">
        <v>-2.7000000000000001E-3</v>
      </c>
      <c r="D10330">
        <v>4.0000000000000001E-3</v>
      </c>
      <c r="E10330">
        <v>2.5000000000000001E-3</v>
      </c>
      <c r="F10330">
        <v>-2.8E-3</v>
      </c>
      <c r="G10330">
        <v>5.5999999999999999E-3</v>
      </c>
      <c r="H10330">
        <v>0</v>
      </c>
    </row>
    <row r="10331" spans="1:8" x14ac:dyDescent="0.25">
      <c r="A10331" s="6">
        <v>38183</v>
      </c>
      <c r="B10331">
        <v>-3.2000000000000002E-3</v>
      </c>
      <c r="C10331">
        <v>6.6E-3</v>
      </c>
      <c r="D10331">
        <v>1.1000000000000001E-3</v>
      </c>
      <c r="E10331">
        <v>-4.0000000000000002E-4</v>
      </c>
      <c r="F10331">
        <v>1.9E-3</v>
      </c>
      <c r="G10331">
        <v>3.8E-3</v>
      </c>
      <c r="H10331">
        <v>0</v>
      </c>
    </row>
    <row r="10332" spans="1:8" x14ac:dyDescent="0.25">
      <c r="A10332" s="6">
        <v>38184</v>
      </c>
      <c r="B10332">
        <v>-5.6999999999998996E-3</v>
      </c>
      <c r="C10332">
        <v>-6.0999999999998998E-3</v>
      </c>
      <c r="D10332">
        <v>6.3E-3</v>
      </c>
      <c r="E10332">
        <v>8.1999999999999001E-3</v>
      </c>
      <c r="F10332">
        <v>-1.5E-3</v>
      </c>
      <c r="G10332">
        <v>-2.0999999999999999E-3</v>
      </c>
      <c r="H10332">
        <v>0</v>
      </c>
    </row>
    <row r="10333" spans="1:8" x14ac:dyDescent="0.25">
      <c r="A10333" s="6">
        <v>38187</v>
      </c>
      <c r="B10333">
        <v>-1.1999999999999999E-3</v>
      </c>
      <c r="C10333">
        <v>-1.6000000000000001E-3</v>
      </c>
      <c r="D10333">
        <v>5.3E-3</v>
      </c>
      <c r="E10333">
        <v>4.1999999999999997E-3</v>
      </c>
      <c r="F10333">
        <v>1.6000000000000001E-3</v>
      </c>
      <c r="G10333">
        <v>-6.4000000000000003E-3</v>
      </c>
      <c r="H10333">
        <v>0</v>
      </c>
    </row>
    <row r="10334" spans="1:8" x14ac:dyDescent="0.25">
      <c r="A10334" s="6">
        <v>38188</v>
      </c>
      <c r="B10334">
        <v>8.3000000000000001E-3</v>
      </c>
      <c r="C10334">
        <v>8.0000000000000002E-3</v>
      </c>
      <c r="D10334">
        <v>-7.3000000000000001E-3</v>
      </c>
      <c r="E10334">
        <v>-6.1999999999999998E-3</v>
      </c>
      <c r="F10334">
        <v>2.7000000000000001E-3</v>
      </c>
      <c r="G10334">
        <v>-5.9999999999999995E-4</v>
      </c>
      <c r="H10334">
        <v>0</v>
      </c>
    </row>
    <row r="10335" spans="1:8" x14ac:dyDescent="0.25">
      <c r="A10335" s="6">
        <v>38189</v>
      </c>
      <c r="B10335">
        <v>-1.4999999999999999E-2</v>
      </c>
      <c r="C10335">
        <v>-1.0699999999999999E-2</v>
      </c>
      <c r="D10335">
        <v>6.7999999999999996E-3</v>
      </c>
      <c r="E10335">
        <v>1.09E-2</v>
      </c>
      <c r="F10335">
        <v>-5.7999999999999996E-3</v>
      </c>
      <c r="G10335">
        <v>-7.7999999999999996E-3</v>
      </c>
      <c r="H10335">
        <v>0</v>
      </c>
    </row>
    <row r="10336" spans="1:8" x14ac:dyDescent="0.25">
      <c r="A10336" s="6">
        <v>38190</v>
      </c>
      <c r="B10336">
        <v>1.5E-3</v>
      </c>
      <c r="C10336">
        <v>-5.4999999999999997E-3</v>
      </c>
      <c r="D10336">
        <v>-5.6999999999998996E-3</v>
      </c>
      <c r="E10336">
        <v>-3.8999999999999998E-3</v>
      </c>
      <c r="F10336">
        <v>-5.9999999999999995E-4</v>
      </c>
      <c r="G10336">
        <v>-4.8999999999999998E-3</v>
      </c>
      <c r="H10336">
        <v>0</v>
      </c>
    </row>
    <row r="10337" spans="1:8" x14ac:dyDescent="0.25">
      <c r="A10337" s="6">
        <v>38191</v>
      </c>
      <c r="B10337">
        <v>-1.03E-2</v>
      </c>
      <c r="C10337">
        <v>-2.8E-3</v>
      </c>
      <c r="D10337">
        <v>6.3E-3</v>
      </c>
      <c r="E10337">
        <v>6.4000000000000003E-3</v>
      </c>
      <c r="F10337">
        <v>-2.9999999999999997E-4</v>
      </c>
      <c r="G10337">
        <v>1.1000000000000001E-3</v>
      </c>
      <c r="H10337">
        <v>0</v>
      </c>
    </row>
    <row r="10338" spans="1:8" x14ac:dyDescent="0.25">
      <c r="A10338" s="6">
        <v>38194</v>
      </c>
      <c r="B10338">
        <v>-3.8999999999999998E-3</v>
      </c>
      <c r="C10338">
        <v>-6.7000000000000002E-3</v>
      </c>
      <c r="D10338">
        <v>1.4E-3</v>
      </c>
      <c r="E10338">
        <v>6.4000000000000003E-3</v>
      </c>
      <c r="F10338">
        <v>-1.2999999999999999E-3</v>
      </c>
      <c r="G10338">
        <v>-8.8000000000000005E-3</v>
      </c>
      <c r="H10338">
        <v>0</v>
      </c>
    </row>
    <row r="10339" spans="1:8" x14ac:dyDescent="0.25">
      <c r="A10339" s="6">
        <v>38195</v>
      </c>
      <c r="B10339">
        <v>1.0999999999999999E-2</v>
      </c>
      <c r="C10339">
        <v>9.1000000000000004E-3</v>
      </c>
      <c r="D10339">
        <v>-6.7999999999999996E-3</v>
      </c>
      <c r="E10339">
        <v>-5.4999999999999997E-3</v>
      </c>
      <c r="F10339">
        <v>8.0000000000000004E-4</v>
      </c>
      <c r="G10339">
        <v>8.1999999999999001E-3</v>
      </c>
      <c r="H10339">
        <v>0</v>
      </c>
    </row>
    <row r="10340" spans="1:8" x14ac:dyDescent="0.25">
      <c r="A10340" s="6">
        <v>38196</v>
      </c>
      <c r="B10340">
        <v>-8.9999999999999998E-4</v>
      </c>
      <c r="C10340">
        <v>-5.6999999999998996E-3</v>
      </c>
      <c r="D10340">
        <v>2.7000000000000001E-3</v>
      </c>
      <c r="E10340">
        <v>3.8999999999999998E-3</v>
      </c>
      <c r="F10340">
        <v>-1E-3</v>
      </c>
      <c r="G10340">
        <v>3.7000000000000002E-3</v>
      </c>
      <c r="H10340">
        <v>0</v>
      </c>
    </row>
    <row r="10341" spans="1:8" x14ac:dyDescent="0.25">
      <c r="A10341" s="6">
        <v>38197</v>
      </c>
      <c r="B10341">
        <v>6.7000000000000002E-3</v>
      </c>
      <c r="C10341">
        <v>8.8999999999999999E-3</v>
      </c>
      <c r="D10341">
        <v>-4.4999999999999997E-3</v>
      </c>
      <c r="E10341">
        <v>-6.4999999999999997E-3</v>
      </c>
      <c r="F10341">
        <v>1.5E-3</v>
      </c>
      <c r="G10341">
        <v>1E-3</v>
      </c>
      <c r="H10341">
        <v>0</v>
      </c>
    </row>
    <row r="10342" spans="1:8" x14ac:dyDescent="0.25">
      <c r="A10342" s="6">
        <v>38198</v>
      </c>
      <c r="B10342">
        <v>1.4E-3</v>
      </c>
      <c r="C10342">
        <v>1.6999999999999999E-3</v>
      </c>
      <c r="D10342">
        <v>-2.8E-3</v>
      </c>
      <c r="E10342">
        <v>-3.8E-3</v>
      </c>
      <c r="F10342">
        <v>2.7000000000000001E-3</v>
      </c>
      <c r="G10342">
        <v>5.3E-3</v>
      </c>
      <c r="H10342">
        <v>0</v>
      </c>
    </row>
    <row r="10343" spans="1:8" x14ac:dyDescent="0.25">
      <c r="A10343" s="6">
        <v>38201</v>
      </c>
      <c r="B10343">
        <v>3.5999999999999999E-3</v>
      </c>
      <c r="C10343">
        <v>-4.0000000000000001E-3</v>
      </c>
      <c r="D10343">
        <v>2.0999999999999999E-3</v>
      </c>
      <c r="E10343">
        <v>3.2000000000000002E-3</v>
      </c>
      <c r="F10343">
        <v>5.9999999999999995E-4</v>
      </c>
      <c r="G10343">
        <v>-8.0000000000000004E-4</v>
      </c>
      <c r="H10343">
        <v>1E-4</v>
      </c>
    </row>
    <row r="10344" spans="1:8" x14ac:dyDescent="0.25">
      <c r="A10344" s="6">
        <v>38202</v>
      </c>
      <c r="B10344">
        <v>-7.4999999999999997E-3</v>
      </c>
      <c r="C10344">
        <v>-7.1999999999999998E-3</v>
      </c>
      <c r="D10344">
        <v>7.4999999999999997E-3</v>
      </c>
      <c r="E10344">
        <v>7.3000000000000001E-3</v>
      </c>
      <c r="F10344">
        <v>-2.5000000000000001E-3</v>
      </c>
      <c r="G10344">
        <v>0</v>
      </c>
      <c r="H10344">
        <v>1E-4</v>
      </c>
    </row>
    <row r="10345" spans="1:8" x14ac:dyDescent="0.25">
      <c r="A10345" s="6">
        <v>38203</v>
      </c>
      <c r="B10345">
        <v>-2E-3</v>
      </c>
      <c r="C10345">
        <v>-2.0000000000000001E-4</v>
      </c>
      <c r="D10345">
        <v>1E-4</v>
      </c>
      <c r="E10345">
        <v>2.3E-3</v>
      </c>
      <c r="F10345">
        <v>4.6999999999998996E-3</v>
      </c>
      <c r="G10345">
        <v>-7.3000000000000001E-3</v>
      </c>
      <c r="H10345">
        <v>1E-4</v>
      </c>
    </row>
    <row r="10346" spans="1:8" x14ac:dyDescent="0.25">
      <c r="A10346" s="6">
        <v>38204</v>
      </c>
      <c r="B10346">
        <v>-1.6299999999999999E-2</v>
      </c>
      <c r="C10346">
        <v>-1.8E-3</v>
      </c>
      <c r="D10346">
        <v>4.7999999999999996E-3</v>
      </c>
      <c r="E10346">
        <v>-2.0999999999999999E-3</v>
      </c>
      <c r="F10346">
        <v>1E-4</v>
      </c>
      <c r="G10346">
        <v>-5.8999999999999999E-3</v>
      </c>
      <c r="H10346">
        <v>1E-4</v>
      </c>
    </row>
    <row r="10347" spans="1:8" x14ac:dyDescent="0.25">
      <c r="A10347" s="6">
        <v>38205</v>
      </c>
      <c r="B10347">
        <v>-1.5900000000000001E-2</v>
      </c>
      <c r="C10347">
        <v>-7.7000000000000002E-3</v>
      </c>
      <c r="D10347">
        <v>7.9000000000000008E-3</v>
      </c>
      <c r="E10347">
        <v>6.6E-3</v>
      </c>
      <c r="F10347">
        <v>-3.8E-3</v>
      </c>
      <c r="G10347">
        <v>-8.0999999999999996E-3</v>
      </c>
      <c r="H10347">
        <v>1E-4</v>
      </c>
    </row>
    <row r="10348" spans="1:8" x14ac:dyDescent="0.25">
      <c r="A10348" s="6">
        <v>38208</v>
      </c>
      <c r="B10348">
        <v>2.0000000000000001E-4</v>
      </c>
      <c r="C10348">
        <v>-3.3E-3</v>
      </c>
      <c r="D10348">
        <v>1E-4</v>
      </c>
      <c r="E10348">
        <v>3.8999999999999998E-3</v>
      </c>
      <c r="F10348">
        <v>-4.0000000000000002E-4</v>
      </c>
      <c r="G10348">
        <v>4.0000000000000001E-3</v>
      </c>
      <c r="H10348">
        <v>1E-4</v>
      </c>
    </row>
    <row r="10349" spans="1:8" x14ac:dyDescent="0.25">
      <c r="A10349" s="6">
        <v>38209</v>
      </c>
      <c r="B10349">
        <v>1.3899999999999999E-2</v>
      </c>
      <c r="C10349">
        <v>6.7000000000000002E-3</v>
      </c>
      <c r="D10349">
        <v>-4.0999999999998997E-3</v>
      </c>
      <c r="E10349">
        <v>-5.7999999999999996E-3</v>
      </c>
      <c r="F10349">
        <v>2.2000000000000001E-3</v>
      </c>
      <c r="G10349">
        <v>2.2000000000000001E-3</v>
      </c>
      <c r="H10349">
        <v>1E-4</v>
      </c>
    </row>
    <row r="10350" spans="1:8" x14ac:dyDescent="0.25">
      <c r="A10350" s="6">
        <v>38210</v>
      </c>
      <c r="B10350">
        <v>-2.8999999999999998E-3</v>
      </c>
      <c r="C10350">
        <v>-2.5999999999999999E-3</v>
      </c>
      <c r="D10350">
        <v>6.9999999999999999E-4</v>
      </c>
      <c r="E10350">
        <v>8.9999999999999993E-3</v>
      </c>
      <c r="F10350">
        <v>-9.4999999999999998E-3</v>
      </c>
      <c r="G10350">
        <v>1E-4</v>
      </c>
      <c r="H10350">
        <v>1E-4</v>
      </c>
    </row>
    <row r="10351" spans="1:8" x14ac:dyDescent="0.25">
      <c r="A10351" s="6">
        <v>38211</v>
      </c>
      <c r="B10351">
        <v>-1.18E-2</v>
      </c>
      <c r="C10351">
        <v>-4.5999999999999999E-3</v>
      </c>
      <c r="D10351">
        <v>3.4999999999998999E-3</v>
      </c>
      <c r="E10351">
        <v>6.7999999999999996E-3</v>
      </c>
      <c r="F10351">
        <v>-2.8999999999999998E-3</v>
      </c>
      <c r="G10351">
        <v>1.5E-3</v>
      </c>
      <c r="H10351">
        <v>1E-4</v>
      </c>
    </row>
    <row r="10352" spans="1:8" x14ac:dyDescent="0.25">
      <c r="A10352" s="6">
        <v>38212</v>
      </c>
      <c r="B10352">
        <v>1E-3</v>
      </c>
      <c r="C10352">
        <v>-2.0000000000000001E-4</v>
      </c>
      <c r="D10352">
        <v>1.4E-3</v>
      </c>
      <c r="E10352">
        <v>2E-3</v>
      </c>
      <c r="F10352">
        <v>6.9999999999999999E-4</v>
      </c>
      <c r="G10352">
        <v>8.9999999999999998E-4</v>
      </c>
      <c r="H10352">
        <v>1E-4</v>
      </c>
    </row>
    <row r="10353" spans="1:8" x14ac:dyDescent="0.25">
      <c r="A10353" s="6">
        <v>38215</v>
      </c>
      <c r="B10353">
        <v>1.39999999999999E-2</v>
      </c>
      <c r="C10353">
        <v>3.7000000000000002E-3</v>
      </c>
      <c r="D10353">
        <v>-1E-3</v>
      </c>
      <c r="E10353">
        <v>-6.0000000000000001E-3</v>
      </c>
      <c r="F10353">
        <v>1.5E-3</v>
      </c>
      <c r="G10353">
        <v>-1.1999999999999999E-3</v>
      </c>
      <c r="H10353">
        <v>1E-4</v>
      </c>
    </row>
    <row r="10354" spans="1:8" x14ac:dyDescent="0.25">
      <c r="A10354" s="6">
        <v>38216</v>
      </c>
      <c r="B10354">
        <v>3.0000000000000001E-3</v>
      </c>
      <c r="C10354">
        <v>4.0000000000000002E-4</v>
      </c>
      <c r="D10354">
        <v>-5.1000000000000004E-3</v>
      </c>
      <c r="E10354">
        <v>-6.0999999999998998E-3</v>
      </c>
      <c r="F10354">
        <v>1.4E-3</v>
      </c>
      <c r="G10354">
        <v>-5.1000000000000004E-3</v>
      </c>
      <c r="H10354">
        <v>1E-4</v>
      </c>
    </row>
    <row r="10355" spans="1:8" x14ac:dyDescent="0.25">
      <c r="A10355" s="6">
        <v>38217</v>
      </c>
      <c r="B10355">
        <v>1.34E-2</v>
      </c>
      <c r="C10355">
        <v>6.7999999999999996E-3</v>
      </c>
      <c r="D10355">
        <v>-7.1999999999999998E-3</v>
      </c>
      <c r="E10355">
        <v>-8.1999999999999001E-3</v>
      </c>
      <c r="F10355">
        <v>-2.0000000000000001E-4</v>
      </c>
      <c r="G10355">
        <v>-3.0000000000000001E-3</v>
      </c>
      <c r="H10355">
        <v>1E-4</v>
      </c>
    </row>
    <row r="10356" spans="1:8" x14ac:dyDescent="0.25">
      <c r="A10356" s="6">
        <v>38218</v>
      </c>
      <c r="B10356">
        <v>-3.8E-3</v>
      </c>
      <c r="C10356">
        <v>-2.5000000000000001E-3</v>
      </c>
      <c r="D10356">
        <v>2.3E-3</v>
      </c>
      <c r="E10356">
        <v>-6.9999999999999999E-4</v>
      </c>
      <c r="F10356">
        <v>-1E-4</v>
      </c>
      <c r="G10356">
        <v>2.5999999999999999E-3</v>
      </c>
      <c r="H10356">
        <v>1E-4</v>
      </c>
    </row>
    <row r="10357" spans="1:8" x14ac:dyDescent="0.25">
      <c r="A10357" s="6">
        <v>38219</v>
      </c>
      <c r="B10357">
        <v>7.9000000000000008E-3</v>
      </c>
      <c r="C10357">
        <v>9.2999999999999992E-3</v>
      </c>
      <c r="D10357">
        <v>-2.7000000000000001E-3</v>
      </c>
      <c r="E10357">
        <v>-4.1999999999999997E-3</v>
      </c>
      <c r="F10357">
        <v>-1E-4</v>
      </c>
      <c r="G10357">
        <v>-2.9999999999999997E-4</v>
      </c>
      <c r="H10357">
        <v>1E-4</v>
      </c>
    </row>
    <row r="10358" spans="1:8" x14ac:dyDescent="0.25">
      <c r="A10358" s="6">
        <v>38222</v>
      </c>
      <c r="B10358">
        <v>-3.2000000000000002E-3</v>
      </c>
      <c r="C10358">
        <v>-4.1999999999999997E-3</v>
      </c>
      <c r="D10358">
        <v>-3.0000000000000001E-3</v>
      </c>
      <c r="E10358">
        <v>-1.4E-3</v>
      </c>
      <c r="F10358">
        <v>1.2999999999999999E-3</v>
      </c>
      <c r="G10358">
        <v>-3.0000000000000001E-3</v>
      </c>
      <c r="H10358">
        <v>1E-4</v>
      </c>
    </row>
    <row r="10359" spans="1:8" x14ac:dyDescent="0.25">
      <c r="A10359" s="6">
        <v>38223</v>
      </c>
      <c r="B10359">
        <v>2.9999999999999997E-4</v>
      </c>
      <c r="C10359">
        <v>1.8E-3</v>
      </c>
      <c r="D10359">
        <v>1.2999999999999999E-3</v>
      </c>
      <c r="E10359">
        <v>1.1000000000000001E-3</v>
      </c>
      <c r="F10359">
        <v>-1E-3</v>
      </c>
      <c r="G10359">
        <v>-8.9999999999999998E-4</v>
      </c>
      <c r="H10359">
        <v>1E-4</v>
      </c>
    </row>
    <row r="10360" spans="1:8" x14ac:dyDescent="0.25">
      <c r="A10360" s="6">
        <v>38224</v>
      </c>
      <c r="B10360">
        <v>8.3999999999999995E-3</v>
      </c>
      <c r="C10360">
        <v>6.9999999999999999E-4</v>
      </c>
      <c r="D10360">
        <v>-4.6999999999998996E-3</v>
      </c>
      <c r="E10360">
        <v>-5.4000000000000003E-3</v>
      </c>
      <c r="F10360">
        <v>-4.0000000000000002E-4</v>
      </c>
      <c r="G10360">
        <v>-1.6000000000000001E-3</v>
      </c>
      <c r="H10360">
        <v>1E-4</v>
      </c>
    </row>
    <row r="10361" spans="1:8" x14ac:dyDescent="0.25">
      <c r="A10361" s="6">
        <v>38225</v>
      </c>
      <c r="B10361">
        <v>-5.0000000000000001E-4</v>
      </c>
      <c r="C10361">
        <v>-4.1999999999999997E-3</v>
      </c>
      <c r="D10361">
        <v>3.5999999999999999E-3</v>
      </c>
      <c r="E10361">
        <v>4.6999999999998996E-3</v>
      </c>
      <c r="F10361">
        <v>-2.0999999999999999E-3</v>
      </c>
      <c r="G10361">
        <v>5.1000000000000004E-3</v>
      </c>
      <c r="H10361">
        <v>1E-4</v>
      </c>
    </row>
    <row r="10362" spans="1:8" x14ac:dyDescent="0.25">
      <c r="A10362" s="6">
        <v>38226</v>
      </c>
      <c r="B10362">
        <v>3.3E-3</v>
      </c>
      <c r="C10362">
        <v>4.6999999999998996E-3</v>
      </c>
      <c r="D10362">
        <v>-2.3E-3</v>
      </c>
      <c r="E10362">
        <v>-1.1999999999999999E-3</v>
      </c>
      <c r="F10362">
        <v>-2.0000000000000001E-4</v>
      </c>
      <c r="G10362">
        <v>2E-3</v>
      </c>
      <c r="H10362">
        <v>1E-4</v>
      </c>
    </row>
    <row r="10363" spans="1:8" x14ac:dyDescent="0.25">
      <c r="A10363" s="6">
        <v>38229</v>
      </c>
      <c r="B10363">
        <v>-8.6E-3</v>
      </c>
      <c r="C10363">
        <v>-3.4999999999998999E-3</v>
      </c>
      <c r="D10363">
        <v>3.4999999999998999E-3</v>
      </c>
      <c r="E10363">
        <v>4.7999999999999996E-3</v>
      </c>
      <c r="F10363">
        <v>-8.0000000000000004E-4</v>
      </c>
      <c r="G10363">
        <v>2.5000000000000001E-3</v>
      </c>
      <c r="H10363">
        <v>1E-4</v>
      </c>
    </row>
    <row r="10364" spans="1:8" x14ac:dyDescent="0.25">
      <c r="A10364" s="6">
        <v>38230</v>
      </c>
      <c r="B10364">
        <v>4.7999999999999996E-3</v>
      </c>
      <c r="C10364">
        <v>8.0000000000000004E-4</v>
      </c>
      <c r="D10364">
        <v>1.6000000000000001E-3</v>
      </c>
      <c r="E10364">
        <v>5.0000000000000001E-4</v>
      </c>
      <c r="F10364">
        <v>-1.8E-3</v>
      </c>
      <c r="G10364">
        <v>7.1999999999999998E-3</v>
      </c>
      <c r="H10364">
        <v>1E-4</v>
      </c>
    </row>
    <row r="10365" spans="1:8" x14ac:dyDescent="0.25">
      <c r="A10365" s="6">
        <v>38231</v>
      </c>
      <c r="B10365">
        <v>3.0000000000000001E-3</v>
      </c>
      <c r="C10365">
        <v>5.3E-3</v>
      </c>
      <c r="D10365">
        <v>-3.8E-3</v>
      </c>
      <c r="E10365">
        <v>2.0000000000000001E-4</v>
      </c>
      <c r="F10365">
        <v>-8.9999999999999998E-4</v>
      </c>
      <c r="G10365">
        <v>3.5999999999999999E-3</v>
      </c>
      <c r="H10365">
        <v>1E-4</v>
      </c>
    </row>
    <row r="10366" spans="1:8" x14ac:dyDescent="0.25">
      <c r="A10366" s="6">
        <v>38232</v>
      </c>
      <c r="B10366">
        <v>1.09E-2</v>
      </c>
      <c r="C10366">
        <v>2.3E-3</v>
      </c>
      <c r="D10366">
        <v>-2.7000000000000001E-3</v>
      </c>
      <c r="E10366">
        <v>-1E-4</v>
      </c>
      <c r="F10366">
        <v>-1.4E-3</v>
      </c>
      <c r="G10366">
        <v>-5.9999999999999995E-4</v>
      </c>
      <c r="H10366">
        <v>1E-4</v>
      </c>
    </row>
    <row r="10367" spans="1:8" x14ac:dyDescent="0.25">
      <c r="A10367" s="6">
        <v>38233</v>
      </c>
      <c r="B10367">
        <v>-4.4999999999999997E-3</v>
      </c>
      <c r="C10367">
        <v>-1.1999999999999999E-3</v>
      </c>
      <c r="D10367">
        <v>3.8999999999999998E-3</v>
      </c>
      <c r="E10367">
        <v>7.9000000000000008E-3</v>
      </c>
      <c r="F10367">
        <v>-3.2000000000000002E-3</v>
      </c>
      <c r="G10367">
        <v>9.5999999999999992E-3</v>
      </c>
      <c r="H10367">
        <v>1E-4</v>
      </c>
    </row>
    <row r="10368" spans="1:8" x14ac:dyDescent="0.25">
      <c r="A10368" s="6">
        <v>38237</v>
      </c>
      <c r="B10368">
        <v>7.3000000000000001E-3</v>
      </c>
      <c r="C10368">
        <v>3.8E-3</v>
      </c>
      <c r="D10368">
        <v>-2.0000000000000001E-4</v>
      </c>
      <c r="E10368">
        <v>-1E-4</v>
      </c>
      <c r="F10368">
        <v>-5.9999999999999995E-4</v>
      </c>
      <c r="G10368">
        <v>2.0999999999999999E-3</v>
      </c>
      <c r="H10368">
        <v>1E-4</v>
      </c>
    </row>
    <row r="10369" spans="1:8" x14ac:dyDescent="0.25">
      <c r="A10369" s="6">
        <v>38238</v>
      </c>
      <c r="B10369">
        <v>-4.7999999999999996E-3</v>
      </c>
      <c r="C10369">
        <v>-4.0000000000000001E-3</v>
      </c>
      <c r="D10369">
        <v>4.0000000000000002E-4</v>
      </c>
      <c r="E10369">
        <v>-1.1999999999999999E-3</v>
      </c>
      <c r="F10369">
        <v>-1.6000000000000001E-3</v>
      </c>
      <c r="G10369">
        <v>1.9E-3</v>
      </c>
      <c r="H10369">
        <v>1E-4</v>
      </c>
    </row>
    <row r="10370" spans="1:8" x14ac:dyDescent="0.25">
      <c r="A10370" s="6">
        <v>38239</v>
      </c>
      <c r="B10370">
        <v>3.3999999999999998E-3</v>
      </c>
      <c r="C10370">
        <v>1.13999999999999E-2</v>
      </c>
      <c r="D10370">
        <v>-2.7000000000000001E-3</v>
      </c>
      <c r="E10370">
        <v>-6.4999999999999997E-3</v>
      </c>
      <c r="F10370">
        <v>4.5999999999999999E-3</v>
      </c>
      <c r="G10370">
        <v>-2.2000000000000001E-3</v>
      </c>
      <c r="H10370">
        <v>1E-4</v>
      </c>
    </row>
    <row r="10371" spans="1:8" x14ac:dyDescent="0.25">
      <c r="A10371" s="6">
        <v>38240</v>
      </c>
      <c r="B10371">
        <v>5.3E-3</v>
      </c>
      <c r="C10371">
        <v>5.9999999999999995E-4</v>
      </c>
      <c r="D10371">
        <v>-5.4999999999999997E-3</v>
      </c>
      <c r="E10371">
        <v>-6.8999999999999999E-3</v>
      </c>
      <c r="F10371">
        <v>2.5999999999999999E-3</v>
      </c>
      <c r="G10371">
        <v>-1.03E-2</v>
      </c>
      <c r="H10371">
        <v>1E-4</v>
      </c>
    </row>
    <row r="10372" spans="1:8" x14ac:dyDescent="0.25">
      <c r="A10372" s="6">
        <v>38243</v>
      </c>
      <c r="B10372">
        <v>3.0000000000000001E-3</v>
      </c>
      <c r="C10372">
        <v>4.0000000000000001E-3</v>
      </c>
      <c r="D10372">
        <v>-4.6999999999998996E-3</v>
      </c>
      <c r="E10372">
        <v>-4.0000000000000001E-3</v>
      </c>
      <c r="F10372">
        <v>-8.9999999999999998E-4</v>
      </c>
      <c r="G10372">
        <v>-5.0000000000000001E-4</v>
      </c>
      <c r="H10372">
        <v>1E-4</v>
      </c>
    </row>
    <row r="10373" spans="1:8" x14ac:dyDescent="0.25">
      <c r="A10373" s="6">
        <v>38244</v>
      </c>
      <c r="B10373">
        <v>1.9E-3</v>
      </c>
      <c r="C10373">
        <v>-4.6999999999998996E-3</v>
      </c>
      <c r="D10373">
        <v>-1.1000000000000001E-3</v>
      </c>
      <c r="E10373">
        <v>-1.2999999999999999E-3</v>
      </c>
      <c r="F10373">
        <v>-1.5E-3</v>
      </c>
      <c r="G10373">
        <v>2E-3</v>
      </c>
      <c r="H10373">
        <v>1E-4</v>
      </c>
    </row>
    <row r="10374" spans="1:8" x14ac:dyDescent="0.25">
      <c r="A10374" s="6">
        <v>38245</v>
      </c>
      <c r="B10374">
        <v>-6.7000000000000002E-3</v>
      </c>
      <c r="C10374">
        <v>2.5999999999999999E-3</v>
      </c>
      <c r="D10374">
        <v>3.7000000000000002E-3</v>
      </c>
      <c r="E10374">
        <v>4.7999999999999996E-3</v>
      </c>
      <c r="F10374">
        <v>-4.8999999999999998E-3</v>
      </c>
      <c r="G10374">
        <v>6.3E-3</v>
      </c>
      <c r="H10374">
        <v>1E-4</v>
      </c>
    </row>
    <row r="10375" spans="1:8" x14ac:dyDescent="0.25">
      <c r="A10375" s="6">
        <v>38246</v>
      </c>
      <c r="B10375">
        <v>3.5999999999999999E-3</v>
      </c>
      <c r="C10375">
        <v>5.1999999999999998E-3</v>
      </c>
      <c r="D10375">
        <v>2.5999999999999999E-3</v>
      </c>
      <c r="E10375">
        <v>-2.2000000000000001E-3</v>
      </c>
      <c r="F10375">
        <v>2.2000000000000001E-3</v>
      </c>
      <c r="G10375">
        <v>-2.0000000000000001E-4</v>
      </c>
      <c r="H10375">
        <v>1E-4</v>
      </c>
    </row>
    <row r="10376" spans="1:8" x14ac:dyDescent="0.25">
      <c r="A10376" s="6">
        <v>38247</v>
      </c>
      <c r="B10376">
        <v>3.4999999999998999E-3</v>
      </c>
      <c r="C10376">
        <v>-5.3E-3</v>
      </c>
      <c r="D10376">
        <v>2.9999999999999997E-4</v>
      </c>
      <c r="E10376">
        <v>-1.1000000000000001E-3</v>
      </c>
      <c r="F10376">
        <v>-6.9999999999999999E-4</v>
      </c>
      <c r="G10376">
        <v>1.5E-3</v>
      </c>
      <c r="H10376">
        <v>1E-4</v>
      </c>
    </row>
    <row r="10377" spans="1:8" x14ac:dyDescent="0.25">
      <c r="A10377" s="6">
        <v>38250</v>
      </c>
      <c r="B10377">
        <v>-5.1000000000000004E-3</v>
      </c>
      <c r="C10377">
        <v>1.4E-3</v>
      </c>
      <c r="D10377">
        <v>8.0000000000000004E-4</v>
      </c>
      <c r="E10377">
        <v>-3.5999999999999999E-3</v>
      </c>
      <c r="F10377">
        <v>1.5E-3</v>
      </c>
      <c r="G10377">
        <v>1E-4</v>
      </c>
      <c r="H10377">
        <v>1E-4</v>
      </c>
    </row>
    <row r="10378" spans="1:8" x14ac:dyDescent="0.25">
      <c r="A10378" s="6">
        <v>38251</v>
      </c>
      <c r="B10378">
        <v>6.6E-3</v>
      </c>
      <c r="C10378">
        <v>3.8999999999999998E-3</v>
      </c>
      <c r="D10378">
        <v>-6.9999999999999999E-4</v>
      </c>
      <c r="E10378">
        <v>8.9999999999999998E-4</v>
      </c>
      <c r="F10378">
        <v>-1.8E-3</v>
      </c>
      <c r="G10378">
        <v>4.4999999999999997E-3</v>
      </c>
      <c r="H10378">
        <v>1E-4</v>
      </c>
    </row>
    <row r="10379" spans="1:8" x14ac:dyDescent="0.25">
      <c r="A10379" s="6">
        <v>38252</v>
      </c>
      <c r="B10379">
        <v>-1.37E-2</v>
      </c>
      <c r="C10379">
        <v>-4.4000000000000003E-3</v>
      </c>
      <c r="D10379">
        <v>4.4999999999999997E-3</v>
      </c>
      <c r="E10379">
        <v>8.0000000000000004E-4</v>
      </c>
      <c r="F10379">
        <v>2.9999999999999997E-4</v>
      </c>
      <c r="G10379">
        <v>6.4000000000000003E-3</v>
      </c>
      <c r="H10379">
        <v>1E-4</v>
      </c>
    </row>
    <row r="10380" spans="1:8" x14ac:dyDescent="0.25">
      <c r="A10380" s="6">
        <v>38253</v>
      </c>
      <c r="B10380">
        <v>-3.7000000000000002E-3</v>
      </c>
      <c r="C10380">
        <v>3.3999999999999998E-3</v>
      </c>
      <c r="D10380">
        <v>0</v>
      </c>
      <c r="E10380">
        <v>-4.0000000000000001E-3</v>
      </c>
      <c r="F10380">
        <v>2.8E-3</v>
      </c>
      <c r="G10380">
        <v>-5.9999999999999995E-4</v>
      </c>
      <c r="H10380">
        <v>1E-4</v>
      </c>
    </row>
    <row r="10381" spans="1:8" x14ac:dyDescent="0.25">
      <c r="A10381" s="6">
        <v>38254</v>
      </c>
      <c r="B10381">
        <v>1.4E-3</v>
      </c>
      <c r="C10381">
        <v>-8.9999999999999998E-4</v>
      </c>
      <c r="D10381">
        <v>3.4999999999998999E-3</v>
      </c>
      <c r="E10381">
        <v>5.7999999999999996E-3</v>
      </c>
      <c r="F10381">
        <v>-3.5999999999999999E-3</v>
      </c>
      <c r="G10381">
        <v>8.8999999999999999E-3</v>
      </c>
      <c r="H10381">
        <v>1E-4</v>
      </c>
    </row>
    <row r="10382" spans="1:8" x14ac:dyDescent="0.25">
      <c r="A10382" s="6">
        <v>38257</v>
      </c>
      <c r="B10382">
        <v>-7.0999999999998998E-3</v>
      </c>
      <c r="C10382">
        <v>-5.6999999999998996E-3</v>
      </c>
      <c r="D10382">
        <v>3.8E-3</v>
      </c>
      <c r="E10382">
        <v>4.5999999999999999E-3</v>
      </c>
      <c r="F10382">
        <v>-2.7000000000000001E-3</v>
      </c>
      <c r="G10382">
        <v>4.3E-3</v>
      </c>
      <c r="H10382">
        <v>1E-4</v>
      </c>
    </row>
    <row r="10383" spans="1:8" x14ac:dyDescent="0.25">
      <c r="A10383" s="6">
        <v>38258</v>
      </c>
      <c r="B10383">
        <v>6.3E-3</v>
      </c>
      <c r="C10383">
        <v>6.0999999999998998E-3</v>
      </c>
      <c r="D10383">
        <v>-2.3999999999999998E-3</v>
      </c>
      <c r="E10383">
        <v>1.1999999999999999E-3</v>
      </c>
      <c r="F10383">
        <v>-2.3E-3</v>
      </c>
      <c r="G10383">
        <v>6.8999999999999999E-3</v>
      </c>
      <c r="H10383">
        <v>1E-4</v>
      </c>
    </row>
    <row r="10384" spans="1:8" x14ac:dyDescent="0.25">
      <c r="A10384" s="6">
        <v>38259</v>
      </c>
      <c r="B10384">
        <v>5.0000000000000001E-3</v>
      </c>
      <c r="C10384">
        <v>5.4000000000000003E-3</v>
      </c>
      <c r="D10384">
        <v>-6.3E-3</v>
      </c>
      <c r="E10384">
        <v>-3.3999999999999998E-3</v>
      </c>
      <c r="F10384">
        <v>-5.0000000000000001E-4</v>
      </c>
      <c r="G10384">
        <v>-5.8999999999999999E-3</v>
      </c>
      <c r="H10384">
        <v>1E-4</v>
      </c>
    </row>
    <row r="10385" spans="1:8" x14ac:dyDescent="0.25">
      <c r="A10385" s="6">
        <v>38260</v>
      </c>
      <c r="B10385">
        <v>5.9999999999999995E-4</v>
      </c>
      <c r="C10385">
        <v>2.5000000000000001E-3</v>
      </c>
      <c r="D10385">
        <v>5.8999999999999999E-3</v>
      </c>
      <c r="E10385">
        <v>-6.8999999999999999E-3</v>
      </c>
      <c r="F10385">
        <v>-3.8E-3</v>
      </c>
      <c r="G10385">
        <v>9.7000000000000003E-3</v>
      </c>
      <c r="H10385">
        <v>1E-4</v>
      </c>
    </row>
    <row r="10386" spans="1:8" x14ac:dyDescent="0.25">
      <c r="A10386" s="6">
        <v>38261</v>
      </c>
      <c r="B10386">
        <v>1.4800000000000001E-2</v>
      </c>
      <c r="C10386">
        <v>4.4000000000000003E-3</v>
      </c>
      <c r="D10386">
        <v>-8.9999999999999998E-4</v>
      </c>
      <c r="E10386">
        <v>-6.0999999999998998E-3</v>
      </c>
      <c r="F10386">
        <v>4.3E-3</v>
      </c>
      <c r="G10386">
        <v>-5.4999999999999997E-3</v>
      </c>
      <c r="H10386">
        <v>1E-4</v>
      </c>
    </row>
    <row r="10387" spans="1:8" x14ac:dyDescent="0.25">
      <c r="A10387" s="6">
        <v>38264</v>
      </c>
      <c r="B10387">
        <v>3.8999999999999998E-3</v>
      </c>
      <c r="C10387">
        <v>3.2000000000000002E-3</v>
      </c>
      <c r="D10387">
        <v>-3.2000000000000002E-3</v>
      </c>
      <c r="E10387">
        <v>-3.4999999999998999E-3</v>
      </c>
      <c r="F10387">
        <v>3.8999999999999998E-3</v>
      </c>
      <c r="G10387">
        <v>-2.5000000000000001E-3</v>
      </c>
      <c r="H10387">
        <v>1E-4</v>
      </c>
    </row>
    <row r="10388" spans="1:8" x14ac:dyDescent="0.25">
      <c r="A10388" s="6">
        <v>38265</v>
      </c>
      <c r="B10388">
        <v>-1.1000000000000001E-3</v>
      </c>
      <c r="C10388">
        <v>-1.4E-3</v>
      </c>
      <c r="D10388">
        <v>8.9999999999999998E-4</v>
      </c>
      <c r="E10388">
        <v>3.0999999999999999E-3</v>
      </c>
      <c r="F10388">
        <v>6.9999999999999999E-4</v>
      </c>
      <c r="G10388">
        <v>1E-4</v>
      </c>
      <c r="H10388">
        <v>1E-4</v>
      </c>
    </row>
    <row r="10389" spans="1:8" x14ac:dyDescent="0.25">
      <c r="A10389" s="6">
        <v>38266</v>
      </c>
      <c r="B10389">
        <v>6.8999999999999999E-3</v>
      </c>
      <c r="C10389">
        <v>1.4E-3</v>
      </c>
      <c r="D10389">
        <v>1.1999999999999999E-3</v>
      </c>
      <c r="E10389">
        <v>-2.9999999999999997E-4</v>
      </c>
      <c r="F10389">
        <v>-1.1000000000000001E-3</v>
      </c>
      <c r="G10389">
        <v>4.1999999999999997E-3</v>
      </c>
      <c r="H10389">
        <v>1E-4</v>
      </c>
    </row>
    <row r="10390" spans="1:8" x14ac:dyDescent="0.25">
      <c r="A10390" s="6">
        <v>38267</v>
      </c>
      <c r="B10390">
        <v>-1.0500000000000001E-2</v>
      </c>
      <c r="C10390">
        <v>-5.1000000000000004E-3</v>
      </c>
      <c r="D10390">
        <v>3.5999999999999999E-3</v>
      </c>
      <c r="E10390">
        <v>3.2000000000000002E-3</v>
      </c>
      <c r="F10390">
        <v>1.1000000000000001E-3</v>
      </c>
      <c r="G10390">
        <v>2.9999999999999997E-4</v>
      </c>
      <c r="H10390">
        <v>1E-4</v>
      </c>
    </row>
    <row r="10391" spans="1:8" x14ac:dyDescent="0.25">
      <c r="A10391" s="6">
        <v>38268</v>
      </c>
      <c r="B10391">
        <v>-8.0000000000000002E-3</v>
      </c>
      <c r="C10391">
        <v>-3.5999999999999999E-3</v>
      </c>
      <c r="D10391">
        <v>6.0999999999998998E-3</v>
      </c>
      <c r="E10391">
        <v>5.4000000000000003E-3</v>
      </c>
      <c r="F10391">
        <v>-1.6999999999999999E-3</v>
      </c>
      <c r="G10391">
        <v>5.4999999999999997E-3</v>
      </c>
      <c r="H10391">
        <v>1E-4</v>
      </c>
    </row>
    <row r="10392" spans="1:8" x14ac:dyDescent="0.25">
      <c r="A10392" s="6">
        <v>38271</v>
      </c>
      <c r="B10392">
        <v>2.3E-3</v>
      </c>
      <c r="C10392">
        <v>1.6000000000000001E-3</v>
      </c>
      <c r="D10392">
        <v>-4.3E-3</v>
      </c>
      <c r="E10392">
        <v>-1.2999999999999999E-3</v>
      </c>
      <c r="F10392">
        <v>-2E-3</v>
      </c>
      <c r="G10392">
        <v>-3.4999999999998999E-3</v>
      </c>
      <c r="H10392">
        <v>1E-4</v>
      </c>
    </row>
    <row r="10393" spans="1:8" x14ac:dyDescent="0.25">
      <c r="A10393" s="6">
        <v>38272</v>
      </c>
      <c r="B10393">
        <v>-2.3E-3</v>
      </c>
      <c r="C10393">
        <v>-1E-4</v>
      </c>
      <c r="D10393">
        <v>2.8E-3</v>
      </c>
      <c r="E10393">
        <v>1.5E-3</v>
      </c>
      <c r="F10393">
        <v>-1.1000000000000001E-3</v>
      </c>
      <c r="G10393">
        <v>4.0000000000000002E-4</v>
      </c>
      <c r="H10393">
        <v>1E-4</v>
      </c>
    </row>
    <row r="10394" spans="1:8" x14ac:dyDescent="0.25">
      <c r="A10394" s="6">
        <v>38273</v>
      </c>
      <c r="B10394">
        <v>-7.4999999999999997E-3</v>
      </c>
      <c r="C10394">
        <v>-4.4000000000000003E-3</v>
      </c>
      <c r="D10394">
        <v>-3.0000000000000001E-3</v>
      </c>
      <c r="E10394">
        <v>-2.8999999999999998E-3</v>
      </c>
      <c r="F10394">
        <v>-2.9999999999999997E-4</v>
      </c>
      <c r="G10394">
        <v>-9.4999999999999998E-3</v>
      </c>
      <c r="H10394">
        <v>1E-4</v>
      </c>
    </row>
    <row r="10395" spans="1:8" x14ac:dyDescent="0.25">
      <c r="A10395" s="6">
        <v>38274</v>
      </c>
      <c r="B10395">
        <v>-9.1999999999999998E-3</v>
      </c>
      <c r="C10395">
        <v>1.2999999999999999E-3</v>
      </c>
      <c r="D10395">
        <v>-3.2000000000000002E-3</v>
      </c>
      <c r="E10395">
        <v>5.8999999999999999E-3</v>
      </c>
      <c r="F10395">
        <v>-1E-4</v>
      </c>
      <c r="G10395">
        <v>1.12E-2</v>
      </c>
      <c r="H10395">
        <v>1E-4</v>
      </c>
    </row>
    <row r="10396" spans="1:8" x14ac:dyDescent="0.25">
      <c r="A10396" s="6">
        <v>38275</v>
      </c>
      <c r="B10396">
        <v>4.4999999999999997E-3</v>
      </c>
      <c r="C10396">
        <v>2.7000000000000001E-3</v>
      </c>
      <c r="D10396">
        <v>0</v>
      </c>
      <c r="E10396">
        <v>3.8E-3</v>
      </c>
      <c r="F10396">
        <v>1E-3</v>
      </c>
      <c r="G10396">
        <v>2.3E-3</v>
      </c>
      <c r="H10396">
        <v>1E-4</v>
      </c>
    </row>
    <row r="10397" spans="1:8" x14ac:dyDescent="0.25">
      <c r="A10397" s="6">
        <v>38278</v>
      </c>
      <c r="B10397">
        <v>5.1000000000000004E-3</v>
      </c>
      <c r="C10397">
        <v>-8.0000000000000004E-4</v>
      </c>
      <c r="D10397">
        <v>-7.6E-3</v>
      </c>
      <c r="E10397">
        <v>-2.8999999999999998E-3</v>
      </c>
      <c r="F10397">
        <v>-1.9E-3</v>
      </c>
      <c r="G10397">
        <v>-5.6999999999998996E-3</v>
      </c>
      <c r="H10397">
        <v>1E-4</v>
      </c>
    </row>
    <row r="10398" spans="1:8" x14ac:dyDescent="0.25">
      <c r="A10398" s="6">
        <v>38279</v>
      </c>
      <c r="B10398">
        <v>-9.1999999999999998E-3</v>
      </c>
      <c r="C10398">
        <v>1E-3</v>
      </c>
      <c r="D10398">
        <v>-4.4999999999999997E-3</v>
      </c>
      <c r="E10398">
        <v>1.5E-3</v>
      </c>
      <c r="F10398">
        <v>2.3999999999999998E-3</v>
      </c>
      <c r="G10398">
        <v>-4.4999999999999997E-3</v>
      </c>
      <c r="H10398">
        <v>1E-4</v>
      </c>
    </row>
    <row r="10399" spans="1:8" x14ac:dyDescent="0.25">
      <c r="A10399" s="6">
        <v>38280</v>
      </c>
      <c r="B10399">
        <v>1.1000000000000001E-3</v>
      </c>
      <c r="C10399">
        <v>5.3E-3</v>
      </c>
      <c r="D10399">
        <v>-4.0000000000000002E-4</v>
      </c>
      <c r="E10399">
        <v>5.9999999999999995E-4</v>
      </c>
      <c r="F10399">
        <v>-2E-3</v>
      </c>
      <c r="G10399">
        <v>3.8E-3</v>
      </c>
      <c r="H10399">
        <v>1E-4</v>
      </c>
    </row>
    <row r="10400" spans="1:8" x14ac:dyDescent="0.25">
      <c r="A10400" s="6">
        <v>38281</v>
      </c>
      <c r="B10400">
        <v>3.7000000000000002E-3</v>
      </c>
      <c r="C10400">
        <v>5.7999999999999996E-3</v>
      </c>
      <c r="D10400">
        <v>6.9999999999999999E-4</v>
      </c>
      <c r="E10400">
        <v>-9.7999999999999997E-3</v>
      </c>
      <c r="F10400">
        <v>4.8999999999999998E-3</v>
      </c>
      <c r="G10400">
        <v>4.0000000000000002E-4</v>
      </c>
      <c r="H10400">
        <v>1E-4</v>
      </c>
    </row>
    <row r="10401" spans="1:8" x14ac:dyDescent="0.25">
      <c r="A10401" s="6">
        <v>38282</v>
      </c>
      <c r="B10401">
        <v>-0.01</v>
      </c>
      <c r="C10401">
        <v>-4.4000000000000003E-3</v>
      </c>
      <c r="D10401">
        <v>6.6E-3</v>
      </c>
      <c r="E10401">
        <v>4.4000000000000003E-3</v>
      </c>
      <c r="F10401">
        <v>-2.5999999999999999E-3</v>
      </c>
      <c r="G10401">
        <v>4.5999999999999999E-3</v>
      </c>
      <c r="H10401">
        <v>1E-4</v>
      </c>
    </row>
    <row r="10402" spans="1:8" x14ac:dyDescent="0.25">
      <c r="A10402" s="6">
        <v>38285</v>
      </c>
      <c r="B10402">
        <v>-2.9999999999999997E-4</v>
      </c>
      <c r="C10402">
        <v>7.4000000000000003E-3</v>
      </c>
      <c r="D10402">
        <v>5.3E-3</v>
      </c>
      <c r="E10402">
        <v>-1E-4</v>
      </c>
      <c r="F10402">
        <v>2.9999999999999997E-4</v>
      </c>
      <c r="G10402">
        <v>1.9E-3</v>
      </c>
      <c r="H10402">
        <v>1E-4</v>
      </c>
    </row>
    <row r="10403" spans="1:8" x14ac:dyDescent="0.25">
      <c r="A10403" s="6">
        <v>38286</v>
      </c>
      <c r="B10403">
        <v>1.3599999999999999E-2</v>
      </c>
      <c r="C10403">
        <v>-5.4999999999999997E-3</v>
      </c>
      <c r="D10403">
        <v>6.7999999999999996E-3</v>
      </c>
      <c r="E10403">
        <v>1.6000000000000001E-3</v>
      </c>
      <c r="F10403">
        <v>-3.8E-3</v>
      </c>
      <c r="G10403">
        <v>2E-3</v>
      </c>
      <c r="H10403">
        <v>1E-4</v>
      </c>
    </row>
    <row r="10404" spans="1:8" x14ac:dyDescent="0.25">
      <c r="A10404" s="6">
        <v>38287</v>
      </c>
      <c r="B10404">
        <v>1.38E-2</v>
      </c>
      <c r="C10404">
        <v>1.8E-3</v>
      </c>
      <c r="D10404">
        <v>-1.11E-2</v>
      </c>
      <c r="E10404">
        <v>-7.4000000000000003E-3</v>
      </c>
      <c r="F10404">
        <v>-6.9999999999999999E-4</v>
      </c>
      <c r="G10404">
        <v>-1.4999999999999999E-2</v>
      </c>
      <c r="H10404">
        <v>1E-4</v>
      </c>
    </row>
    <row r="10405" spans="1:8" x14ac:dyDescent="0.25">
      <c r="A10405" s="6">
        <v>38288</v>
      </c>
      <c r="B10405">
        <v>1.2999999999999999E-3</v>
      </c>
      <c r="C10405">
        <v>-3.5999999999999999E-3</v>
      </c>
      <c r="D10405">
        <v>-8.9999999999999998E-4</v>
      </c>
      <c r="E10405">
        <v>-2.2000000000000001E-3</v>
      </c>
      <c r="F10405">
        <v>2.8E-3</v>
      </c>
      <c r="G10405">
        <v>-1.0500000000000001E-2</v>
      </c>
      <c r="H10405">
        <v>1E-4</v>
      </c>
    </row>
    <row r="10406" spans="1:8" x14ac:dyDescent="0.25">
      <c r="A10406" s="6">
        <v>38289</v>
      </c>
      <c r="B10406">
        <v>1.8E-3</v>
      </c>
      <c r="C10406">
        <v>-4.7999999999999996E-3</v>
      </c>
      <c r="D10406">
        <v>2.3999999999999998E-3</v>
      </c>
      <c r="E10406">
        <v>-1E-4</v>
      </c>
      <c r="F10406">
        <v>2.0000000000000001E-4</v>
      </c>
      <c r="G10406">
        <v>2.5000000000000001E-3</v>
      </c>
      <c r="H10406">
        <v>1E-4</v>
      </c>
    </row>
    <row r="10407" spans="1:8" x14ac:dyDescent="0.25">
      <c r="A10407" s="6">
        <v>38292</v>
      </c>
      <c r="B10407">
        <v>5.9999999999999995E-4</v>
      </c>
      <c r="C10407">
        <v>4.1999999999999997E-3</v>
      </c>
      <c r="D10407">
        <v>-5.9999999999999995E-4</v>
      </c>
      <c r="E10407">
        <v>2.0000000000000001E-4</v>
      </c>
      <c r="F10407">
        <v>-2E-3</v>
      </c>
      <c r="G10407">
        <v>-1.1000000000000001E-3</v>
      </c>
      <c r="H10407">
        <v>1E-4</v>
      </c>
    </row>
    <row r="10408" spans="1:8" x14ac:dyDescent="0.25">
      <c r="A10408" s="6">
        <v>38293</v>
      </c>
      <c r="B10408">
        <v>-1E-4</v>
      </c>
      <c r="C10408">
        <v>-1.6999999999999999E-3</v>
      </c>
      <c r="D10408">
        <v>-1E-4</v>
      </c>
      <c r="E10408">
        <v>-1.4E-3</v>
      </c>
      <c r="F10408">
        <v>-1.2999999999999999E-3</v>
      </c>
      <c r="G10408">
        <v>-6.0999999999998998E-3</v>
      </c>
      <c r="H10408">
        <v>1E-4</v>
      </c>
    </row>
    <row r="10409" spans="1:8" x14ac:dyDescent="0.25">
      <c r="A10409" s="6">
        <v>38294</v>
      </c>
      <c r="B10409">
        <v>1.16999999999999E-2</v>
      </c>
      <c r="C10409">
        <v>4.8999999999999998E-3</v>
      </c>
      <c r="D10409">
        <v>-5.0000000000000001E-4</v>
      </c>
      <c r="E10409">
        <v>3.8999999999999998E-3</v>
      </c>
      <c r="F10409">
        <v>-2.3999999999999998E-3</v>
      </c>
      <c r="G10409">
        <v>7.7999999999999996E-3</v>
      </c>
      <c r="H10409">
        <v>1E-4</v>
      </c>
    </row>
    <row r="10410" spans="1:8" x14ac:dyDescent="0.25">
      <c r="A10410" s="6">
        <v>38295</v>
      </c>
      <c r="B10410">
        <v>1.5100000000000001E-2</v>
      </c>
      <c r="C10410">
        <v>-5.1999999999999998E-3</v>
      </c>
      <c r="D10410">
        <v>2.5000000000000001E-3</v>
      </c>
      <c r="E10410">
        <v>7.1999999999999998E-3</v>
      </c>
      <c r="F10410">
        <v>8.0000000000000004E-4</v>
      </c>
      <c r="G10410">
        <v>2.5999999999999999E-3</v>
      </c>
      <c r="H10410">
        <v>1E-4</v>
      </c>
    </row>
    <row r="10411" spans="1:8" x14ac:dyDescent="0.25">
      <c r="A10411" s="6">
        <v>38296</v>
      </c>
      <c r="B10411">
        <v>4.4000000000000003E-3</v>
      </c>
      <c r="C10411">
        <v>1.6000000000000001E-3</v>
      </c>
      <c r="D10411">
        <v>-3.8999999999999998E-3</v>
      </c>
      <c r="E10411">
        <v>-5.0000000000000001E-4</v>
      </c>
      <c r="F10411">
        <v>2.0999999999999999E-3</v>
      </c>
      <c r="G10411">
        <v>-3.5999999999999999E-3</v>
      </c>
      <c r="H10411">
        <v>1E-4</v>
      </c>
    </row>
    <row r="10412" spans="1:8" x14ac:dyDescent="0.25">
      <c r="A10412" s="6">
        <v>38299</v>
      </c>
      <c r="B10412">
        <v>-1.2999999999999999E-3</v>
      </c>
      <c r="C10412">
        <v>-2.7000000000000001E-3</v>
      </c>
      <c r="D10412">
        <v>2.9999999999999997E-4</v>
      </c>
      <c r="E10412">
        <v>-2.3E-3</v>
      </c>
      <c r="F10412">
        <v>8.9999999999999998E-4</v>
      </c>
      <c r="G10412">
        <v>0</v>
      </c>
      <c r="H10412">
        <v>1E-4</v>
      </c>
    </row>
    <row r="10413" spans="1:8" x14ac:dyDescent="0.25">
      <c r="A10413" s="6">
        <v>38300</v>
      </c>
      <c r="B10413">
        <v>5.0000000000000001E-4</v>
      </c>
      <c r="C10413">
        <v>7.0999999999998998E-3</v>
      </c>
      <c r="D10413">
        <v>-6.9999999999999999E-4</v>
      </c>
      <c r="E10413">
        <v>-1.9E-3</v>
      </c>
      <c r="F10413">
        <v>-2.9999999999999997E-4</v>
      </c>
      <c r="G10413">
        <v>2.3E-3</v>
      </c>
      <c r="H10413">
        <v>1E-4</v>
      </c>
    </row>
    <row r="10414" spans="1:8" x14ac:dyDescent="0.25">
      <c r="A10414" s="6">
        <v>38301</v>
      </c>
      <c r="B10414">
        <v>-1E-4</v>
      </c>
      <c r="C10414">
        <v>5.7999999999999996E-3</v>
      </c>
      <c r="D10414">
        <v>3.0999999999999999E-3</v>
      </c>
      <c r="E10414">
        <v>3.8999999999999998E-3</v>
      </c>
      <c r="F10414">
        <v>-2.5999999999999999E-3</v>
      </c>
      <c r="G10414">
        <v>7.7000000000000002E-3</v>
      </c>
      <c r="H10414">
        <v>1E-4</v>
      </c>
    </row>
    <row r="10415" spans="1:8" x14ac:dyDescent="0.25">
      <c r="A10415" s="6">
        <v>38302</v>
      </c>
      <c r="B10415">
        <v>8.9999999999999993E-3</v>
      </c>
      <c r="C10415">
        <v>1.1000000000000001E-3</v>
      </c>
      <c r="D10415">
        <v>-2.3E-3</v>
      </c>
      <c r="E10415">
        <v>-1.8E-3</v>
      </c>
      <c r="F10415">
        <v>5.9999999999999995E-4</v>
      </c>
      <c r="G10415">
        <v>1E-4</v>
      </c>
      <c r="H10415">
        <v>1E-4</v>
      </c>
    </row>
    <row r="10416" spans="1:8" x14ac:dyDescent="0.25">
      <c r="A10416" s="6">
        <v>38303</v>
      </c>
      <c r="B10416">
        <v>8.5000000000000006E-3</v>
      </c>
      <c r="C10416">
        <v>1E-4</v>
      </c>
      <c r="D10416">
        <v>-1.6000000000000001E-3</v>
      </c>
      <c r="E10416">
        <v>4.0000000000000001E-3</v>
      </c>
      <c r="F10416">
        <v>-1E-4</v>
      </c>
      <c r="G10416">
        <v>-2.9999999999999997E-4</v>
      </c>
      <c r="H10416">
        <v>1E-4</v>
      </c>
    </row>
    <row r="10417" spans="1:8" x14ac:dyDescent="0.25">
      <c r="A10417" s="6">
        <v>38306</v>
      </c>
      <c r="B10417">
        <v>6.9999999999999999E-4</v>
      </c>
      <c r="C10417">
        <v>2.3999999999999998E-3</v>
      </c>
      <c r="D10417">
        <v>-2.5999999999999999E-3</v>
      </c>
      <c r="E10417">
        <v>-5.4999999999999997E-3</v>
      </c>
      <c r="F10417">
        <v>1E-4</v>
      </c>
      <c r="G10417">
        <v>-1.23E-2</v>
      </c>
      <c r="H10417">
        <v>1E-4</v>
      </c>
    </row>
    <row r="10418" spans="1:8" x14ac:dyDescent="0.25">
      <c r="A10418" s="6">
        <v>38307</v>
      </c>
      <c r="B10418">
        <v>-6.6E-3</v>
      </c>
      <c r="C10418">
        <v>-2.2000000000000001E-3</v>
      </c>
      <c r="D10418">
        <v>2.8999999999999998E-3</v>
      </c>
      <c r="E10418">
        <v>-3.2000000000000002E-3</v>
      </c>
      <c r="F10418">
        <v>2.2000000000000001E-3</v>
      </c>
      <c r="G10418">
        <v>5.0000000000000001E-4</v>
      </c>
      <c r="H10418">
        <v>1E-4</v>
      </c>
    </row>
    <row r="10419" spans="1:8" x14ac:dyDescent="0.25">
      <c r="A10419" s="6">
        <v>38308</v>
      </c>
      <c r="B10419">
        <v>6.3E-3</v>
      </c>
      <c r="C10419">
        <v>2.7000000000000001E-3</v>
      </c>
      <c r="D10419">
        <v>-1.2999999999999999E-3</v>
      </c>
      <c r="E10419">
        <v>-4.7999999999999996E-3</v>
      </c>
      <c r="F10419">
        <v>3.0999999999999999E-3</v>
      </c>
      <c r="G10419">
        <v>-2.5999999999999999E-3</v>
      </c>
      <c r="H10419">
        <v>1E-4</v>
      </c>
    </row>
    <row r="10420" spans="1:8" x14ac:dyDescent="0.25">
      <c r="A10420" s="6">
        <v>38309</v>
      </c>
      <c r="B10420">
        <v>5.9999999999999995E-4</v>
      </c>
      <c r="C10420">
        <v>-2.2000000000000001E-3</v>
      </c>
      <c r="D10420">
        <v>6.9999999999999999E-4</v>
      </c>
      <c r="E10420">
        <v>-2.3E-3</v>
      </c>
      <c r="F10420">
        <v>1E-3</v>
      </c>
      <c r="G10420">
        <v>1.1000000000000001E-3</v>
      </c>
      <c r="H10420">
        <v>1E-4</v>
      </c>
    </row>
    <row r="10421" spans="1:8" x14ac:dyDescent="0.25">
      <c r="A10421" s="6">
        <v>38310</v>
      </c>
      <c r="B10421">
        <v>-1.12E-2</v>
      </c>
      <c r="C10421">
        <v>-8.9999999999999998E-4</v>
      </c>
      <c r="D10421">
        <v>7.4000000000000003E-3</v>
      </c>
      <c r="E10421">
        <v>2.5999999999999999E-3</v>
      </c>
      <c r="F10421">
        <v>-1.2999999999999999E-3</v>
      </c>
      <c r="G10421">
        <v>7.7999999999999996E-3</v>
      </c>
      <c r="H10421">
        <v>1E-4</v>
      </c>
    </row>
    <row r="10422" spans="1:8" x14ac:dyDescent="0.25">
      <c r="A10422" s="6">
        <v>38313</v>
      </c>
      <c r="B10422">
        <v>6.0999999999998998E-3</v>
      </c>
      <c r="C10422">
        <v>5.1999999999999998E-3</v>
      </c>
      <c r="D10422">
        <v>4.5999999999999999E-3</v>
      </c>
      <c r="E10422">
        <v>-2.9999999999999997E-4</v>
      </c>
      <c r="F10422">
        <v>1.1000000000000001E-3</v>
      </c>
      <c r="G10422">
        <v>7.4000000000000003E-3</v>
      </c>
      <c r="H10422">
        <v>1E-4</v>
      </c>
    </row>
    <row r="10423" spans="1:8" x14ac:dyDescent="0.25">
      <c r="A10423" s="6">
        <v>38314</v>
      </c>
      <c r="B10423">
        <v>5.9999999999999995E-4</v>
      </c>
      <c r="C10423">
        <v>3.7000000000000002E-3</v>
      </c>
      <c r="D10423">
        <v>3.4999999999998999E-3</v>
      </c>
      <c r="E10423">
        <v>1.5E-3</v>
      </c>
      <c r="F10423">
        <v>-2.8E-3</v>
      </c>
      <c r="G10423">
        <v>5.7999999999999996E-3</v>
      </c>
      <c r="H10423">
        <v>1E-4</v>
      </c>
    </row>
    <row r="10424" spans="1:8" x14ac:dyDescent="0.25">
      <c r="A10424" s="6">
        <v>38315</v>
      </c>
      <c r="B10424">
        <v>4.6999999999998996E-3</v>
      </c>
      <c r="C10424">
        <v>2.8E-3</v>
      </c>
      <c r="D10424">
        <v>1.2999999999999999E-3</v>
      </c>
      <c r="E10424">
        <v>-3.0000000000000001E-3</v>
      </c>
      <c r="F10424">
        <v>6.9999999999999999E-4</v>
      </c>
      <c r="G10424">
        <v>1E-4</v>
      </c>
      <c r="H10424">
        <v>1E-4</v>
      </c>
    </row>
    <row r="10425" spans="1:8" x14ac:dyDescent="0.25">
      <c r="A10425" s="6">
        <v>38317</v>
      </c>
      <c r="B10425">
        <v>1.1999999999999999E-3</v>
      </c>
      <c r="C10425">
        <v>2E-3</v>
      </c>
      <c r="D10425">
        <v>1.9E-3</v>
      </c>
      <c r="E10425">
        <v>-1.2999999999999999E-3</v>
      </c>
      <c r="F10425">
        <v>1.2999999999999999E-3</v>
      </c>
      <c r="G10425">
        <v>3.7000000000000002E-3</v>
      </c>
      <c r="H10425">
        <v>1E-4</v>
      </c>
    </row>
    <row r="10426" spans="1:8" x14ac:dyDescent="0.25">
      <c r="A10426" s="6">
        <v>38320</v>
      </c>
      <c r="B10426">
        <v>-2.0999999999999999E-3</v>
      </c>
      <c r="C10426">
        <v>8.0999999999999996E-3</v>
      </c>
      <c r="D10426">
        <v>-1.6000000000000001E-3</v>
      </c>
      <c r="E10426">
        <v>-2.3999999999999998E-3</v>
      </c>
      <c r="F10426">
        <v>-1.4E-3</v>
      </c>
      <c r="G10426">
        <v>5.0000000000000001E-4</v>
      </c>
      <c r="H10426">
        <v>1E-4</v>
      </c>
    </row>
    <row r="10427" spans="1:8" x14ac:dyDescent="0.25">
      <c r="A10427" s="6">
        <v>38321</v>
      </c>
      <c r="B10427">
        <v>-3.7000000000000002E-3</v>
      </c>
      <c r="C10427">
        <v>2E-3</v>
      </c>
      <c r="D10427">
        <v>1.6999999999999999E-3</v>
      </c>
      <c r="E10427">
        <v>2.3E-3</v>
      </c>
      <c r="F10427">
        <v>-1.2999999999999999E-3</v>
      </c>
      <c r="G10427">
        <v>5.4000000000000003E-3</v>
      </c>
      <c r="H10427">
        <v>1E-4</v>
      </c>
    </row>
    <row r="10428" spans="1:8" x14ac:dyDescent="0.25">
      <c r="A10428" s="6">
        <v>38322</v>
      </c>
      <c r="B10428">
        <v>1.4800000000000001E-2</v>
      </c>
      <c r="C10428">
        <v>-5.0000000000000001E-4</v>
      </c>
      <c r="D10428">
        <v>-7.7000000000000002E-3</v>
      </c>
      <c r="E10428">
        <v>-3.0999999999999999E-3</v>
      </c>
      <c r="F10428">
        <v>-8.0000000000000004E-4</v>
      </c>
      <c r="G10428">
        <v>-1.2699999999999999E-2</v>
      </c>
      <c r="H10428">
        <v>1E-4</v>
      </c>
    </row>
    <row r="10429" spans="1:8" x14ac:dyDescent="0.25">
      <c r="A10429" s="6">
        <v>38323</v>
      </c>
      <c r="B10429">
        <v>-6.9999999999999999E-4</v>
      </c>
      <c r="C10429">
        <v>1E-4</v>
      </c>
      <c r="D10429">
        <v>-6.3E-3</v>
      </c>
      <c r="E10429">
        <v>-4.0000000000000001E-3</v>
      </c>
      <c r="F10429">
        <v>2E-3</v>
      </c>
      <c r="G10429">
        <v>-8.6E-3</v>
      </c>
      <c r="H10429">
        <v>1E-4</v>
      </c>
    </row>
    <row r="10430" spans="1:8" x14ac:dyDescent="0.25">
      <c r="A10430" s="6">
        <v>38324</v>
      </c>
      <c r="B10430">
        <v>4.0000000000000002E-4</v>
      </c>
      <c r="C10430">
        <v>-1.6999999999999999E-3</v>
      </c>
      <c r="D10430">
        <v>8.9999999999999998E-4</v>
      </c>
      <c r="E10430">
        <v>-2.2000000000000001E-3</v>
      </c>
      <c r="F10430">
        <v>2.2000000000000001E-3</v>
      </c>
      <c r="G10430">
        <v>1.8E-3</v>
      </c>
      <c r="H10430">
        <v>1E-4</v>
      </c>
    </row>
    <row r="10431" spans="1:8" x14ac:dyDescent="0.25">
      <c r="A10431" s="6">
        <v>38327</v>
      </c>
      <c r="B10431">
        <v>-1.2999999999999999E-3</v>
      </c>
      <c r="C10431">
        <v>-4.0000000000000001E-3</v>
      </c>
      <c r="D10431">
        <v>2.9999999999999997E-4</v>
      </c>
      <c r="E10431">
        <v>-3.2000000000000002E-3</v>
      </c>
      <c r="F10431">
        <v>2.0999999999999999E-3</v>
      </c>
      <c r="G10431">
        <v>-2.3999999999999998E-3</v>
      </c>
      <c r="H10431">
        <v>1E-4</v>
      </c>
    </row>
    <row r="10432" spans="1:8" x14ac:dyDescent="0.25">
      <c r="A10432" s="6">
        <v>38328</v>
      </c>
      <c r="B10432">
        <v>-1.1599999999999999E-2</v>
      </c>
      <c r="C10432">
        <v>-8.8000000000000005E-3</v>
      </c>
      <c r="D10432">
        <v>3.7000000000000002E-3</v>
      </c>
      <c r="E10432">
        <v>1.8E-3</v>
      </c>
      <c r="F10432">
        <v>-5.9999999999999995E-4</v>
      </c>
      <c r="G10432">
        <v>-5.6999999999998996E-3</v>
      </c>
      <c r="H10432">
        <v>1E-4</v>
      </c>
    </row>
    <row r="10433" spans="1:8" x14ac:dyDescent="0.25">
      <c r="A10433" s="6">
        <v>38329</v>
      </c>
      <c r="B10433">
        <v>4.5999999999999999E-3</v>
      </c>
      <c r="C10433">
        <v>4.0000000000000001E-3</v>
      </c>
      <c r="D10433">
        <v>-4.3E-3</v>
      </c>
      <c r="E10433">
        <v>5.0000000000000001E-3</v>
      </c>
      <c r="F10433">
        <v>-6.0000000000000001E-3</v>
      </c>
      <c r="G10433">
        <v>3.3999999999999998E-3</v>
      </c>
      <c r="H10433">
        <v>1E-4</v>
      </c>
    </row>
    <row r="10434" spans="1:8" x14ac:dyDescent="0.25">
      <c r="A10434" s="6">
        <v>38330</v>
      </c>
      <c r="B10434">
        <v>4.4000000000000003E-3</v>
      </c>
      <c r="C10434">
        <v>-7.7999999999999996E-3</v>
      </c>
      <c r="D10434">
        <v>1.6000000000000001E-3</v>
      </c>
      <c r="E10434">
        <v>1.1000000000000001E-3</v>
      </c>
      <c r="F10434">
        <v>-8.9999999999999998E-4</v>
      </c>
      <c r="G10434">
        <v>2.5000000000000001E-3</v>
      </c>
      <c r="H10434">
        <v>1E-4</v>
      </c>
    </row>
    <row r="10435" spans="1:8" x14ac:dyDescent="0.25">
      <c r="A10435" s="6">
        <v>38331</v>
      </c>
      <c r="B10435">
        <v>-1E-4</v>
      </c>
      <c r="C10435">
        <v>5.1000000000000004E-3</v>
      </c>
      <c r="D10435">
        <v>1.5E-3</v>
      </c>
      <c r="E10435">
        <v>-5.0000000000000001E-4</v>
      </c>
      <c r="F10435">
        <v>6.9999999999999999E-4</v>
      </c>
      <c r="G10435">
        <v>-2.9999999999999997E-4</v>
      </c>
      <c r="H10435">
        <v>1E-4</v>
      </c>
    </row>
    <row r="10436" spans="1:8" x14ac:dyDescent="0.25">
      <c r="A10436" s="6">
        <v>38334</v>
      </c>
      <c r="B10436">
        <v>8.6E-3</v>
      </c>
      <c r="C10436">
        <v>4.0000000000000002E-4</v>
      </c>
      <c r="D10436">
        <v>-1.1999999999999999E-3</v>
      </c>
      <c r="E10436">
        <v>-8.9999999999999998E-4</v>
      </c>
      <c r="F10436">
        <v>-1.6999999999999999E-3</v>
      </c>
      <c r="G10436">
        <v>5.1999999999999998E-3</v>
      </c>
      <c r="H10436">
        <v>1E-4</v>
      </c>
    </row>
    <row r="10437" spans="1:8" x14ac:dyDescent="0.25">
      <c r="A10437" s="6">
        <v>38335</v>
      </c>
      <c r="B10437">
        <v>4.4999999999999997E-3</v>
      </c>
      <c r="C10437">
        <v>5.0000000000000001E-3</v>
      </c>
      <c r="D10437">
        <v>-1.6000000000000001E-3</v>
      </c>
      <c r="E10437">
        <v>-8.0000000000000004E-4</v>
      </c>
      <c r="F10437">
        <v>5.9999999999999995E-4</v>
      </c>
      <c r="G10437">
        <v>-5.6999999999998996E-3</v>
      </c>
      <c r="H10437">
        <v>1E-4</v>
      </c>
    </row>
    <row r="10438" spans="1:8" x14ac:dyDescent="0.25">
      <c r="A10438" s="6">
        <v>38336</v>
      </c>
      <c r="B10438">
        <v>3.3E-3</v>
      </c>
      <c r="C10438">
        <v>3.8999999999999998E-3</v>
      </c>
      <c r="D10438">
        <v>4.5999999999999999E-3</v>
      </c>
      <c r="E10438">
        <v>-3.7000000000000002E-3</v>
      </c>
      <c r="F10438">
        <v>1.6000000000000001E-3</v>
      </c>
      <c r="G10438">
        <v>-2.0000000000000001E-4</v>
      </c>
      <c r="H10438">
        <v>1E-4</v>
      </c>
    </row>
    <row r="10439" spans="1:8" x14ac:dyDescent="0.25">
      <c r="A10439" s="6">
        <v>38337</v>
      </c>
      <c r="B10439">
        <v>-2.8999999999999998E-3</v>
      </c>
      <c r="C10439">
        <v>-4.7999999999999996E-3</v>
      </c>
      <c r="D10439">
        <v>2.8E-3</v>
      </c>
      <c r="E10439">
        <v>2.3999999999999998E-3</v>
      </c>
      <c r="F10439">
        <v>2.0999999999999999E-3</v>
      </c>
      <c r="G10439">
        <v>-3.4999999999998999E-3</v>
      </c>
      <c r="H10439">
        <v>1E-4</v>
      </c>
    </row>
    <row r="10440" spans="1:8" x14ac:dyDescent="0.25">
      <c r="A10440" s="6">
        <v>38338</v>
      </c>
      <c r="B10440">
        <v>-5.5999999999999999E-3</v>
      </c>
      <c r="C10440">
        <v>5.6999999999998996E-3</v>
      </c>
      <c r="D10440">
        <v>4.0000000000000001E-3</v>
      </c>
      <c r="E10440">
        <v>-5.0000000000000001E-4</v>
      </c>
      <c r="F10440">
        <v>1.8E-3</v>
      </c>
      <c r="G10440">
        <v>6.4000000000000003E-3</v>
      </c>
      <c r="H10440">
        <v>1E-4</v>
      </c>
    </row>
    <row r="10441" spans="1:8" x14ac:dyDescent="0.25">
      <c r="A10441" s="6">
        <v>38341</v>
      </c>
      <c r="B10441">
        <v>-1.1999999999999999E-3</v>
      </c>
      <c r="C10441">
        <v>-5.5999999999999999E-3</v>
      </c>
      <c r="D10441">
        <v>3.3E-3</v>
      </c>
      <c r="E10441">
        <v>3.2000000000000002E-3</v>
      </c>
      <c r="F10441">
        <v>1.1000000000000001E-3</v>
      </c>
      <c r="G10441">
        <v>5.5999999999999999E-3</v>
      </c>
      <c r="H10441">
        <v>1E-4</v>
      </c>
    </row>
    <row r="10442" spans="1:8" x14ac:dyDescent="0.25">
      <c r="A10442" s="6">
        <v>38342</v>
      </c>
      <c r="B10442">
        <v>9.1999999999999998E-3</v>
      </c>
      <c r="C10442">
        <v>2.8999999999999998E-3</v>
      </c>
      <c r="D10442">
        <v>-5.0000000000000001E-4</v>
      </c>
      <c r="E10442">
        <v>-2.0000000000000001E-4</v>
      </c>
      <c r="F10442">
        <v>8.9999999999999998E-4</v>
      </c>
      <c r="G10442">
        <v>-4.0000000000000002E-4</v>
      </c>
      <c r="H10442">
        <v>1E-4</v>
      </c>
    </row>
    <row r="10443" spans="1:8" x14ac:dyDescent="0.25">
      <c r="A10443" s="6">
        <v>38343</v>
      </c>
      <c r="B10443">
        <v>3.8999999999999998E-3</v>
      </c>
      <c r="C10443">
        <v>1E-4</v>
      </c>
      <c r="D10443">
        <v>-1.6000000000000001E-3</v>
      </c>
      <c r="E10443">
        <v>0</v>
      </c>
      <c r="F10443">
        <v>-6.9999999999999999E-4</v>
      </c>
      <c r="G10443">
        <v>-5.8999999999999999E-3</v>
      </c>
      <c r="H10443">
        <v>1E-4</v>
      </c>
    </row>
    <row r="10444" spans="1:8" x14ac:dyDescent="0.25">
      <c r="A10444" s="6">
        <v>38344</v>
      </c>
      <c r="B10444">
        <v>8.9999999999999998E-4</v>
      </c>
      <c r="C10444">
        <v>2E-3</v>
      </c>
      <c r="D10444">
        <v>-2.2000000000000001E-3</v>
      </c>
      <c r="E10444">
        <v>-2.9999999999999997E-4</v>
      </c>
      <c r="F10444">
        <v>-1.1999999999999999E-3</v>
      </c>
      <c r="G10444">
        <v>2.0000000000000001E-4</v>
      </c>
      <c r="H10444">
        <v>1E-4</v>
      </c>
    </row>
    <row r="10445" spans="1:8" x14ac:dyDescent="0.25">
      <c r="A10445" s="6">
        <v>38348</v>
      </c>
      <c r="B10445">
        <v>-4.4999999999999997E-3</v>
      </c>
      <c r="C10445">
        <v>-2.5999999999999999E-3</v>
      </c>
      <c r="D10445">
        <v>0</v>
      </c>
      <c r="E10445">
        <v>-3.2000000000000002E-3</v>
      </c>
      <c r="F10445">
        <v>2.0999999999999999E-3</v>
      </c>
      <c r="G10445">
        <v>-5.7999999999999996E-3</v>
      </c>
      <c r="H10445">
        <v>1E-4</v>
      </c>
    </row>
    <row r="10446" spans="1:8" x14ac:dyDescent="0.25">
      <c r="A10446" s="6">
        <v>38349</v>
      </c>
      <c r="B10446">
        <v>8.3000000000000001E-3</v>
      </c>
      <c r="C10446">
        <v>7.7000000000000002E-3</v>
      </c>
      <c r="D10446">
        <v>-1.9E-3</v>
      </c>
      <c r="E10446">
        <v>8.0000000000000004E-4</v>
      </c>
      <c r="F10446">
        <v>-3.0999999999999999E-3</v>
      </c>
      <c r="G10446">
        <v>4.0999999999998997E-3</v>
      </c>
      <c r="H10446">
        <v>1E-4</v>
      </c>
    </row>
    <row r="10447" spans="1:8" x14ac:dyDescent="0.25">
      <c r="A10447" s="6">
        <v>38350</v>
      </c>
      <c r="B10447">
        <v>1E-4</v>
      </c>
      <c r="C10447">
        <v>-8.0000000000000004E-4</v>
      </c>
      <c r="D10447">
        <v>2.9999999999999997E-4</v>
      </c>
      <c r="E10447">
        <v>-2.9999999999999997E-4</v>
      </c>
      <c r="F10447">
        <v>-6.9999999999999999E-4</v>
      </c>
      <c r="G10447">
        <v>-1.1999999999999999E-3</v>
      </c>
      <c r="H10447">
        <v>1E-4</v>
      </c>
    </row>
    <row r="10448" spans="1:8" x14ac:dyDescent="0.25">
      <c r="A10448" s="6">
        <v>38351</v>
      </c>
      <c r="B10448">
        <v>4.0000000000000002E-4</v>
      </c>
      <c r="C10448">
        <v>-1E-4</v>
      </c>
      <c r="D10448">
        <v>-1E-4</v>
      </c>
      <c r="E10448">
        <v>-1.4E-3</v>
      </c>
      <c r="F10448">
        <v>1E-3</v>
      </c>
      <c r="G10448">
        <v>-4.5999999999999999E-3</v>
      </c>
      <c r="H10448">
        <v>1E-4</v>
      </c>
    </row>
    <row r="10449" spans="1:8" x14ac:dyDescent="0.25">
      <c r="A10449" s="6">
        <v>38352</v>
      </c>
      <c r="B10449">
        <v>-1.4E-3</v>
      </c>
      <c r="C10449">
        <v>-1E-4</v>
      </c>
      <c r="D10449">
        <v>2E-3</v>
      </c>
      <c r="E10449">
        <v>-5.0000000000000001E-4</v>
      </c>
      <c r="F10449">
        <v>1.1000000000000001E-3</v>
      </c>
      <c r="G10449">
        <v>2.9999999999999997E-4</v>
      </c>
      <c r="H10449">
        <v>1E-4</v>
      </c>
    </row>
    <row r="10450" spans="1:8" x14ac:dyDescent="0.25">
      <c r="A10450" s="6">
        <v>38355</v>
      </c>
      <c r="B10450">
        <v>-9.7000000000000003E-3</v>
      </c>
      <c r="C10450">
        <v>-6.3E-3</v>
      </c>
      <c r="D10450">
        <v>-5.0000000000000001E-4</v>
      </c>
      <c r="E10450">
        <v>3.4999999999998999E-3</v>
      </c>
      <c r="F10450">
        <v>-1E-4</v>
      </c>
      <c r="G10450">
        <v>-6.1999999999999998E-3</v>
      </c>
      <c r="H10450">
        <v>1E-4</v>
      </c>
    </row>
    <row r="10451" spans="1:8" x14ac:dyDescent="0.25">
      <c r="A10451" s="6">
        <v>38356</v>
      </c>
      <c r="B10451">
        <v>-1.2999999999999999E-2</v>
      </c>
      <c r="C10451">
        <v>-5.1000000000000004E-3</v>
      </c>
      <c r="D10451">
        <v>4.4000000000000003E-3</v>
      </c>
      <c r="E10451">
        <v>8.3000000000000001E-3</v>
      </c>
      <c r="F10451">
        <v>-4.7999999999999996E-3</v>
      </c>
      <c r="G10451">
        <v>2.3999999999999998E-3</v>
      </c>
      <c r="H10451">
        <v>1E-4</v>
      </c>
    </row>
    <row r="10452" spans="1:8" x14ac:dyDescent="0.25">
      <c r="A10452" s="6">
        <v>38357</v>
      </c>
      <c r="B10452">
        <v>-5.1000000000000004E-3</v>
      </c>
      <c r="C10452">
        <v>-1.13999999999999E-2</v>
      </c>
      <c r="D10452">
        <v>2.0000000000000001E-4</v>
      </c>
      <c r="E10452">
        <v>4.0000000000000002E-4</v>
      </c>
      <c r="F10452">
        <v>-1.2999999999999999E-3</v>
      </c>
      <c r="G10452">
        <v>0</v>
      </c>
      <c r="H10452">
        <v>1E-4</v>
      </c>
    </row>
    <row r="10453" spans="1:8" x14ac:dyDescent="0.25">
      <c r="A10453" s="6">
        <v>38358</v>
      </c>
      <c r="B10453">
        <v>3.3999999999999998E-3</v>
      </c>
      <c r="C10453">
        <v>-2.9999999999999997E-4</v>
      </c>
      <c r="D10453">
        <v>1.2999999999999999E-3</v>
      </c>
      <c r="E10453">
        <v>5.1999999999999998E-3</v>
      </c>
      <c r="F10453">
        <v>-1.1999999999999999E-3</v>
      </c>
      <c r="G10453">
        <v>2.9999999999999997E-4</v>
      </c>
      <c r="H10453">
        <v>1E-4</v>
      </c>
    </row>
    <row r="10454" spans="1:8" x14ac:dyDescent="0.25">
      <c r="A10454" s="6">
        <v>38359</v>
      </c>
      <c r="B10454">
        <v>-2.2000000000000001E-3</v>
      </c>
      <c r="C10454">
        <v>-8.3999999999999995E-3</v>
      </c>
      <c r="D10454">
        <v>-1E-3</v>
      </c>
      <c r="E10454">
        <v>-1.5E-3</v>
      </c>
      <c r="F10454">
        <v>-2.0000000000000001E-4</v>
      </c>
      <c r="G10454">
        <v>-1.6999999999999999E-3</v>
      </c>
      <c r="H10454">
        <v>1E-4</v>
      </c>
    </row>
    <row r="10455" spans="1:8" x14ac:dyDescent="0.25">
      <c r="A10455" s="6">
        <v>38362</v>
      </c>
      <c r="B10455">
        <v>4.1999999999999997E-3</v>
      </c>
      <c r="C10455">
        <v>2.8999999999999998E-3</v>
      </c>
      <c r="D10455">
        <v>1.1999999999999999E-3</v>
      </c>
      <c r="E10455">
        <v>0</v>
      </c>
      <c r="F10455">
        <v>-2.3E-3</v>
      </c>
      <c r="G10455">
        <v>7.0999999999998998E-3</v>
      </c>
      <c r="H10455">
        <v>1E-4</v>
      </c>
    </row>
    <row r="10456" spans="1:8" x14ac:dyDescent="0.25">
      <c r="A10456" s="6">
        <v>38363</v>
      </c>
      <c r="B10456">
        <v>-6.7999999999999996E-3</v>
      </c>
      <c r="C10456">
        <v>-2.8999999999999998E-3</v>
      </c>
      <c r="D10456">
        <v>3.7000000000000002E-3</v>
      </c>
      <c r="E10456">
        <v>8.8000000000000005E-3</v>
      </c>
      <c r="F10456">
        <v>-1.6999999999999999E-3</v>
      </c>
      <c r="G10456">
        <v>3.0999999999999999E-3</v>
      </c>
      <c r="H10456">
        <v>1E-4</v>
      </c>
    </row>
    <row r="10457" spans="1:8" x14ac:dyDescent="0.25">
      <c r="A10457" s="6">
        <v>38364</v>
      </c>
      <c r="B10457">
        <v>3.8E-3</v>
      </c>
      <c r="C10457">
        <v>-8.9999999999999998E-4</v>
      </c>
      <c r="D10457">
        <v>-8.9999999999999998E-4</v>
      </c>
      <c r="E10457">
        <v>-2.2000000000000001E-3</v>
      </c>
      <c r="F10457">
        <v>1.1999999999999999E-3</v>
      </c>
      <c r="G10457">
        <v>2.2000000000000001E-3</v>
      </c>
      <c r="H10457">
        <v>1E-4</v>
      </c>
    </row>
    <row r="10458" spans="1:8" x14ac:dyDescent="0.25">
      <c r="A10458" s="6">
        <v>38365</v>
      </c>
      <c r="B10458">
        <v>-7.7000000000000002E-3</v>
      </c>
      <c r="C10458">
        <v>2.3999999999999998E-3</v>
      </c>
      <c r="D10458">
        <v>3.8999999999999998E-3</v>
      </c>
      <c r="E10458">
        <v>5.0000000000000001E-4</v>
      </c>
      <c r="F10458">
        <v>1E-4</v>
      </c>
      <c r="G10458">
        <v>9.4999999999999998E-3</v>
      </c>
      <c r="H10458">
        <v>1E-4</v>
      </c>
    </row>
    <row r="10459" spans="1:8" x14ac:dyDescent="0.25">
      <c r="A10459" s="6">
        <v>38366</v>
      </c>
      <c r="B10459">
        <v>6.6E-3</v>
      </c>
      <c r="C10459">
        <v>5.0000000000000001E-3</v>
      </c>
      <c r="D10459">
        <v>4.0000000000000002E-4</v>
      </c>
      <c r="E10459">
        <v>-1.9E-3</v>
      </c>
      <c r="F10459">
        <v>1.5E-3</v>
      </c>
      <c r="G10459">
        <v>3.0000000000000001E-3</v>
      </c>
      <c r="H10459">
        <v>1E-4</v>
      </c>
    </row>
    <row r="10460" spans="1:8" x14ac:dyDescent="0.25">
      <c r="A10460" s="6">
        <v>38370</v>
      </c>
      <c r="B10460">
        <v>9.7000000000000003E-3</v>
      </c>
      <c r="C10460">
        <v>1.9E-3</v>
      </c>
      <c r="D10460">
        <v>-2.3E-3</v>
      </c>
      <c r="E10460">
        <v>-8.0000000000000004E-4</v>
      </c>
      <c r="F10460">
        <v>-1.1999999999999999E-3</v>
      </c>
      <c r="G10460">
        <v>2.0000000000000001E-4</v>
      </c>
      <c r="H10460">
        <v>1E-4</v>
      </c>
    </row>
    <row r="10461" spans="1:8" x14ac:dyDescent="0.25">
      <c r="A10461" s="6">
        <v>38371</v>
      </c>
      <c r="B10461">
        <v>-9.7000000000000003E-3</v>
      </c>
      <c r="C10461">
        <v>-5.9999999999999995E-4</v>
      </c>
      <c r="D10461">
        <v>4.4000000000000003E-3</v>
      </c>
      <c r="E10461">
        <v>4.4999999999999997E-3</v>
      </c>
      <c r="F10461">
        <v>-2.8999999999999998E-3</v>
      </c>
      <c r="G10461">
        <v>5.7999999999999996E-3</v>
      </c>
      <c r="H10461">
        <v>1E-4</v>
      </c>
    </row>
    <row r="10462" spans="1:8" x14ac:dyDescent="0.25">
      <c r="A10462" s="6">
        <v>38372</v>
      </c>
      <c r="B10462">
        <v>-7.7000000000000002E-3</v>
      </c>
      <c r="C10462">
        <v>-1.4E-3</v>
      </c>
      <c r="D10462">
        <v>0</v>
      </c>
      <c r="E10462">
        <v>3.0000000000000001E-3</v>
      </c>
      <c r="F10462">
        <v>2.5999999999999999E-3</v>
      </c>
      <c r="G10462">
        <v>-6.4999999999999997E-3</v>
      </c>
      <c r="H10462">
        <v>1E-4</v>
      </c>
    </row>
    <row r="10463" spans="1:8" x14ac:dyDescent="0.25">
      <c r="A10463" s="6">
        <v>38373</v>
      </c>
      <c r="B10463">
        <v>-5.5999999999999999E-3</v>
      </c>
      <c r="C10463">
        <v>3.4999999999998999E-3</v>
      </c>
      <c r="D10463">
        <v>1.5E-3</v>
      </c>
      <c r="E10463">
        <v>-1.9E-3</v>
      </c>
      <c r="F10463">
        <v>-1.1000000000000001E-3</v>
      </c>
      <c r="G10463">
        <v>3.0000000000000001E-3</v>
      </c>
      <c r="H10463">
        <v>1E-4</v>
      </c>
    </row>
    <row r="10464" spans="1:8" x14ac:dyDescent="0.25">
      <c r="A10464" s="6">
        <v>38376</v>
      </c>
      <c r="B10464">
        <v>-4.8999999999999998E-3</v>
      </c>
      <c r="C10464">
        <v>-6.7999999999999996E-3</v>
      </c>
      <c r="D10464">
        <v>6.0999999999998998E-3</v>
      </c>
      <c r="E10464">
        <v>5.1999999999999998E-3</v>
      </c>
      <c r="F10464">
        <v>-1.1999999999999999E-3</v>
      </c>
      <c r="G10464">
        <v>-1E-4</v>
      </c>
      <c r="H10464">
        <v>1E-4</v>
      </c>
    </row>
    <row r="10465" spans="1:8" x14ac:dyDescent="0.25">
      <c r="A10465" s="6">
        <v>38377</v>
      </c>
      <c r="B10465">
        <v>3.3999999999999998E-3</v>
      </c>
      <c r="C10465">
        <v>1.1000000000000001E-3</v>
      </c>
      <c r="D10465">
        <v>-4.3E-3</v>
      </c>
      <c r="E10465">
        <v>1E-3</v>
      </c>
      <c r="F10465">
        <v>-1.4E-3</v>
      </c>
      <c r="G10465">
        <v>-1.9E-3</v>
      </c>
      <c r="H10465">
        <v>1E-4</v>
      </c>
    </row>
    <row r="10466" spans="1:8" x14ac:dyDescent="0.25">
      <c r="A10466" s="6">
        <v>38378</v>
      </c>
      <c r="B10466">
        <v>6.1999999999999998E-3</v>
      </c>
      <c r="C10466">
        <v>9.4999999999999998E-3</v>
      </c>
      <c r="D10466">
        <v>-1.6000000000000001E-3</v>
      </c>
      <c r="E10466">
        <v>-3.7000000000000002E-3</v>
      </c>
      <c r="F10466">
        <v>-4.0000000000000002E-4</v>
      </c>
      <c r="G10466">
        <v>2.3E-3</v>
      </c>
      <c r="H10466">
        <v>1E-4</v>
      </c>
    </row>
    <row r="10467" spans="1:8" x14ac:dyDescent="0.25">
      <c r="A10467" s="6">
        <v>38379</v>
      </c>
      <c r="B10467">
        <v>8.0000000000000004E-4</v>
      </c>
      <c r="C10467">
        <v>1E-3</v>
      </c>
      <c r="D10467">
        <v>1.2999999999999999E-3</v>
      </c>
      <c r="E10467">
        <v>-1E-4</v>
      </c>
      <c r="F10467">
        <v>1.2999999999999999E-3</v>
      </c>
      <c r="G10467">
        <v>3.3E-3</v>
      </c>
      <c r="H10467">
        <v>1E-4</v>
      </c>
    </row>
    <row r="10468" spans="1:8" x14ac:dyDescent="0.25">
      <c r="A10468" s="6">
        <v>38380</v>
      </c>
      <c r="B10468">
        <v>-3.0000000000000001E-3</v>
      </c>
      <c r="C10468">
        <v>-2.5000000000000001E-3</v>
      </c>
      <c r="D10468">
        <v>1.6999999999999999E-3</v>
      </c>
      <c r="E10468">
        <v>2.5000000000000001E-3</v>
      </c>
      <c r="F10468">
        <v>-4.0000000000000002E-4</v>
      </c>
      <c r="G10468">
        <v>8.9999999999999998E-4</v>
      </c>
      <c r="H10468">
        <v>1E-4</v>
      </c>
    </row>
    <row r="10469" spans="1:8" x14ac:dyDescent="0.25">
      <c r="A10469" s="6">
        <v>38383</v>
      </c>
      <c r="B10469">
        <v>9.7000000000000003E-3</v>
      </c>
      <c r="C10469">
        <v>8.5000000000000006E-3</v>
      </c>
      <c r="D10469">
        <v>1.4E-3</v>
      </c>
      <c r="E10469">
        <v>-2.0999999999999999E-3</v>
      </c>
      <c r="F10469">
        <v>-1.1000000000000001E-3</v>
      </c>
      <c r="G10469">
        <v>6.4999999999999997E-3</v>
      </c>
      <c r="H10469">
        <v>1E-4</v>
      </c>
    </row>
    <row r="10470" spans="1:8" x14ac:dyDescent="0.25">
      <c r="A10470" s="6">
        <v>38384</v>
      </c>
      <c r="B10470">
        <v>6.8999999999999999E-3</v>
      </c>
      <c r="C10470">
        <v>2.0000000000000001E-4</v>
      </c>
      <c r="D10470">
        <v>2.0999999999999999E-3</v>
      </c>
      <c r="E10470">
        <v>5.5999999999999999E-3</v>
      </c>
      <c r="F10470">
        <v>-1.4E-3</v>
      </c>
      <c r="G10470">
        <v>5.0000000000000001E-3</v>
      </c>
      <c r="H10470">
        <v>1E-4</v>
      </c>
    </row>
    <row r="10471" spans="1:8" x14ac:dyDescent="0.25">
      <c r="A10471" s="6">
        <v>38385</v>
      </c>
      <c r="B10471">
        <v>3.5999999999999999E-3</v>
      </c>
      <c r="C10471">
        <v>2.8999999999999998E-3</v>
      </c>
      <c r="D10471">
        <v>1.1999999999999999E-3</v>
      </c>
      <c r="E10471">
        <v>1.6999999999999999E-3</v>
      </c>
      <c r="F10471">
        <v>1.6000000000000001E-3</v>
      </c>
      <c r="G10471">
        <v>2.5000000000000001E-3</v>
      </c>
      <c r="H10471">
        <v>1E-4</v>
      </c>
    </row>
    <row r="10472" spans="1:8" x14ac:dyDescent="0.25">
      <c r="A10472" s="6">
        <v>38386</v>
      </c>
      <c r="B10472">
        <v>-2.7000000000000001E-3</v>
      </c>
      <c r="C10472">
        <v>-1E-3</v>
      </c>
      <c r="D10472">
        <v>3.3999999999999998E-3</v>
      </c>
      <c r="E10472">
        <v>5.9999999999999995E-4</v>
      </c>
      <c r="F10472">
        <v>1E-4</v>
      </c>
      <c r="G10472">
        <v>6.0999999999998998E-3</v>
      </c>
      <c r="H10472">
        <v>1E-4</v>
      </c>
    </row>
    <row r="10473" spans="1:8" x14ac:dyDescent="0.25">
      <c r="A10473" s="6">
        <v>38387</v>
      </c>
      <c r="B10473">
        <v>1.12E-2</v>
      </c>
      <c r="C10473">
        <v>1E-3</v>
      </c>
      <c r="D10473">
        <v>-4.5999999999999999E-3</v>
      </c>
      <c r="E10473">
        <v>-3.5999999999999999E-3</v>
      </c>
      <c r="F10473">
        <v>-2.0000000000000001E-4</v>
      </c>
      <c r="G10473">
        <v>-2.5000000000000001E-3</v>
      </c>
      <c r="H10473">
        <v>1E-4</v>
      </c>
    </row>
    <row r="10474" spans="1:8" x14ac:dyDescent="0.25">
      <c r="A10474" s="6">
        <v>38390</v>
      </c>
      <c r="B10474">
        <v>-1.1000000000000001E-3</v>
      </c>
      <c r="C10474">
        <v>8.9999999999999998E-4</v>
      </c>
      <c r="D10474">
        <v>-6.9999999999999999E-4</v>
      </c>
      <c r="E10474">
        <v>-1.1000000000000001E-3</v>
      </c>
      <c r="F10474">
        <v>1.1999999999999999E-3</v>
      </c>
      <c r="G10474">
        <v>-3.2000000000000002E-3</v>
      </c>
      <c r="H10474">
        <v>1E-4</v>
      </c>
    </row>
    <row r="10475" spans="1:8" x14ac:dyDescent="0.25">
      <c r="A10475" s="6">
        <v>38391</v>
      </c>
      <c r="B10475">
        <v>8.0000000000000004E-4</v>
      </c>
      <c r="C10475">
        <v>2.3E-3</v>
      </c>
      <c r="D10475">
        <v>-1.1999999999999999E-3</v>
      </c>
      <c r="E10475">
        <v>-1.1000000000000001E-3</v>
      </c>
      <c r="F10475">
        <v>8.9999999999999998E-4</v>
      </c>
      <c r="G10475">
        <v>4.0000000000000002E-4</v>
      </c>
      <c r="H10475">
        <v>1E-4</v>
      </c>
    </row>
    <row r="10476" spans="1:8" x14ac:dyDescent="0.25">
      <c r="A10476" s="6">
        <v>38392</v>
      </c>
      <c r="B10476">
        <v>-0.01</v>
      </c>
      <c r="C10476">
        <v>-1.0999999999999999E-2</v>
      </c>
      <c r="D10476">
        <v>7.7000000000000002E-3</v>
      </c>
      <c r="E10476">
        <v>1.1999999999999999E-3</v>
      </c>
      <c r="F10476">
        <v>-2.5000000000000001E-3</v>
      </c>
      <c r="G10476">
        <v>2.9999999999999997E-4</v>
      </c>
      <c r="H10476">
        <v>1E-4</v>
      </c>
    </row>
    <row r="10477" spans="1:8" x14ac:dyDescent="0.25">
      <c r="A10477" s="6">
        <v>38393</v>
      </c>
      <c r="B10477">
        <v>3.4999999999998999E-3</v>
      </c>
      <c r="C10477">
        <v>-3.0999999999999999E-3</v>
      </c>
      <c r="D10477">
        <v>8.9999999999999998E-4</v>
      </c>
      <c r="E10477">
        <v>1.4E-3</v>
      </c>
      <c r="F10477">
        <v>-3.8999999999999998E-3</v>
      </c>
      <c r="G10477">
        <v>3.8E-3</v>
      </c>
      <c r="H10477">
        <v>1E-4</v>
      </c>
    </row>
    <row r="10478" spans="1:8" x14ac:dyDescent="0.25">
      <c r="A10478" s="6">
        <v>38394</v>
      </c>
      <c r="B10478">
        <v>7.7000000000000002E-3</v>
      </c>
      <c r="C10478">
        <v>3.8E-3</v>
      </c>
      <c r="D10478">
        <v>-3.0000000000000001E-3</v>
      </c>
      <c r="E10478">
        <v>-4.7999999999999996E-3</v>
      </c>
      <c r="F10478">
        <v>2.8999999999999998E-3</v>
      </c>
      <c r="G10478">
        <v>-3.8999999999999998E-3</v>
      </c>
      <c r="H10478">
        <v>1E-4</v>
      </c>
    </row>
    <row r="10479" spans="1:8" x14ac:dyDescent="0.25">
      <c r="A10479" s="6">
        <v>38397</v>
      </c>
      <c r="B10479">
        <v>8.9999999999999998E-4</v>
      </c>
      <c r="C10479">
        <v>-2.9999999999999997E-4</v>
      </c>
      <c r="D10479">
        <v>1.4E-3</v>
      </c>
      <c r="E10479">
        <v>5.9999999999999995E-4</v>
      </c>
      <c r="F10479">
        <v>8.9999999999999998E-4</v>
      </c>
      <c r="G10479">
        <v>3.8E-3</v>
      </c>
      <c r="H10479">
        <v>1E-4</v>
      </c>
    </row>
    <row r="10480" spans="1:8" x14ac:dyDescent="0.25">
      <c r="A10480" s="6">
        <v>38398</v>
      </c>
      <c r="B10480">
        <v>2.8E-3</v>
      </c>
      <c r="C10480">
        <v>-3.8E-3</v>
      </c>
      <c r="D10480">
        <v>0</v>
      </c>
      <c r="E10480">
        <v>-1.1999999999999999E-3</v>
      </c>
      <c r="F10480">
        <v>1.6999999999999999E-3</v>
      </c>
      <c r="G10480">
        <v>1.1000000000000001E-3</v>
      </c>
      <c r="H10480">
        <v>1E-4</v>
      </c>
    </row>
    <row r="10481" spans="1:8" x14ac:dyDescent="0.25">
      <c r="A10481" s="6">
        <v>38399</v>
      </c>
      <c r="B10481">
        <v>6.9999999999999999E-4</v>
      </c>
      <c r="C10481">
        <v>5.1000000000000004E-3</v>
      </c>
      <c r="D10481">
        <v>3.4999999999998999E-3</v>
      </c>
      <c r="E10481">
        <v>-2.9999999999999997E-4</v>
      </c>
      <c r="F10481">
        <v>-1.4E-3</v>
      </c>
      <c r="G10481">
        <v>1.0800000000000001E-2</v>
      </c>
      <c r="H10481">
        <v>1E-4</v>
      </c>
    </row>
    <row r="10482" spans="1:8" x14ac:dyDescent="0.25">
      <c r="A10482" s="6">
        <v>38400</v>
      </c>
      <c r="B10482">
        <v>-7.9000000000000008E-3</v>
      </c>
      <c r="C10482">
        <v>-3.2000000000000002E-3</v>
      </c>
      <c r="D10482">
        <v>2.0999999999999999E-3</v>
      </c>
      <c r="E10482">
        <v>1.1999999999999999E-3</v>
      </c>
      <c r="F10482">
        <v>2.0000000000000001E-4</v>
      </c>
      <c r="G10482">
        <v>2.2000000000000001E-3</v>
      </c>
      <c r="H10482">
        <v>1E-4</v>
      </c>
    </row>
    <row r="10483" spans="1:8" x14ac:dyDescent="0.25">
      <c r="A10483" s="6">
        <v>38401</v>
      </c>
      <c r="B10483">
        <v>1E-4</v>
      </c>
      <c r="C10483">
        <v>-1.4E-3</v>
      </c>
      <c r="D10483">
        <v>-5.9999999999999995E-4</v>
      </c>
      <c r="E10483">
        <v>1.6000000000000001E-3</v>
      </c>
      <c r="F10483">
        <v>1.4E-3</v>
      </c>
      <c r="G10483">
        <v>-2.0000000000000001E-4</v>
      </c>
      <c r="H10483">
        <v>1E-4</v>
      </c>
    </row>
    <row r="10484" spans="1:8" x14ac:dyDescent="0.25">
      <c r="A10484" s="6">
        <v>38405</v>
      </c>
      <c r="B10484">
        <v>-1.47E-2</v>
      </c>
      <c r="C10484">
        <v>-3.4999999999998999E-3</v>
      </c>
      <c r="D10484">
        <v>-1.1999999999999999E-3</v>
      </c>
      <c r="E10484">
        <v>-5.0000000000000001E-4</v>
      </c>
      <c r="F10484">
        <v>-5.9999999999999995E-4</v>
      </c>
      <c r="G10484">
        <v>-4.4000000000000003E-3</v>
      </c>
      <c r="H10484">
        <v>1E-4</v>
      </c>
    </row>
    <row r="10485" spans="1:8" x14ac:dyDescent="0.25">
      <c r="A10485" s="6">
        <v>38406</v>
      </c>
      <c r="B10485">
        <v>5.3E-3</v>
      </c>
      <c r="C10485">
        <v>-1.1000000000000001E-3</v>
      </c>
      <c r="D10485">
        <v>1.5E-3</v>
      </c>
      <c r="E10485">
        <v>2.5000000000000001E-3</v>
      </c>
      <c r="F10485">
        <v>-8.0000000000000004E-4</v>
      </c>
      <c r="G10485">
        <v>5.7999999999999996E-3</v>
      </c>
      <c r="H10485">
        <v>1E-4</v>
      </c>
    </row>
    <row r="10486" spans="1:8" x14ac:dyDescent="0.25">
      <c r="A10486" s="6">
        <v>38407</v>
      </c>
      <c r="B10486">
        <v>8.3000000000000001E-3</v>
      </c>
      <c r="C10486">
        <v>2.3999999999999998E-3</v>
      </c>
      <c r="D10486">
        <v>-2.5000000000000001E-3</v>
      </c>
      <c r="E10486">
        <v>3.0000000000000001E-3</v>
      </c>
      <c r="F10486">
        <v>-2E-3</v>
      </c>
      <c r="G10486">
        <v>7.9000000000000008E-3</v>
      </c>
      <c r="H10486">
        <v>1E-4</v>
      </c>
    </row>
    <row r="10487" spans="1:8" x14ac:dyDescent="0.25">
      <c r="A10487" s="6">
        <v>38408</v>
      </c>
      <c r="B10487">
        <v>9.7000000000000003E-3</v>
      </c>
      <c r="C10487">
        <v>4.7999999999999996E-3</v>
      </c>
      <c r="D10487">
        <v>3.4999999999998999E-3</v>
      </c>
      <c r="E10487">
        <v>2E-3</v>
      </c>
      <c r="F10487">
        <v>-1.6999999999999999E-3</v>
      </c>
      <c r="G10487">
        <v>8.6E-3</v>
      </c>
      <c r="H10487">
        <v>1E-4</v>
      </c>
    </row>
    <row r="10488" spans="1:8" x14ac:dyDescent="0.25">
      <c r="A10488" s="6">
        <v>38411</v>
      </c>
      <c r="B10488">
        <v>-6.0999999999998998E-3</v>
      </c>
      <c r="C10488">
        <v>2.3E-3</v>
      </c>
      <c r="D10488">
        <v>5.0000000000000001E-4</v>
      </c>
      <c r="E10488">
        <v>4.0999999999998997E-3</v>
      </c>
      <c r="F10488">
        <v>1.6000000000000001E-3</v>
      </c>
      <c r="G10488">
        <v>2E-3</v>
      </c>
      <c r="H10488">
        <v>1E-4</v>
      </c>
    </row>
    <row r="10489" spans="1:8" x14ac:dyDescent="0.25">
      <c r="A10489" s="6">
        <v>38412</v>
      </c>
      <c r="B10489">
        <v>5.7999999999999996E-3</v>
      </c>
      <c r="C10489">
        <v>5.0000000000000001E-4</v>
      </c>
      <c r="D10489">
        <v>1.6999999999999999E-3</v>
      </c>
      <c r="E10489">
        <v>-1.9E-3</v>
      </c>
      <c r="F10489">
        <v>4.1999999999999997E-3</v>
      </c>
      <c r="G10489">
        <v>-9.2999999999999992E-3</v>
      </c>
      <c r="H10489">
        <v>1E-4</v>
      </c>
    </row>
    <row r="10490" spans="1:8" x14ac:dyDescent="0.25">
      <c r="A10490" s="6">
        <v>38413</v>
      </c>
      <c r="B10490">
        <v>-1E-4</v>
      </c>
      <c r="C10490">
        <v>-1.4E-3</v>
      </c>
      <c r="D10490">
        <v>-2.0000000000000001E-4</v>
      </c>
      <c r="E10490">
        <v>3.8E-3</v>
      </c>
      <c r="F10490">
        <v>-6.9999999999999999E-4</v>
      </c>
      <c r="G10490">
        <v>7.4999999999999997E-3</v>
      </c>
      <c r="H10490">
        <v>1E-4</v>
      </c>
    </row>
    <row r="10491" spans="1:8" x14ac:dyDescent="0.25">
      <c r="A10491" s="6">
        <v>38414</v>
      </c>
      <c r="B10491">
        <v>-1E-4</v>
      </c>
      <c r="C10491">
        <v>1.6000000000000001E-3</v>
      </c>
      <c r="D10491">
        <v>5.1000000000000004E-3</v>
      </c>
      <c r="E10491">
        <v>4.4000000000000003E-3</v>
      </c>
      <c r="F10491">
        <v>-2.0000000000000001E-4</v>
      </c>
      <c r="G10491">
        <v>4.4000000000000003E-3</v>
      </c>
      <c r="H10491">
        <v>1E-4</v>
      </c>
    </row>
    <row r="10492" spans="1:8" x14ac:dyDescent="0.25">
      <c r="A10492" s="6">
        <v>38415</v>
      </c>
      <c r="B10492">
        <v>8.8999999999999999E-3</v>
      </c>
      <c r="C10492">
        <v>2.0000000000000001E-4</v>
      </c>
      <c r="D10492">
        <v>2.3999999999999998E-3</v>
      </c>
      <c r="E10492">
        <v>3.7000000000000002E-3</v>
      </c>
      <c r="F10492">
        <v>-1.6000000000000001E-3</v>
      </c>
      <c r="G10492">
        <v>7.7000000000000002E-3</v>
      </c>
      <c r="H10492">
        <v>1E-4</v>
      </c>
    </row>
    <row r="10493" spans="1:8" x14ac:dyDescent="0.25">
      <c r="A10493" s="6">
        <v>38418</v>
      </c>
      <c r="B10493">
        <v>2.7000000000000001E-3</v>
      </c>
      <c r="C10493">
        <v>-4.4999999999999997E-3</v>
      </c>
      <c r="D10493">
        <v>1.5E-3</v>
      </c>
      <c r="E10493">
        <v>-3.4999999999998999E-3</v>
      </c>
      <c r="F10493">
        <v>1.2999999999999999E-3</v>
      </c>
      <c r="G10493">
        <v>-4.0999999999998997E-3</v>
      </c>
      <c r="H10493">
        <v>1E-4</v>
      </c>
    </row>
    <row r="10494" spans="1:8" x14ac:dyDescent="0.25">
      <c r="A10494" s="6">
        <v>38419</v>
      </c>
      <c r="B10494">
        <v>-5.4000000000000003E-3</v>
      </c>
      <c r="C10494">
        <v>-3.7000000000000002E-3</v>
      </c>
      <c r="D10494">
        <v>0</v>
      </c>
      <c r="E10494">
        <v>2.5999999999999999E-3</v>
      </c>
      <c r="F10494">
        <v>-1.9E-3</v>
      </c>
      <c r="G10494">
        <v>5.9999999999999995E-4</v>
      </c>
      <c r="H10494">
        <v>1E-4</v>
      </c>
    </row>
    <row r="10495" spans="1:8" x14ac:dyDescent="0.25">
      <c r="A10495" s="6">
        <v>38420</v>
      </c>
      <c r="B10495">
        <v>-9.5999999999999992E-3</v>
      </c>
      <c r="C10495">
        <v>0</v>
      </c>
      <c r="D10495">
        <v>-1E-3</v>
      </c>
      <c r="E10495">
        <v>-1.8E-3</v>
      </c>
      <c r="F10495">
        <v>5.7999999999999996E-3</v>
      </c>
      <c r="G10495">
        <v>-8.6999999999999994E-3</v>
      </c>
      <c r="H10495">
        <v>1E-4</v>
      </c>
    </row>
    <row r="10496" spans="1:8" x14ac:dyDescent="0.25">
      <c r="A10496" s="6">
        <v>38421</v>
      </c>
      <c r="B10496">
        <v>1E-4</v>
      </c>
      <c r="C10496">
        <v>-8.3999999999999995E-3</v>
      </c>
      <c r="D10496">
        <v>-1.2999999999999999E-3</v>
      </c>
      <c r="E10496">
        <v>2.0000000000000001E-4</v>
      </c>
      <c r="F10496">
        <v>1.1000000000000001E-3</v>
      </c>
      <c r="G10496">
        <v>-8.8999999999999999E-3</v>
      </c>
      <c r="H10496">
        <v>1E-4</v>
      </c>
    </row>
    <row r="10497" spans="1:8" x14ac:dyDescent="0.25">
      <c r="A10497" s="6">
        <v>38422</v>
      </c>
      <c r="B10497">
        <v>-5.4999999999999997E-3</v>
      </c>
      <c r="C10497">
        <v>6.0999999999998998E-3</v>
      </c>
      <c r="D10497">
        <v>4.0999999999998997E-3</v>
      </c>
      <c r="E10497">
        <v>1.6999999999999999E-3</v>
      </c>
      <c r="F10497">
        <v>8.0000000000000004E-4</v>
      </c>
      <c r="G10497">
        <v>1.0800000000000001E-2</v>
      </c>
      <c r="H10497">
        <v>1E-4</v>
      </c>
    </row>
    <row r="10498" spans="1:8" x14ac:dyDescent="0.25">
      <c r="A10498" s="6">
        <v>38425</v>
      </c>
      <c r="B10498">
        <v>6.0999999999998998E-3</v>
      </c>
      <c r="C10498">
        <v>-2.5999999999999999E-3</v>
      </c>
      <c r="D10498">
        <v>1.6999999999999999E-3</v>
      </c>
      <c r="E10498">
        <v>-5.1000000000000004E-3</v>
      </c>
      <c r="F10498">
        <v>1.1000000000000001E-3</v>
      </c>
      <c r="G10498">
        <v>-4.0000000000000001E-3</v>
      </c>
      <c r="H10498">
        <v>1E-4</v>
      </c>
    </row>
    <row r="10499" spans="1:8" x14ac:dyDescent="0.25">
      <c r="A10499" s="6">
        <v>38426</v>
      </c>
      <c r="B10499">
        <v>-6.7000000000000002E-3</v>
      </c>
      <c r="C10499">
        <v>1.8E-3</v>
      </c>
      <c r="D10499">
        <v>3.3999999999999998E-3</v>
      </c>
      <c r="E10499">
        <v>0</v>
      </c>
      <c r="F10499">
        <v>5.0000000000000001E-4</v>
      </c>
      <c r="G10499">
        <v>3.8E-3</v>
      </c>
      <c r="H10499">
        <v>1E-4</v>
      </c>
    </row>
    <row r="10500" spans="1:8" x14ac:dyDescent="0.25">
      <c r="A10500" s="6">
        <v>38427</v>
      </c>
      <c r="B10500">
        <v>-8.3999999999999995E-3</v>
      </c>
      <c r="C10500">
        <v>2.5000000000000001E-3</v>
      </c>
      <c r="D10500">
        <v>2.3E-3</v>
      </c>
      <c r="E10500">
        <v>2.9999999999999997E-4</v>
      </c>
      <c r="F10500">
        <v>-1E-3</v>
      </c>
      <c r="G10500">
        <v>1E-4</v>
      </c>
      <c r="H10500">
        <v>1E-4</v>
      </c>
    </row>
    <row r="10501" spans="1:8" x14ac:dyDescent="0.25">
      <c r="A10501" s="6">
        <v>38428</v>
      </c>
      <c r="B10501">
        <v>1.9E-3</v>
      </c>
      <c r="C10501">
        <v>1E-3</v>
      </c>
      <c r="D10501">
        <v>4.7999999999999996E-3</v>
      </c>
      <c r="E10501">
        <v>-1.6000000000000001E-3</v>
      </c>
      <c r="F10501">
        <v>1.4E-3</v>
      </c>
      <c r="G10501">
        <v>8.0000000000000002E-3</v>
      </c>
      <c r="H10501">
        <v>1E-4</v>
      </c>
    </row>
    <row r="10502" spans="1:8" x14ac:dyDescent="0.25">
      <c r="A10502" s="6">
        <v>38429</v>
      </c>
      <c r="B10502">
        <v>-1.4E-3</v>
      </c>
      <c r="C10502">
        <v>-3.0000000000000001E-3</v>
      </c>
      <c r="D10502">
        <v>2.9999999999999997E-4</v>
      </c>
      <c r="E10502">
        <v>3.0999999999999999E-3</v>
      </c>
      <c r="F10502">
        <v>-1.6999999999999999E-3</v>
      </c>
      <c r="G10502">
        <v>4.6999999999998996E-3</v>
      </c>
      <c r="H10502">
        <v>1E-4</v>
      </c>
    </row>
    <row r="10503" spans="1:8" x14ac:dyDescent="0.25">
      <c r="A10503" s="6">
        <v>38432</v>
      </c>
      <c r="B10503">
        <v>-3.8E-3</v>
      </c>
      <c r="C10503">
        <v>2.5000000000000001E-3</v>
      </c>
      <c r="D10503">
        <v>-2.3E-3</v>
      </c>
      <c r="E10503">
        <v>-4.0000000000000001E-3</v>
      </c>
      <c r="F10503">
        <v>1E-3</v>
      </c>
      <c r="G10503">
        <v>-2.0999999999999999E-3</v>
      </c>
      <c r="H10503">
        <v>1E-4</v>
      </c>
    </row>
    <row r="10504" spans="1:8" x14ac:dyDescent="0.25">
      <c r="A10504" s="6">
        <v>38433</v>
      </c>
      <c r="B10504">
        <v>-9.1999999999999998E-3</v>
      </c>
      <c r="C10504">
        <v>6.1999999999999998E-3</v>
      </c>
      <c r="D10504">
        <v>-1.2999999999999999E-3</v>
      </c>
      <c r="E10504">
        <v>2.0000000000000001E-4</v>
      </c>
      <c r="F10504">
        <v>1.5E-3</v>
      </c>
      <c r="G10504">
        <v>2.2000000000000001E-3</v>
      </c>
      <c r="H10504">
        <v>1E-4</v>
      </c>
    </row>
    <row r="10505" spans="1:8" x14ac:dyDescent="0.25">
      <c r="A10505" s="6">
        <v>38434</v>
      </c>
      <c r="B10505">
        <v>-1.1999999999999999E-3</v>
      </c>
      <c r="C10505">
        <v>-9.7000000000000003E-3</v>
      </c>
      <c r="D10505">
        <v>-5.1999999999999998E-3</v>
      </c>
      <c r="E10505">
        <v>-6.9999999999999999E-4</v>
      </c>
      <c r="F10505">
        <v>-6.9999999999999999E-4</v>
      </c>
      <c r="G10505">
        <v>-1.04E-2</v>
      </c>
      <c r="H10505">
        <v>1E-4</v>
      </c>
    </row>
    <row r="10506" spans="1:8" x14ac:dyDescent="0.25">
      <c r="A10506" s="6">
        <v>38435</v>
      </c>
      <c r="B10506">
        <v>1E-4</v>
      </c>
      <c r="C10506">
        <v>5.1000000000000004E-3</v>
      </c>
      <c r="D10506">
        <v>-8.9999999999999998E-4</v>
      </c>
      <c r="E10506">
        <v>-5.9999999999999995E-4</v>
      </c>
      <c r="F10506">
        <v>5.9999999999999995E-4</v>
      </c>
      <c r="G10506">
        <v>1.9E-3</v>
      </c>
      <c r="H10506">
        <v>1E-4</v>
      </c>
    </row>
    <row r="10507" spans="1:8" x14ac:dyDescent="0.25">
      <c r="A10507" s="6">
        <v>38439</v>
      </c>
      <c r="B10507">
        <v>1.6000000000000001E-3</v>
      </c>
      <c r="C10507">
        <v>-2.0999999999999999E-3</v>
      </c>
      <c r="D10507">
        <v>0</v>
      </c>
      <c r="E10507">
        <v>2.8E-3</v>
      </c>
      <c r="F10507">
        <v>-6.9999999999999999E-4</v>
      </c>
      <c r="G10507">
        <v>-1E-4</v>
      </c>
      <c r="H10507">
        <v>1E-4</v>
      </c>
    </row>
    <row r="10508" spans="1:8" x14ac:dyDescent="0.25">
      <c r="A10508" s="6">
        <v>38440</v>
      </c>
      <c r="B10508">
        <v>-8.6E-3</v>
      </c>
      <c r="C10508">
        <v>-8.6999999999999994E-3</v>
      </c>
      <c r="D10508">
        <v>1.4E-3</v>
      </c>
      <c r="E10508">
        <v>1.5E-3</v>
      </c>
      <c r="F10508">
        <v>1E-4</v>
      </c>
      <c r="G10508">
        <v>-6.8999999999999999E-3</v>
      </c>
      <c r="H10508">
        <v>1E-4</v>
      </c>
    </row>
    <row r="10509" spans="1:8" x14ac:dyDescent="0.25">
      <c r="A10509" s="6">
        <v>38441</v>
      </c>
      <c r="B10509">
        <v>1.35E-2</v>
      </c>
      <c r="C10509">
        <v>1.6000000000000001E-3</v>
      </c>
      <c r="D10509">
        <v>-1.8E-3</v>
      </c>
      <c r="E10509">
        <v>-6.9999999999999999E-4</v>
      </c>
      <c r="F10509">
        <v>1E-4</v>
      </c>
      <c r="G10509">
        <v>-4.0000000000000002E-4</v>
      </c>
      <c r="H10509">
        <v>1E-4</v>
      </c>
    </row>
    <row r="10510" spans="1:8" x14ac:dyDescent="0.25">
      <c r="A10510" s="6">
        <v>38442</v>
      </c>
      <c r="B10510">
        <v>-1E-4</v>
      </c>
      <c r="C10510">
        <v>6.9999999999999999E-4</v>
      </c>
      <c r="D10510">
        <v>6.4000000000000003E-3</v>
      </c>
      <c r="E10510">
        <v>2.9999999999999997E-4</v>
      </c>
      <c r="F10510">
        <v>2.5999999999999999E-3</v>
      </c>
      <c r="G10510">
        <v>8.8000000000000005E-3</v>
      </c>
      <c r="H10510">
        <v>1E-4</v>
      </c>
    </row>
    <row r="10511" spans="1:8" x14ac:dyDescent="0.25">
      <c r="A10511" s="6">
        <v>38443</v>
      </c>
      <c r="B10511">
        <v>-6.4000000000000003E-3</v>
      </c>
      <c r="C10511">
        <v>1E-3</v>
      </c>
      <c r="D10511">
        <v>4.1999999999999997E-3</v>
      </c>
      <c r="E10511">
        <v>3.8E-3</v>
      </c>
      <c r="F10511">
        <v>-8.0000000000000004E-4</v>
      </c>
      <c r="G10511">
        <v>1.5299999999999999E-2</v>
      </c>
      <c r="H10511">
        <v>1E-4</v>
      </c>
    </row>
    <row r="10512" spans="1:8" x14ac:dyDescent="0.25">
      <c r="A10512" s="6">
        <v>38446</v>
      </c>
      <c r="B10512">
        <v>2.8999999999999998E-3</v>
      </c>
      <c r="C10512">
        <v>-1E-4</v>
      </c>
      <c r="D10512">
        <v>1.6000000000000001E-3</v>
      </c>
      <c r="E10512">
        <v>-1E-4</v>
      </c>
      <c r="F10512">
        <v>-3.0999999999999999E-3</v>
      </c>
      <c r="G10512">
        <v>1.1000000000000001E-3</v>
      </c>
      <c r="H10512">
        <v>1E-4</v>
      </c>
    </row>
    <row r="10513" spans="1:8" x14ac:dyDescent="0.25">
      <c r="A10513" s="6">
        <v>38447</v>
      </c>
      <c r="B10513">
        <v>4.0000000000000001E-3</v>
      </c>
      <c r="C10513">
        <v>-2.2000000000000001E-3</v>
      </c>
      <c r="D10513">
        <v>-2.8999999999999998E-3</v>
      </c>
      <c r="E10513">
        <v>3.0999999999999999E-3</v>
      </c>
      <c r="F10513">
        <v>-5.9999999999999995E-4</v>
      </c>
      <c r="G10513">
        <v>-2.2000000000000001E-3</v>
      </c>
      <c r="H10513">
        <v>1E-4</v>
      </c>
    </row>
    <row r="10514" spans="1:8" x14ac:dyDescent="0.25">
      <c r="A10514" s="6">
        <v>38448</v>
      </c>
      <c r="B10514">
        <v>2.2000000000000001E-3</v>
      </c>
      <c r="C10514">
        <v>-2.9999999999999997E-4</v>
      </c>
      <c r="D10514">
        <v>5.0000000000000001E-4</v>
      </c>
      <c r="E10514">
        <v>-2.0000000000000001E-4</v>
      </c>
      <c r="F10514">
        <v>-4.0000000000000002E-4</v>
      </c>
      <c r="G10514">
        <v>2.8E-3</v>
      </c>
      <c r="H10514">
        <v>1E-4</v>
      </c>
    </row>
    <row r="10515" spans="1:8" x14ac:dyDescent="0.25">
      <c r="A10515" s="6">
        <v>38449</v>
      </c>
      <c r="B10515">
        <v>5.6999999999998996E-3</v>
      </c>
      <c r="C10515">
        <v>-8.9999999999999998E-4</v>
      </c>
      <c r="D10515">
        <v>-2.3999999999999998E-3</v>
      </c>
      <c r="E10515">
        <v>-4.0000000000000001E-3</v>
      </c>
      <c r="F10515">
        <v>2.8999999999999998E-3</v>
      </c>
      <c r="G10515">
        <v>-3.2000000000000002E-3</v>
      </c>
      <c r="H10515">
        <v>1E-4</v>
      </c>
    </row>
    <row r="10516" spans="1:8" x14ac:dyDescent="0.25">
      <c r="A10516" s="6">
        <v>38450</v>
      </c>
      <c r="B10516">
        <v>-8.8000000000000005E-3</v>
      </c>
      <c r="C10516">
        <v>-4.8999999999999998E-3</v>
      </c>
      <c r="D10516">
        <v>2.9999999999999997E-4</v>
      </c>
      <c r="E10516">
        <v>-6.9999999999999999E-4</v>
      </c>
      <c r="F10516">
        <v>1.1000000000000001E-3</v>
      </c>
      <c r="G10516">
        <v>-4.8999999999999998E-3</v>
      </c>
      <c r="H10516">
        <v>1E-4</v>
      </c>
    </row>
    <row r="10517" spans="1:8" x14ac:dyDescent="0.25">
      <c r="A10517" s="6">
        <v>38453</v>
      </c>
      <c r="B10517">
        <v>-8.9999999999999998E-4</v>
      </c>
      <c r="C10517">
        <v>-5.7999999999999996E-3</v>
      </c>
      <c r="D10517">
        <v>1.1999999999999999E-3</v>
      </c>
      <c r="E10517">
        <v>3.2000000000000002E-3</v>
      </c>
      <c r="F10517">
        <v>-6.9999999999999999E-4</v>
      </c>
      <c r="G10517">
        <v>3.8999999999999998E-3</v>
      </c>
      <c r="H10517">
        <v>1E-4</v>
      </c>
    </row>
    <row r="10518" spans="1:8" x14ac:dyDescent="0.25">
      <c r="A10518" s="6">
        <v>38454</v>
      </c>
      <c r="B10518">
        <v>5.5999999999999999E-3</v>
      </c>
      <c r="C10518">
        <v>1.9E-3</v>
      </c>
      <c r="D10518">
        <v>-5.0000000000000001E-4</v>
      </c>
      <c r="E10518">
        <v>5.9999999999999995E-4</v>
      </c>
      <c r="F10518">
        <v>-4.0000000000000002E-4</v>
      </c>
      <c r="G10518">
        <v>-3.7000000000000002E-3</v>
      </c>
      <c r="H10518">
        <v>1E-4</v>
      </c>
    </row>
    <row r="10519" spans="1:8" x14ac:dyDescent="0.25">
      <c r="A10519" s="6">
        <v>38455</v>
      </c>
      <c r="B10519">
        <v>-1.21999999999999E-2</v>
      </c>
      <c r="C10519">
        <v>-3.7000000000000002E-3</v>
      </c>
      <c r="D10519">
        <v>-1.1000000000000001E-3</v>
      </c>
      <c r="E10519">
        <v>3.0999999999999999E-3</v>
      </c>
      <c r="F10519">
        <v>2.9999999999999997E-4</v>
      </c>
      <c r="G10519">
        <v>-5.6999999999998996E-3</v>
      </c>
      <c r="H10519">
        <v>1E-4</v>
      </c>
    </row>
    <row r="10520" spans="1:8" x14ac:dyDescent="0.25">
      <c r="A10520" s="6">
        <v>38456</v>
      </c>
      <c r="B10520">
        <v>-1.0999999999999999E-2</v>
      </c>
      <c r="C10520">
        <v>-6.1999999999999998E-3</v>
      </c>
      <c r="D10520">
        <v>-1.4E-3</v>
      </c>
      <c r="E10520">
        <v>1.8E-3</v>
      </c>
      <c r="F10520">
        <v>-2.2000000000000001E-3</v>
      </c>
      <c r="G10520">
        <v>-7.3000000000000001E-3</v>
      </c>
      <c r="H10520">
        <v>1E-4</v>
      </c>
    </row>
    <row r="10521" spans="1:8" x14ac:dyDescent="0.25">
      <c r="A10521" s="6">
        <v>38457</v>
      </c>
      <c r="B10521">
        <v>-1.5900000000000001E-2</v>
      </c>
      <c r="C10521">
        <v>-2.7000000000000001E-3</v>
      </c>
      <c r="D10521">
        <v>-3.5999999999999999E-3</v>
      </c>
      <c r="E10521">
        <v>-1.1000000000000001E-3</v>
      </c>
      <c r="F10521">
        <v>-3.5999999999999999E-3</v>
      </c>
      <c r="G10521">
        <v>-7.7000000000000002E-3</v>
      </c>
      <c r="H10521">
        <v>1E-4</v>
      </c>
    </row>
    <row r="10522" spans="1:8" x14ac:dyDescent="0.25">
      <c r="A10522" s="6">
        <v>38460</v>
      </c>
      <c r="B10522">
        <v>2.8999999999999998E-3</v>
      </c>
      <c r="C10522">
        <v>3.8999999999999998E-3</v>
      </c>
      <c r="D10522">
        <v>1.6999999999999999E-3</v>
      </c>
      <c r="E10522">
        <v>3.3999999999999998E-3</v>
      </c>
      <c r="F10522">
        <v>-2.8E-3</v>
      </c>
      <c r="G10522">
        <v>4.5999999999999999E-3</v>
      </c>
      <c r="H10522">
        <v>1E-4</v>
      </c>
    </row>
    <row r="10523" spans="1:8" x14ac:dyDescent="0.25">
      <c r="A10523" s="6">
        <v>38461</v>
      </c>
      <c r="B10523">
        <v>7.4999999999999997E-3</v>
      </c>
      <c r="C10523">
        <v>8.3000000000000001E-3</v>
      </c>
      <c r="D10523">
        <v>1.1000000000000001E-3</v>
      </c>
      <c r="E10523">
        <v>-4.7999999999999996E-3</v>
      </c>
      <c r="F10523">
        <v>5.0000000000000001E-4</v>
      </c>
      <c r="G10523">
        <v>1.0500000000000001E-2</v>
      </c>
      <c r="H10523">
        <v>1E-4</v>
      </c>
    </row>
    <row r="10524" spans="1:8" x14ac:dyDescent="0.25">
      <c r="A10524" s="6">
        <v>38462</v>
      </c>
      <c r="B10524">
        <v>-1.35E-2</v>
      </c>
      <c r="C10524">
        <v>-2.8999999999999998E-3</v>
      </c>
      <c r="D10524">
        <v>8.9999999999999998E-4</v>
      </c>
      <c r="E10524">
        <v>-3.7000000000000002E-3</v>
      </c>
      <c r="F10524">
        <v>1.4E-3</v>
      </c>
      <c r="G10524">
        <v>-4.8999999999999998E-3</v>
      </c>
      <c r="H10524">
        <v>1E-4</v>
      </c>
    </row>
    <row r="10525" spans="1:8" x14ac:dyDescent="0.25">
      <c r="A10525" s="6">
        <v>38463</v>
      </c>
      <c r="B10525">
        <v>1.8700000000000001E-2</v>
      </c>
      <c r="C10525">
        <v>3.3E-3</v>
      </c>
      <c r="D10525">
        <v>-6.0000000000000001E-3</v>
      </c>
      <c r="E10525">
        <v>-2.5999999999999999E-3</v>
      </c>
      <c r="F10525">
        <v>6.9999999999999999E-4</v>
      </c>
      <c r="G10525">
        <v>2.8999999999999998E-3</v>
      </c>
      <c r="H10525">
        <v>1E-4</v>
      </c>
    </row>
    <row r="10526" spans="1:8" x14ac:dyDescent="0.25">
      <c r="A10526" s="6">
        <v>38464</v>
      </c>
      <c r="B10526">
        <v>-8.3000000000000001E-3</v>
      </c>
      <c r="C10526">
        <v>-7.4999999999999997E-3</v>
      </c>
      <c r="D10526">
        <v>4.5999999999999999E-3</v>
      </c>
      <c r="E10526">
        <v>5.3E-3</v>
      </c>
      <c r="F10526">
        <v>2.0000000000000001E-4</v>
      </c>
      <c r="G10526">
        <v>3.8999999999999998E-3</v>
      </c>
      <c r="H10526">
        <v>1E-4</v>
      </c>
    </row>
    <row r="10527" spans="1:8" x14ac:dyDescent="0.25">
      <c r="A10527" s="6">
        <v>38467</v>
      </c>
      <c r="B10527">
        <v>9.2999999999999992E-3</v>
      </c>
      <c r="C10527">
        <v>1.2999999999999999E-3</v>
      </c>
      <c r="D10527">
        <v>4.0000000000000002E-4</v>
      </c>
      <c r="E10527">
        <v>5.9999999999999995E-4</v>
      </c>
      <c r="F10527">
        <v>-1E-3</v>
      </c>
      <c r="G10527">
        <v>6.6E-3</v>
      </c>
      <c r="H10527">
        <v>1E-4</v>
      </c>
    </row>
    <row r="10528" spans="1:8" x14ac:dyDescent="0.25">
      <c r="A10528" s="6">
        <v>38468</v>
      </c>
      <c r="B10528">
        <v>-8.6999999999999994E-3</v>
      </c>
      <c r="C10528">
        <v>-5.3E-3</v>
      </c>
      <c r="D10528">
        <v>-2.0000000000000001E-4</v>
      </c>
      <c r="E10528">
        <v>-8.0000000000000004E-4</v>
      </c>
      <c r="F10528">
        <v>-1.5E-3</v>
      </c>
      <c r="G10528">
        <v>-3.5999999999999999E-3</v>
      </c>
      <c r="H10528">
        <v>1E-4</v>
      </c>
    </row>
    <row r="10529" spans="1:8" x14ac:dyDescent="0.25">
      <c r="A10529" s="6">
        <v>38469</v>
      </c>
      <c r="B10529">
        <v>3.0000000000000001E-3</v>
      </c>
      <c r="C10529">
        <v>-4.8999999999999998E-3</v>
      </c>
      <c r="D10529">
        <v>-1.6000000000000001E-3</v>
      </c>
      <c r="E10529">
        <v>4.0000000000000001E-3</v>
      </c>
      <c r="F10529">
        <v>-2.0000000000000001E-4</v>
      </c>
      <c r="G10529">
        <v>-7.1999999999999998E-3</v>
      </c>
      <c r="H10529">
        <v>1E-4</v>
      </c>
    </row>
    <row r="10530" spans="1:8" x14ac:dyDescent="0.25">
      <c r="A10530" s="6">
        <v>38470</v>
      </c>
      <c r="B10530">
        <v>-1.2E-2</v>
      </c>
      <c r="C10530">
        <v>-9.2999999999999992E-3</v>
      </c>
      <c r="D10530">
        <v>4.1999999999999997E-3</v>
      </c>
      <c r="E10530">
        <v>6.9999999999999999E-4</v>
      </c>
      <c r="F10530">
        <v>2.5000000000000001E-3</v>
      </c>
      <c r="G10530">
        <v>-6.0999999999998998E-3</v>
      </c>
      <c r="H10530">
        <v>1E-4</v>
      </c>
    </row>
    <row r="10531" spans="1:8" x14ac:dyDescent="0.25">
      <c r="A10531" s="6">
        <v>38471</v>
      </c>
      <c r="B10531">
        <v>1.04E-2</v>
      </c>
      <c r="C10531">
        <v>-4.0999999999998997E-3</v>
      </c>
      <c r="D10531">
        <v>-5.0000000000000001E-4</v>
      </c>
      <c r="E10531">
        <v>-1.6000000000000001E-3</v>
      </c>
      <c r="F10531">
        <v>-1.4E-3</v>
      </c>
      <c r="G10531">
        <v>8.0000000000000004E-4</v>
      </c>
      <c r="H10531">
        <v>1E-4</v>
      </c>
    </row>
    <row r="10532" spans="1:8" x14ac:dyDescent="0.25">
      <c r="A10532" s="6">
        <v>38474</v>
      </c>
      <c r="B10532">
        <v>5.1999999999999998E-3</v>
      </c>
      <c r="C10532">
        <v>5.4999999999999997E-3</v>
      </c>
      <c r="D10532">
        <v>6.9999999999999999E-4</v>
      </c>
      <c r="E10532">
        <v>3.2000000000000002E-3</v>
      </c>
      <c r="F10532">
        <v>-3.7000000000000002E-3</v>
      </c>
      <c r="G10532">
        <v>5.5999999999999999E-3</v>
      </c>
      <c r="H10532">
        <v>1E-4</v>
      </c>
    </row>
    <row r="10533" spans="1:8" x14ac:dyDescent="0.25">
      <c r="A10533" s="6">
        <v>38475</v>
      </c>
      <c r="B10533">
        <v>-4.0000000000000002E-4</v>
      </c>
      <c r="C10533">
        <v>-8.0000000000000004E-4</v>
      </c>
      <c r="D10533">
        <v>-3.5999999999999999E-3</v>
      </c>
      <c r="E10533">
        <v>-1.1999999999999999E-3</v>
      </c>
      <c r="F10533">
        <v>1E-3</v>
      </c>
      <c r="G10533">
        <v>-7.6E-3</v>
      </c>
      <c r="H10533">
        <v>1E-4</v>
      </c>
    </row>
    <row r="10534" spans="1:8" x14ac:dyDescent="0.25">
      <c r="A10534" s="6">
        <v>38476</v>
      </c>
      <c r="B10534">
        <v>1.2800000000000001E-2</v>
      </c>
      <c r="C10534">
        <v>3.3999999999999998E-3</v>
      </c>
      <c r="D10534">
        <v>3.8999999999999998E-3</v>
      </c>
      <c r="E10534">
        <v>-5.7999999999999996E-3</v>
      </c>
      <c r="F10534">
        <v>2.0000000000000001E-4</v>
      </c>
      <c r="G10534">
        <v>5.9999999999999995E-4</v>
      </c>
      <c r="H10534">
        <v>1E-4</v>
      </c>
    </row>
    <row r="10535" spans="1:8" x14ac:dyDescent="0.25">
      <c r="A10535" s="6">
        <v>38477</v>
      </c>
      <c r="B10535">
        <v>-1.9E-3</v>
      </c>
      <c r="C10535">
        <v>3.2000000000000002E-3</v>
      </c>
      <c r="D10535">
        <v>-2.8999999999999998E-3</v>
      </c>
      <c r="E10535">
        <v>2.5000000000000001E-3</v>
      </c>
      <c r="F10535">
        <v>-2.3E-3</v>
      </c>
      <c r="G10535">
        <v>5.0000000000000001E-3</v>
      </c>
      <c r="H10535">
        <v>1E-4</v>
      </c>
    </row>
    <row r="10536" spans="1:8" x14ac:dyDescent="0.25">
      <c r="A10536" s="6">
        <v>38478</v>
      </c>
      <c r="B10536">
        <v>-2.9999999999999997E-4</v>
      </c>
      <c r="C10536">
        <v>2.8999999999999998E-3</v>
      </c>
      <c r="D10536">
        <v>1.1000000000000001E-3</v>
      </c>
      <c r="E10536">
        <v>-3.2000000000000002E-3</v>
      </c>
      <c r="F10536">
        <v>2.0999999999999999E-3</v>
      </c>
      <c r="G10536">
        <v>4.3E-3</v>
      </c>
      <c r="H10536">
        <v>1E-4</v>
      </c>
    </row>
    <row r="10537" spans="1:8" x14ac:dyDescent="0.25">
      <c r="A10537" s="6">
        <v>38481</v>
      </c>
      <c r="B10537">
        <v>6.0999999999998998E-3</v>
      </c>
      <c r="C10537">
        <v>3.7000000000000002E-3</v>
      </c>
      <c r="D10537">
        <v>5.0000000000000001E-4</v>
      </c>
      <c r="E10537">
        <v>8.9999999999999998E-4</v>
      </c>
      <c r="F10537">
        <v>2.0000000000000001E-4</v>
      </c>
      <c r="G10537">
        <v>1.6999999999999999E-3</v>
      </c>
      <c r="H10537">
        <v>1E-4</v>
      </c>
    </row>
    <row r="10538" spans="1:8" x14ac:dyDescent="0.25">
      <c r="A10538" s="6">
        <v>38482</v>
      </c>
      <c r="B10538">
        <v>-1.03E-2</v>
      </c>
      <c r="C10538">
        <v>-2.0999999999999999E-3</v>
      </c>
      <c r="D10538">
        <v>5.0000000000000001E-4</v>
      </c>
      <c r="E10538">
        <v>-5.9999999999999995E-4</v>
      </c>
      <c r="F10538">
        <v>3.3999999999999998E-3</v>
      </c>
      <c r="G10538">
        <v>-3.3999999999999998E-3</v>
      </c>
      <c r="H10538">
        <v>1E-4</v>
      </c>
    </row>
    <row r="10539" spans="1:8" x14ac:dyDescent="0.25">
      <c r="A10539" s="6">
        <v>38483</v>
      </c>
      <c r="B10539">
        <v>3.8999999999999998E-3</v>
      </c>
      <c r="C10539">
        <v>-3.8999999999999998E-3</v>
      </c>
      <c r="D10539">
        <v>-8.9999999999999998E-4</v>
      </c>
      <c r="E10539">
        <v>2.7000000000000001E-3</v>
      </c>
      <c r="F10539">
        <v>-1.6999999999999999E-3</v>
      </c>
      <c r="G10539">
        <v>-2.9999999999999997E-4</v>
      </c>
      <c r="H10539">
        <v>1E-4</v>
      </c>
    </row>
    <row r="10540" spans="1:8" x14ac:dyDescent="0.25">
      <c r="A10540" s="6">
        <v>38484</v>
      </c>
      <c r="B10540">
        <v>-1.0200000000000001E-2</v>
      </c>
      <c r="C10540">
        <v>-3.3E-3</v>
      </c>
      <c r="D10540">
        <v>-6.4999999999999997E-3</v>
      </c>
      <c r="E10540">
        <v>-4.5999999999999999E-3</v>
      </c>
      <c r="F10540">
        <v>2.3999999999999998E-3</v>
      </c>
      <c r="G10540">
        <v>-1.4999999999999999E-2</v>
      </c>
      <c r="H10540">
        <v>1E-4</v>
      </c>
    </row>
    <row r="10541" spans="1:8" x14ac:dyDescent="0.25">
      <c r="A10541" s="6">
        <v>38485</v>
      </c>
      <c r="B10541">
        <v>-5.0000000000000001E-3</v>
      </c>
      <c r="C10541">
        <v>-2.5999999999999999E-3</v>
      </c>
      <c r="D10541">
        <v>-6.1999999999999998E-3</v>
      </c>
      <c r="E10541">
        <v>-3.4999999999998999E-3</v>
      </c>
      <c r="F10541">
        <v>0</v>
      </c>
      <c r="G10541">
        <v>-1.04E-2</v>
      </c>
      <c r="H10541">
        <v>1E-4</v>
      </c>
    </row>
    <row r="10542" spans="1:8" x14ac:dyDescent="0.25">
      <c r="A10542" s="6">
        <v>38488</v>
      </c>
      <c r="B10542">
        <v>1.03E-2</v>
      </c>
      <c r="C10542">
        <v>5.1999999999999998E-3</v>
      </c>
      <c r="D10542">
        <v>-2.2000000000000001E-3</v>
      </c>
      <c r="E10542">
        <v>4.4000000000000003E-3</v>
      </c>
      <c r="F10542">
        <v>-1.9E-3</v>
      </c>
      <c r="G10542">
        <v>-2.0000000000000001E-4</v>
      </c>
      <c r="H10542">
        <v>1E-4</v>
      </c>
    </row>
    <row r="10543" spans="1:8" x14ac:dyDescent="0.25">
      <c r="A10543" s="6">
        <v>38489</v>
      </c>
      <c r="B10543">
        <v>6.6E-3</v>
      </c>
      <c r="C10543">
        <v>-1.5E-3</v>
      </c>
      <c r="D10543">
        <v>3.0999999999999999E-3</v>
      </c>
      <c r="E10543">
        <v>2.0999999999999999E-3</v>
      </c>
      <c r="F10543">
        <v>-1.2999999999999999E-3</v>
      </c>
      <c r="G10543">
        <v>5.0000000000000001E-3</v>
      </c>
      <c r="H10543">
        <v>1E-4</v>
      </c>
    </row>
    <row r="10544" spans="1:8" x14ac:dyDescent="0.25">
      <c r="A10544" s="6">
        <v>38490</v>
      </c>
      <c r="B10544">
        <v>1.15E-2</v>
      </c>
      <c r="C10544">
        <v>9.7000000000000003E-3</v>
      </c>
      <c r="D10544">
        <v>-4.0000000000000001E-3</v>
      </c>
      <c r="E10544">
        <v>8.9999999999999998E-4</v>
      </c>
      <c r="F10544">
        <v>5.9999999999999995E-4</v>
      </c>
      <c r="G10544">
        <v>-1.1999999999999999E-3</v>
      </c>
      <c r="H10544">
        <v>1E-4</v>
      </c>
    </row>
    <row r="10545" spans="1:8" x14ac:dyDescent="0.25">
      <c r="A10545" s="6">
        <v>38491</v>
      </c>
      <c r="B10545">
        <v>4.6999999999998996E-3</v>
      </c>
      <c r="C10545">
        <v>-5.9999999999999995E-4</v>
      </c>
      <c r="D10545">
        <v>-1E-4</v>
      </c>
      <c r="E10545">
        <v>-1.6999999999999999E-3</v>
      </c>
      <c r="F10545">
        <v>8.9999999999999998E-4</v>
      </c>
      <c r="G10545">
        <v>1E-3</v>
      </c>
      <c r="H10545">
        <v>1E-4</v>
      </c>
    </row>
    <row r="10546" spans="1:8" x14ac:dyDescent="0.25">
      <c r="A10546" s="6">
        <v>38492</v>
      </c>
      <c r="B10546">
        <v>-1.2999999999999999E-3</v>
      </c>
      <c r="C10546">
        <v>-8.9999999999999998E-4</v>
      </c>
      <c r="D10546">
        <v>2.0999999999999999E-3</v>
      </c>
      <c r="E10546">
        <v>-2.8E-3</v>
      </c>
      <c r="F10546">
        <v>3.2000000000000002E-3</v>
      </c>
      <c r="G10546">
        <v>-3.5999999999999999E-3</v>
      </c>
      <c r="H10546">
        <v>1E-4</v>
      </c>
    </row>
    <row r="10547" spans="1:8" x14ac:dyDescent="0.25">
      <c r="A10547" s="6">
        <v>38495</v>
      </c>
      <c r="B10547">
        <v>4.3E-3</v>
      </c>
      <c r="C10547">
        <v>2.2000000000000001E-3</v>
      </c>
      <c r="D10547">
        <v>-1E-4</v>
      </c>
      <c r="E10547">
        <v>5.0000000000000001E-4</v>
      </c>
      <c r="F10547">
        <v>-2E-3</v>
      </c>
      <c r="G10547">
        <v>5.4999999999999997E-3</v>
      </c>
      <c r="H10547">
        <v>1E-4</v>
      </c>
    </row>
    <row r="10548" spans="1:8" x14ac:dyDescent="0.25">
      <c r="A10548" s="6">
        <v>38496</v>
      </c>
      <c r="B10548">
        <v>5.0000000000000001E-4</v>
      </c>
      <c r="C10548">
        <v>-2.9999999999999997E-4</v>
      </c>
      <c r="D10548">
        <v>2.9999999999999997E-4</v>
      </c>
      <c r="E10548">
        <v>-2.3999999999999998E-3</v>
      </c>
      <c r="F10548">
        <v>1E-3</v>
      </c>
      <c r="G10548">
        <v>8.0000000000000004E-4</v>
      </c>
      <c r="H10548">
        <v>1E-4</v>
      </c>
    </row>
    <row r="10549" spans="1:8" x14ac:dyDescent="0.25">
      <c r="A10549" s="6">
        <v>38497</v>
      </c>
      <c r="B10549">
        <v>-4.4000000000000003E-3</v>
      </c>
      <c r="C10549">
        <v>-5.3E-3</v>
      </c>
      <c r="D10549">
        <v>2E-3</v>
      </c>
      <c r="E10549">
        <v>2.2000000000000001E-3</v>
      </c>
      <c r="F10549">
        <v>2.0000000000000001E-4</v>
      </c>
      <c r="G10549">
        <v>2.8999999999999998E-3</v>
      </c>
      <c r="H10549">
        <v>1E-4</v>
      </c>
    </row>
    <row r="10550" spans="1:8" x14ac:dyDescent="0.25">
      <c r="A10550" s="6">
        <v>38498</v>
      </c>
      <c r="B10550">
        <v>7.4000000000000003E-3</v>
      </c>
      <c r="C10550">
        <v>6.6E-3</v>
      </c>
      <c r="D10550">
        <v>6.9999999999999999E-4</v>
      </c>
      <c r="E10550">
        <v>-2.8999999999999998E-3</v>
      </c>
      <c r="F10550">
        <v>1E-4</v>
      </c>
      <c r="G10550">
        <v>1.6999999999999999E-3</v>
      </c>
      <c r="H10550">
        <v>1E-4</v>
      </c>
    </row>
    <row r="10551" spans="1:8" x14ac:dyDescent="0.25">
      <c r="A10551" s="6">
        <v>38499</v>
      </c>
      <c r="B10551">
        <v>1.8E-3</v>
      </c>
      <c r="C10551">
        <v>1.5E-3</v>
      </c>
      <c r="D10551">
        <v>3.0000000000000001E-3</v>
      </c>
      <c r="E10551">
        <v>5.9999999999999995E-4</v>
      </c>
      <c r="F10551">
        <v>-1.2999999999999999E-3</v>
      </c>
      <c r="G10551">
        <v>4.1999999999999997E-3</v>
      </c>
      <c r="H10551">
        <v>1E-4</v>
      </c>
    </row>
    <row r="10552" spans="1:8" x14ac:dyDescent="0.25">
      <c r="A10552" s="6">
        <v>38503</v>
      </c>
      <c r="B10552">
        <v>-4.8999999999999998E-3</v>
      </c>
      <c r="C10552">
        <v>4.6999999999998996E-3</v>
      </c>
      <c r="D10552">
        <v>3.2000000000000002E-3</v>
      </c>
      <c r="E10552">
        <v>-1.1999999999999999E-3</v>
      </c>
      <c r="F10552">
        <v>1.4E-3</v>
      </c>
      <c r="G10552">
        <v>5.3E-3</v>
      </c>
      <c r="H10552">
        <v>1E-4</v>
      </c>
    </row>
    <row r="10553" spans="1:8" x14ac:dyDescent="0.25">
      <c r="A10553" s="6">
        <v>38504</v>
      </c>
      <c r="B10553">
        <v>8.9999999999999993E-3</v>
      </c>
      <c r="C10553">
        <v>1.9E-3</v>
      </c>
      <c r="D10553">
        <v>5.9999999999999995E-4</v>
      </c>
      <c r="E10553">
        <v>1.1000000000000001E-3</v>
      </c>
      <c r="F10553">
        <v>-1.1999999999999999E-3</v>
      </c>
      <c r="G10553">
        <v>5.9999999999999995E-4</v>
      </c>
      <c r="H10553">
        <v>1E-4</v>
      </c>
    </row>
    <row r="10554" spans="1:8" x14ac:dyDescent="0.25">
      <c r="A10554" s="6">
        <v>38505</v>
      </c>
      <c r="B10554">
        <v>2.3999999999999998E-3</v>
      </c>
      <c r="C10554">
        <v>1E-3</v>
      </c>
      <c r="D10554">
        <v>-2.5000000000000001E-3</v>
      </c>
      <c r="E10554">
        <v>2.0000000000000001E-4</v>
      </c>
      <c r="F10554">
        <v>1.6000000000000001E-3</v>
      </c>
      <c r="G10554">
        <v>-6.9999999999999999E-4</v>
      </c>
      <c r="H10554">
        <v>1E-4</v>
      </c>
    </row>
    <row r="10555" spans="1:8" x14ac:dyDescent="0.25">
      <c r="A10555" s="6">
        <v>38506</v>
      </c>
      <c r="B10555">
        <v>-6.7000000000000002E-3</v>
      </c>
      <c r="C10555">
        <v>-1.1999999999999999E-3</v>
      </c>
      <c r="D10555">
        <v>5.0000000000000001E-3</v>
      </c>
      <c r="E10555">
        <v>2.3E-3</v>
      </c>
      <c r="F10555">
        <v>1.6999999999999999E-3</v>
      </c>
      <c r="G10555">
        <v>6.4000000000000003E-3</v>
      </c>
      <c r="H10555">
        <v>1E-4</v>
      </c>
    </row>
    <row r="10556" spans="1:8" x14ac:dyDescent="0.25">
      <c r="A10556" s="6">
        <v>38509</v>
      </c>
      <c r="B10556">
        <v>1.4E-3</v>
      </c>
      <c r="C10556">
        <v>3.3E-3</v>
      </c>
      <c r="D10556">
        <v>1.1999999999999999E-3</v>
      </c>
      <c r="E10556">
        <v>3.2000000000000002E-3</v>
      </c>
      <c r="F10556">
        <v>-1.8E-3</v>
      </c>
      <c r="G10556">
        <v>3.0000000000000001E-3</v>
      </c>
      <c r="H10556">
        <v>1E-4</v>
      </c>
    </row>
    <row r="10557" spans="1:8" x14ac:dyDescent="0.25">
      <c r="A10557" s="6">
        <v>38510</v>
      </c>
      <c r="B10557">
        <v>-2.9999999999999997E-4</v>
      </c>
      <c r="C10557">
        <v>1.8E-3</v>
      </c>
      <c r="D10557">
        <v>5.9999999999999995E-4</v>
      </c>
      <c r="E10557">
        <v>2.8999999999999998E-3</v>
      </c>
      <c r="F10557">
        <v>-2.9999999999999997E-4</v>
      </c>
      <c r="G10557">
        <v>-2E-3</v>
      </c>
      <c r="H10557">
        <v>1E-4</v>
      </c>
    </row>
    <row r="10558" spans="1:8" x14ac:dyDescent="0.25">
      <c r="A10558" s="6">
        <v>38511</v>
      </c>
      <c r="B10558">
        <v>-2.8E-3</v>
      </c>
      <c r="C10558">
        <v>-3.3999999999999998E-3</v>
      </c>
      <c r="D10558">
        <v>3.0999999999999999E-3</v>
      </c>
      <c r="E10558">
        <v>-8.0000000000000004E-4</v>
      </c>
      <c r="F10558">
        <v>3.3E-3</v>
      </c>
      <c r="G10558">
        <v>-3.3999999999999998E-3</v>
      </c>
      <c r="H10558">
        <v>1E-4</v>
      </c>
    </row>
    <row r="10559" spans="1:8" x14ac:dyDescent="0.25">
      <c r="A10559" s="6">
        <v>38512</v>
      </c>
      <c r="B10559">
        <v>5.8999999999999999E-3</v>
      </c>
      <c r="C10559">
        <v>3.0999999999999999E-3</v>
      </c>
      <c r="D10559">
        <v>0</v>
      </c>
      <c r="E10559">
        <v>-3.8E-3</v>
      </c>
      <c r="F10559">
        <v>-3.3E-3</v>
      </c>
      <c r="G10559">
        <v>6.1999999999999998E-3</v>
      </c>
      <c r="H10559">
        <v>1E-4</v>
      </c>
    </row>
    <row r="10560" spans="1:8" x14ac:dyDescent="0.25">
      <c r="A10560" s="6">
        <v>38513</v>
      </c>
      <c r="B10560">
        <v>-2.0999999999999999E-3</v>
      </c>
      <c r="C10560">
        <v>1.6999999999999999E-3</v>
      </c>
      <c r="D10560">
        <v>4.3E-3</v>
      </c>
      <c r="E10560">
        <v>-8.0000000000000004E-4</v>
      </c>
      <c r="F10560">
        <v>6.9999999999999999E-4</v>
      </c>
      <c r="G10560">
        <v>-1.9E-3</v>
      </c>
      <c r="H10560">
        <v>1E-4</v>
      </c>
    </row>
    <row r="10561" spans="1:8" x14ac:dyDescent="0.25">
      <c r="A10561" s="6">
        <v>38516</v>
      </c>
      <c r="B10561">
        <v>2.8E-3</v>
      </c>
      <c r="C10561">
        <v>1.9E-3</v>
      </c>
      <c r="D10561">
        <v>8.9999999999999998E-4</v>
      </c>
      <c r="E10561">
        <v>6.9999999999999999E-4</v>
      </c>
      <c r="F10561">
        <v>-2.9999999999999997E-4</v>
      </c>
      <c r="G10561">
        <v>6.9999999999999999E-4</v>
      </c>
      <c r="H10561">
        <v>1E-4</v>
      </c>
    </row>
    <row r="10562" spans="1:8" x14ac:dyDescent="0.25">
      <c r="A10562" s="6">
        <v>38517</v>
      </c>
      <c r="B10562">
        <v>3.2000000000000002E-3</v>
      </c>
      <c r="C10562">
        <v>5.1000000000000004E-3</v>
      </c>
      <c r="D10562">
        <v>4.5999999999999999E-3</v>
      </c>
      <c r="E10562">
        <v>2E-3</v>
      </c>
      <c r="F10562">
        <v>-2.0000000000000001E-4</v>
      </c>
      <c r="G10562">
        <v>-5.9999999999999995E-4</v>
      </c>
      <c r="H10562">
        <v>1E-4</v>
      </c>
    </row>
    <row r="10563" spans="1:8" x14ac:dyDescent="0.25">
      <c r="A10563" s="6">
        <v>38518</v>
      </c>
      <c r="B10563">
        <v>2.2000000000000001E-3</v>
      </c>
      <c r="C10563">
        <v>3.0000000000000001E-3</v>
      </c>
      <c r="D10563">
        <v>1.2999999999999999E-3</v>
      </c>
      <c r="E10563">
        <v>2E-3</v>
      </c>
      <c r="F10563">
        <v>8.9999999999999998E-4</v>
      </c>
      <c r="G10563">
        <v>1.9E-3</v>
      </c>
      <c r="H10563">
        <v>1E-4</v>
      </c>
    </row>
    <row r="10564" spans="1:8" x14ac:dyDescent="0.25">
      <c r="A10564" s="6">
        <v>38519</v>
      </c>
      <c r="B10564">
        <v>4.5999999999999999E-3</v>
      </c>
      <c r="C10564">
        <v>6.0999999999998998E-3</v>
      </c>
      <c r="D10564">
        <v>-3.0000000000000001E-3</v>
      </c>
      <c r="E10564">
        <v>-2.5000000000000001E-3</v>
      </c>
      <c r="F10564">
        <v>-2.0999999999999999E-3</v>
      </c>
      <c r="G10564">
        <v>1.1999999999999999E-3</v>
      </c>
      <c r="H10564">
        <v>1E-4</v>
      </c>
    </row>
    <row r="10565" spans="1:8" x14ac:dyDescent="0.25">
      <c r="A10565" s="6">
        <v>38520</v>
      </c>
      <c r="B10565">
        <v>3.5999999999999999E-3</v>
      </c>
      <c r="C10565">
        <v>-5.1999999999999998E-3</v>
      </c>
      <c r="D10565">
        <v>2.3999999999999998E-3</v>
      </c>
      <c r="E10565">
        <v>-4.0000000000000002E-4</v>
      </c>
      <c r="F10565">
        <v>-2.9999999999999997E-4</v>
      </c>
      <c r="G10565">
        <v>3.0999999999999999E-3</v>
      </c>
      <c r="H10565">
        <v>1E-4</v>
      </c>
    </row>
    <row r="10566" spans="1:8" x14ac:dyDescent="0.25">
      <c r="A10566" s="6">
        <v>38523</v>
      </c>
      <c r="B10566">
        <v>-6.9999999999999999E-4</v>
      </c>
      <c r="C10566">
        <v>-3.0000000000000001E-3</v>
      </c>
      <c r="D10566">
        <v>8.0000000000000004E-4</v>
      </c>
      <c r="E10566">
        <v>2.9999999999999997E-4</v>
      </c>
      <c r="F10566">
        <v>-4.0000000000000002E-4</v>
      </c>
      <c r="G10566">
        <v>2.9999999999999997E-4</v>
      </c>
      <c r="H10566">
        <v>1E-4</v>
      </c>
    </row>
    <row r="10567" spans="1:8" x14ac:dyDescent="0.25">
      <c r="A10567" s="6">
        <v>38524</v>
      </c>
      <c r="B10567">
        <v>-1.8E-3</v>
      </c>
      <c r="C10567">
        <v>8.0000000000000004E-4</v>
      </c>
      <c r="D10567">
        <v>-2.0000000000000001E-4</v>
      </c>
      <c r="E10567">
        <v>-3.3E-3</v>
      </c>
      <c r="F10567">
        <v>8.9999999999999998E-4</v>
      </c>
      <c r="G10567">
        <v>-4.1999999999999997E-3</v>
      </c>
      <c r="H10567">
        <v>1E-4</v>
      </c>
    </row>
    <row r="10568" spans="1:8" x14ac:dyDescent="0.25">
      <c r="A10568" s="6">
        <v>38525</v>
      </c>
      <c r="B10568">
        <v>5.0000000000000001E-4</v>
      </c>
      <c r="C10568">
        <v>3.0999999999999999E-3</v>
      </c>
      <c r="D10568">
        <v>2.9999999999999997E-4</v>
      </c>
      <c r="E10568">
        <v>1E-3</v>
      </c>
      <c r="F10568">
        <v>2.9999999999999997E-4</v>
      </c>
      <c r="G10568">
        <v>1.6000000000000001E-3</v>
      </c>
      <c r="H10568">
        <v>1E-4</v>
      </c>
    </row>
    <row r="10569" spans="1:8" x14ac:dyDescent="0.25">
      <c r="A10569" s="6">
        <v>38526</v>
      </c>
      <c r="B10569">
        <v>-1.0699999999999999E-2</v>
      </c>
      <c r="C10569">
        <v>-3.8E-3</v>
      </c>
      <c r="D10569">
        <v>2.3999999999999998E-3</v>
      </c>
      <c r="E10569">
        <v>-8.9999999999999998E-4</v>
      </c>
      <c r="F10569">
        <v>-1E-3</v>
      </c>
      <c r="G10569">
        <v>-2.9999999999999997E-4</v>
      </c>
      <c r="H10569">
        <v>1E-4</v>
      </c>
    </row>
    <row r="10570" spans="1:8" x14ac:dyDescent="0.25">
      <c r="A10570" s="6">
        <v>38527</v>
      </c>
      <c r="B10570">
        <v>-7.1999999999999998E-3</v>
      </c>
      <c r="C10570">
        <v>4.0000000000000002E-4</v>
      </c>
      <c r="D10570">
        <v>1.6999999999999999E-3</v>
      </c>
      <c r="E10570">
        <v>-6.9999999999999999E-4</v>
      </c>
      <c r="F10570">
        <v>-3.8999999999999998E-3</v>
      </c>
      <c r="G10570">
        <v>8.9999999999999998E-4</v>
      </c>
      <c r="H10570">
        <v>1E-4</v>
      </c>
    </row>
    <row r="10571" spans="1:8" x14ac:dyDescent="0.25">
      <c r="A10571" s="6">
        <v>38530</v>
      </c>
      <c r="B10571">
        <v>-6.9999999999999999E-4</v>
      </c>
      <c r="C10571">
        <v>-2.9999999999999997E-4</v>
      </c>
      <c r="D10571">
        <v>5.5999999999999999E-3</v>
      </c>
      <c r="E10571">
        <v>5.1999999999999998E-3</v>
      </c>
      <c r="F10571">
        <v>-3.0999999999999999E-3</v>
      </c>
      <c r="G10571">
        <v>9.2999999999999992E-3</v>
      </c>
      <c r="H10571">
        <v>1E-4</v>
      </c>
    </row>
    <row r="10572" spans="1:8" x14ac:dyDescent="0.25">
      <c r="A10572" s="6">
        <v>38531</v>
      </c>
      <c r="B10572">
        <v>1.0500000000000001E-2</v>
      </c>
      <c r="C10572">
        <v>1.0200000000000001E-2</v>
      </c>
      <c r="D10572">
        <v>-5.1000000000000004E-3</v>
      </c>
      <c r="E10572">
        <v>-2.0000000000000001E-4</v>
      </c>
      <c r="F10572">
        <v>1.6999999999999999E-3</v>
      </c>
      <c r="G10572">
        <v>-2E-3</v>
      </c>
      <c r="H10572">
        <v>1E-4</v>
      </c>
    </row>
    <row r="10573" spans="1:8" x14ac:dyDescent="0.25">
      <c r="A10573" s="6">
        <v>38532</v>
      </c>
      <c r="B10573">
        <v>-6.9999999999999999E-4</v>
      </c>
      <c r="C10573">
        <v>3.4999999999998999E-3</v>
      </c>
      <c r="D10573">
        <v>5.0000000000000001E-4</v>
      </c>
      <c r="E10573">
        <v>1E-3</v>
      </c>
      <c r="F10573">
        <v>6.9999999999999999E-4</v>
      </c>
      <c r="G10573">
        <v>-1.1999999999999999E-3</v>
      </c>
      <c r="H10573">
        <v>1E-4</v>
      </c>
    </row>
    <row r="10574" spans="1:8" x14ac:dyDescent="0.25">
      <c r="A10574" s="6">
        <v>38533</v>
      </c>
      <c r="B10574">
        <v>-6.3E-3</v>
      </c>
      <c r="C10574">
        <v>2.3E-3</v>
      </c>
      <c r="D10574">
        <v>2.5000000000000001E-3</v>
      </c>
      <c r="E10574">
        <v>-2.9999999999999997E-4</v>
      </c>
      <c r="F10574">
        <v>1.1000000000000001E-3</v>
      </c>
      <c r="G10574">
        <v>2.7000000000000001E-3</v>
      </c>
      <c r="H10574">
        <v>1E-4</v>
      </c>
    </row>
    <row r="10575" spans="1:8" x14ac:dyDescent="0.25">
      <c r="A10575" s="6">
        <v>38534</v>
      </c>
      <c r="B10575">
        <v>3.2000000000000002E-3</v>
      </c>
      <c r="C10575">
        <v>1.9E-3</v>
      </c>
      <c r="D10575">
        <v>3.3999999999999998E-3</v>
      </c>
      <c r="E10575">
        <v>3.8E-3</v>
      </c>
      <c r="F10575">
        <v>-8.9999999999999998E-4</v>
      </c>
      <c r="G10575">
        <v>3.8E-3</v>
      </c>
      <c r="H10575">
        <v>1E-4</v>
      </c>
    </row>
    <row r="10576" spans="1:8" x14ac:dyDescent="0.25">
      <c r="A10576" s="6">
        <v>38538</v>
      </c>
      <c r="B10576">
        <v>9.1999999999999998E-3</v>
      </c>
      <c r="C10576">
        <v>6.0000000000000001E-3</v>
      </c>
      <c r="D10576">
        <v>-1.8E-3</v>
      </c>
      <c r="E10576">
        <v>2E-3</v>
      </c>
      <c r="F10576">
        <v>-3.0999999999999999E-3</v>
      </c>
      <c r="G10576">
        <v>5.6999999999998996E-3</v>
      </c>
      <c r="H10576">
        <v>1E-4</v>
      </c>
    </row>
    <row r="10577" spans="1:8" x14ac:dyDescent="0.25">
      <c r="A10577" s="6">
        <v>38539</v>
      </c>
      <c r="B10577">
        <v>-7.3000000000000001E-3</v>
      </c>
      <c r="C10577">
        <v>1E-3</v>
      </c>
      <c r="D10577">
        <v>8.0000000000000004E-4</v>
      </c>
      <c r="E10577">
        <v>-2.5000000000000001E-3</v>
      </c>
      <c r="F10577">
        <v>6.9999999999999999E-4</v>
      </c>
      <c r="G10577">
        <v>-2.3999999999999998E-3</v>
      </c>
      <c r="H10577">
        <v>1E-4</v>
      </c>
    </row>
    <row r="10578" spans="1:8" x14ac:dyDescent="0.25">
      <c r="A10578" s="6">
        <v>38540</v>
      </c>
      <c r="B10578">
        <v>2.5999999999999999E-3</v>
      </c>
      <c r="C10578">
        <v>-8.9999999999999998E-4</v>
      </c>
      <c r="D10578">
        <v>-2.2000000000000001E-3</v>
      </c>
      <c r="E10578">
        <v>8.9999999999999998E-4</v>
      </c>
      <c r="F10578">
        <v>-8.9999999999999998E-4</v>
      </c>
      <c r="G10578">
        <v>3.8999999999999998E-3</v>
      </c>
      <c r="H10578">
        <v>1E-4</v>
      </c>
    </row>
    <row r="10579" spans="1:8" x14ac:dyDescent="0.25">
      <c r="A10579" s="6">
        <v>38541</v>
      </c>
      <c r="B10579">
        <v>1.2E-2</v>
      </c>
      <c r="C10579">
        <v>7.1999999999999998E-3</v>
      </c>
      <c r="D10579">
        <v>-5.7999999999999996E-3</v>
      </c>
      <c r="E10579">
        <v>-2.5000000000000001E-3</v>
      </c>
      <c r="F10579">
        <v>-4.0000000000000002E-4</v>
      </c>
      <c r="G10579">
        <v>-4.7999999999999996E-3</v>
      </c>
      <c r="H10579">
        <v>1E-4</v>
      </c>
    </row>
    <row r="10580" spans="1:8" x14ac:dyDescent="0.25">
      <c r="A10580" s="6">
        <v>38544</v>
      </c>
      <c r="B10580">
        <v>6.8999999999999999E-3</v>
      </c>
      <c r="C10580">
        <v>7.4000000000000003E-3</v>
      </c>
      <c r="D10580">
        <v>-1.6000000000000001E-3</v>
      </c>
      <c r="E10580">
        <v>-8.9999999999999998E-4</v>
      </c>
      <c r="F10580">
        <v>-5.0000000000000001E-4</v>
      </c>
      <c r="G10580">
        <v>2.9999999999999997E-4</v>
      </c>
      <c r="H10580">
        <v>1E-4</v>
      </c>
    </row>
    <row r="10581" spans="1:8" x14ac:dyDescent="0.25">
      <c r="A10581" s="6">
        <v>38545</v>
      </c>
      <c r="B10581">
        <v>2E-3</v>
      </c>
      <c r="C10581">
        <v>-2.8E-3</v>
      </c>
      <c r="D10581">
        <v>-2.9999999999999997E-4</v>
      </c>
      <c r="E10581">
        <v>1E-4</v>
      </c>
      <c r="F10581">
        <v>-8.0000000000000004E-4</v>
      </c>
      <c r="G10581">
        <v>-1E-4</v>
      </c>
      <c r="H10581">
        <v>1E-4</v>
      </c>
    </row>
    <row r="10582" spans="1:8" x14ac:dyDescent="0.25">
      <c r="A10582" s="6">
        <v>38546</v>
      </c>
      <c r="B10582">
        <v>1E-4</v>
      </c>
      <c r="C10582">
        <v>-4.0999999999998997E-3</v>
      </c>
      <c r="D10582">
        <v>5.9999999999999995E-4</v>
      </c>
      <c r="E10582">
        <v>-8.9999999999999998E-4</v>
      </c>
      <c r="F10582">
        <v>1E-3</v>
      </c>
      <c r="G10582">
        <v>-4.5999999999999999E-3</v>
      </c>
      <c r="H10582">
        <v>1E-4</v>
      </c>
    </row>
    <row r="10583" spans="1:8" x14ac:dyDescent="0.25">
      <c r="A10583" s="6">
        <v>38547</v>
      </c>
      <c r="B10583">
        <v>1.5E-3</v>
      </c>
      <c r="C10583">
        <v>-7.7000000000000002E-3</v>
      </c>
      <c r="D10583">
        <v>-4.3E-3</v>
      </c>
      <c r="E10583">
        <v>-4.8999999999999998E-3</v>
      </c>
      <c r="F10583">
        <v>-2.0000000000000001E-4</v>
      </c>
      <c r="G10583">
        <v>-1.01E-2</v>
      </c>
      <c r="H10583">
        <v>1E-4</v>
      </c>
    </row>
    <row r="10584" spans="1:8" x14ac:dyDescent="0.25">
      <c r="A10584" s="6">
        <v>38548</v>
      </c>
      <c r="B10584">
        <v>1.1999999999999999E-3</v>
      </c>
      <c r="C10584">
        <v>-4.0000000000000002E-4</v>
      </c>
      <c r="D10584">
        <v>0</v>
      </c>
      <c r="E10584">
        <v>-1.1000000000000001E-3</v>
      </c>
      <c r="F10584">
        <v>2.0000000000000001E-4</v>
      </c>
      <c r="G10584">
        <v>2.0999999999999999E-3</v>
      </c>
      <c r="H10584">
        <v>1E-4</v>
      </c>
    </row>
    <row r="10585" spans="1:8" x14ac:dyDescent="0.25">
      <c r="A10585" s="6">
        <v>38551</v>
      </c>
      <c r="B10585">
        <v>-5.4999999999999997E-3</v>
      </c>
      <c r="C10585">
        <v>-2E-3</v>
      </c>
      <c r="D10585">
        <v>1E-3</v>
      </c>
      <c r="E10585">
        <v>-1.2999999999999999E-3</v>
      </c>
      <c r="F10585">
        <v>2.3E-3</v>
      </c>
      <c r="G10585">
        <v>2E-3</v>
      </c>
      <c r="H10585">
        <v>1E-4</v>
      </c>
    </row>
    <row r="10586" spans="1:8" x14ac:dyDescent="0.25">
      <c r="A10586" s="6">
        <v>38552</v>
      </c>
      <c r="B10586">
        <v>7.4999999999999997E-3</v>
      </c>
      <c r="C10586">
        <v>8.0999999999999996E-3</v>
      </c>
      <c r="D10586">
        <v>-1.6999999999999999E-3</v>
      </c>
      <c r="E10586">
        <v>-1E-3</v>
      </c>
      <c r="F10586">
        <v>-8.9999999999999998E-4</v>
      </c>
      <c r="G10586">
        <v>3.8999999999999998E-3</v>
      </c>
      <c r="H10586">
        <v>1E-4</v>
      </c>
    </row>
    <row r="10587" spans="1:8" x14ac:dyDescent="0.25">
      <c r="A10587" s="6">
        <v>38553</v>
      </c>
      <c r="B10587">
        <v>5.4000000000000003E-3</v>
      </c>
      <c r="C10587">
        <v>8.0000000000000002E-3</v>
      </c>
      <c r="D10587">
        <v>-3.5999999999999999E-3</v>
      </c>
      <c r="E10587">
        <v>1.2999999999999999E-3</v>
      </c>
      <c r="F10587">
        <v>-4.0000000000000002E-4</v>
      </c>
      <c r="G10587">
        <v>-2.0000000000000001E-4</v>
      </c>
      <c r="H10587">
        <v>1E-4</v>
      </c>
    </row>
    <row r="10588" spans="1:8" x14ac:dyDescent="0.25">
      <c r="A10588" s="6">
        <v>38554</v>
      </c>
      <c r="B10588">
        <v>-7.4000000000000003E-3</v>
      </c>
      <c r="C10588">
        <v>-6.4999999999999997E-3</v>
      </c>
      <c r="D10588">
        <v>1.6999999999999999E-3</v>
      </c>
      <c r="E10588">
        <v>-4.8999999999999998E-3</v>
      </c>
      <c r="F10588">
        <v>-3.0000000000000001E-3</v>
      </c>
      <c r="G10588">
        <v>-9.1000000000000004E-3</v>
      </c>
      <c r="H10588">
        <v>1E-4</v>
      </c>
    </row>
    <row r="10589" spans="1:8" x14ac:dyDescent="0.25">
      <c r="A10589" s="6">
        <v>38555</v>
      </c>
      <c r="B10589">
        <v>5.6999999999998996E-3</v>
      </c>
      <c r="C10589">
        <v>9.8999999999999002E-3</v>
      </c>
      <c r="D10589">
        <v>4.7999999999999996E-3</v>
      </c>
      <c r="E10589">
        <v>5.1000000000000004E-3</v>
      </c>
      <c r="F10589">
        <v>-1E-3</v>
      </c>
      <c r="G10589">
        <v>6.4000000000000003E-3</v>
      </c>
      <c r="H10589">
        <v>1E-4</v>
      </c>
    </row>
    <row r="10590" spans="1:8" x14ac:dyDescent="0.25">
      <c r="A10590" s="6">
        <v>38558</v>
      </c>
      <c r="B10590">
        <v>-4.6999999999998996E-3</v>
      </c>
      <c r="C10590">
        <v>-4.8999999999999998E-3</v>
      </c>
      <c r="D10590">
        <v>1.5E-3</v>
      </c>
      <c r="E10590">
        <v>-5.9999999999999995E-4</v>
      </c>
      <c r="F10590">
        <v>-6.9999999999999999E-4</v>
      </c>
      <c r="G10590">
        <v>2.0000000000000001E-4</v>
      </c>
      <c r="H10590">
        <v>1E-4</v>
      </c>
    </row>
    <row r="10591" spans="1:8" x14ac:dyDescent="0.25">
      <c r="A10591" s="6">
        <v>38559</v>
      </c>
      <c r="B10591">
        <v>2.0999999999999999E-3</v>
      </c>
      <c r="C10591">
        <v>2.5999999999999999E-3</v>
      </c>
      <c r="D10591">
        <v>2.3E-3</v>
      </c>
      <c r="E10591">
        <v>-3.4999999999998999E-3</v>
      </c>
      <c r="F10591">
        <v>3.4999999999998999E-3</v>
      </c>
      <c r="G10591">
        <v>0</v>
      </c>
      <c r="H10591">
        <v>1E-4</v>
      </c>
    </row>
    <row r="10592" spans="1:8" x14ac:dyDescent="0.25">
      <c r="A10592" s="6">
        <v>38560</v>
      </c>
      <c r="B10592">
        <v>4.1999999999999997E-3</v>
      </c>
      <c r="C10592">
        <v>-3.7000000000000002E-3</v>
      </c>
      <c r="D10592">
        <v>-5.9999999999999995E-4</v>
      </c>
      <c r="E10592">
        <v>-5.9999999999999995E-4</v>
      </c>
      <c r="F10592">
        <v>-5.0000000000000001E-4</v>
      </c>
      <c r="G10592">
        <v>2E-3</v>
      </c>
      <c r="H10592">
        <v>1E-4</v>
      </c>
    </row>
    <row r="10593" spans="1:8" x14ac:dyDescent="0.25">
      <c r="A10593" s="6">
        <v>38561</v>
      </c>
      <c r="B10593">
        <v>6.7000000000000002E-3</v>
      </c>
      <c r="C10593">
        <v>5.1999999999999998E-3</v>
      </c>
      <c r="D10593">
        <v>-2.5000000000000001E-3</v>
      </c>
      <c r="E10593">
        <v>1.9E-3</v>
      </c>
      <c r="F10593">
        <v>-2E-3</v>
      </c>
      <c r="G10593">
        <v>6.6E-3</v>
      </c>
      <c r="H10593">
        <v>1E-4</v>
      </c>
    </row>
    <row r="10594" spans="1:8" x14ac:dyDescent="0.25">
      <c r="A10594" s="6">
        <v>38562</v>
      </c>
      <c r="B10594">
        <v>-6.6E-3</v>
      </c>
      <c r="C10594">
        <v>2.5999999999999999E-3</v>
      </c>
      <c r="D10594">
        <v>1.1999999999999999E-3</v>
      </c>
      <c r="E10594">
        <v>-1.6999999999999999E-3</v>
      </c>
      <c r="F10594">
        <v>-1E-4</v>
      </c>
      <c r="G10594">
        <v>2.5999999999999999E-3</v>
      </c>
      <c r="H10594">
        <v>1E-4</v>
      </c>
    </row>
    <row r="10595" spans="1:8" x14ac:dyDescent="0.25">
      <c r="A10595" s="6">
        <v>38565</v>
      </c>
      <c r="B10595">
        <v>1.5E-3</v>
      </c>
      <c r="C10595">
        <v>2.8E-3</v>
      </c>
      <c r="D10595">
        <v>-1.2999999999999999E-3</v>
      </c>
      <c r="E10595">
        <v>-1.2999999999999999E-3</v>
      </c>
      <c r="F10595">
        <v>-1.6999999999999999E-3</v>
      </c>
      <c r="G10595">
        <v>2.7000000000000001E-3</v>
      </c>
      <c r="H10595">
        <v>1E-4</v>
      </c>
    </row>
    <row r="10596" spans="1:8" x14ac:dyDescent="0.25">
      <c r="A10596" s="6">
        <v>38566</v>
      </c>
      <c r="B10596">
        <v>6.9999999999999004E-3</v>
      </c>
      <c r="C10596">
        <v>0</v>
      </c>
      <c r="D10596">
        <v>6.9999999999999999E-4</v>
      </c>
      <c r="E10596">
        <v>-2.5999999999999999E-3</v>
      </c>
      <c r="F10596">
        <v>-1E-4</v>
      </c>
      <c r="G10596">
        <v>8.9999999999999998E-4</v>
      </c>
      <c r="H10596">
        <v>1E-4</v>
      </c>
    </row>
    <row r="10597" spans="1:8" x14ac:dyDescent="0.25">
      <c r="A10597" s="6">
        <v>38567</v>
      </c>
      <c r="B10597">
        <v>-2.0000000000000001E-4</v>
      </c>
      <c r="C10597">
        <v>-6.9999999999999004E-3</v>
      </c>
      <c r="D10597">
        <v>-2.0000000000000001E-4</v>
      </c>
      <c r="E10597">
        <v>-3.0999999999999999E-3</v>
      </c>
      <c r="F10597">
        <v>5.0000000000000001E-4</v>
      </c>
      <c r="G10597">
        <v>-1.6000000000000001E-3</v>
      </c>
      <c r="H10597">
        <v>1E-4</v>
      </c>
    </row>
    <row r="10598" spans="1:8" x14ac:dyDescent="0.25">
      <c r="A10598" s="6">
        <v>38568</v>
      </c>
      <c r="B10598">
        <v>-8.1999999999999001E-3</v>
      </c>
      <c r="C10598">
        <v>-7.7999999999999996E-3</v>
      </c>
      <c r="D10598">
        <v>4.0000000000000001E-3</v>
      </c>
      <c r="E10598">
        <v>-8.9999999999999998E-4</v>
      </c>
      <c r="F10598">
        <v>2.9999999999999997E-4</v>
      </c>
      <c r="G10598">
        <v>-1E-4</v>
      </c>
      <c r="H10598">
        <v>1E-4</v>
      </c>
    </row>
    <row r="10599" spans="1:8" x14ac:dyDescent="0.25">
      <c r="A10599" s="6">
        <v>38569</v>
      </c>
      <c r="B10599">
        <v>-8.0999999999999996E-3</v>
      </c>
      <c r="C10599">
        <v>-3.3999999999999998E-3</v>
      </c>
      <c r="D10599">
        <v>-2.9999999999999997E-4</v>
      </c>
      <c r="E10599">
        <v>-2.3E-3</v>
      </c>
      <c r="F10599">
        <v>1.9E-3</v>
      </c>
      <c r="G10599">
        <v>-6.3E-3</v>
      </c>
      <c r="H10599">
        <v>1E-4</v>
      </c>
    </row>
    <row r="10600" spans="1:8" x14ac:dyDescent="0.25">
      <c r="A10600" s="6">
        <v>38572</v>
      </c>
      <c r="B10600">
        <v>-3.2000000000000002E-3</v>
      </c>
      <c r="C10600">
        <v>1E-4</v>
      </c>
      <c r="D10600">
        <v>2E-3</v>
      </c>
      <c r="E10600">
        <v>4.4999999999999997E-3</v>
      </c>
      <c r="F10600">
        <v>2.9999999999999997E-4</v>
      </c>
      <c r="G10600">
        <v>-2.0000000000000001E-4</v>
      </c>
      <c r="H10600">
        <v>1E-4</v>
      </c>
    </row>
    <row r="10601" spans="1:8" x14ac:dyDescent="0.25">
      <c r="A10601" s="6">
        <v>38573</v>
      </c>
      <c r="B10601">
        <v>5.4999999999999997E-3</v>
      </c>
      <c r="C10601">
        <v>-5.4000000000000003E-3</v>
      </c>
      <c r="D10601">
        <v>-5.0000000000000001E-4</v>
      </c>
      <c r="E10601">
        <v>-2.8E-3</v>
      </c>
      <c r="F10601">
        <v>-2.0000000000000001E-4</v>
      </c>
      <c r="G10601">
        <v>-5.0000000000000001E-4</v>
      </c>
      <c r="H10601">
        <v>1E-4</v>
      </c>
    </row>
    <row r="10602" spans="1:8" x14ac:dyDescent="0.25">
      <c r="A10602" s="6">
        <v>38574</v>
      </c>
      <c r="B10602">
        <v>-1.2999999999999999E-3</v>
      </c>
      <c r="C10602">
        <v>8.9999999999999998E-4</v>
      </c>
      <c r="D10602">
        <v>1.5E-3</v>
      </c>
      <c r="E10602">
        <v>3.4999999999998999E-3</v>
      </c>
      <c r="F10602">
        <v>-1.9E-3</v>
      </c>
      <c r="G10602">
        <v>8.5000000000000006E-3</v>
      </c>
      <c r="H10602">
        <v>1E-4</v>
      </c>
    </row>
    <row r="10603" spans="1:8" x14ac:dyDescent="0.25">
      <c r="A10603" s="6">
        <v>38575</v>
      </c>
      <c r="B10603">
        <v>7.0999999999998998E-3</v>
      </c>
      <c r="C10603">
        <v>1.6999999999999999E-3</v>
      </c>
      <c r="D10603">
        <v>-8.0000000000000004E-4</v>
      </c>
      <c r="E10603">
        <v>-2E-3</v>
      </c>
      <c r="F10603">
        <v>-1.6999999999999999E-3</v>
      </c>
      <c r="G10603">
        <v>1E-3</v>
      </c>
      <c r="H10603">
        <v>1E-4</v>
      </c>
    </row>
    <row r="10604" spans="1:8" x14ac:dyDescent="0.25">
      <c r="A10604" s="6">
        <v>38576</v>
      </c>
      <c r="B10604">
        <v>-5.5999999999999999E-3</v>
      </c>
      <c r="C10604">
        <v>-3.3E-3</v>
      </c>
      <c r="D10604">
        <v>1.1999999999999999E-3</v>
      </c>
      <c r="E10604">
        <v>1.1000000000000001E-3</v>
      </c>
      <c r="F10604">
        <v>0</v>
      </c>
      <c r="G10604">
        <v>4.0000000000000002E-4</v>
      </c>
      <c r="H10604">
        <v>1E-4</v>
      </c>
    </row>
    <row r="10605" spans="1:8" x14ac:dyDescent="0.25">
      <c r="A10605" s="6">
        <v>38579</v>
      </c>
      <c r="B10605">
        <v>3.0999999999999999E-3</v>
      </c>
      <c r="C10605">
        <v>4.4999999999999997E-3</v>
      </c>
      <c r="D10605">
        <v>-1.4E-3</v>
      </c>
      <c r="E10605">
        <v>-1.9E-3</v>
      </c>
      <c r="F10605">
        <v>-2.9999999999999997E-4</v>
      </c>
      <c r="G10605">
        <v>-1.8E-3</v>
      </c>
      <c r="H10605">
        <v>1E-4</v>
      </c>
    </row>
    <row r="10606" spans="1:8" x14ac:dyDescent="0.25">
      <c r="A10606" s="6">
        <v>38580</v>
      </c>
      <c r="B10606">
        <v>-1.21999999999999E-2</v>
      </c>
      <c r="C10606">
        <v>-4.5999999999999999E-3</v>
      </c>
      <c r="D10606">
        <v>1.8E-3</v>
      </c>
      <c r="E10606">
        <v>-3.0000000000000001E-3</v>
      </c>
      <c r="F10606">
        <v>4.0000000000000002E-4</v>
      </c>
      <c r="G10606">
        <v>-4.3E-3</v>
      </c>
      <c r="H10606">
        <v>1E-4</v>
      </c>
    </row>
    <row r="10607" spans="1:8" x14ac:dyDescent="0.25">
      <c r="A10607" s="6">
        <v>38581</v>
      </c>
      <c r="B10607">
        <v>5.0000000000000001E-4</v>
      </c>
      <c r="C10607">
        <v>-8.0000000000000004E-4</v>
      </c>
      <c r="D10607">
        <v>-6.9999999999999999E-4</v>
      </c>
      <c r="E10607">
        <v>-6.3E-3</v>
      </c>
      <c r="F10607">
        <v>3.0000000000000001E-3</v>
      </c>
      <c r="G10607">
        <v>-2E-3</v>
      </c>
      <c r="H10607">
        <v>1E-4</v>
      </c>
    </row>
    <row r="10608" spans="1:8" x14ac:dyDescent="0.25">
      <c r="A10608" s="6">
        <v>38582</v>
      </c>
      <c r="B10608">
        <v>-1.5E-3</v>
      </c>
      <c r="C10608">
        <v>-3.8E-3</v>
      </c>
      <c r="D10608">
        <v>1E-3</v>
      </c>
      <c r="E10608">
        <v>8.9999999999999998E-4</v>
      </c>
      <c r="F10608">
        <v>-1E-4</v>
      </c>
      <c r="G10608">
        <v>-6.9999999999999999E-4</v>
      </c>
      <c r="H10608">
        <v>1E-4</v>
      </c>
    </row>
    <row r="10609" spans="1:8" x14ac:dyDescent="0.25">
      <c r="A10609" s="6">
        <v>38583</v>
      </c>
      <c r="B10609">
        <v>6.9999999999999999E-4</v>
      </c>
      <c r="C10609">
        <v>1.5E-3</v>
      </c>
      <c r="D10609">
        <v>1.6999999999999999E-3</v>
      </c>
      <c r="E10609">
        <v>2E-3</v>
      </c>
      <c r="F10609">
        <v>8.0000000000000004E-4</v>
      </c>
      <c r="G10609">
        <v>4.7999999999999996E-3</v>
      </c>
      <c r="H10609">
        <v>1E-4</v>
      </c>
    </row>
    <row r="10610" spans="1:8" x14ac:dyDescent="0.25">
      <c r="A10610" s="6">
        <v>38586</v>
      </c>
      <c r="B10610">
        <v>1.9E-3</v>
      </c>
      <c r="C10610">
        <v>4.8999999999999998E-3</v>
      </c>
      <c r="D10610">
        <v>1.5E-3</v>
      </c>
      <c r="E10610">
        <v>1E-4</v>
      </c>
      <c r="F10610">
        <v>1.4E-3</v>
      </c>
      <c r="G10610">
        <v>1.4E-3</v>
      </c>
      <c r="H10610">
        <v>1E-4</v>
      </c>
    </row>
    <row r="10611" spans="1:8" x14ac:dyDescent="0.25">
      <c r="A10611" s="6">
        <v>38587</v>
      </c>
      <c r="B10611">
        <v>-3.0999999999999999E-3</v>
      </c>
      <c r="C10611">
        <v>-4.0000000000000002E-4</v>
      </c>
      <c r="D10611">
        <v>-2.0000000000000001E-4</v>
      </c>
      <c r="E10611">
        <v>-3.5999999999999999E-3</v>
      </c>
      <c r="F10611">
        <v>1.2999999999999999E-3</v>
      </c>
      <c r="G10611">
        <v>2.0999999999999999E-3</v>
      </c>
      <c r="H10611">
        <v>1E-4</v>
      </c>
    </row>
    <row r="10612" spans="1:8" x14ac:dyDescent="0.25">
      <c r="A10612" s="6">
        <v>38588</v>
      </c>
      <c r="B10612">
        <v>-5.5999999999999999E-3</v>
      </c>
      <c r="C10612">
        <v>4.7999999999999996E-3</v>
      </c>
      <c r="D10612">
        <v>1.6000000000000001E-3</v>
      </c>
      <c r="E10612">
        <v>-2.0000000000000001E-4</v>
      </c>
      <c r="F10612">
        <v>2.0000000000000001E-4</v>
      </c>
      <c r="G10612">
        <v>4.7999999999999996E-3</v>
      </c>
      <c r="H10612">
        <v>1E-4</v>
      </c>
    </row>
    <row r="10613" spans="1:8" x14ac:dyDescent="0.25">
      <c r="A10613" s="6">
        <v>38589</v>
      </c>
      <c r="B10613">
        <v>2.0999999999999999E-3</v>
      </c>
      <c r="C10613">
        <v>1.1999999999999999E-3</v>
      </c>
      <c r="D10613">
        <v>2E-3</v>
      </c>
      <c r="E10613">
        <v>-1.2999999999999999E-3</v>
      </c>
      <c r="F10613">
        <v>8.0000000000000004E-4</v>
      </c>
      <c r="G10613">
        <v>5.0000000000000001E-4</v>
      </c>
      <c r="H10613">
        <v>1E-4</v>
      </c>
    </row>
    <row r="10614" spans="1:8" x14ac:dyDescent="0.25">
      <c r="A10614" s="6">
        <v>38590</v>
      </c>
      <c r="B10614">
        <v>-6.6E-3</v>
      </c>
      <c r="C10614">
        <v>-6.1999999999999998E-3</v>
      </c>
      <c r="D10614">
        <v>-8.9999999999999998E-4</v>
      </c>
      <c r="E10614">
        <v>-2.5999999999999999E-3</v>
      </c>
      <c r="F10614">
        <v>1.1000000000000001E-3</v>
      </c>
      <c r="G10614">
        <v>-2.3E-3</v>
      </c>
      <c r="H10614">
        <v>1E-4</v>
      </c>
    </row>
    <row r="10615" spans="1:8" x14ac:dyDescent="0.25">
      <c r="A10615" s="6">
        <v>38593</v>
      </c>
      <c r="B10615">
        <v>6.4999999999999997E-3</v>
      </c>
      <c r="C10615">
        <v>3.4999999999998999E-3</v>
      </c>
      <c r="D10615">
        <v>-2.3E-3</v>
      </c>
      <c r="E10615">
        <v>1E-3</v>
      </c>
      <c r="F10615">
        <v>-1E-4</v>
      </c>
      <c r="G10615">
        <v>1.6999999999999999E-3</v>
      </c>
      <c r="H10615">
        <v>1E-4</v>
      </c>
    </row>
    <row r="10616" spans="1:8" x14ac:dyDescent="0.25">
      <c r="A10616" s="6">
        <v>38594</v>
      </c>
      <c r="B10616">
        <v>-3.0999999999999999E-3</v>
      </c>
      <c r="C10616">
        <v>4.0000000000000002E-4</v>
      </c>
      <c r="D10616">
        <v>3.4999999999998999E-3</v>
      </c>
      <c r="E10616">
        <v>-1.2999999999999999E-3</v>
      </c>
      <c r="F10616">
        <v>1.9E-3</v>
      </c>
      <c r="G10616">
        <v>6.7000000000000002E-3</v>
      </c>
      <c r="H10616">
        <v>1E-4</v>
      </c>
    </row>
    <row r="10617" spans="1:8" x14ac:dyDescent="0.25">
      <c r="A10617" s="6">
        <v>38595</v>
      </c>
      <c r="B10617">
        <v>1.12E-2</v>
      </c>
      <c r="C10617">
        <v>7.3000000000000001E-3</v>
      </c>
      <c r="D10617">
        <v>-5.9999999999999995E-4</v>
      </c>
      <c r="E10617">
        <v>2.3E-3</v>
      </c>
      <c r="F10617">
        <v>-3.8999999999999998E-3</v>
      </c>
      <c r="G10617">
        <v>9.5999999999999992E-3</v>
      </c>
      <c r="H10617">
        <v>1E-4</v>
      </c>
    </row>
    <row r="10618" spans="1:8" x14ac:dyDescent="0.25">
      <c r="A10618" s="6">
        <v>38596</v>
      </c>
      <c r="B10618">
        <v>1.2999999999999999E-3</v>
      </c>
      <c r="C10618">
        <v>1.1000000000000001E-3</v>
      </c>
      <c r="D10618">
        <v>2.5999999999999999E-3</v>
      </c>
      <c r="E10618">
        <v>4.0999999999998997E-3</v>
      </c>
      <c r="F10618">
        <v>-1.2999999999999999E-3</v>
      </c>
      <c r="G10618">
        <v>4.4999999999999997E-3</v>
      </c>
      <c r="H10618">
        <v>1E-4</v>
      </c>
    </row>
    <row r="10619" spans="1:8" x14ac:dyDescent="0.25">
      <c r="A10619" s="6">
        <v>38597</v>
      </c>
      <c r="B10619">
        <v>-3.5999999999999999E-3</v>
      </c>
      <c r="C10619">
        <v>-3.3999999999999998E-3</v>
      </c>
      <c r="D10619">
        <v>1E-4</v>
      </c>
      <c r="E10619">
        <v>-1.2999999999999999E-3</v>
      </c>
      <c r="F10619">
        <v>2.0000000000000001E-4</v>
      </c>
      <c r="G10619">
        <v>-4.3E-3</v>
      </c>
      <c r="H10619">
        <v>1E-4</v>
      </c>
    </row>
    <row r="10620" spans="1:8" x14ac:dyDescent="0.25">
      <c r="A10620" s="6">
        <v>38601</v>
      </c>
      <c r="B10620">
        <v>1.21999999999999E-2</v>
      </c>
      <c r="C10620">
        <v>2.7000000000000001E-3</v>
      </c>
      <c r="D10620">
        <v>-4.4999999999999997E-3</v>
      </c>
      <c r="E10620">
        <v>1.5E-3</v>
      </c>
      <c r="F10620">
        <v>-1.1000000000000001E-3</v>
      </c>
      <c r="G10620">
        <v>1.8E-3</v>
      </c>
      <c r="H10620">
        <v>1E-4</v>
      </c>
    </row>
    <row r="10621" spans="1:8" x14ac:dyDescent="0.25">
      <c r="A10621" s="6">
        <v>38602</v>
      </c>
      <c r="B10621">
        <v>3.0000000000000001E-3</v>
      </c>
      <c r="C10621">
        <v>1.4E-3</v>
      </c>
      <c r="D10621">
        <v>-1.6000000000000001E-3</v>
      </c>
      <c r="E10621">
        <v>2.0000000000000001E-4</v>
      </c>
      <c r="F10621">
        <v>4.0000000000000002E-4</v>
      </c>
      <c r="G10621">
        <v>3.0000000000000001E-3</v>
      </c>
      <c r="H10621">
        <v>1E-4</v>
      </c>
    </row>
    <row r="10622" spans="1:8" x14ac:dyDescent="0.25">
      <c r="A10622" s="6">
        <v>38603</v>
      </c>
      <c r="B10622">
        <v>-4.0000000000000001E-3</v>
      </c>
      <c r="C10622">
        <v>-1.1000000000000001E-3</v>
      </c>
      <c r="D10622">
        <v>-1E-3</v>
      </c>
      <c r="E10622">
        <v>-8.9999999999999998E-4</v>
      </c>
      <c r="F10622">
        <v>8.9999999999999998E-4</v>
      </c>
      <c r="G10622">
        <v>1.6000000000000001E-3</v>
      </c>
      <c r="H10622">
        <v>1E-4</v>
      </c>
    </row>
    <row r="10623" spans="1:8" x14ac:dyDescent="0.25">
      <c r="A10623" s="6">
        <v>38604</v>
      </c>
      <c r="B10623">
        <v>7.3000000000000001E-3</v>
      </c>
      <c r="C10623">
        <v>-5.9999999999999995E-4</v>
      </c>
      <c r="D10623">
        <v>1.1999999999999999E-3</v>
      </c>
      <c r="E10623">
        <v>1.9E-3</v>
      </c>
      <c r="F10623">
        <v>-1.1999999999999999E-3</v>
      </c>
      <c r="G10623">
        <v>5.3E-3</v>
      </c>
      <c r="H10623">
        <v>1E-4</v>
      </c>
    </row>
    <row r="10624" spans="1:8" x14ac:dyDescent="0.25">
      <c r="A10624" s="6">
        <v>38607</v>
      </c>
      <c r="B10624">
        <v>0</v>
      </c>
      <c r="C10624">
        <v>4.4999999999999997E-3</v>
      </c>
      <c r="D10624">
        <v>-2.3999999999999998E-3</v>
      </c>
      <c r="E10624">
        <v>-2.3999999999999998E-3</v>
      </c>
      <c r="F10624">
        <v>-1.6000000000000001E-3</v>
      </c>
      <c r="G10624">
        <v>-4.1999999999999997E-3</v>
      </c>
      <c r="H10624">
        <v>1E-4</v>
      </c>
    </row>
    <row r="10625" spans="1:8" x14ac:dyDescent="0.25">
      <c r="A10625" s="6">
        <v>38608</v>
      </c>
      <c r="B10625">
        <v>-7.6E-3</v>
      </c>
      <c r="C10625">
        <v>-2.5999999999999999E-3</v>
      </c>
      <c r="D10625">
        <v>1.6000000000000001E-3</v>
      </c>
      <c r="E10625">
        <v>-3.8E-3</v>
      </c>
      <c r="F10625">
        <v>1E-4</v>
      </c>
      <c r="G10625">
        <v>1.8E-3</v>
      </c>
      <c r="H10625">
        <v>1E-4</v>
      </c>
    </row>
    <row r="10626" spans="1:8" x14ac:dyDescent="0.25">
      <c r="A10626" s="6">
        <v>38609</v>
      </c>
      <c r="B10626">
        <v>-4.4000000000000003E-3</v>
      </c>
      <c r="C10626">
        <v>-5.8999999999999999E-3</v>
      </c>
      <c r="D10626">
        <v>4.6999999999998996E-3</v>
      </c>
      <c r="E10626">
        <v>2.7000000000000001E-3</v>
      </c>
      <c r="F10626">
        <v>1.1000000000000001E-3</v>
      </c>
      <c r="G10626">
        <v>2.0000000000000001E-4</v>
      </c>
      <c r="H10626">
        <v>1E-4</v>
      </c>
    </row>
    <row r="10627" spans="1:8" x14ac:dyDescent="0.25">
      <c r="A10627" s="6">
        <v>38610</v>
      </c>
      <c r="B10627">
        <v>-2.0000000000000001E-4</v>
      </c>
      <c r="C10627">
        <v>-2.0999999999999999E-3</v>
      </c>
      <c r="D10627">
        <v>3.0000000000000001E-3</v>
      </c>
      <c r="E10627">
        <v>1.4E-3</v>
      </c>
      <c r="F10627">
        <v>4.0000000000000002E-4</v>
      </c>
      <c r="G10627">
        <v>1.6999999999999999E-3</v>
      </c>
      <c r="H10627">
        <v>1E-4</v>
      </c>
    </row>
    <row r="10628" spans="1:8" x14ac:dyDescent="0.25">
      <c r="A10628" s="6">
        <v>38611</v>
      </c>
      <c r="B10628">
        <v>7.1999999999999998E-3</v>
      </c>
      <c r="C10628">
        <v>2.3E-3</v>
      </c>
      <c r="D10628">
        <v>-6.9999999999999999E-4</v>
      </c>
      <c r="E10628">
        <v>2E-3</v>
      </c>
      <c r="F10628">
        <v>-2.9999999999999997E-4</v>
      </c>
      <c r="G10628">
        <v>-5.9999999999999995E-4</v>
      </c>
      <c r="H10628">
        <v>1E-4</v>
      </c>
    </row>
    <row r="10629" spans="1:8" x14ac:dyDescent="0.25">
      <c r="A10629" s="6">
        <v>38614</v>
      </c>
      <c r="B10629">
        <v>-5.4999999999999997E-3</v>
      </c>
      <c r="C10629">
        <v>-1E-3</v>
      </c>
      <c r="D10629">
        <v>2.3E-3</v>
      </c>
      <c r="E10629">
        <v>2.8999999999999998E-3</v>
      </c>
      <c r="F10629">
        <v>-2.2000000000000001E-3</v>
      </c>
      <c r="G10629">
        <v>8.8999999999999999E-3</v>
      </c>
      <c r="H10629">
        <v>1E-4</v>
      </c>
    </row>
    <row r="10630" spans="1:8" x14ac:dyDescent="0.25">
      <c r="A10630" s="6">
        <v>38615</v>
      </c>
      <c r="B10630">
        <v>-7.7999999999999996E-3</v>
      </c>
      <c r="C10630">
        <v>-1.6000000000000001E-3</v>
      </c>
      <c r="D10630">
        <v>1.1000000000000001E-3</v>
      </c>
      <c r="E10630">
        <v>-5.1000000000000004E-3</v>
      </c>
      <c r="F10630">
        <v>4.0000000000000002E-4</v>
      </c>
      <c r="G10630">
        <v>-2.0999999999999999E-3</v>
      </c>
      <c r="H10630">
        <v>1E-4</v>
      </c>
    </row>
    <row r="10631" spans="1:8" x14ac:dyDescent="0.25">
      <c r="A10631" s="6">
        <v>38616</v>
      </c>
      <c r="B10631">
        <v>-1.03E-2</v>
      </c>
      <c r="C10631">
        <v>-4.6999999999998996E-3</v>
      </c>
      <c r="D10631">
        <v>2.8E-3</v>
      </c>
      <c r="E10631">
        <v>6.0999999999998998E-3</v>
      </c>
      <c r="F10631">
        <v>-1.2999999999999999E-3</v>
      </c>
      <c r="G10631">
        <v>3.3999999999999998E-3</v>
      </c>
      <c r="H10631">
        <v>1E-4</v>
      </c>
    </row>
    <row r="10632" spans="1:8" x14ac:dyDescent="0.25">
      <c r="A10632" s="6">
        <v>38617</v>
      </c>
      <c r="B10632">
        <v>3.0000000000000001E-3</v>
      </c>
      <c r="C10632">
        <v>-8.0000000000000004E-4</v>
      </c>
      <c r="D10632">
        <v>-2.3999999999999998E-3</v>
      </c>
      <c r="E10632">
        <v>5.8999999999999999E-3</v>
      </c>
      <c r="F10632">
        <v>-1.5E-3</v>
      </c>
      <c r="G10632">
        <v>-2.9999999999999997E-4</v>
      </c>
      <c r="H10632">
        <v>1E-4</v>
      </c>
    </row>
    <row r="10633" spans="1:8" x14ac:dyDescent="0.25">
      <c r="A10633" s="6">
        <v>38618</v>
      </c>
      <c r="B10633">
        <v>1.5E-3</v>
      </c>
      <c r="C10633">
        <v>5.0000000000000001E-3</v>
      </c>
      <c r="D10633">
        <v>1.4E-3</v>
      </c>
      <c r="E10633">
        <v>-5.3E-3</v>
      </c>
      <c r="F10633">
        <v>5.9999999999999995E-4</v>
      </c>
      <c r="G10633">
        <v>1.4E-3</v>
      </c>
      <c r="H10633">
        <v>1E-4</v>
      </c>
    </row>
    <row r="10634" spans="1:8" x14ac:dyDescent="0.25">
      <c r="A10634" s="6">
        <v>38621</v>
      </c>
      <c r="B10634">
        <v>1.1999999999999999E-3</v>
      </c>
      <c r="C10634">
        <v>5.8999999999999999E-3</v>
      </c>
      <c r="D10634">
        <v>0</v>
      </c>
      <c r="E10634">
        <v>6.9999999999999999E-4</v>
      </c>
      <c r="F10634">
        <v>-1.9E-3</v>
      </c>
      <c r="G10634">
        <v>7.0999999999998998E-3</v>
      </c>
      <c r="H10634">
        <v>1E-4</v>
      </c>
    </row>
    <row r="10635" spans="1:8" x14ac:dyDescent="0.25">
      <c r="A10635" s="6">
        <v>38622</v>
      </c>
      <c r="B10635">
        <v>-2.0000000000000001E-4</v>
      </c>
      <c r="C10635">
        <v>-1E-3</v>
      </c>
      <c r="D10635">
        <v>-1E-3</v>
      </c>
      <c r="E10635">
        <v>-8.0000000000000004E-4</v>
      </c>
      <c r="F10635">
        <v>-1.6999999999999999E-3</v>
      </c>
      <c r="G10635">
        <v>2.0999999999999999E-3</v>
      </c>
      <c r="H10635">
        <v>1E-4</v>
      </c>
    </row>
    <row r="10636" spans="1:8" x14ac:dyDescent="0.25">
      <c r="A10636" s="6">
        <v>38623</v>
      </c>
      <c r="B10636">
        <v>5.9999999999999995E-4</v>
      </c>
      <c r="C10636">
        <v>-5.4000000000000003E-3</v>
      </c>
      <c r="D10636">
        <v>2.0999999999999999E-3</v>
      </c>
      <c r="E10636">
        <v>-4.0000000000000002E-4</v>
      </c>
      <c r="F10636">
        <v>1.5E-3</v>
      </c>
      <c r="G10636">
        <v>3.3E-3</v>
      </c>
      <c r="H10636">
        <v>1E-4</v>
      </c>
    </row>
    <row r="10637" spans="1:8" x14ac:dyDescent="0.25">
      <c r="A10637" s="6">
        <v>38624</v>
      </c>
      <c r="B10637">
        <v>9.1999999999999998E-3</v>
      </c>
      <c r="C10637">
        <v>2.3E-3</v>
      </c>
      <c r="D10637">
        <v>5.9999999999999995E-4</v>
      </c>
      <c r="E10637">
        <v>-3.0000000000000001E-3</v>
      </c>
      <c r="F10637">
        <v>-1E-4</v>
      </c>
      <c r="G10637">
        <v>-8.9999999999999998E-4</v>
      </c>
      <c r="H10637">
        <v>1E-4</v>
      </c>
    </row>
    <row r="10638" spans="1:8" x14ac:dyDescent="0.25">
      <c r="A10638" s="6">
        <v>38625</v>
      </c>
      <c r="B10638">
        <v>2E-3</v>
      </c>
      <c r="C10638">
        <v>2.2000000000000001E-3</v>
      </c>
      <c r="D10638">
        <v>-2.2000000000000001E-3</v>
      </c>
      <c r="E10638">
        <v>-4.0000000000000001E-3</v>
      </c>
      <c r="F10638">
        <v>2.5000000000000001E-3</v>
      </c>
      <c r="G10638">
        <v>1.8E-3</v>
      </c>
      <c r="H10638">
        <v>1E-4</v>
      </c>
    </row>
    <row r="10639" spans="1:8" x14ac:dyDescent="0.25">
      <c r="A10639" s="6">
        <v>38628</v>
      </c>
      <c r="B10639">
        <v>0</v>
      </c>
      <c r="C10639">
        <v>4.6999999999998996E-3</v>
      </c>
      <c r="D10639">
        <v>2.0000000000000001E-4</v>
      </c>
      <c r="E10639">
        <v>-1.1999999999999999E-3</v>
      </c>
      <c r="F10639">
        <v>-5.0000000000000001E-4</v>
      </c>
      <c r="G10639">
        <v>6.0999999999998998E-3</v>
      </c>
      <c r="H10639">
        <v>1E-4</v>
      </c>
    </row>
    <row r="10640" spans="1:8" x14ac:dyDescent="0.25">
      <c r="A10640" s="6">
        <v>38629</v>
      </c>
      <c r="B10640">
        <v>-9.5999999999999992E-3</v>
      </c>
      <c r="C10640">
        <v>1.1999999999999999E-3</v>
      </c>
      <c r="D10640">
        <v>-1.4E-3</v>
      </c>
      <c r="E10640">
        <v>-4.4999999999999997E-3</v>
      </c>
      <c r="F10640">
        <v>1.8E-3</v>
      </c>
      <c r="G10640">
        <v>-6.1999999999999998E-3</v>
      </c>
      <c r="H10640">
        <v>1E-4</v>
      </c>
    </row>
    <row r="10641" spans="1:8" x14ac:dyDescent="0.25">
      <c r="A10641" s="6">
        <v>38630</v>
      </c>
      <c r="B10641">
        <v>-1.6199999999999999E-2</v>
      </c>
      <c r="C10641">
        <v>-1.12E-2</v>
      </c>
      <c r="D10641">
        <v>-1.6999999999999999E-3</v>
      </c>
      <c r="E10641">
        <v>-2.5000000000000001E-3</v>
      </c>
      <c r="F10641">
        <v>-1.6999999999999999E-3</v>
      </c>
      <c r="G10641">
        <v>-1.09E-2</v>
      </c>
      <c r="H10641">
        <v>1E-4</v>
      </c>
    </row>
    <row r="10642" spans="1:8" x14ac:dyDescent="0.25">
      <c r="A10642" s="6">
        <v>38631</v>
      </c>
      <c r="B10642">
        <v>-5.5999999999999999E-3</v>
      </c>
      <c r="C10642">
        <v>-4.0999999999998997E-3</v>
      </c>
      <c r="D10642">
        <v>1E-3</v>
      </c>
      <c r="E10642">
        <v>5.0000000000000001E-4</v>
      </c>
      <c r="F10642">
        <v>-1.1000000000000001E-3</v>
      </c>
      <c r="G10642">
        <v>-1.37E-2</v>
      </c>
      <c r="H10642">
        <v>1E-4</v>
      </c>
    </row>
    <row r="10643" spans="1:8" x14ac:dyDescent="0.25">
      <c r="A10643" s="6">
        <v>38632</v>
      </c>
      <c r="B10643">
        <v>4.1999999999999997E-3</v>
      </c>
      <c r="C10643">
        <v>3.8E-3</v>
      </c>
      <c r="D10643">
        <v>2.7000000000000001E-3</v>
      </c>
      <c r="E10643">
        <v>2.2000000000000001E-3</v>
      </c>
      <c r="F10643">
        <v>-1.1000000000000001E-3</v>
      </c>
      <c r="G10643">
        <v>7.9000000000000008E-3</v>
      </c>
      <c r="H10643">
        <v>1E-4</v>
      </c>
    </row>
    <row r="10644" spans="1:8" x14ac:dyDescent="0.25">
      <c r="A10644" s="6">
        <v>38635</v>
      </c>
      <c r="B10644">
        <v>-7.3000000000000001E-3</v>
      </c>
      <c r="C10644">
        <v>-1.1000000000000001E-3</v>
      </c>
      <c r="D10644">
        <v>-2E-3</v>
      </c>
      <c r="E10644">
        <v>-1.1000000000000001E-3</v>
      </c>
      <c r="F10644">
        <v>-1.2999999999999999E-3</v>
      </c>
      <c r="G10644">
        <v>-6.8999999999999999E-3</v>
      </c>
      <c r="H10644">
        <v>1E-4</v>
      </c>
    </row>
    <row r="10645" spans="1:8" x14ac:dyDescent="0.25">
      <c r="A10645" s="6">
        <v>38636</v>
      </c>
      <c r="B10645">
        <v>-3.3E-3</v>
      </c>
      <c r="C10645">
        <v>-8.6999999999999994E-3</v>
      </c>
      <c r="D10645">
        <v>1.6000000000000001E-3</v>
      </c>
      <c r="E10645">
        <v>8.3000000000000001E-3</v>
      </c>
      <c r="F10645">
        <v>-1.8E-3</v>
      </c>
      <c r="G10645">
        <v>6.6E-3</v>
      </c>
      <c r="H10645">
        <v>1E-4</v>
      </c>
    </row>
    <row r="10646" spans="1:8" x14ac:dyDescent="0.25">
      <c r="A10646" s="6">
        <v>38637</v>
      </c>
      <c r="B10646">
        <v>-7.9000000000000008E-3</v>
      </c>
      <c r="C10646">
        <v>-6.3E-3</v>
      </c>
      <c r="D10646">
        <v>5.9999999999999995E-4</v>
      </c>
      <c r="E10646">
        <v>8.0000000000000004E-4</v>
      </c>
      <c r="F10646">
        <v>2.0000000000000001E-4</v>
      </c>
      <c r="G10646">
        <v>-9.5999999999999992E-3</v>
      </c>
      <c r="H10646">
        <v>1E-4</v>
      </c>
    </row>
    <row r="10647" spans="1:8" x14ac:dyDescent="0.25">
      <c r="A10647" s="6">
        <v>38638</v>
      </c>
      <c r="B10647">
        <v>-8.9999999999999998E-4</v>
      </c>
      <c r="C10647">
        <v>2.8999999999999998E-3</v>
      </c>
      <c r="D10647">
        <v>-5.1000000000000004E-3</v>
      </c>
      <c r="E10647">
        <v>-8.0999999999999996E-3</v>
      </c>
      <c r="F10647">
        <v>-8.9999999999999998E-4</v>
      </c>
      <c r="G10647">
        <v>-6.1999999999999998E-3</v>
      </c>
      <c r="H10647">
        <v>1E-4</v>
      </c>
    </row>
    <row r="10648" spans="1:8" x14ac:dyDescent="0.25">
      <c r="A10648" s="6">
        <v>38639</v>
      </c>
      <c r="B10648">
        <v>9.1000000000000004E-3</v>
      </c>
      <c r="C10648">
        <v>5.3E-3</v>
      </c>
      <c r="D10648">
        <v>-1.1000000000000001E-3</v>
      </c>
      <c r="E10648">
        <v>-2.0000000000000001E-4</v>
      </c>
      <c r="F10648">
        <v>-1.6999999999999999E-3</v>
      </c>
      <c r="G10648">
        <v>8.1999999999999001E-3</v>
      </c>
      <c r="H10648">
        <v>1E-4</v>
      </c>
    </row>
    <row r="10649" spans="1:8" x14ac:dyDescent="0.25">
      <c r="A10649" s="6">
        <v>38642</v>
      </c>
      <c r="B10649">
        <v>3.0000000000000001E-3</v>
      </c>
      <c r="C10649">
        <v>-2.8E-3</v>
      </c>
      <c r="D10649">
        <v>1E-4</v>
      </c>
      <c r="E10649">
        <v>2.3E-3</v>
      </c>
      <c r="F10649">
        <v>-1.4E-3</v>
      </c>
      <c r="G10649">
        <v>7.4000000000000003E-3</v>
      </c>
      <c r="H10649">
        <v>1E-4</v>
      </c>
    </row>
    <row r="10650" spans="1:8" x14ac:dyDescent="0.25">
      <c r="A10650" s="6">
        <v>38643</v>
      </c>
      <c r="B10650">
        <v>-1.03E-2</v>
      </c>
      <c r="C10650">
        <v>-1.5E-3</v>
      </c>
      <c r="D10650">
        <v>-6.9999999999999999E-4</v>
      </c>
      <c r="E10650">
        <v>-5.1000000000000004E-3</v>
      </c>
      <c r="F10650">
        <v>2.3999999999999998E-3</v>
      </c>
      <c r="G10650">
        <v>-9.4999999999999998E-3</v>
      </c>
      <c r="H10650">
        <v>1E-4</v>
      </c>
    </row>
    <row r="10651" spans="1:8" x14ac:dyDescent="0.25">
      <c r="A10651" s="6">
        <v>38644</v>
      </c>
      <c r="B10651">
        <v>1.44999999999999E-2</v>
      </c>
      <c r="C10651">
        <v>4.0000000000000001E-3</v>
      </c>
      <c r="D10651">
        <v>-1.1999999999999999E-3</v>
      </c>
      <c r="E10651">
        <v>-4.0000000000000002E-4</v>
      </c>
      <c r="F10651">
        <v>-4.1999999999999997E-3</v>
      </c>
      <c r="G10651">
        <v>4.0000000000000001E-3</v>
      </c>
      <c r="H10651">
        <v>1E-4</v>
      </c>
    </row>
    <row r="10652" spans="1:8" x14ac:dyDescent="0.25">
      <c r="A10652" s="6">
        <v>38645</v>
      </c>
      <c r="B10652">
        <v>-1.44999999999999E-2</v>
      </c>
      <c r="C10652">
        <v>-6.9999999999999999E-4</v>
      </c>
      <c r="D10652">
        <v>-3.8E-3</v>
      </c>
      <c r="E10652">
        <v>-2.7000000000000001E-3</v>
      </c>
      <c r="F10652">
        <v>0</v>
      </c>
      <c r="G10652">
        <v>-9.3999999999998998E-3</v>
      </c>
      <c r="H10652">
        <v>1E-4</v>
      </c>
    </row>
    <row r="10653" spans="1:8" x14ac:dyDescent="0.25">
      <c r="A10653" s="6">
        <v>38646</v>
      </c>
      <c r="B10653">
        <v>3.2000000000000002E-3</v>
      </c>
      <c r="C10653">
        <v>4.1999999999999997E-3</v>
      </c>
      <c r="D10653">
        <v>2.8E-3</v>
      </c>
      <c r="E10653">
        <v>1E-3</v>
      </c>
      <c r="F10653">
        <v>-3.0999999999999999E-3</v>
      </c>
      <c r="G10653">
        <v>4.7999999999999996E-3</v>
      </c>
      <c r="H10653">
        <v>1E-4</v>
      </c>
    </row>
    <row r="10654" spans="1:8" x14ac:dyDescent="0.25">
      <c r="A10654" s="6">
        <v>38649</v>
      </c>
      <c r="B10654">
        <v>1.6899999999999998E-2</v>
      </c>
      <c r="C10654">
        <v>2.7000000000000001E-3</v>
      </c>
      <c r="D10654">
        <v>2.3E-3</v>
      </c>
      <c r="E10654">
        <v>1.2999999999999999E-3</v>
      </c>
      <c r="F10654">
        <v>-6.9999999999999999E-4</v>
      </c>
      <c r="G10654">
        <v>7.3000000000000001E-3</v>
      </c>
      <c r="H10654">
        <v>1E-4</v>
      </c>
    </row>
    <row r="10655" spans="1:8" x14ac:dyDescent="0.25">
      <c r="A10655" s="6">
        <v>38650</v>
      </c>
      <c r="B10655">
        <v>-3.0999999999999999E-3</v>
      </c>
      <c r="C10655">
        <v>-2.3E-3</v>
      </c>
      <c r="D10655">
        <v>8.0000000000000004E-4</v>
      </c>
      <c r="E10655">
        <v>5.4000000000000003E-3</v>
      </c>
      <c r="F10655">
        <v>-2.0999999999999999E-3</v>
      </c>
      <c r="G10655">
        <v>5.0000000000000001E-3</v>
      </c>
      <c r="H10655">
        <v>1E-4</v>
      </c>
    </row>
    <row r="10656" spans="1:8" x14ac:dyDescent="0.25">
      <c r="A10656" s="6">
        <v>38651</v>
      </c>
      <c r="B10656">
        <v>-4.5999999999999999E-3</v>
      </c>
      <c r="C10656">
        <v>-2.0999999999999999E-3</v>
      </c>
      <c r="D10656">
        <v>2E-3</v>
      </c>
      <c r="E10656">
        <v>-3.0999999999999999E-3</v>
      </c>
      <c r="F10656">
        <v>8.0000000000000004E-4</v>
      </c>
      <c r="G10656">
        <v>-4.4999999999999997E-3</v>
      </c>
      <c r="H10656">
        <v>1E-4</v>
      </c>
    </row>
    <row r="10657" spans="1:8" x14ac:dyDescent="0.25">
      <c r="A10657" s="6">
        <v>38652</v>
      </c>
      <c r="B10657">
        <v>-1.2500000000000001E-2</v>
      </c>
      <c r="C10657">
        <v>-1.0200000000000001E-2</v>
      </c>
      <c r="D10657">
        <v>4.0000000000000001E-3</v>
      </c>
      <c r="E10657">
        <v>-2.2000000000000001E-3</v>
      </c>
      <c r="F10657">
        <v>3.0000000000000001E-3</v>
      </c>
      <c r="G10657">
        <v>-5.4000000000000003E-3</v>
      </c>
      <c r="H10657">
        <v>1E-4</v>
      </c>
    </row>
    <row r="10658" spans="1:8" x14ac:dyDescent="0.25">
      <c r="A10658" s="6">
        <v>38653</v>
      </c>
      <c r="B10658">
        <v>1.55E-2</v>
      </c>
      <c r="C10658">
        <v>-1E-4</v>
      </c>
      <c r="D10658">
        <v>2.8999999999999998E-3</v>
      </c>
      <c r="E10658">
        <v>5.4000000000000003E-3</v>
      </c>
      <c r="F10658">
        <v>1E-3</v>
      </c>
      <c r="G10658">
        <v>5.0000000000000001E-3</v>
      </c>
      <c r="H10658">
        <v>1E-4</v>
      </c>
    </row>
    <row r="10659" spans="1:8" x14ac:dyDescent="0.25">
      <c r="A10659" s="6">
        <v>38656</v>
      </c>
      <c r="B10659">
        <v>9.7000000000000003E-3</v>
      </c>
      <c r="C10659">
        <v>8.0000000000000002E-3</v>
      </c>
      <c r="D10659">
        <v>5.0000000000000001E-4</v>
      </c>
      <c r="E10659">
        <v>-3.0000000000000001E-3</v>
      </c>
      <c r="F10659">
        <v>-6.9999999999999999E-4</v>
      </c>
      <c r="G10659">
        <v>3.0999999999999999E-3</v>
      </c>
      <c r="H10659">
        <v>1E-4</v>
      </c>
    </row>
    <row r="10660" spans="1:8" x14ac:dyDescent="0.25">
      <c r="A10660" s="6">
        <v>38657</v>
      </c>
      <c r="B10660">
        <v>-2.7000000000000001E-3</v>
      </c>
      <c r="C10660">
        <v>-1.6000000000000001E-3</v>
      </c>
      <c r="D10660">
        <v>2.7000000000000001E-3</v>
      </c>
      <c r="E10660">
        <v>-1.5E-3</v>
      </c>
      <c r="F10660">
        <v>-3.4999999999998999E-3</v>
      </c>
      <c r="G10660">
        <v>2.5999999999999999E-3</v>
      </c>
      <c r="H10660">
        <v>1E-4</v>
      </c>
    </row>
    <row r="10661" spans="1:8" x14ac:dyDescent="0.25">
      <c r="A10661" s="6">
        <v>38658</v>
      </c>
      <c r="B10661">
        <v>1.15E-2</v>
      </c>
      <c r="C10661">
        <v>8.6E-3</v>
      </c>
      <c r="D10661">
        <v>-1E-4</v>
      </c>
      <c r="E10661">
        <v>-8.0000000000000004E-4</v>
      </c>
      <c r="F10661">
        <v>-5.9999999999999995E-4</v>
      </c>
      <c r="G10661">
        <v>4.8999999999999998E-3</v>
      </c>
      <c r="H10661">
        <v>1E-4</v>
      </c>
    </row>
    <row r="10662" spans="1:8" x14ac:dyDescent="0.25">
      <c r="A10662" s="6">
        <v>38659</v>
      </c>
      <c r="B10662">
        <v>4.3E-3</v>
      </c>
      <c r="C10662">
        <v>-1E-3</v>
      </c>
      <c r="D10662">
        <v>-1.5E-3</v>
      </c>
      <c r="E10662">
        <v>-5.9999999999999995E-4</v>
      </c>
      <c r="F10662">
        <v>-2.7000000000000001E-3</v>
      </c>
      <c r="G10662">
        <v>6.4000000000000003E-3</v>
      </c>
      <c r="H10662">
        <v>1E-4</v>
      </c>
    </row>
    <row r="10663" spans="1:8" x14ac:dyDescent="0.25">
      <c r="A10663" s="6">
        <v>38660</v>
      </c>
      <c r="B10663">
        <v>1E-4</v>
      </c>
      <c r="C10663">
        <v>-1E-4</v>
      </c>
      <c r="D10663">
        <v>-2.3999999999999998E-3</v>
      </c>
      <c r="E10663">
        <v>-2.8999999999999998E-3</v>
      </c>
      <c r="F10663">
        <v>6.9999999999999999E-4</v>
      </c>
      <c r="G10663">
        <v>-9.1999999999999998E-3</v>
      </c>
      <c r="H10663">
        <v>1E-4</v>
      </c>
    </row>
    <row r="10664" spans="1:8" x14ac:dyDescent="0.25">
      <c r="A10664" s="6">
        <v>38663</v>
      </c>
      <c r="B10664">
        <v>2.5000000000000001E-3</v>
      </c>
      <c r="C10664">
        <v>2.3E-3</v>
      </c>
      <c r="D10664">
        <v>-5.0000000000000001E-4</v>
      </c>
      <c r="E10664">
        <v>-1.2999999999999999E-3</v>
      </c>
      <c r="F10664">
        <v>2.9999999999999997E-4</v>
      </c>
      <c r="G10664">
        <v>-5.5999999999999999E-3</v>
      </c>
      <c r="H10664">
        <v>1E-4</v>
      </c>
    </row>
    <row r="10665" spans="1:8" x14ac:dyDescent="0.25">
      <c r="A10665" s="6">
        <v>38664</v>
      </c>
      <c r="B10665">
        <v>-3.7000000000000002E-3</v>
      </c>
      <c r="C10665">
        <v>-3.2000000000000002E-3</v>
      </c>
      <c r="D10665">
        <v>-2.0000000000000001E-4</v>
      </c>
      <c r="E10665">
        <v>2.0000000000000001E-4</v>
      </c>
      <c r="F10665">
        <v>-2.0000000000000001E-4</v>
      </c>
      <c r="G10665">
        <v>2.5999999999999999E-3</v>
      </c>
      <c r="H10665">
        <v>1E-4</v>
      </c>
    </row>
    <row r="10666" spans="1:8" x14ac:dyDescent="0.25">
      <c r="A10666" s="6">
        <v>38665</v>
      </c>
      <c r="B10666">
        <v>1.5E-3</v>
      </c>
      <c r="C10666">
        <v>2.7000000000000001E-3</v>
      </c>
      <c r="D10666">
        <v>-1E-4</v>
      </c>
      <c r="E10666">
        <v>-1E-4</v>
      </c>
      <c r="F10666">
        <v>8.9999999999999998E-4</v>
      </c>
      <c r="G10666">
        <v>-3.0999999999999999E-3</v>
      </c>
      <c r="H10666">
        <v>1E-4</v>
      </c>
    </row>
    <row r="10667" spans="1:8" x14ac:dyDescent="0.25">
      <c r="A10667" s="6">
        <v>38666</v>
      </c>
      <c r="B10667">
        <v>8.0000000000000002E-3</v>
      </c>
      <c r="C10667">
        <v>-1.6000000000000001E-3</v>
      </c>
      <c r="D10667">
        <v>-5.0000000000000001E-3</v>
      </c>
      <c r="E10667">
        <v>-1.6000000000000001E-3</v>
      </c>
      <c r="F10667">
        <v>-2.8E-3</v>
      </c>
      <c r="G10667">
        <v>-1.0200000000000001E-2</v>
      </c>
      <c r="H10667">
        <v>1E-4</v>
      </c>
    </row>
    <row r="10668" spans="1:8" x14ac:dyDescent="0.25">
      <c r="A10668" s="6">
        <v>38667</v>
      </c>
      <c r="B10668">
        <v>2.7000000000000001E-3</v>
      </c>
      <c r="C10668">
        <v>-2.0000000000000001E-4</v>
      </c>
      <c r="D10668">
        <v>-1.4E-3</v>
      </c>
      <c r="E10668">
        <v>1.2999999999999999E-3</v>
      </c>
      <c r="F10668">
        <v>-2.2000000000000001E-3</v>
      </c>
      <c r="G10668">
        <v>0</v>
      </c>
      <c r="H10668">
        <v>1E-4</v>
      </c>
    </row>
    <row r="10669" spans="1:8" x14ac:dyDescent="0.25">
      <c r="A10669" s="6">
        <v>38670</v>
      </c>
      <c r="B10669">
        <v>-1E-3</v>
      </c>
      <c r="C10669">
        <v>-3.0000000000000001E-3</v>
      </c>
      <c r="D10669">
        <v>8.0000000000000004E-4</v>
      </c>
      <c r="E10669">
        <v>-8.0000000000000004E-4</v>
      </c>
      <c r="F10669">
        <v>8.0000000000000004E-4</v>
      </c>
      <c r="G10669">
        <v>1.9E-3</v>
      </c>
      <c r="H10669">
        <v>1E-4</v>
      </c>
    </row>
    <row r="10670" spans="1:8" x14ac:dyDescent="0.25">
      <c r="A10670" s="6">
        <v>38671</v>
      </c>
      <c r="B10670">
        <v>-4.8999999999999998E-3</v>
      </c>
      <c r="C10670">
        <v>-6.8999999999999999E-3</v>
      </c>
      <c r="D10670">
        <v>-1.6999999999999999E-3</v>
      </c>
      <c r="E10670">
        <v>-2.0000000000000001E-4</v>
      </c>
      <c r="F10670">
        <v>-1.1999999999999999E-3</v>
      </c>
      <c r="G10670">
        <v>3.5999999999999999E-3</v>
      </c>
      <c r="H10670">
        <v>1E-4</v>
      </c>
    </row>
    <row r="10671" spans="1:8" x14ac:dyDescent="0.25">
      <c r="A10671" s="6">
        <v>38672</v>
      </c>
      <c r="B10671">
        <v>1.1000000000000001E-3</v>
      </c>
      <c r="C10671">
        <v>-3.5999999999999999E-3</v>
      </c>
      <c r="D10671">
        <v>0</v>
      </c>
      <c r="E10671">
        <v>1.9E-3</v>
      </c>
      <c r="F10671">
        <v>-2.2000000000000001E-3</v>
      </c>
      <c r="G10671">
        <v>8.9999999999999993E-3</v>
      </c>
      <c r="H10671">
        <v>1E-4</v>
      </c>
    </row>
    <row r="10672" spans="1:8" x14ac:dyDescent="0.25">
      <c r="A10672" s="6">
        <v>38673</v>
      </c>
      <c r="B10672">
        <v>1.06E-2</v>
      </c>
      <c r="C10672">
        <v>6.7999999999999996E-3</v>
      </c>
      <c r="D10672">
        <v>-1.2999999999999999E-3</v>
      </c>
      <c r="E10672">
        <v>-3.8999999999999998E-3</v>
      </c>
      <c r="F10672">
        <v>5.0000000000000001E-4</v>
      </c>
      <c r="G10672">
        <v>1.6000000000000001E-3</v>
      </c>
      <c r="H10672">
        <v>1E-4</v>
      </c>
    </row>
    <row r="10673" spans="1:8" x14ac:dyDescent="0.25">
      <c r="A10673" s="6">
        <v>38674</v>
      </c>
      <c r="B10673">
        <v>4.3E-3</v>
      </c>
      <c r="C10673">
        <v>3.0999999999999999E-3</v>
      </c>
      <c r="D10673">
        <v>-2.0999999999999999E-3</v>
      </c>
      <c r="E10673">
        <v>-2.0000000000000001E-4</v>
      </c>
      <c r="F10673">
        <v>1.1000000000000001E-3</v>
      </c>
      <c r="G10673">
        <v>-6.4999999999999997E-3</v>
      </c>
      <c r="H10673">
        <v>1E-4</v>
      </c>
    </row>
    <row r="10674" spans="1:8" x14ac:dyDescent="0.25">
      <c r="A10674" s="6">
        <v>38677</v>
      </c>
      <c r="B10674">
        <v>6.0000000000000001E-3</v>
      </c>
      <c r="C10674">
        <v>4.1999999999999997E-3</v>
      </c>
      <c r="D10674">
        <v>-3.4999999999998999E-3</v>
      </c>
      <c r="E10674">
        <v>1.5E-3</v>
      </c>
      <c r="F10674">
        <v>-2.7000000000000001E-3</v>
      </c>
      <c r="G10674">
        <v>4.3E-3</v>
      </c>
      <c r="H10674">
        <v>1E-4</v>
      </c>
    </row>
    <row r="10675" spans="1:8" x14ac:dyDescent="0.25">
      <c r="A10675" s="6">
        <v>38678</v>
      </c>
      <c r="B10675">
        <v>4.7999999999999996E-3</v>
      </c>
      <c r="C10675">
        <v>0</v>
      </c>
      <c r="D10675">
        <v>0</v>
      </c>
      <c r="E10675">
        <v>3.3E-3</v>
      </c>
      <c r="F10675">
        <v>-1E-4</v>
      </c>
      <c r="G10675">
        <v>2.8999999999999998E-3</v>
      </c>
      <c r="H10675">
        <v>1E-4</v>
      </c>
    </row>
    <row r="10676" spans="1:8" x14ac:dyDescent="0.25">
      <c r="A10676" s="6">
        <v>38679</v>
      </c>
      <c r="B10676">
        <v>3.0999999999999999E-3</v>
      </c>
      <c r="C10676">
        <v>-2.8999999999999998E-3</v>
      </c>
      <c r="D10676">
        <v>1.9E-3</v>
      </c>
      <c r="E10676">
        <v>-6.9999999999999999E-4</v>
      </c>
      <c r="F10676">
        <v>8.9999999999999998E-4</v>
      </c>
      <c r="G10676">
        <v>-5.5999999999999999E-3</v>
      </c>
      <c r="H10676">
        <v>1E-4</v>
      </c>
    </row>
    <row r="10677" spans="1:8" x14ac:dyDescent="0.25">
      <c r="A10677" s="6">
        <v>38681</v>
      </c>
      <c r="B10677">
        <v>1.8E-3</v>
      </c>
      <c r="C10677">
        <v>-1.1999999999999999E-3</v>
      </c>
      <c r="D10677">
        <v>-8.0000000000000004E-4</v>
      </c>
      <c r="E10677">
        <v>1.2999999999999999E-3</v>
      </c>
      <c r="F10677">
        <v>0</v>
      </c>
      <c r="G10677">
        <v>1.8E-3</v>
      </c>
      <c r="H10677">
        <v>1E-4</v>
      </c>
    </row>
    <row r="10678" spans="1:8" x14ac:dyDescent="0.25">
      <c r="A10678" s="6">
        <v>38684</v>
      </c>
      <c r="B10678">
        <v>-1.01E-2</v>
      </c>
      <c r="C10678">
        <v>-7.1999999999999998E-3</v>
      </c>
      <c r="D10678">
        <v>2.3999999999999998E-3</v>
      </c>
      <c r="E10678">
        <v>-1.4E-3</v>
      </c>
      <c r="F10678">
        <v>1.4E-3</v>
      </c>
      <c r="G10678">
        <v>-8.6E-3</v>
      </c>
      <c r="H10678">
        <v>1E-4</v>
      </c>
    </row>
    <row r="10679" spans="1:8" x14ac:dyDescent="0.25">
      <c r="A10679" s="6">
        <v>38685</v>
      </c>
      <c r="B10679">
        <v>1E-4</v>
      </c>
      <c r="C10679">
        <v>3.0999999999999999E-3</v>
      </c>
      <c r="D10679">
        <v>2.5000000000000001E-3</v>
      </c>
      <c r="E10679">
        <v>2.0999999999999999E-3</v>
      </c>
      <c r="F10679">
        <v>8.0000000000000004E-4</v>
      </c>
      <c r="G10679">
        <v>4.4999999999999997E-3</v>
      </c>
      <c r="H10679">
        <v>1E-4</v>
      </c>
    </row>
    <row r="10680" spans="1:8" x14ac:dyDescent="0.25">
      <c r="A10680" s="6">
        <v>38686</v>
      </c>
      <c r="B10680">
        <v>-4.3E-3</v>
      </c>
      <c r="C10680">
        <v>1.11E-2</v>
      </c>
      <c r="D10680">
        <v>-1.4E-3</v>
      </c>
      <c r="E10680">
        <v>-3.0999999999999999E-3</v>
      </c>
      <c r="F10680">
        <v>4.0000000000000002E-4</v>
      </c>
      <c r="G10680">
        <v>2.3E-3</v>
      </c>
      <c r="H10680">
        <v>1E-4</v>
      </c>
    </row>
    <row r="10681" spans="1:8" x14ac:dyDescent="0.25">
      <c r="A10681" s="6">
        <v>38687</v>
      </c>
      <c r="B10681">
        <v>1.2699999999999999E-2</v>
      </c>
      <c r="C10681">
        <v>5.4000000000000003E-3</v>
      </c>
      <c r="D10681">
        <v>5.0000000000000001E-4</v>
      </c>
      <c r="E10681">
        <v>0</v>
      </c>
      <c r="F10681">
        <v>1E-3</v>
      </c>
      <c r="G10681">
        <v>5.1999999999999998E-3</v>
      </c>
      <c r="H10681">
        <v>2.0000000000000001E-4</v>
      </c>
    </row>
    <row r="10682" spans="1:8" x14ac:dyDescent="0.25">
      <c r="A10682" s="6">
        <v>38688</v>
      </c>
      <c r="B10682">
        <v>5.0000000000000001E-4</v>
      </c>
      <c r="C10682">
        <v>8.0000000000000004E-4</v>
      </c>
      <c r="D10682">
        <v>-1E-3</v>
      </c>
      <c r="E10682">
        <v>8.9999999999999998E-4</v>
      </c>
      <c r="F10682">
        <v>0</v>
      </c>
      <c r="G10682">
        <v>1.6999999999999999E-3</v>
      </c>
      <c r="H10682">
        <v>2.0000000000000001E-4</v>
      </c>
    </row>
    <row r="10683" spans="1:8" x14ac:dyDescent="0.25">
      <c r="A10683" s="6">
        <v>38691</v>
      </c>
      <c r="B10683">
        <v>-3.0000000000000001E-3</v>
      </c>
      <c r="C10683">
        <v>-1.6999999999999999E-3</v>
      </c>
      <c r="D10683">
        <v>1E-4</v>
      </c>
      <c r="E10683">
        <v>3.2000000000000002E-3</v>
      </c>
      <c r="F10683">
        <v>-1.6999999999999999E-3</v>
      </c>
      <c r="G10683">
        <v>4.5999999999999999E-3</v>
      </c>
      <c r="H10683">
        <v>2.0000000000000001E-4</v>
      </c>
    </row>
    <row r="10684" spans="1:8" x14ac:dyDescent="0.25">
      <c r="A10684" s="6">
        <v>38692</v>
      </c>
      <c r="B10684">
        <v>1.1999999999999999E-3</v>
      </c>
      <c r="C10684">
        <v>5.0000000000000001E-4</v>
      </c>
      <c r="D10684">
        <v>2.9999999999999997E-4</v>
      </c>
      <c r="E10684">
        <v>4.0000000000000002E-4</v>
      </c>
      <c r="F10684">
        <v>-1.2999999999999999E-3</v>
      </c>
      <c r="G10684">
        <v>-6.9999999999999999E-4</v>
      </c>
      <c r="H10684">
        <v>2.0000000000000001E-4</v>
      </c>
    </row>
    <row r="10685" spans="1:8" x14ac:dyDescent="0.25">
      <c r="A10685" s="6">
        <v>38693</v>
      </c>
      <c r="B10685">
        <v>-4.8999999999999998E-3</v>
      </c>
      <c r="C10685">
        <v>-1.1999999999999999E-3</v>
      </c>
      <c r="D10685">
        <v>4.0000000000000002E-4</v>
      </c>
      <c r="E10685">
        <v>-1.4E-3</v>
      </c>
      <c r="F10685">
        <v>8.9999999999999998E-4</v>
      </c>
      <c r="G10685">
        <v>-3.8999999999999998E-3</v>
      </c>
      <c r="H10685">
        <v>2.0000000000000001E-4</v>
      </c>
    </row>
    <row r="10686" spans="1:8" x14ac:dyDescent="0.25">
      <c r="A10686" s="6">
        <v>38694</v>
      </c>
      <c r="B10686">
        <v>-2.9999999999999997E-4</v>
      </c>
      <c r="C10686">
        <v>3.0000000000000001E-3</v>
      </c>
      <c r="D10686">
        <v>5.0000000000000001E-4</v>
      </c>
      <c r="E10686">
        <v>0</v>
      </c>
      <c r="F10686">
        <v>0</v>
      </c>
      <c r="G10686">
        <v>8.5000000000000006E-3</v>
      </c>
      <c r="H10686">
        <v>2.0000000000000001E-4</v>
      </c>
    </row>
    <row r="10687" spans="1:8" x14ac:dyDescent="0.25">
      <c r="A10687" s="6">
        <v>38695</v>
      </c>
      <c r="B10687">
        <v>2.7000000000000001E-3</v>
      </c>
      <c r="C10687">
        <v>2E-3</v>
      </c>
      <c r="D10687">
        <v>5.9999999999999995E-4</v>
      </c>
      <c r="E10687">
        <v>-2.5000000000000001E-3</v>
      </c>
      <c r="F10687">
        <v>2E-3</v>
      </c>
      <c r="G10687">
        <v>-4.4999999999999997E-3</v>
      </c>
      <c r="H10687">
        <v>2.0000000000000001E-4</v>
      </c>
    </row>
    <row r="10688" spans="1:8" x14ac:dyDescent="0.25">
      <c r="A10688" s="6">
        <v>38698</v>
      </c>
      <c r="B10688">
        <v>1E-3</v>
      </c>
      <c r="C10688">
        <v>8.0000000000000004E-4</v>
      </c>
      <c r="D10688">
        <v>-8.9999999999999998E-4</v>
      </c>
      <c r="E10688">
        <v>1.5E-3</v>
      </c>
      <c r="F10688">
        <v>6.9999999999999999E-4</v>
      </c>
      <c r="G10688">
        <v>1.1999999999999999E-3</v>
      </c>
      <c r="H10688">
        <v>2.0000000000000001E-4</v>
      </c>
    </row>
    <row r="10689" spans="1:8" x14ac:dyDescent="0.25">
      <c r="A10689" s="6">
        <v>38699</v>
      </c>
      <c r="B10689">
        <v>4.4000000000000003E-3</v>
      </c>
      <c r="C10689">
        <v>-5.4999999999999997E-3</v>
      </c>
      <c r="D10689">
        <v>-1.8E-3</v>
      </c>
      <c r="E10689">
        <v>3.4999999999998999E-3</v>
      </c>
      <c r="F10689">
        <v>-2.5999999999999999E-3</v>
      </c>
      <c r="G10689">
        <v>-2.5999999999999999E-3</v>
      </c>
      <c r="H10689">
        <v>2.0000000000000001E-4</v>
      </c>
    </row>
    <row r="10690" spans="1:8" x14ac:dyDescent="0.25">
      <c r="A10690" s="6">
        <v>38700</v>
      </c>
      <c r="B10690">
        <v>3.3999999999999998E-3</v>
      </c>
      <c r="C10690">
        <v>-1.6999999999999999E-3</v>
      </c>
      <c r="D10690">
        <v>5.0000000000000001E-4</v>
      </c>
      <c r="E10690">
        <v>6.1999999999999998E-3</v>
      </c>
      <c r="F10690">
        <v>-5.9999999999999995E-4</v>
      </c>
      <c r="G10690">
        <v>-1.4E-3</v>
      </c>
      <c r="H10690">
        <v>2.0000000000000001E-4</v>
      </c>
    </row>
    <row r="10691" spans="1:8" x14ac:dyDescent="0.25">
      <c r="A10691" s="6">
        <v>38701</v>
      </c>
      <c r="B10691">
        <v>-2.3E-3</v>
      </c>
      <c r="C10691">
        <v>-5.7999999999999996E-3</v>
      </c>
      <c r="D10691">
        <v>-3.8999999999999998E-3</v>
      </c>
      <c r="E10691">
        <v>-1.4E-3</v>
      </c>
      <c r="F10691">
        <v>8.0000000000000004E-4</v>
      </c>
      <c r="G10691">
        <v>5.9999999999999995E-4</v>
      </c>
      <c r="H10691">
        <v>2.0000000000000001E-4</v>
      </c>
    </row>
    <row r="10692" spans="1:8" x14ac:dyDescent="0.25">
      <c r="A10692" s="6">
        <v>38702</v>
      </c>
      <c r="B10692">
        <v>-2.8999999999999998E-3</v>
      </c>
      <c r="C10692">
        <v>2.0000000000000001E-4</v>
      </c>
      <c r="D10692">
        <v>-6.9999999999999999E-4</v>
      </c>
      <c r="E10692">
        <v>-2E-3</v>
      </c>
      <c r="F10692">
        <v>1E-4</v>
      </c>
      <c r="G10692">
        <v>-3.5999999999999999E-3</v>
      </c>
      <c r="H10692">
        <v>2.0000000000000001E-4</v>
      </c>
    </row>
    <row r="10693" spans="1:8" x14ac:dyDescent="0.25">
      <c r="A10693" s="6">
        <v>38705</v>
      </c>
      <c r="B10693">
        <v>-7.3000000000000001E-3</v>
      </c>
      <c r="C10693">
        <v>-7.7000000000000002E-3</v>
      </c>
      <c r="D10693">
        <v>2.5999999999999999E-3</v>
      </c>
      <c r="E10693">
        <v>1.6000000000000001E-3</v>
      </c>
      <c r="F10693">
        <v>-8.9999999999999998E-4</v>
      </c>
      <c r="G10693">
        <v>-4.5999999999999999E-3</v>
      </c>
      <c r="H10693">
        <v>2.0000000000000001E-4</v>
      </c>
    </row>
    <row r="10694" spans="1:8" x14ac:dyDescent="0.25">
      <c r="A10694" s="6">
        <v>38706</v>
      </c>
      <c r="B10694">
        <v>-2.0000000000000001E-4</v>
      </c>
      <c r="C10694">
        <v>-1E-4</v>
      </c>
      <c r="D10694">
        <v>2.0000000000000001E-4</v>
      </c>
      <c r="E10694">
        <v>1.5E-3</v>
      </c>
      <c r="F10694">
        <v>-4.0000000000000002E-4</v>
      </c>
      <c r="G10694">
        <v>7.3000000000000001E-3</v>
      </c>
      <c r="H10694">
        <v>2.0000000000000001E-4</v>
      </c>
    </row>
    <row r="10695" spans="1:8" x14ac:dyDescent="0.25">
      <c r="A10695" s="6">
        <v>38707</v>
      </c>
      <c r="B10695">
        <v>3.3999999999999998E-3</v>
      </c>
      <c r="C10695">
        <v>6.9999999999999004E-3</v>
      </c>
      <c r="D10695">
        <v>-3.0999999999999999E-3</v>
      </c>
      <c r="E10695">
        <v>-1E-3</v>
      </c>
      <c r="F10695">
        <v>-5.0000000000000001E-4</v>
      </c>
      <c r="G10695">
        <v>2.3E-3</v>
      </c>
      <c r="H10695">
        <v>2.0000000000000001E-4</v>
      </c>
    </row>
    <row r="10696" spans="1:8" x14ac:dyDescent="0.25">
      <c r="A10696" s="6">
        <v>38708</v>
      </c>
      <c r="B10696">
        <v>4.4999999999999997E-3</v>
      </c>
      <c r="C10696">
        <v>1.1000000000000001E-3</v>
      </c>
      <c r="D10696">
        <v>-5.0000000000000001E-4</v>
      </c>
      <c r="E10696">
        <v>-4.0999999999998997E-3</v>
      </c>
      <c r="F10696">
        <v>1.5E-3</v>
      </c>
      <c r="G10696">
        <v>-1E-4</v>
      </c>
      <c r="H10696">
        <v>2.0000000000000001E-4</v>
      </c>
    </row>
    <row r="10697" spans="1:8" x14ac:dyDescent="0.25">
      <c r="A10697" s="6">
        <v>38709</v>
      </c>
      <c r="B10697">
        <v>8.0000000000000004E-4</v>
      </c>
      <c r="C10697">
        <v>2.7000000000000001E-3</v>
      </c>
      <c r="D10697">
        <v>-1E-4</v>
      </c>
      <c r="E10697">
        <v>-8.9999999999999998E-4</v>
      </c>
      <c r="F10697">
        <v>1E-3</v>
      </c>
      <c r="G10697">
        <v>-2.5000000000000001E-3</v>
      </c>
      <c r="H10697">
        <v>2.0000000000000001E-4</v>
      </c>
    </row>
    <row r="10698" spans="1:8" x14ac:dyDescent="0.25">
      <c r="A10698" s="6">
        <v>38713</v>
      </c>
      <c r="B10698">
        <v>-0.01</v>
      </c>
      <c r="C10698">
        <v>-4.4000000000000003E-3</v>
      </c>
      <c r="D10698">
        <v>1.6000000000000001E-3</v>
      </c>
      <c r="E10698">
        <v>-2.0999999999999999E-3</v>
      </c>
      <c r="F10698">
        <v>1.2999999999999999E-3</v>
      </c>
      <c r="G10698">
        <v>-4.5999999999999999E-3</v>
      </c>
      <c r="H10698">
        <v>2.0000000000000001E-4</v>
      </c>
    </row>
    <row r="10699" spans="1:8" x14ac:dyDescent="0.25">
      <c r="A10699" s="6">
        <v>38714</v>
      </c>
      <c r="B10699">
        <v>1.9E-3</v>
      </c>
      <c r="C10699">
        <v>3.8E-3</v>
      </c>
      <c r="D10699">
        <v>8.9999999999999998E-4</v>
      </c>
      <c r="E10699">
        <v>8.0000000000000004E-4</v>
      </c>
      <c r="F10699">
        <v>-8.9999999999999998E-4</v>
      </c>
      <c r="G10699">
        <v>3.4999999999998999E-3</v>
      </c>
      <c r="H10699">
        <v>2.0000000000000001E-4</v>
      </c>
    </row>
    <row r="10700" spans="1:8" x14ac:dyDescent="0.25">
      <c r="A10700" s="6">
        <v>38715</v>
      </c>
      <c r="B10700">
        <v>-2.7000000000000001E-3</v>
      </c>
      <c r="C10700">
        <v>1E-4</v>
      </c>
      <c r="D10700">
        <v>2.3999999999999998E-3</v>
      </c>
      <c r="E10700">
        <v>-1.4E-3</v>
      </c>
      <c r="F10700">
        <v>6.9999999999999999E-4</v>
      </c>
      <c r="G10700">
        <v>-1.2999999999999999E-3</v>
      </c>
      <c r="H10700">
        <v>2.0000000000000001E-4</v>
      </c>
    </row>
    <row r="10701" spans="1:8" x14ac:dyDescent="0.25">
      <c r="A10701" s="6">
        <v>38716</v>
      </c>
      <c r="B10701">
        <v>-5.0000000000000001E-3</v>
      </c>
      <c r="C10701">
        <v>-1.5E-3</v>
      </c>
      <c r="D10701">
        <v>2.3999999999999998E-3</v>
      </c>
      <c r="E10701">
        <v>-8.9999999999999998E-4</v>
      </c>
      <c r="F10701">
        <v>8.0000000000000004E-4</v>
      </c>
      <c r="G10701">
        <v>-5.0000000000000001E-4</v>
      </c>
      <c r="H10701">
        <v>2.0000000000000001E-4</v>
      </c>
    </row>
    <row r="10702" spans="1:8" x14ac:dyDescent="0.25">
      <c r="A10702" s="6">
        <v>38720</v>
      </c>
      <c r="B10702">
        <v>1.4999999999999999E-2</v>
      </c>
      <c r="C10702">
        <v>-1.1999999999999999E-3</v>
      </c>
      <c r="D10702">
        <v>1.6000000000000001E-3</v>
      </c>
      <c r="E10702">
        <v>1.6999999999999999E-3</v>
      </c>
      <c r="F10702">
        <v>-3.0999999999999999E-3</v>
      </c>
      <c r="G10702">
        <v>1.15E-2</v>
      </c>
      <c r="H10702">
        <v>2.0000000000000001E-4</v>
      </c>
    </row>
    <row r="10703" spans="1:8" x14ac:dyDescent="0.25">
      <c r="A10703" s="6">
        <v>38721</v>
      </c>
      <c r="B10703">
        <v>4.5999999999999999E-3</v>
      </c>
      <c r="C10703">
        <v>3.0999999999999999E-3</v>
      </c>
      <c r="D10703">
        <v>2.0000000000000001E-4</v>
      </c>
      <c r="E10703">
        <v>-4.4000000000000003E-3</v>
      </c>
      <c r="F10703">
        <v>3.0999999999999999E-3</v>
      </c>
      <c r="G10703">
        <v>2.3E-3</v>
      </c>
      <c r="H10703">
        <v>2.0000000000000001E-4</v>
      </c>
    </row>
    <row r="10704" spans="1:8" x14ac:dyDescent="0.25">
      <c r="A10704" s="6">
        <v>38722</v>
      </c>
      <c r="B10704">
        <v>2.9999999999999997E-4</v>
      </c>
      <c r="C10704">
        <v>2.5000000000000001E-3</v>
      </c>
      <c r="D10704">
        <v>-1E-3</v>
      </c>
      <c r="E10704">
        <v>-5.4000000000000003E-3</v>
      </c>
      <c r="F10704">
        <v>2E-3</v>
      </c>
      <c r="G10704">
        <v>-5.6999999999998996E-3</v>
      </c>
      <c r="H10704">
        <v>2.0000000000000001E-4</v>
      </c>
    </row>
    <row r="10705" spans="1:8" x14ac:dyDescent="0.25">
      <c r="A10705" s="6">
        <v>38723</v>
      </c>
      <c r="B10705">
        <v>9.2999999999999992E-3</v>
      </c>
      <c r="C10705">
        <v>8.9999999999999998E-4</v>
      </c>
      <c r="D10705">
        <v>-2.5000000000000001E-3</v>
      </c>
      <c r="E10705">
        <v>-4.0000000000000002E-4</v>
      </c>
      <c r="F10705">
        <v>1.4E-3</v>
      </c>
      <c r="G10705">
        <v>2.7000000000000001E-3</v>
      </c>
      <c r="H10705">
        <v>2.0000000000000001E-4</v>
      </c>
    </row>
    <row r="10706" spans="1:8" x14ac:dyDescent="0.25">
      <c r="A10706" s="6">
        <v>38726</v>
      </c>
      <c r="B10706">
        <v>4.4999999999999997E-3</v>
      </c>
      <c r="C10706">
        <v>5.1999999999999998E-3</v>
      </c>
      <c r="D10706">
        <v>-1.8E-3</v>
      </c>
      <c r="E10706">
        <v>4.0000000000000002E-4</v>
      </c>
      <c r="F10706">
        <v>-5.0000000000000001E-4</v>
      </c>
      <c r="G10706">
        <v>-5.0000000000000001E-4</v>
      </c>
      <c r="H10706">
        <v>2.0000000000000001E-4</v>
      </c>
    </row>
    <row r="10707" spans="1:8" x14ac:dyDescent="0.25">
      <c r="A10707" s="6">
        <v>38727</v>
      </c>
      <c r="B10707">
        <v>5.0000000000000001E-4</v>
      </c>
      <c r="C10707">
        <v>6.0000000000000001E-3</v>
      </c>
      <c r="D10707">
        <v>2.9999999999999997E-4</v>
      </c>
      <c r="E10707">
        <v>-1.2999999999999999E-3</v>
      </c>
      <c r="F10707">
        <v>-1E-3</v>
      </c>
      <c r="G10707">
        <v>4.3E-3</v>
      </c>
      <c r="H10707">
        <v>2.0000000000000001E-4</v>
      </c>
    </row>
    <row r="10708" spans="1:8" x14ac:dyDescent="0.25">
      <c r="A10708" s="6">
        <v>38728</v>
      </c>
      <c r="B10708">
        <v>2.8E-3</v>
      </c>
      <c r="C10708">
        <v>-2.7000000000000001E-3</v>
      </c>
      <c r="D10708">
        <v>-8.9999999999999998E-4</v>
      </c>
      <c r="E10708">
        <v>-3.5999999999999999E-3</v>
      </c>
      <c r="F10708">
        <v>1.2999999999999999E-3</v>
      </c>
      <c r="G10708">
        <v>-1.5E-3</v>
      </c>
      <c r="H10708">
        <v>2.0000000000000001E-4</v>
      </c>
    </row>
    <row r="10709" spans="1:8" x14ac:dyDescent="0.25">
      <c r="A10709" s="6">
        <v>38729</v>
      </c>
      <c r="B10709">
        <v>-6.4999999999999997E-3</v>
      </c>
      <c r="C10709">
        <v>8.0000000000000004E-4</v>
      </c>
      <c r="D10709">
        <v>2.0000000000000001E-4</v>
      </c>
      <c r="E10709">
        <v>-1.5E-3</v>
      </c>
      <c r="F10709">
        <v>8.0000000000000004E-4</v>
      </c>
      <c r="G10709">
        <v>2.0000000000000001E-4</v>
      </c>
      <c r="H10709">
        <v>2.0000000000000001E-4</v>
      </c>
    </row>
    <row r="10710" spans="1:8" x14ac:dyDescent="0.25">
      <c r="A10710" s="6">
        <v>38730</v>
      </c>
      <c r="B10710">
        <v>1.6000000000000001E-3</v>
      </c>
      <c r="C10710">
        <v>1.6000000000000001E-3</v>
      </c>
      <c r="D10710">
        <v>8.9999999999999998E-4</v>
      </c>
      <c r="E10710">
        <v>2.0000000000000001E-4</v>
      </c>
      <c r="F10710">
        <v>-2.9999999999999997E-4</v>
      </c>
      <c r="G10710">
        <v>1.8E-3</v>
      </c>
      <c r="H10710">
        <v>2.0000000000000001E-4</v>
      </c>
    </row>
    <row r="10711" spans="1:8" x14ac:dyDescent="0.25">
      <c r="A10711" s="6">
        <v>38734</v>
      </c>
      <c r="B10711">
        <v>-4.0000000000000001E-3</v>
      </c>
      <c r="C10711">
        <v>-2.5000000000000001E-3</v>
      </c>
      <c r="D10711">
        <v>1.9E-3</v>
      </c>
      <c r="E10711">
        <v>4.0999999999998997E-3</v>
      </c>
      <c r="F10711">
        <v>-2.5999999999999999E-3</v>
      </c>
      <c r="G10711">
        <v>6.9999999999999004E-3</v>
      </c>
      <c r="H10711">
        <v>2.0000000000000001E-4</v>
      </c>
    </row>
    <row r="10712" spans="1:8" x14ac:dyDescent="0.25">
      <c r="A10712" s="6">
        <v>38735</v>
      </c>
      <c r="B10712">
        <v>-3.4999999999998999E-3</v>
      </c>
      <c r="C10712">
        <v>3.8999999999999998E-3</v>
      </c>
      <c r="D10712">
        <v>2.8E-3</v>
      </c>
      <c r="E10712">
        <v>-3.0000000000000001E-3</v>
      </c>
      <c r="F10712">
        <v>2.2000000000000001E-3</v>
      </c>
      <c r="G10712">
        <v>-3.0999999999999999E-3</v>
      </c>
      <c r="H10712">
        <v>2.0000000000000001E-4</v>
      </c>
    </row>
    <row r="10713" spans="1:8" x14ac:dyDescent="0.25">
      <c r="A10713" s="6">
        <v>38736</v>
      </c>
      <c r="B10713">
        <v>6.1999999999999998E-3</v>
      </c>
      <c r="C10713">
        <v>9.4999999999999998E-3</v>
      </c>
      <c r="D10713">
        <v>-1E-3</v>
      </c>
      <c r="E10713">
        <v>1E-4</v>
      </c>
      <c r="F10713">
        <v>1.2999999999999999E-3</v>
      </c>
      <c r="G10713">
        <v>4.4000000000000003E-3</v>
      </c>
      <c r="H10713">
        <v>2.0000000000000001E-4</v>
      </c>
    </row>
    <row r="10714" spans="1:8" x14ac:dyDescent="0.25">
      <c r="A10714" s="6">
        <v>38737</v>
      </c>
      <c r="B10714">
        <v>-1.8100000000000002E-2</v>
      </c>
      <c r="C10714">
        <v>4.6999999999998996E-3</v>
      </c>
      <c r="D10714">
        <v>5.0000000000000001E-3</v>
      </c>
      <c r="E10714">
        <v>3.5999999999999999E-3</v>
      </c>
      <c r="F10714">
        <v>2.7000000000000001E-3</v>
      </c>
      <c r="G10714">
        <v>8.9999999999999998E-4</v>
      </c>
      <c r="H10714">
        <v>2.0000000000000001E-4</v>
      </c>
    </row>
    <row r="10715" spans="1:8" x14ac:dyDescent="0.25">
      <c r="A10715" s="6">
        <v>38740</v>
      </c>
      <c r="B10715">
        <v>1.8E-3</v>
      </c>
      <c r="C10715">
        <v>2.5999999999999999E-3</v>
      </c>
      <c r="D10715">
        <v>4.0999999999998997E-3</v>
      </c>
      <c r="E10715">
        <v>3.3999999999999998E-3</v>
      </c>
      <c r="F10715">
        <v>-1.9E-3</v>
      </c>
      <c r="G10715">
        <v>3.3999999999999998E-3</v>
      </c>
      <c r="H10715">
        <v>2.0000000000000001E-4</v>
      </c>
    </row>
    <row r="10716" spans="1:8" x14ac:dyDescent="0.25">
      <c r="A10716" s="6">
        <v>38741</v>
      </c>
      <c r="B10716">
        <v>4.4999999999999997E-3</v>
      </c>
      <c r="C10716">
        <v>1.03E-2</v>
      </c>
      <c r="D10716">
        <v>6.9999999999999999E-4</v>
      </c>
      <c r="E10716">
        <v>-8.0000000000000004E-4</v>
      </c>
      <c r="F10716">
        <v>-2.9999999999999997E-4</v>
      </c>
      <c r="G10716">
        <v>4.1999999999999997E-3</v>
      </c>
      <c r="H10716">
        <v>2.0000000000000001E-4</v>
      </c>
    </row>
    <row r="10717" spans="1:8" x14ac:dyDescent="0.25">
      <c r="A10717" s="6">
        <v>38742</v>
      </c>
      <c r="B10717">
        <v>-2.3E-3</v>
      </c>
      <c r="C10717">
        <v>-1E-4</v>
      </c>
      <c r="D10717">
        <v>-8.0000000000000004E-4</v>
      </c>
      <c r="E10717">
        <v>-6.9999999999999999E-4</v>
      </c>
      <c r="F10717">
        <v>-1E-3</v>
      </c>
      <c r="G10717">
        <v>-6.9999999999999004E-3</v>
      </c>
      <c r="H10717">
        <v>2.0000000000000001E-4</v>
      </c>
    </row>
    <row r="10718" spans="1:8" x14ac:dyDescent="0.25">
      <c r="A10718" s="6">
        <v>38743</v>
      </c>
      <c r="B10718">
        <v>8.0000000000000002E-3</v>
      </c>
      <c r="C10718">
        <v>8.6E-3</v>
      </c>
      <c r="D10718">
        <v>0</v>
      </c>
      <c r="E10718">
        <v>2.0000000000000001E-4</v>
      </c>
      <c r="F10718">
        <v>-5.9999999999999995E-4</v>
      </c>
      <c r="G10718">
        <v>2.7000000000000001E-3</v>
      </c>
      <c r="H10718">
        <v>2.0000000000000001E-4</v>
      </c>
    </row>
    <row r="10719" spans="1:8" x14ac:dyDescent="0.25">
      <c r="A10719" s="6">
        <v>38744</v>
      </c>
      <c r="B10719">
        <v>6.7000000000000002E-3</v>
      </c>
      <c r="C10719">
        <v>-1.6999999999999999E-3</v>
      </c>
      <c r="D10719">
        <v>-1.8E-3</v>
      </c>
      <c r="E10719">
        <v>6.9999999999999999E-4</v>
      </c>
      <c r="F10719">
        <v>-3.0000000000000001E-3</v>
      </c>
      <c r="G10719">
        <v>2.5999999999999999E-3</v>
      </c>
      <c r="H10719">
        <v>2.0000000000000001E-4</v>
      </c>
    </row>
    <row r="10720" spans="1:8" x14ac:dyDescent="0.25">
      <c r="A10720" s="6">
        <v>38747</v>
      </c>
      <c r="B10720">
        <v>1.1000000000000001E-3</v>
      </c>
      <c r="C10720">
        <v>-1.8E-3</v>
      </c>
      <c r="D10720">
        <v>2.2000000000000001E-3</v>
      </c>
      <c r="E10720">
        <v>1.1999999999999999E-3</v>
      </c>
      <c r="F10720">
        <v>-4.0000000000000002E-4</v>
      </c>
      <c r="G10720">
        <v>3.3E-3</v>
      </c>
      <c r="H10720">
        <v>2.0000000000000001E-4</v>
      </c>
    </row>
    <row r="10721" spans="1:8" x14ac:dyDescent="0.25">
      <c r="A10721" s="6">
        <v>38748</v>
      </c>
      <c r="B10721">
        <v>-2.0999999999999999E-3</v>
      </c>
      <c r="C10721">
        <v>5.4999999999999997E-3</v>
      </c>
      <c r="D10721">
        <v>-2.9999999999999997E-4</v>
      </c>
      <c r="E10721">
        <v>-1E-3</v>
      </c>
      <c r="F10721">
        <v>-3.3E-3</v>
      </c>
      <c r="G10721">
        <v>2.5999999999999999E-3</v>
      </c>
      <c r="H10721">
        <v>2.0000000000000001E-4</v>
      </c>
    </row>
    <row r="10722" spans="1:8" x14ac:dyDescent="0.25">
      <c r="A10722" s="6">
        <v>38749</v>
      </c>
      <c r="B10722">
        <v>1.4E-3</v>
      </c>
      <c r="C10722">
        <v>8.9999999999999998E-4</v>
      </c>
      <c r="D10722">
        <v>-1E-4</v>
      </c>
      <c r="E10722">
        <v>-3.5999999999999999E-3</v>
      </c>
      <c r="F10722">
        <v>4.0000000000000001E-3</v>
      </c>
      <c r="G10722">
        <v>-1.6999999999999999E-3</v>
      </c>
      <c r="H10722">
        <v>2.0000000000000001E-4</v>
      </c>
    </row>
    <row r="10723" spans="1:8" x14ac:dyDescent="0.25">
      <c r="A10723" s="6">
        <v>38750</v>
      </c>
      <c r="B10723">
        <v>-8.8000000000000005E-3</v>
      </c>
      <c r="C10723">
        <v>-2.5999999999999999E-3</v>
      </c>
      <c r="D10723">
        <v>-6.9999999999999999E-4</v>
      </c>
      <c r="E10723">
        <v>2.0999999999999999E-3</v>
      </c>
      <c r="F10723">
        <v>2.0000000000000001E-4</v>
      </c>
      <c r="G10723">
        <v>-3.3E-3</v>
      </c>
      <c r="H10723">
        <v>2.0000000000000001E-4</v>
      </c>
    </row>
    <row r="10724" spans="1:8" x14ac:dyDescent="0.25">
      <c r="A10724" s="6">
        <v>38751</v>
      </c>
      <c r="B10724">
        <v>-5.1000000000000004E-3</v>
      </c>
      <c r="C10724">
        <v>2.3999999999999998E-3</v>
      </c>
      <c r="D10724">
        <v>1E-4</v>
      </c>
      <c r="E10724">
        <v>-1E-4</v>
      </c>
      <c r="F10724">
        <v>-1E-4</v>
      </c>
      <c r="G10724">
        <v>2.3999999999999998E-3</v>
      </c>
      <c r="H10724">
        <v>2.0000000000000001E-4</v>
      </c>
    </row>
    <row r="10725" spans="1:8" x14ac:dyDescent="0.25">
      <c r="A10725" s="6">
        <v>38754</v>
      </c>
      <c r="B10725">
        <v>1E-3</v>
      </c>
      <c r="C10725">
        <v>3.8999999999999998E-3</v>
      </c>
      <c r="D10725">
        <v>5.1000000000000004E-3</v>
      </c>
      <c r="E10725">
        <v>3.2000000000000002E-3</v>
      </c>
      <c r="F10725">
        <v>2.0000000000000001E-4</v>
      </c>
      <c r="G10725">
        <v>5.1000000000000004E-3</v>
      </c>
      <c r="H10725">
        <v>2.0000000000000001E-4</v>
      </c>
    </row>
    <row r="10726" spans="1:8" x14ac:dyDescent="0.25">
      <c r="A10726" s="6">
        <v>38755</v>
      </c>
      <c r="B10726">
        <v>-9.1999999999999998E-3</v>
      </c>
      <c r="C10726">
        <v>-5.6999999999998996E-3</v>
      </c>
      <c r="D10726">
        <v>-2.0999999999999999E-3</v>
      </c>
      <c r="E10726">
        <v>-4.1999999999999997E-3</v>
      </c>
      <c r="F10726">
        <v>4.0000000000000001E-3</v>
      </c>
      <c r="G10726">
        <v>-1.32E-2</v>
      </c>
      <c r="H10726">
        <v>2.0000000000000001E-4</v>
      </c>
    </row>
    <row r="10727" spans="1:8" x14ac:dyDescent="0.25">
      <c r="A10727" s="6">
        <v>38756</v>
      </c>
      <c r="B10727">
        <v>7.7000000000000002E-3</v>
      </c>
      <c r="C10727">
        <v>-3.0999999999999999E-3</v>
      </c>
      <c r="D10727">
        <v>-1.1000000000000001E-3</v>
      </c>
      <c r="E10727">
        <v>-1.8E-3</v>
      </c>
      <c r="F10727">
        <v>3.8E-3</v>
      </c>
      <c r="G10727">
        <v>-4.5999999999999999E-3</v>
      </c>
      <c r="H10727">
        <v>2.0000000000000001E-4</v>
      </c>
    </row>
    <row r="10728" spans="1:8" x14ac:dyDescent="0.25">
      <c r="A10728" s="6">
        <v>38757</v>
      </c>
      <c r="B10728">
        <v>-1.9E-3</v>
      </c>
      <c r="C10728">
        <v>-2E-3</v>
      </c>
      <c r="D10728">
        <v>-2.5999999999999999E-3</v>
      </c>
      <c r="E10728">
        <v>-4.0000000000000002E-4</v>
      </c>
      <c r="F10728">
        <v>3.4999999999998999E-3</v>
      </c>
      <c r="G10728">
        <v>-5.8999999999999999E-3</v>
      </c>
      <c r="H10728">
        <v>2.0000000000000001E-4</v>
      </c>
    </row>
    <row r="10729" spans="1:8" x14ac:dyDescent="0.25">
      <c r="A10729" s="6">
        <v>38758</v>
      </c>
      <c r="B10729">
        <v>1.5E-3</v>
      </c>
      <c r="C10729">
        <v>-4.0000000000000001E-3</v>
      </c>
      <c r="D10729">
        <v>0</v>
      </c>
      <c r="E10729">
        <v>-1E-4</v>
      </c>
      <c r="F10729">
        <v>5.9999999999999995E-4</v>
      </c>
      <c r="G10729">
        <v>-3.0000000000000001E-3</v>
      </c>
      <c r="H10729">
        <v>2.0000000000000001E-4</v>
      </c>
    </row>
    <row r="10730" spans="1:8" x14ac:dyDescent="0.25">
      <c r="A10730" s="6">
        <v>38761</v>
      </c>
      <c r="B10730">
        <v>-4.6999999999998996E-3</v>
      </c>
      <c r="C10730">
        <v>-5.0000000000000001E-3</v>
      </c>
      <c r="D10730">
        <v>1.8E-3</v>
      </c>
      <c r="E10730">
        <v>2.9999999999999997E-4</v>
      </c>
      <c r="F10730">
        <v>1.6000000000000001E-3</v>
      </c>
      <c r="G10730">
        <v>-4.3E-3</v>
      </c>
      <c r="H10730">
        <v>2.0000000000000001E-4</v>
      </c>
    </row>
    <row r="10731" spans="1:8" x14ac:dyDescent="0.25">
      <c r="A10731" s="6">
        <v>38762</v>
      </c>
      <c r="B10731">
        <v>1.01E-2</v>
      </c>
      <c r="C10731">
        <v>2.2000000000000001E-3</v>
      </c>
      <c r="D10731">
        <v>-1.1999999999999999E-3</v>
      </c>
      <c r="E10731">
        <v>-1E-3</v>
      </c>
      <c r="F10731">
        <v>-2.0000000000000001E-4</v>
      </c>
      <c r="G10731">
        <v>-2.9999999999999997E-4</v>
      </c>
      <c r="H10731">
        <v>2.0000000000000001E-4</v>
      </c>
    </row>
    <row r="10732" spans="1:8" x14ac:dyDescent="0.25">
      <c r="A10732" s="6">
        <v>38763</v>
      </c>
      <c r="B10732">
        <v>4.0999999999998997E-3</v>
      </c>
      <c r="C10732">
        <v>3.5999999999999999E-3</v>
      </c>
      <c r="D10732">
        <v>-4.8999999999999998E-3</v>
      </c>
      <c r="E10732">
        <v>-2.9999999999999997E-4</v>
      </c>
      <c r="F10732">
        <v>-8.9999999999999998E-4</v>
      </c>
      <c r="G10732">
        <v>4.0000000000000002E-4</v>
      </c>
      <c r="H10732">
        <v>2.0000000000000001E-4</v>
      </c>
    </row>
    <row r="10733" spans="1:8" x14ac:dyDescent="0.25">
      <c r="A10733" s="6">
        <v>38764</v>
      </c>
      <c r="B10733">
        <v>7.4999999999999997E-3</v>
      </c>
      <c r="C10733">
        <v>1.2999999999999999E-3</v>
      </c>
      <c r="D10733">
        <v>2.0999999999999999E-3</v>
      </c>
      <c r="E10733">
        <v>1E-3</v>
      </c>
      <c r="F10733">
        <v>6.9999999999999999E-4</v>
      </c>
      <c r="G10733">
        <v>8.8000000000000005E-3</v>
      </c>
      <c r="H10733">
        <v>2.0000000000000001E-4</v>
      </c>
    </row>
    <row r="10734" spans="1:8" x14ac:dyDescent="0.25">
      <c r="A10734" s="6">
        <v>38765</v>
      </c>
      <c r="B10734">
        <v>-1.6000000000000001E-3</v>
      </c>
      <c r="C10734">
        <v>2.0000000000000001E-4</v>
      </c>
      <c r="D10734">
        <v>3.2000000000000002E-3</v>
      </c>
      <c r="E10734">
        <v>8.0000000000000004E-4</v>
      </c>
      <c r="F10734">
        <v>1.6999999999999999E-3</v>
      </c>
      <c r="G10734">
        <v>2.5000000000000001E-3</v>
      </c>
      <c r="H10734">
        <v>2.0000000000000001E-4</v>
      </c>
    </row>
    <row r="10735" spans="1:8" x14ac:dyDescent="0.25">
      <c r="A10735" s="6">
        <v>38769</v>
      </c>
      <c r="B10735">
        <v>-3.8E-3</v>
      </c>
      <c r="C10735">
        <v>-1.4E-3</v>
      </c>
      <c r="D10735">
        <v>1E-3</v>
      </c>
      <c r="E10735">
        <v>5.4999999999999997E-3</v>
      </c>
      <c r="F10735">
        <v>-2.5999999999999999E-3</v>
      </c>
      <c r="G10735">
        <v>4.4999999999999997E-3</v>
      </c>
      <c r="H10735">
        <v>2.0000000000000001E-4</v>
      </c>
    </row>
    <row r="10736" spans="1:8" x14ac:dyDescent="0.25">
      <c r="A10736" s="6">
        <v>38770</v>
      </c>
      <c r="B10736">
        <v>7.3000000000000001E-3</v>
      </c>
      <c r="C10736">
        <v>2.9999999999999997E-4</v>
      </c>
      <c r="D10736">
        <v>-6.9999999999999999E-4</v>
      </c>
      <c r="E10736">
        <v>-3.3E-3</v>
      </c>
      <c r="F10736">
        <v>-1.5E-3</v>
      </c>
      <c r="G10736">
        <v>-1.1000000000000001E-3</v>
      </c>
      <c r="H10736">
        <v>2.0000000000000001E-4</v>
      </c>
    </row>
    <row r="10737" spans="1:8" x14ac:dyDescent="0.25">
      <c r="A10737" s="6">
        <v>38771</v>
      </c>
      <c r="B10737">
        <v>-2.8999999999999998E-3</v>
      </c>
      <c r="C10737">
        <v>1.6999999999999999E-3</v>
      </c>
      <c r="D10737">
        <v>-2.5000000000000001E-3</v>
      </c>
      <c r="E10737">
        <v>1E-4</v>
      </c>
      <c r="F10737">
        <v>6.9999999999999999E-4</v>
      </c>
      <c r="G10737">
        <v>5.0000000000000001E-4</v>
      </c>
      <c r="H10737">
        <v>2.0000000000000001E-4</v>
      </c>
    </row>
    <row r="10738" spans="1:8" x14ac:dyDescent="0.25">
      <c r="A10738" s="6">
        <v>38772</v>
      </c>
      <c r="B10738">
        <v>1.9E-3</v>
      </c>
      <c r="C10738">
        <v>3.7000000000000002E-3</v>
      </c>
      <c r="D10738">
        <v>1.8E-3</v>
      </c>
      <c r="E10738">
        <v>-8.0000000000000004E-4</v>
      </c>
      <c r="F10738">
        <v>0</v>
      </c>
      <c r="G10738">
        <v>3.0999999999999999E-3</v>
      </c>
      <c r="H10738">
        <v>2.0000000000000001E-4</v>
      </c>
    </row>
    <row r="10739" spans="1:8" x14ac:dyDescent="0.25">
      <c r="A10739" s="6">
        <v>38775</v>
      </c>
      <c r="B10739">
        <v>4.0000000000000001E-3</v>
      </c>
      <c r="C10739">
        <v>1.2999999999999999E-3</v>
      </c>
      <c r="D10739">
        <v>-3.4999999999998999E-3</v>
      </c>
      <c r="E10739">
        <v>-3.8999999999999998E-3</v>
      </c>
      <c r="F10739">
        <v>3.0000000000000001E-3</v>
      </c>
      <c r="G10739">
        <v>-5.9999999999999995E-4</v>
      </c>
      <c r="H10739">
        <v>2.0000000000000001E-4</v>
      </c>
    </row>
    <row r="10740" spans="1:8" x14ac:dyDescent="0.25">
      <c r="A10740" s="6">
        <v>38776</v>
      </c>
      <c r="B10740">
        <v>-1.0999999999999999E-2</v>
      </c>
      <c r="C10740">
        <v>-2E-3</v>
      </c>
      <c r="D10740">
        <v>1.1000000000000001E-3</v>
      </c>
      <c r="E10740">
        <v>6.9999999999999999E-4</v>
      </c>
      <c r="F10740">
        <v>1.2999999999999999E-3</v>
      </c>
      <c r="G10740">
        <v>-4.0999999999998997E-3</v>
      </c>
      <c r="H10740">
        <v>2.0000000000000001E-4</v>
      </c>
    </row>
    <row r="10741" spans="1:8" x14ac:dyDescent="0.25">
      <c r="A10741" s="6">
        <v>38777</v>
      </c>
      <c r="B10741">
        <v>8.9999999999999993E-3</v>
      </c>
      <c r="C10741">
        <v>6.1999999999999998E-3</v>
      </c>
      <c r="D10741">
        <v>-2.0000000000000001E-4</v>
      </c>
      <c r="E10741">
        <v>-3.4999999999998999E-3</v>
      </c>
      <c r="F10741">
        <v>3.4999999999998999E-3</v>
      </c>
      <c r="G10741">
        <v>8.3999999999999995E-3</v>
      </c>
      <c r="H10741">
        <v>2.0000000000000001E-4</v>
      </c>
    </row>
    <row r="10742" spans="1:8" x14ac:dyDescent="0.25">
      <c r="A10742" s="6">
        <v>38778</v>
      </c>
      <c r="B10742">
        <v>-1.6000000000000001E-3</v>
      </c>
      <c r="C10742">
        <v>-5.0000000000000001E-4</v>
      </c>
      <c r="D10742">
        <v>8.9999999999999998E-4</v>
      </c>
      <c r="E10742">
        <v>-1E-4</v>
      </c>
      <c r="F10742">
        <v>2.0000000000000001E-4</v>
      </c>
      <c r="G10742">
        <v>4.4999999999999997E-3</v>
      </c>
      <c r="H10742">
        <v>2.0000000000000001E-4</v>
      </c>
    </row>
    <row r="10743" spans="1:8" x14ac:dyDescent="0.25">
      <c r="A10743" s="6">
        <v>38779</v>
      </c>
      <c r="B10743">
        <v>-1.5E-3</v>
      </c>
      <c r="C10743">
        <v>-2.9999999999999997E-4</v>
      </c>
      <c r="D10743">
        <v>-4.0000000000000002E-4</v>
      </c>
      <c r="E10743">
        <v>1.1000000000000001E-3</v>
      </c>
      <c r="F10743">
        <v>2.0000000000000001E-4</v>
      </c>
      <c r="G10743">
        <v>1E-4</v>
      </c>
      <c r="H10743">
        <v>2.0000000000000001E-4</v>
      </c>
    </row>
    <row r="10744" spans="1:8" x14ac:dyDescent="0.25">
      <c r="A10744" s="6">
        <v>38782</v>
      </c>
      <c r="B10744">
        <v>-7.4999999999999997E-3</v>
      </c>
      <c r="C10744">
        <v>-2.8E-3</v>
      </c>
      <c r="D10744">
        <v>-1.1000000000000001E-3</v>
      </c>
      <c r="E10744">
        <v>-1.8E-3</v>
      </c>
      <c r="F10744">
        <v>-2.0000000000000001E-4</v>
      </c>
      <c r="G10744">
        <v>-9.2999999999999992E-3</v>
      </c>
      <c r="H10744">
        <v>2.0000000000000001E-4</v>
      </c>
    </row>
    <row r="10745" spans="1:8" x14ac:dyDescent="0.25">
      <c r="A10745" s="6">
        <v>38783</v>
      </c>
      <c r="B10745">
        <v>-4.0000000000000001E-3</v>
      </c>
      <c r="C10745">
        <v>-1.09E-2</v>
      </c>
      <c r="D10745">
        <v>6.9999999999999999E-4</v>
      </c>
      <c r="E10745">
        <v>-1E-4</v>
      </c>
      <c r="F10745">
        <v>-2.0999999999999999E-3</v>
      </c>
      <c r="G10745">
        <v>-9.7999999999999997E-3</v>
      </c>
      <c r="H10745">
        <v>2.0000000000000001E-4</v>
      </c>
    </row>
    <row r="10746" spans="1:8" x14ac:dyDescent="0.25">
      <c r="A10746" s="6">
        <v>38784</v>
      </c>
      <c r="B10746">
        <v>1.4E-3</v>
      </c>
      <c r="C10746">
        <v>-8.0000000000000004E-4</v>
      </c>
      <c r="D10746">
        <v>4.0000000000000002E-4</v>
      </c>
      <c r="E10746">
        <v>2.0000000000000001E-4</v>
      </c>
      <c r="F10746">
        <v>-4.0000000000000002E-4</v>
      </c>
      <c r="G10746">
        <v>-2.0999999999999999E-3</v>
      </c>
      <c r="H10746">
        <v>2.0000000000000001E-4</v>
      </c>
    </row>
    <row r="10747" spans="1:8" x14ac:dyDescent="0.25">
      <c r="A10747" s="6">
        <v>38785</v>
      </c>
      <c r="B10747">
        <v>-5.0000000000000001E-3</v>
      </c>
      <c r="C10747">
        <v>2.9999999999999997E-4</v>
      </c>
      <c r="D10747">
        <v>2.7000000000000001E-3</v>
      </c>
      <c r="E10747">
        <v>8.9999999999999998E-4</v>
      </c>
      <c r="F10747">
        <v>1.4E-3</v>
      </c>
      <c r="G10747">
        <v>-2.3E-3</v>
      </c>
      <c r="H10747">
        <v>2.0000000000000001E-4</v>
      </c>
    </row>
    <row r="10748" spans="1:8" x14ac:dyDescent="0.25">
      <c r="A10748" s="6">
        <v>38786</v>
      </c>
      <c r="B10748">
        <v>6.8999999999999999E-3</v>
      </c>
      <c r="C10748">
        <v>4.0000000000000001E-3</v>
      </c>
      <c r="D10748">
        <v>4.0000000000000002E-4</v>
      </c>
      <c r="E10748">
        <v>2.3E-3</v>
      </c>
      <c r="F10748">
        <v>8.0000000000000004E-4</v>
      </c>
      <c r="G10748">
        <v>-8.9999999999999998E-4</v>
      </c>
      <c r="H10748">
        <v>2.0000000000000001E-4</v>
      </c>
    </row>
    <row r="10749" spans="1:8" x14ac:dyDescent="0.25">
      <c r="A10749" s="6">
        <v>38789</v>
      </c>
      <c r="B10749">
        <v>2.3E-3</v>
      </c>
      <c r="C10749">
        <v>2.9999999999999997E-4</v>
      </c>
      <c r="D10749">
        <v>1.5E-3</v>
      </c>
      <c r="E10749">
        <v>4.0000000000000002E-4</v>
      </c>
      <c r="F10749">
        <v>-1.1000000000000001E-3</v>
      </c>
      <c r="G10749">
        <v>3.3999999999999998E-3</v>
      </c>
      <c r="H10749">
        <v>2.0000000000000001E-4</v>
      </c>
    </row>
    <row r="10750" spans="1:8" x14ac:dyDescent="0.25">
      <c r="A10750" s="6">
        <v>38790</v>
      </c>
      <c r="B10750">
        <v>0.01</v>
      </c>
      <c r="C10750">
        <v>2.9999999999999997E-4</v>
      </c>
      <c r="D10750">
        <v>1E-4</v>
      </c>
      <c r="E10750">
        <v>1E-3</v>
      </c>
      <c r="F10750">
        <v>-2.2000000000000001E-3</v>
      </c>
      <c r="G10750">
        <v>6.7000000000000002E-3</v>
      </c>
      <c r="H10750">
        <v>2.0000000000000001E-4</v>
      </c>
    </row>
    <row r="10751" spans="1:8" x14ac:dyDescent="0.25">
      <c r="A10751" s="6">
        <v>38791</v>
      </c>
      <c r="B10751">
        <v>4.7999999999999996E-3</v>
      </c>
      <c r="C10751">
        <v>3.7000000000000002E-3</v>
      </c>
      <c r="D10751">
        <v>1.2999999999999999E-3</v>
      </c>
      <c r="E10751">
        <v>-1.6999999999999999E-3</v>
      </c>
      <c r="F10751">
        <v>3.7000000000000002E-3</v>
      </c>
      <c r="G10751">
        <v>2.8E-3</v>
      </c>
      <c r="H10751">
        <v>2.0000000000000001E-4</v>
      </c>
    </row>
    <row r="10752" spans="1:8" x14ac:dyDescent="0.25">
      <c r="A10752" s="6">
        <v>38792</v>
      </c>
      <c r="B10752">
        <v>1.1000000000000001E-3</v>
      </c>
      <c r="C10752">
        <v>-1.1000000000000001E-3</v>
      </c>
      <c r="D10752">
        <v>2.5000000000000001E-3</v>
      </c>
      <c r="E10752">
        <v>2.5999999999999999E-3</v>
      </c>
      <c r="F10752">
        <v>5.9999999999999995E-4</v>
      </c>
      <c r="G10752">
        <v>-1.5E-3</v>
      </c>
      <c r="H10752">
        <v>2.0000000000000001E-4</v>
      </c>
    </row>
    <row r="10753" spans="1:8" x14ac:dyDescent="0.25">
      <c r="A10753" s="6">
        <v>38793</v>
      </c>
      <c r="B10753">
        <v>1.8E-3</v>
      </c>
      <c r="C10753">
        <v>8.0000000000000004E-4</v>
      </c>
      <c r="D10753">
        <v>-2.8999999999999998E-3</v>
      </c>
      <c r="E10753">
        <v>-6.9999999999999999E-4</v>
      </c>
      <c r="F10753">
        <v>-1E-4</v>
      </c>
      <c r="G10753">
        <v>8.0000000000000004E-4</v>
      </c>
      <c r="H10753">
        <v>2.0000000000000001E-4</v>
      </c>
    </row>
    <row r="10754" spans="1:8" x14ac:dyDescent="0.25">
      <c r="A10754" s="6">
        <v>38796</v>
      </c>
      <c r="B10754">
        <v>-6.9999999999999999E-4</v>
      </c>
      <c r="C10754">
        <v>8.9999999999999998E-4</v>
      </c>
      <c r="D10754">
        <v>-3.0999999999999999E-3</v>
      </c>
      <c r="E10754">
        <v>-3.0000000000000001E-3</v>
      </c>
      <c r="F10754">
        <v>-1.5E-3</v>
      </c>
      <c r="G10754">
        <v>-2.7000000000000001E-3</v>
      </c>
      <c r="H10754">
        <v>2.0000000000000001E-4</v>
      </c>
    </row>
    <row r="10755" spans="1:8" x14ac:dyDescent="0.25">
      <c r="A10755" s="6">
        <v>38797</v>
      </c>
      <c r="B10755">
        <v>-6.8999999999999999E-3</v>
      </c>
      <c r="C10755">
        <v>-5.0000000000000001E-3</v>
      </c>
      <c r="D10755">
        <v>-5.0000000000000001E-4</v>
      </c>
      <c r="E10755">
        <v>3.7000000000000002E-3</v>
      </c>
      <c r="F10755">
        <v>-1.6000000000000001E-3</v>
      </c>
      <c r="G10755">
        <v>-5.7999999999999996E-3</v>
      </c>
      <c r="H10755">
        <v>2.0000000000000001E-4</v>
      </c>
    </row>
    <row r="10756" spans="1:8" x14ac:dyDescent="0.25">
      <c r="A10756" s="6">
        <v>38798</v>
      </c>
      <c r="B10756">
        <v>6.3E-3</v>
      </c>
      <c r="C10756">
        <v>5.1000000000000004E-3</v>
      </c>
      <c r="D10756">
        <v>5.9999999999999995E-4</v>
      </c>
      <c r="E10756">
        <v>3.7000000000000002E-3</v>
      </c>
      <c r="F10756">
        <v>-1.5E-3</v>
      </c>
      <c r="G10756">
        <v>5.9999999999999995E-4</v>
      </c>
      <c r="H10756">
        <v>2.0000000000000001E-4</v>
      </c>
    </row>
    <row r="10757" spans="1:8" x14ac:dyDescent="0.25">
      <c r="A10757" s="6">
        <v>38799</v>
      </c>
      <c r="B10757">
        <v>-1.8E-3</v>
      </c>
      <c r="C10757">
        <v>5.7999999999999996E-3</v>
      </c>
      <c r="D10757">
        <v>2.0000000000000001E-4</v>
      </c>
      <c r="E10757">
        <v>3.0000000000000001E-3</v>
      </c>
      <c r="F10757">
        <v>-2.9999999999999997E-4</v>
      </c>
      <c r="G10757">
        <v>1.6000000000000001E-3</v>
      </c>
      <c r="H10757">
        <v>2.0000000000000001E-4</v>
      </c>
    </row>
    <row r="10758" spans="1:8" x14ac:dyDescent="0.25">
      <c r="A10758" s="6">
        <v>38800</v>
      </c>
      <c r="B10758">
        <v>2.2000000000000001E-3</v>
      </c>
      <c r="C10758">
        <v>6.7000000000000002E-3</v>
      </c>
      <c r="D10758">
        <v>2.3E-3</v>
      </c>
      <c r="E10758">
        <v>-1.6999999999999999E-3</v>
      </c>
      <c r="F10758">
        <v>-1E-3</v>
      </c>
      <c r="G10758">
        <v>6.9999999999999004E-3</v>
      </c>
      <c r="H10758">
        <v>2.0000000000000001E-4</v>
      </c>
    </row>
    <row r="10759" spans="1:8" x14ac:dyDescent="0.25">
      <c r="A10759" s="6">
        <v>38803</v>
      </c>
      <c r="B10759">
        <v>-6.9999999999999999E-4</v>
      </c>
      <c r="C10759">
        <v>1.8E-3</v>
      </c>
      <c r="D10759">
        <v>2.8E-3</v>
      </c>
      <c r="E10759">
        <v>1E-3</v>
      </c>
      <c r="F10759">
        <v>-5.9999999999999995E-4</v>
      </c>
      <c r="G10759">
        <v>3.2000000000000002E-3</v>
      </c>
      <c r="H10759">
        <v>2.0000000000000001E-4</v>
      </c>
    </row>
    <row r="10760" spans="1:8" x14ac:dyDescent="0.25">
      <c r="A10760" s="6">
        <v>38804</v>
      </c>
      <c r="B10760">
        <v>-6.0999999999998998E-3</v>
      </c>
      <c r="C10760">
        <v>2.5999999999999999E-3</v>
      </c>
      <c r="D10760">
        <v>-6.9999999999999999E-4</v>
      </c>
      <c r="E10760">
        <v>1.2999999999999999E-3</v>
      </c>
      <c r="F10760">
        <v>-1.4E-3</v>
      </c>
      <c r="G10760">
        <v>1.6000000000000001E-3</v>
      </c>
      <c r="H10760">
        <v>2.0000000000000001E-4</v>
      </c>
    </row>
    <row r="10761" spans="1:8" x14ac:dyDescent="0.25">
      <c r="A10761" s="6">
        <v>38805</v>
      </c>
      <c r="B10761">
        <v>8.6999999999999994E-3</v>
      </c>
      <c r="C10761">
        <v>8.0000000000000002E-3</v>
      </c>
      <c r="D10761">
        <v>8.0000000000000004E-4</v>
      </c>
      <c r="E10761">
        <v>-2.7000000000000001E-3</v>
      </c>
      <c r="F10761">
        <v>1.8E-3</v>
      </c>
      <c r="G10761">
        <v>6.4999999999999997E-3</v>
      </c>
      <c r="H10761">
        <v>2.0000000000000001E-4</v>
      </c>
    </row>
    <row r="10762" spans="1:8" x14ac:dyDescent="0.25">
      <c r="A10762" s="6">
        <v>38806</v>
      </c>
      <c r="B10762">
        <v>-1.6000000000000001E-3</v>
      </c>
      <c r="C10762">
        <v>8.0000000000000004E-4</v>
      </c>
      <c r="D10762">
        <v>-2.0999999999999999E-3</v>
      </c>
      <c r="E10762">
        <v>-3.3E-3</v>
      </c>
      <c r="F10762">
        <v>-2.2000000000000001E-3</v>
      </c>
      <c r="G10762">
        <v>-3.0000000000000001E-3</v>
      </c>
      <c r="H10762">
        <v>2.0000000000000001E-4</v>
      </c>
    </row>
    <row r="10763" spans="1:8" x14ac:dyDescent="0.25">
      <c r="A10763" s="6">
        <v>38807</v>
      </c>
      <c r="B10763">
        <v>-2.3E-3</v>
      </c>
      <c r="C10763">
        <v>7.0999999999998998E-3</v>
      </c>
      <c r="D10763">
        <v>-2.9999999999999997E-4</v>
      </c>
      <c r="E10763">
        <v>-2.3999999999999998E-3</v>
      </c>
      <c r="F10763">
        <v>-4.0000000000000002E-4</v>
      </c>
      <c r="G10763">
        <v>8.9999999999999998E-4</v>
      </c>
      <c r="H10763">
        <v>2.0000000000000001E-4</v>
      </c>
    </row>
    <row r="10764" spans="1:8" x14ac:dyDescent="0.25">
      <c r="A10764" s="6">
        <v>38810</v>
      </c>
      <c r="B10764">
        <v>8.0000000000000004E-4</v>
      </c>
      <c r="C10764">
        <v>-8.5000000000000006E-3</v>
      </c>
      <c r="D10764">
        <v>6.4000000000000003E-3</v>
      </c>
      <c r="E10764">
        <v>2.2000000000000001E-3</v>
      </c>
      <c r="F10764">
        <v>2.2000000000000001E-3</v>
      </c>
      <c r="G10764">
        <v>3.8999999999999998E-3</v>
      </c>
      <c r="H10764">
        <v>2.0000000000000001E-4</v>
      </c>
    </row>
    <row r="10765" spans="1:8" x14ac:dyDescent="0.25">
      <c r="A10765" s="6">
        <v>38811</v>
      </c>
      <c r="B10765">
        <v>5.4000000000000003E-3</v>
      </c>
      <c r="C10765">
        <v>-2.0999999999999999E-3</v>
      </c>
      <c r="D10765">
        <v>5.9999999999999995E-4</v>
      </c>
      <c r="E10765">
        <v>1.9E-3</v>
      </c>
      <c r="F10765">
        <v>-2.8E-3</v>
      </c>
      <c r="G10765">
        <v>3.8E-3</v>
      </c>
      <c r="H10765">
        <v>2.0000000000000001E-4</v>
      </c>
    </row>
    <row r="10766" spans="1:8" x14ac:dyDescent="0.25">
      <c r="A10766" s="6">
        <v>38812</v>
      </c>
      <c r="B10766">
        <v>4.1999999999999997E-3</v>
      </c>
      <c r="C10766">
        <v>5.0000000000000001E-4</v>
      </c>
      <c r="D10766">
        <v>2.7000000000000001E-3</v>
      </c>
      <c r="E10766">
        <v>1E-4</v>
      </c>
      <c r="F10766">
        <v>6.9999999999999999E-4</v>
      </c>
      <c r="G10766">
        <v>5.1000000000000004E-3</v>
      </c>
      <c r="H10766">
        <v>2.0000000000000001E-4</v>
      </c>
    </row>
    <row r="10767" spans="1:8" x14ac:dyDescent="0.25">
      <c r="A10767" s="6">
        <v>38813</v>
      </c>
      <c r="B10767">
        <v>-1.4E-3</v>
      </c>
      <c r="C10767">
        <v>1.6000000000000001E-3</v>
      </c>
      <c r="D10767">
        <v>4.0000000000000002E-4</v>
      </c>
      <c r="E10767">
        <v>-1.6000000000000001E-3</v>
      </c>
      <c r="F10767">
        <v>-1.4E-3</v>
      </c>
      <c r="G10767">
        <v>-8.9999999999999998E-4</v>
      </c>
      <c r="H10767">
        <v>2.0000000000000001E-4</v>
      </c>
    </row>
    <row r="10768" spans="1:8" x14ac:dyDescent="0.25">
      <c r="A10768" s="6">
        <v>38814</v>
      </c>
      <c r="B10768">
        <v>-1.0200000000000001E-2</v>
      </c>
      <c r="C10768">
        <v>-1.4E-3</v>
      </c>
      <c r="D10768">
        <v>-1.4E-3</v>
      </c>
      <c r="E10768">
        <v>2.9999999999999997E-4</v>
      </c>
      <c r="F10768">
        <v>8.0000000000000004E-4</v>
      </c>
      <c r="G10768">
        <v>-3.4999999999998999E-3</v>
      </c>
      <c r="H10768">
        <v>2.0000000000000001E-4</v>
      </c>
    </row>
    <row r="10769" spans="1:8" x14ac:dyDescent="0.25">
      <c r="A10769" s="6">
        <v>38817</v>
      </c>
      <c r="B10769">
        <v>-2.0000000000000001E-4</v>
      </c>
      <c r="C10769">
        <v>-3.3999999999999998E-3</v>
      </c>
      <c r="D10769">
        <v>5.9999999999999995E-4</v>
      </c>
      <c r="E10769">
        <v>6.1999999999999998E-3</v>
      </c>
      <c r="F10769">
        <v>-1.1000000000000001E-3</v>
      </c>
      <c r="G10769">
        <v>-1E-4</v>
      </c>
      <c r="H10769">
        <v>2.0000000000000001E-4</v>
      </c>
    </row>
    <row r="10770" spans="1:8" x14ac:dyDescent="0.25">
      <c r="A10770" s="6">
        <v>38818</v>
      </c>
      <c r="B10770">
        <v>-8.3000000000000001E-3</v>
      </c>
      <c r="C10770">
        <v>-6.6E-3</v>
      </c>
      <c r="D10770">
        <v>2.0000000000000001E-4</v>
      </c>
      <c r="E10770">
        <v>2.5999999999999999E-3</v>
      </c>
      <c r="F10770">
        <v>-8.9999999999999998E-4</v>
      </c>
      <c r="G10770">
        <v>-5.3E-3</v>
      </c>
      <c r="H10770">
        <v>2.0000000000000001E-4</v>
      </c>
    </row>
    <row r="10771" spans="1:8" x14ac:dyDescent="0.25">
      <c r="A10771" s="6">
        <v>38819</v>
      </c>
      <c r="B10771">
        <v>1.9E-3</v>
      </c>
      <c r="C10771">
        <v>5.7999999999999996E-3</v>
      </c>
      <c r="D10771">
        <v>-4.0000000000000002E-4</v>
      </c>
      <c r="E10771">
        <v>-1.9E-3</v>
      </c>
      <c r="F10771">
        <v>1.5E-3</v>
      </c>
      <c r="G10771">
        <v>3.5999999999999999E-3</v>
      </c>
      <c r="H10771">
        <v>2.0000000000000001E-4</v>
      </c>
    </row>
    <row r="10772" spans="1:8" x14ac:dyDescent="0.25">
      <c r="A10772" s="6">
        <v>38820</v>
      </c>
      <c r="B10772">
        <v>1.1999999999999999E-3</v>
      </c>
      <c r="C10772">
        <v>3.5999999999999999E-3</v>
      </c>
      <c r="D10772">
        <v>-1.2999999999999999E-3</v>
      </c>
      <c r="E10772">
        <v>-2.3999999999999998E-3</v>
      </c>
      <c r="F10772">
        <v>2.0999999999999999E-3</v>
      </c>
      <c r="G10772">
        <v>3.8E-3</v>
      </c>
      <c r="H10772">
        <v>2.0000000000000001E-4</v>
      </c>
    </row>
    <row r="10773" spans="1:8" x14ac:dyDescent="0.25">
      <c r="A10773" s="6">
        <v>38824</v>
      </c>
      <c r="B10773">
        <v>-2.8E-3</v>
      </c>
      <c r="C10773">
        <v>1.1000000000000001E-3</v>
      </c>
      <c r="D10773">
        <v>2.3999999999999998E-3</v>
      </c>
      <c r="E10773">
        <v>6.0999999999998998E-3</v>
      </c>
      <c r="F10773">
        <v>-2.3E-3</v>
      </c>
      <c r="G10773">
        <v>5.0000000000000001E-3</v>
      </c>
      <c r="H10773">
        <v>2.0000000000000001E-4</v>
      </c>
    </row>
    <row r="10774" spans="1:8" x14ac:dyDescent="0.25">
      <c r="A10774" s="6">
        <v>38825</v>
      </c>
      <c r="B10774">
        <v>1.72E-2</v>
      </c>
      <c r="C10774">
        <v>7.0999999999998998E-3</v>
      </c>
      <c r="D10774">
        <v>8.0000000000000004E-4</v>
      </c>
      <c r="E10774">
        <v>1.1999999999999999E-3</v>
      </c>
      <c r="F10774">
        <v>-1E-4</v>
      </c>
      <c r="G10774">
        <v>8.3999999999999995E-3</v>
      </c>
      <c r="H10774">
        <v>2.0000000000000001E-4</v>
      </c>
    </row>
    <row r="10775" spans="1:8" x14ac:dyDescent="0.25">
      <c r="A10775" s="6">
        <v>38826</v>
      </c>
      <c r="B10775">
        <v>3.2000000000000002E-3</v>
      </c>
      <c r="C10775">
        <v>8.8000000000000005E-3</v>
      </c>
      <c r="D10775">
        <v>-1E-4</v>
      </c>
      <c r="E10775">
        <v>-2.0000000000000001E-4</v>
      </c>
      <c r="F10775">
        <v>-3.4999999999998999E-3</v>
      </c>
      <c r="G10775">
        <v>5.4999999999999997E-3</v>
      </c>
      <c r="H10775">
        <v>2.0000000000000001E-4</v>
      </c>
    </row>
    <row r="10776" spans="1:8" x14ac:dyDescent="0.25">
      <c r="A10776" s="6">
        <v>38827</v>
      </c>
      <c r="B10776">
        <v>1E-4</v>
      </c>
      <c r="C10776">
        <v>-4.6999999999998996E-3</v>
      </c>
      <c r="D10776">
        <v>4.0000000000000002E-4</v>
      </c>
      <c r="E10776">
        <v>5.0000000000000001E-4</v>
      </c>
      <c r="F10776">
        <v>3.5999999999999999E-3</v>
      </c>
      <c r="G10776">
        <v>-2.2000000000000001E-3</v>
      </c>
      <c r="H10776">
        <v>2.0000000000000001E-4</v>
      </c>
    </row>
    <row r="10777" spans="1:8" x14ac:dyDescent="0.25">
      <c r="A10777" s="6">
        <v>38828</v>
      </c>
      <c r="B10777">
        <v>-1E-3</v>
      </c>
      <c r="C10777">
        <v>-1.5E-3</v>
      </c>
      <c r="D10777">
        <v>2E-3</v>
      </c>
      <c r="E10777">
        <v>3.8E-3</v>
      </c>
      <c r="F10777">
        <v>-1.9E-3</v>
      </c>
      <c r="G10777">
        <v>5.9999999999999995E-4</v>
      </c>
      <c r="H10777">
        <v>2.0000000000000001E-4</v>
      </c>
    </row>
    <row r="10778" spans="1:8" x14ac:dyDescent="0.25">
      <c r="A10778" s="6">
        <v>38831</v>
      </c>
      <c r="B10778">
        <v>-3.0000000000000001E-3</v>
      </c>
      <c r="C10778">
        <v>-4.5999999999999999E-3</v>
      </c>
      <c r="D10778">
        <v>1E-4</v>
      </c>
      <c r="E10778">
        <v>-2.7000000000000001E-3</v>
      </c>
      <c r="F10778">
        <v>-8.9999999999999998E-4</v>
      </c>
      <c r="G10778">
        <v>-2.0000000000000001E-4</v>
      </c>
      <c r="H10778">
        <v>2.0000000000000001E-4</v>
      </c>
    </row>
    <row r="10779" spans="1:8" x14ac:dyDescent="0.25">
      <c r="A10779" s="6">
        <v>38832</v>
      </c>
      <c r="B10779">
        <v>-4.4000000000000003E-3</v>
      </c>
      <c r="C10779">
        <v>4.0000000000000001E-3</v>
      </c>
      <c r="D10779">
        <v>1E-4</v>
      </c>
      <c r="E10779">
        <v>-5.9999999999999995E-4</v>
      </c>
      <c r="F10779">
        <v>2.0999999999999999E-3</v>
      </c>
      <c r="G10779">
        <v>-3.7000000000000002E-3</v>
      </c>
      <c r="H10779">
        <v>2.0000000000000001E-4</v>
      </c>
    </row>
    <row r="10780" spans="1:8" x14ac:dyDescent="0.25">
      <c r="A10780" s="6">
        <v>38833</v>
      </c>
      <c r="B10780">
        <v>2E-3</v>
      </c>
      <c r="C10780">
        <v>-1.5E-3</v>
      </c>
      <c r="D10780">
        <v>2.8999999999999998E-3</v>
      </c>
      <c r="E10780">
        <v>-1.9E-3</v>
      </c>
      <c r="F10780">
        <v>5.0000000000000001E-4</v>
      </c>
      <c r="G10780">
        <v>-6.0000000000000001E-3</v>
      </c>
      <c r="H10780">
        <v>2.0000000000000001E-4</v>
      </c>
    </row>
    <row r="10781" spans="1:8" x14ac:dyDescent="0.25">
      <c r="A10781" s="6">
        <v>38834</v>
      </c>
      <c r="B10781">
        <v>2.3999999999999998E-3</v>
      </c>
      <c r="C10781">
        <v>-9.1000000000000004E-3</v>
      </c>
      <c r="D10781">
        <v>1.1000000000000001E-3</v>
      </c>
      <c r="E10781">
        <v>-2.8E-3</v>
      </c>
      <c r="F10781">
        <v>1.2999999999999999E-3</v>
      </c>
      <c r="G10781">
        <v>-1.09E-2</v>
      </c>
      <c r="H10781">
        <v>2.0000000000000001E-4</v>
      </c>
    </row>
    <row r="10782" spans="1:8" x14ac:dyDescent="0.25">
      <c r="A10782" s="6">
        <v>38835</v>
      </c>
      <c r="B10782">
        <v>5.0000000000000001E-4</v>
      </c>
      <c r="C10782">
        <v>3.4999999999998999E-3</v>
      </c>
      <c r="D10782">
        <v>4.6999999999998996E-3</v>
      </c>
      <c r="E10782">
        <v>6.4000000000000003E-3</v>
      </c>
      <c r="F10782">
        <v>-1.2999999999999999E-3</v>
      </c>
      <c r="G10782">
        <v>-2.8E-3</v>
      </c>
      <c r="H10782">
        <v>2.0000000000000001E-4</v>
      </c>
    </row>
    <row r="10783" spans="1:8" x14ac:dyDescent="0.25">
      <c r="A10783" s="6">
        <v>38838</v>
      </c>
      <c r="B10783">
        <v>-4.0999999999998997E-3</v>
      </c>
      <c r="C10783">
        <v>0</v>
      </c>
      <c r="D10783">
        <v>3.4999999999998999E-3</v>
      </c>
      <c r="E10783">
        <v>5.0000000000000001E-4</v>
      </c>
      <c r="F10783">
        <v>1.6000000000000001E-3</v>
      </c>
      <c r="G10783">
        <v>5.6999999999998996E-3</v>
      </c>
      <c r="H10783">
        <v>2.0000000000000001E-4</v>
      </c>
    </row>
    <row r="10784" spans="1:8" x14ac:dyDescent="0.25">
      <c r="A10784" s="6">
        <v>38839</v>
      </c>
      <c r="B10784">
        <v>5.4000000000000003E-3</v>
      </c>
      <c r="C10784">
        <v>2.5000000000000001E-3</v>
      </c>
      <c r="D10784">
        <v>5.1000000000000004E-3</v>
      </c>
      <c r="E10784">
        <v>3.0999999999999999E-3</v>
      </c>
      <c r="F10784">
        <v>1.8E-3</v>
      </c>
      <c r="G10784">
        <v>6.4999999999999997E-3</v>
      </c>
      <c r="H10784">
        <v>2.0000000000000001E-4</v>
      </c>
    </row>
    <row r="10785" spans="1:8" x14ac:dyDescent="0.25">
      <c r="A10785" s="6">
        <v>38840</v>
      </c>
      <c r="B10785">
        <v>-3.0999999999999999E-3</v>
      </c>
      <c r="C10785">
        <v>4.0999999999998997E-3</v>
      </c>
      <c r="D10785">
        <v>4.0000000000000002E-4</v>
      </c>
      <c r="E10785">
        <v>-1.1000000000000001E-3</v>
      </c>
      <c r="F10785">
        <v>2E-3</v>
      </c>
      <c r="G10785">
        <v>5.0000000000000001E-4</v>
      </c>
      <c r="H10785">
        <v>2.0000000000000001E-4</v>
      </c>
    </row>
    <row r="10786" spans="1:8" x14ac:dyDescent="0.25">
      <c r="A10786" s="6">
        <v>38841</v>
      </c>
      <c r="B10786">
        <v>3.7000000000000002E-3</v>
      </c>
      <c r="C10786">
        <v>5.4000000000000003E-3</v>
      </c>
      <c r="D10786">
        <v>-2.8E-3</v>
      </c>
      <c r="E10786">
        <v>-1.4E-3</v>
      </c>
      <c r="F10786">
        <v>1.1000000000000001E-3</v>
      </c>
      <c r="G10786">
        <v>2.7000000000000001E-3</v>
      </c>
      <c r="H10786">
        <v>2.0000000000000001E-4</v>
      </c>
    </row>
    <row r="10787" spans="1:8" x14ac:dyDescent="0.25">
      <c r="A10787" s="6">
        <v>38842</v>
      </c>
      <c r="B10787">
        <v>1.04E-2</v>
      </c>
      <c r="C10787">
        <v>-2.3999999999999998E-3</v>
      </c>
      <c r="D10787">
        <v>-4.0000000000000002E-4</v>
      </c>
      <c r="E10787">
        <v>1.1999999999999999E-3</v>
      </c>
      <c r="F10787">
        <v>-5.9999999999999995E-4</v>
      </c>
      <c r="G10787">
        <v>8.9999999999999998E-4</v>
      </c>
      <c r="H10787">
        <v>2.0000000000000001E-4</v>
      </c>
    </row>
    <row r="10788" spans="1:8" x14ac:dyDescent="0.25">
      <c r="A10788" s="6">
        <v>38845</v>
      </c>
      <c r="B10788">
        <v>-5.0000000000000001E-4</v>
      </c>
      <c r="C10788">
        <v>4.0000000000000002E-4</v>
      </c>
      <c r="D10788">
        <v>6.9999999999999999E-4</v>
      </c>
      <c r="E10788">
        <v>6.9999999999999999E-4</v>
      </c>
      <c r="F10788">
        <v>2E-3</v>
      </c>
      <c r="G10788">
        <v>-2.8E-3</v>
      </c>
      <c r="H10788">
        <v>2.0000000000000001E-4</v>
      </c>
    </row>
    <row r="10789" spans="1:8" x14ac:dyDescent="0.25">
      <c r="A10789" s="6">
        <v>38846</v>
      </c>
      <c r="B10789">
        <v>-2.0000000000000001E-4</v>
      </c>
      <c r="C10789">
        <v>-1.2999999999999999E-3</v>
      </c>
      <c r="D10789">
        <v>1.4E-3</v>
      </c>
      <c r="E10789">
        <v>8.9999999999999998E-4</v>
      </c>
      <c r="F10789">
        <v>-5.9999999999999995E-4</v>
      </c>
      <c r="G10789">
        <v>4.3E-3</v>
      </c>
      <c r="H10789">
        <v>2.0000000000000001E-4</v>
      </c>
    </row>
    <row r="10790" spans="1:8" x14ac:dyDescent="0.25">
      <c r="A10790" s="6">
        <v>38847</v>
      </c>
      <c r="B10790">
        <v>-2E-3</v>
      </c>
      <c r="C10790">
        <v>-5.0000000000000001E-3</v>
      </c>
      <c r="D10790">
        <v>4.6999999999998996E-3</v>
      </c>
      <c r="E10790">
        <v>1.4E-3</v>
      </c>
      <c r="F10790">
        <v>-2E-3</v>
      </c>
      <c r="G10790">
        <v>-5.9999999999999995E-4</v>
      </c>
      <c r="H10790">
        <v>2.0000000000000001E-4</v>
      </c>
    </row>
    <row r="10791" spans="1:8" x14ac:dyDescent="0.25">
      <c r="A10791" s="6">
        <v>38848</v>
      </c>
      <c r="B10791">
        <v>-1.3599999999999999E-2</v>
      </c>
      <c r="C10791">
        <v>-1.04E-2</v>
      </c>
      <c r="D10791">
        <v>2.8999999999999998E-3</v>
      </c>
      <c r="E10791">
        <v>4.3E-3</v>
      </c>
      <c r="F10791">
        <v>5.9999999999999995E-4</v>
      </c>
      <c r="G10791">
        <v>-9.1999999999999998E-3</v>
      </c>
      <c r="H10791">
        <v>2.0000000000000001E-4</v>
      </c>
    </row>
    <row r="10792" spans="1:8" x14ac:dyDescent="0.25">
      <c r="A10792" s="6">
        <v>38849</v>
      </c>
      <c r="B10792">
        <v>-1.2500000000000001E-2</v>
      </c>
      <c r="C10792">
        <v>-7.9000000000000008E-3</v>
      </c>
      <c r="D10792">
        <v>-6.9999999999999999E-4</v>
      </c>
      <c r="E10792">
        <v>-2E-3</v>
      </c>
      <c r="F10792">
        <v>2.8999999999999998E-3</v>
      </c>
      <c r="G10792">
        <v>-1.4800000000000001E-2</v>
      </c>
      <c r="H10792">
        <v>2.0000000000000001E-4</v>
      </c>
    </row>
    <row r="10793" spans="1:8" x14ac:dyDescent="0.25">
      <c r="A10793" s="6">
        <v>38852</v>
      </c>
      <c r="B10793">
        <v>4.0000000000000002E-4</v>
      </c>
      <c r="C10793">
        <v>-9.3999999999998998E-3</v>
      </c>
      <c r="D10793">
        <v>-2.5999999999999999E-3</v>
      </c>
      <c r="E10793">
        <v>2.7000000000000001E-3</v>
      </c>
      <c r="F10793">
        <v>-2.0000000000000001E-4</v>
      </c>
      <c r="G10793">
        <v>-1.67E-2</v>
      </c>
      <c r="H10793">
        <v>2.0000000000000001E-4</v>
      </c>
    </row>
    <row r="10794" spans="1:8" x14ac:dyDescent="0.25">
      <c r="A10794" s="6">
        <v>38853</v>
      </c>
      <c r="B10794">
        <v>-1.2999999999999999E-3</v>
      </c>
      <c r="C10794">
        <v>1.1999999999999999E-3</v>
      </c>
      <c r="D10794">
        <v>3.8999999999999998E-3</v>
      </c>
      <c r="E10794">
        <v>8.9999999999999998E-4</v>
      </c>
      <c r="F10794">
        <v>-2.7000000000000001E-3</v>
      </c>
      <c r="G10794">
        <v>-2.0000000000000001E-4</v>
      </c>
      <c r="H10794">
        <v>2.0000000000000001E-4</v>
      </c>
    </row>
    <row r="10795" spans="1:8" x14ac:dyDescent="0.25">
      <c r="A10795" s="6">
        <v>38854</v>
      </c>
      <c r="B10795">
        <v>-1.66E-2</v>
      </c>
      <c r="C10795">
        <v>8.0000000000000004E-4</v>
      </c>
      <c r="D10795">
        <v>2.0999999999999999E-3</v>
      </c>
      <c r="E10795">
        <v>-2.3999999999999998E-3</v>
      </c>
      <c r="F10795">
        <v>1.1999999999999999E-3</v>
      </c>
      <c r="G10795">
        <v>-9.8999999999999002E-3</v>
      </c>
      <c r="H10795">
        <v>2.0000000000000001E-4</v>
      </c>
    </row>
    <row r="10796" spans="1:8" x14ac:dyDescent="0.25">
      <c r="A10796" s="6">
        <v>38855</v>
      </c>
      <c r="B10796">
        <v>-6.8999999999999999E-3</v>
      </c>
      <c r="C10796">
        <v>-3.3999999999999998E-3</v>
      </c>
      <c r="D10796">
        <v>1.8E-3</v>
      </c>
      <c r="E10796">
        <v>-2.9999999999999997E-4</v>
      </c>
      <c r="F10796">
        <v>3.0000000000000001E-3</v>
      </c>
      <c r="G10796">
        <v>-9.1999999999999998E-3</v>
      </c>
      <c r="H10796">
        <v>2.0000000000000001E-4</v>
      </c>
    </row>
    <row r="10797" spans="1:8" x14ac:dyDescent="0.25">
      <c r="A10797" s="6">
        <v>38856</v>
      </c>
      <c r="B10797">
        <v>3.8E-3</v>
      </c>
      <c r="C10797">
        <v>1.2999999999999999E-3</v>
      </c>
      <c r="D10797">
        <v>2.0000000000000001E-4</v>
      </c>
      <c r="E10797">
        <v>-5.0000000000000001E-4</v>
      </c>
      <c r="F10797">
        <v>3.7000000000000002E-3</v>
      </c>
      <c r="G10797">
        <v>2E-3</v>
      </c>
      <c r="H10797">
        <v>2.0000000000000001E-4</v>
      </c>
    </row>
    <row r="10798" spans="1:8" x14ac:dyDescent="0.25">
      <c r="A10798" s="6">
        <v>38859</v>
      </c>
      <c r="B10798">
        <v>-5.4999999999999997E-3</v>
      </c>
      <c r="C10798">
        <v>-7.0999999999998998E-3</v>
      </c>
      <c r="D10798">
        <v>3.0000000000000001E-3</v>
      </c>
      <c r="E10798">
        <v>-4.0000000000000002E-4</v>
      </c>
      <c r="F10798">
        <v>2.0000000000000001E-4</v>
      </c>
      <c r="G10798">
        <v>-1.2999999999999999E-2</v>
      </c>
      <c r="H10798">
        <v>2.0000000000000001E-4</v>
      </c>
    </row>
    <row r="10799" spans="1:8" x14ac:dyDescent="0.25">
      <c r="A10799" s="6">
        <v>38860</v>
      </c>
      <c r="B10799">
        <v>-4.4000000000000003E-3</v>
      </c>
      <c r="C10799">
        <v>6.9999999999999999E-4</v>
      </c>
      <c r="D10799">
        <v>-8.9999999999999998E-4</v>
      </c>
      <c r="E10799">
        <v>2.7000000000000001E-3</v>
      </c>
      <c r="F10799">
        <v>-2.3999999999999998E-3</v>
      </c>
      <c r="G10799">
        <v>6.7999999999999996E-3</v>
      </c>
      <c r="H10799">
        <v>2.0000000000000001E-4</v>
      </c>
    </row>
    <row r="10800" spans="1:8" x14ac:dyDescent="0.25">
      <c r="A10800" s="6">
        <v>38861</v>
      </c>
      <c r="B10800">
        <v>4.0000000000000002E-4</v>
      </c>
      <c r="C10800">
        <v>-1.2999999999999999E-3</v>
      </c>
      <c r="D10800">
        <v>-8.0000000000000004E-4</v>
      </c>
      <c r="E10800">
        <v>-1.5E-3</v>
      </c>
      <c r="F10800">
        <v>2.9999999999999997E-4</v>
      </c>
      <c r="G10800">
        <v>-9.7000000000000003E-3</v>
      </c>
      <c r="H10800">
        <v>2.0000000000000001E-4</v>
      </c>
    </row>
    <row r="10801" spans="1:8" x14ac:dyDescent="0.25">
      <c r="A10801" s="6">
        <v>38862</v>
      </c>
      <c r="B10801">
        <v>1.21999999999999E-2</v>
      </c>
      <c r="C10801">
        <v>6.7999999999999996E-3</v>
      </c>
      <c r="D10801">
        <v>-6.9999999999999999E-4</v>
      </c>
      <c r="E10801">
        <v>6.9999999999999999E-4</v>
      </c>
      <c r="F10801">
        <v>-2.9999999999999997E-4</v>
      </c>
      <c r="G10801">
        <v>8.3000000000000001E-3</v>
      </c>
      <c r="H10801">
        <v>2.0000000000000001E-4</v>
      </c>
    </row>
    <row r="10802" spans="1:8" x14ac:dyDescent="0.25">
      <c r="A10802" s="6">
        <v>38863</v>
      </c>
      <c r="B10802">
        <v>6.0000000000000001E-3</v>
      </c>
      <c r="C10802">
        <v>-8.9999999999999998E-4</v>
      </c>
      <c r="D10802">
        <v>-1.9E-3</v>
      </c>
      <c r="E10802">
        <v>-1.1000000000000001E-3</v>
      </c>
      <c r="F10802">
        <v>2.9999999999999997E-4</v>
      </c>
      <c r="G10802">
        <v>4.8999999999999998E-3</v>
      </c>
      <c r="H10802">
        <v>2.0000000000000001E-4</v>
      </c>
    </row>
    <row r="10803" spans="1:8" x14ac:dyDescent="0.25">
      <c r="A10803" s="6">
        <v>38867</v>
      </c>
      <c r="B10803">
        <v>-1.6500000000000001E-2</v>
      </c>
      <c r="C10803">
        <v>-8.0000000000000002E-3</v>
      </c>
      <c r="D10803">
        <v>1.8E-3</v>
      </c>
      <c r="E10803">
        <v>-1.1999999999999999E-3</v>
      </c>
      <c r="F10803">
        <v>1.6999999999999999E-3</v>
      </c>
      <c r="G10803">
        <v>-7.1999999999999998E-3</v>
      </c>
      <c r="H10803">
        <v>2.0000000000000001E-4</v>
      </c>
    </row>
    <row r="10804" spans="1:8" x14ac:dyDescent="0.25">
      <c r="A10804" s="6">
        <v>38868</v>
      </c>
      <c r="B10804">
        <v>9.3999999999998998E-3</v>
      </c>
      <c r="C10804">
        <v>4.4000000000000003E-3</v>
      </c>
      <c r="D10804">
        <v>3.7000000000000002E-3</v>
      </c>
      <c r="E10804">
        <v>2.2000000000000001E-3</v>
      </c>
      <c r="F10804">
        <v>2.2000000000000001E-3</v>
      </c>
      <c r="G10804">
        <v>8.0000000000000002E-3</v>
      </c>
      <c r="H10804">
        <v>2.0000000000000001E-4</v>
      </c>
    </row>
    <row r="10805" spans="1:8" x14ac:dyDescent="0.25">
      <c r="A10805" s="6">
        <v>38869</v>
      </c>
      <c r="B10805">
        <v>1.29E-2</v>
      </c>
      <c r="C10805">
        <v>7.3000000000000001E-3</v>
      </c>
      <c r="D10805">
        <v>-1.4E-3</v>
      </c>
      <c r="E10805">
        <v>-2.8E-3</v>
      </c>
      <c r="F10805">
        <v>1.8E-3</v>
      </c>
      <c r="G10805">
        <v>5.5999999999999999E-3</v>
      </c>
      <c r="H10805">
        <v>2.0000000000000001E-4</v>
      </c>
    </row>
    <row r="10806" spans="1:8" x14ac:dyDescent="0.25">
      <c r="A10806" s="6">
        <v>38870</v>
      </c>
      <c r="B10806">
        <v>1.6000000000000001E-3</v>
      </c>
      <c r="C10806">
        <v>-2.0000000000000001E-4</v>
      </c>
      <c r="D10806">
        <v>1.8E-3</v>
      </c>
      <c r="E10806">
        <v>1.1000000000000001E-3</v>
      </c>
      <c r="F10806">
        <v>-1.1000000000000001E-3</v>
      </c>
      <c r="G10806">
        <v>3.8E-3</v>
      </c>
      <c r="H10806">
        <v>2.0000000000000001E-4</v>
      </c>
    </row>
    <row r="10807" spans="1:8" x14ac:dyDescent="0.25">
      <c r="A10807" s="6">
        <v>38873</v>
      </c>
      <c r="B10807">
        <v>-1.9400000000000001E-2</v>
      </c>
      <c r="C10807">
        <v>-1.18999999999999E-2</v>
      </c>
      <c r="D10807">
        <v>2.5999999999999999E-3</v>
      </c>
      <c r="E10807">
        <v>-2.5000000000000001E-3</v>
      </c>
      <c r="F10807">
        <v>2.2000000000000001E-3</v>
      </c>
      <c r="G10807">
        <v>-1.03E-2</v>
      </c>
      <c r="H10807">
        <v>2.0000000000000001E-4</v>
      </c>
    </row>
    <row r="10808" spans="1:8" x14ac:dyDescent="0.25">
      <c r="A10808" s="6">
        <v>38874</v>
      </c>
      <c r="B10808">
        <v>-2.8E-3</v>
      </c>
      <c r="C10808">
        <v>-1.6000000000000001E-3</v>
      </c>
      <c r="D10808">
        <v>-2.0000000000000001E-4</v>
      </c>
      <c r="E10808">
        <v>3.2000000000000002E-3</v>
      </c>
      <c r="F10808">
        <v>5.9999999999999995E-4</v>
      </c>
      <c r="G10808">
        <v>-3.4999999999998999E-3</v>
      </c>
      <c r="H10808">
        <v>2.0000000000000001E-4</v>
      </c>
    </row>
    <row r="10809" spans="1:8" x14ac:dyDescent="0.25">
      <c r="A10809" s="6">
        <v>38875</v>
      </c>
      <c r="B10809">
        <v>-5.6999999999998996E-3</v>
      </c>
      <c r="C10809">
        <v>-1E-4</v>
      </c>
      <c r="D10809">
        <v>-1.5E-3</v>
      </c>
      <c r="E10809">
        <v>-4.3E-3</v>
      </c>
      <c r="F10809">
        <v>-2.0000000000000001E-4</v>
      </c>
      <c r="G10809">
        <v>-1.06E-2</v>
      </c>
      <c r="H10809">
        <v>2.0000000000000001E-4</v>
      </c>
    </row>
    <row r="10810" spans="1:8" x14ac:dyDescent="0.25">
      <c r="A10810" s="6">
        <v>38876</v>
      </c>
      <c r="B10810">
        <v>1E-4</v>
      </c>
      <c r="C10810">
        <v>-2.0999999999999999E-3</v>
      </c>
      <c r="D10810">
        <v>6.9999999999999999E-4</v>
      </c>
      <c r="E10810">
        <v>3.7000000000000002E-3</v>
      </c>
      <c r="F10810">
        <v>-1.5E-3</v>
      </c>
      <c r="G10810">
        <v>-6.8999999999999999E-3</v>
      </c>
      <c r="H10810">
        <v>2.0000000000000001E-4</v>
      </c>
    </row>
    <row r="10811" spans="1:8" x14ac:dyDescent="0.25">
      <c r="A10811" s="6">
        <v>38877</v>
      </c>
      <c r="B10811">
        <v>-4.4000000000000003E-3</v>
      </c>
      <c r="C10811">
        <v>-2.7000000000000001E-3</v>
      </c>
      <c r="D10811">
        <v>4.0000000000000002E-4</v>
      </c>
      <c r="E10811">
        <v>1.9E-3</v>
      </c>
      <c r="F10811">
        <v>8.9999999999999998E-4</v>
      </c>
      <c r="G10811">
        <v>-8.9999999999999998E-4</v>
      </c>
      <c r="H10811">
        <v>2.0000000000000001E-4</v>
      </c>
    </row>
    <row r="10812" spans="1:8" x14ac:dyDescent="0.25">
      <c r="A10812" s="6">
        <v>38880</v>
      </c>
      <c r="B10812">
        <v>-1.4800000000000001E-2</v>
      </c>
      <c r="C10812">
        <v>-1.23E-2</v>
      </c>
      <c r="D10812">
        <v>2.8999999999999998E-3</v>
      </c>
      <c r="E10812">
        <v>3.7000000000000002E-3</v>
      </c>
      <c r="F10812">
        <v>-8.0000000000000004E-4</v>
      </c>
      <c r="G10812">
        <v>-1.6399999999999901E-2</v>
      </c>
      <c r="H10812">
        <v>2.0000000000000001E-4</v>
      </c>
    </row>
    <row r="10813" spans="1:8" x14ac:dyDescent="0.25">
      <c r="A10813" s="6">
        <v>38881</v>
      </c>
      <c r="B10813">
        <v>-1.15E-2</v>
      </c>
      <c r="C10813">
        <v>-4.6999999999998996E-3</v>
      </c>
      <c r="D10813">
        <v>-3.7000000000000002E-3</v>
      </c>
      <c r="E10813">
        <v>2.2000000000000001E-3</v>
      </c>
      <c r="F10813">
        <v>-5.0000000000000001E-4</v>
      </c>
      <c r="G10813">
        <v>-1.21E-2</v>
      </c>
      <c r="H10813">
        <v>2.0000000000000001E-4</v>
      </c>
    </row>
    <row r="10814" spans="1:8" x14ac:dyDescent="0.25">
      <c r="A10814" s="6">
        <v>38882</v>
      </c>
      <c r="B10814">
        <v>4.5999999999999999E-3</v>
      </c>
      <c r="C10814">
        <v>1.2999999999999999E-3</v>
      </c>
      <c r="D10814">
        <v>-2.5999999999999999E-3</v>
      </c>
      <c r="E10814">
        <v>1.2999999999999999E-3</v>
      </c>
      <c r="F10814">
        <v>2.5000000000000001E-3</v>
      </c>
      <c r="G10814">
        <v>7.1999999999999998E-3</v>
      </c>
      <c r="H10814">
        <v>2.0000000000000001E-4</v>
      </c>
    </row>
    <row r="10815" spans="1:8" x14ac:dyDescent="0.25">
      <c r="A10815" s="6">
        <v>38883</v>
      </c>
      <c r="B10815">
        <v>2.3300000000000001E-2</v>
      </c>
      <c r="C10815">
        <v>1.11E-2</v>
      </c>
      <c r="D10815">
        <v>1.9E-3</v>
      </c>
      <c r="E10815">
        <v>-3.3999999999999998E-3</v>
      </c>
      <c r="F10815">
        <v>4.0000000000000002E-4</v>
      </c>
      <c r="G10815">
        <v>0.02</v>
      </c>
      <c r="H10815">
        <v>2.0000000000000001E-4</v>
      </c>
    </row>
    <row r="10816" spans="1:8" x14ac:dyDescent="0.25">
      <c r="A10816" s="6">
        <v>38884</v>
      </c>
      <c r="B10816">
        <v>-4.3E-3</v>
      </c>
      <c r="C10816">
        <v>-7.0999999999998998E-3</v>
      </c>
      <c r="D10816">
        <v>-2.0000000000000001E-4</v>
      </c>
      <c r="E10816">
        <v>2.0999999999999999E-3</v>
      </c>
      <c r="F10816">
        <v>6.9999999999999999E-4</v>
      </c>
      <c r="G10816">
        <v>-1.1999999999999999E-3</v>
      </c>
      <c r="H10816">
        <v>2.0000000000000001E-4</v>
      </c>
    </row>
    <row r="10817" spans="1:8" x14ac:dyDescent="0.25">
      <c r="A10817" s="6">
        <v>38887</v>
      </c>
      <c r="B10817">
        <v>-1.01E-2</v>
      </c>
      <c r="C10817">
        <v>-8.0000000000000002E-3</v>
      </c>
      <c r="D10817">
        <v>1.9E-3</v>
      </c>
      <c r="E10817">
        <v>-3.4999999999998999E-3</v>
      </c>
      <c r="F10817">
        <v>1.6999999999999999E-3</v>
      </c>
      <c r="G10817">
        <v>-5.4000000000000003E-3</v>
      </c>
      <c r="H10817">
        <v>2.0000000000000001E-4</v>
      </c>
    </row>
    <row r="10818" spans="1:8" x14ac:dyDescent="0.25">
      <c r="A10818" s="6">
        <v>38888</v>
      </c>
      <c r="B10818">
        <v>-5.9999999999999995E-4</v>
      </c>
      <c r="C10818">
        <v>-3.7000000000000002E-3</v>
      </c>
      <c r="D10818">
        <v>4.0000000000000002E-4</v>
      </c>
      <c r="E10818">
        <v>4.0000000000000002E-4</v>
      </c>
      <c r="F10818">
        <v>0</v>
      </c>
      <c r="G10818">
        <v>2.0000000000000001E-4</v>
      </c>
      <c r="H10818">
        <v>2.0000000000000001E-4</v>
      </c>
    </row>
    <row r="10819" spans="1:8" x14ac:dyDescent="0.25">
      <c r="A10819" s="6">
        <v>38889</v>
      </c>
      <c r="B10819">
        <v>1.11E-2</v>
      </c>
      <c r="C10819">
        <v>7.4999999999999997E-3</v>
      </c>
      <c r="D10819">
        <v>-1.8E-3</v>
      </c>
      <c r="E10819">
        <v>2.0000000000000001E-4</v>
      </c>
      <c r="F10819">
        <v>-8.9999999999999998E-4</v>
      </c>
      <c r="G10819">
        <v>1.12E-2</v>
      </c>
      <c r="H10819">
        <v>2.0000000000000001E-4</v>
      </c>
    </row>
    <row r="10820" spans="1:8" x14ac:dyDescent="0.25">
      <c r="A10820" s="6">
        <v>38890</v>
      </c>
      <c r="B10820">
        <v>-5.1999999999999998E-3</v>
      </c>
      <c r="C10820">
        <v>2.2000000000000001E-3</v>
      </c>
      <c r="D10820">
        <v>1.1999999999999999E-3</v>
      </c>
      <c r="E10820">
        <v>3.7000000000000002E-3</v>
      </c>
      <c r="F10820">
        <v>-2.8999999999999998E-3</v>
      </c>
      <c r="G10820">
        <v>1.6000000000000001E-3</v>
      </c>
      <c r="H10820">
        <v>2.0000000000000001E-4</v>
      </c>
    </row>
    <row r="10821" spans="1:8" x14ac:dyDescent="0.25">
      <c r="A10821" s="6">
        <v>38891</v>
      </c>
      <c r="B10821">
        <v>2.9999999999999997E-4</v>
      </c>
      <c r="C10821">
        <v>3.0999999999999999E-3</v>
      </c>
      <c r="D10821">
        <v>1.6000000000000001E-3</v>
      </c>
      <c r="E10821">
        <v>2E-3</v>
      </c>
      <c r="F10821">
        <v>-3.0999999999999999E-3</v>
      </c>
      <c r="G10821">
        <v>6.9999999999999004E-3</v>
      </c>
      <c r="H10821">
        <v>2.0000000000000001E-4</v>
      </c>
    </row>
    <row r="10822" spans="1:8" x14ac:dyDescent="0.25">
      <c r="A10822" s="6">
        <v>38894</v>
      </c>
      <c r="B10822">
        <v>5.0000000000000001E-3</v>
      </c>
      <c r="C10822">
        <v>5.8999999999999999E-3</v>
      </c>
      <c r="D10822">
        <v>2.0999999999999999E-3</v>
      </c>
      <c r="E10822">
        <v>6.9999999999999999E-4</v>
      </c>
      <c r="F10822">
        <v>-8.9999999999999998E-4</v>
      </c>
      <c r="G10822">
        <v>1.9E-3</v>
      </c>
      <c r="H10822">
        <v>2.0000000000000001E-4</v>
      </c>
    </row>
    <row r="10823" spans="1:8" x14ac:dyDescent="0.25">
      <c r="A10823" s="6">
        <v>38895</v>
      </c>
      <c r="B10823">
        <v>-9.8999999999999002E-3</v>
      </c>
      <c r="C10823">
        <v>-6.8999999999999999E-3</v>
      </c>
      <c r="D10823">
        <v>3.0999999999999999E-3</v>
      </c>
      <c r="E10823">
        <v>3.3999999999999998E-3</v>
      </c>
      <c r="F10823">
        <v>-2.0999999999999999E-3</v>
      </c>
      <c r="G10823">
        <v>-2E-3</v>
      </c>
      <c r="H10823">
        <v>2.0000000000000001E-4</v>
      </c>
    </row>
    <row r="10824" spans="1:8" x14ac:dyDescent="0.25">
      <c r="A10824" s="6">
        <v>38896</v>
      </c>
      <c r="B10824">
        <v>4.6999999999998996E-3</v>
      </c>
      <c r="C10824">
        <v>-3.3999999999999998E-3</v>
      </c>
      <c r="D10824">
        <v>1.5E-3</v>
      </c>
      <c r="E10824">
        <v>2.0999999999999999E-3</v>
      </c>
      <c r="F10824">
        <v>-2.0000000000000001E-4</v>
      </c>
      <c r="G10824">
        <v>1.1000000000000001E-3</v>
      </c>
      <c r="H10824">
        <v>2.0000000000000001E-4</v>
      </c>
    </row>
    <row r="10825" spans="1:8" x14ac:dyDescent="0.25">
      <c r="A10825" s="6">
        <v>38897</v>
      </c>
      <c r="B10825">
        <v>2.3E-2</v>
      </c>
      <c r="C10825">
        <v>1.43E-2</v>
      </c>
      <c r="D10825">
        <v>-2.8999999999999998E-3</v>
      </c>
      <c r="E10825">
        <v>2.0000000000000001E-4</v>
      </c>
      <c r="F10825">
        <v>-2.0000000000000001E-4</v>
      </c>
      <c r="G10825">
        <v>1.2500000000000001E-2</v>
      </c>
      <c r="H10825">
        <v>2.0000000000000001E-4</v>
      </c>
    </row>
    <row r="10826" spans="1:8" x14ac:dyDescent="0.25">
      <c r="A10826" s="6">
        <v>38898</v>
      </c>
      <c r="B10826">
        <v>-2.0000000000000001E-4</v>
      </c>
      <c r="C10826">
        <v>1.15E-2</v>
      </c>
      <c r="D10826">
        <v>5.9999999999999995E-4</v>
      </c>
      <c r="E10826">
        <v>-2.0999999999999999E-3</v>
      </c>
      <c r="F10826">
        <v>2.2000000000000001E-3</v>
      </c>
      <c r="G10826">
        <v>5.8999999999999999E-3</v>
      </c>
      <c r="H10826">
        <v>2.0000000000000001E-4</v>
      </c>
    </row>
    <row r="10827" spans="1:8" x14ac:dyDescent="0.25">
      <c r="A10827" s="6">
        <v>38901</v>
      </c>
      <c r="B10827">
        <v>7.1999999999999998E-3</v>
      </c>
      <c r="C10827">
        <v>-2.0000000000000001E-4</v>
      </c>
      <c r="D10827">
        <v>-2.2000000000000001E-3</v>
      </c>
      <c r="E10827">
        <v>2.5000000000000001E-3</v>
      </c>
      <c r="F10827">
        <v>-5.0000000000000001E-4</v>
      </c>
      <c r="G10827">
        <v>5.4999999999999997E-3</v>
      </c>
      <c r="H10827">
        <v>2.0000000000000001E-4</v>
      </c>
    </row>
    <row r="10828" spans="1:8" x14ac:dyDescent="0.25">
      <c r="A10828" s="6">
        <v>38903</v>
      </c>
      <c r="B10828">
        <v>-8.8000000000000005E-3</v>
      </c>
      <c r="C10828">
        <v>-5.4000000000000003E-3</v>
      </c>
      <c r="D10828">
        <v>3.0999999999999999E-3</v>
      </c>
      <c r="E10828">
        <v>1.5E-3</v>
      </c>
      <c r="F10828">
        <v>5.0000000000000001E-4</v>
      </c>
      <c r="G10828">
        <v>-3.3999999999999998E-3</v>
      </c>
      <c r="H10828">
        <v>2.0000000000000001E-4</v>
      </c>
    </row>
    <row r="10829" spans="1:8" x14ac:dyDescent="0.25">
      <c r="A10829" s="6">
        <v>38904</v>
      </c>
      <c r="B10829">
        <v>2.3E-3</v>
      </c>
      <c r="C10829">
        <v>-1.1000000000000001E-3</v>
      </c>
      <c r="D10829">
        <v>6.9999999999999999E-4</v>
      </c>
      <c r="E10829">
        <v>1.1999999999999999E-3</v>
      </c>
      <c r="F10829">
        <v>2.3999999999999998E-3</v>
      </c>
      <c r="G10829">
        <v>-8.9999999999999998E-4</v>
      </c>
      <c r="H10829">
        <v>2.0000000000000001E-4</v>
      </c>
    </row>
    <row r="10830" spans="1:8" x14ac:dyDescent="0.25">
      <c r="A10830" s="6">
        <v>38905</v>
      </c>
      <c r="B10830">
        <v>-8.0000000000000002E-3</v>
      </c>
      <c r="C10830">
        <v>-8.0000000000000002E-3</v>
      </c>
      <c r="D10830">
        <v>6.7999999999999996E-3</v>
      </c>
      <c r="E10830">
        <v>8.0000000000000004E-4</v>
      </c>
      <c r="F10830">
        <v>2.3E-3</v>
      </c>
      <c r="G10830">
        <v>-6.9999999999999004E-3</v>
      </c>
      <c r="H10830">
        <v>2.0000000000000001E-4</v>
      </c>
    </row>
    <row r="10831" spans="1:8" x14ac:dyDescent="0.25">
      <c r="A10831" s="6">
        <v>38908</v>
      </c>
      <c r="B10831">
        <v>4.0000000000000002E-4</v>
      </c>
      <c r="C10831">
        <v>-2.0999999999999999E-3</v>
      </c>
      <c r="D10831">
        <v>5.6999999999998996E-3</v>
      </c>
      <c r="E10831">
        <v>4.8999999999999998E-3</v>
      </c>
      <c r="F10831">
        <v>1.8E-3</v>
      </c>
      <c r="G10831">
        <v>-3.3E-3</v>
      </c>
      <c r="H10831">
        <v>2.0000000000000001E-4</v>
      </c>
    </row>
    <row r="10832" spans="1:8" x14ac:dyDescent="0.25">
      <c r="A10832" s="6">
        <v>38909</v>
      </c>
      <c r="B10832">
        <v>3.7000000000000002E-3</v>
      </c>
      <c r="C10832">
        <v>2.8999999999999998E-3</v>
      </c>
      <c r="D10832">
        <v>-6.9999999999999999E-4</v>
      </c>
      <c r="E10832">
        <v>-2.3999999999999998E-3</v>
      </c>
      <c r="F10832">
        <v>-2.5000000000000001E-3</v>
      </c>
      <c r="G10832">
        <v>3.0000000000000001E-3</v>
      </c>
      <c r="H10832">
        <v>2.0000000000000001E-4</v>
      </c>
    </row>
    <row r="10833" spans="1:8" x14ac:dyDescent="0.25">
      <c r="A10833" s="6">
        <v>38910</v>
      </c>
      <c r="B10833">
        <v>-1.21E-2</v>
      </c>
      <c r="C10833">
        <v>-6.1999999999999998E-3</v>
      </c>
      <c r="D10833">
        <v>2.7000000000000001E-3</v>
      </c>
      <c r="E10833">
        <v>-5.0000000000000001E-4</v>
      </c>
      <c r="F10833">
        <v>6.9999999999999999E-4</v>
      </c>
      <c r="G10833">
        <v>2.2000000000000001E-3</v>
      </c>
      <c r="H10833">
        <v>2.0000000000000001E-4</v>
      </c>
    </row>
    <row r="10834" spans="1:8" x14ac:dyDescent="0.25">
      <c r="A10834" s="6">
        <v>38911</v>
      </c>
      <c r="B10834">
        <v>-1.43E-2</v>
      </c>
      <c r="C10834">
        <v>-5.8999999999999999E-3</v>
      </c>
      <c r="D10834">
        <v>1.8E-3</v>
      </c>
      <c r="E10834">
        <v>1.2999999999999999E-3</v>
      </c>
      <c r="F10834">
        <v>0</v>
      </c>
      <c r="G10834">
        <v>-5.6999999999998996E-3</v>
      </c>
      <c r="H10834">
        <v>2.0000000000000001E-4</v>
      </c>
    </row>
    <row r="10835" spans="1:8" x14ac:dyDescent="0.25">
      <c r="A10835" s="6">
        <v>38912</v>
      </c>
      <c r="B10835">
        <v>-6.0000000000000001E-3</v>
      </c>
      <c r="C10835">
        <v>-2.8E-3</v>
      </c>
      <c r="D10835">
        <v>1.6000000000000001E-3</v>
      </c>
      <c r="E10835">
        <v>4.7999999999999996E-3</v>
      </c>
      <c r="F10835">
        <v>-1.1000000000000001E-3</v>
      </c>
      <c r="G10835">
        <v>-8.9999999999999998E-4</v>
      </c>
      <c r="H10835">
        <v>2.0000000000000001E-4</v>
      </c>
    </row>
    <row r="10836" spans="1:8" x14ac:dyDescent="0.25">
      <c r="A10836" s="6">
        <v>38915</v>
      </c>
      <c r="B10836">
        <v>-2.2000000000000001E-3</v>
      </c>
      <c r="C10836">
        <v>-5.0000000000000001E-3</v>
      </c>
      <c r="D10836">
        <v>5.0000000000000001E-4</v>
      </c>
      <c r="E10836">
        <v>-2.7000000000000001E-3</v>
      </c>
      <c r="F10836">
        <v>3.4999999999998999E-3</v>
      </c>
      <c r="G10836">
        <v>-6.7999999999999996E-3</v>
      </c>
      <c r="H10836">
        <v>2.0000000000000001E-4</v>
      </c>
    </row>
    <row r="10837" spans="1:8" x14ac:dyDescent="0.25">
      <c r="A10837" s="6">
        <v>38916</v>
      </c>
      <c r="B10837">
        <v>1.6999999999999999E-3</v>
      </c>
      <c r="C10837">
        <v>1.8E-3</v>
      </c>
      <c r="D10837">
        <v>3.3E-3</v>
      </c>
      <c r="E10837">
        <v>5.9999999999999995E-4</v>
      </c>
      <c r="F10837">
        <v>1.2999999999999999E-3</v>
      </c>
      <c r="G10837">
        <v>2.5000000000000001E-3</v>
      </c>
      <c r="H10837">
        <v>2.0000000000000001E-4</v>
      </c>
    </row>
    <row r="10838" spans="1:8" x14ac:dyDescent="0.25">
      <c r="A10838" s="6">
        <v>38917</v>
      </c>
      <c r="B10838">
        <v>1.9799999999999901E-2</v>
      </c>
      <c r="C10838">
        <v>0.01</v>
      </c>
      <c r="D10838">
        <v>-2.7000000000000001E-3</v>
      </c>
      <c r="E10838">
        <v>2.8999999999999998E-3</v>
      </c>
      <c r="F10838">
        <v>-8.0000000000000004E-4</v>
      </c>
      <c r="G10838">
        <v>7.3000000000000001E-3</v>
      </c>
      <c r="H10838">
        <v>2.0000000000000001E-4</v>
      </c>
    </row>
    <row r="10839" spans="1:8" x14ac:dyDescent="0.25">
      <c r="A10839" s="6">
        <v>38918</v>
      </c>
      <c r="B10839">
        <v>-1.11E-2</v>
      </c>
      <c r="C10839">
        <v>-1.5800000000000002E-2</v>
      </c>
      <c r="D10839">
        <v>6.7999999999999996E-3</v>
      </c>
      <c r="E10839">
        <v>-3.2000000000000002E-3</v>
      </c>
      <c r="F10839">
        <v>1.8E-3</v>
      </c>
      <c r="G10839">
        <v>-3.0000000000000001E-3</v>
      </c>
      <c r="H10839">
        <v>2.0000000000000001E-4</v>
      </c>
    </row>
    <row r="10840" spans="1:8" x14ac:dyDescent="0.25">
      <c r="A10840" s="6">
        <v>38919</v>
      </c>
      <c r="B10840">
        <v>-8.8999999999999999E-3</v>
      </c>
      <c r="C10840">
        <v>-7.9000000000000008E-3</v>
      </c>
      <c r="D10840">
        <v>2.3E-3</v>
      </c>
      <c r="E10840">
        <v>5.4999999999999997E-3</v>
      </c>
      <c r="F10840">
        <v>4.0999999999998997E-3</v>
      </c>
      <c r="G10840">
        <v>-9.4999999999999998E-3</v>
      </c>
      <c r="H10840">
        <v>2.0000000000000001E-4</v>
      </c>
    </row>
    <row r="10841" spans="1:8" x14ac:dyDescent="0.25">
      <c r="A10841" s="6">
        <v>38922</v>
      </c>
      <c r="B10841">
        <v>1.7500000000000002E-2</v>
      </c>
      <c r="C10841">
        <v>8.9999999999999993E-3</v>
      </c>
      <c r="D10841">
        <v>-5.4999999999999997E-3</v>
      </c>
      <c r="E10841">
        <v>2.3999999999999998E-3</v>
      </c>
      <c r="F10841">
        <v>-3.4999999999998999E-3</v>
      </c>
      <c r="G10841">
        <v>4.4999999999999997E-3</v>
      </c>
      <c r="H10841">
        <v>2.0000000000000001E-4</v>
      </c>
    </row>
    <row r="10842" spans="1:8" x14ac:dyDescent="0.25">
      <c r="A10842" s="6">
        <v>38923</v>
      </c>
      <c r="B10842">
        <v>6.8999999999999999E-3</v>
      </c>
      <c r="C10842">
        <v>2.5000000000000001E-3</v>
      </c>
      <c r="D10842">
        <v>-1.8E-3</v>
      </c>
      <c r="E10842">
        <v>0</v>
      </c>
      <c r="F10842">
        <v>-2.8999999999999998E-3</v>
      </c>
      <c r="G10842">
        <v>5.0000000000000001E-4</v>
      </c>
      <c r="H10842">
        <v>2.0000000000000001E-4</v>
      </c>
    </row>
    <row r="10843" spans="1:8" x14ac:dyDescent="0.25">
      <c r="A10843" s="6">
        <v>38924</v>
      </c>
      <c r="B10843">
        <v>-1.2999999999999999E-3</v>
      </c>
      <c r="C10843">
        <v>-2.8E-3</v>
      </c>
      <c r="D10843">
        <v>3.3E-3</v>
      </c>
      <c r="E10843">
        <v>-1.1000000000000001E-3</v>
      </c>
      <c r="F10843">
        <v>2.3E-3</v>
      </c>
      <c r="G10843">
        <v>-4.4000000000000003E-3</v>
      </c>
      <c r="H10843">
        <v>2.0000000000000001E-4</v>
      </c>
    </row>
    <row r="10844" spans="1:8" x14ac:dyDescent="0.25">
      <c r="A10844" s="6">
        <v>38925</v>
      </c>
      <c r="B10844">
        <v>-5.7999999999999996E-3</v>
      </c>
      <c r="C10844">
        <v>-7.1999999999999998E-3</v>
      </c>
      <c r="D10844">
        <v>3.0999999999999999E-3</v>
      </c>
      <c r="E10844">
        <v>-1.8E-3</v>
      </c>
      <c r="F10844">
        <v>5.9999999999999995E-4</v>
      </c>
      <c r="G10844">
        <v>-1E-3</v>
      </c>
      <c r="H10844">
        <v>2.0000000000000001E-4</v>
      </c>
    </row>
    <row r="10845" spans="1:8" x14ac:dyDescent="0.25">
      <c r="A10845" s="6">
        <v>38926</v>
      </c>
      <c r="B10845">
        <v>1.3100000000000001E-2</v>
      </c>
      <c r="C10845">
        <v>6.3E-3</v>
      </c>
      <c r="D10845">
        <v>-8.0000000000000004E-4</v>
      </c>
      <c r="E10845">
        <v>0</v>
      </c>
      <c r="F10845">
        <v>8.0000000000000004E-4</v>
      </c>
      <c r="G10845">
        <v>4.6999999999998996E-3</v>
      </c>
      <c r="H10845">
        <v>2.0000000000000001E-4</v>
      </c>
    </row>
    <row r="10846" spans="1:8" x14ac:dyDescent="0.25">
      <c r="A10846" s="6">
        <v>38929</v>
      </c>
      <c r="B10846">
        <v>-8.9999999999999998E-4</v>
      </c>
      <c r="C10846">
        <v>2.7000000000000001E-3</v>
      </c>
      <c r="D10846">
        <v>-1.5E-3</v>
      </c>
      <c r="E10846">
        <v>-2.9999999999999997E-4</v>
      </c>
      <c r="F10846">
        <v>-2.2000000000000001E-3</v>
      </c>
      <c r="G10846">
        <v>6.0000000000000001E-3</v>
      </c>
      <c r="H10846">
        <v>2.0000000000000001E-4</v>
      </c>
    </row>
    <row r="10847" spans="1:8" x14ac:dyDescent="0.25">
      <c r="A10847" s="6">
        <v>38930</v>
      </c>
      <c r="B10847">
        <v>-6.0000000000000001E-3</v>
      </c>
      <c r="C10847">
        <v>-9.2999999999999992E-3</v>
      </c>
      <c r="D10847">
        <v>4.0000000000000001E-3</v>
      </c>
      <c r="E10847">
        <v>2.5999999999999999E-3</v>
      </c>
      <c r="F10847">
        <v>-1.2999999999999999E-3</v>
      </c>
      <c r="G10847">
        <v>-2.3E-3</v>
      </c>
      <c r="H10847">
        <v>2.0000000000000001E-4</v>
      </c>
    </row>
    <row r="10848" spans="1:8" x14ac:dyDescent="0.25">
      <c r="A10848" s="6">
        <v>38931</v>
      </c>
      <c r="B10848">
        <v>6.4000000000000003E-3</v>
      </c>
      <c r="C10848">
        <v>3.0999999999999999E-3</v>
      </c>
      <c r="D10848">
        <v>-3.0000000000000001E-3</v>
      </c>
      <c r="E10848">
        <v>-6.9999999999999999E-4</v>
      </c>
      <c r="F10848">
        <v>-1.4E-3</v>
      </c>
      <c r="G10848">
        <v>1.1000000000000001E-3</v>
      </c>
      <c r="H10848">
        <v>2.0000000000000001E-4</v>
      </c>
    </row>
    <row r="10849" spans="1:8" x14ac:dyDescent="0.25">
      <c r="A10849" s="6">
        <v>38932</v>
      </c>
      <c r="B10849">
        <v>2.7000000000000001E-3</v>
      </c>
      <c r="C10849">
        <v>8.5000000000000006E-3</v>
      </c>
      <c r="D10849">
        <v>-4.3E-3</v>
      </c>
      <c r="E10849">
        <v>4.0000000000000001E-3</v>
      </c>
      <c r="F10849">
        <v>1.2999999999999999E-3</v>
      </c>
      <c r="G10849">
        <v>8.0999999999999996E-3</v>
      </c>
      <c r="H10849">
        <v>2.0000000000000001E-4</v>
      </c>
    </row>
    <row r="10850" spans="1:8" x14ac:dyDescent="0.25">
      <c r="A10850" s="6">
        <v>38933</v>
      </c>
      <c r="B10850">
        <v>-1.2999999999999999E-3</v>
      </c>
      <c r="C10850">
        <v>-4.3E-3</v>
      </c>
      <c r="D10850">
        <v>6.9999999999999999E-4</v>
      </c>
      <c r="E10850">
        <v>6.9999999999999999E-4</v>
      </c>
      <c r="F10850">
        <v>-2.0000000000000001E-4</v>
      </c>
      <c r="G10850">
        <v>-6.6E-3</v>
      </c>
      <c r="H10850">
        <v>2.0000000000000001E-4</v>
      </c>
    </row>
    <row r="10851" spans="1:8" x14ac:dyDescent="0.25">
      <c r="A10851" s="6">
        <v>38936</v>
      </c>
      <c r="B10851">
        <v>-3.4999999999998999E-3</v>
      </c>
      <c r="C10851">
        <v>-3.0999999999999999E-3</v>
      </c>
      <c r="D10851">
        <v>1E-3</v>
      </c>
      <c r="E10851">
        <v>3.4999999999998999E-3</v>
      </c>
      <c r="F10851">
        <v>-1.8E-3</v>
      </c>
      <c r="G10851">
        <v>2.0000000000000001E-4</v>
      </c>
      <c r="H10851">
        <v>2.0000000000000001E-4</v>
      </c>
    </row>
    <row r="10852" spans="1:8" x14ac:dyDescent="0.25">
      <c r="A10852" s="6">
        <v>38937</v>
      </c>
      <c r="B10852">
        <v>-4.1999999999999997E-3</v>
      </c>
      <c r="C10852">
        <v>-7.7000000000000002E-3</v>
      </c>
      <c r="D10852">
        <v>1.1000000000000001E-3</v>
      </c>
      <c r="E10852">
        <v>5.0000000000000001E-4</v>
      </c>
      <c r="F10852">
        <v>-4.0000000000000002E-4</v>
      </c>
      <c r="G10852">
        <v>-8.9999999999999998E-4</v>
      </c>
      <c r="H10852">
        <v>2.0000000000000001E-4</v>
      </c>
    </row>
    <row r="10853" spans="1:8" x14ac:dyDescent="0.25">
      <c r="A10853" s="6">
        <v>38938</v>
      </c>
      <c r="B10853">
        <v>-5.1999999999999998E-3</v>
      </c>
      <c r="C10853">
        <v>-4.6999999999998996E-3</v>
      </c>
      <c r="D10853">
        <v>-2.9999999999999997E-4</v>
      </c>
      <c r="E10853">
        <v>-1.8E-3</v>
      </c>
      <c r="F10853">
        <v>5.8999999999999999E-3</v>
      </c>
      <c r="G10853">
        <v>-2.8999999999999998E-3</v>
      </c>
      <c r="H10853">
        <v>2.0000000000000001E-4</v>
      </c>
    </row>
    <row r="10854" spans="1:8" x14ac:dyDescent="0.25">
      <c r="A10854" s="6">
        <v>38939</v>
      </c>
      <c r="B10854">
        <v>4.8999999999999998E-3</v>
      </c>
      <c r="C10854">
        <v>2.8999999999999998E-3</v>
      </c>
      <c r="D10854">
        <v>-3.5999999999999999E-3</v>
      </c>
      <c r="E10854">
        <v>-5.0000000000000001E-4</v>
      </c>
      <c r="F10854">
        <v>2.2000000000000001E-3</v>
      </c>
      <c r="G10854">
        <v>-3.5999999999999999E-3</v>
      </c>
      <c r="H10854">
        <v>2.0000000000000001E-4</v>
      </c>
    </row>
    <row r="10855" spans="1:8" x14ac:dyDescent="0.25">
      <c r="A10855" s="6">
        <v>38940</v>
      </c>
      <c r="B10855">
        <v>-4.8999999999999998E-3</v>
      </c>
      <c r="C10855">
        <v>-5.4000000000000003E-3</v>
      </c>
      <c r="D10855">
        <v>1.5E-3</v>
      </c>
      <c r="E10855">
        <v>-2.0000000000000001E-4</v>
      </c>
      <c r="F10855">
        <v>1E-4</v>
      </c>
      <c r="G10855">
        <v>-2.0999999999999999E-3</v>
      </c>
      <c r="H10855">
        <v>2.0000000000000001E-4</v>
      </c>
    </row>
    <row r="10856" spans="1:8" x14ac:dyDescent="0.25">
      <c r="A10856" s="6">
        <v>38943</v>
      </c>
      <c r="B10856">
        <v>1.1999999999999999E-3</v>
      </c>
      <c r="C10856">
        <v>1.9E-3</v>
      </c>
      <c r="D10856">
        <v>-2.3E-3</v>
      </c>
      <c r="E10856">
        <v>-3.0999999999999999E-3</v>
      </c>
      <c r="F10856">
        <v>6.3E-3</v>
      </c>
      <c r="G10856">
        <v>-4.6999999999998996E-3</v>
      </c>
      <c r="H10856">
        <v>2.0000000000000001E-4</v>
      </c>
    </row>
    <row r="10857" spans="1:8" x14ac:dyDescent="0.25">
      <c r="A10857" s="6">
        <v>38944</v>
      </c>
      <c r="B10857">
        <v>1.46E-2</v>
      </c>
      <c r="C10857">
        <v>7.3000000000000001E-3</v>
      </c>
      <c r="D10857">
        <v>-4.4999999999999997E-3</v>
      </c>
      <c r="E10857">
        <v>-3.7000000000000002E-3</v>
      </c>
      <c r="F10857">
        <v>-1.4E-3</v>
      </c>
      <c r="G10857">
        <v>3.0000000000000001E-3</v>
      </c>
      <c r="H10857">
        <v>2.0000000000000001E-4</v>
      </c>
    </row>
    <row r="10858" spans="1:8" x14ac:dyDescent="0.25">
      <c r="A10858" s="6">
        <v>38945</v>
      </c>
      <c r="B10858">
        <v>9.1000000000000004E-3</v>
      </c>
      <c r="C10858">
        <v>5.4000000000000003E-3</v>
      </c>
      <c r="D10858">
        <v>-5.0000000000000001E-3</v>
      </c>
      <c r="E10858">
        <v>-1.9E-3</v>
      </c>
      <c r="F10858">
        <v>-8.0000000000000004E-4</v>
      </c>
      <c r="G10858">
        <v>-2.5000000000000001E-3</v>
      </c>
      <c r="H10858">
        <v>2.0000000000000001E-4</v>
      </c>
    </row>
    <row r="10859" spans="1:8" x14ac:dyDescent="0.25">
      <c r="A10859" s="6">
        <v>38946</v>
      </c>
      <c r="B10859">
        <v>1.8E-3</v>
      </c>
      <c r="C10859">
        <v>2.8999999999999998E-3</v>
      </c>
      <c r="D10859">
        <v>-2.0999999999999999E-3</v>
      </c>
      <c r="E10859">
        <v>-5.3E-3</v>
      </c>
      <c r="F10859">
        <v>1.5E-3</v>
      </c>
      <c r="G10859">
        <v>-7.9000000000000008E-3</v>
      </c>
      <c r="H10859">
        <v>2.0000000000000001E-4</v>
      </c>
    </row>
    <row r="10860" spans="1:8" x14ac:dyDescent="0.25">
      <c r="A10860" s="6">
        <v>38947</v>
      </c>
      <c r="B10860">
        <v>3.0000000000000001E-3</v>
      </c>
      <c r="C10860">
        <v>-1.8E-3</v>
      </c>
      <c r="D10860">
        <v>-1.4E-3</v>
      </c>
      <c r="E10860">
        <v>1.2999999999999999E-3</v>
      </c>
      <c r="F10860">
        <v>-5.9999999999999995E-4</v>
      </c>
      <c r="G10860">
        <v>1E-4</v>
      </c>
      <c r="H10860">
        <v>2.0000000000000001E-4</v>
      </c>
    </row>
    <row r="10861" spans="1:8" x14ac:dyDescent="0.25">
      <c r="A10861" s="6">
        <v>38950</v>
      </c>
      <c r="B10861">
        <v>-4.7999999999999996E-3</v>
      </c>
      <c r="C10861">
        <v>-4.6999999999998996E-3</v>
      </c>
      <c r="D10861">
        <v>1.1000000000000001E-3</v>
      </c>
      <c r="E10861">
        <v>8.0000000000000004E-4</v>
      </c>
      <c r="F10861">
        <v>1.6999999999999999E-3</v>
      </c>
      <c r="G10861">
        <v>2.5999999999999999E-3</v>
      </c>
      <c r="H10861">
        <v>2.0000000000000001E-4</v>
      </c>
    </row>
    <row r="10862" spans="1:8" x14ac:dyDescent="0.25">
      <c r="A10862" s="6">
        <v>38951</v>
      </c>
      <c r="B10862">
        <v>6.9999999999999999E-4</v>
      </c>
      <c r="C10862">
        <v>2.5999999999999999E-3</v>
      </c>
      <c r="D10862">
        <v>2.9999999999999997E-4</v>
      </c>
      <c r="E10862">
        <v>-4.0000000000000002E-4</v>
      </c>
      <c r="F10862">
        <v>-2.0000000000000001E-4</v>
      </c>
      <c r="G10862">
        <v>1.8E-3</v>
      </c>
      <c r="H10862">
        <v>2.0000000000000001E-4</v>
      </c>
    </row>
    <row r="10863" spans="1:8" x14ac:dyDescent="0.25">
      <c r="A10863" s="6">
        <v>38952</v>
      </c>
      <c r="B10863">
        <v>-5.4999999999999997E-3</v>
      </c>
      <c r="C10863">
        <v>-7.7000000000000002E-3</v>
      </c>
      <c r="D10863">
        <v>1.6999999999999999E-3</v>
      </c>
      <c r="E10863">
        <v>-3.0000000000000001E-3</v>
      </c>
      <c r="F10863">
        <v>4.0999999999998997E-3</v>
      </c>
      <c r="G10863">
        <v>-2.0999999999999999E-3</v>
      </c>
      <c r="H10863">
        <v>2.0000000000000001E-4</v>
      </c>
    </row>
    <row r="10864" spans="1:8" x14ac:dyDescent="0.25">
      <c r="A10864" s="6">
        <v>38953</v>
      </c>
      <c r="B10864">
        <v>1.6000000000000001E-3</v>
      </c>
      <c r="C10864">
        <v>-1.8E-3</v>
      </c>
      <c r="D10864">
        <v>8.0000000000000004E-4</v>
      </c>
      <c r="E10864">
        <v>-1.1999999999999999E-3</v>
      </c>
      <c r="F10864">
        <v>-2.0000000000000001E-4</v>
      </c>
      <c r="G10864">
        <v>-2.2000000000000001E-3</v>
      </c>
      <c r="H10864">
        <v>2.0000000000000001E-4</v>
      </c>
    </row>
    <row r="10865" spans="1:8" x14ac:dyDescent="0.25">
      <c r="A10865" s="6">
        <v>38954</v>
      </c>
      <c r="B10865">
        <v>-6.9999999999999999E-4</v>
      </c>
      <c r="C10865">
        <v>2E-3</v>
      </c>
      <c r="D10865">
        <v>-2.0999999999999999E-3</v>
      </c>
      <c r="E10865">
        <v>-2.9999999999999997E-4</v>
      </c>
      <c r="F10865">
        <v>4.0000000000000002E-4</v>
      </c>
      <c r="G10865">
        <v>-6.9999999999999999E-4</v>
      </c>
      <c r="H10865">
        <v>2.0000000000000001E-4</v>
      </c>
    </row>
    <row r="10866" spans="1:8" x14ac:dyDescent="0.25">
      <c r="A10866" s="6">
        <v>38957</v>
      </c>
      <c r="B10866">
        <v>5.7999999999999996E-3</v>
      </c>
      <c r="C10866">
        <v>3.8999999999999998E-3</v>
      </c>
      <c r="D10866">
        <v>-8.9999999999999998E-4</v>
      </c>
      <c r="E10866">
        <v>-1.4E-3</v>
      </c>
      <c r="F10866">
        <v>1.9E-3</v>
      </c>
      <c r="G10866">
        <v>-2.3E-3</v>
      </c>
      <c r="H10866">
        <v>2.0000000000000001E-4</v>
      </c>
    </row>
    <row r="10867" spans="1:8" x14ac:dyDescent="0.25">
      <c r="A10867" s="6">
        <v>38958</v>
      </c>
      <c r="B10867">
        <v>3.2000000000000002E-3</v>
      </c>
      <c r="C10867">
        <v>8.6E-3</v>
      </c>
      <c r="D10867">
        <v>-1.8E-3</v>
      </c>
      <c r="E10867">
        <v>-4.0999999999998997E-3</v>
      </c>
      <c r="F10867">
        <v>3.3999999999999998E-3</v>
      </c>
      <c r="G10867">
        <v>-5.1000000000000004E-3</v>
      </c>
      <c r="H10867">
        <v>2.0000000000000001E-4</v>
      </c>
    </row>
    <row r="10868" spans="1:8" x14ac:dyDescent="0.25">
      <c r="A10868" s="6">
        <v>38959</v>
      </c>
      <c r="B10868">
        <v>1.2999999999999999E-3</v>
      </c>
      <c r="C10868">
        <v>6.4000000000000003E-3</v>
      </c>
      <c r="D10868">
        <v>-3.0000000000000001E-3</v>
      </c>
      <c r="E10868">
        <v>-4.0000000000000001E-3</v>
      </c>
      <c r="F10868">
        <v>6.9999999999999999E-4</v>
      </c>
      <c r="G10868">
        <v>-6.0000000000000001E-3</v>
      </c>
      <c r="H10868">
        <v>2.0000000000000001E-4</v>
      </c>
    </row>
    <row r="10869" spans="1:8" x14ac:dyDescent="0.25">
      <c r="A10869" s="6">
        <v>38960</v>
      </c>
      <c r="B10869">
        <v>2.9999999999999997E-4</v>
      </c>
      <c r="C10869">
        <v>4.0000000000000002E-4</v>
      </c>
      <c r="D10869">
        <v>2.7000000000000001E-3</v>
      </c>
      <c r="E10869">
        <v>5.0000000000000001E-4</v>
      </c>
      <c r="F10869">
        <v>-5.0000000000000001E-4</v>
      </c>
      <c r="G10869">
        <v>1.1000000000000001E-3</v>
      </c>
      <c r="H10869">
        <v>2.0000000000000001E-4</v>
      </c>
    </row>
    <row r="10870" spans="1:8" x14ac:dyDescent="0.25">
      <c r="A10870" s="6">
        <v>38961</v>
      </c>
      <c r="B10870">
        <v>4.8999999999999998E-3</v>
      </c>
      <c r="C10870">
        <v>-2.8E-3</v>
      </c>
      <c r="D10870">
        <v>-1E-3</v>
      </c>
      <c r="E10870">
        <v>2.5000000000000001E-3</v>
      </c>
      <c r="F10870">
        <v>-2.0000000000000001E-4</v>
      </c>
      <c r="G10870">
        <v>2E-3</v>
      </c>
      <c r="H10870">
        <v>2.0000000000000001E-4</v>
      </c>
    </row>
    <row r="10871" spans="1:8" x14ac:dyDescent="0.25">
      <c r="A10871" s="6">
        <v>38965</v>
      </c>
      <c r="B10871">
        <v>2.0999999999999999E-3</v>
      </c>
      <c r="C10871">
        <v>5.3E-3</v>
      </c>
      <c r="D10871">
        <v>2.0000000000000001E-4</v>
      </c>
      <c r="E10871">
        <v>4.0000000000000002E-4</v>
      </c>
      <c r="F10871">
        <v>-4.8999999999999998E-3</v>
      </c>
      <c r="G10871">
        <v>2E-3</v>
      </c>
      <c r="H10871">
        <v>2.0000000000000001E-4</v>
      </c>
    </row>
    <row r="10872" spans="1:8" x14ac:dyDescent="0.25">
      <c r="A10872" s="6">
        <v>38966</v>
      </c>
      <c r="B10872">
        <v>-1.1299999999999999E-2</v>
      </c>
      <c r="C10872">
        <v>-9.8999999999999002E-3</v>
      </c>
      <c r="D10872">
        <v>4.1999999999999997E-3</v>
      </c>
      <c r="E10872">
        <v>4.0000000000000002E-4</v>
      </c>
      <c r="F10872">
        <v>4.7999999999999996E-3</v>
      </c>
      <c r="G10872">
        <v>-5.0000000000000001E-4</v>
      </c>
      <c r="H10872">
        <v>2.0000000000000001E-4</v>
      </c>
    </row>
    <row r="10873" spans="1:8" x14ac:dyDescent="0.25">
      <c r="A10873" s="6">
        <v>38967</v>
      </c>
      <c r="B10873">
        <v>-5.0000000000000001E-3</v>
      </c>
      <c r="C10873">
        <v>-1.8E-3</v>
      </c>
      <c r="D10873">
        <v>2E-3</v>
      </c>
      <c r="E10873">
        <v>-2.0000000000000001E-4</v>
      </c>
      <c r="F10873">
        <v>-5.9999999999999995E-4</v>
      </c>
      <c r="G10873">
        <v>-4.0000000000000002E-4</v>
      </c>
      <c r="H10873">
        <v>2.0000000000000001E-4</v>
      </c>
    </row>
    <row r="10874" spans="1:8" x14ac:dyDescent="0.25">
      <c r="A10874" s="6">
        <v>38968</v>
      </c>
      <c r="B10874">
        <v>3.3E-3</v>
      </c>
      <c r="C10874">
        <v>-1.1000000000000001E-3</v>
      </c>
      <c r="D10874">
        <v>-1.4E-3</v>
      </c>
      <c r="E10874">
        <v>-2.2000000000000001E-3</v>
      </c>
      <c r="F10874">
        <v>4.0999999999998997E-3</v>
      </c>
      <c r="G10874">
        <v>-4.4999999999999997E-3</v>
      </c>
      <c r="H10874">
        <v>2.0000000000000001E-4</v>
      </c>
    </row>
    <row r="10875" spans="1:8" x14ac:dyDescent="0.25">
      <c r="A10875" s="6">
        <v>38971</v>
      </c>
      <c r="B10875">
        <v>-2.9999999999999997E-4</v>
      </c>
      <c r="C10875">
        <v>-1.8E-3</v>
      </c>
      <c r="D10875">
        <v>-2.9999999999999997E-4</v>
      </c>
      <c r="E10875">
        <v>-1.9E-3</v>
      </c>
      <c r="F10875">
        <v>4.7999999999999996E-3</v>
      </c>
      <c r="G10875">
        <v>-5.4999999999999997E-3</v>
      </c>
      <c r="H10875">
        <v>2.0000000000000001E-4</v>
      </c>
    </row>
    <row r="10876" spans="1:8" x14ac:dyDescent="0.25">
      <c r="A10876" s="6">
        <v>38972</v>
      </c>
      <c r="B10876">
        <v>1.18E-2</v>
      </c>
      <c r="C10876">
        <v>1.1299999999999999E-2</v>
      </c>
      <c r="D10876">
        <v>-2.8999999999999998E-3</v>
      </c>
      <c r="E10876">
        <v>-5.9999999999999995E-4</v>
      </c>
      <c r="F10876">
        <v>-1.2999999999999999E-3</v>
      </c>
      <c r="G10876">
        <v>-9.4999999999999998E-3</v>
      </c>
      <c r="H10876">
        <v>2.0000000000000001E-4</v>
      </c>
    </row>
    <row r="10877" spans="1:8" x14ac:dyDescent="0.25">
      <c r="A10877" s="6">
        <v>38973</v>
      </c>
      <c r="B10877">
        <v>4.4000000000000003E-3</v>
      </c>
      <c r="C10877">
        <v>4.3E-3</v>
      </c>
      <c r="D10877">
        <v>-4.0000000000000002E-4</v>
      </c>
      <c r="E10877">
        <v>2.5000000000000001E-3</v>
      </c>
      <c r="F10877">
        <v>-2.5000000000000001E-3</v>
      </c>
      <c r="G10877">
        <v>4.7999999999999996E-3</v>
      </c>
      <c r="H10877">
        <v>2.0000000000000001E-4</v>
      </c>
    </row>
    <row r="10878" spans="1:8" x14ac:dyDescent="0.25">
      <c r="A10878" s="6">
        <v>38974</v>
      </c>
      <c r="B10878">
        <v>-1.6000000000000001E-3</v>
      </c>
      <c r="C10878">
        <v>-2.5999999999999999E-3</v>
      </c>
      <c r="D10878">
        <v>2.9999999999999997E-4</v>
      </c>
      <c r="E10878">
        <v>-1.5E-3</v>
      </c>
      <c r="F10878">
        <v>2E-3</v>
      </c>
      <c r="G10878">
        <v>-2.7000000000000001E-3</v>
      </c>
      <c r="H10878">
        <v>2.0000000000000001E-4</v>
      </c>
    </row>
    <row r="10879" spans="1:8" x14ac:dyDescent="0.25">
      <c r="A10879" s="6">
        <v>38975</v>
      </c>
      <c r="B10879">
        <v>2E-3</v>
      </c>
      <c r="C10879">
        <v>-5.0000000000000001E-4</v>
      </c>
      <c r="D10879">
        <v>-1.6999999999999999E-3</v>
      </c>
      <c r="E10879">
        <v>1.6000000000000001E-3</v>
      </c>
      <c r="F10879">
        <v>-2.0999999999999999E-3</v>
      </c>
      <c r="G10879">
        <v>-2.3999999999999998E-3</v>
      </c>
      <c r="H10879">
        <v>2.0000000000000001E-4</v>
      </c>
    </row>
    <row r="10880" spans="1:8" x14ac:dyDescent="0.25">
      <c r="A10880" s="6">
        <v>38978</v>
      </c>
      <c r="B10880">
        <v>4.0000000000000002E-4</v>
      </c>
      <c r="C10880">
        <v>-1E-4</v>
      </c>
      <c r="D10880">
        <v>-2.3E-3</v>
      </c>
      <c r="E10880">
        <v>2.5000000000000001E-3</v>
      </c>
      <c r="F10880">
        <v>-1.8E-3</v>
      </c>
      <c r="G10880">
        <v>3.2000000000000002E-3</v>
      </c>
      <c r="H10880">
        <v>2.0000000000000001E-4</v>
      </c>
    </row>
    <row r="10881" spans="1:8" x14ac:dyDescent="0.25">
      <c r="A10881" s="6">
        <v>38979</v>
      </c>
      <c r="B10881">
        <v>-2.8999999999999998E-3</v>
      </c>
      <c r="C10881">
        <v>-2.0999999999999999E-3</v>
      </c>
      <c r="D10881">
        <v>1.2999999999999999E-3</v>
      </c>
      <c r="E10881">
        <v>1.8E-3</v>
      </c>
      <c r="F10881">
        <v>2.3E-3</v>
      </c>
      <c r="G10881">
        <v>2.5999999999999999E-3</v>
      </c>
      <c r="H10881">
        <v>2.0000000000000001E-4</v>
      </c>
    </row>
    <row r="10882" spans="1:8" x14ac:dyDescent="0.25">
      <c r="A10882" s="6">
        <v>38980</v>
      </c>
      <c r="B10882">
        <v>6.0000000000000001E-3</v>
      </c>
      <c r="C10882">
        <v>5.4999999999999997E-3</v>
      </c>
      <c r="D10882">
        <v>-2.0000000000000001E-4</v>
      </c>
      <c r="E10882">
        <v>-2.7000000000000001E-3</v>
      </c>
      <c r="F10882">
        <v>2.5999999999999999E-3</v>
      </c>
      <c r="G10882">
        <v>1.8E-3</v>
      </c>
      <c r="H10882">
        <v>2.0000000000000001E-4</v>
      </c>
    </row>
    <row r="10883" spans="1:8" x14ac:dyDescent="0.25">
      <c r="A10883" s="6">
        <v>38981</v>
      </c>
      <c r="B10883">
        <v>-6.0000000000000001E-3</v>
      </c>
      <c r="C10883">
        <v>-3.3E-3</v>
      </c>
      <c r="D10883">
        <v>4.0000000000000002E-4</v>
      </c>
      <c r="E10883">
        <v>3.5999999999999999E-3</v>
      </c>
      <c r="F10883">
        <v>-2.5999999999999999E-3</v>
      </c>
      <c r="G10883">
        <v>1.6000000000000001E-3</v>
      </c>
      <c r="H10883">
        <v>2.0000000000000001E-4</v>
      </c>
    </row>
    <row r="10884" spans="1:8" x14ac:dyDescent="0.25">
      <c r="A10884" s="6">
        <v>38982</v>
      </c>
      <c r="B10884">
        <v>-4.0999999999998997E-3</v>
      </c>
      <c r="C10884">
        <v>-8.0000000000000002E-3</v>
      </c>
      <c r="D10884">
        <v>4.0999999999998997E-3</v>
      </c>
      <c r="E10884">
        <v>1.6999999999999999E-3</v>
      </c>
      <c r="F10884">
        <v>8.0000000000000004E-4</v>
      </c>
      <c r="G10884">
        <v>-5.9999999999999995E-4</v>
      </c>
      <c r="H10884">
        <v>2.0000000000000001E-4</v>
      </c>
    </row>
    <row r="10885" spans="1:8" x14ac:dyDescent="0.25">
      <c r="A10885" s="6">
        <v>38985</v>
      </c>
      <c r="B10885">
        <v>8.6E-3</v>
      </c>
      <c r="C10885">
        <v>1.8E-3</v>
      </c>
      <c r="D10885">
        <v>1.1000000000000001E-3</v>
      </c>
      <c r="E10885">
        <v>-1.8E-3</v>
      </c>
      <c r="F10885">
        <v>1.9E-3</v>
      </c>
      <c r="G10885">
        <v>-1.6000000000000001E-3</v>
      </c>
      <c r="H10885">
        <v>2.0000000000000001E-4</v>
      </c>
    </row>
    <row r="10886" spans="1:8" x14ac:dyDescent="0.25">
      <c r="A10886" s="6">
        <v>38986</v>
      </c>
      <c r="B10886">
        <v>7.0999999999998998E-3</v>
      </c>
      <c r="C10886">
        <v>-3.4999999999998999E-3</v>
      </c>
      <c r="D10886">
        <v>-2.2000000000000001E-3</v>
      </c>
      <c r="E10886">
        <v>4.4999999999999997E-3</v>
      </c>
      <c r="F10886">
        <v>-1.6999999999999999E-3</v>
      </c>
      <c r="G10886">
        <v>0</v>
      </c>
      <c r="H10886">
        <v>2.0000000000000001E-4</v>
      </c>
    </row>
    <row r="10887" spans="1:8" x14ac:dyDescent="0.25">
      <c r="A10887" s="6">
        <v>38987</v>
      </c>
      <c r="B10887">
        <v>6.9999999999999999E-4</v>
      </c>
      <c r="C10887">
        <v>3.3999999999999998E-3</v>
      </c>
      <c r="D10887">
        <v>-8.9999999999999998E-4</v>
      </c>
      <c r="E10887">
        <v>1.2999999999999999E-3</v>
      </c>
      <c r="F10887">
        <v>8.0000000000000004E-4</v>
      </c>
      <c r="G10887">
        <v>1.6999999999999999E-3</v>
      </c>
      <c r="H10887">
        <v>2.0000000000000001E-4</v>
      </c>
    </row>
    <row r="10888" spans="1:8" x14ac:dyDescent="0.25">
      <c r="A10888" s="6">
        <v>38988</v>
      </c>
      <c r="B10888">
        <v>1.4E-3</v>
      </c>
      <c r="C10888">
        <v>-1.1999999999999999E-3</v>
      </c>
      <c r="D10888">
        <v>-1.6000000000000001E-3</v>
      </c>
      <c r="E10888">
        <v>-4.0000000000000002E-4</v>
      </c>
      <c r="F10888">
        <v>-1.6000000000000001E-3</v>
      </c>
      <c r="G10888">
        <v>-1.9E-3</v>
      </c>
      <c r="H10888">
        <v>2.0000000000000001E-4</v>
      </c>
    </row>
    <row r="10889" spans="1:8" x14ac:dyDescent="0.25">
      <c r="A10889" s="6">
        <v>38989</v>
      </c>
      <c r="B10889">
        <v>-3.3E-3</v>
      </c>
      <c r="C10889">
        <v>-6.0999999999998998E-3</v>
      </c>
      <c r="D10889">
        <v>1.6999999999999999E-3</v>
      </c>
      <c r="E10889">
        <v>-3.5999999999999999E-3</v>
      </c>
      <c r="F10889">
        <v>-4.0000000000000002E-4</v>
      </c>
      <c r="G10889">
        <v>8.0000000000000004E-4</v>
      </c>
      <c r="H10889">
        <v>2.0000000000000001E-4</v>
      </c>
    </row>
    <row r="10890" spans="1:8" x14ac:dyDescent="0.25">
      <c r="A10890" s="6">
        <v>38992</v>
      </c>
      <c r="B10890">
        <v>-4.3E-3</v>
      </c>
      <c r="C10890">
        <v>-5.4999999999999997E-3</v>
      </c>
      <c r="D10890">
        <v>1.9E-3</v>
      </c>
      <c r="E10890">
        <v>-1.1000000000000001E-3</v>
      </c>
      <c r="F10890">
        <v>3.3999999999999998E-3</v>
      </c>
      <c r="G10890">
        <v>2E-3</v>
      </c>
      <c r="H10890">
        <v>2.0000000000000001E-4</v>
      </c>
    </row>
    <row r="10891" spans="1:8" x14ac:dyDescent="0.25">
      <c r="A10891" s="6">
        <v>38993</v>
      </c>
      <c r="B10891">
        <v>1.1999999999999999E-3</v>
      </c>
      <c r="C10891">
        <v>-3.4999999999998999E-3</v>
      </c>
      <c r="D10891">
        <v>4.1999999999999997E-3</v>
      </c>
      <c r="E10891">
        <v>-2.8999999999999998E-3</v>
      </c>
      <c r="F10891">
        <v>4.4000000000000003E-3</v>
      </c>
      <c r="G10891">
        <v>-2.9999999999999997E-4</v>
      </c>
      <c r="H10891">
        <v>2.0000000000000001E-4</v>
      </c>
    </row>
    <row r="10892" spans="1:8" x14ac:dyDescent="0.25">
      <c r="A10892" s="6">
        <v>38994</v>
      </c>
      <c r="B10892">
        <v>1.2800000000000001E-2</v>
      </c>
      <c r="C10892">
        <v>7.0999999999998998E-3</v>
      </c>
      <c r="D10892">
        <v>-4.5999999999999999E-3</v>
      </c>
      <c r="E10892">
        <v>1.1999999999999999E-3</v>
      </c>
      <c r="F10892">
        <v>-1.4E-3</v>
      </c>
      <c r="G10892">
        <v>5.9999999999999995E-4</v>
      </c>
      <c r="H10892">
        <v>2.0000000000000001E-4</v>
      </c>
    </row>
    <row r="10893" spans="1:8" x14ac:dyDescent="0.25">
      <c r="A10893" s="6">
        <v>38995</v>
      </c>
      <c r="B10893">
        <v>4.3E-3</v>
      </c>
      <c r="C10893">
        <v>8.9999999999999993E-3</v>
      </c>
      <c r="D10893">
        <v>-3.0999999999999999E-3</v>
      </c>
      <c r="E10893">
        <v>-1E-4</v>
      </c>
      <c r="F10893">
        <v>-2.2000000000000001E-3</v>
      </c>
      <c r="G10893">
        <v>5.9999999999999995E-4</v>
      </c>
      <c r="H10893">
        <v>2.0000000000000001E-4</v>
      </c>
    </row>
    <row r="10894" spans="1:8" x14ac:dyDescent="0.25">
      <c r="A10894" s="6">
        <v>38996</v>
      </c>
      <c r="B10894">
        <v>-3.0999999999999999E-3</v>
      </c>
      <c r="C10894">
        <v>-6.9999999999999999E-4</v>
      </c>
      <c r="D10894">
        <v>-1.1000000000000001E-3</v>
      </c>
      <c r="E10894">
        <v>-5.0000000000000001E-4</v>
      </c>
      <c r="F10894">
        <v>8.9999999999999998E-4</v>
      </c>
      <c r="G10894">
        <v>-1.8E-3</v>
      </c>
      <c r="H10894">
        <v>2.0000000000000001E-4</v>
      </c>
    </row>
    <row r="10895" spans="1:8" x14ac:dyDescent="0.25">
      <c r="A10895" s="6">
        <v>38999</v>
      </c>
      <c r="B10895">
        <v>2E-3</v>
      </c>
      <c r="C10895">
        <v>4.4000000000000003E-3</v>
      </c>
      <c r="D10895">
        <v>6.9999999999999999E-4</v>
      </c>
      <c r="E10895">
        <v>-5.9999999999999995E-4</v>
      </c>
      <c r="F10895">
        <v>-4.0000000000000002E-4</v>
      </c>
      <c r="G10895">
        <v>2.8E-3</v>
      </c>
      <c r="H10895">
        <v>2.0000000000000001E-4</v>
      </c>
    </row>
    <row r="10896" spans="1:8" x14ac:dyDescent="0.25">
      <c r="A10896" s="6">
        <v>39000</v>
      </c>
      <c r="B10896">
        <v>2.0999999999999999E-3</v>
      </c>
      <c r="C10896">
        <v>2.9999999999999997E-4</v>
      </c>
      <c r="D10896">
        <v>-5.0000000000000001E-4</v>
      </c>
      <c r="E10896">
        <v>3.8E-3</v>
      </c>
      <c r="F10896">
        <v>-2.8E-3</v>
      </c>
      <c r="G10896">
        <v>-4.0000000000000002E-4</v>
      </c>
      <c r="H10896">
        <v>2.0000000000000001E-4</v>
      </c>
    </row>
    <row r="10897" spans="1:8" x14ac:dyDescent="0.25">
      <c r="A10897" s="6">
        <v>39001</v>
      </c>
      <c r="B10897">
        <v>-3.0000000000000001E-3</v>
      </c>
      <c r="C10897">
        <v>-2.7000000000000001E-3</v>
      </c>
      <c r="D10897">
        <v>2.0999999999999999E-3</v>
      </c>
      <c r="E10897">
        <v>-2.3999999999999998E-3</v>
      </c>
      <c r="F10897">
        <v>2.3999999999999998E-3</v>
      </c>
      <c r="G10897">
        <v>1.1000000000000001E-3</v>
      </c>
      <c r="H10897">
        <v>2.0000000000000001E-4</v>
      </c>
    </row>
    <row r="10898" spans="1:8" x14ac:dyDescent="0.25">
      <c r="A10898" s="6">
        <v>39002</v>
      </c>
      <c r="B10898">
        <v>1.0699999999999999E-2</v>
      </c>
      <c r="C10898">
        <v>9.7000000000000003E-3</v>
      </c>
      <c r="D10898">
        <v>-2.5999999999999999E-3</v>
      </c>
      <c r="E10898">
        <v>1.4E-3</v>
      </c>
      <c r="F10898">
        <v>-2.5999999999999999E-3</v>
      </c>
      <c r="G10898">
        <v>2.0000000000000001E-4</v>
      </c>
      <c r="H10898">
        <v>2.0000000000000001E-4</v>
      </c>
    </row>
    <row r="10899" spans="1:8" x14ac:dyDescent="0.25">
      <c r="A10899" s="6">
        <v>39003</v>
      </c>
      <c r="B10899">
        <v>2.2000000000000001E-3</v>
      </c>
      <c r="C10899">
        <v>4.7999999999999996E-3</v>
      </c>
      <c r="D10899">
        <v>-5.0000000000000001E-4</v>
      </c>
      <c r="E10899">
        <v>-1E-3</v>
      </c>
      <c r="F10899">
        <v>-1.6999999999999999E-3</v>
      </c>
      <c r="G10899">
        <v>2E-3</v>
      </c>
      <c r="H10899">
        <v>2.0000000000000001E-4</v>
      </c>
    </row>
    <row r="10900" spans="1:8" x14ac:dyDescent="0.25">
      <c r="A10900" s="6">
        <v>39006</v>
      </c>
      <c r="B10900">
        <v>3.4999999999998999E-3</v>
      </c>
      <c r="C10900">
        <v>6.1999999999999998E-3</v>
      </c>
      <c r="D10900">
        <v>-2.3E-3</v>
      </c>
      <c r="E10900">
        <v>1.5E-3</v>
      </c>
      <c r="F10900">
        <v>-1.9E-3</v>
      </c>
      <c r="G10900">
        <v>-2.2000000000000001E-3</v>
      </c>
      <c r="H10900">
        <v>2.0000000000000001E-4</v>
      </c>
    </row>
    <row r="10901" spans="1:8" x14ac:dyDescent="0.25">
      <c r="A10901" s="6">
        <v>39007</v>
      </c>
      <c r="B10901">
        <v>-4.4999999999999997E-3</v>
      </c>
      <c r="C10901">
        <v>-1.9E-3</v>
      </c>
      <c r="D10901">
        <v>3.4999999999998999E-3</v>
      </c>
      <c r="E10901">
        <v>-1.6000000000000001E-3</v>
      </c>
      <c r="F10901">
        <v>3.7000000000000002E-3</v>
      </c>
      <c r="G10901">
        <v>1E-3</v>
      </c>
      <c r="H10901">
        <v>2.0000000000000001E-4</v>
      </c>
    </row>
    <row r="10902" spans="1:8" x14ac:dyDescent="0.25">
      <c r="A10902" s="6">
        <v>39008</v>
      </c>
      <c r="B10902">
        <v>8.0000000000000004E-4</v>
      </c>
      <c r="C10902">
        <v>-3.3E-3</v>
      </c>
      <c r="D10902">
        <v>6.9999999999999999E-4</v>
      </c>
      <c r="E10902">
        <v>5.9999999999999995E-4</v>
      </c>
      <c r="F10902">
        <v>1.9E-3</v>
      </c>
      <c r="G10902">
        <v>-1.5E-3</v>
      </c>
      <c r="H10902">
        <v>2.0000000000000001E-4</v>
      </c>
    </row>
    <row r="10903" spans="1:8" x14ac:dyDescent="0.25">
      <c r="A10903" s="6">
        <v>39009</v>
      </c>
      <c r="B10903">
        <v>1E-3</v>
      </c>
      <c r="C10903">
        <v>4.8999999999999998E-3</v>
      </c>
      <c r="D10903">
        <v>-2.5000000000000001E-3</v>
      </c>
      <c r="E10903">
        <v>8.9999999999999998E-4</v>
      </c>
      <c r="F10903">
        <v>-2.3E-3</v>
      </c>
      <c r="G10903">
        <v>-8.9999999999999998E-4</v>
      </c>
      <c r="H10903">
        <v>2.0000000000000001E-4</v>
      </c>
    </row>
    <row r="10904" spans="1:8" x14ac:dyDescent="0.25">
      <c r="A10904" s="6">
        <v>39010</v>
      </c>
      <c r="B10904">
        <v>-2.0000000000000001E-4</v>
      </c>
      <c r="C10904">
        <v>-6.9999999999999004E-3</v>
      </c>
      <c r="D10904">
        <v>-8.9999999999999998E-4</v>
      </c>
      <c r="E10904">
        <v>1.1999999999999999E-3</v>
      </c>
      <c r="F10904">
        <v>1.6999999999999999E-3</v>
      </c>
      <c r="G10904">
        <v>-1.5E-3</v>
      </c>
      <c r="H10904">
        <v>2.0000000000000001E-4</v>
      </c>
    </row>
    <row r="10905" spans="1:8" x14ac:dyDescent="0.25">
      <c r="A10905" s="6">
        <v>39013</v>
      </c>
      <c r="B10905">
        <v>5.5999999999999999E-3</v>
      </c>
      <c r="C10905">
        <v>-4.6999999999998996E-3</v>
      </c>
      <c r="D10905">
        <v>-2.2000000000000001E-3</v>
      </c>
      <c r="E10905">
        <v>8.9999999999999998E-4</v>
      </c>
      <c r="F10905">
        <v>-8.9999999999999998E-4</v>
      </c>
      <c r="G10905">
        <v>1.6000000000000001E-3</v>
      </c>
      <c r="H10905">
        <v>2.0000000000000001E-4</v>
      </c>
    </row>
    <row r="10906" spans="1:8" x14ac:dyDescent="0.25">
      <c r="A10906" s="6">
        <v>39014</v>
      </c>
      <c r="B10906">
        <v>1E-4</v>
      </c>
      <c r="C10906">
        <v>-1.5E-3</v>
      </c>
      <c r="D10906">
        <v>1.9E-3</v>
      </c>
      <c r="E10906">
        <v>4.5999999999999999E-3</v>
      </c>
      <c r="F10906">
        <v>-5.3E-3</v>
      </c>
      <c r="G10906">
        <v>-2E-3</v>
      </c>
      <c r="H10906">
        <v>2.0000000000000001E-4</v>
      </c>
    </row>
    <row r="10907" spans="1:8" x14ac:dyDescent="0.25">
      <c r="A10907" s="6">
        <v>39015</v>
      </c>
      <c r="B10907">
        <v>3.0999999999999999E-3</v>
      </c>
      <c r="C10907">
        <v>2.3E-3</v>
      </c>
      <c r="D10907">
        <v>-2.9999999999999997E-4</v>
      </c>
      <c r="E10907">
        <v>1.4E-3</v>
      </c>
      <c r="F10907">
        <v>-8.9999999999999998E-4</v>
      </c>
      <c r="G10907">
        <v>-7.6E-3</v>
      </c>
      <c r="H10907">
        <v>2.0000000000000001E-4</v>
      </c>
    </row>
    <row r="10908" spans="1:8" x14ac:dyDescent="0.25">
      <c r="A10908" s="6">
        <v>39016</v>
      </c>
      <c r="B10908">
        <v>6.1999999999999998E-3</v>
      </c>
      <c r="C10908">
        <v>4.3E-3</v>
      </c>
      <c r="D10908">
        <v>2E-3</v>
      </c>
      <c r="E10908">
        <v>-5.0000000000000001E-3</v>
      </c>
      <c r="F10908">
        <v>8.9999999999999998E-4</v>
      </c>
      <c r="G10908">
        <v>-1.6999999999999999E-3</v>
      </c>
      <c r="H10908">
        <v>2.0000000000000001E-4</v>
      </c>
    </row>
    <row r="10909" spans="1:8" x14ac:dyDescent="0.25">
      <c r="A10909" s="6">
        <v>39017</v>
      </c>
      <c r="B10909">
        <v>-8.8000000000000005E-3</v>
      </c>
      <c r="C10909">
        <v>-3.0000000000000001E-3</v>
      </c>
      <c r="D10909">
        <v>2.9999999999999997E-4</v>
      </c>
      <c r="E10909">
        <v>0</v>
      </c>
      <c r="F10909">
        <v>3.0999999999999999E-3</v>
      </c>
      <c r="G10909">
        <v>-2.5999999999999999E-3</v>
      </c>
      <c r="H10909">
        <v>2.0000000000000001E-4</v>
      </c>
    </row>
    <row r="10910" spans="1:8" x14ac:dyDescent="0.25">
      <c r="A10910" s="6">
        <v>39020</v>
      </c>
      <c r="B10910">
        <v>6.9999999999999999E-4</v>
      </c>
      <c r="C10910">
        <v>3.8999999999999998E-3</v>
      </c>
      <c r="D10910">
        <v>1.6000000000000001E-3</v>
      </c>
      <c r="E10910">
        <v>-2.7000000000000001E-3</v>
      </c>
      <c r="F10910">
        <v>3.8999999999999998E-3</v>
      </c>
      <c r="G10910">
        <v>1.9E-3</v>
      </c>
      <c r="H10910">
        <v>2.0000000000000001E-4</v>
      </c>
    </row>
    <row r="10911" spans="1:8" x14ac:dyDescent="0.25">
      <c r="A10911" s="6">
        <v>39021</v>
      </c>
      <c r="B10911">
        <v>-6.9999999999999999E-4</v>
      </c>
      <c r="C10911">
        <v>-3.5999999999999999E-3</v>
      </c>
      <c r="D10911">
        <v>-1.6000000000000001E-3</v>
      </c>
      <c r="E10911">
        <v>-5.9999999999999995E-4</v>
      </c>
      <c r="F10911">
        <v>-1.1999999999999999E-3</v>
      </c>
      <c r="G10911">
        <v>2.0000000000000001E-4</v>
      </c>
      <c r="H10911">
        <v>2.0000000000000001E-4</v>
      </c>
    </row>
    <row r="10912" spans="1:8" x14ac:dyDescent="0.25">
      <c r="A10912" s="6">
        <v>39022</v>
      </c>
      <c r="B10912">
        <v>-8.8000000000000005E-3</v>
      </c>
      <c r="C10912">
        <v>-9.8999999999999002E-3</v>
      </c>
      <c r="D10912">
        <v>3.0999999999999999E-3</v>
      </c>
      <c r="E10912">
        <v>2.8E-3</v>
      </c>
      <c r="F10912">
        <v>5.0000000000000001E-3</v>
      </c>
      <c r="G10912">
        <v>-2.8999999999999998E-3</v>
      </c>
      <c r="H10912">
        <v>2.0000000000000001E-4</v>
      </c>
    </row>
    <row r="10913" spans="1:8" x14ac:dyDescent="0.25">
      <c r="A10913" s="6">
        <v>39023</v>
      </c>
      <c r="B10913">
        <v>-5.0000000000000001E-4</v>
      </c>
      <c r="C10913">
        <v>-2.3999999999999998E-3</v>
      </c>
      <c r="D10913">
        <v>2.0000000000000001E-4</v>
      </c>
      <c r="E10913">
        <v>-1E-3</v>
      </c>
      <c r="F10913">
        <v>-1.9E-3</v>
      </c>
      <c r="G10913">
        <v>-2.7000000000000001E-3</v>
      </c>
      <c r="H10913">
        <v>2.0000000000000001E-4</v>
      </c>
    </row>
    <row r="10914" spans="1:8" x14ac:dyDescent="0.25">
      <c r="A10914" s="6">
        <v>39024</v>
      </c>
      <c r="B10914">
        <v>-1.1000000000000001E-3</v>
      </c>
      <c r="C10914">
        <v>5.5999999999999999E-3</v>
      </c>
      <c r="D10914">
        <v>-1E-4</v>
      </c>
      <c r="E10914">
        <v>-4.0000000000000002E-4</v>
      </c>
      <c r="F10914">
        <v>-1.1999999999999999E-3</v>
      </c>
      <c r="G10914">
        <v>-2.3999999999999998E-3</v>
      </c>
      <c r="H10914">
        <v>2.0000000000000001E-4</v>
      </c>
    </row>
    <row r="10915" spans="1:8" x14ac:dyDescent="0.25">
      <c r="A10915" s="6">
        <v>39027</v>
      </c>
      <c r="B10915">
        <v>1.1599999999999999E-2</v>
      </c>
      <c r="C10915">
        <v>2.2000000000000001E-3</v>
      </c>
      <c r="D10915">
        <v>-1.4E-3</v>
      </c>
      <c r="E10915">
        <v>-5.9999999999999995E-4</v>
      </c>
      <c r="F10915">
        <v>0</v>
      </c>
      <c r="G10915">
        <v>4.3E-3</v>
      </c>
      <c r="H10915">
        <v>2.0000000000000001E-4</v>
      </c>
    </row>
    <row r="10916" spans="1:8" x14ac:dyDescent="0.25">
      <c r="A10916" s="6">
        <v>39028</v>
      </c>
      <c r="B10916">
        <v>2.3E-3</v>
      </c>
      <c r="C10916">
        <v>2.9999999999999997E-4</v>
      </c>
      <c r="D10916">
        <v>-2.3999999999999998E-3</v>
      </c>
      <c r="E10916">
        <v>-3.0999999999999999E-3</v>
      </c>
      <c r="F10916">
        <v>1E-3</v>
      </c>
      <c r="G10916">
        <v>1.5E-3</v>
      </c>
      <c r="H10916">
        <v>2.0000000000000001E-4</v>
      </c>
    </row>
    <row r="10917" spans="1:8" x14ac:dyDescent="0.25">
      <c r="A10917" s="6">
        <v>39029</v>
      </c>
      <c r="B10917">
        <v>2.8999999999999998E-3</v>
      </c>
      <c r="C10917">
        <v>3.3999999999999998E-3</v>
      </c>
      <c r="D10917">
        <v>3.0999999999999999E-3</v>
      </c>
      <c r="E10917">
        <v>-8.0000000000000004E-4</v>
      </c>
      <c r="F10917">
        <v>1E-4</v>
      </c>
      <c r="G10917">
        <v>-1.1999999999999999E-3</v>
      </c>
      <c r="H10917">
        <v>2.0000000000000001E-4</v>
      </c>
    </row>
    <row r="10918" spans="1:8" x14ac:dyDescent="0.25">
      <c r="A10918" s="6">
        <v>39030</v>
      </c>
      <c r="B10918">
        <v>-5.7999999999999996E-3</v>
      </c>
      <c r="C10918">
        <v>-4.3E-3</v>
      </c>
      <c r="D10918">
        <v>3.0999999999999999E-3</v>
      </c>
      <c r="E10918">
        <v>2E-3</v>
      </c>
      <c r="F10918">
        <v>1E-3</v>
      </c>
      <c r="G10918">
        <v>1.6000000000000001E-3</v>
      </c>
      <c r="H10918">
        <v>2.0000000000000001E-4</v>
      </c>
    </row>
    <row r="10919" spans="1:8" x14ac:dyDescent="0.25">
      <c r="A10919" s="6">
        <v>39031</v>
      </c>
      <c r="B10919">
        <v>2.7000000000000001E-3</v>
      </c>
      <c r="C10919">
        <v>6.4000000000000003E-3</v>
      </c>
      <c r="D10919">
        <v>8.0000000000000004E-4</v>
      </c>
      <c r="E10919">
        <v>-2.5000000000000001E-3</v>
      </c>
      <c r="F10919">
        <v>-8.0000000000000004E-4</v>
      </c>
      <c r="G10919">
        <v>-1.6999999999999999E-3</v>
      </c>
      <c r="H10919">
        <v>2.0000000000000001E-4</v>
      </c>
    </row>
    <row r="10920" spans="1:8" x14ac:dyDescent="0.25">
      <c r="A10920" s="6">
        <v>39034</v>
      </c>
      <c r="B10920">
        <v>2.7000000000000001E-3</v>
      </c>
      <c r="C10920">
        <v>1.1999999999999999E-3</v>
      </c>
      <c r="D10920">
        <v>1E-4</v>
      </c>
      <c r="E10920">
        <v>-3.3E-3</v>
      </c>
      <c r="F10920">
        <v>2.9999999999999997E-4</v>
      </c>
      <c r="G10920">
        <v>5.0000000000000001E-4</v>
      </c>
      <c r="H10920">
        <v>2.0000000000000001E-4</v>
      </c>
    </row>
    <row r="10921" spans="1:8" x14ac:dyDescent="0.25">
      <c r="A10921" s="6">
        <v>39035</v>
      </c>
      <c r="B10921">
        <v>7.0999999999998998E-3</v>
      </c>
      <c r="C10921">
        <v>8.8000000000000005E-3</v>
      </c>
      <c r="D10921">
        <v>-2.3999999999999998E-3</v>
      </c>
      <c r="E10921">
        <v>1.4E-3</v>
      </c>
      <c r="F10921">
        <v>-1.6000000000000001E-3</v>
      </c>
      <c r="G10921">
        <v>-3.0999999999999999E-3</v>
      </c>
      <c r="H10921">
        <v>2.0000000000000001E-4</v>
      </c>
    </row>
    <row r="10922" spans="1:8" x14ac:dyDescent="0.25">
      <c r="A10922" s="6">
        <v>39036</v>
      </c>
      <c r="B10922">
        <v>3.5999999999999999E-3</v>
      </c>
      <c r="C10922">
        <v>5.3E-3</v>
      </c>
      <c r="D10922">
        <v>-3.3E-3</v>
      </c>
      <c r="E10922">
        <v>6.9999999999999999E-4</v>
      </c>
      <c r="F10922">
        <v>-8.9999999999999998E-4</v>
      </c>
      <c r="G10922">
        <v>-2.8E-3</v>
      </c>
      <c r="H10922">
        <v>2.0000000000000001E-4</v>
      </c>
    </row>
    <row r="10923" spans="1:8" x14ac:dyDescent="0.25">
      <c r="A10923" s="6">
        <v>39037</v>
      </c>
      <c r="B10923">
        <v>1.6000000000000001E-3</v>
      </c>
      <c r="C10923">
        <v>-3.3999999999999998E-3</v>
      </c>
      <c r="D10923">
        <v>1.2999999999999999E-3</v>
      </c>
      <c r="E10923">
        <v>-2.7000000000000001E-3</v>
      </c>
      <c r="F10923">
        <v>5.1999999999999998E-3</v>
      </c>
      <c r="G10923">
        <v>1.4E-3</v>
      </c>
      <c r="H10923">
        <v>2.0000000000000001E-4</v>
      </c>
    </row>
    <row r="10924" spans="1:8" x14ac:dyDescent="0.25">
      <c r="A10924" s="6">
        <v>39038</v>
      </c>
      <c r="B10924">
        <v>2.9999999999999997E-4</v>
      </c>
      <c r="C10924">
        <v>-3.3E-3</v>
      </c>
      <c r="D10924">
        <v>-2.2000000000000001E-3</v>
      </c>
      <c r="E10924">
        <v>2.0999999999999999E-3</v>
      </c>
      <c r="F10924">
        <v>-8.0000000000000004E-4</v>
      </c>
      <c r="G10924">
        <v>8.0000000000000004E-4</v>
      </c>
      <c r="H10924">
        <v>2.0000000000000001E-4</v>
      </c>
    </row>
    <row r="10925" spans="1:8" x14ac:dyDescent="0.25">
      <c r="A10925" s="6">
        <v>39041</v>
      </c>
      <c r="B10925">
        <v>-5.9999999999999995E-4</v>
      </c>
      <c r="C10925">
        <v>2.3999999999999998E-3</v>
      </c>
      <c r="D10925">
        <v>2.0000000000000001E-4</v>
      </c>
      <c r="E10925">
        <v>5.9999999999999995E-4</v>
      </c>
      <c r="F10925">
        <v>-6.9999999999999999E-4</v>
      </c>
      <c r="G10925">
        <v>2.8E-3</v>
      </c>
      <c r="H10925">
        <v>2.0000000000000001E-4</v>
      </c>
    </row>
    <row r="10926" spans="1:8" x14ac:dyDescent="0.25">
      <c r="A10926" s="6">
        <v>39042</v>
      </c>
      <c r="B10926">
        <v>1.4E-3</v>
      </c>
      <c r="C10926">
        <v>-1E-4</v>
      </c>
      <c r="D10926">
        <v>-1.4E-3</v>
      </c>
      <c r="E10926">
        <v>2.3E-3</v>
      </c>
      <c r="F10926">
        <v>-5.4000000000000003E-3</v>
      </c>
      <c r="G10926">
        <v>1.2999999999999999E-3</v>
      </c>
      <c r="H10926">
        <v>2.0000000000000001E-4</v>
      </c>
    </row>
    <row r="10927" spans="1:8" x14ac:dyDescent="0.25">
      <c r="A10927" s="6">
        <v>39043</v>
      </c>
      <c r="B10927">
        <v>2.7000000000000001E-3</v>
      </c>
      <c r="C10927">
        <v>-1.6999999999999999E-3</v>
      </c>
      <c r="D10927">
        <v>-2.3999999999999998E-3</v>
      </c>
      <c r="E10927">
        <v>-1.1999999999999999E-3</v>
      </c>
      <c r="F10927">
        <v>-5.0000000000000001E-4</v>
      </c>
      <c r="G10927">
        <v>-3.3E-3</v>
      </c>
      <c r="H10927">
        <v>2.0000000000000001E-4</v>
      </c>
    </row>
    <row r="10928" spans="1:8" x14ac:dyDescent="0.25">
      <c r="A10928" s="6">
        <v>39045</v>
      </c>
      <c r="B10928">
        <v>-3.2000000000000002E-3</v>
      </c>
      <c r="C10928">
        <v>2.3E-3</v>
      </c>
      <c r="D10928">
        <v>6.9999999999999999E-4</v>
      </c>
      <c r="E10928">
        <v>-2.0000000000000001E-4</v>
      </c>
      <c r="F10928">
        <v>-1.1000000000000001E-3</v>
      </c>
      <c r="G10928">
        <v>0</v>
      </c>
      <c r="H10928">
        <v>2.0000000000000001E-4</v>
      </c>
    </row>
    <row r="10929" spans="1:8" x14ac:dyDescent="0.25">
      <c r="A10929" s="6">
        <v>39048</v>
      </c>
      <c r="B10929">
        <v>-1.5299999999999999E-2</v>
      </c>
      <c r="C10929">
        <v>-9.4999999999999998E-3</v>
      </c>
      <c r="D10929">
        <v>3.0000000000000001E-3</v>
      </c>
      <c r="E10929">
        <v>2.8E-3</v>
      </c>
      <c r="F10929">
        <v>6.9999999999999999E-4</v>
      </c>
      <c r="G10929">
        <v>-2.0999999999999999E-3</v>
      </c>
      <c r="H10929">
        <v>2.0000000000000001E-4</v>
      </c>
    </row>
    <row r="10930" spans="1:8" x14ac:dyDescent="0.25">
      <c r="A10930" s="6">
        <v>39049</v>
      </c>
      <c r="B10930">
        <v>3.0000000000000001E-3</v>
      </c>
      <c r="C10930">
        <v>1E-4</v>
      </c>
      <c r="D10930">
        <v>-2.9999999999999997E-4</v>
      </c>
      <c r="E10930">
        <v>3.0000000000000001E-3</v>
      </c>
      <c r="F10930">
        <v>-1.4E-3</v>
      </c>
      <c r="G10930">
        <v>3.0999999999999999E-3</v>
      </c>
      <c r="H10930">
        <v>2.0000000000000001E-4</v>
      </c>
    </row>
    <row r="10931" spans="1:8" x14ac:dyDescent="0.25">
      <c r="A10931" s="6">
        <v>39050</v>
      </c>
      <c r="B10931">
        <v>9.4999999999999998E-3</v>
      </c>
      <c r="C10931">
        <v>2E-3</v>
      </c>
      <c r="D10931">
        <v>-8.0000000000000004E-4</v>
      </c>
      <c r="E10931">
        <v>2.5999999999999999E-3</v>
      </c>
      <c r="F10931">
        <v>-3.8999999999999998E-3</v>
      </c>
      <c r="G10931">
        <v>2.8E-3</v>
      </c>
      <c r="H10931">
        <v>2.0000000000000001E-4</v>
      </c>
    </row>
    <row r="10932" spans="1:8" x14ac:dyDescent="0.25">
      <c r="A10932" s="6">
        <v>39051</v>
      </c>
      <c r="B10932">
        <v>1E-3</v>
      </c>
      <c r="C10932">
        <v>1.4E-3</v>
      </c>
      <c r="D10932">
        <v>1.5E-3</v>
      </c>
      <c r="E10932">
        <v>-2.7000000000000001E-3</v>
      </c>
      <c r="F10932">
        <v>-1.2999999999999999E-3</v>
      </c>
      <c r="G10932">
        <v>-3.0999999999999999E-3</v>
      </c>
      <c r="H10932">
        <v>2.0000000000000001E-4</v>
      </c>
    </row>
    <row r="10933" spans="1:8" x14ac:dyDescent="0.25">
      <c r="A10933" s="6">
        <v>39052</v>
      </c>
      <c r="B10933">
        <v>-3.0000000000000001E-3</v>
      </c>
      <c r="C10933">
        <v>-3.2000000000000002E-3</v>
      </c>
      <c r="D10933">
        <v>1.2999999999999999E-3</v>
      </c>
      <c r="E10933">
        <v>1.2999999999999999E-3</v>
      </c>
      <c r="F10933">
        <v>-2.9999999999999997E-4</v>
      </c>
      <c r="G10933">
        <v>4.0000000000000002E-4</v>
      </c>
      <c r="H10933">
        <v>2.0000000000000001E-4</v>
      </c>
    </row>
    <row r="10934" spans="1:8" x14ac:dyDescent="0.25">
      <c r="A10934" s="6">
        <v>39055</v>
      </c>
      <c r="B10934">
        <v>9.7999999999999997E-3</v>
      </c>
      <c r="C10934">
        <v>8.3000000000000001E-3</v>
      </c>
      <c r="D10934">
        <v>-1.6999999999999999E-3</v>
      </c>
      <c r="E10934">
        <v>-1E-4</v>
      </c>
      <c r="F10934">
        <v>-1E-4</v>
      </c>
      <c r="G10934">
        <v>2.8E-3</v>
      </c>
      <c r="H10934">
        <v>2.0000000000000001E-4</v>
      </c>
    </row>
    <row r="10935" spans="1:8" x14ac:dyDescent="0.25">
      <c r="A10935" s="6">
        <v>39056</v>
      </c>
      <c r="B10935">
        <v>4.0000000000000001E-3</v>
      </c>
      <c r="C10935">
        <v>-1.6000000000000001E-3</v>
      </c>
      <c r="D10935">
        <v>2.3999999999999998E-3</v>
      </c>
      <c r="E10935">
        <v>-2.0000000000000001E-4</v>
      </c>
      <c r="F10935">
        <v>-1.1000000000000001E-3</v>
      </c>
      <c r="G10935">
        <v>-6.9999999999999999E-4</v>
      </c>
      <c r="H10935">
        <v>2.0000000000000001E-4</v>
      </c>
    </row>
    <row r="10936" spans="1:8" x14ac:dyDescent="0.25">
      <c r="A10936" s="6">
        <v>39057</v>
      </c>
      <c r="B10936">
        <v>-1E-3</v>
      </c>
      <c r="C10936">
        <v>-5.9999999999999995E-4</v>
      </c>
      <c r="D10936">
        <v>1.4E-3</v>
      </c>
      <c r="E10936">
        <v>-1E-3</v>
      </c>
      <c r="F10936">
        <v>-8.9999999999999998E-4</v>
      </c>
      <c r="G10936">
        <v>-1.9E-3</v>
      </c>
      <c r="H10936">
        <v>2.0000000000000001E-4</v>
      </c>
    </row>
    <row r="10937" spans="1:8" x14ac:dyDescent="0.25">
      <c r="A10937" s="6">
        <v>39058</v>
      </c>
      <c r="B10937">
        <v>-4.0999999999998997E-3</v>
      </c>
      <c r="C10937">
        <v>0</v>
      </c>
      <c r="D10937">
        <v>5.9999999999999995E-4</v>
      </c>
      <c r="E10937">
        <v>-4.0000000000000002E-4</v>
      </c>
      <c r="F10937">
        <v>2.2000000000000001E-3</v>
      </c>
      <c r="G10937">
        <v>1.2999999999999999E-3</v>
      </c>
      <c r="H10937">
        <v>2.0000000000000001E-4</v>
      </c>
    </row>
    <row r="10938" spans="1:8" x14ac:dyDescent="0.25">
      <c r="A10938" s="6">
        <v>39059</v>
      </c>
      <c r="B10938">
        <v>1.4E-3</v>
      </c>
      <c r="C10938">
        <v>-1.6000000000000001E-3</v>
      </c>
      <c r="D10938">
        <v>-8.9999999999999998E-4</v>
      </c>
      <c r="E10938">
        <v>-1.6000000000000001E-3</v>
      </c>
      <c r="F10938">
        <v>2.0999999999999999E-3</v>
      </c>
      <c r="G10938">
        <v>1.9E-3</v>
      </c>
      <c r="H10938">
        <v>2.0000000000000001E-4</v>
      </c>
    </row>
    <row r="10939" spans="1:8" x14ac:dyDescent="0.25">
      <c r="A10939" s="6">
        <v>39062</v>
      </c>
      <c r="B10939">
        <v>1.8E-3</v>
      </c>
      <c r="C10939">
        <v>-2.5999999999999999E-3</v>
      </c>
      <c r="D10939">
        <v>6.4000000000000003E-3</v>
      </c>
      <c r="E10939">
        <v>-1.6999999999999999E-3</v>
      </c>
      <c r="F10939">
        <v>2.9999999999999997E-4</v>
      </c>
      <c r="G10939">
        <v>2.8E-3</v>
      </c>
      <c r="H10939">
        <v>2.0000000000000001E-4</v>
      </c>
    </row>
    <row r="10940" spans="1:8" x14ac:dyDescent="0.25">
      <c r="A10940" s="6">
        <v>39063</v>
      </c>
      <c r="B10940">
        <v>-2E-3</v>
      </c>
      <c r="C10940">
        <v>-4.8999999999999998E-3</v>
      </c>
      <c r="D10940">
        <v>4.5999999999999999E-3</v>
      </c>
      <c r="E10940">
        <v>-8.0000000000000004E-4</v>
      </c>
      <c r="F10940">
        <v>1.9E-3</v>
      </c>
      <c r="G10940">
        <v>1E-4</v>
      </c>
      <c r="H10940">
        <v>2.0000000000000001E-4</v>
      </c>
    </row>
    <row r="10941" spans="1:8" x14ac:dyDescent="0.25">
      <c r="A10941" s="6">
        <v>39064</v>
      </c>
      <c r="B10941">
        <v>8.9999999999999998E-4</v>
      </c>
      <c r="C10941">
        <v>-2.0000000000000001E-4</v>
      </c>
      <c r="D10941">
        <v>1.4E-3</v>
      </c>
      <c r="E10941">
        <v>2.3999999999999998E-3</v>
      </c>
      <c r="F10941">
        <v>-2.9999999999999997E-4</v>
      </c>
      <c r="G10941">
        <v>2E-3</v>
      </c>
      <c r="H10941">
        <v>2.0000000000000001E-4</v>
      </c>
    </row>
    <row r="10942" spans="1:8" x14ac:dyDescent="0.25">
      <c r="A10942" s="6">
        <v>39065</v>
      </c>
      <c r="B10942">
        <v>8.0000000000000002E-3</v>
      </c>
      <c r="C10942">
        <v>-1.2999999999999999E-3</v>
      </c>
      <c r="D10942">
        <v>-1E-3</v>
      </c>
      <c r="E10942">
        <v>1.8E-3</v>
      </c>
      <c r="F10942">
        <v>2.8999999999999998E-3</v>
      </c>
      <c r="G10942">
        <v>2.9999999999999997E-4</v>
      </c>
      <c r="H10942">
        <v>2.0000000000000001E-4</v>
      </c>
    </row>
    <row r="10943" spans="1:8" x14ac:dyDescent="0.25">
      <c r="A10943" s="6">
        <v>39066</v>
      </c>
      <c r="B10943">
        <v>6.9999999999999999E-4</v>
      </c>
      <c r="C10943">
        <v>-3.2000000000000002E-3</v>
      </c>
      <c r="D10943">
        <v>3.8E-3</v>
      </c>
      <c r="E10943">
        <v>-3.3999999999999998E-3</v>
      </c>
      <c r="F10943">
        <v>2.8999999999999998E-3</v>
      </c>
      <c r="G10943">
        <v>-3.7000000000000002E-3</v>
      </c>
      <c r="H10943">
        <v>2.0000000000000001E-4</v>
      </c>
    </row>
    <row r="10944" spans="1:8" x14ac:dyDescent="0.25">
      <c r="A10944" s="6">
        <v>39069</v>
      </c>
      <c r="B10944">
        <v>-4.5999999999999999E-3</v>
      </c>
      <c r="C10944">
        <v>-9.4999999999999998E-3</v>
      </c>
      <c r="D10944">
        <v>2E-3</v>
      </c>
      <c r="E10944">
        <v>-3.0999999999999999E-3</v>
      </c>
      <c r="F10944">
        <v>4.0999999999998997E-3</v>
      </c>
      <c r="G10944">
        <v>-2.3E-3</v>
      </c>
      <c r="H10944">
        <v>2.0000000000000001E-4</v>
      </c>
    </row>
    <row r="10945" spans="1:8" x14ac:dyDescent="0.25">
      <c r="A10945" s="6">
        <v>39070</v>
      </c>
      <c r="B10945">
        <v>1.6000000000000001E-3</v>
      </c>
      <c r="C10945">
        <v>-1.1999999999999999E-3</v>
      </c>
      <c r="D10945">
        <v>2.0000000000000001E-4</v>
      </c>
      <c r="E10945">
        <v>1E-3</v>
      </c>
      <c r="F10945">
        <v>5.0000000000000001E-4</v>
      </c>
      <c r="G10945">
        <v>2.2000000000000001E-3</v>
      </c>
      <c r="H10945">
        <v>2.0000000000000001E-4</v>
      </c>
    </row>
    <row r="10946" spans="1:8" x14ac:dyDescent="0.25">
      <c r="A10946" s="6">
        <v>39071</v>
      </c>
      <c r="B10946">
        <v>-1.1999999999999999E-3</v>
      </c>
      <c r="C10946">
        <v>5.4999999999999997E-3</v>
      </c>
      <c r="D10946">
        <v>1E-3</v>
      </c>
      <c r="E10946">
        <v>-1.8E-3</v>
      </c>
      <c r="F10946">
        <v>2.2000000000000001E-3</v>
      </c>
      <c r="G10946">
        <v>-2.9999999999999997E-4</v>
      </c>
      <c r="H10946">
        <v>2.0000000000000001E-4</v>
      </c>
    </row>
    <row r="10947" spans="1:8" x14ac:dyDescent="0.25">
      <c r="A10947" s="6">
        <v>39072</v>
      </c>
      <c r="B10947">
        <v>-3.8E-3</v>
      </c>
      <c r="C10947">
        <v>5.9999999999999995E-4</v>
      </c>
      <c r="D10947">
        <v>3.5999999999999999E-3</v>
      </c>
      <c r="E10947">
        <v>-5.9999999999999995E-4</v>
      </c>
      <c r="F10947">
        <v>1.5E-3</v>
      </c>
      <c r="G10947">
        <v>1E-4</v>
      </c>
      <c r="H10947">
        <v>2.0000000000000001E-4</v>
      </c>
    </row>
    <row r="10948" spans="1:8" x14ac:dyDescent="0.25">
      <c r="A10948" s="6">
        <v>39073</v>
      </c>
      <c r="B10948">
        <v>-4.7999999999999996E-3</v>
      </c>
      <c r="C10948">
        <v>3.0000000000000001E-3</v>
      </c>
      <c r="D10948">
        <v>6.9999999999999999E-4</v>
      </c>
      <c r="E10948">
        <v>-8.9999999999999998E-4</v>
      </c>
      <c r="F10948">
        <v>1.1000000000000001E-3</v>
      </c>
      <c r="G10948">
        <v>-4.0000000000000002E-4</v>
      </c>
      <c r="H10948">
        <v>2.0000000000000001E-4</v>
      </c>
    </row>
    <row r="10949" spans="1:8" x14ac:dyDescent="0.25">
      <c r="A10949" s="6">
        <v>39077</v>
      </c>
      <c r="B10949">
        <v>4.4000000000000003E-3</v>
      </c>
      <c r="C10949">
        <v>3.7000000000000002E-3</v>
      </c>
      <c r="D10949">
        <v>3.8999999999999998E-3</v>
      </c>
      <c r="E10949">
        <v>4.0000000000000002E-4</v>
      </c>
      <c r="F10949">
        <v>2.3E-3</v>
      </c>
      <c r="G10949">
        <v>5.0000000000000001E-4</v>
      </c>
      <c r="H10949">
        <v>2.0000000000000001E-4</v>
      </c>
    </row>
    <row r="10950" spans="1:8" x14ac:dyDescent="0.25">
      <c r="A10950" s="6">
        <v>39078</v>
      </c>
      <c r="B10950">
        <v>7.4000000000000003E-3</v>
      </c>
      <c r="C10950">
        <v>5.4000000000000003E-3</v>
      </c>
      <c r="D10950">
        <v>-8.9999999999999998E-4</v>
      </c>
      <c r="E10950">
        <v>2.5000000000000001E-3</v>
      </c>
      <c r="F10950">
        <v>-1E-3</v>
      </c>
      <c r="G10950">
        <v>3.8999999999999998E-3</v>
      </c>
      <c r="H10950">
        <v>2.0000000000000001E-4</v>
      </c>
    </row>
    <row r="10951" spans="1:8" x14ac:dyDescent="0.25">
      <c r="A10951" s="6">
        <v>39079</v>
      </c>
      <c r="B10951">
        <v>-1.8E-3</v>
      </c>
      <c r="C10951">
        <v>-1.6999999999999999E-3</v>
      </c>
      <c r="D10951">
        <v>-2.9999999999999997E-4</v>
      </c>
      <c r="E10951">
        <v>8.9999999999999998E-4</v>
      </c>
      <c r="F10951">
        <v>-8.9999999999999998E-4</v>
      </c>
      <c r="G10951">
        <v>2.9999999999999997E-4</v>
      </c>
      <c r="H10951">
        <v>2.0000000000000001E-4</v>
      </c>
    </row>
    <row r="10952" spans="1:8" x14ac:dyDescent="0.25">
      <c r="A10952" s="6">
        <v>39080</v>
      </c>
      <c r="B10952">
        <v>-5.1000000000000004E-3</v>
      </c>
      <c r="C10952">
        <v>-3.0999999999999999E-3</v>
      </c>
      <c r="D10952">
        <v>-1.1999999999999999E-3</v>
      </c>
      <c r="E10952">
        <v>-1E-3</v>
      </c>
      <c r="F10952">
        <v>-5.9999999999999995E-4</v>
      </c>
      <c r="G10952">
        <v>-8.9999999999999998E-4</v>
      </c>
      <c r="H10952">
        <v>2.0000000000000001E-4</v>
      </c>
    </row>
    <row r="10953" spans="1:8" x14ac:dyDescent="0.25">
      <c r="A10953" s="6">
        <v>39085</v>
      </c>
      <c r="B10953">
        <v>-5.0000000000000001E-4</v>
      </c>
      <c r="C10953">
        <v>-1E-4</v>
      </c>
      <c r="D10953">
        <v>2E-3</v>
      </c>
      <c r="E10953">
        <v>-2.3999999999999998E-3</v>
      </c>
      <c r="F10953">
        <v>8.3999999999999995E-3</v>
      </c>
      <c r="G10953">
        <v>-4.4999999999999997E-3</v>
      </c>
      <c r="H10953">
        <v>2.0000000000000001E-4</v>
      </c>
    </row>
    <row r="10954" spans="1:8" x14ac:dyDescent="0.25">
      <c r="A10954" s="6">
        <v>39086</v>
      </c>
      <c r="B10954">
        <v>1.6000000000000001E-3</v>
      </c>
      <c r="C10954">
        <v>1.1000000000000001E-3</v>
      </c>
      <c r="D10954">
        <v>-5.1000000000000004E-3</v>
      </c>
      <c r="E10954">
        <v>-3.3E-3</v>
      </c>
      <c r="F10954">
        <v>5.0000000000000001E-4</v>
      </c>
      <c r="G10954">
        <v>-5.5999999999999999E-3</v>
      </c>
      <c r="H10954">
        <v>2.0000000000000001E-4</v>
      </c>
    </row>
    <row r="10955" spans="1:8" x14ac:dyDescent="0.25">
      <c r="A10955" s="6">
        <v>39087</v>
      </c>
      <c r="B10955">
        <v>-7.3000000000000001E-3</v>
      </c>
      <c r="C10955">
        <v>-9.5999999999999992E-3</v>
      </c>
      <c r="D10955">
        <v>-2.8999999999999998E-3</v>
      </c>
      <c r="E10955">
        <v>8.0000000000000004E-4</v>
      </c>
      <c r="F10955">
        <v>-1.8E-3</v>
      </c>
      <c r="G10955">
        <v>5.0000000000000001E-4</v>
      </c>
      <c r="H10955">
        <v>2.0000000000000001E-4</v>
      </c>
    </row>
    <row r="10956" spans="1:8" x14ac:dyDescent="0.25">
      <c r="A10956" s="6">
        <v>39090</v>
      </c>
      <c r="B10956">
        <v>2.3999999999999998E-3</v>
      </c>
      <c r="C10956">
        <v>-6.9999999999999999E-4</v>
      </c>
      <c r="D10956">
        <v>4.0000000000000002E-4</v>
      </c>
      <c r="E10956">
        <v>2.9999999999999997E-4</v>
      </c>
      <c r="F10956">
        <v>2.0000000000000001E-4</v>
      </c>
      <c r="G10956">
        <v>3.2000000000000002E-3</v>
      </c>
      <c r="H10956">
        <v>2.0000000000000001E-4</v>
      </c>
    </row>
    <row r="10957" spans="1:8" x14ac:dyDescent="0.25">
      <c r="A10957" s="6">
        <v>39091</v>
      </c>
      <c r="B10957">
        <v>0</v>
      </c>
      <c r="C10957">
        <v>2E-3</v>
      </c>
      <c r="D10957">
        <v>-3.0999999999999999E-3</v>
      </c>
      <c r="E10957">
        <v>1.2999999999999999E-3</v>
      </c>
      <c r="F10957">
        <v>2.3999999999999998E-3</v>
      </c>
      <c r="G10957">
        <v>2.5000000000000001E-3</v>
      </c>
      <c r="H10957">
        <v>2.0000000000000001E-4</v>
      </c>
    </row>
    <row r="10958" spans="1:8" x14ac:dyDescent="0.25">
      <c r="A10958" s="6">
        <v>39092</v>
      </c>
      <c r="B10958">
        <v>2.3E-3</v>
      </c>
      <c r="C10958">
        <v>-1.6000000000000001E-3</v>
      </c>
      <c r="D10958">
        <v>-1.9E-3</v>
      </c>
      <c r="E10958">
        <v>-4.6999999999998996E-3</v>
      </c>
      <c r="F10958">
        <v>-2.9999999999999997E-4</v>
      </c>
      <c r="G10958">
        <v>2.9999999999999997E-4</v>
      </c>
      <c r="H10958">
        <v>2.0000000000000001E-4</v>
      </c>
    </row>
    <row r="10959" spans="1:8" x14ac:dyDescent="0.25">
      <c r="A10959" s="6">
        <v>39093</v>
      </c>
      <c r="B10959">
        <v>7.4000000000000003E-3</v>
      </c>
      <c r="C10959">
        <v>4.8999999999999998E-3</v>
      </c>
      <c r="D10959">
        <v>-3.4999999999998999E-3</v>
      </c>
      <c r="E10959">
        <v>-2.0000000000000001E-4</v>
      </c>
      <c r="F10959">
        <v>3.3999999999999998E-3</v>
      </c>
      <c r="G10959">
        <v>1.5E-3</v>
      </c>
      <c r="H10959">
        <v>2.0000000000000001E-4</v>
      </c>
    </row>
    <row r="10960" spans="1:8" x14ac:dyDescent="0.25">
      <c r="A10960" s="6">
        <v>39094</v>
      </c>
      <c r="B10960">
        <v>5.1000000000000004E-3</v>
      </c>
      <c r="C10960">
        <v>2.3999999999999998E-3</v>
      </c>
      <c r="D10960">
        <v>-3.0000000000000001E-3</v>
      </c>
      <c r="E10960">
        <v>1.9E-3</v>
      </c>
      <c r="F10960">
        <v>-1.4E-3</v>
      </c>
      <c r="G10960">
        <v>1E-3</v>
      </c>
      <c r="H10960">
        <v>2.0000000000000001E-4</v>
      </c>
    </row>
    <row r="10961" spans="1:8" x14ac:dyDescent="0.25">
      <c r="A10961" s="6">
        <v>39098</v>
      </c>
      <c r="B10961">
        <v>0</v>
      </c>
      <c r="C10961">
        <v>-3.0999999999999999E-3</v>
      </c>
      <c r="D10961">
        <v>1E-4</v>
      </c>
      <c r="E10961">
        <v>-2.2000000000000001E-3</v>
      </c>
      <c r="F10961">
        <v>2E-3</v>
      </c>
      <c r="G10961">
        <v>-2.9999999999999997E-4</v>
      </c>
      <c r="H10961">
        <v>2.0000000000000001E-4</v>
      </c>
    </row>
    <row r="10962" spans="1:8" x14ac:dyDescent="0.25">
      <c r="A10962" s="6">
        <v>39099</v>
      </c>
      <c r="B10962">
        <v>-1.4E-3</v>
      </c>
      <c r="C10962">
        <v>-1.9E-3</v>
      </c>
      <c r="D10962">
        <v>-4.0000000000000002E-4</v>
      </c>
      <c r="E10962">
        <v>2.5000000000000001E-3</v>
      </c>
      <c r="F10962">
        <v>-1.8E-3</v>
      </c>
      <c r="G10962">
        <v>4.0000000000000002E-4</v>
      </c>
      <c r="H10962">
        <v>2.0000000000000001E-4</v>
      </c>
    </row>
    <row r="10963" spans="1:8" x14ac:dyDescent="0.25">
      <c r="A10963" s="6">
        <v>39100</v>
      </c>
      <c r="B10963">
        <v>-4.7999999999999996E-3</v>
      </c>
      <c r="C10963">
        <v>-9.1999999999999998E-3</v>
      </c>
      <c r="D10963">
        <v>4.1999999999999997E-3</v>
      </c>
      <c r="E10963">
        <v>3.8999999999999998E-3</v>
      </c>
      <c r="F10963">
        <v>4.3E-3</v>
      </c>
      <c r="G10963">
        <v>1E-3</v>
      </c>
      <c r="H10963">
        <v>2.0000000000000001E-4</v>
      </c>
    </row>
    <row r="10964" spans="1:8" x14ac:dyDescent="0.25">
      <c r="A10964" s="6">
        <v>39101</v>
      </c>
      <c r="B10964">
        <v>3.3E-3</v>
      </c>
      <c r="C10964">
        <v>4.4000000000000003E-3</v>
      </c>
      <c r="D10964">
        <v>8.9999999999999998E-4</v>
      </c>
      <c r="E10964">
        <v>1E-3</v>
      </c>
      <c r="F10964">
        <v>-3.8E-3</v>
      </c>
      <c r="G10964">
        <v>-4.0000000000000002E-4</v>
      </c>
      <c r="H10964">
        <v>2.0000000000000001E-4</v>
      </c>
    </row>
    <row r="10965" spans="1:8" x14ac:dyDescent="0.25">
      <c r="A10965" s="6">
        <v>39104</v>
      </c>
      <c r="B10965">
        <v>-5.5999999999999999E-3</v>
      </c>
      <c r="C10965">
        <v>-4.0000000000000001E-3</v>
      </c>
      <c r="D10965">
        <v>3.0999999999999999E-3</v>
      </c>
      <c r="E10965">
        <v>6.9999999999999999E-4</v>
      </c>
      <c r="F10965">
        <v>2E-3</v>
      </c>
      <c r="G10965">
        <v>8.9999999999999998E-4</v>
      </c>
      <c r="H10965">
        <v>2.0000000000000001E-4</v>
      </c>
    </row>
    <row r="10966" spans="1:8" x14ac:dyDescent="0.25">
      <c r="A10966" s="6">
        <v>39105</v>
      </c>
      <c r="B10966">
        <v>3.7000000000000002E-3</v>
      </c>
      <c r="C10966">
        <v>6.4000000000000003E-3</v>
      </c>
      <c r="D10966">
        <v>4.0000000000000002E-4</v>
      </c>
      <c r="E10966">
        <v>3.5999999999999999E-3</v>
      </c>
      <c r="F10966">
        <v>-3.8999999999999998E-3</v>
      </c>
      <c r="G10966">
        <v>3.4999999999998999E-3</v>
      </c>
      <c r="H10966">
        <v>2.0000000000000001E-4</v>
      </c>
    </row>
    <row r="10967" spans="1:8" x14ac:dyDescent="0.25">
      <c r="A10967" s="6">
        <v>39106</v>
      </c>
      <c r="B10967">
        <v>8.1999999999999001E-3</v>
      </c>
      <c r="C10967">
        <v>2E-3</v>
      </c>
      <c r="D10967">
        <v>-2.3E-3</v>
      </c>
      <c r="E10967">
        <v>-8.0000000000000004E-4</v>
      </c>
      <c r="F10967">
        <v>-3.7000000000000002E-3</v>
      </c>
      <c r="G10967">
        <v>1E-4</v>
      </c>
      <c r="H10967">
        <v>2.0000000000000001E-4</v>
      </c>
    </row>
    <row r="10968" spans="1:8" x14ac:dyDescent="0.25">
      <c r="A10968" s="6">
        <v>39107</v>
      </c>
      <c r="B10968">
        <v>-1.15E-2</v>
      </c>
      <c r="C10968">
        <v>-6.9999999999999999E-4</v>
      </c>
      <c r="D10968">
        <v>-1E-3</v>
      </c>
      <c r="E10968">
        <v>-1.4E-3</v>
      </c>
      <c r="F10968">
        <v>2.9999999999999997E-4</v>
      </c>
      <c r="G10968">
        <v>-4.4999999999999997E-3</v>
      </c>
      <c r="H10968">
        <v>2.0000000000000001E-4</v>
      </c>
    </row>
    <row r="10969" spans="1:8" x14ac:dyDescent="0.25">
      <c r="A10969" s="6">
        <v>39108</v>
      </c>
      <c r="B10969">
        <v>-5.9999999999999995E-4</v>
      </c>
      <c r="C10969">
        <v>5.5999999999999999E-3</v>
      </c>
      <c r="D10969">
        <v>1.1999999999999999E-3</v>
      </c>
      <c r="E10969">
        <v>8.0000000000000004E-4</v>
      </c>
      <c r="F10969">
        <v>-4.0000000000000002E-4</v>
      </c>
      <c r="G10969">
        <v>2.9999999999999997E-4</v>
      </c>
      <c r="H10969">
        <v>2.0000000000000001E-4</v>
      </c>
    </row>
    <row r="10970" spans="1:8" x14ac:dyDescent="0.25">
      <c r="A10970" s="6">
        <v>39111</v>
      </c>
      <c r="B10970">
        <v>2.0000000000000001E-4</v>
      </c>
      <c r="C10970">
        <v>6.1999999999999998E-3</v>
      </c>
      <c r="D10970">
        <v>2.3E-3</v>
      </c>
      <c r="E10970">
        <v>-1.2999999999999999E-3</v>
      </c>
      <c r="F10970">
        <v>1.5E-3</v>
      </c>
      <c r="G10970">
        <v>5.9999999999999995E-4</v>
      </c>
      <c r="H10970">
        <v>2.0000000000000001E-4</v>
      </c>
    </row>
    <row r="10971" spans="1:8" x14ac:dyDescent="0.25">
      <c r="A10971" s="6">
        <v>39112</v>
      </c>
      <c r="B10971">
        <v>5.1000000000000004E-3</v>
      </c>
      <c r="C10971">
        <v>5.0000000000000001E-4</v>
      </c>
      <c r="D10971">
        <v>1.6999999999999999E-3</v>
      </c>
      <c r="E10971">
        <v>-1.5E-3</v>
      </c>
      <c r="F10971">
        <v>-2.5000000000000001E-3</v>
      </c>
      <c r="G10971">
        <v>-2.0999999999999999E-3</v>
      </c>
      <c r="H10971">
        <v>2.0000000000000001E-4</v>
      </c>
    </row>
    <row r="10972" spans="1:8" x14ac:dyDescent="0.25">
      <c r="A10972" s="6">
        <v>39113</v>
      </c>
      <c r="B10972">
        <v>6.4000000000000003E-3</v>
      </c>
      <c r="C10972">
        <v>-3.8E-3</v>
      </c>
      <c r="D10972">
        <v>0</v>
      </c>
      <c r="E10972">
        <v>2.8E-3</v>
      </c>
      <c r="F10972">
        <v>-1.5E-3</v>
      </c>
      <c r="G10972">
        <v>-1E-3</v>
      </c>
      <c r="H10972">
        <v>2.0000000000000001E-4</v>
      </c>
    </row>
    <row r="10973" spans="1:8" x14ac:dyDescent="0.25">
      <c r="A10973" s="6">
        <v>39114</v>
      </c>
      <c r="B10973">
        <v>5.8999999999999999E-3</v>
      </c>
      <c r="C10973">
        <v>3.5999999999999999E-3</v>
      </c>
      <c r="D10973">
        <v>-1.9E-3</v>
      </c>
      <c r="E10973">
        <v>2.2000000000000001E-3</v>
      </c>
      <c r="F10973">
        <v>-1.1999999999999999E-3</v>
      </c>
      <c r="G10973">
        <v>2E-3</v>
      </c>
      <c r="H10973">
        <v>2.0000000000000001E-4</v>
      </c>
    </row>
    <row r="10974" spans="1:8" x14ac:dyDescent="0.25">
      <c r="A10974" s="6">
        <v>39115</v>
      </c>
      <c r="B10974">
        <v>1.4E-3</v>
      </c>
      <c r="C10974">
        <v>1.1000000000000001E-3</v>
      </c>
      <c r="D10974">
        <v>2E-3</v>
      </c>
      <c r="E10974">
        <v>2.0000000000000001E-4</v>
      </c>
      <c r="F10974">
        <v>-1E-3</v>
      </c>
      <c r="G10974">
        <v>-2.5000000000000001E-3</v>
      </c>
      <c r="H10974">
        <v>2.0000000000000001E-4</v>
      </c>
    </row>
    <row r="10975" spans="1:8" x14ac:dyDescent="0.25">
      <c r="A10975" s="6">
        <v>39118</v>
      </c>
      <c r="B10975">
        <v>-1.1999999999999999E-3</v>
      </c>
      <c r="C10975">
        <v>-2.5999999999999999E-3</v>
      </c>
      <c r="D10975">
        <v>1.1999999999999999E-3</v>
      </c>
      <c r="E10975">
        <v>-1.5E-3</v>
      </c>
      <c r="F10975">
        <v>5.9999999999999995E-4</v>
      </c>
      <c r="G10975">
        <v>1.4E-3</v>
      </c>
      <c r="H10975">
        <v>2.0000000000000001E-4</v>
      </c>
    </row>
    <row r="10976" spans="1:8" x14ac:dyDescent="0.25">
      <c r="A10976" s="6">
        <v>39119</v>
      </c>
      <c r="B10976">
        <v>1E-3</v>
      </c>
      <c r="C10976">
        <v>2.8E-3</v>
      </c>
      <c r="D10976">
        <v>2.3E-3</v>
      </c>
      <c r="E10976">
        <v>-1.1999999999999999E-3</v>
      </c>
      <c r="F10976">
        <v>-4.0000000000000002E-4</v>
      </c>
      <c r="G10976">
        <v>2.0999999999999999E-3</v>
      </c>
      <c r="H10976">
        <v>2.0000000000000001E-4</v>
      </c>
    </row>
    <row r="10977" spans="1:8" x14ac:dyDescent="0.25">
      <c r="A10977" s="6">
        <v>39120</v>
      </c>
      <c r="B10977">
        <v>2.0999999999999999E-3</v>
      </c>
      <c r="C10977">
        <v>3.4999999999998999E-3</v>
      </c>
      <c r="D10977">
        <v>6.9999999999999999E-4</v>
      </c>
      <c r="E10977">
        <v>-5.1999999999999998E-3</v>
      </c>
      <c r="F10977">
        <v>1.1999999999999999E-3</v>
      </c>
      <c r="G10977">
        <v>8.0000000000000004E-4</v>
      </c>
      <c r="H10977">
        <v>2.0000000000000001E-4</v>
      </c>
    </row>
    <row r="10978" spans="1:8" x14ac:dyDescent="0.25">
      <c r="A10978" s="6">
        <v>39121</v>
      </c>
      <c r="B10978">
        <v>-1E-3</v>
      </c>
      <c r="C10978">
        <v>2.2000000000000001E-3</v>
      </c>
      <c r="D10978">
        <v>-2.5999999999999999E-3</v>
      </c>
      <c r="E10978">
        <v>-1.6999999999999999E-3</v>
      </c>
      <c r="F10978">
        <v>-2E-3</v>
      </c>
      <c r="G10978">
        <v>-6.9999999999999999E-4</v>
      </c>
      <c r="H10978">
        <v>2.0000000000000001E-4</v>
      </c>
    </row>
    <row r="10979" spans="1:8" x14ac:dyDescent="0.25">
      <c r="A10979" s="6">
        <v>39122</v>
      </c>
      <c r="B10979">
        <v>-7.4999999999999997E-3</v>
      </c>
      <c r="C10979">
        <v>-3.2000000000000002E-3</v>
      </c>
      <c r="D10979">
        <v>1.8E-3</v>
      </c>
      <c r="E10979">
        <v>1E-4</v>
      </c>
      <c r="F10979">
        <v>1.6999999999999999E-3</v>
      </c>
      <c r="G10979">
        <v>-2.3999999999999998E-3</v>
      </c>
      <c r="H10979">
        <v>2.0000000000000001E-4</v>
      </c>
    </row>
    <row r="10980" spans="1:8" x14ac:dyDescent="0.25">
      <c r="A10980" s="6">
        <v>39125</v>
      </c>
      <c r="B10980">
        <v>-3.4999999999998999E-3</v>
      </c>
      <c r="C10980">
        <v>2.3999999999999998E-3</v>
      </c>
      <c r="D10980">
        <v>1.1999999999999999E-3</v>
      </c>
      <c r="E10980">
        <v>8.0000000000000004E-4</v>
      </c>
      <c r="F10980">
        <v>1.9E-3</v>
      </c>
      <c r="G10980">
        <v>0</v>
      </c>
      <c r="H10980">
        <v>2.0000000000000001E-4</v>
      </c>
    </row>
    <row r="10981" spans="1:8" x14ac:dyDescent="0.25">
      <c r="A10981" s="6">
        <v>39126</v>
      </c>
      <c r="B10981">
        <v>7.1999999999999998E-3</v>
      </c>
      <c r="C10981">
        <v>-8.9999999999999998E-4</v>
      </c>
      <c r="D10981">
        <v>3.0000000000000001E-3</v>
      </c>
      <c r="E10981">
        <v>4.0000000000000002E-4</v>
      </c>
      <c r="F10981">
        <v>-5.9999999999999995E-4</v>
      </c>
      <c r="G10981">
        <v>6.9999999999999999E-4</v>
      </c>
      <c r="H10981">
        <v>2.0000000000000001E-4</v>
      </c>
    </row>
    <row r="10982" spans="1:8" x14ac:dyDescent="0.25">
      <c r="A10982" s="6">
        <v>39127</v>
      </c>
      <c r="B10982">
        <v>7.1999999999999998E-3</v>
      </c>
      <c r="C10982">
        <v>-5.1999999999999998E-3</v>
      </c>
      <c r="D10982">
        <v>-1.9E-3</v>
      </c>
      <c r="E10982">
        <v>-8.0000000000000004E-4</v>
      </c>
      <c r="F10982">
        <v>-8.0000000000000004E-4</v>
      </c>
      <c r="G10982">
        <v>-1.4E-3</v>
      </c>
      <c r="H10982">
        <v>2.0000000000000001E-4</v>
      </c>
    </row>
    <row r="10983" spans="1:8" x14ac:dyDescent="0.25">
      <c r="A10983" s="6">
        <v>39128</v>
      </c>
      <c r="B10983">
        <v>1.1000000000000001E-3</v>
      </c>
      <c r="C10983">
        <v>8.9999999999999998E-4</v>
      </c>
      <c r="D10983">
        <v>-4.0999999999998997E-3</v>
      </c>
      <c r="E10983">
        <v>1.2999999999999999E-3</v>
      </c>
      <c r="F10983">
        <v>-2.9999999999999997E-4</v>
      </c>
      <c r="G10983">
        <v>-3.3E-3</v>
      </c>
      <c r="H10983">
        <v>2.0000000000000001E-4</v>
      </c>
    </row>
    <row r="10984" spans="1:8" x14ac:dyDescent="0.25">
      <c r="A10984" s="6">
        <v>39129</v>
      </c>
      <c r="B10984">
        <v>0</v>
      </c>
      <c r="C10984">
        <v>3.2000000000000002E-3</v>
      </c>
      <c r="D10984">
        <v>5.0000000000000001E-4</v>
      </c>
      <c r="E10984">
        <v>-1.2999999999999999E-3</v>
      </c>
      <c r="F10984">
        <v>-3.8E-3</v>
      </c>
      <c r="G10984">
        <v>-1E-3</v>
      </c>
      <c r="H10984">
        <v>2.0000000000000001E-4</v>
      </c>
    </row>
    <row r="10985" spans="1:8" x14ac:dyDescent="0.25">
      <c r="A10985" s="6">
        <v>39133</v>
      </c>
      <c r="B10985">
        <v>4.1999999999999997E-3</v>
      </c>
      <c r="C10985">
        <v>5.8999999999999999E-3</v>
      </c>
      <c r="D10985">
        <v>-1.4E-3</v>
      </c>
      <c r="E10985">
        <v>-1E-3</v>
      </c>
      <c r="F10985">
        <v>-1.1000000000000001E-3</v>
      </c>
      <c r="G10985">
        <v>2.8E-3</v>
      </c>
      <c r="H10985">
        <v>2.0000000000000001E-4</v>
      </c>
    </row>
    <row r="10986" spans="1:8" x14ac:dyDescent="0.25">
      <c r="A10986" s="6">
        <v>39134</v>
      </c>
      <c r="B10986">
        <v>-8.9999999999999998E-4</v>
      </c>
      <c r="C10986">
        <v>3.3E-3</v>
      </c>
      <c r="D10986">
        <v>-2.2000000000000001E-3</v>
      </c>
      <c r="E10986">
        <v>1.8E-3</v>
      </c>
      <c r="F10986">
        <v>-2.0000000000000001E-4</v>
      </c>
      <c r="G10986">
        <v>-2.5999999999999999E-3</v>
      </c>
      <c r="H10986">
        <v>2.0000000000000001E-4</v>
      </c>
    </row>
    <row r="10987" spans="1:8" x14ac:dyDescent="0.25">
      <c r="A10987" s="6">
        <v>39135</v>
      </c>
      <c r="B10987">
        <v>-5.9999999999999995E-4</v>
      </c>
      <c r="C10987">
        <v>3.5999999999999999E-3</v>
      </c>
      <c r="D10987">
        <v>-1.1999999999999999E-3</v>
      </c>
      <c r="E10987">
        <v>-4.0000000000000002E-4</v>
      </c>
      <c r="F10987">
        <v>-1.6999999999999999E-3</v>
      </c>
      <c r="G10987">
        <v>-4.5999999999999999E-3</v>
      </c>
      <c r="H10987">
        <v>2.0000000000000001E-4</v>
      </c>
    </row>
    <row r="10988" spans="1:8" x14ac:dyDescent="0.25">
      <c r="A10988" s="6">
        <v>39136</v>
      </c>
      <c r="B10988">
        <v>-3.0999999999999999E-3</v>
      </c>
      <c r="C10988">
        <v>1.1999999999999999E-3</v>
      </c>
      <c r="D10988">
        <v>-2.8E-3</v>
      </c>
      <c r="E10988">
        <v>6.9999999999999999E-4</v>
      </c>
      <c r="F10988">
        <v>-6.9999999999999999E-4</v>
      </c>
      <c r="G10988">
        <v>-1.6000000000000001E-3</v>
      </c>
      <c r="H10988">
        <v>2.0000000000000001E-4</v>
      </c>
    </row>
    <row r="10989" spans="1:8" x14ac:dyDescent="0.25">
      <c r="A10989" s="6">
        <v>39139</v>
      </c>
      <c r="B10989">
        <v>-1.9E-3</v>
      </c>
      <c r="C10989">
        <v>-1.4E-3</v>
      </c>
      <c r="D10989">
        <v>6.9999999999999999E-4</v>
      </c>
      <c r="E10989">
        <v>1.6000000000000001E-3</v>
      </c>
      <c r="F10989">
        <v>6.9999999999999999E-4</v>
      </c>
      <c r="G10989">
        <v>2.0000000000000001E-4</v>
      </c>
      <c r="H10989">
        <v>2.0000000000000001E-4</v>
      </c>
    </row>
    <row r="10990" spans="1:8" x14ac:dyDescent="0.25">
      <c r="A10990" s="6">
        <v>39140</v>
      </c>
      <c r="B10990">
        <v>-3.4200000000000001E-2</v>
      </c>
      <c r="C10990">
        <v>-1.9E-3</v>
      </c>
      <c r="D10990">
        <v>1.8E-3</v>
      </c>
      <c r="E10990">
        <v>-2.9999999999999997E-4</v>
      </c>
      <c r="F10990">
        <v>1.6000000000000001E-3</v>
      </c>
      <c r="G10990">
        <v>-4.0999999999998997E-3</v>
      </c>
      <c r="H10990">
        <v>2.0000000000000001E-4</v>
      </c>
    </row>
    <row r="10991" spans="1:8" x14ac:dyDescent="0.25">
      <c r="A10991" s="6">
        <v>39141</v>
      </c>
      <c r="B10991">
        <v>4.6999999999998996E-3</v>
      </c>
      <c r="C10991">
        <v>-5.0000000000000001E-3</v>
      </c>
      <c r="D10991">
        <v>2.0999999999999999E-3</v>
      </c>
      <c r="E10991">
        <v>-8.9999999999999998E-4</v>
      </c>
      <c r="F10991">
        <v>-6.9999999999999999E-4</v>
      </c>
      <c r="G10991">
        <v>5.0000000000000001E-3</v>
      </c>
      <c r="H10991">
        <v>2.0000000000000001E-4</v>
      </c>
    </row>
    <row r="10992" spans="1:8" x14ac:dyDescent="0.25">
      <c r="A10992" s="6">
        <v>39142</v>
      </c>
      <c r="B10992">
        <v>-2.5000000000000001E-3</v>
      </c>
      <c r="C10992">
        <v>-5.0000000000000001E-4</v>
      </c>
      <c r="D10992">
        <v>1.6000000000000001E-3</v>
      </c>
      <c r="E10992">
        <v>1.6999999999999999E-3</v>
      </c>
      <c r="F10992">
        <v>5.9999999999999995E-4</v>
      </c>
      <c r="G10992">
        <v>8.0000000000000004E-4</v>
      </c>
      <c r="H10992">
        <v>2.0000000000000001E-4</v>
      </c>
    </row>
    <row r="10993" spans="1:8" x14ac:dyDescent="0.25">
      <c r="A10993" s="6">
        <v>39143</v>
      </c>
      <c r="B10993">
        <v>-1.23E-2</v>
      </c>
      <c r="C10993">
        <v>-6.4999999999999997E-3</v>
      </c>
      <c r="D10993">
        <v>2.8999999999999998E-3</v>
      </c>
      <c r="E10993">
        <v>-2E-3</v>
      </c>
      <c r="F10993">
        <v>-2.0000000000000001E-4</v>
      </c>
      <c r="G10993">
        <v>-1.2999999999999999E-3</v>
      </c>
      <c r="H10993">
        <v>2.0000000000000001E-4</v>
      </c>
    </row>
    <row r="10994" spans="1:8" x14ac:dyDescent="0.25">
      <c r="A10994" s="6">
        <v>39146</v>
      </c>
      <c r="B10994">
        <v>-1.0999999999999999E-2</v>
      </c>
      <c r="C10994">
        <v>-7.7000000000000002E-3</v>
      </c>
      <c r="D10994">
        <v>-3.0000000000000001E-3</v>
      </c>
      <c r="E10994">
        <v>-6.9999999999999999E-4</v>
      </c>
      <c r="F10994">
        <v>3.7000000000000002E-3</v>
      </c>
      <c r="G10994">
        <v>1.6999999999999999E-3</v>
      </c>
      <c r="H10994">
        <v>2.0000000000000001E-4</v>
      </c>
    </row>
    <row r="10995" spans="1:8" x14ac:dyDescent="0.25">
      <c r="A10995" s="6">
        <v>39147</v>
      </c>
      <c r="B10995">
        <v>1.5800000000000002E-2</v>
      </c>
      <c r="C10995">
        <v>6.7999999999999996E-3</v>
      </c>
      <c r="D10995">
        <v>-2.0000000000000001E-4</v>
      </c>
      <c r="E10995">
        <v>1E-3</v>
      </c>
      <c r="F10995">
        <v>-1.8E-3</v>
      </c>
      <c r="G10995">
        <v>4.7999999999999996E-3</v>
      </c>
      <c r="H10995">
        <v>2.0000000000000001E-4</v>
      </c>
    </row>
    <row r="10996" spans="1:8" x14ac:dyDescent="0.25">
      <c r="A10996" s="6">
        <v>39148</v>
      </c>
      <c r="B10996">
        <v>-2.0999999999999999E-3</v>
      </c>
      <c r="C10996">
        <v>-4.0000000000000002E-4</v>
      </c>
      <c r="D10996">
        <v>6.9999999999999999E-4</v>
      </c>
      <c r="E10996">
        <v>2.5999999999999999E-3</v>
      </c>
      <c r="F10996">
        <v>-2E-3</v>
      </c>
      <c r="G10996">
        <v>1.6999999999999999E-3</v>
      </c>
      <c r="H10996">
        <v>2.0000000000000001E-4</v>
      </c>
    </row>
    <row r="10997" spans="1:8" x14ac:dyDescent="0.25">
      <c r="A10997" s="6">
        <v>39149</v>
      </c>
      <c r="B10997">
        <v>6.7999999999999996E-3</v>
      </c>
      <c r="C10997">
        <v>-2.0000000000000001E-4</v>
      </c>
      <c r="D10997">
        <v>-5.9999999999999995E-4</v>
      </c>
      <c r="E10997">
        <v>1.1000000000000001E-3</v>
      </c>
      <c r="F10997">
        <v>-5.9999999999999995E-4</v>
      </c>
      <c r="G10997">
        <v>5.8999999999999999E-3</v>
      </c>
      <c r="H10997">
        <v>2.0000000000000001E-4</v>
      </c>
    </row>
    <row r="10998" spans="1:8" x14ac:dyDescent="0.25">
      <c r="A10998" s="6">
        <v>39150</v>
      </c>
      <c r="B10998">
        <v>8.9999999999999998E-4</v>
      </c>
      <c r="C10998">
        <v>3.0999999999999999E-3</v>
      </c>
      <c r="D10998">
        <v>1.5E-3</v>
      </c>
      <c r="E10998">
        <v>2.0000000000000001E-4</v>
      </c>
      <c r="F10998">
        <v>5.9999999999999995E-4</v>
      </c>
      <c r="G10998">
        <v>8.9999999999999998E-4</v>
      </c>
      <c r="H10998">
        <v>2.0000000000000001E-4</v>
      </c>
    </row>
    <row r="10999" spans="1:8" x14ac:dyDescent="0.25">
      <c r="A10999" s="6">
        <v>39153</v>
      </c>
      <c r="B10999">
        <v>2.8E-3</v>
      </c>
      <c r="C10999">
        <v>2.3999999999999998E-3</v>
      </c>
      <c r="D10999">
        <v>-2.0999999999999999E-3</v>
      </c>
      <c r="E10999">
        <v>-2.0999999999999999E-3</v>
      </c>
      <c r="F10999">
        <v>1.9E-3</v>
      </c>
      <c r="G10999">
        <v>3.8999999999999998E-3</v>
      </c>
      <c r="H10999">
        <v>2.0000000000000001E-4</v>
      </c>
    </row>
    <row r="11000" spans="1:8" x14ac:dyDescent="0.25">
      <c r="A11000" s="6">
        <v>39154</v>
      </c>
      <c r="B11000">
        <v>-2.0299999999999999E-2</v>
      </c>
      <c r="C11000">
        <v>-3.0999999999999999E-3</v>
      </c>
      <c r="D11000">
        <v>-2.5000000000000001E-3</v>
      </c>
      <c r="E11000">
        <v>-1.9E-3</v>
      </c>
      <c r="F11000">
        <v>4.0000000000000002E-4</v>
      </c>
      <c r="G11000">
        <v>-3.0000000000000001E-3</v>
      </c>
      <c r="H11000">
        <v>2.0000000000000001E-4</v>
      </c>
    </row>
    <row r="11001" spans="1:8" x14ac:dyDescent="0.25">
      <c r="A11001" s="6">
        <v>39155</v>
      </c>
      <c r="B11001">
        <v>5.6999999999998996E-3</v>
      </c>
      <c r="C11001">
        <v>8.9999999999999998E-4</v>
      </c>
      <c r="D11001">
        <v>-5.9999999999999995E-4</v>
      </c>
      <c r="E11001">
        <v>3.5999999999999999E-3</v>
      </c>
      <c r="F11001">
        <v>-2.8999999999999998E-3</v>
      </c>
      <c r="G11001">
        <v>-5.0000000000000001E-4</v>
      </c>
      <c r="H11001">
        <v>2.0000000000000001E-4</v>
      </c>
    </row>
    <row r="11002" spans="1:8" x14ac:dyDescent="0.25">
      <c r="A11002" s="6">
        <v>39156</v>
      </c>
      <c r="B11002">
        <v>4.4999999999999997E-3</v>
      </c>
      <c r="C11002">
        <v>5.0000000000000001E-3</v>
      </c>
      <c r="D11002">
        <v>1.6999999999999999E-3</v>
      </c>
      <c r="E11002">
        <v>8.0000000000000004E-4</v>
      </c>
      <c r="F11002">
        <v>-5.0000000000000001E-4</v>
      </c>
      <c r="G11002">
        <v>8.0000000000000004E-4</v>
      </c>
      <c r="H11002">
        <v>2.0000000000000001E-4</v>
      </c>
    </row>
    <row r="11003" spans="1:8" x14ac:dyDescent="0.25">
      <c r="A11003" s="6">
        <v>39157</v>
      </c>
      <c r="B11003">
        <v>-4.1999999999999997E-3</v>
      </c>
      <c r="C11003">
        <v>-1.4E-3</v>
      </c>
      <c r="D11003">
        <v>-1.9E-3</v>
      </c>
      <c r="E11003">
        <v>-1.1999999999999999E-3</v>
      </c>
      <c r="F11003">
        <v>-2.0000000000000001E-4</v>
      </c>
      <c r="G11003">
        <v>4.0000000000000002E-4</v>
      </c>
      <c r="H11003">
        <v>2.0000000000000001E-4</v>
      </c>
    </row>
    <row r="11004" spans="1:8" x14ac:dyDescent="0.25">
      <c r="A11004" s="6">
        <v>39160</v>
      </c>
      <c r="B11004">
        <v>1.0800000000000001E-2</v>
      </c>
      <c r="C11004">
        <v>-8.0000000000000004E-4</v>
      </c>
      <c r="D11004">
        <v>-8.9999999999999998E-4</v>
      </c>
      <c r="E11004">
        <v>5.0000000000000001E-4</v>
      </c>
      <c r="F11004">
        <v>-2.9999999999999997E-4</v>
      </c>
      <c r="G11004">
        <v>5.4999999999999997E-3</v>
      </c>
      <c r="H11004">
        <v>2.0000000000000001E-4</v>
      </c>
    </row>
    <row r="11005" spans="1:8" x14ac:dyDescent="0.25">
      <c r="A11005" s="6">
        <v>39161</v>
      </c>
      <c r="B11005">
        <v>6.6E-3</v>
      </c>
      <c r="C11005">
        <v>8.9999999999999998E-4</v>
      </c>
      <c r="D11005">
        <v>1.1999999999999999E-3</v>
      </c>
      <c r="E11005">
        <v>1.4E-3</v>
      </c>
      <c r="F11005">
        <v>-1E-3</v>
      </c>
      <c r="G11005">
        <v>1.5E-3</v>
      </c>
      <c r="H11005">
        <v>2.0000000000000001E-4</v>
      </c>
    </row>
    <row r="11006" spans="1:8" x14ac:dyDescent="0.25">
      <c r="A11006" s="6">
        <v>39162</v>
      </c>
      <c r="B11006">
        <v>1.6399999999999901E-2</v>
      </c>
      <c r="C11006">
        <v>-1E-3</v>
      </c>
      <c r="D11006">
        <v>-1.1999999999999999E-3</v>
      </c>
      <c r="E11006">
        <v>8.9999999999999998E-4</v>
      </c>
      <c r="F11006">
        <v>-2.2000000000000001E-3</v>
      </c>
      <c r="G11006">
        <v>1.1000000000000001E-3</v>
      </c>
      <c r="H11006">
        <v>2.0000000000000001E-4</v>
      </c>
    </row>
    <row r="11007" spans="1:8" x14ac:dyDescent="0.25">
      <c r="A11007" s="6">
        <v>39163</v>
      </c>
      <c r="B11007">
        <v>-2.0000000000000001E-4</v>
      </c>
      <c r="C11007">
        <v>2.0999999999999999E-3</v>
      </c>
      <c r="D11007">
        <v>-4.1999999999999997E-3</v>
      </c>
      <c r="E11007">
        <v>1.8E-3</v>
      </c>
      <c r="F11007">
        <v>-3.5999999999999999E-3</v>
      </c>
      <c r="G11007">
        <v>1.5E-3</v>
      </c>
      <c r="H11007">
        <v>2.0000000000000001E-4</v>
      </c>
    </row>
    <row r="11008" spans="1:8" x14ac:dyDescent="0.25">
      <c r="A11008" s="6">
        <v>39164</v>
      </c>
      <c r="B11008">
        <v>8.9999999999999998E-4</v>
      </c>
      <c r="C11008">
        <v>1.2999999999999999E-3</v>
      </c>
      <c r="D11008">
        <v>5.0000000000000001E-4</v>
      </c>
      <c r="E11008">
        <v>-1E-4</v>
      </c>
      <c r="F11008">
        <v>-6.9999999999999999E-4</v>
      </c>
      <c r="G11008">
        <v>-6.9999999999999999E-4</v>
      </c>
      <c r="H11008">
        <v>2.0000000000000001E-4</v>
      </c>
    </row>
    <row r="11009" spans="1:8" x14ac:dyDescent="0.25">
      <c r="A11009" s="6">
        <v>39167</v>
      </c>
      <c r="B11009">
        <v>5.9999999999999995E-4</v>
      </c>
      <c r="C11009">
        <v>-6.9999999999999999E-4</v>
      </c>
      <c r="D11009">
        <v>-1.6999999999999999E-3</v>
      </c>
      <c r="E11009">
        <v>-2.0000000000000001E-4</v>
      </c>
      <c r="F11009">
        <v>-5.9999999999999995E-4</v>
      </c>
      <c r="G11009">
        <v>3.3999999999999998E-3</v>
      </c>
      <c r="H11009">
        <v>2.0000000000000001E-4</v>
      </c>
    </row>
    <row r="11010" spans="1:8" x14ac:dyDescent="0.25">
      <c r="A11010" s="6">
        <v>39168</v>
      </c>
      <c r="B11010">
        <v>-6.1999999999999998E-3</v>
      </c>
      <c r="C11010">
        <v>-1.6000000000000001E-3</v>
      </c>
      <c r="D11010">
        <v>-5.0000000000000001E-4</v>
      </c>
      <c r="E11010">
        <v>-1.1999999999999999E-3</v>
      </c>
      <c r="F11010">
        <v>-1.8E-3</v>
      </c>
      <c r="G11010">
        <v>-5.9999999999999995E-4</v>
      </c>
      <c r="H11010">
        <v>2.0000000000000001E-4</v>
      </c>
    </row>
    <row r="11011" spans="1:8" x14ac:dyDescent="0.25">
      <c r="A11011" s="6">
        <v>39169</v>
      </c>
      <c r="B11011">
        <v>-7.4000000000000003E-3</v>
      </c>
      <c r="C11011">
        <v>1.8E-3</v>
      </c>
      <c r="D11011">
        <v>2.0000000000000001E-4</v>
      </c>
      <c r="E11011">
        <v>-1E-3</v>
      </c>
      <c r="F11011">
        <v>2.3E-3</v>
      </c>
      <c r="G11011">
        <v>1.1000000000000001E-3</v>
      </c>
      <c r="H11011">
        <v>2.0000000000000001E-4</v>
      </c>
    </row>
    <row r="11012" spans="1:8" x14ac:dyDescent="0.25">
      <c r="A11012" s="6">
        <v>39170</v>
      </c>
      <c r="B11012">
        <v>2.8999999999999998E-3</v>
      </c>
      <c r="C11012">
        <v>-1.2999999999999999E-3</v>
      </c>
      <c r="D11012">
        <v>1.1000000000000001E-3</v>
      </c>
      <c r="E11012">
        <v>4.0999999999998997E-3</v>
      </c>
      <c r="F11012">
        <v>4.0000000000000002E-4</v>
      </c>
      <c r="G11012">
        <v>2E-3</v>
      </c>
      <c r="H11012">
        <v>2.0000000000000001E-4</v>
      </c>
    </row>
    <row r="11013" spans="1:8" x14ac:dyDescent="0.25">
      <c r="A11013" s="6">
        <v>39171</v>
      </c>
      <c r="B11013">
        <v>-6.9999999999999999E-4</v>
      </c>
      <c r="C11013">
        <v>2.8E-3</v>
      </c>
      <c r="D11013">
        <v>-1E-3</v>
      </c>
      <c r="E11013">
        <v>-3.4999999999998999E-3</v>
      </c>
      <c r="F11013">
        <v>2E-3</v>
      </c>
      <c r="G11013">
        <v>8.0000000000000004E-4</v>
      </c>
      <c r="H11013">
        <v>2.0000000000000001E-4</v>
      </c>
    </row>
    <row r="11014" spans="1:8" x14ac:dyDescent="0.25">
      <c r="A11014" s="6">
        <v>39174</v>
      </c>
      <c r="B11014">
        <v>2.2000000000000001E-3</v>
      </c>
      <c r="C11014">
        <v>5.0000000000000001E-4</v>
      </c>
      <c r="D11014">
        <v>-2E-3</v>
      </c>
      <c r="E11014">
        <v>5.0000000000000001E-4</v>
      </c>
      <c r="F11014">
        <v>0</v>
      </c>
      <c r="G11014">
        <v>4.0000000000000001E-3</v>
      </c>
      <c r="H11014">
        <v>2.0000000000000001E-4</v>
      </c>
    </row>
    <row r="11015" spans="1:8" x14ac:dyDescent="0.25">
      <c r="A11015" s="6">
        <v>39175</v>
      </c>
      <c r="B11015">
        <v>9.3999999999998998E-3</v>
      </c>
      <c r="C11015">
        <v>2.9999999999999997E-4</v>
      </c>
      <c r="D11015">
        <v>-6.9999999999999999E-4</v>
      </c>
      <c r="E11015">
        <v>-1.1999999999999999E-3</v>
      </c>
      <c r="F11015">
        <v>-1E-3</v>
      </c>
      <c r="G11015">
        <v>1.4E-3</v>
      </c>
      <c r="H11015">
        <v>2.0000000000000001E-4</v>
      </c>
    </row>
    <row r="11016" spans="1:8" x14ac:dyDescent="0.25">
      <c r="A11016" s="6">
        <v>39176</v>
      </c>
      <c r="B11016">
        <v>1E-3</v>
      </c>
      <c r="C11016">
        <v>-2E-3</v>
      </c>
      <c r="D11016">
        <v>-2.5000000000000001E-3</v>
      </c>
      <c r="E11016">
        <v>0</v>
      </c>
      <c r="F11016">
        <v>2.5000000000000001E-3</v>
      </c>
      <c r="G11016">
        <v>1.5E-3</v>
      </c>
      <c r="H11016">
        <v>2.0000000000000001E-4</v>
      </c>
    </row>
    <row r="11017" spans="1:8" x14ac:dyDescent="0.25">
      <c r="A11017" s="6">
        <v>39177</v>
      </c>
      <c r="B11017">
        <v>3.0999999999999999E-3</v>
      </c>
      <c r="C11017">
        <v>2.0000000000000001E-4</v>
      </c>
      <c r="D11017">
        <v>-1.5E-3</v>
      </c>
      <c r="E11017">
        <v>-1.8E-3</v>
      </c>
      <c r="F11017">
        <v>1.1000000000000001E-3</v>
      </c>
      <c r="G11017">
        <v>-2.0000000000000001E-4</v>
      </c>
      <c r="H11017">
        <v>2.0000000000000001E-4</v>
      </c>
    </row>
    <row r="11018" spans="1:8" x14ac:dyDescent="0.25">
      <c r="A11018" s="6">
        <v>39181</v>
      </c>
      <c r="B11018">
        <v>4.0000000000000002E-4</v>
      </c>
      <c r="C11018">
        <v>-2E-3</v>
      </c>
      <c r="D11018">
        <v>2.0000000000000001E-4</v>
      </c>
      <c r="E11018">
        <v>2.0000000000000001E-4</v>
      </c>
      <c r="F11018">
        <v>1.5E-3</v>
      </c>
      <c r="G11018">
        <v>1.4E-3</v>
      </c>
      <c r="H11018">
        <v>2.0000000000000001E-4</v>
      </c>
    </row>
    <row r="11019" spans="1:8" x14ac:dyDescent="0.25">
      <c r="A11019" s="6">
        <v>39182</v>
      </c>
      <c r="B11019">
        <v>2.3E-3</v>
      </c>
      <c r="C11019">
        <v>8.0000000000000004E-4</v>
      </c>
      <c r="D11019">
        <v>2.9999999999999997E-4</v>
      </c>
      <c r="E11019">
        <v>4.0000000000000002E-4</v>
      </c>
      <c r="F11019">
        <v>-1.1000000000000001E-3</v>
      </c>
      <c r="G11019">
        <v>-1.1000000000000001E-3</v>
      </c>
      <c r="H11019">
        <v>2.0000000000000001E-4</v>
      </c>
    </row>
    <row r="11020" spans="1:8" x14ac:dyDescent="0.25">
      <c r="A11020" s="6">
        <v>39183</v>
      </c>
      <c r="B11020">
        <v>-6.4000000000000003E-3</v>
      </c>
      <c r="C11020">
        <v>-8.9999999999999998E-4</v>
      </c>
      <c r="D11020">
        <v>1.1999999999999999E-3</v>
      </c>
      <c r="E11020">
        <v>-1.8E-3</v>
      </c>
      <c r="F11020">
        <v>0</v>
      </c>
      <c r="G11020">
        <v>4.0000000000000002E-4</v>
      </c>
      <c r="H11020">
        <v>2.0000000000000001E-4</v>
      </c>
    </row>
    <row r="11021" spans="1:8" x14ac:dyDescent="0.25">
      <c r="A11021" s="6">
        <v>39184</v>
      </c>
      <c r="B11021">
        <v>6.0999999999998998E-3</v>
      </c>
      <c r="C11021">
        <v>2.3999999999999998E-3</v>
      </c>
      <c r="D11021">
        <v>-1.6000000000000001E-3</v>
      </c>
      <c r="E11021">
        <v>-2.0000000000000001E-4</v>
      </c>
      <c r="F11021">
        <v>4.0000000000000002E-4</v>
      </c>
      <c r="G11021">
        <v>-2.5999999999999999E-3</v>
      </c>
      <c r="H11021">
        <v>2.0000000000000001E-4</v>
      </c>
    </row>
    <row r="11022" spans="1:8" x14ac:dyDescent="0.25">
      <c r="A11022" s="6">
        <v>39185</v>
      </c>
      <c r="B11022">
        <v>3.3E-3</v>
      </c>
      <c r="C11022">
        <v>2.0999999999999999E-3</v>
      </c>
      <c r="D11022">
        <v>-5.9999999999999995E-4</v>
      </c>
      <c r="E11022">
        <v>-8.9999999999999998E-4</v>
      </c>
      <c r="F11022">
        <v>1.9E-3</v>
      </c>
      <c r="G11022">
        <v>-1E-3</v>
      </c>
      <c r="H11022">
        <v>2.0000000000000001E-4</v>
      </c>
    </row>
    <row r="11023" spans="1:8" x14ac:dyDescent="0.25">
      <c r="A11023" s="6">
        <v>39188</v>
      </c>
      <c r="B11023">
        <v>1.06E-2</v>
      </c>
      <c r="C11023">
        <v>3.2000000000000002E-3</v>
      </c>
      <c r="D11023">
        <v>2.9999999999999997E-4</v>
      </c>
      <c r="E11023">
        <v>3.2000000000000002E-3</v>
      </c>
      <c r="F11023">
        <v>-1.9E-3</v>
      </c>
      <c r="G11023">
        <v>-4.5999999999999999E-3</v>
      </c>
      <c r="H11023">
        <v>2.0000000000000001E-4</v>
      </c>
    </row>
    <row r="11024" spans="1:8" x14ac:dyDescent="0.25">
      <c r="A11024" s="6">
        <v>39189</v>
      </c>
      <c r="B11024">
        <v>8.9999999999999998E-4</v>
      </c>
      <c r="C11024">
        <v>-4.6999999999998996E-3</v>
      </c>
      <c r="D11024">
        <v>-6.9999999999999999E-4</v>
      </c>
      <c r="E11024">
        <v>2.9999999999999997E-4</v>
      </c>
      <c r="F11024">
        <v>0</v>
      </c>
      <c r="G11024">
        <v>5.0000000000000001E-4</v>
      </c>
      <c r="H11024">
        <v>2.0000000000000001E-4</v>
      </c>
    </row>
    <row r="11025" spans="1:8" x14ac:dyDescent="0.25">
      <c r="A11025" s="6">
        <v>39190</v>
      </c>
      <c r="B11025">
        <v>0</v>
      </c>
      <c r="C11025">
        <v>-6.1999999999999998E-3</v>
      </c>
      <c r="D11025">
        <v>5.4000000000000003E-3</v>
      </c>
      <c r="E11025">
        <v>-1.1000000000000001E-3</v>
      </c>
      <c r="F11025">
        <v>6.9999999999999999E-4</v>
      </c>
      <c r="G11025">
        <v>-2.0999999999999999E-3</v>
      </c>
      <c r="H11025">
        <v>2.0000000000000001E-4</v>
      </c>
    </row>
    <row r="11026" spans="1:8" x14ac:dyDescent="0.25">
      <c r="A11026" s="6">
        <v>39191</v>
      </c>
      <c r="B11026">
        <v>-2.3E-3</v>
      </c>
      <c r="C11026">
        <v>-3.5999999999999999E-3</v>
      </c>
      <c r="D11026">
        <v>-8.0000000000000004E-4</v>
      </c>
      <c r="E11026">
        <v>2E-3</v>
      </c>
      <c r="F11026">
        <v>4.3E-3</v>
      </c>
      <c r="G11026">
        <v>2.0000000000000001E-4</v>
      </c>
      <c r="H11026">
        <v>2.0000000000000001E-4</v>
      </c>
    </row>
    <row r="11027" spans="1:8" x14ac:dyDescent="0.25">
      <c r="A11027" s="6">
        <v>39192</v>
      </c>
      <c r="B11027">
        <v>8.8000000000000005E-3</v>
      </c>
      <c r="C11027">
        <v>2.2000000000000001E-3</v>
      </c>
      <c r="D11027">
        <v>-4.0000000000000002E-4</v>
      </c>
      <c r="E11027">
        <v>3.7000000000000002E-3</v>
      </c>
      <c r="F11027">
        <v>-1.5E-3</v>
      </c>
      <c r="G11027">
        <v>2.3E-3</v>
      </c>
      <c r="H11027">
        <v>2.0000000000000001E-4</v>
      </c>
    </row>
    <row r="11028" spans="1:8" x14ac:dyDescent="0.25">
      <c r="A11028" s="6">
        <v>39195</v>
      </c>
      <c r="B11028">
        <v>-2.3E-3</v>
      </c>
      <c r="C11028">
        <v>5.0000000000000001E-4</v>
      </c>
      <c r="D11028">
        <v>-3.3E-3</v>
      </c>
      <c r="E11028">
        <v>-1.6000000000000001E-3</v>
      </c>
      <c r="F11028">
        <v>-1.6000000000000001E-3</v>
      </c>
      <c r="G11028">
        <v>3.7000000000000002E-3</v>
      </c>
      <c r="H11028">
        <v>2.0000000000000001E-4</v>
      </c>
    </row>
    <row r="11029" spans="1:8" x14ac:dyDescent="0.25">
      <c r="A11029" s="6">
        <v>39196</v>
      </c>
      <c r="B11029">
        <v>-8.9999999999999998E-4</v>
      </c>
      <c r="C11029">
        <v>-8.0000000000000004E-4</v>
      </c>
      <c r="D11029">
        <v>-2.3E-3</v>
      </c>
      <c r="E11029">
        <v>-2.9999999999999997E-4</v>
      </c>
      <c r="F11029">
        <v>1.9E-3</v>
      </c>
      <c r="G11029">
        <v>-4.0999999999998997E-3</v>
      </c>
      <c r="H11029">
        <v>2.0000000000000001E-4</v>
      </c>
    </row>
    <row r="11030" spans="1:8" x14ac:dyDescent="0.25">
      <c r="A11030" s="6">
        <v>39197</v>
      </c>
      <c r="B11030">
        <v>9.1000000000000004E-3</v>
      </c>
      <c r="C11030">
        <v>-3.2000000000000002E-3</v>
      </c>
      <c r="D11030">
        <v>2.0999999999999999E-3</v>
      </c>
      <c r="E11030">
        <v>3.5999999999999999E-3</v>
      </c>
      <c r="F11030">
        <v>2.9999999999999997E-4</v>
      </c>
      <c r="G11030">
        <v>-1.9E-3</v>
      </c>
      <c r="H11030">
        <v>2.0000000000000001E-4</v>
      </c>
    </row>
    <row r="11031" spans="1:8" x14ac:dyDescent="0.25">
      <c r="A11031" s="6">
        <v>39198</v>
      </c>
      <c r="B11031">
        <v>-2.0000000000000001E-4</v>
      </c>
      <c r="C11031">
        <v>3.0000000000000001E-3</v>
      </c>
      <c r="D11031">
        <v>-3.0000000000000001E-3</v>
      </c>
      <c r="E11031">
        <v>2.0999999999999999E-3</v>
      </c>
      <c r="F11031">
        <v>-1.9E-3</v>
      </c>
      <c r="G11031">
        <v>-1.6000000000000001E-3</v>
      </c>
      <c r="H11031">
        <v>2.0000000000000001E-4</v>
      </c>
    </row>
    <row r="11032" spans="1:8" x14ac:dyDescent="0.25">
      <c r="A11032" s="6">
        <v>39199</v>
      </c>
      <c r="B11032">
        <v>-1.2999999999999999E-3</v>
      </c>
      <c r="C11032">
        <v>-3.3E-3</v>
      </c>
      <c r="D11032">
        <v>-3.8999999999999998E-3</v>
      </c>
      <c r="E11032">
        <v>2.5999999999999999E-3</v>
      </c>
      <c r="F11032">
        <v>2.8999999999999998E-3</v>
      </c>
      <c r="G11032">
        <v>2.9999999999999997E-4</v>
      </c>
      <c r="H11032">
        <v>2.0000000000000001E-4</v>
      </c>
    </row>
    <row r="11033" spans="1:8" x14ac:dyDescent="0.25">
      <c r="A11033" s="6">
        <v>39202</v>
      </c>
      <c r="B11033">
        <v>-9.2999999999999992E-3</v>
      </c>
      <c r="C11033">
        <v>-8.5000000000000006E-3</v>
      </c>
      <c r="D11033">
        <v>-2.9999999999999997E-4</v>
      </c>
      <c r="E11033">
        <v>1.9E-3</v>
      </c>
      <c r="F11033">
        <v>1.1999999999999999E-3</v>
      </c>
      <c r="G11033">
        <v>2.0000000000000001E-4</v>
      </c>
      <c r="H11033">
        <v>2.0000000000000001E-4</v>
      </c>
    </row>
    <row r="11034" spans="1:8" x14ac:dyDescent="0.25">
      <c r="A11034" s="6">
        <v>39203</v>
      </c>
      <c r="B11034">
        <v>2.2000000000000001E-3</v>
      </c>
      <c r="C11034">
        <v>-1E-3</v>
      </c>
      <c r="D11034">
        <v>-2.0000000000000001E-4</v>
      </c>
      <c r="E11034">
        <v>3.0999999999999999E-3</v>
      </c>
      <c r="F11034">
        <v>2.7000000000000001E-3</v>
      </c>
      <c r="G11034">
        <v>-4.0000000000000001E-3</v>
      </c>
      <c r="H11034">
        <v>2.0000000000000001E-4</v>
      </c>
    </row>
    <row r="11035" spans="1:8" x14ac:dyDescent="0.25">
      <c r="A11035" s="6">
        <v>39204</v>
      </c>
      <c r="B11035">
        <v>7.9000000000000008E-3</v>
      </c>
      <c r="C11035">
        <v>6.1999999999999998E-3</v>
      </c>
      <c r="D11035">
        <v>2.9999999999999997E-4</v>
      </c>
      <c r="E11035">
        <v>-1.1000000000000001E-3</v>
      </c>
      <c r="F11035">
        <v>2.0000000000000001E-4</v>
      </c>
      <c r="G11035">
        <v>2.0000000000000001E-4</v>
      </c>
      <c r="H11035">
        <v>2.0000000000000001E-4</v>
      </c>
    </row>
    <row r="11036" spans="1:8" x14ac:dyDescent="0.25">
      <c r="A11036" s="6">
        <v>39205</v>
      </c>
      <c r="B11036">
        <v>3.7000000000000002E-3</v>
      </c>
      <c r="C11036">
        <v>-2.8999999999999998E-3</v>
      </c>
      <c r="D11036">
        <v>1.5E-3</v>
      </c>
      <c r="E11036">
        <v>1.6000000000000001E-3</v>
      </c>
      <c r="F11036">
        <v>-5.0000000000000001E-4</v>
      </c>
      <c r="G11036">
        <v>-5.9999999999999995E-4</v>
      </c>
      <c r="H11036">
        <v>2.0000000000000001E-4</v>
      </c>
    </row>
    <row r="11037" spans="1:8" x14ac:dyDescent="0.25">
      <c r="A11037" s="6">
        <v>39206</v>
      </c>
      <c r="B11037">
        <v>2.5000000000000001E-3</v>
      </c>
      <c r="C11037">
        <v>1.6999999999999999E-3</v>
      </c>
      <c r="D11037">
        <v>2.0000000000000001E-4</v>
      </c>
      <c r="E11037">
        <v>-1.6000000000000001E-3</v>
      </c>
      <c r="F11037">
        <v>-6.9999999999999999E-4</v>
      </c>
      <c r="G11037">
        <v>2.3E-3</v>
      </c>
      <c r="H11037">
        <v>2.0000000000000001E-4</v>
      </c>
    </row>
    <row r="11038" spans="1:8" x14ac:dyDescent="0.25">
      <c r="A11038" s="6">
        <v>39209</v>
      </c>
      <c r="B11038">
        <v>1.8E-3</v>
      </c>
      <c r="C11038">
        <v>-3.3E-3</v>
      </c>
      <c r="D11038">
        <v>2.8E-3</v>
      </c>
      <c r="E11038">
        <v>-5.0000000000000001E-4</v>
      </c>
      <c r="F11038">
        <v>2.8E-3</v>
      </c>
      <c r="G11038">
        <v>1.1999999999999999E-3</v>
      </c>
      <c r="H11038">
        <v>2.0000000000000001E-4</v>
      </c>
    </row>
    <row r="11039" spans="1:8" x14ac:dyDescent="0.25">
      <c r="A11039" s="6">
        <v>39210</v>
      </c>
      <c r="B11039">
        <v>-1.2999999999999999E-3</v>
      </c>
      <c r="C11039">
        <v>-2.0000000000000001E-4</v>
      </c>
      <c r="D11039">
        <v>-1.1000000000000001E-3</v>
      </c>
      <c r="E11039">
        <v>2.3999999999999998E-3</v>
      </c>
      <c r="F11039">
        <v>-4.0000000000000002E-4</v>
      </c>
      <c r="G11039">
        <v>1E-4</v>
      </c>
      <c r="H11039">
        <v>2.0000000000000001E-4</v>
      </c>
    </row>
    <row r="11040" spans="1:8" x14ac:dyDescent="0.25">
      <c r="A11040" s="6">
        <v>39211</v>
      </c>
      <c r="B11040">
        <v>3.4999999999998999E-3</v>
      </c>
      <c r="C11040">
        <v>1E-3</v>
      </c>
      <c r="D11040">
        <v>-5.0000000000000001E-4</v>
      </c>
      <c r="E11040">
        <v>2.3E-3</v>
      </c>
      <c r="F11040">
        <v>-3.4999999999998999E-3</v>
      </c>
      <c r="G11040">
        <v>-3.4999999999998999E-3</v>
      </c>
      <c r="H11040">
        <v>2.0000000000000001E-4</v>
      </c>
    </row>
    <row r="11041" spans="1:8" x14ac:dyDescent="0.25">
      <c r="A11041" s="6">
        <v>39212</v>
      </c>
      <c r="B11041">
        <v>-1.41999999999999E-2</v>
      </c>
      <c r="C11041">
        <v>-5.1000000000000004E-3</v>
      </c>
      <c r="D11041">
        <v>2.5999999999999999E-3</v>
      </c>
      <c r="E11041">
        <v>0</v>
      </c>
      <c r="F11041">
        <v>2.9999999999999997E-4</v>
      </c>
      <c r="G11041">
        <v>1.6999999999999999E-3</v>
      </c>
      <c r="H11041">
        <v>2.0000000000000001E-4</v>
      </c>
    </row>
    <row r="11042" spans="1:8" x14ac:dyDescent="0.25">
      <c r="A11042" s="6">
        <v>39213</v>
      </c>
      <c r="B11042">
        <v>9.4999999999999998E-3</v>
      </c>
      <c r="C11042">
        <v>1.9E-3</v>
      </c>
      <c r="D11042">
        <v>2.0000000000000001E-4</v>
      </c>
      <c r="E11042">
        <v>-1.1999999999999999E-3</v>
      </c>
      <c r="F11042">
        <v>-3.2000000000000002E-3</v>
      </c>
      <c r="G11042">
        <v>1.5E-3</v>
      </c>
      <c r="H11042">
        <v>2.0000000000000001E-4</v>
      </c>
    </row>
    <row r="11043" spans="1:8" x14ac:dyDescent="0.25">
      <c r="A11043" s="6">
        <v>39216</v>
      </c>
      <c r="B11043">
        <v>-2.8E-3</v>
      </c>
      <c r="C11043">
        <v>-5.5999999999999999E-3</v>
      </c>
      <c r="D11043">
        <v>-1E-4</v>
      </c>
      <c r="E11043">
        <v>1.1000000000000001E-3</v>
      </c>
      <c r="F11043">
        <v>5.0000000000000001E-4</v>
      </c>
      <c r="G11043">
        <v>1.6999999999999999E-3</v>
      </c>
      <c r="H11043">
        <v>2.0000000000000001E-4</v>
      </c>
    </row>
    <row r="11044" spans="1:8" x14ac:dyDescent="0.25">
      <c r="A11044" s="6">
        <v>39217</v>
      </c>
      <c r="B11044">
        <v>-2.7000000000000001E-3</v>
      </c>
      <c r="C11044">
        <v>-6.8999999999999999E-3</v>
      </c>
      <c r="D11044">
        <v>1.6000000000000001E-3</v>
      </c>
      <c r="E11044">
        <v>2.0999999999999999E-3</v>
      </c>
      <c r="F11044">
        <v>2.5000000000000001E-3</v>
      </c>
      <c r="G11044">
        <v>3.4999999999998999E-3</v>
      </c>
      <c r="H11044">
        <v>2.0000000000000001E-4</v>
      </c>
    </row>
    <row r="11045" spans="1:8" x14ac:dyDescent="0.25">
      <c r="A11045" s="6">
        <v>39218</v>
      </c>
      <c r="B11045">
        <v>8.1999999999999001E-3</v>
      </c>
      <c r="C11045">
        <v>-1.6000000000000001E-3</v>
      </c>
      <c r="D11045">
        <v>5.0000000000000001E-4</v>
      </c>
      <c r="E11045">
        <v>1E-3</v>
      </c>
      <c r="F11045">
        <v>8.9999999999999998E-4</v>
      </c>
      <c r="G11045">
        <v>5.0000000000000001E-4</v>
      </c>
      <c r="H11045">
        <v>2.0000000000000001E-4</v>
      </c>
    </row>
    <row r="11046" spans="1:8" x14ac:dyDescent="0.25">
      <c r="A11046" s="6">
        <v>39219</v>
      </c>
      <c r="B11046">
        <v>-1E-3</v>
      </c>
      <c r="C11046">
        <v>-3.2000000000000002E-3</v>
      </c>
      <c r="D11046">
        <v>-2.0000000000000001E-4</v>
      </c>
      <c r="E11046">
        <v>1.6000000000000001E-3</v>
      </c>
      <c r="F11046">
        <v>-4.0000000000000001E-3</v>
      </c>
      <c r="G11046">
        <v>-8.0000000000000004E-4</v>
      </c>
      <c r="H11046">
        <v>2.0000000000000001E-4</v>
      </c>
    </row>
    <row r="11047" spans="1:8" x14ac:dyDescent="0.25">
      <c r="A11047" s="6">
        <v>39220</v>
      </c>
      <c r="B11047">
        <v>6.6E-3</v>
      </c>
      <c r="C11047">
        <v>3.8E-3</v>
      </c>
      <c r="D11047">
        <v>-5.0000000000000001E-3</v>
      </c>
      <c r="E11047">
        <v>5.0000000000000001E-4</v>
      </c>
      <c r="F11047">
        <v>-8.9999999999999998E-4</v>
      </c>
      <c r="G11047">
        <v>8.9999999999999998E-4</v>
      </c>
      <c r="H11047">
        <v>2.0000000000000001E-4</v>
      </c>
    </row>
    <row r="11048" spans="1:8" x14ac:dyDescent="0.25">
      <c r="A11048" s="6">
        <v>39223</v>
      </c>
      <c r="B11048">
        <v>3.0000000000000001E-3</v>
      </c>
      <c r="C11048">
        <v>9.1999999999999998E-3</v>
      </c>
      <c r="D11048">
        <v>-1.9E-3</v>
      </c>
      <c r="E11048">
        <v>-6.9999999999999999E-4</v>
      </c>
      <c r="F11048">
        <v>-2.3999999999999998E-3</v>
      </c>
      <c r="G11048">
        <v>1.4E-3</v>
      </c>
      <c r="H11048">
        <v>2.0000000000000001E-4</v>
      </c>
    </row>
    <row r="11049" spans="1:8" x14ac:dyDescent="0.25">
      <c r="A11049" s="6">
        <v>39224</v>
      </c>
      <c r="B11049">
        <v>6.9999999999999999E-4</v>
      </c>
      <c r="C11049">
        <v>6.7000000000000002E-3</v>
      </c>
      <c r="D11049">
        <v>2.0000000000000001E-4</v>
      </c>
      <c r="E11049">
        <v>-2.2000000000000001E-3</v>
      </c>
      <c r="F11049">
        <v>-2.3E-3</v>
      </c>
      <c r="G11049">
        <v>-2.7000000000000001E-3</v>
      </c>
      <c r="H11049">
        <v>2.0000000000000001E-4</v>
      </c>
    </row>
    <row r="11050" spans="1:8" x14ac:dyDescent="0.25">
      <c r="A11050" s="6">
        <v>39225</v>
      </c>
      <c r="B11050">
        <v>-1.8E-3</v>
      </c>
      <c r="C11050">
        <v>-2.0999999999999999E-3</v>
      </c>
      <c r="D11050">
        <v>-1.6999999999999999E-3</v>
      </c>
      <c r="E11050">
        <v>1.4E-3</v>
      </c>
      <c r="F11050">
        <v>2.9999999999999997E-4</v>
      </c>
      <c r="G11050">
        <v>-2.3999999999999998E-3</v>
      </c>
      <c r="H11050">
        <v>2.0000000000000001E-4</v>
      </c>
    </row>
    <row r="11051" spans="1:8" x14ac:dyDescent="0.25">
      <c r="A11051" s="6">
        <v>39226</v>
      </c>
      <c r="B11051">
        <v>-1.0699999999999999E-2</v>
      </c>
      <c r="C11051">
        <v>-4.0999999999998997E-3</v>
      </c>
      <c r="D11051">
        <v>-6.9999999999999999E-4</v>
      </c>
      <c r="E11051">
        <v>1.5E-3</v>
      </c>
      <c r="F11051">
        <v>1E-3</v>
      </c>
      <c r="G11051">
        <v>-6.4000000000000003E-3</v>
      </c>
      <c r="H11051">
        <v>2.0000000000000001E-4</v>
      </c>
    </row>
    <row r="11052" spans="1:8" x14ac:dyDescent="0.25">
      <c r="A11052" s="6">
        <v>39227</v>
      </c>
      <c r="B11052">
        <v>5.4999999999999997E-3</v>
      </c>
      <c r="C11052">
        <v>2.0999999999999999E-3</v>
      </c>
      <c r="D11052">
        <v>-6.9999999999999999E-4</v>
      </c>
      <c r="E11052">
        <v>5.9999999999999995E-4</v>
      </c>
      <c r="F11052">
        <v>5.0000000000000001E-4</v>
      </c>
      <c r="G11052">
        <v>2.8999999999999998E-3</v>
      </c>
      <c r="H11052">
        <v>2.0000000000000001E-4</v>
      </c>
    </row>
    <row r="11053" spans="1:8" x14ac:dyDescent="0.25">
      <c r="A11053" s="6">
        <v>39231</v>
      </c>
      <c r="B11053">
        <v>2.3E-3</v>
      </c>
      <c r="C11053">
        <v>5.8999999999999999E-3</v>
      </c>
      <c r="D11053">
        <v>-2.9999999999999997E-4</v>
      </c>
      <c r="E11053">
        <v>1E-4</v>
      </c>
      <c r="F11053">
        <v>-1E-4</v>
      </c>
      <c r="G11053">
        <v>1.4E-3</v>
      </c>
      <c r="H11053">
        <v>2.0000000000000001E-4</v>
      </c>
    </row>
    <row r="11054" spans="1:8" x14ac:dyDescent="0.25">
      <c r="A11054" s="6">
        <v>39232</v>
      </c>
      <c r="B11054">
        <v>7.7000000000000002E-3</v>
      </c>
      <c r="C11054">
        <v>-2.0999999999999999E-3</v>
      </c>
      <c r="D11054">
        <v>-5.0000000000000001E-4</v>
      </c>
      <c r="E11054">
        <v>1.5E-3</v>
      </c>
      <c r="F11054">
        <v>-3.5999999999999999E-3</v>
      </c>
      <c r="G11054">
        <v>3.2000000000000002E-3</v>
      </c>
      <c r="H11054">
        <v>2.0000000000000001E-4</v>
      </c>
    </row>
    <row r="11055" spans="1:8" x14ac:dyDescent="0.25">
      <c r="A11055" s="6">
        <v>39233</v>
      </c>
      <c r="B11055">
        <v>1.2999999999999999E-3</v>
      </c>
      <c r="C11055">
        <v>3.4999999999998999E-3</v>
      </c>
      <c r="D11055">
        <v>-3.2000000000000002E-3</v>
      </c>
      <c r="E11055">
        <v>4.0000000000000002E-4</v>
      </c>
      <c r="F11055">
        <v>-2.5999999999999999E-3</v>
      </c>
      <c r="G11055">
        <v>-2.3E-3</v>
      </c>
      <c r="H11055">
        <v>2.0000000000000001E-4</v>
      </c>
    </row>
    <row r="11056" spans="1:8" x14ac:dyDescent="0.25">
      <c r="A11056" s="6">
        <v>39234</v>
      </c>
      <c r="B11056">
        <v>4.4000000000000003E-3</v>
      </c>
      <c r="C11056">
        <v>3.0999999999999999E-3</v>
      </c>
      <c r="D11056">
        <v>8.9999999999999998E-4</v>
      </c>
      <c r="E11056">
        <v>1.6999999999999999E-3</v>
      </c>
      <c r="F11056">
        <v>-1.6000000000000001E-3</v>
      </c>
      <c r="G11056">
        <v>-2E-3</v>
      </c>
      <c r="H11056">
        <v>2.0000000000000001E-4</v>
      </c>
    </row>
    <row r="11057" spans="1:8" x14ac:dyDescent="0.25">
      <c r="A11057" s="6">
        <v>39237</v>
      </c>
      <c r="B11057">
        <v>1.8E-3</v>
      </c>
      <c r="C11057">
        <v>4.0000000000000002E-4</v>
      </c>
      <c r="D11057">
        <v>-2.0000000000000001E-4</v>
      </c>
      <c r="E11057">
        <v>1E-4</v>
      </c>
      <c r="F11057">
        <v>-3.7000000000000002E-3</v>
      </c>
      <c r="G11057">
        <v>-1.1999999999999999E-3</v>
      </c>
      <c r="H11057">
        <v>2.0000000000000001E-4</v>
      </c>
    </row>
    <row r="11058" spans="1:8" x14ac:dyDescent="0.25">
      <c r="A11058" s="6">
        <v>39238</v>
      </c>
      <c r="B11058">
        <v>-5.4999999999999997E-3</v>
      </c>
      <c r="C11058">
        <v>-1.2999999999999999E-3</v>
      </c>
      <c r="D11058">
        <v>-2.2000000000000001E-3</v>
      </c>
      <c r="E11058">
        <v>2.9999999999999997E-4</v>
      </c>
      <c r="F11058">
        <v>-4.0000000000000002E-4</v>
      </c>
      <c r="G11058">
        <v>2.3E-3</v>
      </c>
      <c r="H11058">
        <v>2.0000000000000001E-4</v>
      </c>
    </row>
    <row r="11059" spans="1:8" x14ac:dyDescent="0.25">
      <c r="A11059" s="6">
        <v>39239</v>
      </c>
      <c r="B11059">
        <v>-9.2999999999999992E-3</v>
      </c>
      <c r="C11059">
        <v>5.9999999999999995E-4</v>
      </c>
      <c r="D11059">
        <v>2.0000000000000001E-4</v>
      </c>
      <c r="E11059">
        <v>-2.0999999999999999E-3</v>
      </c>
      <c r="F11059">
        <v>-1.5E-3</v>
      </c>
      <c r="G11059">
        <v>-1.1000000000000001E-3</v>
      </c>
      <c r="H11059">
        <v>2.0000000000000001E-4</v>
      </c>
    </row>
    <row r="11060" spans="1:8" x14ac:dyDescent="0.25">
      <c r="A11060" s="6">
        <v>39240</v>
      </c>
      <c r="B11060">
        <v>-1.7500000000000002E-2</v>
      </c>
      <c r="C11060">
        <v>-2.9999999999999997E-4</v>
      </c>
      <c r="D11060">
        <v>1E-3</v>
      </c>
      <c r="E11060">
        <v>-8.0000000000000004E-4</v>
      </c>
      <c r="F11060">
        <v>-5.9999999999999995E-4</v>
      </c>
      <c r="G11060">
        <v>-5.0000000000000001E-3</v>
      </c>
      <c r="H11060">
        <v>2.0000000000000001E-4</v>
      </c>
    </row>
    <row r="11061" spans="1:8" x14ac:dyDescent="0.25">
      <c r="A11061" s="6">
        <v>39241</v>
      </c>
      <c r="B11061">
        <v>1.0699999999999999E-2</v>
      </c>
      <c r="C11061">
        <v>-2.9999999999999997E-4</v>
      </c>
      <c r="D11061">
        <v>-5.0000000000000001E-4</v>
      </c>
      <c r="E11061">
        <v>8.0000000000000004E-4</v>
      </c>
      <c r="F11061">
        <v>1.9E-3</v>
      </c>
      <c r="G11061">
        <v>6.9999999999999999E-4</v>
      </c>
      <c r="H11061">
        <v>2.0000000000000001E-4</v>
      </c>
    </row>
    <row r="11062" spans="1:8" x14ac:dyDescent="0.25">
      <c r="A11062" s="6">
        <v>39244</v>
      </c>
      <c r="B11062">
        <v>8.0000000000000004E-4</v>
      </c>
      <c r="C11062">
        <v>-2.7000000000000001E-3</v>
      </c>
      <c r="D11062">
        <v>1.6999999999999999E-3</v>
      </c>
      <c r="E11062">
        <v>-5.9999999999999995E-4</v>
      </c>
      <c r="F11062">
        <v>2.0000000000000001E-4</v>
      </c>
      <c r="G11062">
        <v>2.8E-3</v>
      </c>
      <c r="H11062">
        <v>2.0000000000000001E-4</v>
      </c>
    </row>
    <row r="11063" spans="1:8" x14ac:dyDescent="0.25">
      <c r="A11063" s="6">
        <v>39245</v>
      </c>
      <c r="B11063">
        <v>-1.06E-2</v>
      </c>
      <c r="C11063">
        <v>-2E-3</v>
      </c>
      <c r="D11063">
        <v>-8.0000000000000004E-4</v>
      </c>
      <c r="E11063">
        <v>5.0000000000000001E-4</v>
      </c>
      <c r="F11063">
        <v>4.0000000000000002E-4</v>
      </c>
      <c r="G11063">
        <v>-1.4E-3</v>
      </c>
      <c r="H11063">
        <v>2.0000000000000001E-4</v>
      </c>
    </row>
    <row r="11064" spans="1:8" x14ac:dyDescent="0.25">
      <c r="A11064" s="6">
        <v>39246</v>
      </c>
      <c r="B11064">
        <v>1.37E-2</v>
      </c>
      <c r="C11064">
        <v>-1.9E-3</v>
      </c>
      <c r="D11064">
        <v>-1.6999999999999999E-3</v>
      </c>
      <c r="E11064">
        <v>1.1999999999999999E-3</v>
      </c>
      <c r="F11064">
        <v>1.4E-3</v>
      </c>
      <c r="G11064">
        <v>4.7999999999999996E-3</v>
      </c>
      <c r="H11064">
        <v>2.0000000000000001E-4</v>
      </c>
    </row>
    <row r="11065" spans="1:8" x14ac:dyDescent="0.25">
      <c r="A11065" s="6">
        <v>39247</v>
      </c>
      <c r="B11065">
        <v>5.0000000000000001E-3</v>
      </c>
      <c r="C11065">
        <v>1.2999999999999999E-3</v>
      </c>
      <c r="D11065">
        <v>-1.2999999999999999E-3</v>
      </c>
      <c r="E11065">
        <v>2.0000000000000001E-4</v>
      </c>
      <c r="F11065">
        <v>2.9999999999999997E-4</v>
      </c>
      <c r="G11065">
        <v>3.3999999999999998E-3</v>
      </c>
      <c r="H11065">
        <v>2.0000000000000001E-4</v>
      </c>
    </row>
    <row r="11066" spans="1:8" x14ac:dyDescent="0.25">
      <c r="A11066" s="6">
        <v>39248</v>
      </c>
      <c r="B11066">
        <v>6.8999999999999999E-3</v>
      </c>
      <c r="C11066">
        <v>5.1999999999999998E-3</v>
      </c>
      <c r="D11066">
        <v>0</v>
      </c>
      <c r="E11066">
        <v>8.9999999999999998E-4</v>
      </c>
      <c r="F11066">
        <v>2.3E-3</v>
      </c>
      <c r="G11066">
        <v>2.8999999999999998E-3</v>
      </c>
      <c r="H11066">
        <v>2.0000000000000001E-4</v>
      </c>
    </row>
    <row r="11067" spans="1:8" x14ac:dyDescent="0.25">
      <c r="A11067" s="6">
        <v>39251</v>
      </c>
      <c r="B11067">
        <v>-1.1999999999999999E-3</v>
      </c>
      <c r="C11067">
        <v>0</v>
      </c>
      <c r="D11067">
        <v>-2.9999999999999997E-4</v>
      </c>
      <c r="E11067">
        <v>0</v>
      </c>
      <c r="F11067">
        <v>-1.9E-3</v>
      </c>
      <c r="G11067">
        <v>4.0000000000000002E-4</v>
      </c>
      <c r="H11067">
        <v>2.0000000000000001E-4</v>
      </c>
    </row>
    <row r="11068" spans="1:8" x14ac:dyDescent="0.25">
      <c r="A11068" s="6">
        <v>39252</v>
      </c>
      <c r="B11068">
        <v>1.4E-3</v>
      </c>
      <c r="C11068">
        <v>2.9999999999999997E-4</v>
      </c>
      <c r="D11068">
        <v>8.9999999999999998E-4</v>
      </c>
      <c r="E11068">
        <v>-1.2999999999999999E-3</v>
      </c>
      <c r="F11068">
        <v>2.7000000000000001E-3</v>
      </c>
      <c r="G11068">
        <v>2.2000000000000001E-3</v>
      </c>
      <c r="H11068">
        <v>2.0000000000000001E-4</v>
      </c>
    </row>
    <row r="11069" spans="1:8" x14ac:dyDescent="0.25">
      <c r="A11069" s="6">
        <v>39253</v>
      </c>
      <c r="B11069">
        <v>-1.29E-2</v>
      </c>
      <c r="C11069">
        <v>4.0000000000000002E-4</v>
      </c>
      <c r="D11069">
        <v>-1.6999999999999999E-3</v>
      </c>
      <c r="E11069">
        <v>-2.9999999999999997E-4</v>
      </c>
      <c r="F11069">
        <v>2E-3</v>
      </c>
      <c r="G11069">
        <v>-7.0999999999998998E-3</v>
      </c>
      <c r="H11069">
        <v>2.0000000000000001E-4</v>
      </c>
    </row>
    <row r="11070" spans="1:8" x14ac:dyDescent="0.25">
      <c r="A11070" s="6">
        <v>39254</v>
      </c>
      <c r="B11070">
        <v>5.5999999999999999E-3</v>
      </c>
      <c r="C11070">
        <v>-1.9E-3</v>
      </c>
      <c r="D11070">
        <v>-2.0000000000000001E-4</v>
      </c>
      <c r="E11070">
        <v>1E-3</v>
      </c>
      <c r="F11070">
        <v>-8.9999999999999998E-4</v>
      </c>
      <c r="G11070">
        <v>2.7000000000000001E-3</v>
      </c>
      <c r="H11070">
        <v>2.0000000000000001E-4</v>
      </c>
    </row>
    <row r="11071" spans="1:8" x14ac:dyDescent="0.25">
      <c r="A11071" s="6">
        <v>39255</v>
      </c>
      <c r="B11071">
        <v>-1.2500000000000001E-2</v>
      </c>
      <c r="C11071">
        <v>5.5999999999999999E-3</v>
      </c>
      <c r="D11071">
        <v>0</v>
      </c>
      <c r="E11071">
        <v>-1.6000000000000001E-3</v>
      </c>
      <c r="F11071">
        <v>-1.8E-3</v>
      </c>
      <c r="G11071">
        <v>-4.0999999999998997E-3</v>
      </c>
      <c r="H11071">
        <v>2.0000000000000001E-4</v>
      </c>
    </row>
    <row r="11072" spans="1:8" x14ac:dyDescent="0.25">
      <c r="A11072" s="6">
        <v>39258</v>
      </c>
      <c r="B11072">
        <v>-3.8E-3</v>
      </c>
      <c r="C11072">
        <v>-4.0000000000000001E-3</v>
      </c>
      <c r="D11072">
        <v>-8.0000000000000004E-4</v>
      </c>
      <c r="E11072">
        <v>1.5E-3</v>
      </c>
      <c r="F11072">
        <v>8.9999999999999998E-4</v>
      </c>
      <c r="G11072">
        <v>-1E-3</v>
      </c>
      <c r="H11072">
        <v>2.0000000000000001E-4</v>
      </c>
    </row>
    <row r="11073" spans="1:8" x14ac:dyDescent="0.25">
      <c r="A11073" s="6">
        <v>39259</v>
      </c>
      <c r="B11073">
        <v>-3.4999999999998999E-3</v>
      </c>
      <c r="C11073">
        <v>1.5E-3</v>
      </c>
      <c r="D11073">
        <v>-2.0999999999999999E-3</v>
      </c>
      <c r="E11073">
        <v>2.0000000000000001E-4</v>
      </c>
      <c r="F11073">
        <v>2.8E-3</v>
      </c>
      <c r="G11073">
        <v>5.0000000000000001E-4</v>
      </c>
      <c r="H11073">
        <v>2.0000000000000001E-4</v>
      </c>
    </row>
    <row r="11074" spans="1:8" x14ac:dyDescent="0.25">
      <c r="A11074" s="6">
        <v>39260</v>
      </c>
      <c r="B11074">
        <v>9.1999999999999998E-3</v>
      </c>
      <c r="C11074">
        <v>4.7999999999999996E-3</v>
      </c>
      <c r="D11074">
        <v>-3.5999999999999999E-3</v>
      </c>
      <c r="E11074">
        <v>2E-3</v>
      </c>
      <c r="F11074">
        <v>-1.8E-3</v>
      </c>
      <c r="G11074">
        <v>3.2000000000000002E-3</v>
      </c>
      <c r="H11074">
        <v>2.0000000000000001E-4</v>
      </c>
    </row>
    <row r="11075" spans="1:8" x14ac:dyDescent="0.25">
      <c r="A11075" s="6">
        <v>39261</v>
      </c>
      <c r="B11075">
        <v>2.9999999999999997E-4</v>
      </c>
      <c r="C11075">
        <v>1.6000000000000001E-3</v>
      </c>
      <c r="D11075">
        <v>5.9999999999999995E-4</v>
      </c>
      <c r="E11075">
        <v>5.0000000000000001E-4</v>
      </c>
      <c r="F11075">
        <v>8.0000000000000004E-4</v>
      </c>
      <c r="G11075">
        <v>1.9E-3</v>
      </c>
      <c r="H11075">
        <v>2.0000000000000001E-4</v>
      </c>
    </row>
    <row r="11076" spans="1:8" x14ac:dyDescent="0.25">
      <c r="A11076" s="6">
        <v>39262</v>
      </c>
      <c r="B11076">
        <v>-1.9E-3</v>
      </c>
      <c r="C11076">
        <v>-3.2000000000000002E-3</v>
      </c>
      <c r="D11076">
        <v>-5.0000000000000001E-4</v>
      </c>
      <c r="E11076">
        <v>8.9999999999999998E-4</v>
      </c>
      <c r="F11076">
        <v>-8.9999999999999998E-4</v>
      </c>
      <c r="G11076">
        <v>4.0000000000000001E-3</v>
      </c>
      <c r="H11076">
        <v>2.0000000000000001E-4</v>
      </c>
    </row>
    <row r="11077" spans="1:8" x14ac:dyDescent="0.25">
      <c r="A11077" s="6">
        <v>39265</v>
      </c>
      <c r="B11077">
        <v>1.06E-2</v>
      </c>
      <c r="C11077">
        <v>-2.9999999999999997E-4</v>
      </c>
      <c r="D11077">
        <v>1E-3</v>
      </c>
      <c r="E11077">
        <v>5.0000000000000001E-4</v>
      </c>
      <c r="F11077">
        <v>1.1999999999999999E-3</v>
      </c>
      <c r="G11077">
        <v>5.4999999999999997E-3</v>
      </c>
      <c r="H11077">
        <v>2.0000000000000001E-4</v>
      </c>
    </row>
    <row r="11078" spans="1:8" x14ac:dyDescent="0.25">
      <c r="A11078" s="6">
        <v>39266</v>
      </c>
      <c r="B11078">
        <v>3.5999999999999999E-3</v>
      </c>
      <c r="C11078">
        <v>-4.0000000000000002E-4</v>
      </c>
      <c r="D11078">
        <v>-1.1999999999999999E-3</v>
      </c>
      <c r="E11078">
        <v>2.2000000000000001E-3</v>
      </c>
      <c r="F11078">
        <v>-1.8E-3</v>
      </c>
      <c r="G11078">
        <v>2.3999999999999998E-3</v>
      </c>
      <c r="H11078">
        <v>2.0000000000000001E-4</v>
      </c>
    </row>
    <row r="11079" spans="1:8" x14ac:dyDescent="0.25">
      <c r="A11079" s="6">
        <v>39268</v>
      </c>
      <c r="B11079">
        <v>6.9999999999999999E-4</v>
      </c>
      <c r="C11079">
        <v>1.4E-3</v>
      </c>
      <c r="D11079">
        <v>-5.5999999999999999E-3</v>
      </c>
      <c r="E11079">
        <v>1.8E-3</v>
      </c>
      <c r="F11079">
        <v>-5.9999999999999995E-4</v>
      </c>
      <c r="G11079">
        <v>3.8E-3</v>
      </c>
      <c r="H11079">
        <v>2.0000000000000001E-4</v>
      </c>
    </row>
    <row r="11080" spans="1:8" x14ac:dyDescent="0.25">
      <c r="A11080" s="6">
        <v>39269</v>
      </c>
      <c r="B11080">
        <v>4.0000000000000001E-3</v>
      </c>
      <c r="C11080">
        <v>-8.0000000000000004E-4</v>
      </c>
      <c r="D11080">
        <v>-6.9999999999999999E-4</v>
      </c>
      <c r="E11080">
        <v>1E-3</v>
      </c>
      <c r="F11080">
        <v>-1.8E-3</v>
      </c>
      <c r="G11080">
        <v>2.9999999999999997E-4</v>
      </c>
      <c r="H11080">
        <v>2.0000000000000001E-4</v>
      </c>
    </row>
    <row r="11081" spans="1:8" x14ac:dyDescent="0.25">
      <c r="A11081" s="6">
        <v>39272</v>
      </c>
      <c r="B11081">
        <v>1E-3</v>
      </c>
      <c r="C11081">
        <v>5.0000000000000001E-4</v>
      </c>
      <c r="D11081">
        <v>-6.9999999999999999E-4</v>
      </c>
      <c r="E11081">
        <v>-1E-4</v>
      </c>
      <c r="F11081">
        <v>-1.1999999999999999E-3</v>
      </c>
      <c r="G11081">
        <v>1.5E-3</v>
      </c>
      <c r="H11081">
        <v>2.0000000000000001E-4</v>
      </c>
    </row>
    <row r="11082" spans="1:8" x14ac:dyDescent="0.25">
      <c r="A11082" s="6">
        <v>39273</v>
      </c>
      <c r="B11082">
        <v>-1.43E-2</v>
      </c>
      <c r="C11082">
        <v>-2E-3</v>
      </c>
      <c r="D11082">
        <v>-3.7000000000000002E-3</v>
      </c>
      <c r="E11082">
        <v>1.6999999999999999E-3</v>
      </c>
      <c r="F11082">
        <v>0</v>
      </c>
      <c r="G11082">
        <v>1.1000000000000001E-3</v>
      </c>
      <c r="H11082">
        <v>2.0000000000000001E-4</v>
      </c>
    </row>
    <row r="11083" spans="1:8" x14ac:dyDescent="0.25">
      <c r="A11083" s="6">
        <v>39274</v>
      </c>
      <c r="B11083">
        <v>5.4999999999999997E-3</v>
      </c>
      <c r="C11083">
        <v>-2.7000000000000001E-3</v>
      </c>
      <c r="D11083">
        <v>-8.9999999999999998E-4</v>
      </c>
      <c r="E11083">
        <v>1E-3</v>
      </c>
      <c r="F11083">
        <v>-8.9999999999999998E-4</v>
      </c>
      <c r="G11083">
        <v>3.0000000000000001E-3</v>
      </c>
      <c r="H11083">
        <v>2.0000000000000001E-4</v>
      </c>
    </row>
    <row r="11084" spans="1:8" x14ac:dyDescent="0.25">
      <c r="A11084" s="6">
        <v>39275</v>
      </c>
      <c r="B11084">
        <v>1.77E-2</v>
      </c>
      <c r="C11084">
        <v>-1.6999999999999999E-3</v>
      </c>
      <c r="D11084">
        <v>-2.5000000000000001E-3</v>
      </c>
      <c r="E11084">
        <v>2.2000000000000001E-3</v>
      </c>
      <c r="F11084">
        <v>-1.6000000000000001E-3</v>
      </c>
      <c r="G11084">
        <v>4.6999999999998996E-3</v>
      </c>
      <c r="H11084">
        <v>2.0000000000000001E-4</v>
      </c>
    </row>
    <row r="11085" spans="1:8" x14ac:dyDescent="0.25">
      <c r="A11085" s="6">
        <v>39276</v>
      </c>
      <c r="B11085">
        <v>2.7000000000000001E-3</v>
      </c>
      <c r="C11085">
        <v>-2.5999999999999999E-3</v>
      </c>
      <c r="D11085">
        <v>5.0000000000000001E-4</v>
      </c>
      <c r="E11085">
        <v>4.0000000000000002E-4</v>
      </c>
      <c r="F11085">
        <v>-6.9999999999999999E-4</v>
      </c>
      <c r="G11085">
        <v>1.2999999999999999E-3</v>
      </c>
      <c r="H11085">
        <v>2.0000000000000001E-4</v>
      </c>
    </row>
    <row r="11086" spans="1:8" x14ac:dyDescent="0.25">
      <c r="A11086" s="6">
        <v>39279</v>
      </c>
      <c r="B11086">
        <v>-3.0999999999999999E-3</v>
      </c>
      <c r="C11086">
        <v>-5.0000000000000001E-3</v>
      </c>
      <c r="D11086">
        <v>-3.3E-3</v>
      </c>
      <c r="E11086">
        <v>-1E-3</v>
      </c>
      <c r="F11086">
        <v>1.5E-3</v>
      </c>
      <c r="G11086">
        <v>8.0000000000000004E-4</v>
      </c>
      <c r="H11086">
        <v>2.0000000000000001E-4</v>
      </c>
    </row>
    <row r="11087" spans="1:8" x14ac:dyDescent="0.25">
      <c r="A11087" s="6">
        <v>39280</v>
      </c>
      <c r="B11087">
        <v>2.9999999999999997E-4</v>
      </c>
      <c r="C11087">
        <v>1E-3</v>
      </c>
      <c r="D11087">
        <v>-1.8E-3</v>
      </c>
      <c r="E11087">
        <v>-2E-3</v>
      </c>
      <c r="F11087">
        <v>2.5000000000000001E-3</v>
      </c>
      <c r="G11087">
        <v>2.8E-3</v>
      </c>
      <c r="H11087">
        <v>2.0000000000000001E-4</v>
      </c>
    </row>
    <row r="11088" spans="1:8" x14ac:dyDescent="0.25">
      <c r="A11088" s="6">
        <v>39281</v>
      </c>
      <c r="B11088">
        <v>-2.3999999999999998E-3</v>
      </c>
      <c r="C11088">
        <v>-2.0999999999999999E-3</v>
      </c>
      <c r="D11088">
        <v>-2.0999999999999999E-3</v>
      </c>
      <c r="E11088">
        <v>3.0999999999999999E-3</v>
      </c>
      <c r="F11088">
        <v>-1.2999999999999999E-3</v>
      </c>
      <c r="G11088">
        <v>5.9999999999999995E-4</v>
      </c>
      <c r="H11088">
        <v>2.0000000000000001E-4</v>
      </c>
    </row>
    <row r="11089" spans="1:8" x14ac:dyDescent="0.25">
      <c r="A11089" s="6">
        <v>39282</v>
      </c>
      <c r="B11089">
        <v>4.4000000000000003E-3</v>
      </c>
      <c r="C11089">
        <v>2.3999999999999998E-3</v>
      </c>
      <c r="D11089">
        <v>-4.5999999999999999E-3</v>
      </c>
      <c r="E11089">
        <v>-8.9999999999999998E-4</v>
      </c>
      <c r="F11089">
        <v>1.9E-3</v>
      </c>
      <c r="G11089">
        <v>5.1999999999999998E-3</v>
      </c>
      <c r="H11089">
        <v>2.0000000000000001E-4</v>
      </c>
    </row>
    <row r="11090" spans="1:8" x14ac:dyDescent="0.25">
      <c r="A11090" s="6">
        <v>39283</v>
      </c>
      <c r="B11090">
        <v>-1.2500000000000001E-2</v>
      </c>
      <c r="C11090">
        <v>-3.3999999999999998E-3</v>
      </c>
      <c r="D11090">
        <v>-2.2000000000000001E-3</v>
      </c>
      <c r="E11090">
        <v>-1.1999999999999999E-3</v>
      </c>
      <c r="F11090">
        <v>-1.2999999999999999E-3</v>
      </c>
      <c r="G11090">
        <v>-1.2999999999999999E-3</v>
      </c>
      <c r="H11090">
        <v>2.0000000000000001E-4</v>
      </c>
    </row>
    <row r="11091" spans="1:8" x14ac:dyDescent="0.25">
      <c r="A11091" s="6">
        <v>39286</v>
      </c>
      <c r="B11091">
        <v>3.5999999999999999E-3</v>
      </c>
      <c r="C11091">
        <v>-4.8999999999999998E-3</v>
      </c>
      <c r="D11091">
        <v>-4.8999999999999998E-3</v>
      </c>
      <c r="E11091">
        <v>-1.1000000000000001E-3</v>
      </c>
      <c r="F11091">
        <v>1.2999999999999999E-3</v>
      </c>
      <c r="G11091">
        <v>5.7999999999999996E-3</v>
      </c>
      <c r="H11091">
        <v>2.0000000000000001E-4</v>
      </c>
    </row>
    <row r="11092" spans="1:8" x14ac:dyDescent="0.25">
      <c r="A11092" s="6">
        <v>39287</v>
      </c>
      <c r="B11092">
        <v>-2.0299999999999999E-2</v>
      </c>
      <c r="C11092">
        <v>-6.4000000000000003E-3</v>
      </c>
      <c r="D11092">
        <v>-3.2000000000000002E-3</v>
      </c>
      <c r="E11092">
        <v>-3.5999999999999999E-3</v>
      </c>
      <c r="F11092">
        <v>-1E-4</v>
      </c>
      <c r="G11092">
        <v>-4.0000000000000001E-3</v>
      </c>
      <c r="H11092">
        <v>2.0000000000000001E-4</v>
      </c>
    </row>
    <row r="11093" spans="1:8" x14ac:dyDescent="0.25">
      <c r="A11093" s="6">
        <v>39288</v>
      </c>
      <c r="B11093">
        <v>3.0000000000000001E-3</v>
      </c>
      <c r="C11093">
        <v>-3.8E-3</v>
      </c>
      <c r="D11093">
        <v>6.9999999999999999E-4</v>
      </c>
      <c r="E11093">
        <v>-1E-4</v>
      </c>
      <c r="F11093">
        <v>-5.0000000000000001E-4</v>
      </c>
      <c r="G11093">
        <v>-5.8999999999999999E-3</v>
      </c>
      <c r="H11093">
        <v>2.0000000000000001E-4</v>
      </c>
    </row>
    <row r="11094" spans="1:8" x14ac:dyDescent="0.25">
      <c r="A11094" s="6">
        <v>39289</v>
      </c>
      <c r="B11094">
        <v>-2.3599999999999999E-2</v>
      </c>
      <c r="C11094">
        <v>-1E-3</v>
      </c>
      <c r="D11094">
        <v>-2.3999999999999998E-3</v>
      </c>
      <c r="E11094">
        <v>-1.1999999999999999E-3</v>
      </c>
      <c r="F11094">
        <v>-5.1000000000000004E-3</v>
      </c>
      <c r="G11094">
        <v>-2.3999999999999998E-3</v>
      </c>
      <c r="H11094">
        <v>2.0000000000000001E-4</v>
      </c>
    </row>
    <row r="11095" spans="1:8" x14ac:dyDescent="0.25">
      <c r="A11095" s="6">
        <v>39290</v>
      </c>
      <c r="B11095">
        <v>-1.5100000000000001E-2</v>
      </c>
      <c r="C11095">
        <v>-8.0000000000000004E-4</v>
      </c>
      <c r="D11095">
        <v>8.0000000000000004E-4</v>
      </c>
      <c r="E11095">
        <v>-1E-4</v>
      </c>
      <c r="F11095">
        <v>-3.3999999999999998E-3</v>
      </c>
      <c r="G11095">
        <v>-4.3E-3</v>
      </c>
      <c r="H11095">
        <v>2.0000000000000001E-4</v>
      </c>
    </row>
    <row r="11096" spans="1:8" x14ac:dyDescent="0.25">
      <c r="A11096" s="6">
        <v>39293</v>
      </c>
      <c r="B11096">
        <v>9.2999999999999992E-3</v>
      </c>
      <c r="C11096">
        <v>-2.8E-3</v>
      </c>
      <c r="D11096">
        <v>-8.0000000000000004E-4</v>
      </c>
      <c r="E11096">
        <v>5.9999999999999995E-4</v>
      </c>
      <c r="F11096">
        <v>-2.5000000000000001E-3</v>
      </c>
      <c r="G11096">
        <v>5.8999999999999999E-3</v>
      </c>
      <c r="H11096">
        <v>2.0000000000000001E-4</v>
      </c>
    </row>
    <row r="11097" spans="1:8" x14ac:dyDescent="0.25">
      <c r="A11097" s="6">
        <v>39294</v>
      </c>
      <c r="B11097">
        <v>-1.18999999999999E-2</v>
      </c>
      <c r="C11097">
        <v>3.3999999999999998E-3</v>
      </c>
      <c r="D11097">
        <v>-1E-3</v>
      </c>
      <c r="E11097">
        <v>-2.9999999999999997E-4</v>
      </c>
      <c r="F11097">
        <v>1.8E-3</v>
      </c>
      <c r="G11097">
        <v>2.0999999999999999E-3</v>
      </c>
      <c r="H11097">
        <v>2.0000000000000001E-4</v>
      </c>
    </row>
    <row r="11098" spans="1:8" x14ac:dyDescent="0.25">
      <c r="A11098" s="6">
        <v>39295</v>
      </c>
      <c r="B11098">
        <v>5.1999999999999998E-3</v>
      </c>
      <c r="C11098">
        <v>-5.1999999999999998E-3</v>
      </c>
      <c r="D11098">
        <v>-2.8E-3</v>
      </c>
      <c r="E11098">
        <v>2.8E-3</v>
      </c>
      <c r="F11098">
        <v>2E-3</v>
      </c>
      <c r="G11098">
        <v>-8.0000000000000004E-4</v>
      </c>
      <c r="H11098">
        <v>2.0000000000000001E-4</v>
      </c>
    </row>
    <row r="11099" spans="1:8" x14ac:dyDescent="0.25">
      <c r="A11099" s="6">
        <v>39296</v>
      </c>
      <c r="B11099">
        <v>5.4999999999999997E-3</v>
      </c>
      <c r="C11099">
        <v>1.1000000000000001E-3</v>
      </c>
      <c r="D11099">
        <v>-2.7000000000000001E-3</v>
      </c>
      <c r="E11099">
        <v>-4.1999999999999997E-3</v>
      </c>
      <c r="F11099">
        <v>-8.0000000000000004E-4</v>
      </c>
      <c r="G11099">
        <v>7.3000000000000001E-3</v>
      </c>
      <c r="H11099">
        <v>2.0000000000000001E-4</v>
      </c>
    </row>
    <row r="11100" spans="1:8" x14ac:dyDescent="0.25">
      <c r="A11100" s="6">
        <v>39297</v>
      </c>
      <c r="B11100">
        <v>-2.6599999999999999E-2</v>
      </c>
      <c r="C11100">
        <v>-7.9000000000000008E-3</v>
      </c>
      <c r="D11100">
        <v>-7.9000000000000008E-3</v>
      </c>
      <c r="E11100">
        <v>-4.4000000000000003E-3</v>
      </c>
      <c r="F11100">
        <v>-8.0000000000000004E-4</v>
      </c>
      <c r="G11100">
        <v>2.9999999999999997E-4</v>
      </c>
      <c r="H11100">
        <v>2.0000000000000001E-4</v>
      </c>
    </row>
    <row r="11101" spans="1:8" x14ac:dyDescent="0.25">
      <c r="A11101" s="6">
        <v>39300</v>
      </c>
      <c r="B11101">
        <v>2.07E-2</v>
      </c>
      <c r="C11101">
        <v>-1.0699999999999999E-2</v>
      </c>
      <c r="D11101">
        <v>-4.4000000000000003E-3</v>
      </c>
      <c r="E11101">
        <v>4.8999999999999998E-3</v>
      </c>
      <c r="F11101">
        <v>-2.3999999999999998E-3</v>
      </c>
      <c r="G11101">
        <v>-1.2500000000000001E-2</v>
      </c>
      <c r="H11101">
        <v>2.0000000000000001E-4</v>
      </c>
    </row>
    <row r="11102" spans="1:8" x14ac:dyDescent="0.25">
      <c r="A11102" s="6">
        <v>39301</v>
      </c>
      <c r="B11102">
        <v>6.4999999999999997E-3</v>
      </c>
      <c r="C11102">
        <v>3.2000000000000002E-3</v>
      </c>
      <c r="D11102">
        <v>-6.1999999999999998E-3</v>
      </c>
      <c r="E11102">
        <v>5.0000000000000001E-4</v>
      </c>
      <c r="F11102">
        <v>-7.6E-3</v>
      </c>
      <c r="G11102">
        <v>2.0000000000000001E-4</v>
      </c>
      <c r="H11102">
        <v>2.0000000000000001E-4</v>
      </c>
    </row>
    <row r="11103" spans="1:8" x14ac:dyDescent="0.25">
      <c r="A11103" s="6">
        <v>39302</v>
      </c>
      <c r="B11103">
        <v>1.47E-2</v>
      </c>
      <c r="C11103">
        <v>1.0999999999999999E-2</v>
      </c>
      <c r="D11103">
        <v>-6.8999999999999999E-3</v>
      </c>
      <c r="E11103">
        <v>-5.5999999999999999E-3</v>
      </c>
      <c r="F11103">
        <v>-7.9000000000000008E-3</v>
      </c>
      <c r="G11103">
        <v>-1.21E-2</v>
      </c>
      <c r="H11103">
        <v>2.0000000000000001E-4</v>
      </c>
    </row>
    <row r="11104" spans="1:8" x14ac:dyDescent="0.25">
      <c r="A11104" s="6">
        <v>39303</v>
      </c>
      <c r="B11104">
        <v>-2.7400000000000001E-2</v>
      </c>
      <c r="C11104">
        <v>1.4800000000000001E-2</v>
      </c>
      <c r="D11104">
        <v>-5.8999999999999999E-3</v>
      </c>
      <c r="E11104">
        <v>-8.8000000000000005E-3</v>
      </c>
      <c r="F11104">
        <v>-7.4999999999999997E-3</v>
      </c>
      <c r="G11104">
        <v>-1.11E-2</v>
      </c>
      <c r="H11104">
        <v>2.0000000000000001E-4</v>
      </c>
    </row>
    <row r="11105" spans="1:8" x14ac:dyDescent="0.25">
      <c r="A11105" s="6">
        <v>39304</v>
      </c>
      <c r="B11105">
        <v>4.0000000000000002E-4</v>
      </c>
      <c r="C11105">
        <v>1.6000000000000001E-3</v>
      </c>
      <c r="D11105">
        <v>1.41999999999999E-2</v>
      </c>
      <c r="E11105">
        <v>5.5999999999999999E-3</v>
      </c>
      <c r="F11105">
        <v>9.7000000000000003E-3</v>
      </c>
      <c r="G11105">
        <v>1.1299999999999999E-2</v>
      </c>
      <c r="H11105">
        <v>2.0000000000000001E-4</v>
      </c>
    </row>
    <row r="11106" spans="1:8" x14ac:dyDescent="0.25">
      <c r="A11106" s="6">
        <v>39307</v>
      </c>
      <c r="B11106">
        <v>-5.9999999999999995E-4</v>
      </c>
      <c r="C11106">
        <v>-1.0999999999999999E-2</v>
      </c>
      <c r="D11106">
        <v>2.5000000000000001E-3</v>
      </c>
      <c r="E11106">
        <v>1E-4</v>
      </c>
      <c r="F11106">
        <v>3.7000000000000002E-3</v>
      </c>
      <c r="G11106">
        <v>1.55E-2</v>
      </c>
      <c r="H11106">
        <v>2.0000000000000001E-4</v>
      </c>
    </row>
    <row r="11107" spans="1:8" x14ac:dyDescent="0.25">
      <c r="A11107" s="6">
        <v>39308</v>
      </c>
      <c r="B11107">
        <v>-1.8200000000000001E-2</v>
      </c>
      <c r="C11107">
        <v>-1.4E-3</v>
      </c>
      <c r="D11107">
        <v>-1.5E-3</v>
      </c>
      <c r="E11107">
        <v>4.0000000000000002E-4</v>
      </c>
      <c r="F11107">
        <v>3.8999999999999998E-3</v>
      </c>
      <c r="G11107">
        <v>-3.7000000000000002E-3</v>
      </c>
      <c r="H11107">
        <v>2.0000000000000001E-4</v>
      </c>
    </row>
    <row r="11108" spans="1:8" x14ac:dyDescent="0.25">
      <c r="A11108" s="6">
        <v>39309</v>
      </c>
      <c r="B11108">
        <v>-1.46E-2</v>
      </c>
      <c r="C11108">
        <v>0</v>
      </c>
      <c r="D11108">
        <v>0</v>
      </c>
      <c r="E11108">
        <v>-1.6000000000000001E-3</v>
      </c>
      <c r="F11108">
        <v>8.9999999999999998E-4</v>
      </c>
      <c r="G11108">
        <v>-1.0500000000000001E-2</v>
      </c>
      <c r="H11108">
        <v>2.0000000000000001E-4</v>
      </c>
    </row>
    <row r="11109" spans="1:8" x14ac:dyDescent="0.25">
      <c r="A11109" s="6">
        <v>39310</v>
      </c>
      <c r="B11109">
        <v>3.2000000000000002E-3</v>
      </c>
      <c r="C11109">
        <v>1.44999999999999E-2</v>
      </c>
      <c r="D11109">
        <v>1.34E-2</v>
      </c>
      <c r="E11109">
        <v>-2.3999999999999998E-3</v>
      </c>
      <c r="F11109">
        <v>2.8E-3</v>
      </c>
      <c r="G11109">
        <v>-2.3E-2</v>
      </c>
      <c r="H11109">
        <v>2.0000000000000001E-4</v>
      </c>
    </row>
    <row r="11110" spans="1:8" x14ac:dyDescent="0.25">
      <c r="A11110" s="6">
        <v>39311</v>
      </c>
      <c r="B11110">
        <v>2.3599999999999999E-2</v>
      </c>
      <c r="C11110">
        <v>-3.7000000000000002E-3</v>
      </c>
      <c r="D11110">
        <v>4.0999999999998997E-3</v>
      </c>
      <c r="E11110">
        <v>-1.1999999999999999E-3</v>
      </c>
      <c r="F11110">
        <v>-2.7000000000000001E-3</v>
      </c>
      <c r="G11110">
        <v>-6.9999999999999999E-4</v>
      </c>
      <c r="H11110">
        <v>2.0000000000000001E-4</v>
      </c>
    </row>
    <row r="11111" spans="1:8" x14ac:dyDescent="0.25">
      <c r="A11111" s="6">
        <v>39314</v>
      </c>
      <c r="B11111">
        <v>0</v>
      </c>
      <c r="C11111">
        <v>1.2999999999999999E-3</v>
      </c>
      <c r="D11111">
        <v>-3.3999999999999998E-3</v>
      </c>
      <c r="E11111">
        <v>4.0000000000000002E-4</v>
      </c>
      <c r="F11111">
        <v>5.0000000000000001E-4</v>
      </c>
      <c r="G11111">
        <v>1.01E-2</v>
      </c>
      <c r="H11111">
        <v>2.0000000000000001E-4</v>
      </c>
    </row>
    <row r="11112" spans="1:8" x14ac:dyDescent="0.25">
      <c r="A11112" s="6">
        <v>39315</v>
      </c>
      <c r="B11112">
        <v>1.5E-3</v>
      </c>
      <c r="C11112">
        <v>-2.9999999999999997E-4</v>
      </c>
      <c r="D11112">
        <v>0</v>
      </c>
      <c r="E11112">
        <v>-2.7000000000000001E-3</v>
      </c>
      <c r="F11112">
        <v>1E-3</v>
      </c>
      <c r="G11112">
        <v>4.0000000000000001E-3</v>
      </c>
      <c r="H11112">
        <v>2.0000000000000001E-4</v>
      </c>
    </row>
    <row r="11113" spans="1:8" x14ac:dyDescent="0.25">
      <c r="A11113" s="6">
        <v>39316</v>
      </c>
      <c r="B11113">
        <v>1.2E-2</v>
      </c>
      <c r="C11113">
        <v>4.0000000000000002E-4</v>
      </c>
      <c r="D11113">
        <v>-2.0000000000000001E-4</v>
      </c>
      <c r="E11113">
        <v>2.9999999999999997E-4</v>
      </c>
      <c r="F11113">
        <v>6.9999999999999999E-4</v>
      </c>
      <c r="G11113">
        <v>1.06E-2</v>
      </c>
      <c r="H11113">
        <v>2.0000000000000001E-4</v>
      </c>
    </row>
    <row r="11114" spans="1:8" x14ac:dyDescent="0.25">
      <c r="A11114" s="6">
        <v>39317</v>
      </c>
      <c r="B11114">
        <v>-2.3999999999999998E-3</v>
      </c>
      <c r="C11114">
        <v>-9.8999999999999002E-3</v>
      </c>
      <c r="D11114">
        <v>2E-3</v>
      </c>
      <c r="E11114">
        <v>-1.5E-3</v>
      </c>
      <c r="F11114">
        <v>2.9999999999999997E-4</v>
      </c>
      <c r="G11114">
        <v>3.2000000000000002E-3</v>
      </c>
      <c r="H11114">
        <v>2.0000000000000001E-4</v>
      </c>
    </row>
    <row r="11115" spans="1:8" x14ac:dyDescent="0.25">
      <c r="A11115" s="6">
        <v>39318</v>
      </c>
      <c r="B11115">
        <v>1.21E-2</v>
      </c>
      <c r="C11115">
        <v>1.1000000000000001E-3</v>
      </c>
      <c r="D11115">
        <v>-2.5999999999999999E-3</v>
      </c>
      <c r="E11115">
        <v>3.5999999999999999E-3</v>
      </c>
      <c r="F11115">
        <v>-1E-4</v>
      </c>
      <c r="G11115">
        <v>6.1999999999999998E-3</v>
      </c>
      <c r="H11115">
        <v>2.0000000000000001E-4</v>
      </c>
    </row>
    <row r="11116" spans="1:8" x14ac:dyDescent="0.25">
      <c r="A11116" s="6">
        <v>39321</v>
      </c>
      <c r="B11116">
        <v>-8.5000000000000006E-3</v>
      </c>
      <c r="C11116">
        <v>-1.6000000000000001E-3</v>
      </c>
      <c r="D11116">
        <v>-1.6000000000000001E-3</v>
      </c>
      <c r="E11116">
        <v>-5.0000000000000001E-4</v>
      </c>
      <c r="F11116">
        <v>2.0000000000000001E-4</v>
      </c>
      <c r="G11116">
        <v>4.4000000000000003E-3</v>
      </c>
      <c r="H11116">
        <v>2.0000000000000001E-4</v>
      </c>
    </row>
    <row r="11117" spans="1:8" x14ac:dyDescent="0.25">
      <c r="A11117" s="6">
        <v>39322</v>
      </c>
      <c r="B11117">
        <v>-2.33999999999999E-2</v>
      </c>
      <c r="C11117">
        <v>-1.5E-3</v>
      </c>
      <c r="D11117">
        <v>-4.0000000000000001E-3</v>
      </c>
      <c r="E11117">
        <v>1E-3</v>
      </c>
      <c r="F11117">
        <v>-5.9999999999999995E-4</v>
      </c>
      <c r="G11117">
        <v>-4.0000000000000001E-3</v>
      </c>
      <c r="H11117">
        <v>2.0000000000000001E-4</v>
      </c>
    </row>
    <row r="11118" spans="1:8" x14ac:dyDescent="0.25">
      <c r="A11118" s="6">
        <v>39323</v>
      </c>
      <c r="B11118">
        <v>2.1299999999999999E-2</v>
      </c>
      <c r="C11118">
        <v>1.5E-3</v>
      </c>
      <c r="D11118">
        <v>2.0000000000000001E-4</v>
      </c>
      <c r="E11118">
        <v>1.1999999999999999E-3</v>
      </c>
      <c r="F11118">
        <v>2.9999999999999997E-4</v>
      </c>
      <c r="G11118">
        <v>6.7000000000000002E-3</v>
      </c>
      <c r="H11118">
        <v>2.0000000000000001E-4</v>
      </c>
    </row>
    <row r="11119" spans="1:8" x14ac:dyDescent="0.25">
      <c r="A11119" s="6">
        <v>39324</v>
      </c>
      <c r="B11119">
        <v>-4.3E-3</v>
      </c>
      <c r="C11119">
        <v>-8.9999999999999998E-4</v>
      </c>
      <c r="D11119">
        <v>-4.4000000000000003E-3</v>
      </c>
      <c r="E11119">
        <v>-1.8E-3</v>
      </c>
      <c r="F11119">
        <v>-1.2999999999999999E-3</v>
      </c>
      <c r="G11119">
        <v>4.6999999999998996E-3</v>
      </c>
      <c r="H11119">
        <v>2.0000000000000001E-4</v>
      </c>
    </row>
    <row r="11120" spans="1:8" x14ac:dyDescent="0.25">
      <c r="A11120" s="6">
        <v>39325</v>
      </c>
      <c r="B11120">
        <v>1.12E-2</v>
      </c>
      <c r="C11120">
        <v>5.9999999999999995E-4</v>
      </c>
      <c r="D11120">
        <v>-2.0000000000000001E-4</v>
      </c>
      <c r="E11120">
        <v>1.5E-3</v>
      </c>
      <c r="F11120">
        <v>-5.0000000000000001E-4</v>
      </c>
      <c r="G11120">
        <v>1.9E-3</v>
      </c>
      <c r="H11120">
        <v>2.0000000000000001E-4</v>
      </c>
    </row>
    <row r="11121" spans="1:8" x14ac:dyDescent="0.25">
      <c r="A11121" s="6">
        <v>39329</v>
      </c>
      <c r="B11121">
        <v>1.03E-2</v>
      </c>
      <c r="C11121">
        <v>-1.8E-3</v>
      </c>
      <c r="D11121">
        <v>1E-4</v>
      </c>
      <c r="E11121">
        <v>-2.7000000000000001E-3</v>
      </c>
      <c r="F11121">
        <v>-3.4999999999998999E-3</v>
      </c>
      <c r="G11121">
        <v>1.6000000000000001E-3</v>
      </c>
      <c r="H11121">
        <v>2.0000000000000001E-4</v>
      </c>
    </row>
    <row r="11122" spans="1:8" x14ac:dyDescent="0.25">
      <c r="A11122" s="6">
        <v>39330</v>
      </c>
      <c r="B11122">
        <v>-1.04E-2</v>
      </c>
      <c r="C11122">
        <v>-5.9999999999999995E-4</v>
      </c>
      <c r="D11122">
        <v>-3.3E-3</v>
      </c>
      <c r="E11122">
        <v>5.9999999999999995E-4</v>
      </c>
      <c r="F11122">
        <v>-2.7000000000000001E-3</v>
      </c>
      <c r="G11122">
        <v>3.3E-3</v>
      </c>
      <c r="H11122">
        <v>2.0000000000000001E-4</v>
      </c>
    </row>
    <row r="11123" spans="1:8" x14ac:dyDescent="0.25">
      <c r="A11123" s="6">
        <v>39331</v>
      </c>
      <c r="B11123">
        <v>4.1999999999999997E-3</v>
      </c>
      <c r="C11123">
        <v>-4.0000000000000002E-4</v>
      </c>
      <c r="D11123">
        <v>-1.9E-3</v>
      </c>
      <c r="E11123">
        <v>-1.6999999999999999E-3</v>
      </c>
      <c r="F11123">
        <v>1.5E-3</v>
      </c>
      <c r="G11123">
        <v>2.2000000000000001E-3</v>
      </c>
      <c r="H11123">
        <v>2.0000000000000001E-4</v>
      </c>
    </row>
    <row r="11124" spans="1:8" x14ac:dyDescent="0.25">
      <c r="A11124" s="6">
        <v>39332</v>
      </c>
      <c r="B11124">
        <v>-1.7000000000000001E-2</v>
      </c>
      <c r="C11124">
        <v>-3.2000000000000002E-3</v>
      </c>
      <c r="D11124">
        <v>2.0999999999999999E-3</v>
      </c>
      <c r="E11124">
        <v>-5.9999999999999995E-4</v>
      </c>
      <c r="F11124">
        <v>-1.1000000000000001E-3</v>
      </c>
      <c r="G11124">
        <v>-4.7999999999999996E-3</v>
      </c>
      <c r="H11124">
        <v>2.0000000000000001E-4</v>
      </c>
    </row>
    <row r="11125" spans="1:8" x14ac:dyDescent="0.25">
      <c r="A11125" s="6">
        <v>39335</v>
      </c>
      <c r="B11125">
        <v>-2.7000000000000001E-3</v>
      </c>
      <c r="C11125">
        <v>-5.5999999999999999E-3</v>
      </c>
      <c r="D11125">
        <v>-2.0999999999999999E-3</v>
      </c>
      <c r="E11125">
        <v>-2.0999999999999999E-3</v>
      </c>
      <c r="F11125">
        <v>-1.8E-3</v>
      </c>
      <c r="G11125">
        <v>5.1000000000000004E-3</v>
      </c>
      <c r="H11125">
        <v>2.0000000000000001E-4</v>
      </c>
    </row>
    <row r="11126" spans="1:8" x14ac:dyDescent="0.25">
      <c r="A11126" s="6">
        <v>39336</v>
      </c>
      <c r="B11126">
        <v>1.35E-2</v>
      </c>
      <c r="C11126">
        <v>5.0000000000000001E-4</v>
      </c>
      <c r="D11126">
        <v>-3.2000000000000002E-3</v>
      </c>
      <c r="E11126">
        <v>0</v>
      </c>
      <c r="F11126">
        <v>-2.8E-3</v>
      </c>
      <c r="G11126">
        <v>4.6999999999998996E-3</v>
      </c>
      <c r="H11126">
        <v>2.0000000000000001E-4</v>
      </c>
    </row>
    <row r="11127" spans="1:8" x14ac:dyDescent="0.25">
      <c r="A11127" s="6">
        <v>39337</v>
      </c>
      <c r="B11127">
        <v>-2.9999999999999997E-4</v>
      </c>
      <c r="C11127">
        <v>-4.4999999999999997E-3</v>
      </c>
      <c r="D11127">
        <v>-1.6000000000000001E-3</v>
      </c>
      <c r="E11127">
        <v>1.6000000000000001E-3</v>
      </c>
      <c r="F11127">
        <v>-2.8E-3</v>
      </c>
      <c r="G11127">
        <v>2.7000000000000001E-3</v>
      </c>
      <c r="H11127">
        <v>2.0000000000000001E-4</v>
      </c>
    </row>
    <row r="11128" spans="1:8" x14ac:dyDescent="0.25">
      <c r="A11128" s="6">
        <v>39338</v>
      </c>
      <c r="B11128">
        <v>6.8999999999999999E-3</v>
      </c>
      <c r="C11128">
        <v>-5.5999999999999999E-3</v>
      </c>
      <c r="D11128">
        <v>2.2000000000000001E-3</v>
      </c>
      <c r="E11128">
        <v>1.4E-3</v>
      </c>
      <c r="F11128">
        <v>-3.3999999999999998E-3</v>
      </c>
      <c r="G11128">
        <v>-1.2999999999999999E-3</v>
      </c>
      <c r="H11128">
        <v>2.0000000000000001E-4</v>
      </c>
    </row>
    <row r="11129" spans="1:8" x14ac:dyDescent="0.25">
      <c r="A11129" s="6">
        <v>39339</v>
      </c>
      <c r="B11129">
        <v>1E-3</v>
      </c>
      <c r="C11129">
        <v>3.5999999999999999E-3</v>
      </c>
      <c r="D11129">
        <v>-1E-3</v>
      </c>
      <c r="E11129">
        <v>2.5999999999999999E-3</v>
      </c>
      <c r="F11129">
        <v>-1.9E-3</v>
      </c>
      <c r="G11129">
        <v>-8.9999999999999998E-4</v>
      </c>
      <c r="H11129">
        <v>2.0000000000000001E-4</v>
      </c>
    </row>
    <row r="11130" spans="1:8" x14ac:dyDescent="0.25">
      <c r="A11130" s="6">
        <v>39342</v>
      </c>
      <c r="B11130">
        <v>-6.0000000000000001E-3</v>
      </c>
      <c r="C11130">
        <v>-4.1999999999999997E-3</v>
      </c>
      <c r="D11130">
        <v>1E-4</v>
      </c>
      <c r="E11130">
        <v>5.0000000000000001E-4</v>
      </c>
      <c r="F11130">
        <v>5.9999999999999995E-4</v>
      </c>
      <c r="G11130">
        <v>2.2000000000000001E-3</v>
      </c>
      <c r="H11130">
        <v>2.0000000000000001E-4</v>
      </c>
    </row>
    <row r="11131" spans="1:8" x14ac:dyDescent="0.25">
      <c r="A11131" s="6">
        <v>39343</v>
      </c>
      <c r="B11131">
        <v>2.8799999999999999E-2</v>
      </c>
      <c r="C11131">
        <v>6.9999999999999004E-3</v>
      </c>
      <c r="D11131">
        <v>4.4000000000000003E-3</v>
      </c>
      <c r="E11131">
        <v>3.0999999999999999E-3</v>
      </c>
      <c r="F11131">
        <v>-1.6999999999999999E-3</v>
      </c>
      <c r="G11131">
        <v>2.0000000000000001E-4</v>
      </c>
      <c r="H11131">
        <v>2.0000000000000001E-4</v>
      </c>
    </row>
    <row r="11132" spans="1:8" x14ac:dyDescent="0.25">
      <c r="A11132" s="6">
        <v>39344</v>
      </c>
      <c r="B11132">
        <v>5.8999999999999999E-3</v>
      </c>
      <c r="C11132">
        <v>5.6999999999998996E-3</v>
      </c>
      <c r="D11132">
        <v>2E-3</v>
      </c>
      <c r="E11132">
        <v>-6.9999999999999999E-4</v>
      </c>
      <c r="F11132">
        <v>5.9999999999999995E-4</v>
      </c>
      <c r="G11132">
        <v>8.0000000000000004E-4</v>
      </c>
      <c r="H11132">
        <v>2.0000000000000001E-4</v>
      </c>
    </row>
    <row r="11133" spans="1:8" x14ac:dyDescent="0.25">
      <c r="A11133" s="6">
        <v>39345</v>
      </c>
      <c r="B11133">
        <v>-6.4999999999999997E-3</v>
      </c>
      <c r="C11133">
        <v>-1.9E-3</v>
      </c>
      <c r="D11133">
        <v>-3.3E-3</v>
      </c>
      <c r="E11133">
        <v>-8.9999999999999998E-4</v>
      </c>
      <c r="F11133">
        <v>-2.3E-3</v>
      </c>
      <c r="G11133">
        <v>8.6999999999999994E-3</v>
      </c>
      <c r="H11133">
        <v>2.0000000000000001E-4</v>
      </c>
    </row>
    <row r="11134" spans="1:8" x14ac:dyDescent="0.25">
      <c r="A11134" s="6">
        <v>39346</v>
      </c>
      <c r="B11134">
        <v>4.3E-3</v>
      </c>
      <c r="C11134">
        <v>-1.9E-3</v>
      </c>
      <c r="D11134">
        <v>-2.5999999999999999E-3</v>
      </c>
      <c r="E11134">
        <v>-1E-4</v>
      </c>
      <c r="F11134">
        <v>-2E-3</v>
      </c>
      <c r="G11134">
        <v>4.1999999999999997E-3</v>
      </c>
      <c r="H11134">
        <v>2.0000000000000001E-4</v>
      </c>
    </row>
    <row r="11135" spans="1:8" x14ac:dyDescent="0.25">
      <c r="A11135" s="6">
        <v>39349</v>
      </c>
      <c r="B11135">
        <v>-5.5999999999999999E-3</v>
      </c>
      <c r="C11135">
        <v>-4.6999999999998996E-3</v>
      </c>
      <c r="D11135">
        <v>-6.3E-3</v>
      </c>
      <c r="E11135">
        <v>-1E-3</v>
      </c>
      <c r="F11135">
        <v>-1.6999999999999999E-3</v>
      </c>
      <c r="G11135">
        <v>7.0999999999998998E-3</v>
      </c>
      <c r="H11135">
        <v>2.0000000000000001E-4</v>
      </c>
    </row>
    <row r="11136" spans="1:8" x14ac:dyDescent="0.25">
      <c r="A11136" s="6">
        <v>39350</v>
      </c>
      <c r="B11136">
        <v>-2.9999999999999997E-4</v>
      </c>
      <c r="C11136">
        <v>-3.3999999999999998E-3</v>
      </c>
      <c r="D11136">
        <v>-3.8999999999999998E-3</v>
      </c>
      <c r="E11136">
        <v>-3.3E-3</v>
      </c>
      <c r="F11136">
        <v>-1.5E-3</v>
      </c>
      <c r="G11136">
        <v>9.4999999999999998E-3</v>
      </c>
      <c r="H11136">
        <v>2.0000000000000001E-4</v>
      </c>
    </row>
    <row r="11137" spans="1:8" x14ac:dyDescent="0.25">
      <c r="A11137" s="6">
        <v>39351</v>
      </c>
      <c r="B11137">
        <v>6.0000000000000001E-3</v>
      </c>
      <c r="C11137">
        <v>2.0999999999999999E-3</v>
      </c>
      <c r="D11137">
        <v>-2.0999999999999999E-3</v>
      </c>
      <c r="E11137">
        <v>-5.0000000000000001E-4</v>
      </c>
      <c r="F11137">
        <v>1E-4</v>
      </c>
      <c r="G11137">
        <v>1.1000000000000001E-3</v>
      </c>
      <c r="H11137">
        <v>2.0000000000000001E-4</v>
      </c>
    </row>
    <row r="11138" spans="1:8" x14ac:dyDescent="0.25">
      <c r="A11138" s="6">
        <v>39352</v>
      </c>
      <c r="B11138">
        <v>4.3E-3</v>
      </c>
      <c r="C11138">
        <v>1.8E-3</v>
      </c>
      <c r="D11138">
        <v>-5.0000000000000001E-4</v>
      </c>
      <c r="E11138">
        <v>6.9999999999999999E-4</v>
      </c>
      <c r="F11138">
        <v>-1.8E-3</v>
      </c>
      <c r="G11138">
        <v>1E-3</v>
      </c>
      <c r="H11138">
        <v>2.0000000000000001E-4</v>
      </c>
    </row>
    <row r="11139" spans="1:8" x14ac:dyDescent="0.25">
      <c r="A11139" s="6">
        <v>39353</v>
      </c>
      <c r="B11139">
        <v>-3.7000000000000002E-3</v>
      </c>
      <c r="C11139">
        <v>-6.0000000000000001E-3</v>
      </c>
      <c r="D11139">
        <v>-1E-4</v>
      </c>
      <c r="E11139">
        <v>-1.6999999999999999E-3</v>
      </c>
      <c r="F11139">
        <v>-8.9999999999999998E-4</v>
      </c>
      <c r="G11139">
        <v>-1.2999999999999999E-3</v>
      </c>
      <c r="H11139">
        <v>2.0000000000000001E-4</v>
      </c>
    </row>
    <row r="11140" spans="1:8" x14ac:dyDescent="0.25">
      <c r="A11140" s="6">
        <v>39356</v>
      </c>
      <c r="B11140">
        <v>1.37E-2</v>
      </c>
      <c r="C11140">
        <v>8.0000000000000002E-3</v>
      </c>
      <c r="D11140">
        <v>5.9999999999999995E-4</v>
      </c>
      <c r="E11140">
        <v>-1.1000000000000001E-3</v>
      </c>
      <c r="F11140">
        <v>2.5000000000000001E-3</v>
      </c>
      <c r="G11140">
        <v>2.0000000000000001E-4</v>
      </c>
      <c r="H11140">
        <v>1E-4</v>
      </c>
    </row>
    <row r="11141" spans="1:8" x14ac:dyDescent="0.25">
      <c r="A11141" s="6">
        <v>39357</v>
      </c>
      <c r="B11141">
        <v>1.1000000000000001E-3</v>
      </c>
      <c r="C11141">
        <v>6.9999999999999004E-3</v>
      </c>
      <c r="D11141">
        <v>2.0999999999999999E-3</v>
      </c>
      <c r="E11141">
        <v>-1E-3</v>
      </c>
      <c r="F11141">
        <v>-1.8E-3</v>
      </c>
      <c r="G11141">
        <v>-6.8999999999999999E-3</v>
      </c>
      <c r="H11141">
        <v>1E-4</v>
      </c>
    </row>
    <row r="11142" spans="1:8" x14ac:dyDescent="0.25">
      <c r="A11142" s="6">
        <v>39358</v>
      </c>
      <c r="B11142">
        <v>-4.7999999999999996E-3</v>
      </c>
      <c r="C11142">
        <v>-2E-3</v>
      </c>
      <c r="D11142">
        <v>-1.1000000000000001E-3</v>
      </c>
      <c r="E11142">
        <v>0</v>
      </c>
      <c r="F11142">
        <v>1.1999999999999999E-3</v>
      </c>
      <c r="G11142">
        <v>-9.2999999999999992E-3</v>
      </c>
      <c r="H11142">
        <v>1E-4</v>
      </c>
    </row>
    <row r="11143" spans="1:8" x14ac:dyDescent="0.25">
      <c r="A11143" s="6">
        <v>39359</v>
      </c>
      <c r="B11143">
        <v>1.8E-3</v>
      </c>
      <c r="C11143">
        <v>0</v>
      </c>
      <c r="D11143">
        <v>8.9999999999999998E-4</v>
      </c>
      <c r="E11143">
        <v>-1.1999999999999999E-3</v>
      </c>
      <c r="F11143">
        <v>8.0000000000000004E-4</v>
      </c>
      <c r="G11143">
        <v>4.3E-3</v>
      </c>
      <c r="H11143">
        <v>1E-4</v>
      </c>
    </row>
    <row r="11144" spans="1:8" x14ac:dyDescent="0.25">
      <c r="A11144" s="6">
        <v>39360</v>
      </c>
      <c r="B11144">
        <v>1.0999999999999999E-2</v>
      </c>
      <c r="C11144">
        <v>6.7000000000000002E-3</v>
      </c>
      <c r="D11144">
        <v>-5.0000000000000001E-4</v>
      </c>
      <c r="E11144">
        <v>-1.6000000000000001E-3</v>
      </c>
      <c r="F11144">
        <v>-1.1999999999999999E-3</v>
      </c>
      <c r="G11144">
        <v>-1.2999999999999999E-3</v>
      </c>
      <c r="H11144">
        <v>1E-4</v>
      </c>
    </row>
    <row r="11145" spans="1:8" x14ac:dyDescent="0.25">
      <c r="A11145" s="6">
        <v>39363</v>
      </c>
      <c r="B11145">
        <v>-2.7000000000000001E-3</v>
      </c>
      <c r="C11145">
        <v>-2.2000000000000001E-3</v>
      </c>
      <c r="D11145">
        <v>-3.5999999999999999E-3</v>
      </c>
      <c r="E11145">
        <v>-2.3999999999999998E-3</v>
      </c>
      <c r="F11145">
        <v>-8.0000000000000004E-4</v>
      </c>
      <c r="G11145">
        <v>6.4999999999999997E-3</v>
      </c>
      <c r="H11145">
        <v>1E-4</v>
      </c>
    </row>
    <row r="11146" spans="1:8" x14ac:dyDescent="0.25">
      <c r="A11146" s="6">
        <v>39364</v>
      </c>
      <c r="B11146">
        <v>7.7999999999999996E-3</v>
      </c>
      <c r="C11146">
        <v>-1.9E-3</v>
      </c>
      <c r="D11146">
        <v>-2.0999999999999999E-3</v>
      </c>
      <c r="E11146">
        <v>1E-3</v>
      </c>
      <c r="F11146">
        <v>-8.0000000000000004E-4</v>
      </c>
      <c r="G11146">
        <v>6.9999999999999004E-3</v>
      </c>
      <c r="H11146">
        <v>1E-4</v>
      </c>
    </row>
    <row r="11147" spans="1:8" x14ac:dyDescent="0.25">
      <c r="A11147" s="6">
        <v>39365</v>
      </c>
      <c r="B11147">
        <v>-1.2999999999999999E-3</v>
      </c>
      <c r="C11147">
        <v>-1E-4</v>
      </c>
      <c r="D11147">
        <v>-4.1999999999999997E-3</v>
      </c>
      <c r="E11147">
        <v>-2.0000000000000001E-4</v>
      </c>
      <c r="F11147">
        <v>-4.0999999999998997E-3</v>
      </c>
      <c r="G11147">
        <v>5.8999999999999999E-3</v>
      </c>
      <c r="H11147">
        <v>1E-4</v>
      </c>
    </row>
    <row r="11148" spans="1:8" x14ac:dyDescent="0.25">
      <c r="A11148" s="6">
        <v>39366</v>
      </c>
      <c r="B11148">
        <v>-5.6999999999998996E-3</v>
      </c>
      <c r="C11148">
        <v>-6.0999999999998998E-3</v>
      </c>
      <c r="D11148">
        <v>4.7999999999999996E-3</v>
      </c>
      <c r="E11148">
        <v>6.9999999999999999E-4</v>
      </c>
      <c r="F11148">
        <v>-1E-3</v>
      </c>
      <c r="G11148">
        <v>-6.7000000000000002E-3</v>
      </c>
      <c r="H11148">
        <v>1E-4</v>
      </c>
    </row>
    <row r="11149" spans="1:8" x14ac:dyDescent="0.25">
      <c r="A11149" s="6">
        <v>39367</v>
      </c>
      <c r="B11149">
        <v>5.1000000000000004E-3</v>
      </c>
      <c r="C11149">
        <v>6.9999999999999999E-4</v>
      </c>
      <c r="D11149">
        <v>-3.3E-3</v>
      </c>
      <c r="E11149">
        <v>-4.4999999999999997E-3</v>
      </c>
      <c r="F11149">
        <v>-1.2999999999999999E-3</v>
      </c>
      <c r="G11149">
        <v>8.8999999999999999E-3</v>
      </c>
      <c r="H11149">
        <v>1E-4</v>
      </c>
    </row>
    <row r="11150" spans="1:8" x14ac:dyDescent="0.25">
      <c r="A11150" s="6">
        <v>39370</v>
      </c>
      <c r="B11150">
        <v>-8.8999999999999999E-3</v>
      </c>
      <c r="C11150">
        <v>-3.5999999999999999E-3</v>
      </c>
      <c r="D11150">
        <v>-1.4E-3</v>
      </c>
      <c r="E11150">
        <v>1.9E-3</v>
      </c>
      <c r="F11150">
        <v>5.9999999999999995E-4</v>
      </c>
      <c r="G11150">
        <v>7.6E-3</v>
      </c>
      <c r="H11150">
        <v>1E-4</v>
      </c>
    </row>
    <row r="11151" spans="1:8" x14ac:dyDescent="0.25">
      <c r="A11151" s="6">
        <v>39371</v>
      </c>
      <c r="B11151">
        <v>-6.7000000000000002E-3</v>
      </c>
      <c r="C11151">
        <v>-5.0000000000000001E-4</v>
      </c>
      <c r="D11151">
        <v>-2.8999999999999998E-3</v>
      </c>
      <c r="E11151">
        <v>1.6999999999999999E-3</v>
      </c>
      <c r="F11151">
        <v>1.6999999999999999E-3</v>
      </c>
      <c r="G11151">
        <v>1.0200000000000001E-2</v>
      </c>
      <c r="H11151">
        <v>1E-4</v>
      </c>
    </row>
    <row r="11152" spans="1:8" x14ac:dyDescent="0.25">
      <c r="A11152" s="6">
        <v>39372</v>
      </c>
      <c r="B11152">
        <v>2.2000000000000001E-3</v>
      </c>
      <c r="C11152">
        <v>-1.6000000000000001E-3</v>
      </c>
      <c r="D11152">
        <v>-1.9E-3</v>
      </c>
      <c r="E11152">
        <v>-5.1000000000000004E-3</v>
      </c>
      <c r="F11152">
        <v>-4.0000000000000002E-4</v>
      </c>
      <c r="G11152">
        <v>6.0000000000000001E-3</v>
      </c>
      <c r="H11152">
        <v>1E-4</v>
      </c>
    </row>
    <row r="11153" spans="1:8" x14ac:dyDescent="0.25">
      <c r="A11153" s="6">
        <v>39373</v>
      </c>
      <c r="B11153">
        <v>-1E-3</v>
      </c>
      <c r="C11153">
        <v>5.0000000000000001E-4</v>
      </c>
      <c r="D11153">
        <v>-4.0999999999998997E-3</v>
      </c>
      <c r="E11153">
        <v>1.6999999999999999E-3</v>
      </c>
      <c r="F11153">
        <v>-1.1999999999999999E-3</v>
      </c>
      <c r="G11153">
        <v>9.4999999999999998E-3</v>
      </c>
      <c r="H11153">
        <v>1E-4</v>
      </c>
    </row>
    <row r="11154" spans="1:8" x14ac:dyDescent="0.25">
      <c r="A11154" s="6">
        <v>39374</v>
      </c>
      <c r="B11154">
        <v>-2.4500000000000001E-2</v>
      </c>
      <c r="C11154">
        <v>-5.3E-3</v>
      </c>
      <c r="D11154">
        <v>-1E-4</v>
      </c>
      <c r="E11154">
        <v>-1.8E-3</v>
      </c>
      <c r="F11154">
        <v>1.4E-3</v>
      </c>
      <c r="G11154">
        <v>-3.3999999999999998E-3</v>
      </c>
      <c r="H11154">
        <v>1E-4</v>
      </c>
    </row>
    <row r="11155" spans="1:8" x14ac:dyDescent="0.25">
      <c r="A11155" s="6">
        <v>39377</v>
      </c>
      <c r="B11155">
        <v>4.6999999999998996E-3</v>
      </c>
      <c r="C11155">
        <v>8.6E-3</v>
      </c>
      <c r="D11155">
        <v>5.0000000000000001E-4</v>
      </c>
      <c r="E11155">
        <v>5.9999999999999995E-4</v>
      </c>
      <c r="F11155">
        <v>2.0999999999999999E-3</v>
      </c>
      <c r="G11155">
        <v>-6.4000000000000003E-3</v>
      </c>
      <c r="H11155">
        <v>1E-4</v>
      </c>
    </row>
    <row r="11156" spans="1:8" x14ac:dyDescent="0.25">
      <c r="A11156" s="6">
        <v>39378</v>
      </c>
      <c r="B11156">
        <v>8.5000000000000006E-3</v>
      </c>
      <c r="C11156">
        <v>5.9999999999999995E-4</v>
      </c>
      <c r="D11156">
        <v>-6.3E-3</v>
      </c>
      <c r="E11156">
        <v>-8.9999999999999998E-4</v>
      </c>
      <c r="F11156">
        <v>-3.8E-3</v>
      </c>
      <c r="G11156">
        <v>1.3100000000000001E-2</v>
      </c>
      <c r="H11156">
        <v>1E-4</v>
      </c>
    </row>
    <row r="11157" spans="1:8" x14ac:dyDescent="0.25">
      <c r="A11157" s="6">
        <v>39379</v>
      </c>
      <c r="B11157">
        <v>-3.3E-3</v>
      </c>
      <c r="C11157">
        <v>-4.4999999999999997E-3</v>
      </c>
      <c r="D11157">
        <v>-2.5999999999999999E-3</v>
      </c>
      <c r="E11157">
        <v>5.5999999999999999E-3</v>
      </c>
      <c r="F11157">
        <v>1.1999999999999999E-3</v>
      </c>
      <c r="G11157">
        <v>3.8E-3</v>
      </c>
      <c r="H11157">
        <v>1E-4</v>
      </c>
    </row>
    <row r="11158" spans="1:8" x14ac:dyDescent="0.25">
      <c r="A11158" s="6">
        <v>39380</v>
      </c>
      <c r="B11158">
        <v>-1.9E-3</v>
      </c>
      <c r="C11158">
        <v>-3.3999999999999998E-3</v>
      </c>
      <c r="D11158">
        <v>-1.2999999999999999E-3</v>
      </c>
      <c r="E11158">
        <v>8.3000000000000001E-3</v>
      </c>
      <c r="F11158">
        <v>3.4999999999998999E-3</v>
      </c>
      <c r="G11158">
        <v>3.7000000000000002E-3</v>
      </c>
      <c r="H11158">
        <v>1E-4</v>
      </c>
    </row>
    <row r="11159" spans="1:8" x14ac:dyDescent="0.25">
      <c r="A11159" s="6">
        <v>39381</v>
      </c>
      <c r="B11159">
        <v>1.37E-2</v>
      </c>
      <c r="C11159">
        <v>3.0000000000000001E-3</v>
      </c>
      <c r="D11159">
        <v>3.5999999999999999E-3</v>
      </c>
      <c r="E11159">
        <v>-2.5999999999999999E-3</v>
      </c>
      <c r="F11159">
        <v>1.6999999999999999E-3</v>
      </c>
      <c r="G11159">
        <v>-1.4E-3</v>
      </c>
      <c r="H11159">
        <v>1E-4</v>
      </c>
    </row>
    <row r="11160" spans="1:8" x14ac:dyDescent="0.25">
      <c r="A11160" s="6">
        <v>39384</v>
      </c>
      <c r="B11160">
        <v>4.0000000000000001E-3</v>
      </c>
      <c r="C11160">
        <v>-3.2000000000000002E-3</v>
      </c>
      <c r="D11160">
        <v>-5.4000000000000003E-3</v>
      </c>
      <c r="E11160">
        <v>1.4E-3</v>
      </c>
      <c r="F11160">
        <v>-3.8999999999999998E-3</v>
      </c>
      <c r="G11160">
        <v>4.0999999999998997E-3</v>
      </c>
      <c r="H11160">
        <v>1E-4</v>
      </c>
    </row>
    <row r="11161" spans="1:8" x14ac:dyDescent="0.25">
      <c r="A11161" s="6">
        <v>39385</v>
      </c>
      <c r="B11161">
        <v>-6.3E-3</v>
      </c>
      <c r="C11161">
        <v>-4.0000000000000002E-4</v>
      </c>
      <c r="D11161">
        <v>1.5E-3</v>
      </c>
      <c r="E11161">
        <v>-4.7999999999999996E-3</v>
      </c>
      <c r="F11161">
        <v>4.4999999999999997E-3</v>
      </c>
      <c r="G11161">
        <v>-6.4999999999999997E-3</v>
      </c>
      <c r="H11161">
        <v>1E-4</v>
      </c>
    </row>
    <row r="11162" spans="1:8" x14ac:dyDescent="0.25">
      <c r="A11162" s="6">
        <v>39386</v>
      </c>
      <c r="B11162">
        <v>1.23E-2</v>
      </c>
      <c r="C11162">
        <v>-1E-4</v>
      </c>
      <c r="D11162">
        <v>-1.4E-3</v>
      </c>
      <c r="E11162">
        <v>1.1000000000000001E-3</v>
      </c>
      <c r="F11162">
        <v>-2.9999999999999997E-4</v>
      </c>
      <c r="G11162">
        <v>6.4000000000000003E-3</v>
      </c>
      <c r="H11162">
        <v>1E-4</v>
      </c>
    </row>
    <row r="11163" spans="1:8" x14ac:dyDescent="0.25">
      <c r="A11163" s="6">
        <v>39387</v>
      </c>
      <c r="B11163">
        <v>-2.6599999999999999E-2</v>
      </c>
      <c r="C11163">
        <v>-1.04E-2</v>
      </c>
      <c r="D11163">
        <v>-4.5999999999999999E-3</v>
      </c>
      <c r="E11163">
        <v>-1.6999999999999999E-3</v>
      </c>
      <c r="F11163">
        <v>8.0000000000000004E-4</v>
      </c>
      <c r="G11163">
        <v>5.7999999999999996E-3</v>
      </c>
      <c r="H11163">
        <v>2.0000000000000001E-4</v>
      </c>
    </row>
    <row r="11164" spans="1:8" x14ac:dyDescent="0.25">
      <c r="A11164" s="6">
        <v>39388</v>
      </c>
      <c r="B11164">
        <v>8.0000000000000004E-4</v>
      </c>
      <c r="C11164">
        <v>1.8E-3</v>
      </c>
      <c r="D11164">
        <v>-8.6999999999999994E-3</v>
      </c>
      <c r="E11164">
        <v>2.3999999999999998E-3</v>
      </c>
      <c r="F11164">
        <v>-5.9999999999999995E-4</v>
      </c>
      <c r="G11164">
        <v>1.09E-2</v>
      </c>
      <c r="H11164">
        <v>2.0000000000000001E-4</v>
      </c>
    </row>
    <row r="11165" spans="1:8" x14ac:dyDescent="0.25">
      <c r="A11165" s="6">
        <v>39391</v>
      </c>
      <c r="B11165">
        <v>-5.8999999999999999E-3</v>
      </c>
      <c r="C11165">
        <v>-3.7000000000000002E-3</v>
      </c>
      <c r="D11165">
        <v>-2.0000000000000001E-4</v>
      </c>
      <c r="E11165">
        <v>-1.6999999999999999E-3</v>
      </c>
      <c r="F11165">
        <v>8.0000000000000004E-4</v>
      </c>
      <c r="G11165">
        <v>2.7000000000000001E-3</v>
      </c>
      <c r="H11165">
        <v>2.0000000000000001E-4</v>
      </c>
    </row>
    <row r="11166" spans="1:8" x14ac:dyDescent="0.25">
      <c r="A11166" s="6">
        <v>39392</v>
      </c>
      <c r="B11166">
        <v>1.18E-2</v>
      </c>
      <c r="C11166">
        <v>8.9999999999999998E-4</v>
      </c>
      <c r="D11166">
        <v>-1.6999999999999999E-3</v>
      </c>
      <c r="E11166">
        <v>3.5999999999999999E-3</v>
      </c>
      <c r="F11166">
        <v>-4.0999999999998997E-3</v>
      </c>
      <c r="G11166">
        <v>6.6E-3</v>
      </c>
      <c r="H11166">
        <v>2.0000000000000001E-4</v>
      </c>
    </row>
    <row r="11167" spans="1:8" x14ac:dyDescent="0.25">
      <c r="A11167" s="6">
        <v>39393</v>
      </c>
      <c r="B11167">
        <v>-2.76E-2</v>
      </c>
      <c r="C11167">
        <v>-2E-3</v>
      </c>
      <c r="D11167">
        <v>-5.0000000000000001E-3</v>
      </c>
      <c r="E11167">
        <v>8.0000000000000004E-4</v>
      </c>
      <c r="F11167">
        <v>-8.0000000000000004E-4</v>
      </c>
      <c r="G11167">
        <v>3.3999999999999998E-3</v>
      </c>
      <c r="H11167">
        <v>2.0000000000000001E-4</v>
      </c>
    </row>
    <row r="11168" spans="1:8" x14ac:dyDescent="0.25">
      <c r="A11168" s="6">
        <v>39394</v>
      </c>
      <c r="B11168">
        <v>-5.0000000000000001E-4</v>
      </c>
      <c r="C11168">
        <v>6.6E-3</v>
      </c>
      <c r="D11168">
        <v>1.1299999999999999E-2</v>
      </c>
      <c r="E11168">
        <v>2.7000000000000001E-3</v>
      </c>
      <c r="F11168">
        <v>5.1999999999999998E-3</v>
      </c>
      <c r="G11168">
        <v>-8.3000000000000001E-3</v>
      </c>
      <c r="H11168">
        <v>2.0000000000000001E-4</v>
      </c>
    </row>
    <row r="11169" spans="1:8" x14ac:dyDescent="0.25">
      <c r="A11169" s="6">
        <v>39395</v>
      </c>
      <c r="B11169">
        <v>-1.46E-2</v>
      </c>
      <c r="C11169">
        <v>3.0000000000000001E-3</v>
      </c>
      <c r="D11169">
        <v>8.8999999999999999E-3</v>
      </c>
      <c r="E11169">
        <v>2.3999999999999998E-3</v>
      </c>
      <c r="F11169">
        <v>8.0000000000000004E-4</v>
      </c>
      <c r="G11169">
        <v>-1.44999999999999E-2</v>
      </c>
      <c r="H11169">
        <v>2.0000000000000001E-4</v>
      </c>
    </row>
    <row r="11170" spans="1:8" x14ac:dyDescent="0.25">
      <c r="A11170" s="6">
        <v>39398</v>
      </c>
      <c r="B11170">
        <v>-1.0800000000000001E-2</v>
      </c>
      <c r="C11170">
        <v>4.3E-3</v>
      </c>
      <c r="D11170">
        <v>2.8E-3</v>
      </c>
      <c r="E11170">
        <v>3.7000000000000002E-3</v>
      </c>
      <c r="F11170">
        <v>7.3000000000000001E-3</v>
      </c>
      <c r="G11170">
        <v>-2.06E-2</v>
      </c>
      <c r="H11170">
        <v>2.0000000000000001E-4</v>
      </c>
    </row>
    <row r="11171" spans="1:8" x14ac:dyDescent="0.25">
      <c r="A11171" s="6">
        <v>39399</v>
      </c>
      <c r="B11171">
        <v>2.81E-2</v>
      </c>
      <c r="C11171">
        <v>-4.0999999999998997E-3</v>
      </c>
      <c r="D11171">
        <v>1.5E-3</v>
      </c>
      <c r="E11171">
        <v>2.0000000000000001E-4</v>
      </c>
      <c r="F11171">
        <v>-6.9999999999999004E-3</v>
      </c>
      <c r="G11171">
        <v>-8.9999999999999993E-3</v>
      </c>
      <c r="H11171">
        <v>2.0000000000000001E-4</v>
      </c>
    </row>
    <row r="11172" spans="1:8" x14ac:dyDescent="0.25">
      <c r="A11172" s="6">
        <v>39400</v>
      </c>
      <c r="B11172">
        <v>-6.3E-3</v>
      </c>
      <c r="C11172">
        <v>-1.6000000000000001E-3</v>
      </c>
      <c r="D11172">
        <v>-2.2000000000000001E-3</v>
      </c>
      <c r="E11172">
        <v>2E-3</v>
      </c>
      <c r="F11172">
        <v>-2.7000000000000001E-3</v>
      </c>
      <c r="G11172">
        <v>6.9999999999999004E-3</v>
      </c>
      <c r="H11172">
        <v>2.0000000000000001E-4</v>
      </c>
    </row>
    <row r="11173" spans="1:8" x14ac:dyDescent="0.25">
      <c r="A11173" s="6">
        <v>39401</v>
      </c>
      <c r="B11173">
        <v>-1.26E-2</v>
      </c>
      <c r="C11173">
        <v>-1.5E-3</v>
      </c>
      <c r="D11173">
        <v>-6.9999999999999999E-4</v>
      </c>
      <c r="E11173">
        <v>-2.7000000000000001E-3</v>
      </c>
      <c r="F11173">
        <v>1.1999999999999999E-3</v>
      </c>
      <c r="G11173">
        <v>5.7999999999999996E-3</v>
      </c>
      <c r="H11173">
        <v>2.0000000000000001E-4</v>
      </c>
    </row>
    <row r="11174" spans="1:8" x14ac:dyDescent="0.25">
      <c r="A11174" s="6">
        <v>39402</v>
      </c>
      <c r="B11174">
        <v>3.8999999999999998E-3</v>
      </c>
      <c r="C11174">
        <v>-6.4000000000000003E-3</v>
      </c>
      <c r="D11174">
        <v>-6.6E-3</v>
      </c>
      <c r="E11174">
        <v>-4.0000000000000002E-4</v>
      </c>
      <c r="F11174">
        <v>-3.8E-3</v>
      </c>
      <c r="G11174">
        <v>1.0800000000000001E-2</v>
      </c>
      <c r="H11174">
        <v>2.0000000000000001E-4</v>
      </c>
    </row>
    <row r="11175" spans="1:8" x14ac:dyDescent="0.25">
      <c r="A11175" s="6">
        <v>39405</v>
      </c>
      <c r="B11175">
        <v>-1.8100000000000002E-2</v>
      </c>
      <c r="C11175">
        <v>-3.7000000000000002E-3</v>
      </c>
      <c r="D11175">
        <v>-3.8E-3</v>
      </c>
      <c r="E11175">
        <v>5.1999999999999998E-3</v>
      </c>
      <c r="F11175">
        <v>2.8999999999999998E-3</v>
      </c>
      <c r="G11175">
        <v>9.7999999999999997E-3</v>
      </c>
      <c r="H11175">
        <v>2.0000000000000001E-4</v>
      </c>
    </row>
    <row r="11176" spans="1:8" x14ac:dyDescent="0.25">
      <c r="A11176" s="6">
        <v>39406</v>
      </c>
      <c r="B11176">
        <v>3.2000000000000002E-3</v>
      </c>
      <c r="C11176">
        <v>-5.4000000000000003E-3</v>
      </c>
      <c r="D11176">
        <v>-1.2999999999999999E-3</v>
      </c>
      <c r="E11176">
        <v>8.8000000000000005E-3</v>
      </c>
      <c r="F11176">
        <v>-3.3E-3</v>
      </c>
      <c r="G11176">
        <v>1.6E-2</v>
      </c>
      <c r="H11176">
        <v>2.0000000000000001E-4</v>
      </c>
    </row>
    <row r="11177" spans="1:8" x14ac:dyDescent="0.25">
      <c r="A11177" s="6">
        <v>39407</v>
      </c>
      <c r="B11177">
        <v>-1.54E-2</v>
      </c>
      <c r="C11177">
        <v>3.4999999999998999E-3</v>
      </c>
      <c r="D11177">
        <v>8.0000000000000004E-4</v>
      </c>
      <c r="E11177">
        <v>1.4E-3</v>
      </c>
      <c r="F11177">
        <v>1.1000000000000001E-3</v>
      </c>
      <c r="G11177">
        <v>-2.0999999999999999E-3</v>
      </c>
      <c r="H11177">
        <v>2.0000000000000001E-4</v>
      </c>
    </row>
    <row r="11178" spans="1:8" x14ac:dyDescent="0.25">
      <c r="A11178" s="6">
        <v>39409</v>
      </c>
      <c r="B11178">
        <v>1.6E-2</v>
      </c>
      <c r="C11178">
        <v>2.8E-3</v>
      </c>
      <c r="D11178">
        <v>2.0999999999999999E-3</v>
      </c>
      <c r="E11178">
        <v>1.4E-3</v>
      </c>
      <c r="F11178">
        <v>-5.0000000000000001E-4</v>
      </c>
      <c r="G11178">
        <v>-8.0999999999999996E-3</v>
      </c>
      <c r="H11178">
        <v>2.0000000000000001E-4</v>
      </c>
    </row>
    <row r="11179" spans="1:8" x14ac:dyDescent="0.25">
      <c r="A11179" s="6">
        <v>39412</v>
      </c>
      <c r="B11179">
        <v>-2.1000000000000001E-2</v>
      </c>
      <c r="C11179">
        <v>-2.2000000000000001E-3</v>
      </c>
      <c r="D11179">
        <v>-5.7999999999999996E-3</v>
      </c>
      <c r="E11179">
        <v>-8.9999999999999998E-4</v>
      </c>
      <c r="F11179">
        <v>-4.3E-3</v>
      </c>
      <c r="G11179">
        <v>1.0500000000000001E-2</v>
      </c>
      <c r="H11179">
        <v>2.0000000000000001E-4</v>
      </c>
    </row>
    <row r="11180" spans="1:8" x14ac:dyDescent="0.25">
      <c r="A11180" s="6">
        <v>39413</v>
      </c>
      <c r="B11180">
        <v>1.3100000000000001E-2</v>
      </c>
      <c r="C11180">
        <v>-6.0000000000000001E-3</v>
      </c>
      <c r="D11180">
        <v>-2E-3</v>
      </c>
      <c r="E11180">
        <v>-3.0999999999999999E-3</v>
      </c>
      <c r="F11180">
        <v>2E-3</v>
      </c>
      <c r="G11180">
        <v>-4.0000000000000002E-4</v>
      </c>
      <c r="H11180">
        <v>2.0000000000000001E-4</v>
      </c>
    </row>
    <row r="11181" spans="1:8" x14ac:dyDescent="0.25">
      <c r="A11181" s="6">
        <v>39414</v>
      </c>
      <c r="B11181">
        <v>2.8999999999999901E-2</v>
      </c>
      <c r="C11181">
        <v>3.7000000000000002E-3</v>
      </c>
      <c r="D11181">
        <v>-1.6999999999999999E-3</v>
      </c>
      <c r="E11181">
        <v>-2.7000000000000001E-3</v>
      </c>
      <c r="F11181">
        <v>-1E-4</v>
      </c>
      <c r="G11181">
        <v>-7.1999999999999998E-3</v>
      </c>
      <c r="H11181">
        <v>2.0000000000000001E-4</v>
      </c>
    </row>
    <row r="11182" spans="1:8" x14ac:dyDescent="0.25">
      <c r="A11182" s="6">
        <v>39415</v>
      </c>
      <c r="B11182">
        <v>2.0000000000000001E-4</v>
      </c>
      <c r="C11182">
        <v>-5.1999999999999998E-3</v>
      </c>
      <c r="D11182">
        <v>-3.0999999999999999E-3</v>
      </c>
      <c r="E11182">
        <v>-1.9E-3</v>
      </c>
      <c r="F11182">
        <v>-1.4E-3</v>
      </c>
      <c r="G11182">
        <v>6.4000000000000003E-3</v>
      </c>
      <c r="H11182">
        <v>2.0000000000000001E-4</v>
      </c>
    </row>
    <row r="11183" spans="1:8" x14ac:dyDescent="0.25">
      <c r="A11183" s="6">
        <v>39416</v>
      </c>
      <c r="B11183">
        <v>6.9999999999999004E-3</v>
      </c>
      <c r="C11183">
        <v>-5.1000000000000004E-3</v>
      </c>
      <c r="D11183">
        <v>8.8000000000000005E-3</v>
      </c>
      <c r="E11183">
        <v>-1E-3</v>
      </c>
      <c r="F11183">
        <v>2.5999999999999999E-3</v>
      </c>
      <c r="G11183">
        <v>-1.44999999999999E-2</v>
      </c>
      <c r="H11183">
        <v>2.0000000000000001E-4</v>
      </c>
    </row>
    <row r="11184" spans="1:8" x14ac:dyDescent="0.25">
      <c r="A11184" s="6">
        <v>39419</v>
      </c>
      <c r="B11184">
        <v>-5.8999999999999999E-3</v>
      </c>
      <c r="C11184">
        <v>-5.3E-3</v>
      </c>
      <c r="D11184">
        <v>2.3E-3</v>
      </c>
      <c r="E11184">
        <v>-8.9999999999999998E-4</v>
      </c>
      <c r="F11184">
        <v>-2.5000000000000001E-3</v>
      </c>
      <c r="G11184">
        <v>7.3000000000000001E-3</v>
      </c>
      <c r="H11184">
        <v>1E-4</v>
      </c>
    </row>
    <row r="11185" spans="1:8" x14ac:dyDescent="0.25">
      <c r="A11185" s="6">
        <v>39420</v>
      </c>
      <c r="B11185">
        <v>-6.0999999999998998E-3</v>
      </c>
      <c r="C11185">
        <v>-2E-3</v>
      </c>
      <c r="D11185">
        <v>-2E-3</v>
      </c>
      <c r="E11185">
        <v>1.4E-3</v>
      </c>
      <c r="F11185">
        <v>5.0000000000000001E-4</v>
      </c>
      <c r="G11185">
        <v>8.5000000000000006E-3</v>
      </c>
      <c r="H11185">
        <v>1E-4</v>
      </c>
    </row>
    <row r="11186" spans="1:8" x14ac:dyDescent="0.25">
      <c r="A11186" s="6">
        <v>39421</v>
      </c>
      <c r="B11186">
        <v>1.47E-2</v>
      </c>
      <c r="C11186">
        <v>5.0000000000000001E-4</v>
      </c>
      <c r="D11186">
        <v>-5.9999999999999995E-4</v>
      </c>
      <c r="E11186">
        <v>1E-3</v>
      </c>
      <c r="F11186">
        <v>-2.9999999999999997E-4</v>
      </c>
      <c r="G11186">
        <v>3.8999999999999998E-3</v>
      </c>
      <c r="H11186">
        <v>1E-4</v>
      </c>
    </row>
    <row r="11187" spans="1:8" x14ac:dyDescent="0.25">
      <c r="A11187" s="6">
        <v>39422</v>
      </c>
      <c r="B11187">
        <v>1.55E-2</v>
      </c>
      <c r="C11187">
        <v>9.8999999999999002E-3</v>
      </c>
      <c r="D11187">
        <v>3.7000000000000002E-3</v>
      </c>
      <c r="E11187">
        <v>-2.0000000000000001E-4</v>
      </c>
      <c r="F11187">
        <v>2.9999999999999997E-4</v>
      </c>
      <c r="G11187">
        <v>-9.1000000000000004E-3</v>
      </c>
      <c r="H11187">
        <v>1E-4</v>
      </c>
    </row>
    <row r="11188" spans="1:8" x14ac:dyDescent="0.25">
      <c r="A11188" s="6">
        <v>39423</v>
      </c>
      <c r="B11188">
        <v>-6.9999999999999999E-4</v>
      </c>
      <c r="C11188">
        <v>1E-4</v>
      </c>
      <c r="D11188">
        <v>-1.1999999999999999E-3</v>
      </c>
      <c r="E11188">
        <v>2.2000000000000001E-3</v>
      </c>
      <c r="F11188">
        <v>-5.9999999999999995E-4</v>
      </c>
      <c r="G11188">
        <v>-4.0000000000000002E-4</v>
      </c>
      <c r="H11188">
        <v>1E-4</v>
      </c>
    </row>
    <row r="11189" spans="1:8" x14ac:dyDescent="0.25">
      <c r="A11189" s="6">
        <v>39426</v>
      </c>
      <c r="B11189">
        <v>7.0999999999998998E-3</v>
      </c>
      <c r="C11189">
        <v>-1E-3</v>
      </c>
      <c r="D11189">
        <v>1.9E-3</v>
      </c>
      <c r="E11189">
        <v>3.2000000000000002E-3</v>
      </c>
      <c r="F11189">
        <v>-1.8E-3</v>
      </c>
      <c r="G11189">
        <v>-9.4999999999999998E-3</v>
      </c>
      <c r="H11189">
        <v>1E-4</v>
      </c>
    </row>
    <row r="11190" spans="1:8" x14ac:dyDescent="0.25">
      <c r="A11190" s="6">
        <v>39427</v>
      </c>
      <c r="B11190">
        <v>-2.5000000000000001E-2</v>
      </c>
      <c r="C11190">
        <v>-3.7000000000000002E-3</v>
      </c>
      <c r="D11190">
        <v>-8.0000000000000004E-4</v>
      </c>
      <c r="E11190">
        <v>-1.6999999999999999E-3</v>
      </c>
      <c r="F11190">
        <v>-3.0999999999999999E-3</v>
      </c>
      <c r="G11190">
        <v>1.67E-2</v>
      </c>
      <c r="H11190">
        <v>1E-4</v>
      </c>
    </row>
    <row r="11191" spans="1:8" x14ac:dyDescent="0.25">
      <c r="A11191" s="6">
        <v>39428</v>
      </c>
      <c r="B11191">
        <v>4.7999999999999996E-3</v>
      </c>
      <c r="C11191">
        <v>6.9999999999999999E-4</v>
      </c>
      <c r="D11191">
        <v>-2.0999999999999999E-3</v>
      </c>
      <c r="E11191">
        <v>2.7000000000000001E-3</v>
      </c>
      <c r="F11191">
        <v>-2.5000000000000001E-3</v>
      </c>
      <c r="G11191">
        <v>1.5699999999999999E-2</v>
      </c>
      <c r="H11191">
        <v>1E-4</v>
      </c>
    </row>
    <row r="11192" spans="1:8" x14ac:dyDescent="0.25">
      <c r="A11192" s="6">
        <v>39429</v>
      </c>
      <c r="B11192">
        <v>5.9999999999999995E-4</v>
      </c>
      <c r="C11192">
        <v>-3.3999999999999998E-3</v>
      </c>
      <c r="D11192">
        <v>-3.3999999999999998E-3</v>
      </c>
      <c r="E11192">
        <v>8.0000000000000004E-4</v>
      </c>
      <c r="F11192">
        <v>6.3E-3</v>
      </c>
      <c r="G11192">
        <v>7.7000000000000002E-3</v>
      </c>
      <c r="H11192">
        <v>1E-4</v>
      </c>
    </row>
    <row r="11193" spans="1:8" x14ac:dyDescent="0.25">
      <c r="A11193" s="6">
        <v>39430</v>
      </c>
      <c r="B11193">
        <v>-1.37E-2</v>
      </c>
      <c r="C11193">
        <v>-5.3E-3</v>
      </c>
      <c r="D11193">
        <v>-3.0000000000000001E-3</v>
      </c>
      <c r="E11193">
        <v>-1.2999999999999999E-3</v>
      </c>
      <c r="F11193">
        <v>-8.0000000000000004E-4</v>
      </c>
      <c r="G11193">
        <v>7.0999999999998998E-3</v>
      </c>
      <c r="H11193">
        <v>1E-4</v>
      </c>
    </row>
    <row r="11194" spans="1:8" x14ac:dyDescent="0.25">
      <c r="A11194" s="6">
        <v>39433</v>
      </c>
      <c r="B11194">
        <v>-1.5900000000000001E-2</v>
      </c>
      <c r="C11194">
        <v>-2.3E-3</v>
      </c>
      <c r="D11194">
        <v>2.8999999999999998E-3</v>
      </c>
      <c r="E11194">
        <v>5.5999999999999999E-3</v>
      </c>
      <c r="F11194">
        <v>4.6999999999998996E-3</v>
      </c>
      <c r="G11194">
        <v>-7.7000000000000002E-3</v>
      </c>
      <c r="H11194">
        <v>1E-4</v>
      </c>
    </row>
    <row r="11195" spans="1:8" x14ac:dyDescent="0.25">
      <c r="A11195" s="6">
        <v>39434</v>
      </c>
      <c r="B11195">
        <v>6.6E-3</v>
      </c>
      <c r="C11195">
        <v>1.1599999999999999E-2</v>
      </c>
      <c r="D11195">
        <v>-2.9999999999999997E-4</v>
      </c>
      <c r="E11195">
        <v>2.8999999999999998E-3</v>
      </c>
      <c r="F11195">
        <v>1.6000000000000001E-3</v>
      </c>
      <c r="G11195">
        <v>2.0000000000000001E-4</v>
      </c>
      <c r="H11195">
        <v>1E-4</v>
      </c>
    </row>
    <row r="11196" spans="1:8" x14ac:dyDescent="0.25">
      <c r="A11196" s="6">
        <v>39435</v>
      </c>
      <c r="B11196">
        <v>-1E-3</v>
      </c>
      <c r="C11196">
        <v>3.0999999999999999E-3</v>
      </c>
      <c r="D11196">
        <v>-3.8999999999999998E-3</v>
      </c>
      <c r="E11196">
        <v>1.1000000000000001E-3</v>
      </c>
      <c r="F11196">
        <v>-1.6999999999999999E-3</v>
      </c>
      <c r="G11196">
        <v>8.8000000000000005E-3</v>
      </c>
      <c r="H11196">
        <v>1E-4</v>
      </c>
    </row>
    <row r="11197" spans="1:8" x14ac:dyDescent="0.25">
      <c r="A11197" s="6">
        <v>39436</v>
      </c>
      <c r="B11197">
        <v>6.4000000000000003E-3</v>
      </c>
      <c r="C11197">
        <v>7.4000000000000003E-3</v>
      </c>
      <c r="D11197">
        <v>-3.3E-3</v>
      </c>
      <c r="E11197">
        <v>-3.0999999999999999E-3</v>
      </c>
      <c r="F11197">
        <v>-1.4E-3</v>
      </c>
      <c r="G11197">
        <v>8.0000000000000002E-3</v>
      </c>
      <c r="H11197">
        <v>1E-4</v>
      </c>
    </row>
    <row r="11198" spans="1:8" x14ac:dyDescent="0.25">
      <c r="A11198" s="6">
        <v>39437</v>
      </c>
      <c r="B11198">
        <v>1.6399999999999901E-2</v>
      </c>
      <c r="C11198">
        <v>4.4000000000000003E-3</v>
      </c>
      <c r="D11198">
        <v>1E-4</v>
      </c>
      <c r="E11198">
        <v>2.0000000000000001E-4</v>
      </c>
      <c r="F11198">
        <v>-1.9E-3</v>
      </c>
      <c r="G11198">
        <v>-3.5999999999999999E-3</v>
      </c>
      <c r="H11198">
        <v>1E-4</v>
      </c>
    </row>
    <row r="11199" spans="1:8" x14ac:dyDescent="0.25">
      <c r="A11199" s="6">
        <v>39440</v>
      </c>
      <c r="B11199">
        <v>8.0000000000000002E-3</v>
      </c>
      <c r="C11199">
        <v>1.5E-3</v>
      </c>
      <c r="D11199">
        <v>1.6000000000000001E-3</v>
      </c>
      <c r="E11199">
        <v>5.0000000000000001E-4</v>
      </c>
      <c r="F11199">
        <v>-1E-3</v>
      </c>
      <c r="G11199">
        <v>-2.8E-3</v>
      </c>
      <c r="H11199">
        <v>1E-4</v>
      </c>
    </row>
    <row r="11200" spans="1:8" x14ac:dyDescent="0.25">
      <c r="A11200" s="6">
        <v>39442</v>
      </c>
      <c r="B11200">
        <v>1E-3</v>
      </c>
      <c r="C11200">
        <v>2.3E-3</v>
      </c>
      <c r="D11200">
        <v>-8.0000000000000004E-4</v>
      </c>
      <c r="E11200">
        <v>-3.0000000000000001E-3</v>
      </c>
      <c r="F11200">
        <v>-2.5999999999999999E-3</v>
      </c>
      <c r="G11200">
        <v>8.0000000000000002E-3</v>
      </c>
      <c r="H11200">
        <v>1E-4</v>
      </c>
    </row>
    <row r="11201" spans="1:8" x14ac:dyDescent="0.25">
      <c r="A11201" s="6">
        <v>39443</v>
      </c>
      <c r="B11201">
        <v>-1.49E-2</v>
      </c>
      <c r="C11201">
        <v>-1.23E-2</v>
      </c>
      <c r="D11201">
        <v>6.9999999999999999E-4</v>
      </c>
      <c r="E11201">
        <v>-1.1000000000000001E-3</v>
      </c>
      <c r="F11201">
        <v>-1.8E-3</v>
      </c>
      <c r="G11201">
        <v>4.5999999999999999E-3</v>
      </c>
      <c r="H11201">
        <v>1E-4</v>
      </c>
    </row>
    <row r="11202" spans="1:8" x14ac:dyDescent="0.25">
      <c r="A11202" s="6">
        <v>39444</v>
      </c>
      <c r="B11202">
        <v>1.1999999999999999E-3</v>
      </c>
      <c r="C11202">
        <v>-3.5999999999999999E-3</v>
      </c>
      <c r="D11202">
        <v>-1.1000000000000001E-3</v>
      </c>
      <c r="E11202">
        <v>1.6000000000000001E-3</v>
      </c>
      <c r="F11202">
        <v>-3.0999999999999999E-3</v>
      </c>
      <c r="G11202">
        <v>8.8999999999999999E-3</v>
      </c>
      <c r="H11202">
        <v>1E-4</v>
      </c>
    </row>
    <row r="11203" spans="1:8" x14ac:dyDescent="0.25">
      <c r="A11203" s="6">
        <v>39447</v>
      </c>
      <c r="B11203">
        <v>-6.6E-3</v>
      </c>
      <c r="C11203">
        <v>4.0000000000000002E-4</v>
      </c>
      <c r="D11203">
        <v>4.0999999999998997E-3</v>
      </c>
      <c r="E11203">
        <v>-2.8999999999999998E-3</v>
      </c>
      <c r="F11203">
        <v>1.1999999999999999E-3</v>
      </c>
      <c r="G11203">
        <v>-7.9000000000000008E-3</v>
      </c>
      <c r="H11203">
        <v>1E-4</v>
      </c>
    </row>
    <row r="11204" spans="1:8" x14ac:dyDescent="0.25">
      <c r="A11204" s="6">
        <v>39449</v>
      </c>
      <c r="B11204">
        <v>-1.46E-2</v>
      </c>
      <c r="C11204">
        <v>-1E-3</v>
      </c>
      <c r="D11204">
        <v>-6.9999999999999999E-4</v>
      </c>
      <c r="E11204">
        <v>2.2000000000000001E-3</v>
      </c>
      <c r="F11204">
        <v>-3.4999999999998999E-3</v>
      </c>
      <c r="G11204">
        <v>8.8000000000000005E-3</v>
      </c>
      <c r="H11204">
        <v>1E-4</v>
      </c>
    </row>
    <row r="11205" spans="1:8" x14ac:dyDescent="0.25">
      <c r="A11205" s="6">
        <v>39450</v>
      </c>
      <c r="B11205">
        <v>-1.4E-3</v>
      </c>
      <c r="C11205">
        <v>-1.0699999999999999E-2</v>
      </c>
      <c r="D11205">
        <v>-4.0000000000000001E-3</v>
      </c>
      <c r="E11205">
        <v>-1.4E-3</v>
      </c>
      <c r="F11205">
        <v>-3.3999999999999998E-3</v>
      </c>
      <c r="G11205">
        <v>1.6299999999999999E-2</v>
      </c>
      <c r="H11205">
        <v>1E-4</v>
      </c>
    </row>
    <row r="11206" spans="1:8" x14ac:dyDescent="0.25">
      <c r="A11206" s="6">
        <v>39451</v>
      </c>
      <c r="B11206">
        <v>-2.5499999999999998E-2</v>
      </c>
      <c r="C11206">
        <v>-5.0000000000000001E-3</v>
      </c>
      <c r="D11206">
        <v>4.0000000000000002E-4</v>
      </c>
      <c r="E11206">
        <v>4.0000000000000002E-4</v>
      </c>
      <c r="F11206">
        <v>6.9999999999999999E-4</v>
      </c>
      <c r="G11206">
        <v>6.0999999999998998E-3</v>
      </c>
      <c r="H11206">
        <v>1E-4</v>
      </c>
    </row>
    <row r="11207" spans="1:8" x14ac:dyDescent="0.25">
      <c r="A11207" s="6">
        <v>39454</v>
      </c>
      <c r="B11207">
        <v>1.6000000000000001E-3</v>
      </c>
      <c r="C11207">
        <v>1.2999999999999999E-3</v>
      </c>
      <c r="D11207">
        <v>1.6999999999999999E-3</v>
      </c>
      <c r="E11207">
        <v>3.7000000000000002E-3</v>
      </c>
      <c r="F11207">
        <v>9.5999999999999992E-3</v>
      </c>
      <c r="G11207">
        <v>-5.0000000000000001E-3</v>
      </c>
      <c r="H11207">
        <v>1E-4</v>
      </c>
    </row>
    <row r="11208" spans="1:8" x14ac:dyDescent="0.25">
      <c r="A11208" s="6">
        <v>39455</v>
      </c>
      <c r="B11208">
        <v>-1.8100000000000002E-2</v>
      </c>
      <c r="C11208">
        <v>-5.7999999999999996E-3</v>
      </c>
      <c r="D11208">
        <v>-9.3999999999998998E-3</v>
      </c>
      <c r="E11208">
        <v>2.5999999999999999E-3</v>
      </c>
      <c r="F11208">
        <v>4.0000000000000002E-4</v>
      </c>
      <c r="G11208">
        <v>0.01</v>
      </c>
      <c r="H11208">
        <v>1E-4</v>
      </c>
    </row>
    <row r="11209" spans="1:8" x14ac:dyDescent="0.25">
      <c r="A11209" s="6">
        <v>39456</v>
      </c>
      <c r="B11209">
        <v>1.0999999999999999E-2</v>
      </c>
      <c r="C11209">
        <v>-4.0000000000000001E-3</v>
      </c>
      <c r="D11209">
        <v>-6.4000000000000003E-3</v>
      </c>
      <c r="E11209">
        <v>6.8999999999999999E-3</v>
      </c>
      <c r="F11209">
        <v>5.9999999999999995E-4</v>
      </c>
      <c r="G11209">
        <v>2.7000000000000001E-3</v>
      </c>
      <c r="H11209">
        <v>1E-4</v>
      </c>
    </row>
    <row r="11210" spans="1:8" x14ac:dyDescent="0.25">
      <c r="A11210" s="6">
        <v>39457</v>
      </c>
      <c r="B11210">
        <v>8.8999999999999999E-3</v>
      </c>
      <c r="C11210">
        <v>-2.0000000000000001E-4</v>
      </c>
      <c r="D11210">
        <v>5.1000000000000004E-3</v>
      </c>
      <c r="E11210">
        <v>-6.8999999999999999E-3</v>
      </c>
      <c r="F11210">
        <v>-2.9999999999999997E-4</v>
      </c>
      <c r="G11210">
        <v>-1.3899999999999999E-2</v>
      </c>
      <c r="H11210">
        <v>1E-4</v>
      </c>
    </row>
    <row r="11211" spans="1:8" x14ac:dyDescent="0.25">
      <c r="A11211" s="6">
        <v>39458</v>
      </c>
      <c r="B11211">
        <v>-1.43E-2</v>
      </c>
      <c r="C11211">
        <v>-7.6E-3</v>
      </c>
      <c r="D11211">
        <v>2.8999999999999998E-3</v>
      </c>
      <c r="E11211">
        <v>-1.4E-3</v>
      </c>
      <c r="F11211">
        <v>-5.0000000000000001E-4</v>
      </c>
      <c r="G11211">
        <v>-8.8999999999999999E-3</v>
      </c>
      <c r="H11211">
        <v>1E-4</v>
      </c>
    </row>
    <row r="11212" spans="1:8" x14ac:dyDescent="0.25">
      <c r="A11212" s="6">
        <v>39461</v>
      </c>
      <c r="B11212">
        <v>1.0200000000000001E-2</v>
      </c>
      <c r="C11212">
        <v>-2.9999999999999997E-4</v>
      </c>
      <c r="D11212">
        <v>-1.2999999999999999E-3</v>
      </c>
      <c r="E11212">
        <v>2.8E-3</v>
      </c>
      <c r="F11212">
        <v>-2.0999999999999999E-3</v>
      </c>
      <c r="G11212">
        <v>3.0999999999999999E-3</v>
      </c>
      <c r="H11212">
        <v>1E-4</v>
      </c>
    </row>
    <row r="11213" spans="1:8" x14ac:dyDescent="0.25">
      <c r="A11213" s="6">
        <v>39462</v>
      </c>
      <c r="B11213">
        <v>-2.3900000000000001E-2</v>
      </c>
      <c r="C11213">
        <v>3.2000000000000002E-3</v>
      </c>
      <c r="D11213">
        <v>-5.0000000000000001E-4</v>
      </c>
      <c r="E11213">
        <v>-1.2999999999999999E-3</v>
      </c>
      <c r="F11213">
        <v>5.3E-3</v>
      </c>
      <c r="G11213">
        <v>3.7000000000000002E-3</v>
      </c>
      <c r="H11213">
        <v>1E-4</v>
      </c>
    </row>
    <row r="11214" spans="1:8" x14ac:dyDescent="0.25">
      <c r="A11214" s="6">
        <v>39463</v>
      </c>
      <c r="B11214">
        <v>-5.0000000000000001E-3</v>
      </c>
      <c r="C11214">
        <v>9.1000000000000004E-3</v>
      </c>
      <c r="D11214">
        <v>1.0999999999999999E-2</v>
      </c>
      <c r="E11214">
        <v>-6.0000000000000001E-3</v>
      </c>
      <c r="F11214">
        <v>4.4000000000000003E-3</v>
      </c>
      <c r="G11214">
        <v>-2.9600000000000001E-2</v>
      </c>
      <c r="H11214">
        <v>1E-4</v>
      </c>
    </row>
    <row r="11215" spans="1:8" x14ac:dyDescent="0.25">
      <c r="A11215" s="6">
        <v>39464</v>
      </c>
      <c r="B11215">
        <v>-2.7900000000000001E-2</v>
      </c>
      <c r="C11215">
        <v>2.0999999999999999E-3</v>
      </c>
      <c r="D11215">
        <v>-6.9999999999999999E-4</v>
      </c>
      <c r="E11215">
        <v>-5.1000000000000004E-3</v>
      </c>
      <c r="F11215">
        <v>2.3999999999999998E-3</v>
      </c>
      <c r="G11215">
        <v>3.2000000000000002E-3</v>
      </c>
      <c r="H11215">
        <v>1E-4</v>
      </c>
    </row>
    <row r="11216" spans="1:8" x14ac:dyDescent="0.25">
      <c r="A11216" s="6">
        <v>39465</v>
      </c>
      <c r="B11216">
        <v>-5.6999999999998996E-3</v>
      </c>
      <c r="C11216">
        <v>-4.0000000000000001E-3</v>
      </c>
      <c r="D11216">
        <v>-7.7999999999999996E-3</v>
      </c>
      <c r="E11216">
        <v>6.1999999999999998E-3</v>
      </c>
      <c r="F11216">
        <v>-4.4000000000000003E-3</v>
      </c>
      <c r="G11216">
        <v>6.8999999999999999E-3</v>
      </c>
      <c r="H11216">
        <v>1E-4</v>
      </c>
    </row>
    <row r="11217" spans="1:8" x14ac:dyDescent="0.25">
      <c r="A11217" s="6">
        <v>39469</v>
      </c>
      <c r="B11217">
        <v>-9.7999999999999997E-3</v>
      </c>
      <c r="C11217">
        <v>5.3E-3</v>
      </c>
      <c r="D11217">
        <v>1.32E-2</v>
      </c>
      <c r="E11217">
        <v>3.5999999999999999E-3</v>
      </c>
      <c r="F11217">
        <v>-1.9E-3</v>
      </c>
      <c r="G11217">
        <v>-2.8999999999999901E-2</v>
      </c>
      <c r="H11217">
        <v>1E-4</v>
      </c>
    </row>
    <row r="11218" spans="1:8" x14ac:dyDescent="0.25">
      <c r="A11218" s="6">
        <v>39470</v>
      </c>
      <c r="B11218">
        <v>2.0299999999999999E-2</v>
      </c>
      <c r="C11218">
        <v>9.7999999999999997E-3</v>
      </c>
      <c r="D11218">
        <v>1.7500000000000002E-2</v>
      </c>
      <c r="E11218">
        <v>8.8000000000000005E-3</v>
      </c>
      <c r="F11218">
        <v>1.1299999999999999E-2</v>
      </c>
      <c r="G11218">
        <v>-4.2799999999999998E-2</v>
      </c>
      <c r="H11218">
        <v>1E-4</v>
      </c>
    </row>
    <row r="11219" spans="1:8" x14ac:dyDescent="0.25">
      <c r="A11219" s="6">
        <v>39471</v>
      </c>
      <c r="B11219">
        <v>1.0200000000000001E-2</v>
      </c>
      <c r="C11219">
        <v>-1.01E-2</v>
      </c>
      <c r="D11219">
        <v>-4.4000000000000003E-3</v>
      </c>
      <c r="E11219">
        <v>2.2000000000000001E-3</v>
      </c>
      <c r="F11219">
        <v>-1.4E-3</v>
      </c>
      <c r="G11219">
        <v>1.9E-3</v>
      </c>
      <c r="H11219">
        <v>1E-4</v>
      </c>
    </row>
    <row r="11220" spans="1:8" x14ac:dyDescent="0.25">
      <c r="A11220" s="6">
        <v>39472</v>
      </c>
      <c r="B11220">
        <v>-1.3899999999999999E-2</v>
      </c>
      <c r="C11220">
        <v>8.8000000000000005E-3</v>
      </c>
      <c r="D11220">
        <v>1.5E-3</v>
      </c>
      <c r="E11220">
        <v>-2.0000000000000001E-4</v>
      </c>
      <c r="F11220">
        <v>-5.0000000000000001E-4</v>
      </c>
      <c r="G11220">
        <v>6.4000000000000003E-3</v>
      </c>
      <c r="H11220">
        <v>1E-4</v>
      </c>
    </row>
    <row r="11221" spans="1:8" x14ac:dyDescent="0.25">
      <c r="A11221" s="6">
        <v>39475</v>
      </c>
      <c r="B11221">
        <v>1.72E-2</v>
      </c>
      <c r="C11221">
        <v>2E-3</v>
      </c>
      <c r="D11221">
        <v>1.0200000000000001E-2</v>
      </c>
      <c r="E11221">
        <v>1.4E-3</v>
      </c>
      <c r="F11221">
        <v>3.7000000000000002E-3</v>
      </c>
      <c r="G11221">
        <v>-1.67E-2</v>
      </c>
      <c r="H11221">
        <v>1E-4</v>
      </c>
    </row>
    <row r="11222" spans="1:8" x14ac:dyDescent="0.25">
      <c r="A11222" s="6">
        <v>39476</v>
      </c>
      <c r="B11222">
        <v>6.8999999999999999E-3</v>
      </c>
      <c r="C11222">
        <v>-3.0999999999999999E-3</v>
      </c>
      <c r="D11222">
        <v>1.0699999999999999E-2</v>
      </c>
      <c r="E11222">
        <v>-1.2999999999999999E-3</v>
      </c>
      <c r="F11222">
        <v>5.0000000000000001E-4</v>
      </c>
      <c r="G11222">
        <v>-1.3899999999999999E-2</v>
      </c>
      <c r="H11222">
        <v>1E-4</v>
      </c>
    </row>
    <row r="11223" spans="1:8" x14ac:dyDescent="0.25">
      <c r="A11223" s="6">
        <v>39477</v>
      </c>
      <c r="B11223">
        <v>-5.8999999999999999E-3</v>
      </c>
      <c r="C11223">
        <v>-4.4999999999999997E-3</v>
      </c>
      <c r="D11223">
        <v>-4.0000000000000002E-4</v>
      </c>
      <c r="E11223">
        <v>2.2000000000000001E-3</v>
      </c>
      <c r="F11223">
        <v>6.9999999999999999E-4</v>
      </c>
      <c r="G11223">
        <v>1.8E-3</v>
      </c>
      <c r="H11223">
        <v>1E-4</v>
      </c>
    </row>
    <row r="11224" spans="1:8" x14ac:dyDescent="0.25">
      <c r="A11224" s="6">
        <v>39478</v>
      </c>
      <c r="B11224">
        <v>1.66E-2</v>
      </c>
      <c r="C11224">
        <v>8.6E-3</v>
      </c>
      <c r="D11224">
        <v>5.0000000000000001E-3</v>
      </c>
      <c r="E11224">
        <v>3.7000000000000002E-3</v>
      </c>
      <c r="F11224">
        <v>8.9999999999999998E-4</v>
      </c>
      <c r="G11224">
        <v>-1.7100000000000001E-2</v>
      </c>
      <c r="H11224">
        <v>1E-4</v>
      </c>
    </row>
    <row r="11225" spans="1:8" x14ac:dyDescent="0.25">
      <c r="A11225" s="6">
        <v>39479</v>
      </c>
      <c r="B11225">
        <v>1.4800000000000001E-2</v>
      </c>
      <c r="C11225">
        <v>7.1999999999999998E-3</v>
      </c>
      <c r="D11225">
        <v>4.0000000000000002E-4</v>
      </c>
      <c r="E11225">
        <v>-6.4999999999999997E-3</v>
      </c>
      <c r="F11225">
        <v>-4.0999999999998997E-3</v>
      </c>
      <c r="G11225">
        <v>-1.15E-2</v>
      </c>
      <c r="H11225">
        <v>1E-4</v>
      </c>
    </row>
    <row r="11226" spans="1:8" x14ac:dyDescent="0.25">
      <c r="A11226" s="6">
        <v>39482</v>
      </c>
      <c r="B11226">
        <v>-9.8999999999999002E-3</v>
      </c>
      <c r="C11226">
        <v>5.0000000000000001E-4</v>
      </c>
      <c r="D11226">
        <v>-1.9E-3</v>
      </c>
      <c r="E11226">
        <v>-4.1999999999999997E-3</v>
      </c>
      <c r="F11226">
        <v>-1.1000000000000001E-3</v>
      </c>
      <c r="G11226">
        <v>1.8200000000000001E-2</v>
      </c>
      <c r="H11226">
        <v>1E-4</v>
      </c>
    </row>
    <row r="11227" spans="1:8" x14ac:dyDescent="0.25">
      <c r="A11227" s="6">
        <v>39483</v>
      </c>
      <c r="B11227">
        <v>-3.0099999999999998E-2</v>
      </c>
      <c r="C11227">
        <v>3.2000000000000002E-3</v>
      </c>
      <c r="D11227">
        <v>6.9999999999999999E-4</v>
      </c>
      <c r="E11227">
        <v>1E-4</v>
      </c>
      <c r="F11227">
        <v>2.5000000000000001E-3</v>
      </c>
      <c r="G11227">
        <v>6.0000000000000001E-3</v>
      </c>
      <c r="H11227">
        <v>1E-4</v>
      </c>
    </row>
    <row r="11228" spans="1:8" x14ac:dyDescent="0.25">
      <c r="A11228" s="6">
        <v>39484</v>
      </c>
      <c r="B11228">
        <v>-8.5000000000000006E-3</v>
      </c>
      <c r="C11228">
        <v>-4.0999999999998997E-3</v>
      </c>
      <c r="D11228">
        <v>5.0000000000000001E-3</v>
      </c>
      <c r="E11228">
        <v>-2.8E-3</v>
      </c>
      <c r="F11228">
        <v>3.5999999999999999E-3</v>
      </c>
      <c r="G11228">
        <v>2.5000000000000001E-3</v>
      </c>
      <c r="H11228">
        <v>1E-4</v>
      </c>
    </row>
    <row r="11229" spans="1:8" x14ac:dyDescent="0.25">
      <c r="A11229" s="6">
        <v>39485</v>
      </c>
      <c r="B11229">
        <v>8.0999999999999996E-3</v>
      </c>
      <c r="C11229">
        <v>4.3E-3</v>
      </c>
      <c r="D11229">
        <v>1.6999999999999999E-3</v>
      </c>
      <c r="E11229">
        <v>4.3E-3</v>
      </c>
      <c r="F11229">
        <v>-2.7000000000000001E-3</v>
      </c>
      <c r="G11229">
        <v>-5.5999999999999999E-3</v>
      </c>
      <c r="H11229">
        <v>1E-4</v>
      </c>
    </row>
    <row r="11230" spans="1:8" x14ac:dyDescent="0.25">
      <c r="A11230" s="6">
        <v>39486</v>
      </c>
      <c r="B11230">
        <v>-2.8999999999999998E-3</v>
      </c>
      <c r="C11230">
        <v>-1.5E-3</v>
      </c>
      <c r="D11230">
        <v>-3.3E-3</v>
      </c>
      <c r="E11230">
        <v>2.0000000000000001E-4</v>
      </c>
      <c r="F11230">
        <v>-2.3E-3</v>
      </c>
      <c r="G11230">
        <v>1.7399999999999999E-2</v>
      </c>
      <c r="H11230">
        <v>1E-4</v>
      </c>
    </row>
    <row r="11231" spans="1:8" x14ac:dyDescent="0.25">
      <c r="A11231" s="6">
        <v>39489</v>
      </c>
      <c r="B11231">
        <v>5.8999999999999999E-3</v>
      </c>
      <c r="C11231">
        <v>-2.5000000000000001E-3</v>
      </c>
      <c r="D11231">
        <v>-5.4000000000000003E-3</v>
      </c>
      <c r="E11231">
        <v>4.6999999999998996E-3</v>
      </c>
      <c r="F11231">
        <v>-2.5000000000000001E-3</v>
      </c>
      <c r="G11231">
        <v>9.7000000000000003E-3</v>
      </c>
      <c r="H11231">
        <v>1E-4</v>
      </c>
    </row>
    <row r="11232" spans="1:8" x14ac:dyDescent="0.25">
      <c r="A11232" s="6">
        <v>39490</v>
      </c>
      <c r="B11232">
        <v>6.0999999999998998E-3</v>
      </c>
      <c r="C11232">
        <v>-1E-3</v>
      </c>
      <c r="D11232">
        <v>-2.9999999999999997E-4</v>
      </c>
      <c r="E11232">
        <v>-5.9999999999999995E-4</v>
      </c>
      <c r="F11232">
        <v>4.1999999999999997E-3</v>
      </c>
      <c r="G11232">
        <v>-5.0000000000000001E-4</v>
      </c>
      <c r="H11232">
        <v>1E-4</v>
      </c>
    </row>
    <row r="11233" spans="1:8" x14ac:dyDescent="0.25">
      <c r="A11233" s="6">
        <v>39491</v>
      </c>
      <c r="B11233">
        <v>1.46E-2</v>
      </c>
      <c r="C11233">
        <v>7.1999999999999998E-3</v>
      </c>
      <c r="D11233">
        <v>-5.0000000000000001E-4</v>
      </c>
      <c r="E11233">
        <v>-3.3999999999999998E-3</v>
      </c>
      <c r="F11233">
        <v>-3.8999999999999998E-3</v>
      </c>
      <c r="G11233">
        <v>4.6999999999998996E-3</v>
      </c>
      <c r="H11233">
        <v>1E-4</v>
      </c>
    </row>
    <row r="11234" spans="1:8" x14ac:dyDescent="0.25">
      <c r="A11234" s="6">
        <v>39492</v>
      </c>
      <c r="B11234">
        <v>-1.35E-2</v>
      </c>
      <c r="C11234">
        <v>-8.1999999999999001E-3</v>
      </c>
      <c r="D11234">
        <v>1.4E-3</v>
      </c>
      <c r="E11234">
        <v>2.0000000000000001E-4</v>
      </c>
      <c r="F11234">
        <v>0</v>
      </c>
      <c r="G11234">
        <v>6.7000000000000002E-3</v>
      </c>
      <c r="H11234">
        <v>1E-4</v>
      </c>
    </row>
    <row r="11235" spans="1:8" x14ac:dyDescent="0.25">
      <c r="A11235" s="6">
        <v>39493</v>
      </c>
      <c r="B11235">
        <v>-2.9999999999999997E-4</v>
      </c>
      <c r="C11235">
        <v>-8.6E-3</v>
      </c>
      <c r="D11235">
        <v>4.5999999999999999E-3</v>
      </c>
      <c r="E11235">
        <v>-2.3E-3</v>
      </c>
      <c r="F11235">
        <v>2.5000000000000001E-3</v>
      </c>
      <c r="G11235">
        <v>-2.0999999999999999E-3</v>
      </c>
      <c r="H11235">
        <v>1E-4</v>
      </c>
    </row>
    <row r="11236" spans="1:8" x14ac:dyDescent="0.25">
      <c r="A11236" s="6">
        <v>39497</v>
      </c>
      <c r="B11236">
        <v>-5.9999999999999995E-4</v>
      </c>
      <c r="C11236">
        <v>2E-3</v>
      </c>
      <c r="D11236">
        <v>-2.8E-3</v>
      </c>
      <c r="E11236">
        <v>6.8999999999999999E-3</v>
      </c>
      <c r="F11236">
        <v>-3.2000000000000002E-3</v>
      </c>
      <c r="G11236">
        <v>9.3999999999998998E-3</v>
      </c>
      <c r="H11236">
        <v>1E-4</v>
      </c>
    </row>
    <row r="11237" spans="1:8" x14ac:dyDescent="0.25">
      <c r="A11237" s="6">
        <v>39498</v>
      </c>
      <c r="B11237">
        <v>8.3000000000000001E-3</v>
      </c>
      <c r="C11237">
        <v>2.8E-3</v>
      </c>
      <c r="D11237">
        <v>5.9999999999999995E-4</v>
      </c>
      <c r="E11237">
        <v>1.04E-2</v>
      </c>
      <c r="F11237">
        <v>1.9E-3</v>
      </c>
      <c r="G11237">
        <v>-8.0999999999999996E-3</v>
      </c>
      <c r="H11237">
        <v>1E-4</v>
      </c>
    </row>
    <row r="11238" spans="1:8" x14ac:dyDescent="0.25">
      <c r="A11238" s="6">
        <v>39499</v>
      </c>
      <c r="B11238">
        <v>-1.2800000000000001E-2</v>
      </c>
      <c r="C11238">
        <v>-4.3E-3</v>
      </c>
      <c r="D11238">
        <v>-2.5999999999999999E-3</v>
      </c>
      <c r="E11238">
        <v>-3.0999999999999999E-3</v>
      </c>
      <c r="F11238">
        <v>4.0000000000000002E-4</v>
      </c>
      <c r="G11238">
        <v>5.6999999999998996E-3</v>
      </c>
      <c r="H11238">
        <v>1E-4</v>
      </c>
    </row>
    <row r="11239" spans="1:8" x14ac:dyDescent="0.25">
      <c r="A11239" s="6">
        <v>39500</v>
      </c>
      <c r="B11239">
        <v>6.0999999999998998E-3</v>
      </c>
      <c r="C11239">
        <v>-8.0000000000000002E-3</v>
      </c>
      <c r="D11239">
        <v>5.7999999999999996E-3</v>
      </c>
      <c r="E11239">
        <v>2E-3</v>
      </c>
      <c r="F11239">
        <v>-4.0000000000000002E-4</v>
      </c>
      <c r="G11239">
        <v>-5.4000000000000003E-3</v>
      </c>
      <c r="H11239">
        <v>1E-4</v>
      </c>
    </row>
    <row r="11240" spans="1:8" x14ac:dyDescent="0.25">
      <c r="A11240" s="6">
        <v>39503</v>
      </c>
      <c r="B11240">
        <v>1.46E-2</v>
      </c>
      <c r="C11240">
        <v>5.4999999999999997E-3</v>
      </c>
      <c r="D11240">
        <v>-1.4E-3</v>
      </c>
      <c r="E11240">
        <v>3.7000000000000002E-3</v>
      </c>
      <c r="F11240">
        <v>-8.9999999999999998E-4</v>
      </c>
      <c r="G11240">
        <v>1E-3</v>
      </c>
      <c r="H11240">
        <v>1E-4</v>
      </c>
    </row>
    <row r="11241" spans="1:8" x14ac:dyDescent="0.25">
      <c r="A11241" s="6">
        <v>39504</v>
      </c>
      <c r="B11241">
        <v>7.1999999999999998E-3</v>
      </c>
      <c r="C11241">
        <v>4.4999999999999997E-3</v>
      </c>
      <c r="D11241">
        <v>-2.0000000000000001E-4</v>
      </c>
      <c r="E11241">
        <v>4.7999999999999996E-3</v>
      </c>
      <c r="F11241">
        <v>1.9E-3</v>
      </c>
      <c r="G11241">
        <v>-4.1999999999999997E-3</v>
      </c>
      <c r="H11241">
        <v>1E-4</v>
      </c>
    </row>
    <row r="11242" spans="1:8" x14ac:dyDescent="0.25">
      <c r="A11242" s="6">
        <v>39505</v>
      </c>
      <c r="B11242">
        <v>-1.1000000000000001E-3</v>
      </c>
      <c r="C11242">
        <v>-4.0000000000000002E-4</v>
      </c>
      <c r="D11242">
        <v>-2.3999999999999998E-3</v>
      </c>
      <c r="E11242">
        <v>-2.3999999999999998E-3</v>
      </c>
      <c r="F11242">
        <v>-1E-3</v>
      </c>
      <c r="G11242">
        <v>-1.2999999999999999E-3</v>
      </c>
      <c r="H11242">
        <v>1E-4</v>
      </c>
    </row>
    <row r="11243" spans="1:8" x14ac:dyDescent="0.25">
      <c r="A11243" s="6">
        <v>39506</v>
      </c>
      <c r="B11243">
        <v>-9.2999999999999992E-3</v>
      </c>
      <c r="C11243">
        <v>-4.4999999999999997E-3</v>
      </c>
      <c r="D11243">
        <v>-4.7999999999999996E-3</v>
      </c>
      <c r="E11243">
        <v>2.8E-3</v>
      </c>
      <c r="F11243">
        <v>-6.0000000000000001E-3</v>
      </c>
      <c r="G11243">
        <v>2.4299999999999999E-2</v>
      </c>
      <c r="H11243">
        <v>1E-4</v>
      </c>
    </row>
    <row r="11244" spans="1:8" x14ac:dyDescent="0.25">
      <c r="A11244" s="6">
        <v>39507</v>
      </c>
      <c r="B11244">
        <v>-2.64E-2</v>
      </c>
      <c r="C11244">
        <v>-2.0000000000000001E-4</v>
      </c>
      <c r="D11244">
        <v>-1.9E-3</v>
      </c>
      <c r="E11244">
        <v>-3.5999999999999999E-3</v>
      </c>
      <c r="F11244">
        <v>8.0000000000000004E-4</v>
      </c>
      <c r="G11244">
        <v>1.0699999999999999E-2</v>
      </c>
      <c r="H11244">
        <v>1E-4</v>
      </c>
    </row>
    <row r="11245" spans="1:8" x14ac:dyDescent="0.25">
      <c r="A11245" s="6">
        <v>39510</v>
      </c>
      <c r="B11245">
        <v>-4.0000000000000002E-4</v>
      </c>
      <c r="C11245">
        <v>-2.5000000000000001E-3</v>
      </c>
      <c r="D11245">
        <v>-3.8999999999999998E-3</v>
      </c>
      <c r="E11245">
        <v>8.6E-3</v>
      </c>
      <c r="F11245">
        <v>2.8E-3</v>
      </c>
      <c r="G11245">
        <v>1.01E-2</v>
      </c>
      <c r="H11245">
        <v>1E-4</v>
      </c>
    </row>
    <row r="11246" spans="1:8" x14ac:dyDescent="0.25">
      <c r="A11246" s="6">
        <v>39511</v>
      </c>
      <c r="B11246">
        <v>-3.5999999999999999E-3</v>
      </c>
      <c r="C11246">
        <v>-8.9999999999999998E-4</v>
      </c>
      <c r="D11246">
        <v>8.9999999999999998E-4</v>
      </c>
      <c r="E11246">
        <v>-5.0000000000000001E-4</v>
      </c>
      <c r="F11246">
        <v>4.5999999999999999E-3</v>
      </c>
      <c r="G11246">
        <v>1.8E-3</v>
      </c>
      <c r="H11246">
        <v>1E-4</v>
      </c>
    </row>
    <row r="11247" spans="1:8" x14ac:dyDescent="0.25">
      <c r="A11247" s="6">
        <v>39512</v>
      </c>
      <c r="B11247">
        <v>5.4999999999999997E-3</v>
      </c>
      <c r="C11247">
        <v>-2.3E-3</v>
      </c>
      <c r="D11247">
        <v>-3.7000000000000002E-3</v>
      </c>
      <c r="E11247">
        <v>2.7000000000000001E-3</v>
      </c>
      <c r="F11247">
        <v>-6.9999999999999999E-4</v>
      </c>
      <c r="G11247">
        <v>1.0800000000000001E-2</v>
      </c>
      <c r="H11247">
        <v>1E-4</v>
      </c>
    </row>
    <row r="11248" spans="1:8" x14ac:dyDescent="0.25">
      <c r="A11248" s="6">
        <v>39513</v>
      </c>
      <c r="B11248">
        <v>-2.2599999999999999E-2</v>
      </c>
      <c r="C11248">
        <v>-5.5999999999999999E-3</v>
      </c>
      <c r="D11248">
        <v>-2.0999999999999999E-3</v>
      </c>
      <c r="E11248">
        <v>-2.9999999999999997E-4</v>
      </c>
      <c r="F11248">
        <v>3.3999999999999998E-3</v>
      </c>
      <c r="G11248">
        <v>1.9299999999999901E-2</v>
      </c>
      <c r="H11248">
        <v>1E-4</v>
      </c>
    </row>
    <row r="11249" spans="1:8" x14ac:dyDescent="0.25">
      <c r="A11249" s="6">
        <v>39514</v>
      </c>
      <c r="B11249">
        <v>-8.8000000000000005E-3</v>
      </c>
      <c r="C11249">
        <v>2.5999999999999999E-3</v>
      </c>
      <c r="D11249">
        <v>6.8999999999999999E-3</v>
      </c>
      <c r="E11249">
        <v>-1E-4</v>
      </c>
      <c r="F11249">
        <v>4.4000000000000003E-3</v>
      </c>
      <c r="G11249">
        <v>-4.7999999999999996E-3</v>
      </c>
      <c r="H11249">
        <v>1E-4</v>
      </c>
    </row>
    <row r="11250" spans="1:8" x14ac:dyDescent="0.25">
      <c r="A11250" s="6">
        <v>39517</v>
      </c>
      <c r="B11250">
        <v>-1.72E-2</v>
      </c>
      <c r="C11250">
        <v>-6.6E-3</v>
      </c>
      <c r="D11250">
        <v>6.1999999999999998E-3</v>
      </c>
      <c r="E11250">
        <v>5.1999999999999998E-3</v>
      </c>
      <c r="F11250">
        <v>6.9999999999999004E-3</v>
      </c>
      <c r="G11250">
        <v>7.9000000000000008E-3</v>
      </c>
      <c r="H11250">
        <v>1E-4</v>
      </c>
    </row>
    <row r="11251" spans="1:8" x14ac:dyDescent="0.25">
      <c r="A11251" s="6">
        <v>39518</v>
      </c>
      <c r="B11251">
        <v>3.56E-2</v>
      </c>
      <c r="C11251">
        <v>4.0999999999998997E-3</v>
      </c>
      <c r="D11251">
        <v>3.0999999999999999E-3</v>
      </c>
      <c r="E11251">
        <v>2.8999999999999998E-3</v>
      </c>
      <c r="F11251">
        <v>-3.2000000000000002E-3</v>
      </c>
      <c r="G11251">
        <v>-1.1599999999999999E-2</v>
      </c>
      <c r="H11251">
        <v>1E-4</v>
      </c>
    </row>
    <row r="11252" spans="1:8" x14ac:dyDescent="0.25">
      <c r="A11252" s="6">
        <v>39519</v>
      </c>
      <c r="B11252">
        <v>-7.7000000000000002E-3</v>
      </c>
      <c r="C11252">
        <v>2.9999999999999997E-4</v>
      </c>
      <c r="D11252">
        <v>-7.3000000000000001E-3</v>
      </c>
      <c r="E11252">
        <v>-2.5000000000000001E-3</v>
      </c>
      <c r="F11252">
        <v>-1.9E-3</v>
      </c>
      <c r="G11252">
        <v>8.8000000000000005E-3</v>
      </c>
      <c r="H11252">
        <v>1E-4</v>
      </c>
    </row>
    <row r="11253" spans="1:8" x14ac:dyDescent="0.25">
      <c r="A11253" s="6">
        <v>39520</v>
      </c>
      <c r="B11253">
        <v>6.4999999999999997E-3</v>
      </c>
      <c r="C11253">
        <v>1.2999999999999999E-2</v>
      </c>
      <c r="D11253">
        <v>-1.6999999999999999E-3</v>
      </c>
      <c r="E11253">
        <v>4.5999999999999999E-3</v>
      </c>
      <c r="F11253">
        <v>-3.3999999999999998E-3</v>
      </c>
      <c r="G11253">
        <v>4.7999999999999996E-3</v>
      </c>
      <c r="H11253">
        <v>1E-4</v>
      </c>
    </row>
    <row r="11254" spans="1:8" x14ac:dyDescent="0.25">
      <c r="A11254" s="6">
        <v>39521</v>
      </c>
      <c r="B11254">
        <v>-2.07E-2</v>
      </c>
      <c r="C11254">
        <v>-2.8999999999999998E-3</v>
      </c>
      <c r="D11254">
        <v>-3.3999999999999998E-3</v>
      </c>
      <c r="E11254">
        <v>2E-3</v>
      </c>
      <c r="F11254">
        <v>1.6999999999999999E-3</v>
      </c>
      <c r="G11254">
        <v>1.16999999999999E-2</v>
      </c>
      <c r="H11254">
        <v>1E-4</v>
      </c>
    </row>
    <row r="11255" spans="1:8" x14ac:dyDescent="0.25">
      <c r="A11255" s="6">
        <v>39524</v>
      </c>
      <c r="B11255">
        <v>-1.2E-2</v>
      </c>
      <c r="C11255">
        <v>-8.6E-3</v>
      </c>
      <c r="D11255">
        <v>5.1999999999999998E-3</v>
      </c>
      <c r="E11255">
        <v>-8.0000000000000004E-4</v>
      </c>
      <c r="F11255">
        <v>9.8999999999999002E-3</v>
      </c>
      <c r="G11255">
        <v>1.0699999999999999E-2</v>
      </c>
      <c r="H11255">
        <v>1E-4</v>
      </c>
    </row>
    <row r="11256" spans="1:8" x14ac:dyDescent="0.25">
      <c r="A11256" s="6">
        <v>39525</v>
      </c>
      <c r="B11256">
        <v>4.0899999999999999E-2</v>
      </c>
      <c r="C11256">
        <v>2E-3</v>
      </c>
      <c r="D11256">
        <v>-1.6999999999999999E-3</v>
      </c>
      <c r="E11256">
        <v>1.5E-3</v>
      </c>
      <c r="F11256">
        <v>-6.4000000000000003E-3</v>
      </c>
      <c r="G11256">
        <v>-2.5899999999999999E-2</v>
      </c>
      <c r="H11256">
        <v>1E-4</v>
      </c>
    </row>
    <row r="11257" spans="1:8" x14ac:dyDescent="0.25">
      <c r="A11257" s="6">
        <v>39526</v>
      </c>
      <c r="B11257">
        <v>-2.3699999999999999E-2</v>
      </c>
      <c r="C11257">
        <v>-8.0000000000000004E-4</v>
      </c>
      <c r="D11257">
        <v>1.9E-3</v>
      </c>
      <c r="E11257">
        <v>-9.8999999999999002E-3</v>
      </c>
      <c r="F11257">
        <v>5.1000000000000004E-3</v>
      </c>
      <c r="G11257">
        <v>-9.3999999999998998E-3</v>
      </c>
      <c r="H11257">
        <v>1E-4</v>
      </c>
    </row>
    <row r="11258" spans="1:8" x14ac:dyDescent="0.25">
      <c r="A11258" s="6">
        <v>39527</v>
      </c>
      <c r="B11258">
        <v>2.29E-2</v>
      </c>
      <c r="C11258">
        <v>2.9999999999999997E-4</v>
      </c>
      <c r="D11258">
        <v>8.0999999999999996E-3</v>
      </c>
      <c r="E11258">
        <v>1.1999999999999999E-3</v>
      </c>
      <c r="F11258">
        <v>-3.3999999999999998E-3</v>
      </c>
      <c r="G11258">
        <v>-3.5299999999999998E-2</v>
      </c>
      <c r="H11258">
        <v>1E-4</v>
      </c>
    </row>
    <row r="11259" spans="1:8" x14ac:dyDescent="0.25">
      <c r="A11259" s="6">
        <v>39531</v>
      </c>
      <c r="B11259">
        <v>1.72E-2</v>
      </c>
      <c r="C11259">
        <v>1.0999999999999999E-2</v>
      </c>
      <c r="D11259">
        <v>-5.8999999999999999E-3</v>
      </c>
      <c r="E11259">
        <v>-3.8999999999999998E-3</v>
      </c>
      <c r="F11259">
        <v>-9.1999999999999998E-3</v>
      </c>
      <c r="G11259">
        <v>-1.34E-2</v>
      </c>
      <c r="H11259">
        <v>1E-4</v>
      </c>
    </row>
    <row r="11260" spans="1:8" x14ac:dyDescent="0.25">
      <c r="A11260" s="6">
        <v>39532</v>
      </c>
      <c r="B11260">
        <v>3.7000000000000002E-3</v>
      </c>
      <c r="C11260">
        <v>3.8999999999999998E-3</v>
      </c>
      <c r="D11260">
        <v>-1.1999999999999999E-3</v>
      </c>
      <c r="E11260">
        <v>-2.9999999999999997E-4</v>
      </c>
      <c r="F11260">
        <v>2.0000000000000001E-4</v>
      </c>
      <c r="G11260">
        <v>6.6E-3</v>
      </c>
      <c r="H11260">
        <v>1E-4</v>
      </c>
    </row>
    <row r="11261" spans="1:8" x14ac:dyDescent="0.25">
      <c r="A11261" s="6">
        <v>39533</v>
      </c>
      <c r="B11261">
        <v>-8.3000000000000001E-3</v>
      </c>
      <c r="C11261">
        <v>5.8999999999999999E-3</v>
      </c>
      <c r="D11261">
        <v>-4.8999999999999998E-3</v>
      </c>
      <c r="E11261">
        <v>4.7999999999999996E-3</v>
      </c>
      <c r="F11261">
        <v>-5.6999999999998996E-3</v>
      </c>
      <c r="G11261">
        <v>2.35E-2</v>
      </c>
      <c r="H11261">
        <v>1E-4</v>
      </c>
    </row>
    <row r="11262" spans="1:8" x14ac:dyDescent="0.25">
      <c r="A11262" s="6">
        <v>39534</v>
      </c>
      <c r="B11262">
        <v>-1.1299999999999999E-2</v>
      </c>
      <c r="C11262">
        <v>-2E-3</v>
      </c>
      <c r="D11262">
        <v>-1E-4</v>
      </c>
      <c r="E11262">
        <v>-5.1000000000000004E-3</v>
      </c>
      <c r="F11262">
        <v>2.7000000000000001E-3</v>
      </c>
      <c r="G11262">
        <v>8.8000000000000005E-3</v>
      </c>
      <c r="H11262">
        <v>1E-4</v>
      </c>
    </row>
    <row r="11263" spans="1:8" x14ac:dyDescent="0.25">
      <c r="A11263" s="6">
        <v>39535</v>
      </c>
      <c r="B11263">
        <v>-8.1999999999999001E-3</v>
      </c>
      <c r="C11263">
        <v>-5.0000000000000001E-3</v>
      </c>
      <c r="D11263">
        <v>2.2000000000000001E-3</v>
      </c>
      <c r="E11263">
        <v>-1.1999999999999999E-3</v>
      </c>
      <c r="F11263">
        <v>-2.2000000000000001E-3</v>
      </c>
      <c r="G11263">
        <v>1.7399999999999999E-2</v>
      </c>
      <c r="H11263">
        <v>1E-4</v>
      </c>
    </row>
    <row r="11264" spans="1:8" x14ac:dyDescent="0.25">
      <c r="A11264" s="6">
        <v>39538</v>
      </c>
      <c r="B11264">
        <v>5.6999999999998996E-3</v>
      </c>
      <c r="C11264">
        <v>1.2999999999999999E-3</v>
      </c>
      <c r="D11264">
        <v>4.3E-3</v>
      </c>
      <c r="E11264">
        <v>2.9999999999999997E-4</v>
      </c>
      <c r="F11264">
        <v>-2.3E-3</v>
      </c>
      <c r="G11264">
        <v>-8.8999999999999999E-3</v>
      </c>
      <c r="H11264">
        <v>1E-4</v>
      </c>
    </row>
    <row r="11265" spans="1:8" x14ac:dyDescent="0.25">
      <c r="A11265" s="6">
        <v>39539</v>
      </c>
      <c r="B11265">
        <v>3.3700000000000001E-2</v>
      </c>
      <c r="C11265">
        <v>-5.6999999999998996E-3</v>
      </c>
      <c r="D11265">
        <v>6.9999999999999999E-4</v>
      </c>
      <c r="E11265">
        <v>-8.9999999999999998E-4</v>
      </c>
      <c r="F11265">
        <v>-2.3999999999999998E-3</v>
      </c>
      <c r="G11265">
        <v>-3.0599999999999999E-2</v>
      </c>
      <c r="H11265">
        <v>1E-4</v>
      </c>
    </row>
    <row r="11266" spans="1:8" x14ac:dyDescent="0.25">
      <c r="A11266" s="6">
        <v>39540</v>
      </c>
      <c r="B11266">
        <v>-8.9999999999999998E-4</v>
      </c>
      <c r="C11266">
        <v>4.8999999999999998E-3</v>
      </c>
      <c r="D11266">
        <v>-2.0999999999999999E-3</v>
      </c>
      <c r="E11266">
        <v>2.3E-3</v>
      </c>
      <c r="F11266">
        <v>-3.3E-3</v>
      </c>
      <c r="G11266">
        <v>1.4E-3</v>
      </c>
      <c r="H11266">
        <v>1E-4</v>
      </c>
    </row>
    <row r="11267" spans="1:8" x14ac:dyDescent="0.25">
      <c r="A11267" s="6">
        <v>39541</v>
      </c>
      <c r="B11267">
        <v>1.5E-3</v>
      </c>
      <c r="C11267">
        <v>-8.9999999999999998E-4</v>
      </c>
      <c r="D11267">
        <v>-1.5E-3</v>
      </c>
      <c r="E11267">
        <v>-2E-3</v>
      </c>
      <c r="F11267">
        <v>1.2999999999999999E-3</v>
      </c>
      <c r="G11267">
        <v>-1.4E-3</v>
      </c>
      <c r="H11267">
        <v>1E-4</v>
      </c>
    </row>
    <row r="11268" spans="1:8" x14ac:dyDescent="0.25">
      <c r="A11268" s="6">
        <v>39542</v>
      </c>
      <c r="B11268">
        <v>1.6000000000000001E-3</v>
      </c>
      <c r="C11268">
        <v>2.9999999999999997E-4</v>
      </c>
      <c r="D11268">
        <v>-5.1000000000000004E-3</v>
      </c>
      <c r="E11268">
        <v>1.1000000000000001E-3</v>
      </c>
      <c r="F11268">
        <v>-2.9999999999999997E-4</v>
      </c>
      <c r="G11268">
        <v>1.0800000000000001E-2</v>
      </c>
      <c r="H11268">
        <v>1E-4</v>
      </c>
    </row>
    <row r="11269" spans="1:8" x14ac:dyDescent="0.25">
      <c r="A11269" s="6">
        <v>39545</v>
      </c>
      <c r="B11269">
        <v>1.4E-3</v>
      </c>
      <c r="C11269">
        <v>-3.7000000000000002E-3</v>
      </c>
      <c r="D11269">
        <v>4.7999999999999996E-3</v>
      </c>
      <c r="E11269">
        <v>-8.9999999999999998E-4</v>
      </c>
      <c r="F11269">
        <v>4.0000000000000002E-4</v>
      </c>
      <c r="G11269">
        <v>-5.0000000000000001E-3</v>
      </c>
      <c r="H11269">
        <v>1E-4</v>
      </c>
    </row>
    <row r="11270" spans="1:8" x14ac:dyDescent="0.25">
      <c r="A11270" s="6">
        <v>39546</v>
      </c>
      <c r="B11270">
        <v>-3.3999999999999998E-3</v>
      </c>
      <c r="C11270">
        <v>3.2000000000000002E-3</v>
      </c>
      <c r="D11270">
        <v>-1.2999999999999999E-3</v>
      </c>
      <c r="E11270">
        <v>3.2000000000000002E-3</v>
      </c>
      <c r="F11270">
        <v>-3.5999999999999999E-3</v>
      </c>
      <c r="G11270">
        <v>1.43E-2</v>
      </c>
      <c r="H11270">
        <v>1E-4</v>
      </c>
    </row>
    <row r="11271" spans="1:8" x14ac:dyDescent="0.25">
      <c r="A11271" s="6">
        <v>39547</v>
      </c>
      <c r="B11271">
        <v>-9.5999999999999992E-3</v>
      </c>
      <c r="C11271">
        <v>-8.6E-3</v>
      </c>
      <c r="D11271">
        <v>-1.4E-3</v>
      </c>
      <c r="E11271">
        <v>2.3E-3</v>
      </c>
      <c r="F11271">
        <v>-6.9999999999999999E-4</v>
      </c>
      <c r="G11271">
        <v>1.77E-2</v>
      </c>
      <c r="H11271">
        <v>1E-4</v>
      </c>
    </row>
    <row r="11272" spans="1:8" x14ac:dyDescent="0.25">
      <c r="A11272" s="6">
        <v>39548</v>
      </c>
      <c r="B11272">
        <v>5.3E-3</v>
      </c>
      <c r="C11272">
        <v>6.0999999999998998E-3</v>
      </c>
      <c r="D11272">
        <v>-5.4999999999999997E-3</v>
      </c>
      <c r="E11272">
        <v>-4.0000000000000002E-4</v>
      </c>
      <c r="F11272">
        <v>1E-3</v>
      </c>
      <c r="G11272">
        <v>2.2000000000000001E-3</v>
      </c>
      <c r="H11272">
        <v>1E-4</v>
      </c>
    </row>
    <row r="11273" spans="1:8" x14ac:dyDescent="0.25">
      <c r="A11273" s="6">
        <v>39549</v>
      </c>
      <c r="B11273">
        <v>-2.0299999999999999E-2</v>
      </c>
      <c r="C11273">
        <v>-5.5999999999999999E-3</v>
      </c>
      <c r="D11273">
        <v>4.6999999999998996E-3</v>
      </c>
      <c r="E11273">
        <v>3.3999999999999998E-3</v>
      </c>
      <c r="F11273">
        <v>1.1000000000000001E-3</v>
      </c>
      <c r="G11273">
        <v>1.2999999999999999E-3</v>
      </c>
      <c r="H11273">
        <v>1E-4</v>
      </c>
    </row>
    <row r="11274" spans="1:8" x14ac:dyDescent="0.25">
      <c r="A11274" s="6">
        <v>39552</v>
      </c>
      <c r="B11274">
        <v>-3.8E-3</v>
      </c>
      <c r="C11274">
        <v>1E-3</v>
      </c>
      <c r="D11274">
        <v>-3.0000000000000001E-3</v>
      </c>
      <c r="E11274">
        <v>6.7000000000000002E-3</v>
      </c>
      <c r="F11274">
        <v>-1.1999999999999999E-3</v>
      </c>
      <c r="G11274">
        <v>1.49E-2</v>
      </c>
      <c r="H11274">
        <v>1E-4</v>
      </c>
    </row>
    <row r="11275" spans="1:8" x14ac:dyDescent="0.25">
      <c r="A11275" s="6">
        <v>39553</v>
      </c>
      <c r="B11275">
        <v>4.6999999999998996E-3</v>
      </c>
      <c r="C11275">
        <v>3.3E-3</v>
      </c>
      <c r="D11275">
        <v>4.0000000000000001E-3</v>
      </c>
      <c r="E11275">
        <v>4.4000000000000003E-3</v>
      </c>
      <c r="F11275">
        <v>-2.0000000000000001E-4</v>
      </c>
      <c r="G11275">
        <v>2.3E-3</v>
      </c>
      <c r="H11275">
        <v>1E-4</v>
      </c>
    </row>
    <row r="11276" spans="1:8" x14ac:dyDescent="0.25">
      <c r="A11276" s="6">
        <v>39554</v>
      </c>
      <c r="B11276">
        <v>2.27999999999999E-2</v>
      </c>
      <c r="C11276">
        <v>5.6999999999998996E-3</v>
      </c>
      <c r="D11276">
        <v>1E-3</v>
      </c>
      <c r="E11276">
        <v>1.4E-3</v>
      </c>
      <c r="F11276">
        <v>2.0000000000000001E-4</v>
      </c>
      <c r="G11276">
        <v>3.2000000000000002E-3</v>
      </c>
      <c r="H11276">
        <v>1E-4</v>
      </c>
    </row>
    <row r="11277" spans="1:8" x14ac:dyDescent="0.25">
      <c r="A11277" s="6">
        <v>39555</v>
      </c>
      <c r="B11277">
        <v>-1E-3</v>
      </c>
      <c r="C11277">
        <v>-7.9000000000000008E-3</v>
      </c>
      <c r="D11277">
        <v>3.7000000000000002E-3</v>
      </c>
      <c r="E11277">
        <v>-1E-4</v>
      </c>
      <c r="F11277">
        <v>5.0000000000000001E-4</v>
      </c>
      <c r="G11277">
        <v>-9.1999999999999998E-3</v>
      </c>
      <c r="H11277">
        <v>1E-4</v>
      </c>
    </row>
    <row r="11278" spans="1:8" x14ac:dyDescent="0.25">
      <c r="A11278" s="6">
        <v>39556</v>
      </c>
      <c r="B11278">
        <v>1.6799999999999999E-2</v>
      </c>
      <c r="C11278">
        <v>1.1999999999999999E-3</v>
      </c>
      <c r="D11278">
        <v>-5.5999999999999999E-3</v>
      </c>
      <c r="E11278">
        <v>4.4999999999999997E-3</v>
      </c>
      <c r="F11278">
        <v>-3.3E-3</v>
      </c>
      <c r="G11278">
        <v>-9.5999999999999992E-3</v>
      </c>
      <c r="H11278">
        <v>1E-4</v>
      </c>
    </row>
    <row r="11279" spans="1:8" x14ac:dyDescent="0.25">
      <c r="A11279" s="6">
        <v>39559</v>
      </c>
      <c r="B11279">
        <v>-1.6999999999999999E-3</v>
      </c>
      <c r="C11279">
        <v>-1.5E-3</v>
      </c>
      <c r="D11279">
        <v>-6.3E-3</v>
      </c>
      <c r="E11279">
        <v>3.0000000000000001E-3</v>
      </c>
      <c r="F11279">
        <v>-4.4000000000000003E-3</v>
      </c>
      <c r="G11279">
        <v>9.1999999999999998E-3</v>
      </c>
      <c r="H11279">
        <v>1E-4</v>
      </c>
    </row>
    <row r="11280" spans="1:8" x14ac:dyDescent="0.25">
      <c r="A11280" s="6">
        <v>39560</v>
      </c>
      <c r="B11280">
        <v>-9.7000000000000003E-3</v>
      </c>
      <c r="C11280">
        <v>-1.09E-2</v>
      </c>
      <c r="D11280">
        <v>3.8999999999999998E-3</v>
      </c>
      <c r="E11280">
        <v>5.9999999999999995E-4</v>
      </c>
      <c r="F11280">
        <v>-3.8E-3</v>
      </c>
      <c r="G11280">
        <v>1.0500000000000001E-2</v>
      </c>
      <c r="H11280">
        <v>1E-4</v>
      </c>
    </row>
    <row r="11281" spans="1:8" x14ac:dyDescent="0.25">
      <c r="A11281" s="6">
        <v>39561</v>
      </c>
      <c r="B11281">
        <v>2.5999999999999999E-3</v>
      </c>
      <c r="C11281">
        <v>1.2999999999999999E-3</v>
      </c>
      <c r="D11281">
        <v>-1.21E-2</v>
      </c>
      <c r="E11281">
        <v>-2.0999999999999999E-3</v>
      </c>
      <c r="F11281">
        <v>2.3999999999999998E-3</v>
      </c>
      <c r="G11281">
        <v>3.5999999999999999E-3</v>
      </c>
      <c r="H11281">
        <v>1E-4</v>
      </c>
    </row>
    <row r="11282" spans="1:8" x14ac:dyDescent="0.25">
      <c r="A11282" s="6">
        <v>39562</v>
      </c>
      <c r="B11282">
        <v>6.6E-3</v>
      </c>
      <c r="C11282">
        <v>6.0000000000000001E-3</v>
      </c>
      <c r="D11282">
        <v>4.0000000000000001E-3</v>
      </c>
      <c r="E11282">
        <v>-5.1999999999999998E-3</v>
      </c>
      <c r="F11282">
        <v>3.5999999999999999E-3</v>
      </c>
      <c r="G11282">
        <v>-2.7E-2</v>
      </c>
      <c r="H11282">
        <v>1E-4</v>
      </c>
    </row>
    <row r="11283" spans="1:8" x14ac:dyDescent="0.25">
      <c r="A11283" s="6">
        <v>39563</v>
      </c>
      <c r="B11283">
        <v>6.7999999999999996E-3</v>
      </c>
      <c r="C11283">
        <v>-4.0000000000000002E-4</v>
      </c>
      <c r="D11283">
        <v>2.0999999999999999E-3</v>
      </c>
      <c r="E11283">
        <v>3.3E-3</v>
      </c>
      <c r="F11283">
        <v>-4.8999999999999998E-3</v>
      </c>
      <c r="G11283">
        <v>-9.1999999999999998E-3</v>
      </c>
      <c r="H11283">
        <v>1E-4</v>
      </c>
    </row>
    <row r="11284" spans="1:8" x14ac:dyDescent="0.25">
      <c r="A11284" s="6">
        <v>39566</v>
      </c>
      <c r="B11284">
        <v>-2.9999999999999997E-4</v>
      </c>
      <c r="C11284">
        <v>6.0999999999998998E-3</v>
      </c>
      <c r="D11284">
        <v>1.4E-3</v>
      </c>
      <c r="E11284">
        <v>-2.0000000000000001E-4</v>
      </c>
      <c r="F11284">
        <v>-2.3999999999999998E-3</v>
      </c>
      <c r="G11284">
        <v>-2.7000000000000001E-3</v>
      </c>
      <c r="H11284">
        <v>1E-4</v>
      </c>
    </row>
    <row r="11285" spans="1:8" x14ac:dyDescent="0.25">
      <c r="A11285" s="6">
        <v>39567</v>
      </c>
      <c r="B11285">
        <v>-3.5999999999999999E-3</v>
      </c>
      <c r="C11285">
        <v>-4.0000000000000001E-3</v>
      </c>
      <c r="D11285">
        <v>3.8999999999999998E-3</v>
      </c>
      <c r="E11285">
        <v>-5.1999999999999998E-3</v>
      </c>
      <c r="F11285">
        <v>-2.0999999999999999E-3</v>
      </c>
      <c r="G11285">
        <v>-8.5000000000000006E-3</v>
      </c>
      <c r="H11285">
        <v>1E-4</v>
      </c>
    </row>
    <row r="11286" spans="1:8" x14ac:dyDescent="0.25">
      <c r="A11286" s="6">
        <v>39568</v>
      </c>
      <c r="B11286">
        <v>-3.0000000000000001E-3</v>
      </c>
      <c r="C11286">
        <v>-5.9999999999999995E-4</v>
      </c>
      <c r="D11286">
        <v>0</v>
      </c>
      <c r="E11286">
        <v>-1.8E-3</v>
      </c>
      <c r="F11286">
        <v>-2.3999999999999998E-3</v>
      </c>
      <c r="G11286">
        <v>8.3999999999999995E-3</v>
      </c>
      <c r="H11286">
        <v>1E-4</v>
      </c>
    </row>
    <row r="11287" spans="1:8" x14ac:dyDescent="0.25">
      <c r="A11287" s="6">
        <v>39569</v>
      </c>
      <c r="B11287">
        <v>1.66E-2</v>
      </c>
      <c r="C11287">
        <v>1.1999999999999999E-3</v>
      </c>
      <c r="D11287">
        <v>2.7000000000000001E-3</v>
      </c>
      <c r="E11287">
        <v>-9.4999999999999998E-3</v>
      </c>
      <c r="F11287">
        <v>4.3E-3</v>
      </c>
      <c r="G11287">
        <v>-2.1000000000000001E-2</v>
      </c>
      <c r="H11287">
        <v>1E-4</v>
      </c>
    </row>
    <row r="11288" spans="1:8" x14ac:dyDescent="0.25">
      <c r="A11288" s="6">
        <v>39570</v>
      </c>
      <c r="B11288">
        <v>2E-3</v>
      </c>
      <c r="C11288">
        <v>-7.4999999999999997E-3</v>
      </c>
      <c r="D11288">
        <v>4.0000000000000002E-4</v>
      </c>
      <c r="E11288">
        <v>8.9999999999999998E-4</v>
      </c>
      <c r="F11288">
        <v>-2.7000000000000001E-3</v>
      </c>
      <c r="G11288">
        <v>0</v>
      </c>
      <c r="H11288">
        <v>1E-4</v>
      </c>
    </row>
    <row r="11289" spans="1:8" x14ac:dyDescent="0.25">
      <c r="A11289" s="6">
        <v>39573</v>
      </c>
      <c r="B11289">
        <v>-4.0999999999998997E-3</v>
      </c>
      <c r="C11289">
        <v>3.8E-3</v>
      </c>
      <c r="D11289">
        <v>-2E-3</v>
      </c>
      <c r="E11289">
        <v>8.1999999999999001E-3</v>
      </c>
      <c r="F11289">
        <v>8.0000000000000004E-4</v>
      </c>
      <c r="G11289">
        <v>1.13999999999999E-2</v>
      </c>
      <c r="H11289">
        <v>1E-4</v>
      </c>
    </row>
    <row r="11290" spans="1:8" x14ac:dyDescent="0.25">
      <c r="A11290" s="6">
        <v>39574</v>
      </c>
      <c r="B11290">
        <v>7.4999999999999997E-3</v>
      </c>
      <c r="C11290">
        <v>-1E-4</v>
      </c>
      <c r="D11290">
        <v>3.7000000000000002E-3</v>
      </c>
      <c r="E11290">
        <v>1.9E-3</v>
      </c>
      <c r="F11290">
        <v>-1.8E-3</v>
      </c>
      <c r="G11290">
        <v>-6.9999999999999999E-4</v>
      </c>
      <c r="H11290">
        <v>1E-4</v>
      </c>
    </row>
    <row r="11291" spans="1:8" x14ac:dyDescent="0.25">
      <c r="A11291" s="6">
        <v>39575</v>
      </c>
      <c r="B11291">
        <v>-1.66E-2</v>
      </c>
      <c r="C11291">
        <v>-1E-4</v>
      </c>
      <c r="D11291">
        <v>-1.6000000000000001E-3</v>
      </c>
      <c r="E11291">
        <v>3.5999999999999999E-3</v>
      </c>
      <c r="F11291">
        <v>4.5999999999999999E-3</v>
      </c>
      <c r="G11291">
        <v>1.1599999999999999E-2</v>
      </c>
      <c r="H11291">
        <v>1E-4</v>
      </c>
    </row>
    <row r="11292" spans="1:8" x14ac:dyDescent="0.25">
      <c r="A11292" s="6">
        <v>39576</v>
      </c>
      <c r="B11292">
        <v>3.7000000000000002E-3</v>
      </c>
      <c r="C11292">
        <v>4.0000000000000002E-4</v>
      </c>
      <c r="D11292">
        <v>-2.8999999999999998E-3</v>
      </c>
      <c r="E11292">
        <v>2.0000000000000001E-4</v>
      </c>
      <c r="F11292">
        <v>-1.1000000000000001E-3</v>
      </c>
      <c r="G11292">
        <v>1.2500000000000001E-2</v>
      </c>
      <c r="H11292">
        <v>1E-4</v>
      </c>
    </row>
    <row r="11293" spans="1:8" x14ac:dyDescent="0.25">
      <c r="A11293" s="6">
        <v>39577</v>
      </c>
      <c r="B11293">
        <v>-5.4000000000000003E-3</v>
      </c>
      <c r="C11293">
        <v>6.0000000000000001E-3</v>
      </c>
      <c r="D11293">
        <v>-2E-3</v>
      </c>
      <c r="E11293">
        <v>1.6999999999999999E-3</v>
      </c>
      <c r="F11293">
        <v>1E-4</v>
      </c>
      <c r="G11293">
        <v>3.8999999999999998E-3</v>
      </c>
      <c r="H11293">
        <v>1E-4</v>
      </c>
    </row>
    <row r="11294" spans="1:8" x14ac:dyDescent="0.25">
      <c r="A11294" s="6">
        <v>39580</v>
      </c>
      <c r="B11294">
        <v>1.0999999999999999E-2</v>
      </c>
      <c r="C11294">
        <v>6.6E-3</v>
      </c>
      <c r="D11294">
        <v>-4.0000000000000001E-3</v>
      </c>
      <c r="E11294">
        <v>2.9999999999999997E-4</v>
      </c>
      <c r="F11294">
        <v>3.5999999999999999E-3</v>
      </c>
      <c r="G11294">
        <v>-4.8999999999999998E-3</v>
      </c>
      <c r="H11294">
        <v>1E-4</v>
      </c>
    </row>
    <row r="11295" spans="1:8" x14ac:dyDescent="0.25">
      <c r="A11295" s="6">
        <v>39581</v>
      </c>
      <c r="B11295">
        <v>8.0000000000000004E-4</v>
      </c>
      <c r="C11295">
        <v>6.1999999999999998E-3</v>
      </c>
      <c r="D11295">
        <v>-1.1999999999999999E-3</v>
      </c>
      <c r="E11295">
        <v>3.3999999999999998E-3</v>
      </c>
      <c r="F11295">
        <v>-1E-3</v>
      </c>
      <c r="G11295">
        <v>7.4999999999999997E-3</v>
      </c>
      <c r="H11295">
        <v>1E-4</v>
      </c>
    </row>
    <row r="11296" spans="1:8" x14ac:dyDescent="0.25">
      <c r="A11296" s="6">
        <v>39582</v>
      </c>
      <c r="B11296">
        <v>3.8E-3</v>
      </c>
      <c r="C11296">
        <v>-4.3E-3</v>
      </c>
      <c r="D11296">
        <v>1E-3</v>
      </c>
      <c r="E11296">
        <v>-1.6999999999999999E-3</v>
      </c>
      <c r="F11296">
        <v>3.0000000000000001E-3</v>
      </c>
      <c r="G11296">
        <v>-9.1999999999999998E-3</v>
      </c>
      <c r="H11296">
        <v>1E-4</v>
      </c>
    </row>
    <row r="11297" spans="1:8" x14ac:dyDescent="0.25">
      <c r="A11297" s="6">
        <v>39583</v>
      </c>
      <c r="B11297">
        <v>1.0200000000000001E-2</v>
      </c>
      <c r="C11297">
        <v>-1E-3</v>
      </c>
      <c r="D11297">
        <v>-2.8E-3</v>
      </c>
      <c r="E11297">
        <v>5.9999999999999995E-4</v>
      </c>
      <c r="F11297">
        <v>1.9E-3</v>
      </c>
      <c r="G11297">
        <v>-4.4999999999999997E-3</v>
      </c>
      <c r="H11297">
        <v>1E-4</v>
      </c>
    </row>
    <row r="11298" spans="1:8" x14ac:dyDescent="0.25">
      <c r="A11298" s="6">
        <v>39584</v>
      </c>
      <c r="B11298">
        <v>1.1000000000000001E-3</v>
      </c>
      <c r="C11298">
        <v>-3.7000000000000002E-3</v>
      </c>
      <c r="D11298">
        <v>0</v>
      </c>
      <c r="E11298">
        <v>3.0000000000000001E-3</v>
      </c>
      <c r="F11298">
        <v>-4.6999999999998996E-3</v>
      </c>
      <c r="G11298">
        <v>9.1999999999999998E-3</v>
      </c>
      <c r="H11298">
        <v>1E-4</v>
      </c>
    </row>
    <row r="11299" spans="1:8" x14ac:dyDescent="0.25">
      <c r="A11299" s="6">
        <v>39587</v>
      </c>
      <c r="B11299">
        <v>-2.0000000000000001E-4</v>
      </c>
      <c r="C11299">
        <v>-2.2000000000000001E-3</v>
      </c>
      <c r="D11299">
        <v>1.4E-3</v>
      </c>
      <c r="E11299">
        <v>2E-3</v>
      </c>
      <c r="F11299">
        <v>-2.3999999999999998E-3</v>
      </c>
      <c r="G11299">
        <v>2.3999999999999998E-3</v>
      </c>
      <c r="H11299">
        <v>1E-4</v>
      </c>
    </row>
    <row r="11300" spans="1:8" x14ac:dyDescent="0.25">
      <c r="A11300" s="6">
        <v>39588</v>
      </c>
      <c r="B11300">
        <v>-8.0000000000000002E-3</v>
      </c>
      <c r="C11300">
        <v>5.1999999999999998E-3</v>
      </c>
      <c r="D11300">
        <v>-1.6999999999999999E-3</v>
      </c>
      <c r="E11300">
        <v>4.8999999999999998E-3</v>
      </c>
      <c r="F11300">
        <v>-3.0000000000000001E-3</v>
      </c>
      <c r="G11300">
        <v>1.21999999999999E-2</v>
      </c>
      <c r="H11300">
        <v>1E-4</v>
      </c>
    </row>
    <row r="11301" spans="1:8" x14ac:dyDescent="0.25">
      <c r="A11301" s="6">
        <v>39589</v>
      </c>
      <c r="B11301">
        <v>-1.5599999999999999E-2</v>
      </c>
      <c r="C11301">
        <v>4.4999999999999997E-3</v>
      </c>
      <c r="D11301">
        <v>2.5000000000000001E-3</v>
      </c>
      <c r="E11301">
        <v>1.2999999999999999E-3</v>
      </c>
      <c r="F11301">
        <v>3.4999999999998999E-3</v>
      </c>
      <c r="G11301">
        <v>1.12E-2</v>
      </c>
      <c r="H11301">
        <v>1E-4</v>
      </c>
    </row>
    <row r="11302" spans="1:8" x14ac:dyDescent="0.25">
      <c r="A11302" s="6">
        <v>39590</v>
      </c>
      <c r="B11302">
        <v>3.8E-3</v>
      </c>
      <c r="C11302">
        <v>2.8E-3</v>
      </c>
      <c r="D11302">
        <v>5.0000000000000001E-4</v>
      </c>
      <c r="E11302">
        <v>-4.4000000000000003E-3</v>
      </c>
      <c r="F11302">
        <v>2.2000000000000001E-3</v>
      </c>
      <c r="G11302">
        <v>-6.0000000000000001E-3</v>
      </c>
      <c r="H11302">
        <v>1E-4</v>
      </c>
    </row>
    <row r="11303" spans="1:8" x14ac:dyDescent="0.25">
      <c r="A11303" s="6">
        <v>39591</v>
      </c>
      <c r="B11303">
        <v>-1.24E-2</v>
      </c>
      <c r="C11303">
        <v>5.0000000000000001E-4</v>
      </c>
      <c r="D11303">
        <v>-3.5999999999999999E-3</v>
      </c>
      <c r="E11303">
        <v>-2.3999999999999998E-3</v>
      </c>
      <c r="F11303">
        <v>-8.9999999999999998E-4</v>
      </c>
      <c r="G11303">
        <v>8.3999999999999995E-3</v>
      </c>
      <c r="H11303">
        <v>1E-4</v>
      </c>
    </row>
    <row r="11304" spans="1:8" x14ac:dyDescent="0.25">
      <c r="A11304" s="6">
        <v>39595</v>
      </c>
      <c r="B11304">
        <v>7.1999999999999998E-3</v>
      </c>
      <c r="C11304">
        <v>5.6999999999998996E-3</v>
      </c>
      <c r="D11304">
        <v>-1.4E-3</v>
      </c>
      <c r="E11304">
        <v>-2.8999999999999998E-3</v>
      </c>
      <c r="F11304">
        <v>1.2999999999999999E-3</v>
      </c>
      <c r="G11304">
        <v>-2.5000000000000001E-3</v>
      </c>
      <c r="H11304">
        <v>1E-4</v>
      </c>
    </row>
    <row r="11305" spans="1:8" x14ac:dyDescent="0.25">
      <c r="A11305" s="6">
        <v>39596</v>
      </c>
      <c r="B11305">
        <v>4.8999999999999998E-3</v>
      </c>
      <c r="C11305">
        <v>0</v>
      </c>
      <c r="D11305">
        <v>-1.2999999999999999E-3</v>
      </c>
      <c r="E11305">
        <v>2.5000000000000001E-3</v>
      </c>
      <c r="F11305">
        <v>-1.8E-3</v>
      </c>
      <c r="G11305">
        <v>6.9999999999999004E-3</v>
      </c>
      <c r="H11305">
        <v>1E-4</v>
      </c>
    </row>
    <row r="11306" spans="1:8" x14ac:dyDescent="0.25">
      <c r="A11306" s="6">
        <v>39597</v>
      </c>
      <c r="B11306">
        <v>6.0999999999998998E-3</v>
      </c>
      <c r="C11306">
        <v>2.8999999999999998E-3</v>
      </c>
      <c r="D11306">
        <v>-2.3E-3</v>
      </c>
      <c r="E11306">
        <v>-6.6E-3</v>
      </c>
      <c r="F11306">
        <v>8.0000000000000004E-4</v>
      </c>
      <c r="G11306">
        <v>-1.0699999999999999E-2</v>
      </c>
      <c r="H11306">
        <v>1E-4</v>
      </c>
    </row>
    <row r="11307" spans="1:8" x14ac:dyDescent="0.25">
      <c r="A11307" s="6">
        <v>39598</v>
      </c>
      <c r="B11307">
        <v>2.8999999999999998E-3</v>
      </c>
      <c r="C11307">
        <v>2.5000000000000001E-3</v>
      </c>
      <c r="D11307">
        <v>0</v>
      </c>
      <c r="E11307">
        <v>1.6000000000000001E-3</v>
      </c>
      <c r="F11307">
        <v>-5.0000000000000001E-3</v>
      </c>
      <c r="G11307">
        <v>3.8E-3</v>
      </c>
      <c r="H11307">
        <v>1E-4</v>
      </c>
    </row>
    <row r="11308" spans="1:8" x14ac:dyDescent="0.25">
      <c r="A11308" s="6">
        <v>39601</v>
      </c>
      <c r="B11308">
        <v>-9.7999999999999997E-3</v>
      </c>
      <c r="C11308">
        <v>1.6999999999999999E-3</v>
      </c>
      <c r="D11308">
        <v>2.2000000000000001E-3</v>
      </c>
      <c r="E11308">
        <v>5.8999999999999999E-3</v>
      </c>
      <c r="F11308">
        <v>-4.0000000000000002E-4</v>
      </c>
      <c r="G11308">
        <v>6.7000000000000002E-3</v>
      </c>
      <c r="H11308">
        <v>1E-4</v>
      </c>
    </row>
    <row r="11309" spans="1:8" x14ac:dyDescent="0.25">
      <c r="A11309" s="6">
        <v>39602</v>
      </c>
      <c r="B11309">
        <v>-4.5999999999999999E-3</v>
      </c>
      <c r="C11309">
        <v>2.3E-3</v>
      </c>
      <c r="D11309">
        <v>1E-4</v>
      </c>
      <c r="E11309">
        <v>-3.0000000000000001E-3</v>
      </c>
      <c r="F11309">
        <v>1.1000000000000001E-3</v>
      </c>
      <c r="G11309">
        <v>-1.1999999999999999E-3</v>
      </c>
      <c r="H11309">
        <v>1E-4</v>
      </c>
    </row>
    <row r="11310" spans="1:8" x14ac:dyDescent="0.25">
      <c r="A11310" s="6">
        <v>39603</v>
      </c>
      <c r="B11310">
        <v>2.0000000000000001E-4</v>
      </c>
      <c r="C11310">
        <v>5.1000000000000004E-3</v>
      </c>
      <c r="D11310">
        <v>-6.7000000000000002E-3</v>
      </c>
      <c r="E11310">
        <v>-3.8E-3</v>
      </c>
      <c r="F11310">
        <v>2.3999999999999998E-3</v>
      </c>
      <c r="G11310">
        <v>-2.9999999999999997E-4</v>
      </c>
      <c r="H11310">
        <v>1E-4</v>
      </c>
    </row>
    <row r="11311" spans="1:8" x14ac:dyDescent="0.25">
      <c r="A11311" s="6">
        <v>39604</v>
      </c>
      <c r="B11311">
        <v>1.95E-2</v>
      </c>
      <c r="C11311">
        <v>4.5999999999999999E-3</v>
      </c>
      <c r="D11311">
        <v>-1.5E-3</v>
      </c>
      <c r="E11311">
        <v>5.8999999999999999E-3</v>
      </c>
      <c r="F11311">
        <v>-5.4000000000000003E-3</v>
      </c>
      <c r="G11311">
        <v>4.1999999999999997E-3</v>
      </c>
      <c r="H11311">
        <v>1E-4</v>
      </c>
    </row>
    <row r="11312" spans="1:8" x14ac:dyDescent="0.25">
      <c r="A11312" s="6">
        <v>39605</v>
      </c>
      <c r="B11312">
        <v>-2.8999999999999901E-2</v>
      </c>
      <c r="C11312">
        <v>1.2999999999999999E-3</v>
      </c>
      <c r="D11312">
        <v>-4.0000000000000002E-4</v>
      </c>
      <c r="E11312">
        <v>1.8E-3</v>
      </c>
      <c r="F11312">
        <v>-4.0000000000000001E-3</v>
      </c>
      <c r="G11312">
        <v>1.8200000000000001E-2</v>
      </c>
      <c r="H11312">
        <v>1E-4</v>
      </c>
    </row>
    <row r="11313" spans="1:8" x14ac:dyDescent="0.25">
      <c r="A11313" s="6">
        <v>39608</v>
      </c>
      <c r="B11313">
        <v>-2.9999999999999997E-4</v>
      </c>
      <c r="C11313">
        <v>-5.4000000000000003E-3</v>
      </c>
      <c r="D11313">
        <v>-4.0000000000000001E-3</v>
      </c>
      <c r="E11313">
        <v>1.11E-2</v>
      </c>
      <c r="F11313">
        <v>-2.9999999999999997E-4</v>
      </c>
      <c r="G11313">
        <v>2.0299999999999999E-2</v>
      </c>
      <c r="H11313">
        <v>1E-4</v>
      </c>
    </row>
    <row r="11314" spans="1:8" x14ac:dyDescent="0.25">
      <c r="A11314" s="6">
        <v>39609</v>
      </c>
      <c r="B11314">
        <v>-3.0999999999999999E-3</v>
      </c>
      <c r="C11314">
        <v>-2.0000000000000001E-4</v>
      </c>
      <c r="D11314">
        <v>-1.8E-3</v>
      </c>
      <c r="E11314">
        <v>0</v>
      </c>
      <c r="F11314">
        <v>4.4999999999999997E-3</v>
      </c>
      <c r="G11314">
        <v>-4.6999999999998996E-3</v>
      </c>
      <c r="H11314">
        <v>1E-4</v>
      </c>
    </row>
    <row r="11315" spans="1:8" x14ac:dyDescent="0.25">
      <c r="A11315" s="6">
        <v>39610</v>
      </c>
      <c r="B11315">
        <v>-1.6500000000000001E-2</v>
      </c>
      <c r="C11315">
        <v>-2E-3</v>
      </c>
      <c r="D11315">
        <v>-2.9999999999999997E-4</v>
      </c>
      <c r="E11315">
        <v>4.4999999999999997E-3</v>
      </c>
      <c r="F11315">
        <v>-2.0999999999999999E-3</v>
      </c>
      <c r="G11315">
        <v>1.95E-2</v>
      </c>
      <c r="H11315">
        <v>1E-4</v>
      </c>
    </row>
    <row r="11316" spans="1:8" x14ac:dyDescent="0.25">
      <c r="A11316" s="6">
        <v>39611</v>
      </c>
      <c r="B11316">
        <v>3.0999999999999999E-3</v>
      </c>
      <c r="C11316">
        <v>-2.9999999999999997E-4</v>
      </c>
      <c r="D11316">
        <v>5.0000000000000001E-4</v>
      </c>
      <c r="E11316">
        <v>-2.3E-3</v>
      </c>
      <c r="F11316">
        <v>5.1000000000000004E-3</v>
      </c>
      <c r="G11316">
        <v>-6.7000000000000002E-3</v>
      </c>
      <c r="H11316">
        <v>1E-4</v>
      </c>
    </row>
    <row r="11317" spans="1:8" x14ac:dyDescent="0.25">
      <c r="A11317" s="6">
        <v>39612</v>
      </c>
      <c r="B11317">
        <v>1.5599999999999999E-2</v>
      </c>
      <c r="C11317">
        <v>3.3999999999999998E-3</v>
      </c>
      <c r="D11317">
        <v>-4.3E-3</v>
      </c>
      <c r="E11317">
        <v>1.2999999999999999E-3</v>
      </c>
      <c r="F11317">
        <v>-1.1999999999999999E-3</v>
      </c>
      <c r="G11317">
        <v>-3.2000000000000002E-3</v>
      </c>
      <c r="H11317">
        <v>1E-4</v>
      </c>
    </row>
    <row r="11318" spans="1:8" x14ac:dyDescent="0.25">
      <c r="A11318" s="6">
        <v>39615</v>
      </c>
      <c r="B11318">
        <v>1.6000000000000001E-3</v>
      </c>
      <c r="C11318">
        <v>8.5000000000000006E-3</v>
      </c>
      <c r="D11318">
        <v>-1.1000000000000001E-3</v>
      </c>
      <c r="E11318">
        <v>1E-3</v>
      </c>
      <c r="F11318">
        <v>-3.8E-3</v>
      </c>
      <c r="G11318">
        <v>-2E-3</v>
      </c>
      <c r="H11318">
        <v>1E-4</v>
      </c>
    </row>
    <row r="11319" spans="1:8" x14ac:dyDescent="0.25">
      <c r="A11319" s="6">
        <v>39616</v>
      </c>
      <c r="B11319">
        <v>-5.4999999999999997E-3</v>
      </c>
      <c r="C11319">
        <v>1E-3</v>
      </c>
      <c r="D11319">
        <v>-2.3E-3</v>
      </c>
      <c r="E11319">
        <v>4.4999999999999997E-3</v>
      </c>
      <c r="F11319">
        <v>-4.0000000000000001E-3</v>
      </c>
      <c r="G11319">
        <v>1.7500000000000002E-2</v>
      </c>
      <c r="H11319">
        <v>1E-4</v>
      </c>
    </row>
    <row r="11320" spans="1:8" x14ac:dyDescent="0.25">
      <c r="A11320" s="6">
        <v>39617</v>
      </c>
      <c r="B11320">
        <v>-9.5999999999999992E-3</v>
      </c>
      <c r="C11320">
        <v>2.3E-3</v>
      </c>
      <c r="D11320">
        <v>1.9E-3</v>
      </c>
      <c r="E11320">
        <v>4.0999999999998997E-3</v>
      </c>
      <c r="F11320">
        <v>8.0000000000000004E-4</v>
      </c>
      <c r="G11320">
        <v>1.26E-2</v>
      </c>
      <c r="H11320">
        <v>1E-4</v>
      </c>
    </row>
    <row r="11321" spans="1:8" x14ac:dyDescent="0.25">
      <c r="A11321" s="6">
        <v>39618</v>
      </c>
      <c r="B11321">
        <v>3.3999999999999998E-3</v>
      </c>
      <c r="C11321">
        <v>5.0000000000000001E-3</v>
      </c>
      <c r="D11321">
        <v>-6.4000000000000003E-3</v>
      </c>
      <c r="E11321">
        <v>-8.9999999999999998E-4</v>
      </c>
      <c r="F11321">
        <v>3.7000000000000002E-3</v>
      </c>
      <c r="G11321">
        <v>-4.4999999999999997E-3</v>
      </c>
      <c r="H11321">
        <v>1E-4</v>
      </c>
    </row>
    <row r="11322" spans="1:8" x14ac:dyDescent="0.25">
      <c r="A11322" s="6">
        <v>39619</v>
      </c>
      <c r="B11322">
        <v>-1.7999999999999999E-2</v>
      </c>
      <c r="C11322">
        <v>3.3E-3</v>
      </c>
      <c r="D11322">
        <v>1.6000000000000001E-3</v>
      </c>
      <c r="E11322">
        <v>3.5999999999999999E-3</v>
      </c>
      <c r="F11322">
        <v>-2.0000000000000001E-4</v>
      </c>
      <c r="G11322">
        <v>1.47E-2</v>
      </c>
      <c r="H11322">
        <v>1E-4</v>
      </c>
    </row>
    <row r="11323" spans="1:8" x14ac:dyDescent="0.25">
      <c r="A11323" s="6">
        <v>39622</v>
      </c>
      <c r="B11323">
        <v>-1.6000000000000001E-3</v>
      </c>
      <c r="C11323">
        <v>-6.0000000000000001E-3</v>
      </c>
      <c r="D11323">
        <v>-3.0999999999999999E-3</v>
      </c>
      <c r="E11323">
        <v>1.21E-2</v>
      </c>
      <c r="F11323">
        <v>-2.2000000000000001E-3</v>
      </c>
      <c r="G11323">
        <v>3.2199999999999999E-2</v>
      </c>
      <c r="H11323">
        <v>1E-4</v>
      </c>
    </row>
    <row r="11324" spans="1:8" x14ac:dyDescent="0.25">
      <c r="A11324" s="6">
        <v>39623</v>
      </c>
      <c r="B11324">
        <v>-5.4999999999999997E-3</v>
      </c>
      <c r="C11324">
        <v>-1.2E-2</v>
      </c>
      <c r="D11324">
        <v>2.8E-3</v>
      </c>
      <c r="E11324">
        <v>-3.0999999999999999E-3</v>
      </c>
      <c r="F11324">
        <v>3.0000000000000001E-3</v>
      </c>
      <c r="G11324">
        <v>-1.21E-2</v>
      </c>
      <c r="H11324">
        <v>1E-4</v>
      </c>
    </row>
    <row r="11325" spans="1:8" x14ac:dyDescent="0.25">
      <c r="A11325" s="6">
        <v>39624</v>
      </c>
      <c r="B11325">
        <v>6.4000000000000003E-3</v>
      </c>
      <c r="C11325">
        <v>3.0999999999999999E-3</v>
      </c>
      <c r="D11325">
        <v>-4.1999999999999997E-3</v>
      </c>
      <c r="E11325">
        <v>-5.1000000000000004E-3</v>
      </c>
      <c r="F11325">
        <v>1.2999999999999999E-3</v>
      </c>
      <c r="G11325">
        <v>-8.3000000000000001E-3</v>
      </c>
      <c r="H11325">
        <v>1E-4</v>
      </c>
    </row>
    <row r="11326" spans="1:8" x14ac:dyDescent="0.25">
      <c r="A11326" s="6">
        <v>39625</v>
      </c>
      <c r="B11326">
        <v>-2.8299999999999999E-2</v>
      </c>
      <c r="C11326">
        <v>5.6999999999998996E-3</v>
      </c>
      <c r="D11326">
        <v>1.5E-3</v>
      </c>
      <c r="E11326">
        <v>3.5999999999999999E-3</v>
      </c>
      <c r="F11326">
        <v>-1E-3</v>
      </c>
      <c r="G11326">
        <v>1.8100000000000002E-2</v>
      </c>
      <c r="H11326">
        <v>1E-4</v>
      </c>
    </row>
    <row r="11327" spans="1:8" x14ac:dyDescent="0.25">
      <c r="A11327" s="6">
        <v>39626</v>
      </c>
      <c r="B11327">
        <v>-3.5999999999999999E-3</v>
      </c>
      <c r="C11327">
        <v>1.9E-3</v>
      </c>
      <c r="D11327">
        <v>-5.0000000000000001E-3</v>
      </c>
      <c r="E11327">
        <v>5.3E-3</v>
      </c>
      <c r="F11327">
        <v>-3.8999999999999998E-3</v>
      </c>
      <c r="G11327">
        <v>9.1999999999999998E-3</v>
      </c>
      <c r="H11327">
        <v>1E-4</v>
      </c>
    </row>
    <row r="11328" spans="1:8" x14ac:dyDescent="0.25">
      <c r="A11328" s="6">
        <v>39629</v>
      </c>
      <c r="B11328">
        <v>-5.9999999999999995E-4</v>
      </c>
      <c r="C11328">
        <v>-1.0999999999999999E-2</v>
      </c>
      <c r="D11328">
        <v>2.3E-3</v>
      </c>
      <c r="E11328">
        <v>6.7999999999999996E-3</v>
      </c>
      <c r="F11328">
        <v>-8.0000000000000004E-4</v>
      </c>
      <c r="G11328">
        <v>1.8200000000000001E-2</v>
      </c>
      <c r="H11328">
        <v>1E-4</v>
      </c>
    </row>
    <row r="11329" spans="1:8" x14ac:dyDescent="0.25">
      <c r="A11329" s="6">
        <v>39630</v>
      </c>
      <c r="B11329">
        <v>2.8999999999999998E-3</v>
      </c>
      <c r="C11329">
        <v>-3.7000000000000002E-3</v>
      </c>
      <c r="D11329">
        <v>3.0999999999999999E-3</v>
      </c>
      <c r="E11329">
        <v>1.5E-3</v>
      </c>
      <c r="F11329">
        <v>-4.6999999999998996E-3</v>
      </c>
      <c r="G11329">
        <v>4.7999999999999996E-3</v>
      </c>
      <c r="H11329">
        <v>1E-4</v>
      </c>
    </row>
    <row r="11330" spans="1:8" x14ac:dyDescent="0.25">
      <c r="A11330" s="6">
        <v>39631</v>
      </c>
      <c r="B11330">
        <v>-0.02</v>
      </c>
      <c r="C11330">
        <v>-8.8000000000000005E-3</v>
      </c>
      <c r="D11330">
        <v>1.6000000000000001E-3</v>
      </c>
      <c r="E11330">
        <v>-4.3E-3</v>
      </c>
      <c r="F11330">
        <v>1.4E-3</v>
      </c>
      <c r="G11330">
        <v>1.6999999999999999E-3</v>
      </c>
      <c r="H11330">
        <v>1E-4</v>
      </c>
    </row>
    <row r="11331" spans="1:8" x14ac:dyDescent="0.25">
      <c r="A11331" s="6">
        <v>39632</v>
      </c>
      <c r="B11331">
        <v>-1.5E-3</v>
      </c>
      <c r="C11331">
        <v>-6.7000000000000002E-3</v>
      </c>
      <c r="D11331">
        <v>-2.3999999999999998E-3</v>
      </c>
      <c r="E11331">
        <v>4.0999999999998997E-3</v>
      </c>
      <c r="F11331">
        <v>2.2000000000000001E-3</v>
      </c>
      <c r="G11331">
        <v>3.3999999999999998E-3</v>
      </c>
      <c r="H11331">
        <v>1E-4</v>
      </c>
    </row>
    <row r="11332" spans="1:8" x14ac:dyDescent="0.25">
      <c r="A11332" s="6">
        <v>39636</v>
      </c>
      <c r="B11332">
        <v>-8.0999999999999996E-3</v>
      </c>
      <c r="C11332">
        <v>-1.4E-3</v>
      </c>
      <c r="D11332">
        <v>-1.26E-2</v>
      </c>
      <c r="E11332">
        <v>2.8E-3</v>
      </c>
      <c r="F11332">
        <v>2.3E-3</v>
      </c>
      <c r="G11332">
        <v>1.09E-2</v>
      </c>
      <c r="H11332">
        <v>1E-4</v>
      </c>
    </row>
    <row r="11333" spans="1:8" x14ac:dyDescent="0.25">
      <c r="A11333" s="6">
        <v>39637</v>
      </c>
      <c r="B11333">
        <v>1.84E-2</v>
      </c>
      <c r="C11333">
        <v>1.38E-2</v>
      </c>
      <c r="D11333">
        <v>2.2700000000000001E-2</v>
      </c>
      <c r="E11333">
        <v>-1.0500000000000001E-2</v>
      </c>
      <c r="F11333">
        <v>2.5999999999999999E-3</v>
      </c>
      <c r="G11333">
        <v>-2.9700000000000001E-2</v>
      </c>
      <c r="H11333">
        <v>1E-4</v>
      </c>
    </row>
    <row r="11334" spans="1:8" x14ac:dyDescent="0.25">
      <c r="A11334" s="6">
        <v>39638</v>
      </c>
      <c r="B11334">
        <v>-2.04999999999999E-2</v>
      </c>
      <c r="C11334">
        <v>-3.8E-3</v>
      </c>
      <c r="D11334">
        <v>-1.39999999999999E-2</v>
      </c>
      <c r="E11334">
        <v>3.5999999999999999E-3</v>
      </c>
      <c r="F11334">
        <v>1.1999999999999999E-3</v>
      </c>
      <c r="G11334">
        <v>2.3900000000000001E-2</v>
      </c>
      <c r="H11334">
        <v>1E-4</v>
      </c>
    </row>
    <row r="11335" spans="1:8" x14ac:dyDescent="0.25">
      <c r="A11335" s="6">
        <v>39639</v>
      </c>
      <c r="B11335">
        <v>6.4999999999999997E-3</v>
      </c>
      <c r="C11335">
        <v>-1.6999999999999999E-3</v>
      </c>
      <c r="D11335">
        <v>-1.1599999999999999E-2</v>
      </c>
      <c r="E11335">
        <v>5.4000000000000003E-3</v>
      </c>
      <c r="F11335">
        <v>-3.7000000000000002E-3</v>
      </c>
      <c r="G11335">
        <v>3.1800000000000002E-2</v>
      </c>
      <c r="H11335">
        <v>1E-4</v>
      </c>
    </row>
    <row r="11336" spans="1:8" x14ac:dyDescent="0.25">
      <c r="A11336" s="6">
        <v>39640</v>
      </c>
      <c r="B11336">
        <v>-8.8000000000000005E-3</v>
      </c>
      <c r="C11336">
        <v>1.34E-2</v>
      </c>
      <c r="D11336">
        <v>-1.0800000000000001E-2</v>
      </c>
      <c r="E11336">
        <v>-6.9999999999999999E-4</v>
      </c>
      <c r="F11336">
        <v>6.9999999999999999E-4</v>
      </c>
      <c r="G11336">
        <v>1.72E-2</v>
      </c>
      <c r="H11336">
        <v>1E-4</v>
      </c>
    </row>
    <row r="11337" spans="1:8" x14ac:dyDescent="0.25">
      <c r="A11337" s="6">
        <v>39643</v>
      </c>
      <c r="B11337">
        <v>-9.2999999999999992E-3</v>
      </c>
      <c r="C11337">
        <v>-5.1999999999999998E-3</v>
      </c>
      <c r="D11337">
        <v>-2.4199999999999999E-2</v>
      </c>
      <c r="E11337">
        <v>8.1999999999999001E-3</v>
      </c>
      <c r="F11337">
        <v>-2.2000000000000001E-3</v>
      </c>
      <c r="G11337">
        <v>2.6599999999999999E-2</v>
      </c>
      <c r="H11337">
        <v>1E-4</v>
      </c>
    </row>
    <row r="11338" spans="1:8" x14ac:dyDescent="0.25">
      <c r="A11338" s="6">
        <v>39644</v>
      </c>
      <c r="B11338">
        <v>-9.7000000000000003E-3</v>
      </c>
      <c r="C11338">
        <v>8.6999999999999994E-3</v>
      </c>
      <c r="D11338">
        <v>-1.24E-2</v>
      </c>
      <c r="E11338">
        <v>1.8E-3</v>
      </c>
      <c r="F11338">
        <v>5.1999999999999998E-3</v>
      </c>
      <c r="G11338">
        <v>2.3999999999999998E-3</v>
      </c>
      <c r="H11338">
        <v>1E-4</v>
      </c>
    </row>
    <row r="11339" spans="1:8" x14ac:dyDescent="0.25">
      <c r="A11339" s="6">
        <v>39645</v>
      </c>
      <c r="B11339">
        <v>2.52E-2</v>
      </c>
      <c r="C11339">
        <v>9.5999999999999992E-3</v>
      </c>
      <c r="D11339">
        <v>4.5999999999999999E-2</v>
      </c>
      <c r="E11339">
        <v>-1.0500000000000001E-2</v>
      </c>
      <c r="F11339">
        <v>4.0000000000000002E-4</v>
      </c>
      <c r="G11339">
        <v>-5.8700000000000002E-2</v>
      </c>
      <c r="H11339">
        <v>1E-4</v>
      </c>
    </row>
    <row r="11340" spans="1:8" x14ac:dyDescent="0.25">
      <c r="A11340" s="6">
        <v>39646</v>
      </c>
      <c r="B11340">
        <v>1.12E-2</v>
      </c>
      <c r="C11340">
        <v>6.4000000000000003E-3</v>
      </c>
      <c r="D11340">
        <v>3.9899999999999998E-2</v>
      </c>
      <c r="E11340">
        <v>-1.1599999999999999E-2</v>
      </c>
      <c r="F11340">
        <v>3.8999999999999998E-3</v>
      </c>
      <c r="G11340">
        <v>-5.7200000000000001E-2</v>
      </c>
      <c r="H11340">
        <v>1E-4</v>
      </c>
    </row>
    <row r="11341" spans="1:8" x14ac:dyDescent="0.25">
      <c r="A11341" s="6">
        <v>39647</v>
      </c>
      <c r="B11341">
        <v>-8.0000000000000004E-4</v>
      </c>
      <c r="C11341">
        <v>-5.1999999999999998E-3</v>
      </c>
      <c r="D11341">
        <v>1.0500000000000001E-2</v>
      </c>
      <c r="E11341">
        <v>-2.9999999999999997E-4</v>
      </c>
      <c r="F11341">
        <v>2.0000000000000001E-4</v>
      </c>
      <c r="G11341">
        <v>-5.8999999999999999E-3</v>
      </c>
      <c r="H11341">
        <v>1E-4</v>
      </c>
    </row>
    <row r="11342" spans="1:8" x14ac:dyDescent="0.25">
      <c r="A11342" s="6">
        <v>39650</v>
      </c>
      <c r="B11342">
        <v>1.6000000000000001E-3</v>
      </c>
      <c r="C11342">
        <v>3.0999999999999999E-3</v>
      </c>
      <c r="D11342">
        <v>-5.1999999999999998E-3</v>
      </c>
      <c r="E11342">
        <v>0</v>
      </c>
      <c r="F11342">
        <v>-4.3E-3</v>
      </c>
      <c r="G11342">
        <v>7.3000000000000001E-3</v>
      </c>
      <c r="H11342">
        <v>1E-4</v>
      </c>
    </row>
    <row r="11343" spans="1:8" x14ac:dyDescent="0.25">
      <c r="A11343" s="6">
        <v>39651</v>
      </c>
      <c r="B11343">
        <v>1.37E-2</v>
      </c>
      <c r="C11343">
        <v>1.5299999999999999E-2</v>
      </c>
      <c r="D11343">
        <v>0.03</v>
      </c>
      <c r="E11343">
        <v>-5.6999999999998996E-3</v>
      </c>
      <c r="F11343">
        <v>4.0000000000000002E-4</v>
      </c>
      <c r="G11343">
        <v>-4.3400000000000001E-2</v>
      </c>
      <c r="H11343">
        <v>1E-4</v>
      </c>
    </row>
    <row r="11344" spans="1:8" x14ac:dyDescent="0.25">
      <c r="A11344" s="6">
        <v>39652</v>
      </c>
      <c r="B11344">
        <v>3.2000000000000002E-3</v>
      </c>
      <c r="C11344">
        <v>2.5000000000000001E-3</v>
      </c>
      <c r="D11344">
        <v>1.43E-2</v>
      </c>
      <c r="E11344">
        <v>-3.7000000000000002E-3</v>
      </c>
      <c r="F11344">
        <v>4.4999999999999997E-3</v>
      </c>
      <c r="G11344">
        <v>-3.8100000000000002E-2</v>
      </c>
      <c r="H11344">
        <v>1E-4</v>
      </c>
    </row>
    <row r="11345" spans="1:8" x14ac:dyDescent="0.25">
      <c r="A11345" s="6">
        <v>39653</v>
      </c>
      <c r="B11345">
        <v>-2.3099999999999999E-2</v>
      </c>
      <c r="C11345">
        <v>1.1000000000000001E-3</v>
      </c>
      <c r="D11345">
        <v>-2.81E-2</v>
      </c>
      <c r="E11345">
        <v>7.7999999999999996E-3</v>
      </c>
      <c r="F11345">
        <v>-6.9999999999999999E-4</v>
      </c>
      <c r="G11345">
        <v>3.9699999999999999E-2</v>
      </c>
      <c r="H11345">
        <v>1E-4</v>
      </c>
    </row>
    <row r="11346" spans="1:8" x14ac:dyDescent="0.25">
      <c r="A11346" s="6">
        <v>39654</v>
      </c>
      <c r="B11346">
        <v>4.5999999999999999E-3</v>
      </c>
      <c r="C11346">
        <v>6.8999999999999999E-3</v>
      </c>
      <c r="D11346">
        <v>-9.5999999999999992E-3</v>
      </c>
      <c r="E11346">
        <v>3.5999999999999999E-3</v>
      </c>
      <c r="F11346">
        <v>-3.5999999999999999E-3</v>
      </c>
      <c r="G11346">
        <v>1.29E-2</v>
      </c>
      <c r="H11346">
        <v>1E-4</v>
      </c>
    </row>
    <row r="11347" spans="1:8" x14ac:dyDescent="0.25">
      <c r="A11347" s="6">
        <v>39657</v>
      </c>
      <c r="B11347">
        <v>-1.7600000000000001E-2</v>
      </c>
      <c r="C11347">
        <v>-1.8E-3</v>
      </c>
      <c r="D11347">
        <v>-1.3599999999999999E-2</v>
      </c>
      <c r="E11347">
        <v>7.4999999999999997E-3</v>
      </c>
      <c r="F11347">
        <v>6.9999999999999999E-4</v>
      </c>
      <c r="G11347">
        <v>2.5000000000000001E-2</v>
      </c>
      <c r="H11347">
        <v>1E-4</v>
      </c>
    </row>
    <row r="11348" spans="1:8" x14ac:dyDescent="0.25">
      <c r="A11348" s="6">
        <v>39658</v>
      </c>
      <c r="B11348">
        <v>2.2599999999999999E-2</v>
      </c>
      <c r="C11348">
        <v>2.3999999999999998E-3</v>
      </c>
      <c r="D11348">
        <v>3.2399999999999998E-2</v>
      </c>
      <c r="E11348">
        <v>-5.6999999999998996E-3</v>
      </c>
      <c r="F11348">
        <v>2.8E-3</v>
      </c>
      <c r="G11348">
        <v>-3.9300000000000002E-2</v>
      </c>
      <c r="H11348">
        <v>1E-4</v>
      </c>
    </row>
    <row r="11349" spans="1:8" x14ac:dyDescent="0.25">
      <c r="A11349" s="6">
        <v>39659</v>
      </c>
      <c r="B11349">
        <v>1.5900000000000001E-2</v>
      </c>
      <c r="C11349">
        <v>-1.2699999999999999E-2</v>
      </c>
      <c r="D11349">
        <v>-6.9999999999999999E-4</v>
      </c>
      <c r="E11349">
        <v>2.5999999999999999E-3</v>
      </c>
      <c r="F11349">
        <v>-2.5999999999999999E-3</v>
      </c>
      <c r="G11349">
        <v>1.21999999999999E-2</v>
      </c>
      <c r="H11349">
        <v>1E-4</v>
      </c>
    </row>
    <row r="11350" spans="1:8" x14ac:dyDescent="0.25">
      <c r="A11350" s="6">
        <v>39660</v>
      </c>
      <c r="B11350">
        <v>-1.16999999999999E-2</v>
      </c>
      <c r="C11350">
        <v>5.7999999999999996E-3</v>
      </c>
      <c r="D11350">
        <v>4.0000000000000001E-3</v>
      </c>
      <c r="E11350">
        <v>-1.0999999999999999E-2</v>
      </c>
      <c r="F11350">
        <v>3.5999999999999999E-3</v>
      </c>
      <c r="G11350">
        <v>-8.9999999999999993E-3</v>
      </c>
      <c r="H11350">
        <v>1E-4</v>
      </c>
    </row>
    <row r="11351" spans="1:8" x14ac:dyDescent="0.25">
      <c r="A11351" s="6">
        <v>39661</v>
      </c>
      <c r="B11351">
        <v>-4.6999999999998996E-3</v>
      </c>
      <c r="C11351">
        <v>7.7000000000000002E-3</v>
      </c>
      <c r="D11351">
        <v>9.2999999999999992E-3</v>
      </c>
      <c r="E11351">
        <v>-4.0000000000000001E-3</v>
      </c>
      <c r="F11351">
        <v>-3.8999999999999998E-3</v>
      </c>
      <c r="G11351">
        <v>-1.13999999999999E-2</v>
      </c>
      <c r="H11351">
        <v>1E-4</v>
      </c>
    </row>
    <row r="11352" spans="1:8" x14ac:dyDescent="0.25">
      <c r="A11352" s="6">
        <v>39664</v>
      </c>
      <c r="B11352">
        <v>-1.09E-2</v>
      </c>
      <c r="C11352">
        <v>-2.0999999999999999E-3</v>
      </c>
      <c r="D11352">
        <v>3.0999999999999999E-3</v>
      </c>
      <c r="E11352">
        <v>0</v>
      </c>
      <c r="F11352">
        <v>8.8000000000000005E-3</v>
      </c>
      <c r="G11352">
        <v>-1.3299999999999999E-2</v>
      </c>
      <c r="H11352">
        <v>1E-4</v>
      </c>
    </row>
    <row r="11353" spans="1:8" x14ac:dyDescent="0.25">
      <c r="A11353" s="6">
        <v>39665</v>
      </c>
      <c r="B11353">
        <v>2.6499999999999999E-2</v>
      </c>
      <c r="C11353">
        <v>-3.7000000000000002E-3</v>
      </c>
      <c r="D11353">
        <v>1.6399999999999901E-2</v>
      </c>
      <c r="E11353">
        <v>-1.4E-3</v>
      </c>
      <c r="F11353">
        <v>2.2000000000000001E-3</v>
      </c>
      <c r="G11353">
        <v>-3.2799999999999899E-2</v>
      </c>
      <c r="H11353">
        <v>1E-4</v>
      </c>
    </row>
    <row r="11354" spans="1:8" x14ac:dyDescent="0.25">
      <c r="A11354" s="6">
        <v>39666</v>
      </c>
      <c r="B11354">
        <v>5.0000000000000001E-3</v>
      </c>
      <c r="C11354">
        <v>3.3E-3</v>
      </c>
      <c r="D11354">
        <v>-1.06E-2</v>
      </c>
      <c r="E11354">
        <v>2.0999999999999999E-3</v>
      </c>
      <c r="F11354">
        <v>-8.5000000000000006E-3</v>
      </c>
      <c r="G11354">
        <v>8.0999999999999996E-3</v>
      </c>
      <c r="H11354">
        <v>1E-4</v>
      </c>
    </row>
    <row r="11355" spans="1:8" x14ac:dyDescent="0.25">
      <c r="A11355" s="6">
        <v>39667</v>
      </c>
      <c r="B11355">
        <v>-1.7299999999999999E-2</v>
      </c>
      <c r="C11355">
        <v>3.0999999999999999E-3</v>
      </c>
      <c r="D11355">
        <v>-1.7299999999999999E-2</v>
      </c>
      <c r="E11355">
        <v>0.01</v>
      </c>
      <c r="F11355">
        <v>5.9999999999999995E-4</v>
      </c>
      <c r="G11355">
        <v>2.12E-2</v>
      </c>
      <c r="H11355">
        <v>1E-4</v>
      </c>
    </row>
    <row r="11356" spans="1:8" x14ac:dyDescent="0.25">
      <c r="A11356" s="6">
        <v>39668</v>
      </c>
      <c r="B11356">
        <v>2.29E-2</v>
      </c>
      <c r="C11356">
        <v>8.3000000000000001E-3</v>
      </c>
      <c r="D11356">
        <v>1.2E-2</v>
      </c>
      <c r="E11356">
        <v>2.8999999999999998E-3</v>
      </c>
      <c r="F11356">
        <v>8.9999999999999993E-3</v>
      </c>
      <c r="G11356">
        <v>-2.86E-2</v>
      </c>
      <c r="H11356">
        <v>1E-4</v>
      </c>
    </row>
    <row r="11357" spans="1:8" x14ac:dyDescent="0.25">
      <c r="A11357" s="6">
        <v>39671</v>
      </c>
      <c r="B11357">
        <v>8.3000000000000001E-3</v>
      </c>
      <c r="C11357">
        <v>1.5599999999999999E-2</v>
      </c>
      <c r="D11357">
        <v>1.15E-2</v>
      </c>
      <c r="E11357">
        <v>-2.8999999999999998E-3</v>
      </c>
      <c r="F11357">
        <v>2.7000000000000001E-3</v>
      </c>
      <c r="G11357">
        <v>-1.7999999999999999E-2</v>
      </c>
      <c r="H11357">
        <v>1E-4</v>
      </c>
    </row>
    <row r="11358" spans="1:8" x14ac:dyDescent="0.25">
      <c r="A11358" s="6">
        <v>39672</v>
      </c>
      <c r="B11358">
        <v>-1.0500000000000001E-2</v>
      </c>
      <c r="C11358">
        <v>5.4999999999999997E-3</v>
      </c>
      <c r="D11358">
        <v>-2.0400000000000001E-2</v>
      </c>
      <c r="E11358">
        <v>6.1999999999999998E-3</v>
      </c>
      <c r="F11358">
        <v>5.9999999999999995E-4</v>
      </c>
      <c r="G11358">
        <v>2.0299999999999999E-2</v>
      </c>
      <c r="H11358">
        <v>1E-4</v>
      </c>
    </row>
    <row r="11359" spans="1:8" x14ac:dyDescent="0.25">
      <c r="A11359" s="6">
        <v>39673</v>
      </c>
      <c r="B11359">
        <v>-1.5E-3</v>
      </c>
      <c r="C11359">
        <v>4.0999999999998997E-3</v>
      </c>
      <c r="D11359">
        <v>-1.8700000000000001E-2</v>
      </c>
      <c r="E11359">
        <v>2.8999999999999998E-3</v>
      </c>
      <c r="F11359">
        <v>-5.4999999999999997E-3</v>
      </c>
      <c r="G11359">
        <v>2.98E-2</v>
      </c>
      <c r="H11359">
        <v>1E-4</v>
      </c>
    </row>
    <row r="11360" spans="1:8" x14ac:dyDescent="0.25">
      <c r="A11360" s="6">
        <v>39674</v>
      </c>
      <c r="B11360">
        <v>6.3E-3</v>
      </c>
      <c r="C11360">
        <v>2.8E-3</v>
      </c>
      <c r="D11360">
        <v>1.2500000000000001E-2</v>
      </c>
      <c r="E11360">
        <v>-5.1999999999999998E-3</v>
      </c>
      <c r="F11360">
        <v>-1E-4</v>
      </c>
      <c r="G11360">
        <v>-1.9799999999999901E-2</v>
      </c>
      <c r="H11360">
        <v>1E-4</v>
      </c>
    </row>
    <row r="11361" spans="1:8" x14ac:dyDescent="0.25">
      <c r="A11361" s="6">
        <v>39675</v>
      </c>
      <c r="B11361">
        <v>3.8E-3</v>
      </c>
      <c r="C11361">
        <v>-3.0000000000000001E-3</v>
      </c>
      <c r="D11361">
        <v>0.01</v>
      </c>
      <c r="E11361">
        <v>-2.3999999999999998E-3</v>
      </c>
      <c r="F11361">
        <v>4.5999999999999999E-3</v>
      </c>
      <c r="G11361">
        <v>-1.8499999999999999E-2</v>
      </c>
      <c r="H11361">
        <v>1E-4</v>
      </c>
    </row>
    <row r="11362" spans="1:8" x14ac:dyDescent="0.25">
      <c r="A11362" s="6">
        <v>39678</v>
      </c>
      <c r="B11362">
        <v>-1.44999999999999E-2</v>
      </c>
      <c r="C11362">
        <v>6.9999999999999999E-4</v>
      </c>
      <c r="D11362">
        <v>-9.2999999999999992E-3</v>
      </c>
      <c r="E11362">
        <v>5.6999999999998996E-3</v>
      </c>
      <c r="F11362">
        <v>1.4E-3</v>
      </c>
      <c r="G11362">
        <v>1.7399999999999999E-2</v>
      </c>
      <c r="H11362">
        <v>1E-4</v>
      </c>
    </row>
    <row r="11363" spans="1:8" x14ac:dyDescent="0.25">
      <c r="A11363" s="6">
        <v>39679</v>
      </c>
      <c r="B11363">
        <v>-0.01</v>
      </c>
      <c r="C11363">
        <v>-7.7000000000000002E-3</v>
      </c>
      <c r="D11363">
        <v>-1.13999999999999E-2</v>
      </c>
      <c r="E11363">
        <v>5.7999999999999996E-3</v>
      </c>
      <c r="F11363">
        <v>-2.8999999999999998E-3</v>
      </c>
      <c r="G11363">
        <v>2.7799999999999998E-2</v>
      </c>
      <c r="H11363">
        <v>1E-4</v>
      </c>
    </row>
    <row r="11364" spans="1:8" x14ac:dyDescent="0.25">
      <c r="A11364" s="6">
        <v>39680</v>
      </c>
      <c r="B11364">
        <v>5.4000000000000003E-3</v>
      </c>
      <c r="C11364">
        <v>-5.1999999999999998E-3</v>
      </c>
      <c r="D11364">
        <v>1E-4</v>
      </c>
      <c r="E11364">
        <v>3.7000000000000002E-3</v>
      </c>
      <c r="F11364">
        <v>-5.8999999999999999E-3</v>
      </c>
      <c r="G11364">
        <v>7.4999999999999997E-3</v>
      </c>
      <c r="H11364">
        <v>1E-4</v>
      </c>
    </row>
    <row r="11365" spans="1:8" x14ac:dyDescent="0.25">
      <c r="A11365" s="6">
        <v>39681</v>
      </c>
      <c r="B11365">
        <v>1.1999999999999999E-3</v>
      </c>
      <c r="C11365">
        <v>-9.7000000000000003E-3</v>
      </c>
      <c r="D11365">
        <v>-4.0999999999998997E-3</v>
      </c>
      <c r="E11365">
        <v>3.3999999999999998E-3</v>
      </c>
      <c r="F11365">
        <v>1E-4</v>
      </c>
      <c r="G11365">
        <v>7.3000000000000001E-3</v>
      </c>
      <c r="H11365">
        <v>1E-4</v>
      </c>
    </row>
    <row r="11366" spans="1:8" x14ac:dyDescent="0.25">
      <c r="A11366" s="6">
        <v>39682</v>
      </c>
      <c r="B11366">
        <v>1.13999999999999E-2</v>
      </c>
      <c r="C11366">
        <v>6.1999999999999998E-3</v>
      </c>
      <c r="D11366">
        <v>1.01E-2</v>
      </c>
      <c r="E11366">
        <v>-1.8E-3</v>
      </c>
      <c r="F11366">
        <v>4.4000000000000003E-3</v>
      </c>
      <c r="G11366">
        <v>-1.7500000000000002E-2</v>
      </c>
      <c r="H11366">
        <v>1E-4</v>
      </c>
    </row>
    <row r="11367" spans="1:8" x14ac:dyDescent="0.25">
      <c r="A11367" s="6">
        <v>39685</v>
      </c>
      <c r="B11367">
        <v>-1.9199999999999998E-2</v>
      </c>
      <c r="C11367">
        <v>-2.8E-3</v>
      </c>
      <c r="D11367">
        <v>-5.3E-3</v>
      </c>
      <c r="E11367">
        <v>8.0000000000000004E-4</v>
      </c>
      <c r="F11367">
        <v>-5.9999999999999995E-4</v>
      </c>
      <c r="G11367">
        <v>9.5999999999999992E-3</v>
      </c>
      <c r="H11367">
        <v>1E-4</v>
      </c>
    </row>
    <row r="11368" spans="1:8" x14ac:dyDescent="0.25">
      <c r="A11368" s="6">
        <v>39686</v>
      </c>
      <c r="B11368">
        <v>3.3999999999999998E-3</v>
      </c>
      <c r="C11368">
        <v>-8.9999999999999998E-4</v>
      </c>
      <c r="D11368">
        <v>2E-3</v>
      </c>
      <c r="E11368">
        <v>2.3E-3</v>
      </c>
      <c r="F11368">
        <v>-2.3E-3</v>
      </c>
      <c r="G11368">
        <v>2.2000000000000001E-3</v>
      </c>
      <c r="H11368">
        <v>1E-4</v>
      </c>
    </row>
    <row r="11369" spans="1:8" x14ac:dyDescent="0.25">
      <c r="A11369" s="6">
        <v>39687</v>
      </c>
      <c r="B11369">
        <v>8.8000000000000005E-3</v>
      </c>
      <c r="C11369">
        <v>3.0999999999999999E-3</v>
      </c>
      <c r="D11369">
        <v>4.3E-3</v>
      </c>
      <c r="E11369">
        <v>-1E-4</v>
      </c>
      <c r="F11369">
        <v>-1E-3</v>
      </c>
      <c r="G11369">
        <v>-4.0999999999998997E-3</v>
      </c>
      <c r="H11369">
        <v>1E-4</v>
      </c>
    </row>
    <row r="11370" spans="1:8" x14ac:dyDescent="0.25">
      <c r="A11370" s="6">
        <v>39688</v>
      </c>
      <c r="B11370">
        <v>1.5100000000000001E-2</v>
      </c>
      <c r="C11370">
        <v>4.0999999999998997E-3</v>
      </c>
      <c r="D11370">
        <v>1.7500000000000002E-2</v>
      </c>
      <c r="E11370">
        <v>-8.6E-3</v>
      </c>
      <c r="F11370">
        <v>1.6000000000000001E-3</v>
      </c>
      <c r="G11370">
        <v>-2.0299999999999999E-2</v>
      </c>
      <c r="H11370">
        <v>1E-4</v>
      </c>
    </row>
    <row r="11371" spans="1:8" x14ac:dyDescent="0.25">
      <c r="A11371" s="6">
        <v>39689</v>
      </c>
      <c r="B11371">
        <v>-1.2500000000000001E-2</v>
      </c>
      <c r="C11371">
        <v>2.8E-3</v>
      </c>
      <c r="D11371">
        <v>6.1999999999999998E-3</v>
      </c>
      <c r="E11371">
        <v>-2.0999999999999999E-3</v>
      </c>
      <c r="F11371">
        <v>1.5E-3</v>
      </c>
      <c r="G11371">
        <v>-4.8999999999999998E-3</v>
      </c>
      <c r="H11371">
        <v>1E-4</v>
      </c>
    </row>
    <row r="11372" spans="1:8" x14ac:dyDescent="0.25">
      <c r="A11372" s="6">
        <v>39693</v>
      </c>
      <c r="B11372">
        <v>-4.4999999999999997E-3</v>
      </c>
      <c r="C11372">
        <v>6.1999999999999998E-3</v>
      </c>
      <c r="D11372">
        <v>1.87999999999999E-2</v>
      </c>
      <c r="E11372">
        <v>-5.0000000000000001E-4</v>
      </c>
      <c r="F11372">
        <v>7.7999999999999996E-3</v>
      </c>
      <c r="G11372">
        <v>-2.2099999999999901E-2</v>
      </c>
      <c r="H11372">
        <v>1E-4</v>
      </c>
    </row>
    <row r="11373" spans="1:8" x14ac:dyDescent="0.25">
      <c r="A11373" s="6">
        <v>39694</v>
      </c>
      <c r="B11373">
        <v>-2.3E-3</v>
      </c>
      <c r="C11373">
        <v>8.0000000000000002E-3</v>
      </c>
      <c r="D11373">
        <v>1.52E-2</v>
      </c>
      <c r="E11373">
        <v>-1.1000000000000001E-3</v>
      </c>
      <c r="F11373">
        <v>4.0999999999998997E-3</v>
      </c>
      <c r="G11373">
        <v>-1.66E-2</v>
      </c>
      <c r="H11373">
        <v>1E-4</v>
      </c>
    </row>
    <row r="11374" spans="1:8" x14ac:dyDescent="0.25">
      <c r="A11374" s="6">
        <v>39695</v>
      </c>
      <c r="B11374">
        <v>-2.9100000000000001E-2</v>
      </c>
      <c r="C11374">
        <v>5.0000000000000001E-4</v>
      </c>
      <c r="D11374">
        <v>-4.8999999999999998E-3</v>
      </c>
      <c r="E11374">
        <v>5.7999999999999996E-3</v>
      </c>
      <c r="F11374">
        <v>3.0000000000000001E-3</v>
      </c>
      <c r="G11374">
        <v>1.26E-2</v>
      </c>
      <c r="H11374">
        <v>1E-4</v>
      </c>
    </row>
    <row r="11375" spans="1:8" x14ac:dyDescent="0.25">
      <c r="A11375" s="6">
        <v>39696</v>
      </c>
      <c r="B11375">
        <v>4.1999999999999997E-3</v>
      </c>
      <c r="C11375">
        <v>-5.4000000000000003E-3</v>
      </c>
      <c r="D11375">
        <v>1.5599999999999999E-2</v>
      </c>
      <c r="E11375">
        <v>-6.0999999999998998E-3</v>
      </c>
      <c r="F11375">
        <v>0</v>
      </c>
      <c r="G11375">
        <v>-8.5000000000000006E-3</v>
      </c>
      <c r="H11375">
        <v>1E-4</v>
      </c>
    </row>
    <row r="11376" spans="1:8" x14ac:dyDescent="0.25">
      <c r="A11376" s="6">
        <v>39699</v>
      </c>
      <c r="B11376">
        <v>1.7600000000000001E-2</v>
      </c>
      <c r="C11376">
        <v>-5.9999999999999995E-4</v>
      </c>
      <c r="D11376">
        <v>2.1000000000000001E-2</v>
      </c>
      <c r="E11376">
        <v>6.9999999999999999E-4</v>
      </c>
      <c r="F11376">
        <v>8.8999999999999999E-3</v>
      </c>
      <c r="G11376">
        <v>-2.04999999999999E-2</v>
      </c>
      <c r="H11376">
        <v>1E-4</v>
      </c>
    </row>
    <row r="11377" spans="1:8" x14ac:dyDescent="0.25">
      <c r="A11377" s="6">
        <v>39700</v>
      </c>
      <c r="B11377">
        <v>-3.4099999999999998E-2</v>
      </c>
      <c r="C11377">
        <v>4.4999999999999997E-3</v>
      </c>
      <c r="D11377">
        <v>-8.5000000000000006E-3</v>
      </c>
      <c r="E11377">
        <v>6.8999999999999999E-3</v>
      </c>
      <c r="F11377">
        <v>1.01E-2</v>
      </c>
      <c r="G11377">
        <v>1.12E-2</v>
      </c>
      <c r="H11377">
        <v>1E-4</v>
      </c>
    </row>
    <row r="11378" spans="1:8" x14ac:dyDescent="0.25">
      <c r="A11378" s="6">
        <v>39701</v>
      </c>
      <c r="B11378">
        <v>6.9999999999999004E-3</v>
      </c>
      <c r="C11378">
        <v>3.3999999999999998E-3</v>
      </c>
      <c r="D11378">
        <v>-7.0999999999998998E-3</v>
      </c>
      <c r="E11378">
        <v>6.4999999999999997E-3</v>
      </c>
      <c r="F11378">
        <v>-3.4999999999998999E-3</v>
      </c>
      <c r="G11378">
        <v>2.18E-2</v>
      </c>
      <c r="H11378">
        <v>1E-4</v>
      </c>
    </row>
    <row r="11379" spans="1:8" x14ac:dyDescent="0.25">
      <c r="A11379" s="6">
        <v>39702</v>
      </c>
      <c r="B11379">
        <v>1.21999999999999E-2</v>
      </c>
      <c r="C11379">
        <v>-8.6E-3</v>
      </c>
      <c r="D11379">
        <v>1.1999999999999999E-3</v>
      </c>
      <c r="E11379">
        <v>8.8999999999999999E-3</v>
      </c>
      <c r="F11379">
        <v>-2.0000000000000001E-4</v>
      </c>
      <c r="G11379">
        <v>7.4999999999999997E-3</v>
      </c>
      <c r="H11379">
        <v>1E-4</v>
      </c>
    </row>
    <row r="11380" spans="1:8" x14ac:dyDescent="0.25">
      <c r="A11380" s="6">
        <v>39703</v>
      </c>
      <c r="B11380">
        <v>2.8999999999999998E-3</v>
      </c>
      <c r="C11380">
        <v>-2E-3</v>
      </c>
      <c r="D11380">
        <v>-1.1999999999999999E-3</v>
      </c>
      <c r="E11380">
        <v>7.7000000000000002E-3</v>
      </c>
      <c r="F11380">
        <v>-1.1999999999999999E-3</v>
      </c>
      <c r="G11380">
        <v>1.0200000000000001E-2</v>
      </c>
      <c r="H11380">
        <v>1E-4</v>
      </c>
    </row>
    <row r="11381" spans="1:8" x14ac:dyDescent="0.25">
      <c r="A11381" s="6">
        <v>39706</v>
      </c>
      <c r="B11381">
        <v>-4.4499999999999998E-2</v>
      </c>
      <c r="C11381">
        <v>8.6E-3</v>
      </c>
      <c r="D11381">
        <v>-2.3099999999999999E-2</v>
      </c>
      <c r="E11381">
        <v>9.8999999999999002E-3</v>
      </c>
      <c r="F11381">
        <v>1.13999999999999E-2</v>
      </c>
      <c r="G11381">
        <v>2.9899999999999999E-2</v>
      </c>
      <c r="H11381">
        <v>1E-4</v>
      </c>
    </row>
    <row r="11382" spans="1:8" x14ac:dyDescent="0.25">
      <c r="A11382" s="6">
        <v>39707</v>
      </c>
      <c r="B11382">
        <v>1.66E-2</v>
      </c>
      <c r="C11382">
        <v>7.7000000000000002E-3</v>
      </c>
      <c r="D11382">
        <v>2.0299999999999999E-2</v>
      </c>
      <c r="E11382">
        <v>-2E-3</v>
      </c>
      <c r="F11382">
        <v>-9.4999999999999998E-3</v>
      </c>
      <c r="G11382">
        <v>-6.9999999999999999E-4</v>
      </c>
      <c r="H11382">
        <v>1E-4</v>
      </c>
    </row>
    <row r="11383" spans="1:8" x14ac:dyDescent="0.25">
      <c r="A11383" s="6">
        <v>39708</v>
      </c>
      <c r="B11383">
        <v>-4.5999999999999999E-2</v>
      </c>
      <c r="C11383">
        <v>1.9E-3</v>
      </c>
      <c r="D11383">
        <v>-2.1600000000000001E-2</v>
      </c>
      <c r="E11383">
        <v>7.4999999999999997E-3</v>
      </c>
      <c r="F11383">
        <v>4.0000000000000002E-4</v>
      </c>
      <c r="G11383">
        <v>1.87999999999999E-2</v>
      </c>
      <c r="H11383">
        <v>1E-4</v>
      </c>
    </row>
    <row r="11384" spans="1:8" x14ac:dyDescent="0.25">
      <c r="A11384" s="6">
        <v>39709</v>
      </c>
      <c r="B11384">
        <v>4.3999999999999997E-2</v>
      </c>
      <c r="C11384">
        <v>1.9099999999999999E-2</v>
      </c>
      <c r="D11384">
        <v>4.82E-2</v>
      </c>
      <c r="E11384">
        <v>-2.53E-2</v>
      </c>
      <c r="F11384">
        <v>-2.2000000000000001E-3</v>
      </c>
      <c r="G11384">
        <v>-4.5400000000000003E-2</v>
      </c>
      <c r="H11384">
        <v>1E-4</v>
      </c>
    </row>
    <row r="11385" spans="1:8" x14ac:dyDescent="0.25">
      <c r="A11385" s="6">
        <v>39710</v>
      </c>
      <c r="B11385">
        <v>4.2699999999999898E-2</v>
      </c>
      <c r="C11385">
        <v>-1.16999999999999E-2</v>
      </c>
      <c r="D11385">
        <v>3.9300000000000002E-2</v>
      </c>
      <c r="E11385">
        <v>-2.7099999999999999E-2</v>
      </c>
      <c r="F11385">
        <v>-1.3599999999999999E-2</v>
      </c>
      <c r="G11385">
        <v>-3.8199999999999998E-2</v>
      </c>
      <c r="H11385">
        <v>1E-4</v>
      </c>
    </row>
    <row r="11386" spans="1:8" x14ac:dyDescent="0.25">
      <c r="A11386" s="6">
        <v>39713</v>
      </c>
      <c r="B11386">
        <v>-3.9300000000000002E-2</v>
      </c>
      <c r="C11386">
        <v>-8.9999999999999998E-4</v>
      </c>
      <c r="D11386">
        <v>-3.3700000000000001E-2</v>
      </c>
      <c r="E11386">
        <v>1.54E-2</v>
      </c>
      <c r="F11386">
        <v>-6.9999999999999999E-4</v>
      </c>
      <c r="G11386">
        <v>2.87E-2</v>
      </c>
      <c r="H11386">
        <v>1E-4</v>
      </c>
    </row>
    <row r="11387" spans="1:8" x14ac:dyDescent="0.25">
      <c r="A11387" s="6">
        <v>39714</v>
      </c>
      <c r="B11387">
        <v>-1.55E-2</v>
      </c>
      <c r="C11387">
        <v>2.9999999999999997E-4</v>
      </c>
      <c r="D11387">
        <v>1.4E-3</v>
      </c>
      <c r="E11387">
        <v>-1.8E-3</v>
      </c>
      <c r="F11387">
        <v>2.8999999999999998E-3</v>
      </c>
      <c r="G11387">
        <v>3.3E-3</v>
      </c>
      <c r="H11387">
        <v>1E-4</v>
      </c>
    </row>
    <row r="11388" spans="1:8" x14ac:dyDescent="0.25">
      <c r="A11388" s="6">
        <v>39715</v>
      </c>
      <c r="B11388">
        <v>-3.2000000000000002E-3</v>
      </c>
      <c r="C11388">
        <v>-1.3299999999999999E-2</v>
      </c>
      <c r="D11388">
        <v>-7.7000000000000002E-3</v>
      </c>
      <c r="E11388">
        <v>2.9999999999999997E-4</v>
      </c>
      <c r="F11388">
        <v>1.6000000000000001E-3</v>
      </c>
      <c r="G11388">
        <v>1.0500000000000001E-2</v>
      </c>
      <c r="H11388">
        <v>1E-4</v>
      </c>
    </row>
    <row r="11389" spans="1:8" x14ac:dyDescent="0.25">
      <c r="A11389" s="6">
        <v>39716</v>
      </c>
      <c r="B11389">
        <v>1.7000000000000001E-2</v>
      </c>
      <c r="C11389">
        <v>-0.01</v>
      </c>
      <c r="D11389">
        <v>6.6E-3</v>
      </c>
      <c r="E11389">
        <v>2.3E-3</v>
      </c>
      <c r="F11389">
        <v>5.0000000000000001E-4</v>
      </c>
      <c r="G11389">
        <v>-4.4999999999999997E-3</v>
      </c>
      <c r="H11389">
        <v>1E-4</v>
      </c>
    </row>
    <row r="11390" spans="1:8" x14ac:dyDescent="0.25">
      <c r="A11390" s="6">
        <v>39717</v>
      </c>
      <c r="B11390">
        <v>1.1000000000000001E-3</v>
      </c>
      <c r="C11390">
        <v>-5.8999999999999999E-3</v>
      </c>
      <c r="D11390">
        <v>1.04E-2</v>
      </c>
      <c r="E11390">
        <v>3.2000000000000002E-3</v>
      </c>
      <c r="F11390">
        <v>-2.7000000000000001E-3</v>
      </c>
      <c r="G11390">
        <v>-3.8E-3</v>
      </c>
      <c r="H11390">
        <v>1E-4</v>
      </c>
    </row>
    <row r="11391" spans="1:8" x14ac:dyDescent="0.25">
      <c r="A11391" s="6">
        <v>39720</v>
      </c>
      <c r="B11391">
        <v>-8.2599999999999896E-2</v>
      </c>
      <c r="C11391">
        <v>2.6200000000000001E-2</v>
      </c>
      <c r="D11391">
        <v>-4.0300000000000002E-2</v>
      </c>
      <c r="E11391">
        <v>1.24E-2</v>
      </c>
      <c r="F11391">
        <v>8.8000000000000005E-3</v>
      </c>
      <c r="G11391">
        <v>3.4500000000000003E-2</v>
      </c>
      <c r="H11391">
        <v>1E-4</v>
      </c>
    </row>
    <row r="11392" spans="1:8" x14ac:dyDescent="0.25">
      <c r="A11392" s="6">
        <v>39721</v>
      </c>
      <c r="B11392">
        <v>4.8799999999999899E-2</v>
      </c>
      <c r="C11392">
        <v>-2.8199999999999999E-2</v>
      </c>
      <c r="D11392">
        <v>2.98E-2</v>
      </c>
      <c r="E11392">
        <v>-2.5999999999999999E-3</v>
      </c>
      <c r="F11392">
        <v>-0.01</v>
      </c>
      <c r="G11392">
        <v>-2.46E-2</v>
      </c>
      <c r="H11392">
        <v>1E-4</v>
      </c>
    </row>
    <row r="11393" spans="1:8" x14ac:dyDescent="0.25">
      <c r="A11393" s="6">
        <v>39722</v>
      </c>
      <c r="B11393">
        <v>-4.6999999999998996E-3</v>
      </c>
      <c r="C11393">
        <v>-6.1999999999999998E-3</v>
      </c>
      <c r="D11393">
        <v>0.03</v>
      </c>
      <c r="E11393">
        <v>-1.2699999999999999E-2</v>
      </c>
      <c r="F11393">
        <v>1.6999999999999999E-3</v>
      </c>
      <c r="G11393">
        <v>-1.7399999999999999E-2</v>
      </c>
      <c r="H11393">
        <v>0</v>
      </c>
    </row>
    <row r="11394" spans="1:8" x14ac:dyDescent="0.25">
      <c r="A11394" s="6">
        <v>39723</v>
      </c>
      <c r="B11394">
        <v>-4.2000000000000003E-2</v>
      </c>
      <c r="C11394">
        <v>-6.0999999999998998E-3</v>
      </c>
      <c r="D11394">
        <v>6.7999999999999996E-3</v>
      </c>
      <c r="E11394">
        <v>-1.4E-3</v>
      </c>
      <c r="F11394">
        <v>9.5999999999999992E-3</v>
      </c>
      <c r="G11394">
        <v>1.09E-2</v>
      </c>
      <c r="H11394">
        <v>0</v>
      </c>
    </row>
    <row r="11395" spans="1:8" x14ac:dyDescent="0.25">
      <c r="A11395" s="6">
        <v>39724</v>
      </c>
      <c r="B11395">
        <v>-1.47E-2</v>
      </c>
      <c r="C11395">
        <v>-1.2800000000000001E-2</v>
      </c>
      <c r="D11395">
        <v>-1.21E-2</v>
      </c>
      <c r="E11395">
        <v>2.5000000000000001E-3</v>
      </c>
      <c r="F11395">
        <v>9.7999999999999997E-3</v>
      </c>
      <c r="G11395">
        <v>1.87999999999999E-2</v>
      </c>
      <c r="H11395">
        <v>0</v>
      </c>
    </row>
    <row r="11396" spans="1:8" x14ac:dyDescent="0.25">
      <c r="A11396" s="6">
        <v>39727</v>
      </c>
      <c r="B11396">
        <v>-3.95E-2</v>
      </c>
      <c r="C11396">
        <v>-1E-4</v>
      </c>
      <c r="D11396">
        <v>4.0000000000000001E-3</v>
      </c>
      <c r="E11396">
        <v>4.3E-3</v>
      </c>
      <c r="F11396">
        <v>5.6999999999998996E-3</v>
      </c>
      <c r="G11396">
        <v>0.01</v>
      </c>
      <c r="H11396">
        <v>0</v>
      </c>
    </row>
    <row r="11397" spans="1:8" x14ac:dyDescent="0.25">
      <c r="A11397" s="6">
        <v>39728</v>
      </c>
      <c r="B11397">
        <v>-5.7599999999999998E-2</v>
      </c>
      <c r="C11397">
        <v>3.0000000000000001E-3</v>
      </c>
      <c r="D11397">
        <v>-3.5099999999999999E-2</v>
      </c>
      <c r="E11397">
        <v>1.0699999999999999E-2</v>
      </c>
      <c r="F11397">
        <v>4.4000000000000003E-3</v>
      </c>
      <c r="G11397">
        <v>3.4500000000000003E-2</v>
      </c>
      <c r="H11397">
        <v>0</v>
      </c>
    </row>
    <row r="11398" spans="1:8" x14ac:dyDescent="0.25">
      <c r="A11398" s="6">
        <v>39729</v>
      </c>
      <c r="B11398">
        <v>-1.2800000000000001E-2</v>
      </c>
      <c r="C11398">
        <v>-5.8999999999999999E-3</v>
      </c>
      <c r="D11398">
        <v>-2.29E-2</v>
      </c>
      <c r="E11398">
        <v>9.4999999999999998E-3</v>
      </c>
      <c r="F11398">
        <v>-4.1999999999999997E-3</v>
      </c>
      <c r="G11398">
        <v>1.34E-2</v>
      </c>
      <c r="H11398">
        <v>0</v>
      </c>
    </row>
    <row r="11399" spans="1:8" x14ac:dyDescent="0.25">
      <c r="A11399" s="6">
        <v>39730</v>
      </c>
      <c r="B11399">
        <v>-7.3599999999999999E-2</v>
      </c>
      <c r="C11399">
        <v>-6.7999999999999996E-3</v>
      </c>
      <c r="D11399">
        <v>-2.58E-2</v>
      </c>
      <c r="E11399">
        <v>1.5E-3</v>
      </c>
      <c r="F11399">
        <v>6.9999999999999999E-4</v>
      </c>
      <c r="G11399">
        <v>2.0199999999999999E-2</v>
      </c>
      <c r="H11399">
        <v>0</v>
      </c>
    </row>
    <row r="11400" spans="1:8" x14ac:dyDescent="0.25">
      <c r="A11400" s="6">
        <v>39731</v>
      </c>
      <c r="B11400">
        <v>-9.5999999999999992E-3</v>
      </c>
      <c r="C11400">
        <v>4.53E-2</v>
      </c>
      <c r="D11400">
        <v>3.1E-2</v>
      </c>
      <c r="E11400">
        <v>-7.7000000000000002E-3</v>
      </c>
      <c r="F11400">
        <v>-7.1999999999999998E-3</v>
      </c>
      <c r="G11400">
        <v>-5.1999999999999998E-3</v>
      </c>
      <c r="H11400">
        <v>0</v>
      </c>
    </row>
    <row r="11401" spans="1:8" x14ac:dyDescent="0.25">
      <c r="A11401" s="6">
        <v>39734</v>
      </c>
      <c r="B11401">
        <v>0.1135999999999999</v>
      </c>
      <c r="C11401">
        <v>-2.8399999999999901E-2</v>
      </c>
      <c r="D11401">
        <v>-1.9699999999999999E-2</v>
      </c>
      <c r="E11401">
        <v>3.0000000000000001E-3</v>
      </c>
      <c r="F11401">
        <v>-6.7999999999999996E-3</v>
      </c>
      <c r="G11401">
        <v>-1.21E-2</v>
      </c>
      <c r="H11401">
        <v>0</v>
      </c>
    </row>
    <row r="11402" spans="1:8" x14ac:dyDescent="0.25">
      <c r="A11402" s="6">
        <v>39735</v>
      </c>
      <c r="B11402">
        <v>-8.6E-3</v>
      </c>
      <c r="C11402">
        <v>-2.06E-2</v>
      </c>
      <c r="D11402">
        <v>4.5400000000000003E-2</v>
      </c>
      <c r="E11402">
        <v>-1.6500000000000001E-2</v>
      </c>
      <c r="F11402">
        <v>1.6999999999999999E-3</v>
      </c>
      <c r="G11402">
        <v>-2.07E-2</v>
      </c>
      <c r="H11402">
        <v>0</v>
      </c>
    </row>
    <row r="11403" spans="1:8" x14ac:dyDescent="0.25">
      <c r="A11403" s="6">
        <v>39736</v>
      </c>
      <c r="B11403">
        <v>-8.7899999999999895E-2</v>
      </c>
      <c r="C11403">
        <v>1E-3</v>
      </c>
      <c r="D11403">
        <v>7.6E-3</v>
      </c>
      <c r="E11403">
        <v>-2.5999999999999999E-3</v>
      </c>
      <c r="F11403">
        <v>4.0999999999998997E-3</v>
      </c>
      <c r="G11403">
        <v>1.8499999999999999E-2</v>
      </c>
      <c r="H11403">
        <v>0</v>
      </c>
    </row>
    <row r="11404" spans="1:8" x14ac:dyDescent="0.25">
      <c r="A11404" s="6">
        <v>39737</v>
      </c>
      <c r="B11404">
        <v>4.3200000000000002E-2</v>
      </c>
      <c r="C11404">
        <v>2.0400000000000001E-2</v>
      </c>
      <c r="D11404">
        <v>-1.3599999999999999E-2</v>
      </c>
      <c r="E11404">
        <v>1.23E-2</v>
      </c>
      <c r="F11404">
        <v>-4.3E-3</v>
      </c>
      <c r="G11404">
        <v>1.5800000000000002E-2</v>
      </c>
      <c r="H11404">
        <v>0</v>
      </c>
    </row>
    <row r="11405" spans="1:8" x14ac:dyDescent="0.25">
      <c r="A11405" s="6">
        <v>39738</v>
      </c>
      <c r="B11405">
        <v>-4.1999999999999997E-3</v>
      </c>
      <c r="C11405">
        <v>-1.12E-2</v>
      </c>
      <c r="D11405">
        <v>-8.8000000000000005E-3</v>
      </c>
      <c r="E11405">
        <v>-4.5999999999999999E-3</v>
      </c>
      <c r="F11405">
        <v>1.1999999999999999E-3</v>
      </c>
      <c r="G11405">
        <v>-5.1000000000000004E-3</v>
      </c>
      <c r="H11405">
        <v>0</v>
      </c>
    </row>
    <row r="11406" spans="1:8" x14ac:dyDescent="0.25">
      <c r="A11406" s="6">
        <v>39741</v>
      </c>
      <c r="B11406">
        <v>4.5599999999999898E-2</v>
      </c>
      <c r="C11406">
        <v>-1.23E-2</v>
      </c>
      <c r="D11406">
        <v>-8.3000000000000001E-3</v>
      </c>
      <c r="E11406">
        <v>3.8E-3</v>
      </c>
      <c r="F11406">
        <v>3.0999999999999999E-3</v>
      </c>
      <c r="G11406">
        <v>6.7999999999999996E-3</v>
      </c>
      <c r="H11406">
        <v>0</v>
      </c>
    </row>
    <row r="11407" spans="1:8" x14ac:dyDescent="0.25">
      <c r="A11407" s="6">
        <v>39742</v>
      </c>
      <c r="B11407">
        <v>-2.9499999999999998E-2</v>
      </c>
      <c r="C11407">
        <v>1.8E-3</v>
      </c>
      <c r="D11407">
        <v>4.4000000000000003E-3</v>
      </c>
      <c r="E11407">
        <v>4.3E-3</v>
      </c>
      <c r="F11407">
        <v>-1.6999999999999999E-3</v>
      </c>
      <c r="G11407">
        <v>4.4999999999999997E-3</v>
      </c>
      <c r="H11407">
        <v>0</v>
      </c>
    </row>
    <row r="11408" spans="1:8" x14ac:dyDescent="0.25">
      <c r="A11408" s="6">
        <v>39743</v>
      </c>
      <c r="B11408">
        <v>-5.7599999999999998E-2</v>
      </c>
      <c r="C11408">
        <v>7.3000000000000001E-3</v>
      </c>
      <c r="D11408">
        <v>5.0000000000000001E-4</v>
      </c>
      <c r="E11408">
        <v>-6.3E-3</v>
      </c>
      <c r="F11408">
        <v>2.0000000000000001E-4</v>
      </c>
      <c r="G11408">
        <v>1.18E-2</v>
      </c>
      <c r="H11408">
        <v>0</v>
      </c>
    </row>
    <row r="11409" spans="1:8" x14ac:dyDescent="0.25">
      <c r="A11409" s="6">
        <v>39744</v>
      </c>
      <c r="B11409">
        <v>3.0000000000000001E-3</v>
      </c>
      <c r="C11409">
        <v>-3.2399999999999998E-2</v>
      </c>
      <c r="D11409">
        <v>-7.7000000000000002E-3</v>
      </c>
      <c r="E11409">
        <v>1.66E-2</v>
      </c>
      <c r="F11409">
        <v>8.8999999999999999E-3</v>
      </c>
      <c r="G11409">
        <v>1.6799999999999999E-2</v>
      </c>
      <c r="H11409">
        <v>0</v>
      </c>
    </row>
    <row r="11410" spans="1:8" x14ac:dyDescent="0.25">
      <c r="A11410" s="6">
        <v>39745</v>
      </c>
      <c r="B11410">
        <v>-3.2799999999999899E-2</v>
      </c>
      <c r="C11410">
        <v>-2.3E-3</v>
      </c>
      <c r="D11410">
        <v>-5.0000000000000001E-3</v>
      </c>
      <c r="E11410">
        <v>4.0000000000000001E-3</v>
      </c>
      <c r="F11410">
        <v>3.5999999999999999E-3</v>
      </c>
      <c r="G11410">
        <v>1.01E-2</v>
      </c>
      <c r="H11410">
        <v>0</v>
      </c>
    </row>
    <row r="11411" spans="1:8" x14ac:dyDescent="0.25">
      <c r="A11411" s="6">
        <v>39748</v>
      </c>
      <c r="B11411">
        <v>-3.3700000000000001E-2</v>
      </c>
      <c r="C11411">
        <v>-8.6999999999999994E-3</v>
      </c>
      <c r="D11411">
        <v>3.8E-3</v>
      </c>
      <c r="E11411">
        <v>1.1599999999999999E-2</v>
      </c>
      <c r="F11411">
        <v>6.1999999999999998E-3</v>
      </c>
      <c r="G11411">
        <v>3.2000000000000002E-3</v>
      </c>
      <c r="H11411">
        <v>0</v>
      </c>
    </row>
    <row r="11412" spans="1:8" x14ac:dyDescent="0.25">
      <c r="A11412" s="6">
        <v>39749</v>
      </c>
      <c r="B11412">
        <v>9.7799999999999998E-2</v>
      </c>
      <c r="C11412">
        <v>-3.39E-2</v>
      </c>
      <c r="D11412">
        <v>5.0000000000000001E-3</v>
      </c>
      <c r="E11412">
        <v>9.7999999999999997E-3</v>
      </c>
      <c r="F11412">
        <v>-1E-3</v>
      </c>
      <c r="G11412">
        <v>-1.61E-2</v>
      </c>
      <c r="H11412">
        <v>0</v>
      </c>
    </row>
    <row r="11413" spans="1:8" x14ac:dyDescent="0.25">
      <c r="A11413" s="6">
        <v>39750</v>
      </c>
      <c r="B11413">
        <v>-4.6999999999998996E-3</v>
      </c>
      <c r="C11413">
        <v>2.4299999999999999E-2</v>
      </c>
      <c r="D11413">
        <v>-1.3100000000000001E-2</v>
      </c>
      <c r="E11413">
        <v>-2.5000000000000001E-3</v>
      </c>
      <c r="F11413">
        <v>-7.7999999999999996E-3</v>
      </c>
      <c r="G11413">
        <v>-9.4999999999999998E-3</v>
      </c>
      <c r="H11413">
        <v>0</v>
      </c>
    </row>
    <row r="11414" spans="1:8" x14ac:dyDescent="0.25">
      <c r="A11414" s="6">
        <v>39751</v>
      </c>
      <c r="B11414">
        <v>2.9700000000000001E-2</v>
      </c>
      <c r="C11414">
        <v>1.89E-2</v>
      </c>
      <c r="D11414">
        <v>-4.4999999999999997E-3</v>
      </c>
      <c r="E11414">
        <v>-1.6999999999999999E-3</v>
      </c>
      <c r="F11414">
        <v>-9.8999999999999002E-3</v>
      </c>
      <c r="G11414">
        <v>-8.8000000000000005E-3</v>
      </c>
      <c r="H11414">
        <v>0</v>
      </c>
    </row>
    <row r="11415" spans="1:8" x14ac:dyDescent="0.25">
      <c r="A11415" s="6">
        <v>39752</v>
      </c>
      <c r="B11415">
        <v>1.87999999999999E-2</v>
      </c>
      <c r="C11415">
        <v>2.64E-2</v>
      </c>
      <c r="D11415">
        <v>2.0099999999999899E-2</v>
      </c>
      <c r="E11415">
        <v>-3.4999999999998999E-3</v>
      </c>
      <c r="F11415">
        <v>-4.0000000000000001E-3</v>
      </c>
      <c r="G11415">
        <v>-3.5999999999999999E-3</v>
      </c>
      <c r="H11415">
        <v>0</v>
      </c>
    </row>
    <row r="11416" spans="1:8" x14ac:dyDescent="0.25">
      <c r="A11416" s="6">
        <v>39755</v>
      </c>
      <c r="B11416">
        <v>-5.0000000000000001E-4</v>
      </c>
      <c r="C11416">
        <v>2.5999999999999999E-3</v>
      </c>
      <c r="D11416">
        <v>5.1999999999999998E-3</v>
      </c>
      <c r="E11416">
        <v>-6.8999999999999999E-3</v>
      </c>
      <c r="F11416">
        <v>4.4000000000000003E-3</v>
      </c>
      <c r="G11416">
        <v>-3.8999999999999998E-3</v>
      </c>
      <c r="H11416">
        <v>0</v>
      </c>
    </row>
    <row r="11417" spans="1:8" x14ac:dyDescent="0.25">
      <c r="A11417" s="6">
        <v>39756</v>
      </c>
      <c r="B11417">
        <v>3.5699999999999898E-2</v>
      </c>
      <c r="C11417">
        <v>-2.5600000000000001E-2</v>
      </c>
      <c r="D11417">
        <v>2.0999999999999999E-3</v>
      </c>
      <c r="E11417">
        <v>-6.1999999999999998E-3</v>
      </c>
      <c r="F11417">
        <v>-7.1999999999999998E-3</v>
      </c>
      <c r="G11417">
        <v>-2.4500000000000001E-2</v>
      </c>
      <c r="H11417">
        <v>0</v>
      </c>
    </row>
    <row r="11418" spans="1:8" x14ac:dyDescent="0.25">
      <c r="A11418" s="6">
        <v>39757</v>
      </c>
      <c r="B11418">
        <v>-5.0499999999999899E-2</v>
      </c>
      <c r="C11418">
        <v>-6.9999999999999999E-4</v>
      </c>
      <c r="D11418">
        <v>-1.5699999999999999E-2</v>
      </c>
      <c r="E11418">
        <v>5.1000000000000004E-3</v>
      </c>
      <c r="F11418">
        <v>2.9999999999999997E-4</v>
      </c>
      <c r="G11418">
        <v>2.0799999999999999E-2</v>
      </c>
      <c r="H11418">
        <v>0</v>
      </c>
    </row>
    <row r="11419" spans="1:8" x14ac:dyDescent="0.25">
      <c r="A11419" s="6">
        <v>39758</v>
      </c>
      <c r="B11419">
        <v>-4.8300000000000003E-2</v>
      </c>
      <c r="C11419">
        <v>1.44999999999999E-2</v>
      </c>
      <c r="D11419">
        <v>-3.4999999999998999E-3</v>
      </c>
      <c r="E11419">
        <v>4.8999999999999998E-3</v>
      </c>
      <c r="F11419">
        <v>1.18E-2</v>
      </c>
      <c r="G11419">
        <v>3.1300000000000001E-2</v>
      </c>
      <c r="H11419">
        <v>0</v>
      </c>
    </row>
    <row r="11420" spans="1:8" x14ac:dyDescent="0.25">
      <c r="A11420" s="6">
        <v>39759</v>
      </c>
      <c r="B11420">
        <v>2.6099999999999901E-2</v>
      </c>
      <c r="C11420">
        <v>-1.18999999999999E-2</v>
      </c>
      <c r="D11420">
        <v>-6.8999999999999999E-3</v>
      </c>
      <c r="E11420">
        <v>5.1999999999999998E-3</v>
      </c>
      <c r="F11420">
        <v>-1E-3</v>
      </c>
      <c r="G11420">
        <v>-1.1000000000000001E-3</v>
      </c>
      <c r="H11420">
        <v>0</v>
      </c>
    </row>
    <row r="11421" spans="1:8" x14ac:dyDescent="0.25">
      <c r="A11421" s="6">
        <v>39762</v>
      </c>
      <c r="B11421">
        <v>-1.3100000000000001E-2</v>
      </c>
      <c r="C11421">
        <v>-1.0200000000000001E-2</v>
      </c>
      <c r="D11421">
        <v>-2.07E-2</v>
      </c>
      <c r="E11421">
        <v>9.7000000000000003E-3</v>
      </c>
      <c r="F11421">
        <v>1.5E-3</v>
      </c>
      <c r="G11421">
        <v>1.83E-2</v>
      </c>
      <c r="H11421">
        <v>0</v>
      </c>
    </row>
    <row r="11422" spans="1:8" x14ac:dyDescent="0.25">
      <c r="A11422" s="6">
        <v>39763</v>
      </c>
      <c r="B11422">
        <v>-2.2499999999999999E-2</v>
      </c>
      <c r="C11422">
        <v>2.0000000000000001E-4</v>
      </c>
      <c r="D11422">
        <v>4.0000000000000002E-4</v>
      </c>
      <c r="E11422">
        <v>1.8E-3</v>
      </c>
      <c r="F11422">
        <v>3.8999999999999998E-3</v>
      </c>
      <c r="G11422">
        <v>2.7E-2</v>
      </c>
      <c r="H11422">
        <v>0</v>
      </c>
    </row>
    <row r="11423" spans="1:8" x14ac:dyDescent="0.25">
      <c r="A11423" s="6">
        <v>39764</v>
      </c>
      <c r="B11423">
        <v>-5.1399999999999897E-2</v>
      </c>
      <c r="C11423">
        <v>-7.1999999999999998E-3</v>
      </c>
      <c r="D11423">
        <v>-1.0999999999999999E-2</v>
      </c>
      <c r="E11423">
        <v>8.1999999999999001E-3</v>
      </c>
      <c r="F11423">
        <v>-1E-4</v>
      </c>
      <c r="G11423">
        <v>3.4500000000000003E-2</v>
      </c>
      <c r="H11423">
        <v>0</v>
      </c>
    </row>
    <row r="11424" spans="1:8" x14ac:dyDescent="0.25">
      <c r="A11424" s="6">
        <v>39765</v>
      </c>
      <c r="B11424">
        <v>6.8000000000000005E-2</v>
      </c>
      <c r="C11424">
        <v>7.9000000000000008E-3</v>
      </c>
      <c r="D11424">
        <v>8.9999999999999998E-4</v>
      </c>
      <c r="E11424">
        <v>6.7000000000000002E-3</v>
      </c>
      <c r="F11424">
        <v>3.0999999999999999E-3</v>
      </c>
      <c r="G11424">
        <v>-1.78E-2</v>
      </c>
      <c r="H11424">
        <v>0</v>
      </c>
    </row>
    <row r="11425" spans="1:8" x14ac:dyDescent="0.25">
      <c r="A11425" s="6">
        <v>39766</v>
      </c>
      <c r="B11425">
        <v>-4.2699999999999898E-2</v>
      </c>
      <c r="C11425">
        <v>-2.29E-2</v>
      </c>
      <c r="D11425">
        <v>-1.5E-3</v>
      </c>
      <c r="E11425">
        <v>-1E-4</v>
      </c>
      <c r="F11425">
        <v>4.0000000000000002E-4</v>
      </c>
      <c r="G11425">
        <v>6.7000000000000002E-3</v>
      </c>
      <c r="H11425">
        <v>0</v>
      </c>
    </row>
    <row r="11426" spans="1:8" x14ac:dyDescent="0.25">
      <c r="A11426" s="6">
        <v>39769</v>
      </c>
      <c r="B11426">
        <v>-2.4299999999999999E-2</v>
      </c>
      <c r="C11426">
        <v>1.54E-2</v>
      </c>
      <c r="D11426">
        <v>-1.7000000000000001E-2</v>
      </c>
      <c r="E11426">
        <v>9.7999999999999997E-3</v>
      </c>
      <c r="F11426">
        <v>1.1000000000000001E-3</v>
      </c>
      <c r="G11426">
        <v>2.7199999999999998E-2</v>
      </c>
      <c r="H11426">
        <v>0</v>
      </c>
    </row>
    <row r="11427" spans="1:8" x14ac:dyDescent="0.25">
      <c r="A11427" s="6">
        <v>39770</v>
      </c>
      <c r="B11427">
        <v>7.0999999999998998E-3</v>
      </c>
      <c r="C11427">
        <v>-1.43E-2</v>
      </c>
      <c r="D11427">
        <v>-6.0999999999998998E-3</v>
      </c>
      <c r="E11427">
        <v>8.8999999999999999E-3</v>
      </c>
      <c r="F11427">
        <v>1.5E-3</v>
      </c>
      <c r="G11427">
        <v>1.3899999999999999E-2</v>
      </c>
      <c r="H11427">
        <v>0</v>
      </c>
    </row>
    <row r="11428" spans="1:8" x14ac:dyDescent="0.25">
      <c r="A11428" s="6">
        <v>39771</v>
      </c>
      <c r="B11428">
        <v>-6.3E-2</v>
      </c>
      <c r="C11428">
        <v>-7.4999999999999997E-3</v>
      </c>
      <c r="D11428">
        <v>-2.98E-2</v>
      </c>
      <c r="E11428">
        <v>1.2500000000000001E-2</v>
      </c>
      <c r="F11428">
        <v>2.5000000000000001E-3</v>
      </c>
      <c r="G11428">
        <v>3.9800000000000002E-2</v>
      </c>
      <c r="H11428">
        <v>0</v>
      </c>
    </row>
    <row r="11429" spans="1:8" x14ac:dyDescent="0.25">
      <c r="A11429" s="6">
        <v>39772</v>
      </c>
      <c r="B11429">
        <v>-6.6100000000000006E-2</v>
      </c>
      <c r="C11429">
        <v>9.5999999999999992E-3</v>
      </c>
      <c r="D11429">
        <v>-2.50999999999999E-2</v>
      </c>
      <c r="E11429">
        <v>1.11E-2</v>
      </c>
      <c r="F11429">
        <v>1.1599999999999999E-2</v>
      </c>
      <c r="G11429">
        <v>4.4499999999999998E-2</v>
      </c>
      <c r="H11429">
        <v>0</v>
      </c>
    </row>
    <row r="11430" spans="1:8" x14ac:dyDescent="0.25">
      <c r="A11430" s="6">
        <v>39773</v>
      </c>
      <c r="B11430">
        <v>6.1199999999999997E-2</v>
      </c>
      <c r="C11430">
        <v>-1.55E-2</v>
      </c>
      <c r="D11430">
        <v>-2.1499999999999998E-2</v>
      </c>
      <c r="E11430">
        <v>1.03E-2</v>
      </c>
      <c r="F11430">
        <v>1.0800000000000001E-2</v>
      </c>
      <c r="G11430">
        <v>-3.3999999999999998E-3</v>
      </c>
      <c r="H11430">
        <v>0</v>
      </c>
    </row>
    <row r="11431" spans="1:8" x14ac:dyDescent="0.25">
      <c r="A11431" s="6">
        <v>39776</v>
      </c>
      <c r="B11431">
        <v>6.2699999999999895E-2</v>
      </c>
      <c r="C11431">
        <v>1E-4</v>
      </c>
      <c r="D11431">
        <v>4.7699999999999902E-2</v>
      </c>
      <c r="E11431">
        <v>-7.7999999999999996E-3</v>
      </c>
      <c r="F11431">
        <v>-1.5800000000000002E-2</v>
      </c>
      <c r="G11431">
        <v>-7.2300000000000003E-2</v>
      </c>
      <c r="H11431">
        <v>0</v>
      </c>
    </row>
    <row r="11432" spans="1:8" x14ac:dyDescent="0.25">
      <c r="A11432" s="6">
        <v>39777</v>
      </c>
      <c r="B11432">
        <v>9.3999999999998998E-3</v>
      </c>
      <c r="C11432">
        <v>4.8999999999999998E-3</v>
      </c>
      <c r="D11432">
        <v>2.12E-2</v>
      </c>
      <c r="E11432">
        <v>-5.7999999999999996E-3</v>
      </c>
      <c r="F11432">
        <v>-1.6000000000000001E-3</v>
      </c>
      <c r="G11432">
        <v>-2.10999999999999E-2</v>
      </c>
      <c r="H11432">
        <v>0</v>
      </c>
    </row>
    <row r="11433" spans="1:8" x14ac:dyDescent="0.25">
      <c r="A11433" s="6">
        <v>39778</v>
      </c>
      <c r="B11433">
        <v>3.8800000000000001E-2</v>
      </c>
      <c r="C11433">
        <v>1.8700000000000001E-2</v>
      </c>
      <c r="D11433">
        <v>2.8E-3</v>
      </c>
      <c r="E11433">
        <v>-6.6E-3</v>
      </c>
      <c r="F11433">
        <v>-4.1999999999999997E-3</v>
      </c>
      <c r="G11433">
        <v>-5.0599999999999999E-2</v>
      </c>
      <c r="H11433">
        <v>0</v>
      </c>
    </row>
    <row r="11434" spans="1:8" x14ac:dyDescent="0.25">
      <c r="A11434" s="6">
        <v>39780</v>
      </c>
      <c r="B11434">
        <v>1.06E-2</v>
      </c>
      <c r="C11434">
        <v>-2E-3</v>
      </c>
      <c r="D11434">
        <v>1.7399999999999999E-2</v>
      </c>
      <c r="E11434">
        <v>-1.15E-2</v>
      </c>
      <c r="F11434">
        <v>8.0000000000000004E-4</v>
      </c>
      <c r="G11434">
        <v>-2.5000000000000001E-2</v>
      </c>
      <c r="H11434">
        <v>0</v>
      </c>
    </row>
    <row r="11435" spans="1:8" x14ac:dyDescent="0.25">
      <c r="A11435" s="6">
        <v>39783</v>
      </c>
      <c r="B11435">
        <v>-8.9599999999999999E-2</v>
      </c>
      <c r="C11435">
        <v>-1.5900000000000001E-2</v>
      </c>
      <c r="D11435">
        <v>-3.73E-2</v>
      </c>
      <c r="E11435">
        <v>9.8999999999999002E-3</v>
      </c>
      <c r="F11435">
        <v>5.1000000000000004E-3</v>
      </c>
      <c r="G11435">
        <v>4.1799999999999997E-2</v>
      </c>
      <c r="H11435">
        <v>0</v>
      </c>
    </row>
    <row r="11436" spans="1:8" x14ac:dyDescent="0.25">
      <c r="A11436" s="6">
        <v>39784</v>
      </c>
      <c r="B11436">
        <v>3.9699999999999999E-2</v>
      </c>
      <c r="C11436">
        <v>1.12E-2</v>
      </c>
      <c r="D11436">
        <v>2.4399999999999901E-2</v>
      </c>
      <c r="E11436">
        <v>-8.6999999999999994E-3</v>
      </c>
      <c r="F11436">
        <v>4.5999999999999999E-3</v>
      </c>
      <c r="G11436">
        <v>-1.6E-2</v>
      </c>
      <c r="H11436">
        <v>0</v>
      </c>
    </row>
    <row r="11437" spans="1:8" x14ac:dyDescent="0.25">
      <c r="A11437" s="6">
        <v>39785</v>
      </c>
      <c r="B11437">
        <v>2.63E-2</v>
      </c>
      <c r="C11437">
        <v>-4.0000000000000002E-4</v>
      </c>
      <c r="D11437">
        <v>1.5299999999999999E-2</v>
      </c>
      <c r="E11437">
        <v>-1.2999999999999999E-3</v>
      </c>
      <c r="F11437">
        <v>1E-3</v>
      </c>
      <c r="G11437">
        <v>-4.4000000000000003E-3</v>
      </c>
      <c r="H11437">
        <v>0</v>
      </c>
    </row>
    <row r="11438" spans="1:8" x14ac:dyDescent="0.25">
      <c r="A11438" s="6">
        <v>39786</v>
      </c>
      <c r="B11438">
        <v>-2.9100000000000001E-2</v>
      </c>
      <c r="C11438">
        <v>1.4E-3</v>
      </c>
      <c r="D11438">
        <v>1.16999999999999E-2</v>
      </c>
      <c r="E11438">
        <v>-8.9999999999999998E-4</v>
      </c>
      <c r="F11438">
        <v>5.5999999999999999E-3</v>
      </c>
      <c r="G11438">
        <v>7.0999999999998998E-3</v>
      </c>
      <c r="H11438">
        <v>0</v>
      </c>
    </row>
    <row r="11439" spans="1:8" x14ac:dyDescent="0.25">
      <c r="A11439" s="6">
        <v>39787</v>
      </c>
      <c r="B11439">
        <v>3.7599999999999897E-2</v>
      </c>
      <c r="C11439">
        <v>5.1999999999999998E-3</v>
      </c>
      <c r="D11439">
        <v>1.8499999999999999E-2</v>
      </c>
      <c r="E11439">
        <v>-7.9000000000000008E-3</v>
      </c>
      <c r="F11439">
        <v>-4.8999999999999998E-3</v>
      </c>
      <c r="G11439">
        <v>-1.8200000000000001E-2</v>
      </c>
      <c r="H11439">
        <v>0</v>
      </c>
    </row>
    <row r="11440" spans="1:8" x14ac:dyDescent="0.25">
      <c r="A11440" s="6">
        <v>39790</v>
      </c>
      <c r="B11440">
        <v>3.7999999999999999E-2</v>
      </c>
      <c r="C11440">
        <v>5.9999999999999995E-4</v>
      </c>
      <c r="D11440">
        <v>8.0000000000000004E-4</v>
      </c>
      <c r="E11440">
        <v>1E-3</v>
      </c>
      <c r="F11440">
        <v>-1.2E-2</v>
      </c>
      <c r="G11440">
        <v>-4.4199999999999899E-2</v>
      </c>
      <c r="H11440">
        <v>0</v>
      </c>
    </row>
    <row r="11441" spans="1:8" x14ac:dyDescent="0.25">
      <c r="A11441" s="6">
        <v>39791</v>
      </c>
      <c r="B11441">
        <v>-2.23E-2</v>
      </c>
      <c r="C11441">
        <v>-8.6999999999999994E-3</v>
      </c>
      <c r="D11441">
        <v>-1.0800000000000001E-2</v>
      </c>
      <c r="E11441">
        <v>-6.1999999999999998E-3</v>
      </c>
      <c r="F11441">
        <v>-5.4999999999999997E-3</v>
      </c>
      <c r="G11441">
        <v>-6.3E-3</v>
      </c>
      <c r="H11441">
        <v>0</v>
      </c>
    </row>
    <row r="11442" spans="1:8" x14ac:dyDescent="0.25">
      <c r="A11442" s="6">
        <v>39792</v>
      </c>
      <c r="B11442">
        <v>1.2E-2</v>
      </c>
      <c r="C11442">
        <v>9.7000000000000003E-3</v>
      </c>
      <c r="D11442">
        <v>-8.9999999999999993E-3</v>
      </c>
      <c r="E11442">
        <v>8.8999999999999999E-3</v>
      </c>
      <c r="F11442">
        <v>-3.5999999999999999E-3</v>
      </c>
      <c r="G11442">
        <v>-1.11E-2</v>
      </c>
      <c r="H11442">
        <v>0</v>
      </c>
    </row>
    <row r="11443" spans="1:8" x14ac:dyDescent="0.25">
      <c r="A11443" s="6">
        <v>39793</v>
      </c>
      <c r="B11443">
        <v>-2.93E-2</v>
      </c>
      <c r="C11443">
        <v>-1.72E-2</v>
      </c>
      <c r="D11443">
        <v>-2.1999999999999999E-2</v>
      </c>
      <c r="E11443">
        <v>2.8999999999999998E-3</v>
      </c>
      <c r="F11443">
        <v>-1E-4</v>
      </c>
      <c r="G11443">
        <v>1.2800000000000001E-2</v>
      </c>
      <c r="H11443">
        <v>0</v>
      </c>
    </row>
    <row r="11444" spans="1:8" x14ac:dyDescent="0.25">
      <c r="A11444" s="6">
        <v>39794</v>
      </c>
      <c r="B11444">
        <v>9.5999999999999992E-3</v>
      </c>
      <c r="C11444">
        <v>2.3699999999999999E-2</v>
      </c>
      <c r="D11444">
        <v>7.4999999999999997E-3</v>
      </c>
      <c r="E11444">
        <v>-6.0999999999998998E-3</v>
      </c>
      <c r="F11444">
        <v>5.9999999999999995E-4</v>
      </c>
      <c r="G11444">
        <v>-2.3999999999999998E-3</v>
      </c>
      <c r="H11444">
        <v>0</v>
      </c>
    </row>
    <row r="11445" spans="1:8" x14ac:dyDescent="0.25">
      <c r="A11445" s="6">
        <v>39797</v>
      </c>
      <c r="B11445">
        <v>-1.54E-2</v>
      </c>
      <c r="C11445">
        <v>-1.5900000000000001E-2</v>
      </c>
      <c r="D11445">
        <v>-1.37E-2</v>
      </c>
      <c r="E11445">
        <v>6.9999999999999004E-3</v>
      </c>
      <c r="F11445">
        <v>-6.9999999999999999E-4</v>
      </c>
      <c r="G11445">
        <v>1.21999999999999E-2</v>
      </c>
      <c r="H11445">
        <v>0</v>
      </c>
    </row>
    <row r="11446" spans="1:8" x14ac:dyDescent="0.25">
      <c r="A11446" s="6">
        <v>39798</v>
      </c>
      <c r="B11446">
        <v>5.1499999999999997E-2</v>
      </c>
      <c r="C11446">
        <v>4.0999999999998997E-3</v>
      </c>
      <c r="D11446">
        <v>2.5499999999999998E-2</v>
      </c>
      <c r="E11446">
        <v>-9.2999999999999992E-3</v>
      </c>
      <c r="F11446">
        <v>-4.0000000000000002E-4</v>
      </c>
      <c r="G11446">
        <v>-3.0099999999999998E-2</v>
      </c>
      <c r="H11446">
        <v>0</v>
      </c>
    </row>
    <row r="11447" spans="1:8" x14ac:dyDescent="0.25">
      <c r="A11447" s="6">
        <v>39799</v>
      </c>
      <c r="B11447">
        <v>-6.3E-3</v>
      </c>
      <c r="C11447">
        <v>1.6199999999999999E-2</v>
      </c>
      <c r="D11447">
        <v>-5.6999999999998996E-3</v>
      </c>
      <c r="E11447">
        <v>1.8E-3</v>
      </c>
      <c r="F11447">
        <v>-2.8E-3</v>
      </c>
      <c r="G11447">
        <v>-1.38E-2</v>
      </c>
      <c r="H11447">
        <v>0</v>
      </c>
    </row>
    <row r="11448" spans="1:8" x14ac:dyDescent="0.25">
      <c r="A11448" s="6">
        <v>39800</v>
      </c>
      <c r="B11448">
        <v>-1.84E-2</v>
      </c>
      <c r="C11448">
        <v>7.0999999999998998E-3</v>
      </c>
      <c r="D11448">
        <v>-1.9E-3</v>
      </c>
      <c r="E11448">
        <v>0</v>
      </c>
      <c r="F11448">
        <v>-2.2000000000000001E-3</v>
      </c>
      <c r="G11448">
        <v>1.44999999999999E-2</v>
      </c>
      <c r="H11448">
        <v>0</v>
      </c>
    </row>
    <row r="11449" spans="1:8" x14ac:dyDescent="0.25">
      <c r="A11449" s="6">
        <v>39801</v>
      </c>
      <c r="B11449">
        <v>3.4999999999998999E-3</v>
      </c>
      <c r="C11449">
        <v>8.0000000000000002E-3</v>
      </c>
      <c r="D11449">
        <v>-2E-3</v>
      </c>
      <c r="E11449">
        <v>2.5999999999999999E-3</v>
      </c>
      <c r="F11449">
        <v>-2.2000000000000001E-3</v>
      </c>
      <c r="G11449">
        <v>-1.24E-2</v>
      </c>
      <c r="H11449">
        <v>0</v>
      </c>
    </row>
    <row r="11450" spans="1:8" x14ac:dyDescent="0.25">
      <c r="A11450" s="6">
        <v>39804</v>
      </c>
      <c r="B11450">
        <v>-1.8700000000000001E-2</v>
      </c>
      <c r="C11450">
        <v>-2.5999999999999999E-3</v>
      </c>
      <c r="D11450">
        <v>-8.1999999999999001E-3</v>
      </c>
      <c r="E11450">
        <v>5.0000000000000001E-4</v>
      </c>
      <c r="F11450">
        <v>5.1000000000000004E-3</v>
      </c>
      <c r="G11450">
        <v>3.44E-2</v>
      </c>
      <c r="H11450">
        <v>0</v>
      </c>
    </row>
    <row r="11451" spans="1:8" x14ac:dyDescent="0.25">
      <c r="A11451" s="6">
        <v>39805</v>
      </c>
      <c r="B11451">
        <v>-8.8000000000000005E-3</v>
      </c>
      <c r="C11451">
        <v>-4.4000000000000003E-3</v>
      </c>
      <c r="D11451">
        <v>-8.3000000000000001E-3</v>
      </c>
      <c r="E11451">
        <v>1E-4</v>
      </c>
      <c r="F11451">
        <v>-3.0999999999999999E-3</v>
      </c>
      <c r="G11451">
        <v>1.1299999999999999E-2</v>
      </c>
      <c r="H11451">
        <v>0</v>
      </c>
    </row>
    <row r="11452" spans="1:8" x14ac:dyDescent="0.25">
      <c r="A11452" s="6">
        <v>39806</v>
      </c>
      <c r="B11452">
        <v>5.1000000000000004E-3</v>
      </c>
      <c r="C11452">
        <v>-2.9999999999999997E-4</v>
      </c>
      <c r="D11452">
        <v>7.6E-3</v>
      </c>
      <c r="E11452">
        <v>4.1999999999999997E-3</v>
      </c>
      <c r="F11452">
        <v>-2.0000000000000001E-4</v>
      </c>
      <c r="G11452">
        <v>-2.3E-3</v>
      </c>
      <c r="H11452">
        <v>0</v>
      </c>
    </row>
    <row r="11453" spans="1:8" x14ac:dyDescent="0.25">
      <c r="A11453" s="6">
        <v>39808</v>
      </c>
      <c r="B11453">
        <v>6.3E-3</v>
      </c>
      <c r="C11453">
        <v>6.0000000000000001E-3</v>
      </c>
      <c r="D11453">
        <v>5.9999999999999995E-4</v>
      </c>
      <c r="E11453">
        <v>1E-4</v>
      </c>
      <c r="F11453">
        <v>1.8E-3</v>
      </c>
      <c r="G11453">
        <v>-8.0000000000000002E-3</v>
      </c>
      <c r="H11453">
        <v>0</v>
      </c>
    </row>
    <row r="11454" spans="1:8" x14ac:dyDescent="0.25">
      <c r="A11454" s="6">
        <v>39811</v>
      </c>
      <c r="B11454">
        <v>-5.5999999999999999E-3</v>
      </c>
      <c r="C11454">
        <v>-1.5100000000000001E-2</v>
      </c>
      <c r="D11454">
        <v>2.0000000000000001E-4</v>
      </c>
      <c r="E11454">
        <v>5.0000000000000001E-3</v>
      </c>
      <c r="F11454">
        <v>-8.9999999999999998E-4</v>
      </c>
      <c r="G11454">
        <v>1.32E-2</v>
      </c>
      <c r="H11454">
        <v>0</v>
      </c>
    </row>
    <row r="11455" spans="1:8" x14ac:dyDescent="0.25">
      <c r="A11455" s="6">
        <v>39812</v>
      </c>
      <c r="B11455">
        <v>2.47E-2</v>
      </c>
      <c r="C11455">
        <v>8.3999999999999995E-3</v>
      </c>
      <c r="D11455">
        <v>1.01E-2</v>
      </c>
      <c r="E11455">
        <v>8.0000000000000004E-4</v>
      </c>
      <c r="F11455">
        <v>6.9999999999999999E-4</v>
      </c>
      <c r="G11455">
        <v>-1.4800000000000001E-2</v>
      </c>
      <c r="H11455">
        <v>0</v>
      </c>
    </row>
    <row r="11456" spans="1:8" x14ac:dyDescent="0.25">
      <c r="A11456" s="6">
        <v>39813</v>
      </c>
      <c r="B11456">
        <v>1.7000000000000001E-2</v>
      </c>
      <c r="C11456">
        <v>1.7100000000000001E-2</v>
      </c>
      <c r="D11456">
        <v>7.4999999999999997E-3</v>
      </c>
      <c r="E11456">
        <v>-5.4999999999999997E-3</v>
      </c>
      <c r="F11456">
        <v>-1E-3</v>
      </c>
      <c r="G11456">
        <v>-1.67E-2</v>
      </c>
      <c r="H11456">
        <v>0</v>
      </c>
    </row>
    <row r="11457" spans="1:8" x14ac:dyDescent="0.25">
      <c r="A11457" s="6">
        <v>39815</v>
      </c>
      <c r="B11457">
        <v>3.1199999999999999E-2</v>
      </c>
      <c r="C11457">
        <v>-1.38E-2</v>
      </c>
      <c r="D11457">
        <v>-4.1999999999999997E-3</v>
      </c>
      <c r="E11457">
        <v>-1.9E-3</v>
      </c>
      <c r="F11457">
        <v>-1E-3</v>
      </c>
      <c r="G11457">
        <v>-4.2900000000000001E-2</v>
      </c>
      <c r="H11457">
        <v>0</v>
      </c>
    </row>
    <row r="11458" spans="1:8" x14ac:dyDescent="0.25">
      <c r="A11458" s="6">
        <v>39818</v>
      </c>
      <c r="B11458">
        <v>-2.5999999999999999E-3</v>
      </c>
      <c r="C11458">
        <v>3.4999999999998999E-3</v>
      </c>
      <c r="D11458">
        <v>-1.1599999999999999E-2</v>
      </c>
      <c r="E11458">
        <v>-3.4999999999998999E-3</v>
      </c>
      <c r="F11458">
        <v>-5.7999999999999996E-3</v>
      </c>
      <c r="G11458">
        <v>-3.0800000000000001E-2</v>
      </c>
      <c r="H11458">
        <v>0</v>
      </c>
    </row>
    <row r="11459" spans="1:8" x14ac:dyDescent="0.25">
      <c r="A11459" s="6">
        <v>39819</v>
      </c>
      <c r="B11459">
        <v>8.6999999999999994E-3</v>
      </c>
      <c r="C11459">
        <v>1.18E-2</v>
      </c>
      <c r="D11459">
        <v>8.8000000000000005E-3</v>
      </c>
      <c r="E11459">
        <v>-4.7999999999999996E-3</v>
      </c>
      <c r="F11459">
        <v>-1.4E-3</v>
      </c>
      <c r="G11459">
        <v>-5.04E-2</v>
      </c>
      <c r="H11459">
        <v>0</v>
      </c>
    </row>
    <row r="11460" spans="1:8" x14ac:dyDescent="0.25">
      <c r="A11460" s="6">
        <v>39820</v>
      </c>
      <c r="B11460">
        <v>-2.9700000000000001E-2</v>
      </c>
      <c r="C11460">
        <v>-2.9999999999999997E-4</v>
      </c>
      <c r="D11460">
        <v>-1.16999999999999E-2</v>
      </c>
      <c r="E11460">
        <v>2.3E-3</v>
      </c>
      <c r="F11460">
        <v>8.9999999999999998E-4</v>
      </c>
      <c r="G11460">
        <v>1.8100000000000002E-2</v>
      </c>
      <c r="H11460">
        <v>0</v>
      </c>
    </row>
    <row r="11461" spans="1:8" x14ac:dyDescent="0.25">
      <c r="A11461" s="6">
        <v>39821</v>
      </c>
      <c r="B11461">
        <v>4.6999999999998996E-3</v>
      </c>
      <c r="C11461">
        <v>6.7000000000000002E-3</v>
      </c>
      <c r="D11461">
        <v>4.0999999999998997E-3</v>
      </c>
      <c r="E11461">
        <v>-2.5999999999999999E-3</v>
      </c>
      <c r="F11461">
        <v>5.7999999999999996E-3</v>
      </c>
      <c r="G11461">
        <v>-1.4999999999999999E-2</v>
      </c>
      <c r="H11461">
        <v>0</v>
      </c>
    </row>
    <row r="11462" spans="1:8" x14ac:dyDescent="0.25">
      <c r="A11462" s="6">
        <v>39822</v>
      </c>
      <c r="B11462">
        <v>-2.2099999999999901E-2</v>
      </c>
      <c r="C11462">
        <v>-1.5900000000000001E-2</v>
      </c>
      <c r="D11462">
        <v>-1.2500000000000001E-2</v>
      </c>
      <c r="E11462">
        <v>5.4999999999999997E-3</v>
      </c>
      <c r="F11462">
        <v>1.1000000000000001E-3</v>
      </c>
      <c r="G11462">
        <v>7.4999999999999997E-3</v>
      </c>
      <c r="H11462">
        <v>0</v>
      </c>
    </row>
    <row r="11463" spans="1:8" x14ac:dyDescent="0.25">
      <c r="A11463" s="6">
        <v>39825</v>
      </c>
      <c r="B11463">
        <v>-2.2599999999999999E-2</v>
      </c>
      <c r="C11463">
        <v>-1.1000000000000001E-3</v>
      </c>
      <c r="D11463">
        <v>-1.9400000000000001E-2</v>
      </c>
      <c r="E11463">
        <v>3.8999999999999998E-3</v>
      </c>
      <c r="F11463">
        <v>4.4999999999999997E-3</v>
      </c>
      <c r="G11463">
        <v>3.8599999999999898E-2</v>
      </c>
      <c r="H11463">
        <v>0</v>
      </c>
    </row>
    <row r="11464" spans="1:8" x14ac:dyDescent="0.25">
      <c r="A11464" s="6">
        <v>39826</v>
      </c>
      <c r="B11464">
        <v>2.8999999999999998E-3</v>
      </c>
      <c r="C11464">
        <v>3.4999999999998999E-3</v>
      </c>
      <c r="D11464">
        <v>3.8999999999999998E-3</v>
      </c>
      <c r="E11464">
        <v>-6.7000000000000002E-3</v>
      </c>
      <c r="F11464">
        <v>-3.3999999999999998E-3</v>
      </c>
      <c r="G11464">
        <v>8.3000000000000001E-3</v>
      </c>
      <c r="H11464">
        <v>0</v>
      </c>
    </row>
    <row r="11465" spans="1:8" x14ac:dyDescent="0.25">
      <c r="A11465" s="6">
        <v>39827</v>
      </c>
      <c r="B11465">
        <v>-3.3799999999999997E-2</v>
      </c>
      <c r="C11465">
        <v>-7.6E-3</v>
      </c>
      <c r="D11465">
        <v>-1.2999999999999999E-2</v>
      </c>
      <c r="E11465">
        <v>3.3E-3</v>
      </c>
      <c r="F11465">
        <v>2.2000000000000001E-3</v>
      </c>
      <c r="G11465">
        <v>2.8799999999999999E-2</v>
      </c>
      <c r="H11465">
        <v>0</v>
      </c>
    </row>
    <row r="11466" spans="1:8" x14ac:dyDescent="0.25">
      <c r="A11466" s="6">
        <v>39828</v>
      </c>
      <c r="B11466">
        <v>4.3E-3</v>
      </c>
      <c r="C11466">
        <v>1.7500000000000002E-2</v>
      </c>
      <c r="D11466">
        <v>-2.3E-2</v>
      </c>
      <c r="E11466">
        <v>6.4000000000000003E-3</v>
      </c>
      <c r="F11466">
        <v>4.1999999999999997E-3</v>
      </c>
      <c r="G11466">
        <v>1.8599999999999998E-2</v>
      </c>
      <c r="H11466">
        <v>0</v>
      </c>
    </row>
    <row r="11467" spans="1:8" x14ac:dyDescent="0.25">
      <c r="A11467" s="6">
        <v>39829</v>
      </c>
      <c r="B11467">
        <v>7.7000000000000002E-3</v>
      </c>
      <c r="C11467">
        <v>1.1999999999999999E-3</v>
      </c>
      <c r="D11467">
        <v>-1.0500000000000001E-2</v>
      </c>
      <c r="E11467">
        <v>2.8E-3</v>
      </c>
      <c r="F11467">
        <v>4.4999999999999997E-3</v>
      </c>
      <c r="G11467">
        <v>2.5000000000000001E-3</v>
      </c>
      <c r="H11467">
        <v>0</v>
      </c>
    </row>
    <row r="11468" spans="1:8" x14ac:dyDescent="0.25">
      <c r="A11468" s="6">
        <v>39833</v>
      </c>
      <c r="B11468">
        <v>-5.2900000000000003E-2</v>
      </c>
      <c r="C11468">
        <v>-8.8999999999999999E-3</v>
      </c>
      <c r="D11468">
        <v>-4.1099999999999998E-2</v>
      </c>
      <c r="E11468">
        <v>8.9999999999999993E-3</v>
      </c>
      <c r="F11468">
        <v>1.13999999999999E-2</v>
      </c>
      <c r="G11468">
        <v>4.7E-2</v>
      </c>
      <c r="H11468">
        <v>0</v>
      </c>
    </row>
    <row r="11469" spans="1:8" x14ac:dyDescent="0.25">
      <c r="A11469" s="6">
        <v>39834</v>
      </c>
      <c r="B11469">
        <v>4.1700000000000001E-2</v>
      </c>
      <c r="C11469">
        <v>-1.8E-3</v>
      </c>
      <c r="D11469">
        <v>2.8299999999999999E-2</v>
      </c>
      <c r="E11469">
        <v>-8.5000000000000006E-3</v>
      </c>
      <c r="F11469">
        <v>-1.11E-2</v>
      </c>
      <c r="G11469">
        <v>-4.3200000000000002E-2</v>
      </c>
      <c r="H11469">
        <v>0</v>
      </c>
    </row>
    <row r="11470" spans="1:8" x14ac:dyDescent="0.25">
      <c r="A11470" s="6">
        <v>39835</v>
      </c>
      <c r="B11470">
        <v>-1.61E-2</v>
      </c>
      <c r="C11470">
        <v>-1.23E-2</v>
      </c>
      <c r="D11470">
        <v>-1.78E-2</v>
      </c>
      <c r="E11470">
        <v>5.0000000000000001E-3</v>
      </c>
      <c r="F11470">
        <v>-8.0000000000000002E-3</v>
      </c>
      <c r="G11470">
        <v>2.4299999999999999E-2</v>
      </c>
      <c r="H11470">
        <v>0</v>
      </c>
    </row>
    <row r="11471" spans="1:8" x14ac:dyDescent="0.25">
      <c r="A11471" s="6">
        <v>39836</v>
      </c>
      <c r="B11471">
        <v>4.3E-3</v>
      </c>
      <c r="C11471">
        <v>-3.0999999999999999E-3</v>
      </c>
      <c r="D11471">
        <v>1.12E-2</v>
      </c>
      <c r="E11471">
        <v>-3.2000000000000002E-3</v>
      </c>
      <c r="F11471">
        <v>-4.4000000000000003E-3</v>
      </c>
      <c r="G11471">
        <v>-2.46E-2</v>
      </c>
      <c r="H11471">
        <v>0</v>
      </c>
    </row>
    <row r="11472" spans="1:8" x14ac:dyDescent="0.25">
      <c r="A11472" s="6">
        <v>39839</v>
      </c>
      <c r="B11472">
        <v>5.4999999999999997E-3</v>
      </c>
      <c r="C11472">
        <v>7.4000000000000003E-3</v>
      </c>
      <c r="D11472">
        <v>-6.7999999999999996E-3</v>
      </c>
      <c r="E11472">
        <v>3.8E-3</v>
      </c>
      <c r="F11472">
        <v>-3.0999999999999999E-3</v>
      </c>
      <c r="G11472">
        <v>1.5E-3</v>
      </c>
      <c r="H11472">
        <v>0</v>
      </c>
    </row>
    <row r="11473" spans="1:8" x14ac:dyDescent="0.25">
      <c r="A11473" s="6">
        <v>39840</v>
      </c>
      <c r="B11473">
        <v>1.0699999999999999E-2</v>
      </c>
      <c r="C11473">
        <v>-1.8E-3</v>
      </c>
      <c r="D11473">
        <v>2.8999999999999998E-3</v>
      </c>
      <c r="E11473">
        <v>-6.9999999999999004E-3</v>
      </c>
      <c r="F11473">
        <v>-1E-3</v>
      </c>
      <c r="G11473">
        <v>-1.32E-2</v>
      </c>
      <c r="H11473">
        <v>0</v>
      </c>
    </row>
    <row r="11474" spans="1:8" x14ac:dyDescent="0.25">
      <c r="A11474" s="6">
        <v>39841</v>
      </c>
      <c r="B11474">
        <v>3.2899999999999999E-2</v>
      </c>
      <c r="C11474">
        <v>6.9999999999999999E-4</v>
      </c>
      <c r="D11474">
        <v>2.8199999999999999E-2</v>
      </c>
      <c r="E11474">
        <v>-4.7999999999999996E-3</v>
      </c>
      <c r="F11474">
        <v>-6.0999999999998998E-3</v>
      </c>
      <c r="G11474">
        <v>-4.1200000000000001E-2</v>
      </c>
      <c r="H11474">
        <v>0</v>
      </c>
    </row>
    <row r="11475" spans="1:8" x14ac:dyDescent="0.25">
      <c r="A11475" s="6">
        <v>39842</v>
      </c>
      <c r="B11475">
        <v>-3.2199999999999999E-2</v>
      </c>
      <c r="C11475">
        <v>-6.7999999999999996E-3</v>
      </c>
      <c r="D11475">
        <v>-2.1499999999999998E-2</v>
      </c>
      <c r="E11475">
        <v>5.0000000000000001E-4</v>
      </c>
      <c r="F11475">
        <v>-1E-4</v>
      </c>
      <c r="G11475">
        <v>3.1399999999999997E-2</v>
      </c>
      <c r="H11475">
        <v>0</v>
      </c>
    </row>
    <row r="11476" spans="1:8" x14ac:dyDescent="0.25">
      <c r="A11476" s="6">
        <v>39843</v>
      </c>
      <c r="B11476">
        <v>-2.1600000000000001E-2</v>
      </c>
      <c r="C11476">
        <v>8.9999999999999998E-4</v>
      </c>
      <c r="D11476">
        <v>-1.18999999999999E-2</v>
      </c>
      <c r="E11476">
        <v>-5.9999999999999995E-4</v>
      </c>
      <c r="F11476">
        <v>-3.3E-3</v>
      </c>
      <c r="G11476">
        <v>1.89E-2</v>
      </c>
      <c r="H11476">
        <v>0</v>
      </c>
    </row>
    <row r="11477" spans="1:8" x14ac:dyDescent="0.25">
      <c r="A11477" s="6">
        <v>39846</v>
      </c>
      <c r="B11477">
        <v>5.9999999999999995E-4</v>
      </c>
      <c r="C11477">
        <v>1.16999999999999E-2</v>
      </c>
      <c r="D11477">
        <v>-3.8999999999999998E-3</v>
      </c>
      <c r="E11477">
        <v>-1.1999999999999999E-3</v>
      </c>
      <c r="F11477">
        <v>2.8E-3</v>
      </c>
      <c r="G11477">
        <v>9.7000000000000003E-3</v>
      </c>
      <c r="H11477">
        <v>0</v>
      </c>
    </row>
    <row r="11478" spans="1:8" x14ac:dyDescent="0.25">
      <c r="A11478" s="6">
        <v>39847</v>
      </c>
      <c r="B11478">
        <v>1.46E-2</v>
      </c>
      <c r="C11478">
        <v>-5.7999999999999996E-3</v>
      </c>
      <c r="D11478">
        <v>-2.4199999999999999E-2</v>
      </c>
      <c r="E11478">
        <v>8.8000000000000005E-3</v>
      </c>
      <c r="F11478">
        <v>4.7999999999999996E-3</v>
      </c>
      <c r="G11478">
        <v>9.7000000000000003E-3</v>
      </c>
      <c r="H11478">
        <v>0</v>
      </c>
    </row>
    <row r="11479" spans="1:8" x14ac:dyDescent="0.25">
      <c r="A11479" s="6">
        <v>39848</v>
      </c>
      <c r="B11479">
        <v>-6.0000000000000001E-3</v>
      </c>
      <c r="C11479">
        <v>-3.0000000000000001E-3</v>
      </c>
      <c r="D11479">
        <v>-3.2000000000000002E-3</v>
      </c>
      <c r="E11479">
        <v>-3.3999999999999998E-3</v>
      </c>
      <c r="F11479">
        <v>-5.1999999999999998E-3</v>
      </c>
      <c r="G11479">
        <v>-8.0000000000000002E-3</v>
      </c>
      <c r="H11479">
        <v>0</v>
      </c>
    </row>
    <row r="11480" spans="1:8" x14ac:dyDescent="0.25">
      <c r="A11480" s="6">
        <v>39849</v>
      </c>
      <c r="B11480">
        <v>1.61E-2</v>
      </c>
      <c r="C11480">
        <v>4.0000000000000002E-4</v>
      </c>
      <c r="D11480">
        <v>-8.0000000000000004E-4</v>
      </c>
      <c r="E11480">
        <v>-1.2999999999999999E-3</v>
      </c>
      <c r="F11480">
        <v>-1.5E-3</v>
      </c>
      <c r="G11480">
        <v>-1.78E-2</v>
      </c>
      <c r="H11480">
        <v>0</v>
      </c>
    </row>
    <row r="11481" spans="1:8" x14ac:dyDescent="0.25">
      <c r="A11481" s="6">
        <v>39850</v>
      </c>
      <c r="B11481">
        <v>2.7900000000000001E-2</v>
      </c>
      <c r="C11481">
        <v>4.7999999999999996E-3</v>
      </c>
      <c r="D11481">
        <v>2.4299999999999999E-2</v>
      </c>
      <c r="E11481">
        <v>-1.6000000000000001E-3</v>
      </c>
      <c r="F11481">
        <v>-3.0000000000000001E-3</v>
      </c>
      <c r="G11481">
        <v>-3.08999999999999E-2</v>
      </c>
      <c r="H11481">
        <v>0</v>
      </c>
    </row>
    <row r="11482" spans="1:8" x14ac:dyDescent="0.25">
      <c r="A11482" s="6">
        <v>39853</v>
      </c>
      <c r="B11482">
        <v>2.9999999999999997E-4</v>
      </c>
      <c r="C11482">
        <v>-6.7999999999999996E-3</v>
      </c>
      <c r="D11482">
        <v>5.9999999999999995E-4</v>
      </c>
      <c r="E11482">
        <v>6.9999999999999999E-4</v>
      </c>
      <c r="F11482">
        <v>-3.8E-3</v>
      </c>
      <c r="G11482">
        <v>-1.4800000000000001E-2</v>
      </c>
      <c r="H11482">
        <v>0</v>
      </c>
    </row>
    <row r="11483" spans="1:8" x14ac:dyDescent="0.25">
      <c r="A11483" s="6">
        <v>39854</v>
      </c>
      <c r="B11483">
        <v>-4.6300000000000001E-2</v>
      </c>
      <c r="C11483">
        <v>3.8E-3</v>
      </c>
      <c r="D11483">
        <v>-2.8399999999999901E-2</v>
      </c>
      <c r="E11483">
        <v>4.5999999999999999E-3</v>
      </c>
      <c r="F11483">
        <v>-1.2999999999999999E-3</v>
      </c>
      <c r="G11483">
        <v>3.8399999999999997E-2</v>
      </c>
      <c r="H11483">
        <v>0</v>
      </c>
    </row>
    <row r="11484" spans="1:8" x14ac:dyDescent="0.25">
      <c r="A11484" s="6">
        <v>39855</v>
      </c>
      <c r="B11484">
        <v>7.4999999999999997E-3</v>
      </c>
      <c r="C11484">
        <v>-4.7999999999999996E-3</v>
      </c>
      <c r="D11484">
        <v>1.21999999999999E-2</v>
      </c>
      <c r="E11484">
        <v>-7.3000000000000001E-3</v>
      </c>
      <c r="F11484">
        <v>-2.0000000000000001E-4</v>
      </c>
      <c r="G11484">
        <v>-8.3999999999999995E-3</v>
      </c>
      <c r="H11484">
        <v>0</v>
      </c>
    </row>
    <row r="11485" spans="1:8" x14ac:dyDescent="0.25">
      <c r="A11485" s="6">
        <v>39856</v>
      </c>
      <c r="B11485">
        <v>3.0000000000000001E-3</v>
      </c>
      <c r="C11485">
        <v>2.3999999999999998E-3</v>
      </c>
      <c r="D11485">
        <v>-5.1999999999999998E-3</v>
      </c>
      <c r="E11485">
        <v>2E-3</v>
      </c>
      <c r="F11485">
        <v>-4.8999999999999998E-3</v>
      </c>
      <c r="G11485">
        <v>2.5000000000000001E-3</v>
      </c>
      <c r="H11485">
        <v>0</v>
      </c>
    </row>
    <row r="11486" spans="1:8" x14ac:dyDescent="0.25">
      <c r="A11486" s="6">
        <v>39857</v>
      </c>
      <c r="B11486">
        <v>-8.5000000000000006E-3</v>
      </c>
      <c r="C11486">
        <v>5.8999999999999999E-3</v>
      </c>
      <c r="D11486">
        <v>-1.4800000000000001E-2</v>
      </c>
      <c r="E11486">
        <v>-3.0999999999999999E-3</v>
      </c>
      <c r="F11486">
        <v>-2.2000000000000001E-3</v>
      </c>
      <c r="G11486">
        <v>-1.6999999999999999E-3</v>
      </c>
      <c r="H11486">
        <v>0</v>
      </c>
    </row>
    <row r="11487" spans="1:8" x14ac:dyDescent="0.25">
      <c r="A11487" s="6">
        <v>39861</v>
      </c>
      <c r="B11487">
        <v>-4.36E-2</v>
      </c>
      <c r="C11487">
        <v>4.1999999999999997E-3</v>
      </c>
      <c r="D11487">
        <v>-2.3799999999999901E-2</v>
      </c>
      <c r="E11487">
        <v>4.7999999999999996E-3</v>
      </c>
      <c r="F11487">
        <v>4.8999999999999998E-3</v>
      </c>
      <c r="G11487">
        <v>4.1500000000000002E-2</v>
      </c>
      <c r="H11487">
        <v>0</v>
      </c>
    </row>
    <row r="11488" spans="1:8" x14ac:dyDescent="0.25">
      <c r="A11488" s="6">
        <v>39862</v>
      </c>
      <c r="B11488">
        <v>-3.3E-3</v>
      </c>
      <c r="C11488">
        <v>-1.03E-2</v>
      </c>
      <c r="D11488">
        <v>-7.4999999999999997E-3</v>
      </c>
      <c r="E11488">
        <v>3.8E-3</v>
      </c>
      <c r="F11488">
        <v>-2.7000000000000001E-3</v>
      </c>
      <c r="G11488">
        <v>1.0699999999999999E-2</v>
      </c>
      <c r="H11488">
        <v>0</v>
      </c>
    </row>
    <row r="11489" spans="1:8" x14ac:dyDescent="0.25">
      <c r="A11489" s="6">
        <v>39863</v>
      </c>
      <c r="B11489">
        <v>-1.15E-2</v>
      </c>
      <c r="C11489">
        <v>-3.3999999999999998E-3</v>
      </c>
      <c r="D11489">
        <v>-1.9900000000000001E-2</v>
      </c>
      <c r="E11489">
        <v>7.1999999999999998E-3</v>
      </c>
      <c r="F11489">
        <v>-2.8E-3</v>
      </c>
      <c r="G11489">
        <v>2.1899999999999999E-2</v>
      </c>
      <c r="H11489">
        <v>0</v>
      </c>
    </row>
    <row r="11490" spans="1:8" x14ac:dyDescent="0.25">
      <c r="A11490" s="6">
        <v>39864</v>
      </c>
      <c r="B11490">
        <v>-1.16999999999999E-2</v>
      </c>
      <c r="C11490">
        <v>-3.3E-3</v>
      </c>
      <c r="D11490">
        <v>-9.3999999999998998E-3</v>
      </c>
      <c r="E11490">
        <v>4.6999999999998996E-3</v>
      </c>
      <c r="F11490">
        <v>3.7000000000000002E-3</v>
      </c>
      <c r="G11490">
        <v>1.5100000000000001E-2</v>
      </c>
      <c r="H11490">
        <v>0</v>
      </c>
    </row>
    <row r="11491" spans="1:8" x14ac:dyDescent="0.25">
      <c r="A11491" s="6">
        <v>39867</v>
      </c>
      <c r="B11491">
        <v>-3.4299999999999997E-2</v>
      </c>
      <c r="C11491">
        <v>-3.2000000000000002E-3</v>
      </c>
      <c r="D11491">
        <v>7.4999999999999997E-3</v>
      </c>
      <c r="E11491">
        <v>-1E-4</v>
      </c>
      <c r="F11491">
        <v>5.4000000000000003E-3</v>
      </c>
      <c r="G11491">
        <v>1.83E-2</v>
      </c>
      <c r="H11491">
        <v>0</v>
      </c>
    </row>
    <row r="11492" spans="1:8" x14ac:dyDescent="0.25">
      <c r="A11492" s="6">
        <v>39868</v>
      </c>
      <c r="B11492">
        <v>4.0099999999999997E-2</v>
      </c>
      <c r="C11492">
        <v>-3.0000000000000001E-3</v>
      </c>
      <c r="D11492">
        <v>3.0499999999999999E-2</v>
      </c>
      <c r="E11492">
        <v>-1.15E-2</v>
      </c>
      <c r="F11492">
        <v>-2.5999999999999999E-3</v>
      </c>
      <c r="G11492">
        <v>-4.2500000000000003E-2</v>
      </c>
      <c r="H11492">
        <v>0</v>
      </c>
    </row>
    <row r="11493" spans="1:8" x14ac:dyDescent="0.25">
      <c r="A11493" s="6">
        <v>39869</v>
      </c>
      <c r="B11493">
        <v>-1.15E-2</v>
      </c>
      <c r="C11493">
        <v>-1.41999999999999E-2</v>
      </c>
      <c r="D11493">
        <v>3.0999999999999999E-3</v>
      </c>
      <c r="E11493">
        <v>-5.9999999999999995E-4</v>
      </c>
      <c r="F11493">
        <v>-4.0000000000000002E-4</v>
      </c>
      <c r="G11493">
        <v>4.0000000000000001E-3</v>
      </c>
      <c r="H11493">
        <v>0</v>
      </c>
    </row>
    <row r="11494" spans="1:8" x14ac:dyDescent="0.25">
      <c r="A11494" s="6">
        <v>39870</v>
      </c>
      <c r="B11494">
        <v>-1.54E-2</v>
      </c>
      <c r="C11494">
        <v>-1.9E-3</v>
      </c>
      <c r="D11494">
        <v>1.35E-2</v>
      </c>
      <c r="E11494">
        <v>1.2999999999999999E-3</v>
      </c>
      <c r="F11494">
        <v>-2.3E-3</v>
      </c>
      <c r="G11494">
        <v>-1.55E-2</v>
      </c>
      <c r="H11494">
        <v>0</v>
      </c>
    </row>
    <row r="11495" spans="1:8" x14ac:dyDescent="0.25">
      <c r="A11495" s="6">
        <v>39871</v>
      </c>
      <c r="B11495">
        <v>-2.0099999999999899E-2</v>
      </c>
      <c r="C11495">
        <v>1.3100000000000001E-2</v>
      </c>
      <c r="D11495">
        <v>-2.0400000000000001E-2</v>
      </c>
      <c r="E11495">
        <v>2.5999999999999999E-3</v>
      </c>
      <c r="F11495">
        <v>3.7000000000000002E-3</v>
      </c>
      <c r="G11495">
        <v>2.4299999999999999E-2</v>
      </c>
      <c r="H11495">
        <v>0</v>
      </c>
    </row>
    <row r="11496" spans="1:8" x14ac:dyDescent="0.25">
      <c r="A11496" s="6">
        <v>39874</v>
      </c>
      <c r="B11496">
        <v>-4.7599999999999899E-2</v>
      </c>
      <c r="C11496">
        <v>-5.3E-3</v>
      </c>
      <c r="D11496">
        <v>-3.0000000000000001E-3</v>
      </c>
      <c r="E11496">
        <v>2.3999999999999998E-3</v>
      </c>
      <c r="F11496">
        <v>8.3000000000000001E-3</v>
      </c>
      <c r="G11496">
        <v>5.1900000000000002E-2</v>
      </c>
      <c r="H11496">
        <v>0</v>
      </c>
    </row>
    <row r="11497" spans="1:8" x14ac:dyDescent="0.25">
      <c r="A11497" s="6">
        <v>39875</v>
      </c>
      <c r="B11497">
        <v>-7.1999999999999998E-3</v>
      </c>
      <c r="C11497">
        <v>-1.0999999999999999E-2</v>
      </c>
      <c r="D11497">
        <v>-2.3099999999999999E-2</v>
      </c>
      <c r="E11497">
        <v>-2.5999999999999999E-3</v>
      </c>
      <c r="F11497">
        <v>-7.9000000000000008E-3</v>
      </c>
      <c r="G11497">
        <v>5.4000000000000003E-3</v>
      </c>
      <c r="H11497">
        <v>0</v>
      </c>
    </row>
    <row r="11498" spans="1:8" x14ac:dyDescent="0.25">
      <c r="A11498" s="6">
        <v>39876</v>
      </c>
      <c r="B11498">
        <v>2.4199999999999999E-2</v>
      </c>
      <c r="C11498">
        <v>1.9E-3</v>
      </c>
      <c r="D11498">
        <v>-9.1000000000000004E-3</v>
      </c>
      <c r="E11498">
        <v>-5.3E-3</v>
      </c>
      <c r="F11498">
        <v>-2E-3</v>
      </c>
      <c r="G11498">
        <v>-1.49E-2</v>
      </c>
      <c r="H11498">
        <v>0</v>
      </c>
    </row>
    <row r="11499" spans="1:8" x14ac:dyDescent="0.25">
      <c r="A11499" s="6">
        <v>39877</v>
      </c>
      <c r="B11499">
        <v>-4.2099999999999999E-2</v>
      </c>
      <c r="C11499">
        <v>-1.15E-2</v>
      </c>
      <c r="D11499">
        <v>-3.1300000000000001E-2</v>
      </c>
      <c r="E11499">
        <v>4.1999999999999997E-3</v>
      </c>
      <c r="F11499">
        <v>1E-3</v>
      </c>
      <c r="G11499">
        <v>3.2500000000000001E-2</v>
      </c>
      <c r="H11499">
        <v>0</v>
      </c>
    </row>
    <row r="11500" spans="1:8" x14ac:dyDescent="0.25">
      <c r="A11500" s="6">
        <v>39878</v>
      </c>
      <c r="B11500">
        <v>2E-3</v>
      </c>
      <c r="C11500">
        <v>2E-3</v>
      </c>
      <c r="D11500">
        <v>-6.3E-3</v>
      </c>
      <c r="E11500">
        <v>-2.3999999999999998E-3</v>
      </c>
      <c r="F11500">
        <v>-1.2999999999999999E-3</v>
      </c>
      <c r="G11500">
        <v>6.4000000000000003E-3</v>
      </c>
      <c r="H11500">
        <v>0</v>
      </c>
    </row>
    <row r="11501" spans="1:8" x14ac:dyDescent="0.25">
      <c r="A11501" s="6">
        <v>39881</v>
      </c>
      <c r="B11501">
        <v>-1.0999999999999999E-2</v>
      </c>
      <c r="C11501">
        <v>-8.8000000000000005E-3</v>
      </c>
      <c r="D11501">
        <v>1.5E-3</v>
      </c>
      <c r="E11501">
        <v>1.4E-3</v>
      </c>
      <c r="F11501">
        <v>-5.5999999999999999E-3</v>
      </c>
      <c r="G11501">
        <v>-1.7399999999999999E-2</v>
      </c>
      <c r="H11501">
        <v>0</v>
      </c>
    </row>
    <row r="11502" spans="1:8" x14ac:dyDescent="0.25">
      <c r="A11502" s="6">
        <v>39882</v>
      </c>
      <c r="B11502">
        <v>6.3600000000000004E-2</v>
      </c>
      <c r="C11502">
        <v>5.9999999999999995E-4</v>
      </c>
      <c r="D11502">
        <v>4.19E-2</v>
      </c>
      <c r="E11502">
        <v>-1.9900000000000001E-2</v>
      </c>
      <c r="F11502">
        <v>-8.0000000000000004E-4</v>
      </c>
      <c r="G11502">
        <v>-6.7500000000000004E-2</v>
      </c>
      <c r="H11502">
        <v>0</v>
      </c>
    </row>
    <row r="11503" spans="1:8" x14ac:dyDescent="0.25">
      <c r="A11503" s="6">
        <v>39883</v>
      </c>
      <c r="B11503">
        <v>3.0000000000000001E-3</v>
      </c>
      <c r="C11503">
        <v>-3.8E-3</v>
      </c>
      <c r="D11503">
        <v>5.4000000000000003E-3</v>
      </c>
      <c r="E11503">
        <v>1.6000000000000001E-3</v>
      </c>
      <c r="F11503">
        <v>-5.0000000000000001E-3</v>
      </c>
      <c r="G11503">
        <v>-0.01</v>
      </c>
      <c r="H11503">
        <v>0</v>
      </c>
    </row>
    <row r="11504" spans="1:8" x14ac:dyDescent="0.25">
      <c r="A11504" s="6">
        <v>39884</v>
      </c>
      <c r="B11504">
        <v>4.1599999999999998E-2</v>
      </c>
      <c r="C11504">
        <v>1.87999999999999E-2</v>
      </c>
      <c r="D11504">
        <v>2.5999999999999999E-2</v>
      </c>
      <c r="E11504">
        <v>-6.1999999999999998E-3</v>
      </c>
      <c r="F11504">
        <v>1E-4</v>
      </c>
      <c r="G11504">
        <v>-3.6299999999999999E-2</v>
      </c>
      <c r="H11504">
        <v>0</v>
      </c>
    </row>
    <row r="11505" spans="1:8" x14ac:dyDescent="0.25">
      <c r="A11505" s="6">
        <v>39885</v>
      </c>
      <c r="B11505">
        <v>7.4000000000000003E-3</v>
      </c>
      <c r="C11505">
        <v>2E-3</v>
      </c>
      <c r="D11505">
        <v>4.6999999999998996E-3</v>
      </c>
      <c r="E11505">
        <v>-1.2999999999999999E-3</v>
      </c>
      <c r="F11505">
        <v>-1E-4</v>
      </c>
      <c r="G11505">
        <v>-1.9E-3</v>
      </c>
      <c r="H11505">
        <v>0</v>
      </c>
    </row>
    <row r="11506" spans="1:8" x14ac:dyDescent="0.25">
      <c r="A11506" s="6">
        <v>39888</v>
      </c>
      <c r="B11506">
        <v>-5.4999999999999997E-3</v>
      </c>
      <c r="C11506">
        <v>-8.1999999999999001E-3</v>
      </c>
      <c r="D11506">
        <v>3.8E-3</v>
      </c>
      <c r="E11506">
        <v>8.3000000000000001E-3</v>
      </c>
      <c r="F11506">
        <v>-1E-3</v>
      </c>
      <c r="G11506">
        <v>-1.6299999999999999E-2</v>
      </c>
      <c r="H11506">
        <v>0</v>
      </c>
    </row>
    <row r="11507" spans="1:8" x14ac:dyDescent="0.25">
      <c r="A11507" s="6">
        <v>39889</v>
      </c>
      <c r="B11507">
        <v>3.2000000000000001E-2</v>
      </c>
      <c r="C11507">
        <v>9.8999999999999002E-3</v>
      </c>
      <c r="D11507">
        <v>1.55E-2</v>
      </c>
      <c r="E11507">
        <v>-4.1999999999999997E-3</v>
      </c>
      <c r="F11507">
        <v>1.1000000000000001E-3</v>
      </c>
      <c r="G11507">
        <v>-1.43E-2</v>
      </c>
      <c r="H11507">
        <v>0</v>
      </c>
    </row>
    <row r="11508" spans="1:8" x14ac:dyDescent="0.25">
      <c r="A11508" s="6">
        <v>39890</v>
      </c>
      <c r="B11508">
        <v>2.1700000000000001E-2</v>
      </c>
      <c r="C11508">
        <v>9.8999999999999002E-3</v>
      </c>
      <c r="D11508">
        <v>4.0099999999999997E-2</v>
      </c>
      <c r="E11508">
        <v>-8.8999999999999999E-3</v>
      </c>
      <c r="F11508">
        <v>3.7000000000000002E-3</v>
      </c>
      <c r="G11508">
        <v>-5.1999999999999998E-2</v>
      </c>
      <c r="H11508">
        <v>0</v>
      </c>
    </row>
    <row r="11509" spans="1:8" x14ac:dyDescent="0.25">
      <c r="A11509" s="6">
        <v>39891</v>
      </c>
      <c r="B11509">
        <v>-1.03E-2</v>
      </c>
      <c r="C11509">
        <v>4.6999999999998996E-3</v>
      </c>
      <c r="D11509">
        <v>-2.7E-2</v>
      </c>
      <c r="E11509">
        <v>6.8999999999999999E-3</v>
      </c>
      <c r="F11509">
        <v>-5.3E-3</v>
      </c>
      <c r="G11509">
        <v>3.0999999999999999E-3</v>
      </c>
      <c r="H11509">
        <v>0</v>
      </c>
    </row>
    <row r="11510" spans="1:8" x14ac:dyDescent="0.25">
      <c r="A11510" s="6">
        <v>39892</v>
      </c>
      <c r="B11510">
        <v>-1.95E-2</v>
      </c>
      <c r="C11510">
        <v>-7.4999999999999997E-3</v>
      </c>
      <c r="D11510">
        <v>-8.6999999999999994E-3</v>
      </c>
      <c r="E11510">
        <v>2.7000000000000001E-3</v>
      </c>
      <c r="F11510">
        <v>5.0000000000000001E-4</v>
      </c>
      <c r="G11510">
        <v>2.79999999999999E-2</v>
      </c>
      <c r="H11510">
        <v>0</v>
      </c>
    </row>
    <row r="11511" spans="1:8" x14ac:dyDescent="0.25">
      <c r="A11511" s="6">
        <v>39895</v>
      </c>
      <c r="B11511">
        <v>6.9000000000000006E-2</v>
      </c>
      <c r="C11511">
        <v>3.4999999999998999E-3</v>
      </c>
      <c r="D11511">
        <v>4.2500000000000003E-2</v>
      </c>
      <c r="E11511">
        <v>-8.0000000000000002E-3</v>
      </c>
      <c r="F11511">
        <v>-1E-3</v>
      </c>
      <c r="G11511">
        <v>-7.46E-2</v>
      </c>
      <c r="H11511">
        <v>0</v>
      </c>
    </row>
    <row r="11512" spans="1:8" x14ac:dyDescent="0.25">
      <c r="A11512" s="6">
        <v>39896</v>
      </c>
      <c r="B11512">
        <v>-1.9299999999999901E-2</v>
      </c>
      <c r="C11512">
        <v>-1.5100000000000001E-2</v>
      </c>
      <c r="D11512">
        <v>-1.77E-2</v>
      </c>
      <c r="E11512">
        <v>3.8999999999999998E-3</v>
      </c>
      <c r="F11512">
        <v>-2.2000000000000001E-3</v>
      </c>
      <c r="G11512">
        <v>1.8E-3</v>
      </c>
      <c r="H11512">
        <v>0</v>
      </c>
    </row>
    <row r="11513" spans="1:8" x14ac:dyDescent="0.25">
      <c r="A11513" s="6">
        <v>39897</v>
      </c>
      <c r="B11513">
        <v>9.3999999999998998E-3</v>
      </c>
      <c r="C11513">
        <v>1.34E-2</v>
      </c>
      <c r="D11513">
        <v>1.41E-2</v>
      </c>
      <c r="E11513">
        <v>-4.4999999999999997E-3</v>
      </c>
      <c r="F11513">
        <v>-2.8999999999999998E-3</v>
      </c>
      <c r="G11513">
        <v>-4.6999999999998996E-3</v>
      </c>
      <c r="H11513">
        <v>0</v>
      </c>
    </row>
    <row r="11514" spans="1:8" x14ac:dyDescent="0.25">
      <c r="A11514" s="6">
        <v>39898</v>
      </c>
      <c r="B11514">
        <v>2.6800000000000001E-2</v>
      </c>
      <c r="C11514">
        <v>1.89E-2</v>
      </c>
      <c r="D11514">
        <v>-1.2999999999999999E-3</v>
      </c>
      <c r="E11514">
        <v>-1.2999999999999999E-3</v>
      </c>
      <c r="F11514">
        <v>2.2000000000000001E-3</v>
      </c>
      <c r="G11514">
        <v>-2.2599999999999999E-2</v>
      </c>
      <c r="H11514">
        <v>0</v>
      </c>
    </row>
    <row r="11515" spans="1:8" x14ac:dyDescent="0.25">
      <c r="A11515" s="6">
        <v>39899</v>
      </c>
      <c r="B11515">
        <v>-2.0299999999999999E-2</v>
      </c>
      <c r="C11515">
        <v>-1.39999999999999E-2</v>
      </c>
      <c r="D11515">
        <v>1.6999999999999999E-3</v>
      </c>
      <c r="E11515">
        <v>-4.0999999999998997E-3</v>
      </c>
      <c r="F11515">
        <v>3.8999999999999998E-3</v>
      </c>
      <c r="G11515">
        <v>8.6999999999999994E-3</v>
      </c>
      <c r="H11515">
        <v>0</v>
      </c>
    </row>
    <row r="11516" spans="1:8" x14ac:dyDescent="0.25">
      <c r="A11516" s="6">
        <v>39902</v>
      </c>
      <c r="B11516">
        <v>-3.49E-2</v>
      </c>
      <c r="C11516">
        <v>9.7000000000000003E-3</v>
      </c>
      <c r="D11516">
        <v>-3.8399999999999997E-2</v>
      </c>
      <c r="E11516">
        <v>1.24E-2</v>
      </c>
      <c r="F11516">
        <v>-1.2999999999999999E-3</v>
      </c>
      <c r="G11516">
        <v>6.6900000000000001E-2</v>
      </c>
      <c r="H11516">
        <v>0</v>
      </c>
    </row>
    <row r="11517" spans="1:8" x14ac:dyDescent="0.25">
      <c r="A11517" s="6">
        <v>39903</v>
      </c>
      <c r="B11517">
        <v>1.2999999999999999E-2</v>
      </c>
      <c r="C11517">
        <v>-8.0000000000000004E-4</v>
      </c>
      <c r="D11517">
        <v>1.7999999999999999E-2</v>
      </c>
      <c r="E11517">
        <v>-2.3999999999999998E-3</v>
      </c>
      <c r="F11517">
        <v>-2.5000000000000001E-3</v>
      </c>
      <c r="G11517">
        <v>-1.6899999999999998E-2</v>
      </c>
      <c r="H11517">
        <v>0</v>
      </c>
    </row>
    <row r="11518" spans="1:8" x14ac:dyDescent="0.25">
      <c r="A11518" s="6">
        <v>39904</v>
      </c>
      <c r="B11518">
        <v>1.6500000000000001E-2</v>
      </c>
      <c r="C11518">
        <v>-1.9E-3</v>
      </c>
      <c r="D11518">
        <v>1.6E-2</v>
      </c>
      <c r="E11518">
        <v>0</v>
      </c>
      <c r="F11518">
        <v>5.6999999999998996E-3</v>
      </c>
      <c r="G11518">
        <v>-2.5899999999999999E-2</v>
      </c>
      <c r="H11518">
        <v>0</v>
      </c>
    </row>
    <row r="11519" spans="1:8" x14ac:dyDescent="0.25">
      <c r="A11519" s="6">
        <v>39905</v>
      </c>
      <c r="B11519">
        <v>3.0699999999999901E-2</v>
      </c>
      <c r="C11519">
        <v>2.0299999999999999E-2</v>
      </c>
      <c r="D11519">
        <v>5.1000000000000004E-3</v>
      </c>
      <c r="E11519">
        <v>1E-3</v>
      </c>
      <c r="F11519">
        <v>-2.0999999999999999E-3</v>
      </c>
      <c r="G11519">
        <v>-4.1599999999999998E-2</v>
      </c>
      <c r="H11519">
        <v>0</v>
      </c>
    </row>
    <row r="11520" spans="1:8" x14ac:dyDescent="0.25">
      <c r="A11520" s="6">
        <v>39906</v>
      </c>
      <c r="B11520">
        <v>1.01E-2</v>
      </c>
      <c r="C11520">
        <v>5.0000000000000001E-4</v>
      </c>
      <c r="D11520">
        <v>9.7000000000000003E-3</v>
      </c>
      <c r="E11520">
        <v>2.0000000000000001E-4</v>
      </c>
      <c r="F11520">
        <v>-4.8999999999999998E-3</v>
      </c>
      <c r="G11520">
        <v>-3.1699999999999999E-2</v>
      </c>
      <c r="H11520">
        <v>0</v>
      </c>
    </row>
    <row r="11521" spans="1:8" x14ac:dyDescent="0.25">
      <c r="A11521" s="6">
        <v>39909</v>
      </c>
      <c r="B11521">
        <v>-9.1999999999999998E-3</v>
      </c>
      <c r="C11521">
        <v>-7.7000000000000002E-3</v>
      </c>
      <c r="D11521">
        <v>-8.0000000000000002E-3</v>
      </c>
      <c r="E11521">
        <v>2.8999999999999998E-3</v>
      </c>
      <c r="F11521">
        <v>6.9999999999999999E-4</v>
      </c>
      <c r="G11521">
        <v>8.9999999999999998E-4</v>
      </c>
      <c r="H11521">
        <v>0</v>
      </c>
    </row>
    <row r="11522" spans="1:8" x14ac:dyDescent="0.25">
      <c r="A11522" s="6">
        <v>39910</v>
      </c>
      <c r="B11522">
        <v>-2.4299999999999999E-2</v>
      </c>
      <c r="C11522">
        <v>-8.0999999999999996E-3</v>
      </c>
      <c r="D11522">
        <v>-1E-3</v>
      </c>
      <c r="E11522">
        <v>3.3E-3</v>
      </c>
      <c r="F11522">
        <v>3.8999999999999998E-3</v>
      </c>
      <c r="G11522">
        <v>1.8100000000000002E-2</v>
      </c>
      <c r="H11522">
        <v>0</v>
      </c>
    </row>
    <row r="11523" spans="1:8" x14ac:dyDescent="0.25">
      <c r="A11523" s="6">
        <v>39911</v>
      </c>
      <c r="B11523">
        <v>1.2800000000000001E-2</v>
      </c>
      <c r="C11523">
        <v>1.0699999999999999E-2</v>
      </c>
      <c r="D11523">
        <v>2.0000000000000001E-4</v>
      </c>
      <c r="E11523">
        <v>-1E-4</v>
      </c>
      <c r="F11523">
        <v>1.9E-3</v>
      </c>
      <c r="G11523">
        <v>-9.7999999999999997E-3</v>
      </c>
      <c r="H11523">
        <v>0</v>
      </c>
    </row>
    <row r="11524" spans="1:8" x14ac:dyDescent="0.25">
      <c r="A11524" s="6">
        <v>39912</v>
      </c>
      <c r="B11524">
        <v>3.9199999999999999E-2</v>
      </c>
      <c r="C11524">
        <v>1.5100000000000001E-2</v>
      </c>
      <c r="D11524">
        <v>4.5400000000000003E-2</v>
      </c>
      <c r="E11524">
        <v>-1.1000000000000001E-3</v>
      </c>
      <c r="F11524">
        <v>-5.4999999999999997E-3</v>
      </c>
      <c r="G11524">
        <v>-8.2599999999999896E-2</v>
      </c>
      <c r="H11524">
        <v>0</v>
      </c>
    </row>
    <row r="11525" spans="1:8" x14ac:dyDescent="0.25">
      <c r="A11525" s="6">
        <v>39916</v>
      </c>
      <c r="B11525">
        <v>2.5999999999999999E-3</v>
      </c>
      <c r="C11525">
        <v>-4.6999999999998996E-3</v>
      </c>
      <c r="D11525">
        <v>2.3E-2</v>
      </c>
      <c r="E11525">
        <v>-8.8000000000000005E-3</v>
      </c>
      <c r="F11525">
        <v>-2.2000000000000001E-3</v>
      </c>
      <c r="G11525">
        <v>-4.1099999999999998E-2</v>
      </c>
      <c r="H11525">
        <v>0</v>
      </c>
    </row>
    <row r="11526" spans="1:8" x14ac:dyDescent="0.25">
      <c r="A11526" s="6">
        <v>39917</v>
      </c>
      <c r="B11526">
        <v>-2.0199999999999999E-2</v>
      </c>
      <c r="C11526">
        <v>-5.5999999999999999E-3</v>
      </c>
      <c r="D11526">
        <v>-0.03</v>
      </c>
      <c r="E11526">
        <v>2.8E-3</v>
      </c>
      <c r="F11526">
        <v>-5.0000000000000001E-4</v>
      </c>
      <c r="G11526">
        <v>1.4999999999999999E-2</v>
      </c>
      <c r="H11526">
        <v>0</v>
      </c>
    </row>
    <row r="11527" spans="1:8" x14ac:dyDescent="0.25">
      <c r="A11527" s="6">
        <v>39918</v>
      </c>
      <c r="B11527">
        <v>1.12E-2</v>
      </c>
      <c r="C11527">
        <v>3.2000000000000002E-3</v>
      </c>
      <c r="D11527">
        <v>2.3799999999999901E-2</v>
      </c>
      <c r="E11527">
        <v>-3.2000000000000002E-3</v>
      </c>
      <c r="F11527">
        <v>4.0000000000000001E-3</v>
      </c>
      <c r="G11527">
        <v>-1.9699999999999999E-2</v>
      </c>
      <c r="H11527">
        <v>0</v>
      </c>
    </row>
    <row r="11528" spans="1:8" x14ac:dyDescent="0.25">
      <c r="A11528" s="6">
        <v>39919</v>
      </c>
      <c r="B11528">
        <v>1.6899999999999998E-2</v>
      </c>
      <c r="C11528">
        <v>1.2800000000000001E-2</v>
      </c>
      <c r="D11528">
        <v>5.0000000000000001E-4</v>
      </c>
      <c r="E11528">
        <v>0</v>
      </c>
      <c r="F11528">
        <v>4.8999999999999998E-3</v>
      </c>
      <c r="G11528">
        <v>-1.5699999999999999E-2</v>
      </c>
      <c r="H11528">
        <v>0</v>
      </c>
    </row>
    <row r="11529" spans="1:8" x14ac:dyDescent="0.25">
      <c r="A11529" s="6">
        <v>39920</v>
      </c>
      <c r="B11529">
        <v>5.4999999999999997E-3</v>
      </c>
      <c r="C11529">
        <v>9.5999999999999992E-3</v>
      </c>
      <c r="D11529">
        <v>3.7000000000000002E-3</v>
      </c>
      <c r="E11529">
        <v>4.5999999999999999E-3</v>
      </c>
      <c r="F11529">
        <v>1.4E-3</v>
      </c>
      <c r="G11529">
        <v>-2.0400000000000001E-2</v>
      </c>
      <c r="H11529">
        <v>0</v>
      </c>
    </row>
    <row r="11530" spans="1:8" x14ac:dyDescent="0.25">
      <c r="A11530" s="6">
        <v>39923</v>
      </c>
      <c r="B11530">
        <v>-4.3200000000000002E-2</v>
      </c>
      <c r="C11530">
        <v>-8.1999999999999001E-3</v>
      </c>
      <c r="D11530">
        <v>-4.2900000000000001E-2</v>
      </c>
      <c r="E11530">
        <v>4.4999999999999997E-3</v>
      </c>
      <c r="F11530">
        <v>3.3E-3</v>
      </c>
      <c r="G11530">
        <v>7.1399999999999894E-2</v>
      </c>
      <c r="H11530">
        <v>0</v>
      </c>
    </row>
    <row r="11531" spans="1:8" x14ac:dyDescent="0.25">
      <c r="A11531" s="6">
        <v>39924</v>
      </c>
      <c r="B11531">
        <v>2.1899999999999999E-2</v>
      </c>
      <c r="C11531">
        <v>1.46E-2</v>
      </c>
      <c r="D11531">
        <v>3.0599999999999999E-2</v>
      </c>
      <c r="E11531">
        <v>-1.1999999999999999E-3</v>
      </c>
      <c r="F11531">
        <v>-3.4999999999998999E-3</v>
      </c>
      <c r="G11531">
        <v>-3.9300000000000002E-2</v>
      </c>
      <c r="H11531">
        <v>0</v>
      </c>
    </row>
    <row r="11532" spans="1:8" x14ac:dyDescent="0.25">
      <c r="A11532" s="6">
        <v>39925</v>
      </c>
      <c r="B11532">
        <v>-6.0000000000000001E-3</v>
      </c>
      <c r="C11532">
        <v>1.37E-2</v>
      </c>
      <c r="D11532">
        <v>-1.18999999999999E-2</v>
      </c>
      <c r="E11532">
        <v>8.0000000000000002E-3</v>
      </c>
      <c r="F11532">
        <v>-1.1000000000000001E-3</v>
      </c>
      <c r="G11532">
        <v>-1.6299999999999999E-2</v>
      </c>
      <c r="H11532">
        <v>0</v>
      </c>
    </row>
    <row r="11533" spans="1:8" x14ac:dyDescent="0.25">
      <c r="A11533" s="6">
        <v>39926</v>
      </c>
      <c r="B11533">
        <v>6.6E-3</v>
      </c>
      <c r="C11533">
        <v>-1.6E-2</v>
      </c>
      <c r="D11533">
        <v>2.5000000000000001E-3</v>
      </c>
      <c r="E11533">
        <v>7.3000000000000001E-3</v>
      </c>
      <c r="F11533">
        <v>-3.8E-3</v>
      </c>
      <c r="G11533">
        <v>-1.03E-2</v>
      </c>
      <c r="H11533">
        <v>0</v>
      </c>
    </row>
    <row r="11534" spans="1:8" x14ac:dyDescent="0.25">
      <c r="A11534" s="6">
        <v>39927</v>
      </c>
      <c r="B11534">
        <v>1.77E-2</v>
      </c>
      <c r="C11534">
        <v>8.3000000000000001E-3</v>
      </c>
      <c r="D11534">
        <v>5.0000000000000001E-4</v>
      </c>
      <c r="E11534">
        <v>-2E-3</v>
      </c>
      <c r="F11534">
        <v>3.4999999999998999E-3</v>
      </c>
      <c r="G11534">
        <v>-3.3399999999999999E-2</v>
      </c>
      <c r="H11534">
        <v>0</v>
      </c>
    </row>
    <row r="11535" spans="1:8" x14ac:dyDescent="0.25">
      <c r="A11535" s="6">
        <v>39930</v>
      </c>
      <c r="B11535">
        <v>-9.4999999999999998E-3</v>
      </c>
      <c r="C11535">
        <v>-6.4000000000000003E-3</v>
      </c>
      <c r="D11535">
        <v>-1.7399999999999999E-2</v>
      </c>
      <c r="E11535">
        <v>-2.3999999999999998E-3</v>
      </c>
      <c r="F11535">
        <v>-1.6000000000000001E-3</v>
      </c>
      <c r="G11535">
        <v>2.1999999999999999E-2</v>
      </c>
      <c r="H11535">
        <v>0</v>
      </c>
    </row>
    <row r="11536" spans="1:8" x14ac:dyDescent="0.25">
      <c r="A11536" s="6">
        <v>39931</v>
      </c>
      <c r="B11536">
        <v>-2E-3</v>
      </c>
      <c r="C11536">
        <v>9.3999999999998998E-3</v>
      </c>
      <c r="D11536">
        <v>1.1999999999999999E-3</v>
      </c>
      <c r="E11536">
        <v>2.8E-3</v>
      </c>
      <c r="F11536">
        <v>-6.9999999999999999E-4</v>
      </c>
      <c r="G11536">
        <v>1.26E-2</v>
      </c>
      <c r="H11536">
        <v>0</v>
      </c>
    </row>
    <row r="11537" spans="1:8" x14ac:dyDescent="0.25">
      <c r="A11537" s="6">
        <v>39932</v>
      </c>
      <c r="B11537">
        <v>2.41E-2</v>
      </c>
      <c r="C11537">
        <v>1.0999999999999999E-2</v>
      </c>
      <c r="D11537">
        <v>1.26E-2</v>
      </c>
      <c r="E11537">
        <v>-9.5999999999999992E-3</v>
      </c>
      <c r="F11537">
        <v>0</v>
      </c>
      <c r="G11537">
        <v>-2.6800000000000001E-2</v>
      </c>
      <c r="H11537">
        <v>0</v>
      </c>
    </row>
    <row r="11538" spans="1:8" x14ac:dyDescent="0.25">
      <c r="A11538" s="6">
        <v>39933</v>
      </c>
      <c r="B11538">
        <v>-5.0000000000000001E-4</v>
      </c>
      <c r="C11538">
        <v>-4.4000000000000003E-3</v>
      </c>
      <c r="D11538">
        <v>-6.6E-3</v>
      </c>
      <c r="E11538">
        <v>5.0000000000000001E-4</v>
      </c>
      <c r="F11538">
        <v>4.0000000000000002E-4</v>
      </c>
      <c r="G11538">
        <v>-2.6800000000000001E-2</v>
      </c>
      <c r="H11538">
        <v>0</v>
      </c>
    </row>
    <row r="11539" spans="1:8" x14ac:dyDescent="0.25">
      <c r="A11539" s="6">
        <v>39934</v>
      </c>
      <c r="B11539">
        <v>4.4999999999999997E-3</v>
      </c>
      <c r="C11539">
        <v>-5.4000000000000003E-3</v>
      </c>
      <c r="D11539">
        <v>-2E-3</v>
      </c>
      <c r="E11539">
        <v>2.8E-3</v>
      </c>
      <c r="F11539">
        <v>-5.0000000000000001E-4</v>
      </c>
      <c r="G11539">
        <v>-1.8499999999999999E-2</v>
      </c>
      <c r="H11539">
        <v>0</v>
      </c>
    </row>
    <row r="11540" spans="1:8" x14ac:dyDescent="0.25">
      <c r="A11540" s="6">
        <v>39937</v>
      </c>
      <c r="B11540">
        <v>3.3599999999999998E-2</v>
      </c>
      <c r="C11540">
        <v>2.7000000000000001E-3</v>
      </c>
      <c r="D11540">
        <v>3.1099999999999999E-2</v>
      </c>
      <c r="E11540">
        <v>-2.5999999999999999E-3</v>
      </c>
      <c r="F11540">
        <v>-4.0000000000000001E-3</v>
      </c>
      <c r="G11540">
        <v>-5.33E-2</v>
      </c>
      <c r="H11540">
        <v>0</v>
      </c>
    </row>
    <row r="11541" spans="1:8" x14ac:dyDescent="0.25">
      <c r="A11541" s="6">
        <v>39938</v>
      </c>
      <c r="B11541">
        <v>-2.8E-3</v>
      </c>
      <c r="C11541">
        <v>0</v>
      </c>
      <c r="D11541">
        <v>-2.3999999999999998E-3</v>
      </c>
      <c r="E11541">
        <v>-3.8E-3</v>
      </c>
      <c r="F11541">
        <v>-3.8E-3</v>
      </c>
      <c r="G11541">
        <v>-1.2800000000000001E-2</v>
      </c>
      <c r="H11541">
        <v>0</v>
      </c>
    </row>
    <row r="11542" spans="1:8" x14ac:dyDescent="0.25">
      <c r="A11542" s="6">
        <v>39939</v>
      </c>
      <c r="B11542">
        <v>1.46E-2</v>
      </c>
      <c r="C11542">
        <v>-1.3599999999999999E-2</v>
      </c>
      <c r="D11542">
        <v>2.5999999999999999E-2</v>
      </c>
      <c r="E11542">
        <v>1.6000000000000001E-3</v>
      </c>
      <c r="F11542">
        <v>-2.3E-3</v>
      </c>
      <c r="G11542">
        <v>-3.8399999999999997E-2</v>
      </c>
      <c r="H11542">
        <v>0</v>
      </c>
    </row>
    <row r="11543" spans="1:8" x14ac:dyDescent="0.25">
      <c r="A11543" s="6">
        <v>39940</v>
      </c>
      <c r="B11543">
        <v>-1.41999999999999E-2</v>
      </c>
      <c r="C11543">
        <v>-7.1999999999999998E-3</v>
      </c>
      <c r="D11543">
        <v>-8.8999999999999999E-3</v>
      </c>
      <c r="E11543">
        <v>7.3000000000000001E-3</v>
      </c>
      <c r="F11543">
        <v>-1.4E-3</v>
      </c>
      <c r="G11543">
        <v>9.8999999999999002E-3</v>
      </c>
      <c r="H11543">
        <v>0</v>
      </c>
    </row>
    <row r="11544" spans="1:8" x14ac:dyDescent="0.25">
      <c r="A11544" s="6">
        <v>39941</v>
      </c>
      <c r="B11544">
        <v>2.4799999999999999E-2</v>
      </c>
      <c r="C11544">
        <v>7.7000000000000002E-3</v>
      </c>
      <c r="D11544">
        <v>3.0099999999999998E-2</v>
      </c>
      <c r="E11544">
        <v>-4.6999999999998996E-3</v>
      </c>
      <c r="F11544">
        <v>-3.3999999999999998E-3</v>
      </c>
      <c r="G11544">
        <v>-5.0700000000000002E-2</v>
      </c>
      <c r="H11544">
        <v>0</v>
      </c>
    </row>
    <row r="11545" spans="1:8" x14ac:dyDescent="0.25">
      <c r="A11545" s="6">
        <v>39944</v>
      </c>
      <c r="B11545">
        <v>-2.0099999999999899E-2</v>
      </c>
      <c r="C11545">
        <v>6.1999999999999998E-3</v>
      </c>
      <c r="D11545">
        <v>-2.4199999999999999E-2</v>
      </c>
      <c r="E11545">
        <v>-1.9E-3</v>
      </c>
      <c r="F11545">
        <v>5.9999999999999995E-4</v>
      </c>
      <c r="G11545">
        <v>2.1999999999999999E-2</v>
      </c>
      <c r="H11545">
        <v>0</v>
      </c>
    </row>
    <row r="11546" spans="1:8" x14ac:dyDescent="0.25">
      <c r="A11546" s="6">
        <v>39945</v>
      </c>
      <c r="B11546">
        <v>-3.2000000000000002E-3</v>
      </c>
      <c r="C11546">
        <v>-1.2500000000000001E-2</v>
      </c>
      <c r="D11546">
        <v>-1.46E-2</v>
      </c>
      <c r="E11546">
        <v>3.7000000000000002E-3</v>
      </c>
      <c r="F11546">
        <v>5.0000000000000001E-3</v>
      </c>
      <c r="G11546">
        <v>1.8700000000000001E-2</v>
      </c>
      <c r="H11546">
        <v>0</v>
      </c>
    </row>
    <row r="11547" spans="1:8" x14ac:dyDescent="0.25">
      <c r="A11547" s="6">
        <v>39946</v>
      </c>
      <c r="B11547">
        <v>-2.9100000000000001E-2</v>
      </c>
      <c r="C11547">
        <v>-1.84E-2</v>
      </c>
      <c r="D11547">
        <v>-1.52E-2</v>
      </c>
      <c r="E11547">
        <v>1.8E-3</v>
      </c>
      <c r="F11547">
        <v>4.3E-3</v>
      </c>
      <c r="G11547">
        <v>5.1299999999999998E-2</v>
      </c>
      <c r="H11547">
        <v>0</v>
      </c>
    </row>
    <row r="11548" spans="1:8" x14ac:dyDescent="0.25">
      <c r="A11548" s="6">
        <v>39947</v>
      </c>
      <c r="B11548">
        <v>1.11E-2</v>
      </c>
      <c r="C11548">
        <v>6.9999999999999004E-3</v>
      </c>
      <c r="D11548">
        <v>1.01E-2</v>
      </c>
      <c r="E11548">
        <v>-3.0000000000000001E-3</v>
      </c>
      <c r="F11548">
        <v>-2.5999999999999999E-3</v>
      </c>
      <c r="G11548">
        <v>-1.6299999999999999E-2</v>
      </c>
      <c r="H11548">
        <v>0</v>
      </c>
    </row>
    <row r="11549" spans="1:8" x14ac:dyDescent="0.25">
      <c r="A11549" s="6">
        <v>39948</v>
      </c>
      <c r="B11549">
        <v>-1.0200000000000001E-2</v>
      </c>
      <c r="C11549">
        <v>3.7000000000000002E-3</v>
      </c>
      <c r="D11549">
        <v>-1.18999999999999E-2</v>
      </c>
      <c r="E11549">
        <v>1.1000000000000001E-3</v>
      </c>
      <c r="F11549">
        <v>-1.4E-3</v>
      </c>
      <c r="G11549">
        <v>1.61E-2</v>
      </c>
      <c r="H11549">
        <v>0</v>
      </c>
    </row>
    <row r="11550" spans="1:8" x14ac:dyDescent="0.25">
      <c r="A11550" s="6">
        <v>39951</v>
      </c>
      <c r="B11550">
        <v>3.1300000000000001E-2</v>
      </c>
      <c r="C11550">
        <v>7.0999999999998998E-3</v>
      </c>
      <c r="D11550">
        <v>2.0899999999999998E-2</v>
      </c>
      <c r="E11550">
        <v>-1.9E-3</v>
      </c>
      <c r="F11550">
        <v>-2.8E-3</v>
      </c>
      <c r="G11550">
        <v>-3.4700000000000002E-2</v>
      </c>
      <c r="H11550">
        <v>0</v>
      </c>
    </row>
    <row r="11551" spans="1:8" x14ac:dyDescent="0.25">
      <c r="A11551" s="6">
        <v>39952</v>
      </c>
      <c r="B11551">
        <v>-4.0000000000000002E-4</v>
      </c>
      <c r="C11551">
        <v>4.0000000000000002E-4</v>
      </c>
      <c r="D11551">
        <v>-1.32E-2</v>
      </c>
      <c r="E11551">
        <v>-5.0000000000000001E-4</v>
      </c>
      <c r="F11551">
        <v>1E-4</v>
      </c>
      <c r="G11551">
        <v>-1.26E-2</v>
      </c>
      <c r="H11551">
        <v>0</v>
      </c>
    </row>
    <row r="11552" spans="1:8" x14ac:dyDescent="0.25">
      <c r="A11552" s="6">
        <v>39953</v>
      </c>
      <c r="B11552">
        <v>-4.7999999999999996E-3</v>
      </c>
      <c r="C11552">
        <v>-2.7000000000000001E-3</v>
      </c>
      <c r="D11552">
        <v>-1.18E-2</v>
      </c>
      <c r="E11552">
        <v>0</v>
      </c>
      <c r="F11552">
        <v>-1.1000000000000001E-3</v>
      </c>
      <c r="G11552">
        <v>-7.7000000000000002E-3</v>
      </c>
      <c r="H11552">
        <v>0</v>
      </c>
    </row>
    <row r="11553" spans="1:8" x14ac:dyDescent="0.25">
      <c r="A11553" s="6">
        <v>39954</v>
      </c>
      <c r="B11553">
        <v>-1.6799999999999999E-2</v>
      </c>
      <c r="C11553">
        <v>-4.0000000000000002E-4</v>
      </c>
      <c r="D11553">
        <v>4.0000000000000001E-3</v>
      </c>
      <c r="E11553">
        <v>-3.8E-3</v>
      </c>
      <c r="F11553">
        <v>-2.0999999999999999E-3</v>
      </c>
      <c r="G11553">
        <v>1.5800000000000002E-2</v>
      </c>
      <c r="H11553">
        <v>0</v>
      </c>
    </row>
    <row r="11554" spans="1:8" x14ac:dyDescent="0.25">
      <c r="A11554" s="6">
        <v>39955</v>
      </c>
      <c r="B11554">
        <v>-1.5E-3</v>
      </c>
      <c r="C11554">
        <v>-5.4000000000000003E-3</v>
      </c>
      <c r="D11554">
        <v>-6.0000000000000001E-3</v>
      </c>
      <c r="E11554">
        <v>-3.2000000000000002E-3</v>
      </c>
      <c r="F11554">
        <v>3.7000000000000002E-3</v>
      </c>
      <c r="G11554">
        <v>4.6999999999998996E-3</v>
      </c>
      <c r="H11554">
        <v>0</v>
      </c>
    </row>
    <row r="11555" spans="1:8" x14ac:dyDescent="0.25">
      <c r="A11555" s="6">
        <v>39959</v>
      </c>
      <c r="B11555">
        <v>2.7900000000000001E-2</v>
      </c>
      <c r="C11555">
        <v>1.7500000000000002E-2</v>
      </c>
      <c r="D11555">
        <v>6.6E-3</v>
      </c>
      <c r="E11555">
        <v>1.8E-3</v>
      </c>
      <c r="F11555">
        <v>4.0000000000000002E-4</v>
      </c>
      <c r="G11555">
        <v>-3.0999999999999999E-3</v>
      </c>
      <c r="H11555">
        <v>0</v>
      </c>
    </row>
    <row r="11556" spans="1:8" x14ac:dyDescent="0.25">
      <c r="A11556" s="6">
        <v>39960</v>
      </c>
      <c r="B11556">
        <v>-1.7999999999999999E-2</v>
      </c>
      <c r="C11556">
        <v>1E-4</v>
      </c>
      <c r="D11556">
        <v>-1.23E-2</v>
      </c>
      <c r="E11556">
        <v>-1.9E-3</v>
      </c>
      <c r="F11556">
        <v>-3.3E-3</v>
      </c>
      <c r="G11556">
        <v>-3.0999999999999999E-3</v>
      </c>
      <c r="H11556">
        <v>0</v>
      </c>
    </row>
    <row r="11557" spans="1:8" x14ac:dyDescent="0.25">
      <c r="A11557" s="6">
        <v>39961</v>
      </c>
      <c r="B11557">
        <v>1.34E-2</v>
      </c>
      <c r="C11557">
        <v>-1.16999999999999E-2</v>
      </c>
      <c r="D11557">
        <v>5.5999999999999999E-3</v>
      </c>
      <c r="E11557">
        <v>-1.1000000000000001E-3</v>
      </c>
      <c r="F11557">
        <v>-3.0000000000000001E-3</v>
      </c>
      <c r="G11557">
        <v>-1.21E-2</v>
      </c>
      <c r="H11557">
        <v>0</v>
      </c>
    </row>
    <row r="11558" spans="1:8" x14ac:dyDescent="0.25">
      <c r="A11558" s="6">
        <v>39962</v>
      </c>
      <c r="B11558">
        <v>1.38E-2</v>
      </c>
      <c r="C11558">
        <v>5.1000000000000004E-3</v>
      </c>
      <c r="D11558">
        <v>-1.8E-3</v>
      </c>
      <c r="E11558">
        <v>4.0000000000000002E-4</v>
      </c>
      <c r="F11558">
        <v>-1.6000000000000001E-3</v>
      </c>
      <c r="G11558">
        <v>-5.5999999999999999E-3</v>
      </c>
      <c r="H11558">
        <v>0</v>
      </c>
    </row>
    <row r="11559" spans="1:8" x14ac:dyDescent="0.25">
      <c r="A11559" s="6">
        <v>39965</v>
      </c>
      <c r="B11559">
        <v>2.7300000000000001E-2</v>
      </c>
      <c r="C11559">
        <v>1.3899999999999999E-2</v>
      </c>
      <c r="D11559">
        <v>-7.9000000000000008E-3</v>
      </c>
      <c r="E11559">
        <v>6.6E-3</v>
      </c>
      <c r="F11559">
        <v>-2.0999999999999999E-3</v>
      </c>
      <c r="G11559">
        <v>-1.9299999999999901E-2</v>
      </c>
      <c r="H11559">
        <v>0</v>
      </c>
    </row>
    <row r="11560" spans="1:8" x14ac:dyDescent="0.25">
      <c r="A11560" s="6">
        <v>39966</v>
      </c>
      <c r="B11560">
        <v>2.8999999999999998E-3</v>
      </c>
      <c r="C11560">
        <v>7.6E-3</v>
      </c>
      <c r="D11560">
        <v>-2.2000000000000001E-3</v>
      </c>
      <c r="E11560">
        <v>-8.0000000000000004E-4</v>
      </c>
      <c r="F11560">
        <v>-5.0000000000000001E-4</v>
      </c>
      <c r="G11560">
        <v>7.6E-3</v>
      </c>
      <c r="H11560">
        <v>0</v>
      </c>
    </row>
    <row r="11561" spans="1:8" x14ac:dyDescent="0.25">
      <c r="A11561" s="6">
        <v>39967</v>
      </c>
      <c r="B11561">
        <v>-1.3899999999999999E-2</v>
      </c>
      <c r="C11561">
        <v>6.6E-3</v>
      </c>
      <c r="D11561">
        <v>-8.1999999999999001E-3</v>
      </c>
      <c r="E11561">
        <v>1.5E-3</v>
      </c>
      <c r="F11561">
        <v>2.8E-3</v>
      </c>
      <c r="G11561">
        <v>2.69E-2</v>
      </c>
      <c r="H11561">
        <v>0</v>
      </c>
    </row>
    <row r="11562" spans="1:8" x14ac:dyDescent="0.25">
      <c r="A11562" s="6">
        <v>39968</v>
      </c>
      <c r="B11562">
        <v>1.18E-2</v>
      </c>
      <c r="C11562">
        <v>4.5999999999999999E-3</v>
      </c>
      <c r="D11562">
        <v>1.2500000000000001E-2</v>
      </c>
      <c r="E11562">
        <v>-5.7999999999999996E-3</v>
      </c>
      <c r="F11562">
        <v>-5.1000000000000004E-3</v>
      </c>
      <c r="G11562">
        <v>-2.6099999999999901E-2</v>
      </c>
      <c r="H11562">
        <v>0</v>
      </c>
    </row>
    <row r="11563" spans="1:8" x14ac:dyDescent="0.25">
      <c r="A11563" s="6">
        <v>39969</v>
      </c>
      <c r="B11563">
        <v>-1.9E-3</v>
      </c>
      <c r="C11563">
        <v>4.0000000000000002E-4</v>
      </c>
      <c r="D11563">
        <v>-6.0000000000000001E-3</v>
      </c>
      <c r="E11563">
        <v>1.6999999999999999E-3</v>
      </c>
      <c r="F11563">
        <v>-2.2000000000000001E-3</v>
      </c>
      <c r="G11563">
        <v>-1.1999999999999999E-3</v>
      </c>
      <c r="H11563">
        <v>0</v>
      </c>
    </row>
    <row r="11564" spans="1:8" x14ac:dyDescent="0.25">
      <c r="A11564" s="6">
        <v>39972</v>
      </c>
      <c r="B11564">
        <v>-2E-3</v>
      </c>
      <c r="C11564">
        <v>-7.9000000000000008E-3</v>
      </c>
      <c r="D11564">
        <v>5.7999999999999996E-3</v>
      </c>
      <c r="E11564">
        <v>-1.1000000000000001E-3</v>
      </c>
      <c r="F11564">
        <v>5.9999999999999995E-4</v>
      </c>
      <c r="G11564">
        <v>6.4999999999999997E-3</v>
      </c>
      <c r="H11564">
        <v>0</v>
      </c>
    </row>
    <row r="11565" spans="1:8" x14ac:dyDescent="0.25">
      <c r="A11565" s="6">
        <v>39973</v>
      </c>
      <c r="B11565">
        <v>4.8999999999999998E-3</v>
      </c>
      <c r="C11565">
        <v>2.5000000000000001E-3</v>
      </c>
      <c r="D11565">
        <v>-2.5000000000000001E-3</v>
      </c>
      <c r="E11565">
        <v>-5.1000000000000004E-3</v>
      </c>
      <c r="F11565">
        <v>-3.0999999999999999E-3</v>
      </c>
      <c r="G11565">
        <v>-9.3999999999998998E-3</v>
      </c>
      <c r="H11565">
        <v>0</v>
      </c>
    </row>
    <row r="11566" spans="1:8" x14ac:dyDescent="0.25">
      <c r="A11566" s="6">
        <v>39974</v>
      </c>
      <c r="B11566">
        <v>-3.4999999999998999E-3</v>
      </c>
      <c r="C11566">
        <v>-3.7000000000000002E-3</v>
      </c>
      <c r="D11566">
        <v>-4.4999999999999997E-3</v>
      </c>
      <c r="E11566">
        <v>2E-3</v>
      </c>
      <c r="F11566">
        <v>-2.0000000000000001E-4</v>
      </c>
      <c r="G11566">
        <v>-1.16999999999999E-2</v>
      </c>
      <c r="H11566">
        <v>0</v>
      </c>
    </row>
    <row r="11567" spans="1:8" x14ac:dyDescent="0.25">
      <c r="A11567" s="6">
        <v>39975</v>
      </c>
      <c r="B11567">
        <v>6.3E-3</v>
      </c>
      <c r="C11567">
        <v>-1.8E-3</v>
      </c>
      <c r="D11567">
        <v>3.3E-3</v>
      </c>
      <c r="E11567">
        <v>-7.0999999999998998E-3</v>
      </c>
      <c r="F11567">
        <v>-5.9999999999999995E-4</v>
      </c>
      <c r="G11567">
        <v>-1.3599999999999999E-2</v>
      </c>
      <c r="H11567">
        <v>0</v>
      </c>
    </row>
    <row r="11568" spans="1:8" x14ac:dyDescent="0.25">
      <c r="A11568" s="6">
        <v>39976</v>
      </c>
      <c r="B11568">
        <v>2.9999999999999997E-4</v>
      </c>
      <c r="C11568">
        <v>-1.1000000000000001E-3</v>
      </c>
      <c r="D11568">
        <v>-2.9999999999999997E-4</v>
      </c>
      <c r="E11568">
        <v>5.9999999999999995E-4</v>
      </c>
      <c r="F11568">
        <v>2.3999999999999998E-3</v>
      </c>
      <c r="G11568">
        <v>5.1000000000000004E-3</v>
      </c>
      <c r="H11568">
        <v>0</v>
      </c>
    </row>
    <row r="11569" spans="1:8" x14ac:dyDescent="0.25">
      <c r="A11569" s="6">
        <v>39979</v>
      </c>
      <c r="B11569">
        <v>-2.3799999999999901E-2</v>
      </c>
      <c r="C11569">
        <v>-4.1999999999999997E-3</v>
      </c>
      <c r="D11569">
        <v>-3.5999999999999999E-3</v>
      </c>
      <c r="E11569">
        <v>6.9999999999999999E-4</v>
      </c>
      <c r="F11569">
        <v>2E-3</v>
      </c>
      <c r="G11569">
        <v>1.4800000000000001E-2</v>
      </c>
      <c r="H11569">
        <v>0</v>
      </c>
    </row>
    <row r="11570" spans="1:8" x14ac:dyDescent="0.25">
      <c r="A11570" s="6">
        <v>39980</v>
      </c>
      <c r="B11570">
        <v>-1.3299999999999999E-2</v>
      </c>
      <c r="C11570">
        <v>-2.3E-3</v>
      </c>
      <c r="D11570">
        <v>-3.3E-3</v>
      </c>
      <c r="E11570">
        <v>-2.7000000000000001E-3</v>
      </c>
      <c r="F11570">
        <v>8.0000000000000004E-4</v>
      </c>
      <c r="G11570">
        <v>1.2E-2</v>
      </c>
      <c r="H11570">
        <v>0</v>
      </c>
    </row>
    <row r="11571" spans="1:8" x14ac:dyDescent="0.25">
      <c r="A11571" s="6">
        <v>39981</v>
      </c>
      <c r="B11571">
        <v>-8.0000000000000004E-4</v>
      </c>
      <c r="C11571">
        <v>7.6E-3</v>
      </c>
      <c r="D11571">
        <v>-1.0200000000000001E-2</v>
      </c>
      <c r="E11571">
        <v>1.5E-3</v>
      </c>
      <c r="F11571">
        <v>2.2000000000000001E-3</v>
      </c>
      <c r="G11571">
        <v>2.7099999999999999E-2</v>
      </c>
      <c r="H11571">
        <v>0</v>
      </c>
    </row>
    <row r="11572" spans="1:8" x14ac:dyDescent="0.25">
      <c r="A11572" s="6">
        <v>39982</v>
      </c>
      <c r="B11572">
        <v>7.4000000000000003E-3</v>
      </c>
      <c r="C11572">
        <v>-4.0999999999998997E-3</v>
      </c>
      <c r="D11572">
        <v>4.0999999999998997E-3</v>
      </c>
      <c r="E11572">
        <v>3.0000000000000001E-3</v>
      </c>
      <c r="F11572">
        <v>-1.6000000000000001E-3</v>
      </c>
      <c r="G11572">
        <v>7.0999999999998998E-3</v>
      </c>
      <c r="H11572">
        <v>0</v>
      </c>
    </row>
    <row r="11573" spans="1:8" x14ac:dyDescent="0.25">
      <c r="A11573" s="6">
        <v>39983</v>
      </c>
      <c r="B11573">
        <v>3.4999999999998999E-3</v>
      </c>
      <c r="C11573">
        <v>3.8E-3</v>
      </c>
      <c r="D11573">
        <v>1.5E-3</v>
      </c>
      <c r="E11573">
        <v>-2.8999999999999998E-3</v>
      </c>
      <c r="F11573">
        <v>-2.7000000000000001E-3</v>
      </c>
      <c r="G11573">
        <v>-2.0999999999999999E-3</v>
      </c>
      <c r="H11573">
        <v>0</v>
      </c>
    </row>
    <row r="11574" spans="1:8" x14ac:dyDescent="0.25">
      <c r="A11574" s="6">
        <v>39986</v>
      </c>
      <c r="B11574">
        <v>-3.0699999999999901E-2</v>
      </c>
      <c r="C11574">
        <v>-6.7999999999999996E-3</v>
      </c>
      <c r="D11574">
        <v>-7.9000000000000008E-3</v>
      </c>
      <c r="E11574">
        <v>1E-3</v>
      </c>
      <c r="F11574">
        <v>6.6E-3</v>
      </c>
      <c r="G11574">
        <v>3.6600000000000001E-2</v>
      </c>
      <c r="H11574">
        <v>0</v>
      </c>
    </row>
    <row r="11575" spans="1:8" x14ac:dyDescent="0.25">
      <c r="A11575" s="6">
        <v>39987</v>
      </c>
      <c r="B11575">
        <v>8.0000000000000004E-4</v>
      </c>
      <c r="C11575">
        <v>-0.01</v>
      </c>
      <c r="D11575">
        <v>1.8E-3</v>
      </c>
      <c r="E11575">
        <v>-2.3E-3</v>
      </c>
      <c r="F11575">
        <v>0</v>
      </c>
      <c r="G11575">
        <v>-8.3999999999999995E-3</v>
      </c>
      <c r="H11575">
        <v>0</v>
      </c>
    </row>
    <row r="11576" spans="1:8" x14ac:dyDescent="0.25">
      <c r="A11576" s="6">
        <v>39988</v>
      </c>
      <c r="B11576">
        <v>7.7999999999999996E-3</v>
      </c>
      <c r="C11576">
        <v>2.2000000000000001E-3</v>
      </c>
      <c r="D11576">
        <v>-1.5E-3</v>
      </c>
      <c r="E11576">
        <v>-4.0000000000000001E-3</v>
      </c>
      <c r="F11576">
        <v>-8.9999999999999998E-4</v>
      </c>
      <c r="G11576">
        <v>-6.8999999999999999E-3</v>
      </c>
      <c r="H11576">
        <v>0</v>
      </c>
    </row>
    <row r="11577" spans="1:8" x14ac:dyDescent="0.25">
      <c r="A11577" s="6">
        <v>39989</v>
      </c>
      <c r="B11577">
        <v>2.1899999999999999E-2</v>
      </c>
      <c r="C11577">
        <v>8.0000000000000002E-3</v>
      </c>
      <c r="D11577">
        <v>-1E-4</v>
      </c>
      <c r="E11577">
        <v>4.0999999999998997E-3</v>
      </c>
      <c r="F11577">
        <v>0</v>
      </c>
      <c r="G11577">
        <v>-3.8999999999999998E-3</v>
      </c>
      <c r="H11577">
        <v>0</v>
      </c>
    </row>
    <row r="11578" spans="1:8" x14ac:dyDescent="0.25">
      <c r="A11578" s="6">
        <v>39990</v>
      </c>
      <c r="B11578">
        <v>2.9999999999999997E-4</v>
      </c>
      <c r="C11578">
        <v>1.55E-2</v>
      </c>
      <c r="D11578">
        <v>1.2999999999999999E-3</v>
      </c>
      <c r="E11578">
        <v>-6.0999999999998998E-3</v>
      </c>
      <c r="F11578">
        <v>-4.6999999999998996E-3</v>
      </c>
      <c r="G11578">
        <v>1.1999999999999999E-3</v>
      </c>
      <c r="H11578">
        <v>0</v>
      </c>
    </row>
    <row r="11579" spans="1:8" x14ac:dyDescent="0.25">
      <c r="A11579" s="6">
        <v>39993</v>
      </c>
      <c r="B11579">
        <v>8.1999999999999001E-3</v>
      </c>
      <c r="C11579">
        <v>-9.8999999999999002E-3</v>
      </c>
      <c r="D11579">
        <v>3.8999999999999998E-3</v>
      </c>
      <c r="E11579">
        <v>8.0000000000000004E-4</v>
      </c>
      <c r="F11579">
        <v>4.0999999999998997E-3</v>
      </c>
      <c r="G11579">
        <v>-1.4E-3</v>
      </c>
      <c r="H11579">
        <v>0</v>
      </c>
    </row>
    <row r="11580" spans="1:8" x14ac:dyDescent="0.25">
      <c r="A11580" s="6">
        <v>39994</v>
      </c>
      <c r="B11580">
        <v>-7.4000000000000003E-3</v>
      </c>
      <c r="C11580">
        <v>2.5999999999999999E-3</v>
      </c>
      <c r="D11580">
        <v>-2E-3</v>
      </c>
      <c r="E11580">
        <v>5.0000000000000001E-4</v>
      </c>
      <c r="F11580">
        <v>-1.8E-3</v>
      </c>
      <c r="G11580">
        <v>-2.0000000000000001E-4</v>
      </c>
      <c r="H11580">
        <v>0</v>
      </c>
    </row>
    <row r="11581" spans="1:8" x14ac:dyDescent="0.25">
      <c r="A11581" s="6">
        <v>39995</v>
      </c>
      <c r="B11581">
        <v>5.4999999999999997E-3</v>
      </c>
      <c r="C11581">
        <v>1.41E-2</v>
      </c>
      <c r="D11581">
        <v>2E-3</v>
      </c>
      <c r="E11581">
        <v>4.8999999999999998E-3</v>
      </c>
      <c r="F11581">
        <v>5.5999999999999999E-3</v>
      </c>
      <c r="G11581">
        <v>2.2000000000000001E-3</v>
      </c>
      <c r="H11581">
        <v>0</v>
      </c>
    </row>
    <row r="11582" spans="1:8" x14ac:dyDescent="0.25">
      <c r="A11582" s="6">
        <v>39996</v>
      </c>
      <c r="B11582">
        <v>-2.8999999999999901E-2</v>
      </c>
      <c r="C11582">
        <v>-8.3000000000000001E-3</v>
      </c>
      <c r="D11582">
        <v>-1.11E-2</v>
      </c>
      <c r="E11582">
        <v>6.9999999999999999E-4</v>
      </c>
      <c r="F11582">
        <v>-2.3999999999999998E-3</v>
      </c>
      <c r="G11582">
        <v>1.03E-2</v>
      </c>
      <c r="H11582">
        <v>0</v>
      </c>
    </row>
    <row r="11583" spans="1:8" x14ac:dyDescent="0.25">
      <c r="A11583" s="6">
        <v>40000</v>
      </c>
      <c r="B11583">
        <v>-2.9999999999999997E-4</v>
      </c>
      <c r="C11583">
        <v>-9.8999999999999002E-3</v>
      </c>
      <c r="D11583">
        <v>-9.4999999999999998E-3</v>
      </c>
      <c r="E11583">
        <v>-2.9999999999999997E-4</v>
      </c>
      <c r="F11583">
        <v>-1.1000000000000001E-3</v>
      </c>
      <c r="G11583">
        <v>1.9799999999999901E-2</v>
      </c>
      <c r="H11583">
        <v>0</v>
      </c>
    </row>
    <row r="11584" spans="1:8" x14ac:dyDescent="0.25">
      <c r="A11584" s="6">
        <v>40001</v>
      </c>
      <c r="B11584">
        <v>-1.9199999999999998E-2</v>
      </c>
      <c r="C11584">
        <v>-1E-4</v>
      </c>
      <c r="D11584">
        <v>-1.5E-3</v>
      </c>
      <c r="E11584">
        <v>-2.2000000000000001E-3</v>
      </c>
      <c r="F11584">
        <v>-1E-3</v>
      </c>
      <c r="G11584">
        <v>1.0699999999999999E-2</v>
      </c>
      <c r="H11584">
        <v>0</v>
      </c>
    </row>
    <row r="11585" spans="1:8" x14ac:dyDescent="0.25">
      <c r="A11585" s="6">
        <v>40002</v>
      </c>
      <c r="B11585">
        <v>-1.9E-3</v>
      </c>
      <c r="C11585">
        <v>-7.4999999999999997E-3</v>
      </c>
      <c r="D11585">
        <v>-1.0999999999999999E-2</v>
      </c>
      <c r="E11585">
        <v>9.7999999999999997E-3</v>
      </c>
      <c r="F11585">
        <v>-6.3E-3</v>
      </c>
      <c r="G11585">
        <v>1.1599999999999999E-2</v>
      </c>
      <c r="H11585">
        <v>0</v>
      </c>
    </row>
    <row r="11586" spans="1:8" x14ac:dyDescent="0.25">
      <c r="A11586" s="6">
        <v>40003</v>
      </c>
      <c r="B11586">
        <v>3.4999999999998999E-3</v>
      </c>
      <c r="C11586">
        <v>-3.8999999999999998E-3</v>
      </c>
      <c r="D11586">
        <v>1.2500000000000001E-2</v>
      </c>
      <c r="E11586">
        <v>-4.6999999999998996E-3</v>
      </c>
      <c r="F11586">
        <v>1.2999999999999999E-3</v>
      </c>
      <c r="G11586">
        <v>-1.0699999999999999E-2</v>
      </c>
      <c r="H11586">
        <v>0</v>
      </c>
    </row>
    <row r="11587" spans="1:8" x14ac:dyDescent="0.25">
      <c r="A11587" s="6">
        <v>40004</v>
      </c>
      <c r="B11587">
        <v>-3.3999999999999998E-3</v>
      </c>
      <c r="C11587">
        <v>8.3999999999999995E-3</v>
      </c>
      <c r="D11587">
        <v>-5.3E-3</v>
      </c>
      <c r="E11587">
        <v>3.5999999999999999E-3</v>
      </c>
      <c r="F11587">
        <v>5.0000000000000001E-4</v>
      </c>
      <c r="G11587">
        <v>4.0000000000000001E-3</v>
      </c>
      <c r="H11587">
        <v>0</v>
      </c>
    </row>
    <row r="11588" spans="1:8" x14ac:dyDescent="0.25">
      <c r="A11588" s="6">
        <v>40007</v>
      </c>
      <c r="B11588">
        <v>2.4299999999999999E-2</v>
      </c>
      <c r="C11588">
        <v>-3.2000000000000002E-3</v>
      </c>
      <c r="D11588">
        <v>1.78E-2</v>
      </c>
      <c r="E11588">
        <v>-1.1599999999999999E-2</v>
      </c>
      <c r="F11588">
        <v>-8.0000000000000004E-4</v>
      </c>
      <c r="G11588">
        <v>-4.4999999999999997E-3</v>
      </c>
      <c r="H11588">
        <v>0</v>
      </c>
    </row>
    <row r="11589" spans="1:8" x14ac:dyDescent="0.25">
      <c r="A11589" s="6">
        <v>40008</v>
      </c>
      <c r="B11589">
        <v>5.8999999999999999E-3</v>
      </c>
      <c r="C11589">
        <v>3.3999999999999998E-3</v>
      </c>
      <c r="D11589">
        <v>6.1999999999999998E-3</v>
      </c>
      <c r="E11589">
        <v>2.8999999999999998E-3</v>
      </c>
      <c r="F11589">
        <v>4.3E-3</v>
      </c>
      <c r="G11589">
        <v>-7.6E-3</v>
      </c>
      <c r="H11589">
        <v>0</v>
      </c>
    </row>
    <row r="11590" spans="1:8" x14ac:dyDescent="0.25">
      <c r="A11590" s="6">
        <v>40009</v>
      </c>
      <c r="B11590">
        <v>2.98E-2</v>
      </c>
      <c r="C11590">
        <v>6.7999999999999996E-3</v>
      </c>
      <c r="D11590">
        <v>1.37E-2</v>
      </c>
      <c r="E11590">
        <v>-4.0999999999998997E-3</v>
      </c>
      <c r="F11590">
        <v>4.8999999999999998E-3</v>
      </c>
      <c r="G11590">
        <v>-1.5699999999999999E-2</v>
      </c>
      <c r="H11590">
        <v>0</v>
      </c>
    </row>
    <row r="11591" spans="1:8" x14ac:dyDescent="0.25">
      <c r="A11591" s="6">
        <v>40010</v>
      </c>
      <c r="B11591">
        <v>9.3999999999998998E-3</v>
      </c>
      <c r="C11591">
        <v>4.0999999999998997E-3</v>
      </c>
      <c r="D11591">
        <v>-1.5E-3</v>
      </c>
      <c r="E11591">
        <v>5.5999999999999999E-3</v>
      </c>
      <c r="F11591">
        <v>-5.0000000000000001E-4</v>
      </c>
      <c r="G11591">
        <v>-8.3999999999999995E-3</v>
      </c>
      <c r="H11591">
        <v>0</v>
      </c>
    </row>
    <row r="11592" spans="1:8" x14ac:dyDescent="0.25">
      <c r="A11592" s="6">
        <v>40011</v>
      </c>
      <c r="B11592">
        <v>-5.0000000000000001E-4</v>
      </c>
      <c r="C11592">
        <v>-3.0999999999999999E-3</v>
      </c>
      <c r="D11592">
        <v>-1.1000000000000001E-3</v>
      </c>
      <c r="E11592">
        <v>5.1999999999999998E-3</v>
      </c>
      <c r="F11592">
        <v>3.3E-3</v>
      </c>
      <c r="G11592">
        <v>5.7999999999999996E-3</v>
      </c>
      <c r="H11592">
        <v>0</v>
      </c>
    </row>
    <row r="11593" spans="1:8" x14ac:dyDescent="0.25">
      <c r="A11593" s="6">
        <v>40014</v>
      </c>
      <c r="B11593">
        <v>1.18999999999999E-2</v>
      </c>
      <c r="C11593">
        <v>3.8999999999999998E-3</v>
      </c>
      <c r="D11593">
        <v>3.4999999999998999E-3</v>
      </c>
      <c r="E11593">
        <v>3.8999999999999998E-3</v>
      </c>
      <c r="F11593">
        <v>6.9999999999999004E-3</v>
      </c>
      <c r="G11593">
        <v>-1.4800000000000001E-2</v>
      </c>
      <c r="H11593">
        <v>0</v>
      </c>
    </row>
    <row r="11594" spans="1:8" x14ac:dyDescent="0.25">
      <c r="A11594" s="6">
        <v>40015</v>
      </c>
      <c r="B11594">
        <v>3.0999999999999999E-3</v>
      </c>
      <c r="C11594">
        <v>-6.4999999999999997E-3</v>
      </c>
      <c r="D11594">
        <v>-8.1999999999999001E-3</v>
      </c>
      <c r="E11594">
        <v>5.6999999999998996E-3</v>
      </c>
      <c r="F11594">
        <v>-1.1000000000000001E-3</v>
      </c>
      <c r="G11594">
        <v>5.5999999999999999E-3</v>
      </c>
      <c r="H11594">
        <v>0</v>
      </c>
    </row>
    <row r="11595" spans="1:8" x14ac:dyDescent="0.25">
      <c r="A11595" s="6">
        <v>40016</v>
      </c>
      <c r="B11595">
        <v>8.0000000000000004E-4</v>
      </c>
      <c r="C11595">
        <v>6.3E-3</v>
      </c>
      <c r="D11595">
        <v>3.8999999999999998E-3</v>
      </c>
      <c r="E11595">
        <v>-3.3E-3</v>
      </c>
      <c r="F11595">
        <v>2.5999999999999999E-3</v>
      </c>
      <c r="G11595">
        <v>-3.0000000000000001E-3</v>
      </c>
      <c r="H11595">
        <v>0</v>
      </c>
    </row>
    <row r="11596" spans="1:8" x14ac:dyDescent="0.25">
      <c r="A11596" s="6">
        <v>40017</v>
      </c>
      <c r="B11596">
        <v>2.3699999999999999E-2</v>
      </c>
      <c r="C11596">
        <v>7.6E-3</v>
      </c>
      <c r="D11596">
        <v>1.0200000000000001E-2</v>
      </c>
      <c r="E11596">
        <v>-1.8E-3</v>
      </c>
      <c r="F11596">
        <v>4.8999999999999998E-3</v>
      </c>
      <c r="G11596">
        <v>-1.6899999999999998E-2</v>
      </c>
      <c r="H11596">
        <v>0</v>
      </c>
    </row>
    <row r="11597" spans="1:8" x14ac:dyDescent="0.25">
      <c r="A11597" s="6">
        <v>40018</v>
      </c>
      <c r="B11597">
        <v>3.8E-3</v>
      </c>
      <c r="C11597">
        <v>3.0999999999999999E-3</v>
      </c>
      <c r="D11597">
        <v>8.9999999999999998E-4</v>
      </c>
      <c r="E11597">
        <v>-1.6000000000000001E-3</v>
      </c>
      <c r="F11597">
        <v>3.4999999999998999E-3</v>
      </c>
      <c r="G11597">
        <v>-1.0699999999999999E-2</v>
      </c>
      <c r="H11597">
        <v>0</v>
      </c>
    </row>
    <row r="11598" spans="1:8" x14ac:dyDescent="0.25">
      <c r="A11598" s="6">
        <v>40021</v>
      </c>
      <c r="B11598">
        <v>2.8999999999999998E-3</v>
      </c>
      <c r="C11598">
        <v>2.2000000000000001E-3</v>
      </c>
      <c r="D11598">
        <v>9.7999999999999997E-3</v>
      </c>
      <c r="E11598">
        <v>-8.0999999999999996E-3</v>
      </c>
      <c r="F11598">
        <v>4.4999999999999997E-3</v>
      </c>
      <c r="G11598">
        <v>-1.26E-2</v>
      </c>
      <c r="H11598">
        <v>0</v>
      </c>
    </row>
    <row r="11599" spans="1:8" x14ac:dyDescent="0.25">
      <c r="A11599" s="6">
        <v>40022</v>
      </c>
      <c r="B11599">
        <v>-2E-3</v>
      </c>
      <c r="C11599">
        <v>2.3999999999999998E-3</v>
      </c>
      <c r="D11599">
        <v>-3.0000000000000001E-3</v>
      </c>
      <c r="E11599">
        <v>-4.8999999999999998E-3</v>
      </c>
      <c r="F11599">
        <v>-5.9999999999999995E-4</v>
      </c>
      <c r="G11599">
        <v>4.5999999999999999E-3</v>
      </c>
      <c r="H11599">
        <v>0</v>
      </c>
    </row>
    <row r="11600" spans="1:8" x14ac:dyDescent="0.25">
      <c r="A11600" s="6">
        <v>40023</v>
      </c>
      <c r="B11600">
        <v>-4.5999999999999999E-3</v>
      </c>
      <c r="C11600">
        <v>-1.6000000000000001E-3</v>
      </c>
      <c r="D11600">
        <v>-8.3999999999999995E-3</v>
      </c>
      <c r="E11600">
        <v>8.0000000000000004E-4</v>
      </c>
      <c r="F11600">
        <v>1E-3</v>
      </c>
      <c r="G11600">
        <v>1.2500000000000001E-2</v>
      </c>
      <c r="H11600">
        <v>0</v>
      </c>
    </row>
    <row r="11601" spans="1:8" x14ac:dyDescent="0.25">
      <c r="A11601" s="6">
        <v>40024</v>
      </c>
      <c r="B11601">
        <v>1.24E-2</v>
      </c>
      <c r="C11601">
        <v>4.8999999999999998E-3</v>
      </c>
      <c r="D11601">
        <v>1.46E-2</v>
      </c>
      <c r="E11601">
        <v>-2.0999999999999999E-3</v>
      </c>
      <c r="F11601">
        <v>-1.4E-3</v>
      </c>
      <c r="G11601">
        <v>-2.2499999999999999E-2</v>
      </c>
      <c r="H11601">
        <v>0</v>
      </c>
    </row>
    <row r="11602" spans="1:8" x14ac:dyDescent="0.25">
      <c r="A11602" s="6">
        <v>40025</v>
      </c>
      <c r="B11602">
        <v>5.0000000000000001E-4</v>
      </c>
      <c r="C11602">
        <v>-6.9999999999999999E-4</v>
      </c>
      <c r="D11602">
        <v>1.23E-2</v>
      </c>
      <c r="E11602">
        <v>-1.9E-3</v>
      </c>
      <c r="F11602">
        <v>1.1999999999999999E-3</v>
      </c>
      <c r="G11602">
        <v>-1.2E-2</v>
      </c>
      <c r="H11602">
        <v>0</v>
      </c>
    </row>
    <row r="11603" spans="1:8" x14ac:dyDescent="0.25">
      <c r="A11603" s="6">
        <v>40028</v>
      </c>
      <c r="B11603">
        <v>1.6299999999999999E-2</v>
      </c>
      <c r="C11603">
        <v>2.3999999999999998E-3</v>
      </c>
      <c r="D11603">
        <v>1.6799999999999999E-2</v>
      </c>
      <c r="E11603">
        <v>-5.9999999999999995E-4</v>
      </c>
      <c r="F11603">
        <v>5.9999999999999995E-4</v>
      </c>
      <c r="G11603">
        <v>-2.06E-2</v>
      </c>
      <c r="H11603">
        <v>0</v>
      </c>
    </row>
    <row r="11604" spans="1:8" x14ac:dyDescent="0.25">
      <c r="A11604" s="6">
        <v>40029</v>
      </c>
      <c r="B11604">
        <v>3.2000000000000002E-3</v>
      </c>
      <c r="C11604">
        <v>5.3E-3</v>
      </c>
      <c r="D11604">
        <v>7.7999999999999996E-3</v>
      </c>
      <c r="E11604">
        <v>-4.6999999999998996E-3</v>
      </c>
      <c r="F11604">
        <v>5.5999999999999999E-3</v>
      </c>
      <c r="G11604">
        <v>-1.35E-2</v>
      </c>
      <c r="H11604">
        <v>0</v>
      </c>
    </row>
    <row r="11605" spans="1:8" x14ac:dyDescent="0.25">
      <c r="A11605" s="6">
        <v>40030</v>
      </c>
      <c r="B11605">
        <v>-3.0999999999999999E-3</v>
      </c>
      <c r="C11605">
        <v>-8.6E-3</v>
      </c>
      <c r="D11605">
        <v>1.6899999999999998E-2</v>
      </c>
      <c r="E11605">
        <v>-1.39999999999999E-2</v>
      </c>
      <c r="F11605">
        <v>1.9E-3</v>
      </c>
      <c r="G11605">
        <v>-1.5599999999999999E-2</v>
      </c>
      <c r="H11605">
        <v>0</v>
      </c>
    </row>
    <row r="11606" spans="1:8" x14ac:dyDescent="0.25">
      <c r="A11606" s="6">
        <v>40031</v>
      </c>
      <c r="B11606">
        <v>-6.1999999999999998E-3</v>
      </c>
      <c r="C11606">
        <v>-9.7000000000000003E-3</v>
      </c>
      <c r="D11606">
        <v>6.9999999999999999E-4</v>
      </c>
      <c r="E11606">
        <v>5.9999999999999995E-4</v>
      </c>
      <c r="F11606">
        <v>3.3E-3</v>
      </c>
      <c r="G11606">
        <v>-5.1000000000000004E-3</v>
      </c>
      <c r="H11606">
        <v>0</v>
      </c>
    </row>
    <row r="11607" spans="1:8" x14ac:dyDescent="0.25">
      <c r="A11607" s="6">
        <v>40032</v>
      </c>
      <c r="B11607">
        <v>1.44E-2</v>
      </c>
      <c r="C11607">
        <v>1.12E-2</v>
      </c>
      <c r="D11607">
        <v>1.2E-2</v>
      </c>
      <c r="E11607">
        <v>-8.0000000000000004E-4</v>
      </c>
      <c r="F11607">
        <v>1.9E-3</v>
      </c>
      <c r="G11607">
        <v>-1.1299999999999999E-2</v>
      </c>
      <c r="H11607">
        <v>0</v>
      </c>
    </row>
    <row r="11608" spans="1:8" x14ac:dyDescent="0.25">
      <c r="A11608" s="6">
        <v>40035</v>
      </c>
      <c r="B11608">
        <v>-3.2000000000000002E-3</v>
      </c>
      <c r="C11608">
        <v>5.6999999999998996E-3</v>
      </c>
      <c r="D11608">
        <v>3.0000000000000001E-3</v>
      </c>
      <c r="E11608">
        <v>1.2999999999999999E-3</v>
      </c>
      <c r="F11608">
        <v>-4.0000000000000002E-4</v>
      </c>
      <c r="G11608">
        <v>-7.3000000000000001E-3</v>
      </c>
      <c r="H11608">
        <v>0</v>
      </c>
    </row>
    <row r="11609" spans="1:8" x14ac:dyDescent="0.25">
      <c r="A11609" s="6">
        <v>40036</v>
      </c>
      <c r="B11609">
        <v>-1.2500000000000001E-2</v>
      </c>
      <c r="C11609">
        <v>-2.7000000000000001E-3</v>
      </c>
      <c r="D11609">
        <v>-1.21E-2</v>
      </c>
      <c r="E11609">
        <v>8.9999999999999993E-3</v>
      </c>
      <c r="F11609">
        <v>1.6000000000000001E-3</v>
      </c>
      <c r="G11609">
        <v>1.6199999999999999E-2</v>
      </c>
      <c r="H11609">
        <v>0</v>
      </c>
    </row>
    <row r="11610" spans="1:8" x14ac:dyDescent="0.25">
      <c r="A11610" s="6">
        <v>40037</v>
      </c>
      <c r="B11610">
        <v>1.21E-2</v>
      </c>
      <c r="C11610">
        <v>5.3E-3</v>
      </c>
      <c r="D11610">
        <v>5.1000000000000004E-3</v>
      </c>
      <c r="E11610">
        <v>-4.4000000000000003E-3</v>
      </c>
      <c r="F11610">
        <v>1.6000000000000001E-3</v>
      </c>
      <c r="G11610">
        <v>-7.1999999999999998E-3</v>
      </c>
      <c r="H11610">
        <v>0</v>
      </c>
    </row>
    <row r="11611" spans="1:8" x14ac:dyDescent="0.25">
      <c r="A11611" s="6">
        <v>40038</v>
      </c>
      <c r="B11611">
        <v>7.3000000000000001E-3</v>
      </c>
      <c r="C11611">
        <v>-1.6999999999999999E-3</v>
      </c>
      <c r="D11611">
        <v>1.0999999999999999E-2</v>
      </c>
      <c r="E11611">
        <v>-7.7000000000000002E-3</v>
      </c>
      <c r="F11611">
        <v>-5.0000000000000001E-4</v>
      </c>
      <c r="G11611">
        <v>-1.5699999999999999E-2</v>
      </c>
      <c r="H11611">
        <v>0</v>
      </c>
    </row>
    <row r="11612" spans="1:8" x14ac:dyDescent="0.25">
      <c r="A11612" s="6">
        <v>40039</v>
      </c>
      <c r="B11612">
        <v>-9.7000000000000003E-3</v>
      </c>
      <c r="C11612">
        <v>-1.21E-2</v>
      </c>
      <c r="D11612">
        <v>-2.5999999999999999E-3</v>
      </c>
      <c r="E11612">
        <v>-2.9999999999999997E-4</v>
      </c>
      <c r="F11612">
        <v>-1.2999999999999999E-3</v>
      </c>
      <c r="G11612">
        <v>2.7000000000000001E-3</v>
      </c>
      <c r="H11612">
        <v>0</v>
      </c>
    </row>
    <row r="11613" spans="1:8" x14ac:dyDescent="0.25">
      <c r="A11613" s="6">
        <v>40042</v>
      </c>
      <c r="B11613">
        <v>-2.46E-2</v>
      </c>
      <c r="C11613">
        <v>-3.3E-3</v>
      </c>
      <c r="D11613">
        <v>-1.6899999999999998E-2</v>
      </c>
      <c r="E11613">
        <v>5.4000000000000003E-3</v>
      </c>
      <c r="F11613">
        <v>-1.1999999999999999E-3</v>
      </c>
      <c r="G11613">
        <v>1.9900000000000001E-2</v>
      </c>
      <c r="H11613">
        <v>0</v>
      </c>
    </row>
    <row r="11614" spans="1:8" x14ac:dyDescent="0.25">
      <c r="A11614" s="6">
        <v>40043</v>
      </c>
      <c r="B11614">
        <v>1.11E-2</v>
      </c>
      <c r="C11614">
        <v>5.5999999999999999E-3</v>
      </c>
      <c r="D11614">
        <v>1.24E-2</v>
      </c>
      <c r="E11614">
        <v>-3.3E-3</v>
      </c>
      <c r="F11614">
        <v>2.5999999999999999E-3</v>
      </c>
      <c r="G11614">
        <v>-1.0200000000000001E-2</v>
      </c>
      <c r="H11614">
        <v>0</v>
      </c>
    </row>
    <row r="11615" spans="1:8" x14ac:dyDescent="0.25">
      <c r="A11615" s="6">
        <v>40044</v>
      </c>
      <c r="B11615">
        <v>7.1999999999999998E-3</v>
      </c>
      <c r="C11615">
        <v>3.4999999999998999E-3</v>
      </c>
      <c r="D11615">
        <v>-4.3E-3</v>
      </c>
      <c r="E11615">
        <v>2.5999999999999999E-3</v>
      </c>
      <c r="F11615">
        <v>2.2000000000000001E-3</v>
      </c>
      <c r="G11615">
        <v>1.9E-3</v>
      </c>
      <c r="H11615">
        <v>0</v>
      </c>
    </row>
    <row r="11616" spans="1:8" x14ac:dyDescent="0.25">
      <c r="A11616" s="6">
        <v>40045</v>
      </c>
      <c r="B11616">
        <v>0.01</v>
      </c>
      <c r="C11616">
        <v>5.0000000000000001E-4</v>
      </c>
      <c r="D11616">
        <v>8.1999999999999001E-3</v>
      </c>
      <c r="E11616">
        <v>-1.1000000000000001E-3</v>
      </c>
      <c r="F11616">
        <v>1E-3</v>
      </c>
      <c r="G11616">
        <v>-7.7999999999999996E-3</v>
      </c>
      <c r="H11616">
        <v>0</v>
      </c>
    </row>
    <row r="11617" spans="1:8" x14ac:dyDescent="0.25">
      <c r="A11617" s="6">
        <v>40046</v>
      </c>
      <c r="B11617">
        <v>1.83E-2</v>
      </c>
      <c r="C11617">
        <v>4.4000000000000003E-3</v>
      </c>
      <c r="D11617">
        <v>7.1999999999999998E-3</v>
      </c>
      <c r="E11617">
        <v>-2.5999999999999999E-3</v>
      </c>
      <c r="F11617">
        <v>-2.0000000000000001E-4</v>
      </c>
      <c r="G11617">
        <v>-9.8999999999999002E-3</v>
      </c>
      <c r="H11617">
        <v>0</v>
      </c>
    </row>
    <row r="11618" spans="1:8" x14ac:dyDescent="0.25">
      <c r="A11618" s="6">
        <v>40049</v>
      </c>
      <c r="B11618">
        <v>-8.9999999999999998E-4</v>
      </c>
      <c r="C11618">
        <v>5.9999999999999995E-4</v>
      </c>
      <c r="D11618">
        <v>-3.2000000000000002E-3</v>
      </c>
      <c r="E11618">
        <v>4.6999999999998996E-3</v>
      </c>
      <c r="F11618">
        <v>5.0000000000000001E-4</v>
      </c>
      <c r="G11618">
        <v>-3.3999999999999998E-3</v>
      </c>
      <c r="H11618">
        <v>0</v>
      </c>
    </row>
    <row r="11619" spans="1:8" x14ac:dyDescent="0.25">
      <c r="A11619" s="6">
        <v>40050</v>
      </c>
      <c r="B11619">
        <v>2.7000000000000001E-3</v>
      </c>
      <c r="C11619">
        <v>2.5999999999999999E-3</v>
      </c>
      <c r="D11619">
        <v>6.8999999999999999E-3</v>
      </c>
      <c r="E11619">
        <v>-3.0999999999999999E-3</v>
      </c>
      <c r="F11619">
        <v>6.1999999999999998E-3</v>
      </c>
      <c r="G11619">
        <v>1.1999999999999999E-3</v>
      </c>
      <c r="H11619">
        <v>0</v>
      </c>
    </row>
    <row r="11620" spans="1:8" x14ac:dyDescent="0.25">
      <c r="A11620" s="6">
        <v>40051</v>
      </c>
      <c r="B11620">
        <v>-1E-4</v>
      </c>
      <c r="C11620">
        <v>1.5E-3</v>
      </c>
      <c r="D11620">
        <v>8.9999999999999998E-4</v>
      </c>
      <c r="E11620">
        <v>-1.4E-3</v>
      </c>
      <c r="F11620">
        <v>2.3E-3</v>
      </c>
      <c r="G11620">
        <v>5.9999999999999995E-4</v>
      </c>
      <c r="H11620">
        <v>0</v>
      </c>
    </row>
    <row r="11621" spans="1:8" x14ac:dyDescent="0.25">
      <c r="A11621" s="6">
        <v>40052</v>
      </c>
      <c r="B11621">
        <v>2.0999999999999999E-3</v>
      </c>
      <c r="C11621">
        <v>-1.1999999999999999E-3</v>
      </c>
      <c r="D11621">
        <v>5.4999999999999997E-3</v>
      </c>
      <c r="E11621">
        <v>-1.1000000000000001E-3</v>
      </c>
      <c r="F11621">
        <v>2.3999999999999998E-3</v>
      </c>
      <c r="G11621">
        <v>-8.3999999999999995E-3</v>
      </c>
      <c r="H11621">
        <v>0</v>
      </c>
    </row>
    <row r="11622" spans="1:8" x14ac:dyDescent="0.25">
      <c r="A11622" s="6">
        <v>40053</v>
      </c>
      <c r="B11622">
        <v>-1.9E-3</v>
      </c>
      <c r="C11622">
        <v>-3.8999999999999998E-3</v>
      </c>
      <c r="D11622">
        <v>5.5999999999999999E-3</v>
      </c>
      <c r="E11622">
        <v>-3.8999999999999998E-3</v>
      </c>
      <c r="F11622">
        <v>3.3E-3</v>
      </c>
      <c r="G11622">
        <v>-6.1999999999999998E-3</v>
      </c>
      <c r="H11622">
        <v>0</v>
      </c>
    </row>
    <row r="11623" spans="1:8" x14ac:dyDescent="0.25">
      <c r="A11623" s="6">
        <v>40056</v>
      </c>
      <c r="B11623">
        <v>-8.6E-3</v>
      </c>
      <c r="C11623">
        <v>-5.1999999999999998E-3</v>
      </c>
      <c r="D11623">
        <v>-6.3E-3</v>
      </c>
      <c r="E11623">
        <v>-2.2000000000000001E-3</v>
      </c>
      <c r="F11623">
        <v>-1.6000000000000001E-3</v>
      </c>
      <c r="G11623">
        <v>8.0000000000000002E-3</v>
      </c>
      <c r="H11623">
        <v>0</v>
      </c>
    </row>
    <row r="11624" spans="1:8" x14ac:dyDescent="0.25">
      <c r="A11624" s="6">
        <v>40057</v>
      </c>
      <c r="B11624">
        <v>-2.1499999999999998E-2</v>
      </c>
      <c r="C11624">
        <v>-1.6999999999999999E-3</v>
      </c>
      <c r="D11624">
        <v>-2.06E-2</v>
      </c>
      <c r="E11624">
        <v>1.06E-2</v>
      </c>
      <c r="F11624">
        <v>-4.4000000000000003E-3</v>
      </c>
      <c r="G11624">
        <v>1.7000000000000001E-2</v>
      </c>
      <c r="H11624">
        <v>0</v>
      </c>
    </row>
    <row r="11625" spans="1:8" x14ac:dyDescent="0.25">
      <c r="A11625" s="6">
        <v>40058</v>
      </c>
      <c r="B11625">
        <v>-2.8E-3</v>
      </c>
      <c r="C11625">
        <v>-2.0000000000000001E-4</v>
      </c>
      <c r="D11625">
        <v>-6.9999999999999004E-3</v>
      </c>
      <c r="E11625">
        <v>2.0999999999999999E-3</v>
      </c>
      <c r="F11625">
        <v>1.6999999999999999E-3</v>
      </c>
      <c r="G11625">
        <v>3.3E-3</v>
      </c>
      <c r="H11625">
        <v>0</v>
      </c>
    </row>
    <row r="11626" spans="1:8" x14ac:dyDescent="0.25">
      <c r="A11626" s="6">
        <v>40059</v>
      </c>
      <c r="B11626">
        <v>9.2999999999999992E-3</v>
      </c>
      <c r="C11626">
        <v>2.2000000000000001E-3</v>
      </c>
      <c r="D11626">
        <v>1.12E-2</v>
      </c>
      <c r="E11626">
        <v>-4.4999999999999997E-3</v>
      </c>
      <c r="F11626">
        <v>1.5E-3</v>
      </c>
      <c r="G11626">
        <v>-8.6E-3</v>
      </c>
      <c r="H11626">
        <v>0</v>
      </c>
    </row>
    <row r="11627" spans="1:8" x14ac:dyDescent="0.25">
      <c r="A11627" s="6">
        <v>40060</v>
      </c>
      <c r="B11627">
        <v>1.3100000000000001E-2</v>
      </c>
      <c r="C11627">
        <v>2.5000000000000001E-3</v>
      </c>
      <c r="D11627">
        <v>2.5000000000000001E-3</v>
      </c>
      <c r="E11627">
        <v>1.1999999999999999E-3</v>
      </c>
      <c r="F11627">
        <v>1.9E-3</v>
      </c>
      <c r="G11627">
        <v>-6.6E-3</v>
      </c>
      <c r="H11627">
        <v>0</v>
      </c>
    </row>
    <row r="11628" spans="1:8" x14ac:dyDescent="0.25">
      <c r="A11628" s="6">
        <v>40064</v>
      </c>
      <c r="B11628">
        <v>8.8999999999999999E-3</v>
      </c>
      <c r="C11628">
        <v>1.6999999999999999E-3</v>
      </c>
      <c r="D11628">
        <v>8.9999999999999998E-4</v>
      </c>
      <c r="E11628">
        <v>1.9E-3</v>
      </c>
      <c r="F11628">
        <v>-1E-4</v>
      </c>
      <c r="G11628">
        <v>-5.1999999999999998E-3</v>
      </c>
      <c r="H11628">
        <v>0</v>
      </c>
    </row>
    <row r="11629" spans="1:8" x14ac:dyDescent="0.25">
      <c r="A11629" s="6">
        <v>40065</v>
      </c>
      <c r="B11629">
        <v>8.9999999999999993E-3</v>
      </c>
      <c r="C11629">
        <v>9.2999999999999992E-3</v>
      </c>
      <c r="D11629">
        <v>6.8999999999999999E-3</v>
      </c>
      <c r="E11629">
        <v>-2E-3</v>
      </c>
      <c r="F11629">
        <v>1.2999999999999999E-3</v>
      </c>
      <c r="G11629">
        <v>-4.5999999999999999E-3</v>
      </c>
      <c r="H11629">
        <v>0</v>
      </c>
    </row>
    <row r="11630" spans="1:8" x14ac:dyDescent="0.25">
      <c r="A11630" s="6">
        <v>40066</v>
      </c>
      <c r="B11630">
        <v>1.0800000000000001E-2</v>
      </c>
      <c r="C11630">
        <v>5.7999999999999996E-3</v>
      </c>
      <c r="D11630">
        <v>9.2999999999999992E-3</v>
      </c>
      <c r="E11630">
        <v>-2.2000000000000001E-3</v>
      </c>
      <c r="F11630">
        <v>1.8E-3</v>
      </c>
      <c r="G11630">
        <v>-9.1000000000000004E-3</v>
      </c>
      <c r="H11630">
        <v>0</v>
      </c>
    </row>
    <row r="11631" spans="1:8" x14ac:dyDescent="0.25">
      <c r="A11631" s="6">
        <v>40067</v>
      </c>
      <c r="B11631">
        <v>-1E-3</v>
      </c>
      <c r="C11631">
        <v>6.9999999999999999E-4</v>
      </c>
      <c r="D11631">
        <v>-5.0000000000000001E-4</v>
      </c>
      <c r="E11631">
        <v>3.3999999999999998E-3</v>
      </c>
      <c r="F11631">
        <v>5.0000000000000001E-4</v>
      </c>
      <c r="G11631">
        <v>-8.0000000000000002E-3</v>
      </c>
      <c r="H11631">
        <v>0</v>
      </c>
    </row>
    <row r="11632" spans="1:8" x14ac:dyDescent="0.25">
      <c r="A11632" s="6">
        <v>40070</v>
      </c>
      <c r="B11632">
        <v>6.4999999999999997E-3</v>
      </c>
      <c r="C11632">
        <v>2.3E-3</v>
      </c>
      <c r="D11632">
        <v>6.0999999999998998E-3</v>
      </c>
      <c r="E11632">
        <v>-2.5000000000000001E-3</v>
      </c>
      <c r="F11632">
        <v>3.4999999999998999E-3</v>
      </c>
      <c r="G11632">
        <v>-9.7999999999999997E-3</v>
      </c>
      <c r="H11632">
        <v>0</v>
      </c>
    </row>
    <row r="11633" spans="1:8" x14ac:dyDescent="0.25">
      <c r="A11633" s="6">
        <v>40071</v>
      </c>
      <c r="B11633">
        <v>4.4000000000000003E-3</v>
      </c>
      <c r="C11633">
        <v>6.0000000000000001E-3</v>
      </c>
      <c r="D11633">
        <v>5.6999999999998996E-3</v>
      </c>
      <c r="E11633">
        <v>-6.9999999999999999E-4</v>
      </c>
      <c r="F11633">
        <v>-1E-4</v>
      </c>
      <c r="G11633">
        <v>-1.0800000000000001E-2</v>
      </c>
      <c r="H11633">
        <v>0</v>
      </c>
    </row>
    <row r="11634" spans="1:8" x14ac:dyDescent="0.25">
      <c r="A11634" s="6">
        <v>40072</v>
      </c>
      <c r="B11634">
        <v>1.54E-2</v>
      </c>
      <c r="C11634">
        <v>5.3E-3</v>
      </c>
      <c r="D11634">
        <v>1.3100000000000001E-2</v>
      </c>
      <c r="E11634">
        <v>-6.0999999999998998E-3</v>
      </c>
      <c r="F11634">
        <v>-1.5E-3</v>
      </c>
      <c r="G11634">
        <v>-1.7299999999999999E-2</v>
      </c>
      <c r="H11634">
        <v>0</v>
      </c>
    </row>
    <row r="11635" spans="1:8" x14ac:dyDescent="0.25">
      <c r="A11635" s="6">
        <v>40073</v>
      </c>
      <c r="B11635">
        <v>-3.0000000000000001E-3</v>
      </c>
      <c r="C11635">
        <v>-1E-4</v>
      </c>
      <c r="D11635">
        <v>-2.8E-3</v>
      </c>
      <c r="E11635">
        <v>-2.0000000000000001E-4</v>
      </c>
      <c r="F11635">
        <v>-1.6999999999999999E-3</v>
      </c>
      <c r="G11635">
        <v>1.9E-3</v>
      </c>
      <c r="H11635">
        <v>0</v>
      </c>
    </row>
    <row r="11636" spans="1:8" x14ac:dyDescent="0.25">
      <c r="A11636" s="6">
        <v>40074</v>
      </c>
      <c r="B11636">
        <v>2.3E-3</v>
      </c>
      <c r="C11636">
        <v>1.5E-3</v>
      </c>
      <c r="D11636">
        <v>-1.8E-3</v>
      </c>
      <c r="E11636">
        <v>1.6999999999999999E-3</v>
      </c>
      <c r="F11636">
        <v>1.2999999999999999E-3</v>
      </c>
      <c r="G11636">
        <v>2.2000000000000001E-3</v>
      </c>
      <c r="H11636">
        <v>0</v>
      </c>
    </row>
    <row r="11637" spans="1:8" x14ac:dyDescent="0.25">
      <c r="A11637" s="6">
        <v>40077</v>
      </c>
      <c r="B11637">
        <v>-2.7000000000000001E-3</v>
      </c>
      <c r="C11637">
        <v>-1.6999999999999999E-3</v>
      </c>
      <c r="D11637">
        <v>-6.4999999999999997E-3</v>
      </c>
      <c r="E11637">
        <v>-1.1000000000000001E-3</v>
      </c>
      <c r="F11637">
        <v>4.0000000000000002E-4</v>
      </c>
      <c r="G11637">
        <v>6.7999999999999996E-3</v>
      </c>
      <c r="H11637">
        <v>0</v>
      </c>
    </row>
    <row r="11638" spans="1:8" x14ac:dyDescent="0.25">
      <c r="A11638" s="6">
        <v>40078</v>
      </c>
      <c r="B11638">
        <v>6.6E-3</v>
      </c>
      <c r="C11638">
        <v>1.1999999999999999E-3</v>
      </c>
      <c r="D11638">
        <v>1.4800000000000001E-2</v>
      </c>
      <c r="E11638">
        <v>-3.4999999999998999E-3</v>
      </c>
      <c r="F11638">
        <v>1.2999999999999999E-3</v>
      </c>
      <c r="G11638">
        <v>-1.21E-2</v>
      </c>
      <c r="H11638">
        <v>0</v>
      </c>
    </row>
    <row r="11639" spans="1:8" x14ac:dyDescent="0.25">
      <c r="A11639" s="6">
        <v>40079</v>
      </c>
      <c r="B11639">
        <v>-0.01</v>
      </c>
      <c r="C11639">
        <v>0</v>
      </c>
      <c r="D11639">
        <v>-8.8999999999999999E-3</v>
      </c>
      <c r="E11639">
        <v>1.5E-3</v>
      </c>
      <c r="F11639">
        <v>-1.6000000000000001E-3</v>
      </c>
      <c r="G11639">
        <v>5.3E-3</v>
      </c>
      <c r="H11639">
        <v>0</v>
      </c>
    </row>
    <row r="11640" spans="1:8" x14ac:dyDescent="0.25">
      <c r="A11640" s="6">
        <v>40080</v>
      </c>
      <c r="B11640">
        <v>-1.06E-2</v>
      </c>
      <c r="C11640">
        <v>-7.9000000000000008E-3</v>
      </c>
      <c r="D11640">
        <v>-1.3299999999999999E-2</v>
      </c>
      <c r="E11640">
        <v>5.3E-3</v>
      </c>
      <c r="F11640">
        <v>-3.7000000000000002E-3</v>
      </c>
      <c r="G11640">
        <v>1.0699999999999999E-2</v>
      </c>
      <c r="H11640">
        <v>0</v>
      </c>
    </row>
    <row r="11641" spans="1:8" x14ac:dyDescent="0.25">
      <c r="A11641" s="6">
        <v>40081</v>
      </c>
      <c r="B11641">
        <v>-6.4000000000000003E-3</v>
      </c>
      <c r="C11641">
        <v>1E-3</v>
      </c>
      <c r="D11641">
        <v>-5.0000000000000001E-3</v>
      </c>
      <c r="E11641">
        <v>2.3999999999999998E-3</v>
      </c>
      <c r="F11641">
        <v>0</v>
      </c>
      <c r="G11641">
        <v>5.9999999999999995E-4</v>
      </c>
      <c r="H11641">
        <v>0</v>
      </c>
    </row>
    <row r="11642" spans="1:8" x14ac:dyDescent="0.25">
      <c r="A11642" s="6">
        <v>40084</v>
      </c>
      <c r="B11642">
        <v>1.78E-2</v>
      </c>
      <c r="C11642">
        <v>5.1999999999999998E-3</v>
      </c>
      <c r="D11642">
        <v>1.0999999999999999E-2</v>
      </c>
      <c r="E11642">
        <v>-4.3E-3</v>
      </c>
      <c r="F11642">
        <v>3.0999999999999999E-3</v>
      </c>
      <c r="G11642">
        <v>-2.3E-3</v>
      </c>
      <c r="H11642">
        <v>0</v>
      </c>
    </row>
    <row r="11643" spans="1:8" x14ac:dyDescent="0.25">
      <c r="A11643" s="6">
        <v>40085</v>
      </c>
      <c r="B11643">
        <v>-1.1999999999999999E-3</v>
      </c>
      <c r="C11643">
        <v>2.0000000000000001E-4</v>
      </c>
      <c r="D11643">
        <v>3.8E-3</v>
      </c>
      <c r="E11643">
        <v>4.1999999999999997E-3</v>
      </c>
      <c r="F11643">
        <v>1E-4</v>
      </c>
      <c r="G11643">
        <v>0</v>
      </c>
      <c r="H11643">
        <v>0</v>
      </c>
    </row>
    <row r="11644" spans="1:8" x14ac:dyDescent="0.25">
      <c r="A11644" s="6">
        <v>40086</v>
      </c>
      <c r="B11644">
        <v>-4.0000000000000001E-3</v>
      </c>
      <c r="C11644">
        <v>-6.3E-3</v>
      </c>
      <c r="D11644">
        <v>-6.1999999999999998E-3</v>
      </c>
      <c r="E11644">
        <v>2.5999999999999999E-3</v>
      </c>
      <c r="F11644">
        <v>-1.6000000000000001E-3</v>
      </c>
      <c r="G11644">
        <v>6.4000000000000003E-3</v>
      </c>
      <c r="H11644">
        <v>0</v>
      </c>
    </row>
    <row r="11645" spans="1:8" x14ac:dyDescent="0.25">
      <c r="A11645" s="6">
        <v>40087</v>
      </c>
      <c r="B11645">
        <v>-2.58E-2</v>
      </c>
      <c r="C11645">
        <v>-7.7999999999999996E-3</v>
      </c>
      <c r="D11645">
        <v>-1.38E-2</v>
      </c>
      <c r="E11645">
        <v>7.7000000000000002E-3</v>
      </c>
      <c r="F11645">
        <v>-2.3999999999999998E-3</v>
      </c>
      <c r="G11645">
        <v>5.6999999999998996E-3</v>
      </c>
      <c r="H11645">
        <v>0</v>
      </c>
    </row>
    <row r="11646" spans="1:8" x14ac:dyDescent="0.25">
      <c r="A11646" s="6">
        <v>40088</v>
      </c>
      <c r="B11646">
        <v>-5.1999999999999998E-3</v>
      </c>
      <c r="C11646">
        <v>-2.8999999999999998E-3</v>
      </c>
      <c r="D11646">
        <v>-1.4E-3</v>
      </c>
      <c r="E11646">
        <v>-1E-3</v>
      </c>
      <c r="F11646">
        <v>1E-4</v>
      </c>
      <c r="G11646">
        <v>1.9E-3</v>
      </c>
      <c r="H11646">
        <v>0</v>
      </c>
    </row>
    <row r="11647" spans="1:8" x14ac:dyDescent="0.25">
      <c r="A11647" s="6">
        <v>40091</v>
      </c>
      <c r="B11647">
        <v>1.49E-2</v>
      </c>
      <c r="C11647">
        <v>3.5999999999999999E-3</v>
      </c>
      <c r="D11647">
        <v>1.8100000000000002E-2</v>
      </c>
      <c r="E11647">
        <v>-3.3999999999999998E-3</v>
      </c>
      <c r="F11647">
        <v>3.8E-3</v>
      </c>
      <c r="G11647">
        <v>-3.0999999999999999E-3</v>
      </c>
      <c r="H11647">
        <v>0</v>
      </c>
    </row>
    <row r="11648" spans="1:8" x14ac:dyDescent="0.25">
      <c r="A11648" s="6">
        <v>40092</v>
      </c>
      <c r="B11648">
        <v>1.39999999999999E-2</v>
      </c>
      <c r="C11648">
        <v>5.3E-3</v>
      </c>
      <c r="D11648">
        <v>2.5999999999999999E-3</v>
      </c>
      <c r="E11648">
        <v>1.1000000000000001E-3</v>
      </c>
      <c r="F11648">
        <v>-1.6000000000000001E-3</v>
      </c>
      <c r="G11648">
        <v>4.0999999999998997E-3</v>
      </c>
      <c r="H11648">
        <v>0</v>
      </c>
    </row>
    <row r="11649" spans="1:8" x14ac:dyDescent="0.25">
      <c r="A11649" s="6">
        <v>40093</v>
      </c>
      <c r="B11649">
        <v>2.5999999999999999E-3</v>
      </c>
      <c r="C11649">
        <v>-3.0999999999999999E-3</v>
      </c>
      <c r="D11649">
        <v>5.6999999999998996E-3</v>
      </c>
      <c r="E11649">
        <v>-3.5999999999999999E-3</v>
      </c>
      <c r="F11649">
        <v>-1.5E-3</v>
      </c>
      <c r="G11649">
        <v>-1.4E-3</v>
      </c>
      <c r="H11649">
        <v>0</v>
      </c>
    </row>
    <row r="11650" spans="1:8" x14ac:dyDescent="0.25">
      <c r="A11650" s="6">
        <v>40094</v>
      </c>
      <c r="B11650">
        <v>8.3999999999999995E-3</v>
      </c>
      <c r="C11650">
        <v>3.0000000000000001E-3</v>
      </c>
      <c r="D11650">
        <v>4.1999999999999997E-3</v>
      </c>
      <c r="E11650">
        <v>8.0999999999999996E-3</v>
      </c>
      <c r="F11650">
        <v>2.0000000000000001E-4</v>
      </c>
      <c r="G11650">
        <v>-1.8E-3</v>
      </c>
      <c r="H11650">
        <v>0</v>
      </c>
    </row>
    <row r="11651" spans="1:8" x14ac:dyDescent="0.25">
      <c r="A11651" s="6">
        <v>40095</v>
      </c>
      <c r="B11651">
        <v>5.7999999999999996E-3</v>
      </c>
      <c r="C11651">
        <v>5.6999999999998996E-3</v>
      </c>
      <c r="D11651">
        <v>-2.5000000000000001E-3</v>
      </c>
      <c r="E11651">
        <v>-1.1999999999999999E-3</v>
      </c>
      <c r="F11651">
        <v>6.9999999999999999E-4</v>
      </c>
      <c r="G11651">
        <v>5.0000000000000001E-4</v>
      </c>
      <c r="H11651">
        <v>0</v>
      </c>
    </row>
    <row r="11652" spans="1:8" x14ac:dyDescent="0.25">
      <c r="A11652" s="6">
        <v>40098</v>
      </c>
      <c r="B11652">
        <v>3.5999999999999999E-3</v>
      </c>
      <c r="C11652">
        <v>-4.7999999999999996E-3</v>
      </c>
      <c r="D11652">
        <v>3.4999999999998999E-3</v>
      </c>
      <c r="E11652">
        <v>5.9999999999999995E-4</v>
      </c>
      <c r="F11652">
        <v>2.3E-3</v>
      </c>
      <c r="G11652">
        <v>-2.2000000000000001E-3</v>
      </c>
      <c r="H11652">
        <v>0</v>
      </c>
    </row>
    <row r="11653" spans="1:8" x14ac:dyDescent="0.25">
      <c r="A11653" s="6">
        <v>40099</v>
      </c>
      <c r="B11653">
        <v>-2.0999999999999999E-3</v>
      </c>
      <c r="C11653">
        <v>5.0000000000000001E-4</v>
      </c>
      <c r="D11653">
        <v>-1.6000000000000001E-3</v>
      </c>
      <c r="E11653">
        <v>-4.0000000000000002E-4</v>
      </c>
      <c r="F11653">
        <v>-2.0000000000000001E-4</v>
      </c>
      <c r="G11653">
        <v>1.9E-3</v>
      </c>
      <c r="H11653">
        <v>0</v>
      </c>
    </row>
    <row r="11654" spans="1:8" x14ac:dyDescent="0.25">
      <c r="A11654" s="6">
        <v>40100</v>
      </c>
      <c r="B11654">
        <v>1.7000000000000001E-2</v>
      </c>
      <c r="C11654">
        <v>1.8E-3</v>
      </c>
      <c r="D11654">
        <v>1.16999999999999E-2</v>
      </c>
      <c r="E11654">
        <v>-5.8999999999999999E-3</v>
      </c>
      <c r="F11654">
        <v>2.8E-3</v>
      </c>
      <c r="G11654">
        <v>2.0999999999999999E-3</v>
      </c>
      <c r="H11654">
        <v>0</v>
      </c>
    </row>
    <row r="11655" spans="1:8" x14ac:dyDescent="0.25">
      <c r="A11655" s="6">
        <v>40101</v>
      </c>
      <c r="B11655">
        <v>3.4999999999998999E-3</v>
      </c>
      <c r="C11655">
        <v>-3.0000000000000001E-3</v>
      </c>
      <c r="D11655">
        <v>-4.1999999999999997E-3</v>
      </c>
      <c r="E11655">
        <v>7.7999999999999996E-3</v>
      </c>
      <c r="F11655">
        <v>-2.5999999999999999E-3</v>
      </c>
      <c r="G11655">
        <v>5.9999999999999995E-4</v>
      </c>
      <c r="H11655">
        <v>0</v>
      </c>
    </row>
    <row r="11656" spans="1:8" x14ac:dyDescent="0.25">
      <c r="A11656" s="6">
        <v>40102</v>
      </c>
      <c r="B11656">
        <v>-8.0000000000000002E-3</v>
      </c>
      <c r="C11656">
        <v>-1.6999999999999999E-3</v>
      </c>
      <c r="D11656">
        <v>-1.26E-2</v>
      </c>
      <c r="E11656">
        <v>7.6E-3</v>
      </c>
      <c r="F11656">
        <v>-3.7000000000000002E-3</v>
      </c>
      <c r="G11656">
        <v>-5.9999999999999995E-4</v>
      </c>
      <c r="H11656">
        <v>0</v>
      </c>
    </row>
    <row r="11657" spans="1:8" x14ac:dyDescent="0.25">
      <c r="A11657" s="6">
        <v>40105</v>
      </c>
      <c r="B11657">
        <v>9.3999999999998998E-3</v>
      </c>
      <c r="C11657">
        <v>2.0000000000000001E-4</v>
      </c>
      <c r="D11657">
        <v>1E-4</v>
      </c>
      <c r="E11657">
        <v>4.4999999999999997E-3</v>
      </c>
      <c r="F11657">
        <v>8.0000000000000004E-4</v>
      </c>
      <c r="G11657">
        <v>3.7000000000000002E-3</v>
      </c>
      <c r="H11657">
        <v>0</v>
      </c>
    </row>
    <row r="11658" spans="1:8" x14ac:dyDescent="0.25">
      <c r="A11658" s="6">
        <v>40106</v>
      </c>
      <c r="B11658">
        <v>-7.0999999999998998E-3</v>
      </c>
      <c r="C11658">
        <v>-7.4999999999999997E-3</v>
      </c>
      <c r="D11658">
        <v>-5.4999999999999997E-3</v>
      </c>
      <c r="E11658">
        <v>3.8E-3</v>
      </c>
      <c r="F11658">
        <v>-3.7000000000000002E-3</v>
      </c>
      <c r="G11658">
        <v>8.9999999999999998E-4</v>
      </c>
      <c r="H11658">
        <v>0</v>
      </c>
    </row>
    <row r="11659" spans="1:8" x14ac:dyDescent="0.25">
      <c r="A11659" s="6">
        <v>40107</v>
      </c>
      <c r="B11659">
        <v>-8.6999999999999994E-3</v>
      </c>
      <c r="C11659">
        <v>-1.6999999999999999E-3</v>
      </c>
      <c r="D11659">
        <v>-5.4000000000000003E-3</v>
      </c>
      <c r="E11659">
        <v>7.6E-3</v>
      </c>
      <c r="F11659">
        <v>-5.9999999999999995E-4</v>
      </c>
      <c r="G11659">
        <v>4.0000000000000001E-3</v>
      </c>
      <c r="H11659">
        <v>0</v>
      </c>
    </row>
    <row r="11660" spans="1:8" x14ac:dyDescent="0.25">
      <c r="A11660" s="6">
        <v>40108</v>
      </c>
      <c r="B11660">
        <v>1.03E-2</v>
      </c>
      <c r="C11660">
        <v>1E-3</v>
      </c>
      <c r="D11660">
        <v>6.4999999999999997E-3</v>
      </c>
      <c r="E11660">
        <v>-4.0999999999998997E-3</v>
      </c>
      <c r="F11660">
        <v>3.3999999999999998E-3</v>
      </c>
      <c r="G11660">
        <v>-4.5999999999999999E-3</v>
      </c>
      <c r="H11660">
        <v>0</v>
      </c>
    </row>
    <row r="11661" spans="1:8" x14ac:dyDescent="0.25">
      <c r="A11661" s="6">
        <v>40109</v>
      </c>
      <c r="B11661">
        <v>-1.23E-2</v>
      </c>
      <c r="C11661">
        <v>-8.9999999999999993E-3</v>
      </c>
      <c r="D11661">
        <v>-1.0200000000000001E-2</v>
      </c>
      <c r="E11661">
        <v>4.1999999999999997E-3</v>
      </c>
      <c r="F11661">
        <v>-9.8999999999999002E-3</v>
      </c>
      <c r="G11661">
        <v>2E-3</v>
      </c>
      <c r="H11661">
        <v>0</v>
      </c>
    </row>
    <row r="11662" spans="1:8" x14ac:dyDescent="0.25">
      <c r="A11662" s="6">
        <v>40112</v>
      </c>
      <c r="B11662">
        <v>-1.18E-2</v>
      </c>
      <c r="C11662">
        <v>-2E-3</v>
      </c>
      <c r="D11662">
        <v>-1.34E-2</v>
      </c>
      <c r="E11662">
        <v>7.7999999999999996E-3</v>
      </c>
      <c r="F11662">
        <v>-5.9999999999999995E-4</v>
      </c>
      <c r="G11662">
        <v>2.0999999999999999E-3</v>
      </c>
      <c r="H11662">
        <v>0</v>
      </c>
    </row>
    <row r="11663" spans="1:8" x14ac:dyDescent="0.25">
      <c r="A11663" s="6">
        <v>40113</v>
      </c>
      <c r="B11663">
        <v>-5.1999999999999998E-3</v>
      </c>
      <c r="C11663">
        <v>-6.8999999999999999E-3</v>
      </c>
      <c r="D11663">
        <v>-6.0999999999998998E-3</v>
      </c>
      <c r="E11663">
        <v>2.2000000000000001E-3</v>
      </c>
      <c r="F11663">
        <v>8.0000000000000004E-4</v>
      </c>
      <c r="G11663">
        <v>-1.4999999999999999E-2</v>
      </c>
      <c r="H11663">
        <v>0</v>
      </c>
    </row>
    <row r="11664" spans="1:8" x14ac:dyDescent="0.25">
      <c r="A11664" s="6">
        <v>40114</v>
      </c>
      <c r="B11664">
        <v>-2.1499999999999998E-2</v>
      </c>
      <c r="C11664">
        <v>-1.72E-2</v>
      </c>
      <c r="D11664">
        <v>-1.34E-2</v>
      </c>
      <c r="E11664">
        <v>8.0000000000000004E-4</v>
      </c>
      <c r="F11664">
        <v>-3.3E-3</v>
      </c>
      <c r="G11664">
        <v>-1.9199999999999998E-2</v>
      </c>
      <c r="H11664">
        <v>0</v>
      </c>
    </row>
    <row r="11665" spans="1:8" x14ac:dyDescent="0.25">
      <c r="A11665" s="6">
        <v>40115</v>
      </c>
      <c r="B11665">
        <v>2.1700000000000001E-2</v>
      </c>
      <c r="C11665">
        <v>2.9999999999999997E-4</v>
      </c>
      <c r="D11665">
        <v>1.6899999999999998E-2</v>
      </c>
      <c r="E11665">
        <v>-6.7999999999999996E-3</v>
      </c>
      <c r="F11665">
        <v>2.8999999999999998E-3</v>
      </c>
      <c r="G11665">
        <v>1.21999999999999E-2</v>
      </c>
      <c r="H11665">
        <v>0</v>
      </c>
    </row>
    <row r="11666" spans="1:8" x14ac:dyDescent="0.25">
      <c r="A11666" s="6">
        <v>40116</v>
      </c>
      <c r="B11666">
        <v>-2.75E-2</v>
      </c>
      <c r="C11666">
        <v>-3.3999999999999998E-3</v>
      </c>
      <c r="D11666">
        <v>-1.9299999999999901E-2</v>
      </c>
      <c r="E11666">
        <v>5.8999999999999999E-3</v>
      </c>
      <c r="F11666">
        <v>-2.8999999999999998E-3</v>
      </c>
      <c r="G11666">
        <v>-2.0999999999999999E-3</v>
      </c>
      <c r="H11666">
        <v>0</v>
      </c>
    </row>
    <row r="11667" spans="1:8" x14ac:dyDescent="0.25">
      <c r="A11667" s="6">
        <v>40119</v>
      </c>
      <c r="B11667">
        <v>5.1999999999999998E-3</v>
      </c>
      <c r="C11667">
        <v>-7.7999999999999996E-3</v>
      </c>
      <c r="D11667">
        <v>-3.0000000000000001E-3</v>
      </c>
      <c r="E11667">
        <v>3.3999999999999998E-3</v>
      </c>
      <c r="F11667">
        <v>-8.0000000000000004E-4</v>
      </c>
      <c r="G11667">
        <v>5.0000000000000001E-3</v>
      </c>
      <c r="H11667">
        <v>0</v>
      </c>
    </row>
    <row r="11668" spans="1:8" x14ac:dyDescent="0.25">
      <c r="A11668" s="6">
        <v>40120</v>
      </c>
      <c r="B11668">
        <v>4.5999999999999999E-3</v>
      </c>
      <c r="C11668">
        <v>1.15E-2</v>
      </c>
      <c r="D11668">
        <v>8.0000000000000002E-3</v>
      </c>
      <c r="E11668">
        <v>-1.5E-3</v>
      </c>
      <c r="F11668">
        <v>2.5000000000000001E-3</v>
      </c>
      <c r="G11668">
        <v>6.8999999999999999E-3</v>
      </c>
      <c r="H11668">
        <v>0</v>
      </c>
    </row>
    <row r="11669" spans="1:8" x14ac:dyDescent="0.25">
      <c r="A11669" s="6">
        <v>40121</v>
      </c>
      <c r="B11669">
        <v>6.9999999999999999E-4</v>
      </c>
      <c r="C11669">
        <v>-1.18E-2</v>
      </c>
      <c r="D11669">
        <v>-5.3E-3</v>
      </c>
      <c r="E11669">
        <v>3.0000000000000001E-3</v>
      </c>
      <c r="F11669">
        <v>-2.3999999999999998E-3</v>
      </c>
      <c r="G11669">
        <v>1.6000000000000001E-3</v>
      </c>
      <c r="H11669">
        <v>0</v>
      </c>
    </row>
    <row r="11670" spans="1:8" x14ac:dyDescent="0.25">
      <c r="A11670" s="6">
        <v>40122</v>
      </c>
      <c r="B11670">
        <v>2.0400000000000001E-2</v>
      </c>
      <c r="C11670">
        <v>1.2500000000000001E-2</v>
      </c>
      <c r="D11670">
        <v>6.4000000000000003E-3</v>
      </c>
      <c r="E11670">
        <v>5.9999999999999995E-4</v>
      </c>
      <c r="F11670">
        <v>3.5999999999999999E-3</v>
      </c>
      <c r="G11670">
        <v>5.7999999999999996E-3</v>
      </c>
      <c r="H11670">
        <v>0</v>
      </c>
    </row>
    <row r="11671" spans="1:8" x14ac:dyDescent="0.25">
      <c r="A11671" s="6">
        <v>40123</v>
      </c>
      <c r="B11671">
        <v>2.5999999999999999E-3</v>
      </c>
      <c r="C11671">
        <v>-3.2000000000000002E-3</v>
      </c>
      <c r="D11671">
        <v>-4.8999999999999998E-3</v>
      </c>
      <c r="E11671">
        <v>-1E-3</v>
      </c>
      <c r="F11671">
        <v>1E-4</v>
      </c>
      <c r="G11671">
        <v>-1.1999999999999999E-3</v>
      </c>
      <c r="H11671">
        <v>0</v>
      </c>
    </row>
    <row r="11672" spans="1:8" x14ac:dyDescent="0.25">
      <c r="A11672" s="6">
        <v>40126</v>
      </c>
      <c r="B11672">
        <v>2.1700000000000001E-2</v>
      </c>
      <c r="C11672">
        <v>-2.8E-3</v>
      </c>
      <c r="D11672">
        <v>1.34E-2</v>
      </c>
      <c r="E11672">
        <v>-1.1000000000000001E-3</v>
      </c>
      <c r="F11672">
        <v>2.8999999999999998E-3</v>
      </c>
      <c r="G11672">
        <v>5.8999999999999999E-3</v>
      </c>
      <c r="H11672">
        <v>0</v>
      </c>
    </row>
    <row r="11673" spans="1:8" x14ac:dyDescent="0.25">
      <c r="A11673" s="6">
        <v>40127</v>
      </c>
      <c r="B11673">
        <v>-4.0000000000000002E-4</v>
      </c>
      <c r="C11673">
        <v>-7.9000000000000008E-3</v>
      </c>
      <c r="D11673">
        <v>-8.0000000000000004E-4</v>
      </c>
      <c r="E11673">
        <v>6.4999999999999997E-3</v>
      </c>
      <c r="F11673">
        <v>0</v>
      </c>
      <c r="G11673">
        <v>3.0999999999999999E-3</v>
      </c>
      <c r="H11673">
        <v>0</v>
      </c>
    </row>
    <row r="11674" spans="1:8" x14ac:dyDescent="0.25">
      <c r="A11674" s="6">
        <v>40128</v>
      </c>
      <c r="B11674">
        <v>5.3E-3</v>
      </c>
      <c r="C11674">
        <v>3.0999999999999999E-3</v>
      </c>
      <c r="D11674">
        <v>3.0999999999999999E-3</v>
      </c>
      <c r="E11674">
        <v>-6.6E-3</v>
      </c>
      <c r="F11674">
        <v>2.8E-3</v>
      </c>
      <c r="G11674">
        <v>5.9999999999999995E-4</v>
      </c>
      <c r="H11674">
        <v>0</v>
      </c>
    </row>
    <row r="11675" spans="1:8" x14ac:dyDescent="0.25">
      <c r="A11675" s="6">
        <v>40129</v>
      </c>
      <c r="B11675">
        <v>-1.0999999999999999E-2</v>
      </c>
      <c r="C11675">
        <v>-0.01</v>
      </c>
      <c r="D11675">
        <v>-7.7000000000000002E-3</v>
      </c>
      <c r="E11675">
        <v>1.5E-3</v>
      </c>
      <c r="F11675">
        <v>-6.9999999999999999E-4</v>
      </c>
      <c r="G11675">
        <v>-3.3E-3</v>
      </c>
      <c r="H11675">
        <v>0</v>
      </c>
    </row>
    <row r="11676" spans="1:8" x14ac:dyDescent="0.25">
      <c r="A11676" s="6">
        <v>40130</v>
      </c>
      <c r="B11676">
        <v>6.3E-3</v>
      </c>
      <c r="C11676">
        <v>3.2000000000000002E-3</v>
      </c>
      <c r="D11676">
        <v>-4.0000000000000002E-4</v>
      </c>
      <c r="E11676">
        <v>1.5E-3</v>
      </c>
      <c r="F11676">
        <v>6.9999999999999999E-4</v>
      </c>
      <c r="G11676">
        <v>5.7999999999999996E-3</v>
      </c>
      <c r="H11676">
        <v>0</v>
      </c>
    </row>
    <row r="11677" spans="1:8" x14ac:dyDescent="0.25">
      <c r="A11677" s="6">
        <v>40133</v>
      </c>
      <c r="B11677">
        <v>1.5599999999999999E-2</v>
      </c>
      <c r="C11677">
        <v>1.29E-2</v>
      </c>
      <c r="D11677">
        <v>1.6999999999999999E-3</v>
      </c>
      <c r="E11677">
        <v>2.7000000000000001E-3</v>
      </c>
      <c r="F11677">
        <v>3.4999999999998999E-3</v>
      </c>
      <c r="G11677">
        <v>3.5999999999999999E-3</v>
      </c>
      <c r="H11677">
        <v>0</v>
      </c>
    </row>
    <row r="11678" spans="1:8" x14ac:dyDescent="0.25">
      <c r="A11678" s="6">
        <v>40134</v>
      </c>
      <c r="B11678">
        <v>1.4E-3</v>
      </c>
      <c r="C11678">
        <v>-2.3E-3</v>
      </c>
      <c r="D11678">
        <v>-6.9999999999999999E-4</v>
      </c>
      <c r="E11678">
        <v>-5.9999999999999995E-4</v>
      </c>
      <c r="F11678">
        <v>-1.9E-3</v>
      </c>
      <c r="G11678">
        <v>-1.8E-3</v>
      </c>
      <c r="H11678">
        <v>0</v>
      </c>
    </row>
    <row r="11679" spans="1:8" x14ac:dyDescent="0.25">
      <c r="A11679" s="6">
        <v>40135</v>
      </c>
      <c r="B11679">
        <v>-1.4E-3</v>
      </c>
      <c r="C11679">
        <v>-3.8999999999999998E-3</v>
      </c>
      <c r="D11679">
        <v>4.4999999999999997E-3</v>
      </c>
      <c r="E11679">
        <v>-3.0000000000000001E-3</v>
      </c>
      <c r="F11679">
        <v>5.0000000000000001E-4</v>
      </c>
      <c r="G11679">
        <v>-3.8999999999999998E-3</v>
      </c>
      <c r="H11679">
        <v>0</v>
      </c>
    </row>
    <row r="11680" spans="1:8" x14ac:dyDescent="0.25">
      <c r="A11680" s="6">
        <v>40136</v>
      </c>
      <c r="B11680">
        <v>-1.38E-2</v>
      </c>
      <c r="C11680">
        <v>-8.6999999999999994E-3</v>
      </c>
      <c r="D11680">
        <v>-6.1999999999999998E-3</v>
      </c>
      <c r="E11680">
        <v>1.2999999999999999E-3</v>
      </c>
      <c r="F11680">
        <v>-1.4E-3</v>
      </c>
      <c r="G11680">
        <v>-8.6E-3</v>
      </c>
      <c r="H11680">
        <v>0</v>
      </c>
    </row>
    <row r="11681" spans="1:8" x14ac:dyDescent="0.25">
      <c r="A11681" s="6">
        <v>40137</v>
      </c>
      <c r="B11681">
        <v>-3.3E-3</v>
      </c>
      <c r="C11681">
        <v>1.2999999999999999E-3</v>
      </c>
      <c r="D11681">
        <v>-4.4000000000000003E-3</v>
      </c>
      <c r="E11681">
        <v>6.9999999999999999E-4</v>
      </c>
      <c r="F11681">
        <v>-1.8E-3</v>
      </c>
      <c r="G11681">
        <v>-6.1999999999999998E-3</v>
      </c>
      <c r="H11681">
        <v>0</v>
      </c>
    </row>
    <row r="11682" spans="1:8" x14ac:dyDescent="0.25">
      <c r="A11682" s="6">
        <v>40140</v>
      </c>
      <c r="B11682">
        <v>1.2999999999999999E-2</v>
      </c>
      <c r="C11682">
        <v>4.0999999999998997E-3</v>
      </c>
      <c r="D11682">
        <v>-1E-3</v>
      </c>
      <c r="E11682">
        <v>8.0000000000000004E-4</v>
      </c>
      <c r="F11682">
        <v>-2.8999999999999998E-3</v>
      </c>
      <c r="G11682">
        <v>-1.1000000000000001E-3</v>
      </c>
      <c r="H11682">
        <v>0</v>
      </c>
    </row>
    <row r="11683" spans="1:8" x14ac:dyDescent="0.25">
      <c r="A11683" s="6">
        <v>40141</v>
      </c>
      <c r="B11683">
        <v>-6.9999999999999999E-4</v>
      </c>
      <c r="C11683">
        <v>-2.2000000000000001E-3</v>
      </c>
      <c r="D11683">
        <v>-5.0000000000000001E-3</v>
      </c>
      <c r="E11683">
        <v>2.0999999999999999E-3</v>
      </c>
      <c r="F11683">
        <v>-2.9999999999999997E-4</v>
      </c>
      <c r="G11683">
        <v>-4.6999999999998996E-3</v>
      </c>
      <c r="H11683">
        <v>0</v>
      </c>
    </row>
    <row r="11684" spans="1:8" x14ac:dyDescent="0.25">
      <c r="A11684" s="6">
        <v>40142</v>
      </c>
      <c r="B11684">
        <v>4.7999999999999996E-3</v>
      </c>
      <c r="C11684">
        <v>-4.3E-3</v>
      </c>
      <c r="D11684">
        <v>1.1999999999999999E-3</v>
      </c>
      <c r="E11684">
        <v>2.2000000000000001E-3</v>
      </c>
      <c r="F11684">
        <v>-4.0000000000000002E-4</v>
      </c>
      <c r="G11684">
        <v>4.1999999999999997E-3</v>
      </c>
      <c r="H11684">
        <v>0</v>
      </c>
    </row>
    <row r="11685" spans="1:8" x14ac:dyDescent="0.25">
      <c r="A11685" s="6">
        <v>40144</v>
      </c>
      <c r="B11685">
        <v>-1.7399999999999999E-2</v>
      </c>
      <c r="C11685">
        <v>-6.4999999999999997E-3</v>
      </c>
      <c r="D11685">
        <v>-8.0999999999999996E-3</v>
      </c>
      <c r="E11685">
        <v>3.5999999999999999E-3</v>
      </c>
      <c r="F11685">
        <v>-1.2999999999999999E-3</v>
      </c>
      <c r="G11685">
        <v>-5.1999999999999998E-3</v>
      </c>
      <c r="H11685">
        <v>0</v>
      </c>
    </row>
    <row r="11686" spans="1:8" x14ac:dyDescent="0.25">
      <c r="A11686" s="6">
        <v>40147</v>
      </c>
      <c r="B11686">
        <v>2.5000000000000001E-3</v>
      </c>
      <c r="C11686">
        <v>-2.5999999999999999E-3</v>
      </c>
      <c r="D11686">
        <v>7.4000000000000003E-3</v>
      </c>
      <c r="E11686">
        <v>-8.0999999999999996E-3</v>
      </c>
      <c r="F11686">
        <v>-2.5000000000000001E-3</v>
      </c>
      <c r="G11686">
        <v>-1.8E-3</v>
      </c>
      <c r="H11686">
        <v>0</v>
      </c>
    </row>
    <row r="11687" spans="1:8" x14ac:dyDescent="0.25">
      <c r="A11687" s="6">
        <v>40148</v>
      </c>
      <c r="B11687">
        <v>1.2999999999999999E-2</v>
      </c>
      <c r="C11687">
        <v>5.3E-3</v>
      </c>
      <c r="D11687">
        <v>-2.8E-3</v>
      </c>
      <c r="E11687">
        <v>2.3999999999999998E-3</v>
      </c>
      <c r="F11687">
        <v>1.1999999999999999E-3</v>
      </c>
      <c r="G11687">
        <v>5.4999999999999997E-3</v>
      </c>
      <c r="H11687">
        <v>0</v>
      </c>
    </row>
    <row r="11688" spans="1:8" x14ac:dyDescent="0.25">
      <c r="A11688" s="6">
        <v>40149</v>
      </c>
      <c r="B11688">
        <v>2E-3</v>
      </c>
      <c r="C11688">
        <v>0.01</v>
      </c>
      <c r="D11688">
        <v>-3.5999999999999999E-3</v>
      </c>
      <c r="E11688">
        <v>5.0000000000000001E-4</v>
      </c>
      <c r="F11688">
        <v>1.6000000000000001E-3</v>
      </c>
      <c r="G11688">
        <v>2.7000000000000001E-3</v>
      </c>
      <c r="H11688">
        <v>0</v>
      </c>
    </row>
    <row r="11689" spans="1:8" x14ac:dyDescent="0.25">
      <c r="A11689" s="6">
        <v>40150</v>
      </c>
      <c r="B11689">
        <v>-8.6E-3</v>
      </c>
      <c r="C11689">
        <v>-2.8E-3</v>
      </c>
      <c r="D11689">
        <v>-3.3E-3</v>
      </c>
      <c r="E11689">
        <v>3.4999999999998999E-3</v>
      </c>
      <c r="F11689">
        <v>8.0000000000000004E-4</v>
      </c>
      <c r="G11689">
        <v>-2.5999999999999999E-3</v>
      </c>
      <c r="H11689">
        <v>0</v>
      </c>
    </row>
    <row r="11690" spans="1:8" x14ac:dyDescent="0.25">
      <c r="A11690" s="6">
        <v>40151</v>
      </c>
      <c r="B11690">
        <v>6.9999999999999004E-3</v>
      </c>
      <c r="C11690">
        <v>1.7100000000000001E-2</v>
      </c>
      <c r="D11690">
        <v>7.7000000000000002E-3</v>
      </c>
      <c r="E11690">
        <v>-3.4999999999998999E-3</v>
      </c>
      <c r="F11690">
        <v>4.0000000000000001E-3</v>
      </c>
      <c r="G11690">
        <v>-1.6000000000000001E-3</v>
      </c>
      <c r="H11690">
        <v>0</v>
      </c>
    </row>
    <row r="11691" spans="1:8" x14ac:dyDescent="0.25">
      <c r="A11691" s="6">
        <v>40154</v>
      </c>
      <c r="B11691">
        <v>-1.4E-3</v>
      </c>
      <c r="C11691">
        <v>5.4000000000000003E-3</v>
      </c>
      <c r="D11691">
        <v>-2.5999999999999999E-3</v>
      </c>
      <c r="E11691">
        <v>5.1999999999999998E-3</v>
      </c>
      <c r="F11691">
        <v>2.5000000000000001E-3</v>
      </c>
      <c r="G11691">
        <v>-2.3E-3</v>
      </c>
      <c r="H11691">
        <v>0</v>
      </c>
    </row>
    <row r="11692" spans="1:8" x14ac:dyDescent="0.25">
      <c r="A11692" s="6">
        <v>40155</v>
      </c>
      <c r="B11692">
        <v>-9.7999999999999997E-3</v>
      </c>
      <c r="C11692">
        <v>2.0000000000000001E-4</v>
      </c>
      <c r="D11692">
        <v>-1.4E-3</v>
      </c>
      <c r="E11692">
        <v>-1.1000000000000001E-3</v>
      </c>
      <c r="F11692">
        <v>1E-4</v>
      </c>
      <c r="G11692">
        <v>2.0000000000000001E-4</v>
      </c>
      <c r="H11692">
        <v>0</v>
      </c>
    </row>
    <row r="11693" spans="1:8" x14ac:dyDescent="0.25">
      <c r="A11693" s="6">
        <v>40156</v>
      </c>
      <c r="B11693">
        <v>3.3E-3</v>
      </c>
      <c r="C11693">
        <v>-1.9E-3</v>
      </c>
      <c r="D11693">
        <v>-2.0000000000000001E-4</v>
      </c>
      <c r="E11693">
        <v>-4.0000000000000002E-4</v>
      </c>
      <c r="F11693">
        <v>-5.9999999999999995E-4</v>
      </c>
      <c r="G11693">
        <v>3.3E-3</v>
      </c>
      <c r="H11693">
        <v>0</v>
      </c>
    </row>
    <row r="11694" spans="1:8" x14ac:dyDescent="0.25">
      <c r="A11694" s="6">
        <v>40157</v>
      </c>
      <c r="B11694">
        <v>5.0000000000000001E-3</v>
      </c>
      <c r="C11694">
        <v>-9.3999999999998998E-3</v>
      </c>
      <c r="D11694">
        <v>-1E-3</v>
      </c>
      <c r="E11694">
        <v>4.8999999999999998E-3</v>
      </c>
      <c r="F11694">
        <v>-2.5999999999999999E-3</v>
      </c>
      <c r="G11694">
        <v>2.8E-3</v>
      </c>
      <c r="H11694">
        <v>0</v>
      </c>
    </row>
    <row r="11695" spans="1:8" x14ac:dyDescent="0.25">
      <c r="A11695" s="6">
        <v>40158</v>
      </c>
      <c r="B11695">
        <v>4.4000000000000003E-3</v>
      </c>
      <c r="C11695">
        <v>4.3E-3</v>
      </c>
      <c r="D11695">
        <v>4.8999999999999998E-3</v>
      </c>
      <c r="E11695">
        <v>1.6999999999999999E-3</v>
      </c>
      <c r="F11695">
        <v>2.3999999999999998E-3</v>
      </c>
      <c r="G11695">
        <v>-5.4000000000000003E-3</v>
      </c>
      <c r="H11695">
        <v>0</v>
      </c>
    </row>
    <row r="11696" spans="1:8" x14ac:dyDescent="0.25">
      <c r="A11696" s="6">
        <v>40161</v>
      </c>
      <c r="B11696">
        <v>7.7999999999999996E-3</v>
      </c>
      <c r="C11696">
        <v>7.0999999999998998E-3</v>
      </c>
      <c r="D11696">
        <v>3.3E-3</v>
      </c>
      <c r="E11696">
        <v>-2E-3</v>
      </c>
      <c r="F11696">
        <v>-6.4000000000000003E-3</v>
      </c>
      <c r="G11696">
        <v>9.7000000000000003E-3</v>
      </c>
      <c r="H11696">
        <v>0</v>
      </c>
    </row>
    <row r="11697" spans="1:8" x14ac:dyDescent="0.25">
      <c r="A11697" s="6">
        <v>40162</v>
      </c>
      <c r="B11697">
        <v>-4.5999999999999999E-3</v>
      </c>
      <c r="C11697">
        <v>1.6000000000000001E-3</v>
      </c>
      <c r="D11697">
        <v>-5.8999999999999999E-3</v>
      </c>
      <c r="E11697">
        <v>3.8999999999999998E-3</v>
      </c>
      <c r="F11697">
        <v>-3.2000000000000002E-3</v>
      </c>
      <c r="G11697">
        <v>1.2999999999999999E-3</v>
      </c>
      <c r="H11697">
        <v>0</v>
      </c>
    </row>
    <row r="11698" spans="1:8" x14ac:dyDescent="0.25">
      <c r="A11698" s="6">
        <v>40163</v>
      </c>
      <c r="B11698">
        <v>1.8E-3</v>
      </c>
      <c r="C11698">
        <v>5.1000000000000004E-3</v>
      </c>
      <c r="D11698">
        <v>7.0999999999998998E-3</v>
      </c>
      <c r="E11698">
        <v>-4.5999999999999999E-3</v>
      </c>
      <c r="F11698">
        <v>6.9999999999999999E-4</v>
      </c>
      <c r="G11698">
        <v>7.1999999999999998E-3</v>
      </c>
      <c r="H11698">
        <v>0</v>
      </c>
    </row>
    <row r="11699" spans="1:8" x14ac:dyDescent="0.25">
      <c r="A11699" s="6">
        <v>40164</v>
      </c>
      <c r="B11699">
        <v>-1.1599999999999999E-2</v>
      </c>
      <c r="C11699">
        <v>1.2999999999999999E-3</v>
      </c>
      <c r="D11699">
        <v>-3.3999999999999998E-3</v>
      </c>
      <c r="E11699">
        <v>3.3E-3</v>
      </c>
      <c r="F11699">
        <v>-2.7000000000000001E-3</v>
      </c>
      <c r="G11699">
        <v>-3.0999999999999999E-3</v>
      </c>
      <c r="H11699">
        <v>0</v>
      </c>
    </row>
    <row r="11700" spans="1:8" x14ac:dyDescent="0.25">
      <c r="A11700" s="6">
        <v>40165</v>
      </c>
      <c r="B11700">
        <v>6.7000000000000002E-3</v>
      </c>
      <c r="C11700">
        <v>2.5999999999999999E-3</v>
      </c>
      <c r="D11700">
        <v>1.9E-3</v>
      </c>
      <c r="E11700">
        <v>-6.0000000000000001E-3</v>
      </c>
      <c r="F11700">
        <v>-5.4999999999999997E-3</v>
      </c>
      <c r="G11700">
        <v>-8.9999999999999998E-4</v>
      </c>
      <c r="H11700">
        <v>0</v>
      </c>
    </row>
    <row r="11701" spans="1:8" x14ac:dyDescent="0.25">
      <c r="A11701" s="6">
        <v>40168</v>
      </c>
      <c r="B11701">
        <v>1.0200000000000001E-2</v>
      </c>
      <c r="C11701">
        <v>2.8999999999999998E-3</v>
      </c>
      <c r="D11701">
        <v>2.8999999999999998E-3</v>
      </c>
      <c r="E11701">
        <v>1.4E-3</v>
      </c>
      <c r="F11701">
        <v>2E-3</v>
      </c>
      <c r="G11701">
        <v>4.0999999999998997E-3</v>
      </c>
      <c r="H11701">
        <v>0</v>
      </c>
    </row>
    <row r="11702" spans="1:8" x14ac:dyDescent="0.25">
      <c r="A11702" s="6">
        <v>40169</v>
      </c>
      <c r="B11702">
        <v>4.3E-3</v>
      </c>
      <c r="C11702">
        <v>5.5999999999999999E-3</v>
      </c>
      <c r="D11702">
        <v>-1E-3</v>
      </c>
      <c r="E11702">
        <v>-6.9999999999999999E-4</v>
      </c>
      <c r="F11702">
        <v>4.0000000000000001E-3</v>
      </c>
      <c r="G11702">
        <v>3.0999999999999999E-3</v>
      </c>
      <c r="H11702">
        <v>0</v>
      </c>
    </row>
    <row r="11703" spans="1:8" x14ac:dyDescent="0.25">
      <c r="A11703" s="6">
        <v>40170</v>
      </c>
      <c r="B11703">
        <v>3.8E-3</v>
      </c>
      <c r="C11703">
        <v>8.6E-3</v>
      </c>
      <c r="D11703">
        <v>-3.8999999999999998E-3</v>
      </c>
      <c r="E11703">
        <v>4.4000000000000003E-3</v>
      </c>
      <c r="F11703">
        <v>-1.9E-3</v>
      </c>
      <c r="G11703">
        <v>7.4999999999999997E-3</v>
      </c>
      <c r="H11703">
        <v>0</v>
      </c>
    </row>
    <row r="11704" spans="1:8" x14ac:dyDescent="0.25">
      <c r="A11704" s="6">
        <v>40171</v>
      </c>
      <c r="B11704">
        <v>5.0000000000000001E-3</v>
      </c>
      <c r="C11704">
        <v>-6.9999999999999999E-4</v>
      </c>
      <c r="D11704">
        <v>1.9E-3</v>
      </c>
      <c r="E11704">
        <v>-1.6000000000000001E-3</v>
      </c>
      <c r="F11704">
        <v>-2.9999999999999997E-4</v>
      </c>
      <c r="G11704">
        <v>2.5000000000000001E-3</v>
      </c>
      <c r="H11704">
        <v>0</v>
      </c>
    </row>
    <row r="11705" spans="1:8" x14ac:dyDescent="0.25">
      <c r="A11705" s="6">
        <v>40175</v>
      </c>
      <c r="B11705">
        <v>8.9999999999999998E-4</v>
      </c>
      <c r="C11705">
        <v>-1.6000000000000001E-3</v>
      </c>
      <c r="D11705">
        <v>-2.8999999999999998E-3</v>
      </c>
      <c r="E11705">
        <v>1.6999999999999999E-3</v>
      </c>
      <c r="F11705">
        <v>-1.6000000000000001E-3</v>
      </c>
      <c r="G11705">
        <v>-1.6999999999999999E-3</v>
      </c>
      <c r="H11705">
        <v>0</v>
      </c>
    </row>
    <row r="11706" spans="1:8" x14ac:dyDescent="0.25">
      <c r="A11706" s="6">
        <v>40176</v>
      </c>
      <c r="B11706">
        <v>-8.9999999999999998E-4</v>
      </c>
      <c r="C11706">
        <v>6.9999999999999999E-4</v>
      </c>
      <c r="D11706">
        <v>-8.9999999999999998E-4</v>
      </c>
      <c r="E11706">
        <v>-2.9999999999999997E-4</v>
      </c>
      <c r="F11706">
        <v>0</v>
      </c>
      <c r="G11706">
        <v>-3.7000000000000002E-3</v>
      </c>
      <c r="H11706">
        <v>0</v>
      </c>
    </row>
    <row r="11707" spans="1:8" x14ac:dyDescent="0.25">
      <c r="A11707" s="6">
        <v>40177</v>
      </c>
      <c r="B11707">
        <v>-1E-4</v>
      </c>
      <c r="C11707">
        <v>-5.9999999999999995E-4</v>
      </c>
      <c r="D11707">
        <v>-1E-3</v>
      </c>
      <c r="E11707">
        <v>-1.8E-3</v>
      </c>
      <c r="F11707">
        <v>2.2000000000000001E-3</v>
      </c>
      <c r="G11707">
        <v>-8.0000000000000004E-4</v>
      </c>
      <c r="H11707">
        <v>0</v>
      </c>
    </row>
    <row r="11708" spans="1:8" x14ac:dyDescent="0.25">
      <c r="A11708" s="6">
        <v>40178</v>
      </c>
      <c r="B11708">
        <v>-1.01E-2</v>
      </c>
      <c r="C11708">
        <v>-1.6999999999999999E-3</v>
      </c>
      <c r="D11708">
        <v>3.8999999999999998E-3</v>
      </c>
      <c r="E11708">
        <v>-4.4999999999999997E-3</v>
      </c>
      <c r="F11708">
        <v>1.6999999999999999E-3</v>
      </c>
      <c r="G11708">
        <v>2.9999999999999997E-4</v>
      </c>
      <c r="H11708">
        <v>0</v>
      </c>
    </row>
    <row r="11709" spans="1:8" x14ac:dyDescent="0.25">
      <c r="A11709" s="6">
        <v>40182</v>
      </c>
      <c r="B11709">
        <v>1.6899999999999998E-2</v>
      </c>
      <c r="C11709">
        <v>7.9000000000000008E-3</v>
      </c>
      <c r="D11709">
        <v>1.13999999999999E-2</v>
      </c>
      <c r="E11709">
        <v>-1.6999999999999999E-3</v>
      </c>
      <c r="F11709">
        <v>2.0999999999999999E-3</v>
      </c>
      <c r="G11709">
        <v>5.7999999999999996E-3</v>
      </c>
      <c r="H11709">
        <v>0</v>
      </c>
    </row>
    <row r="11710" spans="1:8" x14ac:dyDescent="0.25">
      <c r="A11710" s="6">
        <v>40183</v>
      </c>
      <c r="B11710">
        <v>3.0999999999999999E-3</v>
      </c>
      <c r="C11710">
        <v>-4.1999999999999997E-3</v>
      </c>
      <c r="D11710">
        <v>1.21999999999999E-2</v>
      </c>
      <c r="E11710">
        <v>-1.8E-3</v>
      </c>
      <c r="F11710">
        <v>1.8E-3</v>
      </c>
      <c r="G11710">
        <v>6.1999999999999998E-3</v>
      </c>
      <c r="H11710">
        <v>0</v>
      </c>
    </row>
    <row r="11711" spans="1:8" x14ac:dyDescent="0.25">
      <c r="A11711" s="6">
        <v>40184</v>
      </c>
      <c r="B11711">
        <v>1.2999999999999999E-3</v>
      </c>
      <c r="C11711">
        <v>-1.4E-3</v>
      </c>
      <c r="D11711">
        <v>5.4999999999999997E-3</v>
      </c>
      <c r="E11711">
        <v>-5.0000000000000001E-4</v>
      </c>
      <c r="F11711">
        <v>2E-3</v>
      </c>
      <c r="G11711">
        <v>-5.0000000000000001E-4</v>
      </c>
      <c r="H11711">
        <v>0</v>
      </c>
    </row>
    <row r="11712" spans="1:8" x14ac:dyDescent="0.25">
      <c r="A11712" s="6">
        <v>40185</v>
      </c>
      <c r="B11712">
        <v>4.0000000000000001E-3</v>
      </c>
      <c r="C11712">
        <v>2.5000000000000001E-3</v>
      </c>
      <c r="D11712">
        <v>9.5999999999999992E-3</v>
      </c>
      <c r="E11712">
        <v>-6.6E-3</v>
      </c>
      <c r="F11712">
        <v>2.2000000000000001E-3</v>
      </c>
      <c r="G11712">
        <v>-8.6999999999999994E-3</v>
      </c>
      <c r="H11712">
        <v>0</v>
      </c>
    </row>
    <row r="11713" spans="1:8" x14ac:dyDescent="0.25">
      <c r="A11713" s="6">
        <v>40186</v>
      </c>
      <c r="B11713">
        <v>3.3E-3</v>
      </c>
      <c r="C11713">
        <v>3.0999999999999999E-3</v>
      </c>
      <c r="D11713">
        <v>2.0000000000000001E-4</v>
      </c>
      <c r="E11713">
        <v>2.3E-3</v>
      </c>
      <c r="F11713">
        <v>-4.0000000000000001E-3</v>
      </c>
      <c r="G11713">
        <v>2E-3</v>
      </c>
      <c r="H11713">
        <v>0</v>
      </c>
    </row>
    <row r="11714" spans="1:8" x14ac:dyDescent="0.25">
      <c r="A11714" s="6">
        <v>40189</v>
      </c>
      <c r="B11714">
        <v>1.2999999999999999E-3</v>
      </c>
      <c r="C11714">
        <v>-1.4E-3</v>
      </c>
      <c r="D11714">
        <v>-2.5999999999999999E-3</v>
      </c>
      <c r="E11714">
        <v>1.8E-3</v>
      </c>
      <c r="F11714">
        <v>5.7999999999999996E-3</v>
      </c>
      <c r="G11714">
        <v>-4.7999999999999996E-3</v>
      </c>
      <c r="H11714">
        <v>0</v>
      </c>
    </row>
    <row r="11715" spans="1:8" x14ac:dyDescent="0.25">
      <c r="A11715" s="6">
        <v>40190</v>
      </c>
      <c r="B11715">
        <v>-0.01</v>
      </c>
      <c r="C11715">
        <v>-3.5999999999999999E-3</v>
      </c>
      <c r="D11715">
        <v>-1.2800000000000001E-2</v>
      </c>
      <c r="E11715">
        <v>5.1999999999999998E-3</v>
      </c>
      <c r="F11715">
        <v>-2.9999999999999997E-4</v>
      </c>
      <c r="G11715">
        <v>-1.23E-2</v>
      </c>
      <c r="H11715">
        <v>0</v>
      </c>
    </row>
    <row r="11716" spans="1:8" x14ac:dyDescent="0.25">
      <c r="A11716" s="6">
        <v>40191</v>
      </c>
      <c r="B11716">
        <v>8.5000000000000006E-3</v>
      </c>
      <c r="C11716">
        <v>3.2000000000000002E-3</v>
      </c>
      <c r="D11716">
        <v>3.0999999999999999E-3</v>
      </c>
      <c r="E11716">
        <v>-3.3999999999999998E-3</v>
      </c>
      <c r="F11716">
        <v>8.9999999999999998E-4</v>
      </c>
      <c r="G11716">
        <v>3.8E-3</v>
      </c>
      <c r="H11716">
        <v>0</v>
      </c>
    </row>
    <row r="11717" spans="1:8" x14ac:dyDescent="0.25">
      <c r="A11717" s="6">
        <v>40192</v>
      </c>
      <c r="B11717">
        <v>2.3999999999999998E-3</v>
      </c>
      <c r="C11717">
        <v>2.5000000000000001E-3</v>
      </c>
      <c r="D11717">
        <v>8.0000000000000004E-4</v>
      </c>
      <c r="E11717">
        <v>-3.0000000000000001E-3</v>
      </c>
      <c r="F11717">
        <v>-2.0000000000000001E-4</v>
      </c>
      <c r="G11717">
        <v>-1.1000000000000001E-3</v>
      </c>
      <c r="H11717">
        <v>0</v>
      </c>
    </row>
    <row r="11718" spans="1:8" x14ac:dyDescent="0.25">
      <c r="A11718" s="6">
        <v>40193</v>
      </c>
      <c r="B11718">
        <v>-1.11E-2</v>
      </c>
      <c r="C11718">
        <v>-1.9E-3</v>
      </c>
      <c r="D11718">
        <v>-3.8999999999999998E-3</v>
      </c>
      <c r="E11718">
        <v>6.1999999999999998E-3</v>
      </c>
      <c r="F11718">
        <v>-1.5E-3</v>
      </c>
      <c r="G11718">
        <v>-5.1999999999999998E-3</v>
      </c>
      <c r="H11718">
        <v>0</v>
      </c>
    </row>
    <row r="11719" spans="1:8" x14ac:dyDescent="0.25">
      <c r="A11719" s="6">
        <v>40197</v>
      </c>
      <c r="B11719">
        <v>1.26E-2</v>
      </c>
      <c r="C11719">
        <v>4.5999999999999999E-3</v>
      </c>
      <c r="D11719">
        <v>-2E-3</v>
      </c>
      <c r="E11719">
        <v>-1.5E-3</v>
      </c>
      <c r="F11719">
        <v>-2.9999999999999997E-4</v>
      </c>
      <c r="G11719">
        <v>5.0000000000000001E-4</v>
      </c>
      <c r="H11719">
        <v>0</v>
      </c>
    </row>
    <row r="11720" spans="1:8" x14ac:dyDescent="0.25">
      <c r="A11720" s="6">
        <v>40198</v>
      </c>
      <c r="B11720">
        <v>-9.7999999999999997E-3</v>
      </c>
      <c r="C11720">
        <v>-5.3E-3</v>
      </c>
      <c r="D11720">
        <v>2.2000000000000001E-3</v>
      </c>
      <c r="E11720">
        <v>-5.4999999999999997E-3</v>
      </c>
      <c r="F11720">
        <v>-1.4E-3</v>
      </c>
      <c r="G11720">
        <v>-5.4000000000000003E-3</v>
      </c>
      <c r="H11720">
        <v>0</v>
      </c>
    </row>
    <row r="11721" spans="1:8" x14ac:dyDescent="0.25">
      <c r="A11721" s="6">
        <v>40199</v>
      </c>
      <c r="B11721">
        <v>-1.7399999999999999E-2</v>
      </c>
      <c r="C11721">
        <v>1.2999999999999999E-3</v>
      </c>
      <c r="D11721">
        <v>-1.09E-2</v>
      </c>
      <c r="E11721">
        <v>-2.9999999999999997E-4</v>
      </c>
      <c r="F11721">
        <v>-4.4999999999999997E-3</v>
      </c>
      <c r="G11721">
        <v>-0.01</v>
      </c>
      <c r="H11721">
        <v>0</v>
      </c>
    </row>
    <row r="11722" spans="1:8" x14ac:dyDescent="0.25">
      <c r="A11722" s="6">
        <v>40200</v>
      </c>
      <c r="B11722">
        <v>-2.1299999999999999E-2</v>
      </c>
      <c r="C11722">
        <v>4.8999999999999998E-3</v>
      </c>
      <c r="D11722">
        <v>-8.9999999999999993E-3</v>
      </c>
      <c r="E11722">
        <v>4.6999999999998996E-3</v>
      </c>
      <c r="F11722">
        <v>-1E-4</v>
      </c>
      <c r="G11722">
        <v>-1.5800000000000002E-2</v>
      </c>
      <c r="H11722">
        <v>0</v>
      </c>
    </row>
    <row r="11723" spans="1:8" x14ac:dyDescent="0.25">
      <c r="A11723" s="6">
        <v>40203</v>
      </c>
      <c r="B11723">
        <v>3.7000000000000002E-3</v>
      </c>
      <c r="C11723">
        <v>-2.2000000000000001E-3</v>
      </c>
      <c r="D11723">
        <v>3.3999999999999998E-3</v>
      </c>
      <c r="E11723">
        <v>8.0000000000000004E-4</v>
      </c>
      <c r="F11723">
        <v>1.1000000000000001E-3</v>
      </c>
      <c r="G11723">
        <v>5.4999999999999997E-3</v>
      </c>
      <c r="H11723">
        <v>0</v>
      </c>
    </row>
    <row r="11724" spans="1:8" x14ac:dyDescent="0.25">
      <c r="A11724" s="6">
        <v>40204</v>
      </c>
      <c r="B11724">
        <v>-4.4999999999999997E-3</v>
      </c>
      <c r="C11724">
        <v>-2.3999999999999998E-3</v>
      </c>
      <c r="D11724">
        <v>-4.4999999999999997E-3</v>
      </c>
      <c r="E11724">
        <v>3.0000000000000001E-3</v>
      </c>
      <c r="F11724">
        <v>-6.9999999999999999E-4</v>
      </c>
      <c r="G11724">
        <v>-1E-4</v>
      </c>
      <c r="H11724">
        <v>0</v>
      </c>
    </row>
    <row r="11725" spans="1:8" x14ac:dyDescent="0.25">
      <c r="A11725" s="6">
        <v>40205</v>
      </c>
      <c r="B11725">
        <v>5.3E-3</v>
      </c>
      <c r="C11725">
        <v>2.7000000000000001E-3</v>
      </c>
      <c r="D11725">
        <v>2E-3</v>
      </c>
      <c r="E11725">
        <v>-8.8000000000000005E-3</v>
      </c>
      <c r="F11725">
        <v>-1E-4</v>
      </c>
      <c r="G11725">
        <v>-1.6999999999999999E-3</v>
      </c>
      <c r="H11725">
        <v>0</v>
      </c>
    </row>
    <row r="11726" spans="1:8" x14ac:dyDescent="0.25">
      <c r="A11726" s="6">
        <v>40206</v>
      </c>
      <c r="B11726">
        <v>-1.18E-2</v>
      </c>
      <c r="C11726">
        <v>-5.1000000000000004E-3</v>
      </c>
      <c r="D11726">
        <v>4.1999999999999997E-3</v>
      </c>
      <c r="E11726">
        <v>-2.9999999999999997E-4</v>
      </c>
      <c r="F11726">
        <v>5.0000000000000001E-4</v>
      </c>
      <c r="G11726">
        <v>-6.4999999999999997E-3</v>
      </c>
      <c r="H11726">
        <v>0</v>
      </c>
    </row>
    <row r="11727" spans="1:8" x14ac:dyDescent="0.25">
      <c r="A11727" s="6">
        <v>40207</v>
      </c>
      <c r="B11727">
        <v>-9.7000000000000003E-3</v>
      </c>
      <c r="C11727">
        <v>-8.9999999999999998E-4</v>
      </c>
      <c r="D11727">
        <v>-4.1999999999999997E-3</v>
      </c>
      <c r="E11727">
        <v>-2.0999999999999999E-3</v>
      </c>
      <c r="F11727">
        <v>1.9E-3</v>
      </c>
      <c r="G11727">
        <v>-1.24E-2</v>
      </c>
      <c r="H11727">
        <v>0</v>
      </c>
    </row>
    <row r="11728" spans="1:8" x14ac:dyDescent="0.25">
      <c r="A11728" s="6">
        <v>40210</v>
      </c>
      <c r="B11728">
        <v>1.3899999999999999E-2</v>
      </c>
      <c r="C11728">
        <v>-1.4E-3</v>
      </c>
      <c r="D11728">
        <v>8.8999999999999999E-3</v>
      </c>
      <c r="E11728">
        <v>-1.4E-3</v>
      </c>
      <c r="F11728">
        <v>6.7999999999999996E-3</v>
      </c>
      <c r="G11728">
        <v>1.37E-2</v>
      </c>
      <c r="H11728">
        <v>0</v>
      </c>
    </row>
    <row r="11729" spans="1:8" x14ac:dyDescent="0.25">
      <c r="A11729" s="6">
        <v>40211</v>
      </c>
      <c r="B11729">
        <v>1.21E-2</v>
      </c>
      <c r="C11729">
        <v>-2.8E-3</v>
      </c>
      <c r="D11729">
        <v>6.4000000000000003E-3</v>
      </c>
      <c r="E11729">
        <v>2.8999999999999998E-3</v>
      </c>
      <c r="F11729">
        <v>6.7999999999999996E-3</v>
      </c>
      <c r="G11729">
        <v>4.5999999999999999E-3</v>
      </c>
      <c r="H11729">
        <v>0</v>
      </c>
    </row>
    <row r="11730" spans="1:8" x14ac:dyDescent="0.25">
      <c r="A11730" s="6">
        <v>40212</v>
      </c>
      <c r="B11730">
        <v>-4.8999999999999998E-3</v>
      </c>
      <c r="C11730">
        <v>1E-4</v>
      </c>
      <c r="D11730">
        <v>-3.7000000000000002E-3</v>
      </c>
      <c r="E11730">
        <v>1.6999999999999999E-3</v>
      </c>
      <c r="F11730">
        <v>-8.9999999999999998E-4</v>
      </c>
      <c r="G11730">
        <v>2.2000000000000001E-3</v>
      </c>
      <c r="H11730">
        <v>0</v>
      </c>
    </row>
    <row r="11731" spans="1:8" x14ac:dyDescent="0.25">
      <c r="A11731" s="6">
        <v>40213</v>
      </c>
      <c r="B11731">
        <v>-3.1399999999999997E-2</v>
      </c>
      <c r="C11731">
        <v>-3.2000000000000002E-3</v>
      </c>
      <c r="D11731">
        <v>-1.18999999999999E-2</v>
      </c>
      <c r="E11731">
        <v>4.4999999999999997E-3</v>
      </c>
      <c r="F11731">
        <v>-5.0000000000000001E-4</v>
      </c>
      <c r="G11731">
        <v>-1.54E-2</v>
      </c>
      <c r="H11731">
        <v>0</v>
      </c>
    </row>
    <row r="11732" spans="1:8" x14ac:dyDescent="0.25">
      <c r="A11732" s="6">
        <v>40214</v>
      </c>
      <c r="B11732">
        <v>2.8999999999999998E-3</v>
      </c>
      <c r="C11732">
        <v>-2.9999999999999997E-4</v>
      </c>
      <c r="D11732">
        <v>1E-4</v>
      </c>
      <c r="E11732">
        <v>-6.4999999999999997E-3</v>
      </c>
      <c r="F11732">
        <v>-1.5E-3</v>
      </c>
      <c r="G11732">
        <v>5.0000000000000001E-4</v>
      </c>
      <c r="H11732">
        <v>0</v>
      </c>
    </row>
    <row r="11733" spans="1:8" x14ac:dyDescent="0.25">
      <c r="A11733" s="6">
        <v>40217</v>
      </c>
      <c r="B11733">
        <v>-7.9000000000000008E-3</v>
      </c>
      <c r="C11733">
        <v>-5.9999999999999995E-4</v>
      </c>
      <c r="D11733">
        <v>-3.8E-3</v>
      </c>
      <c r="E11733">
        <v>1.5E-3</v>
      </c>
      <c r="F11733">
        <v>1.4E-3</v>
      </c>
      <c r="G11733">
        <v>0</v>
      </c>
      <c r="H11733">
        <v>0</v>
      </c>
    </row>
    <row r="11734" spans="1:8" x14ac:dyDescent="0.25">
      <c r="A11734" s="6">
        <v>40218</v>
      </c>
      <c r="B11734">
        <v>1.3299999999999999E-2</v>
      </c>
      <c r="C11734">
        <v>3.5999999999999999E-3</v>
      </c>
      <c r="D11734">
        <v>5.6999999999998996E-3</v>
      </c>
      <c r="E11734">
        <v>3.0999999999999999E-3</v>
      </c>
      <c r="F11734">
        <v>4.0000000000000001E-3</v>
      </c>
      <c r="G11734">
        <v>8.8000000000000005E-3</v>
      </c>
      <c r="H11734">
        <v>0</v>
      </c>
    </row>
    <row r="11735" spans="1:8" x14ac:dyDescent="0.25">
      <c r="A11735" s="6">
        <v>40219</v>
      </c>
      <c r="B11735">
        <v>-1.6999999999999999E-3</v>
      </c>
      <c r="C11735">
        <v>3.0000000000000001E-3</v>
      </c>
      <c r="D11735">
        <v>3.0000000000000001E-3</v>
      </c>
      <c r="E11735">
        <v>-5.0000000000000001E-3</v>
      </c>
      <c r="F11735">
        <v>-6.9999999999999999E-4</v>
      </c>
      <c r="G11735">
        <v>2.3E-3</v>
      </c>
      <c r="H11735">
        <v>0</v>
      </c>
    </row>
    <row r="11736" spans="1:8" x14ac:dyDescent="0.25">
      <c r="A11736" s="6">
        <v>40220</v>
      </c>
      <c r="B11736">
        <v>1.1299999999999999E-2</v>
      </c>
      <c r="C11736">
        <v>6.7000000000000002E-3</v>
      </c>
      <c r="D11736">
        <v>5.9999999999999995E-4</v>
      </c>
      <c r="E11736">
        <v>4.0000000000000002E-4</v>
      </c>
      <c r="F11736">
        <v>-1.8E-3</v>
      </c>
      <c r="G11736">
        <v>8.9999999999999993E-3</v>
      </c>
      <c r="H11736">
        <v>0</v>
      </c>
    </row>
    <row r="11737" spans="1:8" x14ac:dyDescent="0.25">
      <c r="A11737" s="6">
        <v>40221</v>
      </c>
      <c r="B11737">
        <v>-6.9999999999999999E-4</v>
      </c>
      <c r="C11737">
        <v>9.5999999999999992E-3</v>
      </c>
      <c r="D11737">
        <v>1.4E-3</v>
      </c>
      <c r="E11737">
        <v>-2.0999999999999999E-3</v>
      </c>
      <c r="F11737">
        <v>2.5000000000000001E-3</v>
      </c>
      <c r="G11737">
        <v>5.1999999999999998E-3</v>
      </c>
      <c r="H11737">
        <v>0</v>
      </c>
    </row>
    <row r="11738" spans="1:8" x14ac:dyDescent="0.25">
      <c r="A11738" s="6">
        <v>40225</v>
      </c>
      <c r="B11738">
        <v>1.7500000000000002E-2</v>
      </c>
      <c r="C11738">
        <v>-1.2999999999999999E-3</v>
      </c>
      <c r="D11738">
        <v>1.0200000000000001E-2</v>
      </c>
      <c r="E11738">
        <v>1E-4</v>
      </c>
      <c r="F11738">
        <v>8.9999999999999998E-4</v>
      </c>
      <c r="G11738">
        <v>8.9999999999999993E-3</v>
      </c>
      <c r="H11738">
        <v>0</v>
      </c>
    </row>
    <row r="11739" spans="1:8" x14ac:dyDescent="0.25">
      <c r="A11739" s="6">
        <v>40226</v>
      </c>
      <c r="B11739">
        <v>4.8999999999999998E-3</v>
      </c>
      <c r="C11739">
        <v>1.6000000000000001E-3</v>
      </c>
      <c r="D11739">
        <v>1E-3</v>
      </c>
      <c r="E11739">
        <v>2.0999999999999999E-3</v>
      </c>
      <c r="F11739">
        <v>-5.9999999999999995E-4</v>
      </c>
      <c r="G11739">
        <v>0</v>
      </c>
      <c r="H11739">
        <v>0</v>
      </c>
    </row>
    <row r="11740" spans="1:8" x14ac:dyDescent="0.25">
      <c r="A11740" s="6">
        <v>40227</v>
      </c>
      <c r="B11740">
        <v>6.1999999999999998E-3</v>
      </c>
      <c r="C11740">
        <v>8.9999999999999998E-4</v>
      </c>
      <c r="D11740">
        <v>2.0000000000000001E-4</v>
      </c>
      <c r="E11740">
        <v>2.3999999999999998E-3</v>
      </c>
      <c r="F11740">
        <v>-1.2999999999999999E-3</v>
      </c>
      <c r="G11740">
        <v>8.0000000000000004E-4</v>
      </c>
      <c r="H11740">
        <v>0</v>
      </c>
    </row>
    <row r="11741" spans="1:8" x14ac:dyDescent="0.25">
      <c r="A11741" s="6">
        <v>40228</v>
      </c>
      <c r="B11741">
        <v>2.8E-3</v>
      </c>
      <c r="C11741">
        <v>8.9999999999999998E-4</v>
      </c>
      <c r="D11741">
        <v>4.7999999999999996E-3</v>
      </c>
      <c r="E11741">
        <v>-2.3999999999999998E-3</v>
      </c>
      <c r="F11741">
        <v>-1E-4</v>
      </c>
      <c r="G11741">
        <v>-1.9E-3</v>
      </c>
      <c r="H11741">
        <v>0</v>
      </c>
    </row>
    <row r="11742" spans="1:8" x14ac:dyDescent="0.25">
      <c r="A11742" s="6">
        <v>40231</v>
      </c>
      <c r="B11742">
        <v>-5.0000000000000001E-4</v>
      </c>
      <c r="C11742">
        <v>1E-4</v>
      </c>
      <c r="D11742">
        <v>6.0000000000000001E-3</v>
      </c>
      <c r="E11742">
        <v>-7.4999999999999997E-3</v>
      </c>
      <c r="F11742">
        <v>-1.1000000000000001E-3</v>
      </c>
      <c r="G11742">
        <v>1.5E-3</v>
      </c>
      <c r="H11742">
        <v>0</v>
      </c>
    </row>
    <row r="11743" spans="1:8" x14ac:dyDescent="0.25">
      <c r="A11743" s="6">
        <v>40232</v>
      </c>
      <c r="B11743">
        <v>-1.24E-2</v>
      </c>
      <c r="C11743">
        <v>1.8E-3</v>
      </c>
      <c r="D11743">
        <v>-9.3999999999998998E-3</v>
      </c>
      <c r="E11743">
        <v>3.3E-3</v>
      </c>
      <c r="F11743">
        <v>-2.0000000000000001E-4</v>
      </c>
      <c r="G11743">
        <v>-1.03E-2</v>
      </c>
      <c r="H11743">
        <v>0</v>
      </c>
    </row>
    <row r="11744" spans="1:8" x14ac:dyDescent="0.25">
      <c r="A11744" s="6">
        <v>40233</v>
      </c>
      <c r="B11744">
        <v>9.3999999999998998E-3</v>
      </c>
      <c r="C11744">
        <v>-2.7000000000000001E-3</v>
      </c>
      <c r="D11744">
        <v>5.4999999999999997E-3</v>
      </c>
      <c r="E11744">
        <v>-2.5000000000000001E-3</v>
      </c>
      <c r="F11744">
        <v>1E-4</v>
      </c>
      <c r="G11744">
        <v>5.1999999999999998E-3</v>
      </c>
      <c r="H11744">
        <v>0</v>
      </c>
    </row>
    <row r="11745" spans="1:8" x14ac:dyDescent="0.25">
      <c r="A11745" s="6">
        <v>40234</v>
      </c>
      <c r="B11745">
        <v>-1.2999999999999999E-3</v>
      </c>
      <c r="C11745">
        <v>2.5000000000000001E-3</v>
      </c>
      <c r="D11745">
        <v>2.7000000000000001E-3</v>
      </c>
      <c r="E11745">
        <v>1.4E-3</v>
      </c>
      <c r="F11745">
        <v>4.0000000000000002E-4</v>
      </c>
      <c r="G11745">
        <v>4.7999999999999996E-3</v>
      </c>
      <c r="H11745">
        <v>0</v>
      </c>
    </row>
    <row r="11746" spans="1:8" x14ac:dyDescent="0.25">
      <c r="A11746" s="6">
        <v>40235</v>
      </c>
      <c r="B11746">
        <v>1.1999999999999999E-3</v>
      </c>
      <c r="C11746">
        <v>-4.1999999999999997E-3</v>
      </c>
      <c r="D11746">
        <v>4.0000000000000001E-3</v>
      </c>
      <c r="E11746">
        <v>1E-3</v>
      </c>
      <c r="F11746">
        <v>-4.0000000000000002E-4</v>
      </c>
      <c r="G11746">
        <v>4.0999999999998997E-3</v>
      </c>
      <c r="H11746">
        <v>0</v>
      </c>
    </row>
    <row r="11747" spans="1:8" x14ac:dyDescent="0.25">
      <c r="A11747" s="6">
        <v>40238</v>
      </c>
      <c r="B11747">
        <v>1.2E-2</v>
      </c>
      <c r="C11747">
        <v>1.18999999999999E-2</v>
      </c>
      <c r="D11747">
        <v>5.0000000000000001E-4</v>
      </c>
      <c r="E11747">
        <v>8.0000000000000004E-4</v>
      </c>
      <c r="F11747">
        <v>5.1000000000000004E-3</v>
      </c>
      <c r="G11747">
        <v>1.1599999999999999E-2</v>
      </c>
      <c r="H11747">
        <v>0</v>
      </c>
    </row>
    <row r="11748" spans="1:8" x14ac:dyDescent="0.25">
      <c r="A11748" s="6">
        <v>40239</v>
      </c>
      <c r="B11748">
        <v>3.2000000000000002E-3</v>
      </c>
      <c r="C11748">
        <v>6.1999999999999998E-3</v>
      </c>
      <c r="D11748">
        <v>1.6999999999999999E-3</v>
      </c>
      <c r="E11748">
        <v>-1.8E-3</v>
      </c>
      <c r="F11748">
        <v>-6.9999999999999999E-4</v>
      </c>
      <c r="G11748">
        <v>1.2999999999999999E-3</v>
      </c>
      <c r="H11748">
        <v>0</v>
      </c>
    </row>
    <row r="11749" spans="1:8" x14ac:dyDescent="0.25">
      <c r="A11749" s="6">
        <v>40240</v>
      </c>
      <c r="B11749">
        <v>8.9999999999999998E-4</v>
      </c>
      <c r="C11749">
        <v>1.4E-3</v>
      </c>
      <c r="D11749">
        <v>8.9999999999999998E-4</v>
      </c>
      <c r="E11749">
        <v>5.9999999999999995E-4</v>
      </c>
      <c r="F11749">
        <v>2.8999999999999998E-3</v>
      </c>
      <c r="G11749">
        <v>5.9999999999999995E-4</v>
      </c>
      <c r="H11749">
        <v>0</v>
      </c>
    </row>
    <row r="11750" spans="1:8" x14ac:dyDescent="0.25">
      <c r="A11750" s="6">
        <v>40241</v>
      </c>
      <c r="B11750">
        <v>3.7000000000000002E-3</v>
      </c>
      <c r="C11750">
        <v>1.6999999999999999E-3</v>
      </c>
      <c r="D11750">
        <v>2E-3</v>
      </c>
      <c r="E11750">
        <v>-1E-4</v>
      </c>
      <c r="F11750">
        <v>2.3999999999999998E-3</v>
      </c>
      <c r="G11750">
        <v>3.8E-3</v>
      </c>
      <c r="H11750">
        <v>0</v>
      </c>
    </row>
    <row r="11751" spans="1:8" x14ac:dyDescent="0.25">
      <c r="A11751" s="6">
        <v>40242</v>
      </c>
      <c r="B11751">
        <v>1.43E-2</v>
      </c>
      <c r="C11751">
        <v>5.1999999999999998E-3</v>
      </c>
      <c r="D11751">
        <v>6.1999999999999998E-3</v>
      </c>
      <c r="E11751">
        <v>-1.8E-3</v>
      </c>
      <c r="F11751">
        <v>2.5000000000000001E-3</v>
      </c>
      <c r="G11751">
        <v>8.6999999999999994E-3</v>
      </c>
      <c r="H11751">
        <v>0</v>
      </c>
    </row>
    <row r="11752" spans="1:8" x14ac:dyDescent="0.25">
      <c r="A11752" s="6">
        <v>40245</v>
      </c>
      <c r="B11752">
        <v>2.0000000000000001E-4</v>
      </c>
      <c r="C11752">
        <v>1.4E-3</v>
      </c>
      <c r="D11752">
        <v>3.0000000000000001E-3</v>
      </c>
      <c r="E11752">
        <v>-1.6999999999999999E-3</v>
      </c>
      <c r="F11752">
        <v>1.1999999999999999E-3</v>
      </c>
      <c r="G11752">
        <v>1.1000000000000001E-3</v>
      </c>
      <c r="H11752">
        <v>0</v>
      </c>
    </row>
    <row r="11753" spans="1:8" x14ac:dyDescent="0.25">
      <c r="A11753" s="6">
        <v>40246</v>
      </c>
      <c r="B11753">
        <v>2.0999999999999999E-3</v>
      </c>
      <c r="C11753">
        <v>2.5999999999999999E-3</v>
      </c>
      <c r="D11753">
        <v>-8.9999999999999998E-4</v>
      </c>
      <c r="E11753">
        <v>-1E-4</v>
      </c>
      <c r="F11753">
        <v>2.0000000000000001E-4</v>
      </c>
      <c r="G11753">
        <v>4.0000000000000001E-3</v>
      </c>
      <c r="H11753">
        <v>0</v>
      </c>
    </row>
    <row r="11754" spans="1:8" x14ac:dyDescent="0.25">
      <c r="A11754" s="6">
        <v>40247</v>
      </c>
      <c r="B11754">
        <v>5.4000000000000003E-3</v>
      </c>
      <c r="C11754">
        <v>1.6999999999999999E-3</v>
      </c>
      <c r="D11754">
        <v>7.0999999999998998E-3</v>
      </c>
      <c r="E11754">
        <v>-4.8999999999999998E-3</v>
      </c>
      <c r="F11754">
        <v>3.0000000000000001E-3</v>
      </c>
      <c r="G11754">
        <v>4.0999999999998997E-3</v>
      </c>
      <c r="H11754">
        <v>0</v>
      </c>
    </row>
    <row r="11755" spans="1:8" x14ac:dyDescent="0.25">
      <c r="A11755" s="6">
        <v>40248</v>
      </c>
      <c r="B11755">
        <v>4.3E-3</v>
      </c>
      <c r="C11755">
        <v>-5.9999999999999995E-4</v>
      </c>
      <c r="D11755">
        <v>-8.9999999999999998E-4</v>
      </c>
      <c r="E11755">
        <v>-1.9E-3</v>
      </c>
      <c r="F11755">
        <v>1.2999999999999999E-3</v>
      </c>
      <c r="G11755">
        <v>-8.0000000000000004E-4</v>
      </c>
      <c r="H11755">
        <v>0</v>
      </c>
    </row>
    <row r="11756" spans="1:8" x14ac:dyDescent="0.25">
      <c r="A11756" s="6">
        <v>40249</v>
      </c>
      <c r="B11756">
        <v>-2.0000000000000001E-4</v>
      </c>
      <c r="C11756">
        <v>1E-4</v>
      </c>
      <c r="D11756">
        <v>-2.5000000000000001E-3</v>
      </c>
      <c r="E11756">
        <v>5.1999999999999998E-3</v>
      </c>
      <c r="F11756">
        <v>-5.0000000000000001E-4</v>
      </c>
      <c r="G11756">
        <v>2.8E-3</v>
      </c>
      <c r="H11756">
        <v>0</v>
      </c>
    </row>
    <row r="11757" spans="1:8" x14ac:dyDescent="0.25">
      <c r="A11757" s="6">
        <v>40252</v>
      </c>
      <c r="B11757">
        <v>-2.0000000000000001E-4</v>
      </c>
      <c r="C11757">
        <v>-3.5999999999999999E-3</v>
      </c>
      <c r="D11757">
        <v>-5.0000000000000001E-3</v>
      </c>
      <c r="E11757">
        <v>1.6999999999999999E-3</v>
      </c>
      <c r="F11757">
        <v>-1.2999999999999999E-3</v>
      </c>
      <c r="G11757">
        <v>-6.6E-3</v>
      </c>
      <c r="H11757">
        <v>0</v>
      </c>
    </row>
    <row r="11758" spans="1:8" x14ac:dyDescent="0.25">
      <c r="A11758" s="6">
        <v>40253</v>
      </c>
      <c r="B11758">
        <v>7.7999999999999996E-3</v>
      </c>
      <c r="C11758">
        <v>-8.0000000000000004E-4</v>
      </c>
      <c r="D11758">
        <v>5.6999999999998996E-3</v>
      </c>
      <c r="E11758">
        <v>-1.6999999999999999E-3</v>
      </c>
      <c r="F11758">
        <v>1.9E-3</v>
      </c>
      <c r="G11758">
        <v>3.2000000000000002E-3</v>
      </c>
      <c r="H11758">
        <v>0</v>
      </c>
    </row>
    <row r="11759" spans="1:8" x14ac:dyDescent="0.25">
      <c r="A11759" s="6">
        <v>40254</v>
      </c>
      <c r="B11759">
        <v>5.6999999999998996E-3</v>
      </c>
      <c r="C11759">
        <v>8.0000000000000004E-4</v>
      </c>
      <c r="D11759">
        <v>3.7000000000000002E-3</v>
      </c>
      <c r="E11759">
        <v>-1.1999999999999999E-3</v>
      </c>
      <c r="F11759">
        <v>6.9999999999999999E-4</v>
      </c>
      <c r="G11759">
        <v>8.0000000000000004E-4</v>
      </c>
      <c r="H11759">
        <v>0</v>
      </c>
    </row>
    <row r="11760" spans="1:8" x14ac:dyDescent="0.25">
      <c r="A11760" s="6">
        <v>40255</v>
      </c>
      <c r="B11760">
        <v>-1E-3</v>
      </c>
      <c r="C11760">
        <v>-2.5000000000000001E-3</v>
      </c>
      <c r="D11760">
        <v>-5.8999999999999999E-3</v>
      </c>
      <c r="E11760">
        <v>1.1000000000000001E-3</v>
      </c>
      <c r="F11760">
        <v>6.9999999999999999E-4</v>
      </c>
      <c r="G11760">
        <v>-5.1999999999999998E-3</v>
      </c>
      <c r="H11760">
        <v>0</v>
      </c>
    </row>
    <row r="11761" spans="1:8" x14ac:dyDescent="0.25">
      <c r="A11761" s="6">
        <v>40256</v>
      </c>
      <c r="B11761">
        <v>-6.0999999999998998E-3</v>
      </c>
      <c r="C11761">
        <v>-6.4999999999999997E-3</v>
      </c>
      <c r="D11761">
        <v>-6.1999999999999998E-3</v>
      </c>
      <c r="E11761">
        <v>5.0000000000000001E-4</v>
      </c>
      <c r="F11761">
        <v>-4.7999999999999996E-3</v>
      </c>
      <c r="G11761">
        <v>-1.52E-2</v>
      </c>
      <c r="H11761">
        <v>0</v>
      </c>
    </row>
    <row r="11762" spans="1:8" x14ac:dyDescent="0.25">
      <c r="A11762" s="6">
        <v>40259</v>
      </c>
      <c r="B11762">
        <v>6.7000000000000002E-3</v>
      </c>
      <c r="C11762">
        <v>8.3999999999999995E-3</v>
      </c>
      <c r="D11762">
        <v>2.9999999999999997E-4</v>
      </c>
      <c r="E11762">
        <v>1.1999999999999999E-3</v>
      </c>
      <c r="F11762">
        <v>8.9999999999999998E-4</v>
      </c>
      <c r="G11762">
        <v>8.6999999999999994E-3</v>
      </c>
      <c r="H11762">
        <v>0</v>
      </c>
    </row>
    <row r="11763" spans="1:8" x14ac:dyDescent="0.25">
      <c r="A11763" s="6">
        <v>40260</v>
      </c>
      <c r="B11763">
        <v>8.0000000000000002E-3</v>
      </c>
      <c r="C11763">
        <v>3.8E-3</v>
      </c>
      <c r="D11763">
        <v>3.3999999999999998E-3</v>
      </c>
      <c r="E11763">
        <v>-2.0000000000000001E-4</v>
      </c>
      <c r="F11763">
        <v>1.1999999999999999E-3</v>
      </c>
      <c r="G11763">
        <v>8.3999999999999995E-3</v>
      </c>
      <c r="H11763">
        <v>0</v>
      </c>
    </row>
    <row r="11764" spans="1:8" x14ac:dyDescent="0.25">
      <c r="A11764" s="6">
        <v>40261</v>
      </c>
      <c r="B11764">
        <v>-6.0000000000000001E-3</v>
      </c>
      <c r="C11764">
        <v>-4.8999999999999998E-3</v>
      </c>
      <c r="D11764">
        <v>7.9000000000000008E-3</v>
      </c>
      <c r="E11764">
        <v>-3.8999999999999998E-3</v>
      </c>
      <c r="F11764">
        <v>5.9999999999999995E-4</v>
      </c>
      <c r="G11764">
        <v>4.0999999999998997E-3</v>
      </c>
      <c r="H11764">
        <v>0</v>
      </c>
    </row>
    <row r="11765" spans="1:8" x14ac:dyDescent="0.25">
      <c r="A11765" s="6">
        <v>40262</v>
      </c>
      <c r="B11765">
        <v>-2.5999999999999999E-3</v>
      </c>
      <c r="C11765">
        <v>-4.7999999999999996E-3</v>
      </c>
      <c r="D11765">
        <v>-2.5999999999999999E-3</v>
      </c>
      <c r="E11765">
        <v>-1.2999999999999999E-3</v>
      </c>
      <c r="F11765">
        <v>-4.0000000000000002E-4</v>
      </c>
      <c r="G11765">
        <v>-1.6000000000000001E-3</v>
      </c>
      <c r="H11765">
        <v>0</v>
      </c>
    </row>
    <row r="11766" spans="1:8" x14ac:dyDescent="0.25">
      <c r="A11766" s="6">
        <v>40263</v>
      </c>
      <c r="B11766">
        <v>5.9999999999999995E-4</v>
      </c>
      <c r="C11766">
        <v>-8.0000000000000004E-4</v>
      </c>
      <c r="D11766">
        <v>2.7000000000000001E-3</v>
      </c>
      <c r="E11766">
        <v>4.0000000000000002E-4</v>
      </c>
      <c r="F11766">
        <v>1.2999999999999999E-3</v>
      </c>
      <c r="G11766">
        <v>3.4999999999998999E-3</v>
      </c>
      <c r="H11766">
        <v>0</v>
      </c>
    </row>
    <row r="11767" spans="1:8" x14ac:dyDescent="0.25">
      <c r="A11767" s="6">
        <v>40266</v>
      </c>
      <c r="B11767">
        <v>5.8999999999999999E-3</v>
      </c>
      <c r="C11767">
        <v>-5.0000000000000001E-4</v>
      </c>
      <c r="D11767">
        <v>2E-3</v>
      </c>
      <c r="E11767">
        <v>2.5999999999999999E-3</v>
      </c>
      <c r="F11767">
        <v>1.2999999999999999E-3</v>
      </c>
      <c r="G11767">
        <v>1.6000000000000001E-3</v>
      </c>
      <c r="H11767">
        <v>0</v>
      </c>
    </row>
    <row r="11768" spans="1:8" x14ac:dyDescent="0.25">
      <c r="A11768" s="6">
        <v>40267</v>
      </c>
      <c r="B11768">
        <v>4.0000000000000002E-4</v>
      </c>
      <c r="C11768">
        <v>2.2000000000000001E-3</v>
      </c>
      <c r="D11768">
        <v>-4.3E-3</v>
      </c>
      <c r="E11768">
        <v>3.2000000000000002E-3</v>
      </c>
      <c r="F11768">
        <v>-2.2000000000000001E-3</v>
      </c>
      <c r="G11768">
        <v>-1.1999999999999999E-3</v>
      </c>
      <c r="H11768">
        <v>0</v>
      </c>
    </row>
    <row r="11769" spans="1:8" x14ac:dyDescent="0.25">
      <c r="A11769" s="6">
        <v>40268</v>
      </c>
      <c r="B11769">
        <v>-3.5999999999999999E-3</v>
      </c>
      <c r="C11769">
        <v>-4.4999999999999997E-3</v>
      </c>
      <c r="D11769">
        <v>2E-3</v>
      </c>
      <c r="E11769">
        <v>-2.3E-3</v>
      </c>
      <c r="F11769">
        <v>-8.0000000000000004E-4</v>
      </c>
      <c r="G11769">
        <v>-1.4E-3</v>
      </c>
      <c r="H11769">
        <v>0</v>
      </c>
    </row>
    <row r="11770" spans="1:8" x14ac:dyDescent="0.25">
      <c r="A11770" s="6">
        <v>40269</v>
      </c>
      <c r="B11770">
        <v>7.4999999999999997E-3</v>
      </c>
      <c r="C11770">
        <v>6.9999999999999999E-4</v>
      </c>
      <c r="D11770">
        <v>7.9000000000000008E-3</v>
      </c>
      <c r="E11770">
        <v>1.2999999999999999E-3</v>
      </c>
      <c r="F11770">
        <v>3.7000000000000002E-3</v>
      </c>
      <c r="G11770">
        <v>6.3E-3</v>
      </c>
      <c r="H11770">
        <v>0</v>
      </c>
    </row>
    <row r="11771" spans="1:8" x14ac:dyDescent="0.25">
      <c r="A11771" s="6">
        <v>40273</v>
      </c>
      <c r="B11771">
        <v>9.4999999999999998E-3</v>
      </c>
      <c r="C11771">
        <v>1.1299999999999999E-2</v>
      </c>
      <c r="D11771">
        <v>8.5000000000000006E-3</v>
      </c>
      <c r="E11771">
        <v>-1.5E-3</v>
      </c>
      <c r="F11771">
        <v>3.2000000000000002E-3</v>
      </c>
      <c r="G11771">
        <v>1.0200000000000001E-2</v>
      </c>
      <c r="H11771">
        <v>0</v>
      </c>
    </row>
    <row r="11772" spans="1:8" x14ac:dyDescent="0.25">
      <c r="A11772" s="6">
        <v>40274</v>
      </c>
      <c r="B11772">
        <v>1.9E-3</v>
      </c>
      <c r="C11772">
        <v>3.4999999999998999E-3</v>
      </c>
      <c r="D11772">
        <v>4.6999999999998996E-3</v>
      </c>
      <c r="E11772">
        <v>-2.5000000000000001E-3</v>
      </c>
      <c r="F11772">
        <v>-1.1999999999999999E-3</v>
      </c>
      <c r="G11772">
        <v>2.3999999999999998E-3</v>
      </c>
      <c r="H11772">
        <v>0</v>
      </c>
    </row>
    <row r="11773" spans="1:8" x14ac:dyDescent="0.25">
      <c r="A11773" s="6">
        <v>40275</v>
      </c>
      <c r="B11773">
        <v>-4.7999999999999996E-3</v>
      </c>
      <c r="C11773">
        <v>2E-3</v>
      </c>
      <c r="D11773">
        <v>2.7000000000000001E-3</v>
      </c>
      <c r="E11773">
        <v>-8.9999999999999998E-4</v>
      </c>
      <c r="F11773">
        <v>1.8E-3</v>
      </c>
      <c r="G11773">
        <v>-4.3E-3</v>
      </c>
      <c r="H11773">
        <v>0</v>
      </c>
    </row>
    <row r="11774" spans="1:8" x14ac:dyDescent="0.25">
      <c r="A11774" s="6">
        <v>40276</v>
      </c>
      <c r="B11774">
        <v>3.0999999999999999E-3</v>
      </c>
      <c r="C11774">
        <v>-2.3E-3</v>
      </c>
      <c r="D11774">
        <v>3.4999999999998999E-3</v>
      </c>
      <c r="E11774">
        <v>-5.0000000000000001E-4</v>
      </c>
      <c r="F11774">
        <v>2.2000000000000001E-3</v>
      </c>
      <c r="G11774">
        <v>2.5999999999999999E-3</v>
      </c>
      <c r="H11774">
        <v>0</v>
      </c>
    </row>
    <row r="11775" spans="1:8" x14ac:dyDescent="0.25">
      <c r="A11775" s="6">
        <v>40277</v>
      </c>
      <c r="B11775">
        <v>6.6E-3</v>
      </c>
      <c r="C11775">
        <v>-1.6000000000000001E-3</v>
      </c>
      <c r="D11775">
        <v>1.6999999999999999E-3</v>
      </c>
      <c r="E11775">
        <v>2.3999999999999998E-3</v>
      </c>
      <c r="F11775">
        <v>2.0999999999999999E-3</v>
      </c>
      <c r="G11775">
        <v>8.0000000000000004E-4</v>
      </c>
      <c r="H11775">
        <v>0</v>
      </c>
    </row>
    <row r="11776" spans="1:8" x14ac:dyDescent="0.25">
      <c r="A11776" s="6">
        <v>40280</v>
      </c>
      <c r="B11776">
        <v>2.3E-3</v>
      </c>
      <c r="C11776">
        <v>3.3E-3</v>
      </c>
      <c r="D11776">
        <v>6.9999999999999999E-4</v>
      </c>
      <c r="E11776">
        <v>1E-4</v>
      </c>
      <c r="F11776">
        <v>2.0999999999999999E-3</v>
      </c>
      <c r="G11776">
        <v>-1.2999999999999999E-3</v>
      </c>
      <c r="H11776">
        <v>0</v>
      </c>
    </row>
    <row r="11777" spans="1:8" x14ac:dyDescent="0.25">
      <c r="A11777" s="6">
        <v>40281</v>
      </c>
      <c r="B11777">
        <v>6.9999999999999999E-4</v>
      </c>
      <c r="C11777">
        <v>1.1000000000000001E-3</v>
      </c>
      <c r="D11777">
        <v>-5.9999999999999995E-4</v>
      </c>
      <c r="E11777">
        <v>1.1999999999999999E-3</v>
      </c>
      <c r="F11777">
        <v>4.0000000000000002E-4</v>
      </c>
      <c r="G11777">
        <v>1.4E-3</v>
      </c>
      <c r="H11777">
        <v>0</v>
      </c>
    </row>
    <row r="11778" spans="1:8" x14ac:dyDescent="0.25">
      <c r="A11778" s="6">
        <v>40282</v>
      </c>
      <c r="B11778">
        <v>1.24E-2</v>
      </c>
      <c r="C11778">
        <v>1.04E-2</v>
      </c>
      <c r="D11778">
        <v>1.43E-2</v>
      </c>
      <c r="E11778">
        <v>-1.12E-2</v>
      </c>
      <c r="F11778">
        <v>5.1999999999999998E-3</v>
      </c>
      <c r="G11778">
        <v>8.9999999999999993E-3</v>
      </c>
      <c r="H11778">
        <v>0</v>
      </c>
    </row>
    <row r="11779" spans="1:8" x14ac:dyDescent="0.25">
      <c r="A11779" s="6">
        <v>40283</v>
      </c>
      <c r="B11779">
        <v>1.1000000000000001E-3</v>
      </c>
      <c r="C11779">
        <v>5.4000000000000003E-3</v>
      </c>
      <c r="D11779">
        <v>-2.9999999999999997E-4</v>
      </c>
      <c r="E11779">
        <v>1.9E-3</v>
      </c>
      <c r="F11779">
        <v>-2.0999999999999999E-3</v>
      </c>
      <c r="G11779">
        <v>2E-3</v>
      </c>
      <c r="H11779">
        <v>0</v>
      </c>
    </row>
    <row r="11780" spans="1:8" x14ac:dyDescent="0.25">
      <c r="A11780" s="6">
        <v>40284</v>
      </c>
      <c r="B11780">
        <v>-1.5299999999999999E-2</v>
      </c>
      <c r="C11780">
        <v>4.8999999999999998E-3</v>
      </c>
      <c r="D11780">
        <v>-1.8700000000000001E-2</v>
      </c>
      <c r="E11780">
        <v>1.04E-2</v>
      </c>
      <c r="F11780">
        <v>-2.3999999999999998E-3</v>
      </c>
      <c r="G11780">
        <v>-8.0000000000000002E-3</v>
      </c>
      <c r="H11780">
        <v>0</v>
      </c>
    </row>
    <row r="11781" spans="1:8" x14ac:dyDescent="0.25">
      <c r="A11781" s="6">
        <v>40287</v>
      </c>
      <c r="B11781">
        <v>2.8E-3</v>
      </c>
      <c r="C11781">
        <v>-8.8999999999999999E-3</v>
      </c>
      <c r="D11781">
        <v>-4.0000000000000002E-4</v>
      </c>
      <c r="E11781">
        <v>-8.9999999999999998E-4</v>
      </c>
      <c r="F11781">
        <v>2.0999999999999999E-3</v>
      </c>
      <c r="G11781">
        <v>-6.1999999999999998E-3</v>
      </c>
      <c r="H11781">
        <v>0</v>
      </c>
    </row>
    <row r="11782" spans="1:8" x14ac:dyDescent="0.25">
      <c r="A11782" s="6">
        <v>40288</v>
      </c>
      <c r="B11782">
        <v>8.8000000000000005E-3</v>
      </c>
      <c r="C11782">
        <v>7.4999999999999997E-3</v>
      </c>
      <c r="D11782">
        <v>5.8999999999999999E-3</v>
      </c>
      <c r="E11782">
        <v>-1.6999999999999999E-3</v>
      </c>
      <c r="F11782">
        <v>-2.9999999999999997E-4</v>
      </c>
      <c r="G11782">
        <v>4.0999999999998997E-3</v>
      </c>
      <c r="H11782">
        <v>0</v>
      </c>
    </row>
    <row r="11783" spans="1:8" x14ac:dyDescent="0.25">
      <c r="A11783" s="6">
        <v>40289</v>
      </c>
      <c r="B11783">
        <v>-5.9999999999999995E-4</v>
      </c>
      <c r="C11783">
        <v>7.0999999999998998E-3</v>
      </c>
      <c r="D11783">
        <v>1.9E-3</v>
      </c>
      <c r="E11783">
        <v>4.0000000000000001E-3</v>
      </c>
      <c r="F11783">
        <v>-1.6999999999999999E-3</v>
      </c>
      <c r="G11783">
        <v>6.0999999999998998E-3</v>
      </c>
      <c r="H11783">
        <v>0</v>
      </c>
    </row>
    <row r="11784" spans="1:8" x14ac:dyDescent="0.25">
      <c r="A11784" s="6">
        <v>40290</v>
      </c>
      <c r="B11784">
        <v>3.7000000000000002E-3</v>
      </c>
      <c r="C11784">
        <v>8.5000000000000006E-3</v>
      </c>
      <c r="D11784">
        <v>5.3E-3</v>
      </c>
      <c r="E11784">
        <v>-8.9999999999999998E-4</v>
      </c>
      <c r="F11784">
        <v>1.2999999999999999E-3</v>
      </c>
      <c r="G11784">
        <v>9.8999999999999002E-3</v>
      </c>
      <c r="H11784">
        <v>0</v>
      </c>
    </row>
    <row r="11785" spans="1:8" x14ac:dyDescent="0.25">
      <c r="A11785" s="6">
        <v>40291</v>
      </c>
      <c r="B11785">
        <v>6.9999999999999004E-3</v>
      </c>
      <c r="C11785">
        <v>3.7000000000000002E-3</v>
      </c>
      <c r="D11785">
        <v>6.0000000000000001E-3</v>
      </c>
      <c r="E11785">
        <v>-5.9999999999999995E-4</v>
      </c>
      <c r="F11785">
        <v>1.6000000000000001E-3</v>
      </c>
      <c r="G11785">
        <v>2.5000000000000001E-3</v>
      </c>
      <c r="H11785">
        <v>0</v>
      </c>
    </row>
    <row r="11786" spans="1:8" x14ac:dyDescent="0.25">
      <c r="A11786" s="6">
        <v>40294</v>
      </c>
      <c r="B11786">
        <v>-4.3E-3</v>
      </c>
      <c r="C11786">
        <v>3.8E-3</v>
      </c>
      <c r="D11786">
        <v>-3.8E-3</v>
      </c>
      <c r="E11786">
        <v>7.4999999999999997E-3</v>
      </c>
      <c r="F11786">
        <v>2.8999999999999998E-3</v>
      </c>
      <c r="G11786">
        <v>3.3E-3</v>
      </c>
      <c r="H11786">
        <v>0</v>
      </c>
    </row>
    <row r="11787" spans="1:8" x14ac:dyDescent="0.25">
      <c r="A11787" s="6">
        <v>40295</v>
      </c>
      <c r="B11787">
        <v>-2.33999999999999E-2</v>
      </c>
      <c r="C11787">
        <v>-5.0000000000000001E-4</v>
      </c>
      <c r="D11787">
        <v>-1.3599999999999999E-2</v>
      </c>
      <c r="E11787">
        <v>4.6999999999998996E-3</v>
      </c>
      <c r="F11787">
        <v>-6.6E-3</v>
      </c>
      <c r="G11787">
        <v>-1.2800000000000001E-2</v>
      </c>
      <c r="H11787">
        <v>0</v>
      </c>
    </row>
    <row r="11788" spans="1:8" x14ac:dyDescent="0.25">
      <c r="A11788" s="6">
        <v>40296</v>
      </c>
      <c r="B11788">
        <v>5.5999999999999999E-3</v>
      </c>
      <c r="C11788">
        <v>-5.8999999999999999E-3</v>
      </c>
      <c r="D11788">
        <v>6.9999999999999004E-3</v>
      </c>
      <c r="E11788">
        <v>-5.6999999999998996E-3</v>
      </c>
      <c r="F11788">
        <v>3.3999999999999998E-3</v>
      </c>
      <c r="G11788">
        <v>4.0000000000000002E-4</v>
      </c>
      <c r="H11788">
        <v>0</v>
      </c>
    </row>
    <row r="11789" spans="1:8" x14ac:dyDescent="0.25">
      <c r="A11789" s="6">
        <v>40297</v>
      </c>
      <c r="B11789">
        <v>1.34E-2</v>
      </c>
      <c r="C11789">
        <v>5.3E-3</v>
      </c>
      <c r="D11789">
        <v>5.4000000000000003E-3</v>
      </c>
      <c r="E11789">
        <v>-5.3E-3</v>
      </c>
      <c r="F11789">
        <v>4.7999999999999996E-3</v>
      </c>
      <c r="G11789">
        <v>9.1999999999999998E-3</v>
      </c>
      <c r="H11789">
        <v>0</v>
      </c>
    </row>
    <row r="11790" spans="1:8" x14ac:dyDescent="0.25">
      <c r="A11790" s="6">
        <v>40298</v>
      </c>
      <c r="B11790">
        <v>-1.72E-2</v>
      </c>
      <c r="C11790">
        <v>-1.09E-2</v>
      </c>
      <c r="D11790">
        <v>-8.6E-3</v>
      </c>
      <c r="E11790">
        <v>3.7000000000000002E-3</v>
      </c>
      <c r="F11790">
        <v>-5.4000000000000003E-3</v>
      </c>
      <c r="G11790">
        <v>-1.11E-2</v>
      </c>
      <c r="H11790">
        <v>0</v>
      </c>
    </row>
    <row r="11791" spans="1:8" x14ac:dyDescent="0.25">
      <c r="A11791" s="6">
        <v>40301</v>
      </c>
      <c r="B11791">
        <v>1.3599999999999999E-2</v>
      </c>
      <c r="C11791">
        <v>7.6E-3</v>
      </c>
      <c r="D11791">
        <v>5.8999999999999999E-3</v>
      </c>
      <c r="E11791">
        <v>-2.0999999999999999E-3</v>
      </c>
      <c r="F11791">
        <v>3.8999999999999998E-3</v>
      </c>
      <c r="G11791">
        <v>7.7000000000000002E-3</v>
      </c>
      <c r="H11791">
        <v>0</v>
      </c>
    </row>
    <row r="11792" spans="1:8" x14ac:dyDescent="0.25">
      <c r="A11792" s="6">
        <v>40302</v>
      </c>
      <c r="B11792">
        <v>-2.5000000000000001E-2</v>
      </c>
      <c r="C11792">
        <v>-6.3E-3</v>
      </c>
      <c r="D11792">
        <v>-9.1999999999999998E-3</v>
      </c>
      <c r="E11792">
        <v>2.5999999999999999E-3</v>
      </c>
      <c r="F11792">
        <v>-2.0999999999999999E-3</v>
      </c>
      <c r="G11792">
        <v>-9.4999999999999998E-3</v>
      </c>
      <c r="H11792">
        <v>0</v>
      </c>
    </row>
    <row r="11793" spans="1:8" x14ac:dyDescent="0.25">
      <c r="A11793" s="6">
        <v>40303</v>
      </c>
      <c r="B11793">
        <v>-7.4999999999999997E-3</v>
      </c>
      <c r="C11793">
        <v>-8.1999999999999001E-3</v>
      </c>
      <c r="D11793">
        <v>-6.0000000000000001E-3</v>
      </c>
      <c r="E11793">
        <v>8.0000000000000004E-4</v>
      </c>
      <c r="F11793">
        <v>-4.5999999999999999E-3</v>
      </c>
      <c r="G11793">
        <v>-5.5999999999999999E-3</v>
      </c>
      <c r="H11793">
        <v>0</v>
      </c>
    </row>
    <row r="11794" spans="1:8" x14ac:dyDescent="0.25">
      <c r="A11794" s="6">
        <v>40304</v>
      </c>
      <c r="B11794">
        <v>-3.27E-2</v>
      </c>
      <c r="C11794">
        <v>-3.8E-3</v>
      </c>
      <c r="D11794">
        <v>-9.1000000000000004E-3</v>
      </c>
      <c r="E11794">
        <v>8.0000000000000002E-3</v>
      </c>
      <c r="F11794">
        <v>-3.3999999999999998E-3</v>
      </c>
      <c r="G11794">
        <v>-8.6999999999999994E-3</v>
      </c>
      <c r="H11794">
        <v>0</v>
      </c>
    </row>
    <row r="11795" spans="1:8" x14ac:dyDescent="0.25">
      <c r="A11795" s="6">
        <v>40305</v>
      </c>
      <c r="B11795">
        <v>-1.7500000000000002E-2</v>
      </c>
      <c r="C11795">
        <v>-1.34E-2</v>
      </c>
      <c r="D11795">
        <v>-5.1000000000000004E-3</v>
      </c>
      <c r="E11795">
        <v>2.2000000000000001E-3</v>
      </c>
      <c r="F11795">
        <v>-1.8E-3</v>
      </c>
      <c r="G11795">
        <v>-1.15E-2</v>
      </c>
      <c r="H11795">
        <v>0</v>
      </c>
    </row>
    <row r="11796" spans="1:8" x14ac:dyDescent="0.25">
      <c r="A11796" s="6">
        <v>40308</v>
      </c>
      <c r="B11796">
        <v>4.4699999999999997E-2</v>
      </c>
      <c r="C11796">
        <v>1.04E-2</v>
      </c>
      <c r="D11796">
        <v>1.23E-2</v>
      </c>
      <c r="E11796">
        <v>-5.4000000000000003E-3</v>
      </c>
      <c r="F11796">
        <v>1.9E-3</v>
      </c>
      <c r="G11796">
        <v>2.5899999999999999E-2</v>
      </c>
      <c r="H11796">
        <v>0</v>
      </c>
    </row>
    <row r="11797" spans="1:8" x14ac:dyDescent="0.25">
      <c r="A11797" s="6">
        <v>40309</v>
      </c>
      <c r="B11797">
        <v>-1.6999999999999999E-3</v>
      </c>
      <c r="C11797">
        <v>1.12E-2</v>
      </c>
      <c r="D11797">
        <v>-1.6000000000000001E-3</v>
      </c>
      <c r="E11797">
        <v>-1.1000000000000001E-3</v>
      </c>
      <c r="F11797">
        <v>2.9999999999999997E-4</v>
      </c>
      <c r="G11797">
        <v>2.8E-3</v>
      </c>
      <c r="H11797">
        <v>0</v>
      </c>
    </row>
    <row r="11798" spans="1:8" x14ac:dyDescent="0.25">
      <c r="A11798" s="6">
        <v>40310</v>
      </c>
      <c r="B11798">
        <v>1.6299999999999999E-2</v>
      </c>
      <c r="C11798">
        <v>1.44999999999999E-2</v>
      </c>
      <c r="D11798">
        <v>1.5E-3</v>
      </c>
      <c r="E11798">
        <v>8.9999999999999998E-4</v>
      </c>
      <c r="F11798">
        <v>2.0999999999999999E-3</v>
      </c>
      <c r="G11798">
        <v>1.29E-2</v>
      </c>
      <c r="H11798">
        <v>0</v>
      </c>
    </row>
    <row r="11799" spans="1:8" x14ac:dyDescent="0.25">
      <c r="A11799" s="6">
        <v>40311</v>
      </c>
      <c r="B11799">
        <v>-1.12E-2</v>
      </c>
      <c r="C11799">
        <v>3.2000000000000002E-3</v>
      </c>
      <c r="D11799">
        <v>-3.3E-3</v>
      </c>
      <c r="E11799">
        <v>1.6999999999999999E-3</v>
      </c>
      <c r="F11799">
        <v>-1.8E-3</v>
      </c>
      <c r="G11799">
        <v>-5.0000000000000001E-3</v>
      </c>
      <c r="H11799">
        <v>0</v>
      </c>
    </row>
    <row r="11800" spans="1:8" x14ac:dyDescent="0.25">
      <c r="A11800" s="6">
        <v>40312</v>
      </c>
      <c r="B11800">
        <v>-1.9099999999999999E-2</v>
      </c>
      <c r="C11800">
        <v>-3.3999999999999998E-3</v>
      </c>
      <c r="D11800">
        <v>-7.4999999999999997E-3</v>
      </c>
      <c r="E11800">
        <v>3.8999999999999998E-3</v>
      </c>
      <c r="F11800">
        <v>-2.8999999999999998E-3</v>
      </c>
      <c r="G11800">
        <v>-1.29E-2</v>
      </c>
      <c r="H11800">
        <v>0</v>
      </c>
    </row>
    <row r="11801" spans="1:8" x14ac:dyDescent="0.25">
      <c r="A11801" s="6">
        <v>40315</v>
      </c>
      <c r="B11801">
        <v>1.1000000000000001E-3</v>
      </c>
      <c r="C11801">
        <v>2.9999999999999997E-4</v>
      </c>
      <c r="D11801">
        <v>-5.8999999999999999E-3</v>
      </c>
      <c r="E11801">
        <v>1.6000000000000001E-3</v>
      </c>
      <c r="F11801">
        <v>1.2999999999999999E-3</v>
      </c>
      <c r="G11801">
        <v>-6.0000000000000001E-3</v>
      </c>
      <c r="H11801">
        <v>0</v>
      </c>
    </row>
    <row r="11802" spans="1:8" x14ac:dyDescent="0.25">
      <c r="A11802" s="6">
        <v>40316</v>
      </c>
      <c r="B11802">
        <v>-1.41E-2</v>
      </c>
      <c r="C11802">
        <v>-3.0999999999999999E-3</v>
      </c>
      <c r="D11802">
        <v>-9.5999999999999992E-3</v>
      </c>
      <c r="E11802">
        <v>6.1999999999999998E-3</v>
      </c>
      <c r="F11802">
        <v>-3.0000000000000001E-3</v>
      </c>
      <c r="G11802">
        <v>-8.6E-3</v>
      </c>
      <c r="H11802">
        <v>0</v>
      </c>
    </row>
    <row r="11803" spans="1:8" x14ac:dyDescent="0.25">
      <c r="A11803" s="6">
        <v>40317</v>
      </c>
      <c r="B11803">
        <v>-6.3E-3</v>
      </c>
      <c r="C11803">
        <v>-8.6999999999999994E-3</v>
      </c>
      <c r="D11803">
        <v>4.0000000000000002E-4</v>
      </c>
      <c r="E11803">
        <v>-2.2000000000000001E-3</v>
      </c>
      <c r="F11803">
        <v>1.6999999999999999E-3</v>
      </c>
      <c r="G11803">
        <v>-6.6E-3</v>
      </c>
      <c r="H11803">
        <v>0</v>
      </c>
    </row>
    <row r="11804" spans="1:8" x14ac:dyDescent="0.25">
      <c r="A11804" s="6">
        <v>40318</v>
      </c>
      <c r="B11804">
        <v>-3.9899999999999998E-2</v>
      </c>
      <c r="C11804">
        <v>-1.0699999999999999E-2</v>
      </c>
      <c r="D11804">
        <v>-1.2E-2</v>
      </c>
      <c r="E11804">
        <v>5.1000000000000004E-3</v>
      </c>
      <c r="F11804">
        <v>-3.0999999999999999E-3</v>
      </c>
      <c r="G11804">
        <v>-1.26E-2</v>
      </c>
      <c r="H11804">
        <v>0</v>
      </c>
    </row>
    <row r="11805" spans="1:8" x14ac:dyDescent="0.25">
      <c r="A11805" s="6">
        <v>40319</v>
      </c>
      <c r="B11805">
        <v>1.43E-2</v>
      </c>
      <c r="C11805">
        <v>-2.0999999999999999E-3</v>
      </c>
      <c r="D11805">
        <v>1.5699999999999999E-2</v>
      </c>
      <c r="E11805">
        <v>-7.7000000000000002E-3</v>
      </c>
      <c r="F11805">
        <v>1.1999999999999999E-3</v>
      </c>
      <c r="G11805">
        <v>1.4999999999999999E-2</v>
      </c>
      <c r="H11805">
        <v>0</v>
      </c>
    </row>
    <row r="11806" spans="1:8" x14ac:dyDescent="0.25">
      <c r="A11806" s="6">
        <v>40322</v>
      </c>
      <c r="B11806">
        <v>-1.18999999999999E-2</v>
      </c>
      <c r="C11806">
        <v>1.9E-3</v>
      </c>
      <c r="D11806">
        <v>-8.8999999999999999E-3</v>
      </c>
      <c r="E11806">
        <v>6.4000000000000003E-3</v>
      </c>
      <c r="F11806">
        <v>-6.9999999999999999E-4</v>
      </c>
      <c r="G11806">
        <v>4.0999999999998997E-3</v>
      </c>
      <c r="H11806">
        <v>0</v>
      </c>
    </row>
    <row r="11807" spans="1:8" x14ac:dyDescent="0.25">
      <c r="A11807" s="6">
        <v>40323</v>
      </c>
      <c r="B11807">
        <v>-2.9999999999999997E-4</v>
      </c>
      <c r="C11807">
        <v>-4.0999999999998997E-3</v>
      </c>
      <c r="D11807">
        <v>5.5999999999999999E-3</v>
      </c>
      <c r="E11807">
        <v>-5.1000000000000004E-3</v>
      </c>
      <c r="F11807">
        <v>1.6000000000000001E-3</v>
      </c>
      <c r="G11807">
        <v>4.4999999999999997E-3</v>
      </c>
      <c r="H11807">
        <v>0</v>
      </c>
    </row>
    <row r="11808" spans="1:8" x14ac:dyDescent="0.25">
      <c r="A11808" s="6">
        <v>40324</v>
      </c>
      <c r="B11808">
        <v>-3.4999999999998999E-3</v>
      </c>
      <c r="C11808">
        <v>9.1999999999999998E-3</v>
      </c>
      <c r="D11808">
        <v>4.0000000000000001E-3</v>
      </c>
      <c r="E11808">
        <v>-2.8E-3</v>
      </c>
      <c r="F11808">
        <v>1.5E-3</v>
      </c>
      <c r="G11808">
        <v>5.5999999999999999E-3</v>
      </c>
      <c r="H11808">
        <v>0</v>
      </c>
    </row>
    <row r="11809" spans="1:8" x14ac:dyDescent="0.25">
      <c r="A11809" s="6">
        <v>40325</v>
      </c>
      <c r="B11809">
        <v>3.44E-2</v>
      </c>
      <c r="C11809">
        <v>8.3000000000000001E-3</v>
      </c>
      <c r="D11809">
        <v>1.6299999999999999E-2</v>
      </c>
      <c r="E11809">
        <v>-3.8E-3</v>
      </c>
      <c r="F11809">
        <v>7.1999999999999998E-3</v>
      </c>
      <c r="G11809">
        <v>1.9699999999999999E-2</v>
      </c>
      <c r="H11809">
        <v>0</v>
      </c>
    </row>
    <row r="11810" spans="1:8" x14ac:dyDescent="0.25">
      <c r="A11810" s="6">
        <v>40326</v>
      </c>
      <c r="B11810">
        <v>-1.18E-2</v>
      </c>
      <c r="C11810">
        <v>4.0000000000000002E-4</v>
      </c>
      <c r="D11810">
        <v>-6.8999999999999999E-3</v>
      </c>
      <c r="E11810">
        <v>3.3999999999999998E-3</v>
      </c>
      <c r="F11810">
        <v>-4.0000000000000002E-4</v>
      </c>
      <c r="G11810">
        <v>-3.2000000000000002E-3</v>
      </c>
      <c r="H11810">
        <v>0</v>
      </c>
    </row>
    <row r="11811" spans="1:8" x14ac:dyDescent="0.25">
      <c r="A11811" s="6">
        <v>40330</v>
      </c>
      <c r="B11811">
        <v>-1.89E-2</v>
      </c>
      <c r="C11811">
        <v>-1.26E-2</v>
      </c>
      <c r="D11811">
        <v>-1.6299999999999999E-2</v>
      </c>
      <c r="E11811">
        <v>8.9999999999999998E-4</v>
      </c>
      <c r="F11811">
        <v>-3.0000000000000001E-3</v>
      </c>
      <c r="G11811">
        <v>-3.2000000000000002E-3</v>
      </c>
      <c r="H11811">
        <v>0</v>
      </c>
    </row>
    <row r="11812" spans="1:8" x14ac:dyDescent="0.25">
      <c r="A11812" s="6">
        <v>40331</v>
      </c>
      <c r="B11812">
        <v>2.63E-2</v>
      </c>
      <c r="C11812">
        <v>2.7000000000000001E-3</v>
      </c>
      <c r="D11812">
        <v>4.1999999999999997E-3</v>
      </c>
      <c r="E11812">
        <v>-3.5999999999999999E-3</v>
      </c>
      <c r="F11812">
        <v>0</v>
      </c>
      <c r="G11812">
        <v>6.0999999999998998E-3</v>
      </c>
      <c r="H11812">
        <v>0</v>
      </c>
    </row>
    <row r="11813" spans="1:8" x14ac:dyDescent="0.25">
      <c r="A11813" s="6">
        <v>40332</v>
      </c>
      <c r="B11813">
        <v>5.4000000000000003E-3</v>
      </c>
      <c r="C11813">
        <v>6.7000000000000002E-3</v>
      </c>
      <c r="D11813">
        <v>-2.8E-3</v>
      </c>
      <c r="E11813">
        <v>2.7000000000000001E-3</v>
      </c>
      <c r="F11813">
        <v>-2.5999999999999999E-3</v>
      </c>
      <c r="G11813">
        <v>1E-4</v>
      </c>
      <c r="H11813">
        <v>0</v>
      </c>
    </row>
    <row r="11814" spans="1:8" x14ac:dyDescent="0.25">
      <c r="A11814" s="6">
        <v>40333</v>
      </c>
      <c r="B11814">
        <v>-3.6200000000000003E-2</v>
      </c>
      <c r="C11814">
        <v>-1.29E-2</v>
      </c>
      <c r="D11814">
        <v>-6.7999999999999996E-3</v>
      </c>
      <c r="E11814">
        <v>1E-3</v>
      </c>
      <c r="F11814">
        <v>-2.5999999999999999E-3</v>
      </c>
      <c r="G11814">
        <v>-1.3100000000000001E-2</v>
      </c>
      <c r="H11814">
        <v>0</v>
      </c>
    </row>
    <row r="11815" spans="1:8" x14ac:dyDescent="0.25">
      <c r="A11815" s="6">
        <v>40336</v>
      </c>
      <c r="B11815">
        <v>-1.52E-2</v>
      </c>
      <c r="C11815">
        <v>-1.18999999999999E-2</v>
      </c>
      <c r="D11815">
        <v>-0.01</v>
      </c>
      <c r="E11815">
        <v>5.0000000000000001E-3</v>
      </c>
      <c r="F11815">
        <v>-6.7000000000000002E-3</v>
      </c>
      <c r="G11815">
        <v>-1.26E-2</v>
      </c>
      <c r="H11815">
        <v>0</v>
      </c>
    </row>
    <row r="11816" spans="1:8" x14ac:dyDescent="0.25">
      <c r="A11816" s="6">
        <v>40337</v>
      </c>
      <c r="B11816">
        <v>9.1000000000000004E-3</v>
      </c>
      <c r="C11816">
        <v>-1.37E-2</v>
      </c>
      <c r="D11816">
        <v>1.1999999999999999E-3</v>
      </c>
      <c r="E11816">
        <v>-1.1999999999999999E-3</v>
      </c>
      <c r="F11816">
        <v>2.2000000000000001E-3</v>
      </c>
      <c r="G11816">
        <v>-3.7000000000000002E-3</v>
      </c>
      <c r="H11816">
        <v>0</v>
      </c>
    </row>
    <row r="11817" spans="1:8" x14ac:dyDescent="0.25">
      <c r="A11817" s="6">
        <v>40338</v>
      </c>
      <c r="B11817">
        <v>-4.5999999999999999E-3</v>
      </c>
      <c r="C11817">
        <v>7.3000000000000001E-3</v>
      </c>
      <c r="D11817">
        <v>-2E-3</v>
      </c>
      <c r="E11817">
        <v>4.4000000000000003E-3</v>
      </c>
      <c r="F11817">
        <v>2.3999999999999998E-3</v>
      </c>
      <c r="G11817">
        <v>3.7000000000000002E-3</v>
      </c>
      <c r="H11817">
        <v>0</v>
      </c>
    </row>
    <row r="11818" spans="1:8" x14ac:dyDescent="0.25">
      <c r="A11818" s="6">
        <v>40339</v>
      </c>
      <c r="B11818">
        <v>2.9499999999999998E-2</v>
      </c>
      <c r="C11818">
        <v>4.6999999999998996E-3</v>
      </c>
      <c r="D11818">
        <v>8.8999999999999999E-3</v>
      </c>
      <c r="E11818">
        <v>1.1999999999999999E-3</v>
      </c>
      <c r="F11818">
        <v>3.7000000000000002E-3</v>
      </c>
      <c r="G11818">
        <v>9.3999999999998998E-3</v>
      </c>
      <c r="H11818">
        <v>0</v>
      </c>
    </row>
    <row r="11819" spans="1:8" x14ac:dyDescent="0.25">
      <c r="A11819" s="6">
        <v>40340</v>
      </c>
      <c r="B11819">
        <v>6.0999999999998998E-3</v>
      </c>
      <c r="C11819">
        <v>9.4999999999999998E-3</v>
      </c>
      <c r="D11819">
        <v>2.9999999999999997E-4</v>
      </c>
      <c r="E11819">
        <v>-1E-3</v>
      </c>
      <c r="F11819">
        <v>5.0000000000000001E-4</v>
      </c>
      <c r="G11819">
        <v>6.7000000000000002E-3</v>
      </c>
      <c r="H11819">
        <v>0</v>
      </c>
    </row>
    <row r="11820" spans="1:8" x14ac:dyDescent="0.25">
      <c r="A11820" s="6">
        <v>40343</v>
      </c>
      <c r="B11820">
        <v>-5.9999999999999995E-4</v>
      </c>
      <c r="C11820">
        <v>6.1999999999999998E-3</v>
      </c>
      <c r="D11820">
        <v>-1E-4</v>
      </c>
      <c r="E11820">
        <v>2.2000000000000001E-3</v>
      </c>
      <c r="F11820">
        <v>2.2000000000000001E-3</v>
      </c>
      <c r="G11820">
        <v>5.4000000000000003E-3</v>
      </c>
      <c r="H11820">
        <v>0</v>
      </c>
    </row>
    <row r="11821" spans="1:8" x14ac:dyDescent="0.25">
      <c r="A11821" s="6">
        <v>40344</v>
      </c>
      <c r="B11821">
        <v>2.3599999999999999E-2</v>
      </c>
      <c r="C11821">
        <v>1.9E-3</v>
      </c>
      <c r="D11821">
        <v>9.1000000000000004E-3</v>
      </c>
      <c r="E11821">
        <v>-2.8999999999999998E-3</v>
      </c>
      <c r="F11821">
        <v>1.1000000000000001E-3</v>
      </c>
      <c r="G11821">
        <v>4.6999999999998996E-3</v>
      </c>
      <c r="H11821">
        <v>0</v>
      </c>
    </row>
    <row r="11822" spans="1:8" x14ac:dyDescent="0.25">
      <c r="A11822" s="6">
        <v>40345</v>
      </c>
      <c r="B11822">
        <v>-1.1000000000000001E-3</v>
      </c>
      <c r="C11822">
        <v>-2.5000000000000001E-3</v>
      </c>
      <c r="D11822">
        <v>-3.2000000000000002E-3</v>
      </c>
      <c r="E11822">
        <v>-1E-4</v>
      </c>
      <c r="F11822">
        <v>-3.2000000000000002E-3</v>
      </c>
      <c r="G11822">
        <v>1.5E-3</v>
      </c>
      <c r="H11822">
        <v>0</v>
      </c>
    </row>
    <row r="11823" spans="1:8" x14ac:dyDescent="0.25">
      <c r="A11823" s="6">
        <v>40346</v>
      </c>
      <c r="B11823">
        <v>8.0000000000000004E-4</v>
      </c>
      <c r="C11823">
        <v>-2.2000000000000001E-3</v>
      </c>
      <c r="D11823">
        <v>-5.0000000000000001E-3</v>
      </c>
      <c r="E11823">
        <v>-2.0999999999999999E-3</v>
      </c>
      <c r="F11823">
        <v>-4.0000000000000002E-4</v>
      </c>
      <c r="G11823">
        <v>2.0000000000000001E-4</v>
      </c>
      <c r="H11823">
        <v>0</v>
      </c>
    </row>
    <row r="11824" spans="1:8" x14ac:dyDescent="0.25">
      <c r="A11824" s="6">
        <v>40347</v>
      </c>
      <c r="B11824">
        <v>1.2999999999999999E-3</v>
      </c>
      <c r="C11824">
        <v>0</v>
      </c>
      <c r="D11824">
        <v>2.2000000000000001E-3</v>
      </c>
      <c r="E11824">
        <v>-2E-3</v>
      </c>
      <c r="F11824">
        <v>-1.4E-3</v>
      </c>
      <c r="G11824">
        <v>-8.9999999999999998E-4</v>
      </c>
      <c r="H11824">
        <v>0</v>
      </c>
    </row>
    <row r="11825" spans="1:8" x14ac:dyDescent="0.25">
      <c r="A11825" s="6">
        <v>40350</v>
      </c>
      <c r="B11825">
        <v>-4.6999999999998996E-3</v>
      </c>
      <c r="C11825">
        <v>-5.4999999999999997E-3</v>
      </c>
      <c r="D11825">
        <v>-5.0000000000000001E-4</v>
      </c>
      <c r="E11825">
        <v>2E-3</v>
      </c>
      <c r="F11825">
        <v>1E-3</v>
      </c>
      <c r="G11825">
        <v>-2.2000000000000001E-3</v>
      </c>
      <c r="H11825">
        <v>0</v>
      </c>
    </row>
    <row r="11826" spans="1:8" x14ac:dyDescent="0.25">
      <c r="A11826" s="6">
        <v>40351</v>
      </c>
      <c r="B11826">
        <v>-1.6299999999999999E-2</v>
      </c>
      <c r="C11826">
        <v>-4.6999999999998996E-3</v>
      </c>
      <c r="D11826">
        <v>-7.4000000000000003E-3</v>
      </c>
      <c r="E11826">
        <v>-2.3999999999999998E-3</v>
      </c>
      <c r="F11826">
        <v>-3.0000000000000001E-3</v>
      </c>
      <c r="G11826">
        <v>-6.1999999999999998E-3</v>
      </c>
      <c r="H11826">
        <v>0</v>
      </c>
    </row>
    <row r="11827" spans="1:8" x14ac:dyDescent="0.25">
      <c r="A11827" s="6">
        <v>40352</v>
      </c>
      <c r="B11827">
        <v>-2.8999999999999998E-3</v>
      </c>
      <c r="C11827">
        <v>0</v>
      </c>
      <c r="D11827">
        <v>2.3E-3</v>
      </c>
      <c r="E11827">
        <v>-1.5E-3</v>
      </c>
      <c r="F11827">
        <v>2.9999999999999997E-4</v>
      </c>
      <c r="G11827">
        <v>1E-4</v>
      </c>
      <c r="H11827">
        <v>0</v>
      </c>
    </row>
    <row r="11828" spans="1:8" x14ac:dyDescent="0.25">
      <c r="A11828" s="6">
        <v>40353</v>
      </c>
      <c r="B11828">
        <v>-1.6500000000000001E-2</v>
      </c>
      <c r="C11828">
        <v>0</v>
      </c>
      <c r="D11828">
        <v>-8.8999999999999999E-3</v>
      </c>
      <c r="E11828">
        <v>-2.9999999999999997E-4</v>
      </c>
      <c r="F11828">
        <v>-2E-3</v>
      </c>
      <c r="G11828">
        <v>-5.5999999999999999E-3</v>
      </c>
      <c r="H11828">
        <v>0</v>
      </c>
    </row>
    <row r="11829" spans="1:8" x14ac:dyDescent="0.25">
      <c r="A11829" s="6">
        <v>40354</v>
      </c>
      <c r="B11829">
        <v>4.7999999999999996E-3</v>
      </c>
      <c r="C11829">
        <v>1.21999999999999E-2</v>
      </c>
      <c r="D11829">
        <v>1.06E-2</v>
      </c>
      <c r="E11829">
        <v>-1.18999999999999E-2</v>
      </c>
      <c r="F11829">
        <v>-2.3999999999999998E-3</v>
      </c>
      <c r="G11829">
        <v>6.1999999999999998E-3</v>
      </c>
      <c r="H11829">
        <v>0</v>
      </c>
    </row>
    <row r="11830" spans="1:8" x14ac:dyDescent="0.25">
      <c r="A11830" s="6">
        <v>40357</v>
      </c>
      <c r="B11830">
        <v>-2.3E-3</v>
      </c>
      <c r="C11830">
        <v>-1.1999999999999999E-3</v>
      </c>
      <c r="D11830">
        <v>-7.7000000000000002E-3</v>
      </c>
      <c r="E11830">
        <v>3.0999999999999999E-3</v>
      </c>
      <c r="F11830">
        <v>2.9999999999999997E-4</v>
      </c>
      <c r="G11830">
        <v>-2.7000000000000001E-3</v>
      </c>
      <c r="H11830">
        <v>0</v>
      </c>
    </row>
    <row r="11831" spans="1:8" x14ac:dyDescent="0.25">
      <c r="A11831" s="6">
        <v>40358</v>
      </c>
      <c r="B11831">
        <v>-3.2300000000000002E-2</v>
      </c>
      <c r="C11831">
        <v>-8.0000000000000002E-3</v>
      </c>
      <c r="D11831">
        <v>-1.2800000000000001E-2</v>
      </c>
      <c r="E11831">
        <v>4.5999999999999999E-3</v>
      </c>
      <c r="F11831">
        <v>-2.3999999999999998E-3</v>
      </c>
      <c r="G11831">
        <v>-1.9699999999999999E-2</v>
      </c>
      <c r="H11831">
        <v>0</v>
      </c>
    </row>
    <row r="11832" spans="1:8" x14ac:dyDescent="0.25">
      <c r="A11832" s="6">
        <v>40359</v>
      </c>
      <c r="B11832">
        <v>-9.7999999999999997E-3</v>
      </c>
      <c r="C11832">
        <v>0</v>
      </c>
      <c r="D11832">
        <v>-3.3E-3</v>
      </c>
      <c r="E11832">
        <v>-1E-4</v>
      </c>
      <c r="F11832">
        <v>-2.0000000000000001E-4</v>
      </c>
      <c r="G11832">
        <v>-3.4999999999998999E-3</v>
      </c>
      <c r="H11832">
        <v>0</v>
      </c>
    </row>
    <row r="11833" spans="1:8" x14ac:dyDescent="0.25">
      <c r="A11833" s="6">
        <v>40360</v>
      </c>
      <c r="B11833">
        <v>-4.0000000000000001E-3</v>
      </c>
      <c r="C11833">
        <v>-3.7000000000000002E-3</v>
      </c>
      <c r="D11833">
        <v>-4.0000000000000001E-3</v>
      </c>
      <c r="E11833">
        <v>4.6999999999998996E-3</v>
      </c>
      <c r="F11833">
        <v>1.6000000000000001E-3</v>
      </c>
      <c r="G11833">
        <v>-1.5E-3</v>
      </c>
      <c r="H11833">
        <v>0</v>
      </c>
    </row>
    <row r="11834" spans="1:8" x14ac:dyDescent="0.25">
      <c r="A11834" s="6">
        <v>40361</v>
      </c>
      <c r="B11834">
        <v>-4.8999999999999998E-3</v>
      </c>
      <c r="C11834">
        <v>-3.3E-3</v>
      </c>
      <c r="D11834">
        <v>-4.4999999999999997E-3</v>
      </c>
      <c r="E11834">
        <v>1.1999999999999999E-3</v>
      </c>
      <c r="F11834">
        <v>-3.5999999999999999E-3</v>
      </c>
      <c r="G11834">
        <v>-6.9999999999999004E-3</v>
      </c>
      <c r="H11834">
        <v>0</v>
      </c>
    </row>
    <row r="11835" spans="1:8" x14ac:dyDescent="0.25">
      <c r="A11835" s="6">
        <v>40365</v>
      </c>
      <c r="B11835">
        <v>3.3999999999999998E-3</v>
      </c>
      <c r="C11835">
        <v>-1.9400000000000001E-2</v>
      </c>
      <c r="D11835">
        <v>8.0000000000000004E-4</v>
      </c>
      <c r="E11835">
        <v>4.0000000000000002E-4</v>
      </c>
      <c r="F11835">
        <v>-4.4999999999999997E-3</v>
      </c>
      <c r="G11835">
        <v>-4.1999999999999997E-3</v>
      </c>
      <c r="H11835">
        <v>0</v>
      </c>
    </row>
    <row r="11836" spans="1:8" x14ac:dyDescent="0.25">
      <c r="A11836" s="6">
        <v>40366</v>
      </c>
      <c r="B11836">
        <v>3.1699999999999999E-2</v>
      </c>
      <c r="C11836">
        <v>5.9999999999999995E-4</v>
      </c>
      <c r="D11836">
        <v>3.5999999999999999E-3</v>
      </c>
      <c r="E11836">
        <v>-7.4999999999999997E-3</v>
      </c>
      <c r="F11836">
        <v>9.1999999999999998E-3</v>
      </c>
      <c r="G11836">
        <v>1.5900000000000001E-2</v>
      </c>
      <c r="H11836">
        <v>0</v>
      </c>
    </row>
    <row r="11837" spans="1:8" x14ac:dyDescent="0.25">
      <c r="A11837" s="6">
        <v>40367</v>
      </c>
      <c r="B11837">
        <v>0.01</v>
      </c>
      <c r="C11837">
        <v>5.4999999999999997E-3</v>
      </c>
      <c r="D11837">
        <v>2.9999999999999997E-4</v>
      </c>
      <c r="E11837">
        <v>4.0000000000000002E-4</v>
      </c>
      <c r="F11837">
        <v>1.1000000000000001E-3</v>
      </c>
      <c r="G11837">
        <v>1.6999999999999999E-3</v>
      </c>
      <c r="H11837">
        <v>0</v>
      </c>
    </row>
    <row r="11838" spans="1:8" x14ac:dyDescent="0.25">
      <c r="A11838" s="6">
        <v>40368</v>
      </c>
      <c r="B11838">
        <v>8.0999999999999996E-3</v>
      </c>
      <c r="C11838">
        <v>6.8999999999999999E-3</v>
      </c>
      <c r="D11838">
        <v>5.7999999999999996E-3</v>
      </c>
      <c r="E11838">
        <v>-6.3E-3</v>
      </c>
      <c r="F11838">
        <v>5.0000000000000001E-3</v>
      </c>
      <c r="G11838">
        <v>5.6999999999998996E-3</v>
      </c>
      <c r="H11838">
        <v>0</v>
      </c>
    </row>
    <row r="11839" spans="1:8" x14ac:dyDescent="0.25">
      <c r="A11839" s="6">
        <v>40371</v>
      </c>
      <c r="B11839">
        <v>-1.1000000000000001E-3</v>
      </c>
      <c r="C11839">
        <v>-1.15E-2</v>
      </c>
      <c r="D11839">
        <v>6.9999999999999999E-4</v>
      </c>
      <c r="E11839">
        <v>2.7000000000000001E-3</v>
      </c>
      <c r="F11839">
        <v>-1.5E-3</v>
      </c>
      <c r="G11839">
        <v>-6.0000000000000001E-3</v>
      </c>
      <c r="H11839">
        <v>0</v>
      </c>
    </row>
    <row r="11840" spans="1:8" x14ac:dyDescent="0.25">
      <c r="A11840" s="6">
        <v>40372</v>
      </c>
      <c r="B11840">
        <v>1.77E-2</v>
      </c>
      <c r="C11840">
        <v>1.6199999999999999E-2</v>
      </c>
      <c r="D11840">
        <v>5.7999999999999996E-3</v>
      </c>
      <c r="E11840">
        <v>-6.8999999999999999E-3</v>
      </c>
      <c r="F11840">
        <v>9.2999999999999992E-3</v>
      </c>
      <c r="G11840">
        <v>4.8999999999999998E-3</v>
      </c>
      <c r="H11840">
        <v>0</v>
      </c>
    </row>
    <row r="11841" spans="1:8" x14ac:dyDescent="0.25">
      <c r="A11841" s="6">
        <v>40373</v>
      </c>
      <c r="B11841">
        <v>-4.0000000000000002E-4</v>
      </c>
      <c r="C11841">
        <v>-2E-3</v>
      </c>
      <c r="D11841">
        <v>-8.3000000000000001E-3</v>
      </c>
      <c r="E11841">
        <v>5.0000000000000001E-3</v>
      </c>
      <c r="F11841">
        <v>-3.3E-3</v>
      </c>
      <c r="G11841">
        <v>1E-4</v>
      </c>
      <c r="H11841">
        <v>0</v>
      </c>
    </row>
    <row r="11842" spans="1:8" x14ac:dyDescent="0.25">
      <c r="A11842" s="6">
        <v>40374</v>
      </c>
      <c r="B11842">
        <v>2.0000000000000001E-4</v>
      </c>
      <c r="C11842">
        <v>-8.6E-3</v>
      </c>
      <c r="D11842">
        <v>-1.6000000000000001E-3</v>
      </c>
      <c r="E11842">
        <v>3.0999999999999999E-3</v>
      </c>
      <c r="F11842">
        <v>-8.0000000000000004E-4</v>
      </c>
      <c r="G11842">
        <v>-5.1999999999999998E-3</v>
      </c>
      <c r="H11842">
        <v>0</v>
      </c>
    </row>
    <row r="11843" spans="1:8" x14ac:dyDescent="0.25">
      <c r="A11843" s="6">
        <v>40375</v>
      </c>
      <c r="B11843">
        <v>-2.9399999999999999E-2</v>
      </c>
      <c r="C11843">
        <v>-6.0999999999998998E-3</v>
      </c>
      <c r="D11843">
        <v>-9.5999999999999992E-3</v>
      </c>
      <c r="E11843">
        <v>9.7000000000000003E-3</v>
      </c>
      <c r="F11843">
        <v>-7.0999999999998998E-3</v>
      </c>
      <c r="G11843">
        <v>-1.03E-2</v>
      </c>
      <c r="H11843">
        <v>0</v>
      </c>
    </row>
    <row r="11844" spans="1:8" x14ac:dyDescent="0.25">
      <c r="A11844" s="6">
        <v>40378</v>
      </c>
      <c r="B11844">
        <v>5.4000000000000003E-3</v>
      </c>
      <c r="C11844">
        <v>-2.0999999999999999E-3</v>
      </c>
      <c r="D11844">
        <v>-1.8E-3</v>
      </c>
      <c r="E11844">
        <v>4.0000000000000002E-4</v>
      </c>
      <c r="F11844">
        <v>2E-3</v>
      </c>
      <c r="G11844">
        <v>-3.4999999999998999E-3</v>
      </c>
      <c r="H11844">
        <v>0</v>
      </c>
    </row>
    <row r="11845" spans="1:8" x14ac:dyDescent="0.25">
      <c r="A11845" s="6">
        <v>40379</v>
      </c>
      <c r="B11845">
        <v>1.23E-2</v>
      </c>
      <c r="C11845">
        <v>6.0000000000000001E-3</v>
      </c>
      <c r="D11845">
        <v>2.9999999999999997E-4</v>
      </c>
      <c r="E11845">
        <v>-4.0000000000000002E-4</v>
      </c>
      <c r="F11845">
        <v>5.3E-3</v>
      </c>
      <c r="G11845">
        <v>5.5999999999999999E-3</v>
      </c>
      <c r="H11845">
        <v>0</v>
      </c>
    </row>
    <row r="11846" spans="1:8" x14ac:dyDescent="0.25">
      <c r="A11846" s="6">
        <v>40380</v>
      </c>
      <c r="B11846">
        <v>-1.2999999999999999E-2</v>
      </c>
      <c r="C11846">
        <v>-4.0999999999998997E-3</v>
      </c>
      <c r="D11846">
        <v>-3.5999999999999999E-3</v>
      </c>
      <c r="E11846">
        <v>3.0999999999999999E-3</v>
      </c>
      <c r="F11846">
        <v>-5.0000000000000001E-4</v>
      </c>
      <c r="G11846">
        <v>2.8999999999999998E-3</v>
      </c>
      <c r="H11846">
        <v>0</v>
      </c>
    </row>
    <row r="11847" spans="1:8" x14ac:dyDescent="0.25">
      <c r="A11847" s="6">
        <v>40381</v>
      </c>
      <c r="B11847">
        <v>2.3699999999999999E-2</v>
      </c>
      <c r="C11847">
        <v>1.24E-2</v>
      </c>
      <c r="D11847">
        <v>5.8999999999999999E-3</v>
      </c>
      <c r="E11847">
        <v>-7.4000000000000003E-3</v>
      </c>
      <c r="F11847">
        <v>7.4999999999999997E-3</v>
      </c>
      <c r="G11847">
        <v>5.4999999999999997E-3</v>
      </c>
      <c r="H11847">
        <v>0</v>
      </c>
    </row>
    <row r="11848" spans="1:8" x14ac:dyDescent="0.25">
      <c r="A11848" s="6">
        <v>40382</v>
      </c>
      <c r="B11848">
        <v>1.0500000000000001E-2</v>
      </c>
      <c r="C11848">
        <v>1.39999999999999E-2</v>
      </c>
      <c r="D11848">
        <v>-3.3E-3</v>
      </c>
      <c r="E11848">
        <v>-2.8E-3</v>
      </c>
      <c r="F11848">
        <v>5.0000000000000001E-3</v>
      </c>
      <c r="G11848">
        <v>5.4999999999999997E-3</v>
      </c>
      <c r="H11848">
        <v>0</v>
      </c>
    </row>
    <row r="11849" spans="1:8" x14ac:dyDescent="0.25">
      <c r="A11849" s="6">
        <v>40385</v>
      </c>
      <c r="B11849">
        <v>1.23E-2</v>
      </c>
      <c r="C11849">
        <v>8.9999999999999993E-3</v>
      </c>
      <c r="D11849">
        <v>1.5E-3</v>
      </c>
      <c r="E11849">
        <v>-5.1999999999999998E-3</v>
      </c>
      <c r="F11849">
        <v>2.5000000000000001E-3</v>
      </c>
      <c r="G11849">
        <v>1E-3</v>
      </c>
      <c r="H11849">
        <v>0</v>
      </c>
    </row>
    <row r="11850" spans="1:8" x14ac:dyDescent="0.25">
      <c r="A11850" s="6">
        <v>40386</v>
      </c>
      <c r="B11850">
        <v>-2.3E-3</v>
      </c>
      <c r="C11850">
        <v>-2.8999999999999998E-3</v>
      </c>
      <c r="D11850">
        <v>3.0999999999999999E-3</v>
      </c>
      <c r="E11850">
        <v>4.3E-3</v>
      </c>
      <c r="F11850">
        <v>-3.3999999999999998E-3</v>
      </c>
      <c r="G11850">
        <v>-6.0000000000000001E-3</v>
      </c>
      <c r="H11850">
        <v>0</v>
      </c>
    </row>
    <row r="11851" spans="1:8" x14ac:dyDescent="0.25">
      <c r="A11851" s="6">
        <v>40387</v>
      </c>
      <c r="B11851">
        <v>-8.3000000000000001E-3</v>
      </c>
      <c r="C11851">
        <v>-8.6999999999999994E-3</v>
      </c>
      <c r="D11851">
        <v>4.0000000000000002E-4</v>
      </c>
      <c r="E11851">
        <v>3.8E-3</v>
      </c>
      <c r="F11851">
        <v>-2.5999999999999999E-3</v>
      </c>
      <c r="G11851">
        <v>-5.9999999999999995E-4</v>
      </c>
      <c r="H11851">
        <v>0</v>
      </c>
    </row>
    <row r="11852" spans="1:8" x14ac:dyDescent="0.25">
      <c r="A11852" s="6">
        <v>40388</v>
      </c>
      <c r="B11852">
        <v>-3.5999999999999999E-3</v>
      </c>
      <c r="C11852">
        <v>3.8E-3</v>
      </c>
      <c r="D11852">
        <v>6.7000000000000002E-3</v>
      </c>
      <c r="E11852">
        <v>-1.4E-3</v>
      </c>
      <c r="F11852">
        <v>-1E-3</v>
      </c>
      <c r="G11852">
        <v>2.5999999999999999E-3</v>
      </c>
      <c r="H11852">
        <v>0</v>
      </c>
    </row>
    <row r="11853" spans="1:8" x14ac:dyDescent="0.25">
      <c r="A11853" s="6">
        <v>40389</v>
      </c>
      <c r="B11853">
        <v>5.9999999999999995E-4</v>
      </c>
      <c r="C11853">
        <v>5.9999999999999995E-4</v>
      </c>
      <c r="D11853">
        <v>-2.2000000000000001E-3</v>
      </c>
      <c r="E11853">
        <v>-5.0000000000000001E-4</v>
      </c>
      <c r="F11853">
        <v>5.9999999999999995E-4</v>
      </c>
      <c r="G11853">
        <v>1.8E-3</v>
      </c>
      <c r="H11853">
        <v>0</v>
      </c>
    </row>
    <row r="11854" spans="1:8" x14ac:dyDescent="0.25">
      <c r="A11854" s="6">
        <v>40392</v>
      </c>
      <c r="B11854">
        <v>2.0899999999999998E-2</v>
      </c>
      <c r="C11854">
        <v>-5.1000000000000004E-3</v>
      </c>
      <c r="D11854">
        <v>8.0000000000000004E-4</v>
      </c>
      <c r="E11854">
        <v>-3.0999999999999999E-3</v>
      </c>
      <c r="F11854">
        <v>4.0000000000000001E-3</v>
      </c>
      <c r="G11854">
        <v>-2.3999999999999998E-3</v>
      </c>
      <c r="H11854">
        <v>0</v>
      </c>
    </row>
    <row r="11855" spans="1:8" x14ac:dyDescent="0.25">
      <c r="A11855" s="6">
        <v>40393</v>
      </c>
      <c r="B11855">
        <v>-5.4999999999999997E-3</v>
      </c>
      <c r="C11855">
        <v>-3.7000000000000002E-3</v>
      </c>
      <c r="D11855">
        <v>-4.6999999999998996E-3</v>
      </c>
      <c r="E11855">
        <v>1.6999999999999999E-3</v>
      </c>
      <c r="F11855">
        <v>-6.3E-3</v>
      </c>
      <c r="G11855">
        <v>-1.4E-3</v>
      </c>
      <c r="H11855">
        <v>0</v>
      </c>
    </row>
    <row r="11856" spans="1:8" x14ac:dyDescent="0.25">
      <c r="A11856" s="6">
        <v>40394</v>
      </c>
      <c r="B11856">
        <v>7.4000000000000003E-3</v>
      </c>
      <c r="C11856">
        <v>3.7000000000000002E-3</v>
      </c>
      <c r="D11856">
        <v>-8.9999999999999998E-4</v>
      </c>
      <c r="E11856">
        <v>-2.7000000000000001E-3</v>
      </c>
      <c r="F11856">
        <v>2E-3</v>
      </c>
      <c r="G11856">
        <v>1.8E-3</v>
      </c>
      <c r="H11856">
        <v>0</v>
      </c>
    </row>
    <row r="11857" spans="1:8" x14ac:dyDescent="0.25">
      <c r="A11857" s="6">
        <v>40395</v>
      </c>
      <c r="B11857">
        <v>-2.2000000000000001E-3</v>
      </c>
      <c r="C11857">
        <v>-8.6999999999999994E-3</v>
      </c>
      <c r="D11857">
        <v>1.1999999999999999E-3</v>
      </c>
      <c r="E11857">
        <v>2.0000000000000001E-4</v>
      </c>
      <c r="F11857">
        <v>1.4E-3</v>
      </c>
      <c r="G11857">
        <v>0</v>
      </c>
      <c r="H11857">
        <v>0</v>
      </c>
    </row>
    <row r="11858" spans="1:8" x14ac:dyDescent="0.25">
      <c r="A11858" s="6">
        <v>40396</v>
      </c>
      <c r="B11858">
        <v>-3.5999999999999999E-3</v>
      </c>
      <c r="C11858">
        <v>-1.9E-3</v>
      </c>
      <c r="D11858">
        <v>-3.0999999999999999E-3</v>
      </c>
      <c r="E11858">
        <v>8.9999999999999998E-4</v>
      </c>
      <c r="F11858">
        <v>-2.2000000000000001E-3</v>
      </c>
      <c r="G11858">
        <v>-5.9999999999999995E-4</v>
      </c>
      <c r="H11858">
        <v>0</v>
      </c>
    </row>
    <row r="11859" spans="1:8" x14ac:dyDescent="0.25">
      <c r="A11859" s="6">
        <v>40399</v>
      </c>
      <c r="B11859">
        <v>6.1999999999999998E-3</v>
      </c>
      <c r="C11859">
        <v>6.0999999999998998E-3</v>
      </c>
      <c r="D11859">
        <v>1.8E-3</v>
      </c>
      <c r="E11859">
        <v>-1.5E-3</v>
      </c>
      <c r="F11859">
        <v>1E-4</v>
      </c>
      <c r="G11859">
        <v>1.1000000000000001E-3</v>
      </c>
      <c r="H11859">
        <v>0</v>
      </c>
    </row>
    <row r="11860" spans="1:8" x14ac:dyDescent="0.25">
      <c r="A11860" s="6">
        <v>40400</v>
      </c>
      <c r="B11860">
        <v>-7.7999999999999996E-3</v>
      </c>
      <c r="C11860">
        <v>-1.26E-2</v>
      </c>
      <c r="D11860">
        <v>-1.9E-3</v>
      </c>
      <c r="E11860">
        <v>3.7000000000000002E-3</v>
      </c>
      <c r="F11860">
        <v>-2.7000000000000001E-3</v>
      </c>
      <c r="G11860">
        <v>1.8E-3</v>
      </c>
      <c r="H11860">
        <v>0</v>
      </c>
    </row>
    <row r="11861" spans="1:8" x14ac:dyDescent="0.25">
      <c r="A11861" s="6">
        <v>40401</v>
      </c>
      <c r="B11861">
        <v>-2.9100000000000001E-2</v>
      </c>
      <c r="C11861">
        <v>-1.0800000000000001E-2</v>
      </c>
      <c r="D11861">
        <v>-6.1999999999999998E-3</v>
      </c>
      <c r="E11861">
        <v>1.01E-2</v>
      </c>
      <c r="F11861">
        <v>-5.7999999999999996E-3</v>
      </c>
      <c r="G11861">
        <v>-3.7000000000000002E-3</v>
      </c>
      <c r="H11861">
        <v>0</v>
      </c>
    </row>
    <row r="11862" spans="1:8" x14ac:dyDescent="0.25">
      <c r="A11862" s="6">
        <v>40402</v>
      </c>
      <c r="B11862">
        <v>-5.0000000000000001E-3</v>
      </c>
      <c r="C11862">
        <v>2.9999999999999997E-4</v>
      </c>
      <c r="D11862">
        <v>-8.0000000000000004E-4</v>
      </c>
      <c r="E11862">
        <v>5.4999999999999997E-3</v>
      </c>
      <c r="F11862">
        <v>-1.6999999999999999E-3</v>
      </c>
      <c r="G11862">
        <v>-8.9999999999999998E-4</v>
      </c>
      <c r="H11862">
        <v>0</v>
      </c>
    </row>
    <row r="11863" spans="1:8" x14ac:dyDescent="0.25">
      <c r="A11863" s="6">
        <v>40403</v>
      </c>
      <c r="B11863">
        <v>-4.5999999999999999E-3</v>
      </c>
      <c r="C11863">
        <v>-7.7999999999999996E-3</v>
      </c>
      <c r="D11863">
        <v>2.7000000000000001E-3</v>
      </c>
      <c r="E11863">
        <v>-1.8E-3</v>
      </c>
      <c r="F11863">
        <v>2.9999999999999997E-4</v>
      </c>
      <c r="G11863">
        <v>-6.9999999999999999E-4</v>
      </c>
      <c r="H11863">
        <v>0</v>
      </c>
    </row>
    <row r="11864" spans="1:8" x14ac:dyDescent="0.25">
      <c r="A11864" s="6">
        <v>40406</v>
      </c>
      <c r="B11864">
        <v>1E-3</v>
      </c>
      <c r="C11864">
        <v>8.8000000000000005E-3</v>
      </c>
      <c r="D11864">
        <v>-2E-3</v>
      </c>
      <c r="E11864">
        <v>-1.1000000000000001E-3</v>
      </c>
      <c r="F11864">
        <v>6.9999999999999999E-4</v>
      </c>
      <c r="G11864">
        <v>1.9E-3</v>
      </c>
      <c r="H11864">
        <v>0</v>
      </c>
    </row>
    <row r="11865" spans="1:8" x14ac:dyDescent="0.25">
      <c r="A11865" s="6">
        <v>40407</v>
      </c>
      <c r="B11865">
        <v>1.3100000000000001E-2</v>
      </c>
      <c r="C11865">
        <v>4.7999999999999996E-3</v>
      </c>
      <c r="D11865">
        <v>-1.8E-3</v>
      </c>
      <c r="E11865">
        <v>-2.5000000000000001E-3</v>
      </c>
      <c r="F11865">
        <v>1.5E-3</v>
      </c>
      <c r="G11865">
        <v>3.3999999999999998E-3</v>
      </c>
      <c r="H11865">
        <v>0</v>
      </c>
    </row>
    <row r="11866" spans="1:8" x14ac:dyDescent="0.25">
      <c r="A11866" s="6">
        <v>40408</v>
      </c>
      <c r="B11866">
        <v>2.0999999999999999E-3</v>
      </c>
      <c r="C11866">
        <v>8.9999999999999998E-4</v>
      </c>
      <c r="D11866">
        <v>4.0000000000000002E-4</v>
      </c>
      <c r="E11866">
        <v>4.0000000000000002E-4</v>
      </c>
      <c r="F11866">
        <v>3.3E-3</v>
      </c>
      <c r="G11866">
        <v>2E-3</v>
      </c>
      <c r="H11866">
        <v>0</v>
      </c>
    </row>
    <row r="11867" spans="1:8" x14ac:dyDescent="0.25">
      <c r="A11867" s="6">
        <v>40409</v>
      </c>
      <c r="B11867">
        <v>-1.7399999999999999E-2</v>
      </c>
      <c r="C11867">
        <v>-8.8000000000000005E-3</v>
      </c>
      <c r="D11867">
        <v>-4.0000000000000001E-3</v>
      </c>
      <c r="E11867">
        <v>3.7000000000000002E-3</v>
      </c>
      <c r="F11867">
        <v>-4.0999999999998997E-3</v>
      </c>
      <c r="G11867">
        <v>5.0000000000000001E-4</v>
      </c>
      <c r="H11867">
        <v>0</v>
      </c>
    </row>
    <row r="11868" spans="1:8" x14ac:dyDescent="0.25">
      <c r="A11868" s="6">
        <v>40410</v>
      </c>
      <c r="B11868">
        <v>-2.8E-3</v>
      </c>
      <c r="C11868">
        <v>2.5000000000000001E-3</v>
      </c>
      <c r="D11868">
        <v>-2.5000000000000001E-3</v>
      </c>
      <c r="E11868">
        <v>-1.5E-3</v>
      </c>
      <c r="F11868">
        <v>-1.8E-3</v>
      </c>
      <c r="G11868">
        <v>1.2999999999999999E-3</v>
      </c>
      <c r="H11868">
        <v>0</v>
      </c>
    </row>
    <row r="11869" spans="1:8" x14ac:dyDescent="0.25">
      <c r="A11869" s="6">
        <v>40413</v>
      </c>
      <c r="B11869">
        <v>-5.0000000000000001E-3</v>
      </c>
      <c r="C11869">
        <v>-9.1000000000000004E-3</v>
      </c>
      <c r="D11869">
        <v>-4.0000000000000001E-3</v>
      </c>
      <c r="E11869">
        <v>2.3999999999999998E-3</v>
      </c>
      <c r="F11869">
        <v>-4.0000000000000001E-3</v>
      </c>
      <c r="G11869">
        <v>-4.4999999999999997E-3</v>
      </c>
      <c r="H11869">
        <v>0</v>
      </c>
    </row>
    <row r="11870" spans="1:8" x14ac:dyDescent="0.25">
      <c r="A11870" s="6">
        <v>40414</v>
      </c>
      <c r="B11870">
        <v>-1.4800000000000001E-2</v>
      </c>
      <c r="C11870">
        <v>1.8E-3</v>
      </c>
      <c r="D11870">
        <v>2.2000000000000001E-3</v>
      </c>
      <c r="E11870">
        <v>1.4E-3</v>
      </c>
      <c r="F11870">
        <v>-8.9999999999999998E-4</v>
      </c>
      <c r="G11870">
        <v>-3.4999999999998999E-3</v>
      </c>
      <c r="H11870">
        <v>0</v>
      </c>
    </row>
    <row r="11871" spans="1:8" x14ac:dyDescent="0.25">
      <c r="A11871" s="6">
        <v>40415</v>
      </c>
      <c r="B11871">
        <v>4.4999999999999997E-3</v>
      </c>
      <c r="C11871">
        <v>1.0200000000000001E-2</v>
      </c>
      <c r="D11871">
        <v>1E-4</v>
      </c>
      <c r="E11871">
        <v>-2E-3</v>
      </c>
      <c r="F11871">
        <v>1E-4</v>
      </c>
      <c r="G11871">
        <v>4.0000000000000002E-4</v>
      </c>
      <c r="H11871">
        <v>0</v>
      </c>
    </row>
    <row r="11872" spans="1:8" x14ac:dyDescent="0.25">
      <c r="A11872" s="6">
        <v>40416</v>
      </c>
      <c r="B11872">
        <v>-7.6E-3</v>
      </c>
      <c r="C11872">
        <v>-1.1000000000000001E-3</v>
      </c>
      <c r="D11872">
        <v>-2.2000000000000001E-3</v>
      </c>
      <c r="E11872">
        <v>1.5E-3</v>
      </c>
      <c r="F11872">
        <v>-1.6999999999999999E-3</v>
      </c>
      <c r="G11872">
        <v>3.4999999999998999E-3</v>
      </c>
      <c r="H11872">
        <v>0</v>
      </c>
    </row>
    <row r="11873" spans="1:8" x14ac:dyDescent="0.25">
      <c r="A11873" s="6">
        <v>40417</v>
      </c>
      <c r="B11873">
        <v>1.8200000000000001E-2</v>
      </c>
      <c r="C11873">
        <v>9.3999999999998998E-3</v>
      </c>
      <c r="D11873">
        <v>3.4999999999998999E-3</v>
      </c>
      <c r="E11873">
        <v>-8.8999999999999999E-3</v>
      </c>
      <c r="F11873">
        <v>2.2000000000000001E-3</v>
      </c>
      <c r="G11873">
        <v>5.0000000000000001E-3</v>
      </c>
      <c r="H11873">
        <v>0</v>
      </c>
    </row>
    <row r="11874" spans="1:8" x14ac:dyDescent="0.25">
      <c r="A11874" s="6">
        <v>40420</v>
      </c>
      <c r="B11874">
        <v>-1.54E-2</v>
      </c>
      <c r="C11874">
        <v>-8.5000000000000006E-3</v>
      </c>
      <c r="D11874">
        <v>-4.0000000000000001E-3</v>
      </c>
      <c r="E11874">
        <v>3.2000000000000002E-3</v>
      </c>
      <c r="F11874">
        <v>-3.3999999999999998E-3</v>
      </c>
      <c r="G11874">
        <v>-5.9999999999999995E-4</v>
      </c>
      <c r="H11874">
        <v>0</v>
      </c>
    </row>
    <row r="11875" spans="1:8" x14ac:dyDescent="0.25">
      <c r="A11875" s="6">
        <v>40421</v>
      </c>
      <c r="B11875">
        <v>1E-4</v>
      </c>
      <c r="C11875">
        <v>-1.9E-3</v>
      </c>
      <c r="D11875">
        <v>7.7999999999999996E-3</v>
      </c>
      <c r="E11875">
        <v>-4.4000000000000003E-3</v>
      </c>
      <c r="F11875">
        <v>2.8E-3</v>
      </c>
      <c r="G11875">
        <v>4.6999999999998996E-3</v>
      </c>
      <c r="H11875">
        <v>0</v>
      </c>
    </row>
    <row r="11876" spans="1:8" x14ac:dyDescent="0.25">
      <c r="A11876" s="6">
        <v>40422</v>
      </c>
      <c r="B11876">
        <v>3.0499999999999999E-2</v>
      </c>
      <c r="C11876">
        <v>6.9999999999999004E-3</v>
      </c>
      <c r="D11876">
        <v>4.4999999999999997E-3</v>
      </c>
      <c r="E11876">
        <v>-3.2000000000000002E-3</v>
      </c>
      <c r="F11876">
        <v>4.3E-3</v>
      </c>
      <c r="G11876">
        <v>5.4000000000000003E-3</v>
      </c>
      <c r="H11876">
        <v>0</v>
      </c>
    </row>
    <row r="11877" spans="1:8" x14ac:dyDescent="0.25">
      <c r="A11877" s="6">
        <v>40423</v>
      </c>
      <c r="B11877">
        <v>9.7000000000000003E-3</v>
      </c>
      <c r="C11877">
        <v>2.3E-3</v>
      </c>
      <c r="D11877">
        <v>-3.7000000000000002E-3</v>
      </c>
      <c r="E11877">
        <v>-1.4E-3</v>
      </c>
      <c r="F11877">
        <v>5.4000000000000003E-3</v>
      </c>
      <c r="G11877">
        <v>2.8999999999999998E-3</v>
      </c>
      <c r="H11877">
        <v>0</v>
      </c>
    </row>
    <row r="11878" spans="1:8" x14ac:dyDescent="0.25">
      <c r="A11878" s="6">
        <v>40424</v>
      </c>
      <c r="B11878">
        <v>1.35E-2</v>
      </c>
      <c r="C11878">
        <v>3.7000000000000002E-3</v>
      </c>
      <c r="D11878">
        <v>1.6999999999999999E-3</v>
      </c>
      <c r="E11878">
        <v>-2.3E-3</v>
      </c>
      <c r="F11878">
        <v>1.5E-3</v>
      </c>
      <c r="G11878">
        <v>1.8E-3</v>
      </c>
      <c r="H11878">
        <v>0</v>
      </c>
    </row>
    <row r="11879" spans="1:8" x14ac:dyDescent="0.25">
      <c r="A11879" s="6">
        <v>40428</v>
      </c>
      <c r="B11879">
        <v>-1.23E-2</v>
      </c>
      <c r="C11879">
        <v>-8.6999999999999994E-3</v>
      </c>
      <c r="D11879">
        <v>-7.4999999999999997E-3</v>
      </c>
      <c r="E11879">
        <v>4.4999999999999997E-3</v>
      </c>
      <c r="F11879">
        <v>-5.0000000000000001E-3</v>
      </c>
      <c r="G11879">
        <v>1.9E-3</v>
      </c>
      <c r="H11879">
        <v>0</v>
      </c>
    </row>
    <row r="11880" spans="1:8" x14ac:dyDescent="0.25">
      <c r="A11880" s="6">
        <v>40429</v>
      </c>
      <c r="B11880">
        <v>6.4999999999999997E-3</v>
      </c>
      <c r="C11880">
        <v>6.9999999999999999E-4</v>
      </c>
      <c r="D11880">
        <v>1.1000000000000001E-3</v>
      </c>
      <c r="E11880">
        <v>-3.3E-3</v>
      </c>
      <c r="F11880">
        <v>-2.0000000000000001E-4</v>
      </c>
      <c r="G11880">
        <v>5.0000000000000001E-4</v>
      </c>
      <c r="H11880">
        <v>0</v>
      </c>
    </row>
    <row r="11881" spans="1:8" x14ac:dyDescent="0.25">
      <c r="A11881" s="6">
        <v>40430</v>
      </c>
      <c r="B11881">
        <v>4.4000000000000003E-3</v>
      </c>
      <c r="C11881">
        <v>-4.0000000000000001E-3</v>
      </c>
      <c r="D11881">
        <v>5.0000000000000001E-3</v>
      </c>
      <c r="E11881">
        <v>-1E-4</v>
      </c>
      <c r="F11881">
        <v>2.9999999999999997E-4</v>
      </c>
      <c r="G11881">
        <v>-6.7999999999999996E-3</v>
      </c>
      <c r="H11881">
        <v>0</v>
      </c>
    </row>
    <row r="11882" spans="1:8" x14ac:dyDescent="0.25">
      <c r="A11882" s="6">
        <v>40431</v>
      </c>
      <c r="B11882">
        <v>4.4999999999999997E-3</v>
      </c>
      <c r="C11882">
        <v>-8.9999999999999998E-4</v>
      </c>
      <c r="D11882">
        <v>-1.1000000000000001E-3</v>
      </c>
      <c r="E11882">
        <v>1.6999999999999999E-3</v>
      </c>
      <c r="F11882">
        <v>-1E-4</v>
      </c>
      <c r="G11882">
        <v>5.0000000000000001E-4</v>
      </c>
      <c r="H11882">
        <v>0</v>
      </c>
    </row>
    <row r="11883" spans="1:8" x14ac:dyDescent="0.25">
      <c r="A11883" s="6">
        <v>40434</v>
      </c>
      <c r="B11883">
        <v>1.2999999999999999E-2</v>
      </c>
      <c r="C11883">
        <v>1.16999999999999E-2</v>
      </c>
      <c r="D11883">
        <v>1.5E-3</v>
      </c>
      <c r="E11883">
        <v>-3.7000000000000002E-3</v>
      </c>
      <c r="F11883">
        <v>3.0000000000000001E-3</v>
      </c>
      <c r="G11883">
        <v>-2E-3</v>
      </c>
      <c r="H11883">
        <v>0</v>
      </c>
    </row>
    <row r="11884" spans="1:8" x14ac:dyDescent="0.25">
      <c r="A11884" s="6">
        <v>40435</v>
      </c>
      <c r="B11884">
        <v>-5.9999999999999995E-4</v>
      </c>
      <c r="C11884">
        <v>-3.0000000000000001E-3</v>
      </c>
      <c r="D11884">
        <v>-5.0000000000000001E-3</v>
      </c>
      <c r="E11884">
        <v>2.2000000000000001E-3</v>
      </c>
      <c r="F11884">
        <v>-1.4E-3</v>
      </c>
      <c r="G11884">
        <v>1.5E-3</v>
      </c>
      <c r="H11884">
        <v>0</v>
      </c>
    </row>
    <row r="11885" spans="1:8" x14ac:dyDescent="0.25">
      <c r="A11885" s="6">
        <v>40436</v>
      </c>
      <c r="B11885">
        <v>3.5999999999999999E-3</v>
      </c>
      <c r="C11885">
        <v>1.1000000000000001E-3</v>
      </c>
      <c r="D11885">
        <v>-1.9E-3</v>
      </c>
      <c r="E11885">
        <v>2.0999999999999999E-3</v>
      </c>
      <c r="F11885">
        <v>-2.8E-3</v>
      </c>
      <c r="G11885">
        <v>-5.0000000000000001E-4</v>
      </c>
      <c r="H11885">
        <v>0</v>
      </c>
    </row>
    <row r="11886" spans="1:8" x14ac:dyDescent="0.25">
      <c r="A11886" s="6">
        <v>40437</v>
      </c>
      <c r="B11886">
        <v>-6.9999999999999999E-4</v>
      </c>
      <c r="C11886">
        <v>-5.4000000000000003E-3</v>
      </c>
      <c r="D11886">
        <v>-6.8999999999999999E-3</v>
      </c>
      <c r="E11886">
        <v>2.2000000000000001E-3</v>
      </c>
      <c r="F11886">
        <v>-2.3999999999999998E-3</v>
      </c>
      <c r="G11886">
        <v>2.2000000000000001E-3</v>
      </c>
      <c r="H11886">
        <v>0</v>
      </c>
    </row>
    <row r="11887" spans="1:8" x14ac:dyDescent="0.25">
      <c r="A11887" s="6">
        <v>40438</v>
      </c>
      <c r="B11887">
        <v>1.5E-3</v>
      </c>
      <c r="C11887">
        <v>5.4000000000000003E-3</v>
      </c>
      <c r="D11887">
        <v>-4.8999999999999998E-3</v>
      </c>
      <c r="E11887">
        <v>1.8E-3</v>
      </c>
      <c r="F11887">
        <v>-2.2000000000000001E-3</v>
      </c>
      <c r="G11887">
        <v>3.8E-3</v>
      </c>
      <c r="H11887">
        <v>0</v>
      </c>
    </row>
    <row r="11888" spans="1:8" x14ac:dyDescent="0.25">
      <c r="A11888" s="6">
        <v>40441</v>
      </c>
      <c r="B11888">
        <v>1.6E-2</v>
      </c>
      <c r="C11888">
        <v>1.1599999999999999E-2</v>
      </c>
      <c r="D11888">
        <v>1.8E-3</v>
      </c>
      <c r="E11888">
        <v>-2.5000000000000001E-3</v>
      </c>
      <c r="F11888">
        <v>3.0000000000000001E-3</v>
      </c>
      <c r="G11888">
        <v>-1E-3</v>
      </c>
      <c r="H11888">
        <v>0</v>
      </c>
    </row>
    <row r="11889" spans="1:8" x14ac:dyDescent="0.25">
      <c r="A11889" s="6">
        <v>40442</v>
      </c>
      <c r="B11889">
        <v>-3.0999999999999999E-3</v>
      </c>
      <c r="C11889">
        <v>-3.3999999999999998E-3</v>
      </c>
      <c r="D11889">
        <v>-2.5999999999999999E-3</v>
      </c>
      <c r="E11889">
        <v>5.9999999999999995E-4</v>
      </c>
      <c r="F11889">
        <v>-2.8E-3</v>
      </c>
      <c r="G11889">
        <v>1.1000000000000001E-3</v>
      </c>
      <c r="H11889">
        <v>0</v>
      </c>
    </row>
    <row r="11890" spans="1:8" x14ac:dyDescent="0.25">
      <c r="A11890" s="6">
        <v>40443</v>
      </c>
      <c r="B11890">
        <v>-5.1999999999999998E-3</v>
      </c>
      <c r="C11890">
        <v>-5.8999999999999999E-3</v>
      </c>
      <c r="D11890">
        <v>-5.7999999999999996E-3</v>
      </c>
      <c r="E11890">
        <v>6.1999999999999998E-3</v>
      </c>
      <c r="F11890">
        <v>-2.0999999999999999E-3</v>
      </c>
      <c r="G11890">
        <v>4.5999999999999999E-3</v>
      </c>
      <c r="H11890">
        <v>0</v>
      </c>
    </row>
    <row r="11891" spans="1:8" x14ac:dyDescent="0.25">
      <c r="A11891" s="6">
        <v>40444</v>
      </c>
      <c r="B11891">
        <v>-7.7999999999999996E-3</v>
      </c>
      <c r="C11891">
        <v>-1.6999999999999999E-3</v>
      </c>
      <c r="D11891">
        <v>-6.6E-3</v>
      </c>
      <c r="E11891">
        <v>2.5000000000000001E-3</v>
      </c>
      <c r="F11891">
        <v>-1.8E-3</v>
      </c>
      <c r="G11891">
        <v>8.0000000000000004E-4</v>
      </c>
      <c r="H11891">
        <v>0</v>
      </c>
    </row>
    <row r="11892" spans="1:8" x14ac:dyDescent="0.25">
      <c r="A11892" s="6">
        <v>40445</v>
      </c>
      <c r="B11892">
        <v>2.1899999999999999E-2</v>
      </c>
      <c r="C11892">
        <v>9.5999999999999992E-3</v>
      </c>
      <c r="D11892">
        <v>5.4999999999999997E-3</v>
      </c>
      <c r="E11892">
        <v>-6.7999999999999996E-3</v>
      </c>
      <c r="F11892">
        <v>5.3E-3</v>
      </c>
      <c r="G11892">
        <v>-1E-4</v>
      </c>
      <c r="H11892">
        <v>0</v>
      </c>
    </row>
    <row r="11893" spans="1:8" x14ac:dyDescent="0.25">
      <c r="A11893" s="6">
        <v>40448</v>
      </c>
      <c r="B11893">
        <v>-4.5999999999999999E-3</v>
      </c>
      <c r="C11893">
        <v>1.6999999999999999E-3</v>
      </c>
      <c r="D11893">
        <v>-4.5999999999999999E-3</v>
      </c>
      <c r="E11893">
        <v>1.5E-3</v>
      </c>
      <c r="F11893">
        <v>-8.9999999999999998E-4</v>
      </c>
      <c r="G11893">
        <v>1.1000000000000001E-3</v>
      </c>
      <c r="H11893">
        <v>0</v>
      </c>
    </row>
    <row r="11894" spans="1:8" x14ac:dyDescent="0.25">
      <c r="A11894" s="6">
        <v>40449</v>
      </c>
      <c r="B11894">
        <v>5.6999999999998996E-3</v>
      </c>
      <c r="C11894">
        <v>5.1000000000000004E-3</v>
      </c>
      <c r="D11894">
        <v>1.5E-3</v>
      </c>
      <c r="E11894">
        <v>-2.3E-3</v>
      </c>
      <c r="F11894">
        <v>1.9E-3</v>
      </c>
      <c r="G11894">
        <v>-2.9999999999999997E-4</v>
      </c>
      <c r="H11894">
        <v>0</v>
      </c>
    </row>
    <row r="11895" spans="1:8" x14ac:dyDescent="0.25">
      <c r="A11895" s="6">
        <v>40450</v>
      </c>
      <c r="B11895">
        <v>-1.6999999999999999E-3</v>
      </c>
      <c r="C11895">
        <v>6.3E-3</v>
      </c>
      <c r="D11895">
        <v>-2E-3</v>
      </c>
      <c r="E11895">
        <v>-1E-3</v>
      </c>
      <c r="F11895">
        <v>6.9999999999999999E-4</v>
      </c>
      <c r="G11895">
        <v>2.0000000000000001E-4</v>
      </c>
      <c r="H11895">
        <v>0</v>
      </c>
    </row>
    <row r="11896" spans="1:8" x14ac:dyDescent="0.25">
      <c r="A11896" s="6">
        <v>40451</v>
      </c>
      <c r="B11896">
        <v>-2.5999999999999999E-3</v>
      </c>
      <c r="C11896">
        <v>1E-3</v>
      </c>
      <c r="D11896">
        <v>3.3E-3</v>
      </c>
      <c r="E11896">
        <v>-1E-3</v>
      </c>
      <c r="F11896">
        <v>0</v>
      </c>
      <c r="G11896">
        <v>-5.4999999999999997E-3</v>
      </c>
      <c r="H11896">
        <v>0</v>
      </c>
    </row>
    <row r="11897" spans="1:8" x14ac:dyDescent="0.25">
      <c r="A11897" s="6">
        <v>40452</v>
      </c>
      <c r="B11897">
        <v>4.3E-3</v>
      </c>
      <c r="C11897">
        <v>5.0000000000000001E-4</v>
      </c>
      <c r="D11897">
        <v>1.6000000000000001E-3</v>
      </c>
      <c r="E11897">
        <v>1.1000000000000001E-3</v>
      </c>
      <c r="F11897">
        <v>2.8999999999999998E-3</v>
      </c>
      <c r="G11897">
        <v>-2.7000000000000001E-3</v>
      </c>
      <c r="H11897">
        <v>0</v>
      </c>
    </row>
    <row r="11898" spans="1:8" x14ac:dyDescent="0.25">
      <c r="A11898" s="6">
        <v>40455</v>
      </c>
      <c r="B11898">
        <v>-8.8000000000000005E-3</v>
      </c>
      <c r="C11898">
        <v>-7.0999999999998998E-3</v>
      </c>
      <c r="D11898">
        <v>-1E-3</v>
      </c>
      <c r="E11898">
        <v>2.9999999999999997E-4</v>
      </c>
      <c r="F11898">
        <v>1E-4</v>
      </c>
      <c r="G11898">
        <v>3.8E-3</v>
      </c>
      <c r="H11898">
        <v>0</v>
      </c>
    </row>
    <row r="11899" spans="1:8" x14ac:dyDescent="0.25">
      <c r="A11899" s="6">
        <v>40456</v>
      </c>
      <c r="B11899">
        <v>2.10999999999999E-2</v>
      </c>
      <c r="C11899">
        <v>7.7999999999999996E-3</v>
      </c>
      <c r="D11899">
        <v>1.8E-3</v>
      </c>
      <c r="E11899">
        <v>-2E-3</v>
      </c>
      <c r="F11899">
        <v>1.1999999999999999E-3</v>
      </c>
      <c r="G11899">
        <v>2.3E-3</v>
      </c>
      <c r="H11899">
        <v>0</v>
      </c>
    </row>
    <row r="11900" spans="1:8" x14ac:dyDescent="0.25">
      <c r="A11900" s="6">
        <v>40457</v>
      </c>
      <c r="B11900">
        <v>-1.1000000000000001E-3</v>
      </c>
      <c r="C11900">
        <v>-3.5999999999999999E-3</v>
      </c>
      <c r="D11900">
        <v>4.1999999999999997E-3</v>
      </c>
      <c r="E11900">
        <v>2.0999999999999999E-3</v>
      </c>
      <c r="F11900">
        <v>2.2000000000000001E-3</v>
      </c>
      <c r="G11900">
        <v>-6.1999999999999998E-3</v>
      </c>
      <c r="H11900">
        <v>0</v>
      </c>
    </row>
    <row r="11901" spans="1:8" x14ac:dyDescent="0.25">
      <c r="A11901" s="6">
        <v>40458</v>
      </c>
      <c r="B11901">
        <v>-1.6000000000000001E-3</v>
      </c>
      <c r="C11901">
        <v>5.9999999999999995E-4</v>
      </c>
      <c r="D11901">
        <v>-2.5999999999999999E-3</v>
      </c>
      <c r="E11901">
        <v>2.0000000000000001E-4</v>
      </c>
      <c r="F11901">
        <v>2.0000000000000001E-4</v>
      </c>
      <c r="G11901">
        <v>2.3E-3</v>
      </c>
      <c r="H11901">
        <v>0</v>
      </c>
    </row>
    <row r="11902" spans="1:8" x14ac:dyDescent="0.25">
      <c r="A11902" s="6">
        <v>40459</v>
      </c>
      <c r="B11902">
        <v>7.4000000000000003E-3</v>
      </c>
      <c r="C11902">
        <v>8.5000000000000006E-3</v>
      </c>
      <c r="D11902">
        <v>-1.5E-3</v>
      </c>
      <c r="E11902">
        <v>-3.0000000000000001E-3</v>
      </c>
      <c r="F11902">
        <v>4.0999999999998997E-3</v>
      </c>
      <c r="G11902">
        <v>-1E-4</v>
      </c>
      <c r="H11902">
        <v>0</v>
      </c>
    </row>
    <row r="11903" spans="1:8" x14ac:dyDescent="0.25">
      <c r="A11903" s="6">
        <v>40462</v>
      </c>
      <c r="B11903">
        <v>4.0000000000000002E-4</v>
      </c>
      <c r="C11903">
        <v>8.0000000000000004E-4</v>
      </c>
      <c r="D11903">
        <v>-2.5000000000000001E-3</v>
      </c>
      <c r="E11903">
        <v>3.4999999999998999E-3</v>
      </c>
      <c r="F11903">
        <v>4.0000000000000002E-4</v>
      </c>
      <c r="G11903">
        <v>-1.4E-3</v>
      </c>
      <c r="H11903">
        <v>0</v>
      </c>
    </row>
    <row r="11904" spans="1:8" x14ac:dyDescent="0.25">
      <c r="A11904" s="6">
        <v>40463</v>
      </c>
      <c r="B11904">
        <v>3.8999999999999998E-3</v>
      </c>
      <c r="C11904">
        <v>0</v>
      </c>
      <c r="D11904">
        <v>1.9E-3</v>
      </c>
      <c r="E11904">
        <v>-1.9E-3</v>
      </c>
      <c r="F11904">
        <v>-2.0000000000000001E-4</v>
      </c>
      <c r="G11904">
        <v>-2.7000000000000001E-3</v>
      </c>
      <c r="H11904">
        <v>0</v>
      </c>
    </row>
    <row r="11905" spans="1:8" x14ac:dyDescent="0.25">
      <c r="A11905" s="6">
        <v>40464</v>
      </c>
      <c r="B11905">
        <v>7.7999999999999996E-3</v>
      </c>
      <c r="C11905">
        <v>8.1999999999999001E-3</v>
      </c>
      <c r="D11905">
        <v>-2.5999999999999999E-3</v>
      </c>
      <c r="E11905">
        <v>-5.9999999999999995E-4</v>
      </c>
      <c r="F11905">
        <v>-6.9999999999999999E-4</v>
      </c>
      <c r="G11905">
        <v>1.1000000000000001E-3</v>
      </c>
      <c r="H11905">
        <v>0</v>
      </c>
    </row>
    <row r="11906" spans="1:8" x14ac:dyDescent="0.25">
      <c r="A11906" s="6">
        <v>40465</v>
      </c>
      <c r="B11906">
        <v>-3.8E-3</v>
      </c>
      <c r="C11906">
        <v>2.7000000000000001E-3</v>
      </c>
      <c r="D11906">
        <v>-3.2000000000000002E-3</v>
      </c>
      <c r="E11906">
        <v>2.3E-3</v>
      </c>
      <c r="F11906">
        <v>-1.6000000000000001E-3</v>
      </c>
      <c r="G11906">
        <v>8.3999999999999995E-3</v>
      </c>
      <c r="H11906">
        <v>0</v>
      </c>
    </row>
    <row r="11907" spans="1:8" x14ac:dyDescent="0.25">
      <c r="A11907" s="6">
        <v>40466</v>
      </c>
      <c r="B11907">
        <v>1.8E-3</v>
      </c>
      <c r="C11907">
        <v>-2.2000000000000001E-3</v>
      </c>
      <c r="D11907">
        <v>-1.1299999999999999E-2</v>
      </c>
      <c r="E11907">
        <v>5.8999999999999999E-3</v>
      </c>
      <c r="F11907">
        <v>-6.4999999999999997E-3</v>
      </c>
      <c r="G11907">
        <v>2.3E-3</v>
      </c>
      <c r="H11907">
        <v>0</v>
      </c>
    </row>
    <row r="11908" spans="1:8" x14ac:dyDescent="0.25">
      <c r="A11908" s="6">
        <v>40469</v>
      </c>
      <c r="B11908">
        <v>6.8999999999999999E-3</v>
      </c>
      <c r="C11908">
        <v>1.5E-3</v>
      </c>
      <c r="D11908">
        <v>8.5000000000000006E-3</v>
      </c>
      <c r="E11908">
        <v>-2.5000000000000001E-3</v>
      </c>
      <c r="F11908">
        <v>1.9E-3</v>
      </c>
      <c r="G11908">
        <v>-8.3000000000000001E-3</v>
      </c>
      <c r="H11908">
        <v>0</v>
      </c>
    </row>
    <row r="11909" spans="1:8" x14ac:dyDescent="0.25">
      <c r="A11909" s="6">
        <v>40470</v>
      </c>
      <c r="B11909">
        <v>-1.67E-2</v>
      </c>
      <c r="C11909">
        <v>-7.3000000000000001E-3</v>
      </c>
      <c r="D11909">
        <v>2.3999999999999998E-3</v>
      </c>
      <c r="E11909">
        <v>2.5000000000000001E-3</v>
      </c>
      <c r="F11909">
        <v>-1.8E-3</v>
      </c>
      <c r="G11909">
        <v>-8.0000000000000004E-4</v>
      </c>
      <c r="H11909">
        <v>0</v>
      </c>
    </row>
    <row r="11910" spans="1:8" x14ac:dyDescent="0.25">
      <c r="A11910" s="6">
        <v>40471</v>
      </c>
      <c r="B11910">
        <v>1.06E-2</v>
      </c>
      <c r="C11910">
        <v>4.0000000000000002E-4</v>
      </c>
      <c r="D11910">
        <v>6.9999999999999999E-4</v>
      </c>
      <c r="E11910">
        <v>2.3E-3</v>
      </c>
      <c r="F11910">
        <v>2.3E-3</v>
      </c>
      <c r="G11910">
        <v>-4.0000000000000002E-4</v>
      </c>
      <c r="H11910">
        <v>0</v>
      </c>
    </row>
    <row r="11911" spans="1:8" x14ac:dyDescent="0.25">
      <c r="A11911" s="6">
        <v>40472</v>
      </c>
      <c r="B11911">
        <v>1.1000000000000001E-3</v>
      </c>
      <c r="C11911">
        <v>-5.7999999999999996E-3</v>
      </c>
      <c r="D11911">
        <v>-4.7999999999999996E-3</v>
      </c>
      <c r="E11911">
        <v>4.4000000000000003E-3</v>
      </c>
      <c r="F11911">
        <v>-2.0999999999999999E-3</v>
      </c>
      <c r="G11911">
        <v>4.5999999999999999E-3</v>
      </c>
      <c r="H11911">
        <v>0</v>
      </c>
    </row>
    <row r="11912" spans="1:8" x14ac:dyDescent="0.25">
      <c r="A11912" s="6">
        <v>40473</v>
      </c>
      <c r="B11912">
        <v>2.8999999999999998E-3</v>
      </c>
      <c r="C11912">
        <v>4.1999999999999997E-3</v>
      </c>
      <c r="D11912">
        <v>-4.0000000000000001E-3</v>
      </c>
      <c r="E11912">
        <v>-2.5000000000000001E-3</v>
      </c>
      <c r="F11912">
        <v>-2.5000000000000001E-3</v>
      </c>
      <c r="G11912">
        <v>2.2000000000000001E-3</v>
      </c>
      <c r="H11912">
        <v>0</v>
      </c>
    </row>
    <row r="11913" spans="1:8" x14ac:dyDescent="0.25">
      <c r="A11913" s="6">
        <v>40476</v>
      </c>
      <c r="B11913">
        <v>3.0999999999999999E-3</v>
      </c>
      <c r="C11913">
        <v>4.0999999999998997E-3</v>
      </c>
      <c r="D11913">
        <v>-4.4999999999999997E-3</v>
      </c>
      <c r="E11913">
        <v>-4.0000000000000002E-4</v>
      </c>
      <c r="F11913">
        <v>-6.9999999999999999E-4</v>
      </c>
      <c r="G11913">
        <v>3.3E-3</v>
      </c>
      <c r="H11913">
        <v>0</v>
      </c>
    </row>
    <row r="11914" spans="1:8" x14ac:dyDescent="0.25">
      <c r="A11914" s="6">
        <v>40477</v>
      </c>
      <c r="B11914">
        <v>2.0000000000000001E-4</v>
      </c>
      <c r="C11914">
        <v>0</v>
      </c>
      <c r="D11914">
        <v>-2.2000000000000001E-3</v>
      </c>
      <c r="E11914">
        <v>3.0000000000000001E-3</v>
      </c>
      <c r="F11914">
        <v>-1.4E-3</v>
      </c>
      <c r="G11914">
        <v>-8.0000000000000004E-4</v>
      </c>
      <c r="H11914">
        <v>0</v>
      </c>
    </row>
    <row r="11915" spans="1:8" x14ac:dyDescent="0.25">
      <c r="A11915" s="6">
        <v>40478</v>
      </c>
      <c r="B11915">
        <v>-2.3999999999999998E-3</v>
      </c>
      <c r="C11915">
        <v>-2.5999999999999999E-3</v>
      </c>
      <c r="D11915">
        <v>-2.8E-3</v>
      </c>
      <c r="E11915">
        <v>-4.4999999999999997E-3</v>
      </c>
      <c r="F11915">
        <v>-8.9999999999999998E-4</v>
      </c>
      <c r="G11915">
        <v>6.9999999999999999E-4</v>
      </c>
      <c r="H11915">
        <v>0</v>
      </c>
    </row>
    <row r="11916" spans="1:8" x14ac:dyDescent="0.25">
      <c r="A11916" s="6">
        <v>40479</v>
      </c>
      <c r="B11916">
        <v>8.0000000000000004E-4</v>
      </c>
      <c r="C11916">
        <v>-6.0999999999998998E-3</v>
      </c>
      <c r="D11916">
        <v>-8.0000000000000004E-4</v>
      </c>
      <c r="E11916">
        <v>1E-3</v>
      </c>
      <c r="F11916">
        <v>-2.2000000000000001E-3</v>
      </c>
      <c r="G11916">
        <v>6.9999999999999999E-4</v>
      </c>
      <c r="H11916">
        <v>0</v>
      </c>
    </row>
    <row r="11917" spans="1:8" x14ac:dyDescent="0.25">
      <c r="A11917" s="6">
        <v>40480</v>
      </c>
      <c r="B11917">
        <v>6.9999999999999999E-4</v>
      </c>
      <c r="C11917">
        <v>3.2000000000000002E-3</v>
      </c>
      <c r="D11917">
        <v>-1.2999999999999999E-3</v>
      </c>
      <c r="E11917">
        <v>8.9999999999999998E-4</v>
      </c>
      <c r="F11917">
        <v>1.9E-3</v>
      </c>
      <c r="G11917">
        <v>1.5E-3</v>
      </c>
      <c r="H11917">
        <v>0</v>
      </c>
    </row>
    <row r="11918" spans="1:8" x14ac:dyDescent="0.25">
      <c r="A11918" s="6">
        <v>40483</v>
      </c>
      <c r="B11918">
        <v>-1E-4</v>
      </c>
      <c r="C11918">
        <v>-6.6E-3</v>
      </c>
      <c r="D11918">
        <v>-1.9E-3</v>
      </c>
      <c r="E11918">
        <v>2.8E-3</v>
      </c>
      <c r="F11918">
        <v>1E-4</v>
      </c>
      <c r="G11918">
        <v>1.6000000000000001E-3</v>
      </c>
      <c r="H11918">
        <v>0</v>
      </c>
    </row>
    <row r="11919" spans="1:8" x14ac:dyDescent="0.25">
      <c r="A11919" s="6">
        <v>40484</v>
      </c>
      <c r="B11919">
        <v>8.9999999999999993E-3</v>
      </c>
      <c r="C11919">
        <v>1.2500000000000001E-2</v>
      </c>
      <c r="D11919">
        <v>-1.5E-3</v>
      </c>
      <c r="E11919">
        <v>8.9999999999999998E-4</v>
      </c>
      <c r="F11919">
        <v>6.9999999999999999E-4</v>
      </c>
      <c r="G11919">
        <v>6.9999999999999999E-4</v>
      </c>
      <c r="H11919">
        <v>0</v>
      </c>
    </row>
    <row r="11920" spans="1:8" x14ac:dyDescent="0.25">
      <c r="A11920" s="6">
        <v>40485</v>
      </c>
      <c r="B11920">
        <v>3.8E-3</v>
      </c>
      <c r="C11920">
        <v>-5.0000000000000001E-4</v>
      </c>
      <c r="D11920">
        <v>1.5E-3</v>
      </c>
      <c r="E11920">
        <v>-2E-3</v>
      </c>
      <c r="F11920">
        <v>1E-3</v>
      </c>
      <c r="G11920">
        <v>1.1000000000000001E-3</v>
      </c>
      <c r="H11920">
        <v>0</v>
      </c>
    </row>
    <row r="11921" spans="1:8" x14ac:dyDescent="0.25">
      <c r="A11921" s="6">
        <v>40486</v>
      </c>
      <c r="B11921">
        <v>1.9400000000000001E-2</v>
      </c>
      <c r="C11921">
        <v>5.3E-3</v>
      </c>
      <c r="D11921">
        <v>9.2999999999999992E-3</v>
      </c>
      <c r="E11921">
        <v>-7.7999999999999996E-3</v>
      </c>
      <c r="F11921">
        <v>9.1000000000000004E-3</v>
      </c>
      <c r="G11921">
        <v>-3.0999999999999999E-3</v>
      </c>
      <c r="H11921">
        <v>0</v>
      </c>
    </row>
    <row r="11922" spans="1:8" x14ac:dyDescent="0.25">
      <c r="A11922" s="6">
        <v>40487</v>
      </c>
      <c r="B11922">
        <v>4.0999999999998997E-3</v>
      </c>
      <c r="C11922">
        <v>-2.0000000000000001E-4</v>
      </c>
      <c r="D11922">
        <v>5.4999999999999997E-3</v>
      </c>
      <c r="E11922">
        <v>-3.2000000000000002E-3</v>
      </c>
      <c r="F11922">
        <v>4.8999999999999998E-3</v>
      </c>
      <c r="G11922">
        <v>-5.8999999999999999E-3</v>
      </c>
      <c r="H11922">
        <v>0</v>
      </c>
    </row>
    <row r="11923" spans="1:8" x14ac:dyDescent="0.25">
      <c r="A11923" s="6">
        <v>40490</v>
      </c>
      <c r="B11923">
        <v>-1.1999999999999999E-3</v>
      </c>
      <c r="C11923">
        <v>4.1999999999999997E-3</v>
      </c>
      <c r="D11923">
        <v>-4.5999999999999999E-3</v>
      </c>
      <c r="E11923">
        <v>2.3999999999999998E-3</v>
      </c>
      <c r="F11923">
        <v>-1.6000000000000001E-3</v>
      </c>
      <c r="G11923">
        <v>1.4E-3</v>
      </c>
      <c r="H11923">
        <v>0</v>
      </c>
    </row>
    <row r="11924" spans="1:8" x14ac:dyDescent="0.25">
      <c r="A11924" s="6">
        <v>40491</v>
      </c>
      <c r="B11924">
        <v>-7.7999999999999996E-3</v>
      </c>
      <c r="C11924">
        <v>-4.6999999999998996E-3</v>
      </c>
      <c r="D11924">
        <v>-4.6999999999998996E-3</v>
      </c>
      <c r="E11924">
        <v>6.8999999999999999E-3</v>
      </c>
      <c r="F11924">
        <v>-1.9E-3</v>
      </c>
      <c r="G11924">
        <v>-2.5999999999999999E-3</v>
      </c>
      <c r="H11924">
        <v>0</v>
      </c>
    </row>
    <row r="11925" spans="1:8" x14ac:dyDescent="0.25">
      <c r="A11925" s="6">
        <v>40492</v>
      </c>
      <c r="B11925">
        <v>5.3E-3</v>
      </c>
      <c r="C11925">
        <v>6.4999999999999997E-3</v>
      </c>
      <c r="D11925">
        <v>5.5999999999999999E-3</v>
      </c>
      <c r="E11925">
        <v>-4.3E-3</v>
      </c>
      <c r="F11925">
        <v>3.8E-3</v>
      </c>
      <c r="G11925">
        <v>-6.9999999999999999E-4</v>
      </c>
      <c r="H11925">
        <v>0</v>
      </c>
    </row>
    <row r="11926" spans="1:8" x14ac:dyDescent="0.25">
      <c r="A11926" s="6">
        <v>40493</v>
      </c>
      <c r="B11926">
        <v>-3.4999999999998999E-3</v>
      </c>
      <c r="C11926">
        <v>-6.9999999999999999E-4</v>
      </c>
      <c r="D11926">
        <v>-1.1999999999999999E-3</v>
      </c>
      <c r="E11926">
        <v>1.6000000000000001E-3</v>
      </c>
      <c r="F11926">
        <v>2.3E-3</v>
      </c>
      <c r="G11926">
        <v>3.0000000000000001E-3</v>
      </c>
      <c r="H11926">
        <v>0</v>
      </c>
    </row>
    <row r="11927" spans="1:8" x14ac:dyDescent="0.25">
      <c r="A11927" s="6">
        <v>40494</v>
      </c>
      <c r="B11927">
        <v>-1.29E-2</v>
      </c>
      <c r="C11927">
        <v>-4.5999999999999999E-3</v>
      </c>
      <c r="D11927">
        <v>-5.9999999999999995E-4</v>
      </c>
      <c r="E11927">
        <v>1.6000000000000001E-3</v>
      </c>
      <c r="F11927">
        <v>-5.9999999999999995E-4</v>
      </c>
      <c r="G11927">
        <v>-2.3E-3</v>
      </c>
      <c r="H11927">
        <v>0</v>
      </c>
    </row>
    <row r="11928" spans="1:8" x14ac:dyDescent="0.25">
      <c r="A11928" s="6">
        <v>40497</v>
      </c>
      <c r="B11928">
        <v>-8.9999999999999998E-4</v>
      </c>
      <c r="C11928">
        <v>2.3E-3</v>
      </c>
      <c r="D11928">
        <v>2.5999999999999999E-3</v>
      </c>
      <c r="E11928">
        <v>-2.9999999999999997E-4</v>
      </c>
      <c r="F11928">
        <v>1.6000000000000001E-3</v>
      </c>
      <c r="G11928">
        <v>8.9999999999999998E-4</v>
      </c>
      <c r="H11928">
        <v>0</v>
      </c>
    </row>
    <row r="11929" spans="1:8" x14ac:dyDescent="0.25">
      <c r="A11929" s="6">
        <v>40498</v>
      </c>
      <c r="B11929">
        <v>-1.5699999999999999E-2</v>
      </c>
      <c r="C11929">
        <v>-3.3999999999999998E-3</v>
      </c>
      <c r="D11929">
        <v>-1.1000000000000001E-3</v>
      </c>
      <c r="E11929">
        <v>3.3999999999999998E-3</v>
      </c>
      <c r="F11929">
        <v>-1.4E-3</v>
      </c>
      <c r="G11929">
        <v>-2E-3</v>
      </c>
      <c r="H11929">
        <v>0</v>
      </c>
    </row>
    <row r="11930" spans="1:8" x14ac:dyDescent="0.25">
      <c r="A11930" s="6">
        <v>40499</v>
      </c>
      <c r="B11930">
        <v>6.9999999999999999E-4</v>
      </c>
      <c r="C11930">
        <v>3.2000000000000002E-3</v>
      </c>
      <c r="D11930">
        <v>-2.5999999999999999E-3</v>
      </c>
      <c r="E11930">
        <v>1.9E-3</v>
      </c>
      <c r="F11930">
        <v>2.2000000000000001E-3</v>
      </c>
      <c r="G11930">
        <v>5.1999999999999998E-3</v>
      </c>
      <c r="H11930">
        <v>0</v>
      </c>
    </row>
    <row r="11931" spans="1:8" x14ac:dyDescent="0.25">
      <c r="A11931" s="6">
        <v>40500</v>
      </c>
      <c r="B11931">
        <v>1.5800000000000002E-2</v>
      </c>
      <c r="C11931">
        <v>3.0999999999999999E-3</v>
      </c>
      <c r="D11931">
        <v>-3.0000000000000001E-3</v>
      </c>
      <c r="E11931">
        <v>-2.7000000000000001E-3</v>
      </c>
      <c r="F11931">
        <v>-4.0000000000000002E-4</v>
      </c>
      <c r="G11931">
        <v>5.7999999999999996E-3</v>
      </c>
      <c r="H11931">
        <v>0</v>
      </c>
    </row>
    <row r="11932" spans="1:8" x14ac:dyDescent="0.25">
      <c r="A11932" s="6">
        <v>40501</v>
      </c>
      <c r="B11932">
        <v>3.0999999999999999E-3</v>
      </c>
      <c r="C11932">
        <v>1.5E-3</v>
      </c>
      <c r="D11932">
        <v>-1.9E-3</v>
      </c>
      <c r="E11932">
        <v>-1.1000000000000001E-3</v>
      </c>
      <c r="F11932">
        <v>1.5E-3</v>
      </c>
      <c r="G11932">
        <v>5.4000000000000003E-3</v>
      </c>
      <c r="H11932">
        <v>0</v>
      </c>
    </row>
    <row r="11933" spans="1:8" x14ac:dyDescent="0.25">
      <c r="A11933" s="6">
        <v>40504</v>
      </c>
      <c r="B11933">
        <v>-2.0000000000000001E-4</v>
      </c>
      <c r="C11933">
        <v>5.0000000000000001E-3</v>
      </c>
      <c r="D11933">
        <v>-8.9999999999999993E-3</v>
      </c>
      <c r="E11933">
        <v>1.5E-3</v>
      </c>
      <c r="F11933">
        <v>-2.8E-3</v>
      </c>
      <c r="G11933">
        <v>1.0999999999999999E-2</v>
      </c>
      <c r="H11933">
        <v>0</v>
      </c>
    </row>
    <row r="11934" spans="1:8" x14ac:dyDescent="0.25">
      <c r="A11934" s="6">
        <v>40505</v>
      </c>
      <c r="B11934">
        <v>-1.38E-2</v>
      </c>
      <c r="C11934">
        <v>5.0000000000000001E-3</v>
      </c>
      <c r="D11934">
        <v>-2.3999999999999998E-3</v>
      </c>
      <c r="E11934">
        <v>3.8E-3</v>
      </c>
      <c r="F11934">
        <v>-3.8E-3</v>
      </c>
      <c r="G11934">
        <v>-1E-4</v>
      </c>
      <c r="H11934">
        <v>0</v>
      </c>
    </row>
    <row r="11935" spans="1:8" x14ac:dyDescent="0.25">
      <c r="A11935" s="6">
        <v>40506</v>
      </c>
      <c r="B11935">
        <v>1.6E-2</v>
      </c>
      <c r="C11935">
        <v>6.3E-3</v>
      </c>
      <c r="D11935">
        <v>5.0000000000000001E-4</v>
      </c>
      <c r="E11935">
        <v>-3.8E-3</v>
      </c>
      <c r="F11935">
        <v>2.3999999999999998E-3</v>
      </c>
      <c r="G11935">
        <v>6.9999999999999004E-3</v>
      </c>
      <c r="H11935">
        <v>0</v>
      </c>
    </row>
    <row r="11936" spans="1:8" x14ac:dyDescent="0.25">
      <c r="A11936" s="6">
        <v>40508</v>
      </c>
      <c r="B11936">
        <v>-6.7000000000000002E-3</v>
      </c>
      <c r="C11936">
        <v>2.7000000000000001E-3</v>
      </c>
      <c r="D11936">
        <v>-3.3E-3</v>
      </c>
      <c r="E11936">
        <v>2.0999999999999999E-3</v>
      </c>
      <c r="F11936">
        <v>-1.1000000000000001E-3</v>
      </c>
      <c r="G11936">
        <v>3.8E-3</v>
      </c>
      <c r="H11936">
        <v>0</v>
      </c>
    </row>
    <row r="11937" spans="1:8" x14ac:dyDescent="0.25">
      <c r="A11937" s="6">
        <v>40511</v>
      </c>
      <c r="B11937">
        <v>-1.2999999999999999E-3</v>
      </c>
      <c r="C11937">
        <v>6.9999999999999999E-4</v>
      </c>
      <c r="D11937">
        <v>3.8999999999999998E-3</v>
      </c>
      <c r="E11937">
        <v>-1.1999999999999999E-3</v>
      </c>
      <c r="F11937">
        <v>1.2999999999999999E-3</v>
      </c>
      <c r="G11937">
        <v>-2.8999999999999998E-3</v>
      </c>
      <c r="H11937">
        <v>0</v>
      </c>
    </row>
    <row r="11938" spans="1:8" x14ac:dyDescent="0.25">
      <c r="A11938" s="6">
        <v>40512</v>
      </c>
      <c r="B11938">
        <v>-6.0000000000000001E-3</v>
      </c>
      <c r="C11938">
        <v>-2.0999999999999999E-3</v>
      </c>
      <c r="D11938">
        <v>5.0000000000000001E-4</v>
      </c>
      <c r="E11938">
        <v>-2.0000000000000001E-4</v>
      </c>
      <c r="F11938">
        <v>5.9999999999999995E-4</v>
      </c>
      <c r="G11938">
        <v>6.9999999999999999E-4</v>
      </c>
      <c r="H11938">
        <v>0</v>
      </c>
    </row>
    <row r="11939" spans="1:8" x14ac:dyDescent="0.25">
      <c r="A11939" s="6">
        <v>40513</v>
      </c>
      <c r="B11939">
        <v>2.12E-2</v>
      </c>
      <c r="C11939">
        <v>-1.1000000000000001E-3</v>
      </c>
      <c r="D11939">
        <v>2.0000000000000001E-4</v>
      </c>
      <c r="E11939">
        <v>-4.0999999999998997E-3</v>
      </c>
      <c r="F11939">
        <v>4.1999999999999997E-3</v>
      </c>
      <c r="G11939">
        <v>2.2000000000000001E-3</v>
      </c>
      <c r="H11939">
        <v>0</v>
      </c>
    </row>
    <row r="11940" spans="1:8" x14ac:dyDescent="0.25">
      <c r="A11940" s="6">
        <v>40514</v>
      </c>
      <c r="B11940">
        <v>1.23E-2</v>
      </c>
      <c r="C11940">
        <v>-2.3999999999999998E-3</v>
      </c>
      <c r="D11940">
        <v>5.7999999999999996E-3</v>
      </c>
      <c r="E11940">
        <v>-4.4000000000000003E-3</v>
      </c>
      <c r="F11940">
        <v>7.3000000000000001E-3</v>
      </c>
      <c r="G11940">
        <v>-3.8999999999999998E-3</v>
      </c>
      <c r="H11940">
        <v>0</v>
      </c>
    </row>
    <row r="11941" spans="1:8" x14ac:dyDescent="0.25">
      <c r="A11941" s="6">
        <v>40515</v>
      </c>
      <c r="B11941">
        <v>3.4999999999998999E-3</v>
      </c>
      <c r="C11941">
        <v>3.8E-3</v>
      </c>
      <c r="D11941">
        <v>4.0000000000000002E-4</v>
      </c>
      <c r="E11941">
        <v>-8.0000000000000004E-4</v>
      </c>
      <c r="F11941">
        <v>2.7000000000000001E-3</v>
      </c>
      <c r="G11941">
        <v>8.0000000000000004E-4</v>
      </c>
      <c r="H11941">
        <v>0</v>
      </c>
    </row>
    <row r="11942" spans="1:8" x14ac:dyDescent="0.25">
      <c r="A11942" s="6">
        <v>40518</v>
      </c>
      <c r="B11942">
        <v>-2.9999999999999997E-4</v>
      </c>
      <c r="C11942">
        <v>7.6E-3</v>
      </c>
      <c r="D11942">
        <v>-8.9999999999999998E-4</v>
      </c>
      <c r="E11942">
        <v>-8.9999999999999998E-4</v>
      </c>
      <c r="F11942">
        <v>1.5E-3</v>
      </c>
      <c r="G11942">
        <v>2.3999999999999998E-3</v>
      </c>
      <c r="H11942">
        <v>0</v>
      </c>
    </row>
    <row r="11943" spans="1:8" x14ac:dyDescent="0.25">
      <c r="A11943" s="6">
        <v>40519</v>
      </c>
      <c r="B11943">
        <v>1E-3</v>
      </c>
      <c r="C11943">
        <v>3.3999999999999998E-3</v>
      </c>
      <c r="D11943">
        <v>1.1999999999999999E-3</v>
      </c>
      <c r="E11943">
        <v>-2.9999999999999997E-4</v>
      </c>
      <c r="F11943">
        <v>-8.0000000000000004E-4</v>
      </c>
      <c r="G11943">
        <v>-2.0000000000000001E-4</v>
      </c>
      <c r="H11943">
        <v>0</v>
      </c>
    </row>
    <row r="11944" spans="1:8" x14ac:dyDescent="0.25">
      <c r="A11944" s="6">
        <v>40520</v>
      </c>
      <c r="B11944">
        <v>3.2000000000000002E-3</v>
      </c>
      <c r="C11944">
        <v>-4.4000000000000003E-3</v>
      </c>
      <c r="D11944">
        <v>6.0999999999998998E-3</v>
      </c>
      <c r="E11944">
        <v>-3.3E-3</v>
      </c>
      <c r="F11944">
        <v>1.6000000000000001E-3</v>
      </c>
      <c r="G11944">
        <v>-6.7999999999999996E-3</v>
      </c>
      <c r="H11944">
        <v>0</v>
      </c>
    </row>
    <row r="11945" spans="1:8" x14ac:dyDescent="0.25">
      <c r="A11945" s="6">
        <v>40521</v>
      </c>
      <c r="B11945">
        <v>4.1999999999999997E-3</v>
      </c>
      <c r="C11945">
        <v>4.0000000000000002E-4</v>
      </c>
      <c r="D11945">
        <v>5.8999999999999999E-3</v>
      </c>
      <c r="E11945">
        <v>-3.5999999999999999E-3</v>
      </c>
      <c r="F11945">
        <v>4.8999999999999998E-3</v>
      </c>
      <c r="G11945">
        <v>-1E-4</v>
      </c>
      <c r="H11945">
        <v>0</v>
      </c>
    </row>
    <row r="11946" spans="1:8" x14ac:dyDescent="0.25">
      <c r="A11946" s="6">
        <v>40522</v>
      </c>
      <c r="B11946">
        <v>6.7000000000000002E-3</v>
      </c>
      <c r="C11946">
        <v>4.6999999999998996E-3</v>
      </c>
      <c r="D11946">
        <v>1.8E-3</v>
      </c>
      <c r="E11946">
        <v>-1.8E-3</v>
      </c>
      <c r="F11946">
        <v>1.9E-3</v>
      </c>
      <c r="G11946">
        <v>-1.4E-3</v>
      </c>
      <c r="H11946">
        <v>0</v>
      </c>
    </row>
    <row r="11947" spans="1:8" x14ac:dyDescent="0.25">
      <c r="A11947" s="6">
        <v>40525</v>
      </c>
      <c r="B11947">
        <v>-8.0000000000000004E-4</v>
      </c>
      <c r="C11947">
        <v>-5.6999999999998996E-3</v>
      </c>
      <c r="D11947">
        <v>4.0000000000000002E-4</v>
      </c>
      <c r="E11947">
        <v>-1.6999999999999999E-3</v>
      </c>
      <c r="F11947">
        <v>-5.0000000000000001E-4</v>
      </c>
      <c r="G11947">
        <v>-2.5000000000000001E-3</v>
      </c>
      <c r="H11947">
        <v>0</v>
      </c>
    </row>
    <row r="11948" spans="1:8" x14ac:dyDescent="0.25">
      <c r="A11948" s="6">
        <v>40526</v>
      </c>
      <c r="B11948">
        <v>8.9999999999999998E-4</v>
      </c>
      <c r="C11948">
        <v>-6.9999999999999999E-4</v>
      </c>
      <c r="D11948">
        <v>-5.0000000000000001E-4</v>
      </c>
      <c r="E11948">
        <v>3.5999999999999999E-3</v>
      </c>
      <c r="F11948">
        <v>-8.0000000000000004E-4</v>
      </c>
      <c r="G11948">
        <v>-4.6999999999998996E-3</v>
      </c>
      <c r="H11948">
        <v>0</v>
      </c>
    </row>
    <row r="11949" spans="1:8" x14ac:dyDescent="0.25">
      <c r="A11949" s="6">
        <v>40527</v>
      </c>
      <c r="B11949">
        <v>-4.8999999999999998E-3</v>
      </c>
      <c r="C11949">
        <v>1.5E-3</v>
      </c>
      <c r="D11949">
        <v>-5.4000000000000003E-3</v>
      </c>
      <c r="E11949">
        <v>1.9E-3</v>
      </c>
      <c r="F11949">
        <v>-1E-3</v>
      </c>
      <c r="G11949">
        <v>-2.0000000000000001E-4</v>
      </c>
      <c r="H11949">
        <v>0</v>
      </c>
    </row>
    <row r="11950" spans="1:8" x14ac:dyDescent="0.25">
      <c r="A11950" s="6">
        <v>40528</v>
      </c>
      <c r="B11950">
        <v>6.9999999999999004E-3</v>
      </c>
      <c r="C11950">
        <v>4.0999999999998997E-3</v>
      </c>
      <c r="D11950">
        <v>-8.0000000000000004E-4</v>
      </c>
      <c r="E11950">
        <v>-2.5000000000000001E-3</v>
      </c>
      <c r="F11950">
        <v>2.0000000000000001E-4</v>
      </c>
      <c r="G11950">
        <v>8.9999999999999998E-4</v>
      </c>
      <c r="H11950">
        <v>0</v>
      </c>
    </row>
    <row r="11951" spans="1:8" x14ac:dyDescent="0.25">
      <c r="A11951" s="6">
        <v>40529</v>
      </c>
      <c r="B11951">
        <v>1.5E-3</v>
      </c>
      <c r="C11951">
        <v>1.4E-3</v>
      </c>
      <c r="D11951">
        <v>-1.1999999999999999E-3</v>
      </c>
      <c r="E11951">
        <v>-3.3E-3</v>
      </c>
      <c r="F11951">
        <v>2.5000000000000001E-3</v>
      </c>
      <c r="G11951">
        <v>-5.0000000000000001E-4</v>
      </c>
      <c r="H11951">
        <v>0</v>
      </c>
    </row>
    <row r="11952" spans="1:8" x14ac:dyDescent="0.25">
      <c r="A11952" s="6">
        <v>40532</v>
      </c>
      <c r="B11952">
        <v>2.3E-3</v>
      </c>
      <c r="C11952">
        <v>5.0000000000000001E-4</v>
      </c>
      <c r="D11952">
        <v>3.0000000000000001E-3</v>
      </c>
      <c r="E11952">
        <v>-2.8E-3</v>
      </c>
      <c r="F11952">
        <v>2E-3</v>
      </c>
      <c r="G11952">
        <v>5.9999999999999995E-4</v>
      </c>
      <c r="H11952">
        <v>0</v>
      </c>
    </row>
    <row r="11953" spans="1:8" x14ac:dyDescent="0.25">
      <c r="A11953" s="6">
        <v>40533</v>
      </c>
      <c r="B11953">
        <v>6.7999999999999996E-3</v>
      </c>
      <c r="C11953">
        <v>4.0000000000000001E-3</v>
      </c>
      <c r="D11953">
        <v>6.9999999999999004E-3</v>
      </c>
      <c r="E11953">
        <v>-5.5999999999999999E-3</v>
      </c>
      <c r="F11953">
        <v>3.0000000000000001E-3</v>
      </c>
      <c r="G11953">
        <v>1.2999999999999999E-3</v>
      </c>
      <c r="H11953">
        <v>0</v>
      </c>
    </row>
    <row r="11954" spans="1:8" x14ac:dyDescent="0.25">
      <c r="A11954" s="6">
        <v>40534</v>
      </c>
      <c r="B11954">
        <v>2.8999999999999998E-3</v>
      </c>
      <c r="C11954">
        <v>-3.0000000000000001E-3</v>
      </c>
      <c r="D11954">
        <v>7.1999999999999998E-3</v>
      </c>
      <c r="E11954">
        <v>-2.3E-3</v>
      </c>
      <c r="F11954">
        <v>2.0999999999999999E-3</v>
      </c>
      <c r="G11954">
        <v>-9.3999999999998998E-3</v>
      </c>
      <c r="H11954">
        <v>0</v>
      </c>
    </row>
    <row r="11955" spans="1:8" x14ac:dyDescent="0.25">
      <c r="A11955" s="6">
        <v>40535</v>
      </c>
      <c r="B11955">
        <v>-1.6000000000000001E-3</v>
      </c>
      <c r="C11955">
        <v>5.0000000000000001E-4</v>
      </c>
      <c r="D11955">
        <v>-3.2000000000000002E-3</v>
      </c>
      <c r="E11955">
        <v>2.0999999999999999E-3</v>
      </c>
      <c r="F11955">
        <v>-1.8E-3</v>
      </c>
      <c r="G11955">
        <v>-1.1999999999999999E-3</v>
      </c>
      <c r="H11955">
        <v>0</v>
      </c>
    </row>
    <row r="11956" spans="1:8" x14ac:dyDescent="0.25">
      <c r="A11956" s="6">
        <v>40539</v>
      </c>
      <c r="B11956">
        <v>8.0000000000000004E-4</v>
      </c>
      <c r="C11956">
        <v>2.7000000000000001E-3</v>
      </c>
      <c r="D11956">
        <v>4.3E-3</v>
      </c>
      <c r="E11956">
        <v>-3.4999999999998999E-3</v>
      </c>
      <c r="F11956">
        <v>1.6000000000000001E-3</v>
      </c>
      <c r="G11956">
        <v>-2.3999999999999998E-3</v>
      </c>
      <c r="H11956">
        <v>0</v>
      </c>
    </row>
    <row r="11957" spans="1:8" x14ac:dyDescent="0.25">
      <c r="A11957" s="6">
        <v>40540</v>
      </c>
      <c r="B11957">
        <v>0</v>
      </c>
      <c r="C11957">
        <v>-4.3E-3</v>
      </c>
      <c r="D11957">
        <v>1.9E-3</v>
      </c>
      <c r="E11957">
        <v>-1E-4</v>
      </c>
      <c r="F11957">
        <v>-1.4E-3</v>
      </c>
      <c r="G11957">
        <v>-2.3E-3</v>
      </c>
      <c r="H11957">
        <v>0</v>
      </c>
    </row>
    <row r="11958" spans="1:8" x14ac:dyDescent="0.25">
      <c r="A11958" s="6">
        <v>40541</v>
      </c>
      <c r="B11958">
        <v>1.6999999999999999E-3</v>
      </c>
      <c r="C11958">
        <v>8.9999999999999998E-4</v>
      </c>
      <c r="D11958">
        <v>-1.1999999999999999E-3</v>
      </c>
      <c r="E11958">
        <v>4.0000000000000002E-4</v>
      </c>
      <c r="F11958">
        <v>-6.9999999999999999E-4</v>
      </c>
      <c r="G11958">
        <v>2.3999999999999998E-3</v>
      </c>
      <c r="H11958">
        <v>0</v>
      </c>
    </row>
    <row r="11959" spans="1:8" x14ac:dyDescent="0.25">
      <c r="A11959" s="6">
        <v>40542</v>
      </c>
      <c r="B11959">
        <v>-1.1000000000000001E-3</v>
      </c>
      <c r="C11959">
        <v>1.2999999999999999E-3</v>
      </c>
      <c r="D11959">
        <v>-4.0000000000000002E-4</v>
      </c>
      <c r="E11959">
        <v>2E-3</v>
      </c>
      <c r="F11959">
        <v>2.9999999999999997E-4</v>
      </c>
      <c r="G11959">
        <v>-2.0000000000000001E-4</v>
      </c>
      <c r="H11959">
        <v>0</v>
      </c>
    </row>
    <row r="11960" spans="1:8" x14ac:dyDescent="0.25">
      <c r="A11960" s="6">
        <v>40543</v>
      </c>
      <c r="B11960">
        <v>-1E-3</v>
      </c>
      <c r="C11960">
        <v>-6.0000000000000001E-3</v>
      </c>
      <c r="D11960">
        <v>2.2000000000000001E-3</v>
      </c>
      <c r="E11960">
        <v>-1.4E-3</v>
      </c>
      <c r="F11960">
        <v>1.2999999999999999E-3</v>
      </c>
      <c r="G11960">
        <v>-1.6000000000000001E-3</v>
      </c>
      <c r="H11960">
        <v>0</v>
      </c>
    </row>
    <row r="11961" spans="1:8" x14ac:dyDescent="0.25">
      <c r="A11961" s="6">
        <v>40546</v>
      </c>
      <c r="B11961">
        <v>1.18E-2</v>
      </c>
      <c r="C11961">
        <v>5.6999999999998996E-3</v>
      </c>
      <c r="D11961">
        <v>7.1999999999999998E-3</v>
      </c>
      <c r="E11961">
        <v>-4.3E-3</v>
      </c>
      <c r="F11961">
        <v>1.8E-3</v>
      </c>
      <c r="G11961">
        <v>0</v>
      </c>
      <c r="H11961">
        <v>0</v>
      </c>
    </row>
    <row r="11962" spans="1:8" x14ac:dyDescent="0.25">
      <c r="A11962" s="6">
        <v>40547</v>
      </c>
      <c r="B11962">
        <v>-2.5999999999999999E-3</v>
      </c>
      <c r="C11962">
        <v>-1.2999999999999999E-2</v>
      </c>
      <c r="D11962">
        <v>-2.0000000000000001E-4</v>
      </c>
      <c r="E11962">
        <v>1E-4</v>
      </c>
      <c r="F11962">
        <v>2.0000000000000001E-4</v>
      </c>
      <c r="G11962">
        <v>-5.6999999999998996E-3</v>
      </c>
      <c r="H11962">
        <v>0</v>
      </c>
    </row>
    <row r="11963" spans="1:8" x14ac:dyDescent="0.25">
      <c r="A11963" s="6">
        <v>40548</v>
      </c>
      <c r="B11963">
        <v>6.0000000000000001E-3</v>
      </c>
      <c r="C11963">
        <v>6.1999999999999998E-3</v>
      </c>
      <c r="D11963">
        <v>1.1999999999999999E-3</v>
      </c>
      <c r="E11963">
        <v>-4.4000000000000003E-3</v>
      </c>
      <c r="F11963">
        <v>4.0000000000000002E-4</v>
      </c>
      <c r="G11963">
        <v>1.1000000000000001E-3</v>
      </c>
      <c r="H11963">
        <v>0</v>
      </c>
    </row>
    <row r="11964" spans="1:8" x14ac:dyDescent="0.25">
      <c r="A11964" s="6">
        <v>40549</v>
      </c>
      <c r="B11964">
        <v>-1.5E-3</v>
      </c>
      <c r="C11964">
        <v>-1.1999999999999999E-3</v>
      </c>
      <c r="D11964">
        <v>-3.3E-3</v>
      </c>
      <c r="E11964">
        <v>-1.1000000000000001E-3</v>
      </c>
      <c r="F11964">
        <v>-1.1000000000000001E-3</v>
      </c>
      <c r="G11964">
        <v>-5.1000000000000004E-3</v>
      </c>
      <c r="H11964">
        <v>0</v>
      </c>
    </row>
    <row r="11965" spans="1:8" x14ac:dyDescent="0.25">
      <c r="A11965" s="6">
        <v>40550</v>
      </c>
      <c r="B11965">
        <v>-2.0999999999999999E-3</v>
      </c>
      <c r="C11965">
        <v>-2.5999999999999999E-3</v>
      </c>
      <c r="D11965">
        <v>-2.0999999999999999E-3</v>
      </c>
      <c r="E11965">
        <v>1.8E-3</v>
      </c>
      <c r="F11965">
        <v>-1.5E-3</v>
      </c>
      <c r="G11965">
        <v>3.4999999999998999E-3</v>
      </c>
      <c r="H11965">
        <v>0</v>
      </c>
    </row>
    <row r="11966" spans="1:8" x14ac:dyDescent="0.25">
      <c r="A11966" s="6">
        <v>40553</v>
      </c>
      <c r="B11966">
        <v>-2.0000000000000001E-4</v>
      </c>
      <c r="C11966">
        <v>4.6999999999998996E-3</v>
      </c>
      <c r="D11966">
        <v>-1.4E-3</v>
      </c>
      <c r="E11966">
        <v>-4.0999999999998997E-3</v>
      </c>
      <c r="F11966">
        <v>8.0000000000000004E-4</v>
      </c>
      <c r="G11966">
        <v>6.7999999999999996E-3</v>
      </c>
      <c r="H11966">
        <v>0</v>
      </c>
    </row>
    <row r="11967" spans="1:8" x14ac:dyDescent="0.25">
      <c r="A11967" s="6">
        <v>40554</v>
      </c>
      <c r="B11967">
        <v>3.8999999999999998E-3</v>
      </c>
      <c r="C11967">
        <v>1.1000000000000001E-3</v>
      </c>
      <c r="D11967">
        <v>1.9E-3</v>
      </c>
      <c r="E11967">
        <v>-2.5999999999999999E-3</v>
      </c>
      <c r="F11967">
        <v>8.9999999999999998E-4</v>
      </c>
      <c r="G11967">
        <v>-2.2000000000000001E-3</v>
      </c>
      <c r="H11967">
        <v>0</v>
      </c>
    </row>
    <row r="11968" spans="1:8" x14ac:dyDescent="0.25">
      <c r="A11968" s="6">
        <v>40555</v>
      </c>
      <c r="B11968">
        <v>8.6999999999999994E-3</v>
      </c>
      <c r="C11968">
        <v>-2.9999999999999997E-4</v>
      </c>
      <c r="D11968">
        <v>2.0999999999999999E-3</v>
      </c>
      <c r="E11968">
        <v>-3.4999999999998999E-3</v>
      </c>
      <c r="F11968">
        <v>3.2000000000000002E-3</v>
      </c>
      <c r="G11968">
        <v>-3.0999999999999999E-3</v>
      </c>
      <c r="H11968">
        <v>0</v>
      </c>
    </row>
    <row r="11969" spans="1:8" x14ac:dyDescent="0.25">
      <c r="A11969" s="6">
        <v>40556</v>
      </c>
      <c r="B11969">
        <v>-1.8E-3</v>
      </c>
      <c r="C11969">
        <v>1.2999999999999999E-3</v>
      </c>
      <c r="D11969">
        <v>-3.3E-3</v>
      </c>
      <c r="E11969">
        <v>5.1999999999999998E-3</v>
      </c>
      <c r="F11969">
        <v>1E-3</v>
      </c>
      <c r="G11969">
        <v>3.0999999999999999E-3</v>
      </c>
      <c r="H11969">
        <v>0</v>
      </c>
    </row>
    <row r="11970" spans="1:8" x14ac:dyDescent="0.25">
      <c r="A11970" s="6">
        <v>40557</v>
      </c>
      <c r="B11970">
        <v>6.8999999999999999E-3</v>
      </c>
      <c r="C11970">
        <v>4.0000000000000002E-4</v>
      </c>
      <c r="D11970">
        <v>6.0000000000000001E-3</v>
      </c>
      <c r="E11970">
        <v>-7.0999999999998998E-3</v>
      </c>
      <c r="F11970">
        <v>1.4E-3</v>
      </c>
      <c r="G11970">
        <v>-1.8E-3</v>
      </c>
      <c r="H11970">
        <v>0</v>
      </c>
    </row>
    <row r="11971" spans="1:8" x14ac:dyDescent="0.25">
      <c r="A11971" s="6">
        <v>40561</v>
      </c>
      <c r="B11971">
        <v>1.8E-3</v>
      </c>
      <c r="C11971">
        <v>-1E-4</v>
      </c>
      <c r="D11971">
        <v>-5.3E-3</v>
      </c>
      <c r="E11971">
        <v>3.8E-3</v>
      </c>
      <c r="F11971">
        <v>-1.2999999999999999E-3</v>
      </c>
      <c r="G11971">
        <v>-3.0999999999999999E-3</v>
      </c>
      <c r="H11971">
        <v>0</v>
      </c>
    </row>
    <row r="11972" spans="1:8" x14ac:dyDescent="0.25">
      <c r="A11972" s="6">
        <v>40562</v>
      </c>
      <c r="B11972">
        <v>-1.24E-2</v>
      </c>
      <c r="C11972">
        <v>-1.35E-2</v>
      </c>
      <c r="D11972">
        <v>-4.8999999999999998E-3</v>
      </c>
      <c r="E11972">
        <v>9.1999999999999998E-3</v>
      </c>
      <c r="F11972">
        <v>-4.4999999999999997E-3</v>
      </c>
      <c r="G11972">
        <v>-1.2999999999999999E-3</v>
      </c>
      <c r="H11972">
        <v>0</v>
      </c>
    </row>
    <row r="11973" spans="1:8" x14ac:dyDescent="0.25">
      <c r="A11973" s="6">
        <v>40563</v>
      </c>
      <c r="B11973">
        <v>-2.8999999999999998E-3</v>
      </c>
      <c r="C11973">
        <v>-9.2999999999999992E-3</v>
      </c>
      <c r="D11973">
        <v>5.7999999999999996E-3</v>
      </c>
      <c r="E11973">
        <v>6.0999999999998998E-3</v>
      </c>
      <c r="F11973">
        <v>3.3999999999999998E-3</v>
      </c>
      <c r="G11973">
        <v>-1.2500000000000001E-2</v>
      </c>
      <c r="H11973">
        <v>0</v>
      </c>
    </row>
    <row r="11974" spans="1:8" x14ac:dyDescent="0.25">
      <c r="A11974" s="6">
        <v>40564</v>
      </c>
      <c r="B11974">
        <v>1.1000000000000001E-3</v>
      </c>
      <c r="C11974">
        <v>-8.3999999999999995E-3</v>
      </c>
      <c r="D11974">
        <v>5.5999999999999999E-3</v>
      </c>
      <c r="E11974">
        <v>-1.2999999999999999E-3</v>
      </c>
      <c r="F11974">
        <v>3.3E-3</v>
      </c>
      <c r="G11974">
        <v>-1.5E-3</v>
      </c>
      <c r="H11974">
        <v>0</v>
      </c>
    </row>
    <row r="11975" spans="1:8" x14ac:dyDescent="0.25">
      <c r="A11975" s="6">
        <v>40567</v>
      </c>
      <c r="B11975">
        <v>6.6E-3</v>
      </c>
      <c r="C11975">
        <v>1.9E-3</v>
      </c>
      <c r="D11975">
        <v>-2.3E-3</v>
      </c>
      <c r="E11975">
        <v>-1.8E-3</v>
      </c>
      <c r="F11975">
        <v>3.4999999999998999E-3</v>
      </c>
      <c r="G11975">
        <v>1.9E-3</v>
      </c>
      <c r="H11975">
        <v>0</v>
      </c>
    </row>
    <row r="11976" spans="1:8" x14ac:dyDescent="0.25">
      <c r="A11976" s="6">
        <v>40568</v>
      </c>
      <c r="B11976">
        <v>2.0000000000000001E-4</v>
      </c>
      <c r="C11976">
        <v>1E-4</v>
      </c>
      <c r="D11976">
        <v>1.2999999999999999E-3</v>
      </c>
      <c r="E11976">
        <v>3.3999999999999998E-3</v>
      </c>
      <c r="F11976">
        <v>-1.1999999999999999E-3</v>
      </c>
      <c r="G11976">
        <v>-1.6000000000000001E-3</v>
      </c>
      <c r="H11976">
        <v>0</v>
      </c>
    </row>
    <row r="11977" spans="1:8" x14ac:dyDescent="0.25">
      <c r="A11977" s="6">
        <v>40569</v>
      </c>
      <c r="B11977">
        <v>6.0000000000000001E-3</v>
      </c>
      <c r="C11977">
        <v>1.35E-2</v>
      </c>
      <c r="D11977">
        <v>-2.2000000000000001E-3</v>
      </c>
      <c r="E11977">
        <v>-2.3999999999999998E-3</v>
      </c>
      <c r="F11977">
        <v>1.1000000000000001E-3</v>
      </c>
      <c r="G11977">
        <v>1.24E-2</v>
      </c>
      <c r="H11977">
        <v>0</v>
      </c>
    </row>
    <row r="11978" spans="1:8" x14ac:dyDescent="0.25">
      <c r="A11978" s="6">
        <v>40570</v>
      </c>
      <c r="B11978">
        <v>2.7000000000000001E-3</v>
      </c>
      <c r="C11978">
        <v>-5.0000000000000001E-4</v>
      </c>
      <c r="D11978">
        <v>3.5999999999999999E-3</v>
      </c>
      <c r="E11978">
        <v>-1.5E-3</v>
      </c>
      <c r="F11978">
        <v>2.9999999999999997E-4</v>
      </c>
      <c r="G11978">
        <v>2.9999999999999997E-4</v>
      </c>
      <c r="H11978">
        <v>0</v>
      </c>
    </row>
    <row r="11979" spans="1:8" x14ac:dyDescent="0.25">
      <c r="A11979" s="6">
        <v>40571</v>
      </c>
      <c r="B11979">
        <v>-1.87999999999999E-2</v>
      </c>
      <c r="C11979">
        <v>-8.0999999999999996E-3</v>
      </c>
      <c r="D11979">
        <v>-6.9999999999999999E-4</v>
      </c>
      <c r="E11979">
        <v>1E-3</v>
      </c>
      <c r="F11979">
        <v>-3.7000000000000002E-3</v>
      </c>
      <c r="G11979">
        <v>-1.6999999999999999E-3</v>
      </c>
      <c r="H11979">
        <v>0</v>
      </c>
    </row>
    <row r="11980" spans="1:8" x14ac:dyDescent="0.25">
      <c r="A11980" s="6">
        <v>40574</v>
      </c>
      <c r="B11980">
        <v>7.1999999999999998E-3</v>
      </c>
      <c r="C11980">
        <v>2.0000000000000001E-4</v>
      </c>
      <c r="D11980">
        <v>-2.8999999999999998E-3</v>
      </c>
      <c r="E11980">
        <v>-3.3E-3</v>
      </c>
      <c r="F11980">
        <v>6.9999999999999999E-4</v>
      </c>
      <c r="G11980">
        <v>6.0999999999998998E-3</v>
      </c>
      <c r="H11980">
        <v>0</v>
      </c>
    </row>
    <row r="11981" spans="1:8" x14ac:dyDescent="0.25">
      <c r="A11981" s="6">
        <v>40575</v>
      </c>
      <c r="B11981">
        <v>1.7500000000000002E-2</v>
      </c>
      <c r="C11981">
        <v>5.4999999999999997E-3</v>
      </c>
      <c r="D11981">
        <v>5.0000000000000001E-3</v>
      </c>
      <c r="E11981">
        <v>-3.0000000000000001E-3</v>
      </c>
      <c r="F11981">
        <v>1.6000000000000001E-3</v>
      </c>
      <c r="G11981">
        <v>5.1999999999999998E-3</v>
      </c>
      <c r="H11981">
        <v>0</v>
      </c>
    </row>
    <row r="11982" spans="1:8" x14ac:dyDescent="0.25">
      <c r="A11982" s="6">
        <v>40576</v>
      </c>
      <c r="B11982">
        <v>-2.5999999999999999E-3</v>
      </c>
      <c r="C11982">
        <v>-1E-3</v>
      </c>
      <c r="D11982">
        <v>-3.7000000000000002E-3</v>
      </c>
      <c r="E11982">
        <v>-6.9999999999999999E-4</v>
      </c>
      <c r="F11982">
        <v>-4.0000000000000002E-4</v>
      </c>
      <c r="G11982">
        <v>-1E-4</v>
      </c>
      <c r="H11982">
        <v>0</v>
      </c>
    </row>
    <row r="11983" spans="1:8" x14ac:dyDescent="0.25">
      <c r="A11983" s="6">
        <v>40577</v>
      </c>
      <c r="B11983">
        <v>2.5999999999999999E-3</v>
      </c>
      <c r="C11983">
        <v>-1E-4</v>
      </c>
      <c r="D11983">
        <v>-2.9999999999999997E-4</v>
      </c>
      <c r="E11983">
        <v>1.1999999999999999E-3</v>
      </c>
      <c r="F11983">
        <v>3.0999999999999999E-3</v>
      </c>
      <c r="G11983">
        <v>1E-3</v>
      </c>
      <c r="H11983">
        <v>0</v>
      </c>
    </row>
    <row r="11984" spans="1:8" x14ac:dyDescent="0.25">
      <c r="A11984" s="6">
        <v>40578</v>
      </c>
      <c r="B11984">
        <v>2.8999999999999998E-3</v>
      </c>
      <c r="C11984">
        <v>-5.0000000000000001E-4</v>
      </c>
      <c r="D11984">
        <v>-4.3E-3</v>
      </c>
      <c r="E11984">
        <v>-2.2000000000000001E-3</v>
      </c>
      <c r="F11984">
        <v>-2.9999999999999997E-4</v>
      </c>
      <c r="G11984">
        <v>4.0000000000000002E-4</v>
      </c>
      <c r="H11984">
        <v>0</v>
      </c>
    </row>
    <row r="11985" spans="1:8" x14ac:dyDescent="0.25">
      <c r="A11985" s="6">
        <v>40581</v>
      </c>
      <c r="B11985">
        <v>6.9999999999999004E-3</v>
      </c>
      <c r="C11985">
        <v>3.0999999999999999E-3</v>
      </c>
      <c r="D11985">
        <v>5.5999999999999999E-3</v>
      </c>
      <c r="E11985">
        <v>-3.2000000000000002E-3</v>
      </c>
      <c r="F11985">
        <v>2.3E-3</v>
      </c>
      <c r="G11985">
        <v>2.3E-3</v>
      </c>
      <c r="H11985">
        <v>0</v>
      </c>
    </row>
    <row r="11986" spans="1:8" x14ac:dyDescent="0.25">
      <c r="A11986" s="6">
        <v>40582</v>
      </c>
      <c r="B11986">
        <v>4.7999999999999996E-3</v>
      </c>
      <c r="C11986">
        <v>2.3E-3</v>
      </c>
      <c r="D11986">
        <v>-2.0000000000000001E-4</v>
      </c>
      <c r="E11986">
        <v>8.9999999999999998E-4</v>
      </c>
      <c r="F11986">
        <v>1E-3</v>
      </c>
      <c r="G11986">
        <v>1.4E-3</v>
      </c>
      <c r="H11986">
        <v>0</v>
      </c>
    </row>
    <row r="11987" spans="1:8" x14ac:dyDescent="0.25">
      <c r="A11987" s="6">
        <v>40583</v>
      </c>
      <c r="B11987">
        <v>-3.0999999999999999E-3</v>
      </c>
      <c r="C11987">
        <v>-2E-3</v>
      </c>
      <c r="D11987">
        <v>-4.0000000000000002E-4</v>
      </c>
      <c r="E11987">
        <v>3.2000000000000002E-3</v>
      </c>
      <c r="F11987">
        <v>-1.1999999999999999E-3</v>
      </c>
      <c r="G11987">
        <v>-5.0000000000000001E-4</v>
      </c>
      <c r="H11987">
        <v>0</v>
      </c>
    </row>
    <row r="11988" spans="1:8" x14ac:dyDescent="0.25">
      <c r="A11988" s="6">
        <v>40584</v>
      </c>
      <c r="B11988">
        <v>1.1999999999999999E-3</v>
      </c>
      <c r="C11988">
        <v>3.2000000000000002E-3</v>
      </c>
      <c r="D11988">
        <v>-3.4999999999998999E-3</v>
      </c>
      <c r="E11988">
        <v>-1.6000000000000001E-3</v>
      </c>
      <c r="F11988">
        <v>8.0000000000000004E-4</v>
      </c>
      <c r="G11988">
        <v>7.9000000000000008E-3</v>
      </c>
      <c r="H11988">
        <v>0</v>
      </c>
    </row>
    <row r="11989" spans="1:8" x14ac:dyDescent="0.25">
      <c r="A11989" s="6">
        <v>40585</v>
      </c>
      <c r="B11989">
        <v>6.7000000000000002E-3</v>
      </c>
      <c r="C11989">
        <v>3.8999999999999998E-3</v>
      </c>
      <c r="D11989">
        <v>4.4999999999999997E-3</v>
      </c>
      <c r="E11989">
        <v>-3.7000000000000002E-3</v>
      </c>
      <c r="F11989">
        <v>3.8E-3</v>
      </c>
      <c r="G11989">
        <v>4.4999999999999997E-3</v>
      </c>
      <c r="H11989">
        <v>0</v>
      </c>
    </row>
    <row r="11990" spans="1:8" x14ac:dyDescent="0.25">
      <c r="A11990" s="6">
        <v>40588</v>
      </c>
      <c r="B11990">
        <v>3.0000000000000001E-3</v>
      </c>
      <c r="C11990">
        <v>2.5000000000000001E-3</v>
      </c>
      <c r="D11990">
        <v>-1.4E-3</v>
      </c>
      <c r="E11990">
        <v>-1E-3</v>
      </c>
      <c r="F11990">
        <v>-6.9999999999999999E-4</v>
      </c>
      <c r="G11990">
        <v>5.4000000000000003E-3</v>
      </c>
      <c r="H11990">
        <v>0</v>
      </c>
    </row>
    <row r="11991" spans="1:8" x14ac:dyDescent="0.25">
      <c r="A11991" s="6">
        <v>40589</v>
      </c>
      <c r="B11991">
        <v>-3.8E-3</v>
      </c>
      <c r="C11991">
        <v>-3.0000000000000001E-3</v>
      </c>
      <c r="D11991">
        <v>2.5000000000000001E-3</v>
      </c>
      <c r="E11991">
        <v>1.5E-3</v>
      </c>
      <c r="F11991">
        <v>-1.1000000000000001E-3</v>
      </c>
      <c r="G11991">
        <v>-2.8999999999999998E-3</v>
      </c>
      <c r="H11991">
        <v>0</v>
      </c>
    </row>
    <row r="11992" spans="1:8" x14ac:dyDescent="0.25">
      <c r="A11992" s="6">
        <v>40590</v>
      </c>
      <c r="B11992">
        <v>6.7999999999999996E-3</v>
      </c>
      <c r="C11992">
        <v>3.8999999999999998E-3</v>
      </c>
      <c r="D11992">
        <v>1.8E-3</v>
      </c>
      <c r="E11992">
        <v>-1.5E-3</v>
      </c>
      <c r="F11992">
        <v>2.8E-3</v>
      </c>
      <c r="G11992">
        <v>1.4E-3</v>
      </c>
      <c r="H11992">
        <v>0</v>
      </c>
    </row>
    <row r="11993" spans="1:8" x14ac:dyDescent="0.25">
      <c r="A11993" s="6">
        <v>40591</v>
      </c>
      <c r="B11993">
        <v>3.7000000000000002E-3</v>
      </c>
      <c r="C11993">
        <v>3.3999999999999998E-3</v>
      </c>
      <c r="D11993">
        <v>2.2000000000000001E-3</v>
      </c>
      <c r="E11993">
        <v>-4.3E-3</v>
      </c>
      <c r="F11993">
        <v>3.0999999999999999E-3</v>
      </c>
      <c r="G11993">
        <v>1.4E-3</v>
      </c>
      <c r="H11993">
        <v>0</v>
      </c>
    </row>
    <row r="11994" spans="1:8" x14ac:dyDescent="0.25">
      <c r="A11994" s="6">
        <v>40592</v>
      </c>
      <c r="B11994">
        <v>1.1999999999999999E-3</v>
      </c>
      <c r="C11994">
        <v>-8.9999999999999998E-4</v>
      </c>
      <c r="D11994">
        <v>5.0000000000000001E-4</v>
      </c>
      <c r="E11994">
        <v>1.6999999999999999E-3</v>
      </c>
      <c r="F11994">
        <v>-2.0000000000000001E-4</v>
      </c>
      <c r="G11994">
        <v>-5.1999999999999998E-3</v>
      </c>
      <c r="H11994">
        <v>0</v>
      </c>
    </row>
    <row r="11995" spans="1:8" x14ac:dyDescent="0.25">
      <c r="A11995" s="6">
        <v>40596</v>
      </c>
      <c r="B11995">
        <v>-2.1899999999999999E-2</v>
      </c>
      <c r="C11995">
        <v>-5.1000000000000004E-3</v>
      </c>
      <c r="D11995">
        <v>-2.2000000000000001E-3</v>
      </c>
      <c r="E11995">
        <v>7.4000000000000003E-3</v>
      </c>
      <c r="F11995">
        <v>-5.4999999999999997E-3</v>
      </c>
      <c r="G11995">
        <v>-8.0999999999999996E-3</v>
      </c>
      <c r="H11995">
        <v>0</v>
      </c>
    </row>
    <row r="11996" spans="1:8" x14ac:dyDescent="0.25">
      <c r="A11996" s="6">
        <v>40597</v>
      </c>
      <c r="B11996">
        <v>-7.7999999999999996E-3</v>
      </c>
      <c r="C11996">
        <v>-1.0699999999999999E-2</v>
      </c>
      <c r="D11996">
        <v>3.8999999999999998E-3</v>
      </c>
      <c r="E11996">
        <v>-1.1999999999999999E-3</v>
      </c>
      <c r="F11996">
        <v>-1.9E-3</v>
      </c>
      <c r="G11996">
        <v>-2.3E-3</v>
      </c>
      <c r="H11996">
        <v>0</v>
      </c>
    </row>
    <row r="11997" spans="1:8" x14ac:dyDescent="0.25">
      <c r="A11997" s="6">
        <v>40598</v>
      </c>
      <c r="B11997">
        <v>4.0000000000000002E-4</v>
      </c>
      <c r="C11997">
        <v>6.4000000000000003E-3</v>
      </c>
      <c r="D11997">
        <v>-3.5999999999999999E-3</v>
      </c>
      <c r="E11997">
        <v>-2.3E-3</v>
      </c>
      <c r="F11997">
        <v>-1.6000000000000001E-3</v>
      </c>
      <c r="G11997">
        <v>3.8E-3</v>
      </c>
      <c r="H11997">
        <v>0</v>
      </c>
    </row>
    <row r="11998" spans="1:8" x14ac:dyDescent="0.25">
      <c r="A11998" s="6">
        <v>40599</v>
      </c>
      <c r="B11998">
        <v>1.21999999999999E-2</v>
      </c>
      <c r="C11998">
        <v>9.7000000000000003E-3</v>
      </c>
      <c r="D11998">
        <v>2.3999999999999998E-3</v>
      </c>
      <c r="E11998">
        <v>-7.1999999999999998E-3</v>
      </c>
      <c r="F11998">
        <v>4.6999999999998996E-3</v>
      </c>
      <c r="G11998">
        <v>6.7000000000000002E-3</v>
      </c>
      <c r="H11998">
        <v>0</v>
      </c>
    </row>
    <row r="11999" spans="1:8" x14ac:dyDescent="0.25">
      <c r="A11999" s="6">
        <v>40602</v>
      </c>
      <c r="B11999">
        <v>4.1999999999999997E-3</v>
      </c>
      <c r="C11999">
        <v>-4.0999999999998997E-3</v>
      </c>
      <c r="D11999">
        <v>2.8E-3</v>
      </c>
      <c r="E11999">
        <v>-2.2000000000000001E-3</v>
      </c>
      <c r="F11999">
        <v>-1.9E-3</v>
      </c>
      <c r="G11999">
        <v>-2.0999999999999999E-3</v>
      </c>
      <c r="H11999">
        <v>0</v>
      </c>
    </row>
    <row r="12000" spans="1:8" x14ac:dyDescent="0.25">
      <c r="A12000" s="6">
        <v>40603</v>
      </c>
      <c r="B12000">
        <v>-1.5800000000000002E-2</v>
      </c>
      <c r="C12000">
        <v>-2.8999999999999998E-3</v>
      </c>
      <c r="D12000">
        <v>-5.0000000000000001E-4</v>
      </c>
      <c r="E12000">
        <v>4.1999999999999997E-3</v>
      </c>
      <c r="F12000">
        <v>-4.5999999999999999E-3</v>
      </c>
      <c r="G12000">
        <v>-2.3E-3</v>
      </c>
      <c r="H12000">
        <v>0</v>
      </c>
    </row>
    <row r="12001" spans="1:8" x14ac:dyDescent="0.25">
      <c r="A12001" s="6">
        <v>40604</v>
      </c>
      <c r="B12001">
        <v>2.8E-3</v>
      </c>
      <c r="C12001">
        <v>2.7000000000000001E-3</v>
      </c>
      <c r="D12001">
        <v>-2.5000000000000001E-3</v>
      </c>
      <c r="E12001">
        <v>-4.0000000000000002E-4</v>
      </c>
      <c r="F12001">
        <v>2.0999999999999999E-3</v>
      </c>
      <c r="G12001">
        <v>5.4000000000000003E-3</v>
      </c>
      <c r="H12001">
        <v>0</v>
      </c>
    </row>
    <row r="12002" spans="1:8" x14ac:dyDescent="0.25">
      <c r="A12002" s="6">
        <v>40605</v>
      </c>
      <c r="B12002">
        <v>1.7600000000000001E-2</v>
      </c>
      <c r="C12002">
        <v>4.5999999999999999E-3</v>
      </c>
      <c r="D12002">
        <v>-5.0000000000000001E-4</v>
      </c>
      <c r="E12002">
        <v>-3.2000000000000002E-3</v>
      </c>
      <c r="F12002">
        <v>1.1000000000000001E-3</v>
      </c>
      <c r="G12002">
        <v>8.0000000000000002E-3</v>
      </c>
      <c r="H12002">
        <v>0</v>
      </c>
    </row>
    <row r="12003" spans="1:8" x14ac:dyDescent="0.25">
      <c r="A12003" s="6">
        <v>40606</v>
      </c>
      <c r="B12003">
        <v>-6.7000000000000002E-3</v>
      </c>
      <c r="C12003">
        <v>2.5000000000000001E-3</v>
      </c>
      <c r="D12003">
        <v>-5.3E-3</v>
      </c>
      <c r="E12003">
        <v>1.8E-3</v>
      </c>
      <c r="F12003">
        <v>-2.0999999999999999E-3</v>
      </c>
      <c r="G12003">
        <v>3.2000000000000002E-3</v>
      </c>
      <c r="H12003">
        <v>0</v>
      </c>
    </row>
    <row r="12004" spans="1:8" x14ac:dyDescent="0.25">
      <c r="A12004" s="6">
        <v>40609</v>
      </c>
      <c r="B12004">
        <v>-9.5999999999999992E-3</v>
      </c>
      <c r="C12004">
        <v>-6.4999999999999997E-3</v>
      </c>
      <c r="D12004">
        <v>8.9999999999999998E-4</v>
      </c>
      <c r="E12004">
        <v>3.5999999999999999E-3</v>
      </c>
      <c r="F12004">
        <v>-2.3999999999999998E-3</v>
      </c>
      <c r="G12004">
        <v>-3.3999999999999998E-3</v>
      </c>
      <c r="H12004">
        <v>0</v>
      </c>
    </row>
    <row r="12005" spans="1:8" x14ac:dyDescent="0.25">
      <c r="A12005" s="6">
        <v>40610</v>
      </c>
      <c r="B12005">
        <v>9.7000000000000003E-3</v>
      </c>
      <c r="C12005">
        <v>5.3E-3</v>
      </c>
      <c r="D12005">
        <v>6.3E-3</v>
      </c>
      <c r="E12005">
        <v>-5.9999999999999995E-4</v>
      </c>
      <c r="F12005">
        <v>3.0999999999999999E-3</v>
      </c>
      <c r="G12005">
        <v>-4.0000000000000001E-3</v>
      </c>
      <c r="H12005">
        <v>0</v>
      </c>
    </row>
    <row r="12006" spans="1:8" x14ac:dyDescent="0.25">
      <c r="A12006" s="6">
        <v>40611</v>
      </c>
      <c r="B12006">
        <v>-1.8E-3</v>
      </c>
      <c r="C12006">
        <v>-2.0999999999999999E-3</v>
      </c>
      <c r="D12006">
        <v>3.2000000000000002E-3</v>
      </c>
      <c r="E12006">
        <v>5.0000000000000001E-3</v>
      </c>
      <c r="F12006">
        <v>-2.5999999999999999E-3</v>
      </c>
      <c r="G12006">
        <v>-8.0000000000000002E-3</v>
      </c>
      <c r="H12006">
        <v>0</v>
      </c>
    </row>
    <row r="12007" spans="1:8" x14ac:dyDescent="0.25">
      <c r="A12007" s="6">
        <v>40612</v>
      </c>
      <c r="B12007">
        <v>-1.9299999999999901E-2</v>
      </c>
      <c r="C12007">
        <v>-7.1999999999999998E-3</v>
      </c>
      <c r="D12007">
        <v>-3.0000000000000001E-3</v>
      </c>
      <c r="E12007">
        <v>6.7000000000000002E-3</v>
      </c>
      <c r="F12007">
        <v>-5.6999999999998996E-3</v>
      </c>
      <c r="G12007">
        <v>-7.6E-3</v>
      </c>
      <c r="H12007">
        <v>0</v>
      </c>
    </row>
    <row r="12008" spans="1:8" x14ac:dyDescent="0.25">
      <c r="A12008" s="6">
        <v>40613</v>
      </c>
      <c r="B12008">
        <v>6.8999999999999999E-3</v>
      </c>
      <c r="C12008">
        <v>-3.2000000000000002E-3</v>
      </c>
      <c r="D12008">
        <v>1.2999999999999999E-3</v>
      </c>
      <c r="E12008">
        <v>-3.2000000000000002E-3</v>
      </c>
      <c r="F12008">
        <v>2.2000000000000001E-3</v>
      </c>
      <c r="G12008">
        <v>3.0999999999999999E-3</v>
      </c>
      <c r="H12008">
        <v>0</v>
      </c>
    </row>
    <row r="12009" spans="1:8" x14ac:dyDescent="0.25">
      <c r="A12009" s="6">
        <v>40616</v>
      </c>
      <c r="B12009">
        <v>-5.8999999999999999E-3</v>
      </c>
      <c r="C12009">
        <v>8.0000000000000004E-4</v>
      </c>
      <c r="D12009">
        <v>-3.8999999999999998E-3</v>
      </c>
      <c r="E12009">
        <v>1.6000000000000001E-3</v>
      </c>
      <c r="F12009">
        <v>-2.9999999999999997E-4</v>
      </c>
      <c r="G12009">
        <v>2.8999999999999998E-3</v>
      </c>
      <c r="H12009">
        <v>0</v>
      </c>
    </row>
    <row r="12010" spans="1:8" x14ac:dyDescent="0.25">
      <c r="A12010" s="6">
        <v>40617</v>
      </c>
      <c r="B12010">
        <v>-1.0500000000000001E-2</v>
      </c>
      <c r="C12010">
        <v>2.7000000000000001E-3</v>
      </c>
      <c r="D12010">
        <v>-1.4E-3</v>
      </c>
      <c r="E12010">
        <v>3.3999999999999998E-3</v>
      </c>
      <c r="F12010">
        <v>0</v>
      </c>
      <c r="G12010">
        <v>2.5000000000000001E-3</v>
      </c>
      <c r="H12010">
        <v>0</v>
      </c>
    </row>
    <row r="12011" spans="1:8" x14ac:dyDescent="0.25">
      <c r="A12011" s="6">
        <v>40618</v>
      </c>
      <c r="B12011">
        <v>-1.77E-2</v>
      </c>
      <c r="C12011">
        <v>6.3E-3</v>
      </c>
      <c r="D12011">
        <v>-1.1000000000000001E-3</v>
      </c>
      <c r="E12011">
        <v>-4.0000000000000002E-4</v>
      </c>
      <c r="F12011">
        <v>1.9E-3</v>
      </c>
      <c r="G12011">
        <v>-5.0000000000000001E-4</v>
      </c>
      <c r="H12011">
        <v>0</v>
      </c>
    </row>
    <row r="12012" spans="1:8" x14ac:dyDescent="0.25">
      <c r="A12012" s="6">
        <v>40619</v>
      </c>
      <c r="B12012">
        <v>1.12E-2</v>
      </c>
      <c r="C12012">
        <v>-7.6E-3</v>
      </c>
      <c r="D12012">
        <v>5.6999999999998996E-3</v>
      </c>
      <c r="E12012">
        <v>-2.8999999999999998E-3</v>
      </c>
      <c r="F12012">
        <v>1.5E-3</v>
      </c>
      <c r="G12012">
        <v>5.7999999999999996E-3</v>
      </c>
      <c r="H12012">
        <v>0</v>
      </c>
    </row>
    <row r="12013" spans="1:8" x14ac:dyDescent="0.25">
      <c r="A12013" s="6">
        <v>40620</v>
      </c>
      <c r="B12013">
        <v>4.8999999999999998E-3</v>
      </c>
      <c r="C12013">
        <v>6.0000000000000001E-3</v>
      </c>
      <c r="D12013">
        <v>8.9999999999999998E-4</v>
      </c>
      <c r="E12013">
        <v>5.9999999999999995E-4</v>
      </c>
      <c r="F12013">
        <v>3.2000000000000002E-3</v>
      </c>
      <c r="G12013">
        <v>-4.6999999999998996E-3</v>
      </c>
      <c r="H12013">
        <v>0</v>
      </c>
    </row>
    <row r="12014" spans="1:8" x14ac:dyDescent="0.25">
      <c r="A12014" s="6">
        <v>40623</v>
      </c>
      <c r="B12014">
        <v>1.5800000000000002E-2</v>
      </c>
      <c r="C12014">
        <v>8.5000000000000006E-3</v>
      </c>
      <c r="D12014">
        <v>-1.6999999999999999E-3</v>
      </c>
      <c r="E12014">
        <v>-3.8999999999999998E-3</v>
      </c>
      <c r="F12014">
        <v>0</v>
      </c>
      <c r="G12014">
        <v>1.2500000000000001E-2</v>
      </c>
      <c r="H12014">
        <v>0</v>
      </c>
    </row>
    <row r="12015" spans="1:8" x14ac:dyDescent="0.25">
      <c r="A12015" s="6">
        <v>40624</v>
      </c>
      <c r="B12015">
        <v>-3.3999999999999998E-3</v>
      </c>
      <c r="C12015">
        <v>-6.9999999999999999E-4</v>
      </c>
      <c r="D12015">
        <v>-5.0000000000000001E-4</v>
      </c>
      <c r="E12015">
        <v>1.4E-3</v>
      </c>
      <c r="F12015">
        <v>-2.3E-3</v>
      </c>
      <c r="G12015">
        <v>-1.8E-3</v>
      </c>
      <c r="H12015">
        <v>0</v>
      </c>
    </row>
    <row r="12016" spans="1:8" x14ac:dyDescent="0.25">
      <c r="A12016" s="6">
        <v>40625</v>
      </c>
      <c r="B12016">
        <v>3.0999999999999999E-3</v>
      </c>
      <c r="C12016">
        <v>1.2999999999999999E-3</v>
      </c>
      <c r="D12016">
        <v>-4.6999999999998996E-3</v>
      </c>
      <c r="E12016">
        <v>8.0000000000000004E-4</v>
      </c>
      <c r="F12016">
        <v>8.9999999999999998E-4</v>
      </c>
      <c r="G12016">
        <v>4.7999999999999996E-3</v>
      </c>
      <c r="H12016">
        <v>0</v>
      </c>
    </row>
    <row r="12017" spans="1:8" x14ac:dyDescent="0.25">
      <c r="A12017" s="6">
        <v>40626</v>
      </c>
      <c r="B12017">
        <v>9.5999999999999992E-3</v>
      </c>
      <c r="C12017">
        <v>-1.9E-3</v>
      </c>
      <c r="D12017">
        <v>-4.0000000000000001E-3</v>
      </c>
      <c r="E12017">
        <v>-2.5999999999999999E-3</v>
      </c>
      <c r="F12017">
        <v>3.3999999999999998E-3</v>
      </c>
      <c r="G12017">
        <v>2.7000000000000001E-3</v>
      </c>
      <c r="H12017">
        <v>0</v>
      </c>
    </row>
    <row r="12018" spans="1:8" x14ac:dyDescent="0.25">
      <c r="A12018" s="6">
        <v>40627</v>
      </c>
      <c r="B12018">
        <v>4.0999999999998997E-3</v>
      </c>
      <c r="C12018">
        <v>4.5999999999999999E-3</v>
      </c>
      <c r="D12018">
        <v>-2.0000000000000001E-4</v>
      </c>
      <c r="E12018">
        <v>1.1000000000000001E-3</v>
      </c>
      <c r="F12018">
        <v>2.9999999999999997E-4</v>
      </c>
      <c r="G12018">
        <v>6.1999999999999998E-3</v>
      </c>
      <c r="H12018">
        <v>0</v>
      </c>
    </row>
    <row r="12019" spans="1:8" x14ac:dyDescent="0.25">
      <c r="A12019" s="6">
        <v>40630</v>
      </c>
      <c r="B12019">
        <v>-3.4999999999998999E-3</v>
      </c>
      <c r="C12019">
        <v>6.9999999999999999E-4</v>
      </c>
      <c r="D12019">
        <v>-2.5999999999999999E-3</v>
      </c>
      <c r="E12019">
        <v>3.4999999999998999E-3</v>
      </c>
      <c r="F12019">
        <v>-1.6000000000000001E-3</v>
      </c>
      <c r="G12019">
        <v>-1.5E-3</v>
      </c>
      <c r="H12019">
        <v>0</v>
      </c>
    </row>
    <row r="12020" spans="1:8" x14ac:dyDescent="0.25">
      <c r="A12020" s="6">
        <v>40631</v>
      </c>
      <c r="B12020">
        <v>7.3000000000000001E-3</v>
      </c>
      <c r="C12020">
        <v>2.0999999999999999E-3</v>
      </c>
      <c r="D12020">
        <v>-2.3E-3</v>
      </c>
      <c r="E12020">
        <v>-1.6999999999999999E-3</v>
      </c>
      <c r="F12020">
        <v>1.6000000000000001E-3</v>
      </c>
      <c r="G12020">
        <v>5.4000000000000003E-3</v>
      </c>
      <c r="H12020">
        <v>0</v>
      </c>
    </row>
    <row r="12021" spans="1:8" x14ac:dyDescent="0.25">
      <c r="A12021" s="6">
        <v>40632</v>
      </c>
      <c r="B12021">
        <v>7.9000000000000008E-3</v>
      </c>
      <c r="C12021">
        <v>4.4999999999999997E-3</v>
      </c>
      <c r="D12021">
        <v>6.9999999999999999E-4</v>
      </c>
      <c r="E12021">
        <v>2.9999999999999997E-4</v>
      </c>
      <c r="F12021">
        <v>8.0000000000000004E-4</v>
      </c>
      <c r="G12021">
        <v>2.3E-3</v>
      </c>
      <c r="H12021">
        <v>0</v>
      </c>
    </row>
    <row r="12022" spans="1:8" x14ac:dyDescent="0.25">
      <c r="A12022" s="6">
        <v>40633</v>
      </c>
      <c r="B12022">
        <v>-1.1000000000000001E-3</v>
      </c>
      <c r="C12022">
        <v>5.5999999999999999E-3</v>
      </c>
      <c r="D12022">
        <v>-2.8E-3</v>
      </c>
      <c r="E12022">
        <v>1.5E-3</v>
      </c>
      <c r="F12022">
        <v>-6.9999999999999999E-4</v>
      </c>
      <c r="G12022">
        <v>2.3E-3</v>
      </c>
      <c r="H12022">
        <v>0</v>
      </c>
    </row>
    <row r="12023" spans="1:8" x14ac:dyDescent="0.25">
      <c r="A12023" s="6">
        <v>40634</v>
      </c>
      <c r="B12023">
        <v>5.1999999999999998E-3</v>
      </c>
      <c r="C12023">
        <v>-8.0000000000000004E-4</v>
      </c>
      <c r="D12023">
        <v>2.0999999999999999E-3</v>
      </c>
      <c r="E12023">
        <v>1.2999999999999999E-3</v>
      </c>
      <c r="F12023">
        <v>8.0000000000000004E-4</v>
      </c>
      <c r="G12023">
        <v>2.0000000000000001E-4</v>
      </c>
      <c r="H12023">
        <v>0</v>
      </c>
    </row>
    <row r="12024" spans="1:8" x14ac:dyDescent="0.25">
      <c r="A12024" s="6">
        <v>40637</v>
      </c>
      <c r="B12024">
        <v>8.9999999999999998E-4</v>
      </c>
      <c r="C12024">
        <v>2.3999999999999998E-3</v>
      </c>
      <c r="D12024">
        <v>-1.5E-3</v>
      </c>
      <c r="E12024">
        <v>1.6000000000000001E-3</v>
      </c>
      <c r="F12024">
        <v>-5.9999999999999995E-4</v>
      </c>
      <c r="G12024">
        <v>1.5E-3</v>
      </c>
      <c r="H12024">
        <v>0</v>
      </c>
    </row>
    <row r="12025" spans="1:8" x14ac:dyDescent="0.25">
      <c r="A12025" s="6">
        <v>40638</v>
      </c>
      <c r="B12025">
        <v>8.0000000000000004E-4</v>
      </c>
      <c r="C12025">
        <v>4.7999999999999996E-3</v>
      </c>
      <c r="D12025">
        <v>-2.5999999999999999E-3</v>
      </c>
      <c r="E12025">
        <v>1.1000000000000001E-3</v>
      </c>
      <c r="F12025">
        <v>3.0000000000000001E-3</v>
      </c>
      <c r="G12025">
        <v>-5.0000000000000001E-4</v>
      </c>
      <c r="H12025">
        <v>0</v>
      </c>
    </row>
    <row r="12026" spans="1:8" x14ac:dyDescent="0.25">
      <c r="A12026" s="6">
        <v>40639</v>
      </c>
      <c r="B12026">
        <v>2E-3</v>
      </c>
      <c r="C12026">
        <v>-1.4E-3</v>
      </c>
      <c r="D12026">
        <v>5.6999999999998996E-3</v>
      </c>
      <c r="E12026">
        <v>-1.5E-3</v>
      </c>
      <c r="F12026">
        <v>1.9E-3</v>
      </c>
      <c r="G12026">
        <v>-1.21E-2</v>
      </c>
      <c r="H12026">
        <v>0</v>
      </c>
    </row>
    <row r="12027" spans="1:8" x14ac:dyDescent="0.25">
      <c r="A12027" s="6">
        <v>40640</v>
      </c>
      <c r="B12027">
        <v>-2E-3</v>
      </c>
      <c r="C12027">
        <v>-2.0999999999999999E-3</v>
      </c>
      <c r="D12027">
        <v>-2E-3</v>
      </c>
      <c r="E12027">
        <v>2.3E-3</v>
      </c>
      <c r="F12027">
        <v>-1.4E-3</v>
      </c>
      <c r="G12027">
        <v>-8.9999999999999998E-4</v>
      </c>
      <c r="H12027">
        <v>0</v>
      </c>
    </row>
    <row r="12028" spans="1:8" x14ac:dyDescent="0.25">
      <c r="A12028" s="6">
        <v>40641</v>
      </c>
      <c r="B12028">
        <v>-4.6999999999998996E-3</v>
      </c>
      <c r="C12028">
        <v>-5.3E-3</v>
      </c>
      <c r="D12028">
        <v>-2.5000000000000001E-3</v>
      </c>
      <c r="E12028">
        <v>8.9999999999999998E-4</v>
      </c>
      <c r="F12028">
        <v>-2.0999999999999999E-3</v>
      </c>
      <c r="G12028">
        <v>8.0000000000000004E-4</v>
      </c>
      <c r="H12028">
        <v>0</v>
      </c>
    </row>
    <row r="12029" spans="1:8" x14ac:dyDescent="0.25">
      <c r="A12029" s="6">
        <v>40644</v>
      </c>
      <c r="B12029">
        <v>-3.8999999999999998E-3</v>
      </c>
      <c r="C12029">
        <v>-6.0999999999998998E-3</v>
      </c>
      <c r="D12029">
        <v>-8.0000000000000004E-4</v>
      </c>
      <c r="E12029">
        <v>4.1999999999999997E-3</v>
      </c>
      <c r="F12029">
        <v>-2.5000000000000001E-3</v>
      </c>
      <c r="G12029">
        <v>-5.3E-3</v>
      </c>
      <c r="H12029">
        <v>0</v>
      </c>
    </row>
    <row r="12030" spans="1:8" x14ac:dyDescent="0.25">
      <c r="A12030" s="6">
        <v>40645</v>
      </c>
      <c r="B12030">
        <v>-8.3999999999999995E-3</v>
      </c>
      <c r="C12030">
        <v>-6.4999999999999997E-3</v>
      </c>
      <c r="D12030">
        <v>5.9999999999999995E-4</v>
      </c>
      <c r="E12030">
        <v>5.1000000000000004E-3</v>
      </c>
      <c r="F12030">
        <v>-1.6999999999999999E-3</v>
      </c>
      <c r="G12030">
        <v>-7.0999999999998998E-3</v>
      </c>
      <c r="H12030">
        <v>0</v>
      </c>
    </row>
    <row r="12031" spans="1:8" x14ac:dyDescent="0.25">
      <c r="A12031" s="6">
        <v>40646</v>
      </c>
      <c r="B12031">
        <v>1.1000000000000001E-3</v>
      </c>
      <c r="C12031">
        <v>6.9999999999999999E-4</v>
      </c>
      <c r="D12031">
        <v>-6.8999999999999999E-3</v>
      </c>
      <c r="E12031">
        <v>-5.9999999999999995E-4</v>
      </c>
      <c r="F12031">
        <v>-1.5E-3</v>
      </c>
      <c r="G12031">
        <v>9.2999999999999992E-3</v>
      </c>
      <c r="H12031">
        <v>0</v>
      </c>
    </row>
    <row r="12032" spans="1:8" x14ac:dyDescent="0.25">
      <c r="A12032" s="6">
        <v>40647</v>
      </c>
      <c r="B12032">
        <v>0</v>
      </c>
      <c r="C12032">
        <v>3.2000000000000002E-3</v>
      </c>
      <c r="D12032">
        <v>-2.3E-3</v>
      </c>
      <c r="E12032">
        <v>-2.9999999999999997E-4</v>
      </c>
      <c r="F12032">
        <v>-1.8E-3</v>
      </c>
      <c r="G12032">
        <v>2.8999999999999998E-3</v>
      </c>
      <c r="H12032">
        <v>0</v>
      </c>
    </row>
    <row r="12033" spans="1:8" x14ac:dyDescent="0.25">
      <c r="A12033" s="6">
        <v>40648</v>
      </c>
      <c r="B12033">
        <v>4.4000000000000003E-3</v>
      </c>
      <c r="C12033">
        <v>5.1000000000000004E-3</v>
      </c>
      <c r="D12033">
        <v>-8.0000000000000004E-4</v>
      </c>
      <c r="E12033">
        <v>-2.0000000000000001E-4</v>
      </c>
      <c r="F12033">
        <v>2.8999999999999998E-3</v>
      </c>
      <c r="G12033">
        <v>1.9E-3</v>
      </c>
      <c r="H12033">
        <v>0</v>
      </c>
    </row>
    <row r="12034" spans="1:8" x14ac:dyDescent="0.25">
      <c r="A12034" s="6">
        <v>40651</v>
      </c>
      <c r="B12034">
        <v>-1.15E-2</v>
      </c>
      <c r="C12034">
        <v>-3.8999999999999998E-3</v>
      </c>
      <c r="D12034">
        <v>-2.8E-3</v>
      </c>
      <c r="E12034">
        <v>2.7000000000000001E-3</v>
      </c>
      <c r="F12034">
        <v>-3.0999999999999999E-3</v>
      </c>
      <c r="G12034">
        <v>-3.7000000000000002E-3</v>
      </c>
      <c r="H12034">
        <v>0</v>
      </c>
    </row>
    <row r="12035" spans="1:8" x14ac:dyDescent="0.25">
      <c r="A12035" s="6">
        <v>40652</v>
      </c>
      <c r="B12035">
        <v>5.1000000000000004E-3</v>
      </c>
      <c r="C12035">
        <v>-3.4999999999998999E-3</v>
      </c>
      <c r="D12035">
        <v>-2.5000000000000001E-3</v>
      </c>
      <c r="E12035">
        <v>2.0000000000000001E-4</v>
      </c>
      <c r="F12035">
        <v>2.3E-3</v>
      </c>
      <c r="G12035">
        <v>3.3999999999999998E-3</v>
      </c>
      <c r="H12035">
        <v>0</v>
      </c>
    </row>
    <row r="12036" spans="1:8" x14ac:dyDescent="0.25">
      <c r="A12036" s="6">
        <v>40653</v>
      </c>
      <c r="B12036">
        <v>1.46E-2</v>
      </c>
      <c r="C12036">
        <v>4.8999999999999998E-3</v>
      </c>
      <c r="D12036">
        <v>-5.1000000000000004E-3</v>
      </c>
      <c r="E12036">
        <v>-3.8E-3</v>
      </c>
      <c r="F12036">
        <v>5.9999999999999995E-4</v>
      </c>
      <c r="G12036">
        <v>6.9999999999999004E-3</v>
      </c>
      <c r="H12036">
        <v>0</v>
      </c>
    </row>
    <row r="12037" spans="1:8" x14ac:dyDescent="0.25">
      <c r="A12037" s="6">
        <v>40654</v>
      </c>
      <c r="B12037">
        <v>5.5999999999999999E-3</v>
      </c>
      <c r="C12037">
        <v>3.2000000000000002E-3</v>
      </c>
      <c r="D12037">
        <v>-5.9999999999999995E-4</v>
      </c>
      <c r="E12037">
        <v>-4.0000000000000002E-4</v>
      </c>
      <c r="F12037">
        <v>8.0000000000000004E-4</v>
      </c>
      <c r="G12037">
        <v>7.9000000000000008E-3</v>
      </c>
      <c r="H12037">
        <v>0</v>
      </c>
    </row>
    <row r="12038" spans="1:8" x14ac:dyDescent="0.25">
      <c r="A12038" s="6">
        <v>40658</v>
      </c>
      <c r="B12038">
        <v>-1.5E-3</v>
      </c>
      <c r="C12038">
        <v>-4.0000000000000002E-4</v>
      </c>
      <c r="D12038">
        <v>-4.0000000000000002E-4</v>
      </c>
      <c r="E12038">
        <v>6.9999999999999999E-4</v>
      </c>
      <c r="F12038">
        <v>-2.8E-3</v>
      </c>
      <c r="G12038">
        <v>-1.9E-3</v>
      </c>
      <c r="H12038">
        <v>0</v>
      </c>
    </row>
    <row r="12039" spans="1:8" x14ac:dyDescent="0.25">
      <c r="A12039" s="6">
        <v>40659</v>
      </c>
      <c r="B12039">
        <v>8.8999999999999999E-3</v>
      </c>
      <c r="C12039">
        <v>5.9999999999999995E-4</v>
      </c>
      <c r="D12039">
        <v>-2.9999999999999997E-4</v>
      </c>
      <c r="E12039">
        <v>-2.5999999999999999E-3</v>
      </c>
      <c r="F12039">
        <v>4.3E-3</v>
      </c>
      <c r="G12039">
        <v>-3.5999999999999999E-3</v>
      </c>
      <c r="H12039">
        <v>0</v>
      </c>
    </row>
    <row r="12040" spans="1:8" x14ac:dyDescent="0.25">
      <c r="A12040" s="6">
        <v>40660</v>
      </c>
      <c r="B12040">
        <v>6.6E-3</v>
      </c>
      <c r="C12040">
        <v>-6.9999999999999999E-4</v>
      </c>
      <c r="D12040">
        <v>-2.5000000000000001E-3</v>
      </c>
      <c r="E12040">
        <v>1.9E-3</v>
      </c>
      <c r="F12040">
        <v>-3.3999999999999998E-3</v>
      </c>
      <c r="G12040">
        <v>-1E-3</v>
      </c>
      <c r="H12040">
        <v>0</v>
      </c>
    </row>
    <row r="12041" spans="1:8" x14ac:dyDescent="0.25">
      <c r="A12041" s="6">
        <v>40661</v>
      </c>
      <c r="B12041">
        <v>3.2000000000000002E-3</v>
      </c>
      <c r="C12041">
        <v>-8.9999999999999998E-4</v>
      </c>
      <c r="D12041">
        <v>1.6000000000000001E-3</v>
      </c>
      <c r="E12041">
        <v>1E-4</v>
      </c>
      <c r="F12041">
        <v>-2.3E-3</v>
      </c>
      <c r="G12041">
        <v>-2.3E-3</v>
      </c>
      <c r="H12041">
        <v>0</v>
      </c>
    </row>
    <row r="12042" spans="1:8" x14ac:dyDescent="0.25">
      <c r="A12042" s="6">
        <v>40662</v>
      </c>
      <c r="B12042">
        <v>2.8999999999999998E-3</v>
      </c>
      <c r="C12042">
        <v>2E-3</v>
      </c>
      <c r="D12042">
        <v>-2.9999999999999997E-4</v>
      </c>
      <c r="E12042">
        <v>-2.2000000000000001E-3</v>
      </c>
      <c r="F12042">
        <v>-1.6000000000000001E-3</v>
      </c>
      <c r="G12042">
        <v>6.6E-3</v>
      </c>
      <c r="H12042">
        <v>0</v>
      </c>
    </row>
    <row r="12043" spans="1:8" x14ac:dyDescent="0.25">
      <c r="A12043" s="6">
        <v>40665</v>
      </c>
      <c r="B12043">
        <v>-2.8E-3</v>
      </c>
      <c r="C12043">
        <v>-8.9999999999999993E-3</v>
      </c>
      <c r="D12043">
        <v>-1.6000000000000001E-3</v>
      </c>
      <c r="E12043">
        <v>4.6999999999998996E-3</v>
      </c>
      <c r="F12043">
        <v>-3.0000000000000001E-3</v>
      </c>
      <c r="G12043">
        <v>-6.4999999999999997E-3</v>
      </c>
      <c r="H12043">
        <v>0</v>
      </c>
    </row>
    <row r="12044" spans="1:8" x14ac:dyDescent="0.25">
      <c r="A12044" s="6">
        <v>40666</v>
      </c>
      <c r="B12044">
        <v>-5.0000000000000001E-3</v>
      </c>
      <c r="C12044">
        <v>-9.1999999999999998E-3</v>
      </c>
      <c r="D12044">
        <v>3.3E-3</v>
      </c>
      <c r="E12044">
        <v>5.4999999999999997E-3</v>
      </c>
      <c r="F12044">
        <v>-2.0000000000000001E-4</v>
      </c>
      <c r="G12044">
        <v>-1.3100000000000001E-2</v>
      </c>
      <c r="H12044">
        <v>0</v>
      </c>
    </row>
    <row r="12045" spans="1:8" x14ac:dyDescent="0.25">
      <c r="A12045" s="6">
        <v>40667</v>
      </c>
      <c r="B12045">
        <v>-7.4000000000000003E-3</v>
      </c>
      <c r="C12045">
        <v>-5.6999999999998996E-3</v>
      </c>
      <c r="D12045">
        <v>-6.9999999999999999E-4</v>
      </c>
      <c r="E12045">
        <v>5.4999999999999997E-3</v>
      </c>
      <c r="F12045">
        <v>-3.2000000000000002E-3</v>
      </c>
      <c r="G12045">
        <v>-8.6E-3</v>
      </c>
      <c r="H12045">
        <v>0</v>
      </c>
    </row>
    <row r="12046" spans="1:8" x14ac:dyDescent="0.25">
      <c r="A12046" s="6">
        <v>40668</v>
      </c>
      <c r="B12046">
        <v>-8.1999999999999001E-3</v>
      </c>
      <c r="C12046">
        <v>4.5999999999999999E-3</v>
      </c>
      <c r="D12046">
        <v>-3.3999999999999998E-3</v>
      </c>
      <c r="E12046">
        <v>2.5999999999999999E-3</v>
      </c>
      <c r="F12046">
        <v>2.2000000000000001E-3</v>
      </c>
      <c r="G12046">
        <v>-2.7000000000000001E-3</v>
      </c>
      <c r="H12046">
        <v>0</v>
      </c>
    </row>
    <row r="12047" spans="1:8" x14ac:dyDescent="0.25">
      <c r="A12047" s="6">
        <v>40669</v>
      </c>
      <c r="B12047">
        <v>4.4999999999999997E-3</v>
      </c>
      <c r="C12047">
        <v>6.9999999999999999E-4</v>
      </c>
      <c r="D12047">
        <v>-1.2999999999999999E-3</v>
      </c>
      <c r="E12047">
        <v>-2.5000000000000001E-3</v>
      </c>
      <c r="F12047">
        <v>-1E-3</v>
      </c>
      <c r="G12047">
        <v>5.4000000000000003E-3</v>
      </c>
      <c r="H12047">
        <v>0</v>
      </c>
    </row>
    <row r="12048" spans="1:8" x14ac:dyDescent="0.25">
      <c r="A12048" s="6">
        <v>40672</v>
      </c>
      <c r="B12048">
        <v>5.4999999999999997E-3</v>
      </c>
      <c r="C12048">
        <v>6.6E-3</v>
      </c>
      <c r="D12048">
        <v>-4.7999999999999996E-3</v>
      </c>
      <c r="E12048">
        <v>-1E-4</v>
      </c>
      <c r="F12048">
        <v>-4.0000000000000002E-4</v>
      </c>
      <c r="G12048">
        <v>1.18E-2</v>
      </c>
      <c r="H12048">
        <v>0</v>
      </c>
    </row>
    <row r="12049" spans="1:8" x14ac:dyDescent="0.25">
      <c r="A12049" s="6">
        <v>40673</v>
      </c>
      <c r="B12049">
        <v>8.6E-3</v>
      </c>
      <c r="C12049">
        <v>6.7999999999999996E-3</v>
      </c>
      <c r="D12049">
        <v>2.8E-3</v>
      </c>
      <c r="E12049">
        <v>2.9999999999999997E-4</v>
      </c>
      <c r="F12049">
        <v>-6.9999999999999999E-4</v>
      </c>
      <c r="G12049">
        <v>5.9999999999999995E-4</v>
      </c>
      <c r="H12049">
        <v>0</v>
      </c>
    </row>
    <row r="12050" spans="1:8" x14ac:dyDescent="0.25">
      <c r="A12050" s="6">
        <v>40674</v>
      </c>
      <c r="B12050">
        <v>-1.09E-2</v>
      </c>
      <c r="C12050">
        <v>-6.4000000000000003E-3</v>
      </c>
      <c r="D12050">
        <v>-3.8E-3</v>
      </c>
      <c r="E12050">
        <v>6.7000000000000002E-3</v>
      </c>
      <c r="F12050">
        <v>-4.1999999999999997E-3</v>
      </c>
      <c r="G12050">
        <v>-1.0800000000000001E-2</v>
      </c>
      <c r="H12050">
        <v>0</v>
      </c>
    </row>
    <row r="12051" spans="1:8" x14ac:dyDescent="0.25">
      <c r="A12051" s="6">
        <v>40675</v>
      </c>
      <c r="B12051">
        <v>5.1999999999999998E-3</v>
      </c>
      <c r="C12051">
        <v>3.0000000000000001E-3</v>
      </c>
      <c r="D12051">
        <v>-4.0000000000000001E-3</v>
      </c>
      <c r="E12051">
        <v>5.0000000000000001E-4</v>
      </c>
      <c r="F12051">
        <v>-8.0000000000000004E-4</v>
      </c>
      <c r="G12051">
        <v>-2.3E-3</v>
      </c>
      <c r="H12051">
        <v>0</v>
      </c>
    </row>
    <row r="12052" spans="1:8" x14ac:dyDescent="0.25">
      <c r="A12052" s="6">
        <v>40676</v>
      </c>
      <c r="B12052">
        <v>-8.8000000000000005E-3</v>
      </c>
      <c r="C12052">
        <v>-4.7999999999999996E-3</v>
      </c>
      <c r="D12052">
        <v>-2.7000000000000001E-3</v>
      </c>
      <c r="E12052">
        <v>2.5000000000000001E-3</v>
      </c>
      <c r="F12052">
        <v>-2E-3</v>
      </c>
      <c r="G12052">
        <v>-8.9999999999999998E-4</v>
      </c>
      <c r="H12052">
        <v>0</v>
      </c>
    </row>
    <row r="12053" spans="1:8" x14ac:dyDescent="0.25">
      <c r="A12053" s="6">
        <v>40679</v>
      </c>
      <c r="B12053">
        <v>-7.7000000000000002E-3</v>
      </c>
      <c r="C12053">
        <v>-9.7000000000000003E-3</v>
      </c>
      <c r="D12053">
        <v>4.3E-3</v>
      </c>
      <c r="E12053">
        <v>1.6999999999999999E-3</v>
      </c>
      <c r="F12053">
        <v>5.0000000000000001E-4</v>
      </c>
      <c r="G12053">
        <v>-6.9999999999999004E-3</v>
      </c>
      <c r="H12053">
        <v>0</v>
      </c>
    </row>
    <row r="12054" spans="1:8" x14ac:dyDescent="0.25">
      <c r="A12054" s="6">
        <v>40680</v>
      </c>
      <c r="B12054">
        <v>-1.1000000000000001E-3</v>
      </c>
      <c r="C12054">
        <v>-3.7000000000000002E-3</v>
      </c>
      <c r="D12054">
        <v>6.9999999999999999E-4</v>
      </c>
      <c r="E12054">
        <v>5.9999999999999995E-4</v>
      </c>
      <c r="F12054">
        <v>-2.8E-3</v>
      </c>
      <c r="G12054">
        <v>-4.0000000000000001E-3</v>
      </c>
      <c r="H12054">
        <v>0</v>
      </c>
    </row>
    <row r="12055" spans="1:8" x14ac:dyDescent="0.25">
      <c r="A12055" s="6">
        <v>40681</v>
      </c>
      <c r="B12055">
        <v>1.0200000000000001E-2</v>
      </c>
      <c r="C12055">
        <v>6.1999999999999998E-3</v>
      </c>
      <c r="D12055">
        <v>-2.8999999999999998E-3</v>
      </c>
      <c r="E12055">
        <v>-3.3999999999999998E-3</v>
      </c>
      <c r="F12055">
        <v>2.3999999999999998E-3</v>
      </c>
      <c r="G12055">
        <v>1.13999999999999E-2</v>
      </c>
      <c r="H12055">
        <v>0</v>
      </c>
    </row>
    <row r="12056" spans="1:8" x14ac:dyDescent="0.25">
      <c r="A12056" s="6">
        <v>40682</v>
      </c>
      <c r="B12056">
        <v>2.2000000000000001E-3</v>
      </c>
      <c r="C12056">
        <v>-2.0000000000000001E-4</v>
      </c>
      <c r="D12056">
        <v>-6.9999999999999999E-4</v>
      </c>
      <c r="E12056">
        <v>1.5E-3</v>
      </c>
      <c r="F12056">
        <v>-8.0000000000000004E-4</v>
      </c>
      <c r="G12056">
        <v>2.8999999999999998E-3</v>
      </c>
      <c r="H12056">
        <v>0</v>
      </c>
    </row>
    <row r="12057" spans="1:8" x14ac:dyDescent="0.25">
      <c r="A12057" s="6">
        <v>40683</v>
      </c>
      <c r="B12057">
        <v>-7.3000000000000001E-3</v>
      </c>
      <c r="C12057">
        <v>2.9999999999999997E-4</v>
      </c>
      <c r="D12057">
        <v>-1.5E-3</v>
      </c>
      <c r="E12057">
        <v>-2.2000000000000001E-3</v>
      </c>
      <c r="F12057">
        <v>0</v>
      </c>
      <c r="G12057">
        <v>3.0000000000000001E-3</v>
      </c>
      <c r="H12057">
        <v>0</v>
      </c>
    </row>
    <row r="12058" spans="1:8" x14ac:dyDescent="0.25">
      <c r="A12058" s="6">
        <v>40686</v>
      </c>
      <c r="B12058">
        <v>-1.29E-2</v>
      </c>
      <c r="C12058">
        <v>-5.1999999999999998E-3</v>
      </c>
      <c r="D12058">
        <v>2.0000000000000001E-4</v>
      </c>
      <c r="E12058">
        <v>3.0999999999999999E-3</v>
      </c>
      <c r="F12058">
        <v>-3.0000000000000001E-3</v>
      </c>
      <c r="G12058">
        <v>-5.7999999999999996E-3</v>
      </c>
      <c r="H12058">
        <v>0</v>
      </c>
    </row>
    <row r="12059" spans="1:8" x14ac:dyDescent="0.25">
      <c r="A12059" s="6">
        <v>40687</v>
      </c>
      <c r="B12059">
        <v>-1.5E-3</v>
      </c>
      <c r="C12059">
        <v>-2.7000000000000001E-3</v>
      </c>
      <c r="D12059">
        <v>-2.9999999999999997E-4</v>
      </c>
      <c r="E12059">
        <v>1.1000000000000001E-3</v>
      </c>
      <c r="F12059">
        <v>-1E-4</v>
      </c>
      <c r="G12059">
        <v>3.3E-3</v>
      </c>
      <c r="H12059">
        <v>0</v>
      </c>
    </row>
    <row r="12060" spans="1:8" x14ac:dyDescent="0.25">
      <c r="A12060" s="6">
        <v>40688</v>
      </c>
      <c r="B12060">
        <v>4.4999999999999997E-3</v>
      </c>
      <c r="C12060">
        <v>9.8999999999999002E-3</v>
      </c>
      <c r="D12060">
        <v>-3.3999999999999998E-3</v>
      </c>
      <c r="E12060">
        <v>-4.4999999999999997E-3</v>
      </c>
      <c r="F12060">
        <v>1.6999999999999999E-3</v>
      </c>
      <c r="G12060">
        <v>1.18999999999999E-2</v>
      </c>
      <c r="H12060">
        <v>0</v>
      </c>
    </row>
    <row r="12061" spans="1:8" x14ac:dyDescent="0.25">
      <c r="A12061" s="6">
        <v>40689</v>
      </c>
      <c r="B12061">
        <v>5.1999999999999998E-3</v>
      </c>
      <c r="C12061">
        <v>6.7000000000000002E-3</v>
      </c>
      <c r="D12061">
        <v>-1.1999999999999999E-3</v>
      </c>
      <c r="E12061">
        <v>-6.9999999999999999E-4</v>
      </c>
      <c r="F12061">
        <v>2.0000000000000001E-4</v>
      </c>
      <c r="G12061">
        <v>5.1999999999999998E-3</v>
      </c>
      <c r="H12061">
        <v>0</v>
      </c>
    </row>
    <row r="12062" spans="1:8" x14ac:dyDescent="0.25">
      <c r="A12062" s="6">
        <v>40690</v>
      </c>
      <c r="B12062">
        <v>4.8999999999999998E-3</v>
      </c>
      <c r="C12062">
        <v>2E-3</v>
      </c>
      <c r="D12062">
        <v>2.3E-3</v>
      </c>
      <c r="E12062">
        <v>-1.6999999999999999E-3</v>
      </c>
      <c r="F12062">
        <v>1.4E-3</v>
      </c>
      <c r="G12062">
        <v>1.1000000000000001E-3</v>
      </c>
      <c r="H12062">
        <v>0</v>
      </c>
    </row>
    <row r="12063" spans="1:8" x14ac:dyDescent="0.25">
      <c r="A12063" s="6">
        <v>40694</v>
      </c>
      <c r="B12063">
        <v>1.04E-2</v>
      </c>
      <c r="C12063">
        <v>3.8E-3</v>
      </c>
      <c r="D12063">
        <v>-4.0000000000000002E-4</v>
      </c>
      <c r="E12063">
        <v>-1.9E-3</v>
      </c>
      <c r="F12063">
        <v>-2.0000000000000001E-4</v>
      </c>
      <c r="G12063">
        <v>2.7000000000000001E-3</v>
      </c>
      <c r="H12063">
        <v>0</v>
      </c>
    </row>
    <row r="12064" spans="1:8" x14ac:dyDescent="0.25">
      <c r="A12064" s="6">
        <v>40695</v>
      </c>
      <c r="B12064">
        <v>-2.3300000000000001E-2</v>
      </c>
      <c r="C12064">
        <v>-7.4000000000000003E-3</v>
      </c>
      <c r="D12064">
        <v>-2.5000000000000001E-3</v>
      </c>
      <c r="E12064">
        <v>6.0000000000000001E-3</v>
      </c>
      <c r="F12064">
        <v>-6.7000000000000002E-3</v>
      </c>
      <c r="G12064">
        <v>-2.5000000000000001E-3</v>
      </c>
      <c r="H12064">
        <v>0</v>
      </c>
    </row>
    <row r="12065" spans="1:8" x14ac:dyDescent="0.25">
      <c r="A12065" s="6">
        <v>40696</v>
      </c>
      <c r="B12065">
        <v>-1E-3</v>
      </c>
      <c r="C12065">
        <v>-4.0000000000000002E-4</v>
      </c>
      <c r="D12065">
        <v>1.4E-3</v>
      </c>
      <c r="E12065">
        <v>-4.5999999999999999E-3</v>
      </c>
      <c r="F12065">
        <v>-8.0000000000000004E-4</v>
      </c>
      <c r="G12065">
        <v>2.0000000000000001E-4</v>
      </c>
      <c r="H12065">
        <v>0</v>
      </c>
    </row>
    <row r="12066" spans="1:8" x14ac:dyDescent="0.25">
      <c r="A12066" s="6">
        <v>40697</v>
      </c>
      <c r="B12066">
        <v>-1.0999999999999999E-2</v>
      </c>
      <c r="C12066">
        <v>-4.8999999999999998E-3</v>
      </c>
      <c r="D12066">
        <v>1.1999999999999999E-3</v>
      </c>
      <c r="E12066">
        <v>1.6000000000000001E-3</v>
      </c>
      <c r="F12066">
        <v>-5.9999999999999995E-4</v>
      </c>
      <c r="G12066">
        <v>-1.6000000000000001E-3</v>
      </c>
      <c r="H12066">
        <v>0</v>
      </c>
    </row>
    <row r="12067" spans="1:8" x14ac:dyDescent="0.25">
      <c r="A12067" s="6">
        <v>40700</v>
      </c>
      <c r="B12067">
        <v>-1.18E-2</v>
      </c>
      <c r="C12067">
        <v>-3.5999999999999999E-3</v>
      </c>
      <c r="D12067">
        <v>-2.5999999999999999E-3</v>
      </c>
      <c r="E12067">
        <v>5.1000000000000004E-3</v>
      </c>
      <c r="F12067">
        <v>-2.0999999999999999E-3</v>
      </c>
      <c r="G12067">
        <v>-6.7000000000000002E-3</v>
      </c>
      <c r="H12067">
        <v>0</v>
      </c>
    </row>
    <row r="12068" spans="1:8" x14ac:dyDescent="0.25">
      <c r="A12068" s="6">
        <v>40701</v>
      </c>
      <c r="B12068">
        <v>-5.0000000000000001E-4</v>
      </c>
      <c r="C12068">
        <v>3.2000000000000002E-3</v>
      </c>
      <c r="D12068">
        <v>-1.4E-3</v>
      </c>
      <c r="E12068">
        <v>-8.0000000000000004E-4</v>
      </c>
      <c r="F12068">
        <v>-2.0000000000000001E-4</v>
      </c>
      <c r="G12068">
        <v>5.3E-3</v>
      </c>
      <c r="H12068">
        <v>0</v>
      </c>
    </row>
    <row r="12069" spans="1:8" x14ac:dyDescent="0.25">
      <c r="A12069" s="6">
        <v>40702</v>
      </c>
      <c r="B12069">
        <v>-5.4000000000000003E-3</v>
      </c>
      <c r="C12069">
        <v>-6.6E-3</v>
      </c>
      <c r="D12069">
        <v>6.9999999999999999E-4</v>
      </c>
      <c r="E12069">
        <v>5.6999999999998996E-3</v>
      </c>
      <c r="F12069">
        <v>-3.8E-3</v>
      </c>
      <c r="G12069">
        <v>-2.5999999999999999E-3</v>
      </c>
      <c r="H12069">
        <v>0</v>
      </c>
    </row>
    <row r="12070" spans="1:8" x14ac:dyDescent="0.25">
      <c r="A12070" s="6">
        <v>40703</v>
      </c>
      <c r="B12070">
        <v>7.4999999999999997E-3</v>
      </c>
      <c r="C12070">
        <v>0</v>
      </c>
      <c r="D12070">
        <v>-2.9999999999999997E-4</v>
      </c>
      <c r="E12070">
        <v>5.9999999999999995E-4</v>
      </c>
      <c r="F12070">
        <v>1.5E-3</v>
      </c>
      <c r="G12070">
        <v>4.4000000000000003E-3</v>
      </c>
      <c r="H12070">
        <v>0</v>
      </c>
    </row>
    <row r="12071" spans="1:8" x14ac:dyDescent="0.25">
      <c r="A12071" s="6">
        <v>40704</v>
      </c>
      <c r="B12071">
        <v>-1.37E-2</v>
      </c>
      <c r="C12071">
        <v>-1.8E-3</v>
      </c>
      <c r="D12071">
        <v>3.8E-3</v>
      </c>
      <c r="E12071">
        <v>-5.0000000000000001E-4</v>
      </c>
      <c r="F12071">
        <v>-1.1999999999999999E-3</v>
      </c>
      <c r="G12071">
        <v>-6.0000000000000001E-3</v>
      </c>
      <c r="H12071">
        <v>0</v>
      </c>
    </row>
    <row r="12072" spans="1:8" x14ac:dyDescent="0.25">
      <c r="A12072" s="6">
        <v>40707</v>
      </c>
      <c r="B12072">
        <v>1E-4</v>
      </c>
      <c r="C12072">
        <v>-4.3E-3</v>
      </c>
      <c r="D12072">
        <v>3.4999999999998999E-3</v>
      </c>
      <c r="E12072">
        <v>3.3E-3</v>
      </c>
      <c r="F12072">
        <v>-4.6999999999998996E-3</v>
      </c>
      <c r="G12072">
        <v>-5.8999999999999999E-3</v>
      </c>
      <c r="H12072">
        <v>0</v>
      </c>
    </row>
    <row r="12073" spans="1:8" x14ac:dyDescent="0.25">
      <c r="A12073" s="6">
        <v>40708</v>
      </c>
      <c r="B12073">
        <v>1.3599999999999999E-2</v>
      </c>
      <c r="C12073">
        <v>9.5999999999999992E-3</v>
      </c>
      <c r="D12073">
        <v>-3.5999999999999999E-3</v>
      </c>
      <c r="E12073">
        <v>1.5E-3</v>
      </c>
      <c r="F12073">
        <v>3.0000000000000001E-3</v>
      </c>
      <c r="G12073">
        <v>9.1999999999999998E-3</v>
      </c>
      <c r="H12073">
        <v>0</v>
      </c>
    </row>
    <row r="12074" spans="1:8" x14ac:dyDescent="0.25">
      <c r="A12074" s="6">
        <v>40709</v>
      </c>
      <c r="B12074">
        <v>-1.7100000000000001E-2</v>
      </c>
      <c r="C12074">
        <v>-4.0000000000000002E-4</v>
      </c>
      <c r="D12074">
        <v>-1.2999999999999999E-3</v>
      </c>
      <c r="E12074">
        <v>3.3999999999999998E-3</v>
      </c>
      <c r="F12074">
        <v>-2.7000000000000001E-3</v>
      </c>
      <c r="G12074">
        <v>-4.4999999999999997E-3</v>
      </c>
      <c r="H12074">
        <v>0</v>
      </c>
    </row>
    <row r="12075" spans="1:8" x14ac:dyDescent="0.25">
      <c r="A12075" s="6">
        <v>40710</v>
      </c>
      <c r="B12075">
        <v>1.2999999999999999E-3</v>
      </c>
      <c r="C12075">
        <v>-1E-4</v>
      </c>
      <c r="D12075">
        <v>5.3E-3</v>
      </c>
      <c r="E12075">
        <v>3.7000000000000002E-3</v>
      </c>
      <c r="F12075">
        <v>-1.2999999999999999E-3</v>
      </c>
      <c r="G12075">
        <v>-8.0999999999999996E-3</v>
      </c>
      <c r="H12075">
        <v>0</v>
      </c>
    </row>
    <row r="12076" spans="1:8" x14ac:dyDescent="0.25">
      <c r="A12076" s="6">
        <v>40711</v>
      </c>
      <c r="B12076">
        <v>2.5000000000000001E-3</v>
      </c>
      <c r="C12076">
        <v>-3.7000000000000002E-3</v>
      </c>
      <c r="D12076">
        <v>6.6E-3</v>
      </c>
      <c r="E12076">
        <v>-2.0000000000000001E-4</v>
      </c>
      <c r="F12076">
        <v>1.6999999999999999E-3</v>
      </c>
      <c r="G12076">
        <v>-2.3999999999999998E-3</v>
      </c>
      <c r="H12076">
        <v>0</v>
      </c>
    </row>
    <row r="12077" spans="1:8" x14ac:dyDescent="0.25">
      <c r="A12077" s="6">
        <v>40714</v>
      </c>
      <c r="B12077">
        <v>5.7999999999999996E-3</v>
      </c>
      <c r="C12077">
        <v>3.4999999999998999E-3</v>
      </c>
      <c r="D12077">
        <v>-5.0000000000000001E-4</v>
      </c>
      <c r="E12077">
        <v>1.6000000000000001E-3</v>
      </c>
      <c r="F12077">
        <v>-1E-4</v>
      </c>
      <c r="G12077">
        <v>5.0000000000000001E-3</v>
      </c>
      <c r="H12077">
        <v>0</v>
      </c>
    </row>
    <row r="12078" spans="1:8" x14ac:dyDescent="0.25">
      <c r="A12078" s="6">
        <v>40715</v>
      </c>
      <c r="B12078">
        <v>1.52E-2</v>
      </c>
      <c r="C12078">
        <v>9.3999999999998998E-3</v>
      </c>
      <c r="D12078">
        <v>-4.0000000000000001E-3</v>
      </c>
      <c r="E12078">
        <v>-2.8999999999999998E-3</v>
      </c>
      <c r="F12078">
        <v>1.6999999999999999E-3</v>
      </c>
      <c r="G12078">
        <v>1.1299999999999999E-2</v>
      </c>
      <c r="H12078">
        <v>0</v>
      </c>
    </row>
    <row r="12079" spans="1:8" x14ac:dyDescent="0.25">
      <c r="A12079" s="6">
        <v>40716</v>
      </c>
      <c r="B12079">
        <v>-6.1999999999999998E-3</v>
      </c>
      <c r="C12079">
        <v>-1.1999999999999999E-3</v>
      </c>
      <c r="D12079">
        <v>2.0000000000000001E-4</v>
      </c>
      <c r="E12079">
        <v>-8.9999999999999998E-4</v>
      </c>
      <c r="F12079">
        <v>1.1999999999999999E-3</v>
      </c>
      <c r="G12079">
        <v>2.2000000000000001E-3</v>
      </c>
      <c r="H12079">
        <v>0</v>
      </c>
    </row>
    <row r="12080" spans="1:8" x14ac:dyDescent="0.25">
      <c r="A12080" s="6">
        <v>40717</v>
      </c>
      <c r="B12080">
        <v>-1.4E-3</v>
      </c>
      <c r="C12080">
        <v>5.8999999999999999E-3</v>
      </c>
      <c r="D12080">
        <v>-7.7000000000000002E-3</v>
      </c>
      <c r="E12080">
        <v>2.3E-3</v>
      </c>
      <c r="F12080">
        <v>-5.9999999999999995E-4</v>
      </c>
      <c r="G12080">
        <v>4.4999999999999997E-3</v>
      </c>
      <c r="H12080">
        <v>0</v>
      </c>
    </row>
    <row r="12081" spans="1:8" x14ac:dyDescent="0.25">
      <c r="A12081" s="6">
        <v>40718</v>
      </c>
      <c r="B12081">
        <v>-1.11E-2</v>
      </c>
      <c r="C12081">
        <v>4.7999999999999996E-3</v>
      </c>
      <c r="D12081">
        <v>1.1000000000000001E-3</v>
      </c>
      <c r="E12081">
        <v>1.2999999999999999E-3</v>
      </c>
      <c r="F12081">
        <v>-2.5999999999999999E-3</v>
      </c>
      <c r="G12081">
        <v>-3.0000000000000001E-3</v>
      </c>
      <c r="H12081">
        <v>0</v>
      </c>
    </row>
    <row r="12082" spans="1:8" x14ac:dyDescent="0.25">
      <c r="A12082" s="6">
        <v>40721</v>
      </c>
      <c r="B12082">
        <v>8.8999999999999999E-3</v>
      </c>
      <c r="C12082">
        <v>1E-3</v>
      </c>
      <c r="D12082">
        <v>-2.9999999999999997E-4</v>
      </c>
      <c r="E12082">
        <v>1.9E-3</v>
      </c>
      <c r="F12082">
        <v>-2.8999999999999998E-3</v>
      </c>
      <c r="G12082">
        <v>2.0999999999999999E-3</v>
      </c>
      <c r="H12082">
        <v>0</v>
      </c>
    </row>
    <row r="12083" spans="1:8" x14ac:dyDescent="0.25">
      <c r="A12083" s="6">
        <v>40722</v>
      </c>
      <c r="B12083">
        <v>1.3599999999999999E-2</v>
      </c>
      <c r="C12083">
        <v>3.8E-3</v>
      </c>
      <c r="D12083">
        <v>-4.5999999999999999E-3</v>
      </c>
      <c r="E12083">
        <v>-1.5E-3</v>
      </c>
      <c r="F12083">
        <v>-4.0000000000000002E-4</v>
      </c>
      <c r="G12083">
        <v>1.21E-2</v>
      </c>
      <c r="H12083">
        <v>0</v>
      </c>
    </row>
    <row r="12084" spans="1:8" x14ac:dyDescent="0.25">
      <c r="A12084" s="6">
        <v>40723</v>
      </c>
      <c r="B12084">
        <v>7.7000000000000002E-3</v>
      </c>
      <c r="C12084">
        <v>-6.1999999999999998E-3</v>
      </c>
      <c r="D12084">
        <v>6.3E-3</v>
      </c>
      <c r="E12084">
        <v>-3.8999999999999998E-3</v>
      </c>
      <c r="F12084">
        <v>4.1999999999999997E-3</v>
      </c>
      <c r="G12084">
        <v>-1E-4</v>
      </c>
      <c r="H12084">
        <v>0</v>
      </c>
    </row>
    <row r="12085" spans="1:8" x14ac:dyDescent="0.25">
      <c r="A12085" s="6">
        <v>40724</v>
      </c>
      <c r="B12085">
        <v>9.8999999999999002E-3</v>
      </c>
      <c r="C12085">
        <v>8.9999999999999998E-4</v>
      </c>
      <c r="D12085">
        <v>-2.8E-3</v>
      </c>
      <c r="E12085">
        <v>4.0000000000000002E-4</v>
      </c>
      <c r="F12085">
        <v>3.4999999999998999E-3</v>
      </c>
      <c r="G12085">
        <v>3.8E-3</v>
      </c>
      <c r="H12085">
        <v>0</v>
      </c>
    </row>
    <row r="12086" spans="1:8" x14ac:dyDescent="0.25">
      <c r="A12086" s="6">
        <v>40725</v>
      </c>
      <c r="B12086">
        <v>1.44999999999999E-2</v>
      </c>
      <c r="C12086">
        <v>-1E-4</v>
      </c>
      <c r="D12086">
        <v>1.4E-3</v>
      </c>
      <c r="E12086">
        <v>4.0000000000000002E-4</v>
      </c>
      <c r="F12086">
        <v>1.6000000000000001E-3</v>
      </c>
      <c r="G12086">
        <v>3.3E-3</v>
      </c>
      <c r="H12086">
        <v>0</v>
      </c>
    </row>
    <row r="12087" spans="1:8" x14ac:dyDescent="0.25">
      <c r="A12087" s="6">
        <v>40729</v>
      </c>
      <c r="B12087">
        <v>-6.9999999999999999E-4</v>
      </c>
      <c r="C12087">
        <v>2E-3</v>
      </c>
      <c r="D12087">
        <v>-8.5000000000000006E-3</v>
      </c>
      <c r="E12087">
        <v>4.3E-3</v>
      </c>
      <c r="F12087">
        <v>-5.1999999999999998E-3</v>
      </c>
      <c r="G12087">
        <v>1.23E-2</v>
      </c>
      <c r="H12087">
        <v>0</v>
      </c>
    </row>
    <row r="12088" spans="1:8" x14ac:dyDescent="0.25">
      <c r="A12088" s="6">
        <v>40730</v>
      </c>
      <c r="B12088">
        <v>1.6999999999999999E-3</v>
      </c>
      <c r="C12088">
        <v>3.5999999999999999E-3</v>
      </c>
      <c r="D12088">
        <v>-5.7999999999999996E-3</v>
      </c>
      <c r="E12088">
        <v>2.8999999999999998E-3</v>
      </c>
      <c r="F12088">
        <v>-1E-4</v>
      </c>
      <c r="G12088">
        <v>3.3999999999999998E-3</v>
      </c>
      <c r="H12088">
        <v>0</v>
      </c>
    </row>
    <row r="12089" spans="1:8" x14ac:dyDescent="0.25">
      <c r="A12089" s="6">
        <v>40731</v>
      </c>
      <c r="B12089">
        <v>1.0999999999999999E-2</v>
      </c>
      <c r="C12089">
        <v>4.6999999999998996E-3</v>
      </c>
      <c r="D12089">
        <v>1.6000000000000001E-3</v>
      </c>
      <c r="E12089">
        <v>-1.8E-3</v>
      </c>
      <c r="F12089">
        <v>-3.3E-3</v>
      </c>
      <c r="G12089">
        <v>-2.5000000000000001E-3</v>
      </c>
      <c r="H12089">
        <v>0</v>
      </c>
    </row>
    <row r="12090" spans="1:8" x14ac:dyDescent="0.25">
      <c r="A12090" s="6">
        <v>40732</v>
      </c>
      <c r="B12090">
        <v>-6.7000000000000002E-3</v>
      </c>
      <c r="C12090">
        <v>0</v>
      </c>
      <c r="D12090">
        <v>-4.1999999999999997E-3</v>
      </c>
      <c r="E12090">
        <v>3.3E-3</v>
      </c>
      <c r="F12090">
        <v>-1.1999999999999999E-3</v>
      </c>
      <c r="G12090">
        <v>3.5999999999999999E-3</v>
      </c>
      <c r="H12090">
        <v>0</v>
      </c>
    </row>
    <row r="12091" spans="1:8" x14ac:dyDescent="0.25">
      <c r="A12091" s="6">
        <v>40735</v>
      </c>
      <c r="B12091">
        <v>-1.9E-2</v>
      </c>
      <c r="C12091">
        <v>-1.2999999999999999E-3</v>
      </c>
      <c r="D12091">
        <v>-3.3E-3</v>
      </c>
      <c r="E12091">
        <v>7.7999999999999996E-3</v>
      </c>
      <c r="F12091">
        <v>2.9999999999999997E-4</v>
      </c>
      <c r="G12091">
        <v>-1.4E-3</v>
      </c>
      <c r="H12091">
        <v>0</v>
      </c>
    </row>
    <row r="12092" spans="1:8" x14ac:dyDescent="0.25">
      <c r="A12092" s="6">
        <v>40736</v>
      </c>
      <c r="B12092">
        <v>-4.4999999999999997E-3</v>
      </c>
      <c r="C12092">
        <v>5.0000000000000001E-4</v>
      </c>
      <c r="D12092">
        <v>4.0999999999998997E-3</v>
      </c>
      <c r="E12092">
        <v>1.1999999999999999E-3</v>
      </c>
      <c r="F12092">
        <v>2.3E-3</v>
      </c>
      <c r="G12092">
        <v>-5.7999999999999996E-3</v>
      </c>
      <c r="H12092">
        <v>0</v>
      </c>
    </row>
    <row r="12093" spans="1:8" x14ac:dyDescent="0.25">
      <c r="A12093" s="6">
        <v>40737</v>
      </c>
      <c r="B12093">
        <v>4.4999999999999997E-3</v>
      </c>
      <c r="C12093">
        <v>5.4999999999999997E-3</v>
      </c>
      <c r="D12093">
        <v>-1.4E-3</v>
      </c>
      <c r="E12093">
        <v>-2E-3</v>
      </c>
      <c r="F12093">
        <v>-1.4E-3</v>
      </c>
      <c r="G12093">
        <v>3.3999999999999998E-3</v>
      </c>
      <c r="H12093">
        <v>0</v>
      </c>
    </row>
    <row r="12094" spans="1:8" x14ac:dyDescent="0.25">
      <c r="A12094" s="6">
        <v>40738</v>
      </c>
      <c r="B12094">
        <v>-8.0999999999999996E-3</v>
      </c>
      <c r="C12094">
        <v>-7.7999999999999996E-3</v>
      </c>
      <c r="D12094">
        <v>1.1999999999999999E-3</v>
      </c>
      <c r="E12094">
        <v>2.8999999999999998E-3</v>
      </c>
      <c r="F12094">
        <v>1.6000000000000001E-3</v>
      </c>
      <c r="G12094">
        <v>-2E-3</v>
      </c>
      <c r="H12094">
        <v>0</v>
      </c>
    </row>
    <row r="12095" spans="1:8" x14ac:dyDescent="0.25">
      <c r="A12095" s="6">
        <v>40739</v>
      </c>
      <c r="B12095">
        <v>5.6999999999998996E-3</v>
      </c>
      <c r="C12095">
        <v>6.9999999999999999E-4</v>
      </c>
      <c r="D12095">
        <v>-5.0000000000000001E-3</v>
      </c>
      <c r="E12095">
        <v>1.1000000000000001E-3</v>
      </c>
      <c r="F12095">
        <v>-6.3E-3</v>
      </c>
      <c r="G12095">
        <v>5.4000000000000003E-3</v>
      </c>
      <c r="H12095">
        <v>0</v>
      </c>
    </row>
    <row r="12096" spans="1:8" x14ac:dyDescent="0.25">
      <c r="A12096" s="6">
        <v>40742</v>
      </c>
      <c r="B12096">
        <v>-9.3999999999998998E-3</v>
      </c>
      <c r="C12096">
        <v>-5.4999999999999997E-3</v>
      </c>
      <c r="D12096">
        <v>-4.1999999999999997E-3</v>
      </c>
      <c r="E12096">
        <v>6.3E-3</v>
      </c>
      <c r="F12096">
        <v>-3.8E-3</v>
      </c>
      <c r="G12096">
        <v>3.3999999999999998E-3</v>
      </c>
      <c r="H12096">
        <v>0</v>
      </c>
    </row>
    <row r="12097" spans="1:8" x14ac:dyDescent="0.25">
      <c r="A12097" s="6">
        <v>40743</v>
      </c>
      <c r="B12097">
        <v>1.7100000000000001E-2</v>
      </c>
      <c r="C12097">
        <v>5.4999999999999997E-3</v>
      </c>
      <c r="D12097">
        <v>-6.4999999999999997E-3</v>
      </c>
      <c r="E12097">
        <v>1.6000000000000001E-3</v>
      </c>
      <c r="F12097">
        <v>-3.3999999999999998E-3</v>
      </c>
      <c r="G12097">
        <v>4.5999999999999999E-3</v>
      </c>
      <c r="H12097">
        <v>0</v>
      </c>
    </row>
    <row r="12098" spans="1:8" x14ac:dyDescent="0.25">
      <c r="A12098" s="6">
        <v>40744</v>
      </c>
      <c r="B12098">
        <v>-1E-3</v>
      </c>
      <c r="C12098">
        <v>-2.2000000000000001E-3</v>
      </c>
      <c r="D12098">
        <v>7.9000000000000008E-3</v>
      </c>
      <c r="E12098">
        <v>-5.9999999999999995E-4</v>
      </c>
      <c r="F12098">
        <v>4.4000000000000003E-3</v>
      </c>
      <c r="G12098">
        <v>-5.6999999999998996E-3</v>
      </c>
      <c r="H12098">
        <v>0</v>
      </c>
    </row>
    <row r="12099" spans="1:8" x14ac:dyDescent="0.25">
      <c r="A12099" s="6">
        <v>40745</v>
      </c>
      <c r="B12099">
        <v>1.29E-2</v>
      </c>
      <c r="C12099">
        <v>-3.0000000000000001E-3</v>
      </c>
      <c r="D12099">
        <v>1.0999999999999999E-2</v>
      </c>
      <c r="E12099">
        <v>-4.6999999999998996E-3</v>
      </c>
      <c r="F12099">
        <v>3.0000000000000001E-3</v>
      </c>
      <c r="G12099">
        <v>-5.5999999999999999E-3</v>
      </c>
      <c r="H12099">
        <v>0</v>
      </c>
    </row>
    <row r="12100" spans="1:8" x14ac:dyDescent="0.25">
      <c r="A12100" s="6">
        <v>40746</v>
      </c>
      <c r="B12100">
        <v>1E-3</v>
      </c>
      <c r="C12100">
        <v>-1.2999999999999999E-3</v>
      </c>
      <c r="D12100">
        <v>-6.8999999999999999E-3</v>
      </c>
      <c r="E12100">
        <v>-1E-3</v>
      </c>
      <c r="F12100">
        <v>-6.0000000000000001E-3</v>
      </c>
      <c r="G12100">
        <v>2.5999999999999999E-3</v>
      </c>
      <c r="H12100">
        <v>0</v>
      </c>
    </row>
    <row r="12101" spans="1:8" x14ac:dyDescent="0.25">
      <c r="A12101" s="6">
        <v>40749</v>
      </c>
      <c r="B12101">
        <v>-6.7999999999999996E-3</v>
      </c>
      <c r="C12101">
        <v>-5.4999999999999997E-3</v>
      </c>
      <c r="D12101">
        <v>1.5E-3</v>
      </c>
      <c r="E12101">
        <v>2.5999999999999999E-3</v>
      </c>
      <c r="F12101">
        <v>-1.2999999999999999E-3</v>
      </c>
      <c r="G12101">
        <v>-1.6000000000000001E-3</v>
      </c>
      <c r="H12101">
        <v>0</v>
      </c>
    </row>
    <row r="12102" spans="1:8" x14ac:dyDescent="0.25">
      <c r="A12102" s="6">
        <v>40750</v>
      </c>
      <c r="B12102">
        <v>-4.6999999999998996E-3</v>
      </c>
      <c r="C12102">
        <v>-3.2000000000000002E-3</v>
      </c>
      <c r="D12102">
        <v>3.2000000000000002E-3</v>
      </c>
      <c r="E12102">
        <v>6.9999999999999999E-4</v>
      </c>
      <c r="F12102">
        <v>-1.6999999999999999E-3</v>
      </c>
      <c r="G12102">
        <v>-5.4000000000000003E-3</v>
      </c>
      <c r="H12102">
        <v>0</v>
      </c>
    </row>
    <row r="12103" spans="1:8" x14ac:dyDescent="0.25">
      <c r="A12103" s="6">
        <v>40751</v>
      </c>
      <c r="B12103">
        <v>-2.1499999999999998E-2</v>
      </c>
      <c r="C12103">
        <v>-7.1999999999999998E-3</v>
      </c>
      <c r="D12103">
        <v>4.0000000000000001E-3</v>
      </c>
      <c r="E12103">
        <v>5.8999999999999999E-3</v>
      </c>
      <c r="F12103">
        <v>3.7000000000000002E-3</v>
      </c>
      <c r="G12103">
        <v>-6.4999999999999997E-3</v>
      </c>
      <c r="H12103">
        <v>0</v>
      </c>
    </row>
    <row r="12104" spans="1:8" x14ac:dyDescent="0.25">
      <c r="A12104" s="6">
        <v>40752</v>
      </c>
      <c r="B12104">
        <v>-3.0999999999999999E-3</v>
      </c>
      <c r="C12104">
        <v>1.1000000000000001E-3</v>
      </c>
      <c r="D12104">
        <v>1E-4</v>
      </c>
      <c r="E12104">
        <v>-1.5E-3</v>
      </c>
      <c r="F12104">
        <v>-3.5999999999999999E-3</v>
      </c>
      <c r="G12104">
        <v>1.1000000000000001E-3</v>
      </c>
      <c r="H12104">
        <v>0</v>
      </c>
    </row>
    <row r="12105" spans="1:8" x14ac:dyDescent="0.25">
      <c r="A12105" s="6">
        <v>40753</v>
      </c>
      <c r="B12105">
        <v>-5.6999999999998996E-3</v>
      </c>
      <c r="C12105">
        <v>2.5000000000000001E-3</v>
      </c>
      <c r="D12105">
        <v>6.9999999999999999E-4</v>
      </c>
      <c r="E12105">
        <v>-1.9E-3</v>
      </c>
      <c r="F12105">
        <v>2.3E-3</v>
      </c>
      <c r="G12105">
        <v>1.1000000000000001E-3</v>
      </c>
      <c r="H12105">
        <v>0</v>
      </c>
    </row>
    <row r="12106" spans="1:8" x14ac:dyDescent="0.25">
      <c r="A12106" s="6">
        <v>40756</v>
      </c>
      <c r="B12106">
        <v>-4.0000000000000001E-3</v>
      </c>
      <c r="C12106">
        <v>-1.1999999999999999E-3</v>
      </c>
      <c r="D12106">
        <v>1.5E-3</v>
      </c>
      <c r="E12106">
        <v>2.0000000000000001E-4</v>
      </c>
      <c r="F12106">
        <v>-5.9999999999999995E-4</v>
      </c>
      <c r="G12106">
        <v>1E-4</v>
      </c>
      <c r="H12106">
        <v>0</v>
      </c>
    </row>
    <row r="12107" spans="1:8" x14ac:dyDescent="0.25">
      <c r="A12107" s="6">
        <v>40757</v>
      </c>
      <c r="B12107">
        <v>-2.6800000000000001E-2</v>
      </c>
      <c r="C12107">
        <v>-4.4000000000000003E-3</v>
      </c>
      <c r="D12107">
        <v>1.8E-3</v>
      </c>
      <c r="E12107">
        <v>1.8E-3</v>
      </c>
      <c r="F12107">
        <v>-2.0999999999999999E-3</v>
      </c>
      <c r="G12107">
        <v>-8.3999999999999995E-3</v>
      </c>
      <c r="H12107">
        <v>0</v>
      </c>
    </row>
    <row r="12108" spans="1:8" x14ac:dyDescent="0.25">
      <c r="A12108" s="6">
        <v>40758</v>
      </c>
      <c r="B12108">
        <v>5.8999999999999999E-3</v>
      </c>
      <c r="C12108">
        <v>2E-3</v>
      </c>
      <c r="D12108">
        <v>-3.7000000000000002E-3</v>
      </c>
      <c r="E12108">
        <v>1.6000000000000001E-3</v>
      </c>
      <c r="F12108">
        <v>-2.3999999999999998E-3</v>
      </c>
      <c r="G12108">
        <v>-5.9999999999999995E-4</v>
      </c>
      <c r="H12108">
        <v>0</v>
      </c>
    </row>
    <row r="12109" spans="1:8" x14ac:dyDescent="0.25">
      <c r="A12109" s="6">
        <v>40759</v>
      </c>
      <c r="B12109">
        <v>-5.0299999999999997E-2</v>
      </c>
      <c r="C12109">
        <v>-7.6E-3</v>
      </c>
      <c r="D12109">
        <v>3.7000000000000002E-3</v>
      </c>
      <c r="E12109">
        <v>9.5999999999999992E-3</v>
      </c>
      <c r="F12109">
        <v>2.9999999999999997E-4</v>
      </c>
      <c r="G12109">
        <v>-1.3599999999999999E-2</v>
      </c>
      <c r="H12109">
        <v>0</v>
      </c>
    </row>
    <row r="12110" spans="1:8" x14ac:dyDescent="0.25">
      <c r="A12110" s="6">
        <v>40760</v>
      </c>
      <c r="B12110">
        <v>-3.5999999999999999E-3</v>
      </c>
      <c r="C12110">
        <v>-1.15E-2</v>
      </c>
      <c r="D12110">
        <v>-6.1999999999999998E-3</v>
      </c>
      <c r="E12110">
        <v>1.2E-2</v>
      </c>
      <c r="F12110">
        <v>1.1999999999999999E-3</v>
      </c>
      <c r="G12110">
        <v>-4.8999999999999998E-3</v>
      </c>
      <c r="H12110">
        <v>0</v>
      </c>
    </row>
    <row r="12111" spans="1:8" x14ac:dyDescent="0.25">
      <c r="A12111" s="6">
        <v>40763</v>
      </c>
      <c r="B12111">
        <v>-6.9599999999999995E-2</v>
      </c>
      <c r="C12111">
        <v>-1.5100000000000001E-2</v>
      </c>
      <c r="D12111">
        <v>-1.6199999999999999E-2</v>
      </c>
      <c r="E12111">
        <v>1.7899999999999999E-2</v>
      </c>
      <c r="F12111">
        <v>-3.8999999999999998E-3</v>
      </c>
      <c r="G12111">
        <v>-1.12E-2</v>
      </c>
      <c r="H12111">
        <v>0</v>
      </c>
    </row>
    <row r="12112" spans="1:8" x14ac:dyDescent="0.25">
      <c r="A12112" s="6">
        <v>40764</v>
      </c>
      <c r="B12112">
        <v>4.9699999999999897E-2</v>
      </c>
      <c r="C12112">
        <v>9.2999999999999992E-3</v>
      </c>
      <c r="D12112">
        <v>7.3000000000000001E-3</v>
      </c>
      <c r="E12112">
        <v>-1.7999999999999999E-2</v>
      </c>
      <c r="F12112">
        <v>-2.0000000000000001E-4</v>
      </c>
      <c r="G12112">
        <v>1.55E-2</v>
      </c>
      <c r="H12112">
        <v>0</v>
      </c>
    </row>
    <row r="12113" spans="1:8" x14ac:dyDescent="0.25">
      <c r="A12113" s="6">
        <v>40765</v>
      </c>
      <c r="B12113">
        <v>-4.2999999999999997E-2</v>
      </c>
      <c r="C12113">
        <v>-5.7999999999999996E-3</v>
      </c>
      <c r="D12113">
        <v>-1.61E-2</v>
      </c>
      <c r="E12113">
        <v>1.49E-2</v>
      </c>
      <c r="F12113">
        <v>-4.4000000000000003E-3</v>
      </c>
      <c r="G12113">
        <v>1.47E-2</v>
      </c>
      <c r="H12113">
        <v>0</v>
      </c>
    </row>
    <row r="12114" spans="1:8" x14ac:dyDescent="0.25">
      <c r="A12114" s="6">
        <v>40766</v>
      </c>
      <c r="B12114">
        <v>4.7199999999999999E-2</v>
      </c>
      <c r="C12114">
        <v>3.0999999999999999E-3</v>
      </c>
      <c r="D12114">
        <v>8.0000000000000002E-3</v>
      </c>
      <c r="E12114">
        <v>-8.3999999999999995E-3</v>
      </c>
      <c r="F12114">
        <v>-5.9999999999999995E-4</v>
      </c>
      <c r="G12114">
        <v>5.5999999999999999E-3</v>
      </c>
      <c r="H12114">
        <v>0</v>
      </c>
    </row>
    <row r="12115" spans="1:8" x14ac:dyDescent="0.25">
      <c r="A12115" s="6">
        <v>40767</v>
      </c>
      <c r="B12115">
        <v>5.4000000000000003E-3</v>
      </c>
      <c r="C12115">
        <v>-3.3E-3</v>
      </c>
      <c r="D12115">
        <v>-1.5100000000000001E-2</v>
      </c>
      <c r="E12115">
        <v>5.7999999999999996E-3</v>
      </c>
      <c r="F12115">
        <v>-3.2000000000000002E-3</v>
      </c>
      <c r="G12115">
        <v>1.16999999999999E-2</v>
      </c>
      <c r="H12115">
        <v>0</v>
      </c>
    </row>
    <row r="12116" spans="1:8" x14ac:dyDescent="0.25">
      <c r="A12116" s="6">
        <v>40770</v>
      </c>
      <c r="B12116">
        <v>2.2499999999999999E-2</v>
      </c>
      <c r="C12116">
        <v>4.5999999999999999E-3</v>
      </c>
      <c r="D12116">
        <v>1.0200000000000001E-2</v>
      </c>
      <c r="E12116">
        <v>-1.1599999999999999E-2</v>
      </c>
      <c r="F12116">
        <v>2.8999999999999998E-3</v>
      </c>
      <c r="G12116">
        <v>-2.3E-3</v>
      </c>
      <c r="H12116">
        <v>0</v>
      </c>
    </row>
    <row r="12117" spans="1:8" x14ac:dyDescent="0.25">
      <c r="A12117" s="6">
        <v>40771</v>
      </c>
      <c r="B12117">
        <v>-1.0699999999999999E-2</v>
      </c>
      <c r="C12117">
        <v>-8.0000000000000002E-3</v>
      </c>
      <c r="D12117">
        <v>-1.4E-3</v>
      </c>
      <c r="E12117">
        <v>6.6E-3</v>
      </c>
      <c r="F12117">
        <v>3.4999999999998999E-3</v>
      </c>
      <c r="G12117">
        <v>-6.7999999999999996E-3</v>
      </c>
      <c r="H12117">
        <v>0</v>
      </c>
    </row>
    <row r="12118" spans="1:8" x14ac:dyDescent="0.25">
      <c r="A12118" s="6">
        <v>40772</v>
      </c>
      <c r="B12118">
        <v>-1E-4</v>
      </c>
      <c r="C12118">
        <v>-2.5000000000000001E-3</v>
      </c>
      <c r="D12118">
        <v>6.4999999999999997E-3</v>
      </c>
      <c r="E12118">
        <v>-2.0000000000000001E-4</v>
      </c>
      <c r="F12118">
        <v>4.3E-3</v>
      </c>
      <c r="G12118">
        <v>-6.0000000000000001E-3</v>
      </c>
      <c r="H12118">
        <v>0</v>
      </c>
    </row>
    <row r="12119" spans="1:8" x14ac:dyDescent="0.25">
      <c r="A12119" s="6">
        <v>40773</v>
      </c>
      <c r="B12119">
        <v>-4.6399999999999997E-2</v>
      </c>
      <c r="C12119">
        <v>-9.3999999999998998E-3</v>
      </c>
      <c r="D12119">
        <v>5.4000000000000003E-3</v>
      </c>
      <c r="E12119">
        <v>8.9999999999999993E-3</v>
      </c>
      <c r="F12119">
        <v>4.6999999999998996E-3</v>
      </c>
      <c r="G12119">
        <v>-1.9900000000000001E-2</v>
      </c>
      <c r="H12119">
        <v>0</v>
      </c>
    </row>
    <row r="12120" spans="1:8" x14ac:dyDescent="0.25">
      <c r="A12120" s="6">
        <v>40774</v>
      </c>
      <c r="B12120">
        <v>-1.54E-2</v>
      </c>
      <c r="C12120">
        <v>1.1000000000000001E-3</v>
      </c>
      <c r="D12120">
        <v>-3.5999999999999999E-3</v>
      </c>
      <c r="E12120">
        <v>2.2000000000000001E-3</v>
      </c>
      <c r="F12120">
        <v>8.0000000000000004E-4</v>
      </c>
      <c r="G12120">
        <v>-5.7999999999999996E-3</v>
      </c>
      <c r="H12120">
        <v>0</v>
      </c>
    </row>
    <row r="12121" spans="1:8" x14ac:dyDescent="0.25">
      <c r="A12121" s="6">
        <v>40777</v>
      </c>
      <c r="B12121">
        <v>-2.9999999999999997E-4</v>
      </c>
      <c r="C12121">
        <v>4.0000000000000002E-4</v>
      </c>
      <c r="D12121">
        <v>-8.9999999999999993E-3</v>
      </c>
      <c r="E12121">
        <v>6.0000000000000001E-3</v>
      </c>
      <c r="F12121">
        <v>-2.9999999999999997E-4</v>
      </c>
      <c r="G12121">
        <v>-2.9999999999999997E-4</v>
      </c>
      <c r="H12121">
        <v>0</v>
      </c>
    </row>
    <row r="12122" spans="1:8" x14ac:dyDescent="0.25">
      <c r="A12122" s="6">
        <v>40778</v>
      </c>
      <c r="B12122">
        <v>3.5999999999999997E-2</v>
      </c>
      <c r="C12122">
        <v>1.1599999999999999E-2</v>
      </c>
      <c r="D12122">
        <v>-7.9000000000000008E-3</v>
      </c>
      <c r="E12122">
        <v>-1.8E-3</v>
      </c>
      <c r="F12122">
        <v>-6.4000000000000003E-3</v>
      </c>
      <c r="G12122">
        <v>2.1000000000000001E-2</v>
      </c>
      <c r="H12122">
        <v>0</v>
      </c>
    </row>
    <row r="12123" spans="1:8" x14ac:dyDescent="0.25">
      <c r="A12123" s="6">
        <v>40779</v>
      </c>
      <c r="B12123">
        <v>1.35E-2</v>
      </c>
      <c r="C12123">
        <v>-6.9999999999999999E-4</v>
      </c>
      <c r="D12123">
        <v>0.01</v>
      </c>
      <c r="E12123">
        <v>-4.6999999999998996E-3</v>
      </c>
      <c r="F12123">
        <v>5.4999999999999997E-3</v>
      </c>
      <c r="G12123">
        <v>-3.2000000000000002E-3</v>
      </c>
      <c r="H12123">
        <v>0</v>
      </c>
    </row>
    <row r="12124" spans="1:8" x14ac:dyDescent="0.25">
      <c r="A12124" s="6">
        <v>40780</v>
      </c>
      <c r="B12124">
        <v>-1.67E-2</v>
      </c>
      <c r="C12124">
        <v>-9.1000000000000004E-3</v>
      </c>
      <c r="D12124">
        <v>4.8999999999999998E-3</v>
      </c>
      <c r="E12124">
        <v>-8.9999999999999998E-4</v>
      </c>
      <c r="F12124">
        <v>5.0000000000000001E-4</v>
      </c>
      <c r="G12124">
        <v>-4.3E-3</v>
      </c>
      <c r="H12124">
        <v>0</v>
      </c>
    </row>
    <row r="12125" spans="1:8" x14ac:dyDescent="0.25">
      <c r="A12125" s="6">
        <v>40781</v>
      </c>
      <c r="B12125">
        <v>1.7399999999999999E-2</v>
      </c>
      <c r="C12125">
        <v>7.9000000000000008E-3</v>
      </c>
      <c r="D12125">
        <v>-0.01</v>
      </c>
      <c r="E12125">
        <v>6.9999999999999999E-4</v>
      </c>
      <c r="F12125">
        <v>-5.1999999999999998E-3</v>
      </c>
      <c r="G12125">
        <v>1.3299999999999999E-2</v>
      </c>
      <c r="H12125">
        <v>0</v>
      </c>
    </row>
    <row r="12126" spans="1:8" x14ac:dyDescent="0.25">
      <c r="A12126" s="6">
        <v>40784</v>
      </c>
      <c r="B12126">
        <v>3.1099999999999999E-2</v>
      </c>
      <c r="C12126">
        <v>1.52E-2</v>
      </c>
      <c r="D12126">
        <v>9.2999999999999992E-3</v>
      </c>
      <c r="E12126">
        <v>-1.2699999999999999E-2</v>
      </c>
      <c r="F12126">
        <v>3.7000000000000002E-3</v>
      </c>
      <c r="G12126">
        <v>6.9999999999999999E-4</v>
      </c>
      <c r="H12126">
        <v>0</v>
      </c>
    </row>
    <row r="12127" spans="1:8" x14ac:dyDescent="0.25">
      <c r="A12127" s="6">
        <v>40785</v>
      </c>
      <c r="B12127">
        <v>3.2000000000000002E-3</v>
      </c>
      <c r="C12127">
        <v>2.5999999999999999E-3</v>
      </c>
      <c r="D12127">
        <v>-7.7999999999999996E-3</v>
      </c>
      <c r="E12127">
        <v>2.7000000000000001E-3</v>
      </c>
      <c r="F12127">
        <v>-5.9999999999999995E-4</v>
      </c>
      <c r="G12127">
        <v>7.3000000000000001E-3</v>
      </c>
      <c r="H12127">
        <v>0</v>
      </c>
    </row>
    <row r="12128" spans="1:8" x14ac:dyDescent="0.25">
      <c r="A12128" s="6">
        <v>40786</v>
      </c>
      <c r="B12128">
        <v>4.1999999999999997E-3</v>
      </c>
      <c r="C12128">
        <v>-7.4000000000000003E-3</v>
      </c>
      <c r="D12128">
        <v>4.7999999999999996E-3</v>
      </c>
      <c r="E12128">
        <v>-1.2999999999999999E-3</v>
      </c>
      <c r="F12128">
        <v>-5.9999999999999995E-4</v>
      </c>
      <c r="G12128">
        <v>-3.4999999999998999E-3</v>
      </c>
      <c r="H12128">
        <v>0</v>
      </c>
    </row>
    <row r="12129" spans="1:8" x14ac:dyDescent="0.25">
      <c r="A12129" s="6">
        <v>40787</v>
      </c>
      <c r="B12129">
        <v>-1.3299999999999999E-2</v>
      </c>
      <c r="C12129">
        <v>-1.0800000000000001E-2</v>
      </c>
      <c r="D12129">
        <v>-7.7999999999999996E-3</v>
      </c>
      <c r="E12129">
        <v>6.0999999999998998E-3</v>
      </c>
      <c r="F12129">
        <v>-1.6999999999999999E-3</v>
      </c>
      <c r="G12129">
        <v>6.0000000000000001E-3</v>
      </c>
      <c r="H12129">
        <v>0</v>
      </c>
    </row>
    <row r="12130" spans="1:8" x14ac:dyDescent="0.25">
      <c r="A12130" s="6">
        <v>40788</v>
      </c>
      <c r="B12130">
        <v>-2.64E-2</v>
      </c>
      <c r="C12130">
        <v>-8.1999999999999001E-3</v>
      </c>
      <c r="D12130">
        <v>-7.4999999999999997E-3</v>
      </c>
      <c r="E12130">
        <v>6.1999999999999998E-3</v>
      </c>
      <c r="F12130">
        <v>-6.9999999999999999E-4</v>
      </c>
      <c r="G12130">
        <v>3.7000000000000002E-3</v>
      </c>
      <c r="H12130">
        <v>0</v>
      </c>
    </row>
    <row r="12131" spans="1:8" x14ac:dyDescent="0.25">
      <c r="A12131" s="6">
        <v>40792</v>
      </c>
      <c r="B12131">
        <v>-7.1999999999999998E-3</v>
      </c>
      <c r="C12131">
        <v>3.8E-3</v>
      </c>
      <c r="D12131">
        <v>-6.4000000000000003E-3</v>
      </c>
      <c r="E12131">
        <v>2.2000000000000001E-3</v>
      </c>
      <c r="F12131">
        <v>-1.2999999999999999E-3</v>
      </c>
      <c r="G12131">
        <v>1.11E-2</v>
      </c>
      <c r="H12131">
        <v>0</v>
      </c>
    </row>
    <row r="12132" spans="1:8" x14ac:dyDescent="0.25">
      <c r="A12132" s="6">
        <v>40793</v>
      </c>
      <c r="B12132">
        <v>3.0599999999999999E-2</v>
      </c>
      <c r="C12132">
        <v>8.9999999999999993E-3</v>
      </c>
      <c r="D12132">
        <v>1.03E-2</v>
      </c>
      <c r="E12132">
        <v>-1.29E-2</v>
      </c>
      <c r="F12132">
        <v>1E-3</v>
      </c>
      <c r="G12132">
        <v>-1.39999999999999E-2</v>
      </c>
      <c r="H12132">
        <v>0</v>
      </c>
    </row>
    <row r="12133" spans="1:8" x14ac:dyDescent="0.25">
      <c r="A12133" s="6">
        <v>40794</v>
      </c>
      <c r="B12133">
        <v>-1.18E-2</v>
      </c>
      <c r="C12133">
        <v>-7.9000000000000008E-3</v>
      </c>
      <c r="D12133">
        <v>-6.0999999999998998E-3</v>
      </c>
      <c r="E12133">
        <v>4.4000000000000003E-3</v>
      </c>
      <c r="F12133">
        <v>-2E-3</v>
      </c>
      <c r="G12133">
        <v>7.6E-3</v>
      </c>
      <c r="H12133">
        <v>0</v>
      </c>
    </row>
    <row r="12134" spans="1:8" x14ac:dyDescent="0.25">
      <c r="A12134" s="6">
        <v>40795</v>
      </c>
      <c r="B12134">
        <v>-2.6499999999999999E-2</v>
      </c>
      <c r="C12134">
        <v>-1.9E-3</v>
      </c>
      <c r="D12134">
        <v>-4.0000000000000002E-4</v>
      </c>
      <c r="E12134">
        <v>2.5000000000000001E-3</v>
      </c>
      <c r="F12134">
        <v>-1E-4</v>
      </c>
      <c r="G12134">
        <v>1.6999999999999999E-3</v>
      </c>
      <c r="H12134">
        <v>0</v>
      </c>
    </row>
    <row r="12135" spans="1:8" x14ac:dyDescent="0.25">
      <c r="A12135" s="6">
        <v>40798</v>
      </c>
      <c r="B12135">
        <v>6.7999999999999996E-3</v>
      </c>
      <c r="C12135">
        <v>0</v>
      </c>
      <c r="D12135">
        <v>3.7000000000000002E-3</v>
      </c>
      <c r="E12135">
        <v>-4.6999999999998996E-3</v>
      </c>
      <c r="F12135">
        <v>-1.6000000000000001E-3</v>
      </c>
      <c r="G12135">
        <v>-1.5E-3</v>
      </c>
      <c r="H12135">
        <v>0</v>
      </c>
    </row>
    <row r="12136" spans="1:8" x14ac:dyDescent="0.25">
      <c r="A12136" s="6">
        <v>40799</v>
      </c>
      <c r="B12136">
        <v>1.12E-2</v>
      </c>
      <c r="C12136">
        <v>7.3000000000000001E-3</v>
      </c>
      <c r="D12136">
        <v>-3.7000000000000002E-3</v>
      </c>
      <c r="E12136">
        <v>-1.6999999999999999E-3</v>
      </c>
      <c r="F12136">
        <v>-5.9999999999999995E-4</v>
      </c>
      <c r="G12136">
        <v>8.0000000000000004E-4</v>
      </c>
      <c r="H12136">
        <v>0</v>
      </c>
    </row>
    <row r="12137" spans="1:8" x14ac:dyDescent="0.25">
      <c r="A12137" s="6">
        <v>40800</v>
      </c>
      <c r="B12137">
        <v>1.44999999999999E-2</v>
      </c>
      <c r="C12137">
        <v>3.5999999999999999E-3</v>
      </c>
      <c r="D12137">
        <v>-3.8E-3</v>
      </c>
      <c r="E12137">
        <v>-8.0000000000000004E-4</v>
      </c>
      <c r="F12137">
        <v>-2.2000000000000001E-3</v>
      </c>
      <c r="G12137">
        <v>5.0000000000000001E-4</v>
      </c>
      <c r="H12137">
        <v>0</v>
      </c>
    </row>
    <row r="12138" spans="1:8" x14ac:dyDescent="0.25">
      <c r="A12138" s="6">
        <v>40801</v>
      </c>
      <c r="B12138">
        <v>1.6399999999999901E-2</v>
      </c>
      <c r="C12138">
        <v>-5.1999999999999998E-3</v>
      </c>
      <c r="D12138">
        <v>5.6999999999998996E-3</v>
      </c>
      <c r="E12138">
        <v>-3.3999999999999998E-3</v>
      </c>
      <c r="F12138">
        <v>8.9999999999999998E-4</v>
      </c>
      <c r="G12138">
        <v>-6.0000000000000001E-3</v>
      </c>
      <c r="H12138">
        <v>0</v>
      </c>
    </row>
    <row r="12139" spans="1:8" x14ac:dyDescent="0.25">
      <c r="A12139" s="6">
        <v>40802</v>
      </c>
      <c r="B12139">
        <v>4.6999999999998996E-3</v>
      </c>
      <c r="C12139">
        <v>-3.8999999999999998E-3</v>
      </c>
      <c r="D12139">
        <v>-3.3E-3</v>
      </c>
      <c r="E12139">
        <v>2.2000000000000001E-3</v>
      </c>
      <c r="F12139">
        <v>-1.1000000000000001E-3</v>
      </c>
      <c r="G12139">
        <v>5.4000000000000003E-3</v>
      </c>
      <c r="H12139">
        <v>0</v>
      </c>
    </row>
    <row r="12140" spans="1:8" x14ac:dyDescent="0.25">
      <c r="A12140" s="6">
        <v>40805</v>
      </c>
      <c r="B12140">
        <v>-9.8999999999999002E-3</v>
      </c>
      <c r="C12140">
        <v>-5.4000000000000003E-3</v>
      </c>
      <c r="D12140">
        <v>-1.2500000000000001E-2</v>
      </c>
      <c r="E12140">
        <v>1.12E-2</v>
      </c>
      <c r="F12140">
        <v>-2.7000000000000001E-3</v>
      </c>
      <c r="G12140">
        <v>1.8499999999999999E-2</v>
      </c>
      <c r="H12140">
        <v>0</v>
      </c>
    </row>
    <row r="12141" spans="1:8" x14ac:dyDescent="0.25">
      <c r="A12141" s="6">
        <v>40806</v>
      </c>
      <c r="B12141">
        <v>-4.4999999999999997E-3</v>
      </c>
      <c r="C12141">
        <v>-1.43E-2</v>
      </c>
      <c r="D12141">
        <v>2E-3</v>
      </c>
      <c r="E12141">
        <v>2.3E-3</v>
      </c>
      <c r="F12141">
        <v>2.2000000000000001E-3</v>
      </c>
      <c r="G12141">
        <v>2.8999999999999998E-3</v>
      </c>
      <c r="H12141">
        <v>0</v>
      </c>
    </row>
    <row r="12142" spans="1:8" x14ac:dyDescent="0.25">
      <c r="A12142" s="6">
        <v>40807</v>
      </c>
      <c r="B12142">
        <v>-2.92E-2</v>
      </c>
      <c r="C12142">
        <v>-4.4999999999999997E-3</v>
      </c>
      <c r="D12142">
        <v>-1.24E-2</v>
      </c>
      <c r="E12142">
        <v>5.1000000000000004E-3</v>
      </c>
      <c r="F12142">
        <v>-3.5999999999999999E-3</v>
      </c>
      <c r="G12142">
        <v>1.06E-2</v>
      </c>
      <c r="H12142">
        <v>0</v>
      </c>
    </row>
    <row r="12143" spans="1:8" x14ac:dyDescent="0.25">
      <c r="A12143" s="6">
        <v>40808</v>
      </c>
      <c r="B12143">
        <v>-3.2899999999999999E-2</v>
      </c>
      <c r="C12143">
        <v>1.6999999999999999E-3</v>
      </c>
      <c r="D12143">
        <v>4.4999999999999997E-3</v>
      </c>
      <c r="E12143">
        <v>5.4999999999999997E-3</v>
      </c>
      <c r="F12143">
        <v>5.1999999999999998E-3</v>
      </c>
      <c r="G12143">
        <v>2.7000000000000001E-3</v>
      </c>
      <c r="H12143">
        <v>0</v>
      </c>
    </row>
    <row r="12144" spans="1:8" x14ac:dyDescent="0.25">
      <c r="A12144" s="6">
        <v>40809</v>
      </c>
      <c r="B12144">
        <v>7.4000000000000003E-3</v>
      </c>
      <c r="C12144">
        <v>6.9999999999999004E-3</v>
      </c>
      <c r="D12144">
        <v>-2.0000000000000001E-4</v>
      </c>
      <c r="E12144">
        <v>-2.3E-3</v>
      </c>
      <c r="F12144">
        <v>1.6999999999999999E-3</v>
      </c>
      <c r="G12144">
        <v>-8.8000000000000005E-3</v>
      </c>
      <c r="H12144">
        <v>0</v>
      </c>
    </row>
    <row r="12145" spans="1:8" x14ac:dyDescent="0.25">
      <c r="A12145" s="6">
        <v>40812</v>
      </c>
      <c r="B12145">
        <v>2.27999999999999E-2</v>
      </c>
      <c r="C12145">
        <v>-5.4000000000000003E-3</v>
      </c>
      <c r="D12145">
        <v>1.2800000000000001E-2</v>
      </c>
      <c r="E12145">
        <v>-6.0999999999998998E-3</v>
      </c>
      <c r="F12145">
        <v>5.9999999999999995E-4</v>
      </c>
      <c r="G12145">
        <v>-1.06E-2</v>
      </c>
      <c r="H12145">
        <v>0</v>
      </c>
    </row>
    <row r="12146" spans="1:8" x14ac:dyDescent="0.25">
      <c r="A12146" s="6">
        <v>40813</v>
      </c>
      <c r="B12146">
        <v>1.21999999999999E-2</v>
      </c>
      <c r="C12146">
        <v>0.01</v>
      </c>
      <c r="D12146">
        <v>-6.3E-3</v>
      </c>
      <c r="E12146">
        <v>-1E-4</v>
      </c>
      <c r="F12146">
        <v>-1.9E-3</v>
      </c>
      <c r="G12146">
        <v>5.0000000000000001E-4</v>
      </c>
      <c r="H12146">
        <v>0</v>
      </c>
    </row>
    <row r="12147" spans="1:8" x14ac:dyDescent="0.25">
      <c r="A12147" s="6">
        <v>40814</v>
      </c>
      <c r="B12147">
        <v>-2.29E-2</v>
      </c>
      <c r="C12147">
        <v>-1.67E-2</v>
      </c>
      <c r="D12147">
        <v>-2.3999999999999998E-3</v>
      </c>
      <c r="E12147">
        <v>7.4999999999999997E-3</v>
      </c>
      <c r="F12147">
        <v>1E-4</v>
      </c>
      <c r="G12147">
        <v>3.7000000000000002E-3</v>
      </c>
      <c r="H12147">
        <v>0</v>
      </c>
    </row>
    <row r="12148" spans="1:8" x14ac:dyDescent="0.25">
      <c r="A12148" s="6">
        <v>40815</v>
      </c>
      <c r="B12148">
        <v>7.7000000000000002E-3</v>
      </c>
      <c r="C12148">
        <v>6.4999999999999997E-3</v>
      </c>
      <c r="D12148">
        <v>2.10999999999999E-2</v>
      </c>
      <c r="E12148">
        <v>-8.5000000000000006E-3</v>
      </c>
      <c r="F12148">
        <v>7.7000000000000002E-3</v>
      </c>
      <c r="G12148">
        <v>-1.7999999999999999E-2</v>
      </c>
      <c r="H12148">
        <v>0</v>
      </c>
    </row>
    <row r="12149" spans="1:8" x14ac:dyDescent="0.25">
      <c r="A12149" s="6">
        <v>40816</v>
      </c>
      <c r="B12149">
        <v>-2.5000000000000001E-2</v>
      </c>
      <c r="C12149">
        <v>-1.5E-3</v>
      </c>
      <c r="D12149">
        <v>-2.0999999999999999E-3</v>
      </c>
      <c r="E12149">
        <v>4.6999999999998996E-3</v>
      </c>
      <c r="F12149">
        <v>1.6000000000000001E-3</v>
      </c>
      <c r="G12149">
        <v>6.7000000000000002E-3</v>
      </c>
      <c r="H12149">
        <v>0</v>
      </c>
    </row>
    <row r="12150" spans="1:8" x14ac:dyDescent="0.25">
      <c r="A12150" s="6">
        <v>40819</v>
      </c>
      <c r="B12150">
        <v>-3.1800000000000002E-2</v>
      </c>
      <c r="C12150">
        <v>-1.9900000000000001E-2</v>
      </c>
      <c r="D12150">
        <v>-5.7999999999999996E-3</v>
      </c>
      <c r="E12150">
        <v>1.0999999999999999E-2</v>
      </c>
      <c r="F12150">
        <v>2.9999999999999997E-4</v>
      </c>
      <c r="G12150">
        <v>1.18E-2</v>
      </c>
      <c r="H12150">
        <v>0</v>
      </c>
    </row>
    <row r="12151" spans="1:8" x14ac:dyDescent="0.25">
      <c r="A12151" s="6">
        <v>40820</v>
      </c>
      <c r="B12151">
        <v>2.6800000000000001E-2</v>
      </c>
      <c r="C12151">
        <v>3.61E-2</v>
      </c>
      <c r="D12151">
        <v>4.4000000000000003E-3</v>
      </c>
      <c r="E12151">
        <v>-8.8999999999999999E-3</v>
      </c>
      <c r="F12151">
        <v>-2.2000000000000001E-3</v>
      </c>
      <c r="G12151">
        <v>-1.6E-2</v>
      </c>
      <c r="H12151">
        <v>0</v>
      </c>
    </row>
    <row r="12152" spans="1:8" x14ac:dyDescent="0.25">
      <c r="A12152" s="6">
        <v>40821</v>
      </c>
      <c r="B12152">
        <v>1.9199999999999998E-2</v>
      </c>
      <c r="C12152">
        <v>-2.8999999999999998E-3</v>
      </c>
      <c r="D12152">
        <v>-4.4999999999999997E-3</v>
      </c>
      <c r="E12152">
        <v>-6.3E-3</v>
      </c>
      <c r="F12152">
        <v>-3.7000000000000002E-3</v>
      </c>
      <c r="G12152">
        <v>-4.4000000000000003E-3</v>
      </c>
      <c r="H12152">
        <v>0</v>
      </c>
    </row>
    <row r="12153" spans="1:8" x14ac:dyDescent="0.25">
      <c r="A12153" s="6">
        <v>40822</v>
      </c>
      <c r="B12153">
        <v>1.9400000000000001E-2</v>
      </c>
      <c r="C12153">
        <v>2.3E-3</v>
      </c>
      <c r="D12153">
        <v>6.0000000000000001E-3</v>
      </c>
      <c r="E12153">
        <v>-4.1999999999999997E-3</v>
      </c>
      <c r="F12153">
        <v>1.5E-3</v>
      </c>
      <c r="G12153">
        <v>-1.06E-2</v>
      </c>
      <c r="H12153">
        <v>0</v>
      </c>
    </row>
    <row r="12154" spans="1:8" x14ac:dyDescent="0.25">
      <c r="A12154" s="6">
        <v>40823</v>
      </c>
      <c r="B12154">
        <v>-9.7000000000000003E-3</v>
      </c>
      <c r="C12154">
        <v>-1.32E-2</v>
      </c>
      <c r="D12154">
        <v>-1.47E-2</v>
      </c>
      <c r="E12154">
        <v>1.3899999999999999E-2</v>
      </c>
      <c r="F12154">
        <v>0</v>
      </c>
      <c r="G12154">
        <v>1.77E-2</v>
      </c>
      <c r="H12154">
        <v>0</v>
      </c>
    </row>
    <row r="12155" spans="1:8" x14ac:dyDescent="0.25">
      <c r="A12155" s="6">
        <v>40826</v>
      </c>
      <c r="B12155">
        <v>3.44E-2</v>
      </c>
      <c r="C12155">
        <v>5.4000000000000003E-3</v>
      </c>
      <c r="D12155">
        <v>6.1999999999999998E-3</v>
      </c>
      <c r="E12155">
        <v>-5.3E-3</v>
      </c>
      <c r="F12155">
        <v>-2E-3</v>
      </c>
      <c r="G12155">
        <v>-5.1000000000000004E-3</v>
      </c>
      <c r="H12155">
        <v>0</v>
      </c>
    </row>
    <row r="12156" spans="1:8" x14ac:dyDescent="0.25">
      <c r="A12156" s="6">
        <v>40827</v>
      </c>
      <c r="B12156">
        <v>1.5E-3</v>
      </c>
      <c r="C12156">
        <v>6.3E-3</v>
      </c>
      <c r="D12156">
        <v>-1.1999999999999999E-3</v>
      </c>
      <c r="E12156">
        <v>-1E-4</v>
      </c>
      <c r="F12156">
        <v>-2.2000000000000001E-3</v>
      </c>
      <c r="G12156">
        <v>-3.2000000000000002E-3</v>
      </c>
      <c r="H12156">
        <v>0</v>
      </c>
    </row>
    <row r="12157" spans="1:8" x14ac:dyDescent="0.25">
      <c r="A12157" s="6">
        <v>40828</v>
      </c>
      <c r="B12157">
        <v>1.0699999999999999E-2</v>
      </c>
      <c r="C12157">
        <v>5.0000000000000001E-3</v>
      </c>
      <c r="D12157">
        <v>9.3999999999998998E-3</v>
      </c>
      <c r="E12157">
        <v>-6.8999999999999999E-3</v>
      </c>
      <c r="F12157">
        <v>2E-3</v>
      </c>
      <c r="G12157">
        <v>-1.3100000000000001E-2</v>
      </c>
      <c r="H12157">
        <v>0</v>
      </c>
    </row>
    <row r="12158" spans="1:8" x14ac:dyDescent="0.25">
      <c r="A12158" s="6">
        <v>40829</v>
      </c>
      <c r="B12158">
        <v>-2.0999999999999999E-3</v>
      </c>
      <c r="C12158">
        <v>1.6999999999999999E-3</v>
      </c>
      <c r="D12158">
        <v>-1.26E-2</v>
      </c>
      <c r="E12158">
        <v>3.5999999999999999E-3</v>
      </c>
      <c r="F12158">
        <v>-3.0999999999999999E-3</v>
      </c>
      <c r="G12158">
        <v>8.8999999999999999E-3</v>
      </c>
      <c r="H12158">
        <v>0</v>
      </c>
    </row>
    <row r="12159" spans="1:8" x14ac:dyDescent="0.25">
      <c r="A12159" s="6">
        <v>40830</v>
      </c>
      <c r="B12159">
        <v>1.72E-2</v>
      </c>
      <c r="C12159">
        <v>1.6000000000000001E-3</v>
      </c>
      <c r="D12159">
        <v>-3.3E-3</v>
      </c>
      <c r="E12159">
        <v>-2.0000000000000001E-4</v>
      </c>
      <c r="F12159">
        <v>-5.6999999999998996E-3</v>
      </c>
      <c r="G12159">
        <v>2E-3</v>
      </c>
      <c r="H12159">
        <v>0</v>
      </c>
    </row>
    <row r="12160" spans="1:8" x14ac:dyDescent="0.25">
      <c r="A12160" s="6">
        <v>40833</v>
      </c>
      <c r="B12160">
        <v>-2.06E-2</v>
      </c>
      <c r="C12160">
        <v>-1.29E-2</v>
      </c>
      <c r="D12160">
        <v>-5.0000000000000001E-3</v>
      </c>
      <c r="E12160">
        <v>6.4999999999999997E-3</v>
      </c>
      <c r="F12160">
        <v>-4.0000000000000002E-4</v>
      </c>
      <c r="G12160">
        <v>8.9999999999999993E-3</v>
      </c>
      <c r="H12160">
        <v>0</v>
      </c>
    </row>
    <row r="12161" spans="1:8" x14ac:dyDescent="0.25">
      <c r="A12161" s="6">
        <v>40834</v>
      </c>
      <c r="B12161">
        <v>2.10999999999999E-2</v>
      </c>
      <c r="C12161">
        <v>6.9999999999999004E-3</v>
      </c>
      <c r="D12161">
        <v>1.67E-2</v>
      </c>
      <c r="E12161">
        <v>-1.4800000000000001E-2</v>
      </c>
      <c r="F12161">
        <v>4.0999999999998997E-3</v>
      </c>
      <c r="G12161">
        <v>-2.07E-2</v>
      </c>
      <c r="H12161">
        <v>0</v>
      </c>
    </row>
    <row r="12162" spans="1:8" x14ac:dyDescent="0.25">
      <c r="A12162" s="6">
        <v>40835</v>
      </c>
      <c r="B12162">
        <v>-1.38E-2</v>
      </c>
      <c r="C12162">
        <v>-7.3000000000000001E-3</v>
      </c>
      <c r="D12162">
        <v>3.2000000000000002E-3</v>
      </c>
      <c r="E12162">
        <v>3.3E-3</v>
      </c>
      <c r="F12162">
        <v>5.3E-3</v>
      </c>
      <c r="G12162">
        <v>4.7999999999999996E-3</v>
      </c>
      <c r="H12162">
        <v>0</v>
      </c>
    </row>
    <row r="12163" spans="1:8" x14ac:dyDescent="0.25">
      <c r="A12163" s="6">
        <v>40836</v>
      </c>
      <c r="B12163">
        <v>4.1999999999999997E-3</v>
      </c>
      <c r="C12163">
        <v>-2.2000000000000001E-3</v>
      </c>
      <c r="D12163">
        <v>7.4999999999999997E-3</v>
      </c>
      <c r="E12163">
        <v>-2.3999999999999998E-3</v>
      </c>
      <c r="F12163">
        <v>2.0999999999999999E-3</v>
      </c>
      <c r="G12163">
        <v>-4.8999999999999998E-3</v>
      </c>
      <c r="H12163">
        <v>0</v>
      </c>
    </row>
    <row r="12164" spans="1:8" x14ac:dyDescent="0.25">
      <c r="A12164" s="6">
        <v>40837</v>
      </c>
      <c r="B12164">
        <v>1.9199999999999998E-2</v>
      </c>
      <c r="C12164">
        <v>1.6000000000000001E-3</v>
      </c>
      <c r="D12164">
        <v>8.0000000000000004E-4</v>
      </c>
      <c r="E12164">
        <v>-2.3999999999999998E-3</v>
      </c>
      <c r="F12164">
        <v>2.0000000000000001E-4</v>
      </c>
      <c r="G12164">
        <v>-4.6999999999998996E-3</v>
      </c>
      <c r="H12164">
        <v>0</v>
      </c>
    </row>
    <row r="12165" spans="1:8" x14ac:dyDescent="0.25">
      <c r="A12165" s="6">
        <v>40840</v>
      </c>
      <c r="B12165">
        <v>1.5800000000000002E-2</v>
      </c>
      <c r="C12165">
        <v>1.7100000000000001E-2</v>
      </c>
      <c r="D12165">
        <v>-3.4999999999998999E-3</v>
      </c>
      <c r="E12165">
        <v>-4.4999999999999997E-3</v>
      </c>
      <c r="F12165">
        <v>-5.1999999999999998E-3</v>
      </c>
      <c r="G12165">
        <v>-1.37E-2</v>
      </c>
      <c r="H12165">
        <v>0</v>
      </c>
    </row>
    <row r="12166" spans="1:8" x14ac:dyDescent="0.25">
      <c r="A12166" s="6">
        <v>40841</v>
      </c>
      <c r="B12166">
        <v>-2.1299999999999999E-2</v>
      </c>
      <c r="C12166">
        <v>-8.5000000000000006E-3</v>
      </c>
      <c r="D12166">
        <v>-3.2000000000000002E-3</v>
      </c>
      <c r="E12166">
        <v>7.6E-3</v>
      </c>
      <c r="F12166">
        <v>4.0000000000000002E-4</v>
      </c>
      <c r="G12166">
        <v>9.8999999999999002E-3</v>
      </c>
      <c r="H12166">
        <v>0</v>
      </c>
    </row>
    <row r="12167" spans="1:8" x14ac:dyDescent="0.25">
      <c r="A12167" s="6">
        <v>40842</v>
      </c>
      <c r="B12167">
        <v>1.12E-2</v>
      </c>
      <c r="C12167">
        <v>6.9999999999999004E-3</v>
      </c>
      <c r="D12167">
        <v>7.6E-3</v>
      </c>
      <c r="E12167">
        <v>-6.7999999999999996E-3</v>
      </c>
      <c r="F12167">
        <v>3.2000000000000002E-3</v>
      </c>
      <c r="G12167">
        <v>-6.6E-3</v>
      </c>
      <c r="H12167">
        <v>0</v>
      </c>
    </row>
    <row r="12168" spans="1:8" x14ac:dyDescent="0.25">
      <c r="A12168" s="6">
        <v>40843</v>
      </c>
      <c r="B12168">
        <v>3.5400000000000001E-2</v>
      </c>
      <c r="C12168">
        <v>1.44999999999999E-2</v>
      </c>
      <c r="D12168">
        <v>9.1000000000000004E-3</v>
      </c>
      <c r="E12168">
        <v>-1.6E-2</v>
      </c>
      <c r="F12168">
        <v>-1E-3</v>
      </c>
      <c r="G12168">
        <v>-2.6599999999999999E-2</v>
      </c>
      <c r="H12168">
        <v>0</v>
      </c>
    </row>
    <row r="12169" spans="1:8" x14ac:dyDescent="0.25">
      <c r="A12169" s="6">
        <v>40844</v>
      </c>
      <c r="B12169">
        <v>-2.0000000000000001E-4</v>
      </c>
      <c r="C12169">
        <v>-5.1999999999999998E-3</v>
      </c>
      <c r="D12169">
        <v>-5.4000000000000003E-3</v>
      </c>
      <c r="E12169">
        <v>-1.5E-3</v>
      </c>
      <c r="F12169">
        <v>-2.5999999999999999E-3</v>
      </c>
      <c r="G12169">
        <v>-4.0000000000000001E-3</v>
      </c>
      <c r="H12169">
        <v>0</v>
      </c>
    </row>
    <row r="12170" spans="1:8" x14ac:dyDescent="0.25">
      <c r="A12170" s="6">
        <v>40847</v>
      </c>
      <c r="B12170">
        <v>-2.5000000000000001E-2</v>
      </c>
      <c r="C12170">
        <v>2.0000000000000001E-4</v>
      </c>
      <c r="D12170">
        <v>-8.6999999999999994E-3</v>
      </c>
      <c r="E12170">
        <v>1.0800000000000001E-2</v>
      </c>
      <c r="F12170">
        <v>1.8E-3</v>
      </c>
      <c r="G12170">
        <v>2.2499999999999999E-2</v>
      </c>
      <c r="H12170">
        <v>0</v>
      </c>
    </row>
    <row r="12171" spans="1:8" x14ac:dyDescent="0.25">
      <c r="A12171" s="6">
        <v>40848</v>
      </c>
      <c r="B12171">
        <v>-2.86E-2</v>
      </c>
      <c r="C12171">
        <v>-5.5999999999999999E-3</v>
      </c>
      <c r="D12171">
        <v>-1.1299999999999999E-2</v>
      </c>
      <c r="E12171">
        <v>9.7999999999999997E-3</v>
      </c>
      <c r="F12171">
        <v>0</v>
      </c>
      <c r="G12171">
        <v>1.77E-2</v>
      </c>
      <c r="H12171">
        <v>0</v>
      </c>
    </row>
    <row r="12172" spans="1:8" x14ac:dyDescent="0.25">
      <c r="A12172" s="6">
        <v>40849</v>
      </c>
      <c r="B12172">
        <v>1.7299999999999999E-2</v>
      </c>
      <c r="C12172">
        <v>7.7000000000000002E-3</v>
      </c>
      <c r="D12172">
        <v>9.3999999999998998E-3</v>
      </c>
      <c r="E12172">
        <v>-6.3E-3</v>
      </c>
      <c r="F12172">
        <v>-5.0000000000000001E-4</v>
      </c>
      <c r="G12172">
        <v>-8.8000000000000005E-3</v>
      </c>
      <c r="H12172">
        <v>0</v>
      </c>
    </row>
    <row r="12173" spans="1:8" x14ac:dyDescent="0.25">
      <c r="A12173" s="6">
        <v>40850</v>
      </c>
      <c r="B12173">
        <v>1.9699999999999999E-2</v>
      </c>
      <c r="C12173">
        <v>5.8999999999999999E-3</v>
      </c>
      <c r="D12173">
        <v>-1.4E-3</v>
      </c>
      <c r="E12173">
        <v>-6.9999999999999999E-4</v>
      </c>
      <c r="F12173">
        <v>-5.0000000000000001E-4</v>
      </c>
      <c r="G12173">
        <v>-4.3E-3</v>
      </c>
      <c r="H12173">
        <v>0</v>
      </c>
    </row>
    <row r="12174" spans="1:8" x14ac:dyDescent="0.25">
      <c r="A12174" s="6">
        <v>40851</v>
      </c>
      <c r="B12174">
        <v>-5.3E-3</v>
      </c>
      <c r="C12174">
        <v>-4.0000000000000002E-4</v>
      </c>
      <c r="D12174">
        <v>-6.1999999999999998E-3</v>
      </c>
      <c r="E12174">
        <v>1.1000000000000001E-3</v>
      </c>
      <c r="F12174">
        <v>-2.0000000000000001E-4</v>
      </c>
      <c r="G12174">
        <v>-1.4E-3</v>
      </c>
      <c r="H12174">
        <v>0</v>
      </c>
    </row>
    <row r="12175" spans="1:8" x14ac:dyDescent="0.25">
      <c r="A12175" s="6">
        <v>40854</v>
      </c>
      <c r="B12175">
        <v>4.7999999999999996E-3</v>
      </c>
      <c r="C12175">
        <v>-6.7000000000000002E-3</v>
      </c>
      <c r="D12175">
        <v>3.8999999999999998E-3</v>
      </c>
      <c r="E12175">
        <v>2.3999999999999998E-3</v>
      </c>
      <c r="F12175">
        <v>3.8E-3</v>
      </c>
      <c r="G12175">
        <v>-8.0000000000000004E-4</v>
      </c>
      <c r="H12175">
        <v>0</v>
      </c>
    </row>
    <row r="12176" spans="1:8" x14ac:dyDescent="0.25">
      <c r="A12176" s="6">
        <v>40855</v>
      </c>
      <c r="B12176">
        <v>1.21999999999999E-2</v>
      </c>
      <c r="C12176">
        <v>2.9999999999999997E-4</v>
      </c>
      <c r="D12176">
        <v>5.1000000000000004E-3</v>
      </c>
      <c r="E12176">
        <v>-1.9E-3</v>
      </c>
      <c r="F12176">
        <v>-5.0000000000000001E-4</v>
      </c>
      <c r="G12176">
        <v>-4.5999999999999999E-3</v>
      </c>
      <c r="H12176">
        <v>0</v>
      </c>
    </row>
    <row r="12177" spans="1:8" x14ac:dyDescent="0.25">
      <c r="A12177" s="6">
        <v>40856</v>
      </c>
      <c r="B12177">
        <v>-3.78E-2</v>
      </c>
      <c r="C12177">
        <v>-8.0999999999999996E-3</v>
      </c>
      <c r="D12177">
        <v>-6.8999999999999999E-3</v>
      </c>
      <c r="E12177">
        <v>1.03E-2</v>
      </c>
      <c r="F12177">
        <v>2.8E-3</v>
      </c>
      <c r="G12177">
        <v>1.8599999999999998E-2</v>
      </c>
      <c r="H12177">
        <v>0</v>
      </c>
    </row>
    <row r="12178" spans="1:8" x14ac:dyDescent="0.25">
      <c r="A12178" s="6">
        <v>40857</v>
      </c>
      <c r="B12178">
        <v>8.3000000000000001E-3</v>
      </c>
      <c r="C12178">
        <v>6.9999999999999999E-4</v>
      </c>
      <c r="D12178">
        <v>5.4000000000000003E-3</v>
      </c>
      <c r="E12178">
        <v>1.1999999999999999E-3</v>
      </c>
      <c r="F12178">
        <v>4.8999999999999998E-3</v>
      </c>
      <c r="G12178">
        <v>-1E-3</v>
      </c>
      <c r="H12178">
        <v>0</v>
      </c>
    </row>
    <row r="12179" spans="1:8" x14ac:dyDescent="0.25">
      <c r="A12179" s="6">
        <v>40858</v>
      </c>
      <c r="B12179">
        <v>1.9799999999999901E-2</v>
      </c>
      <c r="C12179">
        <v>5.1000000000000004E-3</v>
      </c>
      <c r="D12179">
        <v>-1.8E-3</v>
      </c>
      <c r="E12179">
        <v>-5.9999999999999995E-4</v>
      </c>
      <c r="F12179">
        <v>-1.6999999999999999E-3</v>
      </c>
      <c r="G12179">
        <v>-3.7000000000000002E-3</v>
      </c>
      <c r="H12179">
        <v>0</v>
      </c>
    </row>
    <row r="12180" spans="1:8" x14ac:dyDescent="0.25">
      <c r="A12180" s="6">
        <v>40861</v>
      </c>
      <c r="B12180">
        <v>-9.1999999999999998E-3</v>
      </c>
      <c r="C12180">
        <v>-4.7999999999999996E-3</v>
      </c>
      <c r="D12180">
        <v>-8.6999999999999994E-3</v>
      </c>
      <c r="E12180">
        <v>4.4999999999999997E-3</v>
      </c>
      <c r="F12180">
        <v>-2.3999999999999998E-3</v>
      </c>
      <c r="G12180">
        <v>8.3000000000000001E-3</v>
      </c>
      <c r="H12180">
        <v>0</v>
      </c>
    </row>
    <row r="12181" spans="1:8" x14ac:dyDescent="0.25">
      <c r="A12181" s="6">
        <v>40862</v>
      </c>
      <c r="B12181">
        <v>5.5999999999999999E-3</v>
      </c>
      <c r="C12181">
        <v>8.5000000000000006E-3</v>
      </c>
      <c r="D12181">
        <v>-2.5000000000000001E-3</v>
      </c>
      <c r="E12181">
        <v>1.2999999999999999E-3</v>
      </c>
      <c r="F12181">
        <v>-2E-3</v>
      </c>
      <c r="G12181">
        <v>3.5999999999999999E-3</v>
      </c>
      <c r="H12181">
        <v>0</v>
      </c>
    </row>
    <row r="12182" spans="1:8" x14ac:dyDescent="0.25">
      <c r="A12182" s="6">
        <v>40863</v>
      </c>
      <c r="B12182">
        <v>-1.6399999999999901E-2</v>
      </c>
      <c r="C12182">
        <v>-1.6999999999999999E-3</v>
      </c>
      <c r="D12182">
        <v>-1.6000000000000001E-3</v>
      </c>
      <c r="E12182">
        <v>1.1000000000000001E-3</v>
      </c>
      <c r="F12182">
        <v>8.0000000000000004E-4</v>
      </c>
      <c r="G12182">
        <v>3.5999999999999999E-3</v>
      </c>
      <c r="H12182">
        <v>0</v>
      </c>
    </row>
    <row r="12183" spans="1:8" x14ac:dyDescent="0.25">
      <c r="A12183" s="6">
        <v>40864</v>
      </c>
      <c r="B12183">
        <v>-1.6500000000000001E-2</v>
      </c>
      <c r="C12183">
        <v>2.2000000000000001E-3</v>
      </c>
      <c r="D12183">
        <v>1.5E-3</v>
      </c>
      <c r="E12183">
        <v>2.8E-3</v>
      </c>
      <c r="F12183">
        <v>4.0000000000000001E-3</v>
      </c>
      <c r="G12183">
        <v>1.21999999999999E-2</v>
      </c>
      <c r="H12183">
        <v>0</v>
      </c>
    </row>
    <row r="12184" spans="1:8" x14ac:dyDescent="0.25">
      <c r="A12184" s="6">
        <v>40865</v>
      </c>
      <c r="B12184">
        <v>-8.0000000000000004E-4</v>
      </c>
      <c r="C12184">
        <v>8.0000000000000004E-4</v>
      </c>
      <c r="D12184">
        <v>8.8999999999999999E-3</v>
      </c>
      <c r="E12184">
        <v>0</v>
      </c>
      <c r="F12184">
        <v>5.8999999999999999E-3</v>
      </c>
      <c r="G12184">
        <v>-8.0000000000000004E-4</v>
      </c>
      <c r="H12184">
        <v>0</v>
      </c>
    </row>
    <row r="12185" spans="1:8" x14ac:dyDescent="0.25">
      <c r="A12185" s="6">
        <v>40868</v>
      </c>
      <c r="B12185">
        <v>-1.8599999999999998E-2</v>
      </c>
      <c r="C12185">
        <v>-5.3E-3</v>
      </c>
      <c r="D12185">
        <v>-4.0000000000000002E-4</v>
      </c>
      <c r="E12185">
        <v>1E-3</v>
      </c>
      <c r="F12185">
        <v>-5.0000000000000001E-4</v>
      </c>
      <c r="G12185">
        <v>8.8999999999999999E-3</v>
      </c>
      <c r="H12185">
        <v>0</v>
      </c>
    </row>
    <row r="12186" spans="1:8" x14ac:dyDescent="0.25">
      <c r="A12186" s="6">
        <v>40869</v>
      </c>
      <c r="B12186">
        <v>-4.1999999999999997E-3</v>
      </c>
      <c r="C12186">
        <v>-3.4999999999998999E-3</v>
      </c>
      <c r="D12186">
        <v>-5.4999999999999997E-3</v>
      </c>
      <c r="E12186">
        <v>1.9E-3</v>
      </c>
      <c r="F12186">
        <v>-2.5000000000000001E-3</v>
      </c>
      <c r="G12186">
        <v>9.3999999999998998E-3</v>
      </c>
      <c r="H12186">
        <v>0</v>
      </c>
    </row>
    <row r="12187" spans="1:8" x14ac:dyDescent="0.25">
      <c r="A12187" s="6">
        <v>40870</v>
      </c>
      <c r="B12187">
        <v>-2.2700000000000001E-2</v>
      </c>
      <c r="C12187">
        <v>-6.9999999999999004E-3</v>
      </c>
      <c r="D12187">
        <v>-2.8E-3</v>
      </c>
      <c r="E12187">
        <v>6.6E-3</v>
      </c>
      <c r="F12187">
        <v>1.5E-3</v>
      </c>
      <c r="G12187">
        <v>7.1999999999999998E-3</v>
      </c>
      <c r="H12187">
        <v>0</v>
      </c>
    </row>
    <row r="12188" spans="1:8" x14ac:dyDescent="0.25">
      <c r="A12188" s="6">
        <v>40872</v>
      </c>
      <c r="B12188">
        <v>-3.3999999999999998E-3</v>
      </c>
      <c r="C12188">
        <v>-9.8999999999999002E-3</v>
      </c>
      <c r="D12188">
        <v>5.0000000000000001E-3</v>
      </c>
      <c r="E12188">
        <v>-2.2000000000000001E-3</v>
      </c>
      <c r="F12188">
        <v>3.7000000000000002E-3</v>
      </c>
      <c r="G12188">
        <v>-2.9999999999999997E-4</v>
      </c>
      <c r="H12188">
        <v>0</v>
      </c>
    </row>
    <row r="12189" spans="1:8" x14ac:dyDescent="0.25">
      <c r="A12189" s="6">
        <v>40875</v>
      </c>
      <c r="B12189">
        <v>3.1099999999999999E-2</v>
      </c>
      <c r="C12189">
        <v>1.52E-2</v>
      </c>
      <c r="D12189">
        <v>-6.1999999999999998E-3</v>
      </c>
      <c r="E12189">
        <v>-6.3E-3</v>
      </c>
      <c r="F12189">
        <v>-5.4999999999999997E-3</v>
      </c>
      <c r="G12189">
        <v>-3.8999999999999998E-3</v>
      </c>
      <c r="H12189">
        <v>0</v>
      </c>
    </row>
    <row r="12190" spans="1:8" x14ac:dyDescent="0.25">
      <c r="A12190" s="6">
        <v>40876</v>
      </c>
      <c r="B12190">
        <v>1.8E-3</v>
      </c>
      <c r="C12190">
        <v>-5.3E-3</v>
      </c>
      <c r="D12190">
        <v>1.1000000000000001E-3</v>
      </c>
      <c r="E12190">
        <v>3.4999999999998999E-3</v>
      </c>
      <c r="F12190">
        <v>3.3999999999999998E-3</v>
      </c>
      <c r="G12190">
        <v>5.7999999999999996E-3</v>
      </c>
      <c r="H12190">
        <v>0</v>
      </c>
    </row>
    <row r="12191" spans="1:8" x14ac:dyDescent="0.25">
      <c r="A12191" s="6">
        <v>40877</v>
      </c>
      <c r="B12191">
        <v>4.4400000000000002E-2</v>
      </c>
      <c r="C12191">
        <v>1.1299999999999999E-2</v>
      </c>
      <c r="D12191">
        <v>1.1299999999999999E-2</v>
      </c>
      <c r="E12191">
        <v>-1.18999999999999E-2</v>
      </c>
      <c r="F12191">
        <v>-2.9999999999999997E-4</v>
      </c>
      <c r="G12191">
        <v>-1.9099999999999999E-2</v>
      </c>
      <c r="H12191">
        <v>0</v>
      </c>
    </row>
    <row r="12192" spans="1:8" x14ac:dyDescent="0.25">
      <c r="A12192" s="6">
        <v>40878</v>
      </c>
      <c r="B12192">
        <v>-2.2000000000000001E-3</v>
      </c>
      <c r="C12192">
        <v>-5.3E-3</v>
      </c>
      <c r="D12192">
        <v>-6.4999999999999997E-3</v>
      </c>
      <c r="E12192">
        <v>3.3E-3</v>
      </c>
      <c r="F12192">
        <v>-2E-3</v>
      </c>
      <c r="G12192">
        <v>2.8999999999999998E-3</v>
      </c>
      <c r="H12192">
        <v>0</v>
      </c>
    </row>
    <row r="12193" spans="1:8" x14ac:dyDescent="0.25">
      <c r="A12193" s="6">
        <v>40879</v>
      </c>
      <c r="B12193">
        <v>5.0000000000000001E-4</v>
      </c>
      <c r="C12193">
        <v>5.4999999999999997E-3</v>
      </c>
      <c r="D12193">
        <v>6.3E-3</v>
      </c>
      <c r="E12193">
        <v>-3.8999999999999998E-3</v>
      </c>
      <c r="F12193">
        <v>2.8E-3</v>
      </c>
      <c r="G12193">
        <v>-5.8999999999999999E-3</v>
      </c>
      <c r="H12193">
        <v>0</v>
      </c>
    </row>
    <row r="12194" spans="1:8" x14ac:dyDescent="0.25">
      <c r="A12194" s="6">
        <v>40882</v>
      </c>
      <c r="B12194">
        <v>1.0999999999999999E-2</v>
      </c>
      <c r="C12194">
        <v>3.0000000000000001E-3</v>
      </c>
      <c r="D12194">
        <v>2.5000000000000001E-3</v>
      </c>
      <c r="E12194">
        <v>-6.7000000000000002E-3</v>
      </c>
      <c r="F12194">
        <v>-4.3E-3</v>
      </c>
      <c r="G12194">
        <v>-9.1999999999999998E-3</v>
      </c>
      <c r="H12194">
        <v>0</v>
      </c>
    </row>
    <row r="12195" spans="1:8" x14ac:dyDescent="0.25">
      <c r="A12195" s="6">
        <v>40883</v>
      </c>
      <c r="B12195">
        <v>5.0000000000000001E-4</v>
      </c>
      <c r="C12195">
        <v>-6.9999999999999999E-4</v>
      </c>
      <c r="D12195">
        <v>5.0000000000000001E-4</v>
      </c>
      <c r="E12195">
        <v>6.9999999999999999E-4</v>
      </c>
      <c r="F12195">
        <v>2.2000000000000001E-3</v>
      </c>
      <c r="G12195">
        <v>5.9999999999999995E-4</v>
      </c>
      <c r="H12195">
        <v>0</v>
      </c>
    </row>
    <row r="12196" spans="1:8" x14ac:dyDescent="0.25">
      <c r="A12196" s="6">
        <v>40884</v>
      </c>
      <c r="B12196">
        <v>1.6000000000000001E-3</v>
      </c>
      <c r="C12196">
        <v>-2.2000000000000001E-3</v>
      </c>
      <c r="D12196">
        <v>7.4999999999999997E-3</v>
      </c>
      <c r="E12196">
        <v>4.0000000000000002E-4</v>
      </c>
      <c r="F12196">
        <v>4.1999999999999997E-3</v>
      </c>
      <c r="G12196">
        <v>-4.5999999999999999E-3</v>
      </c>
      <c r="H12196">
        <v>0</v>
      </c>
    </row>
    <row r="12197" spans="1:8" x14ac:dyDescent="0.25">
      <c r="A12197" s="6">
        <v>40885</v>
      </c>
      <c r="B12197">
        <v>-2.23E-2</v>
      </c>
      <c r="C12197">
        <v>-7.7999999999999996E-3</v>
      </c>
      <c r="D12197">
        <v>-1.0200000000000001E-2</v>
      </c>
      <c r="E12197">
        <v>9.7000000000000003E-3</v>
      </c>
      <c r="F12197">
        <v>0</v>
      </c>
      <c r="G12197">
        <v>1.7899999999999999E-2</v>
      </c>
      <c r="H12197">
        <v>0</v>
      </c>
    </row>
    <row r="12198" spans="1:8" x14ac:dyDescent="0.25">
      <c r="A12198" s="6">
        <v>40886</v>
      </c>
      <c r="B12198">
        <v>1.83E-2</v>
      </c>
      <c r="C12198">
        <v>1.32E-2</v>
      </c>
      <c r="D12198">
        <v>1.4E-3</v>
      </c>
      <c r="E12198">
        <v>-3.3E-3</v>
      </c>
      <c r="F12198">
        <v>-2.2000000000000001E-3</v>
      </c>
      <c r="G12198">
        <v>-6.4999999999999997E-3</v>
      </c>
      <c r="H12198">
        <v>0</v>
      </c>
    </row>
    <row r="12199" spans="1:8" x14ac:dyDescent="0.25">
      <c r="A12199" s="6">
        <v>40889</v>
      </c>
      <c r="B12199">
        <v>-1.4800000000000001E-2</v>
      </c>
      <c r="C12199">
        <v>5.0000000000000001E-4</v>
      </c>
      <c r="D12199">
        <v>-4.7999999999999996E-3</v>
      </c>
      <c r="E12199">
        <v>6.6E-3</v>
      </c>
      <c r="F12199">
        <v>2.5000000000000001E-3</v>
      </c>
      <c r="G12199">
        <v>1.0200000000000001E-2</v>
      </c>
      <c r="H12199">
        <v>0</v>
      </c>
    </row>
    <row r="12200" spans="1:8" x14ac:dyDescent="0.25">
      <c r="A12200" s="6">
        <v>40890</v>
      </c>
      <c r="B12200">
        <v>-1.0500000000000001E-2</v>
      </c>
      <c r="C12200">
        <v>-9.8999999999999002E-3</v>
      </c>
      <c r="D12200">
        <v>8.0000000000000004E-4</v>
      </c>
      <c r="E12200">
        <v>2.7000000000000001E-3</v>
      </c>
      <c r="F12200">
        <v>1.1999999999999999E-3</v>
      </c>
      <c r="G12200">
        <v>1.15E-2</v>
      </c>
      <c r="H12200">
        <v>0</v>
      </c>
    </row>
    <row r="12201" spans="1:8" x14ac:dyDescent="0.25">
      <c r="A12201" s="6">
        <v>40891</v>
      </c>
      <c r="B12201">
        <v>-1.21E-2</v>
      </c>
      <c r="C12201">
        <v>-2.8E-3</v>
      </c>
      <c r="D12201">
        <v>9.1000000000000004E-3</v>
      </c>
      <c r="E12201">
        <v>-8.9999999999999998E-4</v>
      </c>
      <c r="F12201">
        <v>7.3000000000000001E-3</v>
      </c>
      <c r="G12201">
        <v>1.8E-3</v>
      </c>
      <c r="H12201">
        <v>0</v>
      </c>
    </row>
    <row r="12202" spans="1:8" x14ac:dyDescent="0.25">
      <c r="A12202" s="6">
        <v>40892</v>
      </c>
      <c r="B12202">
        <v>4.0000000000000001E-3</v>
      </c>
      <c r="C12202">
        <v>6.7000000000000002E-3</v>
      </c>
      <c r="D12202">
        <v>1.4E-3</v>
      </c>
      <c r="E12202">
        <v>3.0000000000000001E-3</v>
      </c>
      <c r="F12202">
        <v>5.6999999999998996E-3</v>
      </c>
      <c r="G12202">
        <v>2.8E-3</v>
      </c>
      <c r="H12202">
        <v>0</v>
      </c>
    </row>
    <row r="12203" spans="1:8" x14ac:dyDescent="0.25">
      <c r="A12203" s="6">
        <v>40893</v>
      </c>
      <c r="B12203">
        <v>4.5999999999999999E-3</v>
      </c>
      <c r="C12203">
        <v>2.8E-3</v>
      </c>
      <c r="D12203">
        <v>-5.0000000000000001E-4</v>
      </c>
      <c r="E12203">
        <v>1.1000000000000001E-3</v>
      </c>
      <c r="F12203">
        <v>-1.2999999999999999E-3</v>
      </c>
      <c r="G12203">
        <v>3.0999999999999999E-3</v>
      </c>
      <c r="H12203">
        <v>0</v>
      </c>
    </row>
    <row r="12204" spans="1:8" x14ac:dyDescent="0.25">
      <c r="A12204" s="6">
        <v>40896</v>
      </c>
      <c r="B12204">
        <v>-1.2999999999999999E-2</v>
      </c>
      <c r="C12204">
        <v>-4.6999999999998996E-3</v>
      </c>
      <c r="D12204">
        <v>-7.1999999999999998E-3</v>
      </c>
      <c r="E12204">
        <v>7.7000000000000002E-3</v>
      </c>
      <c r="F12204">
        <v>-8.9999999999999998E-4</v>
      </c>
      <c r="G12204">
        <v>1.78E-2</v>
      </c>
      <c r="H12204">
        <v>0</v>
      </c>
    </row>
    <row r="12205" spans="1:8" x14ac:dyDescent="0.25">
      <c r="A12205" s="6">
        <v>40897</v>
      </c>
      <c r="B12205">
        <v>3.1E-2</v>
      </c>
      <c r="C12205">
        <v>8.0000000000000002E-3</v>
      </c>
      <c r="D12205">
        <v>3.3999999999999998E-3</v>
      </c>
      <c r="E12205">
        <v>-7.7999999999999996E-3</v>
      </c>
      <c r="F12205">
        <v>-1.4E-3</v>
      </c>
      <c r="G12205">
        <v>-1.15E-2</v>
      </c>
      <c r="H12205">
        <v>0</v>
      </c>
    </row>
    <row r="12206" spans="1:8" x14ac:dyDescent="0.25">
      <c r="A12206" s="6">
        <v>40898</v>
      </c>
      <c r="B12206">
        <v>2E-3</v>
      </c>
      <c r="C12206">
        <v>4.0000000000000002E-4</v>
      </c>
      <c r="D12206">
        <v>1.2699999999999999E-2</v>
      </c>
      <c r="E12206">
        <v>-2E-3</v>
      </c>
      <c r="F12206">
        <v>9.3999999999998998E-3</v>
      </c>
      <c r="G12206">
        <v>-1.1000000000000001E-3</v>
      </c>
      <c r="H12206">
        <v>0</v>
      </c>
    </row>
    <row r="12207" spans="1:8" x14ac:dyDescent="0.25">
      <c r="A12207" s="6">
        <v>40899</v>
      </c>
      <c r="B12207">
        <v>8.3000000000000001E-3</v>
      </c>
      <c r="C12207">
        <v>-1.8E-3</v>
      </c>
      <c r="D12207">
        <v>6.3E-3</v>
      </c>
      <c r="E12207">
        <v>-8.0999999999999996E-3</v>
      </c>
      <c r="F12207">
        <v>-2.9999999999999997E-4</v>
      </c>
      <c r="G12207">
        <v>-1.84E-2</v>
      </c>
      <c r="H12207">
        <v>0</v>
      </c>
    </row>
    <row r="12208" spans="1:8" x14ac:dyDescent="0.25">
      <c r="A12208" s="6">
        <v>40900</v>
      </c>
      <c r="B12208">
        <v>8.3999999999999995E-3</v>
      </c>
      <c r="C12208">
        <v>-5.5999999999999999E-3</v>
      </c>
      <c r="D12208">
        <v>-1.1999999999999999E-3</v>
      </c>
      <c r="E12208">
        <v>3.0000000000000001E-3</v>
      </c>
      <c r="F12208">
        <v>-1E-4</v>
      </c>
      <c r="G12208">
        <v>3.7000000000000002E-3</v>
      </c>
      <c r="H12208">
        <v>0</v>
      </c>
    </row>
    <row r="12209" spans="1:8" x14ac:dyDescent="0.25">
      <c r="A12209" s="6">
        <v>40904</v>
      </c>
      <c r="B12209">
        <v>4.0000000000000002E-4</v>
      </c>
      <c r="C12209">
        <v>4.6999999999998996E-3</v>
      </c>
      <c r="D12209">
        <v>-5.4999999999999997E-3</v>
      </c>
      <c r="E12209">
        <v>4.1999999999999997E-3</v>
      </c>
      <c r="F12209">
        <v>-2.3999999999999998E-3</v>
      </c>
      <c r="G12209">
        <v>0.01</v>
      </c>
      <c r="H12209">
        <v>0</v>
      </c>
    </row>
    <row r="12210" spans="1:8" x14ac:dyDescent="0.25">
      <c r="A12210" s="6">
        <v>40905</v>
      </c>
      <c r="B12210">
        <v>-1.34E-2</v>
      </c>
      <c r="C12210">
        <v>-6.9999999999999004E-3</v>
      </c>
      <c r="D12210">
        <v>-6.9999999999999999E-4</v>
      </c>
      <c r="E12210">
        <v>2.3E-3</v>
      </c>
      <c r="F12210">
        <v>2.5999999999999999E-3</v>
      </c>
      <c r="G12210">
        <v>8.5000000000000006E-3</v>
      </c>
      <c r="H12210">
        <v>0</v>
      </c>
    </row>
    <row r="12211" spans="1:8" x14ac:dyDescent="0.25">
      <c r="A12211" s="6">
        <v>40906</v>
      </c>
      <c r="B12211">
        <v>1.0999999999999999E-2</v>
      </c>
      <c r="C12211">
        <v>2.3999999999999998E-3</v>
      </c>
      <c r="D12211">
        <v>2.8999999999999998E-3</v>
      </c>
      <c r="E12211">
        <v>-1.9E-3</v>
      </c>
      <c r="F12211">
        <v>8.9999999999999998E-4</v>
      </c>
      <c r="G12211">
        <v>-6.4999999999999997E-3</v>
      </c>
      <c r="H12211">
        <v>0</v>
      </c>
    </row>
    <row r="12212" spans="1:8" x14ac:dyDescent="0.25">
      <c r="A12212" s="6">
        <v>40907</v>
      </c>
      <c r="B12212">
        <v>-4.0999999999998997E-3</v>
      </c>
      <c r="C12212">
        <v>-8.0000000000000004E-4</v>
      </c>
      <c r="D12212">
        <v>-2E-3</v>
      </c>
      <c r="E12212">
        <v>-2.9999999999999997E-4</v>
      </c>
      <c r="F12212">
        <v>2.9999999999999997E-4</v>
      </c>
      <c r="G12212">
        <v>-6.4000000000000003E-3</v>
      </c>
      <c r="H12212">
        <v>0</v>
      </c>
    </row>
    <row r="12213" spans="1:8" x14ac:dyDescent="0.25">
      <c r="A12213" s="6">
        <v>40911</v>
      </c>
      <c r="B12213">
        <v>1.4999999999999999E-2</v>
      </c>
      <c r="C12213">
        <v>-1.1999999999999999E-3</v>
      </c>
      <c r="D12213">
        <v>8.9999999999999993E-3</v>
      </c>
      <c r="E12213">
        <v>-7.4000000000000003E-3</v>
      </c>
      <c r="F12213">
        <v>-1.9E-3</v>
      </c>
      <c r="G12213">
        <v>-2.56999999999999E-2</v>
      </c>
      <c r="H12213">
        <v>0</v>
      </c>
    </row>
    <row r="12214" spans="1:8" x14ac:dyDescent="0.25">
      <c r="A12214" s="6">
        <v>40912</v>
      </c>
      <c r="B12214">
        <v>0</v>
      </c>
      <c r="C12214">
        <v>-6.0999999999998998E-3</v>
      </c>
      <c r="D12214">
        <v>1E-4</v>
      </c>
      <c r="E12214">
        <v>3.3E-3</v>
      </c>
      <c r="F12214">
        <v>-4.0000000000000002E-4</v>
      </c>
      <c r="G12214">
        <v>1.1999999999999999E-3</v>
      </c>
      <c r="H12214">
        <v>0</v>
      </c>
    </row>
    <row r="12215" spans="1:8" x14ac:dyDescent="0.25">
      <c r="A12215" s="6">
        <v>40913</v>
      </c>
      <c r="B12215">
        <v>3.8999999999999998E-3</v>
      </c>
      <c r="C12215">
        <v>1.9E-3</v>
      </c>
      <c r="D12215">
        <v>1.8E-3</v>
      </c>
      <c r="E12215">
        <v>-4.0000000000000001E-3</v>
      </c>
      <c r="F12215">
        <v>4.0000000000000002E-4</v>
      </c>
      <c r="G12215">
        <v>-6.1999999999999998E-3</v>
      </c>
      <c r="H12215">
        <v>0</v>
      </c>
    </row>
    <row r="12216" spans="1:8" x14ac:dyDescent="0.25">
      <c r="A12216" s="6">
        <v>40914</v>
      </c>
      <c r="B12216">
        <v>-1.9E-3</v>
      </c>
      <c r="C12216">
        <v>-2.9999999999999997E-4</v>
      </c>
      <c r="D12216">
        <v>-3.0000000000000001E-3</v>
      </c>
      <c r="E12216">
        <v>0</v>
      </c>
      <c r="F12216">
        <v>-6.9999999999999999E-4</v>
      </c>
      <c r="G12216">
        <v>-5.9999999999999995E-4</v>
      </c>
      <c r="H12216">
        <v>0</v>
      </c>
    </row>
    <row r="12217" spans="1:8" x14ac:dyDescent="0.25">
      <c r="A12217" s="6">
        <v>40917</v>
      </c>
      <c r="B12217">
        <v>2.8E-3</v>
      </c>
      <c r="C12217">
        <v>2.5999999999999999E-3</v>
      </c>
      <c r="D12217">
        <v>-6.9999999999999999E-4</v>
      </c>
      <c r="E12217">
        <v>-2.3E-3</v>
      </c>
      <c r="F12217">
        <v>2.3999999999999998E-3</v>
      </c>
      <c r="G12217">
        <v>-3.4999999999998999E-3</v>
      </c>
      <c r="H12217">
        <v>0</v>
      </c>
    </row>
    <row r="12218" spans="1:8" x14ac:dyDescent="0.25">
      <c r="A12218" s="6">
        <v>40918</v>
      </c>
      <c r="B12218">
        <v>9.7000000000000003E-3</v>
      </c>
      <c r="C12218">
        <v>3.5999999999999999E-3</v>
      </c>
      <c r="D12218">
        <v>3.8999999999999998E-3</v>
      </c>
      <c r="E12218">
        <v>-8.1999999999999001E-3</v>
      </c>
      <c r="F12218">
        <v>-1E-4</v>
      </c>
      <c r="G12218">
        <v>-1.11E-2</v>
      </c>
      <c r="H12218">
        <v>0</v>
      </c>
    </row>
    <row r="12219" spans="1:8" x14ac:dyDescent="0.25">
      <c r="A12219" s="6">
        <v>40919</v>
      </c>
      <c r="B12219">
        <v>1.2999999999999999E-3</v>
      </c>
      <c r="C12219">
        <v>1.6000000000000001E-3</v>
      </c>
      <c r="D12219">
        <v>3.0999999999999999E-3</v>
      </c>
      <c r="E12219">
        <v>-8.0999999999999996E-3</v>
      </c>
      <c r="F12219">
        <v>2.3E-3</v>
      </c>
      <c r="G12219">
        <v>-1.3299999999999999E-2</v>
      </c>
      <c r="H12219">
        <v>0</v>
      </c>
    </row>
    <row r="12220" spans="1:8" x14ac:dyDescent="0.25">
      <c r="A12220" s="6">
        <v>40920</v>
      </c>
      <c r="B12220">
        <v>3.0999999999999999E-3</v>
      </c>
      <c r="C12220">
        <v>2.5999999999999999E-3</v>
      </c>
      <c r="D12220">
        <v>2.9999999999999997E-4</v>
      </c>
      <c r="E12220">
        <v>-2.2000000000000001E-3</v>
      </c>
      <c r="F12220">
        <v>6.9999999999999999E-4</v>
      </c>
      <c r="G12220">
        <v>-5.4999999999999997E-3</v>
      </c>
      <c r="H12220">
        <v>0</v>
      </c>
    </row>
    <row r="12221" spans="1:8" x14ac:dyDescent="0.25">
      <c r="A12221" s="6">
        <v>40921</v>
      </c>
      <c r="B12221">
        <v>-5.1999999999999998E-3</v>
      </c>
      <c r="C12221">
        <v>-2.3E-3</v>
      </c>
      <c r="D12221">
        <v>-4.3E-3</v>
      </c>
      <c r="E12221">
        <v>6.3E-3</v>
      </c>
      <c r="F12221">
        <v>8.0000000000000004E-4</v>
      </c>
      <c r="G12221">
        <v>1.06E-2</v>
      </c>
      <c r="H12221">
        <v>0</v>
      </c>
    </row>
    <row r="12222" spans="1:8" x14ac:dyDescent="0.25">
      <c r="A12222" s="6">
        <v>40925</v>
      </c>
      <c r="B12222">
        <v>3.5999999999999999E-3</v>
      </c>
      <c r="C12222">
        <v>-1.1999999999999999E-3</v>
      </c>
      <c r="D12222">
        <v>-7.4999999999999997E-3</v>
      </c>
      <c r="E12222">
        <v>6.0999999999998998E-3</v>
      </c>
      <c r="F12222">
        <v>-3.3E-3</v>
      </c>
      <c r="G12222">
        <v>7.7000000000000002E-3</v>
      </c>
      <c r="H12222">
        <v>0</v>
      </c>
    </row>
    <row r="12223" spans="1:8" x14ac:dyDescent="0.25">
      <c r="A12223" s="6">
        <v>40926</v>
      </c>
      <c r="B12223">
        <v>1.21E-2</v>
      </c>
      <c r="C12223">
        <v>5.7999999999999996E-3</v>
      </c>
      <c r="D12223">
        <v>1.9E-3</v>
      </c>
      <c r="E12223">
        <v>-6.7000000000000002E-3</v>
      </c>
      <c r="F12223">
        <v>-1.4E-3</v>
      </c>
      <c r="G12223">
        <v>-1.7299999999999999E-2</v>
      </c>
      <c r="H12223">
        <v>0</v>
      </c>
    </row>
    <row r="12224" spans="1:8" x14ac:dyDescent="0.25">
      <c r="A12224" s="6">
        <v>40927</v>
      </c>
      <c r="B12224">
        <v>5.1000000000000004E-3</v>
      </c>
      <c r="C12224">
        <v>-1.4E-3</v>
      </c>
      <c r="D12224">
        <v>-2.2000000000000001E-3</v>
      </c>
      <c r="E12224">
        <v>-1.6000000000000001E-3</v>
      </c>
      <c r="F12224">
        <v>-2.3E-3</v>
      </c>
      <c r="G12224">
        <v>-1.1299999999999999E-2</v>
      </c>
      <c r="H12224">
        <v>0</v>
      </c>
    </row>
    <row r="12225" spans="1:8" x14ac:dyDescent="0.25">
      <c r="A12225" s="6">
        <v>40928</v>
      </c>
      <c r="B12225">
        <v>2.9999999999999997E-4</v>
      </c>
      <c r="C12225">
        <v>2.8999999999999998E-3</v>
      </c>
      <c r="D12225">
        <v>6.4000000000000003E-3</v>
      </c>
      <c r="E12225">
        <v>0</v>
      </c>
      <c r="F12225">
        <v>8.0000000000000004E-4</v>
      </c>
      <c r="G12225">
        <v>-6.0999999999998998E-3</v>
      </c>
      <c r="H12225">
        <v>0</v>
      </c>
    </row>
    <row r="12226" spans="1:8" x14ac:dyDescent="0.25">
      <c r="A12226" s="6">
        <v>40931</v>
      </c>
      <c r="B12226">
        <v>2.0000000000000001E-4</v>
      </c>
      <c r="C12226">
        <v>-2.3E-3</v>
      </c>
      <c r="D12226">
        <v>1.6999999999999999E-3</v>
      </c>
      <c r="E12226">
        <v>2.8E-3</v>
      </c>
      <c r="F12226">
        <v>-3.8999999999999998E-3</v>
      </c>
      <c r="G12226">
        <v>-4.4000000000000003E-3</v>
      </c>
      <c r="H12226">
        <v>0</v>
      </c>
    </row>
    <row r="12227" spans="1:8" x14ac:dyDescent="0.25">
      <c r="A12227" s="6">
        <v>40932</v>
      </c>
      <c r="B12227">
        <v>0</v>
      </c>
      <c r="C12227">
        <v>7.3000000000000001E-3</v>
      </c>
      <c r="D12227">
        <v>-3.0999999999999999E-3</v>
      </c>
      <c r="E12227">
        <v>-4.1999999999999997E-3</v>
      </c>
      <c r="F12227">
        <v>-2E-3</v>
      </c>
      <c r="G12227">
        <v>-2.7000000000000001E-3</v>
      </c>
      <c r="H12227">
        <v>0</v>
      </c>
    </row>
    <row r="12228" spans="1:8" x14ac:dyDescent="0.25">
      <c r="A12228" s="6">
        <v>40933</v>
      </c>
      <c r="B12228">
        <v>9.1000000000000004E-3</v>
      </c>
      <c r="C12228">
        <v>6.9999999999999999E-4</v>
      </c>
      <c r="D12228">
        <v>-7.7000000000000002E-3</v>
      </c>
      <c r="E12228">
        <v>2.8E-3</v>
      </c>
      <c r="F12228">
        <v>-1.9E-3</v>
      </c>
      <c r="G12228">
        <v>-4.0000000000000002E-4</v>
      </c>
      <c r="H12228">
        <v>0</v>
      </c>
    </row>
    <row r="12229" spans="1:8" x14ac:dyDescent="0.25">
      <c r="A12229" s="6">
        <v>40934</v>
      </c>
      <c r="B12229">
        <v>-6.0000000000000001E-3</v>
      </c>
      <c r="C12229">
        <v>2.2000000000000001E-3</v>
      </c>
      <c r="D12229">
        <v>-4.4999999999999997E-3</v>
      </c>
      <c r="E12229">
        <v>2.5000000000000001E-3</v>
      </c>
      <c r="F12229">
        <v>-2.9999999999999997E-4</v>
      </c>
      <c r="G12229">
        <v>2.3999999999999998E-3</v>
      </c>
      <c r="H12229">
        <v>0</v>
      </c>
    </row>
    <row r="12230" spans="1:8" x14ac:dyDescent="0.25">
      <c r="A12230" s="6">
        <v>40935</v>
      </c>
      <c r="B12230">
        <v>1E-4</v>
      </c>
      <c r="C12230">
        <v>8.0999999999999996E-3</v>
      </c>
      <c r="D12230">
        <v>-1.2999999999999999E-3</v>
      </c>
      <c r="E12230">
        <v>-3.2000000000000002E-3</v>
      </c>
      <c r="F12230">
        <v>-1.6999999999999999E-3</v>
      </c>
      <c r="G12230">
        <v>-5.7999999999999996E-3</v>
      </c>
      <c r="H12230">
        <v>0</v>
      </c>
    </row>
    <row r="12231" spans="1:8" x14ac:dyDescent="0.25">
      <c r="A12231" s="6">
        <v>40938</v>
      </c>
      <c r="B12231">
        <v>-3.0999999999999999E-3</v>
      </c>
      <c r="C12231">
        <v>-4.6999999999998996E-3</v>
      </c>
      <c r="D12231">
        <v>-2.8999999999999998E-3</v>
      </c>
      <c r="E12231">
        <v>4.5999999999999999E-3</v>
      </c>
      <c r="F12231">
        <v>2.9999999999999997E-4</v>
      </c>
      <c r="G12231">
        <v>7.0999999999998998E-3</v>
      </c>
      <c r="H12231">
        <v>0</v>
      </c>
    </row>
    <row r="12232" spans="1:8" x14ac:dyDescent="0.25">
      <c r="A12232" s="6">
        <v>40939</v>
      </c>
      <c r="B12232">
        <v>-5.0000000000000001E-4</v>
      </c>
      <c r="C12232">
        <v>-2.9999999999999997E-4</v>
      </c>
      <c r="D12232">
        <v>2.9999999999999997E-4</v>
      </c>
      <c r="E12232">
        <v>-5.9999999999999995E-4</v>
      </c>
      <c r="F12232">
        <v>-1.8E-3</v>
      </c>
      <c r="G12232">
        <v>2.3999999999999998E-3</v>
      </c>
      <c r="H12232">
        <v>0</v>
      </c>
    </row>
    <row r="12233" spans="1:8" x14ac:dyDescent="0.25">
      <c r="A12233" s="6">
        <v>40940</v>
      </c>
      <c r="B12233">
        <v>1.0999999999999999E-2</v>
      </c>
      <c r="C12233">
        <v>1.0800000000000001E-2</v>
      </c>
      <c r="D12233">
        <v>3.5999999999999999E-3</v>
      </c>
      <c r="E12233">
        <v>-5.0000000000000001E-3</v>
      </c>
      <c r="F12233">
        <v>2.8E-3</v>
      </c>
      <c r="G12233">
        <v>-8.1999999999999001E-3</v>
      </c>
      <c r="H12233">
        <v>0</v>
      </c>
    </row>
    <row r="12234" spans="1:8" x14ac:dyDescent="0.25">
      <c r="A12234" s="6">
        <v>40941</v>
      </c>
      <c r="B12234">
        <v>1.6999999999999999E-3</v>
      </c>
      <c r="C12234">
        <v>3.7000000000000002E-3</v>
      </c>
      <c r="D12234">
        <v>2.9999999999999997E-4</v>
      </c>
      <c r="E12234">
        <v>-4.7999999999999996E-3</v>
      </c>
      <c r="F12234">
        <v>0</v>
      </c>
      <c r="G12234">
        <v>-4.8999999999999998E-3</v>
      </c>
      <c r="H12234">
        <v>0</v>
      </c>
    </row>
    <row r="12235" spans="1:8" x14ac:dyDescent="0.25">
      <c r="A12235" s="6">
        <v>40942</v>
      </c>
      <c r="B12235">
        <v>1.5800000000000002E-2</v>
      </c>
      <c r="C12235">
        <v>6.0999999999998998E-3</v>
      </c>
      <c r="D12235">
        <v>3.8E-3</v>
      </c>
      <c r="E12235">
        <v>-6.9999999999999004E-3</v>
      </c>
      <c r="F12235">
        <v>-2.3E-3</v>
      </c>
      <c r="G12235">
        <v>-1.49E-2</v>
      </c>
      <c r="H12235">
        <v>0</v>
      </c>
    </row>
    <row r="12236" spans="1:8" x14ac:dyDescent="0.25">
      <c r="A12236" s="6">
        <v>40945</v>
      </c>
      <c r="B12236">
        <v>-5.0000000000000001E-4</v>
      </c>
      <c r="C12236">
        <v>-2.5999999999999999E-3</v>
      </c>
      <c r="D12236">
        <v>-2.3E-3</v>
      </c>
      <c r="E12236">
        <v>-1E-4</v>
      </c>
      <c r="F12236">
        <v>-2.2000000000000001E-3</v>
      </c>
      <c r="G12236">
        <v>-2.8999999999999998E-3</v>
      </c>
      <c r="H12236">
        <v>0</v>
      </c>
    </row>
    <row r="12237" spans="1:8" x14ac:dyDescent="0.25">
      <c r="A12237" s="6">
        <v>40946</v>
      </c>
      <c r="B12237">
        <v>1.6000000000000001E-3</v>
      </c>
      <c r="C12237">
        <v>-2.7000000000000001E-3</v>
      </c>
      <c r="D12237">
        <v>-8.0000000000000004E-4</v>
      </c>
      <c r="E12237">
        <v>1.5E-3</v>
      </c>
      <c r="F12237">
        <v>1E-4</v>
      </c>
      <c r="G12237">
        <v>3.4999999999998999E-3</v>
      </c>
      <c r="H12237">
        <v>0</v>
      </c>
    </row>
    <row r="12238" spans="1:8" x14ac:dyDescent="0.25">
      <c r="A12238" s="6">
        <v>40947</v>
      </c>
      <c r="B12238">
        <v>2.5000000000000001E-3</v>
      </c>
      <c r="C12238">
        <v>-1E-3</v>
      </c>
      <c r="D12238">
        <v>4.5999999999999999E-3</v>
      </c>
      <c r="E12238">
        <v>-1.9E-3</v>
      </c>
      <c r="F12238">
        <v>2.9999999999999997E-4</v>
      </c>
      <c r="G12238">
        <v>-4.4000000000000003E-3</v>
      </c>
      <c r="H12238">
        <v>0</v>
      </c>
    </row>
    <row r="12239" spans="1:8" x14ac:dyDescent="0.25">
      <c r="A12239" s="6">
        <v>40948</v>
      </c>
      <c r="B12239">
        <v>1.5E-3</v>
      </c>
      <c r="C12239">
        <v>-3.8999999999999998E-3</v>
      </c>
      <c r="D12239">
        <v>-3.0999999999999999E-3</v>
      </c>
      <c r="E12239">
        <v>2.3E-3</v>
      </c>
      <c r="F12239">
        <v>4.0000000000000002E-4</v>
      </c>
      <c r="G12239">
        <v>2.5999999999999999E-3</v>
      </c>
      <c r="H12239">
        <v>0</v>
      </c>
    </row>
    <row r="12240" spans="1:8" x14ac:dyDescent="0.25">
      <c r="A12240" s="6">
        <v>40949</v>
      </c>
      <c r="B12240">
        <v>-7.4999999999999997E-3</v>
      </c>
      <c r="C12240">
        <v>-5.8999999999999999E-3</v>
      </c>
      <c r="D12240">
        <v>-5.9999999999999995E-4</v>
      </c>
      <c r="E12240">
        <v>2.8999999999999998E-3</v>
      </c>
      <c r="F12240">
        <v>1.4E-3</v>
      </c>
      <c r="G12240">
        <v>9.7999999999999997E-3</v>
      </c>
      <c r="H12240">
        <v>0</v>
      </c>
    </row>
    <row r="12241" spans="1:8" x14ac:dyDescent="0.25">
      <c r="A12241" s="6">
        <v>40952</v>
      </c>
      <c r="B12241">
        <v>7.4999999999999997E-3</v>
      </c>
      <c r="C12241">
        <v>5.7999999999999996E-3</v>
      </c>
      <c r="D12241">
        <v>-8.0000000000000004E-4</v>
      </c>
      <c r="E12241">
        <v>-2E-3</v>
      </c>
      <c r="F12241">
        <v>1E-4</v>
      </c>
      <c r="G12241">
        <v>2E-3</v>
      </c>
      <c r="H12241">
        <v>0</v>
      </c>
    </row>
    <row r="12242" spans="1:8" x14ac:dyDescent="0.25">
      <c r="A12242" s="6">
        <v>40953</v>
      </c>
      <c r="B12242">
        <v>-8.9999999999999998E-4</v>
      </c>
      <c r="C12242">
        <v>-3.8E-3</v>
      </c>
      <c r="D12242">
        <v>-3.4999999999998999E-3</v>
      </c>
      <c r="E12242">
        <v>5.3E-3</v>
      </c>
      <c r="F12242">
        <v>-2E-3</v>
      </c>
      <c r="G12242">
        <v>6.0999999999998998E-3</v>
      </c>
      <c r="H12242">
        <v>0</v>
      </c>
    </row>
    <row r="12243" spans="1:8" x14ac:dyDescent="0.25">
      <c r="A12243" s="6">
        <v>40954</v>
      </c>
      <c r="B12243">
        <v>-5.0000000000000001E-3</v>
      </c>
      <c r="C12243">
        <v>-2.7000000000000001E-3</v>
      </c>
      <c r="D12243">
        <v>1E-3</v>
      </c>
      <c r="E12243">
        <v>-1.1000000000000001E-3</v>
      </c>
      <c r="F12243">
        <v>5.0000000000000001E-4</v>
      </c>
      <c r="G12243">
        <v>-4.1999999999999997E-3</v>
      </c>
      <c r="H12243">
        <v>0</v>
      </c>
    </row>
    <row r="12244" spans="1:8" x14ac:dyDescent="0.25">
      <c r="A12244" s="6">
        <v>40955</v>
      </c>
      <c r="B12244">
        <v>1.2699999999999999E-2</v>
      </c>
      <c r="C12244">
        <v>6.7999999999999996E-3</v>
      </c>
      <c r="D12244">
        <v>3.3999999999999998E-3</v>
      </c>
      <c r="E12244">
        <v>-3.0000000000000001E-3</v>
      </c>
      <c r="F12244">
        <v>-1.6000000000000001E-3</v>
      </c>
      <c r="G12244">
        <v>-9.5999999999999992E-3</v>
      </c>
      <c r="H12244">
        <v>0</v>
      </c>
    </row>
    <row r="12245" spans="1:8" x14ac:dyDescent="0.25">
      <c r="A12245" s="6">
        <v>40956</v>
      </c>
      <c r="B12245">
        <v>1.6000000000000001E-3</v>
      </c>
      <c r="C12245">
        <v>-2.5999999999999999E-3</v>
      </c>
      <c r="D12245">
        <v>5.0000000000000001E-3</v>
      </c>
      <c r="E12245">
        <v>8.0000000000000004E-4</v>
      </c>
      <c r="F12245">
        <v>3.0000000000000001E-3</v>
      </c>
      <c r="G12245">
        <v>-1.2999999999999999E-3</v>
      </c>
      <c r="H12245">
        <v>0</v>
      </c>
    </row>
    <row r="12246" spans="1:8" x14ac:dyDescent="0.25">
      <c r="A12246" s="6">
        <v>40960</v>
      </c>
      <c r="B12246">
        <v>-5.0000000000000001E-4</v>
      </c>
      <c r="C12246">
        <v>-6.0999999999998998E-3</v>
      </c>
      <c r="D12246">
        <v>2.8E-3</v>
      </c>
      <c r="E12246">
        <v>1.8E-3</v>
      </c>
      <c r="F12246">
        <v>-3.2000000000000002E-3</v>
      </c>
      <c r="G12246">
        <v>1.1999999999999999E-3</v>
      </c>
      <c r="H12246">
        <v>0</v>
      </c>
    </row>
    <row r="12247" spans="1:8" x14ac:dyDescent="0.25">
      <c r="A12247" s="6">
        <v>40961</v>
      </c>
      <c r="B12247">
        <v>-3.8999999999999998E-3</v>
      </c>
      <c r="C12247">
        <v>-3.8E-3</v>
      </c>
      <c r="D12247">
        <v>-6.3E-3</v>
      </c>
      <c r="E12247">
        <v>4.5999999999999999E-3</v>
      </c>
      <c r="F12247">
        <v>-1.6000000000000001E-3</v>
      </c>
      <c r="G12247">
        <v>6.0000000000000001E-3</v>
      </c>
      <c r="H12247">
        <v>0</v>
      </c>
    </row>
    <row r="12248" spans="1:8" x14ac:dyDescent="0.25">
      <c r="A12248" s="6">
        <v>40962</v>
      </c>
      <c r="B12248">
        <v>5.5999999999999999E-3</v>
      </c>
      <c r="C12248">
        <v>9.1999999999999998E-3</v>
      </c>
      <c r="D12248">
        <v>-2.0000000000000001E-4</v>
      </c>
      <c r="E12248">
        <v>-4.4000000000000003E-3</v>
      </c>
      <c r="F12248">
        <v>2.0999999999999999E-3</v>
      </c>
      <c r="G12248">
        <v>-1.6000000000000001E-3</v>
      </c>
      <c r="H12248">
        <v>0</v>
      </c>
    </row>
    <row r="12249" spans="1:8" x14ac:dyDescent="0.25">
      <c r="A12249" s="6">
        <v>40963</v>
      </c>
      <c r="B12249">
        <v>1.5E-3</v>
      </c>
      <c r="C12249">
        <v>-4.6999999999998996E-3</v>
      </c>
      <c r="D12249">
        <v>-6.4000000000000003E-3</v>
      </c>
      <c r="E12249">
        <v>2.3E-3</v>
      </c>
      <c r="F12249">
        <v>-2.0999999999999999E-3</v>
      </c>
      <c r="G12249">
        <v>2E-3</v>
      </c>
      <c r="H12249">
        <v>0</v>
      </c>
    </row>
    <row r="12250" spans="1:8" x14ac:dyDescent="0.25">
      <c r="A12250" s="6">
        <v>40966</v>
      </c>
      <c r="B12250">
        <v>1.4E-3</v>
      </c>
      <c r="C12250">
        <v>-1.5E-3</v>
      </c>
      <c r="D12250">
        <v>3.5999999999999999E-3</v>
      </c>
      <c r="E12250">
        <v>5.0000000000000001E-4</v>
      </c>
      <c r="F12250">
        <v>8.9999999999999998E-4</v>
      </c>
      <c r="G12250">
        <v>1.1999999999999999E-3</v>
      </c>
      <c r="H12250">
        <v>0</v>
      </c>
    </row>
    <row r="12251" spans="1:8" x14ac:dyDescent="0.25">
      <c r="A12251" s="6">
        <v>40967</v>
      </c>
      <c r="B12251">
        <v>2.8E-3</v>
      </c>
      <c r="C12251">
        <v>-5.8999999999999999E-3</v>
      </c>
      <c r="D12251">
        <v>-1.2999999999999999E-3</v>
      </c>
      <c r="E12251">
        <v>1.6999999999999999E-3</v>
      </c>
      <c r="F12251">
        <v>-5.0000000000000001E-4</v>
      </c>
      <c r="G12251">
        <v>2.3E-3</v>
      </c>
      <c r="H12251">
        <v>0</v>
      </c>
    </row>
    <row r="12252" spans="1:8" x14ac:dyDescent="0.25">
      <c r="A12252" s="6">
        <v>40968</v>
      </c>
      <c r="B12252">
        <v>-5.4999999999999997E-3</v>
      </c>
      <c r="C12252">
        <v>-1.0500000000000001E-2</v>
      </c>
      <c r="D12252">
        <v>1.5E-3</v>
      </c>
      <c r="E12252">
        <v>1.9E-3</v>
      </c>
      <c r="F12252">
        <v>3.2000000000000002E-3</v>
      </c>
      <c r="G12252">
        <v>6.4999999999999997E-3</v>
      </c>
      <c r="H12252">
        <v>0</v>
      </c>
    </row>
    <row r="12253" spans="1:8" x14ac:dyDescent="0.25">
      <c r="A12253" s="6">
        <v>40969</v>
      </c>
      <c r="B12253">
        <v>6.4000000000000003E-3</v>
      </c>
      <c r="C12253">
        <v>-1.6999999999999999E-3</v>
      </c>
      <c r="D12253">
        <v>5.0000000000000001E-4</v>
      </c>
      <c r="E12253">
        <v>-2.9999999999999997E-4</v>
      </c>
      <c r="F12253">
        <v>-6.9999999999999999E-4</v>
      </c>
      <c r="G12253">
        <v>-3.3E-3</v>
      </c>
      <c r="H12253">
        <v>0</v>
      </c>
    </row>
    <row r="12254" spans="1:8" x14ac:dyDescent="0.25">
      <c r="A12254" s="6">
        <v>40970</v>
      </c>
      <c r="B12254">
        <v>-4.5999999999999999E-3</v>
      </c>
      <c r="C12254">
        <v>-1.24E-2</v>
      </c>
      <c r="D12254">
        <v>-5.9999999999999995E-4</v>
      </c>
      <c r="E12254">
        <v>1.6000000000000001E-3</v>
      </c>
      <c r="F12254">
        <v>3.2000000000000002E-3</v>
      </c>
      <c r="G12254">
        <v>3.4999999999998999E-3</v>
      </c>
      <c r="H12254">
        <v>0</v>
      </c>
    </row>
    <row r="12255" spans="1:8" x14ac:dyDescent="0.25">
      <c r="A12255" s="6">
        <v>40973</v>
      </c>
      <c r="B12255">
        <v>-4.0000000000000001E-3</v>
      </c>
      <c r="C12255">
        <v>4.6999999999998996E-3</v>
      </c>
      <c r="D12255">
        <v>2.8999999999999998E-3</v>
      </c>
      <c r="E12255">
        <v>1.6999999999999999E-3</v>
      </c>
      <c r="F12255">
        <v>3.5999999999999999E-3</v>
      </c>
      <c r="G12255">
        <v>1.24E-2</v>
      </c>
      <c r="H12255">
        <v>0</v>
      </c>
    </row>
    <row r="12256" spans="1:8" x14ac:dyDescent="0.25">
      <c r="A12256" s="6">
        <v>40974</v>
      </c>
      <c r="B12256">
        <v>-1.6199999999999999E-2</v>
      </c>
      <c r="C12256">
        <v>-3.2000000000000002E-3</v>
      </c>
      <c r="D12256">
        <v>-3.4999999999998999E-3</v>
      </c>
      <c r="E12256">
        <v>5.1999999999999998E-3</v>
      </c>
      <c r="F12256">
        <v>-1.8E-3</v>
      </c>
      <c r="G12256">
        <v>1.0999999999999999E-2</v>
      </c>
      <c r="H12256">
        <v>0</v>
      </c>
    </row>
    <row r="12257" spans="1:8" x14ac:dyDescent="0.25">
      <c r="A12257" s="6">
        <v>40975</v>
      </c>
      <c r="B12257">
        <v>8.0000000000000002E-3</v>
      </c>
      <c r="C12257">
        <v>3.0000000000000001E-3</v>
      </c>
      <c r="D12257">
        <v>2.8999999999999998E-3</v>
      </c>
      <c r="E12257">
        <v>-3.8E-3</v>
      </c>
      <c r="F12257">
        <v>5.9999999999999995E-4</v>
      </c>
      <c r="G12257">
        <v>-4.4000000000000003E-3</v>
      </c>
      <c r="H12257">
        <v>0</v>
      </c>
    </row>
    <row r="12258" spans="1:8" x14ac:dyDescent="0.25">
      <c r="A12258" s="6">
        <v>40976</v>
      </c>
      <c r="B12258">
        <v>1.0699999999999999E-2</v>
      </c>
      <c r="C12258">
        <v>3.4999999999998999E-3</v>
      </c>
      <c r="D12258">
        <v>-2.3999999999999998E-3</v>
      </c>
      <c r="E12258">
        <v>-1.8E-3</v>
      </c>
      <c r="F12258">
        <v>4.0000000000000002E-4</v>
      </c>
      <c r="G12258">
        <v>-1E-3</v>
      </c>
      <c r="H12258">
        <v>0</v>
      </c>
    </row>
    <row r="12259" spans="1:8" x14ac:dyDescent="0.25">
      <c r="A12259" s="6">
        <v>40977</v>
      </c>
      <c r="B12259">
        <v>4.8999999999999998E-3</v>
      </c>
      <c r="C12259">
        <v>8.8999999999999999E-3</v>
      </c>
      <c r="D12259">
        <v>1.8E-3</v>
      </c>
      <c r="E12259">
        <v>-2.3999999999999998E-3</v>
      </c>
      <c r="F12259">
        <v>0</v>
      </c>
      <c r="G12259">
        <v>-3.5999999999999999E-3</v>
      </c>
      <c r="H12259">
        <v>0</v>
      </c>
    </row>
    <row r="12260" spans="1:8" x14ac:dyDescent="0.25">
      <c r="A12260" s="6">
        <v>40980</v>
      </c>
      <c r="B12260">
        <v>-6.9999999999999999E-4</v>
      </c>
      <c r="C12260">
        <v>-2.0999999999999999E-3</v>
      </c>
      <c r="D12260">
        <v>-4.0000000000000002E-4</v>
      </c>
      <c r="E12260">
        <v>2.7000000000000001E-3</v>
      </c>
      <c r="F12260">
        <v>6.9999999999999999E-4</v>
      </c>
      <c r="G12260">
        <v>7.7999999999999996E-3</v>
      </c>
      <c r="H12260">
        <v>0</v>
      </c>
    </row>
    <row r="12261" spans="1:8" x14ac:dyDescent="0.25">
      <c r="A12261" s="6">
        <v>40981</v>
      </c>
      <c r="B12261">
        <v>1.8599999999999998E-2</v>
      </c>
      <c r="C12261">
        <v>1.6000000000000001E-3</v>
      </c>
      <c r="D12261">
        <v>9.5999999999999992E-3</v>
      </c>
      <c r="E12261">
        <v>-7.0999999999998998E-3</v>
      </c>
      <c r="F12261">
        <v>-6.9999999999999999E-4</v>
      </c>
      <c r="G12261">
        <v>-1.21999999999999E-2</v>
      </c>
      <c r="H12261">
        <v>0</v>
      </c>
    </row>
    <row r="12262" spans="1:8" x14ac:dyDescent="0.25">
      <c r="A12262" s="6">
        <v>40982</v>
      </c>
      <c r="B12262">
        <v>-2.3E-3</v>
      </c>
      <c r="C12262">
        <v>-6.3E-3</v>
      </c>
      <c r="D12262">
        <v>-1.9E-3</v>
      </c>
      <c r="E12262">
        <v>4.0999999999998997E-3</v>
      </c>
      <c r="F12262">
        <v>1.2999999999999999E-3</v>
      </c>
      <c r="G12262">
        <v>3.8999999999999998E-3</v>
      </c>
      <c r="H12262">
        <v>0</v>
      </c>
    </row>
    <row r="12263" spans="1:8" x14ac:dyDescent="0.25">
      <c r="A12263" s="6">
        <v>40983</v>
      </c>
      <c r="B12263">
        <v>6.7000000000000002E-3</v>
      </c>
      <c r="C12263">
        <v>3.0000000000000001E-3</v>
      </c>
      <c r="D12263">
        <v>5.1999999999999998E-3</v>
      </c>
      <c r="E12263">
        <v>-5.4999999999999997E-3</v>
      </c>
      <c r="F12263">
        <v>1.2999999999999999E-3</v>
      </c>
      <c r="G12263">
        <v>-1.1599999999999999E-2</v>
      </c>
      <c r="H12263">
        <v>0</v>
      </c>
    </row>
    <row r="12264" spans="1:8" x14ac:dyDescent="0.25">
      <c r="A12264" s="6">
        <v>40984</v>
      </c>
      <c r="B12264">
        <v>5.9999999999999995E-4</v>
      </c>
      <c r="C12264">
        <v>-2.8999999999999998E-3</v>
      </c>
      <c r="D12264">
        <v>3.8999999999999998E-3</v>
      </c>
      <c r="E12264">
        <v>-4.4000000000000003E-3</v>
      </c>
      <c r="F12264">
        <v>-1.9E-3</v>
      </c>
      <c r="G12264">
        <v>-8.3000000000000001E-3</v>
      </c>
      <c r="H12264">
        <v>0</v>
      </c>
    </row>
    <row r="12265" spans="1:8" x14ac:dyDescent="0.25">
      <c r="A12265" s="6">
        <v>40987</v>
      </c>
      <c r="B12265">
        <v>4.0999999999998997E-3</v>
      </c>
      <c r="C12265">
        <v>5.1000000000000004E-3</v>
      </c>
      <c r="D12265">
        <v>-4.0000000000000002E-4</v>
      </c>
      <c r="E12265">
        <v>-1.4E-3</v>
      </c>
      <c r="F12265">
        <v>-3.3999999999999998E-3</v>
      </c>
      <c r="G12265">
        <v>1.1999999999999999E-3</v>
      </c>
      <c r="H12265">
        <v>0</v>
      </c>
    </row>
    <row r="12266" spans="1:8" x14ac:dyDescent="0.25">
      <c r="A12266" s="6">
        <v>40988</v>
      </c>
      <c r="B12266">
        <v>-3.8999999999999998E-3</v>
      </c>
      <c r="C12266">
        <v>-6.0999999999998998E-3</v>
      </c>
      <c r="D12266">
        <v>3.0000000000000001E-3</v>
      </c>
      <c r="E12266">
        <v>5.9999999999999995E-4</v>
      </c>
      <c r="F12266">
        <v>1.1999999999999999E-3</v>
      </c>
      <c r="G12266">
        <v>8.9999999999999998E-4</v>
      </c>
      <c r="H12266">
        <v>0</v>
      </c>
    </row>
    <row r="12267" spans="1:8" x14ac:dyDescent="0.25">
      <c r="A12267" s="6">
        <v>40989</v>
      </c>
      <c r="B12267">
        <v>-1E-3</v>
      </c>
      <c r="C12267">
        <v>2.8E-3</v>
      </c>
      <c r="D12267">
        <v>-4.0999999999998997E-3</v>
      </c>
      <c r="E12267">
        <v>1.2999999999999999E-3</v>
      </c>
      <c r="F12267">
        <v>8.9999999999999998E-4</v>
      </c>
      <c r="G12267">
        <v>3.0000000000000001E-3</v>
      </c>
      <c r="H12267">
        <v>0</v>
      </c>
    </row>
    <row r="12268" spans="1:8" x14ac:dyDescent="0.25">
      <c r="A12268" s="6">
        <v>40990</v>
      </c>
      <c r="B12268">
        <v>-7.4000000000000003E-3</v>
      </c>
      <c r="C12268">
        <v>-1.2999999999999999E-3</v>
      </c>
      <c r="D12268">
        <v>-4.5999999999999999E-3</v>
      </c>
      <c r="E12268">
        <v>5.7999999999999996E-3</v>
      </c>
      <c r="F12268">
        <v>-2.9999999999999997E-4</v>
      </c>
      <c r="G12268">
        <v>1.21999999999999E-2</v>
      </c>
      <c r="H12268">
        <v>0</v>
      </c>
    </row>
    <row r="12269" spans="1:8" x14ac:dyDescent="0.25">
      <c r="A12269" s="6">
        <v>40991</v>
      </c>
      <c r="B12269">
        <v>3.8999999999999998E-3</v>
      </c>
      <c r="C12269">
        <v>5.7999999999999996E-3</v>
      </c>
      <c r="D12269">
        <v>3.7000000000000002E-3</v>
      </c>
      <c r="E12269">
        <v>-3.4999999999998999E-3</v>
      </c>
      <c r="F12269">
        <v>-2.2000000000000001E-3</v>
      </c>
      <c r="G12269">
        <v>-5.1999999999999998E-3</v>
      </c>
      <c r="H12269">
        <v>0</v>
      </c>
    </row>
    <row r="12270" spans="1:8" x14ac:dyDescent="0.25">
      <c r="A12270" s="6">
        <v>40994</v>
      </c>
      <c r="B12270">
        <v>1.44999999999999E-2</v>
      </c>
      <c r="C12270">
        <v>4.7999999999999996E-3</v>
      </c>
      <c r="D12270">
        <v>-2.2000000000000001E-3</v>
      </c>
      <c r="E12270">
        <v>1.1000000000000001E-3</v>
      </c>
      <c r="F12270">
        <v>-1.6999999999999999E-3</v>
      </c>
      <c r="G12270">
        <v>4.0000000000000002E-4</v>
      </c>
      <c r="H12270">
        <v>0</v>
      </c>
    </row>
    <row r="12271" spans="1:8" x14ac:dyDescent="0.25">
      <c r="A12271" s="6">
        <v>40995</v>
      </c>
      <c r="B12271">
        <v>-3.0000000000000001E-3</v>
      </c>
      <c r="C12271">
        <v>-3.8E-3</v>
      </c>
      <c r="D12271">
        <v>-3.3E-3</v>
      </c>
      <c r="E12271">
        <v>5.0000000000000001E-4</v>
      </c>
      <c r="F12271">
        <v>-8.0000000000000004E-4</v>
      </c>
      <c r="G12271">
        <v>4.4999999999999997E-3</v>
      </c>
      <c r="H12271">
        <v>0</v>
      </c>
    </row>
    <row r="12272" spans="1:8" x14ac:dyDescent="0.25">
      <c r="A12272" s="6">
        <v>40996</v>
      </c>
      <c r="B12272">
        <v>-5.1999999999999998E-3</v>
      </c>
      <c r="C12272">
        <v>-1E-4</v>
      </c>
      <c r="D12272">
        <v>4.8999999999999998E-3</v>
      </c>
      <c r="E12272">
        <v>-2.5999999999999999E-3</v>
      </c>
      <c r="F12272">
        <v>4.0000000000000001E-3</v>
      </c>
      <c r="G12272">
        <v>4.6999999999998996E-3</v>
      </c>
      <c r="H12272">
        <v>0</v>
      </c>
    </row>
    <row r="12273" spans="1:8" x14ac:dyDescent="0.25">
      <c r="A12273" s="6">
        <v>40997</v>
      </c>
      <c r="B12273">
        <v>-1.6999999999999999E-3</v>
      </c>
      <c r="C12273">
        <v>-5.0000000000000001E-4</v>
      </c>
      <c r="D12273">
        <v>-2.5999999999999999E-3</v>
      </c>
      <c r="E12273">
        <v>1.6999999999999999E-3</v>
      </c>
      <c r="F12273">
        <v>1.1999999999999999E-3</v>
      </c>
      <c r="G12273">
        <v>1E-3</v>
      </c>
      <c r="H12273">
        <v>0</v>
      </c>
    </row>
    <row r="12274" spans="1:8" x14ac:dyDescent="0.25">
      <c r="A12274" s="6">
        <v>40998</v>
      </c>
      <c r="B12274">
        <v>2.8E-3</v>
      </c>
      <c r="C12274">
        <v>-6.7000000000000002E-3</v>
      </c>
      <c r="D12274">
        <v>-4.0000000000000002E-4</v>
      </c>
      <c r="E12274">
        <v>-2.9999999999999997E-4</v>
      </c>
      <c r="F12274">
        <v>1.2999999999999999E-3</v>
      </c>
      <c r="G12274">
        <v>-1.5E-3</v>
      </c>
      <c r="H12274">
        <v>0</v>
      </c>
    </row>
    <row r="12275" spans="1:8" x14ac:dyDescent="0.25">
      <c r="A12275" s="6">
        <v>41001</v>
      </c>
      <c r="B12275">
        <v>7.7999999999999996E-3</v>
      </c>
      <c r="C12275">
        <v>3.5999999999999999E-3</v>
      </c>
      <c r="D12275">
        <v>5.9999999999999995E-4</v>
      </c>
      <c r="E12275">
        <v>1.6000000000000001E-3</v>
      </c>
      <c r="F12275">
        <v>-3.2000000000000002E-3</v>
      </c>
      <c r="G12275">
        <v>-1E-4</v>
      </c>
      <c r="H12275">
        <v>0</v>
      </c>
    </row>
    <row r="12276" spans="1:8" x14ac:dyDescent="0.25">
      <c r="A12276" s="6">
        <v>41002</v>
      </c>
      <c r="B12276">
        <v>-3.3999999999999998E-3</v>
      </c>
      <c r="C12276">
        <v>-3.2000000000000002E-3</v>
      </c>
      <c r="D12276">
        <v>-2.8E-3</v>
      </c>
      <c r="E12276">
        <v>1.6999999999999999E-3</v>
      </c>
      <c r="F12276">
        <v>1.9E-3</v>
      </c>
      <c r="G12276">
        <v>9.7000000000000003E-3</v>
      </c>
      <c r="H12276">
        <v>0</v>
      </c>
    </row>
    <row r="12277" spans="1:8" x14ac:dyDescent="0.25">
      <c r="A12277" s="6">
        <v>41003</v>
      </c>
      <c r="B12277">
        <v>-1.11E-2</v>
      </c>
      <c r="C12277">
        <v>-6.0000000000000001E-3</v>
      </c>
      <c r="D12277">
        <v>-4.0000000000000002E-4</v>
      </c>
      <c r="E12277">
        <v>3.0000000000000001E-3</v>
      </c>
      <c r="F12277">
        <v>3.4999999999998999E-3</v>
      </c>
      <c r="G12277">
        <v>8.6E-3</v>
      </c>
      <c r="H12277">
        <v>0</v>
      </c>
    </row>
    <row r="12278" spans="1:8" x14ac:dyDescent="0.25">
      <c r="A12278" s="6">
        <v>41004</v>
      </c>
      <c r="B12278">
        <v>-2.9999999999999997E-4</v>
      </c>
      <c r="C12278">
        <v>-1.1000000000000001E-3</v>
      </c>
      <c r="D12278">
        <v>-4.1999999999999997E-3</v>
      </c>
      <c r="E12278">
        <v>2.3999999999999998E-3</v>
      </c>
      <c r="F12278">
        <v>-1.8E-3</v>
      </c>
      <c r="G12278">
        <v>9.1000000000000004E-3</v>
      </c>
      <c r="H12278">
        <v>0</v>
      </c>
    </row>
    <row r="12279" spans="1:8" x14ac:dyDescent="0.25">
      <c r="A12279" s="6">
        <v>41008</v>
      </c>
      <c r="B12279">
        <v>-1.21E-2</v>
      </c>
      <c r="C12279">
        <v>-4.4000000000000003E-3</v>
      </c>
      <c r="D12279">
        <v>-8.9999999999999998E-4</v>
      </c>
      <c r="E12279">
        <v>5.3E-3</v>
      </c>
      <c r="F12279">
        <v>1.6000000000000001E-3</v>
      </c>
      <c r="G12279">
        <v>7.1999999999999998E-3</v>
      </c>
      <c r="H12279">
        <v>0</v>
      </c>
    </row>
    <row r="12280" spans="1:8" x14ac:dyDescent="0.25">
      <c r="A12280" s="6">
        <v>41009</v>
      </c>
      <c r="B12280">
        <v>-1.8499999999999999E-2</v>
      </c>
      <c r="C12280">
        <v>-4.3E-3</v>
      </c>
      <c r="D12280">
        <v>8.0000000000000004E-4</v>
      </c>
      <c r="E12280">
        <v>2.3999999999999998E-3</v>
      </c>
      <c r="F12280">
        <v>6.9999999999999999E-4</v>
      </c>
      <c r="G12280">
        <v>1.8E-3</v>
      </c>
      <c r="H12280">
        <v>0</v>
      </c>
    </row>
    <row r="12281" spans="1:8" x14ac:dyDescent="0.25">
      <c r="A12281" s="6">
        <v>41010</v>
      </c>
      <c r="B12281">
        <v>8.5000000000000006E-3</v>
      </c>
      <c r="C12281">
        <v>7.7999999999999996E-3</v>
      </c>
      <c r="D12281">
        <v>2.8E-3</v>
      </c>
      <c r="E12281">
        <v>-3.3E-3</v>
      </c>
      <c r="F12281">
        <v>1.6000000000000001E-3</v>
      </c>
      <c r="G12281">
        <v>-3.3E-3</v>
      </c>
      <c r="H12281">
        <v>0</v>
      </c>
    </row>
    <row r="12282" spans="1:8" x14ac:dyDescent="0.25">
      <c r="A12282" s="6">
        <v>41011</v>
      </c>
      <c r="B12282">
        <v>1.43E-2</v>
      </c>
      <c r="C12282">
        <v>5.0000000000000001E-4</v>
      </c>
      <c r="D12282">
        <v>3.0000000000000001E-3</v>
      </c>
      <c r="E12282">
        <v>-5.3E-3</v>
      </c>
      <c r="F12282">
        <v>-1.6999999999999999E-3</v>
      </c>
      <c r="G12282">
        <v>-1.34E-2</v>
      </c>
      <c r="H12282">
        <v>0</v>
      </c>
    </row>
    <row r="12283" spans="1:8" x14ac:dyDescent="0.25">
      <c r="A12283" s="6">
        <v>41012</v>
      </c>
      <c r="B12283">
        <v>-1.2500000000000001E-2</v>
      </c>
      <c r="C12283">
        <v>-1.9E-3</v>
      </c>
      <c r="D12283">
        <v>-7.4999999999999997E-3</v>
      </c>
      <c r="E12283">
        <v>7.3000000000000001E-3</v>
      </c>
      <c r="F12283">
        <v>1.1000000000000001E-3</v>
      </c>
      <c r="G12283">
        <v>1.29E-2</v>
      </c>
      <c r="H12283">
        <v>0</v>
      </c>
    </row>
    <row r="12284" spans="1:8" x14ac:dyDescent="0.25">
      <c r="A12284" s="6">
        <v>41015</v>
      </c>
      <c r="B12284">
        <v>-8.9999999999999998E-4</v>
      </c>
      <c r="C12284">
        <v>2E-3</v>
      </c>
      <c r="D12284">
        <v>8.0000000000000002E-3</v>
      </c>
      <c r="E12284">
        <v>-1.9E-3</v>
      </c>
      <c r="F12284">
        <v>4.1999999999999997E-3</v>
      </c>
      <c r="G12284">
        <v>-2.9999999999999997E-4</v>
      </c>
      <c r="H12284">
        <v>0</v>
      </c>
    </row>
    <row r="12285" spans="1:8" x14ac:dyDescent="0.25">
      <c r="A12285" s="6">
        <v>41016</v>
      </c>
      <c r="B12285">
        <v>1.55E-2</v>
      </c>
      <c r="C12285">
        <v>4.0000000000000002E-4</v>
      </c>
      <c r="D12285">
        <v>-2.2000000000000001E-3</v>
      </c>
      <c r="E12285">
        <v>-1.2999999999999999E-3</v>
      </c>
      <c r="F12285">
        <v>-3.4999999999998999E-3</v>
      </c>
      <c r="G12285">
        <v>-4.1999999999999997E-3</v>
      </c>
      <c r="H12285">
        <v>0</v>
      </c>
    </row>
    <row r="12286" spans="1:8" x14ac:dyDescent="0.25">
      <c r="A12286" s="6">
        <v>41017</v>
      </c>
      <c r="B12286">
        <v>-4.1999999999999997E-3</v>
      </c>
      <c r="C12286">
        <v>-4.7999999999999996E-3</v>
      </c>
      <c r="D12286">
        <v>-4.4999999999999997E-3</v>
      </c>
      <c r="E12286">
        <v>3.8E-3</v>
      </c>
      <c r="F12286">
        <v>-1E-3</v>
      </c>
      <c r="G12286">
        <v>5.8999999999999999E-3</v>
      </c>
      <c r="H12286">
        <v>0</v>
      </c>
    </row>
    <row r="12287" spans="1:8" x14ac:dyDescent="0.25">
      <c r="A12287" s="6">
        <v>41018</v>
      </c>
      <c r="B12287">
        <v>-5.6999999999998996E-3</v>
      </c>
      <c r="C12287">
        <v>-2.9999999999999997E-4</v>
      </c>
      <c r="D12287">
        <v>2.3999999999999998E-3</v>
      </c>
      <c r="E12287">
        <v>-2.7000000000000001E-3</v>
      </c>
      <c r="F12287">
        <v>2.8E-3</v>
      </c>
      <c r="G12287">
        <v>-4.8999999999999998E-3</v>
      </c>
      <c r="H12287">
        <v>0</v>
      </c>
    </row>
    <row r="12288" spans="1:8" x14ac:dyDescent="0.25">
      <c r="A12288" s="6">
        <v>41019</v>
      </c>
      <c r="B12288">
        <v>1.1000000000000001E-3</v>
      </c>
      <c r="C12288">
        <v>5.1000000000000004E-3</v>
      </c>
      <c r="D12288">
        <v>-8.9999999999999998E-4</v>
      </c>
      <c r="E12288">
        <v>3.7000000000000002E-3</v>
      </c>
      <c r="F12288">
        <v>6.4000000000000003E-3</v>
      </c>
      <c r="G12288">
        <v>1.0699999999999999E-2</v>
      </c>
      <c r="H12288">
        <v>0</v>
      </c>
    </row>
    <row r="12289" spans="1:8" x14ac:dyDescent="0.25">
      <c r="A12289" s="6">
        <v>41022</v>
      </c>
      <c r="B12289">
        <v>-9.4999999999999998E-3</v>
      </c>
      <c r="C12289">
        <v>-5.0000000000000001E-3</v>
      </c>
      <c r="D12289">
        <v>1.5E-3</v>
      </c>
      <c r="E12289">
        <v>6.9999999999999999E-4</v>
      </c>
      <c r="F12289">
        <v>-2.9999999999999997E-4</v>
      </c>
      <c r="G12289">
        <v>8.9999999999999998E-4</v>
      </c>
      <c r="H12289">
        <v>0</v>
      </c>
    </row>
    <row r="12290" spans="1:8" x14ac:dyDescent="0.25">
      <c r="A12290" s="6">
        <v>41023</v>
      </c>
      <c r="B12290">
        <v>2.8999999999999998E-3</v>
      </c>
      <c r="C12290">
        <v>2.8999999999999998E-3</v>
      </c>
      <c r="D12290">
        <v>9.1000000000000004E-3</v>
      </c>
      <c r="E12290">
        <v>-6.1999999999999998E-3</v>
      </c>
      <c r="F12290">
        <v>6.9999999999999004E-3</v>
      </c>
      <c r="G12290">
        <v>-5.7999999999999996E-3</v>
      </c>
      <c r="H12290">
        <v>0</v>
      </c>
    </row>
    <row r="12291" spans="1:8" x14ac:dyDescent="0.25">
      <c r="A12291" s="6">
        <v>41024</v>
      </c>
      <c r="B12291">
        <v>1.44E-2</v>
      </c>
      <c r="C12291">
        <v>3.7000000000000002E-3</v>
      </c>
      <c r="D12291">
        <v>-9.7999999999999997E-3</v>
      </c>
      <c r="E12291">
        <v>2.7000000000000001E-3</v>
      </c>
      <c r="F12291">
        <v>-7.4000000000000003E-3</v>
      </c>
      <c r="G12291">
        <v>4.3E-3</v>
      </c>
      <c r="H12291">
        <v>0</v>
      </c>
    </row>
    <row r="12292" spans="1:8" x14ac:dyDescent="0.25">
      <c r="A12292" s="6">
        <v>41025</v>
      </c>
      <c r="B12292">
        <v>7.4999999999999997E-3</v>
      </c>
      <c r="C12292">
        <v>-2.9999999999999997E-4</v>
      </c>
      <c r="D12292">
        <v>-2.9999999999999997E-4</v>
      </c>
      <c r="E12292">
        <v>-2.3999999999999998E-3</v>
      </c>
      <c r="F12292">
        <v>-2.0999999999999999E-3</v>
      </c>
      <c r="G12292">
        <v>2.9999999999999997E-4</v>
      </c>
      <c r="H12292">
        <v>0</v>
      </c>
    </row>
    <row r="12293" spans="1:8" x14ac:dyDescent="0.25">
      <c r="A12293" s="6">
        <v>41026</v>
      </c>
      <c r="B12293">
        <v>3.4999999999998999E-3</v>
      </c>
      <c r="C12293">
        <v>6.9999999999999004E-3</v>
      </c>
      <c r="D12293">
        <v>-2.7000000000000001E-3</v>
      </c>
      <c r="E12293">
        <v>1.4E-3</v>
      </c>
      <c r="F12293">
        <v>-1.8E-3</v>
      </c>
      <c r="G12293">
        <v>3.3999999999999998E-3</v>
      </c>
      <c r="H12293">
        <v>0</v>
      </c>
    </row>
    <row r="12294" spans="1:8" x14ac:dyDescent="0.25">
      <c r="A12294" s="6">
        <v>41029</v>
      </c>
      <c r="B12294">
        <v>-4.7999999999999996E-3</v>
      </c>
      <c r="C12294">
        <v>-6.0000000000000001E-3</v>
      </c>
      <c r="D12294">
        <v>0</v>
      </c>
      <c r="E12294">
        <v>-1E-4</v>
      </c>
      <c r="F12294">
        <v>-1.4E-3</v>
      </c>
      <c r="G12294">
        <v>-2.5000000000000001E-3</v>
      </c>
      <c r="H12294">
        <v>0</v>
      </c>
    </row>
    <row r="12295" spans="1:8" x14ac:dyDescent="0.25">
      <c r="A12295" s="6">
        <v>41030</v>
      </c>
      <c r="B12295">
        <v>4.7999999999999996E-3</v>
      </c>
      <c r="C12295">
        <v>-7.7000000000000002E-3</v>
      </c>
      <c r="D12295">
        <v>3.8999999999999998E-3</v>
      </c>
      <c r="E12295">
        <v>-5.0000000000000001E-4</v>
      </c>
      <c r="F12295">
        <v>5.9999999999999995E-4</v>
      </c>
      <c r="G12295">
        <v>-5.6999999999998996E-3</v>
      </c>
      <c r="H12295">
        <v>0</v>
      </c>
    </row>
    <row r="12296" spans="1:8" x14ac:dyDescent="0.25">
      <c r="A12296" s="6">
        <v>41031</v>
      </c>
      <c r="B12296">
        <v>-1.5E-3</v>
      </c>
      <c r="C12296">
        <v>6.8999999999999999E-3</v>
      </c>
      <c r="D12296">
        <v>-6.6E-3</v>
      </c>
      <c r="E12296">
        <v>4.3E-3</v>
      </c>
      <c r="F12296">
        <v>2.7000000000000001E-3</v>
      </c>
      <c r="G12296">
        <v>1.15E-2</v>
      </c>
      <c r="H12296">
        <v>0</v>
      </c>
    </row>
    <row r="12297" spans="1:8" x14ac:dyDescent="0.25">
      <c r="A12297" s="6">
        <v>41032</v>
      </c>
      <c r="B12297">
        <v>-9.1999999999999998E-3</v>
      </c>
      <c r="C12297">
        <v>-6.3E-3</v>
      </c>
      <c r="D12297">
        <v>0</v>
      </c>
      <c r="E12297">
        <v>4.1999999999999997E-3</v>
      </c>
      <c r="F12297">
        <v>3.0999999999999999E-3</v>
      </c>
      <c r="G12297">
        <v>9.2999999999999992E-3</v>
      </c>
      <c r="H12297">
        <v>0</v>
      </c>
    </row>
    <row r="12298" spans="1:8" x14ac:dyDescent="0.25">
      <c r="A12298" s="6">
        <v>41033</v>
      </c>
      <c r="B12298">
        <v>-1.6199999999999999E-2</v>
      </c>
      <c r="C12298">
        <v>-2.3999999999999998E-3</v>
      </c>
      <c r="D12298">
        <v>1.8E-3</v>
      </c>
      <c r="E12298">
        <v>1.5E-3</v>
      </c>
      <c r="F12298">
        <v>1.6000000000000001E-3</v>
      </c>
      <c r="G12298">
        <v>2.5000000000000001E-3</v>
      </c>
      <c r="H12298">
        <v>0</v>
      </c>
    </row>
    <row r="12299" spans="1:8" x14ac:dyDescent="0.25">
      <c r="A12299" s="6">
        <v>41036</v>
      </c>
      <c r="B12299">
        <v>5.0000000000000001E-4</v>
      </c>
      <c r="C12299">
        <v>1.5E-3</v>
      </c>
      <c r="D12299">
        <v>4.4000000000000003E-3</v>
      </c>
      <c r="E12299">
        <v>-3.7000000000000002E-3</v>
      </c>
      <c r="F12299">
        <v>2.8999999999999998E-3</v>
      </c>
      <c r="G12299">
        <v>-2.0000000000000001E-4</v>
      </c>
      <c r="H12299">
        <v>0</v>
      </c>
    </row>
    <row r="12300" spans="1:8" x14ac:dyDescent="0.25">
      <c r="A12300" s="6">
        <v>41037</v>
      </c>
      <c r="B12300">
        <v>-4.0999999999998997E-3</v>
      </c>
      <c r="C12300">
        <v>3.3E-3</v>
      </c>
      <c r="D12300">
        <v>3.2000000000000002E-3</v>
      </c>
      <c r="E12300">
        <v>1.1000000000000001E-3</v>
      </c>
      <c r="F12300">
        <v>2.3999999999999998E-3</v>
      </c>
      <c r="G12300">
        <v>1.5E-3</v>
      </c>
      <c r="H12300">
        <v>0</v>
      </c>
    </row>
    <row r="12301" spans="1:8" x14ac:dyDescent="0.25">
      <c r="A12301" s="6">
        <v>41038</v>
      </c>
      <c r="B12301">
        <v>-6.3E-3</v>
      </c>
      <c r="C12301">
        <v>1.2999999999999999E-3</v>
      </c>
      <c r="D12301">
        <v>-2.2000000000000001E-3</v>
      </c>
      <c r="E12301">
        <v>-2.0000000000000001E-4</v>
      </c>
      <c r="F12301">
        <v>-8.9999999999999998E-4</v>
      </c>
      <c r="G12301">
        <v>1.1000000000000001E-3</v>
      </c>
      <c r="H12301">
        <v>0</v>
      </c>
    </row>
    <row r="12302" spans="1:8" x14ac:dyDescent="0.25">
      <c r="A12302" s="6">
        <v>41039</v>
      </c>
      <c r="B12302">
        <v>3.0000000000000001E-3</v>
      </c>
      <c r="C12302">
        <v>8.9999999999999998E-4</v>
      </c>
      <c r="D12302">
        <v>5.5999999999999999E-3</v>
      </c>
      <c r="E12302">
        <v>-1.1999999999999999E-3</v>
      </c>
      <c r="F12302">
        <v>5.1999999999999998E-3</v>
      </c>
      <c r="G12302">
        <v>7.9000000000000008E-3</v>
      </c>
      <c r="H12302">
        <v>0</v>
      </c>
    </row>
    <row r="12303" spans="1:8" x14ac:dyDescent="0.25">
      <c r="A12303" s="6">
        <v>41040</v>
      </c>
      <c r="B12303">
        <v>-2.8999999999999998E-3</v>
      </c>
      <c r="C12303">
        <v>1.1999999999999999E-3</v>
      </c>
      <c r="D12303">
        <v>-1.0500000000000001E-2</v>
      </c>
      <c r="E12303">
        <v>2.0000000000000001E-4</v>
      </c>
      <c r="F12303">
        <v>-4.0000000000000002E-4</v>
      </c>
      <c r="G12303">
        <v>5.5999999999999999E-3</v>
      </c>
      <c r="H12303">
        <v>0</v>
      </c>
    </row>
    <row r="12304" spans="1:8" x14ac:dyDescent="0.25">
      <c r="A12304" s="6">
        <v>41043</v>
      </c>
      <c r="B12304">
        <v>-1.13999999999999E-2</v>
      </c>
      <c r="C12304">
        <v>-1.5E-3</v>
      </c>
      <c r="D12304">
        <v>-1.6999999999999999E-3</v>
      </c>
      <c r="E12304">
        <v>1E-3</v>
      </c>
      <c r="F12304">
        <v>6.9999999999999999E-4</v>
      </c>
      <c r="G12304">
        <v>2.5000000000000001E-3</v>
      </c>
      <c r="H12304">
        <v>0</v>
      </c>
    </row>
    <row r="12305" spans="1:8" x14ac:dyDescent="0.25">
      <c r="A12305" s="6">
        <v>41044</v>
      </c>
      <c r="B12305">
        <v>-5.1999999999999998E-3</v>
      </c>
      <c r="C12305">
        <v>5.1000000000000004E-3</v>
      </c>
      <c r="D12305">
        <v>-1.8E-3</v>
      </c>
      <c r="E12305">
        <v>3.4999999999998999E-3</v>
      </c>
      <c r="F12305">
        <v>2.0000000000000001E-4</v>
      </c>
      <c r="G12305">
        <v>1.16999999999999E-2</v>
      </c>
      <c r="H12305">
        <v>0</v>
      </c>
    </row>
    <row r="12306" spans="1:8" x14ac:dyDescent="0.25">
      <c r="A12306" s="6">
        <v>41045</v>
      </c>
      <c r="B12306">
        <v>-4.4999999999999997E-3</v>
      </c>
      <c r="C12306">
        <v>-1.6999999999999999E-3</v>
      </c>
      <c r="D12306">
        <v>-4.4999999999999997E-3</v>
      </c>
      <c r="E12306">
        <v>6.7999999999999996E-3</v>
      </c>
      <c r="F12306">
        <v>2.5999999999999999E-3</v>
      </c>
      <c r="G12306">
        <v>8.8000000000000005E-3</v>
      </c>
      <c r="H12306">
        <v>0</v>
      </c>
    </row>
    <row r="12307" spans="1:8" x14ac:dyDescent="0.25">
      <c r="A12307" s="6">
        <v>41046</v>
      </c>
      <c r="B12307">
        <v>-1.6399999999999901E-2</v>
      </c>
      <c r="C12307">
        <v>-5.0000000000000001E-3</v>
      </c>
      <c r="D12307">
        <v>3.8999999999999998E-3</v>
      </c>
      <c r="E12307">
        <v>1E-3</v>
      </c>
      <c r="F12307">
        <v>-5.0000000000000001E-4</v>
      </c>
      <c r="G12307">
        <v>-1.1999999999999999E-3</v>
      </c>
      <c r="H12307">
        <v>0</v>
      </c>
    </row>
    <row r="12308" spans="1:8" x14ac:dyDescent="0.25">
      <c r="A12308" s="6">
        <v>41047</v>
      </c>
      <c r="B12308">
        <v>-8.0000000000000002E-3</v>
      </c>
      <c r="C12308">
        <v>-1.6000000000000001E-3</v>
      </c>
      <c r="D12308">
        <v>6.9999999999999999E-4</v>
      </c>
      <c r="E12308">
        <v>1.2999999999999999E-3</v>
      </c>
      <c r="F12308">
        <v>3.4999999999998999E-3</v>
      </c>
      <c r="G12308">
        <v>6.0999999999998998E-3</v>
      </c>
      <c r="H12308">
        <v>0</v>
      </c>
    </row>
    <row r="12309" spans="1:8" x14ac:dyDescent="0.25">
      <c r="A12309" s="6">
        <v>41050</v>
      </c>
      <c r="B12309">
        <v>1.7100000000000001E-2</v>
      </c>
      <c r="C12309">
        <v>5.4000000000000003E-3</v>
      </c>
      <c r="D12309">
        <v>-1.0999999999999999E-2</v>
      </c>
      <c r="E12309">
        <v>-2.5999999999999999E-3</v>
      </c>
      <c r="F12309">
        <v>-6.4000000000000003E-3</v>
      </c>
      <c r="G12309">
        <v>-6.0999999999998998E-3</v>
      </c>
      <c r="H12309">
        <v>0</v>
      </c>
    </row>
    <row r="12310" spans="1:8" x14ac:dyDescent="0.25">
      <c r="A12310" s="6">
        <v>41051</v>
      </c>
      <c r="B12310">
        <v>1E-4</v>
      </c>
      <c r="C12310">
        <v>-8.3999999999999995E-3</v>
      </c>
      <c r="D12310">
        <v>3.8E-3</v>
      </c>
      <c r="E12310">
        <v>-1.2999999999999999E-3</v>
      </c>
      <c r="F12310">
        <v>1E-4</v>
      </c>
      <c r="G12310">
        <v>4.3E-3</v>
      </c>
      <c r="H12310">
        <v>0</v>
      </c>
    </row>
    <row r="12311" spans="1:8" x14ac:dyDescent="0.25">
      <c r="A12311" s="6">
        <v>41052</v>
      </c>
      <c r="B12311">
        <v>2.5999999999999999E-3</v>
      </c>
      <c r="C12311">
        <v>5.0000000000000001E-3</v>
      </c>
      <c r="D12311">
        <v>-2.3999999999999998E-3</v>
      </c>
      <c r="E12311">
        <v>-2.0000000000000001E-4</v>
      </c>
      <c r="F12311">
        <v>-1.1000000000000001E-3</v>
      </c>
      <c r="G12311">
        <v>-4.0000000000000001E-3</v>
      </c>
      <c r="H12311">
        <v>0</v>
      </c>
    </row>
    <row r="12312" spans="1:8" x14ac:dyDescent="0.25">
      <c r="A12312" s="6">
        <v>41053</v>
      </c>
      <c r="B12312">
        <v>1.6000000000000001E-3</v>
      </c>
      <c r="C12312">
        <v>2.0000000000000001E-4</v>
      </c>
      <c r="D12312">
        <v>2E-3</v>
      </c>
      <c r="E12312">
        <v>3.7000000000000002E-3</v>
      </c>
      <c r="F12312">
        <v>5.5999999999999999E-3</v>
      </c>
      <c r="G12312">
        <v>7.4999999999999997E-3</v>
      </c>
      <c r="H12312">
        <v>0</v>
      </c>
    </row>
    <row r="12313" spans="1:8" x14ac:dyDescent="0.25">
      <c r="A12313" s="6">
        <v>41054</v>
      </c>
      <c r="B12313">
        <v>-1.5E-3</v>
      </c>
      <c r="C12313">
        <v>2.3999999999999998E-3</v>
      </c>
      <c r="D12313">
        <v>-1.2999999999999999E-3</v>
      </c>
      <c r="E12313">
        <v>1.8E-3</v>
      </c>
      <c r="F12313">
        <v>1.1999999999999999E-3</v>
      </c>
      <c r="G12313">
        <v>-5.3E-3</v>
      </c>
      <c r="H12313">
        <v>0</v>
      </c>
    </row>
    <row r="12314" spans="1:8" x14ac:dyDescent="0.25">
      <c r="A12314" s="6">
        <v>41058</v>
      </c>
      <c r="B12314">
        <v>1.1599999999999999E-2</v>
      </c>
      <c r="C12314">
        <v>1.6999999999999999E-3</v>
      </c>
      <c r="D12314">
        <v>0</v>
      </c>
      <c r="E12314">
        <v>-3.5999999999999999E-3</v>
      </c>
      <c r="F12314">
        <v>-5.9999999999999995E-4</v>
      </c>
      <c r="G12314">
        <v>-7.7000000000000002E-3</v>
      </c>
      <c r="H12314">
        <v>0</v>
      </c>
    </row>
    <row r="12315" spans="1:8" x14ac:dyDescent="0.25">
      <c r="A12315" s="6">
        <v>41059</v>
      </c>
      <c r="B12315">
        <v>-1.46E-2</v>
      </c>
      <c r="C12315">
        <v>-2.8999999999999998E-3</v>
      </c>
      <c r="D12315">
        <v>-3.2000000000000002E-3</v>
      </c>
      <c r="E12315">
        <v>6.0999999999998998E-3</v>
      </c>
      <c r="F12315">
        <v>-4.0000000000000002E-4</v>
      </c>
      <c r="G12315">
        <v>1.2E-2</v>
      </c>
      <c r="H12315">
        <v>0</v>
      </c>
    </row>
    <row r="12316" spans="1:8" x14ac:dyDescent="0.25">
      <c r="A12316" s="6">
        <v>41060</v>
      </c>
      <c r="B12316">
        <v>-2.3E-3</v>
      </c>
      <c r="C12316">
        <v>2E-3</v>
      </c>
      <c r="D12316">
        <v>5.4000000000000003E-3</v>
      </c>
      <c r="E12316">
        <v>-1.6000000000000001E-3</v>
      </c>
      <c r="F12316">
        <v>2.3999999999999998E-3</v>
      </c>
      <c r="G12316">
        <v>1.6999999999999999E-3</v>
      </c>
      <c r="H12316">
        <v>0</v>
      </c>
    </row>
    <row r="12317" spans="1:8" x14ac:dyDescent="0.25">
      <c r="A12317" s="6">
        <v>41061</v>
      </c>
      <c r="B12317">
        <v>-2.5999999999999999E-2</v>
      </c>
      <c r="C12317">
        <v>-5.6999999999998996E-3</v>
      </c>
      <c r="D12317">
        <v>5.0000000000000001E-4</v>
      </c>
      <c r="E12317">
        <v>2E-3</v>
      </c>
      <c r="F12317">
        <v>5.0000000000000001E-4</v>
      </c>
      <c r="G12317">
        <v>-1E-4</v>
      </c>
      <c r="H12317">
        <v>0</v>
      </c>
    </row>
    <row r="12318" spans="1:8" x14ac:dyDescent="0.25">
      <c r="A12318" s="6">
        <v>41064</v>
      </c>
      <c r="B12318">
        <v>-5.0000000000000001E-4</v>
      </c>
      <c r="C12318">
        <v>1.1999999999999999E-3</v>
      </c>
      <c r="D12318">
        <v>-5.8999999999999999E-3</v>
      </c>
      <c r="E12318">
        <v>3.0999999999999999E-3</v>
      </c>
      <c r="F12318">
        <v>-4.1999999999999997E-3</v>
      </c>
      <c r="G12318">
        <v>4.4000000000000003E-3</v>
      </c>
      <c r="H12318">
        <v>0</v>
      </c>
    </row>
    <row r="12319" spans="1:8" x14ac:dyDescent="0.25">
      <c r="A12319" s="6">
        <v>41065</v>
      </c>
      <c r="B12319">
        <v>6.7999999999999996E-3</v>
      </c>
      <c r="C12319">
        <v>2.5999999999999999E-3</v>
      </c>
      <c r="D12319">
        <v>1.9E-3</v>
      </c>
      <c r="E12319">
        <v>-6.3E-3</v>
      </c>
      <c r="F12319">
        <v>-4.0000000000000002E-4</v>
      </c>
      <c r="G12319">
        <v>-9.7000000000000003E-3</v>
      </c>
      <c r="H12319">
        <v>0</v>
      </c>
    </row>
    <row r="12320" spans="1:8" x14ac:dyDescent="0.25">
      <c r="A12320" s="6">
        <v>41066</v>
      </c>
      <c r="B12320">
        <v>2.3199999999999998E-2</v>
      </c>
      <c r="C12320">
        <v>1E-3</v>
      </c>
      <c r="D12320">
        <v>2.7000000000000001E-3</v>
      </c>
      <c r="E12320">
        <v>-4.4999999999999997E-3</v>
      </c>
      <c r="F12320">
        <v>-1.1000000000000001E-3</v>
      </c>
      <c r="G12320">
        <v>-9.8999999999999002E-3</v>
      </c>
      <c r="H12320">
        <v>0</v>
      </c>
    </row>
    <row r="12321" spans="1:8" x14ac:dyDescent="0.25">
      <c r="A12321" s="6">
        <v>41067</v>
      </c>
      <c r="B12321">
        <v>-8.9999999999999998E-4</v>
      </c>
      <c r="C12321">
        <v>-4.5999999999999999E-3</v>
      </c>
      <c r="D12321">
        <v>2.0999999999999999E-3</v>
      </c>
      <c r="E12321">
        <v>8.0000000000000004E-4</v>
      </c>
      <c r="F12321">
        <v>2.3999999999999998E-3</v>
      </c>
      <c r="G12321">
        <v>4.1999999999999997E-3</v>
      </c>
      <c r="H12321">
        <v>0</v>
      </c>
    </row>
    <row r="12322" spans="1:8" x14ac:dyDescent="0.25">
      <c r="A12322" s="6">
        <v>41068</v>
      </c>
      <c r="B12322">
        <v>8.5000000000000006E-3</v>
      </c>
      <c r="C12322">
        <v>2.3E-3</v>
      </c>
      <c r="D12322">
        <v>5.0000000000000001E-4</v>
      </c>
      <c r="E12322">
        <v>-8.9999999999999998E-4</v>
      </c>
      <c r="F12322">
        <v>1E-3</v>
      </c>
      <c r="G12322">
        <v>3.5999999999999999E-3</v>
      </c>
      <c r="H12322">
        <v>0</v>
      </c>
    </row>
    <row r="12323" spans="1:8" x14ac:dyDescent="0.25">
      <c r="A12323" s="6">
        <v>41071</v>
      </c>
      <c r="B12323">
        <v>-1.41E-2</v>
      </c>
      <c r="C12323">
        <v>-8.1999999999999001E-3</v>
      </c>
      <c r="D12323">
        <v>-1E-3</v>
      </c>
      <c r="E12323">
        <v>4.6999999999998996E-3</v>
      </c>
      <c r="F12323">
        <v>3.3E-3</v>
      </c>
      <c r="G12323">
        <v>9.7000000000000003E-3</v>
      </c>
      <c r="H12323">
        <v>0</v>
      </c>
    </row>
    <row r="12324" spans="1:8" x14ac:dyDescent="0.25">
      <c r="A12324" s="6">
        <v>41072</v>
      </c>
      <c r="B12324">
        <v>1.1599999999999999E-2</v>
      </c>
      <c r="C12324">
        <v>1.4E-3</v>
      </c>
      <c r="D12324">
        <v>1E-3</v>
      </c>
      <c r="E12324">
        <v>-3.0000000000000001E-3</v>
      </c>
      <c r="F12324">
        <v>1E-4</v>
      </c>
      <c r="G12324">
        <v>-3.5999999999999999E-3</v>
      </c>
      <c r="H12324">
        <v>0</v>
      </c>
    </row>
    <row r="12325" spans="1:8" x14ac:dyDescent="0.25">
      <c r="A12325" s="6">
        <v>41073</v>
      </c>
      <c r="B12325">
        <v>-7.7000000000000002E-3</v>
      </c>
      <c r="C12325">
        <v>-4.1999999999999997E-3</v>
      </c>
      <c r="D12325">
        <v>2.5999999999999999E-3</v>
      </c>
      <c r="E12325">
        <v>2.3999999999999998E-3</v>
      </c>
      <c r="F12325">
        <v>8.9999999999999998E-4</v>
      </c>
      <c r="G12325">
        <v>2.8999999999999998E-3</v>
      </c>
      <c r="H12325">
        <v>0</v>
      </c>
    </row>
    <row r="12326" spans="1:8" x14ac:dyDescent="0.25">
      <c r="A12326" s="6">
        <v>41074</v>
      </c>
      <c r="B12326">
        <v>1.04E-2</v>
      </c>
      <c r="C12326">
        <v>2.2000000000000001E-3</v>
      </c>
      <c r="D12326">
        <v>3.3E-3</v>
      </c>
      <c r="E12326">
        <v>-8.9999999999999998E-4</v>
      </c>
      <c r="F12326">
        <v>3.8E-3</v>
      </c>
      <c r="G12326">
        <v>2.9999999999999997E-4</v>
      </c>
      <c r="H12326">
        <v>0</v>
      </c>
    </row>
    <row r="12327" spans="1:8" x14ac:dyDescent="0.25">
      <c r="A12327" s="6">
        <v>41075</v>
      </c>
      <c r="B12327">
        <v>1.06E-2</v>
      </c>
      <c r="C12327">
        <v>1E-3</v>
      </c>
      <c r="D12327">
        <v>-2.9999999999999997E-4</v>
      </c>
      <c r="E12327">
        <v>-2.2000000000000001E-3</v>
      </c>
      <c r="F12327">
        <v>-4.4000000000000003E-3</v>
      </c>
      <c r="G12327">
        <v>-7.3000000000000001E-3</v>
      </c>
      <c r="H12327">
        <v>0</v>
      </c>
    </row>
    <row r="12328" spans="1:8" x14ac:dyDescent="0.25">
      <c r="A12328" s="6">
        <v>41078</v>
      </c>
      <c r="B12328">
        <v>2.0999999999999999E-3</v>
      </c>
      <c r="C12328">
        <v>1.1000000000000001E-3</v>
      </c>
      <c r="D12328">
        <v>-8.6999999999999994E-3</v>
      </c>
      <c r="E12328">
        <v>2.0999999999999999E-3</v>
      </c>
      <c r="F12328">
        <v>-1.6000000000000001E-3</v>
      </c>
      <c r="G12328">
        <v>7.6E-3</v>
      </c>
      <c r="H12328">
        <v>0</v>
      </c>
    </row>
    <row r="12329" spans="1:8" x14ac:dyDescent="0.25">
      <c r="A12329" s="6">
        <v>41079</v>
      </c>
      <c r="B12329">
        <v>1.09E-2</v>
      </c>
      <c r="C12329">
        <v>6.8999999999999999E-3</v>
      </c>
      <c r="D12329">
        <v>2.8E-3</v>
      </c>
      <c r="E12329">
        <v>-4.1999999999999997E-3</v>
      </c>
      <c r="F12329">
        <v>-3.3E-3</v>
      </c>
      <c r="G12329">
        <v>-1.11E-2</v>
      </c>
      <c r="H12329">
        <v>0</v>
      </c>
    </row>
    <row r="12330" spans="1:8" x14ac:dyDescent="0.25">
      <c r="A12330" s="6">
        <v>41080</v>
      </c>
      <c r="B12330">
        <v>-1.4E-3</v>
      </c>
      <c r="C12330">
        <v>-8.0000000000000004E-4</v>
      </c>
      <c r="D12330">
        <v>1.6000000000000001E-3</v>
      </c>
      <c r="E12330">
        <v>2.9999999999999997E-4</v>
      </c>
      <c r="F12330">
        <v>-5.0000000000000001E-4</v>
      </c>
      <c r="G12330">
        <v>-4.3E-3</v>
      </c>
      <c r="H12330">
        <v>0</v>
      </c>
    </row>
    <row r="12331" spans="1:8" x14ac:dyDescent="0.25">
      <c r="A12331" s="6">
        <v>41081</v>
      </c>
      <c r="B12331">
        <v>-2.2599999999999999E-2</v>
      </c>
      <c r="C12331">
        <v>-2E-3</v>
      </c>
      <c r="D12331">
        <v>1.6999999999999999E-3</v>
      </c>
      <c r="E12331">
        <v>1.9E-3</v>
      </c>
      <c r="F12331">
        <v>6.7000000000000002E-3</v>
      </c>
      <c r="G12331">
        <v>1.2999999999999999E-2</v>
      </c>
      <c r="H12331">
        <v>0</v>
      </c>
    </row>
    <row r="12332" spans="1:8" x14ac:dyDescent="0.25">
      <c r="A12332" s="6">
        <v>41082</v>
      </c>
      <c r="B12332">
        <v>7.9000000000000008E-3</v>
      </c>
      <c r="C12332">
        <v>6.3E-3</v>
      </c>
      <c r="D12332">
        <v>1.6999999999999999E-3</v>
      </c>
      <c r="E12332">
        <v>-2.7000000000000001E-3</v>
      </c>
      <c r="F12332">
        <v>-8.9999999999999998E-4</v>
      </c>
      <c r="G12332">
        <v>-1.9E-3</v>
      </c>
      <c r="H12332">
        <v>0</v>
      </c>
    </row>
    <row r="12333" spans="1:8" x14ac:dyDescent="0.25">
      <c r="A12333" s="6">
        <v>41085</v>
      </c>
      <c r="B12333">
        <v>-1.6299999999999999E-2</v>
      </c>
      <c r="C12333">
        <v>8.9999999999999998E-4</v>
      </c>
      <c r="D12333">
        <v>-2.7000000000000001E-3</v>
      </c>
      <c r="E12333">
        <v>4.7999999999999996E-3</v>
      </c>
      <c r="F12333">
        <v>2.0999999999999999E-3</v>
      </c>
      <c r="G12333">
        <v>1.13999999999999E-2</v>
      </c>
      <c r="H12333">
        <v>0</v>
      </c>
    </row>
    <row r="12334" spans="1:8" x14ac:dyDescent="0.25">
      <c r="A12334" s="6">
        <v>41086</v>
      </c>
      <c r="B12334">
        <v>5.1999999999999998E-3</v>
      </c>
      <c r="C12334">
        <v>-1E-3</v>
      </c>
      <c r="D12334">
        <v>2.0000000000000001E-4</v>
      </c>
      <c r="E12334">
        <v>-2E-3</v>
      </c>
      <c r="F12334">
        <v>2.0000000000000001E-4</v>
      </c>
      <c r="G12334">
        <v>4.0000000000000001E-3</v>
      </c>
      <c r="H12334">
        <v>0</v>
      </c>
    </row>
    <row r="12335" spans="1:8" x14ac:dyDescent="0.25">
      <c r="A12335" s="6">
        <v>41087</v>
      </c>
      <c r="B12335">
        <v>9.2999999999999992E-3</v>
      </c>
      <c r="C12335">
        <v>4.1999999999999997E-3</v>
      </c>
      <c r="D12335">
        <v>4.3E-3</v>
      </c>
      <c r="E12335">
        <v>-5.3E-3</v>
      </c>
      <c r="F12335">
        <v>-1E-4</v>
      </c>
      <c r="G12335">
        <v>-9.1999999999999998E-3</v>
      </c>
      <c r="H12335">
        <v>0</v>
      </c>
    </row>
    <row r="12336" spans="1:8" x14ac:dyDescent="0.25">
      <c r="A12336" s="6">
        <v>41088</v>
      </c>
      <c r="B12336">
        <v>-2.3999999999999998E-3</v>
      </c>
      <c r="C12336">
        <v>2E-3</v>
      </c>
      <c r="D12336">
        <v>3.3E-3</v>
      </c>
      <c r="E12336">
        <v>1.8E-3</v>
      </c>
      <c r="F12336">
        <v>5.0000000000000001E-3</v>
      </c>
      <c r="G12336">
        <v>-5.4000000000000003E-3</v>
      </c>
      <c r="H12336">
        <v>0</v>
      </c>
    </row>
    <row r="12337" spans="1:8" x14ac:dyDescent="0.25">
      <c r="A12337" s="6">
        <v>41089</v>
      </c>
      <c r="B12337">
        <v>2.5499999999999998E-2</v>
      </c>
      <c r="C12337">
        <v>3.0000000000000001E-3</v>
      </c>
      <c r="D12337">
        <v>-6.1999999999999998E-3</v>
      </c>
      <c r="E12337">
        <v>-2.8999999999999998E-3</v>
      </c>
      <c r="F12337">
        <v>-5.7999999999999996E-3</v>
      </c>
      <c r="G12337">
        <v>-1.1599999999999999E-2</v>
      </c>
      <c r="H12337">
        <v>0</v>
      </c>
    </row>
    <row r="12338" spans="1:8" x14ac:dyDescent="0.25">
      <c r="A12338" s="6">
        <v>41092</v>
      </c>
      <c r="B12338">
        <v>3.3E-3</v>
      </c>
      <c r="C12338">
        <v>7.0999999999998998E-3</v>
      </c>
      <c r="D12338">
        <v>-5.9999999999999995E-4</v>
      </c>
      <c r="E12338">
        <v>-2.0999999999999999E-3</v>
      </c>
      <c r="F12338">
        <v>1.9E-3</v>
      </c>
      <c r="G12338">
        <v>8.3000000000000001E-3</v>
      </c>
      <c r="H12338">
        <v>0</v>
      </c>
    </row>
    <row r="12339" spans="1:8" x14ac:dyDescent="0.25">
      <c r="A12339" s="6">
        <v>41093</v>
      </c>
      <c r="B12339">
        <v>7.6E-3</v>
      </c>
      <c r="C12339">
        <v>6.7000000000000002E-3</v>
      </c>
      <c r="D12339">
        <v>8.0000000000000004E-4</v>
      </c>
      <c r="E12339">
        <v>1.6999999999999999E-3</v>
      </c>
      <c r="F12339">
        <v>-6.0999999999998998E-3</v>
      </c>
      <c r="G12339">
        <v>-1.2800000000000001E-2</v>
      </c>
      <c r="H12339">
        <v>0</v>
      </c>
    </row>
    <row r="12340" spans="1:8" x14ac:dyDescent="0.25">
      <c r="A12340" s="6">
        <v>41095</v>
      </c>
      <c r="B12340">
        <v>-3.5999999999999999E-3</v>
      </c>
      <c r="C12340">
        <v>4.4000000000000003E-3</v>
      </c>
      <c r="D12340">
        <v>-8.3000000000000001E-3</v>
      </c>
      <c r="E12340">
        <v>5.6999999999998996E-3</v>
      </c>
      <c r="F12340">
        <v>-2.7000000000000001E-3</v>
      </c>
      <c r="G12340">
        <v>6.4999999999999997E-3</v>
      </c>
      <c r="H12340">
        <v>0</v>
      </c>
    </row>
    <row r="12341" spans="1:8" x14ac:dyDescent="0.25">
      <c r="A12341" s="6">
        <v>41096</v>
      </c>
      <c r="B12341">
        <v>-9.8999999999999002E-3</v>
      </c>
      <c r="C12341">
        <v>-3.3999999999999998E-3</v>
      </c>
      <c r="D12341">
        <v>3.8E-3</v>
      </c>
      <c r="E12341">
        <v>1.4E-3</v>
      </c>
      <c r="F12341">
        <v>6.4999999999999997E-3</v>
      </c>
      <c r="G12341">
        <v>1.0699999999999999E-2</v>
      </c>
      <c r="H12341">
        <v>0</v>
      </c>
    </row>
    <row r="12342" spans="1:8" x14ac:dyDescent="0.25">
      <c r="A12342" s="6">
        <v>41099</v>
      </c>
      <c r="B12342">
        <v>-2.3E-3</v>
      </c>
      <c r="C12342">
        <v>-2.3E-3</v>
      </c>
      <c r="D12342">
        <v>-2.3E-3</v>
      </c>
      <c r="E12342">
        <v>2.3999999999999998E-3</v>
      </c>
      <c r="F12342">
        <v>-2.0000000000000001E-4</v>
      </c>
      <c r="G12342">
        <v>1.0699999999999999E-2</v>
      </c>
      <c r="H12342">
        <v>0</v>
      </c>
    </row>
    <row r="12343" spans="1:8" x14ac:dyDescent="0.25">
      <c r="A12343" s="6">
        <v>41100</v>
      </c>
      <c r="B12343">
        <v>-8.3999999999999995E-3</v>
      </c>
      <c r="C12343">
        <v>-3.5999999999999999E-3</v>
      </c>
      <c r="D12343">
        <v>3.2000000000000002E-3</v>
      </c>
      <c r="E12343">
        <v>5.0000000000000001E-4</v>
      </c>
      <c r="F12343">
        <v>2.5999999999999999E-3</v>
      </c>
      <c r="G12343">
        <v>9.5999999999999992E-3</v>
      </c>
      <c r="H12343">
        <v>0</v>
      </c>
    </row>
    <row r="12344" spans="1:8" x14ac:dyDescent="0.25">
      <c r="A12344" s="6">
        <v>41101</v>
      </c>
      <c r="B12344">
        <v>-8.9999999999999998E-4</v>
      </c>
      <c r="C12344">
        <v>-2.7000000000000001E-3</v>
      </c>
      <c r="D12344">
        <v>7.7000000000000002E-3</v>
      </c>
      <c r="E12344">
        <v>-1.1999999999999999E-3</v>
      </c>
      <c r="F12344">
        <v>6.9999999999999999E-4</v>
      </c>
      <c r="G12344">
        <v>-4.8999999999999998E-3</v>
      </c>
      <c r="H12344">
        <v>0</v>
      </c>
    </row>
    <row r="12345" spans="1:8" x14ac:dyDescent="0.25">
      <c r="A12345" s="6">
        <v>41102</v>
      </c>
      <c r="B12345">
        <v>-5.0000000000000001E-3</v>
      </c>
      <c r="C12345">
        <v>1.5E-3</v>
      </c>
      <c r="D12345">
        <v>-6.7999999999999996E-3</v>
      </c>
      <c r="E12345">
        <v>-1.6000000000000001E-3</v>
      </c>
      <c r="F12345">
        <v>8.0000000000000004E-4</v>
      </c>
      <c r="G12345">
        <v>8.9999999999999993E-3</v>
      </c>
      <c r="H12345">
        <v>0</v>
      </c>
    </row>
    <row r="12346" spans="1:8" x14ac:dyDescent="0.25">
      <c r="A12346" s="6">
        <v>41103</v>
      </c>
      <c r="B12346">
        <v>1.6199999999999999E-2</v>
      </c>
      <c r="C12346">
        <v>-3.0000000000000001E-3</v>
      </c>
      <c r="D12346">
        <v>5.6999999999998996E-3</v>
      </c>
      <c r="E12346">
        <v>-1.6999999999999999E-3</v>
      </c>
      <c r="F12346">
        <v>0</v>
      </c>
      <c r="G12346">
        <v>-2.8999999999999998E-3</v>
      </c>
      <c r="H12346">
        <v>0</v>
      </c>
    </row>
    <row r="12347" spans="1:8" x14ac:dyDescent="0.25">
      <c r="A12347" s="6">
        <v>41106</v>
      </c>
      <c r="B12347">
        <v>-3.0999999999999999E-3</v>
      </c>
      <c r="C12347">
        <v>-3.8E-3</v>
      </c>
      <c r="D12347">
        <v>-2.2000000000000001E-3</v>
      </c>
      <c r="E12347">
        <v>2.9999999999999997E-4</v>
      </c>
      <c r="F12347">
        <v>-2.0000000000000001E-4</v>
      </c>
      <c r="G12347">
        <v>3.2000000000000002E-3</v>
      </c>
      <c r="H12347">
        <v>0</v>
      </c>
    </row>
    <row r="12348" spans="1:8" x14ac:dyDescent="0.25">
      <c r="A12348" s="6">
        <v>41107</v>
      </c>
      <c r="B12348">
        <v>6.7000000000000002E-3</v>
      </c>
      <c r="C12348">
        <v>-5.4000000000000003E-3</v>
      </c>
      <c r="D12348">
        <v>2.7000000000000001E-3</v>
      </c>
      <c r="E12348">
        <v>-1.1000000000000001E-3</v>
      </c>
      <c r="F12348">
        <v>1.6999999999999999E-3</v>
      </c>
      <c r="G12348">
        <v>-1.6999999999999999E-3</v>
      </c>
      <c r="H12348">
        <v>0</v>
      </c>
    </row>
    <row r="12349" spans="1:8" x14ac:dyDescent="0.25">
      <c r="A12349" s="6">
        <v>41108</v>
      </c>
      <c r="B12349">
        <v>7.0999999999998998E-3</v>
      </c>
      <c r="C12349">
        <v>1.9E-3</v>
      </c>
      <c r="D12349">
        <v>-8.1999999999999001E-3</v>
      </c>
      <c r="E12349">
        <v>3.8999999999999998E-3</v>
      </c>
      <c r="F12349">
        <v>-7.0999999999998998E-3</v>
      </c>
      <c r="G12349">
        <v>-3.4999999999998999E-3</v>
      </c>
      <c r="H12349">
        <v>0</v>
      </c>
    </row>
    <row r="12350" spans="1:8" x14ac:dyDescent="0.25">
      <c r="A12350" s="6">
        <v>41109</v>
      </c>
      <c r="B12350">
        <v>2.7000000000000001E-3</v>
      </c>
      <c r="C12350">
        <v>-4.8999999999999998E-3</v>
      </c>
      <c r="D12350">
        <v>-9.2999999999999992E-3</v>
      </c>
      <c r="E12350">
        <v>3.4999999999998999E-3</v>
      </c>
      <c r="F12350">
        <v>-8.0000000000000002E-3</v>
      </c>
      <c r="G12350">
        <v>-3.7000000000000002E-3</v>
      </c>
      <c r="H12350">
        <v>0</v>
      </c>
    </row>
    <row r="12351" spans="1:8" x14ac:dyDescent="0.25">
      <c r="A12351" s="6">
        <v>41110</v>
      </c>
      <c r="B12351">
        <v>-1.06E-2</v>
      </c>
      <c r="C12351">
        <v>-3.8E-3</v>
      </c>
      <c r="D12351">
        <v>6.9999999999999999E-4</v>
      </c>
      <c r="E12351">
        <v>-5.9999999999999995E-4</v>
      </c>
      <c r="F12351">
        <v>3.3E-3</v>
      </c>
      <c r="G12351">
        <v>2.8999999999999998E-3</v>
      </c>
      <c r="H12351">
        <v>0</v>
      </c>
    </row>
    <row r="12352" spans="1:8" x14ac:dyDescent="0.25">
      <c r="A12352" s="6">
        <v>41113</v>
      </c>
      <c r="B12352">
        <v>-1.01E-2</v>
      </c>
      <c r="C12352">
        <v>-6.7000000000000002E-3</v>
      </c>
      <c r="D12352">
        <v>1.9E-3</v>
      </c>
      <c r="E12352">
        <v>8.0000000000000004E-4</v>
      </c>
      <c r="F12352">
        <v>3.7000000000000002E-3</v>
      </c>
      <c r="G12352">
        <v>5.1000000000000004E-3</v>
      </c>
      <c r="H12352">
        <v>0</v>
      </c>
    </row>
    <row r="12353" spans="1:8" x14ac:dyDescent="0.25">
      <c r="A12353" s="6">
        <v>41114</v>
      </c>
      <c r="B12353">
        <v>-9.8999999999999002E-3</v>
      </c>
      <c r="C12353">
        <v>-5.5999999999999999E-3</v>
      </c>
      <c r="D12353">
        <v>2.8E-3</v>
      </c>
      <c r="E12353">
        <v>-2.8E-3</v>
      </c>
      <c r="F12353">
        <v>2.9999999999999997E-4</v>
      </c>
      <c r="G12353">
        <v>9.2999999999999992E-3</v>
      </c>
      <c r="H12353">
        <v>0</v>
      </c>
    </row>
    <row r="12354" spans="1:8" x14ac:dyDescent="0.25">
      <c r="A12354" s="6">
        <v>41115</v>
      </c>
      <c r="B12354">
        <v>-1E-4</v>
      </c>
      <c r="C12354">
        <v>2.5000000000000001E-3</v>
      </c>
      <c r="D12354">
        <v>-1E-4</v>
      </c>
      <c r="E12354">
        <v>-4.6999999999998996E-3</v>
      </c>
      <c r="F12354">
        <v>5.0000000000000001E-4</v>
      </c>
      <c r="G12354">
        <v>-2E-3</v>
      </c>
      <c r="H12354">
        <v>0</v>
      </c>
    </row>
    <row r="12355" spans="1:8" x14ac:dyDescent="0.25">
      <c r="A12355" s="6">
        <v>41116</v>
      </c>
      <c r="B12355">
        <v>1.54E-2</v>
      </c>
      <c r="C12355">
        <v>-8.0999999999999996E-3</v>
      </c>
      <c r="D12355">
        <v>3.3999999999999998E-3</v>
      </c>
      <c r="E12355">
        <v>8.0000000000000004E-4</v>
      </c>
      <c r="F12355">
        <v>2.5000000000000001E-3</v>
      </c>
      <c r="G12355">
        <v>-6.4000000000000003E-3</v>
      </c>
      <c r="H12355">
        <v>0</v>
      </c>
    </row>
    <row r="12356" spans="1:8" x14ac:dyDescent="0.25">
      <c r="A12356" s="6">
        <v>41117</v>
      </c>
      <c r="B12356">
        <v>1.9599999999999999E-2</v>
      </c>
      <c r="C12356">
        <v>5.4999999999999997E-3</v>
      </c>
      <c r="D12356">
        <v>6.9999999999999999E-4</v>
      </c>
      <c r="E12356">
        <v>-2E-3</v>
      </c>
      <c r="F12356">
        <v>-3.8999999999999998E-3</v>
      </c>
      <c r="G12356">
        <v>-9.5999999999999992E-3</v>
      </c>
      <c r="H12356">
        <v>0</v>
      </c>
    </row>
    <row r="12357" spans="1:8" x14ac:dyDescent="0.25">
      <c r="A12357" s="6">
        <v>41120</v>
      </c>
      <c r="B12357">
        <v>-1.1999999999999999E-3</v>
      </c>
      <c r="C12357">
        <v>-4.0999999999998997E-3</v>
      </c>
      <c r="D12357">
        <v>2.3E-3</v>
      </c>
      <c r="E12357">
        <v>2.0999999999999999E-3</v>
      </c>
      <c r="F12357">
        <v>3.2000000000000002E-3</v>
      </c>
      <c r="G12357">
        <v>5.9999999999999995E-4</v>
      </c>
      <c r="H12357">
        <v>0</v>
      </c>
    </row>
    <row r="12358" spans="1:8" x14ac:dyDescent="0.25">
      <c r="A12358" s="6">
        <v>41121</v>
      </c>
      <c r="B12358">
        <v>-4.6999999999998996E-3</v>
      </c>
      <c r="C12358">
        <v>0</v>
      </c>
      <c r="D12358">
        <v>1.8E-3</v>
      </c>
      <c r="E12358">
        <v>5.3E-3</v>
      </c>
      <c r="F12358">
        <v>1E-4</v>
      </c>
      <c r="G12358">
        <v>-1.4E-3</v>
      </c>
      <c r="H12358">
        <v>0</v>
      </c>
    </row>
    <row r="12359" spans="1:8" x14ac:dyDescent="0.25">
      <c r="A12359" s="6">
        <v>41122</v>
      </c>
      <c r="B12359">
        <v>-5.1000000000000004E-3</v>
      </c>
      <c r="C12359">
        <v>-1.55E-2</v>
      </c>
      <c r="D12359">
        <v>3.5999999999999999E-3</v>
      </c>
      <c r="E12359">
        <v>6.9999999999999999E-4</v>
      </c>
      <c r="F12359">
        <v>1.5E-3</v>
      </c>
      <c r="G12359">
        <v>-1E-4</v>
      </c>
      <c r="H12359">
        <v>0</v>
      </c>
    </row>
    <row r="12360" spans="1:8" x14ac:dyDescent="0.25">
      <c r="A12360" s="6">
        <v>41123</v>
      </c>
      <c r="B12360">
        <v>-6.8999999999999999E-3</v>
      </c>
      <c r="C12360">
        <v>1.9E-3</v>
      </c>
      <c r="D12360">
        <v>-3.4999999999998999E-3</v>
      </c>
      <c r="E12360">
        <v>-6.9999999999999999E-4</v>
      </c>
      <c r="F12360">
        <v>2.9999999999999997E-4</v>
      </c>
      <c r="G12360">
        <v>1.21999999999999E-2</v>
      </c>
      <c r="H12360">
        <v>0</v>
      </c>
    </row>
    <row r="12361" spans="1:8" x14ac:dyDescent="0.25">
      <c r="A12361" s="6">
        <v>41124</v>
      </c>
      <c r="B12361">
        <v>1.9900000000000001E-2</v>
      </c>
      <c r="C12361">
        <v>6.1999999999999998E-3</v>
      </c>
      <c r="D12361">
        <v>4.8999999999999998E-3</v>
      </c>
      <c r="E12361">
        <v>-2.5000000000000001E-3</v>
      </c>
      <c r="F12361">
        <v>-1.6999999999999999E-3</v>
      </c>
      <c r="G12361">
        <v>-7.3000000000000001E-3</v>
      </c>
      <c r="H12361">
        <v>0</v>
      </c>
    </row>
    <row r="12362" spans="1:8" x14ac:dyDescent="0.25">
      <c r="A12362" s="6">
        <v>41127</v>
      </c>
      <c r="B12362">
        <v>3.3999999999999998E-3</v>
      </c>
      <c r="C12362">
        <v>5.6999999999998996E-3</v>
      </c>
      <c r="D12362">
        <v>1E-4</v>
      </c>
      <c r="E12362">
        <v>-3.4999999999998999E-3</v>
      </c>
      <c r="F12362">
        <v>-1.6999999999999999E-3</v>
      </c>
      <c r="G12362">
        <v>-8.6999999999999994E-3</v>
      </c>
      <c r="H12362">
        <v>0</v>
      </c>
    </row>
    <row r="12363" spans="1:8" x14ac:dyDescent="0.25">
      <c r="A12363" s="6">
        <v>41128</v>
      </c>
      <c r="B12363">
        <v>6.4000000000000003E-3</v>
      </c>
      <c r="C12363">
        <v>3.8999999999999998E-3</v>
      </c>
      <c r="D12363">
        <v>8.0000000000000004E-4</v>
      </c>
      <c r="E12363">
        <v>4.0000000000000002E-4</v>
      </c>
      <c r="F12363">
        <v>-5.4000000000000003E-3</v>
      </c>
      <c r="G12363">
        <v>-1.37E-2</v>
      </c>
      <c r="H12363">
        <v>0</v>
      </c>
    </row>
    <row r="12364" spans="1:8" x14ac:dyDescent="0.25">
      <c r="A12364" s="6">
        <v>41129</v>
      </c>
      <c r="B12364">
        <v>8.9999999999999998E-4</v>
      </c>
      <c r="C12364">
        <v>-1.8E-3</v>
      </c>
      <c r="D12364">
        <v>6.3E-3</v>
      </c>
      <c r="E12364">
        <v>1.9E-3</v>
      </c>
      <c r="F12364">
        <v>4.1999999999999997E-3</v>
      </c>
      <c r="G12364">
        <v>-1.4E-3</v>
      </c>
      <c r="H12364">
        <v>0</v>
      </c>
    </row>
    <row r="12365" spans="1:8" x14ac:dyDescent="0.25">
      <c r="A12365" s="6">
        <v>41130</v>
      </c>
      <c r="B12365">
        <v>1.1999999999999999E-3</v>
      </c>
      <c r="C12365">
        <v>3.3E-3</v>
      </c>
      <c r="D12365">
        <v>5.0000000000000001E-4</v>
      </c>
      <c r="E12365">
        <v>-1.6999999999999999E-3</v>
      </c>
      <c r="F12365">
        <v>-3.8999999999999998E-3</v>
      </c>
      <c r="G12365">
        <v>-7.9000000000000008E-3</v>
      </c>
      <c r="H12365">
        <v>0</v>
      </c>
    </row>
    <row r="12366" spans="1:8" x14ac:dyDescent="0.25">
      <c r="A12366" s="6">
        <v>41131</v>
      </c>
      <c r="B12366">
        <v>1.6999999999999999E-3</v>
      </c>
      <c r="C12366">
        <v>-3.5999999999999999E-3</v>
      </c>
      <c r="D12366">
        <v>-5.0000000000000001E-4</v>
      </c>
      <c r="E12366">
        <v>1.2999999999999999E-3</v>
      </c>
      <c r="F12366">
        <v>6.9999999999999999E-4</v>
      </c>
      <c r="G12366">
        <v>-2.3E-3</v>
      </c>
      <c r="H12366">
        <v>0</v>
      </c>
    </row>
    <row r="12367" spans="1:8" x14ac:dyDescent="0.25">
      <c r="A12367" s="6">
        <v>41134</v>
      </c>
      <c r="B12367">
        <v>-1.4E-3</v>
      </c>
      <c r="C12367">
        <v>-1.8E-3</v>
      </c>
      <c r="D12367">
        <v>1E-4</v>
      </c>
      <c r="E12367">
        <v>-1.2999999999999999E-3</v>
      </c>
      <c r="F12367">
        <v>4.0000000000000002E-4</v>
      </c>
      <c r="G12367">
        <v>4.7999999999999996E-3</v>
      </c>
      <c r="H12367">
        <v>0</v>
      </c>
    </row>
    <row r="12368" spans="1:8" x14ac:dyDescent="0.25">
      <c r="A12368" s="6">
        <v>41135</v>
      </c>
      <c r="B12368">
        <v>-2.9999999999999997E-4</v>
      </c>
      <c r="C12368">
        <v>-4.4000000000000003E-3</v>
      </c>
      <c r="D12368">
        <v>-4.0000000000000002E-4</v>
      </c>
      <c r="E12368">
        <v>3.2000000000000002E-3</v>
      </c>
      <c r="F12368">
        <v>2.0999999999999999E-3</v>
      </c>
      <c r="G12368">
        <v>7.4000000000000003E-3</v>
      </c>
      <c r="H12368">
        <v>0</v>
      </c>
    </row>
    <row r="12369" spans="1:8" x14ac:dyDescent="0.25">
      <c r="A12369" s="6">
        <v>41136</v>
      </c>
      <c r="B12369">
        <v>2.7000000000000001E-3</v>
      </c>
      <c r="C12369">
        <v>7.1999999999999998E-3</v>
      </c>
      <c r="D12369">
        <v>-5.9999999999999995E-4</v>
      </c>
      <c r="E12369">
        <v>-1.1000000000000001E-3</v>
      </c>
      <c r="F12369">
        <v>-8.9999999999999998E-4</v>
      </c>
      <c r="G12369">
        <v>-1.9E-3</v>
      </c>
      <c r="H12369">
        <v>0</v>
      </c>
    </row>
    <row r="12370" spans="1:8" x14ac:dyDescent="0.25">
      <c r="A12370" s="6">
        <v>41137</v>
      </c>
      <c r="B12370">
        <v>7.4000000000000003E-3</v>
      </c>
      <c r="C12370">
        <v>4.5999999999999999E-3</v>
      </c>
      <c r="D12370">
        <v>-1.4E-3</v>
      </c>
      <c r="E12370">
        <v>-5.9999999999999995E-4</v>
      </c>
      <c r="F12370">
        <v>-2E-3</v>
      </c>
      <c r="G12370">
        <v>-5.8999999999999999E-3</v>
      </c>
      <c r="H12370">
        <v>0</v>
      </c>
    </row>
    <row r="12371" spans="1:8" x14ac:dyDescent="0.25">
      <c r="A12371" s="6">
        <v>41138</v>
      </c>
      <c r="B12371">
        <v>2.7000000000000001E-3</v>
      </c>
      <c r="C12371">
        <v>6.0999999999998998E-3</v>
      </c>
      <c r="D12371">
        <v>1.1000000000000001E-3</v>
      </c>
      <c r="E12371">
        <v>-2.9999999999999997E-4</v>
      </c>
      <c r="F12371">
        <v>-1.4E-3</v>
      </c>
      <c r="G12371">
        <v>8.0000000000000004E-4</v>
      </c>
      <c r="H12371">
        <v>0</v>
      </c>
    </row>
    <row r="12372" spans="1:8" x14ac:dyDescent="0.25">
      <c r="A12372" s="6">
        <v>41141</v>
      </c>
      <c r="B12372">
        <v>-5.9999999999999995E-4</v>
      </c>
      <c r="C12372">
        <v>-4.4000000000000003E-3</v>
      </c>
      <c r="D12372">
        <v>5.5999999999999999E-3</v>
      </c>
      <c r="E12372">
        <v>-1.8E-3</v>
      </c>
      <c r="F12372">
        <v>1.4E-3</v>
      </c>
      <c r="G12372">
        <v>-1.1999999999999999E-3</v>
      </c>
      <c r="H12372">
        <v>0</v>
      </c>
    </row>
    <row r="12373" spans="1:8" x14ac:dyDescent="0.25">
      <c r="A12373" s="6">
        <v>41142</v>
      </c>
      <c r="B12373">
        <v>-3.0999999999999999E-3</v>
      </c>
      <c r="C12373">
        <v>1.8E-3</v>
      </c>
      <c r="D12373">
        <v>4.3E-3</v>
      </c>
      <c r="E12373">
        <v>-2.0000000000000001E-4</v>
      </c>
      <c r="F12373">
        <v>-5.0000000000000001E-4</v>
      </c>
      <c r="G12373">
        <v>-5.7999999999999996E-3</v>
      </c>
      <c r="H12373">
        <v>0</v>
      </c>
    </row>
    <row r="12374" spans="1:8" x14ac:dyDescent="0.25">
      <c r="A12374" s="6">
        <v>41143</v>
      </c>
      <c r="B12374">
        <v>0</v>
      </c>
      <c r="C12374">
        <v>-5.0000000000000001E-3</v>
      </c>
      <c r="D12374">
        <v>-3.3999999999999998E-3</v>
      </c>
      <c r="E12374">
        <v>-2.5999999999999999E-3</v>
      </c>
      <c r="F12374">
        <v>-3.2000000000000002E-3</v>
      </c>
      <c r="G12374">
        <v>3.8E-3</v>
      </c>
      <c r="H12374">
        <v>0</v>
      </c>
    </row>
    <row r="12375" spans="1:8" x14ac:dyDescent="0.25">
      <c r="A12375" s="6">
        <v>41144</v>
      </c>
      <c r="B12375">
        <v>-7.7999999999999996E-3</v>
      </c>
      <c r="C12375">
        <v>-5.9999999999999995E-4</v>
      </c>
      <c r="D12375">
        <v>-3.5999999999999999E-3</v>
      </c>
      <c r="E12375">
        <v>-1.6000000000000001E-3</v>
      </c>
      <c r="F12375">
        <v>1E-3</v>
      </c>
      <c r="G12375">
        <v>4.7999999999999996E-3</v>
      </c>
      <c r="H12375">
        <v>0</v>
      </c>
    </row>
    <row r="12376" spans="1:8" x14ac:dyDescent="0.25">
      <c r="A12376" s="6">
        <v>41145</v>
      </c>
      <c r="B12376">
        <v>6.0999999999998998E-3</v>
      </c>
      <c r="C12376">
        <v>-2.8999999999999998E-3</v>
      </c>
      <c r="D12376">
        <v>-1E-4</v>
      </c>
      <c r="E12376">
        <v>-1.1000000000000001E-3</v>
      </c>
      <c r="F12376">
        <v>1.6999999999999999E-3</v>
      </c>
      <c r="G12376">
        <v>2.3E-3</v>
      </c>
      <c r="H12376">
        <v>0</v>
      </c>
    </row>
    <row r="12377" spans="1:8" x14ac:dyDescent="0.25">
      <c r="A12377" s="6">
        <v>41148</v>
      </c>
      <c r="B12377">
        <v>-5.9999999999999995E-4</v>
      </c>
      <c r="C12377">
        <v>1.1999999999999999E-3</v>
      </c>
      <c r="D12377">
        <v>-1.1000000000000001E-3</v>
      </c>
      <c r="E12377">
        <v>2.0000000000000001E-4</v>
      </c>
      <c r="F12377">
        <v>-1.6999999999999999E-3</v>
      </c>
      <c r="G12377">
        <v>5.6999999999998996E-3</v>
      </c>
      <c r="H12377">
        <v>0</v>
      </c>
    </row>
    <row r="12378" spans="1:8" x14ac:dyDescent="0.25">
      <c r="A12378" s="6">
        <v>41149</v>
      </c>
      <c r="B12378">
        <v>1E-4</v>
      </c>
      <c r="C12378">
        <v>5.5999999999999999E-3</v>
      </c>
      <c r="D12378">
        <v>-1.1999999999999999E-3</v>
      </c>
      <c r="E12378">
        <v>-5.0000000000000001E-4</v>
      </c>
      <c r="F12378">
        <v>-2.0000000000000001E-4</v>
      </c>
      <c r="G12378">
        <v>8.0000000000000004E-4</v>
      </c>
      <c r="H12378">
        <v>0</v>
      </c>
    </row>
    <row r="12379" spans="1:8" x14ac:dyDescent="0.25">
      <c r="A12379" s="6">
        <v>41150</v>
      </c>
      <c r="B12379">
        <v>1.5E-3</v>
      </c>
      <c r="C12379">
        <v>2.7000000000000001E-3</v>
      </c>
      <c r="D12379">
        <v>8.0000000000000004E-4</v>
      </c>
      <c r="E12379">
        <v>-2.0999999999999999E-3</v>
      </c>
      <c r="F12379">
        <v>1.1000000000000001E-3</v>
      </c>
      <c r="G12379">
        <v>5.9999999999999995E-4</v>
      </c>
      <c r="H12379">
        <v>0</v>
      </c>
    </row>
    <row r="12380" spans="1:8" x14ac:dyDescent="0.25">
      <c r="A12380" s="6">
        <v>41151</v>
      </c>
      <c r="B12380">
        <v>-8.0000000000000002E-3</v>
      </c>
      <c r="C12380">
        <v>-4.3E-3</v>
      </c>
      <c r="D12380">
        <v>-2.9999999999999997E-4</v>
      </c>
      <c r="E12380">
        <v>2.9999999999999997E-4</v>
      </c>
      <c r="F12380">
        <v>2.3999999999999998E-3</v>
      </c>
      <c r="G12380">
        <v>4.1999999999999997E-3</v>
      </c>
      <c r="H12380">
        <v>0</v>
      </c>
    </row>
    <row r="12381" spans="1:8" x14ac:dyDescent="0.25">
      <c r="A12381" s="6">
        <v>41152</v>
      </c>
      <c r="B12381">
        <v>5.1999999999999998E-3</v>
      </c>
      <c r="C12381">
        <v>-1E-3</v>
      </c>
      <c r="D12381">
        <v>-2.0000000000000001E-4</v>
      </c>
      <c r="E12381">
        <v>-1.1999999999999999E-3</v>
      </c>
      <c r="F12381">
        <v>-2.7000000000000001E-3</v>
      </c>
      <c r="G12381">
        <v>-4.1999999999999997E-3</v>
      </c>
      <c r="H12381">
        <v>0</v>
      </c>
    </row>
    <row r="12382" spans="1:8" x14ac:dyDescent="0.25">
      <c r="A12382" s="6">
        <v>41156</v>
      </c>
      <c r="B12382">
        <v>8.0000000000000004E-4</v>
      </c>
      <c r="C12382">
        <v>9.4999999999999998E-3</v>
      </c>
      <c r="D12382">
        <v>-2E-3</v>
      </c>
      <c r="E12382">
        <v>-2.3E-3</v>
      </c>
      <c r="F12382">
        <v>6.9999999999999999E-4</v>
      </c>
      <c r="G12382">
        <v>7.4999999999999997E-3</v>
      </c>
      <c r="H12382">
        <v>0</v>
      </c>
    </row>
    <row r="12383" spans="1:8" x14ac:dyDescent="0.25">
      <c r="A12383" s="6">
        <v>41157</v>
      </c>
      <c r="B12383">
        <v>-5.0000000000000001E-4</v>
      </c>
      <c r="C12383">
        <v>-6.9999999999999999E-4</v>
      </c>
      <c r="D12383">
        <v>3.7000000000000002E-3</v>
      </c>
      <c r="E12383">
        <v>-1.1999999999999999E-3</v>
      </c>
      <c r="F12383">
        <v>6.9999999999999999E-4</v>
      </c>
      <c r="G12383">
        <v>-4.0999999999998997E-3</v>
      </c>
      <c r="H12383">
        <v>0</v>
      </c>
    </row>
    <row r="12384" spans="1:8" x14ac:dyDescent="0.25">
      <c r="A12384" s="6">
        <v>41158</v>
      </c>
      <c r="B12384">
        <v>2.07E-2</v>
      </c>
      <c r="C12384">
        <v>-5.9999999999999995E-4</v>
      </c>
      <c r="D12384">
        <v>3.3E-3</v>
      </c>
      <c r="E12384">
        <v>-1.5E-3</v>
      </c>
      <c r="F12384">
        <v>1.1000000000000001E-3</v>
      </c>
      <c r="G12384">
        <v>-5.8999999999999999E-3</v>
      </c>
      <c r="H12384">
        <v>0</v>
      </c>
    </row>
    <row r="12385" spans="1:8" x14ac:dyDescent="0.25">
      <c r="A12385" s="6">
        <v>41159</v>
      </c>
      <c r="B12385">
        <v>4.4999999999999997E-3</v>
      </c>
      <c r="C12385">
        <v>6.9999999999999999E-4</v>
      </c>
      <c r="D12385">
        <v>7.4000000000000003E-3</v>
      </c>
      <c r="E12385">
        <v>-4.0000000000000002E-4</v>
      </c>
      <c r="F12385">
        <v>8.0000000000000004E-4</v>
      </c>
      <c r="G12385">
        <v>-1.38E-2</v>
      </c>
      <c r="H12385">
        <v>0</v>
      </c>
    </row>
    <row r="12386" spans="1:8" x14ac:dyDescent="0.25">
      <c r="A12386" s="6">
        <v>41162</v>
      </c>
      <c r="B12386">
        <v>-5.6999999999998996E-3</v>
      </c>
      <c r="C12386">
        <v>3.2000000000000002E-3</v>
      </c>
      <c r="D12386">
        <v>-6.9999999999999999E-4</v>
      </c>
      <c r="E12386">
        <v>1.9E-3</v>
      </c>
      <c r="F12386">
        <v>3.3999999999999998E-3</v>
      </c>
      <c r="G12386">
        <v>-1.6000000000000001E-3</v>
      </c>
      <c r="H12386">
        <v>0</v>
      </c>
    </row>
    <row r="12387" spans="1:8" x14ac:dyDescent="0.25">
      <c r="A12387" s="6">
        <v>41163</v>
      </c>
      <c r="B12387">
        <v>2.8E-3</v>
      </c>
      <c r="C12387">
        <v>6.9999999999999999E-4</v>
      </c>
      <c r="D12387">
        <v>5.1999999999999998E-3</v>
      </c>
      <c r="E12387">
        <v>-6.9999999999999999E-4</v>
      </c>
      <c r="F12387">
        <v>2E-3</v>
      </c>
      <c r="G12387">
        <v>-6.4000000000000003E-3</v>
      </c>
      <c r="H12387">
        <v>0</v>
      </c>
    </row>
    <row r="12388" spans="1:8" x14ac:dyDescent="0.25">
      <c r="A12388" s="6">
        <v>41164</v>
      </c>
      <c r="B12388">
        <v>2.7000000000000001E-3</v>
      </c>
      <c r="C12388">
        <v>1.4E-3</v>
      </c>
      <c r="D12388">
        <v>2.8E-3</v>
      </c>
      <c r="E12388">
        <v>-4.3E-3</v>
      </c>
      <c r="F12388">
        <v>0</v>
      </c>
      <c r="G12388">
        <v>-6.9999999999999999E-4</v>
      </c>
      <c r="H12388">
        <v>0</v>
      </c>
    </row>
    <row r="12389" spans="1:8" x14ac:dyDescent="0.25">
      <c r="A12389" s="6">
        <v>41165</v>
      </c>
      <c r="B12389">
        <v>1.5599999999999999E-2</v>
      </c>
      <c r="C12389">
        <v>-3.2000000000000002E-3</v>
      </c>
      <c r="D12389">
        <v>5.3E-3</v>
      </c>
      <c r="E12389">
        <v>-3.0999999999999999E-3</v>
      </c>
      <c r="F12389">
        <v>1E-4</v>
      </c>
      <c r="G12389">
        <v>-2.8E-3</v>
      </c>
      <c r="H12389">
        <v>0</v>
      </c>
    </row>
    <row r="12390" spans="1:8" x14ac:dyDescent="0.25">
      <c r="A12390" s="6">
        <v>41166</v>
      </c>
      <c r="B12390">
        <v>5.4000000000000003E-3</v>
      </c>
      <c r="C12390">
        <v>5.4999999999999997E-3</v>
      </c>
      <c r="D12390">
        <v>4.4999999999999997E-3</v>
      </c>
      <c r="E12390">
        <v>-1.1000000000000001E-3</v>
      </c>
      <c r="F12390">
        <v>-3.7000000000000002E-3</v>
      </c>
      <c r="G12390">
        <v>-1.16999999999999E-2</v>
      </c>
      <c r="H12390">
        <v>0</v>
      </c>
    </row>
    <row r="12391" spans="1:8" x14ac:dyDescent="0.25">
      <c r="A12391" s="6">
        <v>41169</v>
      </c>
      <c r="B12391">
        <v>-4.1999999999999997E-3</v>
      </c>
      <c r="C12391">
        <v>-2.8999999999999998E-3</v>
      </c>
      <c r="D12391">
        <v>-7.0999999999998998E-3</v>
      </c>
      <c r="E12391">
        <v>1.8E-3</v>
      </c>
      <c r="F12391">
        <v>-2E-3</v>
      </c>
      <c r="G12391">
        <v>8.0000000000000002E-3</v>
      </c>
      <c r="H12391">
        <v>0</v>
      </c>
    </row>
    <row r="12392" spans="1:8" x14ac:dyDescent="0.25">
      <c r="A12392" s="6">
        <v>41170</v>
      </c>
      <c r="B12392">
        <v>-1.5E-3</v>
      </c>
      <c r="C12392">
        <v>-5.0000000000000001E-4</v>
      </c>
      <c r="D12392">
        <v>-2.0999999999999999E-3</v>
      </c>
      <c r="E12392">
        <v>0</v>
      </c>
      <c r="F12392">
        <v>5.9999999999999995E-4</v>
      </c>
      <c r="G12392">
        <v>1.8E-3</v>
      </c>
      <c r="H12392">
        <v>0</v>
      </c>
    </row>
    <row r="12393" spans="1:8" x14ac:dyDescent="0.25">
      <c r="A12393" s="6">
        <v>41171</v>
      </c>
      <c r="B12393">
        <v>1.8E-3</v>
      </c>
      <c r="C12393">
        <v>-1.6000000000000001E-3</v>
      </c>
      <c r="D12393">
        <v>2.9999999999999997E-4</v>
      </c>
      <c r="E12393">
        <v>-1.2999999999999999E-3</v>
      </c>
      <c r="F12393">
        <v>2.7000000000000001E-3</v>
      </c>
      <c r="G12393">
        <v>4.4000000000000003E-3</v>
      </c>
      <c r="H12393">
        <v>0</v>
      </c>
    </row>
    <row r="12394" spans="1:8" x14ac:dyDescent="0.25">
      <c r="A12394" s="6">
        <v>41172</v>
      </c>
      <c r="B12394">
        <v>-1.2999999999999999E-3</v>
      </c>
      <c r="C12394">
        <v>-4.3E-3</v>
      </c>
      <c r="D12394">
        <v>-1.1999999999999999E-3</v>
      </c>
      <c r="E12394">
        <v>1.1999999999999999E-3</v>
      </c>
      <c r="F12394">
        <v>1.6000000000000001E-3</v>
      </c>
      <c r="G12394">
        <v>1.6999999999999999E-3</v>
      </c>
      <c r="H12394">
        <v>0</v>
      </c>
    </row>
    <row r="12395" spans="1:8" x14ac:dyDescent="0.25">
      <c r="A12395" s="6">
        <v>41173</v>
      </c>
      <c r="B12395">
        <v>4.0000000000000002E-4</v>
      </c>
      <c r="C12395">
        <v>4.6999999999998996E-3</v>
      </c>
      <c r="D12395">
        <v>-2.0000000000000001E-4</v>
      </c>
      <c r="E12395">
        <v>-1.9E-3</v>
      </c>
      <c r="F12395">
        <v>1.6000000000000001E-3</v>
      </c>
      <c r="G12395">
        <v>2.8999999999999998E-3</v>
      </c>
      <c r="H12395">
        <v>0</v>
      </c>
    </row>
    <row r="12396" spans="1:8" x14ac:dyDescent="0.25">
      <c r="A12396" s="6">
        <v>41176</v>
      </c>
      <c r="B12396">
        <v>-2.5999999999999999E-3</v>
      </c>
      <c r="C12396">
        <v>-1.2999999999999999E-3</v>
      </c>
      <c r="D12396">
        <v>3.5999999999999999E-3</v>
      </c>
      <c r="E12396">
        <v>-8.9999999999999998E-4</v>
      </c>
      <c r="F12396">
        <v>4.0999999999998997E-3</v>
      </c>
      <c r="G12396">
        <v>1.2999999999999999E-3</v>
      </c>
      <c r="H12396">
        <v>0</v>
      </c>
    </row>
    <row r="12397" spans="1:8" x14ac:dyDescent="0.25">
      <c r="A12397" s="6">
        <v>41177</v>
      </c>
      <c r="B12397">
        <v>-1.11E-2</v>
      </c>
      <c r="C12397">
        <v>-3.7000000000000002E-3</v>
      </c>
      <c r="D12397">
        <v>-3.3999999999999998E-3</v>
      </c>
      <c r="E12397">
        <v>5.0000000000000001E-4</v>
      </c>
      <c r="F12397">
        <v>3.2000000000000002E-3</v>
      </c>
      <c r="G12397">
        <v>6.1999999999999998E-3</v>
      </c>
      <c r="H12397">
        <v>0</v>
      </c>
    </row>
    <row r="12398" spans="1:8" x14ac:dyDescent="0.25">
      <c r="A12398" s="6">
        <v>41178</v>
      </c>
      <c r="B12398">
        <v>-5.6999999999998996E-3</v>
      </c>
      <c r="C12398">
        <v>-5.0000000000000001E-4</v>
      </c>
      <c r="D12398">
        <v>2.0000000000000001E-4</v>
      </c>
      <c r="E12398">
        <v>1.6000000000000001E-3</v>
      </c>
      <c r="F12398">
        <v>1.1999999999999999E-3</v>
      </c>
      <c r="G12398">
        <v>-3.7000000000000002E-3</v>
      </c>
      <c r="H12398">
        <v>0</v>
      </c>
    </row>
    <row r="12399" spans="1:8" x14ac:dyDescent="0.25">
      <c r="A12399" s="6">
        <v>41179</v>
      </c>
      <c r="B12399">
        <v>9.8999999999999002E-3</v>
      </c>
      <c r="C12399">
        <v>2.0999999999999999E-3</v>
      </c>
      <c r="D12399">
        <v>-1.4E-3</v>
      </c>
      <c r="E12399">
        <v>-1.4E-3</v>
      </c>
      <c r="F12399">
        <v>-3.2000000000000002E-3</v>
      </c>
      <c r="G12399">
        <v>3.7000000000000002E-3</v>
      </c>
      <c r="H12399">
        <v>0</v>
      </c>
    </row>
    <row r="12400" spans="1:8" x14ac:dyDescent="0.25">
      <c r="A12400" s="6">
        <v>41180</v>
      </c>
      <c r="B12400">
        <v>-4.5999999999999999E-3</v>
      </c>
      <c r="C12400">
        <v>-2.8999999999999998E-3</v>
      </c>
      <c r="D12400">
        <v>-2.2000000000000001E-3</v>
      </c>
      <c r="E12400">
        <v>2.9999999999999997E-4</v>
      </c>
      <c r="F12400">
        <v>1E-4</v>
      </c>
      <c r="G12400">
        <v>-8.9999999999999998E-4</v>
      </c>
      <c r="H12400">
        <v>0</v>
      </c>
    </row>
    <row r="12401" spans="1:8" x14ac:dyDescent="0.25">
      <c r="A12401" s="6">
        <v>41183</v>
      </c>
      <c r="B12401">
        <v>2.5000000000000001E-3</v>
      </c>
      <c r="C12401">
        <v>1.1000000000000001E-3</v>
      </c>
      <c r="D12401">
        <v>2.2000000000000001E-3</v>
      </c>
      <c r="E12401">
        <v>5.0000000000000001E-4</v>
      </c>
      <c r="F12401">
        <v>1.4E-3</v>
      </c>
      <c r="G12401">
        <v>-1.1999999999999999E-3</v>
      </c>
      <c r="H12401">
        <v>0</v>
      </c>
    </row>
    <row r="12402" spans="1:8" x14ac:dyDescent="0.25">
      <c r="A12402" s="6">
        <v>41184</v>
      </c>
      <c r="B12402">
        <v>1E-3</v>
      </c>
      <c r="C12402">
        <v>-1.5E-3</v>
      </c>
      <c r="D12402">
        <v>2.3E-3</v>
      </c>
      <c r="E12402">
        <v>-1.6999999999999999E-3</v>
      </c>
      <c r="F12402">
        <v>5.0000000000000001E-4</v>
      </c>
      <c r="G12402">
        <v>8.9999999999999998E-4</v>
      </c>
      <c r="H12402">
        <v>0</v>
      </c>
    </row>
    <row r="12403" spans="1:8" x14ac:dyDescent="0.25">
      <c r="A12403" s="6">
        <v>41185</v>
      </c>
      <c r="B12403">
        <v>3.5999999999999999E-3</v>
      </c>
      <c r="C12403">
        <v>-6.7000000000000002E-3</v>
      </c>
      <c r="D12403">
        <v>-5.0000000000000001E-4</v>
      </c>
      <c r="E12403">
        <v>-4.0000000000000001E-3</v>
      </c>
      <c r="F12403">
        <v>3.7000000000000002E-3</v>
      </c>
      <c r="G12403">
        <v>1.21E-2</v>
      </c>
      <c r="H12403">
        <v>0</v>
      </c>
    </row>
    <row r="12404" spans="1:8" x14ac:dyDescent="0.25">
      <c r="A12404" s="6">
        <v>41186</v>
      </c>
      <c r="B12404">
        <v>7.6E-3</v>
      </c>
      <c r="C12404">
        <v>-6.9999999999999999E-4</v>
      </c>
      <c r="D12404">
        <v>6.8999999999999999E-3</v>
      </c>
      <c r="E12404">
        <v>-1.6000000000000001E-3</v>
      </c>
      <c r="F12404">
        <v>2.2000000000000001E-3</v>
      </c>
      <c r="G12404">
        <v>-2.8E-3</v>
      </c>
      <c r="H12404">
        <v>0</v>
      </c>
    </row>
    <row r="12405" spans="1:8" x14ac:dyDescent="0.25">
      <c r="A12405" s="6">
        <v>41187</v>
      </c>
      <c r="B12405">
        <v>-2.9999999999999997E-4</v>
      </c>
      <c r="C12405">
        <v>-1.6000000000000001E-3</v>
      </c>
      <c r="D12405">
        <v>2.2000000000000001E-3</v>
      </c>
      <c r="E12405">
        <v>-1.1000000000000001E-3</v>
      </c>
      <c r="F12405">
        <v>6.4000000000000003E-3</v>
      </c>
      <c r="G12405">
        <v>1.5E-3</v>
      </c>
      <c r="H12405">
        <v>0</v>
      </c>
    </row>
    <row r="12406" spans="1:8" x14ac:dyDescent="0.25">
      <c r="A12406" s="6">
        <v>41190</v>
      </c>
      <c r="B12406">
        <v>-3.5999999999999999E-3</v>
      </c>
      <c r="C12406">
        <v>-1.9E-3</v>
      </c>
      <c r="D12406">
        <v>2E-3</v>
      </c>
      <c r="E12406">
        <v>5.9999999999999995E-4</v>
      </c>
      <c r="F12406">
        <v>8.9999999999999998E-4</v>
      </c>
      <c r="G12406">
        <v>-4.4999999999999997E-3</v>
      </c>
      <c r="H12406">
        <v>0</v>
      </c>
    </row>
    <row r="12407" spans="1:8" x14ac:dyDescent="0.25">
      <c r="A12407" s="6">
        <v>41191</v>
      </c>
      <c r="B12407">
        <v>-1.0500000000000001E-2</v>
      </c>
      <c r="C12407">
        <v>-2.5000000000000001E-3</v>
      </c>
      <c r="D12407">
        <v>3.3E-3</v>
      </c>
      <c r="E12407">
        <v>1.6999999999999999E-3</v>
      </c>
      <c r="F12407">
        <v>8.0000000000000004E-4</v>
      </c>
      <c r="G12407">
        <v>-4.0000000000000001E-3</v>
      </c>
      <c r="H12407">
        <v>0</v>
      </c>
    </row>
    <row r="12408" spans="1:8" x14ac:dyDescent="0.25">
      <c r="A12408" s="6">
        <v>41192</v>
      </c>
      <c r="B12408">
        <v>-5.7999999999999996E-3</v>
      </c>
      <c r="C12408">
        <v>4.0000000000000001E-3</v>
      </c>
      <c r="D12408">
        <v>2.8999999999999998E-3</v>
      </c>
      <c r="E12408">
        <v>-4.0000000000000001E-3</v>
      </c>
      <c r="F12408">
        <v>2.7000000000000001E-3</v>
      </c>
      <c r="G12408">
        <v>4.7999999999999996E-3</v>
      </c>
      <c r="H12408">
        <v>0</v>
      </c>
    </row>
    <row r="12409" spans="1:8" x14ac:dyDescent="0.25">
      <c r="A12409" s="6">
        <v>41193</v>
      </c>
      <c r="B12409">
        <v>1.1000000000000001E-3</v>
      </c>
      <c r="C12409">
        <v>3.3999999999999998E-3</v>
      </c>
      <c r="D12409">
        <v>6.1999999999999998E-3</v>
      </c>
      <c r="E12409">
        <v>-2E-3</v>
      </c>
      <c r="F12409">
        <v>1.1999999999999999E-3</v>
      </c>
      <c r="G12409">
        <v>-8.3000000000000001E-3</v>
      </c>
      <c r="H12409">
        <v>0</v>
      </c>
    </row>
    <row r="12410" spans="1:8" x14ac:dyDescent="0.25">
      <c r="A12410" s="6">
        <v>41194</v>
      </c>
      <c r="B12410">
        <v>-3.4999999999998999E-3</v>
      </c>
      <c r="C12410">
        <v>-4.0000000000000001E-3</v>
      </c>
      <c r="D12410">
        <v>-8.8000000000000005E-3</v>
      </c>
      <c r="E12410">
        <v>4.7999999999999996E-3</v>
      </c>
      <c r="F12410">
        <v>-2.2000000000000001E-3</v>
      </c>
      <c r="G12410">
        <v>1.1999999999999999E-3</v>
      </c>
      <c r="H12410">
        <v>0</v>
      </c>
    </row>
    <row r="12411" spans="1:8" x14ac:dyDescent="0.25">
      <c r="A12411" s="6">
        <v>41197</v>
      </c>
      <c r="B12411">
        <v>7.9000000000000008E-3</v>
      </c>
      <c r="C12411">
        <v>-1.9E-3</v>
      </c>
      <c r="D12411">
        <v>1.2999999999999999E-3</v>
      </c>
      <c r="E12411">
        <v>-1.9E-3</v>
      </c>
      <c r="F12411">
        <v>2.8E-3</v>
      </c>
      <c r="G12411">
        <v>2E-3</v>
      </c>
      <c r="H12411">
        <v>0</v>
      </c>
    </row>
    <row r="12412" spans="1:8" x14ac:dyDescent="0.25">
      <c r="A12412" s="6">
        <v>41198</v>
      </c>
      <c r="B12412">
        <v>0.01</v>
      </c>
      <c r="C12412">
        <v>-2.7000000000000001E-3</v>
      </c>
      <c r="D12412">
        <v>-2.0999999999999999E-3</v>
      </c>
      <c r="E12412">
        <v>1.9E-3</v>
      </c>
      <c r="F12412">
        <v>-5.6999999999998996E-3</v>
      </c>
      <c r="G12412">
        <v>-2.8E-3</v>
      </c>
      <c r="H12412">
        <v>0</v>
      </c>
    </row>
    <row r="12413" spans="1:8" x14ac:dyDescent="0.25">
      <c r="A12413" s="6">
        <v>41199</v>
      </c>
      <c r="B12413">
        <v>4.8999999999999998E-3</v>
      </c>
      <c r="C12413">
        <v>2.3999999999999998E-3</v>
      </c>
      <c r="D12413">
        <v>1.0500000000000001E-2</v>
      </c>
      <c r="E12413">
        <v>-5.7999999999999996E-3</v>
      </c>
      <c r="F12413">
        <v>3.8999999999999998E-3</v>
      </c>
      <c r="G12413">
        <v>1.5E-3</v>
      </c>
      <c r="H12413">
        <v>0</v>
      </c>
    </row>
    <row r="12414" spans="1:8" x14ac:dyDescent="0.25">
      <c r="A12414" s="6">
        <v>41200</v>
      </c>
      <c r="B12414">
        <v>-3.0999999999999999E-3</v>
      </c>
      <c r="C12414">
        <v>-5.1000000000000004E-3</v>
      </c>
      <c r="D12414">
        <v>2.5999999999999999E-3</v>
      </c>
      <c r="E12414">
        <v>-1.5E-3</v>
      </c>
      <c r="F12414">
        <v>4.3E-3</v>
      </c>
      <c r="G12414">
        <v>-2.7000000000000001E-3</v>
      </c>
      <c r="H12414">
        <v>0</v>
      </c>
    </row>
    <row r="12415" spans="1:8" x14ac:dyDescent="0.25">
      <c r="A12415" s="6">
        <v>41201</v>
      </c>
      <c r="B12415">
        <v>-1.6799999999999999E-2</v>
      </c>
      <c r="C12415">
        <v>-3.4999999999998999E-3</v>
      </c>
      <c r="D12415">
        <v>4.5999999999999999E-3</v>
      </c>
      <c r="E12415">
        <v>-1.2999999999999999E-3</v>
      </c>
      <c r="F12415">
        <v>4.4000000000000003E-3</v>
      </c>
      <c r="G12415">
        <v>2.7000000000000001E-3</v>
      </c>
      <c r="H12415">
        <v>0</v>
      </c>
    </row>
    <row r="12416" spans="1:8" x14ac:dyDescent="0.25">
      <c r="A12416" s="6">
        <v>41204</v>
      </c>
      <c r="B12416">
        <v>0</v>
      </c>
      <c r="C12416">
        <v>-8.9999999999999998E-4</v>
      </c>
      <c r="D12416">
        <v>1.8E-3</v>
      </c>
      <c r="E12416">
        <v>1.2999999999999999E-3</v>
      </c>
      <c r="F12416">
        <v>-1.6000000000000001E-3</v>
      </c>
      <c r="G12416">
        <v>1.2999999999999999E-3</v>
      </c>
      <c r="H12416">
        <v>0</v>
      </c>
    </row>
    <row r="12417" spans="1:8" x14ac:dyDescent="0.25">
      <c r="A12417" s="6">
        <v>41205</v>
      </c>
      <c r="B12417">
        <v>-1.29E-2</v>
      </c>
      <c r="C12417">
        <v>9.1999999999999998E-3</v>
      </c>
      <c r="D12417">
        <v>-5.0000000000000001E-3</v>
      </c>
      <c r="E12417">
        <v>-2.0000000000000001E-4</v>
      </c>
      <c r="F12417">
        <v>-2.9999999999999997E-4</v>
      </c>
      <c r="G12417">
        <v>-2.5999999999999999E-3</v>
      </c>
      <c r="H12417">
        <v>0</v>
      </c>
    </row>
    <row r="12418" spans="1:8" x14ac:dyDescent="0.25">
      <c r="A12418" s="6">
        <v>41206</v>
      </c>
      <c r="B12418">
        <v>-2.8E-3</v>
      </c>
      <c r="C12418">
        <v>-1.6000000000000001E-3</v>
      </c>
      <c r="D12418">
        <v>4.0999999999998997E-3</v>
      </c>
      <c r="E12418">
        <v>-4.1999999999999997E-3</v>
      </c>
      <c r="F12418">
        <v>2E-3</v>
      </c>
      <c r="G12418">
        <v>9.5999999999999992E-3</v>
      </c>
      <c r="H12418">
        <v>0</v>
      </c>
    </row>
    <row r="12419" spans="1:8" x14ac:dyDescent="0.25">
      <c r="A12419" s="6">
        <v>41207</v>
      </c>
      <c r="B12419">
        <v>2.7000000000000001E-3</v>
      </c>
      <c r="C12419">
        <v>2.5000000000000001E-3</v>
      </c>
      <c r="D12419">
        <v>2.0000000000000001E-4</v>
      </c>
      <c r="E12419">
        <v>4.0000000000000002E-4</v>
      </c>
      <c r="F12419">
        <v>-8.9999999999999998E-4</v>
      </c>
      <c r="G12419">
        <v>-6.0999999999998998E-3</v>
      </c>
      <c r="H12419">
        <v>0</v>
      </c>
    </row>
    <row r="12420" spans="1:8" x14ac:dyDescent="0.25">
      <c r="A12420" s="6">
        <v>41208</v>
      </c>
      <c r="B12420">
        <v>-6.9999999999999999E-4</v>
      </c>
      <c r="C12420">
        <v>-2E-3</v>
      </c>
      <c r="D12420">
        <v>-4.4999999999999997E-3</v>
      </c>
      <c r="E12420">
        <v>3.0999999999999999E-3</v>
      </c>
      <c r="F12420">
        <v>-2E-3</v>
      </c>
      <c r="G12420">
        <v>-1E-4</v>
      </c>
      <c r="H12420">
        <v>0</v>
      </c>
    </row>
    <row r="12421" spans="1:8" x14ac:dyDescent="0.25">
      <c r="A12421" s="6">
        <v>41213</v>
      </c>
      <c r="B12421">
        <v>1.2999999999999999E-3</v>
      </c>
      <c r="C12421">
        <v>5.5999999999999999E-3</v>
      </c>
      <c r="D12421">
        <v>3.5999999999999999E-3</v>
      </c>
      <c r="E12421">
        <v>8.0000000000000004E-4</v>
      </c>
      <c r="F12421">
        <v>1.2999999999999999E-3</v>
      </c>
      <c r="G12421">
        <v>-2E-3</v>
      </c>
      <c r="H12421">
        <v>0</v>
      </c>
    </row>
    <row r="12422" spans="1:8" x14ac:dyDescent="0.25">
      <c r="A12422" s="6">
        <v>41214</v>
      </c>
      <c r="B12422">
        <v>1.18999999999999E-2</v>
      </c>
      <c r="C12422">
        <v>2.2000000000000001E-3</v>
      </c>
      <c r="D12422">
        <v>1.4E-3</v>
      </c>
      <c r="E12422">
        <v>2.3E-3</v>
      </c>
      <c r="F12422">
        <v>2.9999999999999997E-4</v>
      </c>
      <c r="G12422">
        <v>-8.0999999999999996E-3</v>
      </c>
      <c r="H12422">
        <v>0</v>
      </c>
    </row>
    <row r="12423" spans="1:8" x14ac:dyDescent="0.25">
      <c r="A12423" s="6">
        <v>41215</v>
      </c>
      <c r="B12423">
        <v>-1.04E-2</v>
      </c>
      <c r="C12423">
        <v>-5.0000000000000001E-3</v>
      </c>
      <c r="D12423">
        <v>2.5999999999999999E-3</v>
      </c>
      <c r="E12423">
        <v>2.8E-3</v>
      </c>
      <c r="F12423">
        <v>4.8999999999999998E-3</v>
      </c>
      <c r="G12423">
        <v>2.0000000000000001E-4</v>
      </c>
      <c r="H12423">
        <v>0</v>
      </c>
    </row>
    <row r="12424" spans="1:8" x14ac:dyDescent="0.25">
      <c r="A12424" s="6">
        <v>41218</v>
      </c>
      <c r="B12424">
        <v>2.8E-3</v>
      </c>
      <c r="C12424">
        <v>3.7000000000000002E-3</v>
      </c>
      <c r="D12424">
        <v>-2.2000000000000001E-3</v>
      </c>
      <c r="E12424">
        <v>-1.5E-3</v>
      </c>
      <c r="F12424">
        <v>-2.0999999999999999E-3</v>
      </c>
      <c r="G12424">
        <v>-8.0000000000000004E-4</v>
      </c>
      <c r="H12424">
        <v>0</v>
      </c>
    </row>
    <row r="12425" spans="1:8" x14ac:dyDescent="0.25">
      <c r="A12425" s="6">
        <v>41219</v>
      </c>
      <c r="B12425">
        <v>8.0000000000000002E-3</v>
      </c>
      <c r="C12425">
        <v>2.9999999999999997E-4</v>
      </c>
      <c r="D12425">
        <v>5.4000000000000003E-3</v>
      </c>
      <c r="E12425">
        <v>2.3999999999999998E-3</v>
      </c>
      <c r="F12425">
        <v>2E-3</v>
      </c>
      <c r="G12425">
        <v>-4.7999999999999996E-3</v>
      </c>
      <c r="H12425">
        <v>0</v>
      </c>
    </row>
    <row r="12426" spans="1:8" x14ac:dyDescent="0.25">
      <c r="A12426" s="6">
        <v>41220</v>
      </c>
      <c r="B12426">
        <v>-2.3099999999999999E-2</v>
      </c>
      <c r="C12426">
        <v>-2.0999999999999999E-3</v>
      </c>
      <c r="D12426">
        <v>-1.3299999999999999E-2</v>
      </c>
      <c r="E12426">
        <v>1.9E-3</v>
      </c>
      <c r="F12426">
        <v>2.0000000000000001E-4</v>
      </c>
      <c r="G12426">
        <v>5.5999999999999999E-3</v>
      </c>
      <c r="H12426">
        <v>0</v>
      </c>
    </row>
    <row r="12427" spans="1:8" x14ac:dyDescent="0.25">
      <c r="A12427" s="6">
        <v>41221</v>
      </c>
      <c r="B12427">
        <v>-1.24E-2</v>
      </c>
      <c r="C12427">
        <v>-2.3E-3</v>
      </c>
      <c r="D12427">
        <v>4.3E-3</v>
      </c>
      <c r="E12427">
        <v>-2.8999999999999998E-3</v>
      </c>
      <c r="F12427">
        <v>4.0000000000000001E-3</v>
      </c>
      <c r="G12427">
        <v>1E-3</v>
      </c>
      <c r="H12427">
        <v>0</v>
      </c>
    </row>
    <row r="12428" spans="1:8" x14ac:dyDescent="0.25">
      <c r="A12428" s="6">
        <v>41222</v>
      </c>
      <c r="B12428">
        <v>1.5E-3</v>
      </c>
      <c r="C12428">
        <v>0</v>
      </c>
      <c r="D12428">
        <v>-1E-3</v>
      </c>
      <c r="E12428">
        <v>4.0000000000000002E-4</v>
      </c>
      <c r="F12428">
        <v>-8.0000000000000004E-4</v>
      </c>
      <c r="G12428">
        <v>2.8999999999999998E-3</v>
      </c>
      <c r="H12428">
        <v>0</v>
      </c>
    </row>
    <row r="12429" spans="1:8" x14ac:dyDescent="0.25">
      <c r="A12429" s="6">
        <v>41225</v>
      </c>
      <c r="B12429">
        <v>0</v>
      </c>
      <c r="C12429">
        <v>-1.6000000000000001E-3</v>
      </c>
      <c r="D12429">
        <v>1E-4</v>
      </c>
      <c r="E12429">
        <v>8.9999999999999998E-4</v>
      </c>
      <c r="F12429">
        <v>0</v>
      </c>
      <c r="G12429">
        <v>1E-4</v>
      </c>
      <c r="H12429">
        <v>0</v>
      </c>
    </row>
    <row r="12430" spans="1:8" x14ac:dyDescent="0.25">
      <c r="A12430" s="6">
        <v>41226</v>
      </c>
      <c r="B12430">
        <v>-3.8999999999999998E-3</v>
      </c>
      <c r="C12430">
        <v>-2.2000000000000001E-3</v>
      </c>
      <c r="D12430">
        <v>-2.8E-3</v>
      </c>
      <c r="E12430">
        <v>-1E-4</v>
      </c>
      <c r="F12430">
        <v>2.3999999999999998E-3</v>
      </c>
      <c r="G12430">
        <v>5.3E-3</v>
      </c>
      <c r="H12430">
        <v>0</v>
      </c>
    </row>
    <row r="12431" spans="1:8" x14ac:dyDescent="0.25">
      <c r="A12431" s="6">
        <v>41227</v>
      </c>
      <c r="B12431">
        <v>-1.39999999999999E-2</v>
      </c>
      <c r="C12431">
        <v>-3.7000000000000002E-3</v>
      </c>
      <c r="D12431">
        <v>-1.8E-3</v>
      </c>
      <c r="E12431">
        <v>1.1000000000000001E-3</v>
      </c>
      <c r="F12431">
        <v>-2.7000000000000001E-3</v>
      </c>
      <c r="G12431">
        <v>-5.3E-3</v>
      </c>
      <c r="H12431">
        <v>0</v>
      </c>
    </row>
    <row r="12432" spans="1:8" x14ac:dyDescent="0.25">
      <c r="A12432" s="6">
        <v>41228</v>
      </c>
      <c r="B12432">
        <v>-2.3999999999999998E-3</v>
      </c>
      <c r="C12432">
        <v>-3.3E-3</v>
      </c>
      <c r="D12432">
        <v>2.2000000000000001E-3</v>
      </c>
      <c r="E12432">
        <v>1.4E-3</v>
      </c>
      <c r="F12432">
        <v>4.0000000000000002E-4</v>
      </c>
      <c r="G12432">
        <v>-5.1999999999999998E-3</v>
      </c>
      <c r="H12432">
        <v>0</v>
      </c>
    </row>
    <row r="12433" spans="1:8" x14ac:dyDescent="0.25">
      <c r="A12433" s="6">
        <v>41229</v>
      </c>
      <c r="B12433">
        <v>5.6999999999998996E-3</v>
      </c>
      <c r="C12433">
        <v>4.0000000000000002E-4</v>
      </c>
      <c r="D12433">
        <v>4.0000000000000002E-4</v>
      </c>
      <c r="E12433">
        <v>-3.5999999999999999E-3</v>
      </c>
      <c r="F12433">
        <v>1.9E-3</v>
      </c>
      <c r="G12433">
        <v>8.3999999999999995E-3</v>
      </c>
      <c r="H12433">
        <v>0</v>
      </c>
    </row>
    <row r="12434" spans="1:8" x14ac:dyDescent="0.25">
      <c r="A12434" s="6">
        <v>41232</v>
      </c>
      <c r="B12434">
        <v>1.9799999999999901E-2</v>
      </c>
      <c r="C12434">
        <v>2.3E-3</v>
      </c>
      <c r="D12434">
        <v>-5.9999999999999995E-4</v>
      </c>
      <c r="E12434">
        <v>4.4000000000000003E-3</v>
      </c>
      <c r="F12434">
        <v>-1.6999999999999999E-3</v>
      </c>
      <c r="G12434">
        <v>2.3E-3</v>
      </c>
      <c r="H12434">
        <v>0</v>
      </c>
    </row>
    <row r="12435" spans="1:8" x14ac:dyDescent="0.25">
      <c r="A12435" s="6">
        <v>41233</v>
      </c>
      <c r="B12435">
        <v>1.1000000000000001E-3</v>
      </c>
      <c r="C12435">
        <v>-5.9999999999999995E-4</v>
      </c>
      <c r="D12435">
        <v>1.6999999999999999E-3</v>
      </c>
      <c r="E12435">
        <v>-3.8E-3</v>
      </c>
      <c r="F12435">
        <v>1.6999999999999999E-3</v>
      </c>
      <c r="G12435">
        <v>8.3000000000000001E-3</v>
      </c>
      <c r="H12435">
        <v>0</v>
      </c>
    </row>
    <row r="12436" spans="1:8" x14ac:dyDescent="0.25">
      <c r="A12436" s="6">
        <v>41234</v>
      </c>
      <c r="B12436">
        <v>3.0999999999999999E-3</v>
      </c>
      <c r="C12436">
        <v>3.3999999999999998E-3</v>
      </c>
      <c r="D12436">
        <v>-1.5E-3</v>
      </c>
      <c r="E12436">
        <v>-5.0000000000000001E-4</v>
      </c>
      <c r="F12436">
        <v>6.9999999999999999E-4</v>
      </c>
      <c r="G12436">
        <v>-2.0999999999999999E-3</v>
      </c>
      <c r="H12436">
        <v>0</v>
      </c>
    </row>
    <row r="12437" spans="1:8" x14ac:dyDescent="0.25">
      <c r="A12437" s="6">
        <v>41236</v>
      </c>
      <c r="B12437">
        <v>1.2800000000000001E-2</v>
      </c>
      <c r="C12437">
        <v>-1.4E-3</v>
      </c>
      <c r="D12437">
        <v>8.0000000000000004E-4</v>
      </c>
      <c r="E12437">
        <v>1.2999999999999999E-3</v>
      </c>
      <c r="F12437">
        <v>-2.0000000000000001E-4</v>
      </c>
      <c r="G12437">
        <v>-2.3E-3</v>
      </c>
      <c r="H12437">
        <v>0</v>
      </c>
    </row>
    <row r="12438" spans="1:8" x14ac:dyDescent="0.25">
      <c r="A12438" s="6">
        <v>41239</v>
      </c>
      <c r="B12438">
        <v>-1.4E-3</v>
      </c>
      <c r="C12438">
        <v>5.0000000000000001E-3</v>
      </c>
      <c r="D12438">
        <v>-1.9E-3</v>
      </c>
      <c r="E12438">
        <v>-1.9E-3</v>
      </c>
      <c r="F12438">
        <v>-3.0000000000000001E-3</v>
      </c>
      <c r="G12438">
        <v>5.0000000000000001E-4</v>
      </c>
      <c r="H12438">
        <v>0</v>
      </c>
    </row>
    <row r="12439" spans="1:8" x14ac:dyDescent="0.25">
      <c r="A12439" s="6">
        <v>41240</v>
      </c>
      <c r="B12439">
        <v>-4.3E-3</v>
      </c>
      <c r="C12439">
        <v>4.0000000000000001E-3</v>
      </c>
      <c r="D12439">
        <v>-2E-3</v>
      </c>
      <c r="E12439">
        <v>0</v>
      </c>
      <c r="F12439">
        <v>2.0000000000000001E-4</v>
      </c>
      <c r="G12439">
        <v>-2.7000000000000001E-3</v>
      </c>
      <c r="H12439">
        <v>0</v>
      </c>
    </row>
    <row r="12440" spans="1:8" x14ac:dyDescent="0.25">
      <c r="A12440" s="6">
        <v>41241</v>
      </c>
      <c r="B12440">
        <v>8.3000000000000001E-3</v>
      </c>
      <c r="C12440">
        <v>2.0000000000000001E-4</v>
      </c>
      <c r="D12440">
        <v>-3.0000000000000001E-3</v>
      </c>
      <c r="E12440">
        <v>2.8999999999999998E-3</v>
      </c>
      <c r="F12440">
        <v>-1.6000000000000001E-3</v>
      </c>
      <c r="G12440">
        <v>-2.8999999999999998E-3</v>
      </c>
      <c r="H12440">
        <v>0</v>
      </c>
    </row>
    <row r="12441" spans="1:8" x14ac:dyDescent="0.25">
      <c r="A12441" s="6">
        <v>41242</v>
      </c>
      <c r="B12441">
        <v>5.4000000000000003E-3</v>
      </c>
      <c r="C12441">
        <v>6.8999999999999999E-3</v>
      </c>
      <c r="D12441">
        <v>2.0000000000000001E-4</v>
      </c>
      <c r="E12441">
        <v>-1.9E-3</v>
      </c>
      <c r="F12441">
        <v>-1.8E-3</v>
      </c>
      <c r="G12441">
        <v>4.0000000000000002E-4</v>
      </c>
      <c r="H12441">
        <v>0</v>
      </c>
    </row>
    <row r="12442" spans="1:8" x14ac:dyDescent="0.25">
      <c r="A12442" s="6">
        <v>41243</v>
      </c>
      <c r="B12442">
        <v>2.0000000000000001E-4</v>
      </c>
      <c r="C12442">
        <v>-1.6999999999999999E-3</v>
      </c>
      <c r="D12442">
        <v>2.8E-3</v>
      </c>
      <c r="E12442">
        <v>-1.6999999999999999E-3</v>
      </c>
      <c r="F12442">
        <v>3.0999999999999999E-3</v>
      </c>
      <c r="G12442">
        <v>5.9999999999999995E-4</v>
      </c>
      <c r="H12442">
        <v>0</v>
      </c>
    </row>
    <row r="12443" spans="1:8" x14ac:dyDescent="0.25">
      <c r="A12443" s="6">
        <v>41246</v>
      </c>
      <c r="B12443">
        <v>-4.5999999999999999E-3</v>
      </c>
      <c r="C12443">
        <v>2.8999999999999998E-3</v>
      </c>
      <c r="D12443">
        <v>2.5000000000000001E-3</v>
      </c>
      <c r="E12443">
        <v>-1E-4</v>
      </c>
      <c r="F12443">
        <v>5.9999999999999995E-4</v>
      </c>
      <c r="G12443">
        <v>8.0000000000000004E-4</v>
      </c>
      <c r="H12443">
        <v>0</v>
      </c>
    </row>
    <row r="12444" spans="1:8" x14ac:dyDescent="0.25">
      <c r="A12444" s="6">
        <v>41247</v>
      </c>
      <c r="B12444">
        <v>-1.6000000000000001E-3</v>
      </c>
      <c r="C12444">
        <v>3.5999999999999999E-3</v>
      </c>
      <c r="D12444">
        <v>-2.9999999999999997E-4</v>
      </c>
      <c r="E12444">
        <v>2.9999999999999997E-4</v>
      </c>
      <c r="F12444">
        <v>5.0000000000000001E-4</v>
      </c>
      <c r="G12444">
        <v>-4.7999999999999996E-3</v>
      </c>
      <c r="H12444">
        <v>0</v>
      </c>
    </row>
    <row r="12445" spans="1:8" x14ac:dyDescent="0.25">
      <c r="A12445" s="6">
        <v>41248</v>
      </c>
      <c r="B12445">
        <v>1.6999999999999999E-3</v>
      </c>
      <c r="C12445">
        <v>-6.0000000000000001E-3</v>
      </c>
      <c r="D12445">
        <v>8.8000000000000005E-3</v>
      </c>
      <c r="E12445">
        <v>-5.0000000000000001E-3</v>
      </c>
      <c r="F12445">
        <v>6.4000000000000003E-3</v>
      </c>
      <c r="G12445">
        <v>-9.1000000000000004E-3</v>
      </c>
      <c r="H12445">
        <v>0</v>
      </c>
    </row>
    <row r="12446" spans="1:8" x14ac:dyDescent="0.25">
      <c r="A12446" s="6">
        <v>41249</v>
      </c>
      <c r="B12446">
        <v>3.0999999999999999E-3</v>
      </c>
      <c r="C12446">
        <v>-1.6999999999999999E-3</v>
      </c>
      <c r="D12446">
        <v>-1.4E-3</v>
      </c>
      <c r="E12446">
        <v>1.5E-3</v>
      </c>
      <c r="F12446">
        <v>-1.6999999999999999E-3</v>
      </c>
      <c r="G12446">
        <v>-5.9999999999999995E-4</v>
      </c>
      <c r="H12446">
        <v>0</v>
      </c>
    </row>
    <row r="12447" spans="1:8" x14ac:dyDescent="0.25">
      <c r="A12447" s="6">
        <v>41250</v>
      </c>
      <c r="B12447">
        <v>2.8E-3</v>
      </c>
      <c r="C12447">
        <v>-3.3E-3</v>
      </c>
      <c r="D12447">
        <v>2.8999999999999998E-3</v>
      </c>
      <c r="E12447">
        <v>-5.0000000000000001E-4</v>
      </c>
      <c r="F12447">
        <v>4.0000000000000001E-3</v>
      </c>
      <c r="G12447">
        <v>-3.0999999999999999E-3</v>
      </c>
      <c r="H12447">
        <v>0</v>
      </c>
    </row>
    <row r="12448" spans="1:8" x14ac:dyDescent="0.25">
      <c r="A12448" s="6">
        <v>41253</v>
      </c>
      <c r="B12448">
        <v>1.1000000000000001E-3</v>
      </c>
      <c r="C12448">
        <v>4.1999999999999997E-3</v>
      </c>
      <c r="D12448">
        <v>-5.0000000000000001E-4</v>
      </c>
      <c r="E12448">
        <v>-6.9999999999999999E-4</v>
      </c>
      <c r="F12448">
        <v>-1E-4</v>
      </c>
      <c r="G12448">
        <v>-3.2000000000000002E-3</v>
      </c>
      <c r="H12448">
        <v>0</v>
      </c>
    </row>
    <row r="12449" spans="1:8" x14ac:dyDescent="0.25">
      <c r="A12449" s="6">
        <v>41254</v>
      </c>
      <c r="B12449">
        <v>6.7999999999999996E-3</v>
      </c>
      <c r="C12449">
        <v>4.0000000000000001E-3</v>
      </c>
      <c r="D12449">
        <v>-6.9999999999999999E-4</v>
      </c>
      <c r="E12449">
        <v>-3.3999999999999998E-3</v>
      </c>
      <c r="F12449">
        <v>-2.3999999999999998E-3</v>
      </c>
      <c r="G12449">
        <v>-2.8999999999999998E-3</v>
      </c>
      <c r="H12449">
        <v>0</v>
      </c>
    </row>
    <row r="12450" spans="1:8" x14ac:dyDescent="0.25">
      <c r="A12450" s="6">
        <v>41255</v>
      </c>
      <c r="B12450">
        <v>-2.0000000000000001E-4</v>
      </c>
      <c r="C12450">
        <v>-6.4000000000000003E-3</v>
      </c>
      <c r="D12450">
        <v>5.1000000000000004E-3</v>
      </c>
      <c r="E12450">
        <v>-3.0000000000000001E-3</v>
      </c>
      <c r="F12450">
        <v>1.8E-3</v>
      </c>
      <c r="G12450">
        <v>-2E-3</v>
      </c>
      <c r="H12450">
        <v>0</v>
      </c>
    </row>
    <row r="12451" spans="1:8" x14ac:dyDescent="0.25">
      <c r="A12451" s="6">
        <v>41256</v>
      </c>
      <c r="B12451">
        <v>-5.6999999999998996E-3</v>
      </c>
      <c r="C12451">
        <v>1E-3</v>
      </c>
      <c r="D12451">
        <v>8.0000000000000004E-4</v>
      </c>
      <c r="E12451">
        <v>1.1999999999999999E-3</v>
      </c>
      <c r="F12451">
        <v>1.6000000000000001E-3</v>
      </c>
      <c r="G12451">
        <v>-2.0999999999999999E-3</v>
      </c>
      <c r="H12451">
        <v>0</v>
      </c>
    </row>
    <row r="12452" spans="1:8" x14ac:dyDescent="0.25">
      <c r="A12452" s="6">
        <v>41257</v>
      </c>
      <c r="B12452">
        <v>-3.3999999999999998E-3</v>
      </c>
      <c r="C12452">
        <v>3.0999999999999999E-3</v>
      </c>
      <c r="D12452">
        <v>2.5000000000000001E-3</v>
      </c>
      <c r="E12452">
        <v>-1.5E-3</v>
      </c>
      <c r="F12452">
        <v>3.4999999999998999E-3</v>
      </c>
      <c r="G12452">
        <v>-4.6999999999998996E-3</v>
      </c>
      <c r="H12452">
        <v>0</v>
      </c>
    </row>
    <row r="12453" spans="1:8" x14ac:dyDescent="0.25">
      <c r="A12453" s="6">
        <v>41260</v>
      </c>
      <c r="B12453">
        <v>1.1599999999999999E-2</v>
      </c>
      <c r="C12453">
        <v>1E-4</v>
      </c>
      <c r="D12453">
        <v>6.0999999999998998E-3</v>
      </c>
      <c r="E12453">
        <v>-4.4000000000000003E-3</v>
      </c>
      <c r="F12453">
        <v>2.9999999999999997E-4</v>
      </c>
      <c r="G12453">
        <v>7.6E-3</v>
      </c>
      <c r="H12453">
        <v>0</v>
      </c>
    </row>
    <row r="12454" spans="1:8" x14ac:dyDescent="0.25">
      <c r="A12454" s="6">
        <v>41261</v>
      </c>
      <c r="B12454">
        <v>1.21E-2</v>
      </c>
      <c r="C12454">
        <v>3.8E-3</v>
      </c>
      <c r="D12454">
        <v>5.9999999999999995E-4</v>
      </c>
      <c r="E12454">
        <v>1.1999999999999999E-3</v>
      </c>
      <c r="F12454">
        <v>-6.0000000000000001E-3</v>
      </c>
      <c r="G12454">
        <v>-4.0999999999998997E-3</v>
      </c>
      <c r="H12454">
        <v>0</v>
      </c>
    </row>
    <row r="12455" spans="1:8" x14ac:dyDescent="0.25">
      <c r="A12455" s="6">
        <v>41262</v>
      </c>
      <c r="B12455">
        <v>-6.0000000000000001E-3</v>
      </c>
      <c r="C12455">
        <v>6.0999999999998998E-3</v>
      </c>
      <c r="D12455">
        <v>2.5000000000000001E-3</v>
      </c>
      <c r="E12455">
        <v>-1E-4</v>
      </c>
      <c r="F12455">
        <v>-2.5999999999999999E-3</v>
      </c>
      <c r="G12455">
        <v>-8.9999999999999998E-4</v>
      </c>
      <c r="H12455">
        <v>0</v>
      </c>
    </row>
    <row r="12456" spans="1:8" x14ac:dyDescent="0.25">
      <c r="A12456" s="6">
        <v>41263</v>
      </c>
      <c r="B12456">
        <v>5.3E-3</v>
      </c>
      <c r="C12456">
        <v>-1.5E-3</v>
      </c>
      <c r="D12456">
        <v>7.3000000000000001E-3</v>
      </c>
      <c r="E12456">
        <v>-4.4000000000000003E-3</v>
      </c>
      <c r="F12456">
        <v>2E-3</v>
      </c>
      <c r="G12456">
        <v>2E-3</v>
      </c>
      <c r="H12456">
        <v>0</v>
      </c>
    </row>
    <row r="12457" spans="1:8" x14ac:dyDescent="0.25">
      <c r="A12457" s="6">
        <v>41264</v>
      </c>
      <c r="B12457">
        <v>-8.8000000000000005E-3</v>
      </c>
      <c r="C12457">
        <v>4.5999999999999999E-3</v>
      </c>
      <c r="D12457">
        <v>-2.8E-3</v>
      </c>
      <c r="E12457">
        <v>2.3E-3</v>
      </c>
      <c r="F12457">
        <v>-1.5E-3</v>
      </c>
      <c r="G12457">
        <v>-2.2000000000000001E-3</v>
      </c>
      <c r="H12457">
        <v>0</v>
      </c>
    </row>
    <row r="12458" spans="1:8" x14ac:dyDescent="0.25">
      <c r="A12458" s="6">
        <v>41267</v>
      </c>
      <c r="B12458">
        <v>-2.3999999999999998E-3</v>
      </c>
      <c r="C12458">
        <v>-2.0999999999999999E-3</v>
      </c>
      <c r="D12458">
        <v>-2.9999999999999997E-4</v>
      </c>
      <c r="E12458">
        <v>-1.2999999999999999E-3</v>
      </c>
      <c r="F12458">
        <v>1.6000000000000001E-3</v>
      </c>
      <c r="G12458">
        <v>4.1999999999999997E-3</v>
      </c>
      <c r="H12458">
        <v>0</v>
      </c>
    </row>
    <row r="12459" spans="1:8" x14ac:dyDescent="0.25">
      <c r="A12459" s="6">
        <v>41269</v>
      </c>
      <c r="B12459">
        <v>-5.4000000000000003E-3</v>
      </c>
      <c r="C12459">
        <v>-1.2999999999999999E-3</v>
      </c>
      <c r="D12459">
        <v>3.3E-3</v>
      </c>
      <c r="E12459">
        <v>-1E-3</v>
      </c>
      <c r="F12459">
        <v>1.9E-3</v>
      </c>
      <c r="G12459">
        <v>-4.1999999999999997E-3</v>
      </c>
      <c r="H12459">
        <v>0</v>
      </c>
    </row>
    <row r="12460" spans="1:8" x14ac:dyDescent="0.25">
      <c r="A12460" s="6">
        <v>41270</v>
      </c>
      <c r="B12460">
        <v>-1.1000000000000001E-3</v>
      </c>
      <c r="C12460">
        <v>-2.9999999999999997E-4</v>
      </c>
      <c r="D12460">
        <v>-1.2999999999999999E-3</v>
      </c>
      <c r="E12460">
        <v>1.6999999999999999E-3</v>
      </c>
      <c r="F12460">
        <v>-4.0000000000000002E-4</v>
      </c>
      <c r="G12460">
        <v>3.0000000000000001E-3</v>
      </c>
      <c r="H12460">
        <v>0</v>
      </c>
    </row>
    <row r="12461" spans="1:8" x14ac:dyDescent="0.25">
      <c r="A12461" s="6">
        <v>41271</v>
      </c>
      <c r="B12461">
        <v>-0.01</v>
      </c>
      <c r="C12461">
        <v>4.7999999999999996E-3</v>
      </c>
      <c r="D12461">
        <v>2.0000000000000001E-4</v>
      </c>
      <c r="E12461">
        <v>-1E-3</v>
      </c>
      <c r="F12461">
        <v>1E-3</v>
      </c>
      <c r="G12461">
        <v>3.5999999999999999E-3</v>
      </c>
      <c r="H12461">
        <v>0</v>
      </c>
    </row>
    <row r="12462" spans="1:8" x14ac:dyDescent="0.25">
      <c r="A12462" s="6">
        <v>41274</v>
      </c>
      <c r="B12462">
        <v>1.7100000000000001E-2</v>
      </c>
      <c r="C12462">
        <v>3.5999999999999999E-3</v>
      </c>
      <c r="D12462">
        <v>-1.1000000000000001E-3</v>
      </c>
      <c r="E12462">
        <v>1E-3</v>
      </c>
      <c r="F12462">
        <v>-2.5000000000000001E-3</v>
      </c>
      <c r="G12462">
        <v>2.2000000000000001E-3</v>
      </c>
      <c r="H12462">
        <v>0</v>
      </c>
    </row>
    <row r="12463" spans="1:8" x14ac:dyDescent="0.25">
      <c r="A12463" s="6">
        <v>41276</v>
      </c>
      <c r="B12463">
        <v>2.6200000000000001E-2</v>
      </c>
      <c r="C12463">
        <v>1E-3</v>
      </c>
      <c r="D12463">
        <v>4.0000000000000001E-3</v>
      </c>
      <c r="E12463">
        <v>-6.7000000000000002E-3</v>
      </c>
      <c r="F12463">
        <v>-1E-4</v>
      </c>
      <c r="G12463">
        <v>2E-3</v>
      </c>
      <c r="H12463">
        <v>0</v>
      </c>
    </row>
    <row r="12464" spans="1:8" x14ac:dyDescent="0.25">
      <c r="A12464" s="6">
        <v>41277</v>
      </c>
      <c r="B12464">
        <v>-1.2999999999999999E-3</v>
      </c>
      <c r="C12464">
        <v>1.4E-3</v>
      </c>
      <c r="D12464">
        <v>5.0000000000000001E-4</v>
      </c>
      <c r="E12464">
        <v>2.2000000000000001E-3</v>
      </c>
      <c r="F12464">
        <v>2.3999999999999998E-3</v>
      </c>
      <c r="G12464">
        <v>-4.4000000000000003E-3</v>
      </c>
      <c r="H12464">
        <v>0</v>
      </c>
    </row>
    <row r="12465" spans="1:8" x14ac:dyDescent="0.25">
      <c r="A12465" s="6">
        <v>41278</v>
      </c>
      <c r="B12465">
        <v>5.4999999999999997E-3</v>
      </c>
      <c r="C12465">
        <v>1.9E-3</v>
      </c>
      <c r="D12465">
        <v>3.7000000000000002E-3</v>
      </c>
      <c r="E12465">
        <v>-3.5999999999999999E-3</v>
      </c>
      <c r="F12465">
        <v>2.3999999999999998E-3</v>
      </c>
      <c r="G12465">
        <v>-3.8E-3</v>
      </c>
      <c r="H12465">
        <v>0</v>
      </c>
    </row>
    <row r="12466" spans="1:8" x14ac:dyDescent="0.25">
      <c r="A12466" s="6">
        <v>41281</v>
      </c>
      <c r="B12466">
        <v>-3.0999999999999999E-3</v>
      </c>
      <c r="C12466">
        <v>-1.1999999999999999E-3</v>
      </c>
      <c r="D12466">
        <v>-3.5999999999999999E-3</v>
      </c>
      <c r="E12466">
        <v>-1.5E-3</v>
      </c>
      <c r="F12466">
        <v>-1.6999999999999999E-3</v>
      </c>
      <c r="G12466">
        <v>2E-3</v>
      </c>
      <c r="H12466">
        <v>0</v>
      </c>
    </row>
    <row r="12467" spans="1:8" x14ac:dyDescent="0.25">
      <c r="A12467" s="6">
        <v>41282</v>
      </c>
      <c r="B12467">
        <v>-2.5999999999999999E-3</v>
      </c>
      <c r="C12467">
        <v>4.0000000000000002E-4</v>
      </c>
      <c r="D12467">
        <v>-1E-4</v>
      </c>
      <c r="E12467">
        <v>-1.4E-3</v>
      </c>
      <c r="F12467">
        <v>6.9999999999999999E-4</v>
      </c>
      <c r="G12467">
        <v>8.3000000000000001E-3</v>
      </c>
      <c r="H12467">
        <v>0</v>
      </c>
    </row>
    <row r="12468" spans="1:8" x14ac:dyDescent="0.25">
      <c r="A12468" s="6">
        <v>41283</v>
      </c>
      <c r="B12468">
        <v>3.4999999999998999E-3</v>
      </c>
      <c r="C12468">
        <v>2.3999999999999998E-3</v>
      </c>
      <c r="D12468">
        <v>-4.0000000000000001E-3</v>
      </c>
      <c r="E12468">
        <v>-5.0000000000000001E-4</v>
      </c>
      <c r="F12468">
        <v>-1.8E-3</v>
      </c>
      <c r="G12468">
        <v>6.9999999999999999E-4</v>
      </c>
      <c r="H12468">
        <v>0</v>
      </c>
    </row>
    <row r="12469" spans="1:8" x14ac:dyDescent="0.25">
      <c r="A12469" s="6">
        <v>41284</v>
      </c>
      <c r="B12469">
        <v>6.6E-3</v>
      </c>
      <c r="C12469">
        <v>-5.8999999999999999E-3</v>
      </c>
      <c r="D12469">
        <v>5.1000000000000004E-3</v>
      </c>
      <c r="E12469">
        <v>-1.8E-3</v>
      </c>
      <c r="F12469">
        <v>6.9999999999999999E-4</v>
      </c>
      <c r="G12469">
        <v>-2.0999999999999999E-3</v>
      </c>
      <c r="H12469">
        <v>0</v>
      </c>
    </row>
    <row r="12470" spans="1:8" x14ac:dyDescent="0.25">
      <c r="A12470" s="6">
        <v>41285</v>
      </c>
      <c r="B12470">
        <v>1E-4</v>
      </c>
      <c r="C12470">
        <v>5.9999999999999995E-4</v>
      </c>
      <c r="D12470">
        <v>-4.4000000000000003E-3</v>
      </c>
      <c r="E12470">
        <v>2E-3</v>
      </c>
      <c r="F12470">
        <v>-1.9E-3</v>
      </c>
      <c r="G12470">
        <v>-1.8E-3</v>
      </c>
      <c r="H12470">
        <v>0</v>
      </c>
    </row>
    <row r="12471" spans="1:8" x14ac:dyDescent="0.25">
      <c r="A12471" s="6">
        <v>41288</v>
      </c>
      <c r="B12471">
        <v>-6.9999999999999999E-4</v>
      </c>
      <c r="C12471">
        <v>4.0000000000000002E-4</v>
      </c>
      <c r="D12471">
        <v>-6.9999999999999999E-4</v>
      </c>
      <c r="E12471">
        <v>-8.0000000000000004E-4</v>
      </c>
      <c r="F12471">
        <v>3.3999999999999998E-3</v>
      </c>
      <c r="G12471">
        <v>-2.8E-3</v>
      </c>
      <c r="H12471">
        <v>0</v>
      </c>
    </row>
    <row r="12472" spans="1:8" x14ac:dyDescent="0.25">
      <c r="A12472" s="6">
        <v>41289</v>
      </c>
      <c r="B12472">
        <v>1.8E-3</v>
      </c>
      <c r="C12472">
        <v>2.8999999999999998E-3</v>
      </c>
      <c r="D12472">
        <v>1E-4</v>
      </c>
      <c r="E12472">
        <v>-6.9999999999999999E-4</v>
      </c>
      <c r="F12472">
        <v>8.0000000000000004E-4</v>
      </c>
      <c r="G12472">
        <v>-3.0999999999999999E-3</v>
      </c>
      <c r="H12472">
        <v>0</v>
      </c>
    </row>
    <row r="12473" spans="1:8" x14ac:dyDescent="0.25">
      <c r="A12473" s="6">
        <v>41290</v>
      </c>
      <c r="B12473">
        <v>-5.9999999999999995E-4</v>
      </c>
      <c r="C12473">
        <v>-2.5000000000000001E-3</v>
      </c>
      <c r="D12473">
        <v>2.3999999999999998E-3</v>
      </c>
      <c r="E12473">
        <v>-2.0000000000000001E-4</v>
      </c>
      <c r="F12473">
        <v>-2.0000000000000001E-4</v>
      </c>
      <c r="G12473">
        <v>2E-3</v>
      </c>
      <c r="H12473">
        <v>0</v>
      </c>
    </row>
    <row r="12474" spans="1:8" x14ac:dyDescent="0.25">
      <c r="A12474" s="6">
        <v>41291</v>
      </c>
      <c r="B12474">
        <v>6.0999999999998998E-3</v>
      </c>
      <c r="C12474">
        <v>3.8E-3</v>
      </c>
      <c r="D12474">
        <v>-1.1000000000000001E-3</v>
      </c>
      <c r="E12474">
        <v>1.8E-3</v>
      </c>
      <c r="F12474">
        <v>0</v>
      </c>
      <c r="G12474">
        <v>-1.1000000000000001E-3</v>
      </c>
      <c r="H12474">
        <v>0</v>
      </c>
    </row>
    <row r="12475" spans="1:8" x14ac:dyDescent="0.25">
      <c r="A12475" s="6">
        <v>41292</v>
      </c>
      <c r="B12475">
        <v>2.8E-3</v>
      </c>
      <c r="C12475">
        <v>5.0000000000000001E-4</v>
      </c>
      <c r="D12475">
        <v>-1.1000000000000001E-3</v>
      </c>
      <c r="E12475">
        <v>1.8E-3</v>
      </c>
      <c r="F12475">
        <v>2.5999999999999999E-3</v>
      </c>
      <c r="G12475">
        <v>5.0000000000000001E-4</v>
      </c>
      <c r="H12475">
        <v>0</v>
      </c>
    </row>
    <row r="12476" spans="1:8" x14ac:dyDescent="0.25">
      <c r="A12476" s="6">
        <v>41296</v>
      </c>
      <c r="B12476">
        <v>4.8999999999999998E-3</v>
      </c>
      <c r="C12476">
        <v>2.0999999999999999E-3</v>
      </c>
      <c r="D12476">
        <v>4.5999999999999999E-3</v>
      </c>
      <c r="E12476">
        <v>-2.0999999999999999E-3</v>
      </c>
      <c r="F12476">
        <v>1.1999999999999999E-3</v>
      </c>
      <c r="G12476">
        <v>-2.2000000000000001E-3</v>
      </c>
      <c r="H12476">
        <v>0</v>
      </c>
    </row>
    <row r="12477" spans="1:8" x14ac:dyDescent="0.25">
      <c r="A12477" s="6">
        <v>41297</v>
      </c>
      <c r="B12477">
        <v>8.9999999999999998E-4</v>
      </c>
      <c r="C12477">
        <v>-3.5999999999999999E-3</v>
      </c>
      <c r="D12477">
        <v>-8.9999999999999998E-4</v>
      </c>
      <c r="E12477">
        <v>-1.5E-3</v>
      </c>
      <c r="F12477">
        <v>-1.1000000000000001E-3</v>
      </c>
      <c r="G12477">
        <v>2.5000000000000001E-3</v>
      </c>
      <c r="H12477">
        <v>0</v>
      </c>
    </row>
    <row r="12478" spans="1:8" x14ac:dyDescent="0.25">
      <c r="A12478" s="6">
        <v>41298</v>
      </c>
      <c r="B12478">
        <v>8.9999999999999998E-4</v>
      </c>
      <c r="C12478">
        <v>3.5999999999999999E-3</v>
      </c>
      <c r="D12478">
        <v>4.0000000000000002E-4</v>
      </c>
      <c r="E12478">
        <v>2.0000000000000001E-4</v>
      </c>
      <c r="F12478">
        <v>4.8999999999999998E-3</v>
      </c>
      <c r="G12478">
        <v>-8.3999999999999995E-3</v>
      </c>
      <c r="H12478">
        <v>0</v>
      </c>
    </row>
    <row r="12479" spans="1:8" x14ac:dyDescent="0.25">
      <c r="A12479" s="6">
        <v>41299</v>
      </c>
      <c r="B12479">
        <v>5.7999999999999996E-3</v>
      </c>
      <c r="C12479">
        <v>-1.4E-3</v>
      </c>
      <c r="D12479">
        <v>-3.2000000000000002E-3</v>
      </c>
      <c r="E12479">
        <v>-1.9E-3</v>
      </c>
      <c r="F12479">
        <v>-1.4E-3</v>
      </c>
      <c r="G12479">
        <v>-1.6999999999999999E-3</v>
      </c>
      <c r="H12479">
        <v>0</v>
      </c>
    </row>
    <row r="12480" spans="1:8" x14ac:dyDescent="0.25">
      <c r="A12480" s="6">
        <v>41302</v>
      </c>
      <c r="B12480">
        <v>-1.4E-3</v>
      </c>
      <c r="C12480">
        <v>3.7000000000000002E-3</v>
      </c>
      <c r="D12480">
        <v>1.6000000000000001E-3</v>
      </c>
      <c r="E12480">
        <v>-1E-4</v>
      </c>
      <c r="F12480">
        <v>-1E-4</v>
      </c>
      <c r="G12480">
        <v>-3.4999999999998999E-3</v>
      </c>
      <c r="H12480">
        <v>0</v>
      </c>
    </row>
    <row r="12481" spans="1:8" x14ac:dyDescent="0.25">
      <c r="A12481" s="6">
        <v>41303</v>
      </c>
      <c r="B12481">
        <v>3.5999999999999999E-3</v>
      </c>
      <c r="C12481">
        <v>-4.4000000000000003E-3</v>
      </c>
      <c r="D12481">
        <v>3.2000000000000002E-3</v>
      </c>
      <c r="E12481">
        <v>-1.1999999999999999E-3</v>
      </c>
      <c r="F12481">
        <v>3.0000000000000001E-3</v>
      </c>
      <c r="G12481">
        <v>5.0000000000000001E-4</v>
      </c>
      <c r="H12481">
        <v>0</v>
      </c>
    </row>
    <row r="12482" spans="1:8" x14ac:dyDescent="0.25">
      <c r="A12482" s="6">
        <v>41304</v>
      </c>
      <c r="B12482">
        <v>-3.8E-3</v>
      </c>
      <c r="C12482">
        <v>-8.6E-3</v>
      </c>
      <c r="D12482">
        <v>1.6000000000000001E-3</v>
      </c>
      <c r="E12482">
        <v>-1E-3</v>
      </c>
      <c r="F12482">
        <v>0</v>
      </c>
      <c r="G12482">
        <v>1.2999999999999999E-3</v>
      </c>
      <c r="H12482">
        <v>0</v>
      </c>
    </row>
    <row r="12483" spans="1:8" x14ac:dyDescent="0.25">
      <c r="A12483" s="6">
        <v>41305</v>
      </c>
      <c r="B12483">
        <v>-6.9999999999999999E-4</v>
      </c>
      <c r="C12483">
        <v>6.9999999999999004E-3</v>
      </c>
      <c r="D12483">
        <v>1.6000000000000001E-3</v>
      </c>
      <c r="E12483">
        <v>-2.0999999999999999E-3</v>
      </c>
      <c r="F12483">
        <v>5.0000000000000001E-4</v>
      </c>
      <c r="G12483">
        <v>-3.5999999999999999E-3</v>
      </c>
      <c r="H12483">
        <v>0</v>
      </c>
    </row>
    <row r="12484" spans="1:8" x14ac:dyDescent="0.25">
      <c r="A12484" s="6">
        <v>41306</v>
      </c>
      <c r="B12484">
        <v>9.8999999999999002E-3</v>
      </c>
      <c r="C12484">
        <v>8.0000000000000004E-4</v>
      </c>
      <c r="D12484">
        <v>2.3999999999999998E-3</v>
      </c>
      <c r="E12484">
        <v>-2.7000000000000001E-3</v>
      </c>
      <c r="F12484">
        <v>-5.9999999999999995E-4</v>
      </c>
      <c r="G12484">
        <v>2.8999999999999998E-3</v>
      </c>
      <c r="H12484">
        <v>0</v>
      </c>
    </row>
    <row r="12485" spans="1:8" x14ac:dyDescent="0.25">
      <c r="A12485" s="6">
        <v>41309</v>
      </c>
      <c r="B12485">
        <v>-1.18999999999999E-2</v>
      </c>
      <c r="C12485">
        <v>-1E-3</v>
      </c>
      <c r="D12485">
        <v>-1.6999999999999999E-3</v>
      </c>
      <c r="E12485">
        <v>2.0000000000000001E-4</v>
      </c>
      <c r="F12485">
        <v>-1E-4</v>
      </c>
      <c r="G12485">
        <v>0</v>
      </c>
      <c r="H12485">
        <v>0</v>
      </c>
    </row>
    <row r="12486" spans="1:8" x14ac:dyDescent="0.25">
      <c r="A12486" s="6">
        <v>41310</v>
      </c>
      <c r="B12486">
        <v>1.0699999999999999E-2</v>
      </c>
      <c r="C12486">
        <v>-5.0000000000000001E-4</v>
      </c>
      <c r="D12486">
        <v>1.5E-3</v>
      </c>
      <c r="E12486">
        <v>-2.0000000000000001E-4</v>
      </c>
      <c r="F12486">
        <v>-8.0000000000000004E-4</v>
      </c>
      <c r="G12486">
        <v>1.4E-3</v>
      </c>
      <c r="H12486">
        <v>0</v>
      </c>
    </row>
    <row r="12487" spans="1:8" x14ac:dyDescent="0.25">
      <c r="A12487" s="6">
        <v>41311</v>
      </c>
      <c r="B12487">
        <v>1.5E-3</v>
      </c>
      <c r="C12487">
        <v>3.0999999999999999E-3</v>
      </c>
      <c r="D12487">
        <v>1.4E-3</v>
      </c>
      <c r="E12487">
        <v>-1.6999999999999999E-3</v>
      </c>
      <c r="F12487">
        <v>4.0000000000000002E-4</v>
      </c>
      <c r="G12487">
        <v>-3.2000000000000002E-3</v>
      </c>
      <c r="H12487">
        <v>0</v>
      </c>
    </row>
    <row r="12488" spans="1:8" x14ac:dyDescent="0.25">
      <c r="A12488" s="6">
        <v>41312</v>
      </c>
      <c r="B12488">
        <v>-1.6000000000000001E-3</v>
      </c>
      <c r="C12488">
        <v>-6.9999999999999999E-4</v>
      </c>
      <c r="D12488">
        <v>2.9999999999999997E-4</v>
      </c>
      <c r="E12488">
        <v>1.6999999999999999E-3</v>
      </c>
      <c r="F12488">
        <v>0</v>
      </c>
      <c r="G12488">
        <v>-1.1999999999999999E-3</v>
      </c>
      <c r="H12488">
        <v>0</v>
      </c>
    </row>
    <row r="12489" spans="1:8" x14ac:dyDescent="0.25">
      <c r="A12489" s="6">
        <v>41313</v>
      </c>
      <c r="B12489">
        <v>5.7999999999999996E-3</v>
      </c>
      <c r="C12489">
        <v>4.0000000000000002E-4</v>
      </c>
      <c r="D12489">
        <v>-1.8E-3</v>
      </c>
      <c r="E12489">
        <v>1.1000000000000001E-3</v>
      </c>
      <c r="F12489">
        <v>-4.4000000000000003E-3</v>
      </c>
      <c r="G12489">
        <v>-1.9E-3</v>
      </c>
      <c r="H12489">
        <v>0</v>
      </c>
    </row>
    <row r="12490" spans="1:8" x14ac:dyDescent="0.25">
      <c r="A12490" s="6">
        <v>41316</v>
      </c>
      <c r="B12490">
        <v>-8.0000000000000004E-4</v>
      </c>
      <c r="C12490">
        <v>-2.0000000000000001E-4</v>
      </c>
      <c r="D12490">
        <v>3.8E-3</v>
      </c>
      <c r="E12490">
        <v>-1.8E-3</v>
      </c>
      <c r="F12490">
        <v>3.0000000000000001E-3</v>
      </c>
      <c r="G12490">
        <v>-2.9999999999999997E-4</v>
      </c>
      <c r="H12490">
        <v>0</v>
      </c>
    </row>
    <row r="12491" spans="1:8" x14ac:dyDescent="0.25">
      <c r="A12491" s="6">
        <v>41317</v>
      </c>
      <c r="B12491">
        <v>1.6000000000000001E-3</v>
      </c>
      <c r="C12491">
        <v>2.5000000000000001E-3</v>
      </c>
      <c r="D12491">
        <v>7.4000000000000003E-3</v>
      </c>
      <c r="E12491">
        <v>-5.3E-3</v>
      </c>
      <c r="F12491">
        <v>4.5999999999999999E-3</v>
      </c>
      <c r="G12491">
        <v>1E-4</v>
      </c>
      <c r="H12491">
        <v>0</v>
      </c>
    </row>
    <row r="12492" spans="1:8" x14ac:dyDescent="0.25">
      <c r="A12492" s="6">
        <v>41318</v>
      </c>
      <c r="B12492">
        <v>1.4E-3</v>
      </c>
      <c r="C12492">
        <v>6.9999999999999999E-4</v>
      </c>
      <c r="D12492">
        <v>2.9999999999999997E-4</v>
      </c>
      <c r="E12492">
        <v>-4.0000000000000002E-4</v>
      </c>
      <c r="F12492">
        <v>-2.0000000000000001E-4</v>
      </c>
      <c r="G12492">
        <v>1.6999999999999999E-3</v>
      </c>
      <c r="H12492">
        <v>0</v>
      </c>
    </row>
    <row r="12493" spans="1:8" x14ac:dyDescent="0.25">
      <c r="A12493" s="6">
        <v>41319</v>
      </c>
      <c r="B12493">
        <v>1.1000000000000001E-3</v>
      </c>
      <c r="C12493">
        <v>2.7000000000000001E-3</v>
      </c>
      <c r="D12493">
        <v>1.4E-3</v>
      </c>
      <c r="E12493">
        <v>-3.2000000000000002E-3</v>
      </c>
      <c r="F12493">
        <v>-1.9E-3</v>
      </c>
      <c r="G12493">
        <v>-5.9999999999999995E-4</v>
      </c>
      <c r="H12493">
        <v>0</v>
      </c>
    </row>
    <row r="12494" spans="1:8" x14ac:dyDescent="0.25">
      <c r="A12494" s="6">
        <v>41320</v>
      </c>
      <c r="B12494">
        <v>-1.1000000000000001E-3</v>
      </c>
      <c r="C12494">
        <v>1E-4</v>
      </c>
      <c r="D12494">
        <v>-6.9999999999999999E-4</v>
      </c>
      <c r="E12494">
        <v>-2.0000000000000001E-4</v>
      </c>
      <c r="F12494">
        <v>1.6999999999999999E-3</v>
      </c>
      <c r="G12494">
        <v>4.0000000000000001E-3</v>
      </c>
      <c r="H12494">
        <v>0</v>
      </c>
    </row>
    <row r="12495" spans="1:8" x14ac:dyDescent="0.25">
      <c r="A12495" s="6">
        <v>41324</v>
      </c>
      <c r="B12495">
        <v>7.4000000000000003E-3</v>
      </c>
      <c r="C12495">
        <v>2.7000000000000001E-3</v>
      </c>
      <c r="D12495">
        <v>1.6000000000000001E-3</v>
      </c>
      <c r="E12495">
        <v>-5.9999999999999995E-4</v>
      </c>
      <c r="F12495">
        <v>3.3999999999999998E-3</v>
      </c>
      <c r="G12495">
        <v>-4.0000000000000002E-4</v>
      </c>
      <c r="H12495">
        <v>0</v>
      </c>
    </row>
    <row r="12496" spans="1:8" x14ac:dyDescent="0.25">
      <c r="A12496" s="6">
        <v>41325</v>
      </c>
      <c r="B12496">
        <v>-1.3599999999999999E-2</v>
      </c>
      <c r="C12496">
        <v>-5.8999999999999999E-3</v>
      </c>
      <c r="D12496">
        <v>-6.0999999999998998E-3</v>
      </c>
      <c r="E12496">
        <v>2.8999999999999998E-3</v>
      </c>
      <c r="F12496">
        <v>1E-3</v>
      </c>
      <c r="G12496">
        <v>-2.0000000000000001E-4</v>
      </c>
      <c r="H12496">
        <v>0</v>
      </c>
    </row>
    <row r="12497" spans="1:8" x14ac:dyDescent="0.25">
      <c r="A12497" s="6">
        <v>41326</v>
      </c>
      <c r="B12497">
        <v>-6.6E-3</v>
      </c>
      <c r="C12497">
        <v>-2.8999999999999998E-3</v>
      </c>
      <c r="D12497">
        <v>-2.9999999999999997E-4</v>
      </c>
      <c r="E12497">
        <v>6.9999999999999999E-4</v>
      </c>
      <c r="F12497">
        <v>2.7000000000000001E-3</v>
      </c>
      <c r="G12497">
        <v>-5.9999999999999995E-4</v>
      </c>
      <c r="H12497">
        <v>0</v>
      </c>
    </row>
    <row r="12498" spans="1:8" x14ac:dyDescent="0.25">
      <c r="A12498" s="6">
        <v>41327</v>
      </c>
      <c r="B12498">
        <v>9.3999999999998998E-3</v>
      </c>
      <c r="C12498">
        <v>2.2000000000000001E-3</v>
      </c>
      <c r="D12498">
        <v>-4.0000000000000002E-4</v>
      </c>
      <c r="E12498">
        <v>-1.6000000000000001E-3</v>
      </c>
      <c r="F12498">
        <v>-1E-3</v>
      </c>
      <c r="G12498">
        <v>2.3E-3</v>
      </c>
      <c r="H12498">
        <v>0</v>
      </c>
    </row>
    <row r="12499" spans="1:8" x14ac:dyDescent="0.25">
      <c r="A12499" s="6">
        <v>41330</v>
      </c>
      <c r="B12499">
        <v>-1.8200000000000001E-2</v>
      </c>
      <c r="C12499">
        <v>-2.3999999999999998E-3</v>
      </c>
      <c r="D12499">
        <v>-7.3000000000000001E-3</v>
      </c>
      <c r="E12499">
        <v>6.3E-3</v>
      </c>
      <c r="F12499">
        <v>-3.8999999999999998E-3</v>
      </c>
      <c r="G12499">
        <v>-1.4E-3</v>
      </c>
      <c r="H12499">
        <v>0</v>
      </c>
    </row>
    <row r="12500" spans="1:8" x14ac:dyDescent="0.25">
      <c r="A12500" s="6">
        <v>41331</v>
      </c>
      <c r="B12500">
        <v>5.7999999999999996E-3</v>
      </c>
      <c r="C12500">
        <v>-1.6999999999999999E-3</v>
      </c>
      <c r="D12500">
        <v>5.0000000000000001E-4</v>
      </c>
      <c r="E12500">
        <v>2.9999999999999997E-4</v>
      </c>
      <c r="F12500">
        <v>2.0999999999999999E-3</v>
      </c>
      <c r="G12500">
        <v>4.0000000000000001E-3</v>
      </c>
      <c r="H12500">
        <v>0</v>
      </c>
    </row>
    <row r="12501" spans="1:8" x14ac:dyDescent="0.25">
      <c r="A12501" s="6">
        <v>41332</v>
      </c>
      <c r="B12501">
        <v>1.29E-2</v>
      </c>
      <c r="C12501">
        <v>-3.2000000000000002E-3</v>
      </c>
      <c r="D12501">
        <v>1.5E-3</v>
      </c>
      <c r="E12501">
        <v>-1.8E-3</v>
      </c>
      <c r="F12501">
        <v>0</v>
      </c>
      <c r="G12501">
        <v>5.1999999999999998E-3</v>
      </c>
      <c r="H12501">
        <v>0</v>
      </c>
    </row>
    <row r="12502" spans="1:8" x14ac:dyDescent="0.25">
      <c r="A12502" s="6">
        <v>41333</v>
      </c>
      <c r="B12502">
        <v>-5.9999999999999995E-4</v>
      </c>
      <c r="C12502">
        <v>1E-3</v>
      </c>
      <c r="D12502">
        <v>-1.2999999999999999E-3</v>
      </c>
      <c r="E12502">
        <v>2.9999999999999997E-4</v>
      </c>
      <c r="F12502">
        <v>-2.0000000000000001E-4</v>
      </c>
      <c r="G12502">
        <v>3.0000000000000001E-3</v>
      </c>
      <c r="H12502">
        <v>0</v>
      </c>
    </row>
    <row r="12503" spans="1:8" x14ac:dyDescent="0.25">
      <c r="A12503" s="6">
        <v>41334</v>
      </c>
      <c r="B12503">
        <v>2.2000000000000001E-3</v>
      </c>
      <c r="C12503">
        <v>1.2999999999999999E-3</v>
      </c>
      <c r="D12503">
        <v>-3.0000000000000001E-3</v>
      </c>
      <c r="E12503">
        <v>-1E-3</v>
      </c>
      <c r="F12503">
        <v>-2.0000000000000001E-4</v>
      </c>
      <c r="G12503">
        <v>9.5999999999999992E-3</v>
      </c>
      <c r="H12503">
        <v>0</v>
      </c>
    </row>
    <row r="12504" spans="1:8" x14ac:dyDescent="0.25">
      <c r="A12504" s="6">
        <v>41337</v>
      </c>
      <c r="B12504">
        <v>4.6999999999998996E-3</v>
      </c>
      <c r="C12504">
        <v>-3.3999999999999998E-3</v>
      </c>
      <c r="D12504">
        <v>1E-3</v>
      </c>
      <c r="E12504">
        <v>-3.7000000000000002E-3</v>
      </c>
      <c r="F12504">
        <v>4.1999999999999997E-3</v>
      </c>
      <c r="G12504">
        <v>1.2E-2</v>
      </c>
      <c r="H12504">
        <v>0</v>
      </c>
    </row>
    <row r="12505" spans="1:8" x14ac:dyDescent="0.25">
      <c r="A12505" s="6">
        <v>41338</v>
      </c>
      <c r="B12505">
        <v>0.01</v>
      </c>
      <c r="C12505">
        <v>1.6000000000000001E-3</v>
      </c>
      <c r="D12505">
        <v>-1.6000000000000001E-3</v>
      </c>
      <c r="E12505">
        <v>5.9999999999999995E-4</v>
      </c>
      <c r="F12505">
        <v>0</v>
      </c>
      <c r="G12505">
        <v>1E-3</v>
      </c>
      <c r="H12505">
        <v>0</v>
      </c>
    </row>
    <row r="12506" spans="1:8" x14ac:dyDescent="0.25">
      <c r="A12506" s="6">
        <v>41339</v>
      </c>
      <c r="B12506">
        <v>1.8E-3</v>
      </c>
      <c r="C12506">
        <v>1.4E-3</v>
      </c>
      <c r="D12506">
        <v>4.6999999999998996E-3</v>
      </c>
      <c r="E12506">
        <v>-1.4E-3</v>
      </c>
      <c r="F12506">
        <v>1.6999999999999999E-3</v>
      </c>
      <c r="G12506">
        <v>-3.0999999999999999E-3</v>
      </c>
      <c r="H12506">
        <v>0</v>
      </c>
    </row>
    <row r="12507" spans="1:8" x14ac:dyDescent="0.25">
      <c r="A12507" s="6">
        <v>41340</v>
      </c>
      <c r="B12507">
        <v>2.7000000000000001E-3</v>
      </c>
      <c r="C12507">
        <v>2.2000000000000001E-3</v>
      </c>
      <c r="D12507">
        <v>4.3E-3</v>
      </c>
      <c r="E12507">
        <v>-1.9E-3</v>
      </c>
      <c r="F12507">
        <v>-1E-4</v>
      </c>
      <c r="G12507">
        <v>-4.0999999999998997E-3</v>
      </c>
      <c r="H12507">
        <v>0</v>
      </c>
    </row>
    <row r="12508" spans="1:8" x14ac:dyDescent="0.25">
      <c r="A12508" s="6">
        <v>41341</v>
      </c>
      <c r="B12508">
        <v>5.1999999999999998E-3</v>
      </c>
      <c r="C12508">
        <v>3.8E-3</v>
      </c>
      <c r="D12508">
        <v>-1.6999999999999999E-3</v>
      </c>
      <c r="E12508">
        <v>1E-4</v>
      </c>
      <c r="F12508">
        <v>1E-4</v>
      </c>
      <c r="G12508">
        <v>-2.0000000000000001E-4</v>
      </c>
      <c r="H12508">
        <v>0</v>
      </c>
    </row>
    <row r="12509" spans="1:8" x14ac:dyDescent="0.25">
      <c r="A12509" s="6">
        <v>41344</v>
      </c>
      <c r="B12509">
        <v>3.0000000000000001E-3</v>
      </c>
      <c r="C12509">
        <v>-2.7000000000000001E-3</v>
      </c>
      <c r="D12509">
        <v>2.5999999999999999E-3</v>
      </c>
      <c r="E12509">
        <v>2.9999999999999997E-4</v>
      </c>
      <c r="F12509">
        <v>5.0000000000000001E-4</v>
      </c>
      <c r="G12509">
        <v>-2.5999999999999999E-3</v>
      </c>
      <c r="H12509">
        <v>0</v>
      </c>
    </row>
    <row r="12510" spans="1:8" x14ac:dyDescent="0.25">
      <c r="A12510" s="6">
        <v>41345</v>
      </c>
      <c r="B12510">
        <v>-2.2000000000000001E-3</v>
      </c>
      <c r="C12510">
        <v>2.0000000000000001E-4</v>
      </c>
      <c r="D12510">
        <v>-1.6999999999999999E-3</v>
      </c>
      <c r="E12510">
        <v>2.5000000000000001E-3</v>
      </c>
      <c r="F12510">
        <v>6.9999999999999999E-4</v>
      </c>
      <c r="G12510">
        <v>-2E-3</v>
      </c>
      <c r="H12510">
        <v>0</v>
      </c>
    </row>
    <row r="12511" spans="1:8" x14ac:dyDescent="0.25">
      <c r="A12511" s="6">
        <v>41346</v>
      </c>
      <c r="B12511">
        <v>2E-3</v>
      </c>
      <c r="C12511">
        <v>2.3999999999999998E-3</v>
      </c>
      <c r="D12511">
        <v>1E-3</v>
      </c>
      <c r="E12511">
        <v>1.4E-3</v>
      </c>
      <c r="F12511">
        <v>2.7000000000000001E-3</v>
      </c>
      <c r="G12511">
        <v>6.9999999999999999E-4</v>
      </c>
      <c r="H12511">
        <v>0</v>
      </c>
    </row>
    <row r="12512" spans="1:8" x14ac:dyDescent="0.25">
      <c r="A12512" s="6">
        <v>41347</v>
      </c>
      <c r="B12512">
        <v>5.7999999999999996E-3</v>
      </c>
      <c r="C12512">
        <v>4.0000000000000001E-3</v>
      </c>
      <c r="D12512">
        <v>4.0999999999998997E-3</v>
      </c>
      <c r="E12512">
        <v>-6.9999999999999999E-4</v>
      </c>
      <c r="F12512">
        <v>1E-4</v>
      </c>
      <c r="G12512">
        <v>-4.4999999999999997E-3</v>
      </c>
      <c r="H12512">
        <v>0</v>
      </c>
    </row>
    <row r="12513" spans="1:8" x14ac:dyDescent="0.25">
      <c r="A12513" s="6">
        <v>41348</v>
      </c>
      <c r="B12513">
        <v>-1.9E-3</v>
      </c>
      <c r="C12513">
        <v>1.1999999999999999E-3</v>
      </c>
      <c r="D12513">
        <v>4.0000000000000001E-3</v>
      </c>
      <c r="E12513">
        <v>2.5000000000000001E-3</v>
      </c>
      <c r="F12513">
        <v>2.9999999999999997E-4</v>
      </c>
      <c r="G12513">
        <v>-5.8999999999999999E-3</v>
      </c>
      <c r="H12513">
        <v>0</v>
      </c>
    </row>
    <row r="12514" spans="1:8" x14ac:dyDescent="0.25">
      <c r="A12514" s="6">
        <v>41351</v>
      </c>
      <c r="B12514">
        <v>-5.0000000000000001E-3</v>
      </c>
      <c r="C12514">
        <v>1.1999999999999999E-3</v>
      </c>
      <c r="D12514">
        <v>-2.8999999999999998E-3</v>
      </c>
      <c r="E12514">
        <v>3.3E-3</v>
      </c>
      <c r="F12514">
        <v>-2.0000000000000001E-4</v>
      </c>
      <c r="G12514">
        <v>0</v>
      </c>
      <c r="H12514">
        <v>0</v>
      </c>
    </row>
    <row r="12515" spans="1:8" x14ac:dyDescent="0.25">
      <c r="A12515" s="6">
        <v>41352</v>
      </c>
      <c r="B12515">
        <v>-2.3E-3</v>
      </c>
      <c r="C12515">
        <v>-4.0000000000000002E-4</v>
      </c>
      <c r="D12515">
        <v>1E-4</v>
      </c>
      <c r="E12515">
        <v>8.0000000000000004E-4</v>
      </c>
      <c r="F12515">
        <v>3.8999999999999998E-3</v>
      </c>
      <c r="G12515">
        <v>2.8E-3</v>
      </c>
      <c r="H12515">
        <v>0</v>
      </c>
    </row>
    <row r="12516" spans="1:8" x14ac:dyDescent="0.25">
      <c r="A12516" s="6">
        <v>41353</v>
      </c>
      <c r="B12516">
        <v>7.6E-3</v>
      </c>
      <c r="C12516">
        <v>2E-3</v>
      </c>
      <c r="D12516">
        <v>-1E-4</v>
      </c>
      <c r="E12516">
        <v>-2.7000000000000001E-3</v>
      </c>
      <c r="F12516">
        <v>2.2000000000000001E-3</v>
      </c>
      <c r="G12516">
        <v>4.1999999999999997E-3</v>
      </c>
      <c r="H12516">
        <v>0</v>
      </c>
    </row>
    <row r="12517" spans="1:8" x14ac:dyDescent="0.25">
      <c r="A12517" s="6">
        <v>41354</v>
      </c>
      <c r="B12517">
        <v>-8.5000000000000006E-3</v>
      </c>
      <c r="C12517">
        <v>1.4E-3</v>
      </c>
      <c r="D12517">
        <v>-2.7000000000000001E-3</v>
      </c>
      <c r="E12517">
        <v>-2.0000000000000001E-4</v>
      </c>
      <c r="F12517">
        <v>6.9999999999999999E-4</v>
      </c>
      <c r="G12517">
        <v>8.0000000000000004E-4</v>
      </c>
      <c r="H12517">
        <v>0</v>
      </c>
    </row>
    <row r="12518" spans="1:8" x14ac:dyDescent="0.25">
      <c r="A12518" s="6">
        <v>41355</v>
      </c>
      <c r="B12518">
        <v>6.1999999999999998E-3</v>
      </c>
      <c r="C12518">
        <v>-4.7999999999999996E-3</v>
      </c>
      <c r="D12518">
        <v>-2.5000000000000001E-3</v>
      </c>
      <c r="E12518">
        <v>1.6000000000000001E-3</v>
      </c>
      <c r="F12518">
        <v>-1.1999999999999999E-3</v>
      </c>
      <c r="G12518">
        <v>1.6999999999999999E-3</v>
      </c>
      <c r="H12518">
        <v>0</v>
      </c>
    </row>
    <row r="12519" spans="1:8" x14ac:dyDescent="0.25">
      <c r="A12519" s="6">
        <v>41358</v>
      </c>
      <c r="B12519">
        <v>-2.8999999999999998E-3</v>
      </c>
      <c r="C12519">
        <v>3.0999999999999999E-3</v>
      </c>
      <c r="D12519">
        <v>2.9999999999999997E-4</v>
      </c>
      <c r="E12519">
        <v>1.5E-3</v>
      </c>
      <c r="F12519">
        <v>-2.9999999999999997E-4</v>
      </c>
      <c r="G12519">
        <v>-2.9999999999999997E-4</v>
      </c>
      <c r="H12519">
        <v>0</v>
      </c>
    </row>
    <row r="12520" spans="1:8" x14ac:dyDescent="0.25">
      <c r="A12520" s="6">
        <v>41359</v>
      </c>
      <c r="B12520">
        <v>7.6E-3</v>
      </c>
      <c r="C12520">
        <v>-4.0000000000000001E-3</v>
      </c>
      <c r="D12520">
        <v>-2.2000000000000001E-3</v>
      </c>
      <c r="E12520">
        <v>8.9999999999999998E-4</v>
      </c>
      <c r="F12520">
        <v>-8.0000000000000004E-4</v>
      </c>
      <c r="G12520">
        <v>4.0999999999998997E-3</v>
      </c>
      <c r="H12520">
        <v>0</v>
      </c>
    </row>
    <row r="12521" spans="1:8" x14ac:dyDescent="0.25">
      <c r="A12521" s="6">
        <v>41360</v>
      </c>
      <c r="B12521">
        <v>-2.0000000000000001E-4</v>
      </c>
      <c r="C12521">
        <v>1E-3</v>
      </c>
      <c r="D12521">
        <v>-2.8E-3</v>
      </c>
      <c r="E12521">
        <v>8.9999999999999998E-4</v>
      </c>
      <c r="F12521">
        <v>-1.1000000000000001E-3</v>
      </c>
      <c r="G12521">
        <v>1.6000000000000001E-3</v>
      </c>
      <c r="H12521">
        <v>0</v>
      </c>
    </row>
    <row r="12522" spans="1:8" x14ac:dyDescent="0.25">
      <c r="A12522" s="6">
        <v>41361</v>
      </c>
      <c r="B12522">
        <v>3.8999999999999998E-3</v>
      </c>
      <c r="C12522">
        <v>-3.0999999999999999E-3</v>
      </c>
      <c r="D12522">
        <v>-2.8999999999999998E-3</v>
      </c>
      <c r="E12522">
        <v>-2.3999999999999998E-3</v>
      </c>
      <c r="F12522">
        <v>5.9999999999999995E-4</v>
      </c>
      <c r="G12522">
        <v>4.7999999999999996E-3</v>
      </c>
      <c r="H12522">
        <v>0</v>
      </c>
    </row>
    <row r="12523" spans="1:8" x14ac:dyDescent="0.25">
      <c r="A12523" s="6">
        <v>41365</v>
      </c>
      <c r="B12523">
        <v>-5.6999999999998996E-3</v>
      </c>
      <c r="C12523">
        <v>-8.8999999999999999E-3</v>
      </c>
      <c r="D12523">
        <v>1E-4</v>
      </c>
      <c r="E12523">
        <v>6.9999999999999999E-4</v>
      </c>
      <c r="F12523">
        <v>2.3E-3</v>
      </c>
      <c r="G12523">
        <v>3.4999999999998999E-3</v>
      </c>
      <c r="H12523">
        <v>0</v>
      </c>
    </row>
    <row r="12524" spans="1:8" x14ac:dyDescent="0.25">
      <c r="A12524" s="6">
        <v>41366</v>
      </c>
      <c r="B12524">
        <v>3.3E-3</v>
      </c>
      <c r="C12524">
        <v>-8.8999999999999999E-3</v>
      </c>
      <c r="D12524">
        <v>-2.8E-3</v>
      </c>
      <c r="E12524">
        <v>-8.0000000000000004E-4</v>
      </c>
      <c r="F12524">
        <v>1E-4</v>
      </c>
      <c r="G12524">
        <v>3.3999999999999998E-3</v>
      </c>
      <c r="H12524">
        <v>0</v>
      </c>
    </row>
    <row r="12525" spans="1:8" x14ac:dyDescent="0.25">
      <c r="A12525" s="6">
        <v>41367</v>
      </c>
      <c r="B12525">
        <v>-1.1599999999999999E-2</v>
      </c>
      <c r="C12525">
        <v>-3.8999999999999998E-3</v>
      </c>
      <c r="D12525">
        <v>-1.1999999999999999E-3</v>
      </c>
      <c r="E12525">
        <v>5.4999999999999997E-3</v>
      </c>
      <c r="F12525">
        <v>-1.2999999999999999E-3</v>
      </c>
      <c r="G12525">
        <v>-6.3E-3</v>
      </c>
      <c r="H12525">
        <v>0</v>
      </c>
    </row>
    <row r="12526" spans="1:8" x14ac:dyDescent="0.25">
      <c r="A12526" s="6">
        <v>41368</v>
      </c>
      <c r="B12526">
        <v>4.1999999999999997E-3</v>
      </c>
      <c r="C12526">
        <v>2.5000000000000001E-3</v>
      </c>
      <c r="D12526">
        <v>2.5999999999999999E-3</v>
      </c>
      <c r="E12526">
        <v>-8.0000000000000004E-4</v>
      </c>
      <c r="F12526">
        <v>2.8999999999999998E-3</v>
      </c>
      <c r="G12526">
        <v>1.6999999999999999E-3</v>
      </c>
      <c r="H12526">
        <v>0</v>
      </c>
    </row>
    <row r="12527" spans="1:8" x14ac:dyDescent="0.25">
      <c r="A12527" s="6">
        <v>41369</v>
      </c>
      <c r="B12527">
        <v>-4.0999999999998997E-3</v>
      </c>
      <c r="C12527">
        <v>8.0000000000000004E-4</v>
      </c>
      <c r="D12527">
        <v>3.3E-3</v>
      </c>
      <c r="E12527">
        <v>-1.1000000000000001E-3</v>
      </c>
      <c r="F12527">
        <v>2.5999999999999999E-3</v>
      </c>
      <c r="G12527">
        <v>1.6000000000000001E-3</v>
      </c>
      <c r="H12527">
        <v>0</v>
      </c>
    </row>
    <row r="12528" spans="1:8" x14ac:dyDescent="0.25">
      <c r="A12528" s="6">
        <v>41372</v>
      </c>
      <c r="B12528">
        <v>6.9999999999999004E-3</v>
      </c>
      <c r="C12528">
        <v>1.1000000000000001E-3</v>
      </c>
      <c r="D12528">
        <v>2.5999999999999999E-3</v>
      </c>
      <c r="E12528">
        <v>-3.3999999999999998E-3</v>
      </c>
      <c r="F12528">
        <v>1.2999999999999999E-3</v>
      </c>
      <c r="G12528">
        <v>2.7000000000000001E-3</v>
      </c>
      <c r="H12528">
        <v>0</v>
      </c>
    </row>
    <row r="12529" spans="1:8" x14ac:dyDescent="0.25">
      <c r="A12529" s="6">
        <v>41373</v>
      </c>
      <c r="B12529">
        <v>3.0999999999999999E-3</v>
      </c>
      <c r="C12529">
        <v>-4.1999999999999997E-3</v>
      </c>
      <c r="D12529">
        <v>1.6999999999999999E-3</v>
      </c>
      <c r="E12529">
        <v>-2.0000000000000001E-4</v>
      </c>
      <c r="F12529">
        <v>-3.7000000000000002E-3</v>
      </c>
      <c r="G12529">
        <v>-3.5999999999999999E-3</v>
      </c>
      <c r="H12529">
        <v>0</v>
      </c>
    </row>
    <row r="12530" spans="1:8" x14ac:dyDescent="0.25">
      <c r="A12530" s="6">
        <v>41374</v>
      </c>
      <c r="B12530">
        <v>1.2800000000000001E-2</v>
      </c>
      <c r="C12530">
        <v>6.3E-3</v>
      </c>
      <c r="D12530">
        <v>-1E-3</v>
      </c>
      <c r="E12530">
        <v>-1E-3</v>
      </c>
      <c r="F12530">
        <v>-5.9999999999999995E-4</v>
      </c>
      <c r="G12530">
        <v>-1E-4</v>
      </c>
      <c r="H12530">
        <v>0</v>
      </c>
    </row>
    <row r="12531" spans="1:8" x14ac:dyDescent="0.25">
      <c r="A12531" s="6">
        <v>41375</v>
      </c>
      <c r="B12531">
        <v>3.4999999999998999E-3</v>
      </c>
      <c r="C12531">
        <v>-2E-3</v>
      </c>
      <c r="D12531">
        <v>-1.6999999999999999E-3</v>
      </c>
      <c r="E12531">
        <v>1.2999999999999999E-3</v>
      </c>
      <c r="F12531">
        <v>4.4000000000000003E-3</v>
      </c>
      <c r="G12531">
        <v>4.8999999999999998E-3</v>
      </c>
      <c r="H12531">
        <v>0</v>
      </c>
    </row>
    <row r="12532" spans="1:8" x14ac:dyDescent="0.25">
      <c r="A12532" s="6">
        <v>41376</v>
      </c>
      <c r="B12532">
        <v>-2.8E-3</v>
      </c>
      <c r="C12532">
        <v>-1.4E-3</v>
      </c>
      <c r="D12532">
        <v>-4.4999999999999997E-3</v>
      </c>
      <c r="E12532">
        <v>0</v>
      </c>
      <c r="F12532">
        <v>5.0000000000000001E-4</v>
      </c>
      <c r="G12532">
        <v>2.3E-3</v>
      </c>
      <c r="H12532">
        <v>0</v>
      </c>
    </row>
    <row r="12533" spans="1:8" x14ac:dyDescent="0.25">
      <c r="A12533" s="6">
        <v>41379</v>
      </c>
      <c r="B12533">
        <v>-2.4799999999999999E-2</v>
      </c>
      <c r="C12533">
        <v>-1.44E-2</v>
      </c>
      <c r="D12533">
        <v>-2.8999999999999998E-3</v>
      </c>
      <c r="E12533">
        <v>1E-3</v>
      </c>
      <c r="F12533">
        <v>-5.9999999999999995E-4</v>
      </c>
      <c r="G12533">
        <v>-2.5000000000000001E-3</v>
      </c>
      <c r="H12533">
        <v>0</v>
      </c>
    </row>
    <row r="12534" spans="1:8" x14ac:dyDescent="0.25">
      <c r="A12534" s="6">
        <v>41380</v>
      </c>
      <c r="B12534">
        <v>1.47E-2</v>
      </c>
      <c r="C12534">
        <v>1.5E-3</v>
      </c>
      <c r="D12534">
        <v>8.9999999999999998E-4</v>
      </c>
      <c r="E12534">
        <v>-3.4999999999998999E-3</v>
      </c>
      <c r="F12534">
        <v>-6.9999999999999999E-4</v>
      </c>
      <c r="G12534">
        <v>7.7000000000000002E-3</v>
      </c>
      <c r="H12534">
        <v>0</v>
      </c>
    </row>
    <row r="12535" spans="1:8" x14ac:dyDescent="0.25">
      <c r="A12535" s="6">
        <v>41381</v>
      </c>
      <c r="B12535">
        <v>-1.46E-2</v>
      </c>
      <c r="C12535">
        <v>-3.3E-3</v>
      </c>
      <c r="D12535">
        <v>-5.1999999999999998E-3</v>
      </c>
      <c r="E12535">
        <v>1.1000000000000001E-3</v>
      </c>
      <c r="F12535">
        <v>2.5999999999999999E-3</v>
      </c>
      <c r="G12535">
        <v>3.2000000000000002E-3</v>
      </c>
      <c r="H12535">
        <v>0</v>
      </c>
    </row>
    <row r="12536" spans="1:8" x14ac:dyDescent="0.25">
      <c r="A12536" s="6">
        <v>41382</v>
      </c>
      <c r="B12536">
        <v>-6.9999999999999004E-3</v>
      </c>
      <c r="C12536">
        <v>2.0999999999999999E-3</v>
      </c>
      <c r="D12536">
        <v>-2.0000000000000001E-4</v>
      </c>
      <c r="E12536">
        <v>6.0000000000000001E-3</v>
      </c>
      <c r="F12536">
        <v>1.1999999999999999E-3</v>
      </c>
      <c r="G12536">
        <v>-2.3999999999999998E-3</v>
      </c>
      <c r="H12536">
        <v>0</v>
      </c>
    </row>
    <row r="12537" spans="1:8" x14ac:dyDescent="0.25">
      <c r="A12537" s="6">
        <v>41383</v>
      </c>
      <c r="B12537">
        <v>9.7000000000000003E-3</v>
      </c>
      <c r="C12537">
        <v>8.0000000000000004E-4</v>
      </c>
      <c r="D12537">
        <v>1.1000000000000001E-3</v>
      </c>
      <c r="E12537">
        <v>-3.0999999999999999E-3</v>
      </c>
      <c r="F12537">
        <v>1.8E-3</v>
      </c>
      <c r="G12537">
        <v>1.2699999999999999E-2</v>
      </c>
      <c r="H12537">
        <v>0</v>
      </c>
    </row>
    <row r="12538" spans="1:8" x14ac:dyDescent="0.25">
      <c r="A12538" s="6">
        <v>41386</v>
      </c>
      <c r="B12538">
        <v>4.4999999999999997E-3</v>
      </c>
      <c r="C12538">
        <v>-1.9E-3</v>
      </c>
      <c r="D12538">
        <v>-1.1999999999999999E-3</v>
      </c>
      <c r="E12538">
        <v>2.5999999999999999E-3</v>
      </c>
      <c r="F12538">
        <v>-2.7000000000000001E-3</v>
      </c>
      <c r="G12538">
        <v>-2.9999999999999997E-4</v>
      </c>
      <c r="H12538">
        <v>0</v>
      </c>
    </row>
    <row r="12539" spans="1:8" x14ac:dyDescent="0.25">
      <c r="A12539" s="6">
        <v>41387</v>
      </c>
      <c r="B12539">
        <v>1.11E-2</v>
      </c>
      <c r="C12539">
        <v>5.4000000000000003E-3</v>
      </c>
      <c r="D12539">
        <v>6.0999999999998998E-3</v>
      </c>
      <c r="E12539">
        <v>-5.0000000000000001E-3</v>
      </c>
      <c r="F12539">
        <v>2.7000000000000001E-3</v>
      </c>
      <c r="G12539">
        <v>1.1000000000000001E-3</v>
      </c>
      <c r="H12539">
        <v>0</v>
      </c>
    </row>
    <row r="12540" spans="1:8" x14ac:dyDescent="0.25">
      <c r="A12540" s="6">
        <v>41388</v>
      </c>
      <c r="B12540">
        <v>5.9999999999999995E-4</v>
      </c>
      <c r="C12540">
        <v>4.7999999999999996E-3</v>
      </c>
      <c r="D12540">
        <v>1.1599999999999999E-2</v>
      </c>
      <c r="E12540">
        <v>-8.0000000000000004E-4</v>
      </c>
      <c r="F12540">
        <v>-1.8E-3</v>
      </c>
      <c r="G12540">
        <v>-8.6999999999999994E-3</v>
      </c>
      <c r="H12540">
        <v>0</v>
      </c>
    </row>
    <row r="12541" spans="1:8" x14ac:dyDescent="0.25">
      <c r="A12541" s="6">
        <v>41389</v>
      </c>
      <c r="B12541">
        <v>4.8999999999999998E-3</v>
      </c>
      <c r="C12541">
        <v>1.9E-3</v>
      </c>
      <c r="D12541">
        <v>-1.1000000000000001E-3</v>
      </c>
      <c r="E12541">
        <v>-2.0000000000000001E-4</v>
      </c>
      <c r="F12541">
        <v>-8.9999999999999998E-4</v>
      </c>
      <c r="G12541">
        <v>-2.3999999999999998E-3</v>
      </c>
      <c r="H12541">
        <v>0</v>
      </c>
    </row>
    <row r="12542" spans="1:8" x14ac:dyDescent="0.25">
      <c r="A12542" s="6">
        <v>41390</v>
      </c>
      <c r="B12542">
        <v>-2E-3</v>
      </c>
      <c r="C12542">
        <v>-3.7000000000000002E-3</v>
      </c>
      <c r="D12542">
        <v>-2.3E-3</v>
      </c>
      <c r="E12542">
        <v>1E-3</v>
      </c>
      <c r="F12542">
        <v>1E-3</v>
      </c>
      <c r="G12542">
        <v>-5.9999999999999995E-4</v>
      </c>
      <c r="H12542">
        <v>0</v>
      </c>
    </row>
    <row r="12543" spans="1:8" x14ac:dyDescent="0.25">
      <c r="A12543" s="6">
        <v>41393</v>
      </c>
      <c r="B12543">
        <v>6.7000000000000002E-3</v>
      </c>
      <c r="C12543">
        <v>6.9999999999999999E-4</v>
      </c>
      <c r="D12543">
        <v>-1E-3</v>
      </c>
      <c r="E12543">
        <v>2.3E-3</v>
      </c>
      <c r="F12543">
        <v>-3.3E-3</v>
      </c>
      <c r="G12543">
        <v>-5.4999999999999997E-3</v>
      </c>
      <c r="H12543">
        <v>0</v>
      </c>
    </row>
    <row r="12544" spans="1:8" x14ac:dyDescent="0.25">
      <c r="A12544" s="6">
        <v>41394</v>
      </c>
      <c r="B12544">
        <v>2.8999999999999998E-3</v>
      </c>
      <c r="C12544">
        <v>3.5999999999999999E-3</v>
      </c>
      <c r="D12544">
        <v>-1E-4</v>
      </c>
      <c r="E12544">
        <v>2.0999999999999999E-3</v>
      </c>
      <c r="F12544">
        <v>-3.2000000000000002E-3</v>
      </c>
      <c r="G12544">
        <v>-8.1999999999999001E-3</v>
      </c>
      <c r="H12544">
        <v>0</v>
      </c>
    </row>
    <row r="12545" spans="1:8" x14ac:dyDescent="0.25">
      <c r="A12545" s="6">
        <v>41395</v>
      </c>
      <c r="B12545">
        <v>-1.0800000000000001E-2</v>
      </c>
      <c r="C12545">
        <v>-1.44999999999999E-2</v>
      </c>
      <c r="D12545">
        <v>-1.8E-3</v>
      </c>
      <c r="E12545">
        <v>-4.0000000000000002E-4</v>
      </c>
      <c r="F12545">
        <v>-1.1000000000000001E-3</v>
      </c>
      <c r="G12545">
        <v>-2.0000000000000001E-4</v>
      </c>
      <c r="H12545">
        <v>0</v>
      </c>
    </row>
    <row r="12546" spans="1:8" x14ac:dyDescent="0.25">
      <c r="A12546" s="6">
        <v>41396</v>
      </c>
      <c r="B12546">
        <v>1.04E-2</v>
      </c>
      <c r="C12546">
        <v>5.4999999999999997E-3</v>
      </c>
      <c r="D12546">
        <v>1E-3</v>
      </c>
      <c r="E12546">
        <v>-5.1999999999999998E-3</v>
      </c>
      <c r="F12546">
        <v>-2.5000000000000001E-3</v>
      </c>
      <c r="G12546">
        <v>4.0999999999998997E-3</v>
      </c>
      <c r="H12546">
        <v>0</v>
      </c>
    </row>
    <row r="12547" spans="1:8" x14ac:dyDescent="0.25">
      <c r="A12547" s="6">
        <v>41397</v>
      </c>
      <c r="B12547">
        <v>1.12E-2</v>
      </c>
      <c r="C12547">
        <v>5.8999999999999999E-3</v>
      </c>
      <c r="D12547">
        <v>1.9E-3</v>
      </c>
      <c r="E12547">
        <v>-2E-3</v>
      </c>
      <c r="F12547">
        <v>-2.7000000000000001E-3</v>
      </c>
      <c r="G12547">
        <v>-3.7000000000000002E-3</v>
      </c>
      <c r="H12547">
        <v>0</v>
      </c>
    </row>
    <row r="12548" spans="1:8" x14ac:dyDescent="0.25">
      <c r="A12548" s="6">
        <v>41400</v>
      </c>
      <c r="B12548">
        <v>2.3E-3</v>
      </c>
      <c r="C12548">
        <v>2.5999999999999999E-3</v>
      </c>
      <c r="D12548">
        <v>8.3999999999999995E-3</v>
      </c>
      <c r="E12548">
        <v>-5.5999999999999999E-3</v>
      </c>
      <c r="F12548">
        <v>8.0000000000000004E-4</v>
      </c>
      <c r="G12548">
        <v>-1E-3</v>
      </c>
      <c r="H12548">
        <v>0</v>
      </c>
    </row>
    <row r="12549" spans="1:8" x14ac:dyDescent="0.25">
      <c r="A12549" s="6">
        <v>41401</v>
      </c>
      <c r="B12549">
        <v>5.4000000000000003E-3</v>
      </c>
      <c r="C12549">
        <v>1.8E-3</v>
      </c>
      <c r="D12549">
        <v>1.5E-3</v>
      </c>
      <c r="E12549">
        <v>2.3999999999999998E-3</v>
      </c>
      <c r="F12549">
        <v>2.3999999999999998E-3</v>
      </c>
      <c r="G12549">
        <v>1.5E-3</v>
      </c>
      <c r="H12549">
        <v>0</v>
      </c>
    </row>
    <row r="12550" spans="1:8" x14ac:dyDescent="0.25">
      <c r="A12550" s="6">
        <v>41402</v>
      </c>
      <c r="B12550">
        <v>4.4000000000000003E-3</v>
      </c>
      <c r="C12550">
        <v>-2E-3</v>
      </c>
      <c r="D12550">
        <v>1.5E-3</v>
      </c>
      <c r="E12550">
        <v>-2.9999999999999997E-4</v>
      </c>
      <c r="F12550">
        <v>-1.6000000000000001E-3</v>
      </c>
      <c r="G12550">
        <v>-5.6999999999998996E-3</v>
      </c>
      <c r="H12550">
        <v>0</v>
      </c>
    </row>
    <row r="12551" spans="1:8" x14ac:dyDescent="0.25">
      <c r="A12551" s="6">
        <v>41403</v>
      </c>
      <c r="B12551">
        <v>-3.0999999999999999E-3</v>
      </c>
      <c r="C12551">
        <v>5.0000000000000001E-4</v>
      </c>
      <c r="D12551">
        <v>-2.5000000000000001E-3</v>
      </c>
      <c r="E12551">
        <v>-1E-4</v>
      </c>
      <c r="F12551">
        <v>-2.3E-3</v>
      </c>
      <c r="G12551">
        <v>4.0000000000000002E-4</v>
      </c>
      <c r="H12551">
        <v>0</v>
      </c>
    </row>
    <row r="12552" spans="1:8" x14ac:dyDescent="0.25">
      <c r="A12552" s="6">
        <v>41404</v>
      </c>
      <c r="B12552">
        <v>5.4000000000000003E-3</v>
      </c>
      <c r="C12552">
        <v>4.0000000000000001E-3</v>
      </c>
      <c r="D12552">
        <v>-1.6999999999999999E-3</v>
      </c>
      <c r="E12552">
        <v>-2.8E-3</v>
      </c>
      <c r="F12552">
        <v>-2.0000000000000001E-4</v>
      </c>
      <c r="G12552">
        <v>1.6000000000000001E-3</v>
      </c>
      <c r="H12552">
        <v>0</v>
      </c>
    </row>
    <row r="12553" spans="1:8" x14ac:dyDescent="0.25">
      <c r="A12553" s="6">
        <v>41407</v>
      </c>
      <c r="B12553">
        <v>-2.0000000000000001E-4</v>
      </c>
      <c r="C12553">
        <v>-2.3E-3</v>
      </c>
      <c r="D12553">
        <v>-2.9999999999999997E-4</v>
      </c>
      <c r="E12553">
        <v>-4.1999999999999997E-3</v>
      </c>
      <c r="F12553">
        <v>8.9999999999999998E-4</v>
      </c>
      <c r="G12553">
        <v>3.8E-3</v>
      </c>
      <c r="H12553">
        <v>0</v>
      </c>
    </row>
    <row r="12554" spans="1:8" x14ac:dyDescent="0.25">
      <c r="A12554" s="6">
        <v>41408</v>
      </c>
      <c r="B12554">
        <v>1.0999999999999999E-2</v>
      </c>
      <c r="C12554">
        <v>1.9E-3</v>
      </c>
      <c r="D12554">
        <v>2.5000000000000001E-3</v>
      </c>
      <c r="E12554">
        <v>-2.3E-3</v>
      </c>
      <c r="F12554">
        <v>1.2999999999999999E-3</v>
      </c>
      <c r="G12554">
        <v>4.0999999999998997E-3</v>
      </c>
      <c r="H12554">
        <v>0</v>
      </c>
    </row>
    <row r="12555" spans="1:8" x14ac:dyDescent="0.25">
      <c r="A12555" s="6">
        <v>41409</v>
      </c>
      <c r="B12555">
        <v>5.1000000000000004E-3</v>
      </c>
      <c r="C12555">
        <v>-1E-3</v>
      </c>
      <c r="D12555">
        <v>2.3E-3</v>
      </c>
      <c r="E12555">
        <v>-4.0000000000000002E-4</v>
      </c>
      <c r="F12555">
        <v>3.3E-3</v>
      </c>
      <c r="G12555">
        <v>4.5999999999999999E-3</v>
      </c>
      <c r="H12555">
        <v>0</v>
      </c>
    </row>
    <row r="12556" spans="1:8" x14ac:dyDescent="0.25">
      <c r="A12556" s="6">
        <v>41410</v>
      </c>
      <c r="B12556">
        <v>-5.1000000000000004E-3</v>
      </c>
      <c r="C12556">
        <v>1.6000000000000001E-3</v>
      </c>
      <c r="D12556">
        <v>-2.3999999999999998E-3</v>
      </c>
      <c r="E12556">
        <v>1.2999999999999999E-3</v>
      </c>
      <c r="F12556">
        <v>-3.4999999999998999E-3</v>
      </c>
      <c r="G12556">
        <v>-7.9000000000000008E-3</v>
      </c>
      <c r="H12556">
        <v>0</v>
      </c>
    </row>
    <row r="12557" spans="1:8" x14ac:dyDescent="0.25">
      <c r="A12557" s="6">
        <v>41411</v>
      </c>
      <c r="B12557">
        <v>1.04E-2</v>
      </c>
      <c r="C12557">
        <v>6.9999999999999999E-4</v>
      </c>
      <c r="D12557">
        <v>3.3E-3</v>
      </c>
      <c r="E12557">
        <v>6.9999999999999999E-4</v>
      </c>
      <c r="F12557">
        <v>-1.9E-3</v>
      </c>
      <c r="G12557">
        <v>-8.0000000000000004E-4</v>
      </c>
      <c r="H12557">
        <v>0</v>
      </c>
    </row>
    <row r="12558" spans="1:8" x14ac:dyDescent="0.25">
      <c r="A12558" s="6">
        <v>41414</v>
      </c>
      <c r="B12558">
        <v>-5.9999999999999995E-4</v>
      </c>
      <c r="C12558">
        <v>4.0999999999998997E-3</v>
      </c>
      <c r="D12558">
        <v>4.6999999999998996E-3</v>
      </c>
      <c r="E12558">
        <v>2.5999999999999999E-3</v>
      </c>
      <c r="F12558">
        <v>-2.2000000000000001E-3</v>
      </c>
      <c r="G12558">
        <v>-0.01</v>
      </c>
      <c r="H12558">
        <v>0</v>
      </c>
    </row>
    <row r="12559" spans="1:8" x14ac:dyDescent="0.25">
      <c r="A12559" s="6">
        <v>41415</v>
      </c>
      <c r="B12559">
        <v>1.6000000000000001E-3</v>
      </c>
      <c r="C12559">
        <v>-8.9999999999999998E-4</v>
      </c>
      <c r="D12559">
        <v>-6.9999999999999999E-4</v>
      </c>
      <c r="E12559">
        <v>2.3E-3</v>
      </c>
      <c r="F12559">
        <v>2E-3</v>
      </c>
      <c r="G12559">
        <v>0</v>
      </c>
      <c r="H12559">
        <v>0</v>
      </c>
    </row>
    <row r="12560" spans="1:8" x14ac:dyDescent="0.25">
      <c r="A12560" s="6">
        <v>41416</v>
      </c>
      <c r="B12560">
        <v>-9.1999999999999998E-3</v>
      </c>
      <c r="C12560">
        <v>-6.9999999999999004E-3</v>
      </c>
      <c r="D12560">
        <v>-1.4E-3</v>
      </c>
      <c r="E12560">
        <v>2.8E-3</v>
      </c>
      <c r="F12560">
        <v>3.3999999999999998E-3</v>
      </c>
      <c r="G12560">
        <v>5.0000000000000001E-4</v>
      </c>
      <c r="H12560">
        <v>0</v>
      </c>
    </row>
    <row r="12561" spans="1:8" x14ac:dyDescent="0.25">
      <c r="A12561" s="6">
        <v>41417</v>
      </c>
      <c r="B12561">
        <v>-1.9E-3</v>
      </c>
      <c r="C12561">
        <v>4.7999999999999996E-3</v>
      </c>
      <c r="D12561">
        <v>-8.9999999999999998E-4</v>
      </c>
      <c r="E12561">
        <v>-2.9999999999999997E-4</v>
      </c>
      <c r="F12561">
        <v>5.9999999999999995E-4</v>
      </c>
      <c r="G12561">
        <v>1E-3</v>
      </c>
      <c r="H12561">
        <v>0</v>
      </c>
    </row>
    <row r="12562" spans="1:8" x14ac:dyDescent="0.25">
      <c r="A12562" s="6">
        <v>41418</v>
      </c>
      <c r="B12562">
        <v>-5.9999999999999995E-4</v>
      </c>
      <c r="C12562">
        <v>1.6999999999999999E-3</v>
      </c>
      <c r="D12562">
        <v>8.9999999999999998E-4</v>
      </c>
      <c r="E12562">
        <v>-6.9999999999999999E-4</v>
      </c>
      <c r="F12562">
        <v>2.0000000000000001E-4</v>
      </c>
      <c r="G12562">
        <v>1.4E-3</v>
      </c>
      <c r="H12562">
        <v>0</v>
      </c>
    </row>
    <row r="12563" spans="1:8" x14ac:dyDescent="0.25">
      <c r="A12563" s="6">
        <v>41422</v>
      </c>
      <c r="B12563">
        <v>7.7000000000000002E-3</v>
      </c>
      <c r="C12563">
        <v>6.7000000000000002E-3</v>
      </c>
      <c r="D12563">
        <v>2.2000000000000001E-3</v>
      </c>
      <c r="E12563">
        <v>-1.6999999999999999E-3</v>
      </c>
      <c r="F12563">
        <v>-1.6000000000000001E-3</v>
      </c>
      <c r="G12563">
        <v>3.5999999999999999E-3</v>
      </c>
      <c r="H12563">
        <v>0</v>
      </c>
    </row>
    <row r="12564" spans="1:8" x14ac:dyDescent="0.25">
      <c r="A12564" s="6">
        <v>41423</v>
      </c>
      <c r="B12564">
        <v>-6.9999999999999004E-3</v>
      </c>
      <c r="C12564">
        <v>-2.3999999999999998E-3</v>
      </c>
      <c r="D12564">
        <v>5.5999999999999999E-3</v>
      </c>
      <c r="E12564">
        <v>-2.7000000000000001E-3</v>
      </c>
      <c r="F12564">
        <v>-3.0000000000000001E-3</v>
      </c>
      <c r="G12564">
        <v>-6.0000000000000001E-3</v>
      </c>
      <c r="H12564">
        <v>0</v>
      </c>
    </row>
    <row r="12565" spans="1:8" x14ac:dyDescent="0.25">
      <c r="A12565" s="6">
        <v>41424</v>
      </c>
      <c r="B12565">
        <v>5.0000000000000001E-3</v>
      </c>
      <c r="C12565">
        <v>3.8E-3</v>
      </c>
      <c r="D12565">
        <v>4.6999999999998996E-3</v>
      </c>
      <c r="E12565">
        <v>-5.0000000000000001E-3</v>
      </c>
      <c r="F12565">
        <v>1E-4</v>
      </c>
      <c r="G12565">
        <v>1.5E-3</v>
      </c>
      <c r="H12565">
        <v>0</v>
      </c>
    </row>
    <row r="12566" spans="1:8" x14ac:dyDescent="0.25">
      <c r="A12566" s="6">
        <v>41425</v>
      </c>
      <c r="B12566">
        <v>-1.32E-2</v>
      </c>
      <c r="C12566">
        <v>4.7999999999999996E-3</v>
      </c>
      <c r="D12566">
        <v>-2.5000000000000001E-3</v>
      </c>
      <c r="E12566">
        <v>2E-3</v>
      </c>
      <c r="F12566">
        <v>-1.4E-3</v>
      </c>
      <c r="G12566">
        <v>-2.3E-3</v>
      </c>
      <c r="H12566">
        <v>0</v>
      </c>
    </row>
    <row r="12567" spans="1:8" x14ac:dyDescent="0.25">
      <c r="A12567" s="6">
        <v>41428</v>
      </c>
      <c r="B12567">
        <v>4.8999999999999998E-3</v>
      </c>
      <c r="C12567">
        <v>1.4E-3</v>
      </c>
      <c r="D12567">
        <v>1E-3</v>
      </c>
      <c r="E12567">
        <v>2.7000000000000001E-3</v>
      </c>
      <c r="F12567">
        <v>-5.0000000000000001E-4</v>
      </c>
      <c r="G12567">
        <v>-3.8E-3</v>
      </c>
      <c r="H12567">
        <v>0</v>
      </c>
    </row>
    <row r="12568" spans="1:8" x14ac:dyDescent="0.25">
      <c r="A12568" s="6">
        <v>41429</v>
      </c>
      <c r="B12568">
        <v>-5.4999999999999997E-3</v>
      </c>
      <c r="C12568">
        <v>-2.5999999999999999E-3</v>
      </c>
      <c r="D12568">
        <v>-1.8E-3</v>
      </c>
      <c r="E12568">
        <v>3.7000000000000002E-3</v>
      </c>
      <c r="F12568">
        <v>-5.9999999999999995E-4</v>
      </c>
      <c r="G12568">
        <v>-4.4000000000000003E-3</v>
      </c>
      <c r="H12568">
        <v>0</v>
      </c>
    </row>
    <row r="12569" spans="1:8" x14ac:dyDescent="0.25">
      <c r="A12569" s="6">
        <v>41430</v>
      </c>
      <c r="B12569">
        <v>-1.38E-2</v>
      </c>
      <c r="C12569">
        <v>5.9999999999999995E-4</v>
      </c>
      <c r="D12569">
        <v>-2.8E-3</v>
      </c>
      <c r="E12569">
        <v>1.8E-3</v>
      </c>
      <c r="F12569">
        <v>-1.8E-3</v>
      </c>
      <c r="G12569">
        <v>-5.3E-3</v>
      </c>
      <c r="H12569">
        <v>0</v>
      </c>
    </row>
    <row r="12570" spans="1:8" x14ac:dyDescent="0.25">
      <c r="A12570" s="6">
        <v>41431</v>
      </c>
      <c r="B12570">
        <v>8.8999999999999999E-3</v>
      </c>
      <c r="C12570">
        <v>2E-3</v>
      </c>
      <c r="D12570">
        <v>2E-3</v>
      </c>
      <c r="E12570">
        <v>-5.1999999999999998E-3</v>
      </c>
      <c r="F12570">
        <v>3.3999999999999998E-3</v>
      </c>
      <c r="G12570">
        <v>8.3999999999999995E-3</v>
      </c>
      <c r="H12570">
        <v>0</v>
      </c>
    </row>
    <row r="12571" spans="1:8" x14ac:dyDescent="0.25">
      <c r="A12571" s="6">
        <v>41432</v>
      </c>
      <c r="B12571">
        <v>1.2999999999999999E-2</v>
      </c>
      <c r="C12571">
        <v>-4.4000000000000003E-3</v>
      </c>
      <c r="D12571">
        <v>5.0000000000000001E-4</v>
      </c>
      <c r="E12571">
        <v>-2.2000000000000001E-3</v>
      </c>
      <c r="F12571">
        <v>-5.0000000000000001E-4</v>
      </c>
      <c r="G12571">
        <v>5.5999999999999999E-3</v>
      </c>
      <c r="H12571">
        <v>0</v>
      </c>
    </row>
    <row r="12572" spans="1:8" x14ac:dyDescent="0.25">
      <c r="A12572" s="6">
        <v>41435</v>
      </c>
      <c r="B12572">
        <v>6.9999999999999999E-4</v>
      </c>
      <c r="C12572">
        <v>6.6E-3</v>
      </c>
      <c r="D12572">
        <v>2.0999999999999999E-3</v>
      </c>
      <c r="E12572">
        <v>-3.0999999999999999E-3</v>
      </c>
      <c r="F12572">
        <v>-1.5E-3</v>
      </c>
      <c r="G12572">
        <v>1.1999999999999999E-3</v>
      </c>
      <c r="H12572">
        <v>0</v>
      </c>
    </row>
    <row r="12573" spans="1:8" x14ac:dyDescent="0.25">
      <c r="A12573" s="6">
        <v>41436</v>
      </c>
      <c r="B12573">
        <v>-1.04E-2</v>
      </c>
      <c r="C12573">
        <v>-1E-4</v>
      </c>
      <c r="D12573">
        <v>-5.7999999999999996E-3</v>
      </c>
      <c r="E12573">
        <v>4.4999999999999997E-3</v>
      </c>
      <c r="F12573">
        <v>1E-4</v>
      </c>
      <c r="G12573">
        <v>-3.0999999999999999E-3</v>
      </c>
      <c r="H12573">
        <v>0</v>
      </c>
    </row>
    <row r="12574" spans="1:8" x14ac:dyDescent="0.25">
      <c r="A12574" s="6">
        <v>41437</v>
      </c>
      <c r="B12574">
        <v>-8.1999999999999001E-3</v>
      </c>
      <c r="C12574">
        <v>5.9999999999999995E-4</v>
      </c>
      <c r="D12574">
        <v>-5.9999999999999995E-4</v>
      </c>
      <c r="E12574">
        <v>2.8999999999999998E-3</v>
      </c>
      <c r="F12574">
        <v>1.2999999999999999E-3</v>
      </c>
      <c r="G12574">
        <v>-3.4999999999998999E-3</v>
      </c>
      <c r="H12574">
        <v>0</v>
      </c>
    </row>
    <row r="12575" spans="1:8" x14ac:dyDescent="0.25">
      <c r="A12575" s="6">
        <v>41438</v>
      </c>
      <c r="B12575">
        <v>1.47E-2</v>
      </c>
      <c r="C12575">
        <v>1.2999999999999999E-3</v>
      </c>
      <c r="D12575">
        <v>3.3E-3</v>
      </c>
      <c r="E12575">
        <v>-2E-3</v>
      </c>
      <c r="F12575">
        <v>2.8999999999999998E-3</v>
      </c>
      <c r="G12575">
        <v>5.1000000000000004E-3</v>
      </c>
      <c r="H12575">
        <v>0</v>
      </c>
    </row>
    <row r="12576" spans="1:8" x14ac:dyDescent="0.25">
      <c r="A12576" s="6">
        <v>41439</v>
      </c>
      <c r="B12576">
        <v>-5.8999999999999999E-3</v>
      </c>
      <c r="C12576">
        <v>-2.7000000000000001E-3</v>
      </c>
      <c r="D12576">
        <v>-5.5999999999999999E-3</v>
      </c>
      <c r="E12576">
        <v>1.8E-3</v>
      </c>
      <c r="F12576">
        <v>-2.9999999999999997E-4</v>
      </c>
      <c r="G12576">
        <v>2.3999999999999998E-3</v>
      </c>
      <c r="H12576">
        <v>0</v>
      </c>
    </row>
    <row r="12577" spans="1:8" x14ac:dyDescent="0.25">
      <c r="A12577" s="6">
        <v>41442</v>
      </c>
      <c r="B12577">
        <v>7.3000000000000001E-3</v>
      </c>
      <c r="C12577">
        <v>-5.9999999999999995E-4</v>
      </c>
      <c r="D12577">
        <v>1.1999999999999999E-3</v>
      </c>
      <c r="E12577">
        <v>-2.5999999999999999E-3</v>
      </c>
      <c r="F12577">
        <v>-3.4999999999998999E-3</v>
      </c>
      <c r="G12577">
        <v>2.8999999999999998E-3</v>
      </c>
      <c r="H12577">
        <v>0</v>
      </c>
    </row>
    <row r="12578" spans="1:8" x14ac:dyDescent="0.25">
      <c r="A12578" s="6">
        <v>41443</v>
      </c>
      <c r="B12578">
        <v>8.0000000000000002E-3</v>
      </c>
      <c r="C12578">
        <v>3.7000000000000002E-3</v>
      </c>
      <c r="D12578">
        <v>-5.0000000000000001E-4</v>
      </c>
      <c r="E12578">
        <v>-2.9999999999999997E-4</v>
      </c>
      <c r="F12578">
        <v>2.9999999999999997E-4</v>
      </c>
      <c r="G12578">
        <v>1.1999999999999999E-3</v>
      </c>
      <c r="H12578">
        <v>0</v>
      </c>
    </row>
    <row r="12579" spans="1:8" x14ac:dyDescent="0.25">
      <c r="A12579" s="6">
        <v>41444</v>
      </c>
      <c r="B12579">
        <v>-1.2800000000000001E-2</v>
      </c>
      <c r="C12579">
        <v>1.9E-3</v>
      </c>
      <c r="D12579">
        <v>1.5E-3</v>
      </c>
      <c r="E12579">
        <v>-1E-3</v>
      </c>
      <c r="F12579">
        <v>-3.0000000000000001E-3</v>
      </c>
      <c r="G12579">
        <v>8.9999999999999998E-4</v>
      </c>
      <c r="H12579">
        <v>0</v>
      </c>
    </row>
    <row r="12580" spans="1:8" x14ac:dyDescent="0.25">
      <c r="A12580" s="6">
        <v>41445</v>
      </c>
      <c r="B12580">
        <v>-2.4500000000000001E-2</v>
      </c>
      <c r="C12580">
        <v>6.9999999999999999E-4</v>
      </c>
      <c r="D12580">
        <v>3.8999999999999998E-3</v>
      </c>
      <c r="E12580">
        <v>5.0000000000000001E-4</v>
      </c>
      <c r="F12580">
        <v>-1.1000000000000001E-3</v>
      </c>
      <c r="G12580">
        <v>-6.7999999999999996E-3</v>
      </c>
      <c r="H12580">
        <v>0</v>
      </c>
    </row>
    <row r="12581" spans="1:8" x14ac:dyDescent="0.25">
      <c r="A12581" s="6">
        <v>41446</v>
      </c>
      <c r="B12581">
        <v>1.2999999999999999E-3</v>
      </c>
      <c r="C12581">
        <v>2.3E-3</v>
      </c>
      <c r="D12581">
        <v>-1E-3</v>
      </c>
      <c r="E12581">
        <v>-1.2999999999999999E-3</v>
      </c>
      <c r="F12581">
        <v>1.2999999999999999E-3</v>
      </c>
      <c r="G12581">
        <v>-6.3E-3</v>
      </c>
      <c r="H12581">
        <v>0</v>
      </c>
    </row>
    <row r="12582" spans="1:8" x14ac:dyDescent="0.25">
      <c r="A12582" s="6">
        <v>41449</v>
      </c>
      <c r="B12582">
        <v>-1.18999999999999E-2</v>
      </c>
      <c r="C12582">
        <v>2.0000000000000001E-4</v>
      </c>
      <c r="D12582">
        <v>-6.6E-3</v>
      </c>
      <c r="E12582">
        <v>2.3999999999999998E-3</v>
      </c>
      <c r="F12582">
        <v>-1.4E-3</v>
      </c>
      <c r="G12582">
        <v>-3.5999999999999999E-3</v>
      </c>
      <c r="H12582">
        <v>0</v>
      </c>
    </row>
    <row r="12583" spans="1:8" x14ac:dyDescent="0.25">
      <c r="A12583" s="6">
        <v>41450</v>
      </c>
      <c r="B12583">
        <v>9.5999999999999992E-3</v>
      </c>
      <c r="C12583">
        <v>5.0000000000000001E-4</v>
      </c>
      <c r="D12583">
        <v>8.3000000000000001E-3</v>
      </c>
      <c r="E12583">
        <v>-3.7000000000000002E-3</v>
      </c>
      <c r="F12583">
        <v>2.8E-3</v>
      </c>
      <c r="G12583">
        <v>5.4000000000000003E-3</v>
      </c>
      <c r="H12583">
        <v>0</v>
      </c>
    </row>
    <row r="12584" spans="1:8" x14ac:dyDescent="0.25">
      <c r="A12584" s="6">
        <v>41451</v>
      </c>
      <c r="B12584">
        <v>9.1999999999999998E-3</v>
      </c>
      <c r="C12584">
        <v>-6.9999999999999004E-3</v>
      </c>
      <c r="D12584">
        <v>-1.6999999999999999E-3</v>
      </c>
      <c r="E12584">
        <v>8.0000000000000004E-4</v>
      </c>
      <c r="F12584">
        <v>1.6999999999999999E-3</v>
      </c>
      <c r="G12584">
        <v>6.6E-3</v>
      </c>
      <c r="H12584">
        <v>0</v>
      </c>
    </row>
    <row r="12585" spans="1:8" x14ac:dyDescent="0.25">
      <c r="A12585" s="6">
        <v>41452</v>
      </c>
      <c r="B12585">
        <v>7.7000000000000002E-3</v>
      </c>
      <c r="C12585">
        <v>8.3000000000000001E-3</v>
      </c>
      <c r="D12585">
        <v>3.7000000000000002E-3</v>
      </c>
      <c r="E12585">
        <v>-4.5999999999999999E-3</v>
      </c>
      <c r="F12585">
        <v>2.8E-3</v>
      </c>
      <c r="G12585">
        <v>4.8999999999999998E-3</v>
      </c>
      <c r="H12585">
        <v>0</v>
      </c>
    </row>
    <row r="12586" spans="1:8" x14ac:dyDescent="0.25">
      <c r="A12586" s="6">
        <v>41453</v>
      </c>
      <c r="B12586">
        <v>-3.3999999999999998E-3</v>
      </c>
      <c r="C12586">
        <v>2.8999999999999998E-3</v>
      </c>
      <c r="D12586">
        <v>-1.1999999999999999E-3</v>
      </c>
      <c r="E12586">
        <v>1.5E-3</v>
      </c>
      <c r="F12586">
        <v>-2.8E-3</v>
      </c>
      <c r="G12586">
        <v>-4.4000000000000003E-3</v>
      </c>
      <c r="H12586">
        <v>0</v>
      </c>
    </row>
    <row r="12587" spans="1:8" x14ac:dyDescent="0.25">
      <c r="A12587" s="6">
        <v>41456</v>
      </c>
      <c r="B12587">
        <v>7.0999999999998998E-3</v>
      </c>
      <c r="C12587">
        <v>6.8999999999999999E-3</v>
      </c>
      <c r="D12587">
        <v>-1.2999999999999999E-3</v>
      </c>
      <c r="E12587">
        <v>-3.3E-3</v>
      </c>
      <c r="F12587">
        <v>2.0000000000000001E-4</v>
      </c>
      <c r="G12587">
        <v>4.7999999999999996E-3</v>
      </c>
      <c r="H12587">
        <v>0</v>
      </c>
    </row>
    <row r="12588" spans="1:8" x14ac:dyDescent="0.25">
      <c r="A12588" s="6">
        <v>41457</v>
      </c>
      <c r="B12588">
        <v>-1E-3</v>
      </c>
      <c r="C12588">
        <v>2.0000000000000001E-4</v>
      </c>
      <c r="D12588">
        <v>6.9999999999999999E-4</v>
      </c>
      <c r="E12588">
        <v>8.9999999999999998E-4</v>
      </c>
      <c r="F12588">
        <v>-6.9999999999999999E-4</v>
      </c>
      <c r="G12588">
        <v>-8.9999999999999998E-4</v>
      </c>
      <c r="H12588">
        <v>0</v>
      </c>
    </row>
    <row r="12589" spans="1:8" x14ac:dyDescent="0.25">
      <c r="A12589" s="6">
        <v>41458</v>
      </c>
      <c r="B12589">
        <v>1.1999999999999999E-3</v>
      </c>
      <c r="C12589">
        <v>1.6000000000000001E-3</v>
      </c>
      <c r="D12589">
        <v>-2.0999999999999999E-3</v>
      </c>
      <c r="E12589">
        <v>1.4E-3</v>
      </c>
      <c r="F12589">
        <v>-5.9999999999999995E-4</v>
      </c>
      <c r="G12589">
        <v>2.9999999999999997E-4</v>
      </c>
      <c r="H12589">
        <v>0</v>
      </c>
    </row>
    <row r="12590" spans="1:8" x14ac:dyDescent="0.25">
      <c r="A12590" s="6">
        <v>41460</v>
      </c>
      <c r="B12590">
        <v>1.11E-2</v>
      </c>
      <c r="C12590">
        <v>4.0000000000000001E-3</v>
      </c>
      <c r="D12590">
        <v>4.5999999999999999E-3</v>
      </c>
      <c r="E12590">
        <v>-3.4999999999998999E-3</v>
      </c>
      <c r="F12590">
        <v>1.6999999999999999E-3</v>
      </c>
      <c r="G12590">
        <v>5.7999999999999996E-3</v>
      </c>
      <c r="H12590">
        <v>0</v>
      </c>
    </row>
    <row r="12591" spans="1:8" x14ac:dyDescent="0.25">
      <c r="A12591" s="6">
        <v>41463</v>
      </c>
      <c r="B12591">
        <v>5.3E-3</v>
      </c>
      <c r="C12591">
        <v>-1.4E-3</v>
      </c>
      <c r="D12591">
        <v>5.0000000000000001E-4</v>
      </c>
      <c r="E12591">
        <v>1.8E-3</v>
      </c>
      <c r="F12591">
        <v>6.9999999999999999E-4</v>
      </c>
      <c r="G12591">
        <v>2.2000000000000001E-3</v>
      </c>
      <c r="H12591">
        <v>0</v>
      </c>
    </row>
    <row r="12592" spans="1:8" x14ac:dyDescent="0.25">
      <c r="A12592" s="6">
        <v>41464</v>
      </c>
      <c r="B12592">
        <v>7.4000000000000003E-3</v>
      </c>
      <c r="C12592">
        <v>5.0000000000000001E-4</v>
      </c>
      <c r="D12592">
        <v>3.0000000000000001E-3</v>
      </c>
      <c r="E12592">
        <v>0</v>
      </c>
      <c r="F12592">
        <v>2.9999999999999997E-4</v>
      </c>
      <c r="G12592">
        <v>1.2999999999999999E-3</v>
      </c>
      <c r="H12592">
        <v>0</v>
      </c>
    </row>
    <row r="12593" spans="1:8" x14ac:dyDescent="0.25">
      <c r="A12593" s="6">
        <v>41465</v>
      </c>
      <c r="B12593">
        <v>5.9999999999999995E-4</v>
      </c>
      <c r="C12593">
        <v>2.8999999999999998E-3</v>
      </c>
      <c r="D12593">
        <v>-3.7000000000000002E-3</v>
      </c>
      <c r="E12593">
        <v>-8.0000000000000004E-4</v>
      </c>
      <c r="F12593">
        <v>-1.1999999999999999E-3</v>
      </c>
      <c r="G12593">
        <v>-3.5999999999999999E-3</v>
      </c>
      <c r="H12593">
        <v>0</v>
      </c>
    </row>
    <row r="12594" spans="1:8" x14ac:dyDescent="0.25">
      <c r="A12594" s="6">
        <v>41466</v>
      </c>
      <c r="B12594">
        <v>1.3299999999999999E-2</v>
      </c>
      <c r="C12594">
        <v>-1.6000000000000001E-3</v>
      </c>
      <c r="D12594">
        <v>-6.7000000000000002E-3</v>
      </c>
      <c r="E12594">
        <v>-8.9999999999999998E-4</v>
      </c>
      <c r="F12594">
        <v>-1.9E-3</v>
      </c>
      <c r="G12594">
        <v>8.0000000000000004E-4</v>
      </c>
      <c r="H12594">
        <v>0</v>
      </c>
    </row>
    <row r="12595" spans="1:8" x14ac:dyDescent="0.25">
      <c r="A12595" s="6">
        <v>41467</v>
      </c>
      <c r="B12595">
        <v>3.3999999999999998E-3</v>
      </c>
      <c r="C12595">
        <v>-4.0000000000000002E-4</v>
      </c>
      <c r="D12595">
        <v>2.0999999999999999E-3</v>
      </c>
      <c r="E12595">
        <v>-6.7999999999999996E-3</v>
      </c>
      <c r="F12595">
        <v>5.9999999999999995E-4</v>
      </c>
      <c r="G12595">
        <v>4.7999999999999996E-3</v>
      </c>
      <c r="H12595">
        <v>0</v>
      </c>
    </row>
    <row r="12596" spans="1:8" x14ac:dyDescent="0.25">
      <c r="A12596" s="6">
        <v>41470</v>
      </c>
      <c r="B12596">
        <v>2E-3</v>
      </c>
      <c r="C12596">
        <v>5.4000000000000003E-3</v>
      </c>
      <c r="D12596">
        <v>3.3999999999999998E-3</v>
      </c>
      <c r="E12596">
        <v>1E-4</v>
      </c>
      <c r="F12596">
        <v>1E-3</v>
      </c>
      <c r="G12596">
        <v>-1.2999999999999999E-3</v>
      </c>
      <c r="H12596">
        <v>0</v>
      </c>
    </row>
    <row r="12597" spans="1:8" x14ac:dyDescent="0.25">
      <c r="A12597" s="6">
        <v>41471</v>
      </c>
      <c r="B12597">
        <v>-4.0999999999998997E-3</v>
      </c>
      <c r="C12597">
        <v>2.9999999999999997E-4</v>
      </c>
      <c r="D12597">
        <v>8.9999999999999998E-4</v>
      </c>
      <c r="E12597">
        <v>1.4E-3</v>
      </c>
      <c r="F12597">
        <v>2.5999999999999999E-3</v>
      </c>
      <c r="G12597">
        <v>-6.1999999999999998E-3</v>
      </c>
      <c r="H12597">
        <v>0</v>
      </c>
    </row>
    <row r="12598" spans="1:8" x14ac:dyDescent="0.25">
      <c r="A12598" s="6">
        <v>41472</v>
      </c>
      <c r="B12598">
        <v>3.0000000000000001E-3</v>
      </c>
      <c r="C12598">
        <v>-2.9999999999999997E-4</v>
      </c>
      <c r="D12598">
        <v>1.9E-3</v>
      </c>
      <c r="E12598">
        <v>-4.4000000000000003E-3</v>
      </c>
      <c r="F12598">
        <v>2.9999999999999997E-4</v>
      </c>
      <c r="G12598">
        <v>3.3E-3</v>
      </c>
      <c r="H12598">
        <v>0</v>
      </c>
    </row>
    <row r="12599" spans="1:8" x14ac:dyDescent="0.25">
      <c r="A12599" s="6">
        <v>41473</v>
      </c>
      <c r="B12599">
        <v>5.4999999999999997E-3</v>
      </c>
      <c r="C12599">
        <v>1.1999999999999999E-3</v>
      </c>
      <c r="D12599">
        <v>9.4999999999999998E-3</v>
      </c>
      <c r="E12599">
        <v>-1.9E-3</v>
      </c>
      <c r="F12599">
        <v>2E-3</v>
      </c>
      <c r="G12599">
        <v>1.9E-3</v>
      </c>
      <c r="H12599">
        <v>0</v>
      </c>
    </row>
    <row r="12600" spans="1:8" x14ac:dyDescent="0.25">
      <c r="A12600" s="6">
        <v>41474</v>
      </c>
      <c r="B12600">
        <v>8.9999999999999998E-4</v>
      </c>
      <c r="C12600">
        <v>-1.1999999999999999E-3</v>
      </c>
      <c r="D12600">
        <v>2.7000000000000001E-3</v>
      </c>
      <c r="E12600">
        <v>-3.3999999999999998E-3</v>
      </c>
      <c r="F12600">
        <v>4.8999999999999998E-3</v>
      </c>
      <c r="G12600">
        <v>5.0000000000000001E-4</v>
      </c>
      <c r="H12600">
        <v>0</v>
      </c>
    </row>
    <row r="12601" spans="1:8" x14ac:dyDescent="0.25">
      <c r="A12601" s="6">
        <v>41477</v>
      </c>
      <c r="B12601">
        <v>2.3E-3</v>
      </c>
      <c r="C12601">
        <v>1.1999999999999999E-3</v>
      </c>
      <c r="D12601">
        <v>3.3E-3</v>
      </c>
      <c r="E12601">
        <v>-1E-3</v>
      </c>
      <c r="F12601">
        <v>8.0000000000000004E-4</v>
      </c>
      <c r="G12601">
        <v>1.6999999999999999E-3</v>
      </c>
      <c r="H12601">
        <v>0</v>
      </c>
    </row>
    <row r="12602" spans="1:8" x14ac:dyDescent="0.25">
      <c r="A12602" s="6">
        <v>41478</v>
      </c>
      <c r="B12602">
        <v>-1.5E-3</v>
      </c>
      <c r="C12602">
        <v>1.2999999999999999E-3</v>
      </c>
      <c r="D12602">
        <v>3.0999999999999999E-3</v>
      </c>
      <c r="E12602">
        <v>-5.9999999999999995E-4</v>
      </c>
      <c r="F12602">
        <v>2.8999999999999998E-3</v>
      </c>
      <c r="G12602">
        <v>-2.5000000000000001E-3</v>
      </c>
      <c r="H12602">
        <v>0</v>
      </c>
    </row>
    <row r="12603" spans="1:8" x14ac:dyDescent="0.25">
      <c r="A12603" s="6">
        <v>41479</v>
      </c>
      <c r="B12603">
        <v>-3.8999999999999998E-3</v>
      </c>
      <c r="C12603">
        <v>-2.8999999999999998E-3</v>
      </c>
      <c r="D12603">
        <v>-2.8E-3</v>
      </c>
      <c r="E12603">
        <v>6.7000000000000002E-3</v>
      </c>
      <c r="F12603">
        <v>-1E-3</v>
      </c>
      <c r="G12603">
        <v>6.9999999999999999E-4</v>
      </c>
      <c r="H12603">
        <v>0</v>
      </c>
    </row>
    <row r="12604" spans="1:8" x14ac:dyDescent="0.25">
      <c r="A12604" s="6">
        <v>41480</v>
      </c>
      <c r="B12604">
        <v>4.1999999999999997E-3</v>
      </c>
      <c r="C12604">
        <v>5.0000000000000001E-3</v>
      </c>
      <c r="D12604">
        <v>-4.0000000000000001E-3</v>
      </c>
      <c r="E12604">
        <v>-4.5999999999999999E-3</v>
      </c>
      <c r="F12604">
        <v>-2.7000000000000001E-3</v>
      </c>
      <c r="G12604">
        <v>-1E-4</v>
      </c>
      <c r="H12604">
        <v>0</v>
      </c>
    </row>
    <row r="12605" spans="1:8" x14ac:dyDescent="0.25">
      <c r="A12605" s="6">
        <v>41481</v>
      </c>
      <c r="B12605">
        <v>2.0000000000000001E-4</v>
      </c>
      <c r="C12605">
        <v>-6.3E-3</v>
      </c>
      <c r="D12605">
        <v>-2.8E-3</v>
      </c>
      <c r="E12605">
        <v>1.5E-3</v>
      </c>
      <c r="F12605">
        <v>-2.0999999999999999E-3</v>
      </c>
      <c r="G12605">
        <v>1E-4</v>
      </c>
      <c r="H12605">
        <v>0</v>
      </c>
    </row>
    <row r="12606" spans="1:8" x14ac:dyDescent="0.25">
      <c r="A12606" s="6">
        <v>41484</v>
      </c>
      <c r="B12606">
        <v>-3.7000000000000002E-3</v>
      </c>
      <c r="C12606">
        <v>-3.2000000000000002E-3</v>
      </c>
      <c r="D12606">
        <v>-3.0999999999999999E-3</v>
      </c>
      <c r="E12606">
        <v>3.3E-3</v>
      </c>
      <c r="F12606">
        <v>-1.4E-3</v>
      </c>
      <c r="G12606">
        <v>-4.3E-3</v>
      </c>
      <c r="H12606">
        <v>0</v>
      </c>
    </row>
    <row r="12607" spans="1:8" x14ac:dyDescent="0.25">
      <c r="A12607" s="6">
        <v>41485</v>
      </c>
      <c r="B12607">
        <v>1.1000000000000001E-3</v>
      </c>
      <c r="C12607">
        <v>1.6000000000000001E-3</v>
      </c>
      <c r="D12607">
        <v>-5.0000000000000001E-3</v>
      </c>
      <c r="E12607">
        <v>1.2999999999999999E-3</v>
      </c>
      <c r="F12607">
        <v>-5.0000000000000001E-4</v>
      </c>
      <c r="G12607">
        <v>1.1000000000000001E-3</v>
      </c>
      <c r="H12607">
        <v>0</v>
      </c>
    </row>
    <row r="12608" spans="1:8" x14ac:dyDescent="0.25">
      <c r="A12608" s="6">
        <v>41486</v>
      </c>
      <c r="B12608">
        <v>1E-3</v>
      </c>
      <c r="C12608">
        <v>1.9E-3</v>
      </c>
      <c r="D12608">
        <v>1.5E-3</v>
      </c>
      <c r="E12608">
        <v>-2.0000000000000001E-4</v>
      </c>
      <c r="F12608">
        <v>-5.0000000000000001E-4</v>
      </c>
      <c r="G12608">
        <v>6.1999999999999998E-3</v>
      </c>
      <c r="H12608">
        <v>0</v>
      </c>
    </row>
    <row r="12609" spans="1:8" x14ac:dyDescent="0.25">
      <c r="A12609" s="6">
        <v>41487</v>
      </c>
      <c r="B12609">
        <v>1.39999999999999E-2</v>
      </c>
      <c r="C12609">
        <v>1E-3</v>
      </c>
      <c r="D12609">
        <v>8.0000000000000004E-4</v>
      </c>
      <c r="E12609">
        <v>-1.6999999999999999E-3</v>
      </c>
      <c r="F12609">
        <v>-1.6000000000000001E-3</v>
      </c>
      <c r="G12609">
        <v>6.0999999999998998E-3</v>
      </c>
      <c r="H12609">
        <v>0</v>
      </c>
    </row>
    <row r="12610" spans="1:8" x14ac:dyDescent="0.25">
      <c r="A12610" s="6">
        <v>41488</v>
      </c>
      <c r="B12610">
        <v>2E-3</v>
      </c>
      <c r="C12610">
        <v>-2.3999999999999998E-3</v>
      </c>
      <c r="D12610">
        <v>-3.3E-3</v>
      </c>
      <c r="E12610">
        <v>-2.0000000000000001E-4</v>
      </c>
      <c r="F12610">
        <v>-5.9999999999999995E-4</v>
      </c>
      <c r="G12610">
        <v>4.8999999999999998E-3</v>
      </c>
      <c r="H12610">
        <v>0</v>
      </c>
    </row>
    <row r="12611" spans="1:8" x14ac:dyDescent="0.25">
      <c r="A12611" s="6">
        <v>41491</v>
      </c>
      <c r="B12611">
        <v>-6.9999999999999999E-4</v>
      </c>
      <c r="C12611">
        <v>4.7999999999999996E-3</v>
      </c>
      <c r="D12611">
        <v>-1.6999999999999999E-3</v>
      </c>
      <c r="E12611">
        <v>-5.0000000000000001E-4</v>
      </c>
      <c r="F12611">
        <v>-8.0000000000000004E-4</v>
      </c>
      <c r="G12611">
        <v>-1.1999999999999999E-3</v>
      </c>
      <c r="H12611">
        <v>0</v>
      </c>
    </row>
    <row r="12612" spans="1:8" x14ac:dyDescent="0.25">
      <c r="A12612" s="6">
        <v>41492</v>
      </c>
      <c r="B12612">
        <v>-6.7999999999999996E-3</v>
      </c>
      <c r="C12612">
        <v>-3.4999999999998999E-3</v>
      </c>
      <c r="D12612">
        <v>-1E-3</v>
      </c>
      <c r="E12612">
        <v>3.3E-3</v>
      </c>
      <c r="F12612">
        <v>-4.0000000000000002E-4</v>
      </c>
      <c r="G12612">
        <v>-4.1999999999999997E-3</v>
      </c>
      <c r="H12612">
        <v>0</v>
      </c>
    </row>
    <row r="12613" spans="1:8" x14ac:dyDescent="0.25">
      <c r="A12613" s="6">
        <v>41493</v>
      </c>
      <c r="B12613">
        <v>-4.1999999999999997E-3</v>
      </c>
      <c r="C12613">
        <v>-3.7000000000000002E-3</v>
      </c>
      <c r="D12613">
        <v>-2.0000000000000001E-4</v>
      </c>
      <c r="E12613">
        <v>3.2000000000000002E-3</v>
      </c>
      <c r="F12613">
        <v>5.9999999999999995E-4</v>
      </c>
      <c r="G12613">
        <v>-3.8999999999999998E-3</v>
      </c>
      <c r="H12613">
        <v>0</v>
      </c>
    </row>
    <row r="12614" spans="1:8" x14ac:dyDescent="0.25">
      <c r="A12614" s="6">
        <v>41494</v>
      </c>
      <c r="B12614">
        <v>4.6999999999998996E-3</v>
      </c>
      <c r="C12614">
        <v>0</v>
      </c>
      <c r="D12614">
        <v>4.0000000000000002E-4</v>
      </c>
      <c r="E12614">
        <v>0</v>
      </c>
      <c r="F12614">
        <v>1.6000000000000001E-3</v>
      </c>
      <c r="G12614">
        <v>1.1999999999999999E-3</v>
      </c>
      <c r="H12614">
        <v>0</v>
      </c>
    </row>
    <row r="12615" spans="1:8" x14ac:dyDescent="0.25">
      <c r="A12615" s="6">
        <v>41495</v>
      </c>
      <c r="B12615">
        <v>-2.8999999999999998E-3</v>
      </c>
      <c r="C12615">
        <v>1.1999999999999999E-3</v>
      </c>
      <c r="D12615">
        <v>-1.9E-3</v>
      </c>
      <c r="E12615">
        <v>1.5E-3</v>
      </c>
      <c r="F12615">
        <v>-1.8E-3</v>
      </c>
      <c r="G12615">
        <v>1E-3</v>
      </c>
      <c r="H12615">
        <v>0</v>
      </c>
    </row>
    <row r="12616" spans="1:8" x14ac:dyDescent="0.25">
      <c r="A12616" s="6">
        <v>41498</v>
      </c>
      <c r="B12616">
        <v>-2.0000000000000001E-4</v>
      </c>
      <c r="C12616">
        <v>5.6999999999998996E-3</v>
      </c>
      <c r="D12616">
        <v>-2.2000000000000001E-3</v>
      </c>
      <c r="E12616">
        <v>1.6000000000000001E-3</v>
      </c>
      <c r="F12616">
        <v>-8.0000000000000004E-4</v>
      </c>
      <c r="G12616">
        <v>-2.0999999999999999E-3</v>
      </c>
      <c r="H12616">
        <v>0</v>
      </c>
    </row>
    <row r="12617" spans="1:8" x14ac:dyDescent="0.25">
      <c r="A12617" s="6">
        <v>41499</v>
      </c>
      <c r="B12617">
        <v>2E-3</v>
      </c>
      <c r="C12617">
        <v>-2.8999999999999998E-3</v>
      </c>
      <c r="D12617">
        <v>-5.0000000000000001E-4</v>
      </c>
      <c r="E12617">
        <v>1E-4</v>
      </c>
      <c r="F12617">
        <v>-1E-3</v>
      </c>
      <c r="G12617">
        <v>1E-4</v>
      </c>
      <c r="H12617">
        <v>0</v>
      </c>
    </row>
    <row r="12618" spans="1:8" x14ac:dyDescent="0.25">
      <c r="A12618" s="6">
        <v>41500</v>
      </c>
      <c r="B12618">
        <v>-5.0000000000000001E-3</v>
      </c>
      <c r="C12618">
        <v>1.2999999999999999E-3</v>
      </c>
      <c r="D12618">
        <v>2.7000000000000001E-3</v>
      </c>
      <c r="E12618">
        <v>-4.0000000000000002E-4</v>
      </c>
      <c r="F12618">
        <v>2.9999999999999997E-4</v>
      </c>
      <c r="G12618">
        <v>-3.0000000000000001E-3</v>
      </c>
      <c r="H12618">
        <v>0</v>
      </c>
    </row>
    <row r="12619" spans="1:8" x14ac:dyDescent="0.25">
      <c r="A12619" s="6">
        <v>41501</v>
      </c>
      <c r="B12619">
        <v>-1.47E-2</v>
      </c>
      <c r="C12619">
        <v>-3.7000000000000002E-3</v>
      </c>
      <c r="D12619">
        <v>2.8E-3</v>
      </c>
      <c r="E12619">
        <v>-4.0000000000000002E-4</v>
      </c>
      <c r="F12619">
        <v>2.9999999999999997E-4</v>
      </c>
      <c r="G12619">
        <v>-8.8999999999999999E-3</v>
      </c>
      <c r="H12619">
        <v>0</v>
      </c>
    </row>
    <row r="12620" spans="1:8" x14ac:dyDescent="0.25">
      <c r="A12620" s="6">
        <v>41502</v>
      </c>
      <c r="B12620">
        <v>-2.5999999999999999E-3</v>
      </c>
      <c r="C12620">
        <v>5.0000000000000001E-4</v>
      </c>
      <c r="D12620">
        <v>1.2999999999999999E-3</v>
      </c>
      <c r="E12620">
        <v>-1.6000000000000001E-3</v>
      </c>
      <c r="F12620">
        <v>-1.1999999999999999E-3</v>
      </c>
      <c r="G12620">
        <v>4.1999999999999997E-3</v>
      </c>
      <c r="H12620">
        <v>0</v>
      </c>
    </row>
    <row r="12621" spans="1:8" x14ac:dyDescent="0.25">
      <c r="A12621" s="6">
        <v>41505</v>
      </c>
      <c r="B12621">
        <v>-6.1999999999999998E-3</v>
      </c>
      <c r="C12621">
        <v>-2.5999999999999999E-3</v>
      </c>
      <c r="D12621">
        <v>-7.4000000000000003E-3</v>
      </c>
      <c r="E12621">
        <v>5.8999999999999999E-3</v>
      </c>
      <c r="F12621">
        <v>-3.3E-3</v>
      </c>
      <c r="G12621">
        <v>-1.6999999999999999E-3</v>
      </c>
      <c r="H12621">
        <v>0</v>
      </c>
    </row>
    <row r="12622" spans="1:8" x14ac:dyDescent="0.25">
      <c r="A12622" s="6">
        <v>41506</v>
      </c>
      <c r="B12622">
        <v>5.1999999999999998E-3</v>
      </c>
      <c r="C12622">
        <v>8.8000000000000005E-3</v>
      </c>
      <c r="D12622">
        <v>8.9999999999999998E-4</v>
      </c>
      <c r="E12622">
        <v>-3.2000000000000002E-3</v>
      </c>
      <c r="F12622">
        <v>6.9999999999999999E-4</v>
      </c>
      <c r="G12622">
        <v>4.7999999999999996E-3</v>
      </c>
      <c r="H12622">
        <v>0</v>
      </c>
    </row>
    <row r="12623" spans="1:8" x14ac:dyDescent="0.25">
      <c r="A12623" s="6">
        <v>41507</v>
      </c>
      <c r="B12623">
        <v>-5.8999999999999999E-3</v>
      </c>
      <c r="C12623">
        <v>-6.9999999999999999E-4</v>
      </c>
      <c r="D12623">
        <v>-4.3E-3</v>
      </c>
      <c r="E12623">
        <v>-8.0000000000000004E-4</v>
      </c>
      <c r="F12623">
        <v>-3.0999999999999999E-3</v>
      </c>
      <c r="G12623">
        <v>2.5000000000000001E-3</v>
      </c>
      <c r="H12623">
        <v>0</v>
      </c>
    </row>
    <row r="12624" spans="1:8" x14ac:dyDescent="0.25">
      <c r="A12624" s="6">
        <v>41508</v>
      </c>
      <c r="B12624">
        <v>9.1999999999999998E-3</v>
      </c>
      <c r="C12624">
        <v>5.0000000000000001E-3</v>
      </c>
      <c r="D12624">
        <v>6.9999999999999999E-4</v>
      </c>
      <c r="E12624">
        <v>-3.0000000000000001E-3</v>
      </c>
      <c r="F12624">
        <v>-2.0999999999999999E-3</v>
      </c>
      <c r="G12624">
        <v>3.5999999999999999E-3</v>
      </c>
      <c r="H12624">
        <v>0</v>
      </c>
    </row>
    <row r="12625" spans="1:8" x14ac:dyDescent="0.25">
      <c r="A12625" s="6">
        <v>41509</v>
      </c>
      <c r="B12625">
        <v>3.7000000000000002E-3</v>
      </c>
      <c r="C12625">
        <v>-2.5999999999999999E-3</v>
      </c>
      <c r="D12625">
        <v>-1.6000000000000001E-3</v>
      </c>
      <c r="E12625">
        <v>1.1999999999999999E-3</v>
      </c>
      <c r="F12625">
        <v>-2.5000000000000001E-3</v>
      </c>
      <c r="G12625">
        <v>-3.0000000000000001E-3</v>
      </c>
      <c r="H12625">
        <v>0</v>
      </c>
    </row>
    <row r="12626" spans="1:8" x14ac:dyDescent="0.25">
      <c r="A12626" s="6">
        <v>41512</v>
      </c>
      <c r="B12626">
        <v>-2.8999999999999998E-3</v>
      </c>
      <c r="C12626">
        <v>4.5999999999999999E-3</v>
      </c>
      <c r="D12626">
        <v>-4.7999999999999996E-3</v>
      </c>
      <c r="E12626">
        <v>-1.4E-3</v>
      </c>
      <c r="F12626">
        <v>-2.7000000000000001E-3</v>
      </c>
      <c r="G12626">
        <v>1E-3</v>
      </c>
      <c r="H12626">
        <v>0</v>
      </c>
    </row>
    <row r="12627" spans="1:8" x14ac:dyDescent="0.25">
      <c r="A12627" s="6">
        <v>41513</v>
      </c>
      <c r="B12627">
        <v>-1.7500000000000002E-2</v>
      </c>
      <c r="C12627">
        <v>-7.4000000000000003E-3</v>
      </c>
      <c r="D12627">
        <v>-3.3999999999999998E-3</v>
      </c>
      <c r="E12627">
        <v>6.6E-3</v>
      </c>
      <c r="F12627">
        <v>2.9999999999999997E-4</v>
      </c>
      <c r="G12627">
        <v>-9.7999999999999997E-3</v>
      </c>
      <c r="H12627">
        <v>0</v>
      </c>
    </row>
    <row r="12628" spans="1:8" x14ac:dyDescent="0.25">
      <c r="A12628" s="6">
        <v>41514</v>
      </c>
      <c r="B12628">
        <v>3.0000000000000001E-3</v>
      </c>
      <c r="C12628">
        <v>1.1000000000000001E-3</v>
      </c>
      <c r="D12628">
        <v>8.9999999999999998E-4</v>
      </c>
      <c r="E12628">
        <v>0</v>
      </c>
      <c r="F12628">
        <v>-8.0000000000000004E-4</v>
      </c>
      <c r="G12628">
        <v>3.0999999999999999E-3</v>
      </c>
      <c r="H12628">
        <v>0</v>
      </c>
    </row>
    <row r="12629" spans="1:8" x14ac:dyDescent="0.25">
      <c r="A12629" s="6">
        <v>41515</v>
      </c>
      <c r="B12629">
        <v>3.3999999999999998E-3</v>
      </c>
      <c r="C12629">
        <v>7.4000000000000003E-3</v>
      </c>
      <c r="D12629">
        <v>-4.4000000000000003E-3</v>
      </c>
      <c r="E12629">
        <v>-3.5999999999999999E-3</v>
      </c>
      <c r="F12629">
        <v>-2.5000000000000001E-3</v>
      </c>
      <c r="G12629">
        <v>7.6E-3</v>
      </c>
      <c r="H12629">
        <v>0</v>
      </c>
    </row>
    <row r="12630" spans="1:8" x14ac:dyDescent="0.25">
      <c r="A12630" s="6">
        <v>41516</v>
      </c>
      <c r="B12630">
        <v>-4.6999999999998996E-3</v>
      </c>
      <c r="C12630">
        <v>-1.15E-2</v>
      </c>
      <c r="D12630">
        <v>-1.9E-3</v>
      </c>
      <c r="E12630">
        <v>2.0000000000000001E-4</v>
      </c>
      <c r="F12630">
        <v>-1.1000000000000001E-3</v>
      </c>
      <c r="G12630">
        <v>-4.4000000000000003E-3</v>
      </c>
      <c r="H12630">
        <v>0</v>
      </c>
    </row>
    <row r="12631" spans="1:8" x14ac:dyDescent="0.25">
      <c r="A12631" s="6">
        <v>41520</v>
      </c>
      <c r="B12631">
        <v>4.5999999999999999E-3</v>
      </c>
      <c r="C12631">
        <v>5.0000000000000001E-4</v>
      </c>
      <c r="D12631">
        <v>1.5E-3</v>
      </c>
      <c r="E12631">
        <v>-4.8999999999999998E-3</v>
      </c>
      <c r="F12631">
        <v>-2.3E-3</v>
      </c>
      <c r="G12631">
        <v>9.7000000000000003E-3</v>
      </c>
      <c r="H12631">
        <v>0</v>
      </c>
    </row>
    <row r="12632" spans="1:8" x14ac:dyDescent="0.25">
      <c r="A12632" s="6">
        <v>41521</v>
      </c>
      <c r="B12632">
        <v>8.3000000000000001E-3</v>
      </c>
      <c r="C12632">
        <v>0</v>
      </c>
      <c r="D12632">
        <v>-1.8E-3</v>
      </c>
      <c r="E12632">
        <v>-1.1999999999999999E-3</v>
      </c>
      <c r="F12632">
        <v>5.9999999999999995E-4</v>
      </c>
      <c r="G12632">
        <v>4.6999999999998996E-3</v>
      </c>
      <c r="H12632">
        <v>0</v>
      </c>
    </row>
    <row r="12633" spans="1:8" x14ac:dyDescent="0.25">
      <c r="A12633" s="6">
        <v>41522</v>
      </c>
      <c r="B12633">
        <v>1.9E-3</v>
      </c>
      <c r="C12633">
        <v>1.9E-3</v>
      </c>
      <c r="D12633">
        <v>4.0000000000000001E-3</v>
      </c>
      <c r="E12633">
        <v>-1.6999999999999999E-3</v>
      </c>
      <c r="F12633">
        <v>-5.9999999999999995E-4</v>
      </c>
      <c r="G12633">
        <v>8.0000000000000004E-4</v>
      </c>
      <c r="H12633">
        <v>0</v>
      </c>
    </row>
    <row r="12634" spans="1:8" x14ac:dyDescent="0.25">
      <c r="A12634" s="6">
        <v>41523</v>
      </c>
      <c r="B12634">
        <v>0</v>
      </c>
      <c r="C12634">
        <v>-1E-4</v>
      </c>
      <c r="D12634">
        <v>2.9999999999999997E-4</v>
      </c>
      <c r="E12634">
        <v>-1.6999999999999999E-3</v>
      </c>
      <c r="F12634">
        <v>-8.9999999999999998E-4</v>
      </c>
      <c r="G12634">
        <v>-2.2000000000000001E-3</v>
      </c>
      <c r="H12634">
        <v>0</v>
      </c>
    </row>
    <row r="12635" spans="1:8" x14ac:dyDescent="0.25">
      <c r="A12635" s="6">
        <v>41526</v>
      </c>
      <c r="B12635">
        <v>1.09E-2</v>
      </c>
      <c r="C12635">
        <v>4.1999999999999997E-3</v>
      </c>
      <c r="D12635">
        <v>-2.0999999999999999E-3</v>
      </c>
      <c r="E12635">
        <v>-1.8E-3</v>
      </c>
      <c r="F12635">
        <v>-1.5E-3</v>
      </c>
      <c r="G12635">
        <v>-1E-4</v>
      </c>
      <c r="H12635">
        <v>0</v>
      </c>
    </row>
    <row r="12636" spans="1:8" x14ac:dyDescent="0.25">
      <c r="A12636" s="6">
        <v>41527</v>
      </c>
      <c r="B12636">
        <v>8.0000000000000002E-3</v>
      </c>
      <c r="C12636">
        <v>5.9999999999999995E-4</v>
      </c>
      <c r="D12636">
        <v>2E-3</v>
      </c>
      <c r="E12636">
        <v>-1.1999999999999999E-3</v>
      </c>
      <c r="F12636">
        <v>5.0000000000000001E-4</v>
      </c>
      <c r="G12636">
        <v>7.1999999999999998E-3</v>
      </c>
      <c r="H12636">
        <v>0</v>
      </c>
    </row>
    <row r="12637" spans="1:8" x14ac:dyDescent="0.25">
      <c r="A12637" s="6">
        <v>41528</v>
      </c>
      <c r="B12637">
        <v>2.8E-3</v>
      </c>
      <c r="C12637">
        <v>-2.3999999999999998E-3</v>
      </c>
      <c r="D12637">
        <v>2.9999999999999997E-4</v>
      </c>
      <c r="E12637">
        <v>2E-3</v>
      </c>
      <c r="F12637">
        <v>1.4E-3</v>
      </c>
      <c r="G12637">
        <v>-4.0000000000000002E-4</v>
      </c>
      <c r="H12637">
        <v>0</v>
      </c>
    </row>
    <row r="12638" spans="1:8" x14ac:dyDescent="0.25">
      <c r="A12638" s="6">
        <v>41529</v>
      </c>
      <c r="B12638">
        <v>-3.2000000000000002E-3</v>
      </c>
      <c r="C12638">
        <v>-2.8999999999999998E-3</v>
      </c>
      <c r="D12638">
        <v>-3.5999999999999999E-3</v>
      </c>
      <c r="E12638">
        <v>1.6000000000000001E-3</v>
      </c>
      <c r="F12638">
        <v>-1.1999999999999999E-3</v>
      </c>
      <c r="G12638">
        <v>5.0000000000000001E-4</v>
      </c>
      <c r="H12638">
        <v>0</v>
      </c>
    </row>
    <row r="12639" spans="1:8" x14ac:dyDescent="0.25">
      <c r="A12639" s="6">
        <v>41530</v>
      </c>
      <c r="B12639">
        <v>2.8999999999999998E-3</v>
      </c>
      <c r="C12639">
        <v>2.7000000000000001E-3</v>
      </c>
      <c r="D12639">
        <v>-4.0000000000000002E-4</v>
      </c>
      <c r="E12639">
        <v>1.5E-3</v>
      </c>
      <c r="F12639">
        <v>2.5000000000000001E-3</v>
      </c>
      <c r="G12639">
        <v>-2.9999999999999997E-4</v>
      </c>
      <c r="H12639">
        <v>0</v>
      </c>
    </row>
    <row r="12640" spans="1:8" x14ac:dyDescent="0.25">
      <c r="A12640" s="6">
        <v>41533</v>
      </c>
      <c r="B12640">
        <v>4.8999999999999998E-3</v>
      </c>
      <c r="C12640">
        <v>-3.8E-3</v>
      </c>
      <c r="D12640">
        <v>4.0000000000000001E-3</v>
      </c>
      <c r="E12640">
        <v>-1E-4</v>
      </c>
      <c r="F12640">
        <v>3.7000000000000002E-3</v>
      </c>
      <c r="G12640">
        <v>2.5999999999999999E-3</v>
      </c>
      <c r="H12640">
        <v>0</v>
      </c>
    </row>
    <row r="12641" spans="1:8" x14ac:dyDescent="0.25">
      <c r="A12641" s="6">
        <v>41534</v>
      </c>
      <c r="B12641">
        <v>5.4000000000000003E-3</v>
      </c>
      <c r="C12641">
        <v>4.1999999999999997E-3</v>
      </c>
      <c r="D12641">
        <v>-1.1999999999999999E-3</v>
      </c>
      <c r="E12641">
        <v>-3.3E-3</v>
      </c>
      <c r="F12641">
        <v>-2.0999999999999999E-3</v>
      </c>
      <c r="G12641">
        <v>6.9999999999999999E-4</v>
      </c>
      <c r="H12641">
        <v>0</v>
      </c>
    </row>
    <row r="12642" spans="1:8" x14ac:dyDescent="0.25">
      <c r="A12642" s="6">
        <v>41535</v>
      </c>
      <c r="B12642">
        <v>1.0999999999999999E-2</v>
      </c>
      <c r="C12642">
        <v>-2.3E-3</v>
      </c>
      <c r="D12642">
        <v>-4.6999999999998996E-3</v>
      </c>
      <c r="E12642">
        <v>5.0000000000000001E-4</v>
      </c>
      <c r="F12642">
        <v>-1.8E-3</v>
      </c>
      <c r="G12642">
        <v>-5.5999999999999999E-3</v>
      </c>
      <c r="H12642">
        <v>0</v>
      </c>
    </row>
    <row r="12643" spans="1:8" x14ac:dyDescent="0.25">
      <c r="A12643" s="6">
        <v>41536</v>
      </c>
      <c r="B12643">
        <v>-1.2999999999999999E-3</v>
      </c>
      <c r="C12643">
        <v>8.9999999999999998E-4</v>
      </c>
      <c r="D12643">
        <v>-6.1999999999999998E-3</v>
      </c>
      <c r="E12643">
        <v>1.1000000000000001E-3</v>
      </c>
      <c r="F12643">
        <v>-2.8E-3</v>
      </c>
      <c r="G12643">
        <v>8.9999999999999998E-4</v>
      </c>
      <c r="H12643">
        <v>0</v>
      </c>
    </row>
    <row r="12644" spans="1:8" x14ac:dyDescent="0.25">
      <c r="A12644" s="6">
        <v>41537</v>
      </c>
      <c r="B12644">
        <v>-6.3E-3</v>
      </c>
      <c r="C12644">
        <v>5.1999999999999998E-3</v>
      </c>
      <c r="D12644">
        <v>1.9E-3</v>
      </c>
      <c r="E12644">
        <v>-1E-3</v>
      </c>
      <c r="F12644">
        <v>-1.6000000000000001E-3</v>
      </c>
      <c r="G12644">
        <v>3.3E-3</v>
      </c>
      <c r="H12644">
        <v>0</v>
      </c>
    </row>
    <row r="12645" spans="1:8" x14ac:dyDescent="0.25">
      <c r="A12645" s="6">
        <v>41540</v>
      </c>
      <c r="B12645">
        <v>-4.4999999999999997E-3</v>
      </c>
      <c r="C12645">
        <v>4.0999999999998997E-3</v>
      </c>
      <c r="D12645">
        <v>-4.0999999999998997E-3</v>
      </c>
      <c r="E12645">
        <v>6.6E-3</v>
      </c>
      <c r="F12645">
        <v>-2.2000000000000001E-3</v>
      </c>
      <c r="G12645">
        <v>-5.4999999999999997E-3</v>
      </c>
      <c r="H12645">
        <v>0</v>
      </c>
    </row>
    <row r="12646" spans="1:8" x14ac:dyDescent="0.25">
      <c r="A12646" s="6">
        <v>41541</v>
      </c>
      <c r="B12646">
        <v>-1.2999999999999999E-3</v>
      </c>
      <c r="C12646">
        <v>5.0000000000000001E-3</v>
      </c>
      <c r="D12646">
        <v>2.0000000000000001E-4</v>
      </c>
      <c r="E12646">
        <v>-1.1999999999999999E-3</v>
      </c>
      <c r="F12646">
        <v>1E-4</v>
      </c>
      <c r="G12646">
        <v>5.7999999999999996E-3</v>
      </c>
      <c r="H12646">
        <v>0</v>
      </c>
    </row>
    <row r="12647" spans="1:8" x14ac:dyDescent="0.25">
      <c r="A12647" s="6">
        <v>41542</v>
      </c>
      <c r="B12647">
        <v>-2.3E-3</v>
      </c>
      <c r="C12647">
        <v>1.1000000000000001E-3</v>
      </c>
      <c r="D12647">
        <v>5.7999999999999996E-3</v>
      </c>
      <c r="E12647">
        <v>-4.0999999999998997E-3</v>
      </c>
      <c r="F12647">
        <v>2.9999999999999997E-4</v>
      </c>
      <c r="G12647">
        <v>1.9E-3</v>
      </c>
      <c r="H12647">
        <v>0</v>
      </c>
    </row>
    <row r="12648" spans="1:8" x14ac:dyDescent="0.25">
      <c r="A12648" s="6">
        <v>41543</v>
      </c>
      <c r="B12648">
        <v>4.0999999999998997E-3</v>
      </c>
      <c r="C12648">
        <v>1.4E-3</v>
      </c>
      <c r="D12648">
        <v>-7.3000000000000001E-3</v>
      </c>
      <c r="E12648">
        <v>1.8E-3</v>
      </c>
      <c r="F12648">
        <v>-3.2000000000000002E-3</v>
      </c>
      <c r="G12648">
        <v>3.8E-3</v>
      </c>
      <c r="H12648">
        <v>0</v>
      </c>
    </row>
    <row r="12649" spans="1:8" x14ac:dyDescent="0.25">
      <c r="A12649" s="6">
        <v>41544</v>
      </c>
      <c r="B12649">
        <v>-3.8999999999999998E-3</v>
      </c>
      <c r="C12649">
        <v>-2.0000000000000001E-4</v>
      </c>
      <c r="D12649">
        <v>-1E-4</v>
      </c>
      <c r="E12649">
        <v>5.9999999999999995E-4</v>
      </c>
      <c r="F12649">
        <v>-1.1000000000000001E-3</v>
      </c>
      <c r="G12649">
        <v>3.4999999999998999E-3</v>
      </c>
      <c r="H12649">
        <v>0</v>
      </c>
    </row>
    <row r="12650" spans="1:8" x14ac:dyDescent="0.25">
      <c r="A12650" s="6">
        <v>41547</v>
      </c>
      <c r="B12650">
        <v>-4.8999999999999998E-3</v>
      </c>
      <c r="C12650">
        <v>5.3E-3</v>
      </c>
      <c r="D12650">
        <v>1E-4</v>
      </c>
      <c r="E12650">
        <v>1.1999999999999999E-3</v>
      </c>
      <c r="F12650">
        <v>-1E-4</v>
      </c>
      <c r="G12650">
        <v>2E-3</v>
      </c>
      <c r="H12650">
        <v>0</v>
      </c>
    </row>
    <row r="12651" spans="1:8" x14ac:dyDescent="0.25">
      <c r="A12651" s="6">
        <v>41548</v>
      </c>
      <c r="B12651">
        <v>8.9999999999999993E-3</v>
      </c>
      <c r="C12651">
        <v>3.8E-3</v>
      </c>
      <c r="D12651">
        <v>-1E-3</v>
      </c>
      <c r="E12651">
        <v>-1.1000000000000001E-3</v>
      </c>
      <c r="F12651">
        <v>-2.3E-3</v>
      </c>
      <c r="G12651">
        <v>4.6999999999998996E-3</v>
      </c>
      <c r="H12651">
        <v>0</v>
      </c>
    </row>
    <row r="12652" spans="1:8" x14ac:dyDescent="0.25">
      <c r="A12652" s="6">
        <v>41549</v>
      </c>
      <c r="B12652">
        <v>-1E-3</v>
      </c>
      <c r="C12652">
        <v>-3.3999999999999998E-3</v>
      </c>
      <c r="D12652">
        <v>-6.9999999999999999E-4</v>
      </c>
      <c r="E12652">
        <v>-8.9999999999999998E-4</v>
      </c>
      <c r="F12652">
        <v>-8.9999999999999998E-4</v>
      </c>
      <c r="G12652">
        <v>-1.4E-3</v>
      </c>
      <c r="H12652">
        <v>0</v>
      </c>
    </row>
    <row r="12653" spans="1:8" x14ac:dyDescent="0.25">
      <c r="A12653" s="6">
        <v>41550</v>
      </c>
      <c r="B12653">
        <v>-8.8999999999999999E-3</v>
      </c>
      <c r="C12653">
        <v>-1.6000000000000001E-3</v>
      </c>
      <c r="D12653">
        <v>1.8E-3</v>
      </c>
      <c r="E12653">
        <v>2.9999999999999997E-4</v>
      </c>
      <c r="F12653">
        <v>2.3E-3</v>
      </c>
      <c r="G12653">
        <v>-1.1000000000000001E-3</v>
      </c>
      <c r="H12653">
        <v>0</v>
      </c>
    </row>
    <row r="12654" spans="1:8" x14ac:dyDescent="0.25">
      <c r="A12654" s="6">
        <v>41551</v>
      </c>
      <c r="B12654">
        <v>7.4999999999999997E-3</v>
      </c>
      <c r="C12654">
        <v>0</v>
      </c>
      <c r="D12654">
        <v>1E-3</v>
      </c>
      <c r="E12654">
        <v>-2.8E-3</v>
      </c>
      <c r="F12654">
        <v>-1.5E-3</v>
      </c>
      <c r="G12654">
        <v>5.3E-3</v>
      </c>
      <c r="H12654">
        <v>0</v>
      </c>
    </row>
    <row r="12655" spans="1:8" x14ac:dyDescent="0.25">
      <c r="A12655" s="6">
        <v>41554</v>
      </c>
      <c r="B12655">
        <v>-9.4999999999999998E-3</v>
      </c>
      <c r="C12655">
        <v>-2.8999999999999998E-3</v>
      </c>
      <c r="D12655">
        <v>0</v>
      </c>
      <c r="E12655">
        <v>1E-3</v>
      </c>
      <c r="F12655">
        <v>1.6000000000000001E-3</v>
      </c>
      <c r="G12655">
        <v>-7.7000000000000002E-3</v>
      </c>
      <c r="H12655">
        <v>0</v>
      </c>
    </row>
    <row r="12656" spans="1:8" x14ac:dyDescent="0.25">
      <c r="A12656" s="6">
        <v>41555</v>
      </c>
      <c r="B12656">
        <v>-1.35E-2</v>
      </c>
      <c r="C12656">
        <v>-4.0000000000000001E-3</v>
      </c>
      <c r="D12656">
        <v>8.0000000000000002E-3</v>
      </c>
      <c r="E12656">
        <v>5.8999999999999999E-3</v>
      </c>
      <c r="F12656">
        <v>5.7999999999999996E-3</v>
      </c>
      <c r="G12656">
        <v>-1.0999999999999999E-2</v>
      </c>
      <c r="H12656">
        <v>0</v>
      </c>
    </row>
    <row r="12657" spans="1:8" x14ac:dyDescent="0.25">
      <c r="A12657" s="6">
        <v>41556</v>
      </c>
      <c r="B12657">
        <v>-5.0000000000000001E-4</v>
      </c>
      <c r="C12657">
        <v>-3.4999999999998999E-3</v>
      </c>
      <c r="D12657">
        <v>6.1999999999999998E-3</v>
      </c>
      <c r="E12657">
        <v>4.5999999999999999E-3</v>
      </c>
      <c r="F12657">
        <v>3.3999999999999998E-3</v>
      </c>
      <c r="G12657">
        <v>-2.3E-3</v>
      </c>
      <c r="H12657">
        <v>0</v>
      </c>
    </row>
    <row r="12658" spans="1:8" x14ac:dyDescent="0.25">
      <c r="A12658" s="6">
        <v>41557</v>
      </c>
      <c r="B12658">
        <v>2.2200000000000001E-2</v>
      </c>
      <c r="C12658">
        <v>1.9E-3</v>
      </c>
      <c r="D12658">
        <v>-4.0000000000000002E-4</v>
      </c>
      <c r="E12658">
        <v>-3.3E-3</v>
      </c>
      <c r="F12658">
        <v>-2.5999999999999999E-3</v>
      </c>
      <c r="G12658">
        <v>1.18999999999999E-2</v>
      </c>
      <c r="H12658">
        <v>0</v>
      </c>
    </row>
    <row r="12659" spans="1:8" x14ac:dyDescent="0.25">
      <c r="A12659" s="6">
        <v>41558</v>
      </c>
      <c r="B12659">
        <v>7.0999999999998998E-3</v>
      </c>
      <c r="C12659">
        <v>7.7000000000000002E-3</v>
      </c>
      <c r="D12659">
        <v>0</v>
      </c>
      <c r="E12659">
        <v>1.1999999999999999E-3</v>
      </c>
      <c r="F12659">
        <v>-1E-3</v>
      </c>
      <c r="G12659">
        <v>2.3999999999999998E-3</v>
      </c>
      <c r="H12659">
        <v>0</v>
      </c>
    </row>
    <row r="12660" spans="1:8" x14ac:dyDescent="0.25">
      <c r="A12660" s="6">
        <v>41561</v>
      </c>
      <c r="B12660">
        <v>4.3E-3</v>
      </c>
      <c r="C12660">
        <v>2E-3</v>
      </c>
      <c r="D12660">
        <v>-1E-3</v>
      </c>
      <c r="E12660">
        <v>8.0000000000000004E-4</v>
      </c>
      <c r="F12660">
        <v>-1.2999999999999999E-3</v>
      </c>
      <c r="G12660">
        <v>2.5999999999999999E-3</v>
      </c>
      <c r="H12660">
        <v>0</v>
      </c>
    </row>
    <row r="12661" spans="1:8" x14ac:dyDescent="0.25">
      <c r="A12661" s="6">
        <v>41562</v>
      </c>
      <c r="B12661">
        <v>-7.3000000000000001E-3</v>
      </c>
      <c r="C12661">
        <v>-1.9E-3</v>
      </c>
      <c r="D12661">
        <v>2.9999999999999997E-4</v>
      </c>
      <c r="E12661">
        <v>2.5000000000000001E-3</v>
      </c>
      <c r="F12661">
        <v>-1.5E-3</v>
      </c>
      <c r="G12661">
        <v>6.9999999999999999E-4</v>
      </c>
      <c r="H12661">
        <v>0</v>
      </c>
    </row>
    <row r="12662" spans="1:8" x14ac:dyDescent="0.25">
      <c r="A12662" s="6">
        <v>41563</v>
      </c>
      <c r="B12662">
        <v>1.37E-2</v>
      </c>
      <c r="C12662">
        <v>-3.0999999999999999E-3</v>
      </c>
      <c r="D12662">
        <v>1.5E-3</v>
      </c>
      <c r="E12662">
        <v>-5.6999999999998996E-3</v>
      </c>
      <c r="F12662">
        <v>-8.0000000000000004E-4</v>
      </c>
      <c r="G12662">
        <v>6.0999999999998998E-3</v>
      </c>
      <c r="H12662">
        <v>0</v>
      </c>
    </row>
    <row r="12663" spans="1:8" x14ac:dyDescent="0.25">
      <c r="A12663" s="6">
        <v>41564</v>
      </c>
      <c r="B12663">
        <v>6.9999999999999004E-3</v>
      </c>
      <c r="C12663">
        <v>1E-3</v>
      </c>
      <c r="D12663">
        <v>-5.9999999999999995E-4</v>
      </c>
      <c r="E12663">
        <v>-1.5E-3</v>
      </c>
      <c r="F12663">
        <v>4.0000000000000002E-4</v>
      </c>
      <c r="G12663">
        <v>2.0999999999999999E-3</v>
      </c>
      <c r="H12663">
        <v>0</v>
      </c>
    </row>
    <row r="12664" spans="1:8" x14ac:dyDescent="0.25">
      <c r="A12664" s="6">
        <v>41565</v>
      </c>
      <c r="B12664">
        <v>7.1999999999999998E-3</v>
      </c>
      <c r="C12664">
        <v>2.5999999999999999E-3</v>
      </c>
      <c r="D12664">
        <v>1.1999999999999999E-3</v>
      </c>
      <c r="E12664">
        <v>-5.0000000000000001E-4</v>
      </c>
      <c r="F12664">
        <v>-4.5999999999999999E-3</v>
      </c>
      <c r="G12664">
        <v>3.0999999999999999E-3</v>
      </c>
      <c r="H12664">
        <v>0</v>
      </c>
    </row>
    <row r="12665" spans="1:8" x14ac:dyDescent="0.25">
      <c r="A12665" s="6">
        <v>41568</v>
      </c>
      <c r="B12665">
        <v>-2.0000000000000001E-4</v>
      </c>
      <c r="C12665">
        <v>-1.1999999999999999E-3</v>
      </c>
      <c r="D12665">
        <v>1E-4</v>
      </c>
      <c r="E12665">
        <v>2.8E-3</v>
      </c>
      <c r="F12665">
        <v>2.9999999999999997E-4</v>
      </c>
      <c r="G12665">
        <v>-1.5E-3</v>
      </c>
      <c r="H12665">
        <v>0</v>
      </c>
    </row>
    <row r="12666" spans="1:8" x14ac:dyDescent="0.25">
      <c r="A12666" s="6">
        <v>41569</v>
      </c>
      <c r="B12666">
        <v>5.1000000000000004E-3</v>
      </c>
      <c r="C12666">
        <v>-2.8E-3</v>
      </c>
      <c r="D12666">
        <v>4.0000000000000002E-4</v>
      </c>
      <c r="E12666">
        <v>2.5000000000000001E-3</v>
      </c>
      <c r="F12666">
        <v>3.4999999999998999E-3</v>
      </c>
      <c r="G12666">
        <v>-3.8E-3</v>
      </c>
      <c r="H12666">
        <v>0</v>
      </c>
    </row>
    <row r="12667" spans="1:8" x14ac:dyDescent="0.25">
      <c r="A12667" s="6">
        <v>41570</v>
      </c>
      <c r="B12667">
        <v>-5.1000000000000004E-3</v>
      </c>
      <c r="C12667">
        <v>1.6999999999999999E-3</v>
      </c>
      <c r="D12667">
        <v>-3.2000000000000002E-3</v>
      </c>
      <c r="E12667">
        <v>6.1999999999999998E-3</v>
      </c>
      <c r="F12667">
        <v>2E-3</v>
      </c>
      <c r="G12667">
        <v>-5.3E-3</v>
      </c>
      <c r="H12667">
        <v>0</v>
      </c>
    </row>
    <row r="12668" spans="1:8" x14ac:dyDescent="0.25">
      <c r="A12668" s="6">
        <v>41571</v>
      </c>
      <c r="B12668">
        <v>4.1999999999999997E-3</v>
      </c>
      <c r="C12668">
        <v>3.7000000000000002E-3</v>
      </c>
      <c r="D12668">
        <v>-3.0000000000000001E-3</v>
      </c>
      <c r="E12668">
        <v>-1E-4</v>
      </c>
      <c r="F12668">
        <v>-1.9E-3</v>
      </c>
      <c r="G12668">
        <v>1.6000000000000001E-3</v>
      </c>
      <c r="H12668">
        <v>0</v>
      </c>
    </row>
    <row r="12669" spans="1:8" x14ac:dyDescent="0.25">
      <c r="A12669" s="6">
        <v>41572</v>
      </c>
      <c r="B12669">
        <v>3.3E-3</v>
      </c>
      <c r="C12669">
        <v>-3.2000000000000002E-3</v>
      </c>
      <c r="D12669">
        <v>8.0000000000000004E-4</v>
      </c>
      <c r="E12669">
        <v>1.5E-3</v>
      </c>
      <c r="F12669">
        <v>2.9999999999999997E-4</v>
      </c>
      <c r="G12669">
        <v>-2.5000000000000001E-3</v>
      </c>
      <c r="H12669">
        <v>0</v>
      </c>
    </row>
    <row r="12670" spans="1:8" x14ac:dyDescent="0.25">
      <c r="A12670" s="6">
        <v>41575</v>
      </c>
      <c r="B12670">
        <v>8.9999999999999998E-4</v>
      </c>
      <c r="C12670">
        <v>-6.9999999999999999E-4</v>
      </c>
      <c r="D12670">
        <v>5.0000000000000001E-4</v>
      </c>
      <c r="E12670">
        <v>3.5999999999999999E-3</v>
      </c>
      <c r="F12670">
        <v>1.9E-3</v>
      </c>
      <c r="G12670">
        <v>-5.6999999999998996E-3</v>
      </c>
      <c r="H12670">
        <v>0</v>
      </c>
    </row>
    <row r="12671" spans="1:8" x14ac:dyDescent="0.25">
      <c r="A12671" s="6">
        <v>41576</v>
      </c>
      <c r="B12671">
        <v>5.4000000000000003E-3</v>
      </c>
      <c r="C12671">
        <v>-1.5E-3</v>
      </c>
      <c r="D12671">
        <v>-5.9999999999999995E-4</v>
      </c>
      <c r="E12671">
        <v>1E-3</v>
      </c>
      <c r="F12671">
        <v>2.8E-3</v>
      </c>
      <c r="G12671">
        <v>2.5000000000000001E-3</v>
      </c>
      <c r="H12671">
        <v>0</v>
      </c>
    </row>
    <row r="12672" spans="1:8" x14ac:dyDescent="0.25">
      <c r="A12672" s="6">
        <v>41577</v>
      </c>
      <c r="B12672">
        <v>-5.8999999999999999E-3</v>
      </c>
      <c r="C12672">
        <v>-7.4999999999999997E-3</v>
      </c>
      <c r="D12672">
        <v>5.0000000000000001E-3</v>
      </c>
      <c r="E12672">
        <v>5.4000000000000003E-3</v>
      </c>
      <c r="F12672">
        <v>6.9999999999999999E-4</v>
      </c>
      <c r="G12672">
        <v>-4.0999999999998997E-3</v>
      </c>
      <c r="H12672">
        <v>0</v>
      </c>
    </row>
    <row r="12673" spans="1:8" x14ac:dyDescent="0.25">
      <c r="A12673" s="6">
        <v>41578</v>
      </c>
      <c r="B12673">
        <v>-3.3E-3</v>
      </c>
      <c r="C12673">
        <v>-1.1000000000000001E-3</v>
      </c>
      <c r="D12673">
        <v>-4.4999999999999997E-3</v>
      </c>
      <c r="E12673">
        <v>3.0999999999999999E-3</v>
      </c>
      <c r="F12673">
        <v>1.6999999999999999E-3</v>
      </c>
      <c r="G12673">
        <v>3.8E-3</v>
      </c>
      <c r="H12673">
        <v>0</v>
      </c>
    </row>
    <row r="12674" spans="1:8" x14ac:dyDescent="0.25">
      <c r="A12674" s="6">
        <v>41579</v>
      </c>
      <c r="B12674">
        <v>2E-3</v>
      </c>
      <c r="C12674">
        <v>-6.3E-3</v>
      </c>
      <c r="D12674">
        <v>2.2000000000000001E-3</v>
      </c>
      <c r="E12674">
        <v>2.3E-3</v>
      </c>
      <c r="F12674">
        <v>2.7000000000000001E-3</v>
      </c>
      <c r="G12674">
        <v>-6.9999999999999999E-4</v>
      </c>
      <c r="H12674">
        <v>0</v>
      </c>
    </row>
    <row r="12675" spans="1:8" x14ac:dyDescent="0.25">
      <c r="A12675" s="6">
        <v>41582</v>
      </c>
      <c r="B12675">
        <v>4.6999999999998996E-3</v>
      </c>
      <c r="C12675">
        <v>7.4999999999999997E-3</v>
      </c>
      <c r="D12675">
        <v>-5.9999999999999995E-4</v>
      </c>
      <c r="E12675">
        <v>1.1999999999999999E-3</v>
      </c>
      <c r="F12675">
        <v>-8.0000000000000004E-4</v>
      </c>
      <c r="G12675">
        <v>5.0000000000000001E-4</v>
      </c>
      <c r="H12675">
        <v>0</v>
      </c>
    </row>
    <row r="12676" spans="1:8" x14ac:dyDescent="0.25">
      <c r="A12676" s="6">
        <v>41583</v>
      </c>
      <c r="B12676">
        <v>-2.3E-3</v>
      </c>
      <c r="C12676">
        <v>-2.9999999999999997E-4</v>
      </c>
      <c r="D12676">
        <v>-2.3999999999999998E-3</v>
      </c>
      <c r="E12676">
        <v>2.0999999999999999E-3</v>
      </c>
      <c r="F12676">
        <v>-6.9999999999999999E-4</v>
      </c>
      <c r="G12676">
        <v>6.1999999999999998E-3</v>
      </c>
      <c r="H12676">
        <v>0</v>
      </c>
    </row>
    <row r="12677" spans="1:8" x14ac:dyDescent="0.25">
      <c r="A12677" s="6">
        <v>41584</v>
      </c>
      <c r="B12677">
        <v>2.7000000000000001E-3</v>
      </c>
      <c r="C12677">
        <v>-8.0999999999999996E-3</v>
      </c>
      <c r="D12677">
        <v>3.3E-3</v>
      </c>
      <c r="E12677">
        <v>2.8E-3</v>
      </c>
      <c r="F12677">
        <v>1.9E-3</v>
      </c>
      <c r="G12677">
        <v>-1.3100000000000001E-2</v>
      </c>
      <c r="H12677">
        <v>0</v>
      </c>
    </row>
    <row r="12678" spans="1:8" x14ac:dyDescent="0.25">
      <c r="A12678" s="6">
        <v>41585</v>
      </c>
      <c r="B12678">
        <v>-1.44999999999999E-2</v>
      </c>
      <c r="C12678">
        <v>-3.0000000000000001E-3</v>
      </c>
      <c r="D12678">
        <v>1.4E-3</v>
      </c>
      <c r="E12678">
        <v>1.4E-3</v>
      </c>
      <c r="F12678">
        <v>3.0999999999999999E-3</v>
      </c>
      <c r="G12678">
        <v>-1.15E-2</v>
      </c>
      <c r="H12678">
        <v>0</v>
      </c>
    </row>
    <row r="12679" spans="1:8" x14ac:dyDescent="0.25">
      <c r="A12679" s="6">
        <v>41586</v>
      </c>
      <c r="B12679">
        <v>1.46E-2</v>
      </c>
      <c r="C12679">
        <v>5.8999999999999999E-3</v>
      </c>
      <c r="D12679">
        <v>4.4000000000000003E-3</v>
      </c>
      <c r="E12679">
        <v>-5.1999999999999998E-3</v>
      </c>
      <c r="F12679">
        <v>-2.0000000000000001E-4</v>
      </c>
      <c r="G12679">
        <v>1.2999999999999999E-2</v>
      </c>
      <c r="H12679">
        <v>0</v>
      </c>
    </row>
    <row r="12680" spans="1:8" x14ac:dyDescent="0.25">
      <c r="A12680" s="6">
        <v>41589</v>
      </c>
      <c r="B12680">
        <v>1.1000000000000001E-3</v>
      </c>
      <c r="C12680">
        <v>2.9999999999999997E-4</v>
      </c>
      <c r="D12680">
        <v>-1.4E-3</v>
      </c>
      <c r="E12680">
        <v>1E-4</v>
      </c>
      <c r="F12680">
        <v>0</v>
      </c>
      <c r="G12680">
        <v>2.3E-3</v>
      </c>
      <c r="H12680">
        <v>0</v>
      </c>
    </row>
    <row r="12681" spans="1:8" x14ac:dyDescent="0.25">
      <c r="A12681" s="6">
        <v>41590</v>
      </c>
      <c r="B12681">
        <v>-1.8E-3</v>
      </c>
      <c r="C12681">
        <v>3.5999999999999999E-3</v>
      </c>
      <c r="D12681">
        <v>-6.9999999999999004E-3</v>
      </c>
      <c r="E12681">
        <v>5.4000000000000003E-3</v>
      </c>
      <c r="F12681">
        <v>1.2999999999999999E-3</v>
      </c>
      <c r="G12681">
        <v>-8.9999999999999998E-4</v>
      </c>
      <c r="H12681">
        <v>0</v>
      </c>
    </row>
    <row r="12682" spans="1:8" x14ac:dyDescent="0.25">
      <c r="A12682" s="6">
        <v>41591</v>
      </c>
      <c r="B12682">
        <v>8.9999999999999993E-3</v>
      </c>
      <c r="C12682">
        <v>8.0000000000000004E-4</v>
      </c>
      <c r="D12682">
        <v>-1.1000000000000001E-3</v>
      </c>
      <c r="E12682">
        <v>-3.5999999999999999E-3</v>
      </c>
      <c r="F12682">
        <v>-1.9E-3</v>
      </c>
      <c r="G12682">
        <v>6.4000000000000003E-3</v>
      </c>
      <c r="H12682">
        <v>0</v>
      </c>
    </row>
    <row r="12683" spans="1:8" x14ac:dyDescent="0.25">
      <c r="A12683" s="6">
        <v>41592</v>
      </c>
      <c r="B12683">
        <v>4.1999999999999997E-3</v>
      </c>
      <c r="C12683">
        <v>-5.8999999999999999E-3</v>
      </c>
      <c r="D12683">
        <v>3.0000000000000001E-3</v>
      </c>
      <c r="E12683">
        <v>-1.1999999999999999E-3</v>
      </c>
      <c r="F12683">
        <v>2.0000000000000001E-4</v>
      </c>
      <c r="G12683">
        <v>-8.9999999999999998E-4</v>
      </c>
      <c r="H12683">
        <v>0</v>
      </c>
    </row>
    <row r="12684" spans="1:8" x14ac:dyDescent="0.25">
      <c r="A12684" s="6">
        <v>41593</v>
      </c>
      <c r="B12684">
        <v>4.4000000000000003E-3</v>
      </c>
      <c r="C12684">
        <v>8.0000000000000004E-4</v>
      </c>
      <c r="D12684">
        <v>-2.8999999999999998E-3</v>
      </c>
      <c r="E12684">
        <v>4.0000000000000002E-4</v>
      </c>
      <c r="F12684">
        <v>-6.9999999999999999E-4</v>
      </c>
      <c r="G12684">
        <v>-5.9999999999999995E-4</v>
      </c>
      <c r="H12684">
        <v>0</v>
      </c>
    </row>
    <row r="12685" spans="1:8" x14ac:dyDescent="0.25">
      <c r="A12685" s="6">
        <v>41596</v>
      </c>
      <c r="B12685">
        <v>-4.8999999999999998E-3</v>
      </c>
      <c r="C12685">
        <v>-3.7000000000000002E-3</v>
      </c>
      <c r="D12685">
        <v>4.5999999999999999E-3</v>
      </c>
      <c r="E12685">
        <v>3.8999999999999998E-3</v>
      </c>
      <c r="F12685">
        <v>2.8E-3</v>
      </c>
      <c r="G12685">
        <v>-9.1999999999999998E-3</v>
      </c>
      <c r="H12685">
        <v>0</v>
      </c>
    </row>
    <row r="12686" spans="1:8" x14ac:dyDescent="0.25">
      <c r="A12686" s="6">
        <v>41597</v>
      </c>
      <c r="B12686">
        <v>-2.7000000000000001E-3</v>
      </c>
      <c r="C12686">
        <v>-2.5999999999999999E-3</v>
      </c>
      <c r="D12686">
        <v>2.5000000000000001E-3</v>
      </c>
      <c r="E12686">
        <v>1E-4</v>
      </c>
      <c r="F12686">
        <v>0</v>
      </c>
      <c r="G12686">
        <v>-4.8999999999999998E-3</v>
      </c>
      <c r="H12686">
        <v>0</v>
      </c>
    </row>
    <row r="12687" spans="1:8" x14ac:dyDescent="0.25">
      <c r="A12687" s="6">
        <v>41598</v>
      </c>
      <c r="B12687">
        <v>-3.3E-3</v>
      </c>
      <c r="C12687">
        <v>2.8E-3</v>
      </c>
      <c r="D12687">
        <v>2.0000000000000001E-4</v>
      </c>
      <c r="E12687">
        <v>2.9999999999999997E-4</v>
      </c>
      <c r="F12687">
        <v>-1E-4</v>
      </c>
      <c r="G12687">
        <v>8.9999999999999998E-4</v>
      </c>
      <c r="H12687">
        <v>0</v>
      </c>
    </row>
    <row r="12688" spans="1:8" x14ac:dyDescent="0.25">
      <c r="A12688" s="6">
        <v>41599</v>
      </c>
      <c r="B12688">
        <v>9.5999999999999992E-3</v>
      </c>
      <c r="C12688">
        <v>8.0000000000000002E-3</v>
      </c>
      <c r="D12688">
        <v>-2.9999999999999997E-4</v>
      </c>
      <c r="E12688">
        <v>-4.4000000000000003E-3</v>
      </c>
      <c r="F12688">
        <v>-2.8999999999999998E-3</v>
      </c>
      <c r="G12688">
        <v>9.1000000000000004E-3</v>
      </c>
      <c r="H12688">
        <v>0</v>
      </c>
    </row>
    <row r="12689" spans="1:8" x14ac:dyDescent="0.25">
      <c r="A12689" s="6">
        <v>41600</v>
      </c>
      <c r="B12689">
        <v>4.8999999999999998E-3</v>
      </c>
      <c r="C12689">
        <v>-5.9999999999999995E-4</v>
      </c>
      <c r="D12689">
        <v>6.9999999999999999E-4</v>
      </c>
      <c r="E12689">
        <v>-6.9999999999999999E-4</v>
      </c>
      <c r="F12689">
        <v>-5.9999999999999995E-4</v>
      </c>
      <c r="G12689">
        <v>4.7999999999999996E-3</v>
      </c>
      <c r="H12689">
        <v>0</v>
      </c>
    </row>
    <row r="12690" spans="1:8" x14ac:dyDescent="0.25">
      <c r="A12690" s="6">
        <v>41603</v>
      </c>
      <c r="B12690">
        <v>-1.1000000000000001E-3</v>
      </c>
      <c r="C12690">
        <v>1.6999999999999999E-3</v>
      </c>
      <c r="D12690">
        <v>1.2999999999999999E-3</v>
      </c>
      <c r="E12690">
        <v>2.9999999999999997E-4</v>
      </c>
      <c r="F12690">
        <v>2.3999999999999998E-3</v>
      </c>
      <c r="G12690">
        <v>-3.8E-3</v>
      </c>
      <c r="H12690">
        <v>0</v>
      </c>
    </row>
    <row r="12691" spans="1:8" x14ac:dyDescent="0.25">
      <c r="A12691" s="6">
        <v>41604</v>
      </c>
      <c r="B12691">
        <v>1.6999999999999999E-3</v>
      </c>
      <c r="C12691">
        <v>7.9000000000000008E-3</v>
      </c>
      <c r="D12691">
        <v>-4.0999999999998997E-3</v>
      </c>
      <c r="E12691">
        <v>-3.4999999999998999E-3</v>
      </c>
      <c r="F12691">
        <v>-3.8999999999999998E-3</v>
      </c>
      <c r="G12691">
        <v>6.4000000000000003E-3</v>
      </c>
      <c r="H12691">
        <v>0</v>
      </c>
    </row>
    <row r="12692" spans="1:8" x14ac:dyDescent="0.25">
      <c r="A12692" s="6">
        <v>41605</v>
      </c>
      <c r="B12692">
        <v>3.0000000000000001E-3</v>
      </c>
      <c r="C12692">
        <v>3.2000000000000002E-3</v>
      </c>
      <c r="D12692">
        <v>-4.0000000000000002E-4</v>
      </c>
      <c r="E12692">
        <v>5.9999999999999995E-4</v>
      </c>
      <c r="F12692">
        <v>0</v>
      </c>
      <c r="G12692">
        <v>-1.9E-3</v>
      </c>
      <c r="H12692">
        <v>0</v>
      </c>
    </row>
    <row r="12693" spans="1:8" x14ac:dyDescent="0.25">
      <c r="A12693" s="6">
        <v>41607</v>
      </c>
      <c r="B12693">
        <v>-2.0000000000000001E-4</v>
      </c>
      <c r="C12693">
        <v>2.5999999999999999E-3</v>
      </c>
      <c r="D12693">
        <v>-1.5E-3</v>
      </c>
      <c r="E12693">
        <v>-1E-4</v>
      </c>
      <c r="F12693">
        <v>-1.9E-3</v>
      </c>
      <c r="G12693">
        <v>-2.0999999999999999E-3</v>
      </c>
      <c r="H12693">
        <v>0</v>
      </c>
    </row>
    <row r="12694" spans="1:8" x14ac:dyDescent="0.25">
      <c r="A12694" s="6">
        <v>41610</v>
      </c>
      <c r="B12694">
        <v>-3.2000000000000002E-3</v>
      </c>
      <c r="C12694">
        <v>-9.1999999999999998E-3</v>
      </c>
      <c r="D12694">
        <v>1.4E-3</v>
      </c>
      <c r="E12694">
        <v>2.9999999999999997E-4</v>
      </c>
      <c r="F12694">
        <v>4.0000000000000002E-4</v>
      </c>
      <c r="G12694">
        <v>2.3999999999999998E-3</v>
      </c>
      <c r="H12694">
        <v>0</v>
      </c>
    </row>
    <row r="12695" spans="1:8" x14ac:dyDescent="0.25">
      <c r="A12695" s="6">
        <v>41611</v>
      </c>
      <c r="B12695">
        <v>-3.3999999999999998E-3</v>
      </c>
      <c r="C12695">
        <v>-1.1999999999999999E-3</v>
      </c>
      <c r="D12695">
        <v>-8.9999999999999998E-4</v>
      </c>
      <c r="E12695">
        <v>1.6000000000000001E-3</v>
      </c>
      <c r="F12695">
        <v>-1E-4</v>
      </c>
      <c r="G12695">
        <v>-6.0999999999998998E-3</v>
      </c>
      <c r="H12695">
        <v>0</v>
      </c>
    </row>
    <row r="12696" spans="1:8" x14ac:dyDescent="0.25">
      <c r="A12696" s="6">
        <v>41612</v>
      </c>
      <c r="B12696">
        <v>-8.0000000000000004E-4</v>
      </c>
      <c r="C12696">
        <v>-2.2000000000000001E-3</v>
      </c>
      <c r="D12696">
        <v>2.8999999999999998E-3</v>
      </c>
      <c r="E12696">
        <v>-3.7000000000000002E-3</v>
      </c>
      <c r="F12696">
        <v>-1.1999999999999999E-3</v>
      </c>
      <c r="G12696">
        <v>6.9999999999999999E-4</v>
      </c>
      <c r="H12696">
        <v>0</v>
      </c>
    </row>
    <row r="12697" spans="1:8" x14ac:dyDescent="0.25">
      <c r="A12697" s="6">
        <v>41613</v>
      </c>
      <c r="B12697">
        <v>-3.3999999999999998E-3</v>
      </c>
      <c r="C12697">
        <v>6.0000000000000001E-3</v>
      </c>
      <c r="D12697">
        <v>-6.4000000000000003E-3</v>
      </c>
      <c r="E12697">
        <v>4.0000000000000002E-4</v>
      </c>
      <c r="F12697">
        <v>-4.6999999999998996E-3</v>
      </c>
      <c r="G12697">
        <v>3.0000000000000001E-3</v>
      </c>
      <c r="H12697">
        <v>0</v>
      </c>
    </row>
    <row r="12698" spans="1:8" x14ac:dyDescent="0.25">
      <c r="A12698" s="6">
        <v>41614</v>
      </c>
      <c r="B12698">
        <v>1.0200000000000001E-2</v>
      </c>
      <c r="C12698">
        <v>-2.8999999999999998E-3</v>
      </c>
      <c r="D12698">
        <v>1.8E-3</v>
      </c>
      <c r="E12698">
        <v>-1E-4</v>
      </c>
      <c r="F12698">
        <v>4.6999999999998996E-3</v>
      </c>
      <c r="G12698">
        <v>2.3999999999999998E-3</v>
      </c>
      <c r="H12698">
        <v>0</v>
      </c>
    </row>
    <row r="12699" spans="1:8" x14ac:dyDescent="0.25">
      <c r="A12699" s="6">
        <v>41617</v>
      </c>
      <c r="B12699">
        <v>1.6999999999999999E-3</v>
      </c>
      <c r="C12699">
        <v>-4.0999999999998997E-3</v>
      </c>
      <c r="D12699">
        <v>2.0000000000000001E-4</v>
      </c>
      <c r="E12699">
        <v>-5.0000000000000001E-4</v>
      </c>
      <c r="F12699">
        <v>0</v>
      </c>
      <c r="G12699">
        <v>-2.5999999999999999E-3</v>
      </c>
      <c r="H12699">
        <v>0</v>
      </c>
    </row>
    <row r="12700" spans="1:8" x14ac:dyDescent="0.25">
      <c r="A12700" s="6">
        <v>41618</v>
      </c>
      <c r="B12700">
        <v>-3.3999999999999998E-3</v>
      </c>
      <c r="C12700">
        <v>-5.4999999999999997E-3</v>
      </c>
      <c r="D12700">
        <v>2.3E-3</v>
      </c>
      <c r="E12700">
        <v>-8.0000000000000004E-4</v>
      </c>
      <c r="F12700">
        <v>-5.0000000000000001E-4</v>
      </c>
      <c r="G12700">
        <v>1.4E-3</v>
      </c>
      <c r="H12700">
        <v>0</v>
      </c>
    </row>
    <row r="12701" spans="1:8" x14ac:dyDescent="0.25">
      <c r="A12701" s="6">
        <v>41619</v>
      </c>
      <c r="B12701">
        <v>-1.1599999999999999E-2</v>
      </c>
      <c r="C12701">
        <v>-3.2000000000000002E-3</v>
      </c>
      <c r="D12701">
        <v>6.9999999999999999E-4</v>
      </c>
      <c r="E12701">
        <v>5.1999999999999998E-3</v>
      </c>
      <c r="F12701">
        <v>1E-3</v>
      </c>
      <c r="G12701">
        <v>-4.5999999999999999E-3</v>
      </c>
      <c r="H12701">
        <v>0</v>
      </c>
    </row>
    <row r="12702" spans="1:8" x14ac:dyDescent="0.25">
      <c r="A12702" s="6">
        <v>41620</v>
      </c>
      <c r="B12702">
        <v>-2.3999999999999998E-3</v>
      </c>
      <c r="C12702">
        <v>4.0000000000000001E-3</v>
      </c>
      <c r="D12702">
        <v>2.3E-3</v>
      </c>
      <c r="E12702">
        <v>-2.8999999999999998E-3</v>
      </c>
      <c r="F12702">
        <v>-8.9999999999999998E-4</v>
      </c>
      <c r="G12702">
        <v>5.8999999999999999E-3</v>
      </c>
      <c r="H12702">
        <v>0</v>
      </c>
    </row>
    <row r="12703" spans="1:8" x14ac:dyDescent="0.25">
      <c r="A12703" s="6">
        <v>41621</v>
      </c>
      <c r="B12703">
        <v>8.9999999999999998E-4</v>
      </c>
      <c r="C12703">
        <v>2.3999999999999998E-3</v>
      </c>
      <c r="D12703">
        <v>1E-4</v>
      </c>
      <c r="E12703">
        <v>-2.5999999999999999E-3</v>
      </c>
      <c r="F12703">
        <v>2E-3</v>
      </c>
      <c r="G12703">
        <v>4.1999999999999997E-3</v>
      </c>
      <c r="H12703">
        <v>0</v>
      </c>
    </row>
    <row r="12704" spans="1:8" x14ac:dyDescent="0.25">
      <c r="A12704" s="6">
        <v>41624</v>
      </c>
      <c r="B12704">
        <v>6.7000000000000002E-3</v>
      </c>
      <c r="C12704">
        <v>5.7999999999999996E-3</v>
      </c>
      <c r="D12704">
        <v>-1.2999999999999999E-3</v>
      </c>
      <c r="E12704">
        <v>1.6000000000000001E-3</v>
      </c>
      <c r="F12704">
        <v>-2.0000000000000001E-4</v>
      </c>
      <c r="G12704">
        <v>4.0000000000000002E-4</v>
      </c>
      <c r="H12704">
        <v>0</v>
      </c>
    </row>
    <row r="12705" spans="1:8" x14ac:dyDescent="0.25">
      <c r="A12705" s="6">
        <v>41625</v>
      </c>
      <c r="B12705">
        <v>-2.5000000000000001E-3</v>
      </c>
      <c r="C12705">
        <v>1.9E-3</v>
      </c>
      <c r="D12705">
        <v>-8.0000000000000004E-4</v>
      </c>
      <c r="E12705">
        <v>-1.2999999999999999E-3</v>
      </c>
      <c r="F12705">
        <v>-8.0000000000000004E-4</v>
      </c>
      <c r="G12705">
        <v>-1.1999999999999999E-3</v>
      </c>
      <c r="H12705">
        <v>0</v>
      </c>
    </row>
    <row r="12706" spans="1:8" x14ac:dyDescent="0.25">
      <c r="A12706" s="6">
        <v>41626</v>
      </c>
      <c r="B12706">
        <v>1.55E-2</v>
      </c>
      <c r="C12706">
        <v>-4.1999999999999997E-3</v>
      </c>
      <c r="D12706">
        <v>5.0000000000000001E-4</v>
      </c>
      <c r="E12706">
        <v>-5.9999999999999995E-4</v>
      </c>
      <c r="F12706">
        <v>2.5000000000000001E-3</v>
      </c>
      <c r="G12706">
        <v>1.5E-3</v>
      </c>
      <c r="H12706">
        <v>0</v>
      </c>
    </row>
    <row r="12707" spans="1:8" x14ac:dyDescent="0.25">
      <c r="A12707" s="6">
        <v>41627</v>
      </c>
      <c r="B12707">
        <v>-1E-3</v>
      </c>
      <c r="C12707">
        <v>-5.1000000000000004E-3</v>
      </c>
      <c r="D12707">
        <v>2.3999999999999998E-3</v>
      </c>
      <c r="E12707">
        <v>-8.0000000000000004E-4</v>
      </c>
      <c r="F12707">
        <v>8.9999999999999998E-4</v>
      </c>
      <c r="G12707">
        <v>-1.2999999999999999E-3</v>
      </c>
      <c r="H12707">
        <v>0</v>
      </c>
    </row>
    <row r="12708" spans="1:8" x14ac:dyDescent="0.25">
      <c r="A12708" s="6">
        <v>41628</v>
      </c>
      <c r="B12708">
        <v>6.8999999999999999E-3</v>
      </c>
      <c r="C12708">
        <v>1.26E-2</v>
      </c>
      <c r="D12708">
        <v>-3.0000000000000001E-3</v>
      </c>
      <c r="E12708">
        <v>-2.3999999999999998E-3</v>
      </c>
      <c r="F12708">
        <v>-4.0000000000000001E-3</v>
      </c>
      <c r="G12708">
        <v>3.8999999999999998E-3</v>
      </c>
      <c r="H12708">
        <v>0</v>
      </c>
    </row>
    <row r="12709" spans="1:8" x14ac:dyDescent="0.25">
      <c r="A12709" s="6">
        <v>41631</v>
      </c>
      <c r="B12709">
        <v>6.1999999999999998E-3</v>
      </c>
      <c r="C12709">
        <v>4.8999999999999998E-3</v>
      </c>
      <c r="D12709">
        <v>-1E-4</v>
      </c>
      <c r="E12709">
        <v>-2.0999999999999999E-3</v>
      </c>
      <c r="F12709">
        <v>-1.8E-3</v>
      </c>
      <c r="G12709">
        <v>-1.1999999999999999E-3</v>
      </c>
      <c r="H12709">
        <v>0</v>
      </c>
    </row>
    <row r="12710" spans="1:8" x14ac:dyDescent="0.25">
      <c r="A12710" s="6">
        <v>41632</v>
      </c>
      <c r="B12710">
        <v>3.3999999999999998E-3</v>
      </c>
      <c r="C12710">
        <v>1E-3</v>
      </c>
      <c r="D12710">
        <v>8.9999999999999998E-4</v>
      </c>
      <c r="E12710">
        <v>-5.0000000000000001E-4</v>
      </c>
      <c r="F12710">
        <v>1.6000000000000001E-3</v>
      </c>
      <c r="G12710">
        <v>-1.9E-3</v>
      </c>
      <c r="H12710">
        <v>0</v>
      </c>
    </row>
    <row r="12711" spans="1:8" x14ac:dyDescent="0.25">
      <c r="A12711" s="6">
        <v>41634</v>
      </c>
      <c r="B12711">
        <v>4.4000000000000003E-3</v>
      </c>
      <c r="C12711">
        <v>-3.3E-3</v>
      </c>
      <c r="D12711">
        <v>-3.2000000000000002E-3</v>
      </c>
      <c r="E12711">
        <v>2.2000000000000001E-3</v>
      </c>
      <c r="F12711">
        <v>8.0000000000000004E-4</v>
      </c>
      <c r="G12711">
        <v>2E-3</v>
      </c>
      <c r="H12711">
        <v>0</v>
      </c>
    </row>
    <row r="12712" spans="1:8" x14ac:dyDescent="0.25">
      <c r="A12712" s="6">
        <v>41635</v>
      </c>
      <c r="B12712">
        <v>-5.0000000000000001E-4</v>
      </c>
      <c r="C12712">
        <v>-2.0000000000000001E-4</v>
      </c>
      <c r="D12712">
        <v>2.3999999999999998E-3</v>
      </c>
      <c r="E12712">
        <v>8.0000000000000004E-4</v>
      </c>
      <c r="F12712">
        <v>2.3E-3</v>
      </c>
      <c r="G12712">
        <v>-8.3999999999999995E-3</v>
      </c>
      <c r="H12712">
        <v>0</v>
      </c>
    </row>
    <row r="12713" spans="1:8" x14ac:dyDescent="0.25">
      <c r="A12713" s="6">
        <v>41638</v>
      </c>
      <c r="B12713">
        <v>0</v>
      </c>
      <c r="C12713">
        <v>2.0000000000000001E-4</v>
      </c>
      <c r="D12713">
        <v>-3.0000000000000001E-3</v>
      </c>
      <c r="E12713">
        <v>1.1000000000000001E-3</v>
      </c>
      <c r="F12713">
        <v>6.9999999999999999E-4</v>
      </c>
      <c r="G12713">
        <v>-5.9999999999999995E-4</v>
      </c>
      <c r="H12713">
        <v>0</v>
      </c>
    </row>
    <row r="12714" spans="1:8" x14ac:dyDescent="0.25">
      <c r="A12714" s="6">
        <v>41639</v>
      </c>
      <c r="B12714">
        <v>4.3E-3</v>
      </c>
      <c r="C12714">
        <v>-1.6999999999999999E-3</v>
      </c>
      <c r="D12714">
        <v>8.0000000000000004E-4</v>
      </c>
      <c r="E12714">
        <v>-5.9999999999999995E-4</v>
      </c>
      <c r="F12714">
        <v>-2.2000000000000001E-3</v>
      </c>
      <c r="G12714">
        <v>4.0000000000000002E-4</v>
      </c>
      <c r="H12714">
        <v>0</v>
      </c>
    </row>
    <row r="12715" spans="1:8" x14ac:dyDescent="0.25">
      <c r="A12715" s="6">
        <v>41641</v>
      </c>
      <c r="B12715">
        <v>-8.8000000000000005E-3</v>
      </c>
      <c r="C12715">
        <v>-2.5000000000000001E-3</v>
      </c>
      <c r="D12715">
        <v>1.6999999999999999E-3</v>
      </c>
      <c r="E12715">
        <v>-3.2000000000000002E-3</v>
      </c>
      <c r="F12715">
        <v>1.1000000000000001E-3</v>
      </c>
      <c r="G12715">
        <v>-4.0000000000000002E-4</v>
      </c>
      <c r="H12715">
        <v>0</v>
      </c>
    </row>
    <row r="12716" spans="1:8" x14ac:dyDescent="0.25">
      <c r="A12716" s="6">
        <v>41642</v>
      </c>
      <c r="B12716">
        <v>2.9999999999999997E-4</v>
      </c>
      <c r="C12716">
        <v>4.0999999999998997E-3</v>
      </c>
      <c r="D12716">
        <v>2.9999999999999997E-4</v>
      </c>
      <c r="E12716">
        <v>-3.4999999999998999E-3</v>
      </c>
      <c r="F12716">
        <v>1.5E-3</v>
      </c>
      <c r="G12716">
        <v>2.3999999999999998E-3</v>
      </c>
      <c r="H12716">
        <v>0</v>
      </c>
    </row>
    <row r="12717" spans="1:8" x14ac:dyDescent="0.25">
      <c r="A12717" s="6">
        <v>41645</v>
      </c>
      <c r="B12717">
        <v>-3.3999999999999998E-3</v>
      </c>
      <c r="C12717">
        <v>-5.4000000000000003E-3</v>
      </c>
      <c r="D12717">
        <v>3.0000000000000001E-3</v>
      </c>
      <c r="E12717">
        <v>-3.0999999999999999E-3</v>
      </c>
      <c r="F12717">
        <v>5.0000000000000001E-4</v>
      </c>
      <c r="G12717">
        <v>-1E-3</v>
      </c>
      <c r="H12717">
        <v>0</v>
      </c>
    </row>
    <row r="12718" spans="1:8" x14ac:dyDescent="0.25">
      <c r="A12718" s="6">
        <v>41646</v>
      </c>
      <c r="B12718">
        <v>6.7999999999999996E-3</v>
      </c>
      <c r="C12718">
        <v>3.2000000000000002E-3</v>
      </c>
      <c r="D12718">
        <v>-3.8E-3</v>
      </c>
      <c r="E12718">
        <v>-8.0000000000000004E-4</v>
      </c>
      <c r="F12718">
        <v>-3.0000000000000001E-3</v>
      </c>
      <c r="G12718">
        <v>5.1000000000000004E-3</v>
      </c>
      <c r="H12718">
        <v>0</v>
      </c>
    </row>
    <row r="12719" spans="1:8" x14ac:dyDescent="0.25">
      <c r="A12719" s="6">
        <v>41647</v>
      </c>
      <c r="B12719">
        <v>4.0000000000000002E-4</v>
      </c>
      <c r="C12719">
        <v>-1E-4</v>
      </c>
      <c r="D12719">
        <v>-1E-3</v>
      </c>
      <c r="E12719">
        <v>-4.6999999999998996E-3</v>
      </c>
      <c r="F12719">
        <v>-6.9999999999999999E-4</v>
      </c>
      <c r="G12719">
        <v>6.4000000000000003E-3</v>
      </c>
      <c r="H12719">
        <v>0</v>
      </c>
    </row>
    <row r="12720" spans="1:8" x14ac:dyDescent="0.25">
      <c r="A12720" s="6">
        <v>41648</v>
      </c>
      <c r="B12720">
        <v>2.0000000000000001E-4</v>
      </c>
      <c r="C12720">
        <v>1.8E-3</v>
      </c>
      <c r="D12720">
        <v>-4.4999999999999997E-3</v>
      </c>
      <c r="E12720">
        <v>-5.1999999999999998E-3</v>
      </c>
      <c r="F12720">
        <v>-4.1999999999999997E-3</v>
      </c>
      <c r="G12720">
        <v>7.7000000000000002E-3</v>
      </c>
      <c r="H12720">
        <v>0</v>
      </c>
    </row>
    <row r="12721" spans="1:8" x14ac:dyDescent="0.25">
      <c r="A12721" s="6">
        <v>41649</v>
      </c>
      <c r="B12721">
        <v>2.7000000000000001E-3</v>
      </c>
      <c r="C12721">
        <v>4.4999999999999997E-3</v>
      </c>
      <c r="D12721">
        <v>-8.0999999999999996E-3</v>
      </c>
      <c r="E12721">
        <v>-2.8E-3</v>
      </c>
      <c r="F12721">
        <v>-3.5999999999999999E-3</v>
      </c>
      <c r="G12721">
        <v>-1.5E-3</v>
      </c>
      <c r="H12721">
        <v>0</v>
      </c>
    </row>
    <row r="12722" spans="1:8" x14ac:dyDescent="0.25">
      <c r="A12722" s="6">
        <v>41652</v>
      </c>
      <c r="B12722">
        <v>-1.32E-2</v>
      </c>
      <c r="C12722">
        <v>-1E-3</v>
      </c>
      <c r="D12722">
        <v>1E-3</v>
      </c>
      <c r="E12722">
        <v>-1E-3</v>
      </c>
      <c r="F12722">
        <v>4.5999999999999999E-3</v>
      </c>
      <c r="G12722">
        <v>-5.3E-3</v>
      </c>
      <c r="H12722">
        <v>0</v>
      </c>
    </row>
    <row r="12723" spans="1:8" x14ac:dyDescent="0.25">
      <c r="A12723" s="6">
        <v>41653</v>
      </c>
      <c r="B12723">
        <v>1.15E-2</v>
      </c>
      <c r="C12723">
        <v>1E-3</v>
      </c>
      <c r="D12723">
        <v>-3.0000000000000001E-3</v>
      </c>
      <c r="E12723">
        <v>-8.9999999999999998E-4</v>
      </c>
      <c r="F12723">
        <v>-3.4999999999998999E-3</v>
      </c>
      <c r="G12723">
        <v>5.5999999999999999E-3</v>
      </c>
      <c r="H12723">
        <v>0</v>
      </c>
    </row>
    <row r="12724" spans="1:8" x14ac:dyDescent="0.25">
      <c r="A12724" s="6">
        <v>41654</v>
      </c>
      <c r="B12724">
        <v>5.3E-3</v>
      </c>
      <c r="C12724">
        <v>2.3E-3</v>
      </c>
      <c r="D12724">
        <v>2.0999999999999999E-3</v>
      </c>
      <c r="E12724">
        <v>-4.1999999999999997E-3</v>
      </c>
      <c r="F12724">
        <v>-2.0000000000000001E-4</v>
      </c>
      <c r="G12724">
        <v>-3.8999999999999998E-3</v>
      </c>
      <c r="H12724">
        <v>0</v>
      </c>
    </row>
    <row r="12725" spans="1:8" x14ac:dyDescent="0.25">
      <c r="A12725" s="6">
        <v>41655</v>
      </c>
      <c r="B12725">
        <v>-6.9999999999999999E-4</v>
      </c>
      <c r="C12725">
        <v>2.5000000000000001E-3</v>
      </c>
      <c r="D12725">
        <v>-6.9999999999999004E-3</v>
      </c>
      <c r="E12725">
        <v>-2.0000000000000001E-4</v>
      </c>
      <c r="F12725">
        <v>-2.7000000000000001E-3</v>
      </c>
      <c r="G12725">
        <v>-5.0000000000000001E-4</v>
      </c>
      <c r="H12725">
        <v>0</v>
      </c>
    </row>
    <row r="12726" spans="1:8" x14ac:dyDescent="0.25">
      <c r="A12726" s="6">
        <v>41656</v>
      </c>
      <c r="B12726">
        <v>-3.8999999999999998E-3</v>
      </c>
      <c r="C12726">
        <v>0</v>
      </c>
      <c r="D12726">
        <v>2.9999999999999997E-4</v>
      </c>
      <c r="E12726">
        <v>-1.9E-3</v>
      </c>
      <c r="F12726">
        <v>2.0000000000000001E-4</v>
      </c>
      <c r="G12726">
        <v>-1E-4</v>
      </c>
      <c r="H12726">
        <v>0</v>
      </c>
    </row>
    <row r="12727" spans="1:8" x14ac:dyDescent="0.25">
      <c r="A12727" s="6">
        <v>41660</v>
      </c>
      <c r="B12727">
        <v>3.0000000000000001E-3</v>
      </c>
      <c r="C12727">
        <v>4.3E-3</v>
      </c>
      <c r="D12727">
        <v>0</v>
      </c>
      <c r="E12727">
        <v>-2.5000000000000001E-3</v>
      </c>
      <c r="F12727">
        <v>-3.3E-3</v>
      </c>
      <c r="G12727">
        <v>-4.0000000000000002E-4</v>
      </c>
      <c r="H12727">
        <v>0</v>
      </c>
    </row>
    <row r="12728" spans="1:8" x14ac:dyDescent="0.25">
      <c r="A12728" s="6">
        <v>41661</v>
      </c>
      <c r="B12728">
        <v>1.5E-3</v>
      </c>
      <c r="C12728">
        <v>3.0999999999999999E-3</v>
      </c>
      <c r="D12728">
        <v>2.0999999999999999E-3</v>
      </c>
      <c r="E12728">
        <v>-1.6999999999999999E-3</v>
      </c>
      <c r="F12728">
        <v>-1.8E-3</v>
      </c>
      <c r="G12728">
        <v>2.8999999999999998E-3</v>
      </c>
      <c r="H12728">
        <v>0</v>
      </c>
    </row>
    <row r="12729" spans="1:8" x14ac:dyDescent="0.25">
      <c r="A12729" s="6">
        <v>41662</v>
      </c>
      <c r="B12729">
        <v>-8.6E-3</v>
      </c>
      <c r="C12729">
        <v>8.9999999999999998E-4</v>
      </c>
      <c r="D12729">
        <v>-5.1999999999999998E-3</v>
      </c>
      <c r="E12729">
        <v>1.8E-3</v>
      </c>
      <c r="F12729">
        <v>-1E-3</v>
      </c>
      <c r="G12729">
        <v>-5.4999999999999997E-3</v>
      </c>
      <c r="H12729">
        <v>0</v>
      </c>
    </row>
    <row r="12730" spans="1:8" x14ac:dyDescent="0.25">
      <c r="A12730" s="6">
        <v>41663</v>
      </c>
      <c r="B12730">
        <v>-2.18E-2</v>
      </c>
      <c r="C12730">
        <v>-3.8E-3</v>
      </c>
      <c r="D12730">
        <v>1.8E-3</v>
      </c>
      <c r="E12730">
        <v>2.2000000000000001E-3</v>
      </c>
      <c r="F12730">
        <v>6.9999999999999999E-4</v>
      </c>
      <c r="G12730">
        <v>-1.01E-2</v>
      </c>
      <c r="H12730">
        <v>0</v>
      </c>
    </row>
    <row r="12731" spans="1:8" x14ac:dyDescent="0.25">
      <c r="A12731" s="6">
        <v>41666</v>
      </c>
      <c r="B12731">
        <v>-6.4999999999999997E-3</v>
      </c>
      <c r="C12731">
        <v>-7.7999999999999996E-3</v>
      </c>
      <c r="D12731">
        <v>3.8999999999999998E-3</v>
      </c>
      <c r="E12731">
        <v>4.4999999999999997E-3</v>
      </c>
      <c r="F12731">
        <v>3.8999999999999998E-3</v>
      </c>
      <c r="G12731">
        <v>-5.6999999999998996E-3</v>
      </c>
      <c r="H12731">
        <v>0</v>
      </c>
    </row>
    <row r="12732" spans="1:8" x14ac:dyDescent="0.25">
      <c r="A12732" s="6">
        <v>41667</v>
      </c>
      <c r="B12732">
        <v>7.3000000000000001E-3</v>
      </c>
      <c r="C12732">
        <v>1.6999999999999999E-3</v>
      </c>
      <c r="D12732">
        <v>2.9999999999999997E-4</v>
      </c>
      <c r="E12732">
        <v>-8.3000000000000001E-3</v>
      </c>
      <c r="F12732">
        <v>1.5E-3</v>
      </c>
      <c r="G12732">
        <v>8.1999999999999001E-3</v>
      </c>
      <c r="H12732">
        <v>0</v>
      </c>
    </row>
    <row r="12733" spans="1:8" x14ac:dyDescent="0.25">
      <c r="A12733" s="6">
        <v>41668</v>
      </c>
      <c r="B12733">
        <v>-1.0699999999999999E-2</v>
      </c>
      <c r="C12733">
        <v>-3.3E-3</v>
      </c>
      <c r="D12733">
        <v>2.3E-3</v>
      </c>
      <c r="E12733">
        <v>1.5E-3</v>
      </c>
      <c r="F12733">
        <v>1.2999999999999999E-3</v>
      </c>
      <c r="G12733">
        <v>-5.4000000000000003E-3</v>
      </c>
      <c r="H12733">
        <v>0</v>
      </c>
    </row>
    <row r="12734" spans="1:8" x14ac:dyDescent="0.25">
      <c r="A12734" s="6">
        <v>41669</v>
      </c>
      <c r="B12734">
        <v>1.21999999999999E-2</v>
      </c>
      <c r="C12734">
        <v>2.0999999999999999E-3</v>
      </c>
      <c r="D12734">
        <v>-3.8E-3</v>
      </c>
      <c r="E12734">
        <v>-8.8000000000000005E-3</v>
      </c>
      <c r="F12734">
        <v>-5.3E-3</v>
      </c>
      <c r="G12734">
        <v>1.2E-2</v>
      </c>
      <c r="H12734">
        <v>0</v>
      </c>
    </row>
    <row r="12735" spans="1:8" x14ac:dyDescent="0.25">
      <c r="A12735" s="6">
        <v>41670</v>
      </c>
      <c r="B12735">
        <v>-6.6E-3</v>
      </c>
      <c r="C12735">
        <v>-1E-3</v>
      </c>
      <c r="D12735">
        <v>-3.2000000000000002E-3</v>
      </c>
      <c r="E12735">
        <v>2.0999999999999999E-3</v>
      </c>
      <c r="F12735">
        <v>-2.0999999999999999E-3</v>
      </c>
      <c r="G12735">
        <v>1E-3</v>
      </c>
      <c r="H12735">
        <v>0</v>
      </c>
    </row>
    <row r="12736" spans="1:8" x14ac:dyDescent="0.25">
      <c r="A12736" s="6">
        <v>41673</v>
      </c>
      <c r="B12736">
        <v>-2.4799999999999999E-2</v>
      </c>
      <c r="C12736">
        <v>-8.3999999999999995E-3</v>
      </c>
      <c r="D12736">
        <v>2.8999999999999998E-3</v>
      </c>
      <c r="E12736">
        <v>2.2000000000000001E-3</v>
      </c>
      <c r="F12736">
        <v>5.0000000000000001E-4</v>
      </c>
      <c r="G12736">
        <v>-8.6999999999999994E-3</v>
      </c>
      <c r="H12736">
        <v>0</v>
      </c>
    </row>
    <row r="12737" spans="1:8" x14ac:dyDescent="0.25">
      <c r="A12737" s="6">
        <v>41674</v>
      </c>
      <c r="B12737">
        <v>7.7000000000000002E-3</v>
      </c>
      <c r="C12737">
        <v>-5.0000000000000001E-4</v>
      </c>
      <c r="D12737">
        <v>-5.0000000000000001E-4</v>
      </c>
      <c r="E12737">
        <v>-1.4E-3</v>
      </c>
      <c r="F12737">
        <v>2.2000000000000001E-3</v>
      </c>
      <c r="G12737">
        <v>4.4999999999999997E-3</v>
      </c>
      <c r="H12737">
        <v>0</v>
      </c>
    </row>
    <row r="12738" spans="1:8" x14ac:dyDescent="0.25">
      <c r="A12738" s="6">
        <v>41675</v>
      </c>
      <c r="B12738">
        <v>-2.3E-3</v>
      </c>
      <c r="C12738">
        <v>-5.7999999999999996E-3</v>
      </c>
      <c r="D12738">
        <v>2E-3</v>
      </c>
      <c r="E12738">
        <v>1.5E-3</v>
      </c>
      <c r="F12738">
        <v>2.3999999999999998E-3</v>
      </c>
      <c r="G12738">
        <v>-8.9999999999999998E-4</v>
      </c>
      <c r="H12738">
        <v>0</v>
      </c>
    </row>
    <row r="12739" spans="1:8" x14ac:dyDescent="0.25">
      <c r="A12739" s="6">
        <v>41676</v>
      </c>
      <c r="B12739">
        <v>1.21999999999999E-2</v>
      </c>
      <c r="C12739">
        <v>-4.1999999999999997E-3</v>
      </c>
      <c r="D12739">
        <v>2.8E-3</v>
      </c>
      <c r="E12739">
        <v>4.0000000000000002E-4</v>
      </c>
      <c r="F12739">
        <v>-5.0000000000000001E-4</v>
      </c>
      <c r="G12739">
        <v>1.6999999999999999E-3</v>
      </c>
      <c r="H12739">
        <v>0</v>
      </c>
    </row>
    <row r="12740" spans="1:8" x14ac:dyDescent="0.25">
      <c r="A12740" s="6">
        <v>41677</v>
      </c>
      <c r="B12740">
        <v>1.3299999999999999E-2</v>
      </c>
      <c r="C12740">
        <v>-2.3E-3</v>
      </c>
      <c r="D12740">
        <v>-6.4999999999999997E-3</v>
      </c>
      <c r="E12740">
        <v>-4.1999999999999997E-3</v>
      </c>
      <c r="F12740">
        <v>-5.0000000000000001E-3</v>
      </c>
      <c r="G12740">
        <v>5.7999999999999996E-3</v>
      </c>
      <c r="H12740">
        <v>0</v>
      </c>
    </row>
    <row r="12741" spans="1:8" x14ac:dyDescent="0.25">
      <c r="A12741" s="6">
        <v>41680</v>
      </c>
      <c r="B12741">
        <v>1.6000000000000001E-3</v>
      </c>
      <c r="C12741">
        <v>5.9999999999999995E-4</v>
      </c>
      <c r="D12741">
        <v>-4.6999999999998996E-3</v>
      </c>
      <c r="E12741">
        <v>-3.0000000000000001E-3</v>
      </c>
      <c r="F12741">
        <v>-1.8E-3</v>
      </c>
      <c r="G12741">
        <v>-1E-3</v>
      </c>
      <c r="H12741">
        <v>0</v>
      </c>
    </row>
    <row r="12742" spans="1:8" x14ac:dyDescent="0.25">
      <c r="A12742" s="6">
        <v>41681</v>
      </c>
      <c r="B12742">
        <v>1.09E-2</v>
      </c>
      <c r="C12742">
        <v>-1.6999999999999999E-3</v>
      </c>
      <c r="D12742">
        <v>2.3999999999999998E-3</v>
      </c>
      <c r="E12742">
        <v>1E-4</v>
      </c>
      <c r="F12742">
        <v>8.9999999999999998E-4</v>
      </c>
      <c r="G12742">
        <v>6.9999999999999999E-4</v>
      </c>
      <c r="H12742">
        <v>0</v>
      </c>
    </row>
    <row r="12743" spans="1:8" x14ac:dyDescent="0.25">
      <c r="A12743" s="6">
        <v>41682</v>
      </c>
      <c r="B12743">
        <v>1.1000000000000001E-3</v>
      </c>
      <c r="C12743">
        <v>2.5000000000000001E-3</v>
      </c>
      <c r="D12743">
        <v>-5.0000000000000001E-4</v>
      </c>
      <c r="E12743">
        <v>1.8E-3</v>
      </c>
      <c r="F12743">
        <v>1E-4</v>
      </c>
      <c r="G12743">
        <v>2.7000000000000001E-3</v>
      </c>
      <c r="H12743">
        <v>0</v>
      </c>
    </row>
    <row r="12744" spans="1:8" x14ac:dyDescent="0.25">
      <c r="A12744" s="6">
        <v>41683</v>
      </c>
      <c r="B12744">
        <v>7.1999999999999998E-3</v>
      </c>
      <c r="C12744">
        <v>6.7000000000000002E-3</v>
      </c>
      <c r="D12744">
        <v>-8.0000000000000004E-4</v>
      </c>
      <c r="E12744">
        <v>-1.9E-3</v>
      </c>
      <c r="F12744">
        <v>-3.3E-3</v>
      </c>
      <c r="G12744">
        <v>3.8E-3</v>
      </c>
      <c r="H12744">
        <v>0</v>
      </c>
    </row>
    <row r="12745" spans="1:8" x14ac:dyDescent="0.25">
      <c r="A12745" s="6">
        <v>41684</v>
      </c>
      <c r="B12745">
        <v>4.1999999999999997E-3</v>
      </c>
      <c r="C12745">
        <v>-3.3E-3</v>
      </c>
      <c r="D12745">
        <v>3.7000000000000002E-3</v>
      </c>
      <c r="E12745">
        <v>3.7000000000000002E-3</v>
      </c>
      <c r="F12745">
        <v>3.3999999999999998E-3</v>
      </c>
      <c r="G12745">
        <v>-3.3E-3</v>
      </c>
      <c r="H12745">
        <v>0</v>
      </c>
    </row>
    <row r="12746" spans="1:8" x14ac:dyDescent="0.25">
      <c r="A12746" s="6">
        <v>41688</v>
      </c>
      <c r="B12746">
        <v>2.7000000000000001E-3</v>
      </c>
      <c r="C12746">
        <v>9.3999999999998998E-3</v>
      </c>
      <c r="D12746">
        <v>-2.5999999999999999E-3</v>
      </c>
      <c r="E12746">
        <v>-3.2000000000000002E-3</v>
      </c>
      <c r="F12746">
        <v>-2.8E-3</v>
      </c>
      <c r="G12746">
        <v>6.9999999999999004E-3</v>
      </c>
      <c r="H12746">
        <v>0</v>
      </c>
    </row>
    <row r="12747" spans="1:8" x14ac:dyDescent="0.25">
      <c r="A12747" s="6">
        <v>41689</v>
      </c>
      <c r="B12747">
        <v>-7.3000000000000001E-3</v>
      </c>
      <c r="C12747">
        <v>-3.3E-3</v>
      </c>
      <c r="D12747">
        <v>-4.4000000000000003E-3</v>
      </c>
      <c r="E12747">
        <v>3.0000000000000001E-3</v>
      </c>
      <c r="F12747">
        <v>1E-4</v>
      </c>
      <c r="G12747">
        <v>-3.3999999999999998E-3</v>
      </c>
      <c r="H12747">
        <v>0</v>
      </c>
    </row>
    <row r="12748" spans="1:8" x14ac:dyDescent="0.25">
      <c r="A12748" s="6">
        <v>41690</v>
      </c>
      <c r="B12748">
        <v>7.0999999999998998E-3</v>
      </c>
      <c r="C12748">
        <v>5.3E-3</v>
      </c>
      <c r="D12748">
        <v>-2.0999999999999999E-3</v>
      </c>
      <c r="E12748">
        <v>-6.9999999999999999E-4</v>
      </c>
      <c r="F12748">
        <v>-2.3E-3</v>
      </c>
      <c r="G12748">
        <v>4.8999999999999998E-3</v>
      </c>
      <c r="H12748">
        <v>0</v>
      </c>
    </row>
    <row r="12749" spans="1:8" x14ac:dyDescent="0.25">
      <c r="A12749" s="6">
        <v>41691</v>
      </c>
      <c r="B12749">
        <v>-8.9999999999999998E-4</v>
      </c>
      <c r="C12749">
        <v>3.4999999999998999E-3</v>
      </c>
      <c r="D12749">
        <v>-2.9999999999999997E-4</v>
      </c>
      <c r="E12749">
        <v>1E-4</v>
      </c>
      <c r="F12749">
        <v>-5.0000000000000001E-4</v>
      </c>
      <c r="G12749">
        <v>2.3E-3</v>
      </c>
      <c r="H12749">
        <v>0</v>
      </c>
    </row>
    <row r="12750" spans="1:8" x14ac:dyDescent="0.25">
      <c r="A12750" s="6">
        <v>41694</v>
      </c>
      <c r="B12750">
        <v>6.4999999999999997E-3</v>
      </c>
      <c r="C12750">
        <v>2.0999999999999999E-3</v>
      </c>
      <c r="D12750">
        <v>3.3E-3</v>
      </c>
      <c r="E12750">
        <v>-1.6999999999999999E-3</v>
      </c>
      <c r="F12750">
        <v>-1E-4</v>
      </c>
      <c r="G12750">
        <v>3.8999999999999998E-3</v>
      </c>
      <c r="H12750">
        <v>0</v>
      </c>
    </row>
    <row r="12751" spans="1:8" x14ac:dyDescent="0.25">
      <c r="A12751" s="6">
        <v>41695</v>
      </c>
      <c r="B12751">
        <v>-1E-3</v>
      </c>
      <c r="C12751">
        <v>5.0000000000000001E-4</v>
      </c>
      <c r="D12751">
        <v>-6.0000000000000001E-3</v>
      </c>
      <c r="E12751">
        <v>-6.9999999999999999E-4</v>
      </c>
      <c r="F12751">
        <v>6.9999999999999999E-4</v>
      </c>
      <c r="G12751">
        <v>1.1000000000000001E-3</v>
      </c>
      <c r="H12751">
        <v>0</v>
      </c>
    </row>
    <row r="12752" spans="1:8" x14ac:dyDescent="0.25">
      <c r="A12752" s="6">
        <v>41696</v>
      </c>
      <c r="B12752">
        <v>1.2999999999999999E-3</v>
      </c>
      <c r="C12752">
        <v>6.4999999999999997E-3</v>
      </c>
      <c r="D12752">
        <v>-8.0000000000000004E-4</v>
      </c>
      <c r="E12752">
        <v>-2.0000000000000001E-4</v>
      </c>
      <c r="F12752">
        <v>2.9999999999999997E-4</v>
      </c>
      <c r="G12752">
        <v>-1E-3</v>
      </c>
      <c r="H12752">
        <v>0</v>
      </c>
    </row>
    <row r="12753" spans="1:8" x14ac:dyDescent="0.25">
      <c r="A12753" s="6">
        <v>41697</v>
      </c>
      <c r="B12753">
        <v>5.4000000000000003E-3</v>
      </c>
      <c r="C12753">
        <v>8.9999999999999998E-4</v>
      </c>
      <c r="D12753">
        <v>0</v>
      </c>
      <c r="E12753">
        <v>-2.3999999999999998E-3</v>
      </c>
      <c r="F12753">
        <v>-4.0000000000000002E-4</v>
      </c>
      <c r="G12753">
        <v>4.0000000000000002E-4</v>
      </c>
      <c r="H12753">
        <v>0</v>
      </c>
    </row>
    <row r="12754" spans="1:8" x14ac:dyDescent="0.25">
      <c r="A12754" s="6">
        <v>41698</v>
      </c>
      <c r="B12754">
        <v>1.5E-3</v>
      </c>
      <c r="C12754">
        <v>-6.6E-3</v>
      </c>
      <c r="D12754">
        <v>8.3999999999999995E-3</v>
      </c>
      <c r="E12754">
        <v>4.1999999999999997E-3</v>
      </c>
      <c r="F12754">
        <v>1.2999999999999999E-3</v>
      </c>
      <c r="G12754">
        <v>-2.3999999999999998E-3</v>
      </c>
      <c r="H12754">
        <v>0</v>
      </c>
    </row>
    <row r="12755" spans="1:8" x14ac:dyDescent="0.25">
      <c r="A12755" s="6">
        <v>41701</v>
      </c>
      <c r="B12755">
        <v>-6.9999999999999004E-3</v>
      </c>
      <c r="C12755">
        <v>1E-3</v>
      </c>
      <c r="D12755">
        <v>1.4E-3</v>
      </c>
      <c r="E12755">
        <v>4.0000000000000002E-4</v>
      </c>
      <c r="F12755">
        <v>1E-3</v>
      </c>
      <c r="G12755">
        <v>-5.9999999999999995E-4</v>
      </c>
      <c r="H12755">
        <v>0</v>
      </c>
    </row>
    <row r="12756" spans="1:8" x14ac:dyDescent="0.25">
      <c r="A12756" s="6">
        <v>41702</v>
      </c>
      <c r="B12756">
        <v>1.67E-2</v>
      </c>
      <c r="C12756">
        <v>1.06E-2</v>
      </c>
      <c r="D12756">
        <v>-1.2999999999999999E-3</v>
      </c>
      <c r="E12756">
        <v>-4.5999999999999999E-3</v>
      </c>
      <c r="F12756">
        <v>-1.5E-3</v>
      </c>
      <c r="G12756">
        <v>8.0000000000000002E-3</v>
      </c>
      <c r="H12756">
        <v>0</v>
      </c>
    </row>
    <row r="12757" spans="1:8" x14ac:dyDescent="0.25">
      <c r="A12757" s="6">
        <v>41703</v>
      </c>
      <c r="B12757">
        <v>1E-4</v>
      </c>
      <c r="C12757">
        <v>-2.0999999999999999E-3</v>
      </c>
      <c r="D12757">
        <v>2.8E-3</v>
      </c>
      <c r="E12757">
        <v>-5.6999999999998996E-3</v>
      </c>
      <c r="F12757">
        <v>-1.1000000000000001E-3</v>
      </c>
      <c r="G12757">
        <v>3.4999999999998999E-3</v>
      </c>
      <c r="H12757">
        <v>0</v>
      </c>
    </row>
    <row r="12758" spans="1:8" x14ac:dyDescent="0.25">
      <c r="A12758" s="6">
        <v>41704</v>
      </c>
      <c r="B12758">
        <v>1.6000000000000001E-3</v>
      </c>
      <c r="C12758">
        <v>-2.3E-3</v>
      </c>
      <c r="D12758">
        <v>7.7000000000000002E-3</v>
      </c>
      <c r="E12758">
        <v>3.2000000000000002E-3</v>
      </c>
      <c r="F12758">
        <v>3.5999999999999999E-3</v>
      </c>
      <c r="G12758">
        <v>-5.0000000000000001E-3</v>
      </c>
      <c r="H12758">
        <v>0</v>
      </c>
    </row>
    <row r="12759" spans="1:8" x14ac:dyDescent="0.25">
      <c r="A12759" s="6">
        <v>41705</v>
      </c>
      <c r="B12759">
        <v>4.0000000000000002E-4</v>
      </c>
      <c r="C12759">
        <v>-2.0000000000000001E-4</v>
      </c>
      <c r="D12759">
        <v>5.1999999999999998E-3</v>
      </c>
      <c r="E12759">
        <v>1.6999999999999999E-3</v>
      </c>
      <c r="F12759">
        <v>3.3999999999999998E-3</v>
      </c>
      <c r="G12759">
        <v>-2.5000000000000001E-3</v>
      </c>
      <c r="H12759">
        <v>0</v>
      </c>
    </row>
    <row r="12760" spans="1:8" x14ac:dyDescent="0.25">
      <c r="A12760" s="6">
        <v>41708</v>
      </c>
      <c r="B12760">
        <v>-8.9999999999999998E-4</v>
      </c>
      <c r="C12760">
        <v>-6.9999999999999999E-4</v>
      </c>
      <c r="D12760">
        <v>8.0000000000000004E-4</v>
      </c>
      <c r="E12760">
        <v>2.0000000000000001E-4</v>
      </c>
      <c r="F12760">
        <v>-1.2999999999999999E-3</v>
      </c>
      <c r="G12760">
        <v>0</v>
      </c>
      <c r="H12760">
        <v>0</v>
      </c>
    </row>
    <row r="12761" spans="1:8" x14ac:dyDescent="0.25">
      <c r="A12761" s="6">
        <v>41709</v>
      </c>
      <c r="B12761">
        <v>-6.1999999999999998E-3</v>
      </c>
      <c r="C12761">
        <v>-5.4999999999999997E-3</v>
      </c>
      <c r="D12761">
        <v>-1.9E-3</v>
      </c>
      <c r="E12761">
        <v>4.4999999999999997E-3</v>
      </c>
      <c r="F12761">
        <v>-4.0000000000000002E-4</v>
      </c>
      <c r="G12761">
        <v>-8.0000000000000004E-4</v>
      </c>
      <c r="H12761">
        <v>0</v>
      </c>
    </row>
    <row r="12762" spans="1:8" x14ac:dyDescent="0.25">
      <c r="A12762" s="6">
        <v>41710</v>
      </c>
      <c r="B12762">
        <v>1.2999999999999999E-3</v>
      </c>
      <c r="C12762">
        <v>2.8999999999999998E-3</v>
      </c>
      <c r="D12762">
        <v>-1.6999999999999999E-3</v>
      </c>
      <c r="E12762">
        <v>-1.1000000000000001E-3</v>
      </c>
      <c r="F12762">
        <v>-4.3E-3</v>
      </c>
      <c r="G12762">
        <v>-5.0000000000000001E-4</v>
      </c>
      <c r="H12762">
        <v>0</v>
      </c>
    </row>
    <row r="12763" spans="1:8" x14ac:dyDescent="0.25">
      <c r="A12763" s="6">
        <v>41711</v>
      </c>
      <c r="B12763">
        <v>-1.21E-2</v>
      </c>
      <c r="C12763">
        <v>-5.9999999999999995E-4</v>
      </c>
      <c r="D12763">
        <v>2.2000000000000001E-3</v>
      </c>
      <c r="E12763">
        <v>1.5E-3</v>
      </c>
      <c r="F12763">
        <v>4.0000000000000002E-4</v>
      </c>
      <c r="G12763">
        <v>-3.3E-3</v>
      </c>
      <c r="H12763">
        <v>0</v>
      </c>
    </row>
    <row r="12764" spans="1:8" x14ac:dyDescent="0.25">
      <c r="A12764" s="6">
        <v>41712</v>
      </c>
      <c r="B12764">
        <v>-1.6000000000000001E-3</v>
      </c>
      <c r="C12764">
        <v>6.6E-3</v>
      </c>
      <c r="D12764">
        <v>-1E-3</v>
      </c>
      <c r="E12764">
        <v>1.6999999999999999E-3</v>
      </c>
      <c r="F12764">
        <v>4.0000000000000002E-4</v>
      </c>
      <c r="G12764">
        <v>-1.5E-3</v>
      </c>
      <c r="H12764">
        <v>0</v>
      </c>
    </row>
    <row r="12765" spans="1:8" x14ac:dyDescent="0.25">
      <c r="A12765" s="6">
        <v>41715</v>
      </c>
      <c r="B12765">
        <v>8.9999999999999993E-3</v>
      </c>
      <c r="C12765">
        <v>-3.4999999999998999E-3</v>
      </c>
      <c r="D12765">
        <v>2.0000000000000001E-4</v>
      </c>
      <c r="E12765">
        <v>1.4E-3</v>
      </c>
      <c r="F12765">
        <v>4.0000000000000002E-4</v>
      </c>
      <c r="G12765">
        <v>2.3999999999999998E-3</v>
      </c>
      <c r="H12765">
        <v>0</v>
      </c>
    </row>
    <row r="12766" spans="1:8" x14ac:dyDescent="0.25">
      <c r="A12766" s="6">
        <v>41716</v>
      </c>
      <c r="B12766">
        <v>8.1999999999999001E-3</v>
      </c>
      <c r="C12766">
        <v>6.7999999999999996E-3</v>
      </c>
      <c r="D12766">
        <v>-3.8999999999999998E-3</v>
      </c>
      <c r="E12766">
        <v>-3.2000000000000002E-3</v>
      </c>
      <c r="F12766">
        <v>-3.0000000000000001E-3</v>
      </c>
      <c r="G12766">
        <v>4.8999999999999998E-3</v>
      </c>
      <c r="H12766">
        <v>0</v>
      </c>
    </row>
    <row r="12767" spans="1:8" x14ac:dyDescent="0.25">
      <c r="A12767" s="6">
        <v>41717</v>
      </c>
      <c r="B12767">
        <v>-5.8999999999999999E-3</v>
      </c>
      <c r="C12767">
        <v>-1.1999999999999999E-3</v>
      </c>
      <c r="D12767">
        <v>6.1999999999999998E-3</v>
      </c>
      <c r="E12767">
        <v>-3.8999999999999998E-3</v>
      </c>
      <c r="F12767">
        <v>2.9999999999999997E-4</v>
      </c>
      <c r="G12767">
        <v>-1.1000000000000001E-3</v>
      </c>
      <c r="H12767">
        <v>0</v>
      </c>
    </row>
    <row r="12768" spans="1:8" x14ac:dyDescent="0.25">
      <c r="A12768" s="6">
        <v>41718</v>
      </c>
      <c r="B12768">
        <v>5.1999999999999998E-3</v>
      </c>
      <c r="C12768">
        <v>-3.5999999999999999E-3</v>
      </c>
      <c r="D12768">
        <v>9.8999999999999002E-3</v>
      </c>
      <c r="E12768">
        <v>-1.6999999999999999E-3</v>
      </c>
      <c r="F12768">
        <v>3.3E-3</v>
      </c>
      <c r="G12768">
        <v>-1.6000000000000001E-3</v>
      </c>
      <c r="H12768">
        <v>0</v>
      </c>
    </row>
    <row r="12769" spans="1:8" x14ac:dyDescent="0.25">
      <c r="A12769" s="6">
        <v>41719</v>
      </c>
      <c r="B12769">
        <v>-3.7000000000000002E-3</v>
      </c>
      <c r="C12769">
        <v>-1.6000000000000001E-3</v>
      </c>
      <c r="D12769">
        <v>8.6999999999999994E-3</v>
      </c>
      <c r="E12769">
        <v>4.6999999999998996E-3</v>
      </c>
      <c r="F12769">
        <v>4.4999999999999997E-3</v>
      </c>
      <c r="G12769">
        <v>-1.0999999999999999E-2</v>
      </c>
      <c r="H12769">
        <v>0</v>
      </c>
    </row>
    <row r="12770" spans="1:8" x14ac:dyDescent="0.25">
      <c r="A12770" s="6">
        <v>41722</v>
      </c>
      <c r="B12770">
        <v>-6.4000000000000003E-3</v>
      </c>
      <c r="C12770">
        <v>-7.7999999999999996E-3</v>
      </c>
      <c r="D12770">
        <v>9.1999999999999998E-3</v>
      </c>
      <c r="E12770">
        <v>6.4999999999999997E-3</v>
      </c>
      <c r="F12770">
        <v>3.8E-3</v>
      </c>
      <c r="G12770">
        <v>-1.01E-2</v>
      </c>
      <c r="H12770">
        <v>0</v>
      </c>
    </row>
    <row r="12771" spans="1:8" x14ac:dyDescent="0.25">
      <c r="A12771" s="6">
        <v>41723</v>
      </c>
      <c r="B12771">
        <v>2.8999999999999998E-3</v>
      </c>
      <c r="C12771">
        <v>-3.3999999999999998E-3</v>
      </c>
      <c r="D12771">
        <v>1.4E-3</v>
      </c>
      <c r="E12771">
        <v>2.8E-3</v>
      </c>
      <c r="F12771">
        <v>1.4E-3</v>
      </c>
      <c r="G12771">
        <v>-2.5000000000000001E-3</v>
      </c>
      <c r="H12771">
        <v>0</v>
      </c>
    </row>
    <row r="12772" spans="1:8" x14ac:dyDescent="0.25">
      <c r="A12772" s="6">
        <v>41724</v>
      </c>
      <c r="B12772">
        <v>-8.8999999999999999E-3</v>
      </c>
      <c r="C12772">
        <v>-1.11E-2</v>
      </c>
      <c r="D12772">
        <v>2.5999999999999999E-3</v>
      </c>
      <c r="E12772">
        <v>6.4999999999999997E-3</v>
      </c>
      <c r="F12772">
        <v>4.5999999999999999E-3</v>
      </c>
      <c r="G12772">
        <v>-8.3999999999999995E-3</v>
      </c>
      <c r="H12772">
        <v>0</v>
      </c>
    </row>
    <row r="12773" spans="1:8" x14ac:dyDescent="0.25">
      <c r="A12773" s="6">
        <v>41725</v>
      </c>
      <c r="B12773">
        <v>-1.8E-3</v>
      </c>
      <c r="C12773">
        <v>-1.1999999999999999E-3</v>
      </c>
      <c r="D12773">
        <v>-3.3999999999999998E-3</v>
      </c>
      <c r="E12773">
        <v>1.4E-3</v>
      </c>
      <c r="F12773">
        <v>0</v>
      </c>
      <c r="G12773">
        <v>-4.4999999999999997E-3</v>
      </c>
      <c r="H12773">
        <v>0</v>
      </c>
    </row>
    <row r="12774" spans="1:8" x14ac:dyDescent="0.25">
      <c r="A12774" s="6">
        <v>41726</v>
      </c>
      <c r="B12774">
        <v>4.0999999999998997E-3</v>
      </c>
      <c r="C12774">
        <v>-3.7000000000000002E-3</v>
      </c>
      <c r="D12774">
        <v>5.4000000000000003E-3</v>
      </c>
      <c r="E12774">
        <v>5.5999999999999999E-3</v>
      </c>
      <c r="F12774">
        <v>3.0999999999999999E-3</v>
      </c>
      <c r="G12774">
        <v>-4.6999999999998996E-3</v>
      </c>
      <c r="H12774">
        <v>0</v>
      </c>
    </row>
    <row r="12775" spans="1:8" x14ac:dyDescent="0.25">
      <c r="A12775" s="6">
        <v>41729</v>
      </c>
      <c r="B12775">
        <v>9.5999999999999992E-3</v>
      </c>
      <c r="C12775">
        <v>9.8999999999999002E-3</v>
      </c>
      <c r="D12775">
        <v>-1.8E-3</v>
      </c>
      <c r="E12775">
        <v>-2.0999999999999999E-3</v>
      </c>
      <c r="F12775">
        <v>4.0000000000000002E-4</v>
      </c>
      <c r="G12775">
        <v>7.1999999999999998E-3</v>
      </c>
      <c r="H12775">
        <v>0</v>
      </c>
    </row>
    <row r="12776" spans="1:8" x14ac:dyDescent="0.25">
      <c r="A12776" s="6">
        <v>41730</v>
      </c>
      <c r="B12776">
        <v>8.6999999999999994E-3</v>
      </c>
      <c r="C12776">
        <v>6.4999999999999997E-3</v>
      </c>
      <c r="D12776">
        <v>-3.7000000000000002E-3</v>
      </c>
      <c r="E12776">
        <v>-1.9E-3</v>
      </c>
      <c r="F12776">
        <v>-2.8E-3</v>
      </c>
      <c r="G12776">
        <v>9.7999999999999997E-3</v>
      </c>
      <c r="H12776">
        <v>0</v>
      </c>
    </row>
    <row r="12777" spans="1:8" x14ac:dyDescent="0.25">
      <c r="A12777" s="6">
        <v>41731</v>
      </c>
      <c r="B12777">
        <v>3.0000000000000001E-3</v>
      </c>
      <c r="C12777">
        <v>4.0000000000000002E-4</v>
      </c>
      <c r="D12777">
        <v>1.5E-3</v>
      </c>
      <c r="E12777">
        <v>6.9999999999999999E-4</v>
      </c>
      <c r="F12777">
        <v>4.0000000000000002E-4</v>
      </c>
      <c r="G12777">
        <v>-1E-3</v>
      </c>
      <c r="H12777">
        <v>0</v>
      </c>
    </row>
    <row r="12778" spans="1:8" x14ac:dyDescent="0.25">
      <c r="A12778" s="6">
        <v>41732</v>
      </c>
      <c r="B12778">
        <v>-3.0999999999999999E-3</v>
      </c>
      <c r="C12778">
        <v>-7.7000000000000002E-3</v>
      </c>
      <c r="D12778">
        <v>8.0999999999999996E-3</v>
      </c>
      <c r="E12778">
        <v>5.5999999999999999E-3</v>
      </c>
      <c r="F12778">
        <v>4.0000000000000001E-3</v>
      </c>
      <c r="G12778">
        <v>-1.06E-2</v>
      </c>
      <c r="H12778">
        <v>0</v>
      </c>
    </row>
    <row r="12779" spans="1:8" x14ac:dyDescent="0.25">
      <c r="A12779" s="6">
        <v>41733</v>
      </c>
      <c r="B12779">
        <v>-1.47E-2</v>
      </c>
      <c r="C12779">
        <v>-1.01E-2</v>
      </c>
      <c r="D12779">
        <v>6.9999999999999004E-3</v>
      </c>
      <c r="E12779">
        <v>6.4000000000000003E-3</v>
      </c>
      <c r="F12779">
        <v>4.7999999999999996E-3</v>
      </c>
      <c r="G12779">
        <v>-1.66E-2</v>
      </c>
      <c r="H12779">
        <v>0</v>
      </c>
    </row>
    <row r="12780" spans="1:8" x14ac:dyDescent="0.25">
      <c r="A12780" s="6">
        <v>41736</v>
      </c>
      <c r="B12780">
        <v>-1.2500000000000001E-2</v>
      </c>
      <c r="C12780">
        <v>-3.4999999999998999E-3</v>
      </c>
      <c r="D12780">
        <v>-5.0000000000000001E-4</v>
      </c>
      <c r="E12780">
        <v>2E-3</v>
      </c>
      <c r="F12780">
        <v>2.9999999999999997E-4</v>
      </c>
      <c r="G12780">
        <v>-1.04E-2</v>
      </c>
      <c r="H12780">
        <v>0</v>
      </c>
    </row>
    <row r="12781" spans="1:8" x14ac:dyDescent="0.25">
      <c r="A12781" s="6">
        <v>41737</v>
      </c>
      <c r="B12781">
        <v>4.8999999999999998E-3</v>
      </c>
      <c r="C12781">
        <v>2.8999999999999998E-3</v>
      </c>
      <c r="D12781">
        <v>-2.2000000000000001E-3</v>
      </c>
      <c r="E12781">
        <v>5.9999999999999995E-4</v>
      </c>
      <c r="F12781">
        <v>-1.4E-3</v>
      </c>
      <c r="G12781">
        <v>-1.4E-3</v>
      </c>
      <c r="H12781">
        <v>0</v>
      </c>
    </row>
    <row r="12782" spans="1:8" x14ac:dyDescent="0.25">
      <c r="A12782" s="6">
        <v>41738</v>
      </c>
      <c r="B12782">
        <v>1.21E-2</v>
      </c>
      <c r="C12782">
        <v>2.2000000000000001E-3</v>
      </c>
      <c r="D12782">
        <v>-8.6E-3</v>
      </c>
      <c r="E12782">
        <v>-4.5999999999999999E-3</v>
      </c>
      <c r="F12782">
        <v>-5.3E-3</v>
      </c>
      <c r="G12782">
        <v>1.38E-2</v>
      </c>
      <c r="H12782">
        <v>0</v>
      </c>
    </row>
    <row r="12783" spans="1:8" x14ac:dyDescent="0.25">
      <c r="A12783" s="6">
        <v>41739</v>
      </c>
      <c r="B12783">
        <v>-2.24E-2</v>
      </c>
      <c r="C12783">
        <v>-6.0999999999998998E-3</v>
      </c>
      <c r="D12783">
        <v>7.9000000000000008E-3</v>
      </c>
      <c r="E12783">
        <v>8.3999999999999995E-3</v>
      </c>
      <c r="F12783">
        <v>7.6E-3</v>
      </c>
      <c r="G12783">
        <v>-1.8499999999999999E-2</v>
      </c>
      <c r="H12783">
        <v>0</v>
      </c>
    </row>
    <row r="12784" spans="1:8" x14ac:dyDescent="0.25">
      <c r="A12784" s="6">
        <v>41740</v>
      </c>
      <c r="B12784">
        <v>-1.0699999999999999E-2</v>
      </c>
      <c r="C12784">
        <v>-3.8E-3</v>
      </c>
      <c r="D12784">
        <v>2.3999999999999998E-3</v>
      </c>
      <c r="E12784">
        <v>4.3E-3</v>
      </c>
      <c r="F12784">
        <v>2.9999999999999997E-4</v>
      </c>
      <c r="G12784">
        <v>-5.1999999999999998E-3</v>
      </c>
      <c r="H12784">
        <v>0</v>
      </c>
    </row>
    <row r="12785" spans="1:8" x14ac:dyDescent="0.25">
      <c r="A12785" s="6">
        <v>41743</v>
      </c>
      <c r="B12785">
        <v>7.0999999999998998E-3</v>
      </c>
      <c r="C12785">
        <v>-4.7999999999999996E-3</v>
      </c>
      <c r="D12785">
        <v>2E-3</v>
      </c>
      <c r="E12785">
        <v>3.2000000000000002E-3</v>
      </c>
      <c r="F12785">
        <v>-2E-3</v>
      </c>
      <c r="G12785">
        <v>-1.6000000000000001E-3</v>
      </c>
      <c r="H12785">
        <v>0</v>
      </c>
    </row>
    <row r="12786" spans="1:8" x14ac:dyDescent="0.25">
      <c r="A12786" s="6">
        <v>41744</v>
      </c>
      <c r="B12786">
        <v>6.0000000000000001E-3</v>
      </c>
      <c r="C12786">
        <v>-3.4999999999998999E-3</v>
      </c>
      <c r="D12786">
        <v>1.9E-3</v>
      </c>
      <c r="E12786">
        <v>-4.0000000000000002E-4</v>
      </c>
      <c r="F12786">
        <v>-1.6999999999999999E-3</v>
      </c>
      <c r="G12786">
        <v>0</v>
      </c>
      <c r="H12786">
        <v>0</v>
      </c>
    </row>
    <row r="12787" spans="1:8" x14ac:dyDescent="0.25">
      <c r="A12787" s="6">
        <v>41745</v>
      </c>
      <c r="B12787">
        <v>1.12E-2</v>
      </c>
      <c r="C12787">
        <v>1E-4</v>
      </c>
      <c r="D12787">
        <v>-3.7000000000000002E-3</v>
      </c>
      <c r="E12787">
        <v>-5.0000000000000001E-4</v>
      </c>
      <c r="F12787">
        <v>-8.9999999999999998E-4</v>
      </c>
      <c r="G12787">
        <v>9.1000000000000004E-3</v>
      </c>
      <c r="H12787">
        <v>0</v>
      </c>
    </row>
    <row r="12788" spans="1:8" x14ac:dyDescent="0.25">
      <c r="A12788" s="6">
        <v>41746</v>
      </c>
      <c r="B12788">
        <v>2.3E-3</v>
      </c>
      <c r="C12788">
        <v>3.2000000000000002E-3</v>
      </c>
      <c r="D12788">
        <v>2.3E-3</v>
      </c>
      <c r="E12788">
        <v>-1.8E-3</v>
      </c>
      <c r="F12788">
        <v>1.6000000000000001E-3</v>
      </c>
      <c r="G12788">
        <v>3.8E-3</v>
      </c>
      <c r="H12788">
        <v>0</v>
      </c>
    </row>
    <row r="12789" spans="1:8" x14ac:dyDescent="0.25">
      <c r="A12789" s="6">
        <v>41750</v>
      </c>
      <c r="B12789">
        <v>3.8E-3</v>
      </c>
      <c r="C12789">
        <v>1.6000000000000001E-3</v>
      </c>
      <c r="D12789">
        <v>-4.3E-3</v>
      </c>
      <c r="E12789">
        <v>4.0000000000000002E-4</v>
      </c>
      <c r="F12789">
        <v>-8.9999999999999998E-4</v>
      </c>
      <c r="G12789">
        <v>1.8E-3</v>
      </c>
      <c r="H12789">
        <v>0</v>
      </c>
    </row>
    <row r="12790" spans="1:8" x14ac:dyDescent="0.25">
      <c r="A12790" s="6">
        <v>41751</v>
      </c>
      <c r="B12790">
        <v>5.6999999999998996E-3</v>
      </c>
      <c r="C12790">
        <v>6.8999999999999999E-3</v>
      </c>
      <c r="D12790">
        <v>-3.4999999999998999E-3</v>
      </c>
      <c r="E12790">
        <v>-6.8999999999999999E-3</v>
      </c>
      <c r="F12790">
        <v>-8.9999999999999998E-4</v>
      </c>
      <c r="G12790">
        <v>7.1999999999999998E-3</v>
      </c>
      <c r="H12790">
        <v>0</v>
      </c>
    </row>
    <row r="12791" spans="1:8" x14ac:dyDescent="0.25">
      <c r="A12791" s="6">
        <v>41752</v>
      </c>
      <c r="B12791">
        <v>-3.0999999999999999E-3</v>
      </c>
      <c r="C12791">
        <v>-5.4000000000000003E-3</v>
      </c>
      <c r="D12791">
        <v>9.1000000000000004E-3</v>
      </c>
      <c r="E12791">
        <v>1.9E-3</v>
      </c>
      <c r="F12791">
        <v>2.3999999999999998E-3</v>
      </c>
      <c r="G12791">
        <v>-2.7000000000000001E-3</v>
      </c>
      <c r="H12791">
        <v>0</v>
      </c>
    </row>
    <row r="12792" spans="1:8" x14ac:dyDescent="0.25">
      <c r="A12792" s="6">
        <v>41753</v>
      </c>
      <c r="B12792">
        <v>8.0000000000000004E-4</v>
      </c>
      <c r="C12792">
        <v>-4.1999999999999997E-3</v>
      </c>
      <c r="D12792">
        <v>-1.6000000000000001E-3</v>
      </c>
      <c r="E12792">
        <v>1.9E-3</v>
      </c>
      <c r="F12792">
        <v>-1.9E-3</v>
      </c>
      <c r="G12792">
        <v>-5.0000000000000001E-3</v>
      </c>
      <c r="H12792">
        <v>0</v>
      </c>
    </row>
    <row r="12793" spans="1:8" x14ac:dyDescent="0.25">
      <c r="A12793" s="6">
        <v>41754</v>
      </c>
      <c r="B12793">
        <v>-1.04E-2</v>
      </c>
      <c r="C12793">
        <v>-8.8999999999999999E-3</v>
      </c>
      <c r="D12793">
        <v>5.4999999999999997E-3</v>
      </c>
      <c r="E12793">
        <v>8.0999999999999996E-3</v>
      </c>
      <c r="F12793">
        <v>6.7999999999999996E-3</v>
      </c>
      <c r="G12793">
        <v>-1.2699999999999999E-2</v>
      </c>
      <c r="H12793">
        <v>0</v>
      </c>
    </row>
    <row r="12794" spans="1:8" x14ac:dyDescent="0.25">
      <c r="A12794" s="6">
        <v>41757</v>
      </c>
      <c r="B12794">
        <v>1.1999999999999999E-3</v>
      </c>
      <c r="C12794">
        <v>-6.4999999999999997E-3</v>
      </c>
      <c r="D12794">
        <v>-5.7999999999999996E-3</v>
      </c>
      <c r="E12794">
        <v>1.1599999999999999E-2</v>
      </c>
      <c r="F12794">
        <v>4.0000000000000002E-4</v>
      </c>
      <c r="G12794">
        <v>-1.18E-2</v>
      </c>
      <c r="H12794">
        <v>0</v>
      </c>
    </row>
    <row r="12795" spans="1:8" x14ac:dyDescent="0.25">
      <c r="A12795" s="6">
        <v>41758</v>
      </c>
      <c r="B12795">
        <v>5.6999999999998996E-3</v>
      </c>
      <c r="C12795">
        <v>-2.3999999999999998E-3</v>
      </c>
      <c r="D12795">
        <v>-1.2999999999999999E-3</v>
      </c>
      <c r="E12795">
        <v>-5.6999999999998996E-3</v>
      </c>
      <c r="F12795">
        <v>-2.5000000000000001E-3</v>
      </c>
      <c r="G12795">
        <v>6.9999999999999004E-3</v>
      </c>
      <c r="H12795">
        <v>0</v>
      </c>
    </row>
    <row r="12796" spans="1:8" x14ac:dyDescent="0.25">
      <c r="A12796" s="6">
        <v>41759</v>
      </c>
      <c r="B12796">
        <v>3.4999999999998999E-3</v>
      </c>
      <c r="C12796">
        <v>2.0999999999999999E-3</v>
      </c>
      <c r="D12796">
        <v>-5.0000000000000001E-4</v>
      </c>
      <c r="E12796">
        <v>8.0000000000000004E-4</v>
      </c>
      <c r="F12796">
        <v>2.9999999999999997E-4</v>
      </c>
      <c r="G12796">
        <v>5.1999999999999998E-3</v>
      </c>
      <c r="H12796">
        <v>0</v>
      </c>
    </row>
    <row r="12797" spans="1:8" x14ac:dyDescent="0.25">
      <c r="A12797" s="6">
        <v>41760</v>
      </c>
      <c r="B12797">
        <v>4.0000000000000002E-4</v>
      </c>
      <c r="C12797">
        <v>-1.6000000000000001E-3</v>
      </c>
      <c r="D12797">
        <v>-1.6999999999999999E-3</v>
      </c>
      <c r="E12797">
        <v>-4.7999999999999996E-3</v>
      </c>
      <c r="F12797">
        <v>-1.9E-3</v>
      </c>
      <c r="G12797">
        <v>6.9999999999999999E-4</v>
      </c>
      <c r="H12797">
        <v>0</v>
      </c>
    </row>
    <row r="12798" spans="1:8" x14ac:dyDescent="0.25">
      <c r="A12798" s="6">
        <v>41761</v>
      </c>
      <c r="B12798">
        <v>-8.0000000000000004E-4</v>
      </c>
      <c r="C12798">
        <v>2.7000000000000001E-3</v>
      </c>
      <c r="D12798">
        <v>4.0999999999998997E-3</v>
      </c>
      <c r="E12798">
        <v>3.3999999999999998E-3</v>
      </c>
      <c r="F12798">
        <v>1.9E-3</v>
      </c>
      <c r="G12798">
        <v>1.2999999999999999E-3</v>
      </c>
      <c r="H12798">
        <v>0</v>
      </c>
    </row>
    <row r="12799" spans="1:8" x14ac:dyDescent="0.25">
      <c r="A12799" s="6">
        <v>41764</v>
      </c>
      <c r="B12799">
        <v>1.2999999999999999E-3</v>
      </c>
      <c r="C12799">
        <v>-3.7000000000000002E-3</v>
      </c>
      <c r="D12799">
        <v>-5.4999999999999997E-3</v>
      </c>
      <c r="E12799">
        <v>1.4E-3</v>
      </c>
      <c r="F12799">
        <v>-2.8E-3</v>
      </c>
      <c r="G12799">
        <v>4.0999999999998997E-3</v>
      </c>
      <c r="H12799">
        <v>0</v>
      </c>
    </row>
    <row r="12800" spans="1:8" x14ac:dyDescent="0.25">
      <c r="A12800" s="6">
        <v>41765</v>
      </c>
      <c r="B12800">
        <v>-1.03E-2</v>
      </c>
      <c r="C12800">
        <v>-5.1000000000000004E-3</v>
      </c>
      <c r="D12800">
        <v>1.4E-3</v>
      </c>
      <c r="E12800">
        <v>8.5000000000000006E-3</v>
      </c>
      <c r="F12800">
        <v>1.5E-3</v>
      </c>
      <c r="G12800">
        <v>-4.3E-3</v>
      </c>
      <c r="H12800">
        <v>0</v>
      </c>
    </row>
    <row r="12801" spans="1:8" x14ac:dyDescent="0.25">
      <c r="A12801" s="6">
        <v>41766</v>
      </c>
      <c r="B12801">
        <v>4.4999999999999997E-3</v>
      </c>
      <c r="C12801">
        <v>-7.1999999999999998E-3</v>
      </c>
      <c r="D12801">
        <v>1.11E-2</v>
      </c>
      <c r="E12801">
        <v>-1E-4</v>
      </c>
      <c r="F12801">
        <v>5.6999999999998996E-3</v>
      </c>
      <c r="G12801">
        <v>-1.8E-3</v>
      </c>
      <c r="H12801">
        <v>0</v>
      </c>
    </row>
    <row r="12802" spans="1:8" x14ac:dyDescent="0.25">
      <c r="A12802" s="6">
        <v>41767</v>
      </c>
      <c r="B12802">
        <v>-2.5999999999999999E-3</v>
      </c>
      <c r="C12802">
        <v>-9.5999999999999992E-3</v>
      </c>
      <c r="D12802">
        <v>3.8E-3</v>
      </c>
      <c r="E12802">
        <v>1.1999999999999999E-3</v>
      </c>
      <c r="F12802">
        <v>2.5999999999999999E-3</v>
      </c>
      <c r="G12802">
        <v>-6.3E-3</v>
      </c>
      <c r="H12802">
        <v>0</v>
      </c>
    </row>
    <row r="12803" spans="1:8" x14ac:dyDescent="0.25">
      <c r="A12803" s="6">
        <v>41768</v>
      </c>
      <c r="B12803">
        <v>2.5000000000000001E-3</v>
      </c>
      <c r="C12803">
        <v>6.3E-3</v>
      </c>
      <c r="D12803">
        <v>-3.5999999999999999E-3</v>
      </c>
      <c r="E12803">
        <v>-1.5E-3</v>
      </c>
      <c r="F12803">
        <v>-5.0000000000000001E-4</v>
      </c>
      <c r="G12803">
        <v>-1.6999999999999999E-3</v>
      </c>
      <c r="H12803">
        <v>0</v>
      </c>
    </row>
    <row r="12804" spans="1:8" x14ac:dyDescent="0.25">
      <c r="A12804" s="6">
        <v>41771</v>
      </c>
      <c r="B12804">
        <v>1.2E-2</v>
      </c>
      <c r="C12804">
        <v>1.3599999999999999E-2</v>
      </c>
      <c r="D12804">
        <v>-2.7000000000000001E-3</v>
      </c>
      <c r="E12804">
        <v>-4.6999999999998996E-3</v>
      </c>
      <c r="F12804">
        <v>-2.8E-3</v>
      </c>
      <c r="G12804">
        <v>8.5000000000000006E-3</v>
      </c>
      <c r="H12804">
        <v>0</v>
      </c>
    </row>
    <row r="12805" spans="1:8" x14ac:dyDescent="0.25">
      <c r="A12805" s="6">
        <v>41772</v>
      </c>
      <c r="B12805">
        <v>-5.0000000000000001E-4</v>
      </c>
      <c r="C12805">
        <v>-1.04E-2</v>
      </c>
      <c r="D12805">
        <v>2.2000000000000001E-3</v>
      </c>
      <c r="E12805">
        <v>2.0000000000000001E-4</v>
      </c>
      <c r="F12805">
        <v>-2.0000000000000001E-4</v>
      </c>
      <c r="G12805">
        <v>-1.4E-3</v>
      </c>
      <c r="H12805">
        <v>0</v>
      </c>
    </row>
    <row r="12806" spans="1:8" x14ac:dyDescent="0.25">
      <c r="A12806" s="6">
        <v>41773</v>
      </c>
      <c r="B12806">
        <v>-6.0000000000000001E-3</v>
      </c>
      <c r="C12806">
        <v>-1.1299999999999999E-2</v>
      </c>
      <c r="D12806">
        <v>-4.5999999999999999E-3</v>
      </c>
      <c r="E12806">
        <v>1.6999999999999999E-3</v>
      </c>
      <c r="F12806">
        <v>-2E-3</v>
      </c>
      <c r="G12806">
        <v>-4.4000000000000003E-3</v>
      </c>
      <c r="H12806">
        <v>0</v>
      </c>
    </row>
    <row r="12807" spans="1:8" x14ac:dyDescent="0.25">
      <c r="A12807" s="6">
        <v>41774</v>
      </c>
      <c r="B12807">
        <v>-8.9999999999999993E-3</v>
      </c>
      <c r="C12807">
        <v>3.3E-3</v>
      </c>
      <c r="D12807">
        <v>-2.8E-3</v>
      </c>
      <c r="E12807">
        <v>2.3E-3</v>
      </c>
      <c r="F12807">
        <v>-5.9999999999999995E-4</v>
      </c>
      <c r="G12807">
        <v>-3.0000000000000001E-3</v>
      </c>
      <c r="H12807">
        <v>0</v>
      </c>
    </row>
    <row r="12808" spans="1:8" x14ac:dyDescent="0.25">
      <c r="A12808" s="6">
        <v>41775</v>
      </c>
      <c r="B12808">
        <v>3.5999999999999999E-3</v>
      </c>
      <c r="C12808">
        <v>2.2000000000000001E-3</v>
      </c>
      <c r="D12808">
        <v>-4.3E-3</v>
      </c>
      <c r="E12808">
        <v>1.8E-3</v>
      </c>
      <c r="F12808">
        <v>-1.6000000000000001E-3</v>
      </c>
      <c r="G12808">
        <v>-1.9E-3</v>
      </c>
      <c r="H12808">
        <v>0</v>
      </c>
    </row>
    <row r="12809" spans="1:8" x14ac:dyDescent="0.25">
      <c r="A12809" s="6">
        <v>41778</v>
      </c>
      <c r="B12809">
        <v>5.0000000000000001E-3</v>
      </c>
      <c r="C12809">
        <v>6.1999999999999998E-3</v>
      </c>
      <c r="D12809">
        <v>5.9999999999999995E-4</v>
      </c>
      <c r="E12809">
        <v>-3.2000000000000002E-3</v>
      </c>
      <c r="F12809">
        <v>-6.9999999999999999E-4</v>
      </c>
      <c r="G12809">
        <v>7.0999999999998998E-3</v>
      </c>
      <c r="H12809">
        <v>0</v>
      </c>
    </row>
    <row r="12810" spans="1:8" x14ac:dyDescent="0.25">
      <c r="A12810" s="6">
        <v>41779</v>
      </c>
      <c r="B12810">
        <v>-7.7999999999999996E-3</v>
      </c>
      <c r="C12810">
        <v>-8.0000000000000002E-3</v>
      </c>
      <c r="D12810">
        <v>2.3E-3</v>
      </c>
      <c r="E12810">
        <v>8.9999999999999998E-4</v>
      </c>
      <c r="F12810">
        <v>-8.9999999999999998E-4</v>
      </c>
      <c r="G12810">
        <v>8.0000000000000004E-4</v>
      </c>
      <c r="H12810">
        <v>0</v>
      </c>
    </row>
    <row r="12811" spans="1:8" x14ac:dyDescent="0.25">
      <c r="A12811" s="6">
        <v>41780</v>
      </c>
      <c r="B12811">
        <v>8.0999999999999996E-3</v>
      </c>
      <c r="C12811">
        <v>-2.8E-3</v>
      </c>
      <c r="D12811">
        <v>1E-3</v>
      </c>
      <c r="E12811">
        <v>-2.0000000000000001E-4</v>
      </c>
      <c r="F12811">
        <v>-1.4E-3</v>
      </c>
      <c r="G12811">
        <v>4.0000000000000001E-3</v>
      </c>
      <c r="H12811">
        <v>0</v>
      </c>
    </row>
    <row r="12812" spans="1:8" x14ac:dyDescent="0.25">
      <c r="A12812" s="6">
        <v>41781</v>
      </c>
      <c r="B12812">
        <v>3.5999999999999999E-3</v>
      </c>
      <c r="C12812">
        <v>6.1999999999999998E-3</v>
      </c>
      <c r="D12812">
        <v>-2.7000000000000001E-3</v>
      </c>
      <c r="E12812">
        <v>-5.4999999999999997E-3</v>
      </c>
      <c r="F12812">
        <v>-2.0999999999999999E-3</v>
      </c>
      <c r="G12812">
        <v>4.0000000000000002E-4</v>
      </c>
      <c r="H12812">
        <v>0</v>
      </c>
    </row>
    <row r="12813" spans="1:8" x14ac:dyDescent="0.25">
      <c r="A12813" s="6">
        <v>41782</v>
      </c>
      <c r="B12813">
        <v>4.8999999999999998E-3</v>
      </c>
      <c r="C12813">
        <v>5.8999999999999999E-3</v>
      </c>
      <c r="D12813">
        <v>-2.2000000000000001E-3</v>
      </c>
      <c r="E12813">
        <v>-1E-3</v>
      </c>
      <c r="F12813">
        <v>-5.9999999999999995E-4</v>
      </c>
      <c r="G12813">
        <v>4.0999999999998997E-3</v>
      </c>
      <c r="H12813">
        <v>0</v>
      </c>
    </row>
    <row r="12814" spans="1:8" x14ac:dyDescent="0.25">
      <c r="A12814" s="6">
        <v>41786</v>
      </c>
      <c r="B12814">
        <v>6.8999999999999999E-3</v>
      </c>
      <c r="C12814">
        <v>6.6E-3</v>
      </c>
      <c r="D12814">
        <v>-1.4E-3</v>
      </c>
      <c r="E12814">
        <v>-5.4999999999999997E-3</v>
      </c>
      <c r="F12814">
        <v>-2.8E-3</v>
      </c>
      <c r="G12814">
        <v>5.0000000000000001E-3</v>
      </c>
      <c r="H12814">
        <v>0</v>
      </c>
    </row>
    <row r="12815" spans="1:8" x14ac:dyDescent="0.25">
      <c r="A12815" s="6">
        <v>41787</v>
      </c>
      <c r="B12815">
        <v>-1.1999999999999999E-3</v>
      </c>
      <c r="C12815">
        <v>-2.5000000000000001E-3</v>
      </c>
      <c r="D12815">
        <v>2.2000000000000001E-3</v>
      </c>
      <c r="E12815">
        <v>8.9999999999999998E-4</v>
      </c>
      <c r="F12815">
        <v>1.1999999999999999E-3</v>
      </c>
      <c r="G12815">
        <v>2E-3</v>
      </c>
      <c r="H12815">
        <v>0</v>
      </c>
    </row>
    <row r="12816" spans="1:8" x14ac:dyDescent="0.25">
      <c r="A12816" s="6">
        <v>41788</v>
      </c>
      <c r="B12816">
        <v>5.4000000000000003E-3</v>
      </c>
      <c r="C12816">
        <v>-2.2000000000000001E-3</v>
      </c>
      <c r="D12816">
        <v>-1.1000000000000001E-3</v>
      </c>
      <c r="E12816">
        <v>-5.9999999999999995E-4</v>
      </c>
      <c r="F12816">
        <v>-2.2000000000000001E-3</v>
      </c>
      <c r="G12816">
        <v>2.8E-3</v>
      </c>
      <c r="H12816">
        <v>0</v>
      </c>
    </row>
    <row r="12817" spans="1:8" x14ac:dyDescent="0.25">
      <c r="A12817" s="6">
        <v>41789</v>
      </c>
      <c r="B12817">
        <v>5.9999999999999995E-4</v>
      </c>
      <c r="C12817">
        <v>-6.1999999999999998E-3</v>
      </c>
      <c r="D12817">
        <v>2.5999999999999999E-3</v>
      </c>
      <c r="E12817">
        <v>3.3999999999999998E-3</v>
      </c>
      <c r="F12817">
        <v>8.0000000000000004E-4</v>
      </c>
      <c r="G12817">
        <v>-1E-4</v>
      </c>
      <c r="H12817">
        <v>0</v>
      </c>
    </row>
    <row r="12818" spans="1:8" x14ac:dyDescent="0.25">
      <c r="A12818" s="6">
        <v>41792</v>
      </c>
      <c r="B12818">
        <v>5.9999999999999995E-4</v>
      </c>
      <c r="C12818">
        <v>-6.4999999999999997E-3</v>
      </c>
      <c r="D12818">
        <v>3.7000000000000002E-3</v>
      </c>
      <c r="E12818">
        <v>1.4E-3</v>
      </c>
      <c r="F12818">
        <v>1.9E-3</v>
      </c>
      <c r="G12818">
        <v>2E-3</v>
      </c>
      <c r="H12818">
        <v>0</v>
      </c>
    </row>
    <row r="12819" spans="1:8" x14ac:dyDescent="0.25">
      <c r="A12819" s="6">
        <v>41793</v>
      </c>
      <c r="B12819">
        <v>-5.0000000000000001E-4</v>
      </c>
      <c r="C12819">
        <v>-2.3999999999999998E-3</v>
      </c>
      <c r="D12819">
        <v>2E-3</v>
      </c>
      <c r="E12819">
        <v>8.0000000000000004E-4</v>
      </c>
      <c r="F12819">
        <v>-1.6000000000000001E-3</v>
      </c>
      <c r="G12819">
        <v>1.8E-3</v>
      </c>
      <c r="H12819">
        <v>0</v>
      </c>
    </row>
    <row r="12820" spans="1:8" x14ac:dyDescent="0.25">
      <c r="A12820" s="6">
        <v>41794</v>
      </c>
      <c r="B12820">
        <v>2.8E-3</v>
      </c>
      <c r="C12820">
        <v>2.3E-3</v>
      </c>
      <c r="D12820">
        <v>-6.9999999999999999E-4</v>
      </c>
      <c r="E12820">
        <v>-1.9E-3</v>
      </c>
      <c r="F12820">
        <v>-1.8E-3</v>
      </c>
      <c r="G12820">
        <v>3.4999999999998999E-3</v>
      </c>
      <c r="H12820">
        <v>0</v>
      </c>
    </row>
    <row r="12821" spans="1:8" x14ac:dyDescent="0.25">
      <c r="A12821" s="6">
        <v>41795</v>
      </c>
      <c r="B12821">
        <v>7.7000000000000002E-3</v>
      </c>
      <c r="C12821">
        <v>1.29E-2</v>
      </c>
      <c r="D12821">
        <v>-1.6999999999999999E-3</v>
      </c>
      <c r="E12821">
        <v>-1.8E-3</v>
      </c>
      <c r="F12821">
        <v>-1.1000000000000001E-3</v>
      </c>
      <c r="G12821">
        <v>-1E-3</v>
      </c>
      <c r="H12821">
        <v>0</v>
      </c>
    </row>
    <row r="12822" spans="1:8" x14ac:dyDescent="0.25">
      <c r="A12822" s="6">
        <v>41796</v>
      </c>
      <c r="B12822">
        <v>5.4000000000000003E-3</v>
      </c>
      <c r="C12822">
        <v>4.7999999999999996E-3</v>
      </c>
      <c r="D12822">
        <v>-2.0000000000000001E-4</v>
      </c>
      <c r="E12822">
        <v>-1.1000000000000001E-3</v>
      </c>
      <c r="F12822">
        <v>-8.9999999999999998E-4</v>
      </c>
      <c r="G12822">
        <v>-2.3E-3</v>
      </c>
      <c r="H12822">
        <v>0</v>
      </c>
    </row>
    <row r="12823" spans="1:8" x14ac:dyDescent="0.25">
      <c r="A12823" s="6">
        <v>41799</v>
      </c>
      <c r="B12823">
        <v>2.2000000000000001E-3</v>
      </c>
      <c r="C12823">
        <v>1.0200000000000001E-2</v>
      </c>
      <c r="D12823">
        <v>-3.0999999999999999E-3</v>
      </c>
      <c r="E12823">
        <v>-4.3E-3</v>
      </c>
      <c r="F12823">
        <v>-5.0000000000000001E-4</v>
      </c>
      <c r="G12823">
        <v>-4.0000000000000001E-3</v>
      </c>
      <c r="H12823">
        <v>0</v>
      </c>
    </row>
    <row r="12824" spans="1:8" x14ac:dyDescent="0.25">
      <c r="A12824" s="6">
        <v>41800</v>
      </c>
      <c r="B12824">
        <v>-2.9999999999999997E-4</v>
      </c>
      <c r="C12824">
        <v>-1.9E-3</v>
      </c>
      <c r="D12824">
        <v>-2.9999999999999997E-4</v>
      </c>
      <c r="E12824">
        <v>-3.4999999999998999E-3</v>
      </c>
      <c r="F12824">
        <v>6.9999999999999999E-4</v>
      </c>
      <c r="G12824">
        <v>-1.4E-3</v>
      </c>
      <c r="H12824">
        <v>0</v>
      </c>
    </row>
    <row r="12825" spans="1:8" x14ac:dyDescent="0.25">
      <c r="A12825" s="6">
        <v>41801</v>
      </c>
      <c r="B12825">
        <v>-3.3999999999999998E-3</v>
      </c>
      <c r="C12825">
        <v>-1.6999999999999999E-3</v>
      </c>
      <c r="D12825">
        <v>-2.5000000000000001E-3</v>
      </c>
      <c r="E12825">
        <v>-1.2999999999999999E-3</v>
      </c>
      <c r="F12825">
        <v>-1.6999999999999999E-3</v>
      </c>
      <c r="G12825">
        <v>2.2000000000000001E-3</v>
      </c>
      <c r="H12825">
        <v>0</v>
      </c>
    </row>
    <row r="12826" spans="1:8" x14ac:dyDescent="0.25">
      <c r="A12826" s="6">
        <v>41802</v>
      </c>
      <c r="B12826">
        <v>-6.8999999999999999E-3</v>
      </c>
      <c r="C12826">
        <v>1.1000000000000001E-3</v>
      </c>
      <c r="D12826">
        <v>1.6000000000000001E-3</v>
      </c>
      <c r="E12826">
        <v>-2.3E-3</v>
      </c>
      <c r="F12826">
        <v>-2.9999999999999997E-4</v>
      </c>
      <c r="G12826">
        <v>-2.5000000000000001E-3</v>
      </c>
      <c r="H12826">
        <v>0</v>
      </c>
    </row>
    <row r="12827" spans="1:8" x14ac:dyDescent="0.25">
      <c r="A12827" s="6">
        <v>41803</v>
      </c>
      <c r="B12827">
        <v>3.0999999999999999E-3</v>
      </c>
      <c r="C12827">
        <v>-5.0000000000000001E-4</v>
      </c>
      <c r="D12827">
        <v>-1.8E-3</v>
      </c>
      <c r="E12827">
        <v>8.0000000000000004E-4</v>
      </c>
      <c r="F12827">
        <v>-1.2999999999999999E-3</v>
      </c>
      <c r="G12827">
        <v>-8.9999999999999998E-4</v>
      </c>
      <c r="H12827">
        <v>0</v>
      </c>
    </row>
    <row r="12828" spans="1:8" x14ac:dyDescent="0.25">
      <c r="A12828" s="6">
        <v>41806</v>
      </c>
      <c r="B12828">
        <v>1.2999999999999999E-3</v>
      </c>
      <c r="C12828">
        <v>4.0999999999998997E-3</v>
      </c>
      <c r="D12828">
        <v>-6.8999999999999999E-3</v>
      </c>
      <c r="E12828">
        <v>-6.9999999999999999E-4</v>
      </c>
      <c r="F12828">
        <v>-2.8E-3</v>
      </c>
      <c r="G12828">
        <v>1.1000000000000001E-3</v>
      </c>
      <c r="H12828">
        <v>0</v>
      </c>
    </row>
    <row r="12829" spans="1:8" x14ac:dyDescent="0.25">
      <c r="A12829" s="6">
        <v>41807</v>
      </c>
      <c r="B12829">
        <v>3.3999999999999998E-3</v>
      </c>
      <c r="C12829">
        <v>5.4999999999999997E-3</v>
      </c>
      <c r="D12829">
        <v>4.4999999999999997E-3</v>
      </c>
      <c r="E12829">
        <v>-5.4000000000000003E-3</v>
      </c>
      <c r="F12829">
        <v>4.0000000000000002E-4</v>
      </c>
      <c r="G12829">
        <v>-5.9999999999999995E-4</v>
      </c>
      <c r="H12829">
        <v>0</v>
      </c>
    </row>
    <row r="12830" spans="1:8" x14ac:dyDescent="0.25">
      <c r="A12830" s="6">
        <v>41808</v>
      </c>
      <c r="B12830">
        <v>7.4000000000000003E-3</v>
      </c>
      <c r="C12830">
        <v>-2.5999999999999999E-3</v>
      </c>
      <c r="D12830">
        <v>-1E-3</v>
      </c>
      <c r="E12830">
        <v>8.0000000000000004E-4</v>
      </c>
      <c r="F12830">
        <v>-1.8E-3</v>
      </c>
      <c r="G12830">
        <v>8.0000000000000004E-4</v>
      </c>
      <c r="H12830">
        <v>0</v>
      </c>
    </row>
    <row r="12831" spans="1:8" x14ac:dyDescent="0.25">
      <c r="A12831" s="6">
        <v>41809</v>
      </c>
      <c r="B12831">
        <v>1.1999999999999999E-3</v>
      </c>
      <c r="C12831">
        <v>-1.4E-3</v>
      </c>
      <c r="D12831">
        <v>-2.9999999999999997E-4</v>
      </c>
      <c r="E12831">
        <v>1.5E-3</v>
      </c>
      <c r="F12831">
        <v>-1E-3</v>
      </c>
      <c r="G12831">
        <v>1.1999999999999999E-3</v>
      </c>
      <c r="H12831">
        <v>0</v>
      </c>
    </row>
    <row r="12832" spans="1:8" x14ac:dyDescent="0.25">
      <c r="A12832" s="6">
        <v>41810</v>
      </c>
      <c r="B12832">
        <v>1.8E-3</v>
      </c>
      <c r="C12832">
        <v>2E-3</v>
      </c>
      <c r="D12832">
        <v>4.0000000000000002E-4</v>
      </c>
      <c r="E12832">
        <v>2.9999999999999997E-4</v>
      </c>
      <c r="F12832">
        <v>2.0000000000000001E-4</v>
      </c>
      <c r="G12832">
        <v>3.4999999999998999E-3</v>
      </c>
      <c r="H12832">
        <v>0</v>
      </c>
    </row>
    <row r="12833" spans="1:8" x14ac:dyDescent="0.25">
      <c r="A12833" s="6">
        <v>41813</v>
      </c>
      <c r="B12833">
        <v>-2.0000000000000001E-4</v>
      </c>
      <c r="C12833">
        <v>-2.3E-3</v>
      </c>
      <c r="D12833">
        <v>8.9999999999999998E-4</v>
      </c>
      <c r="E12833">
        <v>-1E-4</v>
      </c>
      <c r="F12833">
        <v>-1.6000000000000001E-3</v>
      </c>
      <c r="G12833">
        <v>-1.5E-3</v>
      </c>
      <c r="H12833">
        <v>0</v>
      </c>
    </row>
    <row r="12834" spans="1:8" x14ac:dyDescent="0.25">
      <c r="A12834" s="6">
        <v>41814</v>
      </c>
      <c r="B12834">
        <v>-7.1999999999999998E-3</v>
      </c>
      <c r="C12834">
        <v>-3.7000000000000002E-3</v>
      </c>
      <c r="D12834">
        <v>-2.5000000000000001E-3</v>
      </c>
      <c r="E12834">
        <v>1E-4</v>
      </c>
      <c r="F12834">
        <v>1E-4</v>
      </c>
      <c r="G12834">
        <v>-4.5999999999999999E-3</v>
      </c>
      <c r="H12834">
        <v>0</v>
      </c>
    </row>
    <row r="12835" spans="1:8" x14ac:dyDescent="0.25">
      <c r="A12835" s="6">
        <v>41815</v>
      </c>
      <c r="B12835">
        <v>5.3E-3</v>
      </c>
      <c r="C12835">
        <v>3.3E-3</v>
      </c>
      <c r="D12835">
        <v>1.5E-3</v>
      </c>
      <c r="E12835">
        <v>-1.1999999999999999E-3</v>
      </c>
      <c r="F12835">
        <v>-2.2000000000000001E-3</v>
      </c>
      <c r="G12835">
        <v>3.7000000000000002E-3</v>
      </c>
      <c r="H12835">
        <v>0</v>
      </c>
    </row>
    <row r="12836" spans="1:8" x14ac:dyDescent="0.25">
      <c r="A12836" s="6">
        <v>41816</v>
      </c>
      <c r="B12836">
        <v>-1.1000000000000001E-3</v>
      </c>
      <c r="C12836">
        <v>-8.9999999999999998E-4</v>
      </c>
      <c r="D12836">
        <v>0</v>
      </c>
      <c r="E12836">
        <v>1.4E-3</v>
      </c>
      <c r="F12836">
        <v>-5.0000000000000001E-4</v>
      </c>
      <c r="G12836">
        <v>2E-3</v>
      </c>
      <c r="H12836">
        <v>0</v>
      </c>
    </row>
    <row r="12837" spans="1:8" x14ac:dyDescent="0.25">
      <c r="A12837" s="6">
        <v>41817</v>
      </c>
      <c r="B12837">
        <v>2.5000000000000001E-3</v>
      </c>
      <c r="C12837">
        <v>4.8999999999999998E-3</v>
      </c>
      <c r="D12837">
        <v>-2.2000000000000001E-3</v>
      </c>
      <c r="E12837">
        <v>1.4E-3</v>
      </c>
      <c r="F12837">
        <v>-1.4E-3</v>
      </c>
      <c r="G12837">
        <v>-1.1999999999999999E-3</v>
      </c>
      <c r="H12837">
        <v>0</v>
      </c>
    </row>
    <row r="12838" spans="1:8" x14ac:dyDescent="0.25">
      <c r="A12838" s="6">
        <v>41820</v>
      </c>
      <c r="B12838">
        <v>6.9999999999999999E-4</v>
      </c>
      <c r="C12838">
        <v>2.8E-3</v>
      </c>
      <c r="D12838">
        <v>1.6999999999999999E-3</v>
      </c>
      <c r="E12838">
        <v>-2.7000000000000001E-3</v>
      </c>
      <c r="F12838">
        <v>-1.5E-3</v>
      </c>
      <c r="G12838">
        <v>8.0000000000000004E-4</v>
      </c>
      <c r="H12838">
        <v>0</v>
      </c>
    </row>
    <row r="12839" spans="1:8" x14ac:dyDescent="0.25">
      <c r="A12839" s="6">
        <v>41821</v>
      </c>
      <c r="B12839">
        <v>7.4000000000000003E-3</v>
      </c>
      <c r="C12839">
        <v>4.3E-3</v>
      </c>
      <c r="D12839">
        <v>-3.8E-3</v>
      </c>
      <c r="E12839">
        <v>5.9999999999999995E-4</v>
      </c>
      <c r="F12839">
        <v>-1E-3</v>
      </c>
      <c r="G12839">
        <v>2.3E-3</v>
      </c>
      <c r="H12839">
        <v>0</v>
      </c>
    </row>
    <row r="12840" spans="1:8" x14ac:dyDescent="0.25">
      <c r="A12840" s="6">
        <v>41822</v>
      </c>
      <c r="B12840">
        <v>-2.9999999999999997E-4</v>
      </c>
      <c r="C12840">
        <v>-4.5999999999999999E-3</v>
      </c>
      <c r="D12840">
        <v>-2E-3</v>
      </c>
      <c r="E12840">
        <v>8.9999999999999998E-4</v>
      </c>
      <c r="F12840">
        <v>1.9E-3</v>
      </c>
      <c r="G12840">
        <v>-8.9999999999999998E-4</v>
      </c>
      <c r="H12840">
        <v>0</v>
      </c>
    </row>
    <row r="12841" spans="1:8" x14ac:dyDescent="0.25">
      <c r="A12841" s="6">
        <v>41823</v>
      </c>
      <c r="B12841">
        <v>5.8999999999999999E-3</v>
      </c>
      <c r="C12841">
        <v>2E-3</v>
      </c>
      <c r="D12841">
        <v>1.1999999999999999E-3</v>
      </c>
      <c r="E12841">
        <v>1E-4</v>
      </c>
      <c r="F12841">
        <v>2.3999999999999998E-3</v>
      </c>
      <c r="G12841">
        <v>5.9999999999999995E-4</v>
      </c>
      <c r="H12841">
        <v>0</v>
      </c>
    </row>
    <row r="12842" spans="1:8" x14ac:dyDescent="0.25">
      <c r="A12842" s="6">
        <v>41827</v>
      </c>
      <c r="B12842">
        <v>-6.1999999999999998E-3</v>
      </c>
      <c r="C12842">
        <v>-1.2E-2</v>
      </c>
      <c r="D12842">
        <v>3.3E-3</v>
      </c>
      <c r="E12842">
        <v>7.6E-3</v>
      </c>
      <c r="F12842">
        <v>2.8999999999999998E-3</v>
      </c>
      <c r="G12842">
        <v>-1.5E-3</v>
      </c>
      <c r="H12842">
        <v>0</v>
      </c>
    </row>
    <row r="12843" spans="1:8" x14ac:dyDescent="0.25">
      <c r="A12843" s="6">
        <v>41828</v>
      </c>
      <c r="B12843">
        <v>-8.1999999999999001E-3</v>
      </c>
      <c r="C12843">
        <v>-5.4999999999999997E-3</v>
      </c>
      <c r="D12843">
        <v>7.3000000000000001E-3</v>
      </c>
      <c r="E12843">
        <v>8.1999999999999001E-3</v>
      </c>
      <c r="F12843">
        <v>4.5999999999999999E-3</v>
      </c>
      <c r="G12843">
        <v>-2.3999999999999998E-3</v>
      </c>
      <c r="H12843">
        <v>0</v>
      </c>
    </row>
    <row r="12844" spans="1:8" x14ac:dyDescent="0.25">
      <c r="A12844" s="6">
        <v>41829</v>
      </c>
      <c r="B12844">
        <v>4.5999999999999999E-3</v>
      </c>
      <c r="C12844">
        <v>-4.0000000000000001E-3</v>
      </c>
      <c r="D12844">
        <v>-1.1999999999999999E-3</v>
      </c>
      <c r="E12844">
        <v>-4.0000000000000002E-4</v>
      </c>
      <c r="F12844">
        <v>-8.0000000000000004E-4</v>
      </c>
      <c r="G12844">
        <v>3.2000000000000002E-3</v>
      </c>
      <c r="H12844">
        <v>0</v>
      </c>
    </row>
    <row r="12845" spans="1:8" x14ac:dyDescent="0.25">
      <c r="A12845" s="6">
        <v>41830</v>
      </c>
      <c r="B12845">
        <v>-4.8999999999999998E-3</v>
      </c>
      <c r="C12845">
        <v>-6.0000000000000001E-3</v>
      </c>
      <c r="D12845">
        <v>-2.0000000000000001E-4</v>
      </c>
      <c r="E12845">
        <v>6.9999999999999999E-4</v>
      </c>
      <c r="F12845">
        <v>8.0000000000000004E-4</v>
      </c>
      <c r="G12845">
        <v>1E-4</v>
      </c>
      <c r="H12845">
        <v>0</v>
      </c>
    </row>
    <row r="12846" spans="1:8" x14ac:dyDescent="0.25">
      <c r="A12846" s="6">
        <v>41831</v>
      </c>
      <c r="B12846">
        <v>1.1999999999999999E-3</v>
      </c>
      <c r="C12846">
        <v>-3.0999999999999999E-3</v>
      </c>
      <c r="D12846">
        <v>-3.5999999999999999E-3</v>
      </c>
      <c r="E12846">
        <v>-3.8E-3</v>
      </c>
      <c r="F12846">
        <v>-1.8E-3</v>
      </c>
      <c r="G12846">
        <v>1.6999999999999999E-3</v>
      </c>
      <c r="H12846">
        <v>0</v>
      </c>
    </row>
    <row r="12847" spans="1:8" x14ac:dyDescent="0.25">
      <c r="A12847" s="6">
        <v>41834</v>
      </c>
      <c r="B12847">
        <v>4.5999999999999999E-3</v>
      </c>
      <c r="C12847">
        <v>-1E-4</v>
      </c>
      <c r="D12847">
        <v>-1.5E-3</v>
      </c>
      <c r="E12847">
        <v>1E-4</v>
      </c>
      <c r="F12847">
        <v>-1.6000000000000001E-3</v>
      </c>
      <c r="G12847">
        <v>4.0000000000000001E-3</v>
      </c>
      <c r="H12847">
        <v>0</v>
      </c>
    </row>
    <row r="12848" spans="1:8" x14ac:dyDescent="0.25">
      <c r="A12848" s="6">
        <v>41835</v>
      </c>
      <c r="B12848">
        <v>-3.2000000000000002E-3</v>
      </c>
      <c r="C12848">
        <v>-8.1999999999999001E-3</v>
      </c>
      <c r="D12848">
        <v>0.01</v>
      </c>
      <c r="E12848">
        <v>2.0999999999999999E-3</v>
      </c>
      <c r="F12848">
        <v>3.8E-3</v>
      </c>
      <c r="G12848">
        <v>-5.0000000000000001E-3</v>
      </c>
      <c r="H12848">
        <v>0</v>
      </c>
    </row>
    <row r="12849" spans="1:8" x14ac:dyDescent="0.25">
      <c r="A12849" s="6">
        <v>41836</v>
      </c>
      <c r="B12849">
        <v>3.3E-3</v>
      </c>
      <c r="C12849">
        <v>-5.7999999999999996E-3</v>
      </c>
      <c r="D12849">
        <v>3.4999999999998999E-3</v>
      </c>
      <c r="E12849">
        <v>1.8E-3</v>
      </c>
      <c r="F12849">
        <v>1.8E-3</v>
      </c>
      <c r="G12849">
        <v>-1.1000000000000001E-3</v>
      </c>
      <c r="H12849">
        <v>0</v>
      </c>
    </row>
    <row r="12850" spans="1:8" x14ac:dyDescent="0.25">
      <c r="A12850" s="6">
        <v>41837</v>
      </c>
      <c r="B12850">
        <v>-1.21E-2</v>
      </c>
      <c r="C12850">
        <v>-3.5999999999999999E-3</v>
      </c>
      <c r="D12850">
        <v>1.8E-3</v>
      </c>
      <c r="E12850">
        <v>4.0000000000000001E-3</v>
      </c>
      <c r="F12850">
        <v>1.9E-3</v>
      </c>
      <c r="G12850">
        <v>-5.4999999999999997E-3</v>
      </c>
      <c r="H12850">
        <v>0</v>
      </c>
    </row>
    <row r="12851" spans="1:8" x14ac:dyDescent="0.25">
      <c r="A12851" s="6">
        <v>41838</v>
      </c>
      <c r="B12851">
        <v>1.12E-2</v>
      </c>
      <c r="C12851">
        <v>4.5999999999999999E-3</v>
      </c>
      <c r="D12851">
        <v>-4.4999999999999997E-3</v>
      </c>
      <c r="E12851">
        <v>-2.5000000000000001E-3</v>
      </c>
      <c r="F12851">
        <v>-3.3E-3</v>
      </c>
      <c r="G12851">
        <v>4.8999999999999998E-3</v>
      </c>
      <c r="H12851">
        <v>0</v>
      </c>
    </row>
    <row r="12852" spans="1:8" x14ac:dyDescent="0.25">
      <c r="A12852" s="6">
        <v>41841</v>
      </c>
      <c r="B12852">
        <v>-2.5000000000000001E-3</v>
      </c>
      <c r="C12852">
        <v>-2.3E-3</v>
      </c>
      <c r="D12852">
        <v>4.0000000000000002E-4</v>
      </c>
      <c r="E12852">
        <v>-3.4999999999998999E-3</v>
      </c>
      <c r="F12852">
        <v>-3.0000000000000001E-3</v>
      </c>
      <c r="G12852">
        <v>2.3999999999999998E-3</v>
      </c>
      <c r="H12852">
        <v>0</v>
      </c>
    </row>
    <row r="12853" spans="1:8" x14ac:dyDescent="0.25">
      <c r="A12853" s="6">
        <v>41842</v>
      </c>
      <c r="B12853">
        <v>5.3E-3</v>
      </c>
      <c r="C12853">
        <v>2.8999999999999998E-3</v>
      </c>
      <c r="D12853">
        <v>-3.3E-3</v>
      </c>
      <c r="E12853">
        <v>2.0999999999999999E-3</v>
      </c>
      <c r="F12853">
        <v>-1.8E-3</v>
      </c>
      <c r="G12853">
        <v>2.7000000000000001E-3</v>
      </c>
      <c r="H12853">
        <v>0</v>
      </c>
    </row>
    <row r="12854" spans="1:8" x14ac:dyDescent="0.25">
      <c r="A12854" s="6">
        <v>41843</v>
      </c>
      <c r="B12854">
        <v>1.9E-3</v>
      </c>
      <c r="C12854">
        <v>1.1000000000000001E-3</v>
      </c>
      <c r="D12854">
        <v>-7.7999999999999996E-3</v>
      </c>
      <c r="E12854">
        <v>-2.3E-3</v>
      </c>
      <c r="F12854">
        <v>1E-4</v>
      </c>
      <c r="G12854">
        <v>-2E-3</v>
      </c>
      <c r="H12854">
        <v>0</v>
      </c>
    </row>
    <row r="12855" spans="1:8" x14ac:dyDescent="0.25">
      <c r="A12855" s="6">
        <v>41844</v>
      </c>
      <c r="B12855">
        <v>5.0000000000000001E-4</v>
      </c>
      <c r="C12855">
        <v>-3.0999999999999999E-3</v>
      </c>
      <c r="D12855">
        <v>2.9999999999999997E-4</v>
      </c>
      <c r="E12855">
        <v>-2.0999999999999999E-3</v>
      </c>
      <c r="F12855">
        <v>-1E-4</v>
      </c>
      <c r="G12855">
        <v>-1.5E-3</v>
      </c>
      <c r="H12855">
        <v>0</v>
      </c>
    </row>
    <row r="12856" spans="1:8" x14ac:dyDescent="0.25">
      <c r="A12856" s="6">
        <v>41845</v>
      </c>
      <c r="B12856">
        <v>-5.3E-3</v>
      </c>
      <c r="C12856">
        <v>-3.8999999999999998E-3</v>
      </c>
      <c r="D12856">
        <v>1.6000000000000001E-3</v>
      </c>
      <c r="E12856">
        <v>-1E-4</v>
      </c>
      <c r="F12856">
        <v>5.9999999999999995E-4</v>
      </c>
      <c r="G12856">
        <v>-2.2000000000000001E-3</v>
      </c>
      <c r="H12856">
        <v>0</v>
      </c>
    </row>
    <row r="12857" spans="1:8" x14ac:dyDescent="0.25">
      <c r="A12857" s="6">
        <v>41848</v>
      </c>
      <c r="B12857">
        <v>-8.0000000000000004E-4</v>
      </c>
      <c r="C12857">
        <v>-4.4999999999999997E-3</v>
      </c>
      <c r="D12857">
        <v>2.7000000000000001E-3</v>
      </c>
      <c r="E12857">
        <v>4.0000000000000002E-4</v>
      </c>
      <c r="F12857">
        <v>2.9999999999999997E-4</v>
      </c>
      <c r="G12857">
        <v>-2.2000000000000001E-3</v>
      </c>
      <c r="H12857">
        <v>0</v>
      </c>
    </row>
    <row r="12858" spans="1:8" x14ac:dyDescent="0.25">
      <c r="A12858" s="6">
        <v>41849</v>
      </c>
      <c r="B12858">
        <v>-3.3E-3</v>
      </c>
      <c r="C12858">
        <v>6.3E-3</v>
      </c>
      <c r="D12858">
        <v>-6.6E-3</v>
      </c>
      <c r="E12858">
        <v>-1.5E-3</v>
      </c>
      <c r="F12858">
        <v>-1.4E-3</v>
      </c>
      <c r="G12858">
        <v>-2.0999999999999999E-3</v>
      </c>
      <c r="H12858">
        <v>0</v>
      </c>
    </row>
    <row r="12859" spans="1:8" x14ac:dyDescent="0.25">
      <c r="A12859" s="6">
        <v>41850</v>
      </c>
      <c r="B12859">
        <v>1.1999999999999999E-3</v>
      </c>
      <c r="C12859">
        <v>3.7000000000000002E-3</v>
      </c>
      <c r="D12859">
        <v>-3.5999999999999999E-3</v>
      </c>
      <c r="E12859">
        <v>-6.7999999999999996E-3</v>
      </c>
      <c r="F12859">
        <v>-3.4999999999998999E-3</v>
      </c>
      <c r="G12859">
        <v>-1.2999999999999999E-3</v>
      </c>
      <c r="H12859">
        <v>0</v>
      </c>
    </row>
    <row r="12860" spans="1:8" x14ac:dyDescent="0.25">
      <c r="A12860" s="6">
        <v>41851</v>
      </c>
      <c r="B12860">
        <v>-2.0299999999999999E-2</v>
      </c>
      <c r="C12860">
        <v>-1.6000000000000001E-3</v>
      </c>
      <c r="D12860">
        <v>4.7999999999999996E-3</v>
      </c>
      <c r="E12860">
        <v>4.0000000000000001E-3</v>
      </c>
      <c r="F12860">
        <v>2.8999999999999998E-3</v>
      </c>
      <c r="G12860">
        <v>-6.7999999999999996E-3</v>
      </c>
      <c r="H12860">
        <v>0</v>
      </c>
    </row>
    <row r="12861" spans="1:8" x14ac:dyDescent="0.25">
      <c r="A12861" s="6">
        <v>41852</v>
      </c>
      <c r="B12861">
        <v>-3.2000000000000002E-3</v>
      </c>
      <c r="C12861">
        <v>-2.3E-3</v>
      </c>
      <c r="D12861">
        <v>-2.9999999999999997E-4</v>
      </c>
      <c r="E12861">
        <v>1E-3</v>
      </c>
      <c r="F12861">
        <v>1.4E-3</v>
      </c>
      <c r="G12861">
        <v>3.0999999999999999E-3</v>
      </c>
      <c r="H12861">
        <v>0</v>
      </c>
    </row>
    <row r="12862" spans="1:8" x14ac:dyDescent="0.25">
      <c r="A12862" s="6">
        <v>41855</v>
      </c>
      <c r="B12862">
        <v>7.4000000000000003E-3</v>
      </c>
      <c r="C12862">
        <v>2.9999999999999997E-4</v>
      </c>
      <c r="D12862">
        <v>-2.2000000000000001E-3</v>
      </c>
      <c r="E12862">
        <v>-1.1000000000000001E-3</v>
      </c>
      <c r="F12862">
        <v>-4.4999999999999997E-3</v>
      </c>
      <c r="G12862">
        <v>5.4000000000000003E-3</v>
      </c>
      <c r="H12862">
        <v>0</v>
      </c>
    </row>
    <row r="12863" spans="1:8" x14ac:dyDescent="0.25">
      <c r="A12863" s="6">
        <v>41856</v>
      </c>
      <c r="B12863">
        <v>-8.3999999999999995E-3</v>
      </c>
      <c r="C12863">
        <v>7.1999999999999998E-3</v>
      </c>
      <c r="D12863">
        <v>-1.8E-3</v>
      </c>
      <c r="E12863">
        <v>-1.6000000000000001E-3</v>
      </c>
      <c r="F12863">
        <v>1E-4</v>
      </c>
      <c r="G12863">
        <v>-3.0000000000000001E-3</v>
      </c>
      <c r="H12863">
        <v>0</v>
      </c>
    </row>
    <row r="12864" spans="1:8" x14ac:dyDescent="0.25">
      <c r="A12864" s="6">
        <v>41857</v>
      </c>
      <c r="B12864">
        <v>2.0000000000000001E-4</v>
      </c>
      <c r="C12864">
        <v>4.0999999999998997E-3</v>
      </c>
      <c r="D12864">
        <v>1.1000000000000001E-3</v>
      </c>
      <c r="E12864">
        <v>-2.9999999999999997E-4</v>
      </c>
      <c r="F12864">
        <v>2.8E-3</v>
      </c>
      <c r="G12864">
        <v>-5.1999999999999998E-3</v>
      </c>
      <c r="H12864">
        <v>0</v>
      </c>
    </row>
    <row r="12865" spans="1:8" x14ac:dyDescent="0.25">
      <c r="A12865" s="6">
        <v>41858</v>
      </c>
      <c r="B12865">
        <v>-5.1999999999999998E-3</v>
      </c>
      <c r="C12865">
        <v>-5.0000000000000001E-4</v>
      </c>
      <c r="D12865">
        <v>-1.5E-3</v>
      </c>
      <c r="E12865">
        <v>6.9999999999999999E-4</v>
      </c>
      <c r="F12865">
        <v>-4.0000000000000002E-4</v>
      </c>
      <c r="G12865">
        <v>1.1000000000000001E-3</v>
      </c>
      <c r="H12865">
        <v>0</v>
      </c>
    </row>
    <row r="12866" spans="1:8" x14ac:dyDescent="0.25">
      <c r="A12866" s="6">
        <v>41859</v>
      </c>
      <c r="B12866">
        <v>1.1299999999999999E-2</v>
      </c>
      <c r="C12866">
        <v>-1.6000000000000001E-3</v>
      </c>
      <c r="D12866">
        <v>-1.6999999999999999E-3</v>
      </c>
      <c r="E12866">
        <v>3.3999999999999998E-3</v>
      </c>
      <c r="F12866">
        <v>1.8E-3</v>
      </c>
      <c r="G12866">
        <v>5.0000000000000001E-4</v>
      </c>
      <c r="H12866">
        <v>0</v>
      </c>
    </row>
    <row r="12867" spans="1:8" x14ac:dyDescent="0.25">
      <c r="A12867" s="6">
        <v>41862</v>
      </c>
      <c r="B12867">
        <v>4.0000000000000001E-3</v>
      </c>
      <c r="C12867">
        <v>5.4999999999999997E-3</v>
      </c>
      <c r="D12867">
        <v>-2.5999999999999999E-3</v>
      </c>
      <c r="E12867">
        <v>-1.6999999999999999E-3</v>
      </c>
      <c r="F12867">
        <v>-2.7000000000000001E-3</v>
      </c>
      <c r="G12867">
        <v>2.9999999999999997E-4</v>
      </c>
      <c r="H12867">
        <v>0</v>
      </c>
    </row>
    <row r="12868" spans="1:8" x14ac:dyDescent="0.25">
      <c r="A12868" s="6">
        <v>41863</v>
      </c>
      <c r="B12868">
        <v>-2.3E-3</v>
      </c>
      <c r="C12868">
        <v>-5.6999999999998996E-3</v>
      </c>
      <c r="D12868">
        <v>2.5999999999999999E-3</v>
      </c>
      <c r="E12868">
        <v>5.9999999999999995E-4</v>
      </c>
      <c r="F12868">
        <v>1E-4</v>
      </c>
      <c r="G12868">
        <v>-4.0000000000000002E-4</v>
      </c>
      <c r="H12868">
        <v>0</v>
      </c>
    </row>
    <row r="12869" spans="1:8" x14ac:dyDescent="0.25">
      <c r="A12869" s="6">
        <v>41864</v>
      </c>
      <c r="B12869">
        <v>6.9999999999999004E-3</v>
      </c>
      <c r="C12869">
        <v>-1.5E-3</v>
      </c>
      <c r="D12869">
        <v>-2.3999999999999998E-3</v>
      </c>
      <c r="E12869">
        <v>-3.8999999999999998E-3</v>
      </c>
      <c r="F12869">
        <v>-2.3E-3</v>
      </c>
      <c r="G12869">
        <v>7.7000000000000002E-3</v>
      </c>
      <c r="H12869">
        <v>0</v>
      </c>
    </row>
    <row r="12870" spans="1:8" x14ac:dyDescent="0.25">
      <c r="A12870" s="6">
        <v>41865</v>
      </c>
      <c r="B12870">
        <v>4.4000000000000003E-3</v>
      </c>
      <c r="C12870">
        <v>-2.5999999999999999E-3</v>
      </c>
      <c r="D12870">
        <v>1E-4</v>
      </c>
      <c r="E12870">
        <v>-2E-3</v>
      </c>
      <c r="F12870">
        <v>-2.0000000000000001E-4</v>
      </c>
      <c r="G12870">
        <v>-3.3999999999999998E-3</v>
      </c>
      <c r="H12870">
        <v>0</v>
      </c>
    </row>
    <row r="12871" spans="1:8" x14ac:dyDescent="0.25">
      <c r="A12871" s="6">
        <v>41866</v>
      </c>
      <c r="B12871">
        <v>0</v>
      </c>
      <c r="C12871">
        <v>-1.4E-3</v>
      </c>
      <c r="D12871">
        <v>-1.4E-3</v>
      </c>
      <c r="E12871">
        <v>1.8E-3</v>
      </c>
      <c r="F12871">
        <v>-2.3999999999999998E-3</v>
      </c>
      <c r="G12871">
        <v>4.1999999999999997E-3</v>
      </c>
      <c r="H12871">
        <v>0</v>
      </c>
    </row>
    <row r="12872" spans="1:8" x14ac:dyDescent="0.25">
      <c r="A12872" s="6">
        <v>41869</v>
      </c>
      <c r="B12872">
        <v>9.2999999999999992E-3</v>
      </c>
      <c r="C12872">
        <v>5.7999999999999996E-3</v>
      </c>
      <c r="D12872">
        <v>-1.8E-3</v>
      </c>
      <c r="E12872">
        <v>0</v>
      </c>
      <c r="F12872">
        <v>2.9999999999999997E-4</v>
      </c>
      <c r="G12872">
        <v>1E-3</v>
      </c>
      <c r="H12872">
        <v>0</v>
      </c>
    </row>
    <row r="12873" spans="1:8" x14ac:dyDescent="0.25">
      <c r="A12873" s="6">
        <v>41870</v>
      </c>
      <c r="B12873">
        <v>4.8999999999999998E-3</v>
      </c>
      <c r="C12873">
        <v>-1.1999999999999999E-3</v>
      </c>
      <c r="D12873">
        <v>-8.9999999999999998E-4</v>
      </c>
      <c r="E12873">
        <v>2.3999999999999998E-3</v>
      </c>
      <c r="F12873">
        <v>-1.2999999999999999E-3</v>
      </c>
      <c r="G12873">
        <v>-5.9999999999999995E-4</v>
      </c>
      <c r="H12873">
        <v>0</v>
      </c>
    </row>
    <row r="12874" spans="1:8" x14ac:dyDescent="0.25">
      <c r="A12874" s="6">
        <v>41871</v>
      </c>
      <c r="B12874">
        <v>1.9E-3</v>
      </c>
      <c r="C12874">
        <v>-6.4999999999999997E-3</v>
      </c>
      <c r="D12874">
        <v>2.8999999999999998E-3</v>
      </c>
      <c r="E12874">
        <v>-1E-4</v>
      </c>
      <c r="F12874">
        <v>2.8E-3</v>
      </c>
      <c r="G12874">
        <v>1E-4</v>
      </c>
      <c r="H12874">
        <v>0</v>
      </c>
    </row>
    <row r="12875" spans="1:8" x14ac:dyDescent="0.25">
      <c r="A12875" s="6">
        <v>41872</v>
      </c>
      <c r="B12875">
        <v>2.8E-3</v>
      </c>
      <c r="C12875">
        <v>-8.0000000000000004E-4</v>
      </c>
      <c r="D12875">
        <v>8.0999999999999996E-3</v>
      </c>
      <c r="E12875">
        <v>-1.1999999999999999E-3</v>
      </c>
      <c r="F12875">
        <v>2.5000000000000001E-3</v>
      </c>
      <c r="G12875">
        <v>-3.8999999999999998E-3</v>
      </c>
      <c r="H12875">
        <v>0</v>
      </c>
    </row>
    <row r="12876" spans="1:8" x14ac:dyDescent="0.25">
      <c r="A12876" s="6">
        <v>41873</v>
      </c>
      <c r="B12876">
        <v>-1E-3</v>
      </c>
      <c r="C12876">
        <v>2.7000000000000001E-3</v>
      </c>
      <c r="D12876">
        <v>-3.8E-3</v>
      </c>
      <c r="E12876">
        <v>-6.9999999999999999E-4</v>
      </c>
      <c r="F12876">
        <v>-1.8E-3</v>
      </c>
      <c r="G12876">
        <v>8.9999999999999998E-4</v>
      </c>
      <c r="H12876">
        <v>0</v>
      </c>
    </row>
    <row r="12877" spans="1:8" x14ac:dyDescent="0.25">
      <c r="A12877" s="6">
        <v>41876</v>
      </c>
      <c r="B12877">
        <v>4.8999999999999998E-3</v>
      </c>
      <c r="C12877">
        <v>-2.0999999999999999E-3</v>
      </c>
      <c r="D12877">
        <v>1E-4</v>
      </c>
      <c r="E12877">
        <v>-2.0000000000000001E-4</v>
      </c>
      <c r="F12877">
        <v>-1.1000000000000001E-3</v>
      </c>
      <c r="G12877">
        <v>3.3E-3</v>
      </c>
      <c r="H12877">
        <v>0</v>
      </c>
    </row>
    <row r="12878" spans="1:8" x14ac:dyDescent="0.25">
      <c r="A12878" s="6">
        <v>41877</v>
      </c>
      <c r="B12878">
        <v>1.9E-3</v>
      </c>
      <c r="C12878">
        <v>6.7999999999999996E-3</v>
      </c>
      <c r="D12878">
        <v>-3.2000000000000002E-3</v>
      </c>
      <c r="E12878">
        <v>-3.8E-3</v>
      </c>
      <c r="F12878">
        <v>-1.6999999999999999E-3</v>
      </c>
      <c r="G12878">
        <v>-2.0999999999999999E-3</v>
      </c>
      <c r="H12878">
        <v>0</v>
      </c>
    </row>
    <row r="12879" spans="1:8" x14ac:dyDescent="0.25">
      <c r="A12879" s="6">
        <v>41878</v>
      </c>
      <c r="B12879">
        <v>0</v>
      </c>
      <c r="C12879">
        <v>-2.0999999999999999E-3</v>
      </c>
      <c r="D12879">
        <v>1.5E-3</v>
      </c>
      <c r="E12879">
        <v>1.2999999999999999E-3</v>
      </c>
      <c r="F12879">
        <v>1E-3</v>
      </c>
      <c r="G12879">
        <v>6.9999999999999999E-4</v>
      </c>
      <c r="H12879">
        <v>0</v>
      </c>
    </row>
    <row r="12880" spans="1:8" x14ac:dyDescent="0.25">
      <c r="A12880" s="6">
        <v>41879</v>
      </c>
      <c r="B12880">
        <v>-1.9E-3</v>
      </c>
      <c r="C12880">
        <v>-4.0000000000000001E-3</v>
      </c>
      <c r="D12880">
        <v>8.0000000000000004E-4</v>
      </c>
      <c r="E12880">
        <v>2.2000000000000001E-3</v>
      </c>
      <c r="F12880">
        <v>2.9999999999999997E-4</v>
      </c>
      <c r="G12880">
        <v>5.0000000000000001E-4</v>
      </c>
      <c r="H12880">
        <v>0</v>
      </c>
    </row>
    <row r="12881" spans="1:8" x14ac:dyDescent="0.25">
      <c r="A12881" s="6">
        <v>41880</v>
      </c>
      <c r="B12881">
        <v>3.8999999999999998E-3</v>
      </c>
      <c r="C12881">
        <v>2.8E-3</v>
      </c>
      <c r="D12881">
        <v>8.9999999999999998E-4</v>
      </c>
      <c r="E12881">
        <v>-3.0999999999999999E-3</v>
      </c>
      <c r="F12881">
        <v>-1.6000000000000001E-3</v>
      </c>
      <c r="G12881">
        <v>5.9999999999999995E-4</v>
      </c>
      <c r="H12881">
        <v>0</v>
      </c>
    </row>
    <row r="12882" spans="1:8" x14ac:dyDescent="0.25">
      <c r="A12882" s="6">
        <v>41884</v>
      </c>
      <c r="B12882">
        <v>5.0000000000000001E-4</v>
      </c>
      <c r="C12882">
        <v>4.0999999999998997E-3</v>
      </c>
      <c r="D12882">
        <v>-8.9999999999999998E-4</v>
      </c>
      <c r="E12882">
        <v>-8.9999999999999998E-4</v>
      </c>
      <c r="F12882">
        <v>-2.0999999999999999E-3</v>
      </c>
      <c r="G12882">
        <v>2.8E-3</v>
      </c>
      <c r="H12882">
        <v>0</v>
      </c>
    </row>
    <row r="12883" spans="1:8" x14ac:dyDescent="0.25">
      <c r="A12883" s="6">
        <v>41885</v>
      </c>
      <c r="B12883">
        <v>-1.4E-3</v>
      </c>
      <c r="C12883">
        <v>-5.1000000000000004E-3</v>
      </c>
      <c r="D12883">
        <v>2.3999999999999998E-3</v>
      </c>
      <c r="E12883">
        <v>5.0000000000000001E-4</v>
      </c>
      <c r="F12883">
        <v>4.3E-3</v>
      </c>
      <c r="G12883">
        <v>-1.1999999999999999E-3</v>
      </c>
      <c r="H12883">
        <v>0</v>
      </c>
    </row>
    <row r="12884" spans="1:8" x14ac:dyDescent="0.25">
      <c r="A12884" s="6">
        <v>41886</v>
      </c>
      <c r="B12884">
        <v>-1.8E-3</v>
      </c>
      <c r="C12884">
        <v>-1.4E-3</v>
      </c>
      <c r="D12884">
        <v>-1.6999999999999999E-3</v>
      </c>
      <c r="E12884">
        <v>1.8E-3</v>
      </c>
      <c r="F12884">
        <v>0</v>
      </c>
      <c r="G12884">
        <v>-3.8E-3</v>
      </c>
      <c r="H12884">
        <v>0</v>
      </c>
    </row>
    <row r="12885" spans="1:8" x14ac:dyDescent="0.25">
      <c r="A12885" s="6">
        <v>41887</v>
      </c>
      <c r="B12885">
        <v>4.4999999999999997E-3</v>
      </c>
      <c r="C12885">
        <v>-2.8E-3</v>
      </c>
      <c r="D12885">
        <v>-2.0000000000000001E-4</v>
      </c>
      <c r="E12885">
        <v>1.2999999999999999E-3</v>
      </c>
      <c r="F12885">
        <v>0</v>
      </c>
      <c r="G12885">
        <v>2.8E-3</v>
      </c>
      <c r="H12885">
        <v>0</v>
      </c>
    </row>
    <row r="12886" spans="1:8" x14ac:dyDescent="0.25">
      <c r="A12886" s="6">
        <v>41890</v>
      </c>
      <c r="B12886">
        <v>-2.2000000000000001E-3</v>
      </c>
      <c r="C12886">
        <v>4.6999999999998996E-3</v>
      </c>
      <c r="D12886">
        <v>-4.5999999999999999E-3</v>
      </c>
      <c r="E12886">
        <v>-3.8E-3</v>
      </c>
      <c r="F12886">
        <v>-2.3E-3</v>
      </c>
      <c r="G12886">
        <v>1.6999999999999999E-3</v>
      </c>
      <c r="H12886">
        <v>0</v>
      </c>
    </row>
    <row r="12887" spans="1:8" x14ac:dyDescent="0.25">
      <c r="A12887" s="6">
        <v>41891</v>
      </c>
      <c r="B12887">
        <v>-7.1999999999999998E-3</v>
      </c>
      <c r="C12887">
        <v>-4.3E-3</v>
      </c>
      <c r="D12887">
        <v>2.0000000000000001E-4</v>
      </c>
      <c r="E12887">
        <v>2.8999999999999998E-3</v>
      </c>
      <c r="F12887">
        <v>1.4E-3</v>
      </c>
      <c r="G12887">
        <v>1.6999999999999999E-3</v>
      </c>
      <c r="H12887">
        <v>0</v>
      </c>
    </row>
    <row r="12888" spans="1:8" x14ac:dyDescent="0.25">
      <c r="A12888" s="6">
        <v>41892</v>
      </c>
      <c r="B12888">
        <v>4.4999999999999997E-3</v>
      </c>
      <c r="C12888">
        <v>1.6000000000000001E-3</v>
      </c>
      <c r="D12888">
        <v>-4.0000000000000001E-3</v>
      </c>
      <c r="E12888">
        <v>-2.8999999999999998E-3</v>
      </c>
      <c r="F12888">
        <v>-1.6999999999999999E-3</v>
      </c>
      <c r="G12888">
        <v>1E-4</v>
      </c>
      <c r="H12888">
        <v>0</v>
      </c>
    </row>
    <row r="12889" spans="1:8" x14ac:dyDescent="0.25">
      <c r="A12889" s="6">
        <v>41893</v>
      </c>
      <c r="B12889">
        <v>1.9E-3</v>
      </c>
      <c r="C12889">
        <v>5.0000000000000001E-3</v>
      </c>
      <c r="D12889">
        <v>2.2000000000000001E-3</v>
      </c>
      <c r="E12889">
        <v>-2.3999999999999998E-3</v>
      </c>
      <c r="F12889">
        <v>0</v>
      </c>
      <c r="G12889">
        <v>-1.1000000000000001E-3</v>
      </c>
      <c r="H12889">
        <v>0</v>
      </c>
    </row>
    <row r="12890" spans="1:8" x14ac:dyDescent="0.25">
      <c r="A12890" s="6">
        <v>41894</v>
      </c>
      <c r="B12890">
        <v>-5.4999999999999997E-3</v>
      </c>
      <c r="C12890">
        <v>-1.8E-3</v>
      </c>
      <c r="D12890">
        <v>1.2999999999999999E-3</v>
      </c>
      <c r="E12890">
        <v>-5.0000000000000001E-4</v>
      </c>
      <c r="F12890">
        <v>1.1999999999999999E-3</v>
      </c>
      <c r="G12890">
        <v>-4.1999999999999997E-3</v>
      </c>
      <c r="H12890">
        <v>0</v>
      </c>
    </row>
    <row r="12891" spans="1:8" x14ac:dyDescent="0.25">
      <c r="A12891" s="6">
        <v>41897</v>
      </c>
      <c r="B12891">
        <v>-2.8E-3</v>
      </c>
      <c r="C12891">
        <v>-9.1999999999999998E-3</v>
      </c>
      <c r="D12891">
        <v>6.3E-3</v>
      </c>
      <c r="E12891">
        <v>4.6999999999998996E-3</v>
      </c>
      <c r="F12891">
        <v>7.0999999999998998E-3</v>
      </c>
      <c r="G12891">
        <v>-1.2999999999999999E-3</v>
      </c>
      <c r="H12891">
        <v>0</v>
      </c>
    </row>
    <row r="12892" spans="1:8" x14ac:dyDescent="0.25">
      <c r="A12892" s="6">
        <v>41898</v>
      </c>
      <c r="B12892">
        <v>6.9999999999999004E-3</v>
      </c>
      <c r="C12892">
        <v>-3.8999999999999998E-3</v>
      </c>
      <c r="D12892">
        <v>-1E-3</v>
      </c>
      <c r="E12892">
        <v>1.4E-3</v>
      </c>
      <c r="F12892">
        <v>-1.8E-3</v>
      </c>
      <c r="G12892">
        <v>6.7000000000000002E-3</v>
      </c>
      <c r="H12892">
        <v>0</v>
      </c>
    </row>
    <row r="12893" spans="1:8" x14ac:dyDescent="0.25">
      <c r="A12893" s="6">
        <v>41899</v>
      </c>
      <c r="B12893">
        <v>1.6999999999999999E-3</v>
      </c>
      <c r="C12893">
        <v>8.0000000000000004E-4</v>
      </c>
      <c r="D12893">
        <v>-2.3999999999999998E-3</v>
      </c>
      <c r="E12893">
        <v>-2.3E-3</v>
      </c>
      <c r="F12893">
        <v>-2.0999999999999999E-3</v>
      </c>
      <c r="G12893">
        <v>5.0000000000000001E-4</v>
      </c>
      <c r="H12893">
        <v>0</v>
      </c>
    </row>
    <row r="12894" spans="1:8" x14ac:dyDescent="0.25">
      <c r="A12894" s="6">
        <v>41900</v>
      </c>
      <c r="B12894">
        <v>5.0000000000000001E-3</v>
      </c>
      <c r="C12894">
        <v>2.0000000000000001E-4</v>
      </c>
      <c r="D12894">
        <v>1E-4</v>
      </c>
      <c r="E12894">
        <v>-1.1000000000000001E-3</v>
      </c>
      <c r="F12894">
        <v>-2.9999999999999997E-4</v>
      </c>
      <c r="G12894">
        <v>5.9999999999999995E-4</v>
      </c>
      <c r="H12894">
        <v>0</v>
      </c>
    </row>
    <row r="12895" spans="1:8" x14ac:dyDescent="0.25">
      <c r="A12895" s="6">
        <v>41901</v>
      </c>
      <c r="B12895">
        <v>-1.8E-3</v>
      </c>
      <c r="C12895">
        <v>-9.7000000000000003E-3</v>
      </c>
      <c r="D12895">
        <v>2.9999999999999997E-4</v>
      </c>
      <c r="E12895">
        <v>2E-3</v>
      </c>
      <c r="F12895">
        <v>-5.9999999999999995E-4</v>
      </c>
      <c r="G12895">
        <v>-2.9999999999999997E-4</v>
      </c>
      <c r="H12895">
        <v>0</v>
      </c>
    </row>
    <row r="12896" spans="1:8" x14ac:dyDescent="0.25">
      <c r="A12896" s="6">
        <v>41904</v>
      </c>
      <c r="B12896">
        <v>-9.7000000000000003E-3</v>
      </c>
      <c r="C12896">
        <v>-5.4000000000000003E-3</v>
      </c>
      <c r="D12896">
        <v>1E-3</v>
      </c>
      <c r="E12896">
        <v>4.5999999999999999E-3</v>
      </c>
      <c r="F12896">
        <v>2.0999999999999999E-3</v>
      </c>
      <c r="G12896">
        <v>-6.9999999999999999E-4</v>
      </c>
      <c r="H12896">
        <v>0</v>
      </c>
    </row>
    <row r="12897" spans="1:8" x14ac:dyDescent="0.25">
      <c r="A12897" s="6">
        <v>41905</v>
      </c>
      <c r="B12897">
        <v>-6.1999999999999998E-3</v>
      </c>
      <c r="C12897">
        <v>-3.0999999999999999E-3</v>
      </c>
      <c r="D12897">
        <v>-5.9999999999999995E-4</v>
      </c>
      <c r="E12897">
        <v>-2.0000000000000001E-4</v>
      </c>
      <c r="F12897">
        <v>-2.8E-3</v>
      </c>
      <c r="G12897">
        <v>2.7000000000000001E-3</v>
      </c>
      <c r="H12897">
        <v>0</v>
      </c>
    </row>
    <row r="12898" spans="1:8" x14ac:dyDescent="0.25">
      <c r="A12898" s="6">
        <v>41906</v>
      </c>
      <c r="B12898">
        <v>8.0999999999999996E-3</v>
      </c>
      <c r="C12898">
        <v>5.0000000000000001E-4</v>
      </c>
      <c r="D12898">
        <v>-9.2999999999999992E-3</v>
      </c>
      <c r="E12898">
        <v>8.9999999999999998E-4</v>
      </c>
      <c r="F12898">
        <v>-4.3E-3</v>
      </c>
      <c r="G12898">
        <v>1.5E-3</v>
      </c>
      <c r="H12898">
        <v>0</v>
      </c>
    </row>
    <row r="12899" spans="1:8" x14ac:dyDescent="0.25">
      <c r="A12899" s="6">
        <v>41907</v>
      </c>
      <c r="B12899">
        <v>-1.6299999999999999E-2</v>
      </c>
      <c r="C12899">
        <v>1.1999999999999999E-3</v>
      </c>
      <c r="D12899">
        <v>1.1999999999999999E-3</v>
      </c>
      <c r="E12899">
        <v>3.0000000000000001E-3</v>
      </c>
      <c r="F12899">
        <v>2.7000000000000001E-3</v>
      </c>
      <c r="G12899">
        <v>-2.2000000000000001E-3</v>
      </c>
      <c r="H12899">
        <v>0</v>
      </c>
    </row>
    <row r="12900" spans="1:8" x14ac:dyDescent="0.25">
      <c r="A12900" s="6">
        <v>41908</v>
      </c>
      <c r="B12900">
        <v>8.5000000000000006E-3</v>
      </c>
      <c r="C12900">
        <v>-5.9999999999999995E-4</v>
      </c>
      <c r="D12900">
        <v>-2.5000000000000001E-3</v>
      </c>
      <c r="E12900">
        <v>1E-3</v>
      </c>
      <c r="F12900">
        <v>-4.8999999999999998E-3</v>
      </c>
      <c r="G12900">
        <v>6.0000000000000001E-3</v>
      </c>
      <c r="H12900">
        <v>0</v>
      </c>
    </row>
    <row r="12901" spans="1:8" x14ac:dyDescent="0.25">
      <c r="A12901" s="6">
        <v>41911</v>
      </c>
      <c r="B12901">
        <v>-2.2000000000000001E-3</v>
      </c>
      <c r="C12901">
        <v>1.6000000000000001E-3</v>
      </c>
      <c r="D12901">
        <v>-4.4000000000000003E-3</v>
      </c>
      <c r="E12901">
        <v>1.6999999999999999E-3</v>
      </c>
      <c r="F12901">
        <v>-2.7000000000000001E-3</v>
      </c>
      <c r="G12901">
        <v>1.2999999999999999E-3</v>
      </c>
      <c r="H12901">
        <v>0</v>
      </c>
    </row>
    <row r="12902" spans="1:8" x14ac:dyDescent="0.25">
      <c r="A12902" s="6">
        <v>41912</v>
      </c>
      <c r="B12902">
        <v>-4.0000000000000001E-3</v>
      </c>
      <c r="C12902">
        <v>-1.01E-2</v>
      </c>
      <c r="D12902">
        <v>1.1000000000000001E-3</v>
      </c>
      <c r="E12902">
        <v>4.0000000000000002E-4</v>
      </c>
      <c r="F12902">
        <v>1E-4</v>
      </c>
      <c r="G12902">
        <v>-1.6999999999999999E-3</v>
      </c>
      <c r="H12902">
        <v>0</v>
      </c>
    </row>
    <row r="12903" spans="1:8" x14ac:dyDescent="0.25">
      <c r="A12903" s="6">
        <v>41913</v>
      </c>
      <c r="B12903">
        <v>-1.3899999999999999E-2</v>
      </c>
      <c r="C12903">
        <v>-1.4E-3</v>
      </c>
      <c r="D12903">
        <v>3.0000000000000001E-3</v>
      </c>
      <c r="E12903">
        <v>2E-3</v>
      </c>
      <c r="F12903">
        <v>1E-4</v>
      </c>
      <c r="G12903">
        <v>-3.8999999999999998E-3</v>
      </c>
      <c r="H12903">
        <v>0</v>
      </c>
    </row>
    <row r="12904" spans="1:8" x14ac:dyDescent="0.25">
      <c r="A12904" s="6">
        <v>41914</v>
      </c>
      <c r="B12904">
        <v>1.6000000000000001E-3</v>
      </c>
      <c r="C12904">
        <v>9.7999999999999997E-3</v>
      </c>
      <c r="D12904">
        <v>-3.8999999999999998E-3</v>
      </c>
      <c r="E12904">
        <v>-3.0000000000000001E-3</v>
      </c>
      <c r="F12904">
        <v>-2.8999999999999998E-3</v>
      </c>
      <c r="G12904">
        <v>-2.3999999999999998E-3</v>
      </c>
      <c r="H12904">
        <v>0</v>
      </c>
    </row>
    <row r="12905" spans="1:8" x14ac:dyDescent="0.25">
      <c r="A12905" s="6">
        <v>41915</v>
      </c>
      <c r="B12905">
        <v>1.0800000000000001E-2</v>
      </c>
      <c r="C12905">
        <v>-3.8999999999999998E-3</v>
      </c>
      <c r="D12905">
        <v>-4.4999999999999997E-3</v>
      </c>
      <c r="E12905">
        <v>-8.9999999999999998E-4</v>
      </c>
      <c r="F12905">
        <v>-1.2999999999999999E-3</v>
      </c>
      <c r="G12905">
        <v>4.5999999999999999E-3</v>
      </c>
      <c r="H12905">
        <v>0</v>
      </c>
    </row>
    <row r="12906" spans="1:8" x14ac:dyDescent="0.25">
      <c r="A12906" s="6">
        <v>41918</v>
      </c>
      <c r="B12906">
        <v>-2.5999999999999999E-3</v>
      </c>
      <c r="C12906">
        <v>-7.6E-3</v>
      </c>
      <c r="D12906">
        <v>3.5999999999999999E-3</v>
      </c>
      <c r="E12906">
        <v>3.0000000000000001E-3</v>
      </c>
      <c r="F12906">
        <v>2.3999999999999998E-3</v>
      </c>
      <c r="G12906">
        <v>-3.0000000000000001E-3</v>
      </c>
      <c r="H12906">
        <v>0</v>
      </c>
    </row>
    <row r="12907" spans="1:8" x14ac:dyDescent="0.25">
      <c r="A12907" s="6">
        <v>41919</v>
      </c>
      <c r="B12907">
        <v>-1.5599999999999999E-2</v>
      </c>
      <c r="C12907">
        <v>-1.4E-3</v>
      </c>
      <c r="D12907">
        <v>1.5E-3</v>
      </c>
      <c r="E12907">
        <v>2.5999999999999999E-3</v>
      </c>
      <c r="F12907">
        <v>2.9999999999999997E-4</v>
      </c>
      <c r="G12907">
        <v>1.1000000000000001E-3</v>
      </c>
      <c r="H12907">
        <v>0</v>
      </c>
    </row>
    <row r="12908" spans="1:8" x14ac:dyDescent="0.25">
      <c r="A12908" s="6">
        <v>41920</v>
      </c>
      <c r="B12908">
        <v>1.7000000000000001E-2</v>
      </c>
      <c r="C12908">
        <v>-1E-4</v>
      </c>
      <c r="D12908">
        <v>-5.9999999999999995E-4</v>
      </c>
      <c r="E12908">
        <v>-5.0000000000000001E-4</v>
      </c>
      <c r="F12908">
        <v>-5.0000000000000001E-4</v>
      </c>
      <c r="G12908">
        <v>2.5999999999999999E-3</v>
      </c>
      <c r="H12908">
        <v>0</v>
      </c>
    </row>
    <row r="12909" spans="1:8" x14ac:dyDescent="0.25">
      <c r="A12909" s="6">
        <v>41921</v>
      </c>
      <c r="B12909">
        <v>-2.1700000000000001E-2</v>
      </c>
      <c r="C12909">
        <v>-4.6999999999998996E-3</v>
      </c>
      <c r="D12909">
        <v>-4.0000000000000001E-3</v>
      </c>
      <c r="E12909">
        <v>4.0000000000000001E-3</v>
      </c>
      <c r="F12909">
        <v>-1.1999999999999999E-3</v>
      </c>
      <c r="G12909">
        <v>5.0000000000000001E-4</v>
      </c>
      <c r="H12909">
        <v>0</v>
      </c>
    </row>
    <row r="12910" spans="1:8" x14ac:dyDescent="0.25">
      <c r="A12910" s="6">
        <v>41922</v>
      </c>
      <c r="B12910">
        <v>-1.29E-2</v>
      </c>
      <c r="C12910">
        <v>-8.0000000000000004E-4</v>
      </c>
      <c r="D12910">
        <v>5.1000000000000004E-3</v>
      </c>
      <c r="E12910">
        <v>7.4999999999999997E-3</v>
      </c>
      <c r="F12910">
        <v>3.8999999999999998E-3</v>
      </c>
      <c r="G12910">
        <v>-3.8999999999999998E-3</v>
      </c>
      <c r="H12910">
        <v>0</v>
      </c>
    </row>
    <row r="12911" spans="1:8" x14ac:dyDescent="0.25">
      <c r="A12911" s="6">
        <v>41925</v>
      </c>
      <c r="B12911">
        <v>-1.5900000000000001E-2</v>
      </c>
      <c r="C12911">
        <v>1.32E-2</v>
      </c>
      <c r="D12911">
        <v>4.8999999999999998E-3</v>
      </c>
      <c r="E12911">
        <v>-3.0000000000000001E-3</v>
      </c>
      <c r="F12911">
        <v>2.3E-3</v>
      </c>
      <c r="G12911">
        <v>-8.9999999999999993E-3</v>
      </c>
      <c r="H12911">
        <v>0</v>
      </c>
    </row>
    <row r="12912" spans="1:8" x14ac:dyDescent="0.25">
      <c r="A12912" s="6">
        <v>41926</v>
      </c>
      <c r="B12912">
        <v>2.7000000000000001E-3</v>
      </c>
      <c r="C12912">
        <v>8.3999999999999995E-3</v>
      </c>
      <c r="D12912">
        <v>-1.1999999999999999E-3</v>
      </c>
      <c r="E12912">
        <v>2.0000000000000001E-4</v>
      </c>
      <c r="F12912">
        <v>8.9999999999999998E-4</v>
      </c>
      <c r="G12912">
        <v>-8.3999999999999995E-3</v>
      </c>
      <c r="H12912">
        <v>0</v>
      </c>
    </row>
    <row r="12913" spans="1:8" x14ac:dyDescent="0.25">
      <c r="A12913" s="6">
        <v>41927</v>
      </c>
      <c r="B12913">
        <v>-5.4000000000000003E-3</v>
      </c>
      <c r="C12913">
        <v>1.6799999999999999E-2</v>
      </c>
      <c r="D12913">
        <v>-1.3299999999999999E-2</v>
      </c>
      <c r="E12913">
        <v>-4.7999999999999996E-3</v>
      </c>
      <c r="F12913">
        <v>-6.3E-3</v>
      </c>
      <c r="G12913">
        <v>-6.6E-3</v>
      </c>
      <c r="H12913">
        <v>0</v>
      </c>
    </row>
    <row r="12914" spans="1:8" x14ac:dyDescent="0.25">
      <c r="A12914" s="6">
        <v>41928</v>
      </c>
      <c r="B12914">
        <v>2.2000000000000001E-3</v>
      </c>
      <c r="C12914">
        <v>1.0500000000000001E-2</v>
      </c>
      <c r="D12914">
        <v>2.3999999999999998E-3</v>
      </c>
      <c r="E12914">
        <v>-4.4000000000000003E-3</v>
      </c>
      <c r="F12914">
        <v>1.1999999999999999E-3</v>
      </c>
      <c r="G12914">
        <v>-3.3E-3</v>
      </c>
      <c r="H12914">
        <v>0</v>
      </c>
    </row>
    <row r="12915" spans="1:8" x14ac:dyDescent="0.25">
      <c r="A12915" s="6">
        <v>41929</v>
      </c>
      <c r="B12915">
        <v>1.1299999999999999E-2</v>
      </c>
      <c r="C12915">
        <v>-1.5699999999999999E-2</v>
      </c>
      <c r="D12915">
        <v>-1E-3</v>
      </c>
      <c r="E12915">
        <v>-2.0000000000000001E-4</v>
      </c>
      <c r="F12915">
        <v>2.5999999999999999E-3</v>
      </c>
      <c r="G12915">
        <v>1.0699999999999999E-2</v>
      </c>
      <c r="H12915">
        <v>0</v>
      </c>
    </row>
    <row r="12916" spans="1:8" x14ac:dyDescent="0.25">
      <c r="A12916" s="6">
        <v>41932</v>
      </c>
      <c r="B12916">
        <v>9.3999999999998998E-3</v>
      </c>
      <c r="C12916">
        <v>1.2999999999999999E-3</v>
      </c>
      <c r="D12916">
        <v>-3.0999999999999999E-3</v>
      </c>
      <c r="E12916">
        <v>1E-3</v>
      </c>
      <c r="F12916">
        <v>-3.2000000000000002E-3</v>
      </c>
      <c r="G12916">
        <v>2.9999999999999997E-4</v>
      </c>
      <c r="H12916">
        <v>0</v>
      </c>
    </row>
    <row r="12917" spans="1:8" x14ac:dyDescent="0.25">
      <c r="A12917" s="6">
        <v>41933</v>
      </c>
      <c r="B12917">
        <v>1.9799999999999901E-2</v>
      </c>
      <c r="C12917">
        <v>-4.1999999999999997E-3</v>
      </c>
      <c r="D12917">
        <v>6.9999999999999999E-4</v>
      </c>
      <c r="E12917">
        <v>6.9999999999999999E-4</v>
      </c>
      <c r="F12917">
        <v>-1E-3</v>
      </c>
      <c r="G12917">
        <v>3.2000000000000002E-3</v>
      </c>
      <c r="H12917">
        <v>0</v>
      </c>
    </row>
    <row r="12918" spans="1:8" x14ac:dyDescent="0.25">
      <c r="A12918" s="6">
        <v>41934</v>
      </c>
      <c r="B12918">
        <v>-8.5000000000000006E-3</v>
      </c>
      <c r="C12918">
        <v>-5.4999999999999997E-3</v>
      </c>
      <c r="D12918">
        <v>1.6999999999999999E-3</v>
      </c>
      <c r="E12918">
        <v>1.2999999999999999E-3</v>
      </c>
      <c r="F12918">
        <v>2E-3</v>
      </c>
      <c r="G12918">
        <v>7.7000000000000002E-3</v>
      </c>
      <c r="H12918">
        <v>0</v>
      </c>
    </row>
    <row r="12919" spans="1:8" x14ac:dyDescent="0.25">
      <c r="A12919" s="6">
        <v>41935</v>
      </c>
      <c r="B12919">
        <v>1.29E-2</v>
      </c>
      <c r="C12919">
        <v>4.4999999999999997E-3</v>
      </c>
      <c r="D12919">
        <v>-4.4000000000000003E-3</v>
      </c>
      <c r="E12919">
        <v>-3.3999999999999998E-3</v>
      </c>
      <c r="F12919">
        <v>-6.9999999999999999E-4</v>
      </c>
      <c r="G12919">
        <v>1.1000000000000001E-3</v>
      </c>
      <c r="H12919">
        <v>0</v>
      </c>
    </row>
    <row r="12920" spans="1:8" x14ac:dyDescent="0.25">
      <c r="A12920" s="6">
        <v>41936</v>
      </c>
      <c r="B12920">
        <v>6.4999999999999997E-3</v>
      </c>
      <c r="C12920">
        <v>-5.0000000000000001E-3</v>
      </c>
      <c r="D12920">
        <v>-1.2999999999999999E-3</v>
      </c>
      <c r="E12920">
        <v>-3.3999999999999998E-3</v>
      </c>
      <c r="F12920">
        <v>1E-3</v>
      </c>
      <c r="G12920">
        <v>1.0999999999999999E-2</v>
      </c>
      <c r="H12920">
        <v>0</v>
      </c>
    </row>
    <row r="12921" spans="1:8" x14ac:dyDescent="0.25">
      <c r="A12921" s="6">
        <v>41939</v>
      </c>
      <c r="B12921">
        <v>-1.6999999999999999E-3</v>
      </c>
      <c r="C12921">
        <v>6.9999999999999999E-4</v>
      </c>
      <c r="D12921">
        <v>-3.0000000000000001E-3</v>
      </c>
      <c r="E12921">
        <v>1.1999999999999999E-3</v>
      </c>
      <c r="F12921">
        <v>-2.0000000000000001E-4</v>
      </c>
      <c r="G12921">
        <v>3.3999999999999998E-3</v>
      </c>
      <c r="H12921">
        <v>0</v>
      </c>
    </row>
    <row r="12922" spans="1:8" x14ac:dyDescent="0.25">
      <c r="A12922" s="6">
        <v>41940</v>
      </c>
      <c r="B12922">
        <v>1.37E-2</v>
      </c>
      <c r="C12922">
        <v>1.5599999999999999E-2</v>
      </c>
      <c r="D12922">
        <v>5.0000000000000001E-4</v>
      </c>
      <c r="E12922">
        <v>-4.0000000000000001E-3</v>
      </c>
      <c r="F12922">
        <v>-1.8E-3</v>
      </c>
      <c r="G12922">
        <v>-2.3E-3</v>
      </c>
      <c r="H12922">
        <v>0</v>
      </c>
    </row>
    <row r="12923" spans="1:8" x14ac:dyDescent="0.25">
      <c r="A12923" s="6">
        <v>41941</v>
      </c>
      <c r="B12923">
        <v>-1.6999999999999999E-3</v>
      </c>
      <c r="C12923">
        <v>1E-4</v>
      </c>
      <c r="D12923">
        <v>4.4000000000000003E-3</v>
      </c>
      <c r="E12923">
        <v>2.0999999999999999E-3</v>
      </c>
      <c r="F12923">
        <v>3.4999999999998999E-3</v>
      </c>
      <c r="G12923">
        <v>2.8999999999999998E-3</v>
      </c>
      <c r="H12923">
        <v>0</v>
      </c>
    </row>
    <row r="12924" spans="1:8" x14ac:dyDescent="0.25">
      <c r="A12924" s="6">
        <v>41942</v>
      </c>
      <c r="B12924">
        <v>6.0000000000000001E-3</v>
      </c>
      <c r="C12924">
        <v>2E-3</v>
      </c>
      <c r="D12924">
        <v>-5.1999999999999998E-3</v>
      </c>
      <c r="E12924">
        <v>-4.0999999999998997E-3</v>
      </c>
      <c r="F12924">
        <v>5.9999999999999995E-4</v>
      </c>
      <c r="G12924">
        <v>2.0000000000000001E-4</v>
      </c>
      <c r="H12924">
        <v>0</v>
      </c>
    </row>
    <row r="12925" spans="1:8" x14ac:dyDescent="0.25">
      <c r="A12925" s="6">
        <v>41943</v>
      </c>
      <c r="B12925">
        <v>1.23E-2</v>
      </c>
      <c r="C12925">
        <v>3.0999999999999999E-3</v>
      </c>
      <c r="D12925">
        <v>2E-3</v>
      </c>
      <c r="E12925">
        <v>2E-3</v>
      </c>
      <c r="F12925">
        <v>-2.0000000000000001E-4</v>
      </c>
      <c r="G12925">
        <v>1E-4</v>
      </c>
      <c r="H12925">
        <v>0</v>
      </c>
    </row>
    <row r="12926" spans="1:8" x14ac:dyDescent="0.25">
      <c r="A12926" s="6">
        <v>41946</v>
      </c>
      <c r="B12926">
        <v>-1E-4</v>
      </c>
      <c r="C12926">
        <v>-3.0000000000000001E-3</v>
      </c>
      <c r="D12926">
        <v>-5.0000000000000001E-4</v>
      </c>
      <c r="E12926">
        <v>4.0000000000000002E-4</v>
      </c>
      <c r="F12926">
        <v>1.4E-3</v>
      </c>
      <c r="G12926">
        <v>3.0000000000000001E-3</v>
      </c>
      <c r="H12926">
        <v>0</v>
      </c>
    </row>
    <row r="12927" spans="1:8" x14ac:dyDescent="0.25">
      <c r="A12927" s="6">
        <v>41947</v>
      </c>
      <c r="B12927">
        <v>-3.3999999999999998E-3</v>
      </c>
      <c r="C12927">
        <v>-4.0000000000000002E-4</v>
      </c>
      <c r="D12927">
        <v>-2.5000000000000001E-3</v>
      </c>
      <c r="E12927">
        <v>1.2999999999999999E-3</v>
      </c>
      <c r="F12927">
        <v>6.9999999999999999E-4</v>
      </c>
      <c r="G12927">
        <v>5.1999999999999998E-3</v>
      </c>
      <c r="H12927">
        <v>0</v>
      </c>
    </row>
    <row r="12928" spans="1:8" x14ac:dyDescent="0.25">
      <c r="A12928" s="6">
        <v>41948</v>
      </c>
      <c r="B12928">
        <v>4.7999999999999996E-3</v>
      </c>
      <c r="C12928">
        <v>-4.3E-3</v>
      </c>
      <c r="D12928">
        <v>8.5000000000000006E-3</v>
      </c>
      <c r="E12928">
        <v>3.0000000000000001E-3</v>
      </c>
      <c r="F12928">
        <v>7.7000000000000002E-3</v>
      </c>
      <c r="G12928">
        <v>-1.6999999999999999E-3</v>
      </c>
      <c r="H12928">
        <v>0</v>
      </c>
    </row>
    <row r="12929" spans="1:8" x14ac:dyDescent="0.25">
      <c r="A12929" s="6">
        <v>41949</v>
      </c>
      <c r="B12929">
        <v>4.8999999999999998E-3</v>
      </c>
      <c r="C12929">
        <v>5.9999999999999995E-4</v>
      </c>
      <c r="D12929">
        <v>-4.8999999999999998E-3</v>
      </c>
      <c r="E12929">
        <v>1.2999999999999999E-3</v>
      </c>
      <c r="F12929">
        <v>-2.7000000000000001E-3</v>
      </c>
      <c r="G12929">
        <v>2.2000000000000001E-3</v>
      </c>
      <c r="H12929">
        <v>0</v>
      </c>
    </row>
    <row r="12930" spans="1:8" x14ac:dyDescent="0.25">
      <c r="A12930" s="6">
        <v>41950</v>
      </c>
      <c r="B12930">
        <v>8.0000000000000004E-4</v>
      </c>
      <c r="C12930">
        <v>1E-4</v>
      </c>
      <c r="D12930">
        <v>4.7999999999999996E-3</v>
      </c>
      <c r="E12930">
        <v>-2.2000000000000001E-3</v>
      </c>
      <c r="F12930">
        <v>5.0000000000000001E-4</v>
      </c>
      <c r="G12930">
        <v>-9.1000000000000004E-3</v>
      </c>
      <c r="H12930">
        <v>0</v>
      </c>
    </row>
    <row r="12931" spans="1:8" x14ac:dyDescent="0.25">
      <c r="A12931" s="6">
        <v>41953</v>
      </c>
      <c r="B12931">
        <v>3.3E-3</v>
      </c>
      <c r="C12931">
        <v>1.4E-3</v>
      </c>
      <c r="D12931">
        <v>-5.0000000000000001E-3</v>
      </c>
      <c r="E12931">
        <v>-2.8E-3</v>
      </c>
      <c r="F12931">
        <v>-4.1999999999999997E-3</v>
      </c>
      <c r="G12931">
        <v>6.1999999999999998E-3</v>
      </c>
      <c r="H12931">
        <v>0</v>
      </c>
    </row>
    <row r="12932" spans="1:8" x14ac:dyDescent="0.25">
      <c r="A12932" s="6">
        <v>41954</v>
      </c>
      <c r="B12932">
        <v>1E-3</v>
      </c>
      <c r="C12932">
        <v>2.0000000000000001E-4</v>
      </c>
      <c r="D12932">
        <v>-2.7000000000000001E-3</v>
      </c>
      <c r="E12932">
        <v>1.1999999999999999E-3</v>
      </c>
      <c r="F12932">
        <v>-2.8999999999999998E-3</v>
      </c>
      <c r="G12932">
        <v>-3.8E-3</v>
      </c>
      <c r="H12932">
        <v>0</v>
      </c>
    </row>
    <row r="12933" spans="1:8" x14ac:dyDescent="0.25">
      <c r="A12933" s="6">
        <v>41955</v>
      </c>
      <c r="B12933">
        <v>6.9999999999999999E-4</v>
      </c>
      <c r="C12933">
        <v>6.9999999999999004E-3</v>
      </c>
      <c r="D12933">
        <v>-2.7000000000000001E-3</v>
      </c>
      <c r="E12933">
        <v>2E-3</v>
      </c>
      <c r="F12933">
        <v>5.9999999999999995E-4</v>
      </c>
      <c r="G12933">
        <v>-2.2000000000000001E-3</v>
      </c>
      <c r="H12933">
        <v>0</v>
      </c>
    </row>
    <row r="12934" spans="1:8" x14ac:dyDescent="0.25">
      <c r="A12934" s="6">
        <v>41956</v>
      </c>
      <c r="B12934">
        <v>-2.9999999999999997E-4</v>
      </c>
      <c r="C12934">
        <v>-9.1000000000000004E-3</v>
      </c>
      <c r="D12934">
        <v>-3.5999999999999999E-3</v>
      </c>
      <c r="E12934">
        <v>5.6999999999998996E-3</v>
      </c>
      <c r="F12934">
        <v>0</v>
      </c>
      <c r="G12934">
        <v>3.5999999999999999E-3</v>
      </c>
      <c r="H12934">
        <v>0</v>
      </c>
    </row>
    <row r="12935" spans="1:8" x14ac:dyDescent="0.25">
      <c r="A12935" s="6">
        <v>41957</v>
      </c>
      <c r="B12935">
        <v>5.9999999999999995E-4</v>
      </c>
      <c r="C12935">
        <v>-1.4E-3</v>
      </c>
      <c r="D12935">
        <v>1.8E-3</v>
      </c>
      <c r="E12935">
        <v>-2.0000000000000001E-4</v>
      </c>
      <c r="F12935">
        <v>-1.1999999999999999E-3</v>
      </c>
      <c r="G12935">
        <v>-8.0000000000000002E-3</v>
      </c>
      <c r="H12935">
        <v>0</v>
      </c>
    </row>
    <row r="12936" spans="1:8" x14ac:dyDescent="0.25">
      <c r="A12936" s="6">
        <v>41960</v>
      </c>
      <c r="B12936">
        <v>-5.0000000000000001E-4</v>
      </c>
      <c r="C12936">
        <v>-9.3999999999998998E-3</v>
      </c>
      <c r="D12936">
        <v>2.3E-3</v>
      </c>
      <c r="E12936">
        <v>2.9999999999999997E-4</v>
      </c>
      <c r="F12936">
        <v>2.3999999999999998E-3</v>
      </c>
      <c r="G12936">
        <v>5.7999999999999996E-3</v>
      </c>
      <c r="H12936">
        <v>0</v>
      </c>
    </row>
    <row r="12937" spans="1:8" x14ac:dyDescent="0.25">
      <c r="A12937" s="6">
        <v>41961</v>
      </c>
      <c r="B12937">
        <v>5.1000000000000004E-3</v>
      </c>
      <c r="C12937">
        <v>-2.0000000000000001E-4</v>
      </c>
      <c r="D12937">
        <v>-3.3999999999999998E-3</v>
      </c>
      <c r="E12937">
        <v>-1.5E-3</v>
      </c>
      <c r="F12937">
        <v>2.0000000000000001E-4</v>
      </c>
      <c r="G12937">
        <v>6.0999999999998998E-3</v>
      </c>
      <c r="H12937">
        <v>0</v>
      </c>
    </row>
    <row r="12938" spans="1:8" x14ac:dyDescent="0.25">
      <c r="A12938" s="6">
        <v>41962</v>
      </c>
      <c r="B12938">
        <v>-2.0999999999999999E-3</v>
      </c>
      <c r="C12938">
        <v>-8.8000000000000005E-3</v>
      </c>
      <c r="D12938">
        <v>-4.0000000000000002E-4</v>
      </c>
      <c r="E12938">
        <v>3.8999999999999998E-3</v>
      </c>
      <c r="F12938">
        <v>6.9999999999999999E-4</v>
      </c>
      <c r="G12938">
        <v>-1E-3</v>
      </c>
      <c r="H12938">
        <v>0</v>
      </c>
    </row>
    <row r="12939" spans="1:8" x14ac:dyDescent="0.25">
      <c r="A12939" s="6">
        <v>41963</v>
      </c>
      <c r="B12939">
        <v>3.0999999999999999E-3</v>
      </c>
      <c r="C12939">
        <v>8.8999999999999999E-3</v>
      </c>
      <c r="D12939">
        <v>0</v>
      </c>
      <c r="E12939">
        <v>-2.0000000000000001E-4</v>
      </c>
      <c r="F12939">
        <v>-5.9999999999999995E-4</v>
      </c>
      <c r="G12939">
        <v>-7.1999999999999998E-3</v>
      </c>
      <c r="H12939">
        <v>0</v>
      </c>
    </row>
    <row r="12940" spans="1:8" x14ac:dyDescent="0.25">
      <c r="A12940" s="6">
        <v>41964</v>
      </c>
      <c r="B12940">
        <v>4.7999999999999996E-3</v>
      </c>
      <c r="C12940">
        <v>-3.8E-3</v>
      </c>
      <c r="D12940">
        <v>-5.0000000000000001E-4</v>
      </c>
      <c r="E12940">
        <v>-1E-3</v>
      </c>
      <c r="F12940">
        <v>2.0000000000000001E-4</v>
      </c>
      <c r="G12940">
        <v>-3.3E-3</v>
      </c>
      <c r="H12940">
        <v>0</v>
      </c>
    </row>
    <row r="12941" spans="1:8" x14ac:dyDescent="0.25">
      <c r="A12941" s="6">
        <v>41967</v>
      </c>
      <c r="B12941">
        <v>4.0000000000000001E-3</v>
      </c>
      <c r="C12941">
        <v>9.1000000000000004E-3</v>
      </c>
      <c r="D12941">
        <v>-5.3E-3</v>
      </c>
      <c r="E12941">
        <v>-2E-3</v>
      </c>
      <c r="F12941">
        <v>-1E-3</v>
      </c>
      <c r="G12941">
        <v>1.1000000000000001E-3</v>
      </c>
      <c r="H12941">
        <v>0</v>
      </c>
    </row>
    <row r="12942" spans="1:8" x14ac:dyDescent="0.25">
      <c r="A12942" s="6">
        <v>41968</v>
      </c>
      <c r="B12942">
        <v>-8.0000000000000004E-4</v>
      </c>
      <c r="C12942">
        <v>4.0000000000000002E-4</v>
      </c>
      <c r="D12942">
        <v>-2.0000000000000001E-4</v>
      </c>
      <c r="E12942">
        <v>1.1000000000000001E-3</v>
      </c>
      <c r="F12942">
        <v>1.5E-3</v>
      </c>
      <c r="G12942">
        <v>4.7999999999999996E-3</v>
      </c>
      <c r="H12942">
        <v>0</v>
      </c>
    </row>
    <row r="12943" spans="1:8" x14ac:dyDescent="0.25">
      <c r="A12943" s="6">
        <v>41969</v>
      </c>
      <c r="B12943">
        <v>2.8999999999999998E-3</v>
      </c>
      <c r="C12943">
        <v>2.9999999999999997E-4</v>
      </c>
      <c r="D12943">
        <v>-4.8999999999999998E-3</v>
      </c>
      <c r="E12943">
        <v>-1.9E-3</v>
      </c>
      <c r="F12943">
        <v>-2E-3</v>
      </c>
      <c r="G12943">
        <v>9.3999999999998998E-3</v>
      </c>
      <c r="H12943">
        <v>0</v>
      </c>
    </row>
    <row r="12944" spans="1:8" x14ac:dyDescent="0.25">
      <c r="A12944" s="6">
        <v>41971</v>
      </c>
      <c r="B12944">
        <v>-3.3999999999999998E-3</v>
      </c>
      <c r="C12944">
        <v>-0.01</v>
      </c>
      <c r="D12944">
        <v>-1.1599999999999999E-2</v>
      </c>
      <c r="E12944">
        <v>6.7999999999999996E-3</v>
      </c>
      <c r="F12944">
        <v>0</v>
      </c>
      <c r="G12944">
        <v>1.1299999999999999E-2</v>
      </c>
      <c r="H12944">
        <v>0</v>
      </c>
    </row>
    <row r="12945" spans="1:8" x14ac:dyDescent="0.25">
      <c r="A12945" s="6">
        <v>41974</v>
      </c>
      <c r="B12945">
        <v>-8.9999999999999993E-3</v>
      </c>
      <c r="C12945">
        <v>-8.9999999999999993E-3</v>
      </c>
      <c r="D12945">
        <v>6.0999999999998998E-3</v>
      </c>
      <c r="E12945">
        <v>1E-3</v>
      </c>
      <c r="F12945">
        <v>5.1999999999999998E-3</v>
      </c>
      <c r="G12945">
        <v>3.0000000000000001E-3</v>
      </c>
      <c r="H12945">
        <v>0</v>
      </c>
    </row>
    <row r="12946" spans="1:8" x14ac:dyDescent="0.25">
      <c r="A12946" s="6">
        <v>41975</v>
      </c>
      <c r="B12946">
        <v>6.4999999999999997E-3</v>
      </c>
      <c r="C12946">
        <v>4.5999999999999999E-3</v>
      </c>
      <c r="D12946">
        <v>8.0000000000000004E-4</v>
      </c>
      <c r="E12946">
        <v>-5.0000000000000001E-3</v>
      </c>
      <c r="F12946">
        <v>5.0000000000000001E-4</v>
      </c>
      <c r="G12946">
        <v>7.7999999999999996E-3</v>
      </c>
      <c r="H12946">
        <v>0</v>
      </c>
    </row>
    <row r="12947" spans="1:8" x14ac:dyDescent="0.25">
      <c r="A12947" s="6">
        <v>41976</v>
      </c>
      <c r="B12947">
        <v>4.5999999999999999E-3</v>
      </c>
      <c r="C12947">
        <v>4.4000000000000003E-3</v>
      </c>
      <c r="D12947">
        <v>3.0000000000000001E-3</v>
      </c>
      <c r="E12947">
        <v>-1.8E-3</v>
      </c>
      <c r="F12947">
        <v>5.9999999999999995E-4</v>
      </c>
      <c r="G12947">
        <v>-2.0999999999999999E-3</v>
      </c>
      <c r="H12947">
        <v>0</v>
      </c>
    </row>
    <row r="12948" spans="1:8" x14ac:dyDescent="0.25">
      <c r="A12948" s="6">
        <v>41977</v>
      </c>
      <c r="B12948">
        <v>-1.6999999999999999E-3</v>
      </c>
      <c r="C12948">
        <v>-3.3999999999999998E-3</v>
      </c>
      <c r="D12948">
        <v>6.9999999999999999E-4</v>
      </c>
      <c r="E12948">
        <v>1E-3</v>
      </c>
      <c r="F12948">
        <v>-1.5E-3</v>
      </c>
      <c r="G12948">
        <v>9.1000000000000004E-3</v>
      </c>
      <c r="H12948">
        <v>0</v>
      </c>
    </row>
    <row r="12949" spans="1:8" x14ac:dyDescent="0.25">
      <c r="A12949" s="6">
        <v>41978</v>
      </c>
      <c r="B12949">
        <v>2.5000000000000001E-3</v>
      </c>
      <c r="C12949">
        <v>5.6999999999998996E-3</v>
      </c>
      <c r="D12949">
        <v>2.3E-3</v>
      </c>
      <c r="E12949">
        <v>-6.6E-3</v>
      </c>
      <c r="F12949">
        <v>1.6000000000000001E-3</v>
      </c>
      <c r="G12949">
        <v>4.0000000000000001E-3</v>
      </c>
      <c r="H12949">
        <v>0</v>
      </c>
    </row>
    <row r="12950" spans="1:8" x14ac:dyDescent="0.25">
      <c r="A12950" s="6">
        <v>41981</v>
      </c>
      <c r="B12950">
        <v>-8.1999999999999001E-3</v>
      </c>
      <c r="C12950">
        <v>-5.4000000000000003E-3</v>
      </c>
      <c r="D12950">
        <v>1.8E-3</v>
      </c>
      <c r="E12950">
        <v>2.0000000000000001E-4</v>
      </c>
      <c r="F12950">
        <v>8.9999999999999998E-4</v>
      </c>
      <c r="G12950">
        <v>1.0999999999999999E-2</v>
      </c>
      <c r="H12950">
        <v>0</v>
      </c>
    </row>
    <row r="12951" spans="1:8" x14ac:dyDescent="0.25">
      <c r="A12951" s="6">
        <v>41982</v>
      </c>
      <c r="B12951">
        <v>1.2999999999999999E-3</v>
      </c>
      <c r="C12951">
        <v>1.7000000000000001E-2</v>
      </c>
      <c r="D12951">
        <v>-1.1999999999999999E-3</v>
      </c>
      <c r="E12951">
        <v>-4.6999999999998996E-3</v>
      </c>
      <c r="F12951">
        <v>-3.0000000000000001E-3</v>
      </c>
      <c r="G12951">
        <v>-3.4999999999998999E-3</v>
      </c>
      <c r="H12951">
        <v>0</v>
      </c>
    </row>
    <row r="12952" spans="1:8" x14ac:dyDescent="0.25">
      <c r="A12952" s="6">
        <v>41983</v>
      </c>
      <c r="B12952">
        <v>-1.72E-2</v>
      </c>
      <c r="C12952">
        <v>-6.4000000000000003E-3</v>
      </c>
      <c r="D12952">
        <v>-1.2999999999999999E-3</v>
      </c>
      <c r="E12952">
        <v>1.1999999999999999E-3</v>
      </c>
      <c r="F12952">
        <v>1.6000000000000001E-3</v>
      </c>
      <c r="G12952">
        <v>6.3E-3</v>
      </c>
      <c r="H12952">
        <v>0</v>
      </c>
    </row>
    <row r="12953" spans="1:8" x14ac:dyDescent="0.25">
      <c r="A12953" s="6">
        <v>41984</v>
      </c>
      <c r="B12953">
        <v>5.0000000000000001E-3</v>
      </c>
      <c r="C12953">
        <v>-5.9999999999999995E-4</v>
      </c>
      <c r="D12953">
        <v>-1.6999999999999999E-3</v>
      </c>
      <c r="E12953">
        <v>1.9E-3</v>
      </c>
      <c r="F12953">
        <v>2.0000000000000001E-4</v>
      </c>
      <c r="G12953">
        <v>2.0999999999999999E-3</v>
      </c>
      <c r="H12953">
        <v>0</v>
      </c>
    </row>
    <row r="12954" spans="1:8" x14ac:dyDescent="0.25">
      <c r="A12954" s="6">
        <v>41985</v>
      </c>
      <c r="B12954">
        <v>-1.55E-2</v>
      </c>
      <c r="C12954">
        <v>4.5999999999999999E-3</v>
      </c>
      <c r="D12954">
        <v>-5.8999999999999999E-3</v>
      </c>
      <c r="E12954">
        <v>2E-3</v>
      </c>
      <c r="F12954">
        <v>-3.2000000000000002E-3</v>
      </c>
      <c r="G12954">
        <v>2.9999999999999997E-4</v>
      </c>
      <c r="H12954">
        <v>0</v>
      </c>
    </row>
    <row r="12955" spans="1:8" x14ac:dyDescent="0.25">
      <c r="A12955" s="6">
        <v>41988</v>
      </c>
      <c r="B12955">
        <v>-6.7999999999999996E-3</v>
      </c>
      <c r="C12955">
        <v>-2.3999999999999998E-3</v>
      </c>
      <c r="D12955">
        <v>6.9999999999999999E-4</v>
      </c>
      <c r="E12955">
        <v>7.0999999999998998E-3</v>
      </c>
      <c r="F12955">
        <v>1.4E-3</v>
      </c>
      <c r="G12955">
        <v>1.6999999999999999E-3</v>
      </c>
      <c r="H12955">
        <v>0</v>
      </c>
    </row>
    <row r="12956" spans="1:8" x14ac:dyDescent="0.25">
      <c r="A12956" s="6">
        <v>41989</v>
      </c>
      <c r="B12956">
        <v>-8.0000000000000002E-3</v>
      </c>
      <c r="C12956">
        <v>6.8999999999999999E-3</v>
      </c>
      <c r="D12956">
        <v>6.0000000000000001E-3</v>
      </c>
      <c r="E12956">
        <v>-1.2999999999999999E-3</v>
      </c>
      <c r="F12956">
        <v>4.4999999999999997E-3</v>
      </c>
      <c r="G12956">
        <v>-5.4999999999999997E-3</v>
      </c>
      <c r="H12956">
        <v>0</v>
      </c>
    </row>
    <row r="12957" spans="1:8" x14ac:dyDescent="0.25">
      <c r="A12957" s="6">
        <v>41990</v>
      </c>
      <c r="B12957">
        <v>2.1499999999999998E-2</v>
      </c>
      <c r="C12957">
        <v>8.9999999999999993E-3</v>
      </c>
      <c r="D12957">
        <v>-8.0000000000000004E-4</v>
      </c>
      <c r="E12957">
        <v>-4.5999999999999999E-3</v>
      </c>
      <c r="F12957">
        <v>-4.5999999999999999E-3</v>
      </c>
      <c r="G12957">
        <v>-6.6E-3</v>
      </c>
      <c r="H12957">
        <v>0</v>
      </c>
    </row>
    <row r="12958" spans="1:8" x14ac:dyDescent="0.25">
      <c r="A12958" s="6">
        <v>41991</v>
      </c>
      <c r="B12958">
        <v>2.3599999999999999E-2</v>
      </c>
      <c r="C12958">
        <v>-8.9999999999999993E-3</v>
      </c>
      <c r="D12958">
        <v>-1.9E-3</v>
      </c>
      <c r="E12958">
        <v>-4.0999999999998997E-3</v>
      </c>
      <c r="F12958">
        <v>-2.3999999999999998E-3</v>
      </c>
      <c r="G12958">
        <v>2.8E-3</v>
      </c>
      <c r="H12958">
        <v>0</v>
      </c>
    </row>
    <row r="12959" spans="1:8" x14ac:dyDescent="0.25">
      <c r="A12959" s="6">
        <v>41992</v>
      </c>
      <c r="B12959">
        <v>4.3E-3</v>
      </c>
      <c r="C12959">
        <v>-2.3E-3</v>
      </c>
      <c r="D12959">
        <v>2.3999999999999998E-3</v>
      </c>
      <c r="E12959">
        <v>-4.5999999999999999E-3</v>
      </c>
      <c r="F12959">
        <v>-2.9999999999999997E-4</v>
      </c>
      <c r="G12959">
        <v>-9.5999999999999992E-3</v>
      </c>
      <c r="H12959">
        <v>0</v>
      </c>
    </row>
    <row r="12960" spans="1:8" x14ac:dyDescent="0.25">
      <c r="A12960" s="6">
        <v>41995</v>
      </c>
      <c r="B12960">
        <v>3.7000000000000002E-3</v>
      </c>
      <c r="C12960">
        <v>1.9E-3</v>
      </c>
      <c r="D12960">
        <v>-1E-3</v>
      </c>
      <c r="E12960">
        <v>2E-3</v>
      </c>
      <c r="F12960">
        <v>1E-3</v>
      </c>
      <c r="G12960">
        <v>2E-3</v>
      </c>
      <c r="H12960">
        <v>0</v>
      </c>
    </row>
    <row r="12961" spans="1:8" x14ac:dyDescent="0.25">
      <c r="A12961" s="6">
        <v>41996</v>
      </c>
      <c r="B12961">
        <v>2.0999999999999999E-3</v>
      </c>
      <c r="C12961">
        <v>-1.4E-3</v>
      </c>
      <c r="D12961">
        <v>1.0999999999999999E-2</v>
      </c>
      <c r="E12961">
        <v>5.8999999999999999E-3</v>
      </c>
      <c r="F12961">
        <v>6.4000000000000003E-3</v>
      </c>
      <c r="G12961">
        <v>-9.4999999999999998E-3</v>
      </c>
      <c r="H12961">
        <v>0</v>
      </c>
    </row>
    <row r="12962" spans="1:8" x14ac:dyDescent="0.25">
      <c r="A12962" s="6">
        <v>41997</v>
      </c>
      <c r="B12962">
        <v>5.9999999999999995E-4</v>
      </c>
      <c r="C12962">
        <v>3.3999999999999998E-3</v>
      </c>
      <c r="D12962">
        <v>-1.8E-3</v>
      </c>
      <c r="E12962">
        <v>-1.1000000000000001E-3</v>
      </c>
      <c r="F12962">
        <v>-6.9999999999999999E-4</v>
      </c>
      <c r="G12962">
        <v>7.3000000000000001E-3</v>
      </c>
      <c r="H12962">
        <v>0</v>
      </c>
    </row>
    <row r="12963" spans="1:8" x14ac:dyDescent="0.25">
      <c r="A12963" s="6">
        <v>41999</v>
      </c>
      <c r="B12963">
        <v>3.8E-3</v>
      </c>
      <c r="C12963">
        <v>3.3999999999999998E-3</v>
      </c>
      <c r="D12963">
        <v>-3.0000000000000001E-3</v>
      </c>
      <c r="E12963">
        <v>-8.0000000000000004E-4</v>
      </c>
      <c r="F12963">
        <v>-1.9E-3</v>
      </c>
      <c r="G12963">
        <v>6.9999999999999999E-4</v>
      </c>
      <c r="H12963">
        <v>0</v>
      </c>
    </row>
    <row r="12964" spans="1:8" x14ac:dyDescent="0.25">
      <c r="A12964" s="6">
        <v>42002</v>
      </c>
      <c r="B12964">
        <v>1.2999999999999999E-3</v>
      </c>
      <c r="C12964">
        <v>2.2000000000000001E-3</v>
      </c>
      <c r="D12964">
        <v>5.6999999999998996E-3</v>
      </c>
      <c r="E12964">
        <v>1.9E-3</v>
      </c>
      <c r="F12964">
        <v>1.9E-3</v>
      </c>
      <c r="G12964">
        <v>-1.8E-3</v>
      </c>
      <c r="H12964">
        <v>0</v>
      </c>
    </row>
    <row r="12965" spans="1:8" x14ac:dyDescent="0.25">
      <c r="A12965" s="6">
        <v>42003</v>
      </c>
      <c r="B12965">
        <v>-4.7999999999999996E-3</v>
      </c>
      <c r="C12965">
        <v>6.9999999999999999E-4</v>
      </c>
      <c r="D12965">
        <v>3.2000000000000002E-3</v>
      </c>
      <c r="E12965">
        <v>-5.9999999999999995E-4</v>
      </c>
      <c r="F12965">
        <v>3.3E-3</v>
      </c>
      <c r="G12965">
        <v>-8.0000000000000004E-4</v>
      </c>
      <c r="H12965">
        <v>0</v>
      </c>
    </row>
    <row r="12966" spans="1:8" x14ac:dyDescent="0.25">
      <c r="A12966" s="6">
        <v>42004</v>
      </c>
      <c r="B12966">
        <v>-9.2999999999999992E-3</v>
      </c>
      <c r="C12966">
        <v>4.6999999999998996E-3</v>
      </c>
      <c r="D12966">
        <v>-4.4999999999999997E-3</v>
      </c>
      <c r="E12966">
        <v>-1.1000000000000001E-3</v>
      </c>
      <c r="F12966">
        <v>-2.5999999999999999E-3</v>
      </c>
      <c r="G12966">
        <v>-4.7999999999999996E-3</v>
      </c>
      <c r="H12966">
        <v>0</v>
      </c>
    </row>
    <row r="12967" spans="1:8" x14ac:dyDescent="0.25">
      <c r="A12967" s="6">
        <v>42006</v>
      </c>
      <c r="B12967">
        <v>-1.1999999999999999E-3</v>
      </c>
      <c r="C12967">
        <v>-5.5999999999999999E-3</v>
      </c>
      <c r="D12967">
        <v>1.1999999999999999E-3</v>
      </c>
      <c r="E12967">
        <v>-2.8E-3</v>
      </c>
      <c r="F12967">
        <v>1.5E-3</v>
      </c>
      <c r="G12967">
        <v>-8.0000000000000004E-4</v>
      </c>
      <c r="H12967">
        <v>0</v>
      </c>
    </row>
    <row r="12968" spans="1:8" x14ac:dyDescent="0.25">
      <c r="A12968" s="6">
        <v>42009</v>
      </c>
      <c r="B12968">
        <v>-1.84E-2</v>
      </c>
      <c r="C12968">
        <v>2.5000000000000001E-3</v>
      </c>
      <c r="D12968">
        <v>-6.7000000000000002E-3</v>
      </c>
      <c r="E12968">
        <v>1.6999999999999999E-3</v>
      </c>
      <c r="F12968">
        <v>-8.0000000000000004E-4</v>
      </c>
      <c r="G12968">
        <v>1.13999999999999E-2</v>
      </c>
      <c r="H12968">
        <v>0</v>
      </c>
    </row>
    <row r="12969" spans="1:8" x14ac:dyDescent="0.25">
      <c r="A12969" s="6">
        <v>42010</v>
      </c>
      <c r="B12969">
        <v>-1.03E-2</v>
      </c>
      <c r="C12969">
        <v>-7.9000000000000008E-3</v>
      </c>
      <c r="D12969">
        <v>-2.8999999999999998E-3</v>
      </c>
      <c r="E12969">
        <v>5.1999999999999998E-3</v>
      </c>
      <c r="F12969">
        <v>5.9999999999999995E-4</v>
      </c>
      <c r="G12969">
        <v>4.8999999999999998E-3</v>
      </c>
      <c r="H12969">
        <v>0</v>
      </c>
    </row>
    <row r="12970" spans="1:8" x14ac:dyDescent="0.25">
      <c r="A12970" s="6">
        <v>42011</v>
      </c>
      <c r="B12970">
        <v>1.18999999999999E-2</v>
      </c>
      <c r="C12970">
        <v>1.6999999999999999E-3</v>
      </c>
      <c r="D12970">
        <v>-6.7000000000000002E-3</v>
      </c>
      <c r="E12970">
        <v>2.5999999999999999E-3</v>
      </c>
      <c r="F12970">
        <v>-1.6999999999999999E-3</v>
      </c>
      <c r="G12970">
        <v>8.8999999999999999E-3</v>
      </c>
      <c r="H12970">
        <v>0</v>
      </c>
    </row>
    <row r="12971" spans="1:8" x14ac:dyDescent="0.25">
      <c r="A12971" s="6">
        <v>42012</v>
      </c>
      <c r="B12971">
        <v>1.8100000000000002E-2</v>
      </c>
      <c r="C12971">
        <v>-1E-3</v>
      </c>
      <c r="D12971">
        <v>-2.8999999999999998E-3</v>
      </c>
      <c r="E12971">
        <v>1E-3</v>
      </c>
      <c r="F12971">
        <v>-2.0999999999999999E-3</v>
      </c>
      <c r="G12971">
        <v>1.4E-3</v>
      </c>
      <c r="H12971">
        <v>0</v>
      </c>
    </row>
    <row r="12972" spans="1:8" x14ac:dyDescent="0.25">
      <c r="A12972" s="6">
        <v>42013</v>
      </c>
      <c r="B12972">
        <v>-8.5000000000000006E-3</v>
      </c>
      <c r="C12972">
        <v>-2.9999999999999997E-4</v>
      </c>
      <c r="D12972">
        <v>-4.6999999999998996E-3</v>
      </c>
      <c r="E12972">
        <v>-1.1999999999999999E-3</v>
      </c>
      <c r="F12972">
        <v>-1.6000000000000001E-3</v>
      </c>
      <c r="G12972">
        <v>-1E-4</v>
      </c>
      <c r="H12972">
        <v>0</v>
      </c>
    </row>
    <row r="12973" spans="1:8" x14ac:dyDescent="0.25">
      <c r="A12973" s="6">
        <v>42016</v>
      </c>
      <c r="B12973">
        <v>-7.7999999999999996E-3</v>
      </c>
      <c r="C12973">
        <v>3.4999999999998999E-3</v>
      </c>
      <c r="D12973">
        <v>-4.4000000000000003E-3</v>
      </c>
      <c r="E12973">
        <v>1.6999999999999999E-3</v>
      </c>
      <c r="F12973">
        <v>1.9E-3</v>
      </c>
      <c r="G12973">
        <v>8.8000000000000005E-3</v>
      </c>
      <c r="H12973">
        <v>0</v>
      </c>
    </row>
    <row r="12974" spans="1:8" x14ac:dyDescent="0.25">
      <c r="A12974" s="6">
        <v>42017</v>
      </c>
      <c r="B12974">
        <v>-1.9E-3</v>
      </c>
      <c r="C12974">
        <v>2.3999999999999998E-3</v>
      </c>
      <c r="D12974">
        <v>1E-4</v>
      </c>
      <c r="E12974">
        <v>4.3E-3</v>
      </c>
      <c r="F12974">
        <v>0</v>
      </c>
      <c r="G12974">
        <v>3.2000000000000002E-3</v>
      </c>
      <c r="H12974">
        <v>0</v>
      </c>
    </row>
    <row r="12975" spans="1:8" x14ac:dyDescent="0.25">
      <c r="A12975" s="6">
        <v>42018</v>
      </c>
      <c r="B12975">
        <v>-6.0000000000000001E-3</v>
      </c>
      <c r="C12975">
        <v>2.7000000000000001E-3</v>
      </c>
      <c r="D12975">
        <v>-5.0000000000000001E-3</v>
      </c>
      <c r="E12975">
        <v>1.9E-3</v>
      </c>
      <c r="F12975">
        <v>-1.1999999999999999E-3</v>
      </c>
      <c r="G12975">
        <v>1.2999999999999999E-3</v>
      </c>
      <c r="H12975">
        <v>0</v>
      </c>
    </row>
    <row r="12976" spans="1:8" x14ac:dyDescent="0.25">
      <c r="A12976" s="6">
        <v>42019</v>
      </c>
      <c r="B12976">
        <v>-1.0800000000000001E-2</v>
      </c>
      <c r="C12976">
        <v>-9.4999999999999998E-3</v>
      </c>
      <c r="D12976">
        <v>6.0999999999998998E-3</v>
      </c>
      <c r="E12976">
        <v>6.9999999999999004E-3</v>
      </c>
      <c r="F12976">
        <v>5.7999999999999996E-3</v>
      </c>
      <c r="G12976">
        <v>7.4000000000000003E-3</v>
      </c>
      <c r="H12976">
        <v>0</v>
      </c>
    </row>
    <row r="12977" spans="1:8" x14ac:dyDescent="0.25">
      <c r="A12977" s="6">
        <v>42020</v>
      </c>
      <c r="B12977">
        <v>1.3599999999999999E-2</v>
      </c>
      <c r="C12977">
        <v>4.8999999999999998E-3</v>
      </c>
      <c r="D12977">
        <v>-1.2999999999999999E-3</v>
      </c>
      <c r="E12977">
        <v>-3.0999999999999999E-3</v>
      </c>
      <c r="F12977">
        <v>-6.9999999999999999E-4</v>
      </c>
      <c r="G12977">
        <v>-2.3E-3</v>
      </c>
      <c r="H12977">
        <v>0</v>
      </c>
    </row>
    <row r="12978" spans="1:8" x14ac:dyDescent="0.25">
      <c r="A12978" s="6">
        <v>42024</v>
      </c>
      <c r="B12978">
        <v>1.1000000000000001E-3</v>
      </c>
      <c r="C12978">
        <v>-7.3000000000000001E-3</v>
      </c>
      <c r="D12978">
        <v>-5.4000000000000003E-3</v>
      </c>
      <c r="E12978">
        <v>2.0000000000000001E-4</v>
      </c>
      <c r="F12978">
        <v>-5.1999999999999998E-3</v>
      </c>
      <c r="G12978">
        <v>7.3000000000000001E-3</v>
      </c>
      <c r="H12978">
        <v>0</v>
      </c>
    </row>
    <row r="12979" spans="1:8" x14ac:dyDescent="0.25">
      <c r="A12979" s="6">
        <v>42025</v>
      </c>
      <c r="B12979">
        <v>4.1999999999999997E-3</v>
      </c>
      <c r="C12979">
        <v>-9.1999999999999998E-3</v>
      </c>
      <c r="D12979">
        <v>5.8999999999999999E-3</v>
      </c>
      <c r="E12979">
        <v>1.8E-3</v>
      </c>
      <c r="F12979">
        <v>-2.0000000000000001E-4</v>
      </c>
      <c r="G12979">
        <v>-9.4999999999999998E-3</v>
      </c>
      <c r="H12979">
        <v>0</v>
      </c>
    </row>
    <row r="12980" spans="1:8" x14ac:dyDescent="0.25">
      <c r="A12980" s="6">
        <v>42026</v>
      </c>
      <c r="B12980">
        <v>1.5800000000000002E-2</v>
      </c>
      <c r="C12980">
        <v>4.4999999999999997E-3</v>
      </c>
      <c r="D12980">
        <v>4.1999999999999997E-3</v>
      </c>
      <c r="E12980">
        <v>2.0000000000000001E-4</v>
      </c>
      <c r="F12980">
        <v>-8.0000000000000004E-4</v>
      </c>
      <c r="G12980">
        <v>4.0000000000000001E-3</v>
      </c>
      <c r="H12980">
        <v>0</v>
      </c>
    </row>
    <row r="12981" spans="1:8" x14ac:dyDescent="0.25">
      <c r="A12981" s="6">
        <v>42027</v>
      </c>
      <c r="B12981">
        <v>-4.6999999999998996E-3</v>
      </c>
      <c r="C12981">
        <v>4.1999999999999997E-3</v>
      </c>
      <c r="D12981">
        <v>-7.6E-3</v>
      </c>
      <c r="E12981">
        <v>-5.9999999999999995E-4</v>
      </c>
      <c r="F12981">
        <v>-6.0999999999998998E-3</v>
      </c>
      <c r="G12981">
        <v>1.6999999999999999E-3</v>
      </c>
      <c r="H12981">
        <v>0</v>
      </c>
    </row>
    <row r="12982" spans="1:8" x14ac:dyDescent="0.25">
      <c r="A12982" s="6">
        <v>42030</v>
      </c>
      <c r="B12982">
        <v>4.1999999999999997E-3</v>
      </c>
      <c r="C12982">
        <v>5.8999999999999999E-3</v>
      </c>
      <c r="D12982">
        <v>-5.0000000000000001E-4</v>
      </c>
      <c r="E12982">
        <v>-4.1999999999999997E-3</v>
      </c>
      <c r="F12982">
        <v>-1.1999999999999999E-3</v>
      </c>
      <c r="G12982">
        <v>-8.3000000000000001E-3</v>
      </c>
      <c r="H12982">
        <v>0</v>
      </c>
    </row>
    <row r="12983" spans="1:8" x14ac:dyDescent="0.25">
      <c r="A12983" s="6">
        <v>42031</v>
      </c>
      <c r="B12983">
        <v>-1.21999999999999E-2</v>
      </c>
      <c r="C12983">
        <v>7.1999999999999998E-3</v>
      </c>
      <c r="D12983">
        <v>2E-3</v>
      </c>
      <c r="E12983">
        <v>-3.4999999999998999E-3</v>
      </c>
      <c r="F12983">
        <v>4.7999999999999996E-3</v>
      </c>
      <c r="G12983">
        <v>-5.4000000000000003E-3</v>
      </c>
      <c r="H12983">
        <v>0</v>
      </c>
    </row>
    <row r="12984" spans="1:8" x14ac:dyDescent="0.25">
      <c r="A12984" s="6">
        <v>42032</v>
      </c>
      <c r="B12984">
        <v>-1.3899999999999999E-2</v>
      </c>
      <c r="C12984">
        <v>-1.6999999999999999E-3</v>
      </c>
      <c r="D12984">
        <v>-8.0999999999999996E-3</v>
      </c>
      <c r="E12984">
        <v>5.1999999999999998E-3</v>
      </c>
      <c r="F12984">
        <v>-2.2000000000000001E-3</v>
      </c>
      <c r="G12984">
        <v>1.21E-2</v>
      </c>
      <c r="H12984">
        <v>0</v>
      </c>
    </row>
    <row r="12985" spans="1:8" x14ac:dyDescent="0.25">
      <c r="A12985" s="6">
        <v>42033</v>
      </c>
      <c r="B12985">
        <v>9.7999999999999997E-3</v>
      </c>
      <c r="C12985">
        <v>2.0999999999999999E-3</v>
      </c>
      <c r="D12985">
        <v>4.0000000000000002E-4</v>
      </c>
      <c r="E12985">
        <v>1E-4</v>
      </c>
      <c r="F12985">
        <v>-3.3999999999999998E-3</v>
      </c>
      <c r="G12985">
        <v>5.7999999999999996E-3</v>
      </c>
      <c r="H12985">
        <v>0</v>
      </c>
    </row>
    <row r="12986" spans="1:8" x14ac:dyDescent="0.25">
      <c r="A12986" s="6">
        <v>42034</v>
      </c>
      <c r="B12986">
        <v>-1.3100000000000001E-2</v>
      </c>
      <c r="C12986">
        <v>-8.3999999999999995E-3</v>
      </c>
      <c r="D12986">
        <v>5.0000000000000001E-4</v>
      </c>
      <c r="E12986">
        <v>-1.6000000000000001E-3</v>
      </c>
      <c r="F12986">
        <v>-4.6999999999998996E-3</v>
      </c>
      <c r="G12986">
        <v>-2.5000000000000001E-2</v>
      </c>
      <c r="H12986">
        <v>0</v>
      </c>
    </row>
    <row r="12987" spans="1:8" x14ac:dyDescent="0.25">
      <c r="A12987" s="6">
        <v>42037</v>
      </c>
      <c r="B12987">
        <v>1.24E-2</v>
      </c>
      <c r="C12987">
        <v>-3.8E-3</v>
      </c>
      <c r="D12987">
        <v>0.01</v>
      </c>
      <c r="E12987">
        <v>4.0000000000000002E-4</v>
      </c>
      <c r="F12987">
        <v>1.6000000000000001E-3</v>
      </c>
      <c r="G12987">
        <v>-9.2999999999999992E-3</v>
      </c>
      <c r="H12987">
        <v>0</v>
      </c>
    </row>
    <row r="12988" spans="1:8" x14ac:dyDescent="0.25">
      <c r="A12988" s="6">
        <v>42038</v>
      </c>
      <c r="B12988">
        <v>1.49E-2</v>
      </c>
      <c r="C12988">
        <v>2.3999999999999998E-3</v>
      </c>
      <c r="D12988">
        <v>5.0000000000000001E-3</v>
      </c>
      <c r="E12988">
        <v>5.9999999999999995E-4</v>
      </c>
      <c r="F12988">
        <v>4.1999999999999997E-3</v>
      </c>
      <c r="G12988">
        <v>-1.34E-2</v>
      </c>
      <c r="H12988">
        <v>0</v>
      </c>
    </row>
    <row r="12989" spans="1:8" x14ac:dyDescent="0.25">
      <c r="A12989" s="6">
        <v>42039</v>
      </c>
      <c r="B12989">
        <v>-3.4999999999998999E-3</v>
      </c>
      <c r="C12989">
        <v>-8.9999999999999998E-4</v>
      </c>
      <c r="D12989">
        <v>-2.0999999999999999E-3</v>
      </c>
      <c r="E12989">
        <v>3.2000000000000002E-3</v>
      </c>
      <c r="F12989">
        <v>-1.1999999999999999E-3</v>
      </c>
      <c r="G12989">
        <v>7.4999999999999997E-3</v>
      </c>
      <c r="H12989">
        <v>0</v>
      </c>
    </row>
    <row r="12990" spans="1:8" x14ac:dyDescent="0.25">
      <c r="A12990" s="6">
        <v>42040</v>
      </c>
      <c r="B12990">
        <v>1.0999999999999999E-2</v>
      </c>
      <c r="C12990">
        <v>4.3E-3</v>
      </c>
      <c r="D12990">
        <v>-6.9999999999999999E-4</v>
      </c>
      <c r="E12990">
        <v>-5.1000000000000004E-3</v>
      </c>
      <c r="F12990">
        <v>-1.8E-3</v>
      </c>
      <c r="G12990">
        <v>-7.4000000000000003E-3</v>
      </c>
      <c r="H12990">
        <v>0</v>
      </c>
    </row>
    <row r="12991" spans="1:8" x14ac:dyDescent="0.25">
      <c r="A12991" s="6">
        <v>42041</v>
      </c>
      <c r="B12991">
        <v>-2E-3</v>
      </c>
      <c r="C12991">
        <v>8.9999999999999998E-4</v>
      </c>
      <c r="D12991">
        <v>3.3999999999999998E-3</v>
      </c>
      <c r="E12991">
        <v>-1.9E-3</v>
      </c>
      <c r="F12991">
        <v>-1E-3</v>
      </c>
      <c r="G12991">
        <v>-7.4999999999999997E-3</v>
      </c>
      <c r="H12991">
        <v>0</v>
      </c>
    </row>
    <row r="12992" spans="1:8" x14ac:dyDescent="0.25">
      <c r="A12992" s="6">
        <v>42044</v>
      </c>
      <c r="B12992">
        <v>-4.5999999999999999E-3</v>
      </c>
      <c r="C12992">
        <v>-3.4999999999998999E-3</v>
      </c>
      <c r="D12992">
        <v>1.1000000000000001E-3</v>
      </c>
      <c r="E12992">
        <v>-2.9999999999999997E-4</v>
      </c>
      <c r="F12992">
        <v>-4.0000000000000002E-4</v>
      </c>
      <c r="G12992">
        <v>-6.3E-3</v>
      </c>
      <c r="H12992">
        <v>0</v>
      </c>
    </row>
    <row r="12993" spans="1:8" x14ac:dyDescent="0.25">
      <c r="A12993" s="6">
        <v>42045</v>
      </c>
      <c r="B12993">
        <v>1.0500000000000001E-2</v>
      </c>
      <c r="C12993">
        <v>-3.4999999999998999E-3</v>
      </c>
      <c r="D12993">
        <v>-7.3000000000000001E-3</v>
      </c>
      <c r="E12993">
        <v>1E-3</v>
      </c>
      <c r="F12993">
        <v>-4.0000000000000001E-3</v>
      </c>
      <c r="G12993">
        <v>1.21999999999999E-2</v>
      </c>
      <c r="H12993">
        <v>0</v>
      </c>
    </row>
    <row r="12994" spans="1:8" x14ac:dyDescent="0.25">
      <c r="A12994" s="6">
        <v>42046</v>
      </c>
      <c r="B12994">
        <v>2.9999999999999997E-4</v>
      </c>
      <c r="C12994">
        <v>-1.6000000000000001E-3</v>
      </c>
      <c r="D12994">
        <v>-3.3999999999999998E-3</v>
      </c>
      <c r="E12994">
        <v>6.9999999999999999E-4</v>
      </c>
      <c r="F12994">
        <v>-1E-3</v>
      </c>
      <c r="G12994">
        <v>4.8999999999999998E-3</v>
      </c>
      <c r="H12994">
        <v>0</v>
      </c>
    </row>
    <row r="12995" spans="1:8" x14ac:dyDescent="0.25">
      <c r="A12995" s="6">
        <v>42047</v>
      </c>
      <c r="B12995">
        <v>0.01</v>
      </c>
      <c r="C12995">
        <v>1.9E-3</v>
      </c>
      <c r="D12995">
        <v>-5.0000000000000001E-4</v>
      </c>
      <c r="E12995">
        <v>-1.6000000000000001E-3</v>
      </c>
      <c r="F12995">
        <v>-1.5E-3</v>
      </c>
      <c r="G12995">
        <v>-4.8999999999999998E-3</v>
      </c>
      <c r="H12995">
        <v>0</v>
      </c>
    </row>
    <row r="12996" spans="1:8" x14ac:dyDescent="0.25">
      <c r="A12996" s="6">
        <v>42048</v>
      </c>
      <c r="B12996">
        <v>4.6999999999998996E-3</v>
      </c>
      <c r="C12996">
        <v>1.4E-3</v>
      </c>
      <c r="D12996">
        <v>-3.0000000000000001E-3</v>
      </c>
      <c r="E12996">
        <v>-3.0000000000000001E-3</v>
      </c>
      <c r="F12996">
        <v>-2.3999999999999998E-3</v>
      </c>
      <c r="G12996">
        <v>-1.34E-2</v>
      </c>
      <c r="H12996">
        <v>0</v>
      </c>
    </row>
    <row r="12997" spans="1:8" x14ac:dyDescent="0.25">
      <c r="A12997" s="6">
        <v>42052</v>
      </c>
      <c r="B12997">
        <v>1.6000000000000001E-3</v>
      </c>
      <c r="C12997">
        <v>-2.9999999999999997E-4</v>
      </c>
      <c r="D12997">
        <v>-2.9999999999999997E-4</v>
      </c>
      <c r="E12997">
        <v>-1.6999999999999999E-3</v>
      </c>
      <c r="F12997">
        <v>-1.5E-3</v>
      </c>
      <c r="G12997">
        <v>-1.1000000000000001E-3</v>
      </c>
      <c r="H12997">
        <v>0</v>
      </c>
    </row>
    <row r="12998" spans="1:8" x14ac:dyDescent="0.25">
      <c r="A12998" s="6">
        <v>42053</v>
      </c>
      <c r="B12998">
        <v>2.9999999999999997E-4</v>
      </c>
      <c r="C12998">
        <v>2.7000000000000001E-3</v>
      </c>
      <c r="D12998">
        <v>-8.3000000000000001E-3</v>
      </c>
      <c r="E12998">
        <v>2.8E-3</v>
      </c>
      <c r="F12998">
        <v>-1.9E-3</v>
      </c>
      <c r="G12998">
        <v>6.7999999999999996E-3</v>
      </c>
      <c r="H12998">
        <v>0</v>
      </c>
    </row>
    <row r="12999" spans="1:8" x14ac:dyDescent="0.25">
      <c r="A12999" s="6">
        <v>42054</v>
      </c>
      <c r="B12999">
        <v>-1E-4</v>
      </c>
      <c r="C12999">
        <v>2.2000000000000001E-3</v>
      </c>
      <c r="D12999">
        <v>-3.8E-3</v>
      </c>
      <c r="E12999">
        <v>-4.0000000000000002E-4</v>
      </c>
      <c r="F12999">
        <v>-3.7000000000000002E-3</v>
      </c>
      <c r="G12999">
        <v>-5.6999999999998996E-3</v>
      </c>
      <c r="H12999">
        <v>0</v>
      </c>
    </row>
    <row r="13000" spans="1:8" x14ac:dyDescent="0.25">
      <c r="A13000" s="6">
        <v>42055</v>
      </c>
      <c r="B13000">
        <v>6.0999999999998998E-3</v>
      </c>
      <c r="C13000">
        <v>-4.3E-3</v>
      </c>
      <c r="D13000">
        <v>-2.7000000000000001E-3</v>
      </c>
      <c r="E13000">
        <v>-6.9999999999999999E-4</v>
      </c>
      <c r="F13000">
        <v>-1.1000000000000001E-3</v>
      </c>
      <c r="G13000">
        <v>5.0000000000000001E-3</v>
      </c>
      <c r="H13000">
        <v>0</v>
      </c>
    </row>
    <row r="13001" spans="1:8" x14ac:dyDescent="0.25">
      <c r="A13001" s="6">
        <v>42058</v>
      </c>
      <c r="B13001">
        <v>-8.0000000000000004E-4</v>
      </c>
      <c r="C13001">
        <v>4.0000000000000002E-4</v>
      </c>
      <c r="D13001">
        <v>-3.7000000000000002E-3</v>
      </c>
      <c r="E13001">
        <v>3.8E-3</v>
      </c>
      <c r="F13001">
        <v>-1.9E-3</v>
      </c>
      <c r="G13001">
        <v>8.8999999999999999E-3</v>
      </c>
      <c r="H13001">
        <v>0</v>
      </c>
    </row>
    <row r="13002" spans="1:8" x14ac:dyDescent="0.25">
      <c r="A13002" s="6">
        <v>42059</v>
      </c>
      <c r="B13002">
        <v>3.2000000000000002E-3</v>
      </c>
      <c r="C13002">
        <v>0</v>
      </c>
      <c r="D13002">
        <v>7.0999999999998998E-3</v>
      </c>
      <c r="E13002">
        <v>-2.3999999999999998E-3</v>
      </c>
      <c r="F13002">
        <v>3.7000000000000002E-3</v>
      </c>
      <c r="G13002">
        <v>-4.0000000000000002E-4</v>
      </c>
      <c r="H13002">
        <v>0</v>
      </c>
    </row>
    <row r="13003" spans="1:8" x14ac:dyDescent="0.25">
      <c r="A13003" s="6">
        <v>42060</v>
      </c>
      <c r="B13003">
        <v>1E-4</v>
      </c>
      <c r="C13003">
        <v>1.9E-3</v>
      </c>
      <c r="D13003">
        <v>-4.7999999999999996E-3</v>
      </c>
      <c r="E13003">
        <v>-5.5999999999999999E-3</v>
      </c>
      <c r="F13003">
        <v>-2.3E-3</v>
      </c>
      <c r="G13003">
        <v>-0.01</v>
      </c>
      <c r="H13003">
        <v>0</v>
      </c>
    </row>
    <row r="13004" spans="1:8" x14ac:dyDescent="0.25">
      <c r="A13004" s="6">
        <v>42061</v>
      </c>
      <c r="B13004">
        <v>-8.0000000000000004E-4</v>
      </c>
      <c r="C13004">
        <v>5.4999999999999997E-3</v>
      </c>
      <c r="D13004">
        <v>-5.0000000000000001E-3</v>
      </c>
      <c r="E13004">
        <v>-1.2999999999999999E-3</v>
      </c>
      <c r="F13004">
        <v>-3.2000000000000002E-3</v>
      </c>
      <c r="G13004">
        <v>4.1999999999999997E-3</v>
      </c>
      <c r="H13004">
        <v>0</v>
      </c>
    </row>
    <row r="13005" spans="1:8" x14ac:dyDescent="0.25">
      <c r="A13005" s="6">
        <v>42062</v>
      </c>
      <c r="B13005">
        <v>-3.5999999999999999E-3</v>
      </c>
      <c r="C13005">
        <v>-2.0999999999999999E-3</v>
      </c>
      <c r="D13005">
        <v>2.2000000000000001E-3</v>
      </c>
      <c r="E13005">
        <v>6.9999999999999999E-4</v>
      </c>
      <c r="F13005">
        <v>3.0000000000000001E-3</v>
      </c>
      <c r="G13005">
        <v>-1.6999999999999999E-3</v>
      </c>
      <c r="H13005">
        <v>0</v>
      </c>
    </row>
    <row r="13006" spans="1:8" x14ac:dyDescent="0.25">
      <c r="A13006" s="6">
        <v>42065</v>
      </c>
      <c r="B13006">
        <v>6.1999999999999998E-3</v>
      </c>
      <c r="C13006">
        <v>1.9E-3</v>
      </c>
      <c r="D13006">
        <v>-4.5999999999999999E-3</v>
      </c>
      <c r="E13006">
        <v>5.0000000000000001E-4</v>
      </c>
      <c r="F13006">
        <v>1E-3</v>
      </c>
      <c r="G13006">
        <v>4.0999999999998997E-3</v>
      </c>
      <c r="H13006">
        <v>0</v>
      </c>
    </row>
    <row r="13007" spans="1:8" x14ac:dyDescent="0.25">
      <c r="A13007" s="6">
        <v>42066</v>
      </c>
      <c r="B13007">
        <v>-4.3E-3</v>
      </c>
      <c r="C13007">
        <v>-3.0000000000000001E-3</v>
      </c>
      <c r="D13007">
        <v>3.2000000000000002E-3</v>
      </c>
      <c r="E13007">
        <v>-6.9999999999999999E-4</v>
      </c>
      <c r="F13007">
        <v>0</v>
      </c>
      <c r="G13007">
        <v>-3.8999999999999998E-3</v>
      </c>
      <c r="H13007">
        <v>0</v>
      </c>
    </row>
    <row r="13008" spans="1:8" x14ac:dyDescent="0.25">
      <c r="A13008" s="6">
        <v>42067</v>
      </c>
      <c r="B13008">
        <v>-4.0999999999998997E-3</v>
      </c>
      <c r="C13008">
        <v>1.1999999999999999E-3</v>
      </c>
      <c r="D13008">
        <v>-3.7000000000000002E-3</v>
      </c>
      <c r="E13008">
        <v>-4.0000000000000002E-4</v>
      </c>
      <c r="F13008">
        <v>-3.0000000000000001E-3</v>
      </c>
      <c r="G13008">
        <v>5.0000000000000001E-4</v>
      </c>
      <c r="H13008">
        <v>0</v>
      </c>
    </row>
    <row r="13009" spans="1:8" x14ac:dyDescent="0.25">
      <c r="A13009" s="6">
        <v>42068</v>
      </c>
      <c r="B13009">
        <v>1.5E-3</v>
      </c>
      <c r="C13009">
        <v>2.2000000000000001E-3</v>
      </c>
      <c r="D13009">
        <v>-4.3E-3</v>
      </c>
      <c r="E13009">
        <v>-5.1000000000000004E-3</v>
      </c>
      <c r="F13009">
        <v>-2E-3</v>
      </c>
      <c r="G13009">
        <v>-2.0000000000000001E-4</v>
      </c>
      <c r="H13009">
        <v>0</v>
      </c>
    </row>
    <row r="13010" spans="1:8" x14ac:dyDescent="0.25">
      <c r="A13010" s="6">
        <v>42069</v>
      </c>
      <c r="B13010">
        <v>-1.29E-2</v>
      </c>
      <c r="C13010">
        <v>3.0000000000000001E-3</v>
      </c>
      <c r="D13010">
        <v>4.0999999999998997E-3</v>
      </c>
      <c r="E13010">
        <v>-1.1999999999999999E-3</v>
      </c>
      <c r="F13010">
        <v>-2.0000000000000001E-4</v>
      </c>
      <c r="G13010">
        <v>4.0000000000000002E-4</v>
      </c>
      <c r="H13010">
        <v>0</v>
      </c>
    </row>
    <row r="13011" spans="1:8" x14ac:dyDescent="0.25">
      <c r="A13011" s="6">
        <v>42072</v>
      </c>
      <c r="B13011">
        <v>3.7000000000000002E-3</v>
      </c>
      <c r="C13011">
        <v>1E-3</v>
      </c>
      <c r="D13011">
        <v>0</v>
      </c>
      <c r="E13011">
        <v>2.8E-3</v>
      </c>
      <c r="F13011">
        <v>-5.9999999999999995E-4</v>
      </c>
      <c r="G13011">
        <v>7.9000000000000008E-3</v>
      </c>
      <c r="H13011">
        <v>0</v>
      </c>
    </row>
    <row r="13012" spans="1:8" x14ac:dyDescent="0.25">
      <c r="A13012" s="6">
        <v>42073</v>
      </c>
      <c r="B13012">
        <v>-1.6299999999999999E-2</v>
      </c>
      <c r="C13012">
        <v>4.3E-3</v>
      </c>
      <c r="D13012">
        <v>-5.3E-3</v>
      </c>
      <c r="E13012">
        <v>1.1999999999999999E-3</v>
      </c>
      <c r="F13012">
        <v>-1.5E-3</v>
      </c>
      <c r="G13012">
        <v>4.3E-3</v>
      </c>
      <c r="H13012">
        <v>0</v>
      </c>
    </row>
    <row r="13013" spans="1:8" x14ac:dyDescent="0.25">
      <c r="A13013" s="6">
        <v>42074</v>
      </c>
      <c r="B13013">
        <v>-2.9999999999999997E-4</v>
      </c>
      <c r="C13013">
        <v>6.0000000000000001E-3</v>
      </c>
      <c r="D13013">
        <v>5.1000000000000004E-3</v>
      </c>
      <c r="E13013">
        <v>-4.7999999999999996E-3</v>
      </c>
      <c r="F13013">
        <v>-5.9999999999999995E-4</v>
      </c>
      <c r="G13013">
        <v>-6.9999999999999999E-4</v>
      </c>
      <c r="H13013">
        <v>0</v>
      </c>
    </row>
    <row r="13014" spans="1:8" x14ac:dyDescent="0.25">
      <c r="A13014" s="6">
        <v>42075</v>
      </c>
      <c r="B13014">
        <v>1.2800000000000001E-2</v>
      </c>
      <c r="C13014">
        <v>4.0000000000000001E-3</v>
      </c>
      <c r="D13014">
        <v>4.4999999999999997E-3</v>
      </c>
      <c r="E13014">
        <v>-5.0000000000000001E-4</v>
      </c>
      <c r="F13014">
        <v>2.3E-3</v>
      </c>
      <c r="G13014">
        <v>6.8999999999999999E-3</v>
      </c>
      <c r="H13014">
        <v>0</v>
      </c>
    </row>
    <row r="13015" spans="1:8" x14ac:dyDescent="0.25">
      <c r="A13015" s="6">
        <v>42076</v>
      </c>
      <c r="B13015">
        <v>-5.7999999999999996E-3</v>
      </c>
      <c r="C13015">
        <v>2.0999999999999999E-3</v>
      </c>
      <c r="D13015">
        <v>-2.0000000000000001E-4</v>
      </c>
      <c r="E13015">
        <v>-1.1000000000000001E-3</v>
      </c>
      <c r="F13015">
        <v>-8.9999999999999998E-4</v>
      </c>
      <c r="G13015">
        <v>7.4000000000000003E-3</v>
      </c>
      <c r="H13015">
        <v>0</v>
      </c>
    </row>
    <row r="13016" spans="1:8" x14ac:dyDescent="0.25">
      <c r="A13016" s="6">
        <v>42079</v>
      </c>
      <c r="B13016">
        <v>1.24E-2</v>
      </c>
      <c r="C13016">
        <v>-7.7999999999999996E-3</v>
      </c>
      <c r="D13016">
        <v>-3.8E-3</v>
      </c>
      <c r="E13016">
        <v>-1.2999999999999999E-3</v>
      </c>
      <c r="F13016">
        <v>-1.6000000000000001E-3</v>
      </c>
      <c r="G13016">
        <v>6.4999999999999997E-3</v>
      </c>
      <c r="H13016">
        <v>0</v>
      </c>
    </row>
    <row r="13017" spans="1:8" x14ac:dyDescent="0.25">
      <c r="A13017" s="6">
        <v>42080</v>
      </c>
      <c r="B13017">
        <v>-1.9E-3</v>
      </c>
      <c r="C13017">
        <v>5.1999999999999998E-3</v>
      </c>
      <c r="D13017">
        <v>-1E-4</v>
      </c>
      <c r="E13017">
        <v>-1E-4</v>
      </c>
      <c r="F13017">
        <v>-2.8E-3</v>
      </c>
      <c r="G13017">
        <v>2.0999999999999999E-3</v>
      </c>
      <c r="H13017">
        <v>0</v>
      </c>
    </row>
    <row r="13018" spans="1:8" x14ac:dyDescent="0.25">
      <c r="A13018" s="6">
        <v>42081</v>
      </c>
      <c r="B13018">
        <v>1.09E-2</v>
      </c>
      <c r="C13018">
        <v>-5.0000000000000001E-3</v>
      </c>
      <c r="D13018">
        <v>2.0000000000000001E-4</v>
      </c>
      <c r="E13018">
        <v>1.5E-3</v>
      </c>
      <c r="F13018">
        <v>-2.9999999999999997E-4</v>
      </c>
      <c r="G13018">
        <v>-8.6E-3</v>
      </c>
      <c r="H13018">
        <v>0</v>
      </c>
    </row>
    <row r="13019" spans="1:8" x14ac:dyDescent="0.25">
      <c r="A13019" s="6">
        <v>42082</v>
      </c>
      <c r="B13019">
        <v>-3.5999999999999999E-3</v>
      </c>
      <c r="C13019">
        <v>7.9000000000000008E-3</v>
      </c>
      <c r="D13019">
        <v>-1.11E-2</v>
      </c>
      <c r="E13019">
        <v>8.0000000000000004E-4</v>
      </c>
      <c r="F13019">
        <v>-3.7000000000000002E-3</v>
      </c>
      <c r="G13019">
        <v>9.7999999999999997E-3</v>
      </c>
      <c r="H13019">
        <v>0</v>
      </c>
    </row>
    <row r="13020" spans="1:8" x14ac:dyDescent="0.25">
      <c r="A13020" s="6">
        <v>42083</v>
      </c>
      <c r="B13020">
        <v>8.0999999999999996E-3</v>
      </c>
      <c r="C13020">
        <v>-1.1000000000000001E-3</v>
      </c>
      <c r="D13020">
        <v>5.5999999999999999E-3</v>
      </c>
      <c r="E13020">
        <v>4.4000000000000003E-3</v>
      </c>
      <c r="F13020">
        <v>2.5999999999999999E-3</v>
      </c>
      <c r="G13020">
        <v>-4.3E-3</v>
      </c>
      <c r="H13020">
        <v>0</v>
      </c>
    </row>
    <row r="13021" spans="1:8" x14ac:dyDescent="0.25">
      <c r="A13021" s="6">
        <v>42086</v>
      </c>
      <c r="B13021">
        <v>-1.9E-3</v>
      </c>
      <c r="C13021">
        <v>1.9E-3</v>
      </c>
      <c r="D13021">
        <v>2.3999999999999998E-3</v>
      </c>
      <c r="E13021">
        <v>1.8E-3</v>
      </c>
      <c r="F13021">
        <v>3.2000000000000002E-3</v>
      </c>
      <c r="G13021">
        <v>-4.8999999999999998E-3</v>
      </c>
      <c r="H13021">
        <v>0</v>
      </c>
    </row>
    <row r="13022" spans="1:8" x14ac:dyDescent="0.25">
      <c r="A13022" s="6">
        <v>42087</v>
      </c>
      <c r="B13022">
        <v>-5.1000000000000004E-3</v>
      </c>
      <c r="C13022">
        <v>5.4000000000000003E-3</v>
      </c>
      <c r="D13022">
        <v>-2.5999999999999999E-3</v>
      </c>
      <c r="E13022">
        <v>1.1000000000000001E-3</v>
      </c>
      <c r="F13022">
        <v>-2.0999999999999999E-3</v>
      </c>
      <c r="G13022">
        <v>-1.8E-3</v>
      </c>
      <c r="H13022">
        <v>0</v>
      </c>
    </row>
    <row r="13023" spans="1:8" x14ac:dyDescent="0.25">
      <c r="A13023" s="6">
        <v>42088</v>
      </c>
      <c r="B13023">
        <v>-1.5599999999999999E-2</v>
      </c>
      <c r="C13023">
        <v>-8.9999999999999993E-3</v>
      </c>
      <c r="D13023">
        <v>1.03E-2</v>
      </c>
      <c r="E13023">
        <v>3.5999999999999999E-3</v>
      </c>
      <c r="F13023">
        <v>5.1999999999999998E-3</v>
      </c>
      <c r="G13023">
        <v>-1.21999999999999E-2</v>
      </c>
      <c r="H13023">
        <v>0</v>
      </c>
    </row>
    <row r="13024" spans="1:8" x14ac:dyDescent="0.25">
      <c r="A13024" s="6">
        <v>42089</v>
      </c>
      <c r="B13024">
        <v>-2.2000000000000001E-3</v>
      </c>
      <c r="C13024">
        <v>8.9999999999999998E-4</v>
      </c>
      <c r="D13024">
        <v>-4.0000000000000002E-4</v>
      </c>
      <c r="E13024">
        <v>2.9999999999999997E-4</v>
      </c>
      <c r="F13024">
        <v>-2.3999999999999998E-3</v>
      </c>
      <c r="G13024">
        <v>-1E-4</v>
      </c>
      <c r="H13024">
        <v>0</v>
      </c>
    </row>
    <row r="13025" spans="1:8" x14ac:dyDescent="0.25">
      <c r="A13025" s="6">
        <v>42090</v>
      </c>
      <c r="B13025">
        <v>3.2000000000000002E-3</v>
      </c>
      <c r="C13025">
        <v>4.4000000000000003E-3</v>
      </c>
      <c r="D13025">
        <v>-7.1999999999999998E-3</v>
      </c>
      <c r="E13025">
        <v>-1.4E-3</v>
      </c>
      <c r="F13025">
        <v>-1.1000000000000001E-3</v>
      </c>
      <c r="G13025">
        <v>1.13999999999999E-2</v>
      </c>
      <c r="H13025">
        <v>0</v>
      </c>
    </row>
    <row r="13026" spans="1:8" x14ac:dyDescent="0.25">
      <c r="A13026" s="6">
        <v>42093</v>
      </c>
      <c r="B13026">
        <v>1.24E-2</v>
      </c>
      <c r="C13026">
        <v>5.9999999999999995E-4</v>
      </c>
      <c r="D13026">
        <v>1E-4</v>
      </c>
      <c r="E13026">
        <v>-2.8999999999999998E-3</v>
      </c>
      <c r="F13026">
        <v>0</v>
      </c>
      <c r="G13026">
        <v>1.4E-3</v>
      </c>
      <c r="H13026">
        <v>0</v>
      </c>
    </row>
    <row r="13027" spans="1:8" x14ac:dyDescent="0.25">
      <c r="A13027" s="6">
        <v>42094</v>
      </c>
      <c r="B13027">
        <v>-7.4999999999999997E-3</v>
      </c>
      <c r="C13027">
        <v>4.4999999999999997E-3</v>
      </c>
      <c r="D13027">
        <v>3.8999999999999998E-3</v>
      </c>
      <c r="E13027">
        <v>1.8E-3</v>
      </c>
      <c r="F13027">
        <v>2.3999999999999998E-3</v>
      </c>
      <c r="G13027">
        <v>-2.3999999999999998E-3</v>
      </c>
      <c r="H13027">
        <v>0</v>
      </c>
    </row>
    <row r="13028" spans="1:8" x14ac:dyDescent="0.25">
      <c r="A13028" s="6">
        <v>42095</v>
      </c>
      <c r="B13028">
        <v>-3.8E-3</v>
      </c>
      <c r="C13028">
        <v>3.4999999999998999E-3</v>
      </c>
      <c r="D13028">
        <v>4.1999999999999997E-3</v>
      </c>
      <c r="E13028">
        <v>-1.6000000000000001E-3</v>
      </c>
      <c r="F13028">
        <v>2.0999999999999999E-3</v>
      </c>
      <c r="G13028">
        <v>-1.5E-3</v>
      </c>
      <c r="H13028">
        <v>0</v>
      </c>
    </row>
    <row r="13029" spans="1:8" x14ac:dyDescent="0.25">
      <c r="A13029" s="6">
        <v>42096</v>
      </c>
      <c r="B13029">
        <v>3.4999999999998999E-3</v>
      </c>
      <c r="C13029">
        <v>-1.1000000000000001E-3</v>
      </c>
      <c r="D13029">
        <v>2.8E-3</v>
      </c>
      <c r="E13029">
        <v>-1E-3</v>
      </c>
      <c r="F13029">
        <v>2.2000000000000001E-3</v>
      </c>
      <c r="G13029">
        <v>-5.6999999999998996E-3</v>
      </c>
      <c r="H13029">
        <v>0</v>
      </c>
    </row>
    <row r="13030" spans="1:8" x14ac:dyDescent="0.25">
      <c r="A13030" s="6">
        <v>42100</v>
      </c>
      <c r="B13030">
        <v>6.0999999999998998E-3</v>
      </c>
      <c r="C13030">
        <v>-3.0000000000000001E-3</v>
      </c>
      <c r="D13030">
        <v>-8.0000000000000004E-4</v>
      </c>
      <c r="E13030">
        <v>2E-3</v>
      </c>
      <c r="F13030">
        <v>-1.8E-3</v>
      </c>
      <c r="G13030">
        <v>-1.23E-2</v>
      </c>
      <c r="H13030">
        <v>0</v>
      </c>
    </row>
    <row r="13031" spans="1:8" x14ac:dyDescent="0.25">
      <c r="A13031" s="6">
        <v>42101</v>
      </c>
      <c r="B13031">
        <v>-2.2000000000000001E-3</v>
      </c>
      <c r="C13031">
        <v>-1.9E-3</v>
      </c>
      <c r="D13031">
        <v>-1.9E-3</v>
      </c>
      <c r="E13031">
        <v>-1.8E-3</v>
      </c>
      <c r="F13031">
        <v>-2.5999999999999999E-3</v>
      </c>
      <c r="G13031">
        <v>-3.0000000000000001E-3</v>
      </c>
      <c r="H13031">
        <v>0</v>
      </c>
    </row>
    <row r="13032" spans="1:8" x14ac:dyDescent="0.25">
      <c r="A13032" s="6">
        <v>42102</v>
      </c>
      <c r="B13032">
        <v>3.7000000000000002E-3</v>
      </c>
      <c r="C13032">
        <v>4.6999999999998996E-3</v>
      </c>
      <c r="D13032">
        <v>-7.4000000000000003E-3</v>
      </c>
      <c r="E13032">
        <v>-4.0000000000000002E-4</v>
      </c>
      <c r="F13032">
        <v>-3.0000000000000001E-3</v>
      </c>
      <c r="G13032">
        <v>1.2699999999999999E-2</v>
      </c>
      <c r="H13032">
        <v>0</v>
      </c>
    </row>
    <row r="13033" spans="1:8" x14ac:dyDescent="0.25">
      <c r="A13033" s="6">
        <v>42103</v>
      </c>
      <c r="B13033">
        <v>4.0999999999998997E-3</v>
      </c>
      <c r="C13033">
        <v>-7.1999999999999998E-3</v>
      </c>
      <c r="D13033">
        <v>-8.0000000000000004E-4</v>
      </c>
      <c r="E13033">
        <v>-2.5999999999999999E-3</v>
      </c>
      <c r="F13033">
        <v>1.4E-3</v>
      </c>
      <c r="G13033">
        <v>-7.7000000000000002E-3</v>
      </c>
      <c r="H13033">
        <v>0</v>
      </c>
    </row>
    <row r="13034" spans="1:8" x14ac:dyDescent="0.25">
      <c r="A13034" s="6">
        <v>42104</v>
      </c>
      <c r="B13034">
        <v>4.8999999999999998E-3</v>
      </c>
      <c r="C13034">
        <v>-1.5E-3</v>
      </c>
      <c r="D13034">
        <v>-2.7000000000000001E-3</v>
      </c>
      <c r="E13034">
        <v>-4.6999999999998996E-3</v>
      </c>
      <c r="F13034">
        <v>1.9E-3</v>
      </c>
      <c r="G13034">
        <v>3.3E-3</v>
      </c>
      <c r="H13034">
        <v>0</v>
      </c>
    </row>
    <row r="13035" spans="1:8" x14ac:dyDescent="0.25">
      <c r="A13035" s="6">
        <v>42107</v>
      </c>
      <c r="B13035">
        <v>-3.8E-3</v>
      </c>
      <c r="C13035">
        <v>5.5999999999999999E-3</v>
      </c>
      <c r="D13035">
        <v>2.3999999999999998E-3</v>
      </c>
      <c r="E13035">
        <v>-1.2999999999999999E-3</v>
      </c>
      <c r="F13035">
        <v>-1.2999999999999999E-3</v>
      </c>
      <c r="G13035">
        <v>5.9999999999999995E-4</v>
      </c>
      <c r="H13035">
        <v>0</v>
      </c>
    </row>
    <row r="13036" spans="1:8" x14ac:dyDescent="0.25">
      <c r="A13036" s="6">
        <v>42108</v>
      </c>
      <c r="B13036">
        <v>1E-3</v>
      </c>
      <c r="C13036">
        <v>-1.5E-3</v>
      </c>
      <c r="D13036">
        <v>2.2000000000000001E-3</v>
      </c>
      <c r="E13036">
        <v>6.9999999999999999E-4</v>
      </c>
      <c r="F13036">
        <v>8.9999999999999998E-4</v>
      </c>
      <c r="G13036">
        <v>-1.13999999999999E-2</v>
      </c>
      <c r="H13036">
        <v>0</v>
      </c>
    </row>
    <row r="13037" spans="1:8" x14ac:dyDescent="0.25">
      <c r="A13037" s="6">
        <v>42109</v>
      </c>
      <c r="B13037">
        <v>5.6999999999998996E-3</v>
      </c>
      <c r="C13037">
        <v>2.8E-3</v>
      </c>
      <c r="D13037">
        <v>3.5999999999999999E-3</v>
      </c>
      <c r="E13037">
        <v>-2.2000000000000001E-3</v>
      </c>
      <c r="F13037">
        <v>-6.9999999999999999E-4</v>
      </c>
      <c r="G13037">
        <v>-1.6799999999999999E-2</v>
      </c>
      <c r="H13037">
        <v>0</v>
      </c>
    </row>
    <row r="13038" spans="1:8" x14ac:dyDescent="0.25">
      <c r="A13038" s="6">
        <v>42110</v>
      </c>
      <c r="B13038">
        <v>-8.0000000000000004E-4</v>
      </c>
      <c r="C13038">
        <v>-1E-3</v>
      </c>
      <c r="D13038">
        <v>-2E-3</v>
      </c>
      <c r="E13038">
        <v>-2.0999999999999999E-3</v>
      </c>
      <c r="F13038">
        <v>-2.2000000000000001E-3</v>
      </c>
      <c r="G13038">
        <v>5.6999999999998996E-3</v>
      </c>
      <c r="H13038">
        <v>0</v>
      </c>
    </row>
    <row r="13039" spans="1:8" x14ac:dyDescent="0.25">
      <c r="A13039" s="6">
        <v>42111</v>
      </c>
      <c r="B13039">
        <v>-1.23E-2</v>
      </c>
      <c r="C13039">
        <v>-4.3E-3</v>
      </c>
      <c r="D13039">
        <v>1.6999999999999999E-3</v>
      </c>
      <c r="E13039">
        <v>1.5E-3</v>
      </c>
      <c r="F13039">
        <v>8.0000000000000004E-4</v>
      </c>
      <c r="G13039">
        <v>5.9999999999999995E-4</v>
      </c>
      <c r="H13039">
        <v>0</v>
      </c>
    </row>
    <row r="13040" spans="1:8" x14ac:dyDescent="0.25">
      <c r="A13040" s="6">
        <v>42114</v>
      </c>
      <c r="B13040">
        <v>9.4999999999999998E-3</v>
      </c>
      <c r="C13040">
        <v>1.6000000000000001E-3</v>
      </c>
      <c r="D13040">
        <v>-2.8E-3</v>
      </c>
      <c r="E13040">
        <v>4.5999999999999999E-3</v>
      </c>
      <c r="F13040">
        <v>-3.2000000000000002E-3</v>
      </c>
      <c r="G13040">
        <v>3.0000000000000001E-3</v>
      </c>
      <c r="H13040">
        <v>0</v>
      </c>
    </row>
    <row r="13041" spans="1:8" x14ac:dyDescent="0.25">
      <c r="A13041" s="6">
        <v>42115</v>
      </c>
      <c r="B13041">
        <v>-1E-3</v>
      </c>
      <c r="C13041">
        <v>1.1000000000000001E-3</v>
      </c>
      <c r="D13041">
        <v>-7.3000000000000001E-3</v>
      </c>
      <c r="E13041">
        <v>1E-3</v>
      </c>
      <c r="F13041">
        <v>-2.5000000000000001E-3</v>
      </c>
      <c r="G13041">
        <v>1.23E-2</v>
      </c>
      <c r="H13041">
        <v>0</v>
      </c>
    </row>
    <row r="13042" spans="1:8" x14ac:dyDescent="0.25">
      <c r="A13042" s="6">
        <v>42116</v>
      </c>
      <c r="B13042">
        <v>4.5999999999999999E-3</v>
      </c>
      <c r="C13042">
        <v>-4.0000000000000001E-3</v>
      </c>
      <c r="D13042">
        <v>1.8E-3</v>
      </c>
      <c r="E13042">
        <v>-6.9999999999999999E-4</v>
      </c>
      <c r="F13042">
        <v>1E-4</v>
      </c>
      <c r="G13042">
        <v>-1.8E-3</v>
      </c>
      <c r="H13042">
        <v>0</v>
      </c>
    </row>
    <row r="13043" spans="1:8" x14ac:dyDescent="0.25">
      <c r="A13043" s="6">
        <v>42117</v>
      </c>
      <c r="B13043">
        <v>2.8999999999999998E-3</v>
      </c>
      <c r="C13043">
        <v>2.8999999999999998E-3</v>
      </c>
      <c r="D13043">
        <v>-2.5000000000000001E-3</v>
      </c>
      <c r="E13043">
        <v>0</v>
      </c>
      <c r="F13043">
        <v>-2.0999999999999999E-3</v>
      </c>
      <c r="G13043">
        <v>-2.7000000000000001E-3</v>
      </c>
      <c r="H13043">
        <v>0</v>
      </c>
    </row>
    <row r="13044" spans="1:8" x14ac:dyDescent="0.25">
      <c r="A13044" s="6">
        <v>42118</v>
      </c>
      <c r="B13044">
        <v>1.6999999999999999E-3</v>
      </c>
      <c r="C13044">
        <v>-5.3E-3</v>
      </c>
      <c r="D13044">
        <v>-3.0000000000000001E-3</v>
      </c>
      <c r="E13044">
        <v>8.3000000000000001E-3</v>
      </c>
      <c r="F13044">
        <v>-5.5999999999999999E-3</v>
      </c>
      <c r="G13044">
        <v>4.0000000000000001E-3</v>
      </c>
      <c r="H13044">
        <v>0</v>
      </c>
    </row>
    <row r="13045" spans="1:8" x14ac:dyDescent="0.25">
      <c r="A13045" s="6">
        <v>42121</v>
      </c>
      <c r="B13045">
        <v>-5.3E-3</v>
      </c>
      <c r="C13045">
        <v>-6.6E-3</v>
      </c>
      <c r="D13045">
        <v>5.5999999999999999E-3</v>
      </c>
      <c r="E13045">
        <v>5.4000000000000003E-3</v>
      </c>
      <c r="F13045">
        <v>-2.0000000000000001E-4</v>
      </c>
      <c r="G13045">
        <v>-1.18E-2</v>
      </c>
      <c r="H13045">
        <v>0</v>
      </c>
    </row>
    <row r="13046" spans="1:8" x14ac:dyDescent="0.25">
      <c r="A13046" s="6">
        <v>42122</v>
      </c>
      <c r="B13046">
        <v>2.7000000000000001E-3</v>
      </c>
      <c r="C13046">
        <v>2.3999999999999998E-3</v>
      </c>
      <c r="D13046">
        <v>1.06E-2</v>
      </c>
      <c r="E13046">
        <v>5.9999999999999995E-4</v>
      </c>
      <c r="F13046">
        <v>4.5999999999999999E-3</v>
      </c>
      <c r="G13046">
        <v>-7.4000000000000003E-3</v>
      </c>
      <c r="H13046">
        <v>0</v>
      </c>
    </row>
    <row r="13047" spans="1:8" x14ac:dyDescent="0.25">
      <c r="A13047" s="6">
        <v>42123</v>
      </c>
      <c r="B13047">
        <v>-3.8999999999999998E-3</v>
      </c>
      <c r="C13047">
        <v>-7.1999999999999998E-3</v>
      </c>
      <c r="D13047">
        <v>7.1999999999999998E-3</v>
      </c>
      <c r="E13047">
        <v>-7.7000000000000002E-3</v>
      </c>
      <c r="F13047">
        <v>-1E-4</v>
      </c>
      <c r="G13047">
        <v>-1.23E-2</v>
      </c>
      <c r="H13047">
        <v>0</v>
      </c>
    </row>
    <row r="13048" spans="1:8" x14ac:dyDescent="0.25">
      <c r="A13048" s="6">
        <v>42124</v>
      </c>
      <c r="B13048">
        <v>-1.11E-2</v>
      </c>
      <c r="C13048">
        <v>-1.01E-2</v>
      </c>
      <c r="D13048">
        <v>7.0999999999998998E-3</v>
      </c>
      <c r="E13048">
        <v>2.5000000000000001E-3</v>
      </c>
      <c r="F13048">
        <v>4.6999999999998996E-3</v>
      </c>
      <c r="G13048">
        <v>-1.1299999999999999E-2</v>
      </c>
      <c r="H13048">
        <v>0</v>
      </c>
    </row>
    <row r="13049" spans="1:8" x14ac:dyDescent="0.25">
      <c r="A13049" s="6">
        <v>42125</v>
      </c>
      <c r="B13049">
        <v>1.01E-2</v>
      </c>
      <c r="C13049">
        <v>-3.0999999999999999E-3</v>
      </c>
      <c r="D13049">
        <v>-6.0999999999998998E-3</v>
      </c>
      <c r="E13049">
        <v>2.5000000000000001E-3</v>
      </c>
      <c r="F13049">
        <v>-1.6999999999999999E-3</v>
      </c>
      <c r="G13049">
        <v>0.01</v>
      </c>
      <c r="H13049">
        <v>0</v>
      </c>
    </row>
    <row r="13050" spans="1:8" x14ac:dyDescent="0.25">
      <c r="A13050" s="6">
        <v>42128</v>
      </c>
      <c r="B13050">
        <v>3.2000000000000002E-3</v>
      </c>
      <c r="C13050">
        <v>1E-3</v>
      </c>
      <c r="D13050">
        <v>2.2000000000000001E-3</v>
      </c>
      <c r="E13050">
        <v>-1.5E-3</v>
      </c>
      <c r="F13050">
        <v>4.0000000000000002E-4</v>
      </c>
      <c r="G13050">
        <v>2.3999999999999998E-3</v>
      </c>
      <c r="H13050">
        <v>0</v>
      </c>
    </row>
    <row r="13051" spans="1:8" x14ac:dyDescent="0.25">
      <c r="A13051" s="6">
        <v>42129</v>
      </c>
      <c r="B13051">
        <v>-1.18999999999999E-2</v>
      </c>
      <c r="C13051">
        <v>-1.4E-3</v>
      </c>
      <c r="D13051">
        <v>5.1999999999999998E-3</v>
      </c>
      <c r="E13051">
        <v>0</v>
      </c>
      <c r="F13051">
        <v>3.0000000000000001E-3</v>
      </c>
      <c r="G13051">
        <v>-4.3E-3</v>
      </c>
      <c r="H13051">
        <v>0</v>
      </c>
    </row>
    <row r="13052" spans="1:8" x14ac:dyDescent="0.25">
      <c r="A13052" s="6">
        <v>42130</v>
      </c>
      <c r="B13052">
        <v>-3.0999999999999999E-3</v>
      </c>
      <c r="C13052">
        <v>6.0000000000000001E-3</v>
      </c>
      <c r="D13052">
        <v>-1.1999999999999999E-3</v>
      </c>
      <c r="E13052">
        <v>-2.5000000000000001E-3</v>
      </c>
      <c r="F13052">
        <v>1.1000000000000001E-3</v>
      </c>
      <c r="G13052">
        <v>4.4999999999999997E-3</v>
      </c>
      <c r="H13052">
        <v>0</v>
      </c>
    </row>
    <row r="13053" spans="1:8" x14ac:dyDescent="0.25">
      <c r="A13053" s="6">
        <v>42131</v>
      </c>
      <c r="B13053">
        <v>3.8999999999999998E-3</v>
      </c>
      <c r="C13053">
        <v>0</v>
      </c>
      <c r="D13053">
        <v>-3.7000000000000002E-3</v>
      </c>
      <c r="E13053">
        <v>-2.5999999999999999E-3</v>
      </c>
      <c r="F13053">
        <v>0</v>
      </c>
      <c r="G13053">
        <v>8.3999999999999995E-3</v>
      </c>
      <c r="H13053">
        <v>0</v>
      </c>
    </row>
    <row r="13054" spans="1:8" x14ac:dyDescent="0.25">
      <c r="A13054" s="6">
        <v>42132</v>
      </c>
      <c r="B13054">
        <v>1.21E-2</v>
      </c>
      <c r="C13054">
        <v>-5.5999999999999999E-3</v>
      </c>
      <c r="D13054">
        <v>-1.1000000000000001E-3</v>
      </c>
      <c r="E13054">
        <v>-2.7000000000000001E-3</v>
      </c>
      <c r="F13054">
        <v>-2.8E-3</v>
      </c>
      <c r="G13054">
        <v>1.6999999999999999E-3</v>
      </c>
      <c r="H13054">
        <v>0</v>
      </c>
    </row>
    <row r="13055" spans="1:8" x14ac:dyDescent="0.25">
      <c r="A13055" s="6">
        <v>42135</v>
      </c>
      <c r="B13055">
        <v>-3.8999999999999998E-3</v>
      </c>
      <c r="C13055">
        <v>6.7000000000000002E-3</v>
      </c>
      <c r="D13055">
        <v>-5.0000000000000001E-4</v>
      </c>
      <c r="E13055">
        <v>-4.0000000000000002E-4</v>
      </c>
      <c r="F13055">
        <v>-2.0000000000000001E-4</v>
      </c>
      <c r="G13055">
        <v>5.3E-3</v>
      </c>
      <c r="H13055">
        <v>0</v>
      </c>
    </row>
    <row r="13056" spans="1:8" x14ac:dyDescent="0.25">
      <c r="A13056" s="6">
        <v>42136</v>
      </c>
      <c r="B13056">
        <v>-2.5999999999999999E-3</v>
      </c>
      <c r="C13056">
        <v>0</v>
      </c>
      <c r="D13056">
        <v>1.4E-3</v>
      </c>
      <c r="E13056">
        <v>-1.5E-3</v>
      </c>
      <c r="F13056">
        <v>-1E-4</v>
      </c>
      <c r="G13056">
        <v>-3.2000000000000002E-3</v>
      </c>
      <c r="H13056">
        <v>0</v>
      </c>
    </row>
    <row r="13057" spans="1:8" x14ac:dyDescent="0.25">
      <c r="A13057" s="6">
        <v>42137</v>
      </c>
      <c r="B13057">
        <v>1E-4</v>
      </c>
      <c r="C13057">
        <v>-1E-4</v>
      </c>
      <c r="D13057">
        <v>4.0000000000000002E-4</v>
      </c>
      <c r="E13057">
        <v>-1.1999999999999999E-3</v>
      </c>
      <c r="F13057">
        <v>4.0000000000000002E-4</v>
      </c>
      <c r="G13057">
        <v>-8.0000000000000004E-4</v>
      </c>
      <c r="H13057">
        <v>0</v>
      </c>
    </row>
    <row r="13058" spans="1:8" x14ac:dyDescent="0.25">
      <c r="A13058" s="6">
        <v>42138</v>
      </c>
      <c r="B13058">
        <v>1.01E-2</v>
      </c>
      <c r="C13058">
        <v>-1.6000000000000001E-3</v>
      </c>
      <c r="D13058">
        <v>-3.3999999999999998E-3</v>
      </c>
      <c r="E13058">
        <v>1.1999999999999999E-3</v>
      </c>
      <c r="F13058">
        <v>-4.4999999999999997E-3</v>
      </c>
      <c r="G13058">
        <v>8.3999999999999995E-3</v>
      </c>
      <c r="H13058">
        <v>0</v>
      </c>
    </row>
    <row r="13059" spans="1:8" x14ac:dyDescent="0.25">
      <c r="A13059" s="6">
        <v>42139</v>
      </c>
      <c r="B13059">
        <v>5.0000000000000001E-4</v>
      </c>
      <c r="C13059">
        <v>-2.2000000000000001E-3</v>
      </c>
      <c r="D13059">
        <v>-2E-3</v>
      </c>
      <c r="E13059">
        <v>2.3999999999999998E-3</v>
      </c>
      <c r="F13059">
        <v>2.3999999999999998E-3</v>
      </c>
      <c r="G13059">
        <v>-3.5999999999999999E-3</v>
      </c>
      <c r="H13059">
        <v>0</v>
      </c>
    </row>
    <row r="13060" spans="1:8" x14ac:dyDescent="0.25">
      <c r="A13060" s="6">
        <v>42142</v>
      </c>
      <c r="B13060">
        <v>4.4000000000000003E-3</v>
      </c>
      <c r="C13060">
        <v>7.4000000000000003E-3</v>
      </c>
      <c r="D13060">
        <v>-1.1000000000000001E-3</v>
      </c>
      <c r="E13060">
        <v>-1.8E-3</v>
      </c>
      <c r="F13060">
        <v>-2.8E-3</v>
      </c>
      <c r="G13060">
        <v>7.4999999999999997E-3</v>
      </c>
      <c r="H13060">
        <v>0</v>
      </c>
    </row>
    <row r="13061" spans="1:8" x14ac:dyDescent="0.25">
      <c r="A13061" s="6">
        <v>42143</v>
      </c>
      <c r="B13061">
        <v>-8.9999999999999998E-4</v>
      </c>
      <c r="C13061">
        <v>-8.9999999999999998E-4</v>
      </c>
      <c r="D13061">
        <v>2.3E-3</v>
      </c>
      <c r="E13061">
        <v>-1E-3</v>
      </c>
      <c r="F13061">
        <v>-2.9999999999999997E-4</v>
      </c>
      <c r="G13061">
        <v>8.3999999999999995E-3</v>
      </c>
      <c r="H13061">
        <v>0</v>
      </c>
    </row>
    <row r="13062" spans="1:8" x14ac:dyDescent="0.25">
      <c r="A13062" s="6">
        <v>42144</v>
      </c>
      <c r="B13062">
        <v>-5.0000000000000001E-4</v>
      </c>
      <c r="C13062">
        <v>1.8E-3</v>
      </c>
      <c r="D13062">
        <v>-1E-3</v>
      </c>
      <c r="E13062">
        <v>-1.6000000000000001E-3</v>
      </c>
      <c r="F13062">
        <v>2.0000000000000001E-4</v>
      </c>
      <c r="G13062">
        <v>-1.8E-3</v>
      </c>
      <c r="H13062">
        <v>0</v>
      </c>
    </row>
    <row r="13063" spans="1:8" x14ac:dyDescent="0.25">
      <c r="A13063" s="6">
        <v>42145</v>
      </c>
      <c r="B13063">
        <v>2.3E-3</v>
      </c>
      <c r="C13063">
        <v>-2.8E-3</v>
      </c>
      <c r="D13063">
        <v>2.0000000000000001E-4</v>
      </c>
      <c r="E13063">
        <v>8.9999999999999998E-4</v>
      </c>
      <c r="F13063">
        <v>-1.6999999999999999E-3</v>
      </c>
      <c r="G13063">
        <v>-5.1000000000000004E-3</v>
      </c>
      <c r="H13063">
        <v>0</v>
      </c>
    </row>
    <row r="13064" spans="1:8" x14ac:dyDescent="0.25">
      <c r="A13064" s="6">
        <v>42146</v>
      </c>
      <c r="B13064">
        <v>-2.2000000000000001E-3</v>
      </c>
      <c r="C13064">
        <v>-1.1999999999999999E-3</v>
      </c>
      <c r="D13064">
        <v>-1.2999999999999999E-3</v>
      </c>
      <c r="E13064">
        <v>-1.1999999999999999E-3</v>
      </c>
      <c r="F13064">
        <v>-6.9999999999999999E-4</v>
      </c>
      <c r="G13064">
        <v>3.0999999999999999E-3</v>
      </c>
      <c r="H13064">
        <v>0</v>
      </c>
    </row>
    <row r="13065" spans="1:8" x14ac:dyDescent="0.25">
      <c r="A13065" s="6">
        <v>42150</v>
      </c>
      <c r="B13065">
        <v>-1.01E-2</v>
      </c>
      <c r="C13065">
        <v>-2.9999999999999997E-4</v>
      </c>
      <c r="D13065">
        <v>-2.0000000000000001E-4</v>
      </c>
      <c r="E13065">
        <v>-1E-3</v>
      </c>
      <c r="F13065">
        <v>1.4E-3</v>
      </c>
      <c r="G13065">
        <v>3.7000000000000002E-3</v>
      </c>
      <c r="H13065">
        <v>0</v>
      </c>
    </row>
    <row r="13066" spans="1:8" x14ac:dyDescent="0.25">
      <c r="A13066" s="6">
        <v>42151</v>
      </c>
      <c r="B13066">
        <v>9.2999999999999992E-3</v>
      </c>
      <c r="C13066">
        <v>3.0000000000000001E-3</v>
      </c>
      <c r="D13066">
        <v>-3.2000000000000002E-3</v>
      </c>
      <c r="E13066">
        <v>-4.0000000000000002E-4</v>
      </c>
      <c r="F13066">
        <v>-3.0000000000000001E-3</v>
      </c>
      <c r="G13066">
        <v>8.0000000000000002E-3</v>
      </c>
      <c r="H13066">
        <v>0</v>
      </c>
    </row>
    <row r="13067" spans="1:8" x14ac:dyDescent="0.25">
      <c r="A13067" s="6">
        <v>42152</v>
      </c>
      <c r="B13067">
        <v>-1.1000000000000001E-3</v>
      </c>
      <c r="C13067">
        <v>1E-3</v>
      </c>
      <c r="D13067">
        <v>1.5E-3</v>
      </c>
      <c r="E13067">
        <v>-2.2000000000000001E-3</v>
      </c>
      <c r="F13067">
        <v>1E-3</v>
      </c>
      <c r="G13067">
        <v>2.2000000000000001E-3</v>
      </c>
      <c r="H13067">
        <v>0</v>
      </c>
    </row>
    <row r="13068" spans="1:8" x14ac:dyDescent="0.25">
      <c r="A13068" s="6">
        <v>42153</v>
      </c>
      <c r="B13068">
        <v>-5.7999999999999996E-3</v>
      </c>
      <c r="C13068">
        <v>5.0000000000000001E-4</v>
      </c>
      <c r="D13068">
        <v>5.0000000000000001E-4</v>
      </c>
      <c r="E13068">
        <v>-2.7000000000000001E-3</v>
      </c>
      <c r="F13068">
        <v>-4.0000000000000002E-4</v>
      </c>
      <c r="G13068">
        <v>1.2999999999999999E-3</v>
      </c>
      <c r="H13068">
        <v>0</v>
      </c>
    </row>
    <row r="13069" spans="1:8" x14ac:dyDescent="0.25">
      <c r="A13069" s="6">
        <v>42156</v>
      </c>
      <c r="B13069">
        <v>1.6999999999999999E-3</v>
      </c>
      <c r="C13069">
        <v>-5.0000000000000001E-4</v>
      </c>
      <c r="D13069">
        <v>-2.3E-3</v>
      </c>
      <c r="E13069">
        <v>2.3E-3</v>
      </c>
      <c r="F13069">
        <v>-3.2000000000000002E-3</v>
      </c>
      <c r="G13069">
        <v>4.0000000000000001E-3</v>
      </c>
      <c r="H13069">
        <v>0</v>
      </c>
    </row>
    <row r="13070" spans="1:8" x14ac:dyDescent="0.25">
      <c r="A13070" s="6">
        <v>42157</v>
      </c>
      <c r="B13070">
        <v>-2.0000000000000001E-4</v>
      </c>
      <c r="C13070">
        <v>3.2000000000000002E-3</v>
      </c>
      <c r="D13070">
        <v>3.4999999999998999E-3</v>
      </c>
      <c r="E13070">
        <v>-1.9E-3</v>
      </c>
      <c r="F13070">
        <v>1.6000000000000001E-3</v>
      </c>
      <c r="G13070">
        <v>-8.3999999999999995E-3</v>
      </c>
      <c r="H13070">
        <v>0</v>
      </c>
    </row>
    <row r="13071" spans="1:8" x14ac:dyDescent="0.25">
      <c r="A13071" s="6">
        <v>42158</v>
      </c>
      <c r="B13071">
        <v>3.8999999999999998E-3</v>
      </c>
      <c r="C13071">
        <v>8.6999999999999994E-3</v>
      </c>
      <c r="D13071">
        <v>-2.5999999999999999E-3</v>
      </c>
      <c r="E13071">
        <v>-1.5E-3</v>
      </c>
      <c r="F13071">
        <v>-5.0000000000000001E-4</v>
      </c>
      <c r="G13071">
        <v>2.8999999999999998E-3</v>
      </c>
      <c r="H13071">
        <v>0</v>
      </c>
    </row>
    <row r="13072" spans="1:8" x14ac:dyDescent="0.25">
      <c r="A13072" s="6">
        <v>42159</v>
      </c>
      <c r="B13072">
        <v>-8.8000000000000005E-3</v>
      </c>
      <c r="C13072">
        <v>-8.9999999999999998E-4</v>
      </c>
      <c r="D13072">
        <v>0</v>
      </c>
      <c r="E13072">
        <v>1.8E-3</v>
      </c>
      <c r="F13072">
        <v>-2.0000000000000001E-4</v>
      </c>
      <c r="G13072">
        <v>1.5E-3</v>
      </c>
      <c r="H13072">
        <v>0</v>
      </c>
    </row>
    <row r="13073" spans="1:8" x14ac:dyDescent="0.25">
      <c r="A13073" s="6">
        <v>42160</v>
      </c>
      <c r="B13073">
        <v>5.9999999999999995E-4</v>
      </c>
      <c r="C13073">
        <v>8.3999999999999995E-3</v>
      </c>
      <c r="D13073">
        <v>8.9999999999999998E-4</v>
      </c>
      <c r="E13073">
        <v>-5.3E-3</v>
      </c>
      <c r="F13073">
        <v>-3.7000000000000002E-3</v>
      </c>
      <c r="G13073">
        <v>-1.6999999999999999E-3</v>
      </c>
      <c r="H13073">
        <v>0</v>
      </c>
    </row>
    <row r="13074" spans="1:8" x14ac:dyDescent="0.25">
      <c r="A13074" s="6">
        <v>42163</v>
      </c>
      <c r="B13074">
        <v>-6.6E-3</v>
      </c>
      <c r="C13074">
        <v>4.0000000000000002E-4</v>
      </c>
      <c r="D13074">
        <v>1E-4</v>
      </c>
      <c r="E13074">
        <v>5.0000000000000001E-4</v>
      </c>
      <c r="F13074">
        <v>6.9999999999999999E-4</v>
      </c>
      <c r="G13074">
        <v>-4.0000000000000002E-4</v>
      </c>
      <c r="H13074">
        <v>0</v>
      </c>
    </row>
    <row r="13075" spans="1:8" x14ac:dyDescent="0.25">
      <c r="A13075" s="6">
        <v>42164</v>
      </c>
      <c r="B13075">
        <v>2.0000000000000001E-4</v>
      </c>
      <c r="C13075">
        <v>-2.8E-3</v>
      </c>
      <c r="D13075">
        <v>3.7000000000000002E-3</v>
      </c>
      <c r="E13075">
        <v>1.5E-3</v>
      </c>
      <c r="F13075">
        <v>1E-3</v>
      </c>
      <c r="G13075">
        <v>-4.0000000000000002E-4</v>
      </c>
      <c r="H13075">
        <v>0</v>
      </c>
    </row>
    <row r="13076" spans="1:8" x14ac:dyDescent="0.25">
      <c r="A13076" s="6">
        <v>42165</v>
      </c>
      <c r="B13076">
        <v>1.18999999999999E-2</v>
      </c>
      <c r="C13076">
        <v>1.6999999999999999E-3</v>
      </c>
      <c r="D13076">
        <v>2.0999999999999999E-3</v>
      </c>
      <c r="E13076">
        <v>-4.0000000000000002E-4</v>
      </c>
      <c r="F13076">
        <v>5.9999999999999995E-4</v>
      </c>
      <c r="G13076">
        <v>-8.0000000000000004E-4</v>
      </c>
      <c r="H13076">
        <v>0</v>
      </c>
    </row>
    <row r="13077" spans="1:8" x14ac:dyDescent="0.25">
      <c r="A13077" s="6">
        <v>42166</v>
      </c>
      <c r="B13077">
        <v>2.0999999999999999E-3</v>
      </c>
      <c r="C13077">
        <v>-8.0000000000000004E-4</v>
      </c>
      <c r="D13077">
        <v>-1E-3</v>
      </c>
      <c r="E13077">
        <v>1.6000000000000001E-3</v>
      </c>
      <c r="F13077">
        <v>-2.9999999999999997E-4</v>
      </c>
      <c r="G13077">
        <v>4.1999999999999997E-3</v>
      </c>
      <c r="H13077">
        <v>0</v>
      </c>
    </row>
    <row r="13078" spans="1:8" x14ac:dyDescent="0.25">
      <c r="A13078" s="6">
        <v>42167</v>
      </c>
      <c r="B13078">
        <v>-6.3E-3</v>
      </c>
      <c r="C13078">
        <v>3.4999999999998999E-3</v>
      </c>
      <c r="D13078">
        <v>1.1999999999999999E-3</v>
      </c>
      <c r="E13078">
        <v>6.9999999999999999E-4</v>
      </c>
      <c r="F13078">
        <v>1.1999999999999999E-3</v>
      </c>
      <c r="G13078">
        <v>8.0000000000000004E-4</v>
      </c>
      <c r="H13078">
        <v>0</v>
      </c>
    </row>
    <row r="13079" spans="1:8" x14ac:dyDescent="0.25">
      <c r="A13079" s="6">
        <v>42170</v>
      </c>
      <c r="B13079">
        <v>-4.4999999999999997E-3</v>
      </c>
      <c r="C13079">
        <v>1.6000000000000001E-3</v>
      </c>
      <c r="D13079">
        <v>-1.4E-3</v>
      </c>
      <c r="E13079">
        <v>-2E-3</v>
      </c>
      <c r="F13079">
        <v>-2.5999999999999999E-3</v>
      </c>
      <c r="G13079">
        <v>2.8E-3</v>
      </c>
      <c r="H13079">
        <v>0</v>
      </c>
    </row>
    <row r="13080" spans="1:8" x14ac:dyDescent="0.25">
      <c r="A13080" s="6">
        <v>42171</v>
      </c>
      <c r="B13080">
        <v>5.6999999999998996E-3</v>
      </c>
      <c r="C13080">
        <v>1.1000000000000001E-3</v>
      </c>
      <c r="D13080">
        <v>-1E-4</v>
      </c>
      <c r="E13080">
        <v>1.1000000000000001E-3</v>
      </c>
      <c r="F13080">
        <v>-5.9999999999999995E-4</v>
      </c>
      <c r="G13080">
        <v>1.1000000000000001E-3</v>
      </c>
      <c r="H13080">
        <v>0</v>
      </c>
    </row>
    <row r="13081" spans="1:8" x14ac:dyDescent="0.25">
      <c r="A13081" s="6">
        <v>42172</v>
      </c>
      <c r="B13081">
        <v>1.6000000000000001E-3</v>
      </c>
      <c r="C13081">
        <v>-3.0999999999999999E-3</v>
      </c>
      <c r="D13081">
        <v>-6.6E-3</v>
      </c>
      <c r="E13081">
        <v>1.6000000000000001E-3</v>
      </c>
      <c r="F13081">
        <v>-1.1999999999999999E-3</v>
      </c>
      <c r="G13081">
        <v>2.0999999999999999E-3</v>
      </c>
      <c r="H13081">
        <v>0</v>
      </c>
    </row>
    <row r="13082" spans="1:8" x14ac:dyDescent="0.25">
      <c r="A13082" s="6">
        <v>42173</v>
      </c>
      <c r="B13082">
        <v>9.8999999999999002E-3</v>
      </c>
      <c r="C13082">
        <v>1.6000000000000001E-3</v>
      </c>
      <c r="D13082">
        <v>-4.4000000000000003E-3</v>
      </c>
      <c r="E13082">
        <v>-1.4E-3</v>
      </c>
      <c r="F13082">
        <v>-1.9E-3</v>
      </c>
      <c r="G13082">
        <v>8.0999999999999996E-3</v>
      </c>
      <c r="H13082">
        <v>0</v>
      </c>
    </row>
    <row r="13083" spans="1:8" x14ac:dyDescent="0.25">
      <c r="A13083" s="6">
        <v>42174</v>
      </c>
      <c r="B13083">
        <v>-4.3E-3</v>
      </c>
      <c r="C13083">
        <v>5.1999999999999998E-3</v>
      </c>
      <c r="D13083">
        <v>-2.0999999999999999E-3</v>
      </c>
      <c r="E13083">
        <v>8.0000000000000004E-4</v>
      </c>
      <c r="F13083">
        <v>-5.9999999999999995E-4</v>
      </c>
      <c r="G13083">
        <v>3.8E-3</v>
      </c>
      <c r="H13083">
        <v>0</v>
      </c>
    </row>
    <row r="13084" spans="1:8" x14ac:dyDescent="0.25">
      <c r="A13084" s="6">
        <v>42177</v>
      </c>
      <c r="B13084">
        <v>6.3E-3</v>
      </c>
      <c r="C13084">
        <v>1E-3</v>
      </c>
      <c r="D13084">
        <v>-5.9999999999999995E-4</v>
      </c>
      <c r="E13084">
        <v>-1.6000000000000001E-3</v>
      </c>
      <c r="F13084">
        <v>-2.5000000000000001E-3</v>
      </c>
      <c r="G13084">
        <v>1.9E-3</v>
      </c>
      <c r="H13084">
        <v>0</v>
      </c>
    </row>
    <row r="13085" spans="1:8" x14ac:dyDescent="0.25">
      <c r="A13085" s="6">
        <v>42178</v>
      </c>
      <c r="B13085">
        <v>1.1999999999999999E-3</v>
      </c>
      <c r="C13085">
        <v>2.5000000000000001E-3</v>
      </c>
      <c r="D13085">
        <v>2.8999999999999998E-3</v>
      </c>
      <c r="E13085">
        <v>-1E-3</v>
      </c>
      <c r="F13085">
        <v>-2.9999999999999997E-4</v>
      </c>
      <c r="G13085">
        <v>-2.5999999999999999E-3</v>
      </c>
      <c r="H13085">
        <v>0</v>
      </c>
    </row>
    <row r="13086" spans="1:8" x14ac:dyDescent="0.25">
      <c r="A13086" s="6">
        <v>42179</v>
      </c>
      <c r="B13086">
        <v>-7.9000000000000008E-3</v>
      </c>
      <c r="C13086">
        <v>-1.4E-3</v>
      </c>
      <c r="D13086">
        <v>1.2999999999999999E-3</v>
      </c>
      <c r="E13086">
        <v>1.6000000000000001E-3</v>
      </c>
      <c r="F13086">
        <v>0</v>
      </c>
      <c r="G13086">
        <v>1E-4</v>
      </c>
      <c r="H13086">
        <v>0</v>
      </c>
    </row>
    <row r="13087" spans="1:8" x14ac:dyDescent="0.25">
      <c r="A13087" s="6">
        <v>42180</v>
      </c>
      <c r="B13087">
        <v>-2.5000000000000001E-3</v>
      </c>
      <c r="C13087">
        <v>3.3E-3</v>
      </c>
      <c r="D13087">
        <v>-2.0999999999999999E-3</v>
      </c>
      <c r="E13087">
        <v>1.6000000000000001E-3</v>
      </c>
      <c r="F13087">
        <v>-8.0000000000000004E-4</v>
      </c>
      <c r="G13087">
        <v>8.3999999999999995E-3</v>
      </c>
      <c r="H13087">
        <v>0</v>
      </c>
    </row>
    <row r="13088" spans="1:8" x14ac:dyDescent="0.25">
      <c r="A13088" s="6">
        <v>42181</v>
      </c>
      <c r="B13088">
        <v>-5.9999999999999995E-4</v>
      </c>
      <c r="C13088">
        <v>-1.9E-3</v>
      </c>
      <c r="D13088">
        <v>4.0999999999998997E-3</v>
      </c>
      <c r="E13088">
        <v>3.3E-3</v>
      </c>
      <c r="F13088">
        <v>3.3999999999999998E-3</v>
      </c>
      <c r="G13088">
        <v>5.0000000000000001E-4</v>
      </c>
      <c r="H13088">
        <v>0</v>
      </c>
    </row>
    <row r="13089" spans="1:8" x14ac:dyDescent="0.25">
      <c r="A13089" s="6">
        <v>42184</v>
      </c>
      <c r="B13089">
        <v>-2.1399999999999999E-2</v>
      </c>
      <c r="C13089">
        <v>-4.1999999999999997E-3</v>
      </c>
      <c r="D13089">
        <v>1.6999999999999999E-3</v>
      </c>
      <c r="E13089">
        <v>3.3E-3</v>
      </c>
      <c r="F13089">
        <v>1.1000000000000001E-3</v>
      </c>
      <c r="G13089">
        <v>3.2000000000000002E-3</v>
      </c>
      <c r="H13089">
        <v>0</v>
      </c>
    </row>
    <row r="13090" spans="1:8" x14ac:dyDescent="0.25">
      <c r="A13090" s="6">
        <v>42185</v>
      </c>
      <c r="B13090">
        <v>3.3E-3</v>
      </c>
      <c r="C13090">
        <v>2.8999999999999998E-3</v>
      </c>
      <c r="D13090">
        <v>-6.6E-3</v>
      </c>
      <c r="E13090">
        <v>-3.0999999999999999E-3</v>
      </c>
      <c r="F13090">
        <v>-6.6E-3</v>
      </c>
      <c r="G13090">
        <v>6.8999999999999999E-3</v>
      </c>
      <c r="H13090">
        <v>0</v>
      </c>
    </row>
    <row r="13091" spans="1:8" x14ac:dyDescent="0.25">
      <c r="A13091" s="6">
        <v>42186</v>
      </c>
      <c r="B13091">
        <v>6.0999999999998998E-3</v>
      </c>
      <c r="C13091">
        <v>-7.4999999999999997E-3</v>
      </c>
      <c r="D13091">
        <v>-4.0000000000000002E-4</v>
      </c>
      <c r="E13091">
        <v>2.0999999999999999E-3</v>
      </c>
      <c r="F13091">
        <v>6.9999999999999999E-4</v>
      </c>
      <c r="G13091">
        <v>1.5900000000000001E-2</v>
      </c>
      <c r="H13091">
        <v>0</v>
      </c>
    </row>
    <row r="13092" spans="1:8" x14ac:dyDescent="0.25">
      <c r="A13092" s="6">
        <v>42187</v>
      </c>
      <c r="B13092">
        <v>-1.1000000000000001E-3</v>
      </c>
      <c r="C13092">
        <v>-6.0999999999998998E-3</v>
      </c>
      <c r="D13092">
        <v>-1E-3</v>
      </c>
      <c r="E13092">
        <v>-4.0000000000000002E-4</v>
      </c>
      <c r="F13092">
        <v>0</v>
      </c>
      <c r="G13092">
        <v>-3.3E-3</v>
      </c>
      <c r="H13092">
        <v>0</v>
      </c>
    </row>
    <row r="13093" spans="1:8" x14ac:dyDescent="0.25">
      <c r="A13093" s="6">
        <v>42191</v>
      </c>
      <c r="B13093">
        <v>-3.7000000000000002E-3</v>
      </c>
      <c r="C13093">
        <v>1E-3</v>
      </c>
      <c r="D13093">
        <v>-5.5999999999999999E-3</v>
      </c>
      <c r="E13093">
        <v>-2E-3</v>
      </c>
      <c r="F13093">
        <v>-2.2000000000000001E-3</v>
      </c>
      <c r="G13093">
        <v>1.41E-2</v>
      </c>
      <c r="H13093">
        <v>0</v>
      </c>
    </row>
    <row r="13094" spans="1:8" x14ac:dyDescent="0.25">
      <c r="A13094" s="6">
        <v>42192</v>
      </c>
      <c r="B13094">
        <v>5.3E-3</v>
      </c>
      <c r="C13094">
        <v>-5.0000000000000001E-3</v>
      </c>
      <c r="D13094">
        <v>-2.8E-3</v>
      </c>
      <c r="E13094">
        <v>4.3E-3</v>
      </c>
      <c r="F13094">
        <v>2.0000000000000001E-4</v>
      </c>
      <c r="G13094">
        <v>-3.3999999999999998E-3</v>
      </c>
      <c r="H13094">
        <v>0</v>
      </c>
    </row>
    <row r="13095" spans="1:8" x14ac:dyDescent="0.25">
      <c r="A13095" s="6">
        <v>42193</v>
      </c>
      <c r="B13095">
        <v>-1.6799999999999999E-2</v>
      </c>
      <c r="C13095">
        <v>-2.0000000000000001E-4</v>
      </c>
      <c r="D13095">
        <v>8.9999999999999998E-4</v>
      </c>
      <c r="E13095">
        <v>1.5E-3</v>
      </c>
      <c r="F13095">
        <v>1.1000000000000001E-3</v>
      </c>
      <c r="G13095">
        <v>5.4999999999999997E-3</v>
      </c>
      <c r="H13095">
        <v>0</v>
      </c>
    </row>
    <row r="13096" spans="1:8" x14ac:dyDescent="0.25">
      <c r="A13096" s="6">
        <v>42194</v>
      </c>
      <c r="B13096">
        <v>2.8999999999999998E-3</v>
      </c>
      <c r="C13096">
        <v>1.6000000000000001E-3</v>
      </c>
      <c r="D13096">
        <v>2.0000000000000001E-4</v>
      </c>
      <c r="E13096">
        <v>-3.3E-3</v>
      </c>
      <c r="F13096">
        <v>-2.8999999999999998E-3</v>
      </c>
      <c r="G13096">
        <v>2.0000000000000001E-4</v>
      </c>
      <c r="H13096">
        <v>0</v>
      </c>
    </row>
    <row r="13097" spans="1:8" x14ac:dyDescent="0.25">
      <c r="A13097" s="6">
        <v>42195</v>
      </c>
      <c r="B13097">
        <v>1.23E-2</v>
      </c>
      <c r="C13097">
        <v>1.8E-3</v>
      </c>
      <c r="D13097">
        <v>-5.1999999999999998E-3</v>
      </c>
      <c r="E13097">
        <v>-2.0999999999999999E-3</v>
      </c>
      <c r="F13097">
        <v>-1.1000000000000001E-3</v>
      </c>
      <c r="G13097">
        <v>1.04E-2</v>
      </c>
      <c r="H13097">
        <v>0</v>
      </c>
    </row>
    <row r="13098" spans="1:8" x14ac:dyDescent="0.25">
      <c r="A13098" s="6">
        <v>42198</v>
      </c>
      <c r="B13098">
        <v>1.13999999999999E-2</v>
      </c>
      <c r="C13098">
        <v>-1.1000000000000001E-3</v>
      </c>
      <c r="D13098">
        <v>-4.3E-3</v>
      </c>
      <c r="E13098">
        <v>8.9999999999999998E-4</v>
      </c>
      <c r="F13098">
        <v>-2.7000000000000001E-3</v>
      </c>
      <c r="G13098">
        <v>-1E-4</v>
      </c>
      <c r="H13098">
        <v>0</v>
      </c>
    </row>
    <row r="13099" spans="1:8" x14ac:dyDescent="0.25">
      <c r="A13099" s="6">
        <v>42199</v>
      </c>
      <c r="B13099">
        <v>4.7999999999999996E-3</v>
      </c>
      <c r="C13099">
        <v>1.5E-3</v>
      </c>
      <c r="D13099">
        <v>1E-3</v>
      </c>
      <c r="E13099">
        <v>-2.8999999999999998E-3</v>
      </c>
      <c r="F13099">
        <v>-2.5999999999999999E-3</v>
      </c>
      <c r="G13099">
        <v>-2.7000000000000001E-3</v>
      </c>
      <c r="H13099">
        <v>0</v>
      </c>
    </row>
    <row r="13100" spans="1:8" x14ac:dyDescent="0.25">
      <c r="A13100" s="6">
        <v>42200</v>
      </c>
      <c r="B13100">
        <v>-1.8E-3</v>
      </c>
      <c r="C13100">
        <v>-7.9000000000000008E-3</v>
      </c>
      <c r="D13100">
        <v>-5.9999999999999995E-4</v>
      </c>
      <c r="E13100">
        <v>-2.2000000000000001E-3</v>
      </c>
      <c r="F13100">
        <v>-2.8999999999999998E-3</v>
      </c>
      <c r="G13100">
        <v>1.2699999999999999E-2</v>
      </c>
      <c r="H13100">
        <v>0</v>
      </c>
    </row>
    <row r="13101" spans="1:8" x14ac:dyDescent="0.25">
      <c r="A13101" s="6">
        <v>42201</v>
      </c>
      <c r="B13101">
        <v>7.7000000000000002E-3</v>
      </c>
      <c r="C13101">
        <v>-2.5000000000000001E-3</v>
      </c>
      <c r="D13101">
        <v>-6.4000000000000003E-3</v>
      </c>
      <c r="E13101">
        <v>-2.5000000000000001E-3</v>
      </c>
      <c r="F13101">
        <v>-6.6E-3</v>
      </c>
      <c r="G13101">
        <v>7.7000000000000002E-3</v>
      </c>
      <c r="H13101">
        <v>0</v>
      </c>
    </row>
    <row r="13102" spans="1:8" x14ac:dyDescent="0.25">
      <c r="A13102" s="6">
        <v>42202</v>
      </c>
      <c r="B13102">
        <v>5.0000000000000001E-4</v>
      </c>
      <c r="C13102">
        <v>-6.7999999999999996E-3</v>
      </c>
      <c r="D13102">
        <v>-6.4999999999999997E-3</v>
      </c>
      <c r="E13102">
        <v>-2.3999999999999998E-3</v>
      </c>
      <c r="F13102">
        <v>-9.4999999999999998E-3</v>
      </c>
      <c r="G13102">
        <v>-1.1000000000000001E-3</v>
      </c>
      <c r="H13102">
        <v>0</v>
      </c>
    </row>
    <row r="13103" spans="1:8" x14ac:dyDescent="0.25">
      <c r="A13103" s="6">
        <v>42205</v>
      </c>
      <c r="B13103">
        <v>-1E-4</v>
      </c>
      <c r="C13103">
        <v>-7.7999999999999996E-3</v>
      </c>
      <c r="D13103">
        <v>-6.0999999999998998E-3</v>
      </c>
      <c r="E13103">
        <v>3.4999999999998999E-3</v>
      </c>
      <c r="F13103">
        <v>-2.8999999999999998E-3</v>
      </c>
      <c r="G13103">
        <v>1.38E-2</v>
      </c>
      <c r="H13103">
        <v>0</v>
      </c>
    </row>
    <row r="13104" spans="1:8" x14ac:dyDescent="0.25">
      <c r="A13104" s="6">
        <v>42206</v>
      </c>
      <c r="B13104">
        <v>-4.5999999999999999E-3</v>
      </c>
      <c r="C13104">
        <v>6.9999999999999999E-4</v>
      </c>
      <c r="D13104">
        <v>3.0000000000000001E-3</v>
      </c>
      <c r="E13104">
        <v>-1.9E-3</v>
      </c>
      <c r="F13104">
        <v>0</v>
      </c>
      <c r="G13104">
        <v>-3.8999999999999998E-3</v>
      </c>
      <c r="H13104">
        <v>0</v>
      </c>
    </row>
    <row r="13105" spans="1:8" x14ac:dyDescent="0.25">
      <c r="A13105" s="6">
        <v>42207</v>
      </c>
      <c r="B13105">
        <v>-1.6999999999999999E-3</v>
      </c>
      <c r="C13105">
        <v>2.7000000000000001E-3</v>
      </c>
      <c r="D13105">
        <v>2.3E-3</v>
      </c>
      <c r="E13105">
        <v>-3.8E-3</v>
      </c>
      <c r="F13105">
        <v>8.0000000000000004E-4</v>
      </c>
      <c r="G13105">
        <v>1.0500000000000001E-2</v>
      </c>
      <c r="H13105">
        <v>0</v>
      </c>
    </row>
    <row r="13106" spans="1:8" x14ac:dyDescent="0.25">
      <c r="A13106" s="6">
        <v>42208</v>
      </c>
      <c r="B13106">
        <v>-5.7999999999999996E-3</v>
      </c>
      <c r="C13106">
        <v>-4.3E-3</v>
      </c>
      <c r="D13106">
        <v>-3.0999999999999999E-3</v>
      </c>
      <c r="E13106">
        <v>-5.0000000000000001E-4</v>
      </c>
      <c r="F13106">
        <v>-5.0000000000000001E-4</v>
      </c>
      <c r="G13106">
        <v>-1.6000000000000001E-3</v>
      </c>
      <c r="H13106">
        <v>0</v>
      </c>
    </row>
    <row r="13107" spans="1:8" x14ac:dyDescent="0.25">
      <c r="A13107" s="6">
        <v>42209</v>
      </c>
      <c r="B13107">
        <v>-1.09E-2</v>
      </c>
      <c r="C13107">
        <v>-6.7000000000000002E-3</v>
      </c>
      <c r="D13107">
        <v>4.0000000000000002E-4</v>
      </c>
      <c r="E13107">
        <v>5.0000000000000001E-4</v>
      </c>
      <c r="F13107">
        <v>-5.0000000000000001E-4</v>
      </c>
      <c r="G13107">
        <v>1.0500000000000001E-2</v>
      </c>
      <c r="H13107">
        <v>0</v>
      </c>
    </row>
    <row r="13108" spans="1:8" x14ac:dyDescent="0.25">
      <c r="A13108" s="6">
        <v>42212</v>
      </c>
      <c r="B13108">
        <v>-7.4000000000000003E-3</v>
      </c>
      <c r="C13108">
        <v>-2.3999999999999998E-3</v>
      </c>
      <c r="D13108">
        <v>5.0000000000000001E-4</v>
      </c>
      <c r="E13108">
        <v>1E-3</v>
      </c>
      <c r="F13108">
        <v>3.8999999999999998E-3</v>
      </c>
      <c r="G13108">
        <v>2.0999999999999999E-3</v>
      </c>
      <c r="H13108">
        <v>0</v>
      </c>
    </row>
    <row r="13109" spans="1:8" x14ac:dyDescent="0.25">
      <c r="A13109" s="6">
        <v>42213</v>
      </c>
      <c r="B13109">
        <v>1.23E-2</v>
      </c>
      <c r="C13109">
        <v>-3.5999999999999999E-3</v>
      </c>
      <c r="D13109">
        <v>-1.4E-3</v>
      </c>
      <c r="E13109">
        <v>1E-4</v>
      </c>
      <c r="F13109">
        <v>1.4E-3</v>
      </c>
      <c r="G13109">
        <v>-9.1999999999999998E-3</v>
      </c>
      <c r="H13109">
        <v>0</v>
      </c>
    </row>
    <row r="13110" spans="1:8" x14ac:dyDescent="0.25">
      <c r="A13110" s="6">
        <v>42214</v>
      </c>
      <c r="B13110">
        <v>7.4999999999999997E-3</v>
      </c>
      <c r="C13110">
        <v>-2.3999999999999998E-3</v>
      </c>
      <c r="D13110">
        <v>5.3E-3</v>
      </c>
      <c r="E13110">
        <v>9.4999999999999998E-3</v>
      </c>
      <c r="F13110">
        <v>3.2000000000000002E-3</v>
      </c>
      <c r="G13110">
        <v>-1.0200000000000001E-2</v>
      </c>
      <c r="H13110">
        <v>0</v>
      </c>
    </row>
    <row r="13111" spans="1:8" x14ac:dyDescent="0.25">
      <c r="A13111" s="6">
        <v>42215</v>
      </c>
      <c r="B13111">
        <v>1E-3</v>
      </c>
      <c r="C13111">
        <v>1.6999999999999999E-3</v>
      </c>
      <c r="D13111">
        <v>-2.7000000000000001E-3</v>
      </c>
      <c r="E13111">
        <v>1.1999999999999999E-3</v>
      </c>
      <c r="F13111">
        <v>-1.6999999999999999E-3</v>
      </c>
      <c r="G13111">
        <v>2E-3</v>
      </c>
      <c r="H13111">
        <v>0</v>
      </c>
    </row>
    <row r="13112" spans="1:8" x14ac:dyDescent="0.25">
      <c r="A13112" s="6">
        <v>42216</v>
      </c>
      <c r="B13112">
        <v>-1.5E-3</v>
      </c>
      <c r="C13112">
        <v>7.4999999999999997E-3</v>
      </c>
      <c r="D13112">
        <v>-1.01E-2</v>
      </c>
      <c r="E13112">
        <v>2.5999999999999999E-3</v>
      </c>
      <c r="F13112">
        <v>-2.9999999999999997E-4</v>
      </c>
      <c r="G13112">
        <v>1.2E-2</v>
      </c>
      <c r="H13112">
        <v>0</v>
      </c>
    </row>
    <row r="13113" spans="1:8" x14ac:dyDescent="0.25">
      <c r="A13113" s="6">
        <v>42219</v>
      </c>
      <c r="B13113">
        <v>-3.3999999999999998E-3</v>
      </c>
      <c r="C13113">
        <v>-3.3E-3</v>
      </c>
      <c r="D13113">
        <v>-2E-3</v>
      </c>
      <c r="E13113">
        <v>5.9999999999999995E-4</v>
      </c>
      <c r="F13113">
        <v>5.9999999999999995E-4</v>
      </c>
      <c r="G13113">
        <v>1.06E-2</v>
      </c>
      <c r="H13113">
        <v>0</v>
      </c>
    </row>
    <row r="13114" spans="1:8" x14ac:dyDescent="0.25">
      <c r="A13114" s="6">
        <v>42220</v>
      </c>
      <c r="B13114">
        <v>-1.4E-3</v>
      </c>
      <c r="C13114">
        <v>-1E-4</v>
      </c>
      <c r="D13114">
        <v>-1.2999999999999999E-3</v>
      </c>
      <c r="E13114">
        <v>-2.9999999999999997E-4</v>
      </c>
      <c r="F13114">
        <v>2.3E-3</v>
      </c>
      <c r="G13114">
        <v>2.7000000000000001E-3</v>
      </c>
      <c r="H13114">
        <v>0</v>
      </c>
    </row>
    <row r="13115" spans="1:8" x14ac:dyDescent="0.25">
      <c r="A13115" s="6">
        <v>42221</v>
      </c>
      <c r="B13115">
        <v>3.5999999999999999E-3</v>
      </c>
      <c r="C13115">
        <v>-1.1000000000000001E-3</v>
      </c>
      <c r="D13115">
        <v>-4.0000000000000001E-3</v>
      </c>
      <c r="E13115">
        <v>-2.0000000000000001E-4</v>
      </c>
      <c r="F13115">
        <v>-6.9999999999999999E-4</v>
      </c>
      <c r="G13115">
        <v>7.1999999999999998E-3</v>
      </c>
      <c r="H13115">
        <v>0</v>
      </c>
    </row>
    <row r="13116" spans="1:8" x14ac:dyDescent="0.25">
      <c r="A13116" s="6">
        <v>42222</v>
      </c>
      <c r="B13116">
        <v>-8.8000000000000005E-3</v>
      </c>
      <c r="C13116">
        <v>-3.3999999999999998E-3</v>
      </c>
      <c r="D13116">
        <v>1.9299999999999901E-2</v>
      </c>
      <c r="E13116">
        <v>3.2000000000000002E-3</v>
      </c>
      <c r="F13116">
        <v>8.0999999999999996E-3</v>
      </c>
      <c r="G13116">
        <v>-2.07E-2</v>
      </c>
      <c r="H13116">
        <v>0</v>
      </c>
    </row>
    <row r="13117" spans="1:8" x14ac:dyDescent="0.25">
      <c r="A13117" s="6">
        <v>42223</v>
      </c>
      <c r="B13117">
        <v>-3.5999999999999999E-3</v>
      </c>
      <c r="C13117">
        <v>-4.4999999999999997E-3</v>
      </c>
      <c r="D13117">
        <v>-3.0000000000000001E-3</v>
      </c>
      <c r="E13117">
        <v>2.7000000000000001E-3</v>
      </c>
      <c r="F13117">
        <v>8.9999999999999998E-4</v>
      </c>
      <c r="G13117">
        <v>0.01</v>
      </c>
      <c r="H13117">
        <v>0</v>
      </c>
    </row>
    <row r="13118" spans="1:8" x14ac:dyDescent="0.25">
      <c r="A13118" s="6">
        <v>42226</v>
      </c>
      <c r="B13118">
        <v>1.3100000000000001E-2</v>
      </c>
      <c r="C13118">
        <v>1.8E-3</v>
      </c>
      <c r="D13118">
        <v>6.9999999999999004E-3</v>
      </c>
      <c r="E13118">
        <v>1.6999999999999999E-3</v>
      </c>
      <c r="F13118">
        <v>5.0000000000000001E-4</v>
      </c>
      <c r="G13118">
        <v>-1.9900000000000001E-2</v>
      </c>
      <c r="H13118">
        <v>0</v>
      </c>
    </row>
    <row r="13119" spans="1:8" x14ac:dyDescent="0.25">
      <c r="A13119" s="6">
        <v>42227</v>
      </c>
      <c r="B13119">
        <v>-9.7999999999999997E-3</v>
      </c>
      <c r="C13119">
        <v>-6.9999999999999999E-4</v>
      </c>
      <c r="D13119">
        <v>4.1999999999999997E-3</v>
      </c>
      <c r="E13119">
        <v>1.5E-3</v>
      </c>
      <c r="F13119">
        <v>8.9999999999999998E-4</v>
      </c>
      <c r="G13119">
        <v>8.9999999999999998E-4</v>
      </c>
      <c r="H13119">
        <v>0</v>
      </c>
    </row>
    <row r="13120" spans="1:8" x14ac:dyDescent="0.25">
      <c r="A13120" s="6">
        <v>42228</v>
      </c>
      <c r="B13120">
        <v>6.9999999999999999E-4</v>
      </c>
      <c r="C13120">
        <v>-1.9E-3</v>
      </c>
      <c r="D13120">
        <v>-3.2000000000000002E-3</v>
      </c>
      <c r="E13120">
        <v>-1.1000000000000001E-3</v>
      </c>
      <c r="F13120">
        <v>-1.5E-3</v>
      </c>
      <c r="G13120">
        <v>-9.7000000000000003E-3</v>
      </c>
      <c r="H13120">
        <v>0</v>
      </c>
    </row>
    <row r="13121" spans="1:8" x14ac:dyDescent="0.25">
      <c r="A13121" s="6">
        <v>42229</v>
      </c>
      <c r="B13121">
        <v>-1.4E-3</v>
      </c>
      <c r="C13121">
        <v>-4.4000000000000003E-3</v>
      </c>
      <c r="D13121">
        <v>8.0000000000000004E-4</v>
      </c>
      <c r="E13121">
        <v>1.2999999999999999E-3</v>
      </c>
      <c r="F13121">
        <v>-1E-3</v>
      </c>
      <c r="G13121">
        <v>1.32E-2</v>
      </c>
      <c r="H13121">
        <v>0</v>
      </c>
    </row>
    <row r="13122" spans="1:8" x14ac:dyDescent="0.25">
      <c r="A13122" s="6">
        <v>42230</v>
      </c>
      <c r="B13122">
        <v>4.3E-3</v>
      </c>
      <c r="C13122">
        <v>1.4E-3</v>
      </c>
      <c r="D13122">
        <v>4.4000000000000003E-3</v>
      </c>
      <c r="E13122">
        <v>-8.0000000000000004E-4</v>
      </c>
      <c r="F13122">
        <v>8.9999999999999998E-4</v>
      </c>
      <c r="G13122">
        <v>1.8E-3</v>
      </c>
      <c r="H13122">
        <v>0</v>
      </c>
    </row>
    <row r="13123" spans="1:8" x14ac:dyDescent="0.25">
      <c r="A13123" s="6">
        <v>42233</v>
      </c>
      <c r="B13123">
        <v>6.0000000000000001E-3</v>
      </c>
      <c r="C13123">
        <v>3.3999999999999998E-3</v>
      </c>
      <c r="D13123">
        <v>-8.6E-3</v>
      </c>
      <c r="E13123">
        <v>-2.0999999999999999E-3</v>
      </c>
      <c r="F13123">
        <v>-4.5999999999999999E-3</v>
      </c>
      <c r="G13123">
        <v>7.1999999999999998E-3</v>
      </c>
      <c r="H13123">
        <v>0</v>
      </c>
    </row>
    <row r="13124" spans="1:8" x14ac:dyDescent="0.25">
      <c r="A13124" s="6">
        <v>42234</v>
      </c>
      <c r="B13124">
        <v>-3.4999999999998999E-3</v>
      </c>
      <c r="C13124">
        <v>-6.0999999999998998E-3</v>
      </c>
      <c r="D13124">
        <v>3.7000000000000002E-3</v>
      </c>
      <c r="E13124">
        <v>3.5999999999999999E-3</v>
      </c>
      <c r="F13124">
        <v>6.9999999999999999E-4</v>
      </c>
      <c r="G13124">
        <v>2.2000000000000001E-3</v>
      </c>
      <c r="H13124">
        <v>0</v>
      </c>
    </row>
    <row r="13125" spans="1:8" x14ac:dyDescent="0.25">
      <c r="A13125" s="6">
        <v>42235</v>
      </c>
      <c r="B13125">
        <v>-8.5000000000000006E-3</v>
      </c>
      <c r="C13125">
        <v>-2E-3</v>
      </c>
      <c r="D13125">
        <v>-2.2000000000000001E-3</v>
      </c>
      <c r="E13125">
        <v>-1E-3</v>
      </c>
      <c r="F13125">
        <v>-2.9999999999999997E-4</v>
      </c>
      <c r="G13125">
        <v>1.21E-2</v>
      </c>
      <c r="H13125">
        <v>0</v>
      </c>
    </row>
    <row r="13126" spans="1:8" x14ac:dyDescent="0.25">
      <c r="A13126" s="6">
        <v>42236</v>
      </c>
      <c r="B13126">
        <v>-2.24E-2</v>
      </c>
      <c r="C13126">
        <v>-2E-3</v>
      </c>
      <c r="D13126">
        <v>5.4999999999999997E-3</v>
      </c>
      <c r="E13126">
        <v>6.4999999999999997E-3</v>
      </c>
      <c r="F13126">
        <v>6.3E-3</v>
      </c>
      <c r="G13126">
        <v>-4.0999999999998997E-3</v>
      </c>
      <c r="H13126">
        <v>0</v>
      </c>
    </row>
    <row r="13127" spans="1:8" x14ac:dyDescent="0.25">
      <c r="A13127" s="6">
        <v>42237</v>
      </c>
      <c r="B13127">
        <v>-2.9499999999999998E-2</v>
      </c>
      <c r="C13127">
        <v>1.83E-2</v>
      </c>
      <c r="D13127">
        <v>1.4E-3</v>
      </c>
      <c r="E13127">
        <v>-7.0999999999998998E-3</v>
      </c>
      <c r="F13127">
        <v>8.1999999999999001E-3</v>
      </c>
      <c r="G13127">
        <v>-1.1999999999999999E-3</v>
      </c>
      <c r="H13127">
        <v>0</v>
      </c>
    </row>
    <row r="13128" spans="1:8" x14ac:dyDescent="0.25">
      <c r="A13128" s="6">
        <v>42240</v>
      </c>
      <c r="B13128">
        <v>-3.9100000000000003E-2</v>
      </c>
      <c r="C13128">
        <v>2.8E-3</v>
      </c>
      <c r="D13128">
        <v>-4.3E-3</v>
      </c>
      <c r="E13128">
        <v>4.5999999999999999E-3</v>
      </c>
      <c r="F13128">
        <v>1.6000000000000001E-3</v>
      </c>
      <c r="G13128">
        <v>-1E-4</v>
      </c>
      <c r="H13128">
        <v>0</v>
      </c>
    </row>
    <row r="13129" spans="1:8" x14ac:dyDescent="0.25">
      <c r="A13129" s="6">
        <v>42241</v>
      </c>
      <c r="B13129">
        <v>-1.1599999999999999E-2</v>
      </c>
      <c r="C13129">
        <v>5.7999999999999996E-3</v>
      </c>
      <c r="D13129">
        <v>-6.0000000000000001E-3</v>
      </c>
      <c r="E13129">
        <v>-2.8999999999999998E-3</v>
      </c>
      <c r="F13129">
        <v>-6.4000000000000003E-3</v>
      </c>
      <c r="G13129">
        <v>9.4999999999999998E-3</v>
      </c>
      <c r="H13129">
        <v>0</v>
      </c>
    </row>
    <row r="13130" spans="1:8" x14ac:dyDescent="0.25">
      <c r="A13130" s="6">
        <v>42242</v>
      </c>
      <c r="B13130">
        <v>3.6799999999999999E-2</v>
      </c>
      <c r="C13130">
        <v>-1.41999999999999E-2</v>
      </c>
      <c r="D13130">
        <v>-3.3E-3</v>
      </c>
      <c r="E13130">
        <v>1.6999999999999999E-3</v>
      </c>
      <c r="F13130">
        <v>-6.7999999999999996E-3</v>
      </c>
      <c r="G13130">
        <v>4.3E-3</v>
      </c>
      <c r="H13130">
        <v>0</v>
      </c>
    </row>
    <row r="13131" spans="1:8" x14ac:dyDescent="0.25">
      <c r="A13131" s="6">
        <v>42243</v>
      </c>
      <c r="B13131">
        <v>2.4E-2</v>
      </c>
      <c r="C13131">
        <v>-6.3E-3</v>
      </c>
      <c r="D13131">
        <v>6.0999999999998998E-3</v>
      </c>
      <c r="E13131">
        <v>-3.0000000000000001E-3</v>
      </c>
      <c r="F13131">
        <v>-2.0999999999999999E-3</v>
      </c>
      <c r="G13131">
        <v>-2.0799999999999999E-2</v>
      </c>
      <c r="H13131">
        <v>0</v>
      </c>
    </row>
    <row r="13132" spans="1:8" x14ac:dyDescent="0.25">
      <c r="A13132" s="6">
        <v>42244</v>
      </c>
      <c r="B13132">
        <v>2.3E-3</v>
      </c>
      <c r="C13132">
        <v>9.7999999999999997E-3</v>
      </c>
      <c r="D13132">
        <v>8.0000000000000004E-4</v>
      </c>
      <c r="E13132">
        <v>-2.5000000000000001E-3</v>
      </c>
      <c r="F13132">
        <v>5.9999999999999995E-4</v>
      </c>
      <c r="G13132">
        <v>-1.4800000000000001E-2</v>
      </c>
      <c r="H13132">
        <v>0</v>
      </c>
    </row>
    <row r="13133" spans="1:8" x14ac:dyDescent="0.25">
      <c r="A13133" s="6">
        <v>42247</v>
      </c>
      <c r="B13133">
        <v>-7.4000000000000003E-3</v>
      </c>
      <c r="C13133">
        <v>8.9999999999999993E-3</v>
      </c>
      <c r="D13133">
        <v>1.41999999999999E-2</v>
      </c>
      <c r="E13133">
        <v>8.9999999999999998E-4</v>
      </c>
      <c r="F13133">
        <v>5.1000000000000004E-3</v>
      </c>
      <c r="G13133">
        <v>-1.7600000000000001E-2</v>
      </c>
      <c r="H13133">
        <v>0</v>
      </c>
    </row>
    <row r="13134" spans="1:8" x14ac:dyDescent="0.25">
      <c r="A13134" s="6">
        <v>42248</v>
      </c>
      <c r="B13134">
        <v>-2.9100000000000001E-2</v>
      </c>
      <c r="C13134">
        <v>2.3999999999999998E-3</v>
      </c>
      <c r="D13134">
        <v>-5.0000000000000001E-3</v>
      </c>
      <c r="E13134">
        <v>-2.9999999999999997E-4</v>
      </c>
      <c r="F13134">
        <v>6.9999999999999999E-4</v>
      </c>
      <c r="G13134">
        <v>8.3000000000000001E-3</v>
      </c>
      <c r="H13134">
        <v>0</v>
      </c>
    </row>
    <row r="13135" spans="1:8" x14ac:dyDescent="0.25">
      <c r="A13135" s="6">
        <v>42249</v>
      </c>
      <c r="B13135">
        <v>1.8200000000000001E-2</v>
      </c>
      <c r="C13135">
        <v>-3.0000000000000001E-3</v>
      </c>
      <c r="D13135">
        <v>-9.1999999999999998E-3</v>
      </c>
      <c r="E13135">
        <v>1.8E-3</v>
      </c>
      <c r="F13135">
        <v>-6.9999999999999004E-3</v>
      </c>
      <c r="G13135">
        <v>1.01E-2</v>
      </c>
      <c r="H13135">
        <v>0</v>
      </c>
    </row>
    <row r="13136" spans="1:8" x14ac:dyDescent="0.25">
      <c r="A13136" s="6">
        <v>42250</v>
      </c>
      <c r="B13136">
        <v>1.6999999999999999E-3</v>
      </c>
      <c r="C13136">
        <v>-2E-3</v>
      </c>
      <c r="D13136">
        <v>7.4000000000000003E-3</v>
      </c>
      <c r="E13136">
        <v>3.3E-3</v>
      </c>
      <c r="F13136">
        <v>7.4999999999999997E-3</v>
      </c>
      <c r="G13136">
        <v>-7.1999999999999998E-3</v>
      </c>
      <c r="H13136">
        <v>0</v>
      </c>
    </row>
    <row r="13137" spans="1:8" x14ac:dyDescent="0.25">
      <c r="A13137" s="6">
        <v>42251</v>
      </c>
      <c r="B13137">
        <v>-1.3899999999999999E-2</v>
      </c>
      <c r="C13137">
        <v>8.3000000000000001E-3</v>
      </c>
      <c r="D13137">
        <v>-5.6999999999998996E-3</v>
      </c>
      <c r="E13137">
        <v>-6.9999999999999999E-4</v>
      </c>
      <c r="F13137">
        <v>-4.7999999999999996E-3</v>
      </c>
      <c r="G13137">
        <v>7.0999999999998998E-3</v>
      </c>
      <c r="H13137">
        <v>0</v>
      </c>
    </row>
    <row r="13138" spans="1:8" x14ac:dyDescent="0.25">
      <c r="A13138" s="6">
        <v>42255</v>
      </c>
      <c r="B13138">
        <v>2.52E-2</v>
      </c>
      <c r="C13138">
        <v>-3.8E-3</v>
      </c>
      <c r="D13138">
        <v>-5.7999999999999996E-3</v>
      </c>
      <c r="E13138">
        <v>-8.0000000000000004E-4</v>
      </c>
      <c r="F13138">
        <v>-2.8999999999999998E-3</v>
      </c>
      <c r="G13138">
        <v>8.8000000000000005E-3</v>
      </c>
      <c r="H13138">
        <v>0</v>
      </c>
    </row>
    <row r="13139" spans="1:8" x14ac:dyDescent="0.25">
      <c r="A13139" s="6">
        <v>42256</v>
      </c>
      <c r="B13139">
        <v>-1.34E-2</v>
      </c>
      <c r="C13139">
        <v>1.6000000000000001E-3</v>
      </c>
      <c r="D13139">
        <v>1.5E-3</v>
      </c>
      <c r="E13139">
        <v>2.0999999999999999E-3</v>
      </c>
      <c r="F13139">
        <v>4.0000000000000002E-4</v>
      </c>
      <c r="G13139">
        <v>2.8E-3</v>
      </c>
      <c r="H13139">
        <v>0</v>
      </c>
    </row>
    <row r="13140" spans="1:8" x14ac:dyDescent="0.25">
      <c r="A13140" s="6">
        <v>42257</v>
      </c>
      <c r="B13140">
        <v>4.8999999999999998E-3</v>
      </c>
      <c r="C13140">
        <v>-1.8E-3</v>
      </c>
      <c r="D13140">
        <v>-3.5999999999999999E-3</v>
      </c>
      <c r="E13140">
        <v>-2.0999999999999999E-3</v>
      </c>
      <c r="F13140">
        <v>-6.7999999999999996E-3</v>
      </c>
      <c r="G13140">
        <v>3.0999999999999999E-3</v>
      </c>
      <c r="H13140">
        <v>0</v>
      </c>
    </row>
    <row r="13141" spans="1:8" x14ac:dyDescent="0.25">
      <c r="A13141" s="6">
        <v>42258</v>
      </c>
      <c r="B13141">
        <v>4.4000000000000003E-3</v>
      </c>
      <c r="C13141">
        <v>-2.8E-3</v>
      </c>
      <c r="D13141">
        <v>-6.8999999999999999E-3</v>
      </c>
      <c r="E13141">
        <v>-8.9999999999999998E-4</v>
      </c>
      <c r="F13141">
        <v>-3.3E-3</v>
      </c>
      <c r="G13141">
        <v>1.2500000000000001E-2</v>
      </c>
      <c r="H13141">
        <v>0</v>
      </c>
    </row>
    <row r="13142" spans="1:8" x14ac:dyDescent="0.25">
      <c r="A13142" s="6">
        <v>42261</v>
      </c>
      <c r="B13142">
        <v>-4.0999999999998997E-3</v>
      </c>
      <c r="C13142">
        <v>2.0000000000000001E-4</v>
      </c>
      <c r="D13142">
        <v>4.0000000000000002E-4</v>
      </c>
      <c r="E13142">
        <v>-2.0000000000000001E-4</v>
      </c>
      <c r="F13142">
        <v>-5.9999999999999995E-4</v>
      </c>
      <c r="G13142">
        <v>5.1999999999999998E-3</v>
      </c>
      <c r="H13142">
        <v>0</v>
      </c>
    </row>
    <row r="13143" spans="1:8" x14ac:dyDescent="0.25">
      <c r="A13143" s="6">
        <v>42262</v>
      </c>
      <c r="B13143">
        <v>1.21999999999999E-2</v>
      </c>
      <c r="C13143">
        <v>-1.6000000000000001E-3</v>
      </c>
      <c r="D13143">
        <v>2.7000000000000001E-3</v>
      </c>
      <c r="E13143">
        <v>1E-4</v>
      </c>
      <c r="F13143">
        <v>8.0000000000000004E-4</v>
      </c>
      <c r="G13143">
        <v>-4.3E-3</v>
      </c>
      <c r="H13143">
        <v>0</v>
      </c>
    </row>
    <row r="13144" spans="1:8" x14ac:dyDescent="0.25">
      <c r="A13144" s="6">
        <v>42263</v>
      </c>
      <c r="B13144">
        <v>8.5000000000000006E-3</v>
      </c>
      <c r="C13144">
        <v>5.0000000000000001E-4</v>
      </c>
      <c r="D13144">
        <v>4.3E-3</v>
      </c>
      <c r="E13144">
        <v>3.0999999999999999E-3</v>
      </c>
      <c r="F13144">
        <v>2.3999999999999998E-3</v>
      </c>
      <c r="G13144">
        <v>-1.6899999999999998E-2</v>
      </c>
      <c r="H13144">
        <v>0</v>
      </c>
    </row>
    <row r="13145" spans="1:8" x14ac:dyDescent="0.25">
      <c r="A13145" s="6">
        <v>42264</v>
      </c>
      <c r="B13145">
        <v>-1.6999999999999999E-3</v>
      </c>
      <c r="C13145">
        <v>7.7000000000000002E-3</v>
      </c>
      <c r="D13145">
        <v>-1.49E-2</v>
      </c>
      <c r="E13145">
        <v>-2.5999999999999999E-3</v>
      </c>
      <c r="F13145">
        <v>-5.0000000000000001E-3</v>
      </c>
      <c r="G13145">
        <v>1.0999999999999999E-2</v>
      </c>
      <c r="H13145">
        <v>0</v>
      </c>
    </row>
    <row r="13146" spans="1:8" x14ac:dyDescent="0.25">
      <c r="A13146" s="6">
        <v>42265</v>
      </c>
      <c r="B13146">
        <v>-1.6199999999999999E-2</v>
      </c>
      <c r="C13146">
        <v>3.0999999999999999E-3</v>
      </c>
      <c r="D13146">
        <v>-9.5999999999999992E-3</v>
      </c>
      <c r="E13146">
        <v>-4.1999999999999997E-3</v>
      </c>
      <c r="F13146">
        <v>-5.1000000000000004E-3</v>
      </c>
      <c r="G13146">
        <v>1.21999999999999E-2</v>
      </c>
      <c r="H13146">
        <v>0</v>
      </c>
    </row>
    <row r="13147" spans="1:8" x14ac:dyDescent="0.25">
      <c r="A13147" s="6">
        <v>42268</v>
      </c>
      <c r="B13147">
        <v>3.5999999999999999E-3</v>
      </c>
      <c r="C13147">
        <v>-8.3999999999999995E-3</v>
      </c>
      <c r="D13147">
        <v>1.24E-2</v>
      </c>
      <c r="E13147">
        <v>4.7999999999999996E-3</v>
      </c>
      <c r="F13147">
        <v>2.3E-3</v>
      </c>
      <c r="G13147">
        <v>-8.0000000000000004E-4</v>
      </c>
      <c r="H13147">
        <v>0</v>
      </c>
    </row>
    <row r="13148" spans="1:8" x14ac:dyDescent="0.25">
      <c r="A13148" s="6">
        <v>42269</v>
      </c>
      <c r="B13148">
        <v>-1.29E-2</v>
      </c>
      <c r="C13148">
        <v>-2.8999999999999998E-3</v>
      </c>
      <c r="D13148">
        <v>1.2999999999999999E-3</v>
      </c>
      <c r="E13148">
        <v>3.0000000000000001E-3</v>
      </c>
      <c r="F13148">
        <v>8.0000000000000004E-4</v>
      </c>
      <c r="G13148">
        <v>4.0000000000000001E-3</v>
      </c>
      <c r="H13148">
        <v>0</v>
      </c>
    </row>
    <row r="13149" spans="1:8" x14ac:dyDescent="0.25">
      <c r="A13149" s="6">
        <v>42270</v>
      </c>
      <c r="B13149">
        <v>-2.7000000000000001E-3</v>
      </c>
      <c r="C13149">
        <v>-2.0999999999999999E-3</v>
      </c>
      <c r="D13149">
        <v>-1.5E-3</v>
      </c>
      <c r="E13149">
        <v>-1.9E-3</v>
      </c>
      <c r="F13149">
        <v>-2.8E-3</v>
      </c>
      <c r="G13149">
        <v>1.9799999999999901E-2</v>
      </c>
      <c r="H13149">
        <v>0</v>
      </c>
    </row>
    <row r="13150" spans="1:8" x14ac:dyDescent="0.25">
      <c r="A13150" s="6">
        <v>42271</v>
      </c>
      <c r="B13150">
        <v>-3.5999999999999999E-3</v>
      </c>
      <c r="C13150">
        <v>2.7000000000000001E-3</v>
      </c>
      <c r="D13150">
        <v>5.1999999999999998E-3</v>
      </c>
      <c r="E13150">
        <v>-8.0000000000000004E-4</v>
      </c>
      <c r="F13150">
        <v>4.0000000000000002E-4</v>
      </c>
      <c r="G13150">
        <v>-5.6999999999998996E-3</v>
      </c>
      <c r="H13150">
        <v>0</v>
      </c>
    </row>
    <row r="13151" spans="1:8" x14ac:dyDescent="0.25">
      <c r="A13151" s="6">
        <v>42272</v>
      </c>
      <c r="B13151">
        <v>-2.2000000000000001E-3</v>
      </c>
      <c r="C13151">
        <v>-1.44999999999999E-2</v>
      </c>
      <c r="D13151">
        <v>1.8700000000000001E-2</v>
      </c>
      <c r="E13151">
        <v>5.3E-3</v>
      </c>
      <c r="F13151">
        <v>6.7999999999999996E-3</v>
      </c>
      <c r="G13151">
        <v>-5.3E-3</v>
      </c>
      <c r="H13151">
        <v>0</v>
      </c>
    </row>
    <row r="13152" spans="1:8" x14ac:dyDescent="0.25">
      <c r="A13152" s="6">
        <v>42275</v>
      </c>
      <c r="B13152">
        <v>-2.63E-2</v>
      </c>
      <c r="C13152">
        <v>-2.3E-3</v>
      </c>
      <c r="D13152">
        <v>1.1599999999999999E-2</v>
      </c>
      <c r="E13152">
        <v>6.4000000000000003E-3</v>
      </c>
      <c r="F13152">
        <v>6.8999999999999999E-3</v>
      </c>
      <c r="G13152">
        <v>-3.4999999999998999E-3</v>
      </c>
      <c r="H13152">
        <v>0</v>
      </c>
    </row>
    <row r="13153" spans="1:8" x14ac:dyDescent="0.25">
      <c r="A13153" s="6">
        <v>42276</v>
      </c>
      <c r="B13153">
        <v>-5.9999999999999995E-4</v>
      </c>
      <c r="C13153">
        <v>-6.0999999999998998E-3</v>
      </c>
      <c r="D13153">
        <v>6.9999999999999004E-3</v>
      </c>
      <c r="E13153">
        <v>7.0999999999998998E-3</v>
      </c>
      <c r="F13153">
        <v>5.8999999999999999E-3</v>
      </c>
      <c r="G13153">
        <v>-4.3E-3</v>
      </c>
      <c r="H13153">
        <v>0</v>
      </c>
    </row>
    <row r="13154" spans="1:8" x14ac:dyDescent="0.25">
      <c r="A13154" s="6">
        <v>42277</v>
      </c>
      <c r="B13154">
        <v>1.87999999999999E-2</v>
      </c>
      <c r="C13154">
        <v>-5.0000000000000001E-3</v>
      </c>
      <c r="D13154">
        <v>-4.4000000000000003E-3</v>
      </c>
      <c r="E13154">
        <v>-4.1999999999999997E-3</v>
      </c>
      <c r="F13154">
        <v>-3.4999999999998999E-3</v>
      </c>
      <c r="G13154">
        <v>2.5000000000000001E-3</v>
      </c>
      <c r="H13154">
        <v>0</v>
      </c>
    </row>
    <row r="13155" spans="1:8" x14ac:dyDescent="0.25">
      <c r="A13155" s="6">
        <v>42278</v>
      </c>
      <c r="B13155">
        <v>1.2999999999999999E-3</v>
      </c>
      <c r="C13155">
        <v>-5.1999999999999998E-3</v>
      </c>
      <c r="D13155">
        <v>-5.9999999999999995E-4</v>
      </c>
      <c r="E13155">
        <v>-1.5E-3</v>
      </c>
      <c r="F13155">
        <v>-2E-3</v>
      </c>
      <c r="G13155">
        <v>6.3E-3</v>
      </c>
      <c r="H13155">
        <v>0</v>
      </c>
    </row>
    <row r="13156" spans="1:8" x14ac:dyDescent="0.25">
      <c r="A13156" s="6">
        <v>42279</v>
      </c>
      <c r="B13156">
        <v>1.4800000000000001E-2</v>
      </c>
      <c r="C13156">
        <v>2.5999999999999999E-3</v>
      </c>
      <c r="D13156">
        <v>-8.3999999999999995E-3</v>
      </c>
      <c r="E13156">
        <v>-1.1000000000000001E-3</v>
      </c>
      <c r="F13156">
        <v>-5.0000000000000001E-4</v>
      </c>
      <c r="G13156">
        <v>-2.07E-2</v>
      </c>
      <c r="H13156">
        <v>0</v>
      </c>
    </row>
    <row r="13157" spans="1:8" x14ac:dyDescent="0.25">
      <c r="A13157" s="6">
        <v>42282</v>
      </c>
      <c r="B13157">
        <v>1.9299999999999901E-2</v>
      </c>
      <c r="C13157">
        <v>7.4000000000000003E-3</v>
      </c>
      <c r="D13157">
        <v>7.7000000000000002E-3</v>
      </c>
      <c r="E13157">
        <v>1.1000000000000001E-3</v>
      </c>
      <c r="F13157">
        <v>6.7999999999999996E-3</v>
      </c>
      <c r="G13157">
        <v>-1.9400000000000001E-2</v>
      </c>
      <c r="H13157">
        <v>0</v>
      </c>
    </row>
    <row r="13158" spans="1:8" x14ac:dyDescent="0.25">
      <c r="A13158" s="6">
        <v>42283</v>
      </c>
      <c r="B13158">
        <v>-4.3E-3</v>
      </c>
      <c r="C13158">
        <v>-8.0000000000000004E-4</v>
      </c>
      <c r="D13158">
        <v>1.6399999999999901E-2</v>
      </c>
      <c r="E13158">
        <v>3.3999999999999998E-3</v>
      </c>
      <c r="F13158">
        <v>5.8999999999999999E-3</v>
      </c>
      <c r="G13158">
        <v>-3.0699999999999901E-2</v>
      </c>
      <c r="H13158">
        <v>0</v>
      </c>
    </row>
    <row r="13159" spans="1:8" x14ac:dyDescent="0.25">
      <c r="A13159" s="6">
        <v>42284</v>
      </c>
      <c r="B13159">
        <v>9.3999999999998998E-3</v>
      </c>
      <c r="C13159">
        <v>7.7000000000000002E-3</v>
      </c>
      <c r="D13159">
        <v>-2.3999999999999998E-3</v>
      </c>
      <c r="E13159">
        <v>-1.1999999999999999E-3</v>
      </c>
      <c r="F13159">
        <v>6.9999999999999999E-4</v>
      </c>
      <c r="G13159">
        <v>-3.3E-3</v>
      </c>
      <c r="H13159">
        <v>0</v>
      </c>
    </row>
    <row r="13160" spans="1:8" x14ac:dyDescent="0.25">
      <c r="A13160" s="6">
        <v>42285</v>
      </c>
      <c r="B13160">
        <v>8.5000000000000006E-3</v>
      </c>
      <c r="C13160">
        <v>3.3999999999999998E-3</v>
      </c>
      <c r="D13160">
        <v>7.4000000000000003E-3</v>
      </c>
      <c r="E13160">
        <v>5.1999999999999998E-3</v>
      </c>
      <c r="F13160">
        <v>7.4999999999999997E-3</v>
      </c>
      <c r="G13160">
        <v>-1.6E-2</v>
      </c>
      <c r="H13160">
        <v>0</v>
      </c>
    </row>
    <row r="13161" spans="1:8" x14ac:dyDescent="0.25">
      <c r="A13161" s="6">
        <v>42286</v>
      </c>
      <c r="B13161">
        <v>1.1999999999999999E-3</v>
      </c>
      <c r="C13161">
        <v>1.1000000000000001E-3</v>
      </c>
      <c r="D13161">
        <v>-1.0800000000000001E-2</v>
      </c>
      <c r="E13161">
        <v>1.4E-3</v>
      </c>
      <c r="F13161">
        <v>-1.8E-3</v>
      </c>
      <c r="G13161">
        <v>4.5999999999999999E-3</v>
      </c>
      <c r="H13161">
        <v>0</v>
      </c>
    </row>
    <row r="13162" spans="1:8" x14ac:dyDescent="0.25">
      <c r="A13162" s="6">
        <v>42289</v>
      </c>
      <c r="B13162">
        <v>5.9999999999999995E-4</v>
      </c>
      <c r="C13162">
        <v>-4.3E-3</v>
      </c>
      <c r="D13162">
        <v>-8.0000000000000004E-4</v>
      </c>
      <c r="E13162">
        <v>1.1000000000000001E-3</v>
      </c>
      <c r="F13162">
        <v>-1.1999999999999999E-3</v>
      </c>
      <c r="G13162">
        <v>1.83E-2</v>
      </c>
      <c r="H13162">
        <v>0</v>
      </c>
    </row>
    <row r="13163" spans="1:8" x14ac:dyDescent="0.25">
      <c r="A13163" s="6">
        <v>42290</v>
      </c>
      <c r="B13163">
        <v>-7.3000000000000001E-3</v>
      </c>
      <c r="C13163">
        <v>-6.7000000000000002E-3</v>
      </c>
      <c r="D13163">
        <v>6.6E-3</v>
      </c>
      <c r="E13163">
        <v>3.3E-3</v>
      </c>
      <c r="F13163">
        <v>1.9E-3</v>
      </c>
      <c r="G13163">
        <v>-1.5E-3</v>
      </c>
      <c r="H13163">
        <v>0</v>
      </c>
    </row>
    <row r="13164" spans="1:8" x14ac:dyDescent="0.25">
      <c r="A13164" s="6">
        <v>42291</v>
      </c>
      <c r="B13164">
        <v>-6.0000000000000001E-3</v>
      </c>
      <c r="C13164">
        <v>-2.8999999999999998E-3</v>
      </c>
      <c r="D13164">
        <v>-6.9999999999999999E-4</v>
      </c>
      <c r="E13164">
        <v>-4.1999999999999997E-3</v>
      </c>
      <c r="F13164">
        <v>4.0999999999998997E-3</v>
      </c>
      <c r="G13164">
        <v>-7.7000000000000002E-3</v>
      </c>
      <c r="H13164">
        <v>0</v>
      </c>
    </row>
    <row r="13165" spans="1:8" x14ac:dyDescent="0.25">
      <c r="A13165" s="6">
        <v>42292</v>
      </c>
      <c r="B13165">
        <v>1.5599999999999999E-2</v>
      </c>
      <c r="C13165">
        <v>6.1999999999999998E-3</v>
      </c>
      <c r="D13165">
        <v>-8.9999999999999998E-4</v>
      </c>
      <c r="E13165">
        <v>-1.0699999999999999E-2</v>
      </c>
      <c r="F13165">
        <v>-4.4999999999999997E-3</v>
      </c>
      <c r="G13165">
        <v>6.7000000000000002E-3</v>
      </c>
      <c r="H13165">
        <v>0</v>
      </c>
    </row>
    <row r="13166" spans="1:8" x14ac:dyDescent="0.25">
      <c r="A13166" s="6">
        <v>42293</v>
      </c>
      <c r="B13166">
        <v>3.4999999999998999E-3</v>
      </c>
      <c r="C13166">
        <v>-5.3E-3</v>
      </c>
      <c r="D13166">
        <v>-3.2000000000000002E-3</v>
      </c>
      <c r="E13166">
        <v>4.0000000000000002E-4</v>
      </c>
      <c r="F13166">
        <v>1E-4</v>
      </c>
      <c r="G13166">
        <v>8.0999999999999996E-3</v>
      </c>
      <c r="H13166">
        <v>0</v>
      </c>
    </row>
    <row r="13167" spans="1:8" x14ac:dyDescent="0.25">
      <c r="A13167" s="6">
        <v>42296</v>
      </c>
      <c r="B13167">
        <v>0</v>
      </c>
      <c r="C13167">
        <v>8.9999999999999998E-4</v>
      </c>
      <c r="D13167">
        <v>-6.7999999999999996E-3</v>
      </c>
      <c r="E13167">
        <v>1.5E-3</v>
      </c>
      <c r="F13167">
        <v>-3.4999999999998999E-3</v>
      </c>
      <c r="G13167">
        <v>1.35E-2</v>
      </c>
      <c r="H13167">
        <v>0</v>
      </c>
    </row>
    <row r="13168" spans="1:8" x14ac:dyDescent="0.25">
      <c r="A13168" s="6">
        <v>42297</v>
      </c>
      <c r="B13168">
        <v>-1.5E-3</v>
      </c>
      <c r="C13168">
        <v>1.6000000000000001E-3</v>
      </c>
      <c r="D13168">
        <v>1.21999999999999E-2</v>
      </c>
      <c r="E13168">
        <v>4.5999999999999999E-3</v>
      </c>
      <c r="F13168">
        <v>2.8999999999999998E-3</v>
      </c>
      <c r="G13168">
        <v>-1.06E-2</v>
      </c>
      <c r="H13168">
        <v>0</v>
      </c>
    </row>
    <row r="13169" spans="1:8" x14ac:dyDescent="0.25">
      <c r="A13169" s="6">
        <v>42298</v>
      </c>
      <c r="B13169">
        <v>-7.3000000000000001E-3</v>
      </c>
      <c r="C13169">
        <v>-8.8999999999999999E-3</v>
      </c>
      <c r="D13169">
        <v>-2E-3</v>
      </c>
      <c r="E13169">
        <v>4.4000000000000003E-3</v>
      </c>
      <c r="F13169">
        <v>2.2000000000000001E-3</v>
      </c>
      <c r="G13169">
        <v>4.3E-3</v>
      </c>
      <c r="H13169">
        <v>0</v>
      </c>
    </row>
    <row r="13170" spans="1:8" x14ac:dyDescent="0.25">
      <c r="A13170" s="6">
        <v>42299</v>
      </c>
      <c r="B13170">
        <v>1.4999999999999999E-2</v>
      </c>
      <c r="C13170">
        <v>-7.7000000000000002E-3</v>
      </c>
      <c r="D13170">
        <v>3.2000000000000002E-3</v>
      </c>
      <c r="E13170">
        <v>5.0000000000000001E-4</v>
      </c>
      <c r="F13170">
        <v>5.7999999999999996E-3</v>
      </c>
      <c r="G13170">
        <v>-6.7000000000000002E-3</v>
      </c>
      <c r="H13170">
        <v>0</v>
      </c>
    </row>
    <row r="13171" spans="1:8" x14ac:dyDescent="0.25">
      <c r="A13171" s="6">
        <v>42300</v>
      </c>
      <c r="B13171">
        <v>1.09E-2</v>
      </c>
      <c r="C13171">
        <v>-8.0000000000000004E-4</v>
      </c>
      <c r="D13171">
        <v>-5.5999999999999999E-3</v>
      </c>
      <c r="E13171">
        <v>2.0999999999999999E-3</v>
      </c>
      <c r="F13171">
        <v>-8.0999999999999996E-3</v>
      </c>
      <c r="G13171">
        <v>8.0999999999999996E-3</v>
      </c>
      <c r="H13171">
        <v>0</v>
      </c>
    </row>
    <row r="13172" spans="1:8" x14ac:dyDescent="0.25">
      <c r="A13172" s="6">
        <v>42303</v>
      </c>
      <c r="B13172">
        <v>-2E-3</v>
      </c>
      <c r="C13172">
        <v>-4.4999999999999997E-3</v>
      </c>
      <c r="D13172">
        <v>-7.1999999999999998E-3</v>
      </c>
      <c r="E13172">
        <v>2.0999999999999999E-3</v>
      </c>
      <c r="F13172">
        <v>-1.5E-3</v>
      </c>
      <c r="G13172">
        <v>1.7100000000000001E-2</v>
      </c>
      <c r="H13172">
        <v>0</v>
      </c>
    </row>
    <row r="13173" spans="1:8" x14ac:dyDescent="0.25">
      <c r="A13173" s="6">
        <v>42304</v>
      </c>
      <c r="B13173">
        <v>-4.1999999999999997E-3</v>
      </c>
      <c r="C13173">
        <v>-1.06E-2</v>
      </c>
      <c r="D13173">
        <v>-9.2999999999999992E-3</v>
      </c>
      <c r="E13173">
        <v>-4.1999999999999997E-3</v>
      </c>
      <c r="F13173">
        <v>-5.0000000000000001E-3</v>
      </c>
      <c r="G13173">
        <v>1.6899999999999998E-2</v>
      </c>
      <c r="H13173">
        <v>0</v>
      </c>
    </row>
    <row r="13174" spans="1:8" x14ac:dyDescent="0.25">
      <c r="A13174" s="6">
        <v>42305</v>
      </c>
      <c r="B13174">
        <v>1.43E-2</v>
      </c>
      <c r="C13174">
        <v>1.5100000000000001E-2</v>
      </c>
      <c r="D13174">
        <v>6.7999999999999996E-3</v>
      </c>
      <c r="E13174">
        <v>-6.9999999999999004E-3</v>
      </c>
      <c r="F13174">
        <v>-1.6000000000000001E-3</v>
      </c>
      <c r="G13174">
        <v>-6.8999999999999999E-3</v>
      </c>
      <c r="H13174">
        <v>0</v>
      </c>
    </row>
    <row r="13175" spans="1:8" x14ac:dyDescent="0.25">
      <c r="A13175" s="6">
        <v>42306</v>
      </c>
      <c r="B13175">
        <v>-2E-3</v>
      </c>
      <c r="C13175">
        <v>-8.3999999999999995E-3</v>
      </c>
      <c r="D13175">
        <v>-5.9999999999999995E-4</v>
      </c>
      <c r="E13175">
        <v>3.5999999999999999E-3</v>
      </c>
      <c r="F13175">
        <v>-3.0000000000000001E-3</v>
      </c>
      <c r="G13175">
        <v>-5.3E-3</v>
      </c>
      <c r="H13175">
        <v>0</v>
      </c>
    </row>
    <row r="13176" spans="1:8" x14ac:dyDescent="0.25">
      <c r="A13176" s="6">
        <v>42307</v>
      </c>
      <c r="B13176">
        <v>-4.1999999999999997E-3</v>
      </c>
      <c r="C13176">
        <v>1.8E-3</v>
      </c>
      <c r="D13176">
        <v>-5.6999999999998996E-3</v>
      </c>
      <c r="E13176">
        <v>3.7000000000000002E-3</v>
      </c>
      <c r="F13176">
        <v>6.9999999999999999E-4</v>
      </c>
      <c r="G13176">
        <v>-1.01E-2</v>
      </c>
      <c r="H13176">
        <v>0</v>
      </c>
    </row>
    <row r="13177" spans="1:8" x14ac:dyDescent="0.25">
      <c r="A13177" s="6">
        <v>42310</v>
      </c>
      <c r="B13177">
        <v>1.2500000000000001E-2</v>
      </c>
      <c r="C13177">
        <v>8.9999999999999993E-3</v>
      </c>
      <c r="D13177">
        <v>-2.0000000000000001E-4</v>
      </c>
      <c r="E13177">
        <v>-5.3E-3</v>
      </c>
      <c r="F13177">
        <v>-8.0000000000000004E-4</v>
      </c>
      <c r="G13177">
        <v>-1.01E-2</v>
      </c>
      <c r="H13177">
        <v>0</v>
      </c>
    </row>
    <row r="13178" spans="1:8" x14ac:dyDescent="0.25">
      <c r="A13178" s="6">
        <v>42311</v>
      </c>
      <c r="B13178">
        <v>3.3E-3</v>
      </c>
      <c r="C13178">
        <v>4.3E-3</v>
      </c>
      <c r="D13178">
        <v>2.3999999999999998E-3</v>
      </c>
      <c r="E13178">
        <v>4.0000000000000002E-4</v>
      </c>
      <c r="F13178">
        <v>-1.1000000000000001E-3</v>
      </c>
      <c r="G13178">
        <v>-1.4800000000000001E-2</v>
      </c>
      <c r="H13178">
        <v>0</v>
      </c>
    </row>
    <row r="13179" spans="1:8" x14ac:dyDescent="0.25">
      <c r="A13179" s="6">
        <v>42312</v>
      </c>
      <c r="B13179">
        <v>-2.5000000000000001E-3</v>
      </c>
      <c r="C13179">
        <v>1.6000000000000001E-3</v>
      </c>
      <c r="D13179">
        <v>-3.2000000000000002E-3</v>
      </c>
      <c r="E13179">
        <v>-6.3E-3</v>
      </c>
      <c r="F13179">
        <v>-7.0999999999998998E-3</v>
      </c>
      <c r="G13179">
        <v>8.0999999999999996E-3</v>
      </c>
      <c r="H13179">
        <v>0</v>
      </c>
    </row>
    <row r="13180" spans="1:8" x14ac:dyDescent="0.25">
      <c r="A13180" s="6">
        <v>42313</v>
      </c>
      <c r="B13180">
        <v>-6.9999999999999999E-4</v>
      </c>
      <c r="C13180">
        <v>2.9999999999999997E-4</v>
      </c>
      <c r="D13180">
        <v>4.8999999999999998E-3</v>
      </c>
      <c r="E13180">
        <v>2.0000000000000001E-4</v>
      </c>
      <c r="F13180">
        <v>1.4E-3</v>
      </c>
      <c r="G13180">
        <v>1.0699999999999999E-2</v>
      </c>
      <c r="H13180">
        <v>0</v>
      </c>
    </row>
    <row r="13181" spans="1:8" x14ac:dyDescent="0.25">
      <c r="A13181" s="6">
        <v>42314</v>
      </c>
      <c r="B13181">
        <v>1.4E-3</v>
      </c>
      <c r="C13181">
        <v>9.2999999999999992E-3</v>
      </c>
      <c r="D13181">
        <v>3.3E-3</v>
      </c>
      <c r="E13181">
        <v>-5.3E-3</v>
      </c>
      <c r="F13181">
        <v>-1E-3</v>
      </c>
      <c r="G13181">
        <v>3.3E-3</v>
      </c>
      <c r="H13181">
        <v>0</v>
      </c>
    </row>
    <row r="13182" spans="1:8" x14ac:dyDescent="0.25">
      <c r="A13182" s="6">
        <v>42317</v>
      </c>
      <c r="B13182">
        <v>-9.4999999999999998E-3</v>
      </c>
      <c r="C13182">
        <v>-3.0999999999999999E-3</v>
      </c>
      <c r="D13182">
        <v>-4.0000000000000002E-4</v>
      </c>
      <c r="E13182">
        <v>-6.3E-3</v>
      </c>
      <c r="F13182">
        <v>-8.9999999999999998E-4</v>
      </c>
      <c r="G13182">
        <v>4.3E-3</v>
      </c>
      <c r="H13182">
        <v>0</v>
      </c>
    </row>
    <row r="13183" spans="1:8" x14ac:dyDescent="0.25">
      <c r="A13183" s="6">
        <v>42318</v>
      </c>
      <c r="B13183">
        <v>1.2999999999999999E-3</v>
      </c>
      <c r="C13183">
        <v>0</v>
      </c>
      <c r="D13183">
        <v>2.2000000000000001E-3</v>
      </c>
      <c r="E13183">
        <v>-1.4E-3</v>
      </c>
      <c r="F13183">
        <v>2.2000000000000001E-3</v>
      </c>
      <c r="G13183">
        <v>7.9000000000000008E-3</v>
      </c>
      <c r="H13183">
        <v>0</v>
      </c>
    </row>
    <row r="13184" spans="1:8" x14ac:dyDescent="0.25">
      <c r="A13184" s="6">
        <v>42319</v>
      </c>
      <c r="B13184">
        <v>-4.3E-3</v>
      </c>
      <c r="C13184">
        <v>-5.4999999999999997E-3</v>
      </c>
      <c r="D13184">
        <v>-1.8E-3</v>
      </c>
      <c r="E13184">
        <v>-8.0000000000000004E-4</v>
      </c>
      <c r="F13184">
        <v>6.9999999999999999E-4</v>
      </c>
      <c r="G13184">
        <v>1.37E-2</v>
      </c>
      <c r="H13184">
        <v>0</v>
      </c>
    </row>
    <row r="13185" spans="1:8" x14ac:dyDescent="0.25">
      <c r="A13185" s="6">
        <v>42320</v>
      </c>
      <c r="B13185">
        <v>-1.44999999999999E-2</v>
      </c>
      <c r="C13185">
        <v>-5.7999999999999996E-3</v>
      </c>
      <c r="D13185">
        <v>-4.0999999999998997E-3</v>
      </c>
      <c r="E13185">
        <v>1.5E-3</v>
      </c>
      <c r="F13185">
        <v>-3.0000000000000001E-3</v>
      </c>
      <c r="G13185">
        <v>6.7999999999999996E-3</v>
      </c>
      <c r="H13185">
        <v>0</v>
      </c>
    </row>
    <row r="13186" spans="1:8" x14ac:dyDescent="0.25">
      <c r="A13186" s="6">
        <v>42321</v>
      </c>
      <c r="B13186">
        <v>-1.06E-2</v>
      </c>
      <c r="C13186">
        <v>3.3999999999999998E-3</v>
      </c>
      <c r="D13186">
        <v>3.5999999999999999E-3</v>
      </c>
      <c r="E13186">
        <v>-5.5999999999999999E-3</v>
      </c>
      <c r="F13186">
        <v>4.4000000000000003E-3</v>
      </c>
      <c r="G13186">
        <v>-6.0000000000000001E-3</v>
      </c>
      <c r="H13186">
        <v>0</v>
      </c>
    </row>
    <row r="13187" spans="1:8" x14ac:dyDescent="0.25">
      <c r="A13187" s="6">
        <v>42324</v>
      </c>
      <c r="B13187">
        <v>1.3899999999999999E-2</v>
      </c>
      <c r="C13187">
        <v>-5.4000000000000003E-3</v>
      </c>
      <c r="D13187">
        <v>4.7999999999999996E-3</v>
      </c>
      <c r="E13187">
        <v>1.9E-3</v>
      </c>
      <c r="F13187">
        <v>-1.2999999999999999E-3</v>
      </c>
      <c r="G13187">
        <v>-0.01</v>
      </c>
      <c r="H13187">
        <v>0</v>
      </c>
    </row>
    <row r="13188" spans="1:8" x14ac:dyDescent="0.25">
      <c r="A13188" s="6">
        <v>42325</v>
      </c>
      <c r="B13188">
        <v>-1.1000000000000001E-3</v>
      </c>
      <c r="C13188">
        <v>-2.3E-3</v>
      </c>
      <c r="D13188">
        <v>-6.4000000000000003E-3</v>
      </c>
      <c r="E13188">
        <v>0</v>
      </c>
      <c r="F13188">
        <v>-1.6999999999999999E-3</v>
      </c>
      <c r="G13188">
        <v>8.6E-3</v>
      </c>
      <c r="H13188">
        <v>0</v>
      </c>
    </row>
    <row r="13189" spans="1:8" x14ac:dyDescent="0.25">
      <c r="A13189" s="6">
        <v>42326</v>
      </c>
      <c r="B13189">
        <v>1.61E-2</v>
      </c>
      <c r="C13189">
        <v>-2.9999999999999997E-4</v>
      </c>
      <c r="D13189">
        <v>-8.0000000000000004E-4</v>
      </c>
      <c r="E13189">
        <v>-1.1999999999999999E-3</v>
      </c>
      <c r="F13189">
        <v>-4.0000000000000001E-3</v>
      </c>
      <c r="G13189">
        <v>-4.6999999999998996E-3</v>
      </c>
      <c r="H13189">
        <v>0</v>
      </c>
    </row>
    <row r="13190" spans="1:8" x14ac:dyDescent="0.25">
      <c r="A13190" s="6">
        <v>42327</v>
      </c>
      <c r="B13190">
        <v>-1.2999999999999999E-3</v>
      </c>
      <c r="C13190">
        <v>-2.8E-3</v>
      </c>
      <c r="D13190">
        <v>-1.6999999999999999E-3</v>
      </c>
      <c r="E13190">
        <v>1.8E-3</v>
      </c>
      <c r="F13190">
        <v>1.5E-3</v>
      </c>
      <c r="G13190">
        <v>2.0999999999999999E-3</v>
      </c>
      <c r="H13190">
        <v>0</v>
      </c>
    </row>
    <row r="13191" spans="1:8" x14ac:dyDescent="0.25">
      <c r="A13191" s="6">
        <v>42328</v>
      </c>
      <c r="B13191">
        <v>3.4999999999998999E-3</v>
      </c>
      <c r="C13191">
        <v>3.8999999999999998E-3</v>
      </c>
      <c r="D13191">
        <v>-3.8999999999999998E-3</v>
      </c>
      <c r="E13191">
        <v>2.8999999999999998E-3</v>
      </c>
      <c r="F13191">
        <v>2.0000000000000001E-4</v>
      </c>
      <c r="G13191">
        <v>8.8999999999999999E-3</v>
      </c>
      <c r="H13191">
        <v>0</v>
      </c>
    </row>
    <row r="13192" spans="1:8" x14ac:dyDescent="0.25">
      <c r="A13192" s="6">
        <v>42331</v>
      </c>
      <c r="B13192">
        <v>-1E-4</v>
      </c>
      <c r="C13192">
        <v>6.0000000000000001E-3</v>
      </c>
      <c r="D13192">
        <v>-3.4999999999998999E-3</v>
      </c>
      <c r="E13192">
        <v>8.9999999999999998E-4</v>
      </c>
      <c r="F13192">
        <v>-1.6000000000000001E-3</v>
      </c>
      <c r="G13192">
        <v>8.0000000000000004E-4</v>
      </c>
      <c r="H13192">
        <v>0</v>
      </c>
    </row>
    <row r="13193" spans="1:8" x14ac:dyDescent="0.25">
      <c r="A13193" s="6">
        <v>42332</v>
      </c>
      <c r="B13193">
        <v>2.0999999999999999E-3</v>
      </c>
      <c r="C13193">
        <v>7.4000000000000003E-3</v>
      </c>
      <c r="D13193">
        <v>2.5000000000000001E-3</v>
      </c>
      <c r="E13193">
        <v>1.8E-3</v>
      </c>
      <c r="F13193">
        <v>8.0000000000000004E-4</v>
      </c>
      <c r="G13193">
        <v>-1.34E-2</v>
      </c>
      <c r="H13193">
        <v>0</v>
      </c>
    </row>
    <row r="13194" spans="1:8" x14ac:dyDescent="0.25">
      <c r="A13194" s="6">
        <v>42333</v>
      </c>
      <c r="B13194">
        <v>6.9999999999999999E-4</v>
      </c>
      <c r="C13194">
        <v>8.5000000000000006E-3</v>
      </c>
      <c r="D13194">
        <v>-5.4000000000000003E-3</v>
      </c>
      <c r="E13194">
        <v>-8.9999999999999998E-4</v>
      </c>
      <c r="F13194">
        <v>-1E-3</v>
      </c>
      <c r="G13194">
        <v>2.0000000000000001E-4</v>
      </c>
      <c r="H13194">
        <v>0</v>
      </c>
    </row>
    <row r="13195" spans="1:8" x14ac:dyDescent="0.25">
      <c r="A13195" s="6">
        <v>42335</v>
      </c>
      <c r="B13195">
        <v>8.9999999999999998E-4</v>
      </c>
      <c r="C13195">
        <v>2.0999999999999999E-3</v>
      </c>
      <c r="D13195">
        <v>-2.8999999999999998E-3</v>
      </c>
      <c r="E13195">
        <v>-1.6000000000000001E-3</v>
      </c>
      <c r="F13195">
        <v>8.9999999999999998E-4</v>
      </c>
      <c r="G13195">
        <v>7.7999999999999996E-3</v>
      </c>
      <c r="H13195">
        <v>0</v>
      </c>
    </row>
    <row r="13196" spans="1:8" x14ac:dyDescent="0.25">
      <c r="A13196" s="6">
        <v>42338</v>
      </c>
      <c r="B13196">
        <v>-4.7999999999999996E-3</v>
      </c>
      <c r="C13196">
        <v>1.9E-3</v>
      </c>
      <c r="D13196">
        <v>6.7000000000000002E-3</v>
      </c>
      <c r="E13196">
        <v>-2.3999999999999998E-3</v>
      </c>
      <c r="F13196">
        <v>8.9999999999999998E-4</v>
      </c>
      <c r="G13196">
        <v>-6.3E-3</v>
      </c>
      <c r="H13196">
        <v>0</v>
      </c>
    </row>
    <row r="13197" spans="1:8" x14ac:dyDescent="0.25">
      <c r="A13197" s="6">
        <v>42339</v>
      </c>
      <c r="B13197">
        <v>9.7000000000000003E-3</v>
      </c>
      <c r="C13197">
        <v>-6.4000000000000003E-3</v>
      </c>
      <c r="D13197">
        <v>2.5000000000000001E-3</v>
      </c>
      <c r="E13197">
        <v>-8.9999999999999998E-4</v>
      </c>
      <c r="F13197">
        <v>-1.5E-3</v>
      </c>
      <c r="G13197">
        <v>4.7999999999999996E-3</v>
      </c>
      <c r="H13197">
        <v>0</v>
      </c>
    </row>
    <row r="13198" spans="1:8" x14ac:dyDescent="0.25">
      <c r="A13198" s="6">
        <v>42340</v>
      </c>
      <c r="B13198">
        <v>-1.01E-2</v>
      </c>
      <c r="C13198">
        <v>1.9E-3</v>
      </c>
      <c r="D13198">
        <v>-6.9999999999999004E-3</v>
      </c>
      <c r="E13198">
        <v>5.0000000000000001E-4</v>
      </c>
      <c r="F13198">
        <v>-1.5E-3</v>
      </c>
      <c r="G13198">
        <v>9.7999999999999997E-3</v>
      </c>
      <c r="H13198">
        <v>0</v>
      </c>
    </row>
    <row r="13199" spans="1:8" x14ac:dyDescent="0.25">
      <c r="A13199" s="6">
        <v>42341</v>
      </c>
      <c r="B13199">
        <v>-1.4999999999999999E-2</v>
      </c>
      <c r="C13199">
        <v>-1.8E-3</v>
      </c>
      <c r="D13199">
        <v>4.0000000000000001E-3</v>
      </c>
      <c r="E13199">
        <v>3.2000000000000002E-3</v>
      </c>
      <c r="F13199">
        <v>2.3999999999999998E-3</v>
      </c>
      <c r="G13199">
        <v>-5.9999999999999995E-4</v>
      </c>
      <c r="H13199">
        <v>0</v>
      </c>
    </row>
    <row r="13200" spans="1:8" x14ac:dyDescent="0.25">
      <c r="A13200" s="6">
        <v>42342</v>
      </c>
      <c r="B13200">
        <v>1.8700000000000001E-2</v>
      </c>
      <c r="C13200">
        <v>-1.03E-2</v>
      </c>
      <c r="D13200">
        <v>-4.7999999999999996E-3</v>
      </c>
      <c r="E13200">
        <v>1.2999999999999999E-3</v>
      </c>
      <c r="F13200">
        <v>-3.0999999999999999E-3</v>
      </c>
      <c r="G13200">
        <v>2.0099999999999899E-2</v>
      </c>
      <c r="H13200">
        <v>0</v>
      </c>
    </row>
    <row r="13201" spans="1:8" x14ac:dyDescent="0.25">
      <c r="A13201" s="6">
        <v>42345</v>
      </c>
      <c r="B13201">
        <v>-8.3000000000000001E-3</v>
      </c>
      <c r="C13201">
        <v>-8.8000000000000005E-3</v>
      </c>
      <c r="D13201">
        <v>-6.7999999999999996E-3</v>
      </c>
      <c r="E13201">
        <v>6.8999999999999999E-3</v>
      </c>
      <c r="F13201">
        <v>1.6000000000000001E-3</v>
      </c>
      <c r="G13201">
        <v>6.6E-3</v>
      </c>
      <c r="H13201">
        <v>0</v>
      </c>
    </row>
    <row r="13202" spans="1:8" x14ac:dyDescent="0.25">
      <c r="A13202" s="6">
        <v>42346</v>
      </c>
      <c r="B13202">
        <v>-5.7999999999999996E-3</v>
      </c>
      <c r="C13202">
        <v>2.5000000000000001E-3</v>
      </c>
      <c r="D13202">
        <v>-1.18999999999999E-2</v>
      </c>
      <c r="E13202">
        <v>-1.6000000000000001E-3</v>
      </c>
      <c r="F13202">
        <v>-7.7999999999999996E-3</v>
      </c>
      <c r="G13202">
        <v>1.11E-2</v>
      </c>
      <c r="H13202">
        <v>0</v>
      </c>
    </row>
    <row r="13203" spans="1:8" x14ac:dyDescent="0.25">
      <c r="A13203" s="6">
        <v>42347</v>
      </c>
      <c r="B13203">
        <v>-8.3000000000000001E-3</v>
      </c>
      <c r="C13203">
        <v>-2.3E-3</v>
      </c>
      <c r="D13203">
        <v>3.8999999999999998E-3</v>
      </c>
      <c r="E13203">
        <v>5.1000000000000004E-3</v>
      </c>
      <c r="F13203">
        <v>6.1999999999999998E-3</v>
      </c>
      <c r="G13203">
        <v>-1.41999999999999E-2</v>
      </c>
      <c r="H13203">
        <v>0</v>
      </c>
    </row>
    <row r="13204" spans="1:8" x14ac:dyDescent="0.25">
      <c r="A13204" s="6">
        <v>42348</v>
      </c>
      <c r="B13204">
        <v>3.0000000000000001E-3</v>
      </c>
      <c r="C13204">
        <v>1.1000000000000001E-3</v>
      </c>
      <c r="D13204">
        <v>-2.3E-3</v>
      </c>
      <c r="E13204">
        <v>1.5E-3</v>
      </c>
      <c r="F13204">
        <v>-2.0999999999999999E-3</v>
      </c>
      <c r="G13204">
        <v>-5.1000000000000004E-3</v>
      </c>
      <c r="H13204">
        <v>0</v>
      </c>
    </row>
    <row r="13205" spans="1:8" x14ac:dyDescent="0.25">
      <c r="A13205" s="6">
        <v>42349</v>
      </c>
      <c r="B13205">
        <v>-2.0199999999999999E-2</v>
      </c>
      <c r="C13205">
        <v>-2.0999999999999999E-3</v>
      </c>
      <c r="D13205">
        <v>-5.9999999999999995E-4</v>
      </c>
      <c r="E13205">
        <v>1.9E-3</v>
      </c>
      <c r="F13205">
        <v>3.4999999999998999E-3</v>
      </c>
      <c r="G13205">
        <v>4.3E-3</v>
      </c>
      <c r="H13205">
        <v>0</v>
      </c>
    </row>
    <row r="13206" spans="1:8" x14ac:dyDescent="0.25">
      <c r="A13206" s="6">
        <v>42352</v>
      </c>
      <c r="B13206">
        <v>2.8999999999999998E-3</v>
      </c>
      <c r="C13206">
        <v>-1.11E-2</v>
      </c>
      <c r="D13206">
        <v>-1.6999999999999999E-3</v>
      </c>
      <c r="E13206">
        <v>1E-3</v>
      </c>
      <c r="F13206">
        <v>-3.8999999999999998E-3</v>
      </c>
      <c r="G13206">
        <v>1.46E-2</v>
      </c>
      <c r="H13206">
        <v>0</v>
      </c>
    </row>
    <row r="13207" spans="1:8" x14ac:dyDescent="0.25">
      <c r="A13207" s="6">
        <v>42353</v>
      </c>
      <c r="B13207">
        <v>1.0999999999999999E-2</v>
      </c>
      <c r="C13207">
        <v>2.2000000000000001E-3</v>
      </c>
      <c r="D13207">
        <v>7.9000000000000008E-3</v>
      </c>
      <c r="E13207">
        <v>-7.7000000000000002E-3</v>
      </c>
      <c r="F13207">
        <v>1.4E-3</v>
      </c>
      <c r="G13207">
        <v>4.0000000000000002E-4</v>
      </c>
      <c r="H13207">
        <v>0</v>
      </c>
    </row>
    <row r="13208" spans="1:8" x14ac:dyDescent="0.25">
      <c r="A13208" s="6">
        <v>42354</v>
      </c>
      <c r="B13208">
        <v>1.47E-2</v>
      </c>
      <c r="C13208">
        <v>2.0000000000000001E-4</v>
      </c>
      <c r="D13208">
        <v>-6.7999999999999996E-3</v>
      </c>
      <c r="E13208">
        <v>-1.2999999999999999E-3</v>
      </c>
      <c r="F13208">
        <v>-1.6999999999999999E-3</v>
      </c>
      <c r="G13208">
        <v>-1.6999999999999999E-3</v>
      </c>
      <c r="H13208">
        <v>0</v>
      </c>
    </row>
    <row r="13209" spans="1:8" x14ac:dyDescent="0.25">
      <c r="A13209" s="6">
        <v>42355</v>
      </c>
      <c r="B13209">
        <v>-1.46E-2</v>
      </c>
      <c r="C13209">
        <v>3.2000000000000002E-3</v>
      </c>
      <c r="D13209">
        <v>-3.5999999999999999E-3</v>
      </c>
      <c r="E13209">
        <v>-2.3E-3</v>
      </c>
      <c r="F13209">
        <v>-1E-3</v>
      </c>
      <c r="G13209">
        <v>7.4999999999999997E-3</v>
      </c>
      <c r="H13209">
        <v>0</v>
      </c>
    </row>
    <row r="13210" spans="1:8" x14ac:dyDescent="0.25">
      <c r="A13210" s="6">
        <v>42356</v>
      </c>
      <c r="B13210">
        <v>-1.6899999999999998E-2</v>
      </c>
      <c r="C13210">
        <v>6.8999999999999999E-3</v>
      </c>
      <c r="D13210">
        <v>-3.7000000000000002E-3</v>
      </c>
      <c r="E13210">
        <v>-3.0000000000000001E-3</v>
      </c>
      <c r="F13210">
        <v>2.0999999999999999E-3</v>
      </c>
      <c r="G13210">
        <v>-7.7000000000000002E-3</v>
      </c>
      <c r="H13210">
        <v>0</v>
      </c>
    </row>
    <row r="13211" spans="1:8" x14ac:dyDescent="0.25">
      <c r="A13211" s="6">
        <v>42359</v>
      </c>
      <c r="B13211">
        <v>7.4000000000000003E-3</v>
      </c>
      <c r="C13211">
        <v>-1.8E-3</v>
      </c>
      <c r="D13211">
        <v>-6.9999999999999999E-4</v>
      </c>
      <c r="E13211">
        <v>-1.4E-3</v>
      </c>
      <c r="F13211">
        <v>8.0000000000000004E-4</v>
      </c>
      <c r="G13211">
        <v>-6.9999999999999999E-4</v>
      </c>
      <c r="H13211">
        <v>0</v>
      </c>
    </row>
    <row r="13212" spans="1:8" x14ac:dyDescent="0.25">
      <c r="A13212" s="6">
        <v>42360</v>
      </c>
      <c r="B13212">
        <v>8.8999999999999999E-3</v>
      </c>
      <c r="C13212">
        <v>1E-4</v>
      </c>
      <c r="D13212">
        <v>5.1000000000000004E-3</v>
      </c>
      <c r="E13212">
        <v>2.0999999999999999E-3</v>
      </c>
      <c r="F13212">
        <v>5.1999999999999998E-3</v>
      </c>
      <c r="G13212">
        <v>-1.06E-2</v>
      </c>
      <c r="H13212">
        <v>0</v>
      </c>
    </row>
    <row r="13213" spans="1:8" x14ac:dyDescent="0.25">
      <c r="A13213" s="6">
        <v>42361</v>
      </c>
      <c r="B13213">
        <v>1.29E-2</v>
      </c>
      <c r="C13213">
        <v>2.0999999999999999E-3</v>
      </c>
      <c r="D13213">
        <v>5.6999999999998996E-3</v>
      </c>
      <c r="E13213">
        <v>-1E-4</v>
      </c>
      <c r="F13213">
        <v>1.1000000000000001E-3</v>
      </c>
      <c r="G13213">
        <v>-1.8599999999999998E-2</v>
      </c>
      <c r="H13213">
        <v>0</v>
      </c>
    </row>
    <row r="13214" spans="1:8" x14ac:dyDescent="0.25">
      <c r="A13214" s="6">
        <v>42362</v>
      </c>
      <c r="B13214">
        <v>-1.1000000000000001E-3</v>
      </c>
      <c r="C13214">
        <v>2.7000000000000001E-3</v>
      </c>
      <c r="D13214">
        <v>-2.0000000000000001E-4</v>
      </c>
      <c r="E13214">
        <v>-2.2000000000000001E-3</v>
      </c>
      <c r="F13214">
        <v>1.1999999999999999E-3</v>
      </c>
      <c r="G13214">
        <v>8.0000000000000004E-4</v>
      </c>
      <c r="H13214">
        <v>0</v>
      </c>
    </row>
    <row r="13215" spans="1:8" x14ac:dyDescent="0.25">
      <c r="A13215" s="6">
        <v>42366</v>
      </c>
      <c r="B13215">
        <v>-2.8E-3</v>
      </c>
      <c r="C13215">
        <v>-5.4000000000000003E-3</v>
      </c>
      <c r="D13215">
        <v>-3.5999999999999999E-3</v>
      </c>
      <c r="E13215">
        <v>8.0000000000000004E-4</v>
      </c>
      <c r="F13215">
        <v>-8.0000000000000004E-4</v>
      </c>
      <c r="G13215">
        <v>1.39999999999999E-2</v>
      </c>
      <c r="H13215">
        <v>0</v>
      </c>
    </row>
    <row r="13216" spans="1:8" x14ac:dyDescent="0.25">
      <c r="A13216" s="6">
        <v>42367</v>
      </c>
      <c r="B13216">
        <v>1.0500000000000001E-2</v>
      </c>
      <c r="C13216">
        <v>2.9999999999999997E-4</v>
      </c>
      <c r="D13216">
        <v>-2.7000000000000001E-3</v>
      </c>
      <c r="E13216">
        <v>1E-4</v>
      </c>
      <c r="F13216">
        <v>-3.4999999999998999E-3</v>
      </c>
      <c r="G13216">
        <v>2.3999999999999998E-3</v>
      </c>
      <c r="H13216">
        <v>0</v>
      </c>
    </row>
    <row r="13217" spans="1:8" x14ac:dyDescent="0.25">
      <c r="A13217" s="6">
        <v>42368</v>
      </c>
      <c r="B13217">
        <v>-7.4000000000000003E-3</v>
      </c>
      <c r="C13217">
        <v>-1.8E-3</v>
      </c>
      <c r="D13217">
        <v>-1.5E-3</v>
      </c>
      <c r="E13217">
        <v>5.0000000000000001E-4</v>
      </c>
      <c r="F13217">
        <v>1.6000000000000001E-3</v>
      </c>
      <c r="G13217">
        <v>5.0000000000000001E-3</v>
      </c>
      <c r="H13217">
        <v>0</v>
      </c>
    </row>
    <row r="13218" spans="1:8" x14ac:dyDescent="0.25">
      <c r="A13218" s="6">
        <v>42369</v>
      </c>
      <c r="B13218">
        <v>-9.1999999999999998E-3</v>
      </c>
      <c r="C13218">
        <v>-2.0999999999999999E-3</v>
      </c>
      <c r="D13218">
        <v>2.3E-3</v>
      </c>
      <c r="E13218">
        <v>-1.1999999999999999E-3</v>
      </c>
      <c r="F13218">
        <v>8.0000000000000004E-4</v>
      </c>
      <c r="G13218">
        <v>-9.4999999999999998E-3</v>
      </c>
      <c r="H13218">
        <v>0</v>
      </c>
    </row>
    <row r="13219" spans="1:8" x14ac:dyDescent="0.25">
      <c r="A13219" s="6">
        <v>42373</v>
      </c>
      <c r="B13219">
        <v>-1.5900000000000001E-2</v>
      </c>
      <c r="C13219">
        <v>-7.7000000000000002E-3</v>
      </c>
      <c r="D13219">
        <v>5.1999999999999998E-3</v>
      </c>
      <c r="E13219">
        <v>3.4999999999998999E-3</v>
      </c>
      <c r="F13219">
        <v>4.1999999999999997E-3</v>
      </c>
      <c r="G13219">
        <v>-1.9299999999999901E-2</v>
      </c>
      <c r="H13219">
        <v>0</v>
      </c>
    </row>
    <row r="13220" spans="1:8" x14ac:dyDescent="0.25">
      <c r="A13220" s="6">
        <v>42374</v>
      </c>
      <c r="B13220">
        <v>1.2999999999999999E-3</v>
      </c>
      <c r="C13220">
        <v>-2.2000000000000001E-3</v>
      </c>
      <c r="D13220">
        <v>0</v>
      </c>
      <c r="E13220">
        <v>8.0000000000000004E-4</v>
      </c>
      <c r="F13220">
        <v>2.8E-3</v>
      </c>
      <c r="G13220">
        <v>6.6E-3</v>
      </c>
      <c r="H13220">
        <v>0</v>
      </c>
    </row>
    <row r="13221" spans="1:8" x14ac:dyDescent="0.25">
      <c r="A13221" s="6">
        <v>42375</v>
      </c>
      <c r="B13221">
        <v>-1.34E-2</v>
      </c>
      <c r="C13221">
        <v>-2.3E-3</v>
      </c>
      <c r="D13221">
        <v>1E-4</v>
      </c>
      <c r="E13221">
        <v>1.2999999999999999E-3</v>
      </c>
      <c r="F13221">
        <v>2.0000000000000001E-4</v>
      </c>
      <c r="G13221">
        <v>1.8700000000000001E-2</v>
      </c>
      <c r="H13221">
        <v>0</v>
      </c>
    </row>
    <row r="13222" spans="1:8" x14ac:dyDescent="0.25">
      <c r="A13222" s="6">
        <v>42376</v>
      </c>
      <c r="B13222">
        <v>-2.4399999999999901E-2</v>
      </c>
      <c r="C13222">
        <v>-2.8E-3</v>
      </c>
      <c r="D13222">
        <v>8.0000000000000004E-4</v>
      </c>
      <c r="E13222">
        <v>5.0000000000000001E-3</v>
      </c>
      <c r="F13222">
        <v>3.8999999999999998E-3</v>
      </c>
      <c r="G13222">
        <v>8.3999999999999995E-3</v>
      </c>
      <c r="H13222">
        <v>0</v>
      </c>
    </row>
    <row r="13223" spans="1:8" x14ac:dyDescent="0.25">
      <c r="A13223" s="6">
        <v>42377</v>
      </c>
      <c r="B13223">
        <v>-1.11E-2</v>
      </c>
      <c r="C13223">
        <v>-5.1999999999999998E-3</v>
      </c>
      <c r="D13223">
        <v>-2.9999999999999997E-4</v>
      </c>
      <c r="E13223">
        <v>2.3999999999999998E-3</v>
      </c>
      <c r="F13223">
        <v>5.9999999999999995E-4</v>
      </c>
      <c r="G13223">
        <v>-8.9999999999999998E-4</v>
      </c>
      <c r="H13223">
        <v>0</v>
      </c>
    </row>
    <row r="13224" spans="1:8" x14ac:dyDescent="0.25">
      <c r="A13224" s="6">
        <v>42380</v>
      </c>
      <c r="B13224">
        <v>-5.9999999999999995E-4</v>
      </c>
      <c r="C13224">
        <v>-6.1999999999999998E-3</v>
      </c>
      <c r="D13224">
        <v>4.0000000000000001E-3</v>
      </c>
      <c r="E13224">
        <v>6.4000000000000003E-3</v>
      </c>
      <c r="F13224">
        <v>4.4000000000000003E-3</v>
      </c>
      <c r="G13224">
        <v>1.5699999999999999E-2</v>
      </c>
      <c r="H13224">
        <v>0</v>
      </c>
    </row>
    <row r="13225" spans="1:8" x14ac:dyDescent="0.25">
      <c r="A13225" s="6">
        <v>42381</v>
      </c>
      <c r="B13225">
        <v>7.1999999999999998E-3</v>
      </c>
      <c r="C13225">
        <v>-4.8999999999999998E-3</v>
      </c>
      <c r="D13225">
        <v>-7.7999999999999996E-3</v>
      </c>
      <c r="E13225">
        <v>-1E-3</v>
      </c>
      <c r="F13225">
        <v>-3.3999999999999998E-3</v>
      </c>
      <c r="G13225">
        <v>1.0200000000000001E-2</v>
      </c>
      <c r="H13225">
        <v>0</v>
      </c>
    </row>
    <row r="13226" spans="1:8" x14ac:dyDescent="0.25">
      <c r="A13226" s="6">
        <v>42382</v>
      </c>
      <c r="B13226">
        <v>-2.6599999999999999E-2</v>
      </c>
      <c r="C13226">
        <v>-5.8999999999999999E-3</v>
      </c>
      <c r="D13226">
        <v>8.0000000000000002E-3</v>
      </c>
      <c r="E13226">
        <v>4.0999999999998997E-3</v>
      </c>
      <c r="F13226">
        <v>7.3000000000000001E-3</v>
      </c>
      <c r="G13226">
        <v>1.2999999999999999E-3</v>
      </c>
      <c r="H13226">
        <v>0</v>
      </c>
    </row>
    <row r="13227" spans="1:8" x14ac:dyDescent="0.25">
      <c r="A13227" s="6">
        <v>42383</v>
      </c>
      <c r="B13227">
        <v>1.6500000000000001E-2</v>
      </c>
      <c r="C13227">
        <v>-4.0000000000000002E-4</v>
      </c>
      <c r="D13227">
        <v>-4.0999999999998997E-3</v>
      </c>
      <c r="E13227">
        <v>-5.8999999999999999E-3</v>
      </c>
      <c r="F13227">
        <v>-4.4999999999999997E-3</v>
      </c>
      <c r="G13227">
        <v>-6.4999999999999997E-3</v>
      </c>
      <c r="H13227">
        <v>0</v>
      </c>
    </row>
    <row r="13228" spans="1:8" x14ac:dyDescent="0.25">
      <c r="A13228" s="6">
        <v>42384</v>
      </c>
      <c r="B13228">
        <v>-2.1299999999999999E-2</v>
      </c>
      <c r="C13228">
        <v>4.0999999999998997E-3</v>
      </c>
      <c r="D13228">
        <v>-2.2000000000000001E-3</v>
      </c>
      <c r="E13228">
        <v>3.5999999999999999E-3</v>
      </c>
      <c r="F13228">
        <v>3.4999999999998999E-3</v>
      </c>
      <c r="G13228">
        <v>3.4999999999998999E-3</v>
      </c>
      <c r="H13228">
        <v>0</v>
      </c>
    </row>
    <row r="13229" spans="1:8" x14ac:dyDescent="0.25">
      <c r="A13229" s="6">
        <v>42388</v>
      </c>
      <c r="B13229">
        <v>-1.9E-3</v>
      </c>
      <c r="C13229">
        <v>-1.37E-2</v>
      </c>
      <c r="D13229">
        <v>-6.9999999999999999E-4</v>
      </c>
      <c r="E13229">
        <v>3.4999999999998999E-3</v>
      </c>
      <c r="F13229">
        <v>2.5999999999999999E-3</v>
      </c>
      <c r="G13229">
        <v>1.6E-2</v>
      </c>
      <c r="H13229">
        <v>0</v>
      </c>
    </row>
    <row r="13230" spans="1:8" x14ac:dyDescent="0.25">
      <c r="A13230" s="6">
        <v>42389</v>
      </c>
      <c r="B13230">
        <v>-9.3999999999998998E-3</v>
      </c>
      <c r="C13230">
        <v>1.7000000000000001E-2</v>
      </c>
      <c r="D13230">
        <v>-1.26E-2</v>
      </c>
      <c r="E13230">
        <v>8.0000000000000004E-4</v>
      </c>
      <c r="F13230">
        <v>-5.6999999999998996E-3</v>
      </c>
      <c r="G13230">
        <v>-1.1999999999999999E-3</v>
      </c>
      <c r="H13230">
        <v>0</v>
      </c>
    </row>
    <row r="13231" spans="1:8" x14ac:dyDescent="0.25">
      <c r="A13231" s="6">
        <v>42390</v>
      </c>
      <c r="B13231">
        <v>4.4999999999999997E-3</v>
      </c>
      <c r="C13231">
        <v>-4.7999999999999996E-3</v>
      </c>
      <c r="D13231">
        <v>-1E-4</v>
      </c>
      <c r="E13231">
        <v>4.8999999999999998E-3</v>
      </c>
      <c r="F13231">
        <v>6.4000000000000003E-3</v>
      </c>
      <c r="G13231">
        <v>-2.5999999999999999E-2</v>
      </c>
      <c r="H13231">
        <v>0</v>
      </c>
    </row>
    <row r="13232" spans="1:8" x14ac:dyDescent="0.25">
      <c r="A13232" s="6">
        <v>42391</v>
      </c>
      <c r="B13232">
        <v>2.0799999999999999E-2</v>
      </c>
      <c r="C13232">
        <v>1.1999999999999999E-3</v>
      </c>
      <c r="D13232">
        <v>-1.9E-3</v>
      </c>
      <c r="E13232">
        <v>-4.7999999999999996E-3</v>
      </c>
      <c r="F13232">
        <v>-7.3000000000000001E-3</v>
      </c>
      <c r="G13232">
        <v>-1.4E-3</v>
      </c>
      <c r="H13232">
        <v>0</v>
      </c>
    </row>
    <row r="13233" spans="1:8" x14ac:dyDescent="0.25">
      <c r="A13233" s="6">
        <v>42394</v>
      </c>
      <c r="B13233">
        <v>-1.7000000000000001E-2</v>
      </c>
      <c r="C13233">
        <v>-5.3E-3</v>
      </c>
      <c r="D13233">
        <v>-9.7999999999999997E-3</v>
      </c>
      <c r="E13233">
        <v>3.4999999999998999E-3</v>
      </c>
      <c r="F13233">
        <v>-4.0000000000000002E-4</v>
      </c>
      <c r="G13233">
        <v>1.5699999999999999E-2</v>
      </c>
      <c r="H13233">
        <v>0</v>
      </c>
    </row>
    <row r="13234" spans="1:8" x14ac:dyDescent="0.25">
      <c r="A13234" s="6">
        <v>42395</v>
      </c>
      <c r="B13234">
        <v>1.52E-2</v>
      </c>
      <c r="C13234">
        <v>6.1999999999999998E-3</v>
      </c>
      <c r="D13234">
        <v>1.18E-2</v>
      </c>
      <c r="E13234">
        <v>6.4000000000000003E-3</v>
      </c>
      <c r="F13234">
        <v>7.0999999999998998E-3</v>
      </c>
      <c r="G13234">
        <v>-1.9400000000000001E-2</v>
      </c>
      <c r="H13234">
        <v>0</v>
      </c>
    </row>
    <row r="13235" spans="1:8" x14ac:dyDescent="0.25">
      <c r="A13235" s="6">
        <v>42396</v>
      </c>
      <c r="B13235">
        <v>-1.11E-2</v>
      </c>
      <c r="C13235">
        <v>-4.0000000000000001E-3</v>
      </c>
      <c r="D13235">
        <v>1.7000000000000001E-2</v>
      </c>
      <c r="E13235">
        <v>-1.9E-3</v>
      </c>
      <c r="F13235">
        <v>1.09E-2</v>
      </c>
      <c r="G13235">
        <v>-4.5999999999999999E-3</v>
      </c>
      <c r="H13235">
        <v>0</v>
      </c>
    </row>
    <row r="13236" spans="1:8" x14ac:dyDescent="0.25">
      <c r="A13236" s="6">
        <v>42397</v>
      </c>
      <c r="B13236">
        <v>4.8999999999999998E-3</v>
      </c>
      <c r="C13236">
        <v>-5.5999999999999999E-3</v>
      </c>
      <c r="D13236">
        <v>1.26E-2</v>
      </c>
      <c r="E13236">
        <v>-2.8999999999999998E-3</v>
      </c>
      <c r="F13236">
        <v>-4.7999999999999996E-3</v>
      </c>
      <c r="G13236">
        <v>4.5999999999999999E-3</v>
      </c>
      <c r="H13236">
        <v>0</v>
      </c>
    </row>
    <row r="13237" spans="1:8" x14ac:dyDescent="0.25">
      <c r="A13237" s="6">
        <v>42398</v>
      </c>
      <c r="B13237">
        <v>2.56999999999999E-2</v>
      </c>
      <c r="C13237">
        <v>6.0999999999998998E-3</v>
      </c>
      <c r="D13237">
        <v>4.1999999999999997E-3</v>
      </c>
      <c r="E13237">
        <v>0</v>
      </c>
      <c r="F13237">
        <v>4.8999999999999998E-3</v>
      </c>
      <c r="G13237">
        <v>-1.2E-2</v>
      </c>
      <c r="H13237">
        <v>0</v>
      </c>
    </row>
    <row r="13238" spans="1:8" x14ac:dyDescent="0.25">
      <c r="A13238" s="6">
        <v>42401</v>
      </c>
      <c r="B13238">
        <v>-4.0000000000000002E-4</v>
      </c>
      <c r="C13238">
        <v>-3.0999999999999999E-3</v>
      </c>
      <c r="D13238">
        <v>-0.01</v>
      </c>
      <c r="E13238">
        <v>8.0000000000000004E-4</v>
      </c>
      <c r="F13238">
        <v>-4.0999999999998997E-3</v>
      </c>
      <c r="G13238">
        <v>3.0999999999999999E-3</v>
      </c>
      <c r="H13238">
        <v>0</v>
      </c>
    </row>
    <row r="13239" spans="1:8" x14ac:dyDescent="0.25">
      <c r="A13239" s="6">
        <v>42402</v>
      </c>
      <c r="B13239">
        <v>-0.02</v>
      </c>
      <c r="C13239">
        <v>-1.5E-3</v>
      </c>
      <c r="D13239">
        <v>-3.5999999999999999E-3</v>
      </c>
      <c r="E13239">
        <v>2.8E-3</v>
      </c>
      <c r="F13239">
        <v>3.4999999999998999E-3</v>
      </c>
      <c r="G13239">
        <v>1.2500000000000001E-2</v>
      </c>
      <c r="H13239">
        <v>0</v>
      </c>
    </row>
    <row r="13240" spans="1:8" x14ac:dyDescent="0.25">
      <c r="A13240" s="6">
        <v>42403</v>
      </c>
      <c r="B13240">
        <v>4.5999999999999999E-3</v>
      </c>
      <c r="C13240">
        <v>-2.3E-3</v>
      </c>
      <c r="D13240">
        <v>4.4999999999999997E-3</v>
      </c>
      <c r="E13240">
        <v>4.0999999999998997E-3</v>
      </c>
      <c r="F13240">
        <v>3.5999999999999999E-3</v>
      </c>
      <c r="G13240">
        <v>-2.4399999999999901E-2</v>
      </c>
      <c r="H13240">
        <v>0</v>
      </c>
    </row>
    <row r="13241" spans="1:8" x14ac:dyDescent="0.25">
      <c r="A13241" s="6">
        <v>42404</v>
      </c>
      <c r="B13241">
        <v>2.7000000000000001E-3</v>
      </c>
      <c r="C13241">
        <v>3.0000000000000001E-3</v>
      </c>
      <c r="D13241">
        <v>3.4999999999998999E-3</v>
      </c>
      <c r="E13241">
        <v>2.3E-3</v>
      </c>
      <c r="F13241">
        <v>1.4E-3</v>
      </c>
      <c r="G13241">
        <v>-2.0400000000000001E-2</v>
      </c>
      <c r="H13241">
        <v>0</v>
      </c>
    </row>
    <row r="13242" spans="1:8" x14ac:dyDescent="0.25">
      <c r="A13242" s="6">
        <v>42405</v>
      </c>
      <c r="B13242">
        <v>-2.06E-2</v>
      </c>
      <c r="C13242">
        <v>-6.9999999999999004E-3</v>
      </c>
      <c r="D13242">
        <v>1.6299999999999999E-2</v>
      </c>
      <c r="E13242">
        <v>1.01E-2</v>
      </c>
      <c r="F13242">
        <v>1.3899999999999999E-2</v>
      </c>
      <c r="G13242">
        <v>-7.7000000000000002E-3</v>
      </c>
      <c r="H13242">
        <v>0</v>
      </c>
    </row>
    <row r="13243" spans="1:8" x14ac:dyDescent="0.25">
      <c r="A13243" s="6">
        <v>42408</v>
      </c>
      <c r="B13243">
        <v>-1.5100000000000001E-2</v>
      </c>
      <c r="C13243">
        <v>1.5E-3</v>
      </c>
      <c r="D13243">
        <v>8.1999999999999001E-3</v>
      </c>
      <c r="E13243">
        <v>1.6899999999999998E-2</v>
      </c>
      <c r="F13243">
        <v>9.1000000000000004E-3</v>
      </c>
      <c r="G13243">
        <v>1.0999999999999999E-2</v>
      </c>
      <c r="H13243">
        <v>0</v>
      </c>
    </row>
    <row r="13244" spans="1:8" x14ac:dyDescent="0.25">
      <c r="A13244" s="6">
        <v>42409</v>
      </c>
      <c r="B13244">
        <v>-8.0000000000000004E-4</v>
      </c>
      <c r="C13244">
        <v>-5.4999999999999997E-3</v>
      </c>
      <c r="D13244">
        <v>-2.8999999999999998E-3</v>
      </c>
      <c r="E13244">
        <v>-2.9999999999999997E-4</v>
      </c>
      <c r="F13244">
        <v>2.0000000000000001E-4</v>
      </c>
      <c r="G13244">
        <v>1.7600000000000001E-2</v>
      </c>
      <c r="H13244">
        <v>0</v>
      </c>
    </row>
    <row r="13245" spans="1:8" x14ac:dyDescent="0.25">
      <c r="A13245" s="6">
        <v>42410</v>
      </c>
      <c r="B13245">
        <v>1E-4</v>
      </c>
      <c r="C13245">
        <v>-2.0999999999999999E-3</v>
      </c>
      <c r="D13245">
        <v>-5.4999999999999997E-3</v>
      </c>
      <c r="E13245">
        <v>-2.8999999999999998E-3</v>
      </c>
      <c r="F13245">
        <v>-7.7999999999999996E-3</v>
      </c>
      <c r="G13245">
        <v>6.4000000000000003E-3</v>
      </c>
      <c r="H13245">
        <v>0</v>
      </c>
    </row>
    <row r="13246" spans="1:8" x14ac:dyDescent="0.25">
      <c r="A13246" s="6">
        <v>42411</v>
      </c>
      <c r="B13246">
        <v>-1.16999999999999E-2</v>
      </c>
      <c r="C13246">
        <v>2.8E-3</v>
      </c>
      <c r="D13246">
        <v>-1.47E-2</v>
      </c>
      <c r="E13246">
        <v>3.8E-3</v>
      </c>
      <c r="F13246">
        <v>-3.8E-3</v>
      </c>
      <c r="G13246">
        <v>5.4999999999999997E-3</v>
      </c>
      <c r="H13246">
        <v>0</v>
      </c>
    </row>
    <row r="13247" spans="1:8" x14ac:dyDescent="0.25">
      <c r="A13247" s="6">
        <v>42412</v>
      </c>
      <c r="B13247">
        <v>1.9799999999999901E-2</v>
      </c>
      <c r="C13247">
        <v>-2.5000000000000001E-3</v>
      </c>
      <c r="D13247">
        <v>1.0800000000000001E-2</v>
      </c>
      <c r="E13247">
        <v>-4.0000000000000001E-3</v>
      </c>
      <c r="F13247">
        <v>3.4999999999998999E-3</v>
      </c>
      <c r="G13247">
        <v>-1.3100000000000001E-2</v>
      </c>
      <c r="H13247">
        <v>0</v>
      </c>
    </row>
    <row r="13248" spans="1:8" x14ac:dyDescent="0.25">
      <c r="A13248" s="6">
        <v>42416</v>
      </c>
      <c r="B13248">
        <v>1.78E-2</v>
      </c>
      <c r="C13248">
        <v>5.1000000000000004E-3</v>
      </c>
      <c r="D13248">
        <v>-5.1999999999999998E-3</v>
      </c>
      <c r="E13248">
        <v>-2.0000000000000001E-4</v>
      </c>
      <c r="F13248">
        <v>-2.8E-3</v>
      </c>
      <c r="G13248">
        <v>-1.3599999999999999E-2</v>
      </c>
      <c r="H13248">
        <v>0</v>
      </c>
    </row>
    <row r="13249" spans="1:8" x14ac:dyDescent="0.25">
      <c r="A13249" s="6">
        <v>42417</v>
      </c>
      <c r="B13249">
        <v>1.7399999999999999E-2</v>
      </c>
      <c r="C13249">
        <v>-1.4E-3</v>
      </c>
      <c r="D13249">
        <v>-6.4999999999999997E-3</v>
      </c>
      <c r="E13249">
        <v>-3.8999999999999998E-3</v>
      </c>
      <c r="F13249">
        <v>-4.5999999999999999E-3</v>
      </c>
      <c r="G13249">
        <v>-2.2700000000000001E-2</v>
      </c>
      <c r="H13249">
        <v>0</v>
      </c>
    </row>
    <row r="13250" spans="1:8" x14ac:dyDescent="0.25">
      <c r="A13250" s="6">
        <v>42418</v>
      </c>
      <c r="B13250">
        <v>-5.1000000000000004E-3</v>
      </c>
      <c r="C13250">
        <v>-2.0000000000000001E-4</v>
      </c>
      <c r="D13250">
        <v>2.2000000000000001E-3</v>
      </c>
      <c r="E13250">
        <v>3.8999999999999998E-3</v>
      </c>
      <c r="F13250">
        <v>5.3E-3</v>
      </c>
      <c r="G13250">
        <v>1.8E-3</v>
      </c>
      <c r="H13250">
        <v>0</v>
      </c>
    </row>
    <row r="13251" spans="1:8" x14ac:dyDescent="0.25">
      <c r="A13251" s="6">
        <v>42419</v>
      </c>
      <c r="B13251">
        <v>5.9999999999999995E-4</v>
      </c>
      <c r="C13251">
        <v>2.8999999999999998E-3</v>
      </c>
      <c r="D13251">
        <v>-5.7999999999999996E-3</v>
      </c>
      <c r="E13251">
        <v>-6.4999999999999997E-3</v>
      </c>
      <c r="F13251">
        <v>-3.8999999999999998E-3</v>
      </c>
      <c r="G13251">
        <v>1.41E-2</v>
      </c>
      <c r="H13251">
        <v>0</v>
      </c>
    </row>
    <row r="13252" spans="1:8" x14ac:dyDescent="0.25">
      <c r="A13252" s="6">
        <v>42422</v>
      </c>
      <c r="B13252">
        <v>1.43E-2</v>
      </c>
      <c r="C13252">
        <v>-1.9E-3</v>
      </c>
      <c r="D13252">
        <v>2.5999999999999999E-3</v>
      </c>
      <c r="E13252">
        <v>2.5000000000000001E-3</v>
      </c>
      <c r="F13252">
        <v>-2.5000000000000001E-3</v>
      </c>
      <c r="G13252">
        <v>-1.5900000000000001E-2</v>
      </c>
      <c r="H13252">
        <v>0</v>
      </c>
    </row>
    <row r="13253" spans="1:8" x14ac:dyDescent="0.25">
      <c r="A13253" s="6">
        <v>42423</v>
      </c>
      <c r="B13253">
        <v>-1.21E-2</v>
      </c>
      <c r="C13253">
        <v>3.7000000000000002E-3</v>
      </c>
      <c r="D13253">
        <v>-5.0000000000000001E-3</v>
      </c>
      <c r="E13253">
        <v>7.6E-3</v>
      </c>
      <c r="F13253">
        <v>4.5999999999999999E-3</v>
      </c>
      <c r="G13253">
        <v>1.49E-2</v>
      </c>
      <c r="H13253">
        <v>0</v>
      </c>
    </row>
    <row r="13254" spans="1:8" x14ac:dyDescent="0.25">
      <c r="A13254" s="6">
        <v>42424</v>
      </c>
      <c r="B13254">
        <v>5.4000000000000003E-3</v>
      </c>
      <c r="C13254">
        <v>6.4999999999999997E-3</v>
      </c>
      <c r="D13254">
        <v>-2.8999999999999998E-3</v>
      </c>
      <c r="E13254">
        <v>-2.9999999999999997E-4</v>
      </c>
      <c r="F13254">
        <v>1E-3</v>
      </c>
      <c r="G13254">
        <v>-2.0999999999999999E-3</v>
      </c>
      <c r="H13254">
        <v>0</v>
      </c>
    </row>
    <row r="13255" spans="1:8" x14ac:dyDescent="0.25">
      <c r="A13255" s="6">
        <v>42425</v>
      </c>
      <c r="B13255">
        <v>1.0999999999999999E-2</v>
      </c>
      <c r="C13255">
        <v>-4.4999999999999997E-3</v>
      </c>
      <c r="D13255">
        <v>2.2000000000000001E-3</v>
      </c>
      <c r="E13255">
        <v>-5.9999999999999995E-4</v>
      </c>
      <c r="F13255">
        <v>-2.5000000000000001E-3</v>
      </c>
      <c r="G13255">
        <v>4.3E-3</v>
      </c>
      <c r="H13255">
        <v>0</v>
      </c>
    </row>
    <row r="13256" spans="1:8" x14ac:dyDescent="0.25">
      <c r="A13256" s="6">
        <v>42426</v>
      </c>
      <c r="B13256">
        <v>-2.0000000000000001E-4</v>
      </c>
      <c r="C13256">
        <v>8.6E-3</v>
      </c>
      <c r="D13256">
        <v>2.8999999999999998E-3</v>
      </c>
      <c r="E13256">
        <v>-5.5999999999999999E-3</v>
      </c>
      <c r="F13256">
        <v>2.9999999999999997E-4</v>
      </c>
      <c r="G13256">
        <v>-1.9799999999999901E-2</v>
      </c>
      <c r="H13256">
        <v>0</v>
      </c>
    </row>
    <row r="13257" spans="1:8" x14ac:dyDescent="0.25">
      <c r="A13257" s="6">
        <v>42429</v>
      </c>
      <c r="B13257">
        <v>-6.8999999999999999E-3</v>
      </c>
      <c r="C13257">
        <v>6.9999999999999004E-3</v>
      </c>
      <c r="D13257">
        <v>2.5000000000000001E-3</v>
      </c>
      <c r="E13257">
        <v>1.5E-3</v>
      </c>
      <c r="F13257">
        <v>4.3E-3</v>
      </c>
      <c r="G13257">
        <v>-8.8000000000000005E-3</v>
      </c>
      <c r="H13257">
        <v>0</v>
      </c>
    </row>
    <row r="13258" spans="1:8" x14ac:dyDescent="0.25">
      <c r="A13258" s="6">
        <v>42430</v>
      </c>
      <c r="B13258">
        <v>2.33999999999999E-2</v>
      </c>
      <c r="C13258">
        <v>-6.6E-3</v>
      </c>
      <c r="D13258">
        <v>3.8999999999999998E-3</v>
      </c>
      <c r="E13258">
        <v>-5.8999999999999999E-3</v>
      </c>
      <c r="F13258">
        <v>-5.8999999999999999E-3</v>
      </c>
      <c r="G13258">
        <v>-1.5E-3</v>
      </c>
      <c r="H13258">
        <v>0</v>
      </c>
    </row>
    <row r="13259" spans="1:8" x14ac:dyDescent="0.25">
      <c r="A13259" s="6">
        <v>42431</v>
      </c>
      <c r="B13259">
        <v>5.4000000000000003E-3</v>
      </c>
      <c r="C13259">
        <v>6.0000000000000001E-3</v>
      </c>
      <c r="D13259">
        <v>6.7999999999999996E-3</v>
      </c>
      <c r="E13259">
        <v>-7.0999999999998998E-3</v>
      </c>
      <c r="F13259">
        <v>-1.2999999999999999E-3</v>
      </c>
      <c r="G13259">
        <v>-2.5000000000000001E-2</v>
      </c>
      <c r="H13259">
        <v>0</v>
      </c>
    </row>
    <row r="13260" spans="1:8" x14ac:dyDescent="0.25">
      <c r="A13260" s="6">
        <v>42432</v>
      </c>
      <c r="B13260">
        <v>5.0000000000000001E-3</v>
      </c>
      <c r="C13260">
        <v>5.7999999999999996E-3</v>
      </c>
      <c r="D13260">
        <v>6.4999999999999997E-3</v>
      </c>
      <c r="E13260">
        <v>2.8E-3</v>
      </c>
      <c r="F13260">
        <v>3.7000000000000002E-3</v>
      </c>
      <c r="G13260">
        <v>-1.9199999999999998E-2</v>
      </c>
      <c r="H13260">
        <v>0</v>
      </c>
    </row>
    <row r="13261" spans="1:8" x14ac:dyDescent="0.25">
      <c r="A13261" s="6">
        <v>42433</v>
      </c>
      <c r="B13261">
        <v>3.7000000000000002E-3</v>
      </c>
      <c r="C13261">
        <v>3.3999999999999998E-3</v>
      </c>
      <c r="D13261">
        <v>2.8E-3</v>
      </c>
      <c r="E13261">
        <v>1E-3</v>
      </c>
      <c r="F13261">
        <v>5.9999999999999995E-4</v>
      </c>
      <c r="G13261">
        <v>-9.7999999999999997E-3</v>
      </c>
      <c r="H13261">
        <v>0</v>
      </c>
    </row>
    <row r="13262" spans="1:8" x14ac:dyDescent="0.25">
      <c r="A13262" s="6">
        <v>42436</v>
      </c>
      <c r="B13262">
        <v>2.0999999999999999E-3</v>
      </c>
      <c r="C13262">
        <v>1.3100000000000001E-2</v>
      </c>
      <c r="D13262">
        <v>5.4999999999999997E-3</v>
      </c>
      <c r="E13262">
        <v>-4.7999999999999996E-3</v>
      </c>
      <c r="F13262">
        <v>4.4000000000000003E-3</v>
      </c>
      <c r="G13262">
        <v>-2.3799999999999901E-2</v>
      </c>
      <c r="H13262">
        <v>0</v>
      </c>
    </row>
    <row r="13263" spans="1:8" x14ac:dyDescent="0.25">
      <c r="A13263" s="6">
        <v>42437</v>
      </c>
      <c r="B13263">
        <v>-1.2699999999999999E-2</v>
      </c>
      <c r="C13263">
        <v>-1.2800000000000001E-2</v>
      </c>
      <c r="D13263">
        <v>-4.6999999999998996E-3</v>
      </c>
      <c r="E13263">
        <v>6.6E-3</v>
      </c>
      <c r="F13263">
        <v>1.4E-3</v>
      </c>
      <c r="G13263">
        <v>3.5999999999999997E-2</v>
      </c>
      <c r="H13263">
        <v>0</v>
      </c>
    </row>
    <row r="13264" spans="1:8" x14ac:dyDescent="0.25">
      <c r="A13264" s="6">
        <v>42438</v>
      </c>
      <c r="B13264">
        <v>5.0000000000000001E-3</v>
      </c>
      <c r="C13264">
        <v>1E-3</v>
      </c>
      <c r="D13264">
        <v>4.0000000000000001E-3</v>
      </c>
      <c r="E13264">
        <v>2.3999999999999998E-3</v>
      </c>
      <c r="F13264">
        <v>1.5E-3</v>
      </c>
      <c r="G13264">
        <v>-1E-3</v>
      </c>
      <c r="H13264">
        <v>0</v>
      </c>
    </row>
    <row r="13265" spans="1:8" x14ac:dyDescent="0.25">
      <c r="A13265" s="6">
        <v>42439</v>
      </c>
      <c r="B13265">
        <v>-1E-3</v>
      </c>
      <c r="C13265">
        <v>-7.7000000000000002E-3</v>
      </c>
      <c r="D13265">
        <v>6.1999999999999998E-3</v>
      </c>
      <c r="E13265">
        <v>3.0999999999999999E-3</v>
      </c>
      <c r="F13265">
        <v>2E-3</v>
      </c>
      <c r="G13265">
        <v>5.3E-3</v>
      </c>
      <c r="H13265">
        <v>0</v>
      </c>
    </row>
    <row r="13266" spans="1:8" x14ac:dyDescent="0.25">
      <c r="A13266" s="6">
        <v>42440</v>
      </c>
      <c r="B13266">
        <v>1.6899999999999998E-2</v>
      </c>
      <c r="C13266">
        <v>3.0999999999999999E-3</v>
      </c>
      <c r="D13266">
        <v>2.3E-3</v>
      </c>
      <c r="E13266">
        <v>-4.1999999999999997E-3</v>
      </c>
      <c r="F13266">
        <v>-3.4999999999998999E-3</v>
      </c>
      <c r="G13266">
        <v>-1.9400000000000001E-2</v>
      </c>
      <c r="H13266">
        <v>0</v>
      </c>
    </row>
    <row r="13267" spans="1:8" x14ac:dyDescent="0.25">
      <c r="A13267" s="6">
        <v>42443</v>
      </c>
      <c r="B13267">
        <v>-1.1999999999999999E-3</v>
      </c>
      <c r="C13267">
        <v>-1.6000000000000001E-3</v>
      </c>
      <c r="D13267">
        <v>-8.9999999999999993E-3</v>
      </c>
      <c r="E13267">
        <v>-2.0000000000000001E-4</v>
      </c>
      <c r="F13267">
        <v>-2.5000000000000001E-3</v>
      </c>
      <c r="G13267">
        <v>-5.9999999999999995E-4</v>
      </c>
      <c r="H13267">
        <v>0</v>
      </c>
    </row>
    <row r="13268" spans="1:8" x14ac:dyDescent="0.25">
      <c r="A13268" s="6">
        <v>42444</v>
      </c>
      <c r="B13268">
        <v>-3.4999999999998999E-3</v>
      </c>
      <c r="C13268">
        <v>-1.47E-2</v>
      </c>
      <c r="D13268">
        <v>6.8999999999999999E-3</v>
      </c>
      <c r="E13268">
        <v>4.3E-3</v>
      </c>
      <c r="F13268">
        <v>1E-3</v>
      </c>
      <c r="G13268">
        <v>2.0799999999999999E-2</v>
      </c>
      <c r="H13268">
        <v>0</v>
      </c>
    </row>
    <row r="13269" spans="1:8" x14ac:dyDescent="0.25">
      <c r="A13269" s="6">
        <v>42445</v>
      </c>
      <c r="B13269">
        <v>6.3E-3</v>
      </c>
      <c r="C13269">
        <v>1.1000000000000001E-3</v>
      </c>
      <c r="D13269">
        <v>-8.9999999999999998E-4</v>
      </c>
      <c r="E13269">
        <v>5.8999999999999999E-3</v>
      </c>
      <c r="F13269">
        <v>-5.0000000000000001E-4</v>
      </c>
      <c r="G13269">
        <v>-1.18E-2</v>
      </c>
      <c r="H13269">
        <v>0</v>
      </c>
    </row>
    <row r="13270" spans="1:8" x14ac:dyDescent="0.25">
      <c r="A13270" s="6">
        <v>42446</v>
      </c>
      <c r="B13270">
        <v>7.0999999999998998E-3</v>
      </c>
      <c r="C13270">
        <v>9.5999999999999992E-3</v>
      </c>
      <c r="D13270">
        <v>5.8999999999999999E-3</v>
      </c>
      <c r="E13270">
        <v>1.1999999999999999E-3</v>
      </c>
      <c r="F13270">
        <v>6.8999999999999999E-3</v>
      </c>
      <c r="G13270">
        <v>-9.2999999999999992E-3</v>
      </c>
      <c r="H13270">
        <v>0</v>
      </c>
    </row>
    <row r="13271" spans="1:8" x14ac:dyDescent="0.25">
      <c r="A13271" s="6">
        <v>42447</v>
      </c>
      <c r="B13271">
        <v>5.4000000000000003E-3</v>
      </c>
      <c r="C13271">
        <v>4.4999999999999997E-3</v>
      </c>
      <c r="D13271">
        <v>-1.4E-3</v>
      </c>
      <c r="E13271">
        <v>-2.3E-3</v>
      </c>
      <c r="F13271">
        <v>1.9E-3</v>
      </c>
      <c r="G13271">
        <v>-8.8999999999999999E-3</v>
      </c>
      <c r="H13271">
        <v>0</v>
      </c>
    </row>
    <row r="13272" spans="1:8" x14ac:dyDescent="0.25">
      <c r="A13272" s="6">
        <v>42450</v>
      </c>
      <c r="B13272">
        <v>1E-3</v>
      </c>
      <c r="C13272">
        <v>-2.8999999999999998E-3</v>
      </c>
      <c r="D13272">
        <v>-3.2000000000000002E-3</v>
      </c>
      <c r="E13272">
        <v>-8.9999999999999998E-4</v>
      </c>
      <c r="F13272">
        <v>-3.3E-3</v>
      </c>
      <c r="G13272">
        <v>-1.2999999999999999E-3</v>
      </c>
      <c r="H13272">
        <v>0</v>
      </c>
    </row>
    <row r="13273" spans="1:8" x14ac:dyDescent="0.25">
      <c r="A13273" s="6">
        <v>42451</v>
      </c>
      <c r="B13273">
        <v>-5.0000000000000001E-4</v>
      </c>
      <c r="C13273">
        <v>-8.9999999999999998E-4</v>
      </c>
      <c r="D13273">
        <v>-4.4999999999999997E-3</v>
      </c>
      <c r="E13273">
        <v>-3.0999999999999999E-3</v>
      </c>
      <c r="F13273">
        <v>-2.5999999999999999E-3</v>
      </c>
      <c r="G13273">
        <v>-5.9999999999999995E-4</v>
      </c>
      <c r="H13273">
        <v>0</v>
      </c>
    </row>
    <row r="13274" spans="1:8" x14ac:dyDescent="0.25">
      <c r="A13274" s="6">
        <v>42452</v>
      </c>
      <c r="B13274">
        <v>-8.5000000000000006E-3</v>
      </c>
      <c r="C13274">
        <v>-1.2E-2</v>
      </c>
      <c r="D13274">
        <v>-1.6000000000000001E-3</v>
      </c>
      <c r="E13274">
        <v>6.7999999999999996E-3</v>
      </c>
      <c r="F13274">
        <v>1E-4</v>
      </c>
      <c r="G13274">
        <v>3.1E-2</v>
      </c>
      <c r="H13274">
        <v>0</v>
      </c>
    </row>
    <row r="13275" spans="1:8" x14ac:dyDescent="0.25">
      <c r="A13275" s="6">
        <v>42453</v>
      </c>
      <c r="B13275">
        <v>0</v>
      </c>
      <c r="C13275">
        <v>4.4000000000000003E-3</v>
      </c>
      <c r="D13275">
        <v>-5.9999999999999995E-4</v>
      </c>
      <c r="E13275">
        <v>5.0000000000000001E-4</v>
      </c>
      <c r="F13275">
        <v>0</v>
      </c>
      <c r="G13275">
        <v>-5.1000000000000004E-3</v>
      </c>
      <c r="H13275">
        <v>0</v>
      </c>
    </row>
    <row r="13276" spans="1:8" x14ac:dyDescent="0.25">
      <c r="A13276" s="6">
        <v>42457</v>
      </c>
      <c r="B13276">
        <v>4.0000000000000002E-4</v>
      </c>
      <c r="C13276">
        <v>-2.9999999999999997E-4</v>
      </c>
      <c r="D13276">
        <v>1.6000000000000001E-3</v>
      </c>
      <c r="E13276">
        <v>-4.0000000000000002E-4</v>
      </c>
      <c r="F13276">
        <v>2.3999999999999998E-3</v>
      </c>
      <c r="G13276">
        <v>8.5000000000000006E-3</v>
      </c>
      <c r="H13276">
        <v>0</v>
      </c>
    </row>
    <row r="13277" spans="1:8" x14ac:dyDescent="0.25">
      <c r="A13277" s="6">
        <v>42458</v>
      </c>
      <c r="B13277">
        <v>1.0699999999999999E-2</v>
      </c>
      <c r="C13277">
        <v>1.67E-2</v>
      </c>
      <c r="D13277">
        <v>-1.18999999999999E-2</v>
      </c>
      <c r="E13277">
        <v>2E-3</v>
      </c>
      <c r="F13277">
        <v>-5.7999999999999996E-3</v>
      </c>
      <c r="G13277">
        <v>-1.8E-3</v>
      </c>
      <c r="H13277">
        <v>0</v>
      </c>
    </row>
    <row r="13278" spans="1:8" x14ac:dyDescent="0.25">
      <c r="A13278" s="6">
        <v>42459</v>
      </c>
      <c r="B13278">
        <v>4.0999999999998997E-3</v>
      </c>
      <c r="C13278">
        <v>-2.7000000000000001E-3</v>
      </c>
      <c r="D13278">
        <v>1.6000000000000001E-3</v>
      </c>
      <c r="E13278">
        <v>-6.9999999999999999E-4</v>
      </c>
      <c r="F13278">
        <v>5.0000000000000001E-4</v>
      </c>
      <c r="G13278">
        <v>8.9999999999999998E-4</v>
      </c>
      <c r="H13278">
        <v>0</v>
      </c>
    </row>
    <row r="13279" spans="1:8" x14ac:dyDescent="0.25">
      <c r="A13279" s="6">
        <v>42460</v>
      </c>
      <c r="B13279">
        <v>-1.1000000000000001E-3</v>
      </c>
      <c r="C13279">
        <v>4.1999999999999997E-3</v>
      </c>
      <c r="D13279">
        <v>-4.8999999999999998E-3</v>
      </c>
      <c r="E13279">
        <v>-1.1000000000000001E-3</v>
      </c>
      <c r="F13279">
        <v>-1.1999999999999999E-3</v>
      </c>
      <c r="G13279">
        <v>-0.01</v>
      </c>
      <c r="H13279">
        <v>0</v>
      </c>
    </row>
    <row r="13280" spans="1:8" x14ac:dyDescent="0.25">
      <c r="A13280" s="6">
        <v>42461</v>
      </c>
      <c r="B13280">
        <v>6.4000000000000003E-3</v>
      </c>
      <c r="C13280">
        <v>-3.3999999999999998E-3</v>
      </c>
      <c r="D13280">
        <v>-6.3E-3</v>
      </c>
      <c r="E13280">
        <v>-3.8E-3</v>
      </c>
      <c r="F13280">
        <v>-1.6000000000000001E-3</v>
      </c>
      <c r="G13280">
        <v>1.0800000000000001E-2</v>
      </c>
      <c r="H13280">
        <v>0</v>
      </c>
    </row>
    <row r="13281" spans="1:8" x14ac:dyDescent="0.25">
      <c r="A13281" s="6">
        <v>42464</v>
      </c>
      <c r="B13281">
        <v>-4.0999999999998997E-3</v>
      </c>
      <c r="C13281">
        <v>-2.8999999999999998E-3</v>
      </c>
      <c r="D13281">
        <v>-7.7999999999999996E-3</v>
      </c>
      <c r="E13281">
        <v>-2.5000000000000001E-3</v>
      </c>
      <c r="F13281">
        <v>-2E-3</v>
      </c>
      <c r="G13281">
        <v>5.4999999999999997E-3</v>
      </c>
      <c r="H13281">
        <v>0</v>
      </c>
    </row>
    <row r="13282" spans="1:8" x14ac:dyDescent="0.25">
      <c r="A13282" s="6">
        <v>42465</v>
      </c>
      <c r="B13282">
        <v>-9.3999999999998998E-3</v>
      </c>
      <c r="C13282">
        <v>-1.8E-3</v>
      </c>
      <c r="D13282">
        <v>-3.8E-3</v>
      </c>
      <c r="E13282">
        <v>8.9999999999999998E-4</v>
      </c>
      <c r="F13282">
        <v>1.6999999999999999E-3</v>
      </c>
      <c r="G13282">
        <v>1.8E-3</v>
      </c>
      <c r="H13282">
        <v>0</v>
      </c>
    </row>
    <row r="13283" spans="1:8" x14ac:dyDescent="0.25">
      <c r="A13283" s="6">
        <v>42466</v>
      </c>
      <c r="B13283">
        <v>1.13999999999999E-2</v>
      </c>
      <c r="C13283">
        <v>8.9999999999999998E-4</v>
      </c>
      <c r="D13283">
        <v>-7.6E-3</v>
      </c>
      <c r="E13283">
        <v>-5.4000000000000003E-3</v>
      </c>
      <c r="F13283">
        <v>-6.4999999999999997E-3</v>
      </c>
      <c r="G13283">
        <v>-1.39999999999999E-2</v>
      </c>
      <c r="H13283">
        <v>0</v>
      </c>
    </row>
    <row r="13284" spans="1:8" x14ac:dyDescent="0.25">
      <c r="A13284" s="6">
        <v>42467</v>
      </c>
      <c r="B13284">
        <v>-1.23E-2</v>
      </c>
      <c r="C13284">
        <v>-1E-3</v>
      </c>
      <c r="D13284">
        <v>-3.8E-3</v>
      </c>
      <c r="E13284">
        <v>-1E-4</v>
      </c>
      <c r="F13284">
        <v>1.9E-3</v>
      </c>
      <c r="G13284">
        <v>3.0000000000000001E-3</v>
      </c>
      <c r="H13284">
        <v>0</v>
      </c>
    </row>
    <row r="13285" spans="1:8" x14ac:dyDescent="0.25">
      <c r="A13285" s="6">
        <v>42468</v>
      </c>
      <c r="B13285">
        <v>2.8999999999999998E-3</v>
      </c>
      <c r="C13285">
        <v>1.2999999999999999E-3</v>
      </c>
      <c r="D13285">
        <v>6.7999999999999996E-3</v>
      </c>
      <c r="E13285">
        <v>3.7000000000000002E-3</v>
      </c>
      <c r="F13285">
        <v>3.0999999999999999E-3</v>
      </c>
      <c r="G13285">
        <v>-5.7999999999999996E-3</v>
      </c>
      <c r="H13285">
        <v>0</v>
      </c>
    </row>
    <row r="13286" spans="1:8" x14ac:dyDescent="0.25">
      <c r="A13286" s="6">
        <v>42471</v>
      </c>
      <c r="B13286">
        <v>-2.8E-3</v>
      </c>
      <c r="C13286">
        <v>-1E-4</v>
      </c>
      <c r="D13286">
        <v>9.4999999999999998E-3</v>
      </c>
      <c r="E13286">
        <v>0</v>
      </c>
      <c r="F13286">
        <v>3.0999999999999999E-3</v>
      </c>
      <c r="G13286">
        <v>2.9999999999999997E-4</v>
      </c>
      <c r="H13286">
        <v>0</v>
      </c>
    </row>
    <row r="13287" spans="1:8" x14ac:dyDescent="0.25">
      <c r="A13287" s="6">
        <v>42472</v>
      </c>
      <c r="B13287">
        <v>9.8999999999999002E-3</v>
      </c>
      <c r="C13287">
        <v>1E-4</v>
      </c>
      <c r="D13287">
        <v>8.6999999999999994E-3</v>
      </c>
      <c r="E13287">
        <v>2.9999999999999997E-4</v>
      </c>
      <c r="F13287">
        <v>-1.1999999999999999E-3</v>
      </c>
      <c r="G13287">
        <v>-1.44E-2</v>
      </c>
      <c r="H13287">
        <v>0</v>
      </c>
    </row>
    <row r="13288" spans="1:8" x14ac:dyDescent="0.25">
      <c r="A13288" s="6">
        <v>42473</v>
      </c>
      <c r="B13288">
        <v>1.23E-2</v>
      </c>
      <c r="C13288">
        <v>9.7999999999999997E-3</v>
      </c>
      <c r="D13288">
        <v>3.8E-3</v>
      </c>
      <c r="E13288">
        <v>-4.7999999999999996E-3</v>
      </c>
      <c r="F13288">
        <v>-3.5999999999999999E-3</v>
      </c>
      <c r="G13288">
        <v>-1.35E-2</v>
      </c>
      <c r="H13288">
        <v>0</v>
      </c>
    </row>
    <row r="13289" spans="1:8" x14ac:dyDescent="0.25">
      <c r="A13289" s="6">
        <v>42474</v>
      </c>
      <c r="B13289">
        <v>2.9999999999999997E-4</v>
      </c>
      <c r="C13289">
        <v>-2.3999999999999998E-3</v>
      </c>
      <c r="D13289">
        <v>1.4E-3</v>
      </c>
      <c r="E13289">
        <v>-3.4999999999998999E-3</v>
      </c>
      <c r="F13289">
        <v>-1.1999999999999999E-3</v>
      </c>
      <c r="G13289">
        <v>-1.1000000000000001E-3</v>
      </c>
      <c r="H13289">
        <v>0</v>
      </c>
    </row>
    <row r="13290" spans="1:8" x14ac:dyDescent="0.25">
      <c r="A13290" s="6">
        <v>42475</v>
      </c>
      <c r="B13290">
        <v>-4.0000000000000002E-4</v>
      </c>
      <c r="C13290">
        <v>3.0000000000000001E-3</v>
      </c>
      <c r="D13290">
        <v>-3.3999999999999998E-3</v>
      </c>
      <c r="E13290">
        <v>2.3E-3</v>
      </c>
      <c r="F13290">
        <v>1.5E-3</v>
      </c>
      <c r="G13290">
        <v>4.1999999999999997E-3</v>
      </c>
      <c r="H13290">
        <v>0</v>
      </c>
    </row>
    <row r="13291" spans="1:8" x14ac:dyDescent="0.25">
      <c r="A13291" s="6">
        <v>42478</v>
      </c>
      <c r="B13291">
        <v>6.4999999999999997E-3</v>
      </c>
      <c r="C13291">
        <v>1.5E-3</v>
      </c>
      <c r="D13291">
        <v>-1.9E-3</v>
      </c>
      <c r="E13291">
        <v>-1.6000000000000001E-3</v>
      </c>
      <c r="F13291">
        <v>-6.9999999999999999E-4</v>
      </c>
      <c r="G13291">
        <v>-2.8999999999999998E-3</v>
      </c>
      <c r="H13291">
        <v>0</v>
      </c>
    </row>
    <row r="13292" spans="1:8" x14ac:dyDescent="0.25">
      <c r="A13292" s="6">
        <v>42479</v>
      </c>
      <c r="B13292">
        <v>2.8E-3</v>
      </c>
      <c r="C13292">
        <v>-1.9E-3</v>
      </c>
      <c r="D13292">
        <v>1.4800000000000001E-2</v>
      </c>
      <c r="E13292">
        <v>-2E-3</v>
      </c>
      <c r="F13292">
        <v>3.5999999999999999E-3</v>
      </c>
      <c r="G13292">
        <v>-6.0999999999998998E-3</v>
      </c>
      <c r="H13292">
        <v>0</v>
      </c>
    </row>
    <row r="13293" spans="1:8" x14ac:dyDescent="0.25">
      <c r="A13293" s="6">
        <v>42480</v>
      </c>
      <c r="B13293">
        <v>1.5E-3</v>
      </c>
      <c r="C13293">
        <v>-1E-4</v>
      </c>
      <c r="D13293">
        <v>5.7999999999999996E-3</v>
      </c>
      <c r="E13293">
        <v>-2.8999999999999998E-3</v>
      </c>
      <c r="F13293">
        <v>-1.1999999999999999E-3</v>
      </c>
      <c r="G13293">
        <v>-1.11E-2</v>
      </c>
      <c r="H13293">
        <v>0</v>
      </c>
    </row>
    <row r="13294" spans="1:8" x14ac:dyDescent="0.25">
      <c r="A13294" s="6">
        <v>42481</v>
      </c>
      <c r="B13294">
        <v>-4.7999999999999996E-3</v>
      </c>
      <c r="C13294">
        <v>-2.0000000000000001E-4</v>
      </c>
      <c r="D13294">
        <v>-6.0000000000000001E-3</v>
      </c>
      <c r="E13294">
        <v>-6.0000000000000001E-3</v>
      </c>
      <c r="F13294">
        <v>-3.3999999999999998E-3</v>
      </c>
      <c r="G13294">
        <v>-8.8000000000000005E-3</v>
      </c>
      <c r="H13294">
        <v>0</v>
      </c>
    </row>
    <row r="13295" spans="1:8" x14ac:dyDescent="0.25">
      <c r="A13295" s="6">
        <v>42482</v>
      </c>
      <c r="B13295">
        <v>1.1999999999999999E-3</v>
      </c>
      <c r="C13295">
        <v>1.03E-2</v>
      </c>
      <c r="D13295">
        <v>5.1000000000000004E-3</v>
      </c>
      <c r="E13295">
        <v>-8.0000000000000004E-4</v>
      </c>
      <c r="F13295">
        <v>9.2999999999999992E-3</v>
      </c>
      <c r="G13295">
        <v>-1.2699999999999999E-2</v>
      </c>
      <c r="H13295">
        <v>0</v>
      </c>
    </row>
    <row r="13296" spans="1:8" x14ac:dyDescent="0.25">
      <c r="A13296" s="6">
        <v>42485</v>
      </c>
      <c r="B13296">
        <v>-2.3999999999999998E-3</v>
      </c>
      <c r="C13296">
        <v>-6.6E-3</v>
      </c>
      <c r="D13296">
        <v>-1.8E-3</v>
      </c>
      <c r="E13296">
        <v>1E-3</v>
      </c>
      <c r="F13296">
        <v>-1.6999999999999999E-3</v>
      </c>
      <c r="G13296">
        <v>1.37E-2</v>
      </c>
      <c r="H13296">
        <v>0</v>
      </c>
    </row>
    <row r="13297" spans="1:8" x14ac:dyDescent="0.25">
      <c r="A13297" s="6">
        <v>42486</v>
      </c>
      <c r="B13297">
        <v>2.8999999999999998E-3</v>
      </c>
      <c r="C13297">
        <v>8.1999999999999001E-3</v>
      </c>
      <c r="D13297">
        <v>8.0999999999999996E-3</v>
      </c>
      <c r="E13297">
        <v>3.0000000000000001E-3</v>
      </c>
      <c r="F13297">
        <v>6.0000000000000001E-3</v>
      </c>
      <c r="G13297">
        <v>-8.5000000000000006E-3</v>
      </c>
      <c r="H13297">
        <v>0</v>
      </c>
    </row>
    <row r="13298" spans="1:8" x14ac:dyDescent="0.25">
      <c r="A13298" s="6">
        <v>42487</v>
      </c>
      <c r="B13298">
        <v>2.0999999999999999E-3</v>
      </c>
      <c r="C13298">
        <v>1.9E-3</v>
      </c>
      <c r="D13298">
        <v>6.9999999999999004E-3</v>
      </c>
      <c r="E13298">
        <v>-1.8E-3</v>
      </c>
      <c r="F13298">
        <v>7.4999999999999997E-3</v>
      </c>
      <c r="G13298">
        <v>-6.7999999999999996E-3</v>
      </c>
      <c r="H13298">
        <v>0</v>
      </c>
    </row>
    <row r="13299" spans="1:8" x14ac:dyDescent="0.25">
      <c r="A13299" s="6">
        <v>42488</v>
      </c>
      <c r="B13299">
        <v>-9.5999999999999992E-3</v>
      </c>
      <c r="C13299">
        <v>-1.9E-3</v>
      </c>
      <c r="D13299">
        <v>-2.0000000000000001E-4</v>
      </c>
      <c r="E13299">
        <v>-4.7999999999999996E-3</v>
      </c>
      <c r="F13299">
        <v>5.5999999999999999E-3</v>
      </c>
      <c r="G13299">
        <v>7.0999999999998998E-3</v>
      </c>
      <c r="H13299">
        <v>0</v>
      </c>
    </row>
    <row r="13300" spans="1:8" x14ac:dyDescent="0.25">
      <c r="A13300" s="6">
        <v>42489</v>
      </c>
      <c r="B13300">
        <v>-5.0000000000000001E-3</v>
      </c>
      <c r="C13300">
        <v>-2.0999999999999999E-3</v>
      </c>
      <c r="D13300">
        <v>3.5999999999999999E-3</v>
      </c>
      <c r="E13300">
        <v>5.9999999999999995E-4</v>
      </c>
      <c r="F13300">
        <v>-2.5000000000000001E-3</v>
      </c>
      <c r="G13300">
        <v>7.0999999999998998E-3</v>
      </c>
      <c r="H13300">
        <v>0</v>
      </c>
    </row>
    <row r="13301" spans="1:8" x14ac:dyDescent="0.25">
      <c r="A13301" s="6">
        <v>42492</v>
      </c>
      <c r="B13301">
        <v>7.7999999999999996E-3</v>
      </c>
      <c r="C13301">
        <v>0</v>
      </c>
      <c r="D13301">
        <v>-3.8E-3</v>
      </c>
      <c r="E13301">
        <v>2.9999999999999997E-4</v>
      </c>
      <c r="F13301">
        <v>-1.1999999999999999E-3</v>
      </c>
      <c r="G13301">
        <v>9.3999999999998998E-3</v>
      </c>
      <c r="H13301">
        <v>0</v>
      </c>
    </row>
    <row r="13302" spans="1:8" x14ac:dyDescent="0.25">
      <c r="A13302" s="6">
        <v>42493</v>
      </c>
      <c r="B13302">
        <v>-1.0500000000000001E-2</v>
      </c>
      <c r="C13302">
        <v>-7.3000000000000001E-3</v>
      </c>
      <c r="D13302">
        <v>-4.4999999999999997E-3</v>
      </c>
      <c r="E13302">
        <v>5.3E-3</v>
      </c>
      <c r="F13302">
        <v>4.0000000000000002E-4</v>
      </c>
      <c r="G13302">
        <v>1.6399999999999901E-2</v>
      </c>
      <c r="H13302">
        <v>0</v>
      </c>
    </row>
    <row r="13303" spans="1:8" x14ac:dyDescent="0.25">
      <c r="A13303" s="6">
        <v>42494</v>
      </c>
      <c r="B13303">
        <v>-6.6E-3</v>
      </c>
      <c r="C13303">
        <v>-1.6000000000000001E-3</v>
      </c>
      <c r="D13303">
        <v>5.0000000000000001E-4</v>
      </c>
      <c r="E13303">
        <v>5.1000000000000004E-3</v>
      </c>
      <c r="F13303">
        <v>2.5999999999999999E-3</v>
      </c>
      <c r="G13303">
        <v>1.2699999999999999E-2</v>
      </c>
      <c r="H13303">
        <v>0</v>
      </c>
    </row>
    <row r="13304" spans="1:8" x14ac:dyDescent="0.25">
      <c r="A13304" s="6">
        <v>42495</v>
      </c>
      <c r="B13304">
        <v>-8.0000000000000004E-4</v>
      </c>
      <c r="C13304">
        <v>-5.1999999999999998E-3</v>
      </c>
      <c r="D13304">
        <v>5.9999999999999995E-4</v>
      </c>
      <c r="E13304">
        <v>1.2999999999999999E-3</v>
      </c>
      <c r="F13304">
        <v>-1E-4</v>
      </c>
      <c r="G13304">
        <v>2.3E-3</v>
      </c>
      <c r="H13304">
        <v>0</v>
      </c>
    </row>
    <row r="13305" spans="1:8" x14ac:dyDescent="0.25">
      <c r="A13305" s="6">
        <v>42496</v>
      </c>
      <c r="B13305">
        <v>3.8E-3</v>
      </c>
      <c r="C13305">
        <v>5.9999999999999995E-4</v>
      </c>
      <c r="D13305">
        <v>2.3999999999999998E-3</v>
      </c>
      <c r="E13305">
        <v>1.8E-3</v>
      </c>
      <c r="F13305">
        <v>2.5000000000000001E-3</v>
      </c>
      <c r="G13305">
        <v>2.0999999999999999E-3</v>
      </c>
      <c r="H13305">
        <v>0</v>
      </c>
    </row>
    <row r="13306" spans="1:8" x14ac:dyDescent="0.25">
      <c r="A13306" s="6">
        <v>42499</v>
      </c>
      <c r="B13306">
        <v>5.0000000000000001E-4</v>
      </c>
      <c r="C13306">
        <v>2.0999999999999999E-3</v>
      </c>
      <c r="D13306">
        <v>-1.46E-2</v>
      </c>
      <c r="E13306">
        <v>1.2999999999999999E-3</v>
      </c>
      <c r="F13306">
        <v>-4.8999999999999998E-3</v>
      </c>
      <c r="G13306">
        <v>9.1000000000000004E-3</v>
      </c>
      <c r="H13306">
        <v>0</v>
      </c>
    </row>
    <row r="13307" spans="1:8" x14ac:dyDescent="0.25">
      <c r="A13307" s="6">
        <v>42500</v>
      </c>
      <c r="B13307">
        <v>1.26E-2</v>
      </c>
      <c r="C13307">
        <v>-3.7000000000000002E-3</v>
      </c>
      <c r="D13307">
        <v>5.0000000000000001E-3</v>
      </c>
      <c r="E13307">
        <v>-1.5E-3</v>
      </c>
      <c r="F13307">
        <v>5.0000000000000001E-4</v>
      </c>
      <c r="G13307">
        <v>-6.8999999999999999E-3</v>
      </c>
      <c r="H13307">
        <v>0</v>
      </c>
    </row>
    <row r="13308" spans="1:8" x14ac:dyDescent="0.25">
      <c r="A13308" s="6">
        <v>42501</v>
      </c>
      <c r="B13308">
        <v>-8.8999999999999999E-3</v>
      </c>
      <c r="C13308">
        <v>-3.2000000000000002E-3</v>
      </c>
      <c r="D13308">
        <v>7.9000000000000008E-3</v>
      </c>
      <c r="E13308">
        <v>-3.8999999999999998E-3</v>
      </c>
      <c r="F13308">
        <v>2.9999999999999997E-4</v>
      </c>
      <c r="G13308">
        <v>3.8E-3</v>
      </c>
      <c r="H13308">
        <v>0</v>
      </c>
    </row>
    <row r="13309" spans="1:8" x14ac:dyDescent="0.25">
      <c r="A13309" s="6">
        <v>42502</v>
      </c>
      <c r="B13309">
        <v>-1.1000000000000001E-3</v>
      </c>
      <c r="C13309">
        <v>-6.1999999999999998E-3</v>
      </c>
      <c r="D13309">
        <v>1.4E-3</v>
      </c>
      <c r="E13309">
        <v>3.5999999999999999E-3</v>
      </c>
      <c r="F13309">
        <v>6.9999999999999999E-4</v>
      </c>
      <c r="G13309">
        <v>1.12E-2</v>
      </c>
      <c r="H13309">
        <v>0</v>
      </c>
    </row>
    <row r="13310" spans="1:8" x14ac:dyDescent="0.25">
      <c r="A13310" s="6">
        <v>42503</v>
      </c>
      <c r="B13310">
        <v>-8.1999999999999001E-3</v>
      </c>
      <c r="C13310">
        <v>2.8999999999999998E-3</v>
      </c>
      <c r="D13310">
        <v>-6.7000000000000002E-3</v>
      </c>
      <c r="E13310">
        <v>-5.4999999999999997E-3</v>
      </c>
      <c r="F13310">
        <v>-1.8E-3</v>
      </c>
      <c r="G13310">
        <v>2E-3</v>
      </c>
      <c r="H13310">
        <v>0</v>
      </c>
    </row>
    <row r="13311" spans="1:8" x14ac:dyDescent="0.25">
      <c r="A13311" s="6">
        <v>42506</v>
      </c>
      <c r="B13311">
        <v>9.8999999999999002E-3</v>
      </c>
      <c r="C13311">
        <v>2.0999999999999999E-3</v>
      </c>
      <c r="D13311">
        <v>-2.3E-3</v>
      </c>
      <c r="E13311">
        <v>-1E-3</v>
      </c>
      <c r="F13311">
        <v>-3.0000000000000001E-3</v>
      </c>
      <c r="G13311">
        <v>-7.1999999999999998E-3</v>
      </c>
      <c r="H13311">
        <v>0</v>
      </c>
    </row>
    <row r="13312" spans="1:8" x14ac:dyDescent="0.25">
      <c r="A13312" s="6">
        <v>42507</v>
      </c>
      <c r="B13312">
        <v>-9.4999999999999998E-3</v>
      </c>
      <c r="C13312">
        <v>-7.0999999999998998E-3</v>
      </c>
      <c r="D13312">
        <v>6.0999999999998998E-3</v>
      </c>
      <c r="E13312">
        <v>-1.4E-3</v>
      </c>
      <c r="F13312">
        <v>-1.1000000000000001E-3</v>
      </c>
      <c r="G13312">
        <v>-1.5100000000000001E-2</v>
      </c>
      <c r="H13312">
        <v>0</v>
      </c>
    </row>
    <row r="13313" spans="1:8" x14ac:dyDescent="0.25">
      <c r="A13313" s="6">
        <v>42508</v>
      </c>
      <c r="B13313">
        <v>1E-3</v>
      </c>
      <c r="C13313">
        <v>1.8E-3</v>
      </c>
      <c r="D13313">
        <v>8.8999999999999999E-3</v>
      </c>
      <c r="E13313">
        <v>-1.3299999999999999E-2</v>
      </c>
      <c r="F13313">
        <v>-6.3E-3</v>
      </c>
      <c r="G13313">
        <v>3.0000000000000001E-3</v>
      </c>
      <c r="H13313">
        <v>0</v>
      </c>
    </row>
    <row r="13314" spans="1:8" x14ac:dyDescent="0.25">
      <c r="A13314" s="6">
        <v>42509</v>
      </c>
      <c r="B13314">
        <v>-3.2000000000000002E-3</v>
      </c>
      <c r="C13314">
        <v>-3.3999999999999998E-3</v>
      </c>
      <c r="D13314">
        <v>-2.5999999999999999E-3</v>
      </c>
      <c r="E13314">
        <v>3.5999999999999999E-3</v>
      </c>
      <c r="F13314">
        <v>-2.0000000000000001E-4</v>
      </c>
      <c r="G13314">
        <v>2.2000000000000001E-3</v>
      </c>
      <c r="H13314">
        <v>0</v>
      </c>
    </row>
    <row r="13315" spans="1:8" x14ac:dyDescent="0.25">
      <c r="A13315" s="6">
        <v>42510</v>
      </c>
      <c r="B13315">
        <v>7.4999999999999997E-3</v>
      </c>
      <c r="C13315">
        <v>8.5000000000000006E-3</v>
      </c>
      <c r="D13315">
        <v>-2.5999999999999999E-3</v>
      </c>
      <c r="E13315">
        <v>-4.0000000000000001E-3</v>
      </c>
      <c r="F13315">
        <v>-3.5999999999999999E-3</v>
      </c>
      <c r="G13315">
        <v>-1.18999999999999E-2</v>
      </c>
      <c r="H13315">
        <v>0</v>
      </c>
    </row>
    <row r="13316" spans="1:8" x14ac:dyDescent="0.25">
      <c r="A13316" s="6">
        <v>42513</v>
      </c>
      <c r="B13316">
        <v>-1.9E-3</v>
      </c>
      <c r="C13316">
        <v>2.3999999999999998E-3</v>
      </c>
      <c r="D13316">
        <v>-3.2000000000000002E-3</v>
      </c>
      <c r="E13316">
        <v>-2.3E-3</v>
      </c>
      <c r="F13316">
        <v>1E-3</v>
      </c>
      <c r="G13316">
        <v>-4.3E-3</v>
      </c>
      <c r="H13316">
        <v>0</v>
      </c>
    </row>
    <row r="13317" spans="1:8" x14ac:dyDescent="0.25">
      <c r="A13317" s="6">
        <v>42514</v>
      </c>
      <c r="B13317">
        <v>1.43E-2</v>
      </c>
      <c r="C13317">
        <v>6.3E-3</v>
      </c>
      <c r="D13317">
        <v>-3.4999999999998999E-3</v>
      </c>
      <c r="E13317">
        <v>-1E-3</v>
      </c>
      <c r="F13317">
        <v>-3.8E-3</v>
      </c>
      <c r="G13317">
        <v>8.0000000000000004E-4</v>
      </c>
      <c r="H13317">
        <v>0</v>
      </c>
    </row>
    <row r="13318" spans="1:8" x14ac:dyDescent="0.25">
      <c r="A13318" s="6">
        <v>42515</v>
      </c>
      <c r="B13318">
        <v>7.0999999999998998E-3</v>
      </c>
      <c r="C13318">
        <v>-1.1999999999999999E-3</v>
      </c>
      <c r="D13318">
        <v>5.5999999999999999E-3</v>
      </c>
      <c r="E13318">
        <v>2.2000000000000001E-3</v>
      </c>
      <c r="F13318">
        <v>-8.0000000000000004E-4</v>
      </c>
      <c r="G13318">
        <v>-1.5900000000000001E-2</v>
      </c>
      <c r="H13318">
        <v>0</v>
      </c>
    </row>
    <row r="13319" spans="1:8" x14ac:dyDescent="0.25">
      <c r="A13319" s="6">
        <v>42516</v>
      </c>
      <c r="B13319">
        <v>-4.0000000000000002E-4</v>
      </c>
      <c r="C13319">
        <v>-1.6000000000000001E-3</v>
      </c>
      <c r="D13319">
        <v>-5.3E-3</v>
      </c>
      <c r="E13319">
        <v>1.5E-3</v>
      </c>
      <c r="F13319">
        <v>-2.3E-3</v>
      </c>
      <c r="G13319">
        <v>5.4000000000000003E-3</v>
      </c>
      <c r="H13319">
        <v>0</v>
      </c>
    </row>
    <row r="13320" spans="1:8" x14ac:dyDescent="0.25">
      <c r="A13320" s="6">
        <v>42517</v>
      </c>
      <c r="B13320">
        <v>4.7999999999999996E-3</v>
      </c>
      <c r="C13320">
        <v>3.5999999999999999E-3</v>
      </c>
      <c r="D13320">
        <v>-1.6999999999999999E-3</v>
      </c>
      <c r="E13320">
        <v>-1.1999999999999999E-3</v>
      </c>
      <c r="F13320">
        <v>-1E-3</v>
      </c>
      <c r="G13320">
        <v>-2.0999999999999999E-3</v>
      </c>
      <c r="H13320">
        <v>0</v>
      </c>
    </row>
    <row r="13321" spans="1:8" x14ac:dyDescent="0.25">
      <c r="A13321" s="6">
        <v>42521</v>
      </c>
      <c r="B13321">
        <v>-1E-4</v>
      </c>
      <c r="C13321">
        <v>4.5999999999999999E-3</v>
      </c>
      <c r="D13321">
        <v>-3.7000000000000002E-3</v>
      </c>
      <c r="E13321">
        <v>-2E-3</v>
      </c>
      <c r="F13321">
        <v>-3.2000000000000002E-3</v>
      </c>
      <c r="G13321">
        <v>-6.0999999999998998E-3</v>
      </c>
      <c r="H13321">
        <v>0</v>
      </c>
    </row>
    <row r="13322" spans="1:8" x14ac:dyDescent="0.25">
      <c r="A13322" s="6">
        <v>42522</v>
      </c>
      <c r="B13322">
        <v>2E-3</v>
      </c>
      <c r="C13322">
        <v>6.3E-3</v>
      </c>
      <c r="D13322">
        <v>-2.0999999999999999E-3</v>
      </c>
      <c r="E13322">
        <v>-2.8E-3</v>
      </c>
      <c r="F13322">
        <v>5.9999999999999995E-4</v>
      </c>
      <c r="G13322">
        <v>-2.9999999999999997E-4</v>
      </c>
      <c r="H13322">
        <v>0</v>
      </c>
    </row>
    <row r="13323" spans="1:8" x14ac:dyDescent="0.25">
      <c r="A13323" s="6">
        <v>42523</v>
      </c>
      <c r="B13323">
        <v>3.4999999999998999E-3</v>
      </c>
      <c r="C13323">
        <v>2.5999999999999999E-3</v>
      </c>
      <c r="D13323">
        <v>-5.7999999999999996E-3</v>
      </c>
      <c r="E13323">
        <v>-2E-3</v>
      </c>
      <c r="F13323">
        <v>-4.0000000000000002E-4</v>
      </c>
      <c r="G13323">
        <v>-6.0000000000000001E-3</v>
      </c>
      <c r="H13323">
        <v>0</v>
      </c>
    </row>
    <row r="13324" spans="1:8" x14ac:dyDescent="0.25">
      <c r="A13324" s="6">
        <v>42524</v>
      </c>
      <c r="B13324">
        <v>-3.8E-3</v>
      </c>
      <c r="C13324">
        <v>-2.0999999999999999E-3</v>
      </c>
      <c r="D13324">
        <v>-6.9999999999999999E-4</v>
      </c>
      <c r="E13324">
        <v>5.1999999999999998E-3</v>
      </c>
      <c r="F13324">
        <v>1.4E-3</v>
      </c>
      <c r="G13324">
        <v>6.7000000000000002E-3</v>
      </c>
      <c r="H13324">
        <v>0</v>
      </c>
    </row>
    <row r="13325" spans="1:8" x14ac:dyDescent="0.25">
      <c r="A13325" s="6">
        <v>42527</v>
      </c>
      <c r="B13325">
        <v>6.0000000000000001E-3</v>
      </c>
      <c r="C13325">
        <v>7.1999999999999998E-3</v>
      </c>
      <c r="D13325">
        <v>3.0999999999999999E-3</v>
      </c>
      <c r="E13325">
        <v>-1.8E-3</v>
      </c>
      <c r="F13325">
        <v>-8.0000000000000004E-4</v>
      </c>
      <c r="G13325">
        <v>-1.3100000000000001E-2</v>
      </c>
      <c r="H13325">
        <v>0</v>
      </c>
    </row>
    <row r="13326" spans="1:8" x14ac:dyDescent="0.25">
      <c r="A13326" s="6">
        <v>42528</v>
      </c>
      <c r="B13326">
        <v>1.1999999999999999E-3</v>
      </c>
      <c r="C13326">
        <v>2.0999999999999999E-3</v>
      </c>
      <c r="D13326">
        <v>1E-3</v>
      </c>
      <c r="E13326">
        <v>3.5999999999999999E-3</v>
      </c>
      <c r="F13326">
        <v>2.3E-3</v>
      </c>
      <c r="G13326">
        <v>0</v>
      </c>
      <c r="H13326">
        <v>0</v>
      </c>
    </row>
    <row r="13327" spans="1:8" x14ac:dyDescent="0.25">
      <c r="A13327" s="6">
        <v>42529</v>
      </c>
      <c r="B13327">
        <v>3.7000000000000002E-3</v>
      </c>
      <c r="C13327">
        <v>4.3E-3</v>
      </c>
      <c r="D13327">
        <v>-8.9999999999999998E-4</v>
      </c>
      <c r="E13327">
        <v>2.9999999999999997E-4</v>
      </c>
      <c r="F13327">
        <v>-8.0000000000000004E-4</v>
      </c>
      <c r="G13327">
        <v>5.4999999999999997E-3</v>
      </c>
      <c r="H13327">
        <v>0</v>
      </c>
    </row>
    <row r="13328" spans="1:8" x14ac:dyDescent="0.25">
      <c r="A13328" s="6">
        <v>42530</v>
      </c>
      <c r="B13328">
        <v>-2.7000000000000001E-3</v>
      </c>
      <c r="C13328">
        <v>-4.4000000000000003E-3</v>
      </c>
      <c r="D13328">
        <v>-2.3999999999999998E-3</v>
      </c>
      <c r="E13328">
        <v>3.3E-3</v>
      </c>
      <c r="F13328">
        <v>1.1999999999999999E-3</v>
      </c>
      <c r="G13328">
        <v>1.15E-2</v>
      </c>
      <c r="H13328">
        <v>0</v>
      </c>
    </row>
    <row r="13329" spans="1:8" x14ac:dyDescent="0.25">
      <c r="A13329" s="6">
        <v>42531</v>
      </c>
      <c r="B13329">
        <v>-1.0500000000000001E-2</v>
      </c>
      <c r="C13329">
        <v>-3.8999999999999998E-3</v>
      </c>
      <c r="D13329">
        <v>-1.8E-3</v>
      </c>
      <c r="E13329">
        <v>1.8E-3</v>
      </c>
      <c r="F13329">
        <v>6.0999999999998998E-3</v>
      </c>
      <c r="G13329">
        <v>1.52E-2</v>
      </c>
      <c r="H13329">
        <v>0</v>
      </c>
    </row>
    <row r="13330" spans="1:8" x14ac:dyDescent="0.25">
      <c r="A13330" s="6">
        <v>42534</v>
      </c>
      <c r="B13330">
        <v>-8.3999999999999995E-3</v>
      </c>
      <c r="C13330">
        <v>-3.5999999999999999E-3</v>
      </c>
      <c r="D13330">
        <v>1.1999999999999999E-3</v>
      </c>
      <c r="E13330">
        <v>-2.2000000000000001E-3</v>
      </c>
      <c r="F13330">
        <v>-1E-4</v>
      </c>
      <c r="G13330">
        <v>3.0000000000000001E-3</v>
      </c>
      <c r="H13330">
        <v>0</v>
      </c>
    </row>
    <row r="13331" spans="1:8" x14ac:dyDescent="0.25">
      <c r="A13331" s="6">
        <v>42535</v>
      </c>
      <c r="B13331">
        <v>-1.9E-3</v>
      </c>
      <c r="C13331">
        <v>1.4E-3</v>
      </c>
      <c r="D13331">
        <v>-7.1999999999999998E-3</v>
      </c>
      <c r="E13331">
        <v>3.3E-3</v>
      </c>
      <c r="F13331">
        <v>2.9999999999999997E-4</v>
      </c>
      <c r="G13331">
        <v>7.3000000000000001E-3</v>
      </c>
      <c r="H13331">
        <v>0</v>
      </c>
    </row>
    <row r="13332" spans="1:8" x14ac:dyDescent="0.25">
      <c r="A13332" s="6">
        <v>42536</v>
      </c>
      <c r="B13332">
        <v>-1.1000000000000001E-3</v>
      </c>
      <c r="C13332">
        <v>2.3E-3</v>
      </c>
      <c r="D13332">
        <v>-2.9999999999999997E-4</v>
      </c>
      <c r="E13332">
        <v>-8.9999999999999998E-4</v>
      </c>
      <c r="F13332">
        <v>2.0000000000000001E-4</v>
      </c>
      <c r="G13332">
        <v>-5.8999999999999999E-3</v>
      </c>
      <c r="H13332">
        <v>0</v>
      </c>
    </row>
    <row r="13333" spans="1:8" x14ac:dyDescent="0.25">
      <c r="A13333" s="6">
        <v>42537</v>
      </c>
      <c r="B13333">
        <v>2.3999999999999998E-3</v>
      </c>
      <c r="C13333">
        <v>-3.2000000000000002E-3</v>
      </c>
      <c r="D13333">
        <v>-4.4000000000000003E-3</v>
      </c>
      <c r="E13333">
        <v>2.5000000000000001E-3</v>
      </c>
      <c r="F13333">
        <v>3.0999999999999999E-3</v>
      </c>
      <c r="G13333">
        <v>4.4000000000000003E-3</v>
      </c>
      <c r="H13333">
        <v>0</v>
      </c>
    </row>
    <row r="13334" spans="1:8" x14ac:dyDescent="0.25">
      <c r="A13334" s="6">
        <v>42538</v>
      </c>
      <c r="B13334">
        <v>-3.0000000000000001E-3</v>
      </c>
      <c r="C13334">
        <v>6.9999999999999999E-4</v>
      </c>
      <c r="D13334">
        <v>9.4999999999999998E-3</v>
      </c>
      <c r="E13334">
        <v>4.1999999999999997E-3</v>
      </c>
      <c r="F13334">
        <v>6.1999999999999998E-3</v>
      </c>
      <c r="G13334">
        <v>-1.0200000000000001E-2</v>
      </c>
      <c r="H13334">
        <v>0</v>
      </c>
    </row>
    <row r="13335" spans="1:8" x14ac:dyDescent="0.25">
      <c r="A13335" s="6">
        <v>42541</v>
      </c>
      <c r="B13335">
        <v>7.0999999999998998E-3</v>
      </c>
      <c r="C13335">
        <v>6.0000000000000001E-3</v>
      </c>
      <c r="D13335">
        <v>1E-4</v>
      </c>
      <c r="E13335">
        <v>-1.8E-3</v>
      </c>
      <c r="F13335">
        <v>1E-3</v>
      </c>
      <c r="G13335">
        <v>-3.7000000000000002E-3</v>
      </c>
      <c r="H13335">
        <v>0</v>
      </c>
    </row>
    <row r="13336" spans="1:8" x14ac:dyDescent="0.25">
      <c r="A13336" s="6">
        <v>42542</v>
      </c>
      <c r="B13336">
        <v>2.0999999999999999E-3</v>
      </c>
      <c r="C13336">
        <v>-6.0999999999998998E-3</v>
      </c>
      <c r="D13336">
        <v>5.1000000000000004E-3</v>
      </c>
      <c r="E13336">
        <v>-1.9E-3</v>
      </c>
      <c r="F13336">
        <v>-1E-4</v>
      </c>
      <c r="G13336">
        <v>4.4999999999999997E-3</v>
      </c>
      <c r="H13336">
        <v>0</v>
      </c>
    </row>
    <row r="13337" spans="1:8" x14ac:dyDescent="0.25">
      <c r="A13337" s="6">
        <v>42543</v>
      </c>
      <c r="B13337">
        <v>-2E-3</v>
      </c>
      <c r="C13337">
        <v>-3.0999999999999999E-3</v>
      </c>
      <c r="D13337">
        <v>6.9999999999999999E-4</v>
      </c>
      <c r="E13337">
        <v>1E-3</v>
      </c>
      <c r="F13337">
        <v>-1E-4</v>
      </c>
      <c r="G13337">
        <v>1.1999999999999999E-3</v>
      </c>
      <c r="H13337">
        <v>0</v>
      </c>
    </row>
    <row r="13338" spans="1:8" x14ac:dyDescent="0.25">
      <c r="A13338" s="6">
        <v>42544</v>
      </c>
      <c r="B13338">
        <v>1.44999999999999E-2</v>
      </c>
      <c r="C13338">
        <v>5.5999999999999999E-3</v>
      </c>
      <c r="D13338">
        <v>4.6999999999998996E-3</v>
      </c>
      <c r="E13338">
        <v>-5.5999999999999999E-3</v>
      </c>
      <c r="F13338">
        <v>-1.8E-3</v>
      </c>
      <c r="G13338">
        <v>-1.0800000000000001E-2</v>
      </c>
      <c r="H13338">
        <v>0</v>
      </c>
    </row>
    <row r="13339" spans="1:8" x14ac:dyDescent="0.25">
      <c r="A13339" s="6">
        <v>42545</v>
      </c>
      <c r="B13339">
        <v>-3.6900000000000002E-2</v>
      </c>
      <c r="C13339">
        <v>2.0000000000000001E-4</v>
      </c>
      <c r="D13339">
        <v>-1.21E-2</v>
      </c>
      <c r="E13339">
        <v>9.7999999999999997E-3</v>
      </c>
      <c r="F13339">
        <v>6.9999999999999999E-4</v>
      </c>
      <c r="G13339">
        <v>2.0400000000000001E-2</v>
      </c>
      <c r="H13339">
        <v>0</v>
      </c>
    </row>
    <row r="13340" spans="1:8" x14ac:dyDescent="0.25">
      <c r="A13340" s="6">
        <v>42548</v>
      </c>
      <c r="B13340">
        <v>-2.06E-2</v>
      </c>
      <c r="C13340">
        <v>-1.06E-2</v>
      </c>
      <c r="D13340">
        <v>-7.1999999999999998E-3</v>
      </c>
      <c r="E13340">
        <v>6.1999999999999998E-3</v>
      </c>
      <c r="F13340">
        <v>4.3E-3</v>
      </c>
      <c r="G13340">
        <v>2.7699999999999999E-2</v>
      </c>
      <c r="H13340">
        <v>0</v>
      </c>
    </row>
    <row r="13341" spans="1:8" x14ac:dyDescent="0.25">
      <c r="A13341" s="6">
        <v>42549</v>
      </c>
      <c r="B13341">
        <v>1.7600000000000001E-2</v>
      </c>
      <c r="C13341">
        <v>-3.7000000000000002E-3</v>
      </c>
      <c r="D13341">
        <v>1.6000000000000001E-3</v>
      </c>
      <c r="E13341">
        <v>-6.3E-3</v>
      </c>
      <c r="F13341">
        <v>-5.6999999999998996E-3</v>
      </c>
      <c r="G13341">
        <v>-1.44E-2</v>
      </c>
      <c r="H13341">
        <v>0</v>
      </c>
    </row>
    <row r="13342" spans="1:8" x14ac:dyDescent="0.25">
      <c r="A13342" s="6">
        <v>42550</v>
      </c>
      <c r="B13342">
        <v>1.7899999999999999E-2</v>
      </c>
      <c r="C13342">
        <v>3.0999999999999999E-3</v>
      </c>
      <c r="D13342">
        <v>-4.0000000000000002E-4</v>
      </c>
      <c r="E13342">
        <v>-1.2999999999999999E-3</v>
      </c>
      <c r="F13342">
        <v>-2.5999999999999999E-3</v>
      </c>
      <c r="G13342">
        <v>-9.1999999999999998E-3</v>
      </c>
      <c r="H13342">
        <v>0</v>
      </c>
    </row>
    <row r="13343" spans="1:8" x14ac:dyDescent="0.25">
      <c r="A13343" s="6">
        <v>42551</v>
      </c>
      <c r="B13343">
        <v>1.41999999999999E-2</v>
      </c>
      <c r="C13343">
        <v>3.8999999999999998E-3</v>
      </c>
      <c r="D13343">
        <v>4.1999999999999997E-3</v>
      </c>
      <c r="E13343">
        <v>-1.1000000000000001E-3</v>
      </c>
      <c r="F13343">
        <v>3.8E-3</v>
      </c>
      <c r="G13343">
        <v>6.3E-3</v>
      </c>
      <c r="H13343">
        <v>0</v>
      </c>
    </row>
    <row r="13344" spans="1:8" x14ac:dyDescent="0.25">
      <c r="A13344" s="6">
        <v>42552</v>
      </c>
      <c r="B13344">
        <v>2.3999999999999998E-3</v>
      </c>
      <c r="C13344">
        <v>4.5999999999999999E-3</v>
      </c>
      <c r="D13344">
        <v>-4.3E-3</v>
      </c>
      <c r="E13344">
        <v>-6.9999999999999999E-4</v>
      </c>
      <c r="F13344">
        <v>2.3E-3</v>
      </c>
      <c r="G13344">
        <v>-9.4999999999999998E-3</v>
      </c>
      <c r="H13344">
        <v>0</v>
      </c>
    </row>
    <row r="13345" spans="1:8" x14ac:dyDescent="0.25">
      <c r="A13345" s="6">
        <v>42556</v>
      </c>
      <c r="B13345">
        <v>-8.3999999999999995E-3</v>
      </c>
      <c r="C13345">
        <v>-8.3000000000000001E-3</v>
      </c>
      <c r="D13345">
        <v>-1.38E-2</v>
      </c>
      <c r="E13345">
        <v>6.0999999999998998E-3</v>
      </c>
      <c r="F13345">
        <v>-7.0999999999998998E-3</v>
      </c>
      <c r="G13345">
        <v>1.9400000000000001E-2</v>
      </c>
      <c r="H13345">
        <v>0</v>
      </c>
    </row>
    <row r="13346" spans="1:8" x14ac:dyDescent="0.25">
      <c r="A13346" s="6">
        <v>42557</v>
      </c>
      <c r="B13346">
        <v>6.1999999999999998E-3</v>
      </c>
      <c r="C13346">
        <v>1.8E-3</v>
      </c>
      <c r="D13346">
        <v>-1.1999999999999999E-3</v>
      </c>
      <c r="E13346">
        <v>-5.0000000000000001E-4</v>
      </c>
      <c r="F13346">
        <v>-1.5E-3</v>
      </c>
      <c r="G13346">
        <v>-4.3E-3</v>
      </c>
      <c r="H13346">
        <v>0</v>
      </c>
    </row>
    <row r="13347" spans="1:8" x14ac:dyDescent="0.25">
      <c r="A13347" s="6">
        <v>42558</v>
      </c>
      <c r="B13347">
        <v>2.0000000000000001E-4</v>
      </c>
      <c r="C13347">
        <v>3.2000000000000002E-3</v>
      </c>
      <c r="D13347">
        <v>-1.8E-3</v>
      </c>
      <c r="E13347">
        <v>1.4E-3</v>
      </c>
      <c r="F13347">
        <v>-2.7000000000000001E-3</v>
      </c>
      <c r="G13347">
        <v>-5.6999999999998996E-3</v>
      </c>
      <c r="H13347">
        <v>0</v>
      </c>
    </row>
    <row r="13348" spans="1:8" x14ac:dyDescent="0.25">
      <c r="A13348" s="6">
        <v>42559</v>
      </c>
      <c r="B13348">
        <v>1.5900000000000001E-2</v>
      </c>
      <c r="C13348">
        <v>9.7000000000000003E-3</v>
      </c>
      <c r="D13348">
        <v>3.3E-3</v>
      </c>
      <c r="E13348">
        <v>2.0000000000000001E-4</v>
      </c>
      <c r="F13348">
        <v>2.8999999999999998E-3</v>
      </c>
      <c r="G13348">
        <v>-6.0999999999998998E-3</v>
      </c>
      <c r="H13348">
        <v>0</v>
      </c>
    </row>
    <row r="13349" spans="1:8" x14ac:dyDescent="0.25">
      <c r="A13349" s="6">
        <v>42562</v>
      </c>
      <c r="B13349">
        <v>4.1999999999999997E-3</v>
      </c>
      <c r="C13349">
        <v>6.7999999999999996E-3</v>
      </c>
      <c r="D13349">
        <v>2.8E-3</v>
      </c>
      <c r="E13349">
        <v>3.2000000000000002E-3</v>
      </c>
      <c r="F13349">
        <v>-1.1000000000000001E-3</v>
      </c>
      <c r="G13349">
        <v>-2.2000000000000001E-3</v>
      </c>
      <c r="H13349">
        <v>0</v>
      </c>
    </row>
    <row r="13350" spans="1:8" x14ac:dyDescent="0.25">
      <c r="A13350" s="6">
        <v>42563</v>
      </c>
      <c r="B13350">
        <v>7.4999999999999997E-3</v>
      </c>
      <c r="C13350">
        <v>7.4000000000000003E-3</v>
      </c>
      <c r="D13350">
        <v>9.7999999999999997E-3</v>
      </c>
      <c r="E13350">
        <v>-5.7999999999999996E-3</v>
      </c>
      <c r="F13350">
        <v>6.4999999999999997E-3</v>
      </c>
      <c r="G13350">
        <v>-1.52E-2</v>
      </c>
      <c r="H13350">
        <v>0</v>
      </c>
    </row>
    <row r="13351" spans="1:8" x14ac:dyDescent="0.25">
      <c r="A13351" s="6">
        <v>42564</v>
      </c>
      <c r="B13351">
        <v>-4.0000000000000002E-4</v>
      </c>
      <c r="C13351">
        <v>-4.5999999999999999E-3</v>
      </c>
      <c r="D13351">
        <v>4.7999999999999996E-3</v>
      </c>
      <c r="E13351">
        <v>5.1000000000000004E-3</v>
      </c>
      <c r="F13351">
        <v>-1E-4</v>
      </c>
      <c r="G13351">
        <v>8.6E-3</v>
      </c>
      <c r="H13351">
        <v>0</v>
      </c>
    </row>
    <row r="13352" spans="1:8" x14ac:dyDescent="0.25">
      <c r="A13352" s="6">
        <v>42565</v>
      </c>
      <c r="B13352">
        <v>5.1000000000000004E-3</v>
      </c>
      <c r="C13352">
        <v>-4.0999999999998997E-3</v>
      </c>
      <c r="D13352">
        <v>4.5999999999999999E-3</v>
      </c>
      <c r="E13352">
        <v>-1E-4</v>
      </c>
      <c r="F13352">
        <v>2.0000000000000001E-4</v>
      </c>
      <c r="G13352">
        <v>-6.0999999999998998E-3</v>
      </c>
      <c r="H13352">
        <v>0</v>
      </c>
    </row>
    <row r="13353" spans="1:8" x14ac:dyDescent="0.25">
      <c r="A13353" s="6">
        <v>42566</v>
      </c>
      <c r="B13353">
        <v>-5.0000000000000001E-4</v>
      </c>
      <c r="C13353">
        <v>2.8999999999999998E-3</v>
      </c>
      <c r="D13353">
        <v>1E-4</v>
      </c>
      <c r="E13353">
        <v>-2.8999999999999998E-3</v>
      </c>
      <c r="F13353">
        <v>-1E-4</v>
      </c>
      <c r="G13353">
        <v>-1.2999999999999999E-3</v>
      </c>
      <c r="H13353">
        <v>0</v>
      </c>
    </row>
    <row r="13354" spans="1:8" x14ac:dyDescent="0.25">
      <c r="A13354" s="6">
        <v>42569</v>
      </c>
      <c r="B13354">
        <v>2.3999999999999998E-3</v>
      </c>
      <c r="C13354">
        <v>1E-4</v>
      </c>
      <c r="D13354">
        <v>-1.4E-3</v>
      </c>
      <c r="E13354">
        <v>4.0000000000000002E-4</v>
      </c>
      <c r="F13354">
        <v>-2.2000000000000001E-3</v>
      </c>
      <c r="G13354">
        <v>-6.9999999999999004E-3</v>
      </c>
      <c r="H13354">
        <v>0</v>
      </c>
    </row>
    <row r="13355" spans="1:8" x14ac:dyDescent="0.25">
      <c r="A13355" s="6">
        <v>42570</v>
      </c>
      <c r="B13355">
        <v>-2.2000000000000001E-3</v>
      </c>
      <c r="C13355">
        <v>-6.4000000000000003E-3</v>
      </c>
      <c r="D13355">
        <v>4.0000000000000002E-4</v>
      </c>
      <c r="E13355">
        <v>4.4999999999999997E-3</v>
      </c>
      <c r="F13355">
        <v>-2.3999999999999998E-3</v>
      </c>
      <c r="G13355">
        <v>6.3E-3</v>
      </c>
      <c r="H13355">
        <v>0</v>
      </c>
    </row>
    <row r="13356" spans="1:8" x14ac:dyDescent="0.25">
      <c r="A13356" s="6">
        <v>42571</v>
      </c>
      <c r="B13356">
        <v>4.7999999999999996E-3</v>
      </c>
      <c r="C13356">
        <v>3.8999999999999998E-3</v>
      </c>
      <c r="D13356">
        <v>-8.8999999999999999E-3</v>
      </c>
      <c r="E13356">
        <v>-5.0000000000000001E-4</v>
      </c>
      <c r="F13356">
        <v>-3.4999999999998999E-3</v>
      </c>
      <c r="G13356">
        <v>-8.0000000000000002E-3</v>
      </c>
      <c r="H13356">
        <v>0</v>
      </c>
    </row>
    <row r="13357" spans="1:8" x14ac:dyDescent="0.25">
      <c r="A13357" s="6">
        <v>42572</v>
      </c>
      <c r="B13357">
        <v>-3.8E-3</v>
      </c>
      <c r="C13357">
        <v>-5.9999999999999995E-4</v>
      </c>
      <c r="D13357">
        <v>-2.9999999999999997E-4</v>
      </c>
      <c r="E13357">
        <v>1.5E-3</v>
      </c>
      <c r="F13357">
        <v>4.0000000000000002E-4</v>
      </c>
      <c r="G13357">
        <v>-3.0999999999999999E-3</v>
      </c>
      <c r="H13357">
        <v>0</v>
      </c>
    </row>
    <row r="13358" spans="1:8" x14ac:dyDescent="0.25">
      <c r="A13358" s="6">
        <v>42573</v>
      </c>
      <c r="B13358">
        <v>4.7999999999999996E-3</v>
      </c>
      <c r="C13358">
        <v>2.8E-3</v>
      </c>
      <c r="D13358">
        <v>-1.2999999999999999E-3</v>
      </c>
      <c r="E13358">
        <v>4.0000000000000001E-3</v>
      </c>
      <c r="F13358">
        <v>-2.5999999999999999E-3</v>
      </c>
      <c r="G13358">
        <v>3.3E-3</v>
      </c>
      <c r="H13358">
        <v>0</v>
      </c>
    </row>
    <row r="13359" spans="1:8" x14ac:dyDescent="0.25">
      <c r="A13359" s="6">
        <v>42576</v>
      </c>
      <c r="B13359">
        <v>-2.7000000000000001E-3</v>
      </c>
      <c r="C13359">
        <v>-5.0000000000000001E-4</v>
      </c>
      <c r="D13359">
        <v>-2.3E-3</v>
      </c>
      <c r="E13359">
        <v>4.4000000000000003E-3</v>
      </c>
      <c r="F13359">
        <v>-4.0999999999998997E-3</v>
      </c>
      <c r="G13359">
        <v>-8.0000000000000004E-4</v>
      </c>
      <c r="H13359">
        <v>0</v>
      </c>
    </row>
    <row r="13360" spans="1:8" x14ac:dyDescent="0.25">
      <c r="A13360" s="6">
        <v>42577</v>
      </c>
      <c r="B13360">
        <v>1.2999999999999999E-3</v>
      </c>
      <c r="C13360">
        <v>6.0999999999998998E-3</v>
      </c>
      <c r="D13360">
        <v>5.4000000000000003E-3</v>
      </c>
      <c r="E13360">
        <v>-5.3E-3</v>
      </c>
      <c r="F13360">
        <v>7.4999999999999997E-3</v>
      </c>
      <c r="G13360">
        <v>-2.5999999999999999E-3</v>
      </c>
      <c r="H13360">
        <v>0</v>
      </c>
    </row>
    <row r="13361" spans="1:8" x14ac:dyDescent="0.25">
      <c r="A13361" s="6">
        <v>42578</v>
      </c>
      <c r="B13361">
        <v>-1.4E-3</v>
      </c>
      <c r="C13361">
        <v>5.0000000000000001E-3</v>
      </c>
      <c r="D13361">
        <v>-4.3E-3</v>
      </c>
      <c r="E13361">
        <v>-1.4E-3</v>
      </c>
      <c r="F13361">
        <v>-5.5999999999999999E-3</v>
      </c>
      <c r="G13361">
        <v>-8.8000000000000005E-3</v>
      </c>
      <c r="H13361">
        <v>0</v>
      </c>
    </row>
    <row r="13362" spans="1:8" x14ac:dyDescent="0.25">
      <c r="A13362" s="6">
        <v>42579</v>
      </c>
      <c r="B13362">
        <v>1.9E-3</v>
      </c>
      <c r="C13362">
        <v>-5.1999999999999998E-3</v>
      </c>
      <c r="D13362">
        <v>-3.3E-3</v>
      </c>
      <c r="E13362">
        <v>-1.1000000000000001E-3</v>
      </c>
      <c r="F13362">
        <v>-1.2999999999999999E-3</v>
      </c>
      <c r="G13362">
        <v>1.9E-3</v>
      </c>
      <c r="H13362">
        <v>0</v>
      </c>
    </row>
    <row r="13363" spans="1:8" x14ac:dyDescent="0.25">
      <c r="A13363" s="6">
        <v>42580</v>
      </c>
      <c r="B13363">
        <v>1.6999999999999999E-3</v>
      </c>
      <c r="C13363">
        <v>-5.0000000000000001E-4</v>
      </c>
      <c r="D13363">
        <v>2.9999999999999997E-4</v>
      </c>
      <c r="E13363">
        <v>-2.0000000000000001E-4</v>
      </c>
      <c r="F13363">
        <v>3.4999999999998999E-3</v>
      </c>
      <c r="G13363">
        <v>1.9E-3</v>
      </c>
      <c r="H13363">
        <v>0</v>
      </c>
    </row>
    <row r="13364" spans="1:8" x14ac:dyDescent="0.25">
      <c r="A13364" s="6">
        <v>42583</v>
      </c>
      <c r="B13364">
        <v>-1.6000000000000001E-3</v>
      </c>
      <c r="C13364">
        <v>6.9999999999999999E-4</v>
      </c>
      <c r="D13364">
        <v>-8.9999999999999993E-3</v>
      </c>
      <c r="E13364">
        <v>4.6999999999998996E-3</v>
      </c>
      <c r="F13364">
        <v>-7.4999999999999997E-3</v>
      </c>
      <c r="G13364">
        <v>-6.9999999999999999E-4</v>
      </c>
      <c r="H13364">
        <v>0</v>
      </c>
    </row>
    <row r="13365" spans="1:8" x14ac:dyDescent="0.25">
      <c r="A13365" s="6">
        <v>42584</v>
      </c>
      <c r="B13365">
        <v>-6.9999999999999004E-3</v>
      </c>
      <c r="C13365">
        <v>-6.0999999999998998E-3</v>
      </c>
      <c r="D13365">
        <v>1.6999999999999999E-3</v>
      </c>
      <c r="E13365">
        <v>-4.1999999999999997E-3</v>
      </c>
      <c r="F13365">
        <v>1.2999999999999999E-3</v>
      </c>
      <c r="G13365">
        <v>4.4000000000000003E-3</v>
      </c>
      <c r="H13365">
        <v>0</v>
      </c>
    </row>
    <row r="13366" spans="1:8" x14ac:dyDescent="0.25">
      <c r="A13366" s="6">
        <v>42585</v>
      </c>
      <c r="B13366">
        <v>4.4999999999999997E-3</v>
      </c>
      <c r="C13366">
        <v>6.0000000000000001E-3</v>
      </c>
      <c r="D13366">
        <v>8.0000000000000002E-3</v>
      </c>
      <c r="E13366">
        <v>-6.9999999999999004E-3</v>
      </c>
      <c r="F13366">
        <v>1.5E-3</v>
      </c>
      <c r="G13366">
        <v>-1.55E-2</v>
      </c>
      <c r="H13366">
        <v>0</v>
      </c>
    </row>
    <row r="13367" spans="1:8" x14ac:dyDescent="0.25">
      <c r="A13367" s="6">
        <v>42586</v>
      </c>
      <c r="B13367">
        <v>5.0000000000000001E-4</v>
      </c>
      <c r="C13367">
        <v>6.9999999999999999E-4</v>
      </c>
      <c r="D13367">
        <v>-3.8E-3</v>
      </c>
      <c r="E13367">
        <v>1.6999999999999999E-3</v>
      </c>
      <c r="F13367">
        <v>6.9999999999999999E-4</v>
      </c>
      <c r="G13367">
        <v>5.0000000000000001E-3</v>
      </c>
      <c r="H13367">
        <v>0</v>
      </c>
    </row>
    <row r="13368" spans="1:8" x14ac:dyDescent="0.25">
      <c r="A13368" s="6">
        <v>42587</v>
      </c>
      <c r="B13368">
        <v>9.1999999999999998E-3</v>
      </c>
      <c r="C13368">
        <v>5.4999999999999997E-3</v>
      </c>
      <c r="D13368">
        <v>0.01</v>
      </c>
      <c r="E13368">
        <v>-5.6999999999998996E-3</v>
      </c>
      <c r="F13368">
        <v>-3.3E-3</v>
      </c>
      <c r="G13368">
        <v>-1.34E-2</v>
      </c>
      <c r="H13368">
        <v>0</v>
      </c>
    </row>
    <row r="13369" spans="1:8" x14ac:dyDescent="0.25">
      <c r="A13369" s="6">
        <v>42590</v>
      </c>
      <c r="B13369">
        <v>-5.9999999999999995E-4</v>
      </c>
      <c r="C13369">
        <v>1.1000000000000001E-3</v>
      </c>
      <c r="D13369">
        <v>5.0000000000000001E-3</v>
      </c>
      <c r="E13369">
        <v>5.9999999999999995E-4</v>
      </c>
      <c r="F13369">
        <v>4.4000000000000003E-3</v>
      </c>
      <c r="G13369">
        <v>-4.4999999999999997E-3</v>
      </c>
      <c r="H13369">
        <v>0</v>
      </c>
    </row>
    <row r="13370" spans="1:8" x14ac:dyDescent="0.25">
      <c r="A13370" s="6">
        <v>42591</v>
      </c>
      <c r="B13370">
        <v>5.0000000000000001E-4</v>
      </c>
      <c r="C13370">
        <v>-6.9999999999999999E-4</v>
      </c>
      <c r="D13370">
        <v>-2.8E-3</v>
      </c>
      <c r="E13370">
        <v>-2E-3</v>
      </c>
      <c r="F13370">
        <v>-2.3E-3</v>
      </c>
      <c r="G13370">
        <v>4.4000000000000003E-3</v>
      </c>
      <c r="H13370">
        <v>0</v>
      </c>
    </row>
    <row r="13371" spans="1:8" x14ac:dyDescent="0.25">
      <c r="A13371" s="6">
        <v>42592</v>
      </c>
      <c r="B13371">
        <v>-2.8999999999999998E-3</v>
      </c>
      <c r="C13371">
        <v>-4.6999999999998996E-3</v>
      </c>
      <c r="D13371">
        <v>-1.8E-3</v>
      </c>
      <c r="E13371">
        <v>6.1999999999999998E-3</v>
      </c>
      <c r="F13371">
        <v>2.9999999999999997E-4</v>
      </c>
      <c r="G13371">
        <v>8.0000000000000002E-3</v>
      </c>
      <c r="H13371">
        <v>0</v>
      </c>
    </row>
    <row r="13372" spans="1:8" x14ac:dyDescent="0.25">
      <c r="A13372" s="6">
        <v>42593</v>
      </c>
      <c r="B13372">
        <v>5.4000000000000003E-3</v>
      </c>
      <c r="C13372">
        <v>1.5E-3</v>
      </c>
      <c r="D13372">
        <v>2.9999999999999997E-4</v>
      </c>
      <c r="E13372">
        <v>-3.2000000000000002E-3</v>
      </c>
      <c r="F13372">
        <v>2.0999999999999999E-3</v>
      </c>
      <c r="G13372">
        <v>-7.3000000000000001E-3</v>
      </c>
      <c r="H13372">
        <v>0</v>
      </c>
    </row>
    <row r="13373" spans="1:8" x14ac:dyDescent="0.25">
      <c r="A13373" s="6">
        <v>42594</v>
      </c>
      <c r="B13373">
        <v>-5.9999999999999995E-4</v>
      </c>
      <c r="C13373">
        <v>1.2999999999999999E-3</v>
      </c>
      <c r="D13373">
        <v>-1.6999999999999999E-3</v>
      </c>
      <c r="E13373">
        <v>-1.4E-3</v>
      </c>
      <c r="F13373">
        <v>-2.5999999999999999E-3</v>
      </c>
      <c r="G13373">
        <v>-2.8E-3</v>
      </c>
      <c r="H13373">
        <v>0</v>
      </c>
    </row>
    <row r="13374" spans="1:8" x14ac:dyDescent="0.25">
      <c r="A13374" s="6">
        <v>42597</v>
      </c>
      <c r="B13374">
        <v>3.8E-3</v>
      </c>
      <c r="C13374">
        <v>8.0999999999999996E-3</v>
      </c>
      <c r="D13374">
        <v>3.8999999999999998E-3</v>
      </c>
      <c r="E13374">
        <v>-2.7000000000000001E-3</v>
      </c>
      <c r="F13374">
        <v>3.8999999999999998E-3</v>
      </c>
      <c r="G13374">
        <v>-1.0500000000000001E-2</v>
      </c>
      <c r="H13374">
        <v>0</v>
      </c>
    </row>
    <row r="13375" spans="1:8" x14ac:dyDescent="0.25">
      <c r="A13375" s="6">
        <v>42598</v>
      </c>
      <c r="B13375">
        <v>-5.6999999999998996E-3</v>
      </c>
      <c r="C13375">
        <v>-2.0999999999999999E-3</v>
      </c>
      <c r="D13375">
        <v>5.7999999999999996E-3</v>
      </c>
      <c r="E13375">
        <v>-1.1999999999999999E-3</v>
      </c>
      <c r="F13375">
        <v>3.2000000000000002E-3</v>
      </c>
      <c r="G13375">
        <v>-3.4999999999998999E-3</v>
      </c>
      <c r="H13375">
        <v>0</v>
      </c>
    </row>
    <row r="13376" spans="1:8" x14ac:dyDescent="0.25">
      <c r="A13376" s="6">
        <v>42599</v>
      </c>
      <c r="B13376">
        <v>1.1999999999999999E-3</v>
      </c>
      <c r="C13376">
        <v>-5.1000000000000004E-3</v>
      </c>
      <c r="D13376">
        <v>2.3999999999999998E-3</v>
      </c>
      <c r="E13376">
        <v>1E-4</v>
      </c>
      <c r="F13376">
        <v>6.9999999999999999E-4</v>
      </c>
      <c r="G13376">
        <v>4.0999999999998997E-3</v>
      </c>
      <c r="H13376">
        <v>0</v>
      </c>
    </row>
    <row r="13377" spans="1:8" x14ac:dyDescent="0.25">
      <c r="A13377" s="6">
        <v>42600</v>
      </c>
      <c r="B13377">
        <v>3.2000000000000002E-3</v>
      </c>
      <c r="C13377">
        <v>4.8999999999999998E-3</v>
      </c>
      <c r="D13377">
        <v>3.3999999999999998E-3</v>
      </c>
      <c r="E13377">
        <v>-4.5999999999999999E-3</v>
      </c>
      <c r="F13377">
        <v>3.5999999999999999E-3</v>
      </c>
      <c r="G13377">
        <v>4.0000000000000002E-4</v>
      </c>
      <c r="H13377">
        <v>0</v>
      </c>
    </row>
    <row r="13378" spans="1:8" x14ac:dyDescent="0.25">
      <c r="A13378" s="6">
        <v>42601</v>
      </c>
      <c r="B13378">
        <v>-1.1000000000000001E-3</v>
      </c>
      <c r="C13378">
        <v>6.9999999999999999E-4</v>
      </c>
      <c r="D13378">
        <v>-1.2999999999999999E-3</v>
      </c>
      <c r="E13378">
        <v>2.2000000000000001E-3</v>
      </c>
      <c r="F13378">
        <v>-1.1999999999999999E-3</v>
      </c>
      <c r="G13378">
        <v>-2.5000000000000001E-3</v>
      </c>
      <c r="H13378">
        <v>0</v>
      </c>
    </row>
    <row r="13379" spans="1:8" x14ac:dyDescent="0.25">
      <c r="A13379" s="6">
        <v>42604</v>
      </c>
      <c r="B13379">
        <v>-2.0000000000000001E-4</v>
      </c>
      <c r="C13379">
        <v>2.3E-3</v>
      </c>
      <c r="D13379">
        <v>-4.0000000000000001E-3</v>
      </c>
      <c r="E13379">
        <v>1E-4</v>
      </c>
      <c r="F13379">
        <v>-3.8999999999999998E-3</v>
      </c>
      <c r="G13379">
        <v>2.5000000000000001E-3</v>
      </c>
      <c r="H13379">
        <v>0</v>
      </c>
    </row>
    <row r="13380" spans="1:8" x14ac:dyDescent="0.25">
      <c r="A13380" s="6">
        <v>42605</v>
      </c>
      <c r="B13380">
        <v>2.5999999999999999E-3</v>
      </c>
      <c r="C13380">
        <v>5.4999999999999997E-3</v>
      </c>
      <c r="D13380">
        <v>-1E-4</v>
      </c>
      <c r="E13380">
        <v>-2.0000000000000001E-4</v>
      </c>
      <c r="F13380">
        <v>5.9999999999999995E-4</v>
      </c>
      <c r="G13380">
        <v>-4.3E-3</v>
      </c>
      <c r="H13380">
        <v>0</v>
      </c>
    </row>
    <row r="13381" spans="1:8" x14ac:dyDescent="0.25">
      <c r="A13381" s="6">
        <v>42606</v>
      </c>
      <c r="B13381">
        <v>-5.4999999999999997E-3</v>
      </c>
      <c r="C13381">
        <v>-4.4999999999999997E-3</v>
      </c>
      <c r="D13381">
        <v>3.7000000000000002E-3</v>
      </c>
      <c r="E13381">
        <v>4.1999999999999997E-3</v>
      </c>
      <c r="F13381">
        <v>-8.0000000000000004E-4</v>
      </c>
      <c r="G13381">
        <v>3.8E-3</v>
      </c>
      <c r="H13381">
        <v>0</v>
      </c>
    </row>
    <row r="13382" spans="1:8" x14ac:dyDescent="0.25">
      <c r="A13382" s="6">
        <v>42607</v>
      </c>
      <c r="B13382">
        <v>-8.0000000000000004E-4</v>
      </c>
      <c r="C13382">
        <v>2.0999999999999999E-3</v>
      </c>
      <c r="D13382">
        <v>4.7999999999999996E-3</v>
      </c>
      <c r="E13382">
        <v>-2.5999999999999999E-3</v>
      </c>
      <c r="F13382">
        <v>2.8999999999999998E-3</v>
      </c>
      <c r="G13382">
        <v>4.0999999999998997E-3</v>
      </c>
      <c r="H13382">
        <v>0</v>
      </c>
    </row>
    <row r="13383" spans="1:8" x14ac:dyDescent="0.25">
      <c r="A13383" s="6">
        <v>42608</v>
      </c>
      <c r="B13383">
        <v>-1.5E-3</v>
      </c>
      <c r="C13383">
        <v>1.1000000000000001E-3</v>
      </c>
      <c r="D13383">
        <v>-8.0000000000000004E-4</v>
      </c>
      <c r="E13383">
        <v>-3.8999999999999998E-3</v>
      </c>
      <c r="F13383">
        <v>-2.0999999999999999E-3</v>
      </c>
      <c r="G13383">
        <v>-4.4000000000000003E-3</v>
      </c>
      <c r="H13383">
        <v>0</v>
      </c>
    </row>
    <row r="13384" spans="1:8" x14ac:dyDescent="0.25">
      <c r="A13384" s="6">
        <v>42611</v>
      </c>
      <c r="B13384">
        <v>5.3E-3</v>
      </c>
      <c r="C13384">
        <v>0</v>
      </c>
      <c r="D13384">
        <v>3.3999999999999998E-3</v>
      </c>
      <c r="E13384">
        <v>-8.0000000000000004E-4</v>
      </c>
      <c r="F13384">
        <v>1.9E-3</v>
      </c>
      <c r="G13384">
        <v>-1.6999999999999999E-3</v>
      </c>
      <c r="H13384">
        <v>0</v>
      </c>
    </row>
    <row r="13385" spans="1:8" x14ac:dyDescent="0.25">
      <c r="A13385" s="6">
        <v>42612</v>
      </c>
      <c r="B13385">
        <v>-1.4E-3</v>
      </c>
      <c r="C13385">
        <v>2.2000000000000001E-3</v>
      </c>
      <c r="D13385">
        <v>2.8E-3</v>
      </c>
      <c r="E13385">
        <v>-1.1999999999999999E-3</v>
      </c>
      <c r="F13385">
        <v>-3.3E-3</v>
      </c>
      <c r="G13385">
        <v>-4.4999999999999997E-3</v>
      </c>
      <c r="H13385">
        <v>0</v>
      </c>
    </row>
    <row r="13386" spans="1:8" x14ac:dyDescent="0.25">
      <c r="A13386" s="6">
        <v>42613</v>
      </c>
      <c r="B13386">
        <v>-2.3999999999999998E-3</v>
      </c>
      <c r="C13386">
        <v>-3.4999999999998999E-3</v>
      </c>
      <c r="D13386">
        <v>1.5E-3</v>
      </c>
      <c r="E13386">
        <v>2.5000000000000001E-3</v>
      </c>
      <c r="F13386">
        <v>-3.7000000000000002E-3</v>
      </c>
      <c r="G13386">
        <v>2.2000000000000001E-3</v>
      </c>
      <c r="H13386">
        <v>0</v>
      </c>
    </row>
    <row r="13387" spans="1:8" x14ac:dyDescent="0.25">
      <c r="A13387" s="6">
        <v>42614</v>
      </c>
      <c r="B13387">
        <v>2.9999999999999997E-4</v>
      </c>
      <c r="C13387">
        <v>5.0000000000000001E-4</v>
      </c>
      <c r="D13387">
        <v>-5.1000000000000004E-3</v>
      </c>
      <c r="E13387">
        <v>1E-3</v>
      </c>
      <c r="F13387">
        <v>-1.4E-3</v>
      </c>
      <c r="G13387">
        <v>6.4000000000000003E-3</v>
      </c>
      <c r="H13387">
        <v>0</v>
      </c>
    </row>
    <row r="13388" spans="1:8" x14ac:dyDescent="0.25">
      <c r="A13388" s="6">
        <v>42615</v>
      </c>
      <c r="B13388">
        <v>5.3E-3</v>
      </c>
      <c r="C13388">
        <v>4.3E-3</v>
      </c>
      <c r="D13388">
        <v>3.5999999999999999E-3</v>
      </c>
      <c r="E13388">
        <v>-1.5E-3</v>
      </c>
      <c r="F13388">
        <v>2.0999999999999999E-3</v>
      </c>
      <c r="G13388">
        <v>2.0000000000000001E-4</v>
      </c>
      <c r="H13388">
        <v>0</v>
      </c>
    </row>
    <row r="13389" spans="1:8" x14ac:dyDescent="0.25">
      <c r="A13389" s="6">
        <v>42619</v>
      </c>
      <c r="B13389">
        <v>2.7000000000000001E-3</v>
      </c>
      <c r="C13389">
        <v>2.9999999999999997E-4</v>
      </c>
      <c r="D13389">
        <v>-5.4999999999999997E-3</v>
      </c>
      <c r="E13389">
        <v>-6.0000000000000001E-3</v>
      </c>
      <c r="F13389">
        <v>-4.0000000000000002E-4</v>
      </c>
      <c r="G13389">
        <v>-4.0000000000000002E-4</v>
      </c>
      <c r="H13389">
        <v>0</v>
      </c>
    </row>
    <row r="13390" spans="1:8" x14ac:dyDescent="0.25">
      <c r="A13390" s="6">
        <v>42620</v>
      </c>
      <c r="B13390">
        <v>8.9999999999999998E-4</v>
      </c>
      <c r="C13390">
        <v>6.0999999999998998E-3</v>
      </c>
      <c r="D13390">
        <v>2.0000000000000001E-4</v>
      </c>
      <c r="E13390">
        <v>-5.0000000000000001E-4</v>
      </c>
      <c r="F13390">
        <v>-2.3E-3</v>
      </c>
      <c r="G13390">
        <v>-6.4000000000000003E-3</v>
      </c>
      <c r="H13390">
        <v>0</v>
      </c>
    </row>
    <row r="13391" spans="1:8" x14ac:dyDescent="0.25">
      <c r="A13391" s="6">
        <v>42621</v>
      </c>
      <c r="B13391">
        <v>-1.8E-3</v>
      </c>
      <c r="C13391">
        <v>4.0000000000000002E-4</v>
      </c>
      <c r="D13391">
        <v>5.8999999999999999E-3</v>
      </c>
      <c r="E13391">
        <v>-8.3999999999999995E-3</v>
      </c>
      <c r="F13391">
        <v>3.8999999999999998E-3</v>
      </c>
      <c r="G13391">
        <v>-6.0000000000000001E-3</v>
      </c>
      <c r="H13391">
        <v>0</v>
      </c>
    </row>
    <row r="13392" spans="1:8" x14ac:dyDescent="0.25">
      <c r="A13392" s="6">
        <v>42622</v>
      </c>
      <c r="B13392">
        <v>-2.46E-2</v>
      </c>
      <c r="C13392">
        <v>-5.6999999999998996E-3</v>
      </c>
      <c r="D13392">
        <v>4.3E-3</v>
      </c>
      <c r="E13392">
        <v>0</v>
      </c>
      <c r="F13392">
        <v>-4.4000000000000003E-3</v>
      </c>
      <c r="G13392">
        <v>-1.9E-3</v>
      </c>
      <c r="H13392">
        <v>0</v>
      </c>
    </row>
    <row r="13393" spans="1:8" x14ac:dyDescent="0.25">
      <c r="A13393" s="6">
        <v>42625</v>
      </c>
      <c r="B13393">
        <v>1.44E-2</v>
      </c>
      <c r="C13393">
        <v>-4.0000000000000002E-4</v>
      </c>
      <c r="D13393">
        <v>-4.4000000000000003E-3</v>
      </c>
      <c r="E13393">
        <v>-1.5E-3</v>
      </c>
      <c r="F13393">
        <v>-1.9E-3</v>
      </c>
      <c r="G13393">
        <v>-2.0999999999999999E-3</v>
      </c>
      <c r="H13393">
        <v>0</v>
      </c>
    </row>
    <row r="13394" spans="1:8" x14ac:dyDescent="0.25">
      <c r="A13394" s="6">
        <v>42626</v>
      </c>
      <c r="B13394">
        <v>-1.4800000000000001E-2</v>
      </c>
      <c r="C13394">
        <v>-3.0999999999999999E-3</v>
      </c>
      <c r="D13394">
        <v>-4.3E-3</v>
      </c>
      <c r="E13394">
        <v>5.4999999999999997E-3</v>
      </c>
      <c r="F13394">
        <v>-7.0999999999998998E-3</v>
      </c>
      <c r="G13394">
        <v>2E-3</v>
      </c>
      <c r="H13394">
        <v>0</v>
      </c>
    </row>
    <row r="13395" spans="1:8" x14ac:dyDescent="0.25">
      <c r="A13395" s="6">
        <v>42627</v>
      </c>
      <c r="B13395">
        <v>-8.0000000000000004E-4</v>
      </c>
      <c r="C13395">
        <v>5.0000000000000001E-4</v>
      </c>
      <c r="D13395">
        <v>-8.0999999999999996E-3</v>
      </c>
      <c r="E13395">
        <v>8.9999999999999998E-4</v>
      </c>
      <c r="F13395">
        <v>-4.7999999999999996E-3</v>
      </c>
      <c r="G13395">
        <v>3.7000000000000002E-3</v>
      </c>
      <c r="H13395">
        <v>0</v>
      </c>
    </row>
    <row r="13396" spans="1:8" x14ac:dyDescent="0.25">
      <c r="A13396" s="6">
        <v>42628</v>
      </c>
      <c r="B13396">
        <v>1.0699999999999999E-2</v>
      </c>
      <c r="C13396">
        <v>3.0000000000000001E-3</v>
      </c>
      <c r="D13396">
        <v>-3.2000000000000002E-3</v>
      </c>
      <c r="E13396">
        <v>6.9999999999999999E-4</v>
      </c>
      <c r="F13396">
        <v>-1.8E-3</v>
      </c>
      <c r="G13396">
        <v>8.0000000000000004E-4</v>
      </c>
      <c r="H13396">
        <v>0</v>
      </c>
    </row>
    <row r="13397" spans="1:8" x14ac:dyDescent="0.25">
      <c r="A13397" s="6">
        <v>42629</v>
      </c>
      <c r="B13397">
        <v>-3.5999999999999999E-3</v>
      </c>
      <c r="C13397">
        <v>2.8999999999999998E-3</v>
      </c>
      <c r="D13397">
        <v>-4.4000000000000003E-3</v>
      </c>
      <c r="E13397">
        <v>2.0999999999999999E-3</v>
      </c>
      <c r="F13397">
        <v>-1.9E-3</v>
      </c>
      <c r="G13397">
        <v>1E-3</v>
      </c>
      <c r="H13397">
        <v>0</v>
      </c>
    </row>
    <row r="13398" spans="1:8" x14ac:dyDescent="0.25">
      <c r="A13398" s="6">
        <v>42632</v>
      </c>
      <c r="B13398">
        <v>5.0000000000000001E-4</v>
      </c>
      <c r="C13398">
        <v>5.1000000000000004E-3</v>
      </c>
      <c r="D13398">
        <v>1.5E-3</v>
      </c>
      <c r="E13398">
        <v>-8.9999999999999998E-4</v>
      </c>
      <c r="F13398">
        <v>3.4999999999998999E-3</v>
      </c>
      <c r="G13398">
        <v>2.9999999999999997E-4</v>
      </c>
      <c r="H13398">
        <v>0</v>
      </c>
    </row>
    <row r="13399" spans="1:8" x14ac:dyDescent="0.25">
      <c r="A13399" s="6">
        <v>42633</v>
      </c>
      <c r="B13399">
        <v>-1E-4</v>
      </c>
      <c r="C13399">
        <v>-3.4999999999998999E-3</v>
      </c>
      <c r="D13399">
        <v>-4.0000000000000001E-3</v>
      </c>
      <c r="E13399">
        <v>-5.4999999999999997E-3</v>
      </c>
      <c r="F13399">
        <v>-1.1000000000000001E-3</v>
      </c>
      <c r="G13399">
        <v>-2.9999999999999997E-4</v>
      </c>
      <c r="H13399">
        <v>0</v>
      </c>
    </row>
    <row r="13400" spans="1:8" x14ac:dyDescent="0.25">
      <c r="A13400" s="6">
        <v>42634</v>
      </c>
      <c r="B13400">
        <v>1.12E-2</v>
      </c>
      <c r="C13400">
        <v>2.0999999999999999E-3</v>
      </c>
      <c r="D13400">
        <v>3.3E-3</v>
      </c>
      <c r="E13400">
        <v>-3.7000000000000002E-3</v>
      </c>
      <c r="F13400">
        <v>5.3E-3</v>
      </c>
      <c r="G13400">
        <v>5.8999999999999999E-3</v>
      </c>
      <c r="H13400">
        <v>0</v>
      </c>
    </row>
    <row r="13401" spans="1:8" x14ac:dyDescent="0.25">
      <c r="A13401" s="6">
        <v>42635</v>
      </c>
      <c r="B13401">
        <v>6.9999999999999004E-3</v>
      </c>
      <c r="C13401">
        <v>8.0999999999999996E-3</v>
      </c>
      <c r="D13401">
        <v>-5.9999999999999995E-4</v>
      </c>
      <c r="E13401">
        <v>8.0000000000000004E-4</v>
      </c>
      <c r="F13401">
        <v>1.2999999999999999E-3</v>
      </c>
      <c r="G13401">
        <v>-1.9E-3</v>
      </c>
      <c r="H13401">
        <v>0</v>
      </c>
    </row>
    <row r="13402" spans="1:8" x14ac:dyDescent="0.25">
      <c r="A13402" s="6">
        <v>42636</v>
      </c>
      <c r="B13402">
        <v>-5.8999999999999999E-3</v>
      </c>
      <c r="C13402">
        <v>-5.0000000000000001E-4</v>
      </c>
      <c r="D13402">
        <v>-2E-3</v>
      </c>
      <c r="E13402">
        <v>5.1999999999999998E-3</v>
      </c>
      <c r="F13402">
        <v>-5.1999999999999998E-3</v>
      </c>
      <c r="G13402">
        <v>-3.4999999999998999E-3</v>
      </c>
      <c r="H13402">
        <v>0</v>
      </c>
    </row>
    <row r="13403" spans="1:8" x14ac:dyDescent="0.25">
      <c r="A13403" s="6">
        <v>42639</v>
      </c>
      <c r="B13403">
        <v>-8.8000000000000005E-3</v>
      </c>
      <c r="C13403">
        <v>-3.0000000000000001E-3</v>
      </c>
      <c r="D13403">
        <v>-3.5999999999999999E-3</v>
      </c>
      <c r="E13403">
        <v>-1.5E-3</v>
      </c>
      <c r="F13403">
        <v>1.9E-3</v>
      </c>
      <c r="G13403">
        <v>4.0000000000000001E-3</v>
      </c>
      <c r="H13403">
        <v>0</v>
      </c>
    </row>
    <row r="13404" spans="1:8" x14ac:dyDescent="0.25">
      <c r="A13404" s="6">
        <v>42640</v>
      </c>
      <c r="B13404">
        <v>6.4000000000000003E-3</v>
      </c>
      <c r="C13404">
        <v>-1.2999999999999999E-3</v>
      </c>
      <c r="D13404">
        <v>-4.8999999999999998E-3</v>
      </c>
      <c r="E13404">
        <v>-4.0000000000000002E-4</v>
      </c>
      <c r="F13404">
        <v>-3.8999999999999998E-3</v>
      </c>
      <c r="G13404">
        <v>1E-4</v>
      </c>
      <c r="H13404">
        <v>0</v>
      </c>
    </row>
    <row r="13405" spans="1:8" x14ac:dyDescent="0.25">
      <c r="A13405" s="6">
        <v>42641</v>
      </c>
      <c r="B13405">
        <v>5.5999999999999999E-3</v>
      </c>
      <c r="C13405">
        <v>2.3E-3</v>
      </c>
      <c r="D13405">
        <v>1.0999999999999999E-2</v>
      </c>
      <c r="E13405">
        <v>-8.9999999999999993E-3</v>
      </c>
      <c r="F13405">
        <v>1.13999999999999E-2</v>
      </c>
      <c r="G13405">
        <v>3.0000000000000001E-3</v>
      </c>
      <c r="H13405">
        <v>0</v>
      </c>
    </row>
    <row r="13406" spans="1:8" x14ac:dyDescent="0.25">
      <c r="A13406" s="6">
        <v>42642</v>
      </c>
      <c r="B13406">
        <v>-9.7999999999999997E-3</v>
      </c>
      <c r="C13406">
        <v>-3.8999999999999998E-3</v>
      </c>
      <c r="D13406">
        <v>5.0000000000000001E-3</v>
      </c>
      <c r="E13406">
        <v>2.7000000000000001E-3</v>
      </c>
      <c r="F13406">
        <v>6.7999999999999996E-3</v>
      </c>
      <c r="G13406">
        <v>3.8E-3</v>
      </c>
      <c r="H13406">
        <v>0</v>
      </c>
    </row>
    <row r="13407" spans="1:8" x14ac:dyDescent="0.25">
      <c r="A13407" s="6">
        <v>42643</v>
      </c>
      <c r="B13407">
        <v>8.8000000000000005E-3</v>
      </c>
      <c r="C13407">
        <v>4.3E-3</v>
      </c>
      <c r="D13407">
        <v>3.3999999999999998E-3</v>
      </c>
      <c r="E13407">
        <v>-1.9E-3</v>
      </c>
      <c r="F13407">
        <v>8.9999999999999998E-4</v>
      </c>
      <c r="G13407">
        <v>-3.5999999999999999E-3</v>
      </c>
      <c r="H13407">
        <v>0</v>
      </c>
    </row>
    <row r="13408" spans="1:8" x14ac:dyDescent="0.25">
      <c r="A13408" s="6">
        <v>42646</v>
      </c>
      <c r="B13408">
        <v>-2.5999999999999999E-3</v>
      </c>
      <c r="C13408">
        <v>-2.9999999999999997E-4</v>
      </c>
      <c r="D13408">
        <v>-1.4E-3</v>
      </c>
      <c r="E13408">
        <v>5.0000000000000001E-4</v>
      </c>
      <c r="F13408">
        <v>1.6000000000000001E-3</v>
      </c>
      <c r="G13408">
        <v>-8.0000000000000004E-4</v>
      </c>
      <c r="H13408">
        <v>0</v>
      </c>
    </row>
    <row r="13409" spans="1:8" x14ac:dyDescent="0.25">
      <c r="A13409" s="6">
        <v>42647</v>
      </c>
      <c r="B13409">
        <v>-4.4999999999999997E-3</v>
      </c>
      <c r="C13409">
        <v>5.9999999999999995E-4</v>
      </c>
      <c r="D13409">
        <v>1.4E-3</v>
      </c>
      <c r="E13409">
        <v>1.1000000000000001E-3</v>
      </c>
      <c r="F13409">
        <v>-3.2000000000000002E-3</v>
      </c>
      <c r="G13409">
        <v>-5.1999999999999998E-3</v>
      </c>
      <c r="H13409">
        <v>0</v>
      </c>
    </row>
    <row r="13410" spans="1:8" x14ac:dyDescent="0.25">
      <c r="A13410" s="6">
        <v>42648</v>
      </c>
      <c r="B13410">
        <v>5.7999999999999996E-3</v>
      </c>
      <c r="C13410">
        <v>4.1999999999999997E-3</v>
      </c>
      <c r="D13410">
        <v>8.0000000000000002E-3</v>
      </c>
      <c r="E13410">
        <v>-4.8999999999999998E-3</v>
      </c>
      <c r="F13410">
        <v>4.4000000000000003E-3</v>
      </c>
      <c r="G13410">
        <v>-7.4000000000000003E-3</v>
      </c>
      <c r="H13410">
        <v>0</v>
      </c>
    </row>
    <row r="13411" spans="1:8" x14ac:dyDescent="0.25">
      <c r="A13411" s="6">
        <v>42649</v>
      </c>
      <c r="B13411">
        <v>-5.9999999999999995E-4</v>
      </c>
      <c r="C13411">
        <v>-2.2000000000000001E-3</v>
      </c>
      <c r="D13411">
        <v>2.8E-3</v>
      </c>
      <c r="E13411">
        <v>4.4999999999999997E-3</v>
      </c>
      <c r="F13411">
        <v>2.3999999999999998E-3</v>
      </c>
      <c r="G13411">
        <v>7.6E-3</v>
      </c>
      <c r="H13411">
        <v>0</v>
      </c>
    </row>
    <row r="13412" spans="1:8" x14ac:dyDescent="0.25">
      <c r="A13412" s="6">
        <v>42650</v>
      </c>
      <c r="B13412">
        <v>-3.8E-3</v>
      </c>
      <c r="C13412">
        <v>-5.4000000000000003E-3</v>
      </c>
      <c r="D13412">
        <v>2E-3</v>
      </c>
      <c r="E13412">
        <v>-2.8E-3</v>
      </c>
      <c r="F13412">
        <v>-3.5999999999999999E-3</v>
      </c>
      <c r="G13412">
        <v>1.5E-3</v>
      </c>
      <c r="H13412">
        <v>0</v>
      </c>
    </row>
    <row r="13413" spans="1:8" x14ac:dyDescent="0.25">
      <c r="A13413" s="6">
        <v>42653</v>
      </c>
      <c r="B13413">
        <v>5.1999999999999998E-3</v>
      </c>
      <c r="C13413">
        <v>5.6999999999998996E-3</v>
      </c>
      <c r="D13413">
        <v>5.0000000000000001E-4</v>
      </c>
      <c r="E13413">
        <v>-5.3E-3</v>
      </c>
      <c r="F13413">
        <v>-2E-3</v>
      </c>
      <c r="G13413">
        <v>8.9999999999999998E-4</v>
      </c>
      <c r="H13413">
        <v>0</v>
      </c>
    </row>
    <row r="13414" spans="1:8" x14ac:dyDescent="0.25">
      <c r="A13414" s="6">
        <v>42654</v>
      </c>
      <c r="B13414">
        <v>-1.2999999999999999E-2</v>
      </c>
      <c r="C13414">
        <v>-5.5999999999999999E-3</v>
      </c>
      <c r="D13414">
        <v>4.3E-3</v>
      </c>
      <c r="E13414">
        <v>4.0000000000000001E-3</v>
      </c>
      <c r="F13414">
        <v>8.0000000000000004E-4</v>
      </c>
      <c r="G13414">
        <v>5.0000000000000001E-4</v>
      </c>
      <c r="H13414">
        <v>0</v>
      </c>
    </row>
    <row r="13415" spans="1:8" x14ac:dyDescent="0.25">
      <c r="A13415" s="6">
        <v>42655</v>
      </c>
      <c r="B13415">
        <v>5.9999999999999995E-4</v>
      </c>
      <c r="C13415">
        <v>-2.2000000000000001E-3</v>
      </c>
      <c r="D13415">
        <v>3.3999999999999998E-3</v>
      </c>
      <c r="E13415">
        <v>6.7000000000000002E-3</v>
      </c>
      <c r="F13415">
        <v>1.2999999999999999E-3</v>
      </c>
      <c r="G13415">
        <v>5.1000000000000004E-3</v>
      </c>
      <c r="H13415">
        <v>0</v>
      </c>
    </row>
    <row r="13416" spans="1:8" x14ac:dyDescent="0.25">
      <c r="A13416" s="6">
        <v>42656</v>
      </c>
      <c r="B13416">
        <v>-4.0999999999998997E-3</v>
      </c>
      <c r="C13416">
        <v>-7.4999999999999997E-3</v>
      </c>
      <c r="D13416">
        <v>-6.1999999999999998E-3</v>
      </c>
      <c r="E13416">
        <v>3.3E-3</v>
      </c>
      <c r="F13416">
        <v>-1.6999999999999999E-3</v>
      </c>
      <c r="G13416">
        <v>1.2999999999999999E-3</v>
      </c>
      <c r="H13416">
        <v>0</v>
      </c>
    </row>
    <row r="13417" spans="1:8" x14ac:dyDescent="0.25">
      <c r="A13417" s="6">
        <v>42657</v>
      </c>
      <c r="B13417">
        <v>1E-4</v>
      </c>
      <c r="C13417">
        <v>-3.5999999999999999E-3</v>
      </c>
      <c r="D13417">
        <v>5.7999999999999996E-3</v>
      </c>
      <c r="E13417">
        <v>6.9999999999999999E-4</v>
      </c>
      <c r="F13417">
        <v>1E-3</v>
      </c>
      <c r="G13417">
        <v>3.3E-3</v>
      </c>
      <c r="H13417">
        <v>0</v>
      </c>
    </row>
    <row r="13418" spans="1:8" x14ac:dyDescent="0.25">
      <c r="A13418" s="6">
        <v>42660</v>
      </c>
      <c r="B13418">
        <v>-2.8999999999999998E-3</v>
      </c>
      <c r="C13418">
        <v>-2.0000000000000001E-4</v>
      </c>
      <c r="D13418">
        <v>1.5E-3</v>
      </c>
      <c r="E13418">
        <v>1E-3</v>
      </c>
      <c r="F13418">
        <v>1.2999999999999999E-3</v>
      </c>
      <c r="G13418">
        <v>4.7999999999999996E-3</v>
      </c>
      <c r="H13418">
        <v>0</v>
      </c>
    </row>
    <row r="13419" spans="1:8" x14ac:dyDescent="0.25">
      <c r="A13419" s="6">
        <v>42661</v>
      </c>
      <c r="B13419">
        <v>6.0000000000000001E-3</v>
      </c>
      <c r="C13419">
        <v>-1.6999999999999999E-3</v>
      </c>
      <c r="D13419">
        <v>5.0000000000000001E-4</v>
      </c>
      <c r="E13419">
        <v>-3.0000000000000001E-3</v>
      </c>
      <c r="F13419">
        <v>-3.0999999999999999E-3</v>
      </c>
      <c r="G13419">
        <v>-3.0999999999999999E-3</v>
      </c>
      <c r="H13419">
        <v>0</v>
      </c>
    </row>
    <row r="13420" spans="1:8" x14ac:dyDescent="0.25">
      <c r="A13420" s="6">
        <v>42662</v>
      </c>
      <c r="B13420">
        <v>2.3999999999999998E-3</v>
      </c>
      <c r="C13420">
        <v>1.4E-3</v>
      </c>
      <c r="D13420">
        <v>9.2999999999999992E-3</v>
      </c>
      <c r="E13420">
        <v>-1.1000000000000001E-3</v>
      </c>
      <c r="F13420">
        <v>5.0000000000000001E-3</v>
      </c>
      <c r="G13420">
        <v>-3.3E-3</v>
      </c>
      <c r="H13420">
        <v>0</v>
      </c>
    </row>
    <row r="13421" spans="1:8" x14ac:dyDescent="0.25">
      <c r="A13421" s="6">
        <v>42663</v>
      </c>
      <c r="B13421">
        <v>-1.6000000000000001E-3</v>
      </c>
      <c r="C13421">
        <v>-4.0000000000000002E-4</v>
      </c>
      <c r="D13421">
        <v>-1.1000000000000001E-3</v>
      </c>
      <c r="E13421">
        <v>-4.7999999999999996E-3</v>
      </c>
      <c r="F13421">
        <v>-5.0000000000000001E-4</v>
      </c>
      <c r="G13421">
        <v>-4.3E-3</v>
      </c>
      <c r="H13421">
        <v>0</v>
      </c>
    </row>
    <row r="13422" spans="1:8" x14ac:dyDescent="0.25">
      <c r="A13422" s="6">
        <v>42664</v>
      </c>
      <c r="B13422">
        <v>2.0000000000000001E-4</v>
      </c>
      <c r="C13422">
        <v>-1.8E-3</v>
      </c>
      <c r="D13422">
        <v>-3.3E-3</v>
      </c>
      <c r="E13422">
        <v>1.6999999999999999E-3</v>
      </c>
      <c r="F13422">
        <v>-1.9E-3</v>
      </c>
      <c r="G13422">
        <v>-2.3999999999999998E-3</v>
      </c>
      <c r="H13422">
        <v>0</v>
      </c>
    </row>
    <row r="13423" spans="1:8" x14ac:dyDescent="0.25">
      <c r="A13423" s="6">
        <v>42667</v>
      </c>
      <c r="B13423">
        <v>5.4000000000000003E-3</v>
      </c>
      <c r="C13423">
        <v>5.9999999999999995E-4</v>
      </c>
      <c r="D13423">
        <v>-1.9E-3</v>
      </c>
      <c r="E13423">
        <v>6.0000000000000001E-3</v>
      </c>
      <c r="F13423">
        <v>-4.8999999999999998E-3</v>
      </c>
      <c r="G13423">
        <v>3.7000000000000002E-3</v>
      </c>
      <c r="H13423">
        <v>0</v>
      </c>
    </row>
    <row r="13424" spans="1:8" x14ac:dyDescent="0.25">
      <c r="A13424" s="6">
        <v>42668</v>
      </c>
      <c r="B13424">
        <v>-4.5999999999999999E-3</v>
      </c>
      <c r="C13424">
        <v>-6.0000000000000001E-3</v>
      </c>
      <c r="D13424">
        <v>2.3999999999999998E-3</v>
      </c>
      <c r="E13424">
        <v>0</v>
      </c>
      <c r="F13424">
        <v>-2.0000000000000001E-4</v>
      </c>
      <c r="G13424">
        <v>2.0000000000000001E-4</v>
      </c>
      <c r="H13424">
        <v>0</v>
      </c>
    </row>
    <row r="13425" spans="1:8" x14ac:dyDescent="0.25">
      <c r="A13425" s="6">
        <v>42669</v>
      </c>
      <c r="B13425">
        <v>-2.3E-3</v>
      </c>
      <c r="C13425">
        <v>-7.3000000000000001E-3</v>
      </c>
      <c r="D13425">
        <v>7.0999999999998998E-3</v>
      </c>
      <c r="E13425">
        <v>1E-3</v>
      </c>
      <c r="F13425">
        <v>5.4000000000000003E-3</v>
      </c>
      <c r="G13425">
        <v>-8.0000000000000002E-3</v>
      </c>
      <c r="H13425">
        <v>0</v>
      </c>
    </row>
    <row r="13426" spans="1:8" x14ac:dyDescent="0.25">
      <c r="A13426" s="6">
        <v>42670</v>
      </c>
      <c r="B13426">
        <v>-3.2000000000000002E-3</v>
      </c>
      <c r="C13426">
        <v>-9.3999999999998998E-3</v>
      </c>
      <c r="D13426">
        <v>5.5999999999999999E-3</v>
      </c>
      <c r="E13426">
        <v>-1.2999999999999999E-3</v>
      </c>
      <c r="F13426">
        <v>-1E-4</v>
      </c>
      <c r="G13426">
        <v>-2.3E-3</v>
      </c>
      <c r="H13426">
        <v>0</v>
      </c>
    </row>
    <row r="13427" spans="1:8" x14ac:dyDescent="0.25">
      <c r="A13427" s="6">
        <v>42671</v>
      </c>
      <c r="B13427">
        <v>-2.8999999999999998E-3</v>
      </c>
      <c r="C13427">
        <v>-1.1999999999999999E-3</v>
      </c>
      <c r="D13427">
        <v>8.9999999999999998E-4</v>
      </c>
      <c r="E13427">
        <v>-1.2999999999999999E-3</v>
      </c>
      <c r="F13427">
        <v>3.5999999999999999E-3</v>
      </c>
      <c r="G13427">
        <v>4.0000000000000001E-3</v>
      </c>
      <c r="H13427">
        <v>0</v>
      </c>
    </row>
    <row r="13428" spans="1:8" x14ac:dyDescent="0.25">
      <c r="A13428" s="6">
        <v>42674</v>
      </c>
      <c r="B13428">
        <v>2.0000000000000001E-4</v>
      </c>
      <c r="C13428">
        <v>1.1000000000000001E-3</v>
      </c>
      <c r="D13428">
        <v>8.9999999999999998E-4</v>
      </c>
      <c r="E13428">
        <v>4.7999999999999996E-3</v>
      </c>
      <c r="F13428">
        <v>-3.3E-3</v>
      </c>
      <c r="G13428">
        <v>7.6E-3</v>
      </c>
      <c r="H13428">
        <v>0</v>
      </c>
    </row>
    <row r="13429" spans="1:8" x14ac:dyDescent="0.25">
      <c r="A13429" s="6">
        <v>42675</v>
      </c>
      <c r="B13429">
        <v>-6.7999999999999996E-3</v>
      </c>
      <c r="C13429">
        <v>-3.8999999999999998E-3</v>
      </c>
      <c r="D13429">
        <v>2.3E-3</v>
      </c>
      <c r="E13429">
        <v>-4.8999999999999998E-3</v>
      </c>
      <c r="F13429">
        <v>-5.9999999999999995E-4</v>
      </c>
      <c r="G13429">
        <v>-2.3999999999999998E-3</v>
      </c>
      <c r="H13429">
        <v>0</v>
      </c>
    </row>
    <row r="13430" spans="1:8" x14ac:dyDescent="0.25">
      <c r="A13430" s="6">
        <v>42676</v>
      </c>
      <c r="B13430">
        <v>-7.3000000000000001E-3</v>
      </c>
      <c r="C13430">
        <v>-5.4999999999999997E-3</v>
      </c>
      <c r="D13430">
        <v>2.5999999999999999E-3</v>
      </c>
      <c r="E13430">
        <v>9.5999999999999992E-3</v>
      </c>
      <c r="F13430">
        <v>1.1000000000000001E-3</v>
      </c>
      <c r="G13430">
        <v>8.0000000000000004E-4</v>
      </c>
      <c r="H13430">
        <v>0</v>
      </c>
    </row>
    <row r="13431" spans="1:8" x14ac:dyDescent="0.25">
      <c r="A13431" s="6">
        <v>42677</v>
      </c>
      <c r="B13431">
        <v>-4.0000000000000001E-3</v>
      </c>
      <c r="C13431">
        <v>-3.5999999999999999E-3</v>
      </c>
      <c r="D13431">
        <v>1.0500000000000001E-2</v>
      </c>
      <c r="E13431">
        <v>1.1999999999999999E-3</v>
      </c>
      <c r="F13431">
        <v>8.0999999999999996E-3</v>
      </c>
      <c r="G13431">
        <v>7.7000000000000002E-3</v>
      </c>
      <c r="H13431">
        <v>0</v>
      </c>
    </row>
    <row r="13432" spans="1:8" x14ac:dyDescent="0.25">
      <c r="A13432" s="6">
        <v>42678</v>
      </c>
      <c r="B13432">
        <v>-1.1999999999999999E-3</v>
      </c>
      <c r="C13432">
        <v>8.3999999999999995E-3</v>
      </c>
      <c r="D13432">
        <v>-4.1999999999999997E-3</v>
      </c>
      <c r="E13432">
        <v>-1E-3</v>
      </c>
      <c r="F13432">
        <v>-1E-3</v>
      </c>
      <c r="G13432">
        <v>-5.8999999999999999E-3</v>
      </c>
      <c r="H13432">
        <v>0</v>
      </c>
    </row>
    <row r="13433" spans="1:8" x14ac:dyDescent="0.25">
      <c r="A13433" s="6">
        <v>42681</v>
      </c>
      <c r="B13433">
        <v>2.24E-2</v>
      </c>
      <c r="C13433">
        <v>1.6000000000000001E-3</v>
      </c>
      <c r="D13433">
        <v>-1.1000000000000001E-3</v>
      </c>
      <c r="E13433">
        <v>-2.8999999999999998E-3</v>
      </c>
      <c r="F13433">
        <v>-2E-3</v>
      </c>
      <c r="G13433">
        <v>-2.3E-3</v>
      </c>
      <c r="H13433">
        <v>0</v>
      </c>
    </row>
    <row r="13434" spans="1:8" x14ac:dyDescent="0.25">
      <c r="A13434" s="6">
        <v>42682</v>
      </c>
      <c r="B13434">
        <v>4.0000000000000001E-3</v>
      </c>
      <c r="C13434">
        <v>-1.1000000000000001E-3</v>
      </c>
      <c r="D13434">
        <v>-2.3E-3</v>
      </c>
      <c r="E13434">
        <v>-5.0000000000000001E-4</v>
      </c>
      <c r="F13434">
        <v>2.8999999999999998E-3</v>
      </c>
      <c r="G13434">
        <v>5.5999999999999999E-3</v>
      </c>
      <c r="H13434">
        <v>0</v>
      </c>
    </row>
    <row r="13435" spans="1:8" x14ac:dyDescent="0.25">
      <c r="A13435" s="6">
        <v>42683</v>
      </c>
      <c r="B13435">
        <v>1.44999999999999E-2</v>
      </c>
      <c r="C13435">
        <v>2.1299999999999999E-2</v>
      </c>
      <c r="D13435">
        <v>1.0699999999999999E-2</v>
      </c>
      <c r="E13435">
        <v>-7.9000000000000008E-3</v>
      </c>
      <c r="F13435">
        <v>7.4000000000000003E-3</v>
      </c>
      <c r="G13435">
        <v>-1.9900000000000001E-2</v>
      </c>
      <c r="H13435">
        <v>0</v>
      </c>
    </row>
    <row r="13436" spans="1:8" x14ac:dyDescent="0.25">
      <c r="A13436" s="6">
        <v>42684</v>
      </c>
      <c r="B13436">
        <v>3.2000000000000002E-3</v>
      </c>
      <c r="C13436">
        <v>1.46E-2</v>
      </c>
      <c r="D13436">
        <v>1.8499999999999999E-2</v>
      </c>
      <c r="E13436">
        <v>-2.5000000000000001E-3</v>
      </c>
      <c r="F13436">
        <v>3.5999999999999999E-3</v>
      </c>
      <c r="G13436">
        <v>-1.9799999999999901E-2</v>
      </c>
      <c r="H13436">
        <v>0</v>
      </c>
    </row>
    <row r="13437" spans="1:8" x14ac:dyDescent="0.25">
      <c r="A13437" s="6">
        <v>42685</v>
      </c>
      <c r="B13437">
        <v>1.8E-3</v>
      </c>
      <c r="C13437">
        <v>2.53E-2</v>
      </c>
      <c r="D13437">
        <v>-2.0000000000000001E-4</v>
      </c>
      <c r="E13437">
        <v>2.9999999999999997E-4</v>
      </c>
      <c r="F13437">
        <v>-2.8999999999999998E-3</v>
      </c>
      <c r="G13437">
        <v>-2.5999999999999999E-3</v>
      </c>
      <c r="H13437">
        <v>0</v>
      </c>
    </row>
    <row r="13438" spans="1:8" x14ac:dyDescent="0.25">
      <c r="A13438" s="6">
        <v>42688</v>
      </c>
      <c r="B13438">
        <v>2E-3</v>
      </c>
      <c r="C13438">
        <v>9.1999999999999998E-3</v>
      </c>
      <c r="D13438">
        <v>1.41E-2</v>
      </c>
      <c r="E13438">
        <v>-2.2000000000000001E-3</v>
      </c>
      <c r="F13438">
        <v>3.8E-3</v>
      </c>
      <c r="G13438">
        <v>-1.4999999999999999E-2</v>
      </c>
      <c r="H13438">
        <v>0</v>
      </c>
    </row>
    <row r="13439" spans="1:8" x14ac:dyDescent="0.25">
      <c r="A13439" s="6">
        <v>42689</v>
      </c>
      <c r="B13439">
        <v>8.0000000000000002E-3</v>
      </c>
      <c r="C13439">
        <v>-5.4000000000000003E-3</v>
      </c>
      <c r="D13439">
        <v>1.5E-3</v>
      </c>
      <c r="E13439">
        <v>-5.0000000000000001E-3</v>
      </c>
      <c r="F13439">
        <v>1.8E-3</v>
      </c>
      <c r="G13439">
        <v>6.9999999999999004E-3</v>
      </c>
      <c r="H13439">
        <v>0</v>
      </c>
    </row>
    <row r="13440" spans="1:8" x14ac:dyDescent="0.25">
      <c r="A13440" s="6">
        <v>42690</v>
      </c>
      <c r="B13440">
        <v>-1.1999999999999999E-3</v>
      </c>
      <c r="C13440">
        <v>2.0999999999999999E-3</v>
      </c>
      <c r="D13440">
        <v>-5.4000000000000003E-3</v>
      </c>
      <c r="E13440">
        <v>7.4999999999999997E-3</v>
      </c>
      <c r="F13440">
        <v>-1.6000000000000001E-3</v>
      </c>
      <c r="G13440">
        <v>6.6E-3</v>
      </c>
      <c r="H13440">
        <v>0</v>
      </c>
    </row>
    <row r="13441" spans="1:8" x14ac:dyDescent="0.25">
      <c r="A13441" s="6">
        <v>42691</v>
      </c>
      <c r="B13441">
        <v>5.5999999999999999E-3</v>
      </c>
      <c r="C13441">
        <v>1.6000000000000001E-3</v>
      </c>
      <c r="D13441">
        <v>-1.5E-3</v>
      </c>
      <c r="E13441">
        <v>1.6999999999999999E-3</v>
      </c>
      <c r="F13441">
        <v>-4.3E-3</v>
      </c>
      <c r="G13441">
        <v>-1.4E-3</v>
      </c>
      <c r="H13441">
        <v>0</v>
      </c>
    </row>
    <row r="13442" spans="1:8" x14ac:dyDescent="0.25">
      <c r="A13442" s="6">
        <v>42692</v>
      </c>
      <c r="B13442">
        <v>-1.6000000000000001E-3</v>
      </c>
      <c r="C13442">
        <v>5.6999999999998996E-3</v>
      </c>
      <c r="D13442">
        <v>3.8E-3</v>
      </c>
      <c r="E13442">
        <v>-2E-3</v>
      </c>
      <c r="F13442">
        <v>1E-3</v>
      </c>
      <c r="G13442">
        <v>1.4E-3</v>
      </c>
      <c r="H13442">
        <v>0</v>
      </c>
    </row>
    <row r="13443" spans="1:8" x14ac:dyDescent="0.25">
      <c r="A13443" s="6">
        <v>42695</v>
      </c>
      <c r="B13443">
        <v>7.7000000000000002E-3</v>
      </c>
      <c r="C13443">
        <v>-2.5999999999999999E-3</v>
      </c>
      <c r="D13443">
        <v>5.0000000000000001E-4</v>
      </c>
      <c r="E13443">
        <v>-5.9999999999999995E-4</v>
      </c>
      <c r="F13443">
        <v>3.0000000000000001E-3</v>
      </c>
      <c r="G13443">
        <v>3.7000000000000002E-3</v>
      </c>
      <c r="H13443">
        <v>0</v>
      </c>
    </row>
    <row r="13444" spans="1:8" x14ac:dyDescent="0.25">
      <c r="A13444" s="6">
        <v>42696</v>
      </c>
      <c r="B13444">
        <v>3.0999999999999999E-3</v>
      </c>
      <c r="C13444">
        <v>6.4000000000000003E-3</v>
      </c>
      <c r="D13444">
        <v>5.3E-3</v>
      </c>
      <c r="E13444">
        <v>8.3000000000000001E-3</v>
      </c>
      <c r="F13444">
        <v>3.2000000000000002E-3</v>
      </c>
      <c r="G13444">
        <v>4.5999999999999999E-3</v>
      </c>
      <c r="H13444">
        <v>0</v>
      </c>
    </row>
    <row r="13445" spans="1:8" x14ac:dyDescent="0.25">
      <c r="A13445" s="6">
        <v>42697</v>
      </c>
      <c r="B13445">
        <v>1.5E-3</v>
      </c>
      <c r="C13445">
        <v>5.5999999999999999E-3</v>
      </c>
      <c r="D13445">
        <v>1.9E-3</v>
      </c>
      <c r="E13445">
        <v>-2.5000000000000001E-3</v>
      </c>
      <c r="F13445">
        <v>1.5E-3</v>
      </c>
      <c r="G13445">
        <v>-4.6999999999998996E-3</v>
      </c>
      <c r="H13445">
        <v>0</v>
      </c>
    </row>
    <row r="13446" spans="1:8" x14ac:dyDescent="0.25">
      <c r="A13446" s="6">
        <v>42699</v>
      </c>
      <c r="B13446">
        <v>4.0000000000000001E-3</v>
      </c>
      <c r="C13446">
        <v>-5.0000000000000001E-4</v>
      </c>
      <c r="D13446">
        <v>-2.8999999999999998E-3</v>
      </c>
      <c r="E13446">
        <v>2.7000000000000001E-3</v>
      </c>
      <c r="F13446">
        <v>-1.6999999999999999E-3</v>
      </c>
      <c r="G13446">
        <v>2.9999999999999997E-4</v>
      </c>
      <c r="H13446">
        <v>0</v>
      </c>
    </row>
    <row r="13447" spans="1:8" x14ac:dyDescent="0.25">
      <c r="A13447" s="6">
        <v>42702</v>
      </c>
      <c r="B13447">
        <v>-6.4000000000000003E-3</v>
      </c>
      <c r="C13447">
        <v>-7.7999999999999996E-3</v>
      </c>
      <c r="D13447">
        <v>8.0000000000000004E-4</v>
      </c>
      <c r="E13447">
        <v>6.6E-3</v>
      </c>
      <c r="F13447">
        <v>-3.3999999999999998E-3</v>
      </c>
      <c r="G13447">
        <v>6.6E-3</v>
      </c>
      <c r="H13447">
        <v>0</v>
      </c>
    </row>
    <row r="13448" spans="1:8" x14ac:dyDescent="0.25">
      <c r="A13448" s="6">
        <v>42703</v>
      </c>
      <c r="B13448">
        <v>1.1999999999999999E-3</v>
      </c>
      <c r="C13448">
        <v>-3.8999999999999998E-3</v>
      </c>
      <c r="D13448">
        <v>-5.0000000000000001E-4</v>
      </c>
      <c r="E13448">
        <v>4.1999999999999997E-3</v>
      </c>
      <c r="F13448">
        <v>-5.1999999999999998E-3</v>
      </c>
      <c r="G13448">
        <v>3.0999999999999999E-3</v>
      </c>
      <c r="H13448">
        <v>0</v>
      </c>
    </row>
    <row r="13449" spans="1:8" x14ac:dyDescent="0.25">
      <c r="A13449" s="6">
        <v>42704</v>
      </c>
      <c r="B13449">
        <v>-2.5000000000000001E-3</v>
      </c>
      <c r="C13449">
        <v>-1.6000000000000001E-3</v>
      </c>
      <c r="D13449">
        <v>2.1999999999999999E-2</v>
      </c>
      <c r="E13449">
        <v>-1.41999999999999E-2</v>
      </c>
      <c r="F13449">
        <v>1.9699999999999999E-2</v>
      </c>
      <c r="G13449">
        <v>-6.9999999999999004E-3</v>
      </c>
      <c r="H13449">
        <v>0</v>
      </c>
    </row>
    <row r="13450" spans="1:8" x14ac:dyDescent="0.25">
      <c r="A13450" s="6">
        <v>42705</v>
      </c>
      <c r="B13450">
        <v>-3.5999999999999999E-3</v>
      </c>
      <c r="C13450">
        <v>-3.8E-3</v>
      </c>
      <c r="D13450">
        <v>2.0299999999999999E-2</v>
      </c>
      <c r="E13450">
        <v>3.0000000000000001E-3</v>
      </c>
      <c r="F13450">
        <v>6.1999999999999998E-3</v>
      </c>
      <c r="G13450">
        <v>-5.1999999999999998E-3</v>
      </c>
      <c r="H13450">
        <v>0</v>
      </c>
    </row>
    <row r="13451" spans="1:8" x14ac:dyDescent="0.25">
      <c r="A13451" s="6">
        <v>42706</v>
      </c>
      <c r="B13451">
        <v>0</v>
      </c>
      <c r="C13451">
        <v>-1E-4</v>
      </c>
      <c r="D13451">
        <v>-3.2000000000000002E-3</v>
      </c>
      <c r="E13451">
        <v>-1.1000000000000001E-3</v>
      </c>
      <c r="F13451">
        <v>5.9999999999999995E-4</v>
      </c>
      <c r="G13451">
        <v>4.5999999999999999E-3</v>
      </c>
      <c r="H13451">
        <v>0</v>
      </c>
    </row>
    <row r="13452" spans="1:8" x14ac:dyDescent="0.25">
      <c r="A13452" s="6">
        <v>42709</v>
      </c>
      <c r="B13452">
        <v>7.4999999999999997E-3</v>
      </c>
      <c r="C13452">
        <v>1.12E-2</v>
      </c>
      <c r="D13452">
        <v>2.7000000000000001E-3</v>
      </c>
      <c r="E13452">
        <v>-3.0000000000000001E-3</v>
      </c>
      <c r="F13452">
        <v>-1.6999999999999999E-3</v>
      </c>
      <c r="G13452">
        <v>-2.7000000000000001E-3</v>
      </c>
      <c r="H13452">
        <v>0</v>
      </c>
    </row>
    <row r="13453" spans="1:8" x14ac:dyDescent="0.25">
      <c r="A13453" s="6">
        <v>42710</v>
      </c>
      <c r="B13453">
        <v>4.6999999999998996E-3</v>
      </c>
      <c r="C13453">
        <v>6.3E-3</v>
      </c>
      <c r="D13453">
        <v>2.0999999999999999E-3</v>
      </c>
      <c r="E13453">
        <v>-1.5E-3</v>
      </c>
      <c r="F13453">
        <v>-6.9999999999999999E-4</v>
      </c>
      <c r="G13453">
        <v>-4.4999999999999997E-3</v>
      </c>
      <c r="H13453">
        <v>0</v>
      </c>
    </row>
    <row r="13454" spans="1:8" x14ac:dyDescent="0.25">
      <c r="A13454" s="6">
        <v>42711</v>
      </c>
      <c r="B13454">
        <v>1.26E-2</v>
      </c>
      <c r="C13454">
        <v>-4.8999999999999998E-3</v>
      </c>
      <c r="D13454">
        <v>4.7999999999999996E-3</v>
      </c>
      <c r="E13454">
        <v>8.3999999999999995E-3</v>
      </c>
      <c r="F13454">
        <v>0</v>
      </c>
      <c r="G13454">
        <v>8.9999999999999998E-4</v>
      </c>
      <c r="H13454">
        <v>0</v>
      </c>
    </row>
    <row r="13455" spans="1:8" x14ac:dyDescent="0.25">
      <c r="A13455" s="6">
        <v>42712</v>
      </c>
      <c r="B13455">
        <v>3.5999999999999999E-3</v>
      </c>
      <c r="C13455">
        <v>1.24E-2</v>
      </c>
      <c r="D13455">
        <v>6.0000000000000001E-3</v>
      </c>
      <c r="E13455">
        <v>-2E-3</v>
      </c>
      <c r="F13455">
        <v>-1.1000000000000001E-3</v>
      </c>
      <c r="G13455">
        <v>-3.8999999999999998E-3</v>
      </c>
      <c r="H13455">
        <v>0</v>
      </c>
    </row>
    <row r="13456" spans="1:8" x14ac:dyDescent="0.25">
      <c r="A13456" s="6">
        <v>42713</v>
      </c>
      <c r="B13456">
        <v>4.5999999999999999E-3</v>
      </c>
      <c r="C13456">
        <v>-3.4999999999998999E-3</v>
      </c>
      <c r="D13456">
        <v>2E-3</v>
      </c>
      <c r="E13456">
        <v>-5.9999999999999995E-4</v>
      </c>
      <c r="F13456">
        <v>-6.9999999999999999E-4</v>
      </c>
      <c r="G13456">
        <v>-6.4000000000000003E-3</v>
      </c>
      <c r="H13456">
        <v>0</v>
      </c>
    </row>
    <row r="13457" spans="1:8" x14ac:dyDescent="0.25">
      <c r="A13457" s="6">
        <v>42716</v>
      </c>
      <c r="B13457">
        <v>-3.0000000000000001E-3</v>
      </c>
      <c r="C13457">
        <v>-9.7000000000000003E-3</v>
      </c>
      <c r="D13457">
        <v>-1.4E-3</v>
      </c>
      <c r="E13457">
        <v>1.1999999999999999E-3</v>
      </c>
      <c r="F13457">
        <v>2.9999999999999997E-4</v>
      </c>
      <c r="G13457">
        <v>1.9E-3</v>
      </c>
      <c r="H13457">
        <v>0</v>
      </c>
    </row>
    <row r="13458" spans="1:8" x14ac:dyDescent="0.25">
      <c r="A13458" s="6">
        <v>42717</v>
      </c>
      <c r="B13458">
        <v>6.0000000000000001E-3</v>
      </c>
      <c r="C13458">
        <v>-5.7999999999999996E-3</v>
      </c>
      <c r="D13458">
        <v>-2.5000000000000001E-3</v>
      </c>
      <c r="E13458">
        <v>5.0000000000000001E-4</v>
      </c>
      <c r="F13458">
        <v>-1.8E-3</v>
      </c>
      <c r="G13458">
        <v>-1.1000000000000001E-3</v>
      </c>
      <c r="H13458">
        <v>0</v>
      </c>
    </row>
    <row r="13459" spans="1:8" x14ac:dyDescent="0.25">
      <c r="A13459" s="6">
        <v>42718</v>
      </c>
      <c r="B13459">
        <v>-8.1999999999999001E-3</v>
      </c>
      <c r="C13459">
        <v>-3.8999999999999998E-3</v>
      </c>
      <c r="D13459">
        <v>-2.8E-3</v>
      </c>
      <c r="E13459">
        <v>4.4000000000000003E-3</v>
      </c>
      <c r="F13459">
        <v>-5.0000000000000001E-3</v>
      </c>
      <c r="G13459">
        <v>2.0000000000000001E-4</v>
      </c>
      <c r="H13459">
        <v>0</v>
      </c>
    </row>
    <row r="13460" spans="1:8" x14ac:dyDescent="0.25">
      <c r="A13460" s="6">
        <v>42719</v>
      </c>
      <c r="B13460">
        <v>4.5999999999999999E-3</v>
      </c>
      <c r="C13460">
        <v>4.5999999999999999E-3</v>
      </c>
      <c r="D13460">
        <v>2.8999999999999998E-3</v>
      </c>
      <c r="E13460">
        <v>4.0000000000000002E-4</v>
      </c>
      <c r="F13460">
        <v>2.9999999999999997E-4</v>
      </c>
      <c r="G13460">
        <v>2.7000000000000001E-3</v>
      </c>
      <c r="H13460">
        <v>0</v>
      </c>
    </row>
    <row r="13461" spans="1:8" x14ac:dyDescent="0.25">
      <c r="A13461" s="6">
        <v>42720</v>
      </c>
      <c r="B13461">
        <v>-2.2000000000000001E-3</v>
      </c>
      <c r="C13461">
        <v>-2.0000000000000001E-4</v>
      </c>
      <c r="D13461">
        <v>-4.0999999999998997E-3</v>
      </c>
      <c r="E13461">
        <v>-1.5E-3</v>
      </c>
      <c r="F13461">
        <v>-2.9999999999999997E-4</v>
      </c>
      <c r="G13461">
        <v>-8.6999999999999994E-3</v>
      </c>
      <c r="H13461">
        <v>0</v>
      </c>
    </row>
    <row r="13462" spans="1:8" x14ac:dyDescent="0.25">
      <c r="A13462" s="6">
        <v>42723</v>
      </c>
      <c r="B13462">
        <v>2.2000000000000001E-3</v>
      </c>
      <c r="C13462">
        <v>3.2000000000000002E-3</v>
      </c>
      <c r="D13462">
        <v>5.9999999999999995E-4</v>
      </c>
      <c r="E13462">
        <v>2.3E-3</v>
      </c>
      <c r="F13462">
        <v>2.9999999999999997E-4</v>
      </c>
      <c r="G13462">
        <v>1.1000000000000001E-3</v>
      </c>
      <c r="H13462">
        <v>0</v>
      </c>
    </row>
    <row r="13463" spans="1:8" x14ac:dyDescent="0.25">
      <c r="A13463" s="6">
        <v>42724</v>
      </c>
      <c r="B13463">
        <v>4.4000000000000003E-3</v>
      </c>
      <c r="C13463">
        <v>5.0000000000000001E-3</v>
      </c>
      <c r="D13463">
        <v>6.4000000000000003E-3</v>
      </c>
      <c r="E13463">
        <v>1.1000000000000001E-3</v>
      </c>
      <c r="F13463">
        <v>6.9999999999999999E-4</v>
      </c>
      <c r="G13463">
        <v>4.3E-3</v>
      </c>
      <c r="H13463">
        <v>0</v>
      </c>
    </row>
    <row r="13464" spans="1:8" x14ac:dyDescent="0.25">
      <c r="A13464" s="6">
        <v>42725</v>
      </c>
      <c r="B13464">
        <v>-2.3999999999999998E-3</v>
      </c>
      <c r="C13464">
        <v>-3.4999999999998999E-3</v>
      </c>
      <c r="D13464">
        <v>2E-3</v>
      </c>
      <c r="E13464">
        <v>1.4E-3</v>
      </c>
      <c r="F13464">
        <v>6.9999999999999999E-4</v>
      </c>
      <c r="G13464">
        <v>3.3999999999999998E-3</v>
      </c>
      <c r="H13464">
        <v>0</v>
      </c>
    </row>
    <row r="13465" spans="1:8" x14ac:dyDescent="0.25">
      <c r="A13465" s="6">
        <v>42726</v>
      </c>
      <c r="B13465">
        <v>-3.0000000000000001E-3</v>
      </c>
      <c r="C13465">
        <v>-7.7000000000000002E-3</v>
      </c>
      <c r="D13465">
        <v>2.5000000000000001E-3</v>
      </c>
      <c r="E13465">
        <v>-2.0999999999999999E-3</v>
      </c>
      <c r="F13465">
        <v>5.9999999999999995E-4</v>
      </c>
      <c r="G13465">
        <v>2.8999999999999998E-3</v>
      </c>
      <c r="H13465">
        <v>0</v>
      </c>
    </row>
    <row r="13466" spans="1:8" x14ac:dyDescent="0.25">
      <c r="A13466" s="6">
        <v>42727</v>
      </c>
      <c r="B13466">
        <v>1.9E-3</v>
      </c>
      <c r="C13466">
        <v>5.3E-3</v>
      </c>
      <c r="D13466">
        <v>-5.0000000000000001E-3</v>
      </c>
      <c r="E13466">
        <v>-3.4999999999998999E-3</v>
      </c>
      <c r="F13466">
        <v>-1.4E-3</v>
      </c>
      <c r="G13466">
        <v>-3.8999999999999998E-3</v>
      </c>
      <c r="H13466">
        <v>0</v>
      </c>
    </row>
    <row r="13467" spans="1:8" x14ac:dyDescent="0.25">
      <c r="A13467" s="6">
        <v>42731</v>
      </c>
      <c r="B13467">
        <v>2.7000000000000001E-3</v>
      </c>
      <c r="C13467">
        <v>2.3999999999999998E-3</v>
      </c>
      <c r="D13467">
        <v>1.2999999999999999E-3</v>
      </c>
      <c r="E13467">
        <v>1.8E-3</v>
      </c>
      <c r="F13467">
        <v>5.9999999999999995E-4</v>
      </c>
      <c r="G13467">
        <v>2.8E-3</v>
      </c>
      <c r="H13467">
        <v>0</v>
      </c>
    </row>
    <row r="13468" spans="1:8" x14ac:dyDescent="0.25">
      <c r="A13468" s="6">
        <v>42732</v>
      </c>
      <c r="B13468">
        <v>-8.6999999999999994E-3</v>
      </c>
      <c r="C13468">
        <v>-2.8999999999999998E-3</v>
      </c>
      <c r="D13468">
        <v>8.0000000000000004E-4</v>
      </c>
      <c r="E13468">
        <v>1.6999999999999999E-3</v>
      </c>
      <c r="F13468">
        <v>-1.6000000000000001E-3</v>
      </c>
      <c r="G13468">
        <v>-1.2999999999999999E-3</v>
      </c>
      <c r="H13468">
        <v>0</v>
      </c>
    </row>
    <row r="13469" spans="1:8" x14ac:dyDescent="0.25">
      <c r="A13469" s="6">
        <v>42733</v>
      </c>
      <c r="B13469">
        <v>-4.0000000000000002E-4</v>
      </c>
      <c r="C13469">
        <v>1E-3</v>
      </c>
      <c r="D13469">
        <v>-3.3E-3</v>
      </c>
      <c r="E13469">
        <v>2.7000000000000001E-3</v>
      </c>
      <c r="F13469">
        <v>2.9999999999999997E-4</v>
      </c>
      <c r="G13469">
        <v>8.9999999999999998E-4</v>
      </c>
      <c r="H13469">
        <v>0</v>
      </c>
    </row>
    <row r="13470" spans="1:8" x14ac:dyDescent="0.25">
      <c r="A13470" s="6">
        <v>42734</v>
      </c>
      <c r="B13470">
        <v>-5.1999999999999998E-3</v>
      </c>
      <c r="C13470">
        <v>-5.9999999999999995E-4</v>
      </c>
      <c r="D13470">
        <v>2.0999999999999999E-3</v>
      </c>
      <c r="E13470">
        <v>-1.1999999999999999E-3</v>
      </c>
      <c r="F13470">
        <v>4.0000000000000002E-4</v>
      </c>
      <c r="G13470">
        <v>-2.7000000000000001E-3</v>
      </c>
      <c r="H13470">
        <v>0</v>
      </c>
    </row>
    <row r="13471" spans="1:8" x14ac:dyDescent="0.25">
      <c r="A13471" s="6">
        <v>42738</v>
      </c>
      <c r="B13471">
        <v>8.3000000000000001E-3</v>
      </c>
      <c r="C13471">
        <v>-8.9999999999999998E-4</v>
      </c>
      <c r="D13471">
        <v>5.9999999999999995E-4</v>
      </c>
      <c r="E13471">
        <v>-2E-3</v>
      </c>
      <c r="F13471">
        <v>2.5000000000000001E-3</v>
      </c>
      <c r="G13471">
        <v>-6.1999999999999998E-3</v>
      </c>
      <c r="H13471">
        <v>0</v>
      </c>
    </row>
    <row r="13472" spans="1:8" x14ac:dyDescent="0.25">
      <c r="A13472" s="6">
        <v>42739</v>
      </c>
      <c r="B13472">
        <v>7.9000000000000008E-3</v>
      </c>
      <c r="C13472">
        <v>9.7000000000000003E-3</v>
      </c>
      <c r="D13472">
        <v>-1.5E-3</v>
      </c>
      <c r="E13472">
        <v>-4.6999999999998996E-3</v>
      </c>
      <c r="F13472">
        <v>-5.0000000000000001E-4</v>
      </c>
      <c r="G13472">
        <v>-3.7000000000000002E-3</v>
      </c>
      <c r="H13472">
        <v>0</v>
      </c>
    </row>
    <row r="13473" spans="1:8" x14ac:dyDescent="0.25">
      <c r="A13473" s="6">
        <v>42740</v>
      </c>
      <c r="B13473">
        <v>-2.0999999999999999E-3</v>
      </c>
      <c r="C13473">
        <v>-1.0200000000000001E-2</v>
      </c>
      <c r="D13473">
        <v>-7.7999999999999996E-3</v>
      </c>
      <c r="E13473">
        <v>-2.3E-3</v>
      </c>
      <c r="F13473">
        <v>-8.9999999999999998E-4</v>
      </c>
      <c r="G13473">
        <v>-6.0999999999998998E-3</v>
      </c>
      <c r="H13473">
        <v>0</v>
      </c>
    </row>
    <row r="13474" spans="1:8" x14ac:dyDescent="0.25">
      <c r="A13474" s="6">
        <v>42741</v>
      </c>
      <c r="B13474">
        <v>2.8999999999999998E-3</v>
      </c>
      <c r="C13474">
        <v>-7.4000000000000003E-3</v>
      </c>
      <c r="D13474">
        <v>-3.0999999999999999E-3</v>
      </c>
      <c r="E13474">
        <v>-3.4999999999998999E-3</v>
      </c>
      <c r="F13474">
        <v>-3.0000000000000001E-3</v>
      </c>
      <c r="G13474">
        <v>-2.0999999999999999E-3</v>
      </c>
      <c r="H13474">
        <v>0</v>
      </c>
    </row>
    <row r="13475" spans="1:8" x14ac:dyDescent="0.25">
      <c r="A13475" s="6">
        <v>42744</v>
      </c>
      <c r="B13475">
        <v>-3.7000000000000002E-3</v>
      </c>
      <c r="C13475">
        <v>-3.3999999999999998E-3</v>
      </c>
      <c r="D13475">
        <v>-1.03E-2</v>
      </c>
      <c r="E13475">
        <v>1.4E-3</v>
      </c>
      <c r="F13475">
        <v>-5.0000000000000001E-3</v>
      </c>
      <c r="G13475">
        <v>-3.8E-3</v>
      </c>
      <c r="H13475">
        <v>0</v>
      </c>
    </row>
    <row r="13476" spans="1:8" x14ac:dyDescent="0.25">
      <c r="A13476" s="6">
        <v>42745</v>
      </c>
      <c r="B13476">
        <v>1.6000000000000001E-3</v>
      </c>
      <c r="C13476">
        <v>9.2999999999999992E-3</v>
      </c>
      <c r="D13476">
        <v>4.3E-3</v>
      </c>
      <c r="E13476">
        <v>4.0000000000000002E-4</v>
      </c>
      <c r="F13476">
        <v>5.0000000000000001E-4</v>
      </c>
      <c r="G13476">
        <v>7.0999999999998998E-3</v>
      </c>
      <c r="H13476">
        <v>0</v>
      </c>
    </row>
    <row r="13477" spans="1:8" x14ac:dyDescent="0.25">
      <c r="A13477" s="6">
        <v>42746</v>
      </c>
      <c r="B13477">
        <v>3.0999999999999999E-3</v>
      </c>
      <c r="C13477">
        <v>-1.5E-3</v>
      </c>
      <c r="D13477">
        <v>6.7999999999999996E-3</v>
      </c>
      <c r="E13477">
        <v>5.9999999999999995E-4</v>
      </c>
      <c r="F13477">
        <v>2.5999999999999999E-3</v>
      </c>
      <c r="G13477">
        <v>6.6E-3</v>
      </c>
      <c r="H13477">
        <v>0</v>
      </c>
    </row>
    <row r="13478" spans="1:8" x14ac:dyDescent="0.25">
      <c r="A13478" s="6">
        <v>42747</v>
      </c>
      <c r="B13478">
        <v>-3.0000000000000001E-3</v>
      </c>
      <c r="C13478">
        <v>-6.4999999999999997E-3</v>
      </c>
      <c r="D13478">
        <v>-8.6E-3</v>
      </c>
      <c r="E13478">
        <v>5.0000000000000001E-4</v>
      </c>
      <c r="F13478">
        <v>-2.8999999999999998E-3</v>
      </c>
      <c r="G13478">
        <v>-5.3E-3</v>
      </c>
      <c r="H13478">
        <v>0</v>
      </c>
    </row>
    <row r="13479" spans="1:8" x14ac:dyDescent="0.25">
      <c r="A13479" s="6">
        <v>42748</v>
      </c>
      <c r="B13479">
        <v>2.8999999999999998E-3</v>
      </c>
      <c r="C13479">
        <v>5.8999999999999999E-3</v>
      </c>
      <c r="D13479">
        <v>-8.9999999999999998E-4</v>
      </c>
      <c r="E13479">
        <v>-2.7000000000000001E-3</v>
      </c>
      <c r="F13479">
        <v>-1.6000000000000001E-3</v>
      </c>
      <c r="G13479">
        <v>1.8E-3</v>
      </c>
      <c r="H13479">
        <v>0</v>
      </c>
    </row>
    <row r="13480" spans="1:8" x14ac:dyDescent="0.25">
      <c r="A13480" s="6">
        <v>42752</v>
      </c>
      <c r="B13480">
        <v>-4.8999999999999998E-3</v>
      </c>
      <c r="C13480">
        <v>-9.5999999999999992E-3</v>
      </c>
      <c r="D13480">
        <v>-6.4000000000000003E-3</v>
      </c>
      <c r="E13480">
        <v>5.7999999999999996E-3</v>
      </c>
      <c r="F13480">
        <v>3.8999999999999998E-3</v>
      </c>
      <c r="G13480">
        <v>-8.8999999999999999E-3</v>
      </c>
      <c r="H13480">
        <v>0</v>
      </c>
    </row>
    <row r="13481" spans="1:8" x14ac:dyDescent="0.25">
      <c r="A13481" s="6">
        <v>42753</v>
      </c>
      <c r="B13481">
        <v>2.3999999999999998E-3</v>
      </c>
      <c r="C13481">
        <v>2E-3</v>
      </c>
      <c r="D13481">
        <v>2.3E-3</v>
      </c>
      <c r="E13481">
        <v>-1E-3</v>
      </c>
      <c r="F13481">
        <v>-8.0000000000000004E-4</v>
      </c>
      <c r="G13481">
        <v>4.8999999999999998E-3</v>
      </c>
      <c r="H13481">
        <v>0</v>
      </c>
    </row>
    <row r="13482" spans="1:8" x14ac:dyDescent="0.25">
      <c r="A13482" s="6">
        <v>42754</v>
      </c>
      <c r="B13482">
        <v>-3.8E-3</v>
      </c>
      <c r="C13482">
        <v>-5.4999999999999997E-3</v>
      </c>
      <c r="D13482">
        <v>-5.9999999999999995E-4</v>
      </c>
      <c r="E13482">
        <v>-1E-3</v>
      </c>
      <c r="F13482">
        <v>-2.9999999999999997E-4</v>
      </c>
      <c r="G13482">
        <v>3.3999999999999998E-3</v>
      </c>
      <c r="H13482">
        <v>0</v>
      </c>
    </row>
    <row r="13483" spans="1:8" x14ac:dyDescent="0.25">
      <c r="A13483" s="6">
        <v>42755</v>
      </c>
      <c r="B13483">
        <v>3.3E-3</v>
      </c>
      <c r="C13483">
        <v>8.0000000000000004E-4</v>
      </c>
      <c r="D13483">
        <v>2.2000000000000001E-3</v>
      </c>
      <c r="E13483">
        <v>1.2999999999999999E-3</v>
      </c>
      <c r="F13483">
        <v>2.9999999999999997E-4</v>
      </c>
      <c r="G13483">
        <v>2.0999999999999999E-3</v>
      </c>
      <c r="H13483">
        <v>0</v>
      </c>
    </row>
    <row r="13484" spans="1:8" x14ac:dyDescent="0.25">
      <c r="A13484" s="6">
        <v>42758</v>
      </c>
      <c r="B13484">
        <v>-2.8999999999999998E-3</v>
      </c>
      <c r="C13484">
        <v>-5.9999999999999995E-4</v>
      </c>
      <c r="D13484">
        <v>-3.3E-3</v>
      </c>
      <c r="E13484">
        <v>4.1999999999999997E-3</v>
      </c>
      <c r="F13484">
        <v>-3.5999999999999999E-3</v>
      </c>
      <c r="G13484">
        <v>8.9999999999999998E-4</v>
      </c>
      <c r="H13484">
        <v>0</v>
      </c>
    </row>
    <row r="13485" spans="1:8" x14ac:dyDescent="0.25">
      <c r="A13485" s="6">
        <v>42759</v>
      </c>
      <c r="B13485">
        <v>8.1999999999999001E-3</v>
      </c>
      <c r="C13485">
        <v>8.0000000000000002E-3</v>
      </c>
      <c r="D13485">
        <v>8.0999999999999996E-3</v>
      </c>
      <c r="E13485">
        <v>-2.3999999999999998E-3</v>
      </c>
      <c r="F13485">
        <v>4.8999999999999998E-3</v>
      </c>
      <c r="G13485">
        <v>1.13999999999999E-2</v>
      </c>
      <c r="H13485">
        <v>0</v>
      </c>
    </row>
    <row r="13486" spans="1:8" x14ac:dyDescent="0.25">
      <c r="A13486" s="6">
        <v>42760</v>
      </c>
      <c r="B13486">
        <v>8.3999999999999995E-3</v>
      </c>
      <c r="C13486">
        <v>2.0999999999999999E-3</v>
      </c>
      <c r="D13486">
        <v>4.3E-3</v>
      </c>
      <c r="E13486">
        <v>-2.3999999999999998E-3</v>
      </c>
      <c r="F13486">
        <v>-1.5E-3</v>
      </c>
      <c r="G13486">
        <v>4.8999999999999998E-3</v>
      </c>
      <c r="H13486">
        <v>0</v>
      </c>
    </row>
    <row r="13487" spans="1:8" x14ac:dyDescent="0.25">
      <c r="A13487" s="6">
        <v>42761</v>
      </c>
      <c r="B13487">
        <v>-1E-3</v>
      </c>
      <c r="C13487">
        <v>-5.7999999999999996E-3</v>
      </c>
      <c r="D13487">
        <v>4.0000000000000001E-3</v>
      </c>
      <c r="E13487">
        <v>-8.0000000000000004E-4</v>
      </c>
      <c r="F13487">
        <v>-1.5E-3</v>
      </c>
      <c r="G13487">
        <v>5.4000000000000003E-3</v>
      </c>
      <c r="H13487">
        <v>0</v>
      </c>
    </row>
    <row r="13488" spans="1:8" x14ac:dyDescent="0.25">
      <c r="A13488" s="6">
        <v>42762</v>
      </c>
      <c r="B13488">
        <v>-1.1999999999999999E-3</v>
      </c>
      <c r="C13488">
        <v>-6.9999999999999999E-4</v>
      </c>
      <c r="D13488">
        <v>-6.7999999999999996E-3</v>
      </c>
      <c r="E13488">
        <v>1.1000000000000001E-3</v>
      </c>
      <c r="F13488">
        <v>5.9999999999999995E-4</v>
      </c>
      <c r="G13488">
        <v>5.9999999999999995E-4</v>
      </c>
      <c r="H13488">
        <v>0</v>
      </c>
    </row>
    <row r="13489" spans="1:8" x14ac:dyDescent="0.25">
      <c r="A13489" s="6">
        <v>42765</v>
      </c>
      <c r="B13489">
        <v>-6.7999999999999996E-3</v>
      </c>
      <c r="C13489">
        <v>-7.4000000000000003E-3</v>
      </c>
      <c r="D13489">
        <v>-4.5999999999999999E-3</v>
      </c>
      <c r="E13489">
        <v>6.0000000000000001E-3</v>
      </c>
      <c r="F13489">
        <v>-1.5E-3</v>
      </c>
      <c r="G13489">
        <v>-6.9999999999999004E-3</v>
      </c>
      <c r="H13489">
        <v>0</v>
      </c>
    </row>
    <row r="13490" spans="1:8" x14ac:dyDescent="0.25">
      <c r="A13490" s="6">
        <v>42766</v>
      </c>
      <c r="B13490">
        <v>0</v>
      </c>
      <c r="C13490">
        <v>8.0999999999999996E-3</v>
      </c>
      <c r="D13490">
        <v>-5.4999999999999997E-3</v>
      </c>
      <c r="E13490">
        <v>-3.8999999999999998E-3</v>
      </c>
      <c r="F13490">
        <v>-2.5999999999999999E-3</v>
      </c>
      <c r="G13490">
        <v>-6.4000000000000003E-3</v>
      </c>
      <c r="H13490">
        <v>0</v>
      </c>
    </row>
    <row r="13491" spans="1:8" x14ac:dyDescent="0.25">
      <c r="A13491" s="6">
        <v>42767</v>
      </c>
      <c r="B13491">
        <v>2.9999999999999997E-4</v>
      </c>
      <c r="C13491">
        <v>-8.0000000000000004E-4</v>
      </c>
      <c r="D13491">
        <v>4.0000000000000002E-4</v>
      </c>
      <c r="E13491">
        <v>2.2000000000000001E-3</v>
      </c>
      <c r="F13491">
        <v>-2.3E-3</v>
      </c>
      <c r="G13491">
        <v>4.6999999999998996E-3</v>
      </c>
      <c r="H13491">
        <v>0</v>
      </c>
    </row>
    <row r="13492" spans="1:8" x14ac:dyDescent="0.25">
      <c r="A13492" s="6">
        <v>42768</v>
      </c>
      <c r="B13492">
        <v>-2.0000000000000001E-4</v>
      </c>
      <c r="C13492">
        <v>-2.8999999999999998E-3</v>
      </c>
      <c r="D13492">
        <v>-2.8999999999999998E-3</v>
      </c>
      <c r="E13492">
        <v>-2.8E-3</v>
      </c>
      <c r="F13492">
        <v>1.5E-3</v>
      </c>
      <c r="G13492">
        <v>-5.1000000000000004E-3</v>
      </c>
      <c r="H13492">
        <v>0</v>
      </c>
    </row>
    <row r="13493" spans="1:8" x14ac:dyDescent="0.25">
      <c r="A13493" s="6">
        <v>42769</v>
      </c>
      <c r="B13493">
        <v>8.1999999999999001E-3</v>
      </c>
      <c r="C13493">
        <v>6.0999999999998998E-3</v>
      </c>
      <c r="D13493">
        <v>7.4000000000000003E-3</v>
      </c>
      <c r="E13493">
        <v>-4.8999999999999998E-3</v>
      </c>
      <c r="F13493">
        <v>2.7000000000000001E-3</v>
      </c>
      <c r="G13493">
        <v>8.8999999999999999E-3</v>
      </c>
      <c r="H13493">
        <v>0</v>
      </c>
    </row>
    <row r="13494" spans="1:8" x14ac:dyDescent="0.25">
      <c r="A13494" s="6">
        <v>42772</v>
      </c>
      <c r="B13494">
        <v>-2.7000000000000001E-3</v>
      </c>
      <c r="C13494">
        <v>-6.4999999999999997E-3</v>
      </c>
      <c r="D13494">
        <v>-1.6000000000000001E-3</v>
      </c>
      <c r="E13494">
        <v>6.9999999999999999E-4</v>
      </c>
      <c r="F13494">
        <v>-2.2000000000000001E-3</v>
      </c>
      <c r="G13494">
        <v>-2.3E-3</v>
      </c>
      <c r="H13494">
        <v>0</v>
      </c>
    </row>
    <row r="13495" spans="1:8" x14ac:dyDescent="0.25">
      <c r="A13495" s="6">
        <v>42773</v>
      </c>
      <c r="B13495">
        <v>0</v>
      </c>
      <c r="C13495">
        <v>-3.8E-3</v>
      </c>
      <c r="D13495">
        <v>-5.1000000000000004E-3</v>
      </c>
      <c r="E13495">
        <v>3.8E-3</v>
      </c>
      <c r="F13495">
        <v>-2.3E-3</v>
      </c>
      <c r="G13495">
        <v>-2.3999999999999998E-3</v>
      </c>
      <c r="H13495">
        <v>0</v>
      </c>
    </row>
    <row r="13496" spans="1:8" x14ac:dyDescent="0.25">
      <c r="A13496" s="6">
        <v>42774</v>
      </c>
      <c r="B13496">
        <v>6.9999999999999999E-4</v>
      </c>
      <c r="C13496">
        <v>-2.8E-3</v>
      </c>
      <c r="D13496">
        <v>-5.8999999999999999E-3</v>
      </c>
      <c r="E13496">
        <v>3.0000000000000001E-3</v>
      </c>
      <c r="F13496">
        <v>-8.9999999999999998E-4</v>
      </c>
      <c r="G13496">
        <v>-6.3E-3</v>
      </c>
      <c r="H13496">
        <v>0</v>
      </c>
    </row>
    <row r="13497" spans="1:8" x14ac:dyDescent="0.25">
      <c r="A13497" s="6">
        <v>42775</v>
      </c>
      <c r="B13497">
        <v>7.0999999999998998E-3</v>
      </c>
      <c r="C13497">
        <v>6.9999999999999004E-3</v>
      </c>
      <c r="D13497">
        <v>8.0000000000000004E-4</v>
      </c>
      <c r="E13497">
        <v>-2.5999999999999999E-3</v>
      </c>
      <c r="F13497">
        <v>6.9999999999999999E-4</v>
      </c>
      <c r="G13497">
        <v>4.7999999999999996E-3</v>
      </c>
      <c r="H13497">
        <v>0</v>
      </c>
    </row>
    <row r="13498" spans="1:8" x14ac:dyDescent="0.25">
      <c r="A13498" s="6">
        <v>42776</v>
      </c>
      <c r="B13498">
        <v>3.7000000000000002E-3</v>
      </c>
      <c r="C13498">
        <v>3.8999999999999998E-3</v>
      </c>
      <c r="D13498">
        <v>1.6999999999999999E-3</v>
      </c>
      <c r="E13498">
        <v>-2.9999999999999997E-4</v>
      </c>
      <c r="F13498">
        <v>1.4E-3</v>
      </c>
      <c r="G13498">
        <v>-3.0999999999999999E-3</v>
      </c>
      <c r="H13498">
        <v>0</v>
      </c>
    </row>
    <row r="13499" spans="1:8" x14ac:dyDescent="0.25">
      <c r="A13499" s="6">
        <v>42779</v>
      </c>
      <c r="B13499">
        <v>4.8999999999999998E-3</v>
      </c>
      <c r="C13499">
        <v>-2.7000000000000001E-3</v>
      </c>
      <c r="D13499">
        <v>3.3999999999999998E-3</v>
      </c>
      <c r="E13499">
        <v>-1E-4</v>
      </c>
      <c r="F13499">
        <v>4.0000000000000002E-4</v>
      </c>
      <c r="G13499">
        <v>3.0999999999999999E-3</v>
      </c>
      <c r="H13499">
        <v>0</v>
      </c>
    </row>
    <row r="13500" spans="1:8" x14ac:dyDescent="0.25">
      <c r="A13500" s="6">
        <v>42780</v>
      </c>
      <c r="B13500">
        <v>4.4999999999999997E-3</v>
      </c>
      <c r="C13500">
        <v>-1.6999999999999999E-3</v>
      </c>
      <c r="D13500">
        <v>3.4999999999998999E-3</v>
      </c>
      <c r="E13500">
        <v>-4.4000000000000003E-3</v>
      </c>
      <c r="F13500">
        <v>-8.9999999999999998E-4</v>
      </c>
      <c r="G13500">
        <v>1.1999999999999999E-3</v>
      </c>
      <c r="H13500">
        <v>0</v>
      </c>
    </row>
    <row r="13501" spans="1:8" x14ac:dyDescent="0.25">
      <c r="A13501" s="6">
        <v>42781</v>
      </c>
      <c r="B13501">
        <v>5.3E-3</v>
      </c>
      <c r="C13501">
        <v>1.4E-3</v>
      </c>
      <c r="D13501">
        <v>-4.1999999999999997E-3</v>
      </c>
      <c r="E13501">
        <v>2E-3</v>
      </c>
      <c r="F13501">
        <v>-5.0000000000000001E-4</v>
      </c>
      <c r="G13501">
        <v>-2.0999999999999999E-3</v>
      </c>
      <c r="H13501">
        <v>0</v>
      </c>
    </row>
    <row r="13502" spans="1:8" x14ac:dyDescent="0.25">
      <c r="A13502" s="6">
        <v>42782</v>
      </c>
      <c r="B13502">
        <v>-1.6000000000000001E-3</v>
      </c>
      <c r="C13502">
        <v>-2.2000000000000001E-3</v>
      </c>
      <c r="D13502">
        <v>0</v>
      </c>
      <c r="E13502">
        <v>2.7000000000000001E-3</v>
      </c>
      <c r="F13502">
        <v>-2.0999999999999999E-3</v>
      </c>
      <c r="G13502">
        <v>-6.9999999999999999E-4</v>
      </c>
      <c r="H13502">
        <v>0</v>
      </c>
    </row>
    <row r="13503" spans="1:8" x14ac:dyDescent="0.25">
      <c r="A13503" s="6">
        <v>42783</v>
      </c>
      <c r="B13503">
        <v>2E-3</v>
      </c>
      <c r="C13503">
        <v>-6.9999999999999999E-4</v>
      </c>
      <c r="D13503">
        <v>-5.4000000000000003E-3</v>
      </c>
      <c r="E13503">
        <v>1E-4</v>
      </c>
      <c r="F13503">
        <v>-4.0000000000000001E-3</v>
      </c>
      <c r="G13503">
        <v>-4.0999999999998997E-3</v>
      </c>
      <c r="H13503">
        <v>0</v>
      </c>
    </row>
    <row r="13504" spans="1:8" x14ac:dyDescent="0.25">
      <c r="A13504" s="6">
        <v>42787</v>
      </c>
      <c r="B13504">
        <v>6.0000000000000001E-3</v>
      </c>
      <c r="C13504">
        <v>5.9999999999999995E-4</v>
      </c>
      <c r="D13504">
        <v>1.2999999999999999E-3</v>
      </c>
      <c r="E13504">
        <v>3.2000000000000002E-3</v>
      </c>
      <c r="F13504">
        <v>3.5999999999999999E-3</v>
      </c>
      <c r="G13504">
        <v>8.0000000000000004E-4</v>
      </c>
      <c r="H13504">
        <v>0</v>
      </c>
    </row>
    <row r="13505" spans="1:8" x14ac:dyDescent="0.25">
      <c r="A13505" s="6">
        <v>42788</v>
      </c>
      <c r="B13505">
        <v>-1.5E-3</v>
      </c>
      <c r="C13505">
        <v>-3.8E-3</v>
      </c>
      <c r="D13505">
        <v>1E-3</v>
      </c>
      <c r="E13505">
        <v>4.7999999999999996E-3</v>
      </c>
      <c r="F13505">
        <v>-3.2000000000000002E-3</v>
      </c>
      <c r="G13505">
        <v>-5.9999999999999995E-4</v>
      </c>
      <c r="H13505">
        <v>0</v>
      </c>
    </row>
    <row r="13506" spans="1:8" x14ac:dyDescent="0.25">
      <c r="A13506" s="6">
        <v>42789</v>
      </c>
      <c r="B13506">
        <v>-1.1999999999999999E-3</v>
      </c>
      <c r="C13506">
        <v>-7.0999999999998998E-3</v>
      </c>
      <c r="D13506">
        <v>2.3999999999999998E-3</v>
      </c>
      <c r="E13506">
        <v>-2.5999999999999999E-3</v>
      </c>
      <c r="F13506">
        <v>-4.4999999999999997E-3</v>
      </c>
      <c r="G13506">
        <v>-5.4999999999999997E-3</v>
      </c>
      <c r="H13506">
        <v>0</v>
      </c>
    </row>
    <row r="13507" spans="1:8" x14ac:dyDescent="0.25">
      <c r="A13507" s="6">
        <v>42790</v>
      </c>
      <c r="B13507">
        <v>1.5E-3</v>
      </c>
      <c r="C13507">
        <v>-1.1000000000000001E-3</v>
      </c>
      <c r="D13507">
        <v>-9.5999999999999992E-3</v>
      </c>
      <c r="E13507">
        <v>3.0999999999999999E-3</v>
      </c>
      <c r="F13507">
        <v>-2.0999999999999999E-3</v>
      </c>
      <c r="G13507">
        <v>-6.1999999999999998E-3</v>
      </c>
      <c r="H13507">
        <v>0</v>
      </c>
    </row>
    <row r="13508" spans="1:8" x14ac:dyDescent="0.25">
      <c r="A13508" s="6">
        <v>42793</v>
      </c>
      <c r="B13508">
        <v>2.0999999999999999E-3</v>
      </c>
      <c r="C13508">
        <v>8.5000000000000006E-3</v>
      </c>
      <c r="D13508">
        <v>-3.3999999999999998E-3</v>
      </c>
      <c r="E13508">
        <v>-3.5999999999999999E-3</v>
      </c>
      <c r="F13508">
        <v>-1.2999999999999999E-3</v>
      </c>
      <c r="G13508">
        <v>1.2999999999999999E-3</v>
      </c>
      <c r="H13508">
        <v>0</v>
      </c>
    </row>
    <row r="13509" spans="1:8" x14ac:dyDescent="0.25">
      <c r="A13509" s="6">
        <v>42794</v>
      </c>
      <c r="B13509">
        <v>-4.1999999999999997E-3</v>
      </c>
      <c r="C13509">
        <v>-1.35E-2</v>
      </c>
      <c r="D13509">
        <v>1.4E-3</v>
      </c>
      <c r="E13509">
        <v>-2.0000000000000001E-4</v>
      </c>
      <c r="F13509">
        <v>-1.9E-3</v>
      </c>
      <c r="G13509">
        <v>1.4E-3</v>
      </c>
      <c r="H13509">
        <v>0</v>
      </c>
    </row>
    <row r="13510" spans="1:8" x14ac:dyDescent="0.25">
      <c r="A13510" s="6">
        <v>42795</v>
      </c>
      <c r="B13510">
        <v>1.47E-2</v>
      </c>
      <c r="C13510">
        <v>5.1000000000000004E-3</v>
      </c>
      <c r="D13510">
        <v>7.7000000000000002E-3</v>
      </c>
      <c r="E13510">
        <v>-5.3E-3</v>
      </c>
      <c r="F13510">
        <v>5.3E-3</v>
      </c>
      <c r="G13510">
        <v>1.2999999999999999E-2</v>
      </c>
      <c r="H13510">
        <v>0</v>
      </c>
    </row>
    <row r="13511" spans="1:8" x14ac:dyDescent="0.25">
      <c r="A13511" s="6">
        <v>42796</v>
      </c>
      <c r="B13511">
        <v>-6.8999999999999999E-3</v>
      </c>
      <c r="C13511">
        <v>-5.4000000000000003E-3</v>
      </c>
      <c r="D13511">
        <v>-8.9999999999999993E-3</v>
      </c>
      <c r="E13511">
        <v>6.1999999999999998E-3</v>
      </c>
      <c r="F13511">
        <v>-4.3E-3</v>
      </c>
      <c r="G13511">
        <v>-1.13999999999999E-2</v>
      </c>
      <c r="H13511">
        <v>0</v>
      </c>
    </row>
    <row r="13512" spans="1:8" x14ac:dyDescent="0.25">
      <c r="A13512" s="6">
        <v>42797</v>
      </c>
      <c r="B13512">
        <v>8.0000000000000004E-4</v>
      </c>
      <c r="C13512">
        <v>-1.6999999999999999E-3</v>
      </c>
      <c r="D13512">
        <v>1.4E-3</v>
      </c>
      <c r="E13512">
        <v>-5.9999999999999995E-4</v>
      </c>
      <c r="F13512">
        <v>-8.9999999999999998E-4</v>
      </c>
      <c r="G13512">
        <v>6.4000000000000003E-3</v>
      </c>
      <c r="H13512">
        <v>0</v>
      </c>
    </row>
    <row r="13513" spans="1:8" x14ac:dyDescent="0.25">
      <c r="A13513" s="6">
        <v>42800</v>
      </c>
      <c r="B13513">
        <v>-3.7000000000000002E-3</v>
      </c>
      <c r="C13513">
        <v>-4.0000000000000001E-3</v>
      </c>
      <c r="D13513">
        <v>-8.0000000000000004E-4</v>
      </c>
      <c r="E13513">
        <v>-5.0000000000000001E-4</v>
      </c>
      <c r="F13513">
        <v>0</v>
      </c>
      <c r="G13513">
        <v>2.0000000000000001E-4</v>
      </c>
      <c r="H13513">
        <v>0</v>
      </c>
    </row>
    <row r="13514" spans="1:8" x14ac:dyDescent="0.25">
      <c r="A13514" s="6">
        <v>42801</v>
      </c>
      <c r="B13514">
        <v>-3.4999999999998999E-3</v>
      </c>
      <c r="C13514">
        <v>-3.4999999999998999E-3</v>
      </c>
      <c r="D13514">
        <v>-6.9999999999999999E-4</v>
      </c>
      <c r="E13514">
        <v>8.9999999999999998E-4</v>
      </c>
      <c r="F13514">
        <v>-2.5000000000000001E-3</v>
      </c>
      <c r="G13514">
        <v>1.1000000000000001E-3</v>
      </c>
      <c r="H13514">
        <v>0</v>
      </c>
    </row>
    <row r="13515" spans="1:8" x14ac:dyDescent="0.25">
      <c r="A13515" s="6">
        <v>42802</v>
      </c>
      <c r="B13515">
        <v>-1.9E-3</v>
      </c>
      <c r="C13515">
        <v>-1.9E-3</v>
      </c>
      <c r="D13515">
        <v>-8.3000000000000001E-3</v>
      </c>
      <c r="E13515">
        <v>4.4000000000000003E-3</v>
      </c>
      <c r="F13515">
        <v>-7.4999999999999997E-3</v>
      </c>
      <c r="G13515">
        <v>-7.0999999999998998E-3</v>
      </c>
      <c r="H13515">
        <v>0</v>
      </c>
    </row>
    <row r="13516" spans="1:8" x14ac:dyDescent="0.25">
      <c r="A13516" s="6">
        <v>42803</v>
      </c>
      <c r="B13516">
        <v>5.0000000000000001E-4</v>
      </c>
      <c r="C13516">
        <v>-5.1999999999999998E-3</v>
      </c>
      <c r="D13516">
        <v>-2.3E-3</v>
      </c>
      <c r="E13516">
        <v>-5.7999999999999996E-3</v>
      </c>
      <c r="F13516">
        <v>-1.6000000000000001E-3</v>
      </c>
      <c r="G13516">
        <v>-1.8E-3</v>
      </c>
      <c r="H13516">
        <v>0</v>
      </c>
    </row>
    <row r="13517" spans="1:8" x14ac:dyDescent="0.25">
      <c r="A13517" s="6">
        <v>42804</v>
      </c>
      <c r="B13517">
        <v>3.3999999999999998E-3</v>
      </c>
      <c r="C13517">
        <v>5.9999999999999995E-4</v>
      </c>
      <c r="D13517">
        <v>-4.6999999999998996E-3</v>
      </c>
      <c r="E13517">
        <v>2.7000000000000001E-3</v>
      </c>
      <c r="F13517">
        <v>2.9999999999999997E-4</v>
      </c>
      <c r="G13517">
        <v>-2E-3</v>
      </c>
      <c r="H13517">
        <v>0</v>
      </c>
    </row>
    <row r="13518" spans="1:8" x14ac:dyDescent="0.25">
      <c r="A13518" s="6">
        <v>42807</v>
      </c>
      <c r="B13518">
        <v>1.2999999999999999E-3</v>
      </c>
      <c r="C13518">
        <v>3.0999999999999999E-3</v>
      </c>
      <c r="D13518">
        <v>-8.0000000000000004E-4</v>
      </c>
      <c r="E13518">
        <v>-1.1000000000000001E-3</v>
      </c>
      <c r="F13518">
        <v>5.0000000000000001E-4</v>
      </c>
      <c r="G13518">
        <v>5.4000000000000003E-3</v>
      </c>
      <c r="H13518">
        <v>0</v>
      </c>
    </row>
    <row r="13519" spans="1:8" x14ac:dyDescent="0.25">
      <c r="A13519" s="6">
        <v>42808</v>
      </c>
      <c r="B13519">
        <v>-3.5999999999999999E-3</v>
      </c>
      <c r="C13519">
        <v>-2.2000000000000001E-3</v>
      </c>
      <c r="D13519">
        <v>-1E-4</v>
      </c>
      <c r="E13519">
        <v>5.0000000000000001E-3</v>
      </c>
      <c r="F13519">
        <v>-2.5000000000000001E-3</v>
      </c>
      <c r="G13519">
        <v>-1.6000000000000001E-3</v>
      </c>
      <c r="H13519">
        <v>0</v>
      </c>
    </row>
    <row r="13520" spans="1:8" x14ac:dyDescent="0.25">
      <c r="A13520" s="6">
        <v>42809</v>
      </c>
      <c r="B13520">
        <v>8.6E-3</v>
      </c>
      <c r="C13520">
        <v>6.8999999999999999E-3</v>
      </c>
      <c r="D13520">
        <v>-4.5999999999999999E-3</v>
      </c>
      <c r="E13520">
        <v>-1.1000000000000001E-3</v>
      </c>
      <c r="F13520">
        <v>5.0000000000000001E-3</v>
      </c>
      <c r="G13520">
        <v>-2.9999999999999997E-4</v>
      </c>
      <c r="H13520">
        <v>0</v>
      </c>
    </row>
    <row r="13521" spans="1:8" x14ac:dyDescent="0.25">
      <c r="A13521" s="6">
        <v>42810</v>
      </c>
      <c r="B13521">
        <v>-6.9999999999999999E-4</v>
      </c>
      <c r="C13521">
        <v>4.4000000000000003E-3</v>
      </c>
      <c r="D13521">
        <v>2.3E-3</v>
      </c>
      <c r="E13521">
        <v>-1.6000000000000001E-3</v>
      </c>
      <c r="F13521">
        <v>-3.7000000000000002E-3</v>
      </c>
      <c r="G13521">
        <v>-1.9E-3</v>
      </c>
      <c r="H13521">
        <v>0</v>
      </c>
    </row>
    <row r="13522" spans="1:8" x14ac:dyDescent="0.25">
      <c r="A13522" s="6">
        <v>42811</v>
      </c>
      <c r="B13522">
        <v>-8.0000000000000004E-4</v>
      </c>
      <c r="C13522">
        <v>5.6999999999998996E-3</v>
      </c>
      <c r="D13522">
        <v>-3.3999999999999998E-3</v>
      </c>
      <c r="E13522">
        <v>1.5E-3</v>
      </c>
      <c r="F13522">
        <v>2.9999999999999997E-4</v>
      </c>
      <c r="G13522">
        <v>1.4E-3</v>
      </c>
      <c r="H13522">
        <v>0</v>
      </c>
    </row>
    <row r="13523" spans="1:8" x14ac:dyDescent="0.25">
      <c r="A13523" s="6">
        <v>42814</v>
      </c>
      <c r="B13523">
        <v>-2.5000000000000001E-3</v>
      </c>
      <c r="C13523">
        <v>-2E-3</v>
      </c>
      <c r="D13523">
        <v>-7.0999999999998998E-3</v>
      </c>
      <c r="E13523">
        <v>-1.5E-3</v>
      </c>
      <c r="F13523">
        <v>-6.9999999999999999E-4</v>
      </c>
      <c r="G13523">
        <v>-2.0000000000000001E-4</v>
      </c>
      <c r="H13523">
        <v>0</v>
      </c>
    </row>
    <row r="13524" spans="1:8" x14ac:dyDescent="0.25">
      <c r="A13524" s="6">
        <v>42815</v>
      </c>
      <c r="B13524">
        <v>-1.49E-2</v>
      </c>
      <c r="C13524">
        <v>-1.39999999999999E-2</v>
      </c>
      <c r="D13524">
        <v>-7.0999999999998998E-3</v>
      </c>
      <c r="E13524">
        <v>8.3999999999999995E-3</v>
      </c>
      <c r="F13524">
        <v>2.8999999999999998E-3</v>
      </c>
      <c r="G13524">
        <v>-1.6899999999999998E-2</v>
      </c>
      <c r="H13524">
        <v>0</v>
      </c>
    </row>
    <row r="13525" spans="1:8" x14ac:dyDescent="0.25">
      <c r="A13525" s="6">
        <v>42816</v>
      </c>
      <c r="B13525">
        <v>1.6000000000000001E-3</v>
      </c>
      <c r="C13525">
        <v>-3.3E-3</v>
      </c>
      <c r="D13525">
        <v>-5.6999999999998996E-3</v>
      </c>
      <c r="E13525">
        <v>1.6000000000000001E-3</v>
      </c>
      <c r="F13525">
        <v>-1.5E-3</v>
      </c>
      <c r="G13525">
        <v>2.2000000000000001E-3</v>
      </c>
      <c r="H13525">
        <v>0</v>
      </c>
    </row>
    <row r="13526" spans="1:8" x14ac:dyDescent="0.25">
      <c r="A13526" s="6">
        <v>42817</v>
      </c>
      <c r="B13526">
        <v>-2.9999999999999997E-4</v>
      </c>
      <c r="C13526">
        <v>7.4000000000000003E-3</v>
      </c>
      <c r="D13526">
        <v>4.8999999999999998E-3</v>
      </c>
      <c r="E13526">
        <v>-2.9999999999999997E-4</v>
      </c>
      <c r="F13526">
        <v>2.0999999999999999E-3</v>
      </c>
      <c r="G13526">
        <v>1.5E-3</v>
      </c>
      <c r="H13526">
        <v>0</v>
      </c>
    </row>
    <row r="13527" spans="1:8" x14ac:dyDescent="0.25">
      <c r="A13527" s="6">
        <v>42818</v>
      </c>
      <c r="B13527">
        <v>-5.0000000000000001E-4</v>
      </c>
      <c r="C13527">
        <v>1.1000000000000001E-3</v>
      </c>
      <c r="D13527">
        <v>-2E-3</v>
      </c>
      <c r="E13527">
        <v>-2.5999999999999999E-3</v>
      </c>
      <c r="F13527">
        <v>-3.0999999999999999E-3</v>
      </c>
      <c r="G13527">
        <v>8.0000000000000004E-4</v>
      </c>
      <c r="H13527">
        <v>0</v>
      </c>
    </row>
    <row r="13528" spans="1:8" x14ac:dyDescent="0.25">
      <c r="A13528" s="6">
        <v>42821</v>
      </c>
      <c r="B13528">
        <v>-5.0000000000000001E-4</v>
      </c>
      <c r="C13528">
        <v>4.5999999999999999E-3</v>
      </c>
      <c r="D13528">
        <v>-4.8999999999999998E-3</v>
      </c>
      <c r="E13528">
        <v>-2.0999999999999999E-3</v>
      </c>
      <c r="F13528">
        <v>-2.5999999999999999E-3</v>
      </c>
      <c r="G13528">
        <v>-3.0999999999999999E-3</v>
      </c>
      <c r="H13528">
        <v>0</v>
      </c>
    </row>
    <row r="13529" spans="1:8" x14ac:dyDescent="0.25">
      <c r="A13529" s="6">
        <v>42822</v>
      </c>
      <c r="B13529">
        <v>7.3000000000000001E-3</v>
      </c>
      <c r="C13529">
        <v>-4.0000000000000002E-4</v>
      </c>
      <c r="D13529">
        <v>7.1999999999999998E-3</v>
      </c>
      <c r="E13529">
        <v>5.0000000000000001E-4</v>
      </c>
      <c r="F13529">
        <v>4.0999999999998997E-3</v>
      </c>
      <c r="G13529">
        <v>3.7000000000000002E-3</v>
      </c>
      <c r="H13529">
        <v>0</v>
      </c>
    </row>
    <row r="13530" spans="1:8" x14ac:dyDescent="0.25">
      <c r="A13530" s="6">
        <v>42823</v>
      </c>
      <c r="B13530">
        <v>1.8E-3</v>
      </c>
      <c r="C13530">
        <v>3.3E-3</v>
      </c>
      <c r="D13530">
        <v>-8.9999999999999998E-4</v>
      </c>
      <c r="E13530">
        <v>-2.5000000000000001E-3</v>
      </c>
      <c r="F13530">
        <v>1.5E-3</v>
      </c>
      <c r="G13530">
        <v>-4.5999999999999999E-3</v>
      </c>
      <c r="H13530">
        <v>0</v>
      </c>
    </row>
    <row r="13531" spans="1:8" x14ac:dyDescent="0.25">
      <c r="A13531" s="6">
        <v>42824</v>
      </c>
      <c r="B13531">
        <v>3.5999999999999999E-3</v>
      </c>
      <c r="C13531">
        <v>4.1999999999999997E-3</v>
      </c>
      <c r="D13531">
        <v>9.1999999999999998E-3</v>
      </c>
      <c r="E13531">
        <v>-5.9999999999999995E-4</v>
      </c>
      <c r="F13531">
        <v>-1.4E-3</v>
      </c>
      <c r="G13531">
        <v>7.1999999999999998E-3</v>
      </c>
      <c r="H13531">
        <v>0</v>
      </c>
    </row>
    <row r="13532" spans="1:8" x14ac:dyDescent="0.25">
      <c r="A13532" s="6">
        <v>42825</v>
      </c>
      <c r="B13532">
        <v>-1.6000000000000001E-3</v>
      </c>
      <c r="C13532">
        <v>5.4000000000000003E-3</v>
      </c>
      <c r="D13532">
        <v>-3.2000000000000002E-3</v>
      </c>
      <c r="E13532">
        <v>4.0000000000000002E-4</v>
      </c>
      <c r="F13532">
        <v>1E-3</v>
      </c>
      <c r="G13532">
        <v>0</v>
      </c>
      <c r="H13532">
        <v>0</v>
      </c>
    </row>
    <row r="13533" spans="1:8" x14ac:dyDescent="0.25">
      <c r="A13533" s="6">
        <v>42828</v>
      </c>
      <c r="B13533">
        <v>-2.8E-3</v>
      </c>
      <c r="C13533">
        <v>-1.15E-2</v>
      </c>
      <c r="D13533">
        <v>-8.0000000000000004E-4</v>
      </c>
      <c r="E13533">
        <v>-1.6000000000000001E-3</v>
      </c>
      <c r="F13533">
        <v>-8.9999999999999998E-4</v>
      </c>
      <c r="G13533">
        <v>4.0000000000000002E-4</v>
      </c>
      <c r="H13533">
        <v>0</v>
      </c>
    </row>
    <row r="13534" spans="1:8" x14ac:dyDescent="0.25">
      <c r="A13534" s="6">
        <v>42829</v>
      </c>
      <c r="B13534">
        <v>5.0000000000000001E-4</v>
      </c>
      <c r="C13534">
        <v>-2.3999999999999998E-3</v>
      </c>
      <c r="D13534">
        <v>3.0999999999999999E-3</v>
      </c>
      <c r="E13534">
        <v>-8.0000000000000004E-4</v>
      </c>
      <c r="F13534">
        <v>1.9E-3</v>
      </c>
      <c r="G13534">
        <v>3.7000000000000002E-3</v>
      </c>
      <c r="H13534">
        <v>0</v>
      </c>
    </row>
    <row r="13535" spans="1:8" x14ac:dyDescent="0.25">
      <c r="A13535" s="6">
        <v>42830</v>
      </c>
      <c r="B13535">
        <v>-4.4000000000000003E-3</v>
      </c>
      <c r="C13535">
        <v>-8.1999999999999001E-3</v>
      </c>
      <c r="D13535">
        <v>-3.0000000000000001E-3</v>
      </c>
      <c r="E13535">
        <v>4.4999999999999997E-3</v>
      </c>
      <c r="F13535">
        <v>-8.0000000000000004E-4</v>
      </c>
      <c r="G13535">
        <v>-4.4999999999999997E-3</v>
      </c>
      <c r="H13535">
        <v>0</v>
      </c>
    </row>
    <row r="13536" spans="1:8" x14ac:dyDescent="0.25">
      <c r="A13536" s="6">
        <v>42831</v>
      </c>
      <c r="B13536">
        <v>3.0999999999999999E-3</v>
      </c>
      <c r="C13536">
        <v>7.3000000000000001E-3</v>
      </c>
      <c r="D13536">
        <v>4.7999999999999996E-3</v>
      </c>
      <c r="E13536">
        <v>-1.2999999999999999E-3</v>
      </c>
      <c r="F13536">
        <v>3.7000000000000002E-3</v>
      </c>
      <c r="G13536">
        <v>6.9999999999999999E-4</v>
      </c>
      <c r="H13536">
        <v>0</v>
      </c>
    </row>
    <row r="13537" spans="1:8" x14ac:dyDescent="0.25">
      <c r="A13537" s="6">
        <v>42832</v>
      </c>
      <c r="B13537">
        <v>-8.0000000000000004E-4</v>
      </c>
      <c r="C13537">
        <v>8.0000000000000004E-4</v>
      </c>
      <c r="D13537">
        <v>-2.5999999999999999E-3</v>
      </c>
      <c r="E13537">
        <v>1E-4</v>
      </c>
      <c r="F13537">
        <v>-5.0000000000000001E-4</v>
      </c>
      <c r="G13537">
        <v>1E-4</v>
      </c>
      <c r="H13537">
        <v>0</v>
      </c>
    </row>
    <row r="13538" spans="1:8" x14ac:dyDescent="0.25">
      <c r="A13538" s="6">
        <v>42835</v>
      </c>
      <c r="B13538">
        <v>8.0000000000000004E-4</v>
      </c>
      <c r="C13538">
        <v>1.4E-3</v>
      </c>
      <c r="D13538">
        <v>6.9999999999999999E-4</v>
      </c>
      <c r="E13538">
        <v>1.9E-3</v>
      </c>
      <c r="F13538">
        <v>4.5999999999999999E-3</v>
      </c>
      <c r="G13538">
        <v>-9.1000000000000004E-3</v>
      </c>
      <c r="H13538">
        <v>0</v>
      </c>
    </row>
    <row r="13539" spans="1:8" x14ac:dyDescent="0.25">
      <c r="A13539" s="6">
        <v>42836</v>
      </c>
      <c r="B13539">
        <v>-5.0000000000000001E-4</v>
      </c>
      <c r="C13539">
        <v>8.0000000000000002E-3</v>
      </c>
      <c r="D13539">
        <v>2.3E-3</v>
      </c>
      <c r="E13539">
        <v>2E-3</v>
      </c>
      <c r="F13539">
        <v>1.8E-3</v>
      </c>
      <c r="G13539">
        <v>1.4E-3</v>
      </c>
      <c r="H13539">
        <v>0</v>
      </c>
    </row>
    <row r="13540" spans="1:8" x14ac:dyDescent="0.25">
      <c r="A13540" s="6">
        <v>42837</v>
      </c>
      <c r="B13540">
        <v>-4.8999999999999998E-3</v>
      </c>
      <c r="C13540">
        <v>-9.3999999999998998E-3</v>
      </c>
      <c r="D13540">
        <v>-5.4000000000000003E-3</v>
      </c>
      <c r="E13540">
        <v>-4.0000000000000002E-4</v>
      </c>
      <c r="F13540">
        <v>-5.4999999999999997E-3</v>
      </c>
      <c r="G13540">
        <v>-6.0000000000000001E-3</v>
      </c>
      <c r="H13540">
        <v>0</v>
      </c>
    </row>
    <row r="13541" spans="1:8" x14ac:dyDescent="0.25">
      <c r="A13541" s="6">
        <v>42838</v>
      </c>
      <c r="B13541">
        <v>-7.4999999999999997E-3</v>
      </c>
      <c r="C13541">
        <v>-3.4999999999998999E-3</v>
      </c>
      <c r="D13541">
        <v>-8.0999999999999996E-3</v>
      </c>
      <c r="E13541">
        <v>-2.9999999999999997E-4</v>
      </c>
      <c r="F13541">
        <v>-3.8E-3</v>
      </c>
      <c r="G13541">
        <v>-3.0999999999999999E-3</v>
      </c>
      <c r="H13541">
        <v>0</v>
      </c>
    </row>
    <row r="13542" spans="1:8" x14ac:dyDescent="0.25">
      <c r="A13542" s="6">
        <v>42842</v>
      </c>
      <c r="B13542">
        <v>8.8999999999999999E-3</v>
      </c>
      <c r="C13542">
        <v>2.8999999999999998E-3</v>
      </c>
      <c r="D13542">
        <v>2.3999999999999998E-3</v>
      </c>
      <c r="E13542">
        <v>2.9999999999999997E-4</v>
      </c>
      <c r="F13542">
        <v>-1.4E-3</v>
      </c>
      <c r="G13542">
        <v>5.1999999999999998E-3</v>
      </c>
      <c r="H13542">
        <v>0</v>
      </c>
    </row>
    <row r="13543" spans="1:8" x14ac:dyDescent="0.25">
      <c r="A13543" s="6">
        <v>42843</v>
      </c>
      <c r="B13543">
        <v>-2.5000000000000001E-3</v>
      </c>
      <c r="C13543">
        <v>3.0999999999999999E-3</v>
      </c>
      <c r="D13543">
        <v>-1.9E-3</v>
      </c>
      <c r="E13543">
        <v>3.0999999999999999E-3</v>
      </c>
      <c r="F13543">
        <v>1.1999999999999999E-3</v>
      </c>
      <c r="G13543">
        <v>-2.9999999999999997E-4</v>
      </c>
      <c r="H13543">
        <v>0</v>
      </c>
    </row>
    <row r="13544" spans="1:8" x14ac:dyDescent="0.25">
      <c r="A13544" s="6">
        <v>42844</v>
      </c>
      <c r="B13544">
        <v>-8.0000000000000004E-4</v>
      </c>
      <c r="C13544">
        <v>5.5999999999999999E-3</v>
      </c>
      <c r="D13544">
        <v>-4.4000000000000003E-3</v>
      </c>
      <c r="E13544">
        <v>4.3E-3</v>
      </c>
      <c r="F13544">
        <v>-8.3999999999999995E-3</v>
      </c>
      <c r="G13544">
        <v>1.9E-3</v>
      </c>
      <c r="H13544">
        <v>0</v>
      </c>
    </row>
    <row r="13545" spans="1:8" x14ac:dyDescent="0.25">
      <c r="A13545" s="6">
        <v>42845</v>
      </c>
      <c r="B13545">
        <v>8.3000000000000001E-3</v>
      </c>
      <c r="C13545">
        <v>5.8999999999999999E-3</v>
      </c>
      <c r="D13545">
        <v>2.5999999999999999E-3</v>
      </c>
      <c r="E13545">
        <v>2E-3</v>
      </c>
      <c r="F13545">
        <v>-1.9E-3</v>
      </c>
      <c r="G13545">
        <v>4.4000000000000003E-3</v>
      </c>
      <c r="H13545">
        <v>0</v>
      </c>
    </row>
    <row r="13546" spans="1:8" x14ac:dyDescent="0.25">
      <c r="A13546" s="6">
        <v>42846</v>
      </c>
      <c r="B13546">
        <v>-2.8E-3</v>
      </c>
      <c r="C13546">
        <v>5.9999999999999995E-4</v>
      </c>
      <c r="D13546">
        <v>-1.5E-3</v>
      </c>
      <c r="E13546">
        <v>3.4999999999998999E-3</v>
      </c>
      <c r="F13546">
        <v>-2E-3</v>
      </c>
      <c r="G13546">
        <v>1.9E-3</v>
      </c>
      <c r="H13546">
        <v>0</v>
      </c>
    </row>
    <row r="13547" spans="1:8" x14ac:dyDescent="0.25">
      <c r="A13547" s="6">
        <v>42849</v>
      </c>
      <c r="B13547">
        <v>1.18E-2</v>
      </c>
      <c r="C13547">
        <v>2.5999999999999999E-3</v>
      </c>
      <c r="D13547">
        <v>5.0000000000000001E-3</v>
      </c>
      <c r="E13547">
        <v>-8.0000000000000004E-4</v>
      </c>
      <c r="F13547">
        <v>1.4E-3</v>
      </c>
      <c r="G13547">
        <v>9.1999999999999998E-3</v>
      </c>
      <c r="H13547">
        <v>0</v>
      </c>
    </row>
    <row r="13548" spans="1:8" x14ac:dyDescent="0.25">
      <c r="A13548" s="6">
        <v>42850</v>
      </c>
      <c r="B13548">
        <v>6.6E-3</v>
      </c>
      <c r="C13548">
        <v>4.0000000000000001E-3</v>
      </c>
      <c r="D13548">
        <v>-6.9999999999999999E-4</v>
      </c>
      <c r="E13548">
        <v>-3.7000000000000002E-3</v>
      </c>
      <c r="F13548">
        <v>3.0999999999999999E-3</v>
      </c>
      <c r="G13548">
        <v>1.1999999999999999E-3</v>
      </c>
      <c r="H13548">
        <v>0</v>
      </c>
    </row>
    <row r="13549" spans="1:8" x14ac:dyDescent="0.25">
      <c r="A13549" s="6">
        <v>42851</v>
      </c>
      <c r="B13549">
        <v>4.0000000000000002E-4</v>
      </c>
      <c r="C13549">
        <v>7.4999999999999997E-3</v>
      </c>
      <c r="D13549">
        <v>3.2000000000000002E-3</v>
      </c>
      <c r="E13549">
        <v>2.3E-3</v>
      </c>
      <c r="F13549">
        <v>-1E-4</v>
      </c>
      <c r="G13549">
        <v>-2.3E-3</v>
      </c>
      <c r="H13549">
        <v>0</v>
      </c>
    </row>
    <row r="13550" spans="1:8" x14ac:dyDescent="0.25">
      <c r="A13550" s="6">
        <v>42852</v>
      </c>
      <c r="B13550">
        <v>5.0000000000000001E-4</v>
      </c>
      <c r="C13550">
        <v>-2E-3</v>
      </c>
      <c r="D13550">
        <v>-9.7000000000000003E-3</v>
      </c>
      <c r="E13550">
        <v>2E-3</v>
      </c>
      <c r="F13550">
        <v>-5.5999999999999999E-3</v>
      </c>
      <c r="G13550">
        <v>2.5000000000000001E-3</v>
      </c>
      <c r="H13550">
        <v>0</v>
      </c>
    </row>
    <row r="13551" spans="1:8" x14ac:dyDescent="0.25">
      <c r="A13551" s="6">
        <v>42853</v>
      </c>
      <c r="B13551">
        <v>-3.0000000000000001E-3</v>
      </c>
      <c r="C13551">
        <v>-7.6E-3</v>
      </c>
      <c r="D13551">
        <v>-6.0000000000000001E-3</v>
      </c>
      <c r="E13551">
        <v>8.9999999999999998E-4</v>
      </c>
      <c r="F13551">
        <v>-2.0999999999999999E-3</v>
      </c>
      <c r="G13551">
        <v>-6.9999999999999999E-4</v>
      </c>
      <c r="H13551">
        <v>0</v>
      </c>
    </row>
    <row r="13552" spans="1:8" x14ac:dyDescent="0.25">
      <c r="A13552" s="6">
        <v>42856</v>
      </c>
      <c r="B13552">
        <v>2.0999999999999999E-3</v>
      </c>
      <c r="C13552">
        <v>2.3E-3</v>
      </c>
      <c r="D13552">
        <v>-1.1000000000000001E-3</v>
      </c>
      <c r="E13552">
        <v>-2E-3</v>
      </c>
      <c r="F13552">
        <v>-5.1999999999999998E-3</v>
      </c>
      <c r="G13552">
        <v>9.5999999999999992E-3</v>
      </c>
      <c r="H13552">
        <v>0</v>
      </c>
    </row>
    <row r="13553" spans="1:8" x14ac:dyDescent="0.25">
      <c r="A13553" s="6">
        <v>42857</v>
      </c>
      <c r="B13553">
        <v>2.9999999999999997E-4</v>
      </c>
      <c r="C13553">
        <v>-4.4999999999999997E-3</v>
      </c>
      <c r="D13553">
        <v>-2.3E-3</v>
      </c>
      <c r="E13553">
        <v>4.1999999999999997E-3</v>
      </c>
      <c r="F13553">
        <v>-2.8999999999999998E-3</v>
      </c>
      <c r="G13553">
        <v>-5.6999999999998996E-3</v>
      </c>
      <c r="H13553">
        <v>0</v>
      </c>
    </row>
    <row r="13554" spans="1:8" x14ac:dyDescent="0.25">
      <c r="A13554" s="6">
        <v>42858</v>
      </c>
      <c r="B13554">
        <v>-1.9E-3</v>
      </c>
      <c r="C13554">
        <v>-5.1000000000000004E-3</v>
      </c>
      <c r="D13554">
        <v>2.3E-3</v>
      </c>
      <c r="E13554">
        <v>-5.0000000000000001E-4</v>
      </c>
      <c r="F13554">
        <v>1E-3</v>
      </c>
      <c r="G13554">
        <v>-2.9999999999999997E-4</v>
      </c>
      <c r="H13554">
        <v>0</v>
      </c>
    </row>
    <row r="13555" spans="1:8" x14ac:dyDescent="0.25">
      <c r="A13555" s="6">
        <v>42859</v>
      </c>
      <c r="B13555">
        <v>2.0000000000000001E-4</v>
      </c>
      <c r="C13555">
        <v>-1.4E-3</v>
      </c>
      <c r="D13555">
        <v>-3.3E-3</v>
      </c>
      <c r="E13555">
        <v>3.2000000000000002E-3</v>
      </c>
      <c r="F13555">
        <v>-7.3000000000000001E-3</v>
      </c>
      <c r="G13555">
        <v>-1E-4</v>
      </c>
      <c r="H13555">
        <v>0</v>
      </c>
    </row>
    <row r="13556" spans="1:8" x14ac:dyDescent="0.25">
      <c r="A13556" s="6">
        <v>42860</v>
      </c>
      <c r="B13556">
        <v>4.5999999999999999E-3</v>
      </c>
      <c r="C13556">
        <v>8.9999999999999998E-4</v>
      </c>
      <c r="D13556">
        <v>0</v>
      </c>
      <c r="E13556">
        <v>-2.3E-3</v>
      </c>
      <c r="F13556">
        <v>6.4000000000000003E-3</v>
      </c>
      <c r="G13556">
        <v>-3.0999999999999999E-3</v>
      </c>
      <c r="H13556">
        <v>0</v>
      </c>
    </row>
    <row r="13557" spans="1:8" x14ac:dyDescent="0.25">
      <c r="A13557" s="6">
        <v>42863</v>
      </c>
      <c r="B13557">
        <v>-4.0000000000000002E-4</v>
      </c>
      <c r="C13557">
        <v>-2E-3</v>
      </c>
      <c r="D13557">
        <v>2.5000000000000001E-3</v>
      </c>
      <c r="E13557">
        <v>1.2999999999999999E-3</v>
      </c>
      <c r="F13557">
        <v>6.9999999999999999E-4</v>
      </c>
      <c r="G13557">
        <v>0</v>
      </c>
      <c r="H13557">
        <v>0</v>
      </c>
    </row>
    <row r="13558" spans="1:8" x14ac:dyDescent="0.25">
      <c r="A13558" s="6">
        <v>42864</v>
      </c>
      <c r="B13558">
        <v>-5.0000000000000001E-4</v>
      </c>
      <c r="C13558">
        <v>4.0000000000000001E-3</v>
      </c>
      <c r="D13558">
        <v>-8.0000000000000002E-3</v>
      </c>
      <c r="E13558">
        <v>3.3999999999999998E-3</v>
      </c>
      <c r="F13558">
        <v>-3.3999999999999998E-3</v>
      </c>
      <c r="G13558">
        <v>4.0000000000000002E-4</v>
      </c>
      <c r="H13558">
        <v>0</v>
      </c>
    </row>
    <row r="13559" spans="1:8" x14ac:dyDescent="0.25">
      <c r="A13559" s="6">
        <v>42865</v>
      </c>
      <c r="B13559">
        <v>2E-3</v>
      </c>
      <c r="C13559">
        <v>2.5000000000000001E-3</v>
      </c>
      <c r="D13559">
        <v>2.9999999999999997E-4</v>
      </c>
      <c r="E13559">
        <v>-3.0999999999999999E-3</v>
      </c>
      <c r="F13559">
        <v>3.8E-3</v>
      </c>
      <c r="G13559">
        <v>2.9999999999999997E-4</v>
      </c>
      <c r="H13559">
        <v>0</v>
      </c>
    </row>
    <row r="13560" spans="1:8" x14ac:dyDescent="0.25">
      <c r="A13560" s="6">
        <v>42866</v>
      </c>
      <c r="B13560">
        <v>-2.5000000000000001E-3</v>
      </c>
      <c r="C13560">
        <v>-4.3E-3</v>
      </c>
      <c r="D13560">
        <v>-1.6000000000000001E-3</v>
      </c>
      <c r="E13560">
        <v>-2.5000000000000001E-3</v>
      </c>
      <c r="F13560">
        <v>-2.9999999999999997E-4</v>
      </c>
      <c r="G13560">
        <v>1.2999999999999999E-3</v>
      </c>
      <c r="H13560">
        <v>0</v>
      </c>
    </row>
    <row r="13561" spans="1:8" x14ac:dyDescent="0.25">
      <c r="A13561" s="6">
        <v>42867</v>
      </c>
      <c r="B13561">
        <v>-1.8E-3</v>
      </c>
      <c r="C13561">
        <v>-3.8E-3</v>
      </c>
      <c r="D13561">
        <v>-6.0999999999998998E-3</v>
      </c>
      <c r="E13561">
        <v>-2.7000000000000001E-3</v>
      </c>
      <c r="F13561">
        <v>-3.2000000000000002E-3</v>
      </c>
      <c r="G13561">
        <v>3.0999999999999999E-3</v>
      </c>
      <c r="H13561">
        <v>0</v>
      </c>
    </row>
    <row r="13562" spans="1:8" x14ac:dyDescent="0.25">
      <c r="A13562" s="6">
        <v>42870</v>
      </c>
      <c r="B13562">
        <v>5.3E-3</v>
      </c>
      <c r="C13562">
        <v>2.5000000000000001E-3</v>
      </c>
      <c r="D13562">
        <v>2E-3</v>
      </c>
      <c r="E13562">
        <v>-3.0000000000000001E-3</v>
      </c>
      <c r="F13562">
        <v>2.9999999999999997E-4</v>
      </c>
      <c r="G13562">
        <v>1E-3</v>
      </c>
      <c r="H13562">
        <v>0</v>
      </c>
    </row>
    <row r="13563" spans="1:8" x14ac:dyDescent="0.25">
      <c r="A13563" s="6">
        <v>42871</v>
      </c>
      <c r="B13563">
        <v>-2.9999999999999997E-4</v>
      </c>
      <c r="C13563">
        <v>1E-3</v>
      </c>
      <c r="D13563">
        <v>-8.9999999999999998E-4</v>
      </c>
      <c r="E13563">
        <v>-2.3999999999999998E-3</v>
      </c>
      <c r="F13563">
        <v>-1.1999999999999999E-3</v>
      </c>
      <c r="G13563">
        <v>8.3999999999999995E-3</v>
      </c>
      <c r="H13563">
        <v>0</v>
      </c>
    </row>
    <row r="13564" spans="1:8" x14ac:dyDescent="0.25">
      <c r="A13564" s="6">
        <v>42872</v>
      </c>
      <c r="B13564">
        <v>-1.9699999999999999E-2</v>
      </c>
      <c r="C13564">
        <v>-9.4999999999999998E-3</v>
      </c>
      <c r="D13564">
        <v>-6.0000000000000001E-3</v>
      </c>
      <c r="E13564">
        <v>5.3E-3</v>
      </c>
      <c r="F13564">
        <v>2.8E-3</v>
      </c>
      <c r="G13564">
        <v>-1.54E-2</v>
      </c>
      <c r="H13564">
        <v>0</v>
      </c>
    </row>
    <row r="13565" spans="1:8" x14ac:dyDescent="0.25">
      <c r="A13565" s="6">
        <v>42873</v>
      </c>
      <c r="B13565">
        <v>4.0000000000000001E-3</v>
      </c>
      <c r="C13565">
        <v>0</v>
      </c>
      <c r="D13565">
        <v>-3.8E-3</v>
      </c>
      <c r="E13565">
        <v>-3.4999999999998999E-3</v>
      </c>
      <c r="F13565">
        <v>-5.8999999999999999E-3</v>
      </c>
      <c r="G13565">
        <v>5.7999999999999996E-3</v>
      </c>
      <c r="H13565">
        <v>0</v>
      </c>
    </row>
    <row r="13566" spans="1:8" x14ac:dyDescent="0.25">
      <c r="A13566" s="6">
        <v>42874</v>
      </c>
      <c r="B13566">
        <v>6.9999999999999004E-3</v>
      </c>
      <c r="C13566">
        <v>-3.3E-3</v>
      </c>
      <c r="D13566">
        <v>4.0000000000000001E-3</v>
      </c>
      <c r="E13566">
        <v>-8.9999999999999998E-4</v>
      </c>
      <c r="F13566">
        <v>8.0000000000000002E-3</v>
      </c>
      <c r="G13566">
        <v>-2.5000000000000001E-3</v>
      </c>
      <c r="H13566">
        <v>0</v>
      </c>
    </row>
    <row r="13567" spans="1:8" x14ac:dyDescent="0.25">
      <c r="A13567" s="6">
        <v>42877</v>
      </c>
      <c r="B13567">
        <v>5.5999999999999999E-3</v>
      </c>
      <c r="C13567">
        <v>2.5000000000000001E-3</v>
      </c>
      <c r="D13567">
        <v>-3.0000000000000001E-3</v>
      </c>
      <c r="E13567">
        <v>-5.0000000000000001E-4</v>
      </c>
      <c r="F13567">
        <v>-3.0000000000000001E-3</v>
      </c>
      <c r="G13567">
        <v>3.4999999999998999E-3</v>
      </c>
      <c r="H13567">
        <v>0</v>
      </c>
    </row>
    <row r="13568" spans="1:8" x14ac:dyDescent="0.25">
      <c r="A13568" s="6">
        <v>42878</v>
      </c>
      <c r="B13568">
        <v>1.8E-3</v>
      </c>
      <c r="C13568">
        <v>-2.0000000000000001E-4</v>
      </c>
      <c r="D13568">
        <v>6.4000000000000003E-3</v>
      </c>
      <c r="E13568">
        <v>-2.3E-3</v>
      </c>
      <c r="F13568">
        <v>5.9999999999999995E-4</v>
      </c>
      <c r="G13568">
        <v>5.5999999999999999E-3</v>
      </c>
      <c r="H13568">
        <v>0</v>
      </c>
    </row>
    <row r="13569" spans="1:8" x14ac:dyDescent="0.25">
      <c r="A13569" s="6">
        <v>42879</v>
      </c>
      <c r="B13569">
        <v>2.3999999999999998E-3</v>
      </c>
      <c r="C13569">
        <v>-2E-3</v>
      </c>
      <c r="D13569">
        <v>-4.5999999999999999E-3</v>
      </c>
      <c r="E13569">
        <v>1.5E-3</v>
      </c>
      <c r="F13569">
        <v>-2.8999999999999998E-3</v>
      </c>
      <c r="G13569">
        <v>1.2999999999999999E-3</v>
      </c>
      <c r="H13569">
        <v>0</v>
      </c>
    </row>
    <row r="13570" spans="1:8" x14ac:dyDescent="0.25">
      <c r="A13570" s="6">
        <v>42880</v>
      </c>
      <c r="B13570">
        <v>4.1999999999999997E-3</v>
      </c>
      <c r="C13570">
        <v>-3.4999999999998999E-3</v>
      </c>
      <c r="D13570">
        <v>-7.4000000000000003E-3</v>
      </c>
      <c r="E13570">
        <v>5.4999999999999997E-3</v>
      </c>
      <c r="F13570">
        <v>-6.1999999999999998E-3</v>
      </c>
      <c r="G13570">
        <v>5.8999999999999999E-3</v>
      </c>
      <c r="H13570">
        <v>0</v>
      </c>
    </row>
    <row r="13571" spans="1:8" x14ac:dyDescent="0.25">
      <c r="A13571" s="6">
        <v>42881</v>
      </c>
      <c r="B13571">
        <v>5.9999999999999995E-4</v>
      </c>
      <c r="C13571">
        <v>-2.0000000000000001E-4</v>
      </c>
      <c r="D13571">
        <v>1E-3</v>
      </c>
      <c r="E13571">
        <v>1.8E-3</v>
      </c>
      <c r="F13571">
        <v>2.0999999999999999E-3</v>
      </c>
      <c r="G13571">
        <v>1.6999999999999999E-3</v>
      </c>
      <c r="H13571">
        <v>0</v>
      </c>
    </row>
    <row r="13572" spans="1:8" x14ac:dyDescent="0.25">
      <c r="A13572" s="6">
        <v>42885</v>
      </c>
      <c r="B13572">
        <v>-1.9E-3</v>
      </c>
      <c r="C13572">
        <v>-5.4000000000000003E-3</v>
      </c>
      <c r="D13572">
        <v>-3.4999999999998999E-3</v>
      </c>
      <c r="E13572">
        <v>6.3E-3</v>
      </c>
      <c r="F13572">
        <v>-1E-4</v>
      </c>
      <c r="G13572">
        <v>6.9999999999999999E-4</v>
      </c>
      <c r="H13572">
        <v>0</v>
      </c>
    </row>
    <row r="13573" spans="1:8" x14ac:dyDescent="0.25">
      <c r="A13573" s="6">
        <v>42886</v>
      </c>
      <c r="B13573">
        <v>-2.0000000000000001E-4</v>
      </c>
      <c r="C13573">
        <v>-4.0000000000000002E-4</v>
      </c>
      <c r="D13573">
        <v>-5.3E-3</v>
      </c>
      <c r="E13573">
        <v>2.7000000000000001E-3</v>
      </c>
      <c r="F13573">
        <v>-6.9999999999999999E-4</v>
      </c>
      <c r="G13573">
        <v>-2.9999999999999997E-4</v>
      </c>
      <c r="H13573">
        <v>0</v>
      </c>
    </row>
    <row r="13574" spans="1:8" x14ac:dyDescent="0.25">
      <c r="A13574" s="6">
        <v>42887</v>
      </c>
      <c r="B13574">
        <v>9.3999999999998998E-3</v>
      </c>
      <c r="C13574">
        <v>1.01E-2</v>
      </c>
      <c r="D13574">
        <v>4.0000000000000002E-4</v>
      </c>
      <c r="E13574">
        <v>-2.2000000000000001E-3</v>
      </c>
      <c r="F13574">
        <v>8.0000000000000004E-4</v>
      </c>
      <c r="G13574">
        <v>-4.1999999999999997E-3</v>
      </c>
      <c r="H13574">
        <v>0</v>
      </c>
    </row>
    <row r="13575" spans="1:8" x14ac:dyDescent="0.25">
      <c r="A13575" s="6">
        <v>42888</v>
      </c>
      <c r="B13575">
        <v>3.4999999999998999E-3</v>
      </c>
      <c r="C13575">
        <v>4.3E-3</v>
      </c>
      <c r="D13575">
        <v>-7.6E-3</v>
      </c>
      <c r="E13575">
        <v>1.6999999999999999E-3</v>
      </c>
      <c r="F13575">
        <v>-4.5999999999999999E-3</v>
      </c>
      <c r="G13575">
        <v>5.5999999999999999E-3</v>
      </c>
      <c r="H13575">
        <v>0</v>
      </c>
    </row>
    <row r="13576" spans="1:8" x14ac:dyDescent="0.25">
      <c r="A13576" s="6">
        <v>42891</v>
      </c>
      <c r="B13576">
        <v>-1.6999999999999999E-3</v>
      </c>
      <c r="C13576">
        <v>-4.4999999999999997E-3</v>
      </c>
      <c r="D13576">
        <v>-4.0000000000000002E-4</v>
      </c>
      <c r="E13576">
        <v>-1.6999999999999999E-3</v>
      </c>
      <c r="F13576">
        <v>5.0000000000000001E-4</v>
      </c>
      <c r="G13576">
        <v>5.0000000000000001E-4</v>
      </c>
      <c r="H13576">
        <v>0</v>
      </c>
    </row>
    <row r="13577" spans="1:8" x14ac:dyDescent="0.25">
      <c r="A13577" s="6">
        <v>42892</v>
      </c>
      <c r="B13577">
        <v>-2.8E-3</v>
      </c>
      <c r="C13577">
        <v>1E-3</v>
      </c>
      <c r="D13577">
        <v>-2.9999999999999997E-4</v>
      </c>
      <c r="E13577">
        <v>-4.6999999999998996E-3</v>
      </c>
      <c r="F13577">
        <v>3.4999999999998999E-3</v>
      </c>
      <c r="G13577">
        <v>-1.1999999999999999E-3</v>
      </c>
      <c r="H13577">
        <v>0</v>
      </c>
    </row>
    <row r="13578" spans="1:8" x14ac:dyDescent="0.25">
      <c r="A13578" s="6">
        <v>42893</v>
      </c>
      <c r="B13578">
        <v>1.5E-3</v>
      </c>
      <c r="C13578">
        <v>-1.1999999999999999E-3</v>
      </c>
      <c r="D13578">
        <v>-4.0000000000000002E-4</v>
      </c>
      <c r="E13578">
        <v>5.3E-3</v>
      </c>
      <c r="F13578">
        <v>-6.6E-3</v>
      </c>
      <c r="G13578">
        <v>1.1599999999999999E-2</v>
      </c>
      <c r="H13578">
        <v>0</v>
      </c>
    </row>
    <row r="13579" spans="1:8" x14ac:dyDescent="0.25">
      <c r="A13579" s="6">
        <v>42894</v>
      </c>
      <c r="B13579">
        <v>1.8E-3</v>
      </c>
      <c r="C13579">
        <v>1.18999999999999E-2</v>
      </c>
      <c r="D13579">
        <v>9.2999999999999992E-3</v>
      </c>
      <c r="E13579">
        <v>-6.8999999999999999E-3</v>
      </c>
      <c r="F13579">
        <v>-5.0000000000000001E-4</v>
      </c>
      <c r="G13579">
        <v>9.5999999999999992E-3</v>
      </c>
      <c r="H13579">
        <v>0</v>
      </c>
    </row>
    <row r="13580" spans="1:8" x14ac:dyDescent="0.25">
      <c r="A13580" s="6">
        <v>42895</v>
      </c>
      <c r="B13580">
        <v>-1.1999999999999999E-3</v>
      </c>
      <c r="C13580">
        <v>3.0999999999999999E-3</v>
      </c>
      <c r="D13580">
        <v>2.4399999999999901E-2</v>
      </c>
      <c r="E13580">
        <v>-1.6000000000000001E-3</v>
      </c>
      <c r="F13580">
        <v>1.09E-2</v>
      </c>
      <c r="G13580">
        <v>-1.6E-2</v>
      </c>
      <c r="H13580">
        <v>0</v>
      </c>
    </row>
    <row r="13581" spans="1:8" x14ac:dyDescent="0.25">
      <c r="A13581" s="6">
        <v>42898</v>
      </c>
      <c r="B13581">
        <v>-1.1999999999999999E-3</v>
      </c>
      <c r="C13581">
        <v>-1.6000000000000001E-3</v>
      </c>
      <c r="D13581">
        <v>3.3999999999999998E-3</v>
      </c>
      <c r="E13581">
        <v>8.0000000000000004E-4</v>
      </c>
      <c r="F13581">
        <v>5.7999999999999996E-3</v>
      </c>
      <c r="G13581">
        <v>-1.23E-2</v>
      </c>
      <c r="H13581">
        <v>0</v>
      </c>
    </row>
    <row r="13582" spans="1:8" x14ac:dyDescent="0.25">
      <c r="A13582" s="6">
        <v>42899</v>
      </c>
      <c r="B13582">
        <v>5.4999999999999997E-3</v>
      </c>
      <c r="C13582">
        <v>5.0000000000000001E-4</v>
      </c>
      <c r="D13582">
        <v>-1.4E-3</v>
      </c>
      <c r="E13582">
        <v>-3.0000000000000001E-3</v>
      </c>
      <c r="F13582">
        <v>-6.9999999999999999E-4</v>
      </c>
      <c r="G13582">
        <v>5.3E-3</v>
      </c>
      <c r="H13582">
        <v>0</v>
      </c>
    </row>
    <row r="13583" spans="1:8" x14ac:dyDescent="0.25">
      <c r="A13583" s="6">
        <v>42900</v>
      </c>
      <c r="B13583">
        <v>-1.6999999999999999E-3</v>
      </c>
      <c r="C13583">
        <v>-5.4999999999999997E-3</v>
      </c>
      <c r="D13583">
        <v>-5.1999999999999998E-3</v>
      </c>
      <c r="E13583">
        <v>1.1000000000000001E-3</v>
      </c>
      <c r="F13583">
        <v>-5.3E-3</v>
      </c>
      <c r="G13583">
        <v>-2.0999999999999999E-3</v>
      </c>
      <c r="H13583">
        <v>0</v>
      </c>
    </row>
    <row r="13584" spans="1:8" x14ac:dyDescent="0.25">
      <c r="A13584" s="6">
        <v>42901</v>
      </c>
      <c r="B13584">
        <v>-3.0000000000000001E-3</v>
      </c>
      <c r="C13584">
        <v>-3.0000000000000001E-3</v>
      </c>
      <c r="D13584">
        <v>-1.1000000000000001E-3</v>
      </c>
      <c r="E13584">
        <v>8.0000000000000004E-4</v>
      </c>
      <c r="F13584">
        <v>-8.9999999999999998E-4</v>
      </c>
      <c r="G13584">
        <v>2.7000000000000001E-3</v>
      </c>
      <c r="H13584">
        <v>0</v>
      </c>
    </row>
    <row r="13585" spans="1:8" x14ac:dyDescent="0.25">
      <c r="A13585" s="6">
        <v>42902</v>
      </c>
      <c r="B13585">
        <v>-4.0000000000000002E-4</v>
      </c>
      <c r="C13585">
        <v>-2.3E-3</v>
      </c>
      <c r="D13585">
        <v>-1.9E-3</v>
      </c>
      <c r="E13585">
        <v>-4.3E-3</v>
      </c>
      <c r="F13585">
        <v>1.2999999999999999E-3</v>
      </c>
      <c r="G13585">
        <v>8.9999999999999998E-4</v>
      </c>
      <c r="H13585">
        <v>0</v>
      </c>
    </row>
    <row r="13586" spans="1:8" x14ac:dyDescent="0.25">
      <c r="A13586" s="6">
        <v>42905</v>
      </c>
      <c r="B13586">
        <v>8.6E-3</v>
      </c>
      <c r="C13586">
        <v>8.9999999999999998E-4</v>
      </c>
      <c r="D13586">
        <v>-7.3000000000000001E-3</v>
      </c>
      <c r="E13586">
        <v>-1.2999999999999999E-3</v>
      </c>
      <c r="F13586">
        <v>-8.9999999999999998E-4</v>
      </c>
      <c r="G13586">
        <v>7.9000000000000008E-3</v>
      </c>
      <c r="H13586">
        <v>0</v>
      </c>
    </row>
    <row r="13587" spans="1:8" x14ac:dyDescent="0.25">
      <c r="A13587" s="6">
        <v>42906</v>
      </c>
      <c r="B13587">
        <v>-7.3000000000000001E-3</v>
      </c>
      <c r="C13587">
        <v>-4.4000000000000003E-3</v>
      </c>
      <c r="D13587">
        <v>-4.7999999999999996E-3</v>
      </c>
      <c r="E13587">
        <v>-2.2000000000000001E-3</v>
      </c>
      <c r="F13587">
        <v>-2.5000000000000001E-3</v>
      </c>
      <c r="G13587">
        <v>1.8E-3</v>
      </c>
      <c r="H13587">
        <v>0</v>
      </c>
    </row>
    <row r="13588" spans="1:8" x14ac:dyDescent="0.25">
      <c r="A13588" s="6">
        <v>42907</v>
      </c>
      <c r="B13588">
        <v>-6.9999999999999999E-4</v>
      </c>
      <c r="C13588">
        <v>-2.3E-3</v>
      </c>
      <c r="D13588">
        <v>-1.67E-2</v>
      </c>
      <c r="E13588">
        <v>-2.3E-3</v>
      </c>
      <c r="F13588">
        <v>-1.13999999999999E-2</v>
      </c>
      <c r="G13588">
        <v>6.0999999999998998E-3</v>
      </c>
      <c r="H13588">
        <v>0</v>
      </c>
    </row>
    <row r="13589" spans="1:8" x14ac:dyDescent="0.25">
      <c r="A13589" s="6">
        <v>42908</v>
      </c>
      <c r="B13589">
        <v>2.0000000000000001E-4</v>
      </c>
      <c r="C13589">
        <v>4.5999999999999999E-3</v>
      </c>
      <c r="D13589">
        <v>-4.0999999999998997E-3</v>
      </c>
      <c r="E13589">
        <v>-1.6000000000000001E-3</v>
      </c>
      <c r="F13589">
        <v>-4.0000000000000002E-4</v>
      </c>
      <c r="G13589">
        <v>-5.3E-3</v>
      </c>
      <c r="H13589">
        <v>0</v>
      </c>
    </row>
    <row r="13590" spans="1:8" x14ac:dyDescent="0.25">
      <c r="A13590" s="6">
        <v>42909</v>
      </c>
      <c r="B13590">
        <v>2.3999999999999998E-3</v>
      </c>
      <c r="C13590">
        <v>7.4000000000000003E-3</v>
      </c>
      <c r="D13590">
        <v>-4.7999999999999996E-3</v>
      </c>
      <c r="E13590">
        <v>-3.7000000000000002E-3</v>
      </c>
      <c r="F13590">
        <v>6.9999999999999999E-4</v>
      </c>
      <c r="G13590">
        <v>-8.9999999999999998E-4</v>
      </c>
      <c r="H13590">
        <v>0</v>
      </c>
    </row>
    <row r="13591" spans="1:8" x14ac:dyDescent="0.25">
      <c r="A13591" s="6">
        <v>42912</v>
      </c>
      <c r="B13591">
        <v>4.0000000000000002E-4</v>
      </c>
      <c r="C13591">
        <v>8.0000000000000004E-4</v>
      </c>
      <c r="D13591">
        <v>6.9999999999999004E-3</v>
      </c>
      <c r="E13591">
        <v>2.2000000000000001E-3</v>
      </c>
      <c r="F13591">
        <v>1.9E-3</v>
      </c>
      <c r="G13591">
        <v>-5.8999999999999999E-3</v>
      </c>
      <c r="H13591">
        <v>0</v>
      </c>
    </row>
    <row r="13592" spans="1:8" x14ac:dyDescent="0.25">
      <c r="A13592" s="6">
        <v>42913</v>
      </c>
      <c r="B13592">
        <v>-8.5000000000000006E-3</v>
      </c>
      <c r="C13592">
        <v>-2.0999999999999999E-3</v>
      </c>
      <c r="D13592">
        <v>1.34E-2</v>
      </c>
      <c r="E13592">
        <v>3.3E-3</v>
      </c>
      <c r="F13592">
        <v>3.4999999999998999E-3</v>
      </c>
      <c r="G13592">
        <v>-3.2000000000000002E-3</v>
      </c>
      <c r="H13592">
        <v>0</v>
      </c>
    </row>
    <row r="13593" spans="1:8" x14ac:dyDescent="0.25">
      <c r="A13593" s="6">
        <v>42914</v>
      </c>
      <c r="B13593">
        <v>1.01E-2</v>
      </c>
      <c r="C13593">
        <v>8.0000000000000002E-3</v>
      </c>
      <c r="D13593">
        <v>2.0999999999999999E-3</v>
      </c>
      <c r="E13593">
        <v>-1.9E-3</v>
      </c>
      <c r="F13593">
        <v>-8.0000000000000004E-4</v>
      </c>
      <c r="G13593">
        <v>8.9999999999999993E-3</v>
      </c>
      <c r="H13593">
        <v>0</v>
      </c>
    </row>
    <row r="13594" spans="1:8" x14ac:dyDescent="0.25">
      <c r="A13594" s="6">
        <v>42915</v>
      </c>
      <c r="B13594">
        <v>-8.3000000000000001E-3</v>
      </c>
      <c r="C13594">
        <v>5.9999999999999995E-4</v>
      </c>
      <c r="D13594">
        <v>1.37E-2</v>
      </c>
      <c r="E13594">
        <v>-2.3999999999999998E-3</v>
      </c>
      <c r="F13594">
        <v>3.4999999999998999E-3</v>
      </c>
      <c r="G13594">
        <v>-4.8999999999999998E-3</v>
      </c>
      <c r="H13594">
        <v>0</v>
      </c>
    </row>
    <row r="13595" spans="1:8" x14ac:dyDescent="0.25">
      <c r="A13595" s="6">
        <v>42916</v>
      </c>
      <c r="B13595">
        <v>1.4E-3</v>
      </c>
      <c r="C13595">
        <v>-1E-3</v>
      </c>
      <c r="D13595">
        <v>-3.0000000000000001E-3</v>
      </c>
      <c r="E13595">
        <v>2.0999999999999999E-3</v>
      </c>
      <c r="F13595">
        <v>2.8999999999999998E-3</v>
      </c>
      <c r="G13595">
        <v>-3.4999999999998999E-3</v>
      </c>
      <c r="H13595">
        <v>0</v>
      </c>
    </row>
    <row r="13596" spans="1:8" x14ac:dyDescent="0.25">
      <c r="A13596" s="6">
        <v>42919</v>
      </c>
      <c r="B13596">
        <v>2.3E-3</v>
      </c>
      <c r="C13596">
        <v>4.4999999999999997E-3</v>
      </c>
      <c r="D13596">
        <v>1.21E-2</v>
      </c>
      <c r="E13596">
        <v>-5.6999999999998996E-3</v>
      </c>
      <c r="F13596">
        <v>6.6E-3</v>
      </c>
      <c r="G13596">
        <v>-5.8999999999999999E-3</v>
      </c>
      <c r="H13596">
        <v>0</v>
      </c>
    </row>
    <row r="13597" spans="1:8" x14ac:dyDescent="0.25">
      <c r="A13597" s="6">
        <v>42921</v>
      </c>
      <c r="B13597">
        <v>1.1999999999999999E-3</v>
      </c>
      <c r="C13597">
        <v>-6.7999999999999996E-3</v>
      </c>
      <c r="D13597">
        <v>-5.7999999999999996E-3</v>
      </c>
      <c r="E13597">
        <v>1.6000000000000001E-3</v>
      </c>
      <c r="F13597">
        <v>-6.9999999999999004E-3</v>
      </c>
      <c r="G13597">
        <v>1.43E-2</v>
      </c>
      <c r="H13597">
        <v>0</v>
      </c>
    </row>
    <row r="13598" spans="1:8" x14ac:dyDescent="0.25">
      <c r="A13598" s="6">
        <v>42922</v>
      </c>
      <c r="B13598">
        <v>-9.4999999999999998E-3</v>
      </c>
      <c r="C13598">
        <v>-4.4000000000000003E-3</v>
      </c>
      <c r="D13598">
        <v>1.1999999999999999E-3</v>
      </c>
      <c r="E13598">
        <v>2.3E-3</v>
      </c>
      <c r="F13598">
        <v>-1E-4</v>
      </c>
      <c r="G13598">
        <v>7.3000000000000001E-3</v>
      </c>
      <c r="H13598">
        <v>0</v>
      </c>
    </row>
    <row r="13599" spans="1:8" x14ac:dyDescent="0.25">
      <c r="A13599" s="6">
        <v>42923</v>
      </c>
      <c r="B13599">
        <v>6.8999999999999999E-3</v>
      </c>
      <c r="C13599">
        <v>4.0000000000000001E-3</v>
      </c>
      <c r="D13599">
        <v>-4.0999999999998997E-3</v>
      </c>
      <c r="E13599">
        <v>2E-3</v>
      </c>
      <c r="F13599">
        <v>-5.1999999999999998E-3</v>
      </c>
      <c r="G13599">
        <v>8.1999999999999001E-3</v>
      </c>
      <c r="H13599">
        <v>0</v>
      </c>
    </row>
    <row r="13600" spans="1:8" x14ac:dyDescent="0.25">
      <c r="A13600" s="6">
        <v>42926</v>
      </c>
      <c r="B13600">
        <v>5.0000000000000001E-4</v>
      </c>
      <c r="C13600">
        <v>-4.4999999999999997E-3</v>
      </c>
      <c r="D13600">
        <v>-6.9999999999999999E-4</v>
      </c>
      <c r="E13600">
        <v>-1.1000000000000001E-3</v>
      </c>
      <c r="F13600">
        <v>-8.9999999999999998E-4</v>
      </c>
      <c r="G13600">
        <v>4.0999999999998997E-3</v>
      </c>
      <c r="H13600">
        <v>0</v>
      </c>
    </row>
    <row r="13601" spans="1:8" x14ac:dyDescent="0.25">
      <c r="A13601" s="6">
        <v>42927</v>
      </c>
      <c r="B13601">
        <v>0</v>
      </c>
      <c r="C13601">
        <v>2.8999999999999998E-3</v>
      </c>
      <c r="D13601">
        <v>-5.4999999999999997E-3</v>
      </c>
      <c r="E13601">
        <v>-3.3999999999999998E-3</v>
      </c>
      <c r="F13601">
        <v>1.6000000000000001E-3</v>
      </c>
      <c r="G13601">
        <v>1E-4</v>
      </c>
      <c r="H13601">
        <v>0</v>
      </c>
    </row>
    <row r="13602" spans="1:8" x14ac:dyDescent="0.25">
      <c r="A13602" s="6">
        <v>42928</v>
      </c>
      <c r="B13602">
        <v>7.1999999999999998E-3</v>
      </c>
      <c r="C13602">
        <v>5.9999999999999995E-4</v>
      </c>
      <c r="D13602">
        <v>-5.1999999999999998E-3</v>
      </c>
      <c r="E13602">
        <v>1.1000000000000001E-3</v>
      </c>
      <c r="F13602">
        <v>-2E-3</v>
      </c>
      <c r="G13602">
        <v>3.0999999999999999E-3</v>
      </c>
      <c r="H13602">
        <v>0</v>
      </c>
    </row>
    <row r="13603" spans="1:8" x14ac:dyDescent="0.25">
      <c r="A13603" s="6">
        <v>42929</v>
      </c>
      <c r="B13603">
        <v>1.6999999999999999E-3</v>
      </c>
      <c r="C13603">
        <v>-2.0000000000000001E-4</v>
      </c>
      <c r="D13603">
        <v>3.8999999999999998E-3</v>
      </c>
      <c r="E13603">
        <v>-5.0000000000000001E-4</v>
      </c>
      <c r="F13603">
        <v>2.2000000000000001E-3</v>
      </c>
      <c r="G13603">
        <v>-3.8E-3</v>
      </c>
      <c r="H13603">
        <v>0</v>
      </c>
    </row>
    <row r="13604" spans="1:8" x14ac:dyDescent="0.25">
      <c r="A13604" s="6">
        <v>42930</v>
      </c>
      <c r="B13604">
        <v>4.1999999999999997E-3</v>
      </c>
      <c r="C13604">
        <v>-2.2000000000000001E-3</v>
      </c>
      <c r="D13604">
        <v>-5.1999999999999998E-3</v>
      </c>
      <c r="E13604">
        <v>1.8E-3</v>
      </c>
      <c r="F13604">
        <v>1E-4</v>
      </c>
      <c r="G13604">
        <v>-1.4E-3</v>
      </c>
      <c r="H13604">
        <v>0</v>
      </c>
    </row>
    <row r="13605" spans="1:8" x14ac:dyDescent="0.25">
      <c r="A13605" s="6">
        <v>42933</v>
      </c>
      <c r="B13605">
        <v>0</v>
      </c>
      <c r="C13605">
        <v>2.2000000000000001E-3</v>
      </c>
      <c r="D13605">
        <v>1E-3</v>
      </c>
      <c r="E13605">
        <v>1.6000000000000001E-3</v>
      </c>
      <c r="F13605">
        <v>8.9999999999999998E-4</v>
      </c>
      <c r="G13605">
        <v>-1.6999999999999999E-3</v>
      </c>
      <c r="H13605">
        <v>0</v>
      </c>
    </row>
    <row r="13606" spans="1:8" x14ac:dyDescent="0.25">
      <c r="A13606" s="6">
        <v>42934</v>
      </c>
      <c r="B13606">
        <v>4.0000000000000002E-4</v>
      </c>
      <c r="C13606">
        <v>-3.5999999999999999E-3</v>
      </c>
      <c r="D13606">
        <v>-3.0000000000000001E-3</v>
      </c>
      <c r="E13606">
        <v>-8.0000000000000004E-4</v>
      </c>
      <c r="F13606">
        <v>-4.0999999999998997E-3</v>
      </c>
      <c r="G13606">
        <v>4.5999999999999999E-3</v>
      </c>
      <c r="H13606">
        <v>0</v>
      </c>
    </row>
    <row r="13607" spans="1:8" x14ac:dyDescent="0.25">
      <c r="A13607" s="6">
        <v>42935</v>
      </c>
      <c r="B13607">
        <v>5.8999999999999999E-3</v>
      </c>
      <c r="C13607">
        <v>4.6999999999998996E-3</v>
      </c>
      <c r="D13607">
        <v>2.9999999999999997E-4</v>
      </c>
      <c r="E13607">
        <v>-2.5000000000000001E-3</v>
      </c>
      <c r="F13607">
        <v>1.5E-3</v>
      </c>
      <c r="G13607">
        <v>-3.3999999999999998E-3</v>
      </c>
      <c r="H13607">
        <v>0</v>
      </c>
    </row>
    <row r="13608" spans="1:8" x14ac:dyDescent="0.25">
      <c r="A13608" s="6">
        <v>42936</v>
      </c>
      <c r="B13608">
        <v>-1E-4</v>
      </c>
      <c r="C13608">
        <v>5.0000000000000001E-4</v>
      </c>
      <c r="D13608">
        <v>-5.0000000000000001E-4</v>
      </c>
      <c r="E13608">
        <v>1.1000000000000001E-3</v>
      </c>
      <c r="F13608">
        <v>-2.8E-3</v>
      </c>
      <c r="G13608">
        <v>-5.9999999999999995E-4</v>
      </c>
      <c r="H13608">
        <v>0</v>
      </c>
    </row>
    <row r="13609" spans="1:8" x14ac:dyDescent="0.25">
      <c r="A13609" s="6">
        <v>42937</v>
      </c>
      <c r="B13609">
        <v>-8.0000000000000004E-4</v>
      </c>
      <c r="C13609">
        <v>-4.3E-3</v>
      </c>
      <c r="D13609">
        <v>-2.3999999999999998E-3</v>
      </c>
      <c r="E13609">
        <v>2.0000000000000001E-4</v>
      </c>
      <c r="F13609">
        <v>-3.0999999999999999E-3</v>
      </c>
      <c r="G13609">
        <v>3.2000000000000002E-3</v>
      </c>
      <c r="H13609">
        <v>0</v>
      </c>
    </row>
    <row r="13610" spans="1:8" x14ac:dyDescent="0.25">
      <c r="A13610" s="6">
        <v>42940</v>
      </c>
      <c r="B13610">
        <v>-2.9999999999999997E-4</v>
      </c>
      <c r="C13610">
        <v>1E-3</v>
      </c>
      <c r="D13610">
        <v>-1.8E-3</v>
      </c>
      <c r="E13610">
        <v>-2.5000000000000001E-3</v>
      </c>
      <c r="F13610">
        <v>-3.8E-3</v>
      </c>
      <c r="G13610">
        <v>9.7000000000000003E-3</v>
      </c>
      <c r="H13610">
        <v>0</v>
      </c>
    </row>
    <row r="13611" spans="1:8" x14ac:dyDescent="0.25">
      <c r="A13611" s="6">
        <v>42941</v>
      </c>
      <c r="B13611">
        <v>3.8E-3</v>
      </c>
      <c r="C13611">
        <v>4.3E-3</v>
      </c>
      <c r="D13611">
        <v>9.5999999999999992E-3</v>
      </c>
      <c r="E13611">
        <v>-1.9E-3</v>
      </c>
      <c r="F13611">
        <v>7.3000000000000001E-3</v>
      </c>
      <c r="G13611">
        <v>-6.7999999999999996E-3</v>
      </c>
      <c r="H13611">
        <v>0</v>
      </c>
    </row>
    <row r="13612" spans="1:8" x14ac:dyDescent="0.25">
      <c r="A13612" s="6">
        <v>42942</v>
      </c>
      <c r="B13612">
        <v>-5.9999999999999995E-4</v>
      </c>
      <c r="C13612">
        <v>-4.6999999999998996E-3</v>
      </c>
      <c r="D13612">
        <v>-7.6E-3</v>
      </c>
      <c r="E13612">
        <v>-1.8E-3</v>
      </c>
      <c r="F13612">
        <v>6.9999999999999999E-4</v>
      </c>
      <c r="G13612">
        <v>-2E-3</v>
      </c>
      <c r="H13612">
        <v>0</v>
      </c>
    </row>
    <row r="13613" spans="1:8" x14ac:dyDescent="0.25">
      <c r="A13613" s="6">
        <v>42943</v>
      </c>
      <c r="B13613">
        <v>-1.4E-3</v>
      </c>
      <c r="C13613">
        <v>-6.7000000000000002E-3</v>
      </c>
      <c r="D13613">
        <v>4.4000000000000003E-3</v>
      </c>
      <c r="E13613">
        <v>3.2000000000000002E-3</v>
      </c>
      <c r="F13613">
        <v>3.8999999999999998E-3</v>
      </c>
      <c r="G13613">
        <v>-1.0699999999999999E-2</v>
      </c>
      <c r="H13613">
        <v>0</v>
      </c>
    </row>
    <row r="13614" spans="1:8" x14ac:dyDescent="0.25">
      <c r="A13614" s="6">
        <v>42944</v>
      </c>
      <c r="B13614">
        <v>-1.6999999999999999E-3</v>
      </c>
      <c r="C13614">
        <v>-5.9999999999999995E-4</v>
      </c>
      <c r="D13614">
        <v>2.7000000000000001E-3</v>
      </c>
      <c r="E13614">
        <v>-2E-3</v>
      </c>
      <c r="F13614">
        <v>1.9E-3</v>
      </c>
      <c r="G13614">
        <v>1.6999999999999999E-3</v>
      </c>
      <c r="H13614">
        <v>0</v>
      </c>
    </row>
    <row r="13615" spans="1:8" x14ac:dyDescent="0.25">
      <c r="A13615" s="6">
        <v>42947</v>
      </c>
      <c r="B13615">
        <v>-1.1000000000000001E-3</v>
      </c>
      <c r="C13615">
        <v>-2.5000000000000001E-3</v>
      </c>
      <c r="D13615">
        <v>4.5999999999999999E-3</v>
      </c>
      <c r="E13615">
        <v>-1E-4</v>
      </c>
      <c r="F13615">
        <v>1.1000000000000001E-3</v>
      </c>
      <c r="G13615">
        <v>-5.0000000000000001E-4</v>
      </c>
      <c r="H13615">
        <v>0</v>
      </c>
    </row>
    <row r="13616" spans="1:8" x14ac:dyDescent="0.25">
      <c r="A13616" s="6">
        <v>42948</v>
      </c>
      <c r="B13616">
        <v>2.3999999999999998E-3</v>
      </c>
      <c r="C13616">
        <v>-1.4E-3</v>
      </c>
      <c r="D13616">
        <v>1.4E-3</v>
      </c>
      <c r="E13616">
        <v>2.5999999999999999E-3</v>
      </c>
      <c r="F13616">
        <v>-4.7999999999999996E-3</v>
      </c>
      <c r="G13616">
        <v>6.0999999999998998E-3</v>
      </c>
      <c r="H13616">
        <v>0</v>
      </c>
    </row>
    <row r="13617" spans="1:8" x14ac:dyDescent="0.25">
      <c r="A13617" s="6">
        <v>42949</v>
      </c>
      <c r="B13617">
        <v>-8.0000000000000004E-4</v>
      </c>
      <c r="C13617">
        <v>-1.1599999999999999E-2</v>
      </c>
      <c r="D13617">
        <v>1.5E-3</v>
      </c>
      <c r="E13617">
        <v>4.0000000000000002E-4</v>
      </c>
      <c r="F13617">
        <v>-3.5999999999999999E-3</v>
      </c>
      <c r="G13617">
        <v>6.4999999999999997E-3</v>
      </c>
      <c r="H13617">
        <v>0</v>
      </c>
    </row>
    <row r="13618" spans="1:8" x14ac:dyDescent="0.25">
      <c r="A13618" s="6">
        <v>42950</v>
      </c>
      <c r="B13618">
        <v>-2.0999999999999999E-3</v>
      </c>
      <c r="C13618">
        <v>-3.4999999999998999E-3</v>
      </c>
      <c r="D13618">
        <v>-3.3E-3</v>
      </c>
      <c r="E13618">
        <v>2.8E-3</v>
      </c>
      <c r="F13618">
        <v>-2.8999999999999998E-3</v>
      </c>
      <c r="G13618">
        <v>3.0000000000000001E-3</v>
      </c>
      <c r="H13618">
        <v>0</v>
      </c>
    </row>
    <row r="13619" spans="1:8" x14ac:dyDescent="0.25">
      <c r="A13619" s="6">
        <v>42951</v>
      </c>
      <c r="B13619">
        <v>2.5000000000000001E-3</v>
      </c>
      <c r="C13619">
        <v>3.7000000000000002E-3</v>
      </c>
      <c r="D13619">
        <v>4.0000000000000001E-3</v>
      </c>
      <c r="E13619">
        <v>-8.9999999999999998E-4</v>
      </c>
      <c r="F13619">
        <v>4.0000000000000002E-4</v>
      </c>
      <c r="G13619">
        <v>2.0000000000000001E-4</v>
      </c>
      <c r="H13619">
        <v>0</v>
      </c>
    </row>
    <row r="13620" spans="1:8" x14ac:dyDescent="0.25">
      <c r="A13620" s="6">
        <v>42954</v>
      </c>
      <c r="B13620">
        <v>1.6000000000000001E-3</v>
      </c>
      <c r="C13620">
        <v>-1.1000000000000001E-3</v>
      </c>
      <c r="D13620">
        <v>-5.7999999999999996E-3</v>
      </c>
      <c r="E13620">
        <v>2.3999999999999998E-3</v>
      </c>
      <c r="F13620">
        <v>-3.5999999999999999E-3</v>
      </c>
      <c r="G13620">
        <v>4.0999999999998997E-3</v>
      </c>
      <c r="H13620">
        <v>0</v>
      </c>
    </row>
    <row r="13621" spans="1:8" x14ac:dyDescent="0.25">
      <c r="A13621" s="6">
        <v>42955</v>
      </c>
      <c r="B13621">
        <v>-2.3E-3</v>
      </c>
      <c r="C13621">
        <v>-8.0000000000000004E-4</v>
      </c>
      <c r="D13621">
        <v>2.3E-3</v>
      </c>
      <c r="E13621">
        <v>-2.8E-3</v>
      </c>
      <c r="F13621">
        <v>-1.6000000000000001E-3</v>
      </c>
      <c r="G13621">
        <v>5.6999999999998996E-3</v>
      </c>
      <c r="H13621">
        <v>0</v>
      </c>
    </row>
    <row r="13622" spans="1:8" x14ac:dyDescent="0.25">
      <c r="A13622" s="6">
        <v>42956</v>
      </c>
      <c r="B13622">
        <v>-1.4E-3</v>
      </c>
      <c r="C13622">
        <v>-8.0000000000000002E-3</v>
      </c>
      <c r="D13622">
        <v>-8.0000000000000004E-4</v>
      </c>
      <c r="E13622">
        <v>1.9E-3</v>
      </c>
      <c r="F13622">
        <v>6.9999999999999999E-4</v>
      </c>
      <c r="G13622">
        <v>-2.3E-3</v>
      </c>
      <c r="H13622">
        <v>0</v>
      </c>
    </row>
    <row r="13623" spans="1:8" x14ac:dyDescent="0.25">
      <c r="A13623" s="6">
        <v>42957</v>
      </c>
      <c r="B13623">
        <v>-1.49E-2</v>
      </c>
      <c r="C13623">
        <v>-3.0999999999999999E-3</v>
      </c>
      <c r="D13623">
        <v>2.5999999999999999E-3</v>
      </c>
      <c r="E13623">
        <v>3.2000000000000002E-3</v>
      </c>
      <c r="F13623">
        <v>1.2999999999999999E-3</v>
      </c>
      <c r="G13623">
        <v>-4.6999999999998996E-3</v>
      </c>
      <c r="H13623">
        <v>0</v>
      </c>
    </row>
    <row r="13624" spans="1:8" x14ac:dyDescent="0.25">
      <c r="A13624" s="6">
        <v>42958</v>
      </c>
      <c r="B13624">
        <v>1.9E-3</v>
      </c>
      <c r="C13624">
        <v>1.6999999999999999E-3</v>
      </c>
      <c r="D13624">
        <v>-8.6999999999999994E-3</v>
      </c>
      <c r="E13624">
        <v>3.5999999999999999E-3</v>
      </c>
      <c r="F13624">
        <v>-8.9999999999999998E-4</v>
      </c>
      <c r="G13624">
        <v>0</v>
      </c>
      <c r="H13624">
        <v>0</v>
      </c>
    </row>
    <row r="13625" spans="1:8" x14ac:dyDescent="0.25">
      <c r="A13625" s="6">
        <v>42961</v>
      </c>
      <c r="B13625">
        <v>1.03E-2</v>
      </c>
      <c r="C13625">
        <v>3.2000000000000002E-3</v>
      </c>
      <c r="D13625">
        <v>1.1999999999999999E-3</v>
      </c>
      <c r="E13625">
        <v>-2.0000000000000001E-4</v>
      </c>
      <c r="F13625">
        <v>-4.5999999999999999E-3</v>
      </c>
      <c r="G13625">
        <v>1.11E-2</v>
      </c>
      <c r="H13625">
        <v>0</v>
      </c>
    </row>
    <row r="13626" spans="1:8" x14ac:dyDescent="0.25">
      <c r="A13626" s="6">
        <v>42962</v>
      </c>
      <c r="B13626">
        <v>-1.1000000000000001E-3</v>
      </c>
      <c r="C13626">
        <v>-8.6999999999999994E-3</v>
      </c>
      <c r="D13626">
        <v>-2.9999999999999997E-4</v>
      </c>
      <c r="E13626">
        <v>-1.8E-3</v>
      </c>
      <c r="F13626">
        <v>-2.5999999999999999E-3</v>
      </c>
      <c r="G13626">
        <v>6.1999999999999998E-3</v>
      </c>
      <c r="H13626">
        <v>0</v>
      </c>
    </row>
    <row r="13627" spans="1:8" x14ac:dyDescent="0.25">
      <c r="A13627" s="6">
        <v>42963</v>
      </c>
      <c r="B13627">
        <v>1.8E-3</v>
      </c>
      <c r="C13627">
        <v>-1.4E-3</v>
      </c>
      <c r="D13627">
        <v>-4.4000000000000003E-3</v>
      </c>
      <c r="E13627">
        <v>3.4999999999998999E-3</v>
      </c>
      <c r="F13627">
        <v>-1.2999999999999999E-3</v>
      </c>
      <c r="G13627">
        <v>-2.9999999999999997E-4</v>
      </c>
      <c r="H13627">
        <v>0</v>
      </c>
    </row>
    <row r="13628" spans="1:8" x14ac:dyDescent="0.25">
      <c r="A13628" s="6">
        <v>42964</v>
      </c>
      <c r="B13628">
        <v>-1.6E-2</v>
      </c>
      <c r="C13628">
        <v>-1.8E-3</v>
      </c>
      <c r="D13628">
        <v>-1.6999999999999999E-3</v>
      </c>
      <c r="E13628">
        <v>-4.0000000000000002E-4</v>
      </c>
      <c r="F13628">
        <v>1.2999999999999999E-3</v>
      </c>
      <c r="G13628">
        <v>-4.7999999999999996E-3</v>
      </c>
      <c r="H13628">
        <v>0</v>
      </c>
    </row>
    <row r="13629" spans="1:8" x14ac:dyDescent="0.25">
      <c r="A13629" s="6">
        <v>42965</v>
      </c>
      <c r="B13629">
        <v>-1.5E-3</v>
      </c>
      <c r="C13629">
        <v>1.1000000000000001E-3</v>
      </c>
      <c r="D13629">
        <v>2.3999999999999998E-3</v>
      </c>
      <c r="E13629">
        <v>-3.0000000000000001E-3</v>
      </c>
      <c r="F13629">
        <v>-2.0000000000000001E-4</v>
      </c>
      <c r="G13629">
        <v>2.0999999999999999E-3</v>
      </c>
      <c r="H13629">
        <v>0</v>
      </c>
    </row>
    <row r="13630" spans="1:8" x14ac:dyDescent="0.25">
      <c r="A13630" s="6">
        <v>42968</v>
      </c>
      <c r="B13630">
        <v>5.9999999999999995E-4</v>
      </c>
      <c r="C13630">
        <v>-2.7000000000000001E-3</v>
      </c>
      <c r="D13630">
        <v>-2.2000000000000001E-3</v>
      </c>
      <c r="E13630">
        <v>2.0999999999999999E-3</v>
      </c>
      <c r="F13630">
        <v>-1.1000000000000001E-3</v>
      </c>
      <c r="G13630">
        <v>5.0000000000000001E-4</v>
      </c>
      <c r="H13630">
        <v>0</v>
      </c>
    </row>
    <row r="13631" spans="1:8" x14ac:dyDescent="0.25">
      <c r="A13631" s="6">
        <v>42969</v>
      </c>
      <c r="B13631">
        <v>1.0699999999999999E-2</v>
      </c>
      <c r="C13631">
        <v>-2.0000000000000001E-4</v>
      </c>
      <c r="D13631">
        <v>-2.3999999999999998E-3</v>
      </c>
      <c r="E13631">
        <v>-1.9E-3</v>
      </c>
      <c r="F13631">
        <v>1.2999999999999999E-3</v>
      </c>
      <c r="G13631">
        <v>4.4999999999999997E-3</v>
      </c>
      <c r="H13631">
        <v>0</v>
      </c>
    </row>
    <row r="13632" spans="1:8" x14ac:dyDescent="0.25">
      <c r="A13632" s="6">
        <v>42970</v>
      </c>
      <c r="B13632">
        <v>-3.2000000000000002E-3</v>
      </c>
      <c r="C13632">
        <v>1.1000000000000001E-3</v>
      </c>
      <c r="D13632">
        <v>4.0999999999998997E-3</v>
      </c>
      <c r="E13632">
        <v>-5.3E-3</v>
      </c>
      <c r="F13632">
        <v>8.9999999999999998E-4</v>
      </c>
      <c r="G13632">
        <v>-2.3999999999999998E-3</v>
      </c>
      <c r="H13632">
        <v>0</v>
      </c>
    </row>
    <row r="13633" spans="1:8" x14ac:dyDescent="0.25">
      <c r="A13633" s="6">
        <v>42971</v>
      </c>
      <c r="B13633">
        <v>-1.5E-3</v>
      </c>
      <c r="C13633">
        <v>5.7999999999999996E-3</v>
      </c>
      <c r="D13633">
        <v>1.6000000000000001E-3</v>
      </c>
      <c r="E13633">
        <v>-5.1999999999999998E-3</v>
      </c>
      <c r="F13633">
        <v>1.1000000000000001E-3</v>
      </c>
      <c r="G13633">
        <v>2.9999999999999997E-4</v>
      </c>
      <c r="H13633">
        <v>0</v>
      </c>
    </row>
    <row r="13634" spans="1:8" x14ac:dyDescent="0.25">
      <c r="A13634" s="6">
        <v>42972</v>
      </c>
      <c r="B13634">
        <v>1.8E-3</v>
      </c>
      <c r="C13634">
        <v>1.6000000000000001E-3</v>
      </c>
      <c r="D13634">
        <v>5.5999999999999999E-3</v>
      </c>
      <c r="E13634">
        <v>1.1999999999999999E-3</v>
      </c>
      <c r="F13634">
        <v>2.3E-3</v>
      </c>
      <c r="G13634">
        <v>-4.4000000000000003E-3</v>
      </c>
      <c r="H13634">
        <v>0</v>
      </c>
    </row>
    <row r="13635" spans="1:8" x14ac:dyDescent="0.25">
      <c r="A13635" s="6">
        <v>42975</v>
      </c>
      <c r="B13635">
        <v>8.0000000000000004E-4</v>
      </c>
      <c r="C13635">
        <v>3.0999999999999999E-3</v>
      </c>
      <c r="D13635">
        <v>-7.4000000000000003E-3</v>
      </c>
      <c r="E13635">
        <v>1.9E-3</v>
      </c>
      <c r="F13635">
        <v>-1.9E-3</v>
      </c>
      <c r="G13635">
        <v>4.0999999999998997E-3</v>
      </c>
      <c r="H13635">
        <v>0</v>
      </c>
    </row>
    <row r="13636" spans="1:8" x14ac:dyDescent="0.25">
      <c r="A13636" s="6">
        <v>42976</v>
      </c>
      <c r="B13636">
        <v>1E-3</v>
      </c>
      <c r="C13636">
        <v>8.9999999999999998E-4</v>
      </c>
      <c r="D13636">
        <v>-3.8E-3</v>
      </c>
      <c r="E13636">
        <v>1E-4</v>
      </c>
      <c r="F13636">
        <v>8.9999999999999998E-4</v>
      </c>
      <c r="G13636">
        <v>2.3E-3</v>
      </c>
      <c r="H13636">
        <v>0</v>
      </c>
    </row>
    <row r="13637" spans="1:8" x14ac:dyDescent="0.25">
      <c r="A13637" s="6">
        <v>42977</v>
      </c>
      <c r="B13637">
        <v>5.3E-3</v>
      </c>
      <c r="C13637">
        <v>0</v>
      </c>
      <c r="D13637">
        <v>-3.2000000000000002E-3</v>
      </c>
      <c r="E13637">
        <v>8.0000000000000004E-4</v>
      </c>
      <c r="F13637">
        <v>-4.0999999999998997E-3</v>
      </c>
      <c r="G13637">
        <v>5.4999999999999997E-3</v>
      </c>
      <c r="H13637">
        <v>0</v>
      </c>
    </row>
    <row r="13638" spans="1:8" x14ac:dyDescent="0.25">
      <c r="A13638" s="6">
        <v>42978</v>
      </c>
      <c r="B13638">
        <v>6.1999999999999998E-3</v>
      </c>
      <c r="C13638">
        <v>4.0999999999998997E-3</v>
      </c>
      <c r="D13638">
        <v>-4.3E-3</v>
      </c>
      <c r="E13638">
        <v>-3.3999999999999998E-3</v>
      </c>
      <c r="F13638">
        <v>-8.0000000000000004E-4</v>
      </c>
      <c r="G13638">
        <v>4.0000000000000002E-4</v>
      </c>
      <c r="H13638">
        <v>0</v>
      </c>
    </row>
    <row r="13639" spans="1:8" x14ac:dyDescent="0.25">
      <c r="A13639" s="6">
        <v>42979</v>
      </c>
      <c r="B13639">
        <v>2.8E-3</v>
      </c>
      <c r="C13639">
        <v>4.1999999999999997E-3</v>
      </c>
      <c r="D13639">
        <v>4.0000000000000001E-3</v>
      </c>
      <c r="E13639">
        <v>-1E-3</v>
      </c>
      <c r="F13639">
        <v>3.4999999999998999E-3</v>
      </c>
      <c r="G13639">
        <v>-3.8999999999999998E-3</v>
      </c>
      <c r="H13639">
        <v>0</v>
      </c>
    </row>
    <row r="13640" spans="1:8" x14ac:dyDescent="0.25">
      <c r="A13640" s="6">
        <v>42983</v>
      </c>
      <c r="B13640">
        <v>-8.0000000000000002E-3</v>
      </c>
      <c r="C13640">
        <v>-4.0000000000000002E-4</v>
      </c>
      <c r="D13640">
        <v>-9.8999999999999002E-3</v>
      </c>
      <c r="E13640">
        <v>-5.9999999999999995E-4</v>
      </c>
      <c r="F13640">
        <v>5.4000000000000003E-3</v>
      </c>
      <c r="G13640">
        <v>-6.9999999999999004E-3</v>
      </c>
      <c r="H13640">
        <v>0</v>
      </c>
    </row>
    <row r="13641" spans="1:8" x14ac:dyDescent="0.25">
      <c r="A13641" s="6">
        <v>42984</v>
      </c>
      <c r="B13641">
        <v>2.8E-3</v>
      </c>
      <c r="C13641">
        <v>-5.0000000000000001E-4</v>
      </c>
      <c r="D13641">
        <v>1.1999999999999999E-3</v>
      </c>
      <c r="E13641">
        <v>-3.7000000000000002E-3</v>
      </c>
      <c r="F13641">
        <v>1.2999999999999999E-3</v>
      </c>
      <c r="G13641">
        <v>-7.4999999999999997E-3</v>
      </c>
      <c r="H13641">
        <v>0</v>
      </c>
    </row>
    <row r="13642" spans="1:8" x14ac:dyDescent="0.25">
      <c r="A13642" s="6">
        <v>42985</v>
      </c>
      <c r="B13642">
        <v>-6.9999999999999999E-4</v>
      </c>
      <c r="C13642">
        <v>1E-4</v>
      </c>
      <c r="D13642">
        <v>-9.1000000000000004E-3</v>
      </c>
      <c r="E13642">
        <v>1E-4</v>
      </c>
      <c r="F13642">
        <v>8.0000000000000004E-4</v>
      </c>
      <c r="G13642">
        <v>1E-4</v>
      </c>
      <c r="H13642">
        <v>0</v>
      </c>
    </row>
    <row r="13643" spans="1:8" x14ac:dyDescent="0.25">
      <c r="A13643" s="6">
        <v>42986</v>
      </c>
      <c r="B13643">
        <v>-1.6999999999999999E-3</v>
      </c>
      <c r="C13643">
        <v>1.2999999999999999E-3</v>
      </c>
      <c r="D13643">
        <v>3.8E-3</v>
      </c>
      <c r="E13643">
        <v>2.2000000000000001E-3</v>
      </c>
      <c r="F13643">
        <v>-1.2999999999999999E-3</v>
      </c>
      <c r="G13643">
        <v>4.5999999999999999E-3</v>
      </c>
      <c r="H13643">
        <v>0</v>
      </c>
    </row>
    <row r="13644" spans="1:8" x14ac:dyDescent="0.25">
      <c r="A13644" s="6">
        <v>42989</v>
      </c>
      <c r="B13644">
        <v>1.0699999999999999E-2</v>
      </c>
      <c r="C13644">
        <v>-6.9999999999999999E-4</v>
      </c>
      <c r="D13644">
        <v>6.4000000000000003E-3</v>
      </c>
      <c r="E13644">
        <v>-3.7000000000000002E-3</v>
      </c>
      <c r="F13644">
        <v>-1E-3</v>
      </c>
      <c r="G13644">
        <v>3.0999999999999999E-3</v>
      </c>
      <c r="H13644">
        <v>0</v>
      </c>
    </row>
    <row r="13645" spans="1:8" x14ac:dyDescent="0.25">
      <c r="A13645" s="6">
        <v>42990</v>
      </c>
      <c r="B13645">
        <v>4.1999999999999997E-3</v>
      </c>
      <c r="C13645">
        <v>3.3999999999999998E-3</v>
      </c>
      <c r="D13645">
        <v>7.1999999999999998E-3</v>
      </c>
      <c r="E13645">
        <v>8.9999999999999998E-4</v>
      </c>
      <c r="F13645">
        <v>1.9E-3</v>
      </c>
      <c r="G13645">
        <v>-5.3E-3</v>
      </c>
      <c r="H13645">
        <v>0</v>
      </c>
    </row>
    <row r="13646" spans="1:8" x14ac:dyDescent="0.25">
      <c r="A13646" s="6">
        <v>42991</v>
      </c>
      <c r="B13646">
        <v>1E-3</v>
      </c>
      <c r="C13646">
        <v>2.7000000000000001E-3</v>
      </c>
      <c r="D13646">
        <v>3.2000000000000002E-3</v>
      </c>
      <c r="E13646">
        <v>-3.3E-3</v>
      </c>
      <c r="F13646">
        <v>1.1999999999999999E-3</v>
      </c>
      <c r="G13646">
        <v>-6.0999999999998998E-3</v>
      </c>
      <c r="H13646">
        <v>0</v>
      </c>
    </row>
    <row r="13647" spans="1:8" x14ac:dyDescent="0.25">
      <c r="A13647" s="6">
        <v>42992</v>
      </c>
      <c r="B13647">
        <v>-1.2999999999999999E-3</v>
      </c>
      <c r="C13647">
        <v>-5.9999999999999995E-4</v>
      </c>
      <c r="D13647">
        <v>-5.9999999999999995E-4</v>
      </c>
      <c r="E13647">
        <v>-3.5999999999999999E-3</v>
      </c>
      <c r="F13647">
        <v>2.0999999999999999E-3</v>
      </c>
      <c r="G13647">
        <v>1E-4</v>
      </c>
      <c r="H13647">
        <v>0</v>
      </c>
    </row>
    <row r="13648" spans="1:8" x14ac:dyDescent="0.25">
      <c r="A13648" s="6">
        <v>42993</v>
      </c>
      <c r="B13648">
        <v>1.9E-3</v>
      </c>
      <c r="C13648">
        <v>2.5000000000000001E-3</v>
      </c>
      <c r="D13648">
        <v>1.4E-3</v>
      </c>
      <c r="E13648">
        <v>2.7000000000000001E-3</v>
      </c>
      <c r="F13648">
        <v>-2.0000000000000001E-4</v>
      </c>
      <c r="G13648">
        <v>-2.5000000000000001E-3</v>
      </c>
      <c r="H13648">
        <v>0</v>
      </c>
    </row>
    <row r="13649" spans="1:8" x14ac:dyDescent="0.25">
      <c r="A13649" s="6">
        <v>42996</v>
      </c>
      <c r="B13649">
        <v>2.3999999999999998E-3</v>
      </c>
      <c r="C13649">
        <v>4.0999999999998997E-3</v>
      </c>
      <c r="D13649">
        <v>2.0999999999999999E-3</v>
      </c>
      <c r="E13649">
        <v>-4.8999999999999998E-3</v>
      </c>
      <c r="F13649">
        <v>2.2000000000000001E-3</v>
      </c>
      <c r="G13649">
        <v>4.7999999999999996E-3</v>
      </c>
      <c r="H13649">
        <v>0</v>
      </c>
    </row>
    <row r="13650" spans="1:8" x14ac:dyDescent="0.25">
      <c r="A13650" s="6">
        <v>42997</v>
      </c>
      <c r="B13650">
        <v>1.5E-3</v>
      </c>
      <c r="C13650">
        <v>-2.0999999999999999E-3</v>
      </c>
      <c r="D13650">
        <v>4.0000000000000001E-3</v>
      </c>
      <c r="E13650">
        <v>2.0000000000000001E-4</v>
      </c>
      <c r="F13650">
        <v>5.9999999999999995E-4</v>
      </c>
      <c r="G13650">
        <v>7.4999999999999997E-3</v>
      </c>
      <c r="H13650">
        <v>0</v>
      </c>
    </row>
    <row r="13651" spans="1:8" x14ac:dyDescent="0.25">
      <c r="A13651" s="6">
        <v>42998</v>
      </c>
      <c r="B13651">
        <v>1.5E-3</v>
      </c>
      <c r="C13651">
        <v>2.7000000000000001E-3</v>
      </c>
      <c r="D13651">
        <v>4.8999999999999998E-3</v>
      </c>
      <c r="E13651">
        <v>-1.9E-3</v>
      </c>
      <c r="F13651">
        <v>3.0999999999999999E-3</v>
      </c>
      <c r="G13651">
        <v>-3.0000000000000001E-3</v>
      </c>
      <c r="H13651">
        <v>0</v>
      </c>
    </row>
    <row r="13652" spans="1:8" x14ac:dyDescent="0.25">
      <c r="A13652" s="6">
        <v>42999</v>
      </c>
      <c r="B13652">
        <v>-2.8E-3</v>
      </c>
      <c r="C13652">
        <v>1.5E-3</v>
      </c>
      <c r="D13652">
        <v>3.7000000000000002E-3</v>
      </c>
      <c r="E13652">
        <v>-5.9999999999999995E-4</v>
      </c>
      <c r="F13652">
        <v>-6.9999999999999999E-4</v>
      </c>
      <c r="G13652">
        <v>4.0000000000000002E-4</v>
      </c>
      <c r="H13652">
        <v>0</v>
      </c>
    </row>
    <row r="13653" spans="1:8" x14ac:dyDescent="0.25">
      <c r="A13653" s="6">
        <v>43000</v>
      </c>
      <c r="B13653">
        <v>1.2999999999999999E-3</v>
      </c>
      <c r="C13653">
        <v>4.4000000000000003E-3</v>
      </c>
      <c r="D13653">
        <v>1.1999999999999999E-3</v>
      </c>
      <c r="E13653">
        <v>3.8999999999999998E-3</v>
      </c>
      <c r="F13653">
        <v>2.8999999999999998E-3</v>
      </c>
      <c r="G13653">
        <v>-3.4999999999998999E-3</v>
      </c>
      <c r="H13653">
        <v>0</v>
      </c>
    </row>
    <row r="13654" spans="1:8" x14ac:dyDescent="0.25">
      <c r="A13654" s="6">
        <v>43003</v>
      </c>
      <c r="B13654">
        <v>-2.5999999999999999E-3</v>
      </c>
      <c r="C13654">
        <v>3.4999999999998999E-3</v>
      </c>
      <c r="D13654">
        <v>5.8999999999999999E-3</v>
      </c>
      <c r="E13654">
        <v>-2.2000000000000001E-3</v>
      </c>
      <c r="F13654">
        <v>6.3E-3</v>
      </c>
      <c r="G13654">
        <v>-1.4800000000000001E-2</v>
      </c>
      <c r="H13654">
        <v>0</v>
      </c>
    </row>
    <row r="13655" spans="1:8" x14ac:dyDescent="0.25">
      <c r="A13655" s="6">
        <v>43004</v>
      </c>
      <c r="B13655">
        <v>5.9999999999999995E-4</v>
      </c>
      <c r="C13655">
        <v>4.5999999999999999E-3</v>
      </c>
      <c r="D13655">
        <v>1.6999999999999999E-3</v>
      </c>
      <c r="E13655">
        <v>5.7999999999999996E-3</v>
      </c>
      <c r="F13655">
        <v>-1.4E-3</v>
      </c>
      <c r="G13655">
        <v>-5.9999999999999995E-4</v>
      </c>
      <c r="H13655">
        <v>0</v>
      </c>
    </row>
    <row r="13656" spans="1:8" x14ac:dyDescent="0.25">
      <c r="A13656" s="6">
        <v>43005</v>
      </c>
      <c r="B13656">
        <v>6.3E-3</v>
      </c>
      <c r="C13656">
        <v>1.43E-2</v>
      </c>
      <c r="D13656">
        <v>2.3E-3</v>
      </c>
      <c r="E13656">
        <v>-2.8E-3</v>
      </c>
      <c r="F13656">
        <v>-5.1000000000000004E-3</v>
      </c>
      <c r="G13656">
        <v>8.0999999999999996E-3</v>
      </c>
      <c r="H13656">
        <v>0</v>
      </c>
    </row>
    <row r="13657" spans="1:8" x14ac:dyDescent="0.25">
      <c r="A13657" s="6">
        <v>43006</v>
      </c>
      <c r="B13657">
        <v>1.2999999999999999E-3</v>
      </c>
      <c r="C13657">
        <v>1.6999999999999999E-3</v>
      </c>
      <c r="D13657">
        <v>-5.0000000000000001E-4</v>
      </c>
      <c r="E13657">
        <v>-8.9999999999999998E-4</v>
      </c>
      <c r="F13657">
        <v>-1.8E-3</v>
      </c>
      <c r="G13657">
        <v>4.6999999999998996E-3</v>
      </c>
      <c r="H13657">
        <v>0</v>
      </c>
    </row>
    <row r="13658" spans="1:8" x14ac:dyDescent="0.25">
      <c r="A13658" s="6">
        <v>43007</v>
      </c>
      <c r="B13658">
        <v>3.4999999999998999E-3</v>
      </c>
      <c r="C13658">
        <v>-1.4E-3</v>
      </c>
      <c r="D13658">
        <v>-2.5999999999999999E-3</v>
      </c>
      <c r="E13658">
        <v>-1.1000000000000001E-3</v>
      </c>
      <c r="F13658">
        <v>-3.8E-3</v>
      </c>
      <c r="G13658">
        <v>4.0999999999998997E-3</v>
      </c>
      <c r="H13658">
        <v>0</v>
      </c>
    </row>
    <row r="13659" spans="1:8" x14ac:dyDescent="0.25">
      <c r="A13659" s="6">
        <v>43010</v>
      </c>
      <c r="B13659">
        <v>5.0000000000000001E-3</v>
      </c>
      <c r="C13659">
        <v>8.8000000000000005E-3</v>
      </c>
      <c r="D13659">
        <v>1.2999999999999999E-3</v>
      </c>
      <c r="E13659">
        <v>-2.0999999999999999E-3</v>
      </c>
      <c r="F13659">
        <v>2.5999999999999999E-3</v>
      </c>
      <c r="G13659">
        <v>2.0000000000000001E-4</v>
      </c>
      <c r="H13659">
        <v>0</v>
      </c>
    </row>
    <row r="13660" spans="1:8" x14ac:dyDescent="0.25">
      <c r="A13660" s="6">
        <v>43011</v>
      </c>
      <c r="B13660">
        <v>2.5999999999999999E-3</v>
      </c>
      <c r="C13660">
        <v>-2.9999999999999997E-4</v>
      </c>
      <c r="D13660">
        <v>-5.0000000000000001E-4</v>
      </c>
      <c r="E13660">
        <v>-1E-4</v>
      </c>
      <c r="F13660">
        <v>-8.0000000000000004E-4</v>
      </c>
      <c r="G13660">
        <v>-2.0000000000000001E-4</v>
      </c>
      <c r="H13660">
        <v>0</v>
      </c>
    </row>
    <row r="13661" spans="1:8" x14ac:dyDescent="0.25">
      <c r="A13661" s="6">
        <v>43012</v>
      </c>
      <c r="B13661">
        <v>5.0000000000000001E-4</v>
      </c>
      <c r="C13661">
        <v>-3.3999999999999998E-3</v>
      </c>
      <c r="D13661">
        <v>-4.4999999999999997E-3</v>
      </c>
      <c r="E13661">
        <v>-1E-3</v>
      </c>
      <c r="F13661">
        <v>1E-4</v>
      </c>
      <c r="G13661">
        <v>2.5000000000000001E-3</v>
      </c>
      <c r="H13661">
        <v>0</v>
      </c>
    </row>
    <row r="13662" spans="1:8" x14ac:dyDescent="0.25">
      <c r="A13662" s="6">
        <v>43013</v>
      </c>
      <c r="B13662">
        <v>5.4999999999999997E-3</v>
      </c>
      <c r="C13662">
        <v>-3.0999999999999999E-3</v>
      </c>
      <c r="D13662">
        <v>3.8999999999999998E-3</v>
      </c>
      <c r="E13662">
        <v>-3.3E-3</v>
      </c>
      <c r="F13662">
        <v>-1.8E-3</v>
      </c>
      <c r="G13662">
        <v>0</v>
      </c>
      <c r="H13662">
        <v>0</v>
      </c>
    </row>
    <row r="13663" spans="1:8" x14ac:dyDescent="0.25">
      <c r="A13663" s="6">
        <v>43014</v>
      </c>
      <c r="B13663">
        <v>-8.0000000000000004E-4</v>
      </c>
      <c r="C13663">
        <v>-8.0000000000000004E-4</v>
      </c>
      <c r="D13663">
        <v>-2.5000000000000001E-3</v>
      </c>
      <c r="E13663">
        <v>1.6000000000000001E-3</v>
      </c>
      <c r="F13663">
        <v>-3.3999999999999998E-3</v>
      </c>
      <c r="G13663">
        <v>6.3E-3</v>
      </c>
      <c r="H13663">
        <v>0</v>
      </c>
    </row>
    <row r="13664" spans="1:8" x14ac:dyDescent="0.25">
      <c r="A13664" s="6">
        <v>43017</v>
      </c>
      <c r="B13664">
        <v>-2.3E-3</v>
      </c>
      <c r="C13664">
        <v>-2.8999999999999998E-3</v>
      </c>
      <c r="D13664">
        <v>0</v>
      </c>
      <c r="E13664">
        <v>8.9999999999999998E-4</v>
      </c>
      <c r="F13664">
        <v>-1.4E-3</v>
      </c>
      <c r="G13664">
        <v>5.6999999999998996E-3</v>
      </c>
      <c r="H13664">
        <v>0</v>
      </c>
    </row>
    <row r="13665" spans="1:8" x14ac:dyDescent="0.25">
      <c r="A13665" s="6">
        <v>43018</v>
      </c>
      <c r="B13665">
        <v>2.3999999999999998E-3</v>
      </c>
      <c r="C13665">
        <v>2.0000000000000001E-4</v>
      </c>
      <c r="D13665">
        <v>4.3E-3</v>
      </c>
      <c r="E13665">
        <v>1.1999999999999999E-3</v>
      </c>
      <c r="F13665">
        <v>6.9999999999999999E-4</v>
      </c>
      <c r="G13665">
        <v>-1E-4</v>
      </c>
      <c r="H13665">
        <v>0</v>
      </c>
    </row>
    <row r="13666" spans="1:8" x14ac:dyDescent="0.25">
      <c r="A13666" s="6">
        <v>43019</v>
      </c>
      <c r="B13666">
        <v>1.6000000000000001E-3</v>
      </c>
      <c r="C13666">
        <v>-2.5000000000000001E-3</v>
      </c>
      <c r="D13666">
        <v>-1.9E-3</v>
      </c>
      <c r="E13666">
        <v>-4.0000000000000002E-4</v>
      </c>
      <c r="F13666">
        <v>-6.9999999999999999E-4</v>
      </c>
      <c r="G13666">
        <v>4.1999999999999997E-3</v>
      </c>
      <c r="H13666">
        <v>0</v>
      </c>
    </row>
    <row r="13667" spans="1:8" x14ac:dyDescent="0.25">
      <c r="A13667" s="6">
        <v>43020</v>
      </c>
      <c r="B13667">
        <v>-1.8E-3</v>
      </c>
      <c r="C13667">
        <v>-1E-3</v>
      </c>
      <c r="D13667">
        <v>-5.1999999999999998E-3</v>
      </c>
      <c r="E13667">
        <v>1.6000000000000001E-3</v>
      </c>
      <c r="F13667">
        <v>1.2999999999999999E-3</v>
      </c>
      <c r="G13667">
        <v>6.1999999999999998E-3</v>
      </c>
      <c r="H13667">
        <v>0</v>
      </c>
    </row>
    <row r="13668" spans="1:8" x14ac:dyDescent="0.25">
      <c r="A13668" s="6">
        <v>43021</v>
      </c>
      <c r="B13668">
        <v>4.0000000000000002E-4</v>
      </c>
      <c r="C13668">
        <v>-2.7000000000000001E-3</v>
      </c>
      <c r="D13668">
        <v>1.1999999999999999E-3</v>
      </c>
      <c r="E13668">
        <v>1.5E-3</v>
      </c>
      <c r="F13668">
        <v>2.0000000000000001E-4</v>
      </c>
      <c r="G13668">
        <v>-2.9999999999999997E-4</v>
      </c>
      <c r="H13668">
        <v>0</v>
      </c>
    </row>
    <row r="13669" spans="1:8" x14ac:dyDescent="0.25">
      <c r="A13669" s="6">
        <v>43024</v>
      </c>
      <c r="B13669">
        <v>1.6999999999999999E-3</v>
      </c>
      <c r="C13669">
        <v>-2.5999999999999999E-3</v>
      </c>
      <c r="D13669">
        <v>3.5999999999999999E-3</v>
      </c>
      <c r="E13669">
        <v>2.9999999999999997E-4</v>
      </c>
      <c r="F13669">
        <v>-8.9999999999999998E-4</v>
      </c>
      <c r="G13669">
        <v>2.5999999999999999E-3</v>
      </c>
      <c r="H13669">
        <v>0</v>
      </c>
    </row>
    <row r="13670" spans="1:8" x14ac:dyDescent="0.25">
      <c r="A13670" s="6">
        <v>43025</v>
      </c>
      <c r="B13670">
        <v>1E-4</v>
      </c>
      <c r="C13670">
        <v>-3.4999999999998999E-3</v>
      </c>
      <c r="D13670">
        <v>-3.0999999999999999E-3</v>
      </c>
      <c r="E13670">
        <v>4.0999999999998997E-3</v>
      </c>
      <c r="F13670">
        <v>-1.9E-3</v>
      </c>
      <c r="G13670">
        <v>-2.0999999999999999E-3</v>
      </c>
      <c r="H13670">
        <v>0</v>
      </c>
    </row>
    <row r="13671" spans="1:8" x14ac:dyDescent="0.25">
      <c r="A13671" s="6">
        <v>43026</v>
      </c>
      <c r="B13671">
        <v>1.4E-3</v>
      </c>
      <c r="C13671">
        <v>3.4999999999998999E-3</v>
      </c>
      <c r="D13671">
        <v>2.3E-3</v>
      </c>
      <c r="E13671">
        <v>2.8999999999999998E-3</v>
      </c>
      <c r="F13671">
        <v>-1.2999999999999999E-3</v>
      </c>
      <c r="G13671">
        <v>1.6999999999999999E-3</v>
      </c>
      <c r="H13671">
        <v>0</v>
      </c>
    </row>
    <row r="13672" spans="1:8" x14ac:dyDescent="0.25">
      <c r="A13672" s="6">
        <v>43027</v>
      </c>
      <c r="B13672">
        <v>2.0000000000000001E-4</v>
      </c>
      <c r="C13672">
        <v>-3.4999999999998999E-3</v>
      </c>
      <c r="D13672">
        <v>1.6000000000000001E-3</v>
      </c>
      <c r="E13672">
        <v>1.4E-3</v>
      </c>
      <c r="F13672">
        <v>8.9999999999999998E-4</v>
      </c>
      <c r="G13672">
        <v>-2.0999999999999999E-3</v>
      </c>
      <c r="H13672">
        <v>0</v>
      </c>
    </row>
    <row r="13673" spans="1:8" x14ac:dyDescent="0.25">
      <c r="A13673" s="6">
        <v>43028</v>
      </c>
      <c r="B13673">
        <v>5.6999999999998996E-3</v>
      </c>
      <c r="C13673">
        <v>0</v>
      </c>
      <c r="D13673">
        <v>2.7000000000000001E-3</v>
      </c>
      <c r="E13673">
        <v>6.9999999999999999E-4</v>
      </c>
      <c r="F13673">
        <v>4.0000000000000002E-4</v>
      </c>
      <c r="G13673">
        <v>1.2999999999999999E-3</v>
      </c>
      <c r="H13673">
        <v>0</v>
      </c>
    </row>
    <row r="13674" spans="1:8" x14ac:dyDescent="0.25">
      <c r="A13674" s="6">
        <v>43031</v>
      </c>
      <c r="B13674">
        <v>-4.4999999999999997E-3</v>
      </c>
      <c r="C13674">
        <v>-3.8E-3</v>
      </c>
      <c r="D13674">
        <v>1.6999999999999999E-3</v>
      </c>
      <c r="E13674">
        <v>2.7000000000000001E-3</v>
      </c>
      <c r="F13674">
        <v>-2.7000000000000001E-3</v>
      </c>
      <c r="G13674">
        <v>4.1999999999999997E-3</v>
      </c>
      <c r="H13674">
        <v>0</v>
      </c>
    </row>
    <row r="13675" spans="1:8" x14ac:dyDescent="0.25">
      <c r="A13675" s="6">
        <v>43032</v>
      </c>
      <c r="B13675">
        <v>2E-3</v>
      </c>
      <c r="C13675">
        <v>-1E-3</v>
      </c>
      <c r="D13675">
        <v>4.8999999999999998E-3</v>
      </c>
      <c r="E13675">
        <v>-1E-4</v>
      </c>
      <c r="F13675">
        <v>-1.2999999999999999E-3</v>
      </c>
      <c r="G13675">
        <v>6.6E-3</v>
      </c>
      <c r="H13675">
        <v>0</v>
      </c>
    </row>
    <row r="13676" spans="1:8" x14ac:dyDescent="0.25">
      <c r="A13676" s="6">
        <v>43033</v>
      </c>
      <c r="B13676">
        <v>-5.0000000000000001E-3</v>
      </c>
      <c r="C13676">
        <v>2.9999999999999997E-4</v>
      </c>
      <c r="D13676">
        <v>1.5E-3</v>
      </c>
      <c r="E13676">
        <v>2.7000000000000001E-3</v>
      </c>
      <c r="F13676">
        <v>-4.4000000000000003E-3</v>
      </c>
      <c r="G13676">
        <v>-8.9999999999999998E-4</v>
      </c>
      <c r="H13676">
        <v>0</v>
      </c>
    </row>
    <row r="13677" spans="1:8" x14ac:dyDescent="0.25">
      <c r="A13677" s="6">
        <v>43034</v>
      </c>
      <c r="B13677">
        <v>2E-3</v>
      </c>
      <c r="C13677">
        <v>5.0000000000000001E-4</v>
      </c>
      <c r="D13677">
        <v>2.8E-3</v>
      </c>
      <c r="E13677">
        <v>1E-3</v>
      </c>
      <c r="F13677">
        <v>-1.9E-3</v>
      </c>
      <c r="G13677">
        <v>3.2000000000000002E-3</v>
      </c>
      <c r="H13677">
        <v>0</v>
      </c>
    </row>
    <row r="13678" spans="1:8" x14ac:dyDescent="0.25">
      <c r="A13678" s="6">
        <v>43035</v>
      </c>
      <c r="B13678">
        <v>8.1999999999999001E-3</v>
      </c>
      <c r="C13678">
        <v>-8.0000000000000004E-4</v>
      </c>
      <c r="D13678">
        <v>-9.7999999999999997E-3</v>
      </c>
      <c r="E13678">
        <v>8.9999999999999998E-4</v>
      </c>
      <c r="F13678">
        <v>-1.29E-2</v>
      </c>
      <c r="G13678">
        <v>9.7000000000000003E-3</v>
      </c>
      <c r="H13678">
        <v>0</v>
      </c>
    </row>
    <row r="13679" spans="1:8" x14ac:dyDescent="0.25">
      <c r="A13679" s="6">
        <v>43038</v>
      </c>
      <c r="B13679">
        <v>-4.5999999999999999E-3</v>
      </c>
      <c r="C13679">
        <v>-7.7999999999999996E-3</v>
      </c>
      <c r="D13679">
        <v>-5.0000000000000001E-4</v>
      </c>
      <c r="E13679">
        <v>-5.8999999999999999E-3</v>
      </c>
      <c r="F13679">
        <v>-4.0000000000000001E-3</v>
      </c>
      <c r="G13679">
        <v>-1.6999999999999999E-3</v>
      </c>
      <c r="H13679">
        <v>0</v>
      </c>
    </row>
    <row r="13680" spans="1:8" x14ac:dyDescent="0.25">
      <c r="A13680" s="6">
        <v>43039</v>
      </c>
      <c r="B13680">
        <v>2.3E-3</v>
      </c>
      <c r="C13680">
        <v>7.7000000000000002E-3</v>
      </c>
      <c r="D13680">
        <v>-2.5000000000000001E-3</v>
      </c>
      <c r="E13680">
        <v>-1.2999999999999999E-3</v>
      </c>
      <c r="F13680">
        <v>2.0999999999999999E-3</v>
      </c>
      <c r="G13680">
        <v>3.8E-3</v>
      </c>
      <c r="H13680">
        <v>0</v>
      </c>
    </row>
    <row r="13681" spans="1:8" x14ac:dyDescent="0.25">
      <c r="A13681" s="6">
        <v>43040</v>
      </c>
      <c r="B13681">
        <v>5.0000000000000001E-4</v>
      </c>
      <c r="C13681">
        <v>-8.0000000000000002E-3</v>
      </c>
      <c r="D13681">
        <v>8.0000000000000004E-4</v>
      </c>
      <c r="E13681">
        <v>0</v>
      </c>
      <c r="F13681">
        <v>-5.0000000000000001E-4</v>
      </c>
      <c r="G13681">
        <v>-4.5999999999999999E-3</v>
      </c>
      <c r="H13681">
        <v>0</v>
      </c>
    </row>
    <row r="13682" spans="1:8" x14ac:dyDescent="0.25">
      <c r="A13682" s="6">
        <v>43041</v>
      </c>
      <c r="B13682">
        <v>5.9999999999999995E-4</v>
      </c>
      <c r="C13682">
        <v>1E-4</v>
      </c>
      <c r="D13682">
        <v>5.1000000000000004E-3</v>
      </c>
      <c r="E13682">
        <v>-2.3999999999999998E-3</v>
      </c>
      <c r="F13682">
        <v>3.3999999999999998E-3</v>
      </c>
      <c r="G13682">
        <v>7.6E-3</v>
      </c>
      <c r="H13682">
        <v>0</v>
      </c>
    </row>
    <row r="13683" spans="1:8" x14ac:dyDescent="0.25">
      <c r="A13683" s="6">
        <v>43042</v>
      </c>
      <c r="B13683">
        <v>3.0000000000000001E-3</v>
      </c>
      <c r="C13683">
        <v>-5.4000000000000003E-3</v>
      </c>
      <c r="D13683">
        <v>-7.1999999999999998E-3</v>
      </c>
      <c r="E13683">
        <v>-1.6999999999999999E-3</v>
      </c>
      <c r="F13683">
        <v>-1.1999999999999999E-3</v>
      </c>
      <c r="G13683">
        <v>5.0000000000000001E-3</v>
      </c>
      <c r="H13683">
        <v>0</v>
      </c>
    </row>
    <row r="13684" spans="1:8" x14ac:dyDescent="0.25">
      <c r="A13684" s="6">
        <v>43045</v>
      </c>
      <c r="B13684">
        <v>5.9999999999999995E-4</v>
      </c>
      <c r="C13684">
        <v>1.6000000000000001E-3</v>
      </c>
      <c r="D13684">
        <v>1.9E-3</v>
      </c>
      <c r="E13684">
        <v>-6.4999999999999997E-3</v>
      </c>
      <c r="F13684">
        <v>6.9999999999999999E-4</v>
      </c>
      <c r="G13684">
        <v>-3.8999999999999998E-3</v>
      </c>
      <c r="H13684">
        <v>0</v>
      </c>
    </row>
    <row r="13685" spans="1:8" x14ac:dyDescent="0.25">
      <c r="A13685" s="6">
        <v>43046</v>
      </c>
      <c r="B13685">
        <v>-2E-3</v>
      </c>
      <c r="C13685">
        <v>-1.41999999999999E-2</v>
      </c>
      <c r="D13685">
        <v>-4.0000000000000001E-3</v>
      </c>
      <c r="E13685">
        <v>4.6999999999998996E-3</v>
      </c>
      <c r="F13685">
        <v>-8.0000000000000004E-4</v>
      </c>
      <c r="G13685">
        <v>-2.5000000000000001E-3</v>
      </c>
      <c r="H13685">
        <v>0</v>
      </c>
    </row>
    <row r="13686" spans="1:8" x14ac:dyDescent="0.25">
      <c r="A13686" s="6">
        <v>43047</v>
      </c>
      <c r="B13686">
        <v>1.1999999999999999E-3</v>
      </c>
      <c r="C13686">
        <v>-5.0000000000000001E-4</v>
      </c>
      <c r="D13686">
        <v>-6.0000000000000001E-3</v>
      </c>
      <c r="E13686">
        <v>5.4999999999999997E-3</v>
      </c>
      <c r="F13686">
        <v>-2.9999999999999997E-4</v>
      </c>
      <c r="G13686">
        <v>-1E-4</v>
      </c>
      <c r="H13686">
        <v>0</v>
      </c>
    </row>
    <row r="13687" spans="1:8" x14ac:dyDescent="0.25">
      <c r="A13687" s="6">
        <v>43048</v>
      </c>
      <c r="B13687">
        <v>-4.0999999999998997E-3</v>
      </c>
      <c r="C13687">
        <v>-1E-4</v>
      </c>
      <c r="D13687">
        <v>2.2000000000000001E-3</v>
      </c>
      <c r="E13687">
        <v>1E-4</v>
      </c>
      <c r="F13687">
        <v>5.9999999999999995E-4</v>
      </c>
      <c r="G13687">
        <v>-8.1999999999999001E-3</v>
      </c>
      <c r="H13687">
        <v>0</v>
      </c>
    </row>
    <row r="13688" spans="1:8" x14ac:dyDescent="0.25">
      <c r="A13688" s="6">
        <v>43049</v>
      </c>
      <c r="B13688">
        <v>1E-4</v>
      </c>
      <c r="C13688">
        <v>5.9999999999999995E-4</v>
      </c>
      <c r="D13688">
        <v>-4.3E-3</v>
      </c>
      <c r="E13688">
        <v>2.3E-3</v>
      </c>
      <c r="F13688">
        <v>1.2999999999999999E-3</v>
      </c>
      <c r="G13688">
        <v>-1.1000000000000001E-3</v>
      </c>
      <c r="H13688">
        <v>0</v>
      </c>
    </row>
    <row r="13689" spans="1:8" x14ac:dyDescent="0.25">
      <c r="A13689" s="6">
        <v>43052</v>
      </c>
      <c r="B13689">
        <v>8.9999999999999998E-4</v>
      </c>
      <c r="C13689">
        <v>-2.8999999999999998E-3</v>
      </c>
      <c r="D13689">
        <v>8.9999999999999998E-4</v>
      </c>
      <c r="E13689">
        <v>5.9999999999999995E-4</v>
      </c>
      <c r="F13689">
        <v>-7.6E-3</v>
      </c>
      <c r="G13689">
        <v>8.1999999999999001E-3</v>
      </c>
      <c r="H13689">
        <v>0</v>
      </c>
    </row>
    <row r="13690" spans="1:8" x14ac:dyDescent="0.25">
      <c r="A13690" s="6">
        <v>43053</v>
      </c>
      <c r="B13690">
        <v>-2.2000000000000001E-3</v>
      </c>
      <c r="C13690">
        <v>-5.9999999999999995E-4</v>
      </c>
      <c r="D13690">
        <v>0</v>
      </c>
      <c r="E13690">
        <v>9.7000000000000003E-3</v>
      </c>
      <c r="F13690">
        <v>-4.3E-3</v>
      </c>
      <c r="G13690">
        <v>9.1999999999999998E-3</v>
      </c>
      <c r="H13690">
        <v>0</v>
      </c>
    </row>
    <row r="13691" spans="1:8" x14ac:dyDescent="0.25">
      <c r="A13691" s="6">
        <v>43054</v>
      </c>
      <c r="B13691">
        <v>-5.1999999999999998E-3</v>
      </c>
      <c r="C13691">
        <v>5.0000000000000001E-4</v>
      </c>
      <c r="D13691">
        <v>2.3E-3</v>
      </c>
      <c r="E13691">
        <v>-5.9999999999999995E-4</v>
      </c>
      <c r="F13691">
        <v>1.2999999999999999E-3</v>
      </c>
      <c r="G13691">
        <v>-1.1999999999999999E-3</v>
      </c>
      <c r="H13691">
        <v>0</v>
      </c>
    </row>
    <row r="13692" spans="1:8" x14ac:dyDescent="0.25">
      <c r="A13692" s="6">
        <v>43055</v>
      </c>
      <c r="B13692">
        <v>1.01E-2</v>
      </c>
      <c r="C13692">
        <v>8.0999999999999996E-3</v>
      </c>
      <c r="D13692">
        <v>-5.3E-3</v>
      </c>
      <c r="E13692">
        <v>5.6999999999998996E-3</v>
      </c>
      <c r="F13692">
        <v>3.3E-3</v>
      </c>
      <c r="G13692">
        <v>3.0999999999999999E-3</v>
      </c>
      <c r="H13692">
        <v>0</v>
      </c>
    </row>
    <row r="13693" spans="1:8" x14ac:dyDescent="0.25">
      <c r="A13693" s="6">
        <v>43056</v>
      </c>
      <c r="B13693">
        <v>-1.4E-3</v>
      </c>
      <c r="C13693">
        <v>7.1999999999999998E-3</v>
      </c>
      <c r="D13693">
        <v>2.7000000000000001E-3</v>
      </c>
      <c r="E13693">
        <v>-1.6000000000000001E-3</v>
      </c>
      <c r="F13693">
        <v>3.4999999999998999E-3</v>
      </c>
      <c r="G13693">
        <v>-1.18999999999999E-2</v>
      </c>
      <c r="H13693">
        <v>0</v>
      </c>
    </row>
    <row r="13694" spans="1:8" x14ac:dyDescent="0.25">
      <c r="A13694" s="6">
        <v>43059</v>
      </c>
      <c r="B13694">
        <v>2.0999999999999999E-3</v>
      </c>
      <c r="C13694">
        <v>6.1999999999999998E-3</v>
      </c>
      <c r="D13694">
        <v>2.9999999999999997E-4</v>
      </c>
      <c r="E13694">
        <v>2.3999999999999998E-3</v>
      </c>
      <c r="F13694">
        <v>-1E-4</v>
      </c>
      <c r="G13694">
        <v>4.4999999999999997E-3</v>
      </c>
      <c r="H13694">
        <v>0</v>
      </c>
    </row>
    <row r="13695" spans="1:8" x14ac:dyDescent="0.25">
      <c r="A13695" s="6">
        <v>43060</v>
      </c>
      <c r="B13695">
        <v>6.7000000000000002E-3</v>
      </c>
      <c r="C13695">
        <v>3.5999999999999999E-3</v>
      </c>
      <c r="D13695">
        <v>-3.3E-3</v>
      </c>
      <c r="E13695">
        <v>2.9999999999999997E-4</v>
      </c>
      <c r="F13695">
        <v>-6.3E-3</v>
      </c>
      <c r="G13695">
        <v>9.2999999999999992E-3</v>
      </c>
      <c r="H13695">
        <v>0</v>
      </c>
    </row>
    <row r="13696" spans="1:8" x14ac:dyDescent="0.25">
      <c r="A13696" s="6">
        <v>43061</v>
      </c>
      <c r="B13696">
        <v>-5.0000000000000001E-4</v>
      </c>
      <c r="C13696">
        <v>8.0000000000000004E-4</v>
      </c>
      <c r="D13696">
        <v>-8.0000000000000004E-4</v>
      </c>
      <c r="E13696">
        <v>-2.5999999999999999E-3</v>
      </c>
      <c r="F13696">
        <v>1.9E-3</v>
      </c>
      <c r="G13696">
        <v>-8.8000000000000005E-3</v>
      </c>
      <c r="H13696">
        <v>0</v>
      </c>
    </row>
    <row r="13697" spans="1:8" x14ac:dyDescent="0.25">
      <c r="A13697" s="6">
        <v>43063</v>
      </c>
      <c r="B13697">
        <v>2.0999999999999999E-3</v>
      </c>
      <c r="C13697">
        <v>0</v>
      </c>
      <c r="D13697">
        <v>-4.3E-3</v>
      </c>
      <c r="E13697">
        <v>2.0000000000000001E-4</v>
      </c>
      <c r="F13697">
        <v>-8.9999999999999998E-4</v>
      </c>
      <c r="G13697">
        <v>4.8999999999999998E-3</v>
      </c>
      <c r="H13697">
        <v>0</v>
      </c>
    </row>
    <row r="13698" spans="1:8" x14ac:dyDescent="0.25">
      <c r="A13698" s="6">
        <v>43066</v>
      </c>
      <c r="B13698">
        <v>-5.9999999999999995E-4</v>
      </c>
      <c r="C13698">
        <v>-3.0999999999999999E-3</v>
      </c>
      <c r="D13698">
        <v>1E-4</v>
      </c>
      <c r="E13698">
        <v>6.0999999999998998E-3</v>
      </c>
      <c r="F13698">
        <v>-1.1999999999999999E-3</v>
      </c>
      <c r="G13698">
        <v>1.4E-3</v>
      </c>
      <c r="H13698">
        <v>0</v>
      </c>
    </row>
    <row r="13699" spans="1:8" x14ac:dyDescent="0.25">
      <c r="A13699" s="6">
        <v>43067</v>
      </c>
      <c r="B13699">
        <v>1.06E-2</v>
      </c>
      <c r="C13699">
        <v>5.6999999999998996E-3</v>
      </c>
      <c r="D13699">
        <v>8.6E-3</v>
      </c>
      <c r="E13699">
        <v>3.2000000000000002E-3</v>
      </c>
      <c r="F13699">
        <v>-1E-4</v>
      </c>
      <c r="G13699">
        <v>-4.6999999999998996E-3</v>
      </c>
      <c r="H13699">
        <v>0</v>
      </c>
    </row>
    <row r="13700" spans="1:8" x14ac:dyDescent="0.25">
      <c r="A13700" s="6">
        <v>43068</v>
      </c>
      <c r="B13700">
        <v>2.0000000000000001E-4</v>
      </c>
      <c r="C13700">
        <v>3.3999999999999998E-3</v>
      </c>
      <c r="D13700">
        <v>1.4800000000000001E-2</v>
      </c>
      <c r="E13700">
        <v>8.3999999999999995E-3</v>
      </c>
      <c r="F13700">
        <v>5.8999999999999999E-3</v>
      </c>
      <c r="G13700">
        <v>-2.29E-2</v>
      </c>
      <c r="H13700">
        <v>0</v>
      </c>
    </row>
    <row r="13701" spans="1:8" x14ac:dyDescent="0.25">
      <c r="A13701" s="6">
        <v>43069</v>
      </c>
      <c r="B13701">
        <v>8.1999999999999001E-3</v>
      </c>
      <c r="C13701">
        <v>-6.0000000000000001E-3</v>
      </c>
      <c r="D13701">
        <v>-5.1999999999999998E-3</v>
      </c>
      <c r="E13701">
        <v>-2.8E-3</v>
      </c>
      <c r="F13701">
        <v>5.9999999999999995E-4</v>
      </c>
      <c r="G13701">
        <v>4.8999999999999998E-3</v>
      </c>
      <c r="H13701">
        <v>0</v>
      </c>
    </row>
    <row r="13702" spans="1:8" x14ac:dyDescent="0.25">
      <c r="A13702" s="6">
        <v>43070</v>
      </c>
      <c r="B13702">
        <v>-2.2000000000000001E-3</v>
      </c>
      <c r="C13702">
        <v>-3.2000000000000002E-3</v>
      </c>
      <c r="D13702">
        <v>3.8E-3</v>
      </c>
      <c r="E13702">
        <v>-3.8999999999999998E-3</v>
      </c>
      <c r="F13702">
        <v>3.3E-3</v>
      </c>
      <c r="G13702">
        <v>-4.5999999999999999E-3</v>
      </c>
      <c r="H13702">
        <v>0</v>
      </c>
    </row>
    <row r="13703" spans="1:8" x14ac:dyDescent="0.25">
      <c r="A13703" s="6">
        <v>43073</v>
      </c>
      <c r="B13703">
        <v>-1.1000000000000001E-3</v>
      </c>
      <c r="C13703">
        <v>-1.4E-3</v>
      </c>
      <c r="D13703">
        <v>1.21999999999999E-2</v>
      </c>
      <c r="E13703">
        <v>1.01E-2</v>
      </c>
      <c r="F13703">
        <v>5.5999999999999999E-3</v>
      </c>
      <c r="G13703">
        <v>-1.9799999999999901E-2</v>
      </c>
      <c r="H13703">
        <v>0</v>
      </c>
    </row>
    <row r="13704" spans="1:8" x14ac:dyDescent="0.25">
      <c r="A13704" s="6">
        <v>43074</v>
      </c>
      <c r="B13704">
        <v>-4.1999999999999997E-3</v>
      </c>
      <c r="C13704">
        <v>-4.6999999999998996E-3</v>
      </c>
      <c r="D13704">
        <v>-2.2000000000000001E-3</v>
      </c>
      <c r="E13704">
        <v>2E-3</v>
      </c>
      <c r="F13704">
        <v>-1.1999999999999999E-3</v>
      </c>
      <c r="G13704">
        <v>9.4999999999999998E-3</v>
      </c>
      <c r="H13704">
        <v>0</v>
      </c>
    </row>
    <row r="13705" spans="1:8" x14ac:dyDescent="0.25">
      <c r="A13705" s="6">
        <v>43075</v>
      </c>
      <c r="B13705">
        <v>-8.9999999999999998E-4</v>
      </c>
      <c r="C13705">
        <v>-5.1000000000000004E-3</v>
      </c>
      <c r="D13705">
        <v>-5.1999999999999998E-3</v>
      </c>
      <c r="E13705">
        <v>4.0000000000000001E-3</v>
      </c>
      <c r="F13705">
        <v>-4.7999999999999996E-3</v>
      </c>
      <c r="G13705">
        <v>8.9999999999999993E-3</v>
      </c>
      <c r="H13705">
        <v>0</v>
      </c>
    </row>
    <row r="13706" spans="1:8" x14ac:dyDescent="0.25">
      <c r="A13706" s="6">
        <v>43076</v>
      </c>
      <c r="B13706">
        <v>4.1999999999999997E-3</v>
      </c>
      <c r="C13706">
        <v>2.8999999999999998E-3</v>
      </c>
      <c r="D13706">
        <v>-2E-3</v>
      </c>
      <c r="E13706">
        <v>-2.5000000000000001E-3</v>
      </c>
      <c r="F13706">
        <v>1E-3</v>
      </c>
      <c r="G13706">
        <v>6.6E-3</v>
      </c>
      <c r="H13706">
        <v>0</v>
      </c>
    </row>
    <row r="13707" spans="1:8" x14ac:dyDescent="0.25">
      <c r="A13707" s="6">
        <v>43077</v>
      </c>
      <c r="B13707">
        <v>5.1000000000000004E-3</v>
      </c>
      <c r="C13707">
        <v>-4.4000000000000003E-3</v>
      </c>
      <c r="D13707">
        <v>-1.2999999999999999E-3</v>
      </c>
      <c r="E13707">
        <v>-8.9999999999999998E-4</v>
      </c>
      <c r="F13707">
        <v>8.0000000000000004E-4</v>
      </c>
      <c r="G13707">
        <v>-4.6999999999998996E-3</v>
      </c>
      <c r="H13707">
        <v>0</v>
      </c>
    </row>
    <row r="13708" spans="1:8" x14ac:dyDescent="0.25">
      <c r="A13708" s="6">
        <v>43080</v>
      </c>
      <c r="B13708">
        <v>2.7000000000000001E-3</v>
      </c>
      <c r="C13708">
        <v>-4.3E-3</v>
      </c>
      <c r="D13708">
        <v>-1.8E-3</v>
      </c>
      <c r="E13708">
        <v>-4.0000000000000002E-4</v>
      </c>
      <c r="F13708">
        <v>6.9999999999999999E-4</v>
      </c>
      <c r="G13708">
        <v>-2.8E-3</v>
      </c>
      <c r="H13708">
        <v>0</v>
      </c>
    </row>
    <row r="13709" spans="1:8" x14ac:dyDescent="0.25">
      <c r="A13709" s="6">
        <v>43081</v>
      </c>
      <c r="B13709">
        <v>6.9999999999999999E-4</v>
      </c>
      <c r="C13709">
        <v>-4.4000000000000003E-3</v>
      </c>
      <c r="D13709">
        <v>5.0000000000000001E-3</v>
      </c>
      <c r="E13709">
        <v>4.0000000000000002E-4</v>
      </c>
      <c r="F13709">
        <v>1E-3</v>
      </c>
      <c r="G13709">
        <v>-6.0000000000000001E-3</v>
      </c>
      <c r="H13709">
        <v>0</v>
      </c>
    </row>
    <row r="13710" spans="1:8" x14ac:dyDescent="0.25">
      <c r="A13710" s="6">
        <v>43082</v>
      </c>
      <c r="B13710">
        <v>2.0000000000000001E-4</v>
      </c>
      <c r="C13710">
        <v>6.1999999999999998E-3</v>
      </c>
      <c r="D13710">
        <v>-8.8999999999999999E-3</v>
      </c>
      <c r="E13710">
        <v>2.5999999999999999E-3</v>
      </c>
      <c r="F13710">
        <v>-6.9999999999999999E-4</v>
      </c>
      <c r="G13710">
        <v>5.6999999999998996E-3</v>
      </c>
      <c r="H13710">
        <v>0</v>
      </c>
    </row>
    <row r="13711" spans="1:8" x14ac:dyDescent="0.25">
      <c r="A13711" s="6">
        <v>43083</v>
      </c>
      <c r="B13711">
        <v>-4.6999999999998996E-3</v>
      </c>
      <c r="C13711">
        <v>-7.6E-3</v>
      </c>
      <c r="D13711">
        <v>-2.2000000000000001E-3</v>
      </c>
      <c r="E13711">
        <v>-1.9E-3</v>
      </c>
      <c r="F13711">
        <v>-1.2999999999999999E-3</v>
      </c>
      <c r="G13711">
        <v>4.6999999999998996E-3</v>
      </c>
      <c r="H13711">
        <v>0</v>
      </c>
    </row>
    <row r="13712" spans="1:8" x14ac:dyDescent="0.25">
      <c r="A13712" s="6">
        <v>43084</v>
      </c>
      <c r="B13712">
        <v>9.1999999999999998E-3</v>
      </c>
      <c r="C13712">
        <v>6.7999999999999996E-3</v>
      </c>
      <c r="D13712">
        <v>4.0000000000000002E-4</v>
      </c>
      <c r="E13712">
        <v>3.0999999999999999E-3</v>
      </c>
      <c r="F13712">
        <v>-4.7999999999999996E-3</v>
      </c>
      <c r="G13712">
        <v>2.5000000000000001E-3</v>
      </c>
      <c r="H13712">
        <v>0</v>
      </c>
    </row>
    <row r="13713" spans="1:8" x14ac:dyDescent="0.25">
      <c r="A13713" s="6">
        <v>43087</v>
      </c>
      <c r="B13713">
        <v>6.6E-3</v>
      </c>
      <c r="C13713">
        <v>8.1999999999999001E-3</v>
      </c>
      <c r="D13713">
        <v>2.7000000000000001E-3</v>
      </c>
      <c r="E13713">
        <v>2E-3</v>
      </c>
      <c r="F13713">
        <v>1.6000000000000001E-3</v>
      </c>
      <c r="G13713">
        <v>-8.9999999999999998E-4</v>
      </c>
      <c r="H13713">
        <v>0</v>
      </c>
    </row>
    <row r="13714" spans="1:8" x14ac:dyDescent="0.25">
      <c r="A13714" s="6">
        <v>43088</v>
      </c>
      <c r="B13714">
        <v>-3.0000000000000001E-3</v>
      </c>
      <c r="C13714">
        <v>-3.3999999999999998E-3</v>
      </c>
      <c r="D13714">
        <v>-2.3999999999999998E-3</v>
      </c>
      <c r="E13714">
        <v>2.3999999999999998E-3</v>
      </c>
      <c r="F13714">
        <v>4.0999999999998997E-3</v>
      </c>
      <c r="G13714">
        <v>-5.9999999999999995E-4</v>
      </c>
      <c r="H13714">
        <v>0</v>
      </c>
    </row>
    <row r="13715" spans="1:8" x14ac:dyDescent="0.25">
      <c r="A13715" s="6">
        <v>43089</v>
      </c>
      <c r="B13715">
        <v>1E-4</v>
      </c>
      <c r="C13715">
        <v>3.7000000000000002E-3</v>
      </c>
      <c r="D13715">
        <v>5.9999999999999995E-4</v>
      </c>
      <c r="E13715">
        <v>-1.8E-3</v>
      </c>
      <c r="F13715">
        <v>2.8E-3</v>
      </c>
      <c r="G13715">
        <v>-2.8E-3</v>
      </c>
      <c r="H13715">
        <v>0</v>
      </c>
    </row>
    <row r="13716" spans="1:8" x14ac:dyDescent="0.25">
      <c r="A13716" s="6">
        <v>43090</v>
      </c>
      <c r="B13716">
        <v>2.3999999999999998E-3</v>
      </c>
      <c r="C13716">
        <v>3.0999999999999999E-3</v>
      </c>
      <c r="D13716">
        <v>6.3E-3</v>
      </c>
      <c r="E13716">
        <v>-6.9999999999999004E-3</v>
      </c>
      <c r="F13716">
        <v>3.0999999999999999E-3</v>
      </c>
      <c r="G13716">
        <v>-7.3000000000000001E-3</v>
      </c>
      <c r="H13716">
        <v>0</v>
      </c>
    </row>
    <row r="13717" spans="1:8" x14ac:dyDescent="0.25">
      <c r="A13717" s="6">
        <v>43091</v>
      </c>
      <c r="B13717">
        <v>-6.9999999999999999E-4</v>
      </c>
      <c r="C13717">
        <v>-1.9E-3</v>
      </c>
      <c r="D13717">
        <v>-2.0999999999999999E-3</v>
      </c>
      <c r="E13717">
        <v>-1E-3</v>
      </c>
      <c r="F13717">
        <v>2.0999999999999999E-3</v>
      </c>
      <c r="G13717">
        <v>1.1000000000000001E-3</v>
      </c>
      <c r="H13717">
        <v>0</v>
      </c>
    </row>
    <row r="13718" spans="1:8" x14ac:dyDescent="0.25">
      <c r="A13718" s="6">
        <v>43095</v>
      </c>
      <c r="B13718">
        <v>-6.9999999999999999E-4</v>
      </c>
      <c r="C13718">
        <v>3.0999999999999999E-3</v>
      </c>
      <c r="D13718">
        <v>-6.9999999999999999E-4</v>
      </c>
      <c r="E13718">
        <v>-1.2999999999999999E-3</v>
      </c>
      <c r="F13718">
        <v>6.0999999999998998E-3</v>
      </c>
      <c r="G13718">
        <v>-3.8E-3</v>
      </c>
      <c r="H13718">
        <v>0</v>
      </c>
    </row>
    <row r="13719" spans="1:8" x14ac:dyDescent="0.25">
      <c r="A13719" s="6">
        <v>43096</v>
      </c>
      <c r="B13719">
        <v>5.0000000000000001E-4</v>
      </c>
      <c r="C13719">
        <v>-1.6000000000000001E-3</v>
      </c>
      <c r="D13719">
        <v>-2E-3</v>
      </c>
      <c r="E13719">
        <v>6.9999999999999999E-4</v>
      </c>
      <c r="F13719">
        <v>-1.1999999999999999E-3</v>
      </c>
      <c r="G13719">
        <v>5.8999999999999999E-3</v>
      </c>
      <c r="H13719">
        <v>0</v>
      </c>
    </row>
    <row r="13720" spans="1:8" x14ac:dyDescent="0.25">
      <c r="A13720" s="6">
        <v>43097</v>
      </c>
      <c r="B13720">
        <v>2.2000000000000001E-3</v>
      </c>
      <c r="C13720">
        <v>1E-3</v>
      </c>
      <c r="D13720">
        <v>5.0000000000000001E-4</v>
      </c>
      <c r="E13720">
        <v>-1.2999999999999999E-3</v>
      </c>
      <c r="F13720">
        <v>-1.9E-3</v>
      </c>
      <c r="G13720">
        <v>-8.0000000000000004E-4</v>
      </c>
      <c r="H13720">
        <v>0</v>
      </c>
    </row>
    <row r="13721" spans="1:8" x14ac:dyDescent="0.25">
      <c r="A13721" s="6">
        <v>43098</v>
      </c>
      <c r="B13721">
        <v>-5.6999999999998996E-3</v>
      </c>
      <c r="C13721">
        <v>-3.0999999999999999E-3</v>
      </c>
      <c r="D13721">
        <v>1E-4</v>
      </c>
      <c r="E13721">
        <v>1.6000000000000001E-3</v>
      </c>
      <c r="F13721">
        <v>1.2999999999999999E-3</v>
      </c>
      <c r="G13721">
        <v>-1.8E-3</v>
      </c>
      <c r="H13721">
        <v>0</v>
      </c>
    </row>
    <row r="13722" spans="1:8" x14ac:dyDescent="0.25">
      <c r="A13722" s="6">
        <v>43102</v>
      </c>
      <c r="B13722">
        <v>8.5000000000000006E-3</v>
      </c>
      <c r="C13722">
        <v>3.2000000000000002E-3</v>
      </c>
      <c r="D13722">
        <v>-2.0999999999999999E-3</v>
      </c>
      <c r="E13722">
        <v>-5.1000000000000004E-3</v>
      </c>
      <c r="F13722">
        <v>2.2000000000000001E-3</v>
      </c>
      <c r="G13722">
        <v>-6.4000000000000003E-3</v>
      </c>
      <c r="H13722">
        <v>1E-4</v>
      </c>
    </row>
    <row r="13723" spans="1:8" x14ac:dyDescent="0.25">
      <c r="A13723" s="6">
        <v>43103</v>
      </c>
      <c r="B13723">
        <v>5.8999999999999999E-3</v>
      </c>
      <c r="C13723">
        <v>-4.6999999999998996E-3</v>
      </c>
      <c r="D13723">
        <v>-1.9E-3</v>
      </c>
      <c r="E13723">
        <v>-7.0999999999998998E-3</v>
      </c>
      <c r="F13723">
        <v>-6.9999999999999999E-4</v>
      </c>
      <c r="G13723">
        <v>2.0999999999999999E-3</v>
      </c>
      <c r="H13723">
        <v>1E-4</v>
      </c>
    </row>
    <row r="13724" spans="1:8" x14ac:dyDescent="0.25">
      <c r="A13724" s="6">
        <v>43104</v>
      </c>
      <c r="B13724">
        <v>4.1999999999999997E-3</v>
      </c>
      <c r="C13724">
        <v>-2.2000000000000001E-3</v>
      </c>
      <c r="D13724">
        <v>2.3999999999999998E-3</v>
      </c>
      <c r="E13724">
        <v>-2.0000000000000001E-4</v>
      </c>
      <c r="F13724">
        <v>3.0000000000000001E-3</v>
      </c>
      <c r="G13724">
        <v>-2E-3</v>
      </c>
      <c r="H13724">
        <v>1E-4</v>
      </c>
    </row>
    <row r="13725" spans="1:8" x14ac:dyDescent="0.25">
      <c r="A13725" s="6">
        <v>43105</v>
      </c>
      <c r="B13725">
        <v>6.6E-3</v>
      </c>
      <c r="C13725">
        <v>-3.7000000000000002E-3</v>
      </c>
      <c r="D13725">
        <v>-2.5000000000000001E-3</v>
      </c>
      <c r="E13725">
        <v>3.8999999999999998E-3</v>
      </c>
      <c r="F13725">
        <v>-3.8E-3</v>
      </c>
      <c r="G13725">
        <v>6.0999999999998998E-3</v>
      </c>
      <c r="H13725">
        <v>1E-4</v>
      </c>
    </row>
    <row r="13726" spans="1:8" x14ac:dyDescent="0.25">
      <c r="A13726" s="6">
        <v>43108</v>
      </c>
      <c r="B13726">
        <v>1.9E-3</v>
      </c>
      <c r="C13726">
        <v>-2E-3</v>
      </c>
      <c r="D13726">
        <v>4.0000000000000002E-4</v>
      </c>
      <c r="E13726">
        <v>-5.9999999999999995E-4</v>
      </c>
      <c r="F13726">
        <v>4.0000000000000002E-4</v>
      </c>
      <c r="G13726">
        <v>1.6000000000000001E-3</v>
      </c>
      <c r="H13726">
        <v>1E-4</v>
      </c>
    </row>
    <row r="13727" spans="1:8" x14ac:dyDescent="0.25">
      <c r="A13727" s="6">
        <v>43109</v>
      </c>
      <c r="B13727">
        <v>1.5E-3</v>
      </c>
      <c r="C13727">
        <v>-3.7000000000000002E-3</v>
      </c>
      <c r="D13727">
        <v>-4.0000000000000002E-4</v>
      </c>
      <c r="E13727">
        <v>-1.2999999999999999E-3</v>
      </c>
      <c r="F13727">
        <v>-5.9999999999999995E-4</v>
      </c>
      <c r="G13727">
        <v>5.1999999999999998E-3</v>
      </c>
      <c r="H13727">
        <v>1E-4</v>
      </c>
    </row>
    <row r="13728" spans="1:8" x14ac:dyDescent="0.25">
      <c r="A13728" s="6">
        <v>43110</v>
      </c>
      <c r="B13728">
        <v>-6.9999999999999999E-4</v>
      </c>
      <c r="C13728">
        <v>1.2999999999999999E-3</v>
      </c>
      <c r="D13728">
        <v>5.6999999999998996E-3</v>
      </c>
      <c r="E13728">
        <v>-3.7000000000000002E-3</v>
      </c>
      <c r="F13728">
        <v>-2.0000000000000001E-4</v>
      </c>
      <c r="G13728">
        <v>-2.3E-3</v>
      </c>
      <c r="H13728">
        <v>1E-4</v>
      </c>
    </row>
    <row r="13729" spans="1:8" x14ac:dyDescent="0.25">
      <c r="A13729" s="6">
        <v>43111</v>
      </c>
      <c r="B13729">
        <v>8.6E-3</v>
      </c>
      <c r="C13729">
        <v>1.1299999999999999E-2</v>
      </c>
      <c r="D13729">
        <v>3.0000000000000001E-3</v>
      </c>
      <c r="E13729">
        <v>-2.2000000000000001E-3</v>
      </c>
      <c r="F13729">
        <v>4.7999999999999996E-3</v>
      </c>
      <c r="G13729">
        <v>-3.3E-3</v>
      </c>
      <c r="H13729">
        <v>1E-4</v>
      </c>
    </row>
    <row r="13730" spans="1:8" x14ac:dyDescent="0.25">
      <c r="A13730" s="6">
        <v>43112</v>
      </c>
      <c r="B13730">
        <v>6.6E-3</v>
      </c>
      <c r="C13730">
        <v>-3.2000000000000002E-3</v>
      </c>
      <c r="D13730">
        <v>1.6000000000000001E-3</v>
      </c>
      <c r="E13730">
        <v>-1E-3</v>
      </c>
      <c r="F13730">
        <v>1.2999999999999999E-3</v>
      </c>
      <c r="G13730">
        <v>1E-4</v>
      </c>
      <c r="H13730">
        <v>1E-4</v>
      </c>
    </row>
    <row r="13731" spans="1:8" x14ac:dyDescent="0.25">
      <c r="A13731" s="6">
        <v>43116</v>
      </c>
      <c r="B13731">
        <v>-4.8999999999999998E-3</v>
      </c>
      <c r="C13731">
        <v>-0.01</v>
      </c>
      <c r="D13731">
        <v>1E-4</v>
      </c>
      <c r="E13731">
        <v>4.8999999999999998E-3</v>
      </c>
      <c r="F13731">
        <v>-3.4999999999998999E-3</v>
      </c>
      <c r="G13731">
        <v>-1.6000000000000001E-3</v>
      </c>
      <c r="H13731">
        <v>1E-4</v>
      </c>
    </row>
    <row r="13732" spans="1:8" x14ac:dyDescent="0.25">
      <c r="A13732" s="6">
        <v>43117</v>
      </c>
      <c r="B13732">
        <v>9.4999999999999998E-3</v>
      </c>
      <c r="C13732">
        <v>-5.0000000000000001E-4</v>
      </c>
      <c r="D13732">
        <v>-8.9999999999999998E-4</v>
      </c>
      <c r="E13732">
        <v>-8.0000000000000004E-4</v>
      </c>
      <c r="F13732">
        <v>-4.0000000000000002E-4</v>
      </c>
      <c r="G13732">
        <v>0.01</v>
      </c>
      <c r="H13732">
        <v>1E-4</v>
      </c>
    </row>
    <row r="13733" spans="1:8" x14ac:dyDescent="0.25">
      <c r="A13733" s="6">
        <v>43118</v>
      </c>
      <c r="B13733">
        <v>-1.8E-3</v>
      </c>
      <c r="C13733">
        <v>-4.4000000000000003E-3</v>
      </c>
      <c r="D13733">
        <v>-2.5000000000000001E-3</v>
      </c>
      <c r="E13733">
        <v>3.0999999999999999E-3</v>
      </c>
      <c r="F13733">
        <v>-3.0000000000000001E-3</v>
      </c>
      <c r="G13733">
        <v>4.0999999999998997E-3</v>
      </c>
      <c r="H13733">
        <v>1E-4</v>
      </c>
    </row>
    <row r="13734" spans="1:8" x14ac:dyDescent="0.25">
      <c r="A13734" s="6">
        <v>43119</v>
      </c>
      <c r="B13734">
        <v>5.6999999999998996E-3</v>
      </c>
      <c r="C13734">
        <v>9.2999999999999992E-3</v>
      </c>
      <c r="D13734">
        <v>-5.0000000000000001E-4</v>
      </c>
      <c r="E13734">
        <v>8.9999999999999998E-4</v>
      </c>
      <c r="F13734">
        <v>1.1999999999999999E-3</v>
      </c>
      <c r="G13734">
        <v>5.4999999999999997E-3</v>
      </c>
      <c r="H13734">
        <v>1E-4</v>
      </c>
    </row>
    <row r="13735" spans="1:8" x14ac:dyDescent="0.25">
      <c r="A13735" s="6">
        <v>43122</v>
      </c>
      <c r="B13735">
        <v>7.7000000000000002E-3</v>
      </c>
      <c r="C13735">
        <v>-3.4999999999998999E-3</v>
      </c>
      <c r="D13735">
        <v>-1.6000000000000001E-3</v>
      </c>
      <c r="E13735">
        <v>-5.7999999999999996E-3</v>
      </c>
      <c r="F13735">
        <v>1.9E-3</v>
      </c>
      <c r="G13735">
        <v>-2.8E-3</v>
      </c>
      <c r="H13735">
        <v>1E-4</v>
      </c>
    </row>
    <row r="13736" spans="1:8" x14ac:dyDescent="0.25">
      <c r="A13736" s="6">
        <v>43123</v>
      </c>
      <c r="B13736">
        <v>2.2000000000000001E-3</v>
      </c>
      <c r="C13736">
        <v>6.9999999999999999E-4</v>
      </c>
      <c r="D13736">
        <v>-3.5999999999999999E-3</v>
      </c>
      <c r="E13736">
        <v>-4.0000000000000001E-3</v>
      </c>
      <c r="F13736">
        <v>-2.8E-3</v>
      </c>
      <c r="G13736">
        <v>5.0000000000000001E-4</v>
      </c>
      <c r="H13736">
        <v>1E-4</v>
      </c>
    </row>
    <row r="13737" spans="1:8" x14ac:dyDescent="0.25">
      <c r="A13737" s="6">
        <v>43124</v>
      </c>
      <c r="B13737">
        <v>-1.2999999999999999E-3</v>
      </c>
      <c r="C13737">
        <v>-7.4999999999999997E-3</v>
      </c>
      <c r="D13737">
        <v>4.4000000000000003E-3</v>
      </c>
      <c r="E13737">
        <v>2.0000000000000001E-4</v>
      </c>
      <c r="F13737">
        <v>1.2999999999999999E-3</v>
      </c>
      <c r="G13737">
        <v>-1.8E-3</v>
      </c>
      <c r="H13737">
        <v>1E-4</v>
      </c>
    </row>
    <row r="13738" spans="1:8" x14ac:dyDescent="0.25">
      <c r="A13738" s="6">
        <v>43125</v>
      </c>
      <c r="B13738">
        <v>6.9999999999999999E-4</v>
      </c>
      <c r="C13738">
        <v>1E-3</v>
      </c>
      <c r="D13738">
        <v>-5.4000000000000003E-3</v>
      </c>
      <c r="E13738">
        <v>1.9E-3</v>
      </c>
      <c r="F13738">
        <v>-1.8E-3</v>
      </c>
      <c r="G13738">
        <v>6.0999999999998998E-3</v>
      </c>
      <c r="H13738">
        <v>1E-4</v>
      </c>
    </row>
    <row r="13739" spans="1:8" x14ac:dyDescent="0.25">
      <c r="A13739" s="6">
        <v>43126</v>
      </c>
      <c r="B13739">
        <v>1.11E-2</v>
      </c>
      <c r="C13739">
        <v>-6.0999999999998998E-3</v>
      </c>
      <c r="D13739">
        <v>-5.1000000000000004E-3</v>
      </c>
      <c r="E13739">
        <v>2.8999999999999998E-3</v>
      </c>
      <c r="F13739">
        <v>-1.8E-3</v>
      </c>
      <c r="G13739">
        <v>6.0000000000000001E-3</v>
      </c>
      <c r="H13739">
        <v>1E-4</v>
      </c>
    </row>
    <row r="13740" spans="1:8" x14ac:dyDescent="0.25">
      <c r="A13740" s="6">
        <v>43129</v>
      </c>
      <c r="B13740">
        <v>-6.1999999999999998E-3</v>
      </c>
      <c r="C13740">
        <v>-2.9999999999999997E-4</v>
      </c>
      <c r="D13740">
        <v>-2.8E-3</v>
      </c>
      <c r="E13740">
        <v>1.5E-3</v>
      </c>
      <c r="F13740">
        <v>-3.0999999999999999E-3</v>
      </c>
      <c r="G13740">
        <v>-1.2999999999999999E-3</v>
      </c>
      <c r="H13740">
        <v>1E-4</v>
      </c>
    </row>
    <row r="13741" spans="1:8" x14ac:dyDescent="0.25">
      <c r="A13741" s="6">
        <v>43130</v>
      </c>
      <c r="B13741">
        <v>-1.06E-2</v>
      </c>
      <c r="C13741">
        <v>1.2999999999999999E-3</v>
      </c>
      <c r="D13741">
        <v>-2.0999999999999999E-3</v>
      </c>
      <c r="E13741">
        <v>4.0999999999998997E-3</v>
      </c>
      <c r="F13741">
        <v>-3.5999999999999999E-3</v>
      </c>
      <c r="G13741">
        <v>3.0999999999999999E-3</v>
      </c>
      <c r="H13741">
        <v>1E-4</v>
      </c>
    </row>
    <row r="13742" spans="1:8" x14ac:dyDescent="0.25">
      <c r="A13742" s="6">
        <v>43131</v>
      </c>
      <c r="B13742">
        <v>-6.9999999999999999E-4</v>
      </c>
      <c r="C13742">
        <v>-6.7000000000000002E-3</v>
      </c>
      <c r="D13742">
        <v>1.1000000000000001E-3</v>
      </c>
      <c r="E13742">
        <v>8.9999999999999998E-4</v>
      </c>
      <c r="F13742">
        <v>-5.9999999999999995E-4</v>
      </c>
      <c r="G13742">
        <v>2.7000000000000001E-3</v>
      </c>
      <c r="H13742">
        <v>1E-4</v>
      </c>
    </row>
    <row r="13743" spans="1:8" x14ac:dyDescent="0.25">
      <c r="A13743" s="6">
        <v>43132</v>
      </c>
      <c r="B13743">
        <v>2.9999999999999997E-4</v>
      </c>
      <c r="C13743">
        <v>1.1999999999999999E-3</v>
      </c>
      <c r="D13743">
        <v>5.3E-3</v>
      </c>
      <c r="E13743">
        <v>-5.4999999999999997E-3</v>
      </c>
      <c r="F13743">
        <v>-1E-4</v>
      </c>
      <c r="G13743">
        <v>-1.8E-3</v>
      </c>
      <c r="H13743">
        <v>1E-4</v>
      </c>
    </row>
    <row r="13744" spans="1:8" x14ac:dyDescent="0.25">
      <c r="A13744" s="6">
        <v>43133</v>
      </c>
      <c r="B13744">
        <v>-2.1299999999999999E-2</v>
      </c>
      <c r="C13744">
        <v>1E-4</v>
      </c>
      <c r="D13744">
        <v>-2.8999999999999998E-3</v>
      </c>
      <c r="E13744">
        <v>7.1999999999999998E-3</v>
      </c>
      <c r="F13744">
        <v>-4.1999999999999997E-3</v>
      </c>
      <c r="G13744">
        <v>1.4E-3</v>
      </c>
      <c r="H13744">
        <v>1E-4</v>
      </c>
    </row>
    <row r="13745" spans="1:8" x14ac:dyDescent="0.25">
      <c r="A13745" s="6">
        <v>43136</v>
      </c>
      <c r="B13745">
        <v>-4.0300000000000002E-2</v>
      </c>
      <c r="C13745">
        <v>6.6E-3</v>
      </c>
      <c r="D13745">
        <v>-5.8999999999999999E-3</v>
      </c>
      <c r="E13745">
        <v>1.9E-3</v>
      </c>
      <c r="F13745">
        <v>-1.4E-3</v>
      </c>
      <c r="G13745">
        <v>-2.3E-3</v>
      </c>
      <c r="H13745">
        <v>1E-4</v>
      </c>
    </row>
    <row r="13746" spans="1:8" x14ac:dyDescent="0.25">
      <c r="A13746" s="6">
        <v>43137</v>
      </c>
      <c r="B13746">
        <v>1.67E-2</v>
      </c>
      <c r="C13746">
        <v>-4.7999999999999996E-3</v>
      </c>
      <c r="D13746">
        <v>-1.9E-3</v>
      </c>
      <c r="E13746">
        <v>2.9999999999999997E-4</v>
      </c>
      <c r="F13746">
        <v>-1.5E-3</v>
      </c>
      <c r="G13746">
        <v>7.7999999999999996E-3</v>
      </c>
      <c r="H13746">
        <v>1E-4</v>
      </c>
    </row>
    <row r="13747" spans="1:8" x14ac:dyDescent="0.25">
      <c r="A13747" s="6">
        <v>43138</v>
      </c>
      <c r="B13747">
        <v>-3.8E-3</v>
      </c>
      <c r="C13747">
        <v>5.8999999999999999E-3</v>
      </c>
      <c r="D13747">
        <v>2.0999999999999999E-3</v>
      </c>
      <c r="E13747">
        <v>3.2000000000000002E-3</v>
      </c>
      <c r="F13747">
        <v>3.0000000000000001E-3</v>
      </c>
      <c r="G13747">
        <v>1.5E-3</v>
      </c>
      <c r="H13747">
        <v>1E-4</v>
      </c>
    </row>
    <row r="13748" spans="1:8" x14ac:dyDescent="0.25">
      <c r="A13748" s="6">
        <v>43139</v>
      </c>
      <c r="B13748">
        <v>-3.6699999999999899E-2</v>
      </c>
      <c r="C13748">
        <v>8.0000000000000002E-3</v>
      </c>
      <c r="D13748">
        <v>5.1999999999999998E-3</v>
      </c>
      <c r="E13748">
        <v>4.0999999999998997E-3</v>
      </c>
      <c r="F13748">
        <v>4.0000000000000002E-4</v>
      </c>
      <c r="G13748">
        <v>-1.1299999999999999E-2</v>
      </c>
      <c r="H13748">
        <v>1E-4</v>
      </c>
    </row>
    <row r="13749" spans="1:8" x14ac:dyDescent="0.25">
      <c r="A13749" s="6">
        <v>43140</v>
      </c>
      <c r="B13749">
        <v>1.37E-2</v>
      </c>
      <c r="C13749">
        <v>-5.4000000000000003E-3</v>
      </c>
      <c r="D13749">
        <v>1.5E-3</v>
      </c>
      <c r="E13749">
        <v>1.6999999999999999E-3</v>
      </c>
      <c r="F13749">
        <v>-4.4000000000000003E-3</v>
      </c>
      <c r="G13749">
        <v>5.7999999999999996E-3</v>
      </c>
      <c r="H13749">
        <v>1E-4</v>
      </c>
    </row>
    <row r="13750" spans="1:8" x14ac:dyDescent="0.25">
      <c r="A13750" s="6">
        <v>43143</v>
      </c>
      <c r="B13750">
        <v>1.3599999999999999E-2</v>
      </c>
      <c r="C13750">
        <v>-4.5999999999999999E-3</v>
      </c>
      <c r="D13750">
        <v>-3.0000000000000001E-3</v>
      </c>
      <c r="E13750">
        <v>-2.3999999999999998E-3</v>
      </c>
      <c r="F13750">
        <v>-1.8E-3</v>
      </c>
      <c r="G13750">
        <v>5.4000000000000003E-3</v>
      </c>
      <c r="H13750">
        <v>1E-4</v>
      </c>
    </row>
    <row r="13751" spans="1:8" x14ac:dyDescent="0.25">
      <c r="A13751" s="6">
        <v>43144</v>
      </c>
      <c r="B13751">
        <v>3.0999999999999999E-3</v>
      </c>
      <c r="C13751">
        <v>1.1000000000000001E-3</v>
      </c>
      <c r="D13751">
        <v>-2.3999999999999998E-3</v>
      </c>
      <c r="E13751">
        <v>1.9E-3</v>
      </c>
      <c r="F13751">
        <v>-4.0000000000000002E-4</v>
      </c>
      <c r="G13751">
        <v>6.0999999999998998E-3</v>
      </c>
      <c r="H13751">
        <v>1E-4</v>
      </c>
    </row>
    <row r="13752" spans="1:8" x14ac:dyDescent="0.25">
      <c r="A13752" s="6">
        <v>43145</v>
      </c>
      <c r="B13752">
        <v>1.52E-2</v>
      </c>
      <c r="C13752">
        <v>2.8999999999999998E-3</v>
      </c>
      <c r="D13752">
        <v>4.7999999999999996E-3</v>
      </c>
      <c r="E13752">
        <v>-6.7999999999999996E-3</v>
      </c>
      <c r="F13752">
        <v>-8.9999999999999998E-4</v>
      </c>
      <c r="G13752">
        <v>2.2000000000000001E-3</v>
      </c>
      <c r="H13752">
        <v>1E-4</v>
      </c>
    </row>
    <row r="13753" spans="1:8" x14ac:dyDescent="0.25">
      <c r="A13753" s="6">
        <v>43146</v>
      </c>
      <c r="B13753">
        <v>1.21999999999999E-2</v>
      </c>
      <c r="C13753">
        <v>-1.6999999999999999E-3</v>
      </c>
      <c r="D13753">
        <v>-6.3E-3</v>
      </c>
      <c r="E13753">
        <v>2.0999999999999999E-3</v>
      </c>
      <c r="F13753">
        <v>-3.3E-3</v>
      </c>
      <c r="G13753">
        <v>2.8E-3</v>
      </c>
      <c r="H13753">
        <v>1E-4</v>
      </c>
    </row>
    <row r="13754" spans="1:8" x14ac:dyDescent="0.25">
      <c r="A13754" s="6">
        <v>43147</v>
      </c>
      <c r="B13754">
        <v>2.9999999999999997E-4</v>
      </c>
      <c r="C13754">
        <v>3.5999999999999999E-3</v>
      </c>
      <c r="D13754">
        <v>1.5E-3</v>
      </c>
      <c r="E13754">
        <v>4.0000000000000002E-4</v>
      </c>
      <c r="F13754">
        <v>8.0000000000000004E-4</v>
      </c>
      <c r="G13754">
        <v>-1.6000000000000001E-3</v>
      </c>
      <c r="H13754">
        <v>1E-4</v>
      </c>
    </row>
    <row r="13755" spans="1:8" x14ac:dyDescent="0.25">
      <c r="A13755" s="6">
        <v>43151</v>
      </c>
      <c r="B13755">
        <v>-6.1999999999999998E-3</v>
      </c>
      <c r="C13755">
        <v>-3.0000000000000001E-3</v>
      </c>
      <c r="D13755">
        <v>-2.3999999999999998E-3</v>
      </c>
      <c r="E13755">
        <v>-2.7000000000000001E-3</v>
      </c>
      <c r="F13755">
        <v>-5.3E-3</v>
      </c>
      <c r="G13755">
        <v>3.0000000000000001E-3</v>
      </c>
      <c r="H13755">
        <v>1E-4</v>
      </c>
    </row>
    <row r="13756" spans="1:8" x14ac:dyDescent="0.25">
      <c r="A13756" s="6">
        <v>43152</v>
      </c>
      <c r="B13756">
        <v>-4.4000000000000003E-3</v>
      </c>
      <c r="C13756">
        <v>8.1999999999999001E-3</v>
      </c>
      <c r="D13756">
        <v>2.3E-3</v>
      </c>
      <c r="E13756">
        <v>1E-3</v>
      </c>
      <c r="F13756">
        <v>-2.8E-3</v>
      </c>
      <c r="G13756">
        <v>7.7999999999999996E-3</v>
      </c>
      <c r="H13756">
        <v>1E-4</v>
      </c>
    </row>
    <row r="13757" spans="1:8" x14ac:dyDescent="0.25">
      <c r="A13757" s="6">
        <v>43153</v>
      </c>
      <c r="B13757">
        <v>1E-4</v>
      </c>
      <c r="C13757">
        <v>-5.0000000000000001E-4</v>
      </c>
      <c r="D13757">
        <v>-4.0999999999998997E-3</v>
      </c>
      <c r="E13757">
        <v>1E-3</v>
      </c>
      <c r="F13757">
        <v>4.7999999999999996E-3</v>
      </c>
      <c r="G13757">
        <v>2E-3</v>
      </c>
      <c r="H13757">
        <v>1E-4</v>
      </c>
    </row>
    <row r="13758" spans="1:8" x14ac:dyDescent="0.25">
      <c r="A13758" s="6">
        <v>43154</v>
      </c>
      <c r="B13758">
        <v>1.54E-2</v>
      </c>
      <c r="C13758">
        <v>-3.7000000000000002E-3</v>
      </c>
      <c r="D13758">
        <v>-1.4E-3</v>
      </c>
      <c r="E13758">
        <v>-1.6999999999999999E-3</v>
      </c>
      <c r="F13758">
        <v>-1.4E-3</v>
      </c>
      <c r="G13758">
        <v>5.0000000000000001E-4</v>
      </c>
      <c r="H13758">
        <v>1E-4</v>
      </c>
    </row>
    <row r="13759" spans="1:8" x14ac:dyDescent="0.25">
      <c r="A13759" s="6">
        <v>43157</v>
      </c>
      <c r="B13759">
        <v>1.12E-2</v>
      </c>
      <c r="C13759">
        <v>-4.6999999999998996E-3</v>
      </c>
      <c r="D13759">
        <v>-5.9999999999999995E-4</v>
      </c>
      <c r="E13759">
        <v>-1.8E-3</v>
      </c>
      <c r="F13759">
        <v>-2.5000000000000001E-3</v>
      </c>
      <c r="G13759">
        <v>1E-3</v>
      </c>
      <c r="H13759">
        <v>1E-4</v>
      </c>
    </row>
    <row r="13760" spans="1:8" x14ac:dyDescent="0.25">
      <c r="A13760" s="6">
        <v>43158</v>
      </c>
      <c r="B13760">
        <v>-1.2500000000000001E-2</v>
      </c>
      <c r="C13760">
        <v>-1.9E-3</v>
      </c>
      <c r="D13760">
        <v>2.9999999999999997E-4</v>
      </c>
      <c r="E13760">
        <v>-1E-3</v>
      </c>
      <c r="F13760">
        <v>-8.9999999999999998E-4</v>
      </c>
      <c r="G13760">
        <v>2.7000000000000001E-3</v>
      </c>
      <c r="H13760">
        <v>1E-4</v>
      </c>
    </row>
    <row r="13761" spans="1:8" x14ac:dyDescent="0.25">
      <c r="A13761" s="6">
        <v>43159</v>
      </c>
      <c r="B13761">
        <v>-1.11E-2</v>
      </c>
      <c r="C13761">
        <v>-4.3E-3</v>
      </c>
      <c r="D13761">
        <v>-3.0999999999999999E-3</v>
      </c>
      <c r="E13761">
        <v>2.0999999999999999E-3</v>
      </c>
      <c r="F13761">
        <v>-2.7000000000000001E-3</v>
      </c>
      <c r="G13761">
        <v>5.3E-3</v>
      </c>
      <c r="H13761">
        <v>1E-4</v>
      </c>
    </row>
    <row r="13762" spans="1:8" x14ac:dyDescent="0.25">
      <c r="A13762" s="6">
        <v>43160</v>
      </c>
      <c r="B13762">
        <v>-1.18999999999999E-2</v>
      </c>
      <c r="C13762">
        <v>9.4999999999999998E-3</v>
      </c>
      <c r="D13762">
        <v>-2.9999999999999997E-4</v>
      </c>
      <c r="E13762">
        <v>-2.5000000000000001E-3</v>
      </c>
      <c r="F13762">
        <v>4.0000000000000002E-4</v>
      </c>
      <c r="G13762">
        <v>-8.5000000000000006E-3</v>
      </c>
      <c r="H13762">
        <v>1E-4</v>
      </c>
    </row>
    <row r="13763" spans="1:8" x14ac:dyDescent="0.25">
      <c r="A13763" s="6">
        <v>43161</v>
      </c>
      <c r="B13763">
        <v>6.9999999999999004E-3</v>
      </c>
      <c r="C13763">
        <v>1.11E-2</v>
      </c>
      <c r="D13763">
        <v>-4.7999999999999996E-3</v>
      </c>
      <c r="E13763">
        <v>-4.4999999999999997E-3</v>
      </c>
      <c r="F13763">
        <v>-3.8999999999999998E-3</v>
      </c>
      <c r="G13763">
        <v>-1.8E-3</v>
      </c>
      <c r="H13763">
        <v>1E-4</v>
      </c>
    </row>
    <row r="13764" spans="1:8" x14ac:dyDescent="0.25">
      <c r="A13764" s="6">
        <v>43164</v>
      </c>
      <c r="B13764">
        <v>1.0699999999999999E-2</v>
      </c>
      <c r="C13764">
        <v>-4.0999999999998997E-3</v>
      </c>
      <c r="D13764">
        <v>2.2000000000000001E-3</v>
      </c>
      <c r="E13764">
        <v>-5.5999999999999999E-3</v>
      </c>
      <c r="F13764">
        <v>6.9999999999999999E-4</v>
      </c>
      <c r="G13764">
        <v>-4.0000000000000001E-3</v>
      </c>
      <c r="H13764">
        <v>1E-4</v>
      </c>
    </row>
    <row r="13765" spans="1:8" x14ac:dyDescent="0.25">
      <c r="A13765" s="6">
        <v>43165</v>
      </c>
      <c r="B13765">
        <v>3.5999999999999999E-3</v>
      </c>
      <c r="C13765">
        <v>6.8999999999999999E-3</v>
      </c>
      <c r="D13765">
        <v>1.2999999999999999E-3</v>
      </c>
      <c r="E13765">
        <v>2.0999999999999999E-3</v>
      </c>
      <c r="F13765">
        <v>-5.9999999999999995E-4</v>
      </c>
      <c r="G13765">
        <v>3.8E-3</v>
      </c>
      <c r="H13765">
        <v>1E-4</v>
      </c>
    </row>
    <row r="13766" spans="1:8" x14ac:dyDescent="0.25">
      <c r="A13766" s="6">
        <v>43166</v>
      </c>
      <c r="B13766">
        <v>5.0000000000000001E-4</v>
      </c>
      <c r="C13766">
        <v>7.6E-3</v>
      </c>
      <c r="D13766">
        <v>-4.4000000000000003E-3</v>
      </c>
      <c r="E13766">
        <v>-6.9999999999999999E-4</v>
      </c>
      <c r="F13766">
        <v>-4.0999999999998997E-3</v>
      </c>
      <c r="G13766">
        <v>8.0000000000000002E-3</v>
      </c>
      <c r="H13766">
        <v>1E-4</v>
      </c>
    </row>
    <row r="13767" spans="1:8" x14ac:dyDescent="0.25">
      <c r="A13767" s="6">
        <v>43167</v>
      </c>
      <c r="B13767">
        <v>3.7000000000000002E-3</v>
      </c>
      <c r="C13767">
        <v>-5.7999999999999996E-3</v>
      </c>
      <c r="D13767">
        <v>-3.4999999999998999E-3</v>
      </c>
      <c r="E13767">
        <v>2.9999999999999997E-4</v>
      </c>
      <c r="F13767">
        <v>-1.6999999999999999E-3</v>
      </c>
      <c r="G13767">
        <v>-1.1999999999999999E-3</v>
      </c>
      <c r="H13767">
        <v>1E-4</v>
      </c>
    </row>
    <row r="13768" spans="1:8" x14ac:dyDescent="0.25">
      <c r="A13768" s="6">
        <v>43168</v>
      </c>
      <c r="B13768">
        <v>1.7100000000000001E-2</v>
      </c>
      <c r="C13768">
        <v>-1.8E-3</v>
      </c>
      <c r="D13768">
        <v>2.7000000000000001E-3</v>
      </c>
      <c r="E13768">
        <v>-2.3999999999999998E-3</v>
      </c>
      <c r="F13768">
        <v>-2.9999999999999997E-4</v>
      </c>
      <c r="G13768">
        <v>6.3E-3</v>
      </c>
      <c r="H13768">
        <v>1E-4</v>
      </c>
    </row>
    <row r="13769" spans="1:8" x14ac:dyDescent="0.25">
      <c r="A13769" s="6">
        <v>43171</v>
      </c>
      <c r="B13769">
        <v>-8.9999999999999998E-4</v>
      </c>
      <c r="C13769">
        <v>4.4000000000000003E-3</v>
      </c>
      <c r="D13769">
        <v>-8.0000000000000004E-4</v>
      </c>
      <c r="E13769">
        <v>-3.0999999999999999E-3</v>
      </c>
      <c r="F13769">
        <v>-2.3999999999999998E-3</v>
      </c>
      <c r="G13769">
        <v>-5.1999999999999998E-3</v>
      </c>
      <c r="H13769">
        <v>1E-4</v>
      </c>
    </row>
    <row r="13770" spans="1:8" x14ac:dyDescent="0.25">
      <c r="A13770" s="6">
        <v>43172</v>
      </c>
      <c r="B13770">
        <v>-6.7000000000000002E-3</v>
      </c>
      <c r="C13770">
        <v>8.9999999999999998E-4</v>
      </c>
      <c r="D13770">
        <v>2.9999999999999997E-4</v>
      </c>
      <c r="E13770">
        <v>4.5999999999999999E-3</v>
      </c>
      <c r="F13770">
        <v>5.0000000000000001E-4</v>
      </c>
      <c r="G13770">
        <v>-5.9999999999999995E-4</v>
      </c>
      <c r="H13770">
        <v>1E-4</v>
      </c>
    </row>
    <row r="13771" spans="1:8" x14ac:dyDescent="0.25">
      <c r="A13771" s="6">
        <v>43173</v>
      </c>
      <c r="B13771">
        <v>-5.3E-3</v>
      </c>
      <c r="C13771">
        <v>1.4E-3</v>
      </c>
      <c r="D13771">
        <v>-5.6999999999998996E-3</v>
      </c>
      <c r="E13771">
        <v>-1.2999999999999999E-3</v>
      </c>
      <c r="F13771">
        <v>-4.3E-3</v>
      </c>
      <c r="G13771">
        <v>3.3999999999999998E-3</v>
      </c>
      <c r="H13771">
        <v>1E-4</v>
      </c>
    </row>
    <row r="13772" spans="1:8" x14ac:dyDescent="0.25">
      <c r="A13772" s="6">
        <v>43174</v>
      </c>
      <c r="B13772">
        <v>-1.6999999999999999E-3</v>
      </c>
      <c r="C13772">
        <v>-3.8999999999999998E-3</v>
      </c>
      <c r="D13772">
        <v>3.0999999999999999E-3</v>
      </c>
      <c r="E13772">
        <v>1.1999999999999999E-3</v>
      </c>
      <c r="F13772">
        <v>-1.2999999999999999E-3</v>
      </c>
      <c r="G13772">
        <v>2.5999999999999999E-3</v>
      </c>
      <c r="H13772">
        <v>1E-4</v>
      </c>
    </row>
    <row r="13773" spans="1:8" x14ac:dyDescent="0.25">
      <c r="A13773" s="6">
        <v>43175</v>
      </c>
      <c r="B13773">
        <v>2.5000000000000001E-3</v>
      </c>
      <c r="C13773">
        <v>4.6999999999998996E-3</v>
      </c>
      <c r="D13773">
        <v>1.6999999999999999E-3</v>
      </c>
      <c r="E13773">
        <v>6.9999999999999999E-4</v>
      </c>
      <c r="F13773">
        <v>3.2000000000000002E-3</v>
      </c>
      <c r="G13773">
        <v>-4.0999999999998997E-3</v>
      </c>
      <c r="H13773">
        <v>1E-4</v>
      </c>
    </row>
    <row r="13774" spans="1:8" x14ac:dyDescent="0.25">
      <c r="A13774" s="6">
        <v>43178</v>
      </c>
      <c r="B13774">
        <v>-1.37E-2</v>
      </c>
      <c r="C13774">
        <v>4.1999999999999997E-3</v>
      </c>
      <c r="D13774">
        <v>4.0999999999998997E-3</v>
      </c>
      <c r="E13774">
        <v>3.0000000000000001E-3</v>
      </c>
      <c r="F13774">
        <v>1E-3</v>
      </c>
      <c r="G13774">
        <v>4.4999999999999997E-3</v>
      </c>
      <c r="H13774">
        <v>1E-4</v>
      </c>
    </row>
    <row r="13775" spans="1:8" x14ac:dyDescent="0.25">
      <c r="A13775" s="6">
        <v>43179</v>
      </c>
      <c r="B13775">
        <v>1.4E-3</v>
      </c>
      <c r="C13775">
        <v>-1.1999999999999999E-3</v>
      </c>
      <c r="D13775">
        <v>-3.5999999999999999E-3</v>
      </c>
      <c r="E13775">
        <v>-4.0000000000000002E-4</v>
      </c>
      <c r="F13775">
        <v>-1.1999999999999999E-3</v>
      </c>
      <c r="G13775">
        <v>1.3899999999999999E-2</v>
      </c>
      <c r="H13775">
        <v>1E-4</v>
      </c>
    </row>
    <row r="13776" spans="1:8" x14ac:dyDescent="0.25">
      <c r="A13776" s="6">
        <v>43180</v>
      </c>
      <c r="B13776">
        <v>-6.9999999999999999E-4</v>
      </c>
      <c r="C13776">
        <v>6.8999999999999999E-3</v>
      </c>
      <c r="D13776">
        <v>4.4000000000000003E-3</v>
      </c>
      <c r="E13776">
        <v>-1.12E-2</v>
      </c>
      <c r="F13776">
        <v>8.1999999999999001E-3</v>
      </c>
      <c r="G13776">
        <v>-3.0999999999999999E-3</v>
      </c>
      <c r="H13776">
        <v>1E-4</v>
      </c>
    </row>
    <row r="13777" spans="1:8" x14ac:dyDescent="0.25">
      <c r="A13777" s="6">
        <v>43181</v>
      </c>
      <c r="B13777">
        <v>-2.5399999999999999E-2</v>
      </c>
      <c r="C13777">
        <v>4.0000000000000001E-3</v>
      </c>
      <c r="D13777">
        <v>-4.8999999999999998E-3</v>
      </c>
      <c r="E13777">
        <v>2.2000000000000001E-3</v>
      </c>
      <c r="F13777">
        <v>4.0000000000000002E-4</v>
      </c>
      <c r="G13777">
        <v>-9.3999999999998998E-3</v>
      </c>
      <c r="H13777">
        <v>1E-4</v>
      </c>
    </row>
    <row r="13778" spans="1:8" x14ac:dyDescent="0.25">
      <c r="A13778" s="6">
        <v>43182</v>
      </c>
      <c r="B13778">
        <v>-2.1000000000000001E-2</v>
      </c>
      <c r="C13778">
        <v>1E-3</v>
      </c>
      <c r="D13778">
        <v>-2.3E-3</v>
      </c>
      <c r="E13778">
        <v>8.9999999999999998E-4</v>
      </c>
      <c r="F13778">
        <v>7.4999999999999997E-3</v>
      </c>
      <c r="G13778">
        <v>-3.3E-3</v>
      </c>
      <c r="H13778">
        <v>1E-4</v>
      </c>
    </row>
    <row r="13779" spans="1:8" x14ac:dyDescent="0.25">
      <c r="A13779" s="6">
        <v>43185</v>
      </c>
      <c r="B13779">
        <v>2.6699999999999901E-2</v>
      </c>
      <c r="C13779">
        <v>-6.3E-3</v>
      </c>
      <c r="D13779">
        <v>2.9999999999999997E-4</v>
      </c>
      <c r="E13779">
        <v>-2.0000000000000001E-4</v>
      </c>
      <c r="F13779">
        <v>-6.0000000000000001E-3</v>
      </c>
      <c r="G13779">
        <v>1.2800000000000001E-2</v>
      </c>
      <c r="H13779">
        <v>1E-4</v>
      </c>
    </row>
    <row r="13780" spans="1:8" x14ac:dyDescent="0.25">
      <c r="A13780" s="6">
        <v>43186</v>
      </c>
      <c r="B13780">
        <v>-1.8700000000000001E-2</v>
      </c>
      <c r="C13780">
        <v>-2.2000000000000001E-3</v>
      </c>
      <c r="D13780">
        <v>3.7000000000000002E-3</v>
      </c>
      <c r="E13780">
        <v>8.0999999999999996E-3</v>
      </c>
      <c r="F13780">
        <v>5.4999999999999997E-3</v>
      </c>
      <c r="G13780">
        <v>-1.8200000000000001E-2</v>
      </c>
      <c r="H13780">
        <v>1E-4</v>
      </c>
    </row>
    <row r="13781" spans="1:8" x14ac:dyDescent="0.25">
      <c r="A13781" s="6">
        <v>43187</v>
      </c>
      <c r="B13781">
        <v>-3.4999999999998999E-3</v>
      </c>
      <c r="C13781">
        <v>1.9E-3</v>
      </c>
      <c r="D13781">
        <v>6.4000000000000003E-3</v>
      </c>
      <c r="E13781">
        <v>7.7000000000000002E-3</v>
      </c>
      <c r="F13781">
        <v>5.0000000000000001E-4</v>
      </c>
      <c r="G13781">
        <v>-1.2E-2</v>
      </c>
      <c r="H13781">
        <v>1E-4</v>
      </c>
    </row>
    <row r="13782" spans="1:8" x14ac:dyDescent="0.25">
      <c r="A13782" s="6">
        <v>43188</v>
      </c>
      <c r="B13782">
        <v>1.41E-2</v>
      </c>
      <c r="C13782">
        <v>-3.0999999999999999E-3</v>
      </c>
      <c r="D13782">
        <v>-2.2000000000000001E-3</v>
      </c>
      <c r="E13782">
        <v>-3.5999999999999999E-3</v>
      </c>
      <c r="F13782">
        <v>-1.5E-3</v>
      </c>
      <c r="G13782">
        <v>5.4999999999999997E-3</v>
      </c>
      <c r="H13782">
        <v>1E-4</v>
      </c>
    </row>
    <row r="13783" spans="1:8" x14ac:dyDescent="0.25">
      <c r="A13783" s="6">
        <v>43192</v>
      </c>
      <c r="B13783">
        <v>-2.3E-2</v>
      </c>
      <c r="C13783">
        <v>-6.9999999999999999E-4</v>
      </c>
      <c r="D13783">
        <v>3.8E-3</v>
      </c>
      <c r="E13783">
        <v>1.4E-3</v>
      </c>
      <c r="F13783">
        <v>-1E-3</v>
      </c>
      <c r="G13783">
        <v>-1.6999999999999999E-3</v>
      </c>
      <c r="H13783">
        <v>1E-4</v>
      </c>
    </row>
    <row r="13784" spans="1:8" x14ac:dyDescent="0.25">
      <c r="A13784" s="6">
        <v>43193</v>
      </c>
      <c r="B13784">
        <v>1.2500000000000001E-2</v>
      </c>
      <c r="C13784">
        <v>-2.0000000000000001E-4</v>
      </c>
      <c r="D13784">
        <v>1.8E-3</v>
      </c>
      <c r="E13784">
        <v>2.5000000000000001E-3</v>
      </c>
      <c r="F13784">
        <v>1.6000000000000001E-3</v>
      </c>
      <c r="G13784">
        <v>-1.5E-3</v>
      </c>
      <c r="H13784">
        <v>1E-4</v>
      </c>
    </row>
    <row r="13785" spans="1:8" x14ac:dyDescent="0.25">
      <c r="A13785" s="6">
        <v>43194</v>
      </c>
      <c r="B13785">
        <v>1.16999999999999E-2</v>
      </c>
      <c r="C13785">
        <v>3.3999999999999998E-3</v>
      </c>
      <c r="D13785">
        <v>-3.2000000000000002E-3</v>
      </c>
      <c r="E13785">
        <v>6.9999999999999999E-4</v>
      </c>
      <c r="F13785">
        <v>-1.4E-3</v>
      </c>
      <c r="G13785">
        <v>8.0000000000000004E-4</v>
      </c>
      <c r="H13785">
        <v>1E-4</v>
      </c>
    </row>
    <row r="13786" spans="1:8" x14ac:dyDescent="0.25">
      <c r="A13786" s="6">
        <v>43195</v>
      </c>
      <c r="B13786">
        <v>7.4999999999999997E-3</v>
      </c>
      <c r="C13786">
        <v>5.0000000000000001E-4</v>
      </c>
      <c r="D13786">
        <v>4.5999999999999999E-3</v>
      </c>
      <c r="E13786">
        <v>1.1000000000000001E-3</v>
      </c>
      <c r="F13786">
        <v>2.5999999999999999E-3</v>
      </c>
      <c r="G13786">
        <v>-3.8E-3</v>
      </c>
      <c r="H13786">
        <v>1E-4</v>
      </c>
    </row>
    <row r="13787" spans="1:8" x14ac:dyDescent="0.25">
      <c r="A13787" s="6">
        <v>43196</v>
      </c>
      <c r="B13787">
        <v>-2.1899999999999999E-2</v>
      </c>
      <c r="C13787">
        <v>3.7000000000000002E-3</v>
      </c>
      <c r="D13787">
        <v>-5.9999999999999995E-4</v>
      </c>
      <c r="E13787">
        <v>1.2999999999999999E-3</v>
      </c>
      <c r="F13787">
        <v>1E-4</v>
      </c>
      <c r="G13787">
        <v>-5.6999999999998996E-3</v>
      </c>
      <c r="H13787">
        <v>1E-4</v>
      </c>
    </row>
    <row r="13788" spans="1:8" x14ac:dyDescent="0.25">
      <c r="A13788" s="6">
        <v>43199</v>
      </c>
      <c r="B13788">
        <v>3.0000000000000001E-3</v>
      </c>
      <c r="C13788">
        <v>-2.3E-3</v>
      </c>
      <c r="D13788">
        <v>-5.1000000000000004E-3</v>
      </c>
      <c r="E13788">
        <v>-7.4999999999999997E-3</v>
      </c>
      <c r="F13788">
        <v>-2.8999999999999998E-3</v>
      </c>
      <c r="G13788">
        <v>5.7999999999999996E-3</v>
      </c>
      <c r="H13788">
        <v>1E-4</v>
      </c>
    </row>
    <row r="13789" spans="1:8" x14ac:dyDescent="0.25">
      <c r="A13789" s="6">
        <v>43200</v>
      </c>
      <c r="B13789">
        <v>1.77E-2</v>
      </c>
      <c r="C13789">
        <v>3.3E-3</v>
      </c>
      <c r="D13789">
        <v>-1.1999999999999999E-3</v>
      </c>
      <c r="E13789">
        <v>-9.1999999999999998E-3</v>
      </c>
      <c r="F13789">
        <v>4.0000000000000001E-3</v>
      </c>
      <c r="G13789">
        <v>3.8999999999999998E-3</v>
      </c>
      <c r="H13789">
        <v>1E-4</v>
      </c>
    </row>
    <row r="13790" spans="1:8" x14ac:dyDescent="0.25">
      <c r="A13790" s="6">
        <v>43201</v>
      </c>
      <c r="B13790">
        <v>-4.8999999999999998E-3</v>
      </c>
      <c r="C13790">
        <v>7.9000000000000008E-3</v>
      </c>
      <c r="D13790">
        <v>-3.0000000000000001E-3</v>
      </c>
      <c r="E13790">
        <v>-6.4999999999999997E-3</v>
      </c>
      <c r="F13790">
        <v>2.8E-3</v>
      </c>
      <c r="G13790">
        <v>-5.3E-3</v>
      </c>
      <c r="H13790">
        <v>1E-4</v>
      </c>
    </row>
    <row r="13791" spans="1:8" x14ac:dyDescent="0.25">
      <c r="A13791" s="6">
        <v>43202</v>
      </c>
      <c r="B13791">
        <v>8.3999999999999995E-3</v>
      </c>
      <c r="C13791">
        <v>-1.6000000000000001E-3</v>
      </c>
      <c r="D13791">
        <v>1.9E-3</v>
      </c>
      <c r="E13791">
        <v>-2.2000000000000001E-3</v>
      </c>
      <c r="F13791">
        <v>2.0000000000000001E-4</v>
      </c>
      <c r="G13791">
        <v>1.2500000000000001E-2</v>
      </c>
      <c r="H13791">
        <v>1E-4</v>
      </c>
    </row>
    <row r="13792" spans="1:8" x14ac:dyDescent="0.25">
      <c r="A13792" s="6">
        <v>43203</v>
      </c>
      <c r="B13792">
        <v>-3.7000000000000002E-3</v>
      </c>
      <c r="C13792">
        <v>-1.1000000000000001E-3</v>
      </c>
      <c r="D13792">
        <v>-2.5000000000000001E-3</v>
      </c>
      <c r="E13792">
        <v>-8.0000000000000004E-4</v>
      </c>
      <c r="F13792">
        <v>1.8E-3</v>
      </c>
      <c r="G13792">
        <v>-8.3000000000000001E-3</v>
      </c>
      <c r="H13792">
        <v>1E-4</v>
      </c>
    </row>
    <row r="13793" spans="1:8" x14ac:dyDescent="0.25">
      <c r="A13793" s="6">
        <v>43206</v>
      </c>
      <c r="B13793">
        <v>8.1999999999999001E-3</v>
      </c>
      <c r="C13793">
        <v>1.4E-3</v>
      </c>
      <c r="D13793">
        <v>-2.0000000000000001E-4</v>
      </c>
      <c r="E13793">
        <v>8.1999999999999001E-3</v>
      </c>
      <c r="F13793">
        <v>2.9999999999999997E-4</v>
      </c>
      <c r="G13793">
        <v>0</v>
      </c>
      <c r="H13793">
        <v>1E-4</v>
      </c>
    </row>
    <row r="13794" spans="1:8" x14ac:dyDescent="0.25">
      <c r="A13794" s="6">
        <v>43207</v>
      </c>
      <c r="B13794">
        <v>1.09E-2</v>
      </c>
      <c r="C13794">
        <v>0</v>
      </c>
      <c r="D13794">
        <v>-1.18E-2</v>
      </c>
      <c r="E13794">
        <v>-3.0999999999999999E-3</v>
      </c>
      <c r="F13794">
        <v>-4.6999999999998996E-3</v>
      </c>
      <c r="G13794">
        <v>1.0800000000000001E-2</v>
      </c>
      <c r="H13794">
        <v>1E-4</v>
      </c>
    </row>
    <row r="13795" spans="1:8" x14ac:dyDescent="0.25">
      <c r="A13795" s="6">
        <v>43208</v>
      </c>
      <c r="B13795">
        <v>1.2999999999999999E-3</v>
      </c>
      <c r="C13795">
        <v>2.0999999999999999E-3</v>
      </c>
      <c r="D13795">
        <v>2.0000000000000001E-4</v>
      </c>
      <c r="E13795">
        <v>-2.8E-3</v>
      </c>
      <c r="F13795">
        <v>4.1999999999999997E-3</v>
      </c>
      <c r="G13795">
        <v>5.0000000000000001E-4</v>
      </c>
      <c r="H13795">
        <v>1E-4</v>
      </c>
    </row>
    <row r="13796" spans="1:8" x14ac:dyDescent="0.25">
      <c r="A13796" s="6">
        <v>43209</v>
      </c>
      <c r="B13796">
        <v>-4.8999999999999998E-3</v>
      </c>
      <c r="C13796">
        <v>-3.0000000000000001E-3</v>
      </c>
      <c r="D13796">
        <v>1.0800000000000001E-2</v>
      </c>
      <c r="E13796">
        <v>-4.7999999999999996E-3</v>
      </c>
      <c r="F13796">
        <v>1E-3</v>
      </c>
      <c r="G13796">
        <v>6.1999999999999998E-3</v>
      </c>
      <c r="H13796">
        <v>1E-4</v>
      </c>
    </row>
    <row r="13797" spans="1:8" x14ac:dyDescent="0.25">
      <c r="A13797" s="6">
        <v>43210</v>
      </c>
      <c r="B13797">
        <v>-8.0999999999999996E-3</v>
      </c>
      <c r="C13797">
        <v>1.1000000000000001E-3</v>
      </c>
      <c r="D13797">
        <v>5.7999999999999996E-3</v>
      </c>
      <c r="E13797">
        <v>-5.4999999999999997E-3</v>
      </c>
      <c r="F13797">
        <v>3.0000000000000001E-3</v>
      </c>
      <c r="G13797">
        <v>4.0000000000000002E-4</v>
      </c>
      <c r="H13797">
        <v>1E-4</v>
      </c>
    </row>
    <row r="13798" spans="1:8" x14ac:dyDescent="0.25">
      <c r="A13798" s="6">
        <v>43213</v>
      </c>
      <c r="B13798">
        <v>-5.0000000000000001E-4</v>
      </c>
      <c r="C13798">
        <v>-5.9999999999999995E-4</v>
      </c>
      <c r="D13798">
        <v>1.9E-3</v>
      </c>
      <c r="E13798">
        <v>3.0000000000000001E-3</v>
      </c>
      <c r="F13798">
        <v>6.9999999999999999E-4</v>
      </c>
      <c r="G13798">
        <v>-2.8999999999999998E-3</v>
      </c>
      <c r="H13798">
        <v>1E-4</v>
      </c>
    </row>
    <row r="13799" spans="1:8" x14ac:dyDescent="0.25">
      <c r="A13799" s="6">
        <v>43214</v>
      </c>
      <c r="B13799">
        <v>-1.2999999999999999E-2</v>
      </c>
      <c r="C13799">
        <v>6.4000000000000003E-3</v>
      </c>
      <c r="D13799">
        <v>1.0200000000000001E-2</v>
      </c>
      <c r="E13799">
        <v>4.0000000000000002E-4</v>
      </c>
      <c r="F13799">
        <v>2E-3</v>
      </c>
      <c r="G13799">
        <v>-1.03E-2</v>
      </c>
      <c r="H13799">
        <v>1E-4</v>
      </c>
    </row>
    <row r="13800" spans="1:8" x14ac:dyDescent="0.25">
      <c r="A13800" s="6">
        <v>43215</v>
      </c>
      <c r="B13800">
        <v>1.1000000000000001E-3</v>
      </c>
      <c r="C13800">
        <v>-2.8E-3</v>
      </c>
      <c r="D13800">
        <v>5.9999999999999995E-4</v>
      </c>
      <c r="E13800">
        <v>4.0999999999998997E-3</v>
      </c>
      <c r="F13800">
        <v>2.0999999999999999E-3</v>
      </c>
      <c r="G13800">
        <v>-5.4000000000000003E-3</v>
      </c>
      <c r="H13800">
        <v>1E-4</v>
      </c>
    </row>
    <row r="13801" spans="1:8" x14ac:dyDescent="0.25">
      <c r="A13801" s="6">
        <v>43216</v>
      </c>
      <c r="B13801">
        <v>9.4999999999999998E-3</v>
      </c>
      <c r="C13801">
        <v>-5.5999999999999999E-3</v>
      </c>
      <c r="D13801">
        <v>-8.5000000000000006E-3</v>
      </c>
      <c r="E13801">
        <v>-5.7999999999999996E-3</v>
      </c>
      <c r="F13801">
        <v>-5.1000000000000004E-3</v>
      </c>
      <c r="G13801">
        <v>9.7000000000000003E-3</v>
      </c>
      <c r="H13801">
        <v>1E-4</v>
      </c>
    </row>
    <row r="13802" spans="1:8" x14ac:dyDescent="0.25">
      <c r="A13802" s="6">
        <v>43217</v>
      </c>
      <c r="B13802">
        <v>1E-4</v>
      </c>
      <c r="C13802">
        <v>-2.5999999999999999E-3</v>
      </c>
      <c r="D13802">
        <v>4.0000000000000002E-4</v>
      </c>
      <c r="E13802">
        <v>5.3E-3</v>
      </c>
      <c r="F13802">
        <v>1.1000000000000001E-3</v>
      </c>
      <c r="G13802">
        <v>3.0999999999999999E-3</v>
      </c>
      <c r="H13802">
        <v>1E-4</v>
      </c>
    </row>
    <row r="13803" spans="1:8" x14ac:dyDescent="0.25">
      <c r="A13803" s="6">
        <v>43220</v>
      </c>
      <c r="B13803">
        <v>-8.0999999999999996E-3</v>
      </c>
      <c r="C13803">
        <v>-6.9999999999999999E-4</v>
      </c>
      <c r="D13803">
        <v>-8.9999999999999998E-4</v>
      </c>
      <c r="E13803">
        <v>-4.0000000000000001E-3</v>
      </c>
      <c r="F13803">
        <v>-2.9999999999999997E-4</v>
      </c>
      <c r="G13803">
        <v>2.2000000000000001E-3</v>
      </c>
      <c r="H13803">
        <v>1E-4</v>
      </c>
    </row>
    <row r="13804" spans="1:8" x14ac:dyDescent="0.25">
      <c r="A13804" s="6">
        <v>43221</v>
      </c>
      <c r="B13804">
        <v>2.5000000000000001E-3</v>
      </c>
      <c r="C13804">
        <v>2.5000000000000001E-3</v>
      </c>
      <c r="D13804">
        <v>-5.3E-3</v>
      </c>
      <c r="E13804">
        <v>-2.0000000000000001E-4</v>
      </c>
      <c r="F13804">
        <v>-1.0200000000000001E-2</v>
      </c>
      <c r="G13804">
        <v>4.3E-3</v>
      </c>
      <c r="H13804">
        <v>1E-4</v>
      </c>
    </row>
    <row r="13805" spans="1:8" x14ac:dyDescent="0.25">
      <c r="A13805" s="6">
        <v>43222</v>
      </c>
      <c r="B13805">
        <v>-6.1999999999999998E-3</v>
      </c>
      <c r="C13805">
        <v>1.2500000000000001E-2</v>
      </c>
      <c r="D13805">
        <v>-3.4999999999998999E-3</v>
      </c>
      <c r="E13805">
        <v>4.0000000000000002E-4</v>
      </c>
      <c r="F13805">
        <v>-4.0000000000000002E-4</v>
      </c>
      <c r="G13805">
        <v>4.0000000000000001E-3</v>
      </c>
      <c r="H13805">
        <v>1E-4</v>
      </c>
    </row>
    <row r="13806" spans="1:8" x14ac:dyDescent="0.25">
      <c r="A13806" s="6">
        <v>43223</v>
      </c>
      <c r="B13806">
        <v>-2.5000000000000001E-3</v>
      </c>
      <c r="C13806">
        <v>-6.0999999999998998E-3</v>
      </c>
      <c r="D13806">
        <v>-1.5E-3</v>
      </c>
      <c r="E13806">
        <v>4.0000000000000002E-4</v>
      </c>
      <c r="F13806">
        <v>-1.1999999999999999E-3</v>
      </c>
      <c r="G13806">
        <v>8.8999999999999999E-3</v>
      </c>
      <c r="H13806">
        <v>1E-4</v>
      </c>
    </row>
    <row r="13807" spans="1:8" x14ac:dyDescent="0.25">
      <c r="A13807" s="6">
        <v>43224</v>
      </c>
      <c r="B13807">
        <v>1.2999999999999999E-2</v>
      </c>
      <c r="C13807">
        <v>-2.9999999999999997E-4</v>
      </c>
      <c r="D13807">
        <v>-2E-3</v>
      </c>
      <c r="E13807">
        <v>-4.0000000000000001E-3</v>
      </c>
      <c r="F13807">
        <v>6.9999999999999999E-4</v>
      </c>
      <c r="G13807">
        <v>-3.8999999999999998E-3</v>
      </c>
      <c r="H13807">
        <v>1E-4</v>
      </c>
    </row>
    <row r="13808" spans="1:8" x14ac:dyDescent="0.25">
      <c r="A13808" s="6">
        <v>43227</v>
      </c>
      <c r="B13808">
        <v>4.0999999999998997E-3</v>
      </c>
      <c r="C13808">
        <v>3.8E-3</v>
      </c>
      <c r="D13808">
        <v>-3.3E-3</v>
      </c>
      <c r="E13808">
        <v>-5.4999999999999997E-3</v>
      </c>
      <c r="F13808">
        <v>-3.2000000000000002E-3</v>
      </c>
      <c r="G13808">
        <v>3.4999999999998999E-3</v>
      </c>
      <c r="H13808">
        <v>1E-4</v>
      </c>
    </row>
    <row r="13809" spans="1:8" x14ac:dyDescent="0.25">
      <c r="A13809" s="6">
        <v>43228</v>
      </c>
      <c r="B13809">
        <v>6.9999999999999999E-4</v>
      </c>
      <c r="C13809">
        <v>5.0000000000000001E-3</v>
      </c>
      <c r="D13809">
        <v>2.3E-3</v>
      </c>
      <c r="E13809">
        <v>-2.8999999999999998E-3</v>
      </c>
      <c r="F13809">
        <v>8.0000000000000004E-4</v>
      </c>
      <c r="G13809">
        <v>4.6999999999998996E-3</v>
      </c>
      <c r="H13809">
        <v>1E-4</v>
      </c>
    </row>
    <row r="13810" spans="1:8" x14ac:dyDescent="0.25">
      <c r="A13810" s="6">
        <v>43229</v>
      </c>
      <c r="B13810">
        <v>8.9999999999999993E-3</v>
      </c>
      <c r="C13810">
        <v>-2.5999999999999999E-3</v>
      </c>
      <c r="D13810">
        <v>2.5000000000000001E-3</v>
      </c>
      <c r="E13810">
        <v>-9.1999999999999998E-3</v>
      </c>
      <c r="F13810">
        <v>-2.9999999999999997E-4</v>
      </c>
      <c r="G13810">
        <v>2.0999999999999999E-3</v>
      </c>
      <c r="H13810">
        <v>1E-4</v>
      </c>
    </row>
    <row r="13811" spans="1:8" x14ac:dyDescent="0.25">
      <c r="A13811" s="6">
        <v>43230</v>
      </c>
      <c r="B13811">
        <v>8.5000000000000006E-3</v>
      </c>
      <c r="C13811">
        <v>-3.8E-3</v>
      </c>
      <c r="D13811">
        <v>-4.0000000000000002E-4</v>
      </c>
      <c r="E13811">
        <v>2.3999999999999998E-3</v>
      </c>
      <c r="F13811">
        <v>-3.0999999999999999E-3</v>
      </c>
      <c r="G13811">
        <v>-1.6000000000000001E-3</v>
      </c>
      <c r="H13811">
        <v>1E-4</v>
      </c>
    </row>
    <row r="13812" spans="1:8" x14ac:dyDescent="0.25">
      <c r="A13812" s="6">
        <v>43231</v>
      </c>
      <c r="B13812">
        <v>1.9E-3</v>
      </c>
      <c r="C13812">
        <v>1.2999999999999999E-3</v>
      </c>
      <c r="D13812">
        <v>-3.8E-3</v>
      </c>
      <c r="E13812">
        <v>2.5999999999999999E-3</v>
      </c>
      <c r="F13812">
        <v>1.1999999999999999E-3</v>
      </c>
      <c r="G13812">
        <v>1.5E-3</v>
      </c>
      <c r="H13812">
        <v>1E-4</v>
      </c>
    </row>
    <row r="13813" spans="1:8" x14ac:dyDescent="0.25">
      <c r="A13813" s="6">
        <v>43234</v>
      </c>
      <c r="B13813">
        <v>5.0000000000000001E-4</v>
      </c>
      <c r="C13813">
        <v>-3.0000000000000001E-3</v>
      </c>
      <c r="D13813">
        <v>1.1000000000000001E-3</v>
      </c>
      <c r="E13813">
        <v>-2.0999999999999999E-3</v>
      </c>
      <c r="F13813">
        <v>5.1999999999999998E-3</v>
      </c>
      <c r="G13813">
        <v>-3.5999999999999999E-3</v>
      </c>
      <c r="H13813">
        <v>1E-4</v>
      </c>
    </row>
    <row r="13814" spans="1:8" x14ac:dyDescent="0.25">
      <c r="A13814" s="6">
        <v>43235</v>
      </c>
      <c r="B13814">
        <v>-5.4999999999999997E-3</v>
      </c>
      <c r="C13814">
        <v>6.9999999999999004E-3</v>
      </c>
      <c r="D13814">
        <v>4.0000000000000001E-3</v>
      </c>
      <c r="E13814">
        <v>-6.9999999999999999E-4</v>
      </c>
      <c r="F13814">
        <v>4.1999999999999997E-3</v>
      </c>
      <c r="G13814">
        <v>-1.1000000000000001E-3</v>
      </c>
      <c r="H13814">
        <v>1E-4</v>
      </c>
    </row>
    <row r="13815" spans="1:8" x14ac:dyDescent="0.25">
      <c r="A13815" s="6">
        <v>43236</v>
      </c>
      <c r="B13815">
        <v>5.0000000000000001E-3</v>
      </c>
      <c r="C13815">
        <v>6.8999999999999999E-3</v>
      </c>
      <c r="D13815">
        <v>-2.5000000000000001E-3</v>
      </c>
      <c r="E13815">
        <v>3.5999999999999999E-3</v>
      </c>
      <c r="F13815">
        <v>1E-3</v>
      </c>
      <c r="G13815">
        <v>-4.0000000000000002E-4</v>
      </c>
      <c r="H13815">
        <v>1E-4</v>
      </c>
    </row>
    <row r="13816" spans="1:8" x14ac:dyDescent="0.25">
      <c r="A13816" s="6">
        <v>43237</v>
      </c>
      <c r="B13816">
        <v>1E-4</v>
      </c>
      <c r="C13816">
        <v>8.6999999999999994E-3</v>
      </c>
      <c r="D13816">
        <v>2.8999999999999998E-3</v>
      </c>
      <c r="E13816">
        <v>-3.7000000000000002E-3</v>
      </c>
      <c r="F13816">
        <v>3.0000000000000001E-3</v>
      </c>
      <c r="G13816">
        <v>2E-3</v>
      </c>
      <c r="H13816">
        <v>1E-4</v>
      </c>
    </row>
    <row r="13817" spans="1:8" x14ac:dyDescent="0.25">
      <c r="A13817" s="6">
        <v>43238</v>
      </c>
      <c r="B13817">
        <v>-2.3E-3</v>
      </c>
      <c r="C13817">
        <v>4.5999999999999999E-3</v>
      </c>
      <c r="D13817">
        <v>-6.1999999999999998E-3</v>
      </c>
      <c r="E13817">
        <v>1.4E-3</v>
      </c>
      <c r="F13817">
        <v>-2.2000000000000001E-3</v>
      </c>
      <c r="G13817">
        <v>6.4000000000000003E-3</v>
      </c>
      <c r="H13817">
        <v>1E-4</v>
      </c>
    </row>
    <row r="13818" spans="1:8" x14ac:dyDescent="0.25">
      <c r="A13818" s="6">
        <v>43241</v>
      </c>
      <c r="B13818">
        <v>7.1999999999999998E-3</v>
      </c>
      <c r="C13818">
        <v>-1.8E-3</v>
      </c>
      <c r="D13818">
        <v>4.4000000000000003E-3</v>
      </c>
      <c r="E13818">
        <v>1.5E-3</v>
      </c>
      <c r="F13818">
        <v>1.1000000000000001E-3</v>
      </c>
      <c r="G13818">
        <v>2.3E-3</v>
      </c>
      <c r="H13818">
        <v>1E-4</v>
      </c>
    </row>
    <row r="13819" spans="1:8" x14ac:dyDescent="0.25">
      <c r="A13819" s="6">
        <v>43242</v>
      </c>
      <c r="B13819">
        <v>-4.1999999999999997E-3</v>
      </c>
      <c r="C13819">
        <v>-6.4999999999999997E-3</v>
      </c>
      <c r="D13819">
        <v>6.0999999999998998E-3</v>
      </c>
      <c r="E13819">
        <v>-2.8999999999999998E-3</v>
      </c>
      <c r="F13819">
        <v>-3.7000000000000002E-3</v>
      </c>
      <c r="G13819">
        <v>-2.3E-3</v>
      </c>
      <c r="H13819">
        <v>1E-4</v>
      </c>
    </row>
    <row r="13820" spans="1:8" x14ac:dyDescent="0.25">
      <c r="A13820" s="6">
        <v>43243</v>
      </c>
      <c r="B13820">
        <v>2.8999999999999998E-3</v>
      </c>
      <c r="C13820">
        <v>-5.9999999999999995E-4</v>
      </c>
      <c r="D13820">
        <v>-6.8999999999999999E-3</v>
      </c>
      <c r="E13820">
        <v>0</v>
      </c>
      <c r="F13820">
        <v>-3.3E-3</v>
      </c>
      <c r="G13820">
        <v>4.0000000000000001E-3</v>
      </c>
      <c r="H13820">
        <v>1E-4</v>
      </c>
    </row>
    <row r="13821" spans="1:8" x14ac:dyDescent="0.25">
      <c r="A13821" s="6">
        <v>43244</v>
      </c>
      <c r="B13821">
        <v>-1.6000000000000001E-3</v>
      </c>
      <c r="C13821">
        <v>3.3999999999999998E-3</v>
      </c>
      <c r="D13821">
        <v>-3.4999999999998999E-3</v>
      </c>
      <c r="E13821">
        <v>5.0000000000000001E-3</v>
      </c>
      <c r="F13821">
        <v>8.9999999999999998E-4</v>
      </c>
      <c r="G13821">
        <v>1.2999999999999999E-3</v>
      </c>
      <c r="H13821">
        <v>1E-4</v>
      </c>
    </row>
    <row r="13822" spans="1:8" x14ac:dyDescent="0.25">
      <c r="A13822" s="6">
        <v>43245</v>
      </c>
      <c r="B13822">
        <v>-2.2000000000000001E-3</v>
      </c>
      <c r="C13822">
        <v>2.3999999999999998E-3</v>
      </c>
      <c r="D13822">
        <v>-3.8999999999999998E-3</v>
      </c>
      <c r="E13822">
        <v>5.8999999999999999E-3</v>
      </c>
      <c r="F13822">
        <v>-5.3E-3</v>
      </c>
      <c r="G13822">
        <v>-6.0000000000000001E-3</v>
      </c>
      <c r="H13822">
        <v>1E-4</v>
      </c>
    </row>
    <row r="13823" spans="1:8" x14ac:dyDescent="0.25">
      <c r="A13823" s="6">
        <v>43249</v>
      </c>
      <c r="B13823">
        <v>-1.03E-2</v>
      </c>
      <c r="C13823">
        <v>1.11E-2</v>
      </c>
      <c r="D13823">
        <v>-1.0200000000000001E-2</v>
      </c>
      <c r="E13823">
        <v>1.6999999999999999E-3</v>
      </c>
      <c r="F13823">
        <v>-2.0000000000000001E-4</v>
      </c>
      <c r="G13823">
        <v>-8.9999999999999998E-4</v>
      </c>
      <c r="H13823">
        <v>1E-4</v>
      </c>
    </row>
    <row r="13824" spans="1:8" x14ac:dyDescent="0.25">
      <c r="A13824" s="6">
        <v>43250</v>
      </c>
      <c r="B13824">
        <v>1.3100000000000001E-2</v>
      </c>
      <c r="C13824">
        <v>2.9999999999999997E-4</v>
      </c>
      <c r="D13824">
        <v>3.5999999999999999E-3</v>
      </c>
      <c r="E13824">
        <v>-7.4000000000000003E-3</v>
      </c>
      <c r="F13824">
        <v>1.9E-3</v>
      </c>
      <c r="G13824">
        <v>2.7000000000000001E-3</v>
      </c>
      <c r="H13824">
        <v>1E-4</v>
      </c>
    </row>
    <row r="13825" spans="1:8" x14ac:dyDescent="0.25">
      <c r="A13825" s="6">
        <v>43251</v>
      </c>
      <c r="B13825">
        <v>-6.9999999999999004E-3</v>
      </c>
      <c r="C13825">
        <v>5.0000000000000001E-4</v>
      </c>
      <c r="D13825">
        <v>-4.3E-3</v>
      </c>
      <c r="E13825">
        <v>-5.0000000000000001E-3</v>
      </c>
      <c r="F13825">
        <v>-1.6999999999999999E-3</v>
      </c>
      <c r="G13825">
        <v>4.1999999999999997E-3</v>
      </c>
      <c r="H13825">
        <v>1E-4</v>
      </c>
    </row>
    <row r="13826" spans="1:8" x14ac:dyDescent="0.25">
      <c r="A13826" s="6">
        <v>43252</v>
      </c>
      <c r="B13826">
        <v>1.06E-2</v>
      </c>
      <c r="C13826">
        <v>-2.0999999999999999E-3</v>
      </c>
      <c r="D13826">
        <v>-1E-3</v>
      </c>
      <c r="E13826">
        <v>-6.9999999999999999E-4</v>
      </c>
      <c r="F13826">
        <v>-2E-3</v>
      </c>
      <c r="G13826">
        <v>5.8999999999999999E-3</v>
      </c>
      <c r="H13826">
        <v>1E-4</v>
      </c>
    </row>
    <row r="13827" spans="1:8" x14ac:dyDescent="0.25">
      <c r="A13827" s="6">
        <v>43255</v>
      </c>
      <c r="B13827">
        <v>4.7999999999999996E-3</v>
      </c>
      <c r="C13827">
        <v>1.6999999999999999E-3</v>
      </c>
      <c r="D13827">
        <v>-4.4999999999999997E-3</v>
      </c>
      <c r="E13827">
        <v>1.0800000000000001E-2</v>
      </c>
      <c r="F13827">
        <v>-3.2000000000000002E-3</v>
      </c>
      <c r="G13827">
        <v>1.2999999999999999E-3</v>
      </c>
      <c r="H13827">
        <v>1E-4</v>
      </c>
    </row>
    <row r="13828" spans="1:8" x14ac:dyDescent="0.25">
      <c r="A13828" s="6">
        <v>43256</v>
      </c>
      <c r="B13828">
        <v>1.6000000000000001E-3</v>
      </c>
      <c r="C13828">
        <v>7.7999999999999996E-3</v>
      </c>
      <c r="D13828">
        <v>-4.4000000000000003E-3</v>
      </c>
      <c r="E13828">
        <v>2E-3</v>
      </c>
      <c r="F13828">
        <v>8.0000000000000004E-4</v>
      </c>
      <c r="G13828">
        <v>3.4999999999998999E-3</v>
      </c>
      <c r="H13828">
        <v>1E-4</v>
      </c>
    </row>
    <row r="13829" spans="1:8" x14ac:dyDescent="0.25">
      <c r="A13829" s="6">
        <v>43257</v>
      </c>
      <c r="B13829">
        <v>8.6E-3</v>
      </c>
      <c r="C13829">
        <v>-2.7000000000000001E-3</v>
      </c>
      <c r="D13829">
        <v>2.0999999999999999E-3</v>
      </c>
      <c r="E13829">
        <v>1E-4</v>
      </c>
      <c r="F13829">
        <v>1.6000000000000001E-3</v>
      </c>
      <c r="G13829">
        <v>2.0000000000000001E-4</v>
      </c>
      <c r="H13829">
        <v>1E-4</v>
      </c>
    </row>
    <row r="13830" spans="1:8" x14ac:dyDescent="0.25">
      <c r="A13830" s="6">
        <v>43258</v>
      </c>
      <c r="B13830">
        <v>-1.4E-3</v>
      </c>
      <c r="C13830">
        <v>-2.5000000000000001E-3</v>
      </c>
      <c r="D13830">
        <v>9.2999999999999992E-3</v>
      </c>
      <c r="E13830">
        <v>1.6999999999999999E-3</v>
      </c>
      <c r="F13830">
        <v>6.1999999999999998E-3</v>
      </c>
      <c r="G13830">
        <v>-8.9999999999999993E-3</v>
      </c>
      <c r="H13830">
        <v>1E-4</v>
      </c>
    </row>
    <row r="13831" spans="1:8" x14ac:dyDescent="0.25">
      <c r="A13831" s="6">
        <v>43259</v>
      </c>
      <c r="B13831">
        <v>3.0999999999999999E-3</v>
      </c>
      <c r="C13831">
        <v>4.0000000000000002E-4</v>
      </c>
      <c r="D13831">
        <v>-4.0000000000000001E-3</v>
      </c>
      <c r="E13831">
        <v>2.3999999999999998E-3</v>
      </c>
      <c r="F13831">
        <v>-2E-3</v>
      </c>
      <c r="G13831">
        <v>-1E-3</v>
      </c>
      <c r="H13831">
        <v>1E-4</v>
      </c>
    </row>
    <row r="13832" spans="1:8" x14ac:dyDescent="0.25">
      <c r="A13832" s="6">
        <v>43262</v>
      </c>
      <c r="B13832">
        <v>1.1999999999999999E-3</v>
      </c>
      <c r="C13832">
        <v>1.5E-3</v>
      </c>
      <c r="D13832">
        <v>-1.6000000000000001E-3</v>
      </c>
      <c r="E13832">
        <v>2.2000000000000001E-3</v>
      </c>
      <c r="F13832">
        <v>2.3E-3</v>
      </c>
      <c r="G13832">
        <v>-6.4000000000000003E-3</v>
      </c>
      <c r="H13832">
        <v>1E-4</v>
      </c>
    </row>
    <row r="13833" spans="1:8" x14ac:dyDescent="0.25">
      <c r="A13833" s="6">
        <v>43263</v>
      </c>
      <c r="B13833">
        <v>2.3E-3</v>
      </c>
      <c r="C13833">
        <v>1.9E-3</v>
      </c>
      <c r="D13833">
        <v>-6.3E-3</v>
      </c>
      <c r="E13833">
        <v>1E-3</v>
      </c>
      <c r="F13833">
        <v>-1.6999999999999999E-3</v>
      </c>
      <c r="G13833">
        <v>1.1999999999999999E-3</v>
      </c>
      <c r="H13833">
        <v>1E-4</v>
      </c>
    </row>
    <row r="13834" spans="1:8" x14ac:dyDescent="0.25">
      <c r="A13834" s="6">
        <v>43264</v>
      </c>
      <c r="B13834">
        <v>-3.3E-3</v>
      </c>
      <c r="C13834">
        <v>2.0000000000000001E-4</v>
      </c>
      <c r="D13834">
        <v>-2E-3</v>
      </c>
      <c r="E13834">
        <v>-5.7999999999999996E-3</v>
      </c>
      <c r="F13834">
        <v>-1.8E-3</v>
      </c>
      <c r="G13834">
        <v>2.3E-3</v>
      </c>
      <c r="H13834">
        <v>1E-4</v>
      </c>
    </row>
    <row r="13835" spans="1:8" x14ac:dyDescent="0.25">
      <c r="A13835" s="6">
        <v>43265</v>
      </c>
      <c r="B13835">
        <v>2.8E-3</v>
      </c>
      <c r="C13835">
        <v>2E-3</v>
      </c>
      <c r="D13835">
        <v>-1.01E-2</v>
      </c>
      <c r="E13835">
        <v>-2.0000000000000001E-4</v>
      </c>
      <c r="F13835">
        <v>-6.0999999999998998E-3</v>
      </c>
      <c r="G13835">
        <v>-2E-3</v>
      </c>
      <c r="H13835">
        <v>1E-4</v>
      </c>
    </row>
    <row r="13836" spans="1:8" x14ac:dyDescent="0.25">
      <c r="A13836" s="6">
        <v>43266</v>
      </c>
      <c r="B13836">
        <v>-6.9999999999999999E-4</v>
      </c>
      <c r="C13836">
        <v>1.1000000000000001E-3</v>
      </c>
      <c r="D13836">
        <v>-2.5000000000000001E-3</v>
      </c>
      <c r="E13836">
        <v>6.8999999999999999E-3</v>
      </c>
      <c r="F13836">
        <v>-1.6000000000000001E-3</v>
      </c>
      <c r="G13836">
        <v>-8.9999999999999993E-3</v>
      </c>
      <c r="H13836">
        <v>1E-4</v>
      </c>
    </row>
    <row r="13837" spans="1:8" x14ac:dyDescent="0.25">
      <c r="A13837" s="6">
        <v>43269</v>
      </c>
      <c r="B13837">
        <v>-8.9999999999999998E-4</v>
      </c>
      <c r="C13837">
        <v>7.4000000000000003E-3</v>
      </c>
      <c r="D13837">
        <v>8.0000000000000004E-4</v>
      </c>
      <c r="E13837">
        <v>-4.4000000000000003E-3</v>
      </c>
      <c r="F13837">
        <v>4.0000000000000002E-4</v>
      </c>
      <c r="G13837">
        <v>7.7999999999999996E-3</v>
      </c>
      <c r="H13837">
        <v>1E-4</v>
      </c>
    </row>
    <row r="13838" spans="1:8" x14ac:dyDescent="0.25">
      <c r="A13838" s="6">
        <v>43270</v>
      </c>
      <c r="B13838">
        <v>-3.8E-3</v>
      </c>
      <c r="C13838">
        <v>5.1999999999999998E-3</v>
      </c>
      <c r="D13838">
        <v>-1.4E-3</v>
      </c>
      <c r="E13838">
        <v>-2.3999999999999998E-3</v>
      </c>
      <c r="F13838">
        <v>-3.7000000000000002E-3</v>
      </c>
      <c r="G13838">
        <v>-6.7000000000000002E-3</v>
      </c>
      <c r="H13838">
        <v>1E-4</v>
      </c>
    </row>
    <row r="13839" spans="1:8" x14ac:dyDescent="0.25">
      <c r="A13839" s="6">
        <v>43271</v>
      </c>
      <c r="B13839">
        <v>2.3E-3</v>
      </c>
      <c r="C13839">
        <v>6.4999999999999997E-3</v>
      </c>
      <c r="D13839">
        <v>-5.1000000000000004E-3</v>
      </c>
      <c r="E13839">
        <v>-1.6999999999999999E-3</v>
      </c>
      <c r="F13839">
        <v>8.9999999999999998E-4</v>
      </c>
      <c r="G13839">
        <v>3.0999999999999999E-3</v>
      </c>
      <c r="H13839">
        <v>1E-4</v>
      </c>
    </row>
    <row r="13840" spans="1:8" x14ac:dyDescent="0.25">
      <c r="A13840" s="6">
        <v>43272</v>
      </c>
      <c r="B13840">
        <v>-7.3000000000000001E-3</v>
      </c>
      <c r="C13840">
        <v>-5.5999999999999999E-3</v>
      </c>
      <c r="D13840">
        <v>3.3E-3</v>
      </c>
      <c r="E13840">
        <v>5.0000000000000001E-3</v>
      </c>
      <c r="F13840">
        <v>8.9999999999999998E-4</v>
      </c>
      <c r="G13840">
        <v>-3.2000000000000002E-3</v>
      </c>
      <c r="H13840">
        <v>1E-4</v>
      </c>
    </row>
    <row r="13841" spans="1:8" x14ac:dyDescent="0.25">
      <c r="A13841" s="6">
        <v>43273</v>
      </c>
      <c r="B13841">
        <v>1.1000000000000001E-3</v>
      </c>
      <c r="C13841">
        <v>-6.9999999999999999E-4</v>
      </c>
      <c r="D13841">
        <v>4.5999999999999999E-3</v>
      </c>
      <c r="E13841">
        <v>-5.1999999999999998E-3</v>
      </c>
      <c r="F13841">
        <v>9.1000000000000004E-3</v>
      </c>
      <c r="G13841">
        <v>-6.4000000000000003E-3</v>
      </c>
      <c r="H13841">
        <v>1E-4</v>
      </c>
    </row>
    <row r="13842" spans="1:8" x14ac:dyDescent="0.25">
      <c r="A13842" s="6">
        <v>43276</v>
      </c>
      <c r="B13842">
        <v>-1.4800000000000001E-2</v>
      </c>
      <c r="C13842">
        <v>-4.5999999999999999E-3</v>
      </c>
      <c r="D13842">
        <v>5.6999999999998996E-3</v>
      </c>
      <c r="E13842">
        <v>6.4999999999999997E-3</v>
      </c>
      <c r="F13842">
        <v>1.6999999999999999E-3</v>
      </c>
      <c r="G13842">
        <v>-1.13999999999999E-2</v>
      </c>
      <c r="H13842">
        <v>1E-4</v>
      </c>
    </row>
    <row r="13843" spans="1:8" x14ac:dyDescent="0.25">
      <c r="A13843" s="6">
        <v>43277</v>
      </c>
      <c r="B13843">
        <v>2.7000000000000001E-3</v>
      </c>
      <c r="C13843">
        <v>5.1000000000000004E-3</v>
      </c>
      <c r="D13843">
        <v>-2.3999999999999998E-3</v>
      </c>
      <c r="E13843">
        <v>-5.1000000000000004E-3</v>
      </c>
      <c r="F13843">
        <v>5.9999999999999995E-4</v>
      </c>
      <c r="G13843">
        <v>4.3E-3</v>
      </c>
      <c r="H13843">
        <v>1E-4</v>
      </c>
    </row>
    <row r="13844" spans="1:8" x14ac:dyDescent="0.25">
      <c r="A13844" s="6">
        <v>43278</v>
      </c>
      <c r="B13844">
        <v>-1.0200000000000001E-2</v>
      </c>
      <c r="C13844">
        <v>-1.01E-2</v>
      </c>
      <c r="D13844">
        <v>3.5999999999999999E-3</v>
      </c>
      <c r="E13844">
        <v>-6.9999999999999999E-4</v>
      </c>
      <c r="F13844">
        <v>5.1999999999999998E-3</v>
      </c>
      <c r="G13844">
        <v>-3.3999999999999998E-3</v>
      </c>
      <c r="H13844">
        <v>1E-4</v>
      </c>
    </row>
    <row r="13845" spans="1:8" x14ac:dyDescent="0.25">
      <c r="A13845" s="6">
        <v>43279</v>
      </c>
      <c r="B13845">
        <v>5.7999999999999996E-3</v>
      </c>
      <c r="C13845">
        <v>-2E-3</v>
      </c>
      <c r="D13845">
        <v>-5.1000000000000004E-3</v>
      </c>
      <c r="E13845">
        <v>-2E-3</v>
      </c>
      <c r="F13845">
        <v>-5.7999999999999996E-3</v>
      </c>
      <c r="G13845">
        <v>4.8999999999999998E-3</v>
      </c>
      <c r="H13845">
        <v>1E-4</v>
      </c>
    </row>
    <row r="13846" spans="1:8" x14ac:dyDescent="0.25">
      <c r="A13846" s="6">
        <v>43280</v>
      </c>
      <c r="B13846">
        <v>5.9999999999999995E-4</v>
      </c>
      <c r="C13846">
        <v>-2.3999999999999998E-3</v>
      </c>
      <c r="D13846">
        <v>-2.3999999999999998E-3</v>
      </c>
      <c r="E13846">
        <v>-2.5000000000000001E-3</v>
      </c>
      <c r="F13846">
        <v>1E-4</v>
      </c>
      <c r="G13846">
        <v>-1E-4</v>
      </c>
      <c r="H13846">
        <v>1E-4</v>
      </c>
    </row>
    <row r="13847" spans="1:8" x14ac:dyDescent="0.25">
      <c r="A13847" s="6">
        <v>43283</v>
      </c>
      <c r="B13847">
        <v>3.5999999999999999E-3</v>
      </c>
      <c r="C13847">
        <v>4.4999999999999997E-3</v>
      </c>
      <c r="D13847">
        <v>-2.5000000000000001E-3</v>
      </c>
      <c r="E13847">
        <v>-8.0000000000000004E-4</v>
      </c>
      <c r="F13847">
        <v>-5.4000000000000003E-3</v>
      </c>
      <c r="G13847">
        <v>5.6999999999998996E-3</v>
      </c>
      <c r="H13847">
        <v>1E-4</v>
      </c>
    </row>
    <row r="13848" spans="1:8" x14ac:dyDescent="0.25">
      <c r="A13848" s="6">
        <v>43284</v>
      </c>
      <c r="B13848">
        <v>-4.4000000000000003E-3</v>
      </c>
      <c r="C13848">
        <v>7.6E-3</v>
      </c>
      <c r="D13848">
        <v>-2.0000000000000001E-4</v>
      </c>
      <c r="E13848">
        <v>-2.8E-3</v>
      </c>
      <c r="F13848">
        <v>4.4999999999999997E-3</v>
      </c>
      <c r="G13848">
        <v>-6.4000000000000003E-3</v>
      </c>
      <c r="H13848">
        <v>1E-4</v>
      </c>
    </row>
    <row r="13849" spans="1:8" x14ac:dyDescent="0.25">
      <c r="A13849" s="6">
        <v>43286</v>
      </c>
      <c r="B13849">
        <v>8.6999999999999994E-3</v>
      </c>
      <c r="C13849">
        <v>3.8999999999999998E-3</v>
      </c>
      <c r="D13849">
        <v>-4.3E-3</v>
      </c>
      <c r="E13849">
        <v>3.3E-3</v>
      </c>
      <c r="F13849">
        <v>-1.6999999999999999E-3</v>
      </c>
      <c r="G13849">
        <v>-3.2000000000000002E-3</v>
      </c>
      <c r="H13849">
        <v>1E-4</v>
      </c>
    </row>
    <row r="13850" spans="1:8" x14ac:dyDescent="0.25">
      <c r="A13850" s="6">
        <v>43287</v>
      </c>
      <c r="B13850">
        <v>8.8000000000000005E-3</v>
      </c>
      <c r="C13850">
        <v>-2.0000000000000001E-4</v>
      </c>
      <c r="D13850">
        <v>-3.0000000000000001E-3</v>
      </c>
      <c r="E13850">
        <v>-2.5999999999999999E-3</v>
      </c>
      <c r="F13850">
        <v>-1.5E-3</v>
      </c>
      <c r="G13850">
        <v>1E-3</v>
      </c>
      <c r="H13850">
        <v>1E-4</v>
      </c>
    </row>
    <row r="13851" spans="1:8" x14ac:dyDescent="0.25">
      <c r="A13851" s="6">
        <v>43290</v>
      </c>
      <c r="B13851">
        <v>9.2999999999999992E-3</v>
      </c>
      <c r="C13851">
        <v>-2.8999999999999998E-3</v>
      </c>
      <c r="D13851">
        <v>8.6E-3</v>
      </c>
      <c r="E13851">
        <v>1E-4</v>
      </c>
      <c r="F13851">
        <v>-2.0999999999999999E-3</v>
      </c>
      <c r="G13851">
        <v>4.8999999999999998E-3</v>
      </c>
      <c r="H13851">
        <v>1E-4</v>
      </c>
    </row>
    <row r="13852" spans="1:8" x14ac:dyDescent="0.25">
      <c r="A13852" s="6">
        <v>43291</v>
      </c>
      <c r="B13852">
        <v>2.0999999999999999E-3</v>
      </c>
      <c r="C13852">
        <v>-8.3000000000000001E-3</v>
      </c>
      <c r="D13852">
        <v>-1.6000000000000001E-3</v>
      </c>
      <c r="E13852">
        <v>1.1000000000000001E-3</v>
      </c>
      <c r="F13852">
        <v>2.8999999999999998E-3</v>
      </c>
      <c r="G13852">
        <v>-1.9E-3</v>
      </c>
      <c r="H13852">
        <v>1E-4</v>
      </c>
    </row>
    <row r="13853" spans="1:8" x14ac:dyDescent="0.25">
      <c r="A13853" s="6">
        <v>43292</v>
      </c>
      <c r="B13853">
        <v>-6.9999999999999004E-3</v>
      </c>
      <c r="C13853">
        <v>-5.9999999999999995E-4</v>
      </c>
      <c r="D13853">
        <v>-4.5999999999999999E-3</v>
      </c>
      <c r="E13853">
        <v>-1.1999999999999999E-3</v>
      </c>
      <c r="F13853">
        <v>-3.3E-3</v>
      </c>
      <c r="G13853">
        <v>2.0000000000000001E-4</v>
      </c>
      <c r="H13853">
        <v>1E-4</v>
      </c>
    </row>
    <row r="13854" spans="1:8" x14ac:dyDescent="0.25">
      <c r="A13854" s="6">
        <v>43293</v>
      </c>
      <c r="B13854">
        <v>8.5000000000000006E-3</v>
      </c>
      <c r="C13854">
        <v>-4.4000000000000003E-3</v>
      </c>
      <c r="D13854">
        <v>-1.1599999999999999E-2</v>
      </c>
      <c r="E13854">
        <v>-4.0000000000000002E-4</v>
      </c>
      <c r="F13854">
        <v>-4.7999999999999996E-3</v>
      </c>
      <c r="G13854">
        <v>5.4000000000000003E-3</v>
      </c>
      <c r="H13854">
        <v>1E-4</v>
      </c>
    </row>
    <row r="13855" spans="1:8" x14ac:dyDescent="0.25">
      <c r="A13855" s="6">
        <v>43294</v>
      </c>
      <c r="B13855">
        <v>8.0000000000000004E-4</v>
      </c>
      <c r="C13855">
        <v>-1.8E-3</v>
      </c>
      <c r="D13855">
        <v>-2.8999999999999998E-3</v>
      </c>
      <c r="E13855">
        <v>3.3E-3</v>
      </c>
      <c r="F13855">
        <v>1.8E-3</v>
      </c>
      <c r="G13855">
        <v>2E-3</v>
      </c>
      <c r="H13855">
        <v>1E-4</v>
      </c>
    </row>
    <row r="13856" spans="1:8" x14ac:dyDescent="0.25">
      <c r="A13856" s="6">
        <v>43297</v>
      </c>
      <c r="B13856">
        <v>-1.6000000000000001E-3</v>
      </c>
      <c r="C13856">
        <v>-6.0999999999998998E-3</v>
      </c>
      <c r="D13856">
        <v>9.7000000000000003E-3</v>
      </c>
      <c r="E13856">
        <v>-2.0999999999999999E-3</v>
      </c>
      <c r="F13856">
        <v>-1.4E-3</v>
      </c>
      <c r="G13856">
        <v>3.8E-3</v>
      </c>
      <c r="H13856">
        <v>1E-4</v>
      </c>
    </row>
    <row r="13857" spans="1:8" x14ac:dyDescent="0.25">
      <c r="A13857" s="6">
        <v>43298</v>
      </c>
      <c r="B13857">
        <v>4.7999999999999996E-3</v>
      </c>
      <c r="C13857">
        <v>1.6999999999999999E-3</v>
      </c>
      <c r="D13857">
        <v>-7.4000000000000003E-3</v>
      </c>
      <c r="E13857">
        <v>1.1999999999999999E-3</v>
      </c>
      <c r="F13857">
        <v>-2.3E-3</v>
      </c>
      <c r="G13857">
        <v>4.0999999999998997E-3</v>
      </c>
      <c r="H13857">
        <v>1E-4</v>
      </c>
    </row>
    <row r="13858" spans="1:8" x14ac:dyDescent="0.25">
      <c r="A13858" s="6">
        <v>43299</v>
      </c>
      <c r="B13858">
        <v>2.5999999999999999E-3</v>
      </c>
      <c r="C13858">
        <v>-1.5E-3</v>
      </c>
      <c r="D13858">
        <v>6.7999999999999996E-3</v>
      </c>
      <c r="E13858">
        <v>-1.6999999999999999E-3</v>
      </c>
      <c r="F13858">
        <v>-1.5E-3</v>
      </c>
      <c r="G13858">
        <v>3.8E-3</v>
      </c>
      <c r="H13858">
        <v>1E-4</v>
      </c>
    </row>
    <row r="13859" spans="1:8" x14ac:dyDescent="0.25">
      <c r="A13859" s="6">
        <v>43300</v>
      </c>
      <c r="B13859">
        <v>-3.3999999999999998E-3</v>
      </c>
      <c r="C13859">
        <v>9.1999999999999998E-3</v>
      </c>
      <c r="D13859">
        <v>-3.5999999999999999E-3</v>
      </c>
      <c r="E13859">
        <v>2.2000000000000001E-3</v>
      </c>
      <c r="F13859">
        <v>4.0000000000000002E-4</v>
      </c>
      <c r="G13859">
        <v>-8.0000000000000004E-4</v>
      </c>
      <c r="H13859">
        <v>1E-4</v>
      </c>
    </row>
    <row r="13860" spans="1:8" x14ac:dyDescent="0.25">
      <c r="A13860" s="6">
        <v>43301</v>
      </c>
      <c r="B13860">
        <v>-1E-3</v>
      </c>
      <c r="C13860">
        <v>-1.6999999999999999E-3</v>
      </c>
      <c r="D13860">
        <v>1.1000000000000001E-3</v>
      </c>
      <c r="E13860">
        <v>8.9999999999999998E-4</v>
      </c>
      <c r="F13860">
        <v>-2.2000000000000001E-3</v>
      </c>
      <c r="G13860">
        <v>2.5999999999999999E-3</v>
      </c>
      <c r="H13860">
        <v>1E-4</v>
      </c>
    </row>
    <row r="13861" spans="1:8" x14ac:dyDescent="0.25">
      <c r="A13861" s="6">
        <v>43304</v>
      </c>
      <c r="B13861">
        <v>1.6000000000000001E-3</v>
      </c>
      <c r="C13861">
        <v>-1.9E-3</v>
      </c>
      <c r="D13861">
        <v>5.4000000000000003E-3</v>
      </c>
      <c r="E13861">
        <v>-2.0999999999999999E-3</v>
      </c>
      <c r="F13861">
        <v>-2E-3</v>
      </c>
      <c r="G13861">
        <v>3.8E-3</v>
      </c>
      <c r="H13861">
        <v>1E-4</v>
      </c>
    </row>
    <row r="13862" spans="1:8" x14ac:dyDescent="0.25">
      <c r="A13862" s="6">
        <v>43305</v>
      </c>
      <c r="B13862">
        <v>2.2000000000000001E-3</v>
      </c>
      <c r="C13862">
        <v>-1.3299999999999999E-2</v>
      </c>
      <c r="D13862">
        <v>3.8999999999999998E-3</v>
      </c>
      <c r="E13862">
        <v>4.8999999999999998E-3</v>
      </c>
      <c r="F13862">
        <v>8.0000000000000004E-4</v>
      </c>
      <c r="G13862">
        <v>-3.7000000000000002E-3</v>
      </c>
      <c r="H13862">
        <v>1E-4</v>
      </c>
    </row>
    <row r="13863" spans="1:8" x14ac:dyDescent="0.25">
      <c r="A13863" s="6">
        <v>43306</v>
      </c>
      <c r="B13863">
        <v>8.3000000000000001E-3</v>
      </c>
      <c r="C13863">
        <v>-5.8999999999999999E-3</v>
      </c>
      <c r="D13863">
        <v>-1.06E-2</v>
      </c>
      <c r="E13863">
        <v>6.9999999999999999E-4</v>
      </c>
      <c r="F13863">
        <v>-3.3E-3</v>
      </c>
      <c r="G13863">
        <v>1.09E-2</v>
      </c>
      <c r="H13863">
        <v>1E-4</v>
      </c>
    </row>
    <row r="13864" spans="1:8" x14ac:dyDescent="0.25">
      <c r="A13864" s="6">
        <v>43307</v>
      </c>
      <c r="B13864">
        <v>-2.0999999999999999E-3</v>
      </c>
      <c r="C13864">
        <v>7.6E-3</v>
      </c>
      <c r="D13864">
        <v>5.7999999999999996E-3</v>
      </c>
      <c r="E13864">
        <v>-4.0000000000000002E-4</v>
      </c>
      <c r="F13864">
        <v>5.8999999999999999E-3</v>
      </c>
      <c r="G13864">
        <v>-9.7999999999999997E-3</v>
      </c>
      <c r="H13864">
        <v>1E-4</v>
      </c>
    </row>
    <row r="13865" spans="1:8" x14ac:dyDescent="0.25">
      <c r="A13865" s="6">
        <v>43308</v>
      </c>
      <c r="B13865">
        <v>-8.1999999999999001E-3</v>
      </c>
      <c r="C13865">
        <v>-1.21E-2</v>
      </c>
      <c r="D13865">
        <v>1.06E-2</v>
      </c>
      <c r="E13865">
        <v>5.1000000000000004E-3</v>
      </c>
      <c r="F13865">
        <v>5.0000000000000001E-3</v>
      </c>
      <c r="G13865">
        <v>-1.3299999999999999E-2</v>
      </c>
      <c r="H13865">
        <v>1E-4</v>
      </c>
    </row>
    <row r="13866" spans="1:8" x14ac:dyDescent="0.25">
      <c r="A13866" s="6">
        <v>43311</v>
      </c>
      <c r="B13866">
        <v>-6.9999999999999004E-3</v>
      </c>
      <c r="C13866">
        <v>2.0000000000000001E-4</v>
      </c>
      <c r="D13866">
        <v>1.5900000000000001E-2</v>
      </c>
      <c r="E13866">
        <v>3.0999999999999999E-3</v>
      </c>
      <c r="F13866">
        <v>1.03E-2</v>
      </c>
      <c r="G13866">
        <v>-1.41999999999999E-2</v>
      </c>
      <c r="H13866">
        <v>1E-4</v>
      </c>
    </row>
    <row r="13867" spans="1:8" x14ac:dyDescent="0.25">
      <c r="A13867" s="6">
        <v>43312</v>
      </c>
      <c r="B13867">
        <v>5.1000000000000004E-3</v>
      </c>
      <c r="C13867">
        <v>7.1999999999999998E-3</v>
      </c>
      <c r="D13867">
        <v>-1.0999999999999999E-2</v>
      </c>
      <c r="E13867">
        <v>2.7000000000000001E-3</v>
      </c>
      <c r="F13867">
        <v>2.3999999999999998E-3</v>
      </c>
      <c r="G13867">
        <v>6.9999999999999999E-4</v>
      </c>
      <c r="H13867">
        <v>1E-4</v>
      </c>
    </row>
    <row r="13868" spans="1:8" x14ac:dyDescent="0.25">
      <c r="A13868" s="6">
        <v>43313</v>
      </c>
      <c r="B13868">
        <v>-1.2999999999999999E-3</v>
      </c>
      <c r="C13868">
        <v>-1E-4</v>
      </c>
      <c r="D13868">
        <v>-2.2000000000000001E-3</v>
      </c>
      <c r="E13868">
        <v>-1.6000000000000001E-3</v>
      </c>
      <c r="F13868">
        <v>-7.9000000000000008E-3</v>
      </c>
      <c r="G13868">
        <v>1.11E-2</v>
      </c>
      <c r="H13868">
        <v>1E-4</v>
      </c>
    </row>
    <row r="13869" spans="1:8" x14ac:dyDescent="0.25">
      <c r="A13869" s="6">
        <v>43314</v>
      </c>
      <c r="B13869">
        <v>6.7000000000000002E-3</v>
      </c>
      <c r="C13869">
        <v>1.9E-3</v>
      </c>
      <c r="D13869">
        <v>-6.4999999999999997E-3</v>
      </c>
      <c r="E13869">
        <v>-2.9999999999999997E-4</v>
      </c>
      <c r="F13869">
        <v>-5.4999999999999997E-3</v>
      </c>
      <c r="G13869">
        <v>8.3000000000000001E-3</v>
      </c>
      <c r="H13869">
        <v>1E-4</v>
      </c>
    </row>
    <row r="13870" spans="1:8" x14ac:dyDescent="0.25">
      <c r="A13870" s="6">
        <v>43315</v>
      </c>
      <c r="B13870">
        <v>3.0999999999999999E-3</v>
      </c>
      <c r="C13870">
        <v>-9.2999999999999992E-3</v>
      </c>
      <c r="D13870">
        <v>5.1000000000000004E-3</v>
      </c>
      <c r="E13870">
        <v>6.3E-3</v>
      </c>
      <c r="F13870">
        <v>3.8E-3</v>
      </c>
      <c r="G13870">
        <v>-8.0000000000000002E-3</v>
      </c>
      <c r="H13870">
        <v>1E-4</v>
      </c>
    </row>
    <row r="13871" spans="1:8" x14ac:dyDescent="0.25">
      <c r="A13871" s="6">
        <v>43318</v>
      </c>
      <c r="B13871">
        <v>4.5999999999999999E-3</v>
      </c>
      <c r="C13871">
        <v>2.3E-3</v>
      </c>
      <c r="D13871">
        <v>-3.3E-3</v>
      </c>
      <c r="E13871">
        <v>-3.0999999999999999E-3</v>
      </c>
      <c r="F13871">
        <v>-2.0999999999999999E-3</v>
      </c>
      <c r="G13871">
        <v>3.4999999999998999E-3</v>
      </c>
      <c r="H13871">
        <v>1E-4</v>
      </c>
    </row>
    <row r="13872" spans="1:8" x14ac:dyDescent="0.25">
      <c r="A13872" s="6">
        <v>43319</v>
      </c>
      <c r="B13872">
        <v>2.8999999999999998E-3</v>
      </c>
      <c r="C13872">
        <v>-2.0000000000000001E-4</v>
      </c>
      <c r="D13872">
        <v>-1.5E-3</v>
      </c>
      <c r="E13872">
        <v>-3.0999999999999999E-3</v>
      </c>
      <c r="F13872">
        <v>-1.5E-3</v>
      </c>
      <c r="G13872">
        <v>2.8E-3</v>
      </c>
      <c r="H13872">
        <v>1E-4</v>
      </c>
    </row>
    <row r="13873" spans="1:8" x14ac:dyDescent="0.25">
      <c r="A13873" s="6">
        <v>43320</v>
      </c>
      <c r="B13873">
        <v>-4.0000000000000002E-4</v>
      </c>
      <c r="C13873">
        <v>-1.1999999999999999E-3</v>
      </c>
      <c r="D13873">
        <v>2.5999999999999999E-3</v>
      </c>
      <c r="E13873">
        <v>-2.9999999999999997E-4</v>
      </c>
      <c r="F13873">
        <v>-6.9999999999999999E-4</v>
      </c>
      <c r="G13873">
        <v>3.2000000000000002E-3</v>
      </c>
      <c r="H13873">
        <v>1E-4</v>
      </c>
    </row>
    <row r="13874" spans="1:8" x14ac:dyDescent="0.25">
      <c r="A13874" s="6">
        <v>43321</v>
      </c>
      <c r="B13874">
        <v>-5.0000000000000001E-4</v>
      </c>
      <c r="C13874">
        <v>3.4999999999998999E-3</v>
      </c>
      <c r="D13874">
        <v>-3.4999999999998999E-3</v>
      </c>
      <c r="E13874">
        <v>2.0000000000000001E-4</v>
      </c>
      <c r="F13874">
        <v>-2.3E-3</v>
      </c>
      <c r="G13874">
        <v>8.0000000000000004E-4</v>
      </c>
      <c r="H13874">
        <v>1E-4</v>
      </c>
    </row>
    <row r="13875" spans="1:8" x14ac:dyDescent="0.25">
      <c r="A13875" s="6">
        <v>43322</v>
      </c>
      <c r="B13875">
        <v>-6.0000000000000001E-3</v>
      </c>
      <c r="C13875">
        <v>3.0999999999999999E-3</v>
      </c>
      <c r="D13875">
        <v>-2.0999999999999999E-3</v>
      </c>
      <c r="E13875">
        <v>-2.7000000000000001E-3</v>
      </c>
      <c r="F13875">
        <v>2.3999999999999998E-3</v>
      </c>
      <c r="G13875">
        <v>7.1999999999999998E-3</v>
      </c>
      <c r="H13875">
        <v>1E-4</v>
      </c>
    </row>
    <row r="13876" spans="1:8" x14ac:dyDescent="0.25">
      <c r="A13876" s="6">
        <v>43325</v>
      </c>
      <c r="B13876">
        <v>-4.5999999999999999E-3</v>
      </c>
      <c r="C13876">
        <v>-2.0999999999999999E-3</v>
      </c>
      <c r="D13876">
        <v>-2.8999999999999998E-3</v>
      </c>
      <c r="E13876">
        <v>3.0999999999999999E-3</v>
      </c>
      <c r="F13876">
        <v>2.9999999999999997E-4</v>
      </c>
      <c r="G13876">
        <v>-1E-4</v>
      </c>
      <c r="H13876">
        <v>1E-4</v>
      </c>
    </row>
    <row r="13877" spans="1:8" x14ac:dyDescent="0.25">
      <c r="A13877" s="6">
        <v>43326</v>
      </c>
      <c r="B13877">
        <v>6.8999999999999999E-3</v>
      </c>
      <c r="C13877">
        <v>3.2000000000000002E-3</v>
      </c>
      <c r="D13877">
        <v>2.2000000000000001E-3</v>
      </c>
      <c r="E13877">
        <v>3.4999999999998999E-3</v>
      </c>
      <c r="F13877">
        <v>2E-3</v>
      </c>
      <c r="G13877">
        <v>3.8999999999999998E-3</v>
      </c>
      <c r="H13877">
        <v>1E-4</v>
      </c>
    </row>
    <row r="13878" spans="1:8" x14ac:dyDescent="0.25">
      <c r="A13878" s="6">
        <v>43327</v>
      </c>
      <c r="B13878">
        <v>-9.1000000000000004E-3</v>
      </c>
      <c r="C13878">
        <v>-5.1999999999999998E-3</v>
      </c>
      <c r="D13878">
        <v>-1.4E-3</v>
      </c>
      <c r="E13878">
        <v>6.4000000000000003E-3</v>
      </c>
      <c r="F13878">
        <v>-1.1000000000000001E-3</v>
      </c>
      <c r="G13878">
        <v>-1.09E-2</v>
      </c>
      <c r="H13878">
        <v>1E-4</v>
      </c>
    </row>
    <row r="13879" spans="1:8" x14ac:dyDescent="0.25">
      <c r="A13879" s="6">
        <v>43328</v>
      </c>
      <c r="B13879">
        <v>8.6E-3</v>
      </c>
      <c r="C13879">
        <v>-2.9999999999999997E-4</v>
      </c>
      <c r="D13879">
        <v>2.5999999999999999E-3</v>
      </c>
      <c r="E13879">
        <v>-8.0000000000000004E-4</v>
      </c>
      <c r="F13879">
        <v>4.0000000000000001E-3</v>
      </c>
      <c r="G13879">
        <v>-3.8E-3</v>
      </c>
      <c r="H13879">
        <v>1E-4</v>
      </c>
    </row>
    <row r="13880" spans="1:8" x14ac:dyDescent="0.25">
      <c r="A13880" s="6">
        <v>43329</v>
      </c>
      <c r="B13880">
        <v>3.0000000000000001E-3</v>
      </c>
      <c r="C13880">
        <v>1.2999999999999999E-3</v>
      </c>
      <c r="D13880">
        <v>1E-4</v>
      </c>
      <c r="E13880">
        <v>2.2000000000000001E-3</v>
      </c>
      <c r="F13880">
        <v>1.6000000000000001E-3</v>
      </c>
      <c r="G13880">
        <v>-3.3999999999999998E-3</v>
      </c>
      <c r="H13880">
        <v>1E-4</v>
      </c>
    </row>
    <row r="13881" spans="1:8" x14ac:dyDescent="0.25">
      <c r="A13881" s="6">
        <v>43332</v>
      </c>
      <c r="B13881">
        <v>2.5000000000000001E-3</v>
      </c>
      <c r="C13881">
        <v>1.5E-3</v>
      </c>
      <c r="D13881">
        <v>1.4E-3</v>
      </c>
      <c r="E13881">
        <v>1E-3</v>
      </c>
      <c r="F13881">
        <v>1.4E-3</v>
      </c>
      <c r="G13881">
        <v>1.5E-3</v>
      </c>
      <c r="H13881">
        <v>1E-4</v>
      </c>
    </row>
    <row r="13882" spans="1:8" x14ac:dyDescent="0.25">
      <c r="A13882" s="6">
        <v>43333</v>
      </c>
      <c r="B13882">
        <v>3.3E-3</v>
      </c>
      <c r="C13882">
        <v>9.1999999999999998E-3</v>
      </c>
      <c r="D13882">
        <v>1.4E-3</v>
      </c>
      <c r="E13882">
        <v>-2.5000000000000001E-3</v>
      </c>
      <c r="F13882">
        <v>-2.7000000000000001E-3</v>
      </c>
      <c r="G13882">
        <v>1.6999999999999999E-3</v>
      </c>
      <c r="H13882">
        <v>1E-4</v>
      </c>
    </row>
    <row r="13883" spans="1:8" x14ac:dyDescent="0.25">
      <c r="A13883" s="6">
        <v>43334</v>
      </c>
      <c r="B13883">
        <v>5.0000000000000001E-4</v>
      </c>
      <c r="C13883">
        <v>2.8999999999999998E-3</v>
      </c>
      <c r="D13883">
        <v>-3.4999999999998999E-3</v>
      </c>
      <c r="E13883">
        <v>-5.1000000000000004E-3</v>
      </c>
      <c r="F13883">
        <v>-2.8E-3</v>
      </c>
      <c r="G13883">
        <v>9.7999999999999997E-3</v>
      </c>
      <c r="H13883">
        <v>1E-4</v>
      </c>
    </row>
    <row r="13884" spans="1:8" x14ac:dyDescent="0.25">
      <c r="A13884" s="6">
        <v>43335</v>
      </c>
      <c r="B13884">
        <v>-1.9E-3</v>
      </c>
      <c r="C13884">
        <v>-1E-3</v>
      </c>
      <c r="D13884">
        <v>-3.3E-3</v>
      </c>
      <c r="E13884">
        <v>-1E-4</v>
      </c>
      <c r="F13884">
        <v>-1.8E-3</v>
      </c>
      <c r="G13884">
        <v>6.4000000000000003E-3</v>
      </c>
      <c r="H13884">
        <v>1E-4</v>
      </c>
    </row>
    <row r="13885" spans="1:8" x14ac:dyDescent="0.25">
      <c r="A13885" s="6">
        <v>43336</v>
      </c>
      <c r="B13885">
        <v>6.1999999999999998E-3</v>
      </c>
      <c r="C13885">
        <v>-8.0000000000000004E-4</v>
      </c>
      <c r="D13885">
        <v>-5.7999999999999996E-3</v>
      </c>
      <c r="E13885">
        <v>-3.0999999999999999E-3</v>
      </c>
      <c r="F13885">
        <v>-1.9E-3</v>
      </c>
      <c r="G13885">
        <v>2.8999999999999998E-3</v>
      </c>
      <c r="H13885">
        <v>1E-4</v>
      </c>
    </row>
    <row r="13886" spans="1:8" x14ac:dyDescent="0.25">
      <c r="A13886" s="6">
        <v>43339</v>
      </c>
      <c r="B13886">
        <v>7.4000000000000003E-3</v>
      </c>
      <c r="C13886">
        <v>-6.0999999999998998E-3</v>
      </c>
      <c r="D13886">
        <v>-1.5E-3</v>
      </c>
      <c r="E13886">
        <v>-2E-3</v>
      </c>
      <c r="F13886">
        <v>-3.8E-3</v>
      </c>
      <c r="G13886">
        <v>1E-4</v>
      </c>
      <c r="H13886">
        <v>1E-4</v>
      </c>
    </row>
    <row r="13887" spans="1:8" x14ac:dyDescent="0.25">
      <c r="A13887" s="6">
        <v>43340</v>
      </c>
      <c r="B13887">
        <v>-1E-4</v>
      </c>
      <c r="C13887">
        <v>-1.1999999999999999E-3</v>
      </c>
      <c r="D13887">
        <v>-2.3E-3</v>
      </c>
      <c r="E13887">
        <v>1.1000000000000001E-3</v>
      </c>
      <c r="F13887">
        <v>-5.0000000000000001E-4</v>
      </c>
      <c r="G13887">
        <v>2E-3</v>
      </c>
      <c r="H13887">
        <v>1E-4</v>
      </c>
    </row>
    <row r="13888" spans="1:8" x14ac:dyDescent="0.25">
      <c r="A13888" s="6">
        <v>43341</v>
      </c>
      <c r="B13888">
        <v>5.5999999999999999E-3</v>
      </c>
      <c r="C13888">
        <v>-1.4E-3</v>
      </c>
      <c r="D13888">
        <v>-5.6999999999998996E-3</v>
      </c>
      <c r="E13888">
        <v>-1.5E-3</v>
      </c>
      <c r="F13888">
        <v>-2.8E-3</v>
      </c>
      <c r="G13888">
        <v>4.4000000000000003E-3</v>
      </c>
      <c r="H13888">
        <v>1E-4</v>
      </c>
    </row>
    <row r="13889" spans="1:8" x14ac:dyDescent="0.25">
      <c r="A13889" s="6">
        <v>43342</v>
      </c>
      <c r="B13889">
        <v>-4.0999999999998997E-3</v>
      </c>
      <c r="C13889">
        <v>2.3E-3</v>
      </c>
      <c r="D13889">
        <v>-4.1999999999999997E-3</v>
      </c>
      <c r="E13889">
        <v>-2.2000000000000001E-3</v>
      </c>
      <c r="F13889">
        <v>-1.1999999999999999E-3</v>
      </c>
      <c r="G13889">
        <v>2.8E-3</v>
      </c>
      <c r="H13889">
        <v>1E-4</v>
      </c>
    </row>
    <row r="13890" spans="1:8" x14ac:dyDescent="0.25">
      <c r="A13890" s="6">
        <v>43343</v>
      </c>
      <c r="B13890">
        <v>8.0000000000000004E-4</v>
      </c>
      <c r="C13890">
        <v>4.5999999999999999E-3</v>
      </c>
      <c r="D13890">
        <v>-3.8E-3</v>
      </c>
      <c r="E13890">
        <v>1.6999999999999999E-3</v>
      </c>
      <c r="F13890">
        <v>-1.4E-3</v>
      </c>
      <c r="G13890">
        <v>2.8E-3</v>
      </c>
      <c r="H13890">
        <v>1E-4</v>
      </c>
    </row>
    <row r="13891" spans="1:8" x14ac:dyDescent="0.25">
      <c r="A13891" s="6">
        <v>43347</v>
      </c>
      <c r="B13891">
        <v>-1.1000000000000001E-3</v>
      </c>
      <c r="C13891">
        <v>-3.3E-3</v>
      </c>
      <c r="D13891">
        <v>1E-4</v>
      </c>
      <c r="E13891">
        <v>-5.0000000000000001E-4</v>
      </c>
      <c r="F13891">
        <v>-1.4E-3</v>
      </c>
      <c r="G13891">
        <v>7.1999999999999998E-3</v>
      </c>
      <c r="H13891">
        <v>1E-4</v>
      </c>
    </row>
    <row r="13892" spans="1:8" x14ac:dyDescent="0.25">
      <c r="A13892" s="6">
        <v>43348</v>
      </c>
      <c r="B13892">
        <v>-4.0999999999998997E-3</v>
      </c>
      <c r="C13892">
        <v>-4.0000000000000002E-4</v>
      </c>
      <c r="D13892">
        <v>6.7000000000000002E-3</v>
      </c>
      <c r="E13892">
        <v>4.6999999999998996E-3</v>
      </c>
      <c r="F13892">
        <v>6.0000000000000001E-3</v>
      </c>
      <c r="G13892">
        <v>-1.46E-2</v>
      </c>
      <c r="H13892">
        <v>1E-4</v>
      </c>
    </row>
    <row r="13893" spans="1:8" x14ac:dyDescent="0.25">
      <c r="A13893" s="6">
        <v>43349</v>
      </c>
      <c r="B13893">
        <v>-4.4000000000000003E-3</v>
      </c>
      <c r="C13893">
        <v>-3.5999999999999999E-3</v>
      </c>
      <c r="D13893">
        <v>-2.5000000000000001E-3</v>
      </c>
      <c r="E13893">
        <v>4.3E-3</v>
      </c>
      <c r="F13893">
        <v>3.3999999999999998E-3</v>
      </c>
      <c r="G13893">
        <v>4.0000000000000002E-4</v>
      </c>
      <c r="H13893">
        <v>1E-4</v>
      </c>
    </row>
    <row r="13894" spans="1:8" x14ac:dyDescent="0.25">
      <c r="A13894" s="6">
        <v>43350</v>
      </c>
      <c r="B13894">
        <v>-1.8E-3</v>
      </c>
      <c r="C13894">
        <v>8.0000000000000004E-4</v>
      </c>
      <c r="D13894">
        <v>-2.2000000000000001E-3</v>
      </c>
      <c r="E13894">
        <v>2.9999999999999997E-4</v>
      </c>
      <c r="F13894">
        <v>2.9999999999999997E-4</v>
      </c>
      <c r="G13894">
        <v>-2.3999999999999998E-3</v>
      </c>
      <c r="H13894">
        <v>1E-4</v>
      </c>
    </row>
    <row r="13895" spans="1:8" x14ac:dyDescent="0.25">
      <c r="A13895" s="6">
        <v>43353</v>
      </c>
      <c r="B13895">
        <v>2.3E-3</v>
      </c>
      <c r="C13895">
        <v>8.0000000000000004E-4</v>
      </c>
      <c r="D13895">
        <v>-3.5999999999999999E-3</v>
      </c>
      <c r="E13895">
        <v>6.9999999999999999E-4</v>
      </c>
      <c r="F13895">
        <v>-2.0999999999999999E-3</v>
      </c>
      <c r="G13895">
        <v>-4.0000000000000002E-4</v>
      </c>
      <c r="H13895">
        <v>1E-4</v>
      </c>
    </row>
    <row r="13896" spans="1:8" x14ac:dyDescent="0.25">
      <c r="A13896" s="6">
        <v>43354</v>
      </c>
      <c r="B13896">
        <v>3.7000000000000002E-3</v>
      </c>
      <c r="C13896">
        <v>-3.3999999999999998E-3</v>
      </c>
      <c r="D13896">
        <v>-2.3999999999999998E-3</v>
      </c>
      <c r="E13896">
        <v>-1.2999999999999999E-3</v>
      </c>
      <c r="F13896">
        <v>-4.1999999999999997E-3</v>
      </c>
      <c r="G13896">
        <v>8.3000000000000001E-3</v>
      </c>
      <c r="H13896">
        <v>1E-4</v>
      </c>
    </row>
    <row r="13897" spans="1:8" x14ac:dyDescent="0.25">
      <c r="A13897" s="6">
        <v>43355</v>
      </c>
      <c r="B13897">
        <v>2.9999999999999997E-4</v>
      </c>
      <c r="C13897">
        <v>-1.1999999999999999E-3</v>
      </c>
      <c r="D13897">
        <v>-2.3E-3</v>
      </c>
      <c r="E13897">
        <v>5.0000000000000001E-4</v>
      </c>
      <c r="F13897">
        <v>5.4999999999999997E-3</v>
      </c>
      <c r="G13897">
        <v>-8.3000000000000001E-3</v>
      </c>
      <c r="H13897">
        <v>1E-4</v>
      </c>
    </row>
    <row r="13898" spans="1:8" x14ac:dyDescent="0.25">
      <c r="A13898" s="6">
        <v>43356</v>
      </c>
      <c r="B13898">
        <v>4.4999999999999997E-3</v>
      </c>
      <c r="C13898">
        <v>-4.8999999999999998E-3</v>
      </c>
      <c r="D13898">
        <v>-3.8999999999999998E-3</v>
      </c>
      <c r="E13898">
        <v>5.0000000000000001E-4</v>
      </c>
      <c r="F13898">
        <v>-5.0000000000000001E-4</v>
      </c>
      <c r="G13898">
        <v>1.9E-3</v>
      </c>
      <c r="H13898">
        <v>1E-4</v>
      </c>
    </row>
    <row r="13899" spans="1:8" x14ac:dyDescent="0.25">
      <c r="A13899" s="6">
        <v>43357</v>
      </c>
      <c r="B13899">
        <v>1.1999999999999999E-3</v>
      </c>
      <c r="C13899">
        <v>3.0999999999999999E-3</v>
      </c>
      <c r="D13899">
        <v>2.5000000000000001E-3</v>
      </c>
      <c r="E13899">
        <v>-1.2999999999999999E-3</v>
      </c>
      <c r="F13899">
        <v>-4.0000000000000002E-4</v>
      </c>
      <c r="G13899">
        <v>-1.6000000000000001E-3</v>
      </c>
      <c r="H13899">
        <v>1E-4</v>
      </c>
    </row>
    <row r="13900" spans="1:8" x14ac:dyDescent="0.25">
      <c r="A13900" s="6">
        <v>43360</v>
      </c>
      <c r="B13900">
        <v>-7.1999999999999998E-3</v>
      </c>
      <c r="C13900">
        <v>-3.4999999999998999E-3</v>
      </c>
      <c r="D13900">
        <v>8.5000000000000006E-3</v>
      </c>
      <c r="E13900">
        <v>3.2000000000000002E-3</v>
      </c>
      <c r="F13900">
        <v>7.4999999999999997E-3</v>
      </c>
      <c r="G13900">
        <v>-1.3299999999999999E-2</v>
      </c>
      <c r="H13900">
        <v>1E-4</v>
      </c>
    </row>
    <row r="13901" spans="1:8" x14ac:dyDescent="0.25">
      <c r="A13901" s="6">
        <v>43361</v>
      </c>
      <c r="B13901">
        <v>5.6999999999998996E-3</v>
      </c>
      <c r="C13901">
        <v>2.9999999999999997E-4</v>
      </c>
      <c r="D13901">
        <v>-4.7999999999999996E-3</v>
      </c>
      <c r="E13901">
        <v>-2.2000000000000001E-3</v>
      </c>
      <c r="F13901">
        <v>-2.3E-3</v>
      </c>
      <c r="G13901">
        <v>3.3E-3</v>
      </c>
      <c r="H13901">
        <v>1E-4</v>
      </c>
    </row>
    <row r="13902" spans="1:8" x14ac:dyDescent="0.25">
      <c r="A13902" s="6">
        <v>43362</v>
      </c>
      <c r="B13902">
        <v>5.0000000000000001E-4</v>
      </c>
      <c r="C13902">
        <v>-5.1000000000000004E-3</v>
      </c>
      <c r="D13902">
        <v>1.2800000000000001E-2</v>
      </c>
      <c r="E13902">
        <v>-4.4999999999999997E-3</v>
      </c>
      <c r="F13902">
        <v>-2.9999999999999997E-4</v>
      </c>
      <c r="G13902">
        <v>-1.12E-2</v>
      </c>
      <c r="H13902">
        <v>1E-4</v>
      </c>
    </row>
    <row r="13903" spans="1:8" x14ac:dyDescent="0.25">
      <c r="A13903" s="6">
        <v>43363</v>
      </c>
      <c r="B13903">
        <v>7.7000000000000002E-3</v>
      </c>
      <c r="C13903">
        <v>2.8999999999999998E-3</v>
      </c>
      <c r="D13903">
        <v>-2.3E-3</v>
      </c>
      <c r="E13903">
        <v>5.0000000000000001E-4</v>
      </c>
      <c r="F13903">
        <v>-8.0000000000000004E-4</v>
      </c>
      <c r="G13903">
        <v>-2E-3</v>
      </c>
      <c r="H13903">
        <v>1E-4</v>
      </c>
    </row>
    <row r="13904" spans="1:8" x14ac:dyDescent="0.25">
      <c r="A13904" s="6">
        <v>43364</v>
      </c>
      <c r="B13904">
        <v>-1.2999999999999999E-3</v>
      </c>
      <c r="C13904">
        <v>-4.3E-3</v>
      </c>
      <c r="D13904">
        <v>3.0999999999999999E-3</v>
      </c>
      <c r="E13904">
        <v>2.2000000000000001E-3</v>
      </c>
      <c r="F13904">
        <v>6.6E-3</v>
      </c>
      <c r="G13904">
        <v>-3.3999999999999998E-3</v>
      </c>
      <c r="H13904">
        <v>1E-4</v>
      </c>
    </row>
    <row r="13905" spans="1:8" x14ac:dyDescent="0.25">
      <c r="A13905" s="6">
        <v>43367</v>
      </c>
      <c r="B13905">
        <v>-3.0999999999999999E-3</v>
      </c>
      <c r="C13905">
        <v>-4.0000000000000002E-4</v>
      </c>
      <c r="D13905">
        <v>-8.8999999999999999E-3</v>
      </c>
      <c r="E13905">
        <v>-4.6999999999998996E-3</v>
      </c>
      <c r="F13905">
        <v>-2.8E-3</v>
      </c>
      <c r="G13905">
        <v>1.3299999999999999E-2</v>
      </c>
      <c r="H13905">
        <v>1E-4</v>
      </c>
    </row>
    <row r="13906" spans="1:8" x14ac:dyDescent="0.25">
      <c r="A13906" s="6">
        <v>43368</v>
      </c>
      <c r="B13906">
        <v>-5.0000000000000001E-4</v>
      </c>
      <c r="C13906">
        <v>2E-3</v>
      </c>
      <c r="D13906">
        <v>-3.8E-3</v>
      </c>
      <c r="E13906">
        <v>-3.3999999999999998E-3</v>
      </c>
      <c r="F13906">
        <v>-5.9999999999999995E-4</v>
      </c>
      <c r="G13906">
        <v>1.26E-2</v>
      </c>
      <c r="H13906">
        <v>1E-4</v>
      </c>
    </row>
    <row r="13907" spans="1:8" x14ac:dyDescent="0.25">
      <c r="A13907" s="6">
        <v>43369</v>
      </c>
      <c r="B13907">
        <v>-4.0000000000000001E-3</v>
      </c>
      <c r="C13907">
        <v>-4.6999999999998996E-3</v>
      </c>
      <c r="D13907">
        <v>-6.1999999999999998E-3</v>
      </c>
      <c r="E13907">
        <v>5.1000000000000004E-3</v>
      </c>
      <c r="F13907">
        <v>1.1999999999999999E-3</v>
      </c>
      <c r="G13907">
        <v>1.2999999999999999E-3</v>
      </c>
      <c r="H13907">
        <v>1E-4</v>
      </c>
    </row>
    <row r="13908" spans="1:8" x14ac:dyDescent="0.25">
      <c r="A13908" s="6">
        <v>43370</v>
      </c>
      <c r="B13908">
        <v>2.7000000000000001E-3</v>
      </c>
      <c r="C13908">
        <v>-3.3999999999999998E-3</v>
      </c>
      <c r="D13908">
        <v>-5.4000000000000003E-3</v>
      </c>
      <c r="E13908">
        <v>1E-3</v>
      </c>
      <c r="F13908">
        <v>-3.2000000000000002E-3</v>
      </c>
      <c r="G13908">
        <v>2.0999999999999999E-3</v>
      </c>
      <c r="H13908">
        <v>1E-4</v>
      </c>
    </row>
    <row r="13909" spans="1:8" x14ac:dyDescent="0.25">
      <c r="A13909" s="6">
        <v>43371</v>
      </c>
      <c r="B13909">
        <v>-2.9999999999999997E-4</v>
      </c>
      <c r="C13909">
        <v>3.3999999999999998E-3</v>
      </c>
      <c r="D13909">
        <v>-1.9E-3</v>
      </c>
      <c r="E13909">
        <v>1.1999999999999999E-3</v>
      </c>
      <c r="F13909">
        <v>1.8E-3</v>
      </c>
      <c r="G13909">
        <v>2.8E-3</v>
      </c>
      <c r="H13909">
        <v>1E-4</v>
      </c>
    </row>
    <row r="13910" spans="1:8" x14ac:dyDescent="0.25">
      <c r="A13910" s="6">
        <v>43374</v>
      </c>
      <c r="B13910">
        <v>1.6000000000000001E-3</v>
      </c>
      <c r="C13910">
        <v>-1.6299999999999999E-2</v>
      </c>
      <c r="D13910">
        <v>3.5999999999999999E-3</v>
      </c>
      <c r="E13910">
        <v>-1.1000000000000001E-3</v>
      </c>
      <c r="F13910">
        <v>2.9999999999999997E-4</v>
      </c>
      <c r="G13910">
        <v>-1.1999999999999999E-3</v>
      </c>
      <c r="H13910">
        <v>1E-4</v>
      </c>
    </row>
    <row r="13911" spans="1:8" x14ac:dyDescent="0.25">
      <c r="A13911" s="6">
        <v>43375</v>
      </c>
      <c r="B13911">
        <v>-2.0999999999999999E-3</v>
      </c>
      <c r="C13911">
        <v>-9.3999999999998998E-3</v>
      </c>
      <c r="D13911">
        <v>5.6999999999998996E-3</v>
      </c>
      <c r="E13911">
        <v>1.1999999999999999E-3</v>
      </c>
      <c r="F13911">
        <v>3.4999999999998999E-3</v>
      </c>
      <c r="G13911">
        <v>-1.09E-2</v>
      </c>
      <c r="H13911">
        <v>1E-4</v>
      </c>
    </row>
    <row r="13912" spans="1:8" x14ac:dyDescent="0.25">
      <c r="A13912" s="6">
        <v>43376</v>
      </c>
      <c r="B13912">
        <v>2E-3</v>
      </c>
      <c r="C13912">
        <v>8.8999999999999999E-3</v>
      </c>
      <c r="D13912">
        <v>5.0000000000000001E-3</v>
      </c>
      <c r="E13912">
        <v>-3.8E-3</v>
      </c>
      <c r="F13912">
        <v>-2.2000000000000001E-3</v>
      </c>
      <c r="G13912">
        <v>1.2999999999999999E-3</v>
      </c>
      <c r="H13912">
        <v>1E-4</v>
      </c>
    </row>
    <row r="13913" spans="1:8" x14ac:dyDescent="0.25">
      <c r="A13913" s="6">
        <v>43377</v>
      </c>
      <c r="B13913">
        <v>-9.2999999999999992E-3</v>
      </c>
      <c r="C13913">
        <v>-8.0000000000000002E-3</v>
      </c>
      <c r="D13913">
        <v>1.5800000000000002E-2</v>
      </c>
      <c r="E13913">
        <v>1.2999999999999999E-3</v>
      </c>
      <c r="F13913">
        <v>7.7999999999999996E-3</v>
      </c>
      <c r="G13913">
        <v>-8.3999999999999995E-3</v>
      </c>
      <c r="H13913">
        <v>1E-4</v>
      </c>
    </row>
    <row r="13914" spans="1:8" x14ac:dyDescent="0.25">
      <c r="A13914" s="6">
        <v>43378</v>
      </c>
      <c r="B13914">
        <v>-6.4000000000000003E-3</v>
      </c>
      <c r="C13914">
        <v>-4.0000000000000001E-3</v>
      </c>
      <c r="D13914">
        <v>3.7000000000000002E-3</v>
      </c>
      <c r="E13914">
        <v>-3.8E-3</v>
      </c>
      <c r="F13914">
        <v>4.3E-3</v>
      </c>
      <c r="G13914">
        <v>6.9999999999999999E-4</v>
      </c>
      <c r="H13914">
        <v>1E-4</v>
      </c>
    </row>
    <row r="13915" spans="1:8" x14ac:dyDescent="0.25">
      <c r="A13915" s="6">
        <v>43381</v>
      </c>
      <c r="B13915">
        <v>-1.8E-3</v>
      </c>
      <c r="C13915">
        <v>-2.3999999999999998E-3</v>
      </c>
      <c r="D13915">
        <v>1.24E-2</v>
      </c>
      <c r="E13915">
        <v>5.1000000000000004E-3</v>
      </c>
      <c r="F13915">
        <v>6.4999999999999997E-3</v>
      </c>
      <c r="G13915">
        <v>-1.2500000000000001E-2</v>
      </c>
      <c r="H13915">
        <v>1E-4</v>
      </c>
    </row>
    <row r="13916" spans="1:8" x14ac:dyDescent="0.25">
      <c r="A13916" s="6">
        <v>43382</v>
      </c>
      <c r="B13916">
        <v>-1.8E-3</v>
      </c>
      <c r="C13916">
        <v>-4.0999999999998997E-3</v>
      </c>
      <c r="D13916">
        <v>2.8E-3</v>
      </c>
      <c r="E13916">
        <v>-5.0000000000000001E-3</v>
      </c>
      <c r="F13916">
        <v>2.0999999999999999E-3</v>
      </c>
      <c r="G13916">
        <v>4.4999999999999997E-3</v>
      </c>
      <c r="H13916">
        <v>1E-4</v>
      </c>
    </row>
    <row r="13917" spans="1:8" x14ac:dyDescent="0.25">
      <c r="A13917" s="6">
        <v>43383</v>
      </c>
      <c r="B13917">
        <v>-3.3300000000000003E-2</v>
      </c>
      <c r="C13917">
        <v>4.0999999999998997E-3</v>
      </c>
      <c r="D13917">
        <v>1.09E-2</v>
      </c>
      <c r="E13917">
        <v>2.2000000000000001E-3</v>
      </c>
      <c r="F13917">
        <v>8.1999999999999001E-3</v>
      </c>
      <c r="G13917">
        <v>-1.5699999999999999E-2</v>
      </c>
      <c r="H13917">
        <v>1E-4</v>
      </c>
    </row>
    <row r="13918" spans="1:8" x14ac:dyDescent="0.25">
      <c r="A13918" s="6">
        <v>43384</v>
      </c>
      <c r="B13918">
        <v>-1.9599999999999999E-2</v>
      </c>
      <c r="C13918">
        <v>3.8E-3</v>
      </c>
      <c r="D13918">
        <v>-9.1999999999999998E-3</v>
      </c>
      <c r="E13918">
        <v>4.1999999999999997E-3</v>
      </c>
      <c r="F13918">
        <v>-5.6999999999998996E-3</v>
      </c>
      <c r="G13918">
        <v>4.3E-3</v>
      </c>
      <c r="H13918">
        <v>1E-4</v>
      </c>
    </row>
    <row r="13919" spans="1:8" x14ac:dyDescent="0.25">
      <c r="A13919" s="6">
        <v>43385</v>
      </c>
      <c r="B13919">
        <v>1.3899999999999999E-2</v>
      </c>
      <c r="C13919">
        <v>-1.11E-2</v>
      </c>
      <c r="D13919">
        <v>-1.7500000000000002E-2</v>
      </c>
      <c r="E13919">
        <v>6.9999999999999999E-4</v>
      </c>
      <c r="F13919">
        <v>-4.4000000000000003E-3</v>
      </c>
      <c r="G13919">
        <v>1.7500000000000002E-2</v>
      </c>
      <c r="H13919">
        <v>1E-4</v>
      </c>
    </row>
    <row r="13920" spans="1:8" x14ac:dyDescent="0.25">
      <c r="A13920" s="6">
        <v>43388</v>
      </c>
      <c r="B13920">
        <v>-4.7999999999999996E-3</v>
      </c>
      <c r="C13920">
        <v>9.8999999999999002E-3</v>
      </c>
      <c r="D13920">
        <v>5.1999999999999998E-3</v>
      </c>
      <c r="E13920">
        <v>3.7000000000000002E-3</v>
      </c>
      <c r="F13920">
        <v>5.1000000000000004E-3</v>
      </c>
      <c r="G13920">
        <v>-9.7000000000000003E-3</v>
      </c>
      <c r="H13920">
        <v>1E-4</v>
      </c>
    </row>
    <row r="13921" spans="1:8" x14ac:dyDescent="0.25">
      <c r="A13921" s="6">
        <v>43389</v>
      </c>
      <c r="B13921">
        <v>2.2499999999999999E-2</v>
      </c>
      <c r="C13921">
        <v>5.6999999999998996E-3</v>
      </c>
      <c r="D13921">
        <v>-1.44999999999999E-2</v>
      </c>
      <c r="E13921">
        <v>-2.3E-3</v>
      </c>
      <c r="F13921">
        <v>-6.7999999999999996E-3</v>
      </c>
      <c r="G13921">
        <v>9.8999999999999002E-3</v>
      </c>
      <c r="H13921">
        <v>1E-4</v>
      </c>
    </row>
    <row r="13922" spans="1:8" x14ac:dyDescent="0.25">
      <c r="A13922" s="6">
        <v>43390</v>
      </c>
      <c r="B13922">
        <v>-8.9999999999999998E-4</v>
      </c>
      <c r="C13922">
        <v>-6.0999999999998998E-3</v>
      </c>
      <c r="D13922">
        <v>2.3E-3</v>
      </c>
      <c r="E13922">
        <v>-2.3999999999999998E-3</v>
      </c>
      <c r="F13922">
        <v>1.6000000000000001E-3</v>
      </c>
      <c r="G13922">
        <v>-1.8E-3</v>
      </c>
      <c r="H13922">
        <v>1E-4</v>
      </c>
    </row>
    <row r="13923" spans="1:8" x14ac:dyDescent="0.25">
      <c r="A13923" s="6">
        <v>43391</v>
      </c>
      <c r="B13923">
        <v>-1.54E-2</v>
      </c>
      <c r="C13923">
        <v>-5.3E-3</v>
      </c>
      <c r="D13923">
        <v>4.1999999999999997E-3</v>
      </c>
      <c r="E13923">
        <v>-3.5999999999999999E-3</v>
      </c>
      <c r="F13923">
        <v>3.7000000000000002E-3</v>
      </c>
      <c r="G13923">
        <v>-1.5E-3</v>
      </c>
      <c r="H13923">
        <v>1E-4</v>
      </c>
    </row>
    <row r="13924" spans="1:8" x14ac:dyDescent="0.25">
      <c r="A13924" s="6">
        <v>43392</v>
      </c>
      <c r="B13924">
        <v>-2.3999999999999998E-3</v>
      </c>
      <c r="C13924">
        <v>-1.2699999999999999E-2</v>
      </c>
      <c r="D13924">
        <v>6.9999999999999004E-3</v>
      </c>
      <c r="E13924">
        <v>4.4000000000000003E-3</v>
      </c>
      <c r="F13924">
        <v>5.8999999999999999E-3</v>
      </c>
      <c r="G13924">
        <v>-5.5999999999999999E-3</v>
      </c>
      <c r="H13924">
        <v>1E-4</v>
      </c>
    </row>
    <row r="13925" spans="1:8" x14ac:dyDescent="0.25">
      <c r="A13925" s="6">
        <v>43395</v>
      </c>
      <c r="B13925">
        <v>-3.8E-3</v>
      </c>
      <c r="C13925">
        <v>3.4999999999998999E-3</v>
      </c>
      <c r="D13925">
        <v>-1.26E-2</v>
      </c>
      <c r="E13925">
        <v>1.11E-2</v>
      </c>
      <c r="F13925">
        <v>-1.5E-3</v>
      </c>
      <c r="G13925">
        <v>1.2500000000000001E-2</v>
      </c>
      <c r="H13925">
        <v>1E-4</v>
      </c>
    </row>
    <row r="13926" spans="1:8" x14ac:dyDescent="0.25">
      <c r="A13926" s="6">
        <v>43396</v>
      </c>
      <c r="B13926">
        <v>-6.1999999999999998E-3</v>
      </c>
      <c r="C13926">
        <v>-1.6999999999999999E-3</v>
      </c>
      <c r="D13926">
        <v>-4.1999999999999997E-3</v>
      </c>
      <c r="E13926">
        <v>1.6999999999999999E-3</v>
      </c>
      <c r="F13926">
        <v>-8.0000000000000004E-4</v>
      </c>
      <c r="G13926">
        <v>-3.7000000000000002E-3</v>
      </c>
      <c r="H13926">
        <v>1E-4</v>
      </c>
    </row>
    <row r="13927" spans="1:8" x14ac:dyDescent="0.25">
      <c r="A13927" s="6">
        <v>43397</v>
      </c>
      <c r="B13927">
        <v>-3.3300000000000003E-2</v>
      </c>
      <c r="C13927">
        <v>-8.3000000000000001E-3</v>
      </c>
      <c r="D13927">
        <v>7.6E-3</v>
      </c>
      <c r="E13927">
        <v>3.5999999999999999E-3</v>
      </c>
      <c r="F13927">
        <v>1.2800000000000001E-2</v>
      </c>
      <c r="G13927">
        <v>-4.0999999999998997E-3</v>
      </c>
      <c r="H13927">
        <v>1E-4</v>
      </c>
    </row>
    <row r="13928" spans="1:8" x14ac:dyDescent="0.25">
      <c r="A13928" s="6">
        <v>43398</v>
      </c>
      <c r="B13928">
        <v>1.9299999999999901E-2</v>
      </c>
      <c r="C13928">
        <v>3.0999999999999999E-3</v>
      </c>
      <c r="D13928">
        <v>-6.0000000000000001E-3</v>
      </c>
      <c r="E13928">
        <v>-1.6999999999999999E-3</v>
      </c>
      <c r="F13928">
        <v>-1.09E-2</v>
      </c>
      <c r="G13928">
        <v>1.01E-2</v>
      </c>
      <c r="H13928">
        <v>1E-4</v>
      </c>
    </row>
    <row r="13929" spans="1:8" x14ac:dyDescent="0.25">
      <c r="A13929" s="6">
        <v>43399</v>
      </c>
      <c r="B13929">
        <v>-1.6500000000000001E-2</v>
      </c>
      <c r="C13929">
        <v>5.8999999999999999E-3</v>
      </c>
      <c r="D13929">
        <v>3.4999999999998999E-3</v>
      </c>
      <c r="E13929">
        <v>-3.3999999999999998E-3</v>
      </c>
      <c r="F13929">
        <v>5.0000000000000001E-3</v>
      </c>
      <c r="G13929">
        <v>-1.6000000000000001E-3</v>
      </c>
      <c r="H13929">
        <v>1E-4</v>
      </c>
    </row>
    <row r="13930" spans="1:8" x14ac:dyDescent="0.25">
      <c r="A13930" s="6">
        <v>43402</v>
      </c>
      <c r="B13930">
        <v>-7.6E-3</v>
      </c>
      <c r="C13930">
        <v>-1E-3</v>
      </c>
      <c r="D13930">
        <v>1.61E-2</v>
      </c>
      <c r="E13930">
        <v>0</v>
      </c>
      <c r="F13930">
        <v>0.01</v>
      </c>
      <c r="G13930">
        <v>-1.1299999999999999E-2</v>
      </c>
      <c r="H13930">
        <v>1E-4</v>
      </c>
    </row>
    <row r="13931" spans="1:8" x14ac:dyDescent="0.25">
      <c r="A13931" s="6">
        <v>43403</v>
      </c>
      <c r="B13931">
        <v>1.66E-2</v>
      </c>
      <c r="C13931">
        <v>4.4999999999999997E-3</v>
      </c>
      <c r="D13931">
        <v>8.9999999999999998E-4</v>
      </c>
      <c r="E13931">
        <v>3.5999999999999999E-3</v>
      </c>
      <c r="F13931">
        <v>3.3E-3</v>
      </c>
      <c r="G13931">
        <v>2.9999999999999997E-4</v>
      </c>
      <c r="H13931">
        <v>1E-4</v>
      </c>
    </row>
    <row r="13932" spans="1:8" x14ac:dyDescent="0.25">
      <c r="A13932" s="6">
        <v>43404</v>
      </c>
      <c r="B13932">
        <v>1.21E-2</v>
      </c>
      <c r="C13932">
        <v>-6.9999999999999004E-3</v>
      </c>
      <c r="D13932">
        <v>-7.4000000000000003E-3</v>
      </c>
      <c r="E13932">
        <v>-4.0999999999998997E-3</v>
      </c>
      <c r="F13932">
        <v>-9.8999999999999002E-3</v>
      </c>
      <c r="G13932">
        <v>8.0000000000000002E-3</v>
      </c>
      <c r="H13932">
        <v>1E-4</v>
      </c>
    </row>
    <row r="13933" spans="1:8" x14ac:dyDescent="0.25">
      <c r="A13933" s="6">
        <v>43405</v>
      </c>
      <c r="B13933">
        <v>1.29E-2</v>
      </c>
      <c r="C13933">
        <v>1.21E-2</v>
      </c>
      <c r="D13933">
        <v>-1.12E-2</v>
      </c>
      <c r="E13933">
        <v>-2.5999999999999999E-3</v>
      </c>
      <c r="F13933">
        <v>-5.1999999999999998E-3</v>
      </c>
      <c r="G13933">
        <v>-9.7999999999999997E-3</v>
      </c>
      <c r="H13933">
        <v>1E-4</v>
      </c>
    </row>
    <row r="13934" spans="1:8" x14ac:dyDescent="0.25">
      <c r="A13934" s="6">
        <v>43406</v>
      </c>
      <c r="B13934">
        <v>-5.3E-3</v>
      </c>
      <c r="C13934">
        <v>8.5000000000000006E-3</v>
      </c>
      <c r="D13934">
        <v>6.7000000000000002E-3</v>
      </c>
      <c r="E13934">
        <v>-4.6999999999998996E-3</v>
      </c>
      <c r="F13934">
        <v>2E-3</v>
      </c>
      <c r="G13934">
        <v>-8.0000000000000004E-4</v>
      </c>
      <c r="H13934">
        <v>1E-4</v>
      </c>
    </row>
    <row r="13935" spans="1:8" x14ac:dyDescent="0.25">
      <c r="A13935" s="6">
        <v>43409</v>
      </c>
      <c r="B13935">
        <v>4.0000000000000001E-3</v>
      </c>
      <c r="C13935">
        <v>-8.8999999999999999E-3</v>
      </c>
      <c r="D13935">
        <v>1.5699999999999999E-2</v>
      </c>
      <c r="E13935">
        <v>-5.0000000000000001E-3</v>
      </c>
      <c r="F13935">
        <v>7.9000000000000008E-3</v>
      </c>
      <c r="G13935">
        <v>-1.2999999999999999E-3</v>
      </c>
      <c r="H13935">
        <v>1E-4</v>
      </c>
    </row>
    <row r="13936" spans="1:8" x14ac:dyDescent="0.25">
      <c r="A13936" s="6">
        <v>43410</v>
      </c>
      <c r="B13936">
        <v>5.6999999999998996E-3</v>
      </c>
      <c r="C13936">
        <v>-1.5E-3</v>
      </c>
      <c r="D13936">
        <v>2.0000000000000001E-4</v>
      </c>
      <c r="E13936">
        <v>2.8E-3</v>
      </c>
      <c r="F13936">
        <v>2.0999999999999999E-3</v>
      </c>
      <c r="G13936">
        <v>-1.5E-3</v>
      </c>
      <c r="H13936">
        <v>1E-4</v>
      </c>
    </row>
    <row r="13937" spans="1:8" x14ac:dyDescent="0.25">
      <c r="A13937" s="6">
        <v>43411</v>
      </c>
      <c r="B13937">
        <v>2.12E-2</v>
      </c>
      <c r="C13937">
        <v>-5.1000000000000004E-3</v>
      </c>
      <c r="D13937">
        <v>-1.0500000000000001E-2</v>
      </c>
      <c r="E13937">
        <v>-3.8999999999999998E-3</v>
      </c>
      <c r="F13937">
        <v>-8.0000000000000002E-3</v>
      </c>
      <c r="G13937">
        <v>1.6899999999999998E-2</v>
      </c>
      <c r="H13937">
        <v>1E-4</v>
      </c>
    </row>
    <row r="13938" spans="1:8" x14ac:dyDescent="0.25">
      <c r="A13938" s="6">
        <v>43412</v>
      </c>
      <c r="B13938">
        <v>-2.8E-3</v>
      </c>
      <c r="C13938">
        <v>-1.6999999999999999E-3</v>
      </c>
      <c r="D13938">
        <v>2.5000000000000001E-3</v>
      </c>
      <c r="E13938">
        <v>4.1999999999999997E-3</v>
      </c>
      <c r="F13938">
        <v>3.3E-3</v>
      </c>
      <c r="G13938">
        <v>3.8999999999999998E-3</v>
      </c>
      <c r="H13938">
        <v>1E-4</v>
      </c>
    </row>
    <row r="13939" spans="1:8" x14ac:dyDescent="0.25">
      <c r="A13939" s="6">
        <v>43413</v>
      </c>
      <c r="B13939">
        <v>-1.04E-2</v>
      </c>
      <c r="C13939">
        <v>-8.3999999999999995E-3</v>
      </c>
      <c r="D13939">
        <v>4.0999999999998997E-3</v>
      </c>
      <c r="E13939">
        <v>6.4000000000000003E-3</v>
      </c>
      <c r="F13939">
        <v>6.8999999999999999E-3</v>
      </c>
      <c r="G13939">
        <v>4.0000000000000002E-4</v>
      </c>
      <c r="H13939">
        <v>1E-4</v>
      </c>
    </row>
    <row r="13940" spans="1:8" x14ac:dyDescent="0.25">
      <c r="A13940" s="6">
        <v>43416</v>
      </c>
      <c r="B13940">
        <v>-2.06E-2</v>
      </c>
      <c r="C13940">
        <v>1E-3</v>
      </c>
      <c r="D13940">
        <v>8.3999999999999995E-3</v>
      </c>
      <c r="E13940">
        <v>5.3E-3</v>
      </c>
      <c r="F13940">
        <v>9.2999999999999992E-3</v>
      </c>
      <c r="G13940">
        <v>-3.0000000000000001E-3</v>
      </c>
      <c r="H13940">
        <v>1E-4</v>
      </c>
    </row>
    <row r="13941" spans="1:8" x14ac:dyDescent="0.25">
      <c r="A13941" s="6">
        <v>43417</v>
      </c>
      <c r="B13941">
        <v>-1.2999999999999999E-3</v>
      </c>
      <c r="C13941">
        <v>-5.0000000000000001E-4</v>
      </c>
      <c r="D13941">
        <v>1.6000000000000001E-3</v>
      </c>
      <c r="E13941">
        <v>2.0999999999999999E-3</v>
      </c>
      <c r="F13941">
        <v>-3.0000000000000001E-3</v>
      </c>
      <c r="G13941">
        <v>-8.6999999999999994E-3</v>
      </c>
      <c r="H13941">
        <v>1E-4</v>
      </c>
    </row>
    <row r="13942" spans="1:8" x14ac:dyDescent="0.25">
      <c r="A13942" s="6">
        <v>43418</v>
      </c>
      <c r="B13942">
        <v>-7.7999999999999996E-3</v>
      </c>
      <c r="C13942">
        <v>4.0000000000000002E-4</v>
      </c>
      <c r="D13942">
        <v>-2.7000000000000001E-3</v>
      </c>
      <c r="E13942">
        <v>6.0000000000000001E-3</v>
      </c>
      <c r="F13942">
        <v>1.2999999999999999E-3</v>
      </c>
      <c r="G13942">
        <v>-6.8999999999999999E-3</v>
      </c>
      <c r="H13942">
        <v>1E-4</v>
      </c>
    </row>
    <row r="13943" spans="1:8" x14ac:dyDescent="0.25">
      <c r="A13943" s="6">
        <v>43419</v>
      </c>
      <c r="B13943">
        <v>1.18E-2</v>
      </c>
      <c r="C13943">
        <v>3.0999999999999999E-3</v>
      </c>
      <c r="D13943">
        <v>-3.8999999999999998E-3</v>
      </c>
      <c r="E13943">
        <v>-8.5000000000000006E-3</v>
      </c>
      <c r="F13943">
        <v>-7.1999999999999998E-3</v>
      </c>
      <c r="G13943">
        <v>5.4000000000000003E-3</v>
      </c>
      <c r="H13943">
        <v>1E-4</v>
      </c>
    </row>
    <row r="13944" spans="1:8" x14ac:dyDescent="0.25">
      <c r="A13944" s="6">
        <v>43420</v>
      </c>
      <c r="B13944">
        <v>1.5E-3</v>
      </c>
      <c r="C13944">
        <v>-2.0000000000000001E-4</v>
      </c>
      <c r="D13944">
        <v>-5.9999999999999995E-4</v>
      </c>
      <c r="E13944">
        <v>-7.7000000000000002E-3</v>
      </c>
      <c r="F13944">
        <v>1.9E-3</v>
      </c>
      <c r="G13944">
        <v>5.0000000000000001E-4</v>
      </c>
      <c r="H13944">
        <v>1E-4</v>
      </c>
    </row>
    <row r="13945" spans="1:8" x14ac:dyDescent="0.25">
      <c r="A13945" s="6">
        <v>43423</v>
      </c>
      <c r="B13945">
        <v>-1.87999999999999E-2</v>
      </c>
      <c r="C13945">
        <v>-3.8999999999999998E-3</v>
      </c>
      <c r="D13945">
        <v>2.3199999999999998E-2</v>
      </c>
      <c r="E13945">
        <v>2.0999999999999999E-3</v>
      </c>
      <c r="F13945">
        <v>1.24E-2</v>
      </c>
      <c r="G13945">
        <v>-1.0500000000000001E-2</v>
      </c>
      <c r="H13945">
        <v>1E-4</v>
      </c>
    </row>
    <row r="13946" spans="1:8" x14ac:dyDescent="0.25">
      <c r="A13946" s="6">
        <v>43424</v>
      </c>
      <c r="B13946">
        <v>-1.8499999999999999E-2</v>
      </c>
      <c r="C13946">
        <v>4.0000000000000002E-4</v>
      </c>
      <c r="D13946">
        <v>-5.4000000000000003E-3</v>
      </c>
      <c r="E13946">
        <v>-3.2000000000000002E-3</v>
      </c>
      <c r="F13946">
        <v>-2.7000000000000001E-3</v>
      </c>
      <c r="G13946">
        <v>-7.4000000000000003E-3</v>
      </c>
      <c r="H13946">
        <v>1E-4</v>
      </c>
    </row>
    <row r="13947" spans="1:8" x14ac:dyDescent="0.25">
      <c r="A13947" s="6">
        <v>43425</v>
      </c>
      <c r="B13947">
        <v>5.1000000000000004E-3</v>
      </c>
      <c r="C13947">
        <v>9.4999999999999998E-3</v>
      </c>
      <c r="D13947">
        <v>-3.3E-3</v>
      </c>
      <c r="E13947">
        <v>-3.3999999999999998E-3</v>
      </c>
      <c r="F13947">
        <v>0</v>
      </c>
      <c r="G13947">
        <v>-1.8E-3</v>
      </c>
      <c r="H13947">
        <v>1E-4</v>
      </c>
    </row>
    <row r="13948" spans="1:8" x14ac:dyDescent="0.25">
      <c r="A13948" s="6">
        <v>43427</v>
      </c>
      <c r="B13948">
        <v>-5.4999999999999997E-3</v>
      </c>
      <c r="C13948">
        <v>7.6E-3</v>
      </c>
      <c r="D13948">
        <v>-6.0999999999998998E-3</v>
      </c>
      <c r="E13948">
        <v>3.0000000000000001E-3</v>
      </c>
      <c r="F13948">
        <v>-4.0000000000000002E-4</v>
      </c>
      <c r="G13948">
        <v>4.0000000000000002E-4</v>
      </c>
      <c r="H13948">
        <v>1E-4</v>
      </c>
    </row>
    <row r="13949" spans="1:8" x14ac:dyDescent="0.25">
      <c r="A13949" s="6">
        <v>43430</v>
      </c>
      <c r="B13949">
        <v>1.6199999999999999E-2</v>
      </c>
      <c r="C13949">
        <v>-6.8999999999999999E-3</v>
      </c>
      <c r="D13949">
        <v>-2E-3</v>
      </c>
      <c r="E13949">
        <v>-4.0999999999998997E-3</v>
      </c>
      <c r="F13949">
        <v>-7.6E-3</v>
      </c>
      <c r="G13949">
        <v>1E-3</v>
      </c>
      <c r="H13949">
        <v>1E-4</v>
      </c>
    </row>
    <row r="13950" spans="1:8" x14ac:dyDescent="0.25">
      <c r="A13950" s="6">
        <v>43431</v>
      </c>
      <c r="B13950">
        <v>1.1000000000000001E-3</v>
      </c>
      <c r="C13950">
        <v>-1.0500000000000001E-2</v>
      </c>
      <c r="D13950">
        <v>2.5000000000000001E-3</v>
      </c>
      <c r="E13950">
        <v>6.0000000000000001E-3</v>
      </c>
      <c r="F13950">
        <v>1.1999999999999999E-3</v>
      </c>
      <c r="G13950">
        <v>5.4000000000000003E-3</v>
      </c>
      <c r="H13950">
        <v>1E-4</v>
      </c>
    </row>
    <row r="13951" spans="1:8" x14ac:dyDescent="0.25">
      <c r="A13951" s="6">
        <v>43432</v>
      </c>
      <c r="B13951">
        <v>2.4199999999999999E-2</v>
      </c>
      <c r="C13951">
        <v>3.0000000000000001E-3</v>
      </c>
      <c r="D13951">
        <v>-1.1599999999999999E-2</v>
      </c>
      <c r="E13951">
        <v>6.9999999999999999E-4</v>
      </c>
      <c r="F13951">
        <v>-9.5999999999999992E-3</v>
      </c>
      <c r="G13951">
        <v>0.01</v>
      </c>
      <c r="H13951">
        <v>1E-4</v>
      </c>
    </row>
    <row r="13952" spans="1:8" x14ac:dyDescent="0.25">
      <c r="A13952" s="6">
        <v>43433</v>
      </c>
      <c r="B13952">
        <v>-2.2000000000000001E-3</v>
      </c>
      <c r="C13952">
        <v>-2E-3</v>
      </c>
      <c r="D13952">
        <v>-8.9999999999999998E-4</v>
      </c>
      <c r="E13952">
        <v>-4.7999999999999996E-3</v>
      </c>
      <c r="F13952">
        <v>2.0000000000000001E-4</v>
      </c>
      <c r="G13952">
        <v>2.8999999999999998E-3</v>
      </c>
      <c r="H13952">
        <v>1E-4</v>
      </c>
    </row>
    <row r="13953" spans="1:8" x14ac:dyDescent="0.25">
      <c r="A13953" s="6">
        <v>43434</v>
      </c>
      <c r="B13953">
        <v>7.9000000000000008E-3</v>
      </c>
      <c r="C13953">
        <v>-3.7000000000000002E-3</v>
      </c>
      <c r="D13953">
        <v>-4.4000000000000003E-3</v>
      </c>
      <c r="E13953">
        <v>2.3999999999999998E-3</v>
      </c>
      <c r="F13953">
        <v>-2.2000000000000001E-3</v>
      </c>
      <c r="G13953">
        <v>-2.8E-3</v>
      </c>
      <c r="H13953">
        <v>1E-4</v>
      </c>
    </row>
    <row r="13954" spans="1:8" x14ac:dyDescent="0.25">
      <c r="A13954" s="6">
        <v>43437</v>
      </c>
      <c r="B13954">
        <v>1.1299999999999999E-2</v>
      </c>
      <c r="C13954">
        <v>-1.1000000000000001E-3</v>
      </c>
      <c r="D13954">
        <v>-7.7999999999999996E-3</v>
      </c>
      <c r="E13954">
        <v>-2.8E-3</v>
      </c>
      <c r="F13954">
        <v>-5.8999999999999999E-3</v>
      </c>
      <c r="G13954">
        <v>2.3999999999999998E-3</v>
      </c>
      <c r="H13954">
        <v>1E-4</v>
      </c>
    </row>
    <row r="13955" spans="1:8" x14ac:dyDescent="0.25">
      <c r="A13955" s="6">
        <v>43438</v>
      </c>
      <c r="B13955">
        <v>-3.4599999999999999E-2</v>
      </c>
      <c r="C13955">
        <v>-1.03E-2</v>
      </c>
      <c r="D13955">
        <v>-2.2000000000000001E-3</v>
      </c>
      <c r="E13955">
        <v>-1.1000000000000001E-3</v>
      </c>
      <c r="F13955">
        <v>9.7000000000000003E-3</v>
      </c>
      <c r="G13955">
        <v>6.7999999999999996E-3</v>
      </c>
      <c r="H13955">
        <v>1E-4</v>
      </c>
    </row>
    <row r="13956" spans="1:8" x14ac:dyDescent="0.25">
      <c r="A13956" s="6">
        <v>43440</v>
      </c>
      <c r="B13956">
        <v>-1.6000000000000001E-3</v>
      </c>
      <c r="C13956">
        <v>-5.9999999999999995E-4</v>
      </c>
      <c r="D13956">
        <v>-1.06E-2</v>
      </c>
      <c r="E13956">
        <v>1.4E-3</v>
      </c>
      <c r="F13956">
        <v>-3.0999999999999999E-3</v>
      </c>
      <c r="G13956">
        <v>5.3E-3</v>
      </c>
      <c r="H13956">
        <v>1E-4</v>
      </c>
    </row>
    <row r="13957" spans="1:8" x14ac:dyDescent="0.25">
      <c r="A13957" s="6">
        <v>43441</v>
      </c>
      <c r="B13957">
        <v>-2.3599999999999999E-2</v>
      </c>
      <c r="C13957">
        <v>2.7000000000000001E-3</v>
      </c>
      <c r="D13957">
        <v>1.3299999999999999E-2</v>
      </c>
      <c r="E13957">
        <v>-4.8999999999999998E-3</v>
      </c>
      <c r="F13957">
        <v>6.3E-3</v>
      </c>
      <c r="G13957">
        <v>-5.4000000000000003E-3</v>
      </c>
      <c r="H13957">
        <v>1E-4</v>
      </c>
    </row>
    <row r="13958" spans="1:8" x14ac:dyDescent="0.25">
      <c r="A13958" s="6">
        <v>43444</v>
      </c>
      <c r="B13958">
        <v>1E-3</v>
      </c>
      <c r="C13958">
        <v>-3.5999999999999999E-3</v>
      </c>
      <c r="D13958">
        <v>-1.6399999999999901E-2</v>
      </c>
      <c r="E13958">
        <v>2.8E-3</v>
      </c>
      <c r="F13958">
        <v>-2.8999999999999998E-3</v>
      </c>
      <c r="G13958">
        <v>7.7999999999999996E-3</v>
      </c>
      <c r="H13958">
        <v>1E-4</v>
      </c>
    </row>
    <row r="13959" spans="1:8" x14ac:dyDescent="0.25">
      <c r="A13959" s="6">
        <v>43445</v>
      </c>
      <c r="B13959">
        <v>-8.0000000000000004E-4</v>
      </c>
      <c r="C13959">
        <v>-1.5E-3</v>
      </c>
      <c r="D13959">
        <v>-4.1999999999999997E-3</v>
      </c>
      <c r="E13959">
        <v>1.6999999999999999E-3</v>
      </c>
      <c r="F13959">
        <v>-5.9999999999999995E-4</v>
      </c>
      <c r="G13959">
        <v>7.3000000000000001E-3</v>
      </c>
      <c r="H13959">
        <v>1E-4</v>
      </c>
    </row>
    <row r="13960" spans="1:8" x14ac:dyDescent="0.25">
      <c r="A13960" s="6">
        <v>43446</v>
      </c>
      <c r="B13960">
        <v>6.7999999999999996E-3</v>
      </c>
      <c r="C13960">
        <v>5.1000000000000004E-3</v>
      </c>
      <c r="D13960">
        <v>-1.6999999999999999E-3</v>
      </c>
      <c r="E13960">
        <v>-2.3E-3</v>
      </c>
      <c r="F13960">
        <v>-1E-3</v>
      </c>
      <c r="G13960">
        <v>-5.9999999999999995E-4</v>
      </c>
      <c r="H13960">
        <v>1E-4</v>
      </c>
    </row>
    <row r="13961" spans="1:8" x14ac:dyDescent="0.25">
      <c r="A13961" s="6">
        <v>43447</v>
      </c>
      <c r="B13961">
        <v>-2.5999999999999999E-3</v>
      </c>
      <c r="C13961">
        <v>-1.55E-2</v>
      </c>
      <c r="D13961">
        <v>-2E-3</v>
      </c>
      <c r="E13961">
        <v>2.0999999999999999E-3</v>
      </c>
      <c r="F13961">
        <v>8.0000000000000004E-4</v>
      </c>
      <c r="G13961">
        <v>4.7999999999999996E-3</v>
      </c>
      <c r="H13961">
        <v>1E-4</v>
      </c>
    </row>
    <row r="13962" spans="1:8" x14ac:dyDescent="0.25">
      <c r="A13962" s="6">
        <v>43448</v>
      </c>
      <c r="B13962">
        <v>-1.89E-2</v>
      </c>
      <c r="C13962">
        <v>8.9999999999999998E-4</v>
      </c>
      <c r="D13962">
        <v>4.8999999999999998E-3</v>
      </c>
      <c r="E13962">
        <v>-2.0999999999999999E-3</v>
      </c>
      <c r="F13962">
        <v>6.1999999999999998E-3</v>
      </c>
      <c r="G13962">
        <v>-5.3E-3</v>
      </c>
      <c r="H13962">
        <v>1E-4</v>
      </c>
    </row>
    <row r="13963" spans="1:8" x14ac:dyDescent="0.25">
      <c r="A13963" s="6">
        <v>43451</v>
      </c>
      <c r="B13963">
        <v>-2.1299999999999999E-2</v>
      </c>
      <c r="C13963">
        <v>-1.1000000000000001E-3</v>
      </c>
      <c r="D13963">
        <v>1.0800000000000001E-2</v>
      </c>
      <c r="E13963">
        <v>2.7000000000000001E-3</v>
      </c>
      <c r="F13963">
        <v>2E-3</v>
      </c>
      <c r="G13963">
        <v>-9.8999999999999002E-3</v>
      </c>
      <c r="H13963">
        <v>1E-4</v>
      </c>
    </row>
    <row r="13964" spans="1:8" x14ac:dyDescent="0.25">
      <c r="A13964" s="6">
        <v>43452</v>
      </c>
      <c r="B13964">
        <v>-2.9999999999999997E-4</v>
      </c>
      <c r="C13964">
        <v>-2.9999999999999997E-4</v>
      </c>
      <c r="D13964">
        <v>-6.0000000000000001E-3</v>
      </c>
      <c r="E13964">
        <v>9.2999999999999992E-3</v>
      </c>
      <c r="F13964">
        <v>-4.5999999999999999E-3</v>
      </c>
      <c r="G13964">
        <v>2.8E-3</v>
      </c>
      <c r="H13964">
        <v>1E-4</v>
      </c>
    </row>
    <row r="13965" spans="1:8" x14ac:dyDescent="0.25">
      <c r="A13965" s="6">
        <v>43453</v>
      </c>
      <c r="B13965">
        <v>-1.5800000000000002E-2</v>
      </c>
      <c r="C13965">
        <v>-5.8999999999999999E-3</v>
      </c>
      <c r="D13965">
        <v>2.0000000000000001E-4</v>
      </c>
      <c r="E13965">
        <v>-3.8E-3</v>
      </c>
      <c r="F13965">
        <v>4.1999999999999997E-3</v>
      </c>
      <c r="G13965">
        <v>6.4999999999999997E-3</v>
      </c>
      <c r="H13965">
        <v>1E-4</v>
      </c>
    </row>
    <row r="13966" spans="1:8" x14ac:dyDescent="0.25">
      <c r="A13966" s="6">
        <v>43454</v>
      </c>
      <c r="B13966">
        <v>-1.6199999999999999E-2</v>
      </c>
      <c r="C13966">
        <v>-1.1000000000000001E-3</v>
      </c>
      <c r="D13966">
        <v>9.7000000000000003E-3</v>
      </c>
      <c r="E13966">
        <v>6.1999999999999998E-3</v>
      </c>
      <c r="F13966">
        <v>-5.9999999999999995E-4</v>
      </c>
      <c r="G13966">
        <v>-4.5999999999999999E-3</v>
      </c>
      <c r="H13966">
        <v>1E-4</v>
      </c>
    </row>
    <row r="13967" spans="1:8" x14ac:dyDescent="0.25">
      <c r="A13967" s="6">
        <v>43455</v>
      </c>
      <c r="B13967">
        <v>-2.1600000000000001E-2</v>
      </c>
      <c r="C13967">
        <v>-5.4000000000000003E-3</v>
      </c>
      <c r="D13967">
        <v>7.7000000000000002E-3</v>
      </c>
      <c r="E13967">
        <v>1.4E-3</v>
      </c>
      <c r="F13967">
        <v>6.4999999999999997E-3</v>
      </c>
      <c r="G13967">
        <v>3.8999999999999998E-3</v>
      </c>
      <c r="H13967">
        <v>1E-4</v>
      </c>
    </row>
    <row r="13968" spans="1:8" x14ac:dyDescent="0.25">
      <c r="A13968" s="6">
        <v>43458</v>
      </c>
      <c r="B13968">
        <v>-2.5499999999999998E-2</v>
      </c>
      <c r="C13968">
        <v>9.2999999999999992E-3</v>
      </c>
      <c r="D13968">
        <v>-5.1000000000000004E-3</v>
      </c>
      <c r="E13968">
        <v>-3.4999999999998999E-3</v>
      </c>
      <c r="F13968">
        <v>-3.4999999999998999E-3</v>
      </c>
      <c r="G13968">
        <v>-2E-3</v>
      </c>
      <c r="H13968">
        <v>1E-4</v>
      </c>
    </row>
    <row r="13969" spans="1:8" x14ac:dyDescent="0.25">
      <c r="A13969" s="6">
        <v>43460</v>
      </c>
      <c r="B13969">
        <v>5.0700000000000002E-2</v>
      </c>
      <c r="C13969">
        <v>-1.9E-3</v>
      </c>
      <c r="D13969">
        <v>-0.01</v>
      </c>
      <c r="E13969">
        <v>-2.0999999999999999E-3</v>
      </c>
      <c r="F13969">
        <v>-1.12E-2</v>
      </c>
      <c r="G13969">
        <v>6.9999999999999999E-4</v>
      </c>
      <c r="H13969">
        <v>1E-4</v>
      </c>
    </row>
    <row r="13970" spans="1:8" x14ac:dyDescent="0.25">
      <c r="A13970" s="6">
        <v>43461</v>
      </c>
      <c r="B13970">
        <v>7.7999999999999996E-3</v>
      </c>
      <c r="C13970">
        <v>-7.0999999999998998E-3</v>
      </c>
      <c r="D13970">
        <v>-1.2999999999999999E-3</v>
      </c>
      <c r="E13970">
        <v>-1.2999999999999999E-3</v>
      </c>
      <c r="F13970">
        <v>1E-3</v>
      </c>
      <c r="G13970">
        <v>2.5000000000000001E-3</v>
      </c>
      <c r="H13970">
        <v>1E-4</v>
      </c>
    </row>
    <row r="13971" spans="1:8" x14ac:dyDescent="0.25">
      <c r="A13971" s="6">
        <v>43462</v>
      </c>
      <c r="B13971">
        <v>-2.9999999999999997E-4</v>
      </c>
      <c r="C13971">
        <v>7.4999999999999997E-3</v>
      </c>
      <c r="D13971">
        <v>2.5000000000000001E-3</v>
      </c>
      <c r="E13971">
        <v>-3.7000000000000002E-3</v>
      </c>
      <c r="F13971">
        <v>-5.9999999999999995E-4</v>
      </c>
      <c r="G13971">
        <v>8.9999999999999998E-4</v>
      </c>
      <c r="H13971">
        <v>1E-4</v>
      </c>
    </row>
    <row r="13972" spans="1:8" x14ac:dyDescent="0.25">
      <c r="A13972" s="6">
        <v>43465</v>
      </c>
      <c r="B13972">
        <v>8.9999999999999993E-3</v>
      </c>
      <c r="C13972">
        <v>-1.4E-3</v>
      </c>
      <c r="D13972">
        <v>-4.4999999999999997E-3</v>
      </c>
      <c r="E13972">
        <v>-8.9999999999999998E-4</v>
      </c>
      <c r="F13972">
        <v>-1.2999999999999999E-3</v>
      </c>
      <c r="G13972">
        <v>6.4999999999999997E-3</v>
      </c>
      <c r="H13972">
        <v>1E-4</v>
      </c>
    </row>
    <row r="13973" spans="1:8" x14ac:dyDescent="0.25">
      <c r="A13973" s="6">
        <v>43467</v>
      </c>
      <c r="B13973">
        <v>2.2000000000000001E-3</v>
      </c>
      <c r="C13973">
        <v>7.3000000000000001E-3</v>
      </c>
      <c r="D13973">
        <v>1.13999999999999E-2</v>
      </c>
      <c r="E13973">
        <v>-1.6000000000000001E-3</v>
      </c>
      <c r="F13973">
        <v>2.5000000000000001E-3</v>
      </c>
      <c r="G13973">
        <v>-2.3E-2</v>
      </c>
      <c r="H13973">
        <v>1E-4</v>
      </c>
    </row>
    <row r="13974" spans="1:8" x14ac:dyDescent="0.25">
      <c r="A13974" s="6">
        <v>43468</v>
      </c>
      <c r="B13974">
        <v>-2.4500000000000001E-2</v>
      </c>
      <c r="C13974">
        <v>4.7999999999999996E-3</v>
      </c>
      <c r="D13974">
        <v>1.18E-2</v>
      </c>
      <c r="E13974">
        <v>-2.2000000000000001E-3</v>
      </c>
      <c r="F13974">
        <v>9.1000000000000004E-3</v>
      </c>
      <c r="G13974">
        <v>-7.4000000000000003E-3</v>
      </c>
      <c r="H13974">
        <v>1E-4</v>
      </c>
    </row>
    <row r="13975" spans="1:8" x14ac:dyDescent="0.25">
      <c r="A13975" s="6">
        <v>43469</v>
      </c>
      <c r="B13975">
        <v>3.5499999999999997E-2</v>
      </c>
      <c r="C13975">
        <v>3.4999999999998999E-3</v>
      </c>
      <c r="D13975">
        <v>-6.8999999999999999E-3</v>
      </c>
      <c r="E13975">
        <v>-1.1000000000000001E-3</v>
      </c>
      <c r="F13975">
        <v>-6.1999999999999998E-3</v>
      </c>
      <c r="G13975">
        <v>-9.5999999999999992E-3</v>
      </c>
      <c r="H13975">
        <v>1E-4</v>
      </c>
    </row>
    <row r="13976" spans="1:8" x14ac:dyDescent="0.25">
      <c r="A13976" s="6">
        <v>43472</v>
      </c>
      <c r="B13976">
        <v>9.3999999999998998E-3</v>
      </c>
      <c r="C13976">
        <v>8.6999999999999994E-3</v>
      </c>
      <c r="D13976">
        <v>-7.4999999999999997E-3</v>
      </c>
      <c r="E13976">
        <v>-7.4000000000000003E-3</v>
      </c>
      <c r="F13976">
        <v>-4.4999999999999997E-3</v>
      </c>
      <c r="G13976">
        <v>-7.3000000000000001E-3</v>
      </c>
      <c r="H13976">
        <v>1E-4</v>
      </c>
    </row>
    <row r="13977" spans="1:8" x14ac:dyDescent="0.25">
      <c r="A13977" s="6">
        <v>43473</v>
      </c>
      <c r="B13977">
        <v>1.01E-2</v>
      </c>
      <c r="C13977">
        <v>4.4000000000000003E-3</v>
      </c>
      <c r="D13977">
        <v>-6.3E-3</v>
      </c>
      <c r="E13977">
        <v>3.3999999999999998E-3</v>
      </c>
      <c r="F13977">
        <v>-1.1999999999999999E-3</v>
      </c>
      <c r="G13977">
        <v>1.2999999999999999E-3</v>
      </c>
      <c r="H13977">
        <v>1E-4</v>
      </c>
    </row>
    <row r="13978" spans="1:8" x14ac:dyDescent="0.25">
      <c r="A13978" s="6">
        <v>43474</v>
      </c>
      <c r="B13978">
        <v>5.1999999999999998E-3</v>
      </c>
      <c r="C13978">
        <v>5.0000000000000001E-3</v>
      </c>
      <c r="D13978">
        <v>1.1000000000000001E-3</v>
      </c>
      <c r="E13978">
        <v>8.9999999999999998E-4</v>
      </c>
      <c r="F13978">
        <v>-2E-3</v>
      </c>
      <c r="G13978">
        <v>-8.0000000000000002E-3</v>
      </c>
      <c r="H13978">
        <v>1E-4</v>
      </c>
    </row>
    <row r="13979" spans="1:8" x14ac:dyDescent="0.25">
      <c r="A13979" s="6">
        <v>43475</v>
      </c>
      <c r="B13979">
        <v>4.0000000000000001E-3</v>
      </c>
      <c r="C13979">
        <v>-1E-4</v>
      </c>
      <c r="D13979">
        <v>-4.4999999999999997E-3</v>
      </c>
      <c r="E13979">
        <v>-5.9999999999999995E-4</v>
      </c>
      <c r="F13979">
        <v>-6.9999999999999999E-4</v>
      </c>
      <c r="G13979">
        <v>-3.3E-3</v>
      </c>
      <c r="H13979">
        <v>1E-4</v>
      </c>
    </row>
    <row r="13980" spans="1:8" x14ac:dyDescent="0.25">
      <c r="A13980" s="6">
        <v>43476</v>
      </c>
      <c r="B13980">
        <v>0</v>
      </c>
      <c r="C13980">
        <v>2E-3</v>
      </c>
      <c r="D13980">
        <v>2.2000000000000001E-3</v>
      </c>
      <c r="E13980">
        <v>2.3E-3</v>
      </c>
      <c r="F13980">
        <v>2.2000000000000001E-3</v>
      </c>
      <c r="G13980">
        <v>-2E-3</v>
      </c>
      <c r="H13980">
        <v>1E-4</v>
      </c>
    </row>
    <row r="13981" spans="1:8" x14ac:dyDescent="0.25">
      <c r="A13981" s="6">
        <v>43479</v>
      </c>
      <c r="B13981">
        <v>-6.0000000000000001E-3</v>
      </c>
      <c r="C13981">
        <v>-4.5999999999999999E-3</v>
      </c>
      <c r="D13981">
        <v>9.4999999999999998E-3</v>
      </c>
      <c r="E13981">
        <v>2.3999999999999998E-3</v>
      </c>
      <c r="F13981">
        <v>0</v>
      </c>
      <c r="G13981">
        <v>-5.6999999999998996E-3</v>
      </c>
      <c r="H13981">
        <v>1E-4</v>
      </c>
    </row>
    <row r="13982" spans="1:8" x14ac:dyDescent="0.25">
      <c r="A13982" s="6">
        <v>43480</v>
      </c>
      <c r="B13982">
        <v>1.0500000000000001E-2</v>
      </c>
      <c r="C13982">
        <v>-1.4E-3</v>
      </c>
      <c r="D13982">
        <v>-8.9999999999999993E-3</v>
      </c>
      <c r="E13982">
        <v>-3.0000000000000001E-3</v>
      </c>
      <c r="F13982">
        <v>-5.8999999999999999E-3</v>
      </c>
      <c r="G13982">
        <v>1.15E-2</v>
      </c>
      <c r="H13982">
        <v>1E-4</v>
      </c>
    </row>
    <row r="13983" spans="1:8" x14ac:dyDescent="0.25">
      <c r="A13983" s="6">
        <v>43481</v>
      </c>
      <c r="B13983">
        <v>2.8E-3</v>
      </c>
      <c r="C13983">
        <v>2.5999999999999999E-3</v>
      </c>
      <c r="D13983">
        <v>9.1999999999999998E-3</v>
      </c>
      <c r="E13983">
        <v>-1.1000000000000001E-3</v>
      </c>
      <c r="F13983">
        <v>-2.8E-3</v>
      </c>
      <c r="G13983">
        <v>-7.4999999999999997E-3</v>
      </c>
      <c r="H13983">
        <v>1E-4</v>
      </c>
    </row>
    <row r="13984" spans="1:8" x14ac:dyDescent="0.25">
      <c r="A13984" s="6">
        <v>43482</v>
      </c>
      <c r="B13984">
        <v>7.7999999999999996E-3</v>
      </c>
      <c r="C13984">
        <v>8.9999999999999998E-4</v>
      </c>
      <c r="D13984">
        <v>-2.3999999999999998E-3</v>
      </c>
      <c r="E13984">
        <v>5.9999999999999995E-4</v>
      </c>
      <c r="F13984">
        <v>-2.0000000000000001E-4</v>
      </c>
      <c r="G13984">
        <v>-2.0999999999999999E-3</v>
      </c>
      <c r="H13984">
        <v>1E-4</v>
      </c>
    </row>
    <row r="13985" spans="1:8" x14ac:dyDescent="0.25">
      <c r="A13985" s="6">
        <v>43483</v>
      </c>
      <c r="B13985">
        <v>1.2999999999999999E-2</v>
      </c>
      <c r="C13985">
        <v>-2.8999999999999998E-3</v>
      </c>
      <c r="D13985">
        <v>1.1999999999999999E-3</v>
      </c>
      <c r="E13985">
        <v>1.9E-3</v>
      </c>
      <c r="F13985">
        <v>-2.3999999999999998E-3</v>
      </c>
      <c r="G13985">
        <v>-8.3999999999999995E-3</v>
      </c>
      <c r="H13985">
        <v>1E-4</v>
      </c>
    </row>
    <row r="13986" spans="1:8" x14ac:dyDescent="0.25">
      <c r="A13986" s="6">
        <v>43487</v>
      </c>
      <c r="B13986">
        <v>-1.52E-2</v>
      </c>
      <c r="C13986">
        <v>-3.4999999999998999E-3</v>
      </c>
      <c r="D13986">
        <v>3.0000000000000001E-3</v>
      </c>
      <c r="E13986">
        <v>2.5999999999999999E-3</v>
      </c>
      <c r="F13986">
        <v>3.5999999999999999E-3</v>
      </c>
      <c r="G13986">
        <v>9.3999999999998998E-3</v>
      </c>
      <c r="H13986">
        <v>1E-4</v>
      </c>
    </row>
    <row r="13987" spans="1:8" x14ac:dyDescent="0.25">
      <c r="A13987" s="6">
        <v>43488</v>
      </c>
      <c r="B13987">
        <v>1.6000000000000001E-3</v>
      </c>
      <c r="C13987">
        <v>-4.0999999999998997E-3</v>
      </c>
      <c r="D13987">
        <v>-1.5E-3</v>
      </c>
      <c r="E13987">
        <v>3.4999999999998999E-3</v>
      </c>
      <c r="F13987">
        <v>2.7000000000000001E-3</v>
      </c>
      <c r="G13987">
        <v>9.7999999999999997E-3</v>
      </c>
      <c r="H13987">
        <v>1E-4</v>
      </c>
    </row>
    <row r="13988" spans="1:8" x14ac:dyDescent="0.25">
      <c r="A13988" s="6">
        <v>43489</v>
      </c>
      <c r="B13988">
        <v>2.3E-3</v>
      </c>
      <c r="C13988">
        <v>4.7999999999999996E-3</v>
      </c>
      <c r="D13988">
        <v>0</v>
      </c>
      <c r="E13988">
        <v>-1.5E-3</v>
      </c>
      <c r="F13988">
        <v>-2.3E-3</v>
      </c>
      <c r="G13988">
        <v>-9.8999999999999002E-3</v>
      </c>
      <c r="H13988">
        <v>1E-4</v>
      </c>
    </row>
    <row r="13989" spans="1:8" x14ac:dyDescent="0.25">
      <c r="A13989" s="6">
        <v>43490</v>
      </c>
      <c r="B13989">
        <v>8.9999999999999993E-3</v>
      </c>
      <c r="C13989">
        <v>4.0999999999998997E-3</v>
      </c>
      <c r="D13989">
        <v>-3.3999999999999998E-3</v>
      </c>
      <c r="E13989">
        <v>-3.5999999999999999E-3</v>
      </c>
      <c r="F13989">
        <v>-5.6999999999998996E-3</v>
      </c>
      <c r="G13989">
        <v>-1.35E-2</v>
      </c>
      <c r="H13989">
        <v>1E-4</v>
      </c>
    </row>
    <row r="13990" spans="1:8" x14ac:dyDescent="0.25">
      <c r="A13990" s="6">
        <v>43493</v>
      </c>
      <c r="B13990">
        <v>-8.0000000000000002E-3</v>
      </c>
      <c r="C13990">
        <v>-6.9999999999999999E-4</v>
      </c>
      <c r="D13990">
        <v>6.3E-3</v>
      </c>
      <c r="E13990">
        <v>2.8999999999999998E-3</v>
      </c>
      <c r="F13990">
        <v>1.6999999999999999E-3</v>
      </c>
      <c r="G13990">
        <v>-8.9999999999999998E-4</v>
      </c>
      <c r="H13990">
        <v>1E-4</v>
      </c>
    </row>
    <row r="13991" spans="1:8" x14ac:dyDescent="0.25">
      <c r="A13991" s="6">
        <v>43494</v>
      </c>
      <c r="B13991">
        <v>-1.9E-3</v>
      </c>
      <c r="C13991">
        <v>2.9999999999999997E-4</v>
      </c>
      <c r="D13991">
        <v>1.9E-3</v>
      </c>
      <c r="E13991">
        <v>2.9999999999999997E-4</v>
      </c>
      <c r="F13991">
        <v>4.8999999999999998E-3</v>
      </c>
      <c r="G13991">
        <v>-2.3999999999999998E-3</v>
      </c>
      <c r="H13991">
        <v>1E-4</v>
      </c>
    </row>
    <row r="13992" spans="1:8" x14ac:dyDescent="0.25">
      <c r="A13992" s="6">
        <v>43495</v>
      </c>
      <c r="B13992">
        <v>1.5100000000000001E-2</v>
      </c>
      <c r="C13992">
        <v>-3.4999999999998999E-3</v>
      </c>
      <c r="D13992">
        <v>-9.3999999999998998E-3</v>
      </c>
      <c r="E13992">
        <v>-2.3E-3</v>
      </c>
      <c r="F13992">
        <v>-8.9999999999999993E-3</v>
      </c>
      <c r="G13992">
        <v>8.9999999999999998E-4</v>
      </c>
      <c r="H13992">
        <v>1E-4</v>
      </c>
    </row>
    <row r="13993" spans="1:8" x14ac:dyDescent="0.25">
      <c r="A13993" s="6">
        <v>43496</v>
      </c>
      <c r="B13993">
        <v>9.1000000000000004E-3</v>
      </c>
      <c r="C13993">
        <v>-6.9999999999999999E-4</v>
      </c>
      <c r="D13993">
        <v>-1.11E-2</v>
      </c>
      <c r="E13993">
        <v>-3.4999999999998999E-3</v>
      </c>
      <c r="F13993">
        <v>-2.0000000000000001E-4</v>
      </c>
      <c r="G13993">
        <v>3.2000000000000002E-3</v>
      </c>
      <c r="H13993">
        <v>1E-4</v>
      </c>
    </row>
    <row r="13994" spans="1:8" x14ac:dyDescent="0.25">
      <c r="A13994" s="6">
        <v>43497</v>
      </c>
      <c r="B13994">
        <v>1.2999999999999999E-3</v>
      </c>
      <c r="C13994">
        <v>-1.5E-3</v>
      </c>
      <c r="D13994">
        <v>4.3E-3</v>
      </c>
      <c r="E13994">
        <v>-7.7999999999999996E-3</v>
      </c>
      <c r="F13994">
        <v>2.8999999999999998E-3</v>
      </c>
      <c r="G13994">
        <v>-5.3E-3</v>
      </c>
      <c r="H13994">
        <v>1E-4</v>
      </c>
    </row>
    <row r="13995" spans="1:8" x14ac:dyDescent="0.25">
      <c r="A13995" s="6">
        <v>43500</v>
      </c>
      <c r="B13995">
        <v>7.3000000000000001E-3</v>
      </c>
      <c r="C13995">
        <v>4.0999999999998997E-3</v>
      </c>
      <c r="D13995">
        <v>-4.6999999999998996E-3</v>
      </c>
      <c r="E13995">
        <v>1.9E-3</v>
      </c>
      <c r="F13995">
        <v>-2.0999999999999999E-3</v>
      </c>
      <c r="G13995">
        <v>-1.1999999999999999E-3</v>
      </c>
      <c r="H13995">
        <v>1E-4</v>
      </c>
    </row>
    <row r="13996" spans="1:8" x14ac:dyDescent="0.25">
      <c r="A13996" s="6">
        <v>43501</v>
      </c>
      <c r="B13996">
        <v>4.3E-3</v>
      </c>
      <c r="C13996">
        <v>-1.1999999999999999E-3</v>
      </c>
      <c r="D13996">
        <v>-6.0999999999998998E-3</v>
      </c>
      <c r="E13996">
        <v>6.0999999999998998E-3</v>
      </c>
      <c r="F13996">
        <v>-3.3E-3</v>
      </c>
      <c r="G13996">
        <v>8.9999999999999998E-4</v>
      </c>
      <c r="H13996">
        <v>1E-4</v>
      </c>
    </row>
    <row r="13997" spans="1:8" x14ac:dyDescent="0.25">
      <c r="A13997" s="6">
        <v>43502</v>
      </c>
      <c r="B13997">
        <v>-2.0999999999999999E-3</v>
      </c>
      <c r="C13997">
        <v>-2.9999999999999997E-4</v>
      </c>
      <c r="D13997">
        <v>5.9999999999999995E-4</v>
      </c>
      <c r="E13997">
        <v>-1.1000000000000001E-3</v>
      </c>
      <c r="F13997">
        <v>5.9999999999999995E-4</v>
      </c>
      <c r="G13997">
        <v>-3.0000000000000001E-3</v>
      </c>
      <c r="H13997">
        <v>1E-4</v>
      </c>
    </row>
    <row r="13998" spans="1:8" x14ac:dyDescent="0.25">
      <c r="A13998" s="6">
        <v>43503</v>
      </c>
      <c r="B13998">
        <v>-9.2999999999999992E-3</v>
      </c>
      <c r="C13998">
        <v>-1.2999999999999999E-3</v>
      </c>
      <c r="D13998">
        <v>3.8E-3</v>
      </c>
      <c r="E13998">
        <v>5.4999999999999997E-3</v>
      </c>
      <c r="F13998">
        <v>3.2000000000000002E-3</v>
      </c>
      <c r="G13998">
        <v>6.7999999999999996E-3</v>
      </c>
      <c r="H13998">
        <v>1E-4</v>
      </c>
    </row>
    <row r="13999" spans="1:8" x14ac:dyDescent="0.25">
      <c r="A13999" s="6">
        <v>43504</v>
      </c>
      <c r="B13999">
        <v>1E-3</v>
      </c>
      <c r="C13999">
        <v>-6.9999999999999999E-4</v>
      </c>
      <c r="D13999">
        <v>-6.7999999999999996E-3</v>
      </c>
      <c r="E13999">
        <v>-3.3999999999999998E-3</v>
      </c>
      <c r="F13999">
        <v>-1.1000000000000001E-3</v>
      </c>
      <c r="G13999">
        <v>7.3000000000000001E-3</v>
      </c>
      <c r="H13999">
        <v>1E-4</v>
      </c>
    </row>
    <row r="14000" spans="1:8" x14ac:dyDescent="0.25">
      <c r="A14000" s="6">
        <v>43507</v>
      </c>
      <c r="B14000">
        <v>1.4E-3</v>
      </c>
      <c r="C14000">
        <v>6.7000000000000002E-3</v>
      </c>
      <c r="D14000">
        <v>2.3E-3</v>
      </c>
      <c r="E14000">
        <v>-8.9999999999999998E-4</v>
      </c>
      <c r="F14000">
        <v>-2.0000000000000001E-4</v>
      </c>
      <c r="G14000">
        <v>-1.1000000000000001E-3</v>
      </c>
      <c r="H14000">
        <v>1E-4</v>
      </c>
    </row>
    <row r="14001" spans="1:8" x14ac:dyDescent="0.25">
      <c r="A14001" s="6">
        <v>43508</v>
      </c>
      <c r="B14001">
        <v>1.3599999999999999E-2</v>
      </c>
      <c r="C14001">
        <v>4.0000000000000002E-4</v>
      </c>
      <c r="D14001">
        <v>-1.6000000000000001E-3</v>
      </c>
      <c r="E14001">
        <v>-1.1999999999999999E-3</v>
      </c>
      <c r="F14001">
        <v>-2.8999999999999998E-3</v>
      </c>
      <c r="G14001">
        <v>-5.0000000000000001E-3</v>
      </c>
      <c r="H14001">
        <v>1E-4</v>
      </c>
    </row>
    <row r="14002" spans="1:8" x14ac:dyDescent="0.25">
      <c r="A14002" s="6">
        <v>43509</v>
      </c>
      <c r="B14002">
        <v>2.8E-3</v>
      </c>
      <c r="C14002">
        <v>5.0000000000000001E-4</v>
      </c>
      <c r="D14002">
        <v>6.9999999999999999E-4</v>
      </c>
      <c r="E14002">
        <v>1E-3</v>
      </c>
      <c r="F14002">
        <v>2.0999999999999999E-3</v>
      </c>
      <c r="G14002">
        <v>-3.8E-3</v>
      </c>
      <c r="H14002">
        <v>1E-4</v>
      </c>
    </row>
    <row r="14003" spans="1:8" x14ac:dyDescent="0.25">
      <c r="A14003" s="6">
        <v>43510</v>
      </c>
      <c r="B14003">
        <v>-2E-3</v>
      </c>
      <c r="C14003">
        <v>5.1999999999999998E-3</v>
      </c>
      <c r="D14003">
        <v>-5.8999999999999999E-3</v>
      </c>
      <c r="E14003">
        <v>4.1999999999999997E-3</v>
      </c>
      <c r="F14003">
        <v>-1.9E-3</v>
      </c>
      <c r="G14003">
        <v>1.9E-3</v>
      </c>
      <c r="H14003">
        <v>1E-4</v>
      </c>
    </row>
    <row r="14004" spans="1:8" x14ac:dyDescent="0.25">
      <c r="A14004" s="6">
        <v>43511</v>
      </c>
      <c r="B14004">
        <v>1.1299999999999999E-2</v>
      </c>
      <c r="C14004">
        <v>3.7000000000000002E-3</v>
      </c>
      <c r="D14004">
        <v>4.7999999999999996E-3</v>
      </c>
      <c r="E14004">
        <v>-2.2000000000000001E-3</v>
      </c>
      <c r="F14004">
        <v>0</v>
      </c>
      <c r="G14004">
        <v>-4.5999999999999999E-3</v>
      </c>
      <c r="H14004">
        <v>1E-4</v>
      </c>
    </row>
    <row r="14005" spans="1:8" x14ac:dyDescent="0.25">
      <c r="A14005" s="6">
        <v>43515</v>
      </c>
      <c r="B14005">
        <v>1.9E-3</v>
      </c>
      <c r="C14005">
        <v>3.2000000000000002E-3</v>
      </c>
      <c r="D14005">
        <v>3.0999999999999999E-3</v>
      </c>
      <c r="E14005">
        <v>2.9999999999999997E-4</v>
      </c>
      <c r="F14005">
        <v>2.0999999999999999E-3</v>
      </c>
      <c r="G14005">
        <v>-4.1999999999999997E-3</v>
      </c>
      <c r="H14005">
        <v>1E-4</v>
      </c>
    </row>
    <row r="14006" spans="1:8" x14ac:dyDescent="0.25">
      <c r="A14006" s="6">
        <v>43516</v>
      </c>
      <c r="B14006">
        <v>1.9E-3</v>
      </c>
      <c r="C14006">
        <v>2.8999999999999998E-3</v>
      </c>
      <c r="D14006">
        <v>5.5999999999999999E-3</v>
      </c>
      <c r="E14006">
        <v>1E-4</v>
      </c>
      <c r="F14006">
        <v>-2.8999999999999998E-3</v>
      </c>
      <c r="G14006">
        <v>-3.8999999999999998E-3</v>
      </c>
      <c r="H14006">
        <v>1E-4</v>
      </c>
    </row>
    <row r="14007" spans="1:8" x14ac:dyDescent="0.25">
      <c r="A14007" s="6">
        <v>43517</v>
      </c>
      <c r="B14007">
        <v>-3.7000000000000002E-3</v>
      </c>
      <c r="C14007">
        <v>-2.9999999999999997E-4</v>
      </c>
      <c r="D14007">
        <v>-2.3E-3</v>
      </c>
      <c r="E14007">
        <v>5.7999999999999996E-3</v>
      </c>
      <c r="F14007">
        <v>1.2999999999999999E-3</v>
      </c>
      <c r="G14007">
        <v>4.4000000000000003E-3</v>
      </c>
      <c r="H14007">
        <v>1E-4</v>
      </c>
    </row>
    <row r="14008" spans="1:8" x14ac:dyDescent="0.25">
      <c r="A14008" s="6">
        <v>43518</v>
      </c>
      <c r="B14008">
        <v>6.4999999999999997E-3</v>
      </c>
      <c r="C14008">
        <v>3.8999999999999998E-3</v>
      </c>
      <c r="D14008">
        <v>-1.47E-2</v>
      </c>
      <c r="E14008">
        <v>3.0999999999999999E-3</v>
      </c>
      <c r="F14008">
        <v>-6.0999999999998998E-3</v>
      </c>
      <c r="G14008">
        <v>2.3999999999999998E-3</v>
      </c>
      <c r="H14008">
        <v>1E-4</v>
      </c>
    </row>
    <row r="14009" spans="1:8" x14ac:dyDescent="0.25">
      <c r="A14009" s="6">
        <v>43521</v>
      </c>
      <c r="B14009">
        <v>1.5E-3</v>
      </c>
      <c r="C14009">
        <v>-2.7000000000000001E-3</v>
      </c>
      <c r="D14009">
        <v>-1.8E-3</v>
      </c>
      <c r="E14009">
        <v>-7.6E-3</v>
      </c>
      <c r="F14009">
        <v>-5.4999999999999997E-3</v>
      </c>
      <c r="G14009">
        <v>-6.3E-3</v>
      </c>
      <c r="H14009">
        <v>1E-4</v>
      </c>
    </row>
    <row r="14010" spans="1:8" x14ac:dyDescent="0.25">
      <c r="A14010" s="6">
        <v>43522</v>
      </c>
      <c r="B14010">
        <v>-1.6000000000000001E-3</v>
      </c>
      <c r="C14010">
        <v>-6.7999999999999996E-3</v>
      </c>
      <c r="D14010">
        <v>-3.3E-3</v>
      </c>
      <c r="E14010">
        <v>1E-3</v>
      </c>
      <c r="F14010">
        <v>-1.6000000000000001E-3</v>
      </c>
      <c r="G14010">
        <v>2.0999999999999999E-3</v>
      </c>
      <c r="H14010">
        <v>1E-4</v>
      </c>
    </row>
    <row r="14011" spans="1:8" x14ac:dyDescent="0.25">
      <c r="A14011" s="6">
        <v>43523</v>
      </c>
      <c r="B14011">
        <v>1E-3</v>
      </c>
      <c r="C14011">
        <v>1.5E-3</v>
      </c>
      <c r="D14011">
        <v>-1.1999999999999999E-3</v>
      </c>
      <c r="E14011">
        <v>-6.6E-3</v>
      </c>
      <c r="F14011">
        <v>-1.2999999999999999E-3</v>
      </c>
      <c r="G14011">
        <v>4.4999999999999997E-3</v>
      </c>
      <c r="H14011">
        <v>1E-4</v>
      </c>
    </row>
    <row r="14012" spans="1:8" x14ac:dyDescent="0.25">
      <c r="A14012" s="6">
        <v>43524</v>
      </c>
      <c r="B14012">
        <v>-3.0999999999999999E-3</v>
      </c>
      <c r="C14012">
        <v>-1E-4</v>
      </c>
      <c r="D14012">
        <v>-2.7000000000000001E-3</v>
      </c>
      <c r="E14012">
        <v>2.8999999999999998E-3</v>
      </c>
      <c r="F14012">
        <v>1.6999999999999999E-3</v>
      </c>
      <c r="G14012">
        <v>6.9999999999999004E-3</v>
      </c>
      <c r="H14012">
        <v>1E-4</v>
      </c>
    </row>
    <row r="14013" spans="1:8" x14ac:dyDescent="0.25">
      <c r="A14013" s="6">
        <v>43525</v>
      </c>
      <c r="B14013">
        <v>7.1999999999999998E-3</v>
      </c>
      <c r="C14013">
        <v>2.5000000000000001E-3</v>
      </c>
      <c r="D14013">
        <v>-4.0999999999998997E-3</v>
      </c>
      <c r="E14013">
        <v>-3.5999999999999999E-3</v>
      </c>
      <c r="F14013">
        <v>-1.9E-3</v>
      </c>
      <c r="G14013">
        <v>-2.3999999999999998E-3</v>
      </c>
      <c r="H14013">
        <v>1E-4</v>
      </c>
    </row>
    <row r="14014" spans="1:8" x14ac:dyDescent="0.25">
      <c r="A14014" s="6">
        <v>43528</v>
      </c>
      <c r="B14014">
        <v>-5.1999999999999998E-3</v>
      </c>
      <c r="C14014">
        <v>-4.0000000000000001E-3</v>
      </c>
      <c r="D14014">
        <v>3.8E-3</v>
      </c>
      <c r="E14014">
        <v>1.2999999999999999E-3</v>
      </c>
      <c r="F14014">
        <v>-6.9999999999999999E-4</v>
      </c>
      <c r="G14014">
        <v>-5.1000000000000004E-3</v>
      </c>
      <c r="H14014">
        <v>1E-4</v>
      </c>
    </row>
    <row r="14015" spans="1:8" x14ac:dyDescent="0.25">
      <c r="A14015" s="6">
        <v>43529</v>
      </c>
      <c r="B14015">
        <v>-1.6999999999999999E-3</v>
      </c>
      <c r="C14015">
        <v>-3.2000000000000002E-3</v>
      </c>
      <c r="D14015">
        <v>-2.2000000000000001E-3</v>
      </c>
      <c r="E14015">
        <v>2.8999999999999998E-3</v>
      </c>
      <c r="F14015">
        <v>-1E-4</v>
      </c>
      <c r="G14015">
        <v>4.6999999999998996E-3</v>
      </c>
      <c r="H14015">
        <v>1E-4</v>
      </c>
    </row>
    <row r="14016" spans="1:8" x14ac:dyDescent="0.25">
      <c r="A14016" s="6">
        <v>43530</v>
      </c>
      <c r="B14016">
        <v>-8.3999999999999995E-3</v>
      </c>
      <c r="C14016">
        <v>-1.23E-2</v>
      </c>
      <c r="D14016">
        <v>5.0000000000000001E-4</v>
      </c>
      <c r="E14016">
        <v>5.6999999999998996E-3</v>
      </c>
      <c r="F14016">
        <v>1.1999999999999999E-3</v>
      </c>
      <c r="G14016">
        <v>7.4999999999999997E-3</v>
      </c>
      <c r="H14016">
        <v>1E-4</v>
      </c>
    </row>
    <row r="14017" spans="1:8" x14ac:dyDescent="0.25">
      <c r="A14017" s="6">
        <v>43531</v>
      </c>
      <c r="B14017">
        <v>-8.1999999999999001E-3</v>
      </c>
      <c r="C14017">
        <v>-5.0000000000000001E-4</v>
      </c>
      <c r="D14017">
        <v>-3.3999999999999998E-3</v>
      </c>
      <c r="E14017">
        <v>-3.7000000000000002E-3</v>
      </c>
      <c r="F14017">
        <v>1.1999999999999999E-3</v>
      </c>
      <c r="G14017">
        <v>5.1000000000000004E-3</v>
      </c>
      <c r="H14017">
        <v>1E-4</v>
      </c>
    </row>
    <row r="14018" spans="1:8" x14ac:dyDescent="0.25">
      <c r="A14018" s="6">
        <v>43532</v>
      </c>
      <c r="B14018">
        <v>-2.2000000000000001E-3</v>
      </c>
      <c r="C14018">
        <v>6.9999999999999999E-4</v>
      </c>
      <c r="D14018">
        <v>-1.6999999999999999E-3</v>
      </c>
      <c r="E14018">
        <v>-1.1000000000000001E-3</v>
      </c>
      <c r="F14018">
        <v>-2.5999999999999999E-3</v>
      </c>
      <c r="G14018">
        <v>1.4E-3</v>
      </c>
      <c r="H14018">
        <v>1E-4</v>
      </c>
    </row>
    <row r="14019" spans="1:8" x14ac:dyDescent="0.25">
      <c r="A14019" s="6">
        <v>43535</v>
      </c>
      <c r="B14019">
        <v>1.49E-2</v>
      </c>
      <c r="C14019">
        <v>2.7000000000000001E-3</v>
      </c>
      <c r="D14019">
        <v>-5.3E-3</v>
      </c>
      <c r="E14019">
        <v>-2.8E-3</v>
      </c>
      <c r="F14019">
        <v>-4.5999999999999999E-3</v>
      </c>
      <c r="G14019">
        <v>-3.3999999999999998E-3</v>
      </c>
      <c r="H14019">
        <v>1E-4</v>
      </c>
    </row>
    <row r="14020" spans="1:8" x14ac:dyDescent="0.25">
      <c r="A14020" s="6">
        <v>43536</v>
      </c>
      <c r="B14020">
        <v>2.5000000000000001E-3</v>
      </c>
      <c r="C14020">
        <v>-3.0999999999999999E-3</v>
      </c>
      <c r="D14020">
        <v>-6.9999999999999999E-4</v>
      </c>
      <c r="E14020">
        <v>-4.3E-3</v>
      </c>
      <c r="F14020">
        <v>2.0000000000000001E-4</v>
      </c>
      <c r="G14020">
        <v>-5.9999999999999995E-4</v>
      </c>
      <c r="H14020">
        <v>1E-4</v>
      </c>
    </row>
    <row r="14021" spans="1:8" x14ac:dyDescent="0.25">
      <c r="A14021" s="6">
        <v>43537</v>
      </c>
      <c r="B14021">
        <v>6.7000000000000002E-3</v>
      </c>
      <c r="C14021">
        <v>-3.2000000000000002E-3</v>
      </c>
      <c r="D14021">
        <v>8.0000000000000004E-4</v>
      </c>
      <c r="E14021">
        <v>-1.6999999999999999E-3</v>
      </c>
      <c r="F14021">
        <v>1.6999999999999999E-3</v>
      </c>
      <c r="G14021">
        <v>-2.0999999999999999E-3</v>
      </c>
      <c r="H14021">
        <v>1E-4</v>
      </c>
    </row>
    <row r="14022" spans="1:8" x14ac:dyDescent="0.25">
      <c r="A14022" s="6">
        <v>43538</v>
      </c>
      <c r="B14022">
        <v>-1E-3</v>
      </c>
      <c r="C14022">
        <v>-3.8E-3</v>
      </c>
      <c r="D14022">
        <v>3.0000000000000001E-3</v>
      </c>
      <c r="E14022">
        <v>-1.5E-3</v>
      </c>
      <c r="F14022">
        <v>-1.1000000000000001E-3</v>
      </c>
      <c r="G14022">
        <v>2.0999999999999999E-3</v>
      </c>
      <c r="H14022">
        <v>1E-4</v>
      </c>
    </row>
    <row r="14023" spans="1:8" x14ac:dyDescent="0.25">
      <c r="A14023" s="6">
        <v>43539</v>
      </c>
      <c r="B14023">
        <v>4.7999999999999996E-3</v>
      </c>
      <c r="C14023">
        <v>-2.3999999999999998E-3</v>
      </c>
      <c r="D14023">
        <v>-2.5000000000000001E-3</v>
      </c>
      <c r="E14023">
        <v>-5.0000000000000001E-4</v>
      </c>
      <c r="F14023">
        <v>-1.9E-3</v>
      </c>
      <c r="G14023">
        <v>-1.6000000000000001E-3</v>
      </c>
      <c r="H14023">
        <v>1E-4</v>
      </c>
    </row>
    <row r="14024" spans="1:8" x14ac:dyDescent="0.25">
      <c r="A14024" s="6">
        <v>43542</v>
      </c>
      <c r="B14024">
        <v>4.5999999999999999E-3</v>
      </c>
      <c r="C14024">
        <v>2.2000000000000001E-3</v>
      </c>
      <c r="D14024">
        <v>4.4000000000000003E-3</v>
      </c>
      <c r="E14024">
        <v>-8.9999999999999998E-4</v>
      </c>
      <c r="F14024">
        <v>-8.0000000000000004E-4</v>
      </c>
      <c r="G14024">
        <v>-5.8999999999999999E-3</v>
      </c>
      <c r="H14024">
        <v>1E-4</v>
      </c>
    </row>
    <row r="14025" spans="1:8" x14ac:dyDescent="0.25">
      <c r="A14025" s="6">
        <v>43543</v>
      </c>
      <c r="B14025">
        <v>-8.9999999999999998E-4</v>
      </c>
      <c r="C14025">
        <v>-4.6999999999998996E-3</v>
      </c>
      <c r="D14025">
        <v>-9.1999999999999998E-3</v>
      </c>
      <c r="E14025">
        <v>2.0000000000000001E-4</v>
      </c>
      <c r="F14025">
        <v>-8.0000000000000004E-4</v>
      </c>
      <c r="G14025">
        <v>4.7999999999999996E-3</v>
      </c>
      <c r="H14025">
        <v>1E-4</v>
      </c>
    </row>
    <row r="14026" spans="1:8" x14ac:dyDescent="0.25">
      <c r="A14026" s="6">
        <v>43544</v>
      </c>
      <c r="B14026">
        <v>-3.7000000000000002E-3</v>
      </c>
      <c r="C14026">
        <v>-2.3E-3</v>
      </c>
      <c r="D14026">
        <v>-1.06E-2</v>
      </c>
      <c r="E14026">
        <v>-1.5E-3</v>
      </c>
      <c r="F14026">
        <v>-2.5999999999999999E-3</v>
      </c>
      <c r="G14026">
        <v>5.6999999999998996E-3</v>
      </c>
      <c r="H14026">
        <v>1E-4</v>
      </c>
    </row>
    <row r="14027" spans="1:8" x14ac:dyDescent="0.25">
      <c r="A14027" s="6">
        <v>43545</v>
      </c>
      <c r="B14027">
        <v>1.0999999999999999E-2</v>
      </c>
      <c r="C14027">
        <v>1.6999999999999999E-3</v>
      </c>
      <c r="D14027">
        <v>-1.23E-2</v>
      </c>
      <c r="E14027">
        <v>3.0999999999999999E-3</v>
      </c>
      <c r="F14027">
        <v>-3.3999999999999998E-3</v>
      </c>
      <c r="G14027">
        <v>-2.0000000000000001E-4</v>
      </c>
      <c r="H14027">
        <v>1E-4</v>
      </c>
    </row>
    <row r="14028" spans="1:8" x14ac:dyDescent="0.25">
      <c r="A14028" s="6">
        <v>43546</v>
      </c>
      <c r="B14028">
        <v>-2.1700000000000001E-2</v>
      </c>
      <c r="C14028">
        <v>-1.5599999999999999E-2</v>
      </c>
      <c r="D14028">
        <v>-8.0000000000000004E-4</v>
      </c>
      <c r="E14028">
        <v>5.6999999999998996E-3</v>
      </c>
      <c r="F14028">
        <v>6.0999999999998998E-3</v>
      </c>
      <c r="G14028">
        <v>1.01E-2</v>
      </c>
      <c r="H14028">
        <v>1E-4</v>
      </c>
    </row>
    <row r="14029" spans="1:8" x14ac:dyDescent="0.25">
      <c r="A14029" s="6">
        <v>43549</v>
      </c>
      <c r="B14029">
        <v>-5.0000000000000001E-4</v>
      </c>
      <c r="C14029">
        <v>6.0999999999998998E-3</v>
      </c>
      <c r="D14029">
        <v>-2.5999999999999999E-3</v>
      </c>
      <c r="E14029">
        <v>2.0999999999999999E-3</v>
      </c>
      <c r="F14029">
        <v>4.0000000000000002E-4</v>
      </c>
      <c r="G14029">
        <v>6.6E-3</v>
      </c>
      <c r="H14029">
        <v>1E-4</v>
      </c>
    </row>
    <row r="14030" spans="1:8" x14ac:dyDescent="0.25">
      <c r="A14030" s="6">
        <v>43550</v>
      </c>
      <c r="B14030">
        <v>7.6E-3</v>
      </c>
      <c r="C14030">
        <v>2.3E-3</v>
      </c>
      <c r="D14030">
        <v>4.5999999999999999E-3</v>
      </c>
      <c r="E14030">
        <v>5.0000000000000001E-4</v>
      </c>
      <c r="F14030">
        <v>1.6999999999999999E-3</v>
      </c>
      <c r="G14030">
        <v>-4.4999999999999997E-3</v>
      </c>
      <c r="H14030">
        <v>1E-4</v>
      </c>
    </row>
    <row r="14031" spans="1:8" x14ac:dyDescent="0.25">
      <c r="A14031" s="6">
        <v>43551</v>
      </c>
      <c r="B14031">
        <v>-5.0000000000000001E-3</v>
      </c>
      <c r="C14031">
        <v>1.6000000000000001E-3</v>
      </c>
      <c r="D14031">
        <v>5.1000000000000004E-3</v>
      </c>
      <c r="E14031">
        <v>7.4999999999999997E-3</v>
      </c>
      <c r="F14031">
        <v>1.1000000000000001E-3</v>
      </c>
      <c r="G14031">
        <v>-3.8E-3</v>
      </c>
      <c r="H14031">
        <v>1E-4</v>
      </c>
    </row>
    <row r="14032" spans="1:8" x14ac:dyDescent="0.25">
      <c r="A14032" s="6">
        <v>43552</v>
      </c>
      <c r="B14032">
        <v>4.0000000000000001E-3</v>
      </c>
      <c r="C14032">
        <v>3.3999999999999998E-3</v>
      </c>
      <c r="D14032">
        <v>2.0000000000000001E-4</v>
      </c>
      <c r="E14032">
        <v>-1.2999999999999999E-3</v>
      </c>
      <c r="F14032">
        <v>-5.0000000000000001E-4</v>
      </c>
      <c r="G14032">
        <v>-1.8E-3</v>
      </c>
      <c r="H14032">
        <v>1E-4</v>
      </c>
    </row>
    <row r="14033" spans="1:8" x14ac:dyDescent="0.25">
      <c r="A14033" s="6">
        <v>43553</v>
      </c>
      <c r="B14033">
        <v>6.6E-3</v>
      </c>
      <c r="C14033">
        <v>-2.8E-3</v>
      </c>
      <c r="D14033">
        <v>-9.1999999999999998E-3</v>
      </c>
      <c r="E14033">
        <v>2.2000000000000001E-3</v>
      </c>
      <c r="F14033">
        <v>-1.6999999999999999E-3</v>
      </c>
      <c r="G14033">
        <v>-4.0000000000000002E-4</v>
      </c>
      <c r="H14033">
        <v>1E-4</v>
      </c>
    </row>
    <row r="14034" spans="1:8" x14ac:dyDescent="0.25">
      <c r="A14034" s="6">
        <v>43556</v>
      </c>
      <c r="B14034">
        <v>1.18999999999999E-2</v>
      </c>
      <c r="C14034">
        <v>-1.9E-3</v>
      </c>
      <c r="D14034">
        <v>9.8999999999999002E-3</v>
      </c>
      <c r="E14034">
        <v>-8.9999999999999998E-4</v>
      </c>
      <c r="F14034">
        <v>-3.0000000000000001E-3</v>
      </c>
      <c r="G14034">
        <v>-9.4999999999999998E-3</v>
      </c>
      <c r="H14034">
        <v>1E-4</v>
      </c>
    </row>
    <row r="14035" spans="1:8" x14ac:dyDescent="0.25">
      <c r="A14035" s="6">
        <v>43557</v>
      </c>
      <c r="B14035">
        <v>-5.0000000000000001E-4</v>
      </c>
      <c r="C14035">
        <v>-1.8E-3</v>
      </c>
      <c r="D14035">
        <v>-4.4000000000000003E-3</v>
      </c>
      <c r="E14035">
        <v>-3.8999999999999998E-3</v>
      </c>
      <c r="F14035">
        <v>-4.8999999999999998E-3</v>
      </c>
      <c r="G14035">
        <v>2.3999999999999998E-3</v>
      </c>
      <c r="H14035">
        <v>1E-4</v>
      </c>
    </row>
    <row r="14036" spans="1:8" x14ac:dyDescent="0.25">
      <c r="A14036" s="6">
        <v>43558</v>
      </c>
      <c r="B14036">
        <v>2.7000000000000001E-3</v>
      </c>
      <c r="C14036">
        <v>2.2000000000000001E-3</v>
      </c>
      <c r="D14036">
        <v>-3.8999999999999998E-3</v>
      </c>
      <c r="E14036">
        <v>1.2999999999999999E-3</v>
      </c>
      <c r="F14036">
        <v>-3.8999999999999998E-3</v>
      </c>
      <c r="G14036">
        <v>-5.9999999999999995E-4</v>
      </c>
      <c r="H14036">
        <v>1E-4</v>
      </c>
    </row>
    <row r="14037" spans="1:8" x14ac:dyDescent="0.25">
      <c r="A14037" s="6">
        <v>43559</v>
      </c>
      <c r="B14037">
        <v>1.9E-3</v>
      </c>
      <c r="C14037">
        <v>3.4999999999998999E-3</v>
      </c>
      <c r="D14037">
        <v>9.3999999999998998E-3</v>
      </c>
      <c r="E14037">
        <v>6.3E-3</v>
      </c>
      <c r="F14037">
        <v>2.5999999999999999E-3</v>
      </c>
      <c r="G14037">
        <v>-1.3100000000000001E-2</v>
      </c>
      <c r="H14037">
        <v>1E-4</v>
      </c>
    </row>
    <row r="14038" spans="1:8" x14ac:dyDescent="0.25">
      <c r="A14038" s="6">
        <v>43560</v>
      </c>
      <c r="B14038">
        <v>5.3E-3</v>
      </c>
      <c r="C14038">
        <v>4.8999999999999998E-3</v>
      </c>
      <c r="D14038">
        <v>-6.9999999999999999E-4</v>
      </c>
      <c r="E14038">
        <v>-2.8999999999999998E-3</v>
      </c>
      <c r="F14038">
        <v>1.1000000000000001E-3</v>
      </c>
      <c r="G14038">
        <v>-6.6E-3</v>
      </c>
      <c r="H14038">
        <v>1E-4</v>
      </c>
    </row>
    <row r="14039" spans="1:8" x14ac:dyDescent="0.25">
      <c r="A14039" s="6">
        <v>43563</v>
      </c>
      <c r="B14039">
        <v>8.0000000000000004E-4</v>
      </c>
      <c r="C14039">
        <v>-3.0999999999999999E-3</v>
      </c>
      <c r="D14039">
        <v>1E-3</v>
      </c>
      <c r="E14039">
        <v>2.7000000000000001E-3</v>
      </c>
      <c r="F14039">
        <v>-2.9999999999999997E-4</v>
      </c>
      <c r="G14039">
        <v>-1.9E-3</v>
      </c>
      <c r="H14039">
        <v>1E-4</v>
      </c>
    </row>
    <row r="14040" spans="1:8" x14ac:dyDescent="0.25">
      <c r="A14040" s="6">
        <v>43564</v>
      </c>
      <c r="B14040">
        <v>-6.4999999999999997E-3</v>
      </c>
      <c r="C14040">
        <v>-6.0000000000000001E-3</v>
      </c>
      <c r="D14040">
        <v>-1.5E-3</v>
      </c>
      <c r="E14040">
        <v>1.4E-3</v>
      </c>
      <c r="F14040">
        <v>-4.0000000000000002E-4</v>
      </c>
      <c r="G14040">
        <v>9.7999999999999997E-3</v>
      </c>
      <c r="H14040">
        <v>1E-4</v>
      </c>
    </row>
    <row r="14041" spans="1:8" x14ac:dyDescent="0.25">
      <c r="A14041" s="6">
        <v>43565</v>
      </c>
      <c r="B14041">
        <v>4.7999999999999996E-3</v>
      </c>
      <c r="C14041">
        <v>9.4999999999999998E-3</v>
      </c>
      <c r="D14041">
        <v>-1.1000000000000001E-3</v>
      </c>
      <c r="E14041">
        <v>8.0000000000000004E-4</v>
      </c>
      <c r="F14041">
        <v>-1.2999999999999999E-3</v>
      </c>
      <c r="G14041">
        <v>-1.8E-3</v>
      </c>
      <c r="H14041">
        <v>1E-4</v>
      </c>
    </row>
    <row r="14042" spans="1:8" x14ac:dyDescent="0.25">
      <c r="A14042" s="6">
        <v>43566</v>
      </c>
      <c r="B14042">
        <v>0</v>
      </c>
      <c r="C14042">
        <v>-2.7000000000000001E-3</v>
      </c>
      <c r="D14042">
        <v>4.0000000000000001E-3</v>
      </c>
      <c r="E14042">
        <v>5.0000000000000001E-4</v>
      </c>
      <c r="F14042">
        <v>1.1999999999999999E-3</v>
      </c>
      <c r="G14042">
        <v>-1.1000000000000001E-3</v>
      </c>
      <c r="H14042">
        <v>1E-4</v>
      </c>
    </row>
    <row r="14043" spans="1:8" x14ac:dyDescent="0.25">
      <c r="A14043" s="6">
        <v>43567</v>
      </c>
      <c r="B14043">
        <v>6.4000000000000003E-3</v>
      </c>
      <c r="C14043">
        <v>-3.5999999999999999E-3</v>
      </c>
      <c r="D14043">
        <v>6.6E-3</v>
      </c>
      <c r="E14043">
        <v>5.1999999999999998E-3</v>
      </c>
      <c r="F14043">
        <v>-2.5000000000000001E-3</v>
      </c>
      <c r="G14043">
        <v>-1.0999999999999999E-2</v>
      </c>
      <c r="H14043">
        <v>1E-4</v>
      </c>
    </row>
    <row r="14044" spans="1:8" x14ac:dyDescent="0.25">
      <c r="A14044" s="6">
        <v>43570</v>
      </c>
      <c r="B14044">
        <v>-8.9999999999999998E-4</v>
      </c>
      <c r="C14044">
        <v>-2.5999999999999999E-3</v>
      </c>
      <c r="D14044">
        <v>-5.4999999999999997E-3</v>
      </c>
      <c r="E14044">
        <v>3.5999999999999999E-3</v>
      </c>
      <c r="F14044">
        <v>6.9999999999999999E-4</v>
      </c>
      <c r="G14044">
        <v>8.1999999999999001E-3</v>
      </c>
      <c r="H14044">
        <v>1E-4</v>
      </c>
    </row>
    <row r="14045" spans="1:8" x14ac:dyDescent="0.25">
      <c r="A14045" s="6">
        <v>43571</v>
      </c>
      <c r="B14045">
        <v>1.2999999999999999E-3</v>
      </c>
      <c r="C14045">
        <v>2.3E-3</v>
      </c>
      <c r="D14045">
        <v>7.0999999999998998E-3</v>
      </c>
      <c r="E14045">
        <v>-1.1999999999999999E-3</v>
      </c>
      <c r="F14045">
        <v>-1.4E-3</v>
      </c>
      <c r="G14045">
        <v>-8.6999999999999994E-3</v>
      </c>
      <c r="H14045">
        <v>1E-4</v>
      </c>
    </row>
    <row r="14046" spans="1:8" x14ac:dyDescent="0.25">
      <c r="A14046" s="6">
        <v>43572</v>
      </c>
      <c r="B14046">
        <v>-3.2000000000000002E-3</v>
      </c>
      <c r="C14046">
        <v>-5.3E-3</v>
      </c>
      <c r="D14046">
        <v>8.3999999999999995E-3</v>
      </c>
      <c r="E14046">
        <v>1.0999999999999999E-2</v>
      </c>
      <c r="F14046">
        <v>-2.8E-3</v>
      </c>
      <c r="G14046">
        <v>-8.3000000000000001E-3</v>
      </c>
      <c r="H14046">
        <v>1E-4</v>
      </c>
    </row>
    <row r="14047" spans="1:8" x14ac:dyDescent="0.25">
      <c r="A14047" s="6">
        <v>43573</v>
      </c>
      <c r="B14047">
        <v>1.1000000000000001E-3</v>
      </c>
      <c r="C14047">
        <v>-2.8E-3</v>
      </c>
      <c r="D14047">
        <v>-5.0000000000000001E-3</v>
      </c>
      <c r="E14047">
        <v>1.6000000000000001E-3</v>
      </c>
      <c r="F14047">
        <v>-2E-3</v>
      </c>
      <c r="G14047">
        <v>-5.0000000000000001E-4</v>
      </c>
      <c r="H14047">
        <v>1E-4</v>
      </c>
    </row>
    <row r="14048" spans="1:8" x14ac:dyDescent="0.25">
      <c r="A14048" s="6">
        <v>43577</v>
      </c>
      <c r="B14048">
        <v>1.1000000000000001E-3</v>
      </c>
      <c r="C14048">
        <v>-4.8999999999999998E-3</v>
      </c>
      <c r="D14048">
        <v>-5.6999999999998996E-3</v>
      </c>
      <c r="E14048">
        <v>-5.1999999999999998E-3</v>
      </c>
      <c r="F14048">
        <v>-1.9E-3</v>
      </c>
      <c r="G14048">
        <v>2.5000000000000001E-3</v>
      </c>
      <c r="H14048">
        <v>1E-4</v>
      </c>
    </row>
    <row r="14049" spans="1:8" x14ac:dyDescent="0.25">
      <c r="A14049" s="6">
        <v>43578</v>
      </c>
      <c r="B14049">
        <v>9.7000000000000003E-3</v>
      </c>
      <c r="C14049">
        <v>6.6E-3</v>
      </c>
      <c r="D14049">
        <v>-4.8999999999999998E-3</v>
      </c>
      <c r="E14049">
        <v>-1.1999999999999999E-3</v>
      </c>
      <c r="F14049">
        <v>-4.1999999999999997E-3</v>
      </c>
      <c r="G14049">
        <v>2.5999999999999999E-3</v>
      </c>
      <c r="H14049">
        <v>1E-4</v>
      </c>
    </row>
    <row r="14050" spans="1:8" x14ac:dyDescent="0.25">
      <c r="A14050" s="6">
        <v>43579</v>
      </c>
      <c r="B14050">
        <v>-2.2000000000000001E-3</v>
      </c>
      <c r="C14050">
        <v>3.2000000000000002E-3</v>
      </c>
      <c r="D14050">
        <v>-8.0000000000000004E-4</v>
      </c>
      <c r="E14050">
        <v>6.4000000000000003E-3</v>
      </c>
      <c r="F14050">
        <v>6.9999999999999999E-4</v>
      </c>
      <c r="G14050">
        <v>4.1999999999999997E-3</v>
      </c>
      <c r="H14050">
        <v>1E-4</v>
      </c>
    </row>
    <row r="14051" spans="1:8" x14ac:dyDescent="0.25">
      <c r="A14051" s="6">
        <v>43580</v>
      </c>
      <c r="B14051">
        <v>-1.4E-3</v>
      </c>
      <c r="C14051">
        <v>-7.9000000000000008E-3</v>
      </c>
      <c r="D14051">
        <v>-2.0999999999999999E-3</v>
      </c>
      <c r="E14051">
        <v>-6.3E-3</v>
      </c>
      <c r="F14051">
        <v>-2.7000000000000001E-3</v>
      </c>
      <c r="G14051">
        <v>1.38E-2</v>
      </c>
      <c r="H14051">
        <v>1E-4</v>
      </c>
    </row>
    <row r="14052" spans="1:8" x14ac:dyDescent="0.25">
      <c r="A14052" s="6">
        <v>43581</v>
      </c>
      <c r="B14052">
        <v>5.3E-3</v>
      </c>
      <c r="C14052">
        <v>4.6999999999998996E-3</v>
      </c>
      <c r="D14052">
        <v>5.9999999999999995E-4</v>
      </c>
      <c r="E14052">
        <v>-8.0000000000000004E-4</v>
      </c>
      <c r="F14052">
        <v>-1.8E-3</v>
      </c>
      <c r="G14052">
        <v>1.1999999999999999E-3</v>
      </c>
      <c r="H14052">
        <v>1E-4</v>
      </c>
    </row>
    <row r="14053" spans="1:8" x14ac:dyDescent="0.25">
      <c r="A14053" s="6">
        <v>43584</v>
      </c>
      <c r="B14053">
        <v>1.8E-3</v>
      </c>
      <c r="C14053">
        <v>1.5E-3</v>
      </c>
      <c r="D14053">
        <v>6.4999999999999997E-3</v>
      </c>
      <c r="E14053">
        <v>-3.8999999999999998E-3</v>
      </c>
      <c r="F14053">
        <v>-1.6000000000000001E-3</v>
      </c>
      <c r="G14053">
        <v>-4.4999999999999997E-3</v>
      </c>
      <c r="H14053">
        <v>1E-4</v>
      </c>
    </row>
    <row r="14054" spans="1:8" x14ac:dyDescent="0.25">
      <c r="A14054" s="6">
        <v>43585</v>
      </c>
      <c r="B14054">
        <v>-4.0000000000000002E-4</v>
      </c>
      <c r="C14054">
        <v>-6.7999999999999996E-3</v>
      </c>
      <c r="D14054">
        <v>2.7000000000000001E-3</v>
      </c>
      <c r="E14054">
        <v>1.1000000000000001E-3</v>
      </c>
      <c r="F14054">
        <v>6.8999999999999999E-3</v>
      </c>
      <c r="G14054">
        <v>3.3999999999999998E-3</v>
      </c>
      <c r="H14054">
        <v>1E-4</v>
      </c>
    </row>
    <row r="14055" spans="1:8" x14ac:dyDescent="0.25">
      <c r="A14055" s="6">
        <v>43586</v>
      </c>
      <c r="B14055">
        <v>-8.3000000000000001E-3</v>
      </c>
      <c r="C14055">
        <v>-6.9999999999999999E-4</v>
      </c>
      <c r="D14055">
        <v>-2.0000000000000001E-4</v>
      </c>
      <c r="E14055">
        <v>3.5999999999999999E-3</v>
      </c>
      <c r="F14055">
        <v>-5.0000000000000001E-4</v>
      </c>
      <c r="G14055">
        <v>4.8999999999999998E-3</v>
      </c>
      <c r="H14055">
        <v>1E-4</v>
      </c>
    </row>
    <row r="14056" spans="1:8" x14ac:dyDescent="0.25">
      <c r="A14056" s="6">
        <v>43587</v>
      </c>
      <c r="B14056">
        <v>-1.6000000000000001E-3</v>
      </c>
      <c r="C14056">
        <v>4.5999999999999999E-3</v>
      </c>
      <c r="D14056">
        <v>-2.8E-3</v>
      </c>
      <c r="E14056">
        <v>2.9999999999999997E-4</v>
      </c>
      <c r="F14056">
        <v>5.9999999999999995E-4</v>
      </c>
      <c r="G14056">
        <v>4.6999999999998996E-3</v>
      </c>
      <c r="H14056">
        <v>1E-4</v>
      </c>
    </row>
    <row r="14057" spans="1:8" x14ac:dyDescent="0.25">
      <c r="A14057" s="6">
        <v>43588</v>
      </c>
      <c r="B14057">
        <v>1.1299999999999999E-2</v>
      </c>
      <c r="C14057">
        <v>9.2999999999999992E-3</v>
      </c>
      <c r="D14057">
        <v>-2.7000000000000001E-3</v>
      </c>
      <c r="E14057">
        <v>-1E-4</v>
      </c>
      <c r="F14057">
        <v>-3.7000000000000002E-3</v>
      </c>
      <c r="G14057">
        <v>-2.5999999999999999E-3</v>
      </c>
      <c r="H14057">
        <v>1E-4</v>
      </c>
    </row>
    <row r="14058" spans="1:8" x14ac:dyDescent="0.25">
      <c r="A14058" s="6">
        <v>43591</v>
      </c>
      <c r="B14058">
        <v>-3.8999999999999998E-3</v>
      </c>
      <c r="C14058">
        <v>5.7999999999999996E-3</v>
      </c>
      <c r="D14058">
        <v>-4.1999999999999997E-3</v>
      </c>
      <c r="E14058">
        <v>2.0000000000000001E-4</v>
      </c>
      <c r="F14058">
        <v>5.9999999999999995E-4</v>
      </c>
      <c r="G14058">
        <v>2.8E-3</v>
      </c>
      <c r="H14058">
        <v>1E-4</v>
      </c>
    </row>
    <row r="14059" spans="1:8" x14ac:dyDescent="0.25">
      <c r="A14059" s="6">
        <v>43592</v>
      </c>
      <c r="B14059">
        <v>-1.6899999999999998E-2</v>
      </c>
      <c r="C14059">
        <v>-2.7000000000000001E-3</v>
      </c>
      <c r="D14059">
        <v>4.8999999999999998E-3</v>
      </c>
      <c r="E14059">
        <v>2.9999999999999997E-4</v>
      </c>
      <c r="F14059">
        <v>3.0000000000000001E-3</v>
      </c>
      <c r="G14059">
        <v>2.7000000000000001E-3</v>
      </c>
      <c r="H14059">
        <v>1E-4</v>
      </c>
    </row>
    <row r="14060" spans="1:8" x14ac:dyDescent="0.25">
      <c r="A14060" s="6">
        <v>43593</v>
      </c>
      <c r="B14060">
        <v>-2.0999999999999999E-3</v>
      </c>
      <c r="C14060">
        <v>-2.0999999999999999E-3</v>
      </c>
      <c r="D14060">
        <v>-3.0999999999999999E-3</v>
      </c>
      <c r="E14060">
        <v>-1E-4</v>
      </c>
      <c r="F14060">
        <v>1.6999999999999999E-3</v>
      </c>
      <c r="G14060">
        <v>1.4E-3</v>
      </c>
      <c r="H14060">
        <v>1E-4</v>
      </c>
    </row>
    <row r="14061" spans="1:8" x14ac:dyDescent="0.25">
      <c r="A14061" s="6">
        <v>43594</v>
      </c>
      <c r="B14061">
        <v>-2.8E-3</v>
      </c>
      <c r="C14061">
        <v>5.9999999999999995E-4</v>
      </c>
      <c r="D14061">
        <v>8.9999999999999998E-4</v>
      </c>
      <c r="E14061">
        <v>-3.5999999999999999E-3</v>
      </c>
      <c r="F14061">
        <v>1E-4</v>
      </c>
      <c r="G14061">
        <v>6.0999999999998998E-3</v>
      </c>
      <c r="H14061">
        <v>1E-4</v>
      </c>
    </row>
    <row r="14062" spans="1:8" x14ac:dyDescent="0.25">
      <c r="A14062" s="6">
        <v>43595</v>
      </c>
      <c r="B14062">
        <v>3.4999999999998999E-3</v>
      </c>
      <c r="C14062">
        <v>-3.3E-3</v>
      </c>
      <c r="D14062">
        <v>5.9999999999999995E-4</v>
      </c>
      <c r="E14062">
        <v>-1.1000000000000001E-3</v>
      </c>
      <c r="F14062">
        <v>2.5999999999999999E-3</v>
      </c>
      <c r="G14062">
        <v>6.0000000000000001E-3</v>
      </c>
      <c r="H14062">
        <v>1E-4</v>
      </c>
    </row>
    <row r="14063" spans="1:8" x14ac:dyDescent="0.25">
      <c r="A14063" s="6">
        <v>43598</v>
      </c>
      <c r="B14063">
        <v>-2.6499999999999999E-2</v>
      </c>
      <c r="C14063">
        <v>-6.7999999999999996E-3</v>
      </c>
      <c r="D14063">
        <v>2.8E-3</v>
      </c>
      <c r="E14063">
        <v>2.3999999999999998E-3</v>
      </c>
      <c r="F14063">
        <v>8.3999999999999995E-3</v>
      </c>
      <c r="G14063">
        <v>9.7000000000000003E-3</v>
      </c>
      <c r="H14063">
        <v>1E-4</v>
      </c>
    </row>
    <row r="14064" spans="1:8" x14ac:dyDescent="0.25">
      <c r="A14064" s="6">
        <v>43599</v>
      </c>
      <c r="B14064">
        <v>9.1000000000000004E-3</v>
      </c>
      <c r="C14064">
        <v>3.3999999999999998E-3</v>
      </c>
      <c r="D14064">
        <v>-2.0000000000000001E-4</v>
      </c>
      <c r="E14064">
        <v>-5.5999999999999999E-3</v>
      </c>
      <c r="F14064">
        <v>-2.0000000000000001E-4</v>
      </c>
      <c r="G14064">
        <v>-5.4000000000000003E-3</v>
      </c>
      <c r="H14064">
        <v>1E-4</v>
      </c>
    </row>
    <row r="14065" spans="1:8" x14ac:dyDescent="0.25">
      <c r="A14065" s="6">
        <v>43600</v>
      </c>
      <c r="B14065">
        <v>5.7999999999999996E-3</v>
      </c>
      <c r="C14065">
        <v>-8.9999999999999998E-4</v>
      </c>
      <c r="D14065">
        <v>-9.5999999999999992E-3</v>
      </c>
      <c r="E14065">
        <v>1.1999999999999999E-3</v>
      </c>
      <c r="F14065">
        <v>-3.0000000000000001E-3</v>
      </c>
      <c r="G14065">
        <v>3.8E-3</v>
      </c>
      <c r="H14065">
        <v>1E-4</v>
      </c>
    </row>
    <row r="14066" spans="1:8" x14ac:dyDescent="0.25">
      <c r="A14066" s="6">
        <v>43601</v>
      </c>
      <c r="B14066">
        <v>9.1000000000000004E-3</v>
      </c>
      <c r="C14066">
        <v>-4.4999999999999997E-3</v>
      </c>
      <c r="D14066">
        <v>-3.3E-3</v>
      </c>
      <c r="E14066">
        <v>-1.4E-3</v>
      </c>
      <c r="F14066">
        <v>-2.3E-3</v>
      </c>
      <c r="G14066">
        <v>4.4999999999999997E-3</v>
      </c>
      <c r="H14066">
        <v>1E-4</v>
      </c>
    </row>
    <row r="14067" spans="1:8" x14ac:dyDescent="0.25">
      <c r="A14067" s="6">
        <v>43602</v>
      </c>
      <c r="B14067">
        <v>-7.0999999999998998E-3</v>
      </c>
      <c r="C14067">
        <v>-7.6E-3</v>
      </c>
      <c r="D14067">
        <v>2.8E-3</v>
      </c>
      <c r="E14067">
        <v>5.9999999999999995E-4</v>
      </c>
      <c r="F14067">
        <v>3.3E-3</v>
      </c>
      <c r="G14067">
        <v>4.5999999999999999E-3</v>
      </c>
      <c r="H14067">
        <v>1E-4</v>
      </c>
    </row>
    <row r="14068" spans="1:8" x14ac:dyDescent="0.25">
      <c r="A14068" s="6">
        <v>43605</v>
      </c>
      <c r="B14068">
        <v>-6.4999999999999997E-3</v>
      </c>
      <c r="C14068">
        <v>-1.1000000000000001E-3</v>
      </c>
      <c r="D14068">
        <v>7.3000000000000001E-3</v>
      </c>
      <c r="E14068">
        <v>5.9999999999999995E-4</v>
      </c>
      <c r="F14068">
        <v>4.4999999999999997E-3</v>
      </c>
      <c r="G14068">
        <v>3.3999999999999998E-3</v>
      </c>
      <c r="H14068">
        <v>1E-4</v>
      </c>
    </row>
    <row r="14069" spans="1:8" x14ac:dyDescent="0.25">
      <c r="A14069" s="6">
        <v>43606</v>
      </c>
      <c r="B14069">
        <v>8.9999999999999993E-3</v>
      </c>
      <c r="C14069">
        <v>4.3E-3</v>
      </c>
      <c r="D14069">
        <v>-3.3999999999999998E-3</v>
      </c>
      <c r="E14069">
        <v>-1.5E-3</v>
      </c>
      <c r="F14069">
        <v>-1.8E-3</v>
      </c>
      <c r="G14069">
        <v>-6.3E-3</v>
      </c>
      <c r="H14069">
        <v>1E-4</v>
      </c>
    </row>
    <row r="14070" spans="1:8" x14ac:dyDescent="0.25">
      <c r="A14070" s="6">
        <v>43607</v>
      </c>
      <c r="B14070">
        <v>-4.0000000000000001E-3</v>
      </c>
      <c r="C14070">
        <v>-6.4000000000000003E-3</v>
      </c>
      <c r="D14070">
        <v>-6.1999999999999998E-3</v>
      </c>
      <c r="E14070">
        <v>-1.1999999999999999E-3</v>
      </c>
      <c r="F14070">
        <v>2E-3</v>
      </c>
      <c r="G14070">
        <v>1.32E-2</v>
      </c>
      <c r="H14070">
        <v>1E-4</v>
      </c>
    </row>
    <row r="14071" spans="1:8" x14ac:dyDescent="0.25">
      <c r="A14071" s="6">
        <v>43608</v>
      </c>
      <c r="B14071">
        <v>-1.37E-2</v>
      </c>
      <c r="C14071">
        <v>-7.1999999999999998E-3</v>
      </c>
      <c r="D14071">
        <v>-2.7000000000000001E-3</v>
      </c>
      <c r="E14071">
        <v>3.3E-3</v>
      </c>
      <c r="F14071">
        <v>2.5999999999999999E-3</v>
      </c>
      <c r="G14071">
        <v>1.18999999999999E-2</v>
      </c>
      <c r="H14071">
        <v>1E-4</v>
      </c>
    </row>
    <row r="14072" spans="1:8" x14ac:dyDescent="0.25">
      <c r="A14072" s="6">
        <v>43609</v>
      </c>
      <c r="B14072">
        <v>2.3E-3</v>
      </c>
      <c r="C14072">
        <v>5.1000000000000004E-3</v>
      </c>
      <c r="D14072">
        <v>3.0000000000000001E-3</v>
      </c>
      <c r="E14072">
        <v>-5.0000000000000001E-3</v>
      </c>
      <c r="F14072">
        <v>-4.0000000000000002E-4</v>
      </c>
      <c r="G14072">
        <v>5.0000000000000001E-4</v>
      </c>
      <c r="H14072">
        <v>1E-4</v>
      </c>
    </row>
    <row r="14073" spans="1:8" x14ac:dyDescent="0.25">
      <c r="A14073" s="6">
        <v>43613</v>
      </c>
      <c r="B14073">
        <v>-7.7999999999999996E-3</v>
      </c>
      <c r="C14073">
        <v>2.0999999999999999E-3</v>
      </c>
      <c r="D14073">
        <v>-6.3E-3</v>
      </c>
      <c r="E14073">
        <v>0</v>
      </c>
      <c r="F14073">
        <v>-2.8999999999999998E-3</v>
      </c>
      <c r="G14073">
        <v>1.0500000000000001E-2</v>
      </c>
      <c r="H14073">
        <v>1E-4</v>
      </c>
    </row>
    <row r="14074" spans="1:8" x14ac:dyDescent="0.25">
      <c r="A14074" s="6">
        <v>43614</v>
      </c>
      <c r="B14074">
        <v>-7.0999999999998998E-3</v>
      </c>
      <c r="C14074">
        <v>-2.3999999999999998E-3</v>
      </c>
      <c r="D14074">
        <v>4.0999999999998997E-3</v>
      </c>
      <c r="E14074">
        <v>-1.8E-3</v>
      </c>
      <c r="F14074">
        <v>1E-4</v>
      </c>
      <c r="G14074">
        <v>-4.0999999999998997E-3</v>
      </c>
      <c r="H14074">
        <v>1E-4</v>
      </c>
    </row>
    <row r="14075" spans="1:8" x14ac:dyDescent="0.25">
      <c r="A14075" s="6">
        <v>43615</v>
      </c>
      <c r="B14075">
        <v>1.4E-3</v>
      </c>
      <c r="C14075">
        <v>-3.7000000000000002E-3</v>
      </c>
      <c r="D14075">
        <v>-7.7000000000000002E-3</v>
      </c>
      <c r="E14075">
        <v>2.8999999999999998E-3</v>
      </c>
      <c r="F14075">
        <v>-4.0000000000000002E-4</v>
      </c>
      <c r="G14075">
        <v>1.41E-2</v>
      </c>
      <c r="H14075">
        <v>1E-4</v>
      </c>
    </row>
    <row r="14076" spans="1:8" x14ac:dyDescent="0.25">
      <c r="A14076" s="6">
        <v>43616</v>
      </c>
      <c r="B14076">
        <v>-1.37E-2</v>
      </c>
      <c r="C14076">
        <v>-2.3E-3</v>
      </c>
      <c r="D14076">
        <v>-1.1000000000000001E-3</v>
      </c>
      <c r="E14076">
        <v>5.0000000000000001E-4</v>
      </c>
      <c r="F14076">
        <v>3.8999999999999998E-3</v>
      </c>
      <c r="G14076">
        <v>5.7999999999999996E-3</v>
      </c>
      <c r="H14076">
        <v>1E-4</v>
      </c>
    </row>
    <row r="14077" spans="1:8" x14ac:dyDescent="0.25">
      <c r="A14077" s="6">
        <v>43619</v>
      </c>
      <c r="B14077">
        <v>-4.0000000000000001E-3</v>
      </c>
      <c r="C14077">
        <v>5.6999999999998996E-3</v>
      </c>
      <c r="D14077">
        <v>1.6799999999999999E-2</v>
      </c>
      <c r="E14077">
        <v>2.8E-3</v>
      </c>
      <c r="F14077">
        <v>1.44999999999999E-2</v>
      </c>
      <c r="G14077">
        <v>-5.8999999999999999E-3</v>
      </c>
      <c r="H14077">
        <v>1E-4</v>
      </c>
    </row>
    <row r="14078" spans="1:8" x14ac:dyDescent="0.25">
      <c r="A14078" s="6">
        <v>43620</v>
      </c>
      <c r="B14078">
        <v>2.3199999999999998E-2</v>
      </c>
      <c r="C14078">
        <v>4.8999999999999998E-3</v>
      </c>
      <c r="D14078">
        <v>-2.9999999999999997E-4</v>
      </c>
      <c r="E14078">
        <v>2.5999999999999999E-3</v>
      </c>
      <c r="F14078">
        <v>-4.7999999999999996E-3</v>
      </c>
      <c r="G14078">
        <v>-1.13999999999999E-2</v>
      </c>
      <c r="H14078">
        <v>1E-4</v>
      </c>
    </row>
    <row r="14079" spans="1:8" x14ac:dyDescent="0.25">
      <c r="A14079" s="6">
        <v>43621</v>
      </c>
      <c r="B14079">
        <v>6.9999999999999004E-3</v>
      </c>
      <c r="C14079">
        <v>-1.06E-2</v>
      </c>
      <c r="D14079">
        <v>-9.7000000000000003E-3</v>
      </c>
      <c r="E14079">
        <v>6.9999999999999999E-4</v>
      </c>
      <c r="F14079">
        <v>-2.2000000000000001E-3</v>
      </c>
      <c r="G14079">
        <v>1.7100000000000001E-2</v>
      </c>
      <c r="H14079">
        <v>1E-4</v>
      </c>
    </row>
    <row r="14080" spans="1:8" x14ac:dyDescent="0.25">
      <c r="A14080" s="6">
        <v>43622</v>
      </c>
      <c r="B14080">
        <v>5.4999999999999997E-3</v>
      </c>
      <c r="C14080">
        <v>-1.0800000000000001E-2</v>
      </c>
      <c r="D14080">
        <v>2.0000000000000001E-4</v>
      </c>
      <c r="E14080">
        <v>5.0000000000000001E-4</v>
      </c>
      <c r="F14080">
        <v>-8.0000000000000004E-4</v>
      </c>
      <c r="G14080">
        <v>6.6E-3</v>
      </c>
      <c r="H14080">
        <v>1E-4</v>
      </c>
    </row>
    <row r="14081" spans="1:8" x14ac:dyDescent="0.25">
      <c r="A14081" s="6">
        <v>43623</v>
      </c>
      <c r="B14081">
        <v>1.04E-2</v>
      </c>
      <c r="C14081">
        <v>-1.4E-3</v>
      </c>
      <c r="D14081">
        <v>-1.18999999999999E-2</v>
      </c>
      <c r="E14081">
        <v>3.7000000000000002E-3</v>
      </c>
      <c r="F14081">
        <v>-6.7000000000000002E-3</v>
      </c>
      <c r="G14081">
        <v>3.4999999999998999E-3</v>
      </c>
      <c r="H14081">
        <v>1E-4</v>
      </c>
    </row>
    <row r="14082" spans="1:8" x14ac:dyDescent="0.25">
      <c r="A14082" s="6">
        <v>43626</v>
      </c>
      <c r="B14082">
        <v>5.4000000000000003E-3</v>
      </c>
      <c r="C14082">
        <v>1E-4</v>
      </c>
      <c r="D14082">
        <v>6.9999999999999999E-4</v>
      </c>
      <c r="E14082">
        <v>3.8E-3</v>
      </c>
      <c r="F14082">
        <v>-3.5999999999999999E-3</v>
      </c>
      <c r="G14082">
        <v>-3.7000000000000002E-3</v>
      </c>
      <c r="H14082">
        <v>1E-4</v>
      </c>
    </row>
    <row r="14083" spans="1:8" x14ac:dyDescent="0.25">
      <c r="A14083" s="6">
        <v>43627</v>
      </c>
      <c r="B14083">
        <v>-1.1999999999999999E-3</v>
      </c>
      <c r="C14083">
        <v>-2.0999999999999999E-3</v>
      </c>
      <c r="D14083">
        <v>5.6999999999998996E-3</v>
      </c>
      <c r="E14083">
        <v>4.6999999999998996E-3</v>
      </c>
      <c r="F14083">
        <v>2E-3</v>
      </c>
      <c r="G14083">
        <v>-4.6999999999998996E-3</v>
      </c>
      <c r="H14083">
        <v>1E-4</v>
      </c>
    </row>
    <row r="14084" spans="1:8" x14ac:dyDescent="0.25">
      <c r="A14084" s="6">
        <v>43628</v>
      </c>
      <c r="B14084">
        <v>-2E-3</v>
      </c>
      <c r="C14084">
        <v>3.0000000000000001E-3</v>
      </c>
      <c r="D14084">
        <v>-0.01</v>
      </c>
      <c r="E14084">
        <v>8.0000000000000004E-4</v>
      </c>
      <c r="F14084">
        <v>8.9999999999999998E-4</v>
      </c>
      <c r="G14084">
        <v>1.43E-2</v>
      </c>
      <c r="H14084">
        <v>1E-4</v>
      </c>
    </row>
    <row r="14085" spans="1:8" x14ac:dyDescent="0.25">
      <c r="A14085" s="6">
        <v>43629</v>
      </c>
      <c r="B14085">
        <v>5.1999999999999998E-3</v>
      </c>
      <c r="C14085">
        <v>6.7999999999999996E-3</v>
      </c>
      <c r="D14085">
        <v>-4.0000000000000002E-4</v>
      </c>
      <c r="E14085">
        <v>-1.2999999999999999E-3</v>
      </c>
      <c r="F14085">
        <v>-5.0000000000000001E-4</v>
      </c>
      <c r="G14085">
        <v>-1.39999999999999E-2</v>
      </c>
      <c r="H14085">
        <v>1E-4</v>
      </c>
    </row>
    <row r="14086" spans="1:8" x14ac:dyDescent="0.25">
      <c r="A14086" s="6">
        <v>43630</v>
      </c>
      <c r="B14086">
        <v>-2.7000000000000001E-3</v>
      </c>
      <c r="C14086">
        <v>-7.3000000000000001E-3</v>
      </c>
      <c r="D14086">
        <v>3.0000000000000001E-3</v>
      </c>
      <c r="E14086">
        <v>2.5999999999999999E-3</v>
      </c>
      <c r="F14086">
        <v>1.4E-3</v>
      </c>
      <c r="G14086">
        <v>8.9999999999999993E-3</v>
      </c>
      <c r="H14086">
        <v>1E-4</v>
      </c>
    </row>
    <row r="14087" spans="1:8" x14ac:dyDescent="0.25">
      <c r="A14087" s="6">
        <v>43633</v>
      </c>
      <c r="B14087">
        <v>1.5E-3</v>
      </c>
      <c r="C14087">
        <v>4.7999999999999996E-3</v>
      </c>
      <c r="D14087">
        <v>-1.1299999999999999E-2</v>
      </c>
      <c r="E14087">
        <v>-6.7000000000000002E-3</v>
      </c>
      <c r="F14087">
        <v>-4.3E-3</v>
      </c>
      <c r="G14087">
        <v>-2.8E-3</v>
      </c>
      <c r="H14087">
        <v>1E-4</v>
      </c>
    </row>
    <row r="14088" spans="1:8" x14ac:dyDescent="0.25">
      <c r="A14088" s="6">
        <v>43634</v>
      </c>
      <c r="B14088">
        <v>1.04E-2</v>
      </c>
      <c r="C14088">
        <v>1.9E-3</v>
      </c>
      <c r="D14088">
        <v>3.4999999999998999E-3</v>
      </c>
      <c r="E14088">
        <v>-2.5000000000000001E-3</v>
      </c>
      <c r="F14088">
        <v>-1.9E-3</v>
      </c>
      <c r="G14088">
        <v>-9.7999999999999997E-3</v>
      </c>
      <c r="H14088">
        <v>1E-4</v>
      </c>
    </row>
    <row r="14089" spans="1:8" x14ac:dyDescent="0.25">
      <c r="A14089" s="6">
        <v>43635</v>
      </c>
      <c r="B14089">
        <v>3.2000000000000002E-3</v>
      </c>
      <c r="C14089">
        <v>2.0000000000000001E-4</v>
      </c>
      <c r="D14089">
        <v>-6.0000000000000001E-3</v>
      </c>
      <c r="E14089">
        <v>-1.9E-3</v>
      </c>
      <c r="F14089">
        <v>1.6000000000000001E-3</v>
      </c>
      <c r="G14089">
        <v>7.9000000000000008E-3</v>
      </c>
      <c r="H14089">
        <v>1E-4</v>
      </c>
    </row>
    <row r="14090" spans="1:8" x14ac:dyDescent="0.25">
      <c r="A14090" s="6">
        <v>43636</v>
      </c>
      <c r="B14090">
        <v>8.8999999999999999E-3</v>
      </c>
      <c r="C14090">
        <v>-4.0000000000000001E-3</v>
      </c>
      <c r="D14090">
        <v>-2.2000000000000001E-3</v>
      </c>
      <c r="E14090">
        <v>-1.1999999999999999E-3</v>
      </c>
      <c r="F14090">
        <v>-1.1999999999999999E-3</v>
      </c>
      <c r="G14090">
        <v>-3.8E-3</v>
      </c>
      <c r="H14090">
        <v>1E-4</v>
      </c>
    </row>
    <row r="14091" spans="1:8" x14ac:dyDescent="0.25">
      <c r="A14091" s="6">
        <v>43637</v>
      </c>
      <c r="B14091">
        <v>-2.0999999999999999E-3</v>
      </c>
      <c r="C14091">
        <v>-4.5999999999999999E-3</v>
      </c>
      <c r="D14091">
        <v>-2.9999999999999997E-4</v>
      </c>
      <c r="E14091">
        <v>-8.9999999999999998E-4</v>
      </c>
      <c r="F14091">
        <v>2.0000000000000001E-4</v>
      </c>
      <c r="G14091">
        <v>-6.9999999999999999E-4</v>
      </c>
      <c r="H14091">
        <v>1E-4</v>
      </c>
    </row>
    <row r="14092" spans="1:8" x14ac:dyDescent="0.25">
      <c r="A14092" s="6">
        <v>43640</v>
      </c>
      <c r="B14092">
        <v>-3.4999999999998999E-3</v>
      </c>
      <c r="C14092">
        <v>-8.9999999999999993E-3</v>
      </c>
      <c r="D14092">
        <v>8.0000000000000004E-4</v>
      </c>
      <c r="E14092">
        <v>6.3E-3</v>
      </c>
      <c r="F14092">
        <v>-2.0000000000000001E-4</v>
      </c>
      <c r="G14092">
        <v>7.3000000000000001E-3</v>
      </c>
      <c r="H14092">
        <v>1E-4</v>
      </c>
    </row>
    <row r="14093" spans="1:8" x14ac:dyDescent="0.25">
      <c r="A14093" s="6">
        <v>43641</v>
      </c>
      <c r="B14093">
        <v>-9.7999999999999997E-3</v>
      </c>
      <c r="C14093">
        <v>4.1999999999999997E-3</v>
      </c>
      <c r="D14093">
        <v>7.1999999999999998E-3</v>
      </c>
      <c r="E14093">
        <v>-1E-3</v>
      </c>
      <c r="F14093">
        <v>6.0999999999998998E-3</v>
      </c>
      <c r="G14093">
        <v>-4.0999999999998997E-3</v>
      </c>
      <c r="H14093">
        <v>1E-4</v>
      </c>
    </row>
    <row r="14094" spans="1:8" x14ac:dyDescent="0.25">
      <c r="A14094" s="6">
        <v>43642</v>
      </c>
      <c r="B14094">
        <v>-6.9999999999999999E-4</v>
      </c>
      <c r="C14094">
        <v>2.0000000000000001E-4</v>
      </c>
      <c r="D14094">
        <v>2.7000000000000001E-3</v>
      </c>
      <c r="E14094">
        <v>3.4999999999998999E-3</v>
      </c>
      <c r="F14094">
        <v>-4.0000000000000001E-3</v>
      </c>
      <c r="G14094">
        <v>-1.9E-2</v>
      </c>
      <c r="H14094">
        <v>1E-4</v>
      </c>
    </row>
    <row r="14095" spans="1:8" x14ac:dyDescent="0.25">
      <c r="A14095" s="6">
        <v>43643</v>
      </c>
      <c r="B14095">
        <v>5.8999999999999999E-3</v>
      </c>
      <c r="C14095">
        <v>1.43E-2</v>
      </c>
      <c r="D14095">
        <v>-1E-3</v>
      </c>
      <c r="E14095">
        <v>-3.4999999999998999E-3</v>
      </c>
      <c r="F14095">
        <v>-2.2000000000000001E-3</v>
      </c>
      <c r="G14095">
        <v>-2.0000000000000001E-4</v>
      </c>
      <c r="H14095">
        <v>1E-4</v>
      </c>
    </row>
    <row r="14096" spans="1:8" x14ac:dyDescent="0.25">
      <c r="A14096" s="6">
        <v>43644</v>
      </c>
      <c r="B14096">
        <v>6.7999999999999996E-3</v>
      </c>
      <c r="C14096">
        <v>7.6E-3</v>
      </c>
      <c r="D14096">
        <v>6.1999999999999998E-3</v>
      </c>
      <c r="E14096">
        <v>-4.6999999999998996E-3</v>
      </c>
      <c r="F14096">
        <v>1.4E-3</v>
      </c>
      <c r="G14096">
        <v>-5.4000000000000003E-3</v>
      </c>
      <c r="H14096">
        <v>1E-4</v>
      </c>
    </row>
    <row r="14097" spans="1:8" x14ac:dyDescent="0.25">
      <c r="A14097" s="6">
        <v>43647</v>
      </c>
      <c r="B14097">
        <v>7.4999999999999997E-3</v>
      </c>
      <c r="C14097">
        <v>-5.7999999999999996E-3</v>
      </c>
      <c r="D14097">
        <v>-1.2999999999999999E-3</v>
      </c>
      <c r="E14097">
        <v>-1.4E-3</v>
      </c>
      <c r="F14097">
        <v>2.9999999999999997E-4</v>
      </c>
      <c r="G14097">
        <v>3.8E-3</v>
      </c>
      <c r="H14097">
        <v>1E-4</v>
      </c>
    </row>
    <row r="14098" spans="1:8" x14ac:dyDescent="0.25">
      <c r="A14098" s="6">
        <v>43648</v>
      </c>
      <c r="B14098">
        <v>1.4E-3</v>
      </c>
      <c r="C14098">
        <v>-9.7000000000000003E-3</v>
      </c>
      <c r="D14098">
        <v>-8.0999999999999996E-3</v>
      </c>
      <c r="E14098">
        <v>-1E-4</v>
      </c>
      <c r="F14098">
        <v>0</v>
      </c>
      <c r="G14098">
        <v>1.8100000000000002E-2</v>
      </c>
      <c r="H14098">
        <v>1E-4</v>
      </c>
    </row>
    <row r="14099" spans="1:8" x14ac:dyDescent="0.25">
      <c r="A14099" s="6">
        <v>43649</v>
      </c>
      <c r="B14099">
        <v>7.9000000000000008E-3</v>
      </c>
      <c r="C14099">
        <v>-1.4E-3</v>
      </c>
      <c r="D14099">
        <v>-3.2000000000000002E-3</v>
      </c>
      <c r="E14099">
        <v>-3.4999999999998999E-3</v>
      </c>
      <c r="F14099">
        <v>-5.0000000000000001E-4</v>
      </c>
      <c r="G14099">
        <v>2.3999999999999998E-3</v>
      </c>
      <c r="H14099">
        <v>1E-4</v>
      </c>
    </row>
    <row r="14100" spans="1:8" x14ac:dyDescent="0.25">
      <c r="A14100" s="6">
        <v>43651</v>
      </c>
      <c r="B14100">
        <v>-1E-3</v>
      </c>
      <c r="C14100">
        <v>3.3E-3</v>
      </c>
      <c r="D14100">
        <v>9.1000000000000004E-3</v>
      </c>
      <c r="E14100">
        <v>1.2999999999999999E-3</v>
      </c>
      <c r="F14100">
        <v>-5.0000000000000001E-4</v>
      </c>
      <c r="G14100">
        <v>-2.7000000000000001E-3</v>
      </c>
      <c r="H14100">
        <v>1E-4</v>
      </c>
    </row>
    <row r="14101" spans="1:8" x14ac:dyDescent="0.25">
      <c r="A14101" s="6">
        <v>43654</v>
      </c>
      <c r="B14101">
        <v>-5.7999999999999996E-3</v>
      </c>
      <c r="C14101">
        <v>-4.3E-3</v>
      </c>
      <c r="D14101">
        <v>5.9999999999999995E-4</v>
      </c>
      <c r="E14101">
        <v>4.0000000000000002E-4</v>
      </c>
      <c r="F14101">
        <v>-2.2000000000000001E-3</v>
      </c>
      <c r="G14101">
        <v>6.4999999999999997E-3</v>
      </c>
      <c r="H14101">
        <v>1E-4</v>
      </c>
    </row>
    <row r="14102" spans="1:8" x14ac:dyDescent="0.25">
      <c r="A14102" s="6">
        <v>43655</v>
      </c>
      <c r="B14102">
        <v>1.9E-3</v>
      </c>
      <c r="C14102">
        <v>-2.3999999999999998E-3</v>
      </c>
      <c r="D14102">
        <v>-4.3E-3</v>
      </c>
      <c r="E14102">
        <v>-6.4000000000000003E-3</v>
      </c>
      <c r="F14102">
        <v>-2.5000000000000001E-3</v>
      </c>
      <c r="G14102">
        <v>3.2000000000000002E-3</v>
      </c>
      <c r="H14102">
        <v>1E-4</v>
      </c>
    </row>
    <row r="14103" spans="1:8" x14ac:dyDescent="0.25">
      <c r="A14103" s="6">
        <v>43656</v>
      </c>
      <c r="B14103">
        <v>4.0000000000000001E-3</v>
      </c>
      <c r="C14103">
        <v>-2.5999999999999999E-3</v>
      </c>
      <c r="D14103">
        <v>-3.5999999999999999E-3</v>
      </c>
      <c r="E14103">
        <v>1.1999999999999999E-3</v>
      </c>
      <c r="F14103">
        <v>-4.0000000000000002E-4</v>
      </c>
      <c r="G14103">
        <v>-8.9999999999999998E-4</v>
      </c>
      <c r="H14103">
        <v>1E-4</v>
      </c>
    </row>
    <row r="14104" spans="1:8" x14ac:dyDescent="0.25">
      <c r="A14104" s="6">
        <v>43657</v>
      </c>
      <c r="B14104">
        <v>1.9E-3</v>
      </c>
      <c r="C14104">
        <v>-7.7000000000000002E-3</v>
      </c>
      <c r="D14104">
        <v>4.0000000000000002E-4</v>
      </c>
      <c r="E14104">
        <v>-2.3999999999999998E-3</v>
      </c>
      <c r="F14104">
        <v>-5.4000000000000003E-3</v>
      </c>
      <c r="G14104">
        <v>2.5999999999999999E-3</v>
      </c>
      <c r="H14104">
        <v>1E-4</v>
      </c>
    </row>
    <row r="14105" spans="1:8" x14ac:dyDescent="0.25">
      <c r="A14105" s="6">
        <v>43658</v>
      </c>
      <c r="B14105">
        <v>5.3E-3</v>
      </c>
      <c r="C14105">
        <v>3.2000000000000002E-3</v>
      </c>
      <c r="D14105">
        <v>4.0999999999998997E-3</v>
      </c>
      <c r="E14105">
        <v>5.8999999999999999E-3</v>
      </c>
      <c r="F14105">
        <v>-6.9999999999999999E-4</v>
      </c>
      <c r="G14105">
        <v>-9.1999999999999998E-3</v>
      </c>
      <c r="H14105">
        <v>1E-4</v>
      </c>
    </row>
    <row r="14106" spans="1:8" x14ac:dyDescent="0.25">
      <c r="A14106" s="6">
        <v>43661</v>
      </c>
      <c r="B14106">
        <v>-5.0000000000000001E-4</v>
      </c>
      <c r="C14106">
        <v>-4.7999999999999996E-3</v>
      </c>
      <c r="D14106">
        <v>-1.06E-2</v>
      </c>
      <c r="E14106">
        <v>1.2999999999999999E-3</v>
      </c>
      <c r="F14106">
        <v>2.3E-3</v>
      </c>
      <c r="G14106">
        <v>7.3000000000000001E-3</v>
      </c>
      <c r="H14106">
        <v>1E-4</v>
      </c>
    </row>
    <row r="14107" spans="1:8" x14ac:dyDescent="0.25">
      <c r="A14107" s="6">
        <v>43662</v>
      </c>
      <c r="B14107">
        <v>-3.2000000000000002E-3</v>
      </c>
      <c r="C14107">
        <v>4.0000000000000001E-3</v>
      </c>
      <c r="D14107">
        <v>1.1000000000000001E-3</v>
      </c>
      <c r="E14107">
        <v>4.4000000000000003E-3</v>
      </c>
      <c r="F14107">
        <v>-4.0000000000000002E-4</v>
      </c>
      <c r="G14107">
        <v>2.9999999999999997E-4</v>
      </c>
      <c r="H14107">
        <v>1E-4</v>
      </c>
    </row>
    <row r="14108" spans="1:8" x14ac:dyDescent="0.25">
      <c r="A14108" s="6">
        <v>43663</v>
      </c>
      <c r="B14108">
        <v>-6.4000000000000003E-3</v>
      </c>
      <c r="C14108">
        <v>-2.5999999999999999E-3</v>
      </c>
      <c r="D14108">
        <v>-6.4999999999999997E-3</v>
      </c>
      <c r="E14108">
        <v>-4.7999999999999996E-3</v>
      </c>
      <c r="F14108">
        <v>-2.3E-3</v>
      </c>
      <c r="G14108">
        <v>8.8000000000000005E-3</v>
      </c>
      <c r="H14108">
        <v>1E-4</v>
      </c>
    </row>
    <row r="14109" spans="1:8" x14ac:dyDescent="0.25">
      <c r="A14109" s="6">
        <v>43664</v>
      </c>
      <c r="B14109">
        <v>3.4999999999998999E-3</v>
      </c>
      <c r="C14109">
        <v>-2.5999999999999999E-3</v>
      </c>
      <c r="D14109">
        <v>1E-4</v>
      </c>
      <c r="E14109">
        <v>-3.4999999999998999E-3</v>
      </c>
      <c r="F14109">
        <v>3.8E-3</v>
      </c>
      <c r="G14109">
        <v>2.8E-3</v>
      </c>
      <c r="H14109">
        <v>1E-4</v>
      </c>
    </row>
    <row r="14110" spans="1:8" x14ac:dyDescent="0.25">
      <c r="A14110" s="6">
        <v>43665</v>
      </c>
      <c r="B14110">
        <v>-5.6999999999998996E-3</v>
      </c>
      <c r="C14110">
        <v>3.0000000000000001E-3</v>
      </c>
      <c r="D14110">
        <v>8.6E-3</v>
      </c>
      <c r="E14110">
        <v>3.7000000000000002E-3</v>
      </c>
      <c r="F14110">
        <v>1.4E-3</v>
      </c>
      <c r="G14110">
        <v>-0.01</v>
      </c>
      <c r="H14110">
        <v>1E-4</v>
      </c>
    </row>
    <row r="14111" spans="1:8" x14ac:dyDescent="0.25">
      <c r="A14111" s="6">
        <v>43668</v>
      </c>
      <c r="B14111">
        <v>2.5000000000000001E-3</v>
      </c>
      <c r="C14111">
        <v>-5.5999999999999999E-3</v>
      </c>
      <c r="D14111">
        <v>-4.7999999999999996E-3</v>
      </c>
      <c r="E14111">
        <v>-1.9E-3</v>
      </c>
      <c r="F14111">
        <v>2.9999999999999997E-4</v>
      </c>
      <c r="G14111">
        <v>2E-3</v>
      </c>
      <c r="H14111">
        <v>1E-4</v>
      </c>
    </row>
    <row r="14112" spans="1:8" x14ac:dyDescent="0.25">
      <c r="A14112" s="6">
        <v>43669</v>
      </c>
      <c r="B14112">
        <v>6.4000000000000003E-3</v>
      </c>
      <c r="C14112">
        <v>-5.9999999999999995E-4</v>
      </c>
      <c r="D14112">
        <v>8.0000000000000002E-3</v>
      </c>
      <c r="E14112">
        <v>6.6E-3</v>
      </c>
      <c r="F14112">
        <v>3.7000000000000002E-3</v>
      </c>
      <c r="G14112">
        <v>-7.7999999999999996E-3</v>
      </c>
      <c r="H14112">
        <v>1E-4</v>
      </c>
    </row>
    <row r="14113" spans="1:8" x14ac:dyDescent="0.25">
      <c r="A14113" s="6">
        <v>43670</v>
      </c>
      <c r="B14113">
        <v>6.6E-3</v>
      </c>
      <c r="C14113">
        <v>9.1999999999999998E-3</v>
      </c>
      <c r="D14113">
        <v>8.6E-3</v>
      </c>
      <c r="E14113">
        <v>-6.9999999999999999E-4</v>
      </c>
      <c r="F14113">
        <v>-8.0000000000000004E-4</v>
      </c>
      <c r="G14113">
        <v>-7.4999999999999997E-3</v>
      </c>
      <c r="H14113">
        <v>1E-4</v>
      </c>
    </row>
    <row r="14114" spans="1:8" x14ac:dyDescent="0.25">
      <c r="A14114" s="6">
        <v>43671</v>
      </c>
      <c r="B14114">
        <v>-6.3E-3</v>
      </c>
      <c r="C14114">
        <v>-6.7999999999999996E-3</v>
      </c>
      <c r="D14114">
        <v>-1.1000000000000001E-3</v>
      </c>
      <c r="E14114">
        <v>1.5E-3</v>
      </c>
      <c r="F14114">
        <v>1.2999999999999999E-3</v>
      </c>
      <c r="G14114">
        <v>1.5299999999999999E-2</v>
      </c>
      <c r="H14114">
        <v>1E-4</v>
      </c>
    </row>
    <row r="14115" spans="1:8" x14ac:dyDescent="0.25">
      <c r="A14115" s="6">
        <v>43672</v>
      </c>
      <c r="B14115">
        <v>8.1999999999999001E-3</v>
      </c>
      <c r="C14115">
        <v>3.2000000000000002E-3</v>
      </c>
      <c r="D14115">
        <v>-1.9E-3</v>
      </c>
      <c r="E14115">
        <v>-6.3E-3</v>
      </c>
      <c r="F14115">
        <v>-3.3E-3</v>
      </c>
      <c r="G14115">
        <v>2.8E-3</v>
      </c>
      <c r="H14115">
        <v>1E-4</v>
      </c>
    </row>
    <row r="14116" spans="1:8" x14ac:dyDescent="0.25">
      <c r="A14116" s="6">
        <v>43675</v>
      </c>
      <c r="B14116">
        <v>-3.2000000000000002E-3</v>
      </c>
      <c r="C14116">
        <v>-3.3999999999999998E-3</v>
      </c>
      <c r="D14116">
        <v>-4.5999999999999999E-3</v>
      </c>
      <c r="E14116">
        <v>3.2000000000000002E-3</v>
      </c>
      <c r="F14116">
        <v>4.0999999999998997E-3</v>
      </c>
      <c r="G14116">
        <v>4.4000000000000003E-3</v>
      </c>
      <c r="H14116">
        <v>1E-4</v>
      </c>
    </row>
    <row r="14117" spans="1:8" x14ac:dyDescent="0.25">
      <c r="A14117" s="6">
        <v>43676</v>
      </c>
      <c r="B14117">
        <v>-1.6999999999999999E-3</v>
      </c>
      <c r="C14117">
        <v>1.43E-2</v>
      </c>
      <c r="D14117">
        <v>8.8000000000000005E-3</v>
      </c>
      <c r="E14117">
        <v>-1.6999999999999999E-3</v>
      </c>
      <c r="F14117">
        <v>6.9999999999999999E-4</v>
      </c>
      <c r="G14117">
        <v>-1.3599999999999999E-2</v>
      </c>
      <c r="H14117">
        <v>1E-4</v>
      </c>
    </row>
    <row r="14118" spans="1:8" x14ac:dyDescent="0.25">
      <c r="A14118" s="6">
        <v>43677</v>
      </c>
      <c r="B14118">
        <v>-1.0999999999999999E-2</v>
      </c>
      <c r="C14118">
        <v>2.5000000000000001E-3</v>
      </c>
      <c r="D14118">
        <v>6.1999999999999998E-3</v>
      </c>
      <c r="E14118">
        <v>1.8E-3</v>
      </c>
      <c r="F14118">
        <v>5.0000000000000001E-3</v>
      </c>
      <c r="G14118">
        <v>1.1000000000000001E-3</v>
      </c>
      <c r="H14118">
        <v>1E-4</v>
      </c>
    </row>
    <row r="14119" spans="1:8" x14ac:dyDescent="0.25">
      <c r="A14119" s="6">
        <v>43678</v>
      </c>
      <c r="B14119">
        <v>-1.04E-2</v>
      </c>
      <c r="C14119">
        <v>-7.6E-3</v>
      </c>
      <c r="D14119">
        <v>-1.9E-2</v>
      </c>
      <c r="E14119">
        <v>-5.4000000000000003E-3</v>
      </c>
      <c r="F14119">
        <v>-2.3E-3</v>
      </c>
      <c r="G14119">
        <v>2.47E-2</v>
      </c>
      <c r="H14119">
        <v>1E-4</v>
      </c>
    </row>
    <row r="14120" spans="1:8" x14ac:dyDescent="0.25">
      <c r="A14120" s="6">
        <v>43679</v>
      </c>
      <c r="B14120">
        <v>-8.6999999999999994E-3</v>
      </c>
      <c r="C14120">
        <v>-2.5000000000000001E-3</v>
      </c>
      <c r="D14120">
        <v>6.9999999999999999E-4</v>
      </c>
      <c r="E14120">
        <v>1.5E-3</v>
      </c>
      <c r="F14120">
        <v>2.3E-3</v>
      </c>
      <c r="G14120">
        <v>3.0999999999999999E-3</v>
      </c>
      <c r="H14120">
        <v>1E-4</v>
      </c>
    </row>
    <row r="14121" spans="1:8" x14ac:dyDescent="0.25">
      <c r="A14121" s="6">
        <v>43682</v>
      </c>
      <c r="B14121">
        <v>-3.0699999999999901E-2</v>
      </c>
      <c r="C14121">
        <v>5.9999999999999995E-4</v>
      </c>
      <c r="D14121">
        <v>1E-4</v>
      </c>
      <c r="E14121">
        <v>-5.0000000000000001E-4</v>
      </c>
      <c r="F14121">
        <v>3.0999999999999999E-3</v>
      </c>
      <c r="G14121">
        <v>4.0999999999998997E-3</v>
      </c>
      <c r="H14121">
        <v>1E-4</v>
      </c>
    </row>
    <row r="14122" spans="1:8" x14ac:dyDescent="0.25">
      <c r="A14122" s="6">
        <v>43683</v>
      </c>
      <c r="B14122">
        <v>1.29E-2</v>
      </c>
      <c r="C14122">
        <v>-5.4000000000000003E-3</v>
      </c>
      <c r="D14122">
        <v>-5.8999999999999999E-3</v>
      </c>
      <c r="E14122">
        <v>-2.7000000000000001E-3</v>
      </c>
      <c r="F14122">
        <v>-2E-3</v>
      </c>
      <c r="G14122">
        <v>1.0699999999999999E-2</v>
      </c>
      <c r="H14122">
        <v>1E-4</v>
      </c>
    </row>
    <row r="14123" spans="1:8" x14ac:dyDescent="0.25">
      <c r="A14123" s="6">
        <v>43684</v>
      </c>
      <c r="B14123">
        <v>6.9999999999999999E-4</v>
      </c>
      <c r="C14123">
        <v>-1.1000000000000001E-3</v>
      </c>
      <c r="D14123">
        <v>-8.9999999999999993E-3</v>
      </c>
      <c r="E14123">
        <v>1.9E-3</v>
      </c>
      <c r="F14123">
        <v>-1.6999999999999999E-3</v>
      </c>
      <c r="G14123">
        <v>3.7000000000000002E-3</v>
      </c>
      <c r="H14123">
        <v>1E-4</v>
      </c>
    </row>
    <row r="14124" spans="1:8" x14ac:dyDescent="0.25">
      <c r="A14124" s="6">
        <v>43685</v>
      </c>
      <c r="B14124">
        <v>1.9699999999999999E-2</v>
      </c>
      <c r="C14124">
        <v>-4.0000000000000002E-4</v>
      </c>
      <c r="D14124">
        <v>-2.5000000000000001E-3</v>
      </c>
      <c r="E14124">
        <v>2.8E-3</v>
      </c>
      <c r="F14124">
        <v>-3.0999999999999999E-3</v>
      </c>
      <c r="G14124">
        <v>1.8E-3</v>
      </c>
      <c r="H14124">
        <v>1E-4</v>
      </c>
    </row>
    <row r="14125" spans="1:8" x14ac:dyDescent="0.25">
      <c r="A14125" s="6">
        <v>43686</v>
      </c>
      <c r="B14125">
        <v>-7.7999999999999996E-3</v>
      </c>
      <c r="C14125">
        <v>-5.0000000000000001E-3</v>
      </c>
      <c r="D14125">
        <v>-2.2000000000000001E-3</v>
      </c>
      <c r="E14125">
        <v>-4.7999999999999996E-3</v>
      </c>
      <c r="F14125">
        <v>-1E-4</v>
      </c>
      <c r="G14125">
        <v>1.03E-2</v>
      </c>
      <c r="H14125">
        <v>1E-4</v>
      </c>
    </row>
    <row r="14126" spans="1:8" x14ac:dyDescent="0.25">
      <c r="A14126" s="6">
        <v>43689</v>
      </c>
      <c r="B14126">
        <v>-1.3100000000000001E-2</v>
      </c>
      <c r="C14126">
        <v>2.0999999999999999E-3</v>
      </c>
      <c r="D14126">
        <v>-2.5999999999999999E-3</v>
      </c>
      <c r="E14126">
        <v>1.2999999999999999E-3</v>
      </c>
      <c r="F14126">
        <v>2.5999999999999999E-3</v>
      </c>
      <c r="G14126">
        <v>5.5999999999999999E-3</v>
      </c>
      <c r="H14126">
        <v>1E-4</v>
      </c>
    </row>
    <row r="14127" spans="1:8" x14ac:dyDescent="0.25">
      <c r="A14127" s="6">
        <v>43690</v>
      </c>
      <c r="B14127">
        <v>1.47E-2</v>
      </c>
      <c r="C14127">
        <v>-3.4999999999998999E-3</v>
      </c>
      <c r="D14127">
        <v>-5.3E-3</v>
      </c>
      <c r="E14127">
        <v>3.3999999999999998E-3</v>
      </c>
      <c r="F14127">
        <v>0</v>
      </c>
      <c r="G14127">
        <v>5.0000000000000001E-4</v>
      </c>
      <c r="H14127">
        <v>1E-4</v>
      </c>
    </row>
    <row r="14128" spans="1:8" x14ac:dyDescent="0.25">
      <c r="A14128" s="6">
        <v>43691</v>
      </c>
      <c r="B14128">
        <v>-2.9499999999999998E-2</v>
      </c>
      <c r="C14128">
        <v>2.9999999999999997E-4</v>
      </c>
      <c r="D14128">
        <v>-5.1000000000000004E-3</v>
      </c>
      <c r="E14128">
        <v>-3.5999999999999999E-3</v>
      </c>
      <c r="F14128">
        <v>2.0000000000000001E-4</v>
      </c>
      <c r="G14128">
        <v>1.2999999999999999E-2</v>
      </c>
      <c r="H14128">
        <v>1E-4</v>
      </c>
    </row>
    <row r="14129" spans="1:8" x14ac:dyDescent="0.25">
      <c r="A14129" s="6">
        <v>43692</v>
      </c>
      <c r="B14129">
        <v>1.6999999999999999E-3</v>
      </c>
      <c r="C14129">
        <v>-6.9999999999999004E-3</v>
      </c>
      <c r="D14129">
        <v>-5.1999999999999998E-3</v>
      </c>
      <c r="E14129">
        <v>-6.9999999999999999E-4</v>
      </c>
      <c r="F14129">
        <v>-4.7999999999999996E-3</v>
      </c>
      <c r="G14129">
        <v>1.2E-2</v>
      </c>
      <c r="H14129">
        <v>1E-4</v>
      </c>
    </row>
    <row r="14130" spans="1:8" x14ac:dyDescent="0.25">
      <c r="A14130" s="6">
        <v>43693</v>
      </c>
      <c r="B14130">
        <v>1.55E-2</v>
      </c>
      <c r="C14130">
        <v>6.4000000000000003E-3</v>
      </c>
      <c r="D14130">
        <v>6.0000000000000001E-3</v>
      </c>
      <c r="E14130">
        <v>1.2999999999999999E-3</v>
      </c>
      <c r="F14130">
        <v>-5.9999999999999995E-4</v>
      </c>
      <c r="G14130">
        <v>-1.0800000000000001E-2</v>
      </c>
      <c r="H14130">
        <v>1E-4</v>
      </c>
    </row>
    <row r="14131" spans="1:8" x14ac:dyDescent="0.25">
      <c r="A14131" s="6">
        <v>43696</v>
      </c>
      <c r="B14131">
        <v>1.13999999999999E-2</v>
      </c>
      <c r="C14131">
        <v>4.0000000000000002E-4</v>
      </c>
      <c r="D14131">
        <v>2.0999999999999999E-3</v>
      </c>
      <c r="E14131">
        <v>3.4999999999998999E-3</v>
      </c>
      <c r="F14131">
        <v>2.9999999999999997E-4</v>
      </c>
      <c r="G14131">
        <v>-1.16999999999999E-2</v>
      </c>
      <c r="H14131">
        <v>1E-4</v>
      </c>
    </row>
    <row r="14132" spans="1:8" x14ac:dyDescent="0.25">
      <c r="A14132" s="6">
        <v>43697</v>
      </c>
      <c r="B14132">
        <v>-7.4999999999999997E-3</v>
      </c>
      <c r="C14132">
        <v>1.8E-3</v>
      </c>
      <c r="D14132">
        <v>-4.8999999999999998E-3</v>
      </c>
      <c r="E14132">
        <v>1.1999999999999999E-3</v>
      </c>
      <c r="F14132">
        <v>-2.0999999999999999E-3</v>
      </c>
      <c r="G14132">
        <v>4.3E-3</v>
      </c>
      <c r="H14132">
        <v>1E-4</v>
      </c>
    </row>
    <row r="14133" spans="1:8" x14ac:dyDescent="0.25">
      <c r="A14133" s="6">
        <v>43698</v>
      </c>
      <c r="B14133">
        <v>8.5000000000000006E-3</v>
      </c>
      <c r="C14133">
        <v>-2.9999999999999997E-4</v>
      </c>
      <c r="D14133">
        <v>-3.0000000000000001E-3</v>
      </c>
      <c r="E14133">
        <v>-2.9999999999999997E-4</v>
      </c>
      <c r="F14133">
        <v>-1E-4</v>
      </c>
      <c r="G14133">
        <v>-8.0000000000000004E-4</v>
      </c>
      <c r="H14133">
        <v>1E-4</v>
      </c>
    </row>
    <row r="14134" spans="1:8" x14ac:dyDescent="0.25">
      <c r="A14134" s="6">
        <v>43699</v>
      </c>
      <c r="B14134">
        <v>-1E-3</v>
      </c>
      <c r="C14134">
        <v>-3.4999999999998999E-3</v>
      </c>
      <c r="D14134">
        <v>4.8999999999999998E-3</v>
      </c>
      <c r="E14134">
        <v>2.0999999999999999E-3</v>
      </c>
      <c r="F14134">
        <v>2.8999999999999998E-3</v>
      </c>
      <c r="G14134">
        <v>-4.0000000000000002E-4</v>
      </c>
      <c r="H14134">
        <v>1E-4</v>
      </c>
    </row>
    <row r="14135" spans="1:8" x14ac:dyDescent="0.25">
      <c r="A14135" s="6">
        <v>43700</v>
      </c>
      <c r="B14135">
        <v>-2.6599999999999999E-2</v>
      </c>
      <c r="C14135">
        <v>-6.0999999999998998E-3</v>
      </c>
      <c r="D14135">
        <v>-1.8E-3</v>
      </c>
      <c r="E14135">
        <v>-6.0999999999998998E-3</v>
      </c>
      <c r="F14135">
        <v>-2.5999999999999999E-3</v>
      </c>
      <c r="G14135">
        <v>9.4999999999999998E-3</v>
      </c>
      <c r="H14135">
        <v>1E-4</v>
      </c>
    </row>
    <row r="14136" spans="1:8" x14ac:dyDescent="0.25">
      <c r="A14136" s="6">
        <v>43703</v>
      </c>
      <c r="B14136">
        <v>1.0800000000000001E-2</v>
      </c>
      <c r="C14136">
        <v>-4.0000000000000002E-4</v>
      </c>
      <c r="D14136">
        <v>-1.8E-3</v>
      </c>
      <c r="E14136">
        <v>1.9E-3</v>
      </c>
      <c r="F14136">
        <v>-1.1000000000000001E-3</v>
      </c>
      <c r="G14136">
        <v>3.8999999999999998E-3</v>
      </c>
      <c r="H14136">
        <v>1E-4</v>
      </c>
    </row>
    <row r="14137" spans="1:8" x14ac:dyDescent="0.25">
      <c r="A14137" s="6">
        <v>43704</v>
      </c>
      <c r="B14137">
        <v>-4.5999999999999999E-3</v>
      </c>
      <c r="C14137">
        <v>-0.01</v>
      </c>
      <c r="D14137">
        <v>-6.6E-3</v>
      </c>
      <c r="E14137">
        <v>2.7000000000000001E-3</v>
      </c>
      <c r="F14137">
        <v>8.9999999999999998E-4</v>
      </c>
      <c r="G14137">
        <v>9.2999999999999992E-3</v>
      </c>
      <c r="H14137">
        <v>1E-4</v>
      </c>
    </row>
    <row r="14138" spans="1:8" x14ac:dyDescent="0.25">
      <c r="A14138" s="6">
        <v>43705</v>
      </c>
      <c r="B14138">
        <v>6.7999999999999996E-3</v>
      </c>
      <c r="C14138">
        <v>6.3E-3</v>
      </c>
      <c r="D14138">
        <v>6.0999999999998998E-3</v>
      </c>
      <c r="E14138">
        <v>3.4999999999998999E-3</v>
      </c>
      <c r="F14138">
        <v>1.8E-3</v>
      </c>
      <c r="G14138">
        <v>-8.8000000000000005E-3</v>
      </c>
      <c r="H14138">
        <v>1E-4</v>
      </c>
    </row>
    <row r="14139" spans="1:8" x14ac:dyDescent="0.25">
      <c r="A14139" s="6">
        <v>43706</v>
      </c>
      <c r="B14139">
        <v>1.35E-2</v>
      </c>
      <c r="C14139">
        <v>4.0999999999998997E-3</v>
      </c>
      <c r="D14139">
        <v>3.3E-3</v>
      </c>
      <c r="E14139">
        <v>1.5E-3</v>
      </c>
      <c r="F14139">
        <v>-1.1999999999999999E-3</v>
      </c>
      <c r="G14139">
        <v>-9.3999999999998998E-3</v>
      </c>
      <c r="H14139">
        <v>1E-4</v>
      </c>
    </row>
    <row r="14140" spans="1:8" x14ac:dyDescent="0.25">
      <c r="A14140" s="6">
        <v>43707</v>
      </c>
      <c r="B14140">
        <v>2.9999999999999997E-4</v>
      </c>
      <c r="C14140">
        <v>-2.3999999999999998E-3</v>
      </c>
      <c r="D14140">
        <v>2.3E-3</v>
      </c>
      <c r="E14140">
        <v>1E-3</v>
      </c>
      <c r="F14140">
        <v>1E-3</v>
      </c>
      <c r="G14140">
        <v>-2.5000000000000001E-3</v>
      </c>
      <c r="H14140">
        <v>1E-4</v>
      </c>
    </row>
    <row r="14141" spans="1:8" x14ac:dyDescent="0.25">
      <c r="A14141" s="6">
        <v>43711</v>
      </c>
      <c r="B14141">
        <v>-8.6E-3</v>
      </c>
      <c r="C14141">
        <v>-9.3999999999998998E-3</v>
      </c>
      <c r="D14141">
        <v>1.1999999999999999E-3</v>
      </c>
      <c r="E14141">
        <v>-1.9E-3</v>
      </c>
      <c r="F14141">
        <v>4.5999999999999999E-3</v>
      </c>
      <c r="G14141">
        <v>5.4999999999999997E-3</v>
      </c>
      <c r="H14141">
        <v>1E-4</v>
      </c>
    </row>
    <row r="14142" spans="1:8" x14ac:dyDescent="0.25">
      <c r="A14142" s="6">
        <v>43712</v>
      </c>
      <c r="B14142">
        <v>1.0800000000000001E-2</v>
      </c>
      <c r="C14142">
        <v>-1.4E-3</v>
      </c>
      <c r="D14142">
        <v>4.3E-3</v>
      </c>
      <c r="E14142">
        <v>2.5000000000000001E-3</v>
      </c>
      <c r="F14142">
        <v>-5.9999999999999995E-4</v>
      </c>
      <c r="G14142">
        <v>-9.1999999999999998E-3</v>
      </c>
      <c r="H14142">
        <v>1E-4</v>
      </c>
    </row>
    <row r="14143" spans="1:8" x14ac:dyDescent="0.25">
      <c r="A14143" s="6">
        <v>43713</v>
      </c>
      <c r="B14143">
        <v>1.41999999999999E-2</v>
      </c>
      <c r="C14143">
        <v>5.4000000000000003E-3</v>
      </c>
      <c r="D14143">
        <v>6.9999999999999004E-3</v>
      </c>
      <c r="E14143">
        <v>4.0000000000000001E-3</v>
      </c>
      <c r="F14143">
        <v>0</v>
      </c>
      <c r="G14143">
        <v>-1.9599999999999999E-2</v>
      </c>
      <c r="H14143">
        <v>1E-4</v>
      </c>
    </row>
    <row r="14144" spans="1:8" x14ac:dyDescent="0.25">
      <c r="A14144" s="6">
        <v>43714</v>
      </c>
      <c r="B14144">
        <v>-2.0000000000000001E-4</v>
      </c>
      <c r="C14144">
        <v>-3.5999999999999999E-3</v>
      </c>
      <c r="D14144">
        <v>5.0000000000000001E-4</v>
      </c>
      <c r="E14144">
        <v>1.5E-3</v>
      </c>
      <c r="F14144">
        <v>4.1999999999999997E-3</v>
      </c>
      <c r="G14144">
        <v>-4.0000000000000001E-3</v>
      </c>
      <c r="H14144">
        <v>1E-4</v>
      </c>
    </row>
    <row r="14145" spans="1:8" x14ac:dyDescent="0.25">
      <c r="A14145" s="6">
        <v>43717</v>
      </c>
      <c r="B14145">
        <v>6.9999999999999999E-4</v>
      </c>
      <c r="C14145">
        <v>1.38E-2</v>
      </c>
      <c r="D14145">
        <v>3.0499999999999999E-2</v>
      </c>
      <c r="E14145">
        <v>8.6E-3</v>
      </c>
      <c r="F14145">
        <v>3.8E-3</v>
      </c>
      <c r="G14145">
        <v>-3.8100000000000002E-2</v>
      </c>
      <c r="H14145">
        <v>1E-4</v>
      </c>
    </row>
    <row r="14146" spans="1:8" x14ac:dyDescent="0.25">
      <c r="A14146" s="6">
        <v>43718</v>
      </c>
      <c r="B14146">
        <v>1.6000000000000001E-3</v>
      </c>
      <c r="C14146">
        <v>1.43E-2</v>
      </c>
      <c r="D14146">
        <v>1.11E-2</v>
      </c>
      <c r="E14146">
        <v>-2.9999999999999997E-4</v>
      </c>
      <c r="F14146">
        <v>5.1999999999999998E-3</v>
      </c>
      <c r="G14146">
        <v>-3.15E-2</v>
      </c>
      <c r="H14146">
        <v>1E-4</v>
      </c>
    </row>
    <row r="14147" spans="1:8" x14ac:dyDescent="0.25">
      <c r="A14147" s="6">
        <v>43719</v>
      </c>
      <c r="B14147">
        <v>8.6999999999999994E-3</v>
      </c>
      <c r="C14147">
        <v>1.37E-2</v>
      </c>
      <c r="D14147">
        <v>-4.0000000000000002E-4</v>
      </c>
      <c r="E14147">
        <v>-2.3E-3</v>
      </c>
      <c r="F14147">
        <v>2.8999999999999998E-3</v>
      </c>
      <c r="G14147">
        <v>-4.4000000000000003E-3</v>
      </c>
      <c r="H14147">
        <v>1E-4</v>
      </c>
    </row>
    <row r="14148" spans="1:8" x14ac:dyDescent="0.25">
      <c r="A14148" s="6">
        <v>43720</v>
      </c>
      <c r="B14148">
        <v>2.2000000000000001E-3</v>
      </c>
      <c r="C14148">
        <v>-3.8999999999999998E-3</v>
      </c>
      <c r="D14148">
        <v>-1.1999999999999999E-3</v>
      </c>
      <c r="E14148">
        <v>-2.2000000000000001E-3</v>
      </c>
      <c r="F14148">
        <v>-1.1999999999999999E-3</v>
      </c>
      <c r="G14148">
        <v>0.01</v>
      </c>
      <c r="H14148">
        <v>1E-4</v>
      </c>
    </row>
    <row r="14149" spans="1:8" x14ac:dyDescent="0.25">
      <c r="A14149" s="6">
        <v>43721</v>
      </c>
      <c r="B14149">
        <v>-2.0000000000000001E-4</v>
      </c>
      <c r="C14149">
        <v>1.9E-3</v>
      </c>
      <c r="D14149">
        <v>7.4000000000000003E-3</v>
      </c>
      <c r="E14149">
        <v>-2.9999999999999997E-4</v>
      </c>
      <c r="F14149">
        <v>-8.0000000000000004E-4</v>
      </c>
      <c r="G14149">
        <v>-6.7999999999999996E-3</v>
      </c>
      <c r="H14149">
        <v>1E-4</v>
      </c>
    </row>
    <row r="14150" spans="1:8" x14ac:dyDescent="0.25">
      <c r="A14150" s="6">
        <v>43724</v>
      </c>
      <c r="B14150">
        <v>-2.3E-3</v>
      </c>
      <c r="C14150">
        <v>8.8999999999999999E-3</v>
      </c>
      <c r="D14150">
        <v>5.3E-3</v>
      </c>
      <c r="E14150">
        <v>-3.3E-3</v>
      </c>
      <c r="F14150">
        <v>-2.9999999999999997E-4</v>
      </c>
      <c r="G14150">
        <v>-1.8700000000000001E-2</v>
      </c>
      <c r="H14150">
        <v>1E-4</v>
      </c>
    </row>
    <row r="14151" spans="1:8" x14ac:dyDescent="0.25">
      <c r="A14151" s="6">
        <v>43725</v>
      </c>
      <c r="B14151">
        <v>1.6999999999999999E-3</v>
      </c>
      <c r="C14151">
        <v>-8.0000000000000002E-3</v>
      </c>
      <c r="D14151">
        <v>-1.18999999999999E-2</v>
      </c>
      <c r="E14151">
        <v>-1.8E-3</v>
      </c>
      <c r="F14151">
        <v>-3.3E-3</v>
      </c>
      <c r="G14151">
        <v>2.3699999999999999E-2</v>
      </c>
      <c r="H14151">
        <v>1E-4</v>
      </c>
    </row>
    <row r="14152" spans="1:8" x14ac:dyDescent="0.25">
      <c r="A14152" s="6">
        <v>43726</v>
      </c>
      <c r="B14152">
        <v>-4.0000000000000002E-4</v>
      </c>
      <c r="C14152">
        <v>-7.7000000000000002E-3</v>
      </c>
      <c r="D14152">
        <v>5.9999999999999995E-4</v>
      </c>
      <c r="E14152">
        <v>-1.2999999999999999E-3</v>
      </c>
      <c r="F14152">
        <v>8.9999999999999998E-4</v>
      </c>
      <c r="G14152">
        <v>9.8999999999999002E-3</v>
      </c>
      <c r="H14152">
        <v>1E-4</v>
      </c>
    </row>
    <row r="14153" spans="1:8" x14ac:dyDescent="0.25">
      <c r="A14153" s="6">
        <v>43727</v>
      </c>
      <c r="B14153">
        <v>-5.0000000000000001E-4</v>
      </c>
      <c r="C14153">
        <v>-4.8999999999999998E-3</v>
      </c>
      <c r="D14153">
        <v>-4.5999999999999999E-3</v>
      </c>
      <c r="E14153">
        <v>5.0000000000000001E-4</v>
      </c>
      <c r="F14153">
        <v>-1.1000000000000001E-3</v>
      </c>
      <c r="G14153">
        <v>5.4999999999999997E-3</v>
      </c>
      <c r="H14153">
        <v>1E-4</v>
      </c>
    </row>
    <row r="14154" spans="1:8" x14ac:dyDescent="0.25">
      <c r="A14154" s="6">
        <v>43728</v>
      </c>
      <c r="B14154">
        <v>-4.7999999999999996E-3</v>
      </c>
      <c r="C14154">
        <v>2.8999999999999998E-3</v>
      </c>
      <c r="D14154">
        <v>1.5E-3</v>
      </c>
      <c r="E14154">
        <v>-5.8999999999999999E-3</v>
      </c>
      <c r="F14154">
        <v>2.0000000000000001E-4</v>
      </c>
      <c r="G14154">
        <v>4.0000000000000002E-4</v>
      </c>
      <c r="H14154">
        <v>1E-4</v>
      </c>
    </row>
    <row r="14155" spans="1:8" x14ac:dyDescent="0.25">
      <c r="A14155" s="6">
        <v>43731</v>
      </c>
      <c r="B14155">
        <v>-2.0000000000000001E-4</v>
      </c>
      <c r="C14155">
        <v>-1.1999999999999999E-3</v>
      </c>
      <c r="D14155">
        <v>5.0000000000000001E-3</v>
      </c>
      <c r="E14155">
        <v>2.7000000000000001E-3</v>
      </c>
      <c r="F14155">
        <v>3.3999999999999998E-3</v>
      </c>
      <c r="G14155">
        <v>-1.6999999999999999E-3</v>
      </c>
      <c r="H14155">
        <v>1E-4</v>
      </c>
    </row>
    <row r="14156" spans="1:8" x14ac:dyDescent="0.25">
      <c r="A14156" s="6">
        <v>43732</v>
      </c>
      <c r="B14156">
        <v>-0.01</v>
      </c>
      <c r="C14156">
        <v>-7.4000000000000003E-3</v>
      </c>
      <c r="D14156">
        <v>1E-4</v>
      </c>
      <c r="E14156">
        <v>1.8E-3</v>
      </c>
      <c r="F14156">
        <v>5.3E-3</v>
      </c>
      <c r="G14156">
        <v>1.13999999999999E-2</v>
      </c>
      <c r="H14156">
        <v>1E-4</v>
      </c>
    </row>
    <row r="14157" spans="1:8" x14ac:dyDescent="0.25">
      <c r="A14157" s="6">
        <v>43733</v>
      </c>
      <c r="B14157">
        <v>6.8999999999999999E-3</v>
      </c>
      <c r="C14157">
        <v>4.0999999999998997E-3</v>
      </c>
      <c r="D14157">
        <v>5.1999999999999998E-3</v>
      </c>
      <c r="E14157">
        <v>4.0999999999998997E-3</v>
      </c>
      <c r="F14157">
        <v>2.9999999999999997E-4</v>
      </c>
      <c r="G14157">
        <v>-6.4000000000000003E-3</v>
      </c>
      <c r="H14157">
        <v>1E-4</v>
      </c>
    </row>
    <row r="14158" spans="1:8" x14ac:dyDescent="0.25">
      <c r="A14158" s="6">
        <v>43734</v>
      </c>
      <c r="B14158">
        <v>-4.0000000000000001E-3</v>
      </c>
      <c r="C14158">
        <v>-9.7999999999999997E-3</v>
      </c>
      <c r="D14158">
        <v>1.2999999999999999E-3</v>
      </c>
      <c r="E14158">
        <v>3.5999999999999999E-3</v>
      </c>
      <c r="F14158">
        <v>3.7000000000000002E-3</v>
      </c>
      <c r="G14158">
        <v>8.0999999999999996E-3</v>
      </c>
      <c r="H14158">
        <v>1E-4</v>
      </c>
    </row>
    <row r="14159" spans="1:8" x14ac:dyDescent="0.25">
      <c r="A14159" s="6">
        <v>43735</v>
      </c>
      <c r="B14159">
        <v>-6.1999999999999998E-3</v>
      </c>
      <c r="C14159">
        <v>-1.6000000000000001E-3</v>
      </c>
      <c r="D14159">
        <v>8.8000000000000005E-3</v>
      </c>
      <c r="E14159">
        <v>2.3999999999999998E-3</v>
      </c>
      <c r="F14159">
        <v>5.8999999999999999E-3</v>
      </c>
      <c r="G14159">
        <v>-6.9999999999999004E-3</v>
      </c>
      <c r="H14159">
        <v>1E-4</v>
      </c>
    </row>
    <row r="14160" spans="1:8" x14ac:dyDescent="0.25">
      <c r="A14160" s="6">
        <v>43738</v>
      </c>
      <c r="B14160">
        <v>5.0000000000000001E-3</v>
      </c>
      <c r="C14160">
        <v>-2.7000000000000001E-3</v>
      </c>
      <c r="D14160">
        <v>-4.7999999999999996E-3</v>
      </c>
      <c r="E14160">
        <v>6.0999999999998998E-3</v>
      </c>
      <c r="F14160">
        <v>1E-4</v>
      </c>
      <c r="G14160">
        <v>2E-3</v>
      </c>
      <c r="H14160">
        <v>1E-4</v>
      </c>
    </row>
    <row r="14161" spans="1:8" x14ac:dyDescent="0.25">
      <c r="A14161" s="6">
        <v>43739</v>
      </c>
      <c r="B14161">
        <v>-1.3100000000000001E-2</v>
      </c>
      <c r="C14161">
        <v>-6.6E-3</v>
      </c>
      <c r="D14161">
        <v>-5.8999999999999999E-3</v>
      </c>
      <c r="E14161">
        <v>1E-3</v>
      </c>
      <c r="F14161">
        <v>-1.6999999999999999E-3</v>
      </c>
      <c r="G14161">
        <v>1.13999999999999E-2</v>
      </c>
      <c r="H14161">
        <v>1E-4</v>
      </c>
    </row>
    <row r="14162" spans="1:8" x14ac:dyDescent="0.25">
      <c r="A14162" s="6">
        <v>43740</v>
      </c>
      <c r="B14162">
        <v>-1.7299999999999999E-2</v>
      </c>
      <c r="C14162">
        <v>7.7000000000000002E-3</v>
      </c>
      <c r="D14162">
        <v>-3.5999999999999999E-3</v>
      </c>
      <c r="E14162">
        <v>-4.5999999999999999E-3</v>
      </c>
      <c r="F14162">
        <v>-2.5999999999999999E-3</v>
      </c>
      <c r="G14162">
        <v>8.0000000000000002E-3</v>
      </c>
      <c r="H14162">
        <v>1E-4</v>
      </c>
    </row>
    <row r="14163" spans="1:8" x14ac:dyDescent="0.25">
      <c r="A14163" s="6">
        <v>43741</v>
      </c>
      <c r="B14163">
        <v>8.0000000000000002E-3</v>
      </c>
      <c r="C14163">
        <v>-3.8999999999999998E-3</v>
      </c>
      <c r="D14163">
        <v>-8.8999999999999999E-3</v>
      </c>
      <c r="E14163">
        <v>-1.9E-3</v>
      </c>
      <c r="F14163">
        <v>-2.3E-3</v>
      </c>
      <c r="G14163">
        <v>-2.3E-3</v>
      </c>
      <c r="H14163">
        <v>1E-4</v>
      </c>
    </row>
    <row r="14164" spans="1:8" x14ac:dyDescent="0.25">
      <c r="A14164" s="6">
        <v>43742</v>
      </c>
      <c r="B14164">
        <v>1.3899999999999999E-2</v>
      </c>
      <c r="C14164">
        <v>-5.1000000000000004E-3</v>
      </c>
      <c r="D14164">
        <v>-6.9999999999999999E-4</v>
      </c>
      <c r="E14164">
        <v>-2.9999999999999997E-4</v>
      </c>
      <c r="F14164">
        <v>4.0000000000000002E-4</v>
      </c>
      <c r="G14164">
        <v>9.1999999999999998E-3</v>
      </c>
      <c r="H14164">
        <v>1E-4</v>
      </c>
    </row>
    <row r="14165" spans="1:8" x14ac:dyDescent="0.25">
      <c r="A14165" s="6">
        <v>43745</v>
      </c>
      <c r="B14165">
        <v>-4.0999999999998997E-3</v>
      </c>
      <c r="C14165">
        <v>1.2999999999999999E-3</v>
      </c>
      <c r="D14165">
        <v>-2.9999999999999997E-4</v>
      </c>
      <c r="E14165">
        <v>-5.9999999999999995E-4</v>
      </c>
      <c r="F14165">
        <v>-3.2000000000000002E-3</v>
      </c>
      <c r="G14165">
        <v>-1.2999999999999999E-3</v>
      </c>
      <c r="H14165">
        <v>1E-4</v>
      </c>
    </row>
    <row r="14166" spans="1:8" x14ac:dyDescent="0.25">
      <c r="A14166" s="6">
        <v>43746</v>
      </c>
      <c r="B14166">
        <v>-1.61E-2</v>
      </c>
      <c r="C14166">
        <v>-1.5E-3</v>
      </c>
      <c r="D14166">
        <v>-1.2999999999999999E-3</v>
      </c>
      <c r="E14166">
        <v>4.4000000000000003E-3</v>
      </c>
      <c r="F14166">
        <v>5.9999999999999995E-4</v>
      </c>
      <c r="G14166">
        <v>6.6E-3</v>
      </c>
      <c r="H14166">
        <v>1E-4</v>
      </c>
    </row>
    <row r="14167" spans="1:8" x14ac:dyDescent="0.25">
      <c r="A14167" s="6">
        <v>43747</v>
      </c>
      <c r="B14167">
        <v>9.1999999999999998E-3</v>
      </c>
      <c r="C14167">
        <v>-5.7999999999999996E-3</v>
      </c>
      <c r="D14167">
        <v>-8.9999999999999998E-4</v>
      </c>
      <c r="E14167">
        <v>1.1999999999999999E-3</v>
      </c>
      <c r="F14167">
        <v>-1.1999999999999999E-3</v>
      </c>
      <c r="G14167">
        <v>4.0000000000000001E-3</v>
      </c>
      <c r="H14167">
        <v>1E-4</v>
      </c>
    </row>
    <row r="14168" spans="1:8" x14ac:dyDescent="0.25">
      <c r="A14168" s="6">
        <v>43748</v>
      </c>
      <c r="B14168">
        <v>6.0000000000000001E-3</v>
      </c>
      <c r="C14168">
        <v>-2.5000000000000001E-3</v>
      </c>
      <c r="D14168">
        <v>2.5000000000000001E-3</v>
      </c>
      <c r="E14168">
        <v>1.1999999999999999E-3</v>
      </c>
      <c r="F14168">
        <v>-8.0000000000000004E-4</v>
      </c>
      <c r="G14168">
        <v>-3.8E-3</v>
      </c>
      <c r="H14168">
        <v>1E-4</v>
      </c>
    </row>
    <row r="14169" spans="1:8" x14ac:dyDescent="0.25">
      <c r="A14169" s="6">
        <v>43749</v>
      </c>
      <c r="B14169">
        <v>1.23E-2</v>
      </c>
      <c r="C14169">
        <v>6.0000000000000001E-3</v>
      </c>
      <c r="D14169">
        <v>1.8E-3</v>
      </c>
      <c r="E14169">
        <v>4.6999999999998996E-3</v>
      </c>
      <c r="F14169">
        <v>2.2000000000000001E-3</v>
      </c>
      <c r="G14169">
        <v>-1.1599999999999999E-2</v>
      </c>
      <c r="H14169">
        <v>1E-4</v>
      </c>
    </row>
    <row r="14170" spans="1:8" x14ac:dyDescent="0.25">
      <c r="A14170" s="6">
        <v>43752</v>
      </c>
      <c r="B14170">
        <v>-1.8E-3</v>
      </c>
      <c r="C14170">
        <v>-3.4999999999998999E-3</v>
      </c>
      <c r="D14170">
        <v>-2.9999999999999997E-4</v>
      </c>
      <c r="E14170">
        <v>-1.6999999999999999E-3</v>
      </c>
      <c r="F14170">
        <v>-8.9999999999999998E-4</v>
      </c>
      <c r="G14170">
        <v>1.6000000000000001E-3</v>
      </c>
      <c r="H14170">
        <v>1E-4</v>
      </c>
    </row>
    <row r="14171" spans="1:8" x14ac:dyDescent="0.25">
      <c r="A14171" s="6">
        <v>43753</v>
      </c>
      <c r="B14171">
        <v>1.03E-2</v>
      </c>
      <c r="C14171">
        <v>2.5000000000000001E-3</v>
      </c>
      <c r="D14171">
        <v>-2.5000000000000001E-3</v>
      </c>
      <c r="E14171">
        <v>-2.3E-3</v>
      </c>
      <c r="F14171">
        <v>-7.3000000000000001E-3</v>
      </c>
      <c r="G14171">
        <v>-2.7000000000000001E-3</v>
      </c>
      <c r="H14171">
        <v>1E-4</v>
      </c>
    </row>
    <row r="14172" spans="1:8" x14ac:dyDescent="0.25">
      <c r="A14172" s="6">
        <v>43754</v>
      </c>
      <c r="B14172">
        <v>-2.3999999999999998E-3</v>
      </c>
      <c r="C14172">
        <v>4.7999999999999996E-3</v>
      </c>
      <c r="D14172">
        <v>2.2000000000000001E-3</v>
      </c>
      <c r="E14172">
        <v>3.8E-3</v>
      </c>
      <c r="F14172">
        <v>2.5999999999999999E-3</v>
      </c>
      <c r="G14172">
        <v>-1.5E-3</v>
      </c>
      <c r="H14172">
        <v>1E-4</v>
      </c>
    </row>
    <row r="14173" spans="1:8" x14ac:dyDescent="0.25">
      <c r="A14173" s="6">
        <v>43755</v>
      </c>
      <c r="B14173">
        <v>3.7000000000000002E-3</v>
      </c>
      <c r="C14173">
        <v>7.9000000000000008E-3</v>
      </c>
      <c r="D14173">
        <v>-2.8999999999999998E-3</v>
      </c>
      <c r="E14173">
        <v>1.1000000000000001E-3</v>
      </c>
      <c r="F14173">
        <v>-1E-3</v>
      </c>
      <c r="G14173">
        <v>-1.4E-3</v>
      </c>
      <c r="H14173">
        <v>1E-4</v>
      </c>
    </row>
    <row r="14174" spans="1:8" x14ac:dyDescent="0.25">
      <c r="A14174" s="6">
        <v>43756</v>
      </c>
      <c r="B14174">
        <v>-4.8999999999999998E-3</v>
      </c>
      <c r="C14174">
        <v>-1.2999999999999999E-3</v>
      </c>
      <c r="D14174">
        <v>8.6999999999999994E-3</v>
      </c>
      <c r="E14174">
        <v>-8.0000000000000004E-4</v>
      </c>
      <c r="F14174">
        <v>3.8999999999999998E-3</v>
      </c>
      <c r="G14174">
        <v>4.5999999999999999E-3</v>
      </c>
      <c r="H14174">
        <v>1E-4</v>
      </c>
    </row>
    <row r="14175" spans="1:8" x14ac:dyDescent="0.25">
      <c r="A14175" s="6">
        <v>43759</v>
      </c>
      <c r="B14175">
        <v>7.0999999999998998E-3</v>
      </c>
      <c r="C14175">
        <v>3.0000000000000001E-3</v>
      </c>
      <c r="D14175">
        <v>3.3999999999999998E-3</v>
      </c>
      <c r="E14175">
        <v>0</v>
      </c>
      <c r="F14175">
        <v>1E-4</v>
      </c>
      <c r="G14175">
        <v>-4.5999999999999999E-3</v>
      </c>
      <c r="H14175">
        <v>1E-4</v>
      </c>
    </row>
    <row r="14176" spans="1:8" x14ac:dyDescent="0.25">
      <c r="A14176" s="6">
        <v>43760</v>
      </c>
      <c r="B14176">
        <v>-3.3999999999999998E-3</v>
      </c>
      <c r="C14176">
        <v>5.1000000000000004E-3</v>
      </c>
      <c r="D14176">
        <v>8.3999999999999995E-3</v>
      </c>
      <c r="E14176">
        <v>4.1999999999999997E-3</v>
      </c>
      <c r="F14176">
        <v>3.3999999999999998E-3</v>
      </c>
      <c r="G14176">
        <v>-2.06E-2</v>
      </c>
      <c r="H14176">
        <v>1E-4</v>
      </c>
    </row>
    <row r="14177" spans="1:8" x14ac:dyDescent="0.25">
      <c r="A14177" s="6">
        <v>43761</v>
      </c>
      <c r="B14177">
        <v>2.5000000000000001E-3</v>
      </c>
      <c r="C14177">
        <v>-1E-3</v>
      </c>
      <c r="D14177">
        <v>2.7000000000000001E-3</v>
      </c>
      <c r="E14177">
        <v>-1E-4</v>
      </c>
      <c r="F14177">
        <v>8.9999999999999998E-4</v>
      </c>
      <c r="G14177">
        <v>-6.1999999999999998E-3</v>
      </c>
      <c r="H14177">
        <v>1E-4</v>
      </c>
    </row>
    <row r="14178" spans="1:8" x14ac:dyDescent="0.25">
      <c r="A14178" s="6">
        <v>43762</v>
      </c>
      <c r="B14178">
        <v>2.5000000000000001E-3</v>
      </c>
      <c r="C14178">
        <v>-5.0000000000000001E-3</v>
      </c>
      <c r="D14178">
        <v>-8.8999999999999999E-3</v>
      </c>
      <c r="E14178">
        <v>-5.0000000000000001E-4</v>
      </c>
      <c r="F14178">
        <v>-6.0999999999998998E-3</v>
      </c>
      <c r="G14178">
        <v>1.0500000000000001E-2</v>
      </c>
      <c r="H14178">
        <v>1E-4</v>
      </c>
    </row>
    <row r="14179" spans="1:8" x14ac:dyDescent="0.25">
      <c r="A14179" s="6">
        <v>43763</v>
      </c>
      <c r="B14179">
        <v>5.0000000000000001E-3</v>
      </c>
      <c r="C14179">
        <v>4.0000000000000001E-3</v>
      </c>
      <c r="D14179">
        <v>6.9999999999999999E-4</v>
      </c>
      <c r="E14179">
        <v>3.3999999999999998E-3</v>
      </c>
      <c r="F14179">
        <v>0</v>
      </c>
      <c r="G14179">
        <v>-8.0999999999999996E-3</v>
      </c>
      <c r="H14179">
        <v>1E-4</v>
      </c>
    </row>
    <row r="14180" spans="1:8" x14ac:dyDescent="0.25">
      <c r="A14180" s="6">
        <v>43766</v>
      </c>
      <c r="B14180">
        <v>6.1999999999999998E-3</v>
      </c>
      <c r="C14180">
        <v>2.8E-3</v>
      </c>
      <c r="D14180">
        <v>-2.5000000000000001E-3</v>
      </c>
      <c r="E14180">
        <v>1E-4</v>
      </c>
      <c r="F14180">
        <v>1E-4</v>
      </c>
      <c r="G14180">
        <v>-1.6999999999999999E-3</v>
      </c>
      <c r="H14180">
        <v>1E-4</v>
      </c>
    </row>
    <row r="14181" spans="1:8" x14ac:dyDescent="0.25">
      <c r="A14181" s="6">
        <v>43767</v>
      </c>
      <c r="B14181">
        <v>-1.2999999999999999E-3</v>
      </c>
      <c r="C14181">
        <v>3.8999999999999998E-3</v>
      </c>
      <c r="D14181">
        <v>5.0000000000000001E-3</v>
      </c>
      <c r="E14181">
        <v>-5.9999999999999995E-4</v>
      </c>
      <c r="F14181">
        <v>1E-3</v>
      </c>
      <c r="G14181">
        <v>-8.0000000000000004E-4</v>
      </c>
      <c r="H14181">
        <v>1E-4</v>
      </c>
    </row>
    <row r="14182" spans="1:8" x14ac:dyDescent="0.25">
      <c r="A14182" s="6">
        <v>43768</v>
      </c>
      <c r="B14182">
        <v>2.8E-3</v>
      </c>
      <c r="C14182">
        <v>-6.4000000000000003E-3</v>
      </c>
      <c r="D14182">
        <v>-1.15E-2</v>
      </c>
      <c r="E14182">
        <v>-4.7999999999999996E-3</v>
      </c>
      <c r="F14182">
        <v>5.0000000000000001E-4</v>
      </c>
      <c r="G14182">
        <v>9.4999999999999998E-3</v>
      </c>
      <c r="H14182">
        <v>1E-4</v>
      </c>
    </row>
    <row r="14183" spans="1:8" x14ac:dyDescent="0.25">
      <c r="A14183" s="6">
        <v>43769</v>
      </c>
      <c r="B14183">
        <v>-3.8E-3</v>
      </c>
      <c r="C14183">
        <v>-3.3999999999999998E-3</v>
      </c>
      <c r="D14183">
        <v>-4.3E-3</v>
      </c>
      <c r="E14183">
        <v>-2.7000000000000001E-3</v>
      </c>
      <c r="F14183">
        <v>1.1999999999999999E-3</v>
      </c>
      <c r="G14183">
        <v>5.1999999999999998E-3</v>
      </c>
      <c r="H14183">
        <v>1E-4</v>
      </c>
    </row>
    <row r="14184" spans="1:8" x14ac:dyDescent="0.25">
      <c r="A14184" s="6">
        <v>43770</v>
      </c>
      <c r="B14184">
        <v>1.0699999999999999E-2</v>
      </c>
      <c r="C14184">
        <v>6.4999999999999997E-3</v>
      </c>
      <c r="D14184">
        <v>8.1999999999999001E-3</v>
      </c>
      <c r="E14184">
        <v>-1.8E-3</v>
      </c>
      <c r="F14184">
        <v>6.9999999999999999E-4</v>
      </c>
      <c r="G14184">
        <v>-1.8499999999999999E-2</v>
      </c>
      <c r="H14184">
        <v>1E-4</v>
      </c>
    </row>
    <row r="14185" spans="1:8" x14ac:dyDescent="0.25">
      <c r="A14185" s="6">
        <v>43773</v>
      </c>
      <c r="B14185">
        <v>3.8999999999999998E-3</v>
      </c>
      <c r="C14185">
        <v>3.2000000000000002E-3</v>
      </c>
      <c r="D14185">
        <v>1.35E-2</v>
      </c>
      <c r="E14185">
        <v>6.0000000000000001E-3</v>
      </c>
      <c r="F14185">
        <v>1.1000000000000001E-3</v>
      </c>
      <c r="G14185">
        <v>-2.5899999999999999E-2</v>
      </c>
      <c r="H14185">
        <v>1E-4</v>
      </c>
    </row>
    <row r="14186" spans="1:8" x14ac:dyDescent="0.25">
      <c r="A14186" s="6">
        <v>43774</v>
      </c>
      <c r="B14186">
        <v>-2.9999999999999997E-4</v>
      </c>
      <c r="C14186">
        <v>3.8E-3</v>
      </c>
      <c r="D14186">
        <v>4.5999999999999999E-3</v>
      </c>
      <c r="E14186">
        <v>-2.0000000000000001E-4</v>
      </c>
      <c r="F14186">
        <v>1E-4</v>
      </c>
      <c r="G14186">
        <v>-7.6E-3</v>
      </c>
      <c r="H14186">
        <v>1E-4</v>
      </c>
    </row>
    <row r="14187" spans="1:8" x14ac:dyDescent="0.25">
      <c r="A14187" s="6">
        <v>43775</v>
      </c>
      <c r="B14187">
        <v>-5.0000000000000001E-4</v>
      </c>
      <c r="C14187">
        <v>-8.0000000000000002E-3</v>
      </c>
      <c r="D14187">
        <v>2.3999999999999998E-3</v>
      </c>
      <c r="E14187">
        <v>-1.6999999999999999E-3</v>
      </c>
      <c r="F14187">
        <v>3.2000000000000002E-3</v>
      </c>
      <c r="G14187">
        <v>0.01</v>
      </c>
      <c r="H14187">
        <v>1E-4</v>
      </c>
    </row>
    <row r="14188" spans="1:8" x14ac:dyDescent="0.25">
      <c r="A14188" s="6">
        <v>43776</v>
      </c>
      <c r="B14188">
        <v>3.8E-3</v>
      </c>
      <c r="C14188">
        <v>-1E-4</v>
      </c>
      <c r="D14188">
        <v>5.0000000000000001E-3</v>
      </c>
      <c r="E14188">
        <v>8.9999999999999998E-4</v>
      </c>
      <c r="F14188">
        <v>-2E-3</v>
      </c>
      <c r="G14188">
        <v>-1.1599999999999999E-2</v>
      </c>
      <c r="H14188">
        <v>1E-4</v>
      </c>
    </row>
    <row r="14189" spans="1:8" x14ac:dyDescent="0.25">
      <c r="A14189" s="6">
        <v>43777</v>
      </c>
      <c r="B14189">
        <v>3.0999999999999999E-3</v>
      </c>
      <c r="C14189">
        <v>-1E-4</v>
      </c>
      <c r="D14189">
        <v>-3.7000000000000002E-3</v>
      </c>
      <c r="E14189">
        <v>-1.2999999999999999E-3</v>
      </c>
      <c r="F14189">
        <v>5.9999999999999995E-4</v>
      </c>
      <c r="G14189">
        <v>-1.6000000000000001E-3</v>
      </c>
      <c r="H14189">
        <v>1E-4</v>
      </c>
    </row>
    <row r="14190" spans="1:8" x14ac:dyDescent="0.25">
      <c r="A14190" s="6">
        <v>43780</v>
      </c>
      <c r="B14190">
        <v>-1.9E-3</v>
      </c>
      <c r="C14190">
        <v>-6.9999999999999999E-4</v>
      </c>
      <c r="D14190">
        <v>-1.9E-3</v>
      </c>
      <c r="E14190">
        <v>-6.9999999999999999E-4</v>
      </c>
      <c r="F14190">
        <v>-4.0000000000000002E-4</v>
      </c>
      <c r="G14190">
        <v>7.9000000000000008E-3</v>
      </c>
      <c r="H14190">
        <v>1E-4</v>
      </c>
    </row>
    <row r="14191" spans="1:8" x14ac:dyDescent="0.25">
      <c r="A14191" s="6">
        <v>43781</v>
      </c>
      <c r="B14191">
        <v>1.6000000000000001E-3</v>
      </c>
      <c r="C14191">
        <v>-1.8E-3</v>
      </c>
      <c r="D14191">
        <v>-1.4E-3</v>
      </c>
      <c r="E14191">
        <v>-1.6999999999999999E-3</v>
      </c>
      <c r="F14191">
        <v>-2E-3</v>
      </c>
      <c r="G14191">
        <v>5.0000000000000001E-3</v>
      </c>
      <c r="H14191">
        <v>1E-4</v>
      </c>
    </row>
    <row r="14192" spans="1:8" x14ac:dyDescent="0.25">
      <c r="A14192" s="6">
        <v>43782</v>
      </c>
      <c r="B14192">
        <v>1E-4</v>
      </c>
      <c r="C14192">
        <v>-4.0999999999998997E-3</v>
      </c>
      <c r="D14192">
        <v>-8.1999999999999001E-3</v>
      </c>
      <c r="E14192">
        <v>-2.8E-3</v>
      </c>
      <c r="F14192">
        <v>-2.9999999999999997E-4</v>
      </c>
      <c r="G14192">
        <v>1.0699999999999999E-2</v>
      </c>
      <c r="H14192">
        <v>1E-4</v>
      </c>
    </row>
    <row r="14193" spans="1:8" x14ac:dyDescent="0.25">
      <c r="A14193" s="6">
        <v>43783</v>
      </c>
      <c r="B14193">
        <v>6.9999999999999999E-4</v>
      </c>
      <c r="C14193">
        <v>-1.5E-3</v>
      </c>
      <c r="D14193">
        <v>-2.5000000000000001E-3</v>
      </c>
      <c r="E14193">
        <v>1.2999999999999999E-3</v>
      </c>
      <c r="F14193">
        <v>-3.3E-3</v>
      </c>
      <c r="G14193">
        <v>5.1000000000000004E-3</v>
      </c>
      <c r="H14193">
        <v>1E-4</v>
      </c>
    </row>
    <row r="14194" spans="1:8" x14ac:dyDescent="0.25">
      <c r="A14194" s="6">
        <v>43784</v>
      </c>
      <c r="B14194">
        <v>7.4000000000000003E-3</v>
      </c>
      <c r="C14194">
        <v>-2.8999999999999998E-3</v>
      </c>
      <c r="D14194">
        <v>-3.3E-3</v>
      </c>
      <c r="E14194">
        <v>-2.0000000000000001E-4</v>
      </c>
      <c r="F14194">
        <v>5.0000000000000001E-4</v>
      </c>
      <c r="G14194">
        <v>-5.1999999999999998E-3</v>
      </c>
      <c r="H14194">
        <v>1E-4</v>
      </c>
    </row>
    <row r="14195" spans="1:8" x14ac:dyDescent="0.25">
      <c r="A14195" s="6">
        <v>43787</v>
      </c>
      <c r="B14195">
        <v>2.9999999999999997E-4</v>
      </c>
      <c r="C14195">
        <v>-3.8E-3</v>
      </c>
      <c r="D14195">
        <v>-5.1000000000000004E-3</v>
      </c>
      <c r="E14195">
        <v>-4.0000000000000002E-4</v>
      </c>
      <c r="F14195">
        <v>-2.2000000000000001E-3</v>
      </c>
      <c r="G14195">
        <v>9.1999999999999998E-3</v>
      </c>
      <c r="H14195">
        <v>1E-4</v>
      </c>
    </row>
    <row r="14196" spans="1:8" x14ac:dyDescent="0.25">
      <c r="A14196" s="6">
        <v>43788</v>
      </c>
      <c r="B14196">
        <v>2.0000000000000001E-4</v>
      </c>
      <c r="C14196">
        <v>3.3999999999999998E-3</v>
      </c>
      <c r="D14196">
        <v>-9.3999999999998998E-3</v>
      </c>
      <c r="E14196">
        <v>-8.6999999999999994E-3</v>
      </c>
      <c r="F14196">
        <v>-1.8E-3</v>
      </c>
      <c r="G14196">
        <v>5.0000000000000001E-3</v>
      </c>
      <c r="H14196">
        <v>1E-4</v>
      </c>
    </row>
    <row r="14197" spans="1:8" x14ac:dyDescent="0.25">
      <c r="A14197" s="6">
        <v>43789</v>
      </c>
      <c r="B14197">
        <v>-3.3E-3</v>
      </c>
      <c r="C14197">
        <v>-1.2999999999999999E-3</v>
      </c>
      <c r="D14197">
        <v>-4.4000000000000003E-3</v>
      </c>
      <c r="E14197">
        <v>-5.5999999999999999E-3</v>
      </c>
      <c r="F14197">
        <v>-3.2000000000000002E-3</v>
      </c>
      <c r="G14197">
        <v>0</v>
      </c>
      <c r="H14197">
        <v>1E-4</v>
      </c>
    </row>
    <row r="14198" spans="1:8" x14ac:dyDescent="0.25">
      <c r="A14198" s="6">
        <v>43790</v>
      </c>
      <c r="B14198">
        <v>-1.5E-3</v>
      </c>
      <c r="C14198">
        <v>-3.0000000000000001E-3</v>
      </c>
      <c r="D14198">
        <v>1E-3</v>
      </c>
      <c r="E14198">
        <v>8.0000000000000004E-4</v>
      </c>
      <c r="F14198">
        <v>-1.4E-3</v>
      </c>
      <c r="G14198">
        <v>-9.3999999999998998E-3</v>
      </c>
      <c r="H14198">
        <v>1E-4</v>
      </c>
    </row>
    <row r="14199" spans="1:8" x14ac:dyDescent="0.25">
      <c r="A14199" s="6">
        <v>43791</v>
      </c>
      <c r="B14199">
        <v>2.3999999999999998E-3</v>
      </c>
      <c r="C14199">
        <v>1.6000000000000001E-3</v>
      </c>
      <c r="D14199">
        <v>2.0999999999999999E-3</v>
      </c>
      <c r="E14199">
        <v>1.6999999999999999E-3</v>
      </c>
      <c r="F14199">
        <v>4.0000000000000002E-4</v>
      </c>
      <c r="G14199">
        <v>-9.7999999999999997E-3</v>
      </c>
      <c r="H14199">
        <v>1E-4</v>
      </c>
    </row>
    <row r="14200" spans="1:8" x14ac:dyDescent="0.25">
      <c r="A14200" s="6">
        <v>43794</v>
      </c>
      <c r="B14200">
        <v>9.1999999999999998E-3</v>
      </c>
      <c r="C14200">
        <v>1.2699999999999999E-2</v>
      </c>
      <c r="D14200">
        <v>-3.8E-3</v>
      </c>
      <c r="E14200">
        <v>1E-3</v>
      </c>
      <c r="F14200">
        <v>4.0000000000000002E-4</v>
      </c>
      <c r="G14200">
        <v>-3.4999999999998999E-3</v>
      </c>
      <c r="H14200">
        <v>1E-4</v>
      </c>
    </row>
    <row r="14201" spans="1:8" x14ac:dyDescent="0.25">
      <c r="A14201" s="6">
        <v>43795</v>
      </c>
      <c r="B14201">
        <v>1.9E-3</v>
      </c>
      <c r="C14201">
        <v>-8.9999999999999998E-4</v>
      </c>
      <c r="D14201">
        <v>-8.8999999999999999E-3</v>
      </c>
      <c r="E14201">
        <v>2E-3</v>
      </c>
      <c r="F14201">
        <v>-1.6000000000000001E-3</v>
      </c>
      <c r="G14201">
        <v>9.2999999999999992E-3</v>
      </c>
      <c r="H14201">
        <v>1E-4</v>
      </c>
    </row>
    <row r="14202" spans="1:8" x14ac:dyDescent="0.25">
      <c r="A14202" s="6">
        <v>43796</v>
      </c>
      <c r="B14202">
        <v>4.4000000000000003E-3</v>
      </c>
      <c r="C14202">
        <v>2.2000000000000001E-3</v>
      </c>
      <c r="D14202">
        <v>-2.0000000000000001E-4</v>
      </c>
      <c r="E14202">
        <v>2.9999999999999997E-4</v>
      </c>
      <c r="F14202">
        <v>0</v>
      </c>
      <c r="G14202">
        <v>-2E-3</v>
      </c>
      <c r="H14202">
        <v>1E-4</v>
      </c>
    </row>
    <row r="14203" spans="1:8" x14ac:dyDescent="0.25">
      <c r="A14203" s="6">
        <v>43798</v>
      </c>
      <c r="B14203">
        <v>-4.1999999999999997E-3</v>
      </c>
      <c r="C14203">
        <v>-1.1000000000000001E-3</v>
      </c>
      <c r="D14203">
        <v>-3.0999999999999999E-3</v>
      </c>
      <c r="E14203">
        <v>-4.6999999999998996E-3</v>
      </c>
      <c r="F14203">
        <v>1E-4</v>
      </c>
      <c r="G14203">
        <v>0</v>
      </c>
      <c r="H14203">
        <v>1E-4</v>
      </c>
    </row>
    <row r="14204" spans="1:8" x14ac:dyDescent="0.25">
      <c r="A14204" s="6">
        <v>43801</v>
      </c>
      <c r="B14204">
        <v>-8.6999999999999994E-3</v>
      </c>
      <c r="C14204">
        <v>-1.2999999999999999E-3</v>
      </c>
      <c r="D14204">
        <v>4.7999999999999996E-3</v>
      </c>
      <c r="E14204">
        <v>1E-3</v>
      </c>
      <c r="F14204">
        <v>1.8E-3</v>
      </c>
      <c r="G14204">
        <v>-4.3E-3</v>
      </c>
      <c r="H14204">
        <v>1E-4</v>
      </c>
    </row>
    <row r="14205" spans="1:8" x14ac:dyDescent="0.25">
      <c r="A14205" s="6">
        <v>43802</v>
      </c>
      <c r="B14205">
        <v>-6.6E-3</v>
      </c>
      <c r="C14205">
        <v>4.1999999999999997E-3</v>
      </c>
      <c r="D14205">
        <v>-8.3000000000000001E-3</v>
      </c>
      <c r="E14205">
        <v>-5.0000000000000001E-3</v>
      </c>
      <c r="F14205">
        <v>-5.3E-3</v>
      </c>
      <c r="G14205">
        <v>5.3E-3</v>
      </c>
      <c r="H14205">
        <v>1E-4</v>
      </c>
    </row>
    <row r="14206" spans="1:8" x14ac:dyDescent="0.25">
      <c r="A14206" s="6">
        <v>43803</v>
      </c>
      <c r="B14206">
        <v>6.0000000000000001E-3</v>
      </c>
      <c r="C14206">
        <v>2.3E-3</v>
      </c>
      <c r="D14206">
        <v>2.5000000000000001E-3</v>
      </c>
      <c r="E14206">
        <v>1.6000000000000001E-3</v>
      </c>
      <c r="F14206">
        <v>5.9999999999999995E-4</v>
      </c>
      <c r="G14206">
        <v>-3.0000000000000001E-3</v>
      </c>
      <c r="H14206">
        <v>1E-4</v>
      </c>
    </row>
    <row r="14207" spans="1:8" x14ac:dyDescent="0.25">
      <c r="A14207" s="6">
        <v>43804</v>
      </c>
      <c r="B14207">
        <v>1.2999999999999999E-3</v>
      </c>
      <c r="C14207">
        <v>-1.4E-3</v>
      </c>
      <c r="D14207">
        <v>4.5999999999999999E-3</v>
      </c>
      <c r="E14207">
        <v>2.7000000000000001E-3</v>
      </c>
      <c r="F14207">
        <v>3.3999999999999998E-3</v>
      </c>
      <c r="G14207">
        <v>5.6999999999998996E-3</v>
      </c>
      <c r="H14207">
        <v>1E-4</v>
      </c>
    </row>
    <row r="14208" spans="1:8" x14ac:dyDescent="0.25">
      <c r="A14208" s="6">
        <v>43805</v>
      </c>
      <c r="B14208">
        <v>9.1000000000000004E-3</v>
      </c>
      <c r="C14208">
        <v>3.8E-3</v>
      </c>
      <c r="D14208">
        <v>3.5999999999999999E-3</v>
      </c>
      <c r="E14208">
        <v>3.3E-3</v>
      </c>
      <c r="F14208">
        <v>2.5999999999999999E-3</v>
      </c>
      <c r="G14208">
        <v>-7.4999999999999997E-3</v>
      </c>
      <c r="H14208">
        <v>1E-4</v>
      </c>
    </row>
    <row r="14209" spans="1:8" x14ac:dyDescent="0.25">
      <c r="A14209" s="6">
        <v>43808</v>
      </c>
      <c r="B14209">
        <v>-3.3E-3</v>
      </c>
      <c r="C14209">
        <v>3.0999999999999999E-3</v>
      </c>
      <c r="D14209">
        <v>1.1999999999999999E-3</v>
      </c>
      <c r="E14209">
        <v>-1.2999999999999999E-3</v>
      </c>
      <c r="F14209">
        <v>-2.5999999999999999E-3</v>
      </c>
      <c r="G14209">
        <v>-3.5999999999999999E-3</v>
      </c>
      <c r="H14209">
        <v>1E-4</v>
      </c>
    </row>
    <row r="14210" spans="1:8" x14ac:dyDescent="0.25">
      <c r="A14210" s="6">
        <v>43809</v>
      </c>
      <c r="B14210">
        <v>-8.0000000000000004E-4</v>
      </c>
      <c r="C14210">
        <v>2.8999999999999998E-3</v>
      </c>
      <c r="D14210">
        <v>-8.9999999999999998E-4</v>
      </c>
      <c r="E14210">
        <v>-1.9E-3</v>
      </c>
      <c r="F14210">
        <v>6.9999999999999999E-4</v>
      </c>
      <c r="G14210">
        <v>-6.9999999999999999E-4</v>
      </c>
      <c r="H14210">
        <v>1E-4</v>
      </c>
    </row>
    <row r="14211" spans="1:8" x14ac:dyDescent="0.25">
      <c r="A14211" s="6">
        <v>43810</v>
      </c>
      <c r="B14211">
        <v>2.8E-3</v>
      </c>
      <c r="C14211">
        <v>-8.9999999999999998E-4</v>
      </c>
      <c r="D14211">
        <v>1.2999999999999999E-3</v>
      </c>
      <c r="E14211">
        <v>3.3999999999999998E-3</v>
      </c>
      <c r="F14211">
        <v>1.2999999999999999E-3</v>
      </c>
      <c r="G14211">
        <v>4.5999999999999999E-3</v>
      </c>
      <c r="H14211">
        <v>1E-4</v>
      </c>
    </row>
    <row r="14212" spans="1:8" x14ac:dyDescent="0.25">
      <c r="A14212" s="6">
        <v>43811</v>
      </c>
      <c r="B14212">
        <v>8.9999999999999993E-3</v>
      </c>
      <c r="C14212">
        <v>1.4E-3</v>
      </c>
      <c r="D14212">
        <v>1.1299999999999999E-2</v>
      </c>
      <c r="E14212">
        <v>1.2999999999999999E-3</v>
      </c>
      <c r="F14212">
        <v>2.0999999999999999E-3</v>
      </c>
      <c r="G14212">
        <v>-8.9999999999999993E-3</v>
      </c>
      <c r="H14212">
        <v>1E-4</v>
      </c>
    </row>
    <row r="14213" spans="1:8" x14ac:dyDescent="0.25">
      <c r="A14213" s="6">
        <v>43812</v>
      </c>
      <c r="B14213">
        <v>-2.9999999999999997E-4</v>
      </c>
      <c r="C14213">
        <v>-4.4999999999999997E-3</v>
      </c>
      <c r="D14213">
        <v>-5.4000000000000003E-3</v>
      </c>
      <c r="E14213">
        <v>-2.8E-3</v>
      </c>
      <c r="F14213">
        <v>-2.2000000000000001E-3</v>
      </c>
      <c r="G14213">
        <v>7.6E-3</v>
      </c>
      <c r="H14213">
        <v>1E-4</v>
      </c>
    </row>
    <row r="14214" spans="1:8" x14ac:dyDescent="0.25">
      <c r="A14214" s="6">
        <v>43815</v>
      </c>
      <c r="B14214">
        <v>7.4000000000000003E-3</v>
      </c>
      <c r="C14214">
        <v>-4.0000000000000002E-4</v>
      </c>
      <c r="D14214">
        <v>-5.0000000000000001E-4</v>
      </c>
      <c r="E14214">
        <v>-4.0000000000000001E-3</v>
      </c>
      <c r="F14214">
        <v>1.4E-3</v>
      </c>
      <c r="G14214">
        <v>-3.3999999999999998E-3</v>
      </c>
      <c r="H14214">
        <v>1E-4</v>
      </c>
    </row>
    <row r="14215" spans="1:8" x14ac:dyDescent="0.25">
      <c r="A14215" s="6">
        <v>43816</v>
      </c>
      <c r="B14215">
        <v>1E-3</v>
      </c>
      <c r="C14215">
        <v>4.7999999999999996E-3</v>
      </c>
      <c r="D14215">
        <v>6.6E-3</v>
      </c>
      <c r="E14215">
        <v>1.1000000000000001E-3</v>
      </c>
      <c r="F14215">
        <v>-4.0000000000000002E-4</v>
      </c>
      <c r="G14215">
        <v>-1E-3</v>
      </c>
      <c r="H14215">
        <v>1E-4</v>
      </c>
    </row>
    <row r="14216" spans="1:8" x14ac:dyDescent="0.25">
      <c r="A14216" s="6">
        <v>43817</v>
      </c>
      <c r="B14216">
        <v>-5.0000000000000001E-4</v>
      </c>
      <c r="C14216">
        <v>2.8999999999999998E-3</v>
      </c>
      <c r="D14216">
        <v>8.9999999999999998E-4</v>
      </c>
      <c r="E14216">
        <v>2.8E-3</v>
      </c>
      <c r="F14216">
        <v>-2.9999999999999997E-4</v>
      </c>
      <c r="G14216">
        <v>-3.0000000000000001E-3</v>
      </c>
      <c r="H14216">
        <v>1E-4</v>
      </c>
    </row>
    <row r="14217" spans="1:8" x14ac:dyDescent="0.25">
      <c r="A14217" s="6">
        <v>43818</v>
      </c>
      <c r="B14217">
        <v>4.3E-3</v>
      </c>
      <c r="C14217">
        <v>-1.5E-3</v>
      </c>
      <c r="D14217">
        <v>-4.1999999999999997E-3</v>
      </c>
      <c r="E14217">
        <v>-2.5000000000000001E-3</v>
      </c>
      <c r="F14217">
        <v>-2.0000000000000001E-4</v>
      </c>
      <c r="G14217">
        <v>-2.3E-3</v>
      </c>
      <c r="H14217">
        <v>1E-4</v>
      </c>
    </row>
    <row r="14218" spans="1:8" x14ac:dyDescent="0.25">
      <c r="A14218" s="6">
        <v>43819</v>
      </c>
      <c r="B14218">
        <v>4.7999999999999996E-3</v>
      </c>
      <c r="C14218">
        <v>-2.8E-3</v>
      </c>
      <c r="D14218">
        <v>-3.0999999999999999E-3</v>
      </c>
      <c r="E14218">
        <v>-1E-4</v>
      </c>
      <c r="F14218">
        <v>-4.0000000000000002E-4</v>
      </c>
      <c r="G14218">
        <v>2.2000000000000001E-3</v>
      </c>
      <c r="H14218">
        <v>1E-4</v>
      </c>
    </row>
    <row r="14219" spans="1:8" x14ac:dyDescent="0.25">
      <c r="A14219" s="6">
        <v>43822</v>
      </c>
      <c r="B14219">
        <v>1E-3</v>
      </c>
      <c r="C14219">
        <v>1.6999999999999999E-3</v>
      </c>
      <c r="D14219">
        <v>-3.3999999999999998E-3</v>
      </c>
      <c r="E14219">
        <v>-1.1000000000000001E-3</v>
      </c>
      <c r="F14219">
        <v>2.8E-3</v>
      </c>
      <c r="G14219">
        <v>-6.9999999999999004E-3</v>
      </c>
      <c r="H14219">
        <v>1E-4</v>
      </c>
    </row>
    <row r="14220" spans="1:8" x14ac:dyDescent="0.25">
      <c r="A14220" s="6">
        <v>43823</v>
      </c>
      <c r="B14220">
        <v>1E-4</v>
      </c>
      <c r="C14220">
        <v>3.7000000000000002E-3</v>
      </c>
      <c r="D14220">
        <v>-1E-4</v>
      </c>
      <c r="E14220">
        <v>-2.8E-3</v>
      </c>
      <c r="F14220">
        <v>5.0000000000000001E-4</v>
      </c>
      <c r="G14220">
        <v>1.6000000000000001E-3</v>
      </c>
      <c r="H14220">
        <v>1E-4</v>
      </c>
    </row>
    <row r="14221" spans="1:8" x14ac:dyDescent="0.25">
      <c r="A14221" s="6">
        <v>43825</v>
      </c>
      <c r="B14221">
        <v>4.8999999999999998E-3</v>
      </c>
      <c r="C14221">
        <v>-5.6999999999998996E-3</v>
      </c>
      <c r="D14221">
        <v>0</v>
      </c>
      <c r="E14221">
        <v>2.5000000000000001E-3</v>
      </c>
      <c r="F14221">
        <v>-1.8E-3</v>
      </c>
      <c r="G14221">
        <v>3.0000000000000001E-3</v>
      </c>
      <c r="H14221">
        <v>1E-4</v>
      </c>
    </row>
    <row r="14222" spans="1:8" x14ac:dyDescent="0.25">
      <c r="A14222" s="6">
        <v>43826</v>
      </c>
      <c r="B14222">
        <v>-8.9999999999999998E-4</v>
      </c>
      <c r="C14222">
        <v>-5.4999999999999997E-3</v>
      </c>
      <c r="D14222">
        <v>-6.9999999999999999E-4</v>
      </c>
      <c r="E14222">
        <v>2.5000000000000001E-3</v>
      </c>
      <c r="F14222">
        <v>1.5E-3</v>
      </c>
      <c r="G14222">
        <v>3.5999999999999999E-3</v>
      </c>
      <c r="H14222">
        <v>1E-4</v>
      </c>
    </row>
    <row r="14223" spans="1:8" x14ac:dyDescent="0.25">
      <c r="A14223" s="6">
        <v>43829</v>
      </c>
      <c r="B14223">
        <v>-5.6999999999998996E-3</v>
      </c>
      <c r="C14223">
        <v>2.8999999999999998E-3</v>
      </c>
      <c r="D14223">
        <v>5.5999999999999999E-3</v>
      </c>
      <c r="E14223">
        <v>1.1999999999999999E-3</v>
      </c>
      <c r="F14223">
        <v>4.1999999999999997E-3</v>
      </c>
      <c r="G14223">
        <v>4.0000000000000002E-4</v>
      </c>
      <c r="H14223">
        <v>1E-4</v>
      </c>
    </row>
    <row r="14224" spans="1:8" x14ac:dyDescent="0.25">
      <c r="A14224" s="6">
        <v>43830</v>
      </c>
      <c r="B14224">
        <v>2.8E-3</v>
      </c>
      <c r="C14224">
        <v>2.0000000000000001E-4</v>
      </c>
      <c r="D14224">
        <v>1.1000000000000001E-3</v>
      </c>
      <c r="E14224">
        <v>-1.1999999999999999E-3</v>
      </c>
      <c r="F14224">
        <v>2.0999999999999999E-3</v>
      </c>
      <c r="G14224">
        <v>-4.6999999999998996E-3</v>
      </c>
      <c r="H14224">
        <v>1E-4</v>
      </c>
    </row>
    <row r="14225" spans="1:8" x14ac:dyDescent="0.25">
      <c r="A14225" s="6">
        <v>43832</v>
      </c>
      <c r="B14225">
        <v>8.6E-3</v>
      </c>
      <c r="C14225">
        <v>-9.7000000000000003E-3</v>
      </c>
      <c r="D14225">
        <v>-3.3999999999999998E-3</v>
      </c>
      <c r="E14225">
        <v>2.3E-3</v>
      </c>
      <c r="F14225">
        <v>-2.2000000000000001E-3</v>
      </c>
      <c r="G14225">
        <v>8.1999999999999001E-3</v>
      </c>
      <c r="H14225">
        <v>1E-4</v>
      </c>
    </row>
    <row r="14226" spans="1:8" x14ac:dyDescent="0.25">
      <c r="A14226" s="6">
        <v>43833</v>
      </c>
      <c r="B14226">
        <v>-6.7000000000000002E-3</v>
      </c>
      <c r="C14226">
        <v>2.8999999999999998E-3</v>
      </c>
      <c r="D14226">
        <v>1E-4</v>
      </c>
      <c r="E14226">
        <v>-1.4E-3</v>
      </c>
      <c r="F14226">
        <v>-1.6999999999999999E-3</v>
      </c>
      <c r="G14226">
        <v>1E-4</v>
      </c>
      <c r="H14226">
        <v>1E-4</v>
      </c>
    </row>
    <row r="14227" spans="1:8" x14ac:dyDescent="0.25">
      <c r="A14227" s="6">
        <v>43836</v>
      </c>
      <c r="B14227">
        <v>3.5999999999999999E-3</v>
      </c>
      <c r="C14227">
        <v>-2.2000000000000001E-3</v>
      </c>
      <c r="D14227">
        <v>-5.4999999999999997E-3</v>
      </c>
      <c r="E14227">
        <v>-1.6000000000000001E-3</v>
      </c>
      <c r="F14227">
        <v>-3.0999999999999999E-3</v>
      </c>
      <c r="G14227">
        <v>-6.7000000000000002E-3</v>
      </c>
      <c r="H14227">
        <v>1E-4</v>
      </c>
    </row>
    <row r="14228" spans="1:8" x14ac:dyDescent="0.25">
      <c r="A14228" s="6">
        <v>43837</v>
      </c>
      <c r="B14228">
        <v>-1.9E-3</v>
      </c>
      <c r="C14228">
        <v>-4.0000000000000002E-4</v>
      </c>
      <c r="D14228">
        <v>-2.5999999999999999E-3</v>
      </c>
      <c r="E14228">
        <v>-1.2999999999999999E-3</v>
      </c>
      <c r="F14228">
        <v>-3.0999999999999999E-3</v>
      </c>
      <c r="G14228">
        <v>1E-4</v>
      </c>
      <c r="H14228">
        <v>1E-4</v>
      </c>
    </row>
    <row r="14229" spans="1:8" x14ac:dyDescent="0.25">
      <c r="A14229" s="6">
        <v>43838</v>
      </c>
      <c r="B14229">
        <v>4.6999999999998996E-3</v>
      </c>
      <c r="C14229">
        <v>-1.8E-3</v>
      </c>
      <c r="D14229">
        <v>-6.4000000000000003E-3</v>
      </c>
      <c r="E14229">
        <v>-2.0999999999999999E-3</v>
      </c>
      <c r="F14229">
        <v>-1.5E-3</v>
      </c>
      <c r="G14229">
        <v>9.3999999999998998E-3</v>
      </c>
      <c r="H14229">
        <v>1E-4</v>
      </c>
    </row>
    <row r="14230" spans="1:8" x14ac:dyDescent="0.25">
      <c r="A14230" s="6">
        <v>43839</v>
      </c>
      <c r="B14230">
        <v>6.4999999999999997E-3</v>
      </c>
      <c r="C14230">
        <v>-7.0999999999998998E-3</v>
      </c>
      <c r="D14230">
        <v>-4.7999999999999996E-3</v>
      </c>
      <c r="E14230">
        <v>-1.5E-3</v>
      </c>
      <c r="F14230">
        <v>6.9999999999999999E-4</v>
      </c>
      <c r="G14230">
        <v>7.3000000000000001E-3</v>
      </c>
      <c r="H14230">
        <v>1E-4</v>
      </c>
    </row>
    <row r="14231" spans="1:8" x14ac:dyDescent="0.25">
      <c r="A14231" s="6">
        <v>43840</v>
      </c>
      <c r="B14231">
        <v>-3.3999999999999998E-3</v>
      </c>
      <c r="C14231">
        <v>-2.7000000000000001E-3</v>
      </c>
      <c r="D14231">
        <v>-3.3999999999999998E-3</v>
      </c>
      <c r="E14231">
        <v>5.0000000000000001E-4</v>
      </c>
      <c r="F14231">
        <v>-6.9999999999999999E-4</v>
      </c>
      <c r="G14231">
        <v>2E-3</v>
      </c>
      <c r="H14231">
        <v>1E-4</v>
      </c>
    </row>
    <row r="14232" spans="1:8" x14ac:dyDescent="0.25">
      <c r="A14232" s="6">
        <v>43843</v>
      </c>
      <c r="B14232">
        <v>7.3000000000000001E-3</v>
      </c>
      <c r="C14232">
        <v>-1E-3</v>
      </c>
      <c r="D14232">
        <v>-8.9999999999999998E-4</v>
      </c>
      <c r="E14232">
        <v>3.3999999999999998E-3</v>
      </c>
      <c r="F14232">
        <v>3.0000000000000001E-3</v>
      </c>
      <c r="G14232">
        <v>6.4999999999999997E-3</v>
      </c>
      <c r="H14232">
        <v>1E-4</v>
      </c>
    </row>
    <row r="14233" spans="1:8" x14ac:dyDescent="0.25">
      <c r="A14233" s="6">
        <v>43844</v>
      </c>
      <c r="B14233">
        <v>-5.9999999999999995E-4</v>
      </c>
      <c r="C14233">
        <v>4.7999999999999996E-3</v>
      </c>
      <c r="D14233">
        <v>-1.8E-3</v>
      </c>
      <c r="E14233">
        <v>-3.2000000000000002E-3</v>
      </c>
      <c r="F14233">
        <v>-6.9999999999999999E-4</v>
      </c>
      <c r="G14233">
        <v>-9.2999999999999992E-3</v>
      </c>
      <c r="H14233">
        <v>1E-4</v>
      </c>
    </row>
    <row r="14234" spans="1:8" x14ac:dyDescent="0.25">
      <c r="A14234" s="6">
        <v>43845</v>
      </c>
      <c r="B14234">
        <v>1.6000000000000001E-3</v>
      </c>
      <c r="C14234">
        <v>2.5999999999999999E-3</v>
      </c>
      <c r="D14234">
        <v>-8.1999999999999001E-3</v>
      </c>
      <c r="E14234">
        <v>-6.9999999999999999E-4</v>
      </c>
      <c r="F14234">
        <v>-2E-3</v>
      </c>
      <c r="G14234">
        <v>1.4E-3</v>
      </c>
      <c r="H14234">
        <v>1E-4</v>
      </c>
    </row>
    <row r="14235" spans="1:8" x14ac:dyDescent="0.25">
      <c r="A14235" s="6">
        <v>43846</v>
      </c>
      <c r="B14235">
        <v>8.8000000000000005E-3</v>
      </c>
      <c r="C14235">
        <v>5.1000000000000004E-3</v>
      </c>
      <c r="D14235">
        <v>-1.1000000000000001E-3</v>
      </c>
      <c r="E14235">
        <v>4.0000000000000002E-4</v>
      </c>
      <c r="F14235">
        <v>-6.9999999999999999E-4</v>
      </c>
      <c r="G14235">
        <v>1.5E-3</v>
      </c>
      <c r="H14235">
        <v>1E-4</v>
      </c>
    </row>
    <row r="14236" spans="1:8" x14ac:dyDescent="0.25">
      <c r="A14236" s="6">
        <v>43847</v>
      </c>
      <c r="B14236">
        <v>2.8E-3</v>
      </c>
      <c r="C14236">
        <v>-6.3E-3</v>
      </c>
      <c r="D14236">
        <v>-1.1999999999999999E-3</v>
      </c>
      <c r="E14236">
        <v>2.2000000000000001E-3</v>
      </c>
      <c r="F14236">
        <v>2.0000000000000001E-4</v>
      </c>
      <c r="G14236">
        <v>8.8000000000000005E-3</v>
      </c>
      <c r="H14236">
        <v>1E-4</v>
      </c>
    </row>
    <row r="14237" spans="1:8" x14ac:dyDescent="0.25">
      <c r="A14237" s="6">
        <v>43851</v>
      </c>
      <c r="B14237">
        <v>-3.2000000000000002E-3</v>
      </c>
      <c r="C14237">
        <v>-6.7999999999999996E-3</v>
      </c>
      <c r="D14237">
        <v>-6.1999999999999998E-3</v>
      </c>
      <c r="E14237">
        <v>-1.1000000000000001E-3</v>
      </c>
      <c r="F14237">
        <v>-3.0999999999999999E-3</v>
      </c>
      <c r="G14237">
        <v>8.3000000000000001E-3</v>
      </c>
      <c r="H14237">
        <v>1E-4</v>
      </c>
    </row>
    <row r="14238" spans="1:8" x14ac:dyDescent="0.25">
      <c r="A14238" s="6">
        <v>43852</v>
      </c>
      <c r="B14238">
        <v>8.0000000000000004E-4</v>
      </c>
      <c r="C14238">
        <v>-2.3999999999999998E-3</v>
      </c>
      <c r="D14238">
        <v>0</v>
      </c>
      <c r="E14238">
        <v>-2.7000000000000001E-3</v>
      </c>
      <c r="F14238">
        <v>-1E-4</v>
      </c>
      <c r="G14238">
        <v>6.0999999999998998E-3</v>
      </c>
      <c r="H14238">
        <v>1E-4</v>
      </c>
    </row>
    <row r="14239" spans="1:8" x14ac:dyDescent="0.25">
      <c r="A14239" s="6">
        <v>43853</v>
      </c>
      <c r="B14239">
        <v>8.0000000000000004E-4</v>
      </c>
      <c r="C14239">
        <v>-5.9999999999999995E-4</v>
      </c>
      <c r="D14239">
        <v>-1.4E-3</v>
      </c>
      <c r="E14239">
        <v>2.8E-3</v>
      </c>
      <c r="F14239">
        <v>-5.9999999999999995E-4</v>
      </c>
      <c r="G14239">
        <v>2.5999999999999999E-3</v>
      </c>
      <c r="H14239">
        <v>1E-4</v>
      </c>
    </row>
    <row r="14240" spans="1:8" x14ac:dyDescent="0.25">
      <c r="A14240" s="6">
        <v>43854</v>
      </c>
      <c r="B14240">
        <v>-9.7000000000000003E-3</v>
      </c>
      <c r="C14240">
        <v>-5.0000000000000001E-3</v>
      </c>
      <c r="D14240">
        <v>-2.8E-3</v>
      </c>
      <c r="E14240">
        <v>1.6999999999999999E-3</v>
      </c>
      <c r="F14240">
        <v>-2.9999999999999997E-4</v>
      </c>
      <c r="G14240">
        <v>5.1000000000000004E-3</v>
      </c>
      <c r="H14240">
        <v>1E-4</v>
      </c>
    </row>
    <row r="14241" spans="1:8" x14ac:dyDescent="0.25">
      <c r="A14241" s="6">
        <v>43857</v>
      </c>
      <c r="B14241">
        <v>-1.5599999999999999E-2</v>
      </c>
      <c r="C14241">
        <v>2.5999999999999999E-3</v>
      </c>
      <c r="D14241">
        <v>-4.0999999999998997E-3</v>
      </c>
      <c r="E14241">
        <v>-5.1999999999999998E-3</v>
      </c>
      <c r="F14241">
        <v>6.9999999999999999E-4</v>
      </c>
      <c r="G14241">
        <v>4.7999999999999996E-3</v>
      </c>
      <c r="H14241">
        <v>1E-4</v>
      </c>
    </row>
    <row r="14242" spans="1:8" x14ac:dyDescent="0.25">
      <c r="A14242" s="6">
        <v>43858</v>
      </c>
      <c r="B14242">
        <v>1.0200000000000001E-2</v>
      </c>
      <c r="C14242">
        <v>-1.2999999999999999E-3</v>
      </c>
      <c r="D14242">
        <v>-4.3E-3</v>
      </c>
      <c r="E14242">
        <v>1.6999999999999999E-3</v>
      </c>
      <c r="F14242">
        <v>-8.0000000000000004E-4</v>
      </c>
      <c r="G14242">
        <v>8.3000000000000001E-3</v>
      </c>
      <c r="H14242">
        <v>1E-4</v>
      </c>
    </row>
    <row r="14243" spans="1:8" x14ac:dyDescent="0.25">
      <c r="A14243" s="6">
        <v>43859</v>
      </c>
      <c r="B14243">
        <v>-1.1000000000000001E-3</v>
      </c>
      <c r="C14243">
        <v>-4.3E-3</v>
      </c>
      <c r="D14243">
        <v>-9.7000000000000003E-3</v>
      </c>
      <c r="E14243">
        <v>2.5999999999999999E-3</v>
      </c>
      <c r="F14243">
        <v>1.6999999999999999E-3</v>
      </c>
      <c r="G14243">
        <v>6.1999999999999998E-3</v>
      </c>
      <c r="H14243">
        <v>1E-4</v>
      </c>
    </row>
    <row r="14244" spans="1:8" x14ac:dyDescent="0.25">
      <c r="A14244" s="6">
        <v>43860</v>
      </c>
      <c r="B14244">
        <v>3.3999999999999998E-3</v>
      </c>
      <c r="C14244">
        <v>-6.3E-3</v>
      </c>
      <c r="D14244">
        <v>6.7999999999999996E-3</v>
      </c>
      <c r="E14244">
        <v>-4.4999999999999997E-3</v>
      </c>
      <c r="F14244">
        <v>-1.1000000000000001E-3</v>
      </c>
      <c r="G14244">
        <v>5.3E-3</v>
      </c>
      <c r="H14244">
        <v>1E-4</v>
      </c>
    </row>
    <row r="14245" spans="1:8" x14ac:dyDescent="0.25">
      <c r="A14245" s="6">
        <v>43861</v>
      </c>
      <c r="B14245">
        <v>-1.7399999999999999E-2</v>
      </c>
      <c r="C14245">
        <v>-5.1999999999999998E-3</v>
      </c>
      <c r="D14245">
        <v>-3.4999999999998999E-3</v>
      </c>
      <c r="E14245">
        <v>-4.3E-3</v>
      </c>
      <c r="F14245">
        <v>-6.9999999999999004E-3</v>
      </c>
      <c r="G14245">
        <v>-2.8999999999999998E-3</v>
      </c>
      <c r="H14245">
        <v>1E-4</v>
      </c>
    </row>
    <row r="14246" spans="1:8" x14ac:dyDescent="0.25">
      <c r="A14246" s="6">
        <v>43864</v>
      </c>
      <c r="B14246">
        <v>8.3999999999999995E-3</v>
      </c>
      <c r="C14246">
        <v>3.7000000000000002E-3</v>
      </c>
      <c r="D14246">
        <v>-6.7000000000000002E-3</v>
      </c>
      <c r="E14246">
        <v>-6.7999999999999996E-3</v>
      </c>
      <c r="F14246">
        <v>-3.4999999999998999E-3</v>
      </c>
      <c r="G14246">
        <v>2.5000000000000001E-3</v>
      </c>
      <c r="H14246">
        <v>1E-4</v>
      </c>
    </row>
    <row r="14247" spans="1:8" x14ac:dyDescent="0.25">
      <c r="A14247" s="6">
        <v>43865</v>
      </c>
      <c r="B14247">
        <v>1.5699999999999999E-2</v>
      </c>
      <c r="C14247">
        <v>-1.2999999999999999E-3</v>
      </c>
      <c r="D14247">
        <v>-6.9999999999999004E-3</v>
      </c>
      <c r="E14247">
        <v>3.5999999999999999E-3</v>
      </c>
      <c r="F14247">
        <v>-1.2999999999999999E-3</v>
      </c>
      <c r="G14247">
        <v>-2.9999999999999997E-4</v>
      </c>
      <c r="H14247">
        <v>1E-4</v>
      </c>
    </row>
    <row r="14248" spans="1:8" x14ac:dyDescent="0.25">
      <c r="A14248" s="6">
        <v>43866</v>
      </c>
      <c r="B14248">
        <v>9.7000000000000003E-3</v>
      </c>
      <c r="C14248">
        <v>7.6E-3</v>
      </c>
      <c r="D14248">
        <v>1.4800000000000001E-2</v>
      </c>
      <c r="E14248">
        <v>9.4999999999999998E-3</v>
      </c>
      <c r="F14248">
        <v>6.3E-3</v>
      </c>
      <c r="G14248">
        <v>-1.7299999999999999E-2</v>
      </c>
      <c r="H14248">
        <v>1E-4</v>
      </c>
    </row>
    <row r="14249" spans="1:8" x14ac:dyDescent="0.25">
      <c r="A14249" s="6">
        <v>43867</v>
      </c>
      <c r="B14249">
        <v>2.7000000000000001E-3</v>
      </c>
      <c r="C14249">
        <v>-6.0000000000000001E-3</v>
      </c>
      <c r="D14249">
        <v>-8.3999999999999995E-3</v>
      </c>
      <c r="E14249">
        <v>-4.0000000000000002E-4</v>
      </c>
      <c r="F14249">
        <v>-3.4999999999998999E-3</v>
      </c>
      <c r="G14249">
        <v>4.3E-3</v>
      </c>
      <c r="H14249">
        <v>1E-4</v>
      </c>
    </row>
    <row r="14250" spans="1:8" x14ac:dyDescent="0.25">
      <c r="A14250" s="6">
        <v>43868</v>
      </c>
      <c r="B14250">
        <v>-5.4999999999999997E-3</v>
      </c>
      <c r="C14250">
        <v>-8.3999999999999995E-3</v>
      </c>
      <c r="D14250">
        <v>-2.0000000000000001E-4</v>
      </c>
      <c r="E14250">
        <v>-2.3E-3</v>
      </c>
      <c r="F14250">
        <v>-5.4000000000000003E-3</v>
      </c>
      <c r="G14250">
        <v>3.8E-3</v>
      </c>
      <c r="H14250">
        <v>1E-4</v>
      </c>
    </row>
    <row r="14251" spans="1:8" x14ac:dyDescent="0.25">
      <c r="A14251" s="6">
        <v>43871</v>
      </c>
      <c r="B14251">
        <v>7.3000000000000001E-3</v>
      </c>
      <c r="C14251">
        <v>-1.8E-3</v>
      </c>
      <c r="D14251">
        <v>-8.9999999999999993E-3</v>
      </c>
      <c r="E14251">
        <v>-1.1000000000000001E-3</v>
      </c>
      <c r="F14251">
        <v>-4.0000000000000001E-3</v>
      </c>
      <c r="G14251">
        <v>9.7999999999999997E-3</v>
      </c>
      <c r="H14251">
        <v>1E-4</v>
      </c>
    </row>
    <row r="14252" spans="1:8" x14ac:dyDescent="0.25">
      <c r="A14252" s="6">
        <v>43872</v>
      </c>
      <c r="B14252">
        <v>2.7000000000000001E-3</v>
      </c>
      <c r="C14252">
        <v>3.3999999999999998E-3</v>
      </c>
      <c r="D14252">
        <v>1.04E-2</v>
      </c>
      <c r="E14252">
        <v>2.3999999999999998E-3</v>
      </c>
      <c r="F14252">
        <v>1.6999999999999999E-3</v>
      </c>
      <c r="G14252">
        <v>-1.04E-2</v>
      </c>
      <c r="H14252">
        <v>1E-4</v>
      </c>
    </row>
    <row r="14253" spans="1:8" x14ac:dyDescent="0.25">
      <c r="A14253" s="6">
        <v>43873</v>
      </c>
      <c r="B14253">
        <v>6.6E-3</v>
      </c>
      <c r="C14253">
        <v>1.5E-3</v>
      </c>
      <c r="D14253">
        <v>-3.5999999999999999E-3</v>
      </c>
      <c r="E14253">
        <v>2E-3</v>
      </c>
      <c r="F14253">
        <v>-2.0000000000000001E-4</v>
      </c>
      <c r="G14253">
        <v>-4.0999999999998997E-3</v>
      </c>
      <c r="H14253">
        <v>1E-4</v>
      </c>
    </row>
    <row r="14254" spans="1:8" x14ac:dyDescent="0.25">
      <c r="A14254" s="6">
        <v>43874</v>
      </c>
      <c r="B14254">
        <v>-8.9999999999999998E-4</v>
      </c>
      <c r="C14254">
        <v>1.6000000000000001E-3</v>
      </c>
      <c r="D14254">
        <v>1E-4</v>
      </c>
      <c r="E14254">
        <v>-1.1000000000000001E-3</v>
      </c>
      <c r="F14254">
        <v>-4.4000000000000003E-3</v>
      </c>
      <c r="G14254">
        <v>6.3E-3</v>
      </c>
      <c r="H14254">
        <v>1E-4</v>
      </c>
    </row>
    <row r="14255" spans="1:8" x14ac:dyDescent="0.25">
      <c r="A14255" s="6">
        <v>43875</v>
      </c>
      <c r="B14255">
        <v>1.4E-3</v>
      </c>
      <c r="C14255">
        <v>-5.5999999999999999E-3</v>
      </c>
      <c r="D14255">
        <v>-6.6E-3</v>
      </c>
      <c r="E14255">
        <v>-2.3E-3</v>
      </c>
      <c r="F14255">
        <v>-2.8999999999999998E-3</v>
      </c>
      <c r="G14255">
        <v>5.4000000000000003E-3</v>
      </c>
      <c r="H14255">
        <v>1E-4</v>
      </c>
    </row>
    <row r="14256" spans="1:8" x14ac:dyDescent="0.25">
      <c r="A14256" s="6">
        <v>43879</v>
      </c>
      <c r="B14256">
        <v>-1.9E-3</v>
      </c>
      <c r="C14256">
        <v>-1E-4</v>
      </c>
      <c r="D14256">
        <v>-6.4000000000000003E-3</v>
      </c>
      <c r="E14256">
        <v>-4.0999999999998997E-3</v>
      </c>
      <c r="F14256">
        <v>-6.4000000000000003E-3</v>
      </c>
      <c r="G14256">
        <v>2.5000000000000001E-3</v>
      </c>
      <c r="H14256">
        <v>1E-4</v>
      </c>
    </row>
    <row r="14257" spans="1:8" x14ac:dyDescent="0.25">
      <c r="A14257" s="6">
        <v>43880</v>
      </c>
      <c r="B14257">
        <v>6.0000000000000001E-3</v>
      </c>
      <c r="C14257">
        <v>2E-3</v>
      </c>
      <c r="D14257">
        <v>2.9999999999999997E-4</v>
      </c>
      <c r="E14257">
        <v>1.9E-3</v>
      </c>
      <c r="F14257">
        <v>-3.2000000000000002E-3</v>
      </c>
      <c r="G14257">
        <v>-8.0000000000000004E-4</v>
      </c>
      <c r="H14257">
        <v>1E-4</v>
      </c>
    </row>
    <row r="14258" spans="1:8" x14ac:dyDescent="0.25">
      <c r="A14258" s="6">
        <v>43881</v>
      </c>
      <c r="B14258">
        <v>-3.4999999999998999E-3</v>
      </c>
      <c r="C14258">
        <v>6.4000000000000003E-3</v>
      </c>
      <c r="D14258">
        <v>6.7000000000000002E-3</v>
      </c>
      <c r="E14258">
        <v>1.9E-3</v>
      </c>
      <c r="F14258">
        <v>-1.1000000000000001E-3</v>
      </c>
      <c r="G14258">
        <v>-5.7999999999999996E-3</v>
      </c>
      <c r="H14258">
        <v>1E-4</v>
      </c>
    </row>
    <row r="14259" spans="1:8" x14ac:dyDescent="0.25">
      <c r="A14259" s="6">
        <v>43882</v>
      </c>
      <c r="B14259">
        <v>-1.12E-2</v>
      </c>
      <c r="C14259">
        <v>-5.0000000000000001E-4</v>
      </c>
      <c r="D14259">
        <v>2.0000000000000001E-4</v>
      </c>
      <c r="E14259">
        <v>-2.0999999999999999E-3</v>
      </c>
      <c r="F14259">
        <v>3.3999999999999998E-3</v>
      </c>
      <c r="G14259">
        <v>-2.0999999999999999E-3</v>
      </c>
      <c r="H14259">
        <v>1E-4</v>
      </c>
    </row>
    <row r="14260" spans="1:8" x14ac:dyDescent="0.25">
      <c r="A14260" s="6">
        <v>43885</v>
      </c>
      <c r="B14260">
        <v>-3.39E-2</v>
      </c>
      <c r="C14260">
        <v>1.6000000000000001E-3</v>
      </c>
      <c r="D14260">
        <v>1E-4</v>
      </c>
      <c r="E14260">
        <v>-3.2000000000000002E-3</v>
      </c>
      <c r="F14260">
        <v>2.3999999999999998E-3</v>
      </c>
      <c r="G14260">
        <v>6.0000000000000001E-3</v>
      </c>
      <c r="H14260">
        <v>1E-4</v>
      </c>
    </row>
    <row r="14261" spans="1:8" x14ac:dyDescent="0.25">
      <c r="A14261" s="6">
        <v>43886</v>
      </c>
      <c r="B14261">
        <v>-3.08999999999999E-2</v>
      </c>
      <c r="C14261">
        <v>-3.5999999999999999E-3</v>
      </c>
      <c r="D14261">
        <v>-6.7999999999999996E-3</v>
      </c>
      <c r="E14261">
        <v>-6.1999999999999998E-3</v>
      </c>
      <c r="F14261">
        <v>4.0000000000000002E-4</v>
      </c>
      <c r="G14261">
        <v>7.6E-3</v>
      </c>
      <c r="H14261">
        <v>1E-4</v>
      </c>
    </row>
    <row r="14262" spans="1:8" x14ac:dyDescent="0.25">
      <c r="A14262" s="6">
        <v>43887</v>
      </c>
      <c r="B14262">
        <v>-5.1999999999999998E-3</v>
      </c>
      <c r="C14262">
        <v>-7.4999999999999997E-3</v>
      </c>
      <c r="D14262">
        <v>-1.2E-2</v>
      </c>
      <c r="E14262">
        <v>-4.6999999999998996E-3</v>
      </c>
      <c r="F14262">
        <v>-8.0000000000000004E-4</v>
      </c>
      <c r="G14262">
        <v>1.18E-2</v>
      </c>
      <c r="H14262">
        <v>1E-4</v>
      </c>
    </row>
    <row r="14263" spans="1:8" x14ac:dyDescent="0.25">
      <c r="A14263" s="6">
        <v>43888</v>
      </c>
      <c r="B14263">
        <v>-4.2199999999999897E-2</v>
      </c>
      <c r="C14263">
        <v>7.0999999999998998E-3</v>
      </c>
      <c r="D14263">
        <v>5.9999999999999995E-4</v>
      </c>
      <c r="E14263">
        <v>-4.1999999999999997E-3</v>
      </c>
      <c r="F14263">
        <v>-1.2999999999999999E-3</v>
      </c>
      <c r="G14263">
        <v>-2E-3</v>
      </c>
      <c r="H14263">
        <v>1E-4</v>
      </c>
    </row>
    <row r="14264" spans="1:8" x14ac:dyDescent="0.25">
      <c r="A14264" s="6">
        <v>43889</v>
      </c>
      <c r="B14264">
        <v>-7.7999999999999996E-3</v>
      </c>
      <c r="C14264">
        <v>6.9999999999999999E-4</v>
      </c>
      <c r="D14264">
        <v>-8.0000000000000002E-3</v>
      </c>
      <c r="E14264">
        <v>2.3E-3</v>
      </c>
      <c r="F14264">
        <v>-3.8999999999999998E-3</v>
      </c>
      <c r="G14264">
        <v>-4.4999999999999997E-3</v>
      </c>
      <c r="H14264">
        <v>1E-4</v>
      </c>
    </row>
    <row r="14265" spans="1:8" x14ac:dyDescent="0.25">
      <c r="A14265" s="6">
        <v>43892</v>
      </c>
      <c r="B14265">
        <v>4.3099999999999999E-2</v>
      </c>
      <c r="C14265">
        <v>-1.89E-2</v>
      </c>
      <c r="D14265">
        <v>-4.1999999999999997E-3</v>
      </c>
      <c r="E14265">
        <v>-5.1999999999999998E-3</v>
      </c>
      <c r="F14265">
        <v>5.1999999999999998E-3</v>
      </c>
      <c r="G14265">
        <v>1.9099999999999999E-2</v>
      </c>
      <c r="H14265">
        <v>1E-4</v>
      </c>
    </row>
    <row r="14266" spans="1:8" x14ac:dyDescent="0.25">
      <c r="A14266" s="6">
        <v>43893</v>
      </c>
      <c r="B14266">
        <v>-2.79999999999999E-2</v>
      </c>
      <c r="C14266">
        <v>6.7999999999999996E-3</v>
      </c>
      <c r="D14266">
        <v>-6.3E-3</v>
      </c>
      <c r="E14266">
        <v>-4.0000000000000001E-3</v>
      </c>
      <c r="F14266">
        <v>2.5000000000000001E-3</v>
      </c>
      <c r="G14266">
        <v>8.3000000000000001E-3</v>
      </c>
      <c r="H14266">
        <v>1E-4</v>
      </c>
    </row>
    <row r="14267" spans="1:8" x14ac:dyDescent="0.25">
      <c r="A14267" s="6">
        <v>43894</v>
      </c>
      <c r="B14267">
        <v>4.0300000000000002E-2</v>
      </c>
      <c r="C14267">
        <v>-1.24E-2</v>
      </c>
      <c r="D14267">
        <v>-1.16999999999999E-2</v>
      </c>
      <c r="E14267">
        <v>6.9999999999999999E-4</v>
      </c>
      <c r="F14267">
        <v>2.2000000000000001E-3</v>
      </c>
      <c r="G14267">
        <v>1.0800000000000001E-2</v>
      </c>
      <c r="H14267">
        <v>1E-4</v>
      </c>
    </row>
    <row r="14268" spans="1:8" x14ac:dyDescent="0.25">
      <c r="A14268" s="6">
        <v>43895</v>
      </c>
      <c r="B14268">
        <v>-3.3799999999999997E-2</v>
      </c>
      <c r="C14268">
        <v>-1.5E-3</v>
      </c>
      <c r="D14268">
        <v>-1.39999999999999E-2</v>
      </c>
      <c r="E14268">
        <v>-8.5000000000000006E-3</v>
      </c>
      <c r="F14268">
        <v>1.1000000000000001E-3</v>
      </c>
      <c r="G14268">
        <v>4.4999999999999997E-3</v>
      </c>
      <c r="H14268">
        <v>1E-4</v>
      </c>
    </row>
    <row r="14269" spans="1:8" x14ac:dyDescent="0.25">
      <c r="A14269" s="6">
        <v>43896</v>
      </c>
      <c r="B14269">
        <v>-1.78E-2</v>
      </c>
      <c r="C14269">
        <v>-2.0999999999999999E-3</v>
      </c>
      <c r="D14269">
        <v>-1.4800000000000001E-2</v>
      </c>
      <c r="E14269">
        <v>7.0999999999998998E-3</v>
      </c>
      <c r="F14269">
        <v>3.7000000000000002E-3</v>
      </c>
      <c r="G14269">
        <v>5.1000000000000004E-3</v>
      </c>
      <c r="H14269">
        <v>1E-4</v>
      </c>
    </row>
    <row r="14270" spans="1:8" x14ac:dyDescent="0.25">
      <c r="A14270" s="6">
        <v>43899</v>
      </c>
      <c r="B14270">
        <v>-7.7899999999999997E-2</v>
      </c>
      <c r="C14270">
        <v>-1.37E-2</v>
      </c>
      <c r="D14270">
        <v>-4.7500000000000001E-2</v>
      </c>
      <c r="E14270">
        <v>8.0000000000000004E-4</v>
      </c>
      <c r="F14270">
        <v>5.1999999999999998E-3</v>
      </c>
      <c r="G14270">
        <v>3.4599999999999999E-2</v>
      </c>
      <c r="H14270">
        <v>1E-4</v>
      </c>
    </row>
    <row r="14271" spans="1:8" x14ac:dyDescent="0.25">
      <c r="A14271" s="6">
        <v>43900</v>
      </c>
      <c r="B14271">
        <v>4.7399999999999998E-2</v>
      </c>
      <c r="C14271">
        <v>-2.3799999999999901E-2</v>
      </c>
      <c r="D14271">
        <v>7.7999999999999996E-3</v>
      </c>
      <c r="E14271">
        <v>5.0000000000000001E-3</v>
      </c>
      <c r="F14271">
        <v>1.1999999999999999E-3</v>
      </c>
      <c r="G14271">
        <v>3.3E-3</v>
      </c>
      <c r="H14271">
        <v>1E-4</v>
      </c>
    </row>
    <row r="14272" spans="1:8" x14ac:dyDescent="0.25">
      <c r="A14272" s="6">
        <v>43901</v>
      </c>
      <c r="B14272">
        <v>-5.0599999999999999E-2</v>
      </c>
      <c r="C14272">
        <v>-1.04E-2</v>
      </c>
      <c r="D14272">
        <v>-8.0999999999999996E-3</v>
      </c>
      <c r="E14272">
        <v>4.0000000000000002E-4</v>
      </c>
      <c r="F14272">
        <v>1.5E-3</v>
      </c>
      <c r="G14272">
        <v>2.3999999999999998E-3</v>
      </c>
      <c r="H14272">
        <v>1E-4</v>
      </c>
    </row>
    <row r="14273" spans="1:8" x14ac:dyDescent="0.25">
      <c r="A14273" s="6">
        <v>43902</v>
      </c>
      <c r="B14273">
        <v>-9.6299999999999997E-2</v>
      </c>
      <c r="C14273">
        <v>-1.09E-2</v>
      </c>
      <c r="D14273">
        <v>-1.13999999999999E-2</v>
      </c>
      <c r="E14273">
        <v>-3.3E-3</v>
      </c>
      <c r="F14273">
        <v>-2.3999999999999998E-3</v>
      </c>
      <c r="G14273">
        <v>8.0000000000000004E-4</v>
      </c>
      <c r="H14273">
        <v>1E-4</v>
      </c>
    </row>
    <row r="14274" spans="1:8" x14ac:dyDescent="0.25">
      <c r="A14274" s="6">
        <v>43903</v>
      </c>
      <c r="B14274">
        <v>8.9800000000000005E-2</v>
      </c>
      <c r="C14274">
        <v>-2.0299999999999999E-2</v>
      </c>
      <c r="D14274">
        <v>2.9399999999999999E-2</v>
      </c>
      <c r="E14274">
        <v>1.12E-2</v>
      </c>
      <c r="F14274">
        <v>7.7999999999999996E-3</v>
      </c>
      <c r="G14274">
        <v>-1.0999999999999999E-2</v>
      </c>
      <c r="H14274">
        <v>1E-4</v>
      </c>
    </row>
    <row r="14275" spans="1:8" x14ac:dyDescent="0.25">
      <c r="A14275" s="6">
        <v>43906</v>
      </c>
      <c r="B14275">
        <v>-0.1201</v>
      </c>
      <c r="C14275">
        <v>-8.0999999999999996E-3</v>
      </c>
      <c r="D14275">
        <v>-7.4999999999999997E-3</v>
      </c>
      <c r="E14275">
        <v>5.3E-3</v>
      </c>
      <c r="F14275">
        <v>1.13999999999999E-2</v>
      </c>
      <c r="G14275">
        <v>-2.2700000000000001E-2</v>
      </c>
      <c r="H14275">
        <v>1E-4</v>
      </c>
    </row>
    <row r="14276" spans="1:8" x14ac:dyDescent="0.25">
      <c r="A14276" s="6">
        <v>43907</v>
      </c>
      <c r="B14276">
        <v>5.8799999999999998E-2</v>
      </c>
      <c r="C14276">
        <v>4.6999999999998996E-3</v>
      </c>
      <c r="D14276">
        <v>-6.7000000000000002E-3</v>
      </c>
      <c r="E14276">
        <v>-4.6999999999998996E-3</v>
      </c>
      <c r="F14276">
        <v>-2.0000000000000001E-4</v>
      </c>
      <c r="G14276">
        <v>1.2699999999999999E-2</v>
      </c>
      <c r="H14276">
        <v>1E-4</v>
      </c>
    </row>
    <row r="14277" spans="1:8" x14ac:dyDescent="0.25">
      <c r="A14277" s="6">
        <v>43908</v>
      </c>
      <c r="B14277">
        <v>-5.5599999999999997E-2</v>
      </c>
      <c r="C14277">
        <v>-4.58E-2</v>
      </c>
      <c r="D14277">
        <v>-4.7399999999999998E-2</v>
      </c>
      <c r="E14277">
        <v>1.1000000000000001E-3</v>
      </c>
      <c r="F14277">
        <v>1.8E-3</v>
      </c>
      <c r="G14277">
        <v>-7.6E-3</v>
      </c>
      <c r="H14277">
        <v>1E-4</v>
      </c>
    </row>
    <row r="14278" spans="1:8" x14ac:dyDescent="0.25">
      <c r="A14278" s="6">
        <v>43909</v>
      </c>
      <c r="B14278">
        <v>1.3100000000000001E-2</v>
      </c>
      <c r="C14278">
        <v>5.7099999999999998E-2</v>
      </c>
      <c r="D14278">
        <v>9.4999999999999998E-3</v>
      </c>
      <c r="E14278">
        <v>-1.41E-2</v>
      </c>
      <c r="F14278">
        <v>-1.6399999999999901E-2</v>
      </c>
      <c r="G14278">
        <v>2.5999999999999999E-3</v>
      </c>
      <c r="H14278">
        <v>1E-4</v>
      </c>
    </row>
    <row r="14279" spans="1:8" x14ac:dyDescent="0.25">
      <c r="A14279" s="6">
        <v>43910</v>
      </c>
      <c r="B14279">
        <v>-4.1500000000000002E-2</v>
      </c>
      <c r="C14279">
        <v>2.0999999999999999E-3</v>
      </c>
      <c r="D14279">
        <v>-8.9999999999999993E-3</v>
      </c>
      <c r="E14279">
        <v>-9.8999999999999002E-3</v>
      </c>
      <c r="F14279">
        <v>-1.13999999999999E-2</v>
      </c>
      <c r="G14279">
        <v>-7.4999999999999997E-3</v>
      </c>
      <c r="H14279">
        <v>1E-4</v>
      </c>
    </row>
    <row r="14280" spans="1:8" x14ac:dyDescent="0.25">
      <c r="A14280" s="6">
        <v>43913</v>
      </c>
      <c r="B14280">
        <v>-2.5600000000000001E-2</v>
      </c>
      <c r="C14280">
        <v>1.66E-2</v>
      </c>
      <c r="D14280">
        <v>-3.2599999999999997E-2</v>
      </c>
      <c r="E14280">
        <v>3.3999999999999998E-3</v>
      </c>
      <c r="F14280">
        <v>-1.18E-2</v>
      </c>
      <c r="G14280">
        <v>1.5299999999999999E-2</v>
      </c>
      <c r="H14280">
        <v>1E-4</v>
      </c>
    </row>
    <row r="14281" spans="1:8" x14ac:dyDescent="0.25">
      <c r="A14281" s="6">
        <v>43914</v>
      </c>
      <c r="B14281">
        <v>9.3399999999999997E-2</v>
      </c>
      <c r="C14281">
        <v>-2.3999999999999998E-3</v>
      </c>
      <c r="D14281">
        <v>2.3799999999999901E-2</v>
      </c>
      <c r="E14281">
        <v>5.3E-3</v>
      </c>
      <c r="F14281">
        <v>2.3999999999999998E-3</v>
      </c>
      <c r="G14281">
        <v>1.5E-3</v>
      </c>
      <c r="H14281">
        <v>1E-4</v>
      </c>
    </row>
    <row r="14282" spans="1:8" x14ac:dyDescent="0.25">
      <c r="A14282" s="6">
        <v>43915</v>
      </c>
      <c r="B14282">
        <v>1.16999999999999E-2</v>
      </c>
      <c r="C14282">
        <v>-1.8E-3</v>
      </c>
      <c r="D14282">
        <v>1.8700000000000001E-2</v>
      </c>
      <c r="E14282">
        <v>-6.9999999999999999E-4</v>
      </c>
      <c r="F14282">
        <v>8.0000000000000004E-4</v>
      </c>
      <c r="G14282">
        <v>-2.0999999999999999E-3</v>
      </c>
      <c r="H14282">
        <v>1E-4</v>
      </c>
    </row>
    <row r="14283" spans="1:8" x14ac:dyDescent="0.25">
      <c r="A14283" s="6">
        <v>43916</v>
      </c>
      <c r="B14283">
        <v>6.0299999999999999E-2</v>
      </c>
      <c r="C14283">
        <v>-5.0000000000000001E-3</v>
      </c>
      <c r="D14283">
        <v>1.0800000000000001E-2</v>
      </c>
      <c r="E14283">
        <v>-6.4999999999999997E-3</v>
      </c>
      <c r="F14283">
        <v>-2.0000000000000001E-4</v>
      </c>
      <c r="G14283">
        <v>4.4000000000000003E-3</v>
      </c>
      <c r="H14283">
        <v>1E-4</v>
      </c>
    </row>
    <row r="14284" spans="1:8" x14ac:dyDescent="0.25">
      <c r="A14284" s="6">
        <v>43917</v>
      </c>
      <c r="B14284">
        <v>-3.4799999999999998E-2</v>
      </c>
      <c r="C14284">
        <v>-1.11E-2</v>
      </c>
      <c r="D14284">
        <v>-7.6E-3</v>
      </c>
      <c r="E14284">
        <v>-1.11E-2</v>
      </c>
      <c r="F14284">
        <v>8.0000000000000002E-3</v>
      </c>
      <c r="G14284">
        <v>9.7999999999999997E-3</v>
      </c>
      <c r="H14284">
        <v>1E-4</v>
      </c>
    </row>
    <row r="14285" spans="1:8" x14ac:dyDescent="0.25">
      <c r="A14285" s="6">
        <v>43920</v>
      </c>
      <c r="B14285">
        <v>3.1699999999999999E-2</v>
      </c>
      <c r="C14285">
        <v>-7.7999999999999996E-3</v>
      </c>
      <c r="D14285">
        <v>-2.10999999999999E-2</v>
      </c>
      <c r="E14285">
        <v>-2.8999999999999998E-3</v>
      </c>
      <c r="F14285">
        <v>1.2999999999999999E-3</v>
      </c>
      <c r="G14285">
        <v>1.83E-2</v>
      </c>
      <c r="H14285">
        <v>1E-4</v>
      </c>
    </row>
    <row r="14286" spans="1:8" x14ac:dyDescent="0.25">
      <c r="A14286" s="6">
        <v>43921</v>
      </c>
      <c r="B14286">
        <v>-1.44E-2</v>
      </c>
      <c r="C14286">
        <v>1.5100000000000001E-2</v>
      </c>
      <c r="D14286">
        <v>-3.8E-3</v>
      </c>
      <c r="E14286">
        <v>4.0000000000000001E-3</v>
      </c>
      <c r="F14286">
        <v>-8.9999999999999998E-4</v>
      </c>
      <c r="G14286">
        <v>-1.0699999999999999E-2</v>
      </c>
      <c r="H14286">
        <v>1E-4</v>
      </c>
    </row>
    <row r="14287" spans="1:8" x14ac:dyDescent="0.25">
      <c r="A14287" s="6">
        <v>43922</v>
      </c>
      <c r="B14287">
        <v>-4.4999999999999998E-2</v>
      </c>
      <c r="C14287">
        <v>-2.0199999999999999E-2</v>
      </c>
      <c r="D14287">
        <v>-1.3100000000000001E-2</v>
      </c>
      <c r="E14287">
        <v>2.8999999999999998E-3</v>
      </c>
      <c r="F14287">
        <v>2.7000000000000001E-3</v>
      </c>
      <c r="G14287">
        <v>1.6999999999999999E-3</v>
      </c>
      <c r="H14287">
        <v>0</v>
      </c>
    </row>
    <row r="14288" spans="1:8" x14ac:dyDescent="0.25">
      <c r="A14288" s="6">
        <v>43923</v>
      </c>
      <c r="B14288">
        <v>2.1000000000000001E-2</v>
      </c>
      <c r="C14288">
        <v>-9.2999999999999992E-3</v>
      </c>
      <c r="D14288">
        <v>-2.8E-3</v>
      </c>
      <c r="E14288">
        <v>-2.5000000000000001E-3</v>
      </c>
      <c r="F14288">
        <v>9.3999999999998998E-3</v>
      </c>
      <c r="G14288">
        <v>-9.7000000000000003E-3</v>
      </c>
      <c r="H14288">
        <v>0</v>
      </c>
    </row>
    <row r="14289" spans="1:8" x14ac:dyDescent="0.25">
      <c r="A14289" s="6">
        <v>43924</v>
      </c>
      <c r="B14289">
        <v>-1.6399999999999901E-2</v>
      </c>
      <c r="C14289">
        <v>-1.37E-2</v>
      </c>
      <c r="D14289">
        <v>-1.15E-2</v>
      </c>
      <c r="E14289">
        <v>-2.3999999999999998E-3</v>
      </c>
      <c r="F14289">
        <v>4.0999999999998997E-3</v>
      </c>
      <c r="G14289">
        <v>-2.5999999999999999E-3</v>
      </c>
      <c r="H14289">
        <v>0</v>
      </c>
    </row>
    <row r="14290" spans="1:8" x14ac:dyDescent="0.25">
      <c r="A14290" s="6">
        <v>43927</v>
      </c>
      <c r="B14290">
        <v>7.0999999999999994E-2</v>
      </c>
      <c r="C14290">
        <v>1.16999999999999E-2</v>
      </c>
      <c r="D14290">
        <v>2.8E-3</v>
      </c>
      <c r="E14290">
        <v>1.2999999999999999E-2</v>
      </c>
      <c r="F14290">
        <v>-7.9000000000000008E-3</v>
      </c>
      <c r="G14290">
        <v>-3.0999999999999999E-3</v>
      </c>
      <c r="H14290">
        <v>0</v>
      </c>
    </row>
    <row r="14291" spans="1:8" x14ac:dyDescent="0.25">
      <c r="A14291" s="6">
        <v>43928</v>
      </c>
      <c r="B14291">
        <v>-1.1000000000000001E-3</v>
      </c>
      <c r="C14291">
        <v>1.1000000000000001E-3</v>
      </c>
      <c r="D14291">
        <v>2.1000000000000001E-2</v>
      </c>
      <c r="E14291">
        <v>8.9999999999999993E-3</v>
      </c>
      <c r="F14291">
        <v>-3.7000000000000002E-3</v>
      </c>
      <c r="G14291">
        <v>-1.8599999999999998E-2</v>
      </c>
      <c r="H14291">
        <v>0</v>
      </c>
    </row>
    <row r="14292" spans="1:8" x14ac:dyDescent="0.25">
      <c r="A14292" s="6">
        <v>43929</v>
      </c>
      <c r="B14292">
        <v>3.4200000000000001E-2</v>
      </c>
      <c r="C14292">
        <v>8.6E-3</v>
      </c>
      <c r="D14292">
        <v>1.2699999999999999E-2</v>
      </c>
      <c r="E14292">
        <v>4.3E-3</v>
      </c>
      <c r="F14292">
        <v>-2.5999999999999999E-3</v>
      </c>
      <c r="G14292">
        <v>-2.0899999999999998E-2</v>
      </c>
      <c r="H14292">
        <v>0</v>
      </c>
    </row>
    <row r="14293" spans="1:8" x14ac:dyDescent="0.25">
      <c r="A14293" s="6">
        <v>43930</v>
      </c>
      <c r="B14293">
        <v>1.5900000000000001E-2</v>
      </c>
      <c r="C14293">
        <v>2.47E-2</v>
      </c>
      <c r="D14293">
        <v>3.1899999999999998E-2</v>
      </c>
      <c r="E14293">
        <v>-7.9000000000000008E-3</v>
      </c>
      <c r="F14293">
        <v>-1E-3</v>
      </c>
      <c r="G14293">
        <v>-7.4999999999999997E-3</v>
      </c>
      <c r="H14293">
        <v>0</v>
      </c>
    </row>
    <row r="14294" spans="1:8" x14ac:dyDescent="0.25">
      <c r="A14294" s="6">
        <v>43934</v>
      </c>
      <c r="B14294">
        <v>-9.1999999999999998E-3</v>
      </c>
      <c r="C14294">
        <v>-1.4800000000000001E-2</v>
      </c>
      <c r="D14294">
        <v>-2.4E-2</v>
      </c>
      <c r="E14294">
        <v>-4.4999999999999997E-3</v>
      </c>
      <c r="F14294">
        <v>0</v>
      </c>
      <c r="G14294">
        <v>8.1999999999999001E-3</v>
      </c>
      <c r="H14294">
        <v>0</v>
      </c>
    </row>
    <row r="14295" spans="1:8" x14ac:dyDescent="0.25">
      <c r="A14295" s="6">
        <v>43935</v>
      </c>
      <c r="B14295">
        <v>3.02999999999999E-2</v>
      </c>
      <c r="C14295">
        <v>-7.4000000000000003E-3</v>
      </c>
      <c r="D14295">
        <v>-3.15E-2</v>
      </c>
      <c r="E14295">
        <v>2.3E-3</v>
      </c>
      <c r="F14295">
        <v>-3.0000000000000001E-3</v>
      </c>
      <c r="G14295">
        <v>2.10999999999999E-2</v>
      </c>
      <c r="H14295">
        <v>0</v>
      </c>
    </row>
    <row r="14296" spans="1:8" x14ac:dyDescent="0.25">
      <c r="A14296" s="6">
        <v>43936</v>
      </c>
      <c r="B14296">
        <v>-2.1499999999999998E-2</v>
      </c>
      <c r="C14296">
        <v>-1.9900000000000001E-2</v>
      </c>
      <c r="D14296">
        <v>-2.5499999999999998E-2</v>
      </c>
      <c r="E14296">
        <v>-4.0000000000000001E-3</v>
      </c>
      <c r="F14296">
        <v>-3.0000000000000001E-3</v>
      </c>
      <c r="G14296">
        <v>2.3699999999999999E-2</v>
      </c>
      <c r="H14296">
        <v>0</v>
      </c>
    </row>
    <row r="14297" spans="1:8" x14ac:dyDescent="0.25">
      <c r="A14297" s="6">
        <v>43937</v>
      </c>
      <c r="B14297">
        <v>6.1999999999999998E-3</v>
      </c>
      <c r="C14297">
        <v>-8.3999999999999995E-3</v>
      </c>
      <c r="D14297">
        <v>-2.98E-2</v>
      </c>
      <c r="E14297">
        <v>-2.8E-3</v>
      </c>
      <c r="F14297">
        <v>-2.5999999999999999E-3</v>
      </c>
      <c r="G14297">
        <v>3.8800000000000001E-2</v>
      </c>
      <c r="H14297">
        <v>0</v>
      </c>
    </row>
    <row r="14298" spans="1:8" x14ac:dyDescent="0.25">
      <c r="A14298" s="6">
        <v>43938</v>
      </c>
      <c r="B14298">
        <v>2.7300000000000001E-2</v>
      </c>
      <c r="C14298">
        <v>1.55E-2</v>
      </c>
      <c r="D14298">
        <v>2.7699999999999999E-2</v>
      </c>
      <c r="E14298">
        <v>-1.8E-3</v>
      </c>
      <c r="F14298">
        <v>-2.9999999999999997E-4</v>
      </c>
      <c r="G14298">
        <v>-5.4299999999999897E-2</v>
      </c>
      <c r="H14298">
        <v>0</v>
      </c>
    </row>
    <row r="14299" spans="1:8" x14ac:dyDescent="0.25">
      <c r="A14299" s="6">
        <v>43941</v>
      </c>
      <c r="B14299">
        <v>-1.5699999999999999E-2</v>
      </c>
      <c r="C14299">
        <v>3.7000000000000002E-3</v>
      </c>
      <c r="D14299">
        <v>-9.1000000000000004E-3</v>
      </c>
      <c r="E14299">
        <v>-1.7399999999999999E-2</v>
      </c>
      <c r="F14299">
        <v>-5.0000000000000001E-3</v>
      </c>
      <c r="G14299">
        <v>1.4800000000000001E-2</v>
      </c>
      <c r="H14299">
        <v>0</v>
      </c>
    </row>
    <row r="14300" spans="1:8" x14ac:dyDescent="0.25">
      <c r="A14300" s="6">
        <v>43942</v>
      </c>
      <c r="B14300">
        <v>-3.08999999999999E-2</v>
      </c>
      <c r="C14300">
        <v>9.3999999999998998E-3</v>
      </c>
      <c r="D14300">
        <v>1.6000000000000001E-3</v>
      </c>
      <c r="E14300">
        <v>2.8999999999999998E-3</v>
      </c>
      <c r="F14300">
        <v>4.1999999999999997E-3</v>
      </c>
      <c r="G14300">
        <v>-3.8999999999999998E-3</v>
      </c>
      <c r="H14300">
        <v>0</v>
      </c>
    </row>
    <row r="14301" spans="1:8" x14ac:dyDescent="0.25">
      <c r="A14301" s="6">
        <v>43943</v>
      </c>
      <c r="B14301">
        <v>2.3099999999999999E-2</v>
      </c>
      <c r="C14301">
        <v>-8.6999999999999994E-3</v>
      </c>
      <c r="D14301">
        <v>-1.66E-2</v>
      </c>
      <c r="E14301">
        <v>1.1000000000000001E-3</v>
      </c>
      <c r="F14301">
        <v>4.0000000000000002E-4</v>
      </c>
      <c r="G14301">
        <v>3.8999999999999998E-3</v>
      </c>
      <c r="H14301">
        <v>0</v>
      </c>
    </row>
    <row r="14302" spans="1:8" x14ac:dyDescent="0.25">
      <c r="A14302" s="6">
        <v>43944</v>
      </c>
      <c r="B14302">
        <v>1.1999999999999999E-3</v>
      </c>
      <c r="C14302">
        <v>1.2500000000000001E-2</v>
      </c>
      <c r="D14302">
        <v>5.4999999999999997E-3</v>
      </c>
      <c r="E14302">
        <v>5.3E-3</v>
      </c>
      <c r="F14302">
        <v>-3.4999999999998999E-3</v>
      </c>
      <c r="G14302">
        <v>-2.4E-2</v>
      </c>
      <c r="H14302">
        <v>0</v>
      </c>
    </row>
    <row r="14303" spans="1:8" x14ac:dyDescent="0.25">
      <c r="A14303" s="6">
        <v>43945</v>
      </c>
      <c r="B14303">
        <v>1.43E-2</v>
      </c>
      <c r="C14303">
        <v>2.5000000000000001E-3</v>
      </c>
      <c r="D14303">
        <v>-1.1999999999999999E-3</v>
      </c>
      <c r="E14303">
        <v>-1.9E-3</v>
      </c>
      <c r="F14303">
        <v>1.9E-3</v>
      </c>
      <c r="G14303">
        <v>3.3E-3</v>
      </c>
      <c r="H14303">
        <v>0</v>
      </c>
    </row>
    <row r="14304" spans="1:8" x14ac:dyDescent="0.25">
      <c r="A14304" s="6">
        <v>43948</v>
      </c>
      <c r="B14304">
        <v>1.7299999999999999E-2</v>
      </c>
      <c r="C14304">
        <v>2.1600000000000001E-2</v>
      </c>
      <c r="D14304">
        <v>2.6800000000000001E-2</v>
      </c>
      <c r="E14304">
        <v>-1.4E-3</v>
      </c>
      <c r="F14304">
        <v>1.1000000000000001E-3</v>
      </c>
      <c r="G14304">
        <v>-2.35E-2</v>
      </c>
      <c r="H14304">
        <v>0</v>
      </c>
    </row>
    <row r="14305" spans="1:8" x14ac:dyDescent="0.25">
      <c r="A14305" s="6">
        <v>43949</v>
      </c>
      <c r="B14305">
        <v>-4.4999999999999997E-3</v>
      </c>
      <c r="C14305">
        <v>1.7500000000000002E-2</v>
      </c>
      <c r="D14305">
        <v>2.86E-2</v>
      </c>
      <c r="E14305">
        <v>1.3599999999999999E-2</v>
      </c>
      <c r="F14305">
        <v>6.8999999999999999E-3</v>
      </c>
      <c r="G14305">
        <v>-3.3000000000000002E-2</v>
      </c>
      <c r="H14305">
        <v>0</v>
      </c>
    </row>
    <row r="14306" spans="1:8" x14ac:dyDescent="0.25">
      <c r="A14306" s="6">
        <v>43950</v>
      </c>
      <c r="B14306">
        <v>2.92E-2</v>
      </c>
      <c r="C14306">
        <v>2.3E-2</v>
      </c>
      <c r="D14306">
        <v>1.9799999999999901E-2</v>
      </c>
      <c r="E14306">
        <v>1.21999999999999E-2</v>
      </c>
      <c r="F14306">
        <v>-8.5000000000000006E-3</v>
      </c>
      <c r="G14306">
        <v>-4.7300000000000002E-2</v>
      </c>
      <c r="H14306">
        <v>0</v>
      </c>
    </row>
    <row r="14307" spans="1:8" x14ac:dyDescent="0.25">
      <c r="A14307" s="6">
        <v>43951</v>
      </c>
      <c r="B14307">
        <v>-1.18E-2</v>
      </c>
      <c r="C14307">
        <v>-2.0899999999999998E-2</v>
      </c>
      <c r="D14307">
        <v>-1.7100000000000001E-2</v>
      </c>
      <c r="E14307">
        <v>6.1999999999999998E-3</v>
      </c>
      <c r="F14307">
        <v>-8.0000000000000004E-4</v>
      </c>
      <c r="G14307">
        <v>8.0999999999999996E-3</v>
      </c>
      <c r="H14307">
        <v>0</v>
      </c>
    </row>
    <row r="14308" spans="1:8" x14ac:dyDescent="0.25">
      <c r="A14308" s="6">
        <v>43952</v>
      </c>
      <c r="B14308">
        <v>-2.9100000000000001E-2</v>
      </c>
      <c r="C14308">
        <v>-8.8999999999999999E-3</v>
      </c>
      <c r="D14308">
        <v>-9.5999999999999992E-3</v>
      </c>
      <c r="E14308">
        <v>-3.0999999999999999E-3</v>
      </c>
      <c r="F14308">
        <v>4.0000000000000001E-3</v>
      </c>
      <c r="G14308">
        <v>2.86E-2</v>
      </c>
      <c r="H14308">
        <v>0</v>
      </c>
    </row>
    <row r="14309" spans="1:8" x14ac:dyDescent="0.25">
      <c r="A14309" s="6">
        <v>43955</v>
      </c>
      <c r="B14309">
        <v>5.4000000000000003E-3</v>
      </c>
      <c r="C14309">
        <v>-1.2999999999999999E-3</v>
      </c>
      <c r="D14309">
        <v>-1.29E-2</v>
      </c>
      <c r="E14309">
        <v>-7.4000000000000003E-3</v>
      </c>
      <c r="F14309">
        <v>-3.8999999999999998E-3</v>
      </c>
      <c r="G14309">
        <v>1.5E-3</v>
      </c>
      <c r="H14309">
        <v>0</v>
      </c>
    </row>
    <row r="14310" spans="1:8" x14ac:dyDescent="0.25">
      <c r="A14310" s="6">
        <v>43956</v>
      </c>
      <c r="B14310">
        <v>9.4999999999999998E-3</v>
      </c>
      <c r="C14310">
        <v>-2.8999999999999998E-3</v>
      </c>
      <c r="D14310">
        <v>-2.0099999999999899E-2</v>
      </c>
      <c r="E14310">
        <v>-4.7999999999999996E-3</v>
      </c>
      <c r="F14310">
        <v>-5.4000000000000003E-3</v>
      </c>
      <c r="G14310">
        <v>2.24E-2</v>
      </c>
      <c r="H14310">
        <v>0</v>
      </c>
    </row>
    <row r="14311" spans="1:8" x14ac:dyDescent="0.25">
      <c r="A14311" s="6">
        <v>43957</v>
      </c>
      <c r="B14311">
        <v>-5.1999999999999998E-3</v>
      </c>
      <c r="C14311">
        <v>8.0000000000000004E-4</v>
      </c>
      <c r="D14311">
        <v>-2.7199999999999998E-2</v>
      </c>
      <c r="E14311">
        <v>1.9E-3</v>
      </c>
      <c r="F14311">
        <v>-5.5999999999999999E-3</v>
      </c>
      <c r="G14311">
        <v>2.1999999999999999E-2</v>
      </c>
      <c r="H14311">
        <v>0</v>
      </c>
    </row>
    <row r="14312" spans="1:8" x14ac:dyDescent="0.25">
      <c r="A14312" s="6">
        <v>43958</v>
      </c>
      <c r="B14312">
        <v>1.3299999999999999E-2</v>
      </c>
      <c r="C14312">
        <v>1.6000000000000001E-3</v>
      </c>
      <c r="D14312">
        <v>4.0999999999998997E-3</v>
      </c>
      <c r="E14312">
        <v>-1E-3</v>
      </c>
      <c r="F14312">
        <v>-7.0999999999998998E-3</v>
      </c>
      <c r="G14312">
        <v>-2.1899999999999999E-2</v>
      </c>
      <c r="H14312">
        <v>0</v>
      </c>
    </row>
    <row r="14313" spans="1:8" x14ac:dyDescent="0.25">
      <c r="A14313" s="6">
        <v>43959</v>
      </c>
      <c r="B14313">
        <v>1.9E-2</v>
      </c>
      <c r="C14313">
        <v>1.9E-2</v>
      </c>
      <c r="D14313">
        <v>2.46E-2</v>
      </c>
      <c r="E14313">
        <v>8.3000000000000001E-3</v>
      </c>
      <c r="F14313">
        <v>3.8999999999999998E-3</v>
      </c>
      <c r="G14313">
        <v>-3.4599999999999999E-2</v>
      </c>
      <c r="H14313">
        <v>0</v>
      </c>
    </row>
    <row r="14314" spans="1:8" x14ac:dyDescent="0.25">
      <c r="A14314" s="6">
        <v>43962</v>
      </c>
      <c r="B14314">
        <v>5.9999999999999995E-4</v>
      </c>
      <c r="C14314">
        <v>-2.5000000000000001E-3</v>
      </c>
      <c r="D14314">
        <v>-3.7900000000000003E-2</v>
      </c>
      <c r="E14314">
        <v>-8.6E-3</v>
      </c>
      <c r="F14314">
        <v>-1E-3</v>
      </c>
      <c r="G14314">
        <v>2.50999999999999E-2</v>
      </c>
      <c r="H14314">
        <v>0</v>
      </c>
    </row>
    <row r="14315" spans="1:8" x14ac:dyDescent="0.25">
      <c r="A14315" s="6">
        <v>43963</v>
      </c>
      <c r="B14315">
        <v>-2.07E-2</v>
      </c>
      <c r="C14315">
        <v>-1.12E-2</v>
      </c>
      <c r="D14315">
        <v>-1.3599999999999999E-2</v>
      </c>
      <c r="E14315">
        <v>-6.3E-3</v>
      </c>
      <c r="F14315">
        <v>-1E-4</v>
      </c>
      <c r="G14315">
        <v>9.2999999999999992E-3</v>
      </c>
      <c r="H14315">
        <v>0</v>
      </c>
    </row>
    <row r="14316" spans="1:8" x14ac:dyDescent="0.25">
      <c r="A14316" s="6">
        <v>43964</v>
      </c>
      <c r="B14316">
        <v>-1.89E-2</v>
      </c>
      <c r="C14316">
        <v>-1.43E-2</v>
      </c>
      <c r="D14316">
        <v>-2.0799999999999999E-2</v>
      </c>
      <c r="E14316">
        <v>-5.0000000000000001E-4</v>
      </c>
      <c r="F14316">
        <v>-2.3E-3</v>
      </c>
      <c r="G14316">
        <v>3.1399999999999997E-2</v>
      </c>
      <c r="H14316">
        <v>0</v>
      </c>
    </row>
    <row r="14317" spans="1:8" x14ac:dyDescent="0.25">
      <c r="A14317" s="6">
        <v>43965</v>
      </c>
      <c r="B14317">
        <v>1.15E-2</v>
      </c>
      <c r="C14317">
        <v>-1.0699999999999999E-2</v>
      </c>
      <c r="D14317">
        <v>9.1999999999999998E-3</v>
      </c>
      <c r="E14317">
        <v>6.4000000000000003E-3</v>
      </c>
      <c r="F14317">
        <v>1.1999999999999999E-3</v>
      </c>
      <c r="G14317">
        <v>-9.7999999999999997E-3</v>
      </c>
      <c r="H14317">
        <v>0</v>
      </c>
    </row>
    <row r="14318" spans="1:8" x14ac:dyDescent="0.25">
      <c r="A14318" s="6">
        <v>43966</v>
      </c>
      <c r="B14318">
        <v>5.6999999999998996E-3</v>
      </c>
      <c r="C14318">
        <v>1.3299999999999999E-2</v>
      </c>
      <c r="D14318">
        <v>-1.15E-2</v>
      </c>
      <c r="E14318">
        <v>2.0000000000000001E-4</v>
      </c>
      <c r="F14318">
        <v>-7.6E-3</v>
      </c>
      <c r="G14318">
        <v>6.6E-3</v>
      </c>
      <c r="H14318">
        <v>0</v>
      </c>
    </row>
    <row r="14319" spans="1:8" x14ac:dyDescent="0.25">
      <c r="A14319" s="6">
        <v>43969</v>
      </c>
      <c r="B14319">
        <v>3.2399999999999998E-2</v>
      </c>
      <c r="C14319">
        <v>2.6800000000000001E-2</v>
      </c>
      <c r="D14319">
        <v>4.6100000000000002E-2</v>
      </c>
      <c r="E14319">
        <v>1.6399999999999901E-2</v>
      </c>
      <c r="F14319">
        <v>2.8999999999999998E-3</v>
      </c>
      <c r="G14319">
        <v>-6.25E-2</v>
      </c>
      <c r="H14319">
        <v>0</v>
      </c>
    </row>
    <row r="14320" spans="1:8" x14ac:dyDescent="0.25">
      <c r="A14320" s="6">
        <v>43970</v>
      </c>
      <c r="B14320">
        <v>-1.01E-2</v>
      </c>
      <c r="C14320">
        <v>-7.7999999999999996E-3</v>
      </c>
      <c r="D14320">
        <v>-1.5100000000000001E-2</v>
      </c>
      <c r="E14320">
        <v>5.3E-3</v>
      </c>
      <c r="F14320">
        <v>-7.0999999999998998E-3</v>
      </c>
      <c r="G14320">
        <v>1.1299999999999999E-2</v>
      </c>
      <c r="H14320">
        <v>0</v>
      </c>
    </row>
    <row r="14321" spans="1:8" x14ac:dyDescent="0.25">
      <c r="A14321" s="6">
        <v>43971</v>
      </c>
      <c r="B14321">
        <v>1.7999999999999999E-2</v>
      </c>
      <c r="C14321">
        <v>1.21999999999999E-2</v>
      </c>
      <c r="D14321">
        <v>1.3100000000000001E-2</v>
      </c>
      <c r="E14321">
        <v>-2.8E-3</v>
      </c>
      <c r="F14321">
        <v>-3.3E-3</v>
      </c>
      <c r="G14321">
        <v>-1.52E-2</v>
      </c>
      <c r="H14321">
        <v>0</v>
      </c>
    </row>
    <row r="14322" spans="1:8" x14ac:dyDescent="0.25">
      <c r="A14322" s="6">
        <v>43972</v>
      </c>
      <c r="B14322">
        <v>-7.0999999999998998E-3</v>
      </c>
      <c r="C14322">
        <v>7.4000000000000003E-3</v>
      </c>
      <c r="D14322">
        <v>4.1999999999999997E-3</v>
      </c>
      <c r="E14322">
        <v>1.2999999999999999E-3</v>
      </c>
      <c r="F14322">
        <v>2.9999999999999997E-4</v>
      </c>
      <c r="G14322">
        <v>-1.23E-2</v>
      </c>
      <c r="H14322">
        <v>0</v>
      </c>
    </row>
    <row r="14323" spans="1:8" x14ac:dyDescent="0.25">
      <c r="A14323" s="6">
        <v>43973</v>
      </c>
      <c r="B14323">
        <v>2.7000000000000001E-3</v>
      </c>
      <c r="C14323">
        <v>2.5000000000000001E-3</v>
      </c>
      <c r="D14323">
        <v>-8.5000000000000006E-3</v>
      </c>
      <c r="E14323">
        <v>-5.5999999999999999E-3</v>
      </c>
      <c r="F14323">
        <v>-3.8E-3</v>
      </c>
      <c r="G14323">
        <v>8.3000000000000001E-3</v>
      </c>
      <c r="H14323">
        <v>0</v>
      </c>
    </row>
    <row r="14324" spans="1:8" x14ac:dyDescent="0.25">
      <c r="A14324" s="6">
        <v>43977</v>
      </c>
      <c r="B14324">
        <v>1.23E-2</v>
      </c>
      <c r="C14324">
        <v>1.2699999999999999E-2</v>
      </c>
      <c r="D14324">
        <v>4.5400000000000003E-2</v>
      </c>
      <c r="E14324">
        <v>9.8999999999999002E-3</v>
      </c>
      <c r="F14324">
        <v>5.3E-3</v>
      </c>
      <c r="G14324">
        <v>-4.7100000000000003E-2</v>
      </c>
      <c r="H14324">
        <v>0</v>
      </c>
    </row>
    <row r="14325" spans="1:8" x14ac:dyDescent="0.25">
      <c r="A14325" s="6">
        <v>43978</v>
      </c>
      <c r="B14325">
        <v>1.54E-2</v>
      </c>
      <c r="C14325">
        <v>1.46E-2</v>
      </c>
      <c r="D14325">
        <v>3.5900000000000001E-2</v>
      </c>
      <c r="E14325">
        <v>7.4000000000000003E-3</v>
      </c>
      <c r="F14325">
        <v>4.4000000000000003E-3</v>
      </c>
      <c r="G14325">
        <v>-2.53E-2</v>
      </c>
      <c r="H14325">
        <v>0</v>
      </c>
    </row>
    <row r="14326" spans="1:8" x14ac:dyDescent="0.25">
      <c r="A14326" s="6">
        <v>43979</v>
      </c>
      <c r="B14326">
        <v>-4.0999999999998997E-3</v>
      </c>
      <c r="C14326">
        <v>-2.0899999999999998E-2</v>
      </c>
      <c r="D14326">
        <v>-2.41E-2</v>
      </c>
      <c r="E14326">
        <v>-2.5000000000000001E-3</v>
      </c>
      <c r="F14326">
        <v>4.0000000000000002E-4</v>
      </c>
      <c r="G14326">
        <v>2.1399999999999999E-2</v>
      </c>
      <c r="H14326">
        <v>0</v>
      </c>
    </row>
    <row r="14327" spans="1:8" x14ac:dyDescent="0.25">
      <c r="A14327" s="6">
        <v>43980</v>
      </c>
      <c r="B14327">
        <v>5.8999999999999999E-3</v>
      </c>
      <c r="C14327">
        <v>-8.0999999999999996E-3</v>
      </c>
      <c r="D14327">
        <v>-1.9799999999999901E-2</v>
      </c>
      <c r="E14327">
        <v>-3.2000000000000002E-3</v>
      </c>
      <c r="F14327">
        <v>-4.6999999999998996E-3</v>
      </c>
      <c r="G14327">
        <v>2.35E-2</v>
      </c>
      <c r="H14327">
        <v>0</v>
      </c>
    </row>
    <row r="14328" spans="1:8" x14ac:dyDescent="0.25">
      <c r="A14328" s="6">
        <v>43983</v>
      </c>
      <c r="B14328">
        <v>5.1000000000000004E-3</v>
      </c>
      <c r="C14328">
        <v>2.5999999999999999E-3</v>
      </c>
      <c r="D14328">
        <v>4.3E-3</v>
      </c>
      <c r="E14328">
        <v>1E-4</v>
      </c>
      <c r="F14328">
        <v>-2.2000000000000001E-3</v>
      </c>
      <c r="G14328">
        <v>-2.0099999999999899E-2</v>
      </c>
      <c r="H14328">
        <v>0</v>
      </c>
    </row>
    <row r="14329" spans="1:8" x14ac:dyDescent="0.25">
      <c r="A14329" s="6">
        <v>43984</v>
      </c>
      <c r="B14329">
        <v>8.0999999999999996E-3</v>
      </c>
      <c r="C14329">
        <v>5.9999999999999995E-4</v>
      </c>
      <c r="D14329">
        <v>5.4999999999999997E-3</v>
      </c>
      <c r="E14329">
        <v>1.1000000000000001E-3</v>
      </c>
      <c r="F14329">
        <v>2.8999999999999998E-3</v>
      </c>
      <c r="G14329">
        <v>-1.34E-2</v>
      </c>
      <c r="H14329">
        <v>0</v>
      </c>
    </row>
    <row r="14330" spans="1:8" x14ac:dyDescent="0.25">
      <c r="A14330" s="6">
        <v>43985</v>
      </c>
      <c r="B14330">
        <v>1.41E-2</v>
      </c>
      <c r="C14330">
        <v>7.7999999999999996E-3</v>
      </c>
      <c r="D14330">
        <v>2.6200000000000001E-2</v>
      </c>
      <c r="E14330">
        <v>7.0999999999998998E-3</v>
      </c>
      <c r="F14330">
        <v>2.2000000000000001E-3</v>
      </c>
      <c r="G14330">
        <v>-4.7800000000000002E-2</v>
      </c>
      <c r="H14330">
        <v>0</v>
      </c>
    </row>
    <row r="14331" spans="1:8" x14ac:dyDescent="0.25">
      <c r="A14331" s="6">
        <v>43986</v>
      </c>
      <c r="B14331">
        <v>-3.3999999999999998E-3</v>
      </c>
      <c r="C14331">
        <v>5.3E-3</v>
      </c>
      <c r="D14331">
        <v>2.8999999999999901E-2</v>
      </c>
      <c r="E14331">
        <v>9.8999999999999002E-3</v>
      </c>
      <c r="F14331">
        <v>6.3E-3</v>
      </c>
      <c r="G14331">
        <v>-3.4200000000000001E-2</v>
      </c>
      <c r="H14331">
        <v>0</v>
      </c>
    </row>
    <row r="14332" spans="1:8" x14ac:dyDescent="0.25">
      <c r="A14332" s="6">
        <v>43987</v>
      </c>
      <c r="B14332">
        <v>2.5000000000000001E-2</v>
      </c>
      <c r="C14332">
        <v>1.0800000000000001E-2</v>
      </c>
      <c r="D14332">
        <v>2.75E-2</v>
      </c>
      <c r="E14332">
        <v>6.9999999999999004E-3</v>
      </c>
      <c r="F14332">
        <v>8.0000000000000004E-4</v>
      </c>
      <c r="G14332">
        <v>-5.1699999999999899E-2</v>
      </c>
      <c r="H14332">
        <v>0</v>
      </c>
    </row>
    <row r="14333" spans="1:8" x14ac:dyDescent="0.25">
      <c r="A14333" s="6">
        <v>43990</v>
      </c>
      <c r="B14333">
        <v>1.35E-2</v>
      </c>
      <c r="C14333">
        <v>6.8999999999999999E-3</v>
      </c>
      <c r="D14333">
        <v>2.07E-2</v>
      </c>
      <c r="E14333">
        <v>-4.7999999999999996E-3</v>
      </c>
      <c r="F14333">
        <v>5.7999999999999996E-3</v>
      </c>
      <c r="G14333">
        <v>-5.0299999999999997E-2</v>
      </c>
      <c r="H14333">
        <v>0</v>
      </c>
    </row>
    <row r="14334" spans="1:8" x14ac:dyDescent="0.25">
      <c r="A14334" s="6">
        <v>43991</v>
      </c>
      <c r="B14334">
        <v>-8.6E-3</v>
      </c>
      <c r="C14334">
        <v>-8.0000000000000002E-3</v>
      </c>
      <c r="D14334">
        <v>-1.9199999999999998E-2</v>
      </c>
      <c r="E14334">
        <v>-2.0000000000000001E-4</v>
      </c>
      <c r="F14334">
        <v>-4.6999999999998996E-3</v>
      </c>
      <c r="G14334">
        <v>4.2699999999999898E-2</v>
      </c>
      <c r="H14334">
        <v>0</v>
      </c>
    </row>
    <row r="14335" spans="1:8" x14ac:dyDescent="0.25">
      <c r="A14335" s="6">
        <v>43992</v>
      </c>
      <c r="B14335">
        <v>-5.4999999999999997E-3</v>
      </c>
      <c r="C14335">
        <v>-1.8200000000000001E-2</v>
      </c>
      <c r="D14335">
        <v>-4.0999999999999898E-2</v>
      </c>
      <c r="E14335">
        <v>-3.0999999999999999E-3</v>
      </c>
      <c r="F14335">
        <v>-3.3E-3</v>
      </c>
      <c r="G14335">
        <v>5.9299999999999999E-2</v>
      </c>
      <c r="H14335">
        <v>0</v>
      </c>
    </row>
    <row r="14336" spans="1:8" x14ac:dyDescent="0.25">
      <c r="A14336" s="6">
        <v>43993</v>
      </c>
      <c r="B14336">
        <v>-5.91E-2</v>
      </c>
      <c r="C14336">
        <v>-1.49E-2</v>
      </c>
      <c r="D14336">
        <v>-3.02999999999999E-2</v>
      </c>
      <c r="E14336">
        <v>-2E-3</v>
      </c>
      <c r="F14336">
        <v>-2.3999999999999998E-3</v>
      </c>
      <c r="G14336">
        <v>5.11E-2</v>
      </c>
      <c r="H14336">
        <v>0</v>
      </c>
    </row>
    <row r="14337" spans="1:8" x14ac:dyDescent="0.25">
      <c r="A14337" s="6">
        <v>43994</v>
      </c>
      <c r="B14337">
        <v>1.29E-2</v>
      </c>
      <c r="C14337">
        <v>8.0000000000000002E-3</v>
      </c>
      <c r="D14337">
        <v>1.8200000000000001E-2</v>
      </c>
      <c r="E14337">
        <v>1.2999999999999999E-3</v>
      </c>
      <c r="F14337">
        <v>2.0000000000000001E-4</v>
      </c>
      <c r="G14337">
        <v>-3.8899999999999997E-2</v>
      </c>
      <c r="H14337">
        <v>0</v>
      </c>
    </row>
    <row r="14338" spans="1:8" x14ac:dyDescent="0.25">
      <c r="A14338" s="6">
        <v>43997</v>
      </c>
      <c r="B14338">
        <v>1.0800000000000001E-2</v>
      </c>
      <c r="C14338">
        <v>1.43E-2</v>
      </c>
      <c r="D14338">
        <v>-3.8E-3</v>
      </c>
      <c r="E14338">
        <v>-7.7000000000000002E-3</v>
      </c>
      <c r="F14338">
        <v>-2.8999999999999998E-3</v>
      </c>
      <c r="G14338">
        <v>6.7999999999999996E-3</v>
      </c>
      <c r="H14338">
        <v>0</v>
      </c>
    </row>
    <row r="14339" spans="1:8" x14ac:dyDescent="0.25">
      <c r="A14339" s="6">
        <v>43998</v>
      </c>
      <c r="B14339">
        <v>1.87999999999999E-2</v>
      </c>
      <c r="C14339">
        <v>6.0999999999998998E-3</v>
      </c>
      <c r="D14339">
        <v>4.8999999999999998E-3</v>
      </c>
      <c r="E14339">
        <v>6.3E-3</v>
      </c>
      <c r="F14339">
        <v>2E-3</v>
      </c>
      <c r="G14339">
        <v>-8.9999999999999993E-3</v>
      </c>
      <c r="H14339">
        <v>0</v>
      </c>
    </row>
    <row r="14340" spans="1:8" x14ac:dyDescent="0.25">
      <c r="A14340" s="6">
        <v>43999</v>
      </c>
      <c r="B14340">
        <v>-4.0999999999998997E-3</v>
      </c>
      <c r="C14340">
        <v>-1.35E-2</v>
      </c>
      <c r="D14340">
        <v>-1.9699999999999999E-2</v>
      </c>
      <c r="E14340">
        <v>-5.5999999999999999E-3</v>
      </c>
      <c r="F14340">
        <v>-2.3999999999999998E-3</v>
      </c>
      <c r="G14340">
        <v>2.8999999999999901E-2</v>
      </c>
      <c r="H14340">
        <v>0</v>
      </c>
    </row>
    <row r="14341" spans="1:8" x14ac:dyDescent="0.25">
      <c r="A14341" s="6">
        <v>44000</v>
      </c>
      <c r="B14341">
        <v>1.8E-3</v>
      </c>
      <c r="C14341">
        <v>1E-4</v>
      </c>
      <c r="D14341">
        <v>-5.3E-3</v>
      </c>
      <c r="E14341">
        <v>-4.0000000000000001E-3</v>
      </c>
      <c r="F14341">
        <v>-2.3E-3</v>
      </c>
      <c r="G14341">
        <v>-1E-3</v>
      </c>
      <c r="H14341">
        <v>0</v>
      </c>
    </row>
    <row r="14342" spans="1:8" x14ac:dyDescent="0.25">
      <c r="A14342" s="6">
        <v>44001</v>
      </c>
      <c r="B14342">
        <v>-4.4999999999999997E-3</v>
      </c>
      <c r="C14342">
        <v>-1.5E-3</v>
      </c>
      <c r="D14342">
        <v>-6.7000000000000002E-3</v>
      </c>
      <c r="E14342">
        <v>-7.0999999999998998E-3</v>
      </c>
      <c r="F14342">
        <v>-2.8999999999999998E-3</v>
      </c>
      <c r="G14342">
        <v>1.1599999999999999E-2</v>
      </c>
      <c r="H14342">
        <v>0</v>
      </c>
    </row>
    <row r="14343" spans="1:8" x14ac:dyDescent="0.25">
      <c r="A14343" s="6">
        <v>44004</v>
      </c>
      <c r="B14343">
        <v>7.0999999999998998E-3</v>
      </c>
      <c r="C14343">
        <v>4.6999999999998996E-3</v>
      </c>
      <c r="D14343">
        <v>-1.3599999999999999E-2</v>
      </c>
      <c r="E14343">
        <v>-3.8E-3</v>
      </c>
      <c r="F14343">
        <v>-3.5999999999999999E-3</v>
      </c>
      <c r="G14343">
        <v>1.4800000000000001E-2</v>
      </c>
      <c r="H14343">
        <v>0</v>
      </c>
    </row>
    <row r="14344" spans="1:8" x14ac:dyDescent="0.25">
      <c r="A14344" s="6">
        <v>44005</v>
      </c>
      <c r="B14344">
        <v>4.0999999999998997E-3</v>
      </c>
      <c r="C14344">
        <v>2.0999999999999999E-3</v>
      </c>
      <c r="D14344">
        <v>-6.0000000000000001E-3</v>
      </c>
      <c r="E14344">
        <v>5.8999999999999999E-3</v>
      </c>
      <c r="F14344">
        <v>-1.1999999999999999E-3</v>
      </c>
      <c r="G14344">
        <v>3.0999999999999999E-3</v>
      </c>
      <c r="H14344">
        <v>0</v>
      </c>
    </row>
    <row r="14345" spans="1:8" x14ac:dyDescent="0.25">
      <c r="A14345" s="6">
        <v>44006</v>
      </c>
      <c r="B14345">
        <v>-2.6200000000000001E-2</v>
      </c>
      <c r="C14345">
        <v>-6.9999999999999004E-3</v>
      </c>
      <c r="D14345">
        <v>-1.3599999999999999E-2</v>
      </c>
      <c r="E14345">
        <v>-5.9999999999999995E-4</v>
      </c>
      <c r="F14345">
        <v>3.0999999999999999E-3</v>
      </c>
      <c r="G14345">
        <v>3.0200000000000001E-2</v>
      </c>
      <c r="H14345">
        <v>0</v>
      </c>
    </row>
    <row r="14346" spans="1:8" x14ac:dyDescent="0.25">
      <c r="A14346" s="6">
        <v>44007</v>
      </c>
      <c r="B14346">
        <v>1.1299999999999999E-2</v>
      </c>
      <c r="C14346">
        <v>3.3999999999999998E-3</v>
      </c>
      <c r="D14346">
        <v>5.0000000000000001E-3</v>
      </c>
      <c r="E14346">
        <v>-8.1999999999999001E-3</v>
      </c>
      <c r="F14346">
        <v>1.6999999999999999E-3</v>
      </c>
      <c r="G14346">
        <v>-5.1000000000000004E-3</v>
      </c>
      <c r="H14346">
        <v>0</v>
      </c>
    </row>
    <row r="14347" spans="1:8" x14ac:dyDescent="0.25">
      <c r="A14347" s="6">
        <v>44008</v>
      </c>
      <c r="B14347">
        <v>-2.4299999999999999E-2</v>
      </c>
      <c r="C14347">
        <v>-1.9E-3</v>
      </c>
      <c r="D14347">
        <v>-1.3899999999999999E-2</v>
      </c>
      <c r="E14347">
        <v>2.0000000000000001E-4</v>
      </c>
      <c r="F14347">
        <v>7.1999999999999998E-3</v>
      </c>
      <c r="G14347">
        <v>1.2800000000000001E-2</v>
      </c>
      <c r="H14347">
        <v>0</v>
      </c>
    </row>
    <row r="14348" spans="1:8" x14ac:dyDescent="0.25">
      <c r="A14348" s="6">
        <v>44011</v>
      </c>
      <c r="B14348">
        <v>1.4999999999999999E-2</v>
      </c>
      <c r="C14348">
        <v>1.4800000000000001E-2</v>
      </c>
      <c r="D14348">
        <v>1.8599999999999998E-2</v>
      </c>
      <c r="E14348">
        <v>1.49E-2</v>
      </c>
      <c r="F14348">
        <v>3.8999999999999998E-3</v>
      </c>
      <c r="G14348">
        <v>-2.5899999999999999E-2</v>
      </c>
      <c r="H14348">
        <v>0</v>
      </c>
    </row>
    <row r="14349" spans="1:8" x14ac:dyDescent="0.25">
      <c r="A14349" s="6">
        <v>44012</v>
      </c>
      <c r="B14349">
        <v>1.5800000000000002E-2</v>
      </c>
      <c r="C14349">
        <v>-1E-4</v>
      </c>
      <c r="D14349">
        <v>-1E-4</v>
      </c>
      <c r="E14349">
        <v>-3.8999999999999998E-3</v>
      </c>
      <c r="F14349">
        <v>-2.7000000000000001E-3</v>
      </c>
      <c r="G14349">
        <v>1.21E-2</v>
      </c>
      <c r="H14349">
        <v>0</v>
      </c>
    </row>
    <row r="14350" spans="1:8" x14ac:dyDescent="0.25">
      <c r="A14350" s="6">
        <v>44013</v>
      </c>
      <c r="B14350">
        <v>4.0999999999998997E-3</v>
      </c>
      <c r="C14350">
        <v>-1.6899999999999998E-2</v>
      </c>
      <c r="D14350">
        <v>-2.56999999999999E-2</v>
      </c>
      <c r="E14350">
        <v>-4.0999999999998997E-3</v>
      </c>
      <c r="F14350">
        <v>-1.21999999999999E-2</v>
      </c>
      <c r="G14350">
        <v>2.0400000000000001E-2</v>
      </c>
      <c r="H14350">
        <v>0</v>
      </c>
    </row>
    <row r="14351" spans="1:8" x14ac:dyDescent="0.25">
      <c r="A14351" s="6">
        <v>44014</v>
      </c>
      <c r="B14351">
        <v>5.1000000000000004E-3</v>
      </c>
      <c r="C14351">
        <v>1E-4</v>
      </c>
      <c r="D14351">
        <v>-1.4E-3</v>
      </c>
      <c r="E14351">
        <v>4.1999999999999997E-3</v>
      </c>
      <c r="F14351">
        <v>1.4E-3</v>
      </c>
      <c r="G14351">
        <v>1.9E-3</v>
      </c>
      <c r="H14351">
        <v>0</v>
      </c>
    </row>
    <row r="14352" spans="1:8" x14ac:dyDescent="0.25">
      <c r="A14352" s="6">
        <v>44018</v>
      </c>
      <c r="B14352">
        <v>1.66E-2</v>
      </c>
      <c r="C14352">
        <v>-6.7000000000000002E-3</v>
      </c>
      <c r="D14352">
        <v>3.4999999999998999E-3</v>
      </c>
      <c r="E14352">
        <v>2.7000000000000001E-3</v>
      </c>
      <c r="F14352">
        <v>4.0000000000000002E-4</v>
      </c>
      <c r="G14352">
        <v>-5.9999999999999995E-4</v>
      </c>
      <c r="H14352">
        <v>0</v>
      </c>
    </row>
    <row r="14353" spans="1:8" x14ac:dyDescent="0.25">
      <c r="A14353" s="6">
        <v>44019</v>
      </c>
      <c r="B14353">
        <v>-1.01E-2</v>
      </c>
      <c r="C14353">
        <v>-9.7999999999999997E-3</v>
      </c>
      <c r="D14353">
        <v>-1.4999999999999999E-2</v>
      </c>
      <c r="E14353">
        <v>-1.11E-2</v>
      </c>
      <c r="F14353">
        <v>-8.0000000000000004E-4</v>
      </c>
      <c r="G14353">
        <v>2.6200000000000001E-2</v>
      </c>
      <c r="H14353">
        <v>0</v>
      </c>
    </row>
    <row r="14354" spans="1:8" x14ac:dyDescent="0.25">
      <c r="A14354" s="6">
        <v>44020</v>
      </c>
      <c r="B14354">
        <v>8.8999999999999999E-3</v>
      </c>
      <c r="C14354">
        <v>8.0000000000000004E-4</v>
      </c>
      <c r="D14354">
        <v>-4.5999999999999999E-3</v>
      </c>
      <c r="E14354">
        <v>-4.1999999999999997E-3</v>
      </c>
      <c r="F14354">
        <v>-2.8999999999999998E-3</v>
      </c>
      <c r="G14354">
        <v>7.3000000000000001E-3</v>
      </c>
      <c r="H14354">
        <v>0</v>
      </c>
    </row>
    <row r="14355" spans="1:8" x14ac:dyDescent="0.25">
      <c r="A14355" s="6">
        <v>44021</v>
      </c>
      <c r="B14355">
        <v>-5.4000000000000003E-3</v>
      </c>
      <c r="C14355">
        <v>-1.5699999999999999E-2</v>
      </c>
      <c r="D14355">
        <v>-2.6099999999999901E-2</v>
      </c>
      <c r="E14355">
        <v>-3.3E-3</v>
      </c>
      <c r="F14355">
        <v>-5.4999999999999997E-3</v>
      </c>
      <c r="G14355">
        <v>0.03</v>
      </c>
      <c r="H14355">
        <v>0</v>
      </c>
    </row>
    <row r="14356" spans="1:8" x14ac:dyDescent="0.25">
      <c r="A14356" s="6">
        <v>44022</v>
      </c>
      <c r="B14356">
        <v>1.11E-2</v>
      </c>
      <c r="C14356">
        <v>6.7000000000000002E-3</v>
      </c>
      <c r="D14356">
        <v>3.0599999999999999E-2</v>
      </c>
      <c r="E14356">
        <v>8.6E-3</v>
      </c>
      <c r="F14356">
        <v>1.9E-3</v>
      </c>
      <c r="G14356">
        <v>-2.76E-2</v>
      </c>
      <c r="H14356">
        <v>0</v>
      </c>
    </row>
    <row r="14357" spans="1:8" x14ac:dyDescent="0.25">
      <c r="A14357" s="6">
        <v>44025</v>
      </c>
      <c r="B14357">
        <v>-1.18999999999999E-2</v>
      </c>
      <c r="C14357">
        <v>-2.7000000000000001E-3</v>
      </c>
      <c r="D14357">
        <v>2.0400000000000001E-2</v>
      </c>
      <c r="E14357">
        <v>1.06E-2</v>
      </c>
      <c r="F14357">
        <v>1.13999999999999E-2</v>
      </c>
      <c r="G14357">
        <v>-1.3299999999999999E-2</v>
      </c>
      <c r="H14357">
        <v>0</v>
      </c>
    </row>
    <row r="14358" spans="1:8" x14ac:dyDescent="0.25">
      <c r="A14358" s="6">
        <v>44026</v>
      </c>
      <c r="B14358">
        <v>1.3599999999999999E-2</v>
      </c>
      <c r="C14358">
        <v>3.8999999999999998E-3</v>
      </c>
      <c r="D14358">
        <v>-2.8999999999999998E-3</v>
      </c>
      <c r="E14358">
        <v>-2.0000000000000001E-4</v>
      </c>
      <c r="F14358">
        <v>4.6999999999998996E-3</v>
      </c>
      <c r="G14358">
        <v>7.4000000000000003E-3</v>
      </c>
      <c r="H14358">
        <v>0</v>
      </c>
    </row>
    <row r="14359" spans="1:8" x14ac:dyDescent="0.25">
      <c r="A14359" s="6">
        <v>44027</v>
      </c>
      <c r="B14359">
        <v>1.13999999999999E-2</v>
      </c>
      <c r="C14359">
        <v>2.7300000000000001E-2</v>
      </c>
      <c r="D14359">
        <v>1.26E-2</v>
      </c>
      <c r="E14359">
        <v>1.8E-3</v>
      </c>
      <c r="F14359">
        <v>6.9999999999999999E-4</v>
      </c>
      <c r="G14359">
        <v>-3.4599999999999999E-2</v>
      </c>
      <c r="H14359">
        <v>0</v>
      </c>
    </row>
    <row r="14360" spans="1:8" x14ac:dyDescent="0.25">
      <c r="A14360" s="6">
        <v>44028</v>
      </c>
      <c r="B14360">
        <v>-3.8E-3</v>
      </c>
      <c r="C14360">
        <v>-1.6000000000000001E-3</v>
      </c>
      <c r="D14360">
        <v>8.0999999999999996E-3</v>
      </c>
      <c r="E14360">
        <v>2.3999999999999998E-3</v>
      </c>
      <c r="F14360">
        <v>3.3999999999999998E-3</v>
      </c>
      <c r="G14360">
        <v>4.0000000000000001E-3</v>
      </c>
      <c r="H14360">
        <v>0</v>
      </c>
    </row>
    <row r="14361" spans="1:8" x14ac:dyDescent="0.25">
      <c r="A14361" s="6">
        <v>44029</v>
      </c>
      <c r="B14361">
        <v>3.0000000000000001E-3</v>
      </c>
      <c r="C14361">
        <v>-1.6000000000000001E-3</v>
      </c>
      <c r="D14361">
        <v>-1.43E-2</v>
      </c>
      <c r="E14361">
        <v>-1.09E-2</v>
      </c>
      <c r="F14361">
        <v>1E-4</v>
      </c>
      <c r="G14361">
        <v>1.8499999999999999E-2</v>
      </c>
      <c r="H14361">
        <v>0</v>
      </c>
    </row>
    <row r="14362" spans="1:8" x14ac:dyDescent="0.25">
      <c r="A14362" s="6">
        <v>44032</v>
      </c>
      <c r="B14362">
        <v>1.03E-2</v>
      </c>
      <c r="C14362">
        <v>-1.11E-2</v>
      </c>
      <c r="D14362">
        <v>-2.3799999999999901E-2</v>
      </c>
      <c r="E14362">
        <v>-8.3000000000000001E-3</v>
      </c>
      <c r="F14362">
        <v>-1.2500000000000001E-2</v>
      </c>
      <c r="G14362">
        <v>2.98E-2</v>
      </c>
      <c r="H14362">
        <v>0</v>
      </c>
    </row>
    <row r="14363" spans="1:8" x14ac:dyDescent="0.25">
      <c r="A14363" s="6">
        <v>44033</v>
      </c>
      <c r="B14363">
        <v>1.5E-3</v>
      </c>
      <c r="C14363">
        <v>1.47E-2</v>
      </c>
      <c r="D14363">
        <v>3.2799999999999899E-2</v>
      </c>
      <c r="E14363">
        <v>5.3E-3</v>
      </c>
      <c r="F14363">
        <v>8.8999999999999999E-3</v>
      </c>
      <c r="G14363">
        <v>-3.73E-2</v>
      </c>
      <c r="H14363">
        <v>0</v>
      </c>
    </row>
    <row r="14364" spans="1:8" x14ac:dyDescent="0.25">
      <c r="A14364" s="6">
        <v>44034</v>
      </c>
      <c r="B14364">
        <v>5.0000000000000001E-3</v>
      </c>
      <c r="C14364">
        <v>-6.4000000000000003E-3</v>
      </c>
      <c r="D14364">
        <v>-3.7000000000000002E-3</v>
      </c>
      <c r="E14364">
        <v>4.8999999999999998E-3</v>
      </c>
      <c r="F14364">
        <v>2.0000000000000001E-4</v>
      </c>
      <c r="G14364">
        <v>5.6999999999998996E-3</v>
      </c>
      <c r="H14364">
        <v>0</v>
      </c>
    </row>
    <row r="14365" spans="1:8" x14ac:dyDescent="0.25">
      <c r="A14365" s="6">
        <v>44035</v>
      </c>
      <c r="B14365">
        <v>-1.2E-2</v>
      </c>
      <c r="C14365">
        <v>1.21999999999999E-2</v>
      </c>
      <c r="D14365">
        <v>1.9799999999999901E-2</v>
      </c>
      <c r="E14365">
        <v>-2.0999999999999999E-3</v>
      </c>
      <c r="F14365">
        <v>1.6999999999999999E-3</v>
      </c>
      <c r="G14365">
        <v>-1.8200000000000001E-2</v>
      </c>
      <c r="H14365">
        <v>0</v>
      </c>
    </row>
    <row r="14366" spans="1:8" x14ac:dyDescent="0.25">
      <c r="A14366" s="6">
        <v>44036</v>
      </c>
      <c r="B14366">
        <v>-7.4000000000000003E-3</v>
      </c>
      <c r="C14366">
        <v>-8.0000000000000002E-3</v>
      </c>
      <c r="D14366">
        <v>4.4999999999999997E-3</v>
      </c>
      <c r="E14366">
        <v>2.7000000000000001E-3</v>
      </c>
      <c r="F14366">
        <v>2.0000000000000001E-4</v>
      </c>
      <c r="G14366">
        <v>-1E-4</v>
      </c>
      <c r="H14366">
        <v>0</v>
      </c>
    </row>
    <row r="14367" spans="1:8" x14ac:dyDescent="0.25">
      <c r="A14367" s="6">
        <v>44039</v>
      </c>
      <c r="B14367">
        <v>8.8000000000000005E-3</v>
      </c>
      <c r="C14367">
        <v>2.8999999999999998E-3</v>
      </c>
      <c r="D14367">
        <v>-2.0199999999999999E-2</v>
      </c>
      <c r="E14367">
        <v>-1.9E-3</v>
      </c>
      <c r="F14367">
        <v>1E-3</v>
      </c>
      <c r="G14367">
        <v>2.24E-2</v>
      </c>
      <c r="H14367">
        <v>0</v>
      </c>
    </row>
    <row r="14368" spans="1:8" x14ac:dyDescent="0.25">
      <c r="A14368" s="6">
        <v>44040</v>
      </c>
      <c r="B14368">
        <v>-8.0999999999999996E-3</v>
      </c>
      <c r="C14368">
        <v>-4.5999999999999999E-3</v>
      </c>
      <c r="D14368">
        <v>1.01E-2</v>
      </c>
      <c r="E14368">
        <v>2.8999999999999998E-3</v>
      </c>
      <c r="F14368">
        <v>1.1000000000000001E-3</v>
      </c>
      <c r="G14368">
        <v>-8.3000000000000001E-3</v>
      </c>
      <c r="H14368">
        <v>0</v>
      </c>
    </row>
    <row r="14369" spans="1:8" x14ac:dyDescent="0.25">
      <c r="A14369" s="6">
        <v>44041</v>
      </c>
      <c r="B14369">
        <v>1.3599999999999999E-2</v>
      </c>
      <c r="C14369">
        <v>6.4000000000000003E-3</v>
      </c>
      <c r="D14369">
        <v>8.9999999999999993E-3</v>
      </c>
      <c r="E14369">
        <v>2.3999999999999998E-3</v>
      </c>
      <c r="F14369">
        <v>1.6000000000000001E-3</v>
      </c>
      <c r="G14369">
        <v>-8.5000000000000006E-3</v>
      </c>
      <c r="H14369">
        <v>0</v>
      </c>
    </row>
    <row r="14370" spans="1:8" x14ac:dyDescent="0.25">
      <c r="A14370" s="6">
        <v>44042</v>
      </c>
      <c r="B14370">
        <v>-2.8999999999999998E-3</v>
      </c>
      <c r="C14370">
        <v>-1E-4</v>
      </c>
      <c r="D14370">
        <v>-1.84E-2</v>
      </c>
      <c r="E14370">
        <v>-5.6999999999998996E-3</v>
      </c>
      <c r="F14370">
        <v>-1.6000000000000001E-3</v>
      </c>
      <c r="G14370">
        <v>2.4799999999999999E-2</v>
      </c>
      <c r="H14370">
        <v>0</v>
      </c>
    </row>
    <row r="14371" spans="1:8" x14ac:dyDescent="0.25">
      <c r="A14371" s="6">
        <v>44043</v>
      </c>
      <c r="B14371">
        <v>6.1999999999999998E-3</v>
      </c>
      <c r="C14371">
        <v>-1.83E-2</v>
      </c>
      <c r="D14371">
        <v>-6.6E-3</v>
      </c>
      <c r="E14371">
        <v>7.7000000000000002E-3</v>
      </c>
      <c r="F14371">
        <v>6.4999999999999997E-3</v>
      </c>
      <c r="G14371">
        <v>1.12E-2</v>
      </c>
      <c r="H14371">
        <v>0</v>
      </c>
    </row>
    <row r="14372" spans="1:8" x14ac:dyDescent="0.25">
      <c r="A14372" s="6">
        <v>44046</v>
      </c>
      <c r="B14372">
        <v>9.7000000000000003E-3</v>
      </c>
      <c r="C14372">
        <v>1.09E-2</v>
      </c>
      <c r="D14372">
        <v>-8.3000000000000001E-3</v>
      </c>
      <c r="E14372">
        <v>-2.7000000000000001E-3</v>
      </c>
      <c r="F14372">
        <v>3.5999999999999999E-3</v>
      </c>
      <c r="G14372">
        <v>1.7600000000000001E-2</v>
      </c>
      <c r="H14372">
        <v>0</v>
      </c>
    </row>
    <row r="14373" spans="1:8" x14ac:dyDescent="0.25">
      <c r="A14373" s="6">
        <v>44047</v>
      </c>
      <c r="B14373">
        <v>3.7000000000000002E-3</v>
      </c>
      <c r="C14373">
        <v>4.4000000000000003E-3</v>
      </c>
      <c r="D14373">
        <v>5.9999999999999995E-4</v>
      </c>
      <c r="E14373">
        <v>1.1999999999999999E-3</v>
      </c>
      <c r="F14373">
        <v>8.9999999999999998E-4</v>
      </c>
      <c r="G14373">
        <v>-9.3999999999998998E-3</v>
      </c>
      <c r="H14373">
        <v>0</v>
      </c>
    </row>
    <row r="14374" spans="1:8" x14ac:dyDescent="0.25">
      <c r="A14374" s="6">
        <v>44048</v>
      </c>
      <c r="B14374">
        <v>7.7999999999999996E-3</v>
      </c>
      <c r="C14374">
        <v>1.24E-2</v>
      </c>
      <c r="D14374">
        <v>8.1999999999999001E-3</v>
      </c>
      <c r="E14374">
        <v>1.9E-3</v>
      </c>
      <c r="F14374">
        <v>-1.2999999999999999E-3</v>
      </c>
      <c r="G14374">
        <v>-1.2999999999999999E-2</v>
      </c>
      <c r="H14374">
        <v>0</v>
      </c>
    </row>
    <row r="14375" spans="1:8" x14ac:dyDescent="0.25">
      <c r="A14375" s="6">
        <v>44049</v>
      </c>
      <c r="B14375">
        <v>5.3E-3</v>
      </c>
      <c r="C14375">
        <v>-5.8999999999999999E-3</v>
      </c>
      <c r="D14375">
        <v>-8.5000000000000006E-3</v>
      </c>
      <c r="E14375">
        <v>5.6999999999998996E-3</v>
      </c>
      <c r="F14375">
        <v>5.0000000000000001E-4</v>
      </c>
      <c r="G14375">
        <v>4.0000000000000001E-3</v>
      </c>
      <c r="H14375">
        <v>0</v>
      </c>
    </row>
    <row r="14376" spans="1:8" x14ac:dyDescent="0.25">
      <c r="A14376" s="6">
        <v>44050</v>
      </c>
      <c r="B14376">
        <v>2.0000000000000001E-4</v>
      </c>
      <c r="C14376">
        <v>1.5800000000000002E-2</v>
      </c>
      <c r="D14376">
        <v>2.4E-2</v>
      </c>
      <c r="E14376">
        <v>5.1999999999999998E-3</v>
      </c>
      <c r="F14376">
        <v>2E-3</v>
      </c>
      <c r="G14376">
        <v>-2.0799999999999999E-2</v>
      </c>
      <c r="H14376">
        <v>0</v>
      </c>
    </row>
    <row r="14377" spans="1:8" x14ac:dyDescent="0.25">
      <c r="A14377" s="6">
        <v>44053</v>
      </c>
      <c r="B14377">
        <v>2.3E-3</v>
      </c>
      <c r="C14377">
        <v>1.32E-2</v>
      </c>
      <c r="D14377">
        <v>1.7299999999999999E-2</v>
      </c>
      <c r="E14377">
        <v>8.3999999999999995E-3</v>
      </c>
      <c r="F14377">
        <v>1.23E-2</v>
      </c>
      <c r="G14377">
        <v>-2.7699999999999999E-2</v>
      </c>
      <c r="H14377">
        <v>0</v>
      </c>
    </row>
    <row r="14378" spans="1:8" x14ac:dyDescent="0.25">
      <c r="A14378" s="6">
        <v>44054</v>
      </c>
      <c r="B14378">
        <v>-8.3000000000000001E-3</v>
      </c>
      <c r="C14378">
        <v>2E-3</v>
      </c>
      <c r="D14378">
        <v>1.61E-2</v>
      </c>
      <c r="E14378">
        <v>8.9999999999999993E-3</v>
      </c>
      <c r="F14378">
        <v>2.9999999999999997E-4</v>
      </c>
      <c r="G14378">
        <v>-2.18E-2</v>
      </c>
      <c r="H14378">
        <v>0</v>
      </c>
    </row>
    <row r="14379" spans="1:8" x14ac:dyDescent="0.25">
      <c r="A14379" s="6">
        <v>44055</v>
      </c>
      <c r="B14379">
        <v>1.39999999999999E-2</v>
      </c>
      <c r="C14379">
        <v>-8.3000000000000001E-3</v>
      </c>
      <c r="D14379">
        <v>-1.3299999999999999E-2</v>
      </c>
      <c r="E14379">
        <v>9.2999999999999992E-3</v>
      </c>
      <c r="F14379">
        <v>-1.2999999999999999E-3</v>
      </c>
      <c r="G14379">
        <v>1.8599999999999998E-2</v>
      </c>
      <c r="H14379">
        <v>0</v>
      </c>
    </row>
    <row r="14380" spans="1:8" x14ac:dyDescent="0.25">
      <c r="A14380" s="6">
        <v>44056</v>
      </c>
      <c r="B14380">
        <v>-2.0000000000000001E-4</v>
      </c>
      <c r="C14380">
        <v>-1.5E-3</v>
      </c>
      <c r="D14380">
        <v>-1.32E-2</v>
      </c>
      <c r="E14380">
        <v>-6.3E-3</v>
      </c>
      <c r="F14380">
        <v>-5.3E-3</v>
      </c>
      <c r="G14380">
        <v>1.54E-2</v>
      </c>
      <c r="H14380">
        <v>0</v>
      </c>
    </row>
    <row r="14381" spans="1:8" x14ac:dyDescent="0.25">
      <c r="A14381" s="6">
        <v>44057</v>
      </c>
      <c r="B14381">
        <v>-4.0000000000000002E-4</v>
      </c>
      <c r="C14381">
        <v>5.9999999999999995E-4</v>
      </c>
      <c r="D14381">
        <v>1.0800000000000001E-2</v>
      </c>
      <c r="E14381">
        <v>4.1999999999999997E-3</v>
      </c>
      <c r="F14381">
        <v>1.8E-3</v>
      </c>
      <c r="G14381">
        <v>-1.21999999999999E-2</v>
      </c>
      <c r="H14381">
        <v>0</v>
      </c>
    </row>
    <row r="14382" spans="1:8" x14ac:dyDescent="0.25">
      <c r="A14382" s="6">
        <v>44060</v>
      </c>
      <c r="B14382">
        <v>4.4999999999999997E-3</v>
      </c>
      <c r="C14382">
        <v>4.0000000000000002E-4</v>
      </c>
      <c r="D14382">
        <v>-1.9400000000000001E-2</v>
      </c>
      <c r="E14382">
        <v>-8.0000000000000002E-3</v>
      </c>
      <c r="F14382">
        <v>-5.0000000000000001E-3</v>
      </c>
      <c r="G14382">
        <v>2.35E-2</v>
      </c>
      <c r="H14382">
        <v>0</v>
      </c>
    </row>
    <row r="14383" spans="1:8" x14ac:dyDescent="0.25">
      <c r="A14383" s="6">
        <v>44061</v>
      </c>
      <c r="B14383">
        <v>2.3E-3</v>
      </c>
      <c r="C14383">
        <v>-1.3299999999999999E-2</v>
      </c>
      <c r="D14383">
        <v>-1.41999999999999E-2</v>
      </c>
      <c r="E14383">
        <v>2.0000000000000001E-4</v>
      </c>
      <c r="F14383">
        <v>-5.5999999999999999E-3</v>
      </c>
      <c r="G14383">
        <v>1.7100000000000001E-2</v>
      </c>
      <c r="H14383">
        <v>0</v>
      </c>
    </row>
    <row r="14384" spans="1:8" x14ac:dyDescent="0.25">
      <c r="A14384" s="6">
        <v>44062</v>
      </c>
      <c r="B14384">
        <v>-3.8E-3</v>
      </c>
      <c r="C14384">
        <v>4.8999999999999998E-3</v>
      </c>
      <c r="D14384">
        <v>8.9999999999999998E-4</v>
      </c>
      <c r="E14384">
        <v>-4.0000000000000002E-4</v>
      </c>
      <c r="F14384">
        <v>-1.4E-3</v>
      </c>
      <c r="G14384">
        <v>2.9999999999999997E-4</v>
      </c>
      <c r="H14384">
        <v>0</v>
      </c>
    </row>
    <row r="14385" spans="1:8" x14ac:dyDescent="0.25">
      <c r="A14385" s="6">
        <v>44063</v>
      </c>
      <c r="B14385">
        <v>3.0999999999999999E-3</v>
      </c>
      <c r="C14385">
        <v>-9.7000000000000003E-3</v>
      </c>
      <c r="D14385">
        <v>-1.55E-2</v>
      </c>
      <c r="E14385">
        <v>1E-3</v>
      </c>
      <c r="F14385">
        <v>-5.0000000000000001E-3</v>
      </c>
      <c r="G14385">
        <v>1.38E-2</v>
      </c>
      <c r="H14385">
        <v>0</v>
      </c>
    </row>
    <row r="14386" spans="1:8" x14ac:dyDescent="0.25">
      <c r="A14386" s="6">
        <v>44064</v>
      </c>
      <c r="B14386">
        <v>2.5999999999999999E-3</v>
      </c>
      <c r="C14386">
        <v>-1.24E-2</v>
      </c>
      <c r="D14386">
        <v>-4.4000000000000003E-3</v>
      </c>
      <c r="E14386">
        <v>6.0000000000000001E-3</v>
      </c>
      <c r="F14386">
        <v>6.7999999999999996E-3</v>
      </c>
      <c r="G14386">
        <v>8.0000000000000002E-3</v>
      </c>
      <c r="H14386">
        <v>0</v>
      </c>
    </row>
    <row r="14387" spans="1:8" x14ac:dyDescent="0.25">
      <c r="A14387" s="6">
        <v>44067</v>
      </c>
      <c r="B14387">
        <v>9.1999999999999998E-3</v>
      </c>
      <c r="C14387">
        <v>2.0999999999999999E-3</v>
      </c>
      <c r="D14387">
        <v>2.5899999999999999E-2</v>
      </c>
      <c r="E14387">
        <v>1.12E-2</v>
      </c>
      <c r="F14387">
        <v>5.6999999999998996E-3</v>
      </c>
      <c r="G14387">
        <v>-3.32E-2</v>
      </c>
      <c r="H14387">
        <v>0</v>
      </c>
    </row>
    <row r="14388" spans="1:8" x14ac:dyDescent="0.25">
      <c r="A14388" s="6">
        <v>44068</v>
      </c>
      <c r="B14388">
        <v>3.4999999999998999E-3</v>
      </c>
      <c r="C14388">
        <v>0</v>
      </c>
      <c r="D14388">
        <v>-6.4000000000000003E-3</v>
      </c>
      <c r="E14388">
        <v>-4.5999999999999999E-3</v>
      </c>
      <c r="F14388">
        <v>-6.8999999999999999E-3</v>
      </c>
      <c r="G14388">
        <v>1.03E-2</v>
      </c>
      <c r="H14388">
        <v>0</v>
      </c>
    </row>
    <row r="14389" spans="1:8" x14ac:dyDescent="0.25">
      <c r="A14389" s="6">
        <v>44069</v>
      </c>
      <c r="B14389">
        <v>0.01</v>
      </c>
      <c r="C14389">
        <v>-1.72E-2</v>
      </c>
      <c r="D14389">
        <v>-1.7500000000000002E-2</v>
      </c>
      <c r="E14389">
        <v>-1.2999999999999999E-3</v>
      </c>
      <c r="F14389">
        <v>-8.6999999999999994E-3</v>
      </c>
      <c r="G14389">
        <v>2.2599999999999999E-2</v>
      </c>
      <c r="H14389">
        <v>0</v>
      </c>
    </row>
    <row r="14390" spans="1:8" x14ac:dyDescent="0.25">
      <c r="A14390" s="6">
        <v>44070</v>
      </c>
      <c r="B14390">
        <v>1.8E-3</v>
      </c>
      <c r="C14390">
        <v>0</v>
      </c>
      <c r="D14390">
        <v>9.4999999999999998E-3</v>
      </c>
      <c r="E14390">
        <v>5.6999999999998996E-3</v>
      </c>
      <c r="F14390">
        <v>-5.0000000000000001E-3</v>
      </c>
      <c r="G14390">
        <v>-2.1499999999999998E-2</v>
      </c>
      <c r="H14390">
        <v>0</v>
      </c>
    </row>
    <row r="14391" spans="1:8" x14ac:dyDescent="0.25">
      <c r="A14391" s="6">
        <v>44071</v>
      </c>
      <c r="B14391">
        <v>6.9999999999999004E-3</v>
      </c>
      <c r="C14391">
        <v>3.5999999999999999E-3</v>
      </c>
      <c r="D14391">
        <v>-2.2000000000000001E-3</v>
      </c>
      <c r="E14391">
        <v>1.4E-3</v>
      </c>
      <c r="F14391">
        <v>-8.0000000000000004E-4</v>
      </c>
      <c r="G14391">
        <v>-9.1999999999999998E-3</v>
      </c>
      <c r="H14391">
        <v>0</v>
      </c>
    </row>
    <row r="14392" spans="1:8" x14ac:dyDescent="0.25">
      <c r="A14392" s="6">
        <v>44074</v>
      </c>
      <c r="B14392">
        <v>-4.0000000000000002E-4</v>
      </c>
      <c r="C14392">
        <v>-9.3999999999998998E-3</v>
      </c>
      <c r="D14392">
        <v>-1.7500000000000002E-2</v>
      </c>
      <c r="E14392">
        <v>-6.9999999999999004E-3</v>
      </c>
      <c r="F14392">
        <v>-1.6000000000000001E-3</v>
      </c>
      <c r="G14392">
        <v>1.7899999999999999E-2</v>
      </c>
      <c r="H14392">
        <v>0</v>
      </c>
    </row>
    <row r="14393" spans="1:8" x14ac:dyDescent="0.25">
      <c r="A14393" s="6">
        <v>44075</v>
      </c>
      <c r="B14393">
        <v>9.1999999999999998E-3</v>
      </c>
      <c r="C14393">
        <v>2.0999999999999999E-3</v>
      </c>
      <c r="D14393">
        <v>-3.2000000000000002E-3</v>
      </c>
      <c r="E14393">
        <v>6.0999999999998998E-3</v>
      </c>
      <c r="F14393">
        <v>8.9999999999999998E-4</v>
      </c>
      <c r="G14393">
        <v>1.3100000000000001E-2</v>
      </c>
      <c r="H14393">
        <v>0</v>
      </c>
    </row>
    <row r="14394" spans="1:8" x14ac:dyDescent="0.25">
      <c r="A14394" s="6">
        <v>44076</v>
      </c>
      <c r="B14394">
        <v>1.2699999999999999E-2</v>
      </c>
      <c r="C14394">
        <v>-2.5999999999999999E-3</v>
      </c>
      <c r="D14394">
        <v>-4.4999999999999997E-3</v>
      </c>
      <c r="E14394">
        <v>7.7000000000000002E-3</v>
      </c>
      <c r="F14394">
        <v>-3.8E-3</v>
      </c>
      <c r="G14394">
        <v>-3.0000000000000001E-3</v>
      </c>
      <c r="H14394">
        <v>0</v>
      </c>
    </row>
    <row r="14395" spans="1:8" x14ac:dyDescent="0.25">
      <c r="A14395" s="6">
        <v>44077</v>
      </c>
      <c r="B14395">
        <v>-3.6999999999999998E-2</v>
      </c>
      <c r="C14395">
        <v>4.4000000000000003E-3</v>
      </c>
      <c r="D14395">
        <v>2.5999999999999999E-2</v>
      </c>
      <c r="E14395">
        <v>-1E-3</v>
      </c>
      <c r="F14395">
        <v>-4.0000000000000002E-4</v>
      </c>
      <c r="G14395">
        <v>-3.56E-2</v>
      </c>
      <c r="H14395">
        <v>0</v>
      </c>
    </row>
    <row r="14396" spans="1:8" x14ac:dyDescent="0.25">
      <c r="A14396" s="6">
        <v>44078</v>
      </c>
      <c r="B14396">
        <v>-8.6999999999999994E-3</v>
      </c>
      <c r="C14396">
        <v>3.5999999999999999E-3</v>
      </c>
      <c r="D14396">
        <v>2.07E-2</v>
      </c>
      <c r="E14396">
        <v>7.7999999999999996E-3</v>
      </c>
      <c r="F14396">
        <v>8.8000000000000005E-3</v>
      </c>
      <c r="G14396">
        <v>-2.3099999999999999E-2</v>
      </c>
      <c r="H14396">
        <v>0</v>
      </c>
    </row>
    <row r="14397" spans="1:8" x14ac:dyDescent="0.25">
      <c r="A14397" s="6">
        <v>44082</v>
      </c>
      <c r="B14397">
        <v>-2.93E-2</v>
      </c>
      <c r="C14397">
        <v>8.9999999999999993E-3</v>
      </c>
      <c r="D14397">
        <v>-2.8999999999999998E-3</v>
      </c>
      <c r="E14397">
        <v>-7.1999999999999998E-3</v>
      </c>
      <c r="F14397">
        <v>-5.8999999999999999E-3</v>
      </c>
      <c r="G14397">
        <v>-6.9999999999999999E-4</v>
      </c>
      <c r="H14397">
        <v>0</v>
      </c>
    </row>
    <row r="14398" spans="1:8" x14ac:dyDescent="0.25">
      <c r="A14398" s="6">
        <v>44083</v>
      </c>
      <c r="B14398">
        <v>2.07E-2</v>
      </c>
      <c r="C14398">
        <v>-6.0999999999998998E-3</v>
      </c>
      <c r="D14398">
        <v>-1.9900000000000001E-2</v>
      </c>
      <c r="E14398">
        <v>-1.6999999999999999E-3</v>
      </c>
      <c r="F14398">
        <v>-2.2000000000000001E-3</v>
      </c>
      <c r="G14398">
        <v>3.04E-2</v>
      </c>
      <c r="H14398">
        <v>0</v>
      </c>
    </row>
    <row r="14399" spans="1:8" x14ac:dyDescent="0.25">
      <c r="A14399" s="6">
        <v>44084</v>
      </c>
      <c r="B14399">
        <v>-1.6399999999999901E-2</v>
      </c>
      <c r="C14399">
        <v>3.8E-3</v>
      </c>
      <c r="D14399">
        <v>-5.9999999999999995E-4</v>
      </c>
      <c r="E14399">
        <v>-3.8999999999999998E-3</v>
      </c>
      <c r="F14399">
        <v>-3.5999999999999999E-3</v>
      </c>
      <c r="G14399">
        <v>3.8E-3</v>
      </c>
      <c r="H14399">
        <v>0</v>
      </c>
    </row>
    <row r="14400" spans="1:8" x14ac:dyDescent="0.25">
      <c r="A14400" s="6">
        <v>44085</v>
      </c>
      <c r="B14400">
        <v>-5.0000000000000001E-4</v>
      </c>
      <c r="C14400">
        <v>-6.1999999999999998E-3</v>
      </c>
      <c r="D14400">
        <v>8.9999999999999993E-3</v>
      </c>
      <c r="E14400">
        <v>2.3E-3</v>
      </c>
      <c r="F14400">
        <v>4.6999999999998996E-3</v>
      </c>
      <c r="G14400">
        <v>-4.4000000000000003E-3</v>
      </c>
      <c r="H14400">
        <v>0</v>
      </c>
    </row>
    <row r="14401" spans="1:8" x14ac:dyDescent="0.25">
      <c r="A14401" s="6">
        <v>44088</v>
      </c>
      <c r="B14401">
        <v>1.5800000000000002E-2</v>
      </c>
      <c r="C14401">
        <v>1.01E-2</v>
      </c>
      <c r="D14401">
        <v>-8.0000000000000002E-3</v>
      </c>
      <c r="E14401">
        <v>-8.1999999999999001E-3</v>
      </c>
      <c r="F14401">
        <v>1E-4</v>
      </c>
      <c r="G14401">
        <v>-1.1000000000000001E-3</v>
      </c>
      <c r="H14401">
        <v>0</v>
      </c>
    </row>
    <row r="14402" spans="1:8" x14ac:dyDescent="0.25">
      <c r="A14402" s="6">
        <v>44089</v>
      </c>
      <c r="B14402">
        <v>5.6999999999998996E-3</v>
      </c>
      <c r="C14402">
        <v>-6.3E-3</v>
      </c>
      <c r="D14402">
        <v>-1.46E-2</v>
      </c>
      <c r="E14402">
        <v>1.2999999999999999E-3</v>
      </c>
      <c r="F14402">
        <v>-4.0999999999998997E-3</v>
      </c>
      <c r="G14402">
        <v>1.15E-2</v>
      </c>
      <c r="H14402">
        <v>0</v>
      </c>
    </row>
    <row r="14403" spans="1:8" x14ac:dyDescent="0.25">
      <c r="A14403" s="6">
        <v>44090</v>
      </c>
      <c r="B14403">
        <v>-4.0000000000000001E-3</v>
      </c>
      <c r="C14403">
        <v>1.21999999999999E-2</v>
      </c>
      <c r="D14403">
        <v>1.32E-2</v>
      </c>
      <c r="E14403">
        <v>-9.2999999999999992E-3</v>
      </c>
      <c r="F14403">
        <v>2.3999999999999998E-3</v>
      </c>
      <c r="G14403">
        <v>-2.53E-2</v>
      </c>
      <c r="H14403">
        <v>0</v>
      </c>
    </row>
    <row r="14404" spans="1:8" x14ac:dyDescent="0.25">
      <c r="A14404" s="6">
        <v>44091</v>
      </c>
      <c r="B14404">
        <v>-8.5000000000000006E-3</v>
      </c>
      <c r="C14404">
        <v>4.6999999999998996E-3</v>
      </c>
      <c r="D14404">
        <v>2E-3</v>
      </c>
      <c r="E14404">
        <v>5.9999999999999995E-4</v>
      </c>
      <c r="F14404">
        <v>6.0999999999998998E-3</v>
      </c>
      <c r="G14404">
        <v>-4.8999999999999998E-3</v>
      </c>
      <c r="H14404">
        <v>0</v>
      </c>
    </row>
    <row r="14405" spans="1:8" x14ac:dyDescent="0.25">
      <c r="A14405" s="6">
        <v>44092</v>
      </c>
      <c r="B14405">
        <v>-8.8999999999999999E-3</v>
      </c>
      <c r="C14405">
        <v>7.7999999999999996E-3</v>
      </c>
      <c r="D14405">
        <v>-2.0999999999999999E-3</v>
      </c>
      <c r="E14405">
        <v>-1.11E-2</v>
      </c>
      <c r="F14405">
        <v>-4.4999999999999997E-3</v>
      </c>
      <c r="G14405">
        <v>9.3999999999998998E-3</v>
      </c>
      <c r="H14405">
        <v>0</v>
      </c>
    </row>
    <row r="14406" spans="1:8" x14ac:dyDescent="0.25">
      <c r="A14406" s="6">
        <v>44095</v>
      </c>
      <c r="B14406">
        <v>-1.0699999999999999E-2</v>
      </c>
      <c r="C14406">
        <v>-2.69E-2</v>
      </c>
      <c r="D14406">
        <v>-1.9E-2</v>
      </c>
      <c r="E14406">
        <v>-4.6999999999998996E-3</v>
      </c>
      <c r="F14406">
        <v>-3.0999999999999999E-3</v>
      </c>
      <c r="G14406">
        <v>3.0099999999999998E-2</v>
      </c>
      <c r="H14406">
        <v>0</v>
      </c>
    </row>
    <row r="14407" spans="1:8" x14ac:dyDescent="0.25">
      <c r="A14407" s="6">
        <v>44096</v>
      </c>
      <c r="B14407">
        <v>1.01E-2</v>
      </c>
      <c r="C14407">
        <v>-4.8999999999999998E-3</v>
      </c>
      <c r="D14407">
        <v>-1.6E-2</v>
      </c>
      <c r="E14407">
        <v>5.8999999999999999E-3</v>
      </c>
      <c r="F14407">
        <v>-5.1999999999999998E-3</v>
      </c>
      <c r="G14407">
        <v>1.89E-2</v>
      </c>
      <c r="H14407">
        <v>0</v>
      </c>
    </row>
    <row r="14408" spans="1:8" x14ac:dyDescent="0.25">
      <c r="A14408" s="6">
        <v>44097</v>
      </c>
      <c r="B14408">
        <v>-2.47E-2</v>
      </c>
      <c r="C14408">
        <v>-6.6E-3</v>
      </c>
      <c r="D14408">
        <v>1.6000000000000001E-3</v>
      </c>
      <c r="E14408">
        <v>1.9E-3</v>
      </c>
      <c r="F14408">
        <v>-1.8E-3</v>
      </c>
      <c r="G14408">
        <v>2.8999999999999998E-3</v>
      </c>
      <c r="H14408">
        <v>0</v>
      </c>
    </row>
    <row r="14409" spans="1:8" x14ac:dyDescent="0.25">
      <c r="A14409" s="6">
        <v>44098</v>
      </c>
      <c r="B14409">
        <v>2.5999999999999999E-3</v>
      </c>
      <c r="C14409">
        <v>-1.9E-3</v>
      </c>
      <c r="D14409">
        <v>3.8E-3</v>
      </c>
      <c r="E14409">
        <v>5.1000000000000004E-3</v>
      </c>
      <c r="F14409">
        <v>1.4E-3</v>
      </c>
      <c r="G14409">
        <v>-6.9999999999999999E-4</v>
      </c>
      <c r="H14409">
        <v>0</v>
      </c>
    </row>
    <row r="14410" spans="1:8" x14ac:dyDescent="0.25">
      <c r="A14410" s="6">
        <v>44099</v>
      </c>
      <c r="B14410">
        <v>1.7100000000000001E-2</v>
      </c>
      <c r="C14410">
        <v>-1.6999999999999999E-3</v>
      </c>
      <c r="D14410">
        <v>-1.34E-2</v>
      </c>
      <c r="E14410">
        <v>-4.8999999999999998E-3</v>
      </c>
      <c r="F14410">
        <v>-6.9999999999999004E-3</v>
      </c>
      <c r="G14410">
        <v>8.0000000000000002E-3</v>
      </c>
      <c r="H14410">
        <v>0</v>
      </c>
    </row>
    <row r="14411" spans="1:8" x14ac:dyDescent="0.25">
      <c r="A14411" s="6">
        <v>44102</v>
      </c>
      <c r="B14411">
        <v>1.6500000000000001E-2</v>
      </c>
      <c r="C14411">
        <v>8.6999999999999994E-3</v>
      </c>
      <c r="D14411">
        <v>1.0500000000000001E-2</v>
      </c>
      <c r="E14411">
        <v>4.0999999999998997E-3</v>
      </c>
      <c r="F14411">
        <v>2.0999999999999999E-3</v>
      </c>
      <c r="G14411">
        <v>-8.6999999999999994E-3</v>
      </c>
      <c r="H14411">
        <v>0</v>
      </c>
    </row>
    <row r="14412" spans="1:8" x14ac:dyDescent="0.25">
      <c r="A14412" s="6">
        <v>44103</v>
      </c>
      <c r="B14412">
        <v>-4.1999999999999997E-3</v>
      </c>
      <c r="C14412">
        <v>4.0000000000000001E-3</v>
      </c>
      <c r="D14412">
        <v>-1.32E-2</v>
      </c>
      <c r="E14412">
        <v>-7.7999999999999996E-3</v>
      </c>
      <c r="F14412">
        <v>-5.8999999999999999E-3</v>
      </c>
      <c r="G14412">
        <v>1.66E-2</v>
      </c>
      <c r="H14412">
        <v>0</v>
      </c>
    </row>
    <row r="14413" spans="1:8" x14ac:dyDescent="0.25">
      <c r="A14413" s="6">
        <v>44104</v>
      </c>
      <c r="B14413">
        <v>7.9000000000000008E-3</v>
      </c>
      <c r="C14413">
        <v>-6.7999999999999996E-3</v>
      </c>
      <c r="D14413">
        <v>1.6000000000000001E-3</v>
      </c>
      <c r="E14413">
        <v>3.3999999999999998E-3</v>
      </c>
      <c r="F14413">
        <v>1.1000000000000001E-3</v>
      </c>
      <c r="G14413">
        <v>1.6999999999999999E-3</v>
      </c>
      <c r="H14413">
        <v>0</v>
      </c>
    </row>
    <row r="14414" spans="1:8" x14ac:dyDescent="0.25">
      <c r="A14414" s="6">
        <v>44105</v>
      </c>
      <c r="B14414">
        <v>7.7999999999999996E-3</v>
      </c>
      <c r="C14414">
        <v>8.0000000000000002E-3</v>
      </c>
      <c r="D14414">
        <v>-5.4000000000000003E-3</v>
      </c>
      <c r="E14414">
        <v>-2.0000000000000001E-4</v>
      </c>
      <c r="F14414">
        <v>-5.5999999999999999E-3</v>
      </c>
      <c r="G14414">
        <v>1.16999999999999E-2</v>
      </c>
      <c r="H14414">
        <v>0</v>
      </c>
    </row>
    <row r="14415" spans="1:8" x14ac:dyDescent="0.25">
      <c r="A14415" s="6">
        <v>44106</v>
      </c>
      <c r="B14415">
        <v>-9.7000000000000003E-3</v>
      </c>
      <c r="C14415">
        <v>1.6899999999999998E-2</v>
      </c>
      <c r="D14415">
        <v>2.4299999999999999E-2</v>
      </c>
      <c r="E14415">
        <v>5.7999999999999996E-3</v>
      </c>
      <c r="F14415">
        <v>3.3999999999999998E-3</v>
      </c>
      <c r="G14415">
        <v>-2.7099999999999999E-2</v>
      </c>
      <c r="H14415">
        <v>0</v>
      </c>
    </row>
    <row r="14416" spans="1:8" x14ac:dyDescent="0.25">
      <c r="A14416" s="6">
        <v>44109</v>
      </c>
      <c r="B14416">
        <v>1.9400000000000001E-2</v>
      </c>
      <c r="C14416">
        <v>8.9999999999999993E-3</v>
      </c>
      <c r="D14416">
        <v>-8.9999999999999998E-4</v>
      </c>
      <c r="E14416">
        <v>-4.6999999999998996E-3</v>
      </c>
      <c r="F14416">
        <v>8.9999999999999998E-4</v>
      </c>
      <c r="G14416">
        <v>6.0999999999998998E-3</v>
      </c>
      <c r="H14416">
        <v>0</v>
      </c>
    </row>
    <row r="14417" spans="1:8" x14ac:dyDescent="0.25">
      <c r="A14417" s="6">
        <v>44110</v>
      </c>
      <c r="B14417">
        <v>-1.2800000000000001E-2</v>
      </c>
      <c r="C14417">
        <v>8.3000000000000001E-3</v>
      </c>
      <c r="D14417">
        <v>2.5000000000000001E-3</v>
      </c>
      <c r="E14417">
        <v>-5.1999999999999998E-3</v>
      </c>
      <c r="F14417">
        <v>-5.9999999999999995E-4</v>
      </c>
      <c r="G14417">
        <v>-5.9999999999999995E-4</v>
      </c>
      <c r="H14417">
        <v>0</v>
      </c>
    </row>
    <row r="14418" spans="1:8" x14ac:dyDescent="0.25">
      <c r="A14418" s="6">
        <v>44111</v>
      </c>
      <c r="B14418">
        <v>1.84E-2</v>
      </c>
      <c r="C14418">
        <v>5.3E-3</v>
      </c>
      <c r="D14418">
        <v>1.6000000000000001E-3</v>
      </c>
      <c r="E14418">
        <v>-3.0999999999999999E-3</v>
      </c>
      <c r="F14418">
        <v>8.9999999999999998E-4</v>
      </c>
      <c r="G14418">
        <v>1E-3</v>
      </c>
      <c r="H14418">
        <v>0</v>
      </c>
    </row>
    <row r="14419" spans="1:8" x14ac:dyDescent="0.25">
      <c r="A14419" s="6">
        <v>44112</v>
      </c>
      <c r="B14419">
        <v>8.0000000000000002E-3</v>
      </c>
      <c r="C14419">
        <v>2.5000000000000001E-3</v>
      </c>
      <c r="D14419">
        <v>1.0699999999999999E-2</v>
      </c>
      <c r="E14419">
        <v>2.7000000000000001E-3</v>
      </c>
      <c r="F14419">
        <v>3.0999999999999999E-3</v>
      </c>
      <c r="G14419">
        <v>-1.9299999999999901E-2</v>
      </c>
      <c r="H14419">
        <v>0</v>
      </c>
    </row>
    <row r="14420" spans="1:8" x14ac:dyDescent="0.25">
      <c r="A14420" s="6">
        <v>44113</v>
      </c>
      <c r="B14420">
        <v>9.2999999999999992E-3</v>
      </c>
      <c r="C14420">
        <v>-3.2000000000000002E-3</v>
      </c>
      <c r="D14420">
        <v>-1.41999999999999E-2</v>
      </c>
      <c r="E14420">
        <v>-1.5E-3</v>
      </c>
      <c r="F14420">
        <v>-3.0000000000000001E-3</v>
      </c>
      <c r="G14420">
        <v>2.0099999999999899E-2</v>
      </c>
      <c r="H14420">
        <v>0</v>
      </c>
    </row>
    <row r="14421" spans="1:8" x14ac:dyDescent="0.25">
      <c r="A14421" s="6">
        <v>44116</v>
      </c>
      <c r="B14421">
        <v>1.54E-2</v>
      </c>
      <c r="C14421">
        <v>-1.01E-2</v>
      </c>
      <c r="D14421">
        <v>-8.9999999999999998E-4</v>
      </c>
      <c r="E14421">
        <v>7.9000000000000008E-3</v>
      </c>
      <c r="F14421">
        <v>3.5999999999999999E-3</v>
      </c>
      <c r="G14421">
        <v>3.8E-3</v>
      </c>
      <c r="H14421">
        <v>0</v>
      </c>
    </row>
    <row r="14422" spans="1:8" x14ac:dyDescent="0.25">
      <c r="A14422" s="6">
        <v>44117</v>
      </c>
      <c r="B14422">
        <v>-4.1999999999999997E-3</v>
      </c>
      <c r="C14422">
        <v>-1.9E-3</v>
      </c>
      <c r="D14422">
        <v>-1.7399999999999999E-2</v>
      </c>
      <c r="E14422">
        <v>-8.6E-3</v>
      </c>
      <c r="F14422">
        <v>-9.3999999999998998E-3</v>
      </c>
      <c r="G14422">
        <v>2.35E-2</v>
      </c>
      <c r="H14422">
        <v>0</v>
      </c>
    </row>
    <row r="14423" spans="1:8" x14ac:dyDescent="0.25">
      <c r="A14423" s="6">
        <v>44118</v>
      </c>
      <c r="B14423">
        <v>-6.4999999999999997E-3</v>
      </c>
      <c r="C14423">
        <v>1E-4</v>
      </c>
      <c r="D14423">
        <v>2.9999999999999997E-4</v>
      </c>
      <c r="E14423">
        <v>3.3999999999999998E-3</v>
      </c>
      <c r="F14423">
        <v>6.7999999999999996E-3</v>
      </c>
      <c r="G14423">
        <v>-3.7000000000000002E-3</v>
      </c>
      <c r="H14423">
        <v>0</v>
      </c>
    </row>
    <row r="14424" spans="1:8" x14ac:dyDescent="0.25">
      <c r="A14424" s="6">
        <v>44119</v>
      </c>
      <c r="B14424">
        <v>-8.0000000000000004E-4</v>
      </c>
      <c r="C14424">
        <v>1.16999999999999E-2</v>
      </c>
      <c r="D14424">
        <v>1.13999999999999E-2</v>
      </c>
      <c r="E14424">
        <v>1.5E-3</v>
      </c>
      <c r="F14424">
        <v>1.6000000000000001E-3</v>
      </c>
      <c r="G14424">
        <v>-9.7999999999999997E-3</v>
      </c>
      <c r="H14424">
        <v>0</v>
      </c>
    </row>
    <row r="14425" spans="1:8" x14ac:dyDescent="0.25">
      <c r="A14425" s="6">
        <v>44120</v>
      </c>
      <c r="B14425">
        <v>-5.9999999999999995E-4</v>
      </c>
      <c r="C14425">
        <v>-1.2999999999999999E-3</v>
      </c>
      <c r="D14425">
        <v>5.0000000000000001E-4</v>
      </c>
      <c r="E14425">
        <v>-5.0000000000000001E-4</v>
      </c>
      <c r="F14425">
        <v>-1.1000000000000001E-3</v>
      </c>
      <c r="G14425">
        <v>6.9999999999999999E-4</v>
      </c>
      <c r="H14425">
        <v>0</v>
      </c>
    </row>
    <row r="14426" spans="1:8" x14ac:dyDescent="0.25">
      <c r="A14426" s="6">
        <v>44123</v>
      </c>
      <c r="B14426">
        <v>-1.5299999999999999E-2</v>
      </c>
      <c r="C14426">
        <v>3.4999999999998999E-3</v>
      </c>
      <c r="D14426">
        <v>3.2000000000000002E-3</v>
      </c>
      <c r="E14426">
        <v>-3.3E-3</v>
      </c>
      <c r="F14426">
        <v>-2E-3</v>
      </c>
      <c r="G14426">
        <v>-3.3999999999999998E-3</v>
      </c>
      <c r="H14426">
        <v>0</v>
      </c>
    </row>
    <row r="14427" spans="1:8" x14ac:dyDescent="0.25">
      <c r="A14427" s="6">
        <v>44124</v>
      </c>
      <c r="B14427">
        <v>3.4999999999998999E-3</v>
      </c>
      <c r="C14427">
        <v>-8.0000000000000004E-4</v>
      </c>
      <c r="D14427">
        <v>1.26E-2</v>
      </c>
      <c r="E14427">
        <v>5.4000000000000003E-3</v>
      </c>
      <c r="F14427">
        <v>1.8E-3</v>
      </c>
      <c r="G14427">
        <v>-1.16999999999999E-2</v>
      </c>
      <c r="H14427">
        <v>0</v>
      </c>
    </row>
    <row r="14428" spans="1:8" x14ac:dyDescent="0.25">
      <c r="A14428" s="6">
        <v>44125</v>
      </c>
      <c r="B14428">
        <v>-3.4999999999998999E-3</v>
      </c>
      <c r="C14428">
        <v>-4.7999999999999996E-3</v>
      </c>
      <c r="D14428">
        <v>4.0999999999998997E-3</v>
      </c>
      <c r="E14428">
        <v>5.1000000000000004E-3</v>
      </c>
      <c r="F14428">
        <v>1E-4</v>
      </c>
      <c r="G14428">
        <v>-5.0000000000000001E-3</v>
      </c>
      <c r="H14428">
        <v>0</v>
      </c>
    </row>
    <row r="14429" spans="1:8" x14ac:dyDescent="0.25">
      <c r="A14429" s="6">
        <v>44126</v>
      </c>
      <c r="B14429">
        <v>6.6E-3</v>
      </c>
      <c r="C14429">
        <v>9.4999999999999998E-3</v>
      </c>
      <c r="D14429">
        <v>1.03E-2</v>
      </c>
      <c r="E14429">
        <v>-5.8999999999999999E-3</v>
      </c>
      <c r="F14429">
        <v>-8.0000000000000004E-4</v>
      </c>
      <c r="G14429">
        <v>-2.7900000000000001E-2</v>
      </c>
      <c r="H14429">
        <v>0</v>
      </c>
    </row>
    <row r="14430" spans="1:8" x14ac:dyDescent="0.25">
      <c r="A14430" s="6">
        <v>44127</v>
      </c>
      <c r="B14430">
        <v>3.8E-3</v>
      </c>
      <c r="C14430">
        <v>3.8E-3</v>
      </c>
      <c r="D14430">
        <v>4.0000000000000002E-4</v>
      </c>
      <c r="E14430">
        <v>-1.5E-3</v>
      </c>
      <c r="F14430">
        <v>-3.4999999999998999E-3</v>
      </c>
      <c r="G14430">
        <v>1.1000000000000001E-3</v>
      </c>
      <c r="H14430">
        <v>0</v>
      </c>
    </row>
    <row r="14431" spans="1:8" x14ac:dyDescent="0.25">
      <c r="A14431" s="6">
        <v>44130</v>
      </c>
      <c r="B14431">
        <v>-1.8499999999999999E-2</v>
      </c>
      <c r="C14431">
        <v>-4.7999999999999996E-3</v>
      </c>
      <c r="D14431">
        <v>-3.8999999999999998E-3</v>
      </c>
      <c r="E14431">
        <v>-1.5E-3</v>
      </c>
      <c r="F14431">
        <v>-1E-4</v>
      </c>
      <c r="G14431">
        <v>1.09E-2</v>
      </c>
      <c r="H14431">
        <v>0</v>
      </c>
    </row>
    <row r="14432" spans="1:8" x14ac:dyDescent="0.25">
      <c r="A14432" s="6">
        <v>44131</v>
      </c>
      <c r="B14432">
        <v>-2.3E-3</v>
      </c>
      <c r="C14432">
        <v>-6.1999999999999998E-3</v>
      </c>
      <c r="D14432">
        <v>-2.3300000000000001E-2</v>
      </c>
      <c r="E14432">
        <v>-3.8999999999999998E-3</v>
      </c>
      <c r="F14432">
        <v>-7.0999999999998998E-3</v>
      </c>
      <c r="G14432">
        <v>2.75E-2</v>
      </c>
      <c r="H14432">
        <v>0</v>
      </c>
    </row>
    <row r="14433" spans="1:8" x14ac:dyDescent="0.25">
      <c r="A14433" s="6">
        <v>44132</v>
      </c>
      <c r="B14433">
        <v>-3.4200000000000001E-2</v>
      </c>
      <c r="C14433">
        <v>1.8E-3</v>
      </c>
      <c r="D14433">
        <v>5.6999999999998996E-3</v>
      </c>
      <c r="E14433">
        <v>-4.5999999999999999E-3</v>
      </c>
      <c r="F14433">
        <v>0</v>
      </c>
      <c r="G14433">
        <v>2.0999999999999999E-3</v>
      </c>
      <c r="H14433">
        <v>0</v>
      </c>
    </row>
    <row r="14434" spans="1:8" x14ac:dyDescent="0.25">
      <c r="A14434" s="6">
        <v>44133</v>
      </c>
      <c r="B14434">
        <v>1.1299999999999999E-2</v>
      </c>
      <c r="C14434">
        <v>1.5E-3</v>
      </c>
      <c r="D14434">
        <v>2.7000000000000001E-3</v>
      </c>
      <c r="E14434">
        <v>2.8E-3</v>
      </c>
      <c r="F14434">
        <v>5.6999999999998996E-3</v>
      </c>
      <c r="G14434">
        <v>-1.15E-2</v>
      </c>
      <c r="H14434">
        <v>0</v>
      </c>
    </row>
    <row r="14435" spans="1:8" x14ac:dyDescent="0.25">
      <c r="A14435" s="6">
        <v>44134</v>
      </c>
      <c r="B14435">
        <v>-1.44999999999999E-2</v>
      </c>
      <c r="C14435">
        <v>-2.3E-3</v>
      </c>
      <c r="D14435">
        <v>1.8499999999999999E-2</v>
      </c>
      <c r="E14435">
        <v>2.7000000000000001E-3</v>
      </c>
      <c r="F14435">
        <v>-5.0000000000000001E-4</v>
      </c>
      <c r="G14435">
        <v>-2.3799999999999901E-2</v>
      </c>
      <c r="H14435">
        <v>0</v>
      </c>
    </row>
    <row r="14436" spans="1:8" x14ac:dyDescent="0.25">
      <c r="A14436" s="6">
        <v>44137</v>
      </c>
      <c r="B14436">
        <v>1.16999999999999E-2</v>
      </c>
      <c r="C14436">
        <v>8.6999999999999994E-3</v>
      </c>
      <c r="D14436">
        <v>0.01</v>
      </c>
      <c r="E14436">
        <v>4.0999999999998997E-3</v>
      </c>
      <c r="F14436">
        <v>4.0999999999998997E-3</v>
      </c>
      <c r="G14436">
        <v>-1.39999999999999E-2</v>
      </c>
      <c r="H14436">
        <v>0</v>
      </c>
    </row>
    <row r="14437" spans="1:8" x14ac:dyDescent="0.25">
      <c r="A14437" s="6">
        <v>44138</v>
      </c>
      <c r="B14437">
        <v>1.9299999999999901E-2</v>
      </c>
      <c r="C14437">
        <v>1.01E-2</v>
      </c>
      <c r="D14437">
        <v>-1.9E-3</v>
      </c>
      <c r="E14437">
        <v>-2E-3</v>
      </c>
      <c r="F14437">
        <v>2.0000000000000001E-4</v>
      </c>
      <c r="G14437">
        <v>2E-3</v>
      </c>
      <c r="H14437">
        <v>0</v>
      </c>
    </row>
    <row r="14438" spans="1:8" x14ac:dyDescent="0.25">
      <c r="A14438" s="6">
        <v>44139</v>
      </c>
      <c r="B14438">
        <v>2.2499999999999999E-2</v>
      </c>
      <c r="C14438">
        <v>-2.5600000000000001E-2</v>
      </c>
      <c r="D14438">
        <v>-5.0299999999999997E-2</v>
      </c>
      <c r="E14438">
        <v>-6.8999999999999999E-3</v>
      </c>
      <c r="F14438">
        <v>-1.77E-2</v>
      </c>
      <c r="G14438">
        <v>4.87E-2</v>
      </c>
      <c r="H14438">
        <v>0</v>
      </c>
    </row>
    <row r="14439" spans="1:8" x14ac:dyDescent="0.25">
      <c r="A14439" s="6">
        <v>44140</v>
      </c>
      <c r="B14439">
        <v>2.12E-2</v>
      </c>
      <c r="C14439">
        <v>1.04E-2</v>
      </c>
      <c r="D14439">
        <v>5.4000000000000003E-3</v>
      </c>
      <c r="E14439">
        <v>3.5999999999999999E-3</v>
      </c>
      <c r="F14439">
        <v>5.0000000000000001E-3</v>
      </c>
      <c r="G14439">
        <v>-1.5E-3</v>
      </c>
      <c r="H14439">
        <v>0</v>
      </c>
    </row>
    <row r="14440" spans="1:8" x14ac:dyDescent="0.25">
      <c r="A14440" s="6">
        <v>44141</v>
      </c>
      <c r="B14440">
        <v>1E-4</v>
      </c>
      <c r="C14440">
        <v>-1.09E-2</v>
      </c>
      <c r="D14440">
        <v>-9.1999999999999998E-3</v>
      </c>
      <c r="E14440">
        <v>-2.3999999999999998E-3</v>
      </c>
      <c r="F14440">
        <v>-8.9999999999999998E-4</v>
      </c>
      <c r="G14440">
        <v>1.0500000000000001E-2</v>
      </c>
      <c r="H14440">
        <v>0</v>
      </c>
    </row>
    <row r="14441" spans="1:8" x14ac:dyDescent="0.25">
      <c r="A14441" s="6">
        <v>44144</v>
      </c>
      <c r="B14441">
        <v>8.3000000000000001E-3</v>
      </c>
      <c r="C14441">
        <v>2.81E-2</v>
      </c>
      <c r="D14441">
        <v>6.7299999999999999E-2</v>
      </c>
      <c r="E14441">
        <v>7.6E-3</v>
      </c>
      <c r="F14441">
        <v>8.6E-3</v>
      </c>
      <c r="G14441">
        <v>-0.14369999999999999</v>
      </c>
      <c r="H14441">
        <v>0</v>
      </c>
    </row>
    <row r="14442" spans="1:8" x14ac:dyDescent="0.25">
      <c r="A14442" s="6">
        <v>44145</v>
      </c>
      <c r="B14442">
        <v>-1.6000000000000001E-3</v>
      </c>
      <c r="C14442">
        <v>2.0899999999999998E-2</v>
      </c>
      <c r="D14442">
        <v>2.1499999999999998E-2</v>
      </c>
      <c r="E14442">
        <v>3.0000000000000001E-3</v>
      </c>
      <c r="F14442">
        <v>1.3100000000000001E-2</v>
      </c>
      <c r="G14442">
        <v>-1.9199999999999998E-2</v>
      </c>
      <c r="H14442">
        <v>0</v>
      </c>
    </row>
    <row r="14443" spans="1:8" x14ac:dyDescent="0.25">
      <c r="A14443" s="6">
        <v>44146</v>
      </c>
      <c r="B14443">
        <v>8.8000000000000005E-3</v>
      </c>
      <c r="C14443">
        <v>-1.0800000000000001E-2</v>
      </c>
      <c r="D14443">
        <v>-1.78E-2</v>
      </c>
      <c r="E14443">
        <v>-6.3E-3</v>
      </c>
      <c r="F14443">
        <v>-1.9E-3</v>
      </c>
      <c r="G14443">
        <v>3.3399999999999999E-2</v>
      </c>
      <c r="H14443">
        <v>0</v>
      </c>
    </row>
    <row r="14444" spans="1:8" x14ac:dyDescent="0.25">
      <c r="A14444" s="6">
        <v>44147</v>
      </c>
      <c r="B14444">
        <v>-9.3999999999998998E-3</v>
      </c>
      <c r="C14444">
        <v>-5.5999999999999999E-3</v>
      </c>
      <c r="D14444">
        <v>-1.18999999999999E-2</v>
      </c>
      <c r="E14444">
        <v>-6.7000000000000002E-3</v>
      </c>
      <c r="F14444">
        <v>-2.3999999999999998E-3</v>
      </c>
      <c r="G14444">
        <v>1.83E-2</v>
      </c>
      <c r="H14444">
        <v>0</v>
      </c>
    </row>
    <row r="14445" spans="1:8" x14ac:dyDescent="0.25">
      <c r="A14445" s="6">
        <v>44148</v>
      </c>
      <c r="B14445">
        <v>1.3100000000000001E-2</v>
      </c>
      <c r="C14445">
        <v>9.1999999999999998E-3</v>
      </c>
      <c r="D14445">
        <v>1.15E-2</v>
      </c>
      <c r="E14445">
        <v>5.6999999999998996E-3</v>
      </c>
      <c r="F14445">
        <v>4.0999999999998997E-3</v>
      </c>
      <c r="G14445">
        <v>-2.1600000000000001E-2</v>
      </c>
      <c r="H14445">
        <v>0</v>
      </c>
    </row>
    <row r="14446" spans="1:8" x14ac:dyDescent="0.25">
      <c r="A14446" s="6">
        <v>44151</v>
      </c>
      <c r="B14446">
        <v>1.21999999999999E-2</v>
      </c>
      <c r="C14446">
        <v>1.2699999999999999E-2</v>
      </c>
      <c r="D14446">
        <v>1.9799999999999901E-2</v>
      </c>
      <c r="E14446">
        <v>6.8999999999999999E-3</v>
      </c>
      <c r="F14446">
        <v>8.6E-3</v>
      </c>
      <c r="G14446">
        <v>-3.3000000000000002E-2</v>
      </c>
      <c r="H14446">
        <v>0</v>
      </c>
    </row>
    <row r="14447" spans="1:8" x14ac:dyDescent="0.25">
      <c r="A14447" s="6">
        <v>44152</v>
      </c>
      <c r="B14447">
        <v>-2E-3</v>
      </c>
      <c r="C14447">
        <v>6.0999999999998998E-3</v>
      </c>
      <c r="D14447">
        <v>-1E-4</v>
      </c>
      <c r="E14447">
        <v>-4.0999999999998997E-3</v>
      </c>
      <c r="F14447">
        <v>-4.3E-3</v>
      </c>
      <c r="G14447">
        <v>-2.7000000000000001E-3</v>
      </c>
      <c r="H14447">
        <v>0</v>
      </c>
    </row>
    <row r="14448" spans="1:8" x14ac:dyDescent="0.25">
      <c r="A14448" s="6">
        <v>44153</v>
      </c>
      <c r="B14448">
        <v>-9.3999999999998998E-3</v>
      </c>
      <c r="C14448">
        <v>-5.0000000000000001E-4</v>
      </c>
      <c r="D14448">
        <v>2.9999999999999997E-4</v>
      </c>
      <c r="E14448">
        <v>5.9999999999999995E-4</v>
      </c>
      <c r="F14448">
        <v>-3.8999999999999998E-3</v>
      </c>
      <c r="G14448">
        <v>2.3999999999999998E-3</v>
      </c>
      <c r="H14448">
        <v>0</v>
      </c>
    </row>
    <row r="14449" spans="1:8" x14ac:dyDescent="0.25">
      <c r="A14449" s="6">
        <v>44154</v>
      </c>
      <c r="B14449">
        <v>5.7999999999999996E-3</v>
      </c>
      <c r="C14449">
        <v>2.8E-3</v>
      </c>
      <c r="D14449">
        <v>-7.7000000000000002E-3</v>
      </c>
      <c r="E14449">
        <v>-6.6E-3</v>
      </c>
      <c r="F14449">
        <v>-2.2000000000000001E-3</v>
      </c>
      <c r="G14449">
        <v>3.7000000000000002E-3</v>
      </c>
      <c r="H14449">
        <v>0</v>
      </c>
    </row>
    <row r="14450" spans="1:8" x14ac:dyDescent="0.25">
      <c r="A14450" s="6">
        <v>44155</v>
      </c>
      <c r="B14450">
        <v>-5.1000000000000004E-3</v>
      </c>
      <c r="C14450">
        <v>5.8999999999999999E-3</v>
      </c>
      <c r="D14450">
        <v>-6.0000000000000001E-3</v>
      </c>
      <c r="E14450">
        <v>-7.4000000000000003E-3</v>
      </c>
      <c r="F14450">
        <v>-1E-3</v>
      </c>
      <c r="G14450">
        <v>7.3000000000000001E-3</v>
      </c>
      <c r="H14450">
        <v>0</v>
      </c>
    </row>
    <row r="14451" spans="1:8" x14ac:dyDescent="0.25">
      <c r="A14451" s="6">
        <v>44158</v>
      </c>
      <c r="B14451">
        <v>8.1999999999999001E-3</v>
      </c>
      <c r="C14451">
        <v>1.41E-2</v>
      </c>
      <c r="D14451">
        <v>1.55E-2</v>
      </c>
      <c r="E14451">
        <v>3.3E-3</v>
      </c>
      <c r="F14451">
        <v>2.9999999999999997E-4</v>
      </c>
      <c r="G14451">
        <v>-2.7300000000000001E-2</v>
      </c>
      <c r="H14451">
        <v>0</v>
      </c>
    </row>
    <row r="14452" spans="1:8" x14ac:dyDescent="0.25">
      <c r="A14452" s="6">
        <v>44159</v>
      </c>
      <c r="B14452">
        <v>1.5599999999999999E-2</v>
      </c>
      <c r="C14452">
        <v>4.8999999999999998E-3</v>
      </c>
      <c r="D14452">
        <v>2.7799999999999998E-2</v>
      </c>
      <c r="E14452">
        <v>5.1999999999999998E-3</v>
      </c>
      <c r="F14452">
        <v>5.1000000000000004E-3</v>
      </c>
      <c r="G14452">
        <v>-3.8300000000000001E-2</v>
      </c>
      <c r="H14452">
        <v>0</v>
      </c>
    </row>
    <row r="14453" spans="1:8" x14ac:dyDescent="0.25">
      <c r="A14453" s="6">
        <v>44160</v>
      </c>
      <c r="B14453">
        <v>2.0000000000000001E-4</v>
      </c>
      <c r="C14453">
        <v>-2.7000000000000001E-3</v>
      </c>
      <c r="D14453">
        <v>-1.32E-2</v>
      </c>
      <c r="E14453">
        <v>-3.8999999999999998E-3</v>
      </c>
      <c r="F14453">
        <v>-5.4000000000000003E-3</v>
      </c>
      <c r="G14453">
        <v>1.5299999999999999E-2</v>
      </c>
      <c r="H14453">
        <v>0</v>
      </c>
    </row>
    <row r="14454" spans="1:8" x14ac:dyDescent="0.25">
      <c r="A14454" s="6">
        <v>44162</v>
      </c>
      <c r="B14454">
        <v>4.1999999999999997E-3</v>
      </c>
      <c r="C14454">
        <v>1.4E-3</v>
      </c>
      <c r="D14454">
        <v>-1.6199999999999999E-2</v>
      </c>
      <c r="E14454">
        <v>-7.6E-3</v>
      </c>
      <c r="F14454">
        <v>-3.2000000000000002E-3</v>
      </c>
      <c r="G14454">
        <v>1.78E-2</v>
      </c>
      <c r="H14454">
        <v>0</v>
      </c>
    </row>
    <row r="14455" spans="1:8" x14ac:dyDescent="0.25">
      <c r="A14455" s="6">
        <v>44165</v>
      </c>
      <c r="B14455">
        <v>-5.1999999999999998E-3</v>
      </c>
      <c r="C14455">
        <v>-1.55E-2</v>
      </c>
      <c r="D14455">
        <v>-2.07E-2</v>
      </c>
      <c r="E14455">
        <v>-4.8999999999999998E-3</v>
      </c>
      <c r="F14455">
        <v>4.5999999999999999E-3</v>
      </c>
      <c r="G14455">
        <v>3.0599999999999999E-2</v>
      </c>
      <c r="H14455">
        <v>0</v>
      </c>
    </row>
    <row r="14456" spans="1:8" x14ac:dyDescent="0.25">
      <c r="A14456" s="6">
        <v>44166</v>
      </c>
      <c r="B14456">
        <v>9.8999999999999002E-3</v>
      </c>
      <c r="C14456">
        <v>-5.9999999999999995E-4</v>
      </c>
      <c r="D14456">
        <v>5.1999999999999998E-3</v>
      </c>
      <c r="E14456">
        <v>1.04E-2</v>
      </c>
      <c r="F14456">
        <v>5.3E-3</v>
      </c>
      <c r="G14456">
        <v>-7.7999999999999996E-3</v>
      </c>
      <c r="H14456">
        <v>0</v>
      </c>
    </row>
    <row r="14457" spans="1:8" x14ac:dyDescent="0.25">
      <c r="A14457" s="6">
        <v>44167</v>
      </c>
      <c r="B14457">
        <v>1.1000000000000001E-3</v>
      </c>
      <c r="C14457">
        <v>2.0999999999999999E-3</v>
      </c>
      <c r="D14457">
        <v>1.0699999999999999E-2</v>
      </c>
      <c r="E14457">
        <v>3.7000000000000002E-3</v>
      </c>
      <c r="F14457">
        <v>5.4999999999999997E-3</v>
      </c>
      <c r="G14457">
        <v>-2.23E-2</v>
      </c>
      <c r="H14457">
        <v>0</v>
      </c>
    </row>
    <row r="14458" spans="1:8" x14ac:dyDescent="0.25">
      <c r="A14458" s="6">
        <v>44168</v>
      </c>
      <c r="B14458">
        <v>1.6999999999999999E-3</v>
      </c>
      <c r="C14458">
        <v>5.5999999999999999E-3</v>
      </c>
      <c r="D14458">
        <v>-1E-3</v>
      </c>
      <c r="E14458">
        <v>-2.7000000000000001E-3</v>
      </c>
      <c r="F14458">
        <v>2E-3</v>
      </c>
      <c r="G14458">
        <v>-5.5999999999999999E-3</v>
      </c>
      <c r="H14458">
        <v>0</v>
      </c>
    </row>
    <row r="14459" spans="1:8" x14ac:dyDescent="0.25">
      <c r="A14459" s="6">
        <v>44169</v>
      </c>
      <c r="B14459">
        <v>1.01E-2</v>
      </c>
      <c r="C14459">
        <v>1.61E-2</v>
      </c>
      <c r="D14459">
        <v>8.3000000000000001E-3</v>
      </c>
      <c r="E14459">
        <v>-3.3999999999999998E-3</v>
      </c>
      <c r="F14459">
        <v>6.0000000000000001E-3</v>
      </c>
      <c r="G14459">
        <v>-1.8499999999999999E-2</v>
      </c>
      <c r="H14459">
        <v>0</v>
      </c>
    </row>
    <row r="14460" spans="1:8" x14ac:dyDescent="0.25">
      <c r="A14460" s="6">
        <v>44172</v>
      </c>
      <c r="B14460">
        <v>2.0000000000000001E-4</v>
      </c>
      <c r="C14460">
        <v>-5.9999999999999995E-4</v>
      </c>
      <c r="D14460">
        <v>-1.0200000000000001E-2</v>
      </c>
      <c r="E14460">
        <v>-5.6999999999998996E-3</v>
      </c>
      <c r="F14460">
        <v>-4.8999999999999998E-3</v>
      </c>
      <c r="G14460">
        <v>1.5299999999999999E-2</v>
      </c>
      <c r="H14460">
        <v>0</v>
      </c>
    </row>
    <row r="14461" spans="1:8" x14ac:dyDescent="0.25">
      <c r="A14461" s="6">
        <v>44173</v>
      </c>
      <c r="B14461">
        <v>4.6999999999998996E-3</v>
      </c>
      <c r="C14461">
        <v>8.8000000000000005E-3</v>
      </c>
      <c r="D14461">
        <v>-6.8999999999999999E-3</v>
      </c>
      <c r="E14461">
        <v>-7.0999999999998998E-3</v>
      </c>
      <c r="F14461">
        <v>-5.0000000000000001E-4</v>
      </c>
      <c r="G14461">
        <v>1.4E-3</v>
      </c>
      <c r="H14461">
        <v>0</v>
      </c>
    </row>
    <row r="14462" spans="1:8" x14ac:dyDescent="0.25">
      <c r="A14462" s="6">
        <v>44174</v>
      </c>
      <c r="B14462">
        <v>-1.03E-2</v>
      </c>
      <c r="C14462">
        <v>3.2000000000000002E-3</v>
      </c>
      <c r="D14462">
        <v>1.2800000000000001E-2</v>
      </c>
      <c r="E14462">
        <v>8.5000000000000006E-3</v>
      </c>
      <c r="F14462">
        <v>3.4999999999998999E-3</v>
      </c>
      <c r="G14462">
        <v>-1.37E-2</v>
      </c>
      <c r="H14462">
        <v>0</v>
      </c>
    </row>
    <row r="14463" spans="1:8" x14ac:dyDescent="0.25">
      <c r="A14463" s="6">
        <v>44175</v>
      </c>
      <c r="B14463">
        <v>2.3999999999999998E-3</v>
      </c>
      <c r="C14463">
        <v>9.3999999999998998E-3</v>
      </c>
      <c r="D14463">
        <v>-4.5999999999999999E-3</v>
      </c>
      <c r="E14463">
        <v>-1.5100000000000001E-2</v>
      </c>
      <c r="F14463">
        <v>-2.3999999999999998E-3</v>
      </c>
      <c r="G14463">
        <v>-1.8E-3</v>
      </c>
      <c r="H14463">
        <v>0</v>
      </c>
    </row>
    <row r="14464" spans="1:8" x14ac:dyDescent="0.25">
      <c r="A14464" s="6">
        <v>44176</v>
      </c>
      <c r="B14464">
        <v>-1.8E-3</v>
      </c>
      <c r="C14464">
        <v>-5.6999999999998996E-3</v>
      </c>
      <c r="D14464">
        <v>-7.3000000000000001E-3</v>
      </c>
      <c r="E14464">
        <v>-5.7999999999999996E-3</v>
      </c>
      <c r="F14464">
        <v>-5.5999999999999999E-3</v>
      </c>
      <c r="G14464">
        <v>6.3E-3</v>
      </c>
      <c r="H14464">
        <v>0</v>
      </c>
    </row>
    <row r="14465" spans="1:8" x14ac:dyDescent="0.25">
      <c r="A14465" s="6">
        <v>44179</v>
      </c>
      <c r="B14465">
        <v>-2.5999999999999999E-3</v>
      </c>
      <c r="C14465">
        <v>2.0999999999999999E-3</v>
      </c>
      <c r="D14465">
        <v>-1.5100000000000001E-2</v>
      </c>
      <c r="E14465">
        <v>-3.8999999999999998E-3</v>
      </c>
      <c r="F14465">
        <v>-8.3000000000000001E-3</v>
      </c>
      <c r="G14465">
        <v>1.01E-2</v>
      </c>
      <c r="H14465">
        <v>0</v>
      </c>
    </row>
    <row r="14466" spans="1:8" x14ac:dyDescent="0.25">
      <c r="A14466" s="6">
        <v>44180</v>
      </c>
      <c r="B14466">
        <v>1.29E-2</v>
      </c>
      <c r="C14466">
        <v>1.13999999999999E-2</v>
      </c>
      <c r="D14466">
        <v>3.8E-3</v>
      </c>
      <c r="E14466">
        <v>4.4999999999999997E-3</v>
      </c>
      <c r="F14466">
        <v>5.4000000000000003E-3</v>
      </c>
      <c r="G14466">
        <v>-3.3999999999999998E-3</v>
      </c>
      <c r="H14466">
        <v>0</v>
      </c>
    </row>
    <row r="14467" spans="1:8" x14ac:dyDescent="0.25">
      <c r="A14467" s="6">
        <v>44181</v>
      </c>
      <c r="B14467">
        <v>1.6000000000000001E-3</v>
      </c>
      <c r="C14467">
        <v>-5.5999999999999999E-3</v>
      </c>
      <c r="D14467">
        <v>-3.8999999999999998E-3</v>
      </c>
      <c r="E14467">
        <v>2.9999999999999997E-4</v>
      </c>
      <c r="F14467">
        <v>-1.6999999999999999E-3</v>
      </c>
      <c r="G14467">
        <v>5.7999999999999996E-3</v>
      </c>
      <c r="H14467">
        <v>0</v>
      </c>
    </row>
    <row r="14468" spans="1:8" x14ac:dyDescent="0.25">
      <c r="A14468" s="6">
        <v>44182</v>
      </c>
      <c r="B14468">
        <v>7.7999999999999996E-3</v>
      </c>
      <c r="C14468">
        <v>5.0000000000000001E-3</v>
      </c>
      <c r="D14468">
        <v>-6.9999999999999004E-3</v>
      </c>
      <c r="E14468">
        <v>-5.7999999999999996E-3</v>
      </c>
      <c r="F14468">
        <v>-1.9E-3</v>
      </c>
      <c r="G14468">
        <v>1.2E-2</v>
      </c>
      <c r="H14468">
        <v>0</v>
      </c>
    </row>
    <row r="14469" spans="1:8" x14ac:dyDescent="0.25">
      <c r="A14469" s="6">
        <v>44183</v>
      </c>
      <c r="B14469">
        <v>-1.4E-3</v>
      </c>
      <c r="C14469">
        <v>-1.9E-3</v>
      </c>
      <c r="D14469">
        <v>-1.16999999999999E-2</v>
      </c>
      <c r="E14469">
        <v>-3.8E-3</v>
      </c>
      <c r="F14469">
        <v>-7.3000000000000001E-3</v>
      </c>
      <c r="G14469">
        <v>1.0999999999999999E-2</v>
      </c>
      <c r="H14469">
        <v>0</v>
      </c>
    </row>
    <row r="14470" spans="1:8" x14ac:dyDescent="0.25">
      <c r="A14470" s="6">
        <v>44186</v>
      </c>
      <c r="B14470">
        <v>-2.3999999999999998E-3</v>
      </c>
      <c r="C14470">
        <v>2.3999999999999998E-3</v>
      </c>
      <c r="D14470">
        <v>-5.9999999999999995E-4</v>
      </c>
      <c r="E14470">
        <v>-0.01</v>
      </c>
      <c r="F14470">
        <v>3.0000000000000001E-3</v>
      </c>
      <c r="G14470">
        <v>1.1599999999999999E-2</v>
      </c>
      <c r="H14470">
        <v>0</v>
      </c>
    </row>
    <row r="14471" spans="1:8" x14ac:dyDescent="0.25">
      <c r="A14471" s="6">
        <v>44187</v>
      </c>
      <c r="B14471">
        <v>5.0000000000000001E-4</v>
      </c>
      <c r="C14471">
        <v>8.5000000000000006E-3</v>
      </c>
      <c r="D14471">
        <v>-1.6299999999999999E-2</v>
      </c>
      <c r="E14471">
        <v>-8.3999999999999995E-3</v>
      </c>
      <c r="F14471">
        <v>-1E-3</v>
      </c>
      <c r="G14471">
        <v>1.87999999999999E-2</v>
      </c>
      <c r="H14471">
        <v>0</v>
      </c>
    </row>
    <row r="14472" spans="1:8" x14ac:dyDescent="0.25">
      <c r="A14472" s="6">
        <v>44188</v>
      </c>
      <c r="B14472">
        <v>1.1000000000000001E-3</v>
      </c>
      <c r="C14472">
        <v>8.6999999999999994E-3</v>
      </c>
      <c r="D14472">
        <v>2.0299999999999999E-2</v>
      </c>
      <c r="E14472">
        <v>2.7000000000000001E-3</v>
      </c>
      <c r="F14472">
        <v>4.0999999999998997E-3</v>
      </c>
      <c r="G14472">
        <v>-2.24E-2</v>
      </c>
      <c r="H14472">
        <v>0</v>
      </c>
    </row>
    <row r="14473" spans="1:8" x14ac:dyDescent="0.25">
      <c r="A14473" s="6">
        <v>44189</v>
      </c>
      <c r="B14473">
        <v>2.3E-3</v>
      </c>
      <c r="C14473">
        <v>-4.4000000000000003E-3</v>
      </c>
      <c r="D14473">
        <v>-1.9E-3</v>
      </c>
      <c r="E14473">
        <v>2.3999999999999998E-3</v>
      </c>
      <c r="F14473">
        <v>-8.0000000000000004E-4</v>
      </c>
      <c r="G14473">
        <v>2.0999999999999999E-3</v>
      </c>
      <c r="H14473">
        <v>0</v>
      </c>
    </row>
    <row r="14474" spans="1:8" x14ac:dyDescent="0.25">
      <c r="A14474" s="6">
        <v>44193</v>
      </c>
      <c r="B14474">
        <v>4.8999999999999998E-3</v>
      </c>
      <c r="C14474">
        <v>-6.7000000000000002E-3</v>
      </c>
      <c r="D14474">
        <v>3.5999999999999999E-3</v>
      </c>
      <c r="E14474">
        <v>1.38E-2</v>
      </c>
      <c r="F14474">
        <v>4.7999999999999996E-3</v>
      </c>
      <c r="G14474">
        <v>-4.7999999999999996E-3</v>
      </c>
      <c r="H14474">
        <v>0</v>
      </c>
    </row>
    <row r="14475" spans="1:8" x14ac:dyDescent="0.25">
      <c r="A14475" s="6">
        <v>44194</v>
      </c>
      <c r="B14475">
        <v>-3.8999999999999998E-3</v>
      </c>
      <c r="C14475">
        <v>-1.41999999999999E-2</v>
      </c>
      <c r="D14475">
        <v>2.3999999999999998E-3</v>
      </c>
      <c r="E14475">
        <v>7.7999999999999996E-3</v>
      </c>
      <c r="F14475">
        <v>-2.7000000000000001E-3</v>
      </c>
      <c r="G14475">
        <v>-4.0999999999998997E-3</v>
      </c>
      <c r="H14475">
        <v>0</v>
      </c>
    </row>
    <row r="14476" spans="1:8" x14ac:dyDescent="0.25">
      <c r="A14476" s="6">
        <v>44195</v>
      </c>
      <c r="B14476">
        <v>2.7000000000000001E-3</v>
      </c>
      <c r="C14476">
        <v>1.0699999999999999E-2</v>
      </c>
      <c r="D14476">
        <v>5.9999999999999995E-4</v>
      </c>
      <c r="E14476">
        <v>-6.6E-3</v>
      </c>
      <c r="F14476">
        <v>-4.0000000000000002E-4</v>
      </c>
      <c r="G14476">
        <v>-2.5000000000000001E-3</v>
      </c>
      <c r="H14476">
        <v>0</v>
      </c>
    </row>
    <row r="14477" spans="1:8" x14ac:dyDescent="0.25">
      <c r="A14477" s="6">
        <v>44196</v>
      </c>
      <c r="B14477">
        <v>4.0000000000000001E-3</v>
      </c>
      <c r="C14477">
        <v>-6.8999999999999999E-3</v>
      </c>
      <c r="D14477">
        <v>4.4000000000000003E-3</v>
      </c>
      <c r="E14477">
        <v>5.5999999999999999E-3</v>
      </c>
      <c r="F14477">
        <v>-2.2000000000000001E-3</v>
      </c>
      <c r="G14477">
        <v>-5.7999999999999996E-3</v>
      </c>
      <c r="H14477">
        <v>0</v>
      </c>
    </row>
    <row r="14478" spans="1:8" x14ac:dyDescent="0.25">
      <c r="A14478" s="6">
        <v>44200</v>
      </c>
      <c r="B14478">
        <v>-1.41E-2</v>
      </c>
      <c r="C14478">
        <v>1.4E-3</v>
      </c>
      <c r="D14478">
        <v>5.6999999999998996E-3</v>
      </c>
      <c r="E14478">
        <v>-6.4000000000000003E-3</v>
      </c>
      <c r="F14478">
        <v>1E-3</v>
      </c>
      <c r="G14478">
        <v>-5.9999999999999995E-4</v>
      </c>
      <c r="H14478">
        <v>0</v>
      </c>
    </row>
    <row r="14479" spans="1:8" x14ac:dyDescent="0.25">
      <c r="A14479" s="6">
        <v>44201</v>
      </c>
      <c r="B14479">
        <v>8.6E-3</v>
      </c>
      <c r="C14479">
        <v>1.32E-2</v>
      </c>
      <c r="D14479">
        <v>5.0000000000000001E-3</v>
      </c>
      <c r="E14479">
        <v>3.5999999999999999E-3</v>
      </c>
      <c r="F14479">
        <v>5.5999999999999999E-3</v>
      </c>
      <c r="G14479">
        <v>-7.1999999999999998E-3</v>
      </c>
      <c r="H14479">
        <v>0</v>
      </c>
    </row>
    <row r="14480" spans="1:8" x14ac:dyDescent="0.25">
      <c r="A14480" s="6">
        <v>44202</v>
      </c>
      <c r="B14480">
        <v>7.9000000000000008E-3</v>
      </c>
      <c r="C14480">
        <v>3.1600000000000003E-2</v>
      </c>
      <c r="D14480">
        <v>3.9399999999999998E-2</v>
      </c>
      <c r="E14480">
        <v>5.0000000000000001E-4</v>
      </c>
      <c r="F14480">
        <v>5.1999999999999998E-3</v>
      </c>
      <c r="G14480">
        <v>-2.5600000000000001E-2</v>
      </c>
      <c r="H14480">
        <v>0</v>
      </c>
    </row>
    <row r="14481" spans="1:8" x14ac:dyDescent="0.25">
      <c r="A14481" s="6">
        <v>44203</v>
      </c>
      <c r="B14481">
        <v>1.7600000000000001E-2</v>
      </c>
      <c r="C14481">
        <v>2.0000000000000001E-4</v>
      </c>
      <c r="D14481">
        <v>-8.0999999999999996E-3</v>
      </c>
      <c r="E14481">
        <v>-1.4800000000000001E-2</v>
      </c>
      <c r="F14481">
        <v>-2.3E-3</v>
      </c>
      <c r="G14481">
        <v>1.5599999999999999E-2</v>
      </c>
      <c r="H14481">
        <v>0</v>
      </c>
    </row>
    <row r="14482" spans="1:8" x14ac:dyDescent="0.25">
      <c r="A14482" s="6">
        <v>44204</v>
      </c>
      <c r="B14482">
        <v>5.1000000000000004E-3</v>
      </c>
      <c r="C14482">
        <v>-1.01E-2</v>
      </c>
      <c r="D14482">
        <v>-1.38E-2</v>
      </c>
      <c r="E14482">
        <v>-4.1999999999999997E-3</v>
      </c>
      <c r="F14482">
        <v>-3.5999999999999999E-3</v>
      </c>
      <c r="G14482">
        <v>8.6E-3</v>
      </c>
      <c r="H14482">
        <v>0</v>
      </c>
    </row>
    <row r="14483" spans="1:8" x14ac:dyDescent="0.25">
      <c r="A14483" s="6">
        <v>44207</v>
      </c>
      <c r="B14483">
        <v>-5.1999999999999998E-3</v>
      </c>
      <c r="C14483">
        <v>5.4000000000000003E-3</v>
      </c>
      <c r="D14483">
        <v>1.26E-2</v>
      </c>
      <c r="E14483">
        <v>-1.6000000000000001E-3</v>
      </c>
      <c r="F14483">
        <v>4.0999999999998997E-3</v>
      </c>
      <c r="G14483">
        <v>-9.2999999999999992E-3</v>
      </c>
      <c r="H14483">
        <v>0</v>
      </c>
    </row>
    <row r="14484" spans="1:8" x14ac:dyDescent="0.25">
      <c r="A14484" s="6">
        <v>44208</v>
      </c>
      <c r="B14484">
        <v>3.7000000000000002E-3</v>
      </c>
      <c r="C14484">
        <v>1.4800000000000001E-2</v>
      </c>
      <c r="D14484">
        <v>1.24E-2</v>
      </c>
      <c r="E14484">
        <v>-4.4000000000000003E-3</v>
      </c>
      <c r="F14484">
        <v>4.0000000000000001E-3</v>
      </c>
      <c r="G14484">
        <v>-7.1999999999999998E-3</v>
      </c>
      <c r="H14484">
        <v>0</v>
      </c>
    </row>
    <row r="14485" spans="1:8" x14ac:dyDescent="0.25">
      <c r="A14485" s="6">
        <v>44209</v>
      </c>
      <c r="B14485">
        <v>5.9999999999999995E-4</v>
      </c>
      <c r="C14485">
        <v>-1.04E-2</v>
      </c>
      <c r="D14485">
        <v>-4.4999999999999997E-3</v>
      </c>
      <c r="E14485">
        <v>-1.9E-3</v>
      </c>
      <c r="F14485">
        <v>-5.0000000000000001E-4</v>
      </c>
      <c r="G14485">
        <v>4.1999999999999997E-3</v>
      </c>
      <c r="H14485">
        <v>0</v>
      </c>
    </row>
    <row r="14486" spans="1:8" x14ac:dyDescent="0.25">
      <c r="A14486" s="6">
        <v>44210</v>
      </c>
      <c r="B14486">
        <v>-1.1999999999999999E-3</v>
      </c>
      <c r="C14486">
        <v>2.3599999999999999E-2</v>
      </c>
      <c r="D14486">
        <v>1.1299999999999999E-2</v>
      </c>
      <c r="E14486">
        <v>-9.8999999999999002E-3</v>
      </c>
      <c r="F14486">
        <v>4.3E-3</v>
      </c>
      <c r="G14486">
        <v>-1.13999999999999E-2</v>
      </c>
      <c r="H14486">
        <v>0</v>
      </c>
    </row>
    <row r="14487" spans="1:8" x14ac:dyDescent="0.25">
      <c r="A14487" s="6">
        <v>44211</v>
      </c>
      <c r="B14487">
        <v>-8.6E-3</v>
      </c>
      <c r="C14487">
        <v>-7.4999999999999997E-3</v>
      </c>
      <c r="D14487">
        <v>-7.4000000000000003E-3</v>
      </c>
      <c r="E14487">
        <v>2.8999999999999998E-3</v>
      </c>
      <c r="F14487">
        <v>-4.4999999999999997E-3</v>
      </c>
      <c r="G14487">
        <v>6.0000000000000001E-3</v>
      </c>
      <c r="H14487">
        <v>0</v>
      </c>
    </row>
    <row r="14488" spans="1:8" x14ac:dyDescent="0.25">
      <c r="A14488" s="6">
        <v>44215</v>
      </c>
      <c r="B14488">
        <v>9.1999999999999998E-3</v>
      </c>
      <c r="C14488">
        <v>7.4999999999999997E-3</v>
      </c>
      <c r="D14488">
        <v>-7.9000000000000008E-3</v>
      </c>
      <c r="E14488">
        <v>-6.8999999999999999E-3</v>
      </c>
      <c r="F14488">
        <v>8.9999999999999998E-4</v>
      </c>
      <c r="G14488">
        <v>6.3E-3</v>
      </c>
      <c r="H14488">
        <v>0</v>
      </c>
    </row>
    <row r="14489" spans="1:8" x14ac:dyDescent="0.25">
      <c r="A14489" s="6">
        <v>44216</v>
      </c>
      <c r="B14489">
        <v>1.2699999999999999E-2</v>
      </c>
      <c r="C14489">
        <v>-7.4000000000000003E-3</v>
      </c>
      <c r="D14489">
        <v>-1.0999999999999999E-2</v>
      </c>
      <c r="E14489">
        <v>6.4000000000000003E-3</v>
      </c>
      <c r="F14489">
        <v>-4.0999999999998997E-3</v>
      </c>
      <c r="G14489">
        <v>1.2699999999999999E-2</v>
      </c>
      <c r="H14489">
        <v>0</v>
      </c>
    </row>
    <row r="14490" spans="1:8" x14ac:dyDescent="0.25">
      <c r="A14490" s="6">
        <v>44217</v>
      </c>
      <c r="B14490">
        <v>-4.0000000000000002E-4</v>
      </c>
      <c r="C14490">
        <v>-7.6E-3</v>
      </c>
      <c r="D14490">
        <v>-9.5999999999999992E-3</v>
      </c>
      <c r="E14490">
        <v>8.3000000000000001E-3</v>
      </c>
      <c r="F14490">
        <v>3.5999999999999999E-3</v>
      </c>
      <c r="G14490">
        <v>1.21999999999999E-2</v>
      </c>
      <c r="H14490">
        <v>0</v>
      </c>
    </row>
    <row r="14491" spans="1:8" x14ac:dyDescent="0.25">
      <c r="A14491" s="6">
        <v>44218</v>
      </c>
      <c r="B14491">
        <v>-6.9999999999999999E-4</v>
      </c>
      <c r="C14491">
        <v>1.6399999999999901E-2</v>
      </c>
      <c r="D14491">
        <v>-1.1000000000000001E-3</v>
      </c>
      <c r="E14491">
        <v>-6.7999999999999996E-3</v>
      </c>
      <c r="F14491">
        <v>6.0999999999998998E-3</v>
      </c>
      <c r="G14491">
        <v>8.3000000000000001E-3</v>
      </c>
      <c r="H14491">
        <v>0</v>
      </c>
    </row>
    <row r="14492" spans="1:8" x14ac:dyDescent="0.25">
      <c r="A14492" s="6">
        <v>44221</v>
      </c>
      <c r="B14492">
        <v>2.8999999999999998E-3</v>
      </c>
      <c r="C14492">
        <v>-2.7000000000000001E-3</v>
      </c>
      <c r="D14492">
        <v>-4.3E-3</v>
      </c>
      <c r="E14492">
        <v>2.0999999999999999E-3</v>
      </c>
      <c r="F14492">
        <v>9.4999999999999998E-3</v>
      </c>
      <c r="G14492">
        <v>3.3999999999999998E-3</v>
      </c>
      <c r="H14492">
        <v>0</v>
      </c>
    </row>
    <row r="14493" spans="1:8" x14ac:dyDescent="0.25">
      <c r="A14493" s="6">
        <v>44222</v>
      </c>
      <c r="B14493">
        <v>-3.3E-3</v>
      </c>
      <c r="C14493">
        <v>-2.9999999999999997E-4</v>
      </c>
      <c r="D14493">
        <v>4.0000000000000002E-4</v>
      </c>
      <c r="E14493">
        <v>1.04E-2</v>
      </c>
      <c r="F14493">
        <v>1.1299999999999999E-2</v>
      </c>
      <c r="G14493">
        <v>2.5999999999999999E-3</v>
      </c>
      <c r="H14493">
        <v>0</v>
      </c>
    </row>
    <row r="14494" spans="1:8" x14ac:dyDescent="0.25">
      <c r="A14494" s="6">
        <v>44223</v>
      </c>
      <c r="B14494">
        <v>-2.53E-2</v>
      </c>
      <c r="C14494">
        <v>1.2E-2</v>
      </c>
      <c r="D14494">
        <v>1.55E-2</v>
      </c>
      <c r="E14494">
        <v>5.5999999999999999E-3</v>
      </c>
      <c r="F14494">
        <v>2.47E-2</v>
      </c>
      <c r="G14494">
        <v>-6.3E-3</v>
      </c>
      <c r="H14494">
        <v>0</v>
      </c>
    </row>
    <row r="14495" spans="1:8" x14ac:dyDescent="0.25">
      <c r="A14495" s="6">
        <v>44224</v>
      </c>
      <c r="B14495">
        <v>9.2999999999999992E-3</v>
      </c>
      <c r="C14495">
        <v>-1.6899999999999998E-2</v>
      </c>
      <c r="D14495">
        <v>-9.2999999999999992E-3</v>
      </c>
      <c r="E14495">
        <v>-1.0500000000000001E-2</v>
      </c>
      <c r="F14495">
        <v>-2.27999999999999E-2</v>
      </c>
      <c r="G14495">
        <v>1.6000000000000001E-3</v>
      </c>
      <c r="H14495">
        <v>0</v>
      </c>
    </row>
    <row r="14496" spans="1:8" x14ac:dyDescent="0.25">
      <c r="A14496" s="6">
        <v>44225</v>
      </c>
      <c r="B14496">
        <v>-1.84E-2</v>
      </c>
      <c r="C14496">
        <v>4.0999999999998997E-3</v>
      </c>
      <c r="D14496">
        <v>5.8999999999999999E-3</v>
      </c>
      <c r="E14496">
        <v>-7.6E-3</v>
      </c>
      <c r="F14496">
        <v>4.0000000000000001E-3</v>
      </c>
      <c r="G14496">
        <v>2.0999999999999999E-3</v>
      </c>
      <c r="H14496">
        <v>0</v>
      </c>
    </row>
    <row r="14497" spans="1:8" x14ac:dyDescent="0.25">
      <c r="A14497" s="6">
        <v>44228</v>
      </c>
      <c r="B14497">
        <v>1.72E-2</v>
      </c>
      <c r="C14497">
        <v>7.4999999999999997E-3</v>
      </c>
      <c r="D14497">
        <v>-1.47E-2</v>
      </c>
      <c r="E14497">
        <v>-2.3E-3</v>
      </c>
      <c r="F14497">
        <v>-1.24E-2</v>
      </c>
      <c r="G14497">
        <v>1.29E-2</v>
      </c>
      <c r="H14497">
        <v>0</v>
      </c>
    </row>
    <row r="14498" spans="1:8" x14ac:dyDescent="0.25">
      <c r="A14498" s="6">
        <v>44229</v>
      </c>
      <c r="B14498">
        <v>1.4800000000000001E-2</v>
      </c>
      <c r="C14498">
        <v>-8.0999999999999996E-3</v>
      </c>
      <c r="D14498">
        <v>-1.03E-2</v>
      </c>
      <c r="E14498">
        <v>-9.7000000000000003E-3</v>
      </c>
      <c r="F14498">
        <v>-2.1000000000000001E-2</v>
      </c>
      <c r="G14498">
        <v>-5.9999999999999995E-4</v>
      </c>
      <c r="H14498">
        <v>0</v>
      </c>
    </row>
    <row r="14499" spans="1:8" x14ac:dyDescent="0.25">
      <c r="A14499" s="6">
        <v>44230</v>
      </c>
      <c r="B14499">
        <v>1.4E-3</v>
      </c>
      <c r="C14499">
        <v>6.7999999999999996E-3</v>
      </c>
      <c r="D14499">
        <v>7.3000000000000001E-3</v>
      </c>
      <c r="E14499">
        <v>-8.9999999999999998E-4</v>
      </c>
      <c r="F14499">
        <v>1.8E-3</v>
      </c>
      <c r="G14499">
        <v>-9.7000000000000003E-3</v>
      </c>
      <c r="H14499">
        <v>0</v>
      </c>
    </row>
    <row r="14500" spans="1:8" x14ac:dyDescent="0.25">
      <c r="A14500" s="6">
        <v>44231</v>
      </c>
      <c r="B14500">
        <v>1.21999999999999E-2</v>
      </c>
      <c r="C14500">
        <v>6.0000000000000001E-3</v>
      </c>
      <c r="D14500">
        <v>3.8E-3</v>
      </c>
      <c r="E14500">
        <v>-8.9999999999999998E-4</v>
      </c>
      <c r="F14500">
        <v>-2.3999999999999998E-3</v>
      </c>
      <c r="G14500">
        <v>-4.1999999999999997E-3</v>
      </c>
      <c r="H14500">
        <v>0</v>
      </c>
    </row>
    <row r="14501" spans="1:8" x14ac:dyDescent="0.25">
      <c r="A14501" s="6">
        <v>44232</v>
      </c>
      <c r="B14501">
        <v>5.6999999999998996E-3</v>
      </c>
      <c r="C14501">
        <v>9.4999999999999998E-3</v>
      </c>
      <c r="D14501">
        <v>-4.8999999999999998E-3</v>
      </c>
      <c r="E14501">
        <v>-7.0999999999998998E-3</v>
      </c>
      <c r="F14501">
        <v>4.1999999999999997E-3</v>
      </c>
      <c r="G14501">
        <v>4.4000000000000003E-3</v>
      </c>
      <c r="H14501">
        <v>0</v>
      </c>
    </row>
    <row r="14502" spans="1:8" x14ac:dyDescent="0.25">
      <c r="A14502" s="6">
        <v>44235</v>
      </c>
      <c r="B14502">
        <v>9.5999999999999992E-3</v>
      </c>
      <c r="C14502">
        <v>2.24E-2</v>
      </c>
      <c r="D14502">
        <v>3.8999999999999998E-3</v>
      </c>
      <c r="E14502">
        <v>-9.4999999999999998E-3</v>
      </c>
      <c r="F14502">
        <v>7.3000000000000001E-3</v>
      </c>
      <c r="G14502">
        <v>4.3E-3</v>
      </c>
      <c r="H14502">
        <v>0</v>
      </c>
    </row>
    <row r="14503" spans="1:8" x14ac:dyDescent="0.25">
      <c r="A14503" s="6">
        <v>44236</v>
      </c>
      <c r="B14503">
        <v>5.0000000000000001E-4</v>
      </c>
      <c r="C14503">
        <v>6.4000000000000003E-3</v>
      </c>
      <c r="D14503">
        <v>-5.9999999999999995E-4</v>
      </c>
      <c r="E14503">
        <v>-6.7000000000000002E-3</v>
      </c>
      <c r="F14503">
        <v>-4.0999999999998997E-3</v>
      </c>
      <c r="G14503">
        <v>4.1999999999999997E-3</v>
      </c>
      <c r="H14503">
        <v>0</v>
      </c>
    </row>
    <row r="14504" spans="1:8" x14ac:dyDescent="0.25">
      <c r="A14504" s="6">
        <v>44237</v>
      </c>
      <c r="B14504">
        <v>-8.0000000000000004E-4</v>
      </c>
      <c r="C14504">
        <v>-5.3E-3</v>
      </c>
      <c r="D14504">
        <v>7.9000000000000008E-3</v>
      </c>
      <c r="E14504">
        <v>3.0000000000000001E-3</v>
      </c>
      <c r="F14504">
        <v>6.9999999999999999E-4</v>
      </c>
      <c r="G14504">
        <v>-8.5000000000000006E-3</v>
      </c>
      <c r="H14504">
        <v>0</v>
      </c>
    </row>
    <row r="14505" spans="1:8" x14ac:dyDescent="0.25">
      <c r="A14505" s="6">
        <v>44238</v>
      </c>
      <c r="B14505">
        <v>2E-3</v>
      </c>
      <c r="C14505">
        <v>-2.0999999999999999E-3</v>
      </c>
      <c r="D14505">
        <v>-6.9999999999999004E-3</v>
      </c>
      <c r="E14505">
        <v>-4.5999999999999999E-3</v>
      </c>
      <c r="F14505">
        <v>-2.8999999999999998E-3</v>
      </c>
      <c r="G14505">
        <v>7.0999999999998998E-3</v>
      </c>
      <c r="H14505">
        <v>0</v>
      </c>
    </row>
    <row r="14506" spans="1:8" x14ac:dyDescent="0.25">
      <c r="A14506" s="6">
        <v>44239</v>
      </c>
      <c r="B14506">
        <v>4.8999999999999998E-3</v>
      </c>
      <c r="C14506">
        <v>-1E-3</v>
      </c>
      <c r="D14506">
        <v>4.5999999999999999E-3</v>
      </c>
      <c r="E14506">
        <v>-3.8999999999999998E-3</v>
      </c>
      <c r="F14506">
        <v>-6.9999999999999999E-4</v>
      </c>
      <c r="G14506">
        <v>6.6E-3</v>
      </c>
      <c r="H14506">
        <v>0</v>
      </c>
    </row>
    <row r="14507" spans="1:8" x14ac:dyDescent="0.25">
      <c r="A14507" s="6">
        <v>44243</v>
      </c>
      <c r="B14507">
        <v>-1.4E-3</v>
      </c>
      <c r="C14507">
        <v>-2.5999999999999999E-3</v>
      </c>
      <c r="D14507">
        <v>1.9299999999999901E-2</v>
      </c>
      <c r="E14507">
        <v>1.6999999999999999E-3</v>
      </c>
      <c r="F14507">
        <v>5.0000000000000001E-4</v>
      </c>
      <c r="G14507">
        <v>-6.4000000000000003E-3</v>
      </c>
      <c r="H14507">
        <v>0</v>
      </c>
    </row>
    <row r="14508" spans="1:8" x14ac:dyDescent="0.25">
      <c r="A14508" s="6">
        <v>44244</v>
      </c>
      <c r="B14508">
        <v>-2E-3</v>
      </c>
      <c r="C14508">
        <v>-6.7000000000000002E-3</v>
      </c>
      <c r="D14508">
        <v>6.0000000000000001E-3</v>
      </c>
      <c r="E14508">
        <v>2.5999999999999999E-3</v>
      </c>
      <c r="F14508">
        <v>-1.5E-3</v>
      </c>
      <c r="G14508">
        <v>-1.1599999999999999E-2</v>
      </c>
      <c r="H14508">
        <v>0</v>
      </c>
    </row>
    <row r="14509" spans="1:8" x14ac:dyDescent="0.25">
      <c r="A14509" s="6">
        <v>44245</v>
      </c>
      <c r="B14509">
        <v>-6.1999999999999998E-3</v>
      </c>
      <c r="C14509">
        <v>-1.47E-2</v>
      </c>
      <c r="D14509">
        <v>-2.0999999999999999E-3</v>
      </c>
      <c r="E14509">
        <v>8.8000000000000005E-3</v>
      </c>
      <c r="F14509">
        <v>-4.3E-3</v>
      </c>
      <c r="G14509">
        <v>-8.8999999999999999E-3</v>
      </c>
      <c r="H14509">
        <v>0</v>
      </c>
    </row>
    <row r="14510" spans="1:8" x14ac:dyDescent="0.25">
      <c r="A14510" s="6">
        <v>44246</v>
      </c>
      <c r="B14510">
        <v>1.6000000000000001E-3</v>
      </c>
      <c r="C14510">
        <v>2.0199999999999999E-2</v>
      </c>
      <c r="D14510">
        <v>7.3000000000000001E-3</v>
      </c>
      <c r="E14510">
        <v>-4.3E-3</v>
      </c>
      <c r="F14510">
        <v>5.3E-3</v>
      </c>
      <c r="G14510">
        <v>2.3999999999999998E-3</v>
      </c>
      <c r="H14510">
        <v>0</v>
      </c>
    </row>
    <row r="14511" spans="1:8" x14ac:dyDescent="0.25">
      <c r="A14511" s="6">
        <v>44249</v>
      </c>
      <c r="B14511">
        <v>-1.11E-2</v>
      </c>
      <c r="C14511">
        <v>7.3000000000000001E-3</v>
      </c>
      <c r="D14511">
        <v>3.1300000000000001E-2</v>
      </c>
      <c r="E14511">
        <v>1.67E-2</v>
      </c>
      <c r="F14511">
        <v>8.6E-3</v>
      </c>
      <c r="G14511">
        <v>-3.2099999999999997E-2</v>
      </c>
      <c r="H14511">
        <v>0</v>
      </c>
    </row>
    <row r="14512" spans="1:8" x14ac:dyDescent="0.25">
      <c r="A14512" s="6">
        <v>44250</v>
      </c>
      <c r="B14512">
        <v>-1.1000000000000001E-3</v>
      </c>
      <c r="C14512">
        <v>-1.01E-2</v>
      </c>
      <c r="D14512">
        <v>8.8999999999999999E-3</v>
      </c>
      <c r="E14512">
        <v>1.1299999999999999E-2</v>
      </c>
      <c r="F14512">
        <v>-2.0999999999999999E-3</v>
      </c>
      <c r="G14512">
        <v>-1.7999999999999999E-2</v>
      </c>
      <c r="H14512">
        <v>0</v>
      </c>
    </row>
    <row r="14513" spans="1:8" x14ac:dyDescent="0.25">
      <c r="A14513" s="6">
        <v>44251</v>
      </c>
      <c r="B14513">
        <v>1.15E-2</v>
      </c>
      <c r="C14513">
        <v>1.47E-2</v>
      </c>
      <c r="D14513">
        <v>1.44E-2</v>
      </c>
      <c r="E14513">
        <v>-2.8E-3</v>
      </c>
      <c r="F14513">
        <v>3.3E-3</v>
      </c>
      <c r="G14513">
        <v>-6.9999999999999999E-4</v>
      </c>
      <c r="H14513">
        <v>0</v>
      </c>
    </row>
    <row r="14514" spans="1:8" x14ac:dyDescent="0.25">
      <c r="A14514" s="6">
        <v>44252</v>
      </c>
      <c r="B14514">
        <v>-2.7199999999999998E-2</v>
      </c>
      <c r="C14514">
        <v>-9.1000000000000004E-3</v>
      </c>
      <c r="D14514">
        <v>8.8000000000000005E-3</v>
      </c>
      <c r="E14514">
        <v>9.7000000000000003E-3</v>
      </c>
      <c r="F14514">
        <v>4.4999999999999997E-3</v>
      </c>
      <c r="G14514">
        <v>-1.8700000000000001E-2</v>
      </c>
      <c r="H14514">
        <v>0</v>
      </c>
    </row>
    <row r="14515" spans="1:8" x14ac:dyDescent="0.25">
      <c r="A14515" s="6">
        <v>44253</v>
      </c>
      <c r="B14515">
        <v>-2.8E-3</v>
      </c>
      <c r="C14515">
        <v>3.4999999999998999E-3</v>
      </c>
      <c r="D14515">
        <v>-1.6E-2</v>
      </c>
      <c r="E14515">
        <v>-4.0000000000000002E-4</v>
      </c>
      <c r="F14515">
        <v>-4.0000000000000001E-3</v>
      </c>
      <c r="G14515">
        <v>1.95E-2</v>
      </c>
      <c r="H14515">
        <v>0</v>
      </c>
    </row>
    <row r="14516" spans="1:8" x14ac:dyDescent="0.25">
      <c r="A14516" s="6">
        <v>44256</v>
      </c>
      <c r="B14516">
        <v>2.6200000000000001E-2</v>
      </c>
      <c r="C14516">
        <v>1.11E-2</v>
      </c>
      <c r="D14516">
        <v>2.3E-3</v>
      </c>
      <c r="E14516">
        <v>-4.0000000000000001E-3</v>
      </c>
      <c r="F14516">
        <v>2.0999999999999999E-3</v>
      </c>
      <c r="G14516">
        <v>1.4999999999999999E-2</v>
      </c>
      <c r="H14516">
        <v>0</v>
      </c>
    </row>
    <row r="14517" spans="1:8" x14ac:dyDescent="0.25">
      <c r="A14517" s="6">
        <v>44257</v>
      </c>
      <c r="B14517">
        <v>-1.0500000000000001E-2</v>
      </c>
      <c r="C14517">
        <v>-7.7000000000000002E-3</v>
      </c>
      <c r="D14517">
        <v>1.2500000000000001E-2</v>
      </c>
      <c r="E14517">
        <v>6.1999999999999998E-3</v>
      </c>
      <c r="F14517">
        <v>2.3E-3</v>
      </c>
      <c r="G14517">
        <v>-1.41E-2</v>
      </c>
      <c r="H14517">
        <v>0</v>
      </c>
    </row>
    <row r="14518" spans="1:8" x14ac:dyDescent="0.25">
      <c r="A14518" s="6">
        <v>44258</v>
      </c>
      <c r="B14518">
        <v>-1.55E-2</v>
      </c>
      <c r="C14518">
        <v>6.4999999999999997E-3</v>
      </c>
      <c r="D14518">
        <v>3.56E-2</v>
      </c>
      <c r="E14518">
        <v>1.6399999999999901E-2</v>
      </c>
      <c r="F14518">
        <v>1.0699999999999999E-2</v>
      </c>
      <c r="G14518">
        <v>-3.2599999999999997E-2</v>
      </c>
      <c r="H14518">
        <v>0</v>
      </c>
    </row>
    <row r="14519" spans="1:8" x14ac:dyDescent="0.25">
      <c r="A14519" s="6">
        <v>44259</v>
      </c>
      <c r="B14519">
        <v>-1.67E-2</v>
      </c>
      <c r="C14519">
        <v>-1.0999999999999999E-2</v>
      </c>
      <c r="D14519">
        <v>1.7000000000000001E-2</v>
      </c>
      <c r="E14519">
        <v>1.2699999999999999E-2</v>
      </c>
      <c r="F14519">
        <v>4.8999999999999998E-3</v>
      </c>
      <c r="G14519">
        <v>-2.8399999999999901E-2</v>
      </c>
      <c r="H14519">
        <v>0</v>
      </c>
    </row>
    <row r="14520" spans="1:8" x14ac:dyDescent="0.25">
      <c r="A14520" s="6">
        <v>44260</v>
      </c>
      <c r="B14520">
        <v>1.8700000000000001E-2</v>
      </c>
      <c r="C14520">
        <v>3.8E-3</v>
      </c>
      <c r="D14520">
        <v>6.1999999999999998E-3</v>
      </c>
      <c r="E14520">
        <v>9.5999999999999992E-3</v>
      </c>
      <c r="F14520">
        <v>5.1999999999999998E-3</v>
      </c>
      <c r="G14520">
        <v>-1.0999999999999999E-2</v>
      </c>
      <c r="H14520">
        <v>0</v>
      </c>
    </row>
    <row r="14521" spans="1:8" x14ac:dyDescent="0.25">
      <c r="A14521" s="6">
        <v>44263</v>
      </c>
      <c r="B14521">
        <v>-6.7000000000000002E-3</v>
      </c>
      <c r="C14521">
        <v>1.46E-2</v>
      </c>
      <c r="D14521">
        <v>3.7100000000000001E-2</v>
      </c>
      <c r="E14521">
        <v>1.6299999999999999E-2</v>
      </c>
      <c r="F14521">
        <v>9.1999999999999998E-3</v>
      </c>
      <c r="G14521">
        <v>-3.1E-2</v>
      </c>
      <c r="H14521">
        <v>0</v>
      </c>
    </row>
    <row r="14522" spans="1:8" x14ac:dyDescent="0.25">
      <c r="A14522" s="6">
        <v>44264</v>
      </c>
      <c r="B14522">
        <v>1.77E-2</v>
      </c>
      <c r="C14522">
        <v>4.3E-3</v>
      </c>
      <c r="D14522">
        <v>-3.2300000000000002E-2</v>
      </c>
      <c r="E14522">
        <v>-1.84E-2</v>
      </c>
      <c r="F14522">
        <v>-4.7999999999999996E-3</v>
      </c>
      <c r="G14522">
        <v>4.4900000000000002E-2</v>
      </c>
      <c r="H14522">
        <v>0</v>
      </c>
    </row>
    <row r="14523" spans="1:8" x14ac:dyDescent="0.25">
      <c r="A14523" s="6">
        <v>44265</v>
      </c>
      <c r="B14523">
        <v>6.7000000000000002E-3</v>
      </c>
      <c r="C14523">
        <v>1.2E-2</v>
      </c>
      <c r="D14523">
        <v>1.8200000000000001E-2</v>
      </c>
      <c r="E14523">
        <v>-6.9999999999999999E-4</v>
      </c>
      <c r="F14523">
        <v>1.5E-3</v>
      </c>
      <c r="G14523">
        <v>-5.0000000000000001E-3</v>
      </c>
      <c r="H14523">
        <v>0</v>
      </c>
    </row>
    <row r="14524" spans="1:8" x14ac:dyDescent="0.25">
      <c r="A14524" s="6">
        <v>44266</v>
      </c>
      <c r="B14524">
        <v>1.41E-2</v>
      </c>
      <c r="C14524">
        <v>1.0699999999999999E-2</v>
      </c>
      <c r="D14524">
        <v>-0.02</v>
      </c>
      <c r="E14524">
        <v>-1.3899999999999999E-2</v>
      </c>
      <c r="F14524">
        <v>-8.0999999999999996E-3</v>
      </c>
      <c r="G14524">
        <v>3.0200000000000001E-2</v>
      </c>
      <c r="H14524">
        <v>0</v>
      </c>
    </row>
    <row r="14525" spans="1:8" x14ac:dyDescent="0.25">
      <c r="A14525" s="6">
        <v>44267</v>
      </c>
      <c r="B14525">
        <v>1.1000000000000001E-3</v>
      </c>
      <c r="C14525">
        <v>5.3E-3</v>
      </c>
      <c r="D14525">
        <v>1.29E-2</v>
      </c>
      <c r="E14525">
        <v>6.3E-3</v>
      </c>
      <c r="F14525">
        <v>5.7999999999999996E-3</v>
      </c>
      <c r="G14525">
        <v>-1.06E-2</v>
      </c>
      <c r="H14525">
        <v>0</v>
      </c>
    </row>
    <row r="14526" spans="1:8" x14ac:dyDescent="0.25">
      <c r="A14526" s="6">
        <v>44270</v>
      </c>
      <c r="B14526">
        <v>6.8999999999999999E-3</v>
      </c>
      <c r="C14526">
        <v>-3.4999999999998999E-3</v>
      </c>
      <c r="D14526">
        <v>-1.2699999999999999E-2</v>
      </c>
      <c r="E14526">
        <v>2.5000000000000001E-3</v>
      </c>
      <c r="F14526">
        <v>8.9999999999999998E-4</v>
      </c>
      <c r="G14526">
        <v>1.01E-2</v>
      </c>
      <c r="H14526">
        <v>0</v>
      </c>
    </row>
    <row r="14527" spans="1:8" x14ac:dyDescent="0.25">
      <c r="A14527" s="6">
        <v>44271</v>
      </c>
      <c r="B14527">
        <v>-4.0999999999998997E-3</v>
      </c>
      <c r="C14527">
        <v>-1.35E-2</v>
      </c>
      <c r="D14527">
        <v>-8.5000000000000006E-3</v>
      </c>
      <c r="E14527">
        <v>2.8E-3</v>
      </c>
      <c r="F14527">
        <v>-2.0000000000000001E-4</v>
      </c>
      <c r="G14527">
        <v>-1.35E-2</v>
      </c>
      <c r="H14527">
        <v>0</v>
      </c>
    </row>
    <row r="14528" spans="1:8" x14ac:dyDescent="0.25">
      <c r="A14528" s="6">
        <v>44272</v>
      </c>
      <c r="B14528">
        <v>3.3999999999999998E-3</v>
      </c>
      <c r="C14528">
        <v>6.4999999999999997E-3</v>
      </c>
      <c r="D14528">
        <v>3.3999999999999998E-3</v>
      </c>
      <c r="E14528">
        <v>-4.0000000000000002E-4</v>
      </c>
      <c r="F14528">
        <v>1E-3</v>
      </c>
      <c r="G14528">
        <v>1.49E-2</v>
      </c>
      <c r="H14528">
        <v>0</v>
      </c>
    </row>
    <row r="14529" spans="1:8" x14ac:dyDescent="0.25">
      <c r="A14529" s="6">
        <v>44273</v>
      </c>
      <c r="B14529">
        <v>-1.8599999999999998E-2</v>
      </c>
      <c r="C14529">
        <v>-1.21E-2</v>
      </c>
      <c r="D14529">
        <v>2.1600000000000001E-2</v>
      </c>
      <c r="E14529">
        <v>9.2999999999999992E-3</v>
      </c>
      <c r="F14529">
        <v>4.5999999999999999E-3</v>
      </c>
      <c r="G14529">
        <v>-3.4500000000000003E-2</v>
      </c>
      <c r="H14529">
        <v>0</v>
      </c>
    </row>
    <row r="14530" spans="1:8" x14ac:dyDescent="0.25">
      <c r="A14530" s="6">
        <v>44274</v>
      </c>
      <c r="B14530">
        <v>2.3E-3</v>
      </c>
      <c r="C14530">
        <v>9.3999999999998998E-3</v>
      </c>
      <c r="D14530">
        <v>-9.8999999999999002E-3</v>
      </c>
      <c r="E14530">
        <v>-7.9000000000000008E-3</v>
      </c>
      <c r="F14530">
        <v>-5.4000000000000003E-3</v>
      </c>
      <c r="G14530">
        <v>1.18E-2</v>
      </c>
      <c r="H14530">
        <v>0</v>
      </c>
    </row>
    <row r="14531" spans="1:8" x14ac:dyDescent="0.25">
      <c r="A14531" s="6">
        <v>44277</v>
      </c>
      <c r="B14531">
        <v>5.5999999999999999E-3</v>
      </c>
      <c r="C14531">
        <v>-1.6899999999999998E-2</v>
      </c>
      <c r="D14531">
        <v>-2.23E-2</v>
      </c>
      <c r="E14531">
        <v>-2.5000000000000001E-3</v>
      </c>
      <c r="F14531">
        <v>-1E-3</v>
      </c>
      <c r="G14531">
        <v>1.6999999999999999E-3</v>
      </c>
      <c r="H14531">
        <v>0</v>
      </c>
    </row>
    <row r="14532" spans="1:8" x14ac:dyDescent="0.25">
      <c r="A14532" s="6">
        <v>44278</v>
      </c>
      <c r="B14532">
        <v>-1.1599999999999999E-2</v>
      </c>
      <c r="C14532">
        <v>-2.9499999999999998E-2</v>
      </c>
      <c r="D14532">
        <v>-1.04E-2</v>
      </c>
      <c r="E14532">
        <v>5.7999999999999996E-3</v>
      </c>
      <c r="F14532">
        <v>-7.4000000000000003E-3</v>
      </c>
      <c r="G14532">
        <v>-2.2200000000000001E-2</v>
      </c>
      <c r="H14532">
        <v>0</v>
      </c>
    </row>
    <row r="14533" spans="1:8" x14ac:dyDescent="0.25">
      <c r="A14533" s="6">
        <v>44279</v>
      </c>
      <c r="B14533">
        <v>-9.7000000000000003E-3</v>
      </c>
      <c r="C14533">
        <v>-1.5800000000000002E-2</v>
      </c>
      <c r="D14533">
        <v>1.46E-2</v>
      </c>
      <c r="E14533">
        <v>1.38E-2</v>
      </c>
      <c r="F14533">
        <v>1.2999999999999999E-3</v>
      </c>
      <c r="G14533">
        <v>-2.8199999999999999E-2</v>
      </c>
      <c r="H14533">
        <v>0</v>
      </c>
    </row>
    <row r="14534" spans="1:8" x14ac:dyDescent="0.25">
      <c r="A14534" s="6">
        <v>44280</v>
      </c>
      <c r="B14534">
        <v>6.7000000000000002E-3</v>
      </c>
      <c r="C14534">
        <v>2.0199999999999999E-2</v>
      </c>
      <c r="D14534">
        <v>1.39999999999999E-2</v>
      </c>
      <c r="E14534">
        <v>4.4999999999999997E-3</v>
      </c>
      <c r="F14534">
        <v>1.11E-2</v>
      </c>
      <c r="G14534">
        <v>7.3000000000000001E-3</v>
      </c>
      <c r="H14534">
        <v>0</v>
      </c>
    </row>
    <row r="14535" spans="1:8" x14ac:dyDescent="0.25">
      <c r="A14535" s="6">
        <v>44281</v>
      </c>
      <c r="B14535">
        <v>1.5599999999999999E-2</v>
      </c>
      <c r="C14535">
        <v>2E-3</v>
      </c>
      <c r="D14535">
        <v>6.7999999999999996E-3</v>
      </c>
      <c r="E14535">
        <v>7.7999999999999996E-3</v>
      </c>
      <c r="F14535">
        <v>6.0000000000000001E-3</v>
      </c>
      <c r="G14535">
        <v>-4.4000000000000003E-3</v>
      </c>
      <c r="H14535">
        <v>0</v>
      </c>
    </row>
    <row r="14536" spans="1:8" x14ac:dyDescent="0.25">
      <c r="A14536" s="6">
        <v>44284</v>
      </c>
      <c r="B14536">
        <v>-4.7999999999999996E-3</v>
      </c>
      <c r="C14536">
        <v>-2.4899999999999999E-2</v>
      </c>
      <c r="D14536">
        <v>-2.3E-3</v>
      </c>
      <c r="E14536">
        <v>8.9999999999999993E-3</v>
      </c>
      <c r="F14536">
        <v>2.0000000000000001E-4</v>
      </c>
      <c r="G14536">
        <v>-2.6200000000000001E-2</v>
      </c>
      <c r="H14536">
        <v>0</v>
      </c>
    </row>
    <row r="14537" spans="1:8" x14ac:dyDescent="0.25">
      <c r="A14537" s="6">
        <v>44285</v>
      </c>
      <c r="B14537">
        <v>-2.9999999999999997E-4</v>
      </c>
      <c r="C14537">
        <v>1.84E-2</v>
      </c>
      <c r="D14537">
        <v>1.01E-2</v>
      </c>
      <c r="E14537">
        <v>-2.5999999999999999E-3</v>
      </c>
      <c r="F14537">
        <v>-2.3E-3</v>
      </c>
      <c r="G14537">
        <v>2.3199999999999998E-2</v>
      </c>
      <c r="H14537">
        <v>0</v>
      </c>
    </row>
    <row r="14538" spans="1:8" x14ac:dyDescent="0.25">
      <c r="A14538" s="6">
        <v>44286</v>
      </c>
      <c r="B14538">
        <v>6.3E-3</v>
      </c>
      <c r="C14538">
        <v>5.7999999999999996E-3</v>
      </c>
      <c r="D14538">
        <v>-2.33999999999999E-2</v>
      </c>
      <c r="E14538">
        <v>-1.16999999999999E-2</v>
      </c>
      <c r="F14538">
        <v>-2.8E-3</v>
      </c>
      <c r="G14538">
        <v>1.7999999999999999E-2</v>
      </c>
      <c r="H14538">
        <v>0</v>
      </c>
    </row>
    <row r="14539" spans="1:8" x14ac:dyDescent="0.25">
      <c r="A14539" s="6">
        <v>44287</v>
      </c>
      <c r="B14539">
        <v>1.2699999999999999E-2</v>
      </c>
      <c r="C14539">
        <v>2.0999999999999999E-3</v>
      </c>
      <c r="D14539">
        <v>-2.0000000000000001E-4</v>
      </c>
      <c r="E14539">
        <v>-6.8999999999999999E-3</v>
      </c>
      <c r="F14539">
        <v>-5.1000000000000004E-3</v>
      </c>
      <c r="G14539">
        <v>6.8999999999999999E-3</v>
      </c>
      <c r="H14539">
        <v>0</v>
      </c>
    </row>
    <row r="14540" spans="1:8" x14ac:dyDescent="0.25">
      <c r="A14540" s="6">
        <v>44291</v>
      </c>
      <c r="B14540">
        <v>1.2800000000000001E-2</v>
      </c>
      <c r="C14540">
        <v>-7.0999999999998998E-3</v>
      </c>
      <c r="D14540">
        <v>-7.0999999999998998E-3</v>
      </c>
      <c r="E14540">
        <v>0.01</v>
      </c>
      <c r="F14540">
        <v>8.9999999999999998E-4</v>
      </c>
      <c r="G14540">
        <v>-4.7999999999999996E-3</v>
      </c>
      <c r="H14540">
        <v>0</v>
      </c>
    </row>
    <row r="14541" spans="1:8" x14ac:dyDescent="0.25">
      <c r="A14541" s="6">
        <v>44292</v>
      </c>
      <c r="B14541">
        <v>0</v>
      </c>
      <c r="C14541">
        <v>-3.0999999999999999E-3</v>
      </c>
      <c r="D14541">
        <v>8.9999999999999998E-4</v>
      </c>
      <c r="E14541">
        <v>-1.1999999999999999E-3</v>
      </c>
      <c r="F14541">
        <v>-2.8E-3</v>
      </c>
      <c r="G14541">
        <v>6.7000000000000002E-3</v>
      </c>
      <c r="H14541">
        <v>0</v>
      </c>
    </row>
    <row r="14542" spans="1:8" x14ac:dyDescent="0.25">
      <c r="A14542" s="6">
        <v>44293</v>
      </c>
      <c r="B14542">
        <v>-1.1000000000000001E-3</v>
      </c>
      <c r="C14542">
        <v>-1.5299999999999999E-2</v>
      </c>
      <c r="D14542">
        <v>3.0000000000000001E-3</v>
      </c>
      <c r="E14542">
        <v>6.7999999999999996E-3</v>
      </c>
      <c r="F14542">
        <v>-1.1999999999999999E-3</v>
      </c>
      <c r="G14542">
        <v>-8.0999999999999996E-3</v>
      </c>
      <c r="H14542">
        <v>0</v>
      </c>
    </row>
    <row r="14543" spans="1:8" x14ac:dyDescent="0.25">
      <c r="A14543" s="6">
        <v>44294</v>
      </c>
      <c r="B14543">
        <v>6.1999999999999998E-3</v>
      </c>
      <c r="C14543">
        <v>2.7000000000000001E-3</v>
      </c>
      <c r="D14543">
        <v>-1.16999999999999E-2</v>
      </c>
      <c r="E14543">
        <v>-5.1999999999999998E-3</v>
      </c>
      <c r="F14543">
        <v>-3.8E-3</v>
      </c>
      <c r="G14543">
        <v>1.15E-2</v>
      </c>
      <c r="H14543">
        <v>0</v>
      </c>
    </row>
    <row r="14544" spans="1:8" x14ac:dyDescent="0.25">
      <c r="A14544" s="6">
        <v>44295</v>
      </c>
      <c r="B14544">
        <v>6.4999999999999997E-3</v>
      </c>
      <c r="C14544">
        <v>-6.0999999999998998E-3</v>
      </c>
      <c r="D14544">
        <v>1.5E-3</v>
      </c>
      <c r="E14544">
        <v>7.9000000000000008E-3</v>
      </c>
      <c r="F14544">
        <v>8.9999999999999998E-4</v>
      </c>
      <c r="G14544">
        <v>-1.8E-3</v>
      </c>
      <c r="H14544">
        <v>0</v>
      </c>
    </row>
    <row r="14545" spans="1:8" x14ac:dyDescent="0.25">
      <c r="A14545" s="6">
        <v>44298</v>
      </c>
      <c r="B14545">
        <v>-4.0000000000000002E-4</v>
      </c>
      <c r="C14545">
        <v>-4.5999999999999999E-3</v>
      </c>
      <c r="D14545">
        <v>5.5999999999999999E-3</v>
      </c>
      <c r="E14545">
        <v>7.3000000000000001E-3</v>
      </c>
      <c r="F14545">
        <v>-3.5999999999999999E-3</v>
      </c>
      <c r="G14545">
        <v>-2.3E-3</v>
      </c>
      <c r="H14545">
        <v>0</v>
      </c>
    </row>
    <row r="14546" spans="1:8" x14ac:dyDescent="0.25">
      <c r="A14546" s="6">
        <v>44299</v>
      </c>
      <c r="B14546">
        <v>4.0999999999998997E-3</v>
      </c>
      <c r="C14546">
        <v>-7.7000000000000002E-3</v>
      </c>
      <c r="D14546">
        <v>-1.6E-2</v>
      </c>
      <c r="E14546">
        <v>-1.0699999999999999E-2</v>
      </c>
      <c r="F14546">
        <v>-3.7000000000000002E-3</v>
      </c>
      <c r="G14546">
        <v>8.9999999999999993E-3</v>
      </c>
      <c r="H14546">
        <v>0</v>
      </c>
    </row>
    <row r="14547" spans="1:8" x14ac:dyDescent="0.25">
      <c r="A14547" s="6">
        <v>44300</v>
      </c>
      <c r="B14547">
        <v>-3.3999999999999998E-3</v>
      </c>
      <c r="C14547">
        <v>1.18E-2</v>
      </c>
      <c r="D14547">
        <v>1.41E-2</v>
      </c>
      <c r="E14547">
        <v>1E-4</v>
      </c>
      <c r="F14547">
        <v>6.7000000000000002E-3</v>
      </c>
      <c r="G14547">
        <v>-1.6000000000000001E-3</v>
      </c>
      <c r="H14547">
        <v>0</v>
      </c>
    </row>
    <row r="14548" spans="1:8" x14ac:dyDescent="0.25">
      <c r="A14548" s="6">
        <v>44301</v>
      </c>
      <c r="B14548">
        <v>1.06E-2</v>
      </c>
      <c r="C14548">
        <v>-8.0000000000000002E-3</v>
      </c>
      <c r="D14548">
        <v>-1.18999999999999E-2</v>
      </c>
      <c r="E14548">
        <v>1E-3</v>
      </c>
      <c r="F14548">
        <v>-5.4000000000000003E-3</v>
      </c>
      <c r="G14548">
        <v>-7.4999999999999997E-3</v>
      </c>
      <c r="H14548">
        <v>0</v>
      </c>
    </row>
    <row r="14549" spans="1:8" x14ac:dyDescent="0.25">
      <c r="A14549" s="6">
        <v>44302</v>
      </c>
      <c r="B14549">
        <v>2.7000000000000001E-3</v>
      </c>
      <c r="C14549">
        <v>-1.9E-3</v>
      </c>
      <c r="D14549">
        <v>6.4999999999999997E-3</v>
      </c>
      <c r="E14549">
        <v>8.3000000000000001E-3</v>
      </c>
      <c r="F14549">
        <v>1.8E-3</v>
      </c>
      <c r="G14549">
        <v>-2.8999999999999998E-3</v>
      </c>
      <c r="H14549">
        <v>0</v>
      </c>
    </row>
    <row r="14550" spans="1:8" x14ac:dyDescent="0.25">
      <c r="A14550" s="6">
        <v>44305</v>
      </c>
      <c r="B14550">
        <v>-7.1999999999999998E-3</v>
      </c>
      <c r="C14550">
        <v>-6.6E-3</v>
      </c>
      <c r="D14550">
        <v>7.9000000000000008E-3</v>
      </c>
      <c r="E14550">
        <v>7.1999999999999998E-3</v>
      </c>
      <c r="F14550">
        <v>4.3E-3</v>
      </c>
      <c r="G14550">
        <v>-1.21E-2</v>
      </c>
      <c r="H14550">
        <v>0</v>
      </c>
    </row>
    <row r="14551" spans="1:8" x14ac:dyDescent="0.25">
      <c r="A14551" s="6">
        <v>44306</v>
      </c>
      <c r="B14551">
        <v>-9.2999999999999992E-3</v>
      </c>
      <c r="C14551">
        <v>-1.38E-2</v>
      </c>
      <c r="D14551">
        <v>-1.5699999999999999E-2</v>
      </c>
      <c r="E14551">
        <v>3.8E-3</v>
      </c>
      <c r="F14551">
        <v>-4.5999999999999999E-3</v>
      </c>
      <c r="G14551">
        <v>-2.04999999999999E-2</v>
      </c>
      <c r="H14551">
        <v>0</v>
      </c>
    </row>
    <row r="14552" spans="1:8" x14ac:dyDescent="0.25">
      <c r="A14552" s="6">
        <v>44307</v>
      </c>
      <c r="B14552">
        <v>1.0999999999999999E-2</v>
      </c>
      <c r="C14552">
        <v>1.5299999999999999E-2</v>
      </c>
      <c r="D14552">
        <v>1.1999999999999999E-3</v>
      </c>
      <c r="E14552">
        <v>-4.6999999999998996E-3</v>
      </c>
      <c r="F14552">
        <v>8.9999999999999998E-4</v>
      </c>
      <c r="G14552">
        <v>2.0099999999999899E-2</v>
      </c>
      <c r="H14552">
        <v>0</v>
      </c>
    </row>
    <row r="14553" spans="1:8" x14ac:dyDescent="0.25">
      <c r="A14553" s="6">
        <v>44308</v>
      </c>
      <c r="B14553">
        <v>-7.7999999999999996E-3</v>
      </c>
      <c r="C14553">
        <v>6.3E-3</v>
      </c>
      <c r="D14553">
        <v>-7.7000000000000002E-3</v>
      </c>
      <c r="E14553">
        <v>-2E-3</v>
      </c>
      <c r="F14553">
        <v>-2E-3</v>
      </c>
      <c r="G14553">
        <v>-1.2999999999999999E-3</v>
      </c>
      <c r="H14553">
        <v>0</v>
      </c>
    </row>
    <row r="14554" spans="1:8" x14ac:dyDescent="0.25">
      <c r="A14554" s="6">
        <v>44309</v>
      </c>
      <c r="B14554">
        <v>1.26E-2</v>
      </c>
      <c r="C14554">
        <v>7.7000000000000002E-3</v>
      </c>
      <c r="D14554">
        <v>6.8999999999999999E-3</v>
      </c>
      <c r="E14554">
        <v>-3.4999999999998999E-3</v>
      </c>
      <c r="F14554">
        <v>2.9999999999999997E-4</v>
      </c>
      <c r="G14554">
        <v>1.7999999999999999E-2</v>
      </c>
      <c r="H14554">
        <v>0</v>
      </c>
    </row>
    <row r="14555" spans="1:8" x14ac:dyDescent="0.25">
      <c r="A14555" s="6">
        <v>44312</v>
      </c>
      <c r="B14555">
        <v>4.0999999999998997E-3</v>
      </c>
      <c r="C14555">
        <v>7.9000000000000008E-3</v>
      </c>
      <c r="D14555">
        <v>-5.0000000000000001E-3</v>
      </c>
      <c r="E14555">
        <v>-1.2E-2</v>
      </c>
      <c r="F14555">
        <v>-6.9999999999999999E-4</v>
      </c>
      <c r="G14555">
        <v>1.46E-2</v>
      </c>
      <c r="H14555">
        <v>0</v>
      </c>
    </row>
    <row r="14556" spans="1:8" x14ac:dyDescent="0.25">
      <c r="A14556" s="6">
        <v>44313</v>
      </c>
      <c r="B14556">
        <v>-2.9999999999999997E-4</v>
      </c>
      <c r="C14556">
        <v>8.0000000000000004E-4</v>
      </c>
      <c r="D14556">
        <v>8.5000000000000006E-3</v>
      </c>
      <c r="E14556">
        <v>5.4000000000000003E-3</v>
      </c>
      <c r="F14556">
        <v>5.9999999999999995E-4</v>
      </c>
      <c r="G14556">
        <v>5.9999999999999995E-4</v>
      </c>
      <c r="H14556">
        <v>0</v>
      </c>
    </row>
    <row r="14557" spans="1:8" x14ac:dyDescent="0.25">
      <c r="A14557" s="6">
        <v>44314</v>
      </c>
      <c r="B14557">
        <v>-6.9999999999999999E-4</v>
      </c>
      <c r="C14557">
        <v>2.8999999999999998E-3</v>
      </c>
      <c r="D14557">
        <v>2E-3</v>
      </c>
      <c r="E14557">
        <v>-3.0000000000000001E-3</v>
      </c>
      <c r="F14557">
        <v>-3.3E-3</v>
      </c>
      <c r="G14557">
        <v>-1.6999999999999999E-3</v>
      </c>
      <c r="H14557">
        <v>0</v>
      </c>
    </row>
    <row r="14558" spans="1:8" x14ac:dyDescent="0.25">
      <c r="A14558" s="6">
        <v>44315</v>
      </c>
      <c r="B14558">
        <v>4.0000000000000001E-3</v>
      </c>
      <c r="C14558">
        <v>-7.6E-3</v>
      </c>
      <c r="D14558">
        <v>1.09E-2</v>
      </c>
      <c r="E14558">
        <v>1.3299999999999999E-2</v>
      </c>
      <c r="F14558">
        <v>-2.2000000000000001E-3</v>
      </c>
      <c r="G14558">
        <v>-8.8999999999999999E-3</v>
      </c>
      <c r="H14558">
        <v>0</v>
      </c>
    </row>
    <row r="14559" spans="1:8" x14ac:dyDescent="0.25">
      <c r="A14559" s="6">
        <v>44316</v>
      </c>
      <c r="B14559">
        <v>-8.1999999999999001E-3</v>
      </c>
      <c r="C14559">
        <v>-5.1999999999999998E-3</v>
      </c>
      <c r="D14559">
        <v>-3.3E-3</v>
      </c>
      <c r="E14559">
        <v>1.2999999999999999E-3</v>
      </c>
      <c r="F14559">
        <v>-4.0999999999998997E-3</v>
      </c>
      <c r="G14559">
        <v>-4.6999999999998996E-3</v>
      </c>
      <c r="H14559">
        <v>0</v>
      </c>
    </row>
    <row r="14560" spans="1:8" x14ac:dyDescent="0.25">
      <c r="A14560" s="6">
        <v>44319</v>
      </c>
      <c r="B14560">
        <v>1.8E-3</v>
      </c>
      <c r="C14560">
        <v>7.3000000000000001E-3</v>
      </c>
      <c r="D14560">
        <v>1.7000000000000001E-2</v>
      </c>
      <c r="E14560">
        <v>1.0500000000000001E-2</v>
      </c>
      <c r="F14560">
        <v>1.0800000000000001E-2</v>
      </c>
      <c r="G14560">
        <v>-3.7000000000000002E-3</v>
      </c>
      <c r="H14560">
        <v>0</v>
      </c>
    </row>
    <row r="14561" spans="1:8" x14ac:dyDescent="0.25">
      <c r="A14561" s="6">
        <v>44320</v>
      </c>
      <c r="B14561">
        <v>-8.8999999999999999E-3</v>
      </c>
      <c r="C14561">
        <v>-2.3999999999999998E-3</v>
      </c>
      <c r="D14561">
        <v>0.02</v>
      </c>
      <c r="E14561">
        <v>1.09E-2</v>
      </c>
      <c r="F14561">
        <v>5.6999999999998996E-3</v>
      </c>
      <c r="G14561">
        <v>-1.8E-3</v>
      </c>
      <c r="H14561">
        <v>0</v>
      </c>
    </row>
    <row r="14562" spans="1:8" x14ac:dyDescent="0.25">
      <c r="A14562" s="6">
        <v>44321</v>
      </c>
      <c r="B14562">
        <v>-5.0000000000000001E-4</v>
      </c>
      <c r="C14562">
        <v>-1.6000000000000001E-3</v>
      </c>
      <c r="D14562">
        <v>1.3299999999999999E-2</v>
      </c>
      <c r="E14562">
        <v>6.4000000000000003E-3</v>
      </c>
      <c r="F14562">
        <v>6.0999999999998998E-3</v>
      </c>
      <c r="G14562">
        <v>2.8999999999999998E-3</v>
      </c>
      <c r="H14562">
        <v>0</v>
      </c>
    </row>
    <row r="14563" spans="1:8" x14ac:dyDescent="0.25">
      <c r="A14563" s="6">
        <v>44322</v>
      </c>
      <c r="B14563">
        <v>4.8999999999999998E-3</v>
      </c>
      <c r="C14563">
        <v>-4.8999999999999998E-3</v>
      </c>
      <c r="D14563">
        <v>1.18E-2</v>
      </c>
      <c r="E14563">
        <v>1.23E-2</v>
      </c>
      <c r="F14563">
        <v>5.7999999999999996E-3</v>
      </c>
      <c r="G14563">
        <v>-1.0500000000000001E-2</v>
      </c>
      <c r="H14563">
        <v>0</v>
      </c>
    </row>
    <row r="14564" spans="1:8" x14ac:dyDescent="0.25">
      <c r="A14564" s="6">
        <v>44323</v>
      </c>
      <c r="B14564">
        <v>8.3999999999999995E-3</v>
      </c>
      <c r="C14564">
        <v>4.4999999999999997E-3</v>
      </c>
      <c r="D14564">
        <v>-8.0000000000000004E-4</v>
      </c>
      <c r="E14564">
        <v>-2.2000000000000001E-3</v>
      </c>
      <c r="F14564">
        <v>1.5E-3</v>
      </c>
      <c r="G14564">
        <v>1.2500000000000001E-2</v>
      </c>
      <c r="H14564">
        <v>0</v>
      </c>
    </row>
    <row r="14565" spans="1:8" x14ac:dyDescent="0.25">
      <c r="A14565" s="6">
        <v>44326</v>
      </c>
      <c r="B14565">
        <v>-1.35E-2</v>
      </c>
      <c r="C14565">
        <v>-1.2800000000000001E-2</v>
      </c>
      <c r="D14565">
        <v>1.6799999999999999E-2</v>
      </c>
      <c r="E14565">
        <v>1.1599999999999999E-2</v>
      </c>
      <c r="F14565">
        <v>7.7000000000000002E-3</v>
      </c>
      <c r="G14565">
        <v>-2.23E-2</v>
      </c>
      <c r="H14565">
        <v>0</v>
      </c>
    </row>
    <row r="14566" spans="1:8" x14ac:dyDescent="0.25">
      <c r="A14566" s="6">
        <v>44327</v>
      </c>
      <c r="B14566">
        <v>-6.3E-3</v>
      </c>
      <c r="C14566">
        <v>6.8999999999999999E-3</v>
      </c>
      <c r="D14566">
        <v>-8.6999999999999994E-3</v>
      </c>
      <c r="E14566">
        <v>-8.3000000000000001E-3</v>
      </c>
      <c r="F14566">
        <v>-5.0000000000000001E-4</v>
      </c>
      <c r="G14566">
        <v>-2.0000000000000001E-4</v>
      </c>
      <c r="H14566">
        <v>0</v>
      </c>
    </row>
    <row r="14567" spans="1:8" x14ac:dyDescent="0.25">
      <c r="A14567" s="6">
        <v>44328</v>
      </c>
      <c r="B14567">
        <v>-2.33999999999999E-2</v>
      </c>
      <c r="C14567">
        <v>-1.15E-2</v>
      </c>
      <c r="D14567">
        <v>6.9999999999999004E-3</v>
      </c>
      <c r="E14567">
        <v>-2.8999999999999998E-3</v>
      </c>
      <c r="F14567">
        <v>1.4E-3</v>
      </c>
      <c r="G14567">
        <v>-2.5499999999999998E-2</v>
      </c>
      <c r="H14567">
        <v>0</v>
      </c>
    </row>
    <row r="14568" spans="1:8" x14ac:dyDescent="0.25">
      <c r="A14568" s="6">
        <v>44329</v>
      </c>
      <c r="B14568">
        <v>1.04E-2</v>
      </c>
      <c r="C14568">
        <v>4.7999999999999996E-3</v>
      </c>
      <c r="D14568">
        <v>1.1299999999999999E-2</v>
      </c>
      <c r="E14568">
        <v>1.38E-2</v>
      </c>
      <c r="F14568">
        <v>3.3999999999999998E-3</v>
      </c>
      <c r="G14568">
        <v>-1.8E-3</v>
      </c>
      <c r="H14568">
        <v>0</v>
      </c>
    </row>
    <row r="14569" spans="1:8" x14ac:dyDescent="0.25">
      <c r="A14569" s="6">
        <v>44330</v>
      </c>
      <c r="B14569">
        <v>1.7899999999999999E-2</v>
      </c>
      <c r="C14569">
        <v>9.7000000000000003E-3</v>
      </c>
      <c r="D14569">
        <v>-1.6000000000000001E-3</v>
      </c>
      <c r="E14569">
        <v>-2.3999999999999998E-3</v>
      </c>
      <c r="F14569">
        <v>-4.0000000000000002E-4</v>
      </c>
      <c r="G14569">
        <v>1.7999999999999999E-2</v>
      </c>
      <c r="H14569">
        <v>0</v>
      </c>
    </row>
    <row r="14570" spans="1:8" x14ac:dyDescent="0.25">
      <c r="A14570" s="6">
        <v>44333</v>
      </c>
      <c r="B14570">
        <v>-2.3999999999999998E-3</v>
      </c>
      <c r="C14570">
        <v>7.1999999999999998E-3</v>
      </c>
      <c r="D14570">
        <v>8.3999999999999995E-3</v>
      </c>
      <c r="E14570">
        <v>2.0000000000000001E-4</v>
      </c>
      <c r="F14570">
        <v>5.7999999999999996E-3</v>
      </c>
      <c r="G14570">
        <v>2.8E-3</v>
      </c>
      <c r="H14570">
        <v>0</v>
      </c>
    </row>
    <row r="14571" spans="1:8" x14ac:dyDescent="0.25">
      <c r="A14571" s="6">
        <v>44334</v>
      </c>
      <c r="B14571">
        <v>-6.9999999999999004E-3</v>
      </c>
      <c r="C14571">
        <v>5.0000000000000001E-4</v>
      </c>
      <c r="D14571">
        <v>-9.2999999999999992E-3</v>
      </c>
      <c r="E14571">
        <v>-1.0200000000000001E-2</v>
      </c>
      <c r="F14571">
        <v>-4.3E-3</v>
      </c>
      <c r="G14571">
        <v>-2.5000000000000001E-3</v>
      </c>
      <c r="H14571">
        <v>0</v>
      </c>
    </row>
    <row r="14572" spans="1:8" x14ac:dyDescent="0.25">
      <c r="A14572" s="6">
        <v>44335</v>
      </c>
      <c r="B14572">
        <v>-3.3999999999999998E-3</v>
      </c>
      <c r="C14572">
        <v>-5.3E-3</v>
      </c>
      <c r="D14572">
        <v>-4.5999999999999999E-3</v>
      </c>
      <c r="E14572">
        <v>-1.8E-3</v>
      </c>
      <c r="F14572">
        <v>-3.3E-3</v>
      </c>
      <c r="G14572">
        <v>-6.0000000000000001E-3</v>
      </c>
      <c r="H14572">
        <v>0</v>
      </c>
    </row>
    <row r="14573" spans="1:8" x14ac:dyDescent="0.25">
      <c r="A14573" s="6">
        <v>44336</v>
      </c>
      <c r="B14573">
        <v>1.13999999999999E-2</v>
      </c>
      <c r="C14573">
        <v>-4.8999999999999998E-3</v>
      </c>
      <c r="D14573">
        <v>-1.41999999999999E-2</v>
      </c>
      <c r="E14573">
        <v>-8.5000000000000006E-3</v>
      </c>
      <c r="F14573">
        <v>-4.7999999999999996E-3</v>
      </c>
      <c r="G14573">
        <v>2.3E-3</v>
      </c>
      <c r="H14573">
        <v>0</v>
      </c>
    </row>
    <row r="14574" spans="1:8" x14ac:dyDescent="0.25">
      <c r="A14574" s="6">
        <v>44337</v>
      </c>
      <c r="B14574">
        <v>-4.0000000000000002E-4</v>
      </c>
      <c r="C14574">
        <v>4.5999999999999999E-3</v>
      </c>
      <c r="D14574">
        <v>9.7999999999999997E-3</v>
      </c>
      <c r="E14574">
        <v>-1.1000000000000001E-3</v>
      </c>
      <c r="F14574">
        <v>-5.9999999999999995E-4</v>
      </c>
      <c r="G14574">
        <v>2.2000000000000001E-3</v>
      </c>
      <c r="H14574">
        <v>0</v>
      </c>
    </row>
    <row r="14575" spans="1:8" x14ac:dyDescent="0.25">
      <c r="A14575" s="6">
        <v>44340</v>
      </c>
      <c r="B14575">
        <v>9.8999999999999002E-3</v>
      </c>
      <c r="C14575">
        <v>-4.7999999999999996E-3</v>
      </c>
      <c r="D14575">
        <v>-6.9999999999999004E-3</v>
      </c>
      <c r="E14575">
        <v>2.5999999999999999E-3</v>
      </c>
      <c r="F14575">
        <v>-3.0999999999999999E-3</v>
      </c>
      <c r="G14575">
        <v>1.1299999999999999E-2</v>
      </c>
      <c r="H14575">
        <v>0</v>
      </c>
    </row>
    <row r="14576" spans="1:8" x14ac:dyDescent="0.25">
      <c r="A14576" s="6">
        <v>44341</v>
      </c>
      <c r="B14576">
        <v>-3.0000000000000001E-3</v>
      </c>
      <c r="C14576">
        <v>-8.5000000000000006E-3</v>
      </c>
      <c r="D14576">
        <v>-1.23E-2</v>
      </c>
      <c r="E14576">
        <v>2E-3</v>
      </c>
      <c r="F14576">
        <v>-1.5E-3</v>
      </c>
      <c r="G14576">
        <v>2.3999999999999998E-3</v>
      </c>
      <c r="H14576">
        <v>0</v>
      </c>
    </row>
    <row r="14577" spans="1:8" x14ac:dyDescent="0.25">
      <c r="A14577" s="6">
        <v>44342</v>
      </c>
      <c r="B14577">
        <v>4.5999999999999999E-3</v>
      </c>
      <c r="C14577">
        <v>1.77E-2</v>
      </c>
      <c r="D14577">
        <v>5.6999999999998996E-3</v>
      </c>
      <c r="E14577">
        <v>-5.4000000000000003E-3</v>
      </c>
      <c r="F14577">
        <v>1.4E-3</v>
      </c>
      <c r="G14577">
        <v>1.72E-2</v>
      </c>
      <c r="H14577">
        <v>0</v>
      </c>
    </row>
    <row r="14578" spans="1:8" x14ac:dyDescent="0.25">
      <c r="A14578" s="6">
        <v>44343</v>
      </c>
      <c r="B14578">
        <v>2.7000000000000001E-3</v>
      </c>
      <c r="C14578">
        <v>1.0800000000000001E-2</v>
      </c>
      <c r="D14578">
        <v>9.4999999999999998E-3</v>
      </c>
      <c r="E14578">
        <v>-2.5999999999999999E-3</v>
      </c>
      <c r="F14578">
        <v>2.7000000000000001E-3</v>
      </c>
      <c r="G14578">
        <v>1.5699999999999999E-2</v>
      </c>
      <c r="H14578">
        <v>0</v>
      </c>
    </row>
    <row r="14579" spans="1:8" x14ac:dyDescent="0.25">
      <c r="A14579" s="6">
        <v>44344</v>
      </c>
      <c r="B14579">
        <v>4.0000000000000002E-4</v>
      </c>
      <c r="C14579">
        <v>-3.7000000000000002E-3</v>
      </c>
      <c r="D14579">
        <v>-3.2000000000000002E-3</v>
      </c>
      <c r="E14579">
        <v>-2E-3</v>
      </c>
      <c r="F14579">
        <v>-4.0000000000000001E-3</v>
      </c>
      <c r="G14579">
        <v>-3.3999999999999998E-3</v>
      </c>
      <c r="H14579">
        <v>0</v>
      </c>
    </row>
    <row r="14580" spans="1:8" x14ac:dyDescent="0.25">
      <c r="A14580" s="6">
        <v>44348</v>
      </c>
      <c r="B14580">
        <v>2.9999999999999997E-4</v>
      </c>
      <c r="C14580">
        <v>1.41E-2</v>
      </c>
      <c r="D14580">
        <v>1.44E-2</v>
      </c>
      <c r="E14580">
        <v>2.8999999999999998E-3</v>
      </c>
      <c r="F14580">
        <v>3.8999999999999998E-3</v>
      </c>
      <c r="G14580">
        <v>9.1000000000000004E-3</v>
      </c>
      <c r="H14580">
        <v>0</v>
      </c>
    </row>
    <row r="14581" spans="1:8" x14ac:dyDescent="0.25">
      <c r="A14581" s="6">
        <v>44349</v>
      </c>
      <c r="B14581">
        <v>1.1000000000000001E-3</v>
      </c>
      <c r="C14581">
        <v>-2.0999999999999999E-3</v>
      </c>
      <c r="D14581">
        <v>3.2000000000000002E-3</v>
      </c>
      <c r="E14581">
        <v>-6.9999999999999999E-4</v>
      </c>
      <c r="F14581">
        <v>6.9999999999999004E-3</v>
      </c>
      <c r="G14581">
        <v>-7.6E-3</v>
      </c>
      <c r="H14581">
        <v>0</v>
      </c>
    </row>
    <row r="14582" spans="1:8" x14ac:dyDescent="0.25">
      <c r="A14582" s="6">
        <v>44350</v>
      </c>
      <c r="B14582">
        <v>-5.3E-3</v>
      </c>
      <c r="C14582">
        <v>-2.5000000000000001E-3</v>
      </c>
      <c r="D14582">
        <v>7.3000000000000001E-3</v>
      </c>
      <c r="E14582">
        <v>4.0999999999998997E-3</v>
      </c>
      <c r="F14582">
        <v>3.3999999999999998E-3</v>
      </c>
      <c r="G14582">
        <v>-1.0699999999999999E-2</v>
      </c>
      <c r="H14582">
        <v>0</v>
      </c>
    </row>
    <row r="14583" spans="1:8" x14ac:dyDescent="0.25">
      <c r="A14583" s="6">
        <v>44351</v>
      </c>
      <c r="B14583">
        <v>8.9999999999999993E-3</v>
      </c>
      <c r="C14583">
        <v>-5.8999999999999999E-3</v>
      </c>
      <c r="D14583">
        <v>-9.1000000000000004E-3</v>
      </c>
      <c r="E14583">
        <v>-1.5E-3</v>
      </c>
      <c r="F14583">
        <v>-2.2000000000000001E-3</v>
      </c>
      <c r="G14583">
        <v>3.7000000000000002E-3</v>
      </c>
      <c r="H14583">
        <v>0</v>
      </c>
    </row>
    <row r="14584" spans="1:8" x14ac:dyDescent="0.25">
      <c r="A14584" s="6">
        <v>44354</v>
      </c>
      <c r="B14584">
        <v>1.4E-3</v>
      </c>
      <c r="C14584">
        <v>1.2699999999999999E-2</v>
      </c>
      <c r="D14584">
        <v>-9.4999999999999998E-3</v>
      </c>
      <c r="E14584">
        <v>-0.01</v>
      </c>
      <c r="F14584">
        <v>-2.0999999999999999E-3</v>
      </c>
      <c r="G14584">
        <v>6.0000000000000001E-3</v>
      </c>
      <c r="H14584">
        <v>0</v>
      </c>
    </row>
    <row r="14585" spans="1:8" x14ac:dyDescent="0.25">
      <c r="A14585" s="6">
        <v>44355</v>
      </c>
      <c r="B14585">
        <v>1.8E-3</v>
      </c>
      <c r="C14585">
        <v>1.0800000000000001E-2</v>
      </c>
      <c r="D14585">
        <v>-3.0999999999999999E-3</v>
      </c>
      <c r="E14585">
        <v>6.9999999999999999E-4</v>
      </c>
      <c r="F14585">
        <v>-8.9999999999999998E-4</v>
      </c>
      <c r="G14585">
        <v>4.3E-3</v>
      </c>
      <c r="H14585">
        <v>0</v>
      </c>
    </row>
    <row r="14586" spans="1:8" x14ac:dyDescent="0.25">
      <c r="A14586" s="6">
        <v>44356</v>
      </c>
      <c r="B14586">
        <v>-2.8999999999999998E-3</v>
      </c>
      <c r="C14586">
        <v>-4.4999999999999997E-3</v>
      </c>
      <c r="D14586">
        <v>-8.3999999999999995E-3</v>
      </c>
      <c r="E14586">
        <v>1.6000000000000001E-3</v>
      </c>
      <c r="F14586">
        <v>1.9E-3</v>
      </c>
      <c r="G14586">
        <v>-1.13999999999999E-2</v>
      </c>
      <c r="H14586">
        <v>0</v>
      </c>
    </row>
    <row r="14587" spans="1:8" x14ac:dyDescent="0.25">
      <c r="A14587" s="6">
        <v>44357</v>
      </c>
      <c r="B14587">
        <v>4.0999999999998997E-3</v>
      </c>
      <c r="C14587">
        <v>-1.3299999999999999E-2</v>
      </c>
      <c r="D14587">
        <v>-2.04999999999999E-2</v>
      </c>
      <c r="E14587">
        <v>-5.5999999999999999E-3</v>
      </c>
      <c r="F14587">
        <v>-1.0500000000000001E-2</v>
      </c>
      <c r="G14587">
        <v>-1.5900000000000001E-2</v>
      </c>
      <c r="H14587">
        <v>0</v>
      </c>
    </row>
    <row r="14588" spans="1:8" x14ac:dyDescent="0.25">
      <c r="A14588" s="6">
        <v>44358</v>
      </c>
      <c r="B14588">
        <v>3.7000000000000002E-3</v>
      </c>
      <c r="C14588">
        <v>7.1999999999999998E-3</v>
      </c>
      <c r="D14588">
        <v>1.6999999999999999E-3</v>
      </c>
      <c r="E14588">
        <v>4.0000000000000002E-4</v>
      </c>
      <c r="F14588">
        <v>0</v>
      </c>
      <c r="G14588">
        <v>6.3E-3</v>
      </c>
      <c r="H14588">
        <v>0</v>
      </c>
    </row>
    <row r="14589" spans="1:8" x14ac:dyDescent="0.25">
      <c r="A14589" s="6">
        <v>44361</v>
      </c>
      <c r="B14589">
        <v>1.5E-3</v>
      </c>
      <c r="C14589">
        <v>-7.4999999999999997E-3</v>
      </c>
      <c r="D14589">
        <v>-1.6199999999999999E-2</v>
      </c>
      <c r="E14589">
        <v>-5.8999999999999999E-3</v>
      </c>
      <c r="F14589">
        <v>-4.8999999999999998E-3</v>
      </c>
      <c r="G14589">
        <v>-8.8000000000000005E-3</v>
      </c>
      <c r="H14589">
        <v>0</v>
      </c>
    </row>
    <row r="14590" spans="1:8" x14ac:dyDescent="0.25">
      <c r="A14590" s="6">
        <v>44362</v>
      </c>
      <c r="B14590">
        <v>-3.0000000000000001E-3</v>
      </c>
      <c r="C14590">
        <v>2.3E-3</v>
      </c>
      <c r="D14590">
        <v>1.2800000000000001E-2</v>
      </c>
      <c r="E14590">
        <v>6.7000000000000002E-3</v>
      </c>
      <c r="F14590">
        <v>1.2999999999999999E-3</v>
      </c>
      <c r="G14590">
        <v>2.0000000000000001E-4</v>
      </c>
      <c r="H14590">
        <v>0</v>
      </c>
    </row>
    <row r="14591" spans="1:8" x14ac:dyDescent="0.25">
      <c r="A14591" s="6">
        <v>44363</v>
      </c>
      <c r="B14591">
        <v>-4.5999999999999999E-3</v>
      </c>
      <c r="C14591">
        <v>4.3E-3</v>
      </c>
      <c r="D14591">
        <v>2E-3</v>
      </c>
      <c r="E14591">
        <v>-3.3999999999999998E-3</v>
      </c>
      <c r="F14591">
        <v>-2.3999999999999998E-3</v>
      </c>
      <c r="G14591">
        <v>3.4999999999998999E-3</v>
      </c>
      <c r="H14591">
        <v>0</v>
      </c>
    </row>
    <row r="14592" spans="1:8" x14ac:dyDescent="0.25">
      <c r="A14592" s="6">
        <v>44364</v>
      </c>
      <c r="B14592">
        <v>1E-4</v>
      </c>
      <c r="C14592">
        <v>-1.35E-2</v>
      </c>
      <c r="D14592">
        <v>-3.5699999999999898E-2</v>
      </c>
      <c r="E14592">
        <v>-6.9999999999999004E-3</v>
      </c>
      <c r="F14592">
        <v>-1.0999999999999999E-2</v>
      </c>
      <c r="G14592">
        <v>-1.84E-2</v>
      </c>
      <c r="H14592">
        <v>0</v>
      </c>
    </row>
    <row r="14593" spans="1:8" x14ac:dyDescent="0.25">
      <c r="A14593" s="6">
        <v>44365</v>
      </c>
      <c r="B14593">
        <v>-1.23E-2</v>
      </c>
      <c r="C14593">
        <v>-8.0000000000000002E-3</v>
      </c>
      <c r="D14593">
        <v>-1.44E-2</v>
      </c>
      <c r="E14593">
        <v>-4.3E-3</v>
      </c>
      <c r="F14593">
        <v>-7.0999999999998998E-3</v>
      </c>
      <c r="G14593">
        <v>-4.4999999999999997E-3</v>
      </c>
      <c r="H14593">
        <v>0</v>
      </c>
    </row>
    <row r="14594" spans="1:8" x14ac:dyDescent="0.25">
      <c r="A14594" s="6">
        <v>44368</v>
      </c>
      <c r="B14594">
        <v>1.3599999999999999E-2</v>
      </c>
      <c r="C14594">
        <v>8.3999999999999995E-3</v>
      </c>
      <c r="D14594">
        <v>1.06E-2</v>
      </c>
      <c r="E14594">
        <v>4.0000000000000001E-3</v>
      </c>
      <c r="F14594">
        <v>3.0999999999999999E-3</v>
      </c>
      <c r="G14594">
        <v>1.37E-2</v>
      </c>
      <c r="H14594">
        <v>0</v>
      </c>
    </row>
    <row r="14595" spans="1:8" x14ac:dyDescent="0.25">
      <c r="A14595" s="6">
        <v>44369</v>
      </c>
      <c r="B14595">
        <v>5.7999999999999996E-3</v>
      </c>
      <c r="C14595">
        <v>-8.9999999999999998E-4</v>
      </c>
      <c r="D14595">
        <v>-4.3E-3</v>
      </c>
      <c r="E14595">
        <v>2E-3</v>
      </c>
      <c r="F14595">
        <v>2E-3</v>
      </c>
      <c r="G14595">
        <v>4.4000000000000003E-3</v>
      </c>
      <c r="H14595">
        <v>0</v>
      </c>
    </row>
    <row r="14596" spans="1:8" x14ac:dyDescent="0.25">
      <c r="A14596" s="6">
        <v>44370</v>
      </c>
      <c r="B14596">
        <v>0</v>
      </c>
      <c r="C14596">
        <v>5.1000000000000004E-3</v>
      </c>
      <c r="D14596">
        <v>-2.8999999999999998E-3</v>
      </c>
      <c r="E14596">
        <v>-4.7999999999999996E-3</v>
      </c>
      <c r="F14596">
        <v>-2.3999999999999998E-3</v>
      </c>
      <c r="G14596">
        <v>1.1599999999999999E-2</v>
      </c>
      <c r="H14596">
        <v>0</v>
      </c>
    </row>
    <row r="14597" spans="1:8" x14ac:dyDescent="0.25">
      <c r="A14597" s="6">
        <v>44371</v>
      </c>
      <c r="B14597">
        <v>6.8999999999999999E-3</v>
      </c>
      <c r="C14597">
        <v>7.4000000000000003E-3</v>
      </c>
      <c r="D14597">
        <v>2.3E-3</v>
      </c>
      <c r="E14597">
        <v>-3.8999999999999998E-3</v>
      </c>
      <c r="F14597">
        <v>2.5999999999999999E-3</v>
      </c>
      <c r="G14597">
        <v>7.4999999999999997E-3</v>
      </c>
      <c r="H14597">
        <v>0</v>
      </c>
    </row>
    <row r="14598" spans="1:8" x14ac:dyDescent="0.25">
      <c r="A14598" s="6">
        <v>44372</v>
      </c>
      <c r="B14598">
        <v>3.0999999999999999E-3</v>
      </c>
      <c r="C14598">
        <v>-5.0000000000000001E-3</v>
      </c>
      <c r="D14598">
        <v>4.3E-3</v>
      </c>
      <c r="E14598">
        <v>-1.4E-3</v>
      </c>
      <c r="F14598">
        <v>5.9999999999999995E-4</v>
      </c>
      <c r="G14598">
        <v>-5.4000000000000003E-3</v>
      </c>
      <c r="H14598">
        <v>0</v>
      </c>
    </row>
    <row r="14599" spans="1:8" x14ac:dyDescent="0.25">
      <c r="A14599" s="6">
        <v>44375</v>
      </c>
      <c r="B14599">
        <v>2.0999999999999999E-3</v>
      </c>
      <c r="C14599">
        <v>-8.6E-3</v>
      </c>
      <c r="D14599">
        <v>-1.5900000000000001E-2</v>
      </c>
      <c r="E14599">
        <v>-4.8999999999999998E-3</v>
      </c>
      <c r="F14599">
        <v>-1.4E-3</v>
      </c>
      <c r="G14599">
        <v>2.9999999999999997E-4</v>
      </c>
      <c r="H14599">
        <v>0</v>
      </c>
    </row>
    <row r="14600" spans="1:8" x14ac:dyDescent="0.25">
      <c r="A14600" s="6">
        <v>44376</v>
      </c>
      <c r="B14600">
        <v>1E-4</v>
      </c>
      <c r="C14600">
        <v>-3.8999999999999998E-3</v>
      </c>
      <c r="D14600">
        <v>-3.0000000000000001E-3</v>
      </c>
      <c r="E14600">
        <v>3.0999999999999999E-3</v>
      </c>
      <c r="F14600">
        <v>3.8999999999999998E-3</v>
      </c>
      <c r="G14600">
        <v>1.1999999999999999E-3</v>
      </c>
      <c r="H14600">
        <v>0</v>
      </c>
    </row>
    <row r="14601" spans="1:8" x14ac:dyDescent="0.25">
      <c r="A14601" s="6">
        <v>44377</v>
      </c>
      <c r="B14601">
        <v>6.9999999999999999E-4</v>
      </c>
      <c r="C14601">
        <v>1.2999999999999999E-3</v>
      </c>
      <c r="D14601">
        <v>7.4999999999999997E-3</v>
      </c>
      <c r="E14601">
        <v>7.1999999999999998E-3</v>
      </c>
      <c r="F14601">
        <v>6.4000000000000003E-3</v>
      </c>
      <c r="G14601">
        <v>7.4000000000000003E-3</v>
      </c>
      <c r="H14601">
        <v>0</v>
      </c>
    </row>
    <row r="14602" spans="1:8" x14ac:dyDescent="0.25">
      <c r="A14602" s="6">
        <v>44378</v>
      </c>
      <c r="B14602">
        <v>4.4000000000000003E-3</v>
      </c>
      <c r="C14602">
        <v>4.1999999999999997E-3</v>
      </c>
      <c r="D14602">
        <v>4.4000000000000003E-3</v>
      </c>
      <c r="E14602">
        <v>0</v>
      </c>
      <c r="F14602">
        <v>3.3E-3</v>
      </c>
      <c r="G14602">
        <v>-2.0999999999999999E-3</v>
      </c>
      <c r="H14602">
        <v>0</v>
      </c>
    </row>
    <row r="14603" spans="1:8" x14ac:dyDescent="0.25">
      <c r="A14603" s="6">
        <v>44379</v>
      </c>
      <c r="B14603">
        <v>5.5999999999999999E-3</v>
      </c>
      <c r="C14603">
        <v>-1.5299999999999999E-2</v>
      </c>
      <c r="D14603">
        <v>-6.9999999999999004E-3</v>
      </c>
      <c r="E14603">
        <v>6.6E-3</v>
      </c>
      <c r="F14603">
        <v>-1.4E-3</v>
      </c>
      <c r="G14603">
        <v>-7.9000000000000008E-3</v>
      </c>
      <c r="H14603">
        <v>0</v>
      </c>
    </row>
    <row r="14604" spans="1:8" x14ac:dyDescent="0.25">
      <c r="A14604" s="6">
        <v>44383</v>
      </c>
      <c r="B14604">
        <v>-2.7000000000000001E-3</v>
      </c>
      <c r="C14604">
        <v>-1.0200000000000001E-2</v>
      </c>
      <c r="D14604">
        <v>-0.02</v>
      </c>
      <c r="E14604">
        <v>5.4999999999999997E-3</v>
      </c>
      <c r="F14604">
        <v>-7.4999999999999997E-3</v>
      </c>
      <c r="G14604">
        <v>-1.44999999999999E-2</v>
      </c>
      <c r="H14604">
        <v>0</v>
      </c>
    </row>
    <row r="14605" spans="1:8" x14ac:dyDescent="0.25">
      <c r="A14605" s="6">
        <v>44384</v>
      </c>
      <c r="B14605">
        <v>1E-3</v>
      </c>
      <c r="C14605">
        <v>-8.3999999999999995E-3</v>
      </c>
      <c r="D14605">
        <v>8.0000000000000004E-4</v>
      </c>
      <c r="E14605">
        <v>1.7000000000000001E-2</v>
      </c>
      <c r="F14605">
        <v>3.4999999999998999E-3</v>
      </c>
      <c r="G14605">
        <v>-1.1299999999999999E-2</v>
      </c>
      <c r="H14605">
        <v>0</v>
      </c>
    </row>
    <row r="14606" spans="1:8" x14ac:dyDescent="0.25">
      <c r="A14606" s="6">
        <v>44385</v>
      </c>
      <c r="B14606">
        <v>-8.6E-3</v>
      </c>
      <c r="C14606">
        <v>-1E-4</v>
      </c>
      <c r="D14606">
        <v>-7.9000000000000008E-3</v>
      </c>
      <c r="E14606">
        <v>-2.2000000000000001E-3</v>
      </c>
      <c r="F14606">
        <v>-2.9999999999999997E-4</v>
      </c>
      <c r="G14606">
        <v>-3.0000000000000001E-3</v>
      </c>
      <c r="H14606">
        <v>0</v>
      </c>
    </row>
    <row r="14607" spans="1:8" x14ac:dyDescent="0.25">
      <c r="A14607" s="6">
        <v>44386</v>
      </c>
      <c r="B14607">
        <v>1.26E-2</v>
      </c>
      <c r="C14607">
        <v>8.5000000000000006E-3</v>
      </c>
      <c r="D14607">
        <v>1.5699999999999999E-2</v>
      </c>
      <c r="E14607">
        <v>-1.6999999999999999E-3</v>
      </c>
      <c r="F14607">
        <v>4.0999999999998997E-3</v>
      </c>
      <c r="G14607">
        <v>1.66E-2</v>
      </c>
      <c r="H14607">
        <v>0</v>
      </c>
    </row>
    <row r="14608" spans="1:8" x14ac:dyDescent="0.25">
      <c r="A14608" s="6">
        <v>44389</v>
      </c>
      <c r="B14608">
        <v>2.3E-3</v>
      </c>
      <c r="C14608">
        <v>-2.0000000000000001E-4</v>
      </c>
      <c r="D14608">
        <v>5.5999999999999999E-3</v>
      </c>
      <c r="E14608">
        <v>2.8E-3</v>
      </c>
      <c r="F14608">
        <v>-2.7000000000000001E-3</v>
      </c>
      <c r="G14608">
        <v>8.8999999999999999E-3</v>
      </c>
      <c r="H14608">
        <v>0</v>
      </c>
    </row>
    <row r="14609" spans="1:8" x14ac:dyDescent="0.25">
      <c r="A14609" s="6">
        <v>44390</v>
      </c>
      <c r="B14609">
        <v>-5.4999999999999997E-3</v>
      </c>
      <c r="C14609">
        <v>-1.21E-2</v>
      </c>
      <c r="D14609">
        <v>-4.0999999999998997E-3</v>
      </c>
      <c r="E14609">
        <v>7.4999999999999997E-3</v>
      </c>
      <c r="F14609">
        <v>1.1999999999999999E-3</v>
      </c>
      <c r="G14609">
        <v>-1.21999999999999E-2</v>
      </c>
      <c r="H14609">
        <v>0</v>
      </c>
    </row>
    <row r="14610" spans="1:8" x14ac:dyDescent="0.25">
      <c r="A14610" s="6">
        <v>44391</v>
      </c>
      <c r="B14610">
        <v>-2.5000000000000001E-3</v>
      </c>
      <c r="C14610">
        <v>-1.1599999999999999E-2</v>
      </c>
      <c r="D14610">
        <v>3.4999999999998999E-3</v>
      </c>
      <c r="E14610">
        <v>1.9400000000000001E-2</v>
      </c>
      <c r="F14610">
        <v>6.3E-3</v>
      </c>
      <c r="G14610">
        <v>-1.39999999999999E-2</v>
      </c>
      <c r="H14610">
        <v>0</v>
      </c>
    </row>
    <row r="14611" spans="1:8" x14ac:dyDescent="0.25">
      <c r="A14611" s="6">
        <v>44392</v>
      </c>
      <c r="B14611">
        <v>-3.8E-3</v>
      </c>
      <c r="C14611">
        <v>-2.5999999999999999E-3</v>
      </c>
      <c r="D14611">
        <v>7.9000000000000008E-3</v>
      </c>
      <c r="E14611">
        <v>3.3999999999999998E-3</v>
      </c>
      <c r="F14611">
        <v>-6.9999999999999999E-4</v>
      </c>
      <c r="G14611">
        <v>-6.4000000000000003E-3</v>
      </c>
      <c r="H14611">
        <v>0</v>
      </c>
    </row>
    <row r="14612" spans="1:8" x14ac:dyDescent="0.25">
      <c r="A14612" s="6">
        <v>44393</v>
      </c>
      <c r="B14612">
        <v>-7.6E-3</v>
      </c>
      <c r="C14612">
        <v>-4.0000000000000001E-3</v>
      </c>
      <c r="D14612">
        <v>-1.2699999999999999E-2</v>
      </c>
      <c r="E14612">
        <v>1.2999999999999999E-3</v>
      </c>
      <c r="F14612">
        <v>-8.3999999999999995E-3</v>
      </c>
      <c r="G14612">
        <v>-1.55E-2</v>
      </c>
      <c r="H14612">
        <v>0</v>
      </c>
    </row>
    <row r="14613" spans="1:8" x14ac:dyDescent="0.25">
      <c r="A14613" s="6">
        <v>44396</v>
      </c>
      <c r="B14613">
        <v>-1.41999999999999E-2</v>
      </c>
      <c r="C14613">
        <v>4.0000000000000002E-4</v>
      </c>
      <c r="D14613">
        <v>-1.77E-2</v>
      </c>
      <c r="E14613">
        <v>-4.3E-3</v>
      </c>
      <c r="F14613">
        <v>-1.11E-2</v>
      </c>
      <c r="G14613">
        <v>-6.1999999999999998E-3</v>
      </c>
      <c r="H14613">
        <v>0</v>
      </c>
    </row>
    <row r="14614" spans="1:8" x14ac:dyDescent="0.25">
      <c r="A14614" s="6">
        <v>44397</v>
      </c>
      <c r="B14614">
        <v>1.7000000000000001E-2</v>
      </c>
      <c r="C14614">
        <v>8.6E-3</v>
      </c>
      <c r="D14614">
        <v>1.4E-3</v>
      </c>
      <c r="E14614">
        <v>-5.7999999999999996E-3</v>
      </c>
      <c r="F14614">
        <v>3.3E-3</v>
      </c>
      <c r="G14614">
        <v>1.61E-2</v>
      </c>
      <c r="H14614">
        <v>0</v>
      </c>
    </row>
    <row r="14615" spans="1:8" x14ac:dyDescent="0.25">
      <c r="A14615" s="6">
        <v>44398</v>
      </c>
      <c r="B14615">
        <v>9.4999999999999998E-3</v>
      </c>
      <c r="C14615">
        <v>7.3000000000000001E-3</v>
      </c>
      <c r="D14615">
        <v>8.0999999999999996E-3</v>
      </c>
      <c r="E14615">
        <v>-9.5999999999999992E-3</v>
      </c>
      <c r="F14615">
        <v>8.0000000000000004E-4</v>
      </c>
      <c r="G14615">
        <v>1.87999999999999E-2</v>
      </c>
      <c r="H14615">
        <v>0</v>
      </c>
    </row>
    <row r="14616" spans="1:8" x14ac:dyDescent="0.25">
      <c r="A14616" s="6">
        <v>44399</v>
      </c>
      <c r="B14616">
        <v>1E-3</v>
      </c>
      <c r="C14616">
        <v>-1.5599999999999999E-2</v>
      </c>
      <c r="D14616">
        <v>-1.0200000000000001E-2</v>
      </c>
      <c r="E14616">
        <v>5.0000000000000001E-3</v>
      </c>
      <c r="F14616">
        <v>-4.3E-3</v>
      </c>
      <c r="G14616">
        <v>-6.6E-3</v>
      </c>
      <c r="H14616">
        <v>0</v>
      </c>
    </row>
    <row r="14617" spans="1:8" x14ac:dyDescent="0.25">
      <c r="A14617" s="6">
        <v>44400</v>
      </c>
      <c r="B14617">
        <v>9.8999999999999002E-3</v>
      </c>
      <c r="C14617">
        <v>-3.3E-3</v>
      </c>
      <c r="D14617">
        <v>-4.4999999999999997E-3</v>
      </c>
      <c r="E14617">
        <v>4.8999999999999998E-3</v>
      </c>
      <c r="F14617">
        <v>-3.5999999999999999E-3</v>
      </c>
      <c r="G14617">
        <v>1.1000000000000001E-3</v>
      </c>
      <c r="H14617">
        <v>0</v>
      </c>
    </row>
    <row r="14618" spans="1:8" x14ac:dyDescent="0.25">
      <c r="A14618" s="6">
        <v>44403</v>
      </c>
      <c r="B14618">
        <v>1.8E-3</v>
      </c>
      <c r="C14618">
        <v>8.9999999999999998E-4</v>
      </c>
      <c r="D14618">
        <v>1.3299999999999999E-2</v>
      </c>
      <c r="E14618">
        <v>2.8999999999999998E-3</v>
      </c>
      <c r="F14618">
        <v>8.6999999999999994E-3</v>
      </c>
      <c r="G14618">
        <v>9.7999999999999997E-3</v>
      </c>
      <c r="H14618">
        <v>0</v>
      </c>
    </row>
    <row r="14619" spans="1:8" x14ac:dyDescent="0.25">
      <c r="A14619" s="6">
        <v>44404</v>
      </c>
      <c r="B14619">
        <v>-6.4999999999999997E-3</v>
      </c>
      <c r="C14619">
        <v>-4.5999999999999999E-3</v>
      </c>
      <c r="D14619">
        <v>5.8999999999999999E-3</v>
      </c>
      <c r="E14619">
        <v>4.5999999999999999E-3</v>
      </c>
      <c r="F14619">
        <v>8.9999999999999998E-4</v>
      </c>
      <c r="G14619">
        <v>-1.0500000000000001E-2</v>
      </c>
      <c r="H14619">
        <v>0</v>
      </c>
    </row>
    <row r="14620" spans="1:8" x14ac:dyDescent="0.25">
      <c r="A14620" s="6">
        <v>44405</v>
      </c>
      <c r="B14620">
        <v>2.7000000000000001E-3</v>
      </c>
      <c r="C14620">
        <v>1.21E-2</v>
      </c>
      <c r="D14620">
        <v>-6.4000000000000003E-3</v>
      </c>
      <c r="E14620">
        <v>-1.5699999999999999E-2</v>
      </c>
      <c r="F14620">
        <v>-7.3000000000000001E-3</v>
      </c>
      <c r="G14620">
        <v>5.8999999999999999E-3</v>
      </c>
      <c r="H14620">
        <v>0</v>
      </c>
    </row>
    <row r="14621" spans="1:8" x14ac:dyDescent="0.25">
      <c r="A14621" s="6">
        <v>44406</v>
      </c>
      <c r="B14621">
        <v>4.0999999999998997E-3</v>
      </c>
      <c r="C14621">
        <v>2.2000000000000001E-3</v>
      </c>
      <c r="D14621">
        <v>9.3999999999998998E-3</v>
      </c>
      <c r="E14621">
        <v>8.1999999999999001E-3</v>
      </c>
      <c r="F14621">
        <v>5.4999999999999997E-3</v>
      </c>
      <c r="G14621">
        <v>8.0000000000000002E-3</v>
      </c>
      <c r="H14621">
        <v>0</v>
      </c>
    </row>
    <row r="14622" spans="1:8" x14ac:dyDescent="0.25">
      <c r="A14622" s="6">
        <v>44407</v>
      </c>
      <c r="B14622">
        <v>-6.4999999999999997E-3</v>
      </c>
      <c r="C14622">
        <v>-8.9999999999999998E-4</v>
      </c>
      <c r="D14622">
        <v>-1.8E-3</v>
      </c>
      <c r="E14622">
        <v>5.6999999999998996E-3</v>
      </c>
      <c r="F14622">
        <v>4.1999999999999997E-3</v>
      </c>
      <c r="G14622">
        <v>-1.1000000000000001E-3</v>
      </c>
      <c r="H14622">
        <v>0</v>
      </c>
    </row>
    <row r="14623" spans="1:8" x14ac:dyDescent="0.25">
      <c r="A14623" s="6">
        <v>44410</v>
      </c>
      <c r="B14623">
        <v>-1.1999999999999999E-3</v>
      </c>
      <c r="C14623">
        <v>-1.2999999999999999E-3</v>
      </c>
      <c r="D14623">
        <v>-4.4999999999999997E-3</v>
      </c>
      <c r="E14623">
        <v>-6.9999999999999999E-4</v>
      </c>
      <c r="F14623">
        <v>-3.8999999999999998E-3</v>
      </c>
      <c r="G14623">
        <v>-5.0000000000000001E-4</v>
      </c>
      <c r="H14623">
        <v>0</v>
      </c>
    </row>
    <row r="14624" spans="1:8" x14ac:dyDescent="0.25">
      <c r="A14624" s="6">
        <v>44411</v>
      </c>
      <c r="B14624">
        <v>7.3000000000000001E-3</v>
      </c>
      <c r="C14624">
        <v>-3.8999999999999998E-3</v>
      </c>
      <c r="D14624">
        <v>9.2999999999999992E-3</v>
      </c>
      <c r="E14624">
        <v>6.4999999999999997E-3</v>
      </c>
      <c r="F14624">
        <v>2.7000000000000001E-3</v>
      </c>
      <c r="G14624">
        <v>5.1000000000000004E-3</v>
      </c>
      <c r="H14624">
        <v>0</v>
      </c>
    </row>
    <row r="14625" spans="1:8" x14ac:dyDescent="0.25">
      <c r="A14625" s="6">
        <v>44412</v>
      </c>
      <c r="B14625">
        <v>-3.8999999999999998E-3</v>
      </c>
      <c r="C14625">
        <v>-9.7999999999999997E-3</v>
      </c>
      <c r="D14625">
        <v>-1.5699999999999999E-2</v>
      </c>
      <c r="E14625">
        <v>-3.7000000000000002E-3</v>
      </c>
      <c r="F14625">
        <v>-1.1299999999999999E-2</v>
      </c>
      <c r="G14625">
        <v>-1.9E-3</v>
      </c>
      <c r="H14625">
        <v>0</v>
      </c>
    </row>
    <row r="14626" spans="1:8" x14ac:dyDescent="0.25">
      <c r="A14626" s="6">
        <v>44413</v>
      </c>
      <c r="B14626">
        <v>7.4000000000000003E-3</v>
      </c>
      <c r="C14626">
        <v>1.0800000000000001E-2</v>
      </c>
      <c r="D14626">
        <v>-1.1999999999999999E-3</v>
      </c>
      <c r="E14626">
        <v>-1.29E-2</v>
      </c>
      <c r="F14626">
        <v>-4.0000000000000001E-3</v>
      </c>
      <c r="G14626">
        <v>8.0000000000000002E-3</v>
      </c>
      <c r="H14626">
        <v>0</v>
      </c>
    </row>
    <row r="14627" spans="1:8" x14ac:dyDescent="0.25">
      <c r="A14627" s="6">
        <v>44414</v>
      </c>
      <c r="B14627">
        <v>8.9999999999999998E-4</v>
      </c>
      <c r="C14627">
        <v>4.5999999999999999E-3</v>
      </c>
      <c r="D14627">
        <v>1.87999999999999E-2</v>
      </c>
      <c r="E14627">
        <v>4.7999999999999996E-3</v>
      </c>
      <c r="F14627">
        <v>2.8999999999999998E-3</v>
      </c>
      <c r="G14627">
        <v>4.8999999999999998E-3</v>
      </c>
      <c r="H14627">
        <v>0</v>
      </c>
    </row>
    <row r="14628" spans="1:8" x14ac:dyDescent="0.25">
      <c r="A14628" s="6">
        <v>44417</v>
      </c>
      <c r="B14628">
        <v>0</v>
      </c>
      <c r="C14628">
        <v>-4.5999999999999999E-3</v>
      </c>
      <c r="D14628">
        <v>-2.7000000000000001E-3</v>
      </c>
      <c r="E14628">
        <v>-6.4000000000000003E-3</v>
      </c>
      <c r="F14628">
        <v>-5.1999999999999998E-3</v>
      </c>
      <c r="G14628">
        <v>6.1999999999999998E-3</v>
      </c>
      <c r="H14628">
        <v>0</v>
      </c>
    </row>
    <row r="14629" spans="1:8" x14ac:dyDescent="0.25">
      <c r="A14629" s="6">
        <v>44418</v>
      </c>
      <c r="B14629">
        <v>5.9999999999999995E-4</v>
      </c>
      <c r="C14629">
        <v>3.8E-3</v>
      </c>
      <c r="D14629">
        <v>1.8200000000000001E-2</v>
      </c>
      <c r="E14629">
        <v>7.1999999999999998E-3</v>
      </c>
      <c r="F14629">
        <v>9.1999999999999998E-3</v>
      </c>
      <c r="G14629">
        <v>4.1999999999999997E-3</v>
      </c>
      <c r="H14629">
        <v>0</v>
      </c>
    </row>
    <row r="14630" spans="1:8" x14ac:dyDescent="0.25">
      <c r="A14630" s="6">
        <v>44419</v>
      </c>
      <c r="B14630">
        <v>2E-3</v>
      </c>
      <c r="C14630">
        <v>3.0000000000000001E-3</v>
      </c>
      <c r="D14630">
        <v>1.44E-2</v>
      </c>
      <c r="E14630">
        <v>9.1000000000000004E-3</v>
      </c>
      <c r="F14630">
        <v>5.5999999999999999E-3</v>
      </c>
      <c r="G14630">
        <v>-2.5999999999999999E-3</v>
      </c>
      <c r="H14630">
        <v>0</v>
      </c>
    </row>
    <row r="14631" spans="1:8" x14ac:dyDescent="0.25">
      <c r="A14631" s="6">
        <v>44420</v>
      </c>
      <c r="B14631">
        <v>2.3999999999999998E-3</v>
      </c>
      <c r="C14631">
        <v>-6.7999999999999996E-3</v>
      </c>
      <c r="D14631">
        <v>-4.0999999999998997E-3</v>
      </c>
      <c r="E14631">
        <v>6.9999999999999999E-4</v>
      </c>
      <c r="F14631">
        <v>1.1000000000000001E-3</v>
      </c>
      <c r="G14631">
        <v>3.3999999999999998E-3</v>
      </c>
      <c r="H14631">
        <v>0</v>
      </c>
    </row>
    <row r="14632" spans="1:8" x14ac:dyDescent="0.25">
      <c r="A14632" s="6">
        <v>44421</v>
      </c>
      <c r="B14632">
        <v>2.0000000000000001E-4</v>
      </c>
      <c r="C14632">
        <v>-9.4999999999999998E-3</v>
      </c>
      <c r="D14632">
        <v>-2.7000000000000001E-3</v>
      </c>
      <c r="E14632">
        <v>6.9999999999999004E-3</v>
      </c>
      <c r="F14632">
        <v>-1E-4</v>
      </c>
      <c r="G14632">
        <v>-8.1999999999999001E-3</v>
      </c>
      <c r="H14632">
        <v>0</v>
      </c>
    </row>
    <row r="14633" spans="1:8" x14ac:dyDescent="0.25">
      <c r="A14633" s="6">
        <v>44424</v>
      </c>
      <c r="B14633">
        <v>-2.9999999999999997E-4</v>
      </c>
      <c r="C14633">
        <v>-8.6E-3</v>
      </c>
      <c r="D14633">
        <v>5.9999999999999995E-4</v>
      </c>
      <c r="E14633">
        <v>1.66E-2</v>
      </c>
      <c r="F14633">
        <v>2.2000000000000001E-3</v>
      </c>
      <c r="G14633">
        <v>-4.8999999999999998E-3</v>
      </c>
      <c r="H14633">
        <v>0</v>
      </c>
    </row>
    <row r="14634" spans="1:8" x14ac:dyDescent="0.25">
      <c r="A14634" s="6">
        <v>44425</v>
      </c>
      <c r="B14634">
        <v>-7.9000000000000008E-3</v>
      </c>
      <c r="C14634">
        <v>-5.0000000000000001E-3</v>
      </c>
      <c r="D14634">
        <v>-1.2999999999999999E-3</v>
      </c>
      <c r="E14634">
        <v>-3.0000000000000001E-3</v>
      </c>
      <c r="F14634">
        <v>8.0000000000000004E-4</v>
      </c>
      <c r="G14634">
        <v>-1.24E-2</v>
      </c>
      <c r="H14634">
        <v>0</v>
      </c>
    </row>
    <row r="14635" spans="1:8" x14ac:dyDescent="0.25">
      <c r="A14635" s="6">
        <v>44426</v>
      </c>
      <c r="B14635">
        <v>-9.5999999999999992E-3</v>
      </c>
      <c r="C14635">
        <v>1E-3</v>
      </c>
      <c r="D14635">
        <v>-1.8E-3</v>
      </c>
      <c r="E14635">
        <v>-3.2000000000000002E-3</v>
      </c>
      <c r="F14635">
        <v>-6.6E-3</v>
      </c>
      <c r="G14635">
        <v>4.4000000000000003E-3</v>
      </c>
      <c r="H14635">
        <v>0</v>
      </c>
    </row>
    <row r="14636" spans="1:8" x14ac:dyDescent="0.25">
      <c r="A14636" s="6">
        <v>44427</v>
      </c>
      <c r="B14636">
        <v>-1.2999999999999999E-3</v>
      </c>
      <c r="C14636">
        <v>-9.5999999999999992E-3</v>
      </c>
      <c r="D14636">
        <v>-8.3000000000000001E-3</v>
      </c>
      <c r="E14636">
        <v>1.38E-2</v>
      </c>
      <c r="F14636">
        <v>-4.6999999999998996E-3</v>
      </c>
      <c r="G14636">
        <v>-6.8999999999999999E-3</v>
      </c>
      <c r="H14636">
        <v>0</v>
      </c>
    </row>
    <row r="14637" spans="1:8" x14ac:dyDescent="0.25">
      <c r="A14637" s="6">
        <v>44428</v>
      </c>
      <c r="B14637">
        <v>9.1999999999999998E-3</v>
      </c>
      <c r="C14637">
        <v>8.6E-3</v>
      </c>
      <c r="D14637">
        <v>-5.0000000000000001E-3</v>
      </c>
      <c r="E14637">
        <v>-3.5999999999999999E-3</v>
      </c>
      <c r="F14637">
        <v>-3.2000000000000002E-3</v>
      </c>
      <c r="G14637">
        <v>2E-3</v>
      </c>
      <c r="H14637">
        <v>0</v>
      </c>
    </row>
    <row r="14638" spans="1:8" x14ac:dyDescent="0.25">
      <c r="A14638" s="6">
        <v>44431</v>
      </c>
      <c r="B14638">
        <v>1.0699999999999999E-2</v>
      </c>
      <c r="C14638">
        <v>7.4999999999999997E-3</v>
      </c>
      <c r="D14638">
        <v>-8.3000000000000001E-3</v>
      </c>
      <c r="E14638">
        <v>-1.8499999999999999E-2</v>
      </c>
      <c r="F14638">
        <v>-1E-3</v>
      </c>
      <c r="G14638">
        <v>7.3000000000000001E-3</v>
      </c>
      <c r="H14638">
        <v>0</v>
      </c>
    </row>
    <row r="14639" spans="1:8" x14ac:dyDescent="0.25">
      <c r="A14639" s="6">
        <v>44432</v>
      </c>
      <c r="B14639">
        <v>4.0000000000000001E-3</v>
      </c>
      <c r="C14639">
        <v>4.0000000000000001E-3</v>
      </c>
      <c r="D14639">
        <v>3.4999999999998999E-3</v>
      </c>
      <c r="E14639">
        <v>-7.1999999999999998E-3</v>
      </c>
      <c r="F14639">
        <v>2.0000000000000001E-4</v>
      </c>
      <c r="G14639">
        <v>9.3999999999998998E-3</v>
      </c>
      <c r="H14639">
        <v>0</v>
      </c>
    </row>
    <row r="14640" spans="1:8" x14ac:dyDescent="0.25">
      <c r="A14640" s="6">
        <v>44433</v>
      </c>
      <c r="B14640">
        <v>2.7000000000000001E-3</v>
      </c>
      <c r="C14640">
        <v>5.9999999999999995E-4</v>
      </c>
      <c r="D14640">
        <v>3.5999999999999999E-3</v>
      </c>
      <c r="E14640">
        <v>-4.1999999999999997E-3</v>
      </c>
      <c r="F14640">
        <v>-1E-4</v>
      </c>
      <c r="G14640">
        <v>7.4000000000000003E-3</v>
      </c>
      <c r="H14640">
        <v>0</v>
      </c>
    </row>
    <row r="14641" spans="1:8" x14ac:dyDescent="0.25">
      <c r="A14641" s="6">
        <v>44434</v>
      </c>
      <c r="B14641">
        <v>-6.4999999999999997E-3</v>
      </c>
      <c r="C14641">
        <v>-4.4000000000000003E-3</v>
      </c>
      <c r="D14641">
        <v>-3.3E-3</v>
      </c>
      <c r="E14641">
        <v>-5.9999999999999995E-4</v>
      </c>
      <c r="F14641">
        <v>-1.1999999999999999E-3</v>
      </c>
      <c r="G14641">
        <v>-3.3999999999999998E-3</v>
      </c>
      <c r="H14641">
        <v>0</v>
      </c>
    </row>
    <row r="14642" spans="1:8" x14ac:dyDescent="0.25">
      <c r="A14642" s="6">
        <v>44435</v>
      </c>
      <c r="B14642">
        <v>1.0699999999999999E-2</v>
      </c>
      <c r="C14642">
        <v>1.6399999999999901E-2</v>
      </c>
      <c r="D14642">
        <v>3.0999999999999999E-3</v>
      </c>
      <c r="E14642">
        <v>-6.8999999999999999E-3</v>
      </c>
      <c r="F14642">
        <v>1.6000000000000001E-3</v>
      </c>
      <c r="G14642">
        <v>9.5999999999999992E-3</v>
      </c>
      <c r="H14642">
        <v>0</v>
      </c>
    </row>
    <row r="14643" spans="1:8" x14ac:dyDescent="0.25">
      <c r="A14643" s="6">
        <v>44438</v>
      </c>
      <c r="B14643">
        <v>3.4999999999998999E-3</v>
      </c>
      <c r="C14643">
        <v>-6.8999999999999999E-3</v>
      </c>
      <c r="D14643">
        <v>-1.3899999999999999E-2</v>
      </c>
      <c r="E14643">
        <v>6.6E-3</v>
      </c>
      <c r="F14643">
        <v>6.9999999999999999E-4</v>
      </c>
      <c r="G14643">
        <v>-1.13999999999999E-2</v>
      </c>
      <c r="H14643">
        <v>0</v>
      </c>
    </row>
    <row r="14644" spans="1:8" x14ac:dyDescent="0.25">
      <c r="A14644" s="6">
        <v>44439</v>
      </c>
      <c r="B14644">
        <v>-1.2999999999999999E-3</v>
      </c>
      <c r="C14644">
        <v>4.5999999999999999E-3</v>
      </c>
      <c r="D14644">
        <v>-4.0000000000000002E-4</v>
      </c>
      <c r="E14644">
        <v>-4.6999999999998996E-3</v>
      </c>
      <c r="F14644">
        <v>-2E-3</v>
      </c>
      <c r="G14644">
        <v>-2.3999999999999998E-3</v>
      </c>
      <c r="H14644">
        <v>0</v>
      </c>
    </row>
    <row r="14645" spans="1:8" x14ac:dyDescent="0.25">
      <c r="A14645" s="6">
        <v>44440</v>
      </c>
      <c r="B14645">
        <v>1.1000000000000001E-3</v>
      </c>
      <c r="C14645">
        <v>4.0000000000000001E-3</v>
      </c>
      <c r="D14645">
        <v>-9.5999999999999992E-3</v>
      </c>
      <c r="E14645">
        <v>-4.4999999999999997E-3</v>
      </c>
      <c r="F14645">
        <v>-3.8999999999999998E-3</v>
      </c>
      <c r="G14645">
        <v>-6.0999999999998998E-3</v>
      </c>
      <c r="H14645">
        <v>0</v>
      </c>
    </row>
    <row r="14646" spans="1:8" x14ac:dyDescent="0.25">
      <c r="A14646" s="6">
        <v>44441</v>
      </c>
      <c r="B14646">
        <v>3.4999999999998999E-3</v>
      </c>
      <c r="C14646">
        <v>2E-3</v>
      </c>
      <c r="D14646">
        <v>-2.0000000000000001E-4</v>
      </c>
      <c r="E14646">
        <v>-4.4000000000000003E-3</v>
      </c>
      <c r="F14646">
        <v>5.8999999999999999E-3</v>
      </c>
      <c r="G14646">
        <v>2.3999999999999998E-3</v>
      </c>
      <c r="H14646">
        <v>0</v>
      </c>
    </row>
    <row r="14647" spans="1:8" x14ac:dyDescent="0.25">
      <c r="A14647" s="6">
        <v>44442</v>
      </c>
      <c r="B14647">
        <v>-2.0000000000000001E-4</v>
      </c>
      <c r="C14647">
        <v>-5.5999999999999999E-3</v>
      </c>
      <c r="D14647">
        <v>-2.8E-3</v>
      </c>
      <c r="E14647">
        <v>2.9999999999999997E-4</v>
      </c>
      <c r="F14647">
        <v>-3.0999999999999999E-3</v>
      </c>
      <c r="G14647">
        <v>2.5999999999999999E-3</v>
      </c>
      <c r="H14647">
        <v>0</v>
      </c>
    </row>
    <row r="14648" spans="1:8" x14ac:dyDescent="0.25">
      <c r="A14648" s="6">
        <v>44446</v>
      </c>
      <c r="B14648">
        <v>-3.5999999999999999E-3</v>
      </c>
      <c r="C14648">
        <v>-3.5999999999999999E-3</v>
      </c>
      <c r="D14648">
        <v>-8.0000000000000004E-4</v>
      </c>
      <c r="E14648">
        <v>-6.0000000000000001E-3</v>
      </c>
      <c r="F14648">
        <v>1.4E-3</v>
      </c>
      <c r="G14648">
        <v>2.3E-3</v>
      </c>
      <c r="H14648">
        <v>0</v>
      </c>
    </row>
    <row r="14649" spans="1:8" x14ac:dyDescent="0.25">
      <c r="A14649" s="6">
        <v>44447</v>
      </c>
      <c r="B14649">
        <v>-3.3E-3</v>
      </c>
      <c r="C14649">
        <v>-7.4000000000000003E-3</v>
      </c>
      <c r="D14649">
        <v>6.9999999999999999E-4</v>
      </c>
      <c r="E14649">
        <v>7.3000000000000001E-3</v>
      </c>
      <c r="F14649">
        <v>2E-3</v>
      </c>
      <c r="G14649">
        <v>-8.9999999999999993E-3</v>
      </c>
      <c r="H14649">
        <v>0</v>
      </c>
    </row>
    <row r="14650" spans="1:8" x14ac:dyDescent="0.25">
      <c r="A14650" s="6">
        <v>44448</v>
      </c>
      <c r="B14650">
        <v>-2.8E-3</v>
      </c>
      <c r="C14650">
        <v>2.5000000000000001E-3</v>
      </c>
      <c r="D14650">
        <v>8.9999999999999998E-4</v>
      </c>
      <c r="E14650">
        <v>-7.7999999999999996E-3</v>
      </c>
      <c r="F14650">
        <v>-2.7000000000000001E-3</v>
      </c>
      <c r="G14650">
        <v>8.9999999999999993E-3</v>
      </c>
      <c r="H14650">
        <v>0</v>
      </c>
    </row>
    <row r="14651" spans="1:8" x14ac:dyDescent="0.25">
      <c r="A14651" s="6">
        <v>44449</v>
      </c>
      <c r="B14651">
        <v>-7.6E-3</v>
      </c>
      <c r="C14651">
        <v>-2.9999999999999997E-4</v>
      </c>
      <c r="D14651">
        <v>2.0000000000000001E-4</v>
      </c>
      <c r="E14651">
        <v>2E-3</v>
      </c>
      <c r="F14651">
        <v>-3.7000000000000002E-3</v>
      </c>
      <c r="G14651">
        <v>-1.9E-3</v>
      </c>
      <c r="H14651">
        <v>0</v>
      </c>
    </row>
    <row r="14652" spans="1:8" x14ac:dyDescent="0.25">
      <c r="A14652" s="6">
        <v>44452</v>
      </c>
      <c r="B14652">
        <v>1.4E-3</v>
      </c>
      <c r="C14652">
        <v>2.3999999999999998E-3</v>
      </c>
      <c r="D14652">
        <v>1.35E-2</v>
      </c>
      <c r="E14652">
        <v>2.3E-3</v>
      </c>
      <c r="F14652">
        <v>9.2999999999999992E-3</v>
      </c>
      <c r="G14652">
        <v>0</v>
      </c>
      <c r="H14652">
        <v>0</v>
      </c>
    </row>
    <row r="14653" spans="1:8" x14ac:dyDescent="0.25">
      <c r="A14653" s="6">
        <v>44453</v>
      </c>
      <c r="B14653">
        <v>-6.6E-3</v>
      </c>
      <c r="C14653">
        <v>-6.7000000000000002E-3</v>
      </c>
      <c r="D14653">
        <v>-9.7000000000000003E-3</v>
      </c>
      <c r="E14653">
        <v>4.1999999999999997E-3</v>
      </c>
      <c r="F14653">
        <v>-4.6999999999998996E-3</v>
      </c>
      <c r="G14653">
        <v>-8.0000000000000004E-4</v>
      </c>
      <c r="H14653">
        <v>0</v>
      </c>
    </row>
    <row r="14654" spans="1:8" x14ac:dyDescent="0.25">
      <c r="A14654" s="6">
        <v>44454</v>
      </c>
      <c r="B14654">
        <v>8.8000000000000005E-3</v>
      </c>
      <c r="C14654">
        <v>1.1999999999999999E-3</v>
      </c>
      <c r="D14654">
        <v>6.7000000000000002E-3</v>
      </c>
      <c r="E14654">
        <v>-2.3999999999999998E-3</v>
      </c>
      <c r="F14654">
        <v>4.3E-3</v>
      </c>
      <c r="G14654">
        <v>1.0500000000000001E-2</v>
      </c>
      <c r="H14654">
        <v>0</v>
      </c>
    </row>
    <row r="14655" spans="1:8" x14ac:dyDescent="0.25">
      <c r="A14655" s="6">
        <v>44455</v>
      </c>
      <c r="B14655">
        <v>-5.0000000000000001E-4</v>
      </c>
      <c r="C14655">
        <v>-1E-3</v>
      </c>
      <c r="D14655">
        <v>-5.7999999999999996E-3</v>
      </c>
      <c r="E14655">
        <v>-4.1999999999999997E-3</v>
      </c>
      <c r="F14655">
        <v>-5.3E-3</v>
      </c>
      <c r="G14655">
        <v>-1.1000000000000001E-3</v>
      </c>
      <c r="H14655">
        <v>0</v>
      </c>
    </row>
    <row r="14656" spans="1:8" x14ac:dyDescent="0.25">
      <c r="A14656" s="6">
        <v>44456</v>
      </c>
      <c r="B14656">
        <v>-7.4000000000000003E-3</v>
      </c>
      <c r="C14656">
        <v>0.01</v>
      </c>
      <c r="D14656">
        <v>-5.0000000000000001E-4</v>
      </c>
      <c r="E14656">
        <v>-6.4000000000000003E-3</v>
      </c>
      <c r="F14656">
        <v>-4.7999999999999996E-3</v>
      </c>
      <c r="G14656">
        <v>-7.7999999999999996E-3</v>
      </c>
      <c r="H14656">
        <v>0</v>
      </c>
    </row>
    <row r="14657" spans="1:8" x14ac:dyDescent="0.25">
      <c r="A14657" s="6">
        <v>44459</v>
      </c>
      <c r="B14657">
        <v>-1.8599999999999998E-2</v>
      </c>
      <c r="C14657">
        <v>-5.5999999999999999E-3</v>
      </c>
      <c r="D14657">
        <v>2.2000000000000001E-3</v>
      </c>
      <c r="E14657">
        <v>7.7999999999999996E-3</v>
      </c>
      <c r="F14657">
        <v>2.3E-3</v>
      </c>
      <c r="G14657">
        <v>-6.4999999999999997E-3</v>
      </c>
      <c r="H14657">
        <v>0</v>
      </c>
    </row>
    <row r="14658" spans="1:8" x14ac:dyDescent="0.25">
      <c r="A14658" s="6">
        <v>44460</v>
      </c>
      <c r="B14658">
        <v>2.9999999999999997E-4</v>
      </c>
      <c r="C14658">
        <v>2.7000000000000001E-3</v>
      </c>
      <c r="D14658">
        <v>-6.7999999999999996E-3</v>
      </c>
      <c r="E14658">
        <v>-4.3E-3</v>
      </c>
      <c r="F14658">
        <v>-3.5999999999999999E-3</v>
      </c>
      <c r="G14658">
        <v>1.6999999999999999E-3</v>
      </c>
      <c r="H14658">
        <v>0</v>
      </c>
    </row>
    <row r="14659" spans="1:8" x14ac:dyDescent="0.25">
      <c r="A14659" s="6">
        <v>44461</v>
      </c>
      <c r="B14659">
        <v>0.01</v>
      </c>
      <c r="C14659">
        <v>1.4E-3</v>
      </c>
      <c r="D14659">
        <v>6.0999999999998998E-3</v>
      </c>
      <c r="E14659">
        <v>-5.1999999999999998E-3</v>
      </c>
      <c r="F14659">
        <v>4.5999999999999999E-3</v>
      </c>
      <c r="G14659">
        <v>1.26E-2</v>
      </c>
      <c r="H14659">
        <v>0</v>
      </c>
    </row>
    <row r="14660" spans="1:8" x14ac:dyDescent="0.25">
      <c r="A14660" s="6">
        <v>44462</v>
      </c>
      <c r="B14660">
        <v>1.2800000000000001E-2</v>
      </c>
      <c r="C14660">
        <v>4.5999999999999999E-3</v>
      </c>
      <c r="D14660">
        <v>9.1999999999999998E-3</v>
      </c>
      <c r="E14660">
        <v>-1.01E-2</v>
      </c>
      <c r="F14660">
        <v>2.2000000000000001E-3</v>
      </c>
      <c r="G14660">
        <v>1.0699999999999999E-2</v>
      </c>
      <c r="H14660">
        <v>0</v>
      </c>
    </row>
    <row r="14661" spans="1:8" x14ac:dyDescent="0.25">
      <c r="A14661" s="6">
        <v>44463</v>
      </c>
      <c r="B14661">
        <v>8.9999999999999998E-4</v>
      </c>
      <c r="C14661">
        <v>-4.0000000000000001E-3</v>
      </c>
      <c r="D14661">
        <v>7.0999999999998998E-3</v>
      </c>
      <c r="E14661">
        <v>5.6999999999998996E-3</v>
      </c>
      <c r="F14661">
        <v>2.3E-3</v>
      </c>
      <c r="G14661">
        <v>2.3E-3</v>
      </c>
      <c r="H14661">
        <v>0</v>
      </c>
    </row>
    <row r="14662" spans="1:8" x14ac:dyDescent="0.25">
      <c r="A14662" s="6">
        <v>44466</v>
      </c>
      <c r="B14662">
        <v>-1.1000000000000001E-3</v>
      </c>
      <c r="C14662">
        <v>1.7100000000000001E-2</v>
      </c>
      <c r="D14662">
        <v>2.4399999999999901E-2</v>
      </c>
      <c r="E14662">
        <v>-2.3999999999999998E-3</v>
      </c>
      <c r="F14662">
        <v>7.7999999999999996E-3</v>
      </c>
      <c r="G14662">
        <v>6.0999999999998998E-3</v>
      </c>
      <c r="H14662">
        <v>0</v>
      </c>
    </row>
    <row r="14663" spans="1:8" x14ac:dyDescent="0.25">
      <c r="A14663" s="6">
        <v>44467</v>
      </c>
      <c r="B14663">
        <v>-2.1700000000000001E-2</v>
      </c>
      <c r="C14663">
        <v>-1E-4</v>
      </c>
      <c r="D14663">
        <v>1.7600000000000001E-2</v>
      </c>
      <c r="E14663">
        <v>8.3000000000000001E-3</v>
      </c>
      <c r="F14663">
        <v>1.0699999999999999E-2</v>
      </c>
      <c r="G14663">
        <v>-5.5999999999999999E-3</v>
      </c>
      <c r="H14663">
        <v>0</v>
      </c>
    </row>
    <row r="14664" spans="1:8" x14ac:dyDescent="0.25">
      <c r="A14664" s="6">
        <v>44468</v>
      </c>
      <c r="B14664">
        <v>4.0000000000000002E-4</v>
      </c>
      <c r="C14664">
        <v>-2E-3</v>
      </c>
      <c r="D14664">
        <v>8.0999999999999996E-3</v>
      </c>
      <c r="E14664">
        <v>1.15E-2</v>
      </c>
      <c r="F14664">
        <v>3.3999999999999998E-3</v>
      </c>
      <c r="G14664">
        <v>-4.7999999999999996E-3</v>
      </c>
      <c r="H14664">
        <v>0</v>
      </c>
    </row>
    <row r="14665" spans="1:8" x14ac:dyDescent="0.25">
      <c r="A14665" s="6">
        <v>44469</v>
      </c>
      <c r="B14665">
        <v>-1.03E-2</v>
      </c>
      <c r="C14665">
        <v>6.9999999999999999E-4</v>
      </c>
      <c r="D14665">
        <v>-7.7000000000000002E-3</v>
      </c>
      <c r="E14665">
        <v>-1.24E-2</v>
      </c>
      <c r="F14665">
        <v>-3.7000000000000002E-3</v>
      </c>
      <c r="G14665">
        <v>-1.4E-3</v>
      </c>
      <c r="H14665">
        <v>0</v>
      </c>
    </row>
    <row r="14666" spans="1:8" x14ac:dyDescent="0.25">
      <c r="A14666" s="6">
        <v>44470</v>
      </c>
      <c r="B14666">
        <v>1.12E-2</v>
      </c>
      <c r="C14666">
        <v>4.7999999999999996E-3</v>
      </c>
      <c r="D14666">
        <v>5.1000000000000004E-3</v>
      </c>
      <c r="E14666">
        <v>-8.9999999999999998E-4</v>
      </c>
      <c r="F14666">
        <v>5.4999999999999997E-3</v>
      </c>
      <c r="G14666">
        <v>6.4999999999999997E-3</v>
      </c>
      <c r="H14666">
        <v>0</v>
      </c>
    </row>
    <row r="14667" spans="1:8" x14ac:dyDescent="0.25">
      <c r="A14667" s="6">
        <v>44473</v>
      </c>
      <c r="B14667">
        <v>-1.41999999999999E-2</v>
      </c>
      <c r="C14667">
        <v>4.0000000000000001E-3</v>
      </c>
      <c r="D14667">
        <v>2.35E-2</v>
      </c>
      <c r="E14667">
        <v>6.8999999999999999E-3</v>
      </c>
      <c r="F14667">
        <v>1.0999999999999999E-2</v>
      </c>
      <c r="G14667">
        <v>1.1000000000000001E-3</v>
      </c>
      <c r="H14667">
        <v>0</v>
      </c>
    </row>
    <row r="14668" spans="1:8" x14ac:dyDescent="0.25">
      <c r="A14668" s="6">
        <v>44474</v>
      </c>
      <c r="B14668">
        <v>1.06E-2</v>
      </c>
      <c r="C14668">
        <v>-5.7999999999999996E-3</v>
      </c>
      <c r="D14668">
        <v>-6.9999999999999999E-4</v>
      </c>
      <c r="E14668">
        <v>-8.9999999999999998E-4</v>
      </c>
      <c r="F14668">
        <v>-3.3999999999999998E-3</v>
      </c>
      <c r="G14668">
        <v>7.0999999999998998E-3</v>
      </c>
      <c r="H14668">
        <v>0</v>
      </c>
    </row>
    <row r="14669" spans="1:8" x14ac:dyDescent="0.25">
      <c r="A14669" s="6">
        <v>44475</v>
      </c>
      <c r="B14669">
        <v>3.3999999999999998E-3</v>
      </c>
      <c r="C14669">
        <v>-0.01</v>
      </c>
      <c r="D14669">
        <v>-5.0000000000000001E-3</v>
      </c>
      <c r="E14669">
        <v>3.3E-3</v>
      </c>
      <c r="F14669">
        <v>-6.7999999999999996E-3</v>
      </c>
      <c r="G14669">
        <v>-8.0999999999999996E-3</v>
      </c>
      <c r="H14669">
        <v>0</v>
      </c>
    </row>
    <row r="14670" spans="1:8" x14ac:dyDescent="0.25">
      <c r="A14670" s="6">
        <v>44476</v>
      </c>
      <c r="B14670">
        <v>1.01E-2</v>
      </c>
      <c r="C14670">
        <v>4.4999999999999997E-3</v>
      </c>
      <c r="D14670">
        <v>-1.8E-3</v>
      </c>
      <c r="E14670">
        <v>-6.9999999999999999E-4</v>
      </c>
      <c r="F14670">
        <v>4.0000000000000002E-4</v>
      </c>
      <c r="G14670">
        <v>6.3E-3</v>
      </c>
      <c r="H14670">
        <v>0</v>
      </c>
    </row>
    <row r="14671" spans="1:8" x14ac:dyDescent="0.25">
      <c r="A14671" s="6">
        <v>44477</v>
      </c>
      <c r="B14671">
        <v>-2.7000000000000001E-3</v>
      </c>
      <c r="C14671">
        <v>-4.5999999999999999E-3</v>
      </c>
      <c r="D14671">
        <v>1.1299999999999999E-2</v>
      </c>
      <c r="E14671">
        <v>8.9999999999999998E-4</v>
      </c>
      <c r="F14671">
        <v>5.8999999999999999E-3</v>
      </c>
      <c r="G14671">
        <v>8.0000000000000004E-4</v>
      </c>
      <c r="H14671">
        <v>0</v>
      </c>
    </row>
    <row r="14672" spans="1:8" x14ac:dyDescent="0.25">
      <c r="A14672" s="6">
        <v>44480</v>
      </c>
      <c r="B14672">
        <v>-7.1999999999999998E-3</v>
      </c>
      <c r="C14672">
        <v>2.3E-3</v>
      </c>
      <c r="D14672">
        <v>-2.8E-3</v>
      </c>
      <c r="E14672">
        <v>-4.0000000000000002E-4</v>
      </c>
      <c r="F14672">
        <v>2.8E-3</v>
      </c>
      <c r="G14672">
        <v>6.9999999999999999E-4</v>
      </c>
      <c r="H14672">
        <v>0</v>
      </c>
    </row>
    <row r="14673" spans="1:8" x14ac:dyDescent="0.25">
      <c r="A14673" s="6">
        <v>44481</v>
      </c>
      <c r="B14673">
        <v>-6.9999999999999999E-4</v>
      </c>
      <c r="C14673">
        <v>5.4999999999999997E-3</v>
      </c>
      <c r="D14673">
        <v>-4.3E-3</v>
      </c>
      <c r="E14673">
        <v>-8.8000000000000005E-3</v>
      </c>
      <c r="F14673">
        <v>-2.8E-3</v>
      </c>
      <c r="G14673">
        <v>-5.9999999999999995E-4</v>
      </c>
      <c r="H14673">
        <v>0</v>
      </c>
    </row>
    <row r="14674" spans="1:8" x14ac:dyDescent="0.25">
      <c r="A14674" s="6">
        <v>44482</v>
      </c>
      <c r="B14674">
        <v>4.3E-3</v>
      </c>
      <c r="C14674">
        <v>-8.9999999999999998E-4</v>
      </c>
      <c r="D14674">
        <v>-1.0500000000000001E-2</v>
      </c>
      <c r="E14674">
        <v>-4.8999999999999998E-3</v>
      </c>
      <c r="F14674">
        <v>-7.9000000000000008E-3</v>
      </c>
      <c r="G14674">
        <v>-4.5999999999999999E-3</v>
      </c>
      <c r="H14674">
        <v>0</v>
      </c>
    </row>
    <row r="14675" spans="1:8" x14ac:dyDescent="0.25">
      <c r="A14675" s="6">
        <v>44483</v>
      </c>
      <c r="B14675">
        <v>1.6500000000000001E-2</v>
      </c>
      <c r="C14675">
        <v>-3.7000000000000002E-3</v>
      </c>
      <c r="D14675">
        <v>-2.8E-3</v>
      </c>
      <c r="E14675">
        <v>0</v>
      </c>
      <c r="F14675">
        <v>-1.1999999999999999E-3</v>
      </c>
      <c r="G14675">
        <v>1.1999999999999999E-3</v>
      </c>
      <c r="H14675">
        <v>0</v>
      </c>
    </row>
    <row r="14676" spans="1:8" x14ac:dyDescent="0.25">
      <c r="A14676" s="6">
        <v>44484</v>
      </c>
      <c r="B14676">
        <v>6.4000000000000003E-3</v>
      </c>
      <c r="C14676">
        <v>-1.1299999999999999E-2</v>
      </c>
      <c r="D14676">
        <v>2.8999999999999998E-3</v>
      </c>
      <c r="E14676">
        <v>3.7000000000000002E-3</v>
      </c>
      <c r="F14676">
        <v>-8.0000000000000004E-4</v>
      </c>
      <c r="G14676">
        <v>1.6000000000000001E-3</v>
      </c>
      <c r="H14676">
        <v>0</v>
      </c>
    </row>
    <row r="14677" spans="1:8" x14ac:dyDescent="0.25">
      <c r="A14677" s="6">
        <v>44487</v>
      </c>
      <c r="B14677">
        <v>4.0000000000000001E-3</v>
      </c>
      <c r="C14677">
        <v>-4.0999999999998997E-3</v>
      </c>
      <c r="D14677">
        <v>-1E-4</v>
      </c>
      <c r="E14677">
        <v>5.6999999999998996E-3</v>
      </c>
      <c r="F14677">
        <v>-8.0000000000000004E-4</v>
      </c>
      <c r="G14677">
        <v>1.37E-2</v>
      </c>
      <c r="H14677">
        <v>0</v>
      </c>
    </row>
    <row r="14678" spans="1:8" x14ac:dyDescent="0.25">
      <c r="A14678" s="6">
        <v>44488</v>
      </c>
      <c r="B14678">
        <v>6.9999999999999004E-3</v>
      </c>
      <c r="C14678">
        <v>-4.7999999999999996E-3</v>
      </c>
      <c r="D14678">
        <v>-2.3999999999999998E-3</v>
      </c>
      <c r="E14678">
        <v>-1.6999999999999999E-3</v>
      </c>
      <c r="F14678">
        <v>1E-3</v>
      </c>
      <c r="G14678">
        <v>-7.3000000000000001E-3</v>
      </c>
      <c r="H14678">
        <v>0</v>
      </c>
    </row>
    <row r="14679" spans="1:8" x14ac:dyDescent="0.25">
      <c r="A14679" s="6">
        <v>44489</v>
      </c>
      <c r="B14679">
        <v>3.3999999999999998E-3</v>
      </c>
      <c r="C14679">
        <v>2.3E-3</v>
      </c>
      <c r="D14679">
        <v>1.2E-2</v>
      </c>
      <c r="E14679">
        <v>2.8E-3</v>
      </c>
      <c r="F14679">
        <v>5.4999999999999997E-3</v>
      </c>
      <c r="G14679">
        <v>1E-3</v>
      </c>
      <c r="H14679">
        <v>0</v>
      </c>
    </row>
    <row r="14680" spans="1:8" x14ac:dyDescent="0.25">
      <c r="A14680" s="6">
        <v>44490</v>
      </c>
      <c r="B14680">
        <v>3.5999999999999999E-3</v>
      </c>
      <c r="C14680">
        <v>2.9999999999999997E-4</v>
      </c>
      <c r="D14680">
        <v>-9.8999999999999002E-3</v>
      </c>
      <c r="E14680">
        <v>3.0999999999999999E-3</v>
      </c>
      <c r="F14680">
        <v>-6.0999999999998998E-3</v>
      </c>
      <c r="G14680">
        <v>1E-4</v>
      </c>
      <c r="H14680">
        <v>0</v>
      </c>
    </row>
    <row r="14681" spans="1:8" x14ac:dyDescent="0.25">
      <c r="A14681" s="6">
        <v>44491</v>
      </c>
      <c r="B14681">
        <v>-2.5000000000000001E-3</v>
      </c>
      <c r="C14681">
        <v>2.0000000000000001E-4</v>
      </c>
      <c r="D14681">
        <v>1.0200000000000001E-2</v>
      </c>
      <c r="E14681">
        <v>4.3E-3</v>
      </c>
      <c r="F14681">
        <v>4.6999999999998996E-3</v>
      </c>
      <c r="G14681">
        <v>3.3E-3</v>
      </c>
      <c r="H14681">
        <v>0</v>
      </c>
    </row>
    <row r="14682" spans="1:8" x14ac:dyDescent="0.25">
      <c r="A14682" s="6">
        <v>44494</v>
      </c>
      <c r="B14682">
        <v>5.5999999999999999E-3</v>
      </c>
      <c r="C14682">
        <v>3.5999999999999999E-3</v>
      </c>
      <c r="D14682">
        <v>-1.2999999999999999E-3</v>
      </c>
      <c r="E14682">
        <v>-4.0999999999998997E-3</v>
      </c>
      <c r="F14682">
        <v>-3.7000000000000002E-3</v>
      </c>
      <c r="G14682">
        <v>1.16999999999999E-2</v>
      </c>
      <c r="H14682">
        <v>0</v>
      </c>
    </row>
    <row r="14683" spans="1:8" x14ac:dyDescent="0.25">
      <c r="A14683" s="6">
        <v>44495</v>
      </c>
      <c r="B14683">
        <v>5.0000000000000001E-4</v>
      </c>
      <c r="C14683">
        <v>-7.7999999999999996E-3</v>
      </c>
      <c r="D14683">
        <v>-3.0000000000000001E-3</v>
      </c>
      <c r="E14683">
        <v>-3.8E-3</v>
      </c>
      <c r="F14683">
        <v>-1.5E-3</v>
      </c>
      <c r="G14683">
        <v>-1.8E-3</v>
      </c>
      <c r="H14683">
        <v>0</v>
      </c>
    </row>
    <row r="14684" spans="1:8" x14ac:dyDescent="0.25">
      <c r="A14684" s="6">
        <v>44496</v>
      </c>
      <c r="B14684">
        <v>-7.6E-3</v>
      </c>
      <c r="C14684">
        <v>-9.3999999999998998E-3</v>
      </c>
      <c r="D14684">
        <v>-1.2E-2</v>
      </c>
      <c r="E14684">
        <v>8.6E-3</v>
      </c>
      <c r="F14684">
        <v>-6.3E-3</v>
      </c>
      <c r="G14684">
        <v>-8.9999999999999998E-4</v>
      </c>
      <c r="H14684">
        <v>0</v>
      </c>
    </row>
    <row r="14685" spans="1:8" x14ac:dyDescent="0.25">
      <c r="A14685" s="6">
        <v>44497</v>
      </c>
      <c r="B14685">
        <v>1.11E-2</v>
      </c>
      <c r="C14685">
        <v>8.3000000000000001E-3</v>
      </c>
      <c r="D14685">
        <v>-5.0000000000000001E-3</v>
      </c>
      <c r="E14685">
        <v>-2.7000000000000001E-3</v>
      </c>
      <c r="F14685">
        <v>-1.6999999999999999E-3</v>
      </c>
      <c r="G14685">
        <v>8.0999999999999996E-3</v>
      </c>
      <c r="H14685">
        <v>0</v>
      </c>
    </row>
    <row r="14686" spans="1:8" x14ac:dyDescent="0.25">
      <c r="A14686" s="6">
        <v>44498</v>
      </c>
      <c r="B14686">
        <v>2.0999999999999999E-3</v>
      </c>
      <c r="C14686">
        <v>1.2999999999999999E-3</v>
      </c>
      <c r="D14686">
        <v>-8.3000000000000001E-3</v>
      </c>
      <c r="E14686">
        <v>5.5999999999999999E-3</v>
      </c>
      <c r="F14686">
        <v>-8.3000000000000001E-3</v>
      </c>
      <c r="G14686">
        <v>5.7999999999999996E-3</v>
      </c>
      <c r="H14686">
        <v>0</v>
      </c>
    </row>
    <row r="14687" spans="1:8" x14ac:dyDescent="0.25">
      <c r="A14687" s="6">
        <v>44501</v>
      </c>
      <c r="B14687">
        <v>5.0000000000000001E-3</v>
      </c>
      <c r="C14687">
        <v>2.04999999999999E-2</v>
      </c>
      <c r="D14687">
        <v>4.4000000000000003E-3</v>
      </c>
      <c r="E14687">
        <v>-1.1299999999999999E-2</v>
      </c>
      <c r="F14687">
        <v>6.9999999999999999E-4</v>
      </c>
      <c r="G14687">
        <v>9.1999999999999998E-3</v>
      </c>
      <c r="H14687">
        <v>0</v>
      </c>
    </row>
    <row r="14688" spans="1:8" x14ac:dyDescent="0.25">
      <c r="A14688" s="6">
        <v>44502</v>
      </c>
      <c r="B14688">
        <v>2.5000000000000001E-3</v>
      </c>
      <c r="C14688">
        <v>-3.3E-3</v>
      </c>
      <c r="D14688">
        <v>-5.4999999999999997E-3</v>
      </c>
      <c r="E14688">
        <v>4.1999999999999997E-3</v>
      </c>
      <c r="F14688">
        <v>1.6000000000000001E-3</v>
      </c>
      <c r="G14688">
        <v>0</v>
      </c>
      <c r="H14688">
        <v>0</v>
      </c>
    </row>
    <row r="14689" spans="1:8" x14ac:dyDescent="0.25">
      <c r="A14689" s="6">
        <v>44503</v>
      </c>
      <c r="B14689">
        <v>7.9000000000000008E-3</v>
      </c>
      <c r="C14689">
        <v>1.44E-2</v>
      </c>
      <c r="D14689">
        <v>-1.6000000000000001E-3</v>
      </c>
      <c r="E14689">
        <v>2.0999999999999999E-3</v>
      </c>
      <c r="F14689">
        <v>-4.3E-3</v>
      </c>
      <c r="G14689">
        <v>-3.0000000000000001E-3</v>
      </c>
      <c r="H14689">
        <v>0</v>
      </c>
    </row>
    <row r="14690" spans="1:8" x14ac:dyDescent="0.25">
      <c r="A14690" s="6">
        <v>44504</v>
      </c>
      <c r="B14690">
        <v>3.8999999999999998E-3</v>
      </c>
      <c r="C14690">
        <v>-2.8999999999999998E-3</v>
      </c>
      <c r="D14690">
        <v>-1.38E-2</v>
      </c>
      <c r="E14690">
        <v>6.6E-3</v>
      </c>
      <c r="F14690">
        <v>-7.4000000000000003E-3</v>
      </c>
      <c r="G14690">
        <v>-4.5999999999999999E-3</v>
      </c>
      <c r="H14690">
        <v>0</v>
      </c>
    </row>
    <row r="14691" spans="1:8" x14ac:dyDescent="0.25">
      <c r="A14691" s="6">
        <v>44505</v>
      </c>
      <c r="B14691">
        <v>3.7000000000000002E-3</v>
      </c>
      <c r="C14691">
        <v>7.9000000000000008E-3</v>
      </c>
      <c r="D14691">
        <v>1.21999999999999E-2</v>
      </c>
      <c r="E14691">
        <v>5.0000000000000001E-4</v>
      </c>
      <c r="F14691">
        <v>1.3599999999999999E-2</v>
      </c>
      <c r="G14691">
        <v>8.3999999999999995E-3</v>
      </c>
      <c r="H14691">
        <v>0</v>
      </c>
    </row>
    <row r="14692" spans="1:8" x14ac:dyDescent="0.25">
      <c r="A14692" s="6">
        <v>44508</v>
      </c>
      <c r="B14692">
        <v>1.6000000000000001E-3</v>
      </c>
      <c r="C14692">
        <v>2.0000000000000001E-4</v>
      </c>
      <c r="D14692">
        <v>1E-3</v>
      </c>
      <c r="E14692">
        <v>-5.3E-3</v>
      </c>
      <c r="F14692">
        <v>-1.1999999999999999E-3</v>
      </c>
      <c r="G14692">
        <v>4.5999999999999999E-3</v>
      </c>
      <c r="H14692">
        <v>0</v>
      </c>
    </row>
    <row r="14693" spans="1:8" x14ac:dyDescent="0.25">
      <c r="A14693" s="6">
        <v>44509</v>
      </c>
      <c r="B14693">
        <v>-3.3999999999999998E-3</v>
      </c>
      <c r="C14693">
        <v>-1.2999999999999999E-3</v>
      </c>
      <c r="D14693">
        <v>4.5999999999999999E-3</v>
      </c>
      <c r="E14693">
        <v>5.8999999999999999E-3</v>
      </c>
      <c r="F14693">
        <v>2.8999999999999998E-3</v>
      </c>
      <c r="G14693">
        <v>-8.8000000000000005E-3</v>
      </c>
      <c r="H14693">
        <v>0</v>
      </c>
    </row>
    <row r="14694" spans="1:8" x14ac:dyDescent="0.25">
      <c r="A14694" s="6">
        <v>44510</v>
      </c>
      <c r="B14694">
        <v>-1.04E-2</v>
      </c>
      <c r="C14694">
        <v>-3.0000000000000001E-3</v>
      </c>
      <c r="D14694">
        <v>9.4999999999999998E-3</v>
      </c>
      <c r="E14694">
        <v>1.37E-2</v>
      </c>
      <c r="F14694">
        <v>2.0000000000000001E-4</v>
      </c>
      <c r="G14694">
        <v>-9.1999999999999998E-3</v>
      </c>
      <c r="H14694">
        <v>0</v>
      </c>
    </row>
    <row r="14695" spans="1:8" x14ac:dyDescent="0.25">
      <c r="A14695" s="6">
        <v>44511</v>
      </c>
      <c r="B14695">
        <v>1.6999999999999999E-3</v>
      </c>
      <c r="C14695">
        <v>6.1999999999999998E-3</v>
      </c>
      <c r="D14695">
        <v>3.3999999999999998E-3</v>
      </c>
      <c r="E14695">
        <v>1.4E-3</v>
      </c>
      <c r="F14695">
        <v>1E-3</v>
      </c>
      <c r="G14695">
        <v>9.4999999999999998E-3</v>
      </c>
      <c r="H14695">
        <v>0</v>
      </c>
    </row>
    <row r="14696" spans="1:8" x14ac:dyDescent="0.25">
      <c r="A14696" s="6">
        <v>44512</v>
      </c>
      <c r="B14696">
        <v>7.4000000000000003E-3</v>
      </c>
      <c r="C14696">
        <v>-4.5999999999999999E-3</v>
      </c>
      <c r="D14696">
        <v>-9.1000000000000004E-3</v>
      </c>
      <c r="E14696">
        <v>3.7000000000000002E-3</v>
      </c>
      <c r="F14696">
        <v>-2.8999999999999998E-3</v>
      </c>
      <c r="G14696">
        <v>-2E-3</v>
      </c>
      <c r="H14696">
        <v>0</v>
      </c>
    </row>
    <row r="14697" spans="1:8" x14ac:dyDescent="0.25">
      <c r="A14697" s="6">
        <v>44515</v>
      </c>
      <c r="B14697">
        <v>-5.9999999999999995E-4</v>
      </c>
      <c r="C14697">
        <v>-4.4999999999999997E-3</v>
      </c>
      <c r="D14697">
        <v>6.9999999999999004E-3</v>
      </c>
      <c r="E14697">
        <v>5.3E-3</v>
      </c>
      <c r="F14697">
        <v>5.0000000000000001E-3</v>
      </c>
      <c r="G14697">
        <v>-1.6999999999999999E-3</v>
      </c>
      <c r="H14697">
        <v>0</v>
      </c>
    </row>
    <row r="14698" spans="1:8" x14ac:dyDescent="0.25">
      <c r="A14698" s="6">
        <v>44516</v>
      </c>
      <c r="B14698">
        <v>4.4000000000000003E-3</v>
      </c>
      <c r="C14698">
        <v>-1.6000000000000001E-3</v>
      </c>
      <c r="D14698">
        <v>-6.7999999999999996E-3</v>
      </c>
      <c r="E14698">
        <v>1.6999999999999999E-3</v>
      </c>
      <c r="F14698">
        <v>-6.4999999999999997E-3</v>
      </c>
      <c r="G14698">
        <v>2.0999999999999999E-3</v>
      </c>
      <c r="H14698">
        <v>0</v>
      </c>
    </row>
    <row r="14699" spans="1:8" x14ac:dyDescent="0.25">
      <c r="A14699" s="6">
        <v>44517</v>
      </c>
      <c r="B14699">
        <v>-4.0999999999998997E-3</v>
      </c>
      <c r="C14699">
        <v>-6.4999999999999997E-3</v>
      </c>
      <c r="D14699">
        <v>-2.5999999999999999E-3</v>
      </c>
      <c r="E14699">
        <v>8.0999999999999996E-3</v>
      </c>
      <c r="F14699">
        <v>1.8E-3</v>
      </c>
      <c r="G14699">
        <v>-4.0000000000000002E-4</v>
      </c>
      <c r="H14699">
        <v>0</v>
      </c>
    </row>
    <row r="14700" spans="1:8" x14ac:dyDescent="0.25">
      <c r="A14700" s="6">
        <v>44518</v>
      </c>
      <c r="B14700">
        <v>1.4E-3</v>
      </c>
      <c r="C14700">
        <v>-7.4999999999999997E-3</v>
      </c>
      <c r="D14700">
        <v>-5.9999999999999995E-4</v>
      </c>
      <c r="E14700">
        <v>1.2500000000000001E-2</v>
      </c>
      <c r="F14700">
        <v>-1.1000000000000001E-3</v>
      </c>
      <c r="G14700">
        <v>0.01</v>
      </c>
      <c r="H14700">
        <v>0</v>
      </c>
    </row>
    <row r="14701" spans="1:8" x14ac:dyDescent="0.25">
      <c r="A14701" s="6">
        <v>44519</v>
      </c>
      <c r="B14701">
        <v>-2.5000000000000001E-3</v>
      </c>
      <c r="C14701">
        <v>-4.0999999999998997E-3</v>
      </c>
      <c r="D14701">
        <v>-1.3100000000000001E-2</v>
      </c>
      <c r="E14701">
        <v>1.03E-2</v>
      </c>
      <c r="F14701">
        <v>-6.4000000000000003E-3</v>
      </c>
      <c r="G14701">
        <v>2.9999999999999997E-4</v>
      </c>
      <c r="H14701">
        <v>0</v>
      </c>
    </row>
    <row r="14702" spans="1:8" x14ac:dyDescent="0.25">
      <c r="A14702" s="6">
        <v>44522</v>
      </c>
      <c r="B14702">
        <v>-5.6999999999998996E-3</v>
      </c>
      <c r="C14702">
        <v>6.9999999999999999E-4</v>
      </c>
      <c r="D14702">
        <v>2.7799999999999998E-2</v>
      </c>
      <c r="E14702">
        <v>1.2500000000000001E-2</v>
      </c>
      <c r="F14702">
        <v>1.6299999999999999E-2</v>
      </c>
      <c r="G14702">
        <v>6.1999999999999998E-3</v>
      </c>
      <c r="H14702">
        <v>0</v>
      </c>
    </row>
    <row r="14703" spans="1:8" x14ac:dyDescent="0.25">
      <c r="A14703" s="6">
        <v>44523</v>
      </c>
      <c r="B14703">
        <v>-2.0000000000000001E-4</v>
      </c>
      <c r="C14703">
        <v>-1.9E-3</v>
      </c>
      <c r="D14703">
        <v>1.77E-2</v>
      </c>
      <c r="E14703">
        <v>2.3999999999999998E-3</v>
      </c>
      <c r="F14703">
        <v>1.15E-2</v>
      </c>
      <c r="G14703">
        <v>1.1000000000000001E-3</v>
      </c>
      <c r="H14703">
        <v>0</v>
      </c>
    </row>
    <row r="14704" spans="1:8" x14ac:dyDescent="0.25">
      <c r="A14704" s="6">
        <v>44524</v>
      </c>
      <c r="B14704">
        <v>3.0000000000000001E-3</v>
      </c>
      <c r="C14704">
        <v>-1.4E-3</v>
      </c>
      <c r="D14704">
        <v>-8.6999999999999994E-3</v>
      </c>
      <c r="E14704">
        <v>-5.4000000000000003E-3</v>
      </c>
      <c r="F14704">
        <v>-2.5000000000000001E-3</v>
      </c>
      <c r="G14704">
        <v>1.2999999999999999E-3</v>
      </c>
      <c r="H14704">
        <v>0</v>
      </c>
    </row>
    <row r="14705" spans="1:8" x14ac:dyDescent="0.25">
      <c r="A14705" s="6">
        <v>44526</v>
      </c>
      <c r="B14705">
        <v>-2.23E-2</v>
      </c>
      <c r="C14705">
        <v>-1.2800000000000001E-2</v>
      </c>
      <c r="D14705">
        <v>-9.4999999999999998E-3</v>
      </c>
      <c r="E14705">
        <v>2.5999999999999999E-3</v>
      </c>
      <c r="F14705">
        <v>-6.0999999999998998E-3</v>
      </c>
      <c r="G14705">
        <v>-6.9999999999999004E-3</v>
      </c>
      <c r="H14705">
        <v>0</v>
      </c>
    </row>
    <row r="14706" spans="1:8" x14ac:dyDescent="0.25">
      <c r="A14706" s="6">
        <v>44529</v>
      </c>
      <c r="B14706">
        <v>1.0999999999999999E-2</v>
      </c>
      <c r="C14706">
        <v>-1.3100000000000001E-2</v>
      </c>
      <c r="D14706">
        <v>-7.7999999999999996E-3</v>
      </c>
      <c r="E14706">
        <v>3.8E-3</v>
      </c>
      <c r="F14706">
        <v>-3.0999999999999999E-3</v>
      </c>
      <c r="G14706">
        <v>1.2500000000000001E-2</v>
      </c>
      <c r="H14706">
        <v>0</v>
      </c>
    </row>
    <row r="14707" spans="1:8" x14ac:dyDescent="0.25">
      <c r="A14707" s="6">
        <v>44530</v>
      </c>
      <c r="B14707">
        <v>-1.95E-2</v>
      </c>
      <c r="C14707">
        <v>1.8E-3</v>
      </c>
      <c r="D14707">
        <v>-1.1299999999999999E-2</v>
      </c>
      <c r="E14707">
        <v>-8.9999999999999998E-4</v>
      </c>
      <c r="F14707">
        <v>3.8999999999999998E-3</v>
      </c>
      <c r="G14707">
        <v>-1.9E-3</v>
      </c>
      <c r="H14707">
        <v>0</v>
      </c>
    </row>
    <row r="14708" spans="1:8" x14ac:dyDescent="0.25">
      <c r="A14708" s="6">
        <v>44531</v>
      </c>
      <c r="B14708">
        <v>-1.5900000000000001E-2</v>
      </c>
      <c r="C14708">
        <v>-4.4000000000000003E-3</v>
      </c>
      <c r="D14708">
        <v>1.09E-2</v>
      </c>
      <c r="E14708">
        <v>2.3300000000000001E-2</v>
      </c>
      <c r="F14708">
        <v>7.7999999999999996E-3</v>
      </c>
      <c r="G14708">
        <v>-1.8E-3</v>
      </c>
      <c r="H14708">
        <v>0</v>
      </c>
    </row>
    <row r="14709" spans="1:8" x14ac:dyDescent="0.25">
      <c r="A14709" s="6">
        <v>44532</v>
      </c>
      <c r="B14709">
        <v>1.5299999999999999E-2</v>
      </c>
      <c r="C14709">
        <v>0.01</v>
      </c>
      <c r="D14709">
        <v>1.24E-2</v>
      </c>
      <c r="E14709">
        <v>-6.6E-3</v>
      </c>
      <c r="F14709">
        <v>4.0000000000000002E-4</v>
      </c>
      <c r="G14709">
        <v>-2.5999999999999999E-3</v>
      </c>
      <c r="H14709">
        <v>0</v>
      </c>
    </row>
    <row r="14710" spans="1:8" x14ac:dyDescent="0.25">
      <c r="A14710" s="6">
        <v>44533</v>
      </c>
      <c r="B14710">
        <v>-1.18E-2</v>
      </c>
      <c r="C14710">
        <v>-8.6999999999999994E-3</v>
      </c>
      <c r="D14710">
        <v>1.0800000000000001E-2</v>
      </c>
      <c r="E14710">
        <v>1.7600000000000001E-2</v>
      </c>
      <c r="F14710">
        <v>1.0699999999999999E-2</v>
      </c>
      <c r="G14710">
        <v>-1.12E-2</v>
      </c>
      <c r="H14710">
        <v>0</v>
      </c>
    </row>
    <row r="14711" spans="1:8" x14ac:dyDescent="0.25">
      <c r="A14711" s="6">
        <v>44536</v>
      </c>
      <c r="B14711">
        <v>1.2E-2</v>
      </c>
      <c r="C14711">
        <v>8.3999999999999995E-3</v>
      </c>
      <c r="D14711">
        <v>6.3E-3</v>
      </c>
      <c r="E14711">
        <v>8.9999999999999998E-4</v>
      </c>
      <c r="F14711">
        <v>6.1999999999999998E-3</v>
      </c>
      <c r="G14711">
        <v>-9.4999999999999998E-3</v>
      </c>
      <c r="H14711">
        <v>0</v>
      </c>
    </row>
    <row r="14712" spans="1:8" x14ac:dyDescent="0.25">
      <c r="A14712" s="6">
        <v>44537</v>
      </c>
      <c r="B14712">
        <v>2.2200000000000001E-2</v>
      </c>
      <c r="C14712">
        <v>-1.6999999999999999E-3</v>
      </c>
      <c r="D14712">
        <v>-1.78E-2</v>
      </c>
      <c r="E14712">
        <v>-1.44E-2</v>
      </c>
      <c r="F14712">
        <v>-4.6999999999998996E-3</v>
      </c>
      <c r="G14712">
        <v>9.2999999999999992E-3</v>
      </c>
      <c r="H14712">
        <v>0</v>
      </c>
    </row>
    <row r="14713" spans="1:8" x14ac:dyDescent="0.25">
      <c r="A14713" s="6">
        <v>44538</v>
      </c>
      <c r="B14713">
        <v>4.5999999999999999E-3</v>
      </c>
      <c r="C14713">
        <v>3.4999999999998999E-3</v>
      </c>
      <c r="D14713">
        <v>-8.5000000000000006E-3</v>
      </c>
      <c r="E14713">
        <v>-9.7000000000000003E-3</v>
      </c>
      <c r="F14713">
        <v>1.9E-3</v>
      </c>
      <c r="G14713">
        <v>-5.4000000000000003E-3</v>
      </c>
      <c r="H14713">
        <v>0</v>
      </c>
    </row>
    <row r="14714" spans="1:8" x14ac:dyDescent="0.25">
      <c r="A14714" s="6">
        <v>44539</v>
      </c>
      <c r="B14714">
        <v>-1.04E-2</v>
      </c>
      <c r="C14714">
        <v>-1.0500000000000001E-2</v>
      </c>
      <c r="D14714">
        <v>1.55E-2</v>
      </c>
      <c r="E14714">
        <v>1.44E-2</v>
      </c>
      <c r="F14714">
        <v>0.01</v>
      </c>
      <c r="G14714">
        <v>0</v>
      </c>
      <c r="H14714">
        <v>0</v>
      </c>
    </row>
    <row r="14715" spans="1:8" x14ac:dyDescent="0.25">
      <c r="A14715" s="6">
        <v>44540</v>
      </c>
      <c r="B14715">
        <v>7.0999999999998998E-3</v>
      </c>
      <c r="C14715">
        <v>-8.6999999999999994E-3</v>
      </c>
      <c r="D14715">
        <v>5.1999999999999998E-3</v>
      </c>
      <c r="E14715">
        <v>1.38E-2</v>
      </c>
      <c r="F14715">
        <v>7.7000000000000002E-3</v>
      </c>
      <c r="G14715">
        <v>7.7999999999999996E-3</v>
      </c>
      <c r="H14715">
        <v>0</v>
      </c>
    </row>
    <row r="14716" spans="1:8" x14ac:dyDescent="0.25">
      <c r="A14716" s="6">
        <v>44543</v>
      </c>
      <c r="B14716">
        <v>-1.04E-2</v>
      </c>
      <c r="C14716">
        <v>-2.8999999999999998E-3</v>
      </c>
      <c r="D14716">
        <v>-9.8999999999999002E-3</v>
      </c>
      <c r="E14716">
        <v>3.0999999999999999E-3</v>
      </c>
      <c r="F14716">
        <v>-3.0000000000000001E-3</v>
      </c>
      <c r="G14716">
        <v>-1.8200000000000001E-2</v>
      </c>
      <c r="H14716">
        <v>0</v>
      </c>
    </row>
    <row r="14717" spans="1:8" x14ac:dyDescent="0.25">
      <c r="A14717" s="6">
        <v>44544</v>
      </c>
      <c r="B14717">
        <v>-7.6E-3</v>
      </c>
      <c r="C14717">
        <v>-3.4999999999998999E-3</v>
      </c>
      <c r="D14717">
        <v>1.6500000000000001E-2</v>
      </c>
      <c r="E14717">
        <v>4.0999999999998997E-3</v>
      </c>
      <c r="F14717">
        <v>1.8E-3</v>
      </c>
      <c r="G14717">
        <v>-2.8999999999999998E-3</v>
      </c>
      <c r="H14717">
        <v>0</v>
      </c>
    </row>
    <row r="14718" spans="1:8" x14ac:dyDescent="0.25">
      <c r="A14718" s="6">
        <v>44545</v>
      </c>
      <c r="B14718">
        <v>1.6199999999999999E-2</v>
      </c>
      <c r="C14718">
        <v>1E-4</v>
      </c>
      <c r="D14718">
        <v>-1.9099999999999999E-2</v>
      </c>
      <c r="E14718">
        <v>5.0000000000000001E-4</v>
      </c>
      <c r="F14718">
        <v>-3.4999999999998999E-3</v>
      </c>
      <c r="G14718">
        <v>4.6999999999998996E-3</v>
      </c>
      <c r="H14718">
        <v>0</v>
      </c>
    </row>
    <row r="14719" spans="1:8" x14ac:dyDescent="0.25">
      <c r="A14719" s="6">
        <v>44546</v>
      </c>
      <c r="B14719">
        <v>-1.18999999999999E-2</v>
      </c>
      <c r="C14719">
        <v>-8.5000000000000006E-3</v>
      </c>
      <c r="D14719">
        <v>2.79999999999999E-2</v>
      </c>
      <c r="E14719">
        <v>6.1999999999999998E-3</v>
      </c>
      <c r="F14719">
        <v>6.7000000000000002E-3</v>
      </c>
      <c r="G14719">
        <v>-1.12E-2</v>
      </c>
      <c r="H14719">
        <v>0</v>
      </c>
    </row>
    <row r="14720" spans="1:8" x14ac:dyDescent="0.25">
      <c r="A14720" s="6">
        <v>44547</v>
      </c>
      <c r="B14720">
        <v>-6.6E-3</v>
      </c>
      <c r="C14720">
        <v>1.47E-2</v>
      </c>
      <c r="D14720">
        <v>-2.33999999999999E-2</v>
      </c>
      <c r="E14720">
        <v>-1.7000000000000001E-2</v>
      </c>
      <c r="F14720">
        <v>-3.7000000000000002E-3</v>
      </c>
      <c r="G14720">
        <v>-1.66E-2</v>
      </c>
      <c r="H14720">
        <v>0</v>
      </c>
    </row>
    <row r="14721" spans="1:8" x14ac:dyDescent="0.25">
      <c r="A14721" s="6">
        <v>44550</v>
      </c>
      <c r="B14721">
        <v>-1.26E-2</v>
      </c>
      <c r="C14721">
        <v>-2.0999999999999999E-3</v>
      </c>
      <c r="D14721">
        <v>-4.0999999999998997E-3</v>
      </c>
      <c r="E14721">
        <v>2.9999999999999997E-4</v>
      </c>
      <c r="F14721">
        <v>1.6999999999999999E-3</v>
      </c>
      <c r="G14721">
        <v>-3.4999999999998999E-3</v>
      </c>
      <c r="H14721">
        <v>0</v>
      </c>
    </row>
    <row r="14722" spans="1:8" x14ac:dyDescent="0.25">
      <c r="A14722" s="6">
        <v>44551</v>
      </c>
      <c r="B14722">
        <v>2.06E-2</v>
      </c>
      <c r="C14722">
        <v>6.6E-3</v>
      </c>
      <c r="D14722">
        <v>1.9E-3</v>
      </c>
      <c r="E14722">
        <v>-1.09E-2</v>
      </c>
      <c r="F14722">
        <v>-2.3999999999999998E-3</v>
      </c>
      <c r="G14722">
        <v>6.0999999999998998E-3</v>
      </c>
      <c r="H14722">
        <v>0</v>
      </c>
    </row>
    <row r="14723" spans="1:8" x14ac:dyDescent="0.25">
      <c r="A14723" s="6">
        <v>44552</v>
      </c>
      <c r="B14723">
        <v>9.7000000000000003E-3</v>
      </c>
      <c r="C14723">
        <v>1.8E-3</v>
      </c>
      <c r="D14723">
        <v>-3.4999999999998999E-3</v>
      </c>
      <c r="E14723">
        <v>3.3999999999999998E-3</v>
      </c>
      <c r="F14723">
        <v>5.0000000000000001E-4</v>
      </c>
      <c r="G14723">
        <v>9.3999999999998998E-3</v>
      </c>
      <c r="H14723">
        <v>0</v>
      </c>
    </row>
    <row r="14724" spans="1:8" x14ac:dyDescent="0.25">
      <c r="A14724" s="6">
        <v>44553</v>
      </c>
      <c r="B14724">
        <v>7.1999999999999998E-3</v>
      </c>
      <c r="C14724">
        <v>2.8E-3</v>
      </c>
      <c r="D14724">
        <v>-4.8999999999999998E-3</v>
      </c>
      <c r="E14724">
        <v>-3.7000000000000002E-3</v>
      </c>
      <c r="F14724">
        <v>-4.0999999999998997E-3</v>
      </c>
      <c r="G14724">
        <v>2.9999999999999997E-4</v>
      </c>
      <c r="H14724">
        <v>0</v>
      </c>
    </row>
    <row r="14725" spans="1:8" x14ac:dyDescent="0.25">
      <c r="A14725" s="6">
        <v>44557</v>
      </c>
      <c r="B14725">
        <v>1.23E-2</v>
      </c>
      <c r="C14725">
        <v>-1.2999999999999999E-3</v>
      </c>
      <c r="D14725">
        <v>3.0999999999999999E-3</v>
      </c>
      <c r="E14725">
        <v>9.7999999999999997E-3</v>
      </c>
      <c r="F14725">
        <v>4.4999999999999997E-3</v>
      </c>
      <c r="G14725">
        <v>0.02</v>
      </c>
      <c r="H14725">
        <v>0</v>
      </c>
    </row>
    <row r="14726" spans="1:8" x14ac:dyDescent="0.25">
      <c r="A14726" s="6">
        <v>44558</v>
      </c>
      <c r="B14726">
        <v>-2.5999999999999999E-3</v>
      </c>
      <c r="C14726">
        <v>-4.0999999999998997E-3</v>
      </c>
      <c r="D14726">
        <v>8.1999999999999001E-3</v>
      </c>
      <c r="E14726">
        <v>8.3999999999999995E-3</v>
      </c>
      <c r="F14726">
        <v>2.3E-3</v>
      </c>
      <c r="G14726">
        <v>-5.3E-3</v>
      </c>
      <c r="H14726">
        <v>0</v>
      </c>
    </row>
    <row r="14727" spans="1:8" x14ac:dyDescent="0.25">
      <c r="A14727" s="6">
        <v>44559</v>
      </c>
      <c r="B14727">
        <v>6.9999999999999999E-4</v>
      </c>
      <c r="C14727">
        <v>-2.0000000000000001E-4</v>
      </c>
      <c r="D14727">
        <v>1.6999999999999999E-3</v>
      </c>
      <c r="E14727">
        <v>7.0999999999998998E-3</v>
      </c>
      <c r="F14727">
        <v>0</v>
      </c>
      <c r="G14727">
        <v>4.4999999999999997E-3</v>
      </c>
      <c r="H14727">
        <v>0</v>
      </c>
    </row>
    <row r="14728" spans="1:8" x14ac:dyDescent="0.25">
      <c r="A14728" s="6">
        <v>44560</v>
      </c>
      <c r="B14728">
        <v>-1.6999999999999999E-3</v>
      </c>
      <c r="C14728">
        <v>6.9999999999999999E-4</v>
      </c>
      <c r="D14728">
        <v>-4.0999999999998997E-3</v>
      </c>
      <c r="E14728">
        <v>-8.3000000000000001E-3</v>
      </c>
      <c r="F14728">
        <v>-4.4000000000000003E-3</v>
      </c>
      <c r="G14728">
        <v>-1.12E-2</v>
      </c>
      <c r="H14728">
        <v>0</v>
      </c>
    </row>
    <row r="14729" spans="1:8" x14ac:dyDescent="0.25">
      <c r="A14729" s="6">
        <v>44561</v>
      </c>
      <c r="B14729">
        <v>-3.0999999999999999E-3</v>
      </c>
      <c r="C14729">
        <v>1.6999999999999999E-3</v>
      </c>
      <c r="D14729">
        <v>5.1999999999999998E-3</v>
      </c>
      <c r="E14729">
        <v>3.4999999999998999E-3</v>
      </c>
      <c r="F14729">
        <v>4.4999999999999997E-3</v>
      </c>
      <c r="G14729">
        <v>4.4000000000000003E-3</v>
      </c>
      <c r="H14729">
        <v>0</v>
      </c>
    </row>
    <row r="14730" spans="1:8" x14ac:dyDescent="0.25">
      <c r="A14730" s="6">
        <v>44564</v>
      </c>
      <c r="B14730">
        <v>7.1999999999999998E-3</v>
      </c>
      <c r="C14730">
        <v>4.4000000000000003E-3</v>
      </c>
      <c r="D14730">
        <v>7.7000000000000002E-3</v>
      </c>
      <c r="E14730">
        <v>-1.16999999999999E-2</v>
      </c>
      <c r="F14730">
        <v>5.3E-3</v>
      </c>
      <c r="G14730">
        <v>-1.0699999999999999E-2</v>
      </c>
      <c r="H14730">
        <v>0</v>
      </c>
    </row>
    <row r="14731" spans="1:8" x14ac:dyDescent="0.25">
      <c r="A14731" s="6">
        <v>44565</v>
      </c>
      <c r="B14731">
        <v>-2.7000000000000001E-3</v>
      </c>
      <c r="C14731">
        <v>-5.9999999999999995E-4</v>
      </c>
      <c r="D14731">
        <v>3.6400000000000002E-2</v>
      </c>
      <c r="E14731">
        <v>6.4000000000000003E-3</v>
      </c>
      <c r="F14731">
        <v>1.5599999999999999E-2</v>
      </c>
      <c r="G14731">
        <v>4.4000000000000003E-3</v>
      </c>
      <c r="H14731">
        <v>0</v>
      </c>
    </row>
    <row r="14732" spans="1:8" x14ac:dyDescent="0.25">
      <c r="A14732" s="6">
        <v>44566</v>
      </c>
      <c r="B14732">
        <v>-2.2599999999999999E-2</v>
      </c>
      <c r="C14732">
        <v>-9.2999999999999992E-3</v>
      </c>
      <c r="D14732">
        <v>2.58E-2</v>
      </c>
      <c r="E14732">
        <v>1.41E-2</v>
      </c>
      <c r="F14732">
        <v>1.29E-2</v>
      </c>
      <c r="G14732">
        <v>-6.7999999999999996E-3</v>
      </c>
      <c r="H14732">
        <v>0</v>
      </c>
    </row>
    <row r="14733" spans="1:8" x14ac:dyDescent="0.25">
      <c r="A14733" s="6">
        <v>44567</v>
      </c>
      <c r="B14733">
        <v>0</v>
      </c>
      <c r="C14733">
        <v>3.8E-3</v>
      </c>
      <c r="D14733">
        <v>1.7600000000000001E-2</v>
      </c>
      <c r="E14733">
        <v>-5.5999999999999999E-3</v>
      </c>
      <c r="F14733">
        <v>1E-4</v>
      </c>
      <c r="G14733">
        <v>7.4000000000000003E-3</v>
      </c>
      <c r="H14733">
        <v>0</v>
      </c>
    </row>
    <row r="14734" spans="1:8" x14ac:dyDescent="0.25">
      <c r="A14734" s="6">
        <v>44568</v>
      </c>
      <c r="B14734">
        <v>-4.8999999999999998E-3</v>
      </c>
      <c r="C14734">
        <v>-9.5999999999999992E-3</v>
      </c>
      <c r="D14734">
        <v>2.0199999999999999E-2</v>
      </c>
      <c r="E14734">
        <v>-1.2999999999999999E-3</v>
      </c>
      <c r="F14734">
        <v>8.5000000000000006E-3</v>
      </c>
      <c r="G14734">
        <v>-6.3E-3</v>
      </c>
      <c r="H14734">
        <v>0</v>
      </c>
    </row>
    <row r="14735" spans="1:8" x14ac:dyDescent="0.25">
      <c r="A14735" s="6">
        <v>44571</v>
      </c>
      <c r="B14735">
        <v>-1.4E-3</v>
      </c>
      <c r="C14735">
        <v>-3.0999999999999999E-3</v>
      </c>
      <c r="D14735">
        <v>-2.5999999999999999E-3</v>
      </c>
      <c r="E14735">
        <v>-5.9999999999999995E-4</v>
      </c>
      <c r="F14735">
        <v>-3.5999999999999999E-3</v>
      </c>
      <c r="G14735">
        <v>-1.5E-3</v>
      </c>
      <c r="H14735">
        <v>0</v>
      </c>
    </row>
    <row r="14736" spans="1:8" x14ac:dyDescent="0.25">
      <c r="A14736" s="6">
        <v>44572</v>
      </c>
      <c r="B14736">
        <v>1.0800000000000001E-2</v>
      </c>
      <c r="C14736">
        <v>-2E-3</v>
      </c>
      <c r="D14736">
        <v>-2.7000000000000001E-3</v>
      </c>
      <c r="E14736">
        <v>-1.24E-2</v>
      </c>
      <c r="F14736">
        <v>3.4999999999998999E-3</v>
      </c>
      <c r="G14736">
        <v>-1.2999999999999999E-3</v>
      </c>
      <c r="H14736">
        <v>0</v>
      </c>
    </row>
    <row r="14737" spans="1:8" x14ac:dyDescent="0.25">
      <c r="A14737" s="6">
        <v>44573</v>
      </c>
      <c r="B14737">
        <v>1.2999999999999999E-3</v>
      </c>
      <c r="C14737">
        <v>-8.5000000000000006E-3</v>
      </c>
      <c r="D14737">
        <v>5.1999999999999998E-3</v>
      </c>
      <c r="E14737">
        <v>7.6E-3</v>
      </c>
      <c r="F14737">
        <v>2.8999999999999998E-3</v>
      </c>
      <c r="G14737">
        <v>1.21999999999999E-2</v>
      </c>
      <c r="H14737">
        <v>0</v>
      </c>
    </row>
    <row r="14738" spans="1:8" x14ac:dyDescent="0.25">
      <c r="A14738" s="6">
        <v>44574</v>
      </c>
      <c r="B14738">
        <v>-1.55E-2</v>
      </c>
      <c r="C14738">
        <v>8.8000000000000005E-3</v>
      </c>
      <c r="D14738">
        <v>2.3900000000000001E-2</v>
      </c>
      <c r="E14738">
        <v>1.18E-2</v>
      </c>
      <c r="F14738">
        <v>1.04E-2</v>
      </c>
      <c r="G14738">
        <v>-2E-3</v>
      </c>
      <c r="H14738">
        <v>0</v>
      </c>
    </row>
    <row r="14739" spans="1:8" x14ac:dyDescent="0.25">
      <c r="A14739" s="6">
        <v>44575</v>
      </c>
      <c r="B14739">
        <v>8.0000000000000004E-4</v>
      </c>
      <c r="C14739">
        <v>5.0000000000000001E-4</v>
      </c>
      <c r="D14739">
        <v>5.4999999999999997E-3</v>
      </c>
      <c r="E14739">
        <v>-8.5000000000000006E-3</v>
      </c>
      <c r="F14739">
        <v>5.1999999999999998E-3</v>
      </c>
      <c r="G14739">
        <v>-8.0000000000000004E-4</v>
      </c>
      <c r="H14739">
        <v>0</v>
      </c>
    </row>
    <row r="14740" spans="1:8" x14ac:dyDescent="0.25">
      <c r="A14740" s="6">
        <v>44579</v>
      </c>
      <c r="B14740">
        <v>-2.06E-2</v>
      </c>
      <c r="C14740">
        <v>-8.9999999999999993E-3</v>
      </c>
      <c r="D14740">
        <v>1.38E-2</v>
      </c>
      <c r="E14740">
        <v>7.9000000000000008E-3</v>
      </c>
      <c r="F14740">
        <v>9.7999999999999997E-3</v>
      </c>
      <c r="G14740">
        <v>8.9999999999999998E-4</v>
      </c>
      <c r="H14740">
        <v>0</v>
      </c>
    </row>
    <row r="14741" spans="1:8" x14ac:dyDescent="0.25">
      <c r="A14741" s="6">
        <v>44580</v>
      </c>
      <c r="B14741">
        <v>-1.0200000000000001E-2</v>
      </c>
      <c r="C14741">
        <v>-3.5999999999999999E-3</v>
      </c>
      <c r="D14741">
        <v>-6.7000000000000002E-3</v>
      </c>
      <c r="E14741">
        <v>2.5000000000000001E-3</v>
      </c>
      <c r="F14741">
        <v>8.9999999999999998E-4</v>
      </c>
      <c r="G14741">
        <v>-3.7000000000000002E-3</v>
      </c>
      <c r="H14741">
        <v>0</v>
      </c>
    </row>
    <row r="14742" spans="1:8" x14ac:dyDescent="0.25">
      <c r="A14742" s="6">
        <v>44581</v>
      </c>
      <c r="B14742">
        <v>-1.15E-2</v>
      </c>
      <c r="C14742">
        <v>-8.3999999999999995E-3</v>
      </c>
      <c r="D14742">
        <v>-2.3E-3</v>
      </c>
      <c r="E14742">
        <v>-3.0999999999999999E-3</v>
      </c>
      <c r="F14742">
        <v>8.9999999999999998E-4</v>
      </c>
      <c r="G14742">
        <v>-4.4999999999999997E-3</v>
      </c>
      <c r="H14742">
        <v>0</v>
      </c>
    </row>
    <row r="14743" spans="1:8" x14ac:dyDescent="0.25">
      <c r="A14743" s="6">
        <v>44582</v>
      </c>
      <c r="B14743">
        <v>-2.0899999999999998E-2</v>
      </c>
      <c r="C14743">
        <v>3.8999999999999998E-3</v>
      </c>
      <c r="D14743">
        <v>4.6999999999998996E-3</v>
      </c>
      <c r="E14743">
        <v>1.03E-2</v>
      </c>
      <c r="F14743">
        <v>5.4000000000000003E-3</v>
      </c>
      <c r="G14743">
        <v>4.5999999999999999E-3</v>
      </c>
      <c r="H14743">
        <v>0</v>
      </c>
    </row>
    <row r="14744" spans="1:8" x14ac:dyDescent="0.25">
      <c r="A14744" s="6">
        <v>44585</v>
      </c>
      <c r="B14744">
        <v>5.3E-3</v>
      </c>
      <c r="C14744">
        <v>1.7500000000000002E-2</v>
      </c>
      <c r="D14744">
        <v>-2.5000000000000001E-3</v>
      </c>
      <c r="E14744">
        <v>-5.9999999999999995E-4</v>
      </c>
      <c r="F14744">
        <v>-6.7000000000000002E-3</v>
      </c>
      <c r="G14744">
        <v>8.0000000000000004E-4</v>
      </c>
      <c r="H14744">
        <v>0</v>
      </c>
    </row>
    <row r="14745" spans="1:8" x14ac:dyDescent="0.25">
      <c r="A14745" s="6">
        <v>44586</v>
      </c>
      <c r="B14745">
        <v>-1.41999999999999E-2</v>
      </c>
      <c r="C14745">
        <v>-1.8E-3</v>
      </c>
      <c r="D14745">
        <v>2.79999999999999E-2</v>
      </c>
      <c r="E14745">
        <v>-7.9000000000000008E-3</v>
      </c>
      <c r="F14745">
        <v>1.6199999999999999E-2</v>
      </c>
      <c r="G14745">
        <v>2.3999999999999998E-3</v>
      </c>
      <c r="H14745">
        <v>0</v>
      </c>
    </row>
    <row r="14746" spans="1:8" x14ac:dyDescent="0.25">
      <c r="A14746" s="6">
        <v>44587</v>
      </c>
      <c r="B14746">
        <v>-2.8999999999999998E-3</v>
      </c>
      <c r="C14746">
        <v>-1.06E-2</v>
      </c>
      <c r="D14746">
        <v>1E-3</v>
      </c>
      <c r="E14746">
        <v>4.1999999999999997E-3</v>
      </c>
      <c r="F14746">
        <v>-2.0000000000000001E-4</v>
      </c>
      <c r="G14746">
        <v>1.3299999999999999E-2</v>
      </c>
      <c r="H14746">
        <v>0</v>
      </c>
    </row>
    <row r="14747" spans="1:8" x14ac:dyDescent="0.25">
      <c r="A14747" s="6">
        <v>44588</v>
      </c>
      <c r="B14747">
        <v>-7.6E-3</v>
      </c>
      <c r="C14747">
        <v>-1.46E-2</v>
      </c>
      <c r="D14747">
        <v>8.3000000000000001E-3</v>
      </c>
      <c r="E14747">
        <v>1.0500000000000001E-2</v>
      </c>
      <c r="F14747">
        <v>9.1999999999999998E-3</v>
      </c>
      <c r="G14747">
        <v>3.5999999999999999E-3</v>
      </c>
      <c r="H14747">
        <v>0</v>
      </c>
    </row>
    <row r="14748" spans="1:8" x14ac:dyDescent="0.25">
      <c r="A14748" s="6">
        <v>44589</v>
      </c>
      <c r="B14748">
        <v>2.46E-2</v>
      </c>
      <c r="C14748">
        <v>-6.1999999999999998E-3</v>
      </c>
      <c r="D14748">
        <v>-2.0799999999999999E-2</v>
      </c>
      <c r="E14748">
        <v>1.6000000000000001E-3</v>
      </c>
      <c r="F14748">
        <v>1.6000000000000001E-3</v>
      </c>
      <c r="G14748">
        <v>-2.8999999999999998E-3</v>
      </c>
      <c r="H14748">
        <v>0</v>
      </c>
    </row>
    <row r="14749" spans="1:8" x14ac:dyDescent="0.25">
      <c r="A14749" s="6">
        <v>44592</v>
      </c>
      <c r="B14749">
        <v>2.3199999999999998E-2</v>
      </c>
      <c r="C14749">
        <v>6.9999999999999004E-3</v>
      </c>
      <c r="D14749">
        <v>-2.87E-2</v>
      </c>
      <c r="E14749">
        <v>-1.8200000000000001E-2</v>
      </c>
      <c r="F14749">
        <v>-1.67E-2</v>
      </c>
      <c r="G14749">
        <v>-1.77E-2</v>
      </c>
      <c r="H14749">
        <v>0</v>
      </c>
    </row>
    <row r="14750" spans="1:8" x14ac:dyDescent="0.25">
      <c r="A14750" s="6">
        <v>44593</v>
      </c>
      <c r="B14750">
        <v>8.6999999999999994E-3</v>
      </c>
      <c r="C14750">
        <v>1.1999999999999999E-3</v>
      </c>
      <c r="D14750">
        <v>6.4999999999999997E-3</v>
      </c>
      <c r="E14750">
        <v>-1.0999999999999999E-2</v>
      </c>
      <c r="F14750">
        <v>3.3E-3</v>
      </c>
      <c r="G14750">
        <v>5.0000000000000001E-4</v>
      </c>
      <c r="H14750">
        <v>0</v>
      </c>
    </row>
    <row r="14751" spans="1:8" x14ac:dyDescent="0.25">
      <c r="A14751" s="6">
        <v>44594</v>
      </c>
      <c r="B14751">
        <v>5.1000000000000004E-3</v>
      </c>
      <c r="C14751">
        <v>-1.5800000000000002E-2</v>
      </c>
      <c r="D14751">
        <v>6.9999999999999004E-3</v>
      </c>
      <c r="E14751">
        <v>1.4999999999999999E-2</v>
      </c>
      <c r="F14751">
        <v>5.0000000000000001E-3</v>
      </c>
      <c r="G14751">
        <v>2.4299999999999999E-2</v>
      </c>
      <c r="H14751">
        <v>0</v>
      </c>
    </row>
    <row r="14752" spans="1:8" x14ac:dyDescent="0.25">
      <c r="A14752" s="6">
        <v>44595</v>
      </c>
      <c r="B14752">
        <v>-2.4799999999999999E-2</v>
      </c>
      <c r="C14752">
        <v>4.5999999999999999E-3</v>
      </c>
      <c r="D14752">
        <v>2.1899999999999999E-2</v>
      </c>
      <c r="E14752">
        <v>4.3E-3</v>
      </c>
      <c r="F14752">
        <v>1.3599999999999999E-2</v>
      </c>
      <c r="G14752">
        <v>1.23E-2</v>
      </c>
      <c r="H14752">
        <v>0</v>
      </c>
    </row>
    <row r="14753" spans="1:8" x14ac:dyDescent="0.25">
      <c r="A14753" s="6">
        <v>44596</v>
      </c>
      <c r="B14753">
        <v>8.8999999999999999E-3</v>
      </c>
      <c r="C14753">
        <v>-3.0000000000000001E-3</v>
      </c>
      <c r="D14753">
        <v>-6.0000000000000001E-3</v>
      </c>
      <c r="E14753">
        <v>-1.7299999999999999E-2</v>
      </c>
      <c r="F14753">
        <v>-1.2E-2</v>
      </c>
      <c r="G14753">
        <v>-2.4199999999999999E-2</v>
      </c>
      <c r="H14753">
        <v>0</v>
      </c>
    </row>
    <row r="14754" spans="1:8" x14ac:dyDescent="0.25">
      <c r="A14754" s="6">
        <v>44599</v>
      </c>
      <c r="B14754">
        <v>-2.3999999999999998E-3</v>
      </c>
      <c r="C14754">
        <v>6.7000000000000002E-3</v>
      </c>
      <c r="D14754">
        <v>2E-3</v>
      </c>
      <c r="E14754">
        <v>-6.9999999999999004E-3</v>
      </c>
      <c r="F14754">
        <v>-1E-4</v>
      </c>
      <c r="G14754">
        <v>-3.5999999999999999E-3</v>
      </c>
      <c r="H14754">
        <v>0</v>
      </c>
    </row>
    <row r="14755" spans="1:8" x14ac:dyDescent="0.25">
      <c r="A14755" s="6">
        <v>44600</v>
      </c>
      <c r="B14755">
        <v>1.0200000000000001E-2</v>
      </c>
      <c r="C14755">
        <v>7.3000000000000001E-3</v>
      </c>
      <c r="D14755">
        <v>-2.8999999999999998E-3</v>
      </c>
      <c r="E14755">
        <v>9.2999999999999992E-3</v>
      </c>
      <c r="F14755">
        <v>-4.1999999999999997E-3</v>
      </c>
      <c r="G14755">
        <v>-1.6000000000000001E-3</v>
      </c>
      <c r="H14755">
        <v>0</v>
      </c>
    </row>
    <row r="14756" spans="1:8" x14ac:dyDescent="0.25">
      <c r="A14756" s="6">
        <v>44601</v>
      </c>
      <c r="B14756">
        <v>1.6E-2</v>
      </c>
      <c r="C14756">
        <v>2.0000000000000001E-4</v>
      </c>
      <c r="D14756">
        <v>-1.9599999999999999E-2</v>
      </c>
      <c r="E14756">
        <v>-1.0999999999999999E-2</v>
      </c>
      <c r="F14756">
        <v>-2.5999999999999999E-3</v>
      </c>
      <c r="G14756">
        <v>-1.12E-2</v>
      </c>
      <c r="H14756">
        <v>0</v>
      </c>
    </row>
    <row r="14757" spans="1:8" x14ac:dyDescent="0.25">
      <c r="A14757" s="6">
        <v>44602</v>
      </c>
      <c r="B14757">
        <v>-1.6899999999999998E-2</v>
      </c>
      <c r="C14757">
        <v>2.0000000000000001E-4</v>
      </c>
      <c r="D14757">
        <v>1.23E-2</v>
      </c>
      <c r="E14757">
        <v>-5.5999999999999999E-3</v>
      </c>
      <c r="F14757">
        <v>2.7000000000000001E-3</v>
      </c>
      <c r="G14757">
        <v>3.3999999999999998E-3</v>
      </c>
      <c r="H14757">
        <v>0</v>
      </c>
    </row>
    <row r="14758" spans="1:8" x14ac:dyDescent="0.25">
      <c r="A14758" s="6">
        <v>44603</v>
      </c>
      <c r="B14758">
        <v>-1.9099999999999999E-2</v>
      </c>
      <c r="C14758">
        <v>9.1999999999999998E-3</v>
      </c>
      <c r="D14758">
        <v>2.1299999999999999E-2</v>
      </c>
      <c r="E14758">
        <v>-2E-3</v>
      </c>
      <c r="F14758">
        <v>1.43E-2</v>
      </c>
      <c r="G14758">
        <v>7.7999999999999996E-3</v>
      </c>
      <c r="H14758">
        <v>0</v>
      </c>
    </row>
    <row r="14759" spans="1:8" x14ac:dyDescent="0.25">
      <c r="A14759" s="6">
        <v>44606</v>
      </c>
      <c r="B14759">
        <v>-3.4999999999998999E-3</v>
      </c>
      <c r="C14759">
        <v>8.0000000000000004E-4</v>
      </c>
      <c r="D14759">
        <v>-6.1999999999999998E-3</v>
      </c>
      <c r="E14759">
        <v>6.8999999999999999E-3</v>
      </c>
      <c r="F14759">
        <v>-1.8E-3</v>
      </c>
      <c r="G14759">
        <v>0</v>
      </c>
      <c r="H14759">
        <v>0</v>
      </c>
    </row>
    <row r="14760" spans="1:8" x14ac:dyDescent="0.25">
      <c r="A14760" s="6">
        <v>44607</v>
      </c>
      <c r="B14760">
        <v>1.8499999999999999E-2</v>
      </c>
      <c r="C14760">
        <v>1.0200000000000001E-2</v>
      </c>
      <c r="D14760">
        <v>-1.39999999999999E-2</v>
      </c>
      <c r="E14760">
        <v>-6.7999999999999996E-3</v>
      </c>
      <c r="F14760">
        <v>-8.0999999999999996E-3</v>
      </c>
      <c r="G14760">
        <v>-9.5999999999999992E-3</v>
      </c>
      <c r="H14760">
        <v>0</v>
      </c>
    </row>
    <row r="14761" spans="1:8" x14ac:dyDescent="0.25">
      <c r="A14761" s="6">
        <v>44608</v>
      </c>
      <c r="B14761">
        <v>-2.0000000000000001E-4</v>
      </c>
      <c r="C14761">
        <v>4.0000000000000002E-4</v>
      </c>
      <c r="D14761">
        <v>3.2000000000000002E-3</v>
      </c>
      <c r="E14761">
        <v>6.0999999999998998E-3</v>
      </c>
      <c r="F14761">
        <v>4.1999999999999997E-3</v>
      </c>
      <c r="G14761">
        <v>6.0000000000000001E-3</v>
      </c>
      <c r="H14761">
        <v>0</v>
      </c>
    </row>
    <row r="14762" spans="1:8" x14ac:dyDescent="0.25">
      <c r="A14762" s="6">
        <v>44609</v>
      </c>
      <c r="B14762">
        <v>-2.29E-2</v>
      </c>
      <c r="C14762">
        <v>-5.0000000000000001E-4</v>
      </c>
      <c r="D14762">
        <v>1.15E-2</v>
      </c>
      <c r="E14762">
        <v>8.8000000000000005E-3</v>
      </c>
      <c r="F14762">
        <v>1.47E-2</v>
      </c>
      <c r="G14762">
        <v>1.03E-2</v>
      </c>
      <c r="H14762">
        <v>0</v>
      </c>
    </row>
    <row r="14763" spans="1:8" x14ac:dyDescent="0.25">
      <c r="A14763" s="6">
        <v>44610</v>
      </c>
      <c r="B14763">
        <v>-8.5000000000000006E-3</v>
      </c>
      <c r="C14763">
        <v>1.1999999999999999E-3</v>
      </c>
      <c r="D14763">
        <v>9.4999999999999998E-3</v>
      </c>
      <c r="E14763">
        <v>1.0699999999999999E-2</v>
      </c>
      <c r="F14763">
        <v>4.4000000000000003E-3</v>
      </c>
      <c r="G14763">
        <v>1.09E-2</v>
      </c>
      <c r="H14763">
        <v>0</v>
      </c>
    </row>
    <row r="14764" spans="1:8" x14ac:dyDescent="0.25">
      <c r="A14764" s="6">
        <v>44614</v>
      </c>
      <c r="B14764">
        <v>-1.16999999999999E-2</v>
      </c>
      <c r="C14764">
        <v>-3.5999999999999999E-3</v>
      </c>
      <c r="D14764">
        <v>8.9999999999999998E-4</v>
      </c>
      <c r="E14764">
        <v>-4.0000000000000002E-4</v>
      </c>
      <c r="F14764">
        <v>1.6000000000000001E-3</v>
      </c>
      <c r="G14764">
        <v>5.1000000000000004E-3</v>
      </c>
      <c r="H14764">
        <v>0</v>
      </c>
    </row>
    <row r="14765" spans="1:8" x14ac:dyDescent="0.25">
      <c r="A14765" s="6">
        <v>44615</v>
      </c>
      <c r="B14765">
        <v>-1.95E-2</v>
      </c>
      <c r="C14765">
        <v>5.9999999999999995E-4</v>
      </c>
      <c r="D14765">
        <v>1.2500000000000001E-2</v>
      </c>
      <c r="E14765">
        <v>2.0000000000000001E-4</v>
      </c>
      <c r="F14765">
        <v>1.0699999999999999E-2</v>
      </c>
      <c r="G14765">
        <v>9.3999999999998998E-3</v>
      </c>
      <c r="H14765">
        <v>0</v>
      </c>
    </row>
    <row r="14766" spans="1:8" x14ac:dyDescent="0.25">
      <c r="A14766" s="6">
        <v>44616</v>
      </c>
      <c r="B14766">
        <v>1.8700000000000001E-2</v>
      </c>
      <c r="C14766">
        <v>6.8999999999999999E-3</v>
      </c>
      <c r="D14766">
        <v>-3.8800000000000001E-2</v>
      </c>
      <c r="E14766">
        <v>-1.7899999999999999E-2</v>
      </c>
      <c r="F14766">
        <v>-1.7999999999999999E-2</v>
      </c>
      <c r="G14766">
        <v>-3.0499999999999999E-2</v>
      </c>
      <c r="H14766">
        <v>0</v>
      </c>
    </row>
    <row r="14767" spans="1:8" x14ac:dyDescent="0.25">
      <c r="A14767" s="6">
        <v>44617</v>
      </c>
      <c r="B14767">
        <v>2.24E-2</v>
      </c>
      <c r="C14767">
        <v>-1.4E-3</v>
      </c>
      <c r="D14767">
        <v>1.18999999999999E-2</v>
      </c>
      <c r="E14767">
        <v>3.5999999999999999E-3</v>
      </c>
      <c r="F14767">
        <v>-1.9E-3</v>
      </c>
      <c r="G14767">
        <v>7.3000000000000001E-3</v>
      </c>
      <c r="H14767">
        <v>0</v>
      </c>
    </row>
    <row r="14768" spans="1:8" x14ac:dyDescent="0.25">
      <c r="A14768" s="6">
        <v>44620</v>
      </c>
      <c r="B14768">
        <v>2.9999999999999997E-4</v>
      </c>
      <c r="C14768">
        <v>3.8999999999999998E-3</v>
      </c>
      <c r="D14768">
        <v>-4.5999999999999999E-3</v>
      </c>
      <c r="E14768">
        <v>-8.0000000000000002E-3</v>
      </c>
      <c r="F14768">
        <v>2.5000000000000001E-3</v>
      </c>
      <c r="G14768">
        <v>-2.8999999999999998E-3</v>
      </c>
      <c r="H14768">
        <v>0</v>
      </c>
    </row>
    <row r="14769" spans="1:8" x14ac:dyDescent="0.25">
      <c r="A14769" s="6">
        <v>44621</v>
      </c>
      <c r="B14769">
        <v>-1.55E-2</v>
      </c>
      <c r="C14769">
        <v>-2.8E-3</v>
      </c>
      <c r="D14769">
        <v>-8.5000000000000006E-3</v>
      </c>
      <c r="E14769">
        <v>-4.0999999999998997E-3</v>
      </c>
      <c r="F14769">
        <v>5.3E-3</v>
      </c>
      <c r="G14769">
        <v>2.7000000000000001E-3</v>
      </c>
      <c r="H14769">
        <v>0</v>
      </c>
    </row>
    <row r="14770" spans="1:8" x14ac:dyDescent="0.25">
      <c r="A14770" s="6">
        <v>44622</v>
      </c>
      <c r="B14770">
        <v>1.8200000000000001E-2</v>
      </c>
      <c r="C14770">
        <v>6.3E-3</v>
      </c>
      <c r="D14770">
        <v>1.2999999999999999E-2</v>
      </c>
      <c r="E14770">
        <v>5.1999999999999998E-3</v>
      </c>
      <c r="F14770">
        <v>4.6999999999998996E-3</v>
      </c>
      <c r="G14770">
        <v>1.32E-2</v>
      </c>
      <c r="H14770">
        <v>0</v>
      </c>
    </row>
    <row r="14771" spans="1:8" x14ac:dyDescent="0.25">
      <c r="A14771" s="6">
        <v>44623</v>
      </c>
      <c r="B14771">
        <v>-8.6E-3</v>
      </c>
      <c r="C14771">
        <v>-2.2000000000000001E-3</v>
      </c>
      <c r="D14771">
        <v>1.5100000000000001E-2</v>
      </c>
      <c r="E14771">
        <v>1.2500000000000001E-2</v>
      </c>
      <c r="F14771">
        <v>1.2500000000000001E-2</v>
      </c>
      <c r="G14771">
        <v>1.35E-2</v>
      </c>
      <c r="H14771">
        <v>0</v>
      </c>
    </row>
    <row r="14772" spans="1:8" x14ac:dyDescent="0.25">
      <c r="A14772" s="6">
        <v>44624</v>
      </c>
      <c r="B14772">
        <v>-1.09E-2</v>
      </c>
      <c r="C14772">
        <v>-5.1999999999999998E-3</v>
      </c>
      <c r="D14772">
        <v>7.1999999999999998E-3</v>
      </c>
      <c r="E14772">
        <v>3.7000000000000002E-3</v>
      </c>
      <c r="F14772">
        <v>1.23E-2</v>
      </c>
      <c r="G14772">
        <v>1.5299999999999999E-2</v>
      </c>
      <c r="H14772">
        <v>0</v>
      </c>
    </row>
    <row r="14773" spans="1:8" x14ac:dyDescent="0.25">
      <c r="A14773" s="6">
        <v>44627</v>
      </c>
      <c r="B14773">
        <v>-3.1399999999999997E-2</v>
      </c>
      <c r="C14773">
        <v>7.3000000000000001E-3</v>
      </c>
      <c r="D14773">
        <v>8.8999999999999999E-3</v>
      </c>
      <c r="E14773">
        <v>-6.8999999999999999E-3</v>
      </c>
      <c r="F14773">
        <v>1.35E-2</v>
      </c>
      <c r="G14773">
        <v>5.6999999999998996E-3</v>
      </c>
      <c r="H14773">
        <v>0</v>
      </c>
    </row>
    <row r="14774" spans="1:8" x14ac:dyDescent="0.25">
      <c r="A14774" s="6">
        <v>44628</v>
      </c>
      <c r="B14774">
        <v>-5.3E-3</v>
      </c>
      <c r="C14774">
        <v>0.01</v>
      </c>
      <c r="D14774">
        <v>3.0000000000000001E-3</v>
      </c>
      <c r="E14774">
        <v>-1.12E-2</v>
      </c>
      <c r="F14774">
        <v>-2.3999999999999998E-3</v>
      </c>
      <c r="G14774">
        <v>-8.6E-3</v>
      </c>
      <c r="H14774">
        <v>0</v>
      </c>
    </row>
    <row r="14775" spans="1:8" x14ac:dyDescent="0.25">
      <c r="A14775" s="6">
        <v>44629</v>
      </c>
      <c r="B14775">
        <v>2.7900000000000001E-2</v>
      </c>
      <c r="C14775">
        <v>1E-4</v>
      </c>
      <c r="D14775">
        <v>-2.1700000000000001E-2</v>
      </c>
      <c r="E14775">
        <v>-4.0999999999998997E-3</v>
      </c>
      <c r="F14775">
        <v>-1.5800000000000002E-2</v>
      </c>
      <c r="G14775">
        <v>-9.8999999999999002E-3</v>
      </c>
      <c r="H14775">
        <v>0</v>
      </c>
    </row>
    <row r="14776" spans="1:8" x14ac:dyDescent="0.25">
      <c r="A14776" s="6">
        <v>44630</v>
      </c>
      <c r="B14776">
        <v>-4.6999999999998996E-3</v>
      </c>
      <c r="C14776">
        <v>3.0000000000000001E-3</v>
      </c>
      <c r="D14776">
        <v>1.18E-2</v>
      </c>
      <c r="E14776">
        <v>-3.2000000000000002E-3</v>
      </c>
      <c r="F14776">
        <v>3.3999999999999998E-3</v>
      </c>
      <c r="G14776">
        <v>9.5999999999999992E-3</v>
      </c>
      <c r="H14776">
        <v>0</v>
      </c>
    </row>
    <row r="14777" spans="1:8" x14ac:dyDescent="0.25">
      <c r="A14777" s="6">
        <v>44631</v>
      </c>
      <c r="B14777">
        <v>-1.4800000000000001E-2</v>
      </c>
      <c r="C14777">
        <v>-1.1999999999999999E-3</v>
      </c>
      <c r="D14777">
        <v>1.7600000000000001E-2</v>
      </c>
      <c r="E14777">
        <v>9.7000000000000003E-3</v>
      </c>
      <c r="F14777">
        <v>6.4000000000000003E-3</v>
      </c>
      <c r="G14777">
        <v>1.2999999999999999E-2</v>
      </c>
      <c r="H14777">
        <v>0</v>
      </c>
    </row>
    <row r="14778" spans="1:8" x14ac:dyDescent="0.25">
      <c r="A14778" s="6">
        <v>44634</v>
      </c>
      <c r="B14778">
        <v>-1.04E-2</v>
      </c>
      <c r="C14778">
        <v>-8.3999999999999995E-3</v>
      </c>
      <c r="D14778">
        <v>1.7899999999999999E-2</v>
      </c>
      <c r="E14778">
        <v>2.1899999999999999E-2</v>
      </c>
      <c r="F14778">
        <v>1E-3</v>
      </c>
      <c r="G14778">
        <v>1.2999999999999999E-2</v>
      </c>
      <c r="H14778">
        <v>0</v>
      </c>
    </row>
    <row r="14779" spans="1:8" x14ac:dyDescent="0.25">
      <c r="A14779" s="6">
        <v>44635</v>
      </c>
      <c r="B14779">
        <v>2.1499999999999998E-2</v>
      </c>
      <c r="C14779">
        <v>-4.8999999999999998E-3</v>
      </c>
      <c r="D14779">
        <v>-2.3699999999999999E-2</v>
      </c>
      <c r="E14779">
        <v>7.7000000000000002E-3</v>
      </c>
      <c r="F14779">
        <v>-9.8999999999999002E-3</v>
      </c>
      <c r="G14779">
        <v>-7.7000000000000002E-3</v>
      </c>
      <c r="H14779">
        <v>0</v>
      </c>
    </row>
    <row r="14780" spans="1:8" x14ac:dyDescent="0.25">
      <c r="A14780" s="6">
        <v>44636</v>
      </c>
      <c r="B14780">
        <v>2.5999999999999999E-2</v>
      </c>
      <c r="C14780">
        <v>4.4000000000000003E-3</v>
      </c>
      <c r="D14780">
        <v>-1.8499999999999999E-2</v>
      </c>
      <c r="E14780">
        <v>-1.1599999999999999E-2</v>
      </c>
      <c r="F14780">
        <v>-1.5800000000000002E-2</v>
      </c>
      <c r="G14780">
        <v>-2.1600000000000001E-2</v>
      </c>
      <c r="H14780">
        <v>0</v>
      </c>
    </row>
    <row r="14781" spans="1:8" x14ac:dyDescent="0.25">
      <c r="A14781" s="6">
        <v>44637</v>
      </c>
      <c r="B14781">
        <v>1.41999999999999E-2</v>
      </c>
      <c r="C14781">
        <v>1.6000000000000001E-3</v>
      </c>
      <c r="D14781">
        <v>-1.06E-2</v>
      </c>
      <c r="E14781">
        <v>-1.61E-2</v>
      </c>
      <c r="F14781">
        <v>-2E-3</v>
      </c>
      <c r="G14781">
        <v>-6.8999999999999999E-3</v>
      </c>
      <c r="H14781">
        <v>0</v>
      </c>
    </row>
    <row r="14782" spans="1:8" x14ac:dyDescent="0.25">
      <c r="A14782" s="6">
        <v>44638</v>
      </c>
      <c r="B14782">
        <v>1.32E-2</v>
      </c>
      <c r="C14782">
        <v>-1.9E-3</v>
      </c>
      <c r="D14782">
        <v>-1.8700000000000001E-2</v>
      </c>
      <c r="E14782">
        <v>-5.4999999999999997E-3</v>
      </c>
      <c r="F14782">
        <v>-8.3999999999999995E-3</v>
      </c>
      <c r="G14782">
        <v>-1.01E-2</v>
      </c>
      <c r="H14782">
        <v>0</v>
      </c>
    </row>
    <row r="14783" spans="1:8" x14ac:dyDescent="0.25">
      <c r="A14783" s="6">
        <v>44641</v>
      </c>
      <c r="B14783">
        <v>-1.6999999999999999E-3</v>
      </c>
      <c r="C14783">
        <v>-9.3999999999998998E-3</v>
      </c>
      <c r="D14783">
        <v>1.6399999999999901E-2</v>
      </c>
      <c r="E14783">
        <v>-1.9E-3</v>
      </c>
      <c r="F14783">
        <v>1.55E-2</v>
      </c>
      <c r="G14783">
        <v>1.5900000000000001E-2</v>
      </c>
      <c r="H14783">
        <v>0</v>
      </c>
    </row>
    <row r="14784" spans="1:8" x14ac:dyDescent="0.25">
      <c r="A14784" s="6">
        <v>44642</v>
      </c>
      <c r="B14784">
        <v>1.2999999999999999E-2</v>
      </c>
      <c r="C14784">
        <v>-2.2000000000000001E-3</v>
      </c>
      <c r="D14784">
        <v>-1.18999999999999E-2</v>
      </c>
      <c r="E14784">
        <v>-8.1999999999999001E-3</v>
      </c>
      <c r="F14784">
        <v>-1.03E-2</v>
      </c>
      <c r="G14784">
        <v>-8.8000000000000005E-3</v>
      </c>
      <c r="H14784">
        <v>0</v>
      </c>
    </row>
    <row r="14785" spans="1:8" x14ac:dyDescent="0.25">
      <c r="A14785" s="6">
        <v>44643</v>
      </c>
      <c r="B14785">
        <v>-1.2500000000000001E-2</v>
      </c>
      <c r="C14785">
        <v>-6.1999999999999998E-3</v>
      </c>
      <c r="D14785">
        <v>4.0000000000000001E-3</v>
      </c>
      <c r="E14785">
        <v>-5.1000000000000004E-3</v>
      </c>
      <c r="F14785">
        <v>1.52E-2</v>
      </c>
      <c r="G14785">
        <v>8.0000000000000002E-3</v>
      </c>
      <c r="H14785">
        <v>0</v>
      </c>
    </row>
    <row r="14786" spans="1:8" x14ac:dyDescent="0.25">
      <c r="A14786" s="6">
        <v>44644</v>
      </c>
      <c r="B14786">
        <v>1.41999999999999E-2</v>
      </c>
      <c r="C14786">
        <v>-3.2000000000000002E-3</v>
      </c>
      <c r="D14786">
        <v>-8.1999999999999001E-3</v>
      </c>
      <c r="E14786">
        <v>-4.7999999999999996E-3</v>
      </c>
      <c r="F14786">
        <v>-1.2999999999999999E-3</v>
      </c>
      <c r="G14786">
        <v>-2.3999999999999998E-3</v>
      </c>
      <c r="H14786">
        <v>0</v>
      </c>
    </row>
    <row r="14787" spans="1:8" x14ac:dyDescent="0.25">
      <c r="A14787" s="6">
        <v>44645</v>
      </c>
      <c r="B14787">
        <v>2.8E-3</v>
      </c>
      <c r="C14787">
        <v>-3.0000000000000001E-3</v>
      </c>
      <c r="D14787">
        <v>2.1899999999999999E-2</v>
      </c>
      <c r="E14787">
        <v>2E-3</v>
      </c>
      <c r="F14787">
        <v>1.37E-2</v>
      </c>
      <c r="G14787">
        <v>1.1299999999999999E-2</v>
      </c>
      <c r="H14787">
        <v>0</v>
      </c>
    </row>
    <row r="14788" spans="1:8" x14ac:dyDescent="0.25">
      <c r="A14788" s="6">
        <v>44648</v>
      </c>
      <c r="B14788">
        <v>7.3000000000000001E-3</v>
      </c>
      <c r="C14788">
        <v>-8.6999999999999994E-3</v>
      </c>
      <c r="D14788">
        <v>-1.72E-2</v>
      </c>
      <c r="E14788">
        <v>5.0000000000000001E-3</v>
      </c>
      <c r="F14788">
        <v>-1.24E-2</v>
      </c>
      <c r="G14788">
        <v>-5.4000000000000003E-3</v>
      </c>
      <c r="H14788">
        <v>0</v>
      </c>
    </row>
    <row r="14789" spans="1:8" x14ac:dyDescent="0.25">
      <c r="A14789" s="6">
        <v>44649</v>
      </c>
      <c r="B14789">
        <v>1.43E-2</v>
      </c>
      <c r="C14789">
        <v>1.18999999999999E-2</v>
      </c>
      <c r="D14789">
        <v>-1.9199999999999998E-2</v>
      </c>
      <c r="E14789">
        <v>-3.2000000000000002E-3</v>
      </c>
      <c r="F14789">
        <v>-9.8999999999999002E-3</v>
      </c>
      <c r="G14789">
        <v>-2.0199999999999999E-2</v>
      </c>
      <c r="H14789">
        <v>0</v>
      </c>
    </row>
    <row r="14790" spans="1:8" x14ac:dyDescent="0.25">
      <c r="A14790" s="6">
        <v>44650</v>
      </c>
      <c r="B14790">
        <v>-8.1999999999999001E-3</v>
      </c>
      <c r="C14790">
        <v>-1.12E-2</v>
      </c>
      <c r="D14790">
        <v>4.0000000000000001E-3</v>
      </c>
      <c r="E14790">
        <v>3.7000000000000002E-3</v>
      </c>
      <c r="F14790">
        <v>9.1999999999999998E-3</v>
      </c>
      <c r="G14790">
        <v>1.04E-2</v>
      </c>
      <c r="H14790">
        <v>0</v>
      </c>
    </row>
    <row r="14791" spans="1:8" x14ac:dyDescent="0.25">
      <c r="A14791" s="6">
        <v>44651</v>
      </c>
      <c r="B14791">
        <v>-1.54E-2</v>
      </c>
      <c r="C14791">
        <v>6.1999999999999998E-3</v>
      </c>
      <c r="D14791">
        <v>-4.4999999999999997E-3</v>
      </c>
      <c r="E14791">
        <v>-2.2000000000000001E-3</v>
      </c>
      <c r="F14791">
        <v>4.0000000000000001E-3</v>
      </c>
      <c r="G14791">
        <v>4.0999999999998997E-3</v>
      </c>
      <c r="H14791">
        <v>0</v>
      </c>
    </row>
    <row r="14792" spans="1:8" x14ac:dyDescent="0.25">
      <c r="A14792" s="6">
        <v>44652</v>
      </c>
      <c r="B14792">
        <v>3.8999999999999998E-3</v>
      </c>
      <c r="C14792">
        <v>5.7999999999999996E-3</v>
      </c>
      <c r="D14792">
        <v>-6.0999999999998998E-3</v>
      </c>
      <c r="E14792">
        <v>-9.1999999999999998E-3</v>
      </c>
      <c r="F14792">
        <v>5.0000000000000001E-4</v>
      </c>
      <c r="G14792">
        <v>-1.8E-3</v>
      </c>
      <c r="H14792">
        <v>0</v>
      </c>
    </row>
    <row r="14793" spans="1:8" x14ac:dyDescent="0.25">
      <c r="A14793" s="6">
        <v>44655</v>
      </c>
      <c r="B14793">
        <v>9.2999999999999992E-3</v>
      </c>
      <c r="C14793">
        <v>-5.4999999999999997E-3</v>
      </c>
      <c r="D14793">
        <v>-1.8599999999999998E-2</v>
      </c>
      <c r="E14793">
        <v>-7.7000000000000002E-3</v>
      </c>
      <c r="F14793">
        <v>-6.9999999999999004E-3</v>
      </c>
      <c r="G14793">
        <v>-1.5299999999999999E-2</v>
      </c>
      <c r="H14793">
        <v>0</v>
      </c>
    </row>
    <row r="14794" spans="1:8" x14ac:dyDescent="0.25">
      <c r="A14794" s="6">
        <v>44656</v>
      </c>
      <c r="B14794">
        <v>-1.5299999999999999E-2</v>
      </c>
      <c r="C14794">
        <v>-7.1999999999999998E-3</v>
      </c>
      <c r="D14794">
        <v>8.1999999999999001E-3</v>
      </c>
      <c r="E14794">
        <v>6.8999999999999999E-3</v>
      </c>
      <c r="F14794">
        <v>1.5E-3</v>
      </c>
      <c r="G14794">
        <v>1.24E-2</v>
      </c>
      <c r="H14794">
        <v>0</v>
      </c>
    </row>
    <row r="14795" spans="1:8" x14ac:dyDescent="0.25">
      <c r="A14795" s="6">
        <v>44657</v>
      </c>
      <c r="B14795">
        <v>-1.23E-2</v>
      </c>
      <c r="C14795">
        <v>-3.0000000000000001E-3</v>
      </c>
      <c r="D14795">
        <v>1.0800000000000001E-2</v>
      </c>
      <c r="E14795">
        <v>2.3E-3</v>
      </c>
      <c r="F14795">
        <v>8.8000000000000005E-3</v>
      </c>
      <c r="G14795">
        <v>1.44999999999999E-2</v>
      </c>
      <c r="H14795">
        <v>0</v>
      </c>
    </row>
    <row r="14796" spans="1:8" x14ac:dyDescent="0.25">
      <c r="A14796" s="6">
        <v>44658</v>
      </c>
      <c r="B14796">
        <v>3.3999999999999998E-3</v>
      </c>
      <c r="C14796">
        <v>-6.0999999999998998E-3</v>
      </c>
      <c r="D14796">
        <v>-1.1999999999999999E-3</v>
      </c>
      <c r="E14796">
        <v>3.7000000000000002E-3</v>
      </c>
      <c r="F14796">
        <v>3.0000000000000001E-3</v>
      </c>
      <c r="G14796">
        <v>1.2E-2</v>
      </c>
      <c r="H14796">
        <v>0</v>
      </c>
    </row>
    <row r="14797" spans="1:8" x14ac:dyDescent="0.25">
      <c r="A14797" s="6">
        <v>44659</v>
      </c>
      <c r="B14797">
        <v>-3.8E-3</v>
      </c>
      <c r="C14797">
        <v>-5.3E-3</v>
      </c>
      <c r="D14797">
        <v>2.2700000000000001E-2</v>
      </c>
      <c r="E14797">
        <v>3.7000000000000002E-3</v>
      </c>
      <c r="F14797">
        <v>1.04E-2</v>
      </c>
      <c r="G14797">
        <v>9.3999999999998998E-3</v>
      </c>
      <c r="H14797">
        <v>0</v>
      </c>
    </row>
    <row r="14798" spans="1:8" x14ac:dyDescent="0.25">
      <c r="A14798" s="6">
        <v>44662</v>
      </c>
      <c r="B14798">
        <v>-1.54E-2</v>
      </c>
      <c r="C14798">
        <v>6.1999999999999998E-3</v>
      </c>
      <c r="D14798">
        <v>1.0500000000000001E-2</v>
      </c>
      <c r="E14798">
        <v>4.5999999999999999E-3</v>
      </c>
      <c r="F14798">
        <v>1E-3</v>
      </c>
      <c r="G14798">
        <v>-8.5000000000000006E-3</v>
      </c>
      <c r="H14798">
        <v>0</v>
      </c>
    </row>
    <row r="14799" spans="1:8" x14ac:dyDescent="0.25">
      <c r="A14799" s="6">
        <v>44663</v>
      </c>
      <c r="B14799">
        <v>-2.8999999999999998E-3</v>
      </c>
      <c r="C14799">
        <v>5.5999999999999999E-3</v>
      </c>
      <c r="D14799">
        <v>4.6999999999998996E-3</v>
      </c>
      <c r="E14799">
        <v>-2.3999999999999998E-3</v>
      </c>
      <c r="F14799">
        <v>1.0699999999999999E-2</v>
      </c>
      <c r="G14799">
        <v>9.5999999999999992E-3</v>
      </c>
      <c r="H14799">
        <v>0</v>
      </c>
    </row>
    <row r="14800" spans="1:8" x14ac:dyDescent="0.25">
      <c r="A14800" s="6">
        <v>44664</v>
      </c>
      <c r="B14800">
        <v>1.3899999999999999E-2</v>
      </c>
      <c r="C14800">
        <v>6.0999999999998998E-3</v>
      </c>
      <c r="D14800">
        <v>-7.0999999999998998E-3</v>
      </c>
      <c r="E14800">
        <v>-0.01</v>
      </c>
      <c r="F14800">
        <v>0</v>
      </c>
      <c r="G14800">
        <v>-1.8E-3</v>
      </c>
      <c r="H14800">
        <v>0</v>
      </c>
    </row>
    <row r="14801" spans="1:8" x14ac:dyDescent="0.25">
      <c r="A14801" s="6">
        <v>44665</v>
      </c>
      <c r="B14801">
        <v>-1.2800000000000001E-2</v>
      </c>
      <c r="C14801">
        <v>3.2000000000000002E-3</v>
      </c>
      <c r="D14801">
        <v>1.43E-2</v>
      </c>
      <c r="E14801">
        <v>1.6999999999999999E-3</v>
      </c>
      <c r="F14801">
        <v>9.7999999999999997E-3</v>
      </c>
      <c r="G14801">
        <v>7.9000000000000008E-3</v>
      </c>
      <c r="H14801">
        <v>0</v>
      </c>
    </row>
    <row r="14802" spans="1:8" x14ac:dyDescent="0.25">
      <c r="A14802" s="6">
        <v>44669</v>
      </c>
      <c r="B14802">
        <v>-1.9E-3</v>
      </c>
      <c r="C14802">
        <v>-5.6999999999998996E-3</v>
      </c>
      <c r="D14802">
        <v>1.7999999999999999E-2</v>
      </c>
      <c r="E14802">
        <v>7.7000000000000002E-3</v>
      </c>
      <c r="F14802">
        <v>6.7000000000000002E-3</v>
      </c>
      <c r="G14802">
        <v>1.54E-2</v>
      </c>
      <c r="H14802">
        <v>0</v>
      </c>
    </row>
    <row r="14803" spans="1:8" x14ac:dyDescent="0.25">
      <c r="A14803" s="6">
        <v>44670</v>
      </c>
      <c r="B14803">
        <v>1.7600000000000001E-2</v>
      </c>
      <c r="C14803">
        <v>4.0000000000000001E-3</v>
      </c>
      <c r="D14803">
        <v>-9.7000000000000003E-3</v>
      </c>
      <c r="E14803">
        <v>5.4000000000000003E-3</v>
      </c>
      <c r="F14803">
        <v>-1.26E-2</v>
      </c>
      <c r="G14803">
        <v>-1.39999999999999E-2</v>
      </c>
      <c r="H14803">
        <v>0</v>
      </c>
    </row>
    <row r="14804" spans="1:8" x14ac:dyDescent="0.25">
      <c r="A14804" s="6">
        <v>44671</v>
      </c>
      <c r="B14804">
        <v>-2.7000000000000001E-3</v>
      </c>
      <c r="C14804">
        <v>5.0000000000000001E-3</v>
      </c>
      <c r="D14804">
        <v>1.26E-2</v>
      </c>
      <c r="E14804">
        <v>7.7000000000000002E-3</v>
      </c>
      <c r="F14804">
        <v>1.18E-2</v>
      </c>
      <c r="G14804">
        <v>2.2700000000000001E-2</v>
      </c>
      <c r="H14804">
        <v>0</v>
      </c>
    </row>
    <row r="14805" spans="1:8" x14ac:dyDescent="0.25">
      <c r="A14805" s="6">
        <v>44672</v>
      </c>
      <c r="B14805">
        <v>-1.7299999999999999E-2</v>
      </c>
      <c r="C14805">
        <v>-5.5999999999999999E-3</v>
      </c>
      <c r="D14805">
        <v>4.0999999999998997E-3</v>
      </c>
      <c r="E14805">
        <v>1.7899999999999999E-2</v>
      </c>
      <c r="F14805">
        <v>4.4000000000000003E-3</v>
      </c>
      <c r="G14805">
        <v>3.5999999999999999E-3</v>
      </c>
      <c r="H14805">
        <v>0</v>
      </c>
    </row>
    <row r="14806" spans="1:8" x14ac:dyDescent="0.25">
      <c r="A14806" s="6">
        <v>44673</v>
      </c>
      <c r="B14806">
        <v>-2.7400000000000001E-2</v>
      </c>
      <c r="C14806">
        <v>2.5999999999999999E-3</v>
      </c>
      <c r="D14806">
        <v>-1.8E-3</v>
      </c>
      <c r="E14806">
        <v>-1.5E-3</v>
      </c>
      <c r="F14806">
        <v>-2.0999999999999999E-3</v>
      </c>
      <c r="G14806">
        <v>-3.3E-3</v>
      </c>
      <c r="H14806">
        <v>0</v>
      </c>
    </row>
    <row r="14807" spans="1:8" x14ac:dyDescent="0.25">
      <c r="A14807" s="6">
        <v>44676</v>
      </c>
      <c r="B14807">
        <v>6.9999999999999004E-3</v>
      </c>
      <c r="C14807">
        <v>1.1999999999999999E-3</v>
      </c>
      <c r="D14807">
        <v>-1.8599999999999998E-2</v>
      </c>
      <c r="E14807">
        <v>1.1000000000000001E-3</v>
      </c>
      <c r="F14807">
        <v>-1.11E-2</v>
      </c>
      <c r="G14807">
        <v>-1.24E-2</v>
      </c>
      <c r="H14807">
        <v>0</v>
      </c>
    </row>
    <row r="14808" spans="1:8" x14ac:dyDescent="0.25">
      <c r="A14808" s="6">
        <v>44677</v>
      </c>
      <c r="B14808">
        <v>-2.9899999999999999E-2</v>
      </c>
      <c r="C14808">
        <v>-3.5999999999999999E-3</v>
      </c>
      <c r="D14808">
        <v>1.7999999999999999E-2</v>
      </c>
      <c r="E14808">
        <v>2.3999999999999998E-3</v>
      </c>
      <c r="F14808">
        <v>1.2500000000000001E-2</v>
      </c>
      <c r="G14808">
        <v>1.2800000000000001E-2</v>
      </c>
      <c r="H14808">
        <v>0</v>
      </c>
    </row>
    <row r="14809" spans="1:8" x14ac:dyDescent="0.25">
      <c r="A14809" s="6">
        <v>44678</v>
      </c>
      <c r="B14809">
        <v>1.2999999999999999E-3</v>
      </c>
      <c r="C14809">
        <v>-5.5999999999999999E-3</v>
      </c>
      <c r="D14809">
        <v>3.3999999999999998E-3</v>
      </c>
      <c r="E14809">
        <v>1.4E-3</v>
      </c>
      <c r="F14809">
        <v>8.0000000000000002E-3</v>
      </c>
      <c r="G14809">
        <v>1.21999999999999E-2</v>
      </c>
      <c r="H14809">
        <v>0</v>
      </c>
    </row>
    <row r="14810" spans="1:8" x14ac:dyDescent="0.25">
      <c r="A14810" s="6">
        <v>44679</v>
      </c>
      <c r="B14810">
        <v>2.4500000000000001E-2</v>
      </c>
      <c r="C14810">
        <v>-5.1999999999999998E-3</v>
      </c>
      <c r="D14810">
        <v>-4.1999999999999997E-3</v>
      </c>
      <c r="E14810">
        <v>4.7999999999999996E-3</v>
      </c>
      <c r="F14810">
        <v>5.0000000000000001E-4</v>
      </c>
      <c r="G14810">
        <v>-3.5999999999999999E-3</v>
      </c>
      <c r="H14810">
        <v>0</v>
      </c>
    </row>
    <row r="14811" spans="1:8" x14ac:dyDescent="0.25">
      <c r="A14811" s="6">
        <v>44680</v>
      </c>
      <c r="B14811">
        <v>-3.5400000000000001E-2</v>
      </c>
      <c r="C14811">
        <v>8.8000000000000005E-3</v>
      </c>
      <c r="D14811">
        <v>6.0999999999998998E-3</v>
      </c>
      <c r="E14811">
        <v>-2.3999999999999998E-3</v>
      </c>
      <c r="F14811">
        <v>6.7999999999999996E-3</v>
      </c>
      <c r="G14811">
        <v>2.3E-3</v>
      </c>
      <c r="H14811">
        <v>0</v>
      </c>
    </row>
    <row r="14812" spans="1:8" x14ac:dyDescent="0.25">
      <c r="A14812" s="6">
        <v>44683</v>
      </c>
      <c r="B14812">
        <v>8.0000000000000002E-3</v>
      </c>
      <c r="C14812">
        <v>3.8E-3</v>
      </c>
      <c r="D14812">
        <v>-1.1599999999999999E-2</v>
      </c>
      <c r="E14812">
        <v>-6.3E-3</v>
      </c>
      <c r="F14812">
        <v>-1.35E-2</v>
      </c>
      <c r="G14812">
        <v>-1.78E-2</v>
      </c>
      <c r="H14812">
        <v>0</v>
      </c>
    </row>
    <row r="14813" spans="1:8" x14ac:dyDescent="0.25">
      <c r="A14813" s="6">
        <v>44684</v>
      </c>
      <c r="B14813">
        <v>4.0999999999998997E-3</v>
      </c>
      <c r="C14813">
        <v>1.6000000000000001E-3</v>
      </c>
      <c r="D14813">
        <v>1.6500000000000001E-2</v>
      </c>
      <c r="E14813">
        <v>1E-4</v>
      </c>
      <c r="F14813">
        <v>1.18999999999999E-2</v>
      </c>
      <c r="G14813">
        <v>8.0999999999999996E-3</v>
      </c>
      <c r="H14813">
        <v>0</v>
      </c>
    </row>
    <row r="14814" spans="1:8" x14ac:dyDescent="0.25">
      <c r="A14814" s="6">
        <v>44685</v>
      </c>
      <c r="B14814">
        <v>3.0099999999999998E-2</v>
      </c>
      <c r="C14814">
        <v>-4.6999999999998996E-3</v>
      </c>
      <c r="D14814">
        <v>2.3999999999999998E-3</v>
      </c>
      <c r="E14814">
        <v>2.0000000000000001E-4</v>
      </c>
      <c r="F14814">
        <v>6.9999999999999999E-4</v>
      </c>
      <c r="G14814">
        <v>-2.8999999999999998E-3</v>
      </c>
      <c r="H14814">
        <v>0</v>
      </c>
    </row>
    <row r="14815" spans="1:8" x14ac:dyDescent="0.25">
      <c r="A14815" s="6">
        <v>44686</v>
      </c>
      <c r="B14815">
        <v>-3.7999999999999999E-2</v>
      </c>
      <c r="C14815">
        <v>-2.3E-3</v>
      </c>
      <c r="D14815">
        <v>2.3699999999999999E-2</v>
      </c>
      <c r="E14815">
        <v>5.8999999999999999E-3</v>
      </c>
      <c r="F14815">
        <v>1.21999999999999E-2</v>
      </c>
      <c r="G14815">
        <v>1.21E-2</v>
      </c>
      <c r="H14815">
        <v>0</v>
      </c>
    </row>
    <row r="14816" spans="1:8" x14ac:dyDescent="0.25">
      <c r="A14816" s="6">
        <v>44687</v>
      </c>
      <c r="B14816">
        <v>-8.5000000000000006E-3</v>
      </c>
      <c r="C14816">
        <v>-1.01E-2</v>
      </c>
      <c r="D14816">
        <v>1.84E-2</v>
      </c>
      <c r="E14816">
        <v>9.7999999999999997E-3</v>
      </c>
      <c r="F14816">
        <v>1.3899999999999999E-2</v>
      </c>
      <c r="G14816">
        <v>1.39999999999999E-2</v>
      </c>
      <c r="H14816">
        <v>0</v>
      </c>
    </row>
    <row r="14817" spans="1:8" x14ac:dyDescent="0.25">
      <c r="A14817" s="6">
        <v>44690</v>
      </c>
      <c r="B14817">
        <v>-3.5200000000000002E-2</v>
      </c>
      <c r="C14817">
        <v>-5.0000000000000001E-4</v>
      </c>
      <c r="D14817">
        <v>1.3299999999999999E-2</v>
      </c>
      <c r="E14817">
        <v>4.2500000000000003E-2</v>
      </c>
      <c r="F14817">
        <v>-2E-3</v>
      </c>
      <c r="G14817">
        <v>1.1999999999999999E-3</v>
      </c>
      <c r="H14817">
        <v>0</v>
      </c>
    </row>
    <row r="14818" spans="1:8" x14ac:dyDescent="0.25">
      <c r="A14818" s="6">
        <v>44691</v>
      </c>
      <c r="B14818">
        <v>2.2000000000000001E-3</v>
      </c>
      <c r="C14818">
        <v>-4.8999999999999998E-3</v>
      </c>
      <c r="D14818">
        <v>-1.21999999999999E-2</v>
      </c>
      <c r="E14818">
        <v>-6.7999999999999996E-3</v>
      </c>
      <c r="F14818">
        <v>2.8E-3</v>
      </c>
      <c r="G14818">
        <v>1.12E-2</v>
      </c>
      <c r="H14818">
        <v>0</v>
      </c>
    </row>
    <row r="14819" spans="1:8" x14ac:dyDescent="0.25">
      <c r="A14819" s="6">
        <v>44692</v>
      </c>
      <c r="B14819">
        <v>-1.9299999999999901E-2</v>
      </c>
      <c r="C14819">
        <v>-6.0999999999998998E-3</v>
      </c>
      <c r="D14819">
        <v>2.6099999999999901E-2</v>
      </c>
      <c r="E14819">
        <v>6.1999999999999998E-3</v>
      </c>
      <c r="F14819">
        <v>1.0200000000000001E-2</v>
      </c>
      <c r="G14819">
        <v>2.0099999999999899E-2</v>
      </c>
      <c r="H14819">
        <v>0</v>
      </c>
    </row>
    <row r="14820" spans="1:8" x14ac:dyDescent="0.25">
      <c r="A14820" s="6">
        <v>44693</v>
      </c>
      <c r="B14820">
        <v>1.5E-3</v>
      </c>
      <c r="C14820">
        <v>1.2E-2</v>
      </c>
      <c r="D14820">
        <v>-1.23E-2</v>
      </c>
      <c r="E14820">
        <v>-3.3999999999999998E-3</v>
      </c>
      <c r="F14820">
        <v>-1.12E-2</v>
      </c>
      <c r="G14820">
        <v>-2.50999999999999E-2</v>
      </c>
      <c r="H14820">
        <v>0</v>
      </c>
    </row>
    <row r="14821" spans="1:8" x14ac:dyDescent="0.25">
      <c r="A14821" s="6">
        <v>44694</v>
      </c>
      <c r="B14821">
        <v>2.7400000000000001E-2</v>
      </c>
      <c r="C14821">
        <v>3.7000000000000002E-3</v>
      </c>
      <c r="D14821">
        <v>-2.18E-2</v>
      </c>
      <c r="E14821">
        <v>-2.1299999999999999E-2</v>
      </c>
      <c r="F14821">
        <v>-7.4999999999999997E-3</v>
      </c>
      <c r="G14821">
        <v>-1.4999999999999999E-2</v>
      </c>
      <c r="H14821">
        <v>0</v>
      </c>
    </row>
    <row r="14822" spans="1:8" x14ac:dyDescent="0.25">
      <c r="A14822" s="6">
        <v>44697</v>
      </c>
      <c r="B14822">
        <v>-5.8999999999999999E-3</v>
      </c>
      <c r="C14822">
        <v>8.9999999999999998E-4</v>
      </c>
      <c r="D14822">
        <v>1.3100000000000001E-2</v>
      </c>
      <c r="E14822">
        <v>1.9E-3</v>
      </c>
      <c r="F14822">
        <v>1.3100000000000001E-2</v>
      </c>
      <c r="G14822">
        <v>1.5699999999999999E-2</v>
      </c>
      <c r="H14822">
        <v>0</v>
      </c>
    </row>
    <row r="14823" spans="1:8" x14ac:dyDescent="0.25">
      <c r="A14823" s="6">
        <v>44698</v>
      </c>
      <c r="B14823">
        <v>2.1299999999999999E-2</v>
      </c>
      <c r="C14823">
        <v>9.3999999999998998E-3</v>
      </c>
      <c r="D14823">
        <v>-5.0000000000000001E-4</v>
      </c>
      <c r="E14823">
        <v>-6.7999999999999996E-3</v>
      </c>
      <c r="F14823">
        <v>-3.0999999999999999E-3</v>
      </c>
      <c r="G14823">
        <v>-1.4800000000000001E-2</v>
      </c>
      <c r="H14823">
        <v>0</v>
      </c>
    </row>
    <row r="14824" spans="1:8" x14ac:dyDescent="0.25">
      <c r="A14824" s="6">
        <v>44699</v>
      </c>
      <c r="B14824">
        <v>-4.0599999999999997E-2</v>
      </c>
      <c r="C14824">
        <v>4.5999999999999999E-3</v>
      </c>
      <c r="D14824">
        <v>1.54E-2</v>
      </c>
      <c r="E14824">
        <v>-5.8999999999999999E-3</v>
      </c>
      <c r="F14824">
        <v>4.0000000000000001E-3</v>
      </c>
      <c r="G14824">
        <v>8.9999999999999998E-4</v>
      </c>
      <c r="H14824">
        <v>0</v>
      </c>
    </row>
    <row r="14825" spans="1:8" x14ac:dyDescent="0.25">
      <c r="A14825" s="6">
        <v>44700</v>
      </c>
      <c r="B14825">
        <v>-3.3999999999999998E-3</v>
      </c>
      <c r="C14825">
        <v>4.0000000000000001E-3</v>
      </c>
      <c r="D14825">
        <v>-8.0999999999999996E-3</v>
      </c>
      <c r="E14825">
        <v>-1.21E-2</v>
      </c>
      <c r="F14825">
        <v>-9.1000000000000004E-3</v>
      </c>
      <c r="G14825">
        <v>-1.38E-2</v>
      </c>
      <c r="H14825">
        <v>0</v>
      </c>
    </row>
    <row r="14826" spans="1:8" x14ac:dyDescent="0.25">
      <c r="A14826" s="6">
        <v>44701</v>
      </c>
      <c r="B14826">
        <v>-5.0000000000000001E-4</v>
      </c>
      <c r="C14826">
        <v>-1.2999999999999999E-3</v>
      </c>
      <c r="D14826">
        <v>-1.9E-3</v>
      </c>
      <c r="E14826">
        <v>-1E-3</v>
      </c>
      <c r="F14826">
        <v>1.9E-3</v>
      </c>
      <c r="G14826">
        <v>-8.0000000000000004E-4</v>
      </c>
      <c r="H14826">
        <v>0</v>
      </c>
    </row>
    <row r="14827" spans="1:8" x14ac:dyDescent="0.25">
      <c r="A14827" s="6">
        <v>44704</v>
      </c>
      <c r="B14827">
        <v>1.7500000000000002E-2</v>
      </c>
      <c r="C14827">
        <v>-9.1999999999999998E-3</v>
      </c>
      <c r="D14827">
        <v>1.3100000000000001E-2</v>
      </c>
      <c r="E14827">
        <v>-5.0000000000000001E-4</v>
      </c>
      <c r="F14827">
        <v>9.7000000000000003E-3</v>
      </c>
      <c r="G14827">
        <v>9.4999999999999998E-3</v>
      </c>
      <c r="H14827">
        <v>0</v>
      </c>
    </row>
    <row r="14828" spans="1:8" x14ac:dyDescent="0.25">
      <c r="A14828" s="6">
        <v>44705</v>
      </c>
      <c r="B14828">
        <v>-1.21E-2</v>
      </c>
      <c r="C14828">
        <v>-4.5999999999999999E-3</v>
      </c>
      <c r="D14828">
        <v>1.83E-2</v>
      </c>
      <c r="E14828">
        <v>1.3899999999999999E-2</v>
      </c>
      <c r="F14828">
        <v>1.2500000000000001E-2</v>
      </c>
      <c r="G14828">
        <v>2.3300000000000001E-2</v>
      </c>
      <c r="H14828">
        <v>0</v>
      </c>
    </row>
    <row r="14829" spans="1:8" x14ac:dyDescent="0.25">
      <c r="A14829" s="6">
        <v>44706</v>
      </c>
      <c r="B14829">
        <v>1.21E-2</v>
      </c>
      <c r="C14829">
        <v>7.4000000000000003E-3</v>
      </c>
      <c r="D14829">
        <v>2E-3</v>
      </c>
      <c r="E14829">
        <v>-5.1000000000000004E-3</v>
      </c>
      <c r="F14829">
        <v>-2.9999999999999997E-4</v>
      </c>
      <c r="G14829">
        <v>-8.3999999999999995E-3</v>
      </c>
      <c r="H14829">
        <v>0</v>
      </c>
    </row>
    <row r="14830" spans="1:8" x14ac:dyDescent="0.25">
      <c r="A14830" s="6">
        <v>44707</v>
      </c>
      <c r="B14830">
        <v>2.18E-2</v>
      </c>
      <c r="C14830">
        <v>1E-4</v>
      </c>
      <c r="D14830">
        <v>-6.0999999999998998E-3</v>
      </c>
      <c r="E14830">
        <v>-1.4E-3</v>
      </c>
      <c r="F14830">
        <v>-3.3999999999999998E-3</v>
      </c>
      <c r="G14830">
        <v>-9.4999999999999998E-3</v>
      </c>
      <c r="H14830">
        <v>0</v>
      </c>
    </row>
    <row r="14831" spans="1:8" x14ac:dyDescent="0.25">
      <c r="A14831" s="6">
        <v>44708</v>
      </c>
      <c r="B14831">
        <v>2.58E-2</v>
      </c>
      <c r="C14831">
        <v>2.9999999999999997E-4</v>
      </c>
      <c r="D14831">
        <v>-1.2800000000000001E-2</v>
      </c>
      <c r="E14831">
        <v>-6.4999999999999997E-3</v>
      </c>
      <c r="F14831">
        <v>-2.8E-3</v>
      </c>
      <c r="G14831">
        <v>-7.1999999999999998E-3</v>
      </c>
      <c r="H14831">
        <v>0</v>
      </c>
    </row>
    <row r="14832" spans="1:8" x14ac:dyDescent="0.25">
      <c r="A14832" s="6">
        <v>44712</v>
      </c>
      <c r="B14832">
        <v>-7.0999999999998998E-3</v>
      </c>
      <c r="C14832">
        <v>-3.8999999999999998E-3</v>
      </c>
      <c r="D14832">
        <v>4.5999999999999999E-3</v>
      </c>
      <c r="E14832">
        <v>8.0000000000000002E-3</v>
      </c>
      <c r="F14832">
        <v>-2.0999999999999999E-3</v>
      </c>
      <c r="G14832">
        <v>-5.0000000000000001E-3</v>
      </c>
      <c r="H14832">
        <v>0</v>
      </c>
    </row>
    <row r="14833" spans="1:8" x14ac:dyDescent="0.25">
      <c r="A14833" s="6">
        <v>44713</v>
      </c>
      <c r="B14833">
        <v>-7.4000000000000003E-3</v>
      </c>
      <c r="C14833">
        <v>2.3E-3</v>
      </c>
      <c r="D14833">
        <v>8.0000000000000002E-3</v>
      </c>
      <c r="E14833">
        <v>-2E-3</v>
      </c>
      <c r="F14833">
        <v>1.03E-2</v>
      </c>
      <c r="G14833">
        <v>1.29E-2</v>
      </c>
      <c r="H14833">
        <v>0</v>
      </c>
    </row>
    <row r="14834" spans="1:8" x14ac:dyDescent="0.25">
      <c r="A14834" s="6">
        <v>44714</v>
      </c>
      <c r="B14834">
        <v>2.0799999999999999E-2</v>
      </c>
      <c r="C14834">
        <v>4.0000000000000001E-3</v>
      </c>
      <c r="D14834">
        <v>-2.0799999999999999E-2</v>
      </c>
      <c r="E14834">
        <v>-4.1999999999999997E-3</v>
      </c>
      <c r="F14834">
        <v>-1.5299999999999999E-2</v>
      </c>
      <c r="G14834">
        <v>-2.0299999999999999E-2</v>
      </c>
      <c r="H14834">
        <v>0</v>
      </c>
    </row>
    <row r="14835" spans="1:8" x14ac:dyDescent="0.25">
      <c r="A14835" s="6">
        <v>44715</v>
      </c>
      <c r="B14835">
        <v>-1.6299999999999999E-2</v>
      </c>
      <c r="C14835">
        <v>1.03E-2</v>
      </c>
      <c r="D14835">
        <v>5.4999999999999997E-3</v>
      </c>
      <c r="E14835">
        <v>-8.0999999999999996E-3</v>
      </c>
      <c r="F14835">
        <v>4.5999999999999999E-3</v>
      </c>
      <c r="G14835">
        <v>8.9999999999999993E-3</v>
      </c>
      <c r="H14835">
        <v>0</v>
      </c>
    </row>
    <row r="14836" spans="1:8" x14ac:dyDescent="0.25">
      <c r="A14836" s="6">
        <v>44718</v>
      </c>
      <c r="B14836">
        <v>3.3E-3</v>
      </c>
      <c r="C14836">
        <v>4.0000000000000002E-4</v>
      </c>
      <c r="D14836">
        <v>6.6E-3</v>
      </c>
      <c r="E14836">
        <v>4.6999999999998996E-3</v>
      </c>
      <c r="F14836">
        <v>1.6999999999999999E-3</v>
      </c>
      <c r="G14836">
        <v>-4.0000000000000002E-4</v>
      </c>
      <c r="H14836">
        <v>0</v>
      </c>
    </row>
    <row r="14837" spans="1:8" x14ac:dyDescent="0.25">
      <c r="A14837" s="6">
        <v>44719</v>
      </c>
      <c r="B14837">
        <v>0.01</v>
      </c>
      <c r="C14837">
        <v>2E-3</v>
      </c>
      <c r="D14837">
        <v>-1.5E-3</v>
      </c>
      <c r="E14837">
        <v>-1.5699999999999999E-2</v>
      </c>
      <c r="F14837">
        <v>6.4999999999999997E-3</v>
      </c>
      <c r="G14837">
        <v>3.3999999999999998E-3</v>
      </c>
      <c r="H14837">
        <v>0</v>
      </c>
    </row>
    <row r="14838" spans="1:8" x14ac:dyDescent="0.25">
      <c r="A14838" s="6">
        <v>44720</v>
      </c>
      <c r="B14838">
        <v>-1.0200000000000001E-2</v>
      </c>
      <c r="C14838">
        <v>-2.7000000000000001E-3</v>
      </c>
      <c r="D14838">
        <v>-5.1999999999999998E-3</v>
      </c>
      <c r="E14838">
        <v>-6.9999999999999004E-3</v>
      </c>
      <c r="F14838">
        <v>-2.5000000000000001E-3</v>
      </c>
      <c r="G14838">
        <v>-9.1999999999999998E-3</v>
      </c>
      <c r="H14838">
        <v>0</v>
      </c>
    </row>
    <row r="14839" spans="1:8" x14ac:dyDescent="0.25">
      <c r="A14839" s="6">
        <v>44721</v>
      </c>
      <c r="B14839">
        <v>-2.4299999999999999E-2</v>
      </c>
      <c r="C14839">
        <v>4.5999999999999999E-3</v>
      </c>
      <c r="D14839">
        <v>2.5999999999999999E-3</v>
      </c>
      <c r="E14839">
        <v>8.5000000000000006E-3</v>
      </c>
      <c r="F14839">
        <v>2.0999999999999999E-3</v>
      </c>
      <c r="G14839">
        <v>1.16999999999999E-2</v>
      </c>
      <c r="H14839">
        <v>0</v>
      </c>
    </row>
    <row r="14840" spans="1:8" x14ac:dyDescent="0.25">
      <c r="A14840" s="6">
        <v>44722</v>
      </c>
      <c r="B14840">
        <v>-0.03</v>
      </c>
      <c r="C14840">
        <v>2.7000000000000001E-3</v>
      </c>
      <c r="D14840">
        <v>6.6E-3</v>
      </c>
      <c r="E14840">
        <v>2.8999999999999998E-3</v>
      </c>
      <c r="F14840">
        <v>5.4999999999999997E-3</v>
      </c>
      <c r="G14840">
        <v>2.3900000000000001E-2</v>
      </c>
      <c r="H14840">
        <v>0</v>
      </c>
    </row>
    <row r="14841" spans="1:8" x14ac:dyDescent="0.25">
      <c r="A14841" s="6">
        <v>44725</v>
      </c>
      <c r="B14841">
        <v>-4.1200000000000001E-2</v>
      </c>
      <c r="C14841">
        <v>-4.5999999999999999E-3</v>
      </c>
      <c r="D14841">
        <v>6.0000000000000001E-3</v>
      </c>
      <c r="E14841">
        <v>1.6899999999999998E-2</v>
      </c>
      <c r="F14841">
        <v>-3.0999999999999999E-3</v>
      </c>
      <c r="G14841">
        <v>2.1299999999999999E-2</v>
      </c>
      <c r="H14841">
        <v>0</v>
      </c>
    </row>
    <row r="14842" spans="1:8" x14ac:dyDescent="0.25">
      <c r="A14842" s="6">
        <v>44726</v>
      </c>
      <c r="B14842">
        <v>-2.5999999999999999E-3</v>
      </c>
      <c r="C14842">
        <v>1.1000000000000001E-3</v>
      </c>
      <c r="D14842">
        <v>1.1000000000000001E-3</v>
      </c>
      <c r="E14842">
        <v>1.1000000000000001E-3</v>
      </c>
      <c r="F14842">
        <v>5.0000000000000001E-4</v>
      </c>
      <c r="G14842">
        <v>3.4999999999998999E-3</v>
      </c>
      <c r="H14842">
        <v>0</v>
      </c>
    </row>
    <row r="14843" spans="1:8" x14ac:dyDescent="0.25">
      <c r="A14843" s="6">
        <v>44727</v>
      </c>
      <c r="B14843">
        <v>1.55E-2</v>
      </c>
      <c r="C14843">
        <v>-2.9999999999999997E-4</v>
      </c>
      <c r="D14843">
        <v>-1.67E-2</v>
      </c>
      <c r="E14843">
        <v>-1.9E-3</v>
      </c>
      <c r="F14843">
        <v>-1.15E-2</v>
      </c>
      <c r="G14843">
        <v>-2.3300000000000001E-2</v>
      </c>
      <c r="H14843">
        <v>0</v>
      </c>
    </row>
    <row r="14844" spans="1:8" x14ac:dyDescent="0.25">
      <c r="A14844" s="6">
        <v>44728</v>
      </c>
      <c r="B14844">
        <v>-3.5200000000000002E-2</v>
      </c>
      <c r="C14844">
        <v>-1.09E-2</v>
      </c>
      <c r="D14844">
        <v>0</v>
      </c>
      <c r="E14844">
        <v>5.8999999999999999E-3</v>
      </c>
      <c r="F14844">
        <v>-6.1999999999999998E-3</v>
      </c>
      <c r="G14844">
        <v>9.4999999999999998E-3</v>
      </c>
      <c r="H14844">
        <v>0</v>
      </c>
    </row>
    <row r="14845" spans="1:8" x14ac:dyDescent="0.25">
      <c r="A14845" s="6">
        <v>44729</v>
      </c>
      <c r="B14845">
        <v>4.4999999999999997E-3</v>
      </c>
      <c r="C14845">
        <v>7.3000000000000001E-3</v>
      </c>
      <c r="D14845">
        <v>-2.6800000000000001E-2</v>
      </c>
      <c r="E14845">
        <v>3.7000000000000002E-3</v>
      </c>
      <c r="F14845">
        <v>-2.0299999999999999E-2</v>
      </c>
      <c r="G14845">
        <v>-3.4000000000000002E-2</v>
      </c>
      <c r="H14845">
        <v>0</v>
      </c>
    </row>
    <row r="14846" spans="1:8" x14ac:dyDescent="0.25">
      <c r="A14846" s="6">
        <v>44733</v>
      </c>
      <c r="B14846">
        <v>2.3799999999999901E-2</v>
      </c>
      <c r="C14846">
        <v>-8.3000000000000001E-3</v>
      </c>
      <c r="D14846">
        <v>2.3999999999999998E-3</v>
      </c>
      <c r="E14846">
        <v>-9.2999999999999992E-3</v>
      </c>
      <c r="F14846">
        <v>0</v>
      </c>
      <c r="G14846">
        <v>1.35E-2</v>
      </c>
      <c r="H14846">
        <v>0</v>
      </c>
    </row>
    <row r="14847" spans="1:8" x14ac:dyDescent="0.25">
      <c r="A14847" s="6">
        <v>44734</v>
      </c>
      <c r="B14847">
        <v>-1.9E-3</v>
      </c>
      <c r="C14847">
        <v>4.0000000000000002E-4</v>
      </c>
      <c r="D14847">
        <v>-1.8200000000000001E-2</v>
      </c>
      <c r="E14847">
        <v>6.1999999999999998E-3</v>
      </c>
      <c r="F14847">
        <v>-1.5900000000000001E-2</v>
      </c>
      <c r="G14847">
        <v>-1.6299999999999999E-2</v>
      </c>
      <c r="H14847">
        <v>0</v>
      </c>
    </row>
    <row r="14848" spans="1:8" x14ac:dyDescent="0.25">
      <c r="A14848" s="6">
        <v>44735</v>
      </c>
      <c r="B14848">
        <v>1.12E-2</v>
      </c>
      <c r="C14848">
        <v>3.0999999999999999E-3</v>
      </c>
      <c r="D14848">
        <v>-3.8899999999999997E-2</v>
      </c>
      <c r="E14848">
        <v>5.0000000000000001E-3</v>
      </c>
      <c r="F14848">
        <v>-1.9299999999999901E-2</v>
      </c>
      <c r="G14848">
        <v>-3.7900000000000003E-2</v>
      </c>
      <c r="H14848">
        <v>0</v>
      </c>
    </row>
    <row r="14849" spans="1:8" x14ac:dyDescent="0.25">
      <c r="A14849" s="6">
        <v>44736</v>
      </c>
      <c r="B14849">
        <v>3.1300000000000001E-2</v>
      </c>
      <c r="C14849">
        <v>-4.1999999999999997E-3</v>
      </c>
      <c r="D14849">
        <v>-1E-4</v>
      </c>
      <c r="E14849">
        <v>1.1000000000000001E-3</v>
      </c>
      <c r="F14849">
        <v>-3.7000000000000002E-3</v>
      </c>
      <c r="G14849">
        <v>-9.8999999999999002E-3</v>
      </c>
      <c r="H14849">
        <v>0</v>
      </c>
    </row>
    <row r="14850" spans="1:8" x14ac:dyDescent="0.25">
      <c r="A14850" s="6">
        <v>44739</v>
      </c>
      <c r="B14850">
        <v>-2.7000000000000001E-3</v>
      </c>
      <c r="C14850">
        <v>7.7000000000000002E-3</v>
      </c>
      <c r="D14850">
        <v>1.2500000000000001E-2</v>
      </c>
      <c r="E14850">
        <v>-3.3E-3</v>
      </c>
      <c r="F14850">
        <v>1.2699999999999999E-2</v>
      </c>
      <c r="G14850">
        <v>2.4399999999999901E-2</v>
      </c>
      <c r="H14850">
        <v>0</v>
      </c>
    </row>
    <row r="14851" spans="1:8" x14ac:dyDescent="0.25">
      <c r="A14851" s="6">
        <v>44740</v>
      </c>
      <c r="B14851">
        <v>-2.0899999999999998E-2</v>
      </c>
      <c r="C14851">
        <v>4.0000000000000002E-4</v>
      </c>
      <c r="D14851">
        <v>2.4E-2</v>
      </c>
      <c r="E14851">
        <v>-6.8999999999999999E-3</v>
      </c>
      <c r="F14851">
        <v>1.3299999999999999E-2</v>
      </c>
      <c r="G14851">
        <v>2.92E-2</v>
      </c>
      <c r="H14851">
        <v>0</v>
      </c>
    </row>
    <row r="14852" spans="1:8" x14ac:dyDescent="0.25">
      <c r="A14852" s="6">
        <v>44741</v>
      </c>
      <c r="B14852">
        <v>-1.9E-3</v>
      </c>
      <c r="C14852">
        <v>-5.7999999999999996E-3</v>
      </c>
      <c r="D14852">
        <v>-1.3299999999999999E-2</v>
      </c>
      <c r="E14852">
        <v>1.0800000000000001E-2</v>
      </c>
      <c r="F14852">
        <v>-8.6999999999999994E-3</v>
      </c>
      <c r="G14852">
        <v>-1E-3</v>
      </c>
      <c r="H14852">
        <v>0</v>
      </c>
    </row>
    <row r="14853" spans="1:8" x14ac:dyDescent="0.25">
      <c r="A14853" s="6">
        <v>44742</v>
      </c>
      <c r="B14853">
        <v>-9.5999999999999992E-3</v>
      </c>
      <c r="C14853">
        <v>5.1000000000000004E-3</v>
      </c>
      <c r="D14853">
        <v>-1.4E-3</v>
      </c>
      <c r="E14853">
        <v>8.9999999999999993E-3</v>
      </c>
      <c r="F14853">
        <v>-1.5E-3</v>
      </c>
      <c r="G14853">
        <v>9.8999999999999002E-3</v>
      </c>
      <c r="H14853">
        <v>0</v>
      </c>
    </row>
    <row r="14854" spans="1:8" x14ac:dyDescent="0.25">
      <c r="A14854" s="6">
        <v>44743</v>
      </c>
      <c r="B14854">
        <v>1.15E-2</v>
      </c>
      <c r="C14854">
        <v>-4.0000000000000002E-4</v>
      </c>
      <c r="D14854">
        <v>1.1999999999999999E-3</v>
      </c>
      <c r="E14854">
        <v>-8.0000000000000002E-3</v>
      </c>
      <c r="F14854">
        <v>-8.9999999999999998E-4</v>
      </c>
      <c r="G14854">
        <v>-1.1599999999999999E-2</v>
      </c>
      <c r="H14854">
        <v>0</v>
      </c>
    </row>
    <row r="14855" spans="1:8" x14ac:dyDescent="0.25">
      <c r="A14855" s="6">
        <v>44747</v>
      </c>
      <c r="B14855">
        <v>4.7999999999999996E-3</v>
      </c>
      <c r="C14855">
        <v>1.12E-2</v>
      </c>
      <c r="D14855">
        <v>-3.3399999999999999E-2</v>
      </c>
      <c r="E14855">
        <v>-1.8499999999999999E-2</v>
      </c>
      <c r="F14855">
        <v>-2.2599999999999999E-2</v>
      </c>
      <c r="G14855">
        <v>-4.7899999999999998E-2</v>
      </c>
      <c r="H14855">
        <v>0</v>
      </c>
    </row>
    <row r="14856" spans="1:8" x14ac:dyDescent="0.25">
      <c r="A14856" s="6">
        <v>44748</v>
      </c>
      <c r="B14856">
        <v>1.6999999999999999E-3</v>
      </c>
      <c r="C14856">
        <v>-8.6999999999999994E-3</v>
      </c>
      <c r="D14856">
        <v>-7.6E-3</v>
      </c>
      <c r="E14856">
        <v>4.0000000000000002E-4</v>
      </c>
      <c r="F14856">
        <v>-3.4999999999998999E-3</v>
      </c>
      <c r="G14856">
        <v>2.0999999999999999E-3</v>
      </c>
      <c r="H14856">
        <v>0</v>
      </c>
    </row>
    <row r="14857" spans="1:8" x14ac:dyDescent="0.25">
      <c r="A14857" s="6">
        <v>44749</v>
      </c>
      <c r="B14857">
        <v>1.7600000000000001E-2</v>
      </c>
      <c r="C14857">
        <v>8.6999999999999994E-3</v>
      </c>
      <c r="D14857">
        <v>-9.4999999999999998E-3</v>
      </c>
      <c r="E14857">
        <v>-8.0000000000000002E-3</v>
      </c>
      <c r="F14857">
        <v>-1.39999999999999E-2</v>
      </c>
      <c r="G14857">
        <v>-1.04E-2</v>
      </c>
      <c r="H14857">
        <v>0</v>
      </c>
    </row>
    <row r="14858" spans="1:8" x14ac:dyDescent="0.25">
      <c r="A14858" s="6">
        <v>44750</v>
      </c>
      <c r="B14858">
        <v>-6.9999999999999999E-4</v>
      </c>
      <c r="C14858">
        <v>8.0000000000000004E-4</v>
      </c>
      <c r="D14858">
        <v>-8.0000000000000004E-4</v>
      </c>
      <c r="E14858">
        <v>-2.5999999999999999E-3</v>
      </c>
      <c r="F14858">
        <v>-2.2000000000000001E-3</v>
      </c>
      <c r="G14858">
        <v>4.3E-3</v>
      </c>
      <c r="H14858">
        <v>0</v>
      </c>
    </row>
    <row r="14859" spans="1:8" x14ac:dyDescent="0.25">
      <c r="A14859" s="6">
        <v>44753</v>
      </c>
      <c r="B14859">
        <v>-1.38E-2</v>
      </c>
      <c r="C14859">
        <v>-9.8999999999999002E-3</v>
      </c>
      <c r="D14859">
        <v>1.61E-2</v>
      </c>
      <c r="E14859">
        <v>1.7000000000000001E-2</v>
      </c>
      <c r="F14859">
        <v>1.39999999999999E-2</v>
      </c>
      <c r="G14859">
        <v>2.7699999999999999E-2</v>
      </c>
      <c r="H14859">
        <v>0</v>
      </c>
    </row>
    <row r="14860" spans="1:8" x14ac:dyDescent="0.25">
      <c r="A14860" s="6">
        <v>44754</v>
      </c>
      <c r="B14860">
        <v>-8.8999999999999999E-3</v>
      </c>
      <c r="C14860">
        <v>8.8000000000000005E-3</v>
      </c>
      <c r="D14860">
        <v>5.1999999999999998E-3</v>
      </c>
      <c r="E14860">
        <v>1.5E-3</v>
      </c>
      <c r="F14860">
        <v>9.1999999999999998E-3</v>
      </c>
      <c r="G14860">
        <v>-6.4000000000000003E-3</v>
      </c>
      <c r="H14860">
        <v>0</v>
      </c>
    </row>
    <row r="14861" spans="1:8" x14ac:dyDescent="0.25">
      <c r="A14861" s="6">
        <v>44755</v>
      </c>
      <c r="B14861">
        <v>-3.8999999999999998E-3</v>
      </c>
      <c r="C14861">
        <v>4.1999999999999997E-3</v>
      </c>
      <c r="D14861">
        <v>-4.0999999999998997E-3</v>
      </c>
      <c r="E14861">
        <v>2.9999999999999997E-4</v>
      </c>
      <c r="F14861">
        <v>-3.3E-3</v>
      </c>
      <c r="G14861">
        <v>-4.0000000000000002E-4</v>
      </c>
      <c r="H14861">
        <v>0</v>
      </c>
    </row>
    <row r="14862" spans="1:8" x14ac:dyDescent="0.25">
      <c r="A14862" s="6">
        <v>44756</v>
      </c>
      <c r="B14862">
        <v>-4.0999999999998997E-3</v>
      </c>
      <c r="C14862">
        <v>-4.4999999999999997E-3</v>
      </c>
      <c r="D14862">
        <v>-1.01E-2</v>
      </c>
      <c r="E14862">
        <v>7.6E-3</v>
      </c>
      <c r="F14862">
        <v>-1E-4</v>
      </c>
      <c r="G14862">
        <v>5.4999999999999997E-3</v>
      </c>
      <c r="H14862">
        <v>0</v>
      </c>
    </row>
    <row r="14863" spans="1:8" x14ac:dyDescent="0.25">
      <c r="A14863" s="6">
        <v>44757</v>
      </c>
      <c r="B14863">
        <v>1.9599999999999999E-2</v>
      </c>
      <c r="C14863">
        <v>2.9999999999999997E-4</v>
      </c>
      <c r="D14863">
        <v>5.0000000000000001E-3</v>
      </c>
      <c r="E14863">
        <v>-1.6999999999999999E-3</v>
      </c>
      <c r="F14863">
        <v>-3.0999999999999999E-3</v>
      </c>
      <c r="G14863">
        <v>-6.7000000000000002E-3</v>
      </c>
      <c r="H14863">
        <v>0</v>
      </c>
    </row>
    <row r="14864" spans="1:8" x14ac:dyDescent="0.25">
      <c r="A14864" s="6">
        <v>44760</v>
      </c>
      <c r="B14864">
        <v>-7.0999999999998998E-3</v>
      </c>
      <c r="C14864">
        <v>3.4999999999998999E-3</v>
      </c>
      <c r="D14864">
        <v>1.01E-2</v>
      </c>
      <c r="E14864">
        <v>2.0999999999999999E-3</v>
      </c>
      <c r="F14864">
        <v>-1.8E-3</v>
      </c>
      <c r="G14864">
        <v>2.2000000000000001E-3</v>
      </c>
      <c r="H14864">
        <v>0</v>
      </c>
    </row>
    <row r="14865" spans="1:8" x14ac:dyDescent="0.25">
      <c r="A14865" s="6">
        <v>44761</v>
      </c>
      <c r="B14865">
        <v>2.81E-2</v>
      </c>
      <c r="C14865">
        <v>8.1999999999999001E-3</v>
      </c>
      <c r="D14865">
        <v>-5.4000000000000003E-3</v>
      </c>
      <c r="E14865">
        <v>-2.2000000000000001E-3</v>
      </c>
      <c r="F14865">
        <v>-6.6E-3</v>
      </c>
      <c r="G14865">
        <v>-1.55E-2</v>
      </c>
      <c r="H14865">
        <v>0</v>
      </c>
    </row>
    <row r="14866" spans="1:8" x14ac:dyDescent="0.25">
      <c r="A14866" s="6">
        <v>44762</v>
      </c>
      <c r="B14866">
        <v>8.8999999999999999E-3</v>
      </c>
      <c r="C14866">
        <v>1.0800000000000001E-2</v>
      </c>
      <c r="D14866">
        <v>-1.32E-2</v>
      </c>
      <c r="E14866">
        <v>-1.47E-2</v>
      </c>
      <c r="F14866">
        <v>-1.5900000000000001E-2</v>
      </c>
      <c r="G14866">
        <v>-2.8399999999999901E-2</v>
      </c>
      <c r="H14866">
        <v>0</v>
      </c>
    </row>
    <row r="14867" spans="1:8" x14ac:dyDescent="0.25">
      <c r="A14867" s="6">
        <v>44763</v>
      </c>
      <c r="B14867">
        <v>9.7000000000000003E-3</v>
      </c>
      <c r="C14867">
        <v>-3.8E-3</v>
      </c>
      <c r="D14867">
        <v>-1.61E-2</v>
      </c>
      <c r="E14867">
        <v>-2.5999999999999999E-3</v>
      </c>
      <c r="F14867">
        <v>-0.01</v>
      </c>
      <c r="G14867">
        <v>-0.01</v>
      </c>
      <c r="H14867">
        <v>0</v>
      </c>
    </row>
    <row r="14868" spans="1:8" x14ac:dyDescent="0.25">
      <c r="A14868" s="6">
        <v>44764</v>
      </c>
      <c r="B14868">
        <v>-1.18E-2</v>
      </c>
      <c r="C14868">
        <v>-8.5000000000000006E-3</v>
      </c>
      <c r="D14868">
        <v>1.3899999999999999E-2</v>
      </c>
      <c r="E14868">
        <v>1.77E-2</v>
      </c>
      <c r="F14868">
        <v>1.52E-2</v>
      </c>
      <c r="G14868">
        <v>2.35E-2</v>
      </c>
      <c r="H14868">
        <v>0</v>
      </c>
    </row>
    <row r="14869" spans="1:8" x14ac:dyDescent="0.25">
      <c r="A14869" s="6">
        <v>44767</v>
      </c>
      <c r="B14869">
        <v>1.1999999999999999E-3</v>
      </c>
      <c r="C14869">
        <v>1E-3</v>
      </c>
      <c r="D14869">
        <v>1.6500000000000001E-2</v>
      </c>
      <c r="E14869">
        <v>6.4999999999999997E-3</v>
      </c>
      <c r="F14869">
        <v>5.4000000000000003E-3</v>
      </c>
      <c r="G14869">
        <v>2.1000000000000001E-2</v>
      </c>
      <c r="H14869">
        <v>0</v>
      </c>
    </row>
    <row r="14870" spans="1:8" x14ac:dyDescent="0.25">
      <c r="A14870" s="6">
        <v>44768</v>
      </c>
      <c r="B14870">
        <v>-1.32E-2</v>
      </c>
      <c r="C14870">
        <v>3.7000000000000002E-3</v>
      </c>
      <c r="D14870">
        <v>1.0699999999999999E-2</v>
      </c>
      <c r="E14870">
        <v>6.4999999999999997E-3</v>
      </c>
      <c r="F14870">
        <v>1.23E-2</v>
      </c>
      <c r="G14870">
        <v>2.4399999999999901E-2</v>
      </c>
      <c r="H14870">
        <v>0</v>
      </c>
    </row>
    <row r="14871" spans="1:8" x14ac:dyDescent="0.25">
      <c r="A14871" s="6">
        <v>44769</v>
      </c>
      <c r="B14871">
        <v>2.7199999999999998E-2</v>
      </c>
      <c r="C14871">
        <v>1.5E-3</v>
      </c>
      <c r="D14871">
        <v>-1.2699999999999999E-2</v>
      </c>
      <c r="E14871">
        <v>-1.9E-3</v>
      </c>
      <c r="F14871">
        <v>-1.4999999999999999E-2</v>
      </c>
      <c r="G14871">
        <v>-1.83E-2</v>
      </c>
      <c r="H14871">
        <v>0</v>
      </c>
    </row>
    <row r="14872" spans="1:8" x14ac:dyDescent="0.25">
      <c r="A14872" s="6">
        <v>44770</v>
      </c>
      <c r="B14872">
        <v>1.18999999999999E-2</v>
      </c>
      <c r="C14872">
        <v>-2.9999999999999997E-4</v>
      </c>
      <c r="D14872">
        <v>-9.1000000000000004E-3</v>
      </c>
      <c r="E14872">
        <v>1.4E-3</v>
      </c>
      <c r="F14872">
        <v>-9.5999999999999992E-3</v>
      </c>
      <c r="G14872">
        <v>-1.4E-3</v>
      </c>
      <c r="H14872">
        <v>0</v>
      </c>
    </row>
    <row r="14873" spans="1:8" x14ac:dyDescent="0.25">
      <c r="A14873" s="6">
        <v>44771</v>
      </c>
      <c r="B14873">
        <v>1.44999999999999E-2</v>
      </c>
      <c r="C14873">
        <v>-9.1000000000000004E-3</v>
      </c>
      <c r="D14873">
        <v>4.4999999999999997E-3</v>
      </c>
      <c r="E14873">
        <v>4.8999999999999998E-3</v>
      </c>
      <c r="F14873">
        <v>-1.23E-2</v>
      </c>
      <c r="G14873">
        <v>-6.7999999999999996E-3</v>
      </c>
      <c r="H14873">
        <v>0</v>
      </c>
    </row>
    <row r="14874" spans="1:8" x14ac:dyDescent="0.25">
      <c r="A14874" s="6">
        <v>44774</v>
      </c>
      <c r="B14874">
        <v>-2E-3</v>
      </c>
      <c r="C14874">
        <v>1.6999999999999999E-3</v>
      </c>
      <c r="D14874">
        <v>-2.3999999999999998E-3</v>
      </c>
      <c r="E14874">
        <v>2.2000000000000001E-3</v>
      </c>
      <c r="F14874">
        <v>3.5999999999999999E-3</v>
      </c>
      <c r="G14874">
        <v>-4.8999999999999998E-3</v>
      </c>
      <c r="H14874">
        <v>1E-4</v>
      </c>
    </row>
    <row r="14875" spans="1:8" x14ac:dyDescent="0.25">
      <c r="A14875" s="6">
        <v>44775</v>
      </c>
      <c r="B14875">
        <v>-5.0000000000000001E-3</v>
      </c>
      <c r="C14875">
        <v>5.5999999999999999E-3</v>
      </c>
      <c r="D14875">
        <v>-1.41E-2</v>
      </c>
      <c r="E14875">
        <v>-2.23E-2</v>
      </c>
      <c r="F14875">
        <v>-5.1999999999999998E-3</v>
      </c>
      <c r="G14875">
        <v>-1.12E-2</v>
      </c>
      <c r="H14875">
        <v>1E-4</v>
      </c>
    </row>
    <row r="14876" spans="1:8" x14ac:dyDescent="0.25">
      <c r="A14876" s="6">
        <v>44776</v>
      </c>
      <c r="B14876">
        <v>1.67E-2</v>
      </c>
      <c r="C14876">
        <v>2.7000000000000001E-3</v>
      </c>
      <c r="D14876">
        <v>-1.95E-2</v>
      </c>
      <c r="E14876">
        <v>-1.54E-2</v>
      </c>
      <c r="F14876">
        <v>-8.5000000000000006E-3</v>
      </c>
      <c r="G14876">
        <v>-3.15E-2</v>
      </c>
      <c r="H14876">
        <v>1E-4</v>
      </c>
    </row>
    <row r="14877" spans="1:8" x14ac:dyDescent="0.25">
      <c r="A14877" s="6">
        <v>44777</v>
      </c>
      <c r="B14877">
        <v>-5.0000000000000001E-4</v>
      </c>
      <c r="C14877">
        <v>4.0999999999998997E-3</v>
      </c>
      <c r="D14877">
        <v>-1.6500000000000001E-2</v>
      </c>
      <c r="E14877">
        <v>-1.3100000000000001E-2</v>
      </c>
      <c r="F14877">
        <v>-9.3999999999998998E-3</v>
      </c>
      <c r="G14877">
        <v>-1.49E-2</v>
      </c>
      <c r="H14877">
        <v>1E-4</v>
      </c>
    </row>
    <row r="14878" spans="1:8" x14ac:dyDescent="0.25">
      <c r="A14878" s="6">
        <v>44778</v>
      </c>
      <c r="B14878">
        <v>-4.0000000000000002E-4</v>
      </c>
      <c r="C14878">
        <v>9.4999999999999998E-3</v>
      </c>
      <c r="D14878">
        <v>-5.0000000000000001E-4</v>
      </c>
      <c r="E14878">
        <v>-1.2699999999999999E-2</v>
      </c>
      <c r="F14878">
        <v>-2.0999999999999999E-3</v>
      </c>
      <c r="G14878">
        <v>-1.2999999999999999E-3</v>
      </c>
      <c r="H14878">
        <v>1E-4</v>
      </c>
    </row>
    <row r="14879" spans="1:8" x14ac:dyDescent="0.25">
      <c r="A14879" s="6">
        <v>44781</v>
      </c>
      <c r="B14879">
        <v>0</v>
      </c>
      <c r="C14879">
        <v>9.5999999999999992E-3</v>
      </c>
      <c r="D14879">
        <v>-8.9999999999999998E-4</v>
      </c>
      <c r="E14879">
        <v>-5.4000000000000003E-3</v>
      </c>
      <c r="F14879">
        <v>2.2000000000000001E-3</v>
      </c>
      <c r="G14879">
        <v>-8.8000000000000005E-3</v>
      </c>
      <c r="H14879">
        <v>1E-4</v>
      </c>
    </row>
    <row r="14880" spans="1:8" x14ac:dyDescent="0.25">
      <c r="A14880" s="6">
        <v>44782</v>
      </c>
      <c r="B14880">
        <v>-6.7000000000000002E-3</v>
      </c>
      <c r="C14880">
        <v>-1.35E-2</v>
      </c>
      <c r="D14880">
        <v>2.1000000000000001E-2</v>
      </c>
      <c r="E14880">
        <v>8.6E-3</v>
      </c>
      <c r="F14880">
        <v>1.29E-2</v>
      </c>
      <c r="G14880">
        <v>2.7099999999999999E-2</v>
      </c>
      <c r="H14880">
        <v>1E-4</v>
      </c>
    </row>
    <row r="14881" spans="1:8" x14ac:dyDescent="0.25">
      <c r="A14881" s="6">
        <v>44783</v>
      </c>
      <c r="B14881">
        <v>2.35E-2</v>
      </c>
      <c r="C14881">
        <v>7.4999999999999997E-3</v>
      </c>
      <c r="D14881">
        <v>-1.6199999999999999E-2</v>
      </c>
      <c r="E14881">
        <v>-1.37E-2</v>
      </c>
      <c r="F14881">
        <v>-1.44999999999999E-2</v>
      </c>
      <c r="G14881">
        <v>-3.08999999999999E-2</v>
      </c>
      <c r="H14881">
        <v>1E-4</v>
      </c>
    </row>
    <row r="14882" spans="1:8" x14ac:dyDescent="0.25">
      <c r="A14882" s="6">
        <v>44784</v>
      </c>
      <c r="B14882">
        <v>-6.9999999999999999E-4</v>
      </c>
      <c r="C14882">
        <v>2E-3</v>
      </c>
      <c r="D14882">
        <v>1.67E-2</v>
      </c>
      <c r="E14882">
        <v>7.7999999999999996E-3</v>
      </c>
      <c r="F14882">
        <v>0.01</v>
      </c>
      <c r="G14882">
        <v>7.0999999999998998E-3</v>
      </c>
      <c r="H14882">
        <v>1E-4</v>
      </c>
    </row>
    <row r="14883" spans="1:8" x14ac:dyDescent="0.25">
      <c r="A14883" s="6">
        <v>44785</v>
      </c>
      <c r="B14883">
        <v>1.7600000000000001E-2</v>
      </c>
      <c r="C14883">
        <v>5.0000000000000001E-3</v>
      </c>
      <c r="D14883">
        <v>-7.9000000000000008E-3</v>
      </c>
      <c r="E14883">
        <v>-6.4000000000000003E-3</v>
      </c>
      <c r="F14883">
        <v>-5.8999999999999999E-3</v>
      </c>
      <c r="G14883">
        <v>-7.0999999999998998E-3</v>
      </c>
      <c r="H14883">
        <v>1E-4</v>
      </c>
    </row>
    <row r="14884" spans="1:8" x14ac:dyDescent="0.25">
      <c r="A14884" s="6">
        <v>44788</v>
      </c>
      <c r="B14884">
        <v>3.8E-3</v>
      </c>
      <c r="C14884">
        <v>-2.0000000000000001E-4</v>
      </c>
      <c r="D14884">
        <v>-6.0999999999998998E-3</v>
      </c>
      <c r="E14884">
        <v>-1.9E-3</v>
      </c>
      <c r="F14884">
        <v>-5.0000000000000001E-4</v>
      </c>
      <c r="G14884">
        <v>1E-4</v>
      </c>
      <c r="H14884">
        <v>1E-4</v>
      </c>
    </row>
    <row r="14885" spans="1:8" x14ac:dyDescent="0.25">
      <c r="A14885" s="6">
        <v>44789</v>
      </c>
      <c r="B14885">
        <v>1.9E-3</v>
      </c>
      <c r="C14885">
        <v>-1.4E-3</v>
      </c>
      <c r="D14885">
        <v>6.9999999999999004E-3</v>
      </c>
      <c r="E14885">
        <v>1.04E-2</v>
      </c>
      <c r="F14885">
        <v>5.1999999999999998E-3</v>
      </c>
      <c r="G14885">
        <v>2.2000000000000001E-3</v>
      </c>
      <c r="H14885">
        <v>1E-4</v>
      </c>
    </row>
    <row r="14886" spans="1:8" x14ac:dyDescent="0.25">
      <c r="A14886" s="6">
        <v>44790</v>
      </c>
      <c r="B14886">
        <v>-9.1999999999999998E-3</v>
      </c>
      <c r="C14886">
        <v>-9.1999999999999998E-3</v>
      </c>
      <c r="D14886">
        <v>1.04E-2</v>
      </c>
      <c r="E14886">
        <v>1.2699999999999999E-2</v>
      </c>
      <c r="F14886">
        <v>7.0999999999998998E-3</v>
      </c>
      <c r="G14886">
        <v>2.4500000000000001E-2</v>
      </c>
      <c r="H14886">
        <v>1E-4</v>
      </c>
    </row>
    <row r="14887" spans="1:8" x14ac:dyDescent="0.25">
      <c r="A14887" s="6">
        <v>44791</v>
      </c>
      <c r="B14887">
        <v>2.7000000000000001E-3</v>
      </c>
      <c r="C14887">
        <v>3.4999999999998999E-3</v>
      </c>
      <c r="D14887">
        <v>4.4999999999999997E-3</v>
      </c>
      <c r="E14887">
        <v>8.0000000000000002E-3</v>
      </c>
      <c r="F14887">
        <v>4.0000000000000002E-4</v>
      </c>
      <c r="G14887">
        <v>1.2E-2</v>
      </c>
      <c r="H14887">
        <v>1E-4</v>
      </c>
    </row>
    <row r="14888" spans="1:8" x14ac:dyDescent="0.25">
      <c r="A14888" s="6">
        <v>44792</v>
      </c>
      <c r="B14888">
        <v>-1.49E-2</v>
      </c>
      <c r="C14888">
        <v>-9.2999999999999992E-3</v>
      </c>
      <c r="D14888">
        <v>9.7999999999999997E-3</v>
      </c>
      <c r="E14888">
        <v>1.03E-2</v>
      </c>
      <c r="F14888">
        <v>1.35E-2</v>
      </c>
      <c r="G14888">
        <v>2.4899999999999999E-2</v>
      </c>
      <c r="H14888">
        <v>1E-4</v>
      </c>
    </row>
    <row r="14889" spans="1:8" x14ac:dyDescent="0.25">
      <c r="A14889" s="6">
        <v>44795</v>
      </c>
      <c r="B14889">
        <v>-2.1299999999999999E-2</v>
      </c>
      <c r="C14889">
        <v>-5.0000000000000001E-4</v>
      </c>
      <c r="D14889">
        <v>3.3999999999999998E-3</v>
      </c>
      <c r="E14889">
        <v>1.5E-3</v>
      </c>
      <c r="F14889">
        <v>2.0999999999999999E-3</v>
      </c>
      <c r="G14889">
        <v>1.5699999999999999E-2</v>
      </c>
      <c r="H14889">
        <v>1E-4</v>
      </c>
    </row>
    <row r="14890" spans="1:8" x14ac:dyDescent="0.25">
      <c r="A14890" s="6">
        <v>44796</v>
      </c>
      <c r="B14890">
        <v>-1.1000000000000001E-3</v>
      </c>
      <c r="C14890">
        <v>1.1999999999999999E-3</v>
      </c>
      <c r="D14890">
        <v>3.0999999999999999E-3</v>
      </c>
      <c r="E14890">
        <v>-3.5999999999999999E-3</v>
      </c>
      <c r="F14890">
        <v>-2.5000000000000001E-3</v>
      </c>
      <c r="G14890">
        <v>1.4E-3</v>
      </c>
      <c r="H14890">
        <v>1E-4</v>
      </c>
    </row>
    <row r="14891" spans="1:8" x14ac:dyDescent="0.25">
      <c r="A14891" s="6">
        <v>44797</v>
      </c>
      <c r="B14891">
        <v>3.8999999999999998E-3</v>
      </c>
      <c r="C14891">
        <v>5.1999999999999998E-3</v>
      </c>
      <c r="D14891">
        <v>-6.1999999999999998E-3</v>
      </c>
      <c r="E14891">
        <v>-1.44999999999999E-2</v>
      </c>
      <c r="F14891">
        <v>-5.5999999999999999E-3</v>
      </c>
      <c r="G14891">
        <v>-9.1999999999999998E-3</v>
      </c>
      <c r="H14891">
        <v>1E-4</v>
      </c>
    </row>
    <row r="14892" spans="1:8" x14ac:dyDescent="0.25">
      <c r="A14892" s="6">
        <v>44798</v>
      </c>
      <c r="B14892">
        <v>1.44999999999999E-2</v>
      </c>
      <c r="C14892">
        <v>1.1999999999999999E-3</v>
      </c>
      <c r="D14892">
        <v>-1E-4</v>
      </c>
      <c r="E14892">
        <v>1.8E-3</v>
      </c>
      <c r="F14892">
        <v>-3.8999999999999998E-3</v>
      </c>
      <c r="G14892">
        <v>-7.7000000000000002E-3</v>
      </c>
      <c r="H14892">
        <v>1E-4</v>
      </c>
    </row>
    <row r="14893" spans="1:8" x14ac:dyDescent="0.25">
      <c r="A14893" s="6">
        <v>44799</v>
      </c>
      <c r="B14893">
        <v>-3.3700000000000001E-2</v>
      </c>
      <c r="C14893">
        <v>-2.7000000000000001E-3</v>
      </c>
      <c r="D14893">
        <v>1.66E-2</v>
      </c>
      <c r="E14893">
        <v>1.6000000000000001E-3</v>
      </c>
      <c r="F14893">
        <v>8.8999999999999999E-3</v>
      </c>
      <c r="G14893">
        <v>1.95E-2</v>
      </c>
      <c r="H14893">
        <v>1E-4</v>
      </c>
    </row>
    <row r="14894" spans="1:8" x14ac:dyDescent="0.25">
      <c r="A14894" s="6">
        <v>44802</v>
      </c>
      <c r="B14894">
        <v>-7.0999999999998998E-3</v>
      </c>
      <c r="C14894">
        <v>-3.8999999999999998E-3</v>
      </c>
      <c r="D14894">
        <v>4.4000000000000003E-3</v>
      </c>
      <c r="E14894">
        <v>2.5999999999999999E-3</v>
      </c>
      <c r="F14894">
        <v>4.4000000000000003E-3</v>
      </c>
      <c r="G14894">
        <v>6.1999999999999998E-3</v>
      </c>
      <c r="H14894">
        <v>1E-4</v>
      </c>
    </row>
    <row r="14895" spans="1:8" x14ac:dyDescent="0.25">
      <c r="A14895" s="6">
        <v>44803</v>
      </c>
      <c r="B14895">
        <v>-1.11E-2</v>
      </c>
      <c r="C14895">
        <v>-3.8999999999999998E-3</v>
      </c>
      <c r="D14895">
        <v>-2.2000000000000001E-3</v>
      </c>
      <c r="E14895">
        <v>-2.5000000000000001E-3</v>
      </c>
      <c r="F14895">
        <v>1.1999999999999999E-3</v>
      </c>
      <c r="G14895">
        <v>-8.8999999999999999E-3</v>
      </c>
      <c r="H14895">
        <v>1E-4</v>
      </c>
    </row>
    <row r="14896" spans="1:8" x14ac:dyDescent="0.25">
      <c r="A14896" s="6">
        <v>44804</v>
      </c>
      <c r="B14896">
        <v>-7.4999999999999997E-3</v>
      </c>
      <c r="C14896">
        <v>2.3999999999999998E-3</v>
      </c>
      <c r="D14896">
        <v>-4.5999999999999999E-3</v>
      </c>
      <c r="E14896">
        <v>-6.6E-3</v>
      </c>
      <c r="F14896">
        <v>-1.8E-3</v>
      </c>
      <c r="G14896">
        <v>-2.8999999999999998E-3</v>
      </c>
      <c r="H14896">
        <v>1E-4</v>
      </c>
    </row>
    <row r="14897" spans="1:8" x14ac:dyDescent="0.25">
      <c r="A14897" s="6">
        <v>44805</v>
      </c>
      <c r="B14897">
        <v>0</v>
      </c>
      <c r="C14897">
        <v>-1.04E-2</v>
      </c>
      <c r="D14897">
        <v>-2.8E-3</v>
      </c>
      <c r="E14897">
        <v>5.5999999999999999E-3</v>
      </c>
      <c r="F14897">
        <v>5.4999999999999997E-3</v>
      </c>
      <c r="G14897">
        <v>1.2999999999999999E-3</v>
      </c>
      <c r="H14897">
        <v>1E-4</v>
      </c>
    </row>
    <row r="14898" spans="1:8" x14ac:dyDescent="0.25">
      <c r="A14898" s="6">
        <v>44806</v>
      </c>
      <c r="B14898">
        <v>-9.8999999999999002E-3</v>
      </c>
      <c r="C14898">
        <v>1E-3</v>
      </c>
      <c r="D14898">
        <v>1.03E-2</v>
      </c>
      <c r="E14898">
        <v>-5.0000000000000001E-4</v>
      </c>
      <c r="F14898">
        <v>2.5999999999999999E-3</v>
      </c>
      <c r="G14898">
        <v>6.6E-3</v>
      </c>
      <c r="H14898">
        <v>1E-4</v>
      </c>
    </row>
    <row r="14899" spans="1:8" x14ac:dyDescent="0.25">
      <c r="A14899" s="6">
        <v>44810</v>
      </c>
      <c r="B14899">
        <v>-5.1000000000000004E-3</v>
      </c>
      <c r="C14899">
        <v>-5.4000000000000003E-3</v>
      </c>
      <c r="D14899">
        <v>-5.4000000000000003E-3</v>
      </c>
      <c r="E14899">
        <v>-2E-3</v>
      </c>
      <c r="F14899">
        <v>-6.8999999999999999E-3</v>
      </c>
      <c r="G14899">
        <v>3.0000000000000001E-3</v>
      </c>
      <c r="H14899">
        <v>1E-4</v>
      </c>
    </row>
    <row r="14900" spans="1:8" x14ac:dyDescent="0.25">
      <c r="A14900" s="6">
        <v>44811</v>
      </c>
      <c r="B14900">
        <v>1.9199999999999998E-2</v>
      </c>
      <c r="C14900">
        <v>4.0999999999998997E-3</v>
      </c>
      <c r="D14900">
        <v>-1.5299999999999999E-2</v>
      </c>
      <c r="E14900">
        <v>-1.35E-2</v>
      </c>
      <c r="F14900">
        <v>-5.4000000000000003E-3</v>
      </c>
      <c r="G14900">
        <v>-1.9599999999999999E-2</v>
      </c>
      <c r="H14900">
        <v>1E-4</v>
      </c>
    </row>
    <row r="14901" spans="1:8" x14ac:dyDescent="0.25">
      <c r="A14901" s="6">
        <v>44812</v>
      </c>
      <c r="B14901">
        <v>7.7999999999999996E-3</v>
      </c>
      <c r="C14901">
        <v>-1.5E-3</v>
      </c>
      <c r="D14901">
        <v>-1.8E-3</v>
      </c>
      <c r="E14901">
        <v>-1.21999999999999E-2</v>
      </c>
      <c r="F14901">
        <v>-1.06E-2</v>
      </c>
      <c r="G14901">
        <v>-1.21999999999999E-2</v>
      </c>
      <c r="H14901">
        <v>1E-4</v>
      </c>
    </row>
    <row r="14902" spans="1:8" x14ac:dyDescent="0.25">
      <c r="A14902" s="6">
        <v>44813</v>
      </c>
      <c r="B14902">
        <v>1.67E-2</v>
      </c>
      <c r="C14902">
        <v>3.7000000000000002E-3</v>
      </c>
      <c r="D14902">
        <v>-5.1000000000000004E-3</v>
      </c>
      <c r="E14902">
        <v>-1.4E-3</v>
      </c>
      <c r="F14902">
        <v>-5.1999999999999998E-3</v>
      </c>
      <c r="G14902">
        <v>-1.13999999999999E-2</v>
      </c>
      <c r="H14902">
        <v>1E-4</v>
      </c>
    </row>
    <row r="14903" spans="1:8" x14ac:dyDescent="0.25">
      <c r="A14903" s="6">
        <v>44816</v>
      </c>
      <c r="B14903">
        <v>1.0699999999999999E-2</v>
      </c>
      <c r="C14903">
        <v>2.5000000000000001E-3</v>
      </c>
      <c r="D14903">
        <v>-1.6999999999999999E-3</v>
      </c>
      <c r="E14903">
        <v>-1.1999999999999999E-3</v>
      </c>
      <c r="F14903">
        <v>-1.5E-3</v>
      </c>
      <c r="G14903">
        <v>-1.1999999999999999E-3</v>
      </c>
      <c r="H14903">
        <v>1E-4</v>
      </c>
    </row>
    <row r="14904" spans="1:8" x14ac:dyDescent="0.25">
      <c r="A14904" s="6">
        <v>44817</v>
      </c>
      <c r="B14904">
        <v>-4.2900000000000001E-2</v>
      </c>
      <c r="C14904">
        <v>5.9999999999999995E-4</v>
      </c>
      <c r="D14904">
        <v>1.41E-2</v>
      </c>
      <c r="E14904">
        <v>-3.7000000000000002E-3</v>
      </c>
      <c r="F14904">
        <v>0.01</v>
      </c>
      <c r="G14904">
        <v>1.7500000000000002E-2</v>
      </c>
      <c r="H14904">
        <v>1E-4</v>
      </c>
    </row>
    <row r="14905" spans="1:8" x14ac:dyDescent="0.25">
      <c r="A14905" s="6">
        <v>44818</v>
      </c>
      <c r="B14905">
        <v>4.4000000000000003E-3</v>
      </c>
      <c r="C14905">
        <v>-1.8E-3</v>
      </c>
      <c r="D14905">
        <v>-3.2000000000000002E-3</v>
      </c>
      <c r="E14905">
        <v>-7.7000000000000002E-3</v>
      </c>
      <c r="F14905">
        <v>-5.1999999999999998E-3</v>
      </c>
      <c r="G14905">
        <v>4.6999999999998996E-3</v>
      </c>
      <c r="H14905">
        <v>1E-4</v>
      </c>
    </row>
    <row r="14906" spans="1:8" x14ac:dyDescent="0.25">
      <c r="A14906" s="6">
        <v>44819</v>
      </c>
      <c r="B14906">
        <v>-1.04E-2</v>
      </c>
      <c r="C14906">
        <v>3.8999999999999998E-3</v>
      </c>
      <c r="D14906">
        <v>6.0999999999998998E-3</v>
      </c>
      <c r="E14906">
        <v>-3.2000000000000002E-3</v>
      </c>
      <c r="F14906">
        <v>2.5000000000000001E-3</v>
      </c>
      <c r="G14906">
        <v>-1.6000000000000001E-3</v>
      </c>
      <c r="H14906">
        <v>1E-4</v>
      </c>
    </row>
    <row r="14907" spans="1:8" x14ac:dyDescent="0.25">
      <c r="A14907" s="6">
        <v>44820</v>
      </c>
      <c r="B14907">
        <v>-9.7999999999999997E-3</v>
      </c>
      <c r="C14907">
        <v>-7.4999999999999997E-3</v>
      </c>
      <c r="D14907">
        <v>8.6E-3</v>
      </c>
      <c r="E14907">
        <v>1.7100000000000001E-2</v>
      </c>
      <c r="F14907">
        <v>9.4999999999999998E-3</v>
      </c>
      <c r="G14907">
        <v>1.5699999999999999E-2</v>
      </c>
      <c r="H14907">
        <v>1E-4</v>
      </c>
    </row>
    <row r="14908" spans="1:8" x14ac:dyDescent="0.25">
      <c r="A14908" s="6">
        <v>44823</v>
      </c>
      <c r="B14908">
        <v>7.1999999999999998E-3</v>
      </c>
      <c r="C14908">
        <v>-8.9999999999999998E-4</v>
      </c>
      <c r="D14908">
        <v>6.7999999999999996E-3</v>
      </c>
      <c r="E14908">
        <v>6.3E-3</v>
      </c>
      <c r="F14908">
        <v>-5.9999999999999995E-4</v>
      </c>
      <c r="G14908">
        <v>7.7999999999999996E-3</v>
      </c>
      <c r="H14908">
        <v>1E-4</v>
      </c>
    </row>
    <row r="14909" spans="1:8" x14ac:dyDescent="0.25">
      <c r="A14909" s="6">
        <v>44824</v>
      </c>
      <c r="B14909">
        <v>-1.15E-2</v>
      </c>
      <c r="C14909">
        <v>-2.8999999999999998E-3</v>
      </c>
      <c r="D14909">
        <v>2.9999999999999997E-4</v>
      </c>
      <c r="E14909">
        <v>-1.1999999999999999E-3</v>
      </c>
      <c r="F14909">
        <v>3.3E-3</v>
      </c>
      <c r="G14909">
        <v>1.2999999999999999E-2</v>
      </c>
      <c r="H14909">
        <v>1E-4</v>
      </c>
    </row>
    <row r="14910" spans="1:8" x14ac:dyDescent="0.25">
      <c r="A14910" s="6">
        <v>44825</v>
      </c>
      <c r="B14910">
        <v>-1.6799999999999999E-2</v>
      </c>
      <c r="C14910">
        <v>3.4999999999998999E-3</v>
      </c>
      <c r="D14910">
        <v>5.9999999999999995E-4</v>
      </c>
      <c r="E14910">
        <v>3.8E-3</v>
      </c>
      <c r="F14910">
        <v>1.1999999999999999E-3</v>
      </c>
      <c r="G14910">
        <v>5.3E-3</v>
      </c>
      <c r="H14910">
        <v>1E-4</v>
      </c>
    </row>
    <row r="14911" spans="1:8" x14ac:dyDescent="0.25">
      <c r="A14911" s="6">
        <v>44826</v>
      </c>
      <c r="B14911">
        <v>-1.13999999999999E-2</v>
      </c>
      <c r="C14911">
        <v>-1.1299999999999999E-2</v>
      </c>
      <c r="D14911">
        <v>4.4000000000000003E-3</v>
      </c>
      <c r="E14911">
        <v>1.13999999999999E-2</v>
      </c>
      <c r="F14911">
        <v>1.0200000000000001E-2</v>
      </c>
      <c r="G14911">
        <v>1.7500000000000002E-2</v>
      </c>
      <c r="H14911">
        <v>1E-4</v>
      </c>
    </row>
    <row r="14912" spans="1:8" x14ac:dyDescent="0.25">
      <c r="A14912" s="6">
        <v>44827</v>
      </c>
      <c r="B14912">
        <v>-1.8499999999999999E-2</v>
      </c>
      <c r="C14912">
        <v>-4.4999999999999997E-3</v>
      </c>
      <c r="D14912">
        <v>-8.0000000000000002E-3</v>
      </c>
      <c r="E14912">
        <v>1.9E-3</v>
      </c>
      <c r="F14912">
        <v>-1.8E-3</v>
      </c>
      <c r="G14912">
        <v>-8.8000000000000005E-3</v>
      </c>
      <c r="H14912">
        <v>1E-4</v>
      </c>
    </row>
    <row r="14913" spans="1:8" x14ac:dyDescent="0.25">
      <c r="A14913" s="6">
        <v>44830</v>
      </c>
      <c r="B14913">
        <v>-1.0200000000000001E-2</v>
      </c>
      <c r="C14913">
        <v>-4.0000000000000002E-4</v>
      </c>
      <c r="D14913">
        <v>-7.4999999999999997E-3</v>
      </c>
      <c r="E14913">
        <v>1.6000000000000001E-3</v>
      </c>
      <c r="F14913">
        <v>-4.4000000000000003E-3</v>
      </c>
      <c r="G14913">
        <v>6.9999999999999004E-3</v>
      </c>
      <c r="H14913">
        <v>1E-4</v>
      </c>
    </row>
    <row r="14914" spans="1:8" x14ac:dyDescent="0.25">
      <c r="A14914" s="6">
        <v>44831</v>
      </c>
      <c r="B14914">
        <v>-4.0000000000000002E-4</v>
      </c>
      <c r="C14914">
        <v>5.7999999999999996E-3</v>
      </c>
      <c r="D14914">
        <v>-9.7000000000000003E-3</v>
      </c>
      <c r="E14914">
        <v>-6.4999999999999997E-3</v>
      </c>
      <c r="F14914">
        <v>-9.1999999999999998E-3</v>
      </c>
      <c r="G14914">
        <v>-1.1999999999999999E-3</v>
      </c>
      <c r="H14914">
        <v>1E-4</v>
      </c>
    </row>
    <row r="14915" spans="1:8" x14ac:dyDescent="0.25">
      <c r="A14915" s="6">
        <v>44832</v>
      </c>
      <c r="B14915">
        <v>2.1399999999999999E-2</v>
      </c>
      <c r="C14915">
        <v>8.9999999999999993E-3</v>
      </c>
      <c r="D14915">
        <v>-3.5999999999999999E-3</v>
      </c>
      <c r="E14915">
        <v>-8.6999999999999994E-3</v>
      </c>
      <c r="F14915">
        <v>-8.1999999999999001E-3</v>
      </c>
      <c r="G14915">
        <v>-1.4800000000000001E-2</v>
      </c>
      <c r="H14915">
        <v>1E-4</v>
      </c>
    </row>
    <row r="14916" spans="1:8" x14ac:dyDescent="0.25">
      <c r="A14916" s="6">
        <v>44833</v>
      </c>
      <c r="B14916">
        <v>-2.1600000000000001E-2</v>
      </c>
      <c r="C14916">
        <v>-2.8999999999999998E-3</v>
      </c>
      <c r="D14916">
        <v>9.1999999999999998E-3</v>
      </c>
      <c r="E14916">
        <v>4.3E-3</v>
      </c>
      <c r="F14916">
        <v>5.4999999999999997E-3</v>
      </c>
      <c r="G14916">
        <v>9.3999999999998998E-3</v>
      </c>
      <c r="H14916">
        <v>1E-4</v>
      </c>
    </row>
    <row r="14917" spans="1:8" x14ac:dyDescent="0.25">
      <c r="A14917" s="6">
        <v>44834</v>
      </c>
      <c r="B14917">
        <v>-1.43E-2</v>
      </c>
      <c r="C14917">
        <v>5.6999999999998996E-3</v>
      </c>
      <c r="D14917">
        <v>2.7000000000000001E-3</v>
      </c>
      <c r="E14917">
        <v>-6.6E-3</v>
      </c>
      <c r="F14917">
        <v>-1.1999999999999999E-3</v>
      </c>
      <c r="G14917">
        <v>5.1000000000000004E-3</v>
      </c>
      <c r="H14917">
        <v>1E-4</v>
      </c>
    </row>
    <row r="14918" spans="1:8" x14ac:dyDescent="0.25">
      <c r="A14918" s="6">
        <v>44837</v>
      </c>
      <c r="B14918">
        <v>2.5600000000000001E-2</v>
      </c>
      <c r="C14918">
        <v>0</v>
      </c>
      <c r="D14918">
        <v>6.9999999999999004E-3</v>
      </c>
      <c r="E14918">
        <v>8.8999999999999999E-3</v>
      </c>
      <c r="F14918">
        <v>4.3E-3</v>
      </c>
      <c r="G14918">
        <v>-2E-3</v>
      </c>
      <c r="H14918">
        <v>1E-4</v>
      </c>
    </row>
    <row r="14919" spans="1:8" x14ac:dyDescent="0.25">
      <c r="A14919" s="6">
        <v>44838</v>
      </c>
      <c r="B14919">
        <v>3.2899999999999999E-2</v>
      </c>
      <c r="C14919">
        <v>7.4000000000000003E-3</v>
      </c>
      <c r="D14919">
        <v>-8.9999999999999998E-4</v>
      </c>
      <c r="E14919">
        <v>-9.7000000000000003E-3</v>
      </c>
      <c r="F14919">
        <v>-3.8999999999999998E-3</v>
      </c>
      <c r="G14919">
        <v>-2.35E-2</v>
      </c>
      <c r="H14919">
        <v>1E-4</v>
      </c>
    </row>
    <row r="14920" spans="1:8" x14ac:dyDescent="0.25">
      <c r="A14920" s="6">
        <v>44839</v>
      </c>
      <c r="B14920">
        <v>-2.0999999999999999E-3</v>
      </c>
      <c r="C14920">
        <v>-3.7000000000000002E-3</v>
      </c>
      <c r="D14920">
        <v>4.0000000000000002E-4</v>
      </c>
      <c r="E14920">
        <v>3.3999999999999998E-3</v>
      </c>
      <c r="F14920">
        <v>1.4E-3</v>
      </c>
      <c r="G14920">
        <v>4.7999999999999996E-3</v>
      </c>
      <c r="H14920">
        <v>1E-4</v>
      </c>
    </row>
    <row r="14921" spans="1:8" x14ac:dyDescent="0.25">
      <c r="A14921" s="6">
        <v>44840</v>
      </c>
      <c r="B14921">
        <v>-8.5000000000000006E-3</v>
      </c>
      <c r="C14921">
        <v>4.4999999999999997E-3</v>
      </c>
      <c r="D14921">
        <v>1.1999999999999999E-3</v>
      </c>
      <c r="E14921">
        <v>-1.2999999999999999E-3</v>
      </c>
      <c r="F14921">
        <v>-5.1000000000000004E-3</v>
      </c>
      <c r="G14921">
        <v>2.0000000000000001E-4</v>
      </c>
      <c r="H14921">
        <v>1E-4</v>
      </c>
    </row>
    <row r="14922" spans="1:8" x14ac:dyDescent="0.25">
      <c r="A14922" s="6">
        <v>44841</v>
      </c>
      <c r="B14922">
        <v>-2.8999999999999901E-2</v>
      </c>
      <c r="C14922">
        <v>-2.2000000000000001E-3</v>
      </c>
      <c r="D14922">
        <v>1.6799999999999999E-2</v>
      </c>
      <c r="E14922">
        <v>9.2999999999999992E-3</v>
      </c>
      <c r="F14922">
        <v>1.5699999999999999E-2</v>
      </c>
      <c r="G14922">
        <v>2.1299999999999999E-2</v>
      </c>
      <c r="H14922">
        <v>1E-4</v>
      </c>
    </row>
    <row r="14923" spans="1:8" x14ac:dyDescent="0.25">
      <c r="A14923" s="6">
        <v>44844</v>
      </c>
      <c r="B14923">
        <v>-8.0000000000000002E-3</v>
      </c>
      <c r="C14923">
        <v>2.3999999999999998E-3</v>
      </c>
      <c r="D14923">
        <v>7.6E-3</v>
      </c>
      <c r="E14923">
        <v>1.54E-2</v>
      </c>
      <c r="F14923">
        <v>4.4000000000000003E-3</v>
      </c>
      <c r="G14923">
        <v>1.3599999999999999E-2</v>
      </c>
      <c r="H14923">
        <v>1E-4</v>
      </c>
    </row>
    <row r="14924" spans="1:8" x14ac:dyDescent="0.25">
      <c r="A14924" s="6">
        <v>44845</v>
      </c>
      <c r="B14924">
        <v>-6.9999999999999004E-3</v>
      </c>
      <c r="C14924">
        <v>6.1999999999999998E-3</v>
      </c>
      <c r="D14924">
        <v>3.3E-3</v>
      </c>
      <c r="E14924">
        <v>5.6999999999998996E-3</v>
      </c>
      <c r="F14924">
        <v>6.0999999999998998E-3</v>
      </c>
      <c r="G14924">
        <v>1.01E-2</v>
      </c>
      <c r="H14924">
        <v>1E-4</v>
      </c>
    </row>
    <row r="14925" spans="1:8" x14ac:dyDescent="0.25">
      <c r="A14925" s="6">
        <v>44846</v>
      </c>
      <c r="B14925">
        <v>-2.7000000000000001E-3</v>
      </c>
      <c r="C14925">
        <v>2.0000000000000001E-4</v>
      </c>
      <c r="D14925">
        <v>4.0000000000000002E-4</v>
      </c>
      <c r="E14925">
        <v>1E-4</v>
      </c>
      <c r="F14925">
        <v>2.9999999999999997E-4</v>
      </c>
      <c r="G14925">
        <v>-6.0000000000000001E-3</v>
      </c>
      <c r="H14925">
        <v>1E-4</v>
      </c>
    </row>
    <row r="14926" spans="1:8" x14ac:dyDescent="0.25">
      <c r="A14926" s="6">
        <v>44847</v>
      </c>
      <c r="B14926">
        <v>2.41E-2</v>
      </c>
      <c r="C14926">
        <v>-2.3999999999999998E-3</v>
      </c>
      <c r="D14926">
        <v>1.5699999999999999E-2</v>
      </c>
      <c r="E14926">
        <v>6.4999999999999997E-3</v>
      </c>
      <c r="F14926">
        <v>9.2999999999999992E-3</v>
      </c>
      <c r="G14926">
        <v>6.8999999999999999E-3</v>
      </c>
      <c r="H14926">
        <v>1E-4</v>
      </c>
    </row>
    <row r="14927" spans="1:8" x14ac:dyDescent="0.25">
      <c r="A14927" s="6">
        <v>44848</v>
      </c>
      <c r="B14927">
        <v>-2.4500000000000001E-2</v>
      </c>
      <c r="C14927">
        <v>-1.8E-3</v>
      </c>
      <c r="D14927">
        <v>1.23E-2</v>
      </c>
      <c r="E14927">
        <v>5.4999999999999997E-3</v>
      </c>
      <c r="F14927">
        <v>1.7299999999999999E-2</v>
      </c>
      <c r="G14927">
        <v>9.4999999999999998E-3</v>
      </c>
      <c r="H14927">
        <v>1E-4</v>
      </c>
    </row>
    <row r="14928" spans="1:8" x14ac:dyDescent="0.25">
      <c r="A14928" s="6">
        <v>44851</v>
      </c>
      <c r="B14928">
        <v>2.7400000000000001E-2</v>
      </c>
      <c r="C14928">
        <v>3.4999999999998999E-3</v>
      </c>
      <c r="D14928">
        <v>-1.41E-2</v>
      </c>
      <c r="E14928">
        <v>-9.7000000000000003E-3</v>
      </c>
      <c r="F14928">
        <v>-1.29E-2</v>
      </c>
      <c r="G14928">
        <v>-1.8499999999999999E-2</v>
      </c>
      <c r="H14928">
        <v>1E-4</v>
      </c>
    </row>
    <row r="14929" spans="1:8" x14ac:dyDescent="0.25">
      <c r="A14929" s="6">
        <v>44852</v>
      </c>
      <c r="B14929">
        <v>1.18E-2</v>
      </c>
      <c r="C14929">
        <v>-1.2999999999999999E-3</v>
      </c>
      <c r="D14929">
        <v>-2.0000000000000001E-4</v>
      </c>
      <c r="E14929">
        <v>-4.0999999999998997E-3</v>
      </c>
      <c r="F14929">
        <v>2.0000000000000001E-4</v>
      </c>
      <c r="G14929">
        <v>-2E-3</v>
      </c>
      <c r="H14929">
        <v>1E-4</v>
      </c>
    </row>
    <row r="14930" spans="1:8" x14ac:dyDescent="0.25">
      <c r="A14930" s="6">
        <v>44853</v>
      </c>
      <c r="B14930">
        <v>-8.6999999999999994E-3</v>
      </c>
      <c r="C14930">
        <v>-1.18E-2</v>
      </c>
      <c r="D14930">
        <v>1.18999999999999E-2</v>
      </c>
      <c r="E14930">
        <v>7.0999999999998998E-3</v>
      </c>
      <c r="F14930">
        <v>8.0999999999999996E-3</v>
      </c>
      <c r="G14930">
        <v>1.95E-2</v>
      </c>
      <c r="H14930">
        <v>1E-4</v>
      </c>
    </row>
    <row r="14931" spans="1:8" x14ac:dyDescent="0.25">
      <c r="A14931" s="6">
        <v>44854</v>
      </c>
      <c r="B14931">
        <v>-8.0000000000000002E-3</v>
      </c>
      <c r="C14931">
        <v>-3.2000000000000002E-3</v>
      </c>
      <c r="D14931">
        <v>-4.4999999999999997E-3</v>
      </c>
      <c r="E14931">
        <v>-6.0999999999998998E-3</v>
      </c>
      <c r="F14931">
        <v>1.2999999999999999E-3</v>
      </c>
      <c r="G14931">
        <v>-6.3E-3</v>
      </c>
      <c r="H14931">
        <v>1E-4</v>
      </c>
    </row>
    <row r="14932" spans="1:8" x14ac:dyDescent="0.25">
      <c r="A14932" s="6">
        <v>44855</v>
      </c>
      <c r="B14932">
        <v>2.3E-2</v>
      </c>
      <c r="C14932">
        <v>-6.9999999999999999E-4</v>
      </c>
      <c r="D14932">
        <v>8.9999999999999998E-4</v>
      </c>
      <c r="E14932">
        <v>6.7999999999999996E-3</v>
      </c>
      <c r="F14932">
        <v>-3.0000000000000001E-3</v>
      </c>
      <c r="G14932">
        <v>3.3E-3</v>
      </c>
      <c r="H14932">
        <v>1E-4</v>
      </c>
    </row>
    <row r="14933" spans="1:8" x14ac:dyDescent="0.25">
      <c r="A14933" s="6">
        <v>44858</v>
      </c>
      <c r="B14933">
        <v>1.04E-2</v>
      </c>
      <c r="C14933">
        <v>-6.0999999999998998E-3</v>
      </c>
      <c r="D14933">
        <v>4.6999999999998996E-3</v>
      </c>
      <c r="E14933">
        <v>1.13999999999999E-2</v>
      </c>
      <c r="F14933">
        <v>5.4000000000000003E-3</v>
      </c>
      <c r="G14933">
        <v>8.3000000000000001E-3</v>
      </c>
      <c r="H14933">
        <v>1E-4</v>
      </c>
    </row>
    <row r="14934" spans="1:8" x14ac:dyDescent="0.25">
      <c r="A14934" s="6">
        <v>44859</v>
      </c>
      <c r="B14934">
        <v>1.78E-2</v>
      </c>
      <c r="C14934">
        <v>1.01E-2</v>
      </c>
      <c r="D14934">
        <v>-1.5299999999999999E-2</v>
      </c>
      <c r="E14934">
        <v>-1.21999999999999E-2</v>
      </c>
      <c r="F14934">
        <v>-1.34E-2</v>
      </c>
      <c r="G14934">
        <v>-2.9700000000000001E-2</v>
      </c>
      <c r="H14934">
        <v>1E-4</v>
      </c>
    </row>
    <row r="14935" spans="1:8" x14ac:dyDescent="0.25">
      <c r="A14935" s="6">
        <v>44860</v>
      </c>
      <c r="B14935">
        <v>-6.6E-3</v>
      </c>
      <c r="C14935">
        <v>6.9999999999999004E-3</v>
      </c>
      <c r="D14935">
        <v>8.8999999999999999E-3</v>
      </c>
      <c r="E14935">
        <v>-7.1999999999999998E-3</v>
      </c>
      <c r="F14935">
        <v>6.8999999999999999E-3</v>
      </c>
      <c r="G14935">
        <v>5.8999999999999999E-3</v>
      </c>
      <c r="H14935">
        <v>1E-4</v>
      </c>
    </row>
    <row r="14936" spans="1:8" x14ac:dyDescent="0.25">
      <c r="A14936" s="6">
        <v>44861</v>
      </c>
      <c r="B14936">
        <v>-5.4000000000000003E-3</v>
      </c>
      <c r="C14936">
        <v>4.4000000000000003E-3</v>
      </c>
      <c r="D14936">
        <v>1.0800000000000001E-2</v>
      </c>
      <c r="E14936">
        <v>-3.0000000000000001E-3</v>
      </c>
      <c r="F14936">
        <v>4.6999999999998996E-3</v>
      </c>
      <c r="G14936">
        <v>5.5999999999999999E-3</v>
      </c>
      <c r="H14936">
        <v>1E-4</v>
      </c>
    </row>
    <row r="14937" spans="1:8" x14ac:dyDescent="0.25">
      <c r="A14937" s="6">
        <v>44862</v>
      </c>
      <c r="B14937">
        <v>2.3300000000000001E-2</v>
      </c>
      <c r="C14937">
        <v>8.9999999999999998E-4</v>
      </c>
      <c r="D14937">
        <v>-3.3999999999999998E-3</v>
      </c>
      <c r="E14937">
        <v>3.8999999999999998E-3</v>
      </c>
      <c r="F14937">
        <v>6.6E-3</v>
      </c>
      <c r="G14937">
        <v>0</v>
      </c>
      <c r="H14937">
        <v>1E-4</v>
      </c>
    </row>
    <row r="14938" spans="1:8" x14ac:dyDescent="0.25">
      <c r="A14938" s="6">
        <v>44865</v>
      </c>
      <c r="B14938">
        <v>-6.7999999999999996E-3</v>
      </c>
      <c r="C14938">
        <v>4.5999999999999999E-3</v>
      </c>
      <c r="D14938">
        <v>7.3000000000000001E-3</v>
      </c>
      <c r="E14938">
        <v>-2.2000000000000001E-3</v>
      </c>
      <c r="F14938">
        <v>4.4000000000000003E-3</v>
      </c>
      <c r="G14938">
        <v>6.8999999999999999E-3</v>
      </c>
      <c r="H14938">
        <v>1E-4</v>
      </c>
    </row>
    <row r="14939" spans="1:8" x14ac:dyDescent="0.25">
      <c r="A14939" s="6">
        <v>44866</v>
      </c>
      <c r="B14939">
        <v>-3.4999999999998999E-3</v>
      </c>
      <c r="C14939">
        <v>4.4999999999999997E-3</v>
      </c>
      <c r="D14939">
        <v>8.0000000000000002E-3</v>
      </c>
      <c r="E14939">
        <v>1E-4</v>
      </c>
      <c r="F14939">
        <v>5.3E-3</v>
      </c>
      <c r="G14939">
        <v>-8.9999999999999998E-4</v>
      </c>
      <c r="H14939">
        <v>1E-4</v>
      </c>
    </row>
    <row r="14940" spans="1:8" x14ac:dyDescent="0.25">
      <c r="A14940" s="6">
        <v>44867</v>
      </c>
      <c r="B14940">
        <v>-2.6699999999999901E-2</v>
      </c>
      <c r="C14940">
        <v>-8.3999999999999995E-3</v>
      </c>
      <c r="D14940">
        <v>1.6E-2</v>
      </c>
      <c r="E14940">
        <v>3.0999999999999999E-3</v>
      </c>
      <c r="F14940">
        <v>1.1599999999999999E-2</v>
      </c>
      <c r="G14940">
        <v>2.27999999999999E-2</v>
      </c>
      <c r="H14940">
        <v>1E-4</v>
      </c>
    </row>
    <row r="14941" spans="1:8" x14ac:dyDescent="0.25">
      <c r="A14941" s="6">
        <v>44868</v>
      </c>
      <c r="B14941">
        <v>-1.03E-2</v>
      </c>
      <c r="C14941">
        <v>3.8999999999999998E-3</v>
      </c>
      <c r="D14941">
        <v>2.8E-3</v>
      </c>
      <c r="E14941">
        <v>-4.0000000000000002E-4</v>
      </c>
      <c r="F14941">
        <v>4.0000000000000002E-4</v>
      </c>
      <c r="G14941">
        <v>5.1000000000000004E-3</v>
      </c>
      <c r="H14941">
        <v>1E-4</v>
      </c>
    </row>
    <row r="14942" spans="1:8" x14ac:dyDescent="0.25">
      <c r="A14942" s="6">
        <v>44869</v>
      </c>
      <c r="B14942">
        <v>1.1599999999999999E-2</v>
      </c>
      <c r="C14942">
        <v>-2.5000000000000001E-3</v>
      </c>
      <c r="D14942">
        <v>1.2800000000000001E-2</v>
      </c>
      <c r="E14942">
        <v>2.3300000000000001E-2</v>
      </c>
      <c r="F14942">
        <v>6.4999999999999997E-3</v>
      </c>
      <c r="G14942">
        <v>3.0000000000000001E-3</v>
      </c>
      <c r="H14942">
        <v>1E-4</v>
      </c>
    </row>
    <row r="14943" spans="1:8" x14ac:dyDescent="0.25">
      <c r="A14943" s="6">
        <v>44872</v>
      </c>
      <c r="B14943">
        <v>8.6999999999999994E-3</v>
      </c>
      <c r="C14943">
        <v>-3.3E-3</v>
      </c>
      <c r="D14943">
        <v>6.0000000000000001E-3</v>
      </c>
      <c r="E14943">
        <v>1.0999999999999999E-2</v>
      </c>
      <c r="F14943">
        <v>1.01E-2</v>
      </c>
      <c r="G14943">
        <v>2.3E-3</v>
      </c>
      <c r="H14943">
        <v>1E-4</v>
      </c>
    </row>
    <row r="14944" spans="1:8" x14ac:dyDescent="0.25">
      <c r="A14944" s="6">
        <v>44873</v>
      </c>
      <c r="B14944">
        <v>5.1000000000000004E-3</v>
      </c>
      <c r="C14944">
        <v>-5.3E-3</v>
      </c>
      <c r="D14944">
        <v>-4.0000000000000001E-3</v>
      </c>
      <c r="E14944">
        <v>-1.6000000000000001E-3</v>
      </c>
      <c r="F14944">
        <v>5.0000000000000001E-4</v>
      </c>
      <c r="G14944">
        <v>-2.8E-3</v>
      </c>
      <c r="H14944">
        <v>1E-4</v>
      </c>
    </row>
    <row r="14945" spans="1:8" x14ac:dyDescent="0.25">
      <c r="A14945" s="6">
        <v>44874</v>
      </c>
      <c r="B14945">
        <v>-2.24E-2</v>
      </c>
      <c r="C14945">
        <v>-4.8999999999999998E-3</v>
      </c>
      <c r="D14945">
        <v>5.4999999999999997E-3</v>
      </c>
      <c r="E14945">
        <v>9.5999999999999992E-3</v>
      </c>
      <c r="F14945">
        <v>1.23E-2</v>
      </c>
      <c r="G14945">
        <v>1.7899999999999999E-2</v>
      </c>
      <c r="H14945">
        <v>1E-4</v>
      </c>
    </row>
    <row r="14946" spans="1:8" x14ac:dyDescent="0.25">
      <c r="A14946" s="6">
        <v>44875</v>
      </c>
      <c r="B14946">
        <v>5.6799999999999899E-2</v>
      </c>
      <c r="C14946">
        <v>9.5999999999999992E-3</v>
      </c>
      <c r="D14946">
        <v>-3.08999999999999E-2</v>
      </c>
      <c r="E14946">
        <v>-6.4000000000000003E-3</v>
      </c>
      <c r="F14946">
        <v>-2.92E-2</v>
      </c>
      <c r="G14946">
        <v>-6.7000000000000004E-2</v>
      </c>
      <c r="H14946">
        <v>1E-4</v>
      </c>
    </row>
    <row r="14947" spans="1:8" x14ac:dyDescent="0.25">
      <c r="A14947" s="6">
        <v>44876</v>
      </c>
      <c r="B14947">
        <v>1.06E-2</v>
      </c>
      <c r="C14947">
        <v>1.4E-3</v>
      </c>
      <c r="D14947">
        <v>-1.0500000000000001E-2</v>
      </c>
      <c r="E14947">
        <v>-8.9999999999999993E-3</v>
      </c>
      <c r="F14947">
        <v>-1.21999999999999E-2</v>
      </c>
      <c r="G14947">
        <v>-4.5599999999999898E-2</v>
      </c>
      <c r="H14947">
        <v>1E-4</v>
      </c>
    </row>
    <row r="14948" spans="1:8" x14ac:dyDescent="0.25">
      <c r="A14948" s="6">
        <v>44879</v>
      </c>
      <c r="B14948">
        <v>-9.4999999999999998E-3</v>
      </c>
      <c r="C14948">
        <v>-2.3E-3</v>
      </c>
      <c r="D14948">
        <v>3.4999999999998999E-3</v>
      </c>
      <c r="E14948">
        <v>5.6999999999998996E-3</v>
      </c>
      <c r="F14948">
        <v>5.4000000000000003E-3</v>
      </c>
      <c r="G14948">
        <v>1.7600000000000001E-2</v>
      </c>
      <c r="H14948">
        <v>1E-4</v>
      </c>
    </row>
    <row r="14949" spans="1:8" x14ac:dyDescent="0.25">
      <c r="A14949" s="6">
        <v>44880</v>
      </c>
      <c r="B14949">
        <v>1.03E-2</v>
      </c>
      <c r="C14949">
        <v>4.3E-3</v>
      </c>
      <c r="D14949">
        <v>-7.3000000000000001E-3</v>
      </c>
      <c r="E14949">
        <v>-4.8999999999999998E-3</v>
      </c>
      <c r="F14949">
        <v>-5.4000000000000003E-3</v>
      </c>
      <c r="G14949">
        <v>-1.6199999999999999E-2</v>
      </c>
      <c r="H14949">
        <v>1E-4</v>
      </c>
    </row>
    <row r="14950" spans="1:8" x14ac:dyDescent="0.25">
      <c r="A14950" s="6">
        <v>44881</v>
      </c>
      <c r="B14950">
        <v>-1.0200000000000001E-2</v>
      </c>
      <c r="C14950">
        <v>-1.0699999999999999E-2</v>
      </c>
      <c r="D14950">
        <v>5.7999999999999996E-3</v>
      </c>
      <c r="E14950">
        <v>1.1599999999999999E-2</v>
      </c>
      <c r="F14950">
        <v>9.4999999999999998E-3</v>
      </c>
      <c r="G14950">
        <v>2.8899999999999999E-2</v>
      </c>
      <c r="H14950">
        <v>1E-4</v>
      </c>
    </row>
    <row r="14951" spans="1:8" x14ac:dyDescent="0.25">
      <c r="A14951" s="6">
        <v>44882</v>
      </c>
      <c r="B14951">
        <v>-4.1999999999999997E-3</v>
      </c>
      <c r="C14951">
        <v>-2.7000000000000001E-3</v>
      </c>
      <c r="D14951">
        <v>5.5999999999999999E-3</v>
      </c>
      <c r="E14951">
        <v>1.3599999999999999E-2</v>
      </c>
      <c r="F14951">
        <v>8.0999999999999996E-3</v>
      </c>
      <c r="G14951">
        <v>1.6399999999999901E-2</v>
      </c>
      <c r="H14951">
        <v>1E-4</v>
      </c>
    </row>
    <row r="14952" spans="1:8" x14ac:dyDescent="0.25">
      <c r="A14952" s="6">
        <v>44883</v>
      </c>
      <c r="B14952">
        <v>4.0000000000000001E-3</v>
      </c>
      <c r="C14952">
        <v>-8.9999999999999998E-4</v>
      </c>
      <c r="D14952">
        <v>1.1000000000000001E-3</v>
      </c>
      <c r="E14952">
        <v>3.8E-3</v>
      </c>
      <c r="F14952">
        <v>7.0999999999998998E-3</v>
      </c>
      <c r="G14952">
        <v>1.29E-2</v>
      </c>
      <c r="H14952">
        <v>1E-4</v>
      </c>
    </row>
    <row r="14953" spans="1:8" x14ac:dyDescent="0.25">
      <c r="A14953" s="6">
        <v>44886</v>
      </c>
      <c r="B14953">
        <v>-5.1999999999999998E-3</v>
      </c>
      <c r="C14953">
        <v>-2E-3</v>
      </c>
      <c r="D14953">
        <v>9.8999999999999002E-3</v>
      </c>
      <c r="E14953">
        <v>5.0000000000000001E-3</v>
      </c>
      <c r="F14953">
        <v>1.13999999999999E-2</v>
      </c>
      <c r="G14953">
        <v>1.7100000000000001E-2</v>
      </c>
      <c r="H14953">
        <v>1E-4</v>
      </c>
    </row>
    <row r="14954" spans="1:8" x14ac:dyDescent="0.25">
      <c r="A14954" s="6">
        <v>44887</v>
      </c>
      <c r="B14954">
        <v>1.3599999999999999E-2</v>
      </c>
      <c r="C14954">
        <v>-3.8E-3</v>
      </c>
      <c r="D14954">
        <v>4.4000000000000003E-3</v>
      </c>
      <c r="E14954">
        <v>7.7999999999999996E-3</v>
      </c>
      <c r="F14954">
        <v>-2.3E-3</v>
      </c>
      <c r="G14954">
        <v>-5.9999999999999995E-4</v>
      </c>
      <c r="H14954">
        <v>1E-4</v>
      </c>
    </row>
    <row r="14955" spans="1:8" x14ac:dyDescent="0.25">
      <c r="A14955" s="6">
        <v>44888</v>
      </c>
      <c r="B14955">
        <v>6.3E-3</v>
      </c>
      <c r="C14955">
        <v>-2.5000000000000001E-3</v>
      </c>
      <c r="D14955">
        <v>-9.2999999999999992E-3</v>
      </c>
      <c r="E14955">
        <v>-7.3000000000000001E-3</v>
      </c>
      <c r="F14955">
        <v>-6.1999999999999998E-3</v>
      </c>
      <c r="G14955">
        <v>-1.8499999999999999E-2</v>
      </c>
      <c r="H14955">
        <v>1E-4</v>
      </c>
    </row>
    <row r="14956" spans="1:8" x14ac:dyDescent="0.25">
      <c r="A14956" s="6">
        <v>44890</v>
      </c>
      <c r="B14956">
        <v>-2.9999999999999997E-4</v>
      </c>
      <c r="C14956">
        <v>2.8E-3</v>
      </c>
      <c r="D14956">
        <v>4.3E-3</v>
      </c>
      <c r="E14956">
        <v>-1.6999999999999999E-3</v>
      </c>
      <c r="F14956">
        <v>1.1999999999999999E-3</v>
      </c>
      <c r="G14956">
        <v>6.7999999999999996E-3</v>
      </c>
      <c r="H14956">
        <v>1E-4</v>
      </c>
    </row>
    <row r="14957" spans="1:8" x14ac:dyDescent="0.25">
      <c r="A14957" s="6">
        <v>44893</v>
      </c>
      <c r="B14957">
        <v>-1.55E-2</v>
      </c>
      <c r="C14957">
        <v>-4.7999999999999996E-3</v>
      </c>
      <c r="D14957">
        <v>-1.9E-3</v>
      </c>
      <c r="E14957">
        <v>2.5999999999999999E-3</v>
      </c>
      <c r="F14957">
        <v>2.8999999999999998E-3</v>
      </c>
      <c r="G14957">
        <v>8.3000000000000001E-3</v>
      </c>
      <c r="H14957">
        <v>1E-4</v>
      </c>
    </row>
    <row r="14958" spans="1:8" x14ac:dyDescent="0.25">
      <c r="A14958" s="6">
        <v>44894</v>
      </c>
      <c r="B14958">
        <v>-1.8E-3</v>
      </c>
      <c r="C14958">
        <v>3.4999999999998999E-3</v>
      </c>
      <c r="D14958">
        <v>1.04E-2</v>
      </c>
      <c r="E14958">
        <v>2.0999999999999999E-3</v>
      </c>
      <c r="F14958">
        <v>5.0000000000000001E-3</v>
      </c>
      <c r="G14958">
        <v>4.1999999999999997E-3</v>
      </c>
      <c r="H14958">
        <v>1E-4</v>
      </c>
    </row>
    <row r="14959" spans="1:8" x14ac:dyDescent="0.25">
      <c r="A14959" s="6">
        <v>44895</v>
      </c>
      <c r="B14959">
        <v>3.1199999999999999E-2</v>
      </c>
      <c r="C14959">
        <v>-1.5E-3</v>
      </c>
      <c r="D14959">
        <v>-2.0799999999999999E-2</v>
      </c>
      <c r="E14959">
        <v>-7.7000000000000002E-3</v>
      </c>
      <c r="F14959">
        <v>-1.47E-2</v>
      </c>
      <c r="G14959">
        <v>-2.87E-2</v>
      </c>
      <c r="H14959">
        <v>1E-4</v>
      </c>
    </row>
    <row r="14960" spans="1:8" x14ac:dyDescent="0.25">
      <c r="A14960" s="6">
        <v>44896</v>
      </c>
      <c r="B14960">
        <v>-2.0000000000000001E-4</v>
      </c>
      <c r="C14960">
        <v>4.0000000000000002E-4</v>
      </c>
      <c r="D14960">
        <v>-6.8999999999999999E-3</v>
      </c>
      <c r="E14960">
        <v>-3.3999999999999998E-3</v>
      </c>
      <c r="F14960">
        <v>-3.5999999999999999E-3</v>
      </c>
      <c r="G14960">
        <v>-6.1999999999999998E-3</v>
      </c>
      <c r="H14960">
        <v>2.0000000000000001E-4</v>
      </c>
    </row>
    <row r="14961" spans="1:8" x14ac:dyDescent="0.25">
      <c r="A14961" s="6">
        <v>44897</v>
      </c>
      <c r="B14961">
        <v>-8.0000000000000004E-4</v>
      </c>
      <c r="C14961">
        <v>8.3999999999999995E-3</v>
      </c>
      <c r="D14961">
        <v>-5.5999999999999999E-3</v>
      </c>
      <c r="E14961">
        <v>-4.0999999999998997E-3</v>
      </c>
      <c r="F14961">
        <v>2.5999999999999999E-3</v>
      </c>
      <c r="G14961">
        <v>2.0999999999999999E-3</v>
      </c>
      <c r="H14961">
        <v>2.0000000000000001E-4</v>
      </c>
    </row>
    <row r="14962" spans="1:8" x14ac:dyDescent="0.25">
      <c r="A14962" s="6">
        <v>44900</v>
      </c>
      <c r="B14962">
        <v>-2.0199999999999999E-2</v>
      </c>
      <c r="C14962">
        <v>-5.3E-3</v>
      </c>
      <c r="D14962">
        <v>-5.4000000000000003E-3</v>
      </c>
      <c r="E14962">
        <v>8.6999999999999994E-3</v>
      </c>
      <c r="F14962">
        <v>1.0999999999999999E-2</v>
      </c>
      <c r="G14962">
        <v>7.3000000000000001E-3</v>
      </c>
      <c r="H14962">
        <v>2.0000000000000001E-4</v>
      </c>
    </row>
    <row r="14963" spans="1:8" x14ac:dyDescent="0.25">
      <c r="A14963" s="6">
        <v>44901</v>
      </c>
      <c r="B14963">
        <v>-1.5100000000000001E-2</v>
      </c>
      <c r="C14963">
        <v>-2.9999999999999997E-4</v>
      </c>
      <c r="D14963">
        <v>1.13999999999999E-2</v>
      </c>
      <c r="E14963">
        <v>8.6E-3</v>
      </c>
      <c r="F14963">
        <v>7.7000000000000002E-3</v>
      </c>
      <c r="G14963">
        <v>1.5900000000000001E-2</v>
      </c>
      <c r="H14963">
        <v>2.0000000000000001E-4</v>
      </c>
    </row>
    <row r="14964" spans="1:8" x14ac:dyDescent="0.25">
      <c r="A14964" s="6">
        <v>44902</v>
      </c>
      <c r="B14964">
        <v>-2.3999999999999998E-3</v>
      </c>
      <c r="C14964">
        <v>-1.8E-3</v>
      </c>
      <c r="D14964">
        <v>-3.2000000000000002E-3</v>
      </c>
      <c r="E14964">
        <v>8.9999999999999998E-4</v>
      </c>
      <c r="F14964">
        <v>-1.6000000000000001E-3</v>
      </c>
      <c r="G14964">
        <v>5.4999999999999997E-3</v>
      </c>
      <c r="H14964">
        <v>2.0000000000000001E-4</v>
      </c>
    </row>
    <row r="14965" spans="1:8" x14ac:dyDescent="0.25">
      <c r="A14965" s="6">
        <v>44903</v>
      </c>
      <c r="B14965">
        <v>7.6E-3</v>
      </c>
      <c r="C14965">
        <v>-1E-3</v>
      </c>
      <c r="D14965">
        <v>-1.2E-2</v>
      </c>
      <c r="E14965">
        <v>-5.5999999999999999E-3</v>
      </c>
      <c r="F14965">
        <v>-6.3E-3</v>
      </c>
      <c r="G14965">
        <v>-1.34E-2</v>
      </c>
      <c r="H14965">
        <v>2.0000000000000001E-4</v>
      </c>
    </row>
    <row r="14966" spans="1:8" x14ac:dyDescent="0.25">
      <c r="A14966" s="6">
        <v>44904</v>
      </c>
      <c r="B14966">
        <v>-8.0000000000000002E-3</v>
      </c>
      <c r="C14966">
        <v>-5.3E-3</v>
      </c>
      <c r="D14966">
        <v>3.3999999999999998E-3</v>
      </c>
      <c r="E14966">
        <v>1.9E-3</v>
      </c>
      <c r="F14966">
        <v>1.2999999999999999E-3</v>
      </c>
      <c r="G14966">
        <v>-5.4000000000000003E-3</v>
      </c>
      <c r="H14966">
        <v>2.0000000000000001E-4</v>
      </c>
    </row>
    <row r="14967" spans="1:8" x14ac:dyDescent="0.25">
      <c r="A14967" s="6">
        <v>44907</v>
      </c>
      <c r="B14967">
        <v>1.41E-2</v>
      </c>
      <c r="C14967">
        <v>-2.7000000000000001E-3</v>
      </c>
      <c r="D14967">
        <v>-1.6000000000000001E-3</v>
      </c>
      <c r="E14967">
        <v>-2.3E-3</v>
      </c>
      <c r="F14967">
        <v>-1.2999999999999999E-3</v>
      </c>
      <c r="G14967">
        <v>5.0000000000000001E-4</v>
      </c>
      <c r="H14967">
        <v>2.0000000000000001E-4</v>
      </c>
    </row>
    <row r="14968" spans="1:8" x14ac:dyDescent="0.25">
      <c r="A14968" s="6">
        <v>44908</v>
      </c>
      <c r="B14968">
        <v>6.6E-3</v>
      </c>
      <c r="C14968">
        <v>5.9999999999999995E-4</v>
      </c>
      <c r="D14968">
        <v>-7.7000000000000002E-3</v>
      </c>
      <c r="E14968">
        <v>-2.7000000000000001E-3</v>
      </c>
      <c r="F14968">
        <v>-5.4000000000000003E-3</v>
      </c>
      <c r="G14968">
        <v>-1.21999999999999E-2</v>
      </c>
      <c r="H14968">
        <v>2.0000000000000001E-4</v>
      </c>
    </row>
    <row r="14969" spans="1:8" x14ac:dyDescent="0.25">
      <c r="A14969" s="6">
        <v>44909</v>
      </c>
      <c r="B14969">
        <v>-5.5999999999999999E-3</v>
      </c>
      <c r="C14969">
        <v>2.9999999999999997E-4</v>
      </c>
      <c r="D14969">
        <v>-4.4999999999999997E-3</v>
      </c>
      <c r="E14969">
        <v>-1.9E-3</v>
      </c>
      <c r="F14969">
        <v>-6.9999999999999999E-4</v>
      </c>
      <c r="G14969">
        <v>2.3E-3</v>
      </c>
      <c r="H14969">
        <v>2.0000000000000001E-4</v>
      </c>
    </row>
    <row r="14970" spans="1:8" x14ac:dyDescent="0.25">
      <c r="A14970" s="6">
        <v>44910</v>
      </c>
      <c r="B14970">
        <v>-2.56999999999999E-2</v>
      </c>
      <c r="C14970">
        <v>-1.2999999999999999E-3</v>
      </c>
      <c r="D14970">
        <v>1.3899999999999999E-2</v>
      </c>
      <c r="E14970">
        <v>2.5000000000000001E-3</v>
      </c>
      <c r="F14970">
        <v>4.1999999999999997E-3</v>
      </c>
      <c r="G14970">
        <v>1.6500000000000001E-2</v>
      </c>
      <c r="H14970">
        <v>2.0000000000000001E-4</v>
      </c>
    </row>
    <row r="14971" spans="1:8" x14ac:dyDescent="0.25">
      <c r="A14971" s="6">
        <v>44911</v>
      </c>
      <c r="B14971">
        <v>-1.0200000000000001E-2</v>
      </c>
      <c r="C14971">
        <v>5.4000000000000003E-3</v>
      </c>
      <c r="D14971">
        <v>1.6999999999999999E-3</v>
      </c>
      <c r="E14971">
        <v>-8.0000000000000004E-4</v>
      </c>
      <c r="F14971">
        <v>4.5999999999999999E-3</v>
      </c>
      <c r="G14971">
        <v>3.4999999999998999E-3</v>
      </c>
      <c r="H14971">
        <v>2.0000000000000001E-4</v>
      </c>
    </row>
    <row r="14972" spans="1:8" x14ac:dyDescent="0.25">
      <c r="A14972" s="6">
        <v>44914</v>
      </c>
      <c r="B14972">
        <v>-0.01</v>
      </c>
      <c r="C14972">
        <v>-6.0000000000000001E-3</v>
      </c>
      <c r="D14972">
        <v>1.2500000000000001E-2</v>
      </c>
      <c r="E14972">
        <v>7.3000000000000001E-3</v>
      </c>
      <c r="F14972">
        <v>1.2E-2</v>
      </c>
      <c r="G14972">
        <v>2.12E-2</v>
      </c>
      <c r="H14972">
        <v>2.0000000000000001E-4</v>
      </c>
    </row>
    <row r="14973" spans="1:8" x14ac:dyDescent="0.25">
      <c r="A14973" s="6">
        <v>44915</v>
      </c>
      <c r="B14973">
        <v>1.2999999999999999E-3</v>
      </c>
      <c r="C14973">
        <v>2.5000000000000001E-3</v>
      </c>
      <c r="D14973">
        <v>2.5000000000000001E-3</v>
      </c>
      <c r="E14973">
        <v>-4.6999999999998996E-3</v>
      </c>
      <c r="F14973">
        <v>4.7999999999999996E-3</v>
      </c>
      <c r="G14973">
        <v>6.7000000000000002E-3</v>
      </c>
      <c r="H14973">
        <v>2.0000000000000001E-4</v>
      </c>
    </row>
    <row r="14974" spans="1:8" x14ac:dyDescent="0.25">
      <c r="A14974" s="6">
        <v>44916</v>
      </c>
      <c r="B14974">
        <v>1.5299999999999999E-2</v>
      </c>
      <c r="C14974">
        <v>1.4E-3</v>
      </c>
      <c r="D14974">
        <v>-1.1999999999999999E-3</v>
      </c>
      <c r="E14974">
        <v>3.8999999999999998E-3</v>
      </c>
      <c r="F14974">
        <v>-2.8E-3</v>
      </c>
      <c r="G14974">
        <v>-8.9999999999999998E-4</v>
      </c>
      <c r="H14974">
        <v>2.0000000000000001E-4</v>
      </c>
    </row>
    <row r="14975" spans="1:8" x14ac:dyDescent="0.25">
      <c r="A14975" s="6">
        <v>44917</v>
      </c>
      <c r="B14975">
        <v>-1.52E-2</v>
      </c>
      <c r="C14975">
        <v>2.2000000000000001E-3</v>
      </c>
      <c r="D14975">
        <v>3.8E-3</v>
      </c>
      <c r="E14975">
        <v>-1.2999999999999999E-3</v>
      </c>
      <c r="F14975">
        <v>8.8999999999999999E-3</v>
      </c>
      <c r="G14975">
        <v>1.0200000000000001E-2</v>
      </c>
      <c r="H14975">
        <v>2.0000000000000001E-4</v>
      </c>
    </row>
    <row r="14976" spans="1:8" x14ac:dyDescent="0.25">
      <c r="A14976" s="6">
        <v>44918</v>
      </c>
      <c r="B14976">
        <v>5.1999999999999998E-3</v>
      </c>
      <c r="C14976">
        <v>-3.4999999999998999E-3</v>
      </c>
      <c r="D14976">
        <v>1.1599999999999999E-2</v>
      </c>
      <c r="E14976">
        <v>8.6E-3</v>
      </c>
      <c r="F14976">
        <v>5.3E-3</v>
      </c>
      <c r="G14976">
        <v>9.2999999999999992E-3</v>
      </c>
      <c r="H14976">
        <v>2.0000000000000001E-4</v>
      </c>
    </row>
    <row r="14977" spans="1:8" x14ac:dyDescent="0.25">
      <c r="A14977" s="6">
        <v>44922</v>
      </c>
      <c r="B14977">
        <v>-5.0000000000000001E-3</v>
      </c>
      <c r="C14977">
        <v>-4.1999999999999997E-3</v>
      </c>
      <c r="D14977">
        <v>1.41999999999999E-2</v>
      </c>
      <c r="E14977">
        <v>1.15E-2</v>
      </c>
      <c r="F14977">
        <v>1.35E-2</v>
      </c>
      <c r="G14977">
        <v>2.2200000000000001E-2</v>
      </c>
      <c r="H14977">
        <v>2.0000000000000001E-4</v>
      </c>
    </row>
    <row r="14978" spans="1:8" x14ac:dyDescent="0.25">
      <c r="A14978" s="6">
        <v>44923</v>
      </c>
      <c r="B14978">
        <v>-1.24E-2</v>
      </c>
      <c r="C14978">
        <v>-3.0000000000000001E-3</v>
      </c>
      <c r="D14978">
        <v>-2.8E-3</v>
      </c>
      <c r="E14978">
        <v>-9.2999999999999992E-3</v>
      </c>
      <c r="F14978">
        <v>-8.0000000000000004E-4</v>
      </c>
      <c r="G14978">
        <v>-3.3999999999999998E-3</v>
      </c>
      <c r="H14978">
        <v>2.0000000000000001E-4</v>
      </c>
    </row>
    <row r="14979" spans="1:8" x14ac:dyDescent="0.25">
      <c r="A14979" s="6">
        <v>44924</v>
      </c>
      <c r="B14979">
        <v>1.8700000000000001E-2</v>
      </c>
      <c r="C14979">
        <v>1.0200000000000001E-2</v>
      </c>
      <c r="D14979">
        <v>-1.06E-2</v>
      </c>
      <c r="E14979">
        <v>-1.03E-2</v>
      </c>
      <c r="F14979">
        <v>-8.9999999999999993E-3</v>
      </c>
      <c r="G14979">
        <v>-2.79999999999999E-2</v>
      </c>
      <c r="H14979">
        <v>2.0000000000000001E-4</v>
      </c>
    </row>
    <row r="14980" spans="1:8" x14ac:dyDescent="0.25">
      <c r="A14980" s="6">
        <v>44925</v>
      </c>
      <c r="B14980">
        <v>-2.2000000000000001E-3</v>
      </c>
      <c r="C14980">
        <v>1.4E-3</v>
      </c>
      <c r="D14980">
        <v>-4.0000000000000002E-4</v>
      </c>
      <c r="E14980">
        <v>-5.4000000000000003E-3</v>
      </c>
      <c r="F14980">
        <v>-2.0000000000000001E-4</v>
      </c>
      <c r="G14980">
        <v>-2.8E-3</v>
      </c>
      <c r="H14980">
        <v>2.0000000000000001E-4</v>
      </c>
    </row>
    <row r="14981" spans="1:8" x14ac:dyDescent="0.25">
      <c r="A14981" s="6">
        <v>44929</v>
      </c>
      <c r="B14981">
        <v>-4.6999999999998996E-3</v>
      </c>
      <c r="C14981">
        <v>8.0000000000000004E-4</v>
      </c>
      <c r="D14981">
        <v>-1E-3</v>
      </c>
      <c r="E14981">
        <v>2.7000000000000001E-3</v>
      </c>
      <c r="F14981">
        <v>5.3E-3</v>
      </c>
      <c r="G14981">
        <v>-1.0999999999999999E-2</v>
      </c>
      <c r="H14981">
        <v>2.0000000000000001E-4</v>
      </c>
    </row>
    <row r="14982" spans="1:8" x14ac:dyDescent="0.25">
      <c r="A14982" s="6">
        <v>44930</v>
      </c>
      <c r="B14982">
        <v>8.0999999999999996E-3</v>
      </c>
      <c r="C14982">
        <v>5.5999999999999999E-3</v>
      </c>
      <c r="D14982">
        <v>5.0000000000000001E-4</v>
      </c>
      <c r="E14982">
        <v>-6.8999999999999999E-3</v>
      </c>
      <c r="F14982">
        <v>0</v>
      </c>
      <c r="G14982">
        <v>-2.1000000000000001E-2</v>
      </c>
      <c r="H14982">
        <v>2.0000000000000001E-4</v>
      </c>
    </row>
    <row r="14983" spans="1:8" x14ac:dyDescent="0.25">
      <c r="A14983" s="6">
        <v>44931</v>
      </c>
      <c r="B14983">
        <v>-1.13999999999999E-2</v>
      </c>
      <c r="C14983">
        <v>1.6999999999999999E-3</v>
      </c>
      <c r="D14983">
        <v>1.2E-2</v>
      </c>
      <c r="E14983">
        <v>8.0999999999999996E-3</v>
      </c>
      <c r="F14983">
        <v>8.9999999999999993E-3</v>
      </c>
      <c r="G14983">
        <v>1.26E-2</v>
      </c>
      <c r="H14983">
        <v>2.0000000000000001E-4</v>
      </c>
    </row>
    <row r="14984" spans="1:8" x14ac:dyDescent="0.25">
      <c r="A14984" s="6">
        <v>44932</v>
      </c>
      <c r="B14984">
        <v>2.2099999999999901E-2</v>
      </c>
      <c r="C14984">
        <v>-1E-4</v>
      </c>
      <c r="D14984">
        <v>2.9999999999999997E-4</v>
      </c>
      <c r="E14984">
        <v>8.1999999999999001E-3</v>
      </c>
      <c r="F14984">
        <v>1.8E-3</v>
      </c>
      <c r="G14984">
        <v>-1.1999999999999999E-3</v>
      </c>
      <c r="H14984">
        <v>2.0000000000000001E-4</v>
      </c>
    </row>
    <row r="14985" spans="1:8" x14ac:dyDescent="0.25">
      <c r="A14985" s="6">
        <v>44935</v>
      </c>
      <c r="B14985">
        <v>2.9999999999999997E-4</v>
      </c>
      <c r="C14985">
        <v>3.3E-3</v>
      </c>
      <c r="D14985">
        <v>-1.23E-2</v>
      </c>
      <c r="E14985">
        <v>-6.4999999999999997E-3</v>
      </c>
      <c r="F14985">
        <v>-1.1599999999999999E-2</v>
      </c>
      <c r="G14985">
        <v>-2.1000000000000001E-2</v>
      </c>
      <c r="H14985">
        <v>2.0000000000000001E-4</v>
      </c>
    </row>
    <row r="14986" spans="1:8" x14ac:dyDescent="0.25">
      <c r="A14986" s="6">
        <v>44936</v>
      </c>
      <c r="B14986">
        <v>7.9000000000000008E-3</v>
      </c>
      <c r="C14986">
        <v>8.6999999999999994E-3</v>
      </c>
      <c r="D14986">
        <v>-5.5999999999999999E-3</v>
      </c>
      <c r="E14986">
        <v>-4.0000000000000001E-3</v>
      </c>
      <c r="F14986">
        <v>-5.0000000000000001E-3</v>
      </c>
      <c r="G14986">
        <v>-1.01E-2</v>
      </c>
      <c r="H14986">
        <v>2.0000000000000001E-4</v>
      </c>
    </row>
    <row r="14987" spans="1:8" x14ac:dyDescent="0.25">
      <c r="A14987" s="6">
        <v>44937</v>
      </c>
      <c r="B14987">
        <v>1.2500000000000001E-2</v>
      </c>
      <c r="C14987">
        <v>1E-4</v>
      </c>
      <c r="D14987">
        <v>-8.3000000000000001E-3</v>
      </c>
      <c r="E14987">
        <v>-1.9E-3</v>
      </c>
      <c r="F14987">
        <v>-1.0699999999999999E-2</v>
      </c>
      <c r="G14987">
        <v>-1.7899999999999999E-2</v>
      </c>
      <c r="H14987">
        <v>2.0000000000000001E-4</v>
      </c>
    </row>
    <row r="14988" spans="1:8" x14ac:dyDescent="0.25">
      <c r="A14988" s="6">
        <v>44938</v>
      </c>
      <c r="B14988">
        <v>4.4999999999999997E-3</v>
      </c>
      <c r="C14988">
        <v>1.39999999999999E-2</v>
      </c>
      <c r="D14988">
        <v>-2.7000000000000001E-3</v>
      </c>
      <c r="E14988">
        <v>-1.0999999999999999E-2</v>
      </c>
      <c r="F14988">
        <v>-5.1000000000000004E-3</v>
      </c>
      <c r="G14988">
        <v>-5.8999999999999999E-3</v>
      </c>
      <c r="H14988">
        <v>2.0000000000000001E-4</v>
      </c>
    </row>
    <row r="14989" spans="1:8" x14ac:dyDescent="0.25">
      <c r="A14989" s="6">
        <v>44939</v>
      </c>
      <c r="B14989">
        <v>4.5999999999999999E-3</v>
      </c>
      <c r="C14989">
        <v>2.3999999999999998E-3</v>
      </c>
      <c r="D14989">
        <v>-3.0000000000000001E-3</v>
      </c>
      <c r="E14989">
        <v>-1.4E-3</v>
      </c>
      <c r="F14989">
        <v>-2.8999999999999998E-3</v>
      </c>
      <c r="G14989">
        <v>-2.3999999999999998E-3</v>
      </c>
      <c r="H14989">
        <v>2.0000000000000001E-4</v>
      </c>
    </row>
    <row r="14990" spans="1:8" x14ac:dyDescent="0.25">
      <c r="A14990" s="6">
        <v>44943</v>
      </c>
      <c r="B14990">
        <v>-1.8E-3</v>
      </c>
      <c r="C14990">
        <v>-1E-4</v>
      </c>
      <c r="D14990">
        <v>-5.4999999999999997E-3</v>
      </c>
      <c r="E14990">
        <v>-6.0999999999998998E-3</v>
      </c>
      <c r="F14990">
        <v>-4.3E-3</v>
      </c>
      <c r="G14990">
        <v>-7.1999999999999998E-3</v>
      </c>
      <c r="H14990">
        <v>2.0000000000000001E-4</v>
      </c>
    </row>
    <row r="14991" spans="1:8" x14ac:dyDescent="0.25">
      <c r="A14991" s="6">
        <v>44944</v>
      </c>
      <c r="B14991">
        <v>-1.55E-2</v>
      </c>
      <c r="C14991">
        <v>2.0000000000000001E-4</v>
      </c>
      <c r="D14991">
        <v>-7.0999999999998998E-3</v>
      </c>
      <c r="E14991">
        <v>2.7000000000000001E-3</v>
      </c>
      <c r="F14991">
        <v>2.0000000000000001E-4</v>
      </c>
      <c r="G14991">
        <v>-3.0999999999999999E-3</v>
      </c>
      <c r="H14991">
        <v>2.0000000000000001E-4</v>
      </c>
    </row>
    <row r="14992" spans="1:8" x14ac:dyDescent="0.25">
      <c r="A14992" s="6">
        <v>44945</v>
      </c>
      <c r="B14992">
        <v>-8.6E-3</v>
      </c>
      <c r="C14992">
        <v>-1E-3</v>
      </c>
      <c r="D14992">
        <v>8.3999999999999995E-3</v>
      </c>
      <c r="E14992">
        <v>5.3E-3</v>
      </c>
      <c r="F14992">
        <v>6.9999999999999004E-3</v>
      </c>
      <c r="G14992">
        <v>6.4000000000000003E-3</v>
      </c>
      <c r="H14992">
        <v>2.0000000000000001E-4</v>
      </c>
    </row>
    <row r="14993" spans="1:8" x14ac:dyDescent="0.25">
      <c r="A14993" s="6">
        <v>44946</v>
      </c>
      <c r="B14993">
        <v>1.9400000000000001E-2</v>
      </c>
      <c r="C14993">
        <v>-4.0000000000000002E-4</v>
      </c>
      <c r="D14993">
        <v>-6.7999999999999996E-3</v>
      </c>
      <c r="E14993">
        <v>-1.6999999999999999E-3</v>
      </c>
      <c r="F14993">
        <v>-8.0000000000000002E-3</v>
      </c>
      <c r="G14993">
        <v>-2.2099999999999901E-2</v>
      </c>
      <c r="H14993">
        <v>2.0000000000000001E-4</v>
      </c>
    </row>
    <row r="14994" spans="1:8" x14ac:dyDescent="0.25">
      <c r="A14994" s="6">
        <v>44949</v>
      </c>
      <c r="B14994">
        <v>1.2800000000000001E-2</v>
      </c>
      <c r="C14994">
        <v>-4.0000000000000002E-4</v>
      </c>
      <c r="D14994">
        <v>-9.8999999999999002E-3</v>
      </c>
      <c r="E14994">
        <v>-4.0999999999998997E-3</v>
      </c>
      <c r="F14994">
        <v>-1.04E-2</v>
      </c>
      <c r="G14994">
        <v>-2.1399999999999999E-2</v>
      </c>
      <c r="H14994">
        <v>2.0000000000000001E-4</v>
      </c>
    </row>
    <row r="14995" spans="1:8" x14ac:dyDescent="0.25">
      <c r="A14995" s="6">
        <v>44950</v>
      </c>
      <c r="B14995">
        <v>-1.6000000000000001E-3</v>
      </c>
      <c r="C14995">
        <v>-1.6000000000000001E-3</v>
      </c>
      <c r="D14995">
        <v>1.8E-3</v>
      </c>
      <c r="E14995">
        <v>-1.9E-3</v>
      </c>
      <c r="F14995">
        <v>3.8E-3</v>
      </c>
      <c r="G14995">
        <v>1.18E-2</v>
      </c>
      <c r="H14995">
        <v>2.0000000000000001E-4</v>
      </c>
    </row>
    <row r="14996" spans="1:8" x14ac:dyDescent="0.25">
      <c r="A14996" s="6">
        <v>44951</v>
      </c>
      <c r="B14996">
        <v>0</v>
      </c>
      <c r="C14996">
        <v>1.2999999999999999E-3</v>
      </c>
      <c r="D14996">
        <v>6.8999999999999999E-3</v>
      </c>
      <c r="E14996">
        <v>5.9999999999999995E-4</v>
      </c>
      <c r="F14996">
        <v>2.0999999999999999E-3</v>
      </c>
      <c r="G14996">
        <v>1E-3</v>
      </c>
      <c r="H14996">
        <v>2.0000000000000001E-4</v>
      </c>
    </row>
    <row r="14997" spans="1:8" x14ac:dyDescent="0.25">
      <c r="A14997" s="6">
        <v>44952</v>
      </c>
      <c r="B14997">
        <v>1.0800000000000001E-2</v>
      </c>
      <c r="C14997">
        <v>-6.4000000000000003E-3</v>
      </c>
      <c r="D14997">
        <v>1E-4</v>
      </c>
      <c r="E14997">
        <v>-2E-3</v>
      </c>
      <c r="F14997">
        <v>-4.6999999999998996E-3</v>
      </c>
      <c r="G14997">
        <v>-1.26E-2</v>
      </c>
      <c r="H14997">
        <v>2.0000000000000001E-4</v>
      </c>
    </row>
    <row r="14998" spans="1:8" x14ac:dyDescent="0.25">
      <c r="A14998" s="6">
        <v>44953</v>
      </c>
      <c r="B14998">
        <v>3.3999999999999998E-3</v>
      </c>
      <c r="C14998">
        <v>3.3E-3</v>
      </c>
      <c r="D14998">
        <v>-1.1299999999999999E-2</v>
      </c>
      <c r="E14998">
        <v>-6.0000000000000001E-3</v>
      </c>
      <c r="F14998">
        <v>-1.29E-2</v>
      </c>
      <c r="G14998">
        <v>-2.52E-2</v>
      </c>
      <c r="H14998">
        <v>2.0000000000000001E-4</v>
      </c>
    </row>
    <row r="14999" spans="1:8" x14ac:dyDescent="0.25">
      <c r="A14999" s="6">
        <v>44956</v>
      </c>
      <c r="B14999">
        <v>-1.38E-2</v>
      </c>
      <c r="C14999">
        <v>2.9999999999999997E-4</v>
      </c>
      <c r="D14999">
        <v>7.4000000000000003E-3</v>
      </c>
      <c r="E14999">
        <v>3.4999999999998999E-3</v>
      </c>
      <c r="F14999">
        <v>9.2999999999999992E-3</v>
      </c>
      <c r="G14999">
        <v>1.39999999999999E-2</v>
      </c>
      <c r="H14999">
        <v>2.0000000000000001E-4</v>
      </c>
    </row>
    <row r="15000" spans="1:8" x14ac:dyDescent="0.25">
      <c r="A15000" s="6">
        <v>44957</v>
      </c>
      <c r="B15000">
        <v>1.5800000000000002E-2</v>
      </c>
      <c r="C15000">
        <v>9.2999999999999992E-3</v>
      </c>
      <c r="D15000">
        <v>-5.9999999999999995E-4</v>
      </c>
      <c r="E15000">
        <v>-1E-3</v>
      </c>
      <c r="F15000">
        <v>-5.4999999999999997E-3</v>
      </c>
      <c r="G15000">
        <v>-6.4999999999999997E-3</v>
      </c>
      <c r="H15000">
        <v>2.0000000000000001E-4</v>
      </c>
    </row>
    <row r="15001" spans="1:8" x14ac:dyDescent="0.25">
      <c r="A15001" s="6">
        <v>44958</v>
      </c>
      <c r="B15001">
        <v>1.18999999999999E-2</v>
      </c>
      <c r="C15001">
        <v>6.3E-3</v>
      </c>
      <c r="D15001">
        <v>-1.6500000000000001E-2</v>
      </c>
      <c r="E15001">
        <v>-1.1999999999999999E-3</v>
      </c>
      <c r="F15001">
        <v>-1.13999999999999E-2</v>
      </c>
      <c r="G15001">
        <v>-2.56999999999999E-2</v>
      </c>
      <c r="H15001">
        <v>2.0000000000000001E-4</v>
      </c>
    </row>
    <row r="15002" spans="1:8" x14ac:dyDescent="0.25">
      <c r="A15002" s="6">
        <v>44959</v>
      </c>
      <c r="B15002">
        <v>1.54E-2</v>
      </c>
      <c r="C15002">
        <v>1.15E-2</v>
      </c>
      <c r="D15002">
        <v>-2.07E-2</v>
      </c>
      <c r="E15002">
        <v>-2.3999999999999998E-3</v>
      </c>
      <c r="F15002">
        <v>-1.7600000000000001E-2</v>
      </c>
      <c r="G15002">
        <v>-4.6600000000000003E-2</v>
      </c>
      <c r="H15002">
        <v>2.0000000000000001E-4</v>
      </c>
    </row>
    <row r="15003" spans="1:8" x14ac:dyDescent="0.25">
      <c r="A15003" s="6">
        <v>44960</v>
      </c>
      <c r="B15003">
        <v>-1.0800000000000001E-2</v>
      </c>
      <c r="C15003">
        <v>4.0000000000000001E-3</v>
      </c>
      <c r="D15003">
        <v>9.7999999999999997E-3</v>
      </c>
      <c r="E15003">
        <v>1.01E-2</v>
      </c>
      <c r="F15003">
        <v>1.0500000000000001E-2</v>
      </c>
      <c r="G15003">
        <v>1.5599999999999999E-2</v>
      </c>
      <c r="H15003">
        <v>2.0000000000000001E-4</v>
      </c>
    </row>
    <row r="15004" spans="1:8" x14ac:dyDescent="0.25">
      <c r="A15004" s="6">
        <v>44963</v>
      </c>
      <c r="B15004">
        <v>-7.3000000000000001E-3</v>
      </c>
      <c r="C15004">
        <v>-8.0000000000000002E-3</v>
      </c>
      <c r="D15004">
        <v>4.3E-3</v>
      </c>
      <c r="E15004">
        <v>-2.2000000000000001E-3</v>
      </c>
      <c r="F15004">
        <v>4.4999999999999997E-3</v>
      </c>
      <c r="G15004">
        <v>1.01E-2</v>
      </c>
      <c r="H15004">
        <v>2.0000000000000001E-4</v>
      </c>
    </row>
    <row r="15005" spans="1:8" x14ac:dyDescent="0.25">
      <c r="A15005" s="6">
        <v>44964</v>
      </c>
      <c r="B15005">
        <v>1.2500000000000001E-2</v>
      </c>
      <c r="C15005">
        <v>-5.0000000000000001E-3</v>
      </c>
      <c r="D15005">
        <v>-4.0000000000000002E-4</v>
      </c>
      <c r="E15005">
        <v>3.0000000000000001E-3</v>
      </c>
      <c r="F15005">
        <v>-3.5999999999999999E-3</v>
      </c>
      <c r="G15005">
        <v>-8.0999999999999996E-3</v>
      </c>
      <c r="H15005">
        <v>2.0000000000000001E-4</v>
      </c>
    </row>
    <row r="15006" spans="1:8" x14ac:dyDescent="0.25">
      <c r="A15006" s="6">
        <v>44965</v>
      </c>
      <c r="B15006">
        <v>-1.18E-2</v>
      </c>
      <c r="C15006">
        <v>-6.8999999999999999E-3</v>
      </c>
      <c r="D15006">
        <v>7.0999999999998998E-3</v>
      </c>
      <c r="E15006">
        <v>-2.8999999999999998E-3</v>
      </c>
      <c r="F15006">
        <v>-4.0000000000000002E-4</v>
      </c>
      <c r="G15006">
        <v>9.1999999999999998E-3</v>
      </c>
      <c r="H15006">
        <v>2.0000000000000001E-4</v>
      </c>
    </row>
    <row r="15007" spans="1:8" x14ac:dyDescent="0.25">
      <c r="A15007" s="6">
        <v>44966</v>
      </c>
      <c r="B15007">
        <v>-9.3999999999998998E-3</v>
      </c>
      <c r="C15007">
        <v>-6.0999999999998998E-3</v>
      </c>
      <c r="D15007">
        <v>2.0999999999999999E-3</v>
      </c>
      <c r="E15007">
        <v>3.0999999999999999E-3</v>
      </c>
      <c r="F15007">
        <v>3.8E-3</v>
      </c>
      <c r="G15007">
        <v>1.1299999999999999E-2</v>
      </c>
      <c r="H15007">
        <v>2.0000000000000001E-4</v>
      </c>
    </row>
    <row r="15008" spans="1:8" x14ac:dyDescent="0.25">
      <c r="A15008" s="6">
        <v>44967</v>
      </c>
      <c r="B15008">
        <v>1.1999999999999999E-3</v>
      </c>
      <c r="C15008">
        <v>-3.0000000000000001E-3</v>
      </c>
      <c r="D15008">
        <v>1.4999999999999999E-2</v>
      </c>
      <c r="E15008">
        <v>5.4000000000000003E-3</v>
      </c>
      <c r="F15008">
        <v>9.1000000000000004E-3</v>
      </c>
      <c r="G15008">
        <v>2.29E-2</v>
      </c>
      <c r="H15008">
        <v>2.0000000000000001E-4</v>
      </c>
    </row>
    <row r="15009" spans="1:8" x14ac:dyDescent="0.25">
      <c r="A15009" s="6">
        <v>44970</v>
      </c>
      <c r="B15009">
        <v>1.13999999999999E-2</v>
      </c>
      <c r="C15009">
        <v>8.9999999999999998E-4</v>
      </c>
      <c r="D15009">
        <v>-7.3000000000000001E-3</v>
      </c>
      <c r="E15009">
        <v>4.8999999999999998E-3</v>
      </c>
      <c r="F15009">
        <v>-3.0999999999999999E-3</v>
      </c>
      <c r="G15009">
        <v>-4.7999999999999996E-3</v>
      </c>
      <c r="H15009">
        <v>2.0000000000000001E-4</v>
      </c>
    </row>
    <row r="15010" spans="1:8" x14ac:dyDescent="0.25">
      <c r="A15010" s="6">
        <v>44971</v>
      </c>
      <c r="B15010">
        <v>1.1999999999999999E-3</v>
      </c>
      <c r="C15010">
        <v>-5.0000000000000001E-4</v>
      </c>
      <c r="D15010">
        <v>-6.7999999999999996E-3</v>
      </c>
      <c r="E15010">
        <v>-6.0999999999998998E-3</v>
      </c>
      <c r="F15010">
        <v>-9.3999999999998998E-3</v>
      </c>
      <c r="G15010">
        <v>-9.4999999999999998E-3</v>
      </c>
      <c r="H15010">
        <v>2.0000000000000001E-4</v>
      </c>
    </row>
    <row r="15011" spans="1:8" x14ac:dyDescent="0.25">
      <c r="A15011" s="6">
        <v>44972</v>
      </c>
      <c r="B15011">
        <v>5.0000000000000001E-3</v>
      </c>
      <c r="C15011">
        <v>7.1999999999999998E-3</v>
      </c>
      <c r="D15011">
        <v>-9.1000000000000004E-3</v>
      </c>
      <c r="E15011">
        <v>-1.18999999999999E-2</v>
      </c>
      <c r="F15011">
        <v>-1.06E-2</v>
      </c>
      <c r="G15011">
        <v>-1.6899999999999998E-2</v>
      </c>
      <c r="H15011">
        <v>2.0000000000000001E-4</v>
      </c>
    </row>
    <row r="15012" spans="1:8" x14ac:dyDescent="0.25">
      <c r="A15012" s="6">
        <v>44973</v>
      </c>
      <c r="B15012">
        <v>-1.37E-2</v>
      </c>
      <c r="C15012">
        <v>2.2000000000000001E-3</v>
      </c>
      <c r="D15012">
        <v>9.7000000000000003E-3</v>
      </c>
      <c r="E15012">
        <v>8.0999999999999996E-3</v>
      </c>
      <c r="F15012">
        <v>9.1999999999999998E-3</v>
      </c>
      <c r="G15012">
        <v>1.44E-2</v>
      </c>
      <c r="H15012">
        <v>2.0000000000000001E-4</v>
      </c>
    </row>
    <row r="15013" spans="1:8" x14ac:dyDescent="0.25">
      <c r="A15013" s="6">
        <v>44974</v>
      </c>
      <c r="B15013">
        <v>-2.8E-3</v>
      </c>
      <c r="C15013">
        <v>6.6E-3</v>
      </c>
      <c r="D15013">
        <v>-1.4E-3</v>
      </c>
      <c r="E15013">
        <v>1.4E-3</v>
      </c>
      <c r="F15013">
        <v>5.5999999999999999E-3</v>
      </c>
      <c r="G15013">
        <v>5.0000000000000001E-3</v>
      </c>
      <c r="H15013">
        <v>2.0000000000000001E-4</v>
      </c>
    </row>
    <row r="15014" spans="1:8" x14ac:dyDescent="0.25">
      <c r="A15014" s="6">
        <v>44978</v>
      </c>
      <c r="B15014">
        <v>-2.1600000000000001E-2</v>
      </c>
      <c r="C15014">
        <v>-1.1299999999999999E-2</v>
      </c>
      <c r="D15014">
        <v>8.8000000000000005E-3</v>
      </c>
      <c r="E15014">
        <v>3.8E-3</v>
      </c>
      <c r="F15014">
        <v>8.3000000000000001E-3</v>
      </c>
      <c r="G15014">
        <v>1.5100000000000001E-2</v>
      </c>
      <c r="H15014">
        <v>2.0000000000000001E-4</v>
      </c>
    </row>
    <row r="15015" spans="1:8" x14ac:dyDescent="0.25">
      <c r="A15015" s="6">
        <v>44979</v>
      </c>
      <c r="B15015">
        <v>-4.0000000000000002E-4</v>
      </c>
      <c r="C15015">
        <v>4.4000000000000003E-3</v>
      </c>
      <c r="D15015">
        <v>-4.5999999999999999E-3</v>
      </c>
      <c r="E15015">
        <v>-3.4999999999998999E-3</v>
      </c>
      <c r="F15015">
        <v>-4.3E-3</v>
      </c>
      <c r="G15015">
        <v>-6.4999999999999997E-3</v>
      </c>
      <c r="H15015">
        <v>2.0000000000000001E-4</v>
      </c>
    </row>
    <row r="15016" spans="1:8" x14ac:dyDescent="0.25">
      <c r="A15016" s="6">
        <v>44980</v>
      </c>
      <c r="B15016">
        <v>4.6999999999998996E-3</v>
      </c>
      <c r="C15016">
        <v>1.1999999999999999E-3</v>
      </c>
      <c r="D15016">
        <v>-2.3E-3</v>
      </c>
      <c r="E15016">
        <v>2E-3</v>
      </c>
      <c r="F15016">
        <v>-4.8999999999999998E-3</v>
      </c>
      <c r="G15016">
        <v>4.8999999999999998E-3</v>
      </c>
      <c r="H15016">
        <v>2.0000000000000001E-4</v>
      </c>
    </row>
    <row r="15017" spans="1:8" x14ac:dyDescent="0.25">
      <c r="A15017" s="6">
        <v>44981</v>
      </c>
      <c r="B15017">
        <v>-1.0800000000000001E-2</v>
      </c>
      <c r="C15017">
        <v>-2.3999999999999998E-3</v>
      </c>
      <c r="D15017">
        <v>1.26E-2</v>
      </c>
      <c r="E15017">
        <v>3.0999999999999999E-3</v>
      </c>
      <c r="F15017">
        <v>4.1999999999999997E-3</v>
      </c>
      <c r="G15017">
        <v>1.2800000000000001E-2</v>
      </c>
      <c r="H15017">
        <v>2.0000000000000001E-4</v>
      </c>
    </row>
    <row r="15018" spans="1:8" x14ac:dyDescent="0.25">
      <c r="A15018" s="6">
        <v>44984</v>
      </c>
      <c r="B15018">
        <v>3.0999999999999999E-3</v>
      </c>
      <c r="C15018">
        <v>5.0000000000000001E-4</v>
      </c>
      <c r="D15018">
        <v>-3.0000000000000001E-3</v>
      </c>
      <c r="E15018">
        <v>6.9999999999999999E-4</v>
      </c>
      <c r="F15018">
        <v>-4.4999999999999997E-3</v>
      </c>
      <c r="G15018">
        <v>-3.3E-3</v>
      </c>
      <c r="H15018">
        <v>2.0000000000000001E-4</v>
      </c>
    </row>
    <row r="15019" spans="1:8" x14ac:dyDescent="0.25">
      <c r="A15019" s="6">
        <v>44985</v>
      </c>
      <c r="B15019">
        <v>-2.5999999999999999E-3</v>
      </c>
      <c r="C15019">
        <v>5.1999999999999998E-3</v>
      </c>
      <c r="D15019">
        <v>-6.8999999999999999E-3</v>
      </c>
      <c r="E15019">
        <v>-5.6999999999998996E-3</v>
      </c>
      <c r="F15019">
        <v>-1.8E-3</v>
      </c>
      <c r="G15019">
        <v>-4.0000000000000001E-3</v>
      </c>
      <c r="H15019">
        <v>2.0000000000000001E-4</v>
      </c>
    </row>
    <row r="15020" spans="1:8" x14ac:dyDescent="0.25">
      <c r="A15020" s="6">
        <v>44986</v>
      </c>
      <c r="B15020">
        <v>-4.0999999999998997E-3</v>
      </c>
      <c r="C15020">
        <v>3.8999999999999998E-3</v>
      </c>
      <c r="D15020">
        <v>6.1999999999999998E-3</v>
      </c>
      <c r="E15020">
        <v>1.5E-3</v>
      </c>
      <c r="F15020">
        <v>7.3000000000000001E-3</v>
      </c>
      <c r="G15020">
        <v>1.5699999999999999E-2</v>
      </c>
      <c r="H15020">
        <v>2.0000000000000001E-4</v>
      </c>
    </row>
    <row r="15021" spans="1:8" x14ac:dyDescent="0.25">
      <c r="A15021" s="6">
        <v>44987</v>
      </c>
      <c r="B15021">
        <v>6.7000000000000002E-3</v>
      </c>
      <c r="C15021">
        <v>-5.1000000000000004E-3</v>
      </c>
      <c r="D15021">
        <v>-4.4000000000000003E-3</v>
      </c>
      <c r="E15021">
        <v>-1.1999999999999999E-3</v>
      </c>
      <c r="F15021">
        <v>1.6000000000000001E-3</v>
      </c>
      <c r="G15021">
        <v>-3.3E-3</v>
      </c>
      <c r="H15021">
        <v>2.0000000000000001E-4</v>
      </c>
    </row>
    <row r="15022" spans="1:8" x14ac:dyDescent="0.25">
      <c r="A15022" s="6">
        <v>44988</v>
      </c>
      <c r="B15022">
        <v>1.61E-2</v>
      </c>
      <c r="C15022">
        <v>-8.0000000000000004E-4</v>
      </c>
      <c r="D15022">
        <v>-5.4000000000000003E-3</v>
      </c>
      <c r="E15022">
        <v>-3.7000000000000002E-3</v>
      </c>
      <c r="F15022">
        <v>-7.7000000000000002E-3</v>
      </c>
      <c r="G15022">
        <v>-7.4999999999999997E-3</v>
      </c>
      <c r="H15022">
        <v>2.0000000000000001E-4</v>
      </c>
    </row>
    <row r="15023" spans="1:8" x14ac:dyDescent="0.25">
      <c r="A15023" s="6">
        <v>44991</v>
      </c>
      <c r="B15023">
        <v>-1.2999999999999999E-3</v>
      </c>
      <c r="C15023">
        <v>-1.5699999999999999E-2</v>
      </c>
      <c r="D15023">
        <v>-8.0000000000000004E-4</v>
      </c>
      <c r="E15023">
        <v>3.0999999999999999E-3</v>
      </c>
      <c r="F15023">
        <v>-1.1999999999999999E-3</v>
      </c>
      <c r="G15023">
        <v>6.1999999999999998E-3</v>
      </c>
      <c r="H15023">
        <v>2.0000000000000001E-4</v>
      </c>
    </row>
    <row r="15024" spans="1:8" x14ac:dyDescent="0.25">
      <c r="A15024" s="6">
        <v>44992</v>
      </c>
      <c r="B15024">
        <v>-1.44999999999999E-2</v>
      </c>
      <c r="C15024">
        <v>6.3E-3</v>
      </c>
      <c r="D15024">
        <v>-6.7000000000000002E-3</v>
      </c>
      <c r="E15024">
        <v>-1.2999999999999999E-3</v>
      </c>
      <c r="F15024">
        <v>-1.1999999999999999E-3</v>
      </c>
      <c r="G15024">
        <v>2.5999999999999999E-3</v>
      </c>
      <c r="H15024">
        <v>2.0000000000000001E-4</v>
      </c>
    </row>
    <row r="15025" spans="1:8" x14ac:dyDescent="0.25">
      <c r="A15025" s="6">
        <v>44993</v>
      </c>
      <c r="B15025">
        <v>8.0000000000000004E-4</v>
      </c>
      <c r="C15025">
        <v>6.9999999999999999E-4</v>
      </c>
      <c r="D15025">
        <v>-3.8999999999999998E-3</v>
      </c>
      <c r="E15025">
        <v>4.3E-3</v>
      </c>
      <c r="F15025">
        <v>-1.5E-3</v>
      </c>
      <c r="G15025">
        <v>-4.0000000000000002E-4</v>
      </c>
      <c r="H15025">
        <v>2.0000000000000001E-4</v>
      </c>
    </row>
    <row r="15026" spans="1:8" x14ac:dyDescent="0.25">
      <c r="A15026" s="6">
        <v>44994</v>
      </c>
      <c r="B15026">
        <v>-2.0199999999999999E-2</v>
      </c>
      <c r="C15026">
        <v>-6.9999999999999004E-3</v>
      </c>
      <c r="D15026">
        <v>-7.6E-3</v>
      </c>
      <c r="E15026">
        <v>1.06E-2</v>
      </c>
      <c r="F15026">
        <v>7.4000000000000003E-3</v>
      </c>
      <c r="G15026">
        <v>1.09E-2</v>
      </c>
      <c r="H15026">
        <v>2.0000000000000001E-4</v>
      </c>
    </row>
    <row r="15027" spans="1:8" x14ac:dyDescent="0.25">
      <c r="A15027" s="6">
        <v>44995</v>
      </c>
      <c r="B15027">
        <v>-1.6799999999999999E-2</v>
      </c>
      <c r="C15027">
        <v>-1.41E-2</v>
      </c>
      <c r="D15027">
        <v>7.1999999999999998E-3</v>
      </c>
      <c r="E15027">
        <v>1.0800000000000001E-2</v>
      </c>
      <c r="F15027">
        <v>1.1599999999999999E-2</v>
      </c>
      <c r="G15027">
        <v>5.3E-3</v>
      </c>
      <c r="H15027">
        <v>2.0000000000000001E-4</v>
      </c>
    </row>
    <row r="15028" spans="1:8" x14ac:dyDescent="0.25">
      <c r="A15028" s="6">
        <v>44998</v>
      </c>
      <c r="B15028">
        <v>-3.3999999999999998E-3</v>
      </c>
      <c r="C15028">
        <v>-1.16999999999999E-2</v>
      </c>
      <c r="D15028">
        <v>-3.5999999999999997E-2</v>
      </c>
      <c r="E15028">
        <v>-1.09E-2</v>
      </c>
      <c r="F15028">
        <v>-7.3000000000000001E-3</v>
      </c>
      <c r="G15028">
        <v>-5.6999999999998996E-3</v>
      </c>
      <c r="H15028">
        <v>2.0000000000000001E-4</v>
      </c>
    </row>
    <row r="15029" spans="1:8" x14ac:dyDescent="0.25">
      <c r="A15029" s="6">
        <v>44999</v>
      </c>
      <c r="B15029">
        <v>1.72E-2</v>
      </c>
      <c r="C15029">
        <v>1E-4</v>
      </c>
      <c r="D15029">
        <v>-3.5999999999999999E-3</v>
      </c>
      <c r="E15029">
        <v>-1.5E-3</v>
      </c>
      <c r="F15029">
        <v>-4.5999999999999999E-3</v>
      </c>
      <c r="G15029">
        <v>-1.9E-3</v>
      </c>
      <c r="H15029">
        <v>2.0000000000000001E-4</v>
      </c>
    </row>
    <row r="15030" spans="1:8" x14ac:dyDescent="0.25">
      <c r="A15030" s="6">
        <v>45000</v>
      </c>
      <c r="B15030">
        <v>-7.9000000000000008E-3</v>
      </c>
      <c r="C15030">
        <v>-5.0000000000000001E-3</v>
      </c>
      <c r="D15030">
        <v>-1.84E-2</v>
      </c>
      <c r="E15030">
        <v>3.0999999999999999E-3</v>
      </c>
      <c r="F15030">
        <v>-4.4000000000000003E-3</v>
      </c>
      <c r="G15030">
        <v>-1.9099999999999999E-2</v>
      </c>
      <c r="H15030">
        <v>2.0000000000000001E-4</v>
      </c>
    </row>
    <row r="15031" spans="1:8" x14ac:dyDescent="0.25">
      <c r="A15031" s="6">
        <v>45001</v>
      </c>
      <c r="B15031">
        <v>1.7600000000000001E-2</v>
      </c>
      <c r="C15031">
        <v>1E-4</v>
      </c>
      <c r="D15031">
        <v>-1.6000000000000001E-3</v>
      </c>
      <c r="E15031">
        <v>1.2999999999999999E-3</v>
      </c>
      <c r="F15031">
        <v>-7.1999999999999998E-3</v>
      </c>
      <c r="G15031">
        <v>-5.4999999999999997E-3</v>
      </c>
      <c r="H15031">
        <v>2.0000000000000001E-4</v>
      </c>
    </row>
    <row r="15032" spans="1:8" x14ac:dyDescent="0.25">
      <c r="A15032" s="6">
        <v>45002</v>
      </c>
      <c r="B15032">
        <v>-1.21E-2</v>
      </c>
      <c r="C15032">
        <v>-1.06E-2</v>
      </c>
      <c r="D15032">
        <v>-1.6299999999999999E-2</v>
      </c>
      <c r="E15032">
        <v>2.7000000000000001E-3</v>
      </c>
      <c r="F15032">
        <v>-2.3999999999999998E-3</v>
      </c>
      <c r="G15032">
        <v>-8.9999999999999998E-4</v>
      </c>
      <c r="H15032">
        <v>2.0000000000000001E-4</v>
      </c>
    </row>
    <row r="15033" spans="1:8" x14ac:dyDescent="0.25">
      <c r="A15033" s="6">
        <v>45005</v>
      </c>
      <c r="B15033">
        <v>8.3999999999999995E-3</v>
      </c>
      <c r="C15033">
        <v>-3.4999999999998999E-3</v>
      </c>
      <c r="D15033">
        <v>7.7999999999999996E-3</v>
      </c>
      <c r="E15033">
        <v>5.1000000000000004E-3</v>
      </c>
      <c r="F15033">
        <v>7.6E-3</v>
      </c>
      <c r="G15033">
        <v>1.41E-2</v>
      </c>
      <c r="H15033">
        <v>2.0000000000000001E-4</v>
      </c>
    </row>
    <row r="15034" spans="1:8" x14ac:dyDescent="0.25">
      <c r="A15034" s="6">
        <v>45006</v>
      </c>
      <c r="B15034">
        <v>1.4800000000000001E-2</v>
      </c>
      <c r="C15034">
        <v>4.6999999999998996E-3</v>
      </c>
      <c r="D15034">
        <v>7.3000000000000001E-3</v>
      </c>
      <c r="E15034">
        <v>-2.5999999999999999E-3</v>
      </c>
      <c r="F15034">
        <v>-1.21E-2</v>
      </c>
      <c r="G15034">
        <v>-1.2800000000000001E-2</v>
      </c>
      <c r="H15034">
        <v>2.0000000000000001E-4</v>
      </c>
    </row>
    <row r="15035" spans="1:8" x14ac:dyDescent="0.25">
      <c r="A15035" s="6">
        <v>45007</v>
      </c>
      <c r="B15035">
        <v>-1.7399999999999999E-2</v>
      </c>
      <c r="C15035">
        <v>-8.0000000000000002E-3</v>
      </c>
      <c r="D15035">
        <v>-5.3E-3</v>
      </c>
      <c r="E15035">
        <v>7.9000000000000008E-3</v>
      </c>
      <c r="F15035">
        <v>2.3E-3</v>
      </c>
      <c r="G15035">
        <v>7.7000000000000002E-3</v>
      </c>
      <c r="H15035">
        <v>2.0000000000000001E-4</v>
      </c>
    </row>
    <row r="15036" spans="1:8" x14ac:dyDescent="0.25">
      <c r="A15036" s="6">
        <v>45008</v>
      </c>
      <c r="B15036">
        <v>2.0999999999999999E-3</v>
      </c>
      <c r="C15036">
        <v>-4.3E-3</v>
      </c>
      <c r="D15036">
        <v>-1.54E-2</v>
      </c>
      <c r="E15036">
        <v>1.5E-3</v>
      </c>
      <c r="F15036">
        <v>-8.5000000000000006E-3</v>
      </c>
      <c r="G15036">
        <v>-4.6999999999998996E-3</v>
      </c>
      <c r="H15036">
        <v>2.0000000000000001E-4</v>
      </c>
    </row>
    <row r="15037" spans="1:8" x14ac:dyDescent="0.25">
      <c r="A15037" s="6">
        <v>45009</v>
      </c>
      <c r="B15037">
        <v>4.5999999999999999E-3</v>
      </c>
      <c r="C15037">
        <v>1.8E-3</v>
      </c>
      <c r="D15037">
        <v>7.0999999999998998E-3</v>
      </c>
      <c r="E15037">
        <v>3.0000000000000001E-3</v>
      </c>
      <c r="F15037">
        <v>3.8E-3</v>
      </c>
      <c r="G15037">
        <v>3.5999999999999999E-3</v>
      </c>
      <c r="H15037">
        <v>2.0000000000000001E-4</v>
      </c>
    </row>
    <row r="15038" spans="1:8" x14ac:dyDescent="0.25">
      <c r="A15038" s="6">
        <v>45012</v>
      </c>
      <c r="B15038">
        <v>2.7000000000000001E-3</v>
      </c>
      <c r="C15038">
        <v>5.0000000000000001E-3</v>
      </c>
      <c r="D15038">
        <v>1.03E-2</v>
      </c>
      <c r="E15038">
        <v>-2.0999999999999999E-3</v>
      </c>
      <c r="F15038">
        <v>4.0999999999998997E-3</v>
      </c>
      <c r="G15038">
        <v>7.3000000000000001E-3</v>
      </c>
      <c r="H15038">
        <v>2.0000000000000001E-4</v>
      </c>
    </row>
    <row r="15039" spans="1:8" x14ac:dyDescent="0.25">
      <c r="A15039" s="6">
        <v>45013</v>
      </c>
      <c r="B15039">
        <v>-1.6999999999999999E-3</v>
      </c>
      <c r="C15039">
        <v>-2.9999999999999997E-4</v>
      </c>
      <c r="D15039">
        <v>7.4999999999999997E-3</v>
      </c>
      <c r="E15039">
        <v>1.1000000000000001E-3</v>
      </c>
      <c r="F15039">
        <v>4.6999999999998996E-3</v>
      </c>
      <c r="G15039">
        <v>7.4999999999999997E-3</v>
      </c>
      <c r="H15039">
        <v>2.0000000000000001E-4</v>
      </c>
    </row>
    <row r="15040" spans="1:8" x14ac:dyDescent="0.25">
      <c r="A15040" s="6">
        <v>45014</v>
      </c>
      <c r="B15040">
        <v>1.3899999999999999E-2</v>
      </c>
      <c r="C15040">
        <v>-3.5999999999999999E-3</v>
      </c>
      <c r="D15040">
        <v>-5.4000000000000003E-3</v>
      </c>
      <c r="E15040">
        <v>-9.1999999999999998E-3</v>
      </c>
      <c r="F15040">
        <v>-5.6999999999998996E-3</v>
      </c>
      <c r="G15040">
        <v>-1.13999999999999E-2</v>
      </c>
      <c r="H15040">
        <v>2.0000000000000001E-4</v>
      </c>
    </row>
    <row r="15041" spans="1:8" x14ac:dyDescent="0.25">
      <c r="A15041" s="6">
        <v>45015</v>
      </c>
      <c r="B15041">
        <v>5.1000000000000004E-3</v>
      </c>
      <c r="C15041">
        <v>-6.1999999999999998E-3</v>
      </c>
      <c r="D15041">
        <v>-6.0000000000000001E-3</v>
      </c>
      <c r="E15041">
        <v>2.0999999999999999E-3</v>
      </c>
      <c r="F15041">
        <v>-6.9999999999999999E-4</v>
      </c>
      <c r="G15041">
        <v>-3.8E-3</v>
      </c>
      <c r="H15041">
        <v>2.0000000000000001E-4</v>
      </c>
    </row>
    <row r="15042" spans="1:8" x14ac:dyDescent="0.25">
      <c r="A15042" s="6">
        <v>45016</v>
      </c>
      <c r="B15042">
        <v>1.5299999999999999E-2</v>
      </c>
      <c r="C15042">
        <v>4.8999999999999998E-3</v>
      </c>
      <c r="D15042">
        <v>-7.6E-3</v>
      </c>
      <c r="E15042">
        <v>-4.7999999999999996E-3</v>
      </c>
      <c r="F15042">
        <v>-8.1999999999999001E-3</v>
      </c>
      <c r="G15042">
        <v>-1.06E-2</v>
      </c>
      <c r="H15042">
        <v>2.0000000000000001E-4</v>
      </c>
    </row>
    <row r="15043" spans="1:8" x14ac:dyDescent="0.25">
      <c r="A15043" s="6">
        <v>45019</v>
      </c>
      <c r="B15043">
        <v>2.8E-3</v>
      </c>
      <c r="C15043">
        <v>-1.6999999999999999E-3</v>
      </c>
      <c r="D15043">
        <v>7.9000000000000008E-3</v>
      </c>
      <c r="E15043">
        <v>5.4999999999999997E-3</v>
      </c>
      <c r="F15043">
        <v>7.0999999999998998E-3</v>
      </c>
      <c r="G15043">
        <v>1.09E-2</v>
      </c>
      <c r="H15043">
        <v>2.0000000000000001E-4</v>
      </c>
    </row>
    <row r="15044" spans="1:8" x14ac:dyDescent="0.25">
      <c r="A15044" s="6">
        <v>45020</v>
      </c>
      <c r="B15044">
        <v>-7.1999999999999998E-3</v>
      </c>
      <c r="C15044">
        <v>-1.1299999999999999E-2</v>
      </c>
      <c r="D15044">
        <v>-7.1999999999999998E-3</v>
      </c>
      <c r="E15044">
        <v>-5.0000000000000001E-4</v>
      </c>
      <c r="F15044">
        <v>-1E-4</v>
      </c>
      <c r="G15044">
        <v>-1.23E-2</v>
      </c>
      <c r="H15044">
        <v>2.0000000000000001E-4</v>
      </c>
    </row>
    <row r="15045" spans="1:8" x14ac:dyDescent="0.25">
      <c r="A15045" s="6">
        <v>45021</v>
      </c>
      <c r="B15045">
        <v>-3.8999999999999998E-3</v>
      </c>
      <c r="C15045">
        <v>-0.01</v>
      </c>
      <c r="D15045">
        <v>1.39999999999999E-2</v>
      </c>
      <c r="E15045">
        <v>7.9000000000000008E-3</v>
      </c>
      <c r="F15045">
        <v>1.29E-2</v>
      </c>
      <c r="G15045">
        <v>8.8999999999999999E-3</v>
      </c>
      <c r="H15045">
        <v>2.0000000000000001E-4</v>
      </c>
    </row>
    <row r="15046" spans="1:8" x14ac:dyDescent="0.25">
      <c r="A15046" s="6">
        <v>45022</v>
      </c>
      <c r="B15046">
        <v>3.3999999999999998E-3</v>
      </c>
      <c r="C15046">
        <v>-2.0000000000000001E-4</v>
      </c>
      <c r="D15046">
        <v>-5.1000000000000004E-3</v>
      </c>
      <c r="E15046">
        <v>-4.4000000000000003E-3</v>
      </c>
      <c r="F15046">
        <v>-1.6000000000000001E-3</v>
      </c>
      <c r="G15046">
        <v>-9.4999999999999998E-3</v>
      </c>
      <c r="H15046">
        <v>2.0000000000000001E-4</v>
      </c>
    </row>
    <row r="15047" spans="1:8" x14ac:dyDescent="0.25">
      <c r="A15047" s="6">
        <v>45026</v>
      </c>
      <c r="B15047">
        <v>2E-3</v>
      </c>
      <c r="C15047">
        <v>8.5000000000000006E-3</v>
      </c>
      <c r="D15047">
        <v>2.5999999999999999E-3</v>
      </c>
      <c r="E15047">
        <v>-2.0000000000000001E-4</v>
      </c>
      <c r="F15047">
        <v>-1.2999999999999999E-3</v>
      </c>
      <c r="G15047">
        <v>4.3E-3</v>
      </c>
      <c r="H15047">
        <v>2.0000000000000001E-4</v>
      </c>
    </row>
    <row r="15048" spans="1:8" x14ac:dyDescent="0.25">
      <c r="A15048" s="6">
        <v>45027</v>
      </c>
      <c r="B15048">
        <v>5.9999999999999995E-4</v>
      </c>
      <c r="C15048">
        <v>6.8999999999999999E-3</v>
      </c>
      <c r="D15048">
        <v>5.4999999999999997E-3</v>
      </c>
      <c r="E15048">
        <v>5.0000000000000001E-4</v>
      </c>
      <c r="F15048">
        <v>1.2999999999999999E-3</v>
      </c>
      <c r="G15048">
        <v>2.0000000000000001E-4</v>
      </c>
      <c r="H15048">
        <v>2.0000000000000001E-4</v>
      </c>
    </row>
    <row r="15049" spans="1:8" x14ac:dyDescent="0.25">
      <c r="A15049" s="6">
        <v>45028</v>
      </c>
      <c r="B15049">
        <v>-5.1000000000000004E-3</v>
      </c>
      <c r="C15049">
        <v>-4.3E-3</v>
      </c>
      <c r="D15049">
        <v>3.7000000000000002E-3</v>
      </c>
      <c r="E15049">
        <v>4.7999999999999996E-3</v>
      </c>
      <c r="F15049">
        <v>4.4000000000000003E-3</v>
      </c>
      <c r="G15049">
        <v>1.3299999999999999E-2</v>
      </c>
      <c r="H15049">
        <v>2.0000000000000001E-4</v>
      </c>
    </row>
    <row r="15050" spans="1:8" x14ac:dyDescent="0.25">
      <c r="A15050" s="6">
        <v>45029</v>
      </c>
      <c r="B15050">
        <v>1.3899999999999999E-2</v>
      </c>
      <c r="C15050">
        <v>1.5E-3</v>
      </c>
      <c r="D15050">
        <v>-1.18999999999999E-2</v>
      </c>
      <c r="E15050">
        <v>-2.5999999999999999E-3</v>
      </c>
      <c r="F15050">
        <v>-7.4999999999999997E-3</v>
      </c>
      <c r="G15050">
        <v>-1.16999999999999E-2</v>
      </c>
      <c r="H15050">
        <v>2.0000000000000001E-4</v>
      </c>
    </row>
    <row r="15051" spans="1:8" x14ac:dyDescent="0.25">
      <c r="A15051" s="6">
        <v>45030</v>
      </c>
      <c r="B15051">
        <v>-2.3E-3</v>
      </c>
      <c r="C15051">
        <v>-7.6E-3</v>
      </c>
      <c r="D15051">
        <v>2E-3</v>
      </c>
      <c r="E15051">
        <v>7.1999999999999998E-3</v>
      </c>
      <c r="F15051">
        <v>1.2999999999999999E-3</v>
      </c>
      <c r="G15051">
        <v>5.6999999999998996E-3</v>
      </c>
      <c r="H15051">
        <v>2.0000000000000001E-4</v>
      </c>
    </row>
    <row r="15052" spans="1:8" x14ac:dyDescent="0.25">
      <c r="A15052" s="6">
        <v>45033</v>
      </c>
      <c r="B15052">
        <v>3.3E-3</v>
      </c>
      <c r="C15052">
        <v>7.0999999999998998E-3</v>
      </c>
      <c r="D15052">
        <v>-2E-3</v>
      </c>
      <c r="E15052">
        <v>-1.29E-2</v>
      </c>
      <c r="F15052">
        <v>-3.3E-3</v>
      </c>
      <c r="G15052">
        <v>-3.7000000000000002E-3</v>
      </c>
      <c r="H15052">
        <v>2.0000000000000001E-4</v>
      </c>
    </row>
    <row r="15053" spans="1:8" x14ac:dyDescent="0.25">
      <c r="A15053" s="6">
        <v>45034</v>
      </c>
      <c r="B15053">
        <v>4.0000000000000002E-4</v>
      </c>
      <c r="C15053">
        <v>-4.0000000000000001E-3</v>
      </c>
      <c r="D15053">
        <v>-3.0999999999999999E-3</v>
      </c>
      <c r="E15053">
        <v>5.0000000000000001E-4</v>
      </c>
      <c r="F15053">
        <v>1.8E-3</v>
      </c>
      <c r="G15053">
        <v>1.09E-2</v>
      </c>
      <c r="H15053">
        <v>2.0000000000000001E-4</v>
      </c>
    </row>
    <row r="15054" spans="1:8" x14ac:dyDescent="0.25">
      <c r="A15054" s="6">
        <v>45035</v>
      </c>
      <c r="B15054">
        <v>-4.0000000000000002E-4</v>
      </c>
      <c r="C15054">
        <v>2.5999999999999999E-3</v>
      </c>
      <c r="D15054">
        <v>4.1999999999999997E-3</v>
      </c>
      <c r="E15054">
        <v>1E-4</v>
      </c>
      <c r="F15054">
        <v>1.1000000000000001E-3</v>
      </c>
      <c r="G15054">
        <v>-1.8E-3</v>
      </c>
      <c r="H15054">
        <v>2.0000000000000001E-4</v>
      </c>
    </row>
    <row r="15055" spans="1:8" x14ac:dyDescent="0.25">
      <c r="A15055" s="6">
        <v>45036</v>
      </c>
      <c r="B15055">
        <v>-6.0999999999998998E-3</v>
      </c>
      <c r="C15055">
        <v>1.4E-3</v>
      </c>
      <c r="D15055">
        <v>-2.8E-3</v>
      </c>
      <c r="E15055">
        <v>7.3000000000000001E-3</v>
      </c>
      <c r="F15055">
        <v>5.3E-3</v>
      </c>
      <c r="G15055">
        <v>1.7399999999999999E-2</v>
      </c>
      <c r="H15055">
        <v>2.0000000000000001E-4</v>
      </c>
    </row>
    <row r="15056" spans="1:8" x14ac:dyDescent="0.25">
      <c r="A15056" s="6">
        <v>45037</v>
      </c>
      <c r="B15056">
        <v>8.0000000000000004E-4</v>
      </c>
      <c r="C15056">
        <v>8.9999999999999998E-4</v>
      </c>
      <c r="D15056">
        <v>-9.3999999999998998E-3</v>
      </c>
      <c r="E15056">
        <v>-6.4000000000000003E-3</v>
      </c>
      <c r="F15056">
        <v>-1.8E-3</v>
      </c>
      <c r="G15056">
        <v>-4.7999999999999996E-3</v>
      </c>
      <c r="H15056">
        <v>2.0000000000000001E-4</v>
      </c>
    </row>
    <row r="15057" spans="1:8" x14ac:dyDescent="0.25">
      <c r="A15057" s="6">
        <v>45040</v>
      </c>
      <c r="B15057">
        <v>0</v>
      </c>
      <c r="C15057">
        <v>-2.7000000000000001E-3</v>
      </c>
      <c r="D15057">
        <v>4.5999999999999999E-3</v>
      </c>
      <c r="E15057">
        <v>6.7999999999999996E-3</v>
      </c>
      <c r="F15057">
        <v>3.2000000000000002E-3</v>
      </c>
      <c r="G15057">
        <v>5.1999999999999998E-3</v>
      </c>
      <c r="H15057">
        <v>2.0000000000000001E-4</v>
      </c>
    </row>
    <row r="15058" spans="1:8" x14ac:dyDescent="0.25">
      <c r="A15058" s="6">
        <v>45041</v>
      </c>
      <c r="B15058">
        <v>-1.7600000000000001E-2</v>
      </c>
      <c r="C15058">
        <v>-8.1999999999999001E-3</v>
      </c>
      <c r="D15058">
        <v>8.9999999999999998E-4</v>
      </c>
      <c r="E15058">
        <v>4.3E-3</v>
      </c>
      <c r="F15058">
        <v>9.5999999999999992E-3</v>
      </c>
      <c r="G15058">
        <v>1.1599999999999999E-2</v>
      </c>
      <c r="H15058">
        <v>2.0000000000000001E-4</v>
      </c>
    </row>
    <row r="15059" spans="1:8" x14ac:dyDescent="0.25">
      <c r="A15059" s="6">
        <v>45042</v>
      </c>
      <c r="B15059">
        <v>-4.0999999999998997E-3</v>
      </c>
      <c r="C15059">
        <v>-4.0000000000000002E-4</v>
      </c>
      <c r="D15059">
        <v>-7.4000000000000003E-3</v>
      </c>
      <c r="E15059">
        <v>2.0000000000000001E-4</v>
      </c>
      <c r="F15059">
        <v>-3.8999999999999998E-3</v>
      </c>
      <c r="G15059">
        <v>-5.8999999999999999E-3</v>
      </c>
      <c r="H15059">
        <v>2.0000000000000001E-4</v>
      </c>
    </row>
    <row r="15060" spans="1:8" x14ac:dyDescent="0.25">
      <c r="A15060" s="6">
        <v>45043</v>
      </c>
      <c r="B15060">
        <v>1.8499999999999999E-2</v>
      </c>
      <c r="C15060">
        <v>-5.8999999999999999E-3</v>
      </c>
      <c r="D15060">
        <v>0</v>
      </c>
      <c r="E15060">
        <v>4.4999999999999997E-3</v>
      </c>
      <c r="F15060">
        <v>-2.5000000000000001E-3</v>
      </c>
      <c r="G15060">
        <v>-6.7000000000000002E-3</v>
      </c>
      <c r="H15060">
        <v>2.0000000000000001E-4</v>
      </c>
    </row>
    <row r="15061" spans="1:8" x14ac:dyDescent="0.25">
      <c r="A15061" s="6">
        <v>45044</v>
      </c>
      <c r="B15061">
        <v>7.7999999999999996E-3</v>
      </c>
      <c r="C15061">
        <v>2.2000000000000001E-3</v>
      </c>
      <c r="D15061">
        <v>1.9E-3</v>
      </c>
      <c r="E15061">
        <v>1.1999999999999999E-3</v>
      </c>
      <c r="F15061">
        <v>2.2000000000000001E-3</v>
      </c>
      <c r="G15061">
        <v>0</v>
      </c>
      <c r="H15061">
        <v>2.0000000000000001E-4</v>
      </c>
    </row>
    <row r="15062" spans="1:8" x14ac:dyDescent="0.25">
      <c r="A15062" s="6">
        <v>45047</v>
      </c>
      <c r="B15062">
        <v>-2.0000000000000001E-4</v>
      </c>
      <c r="C15062">
        <v>1.9E-3</v>
      </c>
      <c r="D15062">
        <v>-8.1999999999999001E-3</v>
      </c>
      <c r="E15062">
        <v>-3.8999999999999998E-3</v>
      </c>
      <c r="F15062">
        <v>2.3999999999999998E-3</v>
      </c>
      <c r="G15062">
        <v>1.5800000000000002E-2</v>
      </c>
      <c r="H15062">
        <v>2.0000000000000001E-4</v>
      </c>
    </row>
    <row r="15063" spans="1:8" x14ac:dyDescent="0.25">
      <c r="A15063" s="6">
        <v>45048</v>
      </c>
      <c r="B15063">
        <v>-1.2699999999999999E-2</v>
      </c>
      <c r="C15063">
        <v>-7.4000000000000003E-3</v>
      </c>
      <c r="D15063">
        <v>-1.46E-2</v>
      </c>
      <c r="E15063">
        <v>6.0999999999998998E-3</v>
      </c>
      <c r="F15063">
        <v>1.6999999999999999E-3</v>
      </c>
      <c r="G15063">
        <v>8.9999999999999993E-3</v>
      </c>
      <c r="H15063">
        <v>2.0000000000000001E-4</v>
      </c>
    </row>
    <row r="15064" spans="1:8" x14ac:dyDescent="0.25">
      <c r="A15064" s="6">
        <v>45049</v>
      </c>
      <c r="B15064">
        <v>-5.6999999999998996E-3</v>
      </c>
      <c r="C15064">
        <v>8.8000000000000005E-3</v>
      </c>
      <c r="D15064">
        <v>-1.03E-2</v>
      </c>
      <c r="E15064">
        <v>-9.2999999999999992E-3</v>
      </c>
      <c r="F15064">
        <v>-4.0999999999998997E-3</v>
      </c>
      <c r="G15064">
        <v>-2.5999999999999999E-3</v>
      </c>
      <c r="H15064">
        <v>2.0000000000000001E-4</v>
      </c>
    </row>
    <row r="15065" spans="1:8" x14ac:dyDescent="0.25">
      <c r="A15065" s="6">
        <v>45050</v>
      </c>
      <c r="B15065">
        <v>-7.7999999999999996E-3</v>
      </c>
      <c r="C15065">
        <v>-5.1999999999999998E-3</v>
      </c>
      <c r="D15065">
        <v>-1.04E-2</v>
      </c>
      <c r="E15065">
        <v>-6.0999999999998998E-3</v>
      </c>
      <c r="F15065">
        <v>-3.2000000000000002E-3</v>
      </c>
      <c r="G15065">
        <v>3.8E-3</v>
      </c>
      <c r="H15065">
        <v>2.0000000000000001E-4</v>
      </c>
    </row>
    <row r="15066" spans="1:8" x14ac:dyDescent="0.25">
      <c r="A15066" s="6">
        <v>45051</v>
      </c>
      <c r="B15066">
        <v>1.9099999999999999E-2</v>
      </c>
      <c r="C15066">
        <v>5.0000000000000001E-3</v>
      </c>
      <c r="D15066">
        <v>6.8999999999999999E-3</v>
      </c>
      <c r="E15066">
        <v>2.5999999999999999E-3</v>
      </c>
      <c r="F15066">
        <v>-7.1999999999999998E-3</v>
      </c>
      <c r="G15066">
        <v>-1.26E-2</v>
      </c>
      <c r="H15066">
        <v>2.0000000000000001E-4</v>
      </c>
    </row>
    <row r="15067" spans="1:8" x14ac:dyDescent="0.25">
      <c r="A15067" s="6">
        <v>45054</v>
      </c>
      <c r="B15067">
        <v>6.9999999999999999E-4</v>
      </c>
      <c r="C15067">
        <v>-3.8E-3</v>
      </c>
      <c r="D15067">
        <v>-3.0000000000000001E-3</v>
      </c>
      <c r="E15067">
        <v>-5.4000000000000003E-3</v>
      </c>
      <c r="F15067">
        <v>-3.8E-3</v>
      </c>
      <c r="G15067">
        <v>2.7000000000000001E-3</v>
      </c>
      <c r="H15067">
        <v>2.0000000000000001E-4</v>
      </c>
    </row>
    <row r="15068" spans="1:8" x14ac:dyDescent="0.25">
      <c r="A15068" s="6">
        <v>45055</v>
      </c>
      <c r="B15068">
        <v>-4.3E-3</v>
      </c>
      <c r="C15068">
        <v>1.1000000000000001E-3</v>
      </c>
      <c r="D15068">
        <v>-2.0000000000000001E-4</v>
      </c>
      <c r="E15068">
        <v>-4.0000000000000001E-3</v>
      </c>
      <c r="F15068">
        <v>-4.3E-3</v>
      </c>
      <c r="G15068">
        <v>6.0999999999998998E-3</v>
      </c>
      <c r="H15068">
        <v>2.0000000000000001E-4</v>
      </c>
    </row>
    <row r="15069" spans="1:8" x14ac:dyDescent="0.25">
      <c r="A15069" s="6">
        <v>45056</v>
      </c>
      <c r="B15069">
        <v>4.3E-3</v>
      </c>
      <c r="C15069">
        <v>2E-3</v>
      </c>
      <c r="D15069">
        <v>-1.32E-2</v>
      </c>
      <c r="E15069">
        <v>-1.2999999999999999E-3</v>
      </c>
      <c r="F15069">
        <v>-8.3000000000000001E-3</v>
      </c>
      <c r="G15069">
        <v>1.1999999999999999E-3</v>
      </c>
      <c r="H15069">
        <v>2.0000000000000001E-4</v>
      </c>
    </row>
    <row r="15070" spans="1:8" x14ac:dyDescent="0.25">
      <c r="A15070" s="6">
        <v>45057</v>
      </c>
      <c r="B15070">
        <v>-2E-3</v>
      </c>
      <c r="C15070">
        <v>-5.1999999999999998E-3</v>
      </c>
      <c r="D15070">
        <v>-8.9999999999999998E-4</v>
      </c>
      <c r="E15070">
        <v>8.3999999999999995E-3</v>
      </c>
      <c r="F15070">
        <v>1.2999999999999999E-3</v>
      </c>
      <c r="G15070">
        <v>1.6999999999999999E-3</v>
      </c>
      <c r="H15070">
        <v>2.0000000000000001E-4</v>
      </c>
    </row>
    <row r="15071" spans="1:8" x14ac:dyDescent="0.25">
      <c r="A15071" s="6">
        <v>45058</v>
      </c>
      <c r="B15071">
        <v>-2.2000000000000001E-3</v>
      </c>
      <c r="C15071">
        <v>-1E-3</v>
      </c>
      <c r="D15071">
        <v>3.3999999999999998E-3</v>
      </c>
      <c r="E15071">
        <v>3.8E-3</v>
      </c>
      <c r="F15071">
        <v>4.7999999999999996E-3</v>
      </c>
      <c r="G15071">
        <v>5.3E-3</v>
      </c>
      <c r="H15071">
        <v>2.0000000000000001E-4</v>
      </c>
    </row>
    <row r="15072" spans="1:8" x14ac:dyDescent="0.25">
      <c r="A15072" s="6">
        <v>45061</v>
      </c>
      <c r="B15072">
        <v>4.5999999999999999E-3</v>
      </c>
      <c r="C15072">
        <v>8.0000000000000002E-3</v>
      </c>
      <c r="D15072">
        <v>1E-4</v>
      </c>
      <c r="E15072">
        <v>-6.4999999999999997E-3</v>
      </c>
      <c r="F15072">
        <v>-5.3E-3</v>
      </c>
      <c r="G15072">
        <v>-9.8999999999999002E-3</v>
      </c>
      <c r="H15072">
        <v>2.0000000000000001E-4</v>
      </c>
    </row>
    <row r="15073" spans="1:8" x14ac:dyDescent="0.25">
      <c r="A15073" s="6">
        <v>45062</v>
      </c>
      <c r="B15073">
        <v>-7.1999999999999998E-3</v>
      </c>
      <c r="C15073">
        <v>-4.5999999999999999E-3</v>
      </c>
      <c r="D15073">
        <v>-4.7999999999999996E-3</v>
      </c>
      <c r="E15073">
        <v>7.9000000000000008E-3</v>
      </c>
      <c r="F15073">
        <v>-1.2999999999999999E-3</v>
      </c>
      <c r="G15073">
        <v>7.3000000000000001E-3</v>
      </c>
      <c r="H15073">
        <v>2.0000000000000001E-4</v>
      </c>
    </row>
    <row r="15074" spans="1:8" x14ac:dyDescent="0.25">
      <c r="A15074" s="6">
        <v>45063</v>
      </c>
      <c r="B15074">
        <v>1.3100000000000001E-2</v>
      </c>
      <c r="C15074">
        <v>8.5000000000000006E-3</v>
      </c>
      <c r="D15074">
        <v>1.21999999999999E-2</v>
      </c>
      <c r="E15074">
        <v>-3.0000000000000001E-3</v>
      </c>
      <c r="F15074">
        <v>-3.0999999999999999E-3</v>
      </c>
      <c r="G15074">
        <v>-1.6299999999999999E-2</v>
      </c>
      <c r="H15074">
        <v>2.0000000000000001E-4</v>
      </c>
    </row>
    <row r="15075" spans="1:8" x14ac:dyDescent="0.25">
      <c r="A15075" s="6">
        <v>45064</v>
      </c>
      <c r="B15075">
        <v>9.8999999999999002E-3</v>
      </c>
      <c r="C15075">
        <v>-2.3E-3</v>
      </c>
      <c r="D15075">
        <v>-3.8E-3</v>
      </c>
      <c r="E15075">
        <v>1.9E-3</v>
      </c>
      <c r="F15075">
        <v>-7.0999999999998998E-3</v>
      </c>
      <c r="G15075">
        <v>-3.0000000000000001E-3</v>
      </c>
      <c r="H15075">
        <v>2.0000000000000001E-4</v>
      </c>
    </row>
    <row r="15076" spans="1:8" x14ac:dyDescent="0.25">
      <c r="A15076" s="6">
        <v>45065</v>
      </c>
      <c r="B15076">
        <v>-2.5999999999999999E-3</v>
      </c>
      <c r="C15076">
        <v>-3.8E-3</v>
      </c>
      <c r="D15076">
        <v>-3.2000000000000002E-3</v>
      </c>
      <c r="E15076">
        <v>-2.0000000000000001E-4</v>
      </c>
      <c r="F15076">
        <v>1.4E-3</v>
      </c>
      <c r="G15076">
        <v>4.6999999999998996E-3</v>
      </c>
      <c r="H15076">
        <v>2.0000000000000001E-4</v>
      </c>
    </row>
    <row r="15077" spans="1:8" x14ac:dyDescent="0.25">
      <c r="A15077" s="6">
        <v>45068</v>
      </c>
      <c r="B15077">
        <v>1.6999999999999999E-3</v>
      </c>
      <c r="C15077">
        <v>1.12E-2</v>
      </c>
      <c r="D15077">
        <v>-2E-3</v>
      </c>
      <c r="E15077">
        <v>-1.26E-2</v>
      </c>
      <c r="F15077">
        <v>-9.3999999999998998E-3</v>
      </c>
      <c r="G15077">
        <v>-2.1299999999999999E-2</v>
      </c>
      <c r="H15077">
        <v>2.0000000000000001E-4</v>
      </c>
    </row>
    <row r="15078" spans="1:8" x14ac:dyDescent="0.25">
      <c r="A15078" s="6">
        <v>45069</v>
      </c>
      <c r="B15078">
        <v>-1.0999999999999999E-2</v>
      </c>
      <c r="C15078">
        <v>6.0000000000000001E-3</v>
      </c>
      <c r="D15078">
        <v>1.09E-2</v>
      </c>
      <c r="E15078">
        <v>1.8E-3</v>
      </c>
      <c r="F15078">
        <v>2.3999999999999998E-3</v>
      </c>
      <c r="G15078">
        <v>-9.5999999999999992E-3</v>
      </c>
      <c r="H15078">
        <v>2.0000000000000001E-4</v>
      </c>
    </row>
    <row r="15079" spans="1:8" x14ac:dyDescent="0.25">
      <c r="A15079" s="6">
        <v>45070</v>
      </c>
      <c r="B15079">
        <v>-7.1999999999999998E-3</v>
      </c>
      <c r="C15079">
        <v>-3.8999999999999998E-3</v>
      </c>
      <c r="D15079">
        <v>-2E-3</v>
      </c>
      <c r="E15079">
        <v>-2.9999999999999997E-4</v>
      </c>
      <c r="F15079">
        <v>-6.9999999999999999E-4</v>
      </c>
      <c r="G15079">
        <v>9.7000000000000003E-3</v>
      </c>
      <c r="H15079">
        <v>2.0000000000000001E-4</v>
      </c>
    </row>
    <row r="15080" spans="1:8" x14ac:dyDescent="0.25">
      <c r="A15080" s="6">
        <v>45071</v>
      </c>
      <c r="B15080">
        <v>6.4999999999999997E-3</v>
      </c>
      <c r="C15080">
        <v>-1.04E-2</v>
      </c>
      <c r="D15080">
        <v>-1.0800000000000001E-2</v>
      </c>
      <c r="E15080">
        <v>1.7899999999999999E-2</v>
      </c>
      <c r="F15080">
        <v>-1.32E-2</v>
      </c>
      <c r="G15080">
        <v>1.7299999999999999E-2</v>
      </c>
      <c r="H15080">
        <v>2.0000000000000001E-4</v>
      </c>
    </row>
    <row r="15081" spans="1:8" x14ac:dyDescent="0.25">
      <c r="A15081" s="6">
        <v>45072</v>
      </c>
      <c r="B15081">
        <v>1.32E-2</v>
      </c>
      <c r="C15081">
        <v>-3.0000000000000001E-3</v>
      </c>
      <c r="D15081">
        <v>-8.5000000000000006E-3</v>
      </c>
      <c r="E15081">
        <v>-2.3E-3</v>
      </c>
      <c r="F15081">
        <v>-5.7999999999999996E-3</v>
      </c>
      <c r="G15081">
        <v>-5.6999999999998996E-3</v>
      </c>
      <c r="H15081">
        <v>2.0000000000000001E-4</v>
      </c>
    </row>
    <row r="15082" spans="1:8" x14ac:dyDescent="0.25">
      <c r="A15082" s="6">
        <v>45076</v>
      </c>
      <c r="B15082">
        <v>-1E-4</v>
      </c>
      <c r="C15082">
        <v>-2.5000000000000001E-3</v>
      </c>
      <c r="D15082">
        <v>-4.1999999999999997E-3</v>
      </c>
      <c r="E15082">
        <v>-2.8E-3</v>
      </c>
      <c r="F15082">
        <v>-9.7999999999999997E-3</v>
      </c>
      <c r="G15082">
        <v>-6.0999999999998998E-3</v>
      </c>
      <c r="H15082">
        <v>2.0000000000000001E-4</v>
      </c>
    </row>
    <row r="15083" spans="1:8" x14ac:dyDescent="0.25">
      <c r="A15083" s="6">
        <v>45077</v>
      </c>
      <c r="B15083">
        <v>-6.0000000000000001E-3</v>
      </c>
      <c r="C15083">
        <v>-2.5999999999999999E-3</v>
      </c>
      <c r="D15083">
        <v>-1.1599999999999999E-2</v>
      </c>
      <c r="E15083">
        <v>-1.11E-2</v>
      </c>
      <c r="F15083">
        <v>1.1000000000000001E-3</v>
      </c>
      <c r="G15083">
        <v>1.8E-3</v>
      </c>
      <c r="H15083">
        <v>2.0000000000000001E-4</v>
      </c>
    </row>
    <row r="15084" spans="1:8" x14ac:dyDescent="0.25">
      <c r="A15084" s="6">
        <v>45078</v>
      </c>
      <c r="B15084">
        <v>1.0200000000000001E-2</v>
      </c>
      <c r="C15084">
        <v>5.9999999999999995E-4</v>
      </c>
      <c r="D15084">
        <v>-5.9999999999999995E-4</v>
      </c>
      <c r="E15084">
        <v>2.9999999999999997E-4</v>
      </c>
      <c r="F15084">
        <v>-4.0999999999998997E-3</v>
      </c>
      <c r="G15084">
        <v>8.0000000000000004E-4</v>
      </c>
      <c r="H15084">
        <v>2.0000000000000001E-4</v>
      </c>
    </row>
    <row r="15085" spans="1:8" x14ac:dyDescent="0.25">
      <c r="A15085" s="6">
        <v>45079</v>
      </c>
      <c r="B15085">
        <v>1.6199999999999999E-2</v>
      </c>
      <c r="C15085">
        <v>1.72E-2</v>
      </c>
      <c r="D15085">
        <v>1.66E-2</v>
      </c>
      <c r="E15085">
        <v>3.5999999999999999E-3</v>
      </c>
      <c r="F15085">
        <v>7.0999999999998998E-3</v>
      </c>
      <c r="G15085">
        <v>-1.3100000000000001E-2</v>
      </c>
      <c r="H15085">
        <v>2.0000000000000001E-4</v>
      </c>
    </row>
    <row r="15086" spans="1:8" x14ac:dyDescent="0.25">
      <c r="A15086" s="6">
        <v>45082</v>
      </c>
      <c r="B15086">
        <v>-2.5999999999999999E-3</v>
      </c>
      <c r="C15086">
        <v>-1.11E-2</v>
      </c>
      <c r="D15086">
        <v>-7.4999999999999997E-3</v>
      </c>
      <c r="E15086">
        <v>-6.4999999999999997E-3</v>
      </c>
      <c r="F15086">
        <v>-4.6999999999998996E-3</v>
      </c>
      <c r="G15086">
        <v>4.3E-3</v>
      </c>
      <c r="H15086">
        <v>2.0000000000000001E-4</v>
      </c>
    </row>
    <row r="15087" spans="1:8" x14ac:dyDescent="0.25">
      <c r="A15087" s="6">
        <v>45083</v>
      </c>
      <c r="B15087">
        <v>4.5999999999999999E-3</v>
      </c>
      <c r="C15087">
        <v>2.2499999999999999E-2</v>
      </c>
      <c r="D15087">
        <v>1.35E-2</v>
      </c>
      <c r="E15087">
        <v>-1.9E-3</v>
      </c>
      <c r="F15087">
        <v>-4.5999999999999999E-3</v>
      </c>
      <c r="G15087">
        <v>-1.66E-2</v>
      </c>
      <c r="H15087">
        <v>2.0000000000000001E-4</v>
      </c>
    </row>
    <row r="15088" spans="1:8" x14ac:dyDescent="0.25">
      <c r="A15088" s="6">
        <v>45084</v>
      </c>
      <c r="B15088">
        <v>-3.5999999999999999E-3</v>
      </c>
      <c r="C15088">
        <v>1.87999999999999E-2</v>
      </c>
      <c r="D15088">
        <v>2.27999999999999E-2</v>
      </c>
      <c r="E15088">
        <v>7.6E-3</v>
      </c>
      <c r="F15088">
        <v>1.3899999999999999E-2</v>
      </c>
      <c r="G15088">
        <v>-1.46E-2</v>
      </c>
      <c r="H15088">
        <v>2.0000000000000001E-4</v>
      </c>
    </row>
    <row r="15089" spans="1:8" x14ac:dyDescent="0.25">
      <c r="A15089" s="6">
        <v>45085</v>
      </c>
      <c r="B15089">
        <v>5.8999999999999999E-3</v>
      </c>
      <c r="C15089">
        <v>-7.7999999999999996E-3</v>
      </c>
      <c r="D15089">
        <v>-1.1599999999999999E-2</v>
      </c>
      <c r="E15089">
        <v>-1.5E-3</v>
      </c>
      <c r="F15089">
        <v>-5.4999999999999997E-3</v>
      </c>
      <c r="G15089">
        <v>4.1999999999999997E-3</v>
      </c>
      <c r="H15089">
        <v>2.0000000000000001E-4</v>
      </c>
    </row>
    <row r="15090" spans="1:8" x14ac:dyDescent="0.25">
      <c r="A15090" s="6">
        <v>45086</v>
      </c>
      <c r="B15090">
        <v>2.9999999999999997E-4</v>
      </c>
      <c r="C15090">
        <v>-8.0000000000000002E-3</v>
      </c>
      <c r="D15090">
        <v>-4.0999999999998997E-3</v>
      </c>
      <c r="E15090">
        <v>8.9999999999999998E-4</v>
      </c>
      <c r="F15090">
        <v>-2.2000000000000001E-3</v>
      </c>
      <c r="G15090">
        <v>1.1000000000000001E-3</v>
      </c>
      <c r="H15090">
        <v>2.0000000000000001E-4</v>
      </c>
    </row>
    <row r="15091" spans="1:8" x14ac:dyDescent="0.25">
      <c r="A15091" s="6">
        <v>45089</v>
      </c>
      <c r="B15091">
        <v>9.3999999999998998E-3</v>
      </c>
      <c r="C15091">
        <v>-2.5999999999999999E-3</v>
      </c>
      <c r="D15091">
        <v>-1.41E-2</v>
      </c>
      <c r="E15091">
        <v>-2.8999999999999998E-3</v>
      </c>
      <c r="F15091">
        <v>-7.7999999999999996E-3</v>
      </c>
      <c r="G15091">
        <v>-5.9999999999999995E-4</v>
      </c>
      <c r="H15091">
        <v>2.0000000000000001E-4</v>
      </c>
    </row>
    <row r="15092" spans="1:8" x14ac:dyDescent="0.25">
      <c r="A15092" s="6">
        <v>45090</v>
      </c>
      <c r="B15092">
        <v>7.4000000000000003E-3</v>
      </c>
      <c r="C15092">
        <v>5.3E-3</v>
      </c>
      <c r="D15092">
        <v>5.9999999999999995E-4</v>
      </c>
      <c r="E15092">
        <v>-5.0000000000000001E-3</v>
      </c>
      <c r="F15092">
        <v>-5.1999999999999998E-3</v>
      </c>
      <c r="G15092">
        <v>-1.0999999999999999E-2</v>
      </c>
      <c r="H15092">
        <v>2.0000000000000001E-4</v>
      </c>
    </row>
    <row r="15093" spans="1:8" x14ac:dyDescent="0.25">
      <c r="A15093" s="6">
        <v>45091</v>
      </c>
      <c r="B15093">
        <v>-2.9999999999999997E-4</v>
      </c>
      <c r="C15093">
        <v>-1.0500000000000001E-2</v>
      </c>
      <c r="D15093">
        <v>-9.1999999999999998E-3</v>
      </c>
      <c r="E15093">
        <v>6.8999999999999999E-3</v>
      </c>
      <c r="F15093">
        <v>-2.5999999999999999E-3</v>
      </c>
      <c r="G15093">
        <v>1.0699999999999999E-2</v>
      </c>
      <c r="H15093">
        <v>2.0000000000000001E-4</v>
      </c>
    </row>
    <row r="15094" spans="1:8" x14ac:dyDescent="0.25">
      <c r="A15094" s="6">
        <v>45092</v>
      </c>
      <c r="B15094">
        <v>1.21999999999999E-2</v>
      </c>
      <c r="C15094">
        <v>-3.7000000000000002E-3</v>
      </c>
      <c r="D15094">
        <v>8.9999999999999998E-4</v>
      </c>
      <c r="E15094">
        <v>1.1000000000000001E-3</v>
      </c>
      <c r="F15094">
        <v>-2.9999999999999997E-4</v>
      </c>
      <c r="G15094">
        <v>-6.0999999999998998E-3</v>
      </c>
      <c r="H15094">
        <v>2.0000000000000001E-4</v>
      </c>
    </row>
    <row r="15095" spans="1:8" x14ac:dyDescent="0.25">
      <c r="A15095" s="6">
        <v>45093</v>
      </c>
      <c r="B15095">
        <v>-4.4999999999999997E-3</v>
      </c>
      <c r="C15095">
        <v>-5.1000000000000004E-3</v>
      </c>
      <c r="D15095">
        <v>2.2000000000000001E-3</v>
      </c>
      <c r="E15095">
        <v>2.2000000000000001E-3</v>
      </c>
      <c r="F15095">
        <v>4.0999999999998997E-3</v>
      </c>
      <c r="G15095">
        <v>-6.4000000000000003E-3</v>
      </c>
      <c r="H15095">
        <v>2.0000000000000001E-4</v>
      </c>
    </row>
    <row r="15096" spans="1:8" x14ac:dyDescent="0.25">
      <c r="A15096" s="6">
        <v>45097</v>
      </c>
      <c r="B15096">
        <v>-4.7999999999999996E-3</v>
      </c>
      <c r="C15096">
        <v>2E-3</v>
      </c>
      <c r="D15096">
        <v>-6.8999999999999999E-3</v>
      </c>
      <c r="E15096">
        <v>-8.0000000000000004E-4</v>
      </c>
      <c r="F15096">
        <v>-5.5999999999999999E-3</v>
      </c>
      <c r="G15096">
        <v>5.5999999999999999E-3</v>
      </c>
      <c r="H15096">
        <v>2.0000000000000001E-4</v>
      </c>
    </row>
    <row r="15097" spans="1:8" x14ac:dyDescent="0.25">
      <c r="A15097" s="6">
        <v>45098</v>
      </c>
      <c r="B15097">
        <v>-5.5999999999999999E-3</v>
      </c>
      <c r="C15097">
        <v>2.8999999999999998E-3</v>
      </c>
      <c r="D15097">
        <v>5.3E-3</v>
      </c>
      <c r="E15097">
        <v>6.0000000000000001E-3</v>
      </c>
      <c r="F15097">
        <v>9.2999999999999992E-3</v>
      </c>
      <c r="G15097">
        <v>1.2800000000000001E-2</v>
      </c>
      <c r="H15097">
        <v>2.0000000000000001E-4</v>
      </c>
    </row>
    <row r="15098" spans="1:8" x14ac:dyDescent="0.25">
      <c r="A15098" s="6">
        <v>45099</v>
      </c>
      <c r="B15098">
        <v>3.2000000000000002E-3</v>
      </c>
      <c r="C15098">
        <v>-9.5999999999999992E-3</v>
      </c>
      <c r="D15098">
        <v>-1.26E-2</v>
      </c>
      <c r="E15098">
        <v>2E-3</v>
      </c>
      <c r="F15098">
        <v>-5.4999999999999997E-3</v>
      </c>
      <c r="G15098">
        <v>4.4999999999999997E-3</v>
      </c>
      <c r="H15098">
        <v>2.0000000000000001E-4</v>
      </c>
    </row>
    <row r="15099" spans="1:8" x14ac:dyDescent="0.25">
      <c r="A15099" s="6">
        <v>45100</v>
      </c>
      <c r="B15099">
        <v>-8.3999999999999995E-3</v>
      </c>
      <c r="C15099">
        <v>-6.0000000000000001E-3</v>
      </c>
      <c r="D15099">
        <v>6.9999999999999999E-4</v>
      </c>
      <c r="E15099">
        <v>2.3E-3</v>
      </c>
      <c r="F15099">
        <v>1E-3</v>
      </c>
      <c r="G15099">
        <v>1.8E-3</v>
      </c>
      <c r="H15099">
        <v>2.0000000000000001E-4</v>
      </c>
    </row>
    <row r="15100" spans="1:8" x14ac:dyDescent="0.25">
      <c r="A15100" s="6">
        <v>45103</v>
      </c>
      <c r="B15100">
        <v>-4.7999999999999996E-3</v>
      </c>
      <c r="C15100">
        <v>0</v>
      </c>
      <c r="D15100">
        <v>1.29E-2</v>
      </c>
      <c r="E15100">
        <v>6.0999999999998998E-3</v>
      </c>
      <c r="F15100">
        <v>8.0999999999999996E-3</v>
      </c>
      <c r="G15100">
        <v>-6.0000000000000001E-3</v>
      </c>
      <c r="H15100">
        <v>2.0000000000000001E-4</v>
      </c>
    </row>
    <row r="15101" spans="1:8" x14ac:dyDescent="0.25">
      <c r="A15101" s="6">
        <v>45104</v>
      </c>
      <c r="B15101">
        <v>1.21E-2</v>
      </c>
      <c r="C15101">
        <v>3.2000000000000002E-3</v>
      </c>
      <c r="D15101">
        <v>-5.1000000000000004E-3</v>
      </c>
      <c r="E15101">
        <v>2.5000000000000001E-3</v>
      </c>
      <c r="F15101">
        <v>-7.0999999999998998E-3</v>
      </c>
      <c r="G15101">
        <v>-3.0000000000000001E-3</v>
      </c>
      <c r="H15101">
        <v>2.0000000000000001E-4</v>
      </c>
    </row>
    <row r="15102" spans="1:8" x14ac:dyDescent="0.25">
      <c r="A15102" s="6">
        <v>45105</v>
      </c>
      <c r="B15102">
        <v>2.9999999999999997E-4</v>
      </c>
      <c r="C15102">
        <v>4.7999999999999996E-3</v>
      </c>
      <c r="D15102">
        <v>-4.3E-3</v>
      </c>
      <c r="E15102">
        <v>-6.4000000000000003E-3</v>
      </c>
      <c r="F15102">
        <v>-4.4000000000000003E-3</v>
      </c>
      <c r="G15102">
        <v>2.3E-3</v>
      </c>
      <c r="H15102">
        <v>2.0000000000000001E-4</v>
      </c>
    </row>
    <row r="15103" spans="1:8" x14ac:dyDescent="0.25">
      <c r="A15103" s="6">
        <v>45106</v>
      </c>
      <c r="B15103">
        <v>4.4000000000000003E-3</v>
      </c>
      <c r="C15103">
        <v>7.6E-3</v>
      </c>
      <c r="D15103">
        <v>7.7999999999999996E-3</v>
      </c>
      <c r="E15103">
        <v>6.0000000000000001E-3</v>
      </c>
      <c r="F15103">
        <v>4.7999999999999996E-3</v>
      </c>
      <c r="G15103">
        <v>-3.2000000000000002E-3</v>
      </c>
      <c r="H15103">
        <v>2.0000000000000001E-4</v>
      </c>
    </row>
    <row r="15104" spans="1:8" x14ac:dyDescent="0.25">
      <c r="A15104" s="6">
        <v>45107</v>
      </c>
      <c r="B15104">
        <v>1.13999999999999E-2</v>
      </c>
      <c r="C15104">
        <v>-7.1999999999999998E-3</v>
      </c>
      <c r="D15104">
        <v>-7.7999999999999996E-3</v>
      </c>
      <c r="E15104">
        <v>-5.0000000000000001E-4</v>
      </c>
      <c r="F15104">
        <v>-3.3E-3</v>
      </c>
      <c r="G15104">
        <v>8.0999999999999996E-3</v>
      </c>
      <c r="H15104">
        <v>2.0000000000000001E-4</v>
      </c>
    </row>
    <row r="15105" spans="1:8" x14ac:dyDescent="0.25">
      <c r="A15105" s="6">
        <v>45110</v>
      </c>
      <c r="B15105">
        <v>1.5E-3</v>
      </c>
      <c r="C15105">
        <v>2.7000000000000001E-3</v>
      </c>
      <c r="D15105">
        <v>1.06E-2</v>
      </c>
      <c r="E15105">
        <v>1.6000000000000001E-3</v>
      </c>
      <c r="F15105">
        <v>1.1000000000000001E-3</v>
      </c>
      <c r="G15105">
        <v>-1.1299999999999999E-2</v>
      </c>
      <c r="H15105">
        <v>2.0000000000000001E-4</v>
      </c>
    </row>
    <row r="15106" spans="1:8" x14ac:dyDescent="0.25">
      <c r="A15106" s="6">
        <v>45112</v>
      </c>
      <c r="B15106">
        <v>-2.8999999999999998E-3</v>
      </c>
      <c r="C15106">
        <v>-1.06E-2</v>
      </c>
      <c r="D15106">
        <v>-2.5999999999999999E-3</v>
      </c>
      <c r="E15106">
        <v>-3.0000000000000001E-3</v>
      </c>
      <c r="F15106">
        <v>-1E-4</v>
      </c>
      <c r="G15106">
        <v>-6.9999999999999999E-4</v>
      </c>
      <c r="H15106">
        <v>2.0000000000000001E-4</v>
      </c>
    </row>
    <row r="15107" spans="1:8" x14ac:dyDescent="0.25">
      <c r="A15107" s="6">
        <v>45113</v>
      </c>
      <c r="B15107">
        <v>-9.3999999999998998E-3</v>
      </c>
      <c r="C15107">
        <v>-5.8999999999999999E-3</v>
      </c>
      <c r="D15107">
        <v>-6.8999999999999999E-3</v>
      </c>
      <c r="E15107">
        <v>5.6999999999998996E-3</v>
      </c>
      <c r="F15107">
        <v>5.0000000000000001E-4</v>
      </c>
      <c r="G15107">
        <v>3.8E-3</v>
      </c>
      <c r="H15107">
        <v>2.0000000000000001E-4</v>
      </c>
    </row>
    <row r="15108" spans="1:8" x14ac:dyDescent="0.25">
      <c r="A15108" s="6">
        <v>45114</v>
      </c>
      <c r="B15108">
        <v>-1.2999999999999999E-3</v>
      </c>
      <c r="C15108">
        <v>1.2999999999999999E-2</v>
      </c>
      <c r="D15108">
        <v>1.21E-2</v>
      </c>
      <c r="E15108">
        <v>-2.3E-3</v>
      </c>
      <c r="F15108">
        <v>1.8E-3</v>
      </c>
      <c r="G15108">
        <v>-6.7999999999999996E-3</v>
      </c>
      <c r="H15108">
        <v>2.0000000000000001E-4</v>
      </c>
    </row>
    <row r="15109" spans="1:8" x14ac:dyDescent="0.25">
      <c r="A15109" s="6">
        <v>45117</v>
      </c>
      <c r="B15109">
        <v>3.5999999999999999E-3</v>
      </c>
      <c r="C15109">
        <v>1.24E-2</v>
      </c>
      <c r="D15109">
        <v>-1E-4</v>
      </c>
      <c r="E15109">
        <v>-1.0200000000000001E-2</v>
      </c>
      <c r="F15109">
        <v>5.4000000000000003E-3</v>
      </c>
      <c r="G15109">
        <v>5.1999999999999998E-3</v>
      </c>
      <c r="H15109">
        <v>2.0000000000000001E-4</v>
      </c>
    </row>
    <row r="15110" spans="1:8" x14ac:dyDescent="0.25">
      <c r="A15110" s="6">
        <v>45118</v>
      </c>
      <c r="B15110">
        <v>7.6E-3</v>
      </c>
      <c r="C15110">
        <v>1.8E-3</v>
      </c>
      <c r="D15110">
        <v>4.7999999999999996E-3</v>
      </c>
      <c r="E15110">
        <v>-2.2000000000000001E-3</v>
      </c>
      <c r="F15110">
        <v>2.8E-3</v>
      </c>
      <c r="G15110">
        <v>-7.9000000000000008E-3</v>
      </c>
      <c r="H15110">
        <v>2.0000000000000001E-4</v>
      </c>
    </row>
    <row r="15111" spans="1:8" x14ac:dyDescent="0.25">
      <c r="A15111" s="6">
        <v>45119</v>
      </c>
      <c r="B15111">
        <v>7.4000000000000003E-3</v>
      </c>
      <c r="C15111">
        <v>3.7000000000000002E-3</v>
      </c>
      <c r="D15111">
        <v>4.5999999999999999E-3</v>
      </c>
      <c r="E15111">
        <v>-3.0000000000000001E-3</v>
      </c>
      <c r="F15111">
        <v>-4.4000000000000003E-3</v>
      </c>
      <c r="G15111">
        <v>8.0000000000000004E-4</v>
      </c>
      <c r="H15111">
        <v>2.0000000000000001E-4</v>
      </c>
    </row>
    <row r="15112" spans="1:8" x14ac:dyDescent="0.25">
      <c r="A15112" s="6">
        <v>45120</v>
      </c>
      <c r="B15112">
        <v>8.9999999999999993E-3</v>
      </c>
      <c r="C15112">
        <v>-6.9999999999999999E-4</v>
      </c>
      <c r="D15112">
        <v>-1E-3</v>
      </c>
      <c r="E15112">
        <v>-1.6999999999999999E-3</v>
      </c>
      <c r="F15112">
        <v>-6.7000000000000002E-3</v>
      </c>
      <c r="G15112">
        <v>1.6000000000000001E-3</v>
      </c>
      <c r="H15112">
        <v>2.0000000000000001E-4</v>
      </c>
    </row>
    <row r="15113" spans="1:8" x14ac:dyDescent="0.25">
      <c r="A15113" s="6">
        <v>45121</v>
      </c>
      <c r="B15113">
        <v>-2.5000000000000001E-3</v>
      </c>
      <c r="C15113">
        <v>-6.8999999999999999E-3</v>
      </c>
      <c r="D15113">
        <v>-1.52E-2</v>
      </c>
      <c r="E15113">
        <v>4.3E-3</v>
      </c>
      <c r="F15113">
        <v>-5.4999999999999997E-3</v>
      </c>
      <c r="G15113">
        <v>7.7000000000000002E-3</v>
      </c>
      <c r="H15113">
        <v>2.0000000000000001E-4</v>
      </c>
    </row>
    <row r="15114" spans="1:8" x14ac:dyDescent="0.25">
      <c r="A15114" s="6">
        <v>45124</v>
      </c>
      <c r="B15114">
        <v>4.7999999999999996E-3</v>
      </c>
      <c r="C15114">
        <v>6.4000000000000003E-3</v>
      </c>
      <c r="D15114">
        <v>-2.7000000000000001E-3</v>
      </c>
      <c r="E15114">
        <v>-4.0000000000000001E-3</v>
      </c>
      <c r="F15114">
        <v>-5.0000000000000001E-4</v>
      </c>
      <c r="G15114">
        <v>9.2999999999999992E-3</v>
      </c>
      <c r="H15114">
        <v>2.0000000000000001E-4</v>
      </c>
    </row>
    <row r="15115" spans="1:8" x14ac:dyDescent="0.25">
      <c r="A15115" s="6">
        <v>45125</v>
      </c>
      <c r="B15115">
        <v>7.7999999999999996E-3</v>
      </c>
      <c r="C15115">
        <v>4.4000000000000003E-3</v>
      </c>
      <c r="D15115">
        <v>1.0800000000000001E-2</v>
      </c>
      <c r="E15115">
        <v>6.3E-3</v>
      </c>
      <c r="F15115">
        <v>-4.4999999999999997E-3</v>
      </c>
      <c r="G15115">
        <v>-4.7999999999999996E-3</v>
      </c>
      <c r="H15115">
        <v>2.0000000000000001E-4</v>
      </c>
    </row>
    <row r="15116" spans="1:8" x14ac:dyDescent="0.25">
      <c r="A15116" s="6">
        <v>45126</v>
      </c>
      <c r="B15116">
        <v>2.5000000000000001E-3</v>
      </c>
      <c r="C15116">
        <v>2.5999999999999999E-3</v>
      </c>
      <c r="D15116">
        <v>1.32E-2</v>
      </c>
      <c r="E15116">
        <v>1.5E-3</v>
      </c>
      <c r="F15116">
        <v>1.6999999999999999E-3</v>
      </c>
      <c r="G15116">
        <v>-1.84E-2</v>
      </c>
      <c r="H15116">
        <v>2.0000000000000001E-4</v>
      </c>
    </row>
    <row r="15117" spans="1:8" x14ac:dyDescent="0.25">
      <c r="A15117" s="6">
        <v>45127</v>
      </c>
      <c r="B15117">
        <v>-8.0999999999999996E-3</v>
      </c>
      <c r="C15117">
        <v>-3.3999999999999998E-3</v>
      </c>
      <c r="D15117">
        <v>6.4999999999999997E-3</v>
      </c>
      <c r="E15117">
        <v>4.4999999999999997E-3</v>
      </c>
      <c r="F15117">
        <v>1.47E-2</v>
      </c>
      <c r="G15117">
        <v>-5.0000000000000001E-4</v>
      </c>
      <c r="H15117">
        <v>2.0000000000000001E-4</v>
      </c>
    </row>
    <row r="15118" spans="1:8" x14ac:dyDescent="0.25">
      <c r="A15118" s="6">
        <v>45128</v>
      </c>
      <c r="B15118">
        <v>-5.0000000000000001E-4</v>
      </c>
      <c r="C15118">
        <v>-3.7000000000000002E-3</v>
      </c>
      <c r="D15118">
        <v>-3.5999999999999999E-3</v>
      </c>
      <c r="E15118">
        <v>-1.5E-3</v>
      </c>
      <c r="F15118">
        <v>1.1000000000000001E-3</v>
      </c>
      <c r="G15118">
        <v>-7.7999999999999996E-3</v>
      </c>
      <c r="H15118">
        <v>2.0000000000000001E-4</v>
      </c>
    </row>
    <row r="15119" spans="1:8" x14ac:dyDescent="0.25">
      <c r="A15119" s="6">
        <v>45131</v>
      </c>
      <c r="B15119">
        <v>3.0999999999999999E-3</v>
      </c>
      <c r="C15119">
        <v>-2.9999999999999997E-4</v>
      </c>
      <c r="D15119">
        <v>7.6E-3</v>
      </c>
      <c r="E15119">
        <v>9.4999999999999998E-3</v>
      </c>
      <c r="F15119">
        <v>-2.3E-3</v>
      </c>
      <c r="G15119">
        <v>-4.6999999999998996E-3</v>
      </c>
      <c r="H15119">
        <v>2.0000000000000001E-4</v>
      </c>
    </row>
    <row r="15120" spans="1:8" x14ac:dyDescent="0.25">
      <c r="A15120" s="6">
        <v>45132</v>
      </c>
      <c r="B15120">
        <v>2.5000000000000001E-3</v>
      </c>
      <c r="C15120">
        <v>-2.3E-3</v>
      </c>
      <c r="D15120">
        <v>-7.7999999999999996E-3</v>
      </c>
      <c r="E15120">
        <v>4.8999999999999998E-3</v>
      </c>
      <c r="F15120">
        <v>-4.0000000000000001E-3</v>
      </c>
      <c r="G15120">
        <v>8.9999999999999993E-3</v>
      </c>
      <c r="H15120">
        <v>2.0000000000000001E-4</v>
      </c>
    </row>
    <row r="15121" spans="1:8" x14ac:dyDescent="0.25">
      <c r="A15121" s="6">
        <v>45133</v>
      </c>
      <c r="B15121">
        <v>1E-4</v>
      </c>
      <c r="C15121">
        <v>8.6999999999999994E-3</v>
      </c>
      <c r="D15121">
        <v>1.0200000000000001E-2</v>
      </c>
      <c r="E15121">
        <v>-3.7000000000000002E-3</v>
      </c>
      <c r="F15121">
        <v>6.6E-3</v>
      </c>
      <c r="G15121">
        <v>-1.61E-2</v>
      </c>
      <c r="H15121">
        <v>2.0000000000000001E-4</v>
      </c>
    </row>
    <row r="15122" spans="1:8" x14ac:dyDescent="0.25">
      <c r="A15122" s="6">
        <v>45134</v>
      </c>
      <c r="B15122">
        <v>-7.4000000000000003E-3</v>
      </c>
      <c r="C15122">
        <v>-8.0999999999999996E-3</v>
      </c>
      <c r="D15122">
        <v>2.8E-3</v>
      </c>
      <c r="E15122">
        <v>3.8E-3</v>
      </c>
      <c r="F15122">
        <v>1.5E-3</v>
      </c>
      <c r="G15122">
        <v>9.7999999999999997E-3</v>
      </c>
      <c r="H15122">
        <v>2.0000000000000001E-4</v>
      </c>
    </row>
    <row r="15123" spans="1:8" x14ac:dyDescent="0.25">
      <c r="A15123" s="6">
        <v>45135</v>
      </c>
      <c r="B15123">
        <v>1.1299999999999999E-2</v>
      </c>
      <c r="C15123">
        <v>4.3E-3</v>
      </c>
      <c r="D15123">
        <v>-3.3999999999999998E-3</v>
      </c>
      <c r="E15123">
        <v>-7.4000000000000003E-3</v>
      </c>
      <c r="F15123">
        <v>-3.8E-3</v>
      </c>
      <c r="G15123">
        <v>5.3E-3</v>
      </c>
      <c r="H15123">
        <v>2.0000000000000001E-4</v>
      </c>
    </row>
    <row r="15124" spans="1:8" x14ac:dyDescent="0.25">
      <c r="A15124" s="6">
        <v>45138</v>
      </c>
      <c r="B15124">
        <v>2.5000000000000001E-3</v>
      </c>
      <c r="C15124">
        <v>0.01</v>
      </c>
      <c r="D15124">
        <v>-8.9999999999999998E-4</v>
      </c>
      <c r="E15124">
        <v>-9.5999999999999992E-3</v>
      </c>
      <c r="F15124">
        <v>5.9999999999999995E-4</v>
      </c>
      <c r="G15124">
        <v>-5.0000000000000001E-4</v>
      </c>
      <c r="H15124">
        <v>2.0000000000000001E-4</v>
      </c>
    </row>
    <row r="15125" spans="1:8" x14ac:dyDescent="0.25">
      <c r="A15125" s="6">
        <v>45139</v>
      </c>
      <c r="B15125">
        <v>-3.3999999999999998E-3</v>
      </c>
      <c r="C15125">
        <v>-1.1000000000000001E-3</v>
      </c>
      <c r="D15125">
        <v>3.0999999999999999E-3</v>
      </c>
      <c r="E15125">
        <v>1.9E-3</v>
      </c>
      <c r="F15125">
        <v>-2.8E-3</v>
      </c>
      <c r="G15125">
        <v>6.0999999999998998E-3</v>
      </c>
      <c r="H15125">
        <v>2.0000000000000001E-4</v>
      </c>
    </row>
    <row r="15126" spans="1:8" x14ac:dyDescent="0.25">
      <c r="A15126" s="6">
        <v>45140</v>
      </c>
      <c r="B15126">
        <v>-1.49E-2</v>
      </c>
      <c r="C15126">
        <v>-5.0000000000000001E-4</v>
      </c>
      <c r="D15126">
        <v>5.6999999999998996E-3</v>
      </c>
      <c r="E15126">
        <v>6.7999999999999996E-3</v>
      </c>
      <c r="F15126">
        <v>6.6E-3</v>
      </c>
      <c r="G15126">
        <v>-2.8999999999999998E-3</v>
      </c>
      <c r="H15126">
        <v>2.0000000000000001E-4</v>
      </c>
    </row>
    <row r="15127" spans="1:8" x14ac:dyDescent="0.25">
      <c r="A15127" s="6">
        <v>45141</v>
      </c>
      <c r="B15127">
        <v>-1.9E-3</v>
      </c>
      <c r="C15127">
        <v>2.0000000000000001E-4</v>
      </c>
      <c r="D15127">
        <v>8.0000000000000004E-4</v>
      </c>
      <c r="E15127">
        <v>3.0999999999999999E-3</v>
      </c>
      <c r="F15127">
        <v>-3.3999999999999998E-3</v>
      </c>
      <c r="G15127">
        <v>1.5E-3</v>
      </c>
      <c r="H15127">
        <v>2.0000000000000001E-4</v>
      </c>
    </row>
    <row r="15128" spans="1:8" x14ac:dyDescent="0.25">
      <c r="A15128" s="6">
        <v>45142</v>
      </c>
      <c r="B15128">
        <v>-4.7999999999999996E-3</v>
      </c>
      <c r="C15128">
        <v>6.9999999999999999E-4</v>
      </c>
      <c r="D15128">
        <v>7.6E-3</v>
      </c>
      <c r="E15128">
        <v>-1.6000000000000001E-3</v>
      </c>
      <c r="F15128">
        <v>-6.4999999999999997E-3</v>
      </c>
      <c r="G15128">
        <v>-4.5999999999999999E-3</v>
      </c>
      <c r="H15128">
        <v>2.0000000000000001E-4</v>
      </c>
    </row>
    <row r="15129" spans="1:8" x14ac:dyDescent="0.25">
      <c r="A15129" s="6">
        <v>45145</v>
      </c>
      <c r="B15129">
        <v>7.7000000000000002E-3</v>
      </c>
      <c r="C15129">
        <v>-1.09E-2</v>
      </c>
      <c r="D15129">
        <v>6.0000000000000001E-3</v>
      </c>
      <c r="E15129">
        <v>6.4999999999999997E-3</v>
      </c>
      <c r="F15129">
        <v>-8.9999999999999998E-4</v>
      </c>
      <c r="G15129">
        <v>4.0000000000000001E-3</v>
      </c>
      <c r="H15129">
        <v>2.0000000000000001E-4</v>
      </c>
    </row>
    <row r="15130" spans="1:8" x14ac:dyDescent="0.25">
      <c r="A15130" s="6">
        <v>45146</v>
      </c>
      <c r="B15130">
        <v>-4.6999999999998996E-3</v>
      </c>
      <c r="C15130">
        <v>8.9999999999999998E-4</v>
      </c>
      <c r="D15130">
        <v>1.5E-3</v>
      </c>
      <c r="E15130">
        <v>4.6999999999998996E-3</v>
      </c>
      <c r="F15130">
        <v>2.0000000000000001E-4</v>
      </c>
      <c r="G15130">
        <v>3.7000000000000002E-3</v>
      </c>
      <c r="H15130">
        <v>2.0000000000000001E-4</v>
      </c>
    </row>
    <row r="15131" spans="1:8" x14ac:dyDescent="0.25">
      <c r="A15131" s="6">
        <v>45147</v>
      </c>
      <c r="B15131">
        <v>-7.7999999999999996E-3</v>
      </c>
      <c r="C15131">
        <v>-1E-4</v>
      </c>
      <c r="D15131">
        <v>-4.0000000000000002E-4</v>
      </c>
      <c r="E15131">
        <v>8.6999999999999994E-3</v>
      </c>
      <c r="F15131">
        <v>1E-4</v>
      </c>
      <c r="G15131">
        <v>-2.8999999999999998E-3</v>
      </c>
      <c r="H15131">
        <v>2.0000000000000001E-4</v>
      </c>
    </row>
    <row r="15132" spans="1:8" x14ac:dyDescent="0.25">
      <c r="A15132" s="6">
        <v>45148</v>
      </c>
      <c r="B15132">
        <v>1E-4</v>
      </c>
      <c r="C15132">
        <v>-4.4999999999999997E-3</v>
      </c>
      <c r="D15132">
        <v>-6.7000000000000002E-3</v>
      </c>
      <c r="E15132">
        <v>-2.9999999999999997E-4</v>
      </c>
      <c r="F15132">
        <v>-5.0000000000000001E-4</v>
      </c>
      <c r="G15132">
        <v>-3.0000000000000001E-3</v>
      </c>
      <c r="H15132">
        <v>2.0000000000000001E-4</v>
      </c>
    </row>
    <row r="15133" spans="1:8" x14ac:dyDescent="0.25">
      <c r="A15133" s="6">
        <v>45149</v>
      </c>
      <c r="B15133">
        <v>-1.1000000000000001E-3</v>
      </c>
      <c r="C15133">
        <v>2.3999999999999998E-3</v>
      </c>
      <c r="D15133">
        <v>4.4999999999999997E-3</v>
      </c>
      <c r="E15133">
        <v>-2E-3</v>
      </c>
      <c r="F15133">
        <v>3.7000000000000002E-3</v>
      </c>
      <c r="G15133">
        <v>-2.8999999999999998E-3</v>
      </c>
      <c r="H15133">
        <v>2.0000000000000001E-4</v>
      </c>
    </row>
    <row r="15134" spans="1:8" x14ac:dyDescent="0.25">
      <c r="A15134" s="6">
        <v>45152</v>
      </c>
      <c r="B15134">
        <v>5.1000000000000004E-3</v>
      </c>
      <c r="C15134">
        <v>-8.5000000000000006E-3</v>
      </c>
      <c r="D15134">
        <v>-7.7000000000000002E-3</v>
      </c>
      <c r="E15134">
        <v>1.1000000000000001E-3</v>
      </c>
      <c r="F15134">
        <v>-6.3E-3</v>
      </c>
      <c r="G15134">
        <v>1.15E-2</v>
      </c>
      <c r="H15134">
        <v>2.0000000000000001E-4</v>
      </c>
    </row>
    <row r="15135" spans="1:8" x14ac:dyDescent="0.25">
      <c r="A15135" s="6">
        <v>45153</v>
      </c>
      <c r="B15135">
        <v>-1.18E-2</v>
      </c>
      <c r="C15135">
        <v>0</v>
      </c>
      <c r="D15135">
        <v>-1.03E-2</v>
      </c>
      <c r="E15135">
        <v>2E-3</v>
      </c>
      <c r="F15135">
        <v>4.0000000000000002E-4</v>
      </c>
      <c r="G15135">
        <v>1.06E-2</v>
      </c>
      <c r="H15135">
        <v>2.0000000000000001E-4</v>
      </c>
    </row>
    <row r="15136" spans="1:8" x14ac:dyDescent="0.25">
      <c r="A15136" s="6">
        <v>45154</v>
      </c>
      <c r="B15136">
        <v>-8.0999999999999996E-3</v>
      </c>
      <c r="C15136">
        <v>-4.6999999999998996E-3</v>
      </c>
      <c r="D15136">
        <v>-1.4E-3</v>
      </c>
      <c r="E15136">
        <v>3.8E-3</v>
      </c>
      <c r="F15136">
        <v>2.0000000000000001E-4</v>
      </c>
      <c r="G15136">
        <v>-1.8E-3</v>
      </c>
      <c r="H15136">
        <v>2.0000000000000001E-4</v>
      </c>
    </row>
    <row r="15137" spans="1:8" x14ac:dyDescent="0.25">
      <c r="A15137" s="6">
        <v>45155</v>
      </c>
      <c r="B15137">
        <v>-8.6999999999999994E-3</v>
      </c>
      <c r="C15137">
        <v>-1.8E-3</v>
      </c>
      <c r="D15137">
        <v>4.8999999999999998E-3</v>
      </c>
      <c r="E15137">
        <v>4.8999999999999998E-3</v>
      </c>
      <c r="F15137">
        <v>2E-3</v>
      </c>
      <c r="G15137">
        <v>-1.12E-2</v>
      </c>
      <c r="H15137">
        <v>2.0000000000000001E-4</v>
      </c>
    </row>
    <row r="15138" spans="1:8" x14ac:dyDescent="0.25">
      <c r="A15138" s="6">
        <v>45156</v>
      </c>
      <c r="B15138">
        <v>4.0000000000000002E-4</v>
      </c>
      <c r="C15138">
        <v>4.0999999999998997E-3</v>
      </c>
      <c r="D15138">
        <v>-2.2000000000000001E-3</v>
      </c>
      <c r="E15138">
        <v>6.9999999999999999E-4</v>
      </c>
      <c r="F15138">
        <v>-1.1999999999999999E-3</v>
      </c>
      <c r="G15138">
        <v>4.8999999999999998E-3</v>
      </c>
      <c r="H15138">
        <v>2.0000000000000001E-4</v>
      </c>
    </row>
    <row r="15139" spans="1:8" x14ac:dyDescent="0.25">
      <c r="A15139" s="6">
        <v>45159</v>
      </c>
      <c r="B15139">
        <v>6.4000000000000003E-3</v>
      </c>
      <c r="C15139">
        <v>-8.8000000000000005E-3</v>
      </c>
      <c r="D15139">
        <v>-5.8999999999999999E-3</v>
      </c>
      <c r="E15139">
        <v>1.9E-3</v>
      </c>
      <c r="F15139">
        <v>-8.6E-3</v>
      </c>
      <c r="G15139">
        <v>5.0000000000000001E-3</v>
      </c>
      <c r="H15139">
        <v>2.0000000000000001E-4</v>
      </c>
    </row>
    <row r="15140" spans="1:8" x14ac:dyDescent="0.25">
      <c r="A15140" s="6">
        <v>45160</v>
      </c>
      <c r="B15140">
        <v>-3.2000000000000002E-3</v>
      </c>
      <c r="C15140">
        <v>-1E-4</v>
      </c>
      <c r="D15140">
        <v>-1.04E-2</v>
      </c>
      <c r="E15140">
        <v>-3.3E-3</v>
      </c>
      <c r="F15140">
        <v>-2.2000000000000001E-3</v>
      </c>
      <c r="G15140">
        <v>4.4999999999999997E-3</v>
      </c>
      <c r="H15140">
        <v>2.0000000000000001E-4</v>
      </c>
    </row>
    <row r="15141" spans="1:8" x14ac:dyDescent="0.25">
      <c r="A15141" s="6">
        <v>45161</v>
      </c>
      <c r="B15141">
        <v>1.0800000000000001E-2</v>
      </c>
      <c r="C15141">
        <v>-2.2000000000000001E-3</v>
      </c>
      <c r="D15141">
        <v>-1.1999999999999999E-3</v>
      </c>
      <c r="E15141">
        <v>-3.8999999999999998E-3</v>
      </c>
      <c r="F15141">
        <v>-2.3999999999999998E-3</v>
      </c>
      <c r="G15141">
        <v>7.4000000000000003E-3</v>
      </c>
      <c r="H15141">
        <v>2.0000000000000001E-4</v>
      </c>
    </row>
    <row r="15142" spans="1:8" x14ac:dyDescent="0.25">
      <c r="A15142" s="6">
        <v>45162</v>
      </c>
      <c r="B15142">
        <v>-1.41999999999999E-2</v>
      </c>
      <c r="C15142">
        <v>1E-4</v>
      </c>
      <c r="D15142">
        <v>6.0999999999998998E-3</v>
      </c>
      <c r="E15142">
        <v>5.1000000000000004E-3</v>
      </c>
      <c r="F15142">
        <v>3.8999999999999998E-3</v>
      </c>
      <c r="G15142">
        <v>-2.5999999999999999E-3</v>
      </c>
      <c r="H15142">
        <v>2.0000000000000001E-4</v>
      </c>
    </row>
    <row r="15143" spans="1:8" x14ac:dyDescent="0.25">
      <c r="A15143" s="6">
        <v>45163</v>
      </c>
      <c r="B15143">
        <v>6.4999999999999997E-3</v>
      </c>
      <c r="C15143">
        <v>-2.3E-3</v>
      </c>
      <c r="D15143">
        <v>-5.6999999999998996E-3</v>
      </c>
      <c r="E15143">
        <v>-3.4999999999998999E-3</v>
      </c>
      <c r="F15143">
        <v>-1.6999999999999999E-3</v>
      </c>
      <c r="G15143">
        <v>-4.6999999999998996E-3</v>
      </c>
      <c r="H15143">
        <v>2.0000000000000001E-4</v>
      </c>
    </row>
    <row r="15144" spans="1:8" x14ac:dyDescent="0.25">
      <c r="A15144" s="6">
        <v>45166</v>
      </c>
      <c r="B15144">
        <v>6.3E-3</v>
      </c>
      <c r="C15144">
        <v>8.9999999999999998E-4</v>
      </c>
      <c r="D15144">
        <v>4.0999999999998997E-3</v>
      </c>
      <c r="E15144">
        <v>2.5999999999999999E-3</v>
      </c>
      <c r="F15144">
        <v>4.0000000000000002E-4</v>
      </c>
      <c r="G15144">
        <v>8.0000000000000004E-4</v>
      </c>
      <c r="H15144">
        <v>2.0000000000000001E-4</v>
      </c>
    </row>
    <row r="15145" spans="1:8" x14ac:dyDescent="0.25">
      <c r="A15145" s="6">
        <v>45167</v>
      </c>
      <c r="B15145">
        <v>1.4999999999999999E-2</v>
      </c>
      <c r="C15145">
        <v>-8.0000000000000004E-4</v>
      </c>
      <c r="D15145">
        <v>-1.1999999999999999E-3</v>
      </c>
      <c r="E15145">
        <v>-5.0000000000000001E-4</v>
      </c>
      <c r="F15145">
        <v>-4.3E-3</v>
      </c>
      <c r="G15145">
        <v>4.0000000000000002E-4</v>
      </c>
      <c r="H15145">
        <v>2.0000000000000001E-4</v>
      </c>
    </row>
    <row r="15146" spans="1:8" x14ac:dyDescent="0.25">
      <c r="A15146" s="6">
        <v>45168</v>
      </c>
      <c r="B15146">
        <v>4.0999999999998997E-3</v>
      </c>
      <c r="C15146">
        <v>8.9999999999999998E-4</v>
      </c>
      <c r="D15146">
        <v>-4.5999999999999999E-3</v>
      </c>
      <c r="E15146">
        <v>-4.1999999999999997E-3</v>
      </c>
      <c r="F15146">
        <v>-2.9999999999999997E-4</v>
      </c>
      <c r="G15146">
        <v>3.3999999999999998E-3</v>
      </c>
      <c r="H15146">
        <v>2.0000000000000001E-4</v>
      </c>
    </row>
    <row r="15147" spans="1:8" x14ac:dyDescent="0.25">
      <c r="A15147" s="6">
        <v>45169</v>
      </c>
      <c r="B15147">
        <v>-8.0000000000000004E-4</v>
      </c>
      <c r="C15147">
        <v>-2E-3</v>
      </c>
      <c r="D15147">
        <v>2.2000000000000001E-3</v>
      </c>
      <c r="E15147">
        <v>4.0000000000000002E-4</v>
      </c>
      <c r="F15147">
        <v>-2.3999999999999998E-3</v>
      </c>
      <c r="G15147">
        <v>2.2000000000000001E-3</v>
      </c>
      <c r="H15147">
        <v>2.0000000000000001E-4</v>
      </c>
    </row>
    <row r="15148" spans="1:8" x14ac:dyDescent="0.25">
      <c r="A15148" s="6">
        <v>45170</v>
      </c>
      <c r="B15148">
        <v>2.5999999999999999E-3</v>
      </c>
      <c r="C15148">
        <v>8.5000000000000006E-3</v>
      </c>
      <c r="D15148">
        <v>5.7999999999999996E-3</v>
      </c>
      <c r="E15148">
        <v>-1E-4</v>
      </c>
      <c r="F15148">
        <v>-2.0999999999999999E-3</v>
      </c>
      <c r="G15148">
        <v>3.2000000000000002E-3</v>
      </c>
      <c r="H15148">
        <v>2.0000000000000001E-4</v>
      </c>
    </row>
    <row r="15149" spans="1:8" x14ac:dyDescent="0.25">
      <c r="A15149" s="6">
        <v>45174</v>
      </c>
      <c r="B15149">
        <v>-5.4000000000000003E-3</v>
      </c>
      <c r="C15149">
        <v>-1.5699999999999999E-2</v>
      </c>
      <c r="D15149">
        <v>-8.6999999999999994E-3</v>
      </c>
      <c r="E15149">
        <v>-3.0000000000000001E-3</v>
      </c>
      <c r="F15149">
        <v>-4.8999999999999998E-3</v>
      </c>
      <c r="G15149">
        <v>-3.8E-3</v>
      </c>
      <c r="H15149">
        <v>2.0000000000000001E-4</v>
      </c>
    </row>
    <row r="15150" spans="1:8" x14ac:dyDescent="0.25">
      <c r="A15150" s="6">
        <v>45175</v>
      </c>
      <c r="B15150">
        <v>-7.0999999999998998E-3</v>
      </c>
      <c r="C15150">
        <v>1E-4</v>
      </c>
      <c r="D15150">
        <v>-1.8E-3</v>
      </c>
      <c r="E15150">
        <v>-4.4999999999999997E-3</v>
      </c>
      <c r="F15150">
        <v>1E-3</v>
      </c>
      <c r="G15150">
        <v>7.4000000000000003E-3</v>
      </c>
      <c r="H15150">
        <v>2.0000000000000001E-4</v>
      </c>
    </row>
    <row r="15151" spans="1:8" x14ac:dyDescent="0.25">
      <c r="A15151" s="6">
        <v>45176</v>
      </c>
      <c r="B15151">
        <v>-4.0000000000000001E-3</v>
      </c>
      <c r="C15151">
        <v>-6.8999999999999999E-3</v>
      </c>
      <c r="D15151">
        <v>2.0000000000000001E-4</v>
      </c>
      <c r="E15151">
        <v>-2E-3</v>
      </c>
      <c r="F15151">
        <v>1E-4</v>
      </c>
      <c r="G15151">
        <v>1.4E-3</v>
      </c>
      <c r="H15151">
        <v>2.0000000000000001E-4</v>
      </c>
    </row>
    <row r="15152" spans="1:8" x14ac:dyDescent="0.25">
      <c r="A15152" s="6">
        <v>45177</v>
      </c>
      <c r="B15152">
        <v>1.1999999999999999E-3</v>
      </c>
      <c r="C15152">
        <v>-5.1000000000000004E-3</v>
      </c>
      <c r="D15152">
        <v>4.0000000000000001E-3</v>
      </c>
      <c r="E15152">
        <v>2.8999999999999998E-3</v>
      </c>
      <c r="F15152">
        <v>1E-4</v>
      </c>
      <c r="G15152">
        <v>8.9999999999999998E-4</v>
      </c>
      <c r="H15152">
        <v>2.0000000000000001E-4</v>
      </c>
    </row>
    <row r="15153" spans="1:8" x14ac:dyDescent="0.25">
      <c r="A15153" s="6">
        <v>45180</v>
      </c>
      <c r="B15153">
        <v>6.6E-3</v>
      </c>
      <c r="C15153">
        <v>-4.6999999999998996E-3</v>
      </c>
      <c r="D15153">
        <v>-5.1999999999999998E-3</v>
      </c>
      <c r="E15153">
        <v>-4.8999999999999998E-3</v>
      </c>
      <c r="F15153">
        <v>-3.4999999999998999E-3</v>
      </c>
      <c r="G15153">
        <v>-4.8999999999999998E-3</v>
      </c>
      <c r="H15153">
        <v>2.0000000000000001E-4</v>
      </c>
    </row>
    <row r="15154" spans="1:8" x14ac:dyDescent="0.25">
      <c r="A15154" s="6">
        <v>45181</v>
      </c>
      <c r="B15154">
        <v>-5.8999999999999999E-3</v>
      </c>
      <c r="C15154">
        <v>2E-3</v>
      </c>
      <c r="D15154">
        <v>1.01E-2</v>
      </c>
      <c r="E15154">
        <v>2.5999999999999999E-3</v>
      </c>
      <c r="F15154">
        <v>2.0999999999999999E-3</v>
      </c>
      <c r="G15154">
        <v>-6.7000000000000002E-3</v>
      </c>
      <c r="H15154">
        <v>2.0000000000000001E-4</v>
      </c>
    </row>
    <row r="15155" spans="1:8" x14ac:dyDescent="0.25">
      <c r="A15155" s="6">
        <v>45182</v>
      </c>
      <c r="B15155">
        <v>2.9999999999999997E-4</v>
      </c>
      <c r="C15155">
        <v>-8.6999999999999994E-3</v>
      </c>
      <c r="D15155">
        <v>-2E-3</v>
      </c>
      <c r="E15155">
        <v>2.5999999999999999E-3</v>
      </c>
      <c r="F15155">
        <v>-3.5999999999999999E-3</v>
      </c>
      <c r="G15155">
        <v>2E-3</v>
      </c>
      <c r="H15155">
        <v>2.0000000000000001E-4</v>
      </c>
    </row>
    <row r="15156" spans="1:8" x14ac:dyDescent="0.25">
      <c r="A15156" s="6">
        <v>45183</v>
      </c>
      <c r="B15156">
        <v>8.3000000000000001E-3</v>
      </c>
      <c r="C15156">
        <v>4.8999999999999998E-3</v>
      </c>
      <c r="D15156">
        <v>8.6E-3</v>
      </c>
      <c r="E15156">
        <v>8.1999999999999001E-3</v>
      </c>
      <c r="F15156">
        <v>2.0000000000000001E-4</v>
      </c>
      <c r="G15156">
        <v>-4.0999999999998997E-3</v>
      </c>
      <c r="H15156">
        <v>2.0000000000000001E-4</v>
      </c>
    </row>
    <row r="15157" spans="1:8" x14ac:dyDescent="0.25">
      <c r="A15157" s="6">
        <v>45184</v>
      </c>
      <c r="B15157">
        <v>-1.21E-2</v>
      </c>
      <c r="C15157">
        <v>2.0999999999999999E-3</v>
      </c>
      <c r="D15157">
        <v>2.5000000000000001E-3</v>
      </c>
      <c r="E15157">
        <v>-3.3E-3</v>
      </c>
      <c r="F15157">
        <v>4.6999999999998996E-3</v>
      </c>
      <c r="G15157">
        <v>-6.1999999999999998E-3</v>
      </c>
      <c r="H15157">
        <v>2.0000000000000001E-4</v>
      </c>
    </row>
    <row r="15158" spans="1:8" x14ac:dyDescent="0.25">
      <c r="A15158" s="6">
        <v>45187</v>
      </c>
      <c r="B15158">
        <v>-4.0000000000000002E-4</v>
      </c>
      <c r="C15158">
        <v>-8.1999999999999001E-3</v>
      </c>
      <c r="D15158">
        <v>-1.8E-3</v>
      </c>
      <c r="E15158">
        <v>1.9E-3</v>
      </c>
      <c r="F15158">
        <v>-2.9999999999999997E-4</v>
      </c>
      <c r="G15158">
        <v>1.2699999999999999E-2</v>
      </c>
      <c r="H15158">
        <v>2.0000000000000001E-4</v>
      </c>
    </row>
    <row r="15159" spans="1:8" x14ac:dyDescent="0.25">
      <c r="A15159" s="6">
        <v>45188</v>
      </c>
      <c r="B15159">
        <v>-2.5999999999999999E-3</v>
      </c>
      <c r="C15159">
        <v>-1.1000000000000001E-3</v>
      </c>
      <c r="D15159">
        <v>0</v>
      </c>
      <c r="E15159">
        <v>3.2000000000000002E-3</v>
      </c>
      <c r="F15159">
        <v>3.0000000000000001E-3</v>
      </c>
      <c r="G15159">
        <v>-6.9999999999999999E-4</v>
      </c>
      <c r="H15159">
        <v>2.0000000000000001E-4</v>
      </c>
    </row>
    <row r="15160" spans="1:8" x14ac:dyDescent="0.25">
      <c r="A15160" s="6">
        <v>45189</v>
      </c>
      <c r="B15160">
        <v>-9.4999999999999998E-3</v>
      </c>
      <c r="C15160">
        <v>-5.0000000000000001E-4</v>
      </c>
      <c r="D15160">
        <v>2.5999999999999999E-3</v>
      </c>
      <c r="E15160">
        <v>2.7000000000000001E-3</v>
      </c>
      <c r="F15160">
        <v>4.8999999999999998E-3</v>
      </c>
      <c r="G15160">
        <v>-4.1999999999999997E-3</v>
      </c>
      <c r="H15160">
        <v>2.0000000000000001E-4</v>
      </c>
    </row>
    <row r="15161" spans="1:8" x14ac:dyDescent="0.25">
      <c r="A15161" s="6">
        <v>45190</v>
      </c>
      <c r="B15161">
        <v>-1.6799999999999999E-2</v>
      </c>
      <c r="C15161">
        <v>3.3999999999999998E-3</v>
      </c>
      <c r="D15161">
        <v>3.8E-3</v>
      </c>
      <c r="E15161">
        <v>5.5999999999999999E-3</v>
      </c>
      <c r="F15161">
        <v>1.1999999999999999E-3</v>
      </c>
      <c r="G15161">
        <v>4.0000000000000002E-4</v>
      </c>
      <c r="H15161">
        <v>2.0000000000000001E-4</v>
      </c>
    </row>
    <row r="15162" spans="1:8" x14ac:dyDescent="0.25">
      <c r="A15162" s="6">
        <v>45191</v>
      </c>
      <c r="B15162">
        <v>-2.5000000000000001E-3</v>
      </c>
      <c r="C15162">
        <v>-1E-3</v>
      </c>
      <c r="D15162">
        <v>-5.0000000000000001E-3</v>
      </c>
      <c r="E15162">
        <v>1.8E-3</v>
      </c>
      <c r="F15162">
        <v>-1.6999999999999999E-3</v>
      </c>
      <c r="G15162">
        <v>6.7000000000000002E-3</v>
      </c>
      <c r="H15162">
        <v>2.0000000000000001E-4</v>
      </c>
    </row>
    <row r="15163" spans="1:8" x14ac:dyDescent="0.25">
      <c r="A15163" s="6">
        <v>45194</v>
      </c>
      <c r="B15163">
        <v>3.8999999999999998E-3</v>
      </c>
      <c r="C15163">
        <v>-6.9999999999999999E-4</v>
      </c>
      <c r="D15163">
        <v>3.3E-3</v>
      </c>
      <c r="E15163">
        <v>5.7999999999999996E-3</v>
      </c>
      <c r="F15163">
        <v>-4.6999999999998996E-3</v>
      </c>
      <c r="G15163">
        <v>1.2999999999999999E-3</v>
      </c>
      <c r="H15163">
        <v>2.0000000000000001E-4</v>
      </c>
    </row>
    <row r="15164" spans="1:8" x14ac:dyDescent="0.25">
      <c r="A15164" s="6">
        <v>45195</v>
      </c>
      <c r="B15164">
        <v>-1.46E-2</v>
      </c>
      <c r="C15164">
        <v>3.5999999999999999E-3</v>
      </c>
      <c r="D15164">
        <v>-5.0000000000000001E-3</v>
      </c>
      <c r="E15164">
        <v>-3.4999999999998999E-3</v>
      </c>
      <c r="F15164">
        <v>-5.9999999999999995E-4</v>
      </c>
      <c r="G15164">
        <v>3.8999999999999998E-3</v>
      </c>
      <c r="H15164">
        <v>2.0000000000000001E-4</v>
      </c>
    </row>
    <row r="15165" spans="1:8" x14ac:dyDescent="0.25">
      <c r="A15165" s="6">
        <v>45196</v>
      </c>
      <c r="B15165">
        <v>1.2999999999999999E-3</v>
      </c>
      <c r="C15165">
        <v>7.7999999999999996E-3</v>
      </c>
      <c r="D15165">
        <v>1E-3</v>
      </c>
      <c r="E15165">
        <v>1.9E-3</v>
      </c>
      <c r="F15165">
        <v>-2.5999999999999999E-3</v>
      </c>
      <c r="G15165">
        <v>1.15E-2</v>
      </c>
      <c r="H15165">
        <v>2.0000000000000001E-4</v>
      </c>
    </row>
    <row r="15166" spans="1:8" x14ac:dyDescent="0.25">
      <c r="A15166" s="6">
        <v>45197</v>
      </c>
      <c r="B15166">
        <v>6.4999999999999997E-3</v>
      </c>
      <c r="C15166">
        <v>1.9E-3</v>
      </c>
      <c r="D15166">
        <v>2.9999999999999997E-4</v>
      </c>
      <c r="E15166">
        <v>4.3E-3</v>
      </c>
      <c r="F15166">
        <v>-2.9999999999999997E-4</v>
      </c>
      <c r="G15166">
        <v>2.7000000000000001E-3</v>
      </c>
      <c r="H15166">
        <v>2.0000000000000001E-4</v>
      </c>
    </row>
    <row r="15167" spans="1:8" x14ac:dyDescent="0.25">
      <c r="A15167" s="6">
        <v>45198</v>
      </c>
      <c r="B15167">
        <v>-2.7000000000000001E-3</v>
      </c>
      <c r="C15167">
        <v>-2.0000000000000001E-4</v>
      </c>
      <c r="D15167">
        <v>3.2000000000000002E-3</v>
      </c>
      <c r="E15167">
        <v>-1.9E-3</v>
      </c>
      <c r="F15167">
        <v>-1.6000000000000001E-3</v>
      </c>
      <c r="G15167">
        <v>-9.2999999999999992E-3</v>
      </c>
      <c r="H15167">
        <v>2.0000000000000001E-4</v>
      </c>
    </row>
    <row r="15168" spans="1:8" x14ac:dyDescent="0.25">
      <c r="A15168" s="6">
        <v>45201</v>
      </c>
      <c r="B15168">
        <v>-1.4E-3</v>
      </c>
      <c r="C15168">
        <v>-1.2699999999999999E-2</v>
      </c>
      <c r="D15168">
        <v>-1.0500000000000001E-2</v>
      </c>
      <c r="E15168">
        <v>8.6999999999999994E-3</v>
      </c>
      <c r="F15168">
        <v>-5.1999999999999998E-3</v>
      </c>
      <c r="G15168">
        <v>1.3299999999999999E-2</v>
      </c>
      <c r="H15168">
        <v>2.0000000000000001E-4</v>
      </c>
    </row>
    <row r="15169" spans="1:8" x14ac:dyDescent="0.25">
      <c r="A15169" s="6">
        <v>45202</v>
      </c>
      <c r="B15169">
        <v>-1.49E-2</v>
      </c>
      <c r="C15169">
        <v>-2.5999999999999999E-3</v>
      </c>
      <c r="D15169">
        <v>-1.4E-3</v>
      </c>
      <c r="E15169">
        <v>3.0000000000000001E-3</v>
      </c>
      <c r="F15169">
        <v>1.5E-3</v>
      </c>
      <c r="G15169">
        <v>-7.7000000000000002E-3</v>
      </c>
      <c r="H15169">
        <v>2.0000000000000001E-4</v>
      </c>
    </row>
    <row r="15170" spans="1:8" x14ac:dyDescent="0.25">
      <c r="A15170" s="6">
        <v>45203</v>
      </c>
      <c r="B15170">
        <v>7.7000000000000002E-3</v>
      </c>
      <c r="C15170">
        <v>-5.3E-3</v>
      </c>
      <c r="D15170">
        <v>-3.7000000000000002E-3</v>
      </c>
      <c r="E15170">
        <v>-3.8999999999999998E-3</v>
      </c>
      <c r="F15170">
        <v>-3.2000000000000002E-3</v>
      </c>
      <c r="G15170">
        <v>9.2999999999999992E-3</v>
      </c>
      <c r="H15170">
        <v>2.0000000000000001E-4</v>
      </c>
    </row>
    <row r="15171" spans="1:8" x14ac:dyDescent="0.25">
      <c r="A15171" s="6">
        <v>45204</v>
      </c>
      <c r="B15171">
        <v>-1.5E-3</v>
      </c>
      <c r="C15171">
        <v>2.8E-3</v>
      </c>
      <c r="D15171">
        <v>1E-3</v>
      </c>
      <c r="E15171">
        <v>-4.4999999999999997E-3</v>
      </c>
      <c r="F15171">
        <v>-1.1999999999999999E-3</v>
      </c>
      <c r="G15171">
        <v>-1.5E-3</v>
      </c>
      <c r="H15171">
        <v>2.0000000000000001E-4</v>
      </c>
    </row>
    <row r="15172" spans="1:8" x14ac:dyDescent="0.25">
      <c r="A15172" s="6">
        <v>45205</v>
      </c>
      <c r="B15172">
        <v>1.21E-2</v>
      </c>
      <c r="C15172">
        <v>-4.4000000000000003E-3</v>
      </c>
      <c r="D15172">
        <v>-5.5999999999999999E-3</v>
      </c>
      <c r="E15172">
        <v>-3.2000000000000002E-3</v>
      </c>
      <c r="F15172">
        <v>-5.1000000000000004E-3</v>
      </c>
      <c r="G15172">
        <v>6.6E-3</v>
      </c>
      <c r="H15172">
        <v>2.0000000000000001E-4</v>
      </c>
    </row>
    <row r="15173" spans="1:8" x14ac:dyDescent="0.25">
      <c r="A15173" s="6">
        <v>45208</v>
      </c>
      <c r="B15173">
        <v>5.8999999999999999E-3</v>
      </c>
      <c r="C15173">
        <v>-1.6000000000000001E-3</v>
      </c>
      <c r="D15173">
        <v>2.5000000000000001E-3</v>
      </c>
      <c r="E15173">
        <v>8.1999999999999001E-3</v>
      </c>
      <c r="F15173">
        <v>-3.8999999999999998E-3</v>
      </c>
      <c r="G15173">
        <v>8.9999999999999998E-4</v>
      </c>
      <c r="H15173">
        <v>2.0000000000000001E-4</v>
      </c>
    </row>
    <row r="15174" spans="1:8" x14ac:dyDescent="0.25">
      <c r="A15174" s="6">
        <v>45209</v>
      </c>
      <c r="B15174">
        <v>6.0000000000000001E-3</v>
      </c>
      <c r="C15174">
        <v>3.2000000000000002E-3</v>
      </c>
      <c r="D15174">
        <v>6.3E-3</v>
      </c>
      <c r="E15174">
        <v>-2.3E-3</v>
      </c>
      <c r="F15174">
        <v>2E-3</v>
      </c>
      <c r="G15174">
        <v>-5.8999999999999999E-3</v>
      </c>
      <c r="H15174">
        <v>2.0000000000000001E-4</v>
      </c>
    </row>
    <row r="15175" spans="1:8" x14ac:dyDescent="0.25">
      <c r="A15175" s="6">
        <v>45210</v>
      </c>
      <c r="B15175">
        <v>3.3E-3</v>
      </c>
      <c r="C15175">
        <v>-6.4999999999999997E-3</v>
      </c>
      <c r="D15175">
        <v>3.8E-3</v>
      </c>
      <c r="E15175">
        <v>6.4000000000000003E-3</v>
      </c>
      <c r="F15175">
        <v>-2.5000000000000001E-3</v>
      </c>
      <c r="G15175">
        <v>5.7999999999999996E-3</v>
      </c>
      <c r="H15175">
        <v>2.0000000000000001E-4</v>
      </c>
    </row>
    <row r="15176" spans="1:8" x14ac:dyDescent="0.25">
      <c r="A15176" s="6">
        <v>45211</v>
      </c>
      <c r="B15176">
        <v>-8.0999999999999996E-3</v>
      </c>
      <c r="C15176">
        <v>-1.49E-2</v>
      </c>
      <c r="D15176">
        <v>1.1000000000000001E-3</v>
      </c>
      <c r="E15176">
        <v>1.18999999999999E-2</v>
      </c>
      <c r="F15176">
        <v>-2.0999999999999999E-3</v>
      </c>
      <c r="G15176">
        <v>2.5000000000000001E-3</v>
      </c>
      <c r="H15176">
        <v>2.0000000000000001E-4</v>
      </c>
    </row>
    <row r="15177" spans="1:8" x14ac:dyDescent="0.25">
      <c r="A15177" s="6">
        <v>45212</v>
      </c>
      <c r="B15177">
        <v>-5.8999999999999999E-3</v>
      </c>
      <c r="C15177">
        <v>-3.4999999999998999E-3</v>
      </c>
      <c r="D15177">
        <v>5.9999999999999995E-4</v>
      </c>
      <c r="E15177">
        <v>8.0000000000000004E-4</v>
      </c>
      <c r="F15177">
        <v>4.4999999999999997E-3</v>
      </c>
      <c r="G15177">
        <v>-7.4999999999999997E-3</v>
      </c>
      <c r="H15177">
        <v>2.0000000000000001E-4</v>
      </c>
    </row>
    <row r="15178" spans="1:8" x14ac:dyDescent="0.25">
      <c r="A15178" s="6">
        <v>45215</v>
      </c>
      <c r="B15178">
        <v>1.1299999999999999E-2</v>
      </c>
      <c r="C15178">
        <v>5.6999999999998996E-3</v>
      </c>
      <c r="D15178">
        <v>-1E-3</v>
      </c>
      <c r="E15178">
        <v>-3.5999999999999999E-3</v>
      </c>
      <c r="F15178">
        <v>-2.0000000000000001E-4</v>
      </c>
      <c r="G15178">
        <v>-2.8E-3</v>
      </c>
      <c r="H15178">
        <v>2.0000000000000001E-4</v>
      </c>
    </row>
    <row r="15179" spans="1:8" x14ac:dyDescent="0.25">
      <c r="A15179" s="6">
        <v>45216</v>
      </c>
      <c r="B15179">
        <v>8.9999999999999998E-4</v>
      </c>
      <c r="C15179">
        <v>1.04E-2</v>
      </c>
      <c r="D15179">
        <v>6.9999999999999004E-3</v>
      </c>
      <c r="E15179">
        <v>-8.9999999999999998E-4</v>
      </c>
      <c r="F15179">
        <v>3.2000000000000002E-3</v>
      </c>
      <c r="G15179">
        <v>-6.0999999999998998E-3</v>
      </c>
      <c r="H15179">
        <v>2.0000000000000001E-4</v>
      </c>
    </row>
    <row r="15180" spans="1:8" x14ac:dyDescent="0.25">
      <c r="A15180" s="6">
        <v>45217</v>
      </c>
      <c r="B15180">
        <v>-1.46E-2</v>
      </c>
      <c r="C15180">
        <v>-6.0000000000000001E-3</v>
      </c>
      <c r="D15180">
        <v>-1.8E-3</v>
      </c>
      <c r="E15180">
        <v>8.6999999999999994E-3</v>
      </c>
      <c r="F15180">
        <v>4.4999999999999997E-3</v>
      </c>
      <c r="G15180">
        <v>2.3999999999999998E-3</v>
      </c>
      <c r="H15180">
        <v>2.0000000000000001E-4</v>
      </c>
    </row>
    <row r="15181" spans="1:8" x14ac:dyDescent="0.25">
      <c r="A15181" s="6">
        <v>45218</v>
      </c>
      <c r="B15181">
        <v>-9.1999999999999998E-3</v>
      </c>
      <c r="C15181">
        <v>-5.4000000000000003E-3</v>
      </c>
      <c r="D15181">
        <v>-2.2000000000000001E-3</v>
      </c>
      <c r="E15181">
        <v>-5.9999999999999995E-4</v>
      </c>
      <c r="F15181">
        <v>-1E-4</v>
      </c>
      <c r="G15181">
        <v>-8.0000000000000004E-4</v>
      </c>
      <c r="H15181">
        <v>2.0000000000000001E-4</v>
      </c>
    </row>
    <row r="15182" spans="1:8" x14ac:dyDescent="0.25">
      <c r="A15182" s="6">
        <v>45219</v>
      </c>
      <c r="B15182">
        <v>-1.32E-2</v>
      </c>
      <c r="C15182">
        <v>8.0000000000000004E-4</v>
      </c>
      <c r="D15182">
        <v>-1.5E-3</v>
      </c>
      <c r="E15182">
        <v>2E-3</v>
      </c>
      <c r="F15182">
        <v>3.8E-3</v>
      </c>
      <c r="G15182">
        <v>4.0999999999998997E-3</v>
      </c>
      <c r="H15182">
        <v>2.0000000000000001E-4</v>
      </c>
    </row>
    <row r="15183" spans="1:8" x14ac:dyDescent="0.25">
      <c r="A15183" s="6">
        <v>45222</v>
      </c>
      <c r="B15183">
        <v>-2.3E-3</v>
      </c>
      <c r="C15183">
        <v>-5.6999999999998996E-3</v>
      </c>
      <c r="D15183">
        <v>-7.7999999999999996E-3</v>
      </c>
      <c r="E15183">
        <v>1.8E-3</v>
      </c>
      <c r="F15183">
        <v>-4.4000000000000003E-3</v>
      </c>
      <c r="G15183">
        <v>8.6E-3</v>
      </c>
      <c r="H15183">
        <v>2.0000000000000001E-4</v>
      </c>
    </row>
    <row r="15184" spans="1:8" x14ac:dyDescent="0.25">
      <c r="A15184" s="6">
        <v>45223</v>
      </c>
      <c r="B15184">
        <v>7.4000000000000003E-3</v>
      </c>
      <c r="C15184">
        <v>8.9999999999999998E-4</v>
      </c>
      <c r="D15184">
        <v>-5.7999999999999996E-3</v>
      </c>
      <c r="E15184">
        <v>-9.1000000000000004E-3</v>
      </c>
      <c r="F15184">
        <v>1.6000000000000001E-3</v>
      </c>
      <c r="G15184">
        <v>6.0000000000000001E-3</v>
      </c>
      <c r="H15184">
        <v>2.0000000000000001E-4</v>
      </c>
    </row>
    <row r="15185" spans="1:8" x14ac:dyDescent="0.25">
      <c r="A15185" s="6">
        <v>45224</v>
      </c>
      <c r="B15185">
        <v>-1.5699999999999999E-2</v>
      </c>
      <c r="C15185">
        <v>-2.0000000000000001E-4</v>
      </c>
      <c r="D15185">
        <v>8.5000000000000006E-3</v>
      </c>
      <c r="E15185">
        <v>1.49E-2</v>
      </c>
      <c r="F15185">
        <v>1.9E-3</v>
      </c>
      <c r="G15185">
        <v>-7.4000000000000003E-3</v>
      </c>
      <c r="H15185">
        <v>2.0000000000000001E-4</v>
      </c>
    </row>
    <row r="15186" spans="1:8" x14ac:dyDescent="0.25">
      <c r="A15186" s="6">
        <v>45225</v>
      </c>
      <c r="B15186">
        <v>-1.15E-2</v>
      </c>
      <c r="C15186">
        <v>1.18999999999999E-2</v>
      </c>
      <c r="D15186">
        <v>1.6799999999999999E-2</v>
      </c>
      <c r="E15186">
        <v>-7.4999999999999997E-3</v>
      </c>
      <c r="F15186">
        <v>5.0000000000000001E-3</v>
      </c>
      <c r="G15186">
        <v>-1.39999999999999E-2</v>
      </c>
      <c r="H15186">
        <v>2.0000000000000001E-4</v>
      </c>
    </row>
    <row r="15187" spans="1:8" x14ac:dyDescent="0.25">
      <c r="A15187" s="6">
        <v>45226</v>
      </c>
      <c r="B15187">
        <v>-5.1999999999999998E-3</v>
      </c>
      <c r="C15187">
        <v>-5.7999999999999996E-3</v>
      </c>
      <c r="D15187">
        <v>-5.8999999999999999E-3</v>
      </c>
      <c r="E15187">
        <v>4.3E-3</v>
      </c>
      <c r="F15187">
        <v>-9.7000000000000003E-3</v>
      </c>
      <c r="G15187">
        <v>1.5299999999999999E-2</v>
      </c>
      <c r="H15187">
        <v>2.0000000000000001E-4</v>
      </c>
    </row>
    <row r="15188" spans="1:8" x14ac:dyDescent="0.25">
      <c r="A15188" s="6">
        <v>45229</v>
      </c>
      <c r="B15188">
        <v>1.15E-2</v>
      </c>
      <c r="C15188">
        <v>-3.3E-3</v>
      </c>
      <c r="D15188">
        <v>2.8999999999999998E-3</v>
      </c>
      <c r="E15188">
        <v>-1.5E-3</v>
      </c>
      <c r="F15188">
        <v>1.6999999999999999E-3</v>
      </c>
      <c r="G15188">
        <v>1.1999999999999999E-3</v>
      </c>
      <c r="H15188">
        <v>2.0000000000000001E-4</v>
      </c>
    </row>
    <row r="15189" spans="1:8" x14ac:dyDescent="0.25">
      <c r="A15189" s="6">
        <v>45230</v>
      </c>
      <c r="B15189">
        <v>6.3E-3</v>
      </c>
      <c r="C15189">
        <v>5.9999999999999995E-4</v>
      </c>
      <c r="D15189">
        <v>-5.9999999999999995E-4</v>
      </c>
      <c r="E15189">
        <v>-8.3999999999999995E-3</v>
      </c>
      <c r="F15189">
        <v>5.9999999999999995E-4</v>
      </c>
      <c r="G15189">
        <v>-5.7999999999999996E-3</v>
      </c>
      <c r="H15189">
        <v>2.0000000000000001E-4</v>
      </c>
    </row>
    <row r="15190" spans="1:8" x14ac:dyDescent="0.25">
      <c r="A15190" s="6">
        <v>45231</v>
      </c>
      <c r="B15190">
        <v>9.2999999999999992E-3</v>
      </c>
      <c r="C15190">
        <v>-6.8999999999999999E-3</v>
      </c>
      <c r="D15190">
        <v>-2.0000000000000001E-4</v>
      </c>
      <c r="E15190">
        <v>1.1000000000000001E-3</v>
      </c>
      <c r="F15190">
        <v>-6.9999999999999004E-3</v>
      </c>
      <c r="G15190">
        <v>1.7600000000000001E-2</v>
      </c>
      <c r="H15190">
        <v>2.0000000000000001E-4</v>
      </c>
    </row>
    <row r="15191" spans="1:8" x14ac:dyDescent="0.25">
      <c r="A15191" s="6">
        <v>45232</v>
      </c>
      <c r="B15191">
        <v>1.9400000000000001E-2</v>
      </c>
      <c r="C15191">
        <v>7.0999999999998998E-3</v>
      </c>
      <c r="D15191">
        <v>1.6299999999999999E-2</v>
      </c>
      <c r="E15191">
        <v>-2.2000000000000001E-3</v>
      </c>
      <c r="F15191">
        <v>5.3E-3</v>
      </c>
      <c r="G15191">
        <v>-1.21999999999999E-2</v>
      </c>
      <c r="H15191">
        <v>2.0000000000000001E-4</v>
      </c>
    </row>
    <row r="15192" spans="1:8" x14ac:dyDescent="0.25">
      <c r="A15192" s="6">
        <v>45233</v>
      </c>
      <c r="B15192">
        <v>1.0999999999999999E-2</v>
      </c>
      <c r="C15192">
        <v>1.7399999999999999E-2</v>
      </c>
      <c r="D15192">
        <v>6.0999999999998998E-3</v>
      </c>
      <c r="E15192">
        <v>-1.2E-2</v>
      </c>
      <c r="F15192">
        <v>1.8E-3</v>
      </c>
      <c r="G15192">
        <v>-1.01E-2</v>
      </c>
      <c r="H15192">
        <v>2.0000000000000001E-4</v>
      </c>
    </row>
    <row r="15193" spans="1:8" x14ac:dyDescent="0.25">
      <c r="A15193" s="6">
        <v>45236</v>
      </c>
      <c r="B15193">
        <v>1E-4</v>
      </c>
      <c r="C15193">
        <v>-1.24E-2</v>
      </c>
      <c r="D15193">
        <v>-6.4000000000000003E-3</v>
      </c>
      <c r="E15193">
        <v>8.8000000000000005E-3</v>
      </c>
      <c r="F15193">
        <v>-1.9E-3</v>
      </c>
      <c r="G15193">
        <v>1.04E-2</v>
      </c>
      <c r="H15193">
        <v>2.0000000000000001E-4</v>
      </c>
    </row>
    <row r="15194" spans="1:8" x14ac:dyDescent="0.25">
      <c r="A15194" s="6">
        <v>45237</v>
      </c>
      <c r="B15194">
        <v>3.4999999999998999E-3</v>
      </c>
      <c r="C15194">
        <v>-4.0000000000000001E-3</v>
      </c>
      <c r="D15194">
        <v>-1.21999999999999E-2</v>
      </c>
      <c r="E15194">
        <v>-1.2699999999999999E-2</v>
      </c>
      <c r="F15194">
        <v>-5.9999999999999995E-4</v>
      </c>
      <c r="G15194">
        <v>7.6E-3</v>
      </c>
      <c r="H15194">
        <v>2.0000000000000001E-4</v>
      </c>
    </row>
    <row r="15195" spans="1:8" x14ac:dyDescent="0.25">
      <c r="A15195" s="6">
        <v>45238</v>
      </c>
      <c r="B15195">
        <v>-2.9999999999999997E-4</v>
      </c>
      <c r="C15195">
        <v>-1.01E-2</v>
      </c>
      <c r="D15195">
        <v>-4.5999999999999999E-3</v>
      </c>
      <c r="E15195">
        <v>4.4000000000000003E-3</v>
      </c>
      <c r="F15195">
        <v>5.0000000000000001E-4</v>
      </c>
      <c r="G15195">
        <v>1.0699999999999999E-2</v>
      </c>
      <c r="H15195">
        <v>2.0000000000000001E-4</v>
      </c>
    </row>
    <row r="15196" spans="1:8" x14ac:dyDescent="0.25">
      <c r="A15196" s="6">
        <v>45239</v>
      </c>
      <c r="B15196">
        <v>-8.8999999999999999E-3</v>
      </c>
      <c r="C15196">
        <v>-1.0200000000000001E-2</v>
      </c>
      <c r="D15196">
        <v>4.8999999999999998E-3</v>
      </c>
      <c r="E15196">
        <v>5.3E-3</v>
      </c>
      <c r="F15196">
        <v>-2.8E-3</v>
      </c>
      <c r="G15196">
        <v>1.01E-2</v>
      </c>
      <c r="H15196">
        <v>2.0000000000000001E-4</v>
      </c>
    </row>
    <row r="15197" spans="1:8" x14ac:dyDescent="0.25">
      <c r="A15197" s="6">
        <v>45240</v>
      </c>
      <c r="B15197">
        <v>1.49E-2</v>
      </c>
      <c r="C15197">
        <v>-6.1999999999999998E-3</v>
      </c>
      <c r="D15197">
        <v>-4.4000000000000003E-3</v>
      </c>
      <c r="E15197">
        <v>7.4000000000000003E-3</v>
      </c>
      <c r="F15197">
        <v>-3.4999999999998999E-3</v>
      </c>
      <c r="G15197">
        <v>1.24E-2</v>
      </c>
      <c r="H15197">
        <v>2.0000000000000001E-4</v>
      </c>
    </row>
    <row r="15198" spans="1:8" x14ac:dyDescent="0.25">
      <c r="A15198" s="6">
        <v>45243</v>
      </c>
      <c r="B15198">
        <v>-5.0000000000000001E-4</v>
      </c>
      <c r="C15198">
        <v>5.9999999999999995E-4</v>
      </c>
      <c r="D15198">
        <v>-2.5999999999999999E-3</v>
      </c>
      <c r="E15198">
        <v>-3.0000000000000001E-3</v>
      </c>
      <c r="F15198">
        <v>-1.8E-3</v>
      </c>
      <c r="G15198">
        <v>2.2000000000000001E-3</v>
      </c>
      <c r="H15198">
        <v>2.0000000000000001E-4</v>
      </c>
    </row>
    <row r="15199" spans="1:8" x14ac:dyDescent="0.25">
      <c r="A15199" s="6">
        <v>45244</v>
      </c>
      <c r="B15199">
        <v>2.18E-2</v>
      </c>
      <c r="C15199">
        <v>3.2300000000000002E-2</v>
      </c>
      <c r="D15199">
        <v>1.18999999999999E-2</v>
      </c>
      <c r="E15199">
        <v>-9.7999999999999997E-3</v>
      </c>
      <c r="F15199">
        <v>-2.5000000000000001E-3</v>
      </c>
      <c r="G15199">
        <v>-2.0199999999999999E-2</v>
      </c>
      <c r="H15199">
        <v>2.0000000000000001E-4</v>
      </c>
    </row>
    <row r="15200" spans="1:8" x14ac:dyDescent="0.25">
      <c r="A15200" s="6">
        <v>45245</v>
      </c>
      <c r="B15200">
        <v>1.8E-3</v>
      </c>
      <c r="C15200">
        <v>1.2999999999999999E-3</v>
      </c>
      <c r="D15200">
        <v>4.8999999999999998E-3</v>
      </c>
      <c r="E15200">
        <v>-1.2999999999999999E-3</v>
      </c>
      <c r="F15200">
        <v>5.0000000000000001E-3</v>
      </c>
      <c r="G15200">
        <v>-1.6399999999999901E-2</v>
      </c>
      <c r="H15200">
        <v>2.0000000000000001E-4</v>
      </c>
    </row>
    <row r="15201" spans="1:8" x14ac:dyDescent="0.25">
      <c r="A15201" s="6">
        <v>45246</v>
      </c>
      <c r="B15201">
        <v>-1.1000000000000001E-3</v>
      </c>
      <c r="C15201">
        <v>-1.4999999999999999E-2</v>
      </c>
      <c r="D15201">
        <v>-3.0000000000000001E-3</v>
      </c>
      <c r="E15201">
        <v>-4.4999999999999997E-3</v>
      </c>
      <c r="F15201">
        <v>-3.5999999999999999E-3</v>
      </c>
      <c r="G15201">
        <v>9.1000000000000004E-3</v>
      </c>
      <c r="H15201">
        <v>2.0000000000000001E-4</v>
      </c>
    </row>
    <row r="15202" spans="1:8" x14ac:dyDescent="0.25">
      <c r="A15202" s="6">
        <v>45247</v>
      </c>
      <c r="B15202">
        <v>2.5000000000000001E-3</v>
      </c>
      <c r="C15202">
        <v>1.21999999999999E-2</v>
      </c>
      <c r="D15202">
        <v>6.3E-3</v>
      </c>
      <c r="E15202">
        <v>2.9999999999999997E-4</v>
      </c>
      <c r="F15202">
        <v>3.4999999999998999E-3</v>
      </c>
      <c r="G15202">
        <v>-5.4000000000000003E-3</v>
      </c>
      <c r="H15202">
        <v>2.0000000000000001E-4</v>
      </c>
    </row>
    <row r="15203" spans="1:8" x14ac:dyDescent="0.25">
      <c r="A15203" s="6">
        <v>45250</v>
      </c>
      <c r="B15203">
        <v>7.3000000000000001E-3</v>
      </c>
      <c r="C15203">
        <v>-1.1000000000000001E-3</v>
      </c>
      <c r="D15203">
        <v>-2.8999999999999998E-3</v>
      </c>
      <c r="E15203">
        <v>-3.0000000000000001E-3</v>
      </c>
      <c r="F15203">
        <v>-3.0000000000000001E-3</v>
      </c>
      <c r="G15203">
        <v>5.5999999999999999E-3</v>
      </c>
      <c r="H15203">
        <v>2.0000000000000001E-4</v>
      </c>
    </row>
    <row r="15204" spans="1:8" x14ac:dyDescent="0.25">
      <c r="A15204" s="6">
        <v>45251</v>
      </c>
      <c r="B15204">
        <v>-3.2000000000000002E-3</v>
      </c>
      <c r="C15204">
        <v>-9.4999999999999998E-3</v>
      </c>
      <c r="D15204">
        <v>-6.0999999999998998E-3</v>
      </c>
      <c r="E15204">
        <v>4.3E-3</v>
      </c>
      <c r="F15204">
        <v>-2.9999999999999997E-4</v>
      </c>
      <c r="G15204">
        <v>7.0999999999998998E-3</v>
      </c>
      <c r="H15204">
        <v>2.0000000000000001E-4</v>
      </c>
    </row>
    <row r="15205" spans="1:8" x14ac:dyDescent="0.25">
      <c r="A15205" s="6">
        <v>45252</v>
      </c>
      <c r="B15205">
        <v>4.6999999999998996E-3</v>
      </c>
      <c r="C15205">
        <v>1.8E-3</v>
      </c>
      <c r="D15205">
        <v>-4.0000000000000002E-4</v>
      </c>
      <c r="E15205">
        <v>-3.8E-3</v>
      </c>
      <c r="F15205">
        <v>0</v>
      </c>
      <c r="G15205">
        <v>-2E-3</v>
      </c>
      <c r="H15205">
        <v>2.0000000000000001E-4</v>
      </c>
    </row>
    <row r="15206" spans="1:8" x14ac:dyDescent="0.25">
      <c r="A15206" s="6">
        <v>45254</v>
      </c>
      <c r="B15206">
        <v>1.1000000000000001E-3</v>
      </c>
      <c r="C15206">
        <v>6.1999999999999998E-3</v>
      </c>
      <c r="D15206">
        <v>1.8E-3</v>
      </c>
      <c r="E15206">
        <v>-5.1000000000000004E-3</v>
      </c>
      <c r="F15206">
        <v>2.3999999999999998E-3</v>
      </c>
      <c r="G15206">
        <v>-3.0999999999999999E-3</v>
      </c>
      <c r="H15206">
        <v>2.0000000000000001E-4</v>
      </c>
    </row>
    <row r="15207" spans="1:8" x14ac:dyDescent="0.25">
      <c r="A15207" s="6">
        <v>45257</v>
      </c>
      <c r="B15207">
        <v>-2.3E-3</v>
      </c>
      <c r="C15207">
        <v>-1.4E-3</v>
      </c>
      <c r="D15207">
        <v>-8.9999999999999998E-4</v>
      </c>
      <c r="E15207">
        <v>1.2999999999999999E-3</v>
      </c>
      <c r="F15207">
        <v>-2.3999999999999998E-3</v>
      </c>
      <c r="G15207">
        <v>7.7999999999999996E-3</v>
      </c>
      <c r="H15207">
        <v>2.0000000000000001E-4</v>
      </c>
    </row>
    <row r="15208" spans="1:8" x14ac:dyDescent="0.25">
      <c r="A15208" s="6">
        <v>45258</v>
      </c>
      <c r="B15208">
        <v>5.0000000000000001E-4</v>
      </c>
      <c r="C15208">
        <v>-3.0000000000000001E-3</v>
      </c>
      <c r="D15208">
        <v>4.0000000000000002E-4</v>
      </c>
      <c r="E15208">
        <v>-1.6999999999999999E-3</v>
      </c>
      <c r="F15208">
        <v>1E-4</v>
      </c>
      <c r="G15208">
        <v>-6.0999999999998998E-3</v>
      </c>
      <c r="H15208">
        <v>2.0000000000000001E-4</v>
      </c>
    </row>
    <row r="15209" spans="1:8" x14ac:dyDescent="0.25">
      <c r="A15209" s="6">
        <v>45259</v>
      </c>
      <c r="B15209">
        <v>1E-4</v>
      </c>
      <c r="C15209">
        <v>5.6999999999998996E-3</v>
      </c>
      <c r="D15209">
        <v>6.8999999999999999E-3</v>
      </c>
      <c r="E15209">
        <v>-7.6E-3</v>
      </c>
      <c r="F15209">
        <v>-5.0000000000000001E-4</v>
      </c>
      <c r="G15209">
        <v>-9.5999999999999992E-3</v>
      </c>
      <c r="H15209">
        <v>2.0000000000000001E-4</v>
      </c>
    </row>
    <row r="15210" spans="1:8" x14ac:dyDescent="0.25">
      <c r="A15210" s="6">
        <v>45260</v>
      </c>
      <c r="B15210">
        <v>3.4999999999998999E-3</v>
      </c>
      <c r="C15210">
        <v>-4.0999999999998997E-3</v>
      </c>
      <c r="D15210">
        <v>1E-4</v>
      </c>
      <c r="E15210">
        <v>-1.1000000000000001E-3</v>
      </c>
      <c r="F15210">
        <v>1.8E-3</v>
      </c>
      <c r="G15210">
        <v>1.8E-3</v>
      </c>
      <c r="H15210">
        <v>2.0000000000000001E-4</v>
      </c>
    </row>
    <row r="15211" spans="1:8" x14ac:dyDescent="0.25">
      <c r="A15211" s="6">
        <v>45261</v>
      </c>
      <c r="B15211">
        <v>8.0999999999999996E-3</v>
      </c>
      <c r="C15211">
        <v>2.24E-2</v>
      </c>
      <c r="D15211">
        <v>1.0699999999999999E-2</v>
      </c>
      <c r="E15211">
        <v>-3.7000000000000002E-3</v>
      </c>
      <c r="F15211">
        <v>5.6999999999998996E-3</v>
      </c>
      <c r="G15211">
        <v>-1.5800000000000002E-2</v>
      </c>
      <c r="H15211">
        <v>2.0000000000000001E-4</v>
      </c>
    </row>
    <row r="15212" spans="1:8" x14ac:dyDescent="0.25">
      <c r="A15212" s="6">
        <v>45264</v>
      </c>
      <c r="B15212">
        <v>-4.4000000000000003E-3</v>
      </c>
      <c r="C15212">
        <v>1.4999999999999999E-2</v>
      </c>
      <c r="D15212">
        <v>5.1000000000000004E-3</v>
      </c>
      <c r="E15212">
        <v>-4.4000000000000003E-3</v>
      </c>
      <c r="F15212">
        <v>7.7000000000000002E-3</v>
      </c>
      <c r="G15212">
        <v>-6.8999999999999999E-3</v>
      </c>
      <c r="H15212">
        <v>2.0000000000000001E-4</v>
      </c>
    </row>
    <row r="15213" spans="1:8" x14ac:dyDescent="0.25">
      <c r="A15213" s="6">
        <v>45265</v>
      </c>
      <c r="B15213">
        <v>-2.0999999999999999E-3</v>
      </c>
      <c r="C15213">
        <v>-1.06E-2</v>
      </c>
      <c r="D15213">
        <v>-8.3000000000000001E-3</v>
      </c>
      <c r="E15213">
        <v>1.9E-3</v>
      </c>
      <c r="F15213">
        <v>-4.3E-3</v>
      </c>
      <c r="G15213">
        <v>1.24E-2</v>
      </c>
      <c r="H15213">
        <v>2.0000000000000001E-4</v>
      </c>
    </row>
    <row r="15214" spans="1:8" x14ac:dyDescent="0.25">
      <c r="A15214" s="6">
        <v>45266</v>
      </c>
      <c r="B15214">
        <v>-4.0000000000000001E-3</v>
      </c>
      <c r="C15214">
        <v>3.5999999999999999E-3</v>
      </c>
      <c r="D15214">
        <v>3.2000000000000002E-3</v>
      </c>
      <c r="E15214">
        <v>-2.3E-3</v>
      </c>
      <c r="F15214">
        <v>2.3999999999999998E-3</v>
      </c>
      <c r="G15214">
        <v>-1.37E-2</v>
      </c>
      <c r="H15214">
        <v>2.0000000000000001E-4</v>
      </c>
    </row>
    <row r="15215" spans="1:8" x14ac:dyDescent="0.25">
      <c r="A15215" s="6">
        <v>45267</v>
      </c>
      <c r="B15215">
        <v>8.0999999999999996E-3</v>
      </c>
      <c r="C15215">
        <v>1E-3</v>
      </c>
      <c r="D15215">
        <v>4.6999999999998996E-3</v>
      </c>
      <c r="E15215">
        <v>6.9999999999999999E-4</v>
      </c>
      <c r="F15215">
        <v>-2E-3</v>
      </c>
      <c r="G15215">
        <v>-1E-3</v>
      </c>
      <c r="H15215">
        <v>2.0000000000000001E-4</v>
      </c>
    </row>
    <row r="15216" spans="1:8" x14ac:dyDescent="0.25">
      <c r="A15216" s="6">
        <v>45268</v>
      </c>
      <c r="B15216">
        <v>4.4000000000000003E-3</v>
      </c>
      <c r="C15216">
        <v>1.5E-3</v>
      </c>
      <c r="D15216">
        <v>5.1999999999999998E-3</v>
      </c>
      <c r="E15216">
        <v>-1.1999999999999999E-3</v>
      </c>
      <c r="F15216">
        <v>-1.1999999999999999E-3</v>
      </c>
      <c r="G15216">
        <v>6.1999999999999998E-3</v>
      </c>
      <c r="H15216">
        <v>2.0000000000000001E-4</v>
      </c>
    </row>
    <row r="15217" spans="1:8" x14ac:dyDescent="0.25">
      <c r="A15217" s="6">
        <v>45271</v>
      </c>
      <c r="B15217">
        <v>3.5999999999999999E-3</v>
      </c>
      <c r="C15217">
        <v>-4.4000000000000003E-3</v>
      </c>
      <c r="D15217">
        <v>-1.1999999999999999E-3</v>
      </c>
      <c r="E15217">
        <v>2.0000000000000001E-4</v>
      </c>
      <c r="F15217">
        <v>6.7999999999999996E-3</v>
      </c>
      <c r="G15217">
        <v>-8.9999999999999998E-4</v>
      </c>
      <c r="H15217">
        <v>2.0000000000000001E-4</v>
      </c>
    </row>
    <row r="15218" spans="1:8" x14ac:dyDescent="0.25">
      <c r="A15218" s="6">
        <v>45272</v>
      </c>
      <c r="B15218">
        <v>3.3999999999999998E-3</v>
      </c>
      <c r="C15218">
        <v>-6.4000000000000003E-3</v>
      </c>
      <c r="D15218">
        <v>-8.8000000000000005E-3</v>
      </c>
      <c r="E15218">
        <v>-3.7000000000000002E-3</v>
      </c>
      <c r="F15218">
        <v>-2.0999999999999999E-3</v>
      </c>
      <c r="G15218">
        <v>5.7999999999999996E-3</v>
      </c>
      <c r="H15218">
        <v>2.0000000000000001E-4</v>
      </c>
    </row>
    <row r="15219" spans="1:8" x14ac:dyDescent="0.25">
      <c r="A15219" s="6">
        <v>45273</v>
      </c>
      <c r="B15219">
        <v>1.54E-2</v>
      </c>
      <c r="C15219">
        <v>1.9199999999999998E-2</v>
      </c>
      <c r="D15219">
        <v>1.35E-2</v>
      </c>
      <c r="E15219">
        <v>-9.8999999999999002E-3</v>
      </c>
      <c r="F15219">
        <v>1.5E-3</v>
      </c>
      <c r="G15219">
        <v>-2.07E-2</v>
      </c>
      <c r="H15219">
        <v>2.0000000000000001E-4</v>
      </c>
    </row>
    <row r="15220" spans="1:8" x14ac:dyDescent="0.25">
      <c r="A15220" s="6">
        <v>45274</v>
      </c>
      <c r="B15220">
        <v>5.0000000000000001E-3</v>
      </c>
      <c r="C15220">
        <v>1.83E-2</v>
      </c>
      <c r="D15220">
        <v>2.0299999999999999E-2</v>
      </c>
      <c r="E15220">
        <v>4.0000000000000002E-4</v>
      </c>
      <c r="F15220">
        <v>4.1999999999999997E-3</v>
      </c>
      <c r="G15220">
        <v>-1.6199999999999999E-2</v>
      </c>
      <c r="H15220">
        <v>2.0000000000000001E-4</v>
      </c>
    </row>
    <row r="15221" spans="1:8" x14ac:dyDescent="0.25">
      <c r="A15221" s="6">
        <v>45275</v>
      </c>
      <c r="B15221">
        <v>-5.9999999999999995E-4</v>
      </c>
      <c r="C15221">
        <v>-5.8999999999999999E-3</v>
      </c>
      <c r="D15221">
        <v>-5.6999999999998996E-3</v>
      </c>
      <c r="E15221">
        <v>1.2999999999999999E-3</v>
      </c>
      <c r="F15221">
        <v>-3.3999999999999998E-3</v>
      </c>
      <c r="G15221">
        <v>9.1999999999999998E-3</v>
      </c>
      <c r="H15221">
        <v>2.0000000000000001E-4</v>
      </c>
    </row>
    <row r="15222" spans="1:8" x14ac:dyDescent="0.25">
      <c r="A15222" s="6">
        <v>45278</v>
      </c>
      <c r="B15222">
        <v>4.1999999999999997E-3</v>
      </c>
      <c r="C15222">
        <v>-5.1000000000000004E-3</v>
      </c>
      <c r="D15222">
        <v>-3.5999999999999999E-3</v>
      </c>
      <c r="E15222">
        <v>3.3999999999999998E-3</v>
      </c>
      <c r="F15222">
        <v>-2.5000000000000001E-3</v>
      </c>
      <c r="G15222">
        <v>1.03E-2</v>
      </c>
      <c r="H15222">
        <v>2.0000000000000001E-4</v>
      </c>
    </row>
    <row r="15223" spans="1:8" x14ac:dyDescent="0.25">
      <c r="A15223" s="6">
        <v>45279</v>
      </c>
      <c r="B15223">
        <v>7.0999999999998998E-3</v>
      </c>
      <c r="C15223">
        <v>1.4999999999999999E-2</v>
      </c>
      <c r="D15223">
        <v>6.8999999999999999E-3</v>
      </c>
      <c r="E15223">
        <v>-3.7000000000000002E-3</v>
      </c>
      <c r="F15223">
        <v>5.9999999999999995E-4</v>
      </c>
      <c r="G15223">
        <v>-5.1000000000000004E-3</v>
      </c>
      <c r="H15223">
        <v>2.0000000000000001E-4</v>
      </c>
    </row>
    <row r="15224" spans="1:8" x14ac:dyDescent="0.25">
      <c r="A15224" s="6">
        <v>45280</v>
      </c>
      <c r="B15224">
        <v>-1.55E-2</v>
      </c>
      <c r="C15224">
        <v>-3.3999999999999998E-3</v>
      </c>
      <c r="D15224">
        <v>1.2999999999999999E-3</v>
      </c>
      <c r="E15224">
        <v>7.4999999999999997E-3</v>
      </c>
      <c r="F15224">
        <v>5.9999999999999995E-4</v>
      </c>
      <c r="G15224">
        <v>6.0000000000000001E-3</v>
      </c>
      <c r="H15224">
        <v>2.0000000000000001E-4</v>
      </c>
    </row>
    <row r="15225" spans="1:8" x14ac:dyDescent="0.25">
      <c r="A15225" s="6">
        <v>45281</v>
      </c>
      <c r="B15225">
        <v>1.09E-2</v>
      </c>
      <c r="C15225">
        <v>7.4999999999999997E-3</v>
      </c>
      <c r="D15225">
        <v>-4.0000000000000002E-4</v>
      </c>
      <c r="E15225">
        <v>-5.7999999999999996E-3</v>
      </c>
      <c r="F15225">
        <v>-1.8E-3</v>
      </c>
      <c r="G15225">
        <v>-2E-3</v>
      </c>
      <c r="H15225">
        <v>2.0000000000000001E-4</v>
      </c>
    </row>
    <row r="15226" spans="1:8" x14ac:dyDescent="0.25">
      <c r="A15226" s="6">
        <v>45282</v>
      </c>
      <c r="B15226">
        <v>2E-3</v>
      </c>
      <c r="C15226">
        <v>6.0999999999998998E-3</v>
      </c>
      <c r="D15226">
        <v>1E-3</v>
      </c>
      <c r="E15226">
        <v>-6.4999999999999997E-3</v>
      </c>
      <c r="F15226">
        <v>2E-3</v>
      </c>
      <c r="G15226">
        <v>-4.7999999999999996E-3</v>
      </c>
      <c r="H15226">
        <v>2.0000000000000001E-4</v>
      </c>
    </row>
    <row r="15227" spans="1:8" x14ac:dyDescent="0.25">
      <c r="A15227" s="6">
        <v>45286</v>
      </c>
      <c r="B15227">
        <v>4.7999999999999996E-3</v>
      </c>
      <c r="C15227">
        <v>8.1999999999999001E-3</v>
      </c>
      <c r="D15227">
        <v>4.4000000000000003E-3</v>
      </c>
      <c r="E15227">
        <v>-3.2000000000000002E-3</v>
      </c>
      <c r="F15227">
        <v>-1.5E-3</v>
      </c>
      <c r="G15227">
        <v>-2.0999999999999999E-3</v>
      </c>
      <c r="H15227">
        <v>2.0000000000000001E-4</v>
      </c>
    </row>
    <row r="15228" spans="1:8" x14ac:dyDescent="0.25">
      <c r="A15228" s="6">
        <v>45287</v>
      </c>
      <c r="B15228">
        <v>1.6000000000000001E-3</v>
      </c>
      <c r="C15228">
        <v>1.6000000000000001E-3</v>
      </c>
      <c r="D15228">
        <v>1.1000000000000001E-3</v>
      </c>
      <c r="E15228">
        <v>-3.0999999999999999E-3</v>
      </c>
      <c r="F15228">
        <v>-1.4E-3</v>
      </c>
      <c r="G15228">
        <v>1.1000000000000001E-3</v>
      </c>
      <c r="H15228">
        <v>2.0000000000000001E-4</v>
      </c>
    </row>
    <row r="15229" spans="1:8" x14ac:dyDescent="0.25">
      <c r="A15229" s="6">
        <v>45288</v>
      </c>
      <c r="B15229">
        <v>-1E-4</v>
      </c>
      <c r="C15229">
        <v>-3.8999999999999998E-3</v>
      </c>
      <c r="D15229">
        <v>2.9999999999999997E-4</v>
      </c>
      <c r="E15229">
        <v>-3.0999999999999999E-3</v>
      </c>
      <c r="F15229">
        <v>1.6000000000000001E-3</v>
      </c>
      <c r="G15229">
        <v>-4.7999999999999996E-3</v>
      </c>
      <c r="H15229">
        <v>2.0000000000000001E-4</v>
      </c>
    </row>
    <row r="15230" spans="1:8" x14ac:dyDescent="0.25">
      <c r="A15230" s="6">
        <v>45289</v>
      </c>
      <c r="B15230">
        <v>-4.3E-3</v>
      </c>
      <c r="C15230">
        <v>-1.1299999999999999E-2</v>
      </c>
      <c r="D15230">
        <v>-3.7000000000000002E-3</v>
      </c>
      <c r="E15230">
        <v>6.7000000000000002E-3</v>
      </c>
      <c r="F15230">
        <v>-8.0000000000000004E-4</v>
      </c>
      <c r="G15230">
        <v>8.0000000000000004E-4</v>
      </c>
      <c r="H15230">
        <v>2.0000000000000001E-4</v>
      </c>
    </row>
    <row r="15231" spans="1:8" x14ac:dyDescent="0.25">
      <c r="A15231" s="6">
        <v>45293</v>
      </c>
      <c r="B15231">
        <v>-6.9999999999999004E-3</v>
      </c>
      <c r="C15231">
        <v>-2.5999999999999999E-3</v>
      </c>
      <c r="D15231">
        <v>7.7999999999999996E-3</v>
      </c>
      <c r="E15231">
        <v>6.7000000000000002E-3</v>
      </c>
      <c r="F15231">
        <v>6.1999999999999998E-3</v>
      </c>
      <c r="G15231">
        <v>-2.10999999999999E-2</v>
      </c>
      <c r="H15231">
        <v>2.0000000000000001E-4</v>
      </c>
    </row>
    <row r="15232" spans="1:8" x14ac:dyDescent="0.25">
      <c r="A15232" s="6">
        <v>45294</v>
      </c>
      <c r="B15232">
        <v>-1.01E-2</v>
      </c>
      <c r="C15232">
        <v>-1.9299999999999901E-2</v>
      </c>
      <c r="D15232">
        <v>-1.1000000000000001E-3</v>
      </c>
      <c r="E15232">
        <v>3.5999999999999999E-3</v>
      </c>
      <c r="F15232">
        <v>-1.9E-3</v>
      </c>
      <c r="G15232">
        <v>5.6999999999998996E-3</v>
      </c>
      <c r="H15232">
        <v>2.0000000000000001E-4</v>
      </c>
    </row>
    <row r="15233" spans="1:8" x14ac:dyDescent="0.25">
      <c r="A15233" s="6">
        <v>45295</v>
      </c>
      <c r="B15233">
        <v>-3.3E-3</v>
      </c>
      <c r="C15233">
        <v>2.3999999999999998E-3</v>
      </c>
      <c r="D15233">
        <v>8.9999999999999998E-4</v>
      </c>
      <c r="E15233">
        <v>-4.3E-3</v>
      </c>
      <c r="F15233">
        <v>2.3999999999999998E-3</v>
      </c>
      <c r="G15233">
        <v>-3.0000000000000001E-3</v>
      </c>
      <c r="H15233">
        <v>2.0000000000000001E-4</v>
      </c>
    </row>
    <row r="15234" spans="1:8" x14ac:dyDescent="0.25">
      <c r="A15234" s="6">
        <v>45296</v>
      </c>
      <c r="B15234">
        <v>1.5E-3</v>
      </c>
      <c r="C15234">
        <v>-5.8999999999999999E-3</v>
      </c>
      <c r="D15234">
        <v>6.3E-3</v>
      </c>
      <c r="E15234">
        <v>1E-3</v>
      </c>
      <c r="F15234">
        <v>-1.6999999999999999E-3</v>
      </c>
      <c r="G15234">
        <v>-2.3999999999999998E-3</v>
      </c>
      <c r="H15234">
        <v>2.0000000000000001E-4</v>
      </c>
    </row>
    <row r="15235" spans="1:8" x14ac:dyDescent="0.25">
      <c r="A15235" s="6">
        <v>45299</v>
      </c>
      <c r="B15235">
        <v>1.49E-2</v>
      </c>
      <c r="C15235">
        <v>5.4000000000000003E-3</v>
      </c>
      <c r="D15235">
        <v>-1.2699999999999999E-2</v>
      </c>
      <c r="E15235">
        <v>-9.7000000000000003E-3</v>
      </c>
      <c r="F15235">
        <v>-4.4000000000000003E-3</v>
      </c>
      <c r="G15235">
        <v>9.1000000000000004E-3</v>
      </c>
      <c r="H15235">
        <v>2.0000000000000001E-4</v>
      </c>
    </row>
    <row r="15236" spans="1:8" x14ac:dyDescent="0.25">
      <c r="A15236" s="6">
        <v>45300</v>
      </c>
      <c r="B15236">
        <v>-2.0999999999999999E-3</v>
      </c>
      <c r="C15236">
        <v>-7.4999999999999997E-3</v>
      </c>
      <c r="D15236">
        <v>-8.8999999999999999E-3</v>
      </c>
      <c r="E15236">
        <v>-2.8999999999999998E-3</v>
      </c>
      <c r="F15236">
        <v>-1.6999999999999999E-3</v>
      </c>
      <c r="G15236">
        <v>9.4999999999999998E-3</v>
      </c>
      <c r="H15236">
        <v>2.0000000000000001E-4</v>
      </c>
    </row>
    <row r="15237" spans="1:8" x14ac:dyDescent="0.25">
      <c r="A15237" s="6">
        <v>45301</v>
      </c>
      <c r="B15237">
        <v>5.1000000000000004E-3</v>
      </c>
      <c r="C15237">
        <v>-3.0000000000000001E-3</v>
      </c>
      <c r="D15237">
        <v>-4.4000000000000003E-3</v>
      </c>
      <c r="E15237">
        <v>2.5000000000000001E-3</v>
      </c>
      <c r="F15237">
        <v>-1.9E-3</v>
      </c>
      <c r="G15237">
        <v>9.7000000000000003E-3</v>
      </c>
      <c r="H15237">
        <v>2.0000000000000001E-4</v>
      </c>
    </row>
    <row r="15238" spans="1:8" x14ac:dyDescent="0.25">
      <c r="A15238" s="6">
        <v>45302</v>
      </c>
      <c r="B15238">
        <v>-1.4E-3</v>
      </c>
      <c r="C15238">
        <v>-6.6E-3</v>
      </c>
      <c r="D15238">
        <v>-5.1999999999999998E-3</v>
      </c>
      <c r="E15238">
        <v>4.4999999999999997E-3</v>
      </c>
      <c r="F15238">
        <v>-1.1999999999999999E-3</v>
      </c>
      <c r="G15238">
        <v>9.7000000000000003E-3</v>
      </c>
      <c r="H15238">
        <v>2.0000000000000001E-4</v>
      </c>
    </row>
    <row r="15239" spans="1:8" x14ac:dyDescent="0.25">
      <c r="A15239" s="6">
        <v>45303</v>
      </c>
      <c r="B15239">
        <v>-1E-4</v>
      </c>
      <c r="C15239">
        <v>-2.2000000000000001E-3</v>
      </c>
      <c r="D15239">
        <v>-4.8999999999999998E-3</v>
      </c>
      <c r="E15239">
        <v>1.1999999999999999E-3</v>
      </c>
      <c r="F15239">
        <v>-2.5000000000000001E-3</v>
      </c>
      <c r="G15239">
        <v>6.3E-3</v>
      </c>
      <c r="H15239">
        <v>2.0000000000000001E-4</v>
      </c>
    </row>
    <row r="15240" spans="1:8" x14ac:dyDescent="0.25">
      <c r="A15240" s="6">
        <v>45307</v>
      </c>
      <c r="B15240">
        <v>-4.6999999999998996E-3</v>
      </c>
      <c r="C15240">
        <v>-8.8000000000000005E-3</v>
      </c>
      <c r="D15240">
        <v>-6.0999999999998998E-3</v>
      </c>
      <c r="E15240">
        <v>1.4E-3</v>
      </c>
      <c r="F15240">
        <v>-2.5000000000000001E-3</v>
      </c>
      <c r="G15240">
        <v>1.13999999999999E-2</v>
      </c>
      <c r="H15240">
        <v>2.0000000000000001E-4</v>
      </c>
    </row>
    <row r="15241" spans="1:8" x14ac:dyDescent="0.25">
      <c r="A15241" s="6">
        <v>45308</v>
      </c>
      <c r="B15241">
        <v>-5.8999999999999999E-3</v>
      </c>
      <c r="C15241">
        <v>-1.6000000000000001E-3</v>
      </c>
      <c r="D15241">
        <v>-2.5000000000000001E-3</v>
      </c>
      <c r="E15241">
        <v>2.5999999999999999E-3</v>
      </c>
      <c r="F15241">
        <v>-2.3999999999999998E-3</v>
      </c>
      <c r="G15241">
        <v>5.8999999999999999E-3</v>
      </c>
      <c r="H15241">
        <v>2.0000000000000001E-4</v>
      </c>
    </row>
    <row r="15242" spans="1:8" x14ac:dyDescent="0.25">
      <c r="A15242" s="6">
        <v>45309</v>
      </c>
      <c r="B15242">
        <v>8.6999999999999994E-3</v>
      </c>
      <c r="C15242">
        <v>-2.7000000000000001E-3</v>
      </c>
      <c r="D15242">
        <v>-3.4999999999998999E-3</v>
      </c>
      <c r="E15242">
        <v>7.0999999999998998E-3</v>
      </c>
      <c r="F15242">
        <v>-2E-3</v>
      </c>
      <c r="G15242">
        <v>9.1999999999999998E-3</v>
      </c>
      <c r="H15242">
        <v>2.0000000000000001E-4</v>
      </c>
    </row>
    <row r="15243" spans="1:8" x14ac:dyDescent="0.25">
      <c r="A15243" s="6">
        <v>45310</v>
      </c>
      <c r="B15243">
        <v>1.18999999999999E-2</v>
      </c>
      <c r="C15243">
        <v>-3.8999999999999998E-3</v>
      </c>
      <c r="D15243">
        <v>6.7000000000000002E-3</v>
      </c>
      <c r="E15243">
        <v>-4.0000000000000002E-4</v>
      </c>
      <c r="F15243">
        <v>-2.3999999999999998E-3</v>
      </c>
      <c r="G15243">
        <v>8.3999999999999995E-3</v>
      </c>
      <c r="H15243">
        <v>2.0000000000000001E-4</v>
      </c>
    </row>
    <row r="15244" spans="1:8" x14ac:dyDescent="0.25">
      <c r="A15244" s="6">
        <v>45313</v>
      </c>
      <c r="B15244">
        <v>3.8E-3</v>
      </c>
      <c r="C15244">
        <v>1.83E-2</v>
      </c>
      <c r="D15244">
        <v>5.7999999999999996E-3</v>
      </c>
      <c r="E15244">
        <v>-4.3E-3</v>
      </c>
      <c r="F15244">
        <v>8.9999999999999998E-4</v>
      </c>
      <c r="G15244">
        <v>-4.0000000000000002E-4</v>
      </c>
      <c r="H15244">
        <v>2.0000000000000001E-4</v>
      </c>
    </row>
    <row r="15245" spans="1:8" x14ac:dyDescent="0.25">
      <c r="A15245" s="6">
        <v>45314</v>
      </c>
      <c r="B15245">
        <v>2.2000000000000001E-3</v>
      </c>
      <c r="C15245">
        <v>-6.9999999999999004E-3</v>
      </c>
      <c r="D15245">
        <v>-5.4999999999999997E-3</v>
      </c>
      <c r="E15245">
        <v>-1.6000000000000001E-3</v>
      </c>
      <c r="F15245">
        <v>2.2000000000000001E-3</v>
      </c>
      <c r="G15245">
        <v>-6.3E-3</v>
      </c>
      <c r="H15245">
        <v>2.0000000000000001E-4</v>
      </c>
    </row>
    <row r="15246" spans="1:8" x14ac:dyDescent="0.25">
      <c r="A15246" s="6">
        <v>45315</v>
      </c>
      <c r="B15246">
        <v>-1E-4</v>
      </c>
      <c r="C15246">
        <v>-7.7999999999999996E-3</v>
      </c>
      <c r="D15246">
        <v>5.0000000000000001E-4</v>
      </c>
      <c r="E15246">
        <v>2.5999999999999999E-3</v>
      </c>
      <c r="F15246">
        <v>-3.8E-3</v>
      </c>
      <c r="G15246">
        <v>5.7999999999999996E-3</v>
      </c>
      <c r="H15246">
        <v>2.0000000000000001E-4</v>
      </c>
    </row>
    <row r="15247" spans="1:8" x14ac:dyDescent="0.25">
      <c r="A15247" s="6">
        <v>45316</v>
      </c>
      <c r="B15247">
        <v>4.5999999999999999E-3</v>
      </c>
      <c r="C15247">
        <v>2E-3</v>
      </c>
      <c r="D15247">
        <v>5.6999999999998996E-3</v>
      </c>
      <c r="E15247">
        <v>-1.9E-3</v>
      </c>
      <c r="F15247">
        <v>5.4999999999999997E-3</v>
      </c>
      <c r="G15247">
        <v>-3.0999999999999999E-3</v>
      </c>
      <c r="H15247">
        <v>2.0000000000000001E-4</v>
      </c>
    </row>
    <row r="15248" spans="1:8" x14ac:dyDescent="0.25">
      <c r="A15248" s="6">
        <v>45317</v>
      </c>
      <c r="B15248">
        <v>-2.0000000000000001E-4</v>
      </c>
      <c r="C15248">
        <v>3.4999999999998999E-3</v>
      </c>
      <c r="D15248">
        <v>-2.7000000000000001E-3</v>
      </c>
      <c r="E15248">
        <v>2.2000000000000001E-3</v>
      </c>
      <c r="F15248">
        <v>-2.9999999999999997E-4</v>
      </c>
      <c r="G15248">
        <v>-1.1999999999999999E-3</v>
      </c>
      <c r="H15248">
        <v>2.0000000000000001E-4</v>
      </c>
    </row>
    <row r="15249" spans="1:8" x14ac:dyDescent="0.25">
      <c r="A15249" s="6">
        <v>45320</v>
      </c>
      <c r="B15249">
        <v>8.5000000000000006E-3</v>
      </c>
      <c r="C15249">
        <v>8.8999999999999999E-3</v>
      </c>
      <c r="D15249">
        <v>-5.8999999999999999E-3</v>
      </c>
      <c r="E15249">
        <v>-1.12E-2</v>
      </c>
      <c r="F15249">
        <v>-3.2000000000000002E-3</v>
      </c>
      <c r="G15249">
        <v>3.4999999999998999E-3</v>
      </c>
      <c r="H15249">
        <v>2.0000000000000001E-4</v>
      </c>
    </row>
    <row r="15250" spans="1:8" x14ac:dyDescent="0.25">
      <c r="A15250" s="6">
        <v>45321</v>
      </c>
      <c r="B15250">
        <v>-1.1999999999999999E-3</v>
      </c>
      <c r="C15250">
        <v>-9.5999999999999992E-3</v>
      </c>
      <c r="D15250">
        <v>8.5000000000000006E-3</v>
      </c>
      <c r="E15250">
        <v>0.01</v>
      </c>
      <c r="F15250">
        <v>1.2999999999999999E-3</v>
      </c>
      <c r="G15250">
        <v>4.5999999999999999E-3</v>
      </c>
      <c r="H15250">
        <v>2.0000000000000001E-4</v>
      </c>
    </row>
    <row r="15251" spans="1:8" x14ac:dyDescent="0.25">
      <c r="A15251" s="6">
        <v>45322</v>
      </c>
      <c r="B15251">
        <v>-1.7399999999999999E-2</v>
      </c>
      <c r="C15251">
        <v>-8.8999999999999999E-3</v>
      </c>
      <c r="D15251">
        <v>-2.8999999999999998E-3</v>
      </c>
      <c r="E15251">
        <v>-2E-3</v>
      </c>
      <c r="F15251">
        <v>3.5999999999999999E-3</v>
      </c>
      <c r="G15251">
        <v>-3.8999999999999998E-3</v>
      </c>
      <c r="H15251">
        <v>2.0000000000000001E-4</v>
      </c>
    </row>
    <row r="15252" spans="1:8" x14ac:dyDescent="0.25">
      <c r="A15252" s="6">
        <v>45323</v>
      </c>
      <c r="B15252">
        <v>1.21999999999999E-2</v>
      </c>
      <c r="C15252">
        <v>3.3E-3</v>
      </c>
      <c r="D15252">
        <v>-1.35E-2</v>
      </c>
      <c r="E15252">
        <v>-5.0000000000000001E-4</v>
      </c>
      <c r="F15252">
        <v>-2.8E-3</v>
      </c>
      <c r="G15252">
        <v>3.2000000000000002E-3</v>
      </c>
      <c r="H15252">
        <v>2.0000000000000001E-4</v>
      </c>
    </row>
    <row r="15253" spans="1:8" x14ac:dyDescent="0.25">
      <c r="A15253" s="6">
        <v>45324</v>
      </c>
      <c r="B15253">
        <v>9.8999999999999002E-3</v>
      </c>
      <c r="C15253">
        <v>-1.5699999999999999E-2</v>
      </c>
      <c r="D15253">
        <v>-5.1000000000000004E-3</v>
      </c>
      <c r="E15253">
        <v>-1.6999999999999999E-3</v>
      </c>
      <c r="F15253">
        <v>-1.41E-2</v>
      </c>
      <c r="G15253">
        <v>1.6500000000000001E-2</v>
      </c>
      <c r="H15253">
        <v>2.0000000000000001E-4</v>
      </c>
    </row>
    <row r="15254" spans="1:8" x14ac:dyDescent="0.25">
      <c r="A15254" s="6">
        <v>45327</v>
      </c>
      <c r="B15254">
        <v>-4.0999999999998997E-3</v>
      </c>
      <c r="C15254">
        <v>-9.3999999999998998E-3</v>
      </c>
      <c r="D15254">
        <v>-6.6E-3</v>
      </c>
      <c r="E15254">
        <v>8.9999999999999998E-4</v>
      </c>
      <c r="F15254">
        <v>-1.2999999999999999E-3</v>
      </c>
      <c r="G15254">
        <v>1.24E-2</v>
      </c>
      <c r="H15254">
        <v>2.0000000000000001E-4</v>
      </c>
    </row>
    <row r="15255" spans="1:8" x14ac:dyDescent="0.25">
      <c r="A15255" s="6">
        <v>45328</v>
      </c>
      <c r="B15255">
        <v>2.7000000000000001E-3</v>
      </c>
      <c r="C15255">
        <v>7.6E-3</v>
      </c>
      <c r="D15255">
        <v>-4.6999999999998996E-3</v>
      </c>
      <c r="E15255">
        <v>-7.4000000000000003E-3</v>
      </c>
      <c r="F15255">
        <v>5.8999999999999999E-3</v>
      </c>
      <c r="G15255">
        <v>-1.43E-2</v>
      </c>
      <c r="H15255">
        <v>2.0000000000000001E-4</v>
      </c>
    </row>
    <row r="15256" spans="1:8" x14ac:dyDescent="0.25">
      <c r="A15256" s="6">
        <v>45329</v>
      </c>
      <c r="B15256">
        <v>7.7000000000000002E-3</v>
      </c>
      <c r="C15256">
        <v>-1.03E-2</v>
      </c>
      <c r="D15256">
        <v>-6.0999999999998998E-3</v>
      </c>
      <c r="E15256">
        <v>6.3E-3</v>
      </c>
      <c r="F15256">
        <v>-8.1999999999999001E-3</v>
      </c>
      <c r="G15256">
        <v>9.1000000000000004E-3</v>
      </c>
      <c r="H15256">
        <v>2.0000000000000001E-4</v>
      </c>
    </row>
    <row r="15257" spans="1:8" x14ac:dyDescent="0.25">
      <c r="A15257" s="6">
        <v>45330</v>
      </c>
      <c r="B15257">
        <v>2.0999999999999999E-3</v>
      </c>
      <c r="C15257">
        <v>1.41E-2</v>
      </c>
      <c r="D15257">
        <v>1E-4</v>
      </c>
      <c r="E15257">
        <v>-5.3E-3</v>
      </c>
      <c r="F15257">
        <v>-2E-3</v>
      </c>
      <c r="G15257">
        <v>-4.0000000000000002E-4</v>
      </c>
      <c r="H15257">
        <v>2.0000000000000001E-4</v>
      </c>
    </row>
    <row r="15258" spans="1:8" x14ac:dyDescent="0.25">
      <c r="A15258" s="6">
        <v>45331</v>
      </c>
      <c r="B15258">
        <v>6.4999999999999997E-3</v>
      </c>
      <c r="C15258">
        <v>8.3999999999999995E-3</v>
      </c>
      <c r="D15258">
        <v>-4.1999999999999997E-3</v>
      </c>
      <c r="E15258">
        <v>-3.3E-3</v>
      </c>
      <c r="F15258">
        <v>-4.1999999999999997E-3</v>
      </c>
      <c r="G15258">
        <v>8.8000000000000005E-3</v>
      </c>
      <c r="H15258">
        <v>2.0000000000000001E-4</v>
      </c>
    </row>
    <row r="15259" spans="1:8" x14ac:dyDescent="0.25">
      <c r="A15259" s="6">
        <v>45334</v>
      </c>
      <c r="B15259">
        <v>4.0000000000000002E-4</v>
      </c>
      <c r="C15259">
        <v>1.6500000000000001E-2</v>
      </c>
      <c r="D15259">
        <v>1.11E-2</v>
      </c>
      <c r="E15259">
        <v>-4.0000000000000002E-4</v>
      </c>
      <c r="F15259">
        <v>4.4000000000000003E-3</v>
      </c>
      <c r="G15259">
        <v>-1.39999999999999E-2</v>
      </c>
      <c r="H15259">
        <v>2.0000000000000001E-4</v>
      </c>
    </row>
    <row r="15260" spans="1:8" x14ac:dyDescent="0.25">
      <c r="A15260" s="6">
        <v>45335</v>
      </c>
      <c r="B15260">
        <v>-1.6E-2</v>
      </c>
      <c r="C15260">
        <v>-2.53E-2</v>
      </c>
      <c r="D15260">
        <v>-6.4999999999999997E-3</v>
      </c>
      <c r="E15260">
        <v>7.7999999999999996E-3</v>
      </c>
      <c r="F15260">
        <v>-5.0000000000000001E-4</v>
      </c>
      <c r="G15260">
        <v>1.16999999999999E-2</v>
      </c>
      <c r="H15260">
        <v>2.0000000000000001E-4</v>
      </c>
    </row>
    <row r="15261" spans="1:8" x14ac:dyDescent="0.25">
      <c r="A15261" s="6">
        <v>45336</v>
      </c>
      <c r="B15261">
        <v>1.13999999999999E-2</v>
      </c>
      <c r="C15261">
        <v>1.37E-2</v>
      </c>
      <c r="D15261">
        <v>-2.2000000000000001E-3</v>
      </c>
      <c r="E15261">
        <v>-1.54E-2</v>
      </c>
      <c r="F15261">
        <v>-1.8E-3</v>
      </c>
      <c r="G15261">
        <v>0</v>
      </c>
      <c r="H15261">
        <v>2.0000000000000001E-4</v>
      </c>
    </row>
    <row r="15262" spans="1:8" x14ac:dyDescent="0.25">
      <c r="A15262" s="6">
        <v>45337</v>
      </c>
      <c r="B15262">
        <v>6.7000000000000002E-3</v>
      </c>
      <c r="C15262">
        <v>1.21999999999999E-2</v>
      </c>
      <c r="D15262">
        <v>1.04E-2</v>
      </c>
      <c r="E15262">
        <v>-2E-3</v>
      </c>
      <c r="F15262">
        <v>2.5999999999999999E-3</v>
      </c>
      <c r="G15262">
        <v>-1.23E-2</v>
      </c>
      <c r="H15262">
        <v>2.0000000000000001E-4</v>
      </c>
    </row>
    <row r="15263" spans="1:8" x14ac:dyDescent="0.25">
      <c r="A15263" s="6">
        <v>45338</v>
      </c>
      <c r="B15263">
        <v>-5.3E-3</v>
      </c>
      <c r="C15263">
        <v>-6.4999999999999997E-3</v>
      </c>
      <c r="D15263">
        <v>-1.6999999999999999E-3</v>
      </c>
      <c r="E15263">
        <v>8.0000000000000004E-4</v>
      </c>
      <c r="F15263">
        <v>1.9E-3</v>
      </c>
      <c r="G15263">
        <v>8.0000000000000004E-4</v>
      </c>
      <c r="H15263">
        <v>2.0000000000000001E-4</v>
      </c>
    </row>
    <row r="15264" spans="1:8" x14ac:dyDescent="0.25">
      <c r="A15264" s="6">
        <v>45342</v>
      </c>
      <c r="B15264">
        <v>-7.3000000000000001E-3</v>
      </c>
      <c r="C15264">
        <v>-6.9999999999999004E-3</v>
      </c>
      <c r="D15264">
        <v>3.3E-3</v>
      </c>
      <c r="E15264">
        <v>3.8E-3</v>
      </c>
      <c r="F15264">
        <v>5.3E-3</v>
      </c>
      <c r="G15264">
        <v>-4.1999999999999997E-3</v>
      </c>
      <c r="H15264">
        <v>2.0000000000000001E-4</v>
      </c>
    </row>
    <row r="15265" spans="1:8" x14ac:dyDescent="0.25">
      <c r="A15265" s="6">
        <v>45343</v>
      </c>
      <c r="B15265">
        <v>-2.0000000000000001E-4</v>
      </c>
      <c r="C15265">
        <v>-6.6E-3</v>
      </c>
      <c r="D15265">
        <v>1.4E-3</v>
      </c>
      <c r="E15265">
        <v>8.8000000000000005E-3</v>
      </c>
      <c r="F15265">
        <v>2E-3</v>
      </c>
      <c r="G15265">
        <v>-3.0999999999999999E-3</v>
      </c>
      <c r="H15265">
        <v>2.0000000000000001E-4</v>
      </c>
    </row>
    <row r="15266" spans="1:8" x14ac:dyDescent="0.25">
      <c r="A15266" s="6">
        <v>45344</v>
      </c>
      <c r="B15266">
        <v>2.0199999999999999E-2</v>
      </c>
      <c r="C15266">
        <v>-1.5599999999999999E-2</v>
      </c>
      <c r="D15266">
        <v>-1.29E-2</v>
      </c>
      <c r="E15266">
        <v>3.8E-3</v>
      </c>
      <c r="F15266">
        <v>-1.16999999999999E-2</v>
      </c>
      <c r="G15266">
        <v>2.1499999999999998E-2</v>
      </c>
      <c r="H15266">
        <v>2.0000000000000001E-4</v>
      </c>
    </row>
    <row r="15267" spans="1:8" x14ac:dyDescent="0.25">
      <c r="A15267" s="6">
        <v>45345</v>
      </c>
      <c r="B15267">
        <v>2.0000000000000001E-4</v>
      </c>
      <c r="C15267">
        <v>3.2000000000000002E-3</v>
      </c>
      <c r="D15267">
        <v>0</v>
      </c>
      <c r="E15267">
        <v>8.9999999999999998E-4</v>
      </c>
      <c r="F15267">
        <v>-1.1000000000000001E-3</v>
      </c>
      <c r="G15267">
        <v>8.0000000000000004E-4</v>
      </c>
      <c r="H15267">
        <v>2.0000000000000001E-4</v>
      </c>
    </row>
    <row r="15268" spans="1:8" x14ac:dyDescent="0.25">
      <c r="A15268" s="6">
        <v>45348</v>
      </c>
      <c r="B15268">
        <v>-2.5999999999999999E-3</v>
      </c>
      <c r="C15268">
        <v>9.7999999999999997E-3</v>
      </c>
      <c r="D15268">
        <v>-1.1999999999999999E-3</v>
      </c>
      <c r="E15268">
        <v>-7.4000000000000003E-3</v>
      </c>
      <c r="F15268">
        <v>0</v>
      </c>
      <c r="G15268">
        <v>1.0800000000000001E-2</v>
      </c>
      <c r="H15268">
        <v>2.0000000000000001E-4</v>
      </c>
    </row>
    <row r="15269" spans="1:8" x14ac:dyDescent="0.25">
      <c r="A15269" s="6">
        <v>45349</v>
      </c>
      <c r="B15269">
        <v>2.5999999999999999E-3</v>
      </c>
      <c r="C15269">
        <v>1.24E-2</v>
      </c>
      <c r="D15269">
        <v>-4.4000000000000003E-3</v>
      </c>
      <c r="E15269">
        <v>-1.12E-2</v>
      </c>
      <c r="F15269">
        <v>6.7000000000000002E-3</v>
      </c>
      <c r="G15269">
        <v>-9.1999999999999998E-3</v>
      </c>
      <c r="H15269">
        <v>2.0000000000000001E-4</v>
      </c>
    </row>
    <row r="15270" spans="1:8" x14ac:dyDescent="0.25">
      <c r="A15270" s="6">
        <v>45350</v>
      </c>
      <c r="B15270">
        <v>-2.5999999999999999E-3</v>
      </c>
      <c r="C15270">
        <v>-8.9999999999999993E-3</v>
      </c>
      <c r="D15270">
        <v>-1E-4</v>
      </c>
      <c r="E15270">
        <v>-4.0000000000000002E-4</v>
      </c>
      <c r="F15270">
        <v>5.4000000000000003E-3</v>
      </c>
      <c r="G15270">
        <v>-5.0000000000000001E-4</v>
      </c>
      <c r="H15270">
        <v>2.0000000000000001E-4</v>
      </c>
    </row>
    <row r="15271" spans="1:8" x14ac:dyDescent="0.25">
      <c r="A15271" s="6">
        <v>45351</v>
      </c>
      <c r="B15271">
        <v>5.3E-3</v>
      </c>
      <c r="C15271">
        <v>-1.6999999999999999E-3</v>
      </c>
      <c r="D15271">
        <v>9.7999999999999997E-3</v>
      </c>
      <c r="E15271">
        <v>2.8E-3</v>
      </c>
      <c r="F15271">
        <v>-7.1999999999999998E-3</v>
      </c>
      <c r="G15271">
        <v>4.0000000000000001E-3</v>
      </c>
      <c r="H15271">
        <v>2.0000000000000001E-4</v>
      </c>
    </row>
    <row r="15272" spans="1:8" x14ac:dyDescent="0.25">
      <c r="A15272" s="6">
        <v>45352</v>
      </c>
      <c r="B15272">
        <v>7.6E-3</v>
      </c>
      <c r="C15272">
        <v>1E-4</v>
      </c>
      <c r="D15272">
        <v>-5.4999999999999997E-3</v>
      </c>
      <c r="E15272">
        <v>-2.3999999999999998E-3</v>
      </c>
      <c r="F15272">
        <v>-1.2999999999999999E-3</v>
      </c>
      <c r="G15272">
        <v>7.1999999999999998E-3</v>
      </c>
      <c r="H15272">
        <v>2.0000000000000001E-4</v>
      </c>
    </row>
    <row r="15273" spans="1:8" x14ac:dyDescent="0.25">
      <c r="A15273" s="6">
        <v>45355</v>
      </c>
      <c r="B15273">
        <v>-1.8E-3</v>
      </c>
      <c r="C15273">
        <v>-6.0999999999998998E-3</v>
      </c>
      <c r="D15273">
        <v>3.3999999999999998E-3</v>
      </c>
      <c r="E15273">
        <v>-1.9E-3</v>
      </c>
      <c r="F15273">
        <v>2.3999999999999998E-3</v>
      </c>
      <c r="G15273">
        <v>6.9999999999999999E-4</v>
      </c>
      <c r="H15273">
        <v>2.0000000000000001E-4</v>
      </c>
    </row>
    <row r="15274" spans="1:8" x14ac:dyDescent="0.25">
      <c r="A15274" s="6">
        <v>45356</v>
      </c>
      <c r="B15274">
        <v>-1.0699999999999999E-2</v>
      </c>
      <c r="C15274">
        <v>2.9999999999999997E-4</v>
      </c>
      <c r="D15274">
        <v>1.16999999999999E-2</v>
      </c>
      <c r="E15274">
        <v>9.2999999999999992E-3</v>
      </c>
      <c r="F15274">
        <v>5.7999999999999996E-3</v>
      </c>
      <c r="G15274">
        <v>-9.5999999999999992E-3</v>
      </c>
      <c r="H15274">
        <v>2.0000000000000001E-4</v>
      </c>
    </row>
    <row r="15275" spans="1:8" x14ac:dyDescent="0.25">
      <c r="A15275" s="6">
        <v>45357</v>
      </c>
      <c r="B15275">
        <v>5.3E-3</v>
      </c>
      <c r="C15275">
        <v>-2.5000000000000001E-3</v>
      </c>
      <c r="D15275">
        <v>-2.9999999999999997E-4</v>
      </c>
      <c r="E15275">
        <v>-1.09E-2</v>
      </c>
      <c r="F15275">
        <v>-2.9999999999999997E-4</v>
      </c>
      <c r="G15275">
        <v>-5.9999999999999995E-4</v>
      </c>
      <c r="H15275">
        <v>2.0000000000000001E-4</v>
      </c>
    </row>
    <row r="15276" spans="1:8" x14ac:dyDescent="0.25">
      <c r="A15276" s="6">
        <v>45358</v>
      </c>
      <c r="B15276">
        <v>1.0200000000000001E-2</v>
      </c>
      <c r="C15276">
        <v>-4.7999999999999996E-3</v>
      </c>
      <c r="D15276">
        <v>2.9999999999999997E-4</v>
      </c>
      <c r="E15276">
        <v>3.8999999999999998E-3</v>
      </c>
      <c r="F15276">
        <v>-7.3000000000000001E-3</v>
      </c>
      <c r="G15276">
        <v>5.9999999999999995E-4</v>
      </c>
      <c r="H15276">
        <v>2.0000000000000001E-4</v>
      </c>
    </row>
    <row r="15277" spans="1:8" x14ac:dyDescent="0.25">
      <c r="A15277" s="6">
        <v>45359</v>
      </c>
      <c r="B15277">
        <v>-6.6E-3</v>
      </c>
      <c r="C15277">
        <v>6.1999999999999998E-3</v>
      </c>
      <c r="D15277">
        <v>5.6999999999998996E-3</v>
      </c>
      <c r="E15277">
        <v>-3.8E-3</v>
      </c>
      <c r="F15277">
        <v>5.4000000000000003E-3</v>
      </c>
      <c r="G15277">
        <v>-7.6E-3</v>
      </c>
      <c r="H15277">
        <v>2.0000000000000001E-4</v>
      </c>
    </row>
    <row r="15278" spans="1:8" x14ac:dyDescent="0.25">
      <c r="A15278" s="6">
        <v>45362</v>
      </c>
      <c r="B15278">
        <v>-2E-3</v>
      </c>
      <c r="C15278">
        <v>-6.3E-3</v>
      </c>
      <c r="D15278">
        <v>4.0000000000000001E-3</v>
      </c>
      <c r="E15278">
        <v>4.4999999999999997E-3</v>
      </c>
      <c r="F15278">
        <v>6.1999999999999998E-3</v>
      </c>
      <c r="G15278">
        <v>-1.4999999999999999E-2</v>
      </c>
      <c r="H15278">
        <v>2.0000000000000001E-4</v>
      </c>
    </row>
    <row r="15279" spans="1:8" x14ac:dyDescent="0.25">
      <c r="A15279" s="6">
        <v>45363</v>
      </c>
      <c r="B15279">
        <v>1.04E-2</v>
      </c>
      <c r="C15279">
        <v>-1.16999999999999E-2</v>
      </c>
      <c r="D15279">
        <v>-6.8999999999999999E-3</v>
      </c>
      <c r="E15279">
        <v>5.3E-3</v>
      </c>
      <c r="F15279">
        <v>-7.4999999999999997E-3</v>
      </c>
      <c r="G15279">
        <v>1.8499999999999999E-2</v>
      </c>
      <c r="H15279">
        <v>2.0000000000000001E-4</v>
      </c>
    </row>
    <row r="15280" spans="1:8" x14ac:dyDescent="0.25">
      <c r="A15280" s="6">
        <v>45364</v>
      </c>
      <c r="B15280">
        <v>-1.4E-3</v>
      </c>
      <c r="C15280">
        <v>3.3999999999999998E-3</v>
      </c>
      <c r="D15280">
        <v>-2.0000000000000001E-4</v>
      </c>
      <c r="E15280">
        <v>-4.0000000000000002E-4</v>
      </c>
      <c r="F15280">
        <v>1.6999999999999999E-3</v>
      </c>
      <c r="G15280">
        <v>-1E-4</v>
      </c>
      <c r="H15280">
        <v>2.0000000000000001E-4</v>
      </c>
    </row>
    <row r="15281" spans="1:8" x14ac:dyDescent="0.25">
      <c r="A15281" s="6">
        <v>45365</v>
      </c>
      <c r="B15281">
        <v>-4.1999999999999997E-3</v>
      </c>
      <c r="C15281">
        <v>-1.47E-2</v>
      </c>
      <c r="D15281">
        <v>-1.04E-2</v>
      </c>
      <c r="E15281">
        <v>1.0500000000000001E-2</v>
      </c>
      <c r="F15281">
        <v>-8.9999999999999998E-4</v>
      </c>
      <c r="G15281">
        <v>6.4000000000000003E-3</v>
      </c>
      <c r="H15281">
        <v>2.0000000000000001E-4</v>
      </c>
    </row>
    <row r="15282" spans="1:8" x14ac:dyDescent="0.25">
      <c r="A15282" s="6">
        <v>45366</v>
      </c>
      <c r="B15282">
        <v>-5.7999999999999996E-3</v>
      </c>
      <c r="C15282">
        <v>9.4999999999999998E-3</v>
      </c>
      <c r="D15282">
        <v>7.9000000000000008E-3</v>
      </c>
      <c r="E15282">
        <v>-1E-3</v>
      </c>
      <c r="F15282">
        <v>4.0000000000000001E-3</v>
      </c>
      <c r="G15282">
        <v>-5.5999999999999999E-3</v>
      </c>
      <c r="H15282">
        <v>2.0000000000000001E-4</v>
      </c>
    </row>
    <row r="15283" spans="1:8" x14ac:dyDescent="0.25">
      <c r="A15283" s="6">
        <v>45369</v>
      </c>
      <c r="B15283">
        <v>5.3E-3</v>
      </c>
      <c r="C15283">
        <v>-1.0200000000000001E-2</v>
      </c>
      <c r="D15283">
        <v>-2.5000000000000001E-3</v>
      </c>
      <c r="E15283">
        <v>2.2000000000000001E-3</v>
      </c>
      <c r="F15283">
        <v>-1.2999999999999999E-3</v>
      </c>
      <c r="G15283">
        <v>3.3E-3</v>
      </c>
      <c r="H15283">
        <v>2.0000000000000001E-4</v>
      </c>
    </row>
    <row r="15284" spans="1:8" x14ac:dyDescent="0.25">
      <c r="A15284" s="6">
        <v>45370</v>
      </c>
      <c r="B15284">
        <v>5.4000000000000003E-3</v>
      </c>
      <c r="C15284">
        <v>4.6999999999998996E-3</v>
      </c>
      <c r="D15284">
        <v>-2.7000000000000001E-3</v>
      </c>
      <c r="E15284">
        <v>4.6999999999998996E-3</v>
      </c>
      <c r="F15284">
        <v>5.0000000000000001E-4</v>
      </c>
      <c r="G15284">
        <v>5.3E-3</v>
      </c>
      <c r="H15284">
        <v>2.0000000000000001E-4</v>
      </c>
    </row>
    <row r="15285" spans="1:8" x14ac:dyDescent="0.25">
      <c r="A15285" s="6">
        <v>45371</v>
      </c>
      <c r="B15285">
        <v>1.0200000000000001E-2</v>
      </c>
      <c r="C15285">
        <v>1.04E-2</v>
      </c>
      <c r="D15285">
        <v>1.01E-2</v>
      </c>
      <c r="E15285">
        <v>-2.3E-3</v>
      </c>
      <c r="F15285">
        <v>-5.9999999999999995E-4</v>
      </c>
      <c r="G15285">
        <v>3.0000000000000001E-3</v>
      </c>
      <c r="H15285">
        <v>2.0000000000000001E-4</v>
      </c>
    </row>
    <row r="15286" spans="1:8" x14ac:dyDescent="0.25">
      <c r="A15286" s="6">
        <v>45372</v>
      </c>
      <c r="B15286">
        <v>4.1999999999999997E-3</v>
      </c>
      <c r="C15286">
        <v>3.4999999999998999E-3</v>
      </c>
      <c r="D15286">
        <v>9.4999999999999998E-3</v>
      </c>
      <c r="E15286">
        <v>2.5000000000000001E-3</v>
      </c>
      <c r="F15286">
        <v>5.9999999999999995E-4</v>
      </c>
      <c r="G15286">
        <v>5.7999999999999996E-3</v>
      </c>
      <c r="H15286">
        <v>2.0000000000000001E-4</v>
      </c>
    </row>
    <row r="15287" spans="1:8" x14ac:dyDescent="0.25">
      <c r="A15287" s="6">
        <v>45373</v>
      </c>
      <c r="B15287">
        <v>-2.3E-3</v>
      </c>
      <c r="C15287">
        <v>-9.7999999999999997E-3</v>
      </c>
      <c r="D15287">
        <v>-5.3E-3</v>
      </c>
      <c r="E15287">
        <v>2.8E-3</v>
      </c>
      <c r="F15287">
        <v>-3.7000000000000002E-3</v>
      </c>
      <c r="G15287">
        <v>4.6999999999998996E-3</v>
      </c>
      <c r="H15287">
        <v>2.0000000000000001E-4</v>
      </c>
    </row>
    <row r="15288" spans="1:8" x14ac:dyDescent="0.25">
      <c r="A15288" s="6">
        <v>45376</v>
      </c>
      <c r="B15288">
        <v>-2.7000000000000001E-3</v>
      </c>
      <c r="C15288">
        <v>-1E-3</v>
      </c>
      <c r="D15288">
        <v>8.6E-3</v>
      </c>
      <c r="E15288">
        <v>-2.2000000000000001E-3</v>
      </c>
      <c r="F15288">
        <v>-1.8E-3</v>
      </c>
      <c r="G15288">
        <v>-3.4999999999998999E-3</v>
      </c>
      <c r="H15288">
        <v>2.0000000000000001E-4</v>
      </c>
    </row>
    <row r="15289" spans="1:8" x14ac:dyDescent="0.25">
      <c r="A15289" s="6">
        <v>45377</v>
      </c>
      <c r="B15289">
        <v>-2.5999999999999999E-3</v>
      </c>
      <c r="C15289">
        <v>8.9999999999999998E-4</v>
      </c>
      <c r="D15289">
        <v>-1.2999999999999999E-3</v>
      </c>
      <c r="E15289">
        <v>-5.0000000000000001E-3</v>
      </c>
      <c r="F15289">
        <v>2.3E-3</v>
      </c>
      <c r="G15289">
        <v>8.9999999999999998E-4</v>
      </c>
      <c r="H15289">
        <v>2.0000000000000001E-4</v>
      </c>
    </row>
    <row r="15290" spans="1:8" x14ac:dyDescent="0.25">
      <c r="A15290" s="6">
        <v>45378</v>
      </c>
      <c r="B15290">
        <v>8.8000000000000005E-3</v>
      </c>
      <c r="C15290">
        <v>1.29E-2</v>
      </c>
      <c r="D15290">
        <v>9.1000000000000004E-3</v>
      </c>
      <c r="E15290">
        <v>-1.5E-3</v>
      </c>
      <c r="F15290">
        <v>5.7999999999999996E-3</v>
      </c>
      <c r="G15290">
        <v>-1.3599999999999999E-2</v>
      </c>
      <c r="H15290">
        <v>2.0000000000000001E-4</v>
      </c>
    </row>
    <row r="15291" spans="1:8" x14ac:dyDescent="0.25">
      <c r="A15291" s="6">
        <v>45379</v>
      </c>
      <c r="B15291">
        <v>1.1000000000000001E-3</v>
      </c>
      <c r="C15291">
        <v>4.4999999999999997E-3</v>
      </c>
      <c r="D15291">
        <v>4.7999999999999996E-3</v>
      </c>
      <c r="E15291">
        <v>-5.9999999999999995E-4</v>
      </c>
      <c r="F15291">
        <v>8.9999999999999998E-4</v>
      </c>
      <c r="G15291">
        <v>-4.3E-3</v>
      </c>
      <c r="H15291">
        <v>2.0000000000000001E-4</v>
      </c>
    </row>
    <row r="15292" spans="1:8" x14ac:dyDescent="0.25">
      <c r="A15292" s="6">
        <v>45383</v>
      </c>
      <c r="B15292">
        <v>-2.5999999999999999E-3</v>
      </c>
      <c r="C15292">
        <v>-8.9999999999999993E-3</v>
      </c>
      <c r="D15292">
        <v>-2.8E-3</v>
      </c>
      <c r="E15292">
        <v>3.4999999999998999E-3</v>
      </c>
      <c r="F15292">
        <v>-3.2000000000000002E-3</v>
      </c>
      <c r="G15292">
        <v>2.5999999999999999E-3</v>
      </c>
      <c r="H15292">
        <v>2.0000000000000001E-4</v>
      </c>
    </row>
    <row r="15293" spans="1:8" x14ac:dyDescent="0.25">
      <c r="A15293" s="6">
        <v>45384</v>
      </c>
      <c r="B15293">
        <v>-8.5000000000000006E-3</v>
      </c>
      <c r="C15293">
        <v>-1.03E-2</v>
      </c>
      <c r="D15293">
        <v>2.9999999999999997E-4</v>
      </c>
      <c r="E15293">
        <v>2.7000000000000001E-3</v>
      </c>
      <c r="F15293">
        <v>5.0000000000000001E-4</v>
      </c>
      <c r="G15293">
        <v>2.7000000000000001E-3</v>
      </c>
      <c r="H15293">
        <v>2.0000000000000001E-4</v>
      </c>
    </row>
    <row r="15294" spans="1:8" x14ac:dyDescent="0.25">
      <c r="A15294" s="6">
        <v>45385</v>
      </c>
      <c r="B15294">
        <v>1.6999999999999999E-3</v>
      </c>
      <c r="C15294">
        <v>3.3E-3</v>
      </c>
      <c r="D15294">
        <v>-2.9999999999999997E-4</v>
      </c>
      <c r="E15294">
        <v>1E-3</v>
      </c>
      <c r="F15294">
        <v>-1.9E-3</v>
      </c>
      <c r="G15294">
        <v>6.7000000000000002E-3</v>
      </c>
      <c r="H15294">
        <v>2.0000000000000001E-4</v>
      </c>
    </row>
    <row r="15295" spans="1:8" x14ac:dyDescent="0.25">
      <c r="A15295" s="6">
        <v>45386</v>
      </c>
      <c r="B15295">
        <v>-1.21999999999999E-2</v>
      </c>
      <c r="C15295">
        <v>2.2000000000000001E-3</v>
      </c>
      <c r="D15295">
        <v>1.5E-3</v>
      </c>
      <c r="E15295">
        <v>2.0000000000000001E-4</v>
      </c>
      <c r="F15295">
        <v>6.9999999999999999E-4</v>
      </c>
      <c r="G15295">
        <v>-9.8999999999999002E-3</v>
      </c>
      <c r="H15295">
        <v>2.0000000000000001E-4</v>
      </c>
    </row>
    <row r="15296" spans="1:8" x14ac:dyDescent="0.25">
      <c r="A15296" s="6">
        <v>45387</v>
      </c>
      <c r="B15296">
        <v>1.06E-2</v>
      </c>
      <c r="C15296">
        <v>-5.1000000000000004E-3</v>
      </c>
      <c r="D15296">
        <v>-6.7999999999999996E-3</v>
      </c>
      <c r="E15296">
        <v>-2.8E-3</v>
      </c>
      <c r="F15296">
        <v>-5.7999999999999996E-3</v>
      </c>
      <c r="G15296">
        <v>1.44999999999999E-2</v>
      </c>
      <c r="H15296">
        <v>2.0000000000000001E-4</v>
      </c>
    </row>
    <row r="15297" spans="1:8" x14ac:dyDescent="0.25">
      <c r="A15297" s="6">
        <v>45390</v>
      </c>
      <c r="B15297">
        <v>1E-4</v>
      </c>
      <c r="C15297">
        <v>5.4000000000000003E-3</v>
      </c>
      <c r="D15297">
        <v>1.4E-3</v>
      </c>
      <c r="E15297">
        <v>-2.3999999999999998E-3</v>
      </c>
      <c r="F15297">
        <v>1E-3</v>
      </c>
      <c r="G15297">
        <v>-6.0000000000000001E-3</v>
      </c>
      <c r="H15297">
        <v>2.0000000000000001E-4</v>
      </c>
    </row>
    <row r="15298" spans="1:8" x14ac:dyDescent="0.25">
      <c r="A15298" s="6">
        <v>45391</v>
      </c>
      <c r="B15298">
        <v>1.2999999999999999E-3</v>
      </c>
      <c r="C15298">
        <v>3.0999999999999999E-3</v>
      </c>
      <c r="D15298">
        <v>-3.2000000000000002E-3</v>
      </c>
      <c r="E15298">
        <v>-1.6999999999999999E-3</v>
      </c>
      <c r="F15298">
        <v>6.9999999999999999E-4</v>
      </c>
      <c r="G15298">
        <v>-1.41E-2</v>
      </c>
      <c r="H15298">
        <v>2.0000000000000001E-4</v>
      </c>
    </row>
    <row r="15299" spans="1:8" x14ac:dyDescent="0.25">
      <c r="A15299" s="6">
        <v>45392</v>
      </c>
      <c r="B15299">
        <v>-0.01</v>
      </c>
      <c r="C15299">
        <v>-1.5599999999999999E-2</v>
      </c>
      <c r="D15299">
        <v>-1.04E-2</v>
      </c>
      <c r="E15299">
        <v>3.7000000000000002E-3</v>
      </c>
      <c r="F15299">
        <v>-4.4000000000000003E-3</v>
      </c>
      <c r="G15299">
        <v>8.1999999999999001E-3</v>
      </c>
      <c r="H15299">
        <v>2.0000000000000001E-4</v>
      </c>
    </row>
    <row r="15300" spans="1:8" x14ac:dyDescent="0.25">
      <c r="A15300" s="6">
        <v>45393</v>
      </c>
      <c r="B15300">
        <v>7.3000000000000001E-3</v>
      </c>
      <c r="C15300">
        <v>5.0000000000000001E-4</v>
      </c>
      <c r="D15300">
        <v>-6.1999999999999998E-3</v>
      </c>
      <c r="E15300">
        <v>1.2999999999999999E-3</v>
      </c>
      <c r="F15300">
        <v>-5.3E-3</v>
      </c>
      <c r="G15300">
        <v>1.29E-2</v>
      </c>
      <c r="H15300">
        <v>2.0000000000000001E-4</v>
      </c>
    </row>
    <row r="15301" spans="1:8" x14ac:dyDescent="0.25">
      <c r="A15301" s="6">
        <v>45394</v>
      </c>
      <c r="B15301">
        <v>-1.5299999999999999E-2</v>
      </c>
      <c r="C15301">
        <v>-3.7000000000000002E-3</v>
      </c>
      <c r="D15301">
        <v>1.1000000000000001E-3</v>
      </c>
      <c r="E15301">
        <v>6.6E-3</v>
      </c>
      <c r="F15301">
        <v>-2.3999999999999998E-3</v>
      </c>
      <c r="G15301">
        <v>-4.0000000000000002E-4</v>
      </c>
      <c r="H15301">
        <v>2.0000000000000001E-4</v>
      </c>
    </row>
    <row r="15302" spans="1:8" x14ac:dyDescent="0.25">
      <c r="A15302" s="6">
        <v>45397</v>
      </c>
      <c r="B15302">
        <v>-1.29E-2</v>
      </c>
      <c r="C15302">
        <v>-2.3999999999999998E-3</v>
      </c>
      <c r="D15302">
        <v>7.6E-3</v>
      </c>
      <c r="E15302">
        <v>8.3999999999999995E-3</v>
      </c>
      <c r="F15302">
        <v>4.3E-3</v>
      </c>
      <c r="G15302">
        <v>-2.8E-3</v>
      </c>
      <c r="H15302">
        <v>2.0000000000000001E-4</v>
      </c>
    </row>
    <row r="15303" spans="1:8" x14ac:dyDescent="0.25">
      <c r="A15303" s="6">
        <v>45398</v>
      </c>
      <c r="B15303">
        <v>-2.3E-3</v>
      </c>
      <c r="C15303">
        <v>-2.8E-3</v>
      </c>
      <c r="D15303">
        <v>-8.3000000000000001E-3</v>
      </c>
      <c r="E15303">
        <v>2.9999999999999997E-4</v>
      </c>
      <c r="F15303">
        <v>-2.5000000000000001E-3</v>
      </c>
      <c r="G15303">
        <v>6.7999999999999996E-3</v>
      </c>
      <c r="H15303">
        <v>2.0000000000000001E-4</v>
      </c>
    </row>
    <row r="15304" spans="1:8" x14ac:dyDescent="0.25">
      <c r="A15304" s="6">
        <v>45399</v>
      </c>
      <c r="B15304">
        <v>-6.4000000000000003E-3</v>
      </c>
      <c r="C15304">
        <v>-3.8E-3</v>
      </c>
      <c r="D15304">
        <v>5.5999999999999999E-3</v>
      </c>
      <c r="E15304">
        <v>-3.2000000000000002E-3</v>
      </c>
      <c r="F15304">
        <v>5.3E-3</v>
      </c>
      <c r="G15304">
        <v>-8.8999999999999999E-3</v>
      </c>
      <c r="H15304">
        <v>2.0000000000000001E-4</v>
      </c>
    </row>
    <row r="15305" spans="1:8" x14ac:dyDescent="0.25">
      <c r="A15305" s="6">
        <v>45400</v>
      </c>
      <c r="B15305">
        <v>-2.7000000000000001E-3</v>
      </c>
      <c r="C15305">
        <v>-8.9999999999999998E-4</v>
      </c>
      <c r="D15305">
        <v>8.6999999999999994E-3</v>
      </c>
      <c r="E15305">
        <v>-2.9999999999999997E-4</v>
      </c>
      <c r="F15305">
        <v>2.8E-3</v>
      </c>
      <c r="G15305">
        <v>-5.6999999999998996E-3</v>
      </c>
      <c r="H15305">
        <v>2.0000000000000001E-4</v>
      </c>
    </row>
    <row r="15306" spans="1:8" x14ac:dyDescent="0.25">
      <c r="A15306" s="6">
        <v>45401</v>
      </c>
      <c r="B15306">
        <v>-8.1999999999999001E-3</v>
      </c>
      <c r="C15306">
        <v>1.2500000000000001E-2</v>
      </c>
      <c r="D15306">
        <v>1.9E-2</v>
      </c>
      <c r="E15306">
        <v>-1E-3</v>
      </c>
      <c r="F15306">
        <v>1.29E-2</v>
      </c>
      <c r="G15306">
        <v>-1.84E-2</v>
      </c>
      <c r="H15306">
        <v>2.0000000000000001E-4</v>
      </c>
    </row>
    <row r="15307" spans="1:8" x14ac:dyDescent="0.25">
      <c r="A15307" s="6">
        <v>45404</v>
      </c>
      <c r="B15307">
        <v>8.6999999999999994E-3</v>
      </c>
      <c r="C15307">
        <v>-1.1999999999999999E-3</v>
      </c>
      <c r="D15307">
        <v>5.4000000000000003E-3</v>
      </c>
      <c r="E15307">
        <v>-2.3999999999999998E-3</v>
      </c>
      <c r="F15307">
        <v>0</v>
      </c>
      <c r="G15307">
        <v>5.1999999999999998E-3</v>
      </c>
      <c r="H15307">
        <v>2.0000000000000001E-4</v>
      </c>
    </row>
    <row r="15308" spans="1:8" x14ac:dyDescent="0.25">
      <c r="A15308" s="6">
        <v>45405</v>
      </c>
      <c r="B15308">
        <v>1.2699999999999999E-2</v>
      </c>
      <c r="C15308">
        <v>5.6999999999998996E-3</v>
      </c>
      <c r="D15308">
        <v>0</v>
      </c>
      <c r="E15308">
        <v>-1.5E-3</v>
      </c>
      <c r="F15308">
        <v>-6.0999999999998998E-3</v>
      </c>
      <c r="G15308">
        <v>1.2500000000000001E-2</v>
      </c>
      <c r="H15308">
        <v>2.0000000000000001E-4</v>
      </c>
    </row>
    <row r="15309" spans="1:8" x14ac:dyDescent="0.25">
      <c r="A15309" s="6">
        <v>45406</v>
      </c>
      <c r="B15309">
        <v>-1E-4</v>
      </c>
      <c r="C15309">
        <v>-2.8999999999999998E-3</v>
      </c>
      <c r="D15309">
        <v>2.7000000000000001E-3</v>
      </c>
      <c r="E15309">
        <v>2.3E-3</v>
      </c>
      <c r="F15309">
        <v>-1E-4</v>
      </c>
      <c r="G15309">
        <v>-6.0999999999998998E-3</v>
      </c>
      <c r="H15309">
        <v>2.0000000000000001E-4</v>
      </c>
    </row>
    <row r="15310" spans="1:8" x14ac:dyDescent="0.25">
      <c r="A15310" s="6">
        <v>45407</v>
      </c>
      <c r="B15310">
        <v>-4.6999999999998996E-3</v>
      </c>
      <c r="C15310">
        <v>-3.8999999999999998E-3</v>
      </c>
      <c r="D15310">
        <v>-2E-3</v>
      </c>
      <c r="E15310">
        <v>4.0999999999998997E-3</v>
      </c>
      <c r="F15310">
        <v>-1E-3</v>
      </c>
      <c r="G15310">
        <v>1E-4</v>
      </c>
      <c r="H15310">
        <v>2.0000000000000001E-4</v>
      </c>
    </row>
    <row r="15311" spans="1:8" x14ac:dyDescent="0.25">
      <c r="A15311" s="6">
        <v>45408</v>
      </c>
      <c r="B15311">
        <v>1.03E-2</v>
      </c>
      <c r="C15311">
        <v>2.0999999999999999E-3</v>
      </c>
      <c r="D15311">
        <v>-1.0699999999999999E-2</v>
      </c>
      <c r="E15311">
        <v>2.0000000000000001E-4</v>
      </c>
      <c r="F15311">
        <v>-4.3E-3</v>
      </c>
      <c r="G15311">
        <v>1.1599999999999999E-2</v>
      </c>
      <c r="H15311">
        <v>2.0000000000000001E-4</v>
      </c>
    </row>
    <row r="15312" spans="1:8" x14ac:dyDescent="0.25">
      <c r="A15312" s="6">
        <v>45411</v>
      </c>
      <c r="B15312">
        <v>3.3E-3</v>
      </c>
      <c r="C15312">
        <v>3.3999999999999998E-3</v>
      </c>
      <c r="D15312">
        <v>-4.7999999999999996E-3</v>
      </c>
      <c r="E15312">
        <v>2.2000000000000001E-3</v>
      </c>
      <c r="F15312">
        <v>-1.1000000000000001E-3</v>
      </c>
      <c r="G15312">
        <v>-7.0999999999998998E-3</v>
      </c>
      <c r="H15312">
        <v>2.0000000000000001E-4</v>
      </c>
    </row>
    <row r="15313" spans="1:8" x14ac:dyDescent="0.25">
      <c r="A15313" s="6">
        <v>45412</v>
      </c>
      <c r="B15313">
        <v>-1.67E-2</v>
      </c>
      <c r="C15313">
        <v>-2.7000000000000001E-3</v>
      </c>
      <c r="D15313">
        <v>-2.5000000000000001E-3</v>
      </c>
      <c r="E15313">
        <v>-6.0000000000000001E-3</v>
      </c>
      <c r="F15313">
        <v>6.1999999999999998E-3</v>
      </c>
      <c r="G15313">
        <v>-6.4000000000000003E-3</v>
      </c>
      <c r="H15313">
        <v>2.0000000000000001E-4</v>
      </c>
    </row>
    <row r="15314" spans="1:8" x14ac:dyDescent="0.25">
      <c r="A15314" s="6">
        <v>45413</v>
      </c>
      <c r="B15314">
        <v>-2.7000000000000001E-3</v>
      </c>
      <c r="C15314">
        <v>9.5999999999999992E-3</v>
      </c>
      <c r="D15314">
        <v>2.9999999999999997E-4</v>
      </c>
      <c r="E15314">
        <v>-1.3899999999999999E-2</v>
      </c>
      <c r="F15314">
        <v>8.9999999999999998E-4</v>
      </c>
      <c r="G15314">
        <v>-2.3E-3</v>
      </c>
      <c r="H15314">
        <v>2.0000000000000001E-4</v>
      </c>
    </row>
    <row r="15315" spans="1:8" x14ac:dyDescent="0.25">
      <c r="A15315" s="6">
        <v>45414</v>
      </c>
      <c r="B15315">
        <v>1.01E-2</v>
      </c>
      <c r="C15315">
        <v>7.1999999999999998E-3</v>
      </c>
      <c r="D15315">
        <v>-2.9999999999999997E-4</v>
      </c>
      <c r="E15315">
        <v>0</v>
      </c>
      <c r="F15315">
        <v>-7.9000000000000008E-3</v>
      </c>
      <c r="G15315">
        <v>4.0999999999998997E-3</v>
      </c>
      <c r="H15315">
        <v>2.0000000000000001E-4</v>
      </c>
    </row>
    <row r="15316" spans="1:8" x14ac:dyDescent="0.25">
      <c r="A15316" s="6">
        <v>45415</v>
      </c>
      <c r="B15316">
        <v>1.18E-2</v>
      </c>
      <c r="C15316">
        <v>-5.0000000000000001E-4</v>
      </c>
      <c r="D15316">
        <v>-1.9E-3</v>
      </c>
      <c r="E15316">
        <v>4.3E-3</v>
      </c>
      <c r="F15316">
        <v>-5.3E-3</v>
      </c>
      <c r="G15316">
        <v>-2.3999999999999998E-3</v>
      </c>
      <c r="H15316">
        <v>2.0000000000000001E-4</v>
      </c>
    </row>
    <row r="15317" spans="1:8" x14ac:dyDescent="0.25">
      <c r="A15317" s="6">
        <v>45418</v>
      </c>
      <c r="B15317">
        <v>1.0800000000000001E-2</v>
      </c>
      <c r="C15317">
        <v>-2.0000000000000001E-4</v>
      </c>
      <c r="D15317">
        <v>-5.9999999999999995E-4</v>
      </c>
      <c r="E15317">
        <v>-2.3E-3</v>
      </c>
      <c r="F15317">
        <v>-6.8999999999999999E-3</v>
      </c>
      <c r="G15317">
        <v>1.0200000000000001E-2</v>
      </c>
      <c r="H15317">
        <v>2.0000000000000001E-4</v>
      </c>
    </row>
    <row r="15318" spans="1:8" x14ac:dyDescent="0.25">
      <c r="A15318" s="6">
        <v>45419</v>
      </c>
      <c r="B15318">
        <v>5.0000000000000001E-4</v>
      </c>
      <c r="C15318">
        <v>2.0000000000000001E-4</v>
      </c>
      <c r="D15318">
        <v>-6.0000000000000001E-3</v>
      </c>
      <c r="E15318">
        <v>1.6999999999999999E-3</v>
      </c>
      <c r="F15318">
        <v>2.3999999999999998E-3</v>
      </c>
      <c r="G15318">
        <v>-1.5E-3</v>
      </c>
      <c r="H15318">
        <v>2.0000000000000001E-4</v>
      </c>
    </row>
    <row r="15319" spans="1:8" x14ac:dyDescent="0.25">
      <c r="A15319" s="6">
        <v>45420</v>
      </c>
      <c r="B15319">
        <v>-8.9999999999999998E-4</v>
      </c>
      <c r="C15319">
        <v>-4.0000000000000001E-3</v>
      </c>
      <c r="D15319">
        <v>5.7999999999999996E-3</v>
      </c>
      <c r="E15319">
        <v>7.0999999999998998E-3</v>
      </c>
      <c r="F15319">
        <v>1.5E-3</v>
      </c>
      <c r="G15319">
        <v>-5.9999999999999995E-4</v>
      </c>
      <c r="H15319">
        <v>2.0000000000000001E-4</v>
      </c>
    </row>
    <row r="15320" spans="1:8" x14ac:dyDescent="0.25">
      <c r="A15320" s="6">
        <v>45421</v>
      </c>
      <c r="B15320">
        <v>5.1999999999999998E-3</v>
      </c>
      <c r="C15320">
        <v>5.1999999999999998E-3</v>
      </c>
      <c r="D15320">
        <v>3.7000000000000002E-3</v>
      </c>
      <c r="E15320">
        <v>1E-4</v>
      </c>
      <c r="F15320">
        <v>5.9999999999999995E-4</v>
      </c>
      <c r="G15320">
        <v>-5.5999999999999999E-3</v>
      </c>
      <c r="H15320">
        <v>2.0000000000000001E-4</v>
      </c>
    </row>
    <row r="15321" spans="1:8" x14ac:dyDescent="0.25">
      <c r="A15321" s="6">
        <v>45422</v>
      </c>
      <c r="B15321">
        <v>8.9999999999999998E-4</v>
      </c>
      <c r="C15321">
        <v>-9.1000000000000004E-3</v>
      </c>
      <c r="D15321">
        <v>1E-4</v>
      </c>
      <c r="E15321">
        <v>4.8999999999999998E-3</v>
      </c>
      <c r="F15321">
        <v>-5.9999999999999995E-4</v>
      </c>
      <c r="G15321">
        <v>2.8999999999999998E-3</v>
      </c>
      <c r="H15321">
        <v>2.0000000000000001E-4</v>
      </c>
    </row>
    <row r="15322" spans="1:8" x14ac:dyDescent="0.25">
      <c r="A15322" s="6">
        <v>45425</v>
      </c>
      <c r="B15322">
        <v>-4.0000000000000002E-4</v>
      </c>
      <c r="C15322">
        <v>2.5000000000000001E-3</v>
      </c>
      <c r="D15322">
        <v>-2.5999999999999999E-3</v>
      </c>
      <c r="E15322">
        <v>1.2999999999999999E-3</v>
      </c>
      <c r="F15322">
        <v>2.3999999999999998E-3</v>
      </c>
      <c r="G15322">
        <v>-1.12E-2</v>
      </c>
      <c r="H15322">
        <v>2.0000000000000001E-4</v>
      </c>
    </row>
    <row r="15323" spans="1:8" x14ac:dyDescent="0.25">
      <c r="A15323" s="6">
        <v>45426</v>
      </c>
      <c r="B15323">
        <v>5.5999999999999999E-3</v>
      </c>
      <c r="C15323">
        <v>5.1999999999999998E-3</v>
      </c>
      <c r="D15323">
        <v>2.0000000000000001E-4</v>
      </c>
      <c r="E15323">
        <v>-1.6999999999999999E-3</v>
      </c>
      <c r="F15323">
        <v>-2.9999999999999997E-4</v>
      </c>
      <c r="G15323">
        <v>-2.8999999999999998E-3</v>
      </c>
      <c r="H15323">
        <v>2.0000000000000001E-4</v>
      </c>
    </row>
    <row r="15324" spans="1:8" x14ac:dyDescent="0.25">
      <c r="A15324" s="6">
        <v>45427</v>
      </c>
      <c r="B15324">
        <v>1.15E-2</v>
      </c>
      <c r="C15324">
        <v>-4.5999999999999999E-3</v>
      </c>
      <c r="D15324">
        <v>-2.2000000000000001E-3</v>
      </c>
      <c r="E15324">
        <v>-4.0999999999998997E-3</v>
      </c>
      <c r="F15324">
        <v>-3.7000000000000002E-3</v>
      </c>
      <c r="G15324">
        <v>1.1299999999999999E-2</v>
      </c>
      <c r="H15324">
        <v>2.0000000000000001E-4</v>
      </c>
    </row>
    <row r="15325" spans="1:8" x14ac:dyDescent="0.25">
      <c r="A15325" s="6">
        <v>45428</v>
      </c>
      <c r="B15325">
        <v>-2.5000000000000001E-3</v>
      </c>
      <c r="C15325">
        <v>-2.2000000000000001E-3</v>
      </c>
      <c r="D15325">
        <v>-1E-4</v>
      </c>
      <c r="E15325">
        <v>-4.0000000000000002E-4</v>
      </c>
      <c r="F15325">
        <v>3.8E-3</v>
      </c>
      <c r="G15325">
        <v>-1.01E-2</v>
      </c>
      <c r="H15325">
        <v>2.0000000000000001E-4</v>
      </c>
    </row>
    <row r="15326" spans="1:8" x14ac:dyDescent="0.25">
      <c r="A15326" s="6">
        <v>45429</v>
      </c>
      <c r="B15326">
        <v>1.1000000000000001E-3</v>
      </c>
      <c r="C15326">
        <v>-2.3E-3</v>
      </c>
      <c r="D15326">
        <v>4.0000000000000001E-3</v>
      </c>
      <c r="E15326">
        <v>-1.9E-3</v>
      </c>
      <c r="F15326">
        <v>-1.1000000000000001E-3</v>
      </c>
      <c r="G15326">
        <v>3.3E-3</v>
      </c>
      <c r="H15326">
        <v>2.0000000000000001E-4</v>
      </c>
    </row>
    <row r="15327" spans="1:8" x14ac:dyDescent="0.25">
      <c r="A15327" s="6">
        <v>45432</v>
      </c>
      <c r="B15327">
        <v>1.4E-3</v>
      </c>
      <c r="C15327">
        <v>1.6000000000000001E-3</v>
      </c>
      <c r="D15327">
        <v>-8.8000000000000005E-3</v>
      </c>
      <c r="E15327">
        <v>1.5E-3</v>
      </c>
      <c r="F15327">
        <v>-6.4999999999999997E-3</v>
      </c>
      <c r="G15327">
        <v>4.3E-3</v>
      </c>
      <c r="H15327">
        <v>2.0000000000000001E-4</v>
      </c>
    </row>
    <row r="15328" spans="1:8" x14ac:dyDescent="0.25">
      <c r="A15328" s="6">
        <v>45433</v>
      </c>
      <c r="B15328">
        <v>1.6000000000000001E-3</v>
      </c>
      <c r="C15328">
        <v>-4.3E-3</v>
      </c>
      <c r="D15328">
        <v>1.8E-3</v>
      </c>
      <c r="E15328">
        <v>4.0999999999998997E-3</v>
      </c>
      <c r="F15328">
        <v>-3.0000000000000001E-3</v>
      </c>
      <c r="G15328">
        <v>1.2999999999999999E-3</v>
      </c>
      <c r="H15328">
        <v>2.0000000000000001E-4</v>
      </c>
    </row>
    <row r="15329" spans="1:8" x14ac:dyDescent="0.25">
      <c r="A15329" s="6">
        <v>45434</v>
      </c>
      <c r="B15329">
        <v>-3.4999999999998999E-3</v>
      </c>
      <c r="C15329">
        <v>-4.0000000000000001E-3</v>
      </c>
      <c r="D15329">
        <v>-3.7000000000000002E-3</v>
      </c>
      <c r="E15329">
        <v>-4.4000000000000003E-3</v>
      </c>
      <c r="F15329">
        <v>-5.0000000000000001E-4</v>
      </c>
      <c r="G15329">
        <v>-5.7999999999999996E-3</v>
      </c>
      <c r="H15329">
        <v>2.0000000000000001E-4</v>
      </c>
    </row>
    <row r="15330" spans="1:8" x14ac:dyDescent="0.25">
      <c r="A15330" s="6">
        <v>45435</v>
      </c>
      <c r="B15330">
        <v>-8.3999999999999995E-3</v>
      </c>
      <c r="C15330">
        <v>-6.7999999999999996E-3</v>
      </c>
      <c r="D15330">
        <v>-6.4000000000000003E-3</v>
      </c>
      <c r="E15330">
        <v>1.2999999999999999E-2</v>
      </c>
      <c r="F15330">
        <v>-6.3E-3</v>
      </c>
      <c r="G15330">
        <v>1.9199999999999998E-2</v>
      </c>
      <c r="H15330">
        <v>2.0000000000000001E-4</v>
      </c>
    </row>
    <row r="15331" spans="1:8" x14ac:dyDescent="0.25">
      <c r="A15331" s="6">
        <v>45436</v>
      </c>
      <c r="B15331">
        <v>7.0999999999998998E-3</v>
      </c>
      <c r="C15331">
        <v>1.6000000000000001E-3</v>
      </c>
      <c r="D15331">
        <v>1.5E-3</v>
      </c>
      <c r="E15331">
        <v>2.8999999999999998E-3</v>
      </c>
      <c r="F15331">
        <v>-3.8E-3</v>
      </c>
      <c r="G15331">
        <v>2.5999999999999999E-3</v>
      </c>
      <c r="H15331">
        <v>2.0000000000000001E-4</v>
      </c>
    </row>
    <row r="15332" spans="1:8" x14ac:dyDescent="0.25">
      <c r="A15332" s="6">
        <v>45440</v>
      </c>
      <c r="B15332">
        <v>-4.0000000000000002E-4</v>
      </c>
      <c r="C15332">
        <v>1.2999999999999999E-3</v>
      </c>
      <c r="D15332">
        <v>-8.8000000000000005E-3</v>
      </c>
      <c r="E15332">
        <v>1E-3</v>
      </c>
      <c r="F15332">
        <v>-1.12E-2</v>
      </c>
      <c r="G15332">
        <v>5.4000000000000003E-3</v>
      </c>
      <c r="H15332">
        <v>2.0000000000000001E-4</v>
      </c>
    </row>
    <row r="15333" spans="1:8" x14ac:dyDescent="0.25">
      <c r="A15333" s="6">
        <v>45441</v>
      </c>
      <c r="B15333">
        <v>-7.7000000000000002E-3</v>
      </c>
      <c r="C15333">
        <v>-4.0000000000000001E-3</v>
      </c>
      <c r="D15333">
        <v>-6.1999999999999998E-3</v>
      </c>
      <c r="E15333">
        <v>4.5999999999999999E-3</v>
      </c>
      <c r="F15333">
        <v>-2.0000000000000001E-4</v>
      </c>
      <c r="G15333">
        <v>2.5000000000000001E-3</v>
      </c>
      <c r="H15333">
        <v>2.0000000000000001E-4</v>
      </c>
    </row>
    <row r="15334" spans="1:8" x14ac:dyDescent="0.25">
      <c r="A15334" s="6">
        <v>45442</v>
      </c>
      <c r="B15334">
        <v>-5.3E-3</v>
      </c>
      <c r="C15334">
        <v>1.3599999999999999E-2</v>
      </c>
      <c r="D15334">
        <v>0.01</v>
      </c>
      <c r="E15334">
        <v>3.2000000000000002E-3</v>
      </c>
      <c r="F15334">
        <v>1.06E-2</v>
      </c>
      <c r="G15334">
        <v>-5.0000000000000001E-3</v>
      </c>
      <c r="H15334">
        <v>2.0000000000000001E-4</v>
      </c>
    </row>
    <row r="15335" spans="1:8" x14ac:dyDescent="0.25">
      <c r="A15335" s="6">
        <v>45443</v>
      </c>
      <c r="B15335">
        <v>6.7999999999999996E-3</v>
      </c>
      <c r="C15335">
        <v>-2.0000000000000001E-4</v>
      </c>
      <c r="D15335">
        <v>7.7999999999999996E-3</v>
      </c>
      <c r="E15335">
        <v>9.3999999999998998E-3</v>
      </c>
      <c r="F15335">
        <v>7.7999999999999996E-3</v>
      </c>
      <c r="G15335">
        <v>-6.7000000000000002E-3</v>
      </c>
      <c r="H15335">
        <v>2.0000000000000001E-4</v>
      </c>
    </row>
    <row r="15336" spans="1:8" x14ac:dyDescent="0.25">
      <c r="A15336" s="6">
        <v>45446</v>
      </c>
      <c r="B15336">
        <v>5.0000000000000001E-4</v>
      </c>
      <c r="C15336">
        <v>-3.2000000000000002E-3</v>
      </c>
      <c r="D15336">
        <v>-5.6999999999998996E-3</v>
      </c>
      <c r="E15336">
        <v>3.5999999999999999E-3</v>
      </c>
      <c r="F15336">
        <v>-4.4000000000000003E-3</v>
      </c>
      <c r="G15336">
        <v>-1.9E-3</v>
      </c>
      <c r="H15336">
        <v>2.0000000000000001E-4</v>
      </c>
    </row>
    <row r="15337" spans="1:8" x14ac:dyDescent="0.25">
      <c r="A15337" s="6">
        <v>45447</v>
      </c>
      <c r="B15337">
        <v>-5.9999999999999995E-4</v>
      </c>
      <c r="C15337">
        <v>-1.2699999999999999E-2</v>
      </c>
      <c r="D15337">
        <v>-7.6E-3</v>
      </c>
      <c r="E15337">
        <v>-2.0999999999999999E-3</v>
      </c>
      <c r="F15337">
        <v>-1.1999999999999999E-3</v>
      </c>
      <c r="G15337">
        <v>-2.0999999999999999E-3</v>
      </c>
      <c r="H15337">
        <v>2.0000000000000001E-4</v>
      </c>
    </row>
    <row r="15338" spans="1:8" x14ac:dyDescent="0.25">
      <c r="A15338" s="6">
        <v>45448</v>
      </c>
      <c r="B15338">
        <v>1.23E-2</v>
      </c>
      <c r="C15338">
        <v>3.3E-3</v>
      </c>
      <c r="D15338">
        <v>-6.0999999999998998E-3</v>
      </c>
      <c r="E15338">
        <v>-4.4999999999999997E-3</v>
      </c>
      <c r="F15338">
        <v>-6.7999999999999996E-3</v>
      </c>
      <c r="G15338">
        <v>1.2E-2</v>
      </c>
      <c r="H15338">
        <v>2.0000000000000001E-4</v>
      </c>
    </row>
    <row r="15339" spans="1:8" x14ac:dyDescent="0.25">
      <c r="A15339" s="6">
        <v>45449</v>
      </c>
      <c r="B15339">
        <v>-5.9999999999999995E-4</v>
      </c>
      <c r="C15339">
        <v>-5.6999999999998996E-3</v>
      </c>
      <c r="D15339">
        <v>-6.9999999999999999E-4</v>
      </c>
      <c r="E15339">
        <v>-4.0000000000000002E-4</v>
      </c>
      <c r="F15339">
        <v>-1.6999999999999999E-3</v>
      </c>
      <c r="G15339">
        <v>-5.5999999999999999E-3</v>
      </c>
      <c r="H15339">
        <v>2.0000000000000001E-4</v>
      </c>
    </row>
    <row r="15340" spans="1:8" x14ac:dyDescent="0.25">
      <c r="A15340" s="6">
        <v>45450</v>
      </c>
      <c r="B15340">
        <v>-2.3E-3</v>
      </c>
      <c r="C15340">
        <v>-9.3999999999998998E-3</v>
      </c>
      <c r="D15340">
        <v>6.9999999999999999E-4</v>
      </c>
      <c r="E15340">
        <v>3.4999999999998999E-3</v>
      </c>
      <c r="F15340">
        <v>1.9E-3</v>
      </c>
      <c r="G15340">
        <v>1.1000000000000001E-3</v>
      </c>
      <c r="H15340">
        <v>2.0000000000000001E-4</v>
      </c>
    </row>
    <row r="15341" spans="1:8" x14ac:dyDescent="0.25">
      <c r="A15341" s="6">
        <v>45453</v>
      </c>
      <c r="B15341">
        <v>2.7000000000000001E-3</v>
      </c>
      <c r="C15341">
        <v>-1.5E-3</v>
      </c>
      <c r="D15341">
        <v>-2.8E-3</v>
      </c>
      <c r="E15341">
        <v>-2.0999999999999999E-3</v>
      </c>
      <c r="F15341">
        <v>-4.3E-3</v>
      </c>
      <c r="G15341">
        <v>8.1999999999999001E-3</v>
      </c>
      <c r="H15341">
        <v>2.0000000000000001E-4</v>
      </c>
    </row>
    <row r="15342" spans="1:8" x14ac:dyDescent="0.25">
      <c r="A15342" s="6">
        <v>45454</v>
      </c>
      <c r="B15342">
        <v>2E-3</v>
      </c>
      <c r="C15342">
        <v>-1.9E-3</v>
      </c>
      <c r="D15342">
        <v>-1.06E-2</v>
      </c>
      <c r="E15342">
        <v>2.3999999999999998E-3</v>
      </c>
      <c r="F15342">
        <v>-2.0999999999999999E-3</v>
      </c>
      <c r="G15342">
        <v>-2.2000000000000001E-3</v>
      </c>
      <c r="H15342">
        <v>2.0000000000000001E-4</v>
      </c>
    </row>
    <row r="15343" spans="1:8" x14ac:dyDescent="0.25">
      <c r="A15343" s="6">
        <v>45455</v>
      </c>
      <c r="B15343">
        <v>9.3999999999998998E-3</v>
      </c>
      <c r="C15343">
        <v>7.3000000000000001E-3</v>
      </c>
      <c r="D15343">
        <v>8.9999999999999998E-4</v>
      </c>
      <c r="E15343">
        <v>8.9999999999999998E-4</v>
      </c>
      <c r="F15343">
        <v>-3.3999999999999998E-3</v>
      </c>
      <c r="G15343">
        <v>6.7000000000000002E-3</v>
      </c>
      <c r="H15343">
        <v>2.0000000000000001E-4</v>
      </c>
    </row>
    <row r="15344" spans="1:8" x14ac:dyDescent="0.25">
      <c r="A15344" s="6">
        <v>45456</v>
      </c>
      <c r="B15344">
        <v>5.0000000000000001E-4</v>
      </c>
      <c r="C15344">
        <v>-1.0200000000000001E-2</v>
      </c>
      <c r="D15344">
        <v>-6.3E-3</v>
      </c>
      <c r="E15344">
        <v>9.7000000000000003E-3</v>
      </c>
      <c r="F15344">
        <v>-2.9999999999999997E-4</v>
      </c>
      <c r="G15344">
        <v>6.8999999999999999E-3</v>
      </c>
      <c r="H15344">
        <v>2.0000000000000001E-4</v>
      </c>
    </row>
    <row r="15345" spans="1:8" x14ac:dyDescent="0.25">
      <c r="A15345" s="6">
        <v>45457</v>
      </c>
      <c r="B15345">
        <v>-1.6000000000000001E-3</v>
      </c>
      <c r="C15345">
        <v>-1.4800000000000001E-2</v>
      </c>
      <c r="D15345">
        <v>-6.4000000000000003E-3</v>
      </c>
      <c r="E15345">
        <v>1.4E-3</v>
      </c>
      <c r="F15345">
        <v>6.9999999999999999E-4</v>
      </c>
      <c r="G15345">
        <v>2.3999999999999998E-3</v>
      </c>
      <c r="H15345">
        <v>2.0000000000000001E-4</v>
      </c>
    </row>
    <row r="15346" spans="1:8" x14ac:dyDescent="0.25">
      <c r="A15346" s="6">
        <v>45460</v>
      </c>
      <c r="B15346">
        <v>7.7999999999999996E-3</v>
      </c>
      <c r="C15346">
        <v>-3.2000000000000002E-3</v>
      </c>
      <c r="D15346">
        <v>5.1999999999999998E-3</v>
      </c>
      <c r="E15346">
        <v>9.1000000000000004E-3</v>
      </c>
      <c r="F15346">
        <v>2.3E-3</v>
      </c>
      <c r="G15346">
        <v>-1.1999999999999999E-3</v>
      </c>
      <c r="H15346">
        <v>2.0000000000000001E-4</v>
      </c>
    </row>
    <row r="15347" spans="1:8" x14ac:dyDescent="0.25">
      <c r="A15347" s="6">
        <v>45461</v>
      </c>
      <c r="B15347">
        <v>2E-3</v>
      </c>
      <c r="C15347">
        <v>-4.4999999999999997E-3</v>
      </c>
      <c r="D15347">
        <v>3.7000000000000002E-3</v>
      </c>
      <c r="E15347">
        <v>2.8E-3</v>
      </c>
      <c r="F15347">
        <v>-1E-3</v>
      </c>
      <c r="G15347">
        <v>1.0699999999999999E-2</v>
      </c>
      <c r="H15347">
        <v>2.0000000000000001E-4</v>
      </c>
    </row>
    <row r="15348" spans="1:8" x14ac:dyDescent="0.25">
      <c r="A15348" s="6">
        <v>45463</v>
      </c>
      <c r="B15348">
        <v>-3.0000000000000001E-3</v>
      </c>
      <c r="C15348">
        <v>-3.4999999999998999E-3</v>
      </c>
      <c r="D15348">
        <v>2.5000000000000001E-3</v>
      </c>
      <c r="E15348">
        <v>-6.3E-3</v>
      </c>
      <c r="F15348">
        <v>3.2000000000000002E-3</v>
      </c>
      <c r="G15348">
        <v>-8.1999999999999001E-3</v>
      </c>
      <c r="H15348">
        <v>2.0000000000000001E-4</v>
      </c>
    </row>
    <row r="15349" spans="1:8" x14ac:dyDescent="0.25">
      <c r="A15349" s="6">
        <v>45464</v>
      </c>
      <c r="B15349">
        <v>-1.2999999999999999E-3</v>
      </c>
      <c r="C15349">
        <v>4.4000000000000003E-3</v>
      </c>
      <c r="D15349">
        <v>-5.1000000000000004E-3</v>
      </c>
      <c r="E15349">
        <v>-8.0999999999999996E-3</v>
      </c>
      <c r="F15349">
        <v>1.6000000000000001E-3</v>
      </c>
      <c r="G15349">
        <v>-1.0200000000000001E-2</v>
      </c>
      <c r="H15349">
        <v>2.0000000000000001E-4</v>
      </c>
    </row>
    <row r="15350" spans="1:8" x14ac:dyDescent="0.25">
      <c r="A15350" s="6">
        <v>45467</v>
      </c>
      <c r="B15350">
        <v>-2.5999999999999999E-3</v>
      </c>
      <c r="C15350">
        <v>6.0999999999998998E-3</v>
      </c>
      <c r="D15350">
        <v>1.09E-2</v>
      </c>
      <c r="E15350">
        <v>-1E-4</v>
      </c>
      <c r="F15350">
        <v>6.4000000000000003E-3</v>
      </c>
      <c r="G15350">
        <v>-7.9000000000000008E-3</v>
      </c>
      <c r="H15350">
        <v>2.0000000000000001E-4</v>
      </c>
    </row>
    <row r="15351" spans="1:8" x14ac:dyDescent="0.25">
      <c r="A15351" s="6">
        <v>45468</v>
      </c>
      <c r="B15351">
        <v>3.0999999999999999E-3</v>
      </c>
      <c r="C15351">
        <v>-8.3000000000000001E-3</v>
      </c>
      <c r="D15351">
        <v>-1.21E-2</v>
      </c>
      <c r="E15351">
        <v>8.0000000000000004E-4</v>
      </c>
      <c r="F15351">
        <v>-1.2E-2</v>
      </c>
      <c r="G15351">
        <v>1.21E-2</v>
      </c>
      <c r="H15351">
        <v>2.0000000000000001E-4</v>
      </c>
    </row>
    <row r="15352" spans="1:8" x14ac:dyDescent="0.25">
      <c r="A15352" s="6">
        <v>45469</v>
      </c>
      <c r="B15352">
        <v>1.6000000000000001E-3</v>
      </c>
      <c r="C15352">
        <v>-1E-4</v>
      </c>
      <c r="D15352">
        <v>-2.0999999999999999E-3</v>
      </c>
      <c r="E15352">
        <v>4.4999999999999997E-3</v>
      </c>
      <c r="F15352">
        <v>-2.8E-3</v>
      </c>
      <c r="G15352">
        <v>-3.8E-3</v>
      </c>
      <c r="H15352">
        <v>2.0000000000000001E-4</v>
      </c>
    </row>
    <row r="15353" spans="1:8" x14ac:dyDescent="0.25">
      <c r="A15353" s="6">
        <v>45470</v>
      </c>
      <c r="B15353">
        <v>1.4E-3</v>
      </c>
      <c r="C15353">
        <v>5.3E-3</v>
      </c>
      <c r="D15353">
        <v>-3.8999999999999998E-3</v>
      </c>
      <c r="E15353">
        <v>-9.7000000000000003E-3</v>
      </c>
      <c r="F15353">
        <v>-1.1000000000000001E-3</v>
      </c>
      <c r="G15353">
        <v>-2.0999999999999999E-3</v>
      </c>
      <c r="H15353">
        <v>2.0000000000000001E-4</v>
      </c>
    </row>
    <row r="15354" spans="1:8" x14ac:dyDescent="0.25">
      <c r="A15354" s="6">
        <v>45471</v>
      </c>
      <c r="B15354">
        <v>-3.4999999999998999E-3</v>
      </c>
      <c r="C15354">
        <v>1.01E-2</v>
      </c>
      <c r="D15354">
        <v>1.2699999999999999E-2</v>
      </c>
      <c r="E15354">
        <v>-1.9E-3</v>
      </c>
      <c r="F15354">
        <v>7.0999999999998998E-3</v>
      </c>
      <c r="G15354">
        <v>3.4999999999998999E-3</v>
      </c>
      <c r="H15354">
        <v>2.0000000000000001E-4</v>
      </c>
    </row>
    <row r="15355" spans="1:8" x14ac:dyDescent="0.25">
      <c r="A15355" s="6">
        <v>45474</v>
      </c>
      <c r="B15355">
        <v>2.3E-3</v>
      </c>
      <c r="C15355">
        <v>-1.06E-2</v>
      </c>
      <c r="D15355">
        <v>-4.7999999999999996E-3</v>
      </c>
      <c r="E15355">
        <v>4.7999999999999996E-3</v>
      </c>
      <c r="F15355">
        <v>-3.3999999999999998E-3</v>
      </c>
      <c r="G15355">
        <v>8.8000000000000005E-3</v>
      </c>
      <c r="H15355">
        <v>2.0000000000000001E-4</v>
      </c>
    </row>
    <row r="15356" spans="1:8" x14ac:dyDescent="0.25">
      <c r="A15356" s="6">
        <v>45475</v>
      </c>
      <c r="B15356">
        <v>5.6999999999998996E-3</v>
      </c>
      <c r="C15356">
        <v>-4.6999999999998996E-3</v>
      </c>
      <c r="D15356">
        <v>4.0000000000000001E-3</v>
      </c>
      <c r="E15356">
        <v>4.7999999999999996E-3</v>
      </c>
      <c r="F15356">
        <v>-6.0999999999998998E-3</v>
      </c>
      <c r="G15356">
        <v>-5.0000000000000001E-3</v>
      </c>
      <c r="H15356">
        <v>2.0000000000000001E-4</v>
      </c>
    </row>
    <row r="15357" spans="1:8" x14ac:dyDescent="0.25">
      <c r="A15357" s="6">
        <v>45476</v>
      </c>
      <c r="B15357">
        <v>4.7999999999999996E-3</v>
      </c>
      <c r="C15357">
        <v>-2.8999999999999998E-3</v>
      </c>
      <c r="D15357">
        <v>-6.8999999999999999E-3</v>
      </c>
      <c r="E15357">
        <v>-2.0000000000000001E-4</v>
      </c>
      <c r="F15357">
        <v>5.7999999999999996E-3</v>
      </c>
      <c r="G15357">
        <v>2.0999999999999999E-3</v>
      </c>
      <c r="H15357">
        <v>2.0000000000000001E-4</v>
      </c>
    </row>
    <row r="15358" spans="1:8" x14ac:dyDescent="0.25">
      <c r="A15358" s="6">
        <v>45478</v>
      </c>
      <c r="B15358">
        <v>4.7999999999999996E-3</v>
      </c>
      <c r="C15358">
        <v>-7.9000000000000008E-3</v>
      </c>
      <c r="D15358">
        <v>-1.43E-2</v>
      </c>
      <c r="E15358">
        <v>-3.3E-3</v>
      </c>
      <c r="F15358">
        <v>-1.03E-2</v>
      </c>
      <c r="G15358">
        <v>-2.8999999999999998E-3</v>
      </c>
      <c r="H15358">
        <v>2.0000000000000001E-4</v>
      </c>
    </row>
    <row r="15359" spans="1:8" x14ac:dyDescent="0.25">
      <c r="A15359" s="6">
        <v>45481</v>
      </c>
      <c r="B15359">
        <v>1E-3</v>
      </c>
      <c r="C15359">
        <v>5.1999999999999998E-3</v>
      </c>
      <c r="D15359">
        <v>-1.9E-3</v>
      </c>
      <c r="E15359">
        <v>-3.2000000000000002E-3</v>
      </c>
      <c r="F15359">
        <v>4.6999999999998996E-3</v>
      </c>
      <c r="G15359">
        <v>3.0000000000000001E-3</v>
      </c>
      <c r="H15359">
        <v>2.0000000000000001E-4</v>
      </c>
    </row>
    <row r="15360" spans="1:8" x14ac:dyDescent="0.25">
      <c r="A15360" s="6">
        <v>45482</v>
      </c>
      <c r="B15360">
        <v>0</v>
      </c>
      <c r="C15360">
        <v>-6.0999999999998998E-3</v>
      </c>
      <c r="D15360">
        <v>5.0000000000000001E-3</v>
      </c>
      <c r="E15360">
        <v>-4.6999999999998996E-3</v>
      </c>
      <c r="F15360">
        <v>6.7000000000000002E-3</v>
      </c>
      <c r="G15360">
        <v>4.1999999999999997E-3</v>
      </c>
      <c r="H15360">
        <v>2.0000000000000001E-4</v>
      </c>
    </row>
    <row r="15361" spans="1:8" x14ac:dyDescent="0.25">
      <c r="A15361" s="6">
        <v>45483</v>
      </c>
      <c r="B15361">
        <v>9.7000000000000003E-3</v>
      </c>
      <c r="C15361">
        <v>-1.2999999999999999E-3</v>
      </c>
      <c r="D15361">
        <v>4.0999999999998997E-3</v>
      </c>
      <c r="E15361">
        <v>2E-3</v>
      </c>
      <c r="F15361">
        <v>1.8E-3</v>
      </c>
      <c r="G15361">
        <v>3.7000000000000002E-3</v>
      </c>
      <c r="H15361">
        <v>2.0000000000000001E-4</v>
      </c>
    </row>
    <row r="15362" spans="1:8" x14ac:dyDescent="0.25">
      <c r="A15362" s="6">
        <v>45484</v>
      </c>
      <c r="B15362">
        <v>-6.0000000000000001E-3</v>
      </c>
      <c r="C15362">
        <v>4.2099999999999999E-2</v>
      </c>
      <c r="D15362">
        <v>1.7600000000000001E-2</v>
      </c>
      <c r="E15362">
        <v>-1.03E-2</v>
      </c>
      <c r="F15362">
        <v>-8.9999999999999998E-4</v>
      </c>
      <c r="G15362">
        <v>-1.3599999999999999E-2</v>
      </c>
      <c r="H15362">
        <v>2.0000000000000001E-4</v>
      </c>
    </row>
    <row r="15363" spans="1:8" x14ac:dyDescent="0.25">
      <c r="A15363" s="6">
        <v>45485</v>
      </c>
      <c r="B15363">
        <v>5.7999999999999996E-3</v>
      </c>
      <c r="C15363">
        <v>6.3E-3</v>
      </c>
      <c r="D15363">
        <v>-4.6999999999998996E-3</v>
      </c>
      <c r="E15363">
        <v>-4.6999999999998996E-3</v>
      </c>
      <c r="F15363">
        <v>1.2999999999999999E-3</v>
      </c>
      <c r="G15363">
        <v>-7.4000000000000003E-3</v>
      </c>
      <c r="H15363">
        <v>2.0000000000000001E-4</v>
      </c>
    </row>
    <row r="15364" spans="1:8" x14ac:dyDescent="0.25">
      <c r="A15364" s="6">
        <v>45488</v>
      </c>
      <c r="B15364">
        <v>3.8E-3</v>
      </c>
      <c r="C15364">
        <v>1.1599999999999999E-2</v>
      </c>
      <c r="D15364">
        <v>5.6999999999998996E-3</v>
      </c>
      <c r="E15364">
        <v>-2.3E-3</v>
      </c>
      <c r="F15364">
        <v>-3.7000000000000002E-3</v>
      </c>
      <c r="G15364">
        <v>6.7000000000000002E-3</v>
      </c>
      <c r="H15364">
        <v>2.0000000000000001E-4</v>
      </c>
    </row>
    <row r="15365" spans="1:8" x14ac:dyDescent="0.25">
      <c r="A15365" s="6">
        <v>45489</v>
      </c>
      <c r="B15365">
        <v>8.1999999999999001E-3</v>
      </c>
      <c r="C15365">
        <v>2.7699999999999999E-2</v>
      </c>
      <c r="D15365">
        <v>1.34E-2</v>
      </c>
      <c r="E15365">
        <v>-6.1999999999999998E-3</v>
      </c>
      <c r="F15365">
        <v>5.0000000000000001E-4</v>
      </c>
      <c r="G15365">
        <v>-1.2699999999999999E-2</v>
      </c>
      <c r="H15365">
        <v>2.0000000000000001E-4</v>
      </c>
    </row>
    <row r="15366" spans="1:8" x14ac:dyDescent="0.25">
      <c r="A15366" s="6">
        <v>45490</v>
      </c>
      <c r="B15366">
        <v>-1.49E-2</v>
      </c>
      <c r="C15366">
        <v>5.0000000000000001E-3</v>
      </c>
      <c r="D15366">
        <v>2.46E-2</v>
      </c>
      <c r="E15366">
        <v>7.7000000000000002E-3</v>
      </c>
      <c r="F15366">
        <v>-1.1999999999999999E-3</v>
      </c>
      <c r="G15366">
        <v>-1.8700000000000001E-2</v>
      </c>
      <c r="H15366">
        <v>2.0000000000000001E-4</v>
      </c>
    </row>
    <row r="15367" spans="1:8" x14ac:dyDescent="0.25">
      <c r="A15367" s="6">
        <v>45491</v>
      </c>
      <c r="B15367">
        <v>-9.4999999999999998E-3</v>
      </c>
      <c r="C15367">
        <v>-1.1299999999999999E-2</v>
      </c>
      <c r="D15367">
        <v>2.9999999999999997E-4</v>
      </c>
      <c r="E15367">
        <v>9.7000000000000003E-3</v>
      </c>
      <c r="F15367">
        <v>4.0000000000000001E-3</v>
      </c>
      <c r="G15367">
        <v>8.8999999999999999E-3</v>
      </c>
      <c r="H15367">
        <v>2.0000000000000001E-4</v>
      </c>
    </row>
    <row r="15368" spans="1:8" x14ac:dyDescent="0.25">
      <c r="A15368" s="6">
        <v>45492</v>
      </c>
      <c r="B15368">
        <v>-6.7999999999999996E-3</v>
      </c>
      <c r="C15368">
        <v>8.0000000000000004E-4</v>
      </c>
      <c r="D15368">
        <v>-1.2999999999999999E-3</v>
      </c>
      <c r="E15368">
        <v>-1.1000000000000001E-3</v>
      </c>
      <c r="F15368">
        <v>-4.8999999999999998E-3</v>
      </c>
      <c r="G15368">
        <v>4.8999999999999998E-3</v>
      </c>
      <c r="H15368">
        <v>2.0000000000000001E-4</v>
      </c>
    </row>
    <row r="15369" spans="1:8" x14ac:dyDescent="0.25">
      <c r="A15369" s="6">
        <v>45495</v>
      </c>
      <c r="B15369">
        <v>1.0800000000000001E-2</v>
      </c>
      <c r="C15369">
        <v>5.3E-3</v>
      </c>
      <c r="D15369">
        <v>-5.4999999999999997E-3</v>
      </c>
      <c r="E15369">
        <v>-3.3999999999999998E-3</v>
      </c>
      <c r="F15369">
        <v>6.8999999999999999E-3</v>
      </c>
      <c r="G15369">
        <v>5.7999999999999996E-3</v>
      </c>
      <c r="H15369">
        <v>2.0000000000000001E-4</v>
      </c>
    </row>
    <row r="15370" spans="1:8" x14ac:dyDescent="0.25">
      <c r="A15370" s="6">
        <v>45496</v>
      </c>
      <c r="B15370">
        <v>-6.9999999999999999E-4</v>
      </c>
      <c r="C15370">
        <v>1.15E-2</v>
      </c>
      <c r="D15370">
        <v>1E-4</v>
      </c>
      <c r="E15370">
        <v>-4.3E-3</v>
      </c>
      <c r="F15370">
        <v>-1.6999999999999999E-3</v>
      </c>
      <c r="G15370">
        <v>7.1999999999999998E-3</v>
      </c>
      <c r="H15370">
        <v>2.0000000000000001E-4</v>
      </c>
    </row>
    <row r="15371" spans="1:8" x14ac:dyDescent="0.25">
      <c r="A15371" s="6">
        <v>45497</v>
      </c>
      <c r="B15371">
        <v>-2.4E-2</v>
      </c>
      <c r="C15371">
        <v>4.0000000000000002E-4</v>
      </c>
      <c r="D15371">
        <v>1.7299999999999999E-2</v>
      </c>
      <c r="E15371">
        <v>1.2999999999999999E-3</v>
      </c>
      <c r="F15371">
        <v>5.0000000000000001E-4</v>
      </c>
      <c r="G15371">
        <v>-4.8999999999999998E-3</v>
      </c>
      <c r="H15371">
        <v>2.0000000000000001E-4</v>
      </c>
    </row>
    <row r="15372" spans="1:8" x14ac:dyDescent="0.25">
      <c r="A15372" s="6">
        <v>45498</v>
      </c>
      <c r="B15372">
        <v>-3.0000000000000001E-3</v>
      </c>
      <c r="C15372">
        <v>1.6500000000000001E-2</v>
      </c>
      <c r="D15372">
        <v>6.7000000000000002E-3</v>
      </c>
      <c r="E15372">
        <v>-1.2999999999999999E-3</v>
      </c>
      <c r="F15372">
        <v>1.4E-3</v>
      </c>
      <c r="G15372">
        <v>-1.6799999999999999E-2</v>
      </c>
      <c r="H15372">
        <v>2.0000000000000001E-4</v>
      </c>
    </row>
    <row r="15373" spans="1:8" x14ac:dyDescent="0.25">
      <c r="A15373" s="6">
        <v>45499</v>
      </c>
      <c r="B15373">
        <v>1.0999999999999999E-2</v>
      </c>
      <c r="C15373">
        <v>5.4999999999999997E-3</v>
      </c>
      <c r="D15373">
        <v>-1.6999999999999999E-3</v>
      </c>
      <c r="E15373">
        <v>6.9999999999999999E-4</v>
      </c>
      <c r="F15373">
        <v>1.2999999999999999E-3</v>
      </c>
      <c r="G15373">
        <v>1.4E-3</v>
      </c>
      <c r="H15373">
        <v>2.0000000000000001E-4</v>
      </c>
    </row>
    <row r="15374" spans="1:8" x14ac:dyDescent="0.25">
      <c r="A15374" s="6">
        <v>45502</v>
      </c>
      <c r="B15374">
        <v>-2.0000000000000001E-4</v>
      </c>
      <c r="C15374">
        <v>-9.8999999999999002E-3</v>
      </c>
      <c r="D15374">
        <v>-4.7999999999999996E-3</v>
      </c>
      <c r="E15374">
        <v>6.4999999999999997E-3</v>
      </c>
      <c r="F15374">
        <v>-2.2000000000000001E-3</v>
      </c>
      <c r="G15374">
        <v>-4.8999999999999998E-3</v>
      </c>
      <c r="H15374">
        <v>2.0000000000000001E-4</v>
      </c>
    </row>
    <row r="15375" spans="1:8" x14ac:dyDescent="0.25">
      <c r="A15375" s="6">
        <v>45503</v>
      </c>
      <c r="B15375">
        <v>-4.8999999999999998E-3</v>
      </c>
      <c r="C15375">
        <v>7.0999999999998998E-3</v>
      </c>
      <c r="D15375">
        <v>1.37E-2</v>
      </c>
      <c r="E15375">
        <v>4.1999999999999997E-3</v>
      </c>
      <c r="F15375">
        <v>-1.0500000000000001E-2</v>
      </c>
      <c r="G15375">
        <v>-1.0800000000000001E-2</v>
      </c>
      <c r="H15375">
        <v>2.0000000000000001E-4</v>
      </c>
    </row>
    <row r="15376" spans="1:8" x14ac:dyDescent="0.25">
      <c r="A15376" s="6">
        <v>45504</v>
      </c>
      <c r="B15376">
        <v>1.52E-2</v>
      </c>
      <c r="C15376">
        <v>-9.7000000000000003E-3</v>
      </c>
      <c r="D15376">
        <v>-1.34E-2</v>
      </c>
      <c r="E15376">
        <v>5.0000000000000001E-3</v>
      </c>
      <c r="F15376">
        <v>1.39999999999999E-2</v>
      </c>
      <c r="G15376">
        <v>9.8999999999999002E-3</v>
      </c>
      <c r="H15376">
        <v>2.0000000000000001E-4</v>
      </c>
    </row>
    <row r="15377" spans="1:8" x14ac:dyDescent="0.25">
      <c r="A15377" s="6">
        <v>45505</v>
      </c>
      <c r="B15377">
        <v>-1.61E-2</v>
      </c>
      <c r="C15377">
        <v>-1.23E-2</v>
      </c>
      <c r="D15377">
        <v>-6.4999999999999997E-3</v>
      </c>
      <c r="E15377">
        <v>8.8000000000000005E-3</v>
      </c>
      <c r="F15377">
        <v>-9.2999999999999992E-3</v>
      </c>
      <c r="G15377">
        <v>2.0000000000000001E-4</v>
      </c>
      <c r="H15377">
        <v>2.0000000000000001E-4</v>
      </c>
    </row>
    <row r="15378" spans="1:8" x14ac:dyDescent="0.25">
      <c r="A15378" s="6">
        <v>45506</v>
      </c>
      <c r="B15378">
        <v>-2.10999999999999E-2</v>
      </c>
      <c r="C15378">
        <v>-1.18999999999999E-2</v>
      </c>
      <c r="D15378">
        <v>-7.6E-3</v>
      </c>
      <c r="E15378">
        <v>9.1000000000000004E-3</v>
      </c>
      <c r="F15378">
        <v>8.0000000000000002E-3</v>
      </c>
      <c r="G15378">
        <v>-1.38E-2</v>
      </c>
      <c r="H15378">
        <v>2.0000000000000001E-4</v>
      </c>
    </row>
    <row r="15379" spans="1:8" x14ac:dyDescent="0.25">
      <c r="A15379" s="6">
        <v>45509</v>
      </c>
      <c r="B15379">
        <v>-3.0200000000000001E-2</v>
      </c>
      <c r="C15379">
        <v>-3.3999999999999998E-3</v>
      </c>
      <c r="D15379">
        <v>1E-4</v>
      </c>
      <c r="E15379">
        <v>-8.9999999999999998E-4</v>
      </c>
      <c r="F15379">
        <v>-1.6000000000000001E-3</v>
      </c>
      <c r="G15379">
        <v>-1.6000000000000001E-3</v>
      </c>
      <c r="H15379">
        <v>2.0000000000000001E-4</v>
      </c>
    </row>
    <row r="15380" spans="1:8" x14ac:dyDescent="0.25">
      <c r="A15380" s="6">
        <v>45510</v>
      </c>
      <c r="B15380">
        <v>0.01</v>
      </c>
      <c r="C15380">
        <v>-4.0000000000000002E-4</v>
      </c>
      <c r="D15380">
        <v>-5.6999999999998996E-3</v>
      </c>
      <c r="E15380">
        <v>-1.1999999999999999E-3</v>
      </c>
      <c r="F15380">
        <v>2.7000000000000001E-3</v>
      </c>
      <c r="G15380">
        <v>1.2999999999999999E-2</v>
      </c>
      <c r="H15380">
        <v>2.0000000000000001E-4</v>
      </c>
    </row>
    <row r="15381" spans="1:8" x14ac:dyDescent="0.25">
      <c r="A15381" s="6">
        <v>45511</v>
      </c>
      <c r="B15381">
        <v>-8.3000000000000001E-3</v>
      </c>
      <c r="C15381">
        <v>-4.5999999999999999E-3</v>
      </c>
      <c r="D15381">
        <v>7.1999999999999998E-3</v>
      </c>
      <c r="E15381">
        <v>6.7999999999999996E-3</v>
      </c>
      <c r="F15381">
        <v>-8.8999999999999999E-3</v>
      </c>
      <c r="G15381">
        <v>-1.5E-3</v>
      </c>
      <c r="H15381">
        <v>2.0000000000000001E-4</v>
      </c>
    </row>
    <row r="15382" spans="1:8" x14ac:dyDescent="0.25">
      <c r="A15382" s="6">
        <v>45512</v>
      </c>
      <c r="B15382">
        <v>2.3799999999999901E-2</v>
      </c>
      <c r="C15382">
        <v>8.9999999999999998E-4</v>
      </c>
      <c r="D15382">
        <v>-8.0999999999999996E-3</v>
      </c>
      <c r="E15382">
        <v>-5.4999999999999997E-3</v>
      </c>
      <c r="F15382">
        <v>6.9999999999999999E-4</v>
      </c>
      <c r="G15382">
        <v>9.1999999999999998E-3</v>
      </c>
      <c r="H15382">
        <v>2.0000000000000001E-4</v>
      </c>
    </row>
    <row r="15383" spans="1:8" x14ac:dyDescent="0.25">
      <c r="A15383" s="6">
        <v>45513</v>
      </c>
      <c r="B15383">
        <v>4.3E-3</v>
      </c>
      <c r="C15383">
        <v>-7.6E-3</v>
      </c>
      <c r="D15383">
        <v>-3.3999999999999998E-3</v>
      </c>
      <c r="E15383">
        <v>2.3E-3</v>
      </c>
      <c r="F15383">
        <v>-1.6000000000000001E-3</v>
      </c>
      <c r="G15383">
        <v>1.47E-2</v>
      </c>
      <c r="H15383">
        <v>2.0000000000000001E-4</v>
      </c>
    </row>
    <row r="15384" spans="1:8" x14ac:dyDescent="0.25">
      <c r="A15384" s="6">
        <v>45516</v>
      </c>
      <c r="B15384">
        <v>-8.0000000000000004E-4</v>
      </c>
      <c r="C15384">
        <v>-8.6999999999999994E-3</v>
      </c>
      <c r="D15384">
        <v>-5.8999999999999999E-3</v>
      </c>
      <c r="E15384">
        <v>8.0000000000000004E-4</v>
      </c>
      <c r="F15384">
        <v>4.0000000000000001E-3</v>
      </c>
      <c r="G15384">
        <v>1.2699999999999999E-2</v>
      </c>
      <c r="H15384">
        <v>2.0000000000000001E-4</v>
      </c>
    </row>
    <row r="15385" spans="1:8" x14ac:dyDescent="0.25">
      <c r="A15385" s="6">
        <v>45517</v>
      </c>
      <c r="B15385">
        <v>1.6899999999999998E-2</v>
      </c>
      <c r="C15385">
        <v>1.6000000000000001E-3</v>
      </c>
      <c r="D15385">
        <v>-7.4000000000000003E-3</v>
      </c>
      <c r="E15385">
        <v>-4.8999999999999998E-3</v>
      </c>
      <c r="F15385">
        <v>1.0699999999999999E-2</v>
      </c>
      <c r="G15385">
        <v>-3.3999999999999998E-3</v>
      </c>
      <c r="H15385">
        <v>2.0000000000000001E-4</v>
      </c>
    </row>
    <row r="15386" spans="1:8" x14ac:dyDescent="0.25">
      <c r="A15386" s="6">
        <v>45518</v>
      </c>
      <c r="B15386">
        <v>3.0000000000000001E-3</v>
      </c>
      <c r="C15386">
        <v>-1.09E-2</v>
      </c>
      <c r="D15386">
        <v>2.5000000000000001E-3</v>
      </c>
      <c r="E15386">
        <v>1.4E-3</v>
      </c>
      <c r="F15386">
        <v>3.7000000000000002E-3</v>
      </c>
      <c r="G15386">
        <v>7.7999999999999996E-3</v>
      </c>
      <c r="H15386">
        <v>2.0000000000000001E-4</v>
      </c>
    </row>
    <row r="15387" spans="1:8" x14ac:dyDescent="0.25">
      <c r="A15387" s="6">
        <v>45519</v>
      </c>
      <c r="B15387">
        <v>1.77E-2</v>
      </c>
      <c r="C15387">
        <v>9.5999999999999992E-3</v>
      </c>
      <c r="D15387">
        <v>-7.4999999999999997E-3</v>
      </c>
      <c r="E15387">
        <v>-4.4999999999999997E-3</v>
      </c>
      <c r="F15387">
        <v>4.1999999999999997E-3</v>
      </c>
      <c r="G15387">
        <v>5.0000000000000001E-4</v>
      </c>
      <c r="H15387">
        <v>2.0000000000000001E-4</v>
      </c>
    </row>
    <row r="15388" spans="1:8" x14ac:dyDescent="0.25">
      <c r="A15388" s="6">
        <v>45520</v>
      </c>
      <c r="B15388">
        <v>2.2000000000000001E-3</v>
      </c>
      <c r="C15388">
        <v>4.0000000000000002E-4</v>
      </c>
      <c r="D15388">
        <v>7.7000000000000002E-3</v>
      </c>
      <c r="E15388">
        <v>-2.3E-3</v>
      </c>
      <c r="F15388">
        <v>5.1000000000000004E-3</v>
      </c>
      <c r="G15388">
        <v>8.9999999999999998E-4</v>
      </c>
      <c r="H15388">
        <v>2.0000000000000001E-4</v>
      </c>
    </row>
    <row r="15389" spans="1:8" x14ac:dyDescent="0.25">
      <c r="A15389" s="6">
        <v>45523</v>
      </c>
      <c r="B15389">
        <v>9.7999999999999997E-3</v>
      </c>
      <c r="C15389">
        <v>2.2000000000000001E-3</v>
      </c>
      <c r="D15389">
        <v>-2.5999999999999999E-3</v>
      </c>
      <c r="E15389">
        <v>-1.03E-2</v>
      </c>
      <c r="F15389">
        <v>4.7999999999999996E-3</v>
      </c>
      <c r="G15389">
        <v>2.0999999999999999E-3</v>
      </c>
      <c r="H15389">
        <v>2.0000000000000001E-4</v>
      </c>
    </row>
    <row r="15390" spans="1:8" x14ac:dyDescent="0.25">
      <c r="A15390" s="6">
        <v>45524</v>
      </c>
      <c r="B15390">
        <v>-3.0999999999999999E-3</v>
      </c>
      <c r="C15390">
        <v>-7.4999999999999997E-3</v>
      </c>
      <c r="D15390">
        <v>-6.4999999999999997E-3</v>
      </c>
      <c r="E15390">
        <v>3.8E-3</v>
      </c>
      <c r="F15390">
        <v>-6.4999999999999997E-3</v>
      </c>
      <c r="G15390">
        <v>6.9999999999999999E-4</v>
      </c>
      <c r="H15390">
        <v>2.0000000000000001E-4</v>
      </c>
    </row>
    <row r="15391" spans="1:8" x14ac:dyDescent="0.25">
      <c r="A15391" s="6">
        <v>45525</v>
      </c>
      <c r="B15391">
        <v>5.1000000000000004E-3</v>
      </c>
      <c r="C15391">
        <v>8.5000000000000006E-3</v>
      </c>
      <c r="D15391">
        <v>-6.4000000000000003E-3</v>
      </c>
      <c r="E15391">
        <v>-4.1999999999999997E-3</v>
      </c>
      <c r="F15391">
        <v>1.9E-3</v>
      </c>
      <c r="G15391">
        <v>8.9999999999999998E-4</v>
      </c>
      <c r="H15391">
        <v>2.0000000000000001E-4</v>
      </c>
    </row>
    <row r="15392" spans="1:8" x14ac:dyDescent="0.25">
      <c r="A15392" s="6">
        <v>45526</v>
      </c>
      <c r="B15392">
        <v>-9.5999999999999992E-3</v>
      </c>
      <c r="C15392">
        <v>-2.3999999999999998E-3</v>
      </c>
      <c r="D15392">
        <v>1.37E-2</v>
      </c>
      <c r="E15392">
        <v>5.1000000000000004E-3</v>
      </c>
      <c r="F15392">
        <v>-2.3999999999999998E-3</v>
      </c>
      <c r="G15392">
        <v>3.3999999999999998E-3</v>
      </c>
      <c r="H15392">
        <v>2.0000000000000001E-4</v>
      </c>
    </row>
    <row r="15393" spans="1:8" x14ac:dyDescent="0.25">
      <c r="A15393" s="6">
        <v>45527</v>
      </c>
      <c r="B15393">
        <v>1.29E-2</v>
      </c>
      <c r="C15393">
        <v>1.89E-2</v>
      </c>
      <c r="D15393">
        <v>8.3999999999999995E-3</v>
      </c>
      <c r="E15393">
        <v>-5.0000000000000001E-3</v>
      </c>
      <c r="F15393">
        <v>7.0999999999998998E-3</v>
      </c>
      <c r="G15393">
        <v>1.2999999999999999E-3</v>
      </c>
      <c r="H15393">
        <v>2.0000000000000001E-4</v>
      </c>
    </row>
    <row r="15394" spans="1:8" x14ac:dyDescent="0.25">
      <c r="A15394" s="6">
        <v>45530</v>
      </c>
      <c r="B15394">
        <v>-3.3999999999999998E-3</v>
      </c>
      <c r="C15394">
        <v>3.3E-3</v>
      </c>
      <c r="D15394">
        <v>1.9E-3</v>
      </c>
      <c r="E15394">
        <v>1.4E-3</v>
      </c>
      <c r="F15394">
        <v>-5.0000000000000001E-4</v>
      </c>
      <c r="G15394">
        <v>-4.3E-3</v>
      </c>
      <c r="H15394">
        <v>2.0000000000000001E-4</v>
      </c>
    </row>
    <row r="15395" spans="1:8" x14ac:dyDescent="0.25">
      <c r="A15395" s="6">
        <v>45531</v>
      </c>
      <c r="B15395">
        <v>5.0000000000000001E-4</v>
      </c>
      <c r="C15395">
        <v>-8.8000000000000005E-3</v>
      </c>
      <c r="D15395">
        <v>2.0000000000000001E-4</v>
      </c>
      <c r="E15395">
        <v>2.7000000000000001E-3</v>
      </c>
      <c r="F15395">
        <v>2.3999999999999998E-3</v>
      </c>
      <c r="G15395">
        <v>5.1999999999999998E-3</v>
      </c>
      <c r="H15395">
        <v>2.0000000000000001E-4</v>
      </c>
    </row>
    <row r="15396" spans="1:8" x14ac:dyDescent="0.25">
      <c r="A15396" s="6">
        <v>45532</v>
      </c>
      <c r="B15396">
        <v>-6.6E-3</v>
      </c>
      <c r="C15396">
        <v>-2.0999999999999999E-3</v>
      </c>
      <c r="D15396">
        <v>1.15E-2</v>
      </c>
      <c r="E15396">
        <v>5.6999999999998996E-3</v>
      </c>
      <c r="F15396">
        <v>-1.8E-3</v>
      </c>
      <c r="G15396">
        <v>3.3999999999999998E-3</v>
      </c>
      <c r="H15396">
        <v>2.0000000000000001E-4</v>
      </c>
    </row>
    <row r="15397" spans="1:8" x14ac:dyDescent="0.25">
      <c r="A15397" s="6">
        <v>45533</v>
      </c>
      <c r="B15397">
        <v>6.9999999999999999E-4</v>
      </c>
      <c r="C15397">
        <v>6.7000000000000002E-3</v>
      </c>
      <c r="D15397">
        <v>3.0000000000000001E-3</v>
      </c>
      <c r="E15397">
        <v>-1.1999999999999999E-3</v>
      </c>
      <c r="F15397">
        <v>-1.21E-2</v>
      </c>
      <c r="G15397">
        <v>-7.7000000000000002E-3</v>
      </c>
      <c r="H15397">
        <v>2.0000000000000001E-4</v>
      </c>
    </row>
    <row r="15398" spans="1:8" x14ac:dyDescent="0.25">
      <c r="A15398" s="6">
        <v>45534</v>
      </c>
      <c r="B15398">
        <v>9.7999999999999997E-3</v>
      </c>
      <c r="C15398">
        <v>-5.5999999999999999E-3</v>
      </c>
      <c r="D15398">
        <v>5.0000000000000001E-4</v>
      </c>
      <c r="E15398">
        <v>-1.9E-3</v>
      </c>
      <c r="F15398">
        <v>-1.4E-3</v>
      </c>
      <c r="G15398">
        <v>6.7000000000000002E-3</v>
      </c>
      <c r="H15398">
        <v>2.0000000000000001E-4</v>
      </c>
    </row>
    <row r="15399" spans="1:8" x14ac:dyDescent="0.25">
      <c r="A15399" s="6">
        <v>45538</v>
      </c>
      <c r="B15399">
        <v>-2.2599999999999999E-2</v>
      </c>
      <c r="C15399">
        <v>-7.3000000000000001E-3</v>
      </c>
      <c r="D15399">
        <v>1.38E-2</v>
      </c>
      <c r="E15399">
        <v>6.4000000000000003E-3</v>
      </c>
      <c r="F15399">
        <v>-8.0999999999999996E-3</v>
      </c>
      <c r="G15399">
        <v>-7.0999999999998998E-3</v>
      </c>
      <c r="H15399">
        <v>2.0000000000000001E-4</v>
      </c>
    </row>
    <row r="15400" spans="1:8" x14ac:dyDescent="0.25">
      <c r="A15400" s="6">
        <v>45539</v>
      </c>
      <c r="B15400">
        <v>-2.2000000000000001E-3</v>
      </c>
      <c r="C15400">
        <v>1.1999999999999999E-3</v>
      </c>
      <c r="D15400">
        <v>-5.7999999999999996E-3</v>
      </c>
      <c r="E15400">
        <v>-2.7000000000000001E-3</v>
      </c>
      <c r="F15400">
        <v>-6.9999999999999999E-4</v>
      </c>
      <c r="G15400">
        <v>-2.0999999999999999E-3</v>
      </c>
      <c r="H15400">
        <v>2.0000000000000001E-4</v>
      </c>
    </row>
    <row r="15401" spans="1:8" x14ac:dyDescent="0.25">
      <c r="A15401" s="6">
        <v>45540</v>
      </c>
      <c r="B15401">
        <v>-3.0999999999999999E-3</v>
      </c>
      <c r="C15401">
        <v>-5.9999999999999995E-4</v>
      </c>
      <c r="D15401">
        <v>-6.8999999999999999E-3</v>
      </c>
      <c r="E15401">
        <v>-2.5000000000000001E-3</v>
      </c>
      <c r="F15401">
        <v>1E-4</v>
      </c>
      <c r="G15401">
        <v>-3.5999999999999999E-3</v>
      </c>
      <c r="H15401">
        <v>2.0000000000000001E-4</v>
      </c>
    </row>
    <row r="15402" spans="1:8" x14ac:dyDescent="0.25">
      <c r="A15402" s="6">
        <v>45541</v>
      </c>
      <c r="B15402">
        <v>-1.8200000000000001E-2</v>
      </c>
      <c r="C15402">
        <v>-8.0000000000000004E-4</v>
      </c>
      <c r="D15402">
        <v>1.8E-3</v>
      </c>
      <c r="E15402">
        <v>3.3E-3</v>
      </c>
      <c r="F15402">
        <v>-5.0000000000000001E-4</v>
      </c>
      <c r="G15402">
        <v>-1.5E-3</v>
      </c>
      <c r="H15402">
        <v>2.0000000000000001E-4</v>
      </c>
    </row>
    <row r="15403" spans="1:8" x14ac:dyDescent="0.25">
      <c r="A15403" s="6">
        <v>45544</v>
      </c>
      <c r="B15403">
        <v>1.09E-2</v>
      </c>
      <c r="C15403">
        <v>-1.06E-2</v>
      </c>
      <c r="D15403">
        <v>-7.3000000000000001E-3</v>
      </c>
      <c r="E15403">
        <v>-1.0800000000000001E-2</v>
      </c>
      <c r="F15403">
        <v>3.7000000000000002E-3</v>
      </c>
      <c r="G15403">
        <v>8.8999999999999999E-3</v>
      </c>
      <c r="H15403">
        <v>2.0000000000000001E-4</v>
      </c>
    </row>
    <row r="15404" spans="1:8" x14ac:dyDescent="0.25">
      <c r="A15404" s="6">
        <v>45545</v>
      </c>
      <c r="B15404">
        <v>4.0000000000000001E-3</v>
      </c>
      <c r="C15404">
        <v>-2.8E-3</v>
      </c>
      <c r="D15404">
        <v>-8.3000000000000001E-3</v>
      </c>
      <c r="E15404">
        <v>-8.0000000000000004E-4</v>
      </c>
      <c r="F15404">
        <v>-1.6999999999999999E-3</v>
      </c>
      <c r="G15404">
        <v>-2.9999999999999997E-4</v>
      </c>
      <c r="H15404">
        <v>2.0000000000000001E-4</v>
      </c>
    </row>
    <row r="15405" spans="1:8" x14ac:dyDescent="0.25">
      <c r="A15405" s="6">
        <v>45546</v>
      </c>
      <c r="B15405">
        <v>1.04E-2</v>
      </c>
      <c r="C15405">
        <v>-6.6E-3</v>
      </c>
      <c r="D15405">
        <v>-1.6399999999999901E-2</v>
      </c>
      <c r="E15405">
        <v>-2E-3</v>
      </c>
      <c r="F15405">
        <v>5.7999999999999996E-3</v>
      </c>
      <c r="G15405">
        <v>8.6999999999999994E-3</v>
      </c>
      <c r="H15405">
        <v>2.0000000000000001E-4</v>
      </c>
    </row>
    <row r="15406" spans="1:8" x14ac:dyDescent="0.25">
      <c r="A15406" s="6">
        <v>45547</v>
      </c>
      <c r="B15406">
        <v>8.0000000000000002E-3</v>
      </c>
      <c r="C15406">
        <v>4.5999999999999999E-3</v>
      </c>
      <c r="D15406">
        <v>-5.1999999999999998E-3</v>
      </c>
      <c r="E15406">
        <v>3.8999999999999998E-3</v>
      </c>
      <c r="F15406">
        <v>-6.9999999999999999E-4</v>
      </c>
      <c r="G15406">
        <v>5.5999999999999999E-3</v>
      </c>
      <c r="H15406">
        <v>2.0000000000000001E-4</v>
      </c>
    </row>
    <row r="15407" spans="1:8" x14ac:dyDescent="0.25">
      <c r="A15407" s="6">
        <v>45548</v>
      </c>
      <c r="B15407">
        <v>6.9999999999999004E-3</v>
      </c>
      <c r="C15407">
        <v>1.9E-2</v>
      </c>
      <c r="D15407">
        <v>2.0000000000000001E-4</v>
      </c>
      <c r="E15407">
        <v>-2.8999999999999998E-3</v>
      </c>
      <c r="F15407">
        <v>3.0000000000000001E-3</v>
      </c>
      <c r="G15407">
        <v>-1.9E-3</v>
      </c>
      <c r="H15407">
        <v>2.0000000000000001E-4</v>
      </c>
    </row>
    <row r="15408" spans="1:8" x14ac:dyDescent="0.25">
      <c r="A15408" s="6">
        <v>45551</v>
      </c>
      <c r="B15408">
        <v>1.6000000000000001E-3</v>
      </c>
      <c r="C15408">
        <v>0</v>
      </c>
      <c r="D15408">
        <v>9.1000000000000004E-3</v>
      </c>
      <c r="E15408">
        <v>3.7000000000000002E-3</v>
      </c>
      <c r="F15408">
        <v>-4.4999999999999997E-3</v>
      </c>
      <c r="G15408">
        <v>-1.6000000000000001E-3</v>
      </c>
      <c r="H15408">
        <v>2.0000000000000001E-4</v>
      </c>
    </row>
    <row r="15409" spans="1:8" x14ac:dyDescent="0.25">
      <c r="A15409" s="6">
        <v>45552</v>
      </c>
      <c r="B15409">
        <v>8.0000000000000004E-4</v>
      </c>
      <c r="C15409">
        <v>7.7000000000000002E-3</v>
      </c>
      <c r="D15409">
        <v>5.4999999999999997E-3</v>
      </c>
      <c r="E15409">
        <v>3.8999999999999998E-3</v>
      </c>
      <c r="F15409">
        <v>-3.2000000000000002E-3</v>
      </c>
      <c r="G15409">
        <v>-4.1999999999999997E-3</v>
      </c>
      <c r="H15409">
        <v>2.0000000000000001E-4</v>
      </c>
    </row>
    <row r="15410" spans="1:8" x14ac:dyDescent="0.25">
      <c r="A15410" s="6">
        <v>45553</v>
      </c>
      <c r="B15410">
        <v>-2.5000000000000001E-3</v>
      </c>
      <c r="C15410">
        <v>2.5999999999999999E-3</v>
      </c>
      <c r="D15410">
        <v>2.7000000000000001E-3</v>
      </c>
      <c r="E15410">
        <v>5.0000000000000001E-4</v>
      </c>
      <c r="F15410">
        <v>-3.7000000000000002E-3</v>
      </c>
      <c r="G15410">
        <v>2.0000000000000001E-4</v>
      </c>
      <c r="H15410">
        <v>2.0000000000000001E-4</v>
      </c>
    </row>
    <row r="15411" spans="1:8" x14ac:dyDescent="0.25">
      <c r="A15411" s="6">
        <v>45554</v>
      </c>
      <c r="B15411">
        <v>1.77E-2</v>
      </c>
      <c r="C15411">
        <v>3.3E-3</v>
      </c>
      <c r="D15411">
        <v>-2E-3</v>
      </c>
      <c r="E15411">
        <v>-1.9E-3</v>
      </c>
      <c r="F15411">
        <v>-4.0000000000000002E-4</v>
      </c>
      <c r="G15411">
        <v>6.0999999999998998E-3</v>
      </c>
      <c r="H15411">
        <v>2.0000000000000001E-4</v>
      </c>
    </row>
    <row r="15412" spans="1:8" x14ac:dyDescent="0.25">
      <c r="A15412" s="6">
        <v>45555</v>
      </c>
      <c r="B15412">
        <v>-2.5999999999999999E-3</v>
      </c>
      <c r="C15412">
        <v>-7.7999999999999996E-3</v>
      </c>
      <c r="D15412">
        <v>-6.3E-3</v>
      </c>
      <c r="E15412">
        <v>2.3E-3</v>
      </c>
      <c r="F15412">
        <v>-3.4999999999998999E-3</v>
      </c>
      <c r="G15412">
        <v>6.9999999999999004E-3</v>
      </c>
      <c r="H15412">
        <v>2.0000000000000001E-4</v>
      </c>
    </row>
    <row r="15413" spans="1:8" x14ac:dyDescent="0.25">
      <c r="A15413" s="6">
        <v>45558</v>
      </c>
      <c r="B15413">
        <v>2.0999999999999999E-3</v>
      </c>
      <c r="C15413">
        <v>-8.0999999999999996E-3</v>
      </c>
      <c r="D15413">
        <v>-1.1000000000000001E-3</v>
      </c>
      <c r="E15413">
        <v>4.4000000000000003E-3</v>
      </c>
      <c r="F15413">
        <v>-2.3999999999999998E-3</v>
      </c>
      <c r="G15413">
        <v>-5.6999999999998996E-3</v>
      </c>
      <c r="H15413">
        <v>2.0000000000000001E-4</v>
      </c>
    </row>
    <row r="15414" spans="1:8" x14ac:dyDescent="0.25">
      <c r="A15414" s="6">
        <v>45559</v>
      </c>
      <c r="B15414">
        <v>2.3999999999999998E-3</v>
      </c>
      <c r="C15414">
        <v>-1.1999999999999999E-3</v>
      </c>
      <c r="D15414">
        <v>-5.7999999999999996E-3</v>
      </c>
      <c r="E15414">
        <v>-2.8E-3</v>
      </c>
      <c r="F15414">
        <v>8.0999999999999996E-3</v>
      </c>
      <c r="G15414">
        <v>-1E-4</v>
      </c>
      <c r="H15414">
        <v>2.0000000000000001E-4</v>
      </c>
    </row>
    <row r="15415" spans="1:8" x14ac:dyDescent="0.25">
      <c r="A15415" s="6">
        <v>45560</v>
      </c>
      <c r="B15415">
        <v>-2.8999999999999998E-3</v>
      </c>
      <c r="C15415">
        <v>-9.1999999999999998E-3</v>
      </c>
      <c r="D15415">
        <v>-6.9999999999999004E-3</v>
      </c>
      <c r="E15415">
        <v>-5.0000000000000001E-4</v>
      </c>
      <c r="F15415">
        <v>1.5E-3</v>
      </c>
      <c r="G15415">
        <v>9.7999999999999997E-3</v>
      </c>
      <c r="H15415">
        <v>2.0000000000000001E-4</v>
      </c>
    </row>
    <row r="15416" spans="1:8" x14ac:dyDescent="0.25">
      <c r="A15416" s="6">
        <v>45561</v>
      </c>
      <c r="B15416">
        <v>4.3E-3</v>
      </c>
      <c r="C15416">
        <v>2.0999999999999999E-3</v>
      </c>
      <c r="D15416">
        <v>4.3E-3</v>
      </c>
      <c r="E15416">
        <v>-5.3E-3</v>
      </c>
      <c r="F15416">
        <v>5.4999999999999997E-3</v>
      </c>
      <c r="G15416">
        <v>-6.4999999999999997E-3</v>
      </c>
      <c r="H15416">
        <v>2.0000000000000001E-4</v>
      </c>
    </row>
    <row r="15417" spans="1:8" x14ac:dyDescent="0.25">
      <c r="A15417" s="6">
        <v>45562</v>
      </c>
      <c r="B15417">
        <v>-8.9999999999999998E-4</v>
      </c>
      <c r="C15417">
        <v>6.9999999999999004E-3</v>
      </c>
      <c r="D15417">
        <v>5.5999999999999999E-3</v>
      </c>
      <c r="E15417">
        <v>1.1999999999999999E-3</v>
      </c>
      <c r="F15417">
        <v>-5.9999999999999995E-4</v>
      </c>
      <c r="G15417">
        <v>-1.6199999999999999E-2</v>
      </c>
      <c r="H15417">
        <v>2.0000000000000001E-4</v>
      </c>
    </row>
    <row r="15418" spans="1:8" x14ac:dyDescent="0.25">
      <c r="A15418" s="6">
        <v>45565</v>
      </c>
      <c r="B15418">
        <v>3.5999999999999999E-3</v>
      </c>
      <c r="C15418">
        <v>-8.9999999999999998E-4</v>
      </c>
      <c r="D15418">
        <v>1.5E-3</v>
      </c>
      <c r="E15418">
        <v>4.0999999999998997E-3</v>
      </c>
      <c r="F15418">
        <v>-2.0000000000000001E-4</v>
      </c>
      <c r="G15418">
        <v>6.0999999999998998E-3</v>
      </c>
      <c r="H15418">
        <v>2.0000000000000001E-4</v>
      </c>
    </row>
    <row r="15419" spans="1:8" x14ac:dyDescent="0.25">
      <c r="A15419" s="6">
        <v>45566</v>
      </c>
      <c r="B15419">
        <v>-9.7000000000000003E-3</v>
      </c>
      <c r="C15419">
        <v>-6.4999999999999997E-3</v>
      </c>
      <c r="D15419">
        <v>-2.9999999999999997E-4</v>
      </c>
      <c r="E15419">
        <v>8.0000000000000002E-3</v>
      </c>
      <c r="F15419">
        <v>-5.8999999999999999E-3</v>
      </c>
      <c r="G15419">
        <v>-4.4999999999999997E-3</v>
      </c>
      <c r="H15419">
        <v>2.0000000000000001E-4</v>
      </c>
    </row>
    <row r="15420" spans="1:8" x14ac:dyDescent="0.25">
      <c r="A15420" s="6">
        <v>45567</v>
      </c>
      <c r="B15420">
        <v>0</v>
      </c>
      <c r="C15420">
        <v>-2.7000000000000001E-3</v>
      </c>
      <c r="D15420">
        <v>-1.8E-3</v>
      </c>
      <c r="E15420">
        <v>-5.0000000000000001E-3</v>
      </c>
      <c r="F15420">
        <v>4.0000000000000001E-3</v>
      </c>
      <c r="G15420">
        <v>4.8999999999999998E-3</v>
      </c>
      <c r="H15420">
        <v>2.0000000000000001E-4</v>
      </c>
    </row>
    <row r="15421" spans="1:8" x14ac:dyDescent="0.25">
      <c r="A15421" s="6">
        <v>45568</v>
      </c>
      <c r="B15421">
        <v>-2.3E-3</v>
      </c>
      <c r="C15421">
        <v>-6.6E-3</v>
      </c>
      <c r="D15421">
        <v>1.9E-3</v>
      </c>
      <c r="E15421">
        <v>4.5999999999999999E-3</v>
      </c>
      <c r="F15421">
        <v>3.2000000000000002E-3</v>
      </c>
      <c r="G15421">
        <v>7.9000000000000008E-3</v>
      </c>
      <c r="H15421">
        <v>2.0000000000000001E-4</v>
      </c>
    </row>
    <row r="15422" spans="1:8" x14ac:dyDescent="0.25">
      <c r="A15422" s="6">
        <v>45569</v>
      </c>
      <c r="B15422">
        <v>1.03E-2</v>
      </c>
      <c r="C15422">
        <v>4.7999999999999996E-3</v>
      </c>
      <c r="D15422">
        <v>2.8E-3</v>
      </c>
      <c r="E15422">
        <v>-5.3E-3</v>
      </c>
      <c r="F15422">
        <v>-1.6999999999999999E-3</v>
      </c>
      <c r="G15422">
        <v>4.0000000000000002E-4</v>
      </c>
      <c r="H15422">
        <v>2.0000000000000001E-4</v>
      </c>
    </row>
    <row r="15423" spans="1:8" x14ac:dyDescent="0.25">
      <c r="A15423" s="6">
        <v>45572</v>
      </c>
      <c r="B15423">
        <v>-9.7000000000000003E-3</v>
      </c>
      <c r="C15423">
        <v>-1.9E-3</v>
      </c>
      <c r="D15423">
        <v>2.8999999999999998E-3</v>
      </c>
      <c r="E15423">
        <v>6.9999999999999999E-4</v>
      </c>
      <c r="F15423">
        <v>7.7000000000000002E-3</v>
      </c>
      <c r="G15423">
        <v>2.0000000000000001E-4</v>
      </c>
      <c r="H15423">
        <v>2.0000000000000001E-4</v>
      </c>
    </row>
    <row r="15424" spans="1:8" x14ac:dyDescent="0.25">
      <c r="A15424" s="6">
        <v>45573</v>
      </c>
      <c r="B15424">
        <v>8.6999999999999994E-3</v>
      </c>
      <c r="C15424">
        <v>-7.4999999999999997E-3</v>
      </c>
      <c r="D15424">
        <v>-1.13999999999999E-2</v>
      </c>
      <c r="E15424">
        <v>-3.0999999999999999E-3</v>
      </c>
      <c r="F15424">
        <v>2.0999999999999999E-3</v>
      </c>
      <c r="G15424">
        <v>1.44999999999999E-2</v>
      </c>
      <c r="H15424">
        <v>2.0000000000000001E-4</v>
      </c>
    </row>
    <row r="15425" spans="1:8" x14ac:dyDescent="0.25">
      <c r="A15425" s="6">
        <v>45574</v>
      </c>
      <c r="B15425">
        <v>6.8999999999999999E-3</v>
      </c>
      <c r="C15425">
        <v>-4.6999999999998996E-3</v>
      </c>
      <c r="D15425">
        <v>1.8E-3</v>
      </c>
      <c r="E15425">
        <v>1.5E-3</v>
      </c>
      <c r="F15425">
        <v>-2.3E-3</v>
      </c>
      <c r="G15425">
        <v>8.0000000000000004E-4</v>
      </c>
      <c r="H15425">
        <v>2.0000000000000001E-4</v>
      </c>
    </row>
    <row r="15426" spans="1:8" x14ac:dyDescent="0.25">
      <c r="A15426" s="6">
        <v>45575</v>
      </c>
      <c r="B15426">
        <v>-2E-3</v>
      </c>
      <c r="C15426">
        <v>-3.8E-3</v>
      </c>
      <c r="D15426">
        <v>8.9999999999999998E-4</v>
      </c>
      <c r="E15426">
        <v>1.5E-3</v>
      </c>
      <c r="F15426">
        <v>1.5E-3</v>
      </c>
      <c r="G15426">
        <v>-1.5E-3</v>
      </c>
      <c r="H15426">
        <v>2.0000000000000001E-4</v>
      </c>
    </row>
    <row r="15427" spans="1:8" x14ac:dyDescent="0.25">
      <c r="A15427" s="6">
        <v>45576</v>
      </c>
      <c r="B15427">
        <v>7.4999999999999997E-3</v>
      </c>
      <c r="C15427">
        <v>1.2699999999999999E-2</v>
      </c>
      <c r="D15427">
        <v>7.6E-3</v>
      </c>
      <c r="E15427">
        <v>-9.7999999999999997E-3</v>
      </c>
      <c r="F15427">
        <v>0</v>
      </c>
      <c r="G15427">
        <v>1.12E-2</v>
      </c>
      <c r="H15427">
        <v>2.0000000000000001E-4</v>
      </c>
    </row>
    <row r="15428" spans="1:8" x14ac:dyDescent="0.25">
      <c r="A15428" s="6">
        <v>45579</v>
      </c>
      <c r="B15428">
        <v>6.9999999999999004E-3</v>
      </c>
      <c r="C15428">
        <v>-1.1999999999999999E-3</v>
      </c>
      <c r="D15428">
        <v>-3.2000000000000002E-3</v>
      </c>
      <c r="E15428">
        <v>-1E-3</v>
      </c>
      <c r="F15428">
        <v>4.6999999999998996E-3</v>
      </c>
      <c r="G15428">
        <v>4.8999999999999998E-3</v>
      </c>
      <c r="H15428">
        <v>2.0000000000000001E-4</v>
      </c>
    </row>
    <row r="15429" spans="1:8" x14ac:dyDescent="0.25">
      <c r="A15429" s="6">
        <v>45580</v>
      </c>
      <c r="B15429">
        <v>-7.1999999999999998E-3</v>
      </c>
      <c r="C15429">
        <v>9.7999999999999997E-3</v>
      </c>
      <c r="D15429">
        <v>5.1000000000000004E-3</v>
      </c>
      <c r="E15429">
        <v>-2.5999999999999999E-3</v>
      </c>
      <c r="F15429">
        <v>-4.4999999999999997E-3</v>
      </c>
      <c r="G15429">
        <v>2.2000000000000001E-3</v>
      </c>
      <c r="H15429">
        <v>2.0000000000000001E-4</v>
      </c>
    </row>
    <row r="15430" spans="1:8" x14ac:dyDescent="0.25">
      <c r="A15430" s="6">
        <v>45581</v>
      </c>
      <c r="B15430">
        <v>5.1999999999999998E-3</v>
      </c>
      <c r="C15430">
        <v>1.04E-2</v>
      </c>
      <c r="D15430">
        <v>5.4000000000000003E-3</v>
      </c>
      <c r="E15430">
        <v>-3.3E-3</v>
      </c>
      <c r="F15430">
        <v>6.6E-3</v>
      </c>
      <c r="G15430">
        <v>2.5999999999999999E-3</v>
      </c>
      <c r="H15430">
        <v>2.0000000000000001E-4</v>
      </c>
    </row>
    <row r="15431" spans="1:8" x14ac:dyDescent="0.25">
      <c r="A15431" s="6">
        <v>45582</v>
      </c>
      <c r="B15431">
        <v>-5.0000000000000001E-4</v>
      </c>
      <c r="C15431">
        <v>-8.9999999999999998E-4</v>
      </c>
      <c r="D15431">
        <v>1.6000000000000001E-3</v>
      </c>
      <c r="E15431">
        <v>2.8999999999999998E-3</v>
      </c>
      <c r="F15431">
        <v>6.9999999999999999E-4</v>
      </c>
      <c r="G15431">
        <v>-2E-3</v>
      </c>
      <c r="H15431">
        <v>2.0000000000000001E-4</v>
      </c>
    </row>
    <row r="15432" spans="1:8" x14ac:dyDescent="0.25">
      <c r="A15432" s="6">
        <v>45583</v>
      </c>
      <c r="B15432">
        <v>3.5999999999999999E-3</v>
      </c>
      <c r="C15432">
        <v>-4.3E-3</v>
      </c>
      <c r="D15432">
        <v>-7.4999999999999997E-3</v>
      </c>
      <c r="E15432">
        <v>-5.6999999999998996E-3</v>
      </c>
      <c r="F15432">
        <v>1.2999999999999999E-3</v>
      </c>
      <c r="G15432">
        <v>5.0000000000000001E-4</v>
      </c>
      <c r="H15432">
        <v>2.0000000000000001E-4</v>
      </c>
    </row>
    <row r="15433" spans="1:8" x14ac:dyDescent="0.25">
      <c r="A15433" s="6">
        <v>45586</v>
      </c>
      <c r="B15433">
        <v>-2.8999999999999998E-3</v>
      </c>
      <c r="C15433">
        <v>-1.37E-2</v>
      </c>
      <c r="D15433">
        <v>-1.2E-2</v>
      </c>
      <c r="E15433">
        <v>-1.6999999999999999E-3</v>
      </c>
      <c r="F15433">
        <v>4.3E-3</v>
      </c>
      <c r="G15433">
        <v>5.0000000000000001E-3</v>
      </c>
      <c r="H15433">
        <v>2.0000000000000001E-4</v>
      </c>
    </row>
    <row r="15434" spans="1:8" x14ac:dyDescent="0.25">
      <c r="A15434" s="6">
        <v>45587</v>
      </c>
      <c r="B15434">
        <v>-1.1000000000000001E-3</v>
      </c>
      <c r="C15434">
        <v>-2.5999999999999999E-3</v>
      </c>
      <c r="D15434">
        <v>5.6999999999998996E-3</v>
      </c>
      <c r="E15434">
        <v>1E-3</v>
      </c>
      <c r="F15434">
        <v>-3.2000000000000002E-3</v>
      </c>
      <c r="G15434">
        <v>5.0000000000000001E-4</v>
      </c>
      <c r="H15434">
        <v>2.0000000000000001E-4</v>
      </c>
    </row>
    <row r="15435" spans="1:8" x14ac:dyDescent="0.25">
      <c r="A15435" s="6">
        <v>45588</v>
      </c>
      <c r="B15435">
        <v>-9.7000000000000003E-3</v>
      </c>
      <c r="C15435">
        <v>-2.0000000000000001E-4</v>
      </c>
      <c r="D15435">
        <v>1.09E-2</v>
      </c>
      <c r="E15435">
        <v>2.8E-3</v>
      </c>
      <c r="F15435">
        <v>-8.9999999999999998E-4</v>
      </c>
      <c r="G15435">
        <v>-3.2000000000000002E-3</v>
      </c>
      <c r="H15435">
        <v>2.0000000000000001E-4</v>
      </c>
    </row>
    <row r="15436" spans="1:8" x14ac:dyDescent="0.25">
      <c r="A15436" s="6">
        <v>45589</v>
      </c>
      <c r="B15436">
        <v>2.8999999999999998E-3</v>
      </c>
      <c r="C15436">
        <v>8.0000000000000004E-4</v>
      </c>
      <c r="D15436">
        <v>-2.8999999999999998E-3</v>
      </c>
      <c r="E15436">
        <v>-2.0000000000000001E-4</v>
      </c>
      <c r="F15436">
        <v>-3.3999999999999998E-3</v>
      </c>
      <c r="G15436">
        <v>1E-4</v>
      </c>
      <c r="H15436">
        <v>2.0000000000000001E-4</v>
      </c>
    </row>
    <row r="15437" spans="1:8" x14ac:dyDescent="0.25">
      <c r="A15437" s="6">
        <v>45590</v>
      </c>
      <c r="B15437">
        <v>-8.0000000000000004E-4</v>
      </c>
      <c r="C15437">
        <v>-2.7000000000000001E-3</v>
      </c>
      <c r="D15437">
        <v>-8.1999999999999001E-3</v>
      </c>
      <c r="E15437">
        <v>6.9999999999999999E-4</v>
      </c>
      <c r="F15437">
        <v>-3.2000000000000002E-3</v>
      </c>
      <c r="G15437">
        <v>-5.9999999999999995E-4</v>
      </c>
      <c r="H15437">
        <v>2.0000000000000001E-4</v>
      </c>
    </row>
    <row r="15438" spans="1:8" x14ac:dyDescent="0.25">
      <c r="A15438" s="6">
        <v>45593</v>
      </c>
      <c r="B15438">
        <v>3.8E-3</v>
      </c>
      <c r="C15438">
        <v>1.34E-2</v>
      </c>
      <c r="D15438">
        <v>6.3E-3</v>
      </c>
      <c r="E15438">
        <v>-6.0000000000000001E-3</v>
      </c>
      <c r="F15438">
        <v>-8.9999999999999998E-4</v>
      </c>
      <c r="G15438">
        <v>3.7000000000000002E-3</v>
      </c>
      <c r="H15438">
        <v>2.0000000000000001E-4</v>
      </c>
    </row>
    <row r="15439" spans="1:8" x14ac:dyDescent="0.25">
      <c r="A15439" s="6">
        <v>45594</v>
      </c>
      <c r="B15439">
        <v>1.5E-3</v>
      </c>
      <c r="C15439">
        <v>-2.2000000000000001E-3</v>
      </c>
      <c r="D15439">
        <v>-1.0800000000000001E-2</v>
      </c>
      <c r="E15439">
        <v>-3.0000000000000001E-3</v>
      </c>
      <c r="F15439">
        <v>-1.2999999999999999E-3</v>
      </c>
      <c r="G15439">
        <v>5.3E-3</v>
      </c>
      <c r="H15439">
        <v>2.0000000000000001E-4</v>
      </c>
    </row>
    <row r="15440" spans="1:8" x14ac:dyDescent="0.25">
      <c r="A15440" s="6">
        <v>45595</v>
      </c>
      <c r="B15440">
        <v>-3.2000000000000002E-3</v>
      </c>
      <c r="C15440">
        <v>1.6999999999999999E-3</v>
      </c>
      <c r="D15440">
        <v>7.4999999999999997E-3</v>
      </c>
      <c r="E15440">
        <v>4.0999999999998997E-3</v>
      </c>
      <c r="F15440">
        <v>-1.1000000000000001E-3</v>
      </c>
      <c r="G15440">
        <v>-3.3E-3</v>
      </c>
      <c r="H15440">
        <v>2.0000000000000001E-4</v>
      </c>
    </row>
    <row r="15441" spans="1:8" x14ac:dyDescent="0.25">
      <c r="A15441" s="6">
        <v>45596</v>
      </c>
      <c r="B15441">
        <v>-1.7999999999999999E-2</v>
      </c>
      <c r="C15441">
        <v>-1E-4</v>
      </c>
      <c r="D15441">
        <v>6.4000000000000003E-3</v>
      </c>
      <c r="E15441">
        <v>4.1999999999999997E-3</v>
      </c>
      <c r="F15441">
        <v>1.9E-3</v>
      </c>
      <c r="G15441">
        <v>-1.0999999999999999E-2</v>
      </c>
      <c r="H15441">
        <v>2.0000000000000001E-4</v>
      </c>
    </row>
    <row r="15442" spans="1:8" x14ac:dyDescent="0.25">
      <c r="A15442" s="6">
        <v>45597</v>
      </c>
      <c r="B15442">
        <v>4.6999999999998996E-3</v>
      </c>
      <c r="C15442">
        <v>3.3E-3</v>
      </c>
      <c r="D15442">
        <v>-1.0699999999999999E-2</v>
      </c>
      <c r="E15442">
        <v>-3.8E-3</v>
      </c>
      <c r="F15442">
        <v>1.6999999999999999E-3</v>
      </c>
      <c r="G15442">
        <v>-2.8E-3</v>
      </c>
      <c r="H15442">
        <v>2.0000000000000001E-4</v>
      </c>
    </row>
    <row r="15443" spans="1:8" x14ac:dyDescent="0.25">
      <c r="A15443" s="6">
        <v>45600</v>
      </c>
      <c r="B15443">
        <v>-2.7000000000000001E-3</v>
      </c>
      <c r="C15443">
        <v>6.8999999999999999E-3</v>
      </c>
      <c r="D15443">
        <v>-5.4999999999999997E-3</v>
      </c>
      <c r="E15443">
        <v>1.6999999999999999E-3</v>
      </c>
      <c r="F15443">
        <v>3.7000000000000002E-3</v>
      </c>
      <c r="G15443">
        <v>-4.4999999999999997E-3</v>
      </c>
      <c r="H15443">
        <v>2.0000000000000001E-4</v>
      </c>
    </row>
    <row r="15444" spans="1:8" x14ac:dyDescent="0.25">
      <c r="A15444" s="6">
        <v>45601</v>
      </c>
      <c r="B15444">
        <v>1.2999999999999999E-2</v>
      </c>
      <c r="C15444">
        <v>6.6E-3</v>
      </c>
      <c r="D15444">
        <v>-1.4E-3</v>
      </c>
      <c r="E15444">
        <v>-4.0000000000000001E-3</v>
      </c>
      <c r="F15444">
        <v>-2E-3</v>
      </c>
      <c r="G15444">
        <v>8.3999999999999995E-3</v>
      </c>
      <c r="H15444">
        <v>2.0000000000000001E-4</v>
      </c>
    </row>
    <row r="15445" spans="1:8" x14ac:dyDescent="0.25">
      <c r="A15445" s="6">
        <v>45602</v>
      </c>
      <c r="B15445">
        <v>2.9100000000000001E-2</v>
      </c>
      <c r="C15445">
        <v>2.6699999999999901E-2</v>
      </c>
      <c r="D15445">
        <v>3.5000000000000003E-2</v>
      </c>
      <c r="E15445">
        <v>-8.0000000000000004E-4</v>
      </c>
      <c r="F15445">
        <v>-1.0500000000000001E-2</v>
      </c>
      <c r="G15445">
        <v>1.0999999999999999E-2</v>
      </c>
      <c r="H15445">
        <v>2.0000000000000001E-4</v>
      </c>
    </row>
    <row r="15446" spans="1:8" x14ac:dyDescent="0.25">
      <c r="A15446" s="6">
        <v>45603</v>
      </c>
      <c r="B15446">
        <v>6.6E-3</v>
      </c>
      <c r="C15446">
        <v>-9.1000000000000004E-3</v>
      </c>
      <c r="D15446">
        <v>-2.76E-2</v>
      </c>
      <c r="E15446">
        <v>-2.9999999999999997E-4</v>
      </c>
      <c r="F15446">
        <v>2.2000000000000001E-3</v>
      </c>
      <c r="G15446">
        <v>3.7000000000000002E-3</v>
      </c>
      <c r="H15446">
        <v>2.0000000000000001E-4</v>
      </c>
    </row>
    <row r="15447" spans="1:8" x14ac:dyDescent="0.25">
      <c r="A15447" s="6">
        <v>45604</v>
      </c>
      <c r="B15447">
        <v>4.3E-3</v>
      </c>
      <c r="C15447">
        <v>3.7000000000000002E-3</v>
      </c>
      <c r="D15447">
        <v>-5.1000000000000004E-3</v>
      </c>
      <c r="E15447">
        <v>-3.5999999999999999E-3</v>
      </c>
      <c r="F15447">
        <v>-7.6E-3</v>
      </c>
      <c r="G15447">
        <v>1.0699999999999999E-2</v>
      </c>
      <c r="H15447">
        <v>2.0000000000000001E-4</v>
      </c>
    </row>
    <row r="15448" spans="1:8" x14ac:dyDescent="0.25">
      <c r="A15448" s="6">
        <v>45607</v>
      </c>
      <c r="B15448">
        <v>3.2000000000000002E-3</v>
      </c>
      <c r="C15448">
        <v>1.13999999999999E-2</v>
      </c>
      <c r="D15448">
        <v>8.3999999999999995E-3</v>
      </c>
      <c r="E15448">
        <v>-8.6999999999999994E-3</v>
      </c>
      <c r="F15448">
        <v>-7.4999999999999997E-3</v>
      </c>
      <c r="G15448">
        <v>-9.2999999999999992E-3</v>
      </c>
      <c r="H15448">
        <v>2.0000000000000001E-4</v>
      </c>
    </row>
    <row r="15449" spans="1:8" x14ac:dyDescent="0.25">
      <c r="A15449" s="6">
        <v>45608</v>
      </c>
      <c r="B15449">
        <v>-3.8E-3</v>
      </c>
      <c r="C15449">
        <v>-1.34E-2</v>
      </c>
      <c r="D15449">
        <v>1.4E-3</v>
      </c>
      <c r="E15449">
        <v>5.8999999999999999E-3</v>
      </c>
      <c r="F15449">
        <v>4.8999999999999998E-3</v>
      </c>
      <c r="G15449">
        <v>4.0999999999998997E-3</v>
      </c>
      <c r="H15449">
        <v>2.0000000000000001E-4</v>
      </c>
    </row>
    <row r="15450" spans="1:8" x14ac:dyDescent="0.25">
      <c r="A15450" s="6">
        <v>45609</v>
      </c>
      <c r="B15450">
        <v>-1.1999999999999999E-3</v>
      </c>
      <c r="C15450">
        <v>-9.5999999999999992E-3</v>
      </c>
      <c r="D15450">
        <v>1.8E-3</v>
      </c>
      <c r="E15450">
        <v>3.7000000000000002E-3</v>
      </c>
      <c r="F15450">
        <v>1.5E-3</v>
      </c>
      <c r="G15450">
        <v>-6.4000000000000003E-3</v>
      </c>
      <c r="H15450">
        <v>2.0000000000000001E-4</v>
      </c>
    </row>
    <row r="15451" spans="1:8" x14ac:dyDescent="0.25">
      <c r="A15451" s="6">
        <v>45610</v>
      </c>
      <c r="B15451">
        <v>-7.0999999999998998E-3</v>
      </c>
      <c r="C15451">
        <v>-6.8999999999999999E-3</v>
      </c>
      <c r="D15451">
        <v>7.0999999999998998E-3</v>
      </c>
      <c r="E15451">
        <v>6.9999999999999004E-3</v>
      </c>
      <c r="F15451">
        <v>1.6000000000000001E-3</v>
      </c>
      <c r="G15451">
        <v>1.6000000000000001E-3</v>
      </c>
      <c r="H15451">
        <v>2.0000000000000001E-4</v>
      </c>
    </row>
    <row r="15452" spans="1:8" x14ac:dyDescent="0.25">
      <c r="A15452" s="6">
        <v>45611</v>
      </c>
      <c r="B15452">
        <v>-1.38E-2</v>
      </c>
      <c r="C15452">
        <v>-3.8E-3</v>
      </c>
      <c r="D15452">
        <v>1.6500000000000001E-2</v>
      </c>
      <c r="E15452">
        <v>1.6999999999999999E-3</v>
      </c>
      <c r="F15452">
        <v>-3.0000000000000001E-3</v>
      </c>
      <c r="G15452">
        <v>-2E-3</v>
      </c>
      <c r="H15452">
        <v>2.0000000000000001E-4</v>
      </c>
    </row>
    <row r="15453" spans="1:8" x14ac:dyDescent="0.25">
      <c r="A15453" s="6">
        <v>45614</v>
      </c>
      <c r="B15453">
        <v>4.0999999999998997E-3</v>
      </c>
      <c r="C15453">
        <v>-3.5999999999999999E-3</v>
      </c>
      <c r="D15453">
        <v>-2.9999999999999997E-4</v>
      </c>
      <c r="E15453">
        <v>-1.1999999999999999E-3</v>
      </c>
      <c r="F15453">
        <v>-5.4999999999999997E-3</v>
      </c>
      <c r="G15453">
        <v>-2.7000000000000001E-3</v>
      </c>
      <c r="H15453">
        <v>2.0000000000000001E-4</v>
      </c>
    </row>
    <row r="15454" spans="1:8" x14ac:dyDescent="0.25">
      <c r="A15454" s="6">
        <v>45615</v>
      </c>
      <c r="B15454">
        <v>4.8999999999999998E-3</v>
      </c>
      <c r="C15454">
        <v>2.5000000000000001E-3</v>
      </c>
      <c r="D15454">
        <v>-1.6399999999999901E-2</v>
      </c>
      <c r="E15454">
        <v>-9.1999999999999998E-3</v>
      </c>
      <c r="F15454">
        <v>5.4999999999999997E-3</v>
      </c>
      <c r="G15454">
        <v>1.2800000000000001E-2</v>
      </c>
      <c r="H15454">
        <v>2.0000000000000001E-4</v>
      </c>
    </row>
    <row r="15455" spans="1:8" x14ac:dyDescent="0.25">
      <c r="A15455" s="6">
        <v>45616</v>
      </c>
      <c r="B15455">
        <v>4.0000000000000002E-4</v>
      </c>
      <c r="C15455">
        <v>5.9999999999999995E-4</v>
      </c>
      <c r="D15455">
        <v>-1.1000000000000001E-3</v>
      </c>
      <c r="E15455">
        <v>5.0000000000000001E-4</v>
      </c>
      <c r="F15455">
        <v>-6.9999999999999999E-4</v>
      </c>
      <c r="G15455">
        <v>-2.5000000000000001E-3</v>
      </c>
      <c r="H15455">
        <v>2.0000000000000001E-4</v>
      </c>
    </row>
    <row r="15456" spans="1:8" x14ac:dyDescent="0.25">
      <c r="A15456" s="6">
        <v>45617</v>
      </c>
      <c r="B15456">
        <v>6.4999999999999997E-3</v>
      </c>
      <c r="C15456">
        <v>8.9999999999999993E-3</v>
      </c>
      <c r="D15456">
        <v>2.8999999999999998E-3</v>
      </c>
      <c r="E15456">
        <v>-3.8E-3</v>
      </c>
      <c r="F15456">
        <v>6.4000000000000003E-3</v>
      </c>
      <c r="G15456">
        <v>-1.9E-3</v>
      </c>
      <c r="H15456">
        <v>2.0000000000000001E-4</v>
      </c>
    </row>
    <row r="15457" spans="1:8" x14ac:dyDescent="0.25">
      <c r="A15457" s="6">
        <v>45618</v>
      </c>
      <c r="B15457">
        <v>5.3E-3</v>
      </c>
      <c r="C15457">
        <v>1.39999999999999E-2</v>
      </c>
      <c r="D15457">
        <v>4.1999999999999997E-3</v>
      </c>
      <c r="E15457">
        <v>-6.7999999999999996E-3</v>
      </c>
      <c r="F15457">
        <v>-6.3E-3</v>
      </c>
      <c r="G15457">
        <v>-3.8E-3</v>
      </c>
      <c r="H15457">
        <v>2.0000000000000001E-4</v>
      </c>
    </row>
    <row r="15458" spans="1:8" x14ac:dyDescent="0.25">
      <c r="A15458" s="6">
        <v>45621</v>
      </c>
      <c r="B15458">
        <v>4.0999999999998997E-3</v>
      </c>
      <c r="C15458">
        <v>1.29E-2</v>
      </c>
      <c r="D15458">
        <v>2.3E-3</v>
      </c>
      <c r="E15458">
        <v>5.9999999999999995E-4</v>
      </c>
      <c r="F15458">
        <v>-4.5999999999999999E-3</v>
      </c>
      <c r="G15458">
        <v>-1.2800000000000001E-2</v>
      </c>
      <c r="H15458">
        <v>2.0000000000000001E-4</v>
      </c>
    </row>
    <row r="15459" spans="1:8" x14ac:dyDescent="0.25">
      <c r="A15459" s="6">
        <v>45622</v>
      </c>
      <c r="B15459">
        <v>4.1999999999999997E-3</v>
      </c>
      <c r="C15459">
        <v>-1.0699999999999999E-2</v>
      </c>
      <c r="D15459">
        <v>-6.7000000000000002E-3</v>
      </c>
      <c r="E15459">
        <v>5.4000000000000003E-3</v>
      </c>
      <c r="F15459">
        <v>-3.4999999999998999E-3</v>
      </c>
      <c r="G15459">
        <v>1.23E-2</v>
      </c>
      <c r="H15459">
        <v>2.0000000000000001E-4</v>
      </c>
    </row>
    <row r="15460" spans="1:8" x14ac:dyDescent="0.25">
      <c r="A15460" s="6">
        <v>45623</v>
      </c>
      <c r="B15460">
        <v>-4.0000000000000001E-3</v>
      </c>
      <c r="C15460">
        <v>4.4000000000000003E-3</v>
      </c>
      <c r="D15460">
        <v>4.6999999999998996E-3</v>
      </c>
      <c r="E15460">
        <v>-6.0000000000000001E-3</v>
      </c>
      <c r="F15460">
        <v>1E-3</v>
      </c>
      <c r="G15460">
        <v>-8.3999999999999995E-3</v>
      </c>
      <c r="H15460">
        <v>2.0000000000000001E-4</v>
      </c>
    </row>
    <row r="15461" spans="1:8" x14ac:dyDescent="0.25">
      <c r="A15461" s="6">
        <v>45625</v>
      </c>
      <c r="B15461">
        <v>5.4000000000000003E-3</v>
      </c>
      <c r="C15461">
        <v>-5.0000000000000001E-4</v>
      </c>
      <c r="D15461">
        <v>-6.4000000000000003E-3</v>
      </c>
      <c r="E15461">
        <v>-5.9999999999999995E-4</v>
      </c>
      <c r="F15461">
        <v>3.2000000000000002E-3</v>
      </c>
      <c r="G15461">
        <v>6.9999999999999999E-4</v>
      </c>
      <c r="H15461">
        <v>2.0000000000000001E-4</v>
      </c>
    </row>
    <row r="15462" spans="1:8" x14ac:dyDescent="0.25">
      <c r="A15462" s="6">
        <v>45628</v>
      </c>
      <c r="B15462">
        <v>2.3E-3</v>
      </c>
      <c r="C15462">
        <v>1.9E-3</v>
      </c>
      <c r="D15462">
        <v>-6.4999999999999997E-3</v>
      </c>
      <c r="E15462">
        <v>5.1000000000000004E-3</v>
      </c>
      <c r="F15462">
        <v>-3.8999999999999998E-3</v>
      </c>
      <c r="G15462">
        <v>-6.3E-3</v>
      </c>
      <c r="H15462">
        <v>2.0000000000000001E-4</v>
      </c>
    </row>
    <row r="15463" spans="1:8" x14ac:dyDescent="0.25">
      <c r="A15463" s="6">
        <v>45629</v>
      </c>
      <c r="B15463">
        <v>4.0000000000000002E-4</v>
      </c>
      <c r="C15463">
        <v>-7.7999999999999996E-3</v>
      </c>
      <c r="D15463">
        <v>-5.5999999999999999E-3</v>
      </c>
      <c r="E15463">
        <v>3.5999999999999999E-3</v>
      </c>
      <c r="F15463">
        <v>-1.4E-3</v>
      </c>
      <c r="G15463">
        <v>8.9999999999999993E-3</v>
      </c>
      <c r="H15463">
        <v>2.0000000000000001E-4</v>
      </c>
    </row>
    <row r="15464" spans="1:8" x14ac:dyDescent="0.25">
      <c r="A15464" s="6">
        <v>45630</v>
      </c>
      <c r="B15464">
        <v>6.9999999999999004E-3</v>
      </c>
      <c r="C15464">
        <v>-1.9E-3</v>
      </c>
      <c r="D15464">
        <v>-1.26E-2</v>
      </c>
      <c r="E15464">
        <v>-1.0800000000000001E-2</v>
      </c>
      <c r="F15464">
        <v>-5.0000000000000001E-4</v>
      </c>
      <c r="G15464">
        <v>5.8999999999999999E-3</v>
      </c>
      <c r="H15464">
        <v>2.0000000000000001E-4</v>
      </c>
    </row>
    <row r="15465" spans="1:8" x14ac:dyDescent="0.25">
      <c r="A15465" s="6">
        <v>45631</v>
      </c>
      <c r="B15465">
        <v>-2.8E-3</v>
      </c>
      <c r="C15465">
        <v>-9.5999999999999992E-3</v>
      </c>
      <c r="D15465">
        <v>4.7999999999999996E-3</v>
      </c>
      <c r="E15465">
        <v>5.4000000000000003E-3</v>
      </c>
      <c r="F15465">
        <v>-1.1000000000000001E-3</v>
      </c>
      <c r="G15465">
        <v>6.9999999999999004E-3</v>
      </c>
      <c r="H15465">
        <v>2.0000000000000001E-4</v>
      </c>
    </row>
    <row r="15466" spans="1:8" x14ac:dyDescent="0.25">
      <c r="A15466" s="6">
        <v>45632</v>
      </c>
      <c r="B15466">
        <v>3.4999999999998999E-3</v>
      </c>
      <c r="C15466">
        <v>3.8999999999999998E-3</v>
      </c>
      <c r="D15466">
        <v>-1.06E-2</v>
      </c>
      <c r="E15466">
        <v>-1.0699999999999999E-2</v>
      </c>
      <c r="F15466">
        <v>-6.9999999999999004E-3</v>
      </c>
      <c r="G15466">
        <v>1.8E-3</v>
      </c>
      <c r="H15466">
        <v>2.0000000000000001E-4</v>
      </c>
    </row>
    <row r="15467" spans="1:8" x14ac:dyDescent="0.25">
      <c r="A15467" s="6">
        <v>45635</v>
      </c>
      <c r="B15467">
        <v>-7.3000000000000001E-3</v>
      </c>
      <c r="C15467">
        <v>4.4000000000000003E-3</v>
      </c>
      <c r="D15467">
        <v>1.2999999999999999E-3</v>
      </c>
      <c r="E15467">
        <v>6.8999999999999999E-3</v>
      </c>
      <c r="F15467">
        <v>-2.9999999999999997E-4</v>
      </c>
      <c r="G15467">
        <v>-2.79999999999999E-2</v>
      </c>
      <c r="H15467">
        <v>2.0000000000000001E-4</v>
      </c>
    </row>
    <row r="15468" spans="1:8" x14ac:dyDescent="0.25">
      <c r="A15468" s="6">
        <v>45636</v>
      </c>
      <c r="B15468">
        <v>-3.5999999999999999E-3</v>
      </c>
      <c r="C15468">
        <v>1E-3</v>
      </c>
      <c r="D15468">
        <v>1.4E-3</v>
      </c>
      <c r="E15468">
        <v>1.1299999999999999E-2</v>
      </c>
      <c r="F15468">
        <v>-7.0999999999998998E-3</v>
      </c>
      <c r="G15468">
        <v>-5.9999999999999995E-4</v>
      </c>
      <c r="H15468">
        <v>2.0000000000000001E-4</v>
      </c>
    </row>
    <row r="15469" spans="1:8" x14ac:dyDescent="0.25">
      <c r="A15469" s="6">
        <v>45637</v>
      </c>
      <c r="B15469">
        <v>8.6999999999999994E-3</v>
      </c>
      <c r="C15469">
        <v>-1.9E-3</v>
      </c>
      <c r="D15469">
        <v>-5.7999999999999996E-3</v>
      </c>
      <c r="E15469">
        <v>-6.9999999999999999E-4</v>
      </c>
      <c r="F15469">
        <v>-3.8E-3</v>
      </c>
      <c r="G15469">
        <v>1.35E-2</v>
      </c>
      <c r="H15469">
        <v>2.0000000000000001E-4</v>
      </c>
    </row>
    <row r="15470" spans="1:8" x14ac:dyDescent="0.25">
      <c r="A15470" s="6">
        <v>45638</v>
      </c>
      <c r="B15470">
        <v>-6.1999999999999998E-3</v>
      </c>
      <c r="C15470">
        <v>-7.7999999999999996E-3</v>
      </c>
      <c r="D15470">
        <v>4.0999999999998997E-3</v>
      </c>
      <c r="E15470">
        <v>3.5999999999999999E-3</v>
      </c>
      <c r="F15470">
        <v>1.4E-3</v>
      </c>
      <c r="G15470">
        <v>-2.8E-3</v>
      </c>
      <c r="H15470">
        <v>2.0000000000000001E-4</v>
      </c>
    </row>
    <row r="15471" spans="1:8" x14ac:dyDescent="0.25">
      <c r="A15471" s="6">
        <v>45639</v>
      </c>
      <c r="B15471">
        <v>-5.0000000000000001E-4</v>
      </c>
      <c r="C15471">
        <v>-5.0000000000000001E-3</v>
      </c>
      <c r="D15471">
        <v>-3.0000000000000001E-3</v>
      </c>
      <c r="E15471">
        <v>3.2000000000000002E-3</v>
      </c>
      <c r="F15471">
        <v>-3.0000000000000001E-3</v>
      </c>
      <c r="G15471">
        <v>6.6E-3</v>
      </c>
      <c r="H15471">
        <v>2.0000000000000001E-4</v>
      </c>
    </row>
    <row r="15472" spans="1:8" x14ac:dyDescent="0.25">
      <c r="A15472" s="6">
        <v>45642</v>
      </c>
      <c r="B15472">
        <v>4.5999999999999999E-3</v>
      </c>
      <c r="C15472">
        <v>4.0999999999998997E-3</v>
      </c>
      <c r="D15472">
        <v>-1.06E-2</v>
      </c>
      <c r="E15472">
        <v>-1.0999999999999999E-2</v>
      </c>
      <c r="F15472">
        <v>-9.1999999999999998E-3</v>
      </c>
      <c r="G15472">
        <v>1.13999999999999E-2</v>
      </c>
      <c r="H15472">
        <v>2.0000000000000001E-4</v>
      </c>
    </row>
    <row r="15473" spans="1:8" x14ac:dyDescent="0.25">
      <c r="A15473" s="6">
        <v>45643</v>
      </c>
      <c r="B15473">
        <v>-4.8999999999999998E-3</v>
      </c>
      <c r="C15473">
        <v>-5.4000000000000003E-3</v>
      </c>
      <c r="D15473">
        <v>-5.5999999999999999E-3</v>
      </c>
      <c r="E15473">
        <v>8.0000000000000004E-4</v>
      </c>
      <c r="F15473">
        <v>-5.9999999999999995E-4</v>
      </c>
      <c r="G15473">
        <v>-6.6E-3</v>
      </c>
      <c r="H15473">
        <v>2.0000000000000001E-4</v>
      </c>
    </row>
    <row r="15474" spans="1:8" x14ac:dyDescent="0.25">
      <c r="A15474" s="6">
        <v>45644</v>
      </c>
      <c r="B15474">
        <v>-3.1699999999999999E-2</v>
      </c>
      <c r="C15474">
        <v>-1.2699999999999999E-2</v>
      </c>
      <c r="D15474">
        <v>8.9999999999999998E-4</v>
      </c>
      <c r="E15474">
        <v>1.06E-2</v>
      </c>
      <c r="F15474">
        <v>7.6E-3</v>
      </c>
      <c r="G15474">
        <v>-8.6E-3</v>
      </c>
      <c r="H15474">
        <v>2.0000000000000001E-4</v>
      </c>
    </row>
    <row r="15475" spans="1:8" x14ac:dyDescent="0.25">
      <c r="A15475" s="6">
        <v>45645</v>
      </c>
      <c r="B15475">
        <v>-1.1999999999999999E-3</v>
      </c>
      <c r="C15475">
        <v>-2.5000000000000001E-3</v>
      </c>
      <c r="D15475">
        <v>-1E-4</v>
      </c>
      <c r="E15475">
        <v>2.8E-3</v>
      </c>
      <c r="F15475">
        <v>1.6000000000000001E-3</v>
      </c>
      <c r="G15475">
        <v>9.3999999999998998E-3</v>
      </c>
      <c r="H15475">
        <v>2.0000000000000001E-4</v>
      </c>
    </row>
    <row r="15476" spans="1:8" x14ac:dyDescent="0.25">
      <c r="A15476" s="6">
        <v>45646</v>
      </c>
      <c r="B15476">
        <v>1.0699999999999999E-2</v>
      </c>
      <c r="C15476">
        <v>-2.5999999999999999E-3</v>
      </c>
      <c r="D15476">
        <v>6.9999999999999999E-4</v>
      </c>
      <c r="E15476">
        <v>-1.2E-2</v>
      </c>
      <c r="F15476">
        <v>6.4000000000000003E-3</v>
      </c>
      <c r="G15476">
        <v>1.9E-3</v>
      </c>
      <c r="H15476">
        <v>2.0000000000000001E-4</v>
      </c>
    </row>
    <row r="15477" spans="1:8" x14ac:dyDescent="0.25">
      <c r="A15477" s="6">
        <v>45649</v>
      </c>
      <c r="B15477">
        <v>6.0999999999998998E-3</v>
      </c>
      <c r="C15477">
        <v>-8.6E-3</v>
      </c>
      <c r="D15477">
        <v>-2E-3</v>
      </c>
      <c r="E15477">
        <v>2.8999999999999998E-3</v>
      </c>
      <c r="F15477">
        <v>6.6E-3</v>
      </c>
      <c r="G15477">
        <v>-6.9999999999999999E-4</v>
      </c>
      <c r="H15477">
        <v>2.0000000000000001E-4</v>
      </c>
    </row>
    <row r="15478" spans="1:8" x14ac:dyDescent="0.25">
      <c r="A15478" s="6">
        <v>45650</v>
      </c>
      <c r="B15478">
        <v>1.11E-2</v>
      </c>
      <c r="C15478">
        <v>-1.1999999999999999E-3</v>
      </c>
      <c r="D15478">
        <v>-5.9999999999999995E-4</v>
      </c>
      <c r="E15478">
        <v>-1.1000000000000001E-3</v>
      </c>
      <c r="F15478">
        <v>-3.5999999999999999E-3</v>
      </c>
      <c r="G15478">
        <v>6.7000000000000002E-3</v>
      </c>
      <c r="H15478">
        <v>2.0000000000000001E-4</v>
      </c>
    </row>
    <row r="15479" spans="1:8" x14ac:dyDescent="0.25">
      <c r="A15479" s="6">
        <v>45652</v>
      </c>
      <c r="B15479">
        <v>1E-4</v>
      </c>
      <c r="C15479">
        <v>1.0699999999999999E-2</v>
      </c>
      <c r="D15479">
        <v>-1.8E-3</v>
      </c>
      <c r="E15479">
        <v>-4.1999999999999997E-3</v>
      </c>
      <c r="F15479">
        <v>3.5999999999999999E-3</v>
      </c>
      <c r="G15479">
        <v>0</v>
      </c>
      <c r="H15479">
        <v>2.0000000000000001E-4</v>
      </c>
    </row>
    <row r="15480" spans="1:8" x14ac:dyDescent="0.25">
      <c r="A15480" s="6">
        <v>45653</v>
      </c>
      <c r="B15480">
        <v>-1.16999999999999E-2</v>
      </c>
      <c r="C15480">
        <v>-4.4000000000000003E-3</v>
      </c>
      <c r="D15480">
        <v>5.6999999999998996E-3</v>
      </c>
      <c r="E15480">
        <v>3.8999999999999998E-3</v>
      </c>
      <c r="F15480">
        <v>4.0000000000000002E-4</v>
      </c>
      <c r="G15480">
        <v>-8.5000000000000006E-3</v>
      </c>
      <c r="H15480">
        <v>2.0000000000000001E-4</v>
      </c>
    </row>
    <row r="15481" spans="1:8" x14ac:dyDescent="0.25">
      <c r="A15481" s="6">
        <v>45656</v>
      </c>
      <c r="B15481">
        <v>-1.09E-2</v>
      </c>
      <c r="C15481">
        <v>2.5000000000000001E-3</v>
      </c>
      <c r="D15481">
        <v>7.4000000000000003E-3</v>
      </c>
      <c r="E15481">
        <v>5.4999999999999997E-3</v>
      </c>
      <c r="F15481">
        <v>1.4E-3</v>
      </c>
      <c r="G15481">
        <v>8.9999999999999998E-4</v>
      </c>
      <c r="H15481">
        <v>2.0000000000000001E-4</v>
      </c>
    </row>
    <row r="15482" spans="1:8" x14ac:dyDescent="0.25">
      <c r="A15482" s="6">
        <v>45657</v>
      </c>
      <c r="B15482">
        <v>-4.5999999999999999E-3</v>
      </c>
      <c r="C15482">
        <v>3.2000000000000002E-3</v>
      </c>
      <c r="D15482">
        <v>7.0999999999998998E-3</v>
      </c>
      <c r="E15482">
        <v>3.3E-3</v>
      </c>
      <c r="F15482">
        <v>2.0000000000000001E-4</v>
      </c>
      <c r="G15482">
        <v>-1.0699999999999999E-2</v>
      </c>
      <c r="H15482">
        <v>2.0000000000000001E-4</v>
      </c>
    </row>
    <row r="15483" spans="1:8" x14ac:dyDescent="0.25">
      <c r="A15483" s="6">
        <v>45659</v>
      </c>
      <c r="B15483">
        <v>-1.6000000000000001E-3</v>
      </c>
      <c r="C15483">
        <v>-2.0000000000000001E-4</v>
      </c>
      <c r="D15483">
        <v>-3.2000000000000002E-3</v>
      </c>
      <c r="E15483">
        <v>-6.4999999999999997E-3</v>
      </c>
      <c r="F15483">
        <v>6.0999999999998998E-3</v>
      </c>
      <c r="G15483">
        <v>4.8999999999999998E-3</v>
      </c>
      <c r="H15483">
        <v>2.0000000000000001E-4</v>
      </c>
    </row>
    <row r="15484" spans="1:8" x14ac:dyDescent="0.25">
      <c r="A15484" s="6">
        <v>45660</v>
      </c>
      <c r="B15484">
        <v>1.34E-2</v>
      </c>
      <c r="C15484">
        <v>2.8999999999999998E-3</v>
      </c>
      <c r="D15484">
        <v>-9.3999999999998998E-3</v>
      </c>
      <c r="E15484">
        <v>-1.26E-2</v>
      </c>
      <c r="F15484">
        <v>3.7000000000000002E-3</v>
      </c>
      <c r="G15484">
        <v>7.9000000000000008E-3</v>
      </c>
      <c r="H15484">
        <v>2.0000000000000001E-4</v>
      </c>
    </row>
    <row r="15485" spans="1:8" x14ac:dyDescent="0.25">
      <c r="A15485" s="6">
        <v>45663</v>
      </c>
      <c r="B15485">
        <v>5.4999999999999997E-3</v>
      </c>
      <c r="C15485">
        <v>-6.0999999999998998E-3</v>
      </c>
      <c r="D15485">
        <v>-3.3E-3</v>
      </c>
      <c r="E15485">
        <v>-4.0000000000000001E-3</v>
      </c>
      <c r="F15485">
        <v>5.4999999999999997E-3</v>
      </c>
      <c r="G15485">
        <v>2.0000000000000001E-4</v>
      </c>
      <c r="H15485">
        <v>2.0000000000000001E-4</v>
      </c>
    </row>
    <row r="15486" spans="1:8" x14ac:dyDescent="0.25">
      <c r="A15486" s="6">
        <v>45664</v>
      </c>
      <c r="B15486">
        <v>-1.18E-2</v>
      </c>
      <c r="C15486">
        <v>1.2999999999999999E-3</v>
      </c>
      <c r="D15486">
        <v>8.3999999999999995E-3</v>
      </c>
      <c r="E15486">
        <v>2E-3</v>
      </c>
      <c r="F15486">
        <v>-1.0500000000000001E-2</v>
      </c>
      <c r="G15486">
        <v>-1.5800000000000002E-2</v>
      </c>
      <c r="H15486">
        <v>2.0000000000000001E-4</v>
      </c>
    </row>
    <row r="15487" spans="1:8" x14ac:dyDescent="0.25">
      <c r="A15487" s="6">
        <v>45665</v>
      </c>
      <c r="B15487">
        <v>1E-3</v>
      </c>
      <c r="C15487">
        <v>-5.7999999999999996E-3</v>
      </c>
      <c r="D15487">
        <v>-1.1999999999999999E-3</v>
      </c>
      <c r="E15487">
        <v>7.7999999999999996E-3</v>
      </c>
      <c r="F15487">
        <v>-2.0000000000000001E-4</v>
      </c>
      <c r="G15487">
        <v>7.1999999999999998E-3</v>
      </c>
      <c r="H15487">
        <v>2.0000000000000001E-4</v>
      </c>
    </row>
    <row r="15488" spans="1:8" x14ac:dyDescent="0.25">
      <c r="A15488" s="6">
        <v>45667</v>
      </c>
      <c r="B15488">
        <v>-1.55E-2</v>
      </c>
      <c r="C15488">
        <v>-8.1999999999999001E-3</v>
      </c>
      <c r="D15488">
        <v>-1.9E-3</v>
      </c>
      <c r="E15488">
        <v>1.1599999999999999E-2</v>
      </c>
      <c r="F15488">
        <v>-5.1000000000000004E-3</v>
      </c>
      <c r="G15488">
        <v>-4.4000000000000003E-3</v>
      </c>
      <c r="H15488">
        <v>2.0000000000000001E-4</v>
      </c>
    </row>
    <row r="15489" spans="1:8" x14ac:dyDescent="0.25">
      <c r="A15489" s="6">
        <v>45670</v>
      </c>
      <c r="B15489">
        <v>1.1999999999999999E-3</v>
      </c>
      <c r="C15489">
        <v>-1.8E-3</v>
      </c>
      <c r="D15489">
        <v>1.2E-2</v>
      </c>
      <c r="E15489">
        <v>7.7000000000000002E-3</v>
      </c>
      <c r="F15489">
        <v>-2.5000000000000001E-3</v>
      </c>
      <c r="G15489">
        <v>-8.9999999999999993E-3</v>
      </c>
      <c r="H15489">
        <v>2.0000000000000001E-4</v>
      </c>
    </row>
    <row r="15490" spans="1:8" x14ac:dyDescent="0.25">
      <c r="A15490" s="6">
        <v>45671</v>
      </c>
      <c r="B15490">
        <v>1.6999999999999999E-3</v>
      </c>
      <c r="C15490">
        <v>7.7000000000000002E-3</v>
      </c>
      <c r="D15490">
        <v>1.6500000000000001E-2</v>
      </c>
      <c r="E15490">
        <v>4.1999999999999997E-3</v>
      </c>
      <c r="F15490">
        <v>-3.2000000000000002E-3</v>
      </c>
      <c r="G15490">
        <v>7.7000000000000002E-3</v>
      </c>
      <c r="H15490">
        <v>2.0000000000000001E-4</v>
      </c>
    </row>
    <row r="15491" spans="1:8" x14ac:dyDescent="0.25">
      <c r="A15491" s="6">
        <v>45672</v>
      </c>
      <c r="B15491">
        <v>1.9099999999999999E-2</v>
      </c>
      <c r="C15491">
        <v>2.5999999999999999E-3</v>
      </c>
      <c r="D15491">
        <v>8.9999999999999998E-4</v>
      </c>
      <c r="E15491">
        <v>-5.7999999999999996E-3</v>
      </c>
      <c r="F15491">
        <v>-2.8E-3</v>
      </c>
      <c r="G15491">
        <v>1.5699999999999999E-2</v>
      </c>
      <c r="H15491">
        <v>2.0000000000000001E-4</v>
      </c>
    </row>
    <row r="15492" spans="1:8" x14ac:dyDescent="0.25">
      <c r="A15492" s="6">
        <v>45673</v>
      </c>
      <c r="B15492">
        <v>-1.9E-3</v>
      </c>
      <c r="C15492">
        <v>1.5E-3</v>
      </c>
      <c r="D15492">
        <v>1.6999999999999999E-3</v>
      </c>
      <c r="E15492">
        <v>-3.8999999999999998E-3</v>
      </c>
      <c r="F15492">
        <v>-2.8E-3</v>
      </c>
      <c r="G15492">
        <v>-5.1000000000000004E-3</v>
      </c>
      <c r="H15492">
        <v>2.0000000000000001E-4</v>
      </c>
    </row>
    <row r="15493" spans="1:8" x14ac:dyDescent="0.25">
      <c r="A15493" s="6">
        <v>45674</v>
      </c>
      <c r="B15493">
        <v>9.5999999999999992E-3</v>
      </c>
      <c r="C15493">
        <v>-5.8999999999999999E-3</v>
      </c>
      <c r="D15493">
        <v>8.9999999999999998E-4</v>
      </c>
      <c r="E15493">
        <v>-1.6000000000000001E-3</v>
      </c>
      <c r="F15493">
        <v>6.9999999999999999E-4</v>
      </c>
      <c r="G15493">
        <v>7.9000000000000008E-3</v>
      </c>
      <c r="H15493">
        <v>2.0000000000000001E-4</v>
      </c>
    </row>
    <row r="15494" spans="1:8" x14ac:dyDescent="0.25">
      <c r="A15494" s="6">
        <v>45678</v>
      </c>
      <c r="B15494">
        <v>9.5999999999999992E-3</v>
      </c>
      <c r="C15494">
        <v>9.8999999999999002E-3</v>
      </c>
      <c r="D15494">
        <v>-1.0200000000000001E-2</v>
      </c>
      <c r="E15494">
        <v>-8.8999999999999999E-3</v>
      </c>
      <c r="F15494">
        <v>3.3999999999999998E-3</v>
      </c>
      <c r="G15494">
        <v>4.0999999999998997E-3</v>
      </c>
      <c r="H15494">
        <v>2.0000000000000001E-4</v>
      </c>
    </row>
    <row r="15495" spans="1:8" x14ac:dyDescent="0.25">
      <c r="A15495" s="6">
        <v>45679</v>
      </c>
      <c r="B15495">
        <v>5.4000000000000003E-3</v>
      </c>
      <c r="C15495">
        <v>-9.7000000000000003E-3</v>
      </c>
      <c r="D15495">
        <v>-1.21999999999999E-2</v>
      </c>
      <c r="E15495">
        <v>5.9999999999999995E-4</v>
      </c>
      <c r="F15495">
        <v>3.8E-3</v>
      </c>
      <c r="G15495">
        <v>6.9999999999999004E-3</v>
      </c>
      <c r="H15495">
        <v>2.0000000000000001E-4</v>
      </c>
    </row>
    <row r="15496" spans="1:8" x14ac:dyDescent="0.25">
      <c r="A15496" s="6">
        <v>45680</v>
      </c>
      <c r="B15496">
        <v>4.7999999999999996E-3</v>
      </c>
      <c r="C15496">
        <v>-1E-4</v>
      </c>
      <c r="D15496">
        <v>-2.5999999999999999E-3</v>
      </c>
      <c r="E15496">
        <v>-4.4000000000000003E-3</v>
      </c>
      <c r="F15496">
        <v>3.0000000000000001E-3</v>
      </c>
      <c r="G15496">
        <v>-4.8999999999999998E-3</v>
      </c>
      <c r="H15496">
        <v>2.0000000000000001E-4</v>
      </c>
    </row>
    <row r="15497" spans="1:8" x14ac:dyDescent="0.25">
      <c r="A15497" s="6">
        <v>45681</v>
      </c>
      <c r="B15497">
        <v>-2.7000000000000001E-3</v>
      </c>
      <c r="C15497">
        <v>5.9999999999999995E-4</v>
      </c>
      <c r="D15497">
        <v>6.7999999999999996E-3</v>
      </c>
      <c r="E15497">
        <v>5.9999999999999995E-4</v>
      </c>
      <c r="F15497">
        <v>-6.0000000000000001E-3</v>
      </c>
      <c r="G15497">
        <v>1E-4</v>
      </c>
      <c r="H15497">
        <v>2.0000000000000001E-4</v>
      </c>
    </row>
    <row r="15498" spans="1:8" x14ac:dyDescent="0.25">
      <c r="A15498" s="6">
        <v>45684</v>
      </c>
      <c r="B15498">
        <v>-1.49E-2</v>
      </c>
      <c r="C15498">
        <v>3.2000000000000002E-3</v>
      </c>
      <c r="D15498">
        <v>2.52E-2</v>
      </c>
      <c r="E15498">
        <v>-1.2999999999999999E-3</v>
      </c>
      <c r="F15498">
        <v>-1.7000000000000001E-2</v>
      </c>
      <c r="G15498">
        <v>-3.2799999999999899E-2</v>
      </c>
      <c r="H15498">
        <v>2.0000000000000001E-4</v>
      </c>
    </row>
    <row r="15499" spans="1:8" x14ac:dyDescent="0.25">
      <c r="A15499" s="6">
        <v>45685</v>
      </c>
      <c r="B15499">
        <v>9.1999999999999998E-3</v>
      </c>
      <c r="C15499">
        <v>-5.1000000000000004E-3</v>
      </c>
      <c r="D15499">
        <v>-1.6500000000000001E-2</v>
      </c>
      <c r="E15499">
        <v>-5.7999999999999996E-3</v>
      </c>
      <c r="F15499">
        <v>5.1000000000000004E-3</v>
      </c>
      <c r="G15499">
        <v>1.8700000000000001E-2</v>
      </c>
      <c r="H15499">
        <v>2.0000000000000001E-4</v>
      </c>
    </row>
    <row r="15500" spans="1:8" x14ac:dyDescent="0.25">
      <c r="A15500" s="6">
        <v>45686</v>
      </c>
      <c r="B15500">
        <v>-4.1999999999999997E-3</v>
      </c>
      <c r="C15500">
        <v>2.2000000000000001E-3</v>
      </c>
      <c r="D15500">
        <v>4.8999999999999998E-3</v>
      </c>
      <c r="E15500">
        <v>4.0000000000000001E-3</v>
      </c>
      <c r="F15500">
        <v>-5.3E-3</v>
      </c>
      <c r="G15500">
        <v>1.8E-3</v>
      </c>
      <c r="H15500">
        <v>2.0000000000000001E-4</v>
      </c>
    </row>
    <row r="15501" spans="1:8" x14ac:dyDescent="0.25">
      <c r="A15501" s="6">
        <v>45687</v>
      </c>
      <c r="B15501">
        <v>5.7999999999999996E-3</v>
      </c>
      <c r="C15501">
        <v>3.3999999999999998E-3</v>
      </c>
      <c r="D15501">
        <v>-2.0000000000000001E-4</v>
      </c>
      <c r="E15501">
        <v>-2.8999999999999998E-3</v>
      </c>
      <c r="F15501">
        <v>5.9999999999999995E-4</v>
      </c>
      <c r="G15501">
        <v>6.0999999999998998E-3</v>
      </c>
      <c r="H15501">
        <v>2.0000000000000001E-4</v>
      </c>
    </row>
    <row r="15502" spans="1:8" x14ac:dyDescent="0.25">
      <c r="A15502" s="6">
        <v>45688</v>
      </c>
      <c r="B15502">
        <v>-5.3E-3</v>
      </c>
      <c r="C15502">
        <v>-3.8E-3</v>
      </c>
      <c r="D15502">
        <v>-1.8E-3</v>
      </c>
      <c r="E15502">
        <v>-3.8999999999999998E-3</v>
      </c>
      <c r="F15502">
        <v>-6.8999999999999999E-3</v>
      </c>
      <c r="G15502">
        <v>4.8999999999999998E-3</v>
      </c>
      <c r="H15502">
        <v>2.0000000000000001E-4</v>
      </c>
    </row>
    <row r="15503" spans="1:8" x14ac:dyDescent="0.25">
      <c r="A15503" s="6">
        <v>45691</v>
      </c>
      <c r="B15503">
        <v>-8.1999999999999001E-3</v>
      </c>
      <c r="C15503">
        <v>-6.7999999999999996E-3</v>
      </c>
      <c r="D15503">
        <v>-2.5000000000000001E-3</v>
      </c>
      <c r="E15503">
        <v>-2.2000000000000001E-3</v>
      </c>
      <c r="F15503">
        <v>-4.0999999999998997E-3</v>
      </c>
      <c r="G15503">
        <v>2.0999999999999999E-3</v>
      </c>
      <c r="H15503">
        <v>2.0000000000000001E-4</v>
      </c>
    </row>
    <row r="15504" spans="1:8" x14ac:dyDescent="0.25">
      <c r="A15504" s="6">
        <v>45692</v>
      </c>
      <c r="B15504">
        <v>7.7000000000000002E-3</v>
      </c>
      <c r="C15504">
        <v>8.0999999999999996E-3</v>
      </c>
      <c r="D15504">
        <v>-1.1000000000000001E-3</v>
      </c>
      <c r="E15504">
        <v>-3.2000000000000002E-3</v>
      </c>
      <c r="F15504">
        <v>-3.2000000000000002E-3</v>
      </c>
      <c r="G15504">
        <v>5.4000000000000003E-3</v>
      </c>
      <c r="H15504">
        <v>2.0000000000000001E-4</v>
      </c>
    </row>
    <row r="15505" spans="1:8" x14ac:dyDescent="0.25">
      <c r="A15505" s="6">
        <v>45693</v>
      </c>
      <c r="B15505">
        <v>3.8999999999999998E-3</v>
      </c>
      <c r="C15505">
        <v>4.8999999999999998E-3</v>
      </c>
      <c r="D15505">
        <v>3.0000000000000001E-3</v>
      </c>
      <c r="E15505">
        <v>-3.8E-3</v>
      </c>
      <c r="F15505">
        <v>1.29E-2</v>
      </c>
      <c r="G15505">
        <v>2.8999999999999998E-3</v>
      </c>
      <c r="H15505">
        <v>2.0000000000000001E-4</v>
      </c>
    </row>
    <row r="15506" spans="1:8" x14ac:dyDescent="0.25">
      <c r="A15506" s="6">
        <v>45694</v>
      </c>
      <c r="B15506">
        <v>2.8999999999999998E-3</v>
      </c>
      <c r="C15506">
        <v>-5.5999999999999999E-3</v>
      </c>
      <c r="D15506">
        <v>6.0000000000000001E-3</v>
      </c>
      <c r="E15506">
        <v>3.3E-3</v>
      </c>
      <c r="F15506">
        <v>3.4999999999998999E-3</v>
      </c>
      <c r="G15506">
        <v>1.0999999999999999E-2</v>
      </c>
      <c r="H15506">
        <v>2.0000000000000001E-4</v>
      </c>
    </row>
    <row r="15507" spans="1:8" x14ac:dyDescent="0.25">
      <c r="A15507" s="6">
        <v>45695</v>
      </c>
      <c r="B15507">
        <v>-9.7999999999999997E-3</v>
      </c>
      <c r="C15507">
        <v>-3.8999999999999998E-3</v>
      </c>
      <c r="D15507">
        <v>-2.0000000000000001E-4</v>
      </c>
      <c r="E15507">
        <v>-6.0000000000000001E-3</v>
      </c>
      <c r="F15507">
        <v>1.4E-3</v>
      </c>
      <c r="G15507">
        <v>1E-4</v>
      </c>
      <c r="H15507">
        <v>2.0000000000000001E-4</v>
      </c>
    </row>
    <row r="15508" spans="1:8" x14ac:dyDescent="0.25">
      <c r="A15508" s="6">
        <v>45698</v>
      </c>
      <c r="B15508">
        <v>6.6E-3</v>
      </c>
      <c r="C15508">
        <v>-1E-3</v>
      </c>
      <c r="D15508">
        <v>-1.0999999999999999E-2</v>
      </c>
      <c r="E15508">
        <v>-8.0000000000000004E-4</v>
      </c>
      <c r="F15508">
        <v>2.8E-3</v>
      </c>
      <c r="G15508">
        <v>-3.8E-3</v>
      </c>
      <c r="H15508">
        <v>2.0000000000000001E-4</v>
      </c>
    </row>
    <row r="15509" spans="1:8" x14ac:dyDescent="0.25">
      <c r="A15509" s="6">
        <v>45699</v>
      </c>
      <c r="B15509">
        <v>-1.4E-3</v>
      </c>
      <c r="C15509">
        <v>-4.4000000000000003E-3</v>
      </c>
      <c r="D15509">
        <v>1.2999999999999999E-2</v>
      </c>
      <c r="E15509">
        <v>1.49E-2</v>
      </c>
      <c r="F15509">
        <v>1.8E-3</v>
      </c>
      <c r="G15509">
        <v>-4.4999999999999997E-3</v>
      </c>
      <c r="H15509">
        <v>2.0000000000000001E-4</v>
      </c>
    </row>
    <row r="15510" spans="1:8" x14ac:dyDescent="0.25">
      <c r="A15510" s="6">
        <v>45700</v>
      </c>
      <c r="B15510">
        <v>-3.0999999999999999E-3</v>
      </c>
      <c r="C15510">
        <v>-6.6E-3</v>
      </c>
      <c r="D15510">
        <v>-6.4999999999999997E-3</v>
      </c>
      <c r="E15510">
        <v>-9.3999999999998998E-3</v>
      </c>
      <c r="F15510">
        <v>2.9999999999999997E-4</v>
      </c>
      <c r="G15510">
        <v>6.9999999999999999E-4</v>
      </c>
      <c r="H15510">
        <v>2.0000000000000001E-4</v>
      </c>
    </row>
    <row r="15511" spans="1:8" x14ac:dyDescent="0.25">
      <c r="A15511" s="6">
        <v>45701</v>
      </c>
      <c r="B15511">
        <v>1.0999999999999999E-2</v>
      </c>
      <c r="C15511">
        <v>2.2000000000000001E-3</v>
      </c>
      <c r="D15511">
        <v>-1.6999999999999999E-3</v>
      </c>
      <c r="E15511">
        <v>-3.3E-3</v>
      </c>
      <c r="F15511">
        <v>3.8E-3</v>
      </c>
      <c r="G15511">
        <v>3.7000000000000002E-3</v>
      </c>
      <c r="H15511">
        <v>2.0000000000000001E-4</v>
      </c>
    </row>
    <row r="15512" spans="1:8" x14ac:dyDescent="0.25">
      <c r="A15512" s="6">
        <v>45702</v>
      </c>
      <c r="B15512">
        <v>2.0000000000000001E-4</v>
      </c>
      <c r="C15512">
        <v>-1.8E-3</v>
      </c>
      <c r="D15512">
        <v>4.6999999999998996E-3</v>
      </c>
      <c r="E15512">
        <v>-1.2999999999999999E-3</v>
      </c>
      <c r="F15512">
        <v>7.4999999999999997E-3</v>
      </c>
      <c r="G15512">
        <v>5.0000000000000001E-4</v>
      </c>
      <c r="H15512">
        <v>2.0000000000000001E-4</v>
      </c>
    </row>
    <row r="15513" spans="1:8" x14ac:dyDescent="0.25">
      <c r="A15513" s="6">
        <v>45706</v>
      </c>
      <c r="B15513">
        <v>2.5000000000000001E-3</v>
      </c>
      <c r="C15513">
        <v>-8.0000000000000004E-4</v>
      </c>
      <c r="D15513">
        <v>2.8E-3</v>
      </c>
      <c r="E15513">
        <v>-4.8999999999999998E-3</v>
      </c>
      <c r="F15513">
        <v>1.6000000000000001E-3</v>
      </c>
      <c r="G15513">
        <v>-7.0999999999998998E-3</v>
      </c>
      <c r="H15513">
        <v>2.0000000000000001E-4</v>
      </c>
    </row>
    <row r="15514" spans="1:8" x14ac:dyDescent="0.25">
      <c r="A15514" s="6">
        <v>45707</v>
      </c>
      <c r="B15514">
        <v>8.9999999999999998E-4</v>
      </c>
      <c r="C15514">
        <v>-6.0999999999998998E-3</v>
      </c>
      <c r="D15514">
        <v>-6.9999999999999999E-4</v>
      </c>
      <c r="E15514">
        <v>4.6999999999998996E-3</v>
      </c>
      <c r="F15514">
        <v>1.6999999999999999E-3</v>
      </c>
      <c r="G15514">
        <v>-3.0999999999999999E-3</v>
      </c>
      <c r="H15514">
        <v>2.0000000000000001E-4</v>
      </c>
    </row>
    <row r="15515" spans="1:8" x14ac:dyDescent="0.25">
      <c r="A15515" s="6">
        <v>45708</v>
      </c>
      <c r="B15515">
        <v>-6.0999999999998998E-3</v>
      </c>
      <c r="C15515">
        <v>-5.4000000000000003E-3</v>
      </c>
      <c r="D15515">
        <v>-1.4E-3</v>
      </c>
      <c r="E15515">
        <v>5.5999999999999999E-3</v>
      </c>
      <c r="F15515">
        <v>4.1999999999999997E-3</v>
      </c>
      <c r="G15515">
        <v>-1.2E-2</v>
      </c>
      <c r="H15515">
        <v>2.0000000000000001E-4</v>
      </c>
    </row>
    <row r="15516" spans="1:8" x14ac:dyDescent="0.25">
      <c r="A15516" s="6">
        <v>45709</v>
      </c>
      <c r="B15516">
        <v>-1.9E-2</v>
      </c>
      <c r="C15516">
        <v>-8.6E-3</v>
      </c>
      <c r="D15516">
        <v>7.7000000000000002E-3</v>
      </c>
      <c r="E15516">
        <v>5.8999999999999999E-3</v>
      </c>
      <c r="F15516">
        <v>6.9999999999999999E-4</v>
      </c>
      <c r="G15516">
        <v>-1.29E-2</v>
      </c>
      <c r="H15516">
        <v>2.0000000000000001E-4</v>
      </c>
    </row>
    <row r="15517" spans="1:8" x14ac:dyDescent="0.25">
      <c r="A15517" s="6">
        <v>45712</v>
      </c>
      <c r="B15517">
        <v>-5.6999999999998996E-3</v>
      </c>
      <c r="C15517">
        <v>-5.1000000000000004E-3</v>
      </c>
      <c r="D15517">
        <v>1.18999999999999E-2</v>
      </c>
      <c r="E15517">
        <v>7.9000000000000008E-3</v>
      </c>
      <c r="F15517">
        <v>-8.9999999999999998E-4</v>
      </c>
      <c r="G15517">
        <v>-1.21999999999999E-2</v>
      </c>
      <c r="H15517">
        <v>2.0000000000000001E-4</v>
      </c>
    </row>
    <row r="15518" spans="1:8" x14ac:dyDescent="0.25">
      <c r="A15518" s="6">
        <v>45713</v>
      </c>
      <c r="B15518">
        <v>-5.7999999999999996E-3</v>
      </c>
      <c r="C15518">
        <v>1.5E-3</v>
      </c>
      <c r="D15518">
        <v>6.9999999999999004E-3</v>
      </c>
      <c r="E15518">
        <v>1.49E-2</v>
      </c>
      <c r="F15518">
        <v>-1.5E-3</v>
      </c>
      <c r="G15518">
        <v>-4.5999999999999999E-3</v>
      </c>
      <c r="H15518">
        <v>2.0000000000000001E-4</v>
      </c>
    </row>
    <row r="15519" spans="1:8" x14ac:dyDescent="0.25">
      <c r="A15519" s="6">
        <v>45714</v>
      </c>
      <c r="B15519">
        <v>2.0000000000000001E-4</v>
      </c>
      <c r="C15519">
        <v>-1E-3</v>
      </c>
      <c r="D15519">
        <v>-3.3E-3</v>
      </c>
      <c r="E15519">
        <v>-9.7000000000000003E-3</v>
      </c>
      <c r="F15519">
        <v>5.3E-3</v>
      </c>
      <c r="G15519">
        <v>1.37E-2</v>
      </c>
      <c r="H15519">
        <v>2.0000000000000001E-4</v>
      </c>
    </row>
    <row r="15520" spans="1:8" x14ac:dyDescent="0.25">
      <c r="A15520" s="6">
        <v>45715</v>
      </c>
      <c r="B15520">
        <v>-1.6500000000000001E-2</v>
      </c>
      <c r="C15520">
        <v>-2.3999999999999998E-3</v>
      </c>
      <c r="D15520">
        <v>2.1299999999999999E-2</v>
      </c>
      <c r="E15520">
        <v>3.0000000000000001E-3</v>
      </c>
      <c r="F15520">
        <v>-0.01</v>
      </c>
      <c r="G15520">
        <v>-6.9999999999999004E-3</v>
      </c>
      <c r="H15520">
        <v>2.0000000000000001E-4</v>
      </c>
    </row>
    <row r="15521" spans="1:8" x14ac:dyDescent="0.25">
      <c r="A15521" s="6">
        <v>45716</v>
      </c>
      <c r="B15521">
        <v>1.5900000000000001E-2</v>
      </c>
      <c r="C15521">
        <v>-8.0999999999999996E-3</v>
      </c>
      <c r="D15521">
        <v>1.2999999999999999E-3</v>
      </c>
      <c r="E15521">
        <v>-4.5999999999999999E-3</v>
      </c>
      <c r="F15521">
        <v>3.3999999999999998E-3</v>
      </c>
      <c r="G15521">
        <v>1.44999999999999E-2</v>
      </c>
      <c r="H15521">
        <v>2.0000000000000001E-4</v>
      </c>
    </row>
    <row r="15522" spans="1:8" x14ac:dyDescent="0.25">
      <c r="A15522" s="6">
        <v>45719</v>
      </c>
      <c r="B15522">
        <v>-1.9199999999999998E-2</v>
      </c>
      <c r="C15522">
        <v>-9.2999999999999992E-3</v>
      </c>
      <c r="D15522">
        <v>1.0699999999999999E-2</v>
      </c>
      <c r="E15522">
        <v>4.3E-3</v>
      </c>
      <c r="F15522">
        <v>-8.8000000000000005E-3</v>
      </c>
      <c r="G15522">
        <v>-2.3999999999999998E-3</v>
      </c>
      <c r="H15522">
        <v>2.0000000000000001E-4</v>
      </c>
    </row>
    <row r="15523" spans="1:8" x14ac:dyDescent="0.25">
      <c r="A15523" s="6">
        <v>45720</v>
      </c>
      <c r="B15523">
        <v>-1.2699999999999999E-2</v>
      </c>
      <c r="C15523">
        <v>3.4999999999998999E-3</v>
      </c>
      <c r="D15523">
        <v>-2.1000000000000001E-2</v>
      </c>
      <c r="E15523">
        <v>-2.2000000000000001E-3</v>
      </c>
      <c r="F15523">
        <v>2.5000000000000001E-3</v>
      </c>
      <c r="G15523">
        <v>-7.9000000000000008E-3</v>
      </c>
      <c r="H15523">
        <v>2.0000000000000001E-4</v>
      </c>
    </row>
    <row r="15524" spans="1:8" x14ac:dyDescent="0.25">
      <c r="A15524" s="6">
        <v>45721</v>
      </c>
      <c r="B15524">
        <v>1.1599999999999999E-2</v>
      </c>
      <c r="C15524">
        <v>1.6000000000000001E-3</v>
      </c>
      <c r="D15524">
        <v>-8.3000000000000001E-3</v>
      </c>
      <c r="E15524">
        <v>-7.0999999999998998E-3</v>
      </c>
      <c r="F15524">
        <v>-2.2000000000000001E-3</v>
      </c>
      <c r="G15524">
        <v>-3.3E-3</v>
      </c>
      <c r="H15524">
        <v>2.0000000000000001E-4</v>
      </c>
    </row>
    <row r="15525" spans="1:8" x14ac:dyDescent="0.25">
      <c r="A15525" s="6">
        <v>45722</v>
      </c>
      <c r="B15525">
        <v>-1.9199999999999998E-2</v>
      </c>
      <c r="C15525">
        <v>4.0999999999998997E-3</v>
      </c>
      <c r="D15525">
        <v>9.1999999999999998E-3</v>
      </c>
      <c r="E15525">
        <v>1.54E-2</v>
      </c>
      <c r="F15525">
        <v>-1.1000000000000001E-3</v>
      </c>
      <c r="G15525">
        <v>-2.64E-2</v>
      </c>
      <c r="H15525">
        <v>2.0000000000000001E-4</v>
      </c>
    </row>
    <row r="15526" spans="1:8" x14ac:dyDescent="0.25">
      <c r="A15526" s="6">
        <v>45723</v>
      </c>
      <c r="B15526">
        <v>4.6999999999998996E-3</v>
      </c>
      <c r="C15526">
        <v>-5.9999999999999995E-4</v>
      </c>
      <c r="D15526">
        <v>-3.3E-3</v>
      </c>
      <c r="E15526">
        <v>5.4999999999999997E-3</v>
      </c>
      <c r="F15526">
        <v>7.4999999999999997E-3</v>
      </c>
      <c r="G15526">
        <v>-1.09E-2</v>
      </c>
      <c r="H15526">
        <v>2.0000000000000001E-4</v>
      </c>
    </row>
    <row r="15527" spans="1:8" x14ac:dyDescent="0.25">
      <c r="A15527" s="6">
        <v>45726</v>
      </c>
      <c r="B15527">
        <v>-2.8999999999999901E-2</v>
      </c>
      <c r="C15527">
        <v>-1.8E-3</v>
      </c>
      <c r="D15527">
        <v>7.1999999999999998E-3</v>
      </c>
      <c r="E15527">
        <v>1.5800000000000002E-2</v>
      </c>
      <c r="F15527">
        <v>3.3E-3</v>
      </c>
      <c r="G15527">
        <v>-2.1499999999999998E-2</v>
      </c>
      <c r="H15527">
        <v>2.0000000000000001E-4</v>
      </c>
    </row>
    <row r="15528" spans="1:8" x14ac:dyDescent="0.25">
      <c r="A15528" s="6">
        <v>45727</v>
      </c>
      <c r="B15528">
        <v>-6.3E-3</v>
      </c>
      <c r="C15528">
        <v>7.9000000000000008E-3</v>
      </c>
      <c r="D15528">
        <v>-1.2999999999999999E-3</v>
      </c>
      <c r="E15528">
        <v>-1.18999999999999E-2</v>
      </c>
      <c r="F15528">
        <v>-4.4999999999999997E-3</v>
      </c>
      <c r="G15528">
        <v>1.6E-2</v>
      </c>
      <c r="H15528">
        <v>2.0000000000000001E-4</v>
      </c>
    </row>
    <row r="15529" spans="1:8" x14ac:dyDescent="0.25">
      <c r="A15529" s="6">
        <v>45728</v>
      </c>
      <c r="B15529">
        <v>5.1000000000000004E-3</v>
      </c>
      <c r="C15529">
        <v>-4.4000000000000003E-3</v>
      </c>
      <c r="D15529">
        <v>-3.3E-3</v>
      </c>
      <c r="E15529">
        <v>-1.39999999999999E-2</v>
      </c>
      <c r="F15529">
        <v>4.8999999999999998E-3</v>
      </c>
      <c r="G15529">
        <v>1.9400000000000001E-2</v>
      </c>
      <c r="H15529">
        <v>2.0000000000000001E-4</v>
      </c>
    </row>
    <row r="15530" spans="1:8" x14ac:dyDescent="0.25">
      <c r="A15530" s="6">
        <v>45729</v>
      </c>
      <c r="B15530">
        <v>-1.49E-2</v>
      </c>
      <c r="C15530">
        <v>-6.6E-3</v>
      </c>
      <c r="D15530">
        <v>1.41999999999999E-2</v>
      </c>
      <c r="E15530">
        <v>8.0000000000000004E-4</v>
      </c>
      <c r="F15530">
        <v>6.9999999999999004E-3</v>
      </c>
      <c r="G15530">
        <v>-3.7000000000000002E-3</v>
      </c>
      <c r="H15530">
        <v>2.0000000000000001E-4</v>
      </c>
    </row>
    <row r="15531" spans="1:8" x14ac:dyDescent="0.25">
      <c r="A15531" s="6">
        <v>45730</v>
      </c>
      <c r="B15531">
        <v>2.2099999999999901E-2</v>
      </c>
      <c r="C15531">
        <v>2.0999999999999999E-3</v>
      </c>
      <c r="D15531">
        <v>8.0000000000000004E-4</v>
      </c>
      <c r="E15531">
        <v>-7.0999999999998998E-3</v>
      </c>
      <c r="F15531">
        <v>8.9999999999999998E-4</v>
      </c>
      <c r="G15531">
        <v>7.9000000000000008E-3</v>
      </c>
      <c r="H15531">
        <v>2.0000000000000001E-4</v>
      </c>
    </row>
    <row r="15532" spans="1:8" x14ac:dyDescent="0.25">
      <c r="A15532" s="6">
        <v>45733</v>
      </c>
      <c r="B15532">
        <v>7.1999999999999998E-3</v>
      </c>
      <c r="C15532">
        <v>3.3E-3</v>
      </c>
      <c r="D15532">
        <v>1.4E-3</v>
      </c>
      <c r="E15532">
        <v>-5.4999999999999997E-3</v>
      </c>
      <c r="F15532">
        <v>5.0000000000000001E-4</v>
      </c>
      <c r="G15532">
        <v>-8.0000000000000002E-3</v>
      </c>
      <c r="H15532">
        <v>2.0000000000000001E-4</v>
      </c>
    </row>
    <row r="15533" spans="1:8" x14ac:dyDescent="0.25">
      <c r="A15533" s="6">
        <v>45734</v>
      </c>
      <c r="B15533">
        <v>-1.1299999999999999E-2</v>
      </c>
      <c r="C15533">
        <v>1E-3</v>
      </c>
      <c r="D15533">
        <v>1.03E-2</v>
      </c>
      <c r="E15533">
        <v>3.7000000000000002E-3</v>
      </c>
      <c r="F15533">
        <v>-1.8E-3</v>
      </c>
      <c r="G15533">
        <v>-7.3000000000000001E-3</v>
      </c>
      <c r="H15533">
        <v>2.0000000000000001E-4</v>
      </c>
    </row>
    <row r="15534" spans="1:8" x14ac:dyDescent="0.25">
      <c r="A15534" s="6">
        <v>45735</v>
      </c>
      <c r="B15534">
        <v>1.2E-2</v>
      </c>
      <c r="C15534">
        <v>4.4000000000000003E-3</v>
      </c>
      <c r="D15534">
        <v>-4.0999999999998997E-3</v>
      </c>
      <c r="E15534">
        <v>-2.0000000000000001E-4</v>
      </c>
      <c r="F15534">
        <v>-4.4999999999999997E-3</v>
      </c>
      <c r="G15534">
        <v>1.37E-2</v>
      </c>
      <c r="H15534">
        <v>2.0000000000000001E-4</v>
      </c>
    </row>
    <row r="15535" spans="1:8" x14ac:dyDescent="0.25">
      <c r="A15535" s="6">
        <v>45736</v>
      </c>
      <c r="B15535">
        <v>-2.3999999999999998E-3</v>
      </c>
      <c r="C15535">
        <v>-4.1999999999999997E-3</v>
      </c>
      <c r="D15535">
        <v>2.2000000000000001E-3</v>
      </c>
      <c r="E15535">
        <v>-1.2999999999999999E-3</v>
      </c>
      <c r="F15535">
        <v>1.6999999999999999E-3</v>
      </c>
      <c r="G15535">
        <v>2E-3</v>
      </c>
      <c r="H15535">
        <v>2.0000000000000001E-4</v>
      </c>
    </row>
    <row r="15536" spans="1:8" x14ac:dyDescent="0.25">
      <c r="A15536" s="6">
        <v>45737</v>
      </c>
      <c r="B15536">
        <v>8.0000000000000004E-4</v>
      </c>
      <c r="C15536">
        <v>-4.4000000000000003E-3</v>
      </c>
      <c r="D15536">
        <v>-7.0999999999998998E-3</v>
      </c>
      <c r="E15536">
        <v>-6.9999999999999999E-4</v>
      </c>
      <c r="F15536">
        <v>-2.8999999999999998E-3</v>
      </c>
      <c r="G15536">
        <v>6.3E-3</v>
      </c>
      <c r="H15536">
        <v>2.0000000000000001E-4</v>
      </c>
    </row>
    <row r="15537" spans="1:8" x14ac:dyDescent="0.25">
      <c r="A15537" s="6">
        <v>45740</v>
      </c>
      <c r="B15537">
        <v>1.9299999999999901E-2</v>
      </c>
      <c r="C15537">
        <v>5.5999999999999999E-3</v>
      </c>
      <c r="D15537">
        <v>-4.1999999999999997E-3</v>
      </c>
      <c r="E15537">
        <v>-5.4999999999999997E-3</v>
      </c>
      <c r="F15537">
        <v>-4.1999999999999997E-3</v>
      </c>
      <c r="G15537">
        <v>8.0999999999999996E-3</v>
      </c>
      <c r="H15537">
        <v>2.0000000000000001E-4</v>
      </c>
    </row>
    <row r="15538" spans="1:8" x14ac:dyDescent="0.25">
      <c r="A15538" s="6">
        <v>45741</v>
      </c>
      <c r="B15538">
        <v>1.1999999999999999E-3</v>
      </c>
      <c r="C15538">
        <v>-8.8999999999999999E-3</v>
      </c>
      <c r="D15538">
        <v>5.0000000000000001E-4</v>
      </c>
      <c r="E15538">
        <v>1.6999999999999999E-3</v>
      </c>
      <c r="F15538">
        <v>-6.7999999999999996E-3</v>
      </c>
      <c r="G15538">
        <v>8.6E-3</v>
      </c>
      <c r="H15538">
        <v>2.0000000000000001E-4</v>
      </c>
    </row>
    <row r="15539" spans="1:8" x14ac:dyDescent="0.25">
      <c r="A15539" s="6">
        <v>45742</v>
      </c>
      <c r="B15539">
        <v>-1.21999999999999E-2</v>
      </c>
      <c r="C15539">
        <v>8.9999999999999998E-4</v>
      </c>
      <c r="D15539">
        <v>1.52E-2</v>
      </c>
      <c r="E15539">
        <v>1.11E-2</v>
      </c>
      <c r="F15539">
        <v>-1.4E-3</v>
      </c>
      <c r="G15539">
        <v>-9.5999999999999992E-3</v>
      </c>
      <c r="H15539">
        <v>2.0000000000000001E-4</v>
      </c>
    </row>
    <row r="15540" spans="1:8" x14ac:dyDescent="0.25">
      <c r="A15540" s="6">
        <v>45743</v>
      </c>
      <c r="B15540">
        <v>-4.1999999999999997E-3</v>
      </c>
      <c r="C15540">
        <v>2.3E-3</v>
      </c>
      <c r="D15540">
        <v>3.0000000000000001E-3</v>
      </c>
      <c r="E15540">
        <v>2.8999999999999998E-3</v>
      </c>
      <c r="F15540">
        <v>-1.4E-3</v>
      </c>
      <c r="G15540">
        <v>-4.8999999999999998E-3</v>
      </c>
      <c r="H15540">
        <v>2.0000000000000001E-4</v>
      </c>
    </row>
    <row r="15541" spans="1:8" x14ac:dyDescent="0.25">
      <c r="A15541" s="6">
        <v>45744</v>
      </c>
      <c r="B15541">
        <v>-2.07E-2</v>
      </c>
      <c r="C15541">
        <v>-3.2000000000000002E-3</v>
      </c>
      <c r="D15541">
        <v>4.0000000000000001E-3</v>
      </c>
      <c r="E15541">
        <v>3.7000000000000002E-3</v>
      </c>
      <c r="F15541">
        <v>7.4999999999999997E-3</v>
      </c>
      <c r="G15541">
        <v>2.3999999999999998E-3</v>
      </c>
      <c r="H15541">
        <v>2.0000000000000001E-4</v>
      </c>
    </row>
    <row r="15542" spans="1:8" x14ac:dyDescent="0.25">
      <c r="A15542" s="6">
        <v>45747</v>
      </c>
      <c r="B15542">
        <v>3.8999999999999998E-3</v>
      </c>
      <c r="C15542">
        <v>-8.5000000000000006E-3</v>
      </c>
      <c r="D15542">
        <v>3.7000000000000002E-3</v>
      </c>
      <c r="E15542">
        <v>1.18E-2</v>
      </c>
      <c r="F15542">
        <v>-1.1000000000000001E-3</v>
      </c>
      <c r="G15542">
        <v>6.8999999999999999E-3</v>
      </c>
      <c r="H15542">
        <v>2.0000000000000001E-4</v>
      </c>
    </row>
    <row r="15543" spans="1:8" x14ac:dyDescent="0.25">
      <c r="A15543" s="6">
        <v>45748</v>
      </c>
      <c r="B15543">
        <v>4.0000000000000001E-3</v>
      </c>
      <c r="C15543">
        <v>-4.4000000000000003E-3</v>
      </c>
      <c r="D15543">
        <v>2.9999999999999997E-4</v>
      </c>
      <c r="E15543">
        <v>6.7000000000000002E-3</v>
      </c>
      <c r="F15543">
        <v>-3.8999999999999998E-3</v>
      </c>
      <c r="G15543">
        <v>7.4000000000000003E-3</v>
      </c>
      <c r="H15543">
        <v>2.0000000000000001E-4</v>
      </c>
    </row>
    <row r="15544" spans="1:8" x14ac:dyDescent="0.25">
      <c r="A15544" s="6">
        <v>45749</v>
      </c>
      <c r="B15544">
        <v>8.0999999999999996E-3</v>
      </c>
      <c r="C15544">
        <v>8.1999999999999001E-3</v>
      </c>
      <c r="D15544">
        <v>-1.1000000000000001E-3</v>
      </c>
      <c r="E15544">
        <v>-6.0999999999998998E-3</v>
      </c>
      <c r="F15544">
        <v>-4.0000000000000001E-3</v>
      </c>
      <c r="G15544">
        <v>-3.3E-3</v>
      </c>
      <c r="H15544">
        <v>2.0000000000000001E-4</v>
      </c>
    </row>
    <row r="15545" spans="1:8" x14ac:dyDescent="0.25">
      <c r="A15545" s="6">
        <v>45750</v>
      </c>
      <c r="B15545">
        <v>-5.1299999999999998E-2</v>
      </c>
      <c r="C15545">
        <v>-1.6399999999999901E-2</v>
      </c>
      <c r="D15545">
        <v>-5.0000000000000001E-3</v>
      </c>
      <c r="E15545">
        <v>4.0000000000000002E-4</v>
      </c>
      <c r="F15545">
        <v>-5.7999999999999996E-3</v>
      </c>
      <c r="G15545">
        <v>1.55E-2</v>
      </c>
      <c r="H15545">
        <v>2.0000000000000001E-4</v>
      </c>
    </row>
    <row r="15546" spans="1:8" x14ac:dyDescent="0.25">
      <c r="A15546" s="6">
        <v>45751</v>
      </c>
      <c r="B15546">
        <v>-5.9200000000000003E-2</v>
      </c>
      <c r="C15546">
        <v>1.9900000000000001E-2</v>
      </c>
      <c r="D15546">
        <v>-2.3999999999999998E-3</v>
      </c>
      <c r="E15546">
        <v>1.2699999999999999E-2</v>
      </c>
      <c r="F15546">
        <v>-1.5E-3</v>
      </c>
      <c r="G15546">
        <v>-3.7000000000000002E-3</v>
      </c>
      <c r="H15546">
        <v>2.0000000000000001E-4</v>
      </c>
    </row>
    <row r="15547" spans="1:8" x14ac:dyDescent="0.25">
      <c r="A15547" s="6">
        <v>45754</v>
      </c>
      <c r="B15547">
        <v>-2.3E-3</v>
      </c>
      <c r="C15547">
        <v>-7.4000000000000003E-3</v>
      </c>
      <c r="D15547">
        <v>-2.3999999999999998E-3</v>
      </c>
      <c r="E15547">
        <v>-6.7000000000000002E-3</v>
      </c>
      <c r="F15547">
        <v>1.6000000000000001E-3</v>
      </c>
      <c r="G15547">
        <v>8.5000000000000006E-3</v>
      </c>
      <c r="H15547">
        <v>2.0000000000000001E-4</v>
      </c>
    </row>
    <row r="15548" spans="1:8" x14ac:dyDescent="0.25">
      <c r="A15548" s="6">
        <v>45755</v>
      </c>
      <c r="B15548">
        <v>-1.67E-2</v>
      </c>
      <c r="C15548">
        <v>-1.18E-2</v>
      </c>
      <c r="D15548">
        <v>9.7000000000000003E-3</v>
      </c>
      <c r="E15548">
        <v>1.6999999999999999E-3</v>
      </c>
      <c r="F15548">
        <v>-3.0000000000000001E-3</v>
      </c>
      <c r="G15548">
        <v>2.0799999999999999E-2</v>
      </c>
      <c r="H15548">
        <v>2.0000000000000001E-4</v>
      </c>
    </row>
    <row r="15549" spans="1:8" x14ac:dyDescent="0.25">
      <c r="A15549" s="6">
        <v>45756</v>
      </c>
      <c r="B15549">
        <v>9.6500000000000002E-2</v>
      </c>
      <c r="C15549">
        <v>-6.7000000000000002E-3</v>
      </c>
      <c r="D15549">
        <v>-3.0599999999999999E-2</v>
      </c>
      <c r="E15549">
        <v>-6.7000000000000002E-3</v>
      </c>
      <c r="F15549">
        <v>5.5999999999999999E-3</v>
      </c>
      <c r="G15549">
        <v>-2.07E-2</v>
      </c>
      <c r="H15549">
        <v>2.0000000000000001E-4</v>
      </c>
    </row>
    <row r="15550" spans="1:8" x14ac:dyDescent="0.25">
      <c r="A15550" s="6">
        <v>45757</v>
      </c>
      <c r="B15550">
        <v>-3.5400000000000001E-2</v>
      </c>
      <c r="C15550">
        <v>-7.1999999999999998E-3</v>
      </c>
      <c r="D15550">
        <v>-1.4E-3</v>
      </c>
      <c r="E15550">
        <v>6.3E-3</v>
      </c>
      <c r="F15550">
        <v>-5.3E-3</v>
      </c>
      <c r="G15550">
        <v>1.55E-2</v>
      </c>
      <c r="H15550">
        <v>2.0000000000000001E-4</v>
      </c>
    </row>
    <row r="15551" spans="1:8" x14ac:dyDescent="0.25">
      <c r="A15551" s="6">
        <v>45758</v>
      </c>
      <c r="B15551">
        <v>1.7600000000000001E-2</v>
      </c>
      <c r="C15551">
        <v>-3.8E-3</v>
      </c>
      <c r="D15551">
        <v>-1.01E-2</v>
      </c>
      <c r="E15551">
        <v>-6.9999999999999999E-4</v>
      </c>
      <c r="F15551">
        <v>0</v>
      </c>
      <c r="G15551">
        <v>-3.3999999999999998E-3</v>
      </c>
      <c r="H15551">
        <v>2.0000000000000001E-4</v>
      </c>
    </row>
    <row r="15552" spans="1:8" x14ac:dyDescent="0.25">
      <c r="A15552" s="6">
        <v>45761</v>
      </c>
      <c r="B15552">
        <v>7.9000000000000008E-3</v>
      </c>
      <c r="C15552">
        <v>1.6000000000000001E-3</v>
      </c>
      <c r="D15552">
        <v>3.5999999999999999E-3</v>
      </c>
      <c r="E15552">
        <v>-6.4000000000000003E-3</v>
      </c>
      <c r="F15552">
        <v>8.0000000000000004E-4</v>
      </c>
      <c r="G15552">
        <v>4.6999999999998996E-3</v>
      </c>
      <c r="H15552">
        <v>2.0000000000000001E-4</v>
      </c>
    </row>
    <row r="15553" spans="1:8" x14ac:dyDescent="0.25">
      <c r="A15553" s="6">
        <v>45762</v>
      </c>
      <c r="B15553">
        <v>-1.4E-3</v>
      </c>
      <c r="C15553">
        <v>1.1999999999999999E-3</v>
      </c>
      <c r="D15553">
        <v>4.4999999999999997E-3</v>
      </c>
      <c r="E15553">
        <v>-8.6E-3</v>
      </c>
      <c r="F15553">
        <v>3.7000000000000002E-3</v>
      </c>
      <c r="G15553">
        <v>1.3899999999999999E-2</v>
      </c>
      <c r="H15553">
        <v>2.0000000000000001E-4</v>
      </c>
    </row>
    <row r="15554" spans="1:8" x14ac:dyDescent="0.25">
      <c r="A15554" s="6">
        <v>45763</v>
      </c>
      <c r="B15554">
        <v>-2.2200000000000001E-2</v>
      </c>
      <c r="C15554">
        <v>1.1299999999999999E-2</v>
      </c>
      <c r="D15554">
        <v>1.3299999999999999E-2</v>
      </c>
      <c r="E15554">
        <v>6.9999999999999999E-4</v>
      </c>
      <c r="F15554">
        <v>-6.7000000000000002E-3</v>
      </c>
      <c r="G15554">
        <v>-2.5999999999999999E-3</v>
      </c>
      <c r="H15554">
        <v>2.0000000000000001E-4</v>
      </c>
    </row>
    <row r="15555" spans="1:8" x14ac:dyDescent="0.25">
      <c r="A15555" s="6">
        <v>45764</v>
      </c>
      <c r="B15555">
        <v>2.2000000000000001E-3</v>
      </c>
      <c r="C15555">
        <v>5.6999999999998996E-3</v>
      </c>
      <c r="D15555">
        <v>7.4000000000000003E-3</v>
      </c>
      <c r="E15555">
        <v>5.1999999999999998E-3</v>
      </c>
      <c r="F15555">
        <v>-2.8999999999999998E-3</v>
      </c>
      <c r="G15555">
        <v>-9.1000000000000004E-3</v>
      </c>
      <c r="H15555">
        <v>2.0000000000000001E-4</v>
      </c>
    </row>
    <row r="15556" spans="1:8" x14ac:dyDescent="0.25">
      <c r="A15556" s="6">
        <v>45768</v>
      </c>
      <c r="B15556">
        <v>-2.4E-2</v>
      </c>
      <c r="C15556">
        <v>1.9E-3</v>
      </c>
      <c r="D15556">
        <v>6.8999999999999999E-3</v>
      </c>
      <c r="E15556">
        <v>-1.2999999999999999E-3</v>
      </c>
      <c r="F15556">
        <v>1.4E-3</v>
      </c>
      <c r="G15556">
        <v>-1.18E-2</v>
      </c>
      <c r="H15556">
        <v>2.0000000000000001E-4</v>
      </c>
    </row>
    <row r="15557" spans="1:8" x14ac:dyDescent="0.25">
      <c r="A15557" s="6">
        <v>45769</v>
      </c>
      <c r="B15557">
        <v>2.5600000000000001E-2</v>
      </c>
      <c r="C15557">
        <v>1.4E-3</v>
      </c>
      <c r="D15557">
        <v>2.3999999999999998E-3</v>
      </c>
      <c r="E15557">
        <v>-2.7000000000000001E-3</v>
      </c>
      <c r="F15557">
        <v>-2.5000000000000001E-3</v>
      </c>
      <c r="G15557">
        <v>4.6999999999998996E-3</v>
      </c>
      <c r="H15557">
        <v>2.0000000000000001E-4</v>
      </c>
    </row>
    <row r="15558" spans="1:8" x14ac:dyDescent="0.25">
      <c r="A15558" s="6">
        <v>45770</v>
      </c>
      <c r="B15558">
        <v>1.7500000000000002E-2</v>
      </c>
      <c r="C15558">
        <v>-1.2999999999999999E-3</v>
      </c>
      <c r="D15558">
        <v>-6.6E-3</v>
      </c>
      <c r="E15558">
        <v>-1.09E-2</v>
      </c>
      <c r="F15558">
        <v>5.0000000000000001E-4</v>
      </c>
      <c r="G15558">
        <v>8.8000000000000005E-3</v>
      </c>
      <c r="H15558">
        <v>2.0000000000000001E-4</v>
      </c>
    </row>
    <row r="15559" spans="1:8" x14ac:dyDescent="0.25">
      <c r="A15559" s="6">
        <v>45771</v>
      </c>
      <c r="B15559">
        <v>2.1399999999999999E-2</v>
      </c>
      <c r="C15559">
        <v>-4.0000000000000002E-4</v>
      </c>
      <c r="D15559">
        <v>-9.3999999999998998E-3</v>
      </c>
      <c r="E15559">
        <v>-1.18999999999999E-2</v>
      </c>
      <c r="F15559">
        <v>2.9999999999999997E-4</v>
      </c>
      <c r="G15559">
        <v>-3.2000000000000002E-3</v>
      </c>
      <c r="H15559">
        <v>2.0000000000000001E-4</v>
      </c>
    </row>
    <row r="15560" spans="1:8" x14ac:dyDescent="0.25">
      <c r="A15560" s="6">
        <v>45772</v>
      </c>
      <c r="B15560">
        <v>6.4000000000000003E-3</v>
      </c>
      <c r="C15560">
        <v>-4.6999999999998996E-3</v>
      </c>
      <c r="D15560">
        <v>-1.15E-2</v>
      </c>
      <c r="E15560">
        <v>1E-4</v>
      </c>
      <c r="F15560">
        <v>-1.6000000000000001E-3</v>
      </c>
      <c r="G15560">
        <v>4.5999999999999999E-3</v>
      </c>
      <c r="H15560">
        <v>2.0000000000000001E-4</v>
      </c>
    </row>
    <row r="15561" spans="1:8" x14ac:dyDescent="0.25">
      <c r="A15561" s="6">
        <v>45775</v>
      </c>
      <c r="B15561">
        <v>8.0000000000000004E-4</v>
      </c>
      <c r="C15561">
        <v>3.2000000000000002E-3</v>
      </c>
      <c r="D15561">
        <v>1.4E-3</v>
      </c>
      <c r="E15561">
        <v>-2.0000000000000001E-4</v>
      </c>
      <c r="F15561">
        <v>-1.6999999999999999E-3</v>
      </c>
      <c r="G15561">
        <v>1.1000000000000001E-3</v>
      </c>
      <c r="H15561">
        <v>2.0000000000000001E-4</v>
      </c>
    </row>
    <row r="15562" spans="1:8" x14ac:dyDescent="0.25">
      <c r="A15562" s="6">
        <v>45776</v>
      </c>
      <c r="B15562">
        <v>5.7999999999999996E-3</v>
      </c>
      <c r="C15562">
        <v>-6.9999999999999999E-4</v>
      </c>
      <c r="D15562">
        <v>-4.0000000000000002E-4</v>
      </c>
      <c r="E15562">
        <v>-3.0999999999999999E-3</v>
      </c>
      <c r="F15562">
        <v>-1.4E-3</v>
      </c>
      <c r="G15562">
        <v>5.7999999999999996E-3</v>
      </c>
      <c r="H15562">
        <v>2.0000000000000001E-4</v>
      </c>
    </row>
    <row r="15563" spans="1:8" x14ac:dyDescent="0.25">
      <c r="A15563" s="6">
        <v>45777</v>
      </c>
      <c r="B15563">
        <v>2.9999999999999997E-4</v>
      </c>
      <c r="C15563">
        <v>-8.6E-3</v>
      </c>
      <c r="D15563">
        <v>-6.0000000000000001E-3</v>
      </c>
      <c r="E15563">
        <v>-2.0000000000000001E-4</v>
      </c>
      <c r="F15563">
        <v>8.0000000000000004E-4</v>
      </c>
      <c r="G15563">
        <v>1.5E-3</v>
      </c>
      <c r="H15563">
        <v>2.0000000000000001E-4</v>
      </c>
    </row>
    <row r="15564" spans="1:8" x14ac:dyDescent="0.25">
      <c r="A15564" s="6">
        <v>45778</v>
      </c>
      <c r="B15564">
        <v>5.8999999999999999E-3</v>
      </c>
      <c r="C15564">
        <v>2.5000000000000001E-3</v>
      </c>
      <c r="D15564">
        <v>-2.8999999999999998E-3</v>
      </c>
      <c r="E15564">
        <v>8.0999999999999996E-3</v>
      </c>
      <c r="F15564">
        <v>-3.4999999999998999E-3</v>
      </c>
      <c r="G15564">
        <v>5.8999999999999999E-3</v>
      </c>
      <c r="H15564">
        <v>2.0000000000000001E-4</v>
      </c>
    </row>
    <row r="15565" spans="1:8" x14ac:dyDescent="0.25">
      <c r="A15565" s="6">
        <v>45779</v>
      </c>
      <c r="B15565">
        <v>1.5599999999999999E-2</v>
      </c>
      <c r="C15565">
        <v>7.1999999999999998E-3</v>
      </c>
      <c r="D15565">
        <v>2.8999999999999998E-3</v>
      </c>
      <c r="E15565">
        <v>-2E-3</v>
      </c>
      <c r="F15565">
        <v>2.9999999999999997E-4</v>
      </c>
      <c r="G15565">
        <v>-1.1000000000000001E-3</v>
      </c>
      <c r="H15565">
        <v>2.0000000000000001E-4</v>
      </c>
    </row>
    <row r="15566" spans="1:8" x14ac:dyDescent="0.25">
      <c r="A15566" s="6">
        <v>45782</v>
      </c>
      <c r="B15566">
        <v>-6.6E-3</v>
      </c>
      <c r="C15566">
        <v>-1.5E-3</v>
      </c>
      <c r="D15566">
        <v>-5.0000000000000001E-3</v>
      </c>
      <c r="E15566">
        <v>3.0000000000000001E-3</v>
      </c>
      <c r="F15566">
        <v>8.9999999999999998E-4</v>
      </c>
      <c r="G15566">
        <v>3.5999999999999999E-3</v>
      </c>
      <c r="H15566">
        <v>2.0000000000000001E-4</v>
      </c>
    </row>
    <row r="15567" spans="1:8" x14ac:dyDescent="0.25">
      <c r="A15567" s="6">
        <v>45783</v>
      </c>
      <c r="B15567">
        <v>-8.0999999999999996E-3</v>
      </c>
      <c r="C15567">
        <v>-3.3E-3</v>
      </c>
      <c r="D15567">
        <v>6.0999999999998998E-3</v>
      </c>
      <c r="E15567">
        <v>1.3899999999999999E-2</v>
      </c>
      <c r="F15567">
        <v>2.0999999999999999E-3</v>
      </c>
      <c r="G15567">
        <v>8.1999999999999001E-3</v>
      </c>
      <c r="H15567">
        <v>2.0000000000000001E-4</v>
      </c>
    </row>
    <row r="15568" spans="1:8" x14ac:dyDescent="0.25">
      <c r="A15568" s="6">
        <v>45784</v>
      </c>
      <c r="B15568">
        <v>4.0000000000000001E-3</v>
      </c>
      <c r="C15568">
        <v>-3.2000000000000002E-3</v>
      </c>
      <c r="D15568">
        <v>-4.0000000000000002E-4</v>
      </c>
      <c r="E15568">
        <v>-3.7000000000000002E-3</v>
      </c>
      <c r="F15568">
        <v>6.0999999999998998E-3</v>
      </c>
      <c r="G15568">
        <v>-3.3999999999999998E-3</v>
      </c>
      <c r="H15568">
        <v>2.0000000000000001E-4</v>
      </c>
    </row>
    <row r="15569" spans="1:8" x14ac:dyDescent="0.25">
      <c r="A15569" s="6">
        <v>45785</v>
      </c>
      <c r="B15569">
        <v>7.4000000000000003E-3</v>
      </c>
      <c r="C15569">
        <v>1.46E-2</v>
      </c>
      <c r="D15569">
        <v>-6.9999999999999999E-4</v>
      </c>
      <c r="E15569">
        <v>-9.4999999999999998E-3</v>
      </c>
      <c r="F15569">
        <v>8.9999999999999998E-4</v>
      </c>
      <c r="G15569">
        <v>-1.55E-2</v>
      </c>
      <c r="H15569">
        <v>2.0000000000000001E-4</v>
      </c>
    </row>
    <row r="15570" spans="1:8" x14ac:dyDescent="0.25">
      <c r="A15570" s="6">
        <v>45786</v>
      </c>
      <c r="B15570">
        <v>-8.9999999999999998E-4</v>
      </c>
      <c r="C15570">
        <v>-1.5E-3</v>
      </c>
      <c r="D15570">
        <v>5.6999999999998996E-3</v>
      </c>
      <c r="E15570">
        <v>4.0999999999998997E-3</v>
      </c>
      <c r="F15570">
        <v>-3.3E-3</v>
      </c>
      <c r="G15570">
        <v>-2.5999999999999999E-3</v>
      </c>
      <c r="H15570">
        <v>2.0000000000000001E-4</v>
      </c>
    </row>
    <row r="15571" spans="1:8" x14ac:dyDescent="0.25">
      <c r="A15571" s="6">
        <v>45789</v>
      </c>
      <c r="B15571">
        <v>3.3599999999999998E-2</v>
      </c>
      <c r="C15571">
        <v>3.0000000000000001E-3</v>
      </c>
      <c r="D15571">
        <v>-1.41999999999999E-2</v>
      </c>
      <c r="E15571">
        <v>2E-3</v>
      </c>
      <c r="F15571">
        <v>1.4E-3</v>
      </c>
      <c r="G15571">
        <v>-3.2899999999999999E-2</v>
      </c>
      <c r="H15571">
        <v>2.0000000000000001E-4</v>
      </c>
    </row>
    <row r="15572" spans="1:8" x14ac:dyDescent="0.25">
      <c r="A15572" s="6">
        <v>45790</v>
      </c>
      <c r="B15572">
        <v>7.9000000000000008E-3</v>
      </c>
      <c r="C15572">
        <v>-3.0999999999999999E-3</v>
      </c>
      <c r="D15572">
        <v>-1.6000000000000001E-3</v>
      </c>
      <c r="E15572">
        <v>-2.8E-3</v>
      </c>
      <c r="F15572">
        <v>5.4999999999999997E-3</v>
      </c>
      <c r="G15572">
        <v>1.9E-3</v>
      </c>
      <c r="H15572">
        <v>2.0000000000000001E-4</v>
      </c>
    </row>
    <row r="15573" spans="1:8" x14ac:dyDescent="0.25">
      <c r="A15573" s="6">
        <v>45791</v>
      </c>
      <c r="B15573">
        <v>8.0000000000000004E-4</v>
      </c>
      <c r="C15573">
        <v>-8.3000000000000001E-3</v>
      </c>
      <c r="D15573">
        <v>-8.6999999999999994E-3</v>
      </c>
      <c r="E15573">
        <v>1E-3</v>
      </c>
      <c r="F15573">
        <v>2.5000000000000001E-3</v>
      </c>
      <c r="G15573">
        <v>1.0200000000000001E-2</v>
      </c>
      <c r="H15573">
        <v>2.0000000000000001E-4</v>
      </c>
    </row>
    <row r="15574" spans="1:8" x14ac:dyDescent="0.25">
      <c r="A15574" s="6">
        <v>45792</v>
      </c>
      <c r="B15574">
        <v>3.0000000000000001E-3</v>
      </c>
      <c r="C15574">
        <v>1.2999999999999999E-3</v>
      </c>
      <c r="D15574">
        <v>4.4000000000000003E-3</v>
      </c>
      <c r="E15574">
        <v>3.3E-3</v>
      </c>
      <c r="F15574">
        <v>6.4999999999999997E-3</v>
      </c>
      <c r="G15574">
        <v>4.5999999999999999E-3</v>
      </c>
      <c r="H15574">
        <v>2.0000000000000001E-4</v>
      </c>
    </row>
    <row r="15575" spans="1:8" x14ac:dyDescent="0.25">
      <c r="A15575" s="6">
        <v>45793</v>
      </c>
      <c r="B15575">
        <v>7.4000000000000003E-3</v>
      </c>
      <c r="C15575">
        <v>4.0000000000000002E-4</v>
      </c>
      <c r="D15575">
        <v>-4.3E-3</v>
      </c>
      <c r="E15575">
        <v>-4.7999999999999996E-3</v>
      </c>
      <c r="F15575">
        <v>-1E-4</v>
      </c>
      <c r="G15575">
        <v>-5.9999999999999995E-4</v>
      </c>
      <c r="H15575">
        <v>2.0000000000000001E-4</v>
      </c>
    </row>
    <row r="15576" spans="1:8" x14ac:dyDescent="0.25">
      <c r="A15576" s="6">
        <v>45796</v>
      </c>
      <c r="B15576">
        <v>1E-4</v>
      </c>
      <c r="C15576">
        <v>-4.8999999999999998E-3</v>
      </c>
      <c r="D15576">
        <v>-6.9999999999999999E-4</v>
      </c>
      <c r="E15576">
        <v>1.6999999999999999E-3</v>
      </c>
      <c r="F15576">
        <v>-1E-4</v>
      </c>
      <c r="G15576">
        <v>6.9999999999999004E-3</v>
      </c>
      <c r="H15576">
        <v>2.0000000000000001E-4</v>
      </c>
    </row>
    <row r="15577" spans="1:8" x14ac:dyDescent="0.25">
      <c r="A15577" s="6">
        <v>45797</v>
      </c>
      <c r="B15577">
        <v>-3.7000000000000002E-3</v>
      </c>
      <c r="C15577">
        <v>4.0999999999998997E-3</v>
      </c>
      <c r="D15577">
        <v>-1.1999999999999999E-3</v>
      </c>
      <c r="E15577">
        <v>-4.6999999999998996E-3</v>
      </c>
      <c r="F15577">
        <v>2.0000000000000001E-4</v>
      </c>
      <c r="G15577">
        <v>-2.8E-3</v>
      </c>
      <c r="H15577">
        <v>2.0000000000000001E-4</v>
      </c>
    </row>
    <row r="15578" spans="1:8" x14ac:dyDescent="0.25">
      <c r="A15578" s="6">
        <v>45798</v>
      </c>
      <c r="B15578">
        <v>-1.7299999999999999E-2</v>
      </c>
      <c r="C15578">
        <v>-1.06E-2</v>
      </c>
      <c r="D15578">
        <v>-3.0000000000000001E-3</v>
      </c>
      <c r="E15578">
        <v>7.1999999999999998E-3</v>
      </c>
      <c r="F15578">
        <v>-4.4999999999999997E-3</v>
      </c>
      <c r="G15578">
        <v>1.35E-2</v>
      </c>
      <c r="H15578">
        <v>2.0000000000000001E-4</v>
      </c>
    </row>
    <row r="15579" spans="1:8" x14ac:dyDescent="0.25">
      <c r="A15579" s="6">
        <v>45799</v>
      </c>
      <c r="B15579">
        <v>-1E-4</v>
      </c>
      <c r="C15579">
        <v>1.5E-3</v>
      </c>
      <c r="D15579">
        <v>-4.1999999999999997E-3</v>
      </c>
      <c r="E15579">
        <v>-3.3E-3</v>
      </c>
      <c r="F15579">
        <v>3.3999999999999998E-3</v>
      </c>
      <c r="G15579">
        <v>-3.3E-3</v>
      </c>
      <c r="H15579">
        <v>2.0000000000000001E-4</v>
      </c>
    </row>
    <row r="15580" spans="1:8" x14ac:dyDescent="0.25">
      <c r="A15580" s="6">
        <v>45800</v>
      </c>
      <c r="B15580">
        <v>-6.7000000000000002E-3</v>
      </c>
      <c r="C15580">
        <v>6.9999999999999999E-4</v>
      </c>
      <c r="D15580">
        <v>3.8999999999999998E-3</v>
      </c>
      <c r="E15580">
        <v>-3.3E-3</v>
      </c>
      <c r="F15580">
        <v>-2.0000000000000001E-4</v>
      </c>
      <c r="G15580">
        <v>9.7999999999999997E-3</v>
      </c>
      <c r="H15580">
        <v>2.0000000000000001E-4</v>
      </c>
    </row>
    <row r="15581" spans="1:8" x14ac:dyDescent="0.25">
      <c r="A15581" s="6">
        <v>45804</v>
      </c>
      <c r="B15581">
        <v>2.07E-2</v>
      </c>
      <c r="C15581">
        <v>4.5999999999999999E-3</v>
      </c>
      <c r="D15581">
        <v>-2.8E-3</v>
      </c>
      <c r="E15581">
        <v>1.1999999999999999E-3</v>
      </c>
      <c r="F15581">
        <v>3.8999999999999998E-3</v>
      </c>
      <c r="G15581">
        <v>-4.8999999999999998E-3</v>
      </c>
      <c r="H15581">
        <v>2.0000000000000001E-4</v>
      </c>
    </row>
    <row r="15582" spans="1:8" x14ac:dyDescent="0.25">
      <c r="A15582" s="6">
        <v>45805</v>
      </c>
      <c r="B15582">
        <v>-6.1999999999999998E-3</v>
      </c>
      <c r="C15582">
        <v>-4.4000000000000003E-3</v>
      </c>
      <c r="D15582">
        <v>-2.3E-3</v>
      </c>
      <c r="E15582">
        <v>-2.2000000000000001E-3</v>
      </c>
      <c r="F15582">
        <v>2.5000000000000001E-3</v>
      </c>
      <c r="G15582">
        <v>3.5999999999999999E-3</v>
      </c>
      <c r="H15582">
        <v>2.0000000000000001E-4</v>
      </c>
    </row>
    <row r="15583" spans="1:8" x14ac:dyDescent="0.25">
      <c r="A15583" s="6">
        <v>45806</v>
      </c>
      <c r="B15583">
        <v>3.3E-3</v>
      </c>
      <c r="C15583">
        <v>-1.1000000000000001E-3</v>
      </c>
      <c r="D15583">
        <v>3.3999999999999998E-3</v>
      </c>
      <c r="E15583">
        <v>1.1000000000000001E-3</v>
      </c>
      <c r="F15583">
        <v>7.1999999999999998E-3</v>
      </c>
      <c r="G15583">
        <v>-2.5000000000000001E-3</v>
      </c>
      <c r="H15583">
        <v>2.0000000000000001E-4</v>
      </c>
    </row>
    <row r="15584" spans="1:8" x14ac:dyDescent="0.25">
      <c r="A15584" s="6">
        <v>45807</v>
      </c>
      <c r="B15584">
        <v>-2.0000000000000001E-4</v>
      </c>
      <c r="C15584">
        <v>-3.8E-3</v>
      </c>
      <c r="D15584">
        <v>-2.0999999999999999E-3</v>
      </c>
      <c r="E15584">
        <v>1.1999999999999999E-3</v>
      </c>
      <c r="F15584">
        <v>-7.6E-3</v>
      </c>
      <c r="G15584">
        <v>1.32E-2</v>
      </c>
      <c r="H15584">
        <v>2.0000000000000001E-4</v>
      </c>
    </row>
    <row r="15585" spans="1:8" x14ac:dyDescent="0.25">
      <c r="A15585" s="6">
        <v>45810</v>
      </c>
      <c r="B15585">
        <v>3.8E-3</v>
      </c>
      <c r="C15585">
        <v>-4.0000000000000001E-3</v>
      </c>
      <c r="D15585">
        <v>-6.4000000000000003E-3</v>
      </c>
      <c r="E15585">
        <v>-5.1999999999999998E-3</v>
      </c>
      <c r="F15585">
        <v>5.0000000000000001E-4</v>
      </c>
      <c r="G15585">
        <v>2.7000000000000001E-3</v>
      </c>
      <c r="H15585">
        <v>2.0000000000000001E-4</v>
      </c>
    </row>
    <row r="15586" spans="1:8" x14ac:dyDescent="0.25">
      <c r="A15586" s="6">
        <v>45811</v>
      </c>
      <c r="B15586">
        <v>6.6E-3</v>
      </c>
      <c r="C15586">
        <v>9.2999999999999992E-3</v>
      </c>
      <c r="D15586">
        <v>-2.8999999999999998E-3</v>
      </c>
      <c r="E15586">
        <v>-2.8999999999999998E-3</v>
      </c>
      <c r="F15586">
        <v>4.4999999999999997E-3</v>
      </c>
      <c r="G15586">
        <v>-1.6500000000000001E-2</v>
      </c>
      <c r="H15586">
        <v>2.0000000000000001E-4</v>
      </c>
    </row>
    <row r="15587" spans="1:8" x14ac:dyDescent="0.25">
      <c r="A15587" s="6">
        <v>45812</v>
      </c>
      <c r="B15587">
        <v>-2.0000000000000001E-4</v>
      </c>
      <c r="C15587">
        <v>0</v>
      </c>
      <c r="D15587">
        <v>-1.2500000000000001E-2</v>
      </c>
      <c r="E15587">
        <v>-2.8E-3</v>
      </c>
      <c r="F15587">
        <v>2.2000000000000001E-3</v>
      </c>
      <c r="G15587">
        <v>-5.1000000000000004E-3</v>
      </c>
      <c r="H15587">
        <v>2.0000000000000001E-4</v>
      </c>
    </row>
    <row r="15588" spans="1:8" x14ac:dyDescent="0.25">
      <c r="A15588" s="6">
        <v>45813</v>
      </c>
      <c r="B15588">
        <v>-5.1000000000000004E-3</v>
      </c>
      <c r="C15588">
        <v>4.7999999999999996E-3</v>
      </c>
      <c r="D15588">
        <v>1E-3</v>
      </c>
      <c r="E15588">
        <v>8.0000000000000004E-4</v>
      </c>
      <c r="F15588">
        <v>-8.0000000000000004E-4</v>
      </c>
      <c r="G15588">
        <v>1.5E-3</v>
      </c>
      <c r="H15588">
        <v>2.0000000000000001E-4</v>
      </c>
    </row>
    <row r="15589" spans="1:8" x14ac:dyDescent="0.25">
      <c r="A15589" s="6">
        <v>45814</v>
      </c>
      <c r="B15589">
        <v>1.0699999999999999E-2</v>
      </c>
      <c r="C15589">
        <v>6.0999999999998998E-3</v>
      </c>
      <c r="D15589">
        <v>5.9999999999999995E-4</v>
      </c>
      <c r="E15589">
        <v>-4.3E-3</v>
      </c>
      <c r="F15589">
        <v>2.9999999999999997E-4</v>
      </c>
      <c r="G15589">
        <v>-2.8999999999999998E-3</v>
      </c>
      <c r="H15589">
        <v>2.0000000000000001E-4</v>
      </c>
    </row>
    <row r="15590" spans="1:8" x14ac:dyDescent="0.25">
      <c r="A15590" s="6">
        <v>45817</v>
      </c>
      <c r="B15590">
        <v>1.1000000000000001E-3</v>
      </c>
      <c r="C15590">
        <v>4.7999999999999996E-3</v>
      </c>
      <c r="D15590">
        <v>-5.9999999999999995E-4</v>
      </c>
      <c r="E15590">
        <v>-4.7999999999999996E-3</v>
      </c>
      <c r="F15590">
        <v>-5.0000000000000001E-4</v>
      </c>
      <c r="G15590">
        <v>-1.24E-2</v>
      </c>
      <c r="H15590">
        <v>2.0000000000000001E-4</v>
      </c>
    </row>
    <row r="15591" spans="1:8" x14ac:dyDescent="0.25">
      <c r="A15591" s="6">
        <v>45818</v>
      </c>
      <c r="B15591">
        <v>5.0000000000000001E-3</v>
      </c>
      <c r="C15591">
        <v>-1.1000000000000001E-3</v>
      </c>
      <c r="D15591">
        <v>3.0000000000000001E-3</v>
      </c>
      <c r="E15591">
        <v>3.0000000000000001E-3</v>
      </c>
      <c r="F15591">
        <v>-4.0000000000000002E-4</v>
      </c>
      <c r="G15591">
        <v>-1.5100000000000001E-2</v>
      </c>
      <c r="H15591">
        <v>2.0000000000000001E-4</v>
      </c>
    </row>
    <row r="15592" spans="1:8" x14ac:dyDescent="0.25">
      <c r="A15592" s="6">
        <v>45819</v>
      </c>
      <c r="B15592">
        <v>-3.2000000000000002E-3</v>
      </c>
      <c r="C15592">
        <v>-2.2000000000000001E-3</v>
      </c>
      <c r="D15592">
        <v>2E-3</v>
      </c>
      <c r="E15592">
        <v>-1.9E-3</v>
      </c>
      <c r="F15592">
        <v>-2.9999999999999997E-4</v>
      </c>
      <c r="G15592">
        <v>5.5999999999999999E-3</v>
      </c>
      <c r="H15592">
        <v>2.0000000000000001E-4</v>
      </c>
    </row>
    <row r="15593" spans="1:8" x14ac:dyDescent="0.25">
      <c r="A15593" s="6">
        <v>45820</v>
      </c>
      <c r="B15593">
        <v>3.0000000000000001E-3</v>
      </c>
      <c r="C15593">
        <v>-7.6E-3</v>
      </c>
      <c r="D15593">
        <v>-1E-4</v>
      </c>
      <c r="E15593">
        <v>5.4000000000000003E-3</v>
      </c>
      <c r="F15593">
        <v>-2.2000000000000001E-3</v>
      </c>
      <c r="G15593">
        <v>2.3999999999999998E-3</v>
      </c>
      <c r="H15593">
        <v>2.0000000000000001E-4</v>
      </c>
    </row>
    <row r="15594" spans="1:8" x14ac:dyDescent="0.25">
      <c r="A15594" s="6">
        <v>45821</v>
      </c>
      <c r="B15594">
        <v>-1.15E-2</v>
      </c>
      <c r="C15594">
        <v>-9.7999999999999997E-3</v>
      </c>
      <c r="D15594">
        <v>1.5E-3</v>
      </c>
      <c r="E15594">
        <v>2.5000000000000001E-3</v>
      </c>
      <c r="F15594">
        <v>-8.5000000000000006E-3</v>
      </c>
      <c r="G15594">
        <v>2.9999999999999997E-4</v>
      </c>
      <c r="H15594">
        <v>2.0000000000000001E-4</v>
      </c>
    </row>
    <row r="15595" spans="1:8" x14ac:dyDescent="0.25">
      <c r="A15595" s="6">
        <v>45824</v>
      </c>
      <c r="B15595">
        <v>9.7000000000000003E-3</v>
      </c>
      <c r="C15595">
        <v>4.4000000000000003E-3</v>
      </c>
      <c r="D15595">
        <v>-3.5999999999999999E-3</v>
      </c>
      <c r="E15595">
        <v>-5.3E-3</v>
      </c>
      <c r="F15595">
        <v>1.6000000000000001E-3</v>
      </c>
      <c r="G15595">
        <v>1E-3</v>
      </c>
      <c r="H15595">
        <v>2.0000000000000001E-4</v>
      </c>
    </row>
    <row r="15596" spans="1:8" x14ac:dyDescent="0.25">
      <c r="A15596" s="6">
        <v>45825</v>
      </c>
      <c r="B15596">
        <v>-8.8000000000000005E-3</v>
      </c>
      <c r="C15596">
        <v>-2.5000000000000001E-3</v>
      </c>
      <c r="D15596">
        <v>-5.0000000000000001E-4</v>
      </c>
      <c r="E15596">
        <v>4.4999999999999997E-3</v>
      </c>
      <c r="F15596">
        <v>-4.0000000000000001E-3</v>
      </c>
      <c r="G15596">
        <v>6.1999999999999998E-3</v>
      </c>
      <c r="H15596">
        <v>2.0000000000000001E-4</v>
      </c>
    </row>
    <row r="15597" spans="1:8" x14ac:dyDescent="0.25">
      <c r="A15597" s="6">
        <v>45826</v>
      </c>
      <c r="B15597">
        <v>2.9999999999999997E-4</v>
      </c>
      <c r="C15597">
        <v>3.4999999999998999E-3</v>
      </c>
      <c r="D15597">
        <v>3.7000000000000002E-3</v>
      </c>
      <c r="E15597">
        <v>-5.8999999999999999E-3</v>
      </c>
      <c r="F15597">
        <v>3.8E-3</v>
      </c>
      <c r="G15597">
        <v>2.5999999999999999E-3</v>
      </c>
      <c r="H15597">
        <v>2.0000000000000001E-4</v>
      </c>
    </row>
    <row r="15598" spans="1:8" x14ac:dyDescent="0.25">
      <c r="A15598" s="6">
        <v>45828</v>
      </c>
      <c r="B15598">
        <v>-2.2000000000000001E-3</v>
      </c>
      <c r="C15598">
        <v>-4.0000000000000002E-4</v>
      </c>
      <c r="D15598">
        <v>4.4999999999999997E-3</v>
      </c>
      <c r="E15598">
        <v>0</v>
      </c>
      <c r="F15598">
        <v>4.0999999999998997E-3</v>
      </c>
      <c r="G15598">
        <v>2.8999999999999998E-3</v>
      </c>
      <c r="H15598">
        <v>2.0000000000000001E-4</v>
      </c>
    </row>
    <row r="15599" spans="1:8" x14ac:dyDescent="0.25">
      <c r="A15599" s="6">
        <v>45831</v>
      </c>
      <c r="B15599">
        <v>9.2999999999999992E-3</v>
      </c>
      <c r="C15599">
        <v>4.1999999999999997E-3</v>
      </c>
      <c r="D15599">
        <v>-1.1000000000000001E-3</v>
      </c>
      <c r="E15599">
        <v>-1.1000000000000001E-3</v>
      </c>
      <c r="F15599">
        <v>-1E-3</v>
      </c>
      <c r="G15599">
        <v>1.3100000000000001E-2</v>
      </c>
      <c r="H15599">
        <v>2.0000000000000001E-4</v>
      </c>
    </row>
    <row r="15600" spans="1:8" x14ac:dyDescent="0.25">
      <c r="A15600" s="6">
        <v>45832</v>
      </c>
      <c r="B15600">
        <v>1.16999999999999E-2</v>
      </c>
      <c r="C15600">
        <v>2.5000000000000001E-3</v>
      </c>
      <c r="D15600">
        <v>-5.1000000000000004E-3</v>
      </c>
      <c r="E15600">
        <v>-1.0699999999999999E-2</v>
      </c>
      <c r="F15600">
        <v>3.0000000000000001E-3</v>
      </c>
      <c r="G15600">
        <v>-3.7000000000000002E-3</v>
      </c>
      <c r="H15600">
        <v>2.0000000000000001E-4</v>
      </c>
    </row>
    <row r="15601" spans="1:8" x14ac:dyDescent="0.25">
      <c r="A15601" s="6">
        <v>45833</v>
      </c>
      <c r="B15601">
        <v>-6.9999999999999999E-4</v>
      </c>
      <c r="C15601">
        <v>-1.16999999999999E-2</v>
      </c>
      <c r="D15601">
        <v>-5.9999999999999995E-4</v>
      </c>
      <c r="E15601">
        <v>-1.4E-3</v>
      </c>
      <c r="F15601">
        <v>8.6E-3</v>
      </c>
      <c r="G15601">
        <v>-4.7999999999999996E-3</v>
      </c>
      <c r="H15601">
        <v>2.0000000000000001E-4</v>
      </c>
    </row>
    <row r="15602" spans="1:8" x14ac:dyDescent="0.25">
      <c r="A15602" s="6">
        <v>45834</v>
      </c>
      <c r="B15602">
        <v>8.8000000000000005E-3</v>
      </c>
      <c r="C15602">
        <v>7.6E-3</v>
      </c>
      <c r="D15602">
        <v>3.2000000000000002E-3</v>
      </c>
      <c r="E15602">
        <v>-3.7000000000000002E-3</v>
      </c>
      <c r="F15602">
        <v>-2.9999999999999997E-4</v>
      </c>
      <c r="G15602">
        <v>1.6999999999999999E-3</v>
      </c>
      <c r="H15602">
        <v>2.0000000000000001E-4</v>
      </c>
    </row>
    <row r="15603" spans="1:8" x14ac:dyDescent="0.25">
      <c r="A15603" s="6">
        <v>45835</v>
      </c>
      <c r="B15603">
        <v>4.5999999999999999E-3</v>
      </c>
      <c r="C15603">
        <v>-2.8999999999999998E-3</v>
      </c>
      <c r="D15603">
        <v>0</v>
      </c>
      <c r="E15603">
        <v>6.9999999999999004E-3</v>
      </c>
      <c r="F15603">
        <v>1.5E-3</v>
      </c>
      <c r="G15603">
        <v>4.4000000000000003E-3</v>
      </c>
      <c r="H15603">
        <v>2.0000000000000001E-4</v>
      </c>
    </row>
    <row r="15604" spans="1:8" x14ac:dyDescent="0.25">
      <c r="A15604" s="6">
        <v>45838</v>
      </c>
      <c r="B15604">
        <v>4.8999999999999998E-3</v>
      </c>
      <c r="C15604">
        <v>-4.6999999999998996E-3</v>
      </c>
      <c r="D15604">
        <v>-1.1999999999999999E-3</v>
      </c>
      <c r="E15604">
        <v>-3.7000000000000002E-3</v>
      </c>
      <c r="F15604">
        <v>1.6999999999999999E-3</v>
      </c>
      <c r="G15604">
        <v>4.6999999999998996E-3</v>
      </c>
      <c r="H15604">
        <v>2.0000000000000001E-4</v>
      </c>
    </row>
    <row r="15605" spans="1:8" x14ac:dyDescent="0.25">
      <c r="A15605" s="6">
        <v>45839</v>
      </c>
      <c r="B15605">
        <v>-1E-3</v>
      </c>
      <c r="C15605">
        <v>1.44999999999999E-2</v>
      </c>
      <c r="D15605">
        <v>2.33999999999999E-2</v>
      </c>
      <c r="E15605">
        <v>8.8000000000000005E-3</v>
      </c>
      <c r="F15605">
        <v>1.5299999999999999E-2</v>
      </c>
      <c r="G15605">
        <v>-2.7E-2</v>
      </c>
      <c r="H15605">
        <v>2.0000000000000001E-4</v>
      </c>
    </row>
    <row r="15606" spans="1:8" x14ac:dyDescent="0.25">
      <c r="A15606" s="6">
        <v>45840</v>
      </c>
      <c r="B15606">
        <v>5.5999999999999999E-3</v>
      </c>
      <c r="C15606">
        <v>1.15E-2</v>
      </c>
      <c r="D15606">
        <v>-5.9999999999999995E-4</v>
      </c>
      <c r="E15606">
        <v>-1.1000000000000001E-3</v>
      </c>
      <c r="F15606">
        <v>-1.1000000000000001E-3</v>
      </c>
      <c r="G15606">
        <v>-8.3000000000000001E-3</v>
      </c>
      <c r="H15606">
        <v>2.0000000000000001E-4</v>
      </c>
    </row>
    <row r="15607" spans="1:8" x14ac:dyDescent="0.25">
      <c r="A15607" s="6">
        <v>45841</v>
      </c>
      <c r="B15607">
        <v>8.8000000000000005E-3</v>
      </c>
      <c r="C15607">
        <v>1.1000000000000001E-3</v>
      </c>
      <c r="D15607">
        <v>-3.2000000000000002E-3</v>
      </c>
      <c r="E15607">
        <v>-4.1999999999999997E-3</v>
      </c>
      <c r="F15607">
        <v>-3.3999999999999998E-3</v>
      </c>
      <c r="G15607">
        <v>6.7000000000000002E-3</v>
      </c>
      <c r="H15607">
        <v>2.0000000000000001E-4</v>
      </c>
    </row>
    <row r="15608" spans="1:8" x14ac:dyDescent="0.25">
      <c r="A15608" s="6">
        <v>45845</v>
      </c>
      <c r="B15608">
        <v>-8.3999999999999995E-3</v>
      </c>
      <c r="C15608">
        <v>-8.0999999999999996E-3</v>
      </c>
      <c r="D15608">
        <v>-2.2000000000000001E-3</v>
      </c>
      <c r="E15608">
        <v>8.9999999999999998E-4</v>
      </c>
      <c r="F15608">
        <v>6.9999999999999999E-4</v>
      </c>
      <c r="G15608">
        <v>9.5999999999999992E-3</v>
      </c>
      <c r="H15608">
        <v>2.0000000000000001E-4</v>
      </c>
    </row>
    <row r="15609" spans="1:8" x14ac:dyDescent="0.25">
      <c r="A15609" s="6">
        <v>45846</v>
      </c>
      <c r="B15609">
        <v>-8.0000000000000004E-4</v>
      </c>
      <c r="C15609">
        <v>1.04E-2</v>
      </c>
      <c r="D15609">
        <v>3.8999999999999998E-3</v>
      </c>
      <c r="E15609">
        <v>-3.0000000000000001E-3</v>
      </c>
      <c r="F15609">
        <v>3.2000000000000002E-3</v>
      </c>
      <c r="G15609">
        <v>-2.1999999999999999E-2</v>
      </c>
      <c r="H15609">
        <v>2.0000000000000001E-4</v>
      </c>
    </row>
    <row r="15610" spans="1:8" x14ac:dyDescent="0.25">
      <c r="A15610" s="6">
        <v>45847</v>
      </c>
      <c r="B15610">
        <v>6.3E-3</v>
      </c>
      <c r="C15610">
        <v>4.7999999999999996E-3</v>
      </c>
      <c r="D15610">
        <v>-8.0000000000000002E-3</v>
      </c>
      <c r="E15610">
        <v>-6.0999999999998998E-3</v>
      </c>
      <c r="F15610">
        <v>-6.1999999999999998E-3</v>
      </c>
      <c r="G15610">
        <v>1.6000000000000001E-3</v>
      </c>
      <c r="H15610">
        <v>2.0000000000000001E-4</v>
      </c>
    </row>
    <row r="15611" spans="1:8" x14ac:dyDescent="0.25">
      <c r="A15611" s="6">
        <v>45848</v>
      </c>
      <c r="B15611">
        <v>2.3999999999999998E-3</v>
      </c>
      <c r="C15611">
        <v>2.5000000000000001E-3</v>
      </c>
      <c r="D15611">
        <v>6.4999999999999997E-3</v>
      </c>
      <c r="E15611">
        <v>5.4999999999999997E-3</v>
      </c>
      <c r="F15611">
        <v>7.0999999999998998E-3</v>
      </c>
      <c r="G15611">
        <v>-0.01</v>
      </c>
      <c r="H15611">
        <v>2.0000000000000001E-4</v>
      </c>
    </row>
    <row r="15612" spans="1:8" x14ac:dyDescent="0.25">
      <c r="A15612" s="6">
        <v>45849</v>
      </c>
      <c r="B15612">
        <v>-4.4000000000000003E-3</v>
      </c>
      <c r="C15612">
        <v>-9.7000000000000003E-3</v>
      </c>
      <c r="D15612">
        <v>3.4999999999998999E-3</v>
      </c>
      <c r="E15612">
        <v>4.7999999999999996E-3</v>
      </c>
      <c r="F15612">
        <v>-4.5999999999999999E-3</v>
      </c>
      <c r="G15612">
        <v>-4.0000000000000002E-4</v>
      </c>
      <c r="H15612">
        <v>2.0000000000000001E-4</v>
      </c>
    </row>
    <row r="15613" spans="1:8" x14ac:dyDescent="0.25">
      <c r="A15613" s="6">
        <v>45852</v>
      </c>
      <c r="B15613">
        <v>2.0999999999999999E-3</v>
      </c>
      <c r="C15613">
        <v>2.0999999999999999E-3</v>
      </c>
      <c r="D15613">
        <v>-3.4999999999998999E-3</v>
      </c>
      <c r="E15613">
        <v>-8.0999999999999996E-3</v>
      </c>
      <c r="F15613">
        <v>-4.1999999999999997E-3</v>
      </c>
      <c r="G15613">
        <v>1.6299999999999999E-2</v>
      </c>
      <c r="H15613">
        <v>2.0000000000000001E-4</v>
      </c>
    </row>
    <row r="15614" spans="1:8" x14ac:dyDescent="0.25">
      <c r="A15614" s="6">
        <v>45853</v>
      </c>
      <c r="B15614">
        <v>-5.1999999999999998E-3</v>
      </c>
      <c r="C15614">
        <v>-1.34E-2</v>
      </c>
      <c r="D15614">
        <v>-1.4999999999999999E-2</v>
      </c>
      <c r="E15614">
        <v>1.2999999999999999E-3</v>
      </c>
      <c r="F15614">
        <v>-4.4999999999999997E-3</v>
      </c>
      <c r="G15614">
        <v>8.3000000000000001E-3</v>
      </c>
      <c r="H15614">
        <v>2.0000000000000001E-4</v>
      </c>
    </row>
    <row r="15615" spans="1:8" x14ac:dyDescent="0.25">
      <c r="A15615" s="6">
        <v>45854</v>
      </c>
      <c r="B15615">
        <v>3.8E-3</v>
      </c>
      <c r="C15615">
        <v>4.8999999999999998E-3</v>
      </c>
      <c r="D15615">
        <v>-4.1999999999999997E-3</v>
      </c>
      <c r="E15615">
        <v>-7.7999999999999996E-3</v>
      </c>
      <c r="F15615">
        <v>-1.6999999999999999E-3</v>
      </c>
      <c r="G15615">
        <v>3.0000000000000001E-3</v>
      </c>
      <c r="H15615">
        <v>2.0000000000000001E-4</v>
      </c>
    </row>
    <row r="15616" spans="1:8" x14ac:dyDescent="0.25">
      <c r="A15616" s="6">
        <v>45855</v>
      </c>
      <c r="B15616">
        <v>5.8999999999999999E-3</v>
      </c>
      <c r="C15616">
        <v>6.7000000000000002E-3</v>
      </c>
      <c r="D15616">
        <v>1.6000000000000001E-3</v>
      </c>
      <c r="E15616">
        <v>-4.4000000000000003E-3</v>
      </c>
      <c r="F15616">
        <v>-1.1000000000000001E-3</v>
      </c>
      <c r="G15616">
        <v>-2.8E-3</v>
      </c>
      <c r="H15616">
        <v>2.0000000000000001E-4</v>
      </c>
    </row>
    <row r="15617" spans="1:8" x14ac:dyDescent="0.25">
      <c r="A15617" s="6">
        <v>45856</v>
      </c>
      <c r="B15617">
        <v>-2.0000000000000001E-4</v>
      </c>
      <c r="C15617">
        <v>-8.0999999999999996E-3</v>
      </c>
      <c r="D15617">
        <v>2.8999999999999998E-3</v>
      </c>
      <c r="E15617">
        <v>-1.2999999999999999E-3</v>
      </c>
      <c r="F15617">
        <v>6.9999999999999999E-4</v>
      </c>
      <c r="G15617">
        <v>0.01</v>
      </c>
      <c r="H15617">
        <v>2.0000000000000001E-4</v>
      </c>
    </row>
    <row r="15618" spans="1:8" x14ac:dyDescent="0.25">
      <c r="A15618" s="6">
        <v>45859</v>
      </c>
      <c r="B15618">
        <v>5.0000000000000001E-4</v>
      </c>
      <c r="C15618">
        <v>-1.1000000000000001E-3</v>
      </c>
      <c r="D15618">
        <v>2.3999999999999998E-3</v>
      </c>
      <c r="E15618">
        <v>2.3999999999999998E-3</v>
      </c>
      <c r="F15618">
        <v>0</v>
      </c>
      <c r="G15618">
        <v>-2E-3</v>
      </c>
      <c r="H15618">
        <v>2.0000000000000001E-4</v>
      </c>
    </row>
    <row r="15619" spans="1:8" x14ac:dyDescent="0.25">
      <c r="A15619" s="6">
        <v>45860</v>
      </c>
      <c r="B15619">
        <v>8.0000000000000004E-4</v>
      </c>
      <c r="C15619">
        <v>1.01E-2</v>
      </c>
      <c r="D15619">
        <v>1.0999999999999999E-2</v>
      </c>
      <c r="E15619">
        <v>1.5E-3</v>
      </c>
      <c r="F15619">
        <v>9.1999999999999998E-3</v>
      </c>
      <c r="G15619">
        <v>-0.03</v>
      </c>
      <c r="H15619">
        <v>2.0000000000000001E-4</v>
      </c>
    </row>
    <row r="15620" spans="1:8" x14ac:dyDescent="0.25">
      <c r="A15620" s="6">
        <v>45861</v>
      </c>
      <c r="B15620">
        <v>7.7000000000000002E-3</v>
      </c>
      <c r="C15620">
        <v>8.3000000000000001E-3</v>
      </c>
      <c r="D15620">
        <v>-4.0000000000000001E-3</v>
      </c>
      <c r="E15620">
        <v>8.9999999999999998E-4</v>
      </c>
      <c r="F15620">
        <v>-6.9999999999999999E-4</v>
      </c>
      <c r="G15620">
        <v>-4.6999999999998996E-3</v>
      </c>
      <c r="H15620">
        <v>2.0000000000000001E-4</v>
      </c>
    </row>
    <row r="15621" spans="1:8" x14ac:dyDescent="0.25">
      <c r="A15621" s="6">
        <v>45862</v>
      </c>
      <c r="B15621">
        <v>-2.9999999999999997E-4</v>
      </c>
      <c r="C15621">
        <v>-1.41999999999999E-2</v>
      </c>
      <c r="D15621">
        <v>-6.7000000000000002E-3</v>
      </c>
      <c r="E15621">
        <v>2.3999999999999998E-3</v>
      </c>
      <c r="F15621">
        <v>-6.9999999999999004E-3</v>
      </c>
      <c r="G15621">
        <v>6.0000000000000001E-3</v>
      </c>
      <c r="H15621">
        <v>2.0000000000000001E-4</v>
      </c>
    </row>
    <row r="15622" spans="1:8" x14ac:dyDescent="0.25">
      <c r="A15622" s="6">
        <v>45863</v>
      </c>
      <c r="B15622">
        <v>4.0000000000000001E-3</v>
      </c>
      <c r="C15622">
        <v>-1.4E-3</v>
      </c>
      <c r="D15622">
        <v>-5.9999999999999995E-4</v>
      </c>
      <c r="E15622">
        <v>-8.0000000000000004E-4</v>
      </c>
      <c r="F15622">
        <v>1.2999999999999999E-3</v>
      </c>
      <c r="G15622">
        <v>-6.9999999999999999E-4</v>
      </c>
      <c r="H15622">
        <v>2.0000000000000001E-4</v>
      </c>
    </row>
    <row r="15623" spans="1:8" x14ac:dyDescent="0.25">
      <c r="A15623" s="6">
        <v>45866</v>
      </c>
      <c r="B15623">
        <v>4.0000000000000002E-4</v>
      </c>
      <c r="C15623">
        <v>-2.9999999999999997E-4</v>
      </c>
      <c r="D15623">
        <v>-3.8999999999999998E-3</v>
      </c>
      <c r="E15623">
        <v>2.8999999999999998E-3</v>
      </c>
      <c r="F15623">
        <v>-5.6999999999998996E-3</v>
      </c>
      <c r="G15623">
        <v>1.6999999999999999E-3</v>
      </c>
      <c r="H15623">
        <v>2.0000000000000001E-4</v>
      </c>
    </row>
    <row r="15624" spans="1:8" x14ac:dyDescent="0.25">
      <c r="A15624" s="6">
        <v>45867</v>
      </c>
      <c r="B15624">
        <v>-3.7000000000000002E-3</v>
      </c>
      <c r="C15624">
        <v>-9.1999999999999998E-3</v>
      </c>
      <c r="D15624">
        <v>6.9999999999999999E-4</v>
      </c>
      <c r="E15624">
        <v>2.2000000000000001E-3</v>
      </c>
      <c r="F15624">
        <v>-4.0000000000000002E-4</v>
      </c>
      <c r="G15624">
        <v>6.3E-3</v>
      </c>
      <c r="H15624">
        <v>2.0000000000000001E-4</v>
      </c>
    </row>
    <row r="15625" spans="1:8" x14ac:dyDescent="0.25">
      <c r="A15625" s="6">
        <v>45868</v>
      </c>
      <c r="B15625">
        <v>-1.1000000000000001E-3</v>
      </c>
      <c r="C15625">
        <v>-7.3000000000000001E-3</v>
      </c>
      <c r="D15625">
        <v>-8.3999999999999995E-3</v>
      </c>
      <c r="E15625">
        <v>-4.0000000000000001E-3</v>
      </c>
      <c r="F15625">
        <v>-8.8000000000000005E-3</v>
      </c>
      <c r="G15625">
        <v>1.5299999999999999E-2</v>
      </c>
      <c r="H15625">
        <v>2.0000000000000001E-4</v>
      </c>
    </row>
    <row r="15626" spans="1:8" x14ac:dyDescent="0.25">
      <c r="A15626" s="6">
        <v>45869</v>
      </c>
      <c r="B15626">
        <v>-3.3999999999999998E-3</v>
      </c>
      <c r="C15626">
        <v>-4.1999999999999997E-3</v>
      </c>
      <c r="D15626">
        <v>-7.7000000000000002E-3</v>
      </c>
      <c r="E15626">
        <v>4.0999999999998997E-3</v>
      </c>
      <c r="F15626">
        <v>-8.3999999999999995E-3</v>
      </c>
      <c r="G15626">
        <v>2.4E-2</v>
      </c>
      <c r="H15626">
        <v>2.0000000000000001E-4</v>
      </c>
    </row>
    <row r="15627" spans="1:8" x14ac:dyDescent="0.25">
      <c r="A15627" s="6">
        <v>45870</v>
      </c>
      <c r="B15627">
        <v>-1.7399999999999999E-2</v>
      </c>
      <c r="C15627">
        <v>-5.4000000000000003E-3</v>
      </c>
      <c r="D15627">
        <v>-4.0000000000000002E-4</v>
      </c>
      <c r="E15627">
        <v>8.9999999999999998E-4</v>
      </c>
      <c r="F15627">
        <v>3.0000000000000001E-3</v>
      </c>
      <c r="G15627">
        <v>-3.0000000000000001E-3</v>
      </c>
      <c r="H15627">
        <v>2.0000000000000001E-4</v>
      </c>
    </row>
    <row r="15628" spans="1:8" x14ac:dyDescent="0.25">
      <c r="A15628" s="6">
        <v>45873</v>
      </c>
      <c r="B15628">
        <v>1.5299999999999999E-2</v>
      </c>
      <c r="C15628">
        <v>6.4999999999999997E-3</v>
      </c>
      <c r="D15628">
        <v>-1.04E-2</v>
      </c>
      <c r="E15628">
        <v>-4.0000000000000001E-3</v>
      </c>
      <c r="F15628">
        <v>-2.8999999999999998E-3</v>
      </c>
      <c r="G15628">
        <v>6.8999999999999999E-3</v>
      </c>
      <c r="H15628">
        <v>2.0000000000000001E-4</v>
      </c>
    </row>
    <row r="15629" spans="1:8" x14ac:dyDescent="0.25">
      <c r="A15629" s="6">
        <v>45874</v>
      </c>
      <c r="B15629">
        <v>-4.1999999999999997E-3</v>
      </c>
      <c r="C15629">
        <v>8.1999999999999001E-3</v>
      </c>
      <c r="D15629">
        <v>5.8999999999999999E-3</v>
      </c>
      <c r="E15629">
        <v>-3.3999999999999998E-3</v>
      </c>
      <c r="F15629">
        <v>1.6000000000000001E-3</v>
      </c>
      <c r="G15629">
        <v>-6.4999999999999997E-3</v>
      </c>
      <c r="H15629">
        <v>2.0000000000000001E-4</v>
      </c>
    </row>
    <row r="15630" spans="1:8" x14ac:dyDescent="0.25">
      <c r="A15630" s="6">
        <v>45875</v>
      </c>
      <c r="B15630">
        <v>7.0999999999998998E-3</v>
      </c>
      <c r="C15630">
        <v>-4.5999999999999999E-3</v>
      </c>
      <c r="D15630">
        <v>-6.3E-3</v>
      </c>
      <c r="E15630">
        <v>4.1999999999999997E-3</v>
      </c>
      <c r="F15630">
        <v>-5.8999999999999999E-3</v>
      </c>
      <c r="G15630">
        <v>1.43E-2</v>
      </c>
      <c r="H15630">
        <v>2.0000000000000001E-4</v>
      </c>
    </row>
    <row r="15631" spans="1:8" x14ac:dyDescent="0.25">
      <c r="A15631" s="6">
        <v>45876</v>
      </c>
      <c r="B15631">
        <v>-1.4E-3</v>
      </c>
      <c r="C15631">
        <v>-3.4999999999998999E-3</v>
      </c>
      <c r="D15631">
        <v>2E-3</v>
      </c>
      <c r="E15631">
        <v>8.9999999999999998E-4</v>
      </c>
      <c r="F15631">
        <v>1.12E-2</v>
      </c>
      <c r="G15631">
        <v>-5.4999999999999997E-3</v>
      </c>
      <c r="H15631">
        <v>2.0000000000000001E-4</v>
      </c>
    </row>
    <row r="15632" spans="1:8" x14ac:dyDescent="0.25">
      <c r="A15632" s="6">
        <v>45877</v>
      </c>
      <c r="B15632">
        <v>6.8999999999999999E-3</v>
      </c>
      <c r="C15632">
        <v>-4.0999999999998997E-3</v>
      </c>
      <c r="D15632">
        <v>8.0000000000000004E-4</v>
      </c>
      <c r="E15632">
        <v>9.1999999999999998E-3</v>
      </c>
      <c r="F15632">
        <v>-2.7000000000000001E-3</v>
      </c>
      <c r="G15632">
        <v>5.4000000000000003E-3</v>
      </c>
      <c r="H15632">
        <v>2.0000000000000001E-4</v>
      </c>
    </row>
    <row r="15633" spans="1:8" x14ac:dyDescent="0.25">
      <c r="A15633" s="6">
        <v>45880</v>
      </c>
      <c r="B15633">
        <v>-2.3999999999999998E-3</v>
      </c>
      <c r="C15633">
        <v>1.8E-3</v>
      </c>
      <c r="D15633">
        <v>2.0000000000000001E-4</v>
      </c>
      <c r="E15633">
        <v>2.0999999999999999E-3</v>
      </c>
      <c r="F15633">
        <v>-1E-3</v>
      </c>
      <c r="G15633">
        <v>5.8999999999999999E-3</v>
      </c>
      <c r="H15633">
        <v>2.0000000000000001E-4</v>
      </c>
    </row>
    <row r="15634" spans="1:8" x14ac:dyDescent="0.25">
      <c r="A15634" s="6">
        <v>45881</v>
      </c>
      <c r="B15634">
        <v>1.2500000000000001E-2</v>
      </c>
      <c r="C15634">
        <v>1.67E-2</v>
      </c>
      <c r="D15634">
        <v>8.5000000000000006E-3</v>
      </c>
      <c r="E15634">
        <v>-1.1000000000000001E-3</v>
      </c>
      <c r="F15634">
        <v>-2.9999999999999997E-4</v>
      </c>
      <c r="G15634">
        <v>-3.5999999999999999E-3</v>
      </c>
      <c r="H15634">
        <v>2.0000000000000001E-4</v>
      </c>
    </row>
    <row r="15635" spans="1:8" x14ac:dyDescent="0.25">
      <c r="A15635" s="6">
        <v>45882</v>
      </c>
      <c r="B15635">
        <v>3.8999999999999998E-3</v>
      </c>
      <c r="C15635">
        <v>1.8499999999999999E-2</v>
      </c>
      <c r="D15635">
        <v>3.8999999999999998E-3</v>
      </c>
      <c r="E15635">
        <v>-7.4000000000000003E-3</v>
      </c>
      <c r="F15635">
        <v>9.1000000000000004E-3</v>
      </c>
      <c r="G15635">
        <v>-2.63E-2</v>
      </c>
      <c r="H15635">
        <v>2.0000000000000001E-4</v>
      </c>
    </row>
    <row r="15636" spans="1:8" x14ac:dyDescent="0.25">
      <c r="A15636" s="6">
        <v>45883</v>
      </c>
      <c r="B15636">
        <v>-8.9999999999999998E-4</v>
      </c>
      <c r="C15636">
        <v>-1.0500000000000001E-2</v>
      </c>
      <c r="D15636">
        <v>5.5999999999999999E-3</v>
      </c>
      <c r="E15636">
        <v>3.2000000000000002E-3</v>
      </c>
      <c r="F15636">
        <v>-4.0000000000000001E-3</v>
      </c>
      <c r="G15636">
        <v>2.2000000000000001E-3</v>
      </c>
      <c r="H15636">
        <v>2.0000000000000001E-4</v>
      </c>
    </row>
    <row r="15637" spans="1:8" x14ac:dyDescent="0.25">
      <c r="A15637" s="6">
        <v>45884</v>
      </c>
      <c r="B15637">
        <v>-2.8E-3</v>
      </c>
      <c r="C15637">
        <v>-1.5E-3</v>
      </c>
      <c r="D15637">
        <v>-7.4999999999999997E-3</v>
      </c>
      <c r="E15637">
        <v>-3.7000000000000002E-3</v>
      </c>
      <c r="F15637">
        <v>1.8E-3</v>
      </c>
      <c r="G15637">
        <v>-1.29E-2</v>
      </c>
      <c r="H15637">
        <v>2.0000000000000001E-4</v>
      </c>
    </row>
    <row r="15638" spans="1:8" x14ac:dyDescent="0.25">
      <c r="A15638" s="6">
        <v>45887</v>
      </c>
      <c r="B15638">
        <v>2.9999999999999997E-4</v>
      </c>
      <c r="C15638">
        <v>3.3999999999999998E-3</v>
      </c>
      <c r="D15638">
        <v>2.0000000000000001E-4</v>
      </c>
      <c r="E15638">
        <v>-1.8E-3</v>
      </c>
      <c r="F15638">
        <v>-2.9999999999999997E-4</v>
      </c>
      <c r="G15638">
        <v>1.1000000000000001E-3</v>
      </c>
      <c r="H15638">
        <v>2.0000000000000001E-4</v>
      </c>
    </row>
    <row r="15639" spans="1:8" x14ac:dyDescent="0.25">
      <c r="A15639" s="6">
        <v>45888</v>
      </c>
      <c r="B15639">
        <v>-6.9999999999999004E-3</v>
      </c>
      <c r="C15639">
        <v>-2.2000000000000001E-3</v>
      </c>
      <c r="D15639">
        <v>1.5900000000000001E-2</v>
      </c>
      <c r="E15639">
        <v>1.11E-2</v>
      </c>
      <c r="F15639">
        <v>1.11E-2</v>
      </c>
      <c r="G15639">
        <v>-1.9199999999999998E-2</v>
      </c>
      <c r="H15639">
        <v>2.0000000000000001E-4</v>
      </c>
    </row>
    <row r="15640" spans="1:8" x14ac:dyDescent="0.25">
      <c r="A15640" s="6">
        <v>45889</v>
      </c>
      <c r="B15640">
        <v>-2.8E-3</v>
      </c>
      <c r="C15640">
        <v>-2.7000000000000001E-3</v>
      </c>
      <c r="D15640">
        <v>1.8E-3</v>
      </c>
      <c r="E15640">
        <v>-3.0999999999999999E-3</v>
      </c>
      <c r="F15640">
        <v>1.4E-3</v>
      </c>
      <c r="G15640">
        <v>8.6999999999999994E-3</v>
      </c>
      <c r="H15640">
        <v>2.0000000000000001E-4</v>
      </c>
    </row>
    <row r="15641" spans="1:8" x14ac:dyDescent="0.25">
      <c r="A15641" s="6">
        <v>45890</v>
      </c>
      <c r="B15641">
        <v>-3.8E-3</v>
      </c>
      <c r="C15641">
        <v>4.0999999999998997E-3</v>
      </c>
      <c r="D15641">
        <v>-1.5E-3</v>
      </c>
      <c r="E15641">
        <v>-3.3999999999999998E-3</v>
      </c>
      <c r="F15641">
        <v>-1.6000000000000001E-3</v>
      </c>
      <c r="G15641">
        <v>1.1000000000000001E-3</v>
      </c>
      <c r="H15641">
        <v>2.0000000000000001E-4</v>
      </c>
    </row>
    <row r="15642" spans="1:8" x14ac:dyDescent="0.25">
      <c r="A15642" s="6">
        <v>45891</v>
      </c>
      <c r="B15642">
        <v>1.7000000000000001E-2</v>
      </c>
      <c r="C15642">
        <v>2.2499999999999999E-2</v>
      </c>
      <c r="D15642">
        <v>1.16999999999999E-2</v>
      </c>
      <c r="E15642">
        <v>-5.7999999999999996E-3</v>
      </c>
      <c r="F15642">
        <v>2E-3</v>
      </c>
      <c r="G15642">
        <v>-8.1999999999999001E-3</v>
      </c>
      <c r="H15642">
        <v>2.0000000000000001E-4</v>
      </c>
    </row>
    <row r="15643" spans="1:8" x14ac:dyDescent="0.25">
      <c r="A15643" s="6">
        <v>45894</v>
      </c>
      <c r="B15643">
        <v>-4.7999999999999996E-3</v>
      </c>
      <c r="C15643">
        <v>-5.0000000000000001E-3</v>
      </c>
      <c r="D15643">
        <v>4.4999999999999997E-3</v>
      </c>
      <c r="E15643">
        <v>4.7999999999999996E-3</v>
      </c>
      <c r="F15643">
        <v>-2.0000000000000001E-4</v>
      </c>
      <c r="G15643">
        <v>7.3000000000000001E-3</v>
      </c>
      <c r="H15643">
        <v>2.0000000000000001E-4</v>
      </c>
    </row>
    <row r="15644" spans="1:8" x14ac:dyDescent="0.25">
      <c r="A15644" s="6">
        <v>45895</v>
      </c>
      <c r="B15644">
        <v>4.3E-3</v>
      </c>
      <c r="C15644">
        <v>2.5000000000000001E-3</v>
      </c>
      <c r="D15644">
        <v>1.2999999999999999E-3</v>
      </c>
      <c r="E15644">
        <v>-4.6999999999998996E-3</v>
      </c>
      <c r="F15644">
        <v>-4.5999999999999999E-3</v>
      </c>
      <c r="G15644">
        <v>1.15E-2</v>
      </c>
      <c r="H15644">
        <v>2.0000000000000001E-4</v>
      </c>
    </row>
    <row r="15645" spans="1:8" x14ac:dyDescent="0.25">
      <c r="A15645" s="6">
        <v>45896</v>
      </c>
      <c r="B15645">
        <v>2.3999999999999998E-3</v>
      </c>
      <c r="C15645">
        <v>4.7999999999999996E-3</v>
      </c>
      <c r="D15645">
        <v>2.7000000000000001E-3</v>
      </c>
      <c r="E15645">
        <v>8.9999999999999998E-4</v>
      </c>
      <c r="F15645">
        <v>1.1999999999999999E-3</v>
      </c>
      <c r="G15645">
        <v>-5.1000000000000004E-3</v>
      </c>
      <c r="H15645">
        <v>2.0000000000000001E-4</v>
      </c>
    </row>
    <row r="15646" spans="1:8" x14ac:dyDescent="0.25">
      <c r="A15646" s="6">
        <v>45897</v>
      </c>
      <c r="B15646">
        <v>3.4999999999998999E-3</v>
      </c>
      <c r="C15646">
        <v>-3.4999999999998999E-3</v>
      </c>
      <c r="D15646">
        <v>-5.1999999999999998E-3</v>
      </c>
      <c r="E15646">
        <v>-6.1999999999999998E-3</v>
      </c>
      <c r="F15646">
        <v>-4.5999999999999999E-3</v>
      </c>
      <c r="G15646">
        <v>7.3000000000000001E-3</v>
      </c>
      <c r="H15646">
        <v>2.0000000000000001E-4</v>
      </c>
    </row>
    <row r="15647" spans="1:8" x14ac:dyDescent="0.25">
      <c r="A15647" s="6">
        <v>45898</v>
      </c>
      <c r="B15647">
        <v>-6.7999999999999996E-3</v>
      </c>
      <c r="C15647">
        <v>2.2000000000000001E-3</v>
      </c>
      <c r="D15647">
        <v>8.5000000000000006E-3</v>
      </c>
      <c r="E15647">
        <v>5.0000000000000001E-4</v>
      </c>
      <c r="F15647">
        <v>5.4999999999999997E-3</v>
      </c>
      <c r="G15647">
        <v>-1.18999999999999E-2</v>
      </c>
      <c r="H15647">
        <v>2.0000000000000001E-4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E2BE7F-947A-4695-BAE5-6E5F5EEBB0F3}">
  <dimension ref="A1:G27"/>
  <sheetViews>
    <sheetView workbookViewId="0">
      <selection activeCell="G2" sqref="G2"/>
    </sheetView>
  </sheetViews>
  <sheetFormatPr defaultRowHeight="15" x14ac:dyDescent="0.25"/>
  <cols>
    <col min="1" max="1" width="9.7109375" bestFit="1" customWidth="1"/>
    <col min="2" max="2" width="5.5703125" bestFit="1" customWidth="1"/>
    <col min="3" max="3" width="9.5703125" bestFit="1" customWidth="1"/>
    <col min="4" max="4" width="9.7109375" bestFit="1" customWidth="1"/>
    <col min="5" max="5" width="12.85546875" bestFit="1" customWidth="1"/>
    <col min="6" max="6" width="7.42578125" bestFit="1" customWidth="1"/>
    <col min="7" max="7" width="8.5703125" bestFit="1" customWidth="1"/>
  </cols>
  <sheetData>
    <row r="1" spans="1:7" x14ac:dyDescent="0.25">
      <c r="A1" t="s">
        <v>1133</v>
      </c>
      <c r="B1" t="s">
        <v>1232</v>
      </c>
      <c r="C1" t="s">
        <v>1183</v>
      </c>
      <c r="D1" t="s">
        <v>1234</v>
      </c>
      <c r="E1" t="s">
        <v>1086</v>
      </c>
      <c r="F1" t="s">
        <v>1056</v>
      </c>
      <c r="G1" t="s">
        <v>1233</v>
      </c>
    </row>
    <row r="2" spans="1:7" x14ac:dyDescent="0.25">
      <c r="A2" t="s">
        <v>1244</v>
      </c>
      <c r="B2">
        <v>28</v>
      </c>
      <c r="C2" s="114">
        <v>147.58999633789063</v>
      </c>
      <c r="D2" s="114">
        <v>1</v>
      </c>
      <c r="E2" s="106">
        <f>B2*C2*D2</f>
        <v>4132.5198974609375</v>
      </c>
      <c r="F2" s="31">
        <f>IF(SUMIF($G$2:$G$26,TRUE,$E$2:$E$26)=0,0,IF($G2,E2/SUMIF($G$2:$G$26,TRUE,$E$2:$E$26),0))</f>
        <v>7.6309465029506057E-2</v>
      </c>
      <c r="G2" t="b">
        <v>1</v>
      </c>
    </row>
    <row r="3" spans="1:7" x14ac:dyDescent="0.25">
      <c r="A3" t="s">
        <v>1134</v>
      </c>
      <c r="B3">
        <v>11</v>
      </c>
      <c r="C3" s="114">
        <v>134.78999328613281</v>
      </c>
      <c r="D3" s="114">
        <v>1</v>
      </c>
      <c r="E3" s="106">
        <f t="shared" ref="E3:E26" si="0">B3*C3*D3</f>
        <v>1482.6899261474609</v>
      </c>
      <c r="F3" s="31">
        <f t="shared" ref="F3:F26" si="1">IF(SUMIF($G$2:$G$26,TRUE,$E$2:$E$26)=0,0,IF($G3,E3/SUMIF($G$2:$G$26,TRUE,$E$2:$E$26),0))</f>
        <v>2.7378761113398868E-2</v>
      </c>
      <c r="G3" t="b">
        <v>1</v>
      </c>
    </row>
    <row r="4" spans="1:7" x14ac:dyDescent="0.25">
      <c r="A4" t="s">
        <v>1135</v>
      </c>
      <c r="B4">
        <v>8654</v>
      </c>
      <c r="C4" s="114">
        <v>2.8000000864267349E-2</v>
      </c>
      <c r="D4" s="114">
        <v>1</v>
      </c>
      <c r="E4" s="106">
        <f t="shared" si="0"/>
        <v>242.31200747936964</v>
      </c>
      <c r="F4" s="31">
        <f t="shared" si="1"/>
        <v>4.4744369343114945E-3</v>
      </c>
      <c r="G4" t="b">
        <v>1</v>
      </c>
    </row>
    <row r="5" spans="1:7" x14ac:dyDescent="0.25">
      <c r="A5" t="s">
        <v>1136</v>
      </c>
      <c r="B5">
        <v>9</v>
      </c>
      <c r="C5" s="114">
        <v>43.450000762939453</v>
      </c>
      <c r="D5" s="114">
        <v>1</v>
      </c>
      <c r="E5" s="106">
        <f t="shared" si="0"/>
        <v>391.05000686645508</v>
      </c>
      <c r="F5" s="31">
        <f t="shared" si="1"/>
        <v>7.2209735377434863E-3</v>
      </c>
      <c r="G5" t="b">
        <v>1</v>
      </c>
    </row>
    <row r="6" spans="1:7" x14ac:dyDescent="0.25">
      <c r="A6" t="s">
        <v>1137</v>
      </c>
      <c r="B6">
        <v>8</v>
      </c>
      <c r="C6" s="114">
        <v>69.25</v>
      </c>
      <c r="D6" s="114">
        <v>1.5269999828889371</v>
      </c>
      <c r="E6" s="106">
        <f t="shared" si="0"/>
        <v>845.95799052047118</v>
      </c>
      <c r="F6" s="31">
        <f t="shared" si="1"/>
        <v>1.5621123018358876E-2</v>
      </c>
      <c r="G6" t="b">
        <v>1</v>
      </c>
    </row>
    <row r="7" spans="1:7" x14ac:dyDescent="0.25">
      <c r="A7" t="s">
        <v>1138</v>
      </c>
      <c r="B7">
        <v>283</v>
      </c>
      <c r="C7" s="114">
        <v>16.799999237060547</v>
      </c>
      <c r="D7" s="114">
        <v>1</v>
      </c>
      <c r="E7" s="106">
        <f t="shared" si="0"/>
        <v>4754.3997840881348</v>
      </c>
      <c r="F7" s="31">
        <f t="shared" si="1"/>
        <v>8.7792851108370026E-2</v>
      </c>
      <c r="G7" t="b">
        <v>1</v>
      </c>
    </row>
    <row r="8" spans="1:7" x14ac:dyDescent="0.25">
      <c r="A8" t="s">
        <v>1139</v>
      </c>
      <c r="B8">
        <v>0</v>
      </c>
      <c r="C8" s="114">
        <v>21.299999237060547</v>
      </c>
      <c r="D8" s="114">
        <v>1</v>
      </c>
      <c r="E8" s="106">
        <f t="shared" si="0"/>
        <v>0</v>
      </c>
      <c r="F8" s="31">
        <f t="shared" si="1"/>
        <v>0</v>
      </c>
      <c r="G8" t="b">
        <v>1</v>
      </c>
    </row>
    <row r="9" spans="1:7" x14ac:dyDescent="0.25">
      <c r="A9" t="s">
        <v>1140</v>
      </c>
      <c r="B9">
        <v>7</v>
      </c>
      <c r="C9" s="114">
        <v>22.290000915527344</v>
      </c>
      <c r="D9" s="114">
        <v>1.5269999828889371</v>
      </c>
      <c r="E9" s="106">
        <f t="shared" si="0"/>
        <v>238.25781711623253</v>
      </c>
      <c r="F9" s="31">
        <f t="shared" si="1"/>
        <v>4.3995738712373509E-3</v>
      </c>
      <c r="G9" t="b">
        <v>1</v>
      </c>
    </row>
    <row r="10" spans="1:7" x14ac:dyDescent="0.25">
      <c r="A10" t="s">
        <v>1141</v>
      </c>
      <c r="B10">
        <v>0</v>
      </c>
      <c r="C10" s="114">
        <v>3.5000000149011612E-2</v>
      </c>
      <c r="D10" s="114">
        <v>1</v>
      </c>
      <c r="E10" s="106">
        <f t="shared" si="0"/>
        <v>0</v>
      </c>
      <c r="F10" s="31">
        <f t="shared" si="1"/>
        <v>0</v>
      </c>
      <c r="G10" t="b">
        <v>1</v>
      </c>
    </row>
    <row r="11" spans="1:7" x14ac:dyDescent="0.25">
      <c r="A11" t="s">
        <v>1142</v>
      </c>
      <c r="B11">
        <v>4</v>
      </c>
      <c r="C11" s="114">
        <v>217.10000610351563</v>
      </c>
      <c r="D11" s="114">
        <v>1</v>
      </c>
      <c r="E11" s="106">
        <f t="shared" si="0"/>
        <v>868.4000244140625</v>
      </c>
      <c r="F11" s="31">
        <f t="shared" si="1"/>
        <v>1.6035528669895167E-2</v>
      </c>
      <c r="G11" t="b">
        <v>1</v>
      </c>
    </row>
    <row r="12" spans="1:7" x14ac:dyDescent="0.25">
      <c r="A12" t="s">
        <v>1245</v>
      </c>
      <c r="B12">
        <v>61</v>
      </c>
      <c r="C12" s="114">
        <v>29.799999237060547</v>
      </c>
      <c r="D12" s="114">
        <v>1</v>
      </c>
      <c r="E12" s="106">
        <f t="shared" si="0"/>
        <v>1817.7999534606934</v>
      </c>
      <c r="F12" s="31">
        <f t="shared" si="1"/>
        <v>3.3566769288751554E-2</v>
      </c>
      <c r="G12" t="b">
        <v>1</v>
      </c>
    </row>
    <row r="13" spans="1:7" x14ac:dyDescent="0.25">
      <c r="A13" t="s">
        <v>1143</v>
      </c>
      <c r="B13">
        <v>49</v>
      </c>
      <c r="C13" s="114">
        <v>58.360000610351563</v>
      </c>
      <c r="D13" s="114">
        <v>1</v>
      </c>
      <c r="E13" s="106">
        <f t="shared" si="0"/>
        <v>2859.6400299072266</v>
      </c>
      <c r="F13" s="31">
        <f t="shared" si="1"/>
        <v>5.2804972818946687E-2</v>
      </c>
      <c r="G13" t="b">
        <v>1</v>
      </c>
    </row>
    <row r="14" spans="1:7" x14ac:dyDescent="0.25">
      <c r="A14" t="s">
        <v>1144</v>
      </c>
      <c r="B14">
        <v>122</v>
      </c>
      <c r="C14" s="114">
        <v>1.309999942779541</v>
      </c>
      <c r="D14" s="114">
        <v>1</v>
      </c>
      <c r="E14" s="106">
        <f t="shared" si="0"/>
        <v>159.819993019104</v>
      </c>
      <c r="F14" s="31">
        <f t="shared" si="1"/>
        <v>2.9511722800900316E-3</v>
      </c>
      <c r="G14" t="b">
        <v>1</v>
      </c>
    </row>
    <row r="15" spans="1:7" x14ac:dyDescent="0.25">
      <c r="A15" t="s">
        <v>1246</v>
      </c>
      <c r="B15">
        <v>134</v>
      </c>
      <c r="C15" s="114">
        <v>33.529998779296875</v>
      </c>
      <c r="D15" s="114">
        <v>1</v>
      </c>
      <c r="E15" s="106">
        <f t="shared" si="0"/>
        <v>4493.0198364257813</v>
      </c>
      <c r="F15" s="31">
        <f t="shared" si="1"/>
        <v>8.296631319192603E-2</v>
      </c>
      <c r="G15" t="b">
        <v>1</v>
      </c>
    </row>
    <row r="16" spans="1:7" x14ac:dyDescent="0.25">
      <c r="A16" t="s">
        <v>1247</v>
      </c>
      <c r="B16">
        <v>59</v>
      </c>
      <c r="C16" s="114">
        <v>61.959999084472656</v>
      </c>
      <c r="D16" s="114">
        <v>1</v>
      </c>
      <c r="E16" s="106">
        <f t="shared" si="0"/>
        <v>3655.6399459838867</v>
      </c>
      <c r="F16" s="31">
        <f t="shared" si="1"/>
        <v>6.7503589950025075E-2</v>
      </c>
      <c r="G16" t="b">
        <v>1</v>
      </c>
    </row>
    <row r="17" spans="1:7" x14ac:dyDescent="0.25">
      <c r="A17" t="s">
        <v>1145</v>
      </c>
      <c r="B17">
        <v>1</v>
      </c>
      <c r="C17" s="114">
        <v>363.01998901367188</v>
      </c>
      <c r="D17" s="114">
        <v>1.5269999828889371</v>
      </c>
      <c r="E17" s="106">
        <f t="shared" si="0"/>
        <v>554.33151701221914</v>
      </c>
      <c r="F17" s="31">
        <f t="shared" si="1"/>
        <v>1.0236064813187467E-2</v>
      </c>
      <c r="G17" t="b">
        <v>1</v>
      </c>
    </row>
    <row r="18" spans="1:7" x14ac:dyDescent="0.25">
      <c r="A18" t="s">
        <v>1248</v>
      </c>
      <c r="B18">
        <v>717</v>
      </c>
      <c r="C18" s="114">
        <v>4.5799999237060547</v>
      </c>
      <c r="D18" s="114">
        <v>1</v>
      </c>
      <c r="E18" s="106">
        <f t="shared" si="0"/>
        <v>3283.8599452972412</v>
      </c>
      <c r="F18" s="31">
        <f t="shared" si="1"/>
        <v>6.063844866455944E-2</v>
      </c>
      <c r="G18" t="b">
        <v>1</v>
      </c>
    </row>
    <row r="19" spans="1:7" x14ac:dyDescent="0.25">
      <c r="A19" t="s">
        <v>1146</v>
      </c>
      <c r="B19">
        <v>85</v>
      </c>
      <c r="C19" s="114">
        <v>74.650001525878906</v>
      </c>
      <c r="D19" s="114">
        <v>1</v>
      </c>
      <c r="E19" s="106">
        <f t="shared" si="0"/>
        <v>6345.250129699707</v>
      </c>
      <c r="F19" s="31">
        <f t="shared" si="1"/>
        <v>0.11716885941028078</v>
      </c>
      <c r="G19" t="b">
        <v>1</v>
      </c>
    </row>
    <row r="20" spans="1:7" x14ac:dyDescent="0.25">
      <c r="A20" t="s">
        <v>1249</v>
      </c>
      <c r="B20">
        <v>141</v>
      </c>
      <c r="C20" s="114">
        <v>32.270000457763672</v>
      </c>
      <c r="D20" s="114">
        <v>1</v>
      </c>
      <c r="E20" s="106">
        <f t="shared" si="0"/>
        <v>4550.0700645446777</v>
      </c>
      <c r="F20" s="31">
        <f t="shared" si="1"/>
        <v>8.401977996173858E-2</v>
      </c>
      <c r="G20" t="b">
        <v>1</v>
      </c>
    </row>
    <row r="21" spans="1:7" x14ac:dyDescent="0.25">
      <c r="A21" t="s">
        <v>1250</v>
      </c>
      <c r="B21">
        <v>75</v>
      </c>
      <c r="C21" s="114">
        <v>62.770000457763672</v>
      </c>
      <c r="D21" s="114">
        <v>1</v>
      </c>
      <c r="E21" s="106">
        <f t="shared" si="0"/>
        <v>4707.7500343322754</v>
      </c>
      <c r="F21" s="31">
        <f t="shared" si="1"/>
        <v>8.6931435425939285E-2</v>
      </c>
      <c r="G21" t="b">
        <v>1</v>
      </c>
    </row>
    <row r="22" spans="1:7" x14ac:dyDescent="0.25">
      <c r="A22" t="s">
        <v>1251</v>
      </c>
      <c r="B22">
        <v>53</v>
      </c>
      <c r="C22" s="114">
        <v>78.05999755859375</v>
      </c>
      <c r="D22" s="114">
        <v>1</v>
      </c>
      <c r="E22" s="106">
        <f t="shared" si="0"/>
        <v>4137.1798706054688</v>
      </c>
      <c r="F22" s="31">
        <f t="shared" si="1"/>
        <v>7.6395514235930814E-2</v>
      </c>
      <c r="G22" t="b">
        <v>1</v>
      </c>
    </row>
    <row r="23" spans="1:7" x14ac:dyDescent="0.25">
      <c r="A23" t="s">
        <v>1213</v>
      </c>
      <c r="B23">
        <v>37</v>
      </c>
      <c r="C23" s="114">
        <v>77.199996948242188</v>
      </c>
      <c r="D23" s="114">
        <v>1</v>
      </c>
      <c r="E23" s="106">
        <f t="shared" si="0"/>
        <v>2856.3998870849609</v>
      </c>
      <c r="F23" s="31">
        <f t="shared" si="1"/>
        <v>5.2745141633248539E-2</v>
      </c>
      <c r="G23" t="b">
        <v>1</v>
      </c>
    </row>
    <row r="24" spans="1:7" x14ac:dyDescent="0.25">
      <c r="A24" t="s">
        <v>1147</v>
      </c>
      <c r="B24">
        <v>0</v>
      </c>
      <c r="C24" s="114">
        <v>24.920000076293945</v>
      </c>
      <c r="D24" s="114">
        <v>1</v>
      </c>
      <c r="E24" s="106">
        <f t="shared" si="0"/>
        <v>0</v>
      </c>
      <c r="F24" s="31">
        <f t="shared" si="1"/>
        <v>0</v>
      </c>
      <c r="G24" t="b">
        <v>1</v>
      </c>
    </row>
    <row r="25" spans="1:7" x14ac:dyDescent="0.25">
      <c r="A25" t="s">
        <v>1148</v>
      </c>
      <c r="B25">
        <v>234</v>
      </c>
      <c r="C25" s="114">
        <v>7.5999999046325684</v>
      </c>
      <c r="D25" s="114">
        <v>1</v>
      </c>
      <c r="E25" s="106">
        <f t="shared" si="0"/>
        <v>1778.399977684021</v>
      </c>
      <c r="F25" s="31">
        <f t="shared" si="1"/>
        <v>3.28392250425543E-2</v>
      </c>
      <c r="G25" t="b">
        <v>1</v>
      </c>
    </row>
    <row r="26" spans="1:7" x14ac:dyDescent="0.25">
      <c r="A26" t="s">
        <v>1214</v>
      </c>
      <c r="B26">
        <v>0</v>
      </c>
      <c r="C26" s="114">
        <v>9146.599609375</v>
      </c>
      <c r="D26" s="114">
        <v>1</v>
      </c>
      <c r="E26" s="106">
        <f t="shared" si="0"/>
        <v>0</v>
      </c>
      <c r="F26" s="31">
        <f t="shared" si="1"/>
        <v>0</v>
      </c>
      <c r="G26" t="b">
        <v>0</v>
      </c>
    </row>
    <row r="27" spans="1:7" x14ac:dyDescent="0.25">
      <c r="C27" s="114"/>
      <c r="D27" s="114"/>
      <c r="E27" s="106"/>
      <c r="F27" s="31"/>
    </row>
  </sheetData>
  <dataValidations count="1">
    <dataValidation type="list" allowBlank="1" showInputMessage="1" showErrorMessage="1" sqref="F2:F27 G27 G2:G26" xr:uid="{29F53F4C-790F-4D51-858B-977532E25DC7}">
      <formula1>"TRUE,FALSE"</formula1>
    </dataValidation>
  </dataValidation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95A69C-5A03-40FB-82E0-FE7FE2C7F07E}">
  <dimension ref="A1:Z242"/>
  <sheetViews>
    <sheetView tabSelected="1" topLeftCell="B87" zoomScaleNormal="100" workbookViewId="0">
      <selection activeCell="M105" sqref="M105"/>
    </sheetView>
  </sheetViews>
  <sheetFormatPr defaultRowHeight="15" x14ac:dyDescent="0.25"/>
  <cols>
    <col min="1" max="1" width="61.85546875" bestFit="1" customWidth="1"/>
    <col min="2" max="2" width="34.140625" bestFit="1" customWidth="1"/>
    <col min="3" max="3" width="15" bestFit="1" customWidth="1"/>
    <col min="4" max="4" width="9.28515625" bestFit="1" customWidth="1"/>
    <col min="5" max="6" width="15.7109375" bestFit="1" customWidth="1"/>
    <col min="7" max="7" width="15.85546875" bestFit="1" customWidth="1"/>
    <col min="8" max="8" width="8.5703125" bestFit="1" customWidth="1"/>
    <col min="9" max="9" width="9.28515625" bestFit="1" customWidth="1"/>
    <col min="10" max="10" width="22.42578125" bestFit="1" customWidth="1"/>
    <col min="11" max="11" width="9.28515625" bestFit="1" customWidth="1"/>
    <col min="12" max="12" width="9.7109375" bestFit="1" customWidth="1"/>
    <col min="13" max="13" width="39" bestFit="1" customWidth="1"/>
    <col min="14" max="16" width="9.28515625" bestFit="1" customWidth="1"/>
    <col min="17" max="17" width="10.85546875" bestFit="1" customWidth="1"/>
    <col min="18" max="18" width="14" bestFit="1" customWidth="1"/>
    <col min="19" max="19" width="12.85546875" bestFit="1" customWidth="1"/>
    <col min="20" max="25" width="9.28515625" bestFit="1" customWidth="1"/>
    <col min="26" max="26" width="8.5703125" bestFit="1" customWidth="1"/>
  </cols>
  <sheetData>
    <row r="1" spans="1:2" ht="18.75" x14ac:dyDescent="0.3">
      <c r="A1" s="103" t="s">
        <v>1216</v>
      </c>
    </row>
    <row r="2" spans="1:2" x14ac:dyDescent="0.25">
      <c r="A2" t="s">
        <v>1273</v>
      </c>
    </row>
    <row r="3" spans="1:2" x14ac:dyDescent="0.25">
      <c r="A3" t="s">
        <v>1217</v>
      </c>
    </row>
    <row r="4" spans="1:2" x14ac:dyDescent="0.25">
      <c r="A4" t="s">
        <v>1255</v>
      </c>
    </row>
    <row r="5" spans="1:2" x14ac:dyDescent="0.25">
      <c r="B5" s="114"/>
    </row>
    <row r="6" spans="1:2" x14ac:dyDescent="0.25">
      <c r="A6" t="s">
        <v>1252</v>
      </c>
    </row>
    <row r="7" spans="1:2" x14ac:dyDescent="0.25">
      <c r="B7" t="s">
        <v>1252</v>
      </c>
    </row>
    <row r="8" spans="1:2" x14ac:dyDescent="0.25">
      <c r="A8" t="s">
        <v>1244</v>
      </c>
      <c r="B8" s="31">
        <v>0.16970387194431061</v>
      </c>
    </row>
    <row r="9" spans="1:2" x14ac:dyDescent="0.25">
      <c r="A9" t="s">
        <v>1134</v>
      </c>
      <c r="B9" s="31">
        <v>0.17864327462719698</v>
      </c>
    </row>
    <row r="10" spans="1:2" x14ac:dyDescent="0.25">
      <c r="A10" t="s">
        <v>1135</v>
      </c>
      <c r="B10" s="31">
        <v>0.21639530477819821</v>
      </c>
    </row>
    <row r="11" spans="1:2" x14ac:dyDescent="0.25">
      <c r="A11" t="s">
        <v>1136</v>
      </c>
      <c r="B11" s="31">
        <v>5.5403144539308738E-2</v>
      </c>
    </row>
    <row r="12" spans="1:2" x14ac:dyDescent="0.25">
      <c r="A12" t="s">
        <v>1137</v>
      </c>
      <c r="B12" s="31">
        <v>0.61647999660327657</v>
      </c>
    </row>
    <row r="13" spans="1:2" x14ac:dyDescent="0.25">
      <c r="A13" t="s">
        <v>1138</v>
      </c>
      <c r="B13" s="31">
        <v>0.21507506219482031</v>
      </c>
    </row>
    <row r="14" spans="1:2" x14ac:dyDescent="0.25">
      <c r="A14" t="s">
        <v>1139</v>
      </c>
      <c r="B14" s="31">
        <v>-9.5701901670833672E-3</v>
      </c>
    </row>
    <row r="15" spans="1:2" x14ac:dyDescent="0.25">
      <c r="A15" t="s">
        <v>1140</v>
      </c>
      <c r="B15" s="31">
        <v>0.81633647697262723</v>
      </c>
    </row>
    <row r="16" spans="1:2" x14ac:dyDescent="0.25">
      <c r="A16" t="s">
        <v>1141</v>
      </c>
      <c r="B16" s="31">
        <v>-0.66991765088945998</v>
      </c>
    </row>
    <row r="17" spans="1:18" x14ac:dyDescent="0.25">
      <c r="A17" t="s">
        <v>1142</v>
      </c>
      <c r="B17" s="31">
        <v>0.18917040984337827</v>
      </c>
    </row>
    <row r="18" spans="1:18" x14ac:dyDescent="0.25">
      <c r="A18" t="s">
        <v>1245</v>
      </c>
      <c r="B18" s="31">
        <v>0.21419831719438562</v>
      </c>
    </row>
    <row r="19" spans="1:18" x14ac:dyDescent="0.25">
      <c r="A19" t="s">
        <v>1143</v>
      </c>
      <c r="B19" s="31">
        <v>0.26750172947031076</v>
      </c>
    </row>
    <row r="20" spans="1:18" x14ac:dyDescent="0.25">
      <c r="A20" t="s">
        <v>1144</v>
      </c>
      <c r="B20" s="31">
        <v>0.22026665273471302</v>
      </c>
    </row>
    <row r="21" spans="1:18" x14ac:dyDescent="0.25">
      <c r="A21" t="s">
        <v>1246</v>
      </c>
      <c r="B21" s="31">
        <v>0.20315530703390697</v>
      </c>
    </row>
    <row r="22" spans="1:18" x14ac:dyDescent="0.25">
      <c r="A22" t="s">
        <v>1247</v>
      </c>
      <c r="B22" s="31">
        <v>0.1959374157367266</v>
      </c>
    </row>
    <row r="23" spans="1:18" x14ac:dyDescent="0.25">
      <c r="A23" t="s">
        <v>1145</v>
      </c>
      <c r="B23" s="31">
        <v>0.40601963472817376</v>
      </c>
    </row>
    <row r="24" spans="1:18" x14ac:dyDescent="0.25">
      <c r="A24" t="s">
        <v>1248</v>
      </c>
      <c r="B24" s="31">
        <v>0.23007566242172264</v>
      </c>
    </row>
    <row r="25" spans="1:18" x14ac:dyDescent="0.25">
      <c r="A25" t="s">
        <v>1146</v>
      </c>
      <c r="B25" s="31">
        <v>0.17771538384887073</v>
      </c>
    </row>
    <row r="26" spans="1:18" x14ac:dyDescent="0.25">
      <c r="A26" t="s">
        <v>1249</v>
      </c>
      <c r="B26" s="31">
        <v>0.17167983162511716</v>
      </c>
    </row>
    <row r="27" spans="1:18" x14ac:dyDescent="0.25">
      <c r="A27" t="s">
        <v>1250</v>
      </c>
      <c r="B27" s="31">
        <v>0.12413637553730983</v>
      </c>
    </row>
    <row r="28" spans="1:18" x14ac:dyDescent="0.25">
      <c r="A28" t="s">
        <v>1251</v>
      </c>
      <c r="B28" s="31">
        <v>0.21213428683338367</v>
      </c>
      <c r="C28" s="104"/>
      <c r="D28" s="104"/>
      <c r="E28" s="104"/>
      <c r="F28" s="104"/>
      <c r="G28" s="104"/>
      <c r="H28" s="104"/>
      <c r="I28" s="104"/>
      <c r="J28" s="104"/>
      <c r="K28" s="104"/>
      <c r="L28" s="104"/>
      <c r="M28" s="104"/>
      <c r="N28" s="104"/>
      <c r="O28" s="104"/>
      <c r="P28" s="104"/>
      <c r="Q28" s="104"/>
      <c r="R28" s="104"/>
    </row>
    <row r="29" spans="1:18" x14ac:dyDescent="0.25">
      <c r="A29" t="s">
        <v>1213</v>
      </c>
      <c r="B29" s="31">
        <v>0.18504929158454544</v>
      </c>
      <c r="C29" s="104"/>
      <c r="D29" s="104"/>
      <c r="E29" s="104"/>
      <c r="F29" s="104"/>
      <c r="G29" s="104"/>
      <c r="H29" s="104"/>
      <c r="I29" s="104"/>
      <c r="J29" s="104"/>
      <c r="K29" s="104"/>
      <c r="L29" s="104"/>
      <c r="M29" s="104"/>
      <c r="N29" s="104"/>
      <c r="O29" s="104"/>
      <c r="P29" s="104"/>
      <c r="Q29" s="104"/>
      <c r="R29" s="104"/>
    </row>
    <row r="30" spans="1:18" x14ac:dyDescent="0.25">
      <c r="A30" t="s">
        <v>1147</v>
      </c>
      <c r="B30" s="31">
        <v>-3.3178085525343189E-2</v>
      </c>
      <c r="C30" s="104"/>
      <c r="D30" s="104"/>
      <c r="E30" s="104"/>
      <c r="F30" s="104"/>
      <c r="G30" s="104"/>
      <c r="H30" s="104"/>
      <c r="I30" s="104"/>
      <c r="J30" s="104"/>
      <c r="K30" s="104"/>
      <c r="L30" s="104"/>
      <c r="M30" s="104"/>
      <c r="N30" s="104"/>
      <c r="O30" s="104"/>
      <c r="P30" s="104"/>
      <c r="Q30" s="104"/>
      <c r="R30" s="104"/>
    </row>
    <row r="31" spans="1:18" x14ac:dyDescent="0.25">
      <c r="A31" t="s">
        <v>1148</v>
      </c>
      <c r="B31" s="31">
        <v>9.2125477999513303E-2</v>
      </c>
      <c r="C31" s="104"/>
      <c r="D31" s="104"/>
      <c r="E31" s="104"/>
      <c r="F31" s="104"/>
      <c r="G31" s="104"/>
      <c r="H31" s="104"/>
      <c r="I31" s="104"/>
      <c r="J31" s="104"/>
      <c r="K31" s="104"/>
      <c r="L31" s="104"/>
      <c r="M31" s="104"/>
      <c r="N31" s="104"/>
      <c r="O31" s="104"/>
      <c r="P31" s="104"/>
      <c r="Q31" s="104"/>
      <c r="R31" s="104"/>
    </row>
    <row r="32" spans="1:18" x14ac:dyDescent="0.25">
      <c r="B32" s="31"/>
      <c r="C32" s="104"/>
      <c r="D32" s="104"/>
      <c r="E32" s="104"/>
      <c r="F32" s="104"/>
      <c r="G32" s="104"/>
      <c r="H32" s="104"/>
      <c r="I32" s="104"/>
      <c r="J32" s="104"/>
      <c r="K32" s="104"/>
      <c r="L32" s="104"/>
      <c r="M32" s="104"/>
      <c r="N32" s="104"/>
      <c r="O32" s="104"/>
      <c r="P32" s="104"/>
      <c r="Q32" s="104"/>
      <c r="R32" s="104"/>
    </row>
    <row r="33" spans="1:26" x14ac:dyDescent="0.25">
      <c r="B33" s="104"/>
      <c r="C33" s="104"/>
      <c r="D33" s="104"/>
      <c r="E33" s="104"/>
      <c r="F33" s="104"/>
      <c r="G33" s="104"/>
      <c r="H33" s="104"/>
      <c r="I33" s="104"/>
      <c r="J33" s="104"/>
      <c r="K33" s="104"/>
      <c r="L33" s="104"/>
      <c r="M33" s="104"/>
      <c r="N33" s="104"/>
      <c r="O33" s="104"/>
      <c r="P33" s="104"/>
      <c r="Q33" s="104"/>
      <c r="R33" s="104"/>
    </row>
    <row r="34" spans="1:26" x14ac:dyDescent="0.25">
      <c r="A34" t="s">
        <v>1253</v>
      </c>
      <c r="B34" s="104"/>
      <c r="C34" s="104"/>
      <c r="D34" s="104"/>
      <c r="E34" s="104"/>
      <c r="F34" s="104"/>
      <c r="G34" s="104"/>
      <c r="H34" s="104"/>
      <c r="I34" s="104"/>
      <c r="J34" s="104"/>
      <c r="K34" s="104"/>
      <c r="L34" s="104"/>
      <c r="M34" s="104"/>
      <c r="N34" s="104"/>
      <c r="O34" s="104"/>
      <c r="P34" s="104"/>
      <c r="Q34" s="104"/>
      <c r="R34" s="104"/>
    </row>
    <row r="35" spans="1:26" x14ac:dyDescent="0.25">
      <c r="B35" s="104" t="s">
        <v>1244</v>
      </c>
      <c r="C35" s="104" t="s">
        <v>1134</v>
      </c>
      <c r="D35" s="104" t="s">
        <v>1135</v>
      </c>
      <c r="E35" s="104" t="s">
        <v>1136</v>
      </c>
      <c r="F35" s="104" t="s">
        <v>1137</v>
      </c>
      <c r="G35" s="104" t="s">
        <v>1138</v>
      </c>
      <c r="H35" s="104" t="s">
        <v>1139</v>
      </c>
      <c r="I35" s="104" t="s">
        <v>1140</v>
      </c>
      <c r="J35" s="104" t="s">
        <v>1141</v>
      </c>
      <c r="K35" s="104" t="s">
        <v>1142</v>
      </c>
      <c r="L35" s="104" t="s">
        <v>1245</v>
      </c>
      <c r="M35" s="104" t="s">
        <v>1143</v>
      </c>
      <c r="N35" s="104" t="s">
        <v>1144</v>
      </c>
      <c r="O35" s="104" t="s">
        <v>1246</v>
      </c>
      <c r="P35" s="104" t="s">
        <v>1247</v>
      </c>
      <c r="Q35" s="104" t="s">
        <v>1145</v>
      </c>
      <c r="R35" s="104" t="s">
        <v>1248</v>
      </c>
      <c r="S35" t="s">
        <v>1146</v>
      </c>
      <c r="T35" t="s">
        <v>1249</v>
      </c>
      <c r="U35" t="s">
        <v>1250</v>
      </c>
      <c r="V35" t="s">
        <v>1251</v>
      </c>
      <c r="W35" t="s">
        <v>1213</v>
      </c>
      <c r="X35" t="s">
        <v>1147</v>
      </c>
      <c r="Y35" t="s">
        <v>1148</v>
      </c>
      <c r="Z35" t="s">
        <v>1218</v>
      </c>
    </row>
    <row r="36" spans="1:26" x14ac:dyDescent="0.25">
      <c r="A36" t="s">
        <v>1244</v>
      </c>
      <c r="B36" s="104">
        <v>5.8434695423878378E-5</v>
      </c>
      <c r="C36" s="104">
        <v>1.3898573805670272E-6</v>
      </c>
      <c r="D36" s="104">
        <v>-2.9703578107725297E-6</v>
      </c>
      <c r="E36" s="104">
        <v>6.2557079614046057E-8</v>
      </c>
      <c r="F36" s="104">
        <v>1.0829189798423581E-5</v>
      </c>
      <c r="G36" s="104">
        <v>1.2084039521228997E-6</v>
      </c>
      <c r="H36" s="104">
        <v>9.9908548656597595E-7</v>
      </c>
      <c r="I36" s="104">
        <v>1.7904289143176436E-6</v>
      </c>
      <c r="J36" s="104">
        <v>1.4364036520212676E-6</v>
      </c>
      <c r="K36" s="104">
        <v>3.5696114362062496E-6</v>
      </c>
      <c r="L36" s="104">
        <v>2.5151552938938112E-6</v>
      </c>
      <c r="M36" s="104">
        <v>1.5808882133258892E-6</v>
      </c>
      <c r="N36" s="104">
        <v>4.8693867897328027E-6</v>
      </c>
      <c r="O36" s="104">
        <v>1.1702353593703667E-6</v>
      </c>
      <c r="P36" s="104">
        <v>1.7377676548274365E-6</v>
      </c>
      <c r="Q36" s="104">
        <v>4.0233756047194777E-6</v>
      </c>
      <c r="R36" s="104">
        <v>1.0234912528765083E-6</v>
      </c>
      <c r="S36" s="104">
        <v>1.1139109610847136E-6</v>
      </c>
      <c r="T36" s="104">
        <v>1.1355591685797963E-6</v>
      </c>
      <c r="U36" s="104">
        <v>6.658636239728054E-7</v>
      </c>
      <c r="V36" s="104">
        <v>1.1929564200574284E-6</v>
      </c>
      <c r="W36" s="104">
        <v>1.7651781153704441E-6</v>
      </c>
      <c r="X36" s="104">
        <v>1.6039124028780251E-6</v>
      </c>
      <c r="Y36" s="104">
        <v>1.1561130584091702E-6</v>
      </c>
      <c r="Z36" s="104">
        <v>0</v>
      </c>
    </row>
    <row r="37" spans="1:26" x14ac:dyDescent="0.25">
      <c r="A37" t="s">
        <v>1134</v>
      </c>
      <c r="B37" s="104">
        <v>1.3898573805670267E-6</v>
      </c>
      <c r="C37" s="104">
        <v>1.6860923905705436E-4</v>
      </c>
      <c r="D37" s="104">
        <v>-6.7500793605185714E-7</v>
      </c>
      <c r="E37" s="104">
        <v>-1.5209937358840771E-7</v>
      </c>
      <c r="F37" s="104">
        <v>3.1634097299931331E-6</v>
      </c>
      <c r="G37" s="104">
        <v>1.6683492445575121E-6</v>
      </c>
      <c r="H37" s="104">
        <v>1.0718096592934042E-6</v>
      </c>
      <c r="I37" s="104">
        <v>-1.2582809412040186E-5</v>
      </c>
      <c r="J37" s="104">
        <v>6.7198726112833737E-9</v>
      </c>
      <c r="K37" s="104">
        <v>3.4795271236306492E-6</v>
      </c>
      <c r="L37" s="104">
        <v>3.1016323830060096E-6</v>
      </c>
      <c r="M37" s="104">
        <v>2.4273276696569197E-6</v>
      </c>
      <c r="N37" s="104">
        <v>3.7458850340900008E-6</v>
      </c>
      <c r="O37" s="104">
        <v>1.5004763888737257E-6</v>
      </c>
      <c r="P37" s="104">
        <v>2.214289713752953E-6</v>
      </c>
      <c r="Q37" s="104">
        <v>3.7944570170923368E-6</v>
      </c>
      <c r="R37" s="104">
        <v>6.1440258043531134E-7</v>
      </c>
      <c r="S37" s="104">
        <v>1.2973337376663809E-6</v>
      </c>
      <c r="T37" s="104">
        <v>1.6400120887871079E-6</v>
      </c>
      <c r="U37" s="104">
        <v>5.721400236366862E-7</v>
      </c>
      <c r="V37" s="104">
        <v>1.2266372983978713E-6</v>
      </c>
      <c r="W37" s="104">
        <v>2.3232571422638021E-6</v>
      </c>
      <c r="X37" s="104">
        <v>1.9705667441852346E-6</v>
      </c>
      <c r="Y37" s="104">
        <v>9.7688837003140276E-7</v>
      </c>
      <c r="Z37" s="104">
        <v>0</v>
      </c>
    </row>
    <row r="38" spans="1:26" x14ac:dyDescent="0.25">
      <c r="A38" t="s">
        <v>1135</v>
      </c>
      <c r="B38" s="104">
        <v>-2.9703578107725297E-6</v>
      </c>
      <c r="C38" s="104">
        <v>-6.7500793605185725E-7</v>
      </c>
      <c r="D38" s="104">
        <v>2.433192337622399E-3</v>
      </c>
      <c r="E38" s="104">
        <v>1.5137319539678084E-6</v>
      </c>
      <c r="F38" s="104">
        <v>-6.110133290782473E-5</v>
      </c>
      <c r="G38" s="104">
        <v>-8.5306282493455661E-7</v>
      </c>
      <c r="H38" s="104">
        <v>5.2753467122062436E-7</v>
      </c>
      <c r="I38" s="104">
        <v>-4.6108780227559162E-5</v>
      </c>
      <c r="J38" s="104">
        <v>9.9304542420372676E-7</v>
      </c>
      <c r="K38" s="104">
        <v>-1.1211335563768882E-5</v>
      </c>
      <c r="L38" s="104">
        <v>-7.2795081434087357E-6</v>
      </c>
      <c r="M38" s="104">
        <v>-2.1603598616537778E-6</v>
      </c>
      <c r="N38" s="104">
        <v>-1.1421833950159403E-5</v>
      </c>
      <c r="O38" s="104">
        <v>-1.5680603097997895E-6</v>
      </c>
      <c r="P38" s="104">
        <v>-1.8782225007263172E-6</v>
      </c>
      <c r="Q38" s="104">
        <v>-4.7387347529436583E-5</v>
      </c>
      <c r="R38" s="104">
        <v>-1.9102907591850553E-6</v>
      </c>
      <c r="S38" s="104">
        <v>-1.5304059215604167E-6</v>
      </c>
      <c r="T38" s="104">
        <v>6.2688927528764711E-8</v>
      </c>
      <c r="U38" s="104">
        <v>-3.4142250495831066E-7</v>
      </c>
      <c r="V38" s="104">
        <v>-4.8698709864805321E-7</v>
      </c>
      <c r="W38" s="104">
        <v>-7.8023427759317484E-7</v>
      </c>
      <c r="X38" s="104">
        <v>-6.0488906046673298E-6</v>
      </c>
      <c r="Y38" s="104">
        <v>-4.4728245593909053E-6</v>
      </c>
      <c r="Z38" s="104">
        <v>0</v>
      </c>
    </row>
    <row r="39" spans="1:26" x14ac:dyDescent="0.25">
      <c r="A39" t="s">
        <v>1136</v>
      </c>
      <c r="B39" s="104">
        <v>6.2557079614046084E-8</v>
      </c>
      <c r="C39" s="104">
        <v>-1.5209937358840768E-7</v>
      </c>
      <c r="D39" s="104">
        <v>1.5137319539678082E-6</v>
      </c>
      <c r="E39" s="104">
        <v>1.8527109958959445E-4</v>
      </c>
      <c r="F39" s="104">
        <v>7.794962823110123E-6</v>
      </c>
      <c r="G39" s="104">
        <v>9.7235126529653789E-9</v>
      </c>
      <c r="H39" s="104">
        <v>2.2275441803590179E-6</v>
      </c>
      <c r="I39" s="104">
        <v>1.1730281841870063E-5</v>
      </c>
      <c r="J39" s="104">
        <v>4.473885409595329E-6</v>
      </c>
      <c r="K39" s="104">
        <v>-8.900056592339029E-7</v>
      </c>
      <c r="L39" s="104">
        <v>3.573573686476974E-7</v>
      </c>
      <c r="M39" s="104">
        <v>-3.1906275390476251E-7</v>
      </c>
      <c r="N39" s="104">
        <v>-1.2781930482401142E-6</v>
      </c>
      <c r="O39" s="104">
        <v>5.2338544519446121E-8</v>
      </c>
      <c r="P39" s="104">
        <v>6.2089777480095304E-8</v>
      </c>
      <c r="Q39" s="104">
        <v>7.3098142834125026E-6</v>
      </c>
      <c r="R39" s="104">
        <v>7.2005777375190397E-7</v>
      </c>
      <c r="S39" s="104">
        <v>-5.9866847178810776E-8</v>
      </c>
      <c r="T39" s="104">
        <v>5.1863175653203695E-7</v>
      </c>
      <c r="U39" s="104">
        <v>-1.2783319472266034E-7</v>
      </c>
      <c r="V39" s="104">
        <v>3.5166341692896101E-7</v>
      </c>
      <c r="W39" s="104">
        <v>2.1914815538535492E-7</v>
      </c>
      <c r="X39" s="104">
        <v>-5.9242643006630731E-7</v>
      </c>
      <c r="Y39" s="104">
        <v>6.3879488740359702E-7</v>
      </c>
      <c r="Z39" s="104">
        <v>0</v>
      </c>
    </row>
    <row r="40" spans="1:26" x14ac:dyDescent="0.25">
      <c r="A40" t="s">
        <v>1137</v>
      </c>
      <c r="B40" s="104">
        <v>1.0829189798423581E-5</v>
      </c>
      <c r="C40" s="104">
        <v>3.1634097299931361E-6</v>
      </c>
      <c r="D40" s="104">
        <v>-6.110133290782473E-5</v>
      </c>
      <c r="E40" s="104">
        <v>7.7949628231101298E-6</v>
      </c>
      <c r="F40" s="104">
        <v>7.2102096411973842E-4</v>
      </c>
      <c r="G40" s="104">
        <v>3.4856785632182514E-6</v>
      </c>
      <c r="H40" s="104">
        <v>2.5331977111188729E-5</v>
      </c>
      <c r="I40" s="104">
        <v>2.9032129590092563E-4</v>
      </c>
      <c r="J40" s="104">
        <v>3.0487863191494233E-5</v>
      </c>
      <c r="K40" s="104">
        <v>2.9684200748427758E-5</v>
      </c>
      <c r="L40" s="104">
        <v>2.4869384388771767E-5</v>
      </c>
      <c r="M40" s="104">
        <v>1.0173372909094738E-5</v>
      </c>
      <c r="N40" s="104">
        <v>2.9748486228494534E-5</v>
      </c>
      <c r="O40" s="104">
        <v>8.1091857584475201E-6</v>
      </c>
      <c r="P40" s="104">
        <v>7.4830070248706629E-6</v>
      </c>
      <c r="Q40" s="104">
        <v>3.4104643092149468E-4</v>
      </c>
      <c r="R40" s="104">
        <v>-1.4630243536163706E-7</v>
      </c>
      <c r="S40" s="104">
        <v>4.2252702546161562E-6</v>
      </c>
      <c r="T40" s="104">
        <v>1.0164685717582291E-6</v>
      </c>
      <c r="U40" s="104">
        <v>-2.4580520043541629E-6</v>
      </c>
      <c r="V40" s="104">
        <v>-2.7946798161844831E-6</v>
      </c>
      <c r="W40" s="104">
        <v>1.0455543984314154E-6</v>
      </c>
      <c r="X40" s="104">
        <v>9.4495955049147523E-6</v>
      </c>
      <c r="Y40" s="104">
        <v>2.3662290681344437E-5</v>
      </c>
      <c r="Z40" s="104">
        <v>0</v>
      </c>
    </row>
    <row r="41" spans="1:26" x14ac:dyDescent="0.25">
      <c r="A41" t="s">
        <v>1138</v>
      </c>
      <c r="B41" s="104">
        <v>1.2084039521228997E-6</v>
      </c>
      <c r="C41" s="104">
        <v>1.6683492445575123E-6</v>
      </c>
      <c r="D41" s="104">
        <v>-8.5306282493455651E-7</v>
      </c>
      <c r="E41" s="104">
        <v>9.7235126529654087E-9</v>
      </c>
      <c r="F41" s="104">
        <v>3.4856785632182509E-6</v>
      </c>
      <c r="G41" s="104">
        <v>7.1734225188480494E-5</v>
      </c>
      <c r="H41" s="104">
        <v>8.9887626873266113E-7</v>
      </c>
      <c r="I41" s="104">
        <v>-6.9369493744868951E-6</v>
      </c>
      <c r="J41" s="104">
        <v>6.215704438900196E-7</v>
      </c>
      <c r="K41" s="104">
        <v>2.7882715975684466E-6</v>
      </c>
      <c r="L41" s="104">
        <v>2.4916614999167505E-6</v>
      </c>
      <c r="M41" s="104">
        <v>1.8359322534527703E-6</v>
      </c>
      <c r="N41" s="104">
        <v>3.4390326461253919E-6</v>
      </c>
      <c r="O41" s="104">
        <v>1.1936092824105267E-6</v>
      </c>
      <c r="P41" s="104">
        <v>1.8197633662840237E-6</v>
      </c>
      <c r="Q41" s="104">
        <v>1.1513646349923105E-6</v>
      </c>
      <c r="R41" s="104">
        <v>7.0697223756560175E-7</v>
      </c>
      <c r="S41" s="104">
        <v>1.0932318449516678E-6</v>
      </c>
      <c r="T41" s="104">
        <v>1.3208099370641357E-6</v>
      </c>
      <c r="U41" s="104">
        <v>6.0773405377954622E-7</v>
      </c>
      <c r="V41" s="104">
        <v>1.1050509472055699E-6</v>
      </c>
      <c r="W41" s="104">
        <v>1.8960979044117766E-6</v>
      </c>
      <c r="X41" s="104">
        <v>1.4513446340208685E-6</v>
      </c>
      <c r="Y41" s="104">
        <v>8.2402983956501237E-7</v>
      </c>
      <c r="Z41" s="104">
        <v>0</v>
      </c>
    </row>
    <row r="42" spans="1:26" x14ac:dyDescent="0.25">
      <c r="A42" t="s">
        <v>1139</v>
      </c>
      <c r="B42" s="104">
        <v>9.9908548656597552E-7</v>
      </c>
      <c r="C42" s="104">
        <v>1.0718096592934042E-6</v>
      </c>
      <c r="D42" s="104">
        <v>5.2753467122062457E-7</v>
      </c>
      <c r="E42" s="104">
        <v>2.2275441803590183E-6</v>
      </c>
      <c r="F42" s="104">
        <v>2.5331977111188718E-5</v>
      </c>
      <c r="G42" s="104">
        <v>8.9887626873266103E-7</v>
      </c>
      <c r="H42" s="104">
        <v>4.163979352906411E-4</v>
      </c>
      <c r="I42" s="104">
        <v>1.5271385849284378E-5</v>
      </c>
      <c r="J42" s="104">
        <v>6.2115406140715699E-6</v>
      </c>
      <c r="K42" s="104">
        <v>1.6333463908061027E-6</v>
      </c>
      <c r="L42" s="104">
        <v>2.0979379308515887E-6</v>
      </c>
      <c r="M42" s="104">
        <v>1.0111598257842094E-6</v>
      </c>
      <c r="N42" s="104">
        <v>1.3578194309945254E-6</v>
      </c>
      <c r="O42" s="104">
        <v>1.0116279945266206E-6</v>
      </c>
      <c r="P42" s="104">
        <v>1.1838525890422732E-6</v>
      </c>
      <c r="Q42" s="104">
        <v>2.3994257519881563E-5</v>
      </c>
      <c r="R42" s="104">
        <v>8.9951618997325292E-7</v>
      </c>
      <c r="S42" s="104">
        <v>5.5727506562041533E-7</v>
      </c>
      <c r="T42" s="104">
        <v>1.3426407047657785E-6</v>
      </c>
      <c r="U42" s="104">
        <v>-1.7091950332805644E-7</v>
      </c>
      <c r="V42" s="104">
        <v>8.3826666176388011E-7</v>
      </c>
      <c r="W42" s="104">
        <v>1.3139447266683065E-6</v>
      </c>
      <c r="X42" s="104">
        <v>4.4521587170393119E-7</v>
      </c>
      <c r="Y42" s="104">
        <v>1.8942793624542584E-6</v>
      </c>
      <c r="Z42" s="104">
        <v>0</v>
      </c>
    </row>
    <row r="43" spans="1:26" x14ac:dyDescent="0.25">
      <c r="A43" t="s">
        <v>1140</v>
      </c>
      <c r="B43" s="104">
        <v>1.7904289143176449E-6</v>
      </c>
      <c r="C43" s="104">
        <v>-1.2582809412040187E-5</v>
      </c>
      <c r="D43" s="104">
        <v>-4.6108780227559155E-5</v>
      </c>
      <c r="E43" s="104">
        <v>1.1730281841870063E-5</v>
      </c>
      <c r="F43" s="104">
        <v>2.9032129590092563E-4</v>
      </c>
      <c r="G43" s="104">
        <v>-6.9369493744868951E-6</v>
      </c>
      <c r="H43" s="104">
        <v>1.5271385849284378E-5</v>
      </c>
      <c r="I43" s="104">
        <v>5.7636566546478106E-3</v>
      </c>
      <c r="J43" s="104">
        <v>3.9089411390473328E-5</v>
      </c>
      <c r="K43" s="104">
        <v>1.0392581480141664E-6</v>
      </c>
      <c r="L43" s="104">
        <v>3.0132000399878594E-6</v>
      </c>
      <c r="M43" s="104">
        <v>-8.6950218889419552E-6</v>
      </c>
      <c r="N43" s="104">
        <v>4.7511001524901143E-6</v>
      </c>
      <c r="O43" s="104">
        <v>-2.6862441162440003E-6</v>
      </c>
      <c r="P43" s="104">
        <v>-5.8094725349563084E-6</v>
      </c>
      <c r="Q43" s="104">
        <v>1.9260620557271042E-4</v>
      </c>
      <c r="R43" s="104">
        <v>2.9319217135648796E-6</v>
      </c>
      <c r="S43" s="104">
        <v>-3.1535790604400091E-6</v>
      </c>
      <c r="T43" s="104">
        <v>-6.7655312824977018E-6</v>
      </c>
      <c r="U43" s="104">
        <v>-2.3647601716138683E-6</v>
      </c>
      <c r="V43" s="104">
        <v>-5.3055150892143055E-6</v>
      </c>
      <c r="W43" s="104">
        <v>-1.0565713175565937E-5</v>
      </c>
      <c r="X43" s="104">
        <v>-5.7520239322083584E-6</v>
      </c>
      <c r="Y43" s="104">
        <v>1.3221347374981449E-5</v>
      </c>
      <c r="Z43" s="104">
        <v>0</v>
      </c>
    </row>
    <row r="44" spans="1:26" x14ac:dyDescent="0.25">
      <c r="A44" t="s">
        <v>1141</v>
      </c>
      <c r="B44" s="104">
        <v>1.4364036520212671E-6</v>
      </c>
      <c r="C44" s="104">
        <v>6.7198726112830578E-9</v>
      </c>
      <c r="D44" s="104">
        <v>9.9304542420372846E-7</v>
      </c>
      <c r="E44" s="104">
        <v>4.4738854095953307E-6</v>
      </c>
      <c r="F44" s="104">
        <v>3.0487863191494222E-5</v>
      </c>
      <c r="G44" s="104">
        <v>6.2157044389001896E-7</v>
      </c>
      <c r="H44" s="104">
        <v>6.2115406140715699E-6</v>
      </c>
      <c r="I44" s="104">
        <v>3.9089411390473341E-5</v>
      </c>
      <c r="J44" s="104">
        <v>2.2805898216101436E-3</v>
      </c>
      <c r="K44" s="104">
        <v>1.2306684591143729E-6</v>
      </c>
      <c r="L44" s="104">
        <v>9.1569996377121804E-7</v>
      </c>
      <c r="M44" s="104">
        <v>-7.7635164927332921E-7</v>
      </c>
      <c r="N44" s="104">
        <v>3.6984246484941303E-6</v>
      </c>
      <c r="O44" s="104">
        <v>6.8463546530195018E-7</v>
      </c>
      <c r="P44" s="104">
        <v>9.1921040376737571E-7</v>
      </c>
      <c r="Q44" s="104">
        <v>1.4116290065336218E-5</v>
      </c>
      <c r="R44" s="104">
        <v>3.2864062352098247E-6</v>
      </c>
      <c r="S44" s="104">
        <v>5.4346249184680261E-7</v>
      </c>
      <c r="T44" s="104">
        <v>1.7154745009549254E-6</v>
      </c>
      <c r="U44" s="104">
        <v>3.8164787797878427E-7</v>
      </c>
      <c r="V44" s="104">
        <v>2.3024987014971387E-6</v>
      </c>
      <c r="W44" s="104">
        <v>1.6651089504065896E-6</v>
      </c>
      <c r="X44" s="104">
        <v>-6.9530047631505376E-7</v>
      </c>
      <c r="Y44" s="104">
        <v>2.1783803758007145E-6</v>
      </c>
      <c r="Z44" s="104">
        <v>0</v>
      </c>
    </row>
    <row r="45" spans="1:26" x14ac:dyDescent="0.25">
      <c r="A45" t="s">
        <v>1142</v>
      </c>
      <c r="B45" s="104">
        <v>3.5696114362062492E-6</v>
      </c>
      <c r="C45" s="104">
        <v>3.47952712363065E-6</v>
      </c>
      <c r="D45" s="104">
        <v>-1.1211335563768875E-5</v>
      </c>
      <c r="E45" s="104">
        <v>-8.9000565923390353E-7</v>
      </c>
      <c r="F45" s="104">
        <v>2.9684200748427761E-5</v>
      </c>
      <c r="G45" s="104">
        <v>2.7882715975684462E-6</v>
      </c>
      <c r="H45" s="104">
        <v>1.6333463908061024E-6</v>
      </c>
      <c r="I45" s="104">
        <v>1.0392581480141598E-6</v>
      </c>
      <c r="J45" s="104">
        <v>1.2306684591143736E-6</v>
      </c>
      <c r="K45" s="104">
        <v>1.9988542551605464E-4</v>
      </c>
      <c r="L45" s="104">
        <v>5.579080546102668E-6</v>
      </c>
      <c r="M45" s="104">
        <v>3.4483981387799116E-6</v>
      </c>
      <c r="N45" s="104">
        <v>1.4097022171737252E-5</v>
      </c>
      <c r="O45" s="104">
        <v>2.7032340646218854E-6</v>
      </c>
      <c r="P45" s="104">
        <v>3.5908655422173922E-6</v>
      </c>
      <c r="Q45" s="104">
        <v>2.0034979494021351E-5</v>
      </c>
      <c r="R45" s="104">
        <v>2.6361950158128027E-6</v>
      </c>
      <c r="S45" s="104">
        <v>2.4446545366119215E-6</v>
      </c>
      <c r="T45" s="104">
        <v>2.2993273387474448E-6</v>
      </c>
      <c r="U45" s="104">
        <v>9.5445557718895784E-7</v>
      </c>
      <c r="V45" s="104">
        <v>2.9299456970227765E-6</v>
      </c>
      <c r="W45" s="104">
        <v>3.995775053146424E-6</v>
      </c>
      <c r="X45" s="104">
        <v>5.6186053755850825E-6</v>
      </c>
      <c r="Y45" s="104">
        <v>2.9827592797929116E-6</v>
      </c>
      <c r="Z45" s="104">
        <v>0</v>
      </c>
    </row>
    <row r="46" spans="1:26" x14ac:dyDescent="0.25">
      <c r="A46" t="s">
        <v>1245</v>
      </c>
      <c r="B46" s="104">
        <v>2.5151552938938112E-6</v>
      </c>
      <c r="C46" s="104">
        <v>3.1016323830060105E-6</v>
      </c>
      <c r="D46" s="104">
        <v>-7.2795081434087348E-6</v>
      </c>
      <c r="E46" s="104">
        <v>3.5735736864769777E-7</v>
      </c>
      <c r="F46" s="104">
        <v>2.4869384388771764E-5</v>
      </c>
      <c r="G46" s="104">
        <v>2.4916614999167505E-6</v>
      </c>
      <c r="H46" s="104">
        <v>2.0979379308515896E-6</v>
      </c>
      <c r="I46" s="104">
        <v>3.0132000399878632E-6</v>
      </c>
      <c r="J46" s="104">
        <v>9.1569996377121847E-7</v>
      </c>
      <c r="K46" s="104">
        <v>5.579080546102668E-6</v>
      </c>
      <c r="L46" s="104">
        <v>1.3172091172623351E-4</v>
      </c>
      <c r="M46" s="104">
        <v>4.5412705870509102E-6</v>
      </c>
      <c r="N46" s="104">
        <v>4.4420225610873232E-6</v>
      </c>
      <c r="O46" s="104">
        <v>2.6021014911229393E-6</v>
      </c>
      <c r="P46" s="104">
        <v>3.9917377416231967E-6</v>
      </c>
      <c r="Q46" s="104">
        <v>2.2747294653836701E-5</v>
      </c>
      <c r="R46" s="104">
        <v>9.6559257393309888E-7</v>
      </c>
      <c r="S46" s="104">
        <v>2.2869012168332088E-6</v>
      </c>
      <c r="T46" s="104">
        <v>2.5159395061635467E-6</v>
      </c>
      <c r="U46" s="104">
        <v>1.0278663539898761E-6</v>
      </c>
      <c r="V46" s="104">
        <v>1.2164068140123761E-6</v>
      </c>
      <c r="W46" s="104">
        <v>3.2534912588889904E-6</v>
      </c>
      <c r="X46" s="104">
        <v>3.5432096727220691E-6</v>
      </c>
      <c r="Y46" s="104">
        <v>3.0589519706144829E-6</v>
      </c>
      <c r="Z46" s="104">
        <v>0</v>
      </c>
    </row>
    <row r="47" spans="1:26" x14ac:dyDescent="0.25">
      <c r="A47" t="s">
        <v>1143</v>
      </c>
      <c r="B47" s="104">
        <v>1.5808882133258892E-6</v>
      </c>
      <c r="C47" s="104">
        <v>2.4273276696569201E-6</v>
      </c>
      <c r="D47" s="104">
        <v>-2.1603598616537778E-6</v>
      </c>
      <c r="E47" s="104">
        <v>-3.1906275390476262E-7</v>
      </c>
      <c r="F47" s="104">
        <v>1.0173372909094734E-5</v>
      </c>
      <c r="G47" s="104">
        <v>1.8359322534527701E-6</v>
      </c>
      <c r="H47" s="104">
        <v>1.0111598257842092E-6</v>
      </c>
      <c r="I47" s="104">
        <v>-8.6950218889419569E-6</v>
      </c>
      <c r="J47" s="104">
        <v>-7.763516492733291E-7</v>
      </c>
      <c r="K47" s="104">
        <v>3.4483981387799121E-6</v>
      </c>
      <c r="L47" s="104">
        <v>4.5412705870509094E-6</v>
      </c>
      <c r="M47" s="104">
        <v>1.4566035794879272E-4</v>
      </c>
      <c r="N47" s="104">
        <v>3.2720213788532548E-6</v>
      </c>
      <c r="O47" s="104">
        <v>1.8080890123227975E-6</v>
      </c>
      <c r="P47" s="104">
        <v>2.7484592932485585E-6</v>
      </c>
      <c r="Q47" s="104">
        <v>8.9374985674555589E-6</v>
      </c>
      <c r="R47" s="104">
        <v>8.5626745535919788E-8</v>
      </c>
      <c r="S47" s="104">
        <v>1.5664400467058816E-6</v>
      </c>
      <c r="T47" s="104">
        <v>1.6714843856397096E-6</v>
      </c>
      <c r="U47" s="104">
        <v>7.5917225378364344E-7</v>
      </c>
      <c r="V47" s="104">
        <v>7.7549830034003333E-7</v>
      </c>
      <c r="W47" s="104">
        <v>2.329050247349614E-6</v>
      </c>
      <c r="X47" s="104">
        <v>2.0306659605589813E-6</v>
      </c>
      <c r="Y47" s="104">
        <v>1.4528256764276244E-6</v>
      </c>
      <c r="Z47" s="104">
        <v>0</v>
      </c>
    </row>
    <row r="48" spans="1:26" x14ac:dyDescent="0.25">
      <c r="A48" t="s">
        <v>1144</v>
      </c>
      <c r="B48" s="104">
        <v>4.8693867897328035E-6</v>
      </c>
      <c r="C48" s="104">
        <v>3.7458850340900046E-6</v>
      </c>
      <c r="D48" s="104">
        <v>-1.1421833950159403E-5</v>
      </c>
      <c r="E48" s="104">
        <v>-1.2781930482401149E-6</v>
      </c>
      <c r="F48" s="104">
        <v>2.9748486228494544E-5</v>
      </c>
      <c r="G48" s="104">
        <v>3.4390326461253923E-6</v>
      </c>
      <c r="H48" s="104">
        <v>1.3578194309945265E-6</v>
      </c>
      <c r="I48" s="104">
        <v>4.7511001524901024E-6</v>
      </c>
      <c r="J48" s="104">
        <v>3.6984246484941337E-6</v>
      </c>
      <c r="K48" s="104">
        <v>1.4097022171737256E-5</v>
      </c>
      <c r="L48" s="104">
        <v>4.4420225610873265E-6</v>
      </c>
      <c r="M48" s="104">
        <v>3.2720213788532561E-6</v>
      </c>
      <c r="N48" s="104">
        <v>1.2067620076246085E-3</v>
      </c>
      <c r="O48" s="104">
        <v>3.1673828717157816E-6</v>
      </c>
      <c r="P48" s="104">
        <v>4.4942509204385676E-6</v>
      </c>
      <c r="Q48" s="104">
        <v>-3.2515792479471452E-6</v>
      </c>
      <c r="R48" s="104">
        <v>4.1522618235944089E-6</v>
      </c>
      <c r="S48" s="104">
        <v>3.3052693496346678E-6</v>
      </c>
      <c r="T48" s="104">
        <v>2.6645987812911959E-6</v>
      </c>
      <c r="U48" s="104">
        <v>2.3079999406727775E-6</v>
      </c>
      <c r="V48" s="104">
        <v>4.6858827531486804E-6</v>
      </c>
      <c r="W48" s="104">
        <v>5.3324854582613755E-6</v>
      </c>
      <c r="X48" s="104">
        <v>5.4806797016393301E-6</v>
      </c>
      <c r="Y48" s="104">
        <v>2.6578461842802476E-6</v>
      </c>
      <c r="Z48" s="104">
        <v>0</v>
      </c>
    </row>
    <row r="49" spans="1:26" x14ac:dyDescent="0.25">
      <c r="A49" t="s">
        <v>1246</v>
      </c>
      <c r="B49" s="104">
        <v>1.1702353593703667E-6</v>
      </c>
      <c r="C49" s="104">
        <v>1.5004763888737261E-6</v>
      </c>
      <c r="D49" s="104">
        <v>-1.5680603097997892E-6</v>
      </c>
      <c r="E49" s="104">
        <v>5.2338544519446207E-8</v>
      </c>
      <c r="F49" s="104">
        <v>8.1091857584475201E-6</v>
      </c>
      <c r="G49" s="104">
        <v>1.1936092824105267E-6</v>
      </c>
      <c r="H49" s="104">
        <v>1.0116279945266208E-6</v>
      </c>
      <c r="I49" s="104">
        <v>-2.6862441162440003E-6</v>
      </c>
      <c r="J49" s="104">
        <v>6.8463546530195082E-7</v>
      </c>
      <c r="K49" s="104">
        <v>2.7032340646218862E-6</v>
      </c>
      <c r="L49" s="104">
        <v>2.6021014911229393E-6</v>
      </c>
      <c r="M49" s="104">
        <v>1.8080890123227975E-6</v>
      </c>
      <c r="N49" s="104">
        <v>3.1673828717157799E-6</v>
      </c>
      <c r="O49" s="104">
        <v>6.9586853283892715E-5</v>
      </c>
      <c r="P49" s="104">
        <v>1.7122038964840383E-6</v>
      </c>
      <c r="Q49" s="104">
        <v>5.2951402804888658E-6</v>
      </c>
      <c r="R49" s="104">
        <v>5.2251490243264858E-7</v>
      </c>
      <c r="S49" s="104">
        <v>1.0174411576417171E-6</v>
      </c>
      <c r="T49" s="104">
        <v>1.1498566136548232E-6</v>
      </c>
      <c r="U49" s="104">
        <v>5.1383695195021994E-7</v>
      </c>
      <c r="V49" s="104">
        <v>8.5201389733663426E-7</v>
      </c>
      <c r="W49" s="104">
        <v>1.6398067974868338E-6</v>
      </c>
      <c r="X49" s="104">
        <v>1.3693217317451314E-6</v>
      </c>
      <c r="Y49" s="104">
        <v>1.0138261565403979E-6</v>
      </c>
      <c r="Z49" s="104">
        <v>0</v>
      </c>
    </row>
    <row r="50" spans="1:26" x14ac:dyDescent="0.25">
      <c r="A50" t="s">
        <v>1247</v>
      </c>
      <c r="B50" s="104">
        <v>1.7377676548274367E-6</v>
      </c>
      <c r="C50" s="104">
        <v>2.2142897137529538E-6</v>
      </c>
      <c r="D50" s="104">
        <v>-1.8782225007263169E-6</v>
      </c>
      <c r="E50" s="104">
        <v>6.2089777480095383E-8</v>
      </c>
      <c r="F50" s="104">
        <v>7.4830070248706612E-6</v>
      </c>
      <c r="G50" s="104">
        <v>1.8197633662840237E-6</v>
      </c>
      <c r="H50" s="104">
        <v>1.1838525890422734E-6</v>
      </c>
      <c r="I50" s="104">
        <v>-5.8094725349563109E-6</v>
      </c>
      <c r="J50" s="104">
        <v>9.1921040376737645E-7</v>
      </c>
      <c r="K50" s="104">
        <v>3.5908655422173939E-6</v>
      </c>
      <c r="L50" s="104">
        <v>3.9917377416231967E-6</v>
      </c>
      <c r="M50" s="104">
        <v>2.7484592932485593E-6</v>
      </c>
      <c r="N50" s="104">
        <v>4.4942509204385667E-6</v>
      </c>
      <c r="O50" s="104">
        <v>1.7122038964840383E-6</v>
      </c>
      <c r="P50" s="104">
        <v>7.3795945314941228E-5</v>
      </c>
      <c r="Q50" s="104">
        <v>1.9053318272040224E-6</v>
      </c>
      <c r="R50" s="104">
        <v>8.7614195673267472E-7</v>
      </c>
      <c r="S50" s="104">
        <v>1.6125529385211785E-6</v>
      </c>
      <c r="T50" s="104">
        <v>1.8057999718189868E-6</v>
      </c>
      <c r="U50" s="104">
        <v>1.0060844449161628E-6</v>
      </c>
      <c r="V50" s="104">
        <v>1.3673657620257753E-6</v>
      </c>
      <c r="W50" s="104">
        <v>2.5676759067455021E-6</v>
      </c>
      <c r="X50" s="104">
        <v>1.8528375325321271E-6</v>
      </c>
      <c r="Y50" s="104">
        <v>1.3105132237913405E-6</v>
      </c>
      <c r="Z50" s="104">
        <v>0</v>
      </c>
    </row>
    <row r="51" spans="1:26" x14ac:dyDescent="0.25">
      <c r="A51" t="s">
        <v>1145</v>
      </c>
      <c r="B51" s="104">
        <v>4.023375604719482E-6</v>
      </c>
      <c r="C51" s="104">
        <v>3.7944570170923402E-6</v>
      </c>
      <c r="D51" s="104">
        <v>-4.738734752943659E-5</v>
      </c>
      <c r="E51" s="104">
        <v>7.3098142834125043E-6</v>
      </c>
      <c r="F51" s="104">
        <v>3.4104643092149474E-4</v>
      </c>
      <c r="G51" s="104">
        <v>1.1513646349923115E-6</v>
      </c>
      <c r="H51" s="104">
        <v>2.3994257519881566E-5</v>
      </c>
      <c r="I51" s="104">
        <v>1.9260620557271042E-4</v>
      </c>
      <c r="J51" s="104">
        <v>1.4116290065336217E-5</v>
      </c>
      <c r="K51" s="104">
        <v>2.0034979494021371E-5</v>
      </c>
      <c r="L51" s="104">
        <v>2.2747294653836701E-5</v>
      </c>
      <c r="M51" s="104">
        <v>8.9374985674555605E-6</v>
      </c>
      <c r="N51" s="104">
        <v>-3.2515792479471333E-6</v>
      </c>
      <c r="O51" s="104">
        <v>5.2951402804888692E-6</v>
      </c>
      <c r="P51" s="104">
        <v>1.9053318272040243E-6</v>
      </c>
      <c r="Q51" s="104">
        <v>5.6325306136951526E-4</v>
      </c>
      <c r="R51" s="104">
        <v>-5.5570214141700007E-6</v>
      </c>
      <c r="S51" s="104">
        <v>-3.3589874046894499E-7</v>
      </c>
      <c r="T51" s="104">
        <v>1.3564308876608952E-7</v>
      </c>
      <c r="U51" s="104">
        <v>-9.4287275223569114E-6</v>
      </c>
      <c r="V51" s="104">
        <v>-7.9031656056521134E-6</v>
      </c>
      <c r="W51" s="104">
        <v>-3.2116582079212714E-6</v>
      </c>
      <c r="X51" s="104">
        <v>1.1885176216516724E-5</v>
      </c>
      <c r="Y51" s="104">
        <v>2.0943823823482637E-5</v>
      </c>
      <c r="Z51" s="104">
        <v>0</v>
      </c>
    </row>
    <row r="52" spans="1:26" x14ac:dyDescent="0.25">
      <c r="A52" t="s">
        <v>1248</v>
      </c>
      <c r="B52" s="104">
        <v>1.0234912528765083E-6</v>
      </c>
      <c r="C52" s="104">
        <v>6.1440258043531144E-7</v>
      </c>
      <c r="D52" s="104">
        <v>-1.9102907591850561E-6</v>
      </c>
      <c r="E52" s="104">
        <v>7.2005777375190418E-7</v>
      </c>
      <c r="F52" s="104">
        <v>-1.4630243536164034E-7</v>
      </c>
      <c r="G52" s="104">
        <v>7.0697223756560186E-7</v>
      </c>
      <c r="H52" s="104">
        <v>8.9951618997325302E-7</v>
      </c>
      <c r="I52" s="104">
        <v>2.9319217135648801E-6</v>
      </c>
      <c r="J52" s="104">
        <v>3.2864062352098247E-6</v>
      </c>
      <c r="K52" s="104">
        <v>2.6361950158128032E-6</v>
      </c>
      <c r="L52" s="104">
        <v>9.6559257393309845E-7</v>
      </c>
      <c r="M52" s="104">
        <v>8.5626745535919471E-8</v>
      </c>
      <c r="N52" s="104">
        <v>4.1522618235944081E-6</v>
      </c>
      <c r="O52" s="104">
        <v>5.2251490243264847E-7</v>
      </c>
      <c r="P52" s="104">
        <v>8.761419567326744E-7</v>
      </c>
      <c r="Q52" s="104">
        <v>-5.5570214141700032E-6</v>
      </c>
      <c r="R52" s="104">
        <v>1.1862107014141664E-4</v>
      </c>
      <c r="S52" s="104">
        <v>6.6419504075446118E-7</v>
      </c>
      <c r="T52" s="104">
        <v>1.0239761360885921E-6</v>
      </c>
      <c r="U52" s="104">
        <v>5.5029167830364653E-7</v>
      </c>
      <c r="V52" s="104">
        <v>1.7145838719076489E-6</v>
      </c>
      <c r="W52" s="104">
        <v>1.48780065924352E-6</v>
      </c>
      <c r="X52" s="104">
        <v>1.2171992770880387E-6</v>
      </c>
      <c r="Y52" s="104">
        <v>5.6654207320554805E-7</v>
      </c>
      <c r="Z52" s="104">
        <v>0</v>
      </c>
    </row>
    <row r="53" spans="1:26" x14ac:dyDescent="0.25">
      <c r="A53" t="s">
        <v>1146</v>
      </c>
      <c r="B53" s="104">
        <v>1.1139109610847131E-6</v>
      </c>
      <c r="C53" s="104">
        <v>1.2973337376663807E-6</v>
      </c>
      <c r="D53" s="104">
        <v>-1.530405921560416E-6</v>
      </c>
      <c r="E53" s="104">
        <v>-5.9866847178810551E-8</v>
      </c>
      <c r="F53" s="104">
        <v>4.2252702546161554E-6</v>
      </c>
      <c r="G53" s="104">
        <v>1.0932318449516676E-6</v>
      </c>
      <c r="H53" s="104">
        <v>5.5727506562041565E-7</v>
      </c>
      <c r="I53" s="104">
        <v>-3.153579060440007E-6</v>
      </c>
      <c r="J53" s="104">
        <v>5.4346249184680336E-7</v>
      </c>
      <c r="K53" s="104">
        <v>2.4446545366119211E-6</v>
      </c>
      <c r="L53" s="104">
        <v>2.2869012168332084E-6</v>
      </c>
      <c r="M53" s="104">
        <v>1.5664400467058816E-6</v>
      </c>
      <c r="N53" s="104">
        <v>3.3052693496346657E-6</v>
      </c>
      <c r="O53" s="104">
        <v>1.0174411576417171E-6</v>
      </c>
      <c r="P53" s="104">
        <v>1.6125529385211781E-6</v>
      </c>
      <c r="Q53" s="104">
        <v>-3.3589874046894478E-7</v>
      </c>
      <c r="R53" s="104">
        <v>6.6419504075446097E-7</v>
      </c>
      <c r="S53" s="104">
        <v>4.2934342958655052E-5</v>
      </c>
      <c r="T53" s="104">
        <v>1.0544743199683005E-6</v>
      </c>
      <c r="U53" s="104">
        <v>6.6643798465530315E-7</v>
      </c>
      <c r="V53" s="104">
        <v>9.3171934222315801E-7</v>
      </c>
      <c r="W53" s="104">
        <v>1.5767044085124369E-6</v>
      </c>
      <c r="X53" s="104">
        <v>1.2010183819036625E-6</v>
      </c>
      <c r="Y53" s="104">
        <v>7.5529971411683826E-7</v>
      </c>
      <c r="Z53" s="104">
        <v>0</v>
      </c>
    </row>
    <row r="54" spans="1:26" x14ac:dyDescent="0.25">
      <c r="A54" t="s">
        <v>1249</v>
      </c>
      <c r="B54" s="104">
        <v>1.1355591685797963E-6</v>
      </c>
      <c r="C54" s="104">
        <v>1.6400120887871085E-6</v>
      </c>
      <c r="D54" s="104">
        <v>6.2688927528765055E-8</v>
      </c>
      <c r="E54" s="104">
        <v>5.1863175653203717E-7</v>
      </c>
      <c r="F54" s="104">
        <v>1.0164685717582264E-6</v>
      </c>
      <c r="G54" s="104">
        <v>1.3208099370641361E-6</v>
      </c>
      <c r="H54" s="104">
        <v>1.3426407047657785E-6</v>
      </c>
      <c r="I54" s="104">
        <v>-6.7655312824977026E-6</v>
      </c>
      <c r="J54" s="104">
        <v>1.7154745009549256E-6</v>
      </c>
      <c r="K54" s="104">
        <v>2.2993273387474452E-6</v>
      </c>
      <c r="L54" s="104">
        <v>2.5159395061635467E-6</v>
      </c>
      <c r="M54" s="104">
        <v>1.6714843856397098E-6</v>
      </c>
      <c r="N54" s="104">
        <v>2.6645987812911955E-6</v>
      </c>
      <c r="O54" s="104">
        <v>1.1498566136548232E-6</v>
      </c>
      <c r="P54" s="104">
        <v>1.8057999718189866E-6</v>
      </c>
      <c r="Q54" s="104">
        <v>1.3564308876608674E-7</v>
      </c>
      <c r="R54" s="104">
        <v>1.0239761360885919E-6</v>
      </c>
      <c r="S54" s="104">
        <v>1.0544743199683007E-6</v>
      </c>
      <c r="T54" s="104">
        <v>5.6747660072275406E-5</v>
      </c>
      <c r="U54" s="104">
        <v>5.8659593412341005E-7</v>
      </c>
      <c r="V54" s="104">
        <v>1.2994713153147374E-6</v>
      </c>
      <c r="W54" s="104">
        <v>2.0228665947362189E-6</v>
      </c>
      <c r="X54" s="104">
        <v>1.3046272385490138E-6</v>
      </c>
      <c r="Y54" s="104">
        <v>8.207359795093171E-7</v>
      </c>
      <c r="Z54" s="104">
        <v>0</v>
      </c>
    </row>
    <row r="55" spans="1:26" x14ac:dyDescent="0.25">
      <c r="A55" t="s">
        <v>1250</v>
      </c>
      <c r="B55" s="104">
        <v>6.6586362397280529E-7</v>
      </c>
      <c r="C55" s="104">
        <v>5.7214002363668631E-7</v>
      </c>
      <c r="D55" s="104">
        <v>-3.4142250495831029E-7</v>
      </c>
      <c r="E55" s="104">
        <v>-1.2783319472266023E-7</v>
      </c>
      <c r="F55" s="104">
        <v>-2.4580520043541629E-6</v>
      </c>
      <c r="G55" s="104">
        <v>6.0773405377954611E-7</v>
      </c>
      <c r="H55" s="104">
        <v>-1.7091950332805641E-7</v>
      </c>
      <c r="I55" s="104">
        <v>-2.3647601716138688E-6</v>
      </c>
      <c r="J55" s="104">
        <v>3.8164787797878443E-7</v>
      </c>
      <c r="K55" s="104">
        <v>9.5445557718895741E-7</v>
      </c>
      <c r="L55" s="104">
        <v>1.0278663539898763E-6</v>
      </c>
      <c r="M55" s="104">
        <v>7.5917225378364355E-7</v>
      </c>
      <c r="N55" s="104">
        <v>2.3079999406727762E-6</v>
      </c>
      <c r="O55" s="104">
        <v>5.1383695195021983E-7</v>
      </c>
      <c r="P55" s="104">
        <v>1.0060844449161626E-6</v>
      </c>
      <c r="Q55" s="104">
        <v>-9.4287275223569097E-6</v>
      </c>
      <c r="R55" s="104">
        <v>5.5029167830364642E-7</v>
      </c>
      <c r="S55" s="104">
        <v>6.6643798465530325E-7</v>
      </c>
      <c r="T55" s="104">
        <v>5.8659593412340994E-7</v>
      </c>
      <c r="U55" s="104">
        <v>4.2629135875034648E-5</v>
      </c>
      <c r="V55" s="104">
        <v>7.0592880923824696E-7</v>
      </c>
      <c r="W55" s="104">
        <v>9.8056612797286819E-7</v>
      </c>
      <c r="X55" s="104">
        <v>2.9329252200311543E-7</v>
      </c>
      <c r="Y55" s="104">
        <v>9.5057278756141711E-8</v>
      </c>
      <c r="Z55" s="104">
        <v>0</v>
      </c>
    </row>
    <row r="56" spans="1:26" x14ac:dyDescent="0.25">
      <c r="A56" t="s">
        <v>1251</v>
      </c>
      <c r="B56" s="104">
        <v>1.1929564200574284E-6</v>
      </c>
      <c r="C56" s="104">
        <v>1.2266372983978722E-6</v>
      </c>
      <c r="D56" s="104">
        <v>-4.8698709864805395E-7</v>
      </c>
      <c r="E56" s="104">
        <v>3.5166341692896106E-7</v>
      </c>
      <c r="F56" s="104">
        <v>-2.7946798161844827E-6</v>
      </c>
      <c r="G56" s="104">
        <v>1.1050509472055703E-6</v>
      </c>
      <c r="H56" s="104">
        <v>8.3826666176388042E-7</v>
      </c>
      <c r="I56" s="104">
        <v>-5.3055150892143072E-6</v>
      </c>
      <c r="J56" s="104">
        <v>2.3024987014971383E-6</v>
      </c>
      <c r="K56" s="104">
        <v>2.9299456970227777E-6</v>
      </c>
      <c r="L56" s="104">
        <v>1.2164068140123763E-6</v>
      </c>
      <c r="M56" s="104">
        <v>7.7549830034003397E-7</v>
      </c>
      <c r="N56" s="104">
        <v>4.6858827531486804E-6</v>
      </c>
      <c r="O56" s="104">
        <v>8.5201389733663436E-7</v>
      </c>
      <c r="P56" s="104">
        <v>1.3673657620257753E-6</v>
      </c>
      <c r="Q56" s="104">
        <v>-7.9031656056521134E-6</v>
      </c>
      <c r="R56" s="104">
        <v>1.7145838719076491E-6</v>
      </c>
      <c r="S56" s="104">
        <v>9.3171934222315854E-7</v>
      </c>
      <c r="T56" s="104">
        <v>1.2994713153147374E-6</v>
      </c>
      <c r="U56" s="104">
        <v>7.0592880923824706E-7</v>
      </c>
      <c r="V56" s="104">
        <v>8.3976090486884191E-5</v>
      </c>
      <c r="W56" s="104">
        <v>1.953323552032495E-6</v>
      </c>
      <c r="X56" s="104">
        <v>1.3188378876133066E-6</v>
      </c>
      <c r="Y56" s="104">
        <v>4.3118559698916989E-7</v>
      </c>
      <c r="Z56" s="104">
        <v>0</v>
      </c>
    </row>
    <row r="57" spans="1:26" x14ac:dyDescent="0.25">
      <c r="A57" t="s">
        <v>1213</v>
      </c>
      <c r="B57" s="104">
        <v>1.7651781153704437E-6</v>
      </c>
      <c r="C57" s="104">
        <v>2.3232571422638025E-6</v>
      </c>
      <c r="D57" s="104">
        <v>-7.8023427759317389E-7</v>
      </c>
      <c r="E57" s="104">
        <v>2.1914815538535516E-7</v>
      </c>
      <c r="F57" s="104">
        <v>1.0455543984314131E-6</v>
      </c>
      <c r="G57" s="104">
        <v>1.8960979044117766E-6</v>
      </c>
      <c r="H57" s="104">
        <v>1.3139447266683067E-6</v>
      </c>
      <c r="I57" s="104">
        <v>-1.0565713175565937E-5</v>
      </c>
      <c r="J57" s="104">
        <v>1.6651089504065909E-6</v>
      </c>
      <c r="K57" s="104">
        <v>3.9957750531464232E-6</v>
      </c>
      <c r="L57" s="104">
        <v>3.2534912588889904E-6</v>
      </c>
      <c r="M57" s="104">
        <v>2.329050247349614E-6</v>
      </c>
      <c r="N57" s="104">
        <v>5.3324854582613721E-6</v>
      </c>
      <c r="O57" s="104">
        <v>1.6398067974868336E-6</v>
      </c>
      <c r="P57" s="104">
        <v>2.5676759067455017E-6</v>
      </c>
      <c r="Q57" s="104">
        <v>-3.2116582079212739E-6</v>
      </c>
      <c r="R57" s="104">
        <v>1.4878006592435194E-6</v>
      </c>
      <c r="S57" s="104">
        <v>1.5767044085124369E-6</v>
      </c>
      <c r="T57" s="104">
        <v>2.0228665947362185E-6</v>
      </c>
      <c r="U57" s="104">
        <v>9.8056612797286819E-7</v>
      </c>
      <c r="V57" s="104">
        <v>1.9533235520324946E-6</v>
      </c>
      <c r="W57" s="104">
        <v>8.7372795913225114E-5</v>
      </c>
      <c r="X57" s="104">
        <v>2.0457629018575323E-6</v>
      </c>
      <c r="Y57" s="104">
        <v>1.0186610275752737E-6</v>
      </c>
      <c r="Z57" s="104">
        <v>0</v>
      </c>
    </row>
    <row r="58" spans="1:26" x14ac:dyDescent="0.25">
      <c r="A58" t="s">
        <v>1147</v>
      </c>
      <c r="B58" s="104">
        <v>1.6039124028780247E-6</v>
      </c>
      <c r="C58" s="104">
        <v>1.9705667441852346E-6</v>
      </c>
      <c r="D58" s="104">
        <v>-6.0488906046673282E-6</v>
      </c>
      <c r="E58" s="104">
        <v>-5.9242643006630752E-7</v>
      </c>
      <c r="F58" s="104">
        <v>9.4495955049147472E-6</v>
      </c>
      <c r="G58" s="104">
        <v>1.4513446340208682E-6</v>
      </c>
      <c r="H58" s="104">
        <v>4.4521587170393077E-7</v>
      </c>
      <c r="I58" s="104">
        <v>-5.7520239322083643E-6</v>
      </c>
      <c r="J58" s="104">
        <v>-6.9530047631505376E-7</v>
      </c>
      <c r="K58" s="104">
        <v>5.6186053755850833E-6</v>
      </c>
      <c r="L58" s="104">
        <v>3.5432096727220686E-6</v>
      </c>
      <c r="M58" s="104">
        <v>2.0306659605589808E-6</v>
      </c>
      <c r="N58" s="104">
        <v>5.4806797016393276E-6</v>
      </c>
      <c r="O58" s="104">
        <v>1.369321731745131E-6</v>
      </c>
      <c r="P58" s="104">
        <v>1.8528375325321265E-6</v>
      </c>
      <c r="Q58" s="104">
        <v>1.1885176216516711E-5</v>
      </c>
      <c r="R58" s="104">
        <v>1.2171992770880385E-6</v>
      </c>
      <c r="S58" s="104">
        <v>1.2010183819036627E-6</v>
      </c>
      <c r="T58" s="104">
        <v>1.3046272385490138E-6</v>
      </c>
      <c r="U58" s="104">
        <v>2.9329252200311559E-7</v>
      </c>
      <c r="V58" s="104">
        <v>1.3188378876133059E-6</v>
      </c>
      <c r="W58" s="104">
        <v>2.0457629018575323E-6</v>
      </c>
      <c r="X58" s="104">
        <v>2.6033739672363015E-4</v>
      </c>
      <c r="Y58" s="104">
        <v>1.4965733891871978E-6</v>
      </c>
      <c r="Z58" s="104">
        <v>0</v>
      </c>
    </row>
    <row r="59" spans="1:26" x14ac:dyDescent="0.25">
      <c r="A59" t="s">
        <v>1148</v>
      </c>
      <c r="B59" s="104">
        <v>1.1561130584091702E-6</v>
      </c>
      <c r="C59" s="104">
        <v>9.7688837003140276E-7</v>
      </c>
      <c r="D59" s="104">
        <v>-4.4728245593909045E-6</v>
      </c>
      <c r="E59" s="104">
        <v>6.3879488740359734E-7</v>
      </c>
      <c r="F59" s="104">
        <v>2.3662290681344437E-5</v>
      </c>
      <c r="G59" s="104">
        <v>8.2402983956501237E-7</v>
      </c>
      <c r="H59" s="104">
        <v>1.8942793624542586E-6</v>
      </c>
      <c r="I59" s="104">
        <v>1.3221347374981452E-5</v>
      </c>
      <c r="J59" s="104">
        <v>2.1783803758007153E-6</v>
      </c>
      <c r="K59" s="104">
        <v>2.982759279792912E-6</v>
      </c>
      <c r="L59" s="104">
        <v>3.0589519706144829E-6</v>
      </c>
      <c r="M59" s="104">
        <v>1.4528256764276246E-6</v>
      </c>
      <c r="N59" s="104">
        <v>2.6578461842802468E-6</v>
      </c>
      <c r="O59" s="104">
        <v>1.0138261565403979E-6</v>
      </c>
      <c r="P59" s="104">
        <v>1.3105132237913405E-6</v>
      </c>
      <c r="Q59" s="104">
        <v>2.094382382348264E-5</v>
      </c>
      <c r="R59" s="104">
        <v>5.6654207320554815E-7</v>
      </c>
      <c r="S59" s="104">
        <v>7.5529971411683836E-7</v>
      </c>
      <c r="T59" s="104">
        <v>8.2073597950931721E-7</v>
      </c>
      <c r="U59" s="104">
        <v>9.5057278756141711E-8</v>
      </c>
      <c r="V59" s="104">
        <v>4.3118559698916973E-7</v>
      </c>
      <c r="W59" s="104">
        <v>1.0186610275752737E-6</v>
      </c>
      <c r="X59" s="104">
        <v>1.4965733891871982E-6</v>
      </c>
      <c r="Y59" s="104">
        <v>4.4677572047792652E-5</v>
      </c>
      <c r="Z59" s="104">
        <v>0</v>
      </c>
    </row>
    <row r="60" spans="1:26" x14ac:dyDescent="0.25">
      <c r="A60" t="s">
        <v>1218</v>
      </c>
      <c r="B60" s="104">
        <v>0</v>
      </c>
      <c r="C60" s="104">
        <v>0</v>
      </c>
      <c r="D60" s="104">
        <v>0</v>
      </c>
      <c r="E60" s="104">
        <v>0</v>
      </c>
      <c r="F60" s="104">
        <v>0</v>
      </c>
      <c r="G60" s="104">
        <v>0</v>
      </c>
      <c r="H60" s="104">
        <v>0</v>
      </c>
      <c r="I60" s="104">
        <v>0</v>
      </c>
      <c r="J60" s="104">
        <v>0</v>
      </c>
      <c r="K60" s="104">
        <v>0</v>
      </c>
      <c r="L60" s="104">
        <v>0</v>
      </c>
      <c r="M60" s="104">
        <v>0</v>
      </c>
      <c r="N60" s="104">
        <v>0</v>
      </c>
      <c r="O60" s="104">
        <v>0</v>
      </c>
      <c r="P60" s="104">
        <v>0</v>
      </c>
      <c r="Q60" s="104">
        <v>0</v>
      </c>
      <c r="R60" s="104">
        <v>0</v>
      </c>
      <c r="S60" s="104">
        <v>0</v>
      </c>
      <c r="T60" s="104">
        <v>0</v>
      </c>
      <c r="U60" s="104">
        <v>0</v>
      </c>
      <c r="V60" s="104">
        <v>0</v>
      </c>
      <c r="W60" s="104">
        <v>0</v>
      </c>
      <c r="X60" s="104">
        <v>0</v>
      </c>
      <c r="Y60" s="104">
        <v>0</v>
      </c>
      <c r="Z60" s="104">
        <v>0</v>
      </c>
    </row>
    <row r="61" spans="1:26" x14ac:dyDescent="0.25">
      <c r="B61" s="31"/>
      <c r="C61" s="31"/>
      <c r="D61" s="31"/>
      <c r="E61" s="31"/>
      <c r="F61" s="31"/>
      <c r="G61" s="31"/>
      <c r="H61" s="31"/>
      <c r="I61" s="31"/>
      <c r="J61" s="31"/>
      <c r="K61" s="31"/>
      <c r="L61" s="31"/>
      <c r="M61" s="31"/>
      <c r="N61" s="31"/>
      <c r="O61" s="31"/>
      <c r="P61" s="31"/>
      <c r="Q61" s="31"/>
      <c r="R61" s="31"/>
      <c r="S61" s="31"/>
    </row>
    <row r="62" spans="1:26" x14ac:dyDescent="0.25">
      <c r="B62" s="31"/>
      <c r="C62" s="31"/>
      <c r="D62" s="31"/>
      <c r="E62" s="31"/>
      <c r="F62" s="31"/>
      <c r="G62" s="31"/>
      <c r="H62" s="31"/>
      <c r="I62" s="31"/>
      <c r="J62" s="31"/>
      <c r="K62" s="31"/>
      <c r="L62" s="31"/>
      <c r="M62" s="31"/>
      <c r="N62" s="31"/>
      <c r="O62" s="31"/>
      <c r="P62" s="31"/>
      <c r="Q62" s="31"/>
      <c r="R62" s="31"/>
      <c r="S62" s="31"/>
    </row>
    <row r="63" spans="1:26" x14ac:dyDescent="0.25">
      <c r="A63" t="s">
        <v>1219</v>
      </c>
      <c r="B63" s="31"/>
      <c r="C63" s="31"/>
      <c r="D63" s="31"/>
      <c r="E63" s="31"/>
      <c r="F63" s="31"/>
      <c r="G63" s="31"/>
      <c r="H63" s="31"/>
      <c r="I63" s="31"/>
      <c r="J63" s="31"/>
      <c r="K63" s="31"/>
      <c r="L63" s="31"/>
      <c r="M63" s="31"/>
      <c r="N63" s="31"/>
      <c r="O63" s="31"/>
      <c r="P63" s="31"/>
      <c r="Q63" s="31"/>
      <c r="R63" s="31"/>
      <c r="S63" s="31"/>
    </row>
    <row r="64" spans="1:26" x14ac:dyDescent="0.25">
      <c r="B64" s="31">
        <v>0.01</v>
      </c>
      <c r="C64" s="31">
        <v>0.02</v>
      </c>
      <c r="D64" s="31">
        <v>0.03</v>
      </c>
      <c r="E64" s="31">
        <v>0.05</v>
      </c>
      <c r="F64" s="31">
        <v>7.4999999999999997E-2</v>
      </c>
      <c r="G64" s="31">
        <v>0.1</v>
      </c>
      <c r="H64" s="31">
        <v>0.125</v>
      </c>
      <c r="I64" s="31">
        <v>0.15</v>
      </c>
      <c r="J64" s="31">
        <v>0.17499999999999999</v>
      </c>
      <c r="K64" s="31">
        <v>0.2</v>
      </c>
      <c r="L64" s="31">
        <v>0.22500000000000001</v>
      </c>
      <c r="M64" s="31">
        <v>0.25</v>
      </c>
      <c r="N64" s="31">
        <v>0.27500000000000002</v>
      </c>
      <c r="O64" s="31">
        <v>0.3</v>
      </c>
      <c r="P64" s="31">
        <v>0.32500000000000001</v>
      </c>
      <c r="Q64" s="31">
        <v>0.35</v>
      </c>
      <c r="R64" s="31">
        <v>0.375</v>
      </c>
      <c r="S64" s="31">
        <v>0.4</v>
      </c>
    </row>
    <row r="65" spans="1:19" x14ac:dyDescent="0.25">
      <c r="A65" t="s">
        <v>1244</v>
      </c>
      <c r="B65" s="31">
        <v>1.9945729734763257E-18</v>
      </c>
      <c r="C65" s="31">
        <v>1.3581238122250299E-2</v>
      </c>
      <c r="D65" s="31">
        <v>2.5537147515078878E-2</v>
      </c>
      <c r="E65" s="31">
        <v>4.7319459372517227E-2</v>
      </c>
      <c r="F65" s="31">
        <v>6.54110521089349E-2</v>
      </c>
      <c r="G65" s="31">
        <v>7.3595112405295149E-2</v>
      </c>
      <c r="H65" s="31">
        <v>7.6957135381390332E-2</v>
      </c>
      <c r="I65" s="31">
        <v>7.975558086408456E-2</v>
      </c>
      <c r="J65" s="31">
        <v>7.9607411908345957E-2</v>
      </c>
      <c r="K65" s="31">
        <v>7.5846011301461805E-2</v>
      </c>
      <c r="L65" s="31">
        <v>6.1061047502457041E-2</v>
      </c>
      <c r="M65" s="31">
        <v>3.0553395004948303E-2</v>
      </c>
      <c r="N65" s="31">
        <v>0</v>
      </c>
      <c r="O65" s="31">
        <v>1.2833061094769363E-18</v>
      </c>
      <c r="P65" s="31">
        <v>0</v>
      </c>
      <c r="Q65" s="31">
        <v>5.4408107301120286E-18</v>
      </c>
      <c r="R65" s="31">
        <v>0</v>
      </c>
      <c r="S65" s="31">
        <v>1.7865530631313426E-18</v>
      </c>
    </row>
    <row r="66" spans="1:19" x14ac:dyDescent="0.25">
      <c r="A66" t="s">
        <v>1134</v>
      </c>
      <c r="B66" s="31">
        <v>1.115809923521189E-18</v>
      </c>
      <c r="C66" s="31">
        <v>0</v>
      </c>
      <c r="D66" s="31">
        <v>1.5733612589113083E-3</v>
      </c>
      <c r="E66" s="31">
        <v>9.6314578937787571E-3</v>
      </c>
      <c r="F66" s="31">
        <v>1.7266965654546985E-2</v>
      </c>
      <c r="G66" s="31">
        <v>2.2287284845580929E-2</v>
      </c>
      <c r="H66" s="31">
        <v>2.3334204288755364E-2</v>
      </c>
      <c r="I66" s="31">
        <v>2.5490137888705699E-2</v>
      </c>
      <c r="J66" s="31">
        <v>2.6896795858399193E-2</v>
      </c>
      <c r="K66" s="31">
        <v>2.7645222238508932E-2</v>
      </c>
      <c r="L66" s="31">
        <v>2.6846494158747011E-2</v>
      </c>
      <c r="M66" s="31">
        <v>2.1181741112602379E-2</v>
      </c>
      <c r="N66" s="31">
        <v>1.2387188631792844E-2</v>
      </c>
      <c r="O66" s="31">
        <v>1.0295144096897589E-3</v>
      </c>
      <c r="P66" s="31">
        <v>0</v>
      </c>
      <c r="Q66" s="31">
        <v>8.0571177643572703E-18</v>
      </c>
      <c r="R66" s="31">
        <v>1.1024881053557144E-19</v>
      </c>
      <c r="S66" s="31">
        <v>5.7011455241341018E-19</v>
      </c>
    </row>
    <row r="67" spans="1:19" x14ac:dyDescent="0.25">
      <c r="A67" t="s">
        <v>1135</v>
      </c>
      <c r="B67" s="31">
        <v>0</v>
      </c>
      <c r="C67" s="31">
        <v>0</v>
      </c>
      <c r="D67" s="31">
        <v>0</v>
      </c>
      <c r="E67" s="31">
        <v>1.6398557858843255E-18</v>
      </c>
      <c r="F67" s="31">
        <v>9.4315323988065295E-4</v>
      </c>
      <c r="G67" s="31">
        <v>1.6729722200913969E-3</v>
      </c>
      <c r="H67" s="31">
        <v>2.2831035675974641E-3</v>
      </c>
      <c r="I67" s="31">
        <v>2.8340576541445329E-3</v>
      </c>
      <c r="J67" s="31">
        <v>3.4961161311567544E-3</v>
      </c>
      <c r="K67" s="31">
        <v>4.4685993809864492E-3</v>
      </c>
      <c r="L67" s="31">
        <v>5.7500964301109821E-3</v>
      </c>
      <c r="M67" s="31">
        <v>7.230159118248561E-3</v>
      </c>
      <c r="N67" s="31">
        <v>8.7292990371931663E-3</v>
      </c>
      <c r="O67" s="31">
        <v>1.0177576340271189E-2</v>
      </c>
      <c r="P67" s="31">
        <v>1.133902214227198E-2</v>
      </c>
      <c r="Q67" s="31">
        <v>1.2363024228843002E-2</v>
      </c>
      <c r="R67" s="31">
        <v>1.3232629681387952E-2</v>
      </c>
      <c r="S67" s="31">
        <v>1.3789403542156485E-2</v>
      </c>
    </row>
    <row r="68" spans="1:19" x14ac:dyDescent="0.25">
      <c r="A68" t="s">
        <v>1136</v>
      </c>
      <c r="B68" s="31">
        <v>0.12262388520101909</v>
      </c>
      <c r="C68" s="31">
        <v>0.11764483077155384</v>
      </c>
      <c r="D68" s="31">
        <v>0.11212578693553713</v>
      </c>
      <c r="E68" s="31">
        <v>9.8579897990638446E-2</v>
      </c>
      <c r="F68" s="31">
        <v>8.2723123789704284E-2</v>
      </c>
      <c r="G68" s="31">
        <v>6.7296939670368608E-2</v>
      </c>
      <c r="H68" s="31">
        <v>5.1816073836188456E-2</v>
      </c>
      <c r="I68" s="31">
        <v>3.8037134919560067E-2</v>
      </c>
      <c r="J68" s="31">
        <v>2.4273337997276365E-2</v>
      </c>
      <c r="K68" s="31">
        <v>7.2419776723245287E-3</v>
      </c>
      <c r="L68" s="31">
        <v>0</v>
      </c>
      <c r="M68" s="31">
        <v>1.0079692072326174E-17</v>
      </c>
      <c r="N68" s="31">
        <v>1.4203990008452559E-18</v>
      </c>
      <c r="O68" s="31">
        <v>0</v>
      </c>
      <c r="P68" s="31">
        <v>0</v>
      </c>
      <c r="Q68" s="31">
        <v>5.3791705193629052E-19</v>
      </c>
      <c r="R68" s="31">
        <v>0</v>
      </c>
      <c r="S68" s="31">
        <v>1.3196050989194402E-20</v>
      </c>
    </row>
    <row r="69" spans="1:19" x14ac:dyDescent="0.25">
      <c r="A69" s="105" t="s">
        <v>1137</v>
      </c>
      <c r="B69" s="31">
        <v>1.2749927529504826E-19</v>
      </c>
      <c r="C69" s="31">
        <v>7.7927031147395631E-20</v>
      </c>
      <c r="D69" s="31">
        <v>0</v>
      </c>
      <c r="E69" s="31">
        <v>1.9312351197398048E-19</v>
      </c>
      <c r="F69" s="31">
        <v>0</v>
      </c>
      <c r="G69" s="31">
        <v>0</v>
      </c>
      <c r="H69" s="31">
        <v>0</v>
      </c>
      <c r="I69" s="31">
        <v>9.4698283503030778E-19</v>
      </c>
      <c r="J69" s="31">
        <v>2.7613274080490191E-19</v>
      </c>
      <c r="K69" s="31">
        <v>1.5765647008178112E-2</v>
      </c>
      <c r="L69" s="31">
        <v>3.9821373573935594E-2</v>
      </c>
      <c r="M69" s="31">
        <v>7.3526061377981511E-2</v>
      </c>
      <c r="N69" s="31">
        <v>0.11084470216685505</v>
      </c>
      <c r="O69" s="31">
        <v>0.15038478545445055</v>
      </c>
      <c r="P69" s="31">
        <v>0.19563815328354986</v>
      </c>
      <c r="Q69" s="31">
        <v>0.24252922209674091</v>
      </c>
      <c r="R69" s="31">
        <v>0.29087875972273397</v>
      </c>
      <c r="S69" s="31">
        <v>0.34092125862256228</v>
      </c>
    </row>
    <row r="70" spans="1:19" x14ac:dyDescent="0.25">
      <c r="A70" s="105" t="s">
        <v>1138</v>
      </c>
      <c r="B70" s="31">
        <v>3.3623182548858749E-18</v>
      </c>
      <c r="C70" s="31">
        <v>2.8121493848842771E-19</v>
      </c>
      <c r="D70" s="31">
        <v>0</v>
      </c>
      <c r="E70" s="31">
        <v>0</v>
      </c>
      <c r="F70" s="31">
        <v>0</v>
      </c>
      <c r="G70" s="31">
        <v>1.7225770909819013E-2</v>
      </c>
      <c r="H70" s="31">
        <v>3.747826984692236E-2</v>
      </c>
      <c r="I70" s="31">
        <v>5.5175187684583078E-2</v>
      </c>
      <c r="J70" s="31">
        <v>7.0545215552298854E-2</v>
      </c>
      <c r="K70" s="31">
        <v>8.7581902568508965E-2</v>
      </c>
      <c r="L70" s="31">
        <v>0.10743784788652583</v>
      </c>
      <c r="M70" s="31">
        <v>0.12389907520001635</v>
      </c>
      <c r="N70" s="31">
        <v>0.13778266899429403</v>
      </c>
      <c r="O70" s="31">
        <v>0.14918696677419935</v>
      </c>
      <c r="P70" s="31">
        <v>0.14466734583075702</v>
      </c>
      <c r="Q70" s="31">
        <v>0.13364699552104656</v>
      </c>
      <c r="R70" s="31">
        <v>0.12064812342472689</v>
      </c>
      <c r="S70" s="31">
        <v>8.9804898891214124E-2</v>
      </c>
    </row>
    <row r="71" spans="1:19" x14ac:dyDescent="0.25">
      <c r="A71" s="105" t="s">
        <v>1139</v>
      </c>
      <c r="B71" s="31">
        <v>8.4445562539122915E-2</v>
      </c>
      <c r="C71" s="31">
        <v>7.866988578039677E-2</v>
      </c>
      <c r="D71" s="31">
        <v>7.3151074006411895E-2</v>
      </c>
      <c r="E71" s="31">
        <v>6.2529610845384165E-2</v>
      </c>
      <c r="F71" s="31">
        <v>4.9867425452859437E-2</v>
      </c>
      <c r="G71" s="31">
        <v>3.8136152210141973E-2</v>
      </c>
      <c r="H71" s="31">
        <v>2.7126819374702401E-2</v>
      </c>
      <c r="I71" s="31">
        <v>1.6749702511453347E-2</v>
      </c>
      <c r="J71" s="31">
        <v>6.6625741546615744E-3</v>
      </c>
      <c r="K71" s="31">
        <v>1.0482032722271967E-18</v>
      </c>
      <c r="L71" s="31">
        <v>0</v>
      </c>
      <c r="M71" s="31">
        <v>9.1056041829837286E-19</v>
      </c>
      <c r="N71" s="31">
        <v>0</v>
      </c>
      <c r="O71" s="31">
        <v>0</v>
      </c>
      <c r="P71" s="31">
        <v>0</v>
      </c>
      <c r="Q71" s="31">
        <v>0</v>
      </c>
      <c r="R71" s="31">
        <v>8.5845030436957387E-20</v>
      </c>
      <c r="S71" s="31">
        <v>2.1408816218983886E-19</v>
      </c>
    </row>
    <row r="72" spans="1:19" x14ac:dyDescent="0.25">
      <c r="A72" s="105" t="s">
        <v>1140</v>
      </c>
      <c r="B72" s="31">
        <v>9.3154909404769376E-20</v>
      </c>
      <c r="C72" s="31">
        <v>6.3527471044072525E-20</v>
      </c>
      <c r="D72" s="31">
        <v>1.5812384589563677E-19</v>
      </c>
      <c r="E72" s="31">
        <v>0</v>
      </c>
      <c r="F72" s="31">
        <v>3.3542504711270293E-19</v>
      </c>
      <c r="G72" s="31">
        <v>9.0971338535111856E-19</v>
      </c>
      <c r="H72" s="31">
        <v>1.2292565647028034E-19</v>
      </c>
      <c r="I72" s="31">
        <v>0</v>
      </c>
      <c r="J72" s="31">
        <v>2.0878909766709904E-3</v>
      </c>
      <c r="K72" s="31">
        <v>4.4189504833727321E-3</v>
      </c>
      <c r="L72" s="31">
        <v>7.9629463681169504E-3</v>
      </c>
      <c r="M72" s="31">
        <v>1.2805829285393327E-2</v>
      </c>
      <c r="N72" s="31">
        <v>1.8121866545813804E-2</v>
      </c>
      <c r="O72" s="31">
        <v>2.3836483547492363E-2</v>
      </c>
      <c r="P72" s="31">
        <v>3.031091164078456E-2</v>
      </c>
      <c r="Q72" s="31">
        <v>3.7062011715253251E-2</v>
      </c>
      <c r="R72" s="31">
        <v>4.4036855163047478E-2</v>
      </c>
      <c r="S72" s="31">
        <v>5.13841552516505E-2</v>
      </c>
    </row>
    <row r="73" spans="1:19" x14ac:dyDescent="0.25">
      <c r="A73" s="105" t="s">
        <v>1141</v>
      </c>
      <c r="B73" s="31">
        <v>7.4085611598134662E-2</v>
      </c>
      <c r="C73" s="31">
        <v>6.6506958617831305E-2</v>
      </c>
      <c r="D73" s="31">
        <v>6.0429476447605067E-2</v>
      </c>
      <c r="E73" s="31">
        <v>4.9317305175623334E-2</v>
      </c>
      <c r="F73" s="31">
        <v>3.6569405872049106E-2</v>
      </c>
      <c r="G73" s="31">
        <v>2.5790993052963194E-2</v>
      </c>
      <c r="H73" s="31">
        <v>1.5984754202301769E-2</v>
      </c>
      <c r="I73" s="31">
        <v>6.7367388783557865E-3</v>
      </c>
      <c r="J73" s="31">
        <v>0</v>
      </c>
      <c r="K73" s="31">
        <v>0</v>
      </c>
      <c r="L73" s="31">
        <v>0</v>
      </c>
      <c r="M73" s="31">
        <v>2.2039797287556895E-18</v>
      </c>
      <c r="N73" s="31">
        <v>0</v>
      </c>
      <c r="O73" s="31">
        <v>6.1152155277069125E-21</v>
      </c>
      <c r="P73" s="31">
        <v>0</v>
      </c>
      <c r="Q73" s="31">
        <v>2.6716319926330496E-19</v>
      </c>
      <c r="R73" s="31">
        <v>9.5560987757166646E-20</v>
      </c>
      <c r="S73" s="31">
        <v>0</v>
      </c>
    </row>
    <row r="74" spans="1:19" x14ac:dyDescent="0.25">
      <c r="A74" s="105" t="s">
        <v>1142</v>
      </c>
      <c r="B74" s="31">
        <v>0</v>
      </c>
      <c r="C74" s="31">
        <v>0</v>
      </c>
      <c r="D74" s="31">
        <v>5.0105638424787098E-18</v>
      </c>
      <c r="E74" s="31">
        <v>0</v>
      </c>
      <c r="F74" s="31">
        <v>2.8111641429573518E-3</v>
      </c>
      <c r="G74" s="31">
        <v>7.6006673515342299E-3</v>
      </c>
      <c r="H74" s="31">
        <v>1.0929877928348057E-2</v>
      </c>
      <c r="I74" s="31">
        <v>1.4107035061763562E-2</v>
      </c>
      <c r="J74" s="31">
        <v>1.5218564145639475E-2</v>
      </c>
      <c r="K74" s="31">
        <v>1.4995173188971631E-2</v>
      </c>
      <c r="L74" s="31">
        <v>1.2791487406314916E-2</v>
      </c>
      <c r="M74" s="31">
        <v>6.1573953574246137E-3</v>
      </c>
      <c r="N74" s="31">
        <v>0</v>
      </c>
      <c r="O74" s="31">
        <v>1.3912380661297712E-19</v>
      </c>
      <c r="P74" s="31">
        <v>4.5965558893544994E-18</v>
      </c>
      <c r="Q74" s="31">
        <v>0</v>
      </c>
      <c r="R74" s="31">
        <v>6.3777130586307018E-19</v>
      </c>
      <c r="S74" s="31">
        <v>1.5296414005638174E-18</v>
      </c>
    </row>
    <row r="75" spans="1:19" x14ac:dyDescent="0.25">
      <c r="A75" s="105" t="s">
        <v>1245</v>
      </c>
      <c r="B75" s="31">
        <v>5.4163589511592739E-18</v>
      </c>
      <c r="C75" s="31">
        <v>3.2966522307137369E-18</v>
      </c>
      <c r="D75" s="31">
        <v>2.0790999408063139E-17</v>
      </c>
      <c r="E75" s="31">
        <v>0</v>
      </c>
      <c r="F75" s="31">
        <v>0</v>
      </c>
      <c r="G75" s="31">
        <v>4.3466972224166057E-4</v>
      </c>
      <c r="H75" s="31">
        <v>1.173417841604185E-2</v>
      </c>
      <c r="I75" s="31">
        <v>2.0501997574288101E-2</v>
      </c>
      <c r="J75" s="31">
        <v>2.7448062773306327E-2</v>
      </c>
      <c r="K75" s="31">
        <v>3.3588693068724397E-2</v>
      </c>
      <c r="L75" s="31">
        <v>3.8674915912714318E-2</v>
      </c>
      <c r="M75" s="31">
        <v>4.2422511575583299E-2</v>
      </c>
      <c r="N75" s="31">
        <v>4.296518465596922E-2</v>
      </c>
      <c r="O75" s="31">
        <v>4.3115935003451955E-2</v>
      </c>
      <c r="P75" s="31">
        <v>3.2006959492156185E-2</v>
      </c>
      <c r="Q75" s="31">
        <v>2.0466493788369192E-2</v>
      </c>
      <c r="R75" s="31">
        <v>1.5874463787262187E-3</v>
      </c>
      <c r="S75" s="31">
        <v>0</v>
      </c>
    </row>
    <row r="76" spans="1:19" x14ac:dyDescent="0.25">
      <c r="A76" s="31" t="s">
        <v>1143</v>
      </c>
      <c r="B76" s="31">
        <v>0</v>
      </c>
      <c r="C76" s="31">
        <v>2.3767744499955668E-18</v>
      </c>
      <c r="D76" s="31">
        <v>0</v>
      </c>
      <c r="E76" s="31">
        <v>9.5884129629186798E-19</v>
      </c>
      <c r="F76" s="31">
        <v>9.8882626262467022E-18</v>
      </c>
      <c r="G76" s="31">
        <v>0</v>
      </c>
      <c r="H76" s="31">
        <v>2.388941847346132E-3</v>
      </c>
      <c r="I76" s="31">
        <v>2.0312975944604437E-2</v>
      </c>
      <c r="J76" s="31">
        <v>3.5638341207725466E-2</v>
      </c>
      <c r="K76" s="31">
        <v>5.2346553056631294E-2</v>
      </c>
      <c r="L76" s="31">
        <v>7.6205092809469924E-2</v>
      </c>
      <c r="M76" s="31">
        <v>0.10496371194901358</v>
      </c>
      <c r="N76" s="31">
        <v>0.13485168951899104</v>
      </c>
      <c r="O76" s="31">
        <v>0.16641232152072025</v>
      </c>
      <c r="P76" s="31">
        <v>0.19323847257509266</v>
      </c>
      <c r="Q76" s="31">
        <v>0.21959394502439908</v>
      </c>
      <c r="R76" s="31">
        <v>0.24325627383962009</v>
      </c>
      <c r="S76" s="31">
        <v>0.26520734334543727</v>
      </c>
    </row>
    <row r="77" spans="1:19" x14ac:dyDescent="0.25">
      <c r="A77" s="105" t="s">
        <v>1144</v>
      </c>
      <c r="B77" s="31">
        <v>0</v>
      </c>
      <c r="C77" s="31">
        <v>0</v>
      </c>
      <c r="D77" s="31">
        <v>8.8064294990355496E-19</v>
      </c>
      <c r="E77" s="31">
        <v>1.7398056736603329E-18</v>
      </c>
      <c r="F77" s="31">
        <v>0</v>
      </c>
      <c r="G77" s="31">
        <v>1.1045309632196076E-18</v>
      </c>
      <c r="H77" s="31">
        <v>2.5003101608220518E-4</v>
      </c>
      <c r="I77" s="31">
        <v>1.3122034813615913E-3</v>
      </c>
      <c r="J77" s="31">
        <v>2.2694348020542558E-3</v>
      </c>
      <c r="K77" s="31">
        <v>2.9398442674551384E-3</v>
      </c>
      <c r="L77" s="31">
        <v>3.68623706332618E-3</v>
      </c>
      <c r="M77" s="31">
        <v>4.3172305251882818E-3</v>
      </c>
      <c r="N77" s="31">
        <v>4.7854839924432726E-3</v>
      </c>
      <c r="O77" s="31">
        <v>4.8822469708611725E-3</v>
      </c>
      <c r="P77" s="31">
        <v>4.1636502808830951E-3</v>
      </c>
      <c r="Q77" s="31">
        <v>3.0612618570035003E-3</v>
      </c>
      <c r="R77" s="31">
        <v>1.5601107188503115E-3</v>
      </c>
      <c r="S77" s="31">
        <v>2.2672973250099112E-18</v>
      </c>
    </row>
    <row r="78" spans="1:19" x14ac:dyDescent="0.25">
      <c r="A78" s="31" t="s">
        <v>1246</v>
      </c>
      <c r="B78" s="31">
        <v>0</v>
      </c>
      <c r="C78" s="31">
        <v>0</v>
      </c>
      <c r="D78" s="31">
        <v>0</v>
      </c>
      <c r="E78" s="31">
        <v>8.3178635420372293E-19</v>
      </c>
      <c r="F78" s="31">
        <v>9.9816935379942601E-3</v>
      </c>
      <c r="G78" s="31">
        <v>2.9734196208427214E-2</v>
      </c>
      <c r="H78" s="31">
        <v>4.6136165464889564E-2</v>
      </c>
      <c r="I78" s="31">
        <v>6.0482666251176792E-2</v>
      </c>
      <c r="J78" s="31">
        <v>7.1749991833762863E-2</v>
      </c>
      <c r="K78" s="31">
        <v>8.3143632746981264E-2</v>
      </c>
      <c r="L78" s="31">
        <v>9.3825728169230599E-2</v>
      </c>
      <c r="M78" s="31">
        <v>9.7828625873358901E-2</v>
      </c>
      <c r="N78" s="31">
        <v>9.7548310120204387E-2</v>
      </c>
      <c r="O78" s="31">
        <v>9.2852971208602725E-2</v>
      </c>
      <c r="P78" s="31">
        <v>7.216237051911939E-2</v>
      </c>
      <c r="Q78" s="31">
        <v>4.6777698230941946E-2</v>
      </c>
      <c r="R78" s="31">
        <v>1.1302960208049195E-2</v>
      </c>
      <c r="S78" s="31">
        <v>3.9364810013826265E-18</v>
      </c>
    </row>
    <row r="79" spans="1:19" x14ac:dyDescent="0.25">
      <c r="A79" s="105" t="s">
        <v>1247</v>
      </c>
      <c r="B79" s="31">
        <v>0</v>
      </c>
      <c r="C79" s="31">
        <v>5.005964718272915E-18</v>
      </c>
      <c r="D79" s="31">
        <v>0</v>
      </c>
      <c r="E79" s="31">
        <v>5.8496095337381981E-18</v>
      </c>
      <c r="F79" s="31">
        <v>1.3372870163816953E-2</v>
      </c>
      <c r="G79" s="31">
        <v>2.8735153981756179E-2</v>
      </c>
      <c r="H79" s="31">
        <v>4.1052954078387299E-2</v>
      </c>
      <c r="I79" s="31">
        <v>5.1558090605036293E-2</v>
      </c>
      <c r="J79" s="31">
        <v>5.9965757303937044E-2</v>
      </c>
      <c r="K79" s="31">
        <v>6.7695973702139214E-2</v>
      </c>
      <c r="L79" s="31">
        <v>7.3647173489840317E-2</v>
      </c>
      <c r="M79" s="31">
        <v>7.2996569111026657E-2</v>
      </c>
      <c r="N79" s="31">
        <v>6.7628931976766102E-2</v>
      </c>
      <c r="O79" s="31">
        <v>5.581322070689268E-2</v>
      </c>
      <c r="P79" s="31">
        <v>2.9856947200158714E-2</v>
      </c>
      <c r="Q79" s="31">
        <v>2.4598504836766681E-18</v>
      </c>
      <c r="R79" s="31">
        <v>0</v>
      </c>
      <c r="S79" s="31">
        <v>0</v>
      </c>
    </row>
    <row r="80" spans="1:19" x14ac:dyDescent="0.25">
      <c r="A80" s="31" t="s">
        <v>1145</v>
      </c>
      <c r="B80" s="31">
        <v>9.8987855790442377E-19</v>
      </c>
      <c r="C80" s="31">
        <v>4.0996394647108136E-19</v>
      </c>
      <c r="D80" s="31">
        <v>9.4417042094762748E-19</v>
      </c>
      <c r="E80" s="31">
        <v>0</v>
      </c>
      <c r="F80" s="31">
        <v>0</v>
      </c>
      <c r="G80" s="31">
        <v>0</v>
      </c>
      <c r="H80" s="31">
        <v>0</v>
      </c>
      <c r="I80" s="31">
        <v>0</v>
      </c>
      <c r="J80" s="31">
        <v>9.1126364722042413E-3</v>
      </c>
      <c r="K80" s="31">
        <v>1.2167276572332122E-2</v>
      </c>
      <c r="L80" s="31">
        <v>1.3668304102348755E-2</v>
      </c>
      <c r="M80" s="31">
        <v>1.4183248616666394E-2</v>
      </c>
      <c r="N80" s="31">
        <v>1.5051647596464234E-2</v>
      </c>
      <c r="O80" s="31">
        <v>1.5158038762429363E-2</v>
      </c>
      <c r="P80" s="31">
        <v>1.4153984710501168E-2</v>
      </c>
      <c r="Q80" s="31">
        <v>1.2684205593158688E-2</v>
      </c>
      <c r="R80" s="31">
        <v>1.0788666741524207E-2</v>
      </c>
      <c r="S80" s="31">
        <v>6.9063507490124054E-3</v>
      </c>
    </row>
    <row r="81" spans="1:19" x14ac:dyDescent="0.25">
      <c r="A81" s="105" t="s">
        <v>1248</v>
      </c>
      <c r="B81" s="31">
        <v>1.6881807626176146E-19</v>
      </c>
      <c r="C81" s="31">
        <v>0</v>
      </c>
      <c r="D81" s="31">
        <v>7.4976643338541492E-18</v>
      </c>
      <c r="E81" s="31">
        <v>5.8275866771095863E-19</v>
      </c>
      <c r="F81" s="31">
        <v>0</v>
      </c>
      <c r="G81" s="31">
        <v>3.6247397826248374E-3</v>
      </c>
      <c r="H81" s="31">
        <v>1.9846905018468294E-2</v>
      </c>
      <c r="I81" s="31">
        <v>3.3046757574141515E-2</v>
      </c>
      <c r="J81" s="31">
        <v>4.6092872432843657E-2</v>
      </c>
      <c r="K81" s="31">
        <v>6.0562099625306308E-2</v>
      </c>
      <c r="L81" s="31">
        <v>7.7397228047363084E-2</v>
      </c>
      <c r="M81" s="31">
        <v>9.6746846501810993E-2</v>
      </c>
      <c r="N81" s="31">
        <v>0.11713643665483982</v>
      </c>
      <c r="O81" s="31">
        <v>0.13102619349226596</v>
      </c>
      <c r="P81" s="31">
        <v>0.14273352110613802</v>
      </c>
      <c r="Q81" s="31">
        <v>0.15030339609848295</v>
      </c>
      <c r="R81" s="31">
        <v>0.15367103199207865</v>
      </c>
      <c r="S81" s="31">
        <v>0.14622625794023447</v>
      </c>
    </row>
    <row r="82" spans="1:19" x14ac:dyDescent="0.25">
      <c r="A82" s="31" t="s">
        <v>1146</v>
      </c>
      <c r="B82" s="31">
        <v>0</v>
      </c>
      <c r="C82" s="31">
        <v>2.2488724749601674E-18</v>
      </c>
      <c r="D82" s="31">
        <v>1.4709526588763703E-2</v>
      </c>
      <c r="E82" s="31">
        <v>4.6533628936098595E-2</v>
      </c>
      <c r="F82" s="31">
        <v>7.6561013672062389E-2</v>
      </c>
      <c r="G82" s="31">
        <v>9.1222482693983184E-2</v>
      </c>
      <c r="H82" s="31">
        <v>0.10038552617329781</v>
      </c>
      <c r="I82" s="31">
        <v>0.1058504777486801</v>
      </c>
      <c r="J82" s="31">
        <v>0.11090699553784306</v>
      </c>
      <c r="K82" s="31">
        <v>0.11679927289569912</v>
      </c>
      <c r="L82" s="31">
        <v>0.1078795032115724</v>
      </c>
      <c r="M82" s="31">
        <v>8.1925539501955622E-2</v>
      </c>
      <c r="N82" s="31">
        <v>4.8763267485877178E-2</v>
      </c>
      <c r="O82" s="31">
        <v>1.3820978909551956E-3</v>
      </c>
      <c r="P82" s="31">
        <v>2.9966957141954476E-18</v>
      </c>
      <c r="Q82" s="31">
        <v>0</v>
      </c>
      <c r="R82" s="31">
        <v>9.6395742499206099E-19</v>
      </c>
      <c r="S82" s="31">
        <v>8.4188446771100003E-19</v>
      </c>
    </row>
    <row r="83" spans="1:19" x14ac:dyDescent="0.25">
      <c r="A83" s="105" t="s">
        <v>1249</v>
      </c>
      <c r="B83" s="31">
        <v>2.3557283846594734E-18</v>
      </c>
      <c r="C83" s="31">
        <v>8.3620420451900063E-3</v>
      </c>
      <c r="D83" s="31">
        <v>2.0837284893125904E-2</v>
      </c>
      <c r="E83" s="31">
        <v>4.5115133994561102E-2</v>
      </c>
      <c r="F83" s="31">
        <v>6.5148029015549988E-2</v>
      </c>
      <c r="G83" s="31">
        <v>7.4212794100271942E-2</v>
      </c>
      <c r="H83" s="31">
        <v>7.8456922425072101E-2</v>
      </c>
      <c r="I83" s="31">
        <v>8.1866366635234875E-2</v>
      </c>
      <c r="J83" s="31">
        <v>8.3318173570498699E-2</v>
      </c>
      <c r="K83" s="31">
        <v>8.3752323027056347E-2</v>
      </c>
      <c r="L83" s="31">
        <v>7.466351884062504E-2</v>
      </c>
      <c r="M83" s="31">
        <v>5.097026551969857E-2</v>
      </c>
      <c r="N83" s="31">
        <v>2.0614031957648125E-2</v>
      </c>
      <c r="O83" s="31">
        <v>2.6425693868924643E-18</v>
      </c>
      <c r="P83" s="31">
        <v>2.1577905482703728E-18</v>
      </c>
      <c r="Q83" s="31">
        <v>0</v>
      </c>
      <c r="R83" s="31">
        <v>1.2919458195167183E-19</v>
      </c>
      <c r="S83" s="31">
        <v>1.1815609126639515E-18</v>
      </c>
    </row>
    <row r="84" spans="1:19" x14ac:dyDescent="0.25">
      <c r="A84" t="s">
        <v>1250</v>
      </c>
      <c r="B84" s="31">
        <v>0.22210453753071752</v>
      </c>
      <c r="C84" s="31">
        <v>0.23065228144965072</v>
      </c>
      <c r="D84" s="31">
        <v>0.22882733023174173</v>
      </c>
      <c r="E84" s="31">
        <v>0.22275016114714458</v>
      </c>
      <c r="F84" s="31">
        <v>0.20775425540505998</v>
      </c>
      <c r="G84" s="31">
        <v>0.18442573855296795</v>
      </c>
      <c r="H84" s="31">
        <v>0.15980943811526399</v>
      </c>
      <c r="I84" s="31">
        <v>0.13443079128471369</v>
      </c>
      <c r="J84" s="31">
        <v>0.1137740648826155</v>
      </c>
      <c r="K84" s="31">
        <v>8.6908864356368423E-2</v>
      </c>
      <c r="L84" s="31">
        <v>3.1215840802896615E-2</v>
      </c>
      <c r="M84" s="31">
        <v>0</v>
      </c>
      <c r="N84" s="31">
        <v>2.3793665978566569E-18</v>
      </c>
      <c r="O84" s="31">
        <v>2.4650518614069408E-18</v>
      </c>
      <c r="P84" s="31">
        <v>4.270629229346507E-19</v>
      </c>
      <c r="Q84" s="31">
        <v>0</v>
      </c>
      <c r="R84" s="31">
        <v>8.1954192435451296E-20</v>
      </c>
      <c r="S84" s="31">
        <v>2.9292992099070306E-19</v>
      </c>
    </row>
    <row r="85" spans="1:19" x14ac:dyDescent="0.25">
      <c r="A85" t="s">
        <v>1251</v>
      </c>
      <c r="B85" s="31">
        <v>2.6798399164116462E-17</v>
      </c>
      <c r="C85" s="31">
        <v>9.326679782217101E-18</v>
      </c>
      <c r="D85" s="31">
        <v>0</v>
      </c>
      <c r="E85" s="31">
        <v>2.617331807015788E-18</v>
      </c>
      <c r="F85" s="31">
        <v>0</v>
      </c>
      <c r="G85" s="31">
        <v>1.799119224575766E-2</v>
      </c>
      <c r="H85" s="31">
        <v>3.4107839017006668E-2</v>
      </c>
      <c r="I85" s="31">
        <v>4.8069044930428198E-2</v>
      </c>
      <c r="J85" s="31">
        <v>6.1532893215880555E-2</v>
      </c>
      <c r="K85" s="31">
        <v>7.6452986506215584E-2</v>
      </c>
      <c r="L85" s="31">
        <v>9.3714383686205924E-2</v>
      </c>
      <c r="M85" s="31">
        <v>0.10929852362404813</v>
      </c>
      <c r="N85" s="31">
        <v>0.12361749787847182</v>
      </c>
      <c r="O85" s="31">
        <v>0.13117375058041678</v>
      </c>
      <c r="P85" s="31">
        <v>0.12972866121858731</v>
      </c>
      <c r="Q85" s="31">
        <v>0.12151174584576091</v>
      </c>
      <c r="R85" s="31">
        <v>0.1090371421292551</v>
      </c>
      <c r="S85" s="31">
        <v>8.5760331657732419E-2</v>
      </c>
    </row>
    <row r="86" spans="1:19" x14ac:dyDescent="0.25">
      <c r="A86" s="107" t="s">
        <v>1213</v>
      </c>
      <c r="B86" s="115">
        <v>3.7692792184345415E-18</v>
      </c>
      <c r="C86" s="31">
        <v>0</v>
      </c>
      <c r="D86" s="31">
        <v>3.6473172534321168E-18</v>
      </c>
      <c r="E86" s="31">
        <v>5.7439925499130681E-3</v>
      </c>
      <c r="F86" s="31">
        <v>2.3742649499232115E-2</v>
      </c>
      <c r="G86" s="31">
        <v>3.2302580155992598E-2</v>
      </c>
      <c r="H86" s="31">
        <v>3.8880730452528205E-2</v>
      </c>
      <c r="I86" s="31">
        <v>4.3809406072030557E-2</v>
      </c>
      <c r="J86" s="31">
        <v>4.8509505702066302E-2</v>
      </c>
      <c r="K86" s="31">
        <v>5.2860301469767702E-2</v>
      </c>
      <c r="L86" s="31">
        <v>5.3750780538198567E-2</v>
      </c>
      <c r="M86" s="31">
        <v>4.8993270745034657E-2</v>
      </c>
      <c r="N86" s="31">
        <v>3.9171792786376003E-2</v>
      </c>
      <c r="O86" s="31">
        <v>2.3567897337300636E-2</v>
      </c>
      <c r="P86" s="31">
        <v>0</v>
      </c>
      <c r="Q86" s="31">
        <v>0</v>
      </c>
      <c r="R86" s="31">
        <v>0</v>
      </c>
      <c r="S86" s="31">
        <v>5.7470142924237445E-18</v>
      </c>
    </row>
    <row r="87" spans="1:19" x14ac:dyDescent="0.25">
      <c r="A87" s="31" t="s">
        <v>1147</v>
      </c>
      <c r="B87" s="31">
        <v>0.15712266006386688</v>
      </c>
      <c r="C87" s="31">
        <v>0.14545445782928959</v>
      </c>
      <c r="D87" s="31">
        <v>0.13469568556663683</v>
      </c>
      <c r="E87" s="31">
        <v>0.11416156338973669</v>
      </c>
      <c r="F87" s="31">
        <v>8.935237865113381E-2</v>
      </c>
      <c r="G87" s="31">
        <v>6.7330167376922948E-2</v>
      </c>
      <c r="H87" s="31">
        <v>4.6968323291360151E-2</v>
      </c>
      <c r="I87" s="31">
        <v>2.6850975609252578E-2</v>
      </c>
      <c r="J87" s="31">
        <v>8.8859018229272332E-3</v>
      </c>
      <c r="K87" s="31">
        <v>0</v>
      </c>
      <c r="L87" s="31">
        <v>0</v>
      </c>
      <c r="M87" s="31">
        <v>3.8531528770598122E-18</v>
      </c>
      <c r="N87" s="31">
        <v>6.2854949588201807E-19</v>
      </c>
      <c r="O87" s="31">
        <v>8.8166728224243838E-19</v>
      </c>
      <c r="P87" s="31">
        <v>0</v>
      </c>
      <c r="Q87" s="31">
        <v>2.974330764416785E-19</v>
      </c>
      <c r="R87" s="31">
        <v>2.4794357128345028E-20</v>
      </c>
      <c r="S87" s="31">
        <v>0</v>
      </c>
    </row>
    <row r="88" spans="1:19" x14ac:dyDescent="0.25">
      <c r="A88" s="31" t="s">
        <v>1148</v>
      </c>
      <c r="B88" s="31">
        <v>0.33961774306713904</v>
      </c>
      <c r="C88" s="31">
        <v>0.33912830538383754</v>
      </c>
      <c r="D88" s="31">
        <v>0.32811332655618763</v>
      </c>
      <c r="E88" s="31">
        <v>0.2983177887046039</v>
      </c>
      <c r="F88" s="31">
        <v>0.25849481979421784</v>
      </c>
      <c r="G88" s="31">
        <v>0.21638039251325936</v>
      </c>
      <c r="H88" s="31">
        <v>0.17407180625804963</v>
      </c>
      <c r="I88" s="31">
        <v>0.13302267082640068</v>
      </c>
      <c r="J88" s="31">
        <v>9.2007461717885722E-2</v>
      </c>
      <c r="K88" s="31">
        <v>3.2818694863009923E-2</v>
      </c>
      <c r="L88" s="31">
        <v>2.1648044549451781E-18</v>
      </c>
      <c r="M88" s="31">
        <v>0</v>
      </c>
      <c r="N88" s="31">
        <v>1.3891850825163798E-18</v>
      </c>
      <c r="O88" s="31">
        <v>1.1300332408923009E-18</v>
      </c>
      <c r="P88" s="31">
        <v>0</v>
      </c>
      <c r="Q88" s="31">
        <v>4.521561164786474E-19</v>
      </c>
      <c r="R88" s="31">
        <v>2.3636037688782324E-19</v>
      </c>
      <c r="S88" s="31">
        <v>5.3590987738323485E-19</v>
      </c>
    </row>
    <row r="89" spans="1:19" x14ac:dyDescent="0.25">
      <c r="A89" s="105"/>
      <c r="B89" s="31"/>
      <c r="C89" s="31"/>
      <c r="D89" s="106"/>
    </row>
    <row r="90" spans="1:19" x14ac:dyDescent="0.25">
      <c r="A90" s="105"/>
      <c r="B90" s="31"/>
      <c r="C90" s="31"/>
      <c r="D90" s="106"/>
    </row>
    <row r="91" spans="1:19" x14ac:dyDescent="0.25">
      <c r="A91" s="105" t="s">
        <v>1220</v>
      </c>
      <c r="B91" s="31"/>
      <c r="C91" s="31"/>
      <c r="D91" s="106"/>
    </row>
    <row r="92" spans="1:19" x14ac:dyDescent="0.25">
      <c r="A92" s="105" t="s">
        <v>1221</v>
      </c>
      <c r="B92" s="31" t="s">
        <v>1222</v>
      </c>
      <c r="C92" s="31" t="s">
        <v>1223</v>
      </c>
      <c r="D92" s="106" t="s">
        <v>1228</v>
      </c>
      <c r="E92" s="105" t="s">
        <v>1224</v>
      </c>
      <c r="F92" s="31" t="s">
        <v>1225</v>
      </c>
      <c r="G92" s="105"/>
      <c r="H92" s="31"/>
      <c r="I92" s="105"/>
      <c r="J92" s="31"/>
      <c r="K92" s="105"/>
      <c r="L92" s="31"/>
      <c r="M92" s="105"/>
      <c r="N92" s="31"/>
      <c r="O92" s="105"/>
      <c r="P92" s="31"/>
      <c r="Q92" s="105"/>
      <c r="R92" s="31"/>
      <c r="S92" s="105"/>
    </row>
    <row r="93" spans="1:19" x14ac:dyDescent="0.25">
      <c r="A93" s="31">
        <v>0.01</v>
      </c>
      <c r="B93" s="31">
        <v>1.0000000000027987E-2</v>
      </c>
      <c r="C93" s="31">
        <v>9.0636189056659724E-2</v>
      </c>
      <c r="D93" s="106">
        <v>-0.3309936164815801</v>
      </c>
      <c r="E93" s="31" t="s">
        <v>1226</v>
      </c>
      <c r="F93" s="31" t="s">
        <v>1227</v>
      </c>
      <c r="G93" s="31"/>
      <c r="H93" s="31"/>
      <c r="I93" s="31"/>
      <c r="J93" s="31"/>
      <c r="K93" s="31"/>
      <c r="L93" s="31"/>
      <c r="M93" s="31"/>
      <c r="N93" s="31"/>
      <c r="O93" s="31"/>
      <c r="P93" s="31"/>
      <c r="Q93" s="31"/>
      <c r="R93" s="31"/>
      <c r="S93" s="31"/>
    </row>
    <row r="94" spans="1:19" x14ac:dyDescent="0.25">
      <c r="A94" s="105">
        <v>0.02</v>
      </c>
      <c r="B94" s="31">
        <v>1.9999999999961132E-2</v>
      </c>
      <c r="C94" s="31">
        <v>8.5165672385213331E-2</v>
      </c>
      <c r="D94" s="106">
        <v>-0.23483640109804754</v>
      </c>
      <c r="E94" s="31" t="s">
        <v>1226</v>
      </c>
      <c r="F94" s="31" t="s">
        <v>1227</v>
      </c>
      <c r="G94" s="31"/>
      <c r="H94" s="31"/>
      <c r="I94" s="31"/>
      <c r="J94" s="31"/>
      <c r="K94" s="31"/>
      <c r="L94" s="31"/>
      <c r="M94" s="31"/>
      <c r="N94" s="31"/>
      <c r="O94" s="31"/>
      <c r="P94" s="31"/>
      <c r="Q94" s="31"/>
      <c r="R94" s="31"/>
      <c r="S94" s="31"/>
    </row>
    <row r="95" spans="1:19" x14ac:dyDescent="0.25">
      <c r="A95" s="31">
        <v>0.03</v>
      </c>
      <c r="B95" s="31">
        <v>3.0000000000087269E-2</v>
      </c>
      <c r="C95" s="31">
        <v>7.992276092259662E-2</v>
      </c>
      <c r="D95" s="106">
        <v>-0.12512080269095691</v>
      </c>
      <c r="E95" s="31" t="s">
        <v>1226</v>
      </c>
      <c r="F95" s="31" t="s">
        <v>1227</v>
      </c>
      <c r="G95" s="31"/>
      <c r="H95" s="31"/>
      <c r="I95" s="31"/>
      <c r="J95" s="31"/>
      <c r="K95" s="31"/>
      <c r="L95" s="31"/>
      <c r="M95" s="31"/>
      <c r="N95" s="31"/>
      <c r="O95" s="31"/>
      <c r="P95" s="31"/>
      <c r="Q95" s="31"/>
      <c r="R95" s="31"/>
      <c r="S95" s="31"/>
    </row>
    <row r="96" spans="1:19" x14ac:dyDescent="0.25">
      <c r="A96" s="105">
        <v>0.05</v>
      </c>
      <c r="B96" s="31">
        <v>5.0000000000030638E-2</v>
      </c>
      <c r="C96" s="31">
        <v>7.0017397881455584E-2</v>
      </c>
      <c r="D96" s="106">
        <v>0.14282164579953893</v>
      </c>
      <c r="E96" s="31" t="s">
        <v>1226</v>
      </c>
      <c r="F96" s="31" t="s">
        <v>1227</v>
      </c>
      <c r="G96" s="31"/>
      <c r="H96" s="31"/>
      <c r="I96" s="31"/>
      <c r="J96" s="31"/>
      <c r="K96" s="31"/>
      <c r="L96" s="31"/>
      <c r="M96" s="31"/>
      <c r="N96" s="31"/>
      <c r="O96" s="31"/>
      <c r="P96" s="31"/>
      <c r="Q96" s="31"/>
      <c r="R96" s="31"/>
      <c r="S96" s="31"/>
    </row>
    <row r="97" spans="1:19" x14ac:dyDescent="0.25">
      <c r="A97" s="31">
        <v>7.4999999999999997E-2</v>
      </c>
      <c r="B97" s="31">
        <v>7.4999999999976447E-2</v>
      </c>
      <c r="C97" s="31">
        <v>5.8997470326556611E-2</v>
      </c>
      <c r="D97" s="106">
        <v>0.59324577488234864</v>
      </c>
      <c r="E97" s="31" t="s">
        <v>1226</v>
      </c>
      <c r="F97" s="31" t="s">
        <v>1227</v>
      </c>
      <c r="G97" s="31"/>
      <c r="H97" s="31"/>
      <c r="I97" s="31"/>
      <c r="J97" s="31"/>
      <c r="K97" s="31"/>
      <c r="L97" s="31"/>
      <c r="M97" s="31"/>
      <c r="N97" s="31"/>
      <c r="O97" s="31"/>
      <c r="P97" s="31"/>
      <c r="Q97" s="31"/>
      <c r="R97" s="31"/>
      <c r="S97" s="31"/>
    </row>
    <row r="98" spans="1:19" x14ac:dyDescent="0.25">
      <c r="A98" s="105">
        <v>0.1</v>
      </c>
      <c r="B98" s="31">
        <v>0.10000000000006726</v>
      </c>
      <c r="C98" s="31">
        <v>4.9701588480134361E-2</v>
      </c>
      <c r="D98" s="106">
        <v>1.2072048768431043</v>
      </c>
      <c r="E98" s="31" t="s">
        <v>1226</v>
      </c>
      <c r="F98" s="31" t="s">
        <v>1227</v>
      </c>
      <c r="G98" s="31"/>
      <c r="H98" s="31"/>
      <c r="I98" s="31"/>
      <c r="J98" s="31"/>
      <c r="K98" s="31"/>
      <c r="L98" s="31"/>
      <c r="M98" s="31"/>
      <c r="N98" s="31"/>
      <c r="O98" s="31"/>
      <c r="P98" s="31"/>
      <c r="Q98" s="31"/>
      <c r="R98" s="31"/>
      <c r="S98" s="31"/>
    </row>
    <row r="99" spans="1:19" x14ac:dyDescent="0.25">
      <c r="A99" s="31">
        <v>0.125</v>
      </c>
      <c r="B99" s="31">
        <v>0.12500000000011111</v>
      </c>
      <c r="C99" s="31">
        <v>4.2598183269020679E-2</v>
      </c>
      <c r="D99" s="106">
        <v>1.9953902602679052</v>
      </c>
      <c r="E99" s="31" t="s">
        <v>1226</v>
      </c>
      <c r="F99" s="31" t="s">
        <v>1227</v>
      </c>
      <c r="G99" s="31"/>
      <c r="H99" s="31"/>
      <c r="I99" s="31"/>
      <c r="J99" s="31"/>
      <c r="K99" s="31"/>
      <c r="L99" s="31"/>
      <c r="M99" s="31"/>
      <c r="N99" s="31"/>
      <c r="O99" s="31"/>
      <c r="P99" s="31"/>
      <c r="Q99" s="31"/>
      <c r="R99" s="31"/>
      <c r="S99" s="31"/>
    </row>
    <row r="100" spans="1:19" x14ac:dyDescent="0.25">
      <c r="A100" s="105">
        <v>0.15</v>
      </c>
      <c r="B100" s="31">
        <v>0.15000000000009506</v>
      </c>
      <c r="C100" s="31">
        <v>3.8572345649193117E-2</v>
      </c>
      <c r="D100" s="106">
        <v>2.851784047579593</v>
      </c>
      <c r="E100" s="31" t="s">
        <v>1226</v>
      </c>
      <c r="F100" s="31" t="s">
        <v>1227</v>
      </c>
      <c r="G100" s="31"/>
      <c r="H100" s="31"/>
      <c r="I100" s="31"/>
      <c r="J100" s="31"/>
      <c r="K100" s="31"/>
      <c r="L100" s="31"/>
      <c r="M100" s="31"/>
      <c r="N100" s="31"/>
      <c r="O100" s="31"/>
      <c r="P100" s="31"/>
      <c r="Q100" s="31"/>
      <c r="R100" s="31"/>
      <c r="S100" s="31"/>
    </row>
    <row r="101" spans="1:19" x14ac:dyDescent="0.25">
      <c r="A101" s="31">
        <v>0.17499999999999999</v>
      </c>
      <c r="B101" s="31">
        <v>0.17500000000002242</v>
      </c>
      <c r="C101" s="31">
        <v>3.8200929861550791E-2</v>
      </c>
      <c r="D101" s="106">
        <v>3.5339453905780398</v>
      </c>
      <c r="E101" s="31" t="s">
        <v>1226</v>
      </c>
      <c r="F101" s="31" t="s">
        <v>1227</v>
      </c>
      <c r="G101" s="31"/>
      <c r="H101" s="31"/>
      <c r="I101" s="31"/>
      <c r="J101" s="31"/>
      <c r="K101" s="31"/>
      <c r="L101" s="31"/>
      <c r="M101" s="31"/>
      <c r="N101" s="31"/>
      <c r="O101" s="31"/>
      <c r="P101" s="31"/>
      <c r="Q101" s="31"/>
      <c r="R101" s="31"/>
      <c r="S101" s="31"/>
    </row>
    <row r="102" spans="1:19" x14ac:dyDescent="0.25">
      <c r="A102" s="105">
        <v>0.2</v>
      </c>
      <c r="B102" s="31">
        <v>0.19999999999998361</v>
      </c>
      <c r="C102" s="31">
        <v>4.1613918857108238E-2</v>
      </c>
      <c r="D102" s="106">
        <v>3.8448674000010303</v>
      </c>
      <c r="E102" s="31" t="s">
        <v>1226</v>
      </c>
      <c r="F102" s="31" t="s">
        <v>1227</v>
      </c>
      <c r="G102" s="31"/>
      <c r="H102" s="31"/>
      <c r="I102" s="31"/>
      <c r="J102" s="31"/>
      <c r="K102" s="31"/>
      <c r="L102" s="31"/>
      <c r="M102" s="31"/>
      <c r="N102" s="31"/>
      <c r="O102" s="31"/>
      <c r="P102" s="31"/>
      <c r="Q102" s="31"/>
      <c r="R102" s="31"/>
      <c r="S102" s="31"/>
    </row>
    <row r="103" spans="1:19" x14ac:dyDescent="0.25">
      <c r="A103" s="31">
        <v>0.22500000000000001</v>
      </c>
      <c r="B103" s="31">
        <v>0.22499999999996723</v>
      </c>
      <c r="C103" s="31">
        <v>4.9188510142352974E-2</v>
      </c>
      <c r="D103" s="106">
        <v>3.7610409313998705</v>
      </c>
      <c r="E103" s="31" t="s">
        <v>1226</v>
      </c>
      <c r="F103" s="31" t="s">
        <v>1227</v>
      </c>
      <c r="G103" s="31"/>
      <c r="H103" s="31"/>
      <c r="I103" s="31"/>
      <c r="J103" s="31"/>
      <c r="K103" s="31"/>
      <c r="L103" s="31"/>
      <c r="M103" s="31"/>
      <c r="N103" s="31"/>
      <c r="O103" s="31"/>
      <c r="P103" s="31"/>
      <c r="Q103" s="31"/>
      <c r="R103" s="31"/>
      <c r="S103" s="31"/>
    </row>
    <row r="104" spans="1:19" x14ac:dyDescent="0.25">
      <c r="A104" s="105">
        <v>0.25</v>
      </c>
      <c r="B104" s="31">
        <v>0.25000000000010819</v>
      </c>
      <c r="C104" s="31">
        <v>6.1382268703564481E-2</v>
      </c>
      <c r="D104" s="106">
        <v>3.421183420480407</v>
      </c>
      <c r="E104" s="31" t="s">
        <v>1226</v>
      </c>
      <c r="F104" s="31" t="s">
        <v>1227</v>
      </c>
      <c r="G104" s="31"/>
      <c r="H104" s="31"/>
      <c r="I104" s="31"/>
      <c r="J104" s="31"/>
      <c r="K104" s="31"/>
      <c r="L104" s="31"/>
      <c r="M104" s="31"/>
      <c r="N104" s="31"/>
      <c r="O104" s="31"/>
      <c r="P104" s="31"/>
      <c r="Q104" s="31"/>
      <c r="R104" s="31"/>
      <c r="S104" s="31"/>
    </row>
    <row r="105" spans="1:19" x14ac:dyDescent="0.25">
      <c r="A105" s="31">
        <v>0.27500000000000002</v>
      </c>
      <c r="B105" s="31">
        <v>0.27499999999968017</v>
      </c>
      <c r="C105" s="31">
        <v>7.7062829126613844E-2</v>
      </c>
      <c r="D105" s="106">
        <v>3.0494598065375502</v>
      </c>
      <c r="E105" s="31" t="s">
        <v>1226</v>
      </c>
      <c r="F105" s="31" t="s">
        <v>1227</v>
      </c>
      <c r="G105" s="31"/>
      <c r="H105" s="31"/>
      <c r="I105" s="31"/>
      <c r="J105" s="31"/>
      <c r="K105" s="31"/>
      <c r="L105" s="31"/>
      <c r="M105" s="31"/>
      <c r="N105" s="31"/>
      <c r="O105" s="31"/>
      <c r="P105" s="31"/>
      <c r="Q105" s="31"/>
      <c r="R105" s="31"/>
      <c r="S105" s="31"/>
    </row>
    <row r="106" spans="1:19" x14ac:dyDescent="0.25">
      <c r="A106" s="105">
        <v>0.3</v>
      </c>
      <c r="B106" s="31">
        <v>0.30000000000011934</v>
      </c>
      <c r="C106" s="31">
        <v>9.4831433752390892E-2</v>
      </c>
      <c r="D106" s="106">
        <v>2.7417069394837048</v>
      </c>
      <c r="E106" s="31" t="s">
        <v>1226</v>
      </c>
      <c r="F106" s="31" t="s">
        <v>1227</v>
      </c>
      <c r="G106" s="31"/>
      <c r="H106" s="31"/>
      <c r="I106" s="31"/>
      <c r="J106" s="31"/>
      <c r="K106" s="31"/>
      <c r="L106" s="31"/>
      <c r="M106" s="31"/>
      <c r="N106" s="31"/>
      <c r="O106" s="31"/>
      <c r="P106" s="31"/>
      <c r="Q106" s="31"/>
      <c r="R106" s="31"/>
      <c r="S106" s="31"/>
    </row>
    <row r="107" spans="1:19" x14ac:dyDescent="0.25">
      <c r="A107" s="31">
        <v>0.32500000000000001</v>
      </c>
      <c r="B107" s="31">
        <v>0.32500000000028284</v>
      </c>
      <c r="C107" s="31">
        <v>0.1141985262005444</v>
      </c>
      <c r="D107" s="106">
        <v>2.4956539237624962</v>
      </c>
      <c r="E107" s="31" t="s">
        <v>1226</v>
      </c>
      <c r="F107" s="31" t="s">
        <v>1227</v>
      </c>
      <c r="G107" s="31"/>
      <c r="H107" s="31"/>
      <c r="I107" s="31"/>
      <c r="J107" s="31"/>
      <c r="K107" s="31"/>
      <c r="L107" s="31"/>
      <c r="M107" s="31"/>
      <c r="N107" s="31"/>
      <c r="O107" s="31"/>
      <c r="P107" s="31"/>
      <c r="Q107" s="31"/>
      <c r="R107" s="31"/>
      <c r="S107" s="31"/>
    </row>
    <row r="108" spans="1:19" x14ac:dyDescent="0.25">
      <c r="A108" s="31">
        <v>0.35</v>
      </c>
      <c r="B108" s="31">
        <v>0.34999999999998332</v>
      </c>
      <c r="C108" s="31">
        <v>0.13481552470647715</v>
      </c>
      <c r="D108" s="106">
        <v>2.2994384413436144</v>
      </c>
      <c r="E108" s="31" t="s">
        <v>1226</v>
      </c>
      <c r="F108" s="31" t="s">
        <v>1227</v>
      </c>
      <c r="G108" s="31"/>
      <c r="H108" s="31"/>
      <c r="I108" s="31"/>
      <c r="J108" s="31"/>
      <c r="K108" s="31"/>
      <c r="L108" s="31"/>
      <c r="M108" s="31"/>
      <c r="N108" s="31"/>
      <c r="O108" s="31"/>
      <c r="P108" s="31"/>
      <c r="Q108" s="31"/>
      <c r="R108" s="31"/>
      <c r="S108" s="31"/>
    </row>
    <row r="109" spans="1:19" x14ac:dyDescent="0.25">
      <c r="A109" s="31">
        <v>0.375</v>
      </c>
      <c r="B109" s="31">
        <v>0.37499999999987588</v>
      </c>
      <c r="C109" s="31">
        <v>0.15633268667568603</v>
      </c>
      <c r="D109" s="106">
        <v>2.14286600661343</v>
      </c>
      <c r="E109" s="31" t="s">
        <v>1226</v>
      </c>
      <c r="F109" s="31" t="s">
        <v>1227</v>
      </c>
      <c r="G109" s="31"/>
      <c r="H109" s="31"/>
      <c r="I109" s="31"/>
      <c r="J109" s="31"/>
      <c r="K109" s="31"/>
      <c r="L109" s="31"/>
      <c r="M109" s="31"/>
      <c r="N109" s="31"/>
      <c r="O109" s="31"/>
      <c r="P109" s="31"/>
      <c r="Q109" s="31"/>
      <c r="R109" s="31"/>
      <c r="S109" s="31"/>
    </row>
    <row r="110" spans="1:19" x14ac:dyDescent="0.25">
      <c r="A110" s="105">
        <v>0.4</v>
      </c>
      <c r="B110" s="31">
        <v>0.40000000000001712</v>
      </c>
      <c r="C110" s="31">
        <v>0.17855754219951289</v>
      </c>
      <c r="D110" s="106">
        <v>2.0161567837765593</v>
      </c>
      <c r="E110" s="31" t="s">
        <v>1226</v>
      </c>
      <c r="F110" s="31" t="s">
        <v>1227</v>
      </c>
      <c r="G110" s="31"/>
      <c r="H110" s="31"/>
      <c r="I110" s="31"/>
      <c r="J110" s="31"/>
      <c r="K110" s="31"/>
      <c r="L110" s="31"/>
      <c r="M110" s="31"/>
      <c r="N110" s="31"/>
      <c r="O110" s="31"/>
      <c r="P110" s="31"/>
      <c r="Q110" s="31"/>
      <c r="R110" s="31"/>
      <c r="S110" s="31"/>
    </row>
    <row r="111" spans="1:19" x14ac:dyDescent="0.25">
      <c r="B111" s="31"/>
      <c r="C111" s="31"/>
      <c r="D111" s="31"/>
      <c r="E111" s="31"/>
      <c r="F111" s="31"/>
      <c r="G111" s="31"/>
      <c r="H111" s="31"/>
      <c r="I111" s="31"/>
      <c r="J111" s="31"/>
      <c r="K111" s="31"/>
      <c r="L111" s="31"/>
      <c r="M111" s="31"/>
      <c r="N111" s="31"/>
      <c r="O111" s="31"/>
      <c r="P111" s="31"/>
      <c r="Q111" s="31"/>
      <c r="R111" s="31"/>
      <c r="S111" s="31"/>
    </row>
    <row r="112" spans="1:19" x14ac:dyDescent="0.25">
      <c r="B112" s="31"/>
      <c r="C112" s="31"/>
      <c r="D112" s="31"/>
      <c r="E112" s="31"/>
      <c r="F112" s="31"/>
      <c r="G112" s="31"/>
      <c r="H112" s="31"/>
      <c r="I112" s="31"/>
      <c r="J112" s="31"/>
      <c r="K112" s="31"/>
      <c r="L112" s="31"/>
      <c r="M112" s="31"/>
      <c r="N112" s="31"/>
      <c r="O112" s="31"/>
      <c r="P112" s="31"/>
      <c r="Q112" s="31"/>
      <c r="R112" s="31"/>
      <c r="S112" s="31"/>
    </row>
    <row r="113" spans="1:19" x14ac:dyDescent="0.25">
      <c r="A113" s="31" t="s">
        <v>1256</v>
      </c>
      <c r="B113" s="31"/>
      <c r="C113" s="31"/>
      <c r="D113" s="31"/>
      <c r="E113" s="31"/>
      <c r="F113" s="31"/>
      <c r="G113" s="31"/>
      <c r="H113" s="31"/>
      <c r="I113" s="31"/>
      <c r="J113" s="31" t="s">
        <v>1258</v>
      </c>
      <c r="K113" s="31"/>
      <c r="L113" s="31"/>
      <c r="M113" s="31" t="s">
        <v>1261</v>
      </c>
      <c r="N113" s="31"/>
      <c r="O113" s="31"/>
      <c r="P113" s="31"/>
      <c r="Q113" s="31"/>
      <c r="R113" s="31"/>
      <c r="S113" s="31"/>
    </row>
    <row r="114" spans="1:19" x14ac:dyDescent="0.25">
      <c r="A114" s="31" t="s">
        <v>1133</v>
      </c>
      <c r="B114" s="31" t="s">
        <v>1239</v>
      </c>
      <c r="C114" s="31" t="s">
        <v>1240</v>
      </c>
      <c r="D114" s="106" t="s">
        <v>1241</v>
      </c>
      <c r="E114" s="31" t="s">
        <v>1242</v>
      </c>
      <c r="F114" s="31" t="s">
        <v>1243</v>
      </c>
      <c r="G114" s="31" t="s">
        <v>1257</v>
      </c>
      <c r="H114" s="31"/>
      <c r="I114" s="31"/>
      <c r="J114" s="31" t="s">
        <v>1259</v>
      </c>
      <c r="K114" s="31" t="s">
        <v>1260</v>
      </c>
      <c r="L114" s="31" t="s">
        <v>1108</v>
      </c>
      <c r="M114" s="31"/>
      <c r="N114" s="31" t="s">
        <v>1237</v>
      </c>
      <c r="O114" s="31" t="s">
        <v>1238</v>
      </c>
      <c r="P114" s="31" t="s">
        <v>1236</v>
      </c>
      <c r="Q114" s="31" t="s">
        <v>1262</v>
      </c>
      <c r="R114" s="31" t="s">
        <v>1263</v>
      </c>
      <c r="S114" s="31" t="s">
        <v>1264</v>
      </c>
    </row>
    <row r="115" spans="1:19" x14ac:dyDescent="0.25">
      <c r="A115" s="118" t="s">
        <v>1244</v>
      </c>
      <c r="B115" s="117">
        <v>28</v>
      </c>
      <c r="C115" s="117">
        <v>28</v>
      </c>
      <c r="D115" s="117">
        <v>0</v>
      </c>
      <c r="E115" s="114">
        <v>147.58999633789063</v>
      </c>
      <c r="F115" s="106">
        <v>0</v>
      </c>
      <c r="G115" s="106">
        <v>0</v>
      </c>
      <c r="H115" s="31"/>
      <c r="I115" s="31"/>
      <c r="J115" s="106">
        <v>55</v>
      </c>
      <c r="K115" s="106">
        <v>0</v>
      </c>
      <c r="L115" s="106">
        <v>55</v>
      </c>
      <c r="M115" s="31" t="s">
        <v>1074</v>
      </c>
      <c r="N115" s="31" t="s">
        <v>1265</v>
      </c>
      <c r="O115" s="113">
        <v>0.14299999999999999</v>
      </c>
      <c r="P115" s="113">
        <v>0.2</v>
      </c>
      <c r="Q115" s="113">
        <v>9.4275881502202383E-2</v>
      </c>
      <c r="R115" s="113">
        <v>-4.8724118497797606E-2</v>
      </c>
      <c r="S115" s="31" t="s">
        <v>1265</v>
      </c>
    </row>
    <row r="116" spans="1:19" x14ac:dyDescent="0.25">
      <c r="A116" s="118" t="s">
        <v>1134</v>
      </c>
      <c r="B116" s="117">
        <v>11</v>
      </c>
      <c r="C116" s="117">
        <v>11</v>
      </c>
      <c r="D116" s="117">
        <v>0</v>
      </c>
      <c r="E116" s="114">
        <v>134.78999328613281</v>
      </c>
      <c r="F116" s="106">
        <v>0</v>
      </c>
      <c r="G116" s="106">
        <v>0</v>
      </c>
      <c r="H116" s="31"/>
      <c r="I116" s="31"/>
      <c r="J116" s="31"/>
      <c r="K116" s="31"/>
      <c r="L116" s="31"/>
      <c r="M116" s="31" t="s">
        <v>1075</v>
      </c>
      <c r="N116" s="31" t="s">
        <v>1265</v>
      </c>
      <c r="O116" s="113">
        <v>-0.24399999999999999</v>
      </c>
      <c r="P116" s="113">
        <v>0.2</v>
      </c>
      <c r="Q116" s="113">
        <v>1.881991796573871E-2</v>
      </c>
      <c r="R116" s="113">
        <v>0.26281991796573873</v>
      </c>
      <c r="S116" s="31" t="s">
        <v>1266</v>
      </c>
    </row>
    <row r="117" spans="1:19" x14ac:dyDescent="0.25">
      <c r="A117" s="118" t="s">
        <v>1135</v>
      </c>
      <c r="B117" s="117">
        <v>8680</v>
      </c>
      <c r="C117" s="117">
        <v>8654</v>
      </c>
      <c r="D117" s="117">
        <v>-26</v>
      </c>
      <c r="E117" s="114">
        <v>2.8000000864267349E-2</v>
      </c>
      <c r="F117" s="106">
        <v>0.72800002247095108</v>
      </c>
      <c r="G117" s="106">
        <v>11</v>
      </c>
      <c r="M117" t="s">
        <v>1076</v>
      </c>
      <c r="N117" t="s">
        <v>1265</v>
      </c>
      <c r="O117" s="113">
        <v>0.747</v>
      </c>
      <c r="P117" s="113">
        <v>0.2</v>
      </c>
      <c r="Q117" s="113">
        <v>0.14431717444938078</v>
      </c>
      <c r="R117" s="113">
        <v>-0.60268282555061925</v>
      </c>
      <c r="S117" t="s">
        <v>1266</v>
      </c>
    </row>
    <row r="118" spans="1:19" x14ac:dyDescent="0.25">
      <c r="A118" s="118" t="s">
        <v>1136</v>
      </c>
      <c r="B118" s="117">
        <v>9</v>
      </c>
      <c r="C118" s="117">
        <v>9</v>
      </c>
      <c r="D118" s="117">
        <v>0</v>
      </c>
      <c r="E118" s="114">
        <v>43.450000762939453</v>
      </c>
      <c r="F118" s="106">
        <v>0</v>
      </c>
      <c r="G118" s="106">
        <v>0</v>
      </c>
      <c r="M118" t="s">
        <v>1077</v>
      </c>
      <c r="N118" t="s">
        <v>1265</v>
      </c>
      <c r="O118" s="113">
        <v>-0.57299999999999995</v>
      </c>
      <c r="P118" s="113">
        <v>0.2</v>
      </c>
      <c r="Q118" s="113">
        <v>5.8000542871370613E-3</v>
      </c>
      <c r="R118" s="113">
        <v>0.57880005428713699</v>
      </c>
      <c r="S118" t="s">
        <v>1266</v>
      </c>
    </row>
    <row r="119" spans="1:19" x14ac:dyDescent="0.25">
      <c r="A119" s="118" t="s">
        <v>1137</v>
      </c>
      <c r="B119" s="117">
        <v>8</v>
      </c>
      <c r="C119" s="117">
        <v>8</v>
      </c>
      <c r="D119" s="117">
        <v>0</v>
      </c>
      <c r="E119" s="114">
        <v>105.7447488150589</v>
      </c>
      <c r="F119" s="106">
        <v>0</v>
      </c>
      <c r="G119" s="106">
        <v>0</v>
      </c>
      <c r="M119" t="s">
        <v>1078</v>
      </c>
      <c r="N119" t="s">
        <v>1265</v>
      </c>
      <c r="O119" s="113">
        <v>-0.151</v>
      </c>
      <c r="P119" s="113">
        <v>0.2</v>
      </c>
      <c r="Q119" s="113">
        <v>-2.1703069793647396E-2</v>
      </c>
      <c r="R119" s="113">
        <v>0.12929693020635261</v>
      </c>
      <c r="S119" t="s">
        <v>1265</v>
      </c>
    </row>
    <row r="120" spans="1:19" x14ac:dyDescent="0.25">
      <c r="A120" s="118" t="s">
        <v>1138</v>
      </c>
      <c r="B120" s="117">
        <v>284</v>
      </c>
      <c r="C120" s="117">
        <v>283</v>
      </c>
      <c r="D120" s="117">
        <v>-1</v>
      </c>
      <c r="E120" s="114">
        <v>16.799999237060547</v>
      </c>
      <c r="F120" s="106">
        <v>16.799999237060547</v>
      </c>
      <c r="G120" s="106">
        <v>11</v>
      </c>
      <c r="M120" t="s">
        <v>1254</v>
      </c>
      <c r="N120" t="s">
        <v>1265</v>
      </c>
      <c r="O120" s="113">
        <v>3.1E-2</v>
      </c>
      <c r="P120" s="113">
        <v>0.2</v>
      </c>
      <c r="Q120" s="113">
        <v>9.0635893219379482E-2</v>
      </c>
      <c r="R120" s="113">
        <v>5.9635893219379482E-2</v>
      </c>
      <c r="S120" t="s">
        <v>1265</v>
      </c>
    </row>
    <row r="121" spans="1:19" x14ac:dyDescent="0.25">
      <c r="A121" s="118" t="s">
        <v>1139</v>
      </c>
      <c r="B121" s="117">
        <v>0</v>
      </c>
      <c r="C121" s="117">
        <v>0</v>
      </c>
      <c r="D121" s="117">
        <v>0</v>
      </c>
      <c r="E121" s="114">
        <v>21.299999237060547</v>
      </c>
      <c r="F121" s="106">
        <v>0</v>
      </c>
      <c r="G121" s="106">
        <v>0</v>
      </c>
      <c r="O121" s="113"/>
      <c r="P121" s="113"/>
      <c r="Q121" s="113"/>
      <c r="R121" s="113"/>
    </row>
    <row r="122" spans="1:19" x14ac:dyDescent="0.25">
      <c r="A122" s="118" t="s">
        <v>1140</v>
      </c>
      <c r="B122" s="117">
        <v>7</v>
      </c>
      <c r="C122" s="117">
        <v>7</v>
      </c>
      <c r="D122" s="117">
        <v>0</v>
      </c>
      <c r="E122" s="114">
        <v>34.036831016604644</v>
      </c>
      <c r="F122" s="106">
        <v>0</v>
      </c>
      <c r="G122" s="106">
        <v>0</v>
      </c>
    </row>
    <row r="123" spans="1:19" x14ac:dyDescent="0.25">
      <c r="A123" s="118" t="s">
        <v>1141</v>
      </c>
      <c r="B123" s="117">
        <v>0</v>
      </c>
      <c r="C123" s="117">
        <v>0</v>
      </c>
      <c r="D123" s="117">
        <v>0</v>
      </c>
      <c r="E123" s="114">
        <v>3.5000000149011612E-2</v>
      </c>
      <c r="F123" s="106">
        <v>0</v>
      </c>
      <c r="G123" s="106">
        <v>0</v>
      </c>
      <c r="M123" t="s">
        <v>1267</v>
      </c>
    </row>
    <row r="124" spans="1:19" x14ac:dyDescent="0.25">
      <c r="A124" s="118" t="s">
        <v>1142</v>
      </c>
      <c r="B124" s="117">
        <v>4</v>
      </c>
      <c r="C124" s="117">
        <v>4</v>
      </c>
      <c r="D124" s="117">
        <v>0</v>
      </c>
      <c r="E124" s="114">
        <v>217.10000610351563</v>
      </c>
      <c r="F124" s="106">
        <v>0</v>
      </c>
      <c r="G124" s="106">
        <v>0</v>
      </c>
      <c r="N124" t="s">
        <v>1268</v>
      </c>
      <c r="O124" t="s">
        <v>1269</v>
      </c>
      <c r="P124" t="s">
        <v>1238</v>
      </c>
      <c r="Q124" t="s">
        <v>1262</v>
      </c>
      <c r="R124" t="s">
        <v>1270</v>
      </c>
    </row>
    <row r="125" spans="1:19" x14ac:dyDescent="0.25">
      <c r="A125" s="118" t="s">
        <v>1245</v>
      </c>
      <c r="B125" s="117">
        <v>61</v>
      </c>
      <c r="C125" s="117">
        <v>61</v>
      </c>
      <c r="D125" s="117">
        <v>0</v>
      </c>
      <c r="E125" s="114">
        <v>29.799999237060547</v>
      </c>
      <c r="F125" s="106">
        <v>0</v>
      </c>
      <c r="G125" s="106">
        <v>0</v>
      </c>
      <c r="M125" t="s">
        <v>1074</v>
      </c>
      <c r="N125" s="113">
        <v>-0.36130991267555201</v>
      </c>
      <c r="O125" s="113">
        <v>1.6645846847282426</v>
      </c>
      <c r="P125" s="113">
        <v>0.14299999999999999</v>
      </c>
      <c r="Q125" s="113">
        <v>9.4275881502202383E-2</v>
      </c>
      <c r="R125" t="b">
        <v>1</v>
      </c>
    </row>
    <row r="126" spans="1:19" x14ac:dyDescent="0.25">
      <c r="A126" s="118" t="s">
        <v>1143</v>
      </c>
      <c r="B126" s="117">
        <v>49</v>
      </c>
      <c r="C126" s="117">
        <v>49</v>
      </c>
      <c r="D126" s="117">
        <v>0</v>
      </c>
      <c r="E126" s="114">
        <v>58.360000610351563</v>
      </c>
      <c r="F126" s="106">
        <v>0</v>
      </c>
      <c r="G126" s="106">
        <v>0</v>
      </c>
      <c r="M126" t="s">
        <v>1075</v>
      </c>
      <c r="N126" s="113">
        <v>-0.28159013658451904</v>
      </c>
      <c r="O126" s="113">
        <v>1.445456777089523</v>
      </c>
      <c r="P126" s="113">
        <v>-0.24399999999999999</v>
      </c>
      <c r="Q126" s="113">
        <v>1.881991796573871E-2</v>
      </c>
      <c r="R126" t="b">
        <v>1</v>
      </c>
    </row>
    <row r="127" spans="1:19" x14ac:dyDescent="0.25">
      <c r="A127" s="118" t="s">
        <v>1144</v>
      </c>
      <c r="B127" s="117">
        <v>122</v>
      </c>
      <c r="C127" s="117">
        <v>122</v>
      </c>
      <c r="D127" s="117">
        <v>0</v>
      </c>
      <c r="E127" s="114">
        <v>1.309999942779541</v>
      </c>
      <c r="F127" s="106">
        <v>0</v>
      </c>
      <c r="G127" s="106">
        <v>0</v>
      </c>
      <c r="M127" t="s">
        <v>1076</v>
      </c>
      <c r="N127" s="113">
        <v>-1.1851967644869652</v>
      </c>
      <c r="O127" s="113">
        <v>0.74656074654640014</v>
      </c>
      <c r="P127" s="113">
        <v>0.747</v>
      </c>
      <c r="Q127" s="113">
        <v>0.14431717444938078</v>
      </c>
      <c r="R127" t="b">
        <v>0</v>
      </c>
    </row>
    <row r="128" spans="1:19" x14ac:dyDescent="0.25">
      <c r="A128" s="118" t="s">
        <v>1246</v>
      </c>
      <c r="B128" s="117">
        <v>135</v>
      </c>
      <c r="C128" s="117">
        <v>134</v>
      </c>
      <c r="D128" s="117">
        <v>-1</v>
      </c>
      <c r="E128" s="114">
        <v>33.529998779296875</v>
      </c>
      <c r="F128" s="106">
        <v>33.529998779296875</v>
      </c>
      <c r="G128" s="106">
        <v>11</v>
      </c>
      <c r="M128" t="s">
        <v>1077</v>
      </c>
      <c r="N128" s="113">
        <v>-1.2990291322964351</v>
      </c>
      <c r="O128" s="113">
        <v>0.40501465499755707</v>
      </c>
      <c r="P128" s="113">
        <v>-0.57299999999999995</v>
      </c>
      <c r="Q128" s="113">
        <v>5.8000542871370613E-3</v>
      </c>
      <c r="R128" t="b">
        <v>1</v>
      </c>
    </row>
    <row r="129" spans="1:18" x14ac:dyDescent="0.25">
      <c r="A129" s="118" t="s">
        <v>1247</v>
      </c>
      <c r="B129" s="117">
        <v>59</v>
      </c>
      <c r="C129" s="117">
        <v>59</v>
      </c>
      <c r="D129" s="117">
        <v>0</v>
      </c>
      <c r="E129" s="114">
        <v>61.959999084472656</v>
      </c>
      <c r="F129" s="106">
        <v>0</v>
      </c>
      <c r="G129" s="106">
        <v>0</v>
      </c>
      <c r="M129" t="s">
        <v>1078</v>
      </c>
      <c r="N129" s="113">
        <v>-1.1615243582623125</v>
      </c>
      <c r="O129" s="113">
        <v>0.87447460760602724</v>
      </c>
      <c r="P129" s="113">
        <v>-0.151</v>
      </c>
      <c r="Q129" s="113">
        <v>-2.1703069793647396E-2</v>
      </c>
      <c r="R129" t="b">
        <v>1</v>
      </c>
    </row>
    <row r="130" spans="1:18" x14ac:dyDescent="0.25">
      <c r="A130" s="118" t="s">
        <v>1145</v>
      </c>
      <c r="B130" s="117">
        <v>1</v>
      </c>
      <c r="C130" s="117">
        <v>1</v>
      </c>
      <c r="D130" s="117">
        <v>0</v>
      </c>
      <c r="E130" s="114">
        <v>554.33151701221914</v>
      </c>
      <c r="F130" s="106">
        <v>0</v>
      </c>
      <c r="G130" s="106">
        <v>0</v>
      </c>
      <c r="M130" t="s">
        <v>1254</v>
      </c>
      <c r="N130" s="113">
        <v>-0.75534508357577657</v>
      </c>
      <c r="O130" s="113">
        <v>0.45326015400122738</v>
      </c>
      <c r="P130" s="113">
        <v>3.1E-2</v>
      </c>
      <c r="Q130" s="113">
        <v>9.0635893219379482E-2</v>
      </c>
      <c r="R130" t="b">
        <v>1</v>
      </c>
    </row>
    <row r="131" spans="1:18" x14ac:dyDescent="0.25">
      <c r="A131" s="118" t="s">
        <v>1248</v>
      </c>
      <c r="B131" s="117">
        <v>719</v>
      </c>
      <c r="C131" s="117">
        <v>717</v>
      </c>
      <c r="D131" s="117">
        <v>-2</v>
      </c>
      <c r="E131" s="114">
        <v>4.5799999237060547</v>
      </c>
      <c r="F131" s="106">
        <v>9.1599998474121094</v>
      </c>
      <c r="G131" s="106">
        <v>11</v>
      </c>
      <c r="N131" s="113"/>
      <c r="O131" s="113"/>
      <c r="P131" s="113"/>
      <c r="Q131" s="113"/>
    </row>
    <row r="132" spans="1:18" x14ac:dyDescent="0.25">
      <c r="A132" s="118" t="s">
        <v>1146</v>
      </c>
      <c r="B132" s="117">
        <v>85</v>
      </c>
      <c r="C132" s="117">
        <v>85</v>
      </c>
      <c r="D132" s="117">
        <v>0</v>
      </c>
      <c r="E132" s="114">
        <v>74.650001525878906</v>
      </c>
      <c r="F132" s="106">
        <v>0</v>
      </c>
      <c r="G132" s="106">
        <v>0</v>
      </c>
    </row>
    <row r="133" spans="1:18" x14ac:dyDescent="0.25">
      <c r="A133" s="118" t="s">
        <v>1249</v>
      </c>
      <c r="B133" s="117">
        <v>141</v>
      </c>
      <c r="C133" s="117">
        <v>141</v>
      </c>
      <c r="D133" s="117">
        <v>0</v>
      </c>
      <c r="E133" s="114">
        <v>32.270000457763672</v>
      </c>
      <c r="F133" s="106">
        <v>0</v>
      </c>
      <c r="G133" s="106">
        <v>0</v>
      </c>
    </row>
    <row r="134" spans="1:18" x14ac:dyDescent="0.25">
      <c r="A134" s="118" t="s">
        <v>1250</v>
      </c>
      <c r="B134" s="117">
        <v>75</v>
      </c>
      <c r="C134" s="117">
        <v>75</v>
      </c>
      <c r="D134" s="117">
        <v>0</v>
      </c>
      <c r="E134" s="114">
        <v>62.770000457763672</v>
      </c>
      <c r="F134" s="106">
        <v>0</v>
      </c>
      <c r="G134" s="106">
        <v>0</v>
      </c>
    </row>
    <row r="135" spans="1:18" x14ac:dyDescent="0.25">
      <c r="A135" s="118" t="s">
        <v>1251</v>
      </c>
      <c r="B135" s="117">
        <v>53</v>
      </c>
      <c r="C135" s="117">
        <v>53</v>
      </c>
      <c r="D135" s="117">
        <v>0</v>
      </c>
      <c r="E135" s="114">
        <v>78.05999755859375</v>
      </c>
      <c r="F135" s="106">
        <v>0</v>
      </c>
      <c r="G135" s="106">
        <v>0</v>
      </c>
    </row>
    <row r="136" spans="1:18" x14ac:dyDescent="0.25">
      <c r="A136" s="118" t="s">
        <v>1213</v>
      </c>
      <c r="B136" s="117">
        <v>37</v>
      </c>
      <c r="C136" s="117">
        <v>37</v>
      </c>
      <c r="D136" s="117">
        <v>0</v>
      </c>
      <c r="E136" s="114">
        <v>77.199996948242188</v>
      </c>
      <c r="F136" s="106">
        <v>0</v>
      </c>
      <c r="G136" s="106">
        <v>0</v>
      </c>
    </row>
    <row r="137" spans="1:18" x14ac:dyDescent="0.25">
      <c r="A137" s="118" t="s">
        <v>1147</v>
      </c>
      <c r="B137" s="117">
        <v>0</v>
      </c>
      <c r="C137" s="117">
        <v>0</v>
      </c>
      <c r="D137" s="117">
        <v>0</v>
      </c>
      <c r="E137" s="114">
        <v>24.920000076293945</v>
      </c>
      <c r="F137" s="106">
        <v>0</v>
      </c>
      <c r="G137" s="106">
        <v>0</v>
      </c>
    </row>
    <row r="138" spans="1:18" x14ac:dyDescent="0.25">
      <c r="A138" s="118" t="s">
        <v>1148</v>
      </c>
      <c r="B138" s="117">
        <v>235</v>
      </c>
      <c r="C138" s="117">
        <v>234</v>
      </c>
      <c r="D138" s="117">
        <v>-1</v>
      </c>
      <c r="E138" s="114">
        <v>7.5999999046325684</v>
      </c>
      <c r="F138" s="106">
        <v>7.5999999046325684</v>
      </c>
      <c r="G138" s="106">
        <v>11</v>
      </c>
    </row>
    <row r="139" spans="1:18" x14ac:dyDescent="0.25">
      <c r="A139" s="118"/>
      <c r="B139" s="31"/>
      <c r="C139" s="117"/>
      <c r="D139" s="117"/>
      <c r="E139" s="114"/>
      <c r="F139" s="106"/>
      <c r="G139" s="106"/>
    </row>
    <row r="140" spans="1:18" x14ac:dyDescent="0.25">
      <c r="B140" s="31"/>
    </row>
    <row r="141" spans="1:18" x14ac:dyDescent="0.25">
      <c r="B141" s="31"/>
    </row>
    <row r="142" spans="1:18" x14ac:dyDescent="0.25">
      <c r="B142" s="31"/>
      <c r="C142" s="31"/>
      <c r="D142" s="106"/>
    </row>
    <row r="143" spans="1:18" x14ac:dyDescent="0.25">
      <c r="B143" s="31"/>
      <c r="C143" s="31"/>
      <c r="D143" s="106"/>
    </row>
    <row r="144" spans="1:18" x14ac:dyDescent="0.25">
      <c r="B144" s="31"/>
      <c r="C144" s="31"/>
      <c r="D144" s="106"/>
    </row>
    <row r="145" spans="1:6" x14ac:dyDescent="0.25">
      <c r="A145" s="31"/>
      <c r="B145" s="31"/>
      <c r="C145" s="31"/>
      <c r="D145" s="106"/>
    </row>
    <row r="146" spans="1:6" x14ac:dyDescent="0.25">
      <c r="A146" s="31"/>
      <c r="B146" s="31"/>
      <c r="C146" s="31"/>
      <c r="D146" s="106"/>
    </row>
    <row r="147" spans="1:6" x14ac:dyDescent="0.25">
      <c r="B147" s="31"/>
      <c r="C147" s="31"/>
      <c r="D147" s="106"/>
    </row>
    <row r="148" spans="1:6" x14ac:dyDescent="0.25">
      <c r="B148" s="31"/>
      <c r="C148" s="31"/>
      <c r="D148" s="106"/>
    </row>
    <row r="149" spans="1:6" x14ac:dyDescent="0.25">
      <c r="B149" s="31"/>
      <c r="C149" s="31"/>
      <c r="D149" s="106"/>
    </row>
    <row r="150" spans="1:6" x14ac:dyDescent="0.25">
      <c r="B150" s="31"/>
      <c r="C150" s="31"/>
      <c r="D150" s="106"/>
    </row>
    <row r="151" spans="1:6" x14ac:dyDescent="0.25">
      <c r="B151" s="31"/>
      <c r="C151" s="31"/>
      <c r="D151" s="106"/>
    </row>
    <row r="152" spans="1:6" x14ac:dyDescent="0.25">
      <c r="B152" s="31"/>
      <c r="C152" s="31"/>
      <c r="D152" s="106"/>
    </row>
    <row r="153" spans="1:6" x14ac:dyDescent="0.25">
      <c r="B153" s="31"/>
      <c r="C153" s="31"/>
      <c r="D153" s="106"/>
    </row>
    <row r="154" spans="1:6" x14ac:dyDescent="0.25">
      <c r="B154" s="31"/>
      <c r="C154" s="31"/>
      <c r="D154" s="106"/>
    </row>
    <row r="155" spans="1:6" x14ac:dyDescent="0.25">
      <c r="B155" s="31"/>
      <c r="C155" s="31"/>
      <c r="D155" s="106"/>
      <c r="E155" s="106"/>
      <c r="F155" s="106"/>
    </row>
    <row r="156" spans="1:6" x14ac:dyDescent="0.25">
      <c r="B156" s="31"/>
      <c r="C156" s="31"/>
      <c r="D156" s="106"/>
      <c r="E156" s="106"/>
      <c r="F156" s="106"/>
    </row>
    <row r="157" spans="1:6" x14ac:dyDescent="0.25">
      <c r="B157" s="31"/>
      <c r="C157" s="31"/>
      <c r="D157" s="106"/>
      <c r="E157" s="106"/>
      <c r="F157" s="106"/>
    </row>
    <row r="158" spans="1:6" x14ac:dyDescent="0.25">
      <c r="B158" s="31"/>
      <c r="C158" s="31"/>
      <c r="D158" s="106"/>
      <c r="E158" s="106"/>
      <c r="F158" s="106"/>
    </row>
    <row r="159" spans="1:6" x14ac:dyDescent="0.25">
      <c r="B159" s="31"/>
      <c r="C159" s="31"/>
      <c r="D159" s="106"/>
      <c r="E159" s="106"/>
      <c r="F159" s="106"/>
    </row>
    <row r="160" spans="1:6" x14ac:dyDescent="0.25">
      <c r="B160" s="31"/>
      <c r="C160" s="31"/>
      <c r="D160" s="106"/>
    </row>
    <row r="161" spans="2:6" x14ac:dyDescent="0.25">
      <c r="B161" s="31"/>
      <c r="C161" s="106"/>
      <c r="D161" s="106"/>
      <c r="E161" s="106"/>
      <c r="F161" s="106"/>
    </row>
    <row r="162" spans="2:6" x14ac:dyDescent="0.25">
      <c r="B162" s="31"/>
      <c r="C162" s="106"/>
      <c r="D162" s="106"/>
      <c r="E162" s="106"/>
      <c r="F162" s="106"/>
    </row>
    <row r="163" spans="2:6" x14ac:dyDescent="0.25">
      <c r="B163" s="31"/>
      <c r="C163" s="106"/>
      <c r="D163" s="106"/>
      <c r="E163" s="106"/>
      <c r="F163" s="106"/>
    </row>
    <row r="164" spans="2:6" x14ac:dyDescent="0.25">
      <c r="B164" s="31"/>
      <c r="C164" s="106"/>
      <c r="D164" s="106"/>
      <c r="E164" s="106"/>
      <c r="F164" s="106"/>
    </row>
    <row r="165" spans="2:6" x14ac:dyDescent="0.25">
      <c r="B165" s="31"/>
      <c r="C165" s="106"/>
      <c r="D165" s="106"/>
      <c r="E165" s="106"/>
      <c r="F165" s="106"/>
    </row>
    <row r="166" spans="2:6" x14ac:dyDescent="0.25">
      <c r="B166" s="31"/>
      <c r="F166" s="106"/>
    </row>
    <row r="167" spans="2:6" x14ac:dyDescent="0.25">
      <c r="B167" s="31"/>
      <c r="F167" s="106"/>
    </row>
    <row r="168" spans="2:6" x14ac:dyDescent="0.25">
      <c r="B168" s="31"/>
      <c r="F168" s="106"/>
    </row>
    <row r="169" spans="2:6" x14ac:dyDescent="0.25">
      <c r="B169" s="31"/>
      <c r="F169" s="106"/>
    </row>
    <row r="170" spans="2:6" x14ac:dyDescent="0.25">
      <c r="F170" s="106"/>
    </row>
    <row r="171" spans="2:6" x14ac:dyDescent="0.25">
      <c r="F171" s="106"/>
    </row>
    <row r="172" spans="2:6" x14ac:dyDescent="0.25">
      <c r="F172" s="106"/>
    </row>
    <row r="173" spans="2:6" x14ac:dyDescent="0.25">
      <c r="B173" s="106"/>
      <c r="C173" s="106"/>
      <c r="F173" s="106"/>
    </row>
    <row r="174" spans="2:6" x14ac:dyDescent="0.25">
      <c r="B174" s="106"/>
      <c r="C174" s="106"/>
      <c r="F174" s="106"/>
    </row>
    <row r="175" spans="2:6" x14ac:dyDescent="0.25">
      <c r="B175" s="106"/>
      <c r="C175" s="106"/>
      <c r="F175" s="106"/>
    </row>
    <row r="176" spans="2:6" x14ac:dyDescent="0.25">
      <c r="B176" s="106"/>
      <c r="C176" s="106"/>
      <c r="F176" s="106"/>
    </row>
    <row r="177" spans="2:6" x14ac:dyDescent="0.25">
      <c r="B177" s="106"/>
      <c r="C177" s="106"/>
      <c r="F177" s="106"/>
    </row>
    <row r="178" spans="2:6" x14ac:dyDescent="0.25">
      <c r="B178" s="106"/>
      <c r="C178" s="106"/>
      <c r="F178" s="106"/>
    </row>
    <row r="179" spans="2:6" x14ac:dyDescent="0.25">
      <c r="B179" s="31"/>
      <c r="F179" s="106"/>
    </row>
    <row r="180" spans="2:6" x14ac:dyDescent="0.25">
      <c r="B180" s="31"/>
      <c r="F180" s="106"/>
    </row>
    <row r="181" spans="2:6" x14ac:dyDescent="0.25">
      <c r="B181" s="31"/>
      <c r="F181" s="106"/>
    </row>
    <row r="182" spans="2:6" x14ac:dyDescent="0.25">
      <c r="B182" s="106"/>
      <c r="C182" s="106"/>
      <c r="D182" s="106"/>
      <c r="E182" s="106"/>
      <c r="F182" s="106"/>
    </row>
    <row r="183" spans="2:6" x14ac:dyDescent="0.25">
      <c r="B183" s="106"/>
      <c r="C183" s="106"/>
      <c r="D183" s="106"/>
      <c r="E183" s="106"/>
      <c r="F183" s="106"/>
    </row>
    <row r="184" spans="2:6" x14ac:dyDescent="0.25">
      <c r="B184" s="106"/>
      <c r="C184" s="106"/>
      <c r="D184" s="106"/>
      <c r="E184" s="106"/>
      <c r="F184" s="106"/>
    </row>
    <row r="185" spans="2:6" x14ac:dyDescent="0.25">
      <c r="B185" s="106"/>
      <c r="C185" s="106"/>
      <c r="D185" s="106"/>
      <c r="E185" s="106"/>
      <c r="F185" s="106"/>
    </row>
    <row r="186" spans="2:6" x14ac:dyDescent="0.25">
      <c r="B186" s="106"/>
      <c r="C186" s="106"/>
      <c r="D186" s="106"/>
      <c r="E186" s="106"/>
      <c r="F186" s="106"/>
    </row>
    <row r="187" spans="2:6" x14ac:dyDescent="0.25">
      <c r="B187" s="106"/>
      <c r="C187" s="106"/>
      <c r="D187" s="106"/>
      <c r="E187" s="106"/>
      <c r="F187" s="106"/>
    </row>
    <row r="188" spans="2:6" x14ac:dyDescent="0.25">
      <c r="B188" s="31"/>
    </row>
    <row r="189" spans="2:6" x14ac:dyDescent="0.25">
      <c r="B189" s="31"/>
    </row>
    <row r="190" spans="2:6" x14ac:dyDescent="0.25">
      <c r="B190" s="31"/>
    </row>
    <row r="191" spans="2:6" x14ac:dyDescent="0.25">
      <c r="B191" s="106"/>
      <c r="E191" s="116"/>
      <c r="F191" s="116"/>
    </row>
    <row r="192" spans="2:6" x14ac:dyDescent="0.25">
      <c r="B192" s="106"/>
      <c r="E192" s="116"/>
      <c r="F192" s="116"/>
    </row>
    <row r="193" spans="2:6" x14ac:dyDescent="0.25">
      <c r="B193" s="106"/>
      <c r="E193" s="116"/>
      <c r="F193" s="116"/>
    </row>
    <row r="194" spans="2:6" x14ac:dyDescent="0.25">
      <c r="B194" s="106"/>
      <c r="E194" s="116"/>
      <c r="F194" s="116"/>
    </row>
    <row r="195" spans="2:6" x14ac:dyDescent="0.25">
      <c r="B195" s="106"/>
      <c r="E195" s="116"/>
      <c r="F195" s="116"/>
    </row>
    <row r="196" spans="2:6" x14ac:dyDescent="0.25">
      <c r="B196" s="106"/>
      <c r="E196" s="116"/>
      <c r="F196" s="116"/>
    </row>
    <row r="197" spans="2:6" x14ac:dyDescent="0.25">
      <c r="B197" s="106"/>
      <c r="E197" s="116"/>
      <c r="F197" s="116"/>
    </row>
    <row r="198" spans="2:6" x14ac:dyDescent="0.25">
      <c r="E198" s="116"/>
      <c r="F198" s="116"/>
    </row>
    <row r="199" spans="2:6" x14ac:dyDescent="0.25">
      <c r="E199" s="116"/>
      <c r="F199" s="116"/>
    </row>
    <row r="200" spans="2:6" x14ac:dyDescent="0.25">
      <c r="E200" s="116"/>
      <c r="F200" s="116"/>
    </row>
    <row r="201" spans="2:6" x14ac:dyDescent="0.25">
      <c r="B201" s="106"/>
      <c r="C201" s="106"/>
      <c r="E201" s="116"/>
      <c r="F201" s="116"/>
    </row>
    <row r="202" spans="2:6" x14ac:dyDescent="0.25">
      <c r="B202" s="106"/>
      <c r="C202" s="106"/>
      <c r="E202" s="116"/>
      <c r="F202" s="116"/>
    </row>
    <row r="203" spans="2:6" x14ac:dyDescent="0.25">
      <c r="B203" s="106"/>
      <c r="C203" s="106"/>
      <c r="E203" s="116"/>
      <c r="F203" s="116"/>
    </row>
    <row r="204" spans="2:6" x14ac:dyDescent="0.25">
      <c r="B204" s="106"/>
      <c r="C204" s="106"/>
      <c r="E204" s="116"/>
      <c r="F204" s="116"/>
    </row>
    <row r="205" spans="2:6" x14ac:dyDescent="0.25">
      <c r="B205" s="106"/>
      <c r="C205" s="106"/>
      <c r="E205" s="116"/>
      <c r="F205" s="116"/>
    </row>
    <row r="206" spans="2:6" x14ac:dyDescent="0.25">
      <c r="B206" s="106"/>
      <c r="C206" s="106"/>
      <c r="E206" s="116"/>
      <c r="F206" s="116"/>
    </row>
    <row r="207" spans="2:6" x14ac:dyDescent="0.25">
      <c r="E207" s="116"/>
      <c r="F207" s="116"/>
    </row>
    <row r="208" spans="2:6" x14ac:dyDescent="0.25">
      <c r="E208" s="116"/>
      <c r="F208" s="116"/>
    </row>
    <row r="209" spans="2:6" x14ac:dyDescent="0.25">
      <c r="B209" s="106"/>
      <c r="C209" s="106"/>
      <c r="D209" s="106"/>
      <c r="E209" s="116"/>
      <c r="F209" s="116"/>
    </row>
    <row r="210" spans="2:6" x14ac:dyDescent="0.25">
      <c r="B210" s="106"/>
      <c r="C210" s="106"/>
      <c r="D210" s="106"/>
      <c r="E210" s="116"/>
      <c r="F210" s="116"/>
    </row>
    <row r="211" spans="2:6" x14ac:dyDescent="0.25">
      <c r="B211" s="106"/>
      <c r="C211" s="106"/>
      <c r="D211" s="106"/>
      <c r="E211" s="116"/>
      <c r="F211" s="116"/>
    </row>
    <row r="212" spans="2:6" x14ac:dyDescent="0.25">
      <c r="B212" s="106"/>
      <c r="C212" s="106"/>
      <c r="D212" s="106"/>
      <c r="E212" s="116"/>
      <c r="F212" s="116"/>
    </row>
    <row r="213" spans="2:6" x14ac:dyDescent="0.25">
      <c r="B213" s="106"/>
      <c r="C213" s="106"/>
      <c r="D213" s="106"/>
      <c r="E213" s="116"/>
      <c r="F213" s="116"/>
    </row>
    <row r="214" spans="2:6" x14ac:dyDescent="0.25">
      <c r="B214" s="106"/>
      <c r="C214" s="106"/>
      <c r="D214" s="106"/>
      <c r="E214" s="116"/>
      <c r="F214" s="116"/>
    </row>
    <row r="215" spans="2:6" x14ac:dyDescent="0.25">
      <c r="B215" s="106"/>
      <c r="C215" s="106"/>
      <c r="D215" s="106"/>
      <c r="E215" s="106"/>
      <c r="F215" s="106"/>
    </row>
    <row r="217" spans="2:6" x14ac:dyDescent="0.25">
      <c r="F217" s="106"/>
    </row>
    <row r="218" spans="2:6" x14ac:dyDescent="0.25">
      <c r="F218" s="106"/>
    </row>
    <row r="219" spans="2:6" x14ac:dyDescent="0.25">
      <c r="F219" s="106"/>
    </row>
    <row r="220" spans="2:6" x14ac:dyDescent="0.25">
      <c r="F220" s="106"/>
    </row>
    <row r="221" spans="2:6" x14ac:dyDescent="0.25">
      <c r="F221" s="106"/>
    </row>
    <row r="222" spans="2:6" x14ac:dyDescent="0.25">
      <c r="F222" s="106"/>
    </row>
    <row r="223" spans="2:6" x14ac:dyDescent="0.25">
      <c r="F223" s="106"/>
    </row>
    <row r="224" spans="2:6" x14ac:dyDescent="0.25">
      <c r="F224" s="106"/>
    </row>
    <row r="225" spans="6:6" x14ac:dyDescent="0.25">
      <c r="F225" s="106"/>
    </row>
    <row r="226" spans="6:6" x14ac:dyDescent="0.25">
      <c r="F226" s="106"/>
    </row>
    <row r="227" spans="6:6" x14ac:dyDescent="0.25">
      <c r="F227" s="106"/>
    </row>
    <row r="228" spans="6:6" x14ac:dyDescent="0.25">
      <c r="F228" s="106"/>
    </row>
    <row r="229" spans="6:6" x14ac:dyDescent="0.25">
      <c r="F229" s="106"/>
    </row>
    <row r="230" spans="6:6" x14ac:dyDescent="0.25">
      <c r="F230" s="106"/>
    </row>
    <row r="231" spans="6:6" x14ac:dyDescent="0.25">
      <c r="F231" s="106"/>
    </row>
    <row r="232" spans="6:6" x14ac:dyDescent="0.25">
      <c r="F232" s="106"/>
    </row>
    <row r="233" spans="6:6" x14ac:dyDescent="0.25">
      <c r="F233" s="106"/>
    </row>
    <row r="234" spans="6:6" x14ac:dyDescent="0.25">
      <c r="F234" s="106"/>
    </row>
    <row r="235" spans="6:6" x14ac:dyDescent="0.25">
      <c r="F235" s="106"/>
    </row>
    <row r="236" spans="6:6" x14ac:dyDescent="0.25">
      <c r="F236" s="106"/>
    </row>
    <row r="237" spans="6:6" x14ac:dyDescent="0.25">
      <c r="F237" s="106"/>
    </row>
    <row r="238" spans="6:6" x14ac:dyDescent="0.25">
      <c r="F238" s="106"/>
    </row>
    <row r="239" spans="6:6" x14ac:dyDescent="0.25">
      <c r="F239" s="106"/>
    </row>
    <row r="240" spans="6:6" x14ac:dyDescent="0.25">
      <c r="F240" s="106"/>
    </row>
    <row r="241" spans="6:6" x14ac:dyDescent="0.25">
      <c r="F241" s="106"/>
    </row>
    <row r="242" spans="6:6" x14ac:dyDescent="0.25">
      <c r="F242" s="106"/>
    </row>
  </sheetData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9AB9CE-C6F9-40C4-B1F1-99F46E0D72AF}">
  <sheetPr codeName="Sheet1"/>
  <dimension ref="A1:EC2299"/>
  <sheetViews>
    <sheetView topLeftCell="A2053" zoomScaleNormal="100" workbookViewId="0">
      <selection activeCell="H2057" sqref="H2057"/>
    </sheetView>
  </sheetViews>
  <sheetFormatPr defaultRowHeight="12.75" x14ac:dyDescent="0.2"/>
  <cols>
    <col min="1" max="2" width="9.140625" style="17"/>
    <col min="3" max="3" width="10.7109375" style="17" bestFit="1" customWidth="1"/>
    <col min="4" max="6" width="9.42578125" style="17" bestFit="1" customWidth="1"/>
    <col min="7" max="7" width="12.85546875" style="17" bestFit="1" customWidth="1"/>
    <col min="8" max="8" width="10.28515625" style="17" bestFit="1" customWidth="1"/>
    <col min="9" max="9" width="12" style="17" bestFit="1" customWidth="1"/>
    <col min="10" max="10" width="14.85546875" style="17" customWidth="1"/>
    <col min="11" max="11" width="11.85546875" style="17" customWidth="1"/>
    <col min="12" max="12" width="11.28515625" style="17" customWidth="1"/>
    <col min="13" max="13" width="9.42578125" style="17" bestFit="1" customWidth="1"/>
    <col min="14" max="14" width="10.85546875" style="17" customWidth="1"/>
    <col min="15" max="16" width="10.7109375" style="17" customWidth="1"/>
    <col min="17" max="17" width="13.42578125" style="17" customWidth="1"/>
    <col min="18" max="18" width="16.28515625" style="17" customWidth="1"/>
    <col min="19" max="19" width="17.42578125" style="17" bestFit="1" customWidth="1"/>
    <col min="20" max="20" width="12" style="17" bestFit="1" customWidth="1"/>
    <col min="21" max="21" width="10.7109375" style="17" bestFit="1" customWidth="1"/>
    <col min="22" max="22" width="15.140625" style="17" customWidth="1"/>
    <col min="23" max="23" width="11.42578125" style="17" bestFit="1" customWidth="1"/>
    <col min="24" max="24" width="16.7109375" style="17" bestFit="1" customWidth="1"/>
    <col min="25" max="25" width="13.5703125" style="17" bestFit="1" customWidth="1"/>
    <col min="26" max="27" width="9.42578125" style="17" bestFit="1" customWidth="1"/>
    <col min="28" max="28" width="13.140625" style="17" bestFit="1" customWidth="1"/>
    <col min="29" max="29" width="10.42578125" style="17" bestFit="1" customWidth="1"/>
    <col min="30" max="31" width="9.140625" style="17"/>
    <col min="32" max="32" width="11.42578125" style="17" bestFit="1" customWidth="1"/>
    <col min="33" max="33" width="24.7109375" style="17" bestFit="1" customWidth="1"/>
    <col min="34" max="35" width="9.42578125" style="17" bestFit="1" customWidth="1"/>
    <col min="36" max="36" width="11.7109375" style="17" bestFit="1" customWidth="1"/>
    <col min="37" max="37" width="14.28515625" style="17" bestFit="1" customWidth="1"/>
    <col min="38" max="38" width="10.28515625" style="17" bestFit="1" customWidth="1"/>
    <col min="39" max="39" width="17.28515625" style="17" bestFit="1" customWidth="1"/>
    <col min="40" max="42" width="9.140625" style="17"/>
    <col min="43" max="43" width="10.140625" style="17" bestFit="1" customWidth="1"/>
    <col min="44" max="47" width="6" style="17" bestFit="1" customWidth="1"/>
    <col min="48" max="48" width="13.85546875" style="17" bestFit="1" customWidth="1"/>
    <col min="49" max="49" width="24.5703125" style="17" bestFit="1" customWidth="1"/>
    <col min="50" max="50" width="15.42578125" style="17" bestFit="1" customWidth="1"/>
    <col min="51" max="53" width="9.140625" style="17"/>
    <col min="54" max="54" width="10.140625" style="17" bestFit="1" customWidth="1"/>
    <col min="55" max="58" width="9.140625" style="17"/>
    <col min="59" max="59" width="11.7109375" style="17" bestFit="1" customWidth="1"/>
    <col min="60" max="60" width="9.140625" style="17"/>
    <col min="61" max="61" width="14.7109375" style="17" bestFit="1" customWidth="1"/>
    <col min="62" max="64" width="9.140625" style="17"/>
    <col min="65" max="65" width="10.140625" style="17" bestFit="1" customWidth="1"/>
    <col min="66" max="69" width="9.140625" style="17"/>
    <col min="70" max="70" width="12.42578125" style="17" bestFit="1" customWidth="1"/>
    <col min="71" max="73" width="9.140625" style="17"/>
    <col min="74" max="74" width="10.140625" style="17" bestFit="1" customWidth="1"/>
    <col min="75" max="78" width="9.140625" style="17"/>
    <col min="79" max="79" width="12.7109375" style="17" bestFit="1" customWidth="1"/>
    <col min="80" max="80" width="9.140625" style="17"/>
    <col min="81" max="81" width="14.7109375" style="17" bestFit="1" customWidth="1"/>
    <col min="82" max="84" width="9.140625" style="17"/>
    <col min="85" max="85" width="10.7109375" style="17" bestFit="1" customWidth="1"/>
    <col min="86" max="91" width="9.140625" style="17"/>
    <col min="92" max="92" width="9.42578125" style="17" bestFit="1" customWidth="1"/>
    <col min="93" max="93" width="9.42578125" style="17" customWidth="1"/>
    <col min="94" max="94" width="10.140625" style="17" bestFit="1" customWidth="1"/>
    <col min="95" max="95" width="5.85546875" style="17" bestFit="1" customWidth="1"/>
    <col min="96" max="97" width="6.5703125" style="17" bestFit="1" customWidth="1"/>
    <col min="98" max="98" width="5.85546875" style="17" bestFit="1" customWidth="1"/>
    <col min="99" max="99" width="12.7109375" style="17" bestFit="1" customWidth="1"/>
    <col min="100" max="100" width="14.28515625" style="17" customWidth="1"/>
    <col min="101" max="101" width="15.42578125" style="17" bestFit="1" customWidth="1"/>
    <col min="102" max="104" width="9.140625" style="17"/>
    <col min="105" max="105" width="10.7109375" style="17" bestFit="1" customWidth="1"/>
    <col min="106" max="109" width="9.140625" style="17"/>
    <col min="110" max="110" width="12" style="17" bestFit="1" customWidth="1"/>
    <col min="111" max="113" width="9.140625" style="17"/>
    <col min="114" max="114" width="10.140625" style="17" bestFit="1" customWidth="1"/>
    <col min="115" max="118" width="9.140625" style="17"/>
    <col min="119" max="119" width="10.140625" style="17" bestFit="1" customWidth="1"/>
    <col min="120" max="120" width="9.140625" style="15"/>
    <col min="121" max="121" width="12.42578125" style="17" bestFit="1" customWidth="1"/>
    <col min="122" max="128" width="9.140625" style="17"/>
    <col min="129" max="129" width="9.140625" style="15"/>
    <col min="130" max="16384" width="9.140625" style="17"/>
  </cols>
  <sheetData>
    <row r="1" spans="1:129" s="8" customFormat="1" ht="14.25" hidden="1" x14ac:dyDescent="0.2">
      <c r="I1" s="13"/>
      <c r="T1" s="13"/>
      <c r="AC1" s="13"/>
      <c r="AN1" s="13"/>
      <c r="AY1" s="13"/>
      <c r="BJ1" s="13"/>
      <c r="BS1" s="13"/>
      <c r="CD1" s="13"/>
      <c r="CM1" s="13"/>
      <c r="CX1" s="13"/>
      <c r="DG1" s="13"/>
      <c r="DP1" s="13"/>
      <c r="DY1" s="13"/>
    </row>
    <row r="2" spans="1:129" s="13" customFormat="1" ht="14.25" hidden="1" customHeight="1" x14ac:dyDescent="0.2">
      <c r="A2" s="121" t="s">
        <v>8</v>
      </c>
      <c r="B2" s="129"/>
      <c r="C2" s="129"/>
      <c r="D2" s="129"/>
      <c r="E2" s="129"/>
      <c r="F2" s="129"/>
      <c r="G2" s="129"/>
      <c r="H2" s="129"/>
      <c r="J2" s="121" t="s">
        <v>1027</v>
      </c>
      <c r="K2" s="121"/>
      <c r="L2" s="121"/>
      <c r="M2" s="121"/>
      <c r="N2" s="121"/>
      <c r="O2" s="121"/>
      <c r="P2" s="121"/>
      <c r="Q2" s="121"/>
      <c r="R2" s="121"/>
      <c r="S2" s="121"/>
      <c r="U2" s="121" t="s">
        <v>1031</v>
      </c>
      <c r="V2" s="121"/>
      <c r="W2" s="121"/>
      <c r="X2" s="121"/>
      <c r="Y2" s="121"/>
      <c r="Z2" s="121"/>
      <c r="AA2" s="121"/>
      <c r="AB2" s="121"/>
      <c r="AD2" s="121" t="s">
        <v>1034</v>
      </c>
      <c r="AE2" s="121"/>
      <c r="AF2" s="121"/>
      <c r="AG2" s="121"/>
      <c r="AH2" s="121"/>
      <c r="AI2" s="121"/>
      <c r="AJ2" s="121"/>
      <c r="AK2" s="121"/>
      <c r="AL2" s="121"/>
      <c r="AM2" s="121"/>
      <c r="AO2" s="121" t="s">
        <v>1036</v>
      </c>
      <c r="AP2" s="121"/>
      <c r="AQ2" s="121"/>
      <c r="AR2" s="121"/>
      <c r="AS2" s="121"/>
      <c r="AT2" s="121"/>
      <c r="AU2" s="121"/>
      <c r="AV2" s="121"/>
      <c r="AW2" s="121"/>
      <c r="AX2" s="121"/>
      <c r="AZ2" s="121" t="s">
        <v>1038</v>
      </c>
      <c r="BA2" s="121"/>
      <c r="BB2" s="121"/>
      <c r="BC2" s="121"/>
      <c r="BD2" s="121"/>
      <c r="BE2" s="121"/>
      <c r="BF2" s="121"/>
      <c r="BG2" s="121"/>
      <c r="BH2" s="121"/>
      <c r="BI2" s="121"/>
      <c r="BK2" s="121" t="s">
        <v>1040</v>
      </c>
      <c r="BL2" s="121"/>
      <c r="BM2" s="121"/>
      <c r="BN2" s="121"/>
      <c r="BO2" s="121"/>
      <c r="BP2" s="121"/>
      <c r="BQ2" s="121"/>
      <c r="BR2" s="121"/>
      <c r="BT2" s="121" t="s">
        <v>1042</v>
      </c>
      <c r="BU2" s="121"/>
      <c r="BV2" s="121"/>
      <c r="BW2" s="121"/>
      <c r="BX2" s="121"/>
      <c r="BY2" s="121"/>
      <c r="BZ2" s="121"/>
      <c r="CA2" s="121"/>
      <c r="CB2" s="121"/>
      <c r="CC2" s="121"/>
      <c r="CE2" s="121" t="s">
        <v>1044</v>
      </c>
      <c r="CF2" s="121"/>
      <c r="CG2" s="121"/>
      <c r="CH2" s="121"/>
      <c r="CI2" s="121"/>
      <c r="CJ2" s="121"/>
      <c r="CK2" s="121"/>
      <c r="CL2" s="121"/>
      <c r="CN2" s="121" t="s">
        <v>1046</v>
      </c>
      <c r="CO2" s="121"/>
      <c r="CP2" s="121"/>
      <c r="CQ2" s="121"/>
      <c r="CR2" s="121"/>
      <c r="CS2" s="121"/>
      <c r="CT2" s="121"/>
      <c r="CU2" s="121"/>
      <c r="CV2" s="121"/>
      <c r="CW2" s="121"/>
      <c r="CY2" s="121" t="s">
        <v>1048</v>
      </c>
      <c r="CZ2" s="121"/>
      <c r="DA2" s="121"/>
      <c r="DB2" s="121"/>
      <c r="DC2" s="121"/>
      <c r="DD2" s="121"/>
      <c r="DE2" s="121"/>
      <c r="DF2" s="121"/>
      <c r="DH2" s="121" t="s">
        <v>1072</v>
      </c>
      <c r="DI2" s="121"/>
      <c r="DJ2" s="121"/>
      <c r="DK2" s="121"/>
      <c r="DL2" s="121"/>
      <c r="DM2" s="121"/>
      <c r="DN2" s="121"/>
      <c r="DO2" s="121"/>
      <c r="DQ2" s="121" t="s">
        <v>1127</v>
      </c>
      <c r="DR2" s="121"/>
      <c r="DS2" s="121"/>
      <c r="DT2" s="121"/>
      <c r="DU2" s="121"/>
      <c r="DV2" s="121"/>
      <c r="DW2" s="121"/>
      <c r="DX2" s="121"/>
    </row>
    <row r="3" spans="1:129" s="13" customFormat="1" ht="14.25" hidden="1" customHeight="1" x14ac:dyDescent="0.2">
      <c r="A3" s="129"/>
      <c r="B3" s="129"/>
      <c r="C3" s="129"/>
      <c r="D3" s="129"/>
      <c r="E3" s="129"/>
      <c r="F3" s="129"/>
      <c r="G3" s="129"/>
      <c r="H3" s="129"/>
      <c r="J3" s="121"/>
      <c r="K3" s="121"/>
      <c r="L3" s="121"/>
      <c r="M3" s="121"/>
      <c r="N3" s="121"/>
      <c r="O3" s="121"/>
      <c r="P3" s="121"/>
      <c r="Q3" s="121"/>
      <c r="R3" s="121"/>
      <c r="S3" s="121"/>
      <c r="U3" s="121"/>
      <c r="V3" s="121"/>
      <c r="W3" s="121"/>
      <c r="X3" s="121"/>
      <c r="Y3" s="121"/>
      <c r="Z3" s="121"/>
      <c r="AA3" s="121"/>
      <c r="AB3" s="121"/>
      <c r="AD3" s="121"/>
      <c r="AE3" s="121"/>
      <c r="AF3" s="121"/>
      <c r="AG3" s="121"/>
      <c r="AH3" s="121"/>
      <c r="AI3" s="121"/>
      <c r="AJ3" s="121"/>
      <c r="AK3" s="121"/>
      <c r="AL3" s="121"/>
      <c r="AM3" s="121"/>
      <c r="AO3" s="121"/>
      <c r="AP3" s="121"/>
      <c r="AQ3" s="121"/>
      <c r="AR3" s="121"/>
      <c r="AS3" s="121"/>
      <c r="AT3" s="121"/>
      <c r="AU3" s="121"/>
      <c r="AV3" s="121"/>
      <c r="AW3" s="121"/>
      <c r="AX3" s="121"/>
      <c r="AZ3" s="121"/>
      <c r="BA3" s="121"/>
      <c r="BB3" s="121"/>
      <c r="BC3" s="121"/>
      <c r="BD3" s="121"/>
      <c r="BE3" s="121"/>
      <c r="BF3" s="121"/>
      <c r="BG3" s="121"/>
      <c r="BH3" s="121"/>
      <c r="BI3" s="121"/>
      <c r="BK3" s="121"/>
      <c r="BL3" s="121"/>
      <c r="BM3" s="121"/>
      <c r="BN3" s="121"/>
      <c r="BO3" s="121"/>
      <c r="BP3" s="121"/>
      <c r="BQ3" s="121"/>
      <c r="BR3" s="121"/>
      <c r="BT3" s="121"/>
      <c r="BU3" s="121"/>
      <c r="BV3" s="121"/>
      <c r="BW3" s="121"/>
      <c r="BX3" s="121"/>
      <c r="BY3" s="121"/>
      <c r="BZ3" s="121"/>
      <c r="CA3" s="121"/>
      <c r="CB3" s="121"/>
      <c r="CC3" s="121"/>
      <c r="CE3" s="121"/>
      <c r="CF3" s="121"/>
      <c r="CG3" s="121"/>
      <c r="CH3" s="121"/>
      <c r="CI3" s="121"/>
      <c r="CJ3" s="121"/>
      <c r="CK3" s="121"/>
      <c r="CL3" s="121"/>
      <c r="CN3" s="121"/>
      <c r="CO3" s="121"/>
      <c r="CP3" s="121"/>
      <c r="CQ3" s="121"/>
      <c r="CR3" s="121"/>
      <c r="CS3" s="121"/>
      <c r="CT3" s="121"/>
      <c r="CU3" s="121"/>
      <c r="CV3" s="121"/>
      <c r="CW3" s="121"/>
      <c r="CY3" s="121"/>
      <c r="CZ3" s="121"/>
      <c r="DA3" s="121"/>
      <c r="DB3" s="121"/>
      <c r="DC3" s="121"/>
      <c r="DD3" s="121"/>
      <c r="DE3" s="121"/>
      <c r="DF3" s="121"/>
      <c r="DH3" s="121"/>
      <c r="DI3" s="121"/>
      <c r="DJ3" s="121"/>
      <c r="DK3" s="121"/>
      <c r="DL3" s="121"/>
      <c r="DM3" s="121"/>
      <c r="DN3" s="121"/>
      <c r="DO3" s="121"/>
      <c r="DQ3" s="121"/>
      <c r="DR3" s="121"/>
      <c r="DS3" s="121"/>
      <c r="DT3" s="121"/>
      <c r="DU3" s="121"/>
      <c r="DV3" s="121"/>
      <c r="DW3" s="121"/>
      <c r="DX3" s="121"/>
    </row>
    <row r="4" spans="1:129" hidden="1" x14ac:dyDescent="0.2">
      <c r="I4" s="15"/>
      <c r="T4" s="15"/>
      <c r="AC4" s="15"/>
      <c r="AN4" s="15"/>
      <c r="AY4" s="15"/>
      <c r="BJ4" s="15"/>
      <c r="BS4" s="15"/>
      <c r="CD4" s="15"/>
      <c r="CM4" s="15"/>
      <c r="CX4" s="15"/>
      <c r="DG4" s="15"/>
    </row>
    <row r="5" spans="1:129" hidden="1" x14ac:dyDescent="0.2">
      <c r="I5" s="15"/>
      <c r="T5" s="15"/>
      <c r="AC5" s="15"/>
      <c r="AN5" s="15"/>
      <c r="AY5" s="15"/>
      <c r="BJ5" s="15"/>
      <c r="BS5" s="15"/>
      <c r="CD5" s="15"/>
      <c r="CM5" s="15"/>
      <c r="CX5" s="15"/>
      <c r="DG5" s="15"/>
    </row>
    <row r="6" spans="1:129" ht="15" hidden="1" x14ac:dyDescent="0.25">
      <c r="A6" s="18" t="s">
        <v>0</v>
      </c>
      <c r="B6" s="18" t="s">
        <v>1</v>
      </c>
      <c r="C6" s="18" t="s">
        <v>2</v>
      </c>
      <c r="D6" s="18" t="s">
        <v>3</v>
      </c>
      <c r="E6" s="18" t="s">
        <v>4</v>
      </c>
      <c r="F6" s="18" t="s">
        <v>5</v>
      </c>
      <c r="G6" s="18" t="s">
        <v>6</v>
      </c>
      <c r="H6" s="18" t="s">
        <v>7</v>
      </c>
      <c r="I6" s="15"/>
      <c r="J6" s="24" t="s">
        <v>0</v>
      </c>
      <c r="K6" s="24" t="s">
        <v>1</v>
      </c>
      <c r="L6" s="24" t="s">
        <v>2</v>
      </c>
      <c r="M6" s="24" t="s">
        <v>3</v>
      </c>
      <c r="N6" s="24" t="s">
        <v>4</v>
      </c>
      <c r="O6" s="24" t="s">
        <v>5</v>
      </c>
      <c r="P6" s="24" t="s">
        <v>6</v>
      </c>
      <c r="Q6" s="24" t="s">
        <v>7</v>
      </c>
      <c r="R6" s="24" t="s">
        <v>1029</v>
      </c>
      <c r="S6" s="24" t="s">
        <v>1030</v>
      </c>
      <c r="T6" s="15"/>
      <c r="U6" s="22" t="s">
        <v>0</v>
      </c>
      <c r="V6" s="22" t="s">
        <v>1</v>
      </c>
      <c r="W6" s="22" t="s">
        <v>2</v>
      </c>
      <c r="X6" s="22" t="s">
        <v>3</v>
      </c>
      <c r="Y6" s="22" t="s">
        <v>4</v>
      </c>
      <c r="Z6" s="22" t="s">
        <v>5</v>
      </c>
      <c r="AA6" s="22" t="s">
        <v>6</v>
      </c>
      <c r="AB6" s="22" t="s">
        <v>7</v>
      </c>
      <c r="AC6" s="15"/>
      <c r="AD6" s="22" t="s">
        <v>0</v>
      </c>
      <c r="AE6" s="22" t="s">
        <v>1</v>
      </c>
      <c r="AF6" s="22" t="s">
        <v>2</v>
      </c>
      <c r="AG6" s="22" t="s">
        <v>3</v>
      </c>
      <c r="AH6" s="22" t="s">
        <v>4</v>
      </c>
      <c r="AI6" s="22" t="s">
        <v>5</v>
      </c>
      <c r="AJ6" s="22" t="s">
        <v>6</v>
      </c>
      <c r="AK6" s="22" t="s">
        <v>7</v>
      </c>
      <c r="AL6" s="22" t="s">
        <v>1029</v>
      </c>
      <c r="AM6" s="22" t="s">
        <v>1030</v>
      </c>
      <c r="AN6" s="15"/>
      <c r="AO6" s="36" t="s">
        <v>0</v>
      </c>
      <c r="AP6" s="36" t="s">
        <v>1</v>
      </c>
      <c r="AQ6" s="36" t="s">
        <v>2</v>
      </c>
      <c r="AR6" s="36" t="s">
        <v>3</v>
      </c>
      <c r="AS6" s="36" t="s">
        <v>4</v>
      </c>
      <c r="AT6" s="36" t="s">
        <v>5</v>
      </c>
      <c r="AU6" s="36" t="s">
        <v>6</v>
      </c>
      <c r="AV6" s="36" t="s">
        <v>7</v>
      </c>
      <c r="AW6" s="36" t="s">
        <v>1029</v>
      </c>
      <c r="AX6" s="36" t="s">
        <v>1030</v>
      </c>
      <c r="AY6" s="15"/>
      <c r="AZ6" s="36" t="s">
        <v>0</v>
      </c>
      <c r="BA6" s="36" t="s">
        <v>1</v>
      </c>
      <c r="BB6" s="36" t="s">
        <v>2</v>
      </c>
      <c r="BC6" s="36" t="s">
        <v>3</v>
      </c>
      <c r="BD6" s="36" t="s">
        <v>4</v>
      </c>
      <c r="BE6" s="36" t="s">
        <v>5</v>
      </c>
      <c r="BF6" s="36" t="s">
        <v>6</v>
      </c>
      <c r="BG6" s="36" t="s">
        <v>7</v>
      </c>
      <c r="BH6" s="36" t="s">
        <v>1029</v>
      </c>
      <c r="BI6" s="36" t="s">
        <v>1030</v>
      </c>
      <c r="BJ6" s="15"/>
      <c r="BK6" s="36" t="s">
        <v>0</v>
      </c>
      <c r="BL6" s="36" t="s">
        <v>1</v>
      </c>
      <c r="BM6" s="36" t="s">
        <v>2</v>
      </c>
      <c r="BN6" s="36" t="s">
        <v>3</v>
      </c>
      <c r="BO6" s="36" t="s">
        <v>4</v>
      </c>
      <c r="BP6" s="36" t="s">
        <v>5</v>
      </c>
      <c r="BQ6" s="36" t="s">
        <v>6</v>
      </c>
      <c r="BR6" s="36" t="s">
        <v>7</v>
      </c>
      <c r="BS6" s="27"/>
      <c r="BT6" s="36" t="s">
        <v>0</v>
      </c>
      <c r="BU6" s="36" t="s">
        <v>1</v>
      </c>
      <c r="BV6" s="36" t="s">
        <v>2</v>
      </c>
      <c r="BW6" s="36" t="s">
        <v>3</v>
      </c>
      <c r="BX6" s="36" t="s">
        <v>4</v>
      </c>
      <c r="BY6" s="36" t="s">
        <v>5</v>
      </c>
      <c r="BZ6" s="36" t="s">
        <v>6</v>
      </c>
      <c r="CA6" s="36" t="s">
        <v>7</v>
      </c>
      <c r="CB6" s="36" t="s">
        <v>1029</v>
      </c>
      <c r="CC6" s="36" t="s">
        <v>1030</v>
      </c>
      <c r="CD6" s="15"/>
      <c r="CE6" s="2" t="s">
        <v>0</v>
      </c>
      <c r="CF6" s="2" t="s">
        <v>1</v>
      </c>
      <c r="CG6" s="2" t="s">
        <v>2</v>
      </c>
      <c r="CH6" s="2" t="s">
        <v>3</v>
      </c>
      <c r="CI6" s="2" t="s">
        <v>4</v>
      </c>
      <c r="CJ6" s="2" t="s">
        <v>5</v>
      </c>
      <c r="CK6" s="2" t="s">
        <v>6</v>
      </c>
      <c r="CL6" s="2" t="s">
        <v>7</v>
      </c>
      <c r="CM6" s="15"/>
      <c r="CN6" s="36" t="s">
        <v>0</v>
      </c>
      <c r="CO6" s="36" t="s">
        <v>1</v>
      </c>
      <c r="CP6" s="36" t="s">
        <v>2</v>
      </c>
      <c r="CQ6" s="36" t="s">
        <v>3</v>
      </c>
      <c r="CR6" s="36" t="s">
        <v>4</v>
      </c>
      <c r="CS6" s="36" t="s">
        <v>5</v>
      </c>
      <c r="CT6" s="36" t="s">
        <v>6</v>
      </c>
      <c r="CU6" s="36" t="s">
        <v>7</v>
      </c>
      <c r="CV6" s="36" t="s">
        <v>1029</v>
      </c>
      <c r="CW6" s="36" t="s">
        <v>1030</v>
      </c>
      <c r="CX6" s="15"/>
      <c r="CY6" s="2" t="s">
        <v>0</v>
      </c>
      <c r="CZ6" s="2" t="s">
        <v>1</v>
      </c>
      <c r="DA6" s="2" t="s">
        <v>2</v>
      </c>
      <c r="DB6" s="2" t="s">
        <v>3</v>
      </c>
      <c r="DC6" s="2" t="s">
        <v>4</v>
      </c>
      <c r="DD6" s="2" t="s">
        <v>5</v>
      </c>
      <c r="DE6" s="2" t="s">
        <v>6</v>
      </c>
      <c r="DF6" s="2" t="s">
        <v>7</v>
      </c>
      <c r="DG6" s="15"/>
      <c r="DH6" s="36" t="s">
        <v>0</v>
      </c>
      <c r="DI6" s="36" t="s">
        <v>1</v>
      </c>
      <c r="DJ6" s="36" t="s">
        <v>2</v>
      </c>
      <c r="DK6" s="36" t="s">
        <v>3</v>
      </c>
      <c r="DL6" s="36" t="s">
        <v>4</v>
      </c>
      <c r="DM6" s="36" t="s">
        <v>5</v>
      </c>
      <c r="DN6" s="36" t="s">
        <v>6</v>
      </c>
      <c r="DO6" s="36" t="s">
        <v>7</v>
      </c>
      <c r="DQ6" t="s">
        <v>2</v>
      </c>
      <c r="DR6" t="s">
        <v>1093</v>
      </c>
    </row>
    <row r="7" spans="1:129" ht="15" hidden="1" x14ac:dyDescent="0.25">
      <c r="A7" s="17" t="s">
        <v>8</v>
      </c>
      <c r="B7" s="17" t="s">
        <v>9</v>
      </c>
      <c r="C7" s="26" t="s">
        <v>10</v>
      </c>
      <c r="D7" s="21">
        <v>107</v>
      </c>
      <c r="E7" s="21">
        <v>107</v>
      </c>
      <c r="F7" s="21">
        <v>103</v>
      </c>
      <c r="G7" s="21">
        <v>103.7</v>
      </c>
      <c r="H7" s="21">
        <v>19516</v>
      </c>
      <c r="I7" s="15"/>
      <c r="J7" s="9" t="s">
        <v>1027</v>
      </c>
      <c r="K7" s="9" t="s">
        <v>1028</v>
      </c>
      <c r="L7" s="12" t="s">
        <v>10</v>
      </c>
      <c r="M7" s="10">
        <v>45.2</v>
      </c>
      <c r="N7" s="10">
        <v>45.29</v>
      </c>
      <c r="O7" s="10">
        <v>44.79</v>
      </c>
      <c r="P7" s="10">
        <v>44.99</v>
      </c>
      <c r="Q7" s="10">
        <v>9483379</v>
      </c>
      <c r="R7" s="10">
        <v>227911.27</v>
      </c>
      <c r="S7" s="10">
        <v>5065820556</v>
      </c>
      <c r="T7" s="15"/>
      <c r="U7" s="7" t="s">
        <v>1031</v>
      </c>
      <c r="V7" s="7" t="s">
        <v>1032</v>
      </c>
      <c r="W7" s="5" t="s">
        <v>10</v>
      </c>
      <c r="X7" s="11">
        <v>12.71</v>
      </c>
      <c r="Y7" s="11">
        <v>12.78</v>
      </c>
      <c r="Z7" s="11">
        <v>12.67</v>
      </c>
      <c r="AA7" s="11">
        <v>12.71</v>
      </c>
      <c r="AB7" s="11">
        <v>459197</v>
      </c>
      <c r="AC7" s="15"/>
      <c r="AD7" s="7" t="s">
        <v>1034</v>
      </c>
      <c r="AE7" s="7" t="s">
        <v>1035</v>
      </c>
      <c r="AF7" s="19">
        <v>45107</v>
      </c>
      <c r="AG7" s="17">
        <v>22.15</v>
      </c>
      <c r="AH7" s="17">
        <v>22.29</v>
      </c>
      <c r="AI7" s="17">
        <v>21.94</v>
      </c>
      <c r="AJ7" s="17">
        <v>22.18</v>
      </c>
      <c r="AK7" s="14">
        <v>7692909</v>
      </c>
      <c r="AL7" s="23">
        <v>68291.44</v>
      </c>
      <c r="AM7" s="14">
        <v>3078964918</v>
      </c>
      <c r="AN7" s="15"/>
      <c r="AO7" s="7" t="s">
        <v>1036</v>
      </c>
      <c r="AP7" s="7" t="s">
        <v>1037</v>
      </c>
      <c r="AQ7" s="5" t="s">
        <v>10</v>
      </c>
      <c r="AR7" s="11">
        <v>0.30499999999999999</v>
      </c>
      <c r="AS7" s="11">
        <v>0.31</v>
      </c>
      <c r="AT7" s="11">
        <v>0.29499999999999998</v>
      </c>
      <c r="AU7" s="11">
        <v>0.3</v>
      </c>
      <c r="AV7" s="11">
        <v>6106030</v>
      </c>
      <c r="AW7" s="11">
        <v>426.73</v>
      </c>
      <c r="AX7" s="11">
        <v>1422444707</v>
      </c>
      <c r="AY7" s="15"/>
      <c r="AZ7" s="7" t="s">
        <v>1038</v>
      </c>
      <c r="BA7" s="7" t="s">
        <v>1039</v>
      </c>
      <c r="BB7" s="5" t="s">
        <v>10</v>
      </c>
      <c r="BC7" s="11">
        <v>177.5</v>
      </c>
      <c r="BD7" s="11">
        <v>178.05</v>
      </c>
      <c r="BE7" s="11">
        <v>175.745</v>
      </c>
      <c r="BF7" s="11">
        <v>177.62</v>
      </c>
      <c r="BG7" s="11">
        <v>771811</v>
      </c>
      <c r="BH7" s="11">
        <v>68646</v>
      </c>
      <c r="BI7" s="11">
        <v>386476754</v>
      </c>
      <c r="BJ7" s="15"/>
      <c r="BK7" t="s">
        <v>1040</v>
      </c>
      <c r="BL7" t="s">
        <v>1041</v>
      </c>
      <c r="BM7" s="3" t="s">
        <v>10</v>
      </c>
      <c r="BN7" s="4">
        <v>35.04</v>
      </c>
      <c r="BO7" s="4">
        <v>35.1</v>
      </c>
      <c r="BP7" s="4">
        <v>34.950000000000003</v>
      </c>
      <c r="BQ7" s="4">
        <v>35.049999999999997</v>
      </c>
      <c r="BR7" s="4">
        <v>145937</v>
      </c>
      <c r="BS7" s="15"/>
      <c r="BT7" s="7" t="s">
        <v>1042</v>
      </c>
      <c r="BU7" s="7" t="s">
        <v>1043</v>
      </c>
      <c r="BV7" s="5" t="s">
        <v>10</v>
      </c>
      <c r="BW7" s="11">
        <v>1.54</v>
      </c>
      <c r="BX7" s="11">
        <v>1.56</v>
      </c>
      <c r="BY7" s="11">
        <v>1.52</v>
      </c>
      <c r="BZ7" s="11">
        <v>1.5449999999999999</v>
      </c>
      <c r="CA7" s="11">
        <v>1225647</v>
      </c>
      <c r="CB7" s="11">
        <v>1066.4100000000001</v>
      </c>
      <c r="CC7" s="11">
        <v>690232751</v>
      </c>
      <c r="CD7" s="15"/>
      <c r="CE7" t="s">
        <v>1044</v>
      </c>
      <c r="CF7" t="s">
        <v>1045</v>
      </c>
      <c r="CG7" s="3" t="s">
        <v>10</v>
      </c>
      <c r="CH7" s="4">
        <v>58.13</v>
      </c>
      <c r="CI7" s="4">
        <v>58.2</v>
      </c>
      <c r="CJ7" s="4">
        <v>58.02</v>
      </c>
      <c r="CK7" s="4">
        <v>58.16</v>
      </c>
      <c r="CL7" s="4">
        <v>30854</v>
      </c>
      <c r="CM7" s="15"/>
      <c r="CN7" s="7" t="s">
        <v>1046</v>
      </c>
      <c r="CO7" s="7" t="s">
        <v>1047</v>
      </c>
      <c r="CP7" s="5" t="s">
        <v>10</v>
      </c>
      <c r="CQ7" s="11">
        <v>34.32</v>
      </c>
      <c r="CR7" s="11">
        <v>34.630000000000003</v>
      </c>
      <c r="CS7" s="11">
        <v>34.25</v>
      </c>
      <c r="CT7" s="11">
        <v>34.44</v>
      </c>
      <c r="CU7" s="11">
        <v>5382585</v>
      </c>
      <c r="CV7" s="11">
        <v>65392.94</v>
      </c>
      <c r="CW7" s="11">
        <v>1898749771</v>
      </c>
      <c r="CX7" s="15"/>
      <c r="CY7" t="s">
        <v>1048</v>
      </c>
      <c r="CZ7" t="s">
        <v>1049</v>
      </c>
      <c r="DA7" s="3" t="s">
        <v>10</v>
      </c>
      <c r="DB7" s="4">
        <v>7.58</v>
      </c>
      <c r="DC7" s="4">
        <v>7.58</v>
      </c>
      <c r="DD7" s="4">
        <v>7.52</v>
      </c>
      <c r="DE7" s="4">
        <v>7.54</v>
      </c>
      <c r="DF7" s="4">
        <v>108222</v>
      </c>
      <c r="DG7" s="15"/>
      <c r="DH7" s="7" t="s">
        <v>1072</v>
      </c>
      <c r="DI7" s="7" t="s">
        <v>1073</v>
      </c>
      <c r="DJ7" s="5" t="s">
        <v>10</v>
      </c>
      <c r="DK7" s="11">
        <v>120.48</v>
      </c>
      <c r="DL7" s="11">
        <v>120.62</v>
      </c>
      <c r="DM7" s="11">
        <v>119.87</v>
      </c>
      <c r="DN7" s="11">
        <v>120.53</v>
      </c>
      <c r="DO7" s="11">
        <v>68806</v>
      </c>
      <c r="DQ7" s="6">
        <v>45107</v>
      </c>
      <c r="DR7" s="62">
        <v>4.002E-2</v>
      </c>
    </row>
    <row r="8" spans="1:129" ht="15" hidden="1" x14ac:dyDescent="0.25">
      <c r="A8" s="17" t="s">
        <v>8</v>
      </c>
      <c r="B8" s="17" t="s">
        <v>9</v>
      </c>
      <c r="C8" s="26" t="s">
        <v>11</v>
      </c>
      <c r="D8" s="21">
        <v>106.32</v>
      </c>
      <c r="E8" s="21">
        <v>107.45</v>
      </c>
      <c r="F8" s="21">
        <v>106.32</v>
      </c>
      <c r="G8" s="21">
        <v>107.44</v>
      </c>
      <c r="H8" s="21">
        <v>10783</v>
      </c>
      <c r="I8" s="15"/>
      <c r="J8" s="9" t="s">
        <v>1027</v>
      </c>
      <c r="K8" s="9" t="s">
        <v>1028</v>
      </c>
      <c r="L8" s="12" t="s">
        <v>11</v>
      </c>
      <c r="M8" s="10">
        <v>45.17</v>
      </c>
      <c r="N8" s="10">
        <v>45.49</v>
      </c>
      <c r="O8" s="10">
        <v>44.95</v>
      </c>
      <c r="P8" s="10">
        <v>44.95</v>
      </c>
      <c r="Q8" s="10">
        <v>7507656</v>
      </c>
      <c r="R8" s="10">
        <v>227708.63</v>
      </c>
      <c r="S8" s="10">
        <v>5065820556</v>
      </c>
      <c r="T8" s="15"/>
      <c r="U8" s="7" t="s">
        <v>1031</v>
      </c>
      <c r="V8" s="7" t="s">
        <v>1032</v>
      </c>
      <c r="W8" s="5" t="s">
        <v>11</v>
      </c>
      <c r="X8" s="11">
        <v>12.7</v>
      </c>
      <c r="Y8" s="11">
        <v>12.78</v>
      </c>
      <c r="Z8" s="11">
        <v>12.69</v>
      </c>
      <c r="AA8" s="11">
        <v>12.7</v>
      </c>
      <c r="AB8" s="11">
        <v>874696</v>
      </c>
      <c r="AC8" s="15"/>
      <c r="AD8" s="7" t="s">
        <v>1034</v>
      </c>
      <c r="AE8" s="7" t="s">
        <v>1035</v>
      </c>
      <c r="AF8" s="19">
        <v>45106</v>
      </c>
      <c r="AG8" s="17">
        <v>21.86</v>
      </c>
      <c r="AH8" s="17">
        <v>22.16</v>
      </c>
      <c r="AI8" s="17">
        <v>21.8</v>
      </c>
      <c r="AJ8" s="17">
        <v>22.11</v>
      </c>
      <c r="AK8" s="14">
        <v>6045125</v>
      </c>
      <c r="AL8" s="23">
        <v>68075.91</v>
      </c>
      <c r="AM8" s="14">
        <v>3078964918</v>
      </c>
      <c r="AN8" s="15"/>
      <c r="AO8" s="7" t="s">
        <v>1036</v>
      </c>
      <c r="AP8" s="7" t="s">
        <v>1037</v>
      </c>
      <c r="AQ8" s="5" t="s">
        <v>11</v>
      </c>
      <c r="AR8" s="11">
        <v>0.30499999999999999</v>
      </c>
      <c r="AS8" s="11">
        <v>0.31</v>
      </c>
      <c r="AT8" s="11">
        <v>0.3</v>
      </c>
      <c r="AU8" s="11">
        <v>0.30499999999999999</v>
      </c>
      <c r="AV8" s="11">
        <v>10086120</v>
      </c>
      <c r="AW8" s="11">
        <v>433.85</v>
      </c>
      <c r="AX8" s="11">
        <v>1422444707</v>
      </c>
      <c r="AY8" s="15"/>
      <c r="AZ8" s="7" t="s">
        <v>1038</v>
      </c>
      <c r="BA8" s="7" t="s">
        <v>1039</v>
      </c>
      <c r="BB8" s="5" t="s">
        <v>11</v>
      </c>
      <c r="BC8" s="11">
        <v>175.81</v>
      </c>
      <c r="BD8" s="11">
        <v>177.85</v>
      </c>
      <c r="BE8" s="11">
        <v>175.2</v>
      </c>
      <c r="BF8" s="11">
        <v>176.27</v>
      </c>
      <c r="BG8" s="11">
        <v>490598</v>
      </c>
      <c r="BH8" s="11">
        <v>68124.259999999995</v>
      </c>
      <c r="BI8" s="11">
        <v>386476754</v>
      </c>
      <c r="BJ8" s="15"/>
      <c r="BK8" t="s">
        <v>1040</v>
      </c>
      <c r="BL8" t="s">
        <v>1041</v>
      </c>
      <c r="BM8" s="3" t="s">
        <v>11</v>
      </c>
      <c r="BN8" s="4">
        <v>34.94</v>
      </c>
      <c r="BO8" s="4">
        <v>35.26</v>
      </c>
      <c r="BP8" s="4">
        <v>34.94</v>
      </c>
      <c r="BQ8" s="4">
        <v>35.090000000000003</v>
      </c>
      <c r="BR8" s="4">
        <v>133030</v>
      </c>
      <c r="BS8" s="15"/>
      <c r="BT8" s="7" t="s">
        <v>1042</v>
      </c>
      <c r="BU8" s="7" t="s">
        <v>1043</v>
      </c>
      <c r="BV8" s="5" t="s">
        <v>11</v>
      </c>
      <c r="BW8" s="11">
        <v>1.51</v>
      </c>
      <c r="BX8" s="11">
        <v>1.5649999999999999</v>
      </c>
      <c r="BY8" s="11">
        <v>1.47</v>
      </c>
      <c r="BZ8" s="11">
        <v>1.55</v>
      </c>
      <c r="CA8" s="11">
        <v>2340973</v>
      </c>
      <c r="CB8" s="11">
        <v>1069.8599999999999</v>
      </c>
      <c r="CC8" s="11">
        <v>690232751</v>
      </c>
      <c r="CD8" s="15"/>
      <c r="CE8" t="s">
        <v>1044</v>
      </c>
      <c r="CF8" t="s">
        <v>1045</v>
      </c>
      <c r="CG8" s="3" t="s">
        <v>11</v>
      </c>
      <c r="CH8" s="4">
        <v>58</v>
      </c>
      <c r="CI8" s="4">
        <v>58.34</v>
      </c>
      <c r="CJ8" s="4">
        <v>58</v>
      </c>
      <c r="CK8" s="4">
        <v>58.14</v>
      </c>
      <c r="CL8" s="4">
        <v>35638</v>
      </c>
      <c r="CM8" s="15"/>
      <c r="CN8" s="7" t="s">
        <v>1046</v>
      </c>
      <c r="CO8" s="7" t="s">
        <v>1047</v>
      </c>
      <c r="CP8" s="5" t="s">
        <v>11</v>
      </c>
      <c r="CQ8" s="11">
        <v>34.6</v>
      </c>
      <c r="CR8" s="11">
        <v>34.6</v>
      </c>
      <c r="CS8" s="11">
        <v>34.18</v>
      </c>
      <c r="CT8" s="11">
        <v>34.270000000000003</v>
      </c>
      <c r="CU8" s="11">
        <v>2326954</v>
      </c>
      <c r="CV8" s="11">
        <v>65070.15</v>
      </c>
      <c r="CW8" s="11">
        <v>1898749771</v>
      </c>
      <c r="CX8" s="15"/>
      <c r="CY8" t="s">
        <v>1048</v>
      </c>
      <c r="CZ8" t="s">
        <v>1049</v>
      </c>
      <c r="DA8" s="3" t="s">
        <v>11</v>
      </c>
      <c r="DB8" s="4">
        <v>7.43</v>
      </c>
      <c r="DC8" s="4">
        <v>7.57</v>
      </c>
      <c r="DD8" s="4">
        <v>7.43</v>
      </c>
      <c r="DE8" s="4">
        <v>7.55</v>
      </c>
      <c r="DF8" s="4">
        <v>34714</v>
      </c>
      <c r="DG8" s="15"/>
      <c r="DH8" s="7" t="s">
        <v>1072</v>
      </c>
      <c r="DI8" s="7" t="s">
        <v>1073</v>
      </c>
      <c r="DJ8" s="5" t="s">
        <v>11</v>
      </c>
      <c r="DK8" s="11">
        <v>120.35</v>
      </c>
      <c r="DL8" s="11">
        <v>120.9</v>
      </c>
      <c r="DM8" s="11">
        <v>120.22</v>
      </c>
      <c r="DN8" s="11">
        <v>120.42</v>
      </c>
      <c r="DO8" s="11">
        <v>380212</v>
      </c>
      <c r="DQ8" s="6">
        <v>45106</v>
      </c>
      <c r="DR8" s="62">
        <v>3.9129999999999998E-2</v>
      </c>
    </row>
    <row r="9" spans="1:129" ht="15" hidden="1" x14ac:dyDescent="0.25">
      <c r="A9" s="17" t="s">
        <v>8</v>
      </c>
      <c r="B9" s="17" t="s">
        <v>9</v>
      </c>
      <c r="C9" s="26" t="s">
        <v>12</v>
      </c>
      <c r="D9" s="21">
        <v>104.5</v>
      </c>
      <c r="E9" s="21">
        <v>105.99</v>
      </c>
      <c r="F9" s="21">
        <v>104.26</v>
      </c>
      <c r="G9" s="21">
        <v>105.52</v>
      </c>
      <c r="H9" s="21">
        <v>8015</v>
      </c>
      <c r="I9" s="15"/>
      <c r="J9" s="9" t="s">
        <v>1027</v>
      </c>
      <c r="K9" s="9" t="s">
        <v>1028</v>
      </c>
      <c r="L9" s="12" t="s">
        <v>12</v>
      </c>
      <c r="M9" s="10">
        <v>45.1</v>
      </c>
      <c r="N9" s="10">
        <v>45.75</v>
      </c>
      <c r="O9" s="10">
        <v>45.03</v>
      </c>
      <c r="P9" s="10">
        <v>45.42</v>
      </c>
      <c r="Q9" s="10">
        <v>10778542</v>
      </c>
      <c r="R9" s="10">
        <v>230089.57</v>
      </c>
      <c r="S9" s="10">
        <v>5065820556</v>
      </c>
      <c r="T9" s="15"/>
      <c r="U9" s="7" t="s">
        <v>1031</v>
      </c>
      <c r="V9" s="7" t="s">
        <v>1032</v>
      </c>
      <c r="W9" s="5" t="s">
        <v>12</v>
      </c>
      <c r="X9" s="11">
        <v>12.53</v>
      </c>
      <c r="Y9" s="11">
        <v>12.67</v>
      </c>
      <c r="Z9" s="11">
        <v>12.52</v>
      </c>
      <c r="AA9" s="11">
        <v>12.65</v>
      </c>
      <c r="AB9" s="11">
        <v>248730</v>
      </c>
      <c r="AC9" s="15"/>
      <c r="AD9" s="7" t="s">
        <v>1034</v>
      </c>
      <c r="AE9" s="7" t="s">
        <v>1035</v>
      </c>
      <c r="AF9" s="19">
        <v>45105</v>
      </c>
      <c r="AG9" s="17">
        <v>22.1</v>
      </c>
      <c r="AH9" s="17">
        <v>22.19</v>
      </c>
      <c r="AI9" s="17">
        <v>21.86</v>
      </c>
      <c r="AJ9" s="17">
        <v>22.01</v>
      </c>
      <c r="AK9" s="14">
        <v>3573968</v>
      </c>
      <c r="AL9" s="23">
        <v>67768.02</v>
      </c>
      <c r="AM9" s="14">
        <v>3078964918</v>
      </c>
      <c r="AN9" s="15"/>
      <c r="AO9" s="7" t="s">
        <v>1036</v>
      </c>
      <c r="AP9" s="7" t="s">
        <v>1037</v>
      </c>
      <c r="AQ9" s="5" t="s">
        <v>12</v>
      </c>
      <c r="AR9" s="11">
        <v>0.28999999999999998</v>
      </c>
      <c r="AS9" s="11">
        <v>0.31</v>
      </c>
      <c r="AT9" s="11">
        <v>0.28999999999999998</v>
      </c>
      <c r="AU9" s="11">
        <v>0.30499999999999999</v>
      </c>
      <c r="AV9" s="11">
        <v>16216966</v>
      </c>
      <c r="AW9" s="11">
        <v>433.85</v>
      </c>
      <c r="AX9" s="11">
        <v>1422444707</v>
      </c>
      <c r="AY9" s="15"/>
      <c r="AZ9" s="7" t="s">
        <v>1038</v>
      </c>
      <c r="BA9" s="7" t="s">
        <v>1039</v>
      </c>
      <c r="BB9" s="5" t="s">
        <v>12</v>
      </c>
      <c r="BC9" s="11">
        <v>175.32</v>
      </c>
      <c r="BD9" s="11">
        <v>176.41</v>
      </c>
      <c r="BE9" s="11">
        <v>174.66</v>
      </c>
      <c r="BF9" s="11">
        <v>174.97</v>
      </c>
      <c r="BG9" s="11">
        <v>657232</v>
      </c>
      <c r="BH9" s="11">
        <v>67621.84</v>
      </c>
      <c r="BI9" s="11">
        <v>386476754</v>
      </c>
      <c r="BJ9" s="15"/>
      <c r="BK9" t="s">
        <v>1040</v>
      </c>
      <c r="BL9" t="s">
        <v>1041</v>
      </c>
      <c r="BM9" s="3" t="s">
        <v>12</v>
      </c>
      <c r="BN9" s="4">
        <v>34.51</v>
      </c>
      <c r="BO9" s="4">
        <v>34.799999999999997</v>
      </c>
      <c r="BP9" s="4">
        <v>34.5</v>
      </c>
      <c r="BQ9" s="4">
        <v>34.74</v>
      </c>
      <c r="BR9" s="4">
        <v>252371</v>
      </c>
      <c r="BS9" s="15"/>
      <c r="BT9" s="7" t="s">
        <v>1042</v>
      </c>
      <c r="BU9" s="7" t="s">
        <v>1043</v>
      </c>
      <c r="BV9" s="5" t="s">
        <v>12</v>
      </c>
      <c r="BW9" s="11">
        <v>1.42</v>
      </c>
      <c r="BX9" s="11">
        <v>1.51</v>
      </c>
      <c r="BY9" s="11">
        <v>1.41</v>
      </c>
      <c r="BZ9" s="11">
        <v>1.51</v>
      </c>
      <c r="CA9" s="11">
        <v>2071379</v>
      </c>
      <c r="CB9" s="11">
        <v>1042.25</v>
      </c>
      <c r="CC9" s="11">
        <v>690232751</v>
      </c>
      <c r="CD9" s="15"/>
      <c r="CE9" t="s">
        <v>1044</v>
      </c>
      <c r="CF9" t="s">
        <v>1045</v>
      </c>
      <c r="CG9" s="3" t="s">
        <v>12</v>
      </c>
      <c r="CH9" s="4">
        <v>57.5</v>
      </c>
      <c r="CI9" s="4">
        <v>58</v>
      </c>
      <c r="CJ9" s="4">
        <v>57.5</v>
      </c>
      <c r="CK9" s="4">
        <v>57.99</v>
      </c>
      <c r="CL9" s="4">
        <v>39387</v>
      </c>
      <c r="CM9" s="15"/>
      <c r="CN9" s="7" t="s">
        <v>1046</v>
      </c>
      <c r="CO9" s="7" t="s">
        <v>1047</v>
      </c>
      <c r="CP9" s="5" t="s">
        <v>12</v>
      </c>
      <c r="CQ9" s="11">
        <v>33.840000000000003</v>
      </c>
      <c r="CR9" s="11">
        <v>34.5</v>
      </c>
      <c r="CS9" s="11">
        <v>33.82</v>
      </c>
      <c r="CT9" s="11">
        <v>34.33</v>
      </c>
      <c r="CU9" s="11">
        <v>3821684</v>
      </c>
      <c r="CV9" s="11">
        <v>65184.08</v>
      </c>
      <c r="CW9" s="11">
        <v>1898749771</v>
      </c>
      <c r="CX9" s="15"/>
      <c r="CY9" t="s">
        <v>1048</v>
      </c>
      <c r="CZ9" t="s">
        <v>1049</v>
      </c>
      <c r="DA9" s="3" t="s">
        <v>12</v>
      </c>
      <c r="DB9" s="4">
        <v>7.49</v>
      </c>
      <c r="DC9" s="4">
        <v>7.55</v>
      </c>
      <c r="DD9" s="4">
        <v>7.45</v>
      </c>
      <c r="DE9" s="4">
        <v>7.53</v>
      </c>
      <c r="DF9" s="4">
        <v>54931</v>
      </c>
      <c r="DG9" s="15"/>
      <c r="DH9" s="7" t="s">
        <v>1072</v>
      </c>
      <c r="DI9" s="7" t="s">
        <v>1073</v>
      </c>
      <c r="DJ9" s="5" t="s">
        <v>12</v>
      </c>
      <c r="DK9" s="11">
        <v>119.23</v>
      </c>
      <c r="DL9" s="11">
        <v>120.56</v>
      </c>
      <c r="DM9" s="11">
        <v>119.23</v>
      </c>
      <c r="DN9" s="11">
        <v>120.26</v>
      </c>
      <c r="DO9" s="11">
        <v>108978</v>
      </c>
      <c r="DQ9" s="6">
        <v>45105</v>
      </c>
      <c r="DR9" s="62">
        <v>3.8859999999999999E-2</v>
      </c>
    </row>
    <row r="10" spans="1:129" ht="15" hidden="1" x14ac:dyDescent="0.25">
      <c r="A10" s="17" t="s">
        <v>8</v>
      </c>
      <c r="B10" s="17" t="s">
        <v>9</v>
      </c>
      <c r="C10" s="26" t="s">
        <v>13</v>
      </c>
      <c r="D10" s="21">
        <v>103.67</v>
      </c>
      <c r="E10" s="21">
        <v>103.9</v>
      </c>
      <c r="F10" s="21">
        <v>103.06</v>
      </c>
      <c r="G10" s="21">
        <v>103.54</v>
      </c>
      <c r="H10" s="21">
        <v>4555</v>
      </c>
      <c r="I10" s="15"/>
      <c r="J10" s="9" t="s">
        <v>1027</v>
      </c>
      <c r="K10" s="9" t="s">
        <v>1028</v>
      </c>
      <c r="L10" s="12" t="s">
        <v>13</v>
      </c>
      <c r="M10" s="10">
        <v>44.68</v>
      </c>
      <c r="N10" s="10">
        <v>45.16</v>
      </c>
      <c r="O10" s="10">
        <v>44.34</v>
      </c>
      <c r="P10" s="10">
        <v>45.11</v>
      </c>
      <c r="Q10" s="10">
        <v>7041894</v>
      </c>
      <c r="R10" s="10">
        <v>228519.17</v>
      </c>
      <c r="S10" s="10">
        <v>5065820556</v>
      </c>
      <c r="T10" s="15"/>
      <c r="U10" s="7" t="s">
        <v>1031</v>
      </c>
      <c r="V10" s="7" t="s">
        <v>1032</v>
      </c>
      <c r="W10" s="5" t="s">
        <v>13</v>
      </c>
      <c r="X10" s="11">
        <v>12.45</v>
      </c>
      <c r="Y10" s="11">
        <v>12.47</v>
      </c>
      <c r="Z10" s="11">
        <v>12.38</v>
      </c>
      <c r="AA10" s="11">
        <v>12.43</v>
      </c>
      <c r="AB10" s="11">
        <v>148183</v>
      </c>
      <c r="AC10" s="15"/>
      <c r="AD10" s="7" t="s">
        <v>1034</v>
      </c>
      <c r="AE10" s="7" t="s">
        <v>1035</v>
      </c>
      <c r="AF10" s="19">
        <v>45104</v>
      </c>
      <c r="AG10" s="17">
        <v>21.54</v>
      </c>
      <c r="AH10" s="17">
        <v>21.99</v>
      </c>
      <c r="AI10" s="17">
        <v>21.32</v>
      </c>
      <c r="AJ10" s="17">
        <v>21.95</v>
      </c>
      <c r="AK10" s="14">
        <v>4236597</v>
      </c>
      <c r="AL10" s="23">
        <v>67583.28</v>
      </c>
      <c r="AM10" s="14">
        <v>3078964918</v>
      </c>
      <c r="AN10" s="15"/>
      <c r="AO10" s="7" t="s">
        <v>1036</v>
      </c>
      <c r="AP10" s="7" t="s">
        <v>1037</v>
      </c>
      <c r="AQ10" s="5" t="s">
        <v>13</v>
      </c>
      <c r="AR10" s="11">
        <v>0.29499999999999998</v>
      </c>
      <c r="AS10" s="11">
        <v>0.30499999999999999</v>
      </c>
      <c r="AT10" s="11">
        <v>0.28000000000000003</v>
      </c>
      <c r="AU10" s="11">
        <v>0.28999999999999998</v>
      </c>
      <c r="AV10" s="11">
        <v>20914414</v>
      </c>
      <c r="AW10" s="11">
        <v>412.51</v>
      </c>
      <c r="AX10" s="11">
        <v>1422444707</v>
      </c>
      <c r="AY10" s="15"/>
      <c r="AZ10" s="7" t="s">
        <v>1038</v>
      </c>
      <c r="BA10" s="7" t="s">
        <v>1039</v>
      </c>
      <c r="BB10" s="5" t="s">
        <v>13</v>
      </c>
      <c r="BC10" s="11">
        <v>173.43</v>
      </c>
      <c r="BD10" s="11">
        <v>174.5</v>
      </c>
      <c r="BE10" s="11">
        <v>172.8</v>
      </c>
      <c r="BF10" s="11">
        <v>174</v>
      </c>
      <c r="BG10" s="11">
        <v>659963</v>
      </c>
      <c r="BH10" s="11">
        <v>67246.960000000006</v>
      </c>
      <c r="BI10" s="11">
        <v>386476754</v>
      </c>
      <c r="BJ10" s="15"/>
      <c r="BK10" t="s">
        <v>1040</v>
      </c>
      <c r="BL10" t="s">
        <v>1041</v>
      </c>
      <c r="BM10" s="3" t="s">
        <v>13</v>
      </c>
      <c r="BN10" s="4">
        <v>34.18</v>
      </c>
      <c r="BO10" s="4">
        <v>34.200000000000003</v>
      </c>
      <c r="BP10" s="4">
        <v>33.909999999999997</v>
      </c>
      <c r="BQ10" s="4">
        <v>33.99</v>
      </c>
      <c r="BR10" s="4">
        <v>135936</v>
      </c>
      <c r="BS10" s="15"/>
      <c r="BT10" s="7" t="s">
        <v>1042</v>
      </c>
      <c r="BU10" s="7" t="s">
        <v>1043</v>
      </c>
      <c r="BV10" s="5" t="s">
        <v>13</v>
      </c>
      <c r="BW10" s="11">
        <v>1.39</v>
      </c>
      <c r="BX10" s="11">
        <v>1.43</v>
      </c>
      <c r="BY10" s="11">
        <v>1.377</v>
      </c>
      <c r="BZ10" s="11">
        <v>1.41</v>
      </c>
      <c r="CA10" s="11">
        <v>2669917</v>
      </c>
      <c r="CB10" s="11">
        <v>973.23</v>
      </c>
      <c r="CC10" s="11">
        <v>690232751</v>
      </c>
      <c r="CD10" s="15"/>
      <c r="CE10" t="s">
        <v>1044</v>
      </c>
      <c r="CF10" t="s">
        <v>1045</v>
      </c>
      <c r="CG10" s="3" t="s">
        <v>13</v>
      </c>
      <c r="CH10" s="4">
        <v>57.2</v>
      </c>
      <c r="CI10" s="4">
        <v>57.35</v>
      </c>
      <c r="CJ10" s="4">
        <v>57.2</v>
      </c>
      <c r="CK10" s="4">
        <v>57.29</v>
      </c>
      <c r="CL10" s="4">
        <v>23624</v>
      </c>
      <c r="CM10" s="15"/>
      <c r="CN10" s="7" t="s">
        <v>1046</v>
      </c>
      <c r="CO10" s="7" t="s">
        <v>1047</v>
      </c>
      <c r="CP10" s="5" t="s">
        <v>13</v>
      </c>
      <c r="CQ10" s="11">
        <v>33.979999999999997</v>
      </c>
      <c r="CR10" s="11">
        <v>34.24</v>
      </c>
      <c r="CS10" s="11">
        <v>33.83</v>
      </c>
      <c r="CT10" s="11">
        <v>33.96</v>
      </c>
      <c r="CU10" s="11">
        <v>4211739</v>
      </c>
      <c r="CV10" s="11">
        <v>64481.54</v>
      </c>
      <c r="CW10" s="11">
        <v>1898749771</v>
      </c>
      <c r="CX10" s="15"/>
      <c r="CY10" t="s">
        <v>1048</v>
      </c>
      <c r="CZ10" t="s">
        <v>1049</v>
      </c>
      <c r="DA10" s="3" t="s">
        <v>13</v>
      </c>
      <c r="DB10" s="4">
        <v>7.49</v>
      </c>
      <c r="DC10" s="4">
        <v>7.49</v>
      </c>
      <c r="DD10" s="4">
        <v>7.44</v>
      </c>
      <c r="DE10" s="4">
        <v>7.47</v>
      </c>
      <c r="DF10" s="4">
        <v>61821</v>
      </c>
      <c r="DG10" s="15"/>
      <c r="DH10" s="7" t="s">
        <v>1072</v>
      </c>
      <c r="DI10" s="7" t="s">
        <v>1073</v>
      </c>
      <c r="DJ10" s="5" t="s">
        <v>13</v>
      </c>
      <c r="DK10" s="11">
        <v>118.7</v>
      </c>
      <c r="DL10" s="11">
        <v>119.05</v>
      </c>
      <c r="DM10" s="11">
        <v>118.55</v>
      </c>
      <c r="DN10" s="11">
        <v>118.96</v>
      </c>
      <c r="DO10" s="11">
        <v>112134</v>
      </c>
      <c r="DQ10" s="6">
        <v>45104</v>
      </c>
      <c r="DR10" s="62">
        <v>3.9320000000000001E-2</v>
      </c>
    </row>
    <row r="11" spans="1:129" ht="15" hidden="1" x14ac:dyDescent="0.25">
      <c r="A11" s="17" t="s">
        <v>8</v>
      </c>
      <c r="B11" s="17" t="s">
        <v>9</v>
      </c>
      <c r="C11" s="26" t="s">
        <v>14</v>
      </c>
      <c r="D11" s="21">
        <v>103.2</v>
      </c>
      <c r="E11" s="21">
        <v>103.69</v>
      </c>
      <c r="F11" s="21">
        <v>103</v>
      </c>
      <c r="G11" s="21">
        <v>103.26</v>
      </c>
      <c r="H11" s="21">
        <v>6346</v>
      </c>
      <c r="I11" s="15"/>
      <c r="J11" s="9" t="s">
        <v>1027</v>
      </c>
      <c r="K11" s="9" t="s">
        <v>1028</v>
      </c>
      <c r="L11" s="12" t="s">
        <v>14</v>
      </c>
      <c r="M11" s="10">
        <v>44.54</v>
      </c>
      <c r="N11" s="10">
        <v>44.62</v>
      </c>
      <c r="O11" s="10">
        <v>43.95</v>
      </c>
      <c r="P11" s="10">
        <v>44.45</v>
      </c>
      <c r="Q11" s="10">
        <v>6497423</v>
      </c>
      <c r="R11" s="10">
        <v>225175.72</v>
      </c>
      <c r="S11" s="10">
        <v>5065820556</v>
      </c>
      <c r="T11" s="15"/>
      <c r="U11" s="7" t="s">
        <v>1031</v>
      </c>
      <c r="V11" s="7" t="s">
        <v>1032</v>
      </c>
      <c r="W11" s="5" t="s">
        <v>14</v>
      </c>
      <c r="X11" s="11">
        <v>12.48</v>
      </c>
      <c r="Y11" s="11">
        <v>12.48</v>
      </c>
      <c r="Z11" s="11">
        <v>12.45</v>
      </c>
      <c r="AA11" s="11">
        <v>12.48</v>
      </c>
      <c r="AB11" s="11">
        <v>190232</v>
      </c>
      <c r="AC11" s="15"/>
      <c r="AD11" s="7" t="s">
        <v>1034</v>
      </c>
      <c r="AE11" s="7" t="s">
        <v>1035</v>
      </c>
      <c r="AF11" s="19">
        <v>45103</v>
      </c>
      <c r="AG11" s="17">
        <v>21.43</v>
      </c>
      <c r="AH11" s="17">
        <v>21.46</v>
      </c>
      <c r="AI11" s="17">
        <v>21.12</v>
      </c>
      <c r="AJ11" s="17">
        <v>21.34</v>
      </c>
      <c r="AK11" s="14">
        <v>3708161</v>
      </c>
      <c r="AL11" s="23">
        <v>65705.11</v>
      </c>
      <c r="AM11" s="14">
        <v>3078964918</v>
      </c>
      <c r="AN11" s="15"/>
      <c r="AO11" s="7" t="s">
        <v>1036</v>
      </c>
      <c r="AP11" s="7" t="s">
        <v>1037</v>
      </c>
      <c r="AQ11" s="5" t="s">
        <v>14</v>
      </c>
      <c r="AR11" s="11">
        <v>0.29499999999999998</v>
      </c>
      <c r="AS11" s="11">
        <v>0.3</v>
      </c>
      <c r="AT11" s="11">
        <v>0.28000000000000003</v>
      </c>
      <c r="AU11" s="11">
        <v>0.29499999999999998</v>
      </c>
      <c r="AV11" s="11">
        <v>17775169</v>
      </c>
      <c r="AW11" s="11">
        <v>419.62</v>
      </c>
      <c r="AX11" s="11">
        <v>1422444707</v>
      </c>
      <c r="AY11" s="15"/>
      <c r="AZ11" s="7" t="s">
        <v>1038</v>
      </c>
      <c r="BA11" s="7" t="s">
        <v>1039</v>
      </c>
      <c r="BB11" s="5" t="s">
        <v>14</v>
      </c>
      <c r="BC11" s="11">
        <v>172.49</v>
      </c>
      <c r="BD11" s="11">
        <v>173.22</v>
      </c>
      <c r="BE11" s="11">
        <v>170.79</v>
      </c>
      <c r="BF11" s="11">
        <v>172.65</v>
      </c>
      <c r="BG11" s="11">
        <v>953250</v>
      </c>
      <c r="BH11" s="11">
        <v>66725.210000000006</v>
      </c>
      <c r="BI11" s="11">
        <v>386476754</v>
      </c>
      <c r="BJ11" s="15"/>
      <c r="BK11" t="s">
        <v>1040</v>
      </c>
      <c r="BL11" t="s">
        <v>1041</v>
      </c>
      <c r="BM11" s="3" t="s">
        <v>14</v>
      </c>
      <c r="BN11" s="4">
        <v>34.6</v>
      </c>
      <c r="BO11" s="4">
        <v>34.65</v>
      </c>
      <c r="BP11" s="4">
        <v>34.57</v>
      </c>
      <c r="BQ11" s="4">
        <v>34.619999999999997</v>
      </c>
      <c r="BR11" s="4">
        <v>103544</v>
      </c>
      <c r="BS11" s="15"/>
      <c r="BT11" s="7" t="s">
        <v>1042</v>
      </c>
      <c r="BU11" s="7" t="s">
        <v>1043</v>
      </c>
      <c r="BV11" s="5" t="s">
        <v>14</v>
      </c>
      <c r="BW11" s="11">
        <v>1.4</v>
      </c>
      <c r="BX11" s="11">
        <v>1.42</v>
      </c>
      <c r="BY11" s="11">
        <v>1.38</v>
      </c>
      <c r="BZ11" s="11">
        <v>1.39</v>
      </c>
      <c r="CA11" s="11">
        <v>1582363</v>
      </c>
      <c r="CB11" s="11">
        <v>959.42</v>
      </c>
      <c r="CC11" s="11">
        <v>690232751</v>
      </c>
      <c r="CD11" s="15"/>
      <c r="CE11" t="s">
        <v>1044</v>
      </c>
      <c r="CF11" t="s">
        <v>1045</v>
      </c>
      <c r="CG11" s="3" t="s">
        <v>14</v>
      </c>
      <c r="CH11" s="4">
        <v>57.32</v>
      </c>
      <c r="CI11" s="4">
        <v>57.35</v>
      </c>
      <c r="CJ11" s="4">
        <v>57.16</v>
      </c>
      <c r="CK11" s="4">
        <v>57.19</v>
      </c>
      <c r="CL11" s="4">
        <v>35131</v>
      </c>
      <c r="CM11" s="15"/>
      <c r="CN11" s="7" t="s">
        <v>1046</v>
      </c>
      <c r="CO11" s="7" t="s">
        <v>1047</v>
      </c>
      <c r="CP11" s="5" t="s">
        <v>14</v>
      </c>
      <c r="CQ11" s="11">
        <v>33.81</v>
      </c>
      <c r="CR11" s="11">
        <v>33.97</v>
      </c>
      <c r="CS11" s="11">
        <v>33.549999999999997</v>
      </c>
      <c r="CT11" s="11">
        <v>33.770000000000003</v>
      </c>
      <c r="CU11" s="11">
        <v>3242960</v>
      </c>
      <c r="CV11" s="11">
        <v>64120.78</v>
      </c>
      <c r="CW11" s="11">
        <v>1898749771</v>
      </c>
      <c r="CX11" s="15"/>
      <c r="CY11" t="s">
        <v>1048</v>
      </c>
      <c r="CZ11" t="s">
        <v>1049</v>
      </c>
      <c r="DA11" s="3" t="s">
        <v>14</v>
      </c>
      <c r="DB11" s="4">
        <v>7.49</v>
      </c>
      <c r="DC11" s="4">
        <v>7.49</v>
      </c>
      <c r="DD11" s="4">
        <v>7.4</v>
      </c>
      <c r="DE11" s="4">
        <v>7.42</v>
      </c>
      <c r="DF11" s="4">
        <v>129814</v>
      </c>
      <c r="DG11" s="15"/>
      <c r="DH11" s="7" t="s">
        <v>1072</v>
      </c>
      <c r="DI11" s="7" t="s">
        <v>1073</v>
      </c>
      <c r="DJ11" s="5" t="s">
        <v>14</v>
      </c>
      <c r="DK11" s="11">
        <v>118.35</v>
      </c>
      <c r="DL11" s="11">
        <v>118.46</v>
      </c>
      <c r="DM11" s="11">
        <v>117.83</v>
      </c>
      <c r="DN11" s="11">
        <v>118.22</v>
      </c>
      <c r="DO11" s="11">
        <v>184626</v>
      </c>
      <c r="DQ11" s="6">
        <v>45103</v>
      </c>
      <c r="DR11" s="62">
        <v>3.9559999999999998E-2</v>
      </c>
    </row>
    <row r="12" spans="1:129" ht="15" hidden="1" x14ac:dyDescent="0.25">
      <c r="A12" s="17" t="s">
        <v>8</v>
      </c>
      <c r="B12" s="17" t="s">
        <v>9</v>
      </c>
      <c r="C12" s="26" t="s">
        <v>15</v>
      </c>
      <c r="D12" s="21">
        <v>103.99</v>
      </c>
      <c r="E12" s="21">
        <v>103.99</v>
      </c>
      <c r="F12" s="21">
        <v>103.38</v>
      </c>
      <c r="G12" s="21">
        <v>103.48</v>
      </c>
      <c r="H12" s="21">
        <v>7880</v>
      </c>
      <c r="I12" s="15"/>
      <c r="J12" s="9" t="s">
        <v>1027</v>
      </c>
      <c r="K12" s="9" t="s">
        <v>1028</v>
      </c>
      <c r="L12" s="12" t="s">
        <v>15</v>
      </c>
      <c r="M12" s="10">
        <v>45.01</v>
      </c>
      <c r="N12" s="10">
        <v>45.28</v>
      </c>
      <c r="O12" s="10">
        <v>44.52</v>
      </c>
      <c r="P12" s="10">
        <v>44.6</v>
      </c>
      <c r="Q12" s="10">
        <v>5048299</v>
      </c>
      <c r="R12" s="10">
        <v>225935.6</v>
      </c>
      <c r="S12" s="10">
        <v>5065820556</v>
      </c>
      <c r="T12" s="15"/>
      <c r="U12" s="7" t="s">
        <v>1031</v>
      </c>
      <c r="V12" s="7" t="s">
        <v>1032</v>
      </c>
      <c r="W12" s="5" t="s">
        <v>15</v>
      </c>
      <c r="X12" s="11">
        <v>12.41</v>
      </c>
      <c r="Y12" s="11">
        <v>12.45</v>
      </c>
      <c r="Z12" s="11">
        <v>12.4</v>
      </c>
      <c r="AA12" s="11">
        <v>12.45</v>
      </c>
      <c r="AB12" s="11">
        <v>932867</v>
      </c>
      <c r="AC12" s="15"/>
      <c r="AD12" s="7" t="s">
        <v>1034</v>
      </c>
      <c r="AE12" s="7" t="s">
        <v>1035</v>
      </c>
      <c r="AF12" s="19">
        <v>45100</v>
      </c>
      <c r="AG12" s="17">
        <v>21.68</v>
      </c>
      <c r="AH12" s="17">
        <v>21.75</v>
      </c>
      <c r="AI12" s="17">
        <v>21.28</v>
      </c>
      <c r="AJ12" s="17">
        <v>21.41</v>
      </c>
      <c r="AK12" s="14">
        <v>6278785</v>
      </c>
      <c r="AL12" s="23">
        <v>65920.639999999999</v>
      </c>
      <c r="AM12" s="14">
        <v>3078964918</v>
      </c>
      <c r="AN12" s="15"/>
      <c r="AO12" s="7" t="s">
        <v>1036</v>
      </c>
      <c r="AP12" s="7" t="s">
        <v>1037</v>
      </c>
      <c r="AQ12" s="5" t="s">
        <v>15</v>
      </c>
      <c r="AR12" s="11">
        <v>0.30499999999999999</v>
      </c>
      <c r="AS12" s="11">
        <v>0.312</v>
      </c>
      <c r="AT12" s="11">
        <v>0.29499999999999998</v>
      </c>
      <c r="AU12" s="11">
        <v>0.29499999999999998</v>
      </c>
      <c r="AV12" s="11">
        <v>16193457</v>
      </c>
      <c r="AW12" s="11">
        <v>419.62</v>
      </c>
      <c r="AX12" s="11">
        <v>1422444707</v>
      </c>
      <c r="AY12" s="15"/>
      <c r="AZ12" s="7" t="s">
        <v>1038</v>
      </c>
      <c r="BA12" s="7" t="s">
        <v>1039</v>
      </c>
      <c r="BB12" s="5" t="s">
        <v>15</v>
      </c>
      <c r="BC12" s="11">
        <v>173.71</v>
      </c>
      <c r="BD12" s="11">
        <v>174.86500000000001</v>
      </c>
      <c r="BE12" s="11">
        <v>172.2</v>
      </c>
      <c r="BF12" s="11">
        <v>172.78</v>
      </c>
      <c r="BG12" s="11">
        <v>911503</v>
      </c>
      <c r="BH12" s="11">
        <v>66775.45</v>
      </c>
      <c r="BI12" s="11">
        <v>386476754</v>
      </c>
      <c r="BJ12" s="15"/>
      <c r="BK12" t="s">
        <v>1040</v>
      </c>
      <c r="BL12" t="s">
        <v>1041</v>
      </c>
      <c r="BM12" s="3" t="s">
        <v>15</v>
      </c>
      <c r="BN12" s="4">
        <v>34.479999999999997</v>
      </c>
      <c r="BO12" s="4">
        <v>34.67</v>
      </c>
      <c r="BP12" s="4">
        <v>34.42</v>
      </c>
      <c r="BQ12" s="4">
        <v>34.619999999999997</v>
      </c>
      <c r="BR12" s="4">
        <v>155129</v>
      </c>
      <c r="BS12" s="15"/>
      <c r="BT12" s="7" t="s">
        <v>1042</v>
      </c>
      <c r="BU12" s="7" t="s">
        <v>1043</v>
      </c>
      <c r="BV12" s="5" t="s">
        <v>15</v>
      </c>
      <c r="BW12" s="11">
        <v>1.43</v>
      </c>
      <c r="BX12" s="11">
        <v>1.4419999999999999</v>
      </c>
      <c r="BY12" s="11">
        <v>1.405</v>
      </c>
      <c r="BZ12" s="11">
        <v>1.405</v>
      </c>
      <c r="CA12" s="11">
        <v>1467846</v>
      </c>
      <c r="CB12" s="11">
        <v>969.78</v>
      </c>
      <c r="CC12" s="11">
        <v>690232751</v>
      </c>
      <c r="CD12" s="15"/>
      <c r="CE12" t="s">
        <v>1044</v>
      </c>
      <c r="CF12" t="s">
        <v>1045</v>
      </c>
      <c r="CG12" s="3" t="s">
        <v>15</v>
      </c>
      <c r="CH12" s="4">
        <v>57.55</v>
      </c>
      <c r="CI12" s="4">
        <v>57.56</v>
      </c>
      <c r="CJ12" s="4">
        <v>57.24</v>
      </c>
      <c r="CK12" s="4">
        <v>57.33</v>
      </c>
      <c r="CL12" s="4">
        <v>37124</v>
      </c>
      <c r="CM12" s="15"/>
      <c r="CN12" s="7" t="s">
        <v>1046</v>
      </c>
      <c r="CO12" s="7" t="s">
        <v>1047</v>
      </c>
      <c r="CP12" s="5" t="s">
        <v>15</v>
      </c>
      <c r="CQ12" s="11">
        <v>34.75</v>
      </c>
      <c r="CR12" s="11">
        <v>34.85</v>
      </c>
      <c r="CS12" s="11">
        <v>33.47</v>
      </c>
      <c r="CT12" s="11">
        <v>33.74</v>
      </c>
      <c r="CU12" s="11">
        <v>6237332</v>
      </c>
      <c r="CV12" s="11">
        <v>64063.82</v>
      </c>
      <c r="CW12" s="11">
        <v>1898749771</v>
      </c>
      <c r="CX12" s="15"/>
      <c r="CY12" t="s">
        <v>1048</v>
      </c>
      <c r="CZ12" t="s">
        <v>1049</v>
      </c>
      <c r="DA12" s="3" t="s">
        <v>15</v>
      </c>
      <c r="DB12" s="4">
        <v>7.5</v>
      </c>
      <c r="DC12" s="4">
        <v>7.51</v>
      </c>
      <c r="DD12" s="4">
        <v>7.42</v>
      </c>
      <c r="DE12" s="4">
        <v>7.43</v>
      </c>
      <c r="DF12" s="4">
        <v>68634</v>
      </c>
      <c r="DG12" s="15"/>
      <c r="DH12" s="7" t="s">
        <v>1072</v>
      </c>
      <c r="DI12" s="7" t="s">
        <v>1073</v>
      </c>
      <c r="DJ12" s="5" t="s">
        <v>15</v>
      </c>
      <c r="DK12" s="11">
        <v>119.83</v>
      </c>
      <c r="DL12" s="11">
        <v>120</v>
      </c>
      <c r="DM12" s="11">
        <v>118.4</v>
      </c>
      <c r="DN12" s="11">
        <v>118.61</v>
      </c>
      <c r="DO12" s="11">
        <v>93438</v>
      </c>
      <c r="DQ12" s="6">
        <v>45100</v>
      </c>
      <c r="DR12" s="62">
        <v>3.9969999999999999E-2</v>
      </c>
    </row>
    <row r="13" spans="1:129" ht="15" hidden="1" x14ac:dyDescent="0.25">
      <c r="A13" s="17" t="s">
        <v>8</v>
      </c>
      <c r="B13" s="17" t="s">
        <v>9</v>
      </c>
      <c r="C13" s="26" t="s">
        <v>16</v>
      </c>
      <c r="D13" s="21">
        <v>104.45</v>
      </c>
      <c r="E13" s="21">
        <v>104.54</v>
      </c>
      <c r="F13" s="21">
        <v>104.1</v>
      </c>
      <c r="G13" s="21">
        <v>104.26</v>
      </c>
      <c r="H13" s="21">
        <v>5280</v>
      </c>
      <c r="I13" s="15"/>
      <c r="J13" s="9" t="s">
        <v>1027</v>
      </c>
      <c r="K13" s="9" t="s">
        <v>1028</v>
      </c>
      <c r="L13" s="12" t="s">
        <v>16</v>
      </c>
      <c r="M13" s="10">
        <v>45.91</v>
      </c>
      <c r="N13" s="10">
        <v>45.94</v>
      </c>
      <c r="O13" s="10">
        <v>45.03</v>
      </c>
      <c r="P13" s="10">
        <v>45.12</v>
      </c>
      <c r="Q13" s="10">
        <v>6812071</v>
      </c>
      <c r="R13" s="10">
        <v>228569.82</v>
      </c>
      <c r="S13" s="10">
        <v>5065820556</v>
      </c>
      <c r="T13" s="15"/>
      <c r="U13" s="7" t="s">
        <v>1031</v>
      </c>
      <c r="V13" s="7" t="s">
        <v>1032</v>
      </c>
      <c r="W13" s="5" t="s">
        <v>16</v>
      </c>
      <c r="X13" s="11">
        <v>12.31</v>
      </c>
      <c r="Y13" s="11">
        <v>12.38</v>
      </c>
      <c r="Z13" s="11">
        <v>12.31</v>
      </c>
      <c r="AA13" s="11">
        <v>12.35</v>
      </c>
      <c r="AB13" s="11">
        <v>131763</v>
      </c>
      <c r="AC13" s="15"/>
      <c r="AD13" s="7" t="s">
        <v>1034</v>
      </c>
      <c r="AE13" s="7" t="s">
        <v>1035</v>
      </c>
      <c r="AF13" s="19">
        <v>45099</v>
      </c>
      <c r="AG13" s="17">
        <v>22.03</v>
      </c>
      <c r="AH13" s="17">
        <v>22.09</v>
      </c>
      <c r="AI13" s="17">
        <v>21.49</v>
      </c>
      <c r="AJ13" s="17">
        <v>21.53</v>
      </c>
      <c r="AK13" s="14">
        <v>5033370</v>
      </c>
      <c r="AL13" s="23">
        <v>66290.11</v>
      </c>
      <c r="AM13" s="14">
        <v>3078964918</v>
      </c>
      <c r="AN13" s="15"/>
      <c r="AO13" s="7" t="s">
        <v>1036</v>
      </c>
      <c r="AP13" s="7" t="s">
        <v>1037</v>
      </c>
      <c r="AQ13" s="5" t="s">
        <v>16</v>
      </c>
      <c r="AR13" s="11">
        <v>0.32</v>
      </c>
      <c r="AS13" s="11">
        <v>0.33</v>
      </c>
      <c r="AT13" s="11">
        <v>0.30499999999999999</v>
      </c>
      <c r="AU13" s="11">
        <v>0.30499999999999999</v>
      </c>
      <c r="AV13" s="11">
        <v>16545736</v>
      </c>
      <c r="AW13" s="11">
        <v>433.85</v>
      </c>
      <c r="AX13" s="11">
        <v>1422444707</v>
      </c>
      <c r="AY13" s="15"/>
      <c r="AZ13" s="7" t="s">
        <v>1038</v>
      </c>
      <c r="BA13" s="7" t="s">
        <v>1039</v>
      </c>
      <c r="BB13" s="5" t="s">
        <v>16</v>
      </c>
      <c r="BC13" s="11">
        <v>179.53</v>
      </c>
      <c r="BD13" s="11">
        <v>179.815</v>
      </c>
      <c r="BE13" s="11">
        <v>175.02</v>
      </c>
      <c r="BF13" s="11">
        <v>175.67</v>
      </c>
      <c r="BG13" s="11">
        <v>1132544</v>
      </c>
      <c r="BH13" s="11">
        <v>67892.37</v>
      </c>
      <c r="BI13" s="11">
        <v>386476754</v>
      </c>
      <c r="BJ13" s="15"/>
      <c r="BK13" t="s">
        <v>1040</v>
      </c>
      <c r="BL13" t="s">
        <v>1041</v>
      </c>
      <c r="BM13" s="3" t="s">
        <v>16</v>
      </c>
      <c r="BN13" s="4">
        <v>33.89</v>
      </c>
      <c r="BO13" s="4">
        <v>33.979999999999997</v>
      </c>
      <c r="BP13" s="4">
        <v>33.799999999999997</v>
      </c>
      <c r="BQ13" s="4">
        <v>33.94</v>
      </c>
      <c r="BR13" s="4">
        <v>114986</v>
      </c>
      <c r="BS13" s="15"/>
      <c r="BT13" s="7" t="s">
        <v>1042</v>
      </c>
      <c r="BU13" s="7" t="s">
        <v>1043</v>
      </c>
      <c r="BV13" s="5" t="s">
        <v>16</v>
      </c>
      <c r="BW13" s="11">
        <v>1.53</v>
      </c>
      <c r="BX13" s="11">
        <v>1.53</v>
      </c>
      <c r="BY13" s="11">
        <v>1.4450000000000001</v>
      </c>
      <c r="BZ13" s="11">
        <v>1.4450000000000001</v>
      </c>
      <c r="CA13" s="11">
        <v>2220164</v>
      </c>
      <c r="CB13" s="11">
        <v>997.39</v>
      </c>
      <c r="CC13" s="11">
        <v>690232751</v>
      </c>
      <c r="CD13" s="15"/>
      <c r="CE13" t="s">
        <v>1044</v>
      </c>
      <c r="CF13" t="s">
        <v>1045</v>
      </c>
      <c r="CG13" s="3" t="s">
        <v>16</v>
      </c>
      <c r="CH13" s="4">
        <v>58</v>
      </c>
      <c r="CI13" s="4">
        <v>58</v>
      </c>
      <c r="CJ13" s="4">
        <v>57.43</v>
      </c>
      <c r="CK13" s="4">
        <v>57.54</v>
      </c>
      <c r="CL13" s="4">
        <v>23602</v>
      </c>
      <c r="CM13" s="15"/>
      <c r="CN13" s="7" t="s">
        <v>1046</v>
      </c>
      <c r="CO13" s="7" t="s">
        <v>1047</v>
      </c>
      <c r="CP13" s="5" t="s">
        <v>16</v>
      </c>
      <c r="CQ13" s="11">
        <v>35.979999999999997</v>
      </c>
      <c r="CR13" s="11">
        <v>35.979999999999997</v>
      </c>
      <c r="CS13" s="11">
        <v>35.14</v>
      </c>
      <c r="CT13" s="11">
        <v>35.35</v>
      </c>
      <c r="CU13" s="11">
        <v>3346301</v>
      </c>
      <c r="CV13" s="11">
        <v>67120.800000000003</v>
      </c>
      <c r="CW13" s="11">
        <v>1898749771</v>
      </c>
      <c r="CX13" s="15"/>
      <c r="CY13" t="s">
        <v>1048</v>
      </c>
      <c r="CZ13" t="s">
        <v>1049</v>
      </c>
      <c r="DA13" s="3" t="s">
        <v>16</v>
      </c>
      <c r="DB13" s="4">
        <v>7.62</v>
      </c>
      <c r="DC13" s="4">
        <v>7.62</v>
      </c>
      <c r="DD13" s="4">
        <v>7.5</v>
      </c>
      <c r="DE13" s="4">
        <v>7.5</v>
      </c>
      <c r="DF13" s="4">
        <v>120896</v>
      </c>
      <c r="DG13" s="15"/>
      <c r="DH13" s="7" t="s">
        <v>1072</v>
      </c>
      <c r="DI13" s="7" t="s">
        <v>1073</v>
      </c>
      <c r="DJ13" s="5" t="s">
        <v>16</v>
      </c>
      <c r="DK13" s="11">
        <v>121.94</v>
      </c>
      <c r="DL13" s="11">
        <v>121.97</v>
      </c>
      <c r="DM13" s="11">
        <v>120.06</v>
      </c>
      <c r="DN13" s="11">
        <v>120.19</v>
      </c>
      <c r="DO13" s="11">
        <v>403721</v>
      </c>
      <c r="DQ13" s="6">
        <v>45099</v>
      </c>
      <c r="DR13" s="62">
        <v>3.959E-2</v>
      </c>
    </row>
    <row r="14" spans="1:129" ht="15" hidden="1" x14ac:dyDescent="0.25">
      <c r="A14" s="17" t="s">
        <v>8</v>
      </c>
      <c r="B14" s="17" t="s">
        <v>9</v>
      </c>
      <c r="C14" s="26" t="s">
        <v>17</v>
      </c>
      <c r="D14" s="21">
        <v>104.5</v>
      </c>
      <c r="E14" s="21">
        <v>104.82</v>
      </c>
      <c r="F14" s="21">
        <v>104.5</v>
      </c>
      <c r="G14" s="21">
        <v>104.78</v>
      </c>
      <c r="H14" s="21">
        <v>5589</v>
      </c>
      <c r="I14" s="15"/>
      <c r="J14" s="9" t="s">
        <v>1027</v>
      </c>
      <c r="K14" s="9" t="s">
        <v>1028</v>
      </c>
      <c r="L14" s="12" t="s">
        <v>17</v>
      </c>
      <c r="M14" s="10">
        <v>45.9</v>
      </c>
      <c r="N14" s="10">
        <v>46.34</v>
      </c>
      <c r="O14" s="10">
        <v>45.77</v>
      </c>
      <c r="P14" s="10">
        <v>46.22</v>
      </c>
      <c r="Q14" s="10">
        <v>7973437</v>
      </c>
      <c r="R14" s="10">
        <v>234142.23</v>
      </c>
      <c r="S14" s="10">
        <v>5065820556</v>
      </c>
      <c r="T14" s="15"/>
      <c r="U14" s="7" t="s">
        <v>1031</v>
      </c>
      <c r="V14" s="7" t="s">
        <v>1032</v>
      </c>
      <c r="W14" s="5" t="s">
        <v>17</v>
      </c>
      <c r="X14" s="11">
        <v>12.4</v>
      </c>
      <c r="Y14" s="11">
        <v>12.45</v>
      </c>
      <c r="Z14" s="11">
        <v>12.4</v>
      </c>
      <c r="AA14" s="11">
        <v>12.44</v>
      </c>
      <c r="AB14" s="11">
        <v>110922</v>
      </c>
      <c r="AC14" s="15"/>
      <c r="AD14" s="7" t="s">
        <v>1034</v>
      </c>
      <c r="AE14" s="7" t="s">
        <v>1035</v>
      </c>
      <c r="AF14" s="19">
        <v>45098</v>
      </c>
      <c r="AG14" s="17">
        <v>21.98</v>
      </c>
      <c r="AH14" s="17">
        <v>22.2</v>
      </c>
      <c r="AI14" s="17">
        <v>21.85</v>
      </c>
      <c r="AJ14" s="17">
        <v>22.02</v>
      </c>
      <c r="AK14" s="14">
        <v>5985206</v>
      </c>
      <c r="AL14" s="23">
        <v>67798.81</v>
      </c>
      <c r="AM14" s="14">
        <v>3078964918</v>
      </c>
      <c r="AN14" s="15"/>
      <c r="AO14" s="7" t="s">
        <v>1036</v>
      </c>
      <c r="AP14" s="7" t="s">
        <v>1037</v>
      </c>
      <c r="AQ14" s="5" t="s">
        <v>17</v>
      </c>
      <c r="AR14" s="11">
        <v>0.28999999999999998</v>
      </c>
      <c r="AS14" s="11">
        <v>0.32800000000000001</v>
      </c>
      <c r="AT14" s="11">
        <v>0.28999999999999998</v>
      </c>
      <c r="AU14" s="11">
        <v>0.32</v>
      </c>
      <c r="AV14" s="11">
        <v>40038884</v>
      </c>
      <c r="AW14" s="11">
        <v>455.18</v>
      </c>
      <c r="AX14" s="11">
        <v>1422444707</v>
      </c>
      <c r="AY14" s="15"/>
      <c r="AZ14" s="7" t="s">
        <v>1038</v>
      </c>
      <c r="BA14" s="7" t="s">
        <v>1039</v>
      </c>
      <c r="BB14" s="5" t="s">
        <v>17</v>
      </c>
      <c r="BC14" s="11">
        <v>184.21</v>
      </c>
      <c r="BD14" s="11">
        <v>184.79</v>
      </c>
      <c r="BE14" s="11">
        <v>180.47</v>
      </c>
      <c r="BF14" s="11">
        <v>180.47</v>
      </c>
      <c r="BG14" s="11">
        <v>1526807</v>
      </c>
      <c r="BH14" s="11">
        <v>69747.460000000006</v>
      </c>
      <c r="BI14" s="11">
        <v>386476754</v>
      </c>
      <c r="BJ14" s="15"/>
      <c r="BK14" t="s">
        <v>1040</v>
      </c>
      <c r="BL14" t="s">
        <v>1041</v>
      </c>
      <c r="BM14" s="3" t="s">
        <v>17</v>
      </c>
      <c r="BN14" s="4">
        <v>34.39</v>
      </c>
      <c r="BO14" s="4">
        <v>34.47</v>
      </c>
      <c r="BP14" s="4">
        <v>34.340000000000003</v>
      </c>
      <c r="BQ14" s="4">
        <v>34.39</v>
      </c>
      <c r="BR14" s="4">
        <v>84221</v>
      </c>
      <c r="BS14" s="15"/>
      <c r="BT14" s="7" t="s">
        <v>1042</v>
      </c>
      <c r="BU14" s="7" t="s">
        <v>1043</v>
      </c>
      <c r="BV14" s="5" t="s">
        <v>17</v>
      </c>
      <c r="BW14" s="11">
        <v>1.57</v>
      </c>
      <c r="BX14" s="11">
        <v>1.605</v>
      </c>
      <c r="BY14" s="11">
        <v>1.5349999999999999</v>
      </c>
      <c r="BZ14" s="11">
        <v>1.54</v>
      </c>
      <c r="CA14" s="11">
        <v>1503657</v>
      </c>
      <c r="CB14" s="11">
        <v>1062.96</v>
      </c>
      <c r="CC14" s="11">
        <v>690232751</v>
      </c>
      <c r="CD14" s="15"/>
      <c r="CE14" t="s">
        <v>1044</v>
      </c>
      <c r="CF14" t="s">
        <v>1045</v>
      </c>
      <c r="CG14" s="3" t="s">
        <v>17</v>
      </c>
      <c r="CH14" s="4">
        <v>58.04</v>
      </c>
      <c r="CI14" s="4">
        <v>58.05</v>
      </c>
      <c r="CJ14" s="4">
        <v>57.92</v>
      </c>
      <c r="CK14" s="4">
        <v>58</v>
      </c>
      <c r="CL14" s="4">
        <v>26946</v>
      </c>
      <c r="CM14" s="15"/>
      <c r="CN14" s="7" t="s">
        <v>1046</v>
      </c>
      <c r="CO14" s="7" t="s">
        <v>1047</v>
      </c>
      <c r="CP14" s="5" t="s">
        <v>17</v>
      </c>
      <c r="CQ14" s="11">
        <v>35.79</v>
      </c>
      <c r="CR14" s="11">
        <v>35.89</v>
      </c>
      <c r="CS14" s="11">
        <v>35.53</v>
      </c>
      <c r="CT14" s="11">
        <v>35.64</v>
      </c>
      <c r="CU14" s="11">
        <v>4555056</v>
      </c>
      <c r="CV14" s="11">
        <v>67671.44</v>
      </c>
      <c r="CW14" s="11">
        <v>1898749771</v>
      </c>
      <c r="CX14" s="15"/>
      <c r="CY14" t="s">
        <v>1048</v>
      </c>
      <c r="CZ14" t="s">
        <v>1049</v>
      </c>
      <c r="DA14" s="3" t="s">
        <v>17</v>
      </c>
      <c r="DB14" s="4">
        <v>7.76</v>
      </c>
      <c r="DC14" s="4">
        <v>7.76</v>
      </c>
      <c r="DD14" s="4">
        <v>7.6</v>
      </c>
      <c r="DE14" s="4">
        <v>7.62</v>
      </c>
      <c r="DF14" s="4">
        <v>47201</v>
      </c>
      <c r="DG14" s="15"/>
      <c r="DH14" s="7" t="s">
        <v>1072</v>
      </c>
      <c r="DI14" s="7" t="s">
        <v>1073</v>
      </c>
      <c r="DJ14" s="5" t="s">
        <v>17</v>
      </c>
      <c r="DK14" s="11">
        <v>122.8</v>
      </c>
      <c r="DL14" s="11">
        <v>122.82</v>
      </c>
      <c r="DM14" s="11">
        <v>122.22</v>
      </c>
      <c r="DN14" s="11">
        <v>122.22</v>
      </c>
      <c r="DO14" s="11">
        <v>149743</v>
      </c>
      <c r="DQ14" s="6">
        <v>45098</v>
      </c>
      <c r="DR14" s="62">
        <v>3.9789999999999999E-2</v>
      </c>
    </row>
    <row r="15" spans="1:129" ht="15" hidden="1" x14ac:dyDescent="0.25">
      <c r="A15" s="17" t="s">
        <v>8</v>
      </c>
      <c r="B15" s="17" t="s">
        <v>9</v>
      </c>
      <c r="C15" s="26" t="s">
        <v>18</v>
      </c>
      <c r="D15" s="21">
        <v>104.5</v>
      </c>
      <c r="E15" s="21">
        <v>104.73</v>
      </c>
      <c r="F15" s="21">
        <v>104</v>
      </c>
      <c r="G15" s="21">
        <v>104.7</v>
      </c>
      <c r="H15" s="21">
        <v>4313</v>
      </c>
      <c r="I15" s="15"/>
      <c r="J15" s="9" t="s">
        <v>1027</v>
      </c>
      <c r="K15" s="9" t="s">
        <v>1028</v>
      </c>
      <c r="L15" s="12" t="s">
        <v>18</v>
      </c>
      <c r="M15" s="10">
        <v>46.2</v>
      </c>
      <c r="N15" s="10">
        <v>46.95</v>
      </c>
      <c r="O15" s="10">
        <v>46.19</v>
      </c>
      <c r="P15" s="10">
        <v>46.72</v>
      </c>
      <c r="Q15" s="10">
        <v>5715228</v>
      </c>
      <c r="R15" s="10">
        <v>236675.14</v>
      </c>
      <c r="S15" s="10">
        <v>5065820556</v>
      </c>
      <c r="T15" s="15"/>
      <c r="U15" s="7" t="s">
        <v>1031</v>
      </c>
      <c r="V15" s="7" t="s">
        <v>1032</v>
      </c>
      <c r="W15" s="5" t="s">
        <v>18</v>
      </c>
      <c r="X15" s="11">
        <v>12.35</v>
      </c>
      <c r="Y15" s="11">
        <v>12.4</v>
      </c>
      <c r="Z15" s="11">
        <v>12.31</v>
      </c>
      <c r="AA15" s="11">
        <v>12.39</v>
      </c>
      <c r="AB15" s="11">
        <v>369682</v>
      </c>
      <c r="AC15" s="15"/>
      <c r="AD15" s="7" t="s">
        <v>1034</v>
      </c>
      <c r="AE15" s="7" t="s">
        <v>1035</v>
      </c>
      <c r="AF15" s="19">
        <v>45097</v>
      </c>
      <c r="AG15" s="17">
        <v>22.33</v>
      </c>
      <c r="AH15" s="17">
        <v>22.57</v>
      </c>
      <c r="AI15" s="17">
        <v>22.27</v>
      </c>
      <c r="AJ15" s="17">
        <v>22.4</v>
      </c>
      <c r="AK15" s="14">
        <v>3183033</v>
      </c>
      <c r="AL15" s="23">
        <v>68968.81</v>
      </c>
      <c r="AM15" s="14">
        <v>3078964918</v>
      </c>
      <c r="AN15" s="15"/>
      <c r="AO15" s="7" t="s">
        <v>1036</v>
      </c>
      <c r="AP15" s="7" t="s">
        <v>1037</v>
      </c>
      <c r="AQ15" s="5" t="s">
        <v>18</v>
      </c>
      <c r="AR15" s="11">
        <v>0.34499999999999997</v>
      </c>
      <c r="AS15" s="11">
        <v>0.34499999999999997</v>
      </c>
      <c r="AT15" s="11">
        <v>0.27500000000000002</v>
      </c>
      <c r="AU15" s="11">
        <v>0.30499999999999999</v>
      </c>
      <c r="AV15" s="11">
        <v>75360951</v>
      </c>
      <c r="AW15" s="11">
        <v>433.85</v>
      </c>
      <c r="AX15" s="11">
        <v>1422444707</v>
      </c>
      <c r="AY15" s="15"/>
      <c r="AZ15" s="7" t="s">
        <v>1038</v>
      </c>
      <c r="BA15" s="7" t="s">
        <v>1039</v>
      </c>
      <c r="BB15" s="5" t="s">
        <v>18</v>
      </c>
      <c r="BC15" s="11">
        <v>184.75</v>
      </c>
      <c r="BD15" s="11">
        <v>186.29</v>
      </c>
      <c r="BE15" s="11">
        <v>184.18</v>
      </c>
      <c r="BF15" s="11">
        <v>185.2</v>
      </c>
      <c r="BG15" s="11">
        <v>1105250</v>
      </c>
      <c r="BH15" s="11">
        <v>71575.490000000005</v>
      </c>
      <c r="BI15" s="11">
        <v>386476754</v>
      </c>
      <c r="BJ15" s="15"/>
      <c r="BK15" t="s">
        <v>1040</v>
      </c>
      <c r="BL15" t="s">
        <v>1041</v>
      </c>
      <c r="BM15" s="3" t="s">
        <v>18</v>
      </c>
      <c r="BN15" s="4">
        <v>34.049999999999997</v>
      </c>
      <c r="BO15" s="4">
        <v>34.31</v>
      </c>
      <c r="BP15" s="4">
        <v>34.04</v>
      </c>
      <c r="BQ15" s="4">
        <v>34.29</v>
      </c>
      <c r="BR15" s="4">
        <v>179790</v>
      </c>
      <c r="BS15" s="15"/>
      <c r="BT15" s="7" t="s">
        <v>1042</v>
      </c>
      <c r="BU15" s="7" t="s">
        <v>1043</v>
      </c>
      <c r="BV15" s="5" t="s">
        <v>18</v>
      </c>
      <c r="BW15" s="11">
        <v>1.57</v>
      </c>
      <c r="BX15" s="11">
        <v>1.575</v>
      </c>
      <c r="BY15" s="11">
        <v>1.522</v>
      </c>
      <c r="BZ15" s="11">
        <v>1.57</v>
      </c>
      <c r="CA15" s="11">
        <v>1576049</v>
      </c>
      <c r="CB15" s="11">
        <v>1083.67</v>
      </c>
      <c r="CC15" s="11">
        <v>690232751</v>
      </c>
      <c r="CD15" s="15"/>
      <c r="CE15" t="s">
        <v>1044</v>
      </c>
      <c r="CF15" t="s">
        <v>1045</v>
      </c>
      <c r="CG15" s="3" t="s">
        <v>18</v>
      </c>
      <c r="CH15" s="4">
        <v>57.84</v>
      </c>
      <c r="CI15" s="4">
        <v>58.13</v>
      </c>
      <c r="CJ15" s="4">
        <v>57.84</v>
      </c>
      <c r="CK15" s="4">
        <v>58.04</v>
      </c>
      <c r="CL15" s="4">
        <v>39832</v>
      </c>
      <c r="CM15" s="15"/>
      <c r="CN15" s="7" t="s">
        <v>1046</v>
      </c>
      <c r="CO15" s="7" t="s">
        <v>1047</v>
      </c>
      <c r="CP15" s="5" t="s">
        <v>18</v>
      </c>
      <c r="CQ15" s="11">
        <v>35.57</v>
      </c>
      <c r="CR15" s="11">
        <v>36.44</v>
      </c>
      <c r="CS15" s="11">
        <v>35.520000000000003</v>
      </c>
      <c r="CT15" s="11">
        <v>36.31</v>
      </c>
      <c r="CU15" s="11">
        <v>3653315</v>
      </c>
      <c r="CV15" s="11">
        <v>68943.600000000006</v>
      </c>
      <c r="CW15" s="11">
        <v>1898749771</v>
      </c>
      <c r="CX15" s="15"/>
      <c r="CY15" t="s">
        <v>1048</v>
      </c>
      <c r="CZ15" t="s">
        <v>1049</v>
      </c>
      <c r="DA15" s="3" t="s">
        <v>18</v>
      </c>
      <c r="DB15" s="4">
        <v>7.6</v>
      </c>
      <c r="DC15" s="4">
        <v>7.66</v>
      </c>
      <c r="DD15" s="4">
        <v>7.59</v>
      </c>
      <c r="DE15" s="4">
        <v>7.64</v>
      </c>
      <c r="DF15" s="4">
        <v>43496</v>
      </c>
      <c r="DG15" s="15"/>
      <c r="DH15" s="7" t="s">
        <v>1072</v>
      </c>
      <c r="DI15" s="7" t="s">
        <v>1073</v>
      </c>
      <c r="DJ15" s="5" t="s">
        <v>18</v>
      </c>
      <c r="DK15" s="11">
        <v>122.14</v>
      </c>
      <c r="DL15" s="11">
        <v>123.16</v>
      </c>
      <c r="DM15" s="11">
        <v>122.08</v>
      </c>
      <c r="DN15" s="11">
        <v>122.96</v>
      </c>
      <c r="DO15" s="11">
        <v>67444</v>
      </c>
      <c r="DQ15" s="6">
        <v>45097</v>
      </c>
      <c r="DR15" s="62">
        <v>4.0190000000000003E-2</v>
      </c>
    </row>
    <row r="16" spans="1:129" ht="15" hidden="1" x14ac:dyDescent="0.25">
      <c r="A16" s="17" t="s">
        <v>8</v>
      </c>
      <c r="B16" s="17" t="s">
        <v>9</v>
      </c>
      <c r="C16" s="26" t="s">
        <v>19</v>
      </c>
      <c r="D16" s="21">
        <v>104.75</v>
      </c>
      <c r="E16" s="21">
        <v>105.4</v>
      </c>
      <c r="F16" s="21">
        <v>104.3</v>
      </c>
      <c r="G16" s="21">
        <v>104.3</v>
      </c>
      <c r="H16" s="21">
        <v>8961</v>
      </c>
      <c r="I16" s="15"/>
      <c r="J16" s="9" t="s">
        <v>1027</v>
      </c>
      <c r="K16" s="9" t="s">
        <v>1028</v>
      </c>
      <c r="L16" s="12" t="s">
        <v>19</v>
      </c>
      <c r="M16" s="10">
        <v>46.14</v>
      </c>
      <c r="N16" s="10">
        <v>46.35</v>
      </c>
      <c r="O16" s="10">
        <v>45.89</v>
      </c>
      <c r="P16" s="10">
        <v>46.1</v>
      </c>
      <c r="Q16" s="10">
        <v>7600279</v>
      </c>
      <c r="R16" s="10">
        <v>233534.33</v>
      </c>
      <c r="S16" s="10">
        <v>5065820556</v>
      </c>
      <c r="T16" s="15"/>
      <c r="U16" s="7" t="s">
        <v>1031</v>
      </c>
      <c r="V16" s="7" t="s">
        <v>1032</v>
      </c>
      <c r="W16" s="5" t="s">
        <v>19</v>
      </c>
      <c r="X16" s="11">
        <v>12.34</v>
      </c>
      <c r="Y16" s="11">
        <v>12.39</v>
      </c>
      <c r="Z16" s="11">
        <v>12.32</v>
      </c>
      <c r="AA16" s="11">
        <v>12.35</v>
      </c>
      <c r="AB16" s="11">
        <v>79509</v>
      </c>
      <c r="AC16" s="15"/>
      <c r="AD16" s="7" t="s">
        <v>1034</v>
      </c>
      <c r="AE16" s="7" t="s">
        <v>1035</v>
      </c>
      <c r="AF16" s="19">
        <v>45096</v>
      </c>
      <c r="AG16" s="17">
        <v>22.47</v>
      </c>
      <c r="AH16" s="17">
        <v>22.5</v>
      </c>
      <c r="AI16" s="17">
        <v>22.135000000000002</v>
      </c>
      <c r="AJ16" s="17">
        <v>22.33</v>
      </c>
      <c r="AK16" s="14">
        <v>4356743</v>
      </c>
      <c r="AL16" s="23">
        <v>68753.289999999994</v>
      </c>
      <c r="AM16" s="14">
        <v>3078964918</v>
      </c>
      <c r="AN16" s="15"/>
      <c r="AO16" s="7" t="s">
        <v>1036</v>
      </c>
      <c r="AP16" s="7" t="s">
        <v>1037</v>
      </c>
      <c r="AQ16" s="5" t="s">
        <v>19</v>
      </c>
      <c r="AR16" s="11">
        <v>0.41499999999999998</v>
      </c>
      <c r="AS16" s="11">
        <v>0.42</v>
      </c>
      <c r="AT16" s="11">
        <v>0.375</v>
      </c>
      <c r="AU16" s="11">
        <v>0.38</v>
      </c>
      <c r="AV16" s="11">
        <v>59463820</v>
      </c>
      <c r="AW16" s="11">
        <v>540.53</v>
      </c>
      <c r="AX16" s="11">
        <v>1422444707</v>
      </c>
      <c r="AY16" s="15"/>
      <c r="AZ16" s="7" t="s">
        <v>1038</v>
      </c>
      <c r="BA16" s="7" t="s">
        <v>1039</v>
      </c>
      <c r="BB16" s="5" t="s">
        <v>19</v>
      </c>
      <c r="BC16" s="11">
        <v>184.83</v>
      </c>
      <c r="BD16" s="11">
        <v>185.3</v>
      </c>
      <c r="BE16" s="11">
        <v>183.05</v>
      </c>
      <c r="BF16" s="11">
        <v>184.03</v>
      </c>
      <c r="BG16" s="11">
        <v>1512956</v>
      </c>
      <c r="BH16" s="11">
        <v>71123.320000000007</v>
      </c>
      <c r="BI16" s="11">
        <v>386476754</v>
      </c>
      <c r="BJ16" s="15"/>
      <c r="BK16" t="s">
        <v>1040</v>
      </c>
      <c r="BL16" t="s">
        <v>1041</v>
      </c>
      <c r="BM16" s="3" t="s">
        <v>19</v>
      </c>
      <c r="BN16" s="4">
        <v>34.07</v>
      </c>
      <c r="BO16" s="4">
        <v>34.200000000000003</v>
      </c>
      <c r="BP16" s="4">
        <v>34.020000000000003</v>
      </c>
      <c r="BQ16" s="4">
        <v>34.06</v>
      </c>
      <c r="BR16" s="4">
        <v>128874</v>
      </c>
      <c r="BS16" s="15"/>
      <c r="BT16" s="7" t="s">
        <v>1042</v>
      </c>
      <c r="BU16" s="7" t="s">
        <v>1043</v>
      </c>
      <c r="BV16" s="5" t="s">
        <v>19</v>
      </c>
      <c r="BW16" s="11">
        <v>1.51</v>
      </c>
      <c r="BX16" s="11">
        <v>1.58</v>
      </c>
      <c r="BY16" s="11">
        <v>1.5</v>
      </c>
      <c r="BZ16" s="11">
        <v>1.5649999999999999</v>
      </c>
      <c r="CA16" s="11">
        <v>2260879</v>
      </c>
      <c r="CB16" s="11">
        <v>1080.21</v>
      </c>
      <c r="CC16" s="11">
        <v>690232751</v>
      </c>
      <c r="CD16" s="15"/>
      <c r="CE16" t="s">
        <v>1044</v>
      </c>
      <c r="CF16" t="s">
        <v>1045</v>
      </c>
      <c r="CG16" s="3" t="s">
        <v>19</v>
      </c>
      <c r="CH16" s="4">
        <v>57.8</v>
      </c>
      <c r="CI16" s="4">
        <v>57.94</v>
      </c>
      <c r="CJ16" s="4">
        <v>57.77</v>
      </c>
      <c r="CK16" s="4">
        <v>57.85</v>
      </c>
      <c r="CL16" s="4">
        <v>39492</v>
      </c>
      <c r="CM16" s="15"/>
      <c r="CN16" s="7" t="s">
        <v>1046</v>
      </c>
      <c r="CO16" s="7" t="s">
        <v>1047</v>
      </c>
      <c r="CP16" s="5" t="s">
        <v>19</v>
      </c>
      <c r="CQ16" s="11">
        <v>35.869999999999997</v>
      </c>
      <c r="CR16" s="11">
        <v>35.869999999999997</v>
      </c>
      <c r="CS16" s="11">
        <v>35.42</v>
      </c>
      <c r="CT16" s="11">
        <v>35.520000000000003</v>
      </c>
      <c r="CU16" s="11">
        <v>4073431</v>
      </c>
      <c r="CV16" s="11">
        <v>67443.59</v>
      </c>
      <c r="CW16" s="11">
        <v>1898749771</v>
      </c>
      <c r="CX16" s="15"/>
      <c r="CY16" t="s">
        <v>1048</v>
      </c>
      <c r="CZ16" t="s">
        <v>1049</v>
      </c>
      <c r="DA16" s="3" t="s">
        <v>19</v>
      </c>
      <c r="DB16" s="4">
        <v>7.57</v>
      </c>
      <c r="DC16" s="4">
        <v>7.6</v>
      </c>
      <c r="DD16" s="4">
        <v>7.56</v>
      </c>
      <c r="DE16" s="4">
        <v>7.58</v>
      </c>
      <c r="DF16" s="4">
        <v>50656</v>
      </c>
      <c r="DG16" s="15"/>
      <c r="DH16" s="7" t="s">
        <v>1072</v>
      </c>
      <c r="DI16" s="7" t="s">
        <v>1073</v>
      </c>
      <c r="DJ16" s="5" t="s">
        <v>19</v>
      </c>
      <c r="DK16" s="11">
        <v>121.52</v>
      </c>
      <c r="DL16" s="11">
        <v>122.05</v>
      </c>
      <c r="DM16" s="11">
        <v>121.44</v>
      </c>
      <c r="DN16" s="11">
        <v>121.84</v>
      </c>
      <c r="DO16" s="11">
        <v>105537</v>
      </c>
      <c r="DQ16" s="6">
        <v>45096</v>
      </c>
      <c r="DR16" s="62">
        <v>3.9949999999999999E-2</v>
      </c>
    </row>
    <row r="17" spans="1:122" ht="15" hidden="1" x14ac:dyDescent="0.25">
      <c r="A17" s="17" t="s">
        <v>8</v>
      </c>
      <c r="B17" s="17" t="s">
        <v>9</v>
      </c>
      <c r="C17" s="26" t="s">
        <v>20</v>
      </c>
      <c r="D17" s="21">
        <v>104.4</v>
      </c>
      <c r="E17" s="21">
        <v>104.96</v>
      </c>
      <c r="F17" s="21">
        <v>104.4</v>
      </c>
      <c r="G17" s="21">
        <v>104.6</v>
      </c>
      <c r="H17" s="21">
        <v>5795</v>
      </c>
      <c r="I17" s="15"/>
      <c r="J17" s="9" t="s">
        <v>1027</v>
      </c>
      <c r="K17" s="9" t="s">
        <v>1028</v>
      </c>
      <c r="L17" s="12" t="s">
        <v>20</v>
      </c>
      <c r="M17" s="10">
        <v>46.61</v>
      </c>
      <c r="N17" s="10">
        <v>46.73</v>
      </c>
      <c r="O17" s="10">
        <v>46</v>
      </c>
      <c r="P17" s="10">
        <v>46.42</v>
      </c>
      <c r="Q17" s="10">
        <v>17440193</v>
      </c>
      <c r="R17" s="10">
        <v>235155.39</v>
      </c>
      <c r="S17" s="10">
        <v>5065820556</v>
      </c>
      <c r="T17" s="15"/>
      <c r="U17" s="7" t="s">
        <v>1031</v>
      </c>
      <c r="V17" s="7" t="s">
        <v>1032</v>
      </c>
      <c r="W17" s="5" t="s">
        <v>20</v>
      </c>
      <c r="X17" s="11">
        <v>12.36</v>
      </c>
      <c r="Y17" s="11">
        <v>12.37</v>
      </c>
      <c r="Z17" s="11">
        <v>12.32</v>
      </c>
      <c r="AA17" s="11">
        <v>12.34</v>
      </c>
      <c r="AB17" s="11">
        <v>117593</v>
      </c>
      <c r="AC17" s="15"/>
      <c r="AD17" s="7" t="s">
        <v>1034</v>
      </c>
      <c r="AE17" s="7" t="s">
        <v>1035</v>
      </c>
      <c r="AF17" s="19">
        <v>45093</v>
      </c>
      <c r="AG17" s="17">
        <v>22.34</v>
      </c>
      <c r="AH17" s="17">
        <v>22.625</v>
      </c>
      <c r="AI17" s="17">
        <v>22.17</v>
      </c>
      <c r="AJ17" s="17">
        <v>22.51</v>
      </c>
      <c r="AK17" s="14">
        <v>14096143</v>
      </c>
      <c r="AL17" s="23">
        <v>69307.5</v>
      </c>
      <c r="AM17" s="14">
        <v>3078964918</v>
      </c>
      <c r="AN17" s="15"/>
      <c r="AO17" s="7" t="s">
        <v>1036</v>
      </c>
      <c r="AP17" s="7" t="s">
        <v>1037</v>
      </c>
      <c r="AQ17" s="5" t="s">
        <v>20</v>
      </c>
      <c r="AR17" s="11">
        <v>0.47</v>
      </c>
      <c r="AS17" s="11">
        <v>0.47499999999999998</v>
      </c>
      <c r="AT17" s="11">
        <v>0.45500000000000002</v>
      </c>
      <c r="AU17" s="11">
        <v>0.47499999999999998</v>
      </c>
      <c r="AV17" s="11">
        <v>13330095</v>
      </c>
      <c r="AW17" s="11">
        <v>675.66</v>
      </c>
      <c r="AX17" s="11">
        <v>1422444707</v>
      </c>
      <c r="AY17" s="15"/>
      <c r="AZ17" s="7" t="s">
        <v>1038</v>
      </c>
      <c r="BA17" s="7" t="s">
        <v>1039</v>
      </c>
      <c r="BB17" s="5" t="s">
        <v>20</v>
      </c>
      <c r="BC17" s="11">
        <v>185.26</v>
      </c>
      <c r="BD17" s="11">
        <v>185.8</v>
      </c>
      <c r="BE17" s="11">
        <v>184.19</v>
      </c>
      <c r="BF17" s="11">
        <v>184.4</v>
      </c>
      <c r="BG17" s="11">
        <v>3716426</v>
      </c>
      <c r="BH17" s="11">
        <v>71266.31</v>
      </c>
      <c r="BI17" s="11">
        <v>386476754</v>
      </c>
      <c r="BJ17" s="15"/>
      <c r="BK17" t="s">
        <v>1040</v>
      </c>
      <c r="BL17" t="s">
        <v>1041</v>
      </c>
      <c r="BM17" s="3" t="s">
        <v>20</v>
      </c>
      <c r="BN17" s="4">
        <v>34.130000000000003</v>
      </c>
      <c r="BO17" s="4">
        <v>34.17</v>
      </c>
      <c r="BP17" s="4">
        <v>34.049999999999997</v>
      </c>
      <c r="BQ17" s="4">
        <v>34.1</v>
      </c>
      <c r="BR17" s="4">
        <v>301804</v>
      </c>
      <c r="BS17" s="15"/>
      <c r="BT17" s="7" t="s">
        <v>1042</v>
      </c>
      <c r="BU17" s="7" t="s">
        <v>1043</v>
      </c>
      <c r="BV17" s="5" t="s">
        <v>20</v>
      </c>
      <c r="BW17" s="11">
        <v>1.54</v>
      </c>
      <c r="BX17" s="11">
        <v>1.54</v>
      </c>
      <c r="BY17" s="11">
        <v>1.4650000000000001</v>
      </c>
      <c r="BZ17" s="11">
        <v>1.5049999999999999</v>
      </c>
      <c r="CA17" s="11">
        <v>3039667</v>
      </c>
      <c r="CB17" s="11">
        <v>1038.8</v>
      </c>
      <c r="CC17" s="11">
        <v>690232751</v>
      </c>
      <c r="CD17" s="15"/>
      <c r="CE17" t="s">
        <v>1044</v>
      </c>
      <c r="CF17" t="s">
        <v>1045</v>
      </c>
      <c r="CG17" s="3" t="s">
        <v>20</v>
      </c>
      <c r="CH17" s="4">
        <v>57.47</v>
      </c>
      <c r="CI17" s="4">
        <v>57.8</v>
      </c>
      <c r="CJ17" s="4">
        <v>57.44</v>
      </c>
      <c r="CK17" s="4">
        <v>57.77</v>
      </c>
      <c r="CL17" s="4">
        <v>47137</v>
      </c>
      <c r="CM17" s="15"/>
      <c r="CN17" s="7" t="s">
        <v>1046</v>
      </c>
      <c r="CO17" s="7" t="s">
        <v>1047</v>
      </c>
      <c r="CP17" s="5" t="s">
        <v>20</v>
      </c>
      <c r="CQ17" s="11">
        <v>34.99</v>
      </c>
      <c r="CR17" s="11">
        <v>35.69</v>
      </c>
      <c r="CS17" s="11">
        <v>34.85</v>
      </c>
      <c r="CT17" s="11">
        <v>35.630000000000003</v>
      </c>
      <c r="CU17" s="11">
        <v>12298811</v>
      </c>
      <c r="CV17" s="11">
        <v>67652.45</v>
      </c>
      <c r="CW17" s="11">
        <v>1898749771</v>
      </c>
      <c r="CX17" s="15"/>
      <c r="CY17" t="s">
        <v>1048</v>
      </c>
      <c r="CZ17" t="s">
        <v>1049</v>
      </c>
      <c r="DA17" s="3" t="s">
        <v>20</v>
      </c>
      <c r="DB17" s="4">
        <v>7.5</v>
      </c>
      <c r="DC17" s="4">
        <v>7.56</v>
      </c>
      <c r="DD17" s="4">
        <v>7.5</v>
      </c>
      <c r="DE17" s="4">
        <v>7.55</v>
      </c>
      <c r="DF17" s="4">
        <v>26268</v>
      </c>
      <c r="DG17" s="15"/>
      <c r="DH17" s="7" t="s">
        <v>1072</v>
      </c>
      <c r="DI17" s="7" t="s">
        <v>1073</v>
      </c>
      <c r="DJ17" s="5" t="s">
        <v>20</v>
      </c>
      <c r="DK17" s="11">
        <v>120.33</v>
      </c>
      <c r="DL17" s="11">
        <v>121.39</v>
      </c>
      <c r="DM17" s="11">
        <v>120.33</v>
      </c>
      <c r="DN17" s="11">
        <v>121.24</v>
      </c>
      <c r="DO17" s="11">
        <v>54058</v>
      </c>
      <c r="DQ17" s="6">
        <v>45093</v>
      </c>
      <c r="DR17" s="62">
        <v>4.0090000000000001E-2</v>
      </c>
    </row>
    <row r="18" spans="1:122" ht="15" hidden="1" x14ac:dyDescent="0.25">
      <c r="A18" s="17" t="s">
        <v>8</v>
      </c>
      <c r="B18" s="17" t="s">
        <v>9</v>
      </c>
      <c r="C18" s="26" t="s">
        <v>21</v>
      </c>
      <c r="D18" s="21">
        <v>105.35</v>
      </c>
      <c r="E18" s="21">
        <v>105.35</v>
      </c>
      <c r="F18" s="21">
        <v>104.15</v>
      </c>
      <c r="G18" s="21">
        <v>104.15</v>
      </c>
      <c r="H18" s="21">
        <v>9531</v>
      </c>
      <c r="I18" s="15"/>
      <c r="J18" s="9" t="s">
        <v>1027</v>
      </c>
      <c r="K18" s="9" t="s">
        <v>1028</v>
      </c>
      <c r="L18" s="12" t="s">
        <v>21</v>
      </c>
      <c r="M18" s="10">
        <v>46.32</v>
      </c>
      <c r="N18" s="10">
        <v>46.5</v>
      </c>
      <c r="O18" s="10">
        <v>45.88</v>
      </c>
      <c r="P18" s="10">
        <v>46.25</v>
      </c>
      <c r="Q18" s="10">
        <v>10033178</v>
      </c>
      <c r="R18" s="10">
        <v>234294.2</v>
      </c>
      <c r="S18" s="10">
        <v>5065820556</v>
      </c>
      <c r="T18" s="15"/>
      <c r="U18" s="7" t="s">
        <v>1031</v>
      </c>
      <c r="V18" s="7" t="s">
        <v>1032</v>
      </c>
      <c r="W18" s="5" t="s">
        <v>21</v>
      </c>
      <c r="X18" s="11">
        <v>12.4</v>
      </c>
      <c r="Y18" s="11">
        <v>12.44</v>
      </c>
      <c r="Z18" s="11">
        <v>12.32</v>
      </c>
      <c r="AA18" s="11">
        <v>12.32</v>
      </c>
      <c r="AB18" s="11">
        <v>911374</v>
      </c>
      <c r="AC18" s="15"/>
      <c r="AD18" s="7" t="s">
        <v>1034</v>
      </c>
      <c r="AE18" s="7" t="s">
        <v>1035</v>
      </c>
      <c r="AF18" s="19">
        <v>45092</v>
      </c>
      <c r="AG18" s="17">
        <v>22.2</v>
      </c>
      <c r="AH18" s="17">
        <v>22.49</v>
      </c>
      <c r="AI18" s="17">
        <v>22.07</v>
      </c>
      <c r="AJ18" s="17">
        <v>22.48</v>
      </c>
      <c r="AK18" s="14">
        <v>10569011</v>
      </c>
      <c r="AL18" s="23">
        <v>69215.13</v>
      </c>
      <c r="AM18" s="14">
        <v>3078964918</v>
      </c>
      <c r="AN18" s="15"/>
      <c r="AO18" s="7" t="s">
        <v>1036</v>
      </c>
      <c r="AP18" s="7" t="s">
        <v>1037</v>
      </c>
      <c r="AQ18" s="5" t="s">
        <v>21</v>
      </c>
      <c r="AR18" s="11">
        <v>0.47</v>
      </c>
      <c r="AS18" s="11">
        <v>0.48</v>
      </c>
      <c r="AT18" s="11">
        <v>0.45800000000000002</v>
      </c>
      <c r="AU18" s="11">
        <v>0.46</v>
      </c>
      <c r="AV18" s="11">
        <v>7344900</v>
      </c>
      <c r="AW18" s="11">
        <v>654.32000000000005</v>
      </c>
      <c r="AX18" s="11">
        <v>1422444707</v>
      </c>
      <c r="AY18" s="15"/>
      <c r="AZ18" s="7" t="s">
        <v>1038</v>
      </c>
      <c r="BA18" s="7" t="s">
        <v>1039</v>
      </c>
      <c r="BB18" s="5" t="s">
        <v>21</v>
      </c>
      <c r="BC18" s="11">
        <v>181.11</v>
      </c>
      <c r="BD18" s="11">
        <v>183.45</v>
      </c>
      <c r="BE18" s="11">
        <v>180.2</v>
      </c>
      <c r="BF18" s="11">
        <v>182.2</v>
      </c>
      <c r="BG18" s="11">
        <v>1815424</v>
      </c>
      <c r="BH18" s="11">
        <v>70416.06</v>
      </c>
      <c r="BI18" s="11">
        <v>386476754</v>
      </c>
      <c r="BJ18" s="15"/>
      <c r="BK18" t="s">
        <v>1040</v>
      </c>
      <c r="BL18" t="s">
        <v>1041</v>
      </c>
      <c r="BM18" s="3" t="s">
        <v>21</v>
      </c>
      <c r="BN18" s="4">
        <v>34.22</v>
      </c>
      <c r="BO18" s="4">
        <v>34.31</v>
      </c>
      <c r="BP18" s="4">
        <v>34.020000000000003</v>
      </c>
      <c r="BQ18" s="4">
        <v>34.04</v>
      </c>
      <c r="BR18" s="4">
        <v>282573</v>
      </c>
      <c r="BS18" s="15"/>
      <c r="BT18" s="7" t="s">
        <v>1042</v>
      </c>
      <c r="BU18" s="7" t="s">
        <v>1043</v>
      </c>
      <c r="BV18" s="5" t="s">
        <v>21</v>
      </c>
      <c r="BW18" s="11">
        <v>1.57</v>
      </c>
      <c r="BX18" s="11">
        <v>1.57</v>
      </c>
      <c r="BY18" s="11">
        <v>1.51</v>
      </c>
      <c r="BZ18" s="11">
        <v>1.52</v>
      </c>
      <c r="CA18" s="11">
        <v>1674322</v>
      </c>
      <c r="CB18" s="11">
        <v>1049.1500000000001</v>
      </c>
      <c r="CC18" s="11">
        <v>690232751</v>
      </c>
      <c r="CD18" s="15"/>
      <c r="CE18" t="s">
        <v>1044</v>
      </c>
      <c r="CF18" t="s">
        <v>1045</v>
      </c>
      <c r="CG18" s="3" t="s">
        <v>21</v>
      </c>
      <c r="CH18" s="4">
        <v>57.65</v>
      </c>
      <c r="CI18" s="4">
        <v>57.66</v>
      </c>
      <c r="CJ18" s="4">
        <v>57.44</v>
      </c>
      <c r="CK18" s="4">
        <v>57.47</v>
      </c>
      <c r="CL18" s="4">
        <v>27628</v>
      </c>
      <c r="CM18" s="15"/>
      <c r="CN18" s="7" t="s">
        <v>1046</v>
      </c>
      <c r="CO18" s="7" t="s">
        <v>1047</v>
      </c>
      <c r="CP18" s="5" t="s">
        <v>21</v>
      </c>
      <c r="CQ18" s="11">
        <v>34.57</v>
      </c>
      <c r="CR18" s="11">
        <v>34.69</v>
      </c>
      <c r="CS18" s="11">
        <v>34.25</v>
      </c>
      <c r="CT18" s="11">
        <v>34.44</v>
      </c>
      <c r="CU18" s="11">
        <v>3790910</v>
      </c>
      <c r="CV18" s="11">
        <v>65392.94</v>
      </c>
      <c r="CW18" s="11">
        <v>1898749771</v>
      </c>
      <c r="CX18" s="15"/>
      <c r="CY18" t="s">
        <v>1048</v>
      </c>
      <c r="CZ18" t="s">
        <v>1049</v>
      </c>
      <c r="DA18" s="3" t="s">
        <v>21</v>
      </c>
      <c r="DB18" s="4">
        <v>7.46</v>
      </c>
      <c r="DC18" s="4">
        <v>7.52</v>
      </c>
      <c r="DD18" s="4">
        <v>7.46</v>
      </c>
      <c r="DE18" s="4">
        <v>7.49</v>
      </c>
      <c r="DF18" s="4">
        <v>56534</v>
      </c>
      <c r="DG18" s="15"/>
      <c r="DH18" s="7" t="s">
        <v>1072</v>
      </c>
      <c r="DI18" s="7" t="s">
        <v>1073</v>
      </c>
      <c r="DJ18" s="5" t="s">
        <v>21</v>
      </c>
      <c r="DK18" s="11">
        <v>120.1</v>
      </c>
      <c r="DL18" s="11">
        <v>120.19</v>
      </c>
      <c r="DM18" s="11">
        <v>119.7</v>
      </c>
      <c r="DN18" s="11">
        <v>119.93</v>
      </c>
      <c r="DO18" s="11">
        <v>74835</v>
      </c>
      <c r="DQ18" s="6">
        <v>45092</v>
      </c>
      <c r="DR18" s="62">
        <v>4.0330000000000005E-2</v>
      </c>
    </row>
    <row r="19" spans="1:122" ht="15" hidden="1" x14ac:dyDescent="0.25">
      <c r="A19" s="17" t="s">
        <v>8</v>
      </c>
      <c r="B19" s="17" t="s">
        <v>9</v>
      </c>
      <c r="C19" s="26" t="s">
        <v>22</v>
      </c>
      <c r="D19" s="21">
        <v>104.88</v>
      </c>
      <c r="E19" s="21">
        <v>105.47</v>
      </c>
      <c r="F19" s="21">
        <v>104.8</v>
      </c>
      <c r="G19" s="21">
        <v>105.36</v>
      </c>
      <c r="H19" s="21">
        <v>23236</v>
      </c>
      <c r="I19" s="15"/>
      <c r="J19" s="9" t="s">
        <v>1027</v>
      </c>
      <c r="K19" s="9" t="s">
        <v>1028</v>
      </c>
      <c r="L19" s="12" t="s">
        <v>22</v>
      </c>
      <c r="M19" s="10">
        <v>45.35</v>
      </c>
      <c r="N19" s="10">
        <v>45.9</v>
      </c>
      <c r="O19" s="10">
        <v>45.25</v>
      </c>
      <c r="P19" s="10">
        <v>45.9</v>
      </c>
      <c r="Q19" s="10">
        <v>13345963</v>
      </c>
      <c r="R19" s="10">
        <v>232521.16</v>
      </c>
      <c r="S19" s="10">
        <v>5065820556</v>
      </c>
      <c r="T19" s="15"/>
      <c r="U19" s="7" t="s">
        <v>1031</v>
      </c>
      <c r="V19" s="7" t="s">
        <v>1032</v>
      </c>
      <c r="W19" s="5" t="s">
        <v>22</v>
      </c>
      <c r="X19" s="11">
        <v>12.4</v>
      </c>
      <c r="Y19" s="11">
        <v>12.44</v>
      </c>
      <c r="Z19" s="11">
        <v>12.4</v>
      </c>
      <c r="AA19" s="11">
        <v>12.43</v>
      </c>
      <c r="AB19" s="11">
        <v>101374</v>
      </c>
      <c r="AC19" s="15"/>
      <c r="AD19" s="7" t="s">
        <v>1034</v>
      </c>
      <c r="AE19" s="7" t="s">
        <v>1035</v>
      </c>
      <c r="AF19" s="19">
        <v>45091</v>
      </c>
      <c r="AG19" s="17">
        <v>21.2</v>
      </c>
      <c r="AH19" s="17">
        <v>21.93</v>
      </c>
      <c r="AI19" s="17">
        <v>21.09</v>
      </c>
      <c r="AJ19" s="17">
        <v>21.7</v>
      </c>
      <c r="AK19" s="14">
        <v>11250100</v>
      </c>
      <c r="AL19" s="23">
        <v>66813.539999999994</v>
      </c>
      <c r="AM19" s="14">
        <v>3078964918</v>
      </c>
      <c r="AN19" s="15"/>
      <c r="AO19" s="7" t="s">
        <v>1036</v>
      </c>
      <c r="AP19" s="7" t="s">
        <v>1037</v>
      </c>
      <c r="AQ19" s="5" t="s">
        <v>22</v>
      </c>
      <c r="AR19" s="11">
        <v>0.48499999999999999</v>
      </c>
      <c r="AS19" s="11">
        <v>0.5</v>
      </c>
      <c r="AT19" s="11">
        <v>0.46500000000000002</v>
      </c>
      <c r="AU19" s="11">
        <v>0.47</v>
      </c>
      <c r="AV19" s="11">
        <v>9925797</v>
      </c>
      <c r="AW19" s="11">
        <v>668.55</v>
      </c>
      <c r="AX19" s="11">
        <v>1422444707</v>
      </c>
      <c r="AY19" s="15"/>
      <c r="AZ19" s="7" t="s">
        <v>1038</v>
      </c>
      <c r="BA19" s="7" t="s">
        <v>1039</v>
      </c>
      <c r="BB19" s="5" t="s">
        <v>22</v>
      </c>
      <c r="BC19" s="11">
        <v>178.87</v>
      </c>
      <c r="BD19" s="11">
        <v>178.88</v>
      </c>
      <c r="BE19" s="11">
        <v>176.55</v>
      </c>
      <c r="BF19" s="11">
        <v>178.05</v>
      </c>
      <c r="BG19" s="11">
        <v>1230055</v>
      </c>
      <c r="BH19" s="11">
        <v>68812.19</v>
      </c>
      <c r="BI19" s="11">
        <v>386476754</v>
      </c>
      <c r="BJ19" s="15"/>
      <c r="BK19" t="s">
        <v>1040</v>
      </c>
      <c r="BL19" t="s">
        <v>1041</v>
      </c>
      <c r="BM19" s="3" t="s">
        <v>22</v>
      </c>
      <c r="BN19" s="4">
        <v>34.1</v>
      </c>
      <c r="BO19" s="4">
        <v>34.130000000000003</v>
      </c>
      <c r="BP19" s="4">
        <v>34.04</v>
      </c>
      <c r="BQ19" s="4">
        <v>34.090000000000003</v>
      </c>
      <c r="BR19" s="4">
        <v>157053</v>
      </c>
      <c r="BS19" s="15"/>
      <c r="BT19" s="7" t="s">
        <v>1042</v>
      </c>
      <c r="BU19" s="7" t="s">
        <v>1043</v>
      </c>
      <c r="BV19" s="5" t="s">
        <v>22</v>
      </c>
      <c r="BW19" s="11">
        <v>1.635</v>
      </c>
      <c r="BX19" s="11">
        <v>1.635</v>
      </c>
      <c r="BY19" s="11">
        <v>1.5580000000000001</v>
      </c>
      <c r="BZ19" s="11">
        <v>1.56</v>
      </c>
      <c r="CA19" s="11">
        <v>2045623</v>
      </c>
      <c r="CB19" s="11">
        <v>1076.76</v>
      </c>
      <c r="CC19" s="11">
        <v>690232751</v>
      </c>
      <c r="CD19" s="15"/>
      <c r="CE19" t="s">
        <v>1044</v>
      </c>
      <c r="CF19" t="s">
        <v>1045</v>
      </c>
      <c r="CG19" s="3" t="s">
        <v>22</v>
      </c>
      <c r="CH19" s="4">
        <v>57.56</v>
      </c>
      <c r="CI19" s="4">
        <v>57.64</v>
      </c>
      <c r="CJ19" s="4">
        <v>57.47</v>
      </c>
      <c r="CK19" s="4">
        <v>57.58</v>
      </c>
      <c r="CL19" s="4">
        <v>31803</v>
      </c>
      <c r="CM19" s="15"/>
      <c r="CN19" s="7" t="s">
        <v>1046</v>
      </c>
      <c r="CO19" s="7" t="s">
        <v>1047</v>
      </c>
      <c r="CP19" s="5" t="s">
        <v>22</v>
      </c>
      <c r="CQ19" s="11">
        <v>34.64</v>
      </c>
      <c r="CR19" s="11">
        <v>34.78</v>
      </c>
      <c r="CS19" s="11">
        <v>34.4</v>
      </c>
      <c r="CT19" s="11">
        <v>34.65</v>
      </c>
      <c r="CU19" s="11">
        <v>3919352</v>
      </c>
      <c r="CV19" s="11">
        <v>65791.679999999993</v>
      </c>
      <c r="CW19" s="11">
        <v>1898749771</v>
      </c>
      <c r="CX19" s="15"/>
      <c r="CY19" t="s">
        <v>1048</v>
      </c>
      <c r="CZ19" t="s">
        <v>1049</v>
      </c>
      <c r="DA19" s="3" t="s">
        <v>22</v>
      </c>
      <c r="DB19" s="4">
        <v>7.48</v>
      </c>
      <c r="DC19" s="4">
        <v>7.49</v>
      </c>
      <c r="DD19" s="4">
        <v>7.46</v>
      </c>
      <c r="DE19" s="4">
        <v>7.46</v>
      </c>
      <c r="DF19" s="4">
        <v>73264</v>
      </c>
      <c r="DG19" s="15"/>
      <c r="DH19" s="7" t="s">
        <v>1072</v>
      </c>
      <c r="DI19" s="7" t="s">
        <v>1073</v>
      </c>
      <c r="DJ19" s="5" t="s">
        <v>22</v>
      </c>
      <c r="DK19" s="11">
        <v>119.9</v>
      </c>
      <c r="DL19" s="11">
        <v>119.92</v>
      </c>
      <c r="DM19" s="11">
        <v>119.45</v>
      </c>
      <c r="DN19" s="11">
        <v>119.68</v>
      </c>
      <c r="DO19" s="11">
        <v>36048</v>
      </c>
      <c r="DQ19" s="6">
        <v>45091</v>
      </c>
      <c r="DR19" s="62">
        <v>3.9849999999999997E-2</v>
      </c>
    </row>
    <row r="20" spans="1:122" ht="15" hidden="1" x14ac:dyDescent="0.25">
      <c r="A20" s="17" t="s">
        <v>8</v>
      </c>
      <c r="B20" s="17" t="s">
        <v>9</v>
      </c>
      <c r="C20" s="26" t="s">
        <v>23</v>
      </c>
      <c r="D20" s="21">
        <v>103.82</v>
      </c>
      <c r="E20" s="21">
        <v>104.19</v>
      </c>
      <c r="F20" s="21">
        <v>103.43</v>
      </c>
      <c r="G20" s="21">
        <v>104</v>
      </c>
      <c r="H20" s="21">
        <v>29169</v>
      </c>
      <c r="I20" s="15"/>
      <c r="J20" s="9" t="s">
        <v>1027</v>
      </c>
      <c r="K20" s="9" t="s">
        <v>1028</v>
      </c>
      <c r="L20" s="12" t="s">
        <v>23</v>
      </c>
      <c r="M20" s="10">
        <v>44.08</v>
      </c>
      <c r="N20" s="10">
        <v>44.39</v>
      </c>
      <c r="O20" s="10">
        <v>43.8</v>
      </c>
      <c r="P20" s="10">
        <v>44.29</v>
      </c>
      <c r="Q20" s="10">
        <v>6726737</v>
      </c>
      <c r="R20" s="10">
        <v>224365.19</v>
      </c>
      <c r="S20" s="10">
        <v>5065820556</v>
      </c>
      <c r="T20" s="15"/>
      <c r="U20" s="7" t="s">
        <v>1031</v>
      </c>
      <c r="V20" s="7" t="s">
        <v>1032</v>
      </c>
      <c r="W20" s="5" t="s">
        <v>23</v>
      </c>
      <c r="X20" s="11">
        <v>12.35</v>
      </c>
      <c r="Y20" s="11">
        <v>12.42</v>
      </c>
      <c r="Z20" s="11">
        <v>12.35</v>
      </c>
      <c r="AA20" s="11">
        <v>12.4</v>
      </c>
      <c r="AB20" s="11">
        <v>225945</v>
      </c>
      <c r="AC20" s="15"/>
      <c r="AD20" s="7" t="s">
        <v>1034</v>
      </c>
      <c r="AE20" s="7" t="s">
        <v>1035</v>
      </c>
      <c r="AF20" s="19">
        <v>45090</v>
      </c>
      <c r="AG20" s="17">
        <v>20.75</v>
      </c>
      <c r="AH20" s="17">
        <v>20.8</v>
      </c>
      <c r="AI20" s="17">
        <v>20.41</v>
      </c>
      <c r="AJ20" s="17">
        <v>20.8</v>
      </c>
      <c r="AK20" s="14">
        <v>5584230</v>
      </c>
      <c r="AL20" s="23">
        <v>64042.47</v>
      </c>
      <c r="AM20" s="14">
        <v>3078964918</v>
      </c>
      <c r="AN20" s="15"/>
      <c r="AO20" s="7" t="s">
        <v>1036</v>
      </c>
      <c r="AP20" s="7" t="s">
        <v>1037</v>
      </c>
      <c r="AQ20" s="5" t="s">
        <v>23</v>
      </c>
      <c r="AR20" s="11">
        <v>0.47499999999999998</v>
      </c>
      <c r="AS20" s="11">
        <v>0.48499999999999999</v>
      </c>
      <c r="AT20" s="11">
        <v>0.45500000000000002</v>
      </c>
      <c r="AU20" s="11">
        <v>0.48</v>
      </c>
      <c r="AV20" s="11">
        <v>11270153</v>
      </c>
      <c r="AW20" s="11">
        <v>682.77</v>
      </c>
      <c r="AX20" s="11">
        <v>1422444707</v>
      </c>
      <c r="AY20" s="15"/>
      <c r="AZ20" s="7" t="s">
        <v>1038</v>
      </c>
      <c r="BA20" s="7" t="s">
        <v>1039</v>
      </c>
      <c r="BB20" s="5" t="s">
        <v>23</v>
      </c>
      <c r="BC20" s="11">
        <v>173.45</v>
      </c>
      <c r="BD20" s="11">
        <v>176.15</v>
      </c>
      <c r="BE20" s="11">
        <v>172.92</v>
      </c>
      <c r="BF20" s="11">
        <v>175.66</v>
      </c>
      <c r="BG20" s="11">
        <v>1074096</v>
      </c>
      <c r="BH20" s="11">
        <v>67888.509999999995</v>
      </c>
      <c r="BI20" s="11">
        <v>386476754</v>
      </c>
      <c r="BJ20" s="15"/>
      <c r="BK20" t="s">
        <v>1040</v>
      </c>
      <c r="BL20" t="s">
        <v>1041</v>
      </c>
      <c r="BM20" s="3" t="s">
        <v>23</v>
      </c>
      <c r="BN20" s="4">
        <v>33.94</v>
      </c>
      <c r="BO20" s="4">
        <v>34.049999999999997</v>
      </c>
      <c r="BP20" s="4">
        <v>33.93</v>
      </c>
      <c r="BQ20" s="4">
        <v>34.020000000000003</v>
      </c>
      <c r="BR20" s="4">
        <v>160303</v>
      </c>
      <c r="BS20" s="15"/>
      <c r="BT20" s="7" t="s">
        <v>1042</v>
      </c>
      <c r="BU20" s="7" t="s">
        <v>1043</v>
      </c>
      <c r="BV20" s="5" t="s">
        <v>23</v>
      </c>
      <c r="BW20" s="11">
        <v>1.6</v>
      </c>
      <c r="BX20" s="11">
        <v>1.62</v>
      </c>
      <c r="BY20" s="11">
        <v>1.575</v>
      </c>
      <c r="BZ20" s="11">
        <v>1.595</v>
      </c>
      <c r="CA20" s="11">
        <v>2143377</v>
      </c>
      <c r="CB20" s="11">
        <v>1100.92</v>
      </c>
      <c r="CC20" s="11">
        <v>690232751</v>
      </c>
      <c r="CD20" s="15"/>
      <c r="CE20" t="s">
        <v>1044</v>
      </c>
      <c r="CF20" t="s">
        <v>1045</v>
      </c>
      <c r="CG20" s="3" t="s">
        <v>23</v>
      </c>
      <c r="CH20" s="4">
        <v>57.24</v>
      </c>
      <c r="CI20" s="4">
        <v>57.42</v>
      </c>
      <c r="CJ20" s="4">
        <v>57.21</v>
      </c>
      <c r="CK20" s="4">
        <v>57.38</v>
      </c>
      <c r="CL20" s="4">
        <v>44335</v>
      </c>
      <c r="CM20" s="15"/>
      <c r="CN20" s="7" t="s">
        <v>1046</v>
      </c>
      <c r="CO20" s="7" t="s">
        <v>1047</v>
      </c>
      <c r="CP20" s="5" t="s">
        <v>23</v>
      </c>
      <c r="CQ20" s="11">
        <v>34.04</v>
      </c>
      <c r="CR20" s="11">
        <v>34.270000000000003</v>
      </c>
      <c r="CS20" s="11">
        <v>33.75</v>
      </c>
      <c r="CT20" s="11">
        <v>34.270000000000003</v>
      </c>
      <c r="CU20" s="11">
        <v>3914085</v>
      </c>
      <c r="CV20" s="11">
        <v>65070.15</v>
      </c>
      <c r="CW20" s="11">
        <v>1898749771</v>
      </c>
      <c r="CX20" s="15"/>
      <c r="CY20" t="s">
        <v>1048</v>
      </c>
      <c r="CZ20" t="s">
        <v>1049</v>
      </c>
      <c r="DA20" s="3" t="s">
        <v>23</v>
      </c>
      <c r="DB20" s="4">
        <v>7.44</v>
      </c>
      <c r="DC20" s="4">
        <v>7.46</v>
      </c>
      <c r="DD20" s="4">
        <v>7.4</v>
      </c>
      <c r="DE20" s="4">
        <v>7.46</v>
      </c>
      <c r="DF20" s="4">
        <v>89381</v>
      </c>
      <c r="DG20" s="15"/>
      <c r="DH20" s="7" t="s">
        <v>1072</v>
      </c>
      <c r="DI20" s="7" t="s">
        <v>1073</v>
      </c>
      <c r="DJ20" s="5" t="s">
        <v>23</v>
      </c>
      <c r="DK20" s="11">
        <v>118.92</v>
      </c>
      <c r="DL20" s="11">
        <v>119.27</v>
      </c>
      <c r="DM20" s="11">
        <v>118.65</v>
      </c>
      <c r="DN20" s="11">
        <v>119.27</v>
      </c>
      <c r="DO20" s="11">
        <v>43621</v>
      </c>
      <c r="DQ20" s="6">
        <v>45090</v>
      </c>
      <c r="DR20" s="62">
        <v>3.9109999999999999E-2</v>
      </c>
    </row>
    <row r="21" spans="1:122" ht="15" hidden="1" x14ac:dyDescent="0.25">
      <c r="A21" s="17" t="s">
        <v>8</v>
      </c>
      <c r="B21" s="17" t="s">
        <v>9</v>
      </c>
      <c r="C21" s="26" t="s">
        <v>24</v>
      </c>
      <c r="D21" s="21">
        <v>102.9</v>
      </c>
      <c r="E21" s="21">
        <v>103.57</v>
      </c>
      <c r="F21" s="21">
        <v>102.61</v>
      </c>
      <c r="G21" s="21">
        <v>103.22</v>
      </c>
      <c r="H21" s="21">
        <v>6660</v>
      </c>
      <c r="I21" s="15"/>
      <c r="J21" s="9" t="s">
        <v>1027</v>
      </c>
      <c r="K21" s="9" t="s">
        <v>1028</v>
      </c>
      <c r="L21" s="12" t="s">
        <v>24</v>
      </c>
      <c r="M21" s="10">
        <v>44.55</v>
      </c>
      <c r="N21" s="10">
        <v>44.86</v>
      </c>
      <c r="O21" s="10">
        <v>44.34</v>
      </c>
      <c r="P21" s="10">
        <v>44.72</v>
      </c>
      <c r="Q21" s="10">
        <v>7218024</v>
      </c>
      <c r="R21" s="10">
        <v>226543.5</v>
      </c>
      <c r="S21" s="10">
        <v>5065820556</v>
      </c>
      <c r="T21" s="15"/>
      <c r="U21" s="7" t="s">
        <v>1031</v>
      </c>
      <c r="V21" s="7" t="s">
        <v>1032</v>
      </c>
      <c r="W21" s="5" t="s">
        <v>24</v>
      </c>
      <c r="X21" s="11">
        <v>12.32</v>
      </c>
      <c r="Y21" s="11">
        <v>12.34</v>
      </c>
      <c r="Z21" s="11">
        <v>12.29</v>
      </c>
      <c r="AA21" s="11">
        <v>12.32</v>
      </c>
      <c r="AB21" s="11">
        <v>452139</v>
      </c>
      <c r="AC21" s="15"/>
      <c r="AD21" s="7" t="s">
        <v>1034</v>
      </c>
      <c r="AE21" s="7" t="s">
        <v>1035</v>
      </c>
      <c r="AF21" s="19">
        <v>45086</v>
      </c>
      <c r="AG21" s="17">
        <v>20.65</v>
      </c>
      <c r="AH21" s="17">
        <v>20.81</v>
      </c>
      <c r="AI21" s="17">
        <v>20.45</v>
      </c>
      <c r="AJ21" s="17">
        <v>20.79</v>
      </c>
      <c r="AK21" s="14">
        <v>4886116</v>
      </c>
      <c r="AL21" s="23">
        <v>64011.68</v>
      </c>
      <c r="AM21" s="14">
        <v>3078964918</v>
      </c>
      <c r="AN21" s="15"/>
      <c r="AO21" s="7" t="s">
        <v>1036</v>
      </c>
      <c r="AP21" s="7" t="s">
        <v>1037</v>
      </c>
      <c r="AQ21" s="5" t="s">
        <v>24</v>
      </c>
      <c r="AR21" s="11">
        <v>0.495</v>
      </c>
      <c r="AS21" s="11">
        <v>0.5</v>
      </c>
      <c r="AT21" s="11">
        <v>0.46800000000000003</v>
      </c>
      <c r="AU21" s="11">
        <v>0.47499999999999998</v>
      </c>
      <c r="AV21" s="11">
        <v>8102789</v>
      </c>
      <c r="AW21" s="11">
        <v>675.66</v>
      </c>
      <c r="AX21" s="11">
        <v>1422444707</v>
      </c>
      <c r="AY21" s="15"/>
      <c r="AZ21" s="7" t="s">
        <v>1038</v>
      </c>
      <c r="BA21" s="7" t="s">
        <v>1039</v>
      </c>
      <c r="BB21" s="5" t="s">
        <v>24</v>
      </c>
      <c r="BC21" s="11">
        <v>170.6</v>
      </c>
      <c r="BD21" s="11">
        <v>172.15</v>
      </c>
      <c r="BE21" s="11">
        <v>170.3</v>
      </c>
      <c r="BF21" s="11">
        <v>172.1</v>
      </c>
      <c r="BG21" s="11">
        <v>416184</v>
      </c>
      <c r="BH21" s="11">
        <v>66512.649999999994</v>
      </c>
      <c r="BI21" s="11">
        <v>386476754</v>
      </c>
      <c r="BJ21" s="15"/>
      <c r="BK21" t="s">
        <v>1040</v>
      </c>
      <c r="BL21" t="s">
        <v>1041</v>
      </c>
      <c r="BM21" s="3" t="s">
        <v>24</v>
      </c>
      <c r="BN21" s="4">
        <v>33.409999999999997</v>
      </c>
      <c r="BO21" s="4">
        <v>33.51</v>
      </c>
      <c r="BP21" s="4">
        <v>33.369999999999997</v>
      </c>
      <c r="BQ21" s="4">
        <v>33.450000000000003</v>
      </c>
      <c r="BR21" s="4">
        <v>112475</v>
      </c>
      <c r="BS21" s="15"/>
      <c r="BT21" s="7" t="s">
        <v>1042</v>
      </c>
      <c r="BU21" s="7" t="s">
        <v>1043</v>
      </c>
      <c r="BV21" s="5" t="s">
        <v>24</v>
      </c>
      <c r="BW21" s="11">
        <v>1.605</v>
      </c>
      <c r="BX21" s="11">
        <v>1.637</v>
      </c>
      <c r="BY21" s="11">
        <v>1.57</v>
      </c>
      <c r="BZ21" s="11">
        <v>1.57</v>
      </c>
      <c r="CA21" s="11">
        <v>3269089</v>
      </c>
      <c r="CB21" s="11">
        <v>1083.67</v>
      </c>
      <c r="CC21" s="11">
        <v>690232751</v>
      </c>
      <c r="CD21" s="15"/>
      <c r="CE21" t="s">
        <v>1044</v>
      </c>
      <c r="CF21" t="s">
        <v>1045</v>
      </c>
      <c r="CG21" s="3" t="s">
        <v>24</v>
      </c>
      <c r="CH21" s="4">
        <v>57.09</v>
      </c>
      <c r="CI21" s="4">
        <v>57.26</v>
      </c>
      <c r="CJ21" s="4">
        <v>57.08</v>
      </c>
      <c r="CK21" s="4">
        <v>57.2</v>
      </c>
      <c r="CL21" s="4">
        <v>23546</v>
      </c>
      <c r="CM21" s="15"/>
      <c r="CN21" s="7" t="s">
        <v>1046</v>
      </c>
      <c r="CO21" s="7" t="s">
        <v>1047</v>
      </c>
      <c r="CP21" s="5" t="s">
        <v>24</v>
      </c>
      <c r="CQ21" s="11">
        <v>34.880000000000003</v>
      </c>
      <c r="CR21" s="11">
        <v>34.880000000000003</v>
      </c>
      <c r="CS21" s="11">
        <v>34.49</v>
      </c>
      <c r="CT21" s="11">
        <v>34.729999999999997</v>
      </c>
      <c r="CU21" s="11">
        <v>1857302</v>
      </c>
      <c r="CV21" s="11">
        <v>65943.58</v>
      </c>
      <c r="CW21" s="11">
        <v>1898749771</v>
      </c>
      <c r="CX21" s="15"/>
      <c r="CY21" t="s">
        <v>1048</v>
      </c>
      <c r="CZ21" t="s">
        <v>1049</v>
      </c>
      <c r="DA21" s="3" t="s">
        <v>24</v>
      </c>
      <c r="DB21" s="4">
        <v>7.46</v>
      </c>
      <c r="DC21" s="4">
        <v>7.46</v>
      </c>
      <c r="DD21" s="4">
        <v>7.41</v>
      </c>
      <c r="DE21" s="4">
        <v>7.44</v>
      </c>
      <c r="DF21" s="4">
        <v>52051</v>
      </c>
      <c r="DG21" s="15"/>
      <c r="DH21" s="7" t="s">
        <v>1072</v>
      </c>
      <c r="DI21" s="7" t="s">
        <v>1073</v>
      </c>
      <c r="DJ21" s="5" t="s">
        <v>24</v>
      </c>
      <c r="DK21" s="11">
        <v>118.7</v>
      </c>
      <c r="DL21" s="11">
        <v>119.13</v>
      </c>
      <c r="DM21" s="11">
        <v>118.7</v>
      </c>
      <c r="DN21" s="11">
        <v>118.97</v>
      </c>
      <c r="DO21" s="11">
        <v>36515</v>
      </c>
      <c r="DQ21" s="6">
        <v>45086</v>
      </c>
      <c r="DR21" s="62">
        <v>3.9510000000000003E-2</v>
      </c>
    </row>
    <row r="22" spans="1:122" ht="15" hidden="1" x14ac:dyDescent="0.25">
      <c r="A22" s="17" t="s">
        <v>8</v>
      </c>
      <c r="B22" s="17" t="s">
        <v>9</v>
      </c>
      <c r="C22" s="26" t="s">
        <v>25</v>
      </c>
      <c r="D22" s="21">
        <v>102.62</v>
      </c>
      <c r="E22" s="21">
        <v>102.81</v>
      </c>
      <c r="F22" s="21">
        <v>101.88</v>
      </c>
      <c r="G22" s="21">
        <v>102.18</v>
      </c>
      <c r="H22" s="21">
        <v>5244</v>
      </c>
      <c r="I22" s="15"/>
      <c r="J22" s="9" t="s">
        <v>1027</v>
      </c>
      <c r="K22" s="9" t="s">
        <v>1028</v>
      </c>
      <c r="L22" s="12" t="s">
        <v>25</v>
      </c>
      <c r="M22" s="10">
        <v>44.25</v>
      </c>
      <c r="N22" s="10">
        <v>44.4</v>
      </c>
      <c r="O22" s="10">
        <v>43.86</v>
      </c>
      <c r="P22" s="10">
        <v>44.13</v>
      </c>
      <c r="Q22" s="10">
        <v>8652591</v>
      </c>
      <c r="R22" s="10">
        <v>223554.66</v>
      </c>
      <c r="S22" s="10">
        <v>5065820556</v>
      </c>
      <c r="T22" s="15"/>
      <c r="U22" s="7" t="s">
        <v>1031</v>
      </c>
      <c r="V22" s="7" t="s">
        <v>1032</v>
      </c>
      <c r="W22" s="5" t="s">
        <v>25</v>
      </c>
      <c r="X22" s="11">
        <v>12.36</v>
      </c>
      <c r="Y22" s="11">
        <v>12.36</v>
      </c>
      <c r="Z22" s="11">
        <v>12.3</v>
      </c>
      <c r="AA22" s="11">
        <v>12.32</v>
      </c>
      <c r="AB22" s="11">
        <v>175054</v>
      </c>
      <c r="AC22" s="15"/>
      <c r="AD22" s="7" t="s">
        <v>1034</v>
      </c>
      <c r="AE22" s="7" t="s">
        <v>1035</v>
      </c>
      <c r="AF22" s="19">
        <v>45085</v>
      </c>
      <c r="AG22" s="17">
        <v>20.350000000000001</v>
      </c>
      <c r="AH22" s="17">
        <v>20.56</v>
      </c>
      <c r="AI22" s="17">
        <v>20.254999999999999</v>
      </c>
      <c r="AJ22" s="17">
        <v>20.5</v>
      </c>
      <c r="AK22" s="14">
        <v>5063989</v>
      </c>
      <c r="AL22" s="23">
        <v>63118.78</v>
      </c>
      <c r="AM22" s="14">
        <v>3078964918</v>
      </c>
      <c r="AN22" s="15"/>
      <c r="AO22" s="7" t="s">
        <v>1036</v>
      </c>
      <c r="AP22" s="7" t="s">
        <v>1037</v>
      </c>
      <c r="AQ22" s="5" t="s">
        <v>25</v>
      </c>
      <c r="AR22" s="11">
        <v>0.505</v>
      </c>
      <c r="AS22" s="11">
        <v>0.51</v>
      </c>
      <c r="AT22" s="11">
        <v>0.49</v>
      </c>
      <c r="AU22" s="11">
        <v>0.49</v>
      </c>
      <c r="AV22" s="11">
        <v>6971207</v>
      </c>
      <c r="AW22" s="11">
        <v>697</v>
      </c>
      <c r="AX22" s="11">
        <v>1422444707</v>
      </c>
      <c r="AY22" s="15"/>
      <c r="AZ22" s="7" t="s">
        <v>1038</v>
      </c>
      <c r="BA22" s="7" t="s">
        <v>1039</v>
      </c>
      <c r="BB22" s="5" t="s">
        <v>25</v>
      </c>
      <c r="BC22" s="11">
        <v>171.87</v>
      </c>
      <c r="BD22" s="11">
        <v>172.23</v>
      </c>
      <c r="BE22" s="11">
        <v>170.02</v>
      </c>
      <c r="BF22" s="11">
        <v>170.66</v>
      </c>
      <c r="BG22" s="11">
        <v>838992</v>
      </c>
      <c r="BH22" s="11">
        <v>65956.12</v>
      </c>
      <c r="BI22" s="11">
        <v>386476754</v>
      </c>
      <c r="BJ22" s="15"/>
      <c r="BK22" t="s">
        <v>1040</v>
      </c>
      <c r="BL22" t="s">
        <v>1041</v>
      </c>
      <c r="BM22" s="3" t="s">
        <v>25</v>
      </c>
      <c r="BN22" s="4">
        <v>33.299999999999997</v>
      </c>
      <c r="BO22" s="4">
        <v>33.299999999999997</v>
      </c>
      <c r="BP22" s="4">
        <v>33.1</v>
      </c>
      <c r="BQ22" s="4">
        <v>33.130000000000003</v>
      </c>
      <c r="BR22" s="4">
        <v>201153</v>
      </c>
      <c r="BS22" s="15"/>
      <c r="BT22" s="7" t="s">
        <v>1042</v>
      </c>
      <c r="BU22" s="7" t="s">
        <v>1043</v>
      </c>
      <c r="BV22" s="5" t="s">
        <v>25</v>
      </c>
      <c r="BW22" s="11">
        <v>1.66</v>
      </c>
      <c r="BX22" s="11">
        <v>1.7250000000000001</v>
      </c>
      <c r="BY22" s="11">
        <v>1.57</v>
      </c>
      <c r="BZ22" s="11">
        <v>1.585</v>
      </c>
      <c r="CA22" s="11">
        <v>5300442</v>
      </c>
      <c r="CB22" s="11">
        <v>1094.02</v>
      </c>
      <c r="CC22" s="11">
        <v>690232751</v>
      </c>
      <c r="CD22" s="15"/>
      <c r="CE22" t="s">
        <v>1044</v>
      </c>
      <c r="CF22" t="s">
        <v>1045</v>
      </c>
      <c r="CG22" s="3" t="s">
        <v>25</v>
      </c>
      <c r="CH22" s="4">
        <v>57.3</v>
      </c>
      <c r="CI22" s="4">
        <v>57.3</v>
      </c>
      <c r="CJ22" s="4">
        <v>57.02</v>
      </c>
      <c r="CK22" s="4">
        <v>57.09</v>
      </c>
      <c r="CL22" s="4">
        <v>23840</v>
      </c>
      <c r="CM22" s="15"/>
      <c r="CN22" s="7" t="s">
        <v>1046</v>
      </c>
      <c r="CO22" s="7" t="s">
        <v>1047</v>
      </c>
      <c r="CP22" s="5" t="s">
        <v>25</v>
      </c>
      <c r="CQ22" s="11">
        <v>34.96</v>
      </c>
      <c r="CR22" s="11">
        <v>35.29</v>
      </c>
      <c r="CS22" s="11">
        <v>34.700000000000003</v>
      </c>
      <c r="CT22" s="11">
        <v>34.79</v>
      </c>
      <c r="CU22" s="11">
        <v>3842920</v>
      </c>
      <c r="CV22" s="11">
        <v>66057.5</v>
      </c>
      <c r="CW22" s="11">
        <v>1898749771</v>
      </c>
      <c r="CX22" s="15"/>
      <c r="CY22" t="s">
        <v>1048</v>
      </c>
      <c r="CZ22" t="s">
        <v>1049</v>
      </c>
      <c r="DA22" s="3" t="s">
        <v>25</v>
      </c>
      <c r="DB22" s="4">
        <v>7.53</v>
      </c>
      <c r="DC22" s="4">
        <v>7.53</v>
      </c>
      <c r="DD22" s="4">
        <v>7.4</v>
      </c>
      <c r="DE22" s="4">
        <v>7.41</v>
      </c>
      <c r="DF22" s="4">
        <v>45084</v>
      </c>
      <c r="DG22" s="15"/>
      <c r="DH22" s="7" t="s">
        <v>1072</v>
      </c>
      <c r="DI22" s="7" t="s">
        <v>1073</v>
      </c>
      <c r="DJ22" s="5" t="s">
        <v>25</v>
      </c>
      <c r="DK22" s="11">
        <v>118.86</v>
      </c>
      <c r="DL22" s="11">
        <v>118.97</v>
      </c>
      <c r="DM22" s="11">
        <v>118.47</v>
      </c>
      <c r="DN22" s="11">
        <v>118.57</v>
      </c>
      <c r="DO22" s="11">
        <v>72464</v>
      </c>
      <c r="DQ22" s="6">
        <v>45085</v>
      </c>
      <c r="DR22" s="62">
        <v>3.9830000000000004E-2</v>
      </c>
    </row>
    <row r="23" spans="1:122" ht="15" hidden="1" x14ac:dyDescent="0.25">
      <c r="A23" s="17" t="s">
        <v>8</v>
      </c>
      <c r="B23" s="17" t="s">
        <v>9</v>
      </c>
      <c r="C23" s="26" t="s">
        <v>26</v>
      </c>
      <c r="D23" s="21">
        <v>102.3</v>
      </c>
      <c r="E23" s="21">
        <v>102.61</v>
      </c>
      <c r="F23" s="21">
        <v>102.09</v>
      </c>
      <c r="G23" s="21">
        <v>102.09</v>
      </c>
      <c r="H23" s="21">
        <v>5272</v>
      </c>
      <c r="I23" s="15"/>
      <c r="J23" s="9" t="s">
        <v>1027</v>
      </c>
      <c r="K23" s="9" t="s">
        <v>1028</v>
      </c>
      <c r="L23" s="12" t="s">
        <v>26</v>
      </c>
      <c r="M23" s="10">
        <v>44.01</v>
      </c>
      <c r="N23" s="10">
        <v>44.23</v>
      </c>
      <c r="O23" s="10">
        <v>43.62</v>
      </c>
      <c r="P23" s="10">
        <v>43.62</v>
      </c>
      <c r="Q23" s="10">
        <v>6380339</v>
      </c>
      <c r="R23" s="10">
        <v>220971.09</v>
      </c>
      <c r="S23" s="10">
        <v>5065820556</v>
      </c>
      <c r="T23" s="15"/>
      <c r="U23" s="7" t="s">
        <v>1031</v>
      </c>
      <c r="V23" s="7" t="s">
        <v>1032</v>
      </c>
      <c r="W23" s="5" t="s">
        <v>26</v>
      </c>
      <c r="X23" s="11">
        <v>12.4</v>
      </c>
      <c r="Y23" s="11">
        <v>12.41</v>
      </c>
      <c r="Z23" s="11">
        <v>12.36</v>
      </c>
      <c r="AA23" s="11">
        <v>12.37</v>
      </c>
      <c r="AB23" s="11">
        <v>189657</v>
      </c>
      <c r="AC23" s="15"/>
      <c r="AD23" s="7" t="s">
        <v>1034</v>
      </c>
      <c r="AE23" s="7" t="s">
        <v>1035</v>
      </c>
      <c r="AF23" s="19">
        <v>45084</v>
      </c>
      <c r="AG23" s="17">
        <v>20.73</v>
      </c>
      <c r="AH23" s="17">
        <v>20.8</v>
      </c>
      <c r="AI23" s="17">
        <v>20.149999999999999</v>
      </c>
      <c r="AJ23" s="17">
        <v>20.16</v>
      </c>
      <c r="AK23" s="14">
        <v>5395922</v>
      </c>
      <c r="AL23" s="23">
        <v>62071.93</v>
      </c>
      <c r="AM23" s="14">
        <v>3078964918</v>
      </c>
      <c r="AN23" s="15"/>
      <c r="AO23" s="7" t="s">
        <v>1036</v>
      </c>
      <c r="AP23" s="7" t="s">
        <v>1037</v>
      </c>
      <c r="AQ23" s="5" t="s">
        <v>26</v>
      </c>
      <c r="AR23" s="11">
        <v>0.52</v>
      </c>
      <c r="AS23" s="11">
        <v>0.53</v>
      </c>
      <c r="AT23" s="11">
        <v>0.50700000000000001</v>
      </c>
      <c r="AU23" s="11">
        <v>0.51</v>
      </c>
      <c r="AV23" s="11">
        <v>7907816</v>
      </c>
      <c r="AW23" s="11">
        <v>725.45</v>
      </c>
      <c r="AX23" s="11">
        <v>1422444707</v>
      </c>
      <c r="AY23" s="15"/>
      <c r="AZ23" s="7" t="s">
        <v>1038</v>
      </c>
      <c r="BA23" s="7" t="s">
        <v>1039</v>
      </c>
      <c r="BB23" s="5" t="s">
        <v>26</v>
      </c>
      <c r="BC23" s="11">
        <v>172.2</v>
      </c>
      <c r="BD23" s="11">
        <v>173.66499999999999</v>
      </c>
      <c r="BE23" s="11">
        <v>172.2</v>
      </c>
      <c r="BF23" s="11">
        <v>172.24</v>
      </c>
      <c r="BG23" s="11">
        <v>727734</v>
      </c>
      <c r="BH23" s="11">
        <v>66566.759999999995</v>
      </c>
      <c r="BI23" s="11">
        <v>386476754</v>
      </c>
      <c r="BJ23" s="15"/>
      <c r="BK23" t="s">
        <v>1040</v>
      </c>
      <c r="BL23" t="s">
        <v>1041</v>
      </c>
      <c r="BM23" s="3" t="s">
        <v>26</v>
      </c>
      <c r="BN23" s="4">
        <v>33.76</v>
      </c>
      <c r="BO23" s="4">
        <v>33.81</v>
      </c>
      <c r="BP23" s="4">
        <v>33.72</v>
      </c>
      <c r="BQ23" s="4">
        <v>33.729999999999997</v>
      </c>
      <c r="BR23" s="4">
        <v>133581</v>
      </c>
      <c r="BS23" s="15"/>
      <c r="BT23" s="7" t="s">
        <v>1042</v>
      </c>
      <c r="BU23" s="7" t="s">
        <v>1043</v>
      </c>
      <c r="BV23" s="5" t="s">
        <v>26</v>
      </c>
      <c r="BW23" s="11">
        <v>1.6</v>
      </c>
      <c r="BX23" s="11">
        <v>1.71</v>
      </c>
      <c r="BY23" s="11">
        <v>1.5549999999999999</v>
      </c>
      <c r="BZ23" s="11">
        <v>1.6850000000000001</v>
      </c>
      <c r="CA23" s="11">
        <v>8019538</v>
      </c>
      <c r="CB23" s="11">
        <v>1163.04</v>
      </c>
      <c r="CC23" s="11">
        <v>690232751</v>
      </c>
      <c r="CD23" s="15"/>
      <c r="CE23" t="s">
        <v>1044</v>
      </c>
      <c r="CF23" t="s">
        <v>1045</v>
      </c>
      <c r="CG23" s="3" t="s">
        <v>26</v>
      </c>
      <c r="CH23" s="4">
        <v>57.4</v>
      </c>
      <c r="CI23" s="4">
        <v>57.4</v>
      </c>
      <c r="CJ23" s="4">
        <v>57.22</v>
      </c>
      <c r="CK23" s="4">
        <v>57.25</v>
      </c>
      <c r="CL23" s="4">
        <v>15168</v>
      </c>
      <c r="CM23" s="15"/>
      <c r="CN23" s="7" t="s">
        <v>1046</v>
      </c>
      <c r="CO23" s="7" t="s">
        <v>1047</v>
      </c>
      <c r="CP23" s="5" t="s">
        <v>26</v>
      </c>
      <c r="CQ23" s="11">
        <v>34.479999999999997</v>
      </c>
      <c r="CR23" s="11">
        <v>34.49</v>
      </c>
      <c r="CS23" s="11">
        <v>34.119999999999997</v>
      </c>
      <c r="CT23" s="11">
        <v>34.4</v>
      </c>
      <c r="CU23" s="11">
        <v>2939919</v>
      </c>
      <c r="CV23" s="11">
        <v>65316.99</v>
      </c>
      <c r="CW23" s="11">
        <v>1898749771</v>
      </c>
      <c r="CX23" s="15"/>
      <c r="CY23" t="s">
        <v>1048</v>
      </c>
      <c r="CZ23" t="s">
        <v>1049</v>
      </c>
      <c r="DA23" s="3" t="s">
        <v>26</v>
      </c>
      <c r="DB23" s="4">
        <v>7.42</v>
      </c>
      <c r="DC23" s="4">
        <v>7.45</v>
      </c>
      <c r="DD23" s="4">
        <v>7.4</v>
      </c>
      <c r="DE23" s="4">
        <v>7.4</v>
      </c>
      <c r="DF23" s="4">
        <v>53728</v>
      </c>
      <c r="DG23" s="15"/>
      <c r="DH23" s="7" t="s">
        <v>1072</v>
      </c>
      <c r="DI23" s="7" t="s">
        <v>1073</v>
      </c>
      <c r="DJ23" s="5" t="s">
        <v>26</v>
      </c>
      <c r="DK23" s="11">
        <v>119.53</v>
      </c>
      <c r="DL23" s="11">
        <v>119.62</v>
      </c>
      <c r="DM23" s="11">
        <v>118.94</v>
      </c>
      <c r="DN23" s="11">
        <v>118.94</v>
      </c>
      <c r="DO23" s="11">
        <v>123410</v>
      </c>
      <c r="DQ23" s="6">
        <v>45084</v>
      </c>
      <c r="DR23" s="62">
        <v>3.8199999999999998E-2</v>
      </c>
    </row>
    <row r="24" spans="1:122" ht="15" hidden="1" x14ac:dyDescent="0.25">
      <c r="A24" s="17" t="s">
        <v>8</v>
      </c>
      <c r="B24" s="17" t="s">
        <v>9</v>
      </c>
      <c r="C24" s="26" t="s">
        <v>27</v>
      </c>
      <c r="D24" s="21">
        <v>102.02</v>
      </c>
      <c r="E24" s="21">
        <v>102.42</v>
      </c>
      <c r="F24" s="21">
        <v>101.66</v>
      </c>
      <c r="G24" s="21">
        <v>101.71</v>
      </c>
      <c r="H24" s="21">
        <v>7925</v>
      </c>
      <c r="I24" s="15"/>
      <c r="J24" s="9" t="s">
        <v>1027</v>
      </c>
      <c r="K24" s="9" t="s">
        <v>1028</v>
      </c>
      <c r="L24" s="12" t="s">
        <v>27</v>
      </c>
      <c r="M24" s="10">
        <v>43.66</v>
      </c>
      <c r="N24" s="10">
        <v>44.19</v>
      </c>
      <c r="O24" s="10">
        <v>43.56</v>
      </c>
      <c r="P24" s="10">
        <v>43.6</v>
      </c>
      <c r="Q24" s="10">
        <v>6516675</v>
      </c>
      <c r="R24" s="10">
        <v>220869.78</v>
      </c>
      <c r="S24" s="10">
        <v>5065820556</v>
      </c>
      <c r="T24" s="15"/>
      <c r="U24" s="7" t="s">
        <v>1031</v>
      </c>
      <c r="V24" s="7" t="s">
        <v>1032</v>
      </c>
      <c r="W24" s="5" t="s">
        <v>27</v>
      </c>
      <c r="X24" s="11">
        <v>12.48</v>
      </c>
      <c r="Y24" s="11">
        <v>12.48</v>
      </c>
      <c r="Z24" s="11">
        <v>12.365</v>
      </c>
      <c r="AA24" s="11">
        <v>12.38</v>
      </c>
      <c r="AB24" s="11">
        <v>245885</v>
      </c>
      <c r="AC24" s="15"/>
      <c r="AD24" s="7" t="s">
        <v>1034</v>
      </c>
      <c r="AE24" s="7" t="s">
        <v>1035</v>
      </c>
      <c r="AF24" s="19">
        <v>45083</v>
      </c>
      <c r="AG24" s="17">
        <v>20.399999999999999</v>
      </c>
      <c r="AH24" s="17">
        <v>20.82</v>
      </c>
      <c r="AI24" s="17">
        <v>20.18</v>
      </c>
      <c r="AJ24" s="17">
        <v>20.36</v>
      </c>
      <c r="AK24" s="14">
        <v>5564352</v>
      </c>
      <c r="AL24" s="23">
        <v>62687.73</v>
      </c>
      <c r="AM24" s="14">
        <v>3078964918</v>
      </c>
      <c r="AN24" s="15"/>
      <c r="AO24" s="7" t="s">
        <v>1036</v>
      </c>
      <c r="AP24" s="7" t="s">
        <v>1037</v>
      </c>
      <c r="AQ24" s="5" t="s">
        <v>27</v>
      </c>
      <c r="AR24" s="11">
        <v>0.52</v>
      </c>
      <c r="AS24" s="11">
        <v>0.54</v>
      </c>
      <c r="AT24" s="11">
        <v>0.51500000000000001</v>
      </c>
      <c r="AU24" s="11">
        <v>0.51500000000000001</v>
      </c>
      <c r="AV24" s="11">
        <v>10845343</v>
      </c>
      <c r="AW24" s="11">
        <v>732.56</v>
      </c>
      <c r="AX24" s="11">
        <v>1422444707</v>
      </c>
      <c r="AY24" s="15"/>
      <c r="AZ24" s="7" t="s">
        <v>1038</v>
      </c>
      <c r="BA24" s="7" t="s">
        <v>1039</v>
      </c>
      <c r="BB24" s="5" t="s">
        <v>27</v>
      </c>
      <c r="BC24" s="11">
        <v>172.85</v>
      </c>
      <c r="BD24" s="11">
        <v>173.4</v>
      </c>
      <c r="BE24" s="11">
        <v>170.77</v>
      </c>
      <c r="BF24" s="11">
        <v>171.27</v>
      </c>
      <c r="BG24" s="11">
        <v>590954</v>
      </c>
      <c r="BH24" s="11">
        <v>66191.87</v>
      </c>
      <c r="BI24" s="11">
        <v>386476754</v>
      </c>
      <c r="BJ24" s="15"/>
      <c r="BK24" t="s">
        <v>1040</v>
      </c>
      <c r="BL24" t="s">
        <v>1041</v>
      </c>
      <c r="BM24" s="3" t="s">
        <v>27</v>
      </c>
      <c r="BN24" s="4">
        <v>34.020000000000003</v>
      </c>
      <c r="BO24" s="4">
        <v>34.1</v>
      </c>
      <c r="BP24" s="4">
        <v>33.770000000000003</v>
      </c>
      <c r="BQ24" s="4">
        <v>33.82</v>
      </c>
      <c r="BR24" s="4">
        <v>434985</v>
      </c>
      <c r="BS24" s="15"/>
      <c r="BT24" s="7" t="s">
        <v>1042</v>
      </c>
      <c r="BU24" s="7" t="s">
        <v>1043</v>
      </c>
      <c r="BV24" s="5" t="s">
        <v>27</v>
      </c>
      <c r="BW24" s="11">
        <v>1.5049999999999999</v>
      </c>
      <c r="BX24" s="11">
        <v>1.5049999999999999</v>
      </c>
      <c r="BY24" s="11">
        <v>1.44</v>
      </c>
      <c r="BZ24" s="11">
        <v>1.4550000000000001</v>
      </c>
      <c r="CA24" s="11">
        <v>365482</v>
      </c>
      <c r="CB24" s="11">
        <v>1004.29</v>
      </c>
      <c r="CC24" s="11">
        <v>690232751</v>
      </c>
      <c r="CD24" s="15"/>
      <c r="CE24" t="s">
        <v>1044</v>
      </c>
      <c r="CF24" t="s">
        <v>1045</v>
      </c>
      <c r="CG24" s="3" t="s">
        <v>27</v>
      </c>
      <c r="CH24" s="4">
        <v>57.51</v>
      </c>
      <c r="CI24" s="4">
        <v>57.51</v>
      </c>
      <c r="CJ24" s="4">
        <v>57.11</v>
      </c>
      <c r="CK24" s="4">
        <v>57.11</v>
      </c>
      <c r="CL24" s="4">
        <v>43452</v>
      </c>
      <c r="CM24" s="15"/>
      <c r="CN24" s="7" t="s">
        <v>1046</v>
      </c>
      <c r="CO24" s="7" t="s">
        <v>1047</v>
      </c>
      <c r="CP24" s="5" t="s">
        <v>27</v>
      </c>
      <c r="CQ24" s="11">
        <v>34.65</v>
      </c>
      <c r="CR24" s="11">
        <v>34.75</v>
      </c>
      <c r="CS24" s="11">
        <v>34.365000000000002</v>
      </c>
      <c r="CT24" s="11">
        <v>34.54</v>
      </c>
      <c r="CU24" s="11">
        <v>3142606</v>
      </c>
      <c r="CV24" s="11">
        <v>65582.820000000007</v>
      </c>
      <c r="CW24" s="11">
        <v>1898749771</v>
      </c>
      <c r="CX24" s="15"/>
      <c r="CY24" t="s">
        <v>1048</v>
      </c>
      <c r="CZ24" t="s">
        <v>1049</v>
      </c>
      <c r="DA24" s="3" t="s">
        <v>27</v>
      </c>
      <c r="DB24" s="4">
        <v>7.47</v>
      </c>
      <c r="DC24" s="4">
        <v>7.47</v>
      </c>
      <c r="DD24" s="4">
        <v>7.42</v>
      </c>
      <c r="DE24" s="4">
        <v>7.42</v>
      </c>
      <c r="DF24" s="4">
        <v>43752</v>
      </c>
      <c r="DG24" s="15"/>
      <c r="DH24" s="7" t="s">
        <v>1072</v>
      </c>
      <c r="DI24" s="7" t="s">
        <v>1073</v>
      </c>
      <c r="DJ24" s="5" t="s">
        <v>27</v>
      </c>
      <c r="DK24" s="11">
        <v>119.93</v>
      </c>
      <c r="DL24" s="11">
        <v>120.02</v>
      </c>
      <c r="DM24" s="11">
        <v>119.03</v>
      </c>
      <c r="DN24" s="11">
        <v>119.09</v>
      </c>
      <c r="DO24" s="11">
        <v>79162</v>
      </c>
      <c r="DQ24" s="6">
        <v>45083</v>
      </c>
      <c r="DR24" s="62">
        <v>3.7679999999999998E-2</v>
      </c>
    </row>
    <row r="25" spans="1:122" ht="15" hidden="1" x14ac:dyDescent="0.25">
      <c r="A25" s="17" t="s">
        <v>8</v>
      </c>
      <c r="B25" s="17" t="s">
        <v>9</v>
      </c>
      <c r="C25" s="26" t="s">
        <v>28</v>
      </c>
      <c r="D25" s="21">
        <v>101.73</v>
      </c>
      <c r="E25" s="21">
        <v>102.5</v>
      </c>
      <c r="F25" s="21">
        <v>101.73</v>
      </c>
      <c r="G25" s="21">
        <v>102.3</v>
      </c>
      <c r="H25" s="21">
        <v>6085</v>
      </c>
      <c r="I25" s="15"/>
      <c r="J25" s="9" t="s">
        <v>1027</v>
      </c>
      <c r="K25" s="9" t="s">
        <v>1028</v>
      </c>
      <c r="L25" s="12" t="s">
        <v>28</v>
      </c>
      <c r="M25" s="10">
        <v>44.35</v>
      </c>
      <c r="N25" s="10">
        <v>44.43</v>
      </c>
      <c r="O25" s="10">
        <v>43.75</v>
      </c>
      <c r="P25" s="10">
        <v>44</v>
      </c>
      <c r="Q25" s="10">
        <v>6984615</v>
      </c>
      <c r="R25" s="10">
        <v>222896.1</v>
      </c>
      <c r="S25" s="10">
        <v>5065820556</v>
      </c>
      <c r="T25" s="15"/>
      <c r="U25" s="7" t="s">
        <v>1031</v>
      </c>
      <c r="V25" s="7" t="s">
        <v>1032</v>
      </c>
      <c r="W25" s="5" t="s">
        <v>28</v>
      </c>
      <c r="X25" s="11">
        <v>12.5</v>
      </c>
      <c r="Y25" s="11">
        <v>12.51</v>
      </c>
      <c r="Z25" s="11">
        <v>12.47</v>
      </c>
      <c r="AA25" s="11">
        <v>12.51</v>
      </c>
      <c r="AB25" s="11">
        <v>383503</v>
      </c>
      <c r="AC25" s="15"/>
      <c r="AD25" s="7" t="s">
        <v>1034</v>
      </c>
      <c r="AE25" s="7" t="s">
        <v>1035</v>
      </c>
      <c r="AF25" s="19">
        <v>45082</v>
      </c>
      <c r="AG25" s="17">
        <v>20.059999999999999</v>
      </c>
      <c r="AH25" s="17">
        <v>20.399999999999999</v>
      </c>
      <c r="AI25" s="17">
        <v>20.03</v>
      </c>
      <c r="AJ25" s="17">
        <v>20.399999999999999</v>
      </c>
      <c r="AK25" s="14">
        <v>9714790</v>
      </c>
      <c r="AL25" s="23">
        <v>62810.879999999997</v>
      </c>
      <c r="AM25" s="14">
        <v>3078964918</v>
      </c>
      <c r="AN25" s="15"/>
      <c r="AO25" s="7" t="s">
        <v>1036</v>
      </c>
      <c r="AP25" s="7" t="s">
        <v>1037</v>
      </c>
      <c r="AQ25" s="5" t="s">
        <v>28</v>
      </c>
      <c r="AR25" s="11">
        <v>0.54</v>
      </c>
      <c r="AS25" s="11">
        <v>0.54500000000000004</v>
      </c>
      <c r="AT25" s="11">
        <v>0.52</v>
      </c>
      <c r="AU25" s="11">
        <v>0.52</v>
      </c>
      <c r="AV25" s="11">
        <v>6406523</v>
      </c>
      <c r="AW25" s="11">
        <v>739.67</v>
      </c>
      <c r="AX25" s="11">
        <v>1422444707</v>
      </c>
      <c r="AY25" s="15"/>
      <c r="AZ25" s="7" t="s">
        <v>1038</v>
      </c>
      <c r="BA25" s="7" t="s">
        <v>1039</v>
      </c>
      <c r="BB25" s="5" t="s">
        <v>28</v>
      </c>
      <c r="BC25" s="11">
        <v>173.14</v>
      </c>
      <c r="BD25" s="11">
        <v>175.01</v>
      </c>
      <c r="BE25" s="11">
        <v>172.46</v>
      </c>
      <c r="BF25" s="11">
        <v>173.78</v>
      </c>
      <c r="BG25" s="11">
        <v>537478</v>
      </c>
      <c r="BH25" s="11">
        <v>67161.929999999993</v>
      </c>
      <c r="BI25" s="11">
        <v>386476754</v>
      </c>
      <c r="BJ25" s="15"/>
      <c r="BK25" t="s">
        <v>1040</v>
      </c>
      <c r="BL25" t="s">
        <v>1041</v>
      </c>
      <c r="BM25" s="3" t="s">
        <v>28</v>
      </c>
      <c r="BN25" s="4">
        <v>34.06</v>
      </c>
      <c r="BO25" s="4">
        <v>34.07</v>
      </c>
      <c r="BP25" s="4">
        <v>33.979999999999997</v>
      </c>
      <c r="BQ25" s="4">
        <v>34.01</v>
      </c>
      <c r="BR25" s="4">
        <v>147933</v>
      </c>
      <c r="BS25" s="15"/>
      <c r="BT25" s="7" t="s">
        <v>1042</v>
      </c>
      <c r="BU25" s="7" t="s">
        <v>1043</v>
      </c>
      <c r="BV25" s="5" t="s">
        <v>28</v>
      </c>
      <c r="BW25" s="11">
        <v>1.51</v>
      </c>
      <c r="BX25" s="11">
        <v>1.5249999999999999</v>
      </c>
      <c r="BY25" s="11">
        <v>1.4750000000000001</v>
      </c>
      <c r="BZ25" s="11">
        <v>1.4950000000000001</v>
      </c>
      <c r="CA25" s="11">
        <v>741525</v>
      </c>
      <c r="CB25" s="11">
        <v>1031.9000000000001</v>
      </c>
      <c r="CC25" s="11">
        <v>690232751</v>
      </c>
      <c r="CD25" s="15"/>
      <c r="CE25" t="s">
        <v>1044</v>
      </c>
      <c r="CF25" t="s">
        <v>1045</v>
      </c>
      <c r="CG25" s="3" t="s">
        <v>28</v>
      </c>
      <c r="CH25" s="4">
        <v>57.69</v>
      </c>
      <c r="CI25" s="4">
        <v>57.73</v>
      </c>
      <c r="CJ25" s="4">
        <v>57.54</v>
      </c>
      <c r="CK25" s="4">
        <v>57.59</v>
      </c>
      <c r="CL25" s="4">
        <v>58563</v>
      </c>
      <c r="CM25" s="15"/>
      <c r="CN25" s="7" t="s">
        <v>1046</v>
      </c>
      <c r="CO25" s="7" t="s">
        <v>1047</v>
      </c>
      <c r="CP25" s="5" t="s">
        <v>28</v>
      </c>
      <c r="CQ25" s="11">
        <v>35.119999999999997</v>
      </c>
      <c r="CR25" s="11">
        <v>35.35</v>
      </c>
      <c r="CS25" s="11">
        <v>34.68</v>
      </c>
      <c r="CT25" s="11">
        <v>34.81</v>
      </c>
      <c r="CU25" s="11">
        <v>3070296</v>
      </c>
      <c r="CV25" s="11">
        <v>66095.48</v>
      </c>
      <c r="CW25" s="11">
        <v>1898749771</v>
      </c>
      <c r="CX25" s="15"/>
      <c r="CY25" t="s">
        <v>1048</v>
      </c>
      <c r="CZ25" t="s">
        <v>1049</v>
      </c>
      <c r="DA25" s="3" t="s">
        <v>28</v>
      </c>
      <c r="DB25" s="4">
        <v>7.5</v>
      </c>
      <c r="DC25" s="4">
        <v>7.52</v>
      </c>
      <c r="DD25" s="4">
        <v>7.48</v>
      </c>
      <c r="DE25" s="4">
        <v>7.48</v>
      </c>
      <c r="DF25" s="4">
        <v>102330</v>
      </c>
      <c r="DG25" s="15"/>
      <c r="DH25" s="7" t="s">
        <v>1072</v>
      </c>
      <c r="DI25" s="7" t="s">
        <v>1073</v>
      </c>
      <c r="DJ25" s="5" t="s">
        <v>28</v>
      </c>
      <c r="DK25" s="11">
        <v>120.78</v>
      </c>
      <c r="DL25" s="11">
        <v>120.85</v>
      </c>
      <c r="DM25" s="11">
        <v>120.41</v>
      </c>
      <c r="DN25" s="11">
        <v>120.52</v>
      </c>
      <c r="DO25" s="11">
        <v>45999</v>
      </c>
      <c r="DQ25" s="6">
        <v>45082</v>
      </c>
      <c r="DR25" s="62">
        <v>3.746E-2</v>
      </c>
    </row>
    <row r="26" spans="1:122" ht="15" hidden="1" x14ac:dyDescent="0.25">
      <c r="A26" s="17" t="s">
        <v>8</v>
      </c>
      <c r="B26" s="17" t="s">
        <v>9</v>
      </c>
      <c r="C26" s="26" t="s">
        <v>29</v>
      </c>
      <c r="D26" s="21">
        <v>100</v>
      </c>
      <c r="E26" s="21">
        <v>100.55</v>
      </c>
      <c r="F26" s="21">
        <v>99.87</v>
      </c>
      <c r="G26" s="21">
        <v>100.55</v>
      </c>
      <c r="H26" s="21">
        <v>11190</v>
      </c>
      <c r="I26" s="15"/>
      <c r="J26" s="9" t="s">
        <v>1027</v>
      </c>
      <c r="K26" s="9" t="s">
        <v>1028</v>
      </c>
      <c r="L26" s="12" t="s">
        <v>29</v>
      </c>
      <c r="M26" s="10">
        <v>42.89</v>
      </c>
      <c r="N26" s="10">
        <v>43.384999999999998</v>
      </c>
      <c r="O26" s="10">
        <v>42.61</v>
      </c>
      <c r="P26" s="10">
        <v>43.25</v>
      </c>
      <c r="Q26" s="10">
        <v>8734326</v>
      </c>
      <c r="R26" s="10">
        <v>219096.74</v>
      </c>
      <c r="S26" s="10">
        <v>5065820556</v>
      </c>
      <c r="T26" s="15"/>
      <c r="U26" s="7" t="s">
        <v>1031</v>
      </c>
      <c r="V26" s="7" t="s">
        <v>1032</v>
      </c>
      <c r="W26" s="5" t="s">
        <v>29</v>
      </c>
      <c r="X26" s="11">
        <v>12.4</v>
      </c>
      <c r="Y26" s="11">
        <v>12.42</v>
      </c>
      <c r="Z26" s="11">
        <v>12.34</v>
      </c>
      <c r="AA26" s="11">
        <v>12.38</v>
      </c>
      <c r="AB26" s="11">
        <v>149479</v>
      </c>
      <c r="AC26" s="15"/>
      <c r="AD26" s="7" t="s">
        <v>1034</v>
      </c>
      <c r="AE26" s="7" t="s">
        <v>1035</v>
      </c>
      <c r="AF26" s="19">
        <v>45079</v>
      </c>
      <c r="AG26" s="17">
        <v>19.579999999999998</v>
      </c>
      <c r="AH26" s="17">
        <v>19.734999999999999</v>
      </c>
      <c r="AI26" s="17">
        <v>19.239999999999998</v>
      </c>
      <c r="AJ26" s="17">
        <v>19.690000000000001</v>
      </c>
      <c r="AK26" s="14">
        <v>7922446</v>
      </c>
      <c r="AL26" s="23">
        <v>60624.82</v>
      </c>
      <c r="AM26" s="14">
        <v>3078964918</v>
      </c>
      <c r="AN26" s="15"/>
      <c r="AO26" s="7" t="s">
        <v>1036</v>
      </c>
      <c r="AP26" s="7" t="s">
        <v>1037</v>
      </c>
      <c r="AQ26" s="5" t="s">
        <v>29</v>
      </c>
      <c r="AR26" s="11">
        <v>0.52500000000000002</v>
      </c>
      <c r="AS26" s="11">
        <v>0.53500000000000003</v>
      </c>
      <c r="AT26" s="11">
        <v>0.52</v>
      </c>
      <c r="AU26" s="11">
        <v>0.52</v>
      </c>
      <c r="AV26" s="11">
        <v>4725232</v>
      </c>
      <c r="AW26" s="11">
        <v>739.67</v>
      </c>
      <c r="AX26" s="11">
        <v>1422444707</v>
      </c>
      <c r="AY26" s="15"/>
      <c r="AZ26" s="7" t="s">
        <v>1038</v>
      </c>
      <c r="BA26" s="7" t="s">
        <v>1039</v>
      </c>
      <c r="BB26" s="5" t="s">
        <v>29</v>
      </c>
      <c r="BC26" s="11">
        <v>172.33</v>
      </c>
      <c r="BD26" s="11">
        <v>172.58</v>
      </c>
      <c r="BE26" s="11">
        <v>169.87</v>
      </c>
      <c r="BF26" s="11">
        <v>171</v>
      </c>
      <c r="BG26" s="11">
        <v>774646</v>
      </c>
      <c r="BH26" s="11">
        <v>66087.520000000004</v>
      </c>
      <c r="BI26" s="11">
        <v>386476754</v>
      </c>
      <c r="BJ26" s="15"/>
      <c r="BK26" t="s">
        <v>1040</v>
      </c>
      <c r="BL26" t="s">
        <v>1041</v>
      </c>
      <c r="BM26" s="3" t="s">
        <v>29</v>
      </c>
      <c r="BN26" s="4">
        <v>34.01</v>
      </c>
      <c r="BO26" s="4">
        <v>34.049999999999997</v>
      </c>
      <c r="BP26" s="4">
        <v>33.86</v>
      </c>
      <c r="BQ26" s="4">
        <v>33.880000000000003</v>
      </c>
      <c r="BR26" s="4">
        <v>353605</v>
      </c>
      <c r="BS26" s="15"/>
      <c r="BT26" s="7" t="s">
        <v>1042</v>
      </c>
      <c r="BU26" s="7" t="s">
        <v>1043</v>
      </c>
      <c r="BV26" s="5" t="s">
        <v>29</v>
      </c>
      <c r="BW26" s="11">
        <v>1.48</v>
      </c>
      <c r="BX26" s="11">
        <v>1.51</v>
      </c>
      <c r="BY26" s="11">
        <v>1.46</v>
      </c>
      <c r="BZ26" s="11">
        <v>1.4950000000000001</v>
      </c>
      <c r="CA26" s="11">
        <v>1109295</v>
      </c>
      <c r="CB26" s="11">
        <v>1031.9000000000001</v>
      </c>
      <c r="CC26" s="11">
        <v>690232751</v>
      </c>
      <c r="CD26" s="15"/>
      <c r="CE26" t="s">
        <v>1044</v>
      </c>
      <c r="CF26" t="s">
        <v>1045</v>
      </c>
      <c r="CG26" s="3" t="s">
        <v>29</v>
      </c>
      <c r="CH26" s="4">
        <v>57.12</v>
      </c>
      <c r="CI26" s="4">
        <v>57.22</v>
      </c>
      <c r="CJ26" s="4">
        <v>57.02</v>
      </c>
      <c r="CK26" s="4">
        <v>57.09</v>
      </c>
      <c r="CL26" s="4">
        <v>31854</v>
      </c>
      <c r="CM26" s="15"/>
      <c r="CN26" s="7" t="s">
        <v>1046</v>
      </c>
      <c r="CO26" s="7" t="s">
        <v>1047</v>
      </c>
      <c r="CP26" s="5" t="s">
        <v>29</v>
      </c>
      <c r="CQ26" s="11">
        <v>34.61</v>
      </c>
      <c r="CR26" s="11">
        <v>34.67</v>
      </c>
      <c r="CS26" s="11">
        <v>34.229999999999997</v>
      </c>
      <c r="CT26" s="11">
        <v>34.549999999999997</v>
      </c>
      <c r="CU26" s="11">
        <v>2983268</v>
      </c>
      <c r="CV26" s="11">
        <v>65601.8</v>
      </c>
      <c r="CW26" s="11">
        <v>1898749771</v>
      </c>
      <c r="CX26" s="15"/>
      <c r="CY26" t="s">
        <v>1048</v>
      </c>
      <c r="CZ26" t="s">
        <v>1049</v>
      </c>
      <c r="DA26" s="3" t="s">
        <v>29</v>
      </c>
      <c r="DB26" s="4">
        <v>7.42</v>
      </c>
      <c r="DC26" s="4">
        <v>7.47</v>
      </c>
      <c r="DD26" s="4">
        <v>7.38</v>
      </c>
      <c r="DE26" s="4">
        <v>7.43</v>
      </c>
      <c r="DF26" s="4">
        <v>132558</v>
      </c>
      <c r="DG26" s="15"/>
      <c r="DH26" s="7" t="s">
        <v>1072</v>
      </c>
      <c r="DI26" s="7" t="s">
        <v>1073</v>
      </c>
      <c r="DJ26" s="5" t="s">
        <v>29</v>
      </c>
      <c r="DK26" s="11">
        <v>119.56</v>
      </c>
      <c r="DL26" s="11">
        <v>119.68</v>
      </c>
      <c r="DM26" s="11">
        <v>119.03</v>
      </c>
      <c r="DN26" s="11">
        <v>119.36</v>
      </c>
      <c r="DO26" s="11">
        <v>103162</v>
      </c>
      <c r="DQ26" s="6">
        <v>45079</v>
      </c>
      <c r="DR26" s="62">
        <v>3.6469999999999995E-2</v>
      </c>
    </row>
    <row r="27" spans="1:122" ht="15" hidden="1" x14ac:dyDescent="0.25">
      <c r="A27" s="17" t="s">
        <v>8</v>
      </c>
      <c r="B27" s="17" t="s">
        <v>9</v>
      </c>
      <c r="C27" s="26" t="s">
        <v>30</v>
      </c>
      <c r="D27" s="21">
        <v>100</v>
      </c>
      <c r="E27" s="21">
        <v>100.19</v>
      </c>
      <c r="F27" s="21">
        <v>99.25</v>
      </c>
      <c r="G27" s="21">
        <v>99.29</v>
      </c>
      <c r="H27" s="21">
        <v>7301</v>
      </c>
      <c r="I27" s="15"/>
      <c r="J27" s="9" t="s">
        <v>1027</v>
      </c>
      <c r="K27" s="9" t="s">
        <v>1028</v>
      </c>
      <c r="L27" s="12" t="s">
        <v>30</v>
      </c>
      <c r="M27" s="10">
        <v>41.98</v>
      </c>
      <c r="N27" s="10">
        <v>42.31</v>
      </c>
      <c r="O27" s="10">
        <v>41.66</v>
      </c>
      <c r="P27" s="10">
        <v>42.07</v>
      </c>
      <c r="Q27" s="10">
        <v>9350834</v>
      </c>
      <c r="R27" s="10">
        <v>213119.07</v>
      </c>
      <c r="S27" s="10">
        <v>5065820556</v>
      </c>
      <c r="T27" s="15"/>
      <c r="U27" s="7" t="s">
        <v>1031</v>
      </c>
      <c r="V27" s="7" t="s">
        <v>1032</v>
      </c>
      <c r="W27" s="5" t="s">
        <v>30</v>
      </c>
      <c r="X27" s="11">
        <v>12.37</v>
      </c>
      <c r="Y27" s="11">
        <v>12.42</v>
      </c>
      <c r="Z27" s="11">
        <v>12.34</v>
      </c>
      <c r="AA27" s="11">
        <v>12.37</v>
      </c>
      <c r="AB27" s="11">
        <v>257234</v>
      </c>
      <c r="AC27" s="15"/>
      <c r="AD27" s="7" t="s">
        <v>1034</v>
      </c>
      <c r="AE27" s="7" t="s">
        <v>1035</v>
      </c>
      <c r="AF27" s="19">
        <v>45078</v>
      </c>
      <c r="AG27" s="17">
        <v>19.22</v>
      </c>
      <c r="AH27" s="17">
        <v>19.489999999999998</v>
      </c>
      <c r="AI27" s="17">
        <v>18.91</v>
      </c>
      <c r="AJ27" s="17">
        <v>19.37</v>
      </c>
      <c r="AK27" s="14">
        <v>6057164</v>
      </c>
      <c r="AL27" s="23">
        <v>59639.55</v>
      </c>
      <c r="AM27" s="14">
        <v>3078964918</v>
      </c>
      <c r="AN27" s="15"/>
      <c r="AO27" s="7" t="s">
        <v>1036</v>
      </c>
      <c r="AP27" s="7" t="s">
        <v>1037</v>
      </c>
      <c r="AQ27" s="5" t="s">
        <v>30</v>
      </c>
      <c r="AR27" s="11">
        <v>0.52</v>
      </c>
      <c r="AS27" s="11">
        <v>0.52500000000000002</v>
      </c>
      <c r="AT27" s="11">
        <v>0.51</v>
      </c>
      <c r="AU27" s="11">
        <v>0.51500000000000001</v>
      </c>
      <c r="AV27" s="11">
        <v>4603817</v>
      </c>
      <c r="AW27" s="11">
        <v>732.56</v>
      </c>
      <c r="AX27" s="11">
        <v>1422444707</v>
      </c>
      <c r="AY27" s="15"/>
      <c r="AZ27" s="7" t="s">
        <v>1038</v>
      </c>
      <c r="BA27" s="7" t="s">
        <v>1039</v>
      </c>
      <c r="BB27" s="5" t="s">
        <v>30</v>
      </c>
      <c r="BC27" s="11">
        <v>170</v>
      </c>
      <c r="BD27" s="11">
        <v>172.05</v>
      </c>
      <c r="BE27" s="11">
        <v>169.12</v>
      </c>
      <c r="BF27" s="11">
        <v>170.49</v>
      </c>
      <c r="BG27" s="11">
        <v>919453</v>
      </c>
      <c r="BH27" s="11">
        <v>65890.42</v>
      </c>
      <c r="BI27" s="11">
        <v>386476754</v>
      </c>
      <c r="BJ27" s="15"/>
      <c r="BK27" t="s">
        <v>1040</v>
      </c>
      <c r="BL27" t="s">
        <v>1041</v>
      </c>
      <c r="BM27" s="3" t="s">
        <v>30</v>
      </c>
      <c r="BN27" s="4">
        <v>33.99</v>
      </c>
      <c r="BO27" s="4">
        <v>34.090000000000003</v>
      </c>
      <c r="BP27" s="4">
        <v>33.85</v>
      </c>
      <c r="BQ27" s="4">
        <v>33.94</v>
      </c>
      <c r="BR27" s="4">
        <v>148086</v>
      </c>
      <c r="BS27" s="15"/>
      <c r="BT27" s="7" t="s">
        <v>1042</v>
      </c>
      <c r="BU27" s="7" t="s">
        <v>1043</v>
      </c>
      <c r="BV27" s="5" t="s">
        <v>30</v>
      </c>
      <c r="BW27" s="11">
        <v>1.4850000000000001</v>
      </c>
      <c r="BX27" s="11">
        <v>1.52</v>
      </c>
      <c r="BY27" s="11">
        <v>1.46</v>
      </c>
      <c r="BZ27" s="11">
        <v>1.4650000000000001</v>
      </c>
      <c r="CA27" s="11">
        <v>1278242</v>
      </c>
      <c r="CB27" s="11">
        <v>1011.19</v>
      </c>
      <c r="CC27" s="11">
        <v>690232751</v>
      </c>
      <c r="CD27" s="15"/>
      <c r="CE27" t="s">
        <v>1044</v>
      </c>
      <c r="CF27" t="s">
        <v>1045</v>
      </c>
      <c r="CG27" s="3" t="s">
        <v>30</v>
      </c>
      <c r="CH27" s="4">
        <v>56.94</v>
      </c>
      <c r="CI27" s="4">
        <v>57.11</v>
      </c>
      <c r="CJ27" s="4">
        <v>56.86</v>
      </c>
      <c r="CK27" s="4">
        <v>57</v>
      </c>
      <c r="CL27" s="4">
        <v>18942</v>
      </c>
      <c r="CM27" s="15"/>
      <c r="CN27" s="7" t="s">
        <v>1046</v>
      </c>
      <c r="CO27" s="7" t="s">
        <v>1047</v>
      </c>
      <c r="CP27" s="5" t="s">
        <v>30</v>
      </c>
      <c r="CQ27" s="11">
        <v>34.33</v>
      </c>
      <c r="CR27" s="11">
        <v>34.450000000000003</v>
      </c>
      <c r="CS27" s="11">
        <v>33.909999999999997</v>
      </c>
      <c r="CT27" s="11">
        <v>34.159999999999997</v>
      </c>
      <c r="CU27" s="11">
        <v>3864787</v>
      </c>
      <c r="CV27" s="11">
        <v>64861.29</v>
      </c>
      <c r="CW27" s="11">
        <v>1898749771</v>
      </c>
      <c r="CX27" s="15"/>
      <c r="CY27" t="s">
        <v>1048</v>
      </c>
      <c r="CZ27" t="s">
        <v>1049</v>
      </c>
      <c r="DA27" s="3" t="s">
        <v>30</v>
      </c>
      <c r="DB27" s="4">
        <v>7.41</v>
      </c>
      <c r="DC27" s="4">
        <v>7.41</v>
      </c>
      <c r="DD27" s="4">
        <v>7.35</v>
      </c>
      <c r="DE27" s="4">
        <v>7.39</v>
      </c>
      <c r="DF27" s="4">
        <v>61819</v>
      </c>
      <c r="DG27" s="15"/>
      <c r="DH27" s="7" t="s">
        <v>1072</v>
      </c>
      <c r="DI27" s="7" t="s">
        <v>1073</v>
      </c>
      <c r="DJ27" s="5" t="s">
        <v>30</v>
      </c>
      <c r="DK27" s="11">
        <v>118.47</v>
      </c>
      <c r="DL27" s="11">
        <v>119.12</v>
      </c>
      <c r="DM27" s="11">
        <v>118.2</v>
      </c>
      <c r="DN27" s="11">
        <v>118.82</v>
      </c>
      <c r="DO27" s="11">
        <v>46954</v>
      </c>
      <c r="DQ27" s="6">
        <v>45078</v>
      </c>
      <c r="DR27" s="62">
        <v>3.6479999999999999E-2</v>
      </c>
    </row>
    <row r="28" spans="1:122" ht="15" hidden="1" x14ac:dyDescent="0.25">
      <c r="A28" s="17" t="s">
        <v>8</v>
      </c>
      <c r="B28" s="17" t="s">
        <v>9</v>
      </c>
      <c r="C28" s="26" t="s">
        <v>31</v>
      </c>
      <c r="D28" s="21">
        <v>100.25</v>
      </c>
      <c r="E28" s="21">
        <v>100.68</v>
      </c>
      <c r="F28" s="21">
        <v>100.18</v>
      </c>
      <c r="G28" s="21">
        <v>100.19</v>
      </c>
      <c r="H28" s="21">
        <v>10234</v>
      </c>
      <c r="I28" s="15"/>
      <c r="J28" s="9" t="s">
        <v>1027</v>
      </c>
      <c r="K28" s="9" t="s">
        <v>1028</v>
      </c>
      <c r="L28" s="12" t="s">
        <v>31</v>
      </c>
      <c r="M28" s="10">
        <v>42.88</v>
      </c>
      <c r="N28" s="10">
        <v>42.95</v>
      </c>
      <c r="O28" s="10">
        <v>42.02</v>
      </c>
      <c r="P28" s="10">
        <v>42.02</v>
      </c>
      <c r="Q28" s="10">
        <v>17545237</v>
      </c>
      <c r="R28" s="10">
        <v>212865.78</v>
      </c>
      <c r="S28" s="10">
        <v>5065820556</v>
      </c>
      <c r="T28" s="15"/>
      <c r="U28" s="7" t="s">
        <v>1031</v>
      </c>
      <c r="V28" s="7" t="s">
        <v>1032</v>
      </c>
      <c r="W28" s="5" t="s">
        <v>31</v>
      </c>
      <c r="X28" s="11">
        <v>12.47</v>
      </c>
      <c r="Y28" s="11">
        <v>12.47</v>
      </c>
      <c r="Z28" s="11">
        <v>12.42</v>
      </c>
      <c r="AA28" s="11">
        <v>12.44</v>
      </c>
      <c r="AB28" s="11">
        <v>869097</v>
      </c>
      <c r="AC28" s="15"/>
      <c r="AD28" s="7" t="s">
        <v>1034</v>
      </c>
      <c r="AE28" s="7" t="s">
        <v>1035</v>
      </c>
      <c r="AF28" s="19">
        <v>45077</v>
      </c>
      <c r="AG28" s="17">
        <v>19.47</v>
      </c>
      <c r="AH28" s="17">
        <v>19.55</v>
      </c>
      <c r="AI28" s="17">
        <v>19.16</v>
      </c>
      <c r="AJ28" s="17">
        <v>19.22</v>
      </c>
      <c r="AK28" s="14">
        <v>14584323</v>
      </c>
      <c r="AL28" s="23">
        <v>59177.71</v>
      </c>
      <c r="AM28" s="14">
        <v>3078964918</v>
      </c>
      <c r="AN28" s="15"/>
      <c r="AO28" s="7" t="s">
        <v>1036</v>
      </c>
      <c r="AP28" s="7" t="s">
        <v>1037</v>
      </c>
      <c r="AQ28" s="5" t="s">
        <v>31</v>
      </c>
      <c r="AR28" s="11">
        <v>0.52</v>
      </c>
      <c r="AS28" s="11">
        <v>0.53500000000000003</v>
      </c>
      <c r="AT28" s="11">
        <v>0.51500000000000001</v>
      </c>
      <c r="AU28" s="11">
        <v>0.53</v>
      </c>
      <c r="AV28" s="11">
        <v>9257429</v>
      </c>
      <c r="AW28" s="11">
        <v>753.9</v>
      </c>
      <c r="AX28" s="11">
        <v>1422444707</v>
      </c>
      <c r="AY28" s="15"/>
      <c r="AZ28" s="7" t="s">
        <v>1038</v>
      </c>
      <c r="BA28" s="7" t="s">
        <v>1039</v>
      </c>
      <c r="BB28" s="5" t="s">
        <v>31</v>
      </c>
      <c r="BC28" s="11">
        <v>174.28</v>
      </c>
      <c r="BD28" s="11">
        <v>175.3</v>
      </c>
      <c r="BE28" s="11">
        <v>170.74</v>
      </c>
      <c r="BF28" s="11">
        <v>170.74</v>
      </c>
      <c r="BG28" s="11">
        <v>2614036</v>
      </c>
      <c r="BH28" s="11">
        <v>65987.039999999994</v>
      </c>
      <c r="BI28" s="11">
        <v>386476754</v>
      </c>
      <c r="BJ28" s="15"/>
      <c r="BK28" t="s">
        <v>1040</v>
      </c>
      <c r="BL28" t="s">
        <v>1041</v>
      </c>
      <c r="BM28" s="3" t="s">
        <v>31</v>
      </c>
      <c r="BN28" s="4">
        <v>34.159999999999997</v>
      </c>
      <c r="BO28" s="4">
        <v>34.26</v>
      </c>
      <c r="BP28" s="4">
        <v>34.03</v>
      </c>
      <c r="BQ28" s="4">
        <v>34.15</v>
      </c>
      <c r="BR28" s="4">
        <v>186401</v>
      </c>
      <c r="BS28" s="15"/>
      <c r="BT28" s="7" t="s">
        <v>1042</v>
      </c>
      <c r="BU28" s="7" t="s">
        <v>1043</v>
      </c>
      <c r="BV28" s="5" t="s">
        <v>31</v>
      </c>
      <c r="BW28" s="11">
        <v>1.53</v>
      </c>
      <c r="BX28" s="11">
        <v>1.5449999999999999</v>
      </c>
      <c r="BY28" s="11">
        <v>1.47</v>
      </c>
      <c r="BZ28" s="11">
        <v>1.4850000000000001</v>
      </c>
      <c r="CA28" s="11">
        <v>2455126</v>
      </c>
      <c r="CB28" s="11">
        <v>1025</v>
      </c>
      <c r="CC28" s="11">
        <v>690232751</v>
      </c>
      <c r="CD28" s="15"/>
      <c r="CE28" t="s">
        <v>1044</v>
      </c>
      <c r="CF28" t="s">
        <v>1045</v>
      </c>
      <c r="CG28" s="3" t="s">
        <v>31</v>
      </c>
      <c r="CH28" s="4">
        <v>57.35</v>
      </c>
      <c r="CI28" s="4">
        <v>57.35</v>
      </c>
      <c r="CJ28" s="4">
        <v>56.98</v>
      </c>
      <c r="CK28" s="4">
        <v>57.04</v>
      </c>
      <c r="CL28" s="4">
        <v>56717</v>
      </c>
      <c r="CM28" s="15"/>
      <c r="CN28" s="7" t="s">
        <v>1046</v>
      </c>
      <c r="CO28" s="7" t="s">
        <v>1047</v>
      </c>
      <c r="CP28" s="5" t="s">
        <v>31</v>
      </c>
      <c r="CQ28" s="11">
        <v>34.69</v>
      </c>
      <c r="CR28" s="11">
        <v>34.72</v>
      </c>
      <c r="CS28" s="11">
        <v>33.97</v>
      </c>
      <c r="CT28" s="11">
        <v>34.299999999999997</v>
      </c>
      <c r="CU28" s="11">
        <v>16587583</v>
      </c>
      <c r="CV28" s="11">
        <v>65127.12</v>
      </c>
      <c r="CW28" s="11">
        <v>1898749771</v>
      </c>
      <c r="CX28" s="15"/>
      <c r="CY28" t="s">
        <v>1048</v>
      </c>
      <c r="CZ28" t="s">
        <v>1049</v>
      </c>
      <c r="DA28" s="3" t="s">
        <v>31</v>
      </c>
      <c r="DB28" s="4">
        <v>7.48</v>
      </c>
      <c r="DC28" s="4">
        <v>7.48</v>
      </c>
      <c r="DD28" s="4">
        <v>7.37</v>
      </c>
      <c r="DE28" s="4">
        <v>7.37</v>
      </c>
      <c r="DF28" s="4">
        <v>72598</v>
      </c>
      <c r="DG28" s="15"/>
      <c r="DH28" s="7" t="s">
        <v>1072</v>
      </c>
      <c r="DI28" s="7" t="s">
        <v>1073</v>
      </c>
      <c r="DJ28" s="5" t="s">
        <v>31</v>
      </c>
      <c r="DK28" s="11">
        <v>119.87</v>
      </c>
      <c r="DL28" s="11">
        <v>119.91</v>
      </c>
      <c r="DM28" s="11">
        <v>118.45</v>
      </c>
      <c r="DN28" s="11">
        <v>118.45</v>
      </c>
      <c r="DO28" s="11">
        <v>98548</v>
      </c>
      <c r="DQ28" s="6">
        <v>45077</v>
      </c>
      <c r="DR28" s="62">
        <v>3.6299999999999999E-2</v>
      </c>
    </row>
    <row r="29" spans="1:122" ht="15" hidden="1" x14ac:dyDescent="0.25">
      <c r="A29" s="17" t="s">
        <v>8</v>
      </c>
      <c r="B29" s="17" t="s">
        <v>9</v>
      </c>
      <c r="C29" s="26" t="s">
        <v>32</v>
      </c>
      <c r="D29" s="21">
        <v>99.9</v>
      </c>
      <c r="E29" s="21">
        <v>100.35</v>
      </c>
      <c r="F29" s="21">
        <v>99.52</v>
      </c>
      <c r="G29" s="21">
        <v>100.28</v>
      </c>
      <c r="H29" s="21">
        <v>7554</v>
      </c>
      <c r="I29" s="15"/>
      <c r="J29" s="9" t="s">
        <v>1027</v>
      </c>
      <c r="K29" s="9" t="s">
        <v>1028</v>
      </c>
      <c r="L29" s="12" t="s">
        <v>32</v>
      </c>
      <c r="M29" s="10">
        <v>43.41</v>
      </c>
      <c r="N29" s="10">
        <v>43.7</v>
      </c>
      <c r="O29" s="10">
        <v>43.25</v>
      </c>
      <c r="P29" s="10">
        <v>43.49</v>
      </c>
      <c r="Q29" s="10">
        <v>4281775</v>
      </c>
      <c r="R29" s="10">
        <v>220312.54</v>
      </c>
      <c r="S29" s="10">
        <v>5065820556</v>
      </c>
      <c r="T29" s="15"/>
      <c r="U29" s="7" t="s">
        <v>1031</v>
      </c>
      <c r="V29" s="7" t="s">
        <v>1032</v>
      </c>
      <c r="W29" s="5" t="s">
        <v>32</v>
      </c>
      <c r="X29" s="11">
        <v>12.42</v>
      </c>
      <c r="Y29" s="11">
        <v>12.49</v>
      </c>
      <c r="Z29" s="11">
        <v>12.38</v>
      </c>
      <c r="AA29" s="11">
        <v>12.47</v>
      </c>
      <c r="AB29" s="11">
        <v>164563</v>
      </c>
      <c r="AC29" s="15"/>
      <c r="AD29" s="7" t="s">
        <v>1034</v>
      </c>
      <c r="AE29" s="7" t="s">
        <v>1035</v>
      </c>
      <c r="AF29" s="19">
        <v>45076</v>
      </c>
      <c r="AG29" s="17">
        <v>19.79</v>
      </c>
      <c r="AH29" s="17">
        <v>20</v>
      </c>
      <c r="AI29" s="17">
        <v>19.73</v>
      </c>
      <c r="AJ29" s="17">
        <v>19.82</v>
      </c>
      <c r="AK29" s="14">
        <v>2625982</v>
      </c>
      <c r="AL29" s="23">
        <v>61025.08</v>
      </c>
      <c r="AM29" s="14">
        <v>3078964918</v>
      </c>
      <c r="AN29" s="15"/>
      <c r="AO29" s="7" t="s">
        <v>1036</v>
      </c>
      <c r="AP29" s="7" t="s">
        <v>1037</v>
      </c>
      <c r="AQ29" s="5" t="s">
        <v>32</v>
      </c>
      <c r="AR29" s="11">
        <v>0.53500000000000003</v>
      </c>
      <c r="AS29" s="11">
        <v>0.54</v>
      </c>
      <c r="AT29" s="11">
        <v>0.51500000000000001</v>
      </c>
      <c r="AU29" s="11">
        <v>0.52500000000000002</v>
      </c>
      <c r="AV29" s="11">
        <v>7834041</v>
      </c>
      <c r="AW29" s="11">
        <v>746.78</v>
      </c>
      <c r="AX29" s="11">
        <v>1422444707</v>
      </c>
      <c r="AY29" s="15"/>
      <c r="AZ29" s="7" t="s">
        <v>1038</v>
      </c>
      <c r="BA29" s="7" t="s">
        <v>1039</v>
      </c>
      <c r="BB29" s="5" t="s">
        <v>32</v>
      </c>
      <c r="BC29" s="11">
        <v>176.33</v>
      </c>
      <c r="BD29" s="11">
        <v>176.51</v>
      </c>
      <c r="BE29" s="11">
        <v>174.68</v>
      </c>
      <c r="BF29" s="11">
        <v>175.1</v>
      </c>
      <c r="BG29" s="11">
        <v>607426</v>
      </c>
      <c r="BH29" s="11">
        <v>67672.08</v>
      </c>
      <c r="BI29" s="11">
        <v>386476754</v>
      </c>
      <c r="BJ29" s="15"/>
      <c r="BK29" t="s">
        <v>1040</v>
      </c>
      <c r="BL29" t="s">
        <v>1041</v>
      </c>
      <c r="BM29" s="3" t="s">
        <v>32</v>
      </c>
      <c r="BN29" s="4">
        <v>33.99</v>
      </c>
      <c r="BO29" s="4">
        <v>34.159999999999997</v>
      </c>
      <c r="BP29" s="4">
        <v>33.880000000000003</v>
      </c>
      <c r="BQ29" s="4">
        <v>34.14</v>
      </c>
      <c r="BR29" s="4">
        <v>215995</v>
      </c>
      <c r="BS29" s="15"/>
      <c r="BT29" s="7" t="s">
        <v>1042</v>
      </c>
      <c r="BU29" s="7" t="s">
        <v>1043</v>
      </c>
      <c r="BV29" s="5" t="s">
        <v>32</v>
      </c>
      <c r="BW29" s="11">
        <v>1.49</v>
      </c>
      <c r="BX29" s="11">
        <v>1.548</v>
      </c>
      <c r="BY29" s="11">
        <v>1.48</v>
      </c>
      <c r="BZ29" s="11">
        <v>1.5349999999999999</v>
      </c>
      <c r="CA29" s="11">
        <v>1559002</v>
      </c>
      <c r="CB29" s="11">
        <v>1059.51</v>
      </c>
      <c r="CC29" s="11">
        <v>690232751</v>
      </c>
      <c r="CD29" s="15"/>
      <c r="CE29" t="s">
        <v>1044</v>
      </c>
      <c r="CF29" t="s">
        <v>1045</v>
      </c>
      <c r="CG29" s="3" t="s">
        <v>32</v>
      </c>
      <c r="CH29" s="4">
        <v>57.5</v>
      </c>
      <c r="CI29" s="4">
        <v>57.5</v>
      </c>
      <c r="CJ29" s="4">
        <v>57.24</v>
      </c>
      <c r="CK29" s="4">
        <v>57.34</v>
      </c>
      <c r="CL29" s="4">
        <v>29340</v>
      </c>
      <c r="CM29" s="15"/>
      <c r="CN29" s="7" t="s">
        <v>1046</v>
      </c>
      <c r="CO29" s="7" t="s">
        <v>1047</v>
      </c>
      <c r="CP29" s="5" t="s">
        <v>32</v>
      </c>
      <c r="CQ29" s="11">
        <v>35.5</v>
      </c>
      <c r="CR29" s="11">
        <v>35.5</v>
      </c>
      <c r="CS29" s="11">
        <v>34.99</v>
      </c>
      <c r="CT29" s="11">
        <v>35.1</v>
      </c>
      <c r="CU29" s="11">
        <v>2578175</v>
      </c>
      <c r="CV29" s="11">
        <v>66646.12</v>
      </c>
      <c r="CW29" s="11">
        <v>1898749771</v>
      </c>
      <c r="CX29" s="15"/>
      <c r="CY29" t="s">
        <v>1048</v>
      </c>
      <c r="CZ29" t="s">
        <v>1049</v>
      </c>
      <c r="DA29" s="3" t="s">
        <v>32</v>
      </c>
      <c r="DB29" s="4">
        <v>7.5</v>
      </c>
      <c r="DC29" s="4">
        <v>7.5</v>
      </c>
      <c r="DD29" s="4">
        <v>7.48</v>
      </c>
      <c r="DE29" s="4">
        <v>7.48</v>
      </c>
      <c r="DF29" s="4">
        <v>76075</v>
      </c>
      <c r="DG29" s="15"/>
      <c r="DH29" s="7" t="s">
        <v>1072</v>
      </c>
      <c r="DI29" s="7" t="s">
        <v>1073</v>
      </c>
      <c r="DJ29" s="5" t="s">
        <v>32</v>
      </c>
      <c r="DK29" s="11">
        <v>120.44</v>
      </c>
      <c r="DL29" s="11">
        <v>120.74</v>
      </c>
      <c r="DM29" s="11">
        <v>120.36</v>
      </c>
      <c r="DN29" s="11">
        <v>120.45</v>
      </c>
      <c r="DO29" s="11">
        <v>44232</v>
      </c>
      <c r="DQ29" s="6">
        <v>45076</v>
      </c>
      <c r="DR29" s="62">
        <v>3.6830000000000002E-2</v>
      </c>
    </row>
    <row r="30" spans="1:122" ht="15" hidden="1" x14ac:dyDescent="0.25">
      <c r="A30" s="17" t="s">
        <v>8</v>
      </c>
      <c r="B30" s="17" t="s">
        <v>9</v>
      </c>
      <c r="C30" s="26" t="s">
        <v>33</v>
      </c>
      <c r="D30" s="21">
        <v>100.16</v>
      </c>
      <c r="E30" s="21">
        <v>100.65</v>
      </c>
      <c r="F30" s="21">
        <v>99.75</v>
      </c>
      <c r="G30" s="21">
        <v>99.87</v>
      </c>
      <c r="H30" s="21">
        <v>13533</v>
      </c>
      <c r="I30" s="15"/>
      <c r="J30" s="9" t="s">
        <v>1027</v>
      </c>
      <c r="K30" s="9" t="s">
        <v>1028</v>
      </c>
      <c r="L30" s="12" t="s">
        <v>33</v>
      </c>
      <c r="M30" s="10">
        <v>43.6</v>
      </c>
      <c r="N30" s="10">
        <v>43.86</v>
      </c>
      <c r="O30" s="10">
        <v>43.27</v>
      </c>
      <c r="P30" s="10">
        <v>43.36</v>
      </c>
      <c r="Q30" s="10">
        <v>4246539</v>
      </c>
      <c r="R30" s="10">
        <v>219653.98</v>
      </c>
      <c r="S30" s="10">
        <v>5065820556</v>
      </c>
      <c r="T30" s="15"/>
      <c r="U30" s="7" t="s">
        <v>1031</v>
      </c>
      <c r="V30" s="7" t="s">
        <v>1032</v>
      </c>
      <c r="W30" s="5" t="s">
        <v>33</v>
      </c>
      <c r="X30" s="11">
        <v>12.48</v>
      </c>
      <c r="Y30" s="11">
        <v>12.49</v>
      </c>
      <c r="Z30" s="11">
        <v>12.41</v>
      </c>
      <c r="AA30" s="11">
        <v>12.41</v>
      </c>
      <c r="AB30" s="11">
        <v>56900</v>
      </c>
      <c r="AC30" s="15"/>
      <c r="AD30" s="7" t="s">
        <v>1034</v>
      </c>
      <c r="AE30" s="7" t="s">
        <v>1035</v>
      </c>
      <c r="AF30" s="19">
        <v>45075</v>
      </c>
      <c r="AG30" s="17">
        <v>20.3</v>
      </c>
      <c r="AH30" s="17">
        <v>20.38</v>
      </c>
      <c r="AI30" s="17">
        <v>19.809999999999999</v>
      </c>
      <c r="AJ30" s="17">
        <v>19.86</v>
      </c>
      <c r="AK30" s="14">
        <v>4324126</v>
      </c>
      <c r="AL30" s="23">
        <v>61148.24</v>
      </c>
      <c r="AM30" s="14">
        <v>3078964918</v>
      </c>
      <c r="AN30" s="15"/>
      <c r="AO30" s="7" t="s">
        <v>1036</v>
      </c>
      <c r="AP30" s="7" t="s">
        <v>1037</v>
      </c>
      <c r="AQ30" s="5" t="s">
        <v>33</v>
      </c>
      <c r="AR30" s="11">
        <v>0.54500000000000004</v>
      </c>
      <c r="AS30" s="11">
        <v>0.56000000000000005</v>
      </c>
      <c r="AT30" s="11">
        <v>0.53500000000000003</v>
      </c>
      <c r="AU30" s="11">
        <v>0.53500000000000003</v>
      </c>
      <c r="AV30" s="11">
        <v>8886259</v>
      </c>
      <c r="AW30" s="11">
        <v>761.01</v>
      </c>
      <c r="AX30" s="11">
        <v>1422444707</v>
      </c>
      <c r="AY30" s="15"/>
      <c r="AZ30" s="7" t="s">
        <v>1038</v>
      </c>
      <c r="BA30" s="7" t="s">
        <v>1039</v>
      </c>
      <c r="BB30" s="5" t="s">
        <v>33</v>
      </c>
      <c r="BC30" s="11">
        <v>176.98</v>
      </c>
      <c r="BD30" s="11">
        <v>178.72</v>
      </c>
      <c r="BE30" s="11">
        <v>176.28</v>
      </c>
      <c r="BF30" s="11">
        <v>176.28</v>
      </c>
      <c r="BG30" s="11">
        <v>569799</v>
      </c>
      <c r="BH30" s="11">
        <v>68128.12</v>
      </c>
      <c r="BI30" s="11">
        <v>386476754</v>
      </c>
      <c r="BJ30" s="15"/>
      <c r="BK30" t="s">
        <v>1040</v>
      </c>
      <c r="BL30" t="s">
        <v>1041</v>
      </c>
      <c r="BM30" s="3" t="s">
        <v>33</v>
      </c>
      <c r="BN30" s="4">
        <v>34.11</v>
      </c>
      <c r="BO30" s="4">
        <v>34.159999999999997</v>
      </c>
      <c r="BP30" s="4">
        <v>33.950000000000003</v>
      </c>
      <c r="BQ30" s="4">
        <v>33.979999999999997</v>
      </c>
      <c r="BR30" s="4">
        <v>207273</v>
      </c>
      <c r="BS30" s="15"/>
      <c r="BT30" s="7" t="s">
        <v>1042</v>
      </c>
      <c r="BU30" s="7" t="s">
        <v>1043</v>
      </c>
      <c r="BV30" s="5" t="s">
        <v>33</v>
      </c>
      <c r="BW30" s="11">
        <v>1.5549999999999999</v>
      </c>
      <c r="BX30" s="11">
        <v>1.5649999999999999</v>
      </c>
      <c r="BY30" s="11">
        <v>1.4850000000000001</v>
      </c>
      <c r="BZ30" s="11">
        <v>1.49</v>
      </c>
      <c r="CA30" s="11">
        <v>2527354</v>
      </c>
      <c r="CB30" s="11">
        <v>1028.45</v>
      </c>
      <c r="CC30" s="11">
        <v>690232751</v>
      </c>
      <c r="CD30" s="15"/>
      <c r="CE30" t="s">
        <v>1044</v>
      </c>
      <c r="CF30" t="s">
        <v>1045</v>
      </c>
      <c r="CG30" s="3" t="s">
        <v>33</v>
      </c>
      <c r="CH30" s="4">
        <v>57.2</v>
      </c>
      <c r="CI30" s="4">
        <v>57.54</v>
      </c>
      <c r="CJ30" s="4">
        <v>57.2</v>
      </c>
      <c r="CK30" s="4">
        <v>57.35</v>
      </c>
      <c r="CL30" s="4">
        <v>58123</v>
      </c>
      <c r="CM30" s="15"/>
      <c r="CN30" s="7" t="s">
        <v>1046</v>
      </c>
      <c r="CO30" s="7" t="s">
        <v>1047</v>
      </c>
      <c r="CP30" s="5" t="s">
        <v>33</v>
      </c>
      <c r="CQ30" s="11">
        <v>35.299999999999997</v>
      </c>
      <c r="CR30" s="11">
        <v>35.450000000000003</v>
      </c>
      <c r="CS30" s="11">
        <v>35.07</v>
      </c>
      <c r="CT30" s="11">
        <v>35.24</v>
      </c>
      <c r="CU30" s="11">
        <v>1708473</v>
      </c>
      <c r="CV30" s="11">
        <v>66911.94</v>
      </c>
      <c r="CW30" s="11">
        <v>1898749771</v>
      </c>
      <c r="CX30" s="15"/>
      <c r="CY30" t="s">
        <v>1048</v>
      </c>
      <c r="CZ30" t="s">
        <v>1049</v>
      </c>
      <c r="DA30" s="3" t="s">
        <v>33</v>
      </c>
      <c r="DB30" s="4">
        <v>7.45</v>
      </c>
      <c r="DC30" s="4">
        <v>7.53</v>
      </c>
      <c r="DD30" s="4">
        <v>7.45</v>
      </c>
      <c r="DE30" s="4">
        <v>7.5</v>
      </c>
      <c r="DF30" s="4">
        <v>49116</v>
      </c>
      <c r="DG30" s="15"/>
      <c r="DH30" s="7" t="s">
        <v>1072</v>
      </c>
      <c r="DI30" s="7" t="s">
        <v>1073</v>
      </c>
      <c r="DJ30" s="5" t="s">
        <v>33</v>
      </c>
      <c r="DK30" s="11">
        <v>120.97</v>
      </c>
      <c r="DL30" s="11">
        <v>121.23</v>
      </c>
      <c r="DM30" s="11">
        <v>120.6</v>
      </c>
      <c r="DN30" s="11">
        <v>120.6</v>
      </c>
      <c r="DO30" s="11">
        <v>42801</v>
      </c>
      <c r="DQ30" s="6">
        <v>45075</v>
      </c>
      <c r="DR30" s="62">
        <v>3.712E-2</v>
      </c>
    </row>
    <row r="31" spans="1:122" ht="15" hidden="1" x14ac:dyDescent="0.25">
      <c r="A31" s="17" t="s">
        <v>8</v>
      </c>
      <c r="B31" s="17" t="s">
        <v>9</v>
      </c>
      <c r="C31" s="26" t="s">
        <v>34</v>
      </c>
      <c r="D31" s="21">
        <v>99</v>
      </c>
      <c r="E31" s="21">
        <v>99.5</v>
      </c>
      <c r="F31" s="21">
        <v>98.94</v>
      </c>
      <c r="G31" s="21">
        <v>99.15</v>
      </c>
      <c r="H31" s="21">
        <v>19633</v>
      </c>
      <c r="I31" s="15"/>
      <c r="J31" s="9" t="s">
        <v>1027</v>
      </c>
      <c r="K31" s="9" t="s">
        <v>1028</v>
      </c>
      <c r="L31" s="12" t="s">
        <v>34</v>
      </c>
      <c r="M31" s="10">
        <v>42.17</v>
      </c>
      <c r="N31" s="10">
        <v>42.9</v>
      </c>
      <c r="O31" s="10">
        <v>42.11</v>
      </c>
      <c r="P31" s="10">
        <v>42.75</v>
      </c>
      <c r="Q31" s="10">
        <v>5807509</v>
      </c>
      <c r="R31" s="10">
        <v>216563.83</v>
      </c>
      <c r="S31" s="10">
        <v>5065820556</v>
      </c>
      <c r="T31" s="15"/>
      <c r="U31" s="7" t="s">
        <v>1031</v>
      </c>
      <c r="V31" s="7" t="s">
        <v>1032</v>
      </c>
      <c r="W31" s="5" t="s">
        <v>34</v>
      </c>
      <c r="X31" s="11">
        <v>12.28</v>
      </c>
      <c r="Y31" s="11">
        <v>12.32</v>
      </c>
      <c r="Z31" s="11">
        <v>12.26</v>
      </c>
      <c r="AA31" s="11">
        <v>12.27</v>
      </c>
      <c r="AB31" s="11">
        <v>181140</v>
      </c>
      <c r="AC31" s="15"/>
      <c r="AD31" s="7" t="s">
        <v>1034</v>
      </c>
      <c r="AE31" s="7" t="s">
        <v>1035</v>
      </c>
      <c r="AF31" s="19">
        <v>45072</v>
      </c>
      <c r="AG31" s="17">
        <v>19.14</v>
      </c>
      <c r="AH31" s="17">
        <v>19.725000000000001</v>
      </c>
      <c r="AI31" s="17">
        <v>19.12</v>
      </c>
      <c r="AJ31" s="17">
        <v>19.62</v>
      </c>
      <c r="AK31" s="14">
        <v>5695415</v>
      </c>
      <c r="AL31" s="23">
        <v>60409.29</v>
      </c>
      <c r="AM31" s="14">
        <v>3078964918</v>
      </c>
      <c r="AN31" s="15"/>
      <c r="AO31" s="7" t="s">
        <v>1036</v>
      </c>
      <c r="AP31" s="7" t="s">
        <v>1037</v>
      </c>
      <c r="AQ31" s="5" t="s">
        <v>34</v>
      </c>
      <c r="AR31" s="11">
        <v>0.53</v>
      </c>
      <c r="AS31" s="11">
        <v>0.55500000000000005</v>
      </c>
      <c r="AT31" s="11">
        <v>0.52500000000000002</v>
      </c>
      <c r="AU31" s="11">
        <v>0.53500000000000003</v>
      </c>
      <c r="AV31" s="11">
        <v>10256151</v>
      </c>
      <c r="AW31" s="11">
        <v>761.01</v>
      </c>
      <c r="AX31" s="11">
        <v>1422444707</v>
      </c>
      <c r="AY31" s="15"/>
      <c r="AZ31" s="7" t="s">
        <v>1038</v>
      </c>
      <c r="BA31" s="7" t="s">
        <v>1039</v>
      </c>
      <c r="BB31" s="5" t="s">
        <v>34</v>
      </c>
      <c r="BC31" s="11">
        <v>172.7</v>
      </c>
      <c r="BD31" s="11">
        <v>174.98</v>
      </c>
      <c r="BE31" s="11">
        <v>172.65</v>
      </c>
      <c r="BF31" s="11">
        <v>174</v>
      </c>
      <c r="BG31" s="11">
        <v>1096852</v>
      </c>
      <c r="BH31" s="11">
        <v>67246.960000000006</v>
      </c>
      <c r="BI31" s="11">
        <v>386476754</v>
      </c>
      <c r="BJ31" s="15"/>
      <c r="BK31" t="s">
        <v>1040</v>
      </c>
      <c r="BL31" t="s">
        <v>1041</v>
      </c>
      <c r="BM31" s="3" t="s">
        <v>34</v>
      </c>
      <c r="BN31" s="4">
        <v>33.17</v>
      </c>
      <c r="BO31" s="4">
        <v>33.200000000000003</v>
      </c>
      <c r="BP31" s="4">
        <v>33.06</v>
      </c>
      <c r="BQ31" s="4">
        <v>33.1</v>
      </c>
      <c r="BR31" s="4">
        <v>261987</v>
      </c>
      <c r="BS31" s="15"/>
      <c r="BT31" s="7" t="s">
        <v>1042</v>
      </c>
      <c r="BU31" s="7" t="s">
        <v>1043</v>
      </c>
      <c r="BV31" s="5" t="s">
        <v>34</v>
      </c>
      <c r="BW31" s="11">
        <v>1.54</v>
      </c>
      <c r="BX31" s="11">
        <v>1.575</v>
      </c>
      <c r="BY31" s="11">
        <v>1.508</v>
      </c>
      <c r="BZ31" s="11">
        <v>1.55</v>
      </c>
      <c r="CA31" s="11">
        <v>3884560</v>
      </c>
      <c r="CB31" s="11">
        <v>1069.8599999999999</v>
      </c>
      <c r="CC31" s="11">
        <v>690232751</v>
      </c>
      <c r="CD31" s="15"/>
      <c r="CE31" t="s">
        <v>1044</v>
      </c>
      <c r="CF31" t="s">
        <v>1045</v>
      </c>
      <c r="CG31" s="3" t="s">
        <v>34</v>
      </c>
      <c r="CH31" s="4">
        <v>56.9</v>
      </c>
      <c r="CI31" s="4">
        <v>56.9</v>
      </c>
      <c r="CJ31" s="4">
        <v>56.74</v>
      </c>
      <c r="CK31" s="4">
        <v>56.82</v>
      </c>
      <c r="CL31" s="4">
        <v>27354</v>
      </c>
      <c r="CM31" s="15"/>
      <c r="CN31" s="7" t="s">
        <v>1046</v>
      </c>
      <c r="CO31" s="7" t="s">
        <v>1047</v>
      </c>
      <c r="CP31" s="5" t="s">
        <v>34</v>
      </c>
      <c r="CQ31" s="11">
        <v>34.729999999999997</v>
      </c>
      <c r="CR31" s="11">
        <v>34.96</v>
      </c>
      <c r="CS31" s="11">
        <v>34.57</v>
      </c>
      <c r="CT31" s="11">
        <v>34.880000000000003</v>
      </c>
      <c r="CU31" s="11">
        <v>2771024</v>
      </c>
      <c r="CV31" s="11">
        <v>66228.39</v>
      </c>
      <c r="CW31" s="11">
        <v>1898749771</v>
      </c>
      <c r="CX31" s="15"/>
      <c r="CY31" t="s">
        <v>1048</v>
      </c>
      <c r="CZ31" t="s">
        <v>1049</v>
      </c>
      <c r="DA31" s="3" t="s">
        <v>34</v>
      </c>
      <c r="DB31" s="4">
        <v>7.4</v>
      </c>
      <c r="DC31" s="4">
        <v>7.42</v>
      </c>
      <c r="DD31" s="4">
        <v>7.4</v>
      </c>
      <c r="DE31" s="4">
        <v>7.42</v>
      </c>
      <c r="DF31" s="4">
        <v>9857</v>
      </c>
      <c r="DG31" s="15"/>
      <c r="DH31" s="7" t="s">
        <v>1072</v>
      </c>
      <c r="DI31" s="7" t="s">
        <v>1073</v>
      </c>
      <c r="DJ31" s="5" t="s">
        <v>34</v>
      </c>
      <c r="DK31" s="11">
        <v>118.98</v>
      </c>
      <c r="DL31" s="11">
        <v>119.5</v>
      </c>
      <c r="DM31" s="11">
        <v>118.98</v>
      </c>
      <c r="DN31" s="11">
        <v>119.5</v>
      </c>
      <c r="DO31" s="11">
        <v>51429</v>
      </c>
      <c r="DQ31" s="6">
        <v>45072</v>
      </c>
      <c r="DR31" s="62">
        <v>3.7479999999999999E-2</v>
      </c>
    </row>
    <row r="32" spans="1:122" ht="15" hidden="1" x14ac:dyDescent="0.25">
      <c r="A32" s="17" t="s">
        <v>8</v>
      </c>
      <c r="B32" s="17" t="s">
        <v>9</v>
      </c>
      <c r="C32" s="26" t="s">
        <v>35</v>
      </c>
      <c r="D32" s="21">
        <v>99.33</v>
      </c>
      <c r="E32" s="21">
        <v>99.37</v>
      </c>
      <c r="F32" s="21">
        <v>98.6</v>
      </c>
      <c r="G32" s="21">
        <v>98.69</v>
      </c>
      <c r="H32" s="21">
        <v>32803</v>
      </c>
      <c r="I32" s="15"/>
      <c r="J32" s="9" t="s">
        <v>1027</v>
      </c>
      <c r="K32" s="9" t="s">
        <v>1028</v>
      </c>
      <c r="L32" s="12" t="s">
        <v>35</v>
      </c>
      <c r="M32" s="10">
        <v>42</v>
      </c>
      <c r="N32" s="10">
        <v>42.49</v>
      </c>
      <c r="O32" s="10">
        <v>42</v>
      </c>
      <c r="P32" s="10">
        <v>42.15</v>
      </c>
      <c r="Q32" s="10">
        <v>8571082</v>
      </c>
      <c r="R32" s="10">
        <v>213524.34</v>
      </c>
      <c r="S32" s="10">
        <v>5065820556</v>
      </c>
      <c r="T32" s="15"/>
      <c r="U32" s="7" t="s">
        <v>1031</v>
      </c>
      <c r="V32" s="7" t="s">
        <v>1032</v>
      </c>
      <c r="W32" s="5" t="s">
        <v>35</v>
      </c>
      <c r="X32" s="11">
        <v>12.14</v>
      </c>
      <c r="Y32" s="11">
        <v>12.21</v>
      </c>
      <c r="Z32" s="11">
        <v>12.14</v>
      </c>
      <c r="AA32" s="11">
        <v>12.21</v>
      </c>
      <c r="AB32" s="11">
        <v>137503</v>
      </c>
      <c r="AC32" s="15"/>
      <c r="AD32" s="7" t="s">
        <v>1034</v>
      </c>
      <c r="AE32" s="7" t="s">
        <v>1035</v>
      </c>
      <c r="AF32" s="19">
        <v>45071</v>
      </c>
      <c r="AG32" s="17">
        <v>19.010000000000002</v>
      </c>
      <c r="AH32" s="17">
        <v>19.25</v>
      </c>
      <c r="AI32" s="17">
        <v>18.95</v>
      </c>
      <c r="AJ32" s="17">
        <v>19</v>
      </c>
      <c r="AK32" s="14">
        <v>9379493</v>
      </c>
      <c r="AL32" s="23">
        <v>58500.33</v>
      </c>
      <c r="AM32" s="14">
        <v>3078964918</v>
      </c>
      <c r="AN32" s="15"/>
      <c r="AO32" s="7" t="s">
        <v>1036</v>
      </c>
      <c r="AP32" s="7" t="s">
        <v>1037</v>
      </c>
      <c r="AQ32" s="5" t="s">
        <v>35</v>
      </c>
      <c r="AR32" s="11">
        <v>0.55000000000000004</v>
      </c>
      <c r="AS32" s="11">
        <v>0.56000000000000005</v>
      </c>
      <c r="AT32" s="11">
        <v>0.53500000000000003</v>
      </c>
      <c r="AU32" s="11">
        <v>0.54</v>
      </c>
      <c r="AV32" s="11">
        <v>9265936</v>
      </c>
      <c r="AW32" s="11">
        <v>768.12</v>
      </c>
      <c r="AX32" s="11">
        <v>1422444707</v>
      </c>
      <c r="AY32" s="15"/>
      <c r="AZ32" s="7" t="s">
        <v>1038</v>
      </c>
      <c r="BA32" s="7" t="s">
        <v>1039</v>
      </c>
      <c r="BB32" s="5" t="s">
        <v>35</v>
      </c>
      <c r="BC32" s="11">
        <v>175.3</v>
      </c>
      <c r="BD32" s="11">
        <v>176.55</v>
      </c>
      <c r="BE32" s="11">
        <v>172.85</v>
      </c>
      <c r="BF32" s="11">
        <v>173.5</v>
      </c>
      <c r="BG32" s="11">
        <v>981482</v>
      </c>
      <c r="BH32" s="11">
        <v>67053.72</v>
      </c>
      <c r="BI32" s="11">
        <v>386476754</v>
      </c>
      <c r="BJ32" s="15"/>
      <c r="BK32" t="s">
        <v>1040</v>
      </c>
      <c r="BL32" t="s">
        <v>1041</v>
      </c>
      <c r="BM32" s="3" t="s">
        <v>35</v>
      </c>
      <c r="BN32" s="4">
        <v>32.65</v>
      </c>
      <c r="BO32" s="4">
        <v>32.75</v>
      </c>
      <c r="BP32" s="4">
        <v>32.65</v>
      </c>
      <c r="BQ32" s="4">
        <v>32.71</v>
      </c>
      <c r="BR32" s="4">
        <v>318555</v>
      </c>
      <c r="BS32" s="15"/>
      <c r="BT32" s="7" t="s">
        <v>1042</v>
      </c>
      <c r="BU32" s="7" t="s">
        <v>1043</v>
      </c>
      <c r="BV32" s="5" t="s">
        <v>35</v>
      </c>
      <c r="BW32" s="11">
        <v>1.425</v>
      </c>
      <c r="BX32" s="11">
        <v>1.5449999999999999</v>
      </c>
      <c r="BY32" s="11">
        <v>1.425</v>
      </c>
      <c r="BZ32" s="11">
        <v>1.54</v>
      </c>
      <c r="CA32" s="11">
        <v>5736580</v>
      </c>
      <c r="CB32" s="11">
        <v>1062.96</v>
      </c>
      <c r="CC32" s="11">
        <v>690232751</v>
      </c>
      <c r="CD32" s="15"/>
      <c r="CE32" t="s">
        <v>1044</v>
      </c>
      <c r="CF32" t="s">
        <v>1045</v>
      </c>
      <c r="CG32" s="3" t="s">
        <v>35</v>
      </c>
      <c r="CH32" s="4">
        <v>56.95</v>
      </c>
      <c r="CI32" s="4">
        <v>56.95</v>
      </c>
      <c r="CJ32" s="4">
        <v>56.72</v>
      </c>
      <c r="CK32" s="4">
        <v>56.81</v>
      </c>
      <c r="CL32" s="4">
        <v>36238</v>
      </c>
      <c r="CM32" s="15"/>
      <c r="CN32" s="7" t="s">
        <v>1046</v>
      </c>
      <c r="CO32" s="7" t="s">
        <v>1047</v>
      </c>
      <c r="CP32" s="5" t="s">
        <v>35</v>
      </c>
      <c r="CQ32" s="11">
        <v>35.11</v>
      </c>
      <c r="CR32" s="11">
        <v>35.195</v>
      </c>
      <c r="CS32" s="11">
        <v>34.75</v>
      </c>
      <c r="CT32" s="11">
        <v>34.909999999999997</v>
      </c>
      <c r="CU32" s="11">
        <v>4006316</v>
      </c>
      <c r="CV32" s="11">
        <v>66285.350000000006</v>
      </c>
      <c r="CW32" s="11">
        <v>1898749771</v>
      </c>
      <c r="CX32" s="15"/>
      <c r="CY32" t="s">
        <v>1048</v>
      </c>
      <c r="CZ32" t="s">
        <v>1049</v>
      </c>
      <c r="DA32" s="3" t="s">
        <v>35</v>
      </c>
      <c r="DB32" s="4">
        <v>7.48</v>
      </c>
      <c r="DC32" s="4">
        <v>7.49</v>
      </c>
      <c r="DD32" s="4">
        <v>7.37</v>
      </c>
      <c r="DE32" s="4">
        <v>7.37</v>
      </c>
      <c r="DF32" s="4">
        <v>921581</v>
      </c>
      <c r="DG32" s="15"/>
      <c r="DH32" s="7" t="s">
        <v>1072</v>
      </c>
      <c r="DI32" s="7" t="s">
        <v>1073</v>
      </c>
      <c r="DJ32" s="5" t="s">
        <v>35</v>
      </c>
      <c r="DK32" s="11">
        <v>119.78</v>
      </c>
      <c r="DL32" s="11">
        <v>119.85</v>
      </c>
      <c r="DM32" s="11">
        <v>119.06</v>
      </c>
      <c r="DN32" s="11">
        <v>119.23</v>
      </c>
      <c r="DO32" s="11">
        <v>55928</v>
      </c>
      <c r="DQ32" s="6">
        <v>45071</v>
      </c>
      <c r="DR32" s="62">
        <v>3.6929999999999998E-2</v>
      </c>
    </row>
    <row r="33" spans="1:122" ht="15" hidden="1" x14ac:dyDescent="0.25">
      <c r="A33" s="17" t="s">
        <v>8</v>
      </c>
      <c r="B33" s="17" t="s">
        <v>9</v>
      </c>
      <c r="C33" s="26" t="s">
        <v>36</v>
      </c>
      <c r="D33" s="21">
        <v>99.32</v>
      </c>
      <c r="E33" s="21">
        <v>99.69</v>
      </c>
      <c r="F33" s="21">
        <v>99.01</v>
      </c>
      <c r="G33" s="21">
        <v>99.33</v>
      </c>
      <c r="H33" s="21">
        <v>6906</v>
      </c>
      <c r="I33" s="15"/>
      <c r="J33" s="9" t="s">
        <v>1027</v>
      </c>
      <c r="K33" s="9" t="s">
        <v>1028</v>
      </c>
      <c r="L33" s="12" t="s">
        <v>36</v>
      </c>
      <c r="M33" s="10">
        <v>43.75</v>
      </c>
      <c r="N33" s="10">
        <v>43.79</v>
      </c>
      <c r="O33" s="10">
        <v>42.82</v>
      </c>
      <c r="P33" s="10">
        <v>42.82</v>
      </c>
      <c r="Q33" s="10">
        <v>7679427</v>
      </c>
      <c r="R33" s="10">
        <v>216918.44</v>
      </c>
      <c r="S33" s="10">
        <v>5065820556</v>
      </c>
      <c r="T33" s="15"/>
      <c r="U33" s="7" t="s">
        <v>1031</v>
      </c>
      <c r="V33" s="7" t="s">
        <v>1032</v>
      </c>
      <c r="W33" s="5" t="s">
        <v>36</v>
      </c>
      <c r="X33" s="11">
        <v>12.06</v>
      </c>
      <c r="Y33" s="11">
        <v>12.13</v>
      </c>
      <c r="Z33" s="11">
        <v>12.06</v>
      </c>
      <c r="AA33" s="11">
        <v>12.11</v>
      </c>
      <c r="AB33" s="11">
        <v>67736</v>
      </c>
      <c r="AC33" s="15"/>
      <c r="AD33" s="7" t="s">
        <v>1034</v>
      </c>
      <c r="AE33" s="7" t="s">
        <v>1035</v>
      </c>
      <c r="AF33" s="19">
        <v>45070</v>
      </c>
      <c r="AG33" s="17">
        <v>20.29</v>
      </c>
      <c r="AH33" s="17">
        <v>20.420000000000002</v>
      </c>
      <c r="AI33" s="17">
        <v>19.62</v>
      </c>
      <c r="AJ33" s="17">
        <v>19.62</v>
      </c>
      <c r="AK33" s="14">
        <v>6847010</v>
      </c>
      <c r="AL33" s="23">
        <v>60409.29</v>
      </c>
      <c r="AM33" s="14">
        <v>3078964918</v>
      </c>
      <c r="AN33" s="15"/>
      <c r="AO33" s="7" t="s">
        <v>1036</v>
      </c>
      <c r="AP33" s="7" t="s">
        <v>1037</v>
      </c>
      <c r="AQ33" s="5" t="s">
        <v>36</v>
      </c>
      <c r="AR33" s="11">
        <v>0.57499999999999996</v>
      </c>
      <c r="AS33" s="11">
        <v>0.58499999999999996</v>
      </c>
      <c r="AT33" s="11">
        <v>0.55500000000000005</v>
      </c>
      <c r="AU33" s="11">
        <v>0.56000000000000005</v>
      </c>
      <c r="AV33" s="11">
        <v>8652399</v>
      </c>
      <c r="AW33" s="11">
        <v>796.57</v>
      </c>
      <c r="AX33" s="11">
        <v>1422444707</v>
      </c>
      <c r="AY33" s="15"/>
      <c r="AZ33" s="7" t="s">
        <v>1038</v>
      </c>
      <c r="BA33" s="7" t="s">
        <v>1039</v>
      </c>
      <c r="BB33" s="5" t="s">
        <v>36</v>
      </c>
      <c r="BC33" s="11">
        <v>179.66</v>
      </c>
      <c r="BD33" s="11">
        <v>179.66</v>
      </c>
      <c r="BE33" s="11">
        <v>177.06</v>
      </c>
      <c r="BF33" s="11">
        <v>177.44</v>
      </c>
      <c r="BG33" s="11">
        <v>904806</v>
      </c>
      <c r="BH33" s="11">
        <v>68576.44</v>
      </c>
      <c r="BI33" s="11">
        <v>386476754</v>
      </c>
      <c r="BJ33" s="15"/>
      <c r="BK33" t="s">
        <v>1040</v>
      </c>
      <c r="BL33" t="s">
        <v>1041</v>
      </c>
      <c r="BM33" s="3" t="s">
        <v>36</v>
      </c>
      <c r="BN33" s="4">
        <v>32.08</v>
      </c>
      <c r="BO33" s="4">
        <v>32.17</v>
      </c>
      <c r="BP33" s="4">
        <v>32.04</v>
      </c>
      <c r="BQ33" s="4">
        <v>32.11</v>
      </c>
      <c r="BR33" s="4">
        <v>112611</v>
      </c>
      <c r="BS33" s="15"/>
      <c r="BT33" s="7" t="s">
        <v>1042</v>
      </c>
      <c r="BU33" s="7" t="s">
        <v>1043</v>
      </c>
      <c r="BV33" s="5" t="s">
        <v>36</v>
      </c>
      <c r="BW33" s="11">
        <v>1.385</v>
      </c>
      <c r="BX33" s="11">
        <v>1.458</v>
      </c>
      <c r="BY33" s="11">
        <v>1.375</v>
      </c>
      <c r="BZ33" s="11">
        <v>1.43</v>
      </c>
      <c r="CA33" s="11">
        <v>2544902</v>
      </c>
      <c r="CB33" s="11">
        <v>987.03</v>
      </c>
      <c r="CC33" s="11">
        <v>690232751</v>
      </c>
      <c r="CD33" s="15"/>
      <c r="CE33" t="s">
        <v>1044</v>
      </c>
      <c r="CF33" t="s">
        <v>1045</v>
      </c>
      <c r="CG33" s="3" t="s">
        <v>36</v>
      </c>
      <c r="CH33" s="4">
        <v>57.17</v>
      </c>
      <c r="CI33" s="4">
        <v>57.17</v>
      </c>
      <c r="CJ33" s="4">
        <v>56.93</v>
      </c>
      <c r="CK33" s="4">
        <v>56.96</v>
      </c>
      <c r="CL33" s="4">
        <v>32842</v>
      </c>
      <c r="CM33" s="15"/>
      <c r="CN33" s="7" t="s">
        <v>1046</v>
      </c>
      <c r="CO33" s="7" t="s">
        <v>1047</v>
      </c>
      <c r="CP33" s="5" t="s">
        <v>36</v>
      </c>
      <c r="CQ33" s="11">
        <v>35.049999999999997</v>
      </c>
      <c r="CR33" s="11">
        <v>35.14</v>
      </c>
      <c r="CS33" s="11">
        <v>34.85</v>
      </c>
      <c r="CT33" s="11">
        <v>35.090000000000003</v>
      </c>
      <c r="CU33" s="11">
        <v>3029287</v>
      </c>
      <c r="CV33" s="11">
        <v>66627.13</v>
      </c>
      <c r="CW33" s="11">
        <v>1898749771</v>
      </c>
      <c r="CX33" s="15"/>
      <c r="CY33" t="s">
        <v>1048</v>
      </c>
      <c r="CZ33" t="s">
        <v>1049</v>
      </c>
      <c r="DA33" s="3" t="s">
        <v>36</v>
      </c>
      <c r="DB33" s="4">
        <v>7.54</v>
      </c>
      <c r="DC33" s="4">
        <v>7.54</v>
      </c>
      <c r="DD33" s="4">
        <v>7.47</v>
      </c>
      <c r="DE33" s="4">
        <v>7.48</v>
      </c>
      <c r="DF33" s="4">
        <v>42805</v>
      </c>
      <c r="DG33" s="15"/>
      <c r="DH33" s="7" t="s">
        <v>1072</v>
      </c>
      <c r="DI33" s="7" t="s">
        <v>1073</v>
      </c>
      <c r="DJ33" s="5" t="s">
        <v>36</v>
      </c>
      <c r="DK33" s="11">
        <v>120.79</v>
      </c>
      <c r="DL33" s="11">
        <v>120.91</v>
      </c>
      <c r="DM33" s="11">
        <v>120.41</v>
      </c>
      <c r="DN33" s="11">
        <v>120.44</v>
      </c>
      <c r="DO33" s="11">
        <v>46629</v>
      </c>
      <c r="DQ33" s="6">
        <v>45070</v>
      </c>
      <c r="DR33" s="62">
        <v>3.6290000000000003E-2</v>
      </c>
    </row>
    <row r="34" spans="1:122" ht="15" hidden="1" x14ac:dyDescent="0.25">
      <c r="A34" s="17" t="s">
        <v>8</v>
      </c>
      <c r="B34" s="17" t="s">
        <v>9</v>
      </c>
      <c r="C34" s="26" t="s">
        <v>37</v>
      </c>
      <c r="D34" s="21">
        <v>99.99</v>
      </c>
      <c r="E34" s="21">
        <v>99.99</v>
      </c>
      <c r="F34" s="21">
        <v>99.53</v>
      </c>
      <c r="G34" s="21">
        <v>99.53</v>
      </c>
      <c r="H34" s="21">
        <v>9145</v>
      </c>
      <c r="I34" s="15"/>
      <c r="J34" s="9" t="s">
        <v>1027</v>
      </c>
      <c r="K34" s="9" t="s">
        <v>1028</v>
      </c>
      <c r="L34" s="12" t="s">
        <v>37</v>
      </c>
      <c r="M34" s="10">
        <v>44.05</v>
      </c>
      <c r="N34" s="10">
        <v>44.48</v>
      </c>
      <c r="O34" s="10">
        <v>43.8</v>
      </c>
      <c r="P34" s="10">
        <v>43.8</v>
      </c>
      <c r="Q34" s="10">
        <v>5585393</v>
      </c>
      <c r="R34" s="10">
        <v>221882.94</v>
      </c>
      <c r="S34" s="10">
        <v>5065820556</v>
      </c>
      <c r="T34" s="15"/>
      <c r="U34" s="7" t="s">
        <v>1031</v>
      </c>
      <c r="V34" s="7" t="s">
        <v>1032</v>
      </c>
      <c r="W34" s="5" t="s">
        <v>37</v>
      </c>
      <c r="X34" s="11">
        <v>12.18</v>
      </c>
      <c r="Y34" s="11">
        <v>12.2</v>
      </c>
      <c r="Z34" s="11">
        <v>12.14</v>
      </c>
      <c r="AA34" s="11">
        <v>12.14</v>
      </c>
      <c r="AB34" s="11">
        <v>66832</v>
      </c>
      <c r="AC34" s="15"/>
      <c r="AD34" s="7" t="s">
        <v>1034</v>
      </c>
      <c r="AE34" s="7" t="s">
        <v>1035</v>
      </c>
      <c r="AF34" s="19">
        <v>45069</v>
      </c>
      <c r="AG34" s="17">
        <v>20.8</v>
      </c>
      <c r="AH34" s="17">
        <v>20.83</v>
      </c>
      <c r="AI34" s="17">
        <v>20.43</v>
      </c>
      <c r="AJ34" s="17">
        <v>20.45</v>
      </c>
      <c r="AK34" s="14">
        <v>3433008</v>
      </c>
      <c r="AL34" s="23">
        <v>62964.83</v>
      </c>
      <c r="AM34" s="14">
        <v>3078964918</v>
      </c>
      <c r="AN34" s="15"/>
      <c r="AO34" s="7" t="s">
        <v>1036</v>
      </c>
      <c r="AP34" s="7" t="s">
        <v>1037</v>
      </c>
      <c r="AQ34" s="5" t="s">
        <v>37</v>
      </c>
      <c r="AR34" s="11">
        <v>0.61</v>
      </c>
      <c r="AS34" s="11">
        <v>0.61499999999999999</v>
      </c>
      <c r="AT34" s="11">
        <v>0.57999999999999996</v>
      </c>
      <c r="AU34" s="11">
        <v>0.58499999999999996</v>
      </c>
      <c r="AV34" s="11">
        <v>10734811</v>
      </c>
      <c r="AW34" s="11">
        <v>832.13</v>
      </c>
      <c r="AX34" s="11">
        <v>1422444707</v>
      </c>
      <c r="AY34" s="15"/>
      <c r="AZ34" s="7" t="s">
        <v>1038</v>
      </c>
      <c r="BA34" s="7" t="s">
        <v>1039</v>
      </c>
      <c r="BB34" s="5" t="s">
        <v>37</v>
      </c>
      <c r="BC34" s="11">
        <v>177.49</v>
      </c>
      <c r="BD34" s="11">
        <v>180.75</v>
      </c>
      <c r="BE34" s="11">
        <v>176.72</v>
      </c>
      <c r="BF34" s="11">
        <v>180.27</v>
      </c>
      <c r="BG34" s="11">
        <v>1166695</v>
      </c>
      <c r="BH34" s="11">
        <v>69670.16</v>
      </c>
      <c r="BI34" s="11">
        <v>386476754</v>
      </c>
      <c r="BJ34" s="15"/>
      <c r="BK34" t="s">
        <v>1040</v>
      </c>
      <c r="BL34" t="s">
        <v>1041</v>
      </c>
      <c r="BM34" s="3" t="s">
        <v>37</v>
      </c>
      <c r="BN34" s="4">
        <v>32.340000000000003</v>
      </c>
      <c r="BO34" s="4">
        <v>32.409999999999997</v>
      </c>
      <c r="BP34" s="4">
        <v>32.29</v>
      </c>
      <c r="BQ34" s="4">
        <v>32.29</v>
      </c>
      <c r="BR34" s="4">
        <v>145768</v>
      </c>
      <c r="BS34" s="15"/>
      <c r="BT34" s="7" t="s">
        <v>1042</v>
      </c>
      <c r="BU34" s="7" t="s">
        <v>1043</v>
      </c>
      <c r="BV34" s="5" t="s">
        <v>37</v>
      </c>
      <c r="BW34" s="11">
        <v>1.41</v>
      </c>
      <c r="BX34" s="11">
        <v>1.41</v>
      </c>
      <c r="BY34" s="11">
        <v>1.385</v>
      </c>
      <c r="BZ34" s="11">
        <v>1.4</v>
      </c>
      <c r="CA34" s="11">
        <v>1041068</v>
      </c>
      <c r="CB34" s="11">
        <v>966.33</v>
      </c>
      <c r="CC34" s="11">
        <v>690232751</v>
      </c>
      <c r="CD34" s="15"/>
      <c r="CE34" t="s">
        <v>1044</v>
      </c>
      <c r="CF34" t="s">
        <v>1045</v>
      </c>
      <c r="CG34" s="3" t="s">
        <v>37</v>
      </c>
      <c r="CH34" s="4">
        <v>57.34</v>
      </c>
      <c r="CI34" s="4">
        <v>57.4</v>
      </c>
      <c r="CJ34" s="4">
        <v>57.26</v>
      </c>
      <c r="CK34" s="4">
        <v>57.26</v>
      </c>
      <c r="CL34" s="4">
        <v>26525</v>
      </c>
      <c r="CM34" s="15"/>
      <c r="CN34" s="7" t="s">
        <v>1046</v>
      </c>
      <c r="CO34" s="7" t="s">
        <v>1047</v>
      </c>
      <c r="CP34" s="5" t="s">
        <v>37</v>
      </c>
      <c r="CQ34" s="11">
        <v>34.96</v>
      </c>
      <c r="CR34" s="11">
        <v>35.21</v>
      </c>
      <c r="CS34" s="11">
        <v>34.729999999999997</v>
      </c>
      <c r="CT34" s="11">
        <v>34.729999999999997</v>
      </c>
      <c r="CU34" s="11">
        <v>3260471</v>
      </c>
      <c r="CV34" s="11">
        <v>65943.58</v>
      </c>
      <c r="CW34" s="11">
        <v>1898749771</v>
      </c>
      <c r="CX34" s="15"/>
      <c r="CY34" t="s">
        <v>1048</v>
      </c>
      <c r="CZ34" t="s">
        <v>1049</v>
      </c>
      <c r="DA34" s="3" t="s">
        <v>37</v>
      </c>
      <c r="DB34" s="4">
        <v>7.48</v>
      </c>
      <c r="DC34" s="4">
        <v>7.54</v>
      </c>
      <c r="DD34" s="4">
        <v>7.48</v>
      </c>
      <c r="DE34" s="4">
        <v>7.54</v>
      </c>
      <c r="DF34" s="4">
        <v>46060</v>
      </c>
      <c r="DG34" s="15"/>
      <c r="DH34" s="7" t="s">
        <v>1072</v>
      </c>
      <c r="DI34" s="7" t="s">
        <v>1073</v>
      </c>
      <c r="DJ34" s="5" t="s">
        <v>37</v>
      </c>
      <c r="DK34" s="11">
        <v>121.59</v>
      </c>
      <c r="DL34" s="11">
        <v>121.76</v>
      </c>
      <c r="DM34" s="11">
        <v>121.25</v>
      </c>
      <c r="DN34" s="11">
        <v>121.25</v>
      </c>
      <c r="DO34" s="11">
        <v>46493</v>
      </c>
      <c r="DQ34" s="6">
        <v>45069</v>
      </c>
      <c r="DR34" s="62">
        <v>3.6429999999999997E-2</v>
      </c>
    </row>
    <row r="35" spans="1:122" ht="15" hidden="1" x14ac:dyDescent="0.25">
      <c r="A35" s="17" t="s">
        <v>8</v>
      </c>
      <c r="B35" s="17" t="s">
        <v>9</v>
      </c>
      <c r="C35" s="26" t="s">
        <v>38</v>
      </c>
      <c r="D35" s="21">
        <v>99.37</v>
      </c>
      <c r="E35" s="21">
        <v>99.98</v>
      </c>
      <c r="F35" s="21">
        <v>98.99</v>
      </c>
      <c r="G35" s="21">
        <v>99.63</v>
      </c>
      <c r="H35" s="21">
        <v>7017</v>
      </c>
      <c r="I35" s="15"/>
      <c r="J35" s="9" t="s">
        <v>1027</v>
      </c>
      <c r="K35" s="9" t="s">
        <v>1028</v>
      </c>
      <c r="L35" s="12" t="s">
        <v>38</v>
      </c>
      <c r="M35" s="10">
        <v>44.02</v>
      </c>
      <c r="N35" s="10">
        <v>44.45</v>
      </c>
      <c r="O35" s="10">
        <v>44.02</v>
      </c>
      <c r="P35" s="10">
        <v>44.2</v>
      </c>
      <c r="Q35" s="10">
        <v>3744039</v>
      </c>
      <c r="R35" s="10">
        <v>223909.27</v>
      </c>
      <c r="S35" s="10">
        <v>5065820556</v>
      </c>
      <c r="T35" s="15"/>
      <c r="U35" s="7" t="s">
        <v>1031</v>
      </c>
      <c r="V35" s="7" t="s">
        <v>1032</v>
      </c>
      <c r="W35" s="5" t="s">
        <v>38</v>
      </c>
      <c r="X35" s="11">
        <v>12.12</v>
      </c>
      <c r="Y35" s="11">
        <v>12.18</v>
      </c>
      <c r="Z35" s="11">
        <v>12.1</v>
      </c>
      <c r="AA35" s="11">
        <v>12.18</v>
      </c>
      <c r="AB35" s="11">
        <v>107426</v>
      </c>
      <c r="AC35" s="15"/>
      <c r="AD35" s="7" t="s">
        <v>1034</v>
      </c>
      <c r="AE35" s="7" t="s">
        <v>1035</v>
      </c>
      <c r="AF35" s="19">
        <v>45068</v>
      </c>
      <c r="AG35" s="17">
        <v>20.55</v>
      </c>
      <c r="AH35" s="17">
        <v>20.6</v>
      </c>
      <c r="AI35" s="17">
        <v>20.37</v>
      </c>
      <c r="AJ35" s="17">
        <v>20.56</v>
      </c>
      <c r="AK35" s="14">
        <v>2505439</v>
      </c>
      <c r="AL35" s="23">
        <v>63303.519999999997</v>
      </c>
      <c r="AM35" s="14">
        <v>3078964918</v>
      </c>
      <c r="AN35" s="15"/>
      <c r="AO35" s="7" t="s">
        <v>1036</v>
      </c>
      <c r="AP35" s="7" t="s">
        <v>1037</v>
      </c>
      <c r="AQ35" s="5" t="s">
        <v>38</v>
      </c>
      <c r="AR35" s="11">
        <v>0.63500000000000001</v>
      </c>
      <c r="AS35" s="11">
        <v>0.63500000000000001</v>
      </c>
      <c r="AT35" s="11">
        <v>0.60499999999999998</v>
      </c>
      <c r="AU35" s="11">
        <v>0.60499999999999998</v>
      </c>
      <c r="AV35" s="11">
        <v>9853007</v>
      </c>
      <c r="AW35" s="11">
        <v>860.58</v>
      </c>
      <c r="AX35" s="11">
        <v>1422444707</v>
      </c>
      <c r="AY35" s="15"/>
      <c r="AZ35" s="7" t="s">
        <v>1038</v>
      </c>
      <c r="BA35" s="7" t="s">
        <v>1039</v>
      </c>
      <c r="BB35" s="5" t="s">
        <v>38</v>
      </c>
      <c r="BC35" s="11">
        <v>177.99</v>
      </c>
      <c r="BD35" s="11">
        <v>178.07</v>
      </c>
      <c r="BE35" s="11">
        <v>174.87</v>
      </c>
      <c r="BF35" s="11">
        <v>176.57</v>
      </c>
      <c r="BG35" s="11">
        <v>1014491</v>
      </c>
      <c r="BH35" s="11">
        <v>68240.2</v>
      </c>
      <c r="BI35" s="11">
        <v>386476754</v>
      </c>
      <c r="BJ35" s="15"/>
      <c r="BK35" t="s">
        <v>1040</v>
      </c>
      <c r="BL35" t="s">
        <v>1041</v>
      </c>
      <c r="BM35" s="3" t="s">
        <v>38</v>
      </c>
      <c r="BN35" s="4">
        <v>32.090000000000003</v>
      </c>
      <c r="BO35" s="4">
        <v>32.26</v>
      </c>
      <c r="BP35" s="4">
        <v>32.06</v>
      </c>
      <c r="BQ35" s="4">
        <v>32.26</v>
      </c>
      <c r="BR35" s="4">
        <v>137935</v>
      </c>
      <c r="BS35" s="15"/>
      <c r="BT35" s="7" t="s">
        <v>1042</v>
      </c>
      <c r="BU35" s="7" t="s">
        <v>1043</v>
      </c>
      <c r="BV35" s="5" t="s">
        <v>38</v>
      </c>
      <c r="BW35" s="11">
        <v>1.4</v>
      </c>
      <c r="BX35" s="11">
        <v>1.415</v>
      </c>
      <c r="BY35" s="11">
        <v>1.355</v>
      </c>
      <c r="BZ35" s="11">
        <v>1.405</v>
      </c>
      <c r="CA35" s="11">
        <v>1636836</v>
      </c>
      <c r="CB35" s="11">
        <v>969.78</v>
      </c>
      <c r="CC35" s="11">
        <v>690232751</v>
      </c>
      <c r="CD35" s="15"/>
      <c r="CE35" t="s">
        <v>1044</v>
      </c>
      <c r="CF35" t="s">
        <v>1045</v>
      </c>
      <c r="CG35" s="3" t="s">
        <v>38</v>
      </c>
      <c r="CH35" s="4">
        <v>57.4</v>
      </c>
      <c r="CI35" s="4">
        <v>57.41</v>
      </c>
      <c r="CJ35" s="4">
        <v>57.15</v>
      </c>
      <c r="CK35" s="4">
        <v>57.26</v>
      </c>
      <c r="CL35" s="4">
        <v>33805</v>
      </c>
      <c r="CM35" s="15"/>
      <c r="CN35" s="7" t="s">
        <v>1046</v>
      </c>
      <c r="CO35" s="7" t="s">
        <v>1047</v>
      </c>
      <c r="CP35" s="5" t="s">
        <v>38</v>
      </c>
      <c r="CQ35" s="11">
        <v>34.4</v>
      </c>
      <c r="CR35" s="11">
        <v>34.729999999999997</v>
      </c>
      <c r="CS35" s="11">
        <v>34.28</v>
      </c>
      <c r="CT35" s="11">
        <v>34.630000000000003</v>
      </c>
      <c r="CU35" s="11">
        <v>2537340</v>
      </c>
      <c r="CV35" s="11">
        <v>65753.7</v>
      </c>
      <c r="CW35" s="11">
        <v>1898749771</v>
      </c>
      <c r="CX35" s="15"/>
      <c r="CY35" t="s">
        <v>1048</v>
      </c>
      <c r="CZ35" t="s">
        <v>1049</v>
      </c>
      <c r="DA35" s="3" t="s">
        <v>38</v>
      </c>
      <c r="DB35" s="4">
        <v>7.51</v>
      </c>
      <c r="DC35" s="4">
        <v>7.53</v>
      </c>
      <c r="DD35" s="4">
        <v>7.49</v>
      </c>
      <c r="DE35" s="4">
        <v>7.51</v>
      </c>
      <c r="DF35" s="4">
        <v>39381</v>
      </c>
      <c r="DG35" s="15"/>
      <c r="DH35" s="7" t="s">
        <v>1072</v>
      </c>
      <c r="DI35" s="7" t="s">
        <v>1073</v>
      </c>
      <c r="DJ35" s="5" t="s">
        <v>38</v>
      </c>
      <c r="DK35" s="11">
        <v>121.61</v>
      </c>
      <c r="DL35" s="11">
        <v>121.65</v>
      </c>
      <c r="DM35" s="11">
        <v>121.07</v>
      </c>
      <c r="DN35" s="11">
        <v>121.33</v>
      </c>
      <c r="DO35" s="11">
        <v>62336</v>
      </c>
      <c r="DQ35" s="6">
        <v>45068</v>
      </c>
      <c r="DR35" s="62">
        <v>3.5880000000000002E-2</v>
      </c>
    </row>
    <row r="36" spans="1:122" ht="15" hidden="1" x14ac:dyDescent="0.25">
      <c r="A36" s="17" t="s">
        <v>8</v>
      </c>
      <c r="B36" s="17" t="s">
        <v>9</v>
      </c>
      <c r="C36" s="26" t="s">
        <v>39</v>
      </c>
      <c r="D36" s="21">
        <v>99.02</v>
      </c>
      <c r="E36" s="21">
        <v>99.64</v>
      </c>
      <c r="F36" s="21">
        <v>99.01</v>
      </c>
      <c r="G36" s="21">
        <v>99.37</v>
      </c>
      <c r="H36" s="21">
        <v>9962</v>
      </c>
      <c r="I36" s="15"/>
      <c r="J36" s="9" t="s">
        <v>1027</v>
      </c>
      <c r="K36" s="9" t="s">
        <v>1028</v>
      </c>
      <c r="L36" s="12" t="s">
        <v>39</v>
      </c>
      <c r="M36" s="10">
        <v>44.26</v>
      </c>
      <c r="N36" s="10">
        <v>44.41</v>
      </c>
      <c r="O36" s="10">
        <v>43.98</v>
      </c>
      <c r="P36" s="10">
        <v>44.16</v>
      </c>
      <c r="Q36" s="10">
        <v>5563551</v>
      </c>
      <c r="R36" s="10">
        <v>223706.64</v>
      </c>
      <c r="S36" s="10">
        <v>5065820556</v>
      </c>
      <c r="T36" s="15"/>
      <c r="U36" s="7" t="s">
        <v>1031</v>
      </c>
      <c r="V36" s="7" t="s">
        <v>1032</v>
      </c>
      <c r="W36" s="5" t="s">
        <v>39</v>
      </c>
      <c r="X36" s="11">
        <v>12.19</v>
      </c>
      <c r="Y36" s="11">
        <v>12.22</v>
      </c>
      <c r="Z36" s="11">
        <v>12.17</v>
      </c>
      <c r="AA36" s="11">
        <v>12.18</v>
      </c>
      <c r="AB36" s="11">
        <v>103328</v>
      </c>
      <c r="AC36" s="15"/>
      <c r="AD36" s="7" t="s">
        <v>1034</v>
      </c>
      <c r="AE36" s="7" t="s">
        <v>1035</v>
      </c>
      <c r="AF36" s="19">
        <v>45065</v>
      </c>
      <c r="AG36" s="17">
        <v>20.39</v>
      </c>
      <c r="AH36" s="17">
        <v>20.58</v>
      </c>
      <c r="AI36" s="17">
        <v>20.32</v>
      </c>
      <c r="AJ36" s="17">
        <v>20.52</v>
      </c>
      <c r="AK36" s="14">
        <v>4427848</v>
      </c>
      <c r="AL36" s="23">
        <v>63180.36</v>
      </c>
      <c r="AM36" s="14">
        <v>3078964918</v>
      </c>
      <c r="AN36" s="15"/>
      <c r="AO36" s="7" t="s">
        <v>1036</v>
      </c>
      <c r="AP36" s="7" t="s">
        <v>1037</v>
      </c>
      <c r="AQ36" s="5" t="s">
        <v>39</v>
      </c>
      <c r="AR36" s="11">
        <v>0.63500000000000001</v>
      </c>
      <c r="AS36" s="11">
        <v>0.65</v>
      </c>
      <c r="AT36" s="11">
        <v>0.62</v>
      </c>
      <c r="AU36" s="11">
        <v>0.63</v>
      </c>
      <c r="AV36" s="11">
        <v>10949128</v>
      </c>
      <c r="AW36" s="11">
        <v>896.14</v>
      </c>
      <c r="AX36" s="11">
        <v>1422444707</v>
      </c>
      <c r="AY36" s="15"/>
      <c r="AZ36" s="7" t="s">
        <v>1038</v>
      </c>
      <c r="BA36" s="7" t="s">
        <v>1039</v>
      </c>
      <c r="BB36" s="5" t="s">
        <v>39</v>
      </c>
      <c r="BC36" s="11">
        <v>175.21</v>
      </c>
      <c r="BD36" s="11">
        <v>178.11</v>
      </c>
      <c r="BE36" s="11">
        <v>174.87</v>
      </c>
      <c r="BF36" s="11">
        <v>176.51</v>
      </c>
      <c r="BG36" s="11">
        <v>869795</v>
      </c>
      <c r="BH36" s="11">
        <v>68217.009999999995</v>
      </c>
      <c r="BI36" s="11">
        <v>386476754</v>
      </c>
      <c r="BJ36" s="15"/>
      <c r="BK36" t="s">
        <v>1040</v>
      </c>
      <c r="BL36" t="s">
        <v>1041</v>
      </c>
      <c r="BM36" s="3" t="s">
        <v>39</v>
      </c>
      <c r="BN36" s="4">
        <v>32.409999999999997</v>
      </c>
      <c r="BO36" s="4">
        <v>32.47</v>
      </c>
      <c r="BP36" s="4">
        <v>32.17</v>
      </c>
      <c r="BQ36" s="4">
        <v>32.340000000000003</v>
      </c>
      <c r="BR36" s="4">
        <v>264765</v>
      </c>
      <c r="BS36" s="15"/>
      <c r="BT36" s="7" t="s">
        <v>1042</v>
      </c>
      <c r="BU36" s="7" t="s">
        <v>1043</v>
      </c>
      <c r="BV36" s="5" t="s">
        <v>39</v>
      </c>
      <c r="BW36" s="11">
        <v>1.355</v>
      </c>
      <c r="BX36" s="11">
        <v>1.415</v>
      </c>
      <c r="BY36" s="11">
        <v>1.337</v>
      </c>
      <c r="BZ36" s="11">
        <v>1.405</v>
      </c>
      <c r="CA36" s="11">
        <v>2817668</v>
      </c>
      <c r="CB36" s="11">
        <v>969.78</v>
      </c>
      <c r="CC36" s="11">
        <v>690232751</v>
      </c>
      <c r="CD36" s="15"/>
      <c r="CE36" t="s">
        <v>1044</v>
      </c>
      <c r="CF36" t="s">
        <v>1045</v>
      </c>
      <c r="CG36" s="3" t="s">
        <v>39</v>
      </c>
      <c r="CH36" s="4">
        <v>57.3</v>
      </c>
      <c r="CI36" s="4">
        <v>57.41</v>
      </c>
      <c r="CJ36" s="4">
        <v>57.29</v>
      </c>
      <c r="CK36" s="4">
        <v>57.33</v>
      </c>
      <c r="CL36" s="4">
        <v>49618</v>
      </c>
      <c r="CM36" s="15"/>
      <c r="CN36" s="7" t="s">
        <v>1046</v>
      </c>
      <c r="CO36" s="7" t="s">
        <v>1047</v>
      </c>
      <c r="CP36" s="5" t="s">
        <v>39</v>
      </c>
      <c r="CQ36" s="11">
        <v>34.33</v>
      </c>
      <c r="CR36" s="11">
        <v>34.450000000000003</v>
      </c>
      <c r="CS36" s="11">
        <v>34.04</v>
      </c>
      <c r="CT36" s="11">
        <v>34.24</v>
      </c>
      <c r="CU36" s="11">
        <v>2647888</v>
      </c>
      <c r="CV36" s="11">
        <v>65013.19</v>
      </c>
      <c r="CW36" s="11">
        <v>1898749771</v>
      </c>
      <c r="CX36" s="15"/>
      <c r="CY36" t="s">
        <v>1048</v>
      </c>
      <c r="CZ36" t="s">
        <v>1049</v>
      </c>
      <c r="DA36" s="3" t="s">
        <v>39</v>
      </c>
      <c r="DB36" s="4">
        <v>7.46</v>
      </c>
      <c r="DC36" s="4">
        <v>7.52</v>
      </c>
      <c r="DD36" s="4">
        <v>7.45</v>
      </c>
      <c r="DE36" s="4">
        <v>7.51</v>
      </c>
      <c r="DF36" s="4">
        <v>57216</v>
      </c>
      <c r="DG36" s="15"/>
      <c r="DH36" s="7" t="s">
        <v>1072</v>
      </c>
      <c r="DI36" s="7" t="s">
        <v>1073</v>
      </c>
      <c r="DJ36" s="5" t="s">
        <v>39</v>
      </c>
      <c r="DK36" s="11">
        <v>121.28</v>
      </c>
      <c r="DL36" s="11">
        <v>121.82</v>
      </c>
      <c r="DM36" s="11">
        <v>121.22</v>
      </c>
      <c r="DN36" s="11">
        <v>121.59</v>
      </c>
      <c r="DO36" s="11">
        <v>36478</v>
      </c>
      <c r="DQ36" s="6">
        <v>45065</v>
      </c>
      <c r="DR36" s="62">
        <v>3.5929999999999997E-2</v>
      </c>
    </row>
    <row r="37" spans="1:122" ht="15" hidden="1" x14ac:dyDescent="0.25">
      <c r="A37" s="17" t="s">
        <v>8</v>
      </c>
      <c r="B37" s="17" t="s">
        <v>9</v>
      </c>
      <c r="C37" s="26" t="s">
        <v>40</v>
      </c>
      <c r="D37" s="21">
        <v>97.64</v>
      </c>
      <c r="E37" s="21">
        <v>98.64</v>
      </c>
      <c r="F37" s="21">
        <v>97.64</v>
      </c>
      <c r="G37" s="21">
        <v>98.34</v>
      </c>
      <c r="H37" s="21">
        <v>8977</v>
      </c>
      <c r="I37" s="15"/>
      <c r="J37" s="9" t="s">
        <v>1027</v>
      </c>
      <c r="K37" s="9" t="s">
        <v>1028</v>
      </c>
      <c r="L37" s="12" t="s">
        <v>40</v>
      </c>
      <c r="M37" s="10">
        <v>44.23</v>
      </c>
      <c r="N37" s="10">
        <v>44.58</v>
      </c>
      <c r="O37" s="10">
        <v>44.07</v>
      </c>
      <c r="P37" s="10">
        <v>44.24</v>
      </c>
      <c r="Q37" s="10">
        <v>6824875</v>
      </c>
      <c r="R37" s="10">
        <v>224111.9</v>
      </c>
      <c r="S37" s="10">
        <v>5065820556</v>
      </c>
      <c r="T37" s="15"/>
      <c r="U37" s="7" t="s">
        <v>1031</v>
      </c>
      <c r="V37" s="7" t="s">
        <v>1032</v>
      </c>
      <c r="W37" s="5" t="s">
        <v>40</v>
      </c>
      <c r="X37" s="11">
        <v>11.99</v>
      </c>
      <c r="Y37" s="11">
        <v>12.05</v>
      </c>
      <c r="Z37" s="11">
        <v>11.99</v>
      </c>
      <c r="AA37" s="11">
        <v>12.03</v>
      </c>
      <c r="AB37" s="11">
        <v>138316</v>
      </c>
      <c r="AC37" s="15"/>
      <c r="AD37" s="7" t="s">
        <v>1034</v>
      </c>
      <c r="AE37" s="7" t="s">
        <v>1035</v>
      </c>
      <c r="AF37" s="19">
        <v>45064</v>
      </c>
      <c r="AG37" s="17">
        <v>20.54</v>
      </c>
      <c r="AH37" s="17">
        <v>20.67</v>
      </c>
      <c r="AI37" s="17">
        <v>20.329999999999998</v>
      </c>
      <c r="AJ37" s="17">
        <v>20.53</v>
      </c>
      <c r="AK37" s="14">
        <v>4927453</v>
      </c>
      <c r="AL37" s="23">
        <v>63211.15</v>
      </c>
      <c r="AM37" s="14">
        <v>3078964918</v>
      </c>
      <c r="AN37" s="15"/>
      <c r="AO37" s="7" t="s">
        <v>1036</v>
      </c>
      <c r="AP37" s="7" t="s">
        <v>1037</v>
      </c>
      <c r="AQ37" s="5" t="s">
        <v>40</v>
      </c>
      <c r="AR37" s="11">
        <v>0.66500000000000004</v>
      </c>
      <c r="AS37" s="11">
        <v>0.67</v>
      </c>
      <c r="AT37" s="11">
        <v>0.62</v>
      </c>
      <c r="AU37" s="11">
        <v>0.62</v>
      </c>
      <c r="AV37" s="11">
        <v>15045347</v>
      </c>
      <c r="AW37" s="11">
        <v>881.92</v>
      </c>
      <c r="AX37" s="11">
        <v>1422444707</v>
      </c>
      <c r="AY37" s="15"/>
      <c r="AZ37" s="7" t="s">
        <v>1038</v>
      </c>
      <c r="BA37" s="7" t="s">
        <v>1039</v>
      </c>
      <c r="BB37" s="5" t="s">
        <v>40</v>
      </c>
      <c r="BC37" s="11">
        <v>173.39</v>
      </c>
      <c r="BD37" s="11">
        <v>174.8</v>
      </c>
      <c r="BE37" s="11">
        <v>173.3</v>
      </c>
      <c r="BF37" s="11">
        <v>173.59</v>
      </c>
      <c r="BG37" s="11">
        <v>586201</v>
      </c>
      <c r="BH37" s="11">
        <v>67088.5</v>
      </c>
      <c r="BI37" s="11">
        <v>386476754</v>
      </c>
      <c r="BJ37" s="15"/>
      <c r="BK37" t="s">
        <v>1040</v>
      </c>
      <c r="BL37" t="s">
        <v>1041</v>
      </c>
      <c r="BM37" s="3" t="s">
        <v>40</v>
      </c>
      <c r="BN37" s="4">
        <v>31.61</v>
      </c>
      <c r="BO37" s="4">
        <v>31.7</v>
      </c>
      <c r="BP37" s="4">
        <v>31.55</v>
      </c>
      <c r="BQ37" s="4">
        <v>31.67</v>
      </c>
      <c r="BR37" s="4">
        <v>195053</v>
      </c>
      <c r="BS37" s="15"/>
      <c r="BT37" s="7" t="s">
        <v>1042</v>
      </c>
      <c r="BU37" s="7" t="s">
        <v>1043</v>
      </c>
      <c r="BV37" s="5" t="s">
        <v>40</v>
      </c>
      <c r="BW37" s="11">
        <v>1.335</v>
      </c>
      <c r="BX37" s="11">
        <v>1.365</v>
      </c>
      <c r="BY37" s="11">
        <v>1.33</v>
      </c>
      <c r="BZ37" s="11">
        <v>1.345</v>
      </c>
      <c r="CA37" s="11">
        <v>1290129</v>
      </c>
      <c r="CB37" s="11">
        <v>928.36</v>
      </c>
      <c r="CC37" s="11">
        <v>690232751</v>
      </c>
      <c r="CD37" s="15"/>
      <c r="CE37" t="s">
        <v>1044</v>
      </c>
      <c r="CF37" t="s">
        <v>1045</v>
      </c>
      <c r="CG37" s="3" t="s">
        <v>40</v>
      </c>
      <c r="CH37" s="4">
        <v>57</v>
      </c>
      <c r="CI37" s="4">
        <v>57.1</v>
      </c>
      <c r="CJ37" s="4">
        <v>56.94</v>
      </c>
      <c r="CK37" s="4">
        <v>57.01</v>
      </c>
      <c r="CL37" s="4">
        <v>51215</v>
      </c>
      <c r="CM37" s="15"/>
      <c r="CN37" s="7" t="s">
        <v>1046</v>
      </c>
      <c r="CO37" s="7" t="s">
        <v>1047</v>
      </c>
      <c r="CP37" s="5" t="s">
        <v>40</v>
      </c>
      <c r="CQ37" s="11">
        <v>34.4</v>
      </c>
      <c r="CR37" s="11">
        <v>34.4</v>
      </c>
      <c r="CS37" s="11">
        <v>33.950000000000003</v>
      </c>
      <c r="CT37" s="11">
        <v>34.06</v>
      </c>
      <c r="CU37" s="11">
        <v>2313983</v>
      </c>
      <c r="CV37" s="11">
        <v>64671.42</v>
      </c>
      <c r="CW37" s="11">
        <v>1898749771</v>
      </c>
      <c r="CX37" s="15"/>
      <c r="CY37" t="s">
        <v>1048</v>
      </c>
      <c r="CZ37" t="s">
        <v>1049</v>
      </c>
      <c r="DA37" s="3" t="s">
        <v>40</v>
      </c>
      <c r="DB37" s="4">
        <v>7.44</v>
      </c>
      <c r="DC37" s="4">
        <v>7.52</v>
      </c>
      <c r="DD37" s="4">
        <v>7.44</v>
      </c>
      <c r="DE37" s="4">
        <v>7.46</v>
      </c>
      <c r="DF37" s="4">
        <v>115402</v>
      </c>
      <c r="DG37" s="15"/>
      <c r="DH37" s="7" t="s">
        <v>1072</v>
      </c>
      <c r="DI37" s="7" t="s">
        <v>1073</v>
      </c>
      <c r="DJ37" s="5" t="s">
        <v>40</v>
      </c>
      <c r="DK37" s="11">
        <v>121</v>
      </c>
      <c r="DL37" s="11">
        <v>121.22</v>
      </c>
      <c r="DM37" s="11">
        <v>120.68</v>
      </c>
      <c r="DN37" s="11">
        <v>120.82</v>
      </c>
      <c r="DO37" s="11">
        <v>36100</v>
      </c>
      <c r="DQ37" s="6">
        <v>45064</v>
      </c>
      <c r="DR37" s="62">
        <v>3.4700000000000002E-2</v>
      </c>
    </row>
    <row r="38" spans="1:122" ht="15" hidden="1" x14ac:dyDescent="0.25">
      <c r="A38" s="17" t="s">
        <v>8</v>
      </c>
      <c r="B38" s="17" t="s">
        <v>9</v>
      </c>
      <c r="C38" s="26" t="s">
        <v>41</v>
      </c>
      <c r="D38" s="21">
        <v>96.98</v>
      </c>
      <c r="E38" s="21">
        <v>97.18</v>
      </c>
      <c r="F38" s="21">
        <v>96.61</v>
      </c>
      <c r="G38" s="21">
        <v>97.18</v>
      </c>
      <c r="H38" s="21">
        <v>6032</v>
      </c>
      <c r="I38" s="15"/>
      <c r="J38" s="9" t="s">
        <v>1027</v>
      </c>
      <c r="K38" s="9" t="s">
        <v>1028</v>
      </c>
      <c r="L38" s="12" t="s">
        <v>41</v>
      </c>
      <c r="M38" s="10">
        <v>43.65</v>
      </c>
      <c r="N38" s="10">
        <v>44.16</v>
      </c>
      <c r="O38" s="10">
        <v>43.34</v>
      </c>
      <c r="P38" s="10">
        <v>43.72</v>
      </c>
      <c r="Q38" s="10">
        <v>5638181</v>
      </c>
      <c r="R38" s="10">
        <v>221477.67</v>
      </c>
      <c r="S38" s="10">
        <v>5065820556</v>
      </c>
      <c r="T38" s="15"/>
      <c r="U38" s="7" t="s">
        <v>1031</v>
      </c>
      <c r="V38" s="7" t="s">
        <v>1032</v>
      </c>
      <c r="W38" s="5" t="s">
        <v>41</v>
      </c>
      <c r="X38" s="11">
        <v>11.87</v>
      </c>
      <c r="Y38" s="11">
        <v>11.91</v>
      </c>
      <c r="Z38" s="11">
        <v>11.85</v>
      </c>
      <c r="AA38" s="11">
        <v>11.9</v>
      </c>
      <c r="AB38" s="11">
        <v>90955</v>
      </c>
      <c r="AC38" s="15"/>
      <c r="AD38" s="7" t="s">
        <v>1034</v>
      </c>
      <c r="AE38" s="7" t="s">
        <v>1035</v>
      </c>
      <c r="AF38" s="19">
        <v>45063</v>
      </c>
      <c r="AG38" s="17">
        <v>20.05</v>
      </c>
      <c r="AH38" s="17">
        <v>20.355</v>
      </c>
      <c r="AI38" s="17">
        <v>19.920000000000002</v>
      </c>
      <c r="AJ38" s="17">
        <v>20.25</v>
      </c>
      <c r="AK38" s="14">
        <v>3743266</v>
      </c>
      <c r="AL38" s="23">
        <v>62349.04</v>
      </c>
      <c r="AM38" s="14">
        <v>3078964918</v>
      </c>
      <c r="AN38" s="15"/>
      <c r="AO38" s="7" t="s">
        <v>1036</v>
      </c>
      <c r="AP38" s="7" t="s">
        <v>1037</v>
      </c>
      <c r="AQ38" s="5" t="s">
        <v>41</v>
      </c>
      <c r="AR38" s="11">
        <v>0.61</v>
      </c>
      <c r="AS38" s="11">
        <v>0.67</v>
      </c>
      <c r="AT38" s="11">
        <v>0.6</v>
      </c>
      <c r="AU38" s="11">
        <v>0.64500000000000002</v>
      </c>
      <c r="AV38" s="11">
        <v>18957783</v>
      </c>
      <c r="AW38" s="11">
        <v>917.48</v>
      </c>
      <c r="AX38" s="11">
        <v>1422444707</v>
      </c>
      <c r="AY38" s="15"/>
      <c r="AZ38" s="7" t="s">
        <v>1038</v>
      </c>
      <c r="BA38" s="7" t="s">
        <v>1039</v>
      </c>
      <c r="BB38" s="5" t="s">
        <v>41</v>
      </c>
      <c r="BC38" s="11">
        <v>173.99</v>
      </c>
      <c r="BD38" s="11">
        <v>174.21</v>
      </c>
      <c r="BE38" s="11">
        <v>172.14</v>
      </c>
      <c r="BF38" s="11">
        <v>172.14</v>
      </c>
      <c r="BG38" s="11">
        <v>689974</v>
      </c>
      <c r="BH38" s="11">
        <v>66528.11</v>
      </c>
      <c r="BI38" s="11">
        <v>386476754</v>
      </c>
      <c r="BJ38" s="15"/>
      <c r="BK38" t="s">
        <v>1040</v>
      </c>
      <c r="BL38" t="s">
        <v>1041</v>
      </c>
      <c r="BM38" s="3" t="s">
        <v>41</v>
      </c>
      <c r="BN38" s="4">
        <v>31.25</v>
      </c>
      <c r="BO38" s="4">
        <v>31.39</v>
      </c>
      <c r="BP38" s="4">
        <v>31.25</v>
      </c>
      <c r="BQ38" s="4">
        <v>31.38</v>
      </c>
      <c r="BR38" s="4">
        <v>164252</v>
      </c>
      <c r="BS38" s="15"/>
      <c r="BT38" s="7" t="s">
        <v>1042</v>
      </c>
      <c r="BU38" s="7" t="s">
        <v>1043</v>
      </c>
      <c r="BV38" s="5" t="s">
        <v>41</v>
      </c>
      <c r="BW38" s="11">
        <v>1.33</v>
      </c>
      <c r="BX38" s="11">
        <v>1.35</v>
      </c>
      <c r="BY38" s="11">
        <v>1.33</v>
      </c>
      <c r="BZ38" s="11">
        <v>1.33</v>
      </c>
      <c r="CA38" s="11">
        <v>1846035</v>
      </c>
      <c r="CB38" s="11">
        <v>918.01</v>
      </c>
      <c r="CC38" s="11">
        <v>690232751</v>
      </c>
      <c r="CD38" s="15"/>
      <c r="CE38" t="s">
        <v>1044</v>
      </c>
      <c r="CF38" t="s">
        <v>1045</v>
      </c>
      <c r="CG38" s="3" t="s">
        <v>41</v>
      </c>
      <c r="CH38" s="4">
        <v>57</v>
      </c>
      <c r="CI38" s="4">
        <v>57</v>
      </c>
      <c r="CJ38" s="4">
        <v>56.58</v>
      </c>
      <c r="CK38" s="4">
        <v>56.75</v>
      </c>
      <c r="CL38" s="4">
        <v>26992</v>
      </c>
      <c r="CM38" s="15"/>
      <c r="CN38" s="7" t="s">
        <v>1046</v>
      </c>
      <c r="CO38" s="7" t="s">
        <v>1047</v>
      </c>
      <c r="CP38" s="5" t="s">
        <v>41</v>
      </c>
      <c r="CQ38" s="11">
        <v>33.76</v>
      </c>
      <c r="CR38" s="11">
        <v>34</v>
      </c>
      <c r="CS38" s="11">
        <v>33.619999999999997</v>
      </c>
      <c r="CT38" s="11">
        <v>34</v>
      </c>
      <c r="CU38" s="11">
        <v>3093936</v>
      </c>
      <c r="CV38" s="11">
        <v>64557.49</v>
      </c>
      <c r="CW38" s="11">
        <v>1898749771</v>
      </c>
      <c r="CX38" s="15"/>
      <c r="CY38" t="s">
        <v>1048</v>
      </c>
      <c r="CZ38" t="s">
        <v>1049</v>
      </c>
      <c r="DA38" s="3" t="s">
        <v>41</v>
      </c>
      <c r="DB38" s="4">
        <v>7.49</v>
      </c>
      <c r="DC38" s="4">
        <v>7.49</v>
      </c>
      <c r="DD38" s="4">
        <v>7.39</v>
      </c>
      <c r="DE38" s="4">
        <v>7.44</v>
      </c>
      <c r="DF38" s="4">
        <v>102436</v>
      </c>
      <c r="DG38" s="15"/>
      <c r="DH38" s="7" t="s">
        <v>1072</v>
      </c>
      <c r="DI38" s="7" t="s">
        <v>1073</v>
      </c>
      <c r="DJ38" s="5" t="s">
        <v>41</v>
      </c>
      <c r="DK38" s="11">
        <v>120.14</v>
      </c>
      <c r="DL38" s="11">
        <v>120.41</v>
      </c>
      <c r="DM38" s="11">
        <v>119.55</v>
      </c>
      <c r="DN38" s="11">
        <v>120.22</v>
      </c>
      <c r="DO38" s="11">
        <v>40166</v>
      </c>
      <c r="DQ38" s="6">
        <v>45063</v>
      </c>
      <c r="DR38" s="62">
        <v>3.4300000000000004E-2</v>
      </c>
    </row>
    <row r="39" spans="1:122" ht="15" hidden="1" x14ac:dyDescent="0.25">
      <c r="A39" s="17" t="s">
        <v>8</v>
      </c>
      <c r="B39" s="17" t="s">
        <v>9</v>
      </c>
      <c r="C39" s="26" t="s">
        <v>42</v>
      </c>
      <c r="D39" s="21">
        <v>97.3</v>
      </c>
      <c r="E39" s="21">
        <v>97.74</v>
      </c>
      <c r="F39" s="21">
        <v>96.9</v>
      </c>
      <c r="G39" s="21">
        <v>97.18</v>
      </c>
      <c r="H39" s="21">
        <v>6410</v>
      </c>
      <c r="I39" s="15"/>
      <c r="J39" s="9" t="s">
        <v>1027</v>
      </c>
      <c r="K39" s="9" t="s">
        <v>1028</v>
      </c>
      <c r="L39" s="12" t="s">
        <v>42</v>
      </c>
      <c r="M39" s="10">
        <v>44.65</v>
      </c>
      <c r="N39" s="10">
        <v>44.65</v>
      </c>
      <c r="O39" s="10">
        <v>43.99</v>
      </c>
      <c r="P39" s="10">
        <v>44.08</v>
      </c>
      <c r="Q39" s="10">
        <v>6516843</v>
      </c>
      <c r="R39" s="10">
        <v>223301.37</v>
      </c>
      <c r="S39" s="10">
        <v>5065820556</v>
      </c>
      <c r="T39" s="15"/>
      <c r="U39" s="7" t="s">
        <v>1031</v>
      </c>
      <c r="V39" s="7" t="s">
        <v>1032</v>
      </c>
      <c r="W39" s="5" t="s">
        <v>42</v>
      </c>
      <c r="X39" s="11">
        <v>11.87</v>
      </c>
      <c r="Y39" s="11">
        <v>11.9</v>
      </c>
      <c r="Z39" s="11">
        <v>11.84</v>
      </c>
      <c r="AA39" s="11">
        <v>11.9</v>
      </c>
      <c r="AB39" s="11">
        <v>126109</v>
      </c>
      <c r="AC39" s="15"/>
      <c r="AD39" s="7" t="s">
        <v>1034</v>
      </c>
      <c r="AE39" s="7" t="s">
        <v>1035</v>
      </c>
      <c r="AF39" s="19">
        <v>45062</v>
      </c>
      <c r="AG39" s="17">
        <v>20.75</v>
      </c>
      <c r="AH39" s="17">
        <v>20.76</v>
      </c>
      <c r="AI39" s="17">
        <v>20.23</v>
      </c>
      <c r="AJ39" s="17">
        <v>20.3</v>
      </c>
      <c r="AK39" s="14">
        <v>4910931</v>
      </c>
      <c r="AL39" s="23">
        <v>62502.99</v>
      </c>
      <c r="AM39" s="14">
        <v>3078964918</v>
      </c>
      <c r="AN39" s="15"/>
      <c r="AO39" s="7" t="s">
        <v>1036</v>
      </c>
      <c r="AP39" s="7" t="s">
        <v>1037</v>
      </c>
      <c r="AQ39" s="5" t="s">
        <v>42</v>
      </c>
      <c r="AR39" s="11">
        <v>0.63500000000000001</v>
      </c>
      <c r="AS39" s="11">
        <v>0.64</v>
      </c>
      <c r="AT39" s="11">
        <v>0.61</v>
      </c>
      <c r="AU39" s="11">
        <v>0.61</v>
      </c>
      <c r="AV39" s="11">
        <v>15170514</v>
      </c>
      <c r="AW39" s="11">
        <v>867.69</v>
      </c>
      <c r="AX39" s="11">
        <v>1422444707</v>
      </c>
      <c r="AY39" s="15"/>
      <c r="AZ39" s="7" t="s">
        <v>1038</v>
      </c>
      <c r="BA39" s="7" t="s">
        <v>1039</v>
      </c>
      <c r="BB39" s="5" t="s">
        <v>42</v>
      </c>
      <c r="BC39" s="11">
        <v>174.27</v>
      </c>
      <c r="BD39" s="11">
        <v>177.5</v>
      </c>
      <c r="BE39" s="11">
        <v>174.27</v>
      </c>
      <c r="BF39" s="11">
        <v>174.35</v>
      </c>
      <c r="BG39" s="11">
        <v>564590</v>
      </c>
      <c r="BH39" s="11">
        <v>67382.22</v>
      </c>
      <c r="BI39" s="11">
        <v>386476754</v>
      </c>
      <c r="BJ39" s="15"/>
      <c r="BK39" t="s">
        <v>1040</v>
      </c>
      <c r="BL39" t="s">
        <v>1041</v>
      </c>
      <c r="BM39" s="3" t="s">
        <v>42</v>
      </c>
      <c r="BN39" s="4">
        <v>30.99</v>
      </c>
      <c r="BO39" s="4">
        <v>31.08</v>
      </c>
      <c r="BP39" s="4">
        <v>30.93</v>
      </c>
      <c r="BQ39" s="4">
        <v>31.08</v>
      </c>
      <c r="BR39" s="4">
        <v>72043</v>
      </c>
      <c r="BS39" s="15"/>
      <c r="BT39" s="7" t="s">
        <v>1042</v>
      </c>
      <c r="BU39" s="7" t="s">
        <v>1043</v>
      </c>
      <c r="BV39" s="5" t="s">
        <v>42</v>
      </c>
      <c r="BW39" s="11">
        <v>1.36</v>
      </c>
      <c r="BX39" s="11">
        <v>1.405</v>
      </c>
      <c r="BY39" s="11">
        <v>1.345</v>
      </c>
      <c r="BZ39" s="11">
        <v>1.345</v>
      </c>
      <c r="CA39" s="11">
        <v>1662644</v>
      </c>
      <c r="CB39" s="11">
        <v>928.36</v>
      </c>
      <c r="CC39" s="11">
        <v>690232751</v>
      </c>
      <c r="CD39" s="15"/>
      <c r="CE39" t="s">
        <v>1044</v>
      </c>
      <c r="CF39" t="s">
        <v>1045</v>
      </c>
      <c r="CG39" s="3" t="s">
        <v>42</v>
      </c>
      <c r="CH39" s="4">
        <v>56.87</v>
      </c>
      <c r="CI39" s="4">
        <v>56.92</v>
      </c>
      <c r="CJ39" s="4">
        <v>56.79</v>
      </c>
      <c r="CK39" s="4">
        <v>56.87</v>
      </c>
      <c r="CL39" s="4">
        <v>26878</v>
      </c>
      <c r="CM39" s="15"/>
      <c r="CN39" s="7" t="s">
        <v>1046</v>
      </c>
      <c r="CO39" s="7" t="s">
        <v>1047</v>
      </c>
      <c r="CP39" s="5" t="s">
        <v>42</v>
      </c>
      <c r="CQ39" s="11">
        <v>34.17</v>
      </c>
      <c r="CR39" s="11">
        <v>34.24</v>
      </c>
      <c r="CS39" s="11">
        <v>33.78</v>
      </c>
      <c r="CT39" s="11">
        <v>33.880000000000003</v>
      </c>
      <c r="CU39" s="11">
        <v>3309275</v>
      </c>
      <c r="CV39" s="11">
        <v>64329.64</v>
      </c>
      <c r="CW39" s="11">
        <v>1898749771</v>
      </c>
      <c r="CX39" s="15"/>
      <c r="CY39" t="s">
        <v>1048</v>
      </c>
      <c r="CZ39" t="s">
        <v>1049</v>
      </c>
      <c r="DA39" s="3" t="s">
        <v>42</v>
      </c>
      <c r="DB39" s="4">
        <v>7.52</v>
      </c>
      <c r="DC39" s="4">
        <v>7.52</v>
      </c>
      <c r="DD39" s="4">
        <v>7.49</v>
      </c>
      <c r="DE39" s="4">
        <v>7.49</v>
      </c>
      <c r="DF39" s="4">
        <v>3947</v>
      </c>
      <c r="DG39" s="15"/>
      <c r="DH39" s="7" t="s">
        <v>1072</v>
      </c>
      <c r="DI39" s="7" t="s">
        <v>1073</v>
      </c>
      <c r="DJ39" s="5" t="s">
        <v>42</v>
      </c>
      <c r="DK39" s="11">
        <v>121.45</v>
      </c>
      <c r="DL39" s="11">
        <v>121.45</v>
      </c>
      <c r="DM39" s="11">
        <v>120.81</v>
      </c>
      <c r="DN39" s="11">
        <v>120.86</v>
      </c>
      <c r="DO39" s="11">
        <v>53389</v>
      </c>
      <c r="DQ39" s="6">
        <v>45062</v>
      </c>
      <c r="DR39" s="62">
        <v>3.4439999999999998E-2</v>
      </c>
    </row>
    <row r="40" spans="1:122" ht="15" hidden="1" x14ac:dyDescent="0.25">
      <c r="A40" s="17" t="s">
        <v>8</v>
      </c>
      <c r="B40" s="17" t="s">
        <v>9</v>
      </c>
      <c r="C40" s="26" t="s">
        <v>43</v>
      </c>
      <c r="D40" s="21">
        <v>97.83</v>
      </c>
      <c r="E40" s="21">
        <v>97.85</v>
      </c>
      <c r="F40" s="21">
        <v>97.14</v>
      </c>
      <c r="G40" s="21">
        <v>97.45</v>
      </c>
      <c r="H40" s="21">
        <v>7976</v>
      </c>
      <c r="I40" s="15"/>
      <c r="J40" s="9" t="s">
        <v>1027</v>
      </c>
      <c r="K40" s="9" t="s">
        <v>1028</v>
      </c>
      <c r="L40" s="12" t="s">
        <v>43</v>
      </c>
      <c r="M40" s="10">
        <v>44.1</v>
      </c>
      <c r="N40" s="10">
        <v>44.22</v>
      </c>
      <c r="O40" s="10">
        <v>43.57</v>
      </c>
      <c r="P40" s="10">
        <v>43.85</v>
      </c>
      <c r="Q40" s="10">
        <v>4514755</v>
      </c>
      <c r="R40" s="10">
        <v>222136.23</v>
      </c>
      <c r="S40" s="10">
        <v>5065820556</v>
      </c>
      <c r="T40" s="15"/>
      <c r="U40" s="7" t="s">
        <v>1031</v>
      </c>
      <c r="V40" s="7" t="s">
        <v>1032</v>
      </c>
      <c r="W40" s="5" t="s">
        <v>43</v>
      </c>
      <c r="X40" s="11">
        <v>11.87</v>
      </c>
      <c r="Y40" s="11">
        <v>11.89</v>
      </c>
      <c r="Z40" s="11">
        <v>11.84</v>
      </c>
      <c r="AA40" s="11">
        <v>11.86</v>
      </c>
      <c r="AB40" s="11">
        <v>54933</v>
      </c>
      <c r="AC40" s="15"/>
      <c r="AD40" s="7" t="s">
        <v>1034</v>
      </c>
      <c r="AE40" s="7" t="s">
        <v>1035</v>
      </c>
      <c r="AF40" s="19">
        <v>45061</v>
      </c>
      <c r="AG40" s="17">
        <v>20.45</v>
      </c>
      <c r="AH40" s="17">
        <v>20.5</v>
      </c>
      <c r="AI40" s="17">
        <v>20.16</v>
      </c>
      <c r="AJ40" s="17">
        <v>20.38</v>
      </c>
      <c r="AK40" s="14">
        <v>3692326</v>
      </c>
      <c r="AL40" s="23">
        <v>62749.31</v>
      </c>
      <c r="AM40" s="14">
        <v>3078964918</v>
      </c>
      <c r="AN40" s="15"/>
      <c r="AO40" s="7" t="s">
        <v>1036</v>
      </c>
      <c r="AP40" s="7" t="s">
        <v>1037</v>
      </c>
      <c r="AQ40" s="5" t="s">
        <v>43</v>
      </c>
      <c r="AR40" s="11">
        <v>0.67</v>
      </c>
      <c r="AS40" s="11">
        <v>0.67</v>
      </c>
      <c r="AT40" s="11">
        <v>0.57299999999999995</v>
      </c>
      <c r="AU40" s="11">
        <v>0.62</v>
      </c>
      <c r="AV40" s="11">
        <v>36945457</v>
      </c>
      <c r="AW40" s="11">
        <v>881.92</v>
      </c>
      <c r="AX40" s="11">
        <v>1422444707</v>
      </c>
      <c r="AY40" s="15"/>
      <c r="AZ40" s="7" t="s">
        <v>1038</v>
      </c>
      <c r="BA40" s="7" t="s">
        <v>1039</v>
      </c>
      <c r="BB40" s="5" t="s">
        <v>43</v>
      </c>
      <c r="BC40" s="11">
        <v>175.02</v>
      </c>
      <c r="BD40" s="11">
        <v>175.8</v>
      </c>
      <c r="BE40" s="11">
        <v>173.51</v>
      </c>
      <c r="BF40" s="11">
        <v>174.84</v>
      </c>
      <c r="BG40" s="11">
        <v>1300265</v>
      </c>
      <c r="BH40" s="11">
        <v>67571.600000000006</v>
      </c>
      <c r="BI40" s="11">
        <v>386476754</v>
      </c>
      <c r="BJ40" s="15"/>
      <c r="BK40" t="s">
        <v>1040</v>
      </c>
      <c r="BL40" t="s">
        <v>1041</v>
      </c>
      <c r="BM40" s="3" t="s">
        <v>43</v>
      </c>
      <c r="BN40" s="4">
        <v>31.01</v>
      </c>
      <c r="BO40" s="4">
        <v>31.02</v>
      </c>
      <c r="BP40" s="4">
        <v>30.94</v>
      </c>
      <c r="BQ40" s="4">
        <v>30.96</v>
      </c>
      <c r="BR40" s="4">
        <v>128877</v>
      </c>
      <c r="BS40" s="15"/>
      <c r="BT40" s="7" t="s">
        <v>1042</v>
      </c>
      <c r="BU40" s="7" t="s">
        <v>1043</v>
      </c>
      <c r="BV40" s="5" t="s">
        <v>43</v>
      </c>
      <c r="BW40" s="11">
        <v>1.395</v>
      </c>
      <c r="BX40" s="11">
        <v>1.405</v>
      </c>
      <c r="BY40" s="11">
        <v>1.335</v>
      </c>
      <c r="BZ40" s="11">
        <v>1.365</v>
      </c>
      <c r="CA40" s="11">
        <v>2427032</v>
      </c>
      <c r="CB40" s="11">
        <v>942.17</v>
      </c>
      <c r="CC40" s="11">
        <v>690232751</v>
      </c>
      <c r="CD40" s="15"/>
      <c r="CE40" t="s">
        <v>1044</v>
      </c>
      <c r="CF40" t="s">
        <v>1045</v>
      </c>
      <c r="CG40" s="3" t="s">
        <v>43</v>
      </c>
      <c r="CH40" s="4">
        <v>56.8</v>
      </c>
      <c r="CI40" s="4">
        <v>56.91</v>
      </c>
      <c r="CJ40" s="4">
        <v>56.76</v>
      </c>
      <c r="CK40" s="4">
        <v>56.86</v>
      </c>
      <c r="CL40" s="4">
        <v>44283</v>
      </c>
      <c r="CM40" s="15"/>
      <c r="CN40" s="7" t="s">
        <v>1046</v>
      </c>
      <c r="CO40" s="7" t="s">
        <v>1047</v>
      </c>
      <c r="CP40" s="5" t="s">
        <v>43</v>
      </c>
      <c r="CQ40" s="11">
        <v>33.97</v>
      </c>
      <c r="CR40" s="11">
        <v>34.005000000000003</v>
      </c>
      <c r="CS40" s="11">
        <v>33.75</v>
      </c>
      <c r="CT40" s="11">
        <v>33.92</v>
      </c>
      <c r="CU40" s="11">
        <v>1923971</v>
      </c>
      <c r="CV40" s="11">
        <v>64405.59</v>
      </c>
      <c r="CW40" s="11">
        <v>1898749771</v>
      </c>
      <c r="CX40" s="15"/>
      <c r="CY40" t="s">
        <v>1048</v>
      </c>
      <c r="CZ40" t="s">
        <v>1049</v>
      </c>
      <c r="DA40" s="3" t="s">
        <v>43</v>
      </c>
      <c r="DB40" s="4">
        <v>7.52</v>
      </c>
      <c r="DC40" s="4">
        <v>7.54</v>
      </c>
      <c r="DD40" s="4">
        <v>7.47</v>
      </c>
      <c r="DE40" s="4">
        <v>7.52</v>
      </c>
      <c r="DF40" s="4">
        <v>55665</v>
      </c>
      <c r="DG40" s="15"/>
      <c r="DH40" s="7" t="s">
        <v>1072</v>
      </c>
      <c r="DI40" s="7" t="s">
        <v>1073</v>
      </c>
      <c r="DJ40" s="5" t="s">
        <v>43</v>
      </c>
      <c r="DK40" s="11">
        <v>121.1</v>
      </c>
      <c r="DL40" s="11">
        <v>121.37</v>
      </c>
      <c r="DM40" s="11">
        <v>120.83</v>
      </c>
      <c r="DN40" s="11">
        <v>121.32</v>
      </c>
      <c r="DO40" s="11">
        <v>31595</v>
      </c>
      <c r="DQ40" s="6">
        <v>45061</v>
      </c>
      <c r="DR40" s="62">
        <v>3.3989999999999999E-2</v>
      </c>
    </row>
    <row r="41" spans="1:122" ht="15" hidden="1" x14ac:dyDescent="0.25">
      <c r="A41" s="17" t="s">
        <v>8</v>
      </c>
      <c r="B41" s="17" t="s">
        <v>9</v>
      </c>
      <c r="C41" s="26" t="s">
        <v>44</v>
      </c>
      <c r="D41" s="21">
        <v>97.25</v>
      </c>
      <c r="E41" s="21">
        <v>98.06</v>
      </c>
      <c r="F41" s="21">
        <v>97.25</v>
      </c>
      <c r="G41" s="21">
        <v>97.81</v>
      </c>
      <c r="H41" s="21">
        <v>10828</v>
      </c>
      <c r="I41" s="15"/>
      <c r="J41" s="9" t="s">
        <v>1027</v>
      </c>
      <c r="K41" s="9" t="s">
        <v>1028</v>
      </c>
      <c r="L41" s="12" t="s">
        <v>44</v>
      </c>
      <c r="M41" s="10">
        <v>43.2</v>
      </c>
      <c r="N41" s="10">
        <v>43.64</v>
      </c>
      <c r="O41" s="10">
        <v>43.06</v>
      </c>
      <c r="P41" s="10">
        <v>43.48</v>
      </c>
      <c r="Q41" s="10">
        <v>7463889</v>
      </c>
      <c r="R41" s="10">
        <v>220261.88</v>
      </c>
      <c r="S41" s="10">
        <v>5065820556</v>
      </c>
      <c r="T41" s="15"/>
      <c r="U41" s="7" t="s">
        <v>1031</v>
      </c>
      <c r="V41" s="7" t="s">
        <v>1032</v>
      </c>
      <c r="W41" s="5" t="s">
        <v>44</v>
      </c>
      <c r="X41" s="11">
        <v>11.79</v>
      </c>
      <c r="Y41" s="11">
        <v>11.85</v>
      </c>
      <c r="Z41" s="11">
        <v>11.79</v>
      </c>
      <c r="AA41" s="11">
        <v>11.85</v>
      </c>
      <c r="AB41" s="11">
        <v>62328</v>
      </c>
      <c r="AC41" s="15"/>
      <c r="AD41" s="7" t="s">
        <v>1034</v>
      </c>
      <c r="AE41" s="7" t="s">
        <v>1035</v>
      </c>
      <c r="AF41" s="19">
        <v>45058</v>
      </c>
      <c r="AG41" s="17">
        <v>19.95</v>
      </c>
      <c r="AH41" s="17">
        <v>20.100000000000001</v>
      </c>
      <c r="AI41" s="17">
        <v>19.87</v>
      </c>
      <c r="AJ41" s="17">
        <v>20.100000000000001</v>
      </c>
      <c r="AK41" s="14">
        <v>5123511</v>
      </c>
      <c r="AL41" s="23">
        <v>61887.19</v>
      </c>
      <c r="AM41" s="14">
        <v>3078964918</v>
      </c>
      <c r="AN41" s="15"/>
      <c r="AO41" s="7" t="s">
        <v>1036</v>
      </c>
      <c r="AP41" s="7" t="s">
        <v>1037</v>
      </c>
      <c r="AQ41" s="5" t="s">
        <v>44</v>
      </c>
      <c r="AR41" s="11">
        <v>0.57999999999999996</v>
      </c>
      <c r="AS41" s="11">
        <v>0.65500000000000003</v>
      </c>
      <c r="AT41" s="11">
        <v>0.56999999999999995</v>
      </c>
      <c r="AU41" s="11">
        <v>0.65</v>
      </c>
      <c r="AV41" s="11">
        <v>25908144</v>
      </c>
      <c r="AW41" s="11">
        <v>924.59</v>
      </c>
      <c r="AX41" s="11">
        <v>1422444707</v>
      </c>
      <c r="AY41" s="15"/>
      <c r="AZ41" s="7" t="s">
        <v>1038</v>
      </c>
      <c r="BA41" s="7" t="s">
        <v>1039</v>
      </c>
      <c r="BB41" s="5" t="s">
        <v>44</v>
      </c>
      <c r="BC41" s="11">
        <v>179.65</v>
      </c>
      <c r="BD41" s="11">
        <v>179.81</v>
      </c>
      <c r="BE41" s="11">
        <v>178.06</v>
      </c>
      <c r="BF41" s="11">
        <v>179.08</v>
      </c>
      <c r="BG41" s="11">
        <v>757842</v>
      </c>
      <c r="BH41" s="11">
        <v>69210.259999999995</v>
      </c>
      <c r="BI41" s="11">
        <v>386476754</v>
      </c>
      <c r="BJ41" s="15"/>
      <c r="BK41" t="s">
        <v>1040</v>
      </c>
      <c r="BL41" t="s">
        <v>1041</v>
      </c>
      <c r="BM41" s="3" t="s">
        <v>44</v>
      </c>
      <c r="BN41" s="4">
        <v>30.97</v>
      </c>
      <c r="BO41" s="4">
        <v>31.08</v>
      </c>
      <c r="BP41" s="4">
        <v>30.95</v>
      </c>
      <c r="BQ41" s="4">
        <v>31.06</v>
      </c>
      <c r="BR41" s="4">
        <v>138853</v>
      </c>
      <c r="BS41" s="15"/>
      <c r="BT41" s="7" t="s">
        <v>1042</v>
      </c>
      <c r="BU41" s="7" t="s">
        <v>1043</v>
      </c>
      <c r="BV41" s="5" t="s">
        <v>44</v>
      </c>
      <c r="BW41" s="11">
        <v>1.39</v>
      </c>
      <c r="BX41" s="11">
        <v>1.415</v>
      </c>
      <c r="BY41" s="11">
        <v>1.39</v>
      </c>
      <c r="BZ41" s="11">
        <v>1.4</v>
      </c>
      <c r="CA41" s="11">
        <v>1117370</v>
      </c>
      <c r="CB41" s="11">
        <v>966.33</v>
      </c>
      <c r="CC41" s="11">
        <v>690232751</v>
      </c>
      <c r="CD41" s="15"/>
      <c r="CE41" t="s">
        <v>1044</v>
      </c>
      <c r="CF41" t="s">
        <v>1045</v>
      </c>
      <c r="CG41" s="3" t="s">
        <v>44</v>
      </c>
      <c r="CH41" s="4">
        <v>56.68</v>
      </c>
      <c r="CI41" s="4">
        <v>56.84</v>
      </c>
      <c r="CJ41" s="4">
        <v>56.68</v>
      </c>
      <c r="CK41" s="4">
        <v>56.84</v>
      </c>
      <c r="CL41" s="4">
        <v>23898</v>
      </c>
      <c r="CM41" s="15"/>
      <c r="CN41" s="7" t="s">
        <v>1046</v>
      </c>
      <c r="CO41" s="7" t="s">
        <v>1047</v>
      </c>
      <c r="CP41" s="5" t="s">
        <v>44</v>
      </c>
      <c r="CQ41" s="11">
        <v>33.5</v>
      </c>
      <c r="CR41" s="11">
        <v>33.67</v>
      </c>
      <c r="CS41" s="11">
        <v>33.29</v>
      </c>
      <c r="CT41" s="11">
        <v>33.659999999999997</v>
      </c>
      <c r="CU41" s="11">
        <v>2262367</v>
      </c>
      <c r="CV41" s="11">
        <v>63911.92</v>
      </c>
      <c r="CW41" s="11">
        <v>1898749771</v>
      </c>
      <c r="CX41" s="15"/>
      <c r="CY41" t="s">
        <v>1048</v>
      </c>
      <c r="CZ41" t="s">
        <v>1049</v>
      </c>
      <c r="DA41" s="3" t="s">
        <v>44</v>
      </c>
      <c r="DB41" s="4">
        <v>7.48</v>
      </c>
      <c r="DC41" s="4">
        <v>7.48</v>
      </c>
      <c r="DD41" s="4">
        <v>7.45</v>
      </c>
      <c r="DE41" s="4">
        <v>7.47</v>
      </c>
      <c r="DF41" s="4">
        <v>27830</v>
      </c>
      <c r="DG41" s="15"/>
      <c r="DH41" s="7" t="s">
        <v>1072</v>
      </c>
      <c r="DI41" s="7" t="s">
        <v>1073</v>
      </c>
      <c r="DJ41" s="5" t="s">
        <v>44</v>
      </c>
      <c r="DK41" s="11">
        <v>120.71</v>
      </c>
      <c r="DL41" s="11">
        <v>121</v>
      </c>
      <c r="DM41" s="11">
        <v>120.61</v>
      </c>
      <c r="DN41" s="11">
        <v>121</v>
      </c>
      <c r="DO41" s="11">
        <v>77685</v>
      </c>
      <c r="DQ41" s="6">
        <v>45058</v>
      </c>
      <c r="DR41" s="62">
        <v>3.3020000000000001E-2</v>
      </c>
    </row>
    <row r="42" spans="1:122" ht="15" hidden="1" x14ac:dyDescent="0.25">
      <c r="A42" s="17" t="s">
        <v>8</v>
      </c>
      <c r="B42" s="17" t="s">
        <v>9</v>
      </c>
      <c r="C42" s="26" t="s">
        <v>45</v>
      </c>
      <c r="D42" s="21">
        <v>96.02</v>
      </c>
      <c r="E42" s="21">
        <v>97</v>
      </c>
      <c r="F42" s="21">
        <v>96.01</v>
      </c>
      <c r="G42" s="21">
        <v>96.84</v>
      </c>
      <c r="H42" s="21">
        <v>9745</v>
      </c>
      <c r="I42" s="15"/>
      <c r="J42" s="9" t="s">
        <v>1027</v>
      </c>
      <c r="K42" s="9" t="s">
        <v>1028</v>
      </c>
      <c r="L42" s="12" t="s">
        <v>45</v>
      </c>
      <c r="M42" s="10">
        <v>44.08</v>
      </c>
      <c r="N42" s="10">
        <v>44.34</v>
      </c>
      <c r="O42" s="10">
        <v>43.72</v>
      </c>
      <c r="P42" s="10">
        <v>44</v>
      </c>
      <c r="Q42" s="10">
        <v>5131825</v>
      </c>
      <c r="R42" s="10">
        <v>222896.1</v>
      </c>
      <c r="S42" s="10">
        <v>5065820556</v>
      </c>
      <c r="T42" s="15"/>
      <c r="U42" s="7" t="s">
        <v>1031</v>
      </c>
      <c r="V42" s="7" t="s">
        <v>1032</v>
      </c>
      <c r="W42" s="5" t="s">
        <v>45</v>
      </c>
      <c r="X42" s="11">
        <v>11.73</v>
      </c>
      <c r="Y42" s="11">
        <v>11.74</v>
      </c>
      <c r="Z42" s="11">
        <v>11.7</v>
      </c>
      <c r="AA42" s="11">
        <v>11.73</v>
      </c>
      <c r="AB42" s="11">
        <v>54593</v>
      </c>
      <c r="AC42" s="15"/>
      <c r="AD42" s="7" t="s">
        <v>1034</v>
      </c>
      <c r="AE42" s="7" t="s">
        <v>1035</v>
      </c>
      <c r="AF42" s="19">
        <v>45057</v>
      </c>
      <c r="AG42" s="17">
        <v>20.56</v>
      </c>
      <c r="AH42" s="17">
        <v>20.66</v>
      </c>
      <c r="AI42" s="17">
        <v>20.125</v>
      </c>
      <c r="AJ42" s="17">
        <v>20.22</v>
      </c>
      <c r="AK42" s="14">
        <v>5340826</v>
      </c>
      <c r="AL42" s="23">
        <v>62256.67</v>
      </c>
      <c r="AM42" s="14">
        <v>3078964918</v>
      </c>
      <c r="AN42" s="15"/>
      <c r="AO42" s="7" t="s">
        <v>1036</v>
      </c>
      <c r="AP42" s="7" t="s">
        <v>1037</v>
      </c>
      <c r="AQ42" s="5" t="s">
        <v>45</v>
      </c>
      <c r="AR42" s="11">
        <v>0.52</v>
      </c>
      <c r="AS42" s="11">
        <v>0.6</v>
      </c>
      <c r="AT42" s="11">
        <v>0.51500000000000001</v>
      </c>
      <c r="AU42" s="11">
        <v>0.57499999999999996</v>
      </c>
      <c r="AV42" s="11">
        <v>21653758</v>
      </c>
      <c r="AW42" s="11">
        <v>817.91</v>
      </c>
      <c r="AX42" s="11">
        <v>1422444707</v>
      </c>
      <c r="AY42" s="15"/>
      <c r="AZ42" s="7" t="s">
        <v>1038</v>
      </c>
      <c r="BA42" s="7" t="s">
        <v>1039</v>
      </c>
      <c r="BB42" s="5" t="s">
        <v>45</v>
      </c>
      <c r="BC42" s="11">
        <v>177.48</v>
      </c>
      <c r="BD42" s="11">
        <v>181</v>
      </c>
      <c r="BE42" s="11">
        <v>176.93</v>
      </c>
      <c r="BF42" s="11">
        <v>179.5</v>
      </c>
      <c r="BG42" s="11">
        <v>748569</v>
      </c>
      <c r="BH42" s="11">
        <v>69372.58</v>
      </c>
      <c r="BI42" s="11">
        <v>386476754</v>
      </c>
      <c r="BJ42" s="15"/>
      <c r="BK42" t="s">
        <v>1040</v>
      </c>
      <c r="BL42" t="s">
        <v>1041</v>
      </c>
      <c r="BM42" s="3" t="s">
        <v>45</v>
      </c>
      <c r="BN42" s="4">
        <v>30.5</v>
      </c>
      <c r="BO42" s="4">
        <v>30.59</v>
      </c>
      <c r="BP42" s="4">
        <v>30.47</v>
      </c>
      <c r="BQ42" s="4">
        <v>30.57</v>
      </c>
      <c r="BR42" s="4">
        <v>208901</v>
      </c>
      <c r="BS42" s="15"/>
      <c r="BT42" s="7" t="s">
        <v>1042</v>
      </c>
      <c r="BU42" s="7" t="s">
        <v>1043</v>
      </c>
      <c r="BV42" s="5" t="s">
        <v>45</v>
      </c>
      <c r="BW42" s="11">
        <v>1.41</v>
      </c>
      <c r="BX42" s="11">
        <v>1.42</v>
      </c>
      <c r="BY42" s="11">
        <v>1.39</v>
      </c>
      <c r="BZ42" s="11">
        <v>1.39</v>
      </c>
      <c r="CA42" s="11">
        <v>1937109</v>
      </c>
      <c r="CB42" s="11">
        <v>959.42</v>
      </c>
      <c r="CC42" s="11">
        <v>690232751</v>
      </c>
      <c r="CD42" s="15"/>
      <c r="CE42" t="s">
        <v>1044</v>
      </c>
      <c r="CF42" t="s">
        <v>1045</v>
      </c>
      <c r="CG42" s="3" t="s">
        <v>45</v>
      </c>
      <c r="CH42" s="4">
        <v>56.51</v>
      </c>
      <c r="CI42" s="4">
        <v>56.62</v>
      </c>
      <c r="CJ42" s="4">
        <v>56.51</v>
      </c>
      <c r="CK42" s="4">
        <v>56.61</v>
      </c>
      <c r="CL42" s="4">
        <v>18832</v>
      </c>
      <c r="CM42" s="15"/>
      <c r="CN42" s="7" t="s">
        <v>1046</v>
      </c>
      <c r="CO42" s="7" t="s">
        <v>1047</v>
      </c>
      <c r="CP42" s="5" t="s">
        <v>45</v>
      </c>
      <c r="CQ42" s="11">
        <v>33.42</v>
      </c>
      <c r="CR42" s="11">
        <v>33.880000000000003</v>
      </c>
      <c r="CS42" s="11">
        <v>33.4</v>
      </c>
      <c r="CT42" s="11">
        <v>33.81</v>
      </c>
      <c r="CU42" s="11">
        <v>2269708</v>
      </c>
      <c r="CV42" s="11">
        <v>64196.73</v>
      </c>
      <c r="CW42" s="11">
        <v>1898749771</v>
      </c>
      <c r="CX42" s="15"/>
      <c r="CY42" t="s">
        <v>1048</v>
      </c>
      <c r="CZ42" t="s">
        <v>1049</v>
      </c>
      <c r="DA42" s="3" t="s">
        <v>45</v>
      </c>
      <c r="DB42" s="4">
        <v>7.54</v>
      </c>
      <c r="DC42" s="4">
        <v>7.54</v>
      </c>
      <c r="DD42" s="4">
        <v>7.46</v>
      </c>
      <c r="DE42" s="4">
        <v>7.48</v>
      </c>
      <c r="DF42" s="4">
        <v>56833</v>
      </c>
      <c r="DG42" s="15"/>
      <c r="DH42" s="7" t="s">
        <v>1072</v>
      </c>
      <c r="DI42" s="7" t="s">
        <v>1073</v>
      </c>
      <c r="DJ42" s="5" t="s">
        <v>45</v>
      </c>
      <c r="DK42" s="11">
        <v>120.87</v>
      </c>
      <c r="DL42" s="11">
        <v>120.91</v>
      </c>
      <c r="DM42" s="11">
        <v>120.5</v>
      </c>
      <c r="DN42" s="11">
        <v>120.84</v>
      </c>
      <c r="DO42" s="11">
        <v>56715</v>
      </c>
      <c r="DQ42" s="6">
        <v>45057</v>
      </c>
      <c r="DR42" s="62">
        <v>3.4200000000000001E-2</v>
      </c>
    </row>
    <row r="43" spans="1:122" ht="15" hidden="1" x14ac:dyDescent="0.25">
      <c r="A43" s="17" t="s">
        <v>8</v>
      </c>
      <c r="B43" s="17" t="s">
        <v>9</v>
      </c>
      <c r="C43" s="26" t="s">
        <v>46</v>
      </c>
      <c r="D43" s="21">
        <v>95.79</v>
      </c>
      <c r="E43" s="21">
        <v>96.13</v>
      </c>
      <c r="F43" s="21">
        <v>95.62</v>
      </c>
      <c r="G43" s="21">
        <v>95.62</v>
      </c>
      <c r="H43" s="21">
        <v>5325</v>
      </c>
      <c r="I43" s="15"/>
      <c r="J43" s="9" t="s">
        <v>1027</v>
      </c>
      <c r="K43" s="9" t="s">
        <v>1028</v>
      </c>
      <c r="L43" s="12" t="s">
        <v>46</v>
      </c>
      <c r="M43" s="10">
        <v>44.66</v>
      </c>
      <c r="N43" s="10">
        <v>44.74</v>
      </c>
      <c r="O43" s="10">
        <v>44.26</v>
      </c>
      <c r="P43" s="10">
        <v>44.45</v>
      </c>
      <c r="Q43" s="10">
        <v>6811635</v>
      </c>
      <c r="R43" s="10">
        <v>225175.72</v>
      </c>
      <c r="S43" s="10">
        <v>5065820556</v>
      </c>
      <c r="T43" s="15"/>
      <c r="U43" s="7" t="s">
        <v>1031</v>
      </c>
      <c r="V43" s="7" t="s">
        <v>1032</v>
      </c>
      <c r="W43" s="5" t="s">
        <v>46</v>
      </c>
      <c r="X43" s="11">
        <v>11.71</v>
      </c>
      <c r="Y43" s="11">
        <v>11.72</v>
      </c>
      <c r="Z43" s="11">
        <v>11.7</v>
      </c>
      <c r="AA43" s="11">
        <v>11.71</v>
      </c>
      <c r="AB43" s="11">
        <v>69830</v>
      </c>
      <c r="AC43" s="15"/>
      <c r="AD43" s="7" t="s">
        <v>1034</v>
      </c>
      <c r="AE43" s="7" t="s">
        <v>1035</v>
      </c>
      <c r="AF43" s="19">
        <v>45056</v>
      </c>
      <c r="AG43" s="17">
        <v>20.6</v>
      </c>
      <c r="AH43" s="17">
        <v>20.83</v>
      </c>
      <c r="AI43" s="17">
        <v>20.52</v>
      </c>
      <c r="AJ43" s="17">
        <v>20.63</v>
      </c>
      <c r="AK43" s="14">
        <v>4292256</v>
      </c>
      <c r="AL43" s="23">
        <v>63519.05</v>
      </c>
      <c r="AM43" s="14">
        <v>3078964918</v>
      </c>
      <c r="AN43" s="15"/>
      <c r="AO43" s="7" t="s">
        <v>1036</v>
      </c>
      <c r="AP43" s="7" t="s">
        <v>1037</v>
      </c>
      <c r="AQ43" s="5" t="s">
        <v>46</v>
      </c>
      <c r="AR43" s="11">
        <v>0.51</v>
      </c>
      <c r="AS43" s="11">
        <v>0.52</v>
      </c>
      <c r="AT43" s="11">
        <v>0.5</v>
      </c>
      <c r="AU43" s="11">
        <v>0.51</v>
      </c>
      <c r="AV43" s="11">
        <v>6868400</v>
      </c>
      <c r="AW43" s="11">
        <v>725.45</v>
      </c>
      <c r="AX43" s="11">
        <v>1422444707</v>
      </c>
      <c r="AY43" s="15"/>
      <c r="AZ43" s="7" t="s">
        <v>1038</v>
      </c>
      <c r="BA43" s="7" t="s">
        <v>1039</v>
      </c>
      <c r="BB43" s="5" t="s">
        <v>46</v>
      </c>
      <c r="BC43" s="11">
        <v>177.02</v>
      </c>
      <c r="BD43" s="11">
        <v>177.92</v>
      </c>
      <c r="BE43" s="11">
        <v>175.65</v>
      </c>
      <c r="BF43" s="11">
        <v>177.48</v>
      </c>
      <c r="BG43" s="11">
        <v>658462</v>
      </c>
      <c r="BH43" s="11">
        <v>68591.89</v>
      </c>
      <c r="BI43" s="11">
        <v>386476754</v>
      </c>
      <c r="BJ43" s="15"/>
      <c r="BK43" t="s">
        <v>1040</v>
      </c>
      <c r="BL43" t="s">
        <v>1041</v>
      </c>
      <c r="BM43" s="3" t="s">
        <v>46</v>
      </c>
      <c r="BN43" s="4">
        <v>30.23</v>
      </c>
      <c r="BO43" s="4">
        <v>30.25</v>
      </c>
      <c r="BP43" s="4">
        <v>30.2</v>
      </c>
      <c r="BQ43" s="4">
        <v>30.24</v>
      </c>
      <c r="BR43" s="4">
        <v>75427</v>
      </c>
      <c r="BS43" s="15"/>
      <c r="BT43" s="7" t="s">
        <v>1042</v>
      </c>
      <c r="BU43" s="7" t="s">
        <v>1043</v>
      </c>
      <c r="BV43" s="5" t="s">
        <v>46</v>
      </c>
      <c r="BW43" s="11">
        <v>1.425</v>
      </c>
      <c r="BX43" s="11">
        <v>1.4350000000000001</v>
      </c>
      <c r="BY43" s="11">
        <v>1.4</v>
      </c>
      <c r="BZ43" s="11">
        <v>1.405</v>
      </c>
      <c r="CA43" s="11">
        <v>1760972</v>
      </c>
      <c r="CB43" s="11">
        <v>969.78</v>
      </c>
      <c r="CC43" s="11">
        <v>690232751</v>
      </c>
      <c r="CD43" s="15"/>
      <c r="CE43" t="s">
        <v>1044</v>
      </c>
      <c r="CF43" t="s">
        <v>1045</v>
      </c>
      <c r="CG43" s="3" t="s">
        <v>46</v>
      </c>
      <c r="CH43" s="4">
        <v>56.52</v>
      </c>
      <c r="CI43" s="4">
        <v>56.58</v>
      </c>
      <c r="CJ43" s="4">
        <v>56.41</v>
      </c>
      <c r="CK43" s="4">
        <v>56.51</v>
      </c>
      <c r="CL43" s="4">
        <v>17117</v>
      </c>
      <c r="CM43" s="15"/>
      <c r="CN43" s="7" t="s">
        <v>1046</v>
      </c>
      <c r="CO43" s="7" t="s">
        <v>1047</v>
      </c>
      <c r="CP43" s="5" t="s">
        <v>46</v>
      </c>
      <c r="CQ43" s="11">
        <v>33.83</v>
      </c>
      <c r="CR43" s="11">
        <v>33.979999999999997</v>
      </c>
      <c r="CS43" s="11">
        <v>33.604999999999997</v>
      </c>
      <c r="CT43" s="11">
        <v>33.74</v>
      </c>
      <c r="CU43" s="11">
        <v>3145298</v>
      </c>
      <c r="CV43" s="11">
        <v>64063.82</v>
      </c>
      <c r="CW43" s="11">
        <v>1898749771</v>
      </c>
      <c r="CX43" s="15"/>
      <c r="CY43" t="s">
        <v>1048</v>
      </c>
      <c r="CZ43" t="s">
        <v>1049</v>
      </c>
      <c r="DA43" s="3" t="s">
        <v>46</v>
      </c>
      <c r="DB43" s="4">
        <v>7.48</v>
      </c>
      <c r="DC43" s="4">
        <v>7.48</v>
      </c>
      <c r="DD43" s="4">
        <v>7.46</v>
      </c>
      <c r="DE43" s="4">
        <v>7.48</v>
      </c>
      <c r="DF43" s="4">
        <v>22605</v>
      </c>
      <c r="DG43" s="15"/>
      <c r="DH43" s="7" t="s">
        <v>1072</v>
      </c>
      <c r="DI43" s="7" t="s">
        <v>1073</v>
      </c>
      <c r="DJ43" s="5" t="s">
        <v>46</v>
      </c>
      <c r="DK43" s="11">
        <v>120.47</v>
      </c>
      <c r="DL43" s="11">
        <v>120.87</v>
      </c>
      <c r="DM43" s="11">
        <v>120.4</v>
      </c>
      <c r="DN43" s="11">
        <v>120.67</v>
      </c>
      <c r="DO43" s="11">
        <v>26797</v>
      </c>
      <c r="DQ43" s="6">
        <v>45056</v>
      </c>
      <c r="DR43" s="62">
        <v>3.4569999999999997E-2</v>
      </c>
    </row>
    <row r="44" spans="1:122" ht="15" hidden="1" x14ac:dyDescent="0.25">
      <c r="A44" s="17" t="s">
        <v>8</v>
      </c>
      <c r="B44" s="17" t="s">
        <v>9</v>
      </c>
      <c r="C44" s="26" t="s">
        <v>47</v>
      </c>
      <c r="D44" s="21">
        <v>96</v>
      </c>
      <c r="E44" s="21">
        <v>96.05</v>
      </c>
      <c r="F44" s="21">
        <v>95.38</v>
      </c>
      <c r="G44" s="21">
        <v>96</v>
      </c>
      <c r="H44" s="21">
        <v>7486</v>
      </c>
      <c r="I44" s="15"/>
      <c r="J44" s="9" t="s">
        <v>1027</v>
      </c>
      <c r="K44" s="9" t="s">
        <v>1028</v>
      </c>
      <c r="L44" s="12" t="s">
        <v>47</v>
      </c>
      <c r="M44" s="10">
        <v>44.5</v>
      </c>
      <c r="N44" s="10">
        <v>44.68</v>
      </c>
      <c r="O44" s="10">
        <v>44.38</v>
      </c>
      <c r="P44" s="10">
        <v>44.47</v>
      </c>
      <c r="Q44" s="10">
        <v>6568010</v>
      </c>
      <c r="R44" s="10">
        <v>225277.04</v>
      </c>
      <c r="S44" s="10">
        <v>5065820556</v>
      </c>
      <c r="T44" s="15"/>
      <c r="U44" s="7" t="s">
        <v>1031</v>
      </c>
      <c r="V44" s="7" t="s">
        <v>1032</v>
      </c>
      <c r="W44" s="5" t="s">
        <v>47</v>
      </c>
      <c r="X44" s="11">
        <v>11.71</v>
      </c>
      <c r="Y44" s="11">
        <v>11.75</v>
      </c>
      <c r="Z44" s="11">
        <v>11.71</v>
      </c>
      <c r="AA44" s="11">
        <v>11.75</v>
      </c>
      <c r="AB44" s="11">
        <v>80264</v>
      </c>
      <c r="AC44" s="15"/>
      <c r="AD44" s="7" t="s">
        <v>1034</v>
      </c>
      <c r="AE44" s="7" t="s">
        <v>1035</v>
      </c>
      <c r="AF44" s="19">
        <v>45055</v>
      </c>
      <c r="AG44" s="17">
        <v>20.88</v>
      </c>
      <c r="AH44" s="17">
        <v>21</v>
      </c>
      <c r="AI44" s="17">
        <v>20.57</v>
      </c>
      <c r="AJ44" s="17">
        <v>20.58</v>
      </c>
      <c r="AK44" s="14">
        <v>7380698</v>
      </c>
      <c r="AL44" s="23">
        <v>63365.1</v>
      </c>
      <c r="AM44" s="14">
        <v>3078964918</v>
      </c>
      <c r="AN44" s="15"/>
      <c r="AO44" s="7" t="s">
        <v>1036</v>
      </c>
      <c r="AP44" s="7" t="s">
        <v>1037</v>
      </c>
      <c r="AQ44" s="5" t="s">
        <v>47</v>
      </c>
      <c r="AR44" s="11">
        <v>0.52</v>
      </c>
      <c r="AS44" s="11">
        <v>0.54</v>
      </c>
      <c r="AT44" s="11">
        <v>0.51</v>
      </c>
      <c r="AU44" s="11">
        <v>0.51</v>
      </c>
      <c r="AV44" s="11">
        <v>8560074</v>
      </c>
      <c r="AW44" s="11">
        <v>725.45</v>
      </c>
      <c r="AX44" s="11">
        <v>1422444707</v>
      </c>
      <c r="AY44" s="15"/>
      <c r="AZ44" s="7" t="s">
        <v>1038</v>
      </c>
      <c r="BA44" s="7" t="s">
        <v>1039</v>
      </c>
      <c r="BB44" s="5" t="s">
        <v>47</v>
      </c>
      <c r="BC44" s="11">
        <v>172.45</v>
      </c>
      <c r="BD44" s="11">
        <v>177.43</v>
      </c>
      <c r="BE44" s="11">
        <v>171.39</v>
      </c>
      <c r="BF44" s="11">
        <v>177.43</v>
      </c>
      <c r="BG44" s="11">
        <v>1060903</v>
      </c>
      <c r="BH44" s="11">
        <v>68572.570000000007</v>
      </c>
      <c r="BI44" s="11">
        <v>386476754</v>
      </c>
      <c r="BJ44" s="15"/>
      <c r="BK44" t="s">
        <v>1040</v>
      </c>
      <c r="BL44" t="s">
        <v>1041</v>
      </c>
      <c r="BM44" s="3" t="s">
        <v>47</v>
      </c>
      <c r="BN44" s="4">
        <v>30.3</v>
      </c>
      <c r="BO44" s="4">
        <v>30.34</v>
      </c>
      <c r="BP44" s="4">
        <v>30.28</v>
      </c>
      <c r="BQ44" s="4">
        <v>30.33</v>
      </c>
      <c r="BR44" s="4">
        <v>88313</v>
      </c>
      <c r="BS44" s="15"/>
      <c r="BT44" s="7" t="s">
        <v>1042</v>
      </c>
      <c r="BU44" s="7" t="s">
        <v>1043</v>
      </c>
      <c r="BV44" s="5" t="s">
        <v>47</v>
      </c>
      <c r="BW44" s="11">
        <v>1.45</v>
      </c>
      <c r="BX44" s="11">
        <v>1.47</v>
      </c>
      <c r="BY44" s="11">
        <v>1.405</v>
      </c>
      <c r="BZ44" s="11">
        <v>1.42</v>
      </c>
      <c r="CA44" s="11">
        <v>2070549</v>
      </c>
      <c r="CB44" s="11">
        <v>980.13</v>
      </c>
      <c r="CC44" s="11">
        <v>690232751</v>
      </c>
      <c r="CD44" s="15"/>
      <c r="CE44" t="s">
        <v>1044</v>
      </c>
      <c r="CF44" t="s">
        <v>1045</v>
      </c>
      <c r="CG44" s="3" t="s">
        <v>47</v>
      </c>
      <c r="CH44" s="4">
        <v>56.63</v>
      </c>
      <c r="CI44" s="4">
        <v>56.64</v>
      </c>
      <c r="CJ44" s="4">
        <v>56.48</v>
      </c>
      <c r="CK44" s="4">
        <v>56.62</v>
      </c>
      <c r="CL44" s="4">
        <v>34808</v>
      </c>
      <c r="CM44" s="15"/>
      <c r="CN44" s="7" t="s">
        <v>1046</v>
      </c>
      <c r="CO44" s="7" t="s">
        <v>1047</v>
      </c>
      <c r="CP44" s="5" t="s">
        <v>47</v>
      </c>
      <c r="CQ44" s="11">
        <v>33.86</v>
      </c>
      <c r="CR44" s="11">
        <v>33.99</v>
      </c>
      <c r="CS44" s="11">
        <v>33.484999999999999</v>
      </c>
      <c r="CT44" s="11">
        <v>33.97</v>
      </c>
      <c r="CU44" s="11">
        <v>3254852</v>
      </c>
      <c r="CV44" s="11">
        <v>64500.53</v>
      </c>
      <c r="CW44" s="11">
        <v>1898749771</v>
      </c>
      <c r="CX44" s="15"/>
      <c r="CY44" t="s">
        <v>1048</v>
      </c>
      <c r="CZ44" t="s">
        <v>1049</v>
      </c>
      <c r="DA44" s="3" t="s">
        <v>47</v>
      </c>
      <c r="DB44" s="4">
        <v>7.5</v>
      </c>
      <c r="DC44" s="4">
        <v>7.5</v>
      </c>
      <c r="DD44" s="4">
        <v>7.44</v>
      </c>
      <c r="DE44" s="4">
        <v>7.47</v>
      </c>
      <c r="DF44" s="4">
        <v>29043</v>
      </c>
      <c r="DG44" s="15"/>
      <c r="DH44" s="7" t="s">
        <v>1072</v>
      </c>
      <c r="DI44" s="7" t="s">
        <v>1073</v>
      </c>
      <c r="DJ44" s="5" t="s">
        <v>47</v>
      </c>
      <c r="DK44" s="11">
        <v>120.82</v>
      </c>
      <c r="DL44" s="11">
        <v>120.89</v>
      </c>
      <c r="DM44" s="11">
        <v>120.44</v>
      </c>
      <c r="DN44" s="11">
        <v>120.82</v>
      </c>
      <c r="DO44" s="11">
        <v>42162</v>
      </c>
      <c r="DQ44" s="6">
        <v>45055</v>
      </c>
      <c r="DR44" s="62">
        <v>3.4660000000000003E-2</v>
      </c>
    </row>
    <row r="45" spans="1:122" ht="15" hidden="1" x14ac:dyDescent="0.25">
      <c r="A45" s="17" t="s">
        <v>8</v>
      </c>
      <c r="B45" s="17" t="s">
        <v>9</v>
      </c>
      <c r="C45" s="26" t="s">
        <v>48</v>
      </c>
      <c r="D45" s="21">
        <v>95.7</v>
      </c>
      <c r="E45" s="21">
        <v>96.19</v>
      </c>
      <c r="F45" s="21">
        <v>95.26</v>
      </c>
      <c r="G45" s="21">
        <v>96.04</v>
      </c>
      <c r="H45" s="21">
        <v>7379</v>
      </c>
      <c r="I45" s="15"/>
      <c r="J45" s="9" t="s">
        <v>1027</v>
      </c>
      <c r="K45" s="9" t="s">
        <v>1028</v>
      </c>
      <c r="L45" s="12" t="s">
        <v>48</v>
      </c>
      <c r="M45" s="10">
        <v>45.2</v>
      </c>
      <c r="N45" s="10">
        <v>45.24</v>
      </c>
      <c r="O45" s="10">
        <v>44.4</v>
      </c>
      <c r="P45" s="10">
        <v>44.72</v>
      </c>
      <c r="Q45" s="10">
        <v>6686980</v>
      </c>
      <c r="R45" s="10">
        <v>226543.5</v>
      </c>
      <c r="S45" s="10">
        <v>5065820556</v>
      </c>
      <c r="T45" s="15"/>
      <c r="U45" s="7" t="s">
        <v>1031</v>
      </c>
      <c r="V45" s="7" t="s">
        <v>1032</v>
      </c>
      <c r="W45" s="5" t="s">
        <v>48</v>
      </c>
      <c r="X45" s="11">
        <v>11.74</v>
      </c>
      <c r="Y45" s="11">
        <v>11.77</v>
      </c>
      <c r="Z45" s="11">
        <v>11.7</v>
      </c>
      <c r="AA45" s="11">
        <v>11.71</v>
      </c>
      <c r="AB45" s="11">
        <v>692058</v>
      </c>
      <c r="AC45" s="15"/>
      <c r="AD45" s="7" t="s">
        <v>1034</v>
      </c>
      <c r="AE45" s="7" t="s">
        <v>1035</v>
      </c>
      <c r="AF45" s="19">
        <v>45054</v>
      </c>
      <c r="AG45" s="17">
        <v>20.9</v>
      </c>
      <c r="AH45" s="17">
        <v>20.98</v>
      </c>
      <c r="AI45" s="17">
        <v>20.420000000000002</v>
      </c>
      <c r="AJ45" s="17">
        <v>20.64</v>
      </c>
      <c r="AK45" s="14">
        <v>4181234</v>
      </c>
      <c r="AL45" s="23">
        <v>63549.84</v>
      </c>
      <c r="AM45" s="14">
        <v>3078964918</v>
      </c>
      <c r="AN45" s="15"/>
      <c r="AO45" s="7" t="s">
        <v>1036</v>
      </c>
      <c r="AP45" s="7" t="s">
        <v>1037</v>
      </c>
      <c r="AQ45" s="5" t="s">
        <v>48</v>
      </c>
      <c r="AR45" s="11">
        <v>0.51500000000000001</v>
      </c>
      <c r="AS45" s="11">
        <v>0.53</v>
      </c>
      <c r="AT45" s="11">
        <v>0.51500000000000001</v>
      </c>
      <c r="AU45" s="11">
        <v>0.52</v>
      </c>
      <c r="AV45" s="11">
        <v>10759038</v>
      </c>
      <c r="AW45" s="11">
        <v>739.67</v>
      </c>
      <c r="AX45" s="11">
        <v>1422444707</v>
      </c>
      <c r="AY45" s="15"/>
      <c r="AZ45" s="7" t="s">
        <v>1038</v>
      </c>
      <c r="BA45" s="7" t="s">
        <v>1039</v>
      </c>
      <c r="BB45" s="5" t="s">
        <v>48</v>
      </c>
      <c r="BC45" s="11">
        <v>177.11</v>
      </c>
      <c r="BD45" s="11">
        <v>177.25</v>
      </c>
      <c r="BE45" s="11">
        <v>172.48</v>
      </c>
      <c r="BF45" s="11">
        <v>173.5</v>
      </c>
      <c r="BG45" s="11">
        <v>1209222</v>
      </c>
      <c r="BH45" s="11">
        <v>67053.72</v>
      </c>
      <c r="BI45" s="11">
        <v>386476754</v>
      </c>
      <c r="BJ45" s="15"/>
      <c r="BK45" t="s">
        <v>1040</v>
      </c>
      <c r="BL45" t="s">
        <v>1041</v>
      </c>
      <c r="BM45" s="3" t="s">
        <v>48</v>
      </c>
      <c r="BN45" s="4">
        <v>30.35</v>
      </c>
      <c r="BO45" s="4">
        <v>30.4</v>
      </c>
      <c r="BP45" s="4">
        <v>30.26</v>
      </c>
      <c r="BQ45" s="4">
        <v>30.26</v>
      </c>
      <c r="BR45" s="4">
        <v>98608</v>
      </c>
      <c r="BS45" s="15"/>
      <c r="BT45" s="7" t="s">
        <v>1042</v>
      </c>
      <c r="BU45" s="7" t="s">
        <v>1043</v>
      </c>
      <c r="BV45" s="5" t="s">
        <v>48</v>
      </c>
      <c r="BW45" s="11">
        <v>1.49</v>
      </c>
      <c r="BX45" s="11">
        <v>1.5</v>
      </c>
      <c r="BY45" s="11">
        <v>1.44</v>
      </c>
      <c r="BZ45" s="11">
        <v>1.45</v>
      </c>
      <c r="CA45" s="11">
        <v>2180745</v>
      </c>
      <c r="CB45" s="11">
        <v>1000.84</v>
      </c>
      <c r="CC45" s="11">
        <v>690232751</v>
      </c>
      <c r="CD45" s="15"/>
      <c r="CE45" t="s">
        <v>1044</v>
      </c>
      <c r="CF45" t="s">
        <v>1045</v>
      </c>
      <c r="CG45" s="3" t="s">
        <v>48</v>
      </c>
      <c r="CH45" s="4">
        <v>56.63</v>
      </c>
      <c r="CI45" s="4">
        <v>56.75</v>
      </c>
      <c r="CJ45" s="4">
        <v>56.56</v>
      </c>
      <c r="CK45" s="4">
        <v>56.57</v>
      </c>
      <c r="CL45" s="4">
        <v>24859</v>
      </c>
      <c r="CM45" s="15"/>
      <c r="CN45" s="7" t="s">
        <v>1046</v>
      </c>
      <c r="CO45" s="7" t="s">
        <v>1047</v>
      </c>
      <c r="CP45" s="5" t="s">
        <v>48</v>
      </c>
      <c r="CQ45" s="11">
        <v>34.11</v>
      </c>
      <c r="CR45" s="11">
        <v>34.270000000000003</v>
      </c>
      <c r="CS45" s="11">
        <v>33.700000000000003</v>
      </c>
      <c r="CT45" s="11">
        <v>34.049999999999997</v>
      </c>
      <c r="CU45" s="11">
        <v>4302750</v>
      </c>
      <c r="CV45" s="11">
        <v>64652.43</v>
      </c>
      <c r="CW45" s="11">
        <v>1898749771</v>
      </c>
      <c r="CX45" s="15"/>
      <c r="CY45" t="s">
        <v>1048</v>
      </c>
      <c r="CZ45" t="s">
        <v>1049</v>
      </c>
      <c r="DA45" s="3" t="s">
        <v>48</v>
      </c>
      <c r="DB45" s="4">
        <v>7.54</v>
      </c>
      <c r="DC45" s="4">
        <v>7.54</v>
      </c>
      <c r="DD45" s="4">
        <v>7.44</v>
      </c>
      <c r="DE45" s="4">
        <v>7.47</v>
      </c>
      <c r="DF45" s="4">
        <v>99545</v>
      </c>
      <c r="DG45" s="15"/>
      <c r="DH45" s="7" t="s">
        <v>1072</v>
      </c>
      <c r="DI45" s="7" t="s">
        <v>1073</v>
      </c>
      <c r="DJ45" s="5" t="s">
        <v>48</v>
      </c>
      <c r="DK45" s="11">
        <v>121.29</v>
      </c>
      <c r="DL45" s="11">
        <v>121.3</v>
      </c>
      <c r="DM45" s="11">
        <v>120.64</v>
      </c>
      <c r="DN45" s="11">
        <v>121.07</v>
      </c>
      <c r="DO45" s="11">
        <v>59633</v>
      </c>
      <c r="DQ45" s="6">
        <v>45054</v>
      </c>
      <c r="DR45" s="62">
        <v>3.3919999999999999E-2</v>
      </c>
    </row>
    <row r="46" spans="1:122" ht="15" hidden="1" x14ac:dyDescent="0.25">
      <c r="A46" s="17" t="s">
        <v>8</v>
      </c>
      <c r="B46" s="17" t="s">
        <v>9</v>
      </c>
      <c r="C46" s="26" t="s">
        <v>49</v>
      </c>
      <c r="D46" s="21">
        <v>94.5</v>
      </c>
      <c r="E46" s="21">
        <v>94.86</v>
      </c>
      <c r="F46" s="21">
        <v>94.5</v>
      </c>
      <c r="G46" s="21">
        <v>94.68</v>
      </c>
      <c r="H46" s="21">
        <v>7731</v>
      </c>
      <c r="I46" s="15"/>
      <c r="J46" s="9" t="s">
        <v>1027</v>
      </c>
      <c r="K46" s="9" t="s">
        <v>1028</v>
      </c>
      <c r="L46" s="12" t="s">
        <v>49</v>
      </c>
      <c r="M46" s="10">
        <v>43.34</v>
      </c>
      <c r="N46" s="10">
        <v>44.05</v>
      </c>
      <c r="O46" s="10">
        <v>43.32</v>
      </c>
      <c r="P46" s="10">
        <v>44.05</v>
      </c>
      <c r="Q46" s="10">
        <v>7426260</v>
      </c>
      <c r="R46" s="10">
        <v>223149.4</v>
      </c>
      <c r="S46" s="10">
        <v>5065820556</v>
      </c>
      <c r="T46" s="15"/>
      <c r="U46" s="7" t="s">
        <v>1031</v>
      </c>
      <c r="V46" s="7" t="s">
        <v>1032</v>
      </c>
      <c r="W46" s="5" t="s">
        <v>49</v>
      </c>
      <c r="X46" s="11">
        <v>11.71</v>
      </c>
      <c r="Y46" s="11">
        <v>11.71</v>
      </c>
      <c r="Z46" s="11">
        <v>11.61</v>
      </c>
      <c r="AA46" s="11">
        <v>11.63</v>
      </c>
      <c r="AB46" s="11">
        <v>293141</v>
      </c>
      <c r="AC46" s="15"/>
      <c r="AD46" s="7" t="s">
        <v>1034</v>
      </c>
      <c r="AE46" s="7" t="s">
        <v>1035</v>
      </c>
      <c r="AF46" s="19">
        <v>45051</v>
      </c>
      <c r="AG46" s="17">
        <v>19.989999999999998</v>
      </c>
      <c r="AH46" s="17">
        <v>20.25</v>
      </c>
      <c r="AI46" s="17">
        <v>19.82</v>
      </c>
      <c r="AJ46" s="17">
        <v>20.25</v>
      </c>
      <c r="AK46" s="14">
        <v>5435579</v>
      </c>
      <c r="AL46" s="23">
        <v>62349.04</v>
      </c>
      <c r="AM46" s="14">
        <v>3078964918</v>
      </c>
      <c r="AN46" s="15"/>
      <c r="AO46" s="7" t="s">
        <v>1036</v>
      </c>
      <c r="AP46" s="7" t="s">
        <v>1037</v>
      </c>
      <c r="AQ46" s="5" t="s">
        <v>49</v>
      </c>
      <c r="AR46" s="11">
        <v>0.48</v>
      </c>
      <c r="AS46" s="11">
        <v>0.505</v>
      </c>
      <c r="AT46" s="11">
        <v>0.48</v>
      </c>
      <c r="AU46" s="11">
        <v>0.5</v>
      </c>
      <c r="AV46" s="11">
        <v>8551834</v>
      </c>
      <c r="AW46" s="11">
        <v>711.22</v>
      </c>
      <c r="AX46" s="11">
        <v>1422444707</v>
      </c>
      <c r="AY46" s="15"/>
      <c r="AZ46" s="7" t="s">
        <v>1038</v>
      </c>
      <c r="BA46" s="7" t="s">
        <v>1039</v>
      </c>
      <c r="BB46" s="5" t="s">
        <v>49</v>
      </c>
      <c r="BC46" s="11">
        <v>178.45</v>
      </c>
      <c r="BD46" s="11">
        <v>179.29</v>
      </c>
      <c r="BE46" s="11">
        <v>171.71</v>
      </c>
      <c r="BF46" s="11">
        <v>177.35</v>
      </c>
      <c r="BG46" s="11">
        <v>1147573</v>
      </c>
      <c r="BH46" s="11">
        <v>68541.649999999994</v>
      </c>
      <c r="BI46" s="11">
        <v>386476754</v>
      </c>
      <c r="BJ46" s="15"/>
      <c r="BK46" t="s">
        <v>1040</v>
      </c>
      <c r="BL46" t="s">
        <v>1041</v>
      </c>
      <c r="BM46" s="3" t="s">
        <v>49</v>
      </c>
      <c r="BN46" s="4">
        <v>30.13</v>
      </c>
      <c r="BO46" s="4">
        <v>30.13</v>
      </c>
      <c r="BP46" s="4">
        <v>29.94</v>
      </c>
      <c r="BQ46" s="4">
        <v>29.95</v>
      </c>
      <c r="BR46" s="4">
        <v>61051</v>
      </c>
      <c r="BS46" s="15"/>
      <c r="BT46" s="7" t="s">
        <v>1042</v>
      </c>
      <c r="BU46" s="7" t="s">
        <v>1043</v>
      </c>
      <c r="BV46" s="5" t="s">
        <v>49</v>
      </c>
      <c r="BW46" s="11">
        <v>1.47</v>
      </c>
      <c r="BX46" s="11">
        <v>1.53</v>
      </c>
      <c r="BY46" s="11">
        <v>1.4550000000000001</v>
      </c>
      <c r="BZ46" s="11">
        <v>1.4850000000000001</v>
      </c>
      <c r="CA46" s="11">
        <v>2471753</v>
      </c>
      <c r="CB46" s="11">
        <v>1025</v>
      </c>
      <c r="CC46" s="11">
        <v>690232751</v>
      </c>
      <c r="CD46" s="15"/>
      <c r="CE46" t="s">
        <v>1044</v>
      </c>
      <c r="CF46" t="s">
        <v>1045</v>
      </c>
      <c r="CG46" s="3" t="s">
        <v>49</v>
      </c>
      <c r="CH46" s="4">
        <v>56.45</v>
      </c>
      <c r="CI46" s="4">
        <v>56.97</v>
      </c>
      <c r="CJ46" s="4">
        <v>56.1</v>
      </c>
      <c r="CK46" s="4">
        <v>56.2</v>
      </c>
      <c r="CL46" s="4">
        <v>20256</v>
      </c>
      <c r="CM46" s="15"/>
      <c r="CN46" s="7" t="s">
        <v>1046</v>
      </c>
      <c r="CO46" s="7" t="s">
        <v>1047</v>
      </c>
      <c r="CP46" s="5" t="s">
        <v>49</v>
      </c>
      <c r="CQ46" s="11">
        <v>33.06</v>
      </c>
      <c r="CR46" s="11">
        <v>33.19</v>
      </c>
      <c r="CS46" s="11">
        <v>32.835000000000001</v>
      </c>
      <c r="CT46" s="11">
        <v>33.1</v>
      </c>
      <c r="CU46" s="11">
        <v>2966411</v>
      </c>
      <c r="CV46" s="11">
        <v>62848.62</v>
      </c>
      <c r="CW46" s="11">
        <v>1898749771</v>
      </c>
      <c r="CX46" s="15"/>
      <c r="CY46" t="s">
        <v>1048</v>
      </c>
      <c r="CZ46" t="s">
        <v>1049</v>
      </c>
      <c r="DA46" s="3" t="s">
        <v>49</v>
      </c>
      <c r="DB46" s="4">
        <v>7.55</v>
      </c>
      <c r="DC46" s="4">
        <v>7.55</v>
      </c>
      <c r="DD46" s="4">
        <v>7.35</v>
      </c>
      <c r="DE46" s="4">
        <v>7.42</v>
      </c>
      <c r="DF46" s="4">
        <v>50062</v>
      </c>
      <c r="DG46" s="15"/>
      <c r="DH46" s="7" t="s">
        <v>1072</v>
      </c>
      <c r="DI46" s="7" t="s">
        <v>1073</v>
      </c>
      <c r="DJ46" s="5" t="s">
        <v>49</v>
      </c>
      <c r="DK46" s="11">
        <v>119.41</v>
      </c>
      <c r="DL46" s="11">
        <v>120.09</v>
      </c>
      <c r="DM46" s="11">
        <v>119.22</v>
      </c>
      <c r="DN46" s="11">
        <v>120.03</v>
      </c>
      <c r="DO46" s="11">
        <v>84516</v>
      </c>
      <c r="DQ46" s="6">
        <v>45051</v>
      </c>
      <c r="DR46" s="62">
        <v>3.3329999999999999E-2</v>
      </c>
    </row>
    <row r="47" spans="1:122" ht="15" hidden="1" x14ac:dyDescent="0.25">
      <c r="A47" s="17" t="s">
        <v>8</v>
      </c>
      <c r="B47" s="17" t="s">
        <v>9</v>
      </c>
      <c r="C47" s="26" t="s">
        <v>50</v>
      </c>
      <c r="D47" s="21">
        <v>94.4</v>
      </c>
      <c r="E47" s="21">
        <v>95.93</v>
      </c>
      <c r="F47" s="21">
        <v>94.37</v>
      </c>
      <c r="G47" s="21">
        <v>94.86</v>
      </c>
      <c r="H47" s="21">
        <v>11039</v>
      </c>
      <c r="I47" s="15"/>
      <c r="J47" s="9" t="s">
        <v>1027</v>
      </c>
      <c r="K47" s="9" t="s">
        <v>1028</v>
      </c>
      <c r="L47" s="12" t="s">
        <v>50</v>
      </c>
      <c r="M47" s="10">
        <v>43.77</v>
      </c>
      <c r="N47" s="10">
        <v>44.33</v>
      </c>
      <c r="O47" s="10">
        <v>43.67</v>
      </c>
      <c r="P47" s="10">
        <v>43.97</v>
      </c>
      <c r="Q47" s="10">
        <v>6624153</v>
      </c>
      <c r="R47" s="10">
        <v>222744.13</v>
      </c>
      <c r="S47" s="10">
        <v>5065820556</v>
      </c>
      <c r="T47" s="15"/>
      <c r="U47" s="7" t="s">
        <v>1031</v>
      </c>
      <c r="V47" s="7" t="s">
        <v>1032</v>
      </c>
      <c r="W47" s="5" t="s">
        <v>50</v>
      </c>
      <c r="X47" s="11">
        <v>11.87</v>
      </c>
      <c r="Y47" s="11">
        <v>11.87</v>
      </c>
      <c r="Z47" s="11">
        <v>11.77</v>
      </c>
      <c r="AA47" s="11">
        <v>11.79</v>
      </c>
      <c r="AB47" s="11">
        <v>356718</v>
      </c>
      <c r="AC47" s="15"/>
      <c r="AD47" s="7" t="s">
        <v>1034</v>
      </c>
      <c r="AE47" s="7" t="s">
        <v>1035</v>
      </c>
      <c r="AF47" s="19">
        <v>45050</v>
      </c>
      <c r="AG47" s="17">
        <v>19.86</v>
      </c>
      <c r="AH47" s="17">
        <v>20.36</v>
      </c>
      <c r="AI47" s="17">
        <v>19.86</v>
      </c>
      <c r="AJ47" s="17">
        <v>20.28</v>
      </c>
      <c r="AK47" s="14">
        <v>6153275</v>
      </c>
      <c r="AL47" s="23">
        <v>62441.41</v>
      </c>
      <c r="AM47" s="14">
        <v>3078964918</v>
      </c>
      <c r="AN47" s="15"/>
      <c r="AO47" s="7" t="s">
        <v>1036</v>
      </c>
      <c r="AP47" s="7" t="s">
        <v>1037</v>
      </c>
      <c r="AQ47" s="5" t="s">
        <v>50</v>
      </c>
      <c r="AR47" s="11">
        <v>0.47</v>
      </c>
      <c r="AS47" s="11">
        <v>0.49</v>
      </c>
      <c r="AT47" s="11">
        <v>0.47</v>
      </c>
      <c r="AU47" s="11">
        <v>0.48</v>
      </c>
      <c r="AV47" s="11">
        <v>7125395</v>
      </c>
      <c r="AW47" s="11">
        <v>682.77</v>
      </c>
      <c r="AX47" s="11">
        <v>1422444707</v>
      </c>
      <c r="AY47" s="15"/>
      <c r="AZ47" s="7" t="s">
        <v>1038</v>
      </c>
      <c r="BA47" s="7" t="s">
        <v>1039</v>
      </c>
      <c r="BB47" s="5" t="s">
        <v>50</v>
      </c>
      <c r="BC47" s="11">
        <v>175.85</v>
      </c>
      <c r="BD47" s="11">
        <v>178.62</v>
      </c>
      <c r="BE47" s="11">
        <v>172.9</v>
      </c>
      <c r="BF47" s="11">
        <v>177.74</v>
      </c>
      <c r="BG47" s="11">
        <v>859736</v>
      </c>
      <c r="BH47" s="11">
        <v>68692.38</v>
      </c>
      <c r="BI47" s="11">
        <v>386476754</v>
      </c>
      <c r="BJ47" s="15"/>
      <c r="BK47" t="s">
        <v>1040</v>
      </c>
      <c r="BL47" t="s">
        <v>1041</v>
      </c>
      <c r="BM47" s="3" t="s">
        <v>50</v>
      </c>
      <c r="BN47" s="4">
        <v>30.35</v>
      </c>
      <c r="BO47" s="4">
        <v>30.37</v>
      </c>
      <c r="BP47" s="4">
        <v>30.25</v>
      </c>
      <c r="BQ47" s="4">
        <v>30.28</v>
      </c>
      <c r="BR47" s="4">
        <v>75064</v>
      </c>
      <c r="BS47" s="15"/>
      <c r="BT47" s="7" t="s">
        <v>1042</v>
      </c>
      <c r="BU47" s="7" t="s">
        <v>1043</v>
      </c>
      <c r="BV47" s="5" t="s">
        <v>50</v>
      </c>
      <c r="BW47" s="11">
        <v>1.45</v>
      </c>
      <c r="BX47" s="11">
        <v>1.52</v>
      </c>
      <c r="BY47" s="11">
        <v>1.44</v>
      </c>
      <c r="BZ47" s="11">
        <v>1.4650000000000001</v>
      </c>
      <c r="CA47" s="11">
        <v>4214165</v>
      </c>
      <c r="CB47" s="11">
        <v>1011.19</v>
      </c>
      <c r="CC47" s="11">
        <v>690232751</v>
      </c>
      <c r="CD47" s="15"/>
      <c r="CE47" t="s">
        <v>1044</v>
      </c>
      <c r="CF47" t="s">
        <v>1045</v>
      </c>
      <c r="CG47" s="3" t="s">
        <v>50</v>
      </c>
      <c r="CH47" s="4">
        <v>56.2</v>
      </c>
      <c r="CI47" s="4">
        <v>56.44</v>
      </c>
      <c r="CJ47" s="4">
        <v>56.07</v>
      </c>
      <c r="CK47" s="4">
        <v>56.44</v>
      </c>
      <c r="CL47" s="4">
        <v>21287</v>
      </c>
      <c r="CM47" s="15"/>
      <c r="CN47" s="7" t="s">
        <v>1046</v>
      </c>
      <c r="CO47" s="7" t="s">
        <v>1047</v>
      </c>
      <c r="CP47" s="5" t="s">
        <v>50</v>
      </c>
      <c r="CQ47" s="11">
        <v>32.130000000000003</v>
      </c>
      <c r="CR47" s="11">
        <v>33.14</v>
      </c>
      <c r="CS47" s="11">
        <v>32.11</v>
      </c>
      <c r="CT47" s="11">
        <v>32.950000000000003</v>
      </c>
      <c r="CU47" s="11">
        <v>4456419</v>
      </c>
      <c r="CV47" s="11">
        <v>62563.8</v>
      </c>
      <c r="CW47" s="11">
        <v>1898749771</v>
      </c>
      <c r="CX47" s="15"/>
      <c r="CY47" t="s">
        <v>1048</v>
      </c>
      <c r="CZ47" t="s">
        <v>1049</v>
      </c>
      <c r="DA47" s="3" t="s">
        <v>50</v>
      </c>
      <c r="DB47" s="4">
        <v>7.41</v>
      </c>
      <c r="DC47" s="4">
        <v>7.41</v>
      </c>
      <c r="DD47" s="4">
        <v>7.34</v>
      </c>
      <c r="DE47" s="4">
        <v>7.41</v>
      </c>
      <c r="DF47" s="4">
        <v>271012</v>
      </c>
      <c r="DG47" s="15"/>
      <c r="DH47" s="7" t="s">
        <v>1072</v>
      </c>
      <c r="DI47" s="7" t="s">
        <v>1073</v>
      </c>
      <c r="DJ47" s="5" t="s">
        <v>50</v>
      </c>
      <c r="DK47" s="11">
        <v>118.79</v>
      </c>
      <c r="DL47" s="11">
        <v>119.73</v>
      </c>
      <c r="DM47" s="11">
        <v>118.74</v>
      </c>
      <c r="DN47" s="11">
        <v>119.63</v>
      </c>
      <c r="DO47" s="11">
        <v>48931</v>
      </c>
      <c r="DQ47" s="6">
        <v>45050</v>
      </c>
      <c r="DR47" s="62">
        <v>3.3259999999999998E-2</v>
      </c>
    </row>
    <row r="48" spans="1:122" ht="15" hidden="1" x14ac:dyDescent="0.25">
      <c r="A48" s="17" t="s">
        <v>8</v>
      </c>
      <c r="B48" s="17" t="s">
        <v>9</v>
      </c>
      <c r="C48" s="26" t="s">
        <v>51</v>
      </c>
      <c r="D48" s="21">
        <v>94.5</v>
      </c>
      <c r="E48" s="21">
        <v>94.99</v>
      </c>
      <c r="F48" s="21">
        <v>93.92</v>
      </c>
      <c r="G48" s="21">
        <v>94.4</v>
      </c>
      <c r="H48" s="21">
        <v>7102</v>
      </c>
      <c r="I48" s="15"/>
      <c r="J48" s="9" t="s">
        <v>1027</v>
      </c>
      <c r="K48" s="9" t="s">
        <v>1028</v>
      </c>
      <c r="L48" s="12" t="s">
        <v>51</v>
      </c>
      <c r="M48" s="10">
        <v>43.4</v>
      </c>
      <c r="N48" s="10">
        <v>43.42</v>
      </c>
      <c r="O48" s="10">
        <v>42.96</v>
      </c>
      <c r="P48" s="10">
        <v>43.27</v>
      </c>
      <c r="Q48" s="10">
        <v>7611615</v>
      </c>
      <c r="R48" s="10">
        <v>219198.06</v>
      </c>
      <c r="S48" s="10">
        <v>5065820556</v>
      </c>
      <c r="T48" s="15"/>
      <c r="U48" s="7" t="s">
        <v>1031</v>
      </c>
      <c r="V48" s="7" t="s">
        <v>1032</v>
      </c>
      <c r="W48" s="5" t="s">
        <v>51</v>
      </c>
      <c r="X48" s="11">
        <v>11.88</v>
      </c>
      <c r="Y48" s="11">
        <v>11.9</v>
      </c>
      <c r="Z48" s="11">
        <v>11.86</v>
      </c>
      <c r="AA48" s="11">
        <v>11.88</v>
      </c>
      <c r="AB48" s="11">
        <v>155502</v>
      </c>
      <c r="AC48" s="15"/>
      <c r="AD48" s="7" t="s">
        <v>1034</v>
      </c>
      <c r="AE48" s="7" t="s">
        <v>1035</v>
      </c>
      <c r="AF48" s="19">
        <v>45049</v>
      </c>
      <c r="AG48" s="17">
        <v>20.65</v>
      </c>
      <c r="AH48" s="17">
        <v>20.65</v>
      </c>
      <c r="AI48" s="17">
        <v>19.93</v>
      </c>
      <c r="AJ48" s="17">
        <v>19.989999999999998</v>
      </c>
      <c r="AK48" s="14">
        <v>9067840</v>
      </c>
      <c r="AL48" s="23">
        <v>61548.51</v>
      </c>
      <c r="AM48" s="14">
        <v>3078964918</v>
      </c>
      <c r="AN48" s="15"/>
      <c r="AO48" s="7" t="s">
        <v>1036</v>
      </c>
      <c r="AP48" s="7" t="s">
        <v>1037</v>
      </c>
      <c r="AQ48" s="5" t="s">
        <v>51</v>
      </c>
      <c r="AR48" s="11">
        <v>0.46500000000000002</v>
      </c>
      <c r="AS48" s="11">
        <v>0.47499999999999998</v>
      </c>
      <c r="AT48" s="11">
        <v>0.45500000000000002</v>
      </c>
      <c r="AU48" s="11">
        <v>0.47</v>
      </c>
      <c r="AV48" s="11">
        <v>5197463</v>
      </c>
      <c r="AW48" s="11">
        <v>668.55</v>
      </c>
      <c r="AX48" s="11">
        <v>1422444707</v>
      </c>
      <c r="AY48" s="15"/>
      <c r="AZ48" s="7" t="s">
        <v>1038</v>
      </c>
      <c r="BA48" s="7" t="s">
        <v>1039</v>
      </c>
      <c r="BB48" s="5" t="s">
        <v>51</v>
      </c>
      <c r="BC48" s="11">
        <v>179</v>
      </c>
      <c r="BD48" s="11">
        <v>179.36</v>
      </c>
      <c r="BE48" s="11">
        <v>177.08</v>
      </c>
      <c r="BF48" s="11">
        <v>179.1</v>
      </c>
      <c r="BG48" s="11">
        <v>657380</v>
      </c>
      <c r="BH48" s="11">
        <v>69217.990000000005</v>
      </c>
      <c r="BI48" s="11">
        <v>386476754</v>
      </c>
      <c r="BJ48" s="15"/>
      <c r="BK48" t="s">
        <v>1040</v>
      </c>
      <c r="BL48" t="s">
        <v>1041</v>
      </c>
      <c r="BM48" s="3" t="s">
        <v>51</v>
      </c>
      <c r="BN48" s="4">
        <v>30.4</v>
      </c>
      <c r="BO48" s="4">
        <v>30.5</v>
      </c>
      <c r="BP48" s="4">
        <v>30.4</v>
      </c>
      <c r="BQ48" s="4">
        <v>30.47</v>
      </c>
      <c r="BR48" s="4">
        <v>121972</v>
      </c>
      <c r="BS48" s="15"/>
      <c r="BT48" s="7" t="s">
        <v>1042</v>
      </c>
      <c r="BU48" s="7" t="s">
        <v>1043</v>
      </c>
      <c r="BV48" s="5" t="s">
        <v>51</v>
      </c>
      <c r="BW48" s="11">
        <v>1.6</v>
      </c>
      <c r="BX48" s="11">
        <v>1.62</v>
      </c>
      <c r="BY48" s="11">
        <v>1.47</v>
      </c>
      <c r="BZ48" s="11">
        <v>1.5149999999999999</v>
      </c>
      <c r="CA48" s="11">
        <v>5761205</v>
      </c>
      <c r="CB48" s="11">
        <v>1045.7</v>
      </c>
      <c r="CC48" s="11">
        <v>690232751</v>
      </c>
      <c r="CD48" s="15"/>
      <c r="CE48" t="s">
        <v>1044</v>
      </c>
      <c r="CF48" t="s">
        <v>1045</v>
      </c>
      <c r="CG48" s="3" t="s">
        <v>51</v>
      </c>
      <c r="CH48" s="4">
        <v>56.59</v>
      </c>
      <c r="CI48" s="4">
        <v>56.59</v>
      </c>
      <c r="CJ48" s="4">
        <v>56.38</v>
      </c>
      <c r="CK48" s="4">
        <v>56.45</v>
      </c>
      <c r="CL48" s="4">
        <v>64119</v>
      </c>
      <c r="CM48" s="15"/>
      <c r="CN48" s="7" t="s">
        <v>1046</v>
      </c>
      <c r="CO48" s="7" t="s">
        <v>1047</v>
      </c>
      <c r="CP48" s="5" t="s">
        <v>51</v>
      </c>
      <c r="CQ48" s="11">
        <v>32.700000000000003</v>
      </c>
      <c r="CR48" s="11">
        <v>32.71</v>
      </c>
      <c r="CS48" s="11">
        <v>32.195</v>
      </c>
      <c r="CT48" s="11">
        <v>32.630000000000003</v>
      </c>
      <c r="CU48" s="11">
        <v>4978897</v>
      </c>
      <c r="CV48" s="11">
        <v>61956.21</v>
      </c>
      <c r="CW48" s="11">
        <v>1898749771</v>
      </c>
      <c r="CX48" s="15"/>
      <c r="CY48" t="s">
        <v>1048</v>
      </c>
      <c r="CZ48" t="s">
        <v>1049</v>
      </c>
      <c r="DA48" s="3" t="s">
        <v>51</v>
      </c>
      <c r="DB48" s="4">
        <v>7.5</v>
      </c>
      <c r="DC48" s="4">
        <v>7.5</v>
      </c>
      <c r="DD48" s="4">
        <v>7.4</v>
      </c>
      <c r="DE48" s="4">
        <v>7.43</v>
      </c>
      <c r="DF48" s="4">
        <v>47801</v>
      </c>
      <c r="DG48" s="15"/>
      <c r="DH48" s="7" t="s">
        <v>1072</v>
      </c>
      <c r="DI48" s="7" t="s">
        <v>1073</v>
      </c>
      <c r="DJ48" s="5" t="s">
        <v>51</v>
      </c>
      <c r="DK48" s="11">
        <v>120</v>
      </c>
      <c r="DL48" s="11">
        <v>120</v>
      </c>
      <c r="DM48" s="11">
        <v>119.07</v>
      </c>
      <c r="DN48" s="11">
        <v>119.66</v>
      </c>
      <c r="DO48" s="11">
        <v>65038</v>
      </c>
      <c r="DQ48" s="6">
        <v>45049</v>
      </c>
      <c r="DR48" s="62">
        <v>3.4000000000000002E-2</v>
      </c>
    </row>
    <row r="49" spans="1:122" ht="15" hidden="1" x14ac:dyDescent="0.25">
      <c r="A49" s="17" t="s">
        <v>8</v>
      </c>
      <c r="B49" s="17" t="s">
        <v>9</v>
      </c>
      <c r="C49" s="26" t="s">
        <v>52</v>
      </c>
      <c r="D49" s="21">
        <v>95.32</v>
      </c>
      <c r="E49" s="21">
        <v>95.94</v>
      </c>
      <c r="F49" s="21">
        <v>94.13</v>
      </c>
      <c r="G49" s="21">
        <v>94.43</v>
      </c>
      <c r="H49" s="21">
        <v>7120</v>
      </c>
      <c r="I49" s="15"/>
      <c r="J49" s="9" t="s">
        <v>1027</v>
      </c>
      <c r="K49" s="9" t="s">
        <v>1028</v>
      </c>
      <c r="L49" s="12" t="s">
        <v>52</v>
      </c>
      <c r="M49" s="10">
        <v>44.11</v>
      </c>
      <c r="N49" s="10">
        <v>44.24</v>
      </c>
      <c r="O49" s="10">
        <v>43.475000000000001</v>
      </c>
      <c r="P49" s="10">
        <v>43.63</v>
      </c>
      <c r="Q49" s="10">
        <v>6400530</v>
      </c>
      <c r="R49" s="10">
        <v>221021.75</v>
      </c>
      <c r="S49" s="10">
        <v>5065820556</v>
      </c>
      <c r="T49" s="15"/>
      <c r="U49" s="7" t="s">
        <v>1031</v>
      </c>
      <c r="V49" s="7" t="s">
        <v>1032</v>
      </c>
      <c r="W49" s="5" t="s">
        <v>52</v>
      </c>
      <c r="X49" s="11">
        <v>12.09</v>
      </c>
      <c r="Y49" s="11">
        <v>12.1</v>
      </c>
      <c r="Z49" s="11">
        <v>11.95</v>
      </c>
      <c r="AA49" s="11">
        <v>11.95</v>
      </c>
      <c r="AB49" s="11">
        <v>300851</v>
      </c>
      <c r="AC49" s="15"/>
      <c r="AD49" s="7" t="s">
        <v>1034</v>
      </c>
      <c r="AE49" s="7" t="s">
        <v>1035</v>
      </c>
      <c r="AF49" s="19">
        <v>45048</v>
      </c>
      <c r="AG49" s="17">
        <v>20.88</v>
      </c>
      <c r="AH49" s="17">
        <v>21.05</v>
      </c>
      <c r="AI49" s="17">
        <v>20.69</v>
      </c>
      <c r="AJ49" s="17">
        <v>20.84</v>
      </c>
      <c r="AK49" s="14">
        <v>3932431</v>
      </c>
      <c r="AL49" s="23">
        <v>64165.63</v>
      </c>
      <c r="AM49" s="14">
        <v>3078964918</v>
      </c>
      <c r="AN49" s="15"/>
      <c r="AO49" s="7" t="s">
        <v>1036</v>
      </c>
      <c r="AP49" s="7" t="s">
        <v>1037</v>
      </c>
      <c r="AQ49" s="5" t="s">
        <v>52</v>
      </c>
      <c r="AR49" s="11">
        <v>0.44500000000000001</v>
      </c>
      <c r="AS49" s="11">
        <v>0.48499999999999999</v>
      </c>
      <c r="AT49" s="11">
        <v>0.44500000000000001</v>
      </c>
      <c r="AU49" s="11">
        <v>0.47</v>
      </c>
      <c r="AV49" s="11">
        <v>15973029</v>
      </c>
      <c r="AW49" s="11">
        <v>668.55</v>
      </c>
      <c r="AX49" s="11">
        <v>1422444707</v>
      </c>
      <c r="AY49" s="15"/>
      <c r="AZ49" s="7" t="s">
        <v>1038</v>
      </c>
      <c r="BA49" s="7" t="s">
        <v>1039</v>
      </c>
      <c r="BB49" s="5" t="s">
        <v>52</v>
      </c>
      <c r="BC49" s="11">
        <v>182.41</v>
      </c>
      <c r="BD49" s="11">
        <v>183.07</v>
      </c>
      <c r="BE49" s="11">
        <v>180.37</v>
      </c>
      <c r="BF49" s="11">
        <v>181.22</v>
      </c>
      <c r="BG49" s="11">
        <v>521915</v>
      </c>
      <c r="BH49" s="11">
        <v>70037.320000000007</v>
      </c>
      <c r="BI49" s="11">
        <v>386476754</v>
      </c>
      <c r="BJ49" s="15"/>
      <c r="BK49" t="s">
        <v>1040</v>
      </c>
      <c r="BL49" t="s">
        <v>1041</v>
      </c>
      <c r="BM49" s="3" t="s">
        <v>52</v>
      </c>
      <c r="BN49" s="4">
        <v>30.89</v>
      </c>
      <c r="BO49" s="4">
        <v>30.9</v>
      </c>
      <c r="BP49" s="4">
        <v>30.5</v>
      </c>
      <c r="BQ49" s="4">
        <v>30.5</v>
      </c>
      <c r="BR49" s="4">
        <v>232921</v>
      </c>
      <c r="BS49" s="15"/>
      <c r="BT49" s="7" t="s">
        <v>1042</v>
      </c>
      <c r="BU49" s="7" t="s">
        <v>1043</v>
      </c>
      <c r="BV49" s="5" t="s">
        <v>52</v>
      </c>
      <c r="BW49" s="11">
        <v>1.75</v>
      </c>
      <c r="BX49" s="11">
        <v>1.8149999999999999</v>
      </c>
      <c r="BY49" s="11">
        <v>1.605</v>
      </c>
      <c r="BZ49" s="11">
        <v>1.615</v>
      </c>
      <c r="CA49" s="11">
        <v>6679215</v>
      </c>
      <c r="CB49" s="11">
        <v>1114.73</v>
      </c>
      <c r="CC49" s="11">
        <v>690232751</v>
      </c>
      <c r="CD49" s="15"/>
      <c r="CE49" t="s">
        <v>1044</v>
      </c>
      <c r="CF49" t="s">
        <v>1045</v>
      </c>
      <c r="CG49" s="3" t="s">
        <v>52</v>
      </c>
      <c r="CH49" s="4">
        <v>57.35</v>
      </c>
      <c r="CI49" s="4">
        <v>57.35</v>
      </c>
      <c r="CJ49" s="4">
        <v>56.81</v>
      </c>
      <c r="CK49" s="4">
        <v>56.89</v>
      </c>
      <c r="CL49" s="4">
        <v>39409</v>
      </c>
      <c r="CM49" s="15"/>
      <c r="CN49" s="7" t="s">
        <v>1046</v>
      </c>
      <c r="CO49" s="7" t="s">
        <v>1047</v>
      </c>
      <c r="CP49" s="5" t="s">
        <v>52</v>
      </c>
      <c r="CQ49" s="11">
        <v>33.79</v>
      </c>
      <c r="CR49" s="11">
        <v>33.869999999999997</v>
      </c>
      <c r="CS49" s="11">
        <v>33.32</v>
      </c>
      <c r="CT49" s="11">
        <v>33.380000000000003</v>
      </c>
      <c r="CU49" s="11">
        <v>3555998</v>
      </c>
      <c r="CV49" s="11">
        <v>63380.27</v>
      </c>
      <c r="CW49" s="11">
        <v>1898749771</v>
      </c>
      <c r="CX49" s="15"/>
      <c r="CY49" t="s">
        <v>1048</v>
      </c>
      <c r="CZ49" t="s">
        <v>1049</v>
      </c>
      <c r="DA49" s="3" t="s">
        <v>52</v>
      </c>
      <c r="DB49" s="4">
        <v>7.54</v>
      </c>
      <c r="DC49" s="4">
        <v>7.57</v>
      </c>
      <c r="DD49" s="4">
        <v>7.5</v>
      </c>
      <c r="DE49" s="4">
        <v>7.53</v>
      </c>
      <c r="DF49" s="4">
        <v>47513</v>
      </c>
      <c r="DG49" s="15"/>
      <c r="DH49" s="7" t="s">
        <v>1072</v>
      </c>
      <c r="DI49" s="7" t="s">
        <v>1073</v>
      </c>
      <c r="DJ49" s="5" t="s">
        <v>52</v>
      </c>
      <c r="DK49" s="11">
        <v>121.7</v>
      </c>
      <c r="DL49" s="11">
        <v>121.97</v>
      </c>
      <c r="DM49" s="11">
        <v>120.6</v>
      </c>
      <c r="DN49" s="11">
        <v>120.91</v>
      </c>
      <c r="DO49" s="11">
        <v>48103</v>
      </c>
      <c r="DQ49" s="6">
        <v>45048</v>
      </c>
      <c r="DR49" s="62">
        <v>3.3849999999999998E-2</v>
      </c>
    </row>
    <row r="50" spans="1:122" ht="15" hidden="1" x14ac:dyDescent="0.25">
      <c r="A50" s="17" t="s">
        <v>8</v>
      </c>
      <c r="B50" s="17" t="s">
        <v>9</v>
      </c>
      <c r="C50" s="26" t="s">
        <v>53</v>
      </c>
      <c r="D50" s="21">
        <v>95.54</v>
      </c>
      <c r="E50" s="21">
        <v>95.94</v>
      </c>
      <c r="F50" s="21">
        <v>95.25</v>
      </c>
      <c r="G50" s="21">
        <v>95.37</v>
      </c>
      <c r="H50" s="21">
        <v>10641</v>
      </c>
      <c r="I50" s="15"/>
      <c r="J50" s="9" t="s">
        <v>1027</v>
      </c>
      <c r="K50" s="9" t="s">
        <v>1028</v>
      </c>
      <c r="L50" s="12" t="s">
        <v>53</v>
      </c>
      <c r="M50" s="10">
        <v>44.4</v>
      </c>
      <c r="N50" s="10">
        <v>44.63</v>
      </c>
      <c r="O50" s="10">
        <v>44.08</v>
      </c>
      <c r="P50" s="10">
        <v>44.18</v>
      </c>
      <c r="Q50" s="10">
        <v>4290829</v>
      </c>
      <c r="R50" s="10">
        <v>223807.95</v>
      </c>
      <c r="S50" s="10">
        <v>5065820556</v>
      </c>
      <c r="T50" s="15"/>
      <c r="U50" s="7" t="s">
        <v>1031</v>
      </c>
      <c r="V50" s="7" t="s">
        <v>1032</v>
      </c>
      <c r="W50" s="5" t="s">
        <v>53</v>
      </c>
      <c r="X50" s="11">
        <v>12.1</v>
      </c>
      <c r="Y50" s="11">
        <v>12.13</v>
      </c>
      <c r="Z50" s="11">
        <v>12.07</v>
      </c>
      <c r="AA50" s="11">
        <v>12.09</v>
      </c>
      <c r="AB50" s="11">
        <v>161310</v>
      </c>
      <c r="AC50" s="15"/>
      <c r="AD50" s="7" t="s">
        <v>1034</v>
      </c>
      <c r="AE50" s="7" t="s">
        <v>1035</v>
      </c>
      <c r="AF50" s="19">
        <v>45047</v>
      </c>
      <c r="AG50" s="17">
        <v>21.2</v>
      </c>
      <c r="AH50" s="17">
        <v>21.21</v>
      </c>
      <c r="AI50" s="17">
        <v>20.81</v>
      </c>
      <c r="AJ50" s="17">
        <v>20.95</v>
      </c>
      <c r="AK50" s="14">
        <v>3017192</v>
      </c>
      <c r="AL50" s="23">
        <v>64504.32</v>
      </c>
      <c r="AM50" s="14">
        <v>3078964918</v>
      </c>
      <c r="AN50" s="15"/>
      <c r="AO50" s="7" t="s">
        <v>1036</v>
      </c>
      <c r="AP50" s="7" t="s">
        <v>1037</v>
      </c>
      <c r="AQ50" s="5" t="s">
        <v>53</v>
      </c>
      <c r="AR50" s="11">
        <v>0.43</v>
      </c>
      <c r="AS50" s="11">
        <v>0.45500000000000002</v>
      </c>
      <c r="AT50" s="11">
        <v>0.43</v>
      </c>
      <c r="AU50" s="11">
        <v>0.44500000000000001</v>
      </c>
      <c r="AV50" s="11">
        <v>11598891</v>
      </c>
      <c r="AW50" s="11">
        <v>632.99</v>
      </c>
      <c r="AX50" s="11">
        <v>1422444707</v>
      </c>
      <c r="AY50" s="15"/>
      <c r="AZ50" s="7" t="s">
        <v>1038</v>
      </c>
      <c r="BA50" s="7" t="s">
        <v>1039</v>
      </c>
      <c r="BB50" s="5" t="s">
        <v>53</v>
      </c>
      <c r="BC50" s="11">
        <v>183.8</v>
      </c>
      <c r="BD50" s="11">
        <v>184.59</v>
      </c>
      <c r="BE50" s="11">
        <v>183.34</v>
      </c>
      <c r="BF50" s="11">
        <v>183.77</v>
      </c>
      <c r="BG50" s="11">
        <v>403712</v>
      </c>
      <c r="BH50" s="11">
        <v>71022.83</v>
      </c>
      <c r="BI50" s="11">
        <v>386476754</v>
      </c>
      <c r="BJ50" s="15"/>
      <c r="BK50" t="s">
        <v>1040</v>
      </c>
      <c r="BL50" t="s">
        <v>1041</v>
      </c>
      <c r="BM50" s="3" t="s">
        <v>53</v>
      </c>
      <c r="BN50" s="4">
        <v>30.97</v>
      </c>
      <c r="BO50" s="4">
        <v>31.01</v>
      </c>
      <c r="BP50" s="4">
        <v>30.89</v>
      </c>
      <c r="BQ50" s="4">
        <v>30.93</v>
      </c>
      <c r="BR50" s="4">
        <v>186659</v>
      </c>
      <c r="BS50" s="15"/>
      <c r="BT50" s="7" t="s">
        <v>1042</v>
      </c>
      <c r="BU50" s="7" t="s">
        <v>1043</v>
      </c>
      <c r="BV50" s="5" t="s">
        <v>53</v>
      </c>
      <c r="BW50" s="11">
        <v>0</v>
      </c>
      <c r="BX50" s="11">
        <v>0</v>
      </c>
      <c r="BY50" s="11">
        <v>0</v>
      </c>
      <c r="BZ50" s="11">
        <v>1.63</v>
      </c>
      <c r="CA50" s="11">
        <v>0</v>
      </c>
      <c r="CB50" s="11">
        <v>1125.08</v>
      </c>
      <c r="CC50" s="11">
        <v>690232751</v>
      </c>
      <c r="CD50" s="15"/>
      <c r="CE50" t="s">
        <v>1044</v>
      </c>
      <c r="CF50" t="s">
        <v>1045</v>
      </c>
      <c r="CG50" s="3" t="s">
        <v>53</v>
      </c>
      <c r="CH50" s="4">
        <v>57.42</v>
      </c>
      <c r="CI50" s="4">
        <v>57.49</v>
      </c>
      <c r="CJ50" s="4">
        <v>57.3</v>
      </c>
      <c r="CK50" s="4">
        <v>57.35</v>
      </c>
      <c r="CL50" s="4">
        <v>33708</v>
      </c>
      <c r="CM50" s="15"/>
      <c r="CN50" s="7" t="s">
        <v>1046</v>
      </c>
      <c r="CO50" s="7" t="s">
        <v>1047</v>
      </c>
      <c r="CP50" s="5" t="s">
        <v>53</v>
      </c>
      <c r="CQ50" s="11">
        <v>33.979999999999997</v>
      </c>
      <c r="CR50" s="11">
        <v>34.200000000000003</v>
      </c>
      <c r="CS50" s="11">
        <v>33.9</v>
      </c>
      <c r="CT50" s="11">
        <v>33.92</v>
      </c>
      <c r="CU50" s="11">
        <v>2209010</v>
      </c>
      <c r="CV50" s="11">
        <v>64405.59</v>
      </c>
      <c r="CW50" s="11">
        <v>1898749771</v>
      </c>
      <c r="CX50" s="15"/>
      <c r="CY50" t="s">
        <v>1048</v>
      </c>
      <c r="CZ50" t="s">
        <v>1049</v>
      </c>
      <c r="DA50" s="3" t="s">
        <v>53</v>
      </c>
      <c r="DB50" s="4">
        <v>7.59</v>
      </c>
      <c r="DC50" s="4">
        <v>7.59</v>
      </c>
      <c r="DD50" s="4">
        <v>7.56</v>
      </c>
      <c r="DE50" s="4">
        <v>7.58</v>
      </c>
      <c r="DF50" s="4">
        <v>30293</v>
      </c>
      <c r="DG50" s="15"/>
      <c r="DH50" s="7" t="s">
        <v>1072</v>
      </c>
      <c r="DI50" s="7" t="s">
        <v>1073</v>
      </c>
      <c r="DJ50" s="5" t="s">
        <v>53</v>
      </c>
      <c r="DK50" s="11">
        <v>122.26</v>
      </c>
      <c r="DL50" s="11">
        <v>122.67</v>
      </c>
      <c r="DM50" s="11">
        <v>122.01</v>
      </c>
      <c r="DN50" s="11">
        <v>122.01</v>
      </c>
      <c r="DO50" s="11">
        <v>26105</v>
      </c>
      <c r="DQ50" s="6">
        <v>45047</v>
      </c>
      <c r="DR50" s="62">
        <v>3.3479999999999996E-2</v>
      </c>
    </row>
    <row r="51" spans="1:122" ht="15" hidden="1" x14ac:dyDescent="0.25">
      <c r="A51" s="17" t="s">
        <v>8</v>
      </c>
      <c r="B51" s="17" t="s">
        <v>9</v>
      </c>
      <c r="C51" s="26" t="s">
        <v>54</v>
      </c>
      <c r="D51" s="21">
        <v>95.42</v>
      </c>
      <c r="E51" s="21">
        <v>95.94</v>
      </c>
      <c r="F51" s="21">
        <v>95.15</v>
      </c>
      <c r="G51" s="21">
        <v>95.51</v>
      </c>
      <c r="H51" s="21">
        <v>13552</v>
      </c>
      <c r="I51" s="15"/>
      <c r="J51" s="9" t="s">
        <v>1027</v>
      </c>
      <c r="K51" s="9" t="s">
        <v>1028</v>
      </c>
      <c r="L51" s="12" t="s">
        <v>54</v>
      </c>
      <c r="M51" s="10">
        <v>44.66</v>
      </c>
      <c r="N51" s="10">
        <v>44.75</v>
      </c>
      <c r="O51" s="10">
        <v>44.26</v>
      </c>
      <c r="P51" s="10">
        <v>44.4</v>
      </c>
      <c r="Q51" s="10">
        <v>6571389</v>
      </c>
      <c r="R51" s="10">
        <v>224922.43</v>
      </c>
      <c r="S51" s="10">
        <v>5065820556</v>
      </c>
      <c r="T51" s="15"/>
      <c r="U51" s="7" t="s">
        <v>1031</v>
      </c>
      <c r="V51" s="7" t="s">
        <v>1032</v>
      </c>
      <c r="W51" s="5" t="s">
        <v>54</v>
      </c>
      <c r="X51" s="11">
        <v>11.98</v>
      </c>
      <c r="Y51" s="11">
        <v>12.03</v>
      </c>
      <c r="Z51" s="11">
        <v>11.98</v>
      </c>
      <c r="AA51" s="11">
        <v>12.02</v>
      </c>
      <c r="AB51" s="11">
        <v>130861</v>
      </c>
      <c r="AC51" s="15"/>
      <c r="AD51" s="7" t="s">
        <v>1034</v>
      </c>
      <c r="AE51" s="7" t="s">
        <v>1035</v>
      </c>
      <c r="AF51" s="19">
        <v>45044</v>
      </c>
      <c r="AG51" s="17">
        <v>21</v>
      </c>
      <c r="AH51" s="17">
        <v>21.14</v>
      </c>
      <c r="AI51" s="17">
        <v>20.7</v>
      </c>
      <c r="AJ51" s="17">
        <v>20.94</v>
      </c>
      <c r="AK51" s="14">
        <v>5982256</v>
      </c>
      <c r="AL51" s="23">
        <v>64473.53</v>
      </c>
      <c r="AM51" s="14">
        <v>3078964918</v>
      </c>
      <c r="AN51" s="15"/>
      <c r="AO51" s="7" t="s">
        <v>1036</v>
      </c>
      <c r="AP51" s="7" t="s">
        <v>1037</v>
      </c>
      <c r="AQ51" s="5" t="s">
        <v>54</v>
      </c>
      <c r="AR51" s="11">
        <v>0.43</v>
      </c>
      <c r="AS51" s="11">
        <v>0.44</v>
      </c>
      <c r="AT51" s="11">
        <v>0.42</v>
      </c>
      <c r="AU51" s="11">
        <v>0.42</v>
      </c>
      <c r="AV51" s="11">
        <v>10829856</v>
      </c>
      <c r="AW51" s="11">
        <v>597.42999999999995</v>
      </c>
      <c r="AX51" s="11">
        <v>1422444707</v>
      </c>
      <c r="AY51" s="15"/>
      <c r="AZ51" s="7" t="s">
        <v>1038</v>
      </c>
      <c r="BA51" s="7" t="s">
        <v>1039</v>
      </c>
      <c r="BB51" s="5" t="s">
        <v>54</v>
      </c>
      <c r="BC51" s="11">
        <v>182.13</v>
      </c>
      <c r="BD51" s="11">
        <v>182.92</v>
      </c>
      <c r="BE51" s="11">
        <v>181.51</v>
      </c>
      <c r="BF51" s="11">
        <v>182.6</v>
      </c>
      <c r="BG51" s="11">
        <v>750391</v>
      </c>
      <c r="BH51" s="11">
        <v>70570.66</v>
      </c>
      <c r="BI51" s="11">
        <v>386476754</v>
      </c>
      <c r="BJ51" s="15"/>
      <c r="BK51" t="s">
        <v>1040</v>
      </c>
      <c r="BL51" t="s">
        <v>1041</v>
      </c>
      <c r="BM51" s="3" t="s">
        <v>54</v>
      </c>
      <c r="BN51" s="4">
        <v>30.64</v>
      </c>
      <c r="BO51" s="4">
        <v>30.79</v>
      </c>
      <c r="BP51" s="4">
        <v>30.59</v>
      </c>
      <c r="BQ51" s="4">
        <v>30.74</v>
      </c>
      <c r="BR51" s="4">
        <v>145651</v>
      </c>
      <c r="BS51" s="15"/>
      <c r="BT51" s="7" t="s">
        <v>1042</v>
      </c>
      <c r="BU51" s="7" t="s">
        <v>1043</v>
      </c>
      <c r="BV51" s="5" t="s">
        <v>54</v>
      </c>
      <c r="BW51" s="11">
        <v>1.665</v>
      </c>
      <c r="BX51" s="11">
        <v>1.67</v>
      </c>
      <c r="BY51" s="11">
        <v>1.625</v>
      </c>
      <c r="BZ51" s="11">
        <v>1.63</v>
      </c>
      <c r="CA51" s="11">
        <v>1032931</v>
      </c>
      <c r="CB51" s="11">
        <v>1125.08</v>
      </c>
      <c r="CC51" s="11">
        <v>690232751</v>
      </c>
      <c r="CD51" s="15"/>
      <c r="CE51" t="s">
        <v>1044</v>
      </c>
      <c r="CF51" t="s">
        <v>1045</v>
      </c>
      <c r="CG51" s="3" t="s">
        <v>54</v>
      </c>
      <c r="CH51" s="4">
        <v>57.04</v>
      </c>
      <c r="CI51" s="4">
        <v>57.12</v>
      </c>
      <c r="CJ51" s="4">
        <v>56.99</v>
      </c>
      <c r="CK51" s="4">
        <v>57.12</v>
      </c>
      <c r="CL51" s="4">
        <v>37191</v>
      </c>
      <c r="CM51" s="15"/>
      <c r="CN51" s="7" t="s">
        <v>1046</v>
      </c>
      <c r="CO51" s="7" t="s">
        <v>1047</v>
      </c>
      <c r="CP51" s="5" t="s">
        <v>54</v>
      </c>
      <c r="CQ51" s="11">
        <v>33.700000000000003</v>
      </c>
      <c r="CR51" s="11">
        <v>33.78</v>
      </c>
      <c r="CS51" s="11">
        <v>33.47</v>
      </c>
      <c r="CT51" s="11">
        <v>33.68</v>
      </c>
      <c r="CU51" s="11">
        <v>3676553</v>
      </c>
      <c r="CV51" s="11">
        <v>63949.89</v>
      </c>
      <c r="CW51" s="11">
        <v>1898749771</v>
      </c>
      <c r="CX51" s="15"/>
      <c r="CY51" t="s">
        <v>1048</v>
      </c>
      <c r="CZ51" t="s">
        <v>1049</v>
      </c>
      <c r="DA51" s="3" t="s">
        <v>54</v>
      </c>
      <c r="DB51" s="4">
        <v>7.57</v>
      </c>
      <c r="DC51" s="4">
        <v>7.57</v>
      </c>
      <c r="DD51" s="4">
        <v>7.53</v>
      </c>
      <c r="DE51" s="4">
        <v>7.55</v>
      </c>
      <c r="DF51" s="4">
        <v>28341</v>
      </c>
      <c r="DG51" s="15"/>
      <c r="DH51" s="7" t="s">
        <v>1072</v>
      </c>
      <c r="DI51" s="7" t="s">
        <v>1073</v>
      </c>
      <c r="DJ51" s="5" t="s">
        <v>54</v>
      </c>
      <c r="DK51" s="11">
        <v>121.91</v>
      </c>
      <c r="DL51" s="11">
        <v>122.06</v>
      </c>
      <c r="DM51" s="11">
        <v>121.37</v>
      </c>
      <c r="DN51" s="11">
        <v>121.65</v>
      </c>
      <c r="DO51" s="11">
        <v>38806</v>
      </c>
      <c r="DQ51" s="6">
        <v>45044</v>
      </c>
      <c r="DR51" s="62">
        <v>3.3980000000000003E-2</v>
      </c>
    </row>
    <row r="52" spans="1:122" ht="15" hidden="1" x14ac:dyDescent="0.25">
      <c r="A52" s="17" t="s">
        <v>8</v>
      </c>
      <c r="B52" s="17" t="s">
        <v>9</v>
      </c>
      <c r="C52" s="26" t="s">
        <v>55</v>
      </c>
      <c r="D52" s="21">
        <v>94.99</v>
      </c>
      <c r="E52" s="21">
        <v>94.99</v>
      </c>
      <c r="F52" s="21">
        <v>94.01</v>
      </c>
      <c r="G52" s="21">
        <v>94.55</v>
      </c>
      <c r="H52" s="21">
        <v>8439</v>
      </c>
      <c r="I52" s="15"/>
      <c r="J52" s="9" t="s">
        <v>1027</v>
      </c>
      <c r="K52" s="9" t="s">
        <v>1028</v>
      </c>
      <c r="L52" s="12" t="s">
        <v>55</v>
      </c>
      <c r="M52" s="10">
        <v>44.4</v>
      </c>
      <c r="N52" s="10">
        <v>44.45</v>
      </c>
      <c r="O52" s="10">
        <v>43.98</v>
      </c>
      <c r="P52" s="10">
        <v>44.33</v>
      </c>
      <c r="Q52" s="10">
        <v>4814023</v>
      </c>
      <c r="R52" s="10">
        <v>224567.83</v>
      </c>
      <c r="S52" s="10">
        <v>5065820556</v>
      </c>
      <c r="T52" s="15"/>
      <c r="U52" s="7" t="s">
        <v>1031</v>
      </c>
      <c r="V52" s="7" t="s">
        <v>1032</v>
      </c>
      <c r="W52" s="5" t="s">
        <v>55</v>
      </c>
      <c r="X52" s="11">
        <v>11.9</v>
      </c>
      <c r="Y52" s="11">
        <v>11.92</v>
      </c>
      <c r="Z52" s="11">
        <v>11.87</v>
      </c>
      <c r="AA52" s="11">
        <v>11.89</v>
      </c>
      <c r="AB52" s="11">
        <v>134583</v>
      </c>
      <c r="AC52" s="15"/>
      <c r="AD52" s="7" t="s">
        <v>1034</v>
      </c>
      <c r="AE52" s="7" t="s">
        <v>1035</v>
      </c>
      <c r="AF52" s="19">
        <v>45043</v>
      </c>
      <c r="AG52" s="17">
        <v>21</v>
      </c>
      <c r="AH52" s="17">
        <v>21</v>
      </c>
      <c r="AI52" s="17">
        <v>20.73</v>
      </c>
      <c r="AJ52" s="17">
        <v>20.86</v>
      </c>
      <c r="AK52" s="14">
        <v>3623724</v>
      </c>
      <c r="AL52" s="23">
        <v>64227.21</v>
      </c>
      <c r="AM52" s="14">
        <v>3078964918</v>
      </c>
      <c r="AN52" s="15"/>
      <c r="AO52" s="7" t="s">
        <v>1036</v>
      </c>
      <c r="AP52" s="7" t="s">
        <v>1037</v>
      </c>
      <c r="AQ52" s="5" t="s">
        <v>55</v>
      </c>
      <c r="AR52" s="11">
        <v>0.41</v>
      </c>
      <c r="AS52" s="11">
        <v>0.42499999999999999</v>
      </c>
      <c r="AT52" s="11">
        <v>0.40500000000000003</v>
      </c>
      <c r="AU52" s="11">
        <v>0.42</v>
      </c>
      <c r="AV52" s="11">
        <v>9117777</v>
      </c>
      <c r="AW52" s="11">
        <v>597.42999999999995</v>
      </c>
      <c r="AX52" s="11">
        <v>1422444707</v>
      </c>
      <c r="AY52" s="15"/>
      <c r="AZ52" s="7" t="s">
        <v>1038</v>
      </c>
      <c r="BA52" s="7" t="s">
        <v>1039</v>
      </c>
      <c r="BB52" s="5" t="s">
        <v>55</v>
      </c>
      <c r="BC52" s="11">
        <v>180.44</v>
      </c>
      <c r="BD52" s="11">
        <v>180.86</v>
      </c>
      <c r="BE52" s="11">
        <v>178.87</v>
      </c>
      <c r="BF52" s="11">
        <v>180.71</v>
      </c>
      <c r="BG52" s="11">
        <v>507310</v>
      </c>
      <c r="BH52" s="11">
        <v>69840.210000000006</v>
      </c>
      <c r="BI52" s="11">
        <v>386476754</v>
      </c>
      <c r="BJ52" s="15"/>
      <c r="BK52" t="s">
        <v>1040</v>
      </c>
      <c r="BL52" t="s">
        <v>1041</v>
      </c>
      <c r="BM52" s="3" t="s">
        <v>55</v>
      </c>
      <c r="BN52" s="4">
        <v>30.19</v>
      </c>
      <c r="BO52" s="4">
        <v>30.2</v>
      </c>
      <c r="BP52" s="4">
        <v>30.11</v>
      </c>
      <c r="BQ52" s="4">
        <v>30.15</v>
      </c>
      <c r="BR52" s="4">
        <v>75240</v>
      </c>
      <c r="BS52" s="15"/>
      <c r="BT52" s="7" t="s">
        <v>1042</v>
      </c>
      <c r="BU52" s="7" t="s">
        <v>1043</v>
      </c>
      <c r="BV52" s="5" t="s">
        <v>55</v>
      </c>
      <c r="BW52" s="11">
        <v>1.62</v>
      </c>
      <c r="BX52" s="11">
        <v>1.68</v>
      </c>
      <c r="BY52" s="11">
        <v>1.62</v>
      </c>
      <c r="BZ52" s="11">
        <v>1.665</v>
      </c>
      <c r="CA52" s="11">
        <v>1018942</v>
      </c>
      <c r="CB52" s="11">
        <v>1149.24</v>
      </c>
      <c r="CC52" s="11">
        <v>690232751</v>
      </c>
      <c r="CD52" s="15"/>
      <c r="CE52" t="s">
        <v>1044</v>
      </c>
      <c r="CF52" t="s">
        <v>1045</v>
      </c>
      <c r="CG52" s="3" t="s">
        <v>55</v>
      </c>
      <c r="CH52" s="4">
        <v>56.98</v>
      </c>
      <c r="CI52" s="4">
        <v>57</v>
      </c>
      <c r="CJ52" s="4">
        <v>56.62</v>
      </c>
      <c r="CK52" s="4">
        <v>56.69</v>
      </c>
      <c r="CL52" s="4">
        <v>26058</v>
      </c>
      <c r="CM52" s="15"/>
      <c r="CN52" s="7" t="s">
        <v>1046</v>
      </c>
      <c r="CO52" s="7" t="s">
        <v>1047</v>
      </c>
      <c r="CP52" s="5" t="s">
        <v>55</v>
      </c>
      <c r="CQ52" s="11">
        <v>33.479999999999997</v>
      </c>
      <c r="CR52" s="11">
        <v>33.75</v>
      </c>
      <c r="CS52" s="11">
        <v>33.43</v>
      </c>
      <c r="CT52" s="11">
        <v>33.659999999999997</v>
      </c>
      <c r="CU52" s="11">
        <v>2834618</v>
      </c>
      <c r="CV52" s="11">
        <v>63911.92</v>
      </c>
      <c r="CW52" s="11">
        <v>1898749771</v>
      </c>
      <c r="CX52" s="15"/>
      <c r="CY52" t="s">
        <v>1048</v>
      </c>
      <c r="CZ52" t="s">
        <v>1049</v>
      </c>
      <c r="DA52" s="3" t="s">
        <v>55</v>
      </c>
      <c r="DB52" s="4">
        <v>7.58</v>
      </c>
      <c r="DC52" s="4">
        <v>7.58</v>
      </c>
      <c r="DD52" s="4">
        <v>7.5</v>
      </c>
      <c r="DE52" s="4">
        <v>7.53</v>
      </c>
      <c r="DF52" s="4">
        <v>54531</v>
      </c>
      <c r="DG52" s="15"/>
      <c r="DH52" s="7" t="s">
        <v>1072</v>
      </c>
      <c r="DI52" s="7" t="s">
        <v>1073</v>
      </c>
      <c r="DJ52" s="5" t="s">
        <v>55</v>
      </c>
      <c r="DK52" s="11">
        <v>121.43</v>
      </c>
      <c r="DL52" s="11">
        <v>121.46</v>
      </c>
      <c r="DM52" s="11">
        <v>120.97</v>
      </c>
      <c r="DN52" s="11">
        <v>121.3</v>
      </c>
      <c r="DO52" s="11">
        <v>78595</v>
      </c>
      <c r="DQ52" s="6">
        <v>45043</v>
      </c>
      <c r="DR52" s="62">
        <v>3.356E-2</v>
      </c>
    </row>
    <row r="53" spans="1:122" ht="15" hidden="1" x14ac:dyDescent="0.25">
      <c r="A53" s="17" t="s">
        <v>8</v>
      </c>
      <c r="B53" s="17" t="s">
        <v>9</v>
      </c>
      <c r="C53" s="26" t="s">
        <v>56</v>
      </c>
      <c r="D53" s="21">
        <v>94.56</v>
      </c>
      <c r="E53" s="21">
        <v>95</v>
      </c>
      <c r="F53" s="21">
        <v>93.92</v>
      </c>
      <c r="G53" s="21">
        <v>94.66</v>
      </c>
      <c r="H53" s="21">
        <v>6011</v>
      </c>
      <c r="I53" s="15"/>
      <c r="J53" s="9" t="s">
        <v>1027</v>
      </c>
      <c r="K53" s="9" t="s">
        <v>1028</v>
      </c>
      <c r="L53" s="12" t="s">
        <v>56</v>
      </c>
      <c r="M53" s="10">
        <v>42.75</v>
      </c>
      <c r="N53" s="10">
        <v>44</v>
      </c>
      <c r="O53" s="10">
        <v>42.69</v>
      </c>
      <c r="P53" s="10">
        <v>44</v>
      </c>
      <c r="Q53" s="10">
        <v>13360040</v>
      </c>
      <c r="R53" s="10">
        <v>222896.1</v>
      </c>
      <c r="S53" s="10">
        <v>5065820556</v>
      </c>
      <c r="T53" s="15"/>
      <c r="U53" s="7" t="s">
        <v>1031</v>
      </c>
      <c r="V53" s="7" t="s">
        <v>1032</v>
      </c>
      <c r="W53" s="5" t="s">
        <v>56</v>
      </c>
      <c r="X53" s="11">
        <v>11.96</v>
      </c>
      <c r="Y53" s="11">
        <v>11.97</v>
      </c>
      <c r="Z53" s="11">
        <v>11.88</v>
      </c>
      <c r="AA53" s="11">
        <v>11.97</v>
      </c>
      <c r="AB53" s="11">
        <v>92909</v>
      </c>
      <c r="AC53" s="15"/>
      <c r="AD53" s="7" t="s">
        <v>1034</v>
      </c>
      <c r="AE53" s="7" t="s">
        <v>1035</v>
      </c>
      <c r="AF53" s="19">
        <v>45042</v>
      </c>
      <c r="AG53" s="17">
        <v>20.45</v>
      </c>
      <c r="AH53" s="17">
        <v>20.66</v>
      </c>
      <c r="AI53" s="17">
        <v>20.059999999999999</v>
      </c>
      <c r="AJ53" s="17">
        <v>20.66</v>
      </c>
      <c r="AK53" s="14">
        <v>8760100</v>
      </c>
      <c r="AL53" s="23">
        <v>63611.42</v>
      </c>
      <c r="AM53" s="14">
        <v>3078964918</v>
      </c>
      <c r="AN53" s="15"/>
      <c r="AO53" s="7" t="s">
        <v>1036</v>
      </c>
      <c r="AP53" s="7" t="s">
        <v>1037</v>
      </c>
      <c r="AQ53" s="5" t="s">
        <v>56</v>
      </c>
      <c r="AR53" s="11">
        <v>0.42</v>
      </c>
      <c r="AS53" s="11">
        <v>0.42499999999999999</v>
      </c>
      <c r="AT53" s="11">
        <v>0.41199999999999998</v>
      </c>
      <c r="AU53" s="11">
        <v>0.42499999999999999</v>
      </c>
      <c r="AV53" s="11">
        <v>9722476</v>
      </c>
      <c r="AW53" s="11">
        <v>604.54</v>
      </c>
      <c r="AX53" s="11">
        <v>1422444707</v>
      </c>
      <c r="AY53" s="15"/>
      <c r="AZ53" s="7" t="s">
        <v>1038</v>
      </c>
      <c r="BA53" s="7" t="s">
        <v>1039</v>
      </c>
      <c r="BB53" s="5" t="s">
        <v>56</v>
      </c>
      <c r="BC53" s="11">
        <v>181.36</v>
      </c>
      <c r="BD53" s="11">
        <v>181.99</v>
      </c>
      <c r="BE53" s="11">
        <v>180.27</v>
      </c>
      <c r="BF53" s="11">
        <v>181.25</v>
      </c>
      <c r="BG53" s="11">
        <v>624545</v>
      </c>
      <c r="BH53" s="11">
        <v>70048.91</v>
      </c>
      <c r="BI53" s="11">
        <v>386476754</v>
      </c>
      <c r="BJ53" s="15"/>
      <c r="BK53" t="s">
        <v>1040</v>
      </c>
      <c r="BL53" t="s">
        <v>1041</v>
      </c>
      <c r="BM53" s="3" t="s">
        <v>56</v>
      </c>
      <c r="BN53" s="4">
        <v>30</v>
      </c>
      <c r="BO53" s="4">
        <v>30.25</v>
      </c>
      <c r="BP53" s="4">
        <v>30</v>
      </c>
      <c r="BQ53" s="4">
        <v>30.25</v>
      </c>
      <c r="BR53" s="4">
        <v>211282</v>
      </c>
      <c r="BS53" s="15"/>
      <c r="BT53" s="7" t="s">
        <v>1042</v>
      </c>
      <c r="BU53" s="7" t="s">
        <v>1043</v>
      </c>
      <c r="BV53" s="5" t="s">
        <v>56</v>
      </c>
      <c r="BW53" s="11">
        <v>1.7</v>
      </c>
      <c r="BX53" s="11">
        <v>1.7050000000000001</v>
      </c>
      <c r="BY53" s="11">
        <v>1.64</v>
      </c>
      <c r="BZ53" s="11">
        <v>1.64</v>
      </c>
      <c r="CA53" s="11">
        <v>1942776</v>
      </c>
      <c r="CB53" s="11">
        <v>1131.98</v>
      </c>
      <c r="CC53" s="11">
        <v>690232751</v>
      </c>
      <c r="CD53" s="15"/>
      <c r="CE53" t="s">
        <v>1044</v>
      </c>
      <c r="CF53" t="s">
        <v>1045</v>
      </c>
      <c r="CG53" s="3" t="s">
        <v>56</v>
      </c>
      <c r="CH53" s="4">
        <v>56.95</v>
      </c>
      <c r="CI53" s="4">
        <v>56.98</v>
      </c>
      <c r="CJ53" s="4">
        <v>56.72</v>
      </c>
      <c r="CK53" s="4">
        <v>56.91</v>
      </c>
      <c r="CL53" s="4">
        <v>55129</v>
      </c>
      <c r="CM53" s="15"/>
      <c r="CN53" s="7" t="s">
        <v>1046</v>
      </c>
      <c r="CO53" s="7" t="s">
        <v>1047</v>
      </c>
      <c r="CP53" s="5" t="s">
        <v>56</v>
      </c>
      <c r="CQ53" s="11">
        <v>33.6</v>
      </c>
      <c r="CR53" s="11">
        <v>34.03</v>
      </c>
      <c r="CS53" s="11">
        <v>33.5</v>
      </c>
      <c r="CT53" s="11">
        <v>33.92</v>
      </c>
      <c r="CU53" s="11">
        <v>4638582</v>
      </c>
      <c r="CV53" s="11">
        <v>64405.59</v>
      </c>
      <c r="CW53" s="11">
        <v>1898749771</v>
      </c>
      <c r="CX53" s="15"/>
      <c r="CY53" t="s">
        <v>1048</v>
      </c>
      <c r="CZ53" t="s">
        <v>1049</v>
      </c>
      <c r="DA53" s="3" t="s">
        <v>56</v>
      </c>
      <c r="DB53" s="4">
        <v>7.59</v>
      </c>
      <c r="DC53" s="4">
        <v>7.59</v>
      </c>
      <c r="DD53" s="4">
        <v>7.51</v>
      </c>
      <c r="DE53" s="4">
        <v>7.54</v>
      </c>
      <c r="DF53" s="4">
        <v>87174</v>
      </c>
      <c r="DG53" s="15"/>
      <c r="DH53" s="7" t="s">
        <v>1072</v>
      </c>
      <c r="DI53" s="7" t="s">
        <v>1073</v>
      </c>
      <c r="DJ53" s="5" t="s">
        <v>56</v>
      </c>
      <c r="DK53" s="11">
        <v>121.46</v>
      </c>
      <c r="DL53" s="11">
        <v>121.84</v>
      </c>
      <c r="DM53" s="11">
        <v>121.15</v>
      </c>
      <c r="DN53" s="11">
        <v>121.73</v>
      </c>
      <c r="DO53" s="11">
        <v>50839</v>
      </c>
      <c r="DQ53" s="6">
        <v>45042</v>
      </c>
      <c r="DR53" s="62">
        <v>3.3070000000000002E-2</v>
      </c>
    </row>
    <row r="54" spans="1:122" ht="15" hidden="1" x14ac:dyDescent="0.25">
      <c r="A54" s="17" t="s">
        <v>8</v>
      </c>
      <c r="B54" s="17" t="s">
        <v>9</v>
      </c>
      <c r="C54" s="26" t="s">
        <v>57</v>
      </c>
      <c r="D54" s="21">
        <v>94.7</v>
      </c>
      <c r="E54" s="21">
        <v>95.24</v>
      </c>
      <c r="F54" s="21">
        <v>94.51</v>
      </c>
      <c r="G54" s="21">
        <v>95.24</v>
      </c>
      <c r="H54" s="21">
        <v>5846</v>
      </c>
      <c r="I54" s="15"/>
      <c r="J54" s="9" t="s">
        <v>1027</v>
      </c>
      <c r="K54" s="9" t="s">
        <v>1028</v>
      </c>
      <c r="L54" s="12" t="s">
        <v>57</v>
      </c>
      <c r="M54" s="10">
        <v>43.91</v>
      </c>
      <c r="N54" s="10">
        <v>44.34</v>
      </c>
      <c r="O54" s="10">
        <v>43.85</v>
      </c>
      <c r="P54" s="10">
        <v>44.17</v>
      </c>
      <c r="Q54" s="10">
        <v>8242126</v>
      </c>
      <c r="R54" s="10">
        <v>223757.29</v>
      </c>
      <c r="S54" s="10">
        <v>5065820556</v>
      </c>
      <c r="T54" s="15"/>
      <c r="U54" s="7" t="s">
        <v>1031</v>
      </c>
      <c r="V54" s="7" t="s">
        <v>1032</v>
      </c>
      <c r="W54" s="5" t="s">
        <v>57</v>
      </c>
      <c r="X54" s="11">
        <v>11.96</v>
      </c>
      <c r="Y54" s="11">
        <v>11.99</v>
      </c>
      <c r="Z54" s="11">
        <v>11.95</v>
      </c>
      <c r="AA54" s="11">
        <v>11.96</v>
      </c>
      <c r="AB54" s="11">
        <v>71077</v>
      </c>
      <c r="AC54" s="15"/>
      <c r="AD54" s="7" t="s">
        <v>1034</v>
      </c>
      <c r="AE54" s="7" t="s">
        <v>1035</v>
      </c>
      <c r="AF54" s="19">
        <v>45040</v>
      </c>
      <c r="AG54" s="17">
        <v>21.06</v>
      </c>
      <c r="AH54" s="17">
        <v>21.18</v>
      </c>
      <c r="AI54" s="17">
        <v>20.350000000000001</v>
      </c>
      <c r="AJ54" s="17">
        <v>20.76</v>
      </c>
      <c r="AK54" s="14">
        <v>8853673</v>
      </c>
      <c r="AL54" s="23">
        <v>63919.31</v>
      </c>
      <c r="AM54" s="14">
        <v>3078964918</v>
      </c>
      <c r="AN54" s="15"/>
      <c r="AO54" s="7" t="s">
        <v>1036</v>
      </c>
      <c r="AP54" s="7" t="s">
        <v>1037</v>
      </c>
      <c r="AQ54" s="5" t="s">
        <v>57</v>
      </c>
      <c r="AR54" s="11">
        <v>0.44500000000000001</v>
      </c>
      <c r="AS54" s="11">
        <v>0.44500000000000001</v>
      </c>
      <c r="AT54" s="11">
        <v>0.42</v>
      </c>
      <c r="AU54" s="11">
        <v>0.42499999999999999</v>
      </c>
      <c r="AV54" s="11">
        <v>10561920</v>
      </c>
      <c r="AW54" s="11">
        <v>604.54</v>
      </c>
      <c r="AX54" s="11">
        <v>1422444707</v>
      </c>
      <c r="AY54" s="15"/>
      <c r="AZ54" s="7" t="s">
        <v>1038</v>
      </c>
      <c r="BA54" s="7" t="s">
        <v>1039</v>
      </c>
      <c r="BB54" s="5" t="s">
        <v>57</v>
      </c>
      <c r="BC54" s="11">
        <v>182.95</v>
      </c>
      <c r="BD54" s="11">
        <v>182.95</v>
      </c>
      <c r="BE54" s="11">
        <v>181.18</v>
      </c>
      <c r="BF54" s="11">
        <v>181.45</v>
      </c>
      <c r="BG54" s="11">
        <v>344008</v>
      </c>
      <c r="BH54" s="11">
        <v>70126.210000000006</v>
      </c>
      <c r="BI54" s="11">
        <v>386476754</v>
      </c>
      <c r="BJ54" s="15"/>
      <c r="BK54" t="s">
        <v>1040</v>
      </c>
      <c r="BL54" t="s">
        <v>1041</v>
      </c>
      <c r="BM54" s="3" t="s">
        <v>57</v>
      </c>
      <c r="BN54" s="4">
        <v>30.02</v>
      </c>
      <c r="BO54" s="4">
        <v>30.07</v>
      </c>
      <c r="BP54" s="4">
        <v>29.98</v>
      </c>
      <c r="BQ54" s="4">
        <v>30</v>
      </c>
      <c r="BR54" s="4">
        <v>109672</v>
      </c>
      <c r="BS54" s="15"/>
      <c r="BT54" s="7" t="s">
        <v>1042</v>
      </c>
      <c r="BU54" s="7" t="s">
        <v>1043</v>
      </c>
      <c r="BV54" s="5" t="s">
        <v>57</v>
      </c>
      <c r="BW54" s="11">
        <v>1.635</v>
      </c>
      <c r="BX54" s="11">
        <v>1.7150000000000001</v>
      </c>
      <c r="BY54" s="11">
        <v>1.625</v>
      </c>
      <c r="BZ54" s="11">
        <v>1.7</v>
      </c>
      <c r="CA54" s="11">
        <v>1613520</v>
      </c>
      <c r="CB54" s="11">
        <v>1173.4000000000001</v>
      </c>
      <c r="CC54" s="11">
        <v>690232751</v>
      </c>
      <c r="CD54" s="15"/>
      <c r="CE54" t="s">
        <v>1044</v>
      </c>
      <c r="CF54" t="s">
        <v>1045</v>
      </c>
      <c r="CG54" s="3" t="s">
        <v>57</v>
      </c>
      <c r="CH54" s="4">
        <v>57</v>
      </c>
      <c r="CI54" s="4">
        <v>57</v>
      </c>
      <c r="CJ54" s="4">
        <v>56.85</v>
      </c>
      <c r="CK54" s="4">
        <v>56.94</v>
      </c>
      <c r="CL54" s="4">
        <v>27818</v>
      </c>
      <c r="CM54" s="15"/>
      <c r="CN54" s="7" t="s">
        <v>1046</v>
      </c>
      <c r="CO54" s="7" t="s">
        <v>1047</v>
      </c>
      <c r="CP54" s="5" t="s">
        <v>57</v>
      </c>
      <c r="CQ54" s="11">
        <v>33.909999999999997</v>
      </c>
      <c r="CR54" s="11">
        <v>33.93</v>
      </c>
      <c r="CS54" s="11">
        <v>33.44</v>
      </c>
      <c r="CT54" s="11">
        <v>33.54</v>
      </c>
      <c r="CU54" s="11">
        <v>2979333</v>
      </c>
      <c r="CV54" s="11">
        <v>63684.07</v>
      </c>
      <c r="CW54" s="11">
        <v>1898749771</v>
      </c>
      <c r="CX54" s="15"/>
      <c r="CY54" t="s">
        <v>1048</v>
      </c>
      <c r="CZ54" t="s">
        <v>1049</v>
      </c>
      <c r="DA54" s="3" t="s">
        <v>57</v>
      </c>
      <c r="DB54" s="4">
        <v>7.52</v>
      </c>
      <c r="DC54" s="4">
        <v>7.54</v>
      </c>
      <c r="DD54" s="4">
        <v>7.52</v>
      </c>
      <c r="DE54" s="4">
        <v>7.54</v>
      </c>
      <c r="DF54" s="4">
        <v>78292</v>
      </c>
      <c r="DG54" s="15"/>
      <c r="DH54" s="7" t="s">
        <v>1072</v>
      </c>
      <c r="DI54" s="7" t="s">
        <v>1073</v>
      </c>
      <c r="DJ54" s="5" t="s">
        <v>57</v>
      </c>
      <c r="DK54" s="11">
        <v>121.74</v>
      </c>
      <c r="DL54" s="11">
        <v>121.96</v>
      </c>
      <c r="DM54" s="11">
        <v>121.59</v>
      </c>
      <c r="DN54" s="11">
        <v>121.78</v>
      </c>
      <c r="DO54" s="11">
        <v>43655</v>
      </c>
      <c r="DQ54" s="6">
        <v>45040</v>
      </c>
      <c r="DR54" s="62">
        <v>3.465E-2</v>
      </c>
    </row>
    <row r="55" spans="1:122" ht="15" hidden="1" x14ac:dyDescent="0.25">
      <c r="A55" s="17" t="s">
        <v>8</v>
      </c>
      <c r="B55" s="17" t="s">
        <v>9</v>
      </c>
      <c r="C55" s="26" t="s">
        <v>58</v>
      </c>
      <c r="D55" s="21">
        <v>94.74</v>
      </c>
      <c r="E55" s="21">
        <v>95.18</v>
      </c>
      <c r="F55" s="21">
        <v>93.76</v>
      </c>
      <c r="G55" s="21">
        <v>94.2</v>
      </c>
      <c r="H55" s="21">
        <v>14121</v>
      </c>
      <c r="I55" s="15"/>
      <c r="J55" s="9" t="s">
        <v>1027</v>
      </c>
      <c r="K55" s="9" t="s">
        <v>1028</v>
      </c>
      <c r="L55" s="12" t="s">
        <v>58</v>
      </c>
      <c r="M55" s="10">
        <v>45.2</v>
      </c>
      <c r="N55" s="10">
        <v>45.46</v>
      </c>
      <c r="O55" s="10">
        <v>44.9</v>
      </c>
      <c r="P55" s="10">
        <v>45.02</v>
      </c>
      <c r="Q55" s="10">
        <v>11874227</v>
      </c>
      <c r="R55" s="10">
        <v>228063.24</v>
      </c>
      <c r="S55" s="10">
        <v>5065820556</v>
      </c>
      <c r="T55" s="15"/>
      <c r="U55" s="7" t="s">
        <v>1031</v>
      </c>
      <c r="V55" s="7" t="s">
        <v>1032</v>
      </c>
      <c r="W55" s="5" t="s">
        <v>58</v>
      </c>
      <c r="X55" s="11">
        <v>11.88</v>
      </c>
      <c r="Y55" s="11">
        <v>11.93</v>
      </c>
      <c r="Z55" s="11">
        <v>11.86</v>
      </c>
      <c r="AA55" s="11">
        <v>11.93</v>
      </c>
      <c r="AB55" s="11">
        <v>370800</v>
      </c>
      <c r="AC55" s="15"/>
      <c r="AD55" s="7" t="s">
        <v>1034</v>
      </c>
      <c r="AE55" s="7" t="s">
        <v>1035</v>
      </c>
      <c r="AF55" s="19">
        <v>45037</v>
      </c>
      <c r="AG55" s="17">
        <v>22</v>
      </c>
      <c r="AH55" s="17">
        <v>22.24</v>
      </c>
      <c r="AI55" s="17">
        <v>21.39</v>
      </c>
      <c r="AJ55" s="17">
        <v>21.49</v>
      </c>
      <c r="AK55" s="14">
        <v>10072276</v>
      </c>
      <c r="AL55" s="23">
        <v>66166.960000000006</v>
      </c>
      <c r="AM55" s="14">
        <v>3078964918</v>
      </c>
      <c r="AN55" s="15"/>
      <c r="AO55" s="7" t="s">
        <v>1036</v>
      </c>
      <c r="AP55" s="7" t="s">
        <v>1037</v>
      </c>
      <c r="AQ55" s="5" t="s">
        <v>58</v>
      </c>
      <c r="AR55" s="11">
        <v>0.44</v>
      </c>
      <c r="AS55" s="11">
        <v>0.46</v>
      </c>
      <c r="AT55" s="11">
        <v>0.44</v>
      </c>
      <c r="AU55" s="11">
        <v>0.44500000000000001</v>
      </c>
      <c r="AV55" s="11">
        <v>13046517</v>
      </c>
      <c r="AW55" s="11">
        <v>632.99</v>
      </c>
      <c r="AX55" s="11">
        <v>1422444707</v>
      </c>
      <c r="AY55" s="15"/>
      <c r="AZ55" s="7" t="s">
        <v>1038</v>
      </c>
      <c r="BA55" s="7" t="s">
        <v>1039</v>
      </c>
      <c r="BB55" s="5" t="s">
        <v>58</v>
      </c>
      <c r="BC55" s="11">
        <v>181</v>
      </c>
      <c r="BD55" s="11">
        <v>183.11</v>
      </c>
      <c r="BE55" s="11">
        <v>180.5</v>
      </c>
      <c r="BF55" s="11">
        <v>183.08</v>
      </c>
      <c r="BG55" s="11">
        <v>1184145</v>
      </c>
      <c r="BH55" s="11">
        <v>70756.160000000003</v>
      </c>
      <c r="BI55" s="11">
        <v>386476754</v>
      </c>
      <c r="BJ55" s="15"/>
      <c r="BK55" t="s">
        <v>1040</v>
      </c>
      <c r="BL55" t="s">
        <v>1041</v>
      </c>
      <c r="BM55" s="3" t="s">
        <v>58</v>
      </c>
      <c r="BN55" s="4">
        <v>29.84</v>
      </c>
      <c r="BO55" s="4">
        <v>30</v>
      </c>
      <c r="BP55" s="4">
        <v>29.83</v>
      </c>
      <c r="BQ55" s="4">
        <v>29.99</v>
      </c>
      <c r="BR55" s="4">
        <v>71257</v>
      </c>
      <c r="BS55" s="15"/>
      <c r="BT55" s="7" t="s">
        <v>1042</v>
      </c>
      <c r="BU55" s="7" t="s">
        <v>1043</v>
      </c>
      <c r="BV55" s="5" t="s">
        <v>58</v>
      </c>
      <c r="BW55" s="11">
        <v>1.645</v>
      </c>
      <c r="BX55" s="11">
        <v>1.655</v>
      </c>
      <c r="BY55" s="11">
        <v>1.615</v>
      </c>
      <c r="BZ55" s="11">
        <v>1.62</v>
      </c>
      <c r="CA55" s="11">
        <v>1460692</v>
      </c>
      <c r="CB55" s="11">
        <v>1118.18</v>
      </c>
      <c r="CC55" s="11">
        <v>690232751</v>
      </c>
      <c r="CD55" s="15"/>
      <c r="CE55" t="s">
        <v>1044</v>
      </c>
      <c r="CF55" t="s">
        <v>1045</v>
      </c>
      <c r="CG55" s="3" t="s">
        <v>58</v>
      </c>
      <c r="CH55" s="4">
        <v>57.06</v>
      </c>
      <c r="CI55" s="4">
        <v>57.06</v>
      </c>
      <c r="CJ55" s="4">
        <v>56.71</v>
      </c>
      <c r="CK55" s="4">
        <v>56.92</v>
      </c>
      <c r="CL55" s="4">
        <v>27591</v>
      </c>
      <c r="CM55" s="15"/>
      <c r="CN55" s="7" t="s">
        <v>1046</v>
      </c>
      <c r="CO55" s="7" t="s">
        <v>1047</v>
      </c>
      <c r="CP55" s="5" t="s">
        <v>58</v>
      </c>
      <c r="CQ55" s="11">
        <v>33.049999999999997</v>
      </c>
      <c r="CR55" s="11">
        <v>33.950000000000003</v>
      </c>
      <c r="CS55" s="11">
        <v>33.03</v>
      </c>
      <c r="CT55" s="11">
        <v>33.69</v>
      </c>
      <c r="CU55" s="11">
        <v>4537292</v>
      </c>
      <c r="CV55" s="11">
        <v>63968.88</v>
      </c>
      <c r="CW55" s="11">
        <v>1898749771</v>
      </c>
      <c r="CX55" s="15"/>
      <c r="CY55" t="s">
        <v>1048</v>
      </c>
      <c r="CZ55" t="s">
        <v>1049</v>
      </c>
      <c r="DA55" s="3" t="s">
        <v>58</v>
      </c>
      <c r="DB55" s="4">
        <v>7.58</v>
      </c>
      <c r="DC55" s="4">
        <v>7.6</v>
      </c>
      <c r="DD55" s="4">
        <v>7.54</v>
      </c>
      <c r="DE55" s="4">
        <v>7.56</v>
      </c>
      <c r="DF55" s="4">
        <v>115463</v>
      </c>
      <c r="DG55" s="15"/>
      <c r="DH55" s="7" t="s">
        <v>1072</v>
      </c>
      <c r="DI55" s="7" t="s">
        <v>1073</v>
      </c>
      <c r="DJ55" s="5" t="s">
        <v>58</v>
      </c>
      <c r="DK55" s="11">
        <v>121.79</v>
      </c>
      <c r="DL55" s="11">
        <v>122.15</v>
      </c>
      <c r="DM55" s="11">
        <v>121.7</v>
      </c>
      <c r="DN55" s="11">
        <v>121.89</v>
      </c>
      <c r="DO55" s="11">
        <v>32076</v>
      </c>
      <c r="DQ55" s="6">
        <v>45037</v>
      </c>
      <c r="DR55" s="62">
        <v>3.4750000000000003E-2</v>
      </c>
    </row>
    <row r="56" spans="1:122" ht="15" hidden="1" x14ac:dyDescent="0.25">
      <c r="A56" s="17" t="s">
        <v>8</v>
      </c>
      <c r="B56" s="17" t="s">
        <v>9</v>
      </c>
      <c r="C56" s="26" t="s">
        <v>59</v>
      </c>
      <c r="D56" s="21">
        <v>96.47</v>
      </c>
      <c r="E56" s="21">
        <v>96.72</v>
      </c>
      <c r="F56" s="21">
        <v>95.79</v>
      </c>
      <c r="G56" s="21">
        <v>95.8</v>
      </c>
      <c r="H56" s="21">
        <v>8792</v>
      </c>
      <c r="I56" s="15"/>
      <c r="J56" s="9" t="s">
        <v>1027</v>
      </c>
      <c r="K56" s="9" t="s">
        <v>1028</v>
      </c>
      <c r="L56" s="12" t="s">
        <v>59</v>
      </c>
      <c r="M56" s="10">
        <v>46.8</v>
      </c>
      <c r="N56" s="10">
        <v>46.8</v>
      </c>
      <c r="O56" s="10">
        <v>46</v>
      </c>
      <c r="P56" s="10">
        <v>46.06</v>
      </c>
      <c r="Q56" s="10">
        <v>9049644</v>
      </c>
      <c r="R56" s="10">
        <v>233331.69</v>
      </c>
      <c r="S56" s="10">
        <v>5065820556</v>
      </c>
      <c r="T56" s="15"/>
      <c r="U56" s="7" t="s">
        <v>1031</v>
      </c>
      <c r="V56" s="7" t="s">
        <v>1032</v>
      </c>
      <c r="W56" s="5" t="s">
        <v>59</v>
      </c>
      <c r="X56" s="11">
        <v>11.96</v>
      </c>
      <c r="Y56" s="11">
        <v>11.98</v>
      </c>
      <c r="Z56" s="11">
        <v>11.93</v>
      </c>
      <c r="AA56" s="11">
        <v>11.95</v>
      </c>
      <c r="AB56" s="11">
        <v>242880</v>
      </c>
      <c r="AC56" s="15"/>
      <c r="AD56" s="7" t="s">
        <v>1034</v>
      </c>
      <c r="AE56" s="7" t="s">
        <v>1035</v>
      </c>
      <c r="AF56" s="19">
        <v>45036</v>
      </c>
      <c r="AG56" s="17">
        <v>22.6</v>
      </c>
      <c r="AH56" s="17">
        <v>22.6</v>
      </c>
      <c r="AI56" s="17">
        <v>22.26</v>
      </c>
      <c r="AJ56" s="17">
        <v>22.42</v>
      </c>
      <c r="AK56" s="14">
        <v>5387766</v>
      </c>
      <c r="AL56" s="23">
        <v>69030.39</v>
      </c>
      <c r="AM56" s="14">
        <v>3078964918</v>
      </c>
      <c r="AN56" s="15"/>
      <c r="AO56" s="7" t="s">
        <v>1036</v>
      </c>
      <c r="AP56" s="7" t="s">
        <v>1037</v>
      </c>
      <c r="AQ56" s="5" t="s">
        <v>59</v>
      </c>
      <c r="AR56" s="11">
        <v>0.46</v>
      </c>
      <c r="AS56" s="11">
        <v>0.46</v>
      </c>
      <c r="AT56" s="11">
        <v>0.443</v>
      </c>
      <c r="AU56" s="11">
        <v>0.44500000000000001</v>
      </c>
      <c r="AV56" s="11">
        <v>10837715</v>
      </c>
      <c r="AW56" s="11">
        <v>632.99</v>
      </c>
      <c r="AX56" s="11">
        <v>1422444707</v>
      </c>
      <c r="AY56" s="15"/>
      <c r="AZ56" s="7" t="s">
        <v>1038</v>
      </c>
      <c r="BA56" s="7" t="s">
        <v>1039</v>
      </c>
      <c r="BB56" s="5" t="s">
        <v>59</v>
      </c>
      <c r="BC56" s="11">
        <v>180.8</v>
      </c>
      <c r="BD56" s="11">
        <v>182</v>
      </c>
      <c r="BE56" s="11">
        <v>180.34</v>
      </c>
      <c r="BF56" s="11">
        <v>181.63</v>
      </c>
      <c r="BG56" s="11">
        <v>546706</v>
      </c>
      <c r="BH56" s="11">
        <v>70195.77</v>
      </c>
      <c r="BI56" s="11">
        <v>386476754</v>
      </c>
      <c r="BJ56" s="15"/>
      <c r="BK56" t="s">
        <v>1040</v>
      </c>
      <c r="BL56" t="s">
        <v>1041</v>
      </c>
      <c r="BM56" s="3" t="s">
        <v>59</v>
      </c>
      <c r="BN56" s="4">
        <v>30.11</v>
      </c>
      <c r="BO56" s="4">
        <v>30.16</v>
      </c>
      <c r="BP56" s="4">
        <v>30.01</v>
      </c>
      <c r="BQ56" s="4">
        <v>30.01</v>
      </c>
      <c r="BR56" s="4">
        <v>71327</v>
      </c>
      <c r="BS56" s="15"/>
      <c r="BT56" s="7" t="s">
        <v>1042</v>
      </c>
      <c r="BU56" s="7" t="s">
        <v>1043</v>
      </c>
      <c r="BV56" s="5" t="s">
        <v>59</v>
      </c>
      <c r="BW56" s="11">
        <v>1.69</v>
      </c>
      <c r="BX56" s="11">
        <v>1.7050000000000001</v>
      </c>
      <c r="BY56" s="11">
        <v>1.637</v>
      </c>
      <c r="BZ56" s="11">
        <v>1.645</v>
      </c>
      <c r="CA56" s="11">
        <v>1324260</v>
      </c>
      <c r="CB56" s="11">
        <v>1135.43</v>
      </c>
      <c r="CC56" s="11">
        <v>690232751</v>
      </c>
      <c r="CD56" s="15"/>
      <c r="CE56" t="s">
        <v>1044</v>
      </c>
      <c r="CF56" t="s">
        <v>1045</v>
      </c>
      <c r="CG56" s="3" t="s">
        <v>59</v>
      </c>
      <c r="CH56" s="4">
        <v>57.1</v>
      </c>
      <c r="CI56" s="4">
        <v>57.12</v>
      </c>
      <c r="CJ56" s="4">
        <v>57</v>
      </c>
      <c r="CK56" s="4">
        <v>57.06</v>
      </c>
      <c r="CL56" s="4">
        <v>33580</v>
      </c>
      <c r="CM56" s="15"/>
      <c r="CN56" s="7" t="s">
        <v>1046</v>
      </c>
      <c r="CO56" s="7" t="s">
        <v>1047</v>
      </c>
      <c r="CP56" s="5" t="s">
        <v>59</v>
      </c>
      <c r="CQ56" s="11">
        <v>33.5</v>
      </c>
      <c r="CR56" s="11">
        <v>33.799999999999997</v>
      </c>
      <c r="CS56" s="11">
        <v>33.24</v>
      </c>
      <c r="CT56" s="11">
        <v>33.69</v>
      </c>
      <c r="CU56" s="11">
        <v>3817997</v>
      </c>
      <c r="CV56" s="11">
        <v>63968.88</v>
      </c>
      <c r="CW56" s="11">
        <v>1898749771</v>
      </c>
      <c r="CX56" s="15"/>
      <c r="CY56" t="s">
        <v>1048</v>
      </c>
      <c r="CZ56" t="s">
        <v>1049</v>
      </c>
      <c r="DA56" s="3" t="s">
        <v>59</v>
      </c>
      <c r="DB56" s="4">
        <v>7.6</v>
      </c>
      <c r="DC56" s="4">
        <v>7.62</v>
      </c>
      <c r="DD56" s="4">
        <v>7.58</v>
      </c>
      <c r="DE56" s="4">
        <v>7.61</v>
      </c>
      <c r="DF56" s="4">
        <v>187566</v>
      </c>
      <c r="DG56" s="15"/>
      <c r="DH56" s="7" t="s">
        <v>1072</v>
      </c>
      <c r="DI56" s="7" t="s">
        <v>1073</v>
      </c>
      <c r="DJ56" s="5" t="s">
        <v>59</v>
      </c>
      <c r="DK56" s="11">
        <v>122.51</v>
      </c>
      <c r="DL56" s="11">
        <v>122.8</v>
      </c>
      <c r="DM56" s="11">
        <v>122.22</v>
      </c>
      <c r="DN56" s="11">
        <v>122.5</v>
      </c>
      <c r="DO56" s="11">
        <v>33924</v>
      </c>
      <c r="DQ56" s="6">
        <v>45036</v>
      </c>
      <c r="DR56" s="62">
        <v>3.5200000000000002E-2</v>
      </c>
    </row>
    <row r="57" spans="1:122" ht="15" hidden="1" x14ac:dyDescent="0.25">
      <c r="A57" s="17" t="s">
        <v>8</v>
      </c>
      <c r="B57" s="17" t="s">
        <v>9</v>
      </c>
      <c r="C57" s="26" t="s">
        <v>60</v>
      </c>
      <c r="D57" s="21">
        <v>97</v>
      </c>
      <c r="E57" s="21">
        <v>97.13</v>
      </c>
      <c r="F57" s="21">
        <v>96.72</v>
      </c>
      <c r="G57" s="21">
        <v>96.74</v>
      </c>
      <c r="H57" s="21">
        <v>6008</v>
      </c>
      <c r="I57" s="15"/>
      <c r="J57" s="9" t="s">
        <v>1027</v>
      </c>
      <c r="K57" s="9" t="s">
        <v>1028</v>
      </c>
      <c r="L57" s="12" t="s">
        <v>60</v>
      </c>
      <c r="M57" s="10">
        <v>47.25</v>
      </c>
      <c r="N57" s="10">
        <v>47.52</v>
      </c>
      <c r="O57" s="10">
        <v>47.09</v>
      </c>
      <c r="P57" s="10">
        <v>47.27</v>
      </c>
      <c r="Q57" s="10">
        <v>6463360</v>
      </c>
      <c r="R57" s="10">
        <v>239461.34</v>
      </c>
      <c r="S57" s="10">
        <v>5065820556</v>
      </c>
      <c r="T57" s="15"/>
      <c r="U57" s="7" t="s">
        <v>1031</v>
      </c>
      <c r="V57" s="7" t="s">
        <v>1032</v>
      </c>
      <c r="W57" s="5" t="s">
        <v>60</v>
      </c>
      <c r="X57" s="11">
        <v>11.99</v>
      </c>
      <c r="Y57" s="11">
        <v>12</v>
      </c>
      <c r="Z57" s="11">
        <v>11.95</v>
      </c>
      <c r="AA57" s="11">
        <v>11.97</v>
      </c>
      <c r="AB57" s="11">
        <v>3295078</v>
      </c>
      <c r="AC57" s="15"/>
      <c r="AD57" s="7" t="s">
        <v>1034</v>
      </c>
      <c r="AE57" s="7" t="s">
        <v>1035</v>
      </c>
      <c r="AF57" s="19">
        <v>45035</v>
      </c>
      <c r="AG57" s="17">
        <v>22.95</v>
      </c>
      <c r="AH57" s="17">
        <v>23.17</v>
      </c>
      <c r="AI57" s="17">
        <v>22.48</v>
      </c>
      <c r="AJ57" s="17">
        <v>22.62</v>
      </c>
      <c r="AK57" s="14">
        <v>5928368</v>
      </c>
      <c r="AL57" s="23">
        <v>69646.19</v>
      </c>
      <c r="AM57" s="14">
        <v>3078964918</v>
      </c>
      <c r="AN57" s="15"/>
      <c r="AO57" s="7" t="s">
        <v>1036</v>
      </c>
      <c r="AP57" s="7" t="s">
        <v>1037</v>
      </c>
      <c r="AQ57" s="5" t="s">
        <v>60</v>
      </c>
      <c r="AR57" s="11">
        <v>0.495</v>
      </c>
      <c r="AS57" s="11">
        <v>0.497</v>
      </c>
      <c r="AT57" s="11">
        <v>0.45500000000000002</v>
      </c>
      <c r="AU57" s="11">
        <v>0.45500000000000002</v>
      </c>
      <c r="AV57" s="11">
        <v>19397926</v>
      </c>
      <c r="AW57" s="11">
        <v>647.21</v>
      </c>
      <c r="AX57" s="11">
        <v>1422444707</v>
      </c>
      <c r="AY57" s="15"/>
      <c r="AZ57" s="7" t="s">
        <v>1038</v>
      </c>
      <c r="BA57" s="7" t="s">
        <v>1039</v>
      </c>
      <c r="BB57" s="5" t="s">
        <v>60</v>
      </c>
      <c r="BC57" s="11">
        <v>179.7</v>
      </c>
      <c r="BD57" s="11">
        <v>180.68</v>
      </c>
      <c r="BE57" s="11">
        <v>179.38</v>
      </c>
      <c r="BF57" s="11">
        <v>180.29</v>
      </c>
      <c r="BG57" s="11">
        <v>249239</v>
      </c>
      <c r="BH57" s="11">
        <v>69677.89</v>
      </c>
      <c r="BI57" s="11">
        <v>386476754</v>
      </c>
      <c r="BJ57" s="15"/>
      <c r="BK57" t="s">
        <v>1040</v>
      </c>
      <c r="BL57" t="s">
        <v>1041</v>
      </c>
      <c r="BM57" s="3" t="s">
        <v>60</v>
      </c>
      <c r="BN57" s="4">
        <v>30.07</v>
      </c>
      <c r="BO57" s="4">
        <v>30.12</v>
      </c>
      <c r="BP57" s="4">
        <v>30.04</v>
      </c>
      <c r="BQ57" s="4">
        <v>30.05</v>
      </c>
      <c r="BR57" s="4">
        <v>83531</v>
      </c>
      <c r="BS57" s="15"/>
      <c r="BT57" s="7" t="s">
        <v>1042</v>
      </c>
      <c r="BU57" s="7" t="s">
        <v>1043</v>
      </c>
      <c r="BV57" s="5" t="s">
        <v>60</v>
      </c>
      <c r="BW57" s="11">
        <v>1.7</v>
      </c>
      <c r="BX57" s="11">
        <v>1.7250000000000001</v>
      </c>
      <c r="BY57" s="11">
        <v>1.675</v>
      </c>
      <c r="BZ57" s="11">
        <v>1.68</v>
      </c>
      <c r="CA57" s="11">
        <v>1242017</v>
      </c>
      <c r="CB57" s="11">
        <v>1159.5899999999999</v>
      </c>
      <c r="CC57" s="11">
        <v>690232751</v>
      </c>
      <c r="CD57" s="15"/>
      <c r="CE57" t="s">
        <v>1044</v>
      </c>
      <c r="CF57" t="s">
        <v>1045</v>
      </c>
      <c r="CG57" s="3" t="s">
        <v>60</v>
      </c>
      <c r="CH57" s="4">
        <v>57.02</v>
      </c>
      <c r="CI57" s="4">
        <v>57.1</v>
      </c>
      <c r="CJ57" s="4">
        <v>57.02</v>
      </c>
      <c r="CK57" s="4">
        <v>57.05</v>
      </c>
      <c r="CL57" s="4">
        <v>24728</v>
      </c>
      <c r="CM57" s="15"/>
      <c r="CN57" s="7" t="s">
        <v>1046</v>
      </c>
      <c r="CO57" s="7" t="s">
        <v>1047</v>
      </c>
      <c r="CP57" s="5" t="s">
        <v>60</v>
      </c>
      <c r="CQ57" s="11">
        <v>33.700000000000003</v>
      </c>
      <c r="CR57" s="11">
        <v>33.86</v>
      </c>
      <c r="CS57" s="11">
        <v>33.549999999999997</v>
      </c>
      <c r="CT57" s="11">
        <v>33.86</v>
      </c>
      <c r="CU57" s="11">
        <v>3354178</v>
      </c>
      <c r="CV57" s="11">
        <v>64291.67</v>
      </c>
      <c r="CW57" s="11">
        <v>1898749771</v>
      </c>
      <c r="CX57" s="15"/>
      <c r="CY57" t="s">
        <v>1048</v>
      </c>
      <c r="CZ57" t="s">
        <v>1049</v>
      </c>
      <c r="DA57" s="3" t="s">
        <v>60</v>
      </c>
      <c r="DB57" s="4">
        <v>7.59</v>
      </c>
      <c r="DC57" s="4">
        <v>7.6</v>
      </c>
      <c r="DD57" s="4">
        <v>7.58</v>
      </c>
      <c r="DE57" s="4">
        <v>7.58</v>
      </c>
      <c r="DF57" s="4">
        <v>46020</v>
      </c>
      <c r="DG57" s="15"/>
      <c r="DH57" s="7" t="s">
        <v>1072</v>
      </c>
      <c r="DI57" s="7" t="s">
        <v>1073</v>
      </c>
      <c r="DJ57" s="19">
        <v>45035</v>
      </c>
      <c r="DK57" s="17">
        <v>122.37</v>
      </c>
      <c r="DL57" s="17">
        <v>122.69</v>
      </c>
      <c r="DM57" s="17">
        <v>122.3</v>
      </c>
      <c r="DN57" s="17">
        <v>122.5</v>
      </c>
      <c r="DO57" s="14">
        <v>58461</v>
      </c>
      <c r="DQ57" s="6">
        <v>45035</v>
      </c>
      <c r="DR57" s="62">
        <v>3.4939999999999999E-2</v>
      </c>
    </row>
    <row r="58" spans="1:122" ht="15" hidden="1" x14ac:dyDescent="0.25">
      <c r="A58" s="17" t="s">
        <v>8</v>
      </c>
      <c r="B58" s="17" t="s">
        <v>9</v>
      </c>
      <c r="C58" s="26" t="s">
        <v>61</v>
      </c>
      <c r="D58" s="21">
        <v>96.69</v>
      </c>
      <c r="E58" s="21">
        <v>97.08</v>
      </c>
      <c r="F58" s="21">
        <v>96.38</v>
      </c>
      <c r="G58" s="21">
        <v>96.66</v>
      </c>
      <c r="H58" s="21">
        <v>14271</v>
      </c>
      <c r="I58" s="15"/>
      <c r="J58" s="9" t="s">
        <v>1027</v>
      </c>
      <c r="K58" s="9" t="s">
        <v>1028</v>
      </c>
      <c r="L58" s="12" t="s">
        <v>61</v>
      </c>
      <c r="M58" s="10">
        <v>46.66</v>
      </c>
      <c r="N58" s="10">
        <v>46.85</v>
      </c>
      <c r="O58" s="10">
        <v>46.25</v>
      </c>
      <c r="P58" s="10">
        <v>46.58</v>
      </c>
      <c r="Q58" s="10">
        <v>5519436</v>
      </c>
      <c r="R58" s="10">
        <v>235965.92</v>
      </c>
      <c r="S58" s="10">
        <v>5065820556</v>
      </c>
      <c r="T58" s="15"/>
      <c r="U58" s="7" t="s">
        <v>1031</v>
      </c>
      <c r="V58" s="7" t="s">
        <v>1032</v>
      </c>
      <c r="W58" s="5" t="s">
        <v>61</v>
      </c>
      <c r="X58" s="11">
        <v>11.98</v>
      </c>
      <c r="Y58" s="11">
        <v>12</v>
      </c>
      <c r="Z58" s="11">
        <v>11.95</v>
      </c>
      <c r="AA58" s="11">
        <v>11.96</v>
      </c>
      <c r="AB58" s="11">
        <v>123127</v>
      </c>
      <c r="AC58" s="15"/>
      <c r="AD58" s="7" t="s">
        <v>1034</v>
      </c>
      <c r="AE58" s="7" t="s">
        <v>1035</v>
      </c>
      <c r="AF58" s="19">
        <v>45034</v>
      </c>
      <c r="AG58" s="17">
        <v>22.53</v>
      </c>
      <c r="AH58" s="17">
        <v>22.67</v>
      </c>
      <c r="AI58" s="17">
        <v>22.25</v>
      </c>
      <c r="AJ58" s="17">
        <v>22.58</v>
      </c>
      <c r="AK58" s="14">
        <v>4485550</v>
      </c>
      <c r="AL58" s="23">
        <v>69523.03</v>
      </c>
      <c r="AM58" s="14">
        <v>3078964918</v>
      </c>
      <c r="AN58" s="15"/>
      <c r="AO58" s="7" t="s">
        <v>1036</v>
      </c>
      <c r="AP58" s="7" t="s">
        <v>1037</v>
      </c>
      <c r="AQ58" s="5" t="s">
        <v>61</v>
      </c>
      <c r="AR58" s="11">
        <v>0.55000000000000004</v>
      </c>
      <c r="AS58" s="11">
        <v>0.55500000000000005</v>
      </c>
      <c r="AT58" s="11">
        <v>0.49</v>
      </c>
      <c r="AU58" s="11">
        <v>0.495</v>
      </c>
      <c r="AV58" s="11">
        <v>33328089</v>
      </c>
      <c r="AW58" s="11">
        <v>704.11</v>
      </c>
      <c r="AX58" s="11">
        <v>1422444707</v>
      </c>
      <c r="AY58" s="15"/>
      <c r="AZ58" s="7" t="s">
        <v>1038</v>
      </c>
      <c r="BA58" s="7" t="s">
        <v>1039</v>
      </c>
      <c r="BB58" s="5" t="s">
        <v>61</v>
      </c>
      <c r="BC58" s="11">
        <v>179.5</v>
      </c>
      <c r="BD58" s="11">
        <v>180.33</v>
      </c>
      <c r="BE58" s="11">
        <v>179</v>
      </c>
      <c r="BF58" s="11">
        <v>180.24</v>
      </c>
      <c r="BG58" s="11">
        <v>420430</v>
      </c>
      <c r="BH58" s="11">
        <v>69658.570000000007</v>
      </c>
      <c r="BI58" s="11">
        <v>386476754</v>
      </c>
      <c r="BJ58" s="15"/>
      <c r="BK58" t="s">
        <v>1040</v>
      </c>
      <c r="BL58" t="s">
        <v>1041</v>
      </c>
      <c r="BM58" s="3" t="s">
        <v>61</v>
      </c>
      <c r="BN58" s="4">
        <v>30.22</v>
      </c>
      <c r="BO58" s="4">
        <v>30.23</v>
      </c>
      <c r="BP58" s="4">
        <v>30.07</v>
      </c>
      <c r="BQ58" s="4">
        <v>30.12</v>
      </c>
      <c r="BR58" s="4">
        <v>68571</v>
      </c>
      <c r="BS58" s="15"/>
      <c r="BT58" s="7" t="s">
        <v>1042</v>
      </c>
      <c r="BU58" s="7" t="s">
        <v>1043</v>
      </c>
      <c r="BV58" s="5" t="s">
        <v>61</v>
      </c>
      <c r="BW58" s="11">
        <v>1.7</v>
      </c>
      <c r="BX58" s="11">
        <v>1.71</v>
      </c>
      <c r="BY58" s="11">
        <v>1.665</v>
      </c>
      <c r="BZ58" s="11">
        <v>1.7050000000000001</v>
      </c>
      <c r="CA58" s="11">
        <v>1832111</v>
      </c>
      <c r="CB58" s="11">
        <v>1176.8499999999999</v>
      </c>
      <c r="CC58" s="11">
        <v>690232751</v>
      </c>
      <c r="CD58" s="15"/>
      <c r="CE58" t="s">
        <v>1044</v>
      </c>
      <c r="CF58" t="s">
        <v>1045</v>
      </c>
      <c r="CG58" s="3" t="s">
        <v>61</v>
      </c>
      <c r="CH58" s="4">
        <v>57.07</v>
      </c>
      <c r="CI58" s="4">
        <v>57.12</v>
      </c>
      <c r="CJ58" s="4">
        <v>56.98</v>
      </c>
      <c r="CK58" s="4">
        <v>56.99</v>
      </c>
      <c r="CL58" s="4">
        <v>41771</v>
      </c>
      <c r="CM58" s="15"/>
      <c r="CN58" s="7" t="s">
        <v>1046</v>
      </c>
      <c r="CO58" s="7" t="s">
        <v>1047</v>
      </c>
      <c r="CP58" s="5" t="s">
        <v>61</v>
      </c>
      <c r="CQ58" s="11">
        <v>34.36</v>
      </c>
      <c r="CR58" s="11">
        <v>34.450000000000003</v>
      </c>
      <c r="CS58" s="11">
        <v>33.67</v>
      </c>
      <c r="CT58" s="11">
        <v>33.9</v>
      </c>
      <c r="CU58" s="11">
        <v>4836874</v>
      </c>
      <c r="CV58" s="11">
        <v>64367.62</v>
      </c>
      <c r="CW58" s="11">
        <v>1898749771</v>
      </c>
      <c r="CX58" s="15"/>
      <c r="CY58" t="s">
        <v>1048</v>
      </c>
      <c r="CZ58" t="s">
        <v>1049</v>
      </c>
      <c r="DA58" s="3" t="s">
        <v>61</v>
      </c>
      <c r="DB58" s="4">
        <v>7.6</v>
      </c>
      <c r="DC58" s="4">
        <v>7.6</v>
      </c>
      <c r="DD58" s="4">
        <v>7.57</v>
      </c>
      <c r="DE58" s="4">
        <v>7.57</v>
      </c>
      <c r="DF58" s="4">
        <v>41994</v>
      </c>
      <c r="DG58" s="15"/>
      <c r="DH58" s="7" t="s">
        <v>1072</v>
      </c>
      <c r="DI58" s="7" t="s">
        <v>1073</v>
      </c>
      <c r="DJ58" s="19">
        <v>45034</v>
      </c>
      <c r="DK58" s="17">
        <v>122.35</v>
      </c>
      <c r="DL58" s="17">
        <v>122.54</v>
      </c>
      <c r="DM58" s="17">
        <v>122.06</v>
      </c>
      <c r="DN58" s="17">
        <v>122.33</v>
      </c>
      <c r="DO58" s="14">
        <v>53324</v>
      </c>
      <c r="DQ58" s="6">
        <v>45034</v>
      </c>
      <c r="DR58" s="62">
        <v>3.49E-2</v>
      </c>
    </row>
    <row r="59" spans="1:122" ht="15" hidden="1" x14ac:dyDescent="0.25">
      <c r="A59" s="17" t="s">
        <v>8</v>
      </c>
      <c r="B59" s="17" t="s">
        <v>9</v>
      </c>
      <c r="C59" s="26" t="s">
        <v>62</v>
      </c>
      <c r="D59" s="21">
        <v>96.1</v>
      </c>
      <c r="E59" s="21">
        <v>96.65</v>
      </c>
      <c r="F59" s="21">
        <v>96.1</v>
      </c>
      <c r="G59" s="21">
        <v>96.6</v>
      </c>
      <c r="H59" s="21">
        <v>12668</v>
      </c>
      <c r="I59" s="15"/>
      <c r="J59" s="9" t="s">
        <v>1027</v>
      </c>
      <c r="K59" s="9" t="s">
        <v>1028</v>
      </c>
      <c r="L59" s="12" t="s">
        <v>62</v>
      </c>
      <c r="M59" s="10">
        <v>46.25</v>
      </c>
      <c r="N59" s="10">
        <v>46.61</v>
      </c>
      <c r="O59" s="10">
        <v>45.94</v>
      </c>
      <c r="P59" s="10">
        <v>46.61</v>
      </c>
      <c r="Q59" s="10">
        <v>5313651</v>
      </c>
      <c r="R59" s="10">
        <v>236117.9</v>
      </c>
      <c r="S59" s="10">
        <v>5065820556</v>
      </c>
      <c r="T59" s="15"/>
      <c r="U59" s="7" t="s">
        <v>1031</v>
      </c>
      <c r="V59" s="7" t="s">
        <v>1032</v>
      </c>
      <c r="W59" s="5" t="s">
        <v>62</v>
      </c>
      <c r="X59" s="11">
        <v>11.98</v>
      </c>
      <c r="Y59" s="11">
        <v>12.01</v>
      </c>
      <c r="Z59" s="11">
        <v>11.97</v>
      </c>
      <c r="AA59" s="11">
        <v>11.99</v>
      </c>
      <c r="AB59" s="11">
        <v>97579</v>
      </c>
      <c r="AC59" s="15"/>
      <c r="AD59" s="7" t="s">
        <v>1034</v>
      </c>
      <c r="AE59" s="7" t="s">
        <v>1035</v>
      </c>
      <c r="AF59" s="19">
        <v>45033</v>
      </c>
      <c r="AG59" s="17">
        <v>22.19</v>
      </c>
      <c r="AH59" s="17">
        <v>22.52</v>
      </c>
      <c r="AI59" s="17">
        <v>22.07</v>
      </c>
      <c r="AJ59" s="17">
        <v>22.51</v>
      </c>
      <c r="AK59" s="14">
        <v>4580950</v>
      </c>
      <c r="AL59" s="23">
        <v>69307.5</v>
      </c>
      <c r="AM59" s="14">
        <v>3078964918</v>
      </c>
      <c r="AN59" s="15"/>
      <c r="AO59" s="7" t="s">
        <v>1036</v>
      </c>
      <c r="AP59" s="7" t="s">
        <v>1037</v>
      </c>
      <c r="AQ59" s="5" t="s">
        <v>62</v>
      </c>
      <c r="AR59" s="11">
        <v>0.48</v>
      </c>
      <c r="AS59" s="11">
        <v>0.56000000000000005</v>
      </c>
      <c r="AT59" s="11">
        <v>0.48</v>
      </c>
      <c r="AU59" s="11">
        <v>0.54500000000000004</v>
      </c>
      <c r="AV59" s="11">
        <v>38952175</v>
      </c>
      <c r="AW59" s="11">
        <v>775.23</v>
      </c>
      <c r="AX59" s="11">
        <v>1422444707</v>
      </c>
      <c r="AY59" s="15"/>
      <c r="AZ59" s="7" t="s">
        <v>1038</v>
      </c>
      <c r="BA59" s="7" t="s">
        <v>1039</v>
      </c>
      <c r="BB59" s="5" t="s">
        <v>62</v>
      </c>
      <c r="BC59" s="11">
        <v>181.99</v>
      </c>
      <c r="BD59" s="11">
        <v>182.49</v>
      </c>
      <c r="BE59" s="11">
        <v>180.65</v>
      </c>
      <c r="BF59" s="11">
        <v>180.65</v>
      </c>
      <c r="BG59" s="11">
        <v>458485</v>
      </c>
      <c r="BH59" s="11">
        <v>69817.03</v>
      </c>
      <c r="BI59" s="11">
        <v>386476754</v>
      </c>
      <c r="BJ59" s="15"/>
      <c r="BK59" t="s">
        <v>1040</v>
      </c>
      <c r="BL59" t="s">
        <v>1041</v>
      </c>
      <c r="BM59" s="3" t="s">
        <v>62</v>
      </c>
      <c r="BN59" s="4">
        <v>30.14</v>
      </c>
      <c r="BO59" s="4">
        <v>30.26</v>
      </c>
      <c r="BP59" s="4">
        <v>30.14</v>
      </c>
      <c r="BQ59" s="4">
        <v>30.21</v>
      </c>
      <c r="BR59" s="4">
        <v>149097</v>
      </c>
      <c r="BS59" s="15"/>
      <c r="BT59" s="7" t="s">
        <v>1042</v>
      </c>
      <c r="BU59" s="7" t="s">
        <v>1043</v>
      </c>
      <c r="BV59" s="5" t="s">
        <v>62</v>
      </c>
      <c r="BW59" s="11">
        <v>1.7649999999999999</v>
      </c>
      <c r="BX59" s="11">
        <v>1.79</v>
      </c>
      <c r="BY59" s="11">
        <v>1.71</v>
      </c>
      <c r="BZ59" s="11">
        <v>1.7150000000000001</v>
      </c>
      <c r="CA59" s="11">
        <v>1948722</v>
      </c>
      <c r="CB59" s="11">
        <v>1183.75</v>
      </c>
      <c r="CC59" s="11">
        <v>690232751</v>
      </c>
      <c r="CD59" s="15"/>
      <c r="CE59" t="s">
        <v>1044</v>
      </c>
      <c r="CF59" t="s">
        <v>1045</v>
      </c>
      <c r="CG59" s="3" t="s">
        <v>62</v>
      </c>
      <c r="CH59" s="4">
        <v>56.99</v>
      </c>
      <c r="CI59" s="4">
        <v>57.18</v>
      </c>
      <c r="CJ59" s="4">
        <v>56.99</v>
      </c>
      <c r="CK59" s="4">
        <v>57.12</v>
      </c>
      <c r="CL59" s="4">
        <v>36902</v>
      </c>
      <c r="CM59" s="15"/>
      <c r="CN59" s="7" t="s">
        <v>1046</v>
      </c>
      <c r="CO59" s="7" t="s">
        <v>1047</v>
      </c>
      <c r="CP59" s="5" t="s">
        <v>62</v>
      </c>
      <c r="CQ59" s="11">
        <v>35.049999999999997</v>
      </c>
      <c r="CR59" s="11">
        <v>35.159999999999997</v>
      </c>
      <c r="CS59" s="11">
        <v>34.71</v>
      </c>
      <c r="CT59" s="11">
        <v>34.729999999999997</v>
      </c>
      <c r="CU59" s="11">
        <v>2280128</v>
      </c>
      <c r="CV59" s="11">
        <v>65943.58</v>
      </c>
      <c r="CW59" s="11">
        <v>1898749771</v>
      </c>
      <c r="CX59" s="15"/>
      <c r="CY59" t="s">
        <v>1048</v>
      </c>
      <c r="CZ59" t="s">
        <v>1049</v>
      </c>
      <c r="DA59" s="3" t="s">
        <v>62</v>
      </c>
      <c r="DB59" s="4">
        <v>7.58</v>
      </c>
      <c r="DC59" s="4">
        <v>7.6</v>
      </c>
      <c r="DD59" s="4">
        <v>7.58</v>
      </c>
      <c r="DE59" s="4">
        <v>7.6</v>
      </c>
      <c r="DF59" s="4">
        <v>138745</v>
      </c>
      <c r="DG59" s="15"/>
      <c r="DH59" s="7" t="s">
        <v>1072</v>
      </c>
      <c r="DI59" s="7" t="s">
        <v>1073</v>
      </c>
      <c r="DJ59" s="19">
        <v>45033</v>
      </c>
      <c r="DK59" s="17">
        <v>122.79</v>
      </c>
      <c r="DL59" s="17">
        <v>122.98</v>
      </c>
      <c r="DM59" s="17">
        <v>122.62</v>
      </c>
      <c r="DN59" s="17">
        <v>122.78</v>
      </c>
      <c r="DO59" s="14">
        <v>24643</v>
      </c>
      <c r="DQ59" s="6">
        <v>45033</v>
      </c>
      <c r="DR59" s="62">
        <v>3.381E-2</v>
      </c>
    </row>
    <row r="60" spans="1:122" ht="15" hidden="1" x14ac:dyDescent="0.25">
      <c r="A60" s="17" t="s">
        <v>8</v>
      </c>
      <c r="B60" s="17" t="s">
        <v>9</v>
      </c>
      <c r="C60" s="26" t="s">
        <v>63</v>
      </c>
      <c r="D60" s="21">
        <v>94.95</v>
      </c>
      <c r="E60" s="21">
        <v>95.95</v>
      </c>
      <c r="F60" s="21">
        <v>94.7</v>
      </c>
      <c r="G60" s="21">
        <v>95.95</v>
      </c>
      <c r="H60" s="21">
        <v>25748</v>
      </c>
      <c r="I60" s="15"/>
      <c r="J60" s="9" t="s">
        <v>1027</v>
      </c>
      <c r="K60" s="9" t="s">
        <v>1028</v>
      </c>
      <c r="L60" s="12" t="s">
        <v>63</v>
      </c>
      <c r="M60" s="10">
        <v>46.3</v>
      </c>
      <c r="N60" s="10">
        <v>46.48</v>
      </c>
      <c r="O60" s="10">
        <v>45.88</v>
      </c>
      <c r="P60" s="10">
        <v>46.45</v>
      </c>
      <c r="Q60" s="10">
        <v>5183545</v>
      </c>
      <c r="R60" s="10">
        <v>235307.36</v>
      </c>
      <c r="S60" s="10">
        <v>5065820556</v>
      </c>
      <c r="T60" s="15"/>
      <c r="U60" s="7" t="s">
        <v>1031</v>
      </c>
      <c r="V60" s="7" t="s">
        <v>1032</v>
      </c>
      <c r="W60" s="5" t="s">
        <v>63</v>
      </c>
      <c r="X60" s="11">
        <v>11.89</v>
      </c>
      <c r="Y60" s="11">
        <v>11.9</v>
      </c>
      <c r="Z60" s="11">
        <v>11.86</v>
      </c>
      <c r="AA60" s="11">
        <v>11.89</v>
      </c>
      <c r="AB60" s="11">
        <v>61508</v>
      </c>
      <c r="AC60" s="15"/>
      <c r="AD60" s="7" t="s">
        <v>1034</v>
      </c>
      <c r="AE60" s="7" t="s">
        <v>1035</v>
      </c>
      <c r="AF60" s="19">
        <v>45030</v>
      </c>
      <c r="AG60" s="17">
        <v>22.3</v>
      </c>
      <c r="AH60" s="17">
        <v>22.43</v>
      </c>
      <c r="AI60" s="17">
        <v>22</v>
      </c>
      <c r="AJ60" s="17">
        <v>22.43</v>
      </c>
      <c r="AK60" s="14">
        <v>4716022</v>
      </c>
      <c r="AL60" s="23">
        <v>69061.179999999993</v>
      </c>
      <c r="AM60" s="14">
        <v>3078964918</v>
      </c>
      <c r="AN60" s="15"/>
      <c r="AO60" s="7" t="s">
        <v>1036</v>
      </c>
      <c r="AP60" s="7" t="s">
        <v>1037</v>
      </c>
      <c r="AQ60" s="5" t="s">
        <v>63</v>
      </c>
      <c r="AR60" s="11">
        <v>0.45500000000000002</v>
      </c>
      <c r="AS60" s="11">
        <v>0.46500000000000002</v>
      </c>
      <c r="AT60" s="11">
        <v>0.44</v>
      </c>
      <c r="AU60" s="11">
        <v>0.46</v>
      </c>
      <c r="AV60" s="11">
        <v>6191676</v>
      </c>
      <c r="AW60" s="11">
        <v>654.32000000000005</v>
      </c>
      <c r="AX60" s="11">
        <v>1422444707</v>
      </c>
      <c r="AY60" s="15"/>
      <c r="AZ60" s="7" t="s">
        <v>1038</v>
      </c>
      <c r="BA60" s="7" t="s">
        <v>1039</v>
      </c>
      <c r="BB60" s="5" t="s">
        <v>63</v>
      </c>
      <c r="BC60" s="11">
        <v>179.02</v>
      </c>
      <c r="BD60" s="11">
        <v>180.6</v>
      </c>
      <c r="BE60" s="11">
        <v>178.5</v>
      </c>
      <c r="BF60" s="11">
        <v>180.02</v>
      </c>
      <c r="BG60" s="11">
        <v>453930</v>
      </c>
      <c r="BH60" s="11">
        <v>69573.55</v>
      </c>
      <c r="BI60" s="11">
        <v>386476754</v>
      </c>
      <c r="BJ60" s="15"/>
      <c r="BK60" t="s">
        <v>1040</v>
      </c>
      <c r="BL60" t="s">
        <v>1041</v>
      </c>
      <c r="BM60" s="3" t="s">
        <v>63</v>
      </c>
      <c r="BN60" s="4">
        <v>29.89</v>
      </c>
      <c r="BO60" s="4">
        <v>29.92</v>
      </c>
      <c r="BP60" s="4">
        <v>29.85</v>
      </c>
      <c r="BQ60" s="4">
        <v>29.88</v>
      </c>
      <c r="BR60" s="4">
        <v>83573</v>
      </c>
      <c r="BS60" s="15"/>
      <c r="BT60" s="7" t="s">
        <v>1042</v>
      </c>
      <c r="BU60" s="7" t="s">
        <v>1043</v>
      </c>
      <c r="BV60" s="5" t="s">
        <v>63</v>
      </c>
      <c r="BW60" s="11">
        <v>1.84</v>
      </c>
      <c r="BX60" s="11">
        <v>1.863</v>
      </c>
      <c r="BY60" s="11">
        <v>1.762</v>
      </c>
      <c r="BZ60" s="11">
        <v>1.7649999999999999</v>
      </c>
      <c r="CA60" s="11">
        <v>1076182</v>
      </c>
      <c r="CB60" s="11">
        <v>1218.26</v>
      </c>
      <c r="CC60" s="11">
        <v>690232751</v>
      </c>
      <c r="CD60" s="15"/>
      <c r="CE60" t="s">
        <v>1044</v>
      </c>
      <c r="CF60" t="s">
        <v>1045</v>
      </c>
      <c r="CG60" s="3" t="s">
        <v>63</v>
      </c>
      <c r="CH60" s="4">
        <v>57</v>
      </c>
      <c r="CI60" s="4">
        <v>57</v>
      </c>
      <c r="CJ60" s="4">
        <v>56.7</v>
      </c>
      <c r="CK60" s="4">
        <v>56.84</v>
      </c>
      <c r="CL60" s="4">
        <v>21045</v>
      </c>
      <c r="CM60" s="15"/>
      <c r="CN60" s="7" t="s">
        <v>1046</v>
      </c>
      <c r="CO60" s="7" t="s">
        <v>1047</v>
      </c>
      <c r="CP60" s="5" t="s">
        <v>63</v>
      </c>
      <c r="CQ60" s="11">
        <v>34.36</v>
      </c>
      <c r="CR60" s="11">
        <v>34.78</v>
      </c>
      <c r="CS60" s="11">
        <v>34.14</v>
      </c>
      <c r="CT60" s="11">
        <v>34.78</v>
      </c>
      <c r="CU60" s="11">
        <v>2140032</v>
      </c>
      <c r="CV60" s="11">
        <v>66038.52</v>
      </c>
      <c r="CW60" s="11">
        <v>1898749771</v>
      </c>
      <c r="CX60" s="15"/>
      <c r="CY60" t="s">
        <v>1048</v>
      </c>
      <c r="CZ60" t="s">
        <v>1049</v>
      </c>
      <c r="DA60" s="3" t="s">
        <v>63</v>
      </c>
      <c r="DB60" s="4">
        <v>7.58</v>
      </c>
      <c r="DC60" s="4">
        <v>7.58</v>
      </c>
      <c r="DD60" s="4">
        <v>7.52</v>
      </c>
      <c r="DE60" s="4">
        <v>7.57</v>
      </c>
      <c r="DF60" s="4">
        <v>57564</v>
      </c>
      <c r="DG60" s="15"/>
      <c r="DH60" s="7" t="s">
        <v>1072</v>
      </c>
      <c r="DI60" s="7" t="s">
        <v>1073</v>
      </c>
      <c r="DJ60" s="19">
        <v>45030</v>
      </c>
      <c r="DK60" s="17">
        <v>121.95</v>
      </c>
      <c r="DL60" s="17">
        <v>122.48</v>
      </c>
      <c r="DM60" s="17">
        <v>121.64</v>
      </c>
      <c r="DN60" s="17">
        <v>122.47</v>
      </c>
      <c r="DO60" s="14">
        <v>27860</v>
      </c>
      <c r="DQ60" s="6">
        <v>45030</v>
      </c>
      <c r="DR60" s="62">
        <v>3.3349999999999998E-2</v>
      </c>
    </row>
    <row r="61" spans="1:122" ht="15" hidden="1" x14ac:dyDescent="0.25">
      <c r="A61" s="17" t="s">
        <v>8</v>
      </c>
      <c r="B61" s="17" t="s">
        <v>9</v>
      </c>
      <c r="C61" s="26" t="s">
        <v>64</v>
      </c>
      <c r="D61" s="21">
        <v>94.5</v>
      </c>
      <c r="E61" s="21">
        <v>94.82</v>
      </c>
      <c r="F61" s="21">
        <v>93.78</v>
      </c>
      <c r="G61" s="21">
        <v>94.82</v>
      </c>
      <c r="H61" s="21">
        <v>14248</v>
      </c>
      <c r="I61" s="15"/>
      <c r="J61" s="9" t="s">
        <v>1027</v>
      </c>
      <c r="K61" s="9" t="s">
        <v>1028</v>
      </c>
      <c r="L61" s="12" t="s">
        <v>64</v>
      </c>
      <c r="M61" s="10">
        <v>46.69</v>
      </c>
      <c r="N61" s="10">
        <v>46.98</v>
      </c>
      <c r="O61" s="10">
        <v>46.13</v>
      </c>
      <c r="P61" s="10">
        <v>46.4</v>
      </c>
      <c r="Q61" s="10">
        <v>6672342</v>
      </c>
      <c r="R61" s="10">
        <v>235054.07</v>
      </c>
      <c r="S61" s="10">
        <v>5065820556</v>
      </c>
      <c r="T61" s="15"/>
      <c r="U61" s="7" t="s">
        <v>1031</v>
      </c>
      <c r="V61" s="7" t="s">
        <v>1032</v>
      </c>
      <c r="W61" s="5" t="s">
        <v>64</v>
      </c>
      <c r="X61" s="11">
        <v>11.88</v>
      </c>
      <c r="Y61" s="11">
        <v>11.92</v>
      </c>
      <c r="Z61" s="11">
        <v>11.85</v>
      </c>
      <c r="AA61" s="11">
        <v>11.88</v>
      </c>
      <c r="AB61" s="11">
        <v>103875</v>
      </c>
      <c r="AC61" s="15"/>
      <c r="AD61" s="7" t="s">
        <v>1034</v>
      </c>
      <c r="AE61" s="7" t="s">
        <v>1035</v>
      </c>
      <c r="AF61" s="19">
        <v>45029</v>
      </c>
      <c r="AG61" s="17">
        <v>22.33</v>
      </c>
      <c r="AH61" s="17">
        <v>22.565000000000001</v>
      </c>
      <c r="AI61" s="17">
        <v>21.965</v>
      </c>
      <c r="AJ61" s="17">
        <v>22.14</v>
      </c>
      <c r="AK61" s="14">
        <v>5534485</v>
      </c>
      <c r="AL61" s="23">
        <v>68168.28</v>
      </c>
      <c r="AM61" s="14">
        <v>3078964918</v>
      </c>
      <c r="AN61" s="15"/>
      <c r="AO61" s="7" t="s">
        <v>1036</v>
      </c>
      <c r="AP61" s="7" t="s">
        <v>1037</v>
      </c>
      <c r="AQ61" s="5" t="s">
        <v>64</v>
      </c>
      <c r="AR61" s="11">
        <v>0.44500000000000001</v>
      </c>
      <c r="AS61" s="11">
        <v>0.45500000000000002</v>
      </c>
      <c r="AT61" s="11">
        <v>0.44</v>
      </c>
      <c r="AU61" s="11">
        <v>0.44500000000000001</v>
      </c>
      <c r="AV61" s="11">
        <v>4343898</v>
      </c>
      <c r="AW61" s="11">
        <v>632.99</v>
      </c>
      <c r="AX61" s="11">
        <v>1422444707</v>
      </c>
      <c r="AY61" s="15"/>
      <c r="AZ61" s="7" t="s">
        <v>1038</v>
      </c>
      <c r="BA61" s="7" t="s">
        <v>1039</v>
      </c>
      <c r="BB61" s="5" t="s">
        <v>64</v>
      </c>
      <c r="BC61" s="11">
        <v>178.9</v>
      </c>
      <c r="BD61" s="11">
        <v>179.78</v>
      </c>
      <c r="BE61" s="11">
        <v>178.06</v>
      </c>
      <c r="BF61" s="11">
        <v>178.82</v>
      </c>
      <c r="BG61" s="11">
        <v>525319</v>
      </c>
      <c r="BH61" s="11">
        <v>69109.77</v>
      </c>
      <c r="BI61" s="11">
        <v>386476754</v>
      </c>
      <c r="BJ61" s="15"/>
      <c r="BK61" t="s">
        <v>1040</v>
      </c>
      <c r="BL61" t="s">
        <v>1041</v>
      </c>
      <c r="BM61" s="3" t="s">
        <v>64</v>
      </c>
      <c r="BN61" s="4">
        <v>29.67</v>
      </c>
      <c r="BO61" s="4">
        <v>29.76</v>
      </c>
      <c r="BP61" s="4">
        <v>29.63</v>
      </c>
      <c r="BQ61" s="4">
        <v>29.75</v>
      </c>
      <c r="BR61" s="4">
        <v>136556</v>
      </c>
      <c r="BS61" s="15"/>
      <c r="BT61" s="7" t="s">
        <v>1042</v>
      </c>
      <c r="BU61" s="7" t="s">
        <v>1043</v>
      </c>
      <c r="BV61" s="5" t="s">
        <v>64</v>
      </c>
      <c r="BW61" s="11">
        <v>1.7749999999999999</v>
      </c>
      <c r="BX61" s="11">
        <v>1.827</v>
      </c>
      <c r="BY61" s="11">
        <v>1.7649999999999999</v>
      </c>
      <c r="BZ61" s="11">
        <v>1.8149999999999999</v>
      </c>
      <c r="CA61" s="11">
        <v>1498632</v>
      </c>
      <c r="CB61" s="11">
        <v>1252.77</v>
      </c>
      <c r="CC61" s="11">
        <v>690232751</v>
      </c>
      <c r="CD61" s="15"/>
      <c r="CE61" t="s">
        <v>1044</v>
      </c>
      <c r="CF61" t="s">
        <v>1045</v>
      </c>
      <c r="CG61" s="3" t="s">
        <v>64</v>
      </c>
      <c r="CH61" s="4">
        <v>56.9</v>
      </c>
      <c r="CI61" s="4">
        <v>56.9</v>
      </c>
      <c r="CJ61" s="4">
        <v>56.62</v>
      </c>
      <c r="CK61" s="4">
        <v>56.67</v>
      </c>
      <c r="CL61" s="4">
        <v>54424</v>
      </c>
      <c r="CM61" s="15"/>
      <c r="CN61" s="7" t="s">
        <v>1046</v>
      </c>
      <c r="CO61" s="7" t="s">
        <v>1047</v>
      </c>
      <c r="CP61" s="5" t="s">
        <v>64</v>
      </c>
      <c r="CQ61" s="11">
        <v>34.06</v>
      </c>
      <c r="CR61" s="11">
        <v>34.57</v>
      </c>
      <c r="CS61" s="11">
        <v>33.96</v>
      </c>
      <c r="CT61" s="11">
        <v>34.520000000000003</v>
      </c>
      <c r="CU61" s="11">
        <v>3408190</v>
      </c>
      <c r="CV61" s="11">
        <v>65544.84</v>
      </c>
      <c r="CW61" s="11">
        <v>1898749771</v>
      </c>
      <c r="CX61" s="15"/>
      <c r="CY61" t="s">
        <v>1048</v>
      </c>
      <c r="CZ61" t="s">
        <v>1049</v>
      </c>
      <c r="DA61" s="3" t="s">
        <v>64</v>
      </c>
      <c r="DB61" s="4">
        <v>7.58</v>
      </c>
      <c r="DC61" s="4">
        <v>7.58</v>
      </c>
      <c r="DD61" s="4">
        <v>7.54</v>
      </c>
      <c r="DE61" s="4">
        <v>7.54</v>
      </c>
      <c r="DF61" s="4">
        <v>4344</v>
      </c>
      <c r="DG61" s="15"/>
      <c r="DH61" s="7" t="s">
        <v>1072</v>
      </c>
      <c r="DI61" s="7" t="s">
        <v>1073</v>
      </c>
      <c r="DJ61" s="19">
        <v>45029</v>
      </c>
      <c r="DK61" s="17">
        <v>121.99</v>
      </c>
      <c r="DL61" s="17">
        <v>122.18</v>
      </c>
      <c r="DM61" s="17">
        <v>121.63</v>
      </c>
      <c r="DN61" s="17">
        <v>121.76</v>
      </c>
      <c r="DO61" s="14">
        <v>38897</v>
      </c>
      <c r="DQ61" s="6">
        <v>45029</v>
      </c>
      <c r="DR61" s="62">
        <v>3.288E-2</v>
      </c>
    </row>
    <row r="62" spans="1:122" ht="15" hidden="1" x14ac:dyDescent="0.25">
      <c r="A62" s="17" t="s">
        <v>8</v>
      </c>
      <c r="B62" s="17" t="s">
        <v>9</v>
      </c>
      <c r="C62" s="26" t="s">
        <v>65</v>
      </c>
      <c r="D62" s="21">
        <v>94.8</v>
      </c>
      <c r="E62" s="21">
        <v>95.38</v>
      </c>
      <c r="F62" s="21">
        <v>94.53</v>
      </c>
      <c r="G62" s="21">
        <v>94.72</v>
      </c>
      <c r="H62" s="21">
        <v>8349</v>
      </c>
      <c r="I62" s="15"/>
      <c r="J62" s="9" t="s">
        <v>1027</v>
      </c>
      <c r="K62" s="9" t="s">
        <v>1028</v>
      </c>
      <c r="L62" s="12" t="s">
        <v>65</v>
      </c>
      <c r="M62" s="10">
        <v>46.96</v>
      </c>
      <c r="N62" s="10">
        <v>47.4</v>
      </c>
      <c r="O62" s="10">
        <v>46.77</v>
      </c>
      <c r="P62" s="10">
        <v>46.84</v>
      </c>
      <c r="Q62" s="10">
        <v>6903564</v>
      </c>
      <c r="R62" s="10">
        <v>237283.03</v>
      </c>
      <c r="S62" s="10">
        <v>5065820556</v>
      </c>
      <c r="T62" s="15"/>
      <c r="U62" s="7" t="s">
        <v>1031</v>
      </c>
      <c r="V62" s="7" t="s">
        <v>1032</v>
      </c>
      <c r="W62" s="5" t="s">
        <v>65</v>
      </c>
      <c r="X62" s="11">
        <v>12</v>
      </c>
      <c r="Y62" s="11">
        <v>12.02</v>
      </c>
      <c r="Z62" s="11">
        <v>11.96</v>
      </c>
      <c r="AA62" s="11">
        <v>11.98</v>
      </c>
      <c r="AB62" s="11">
        <v>60551</v>
      </c>
      <c r="AC62" s="15"/>
      <c r="AD62" s="7" t="s">
        <v>1034</v>
      </c>
      <c r="AE62" s="7" t="s">
        <v>1035</v>
      </c>
      <c r="AF62" s="19">
        <v>45028</v>
      </c>
      <c r="AG62" s="17">
        <v>22.64</v>
      </c>
      <c r="AH62" s="17">
        <v>22.73</v>
      </c>
      <c r="AI62" s="17">
        <v>22.46</v>
      </c>
      <c r="AJ62" s="17">
        <v>22.55</v>
      </c>
      <c r="AK62" s="14">
        <v>5189384</v>
      </c>
      <c r="AL62" s="23">
        <v>69430.66</v>
      </c>
      <c r="AM62" s="14">
        <v>3078964918</v>
      </c>
      <c r="AN62" s="15"/>
      <c r="AO62" s="7" t="s">
        <v>1036</v>
      </c>
      <c r="AP62" s="7" t="s">
        <v>1037</v>
      </c>
      <c r="AQ62" s="5" t="s">
        <v>65</v>
      </c>
      <c r="AR62" s="11">
        <v>0.47</v>
      </c>
      <c r="AS62" s="11">
        <v>0.47499999999999998</v>
      </c>
      <c r="AT62" s="11">
        <v>0.45</v>
      </c>
      <c r="AU62" s="11">
        <v>0.45</v>
      </c>
      <c r="AV62" s="11">
        <v>4433840</v>
      </c>
      <c r="AW62" s="11">
        <v>640.1</v>
      </c>
      <c r="AX62" s="11">
        <v>1422444707</v>
      </c>
      <c r="AY62" s="15"/>
      <c r="AZ62" s="7" t="s">
        <v>1038</v>
      </c>
      <c r="BA62" s="7" t="s">
        <v>1039</v>
      </c>
      <c r="BB62" s="5" t="s">
        <v>65</v>
      </c>
      <c r="BC62" s="11">
        <v>180.97</v>
      </c>
      <c r="BD62" s="11">
        <v>180.97</v>
      </c>
      <c r="BE62" s="11">
        <v>178.57</v>
      </c>
      <c r="BF62" s="11">
        <v>179.6</v>
      </c>
      <c r="BG62" s="11">
        <v>438549</v>
      </c>
      <c r="BH62" s="11">
        <v>69411.23</v>
      </c>
      <c r="BI62" s="11">
        <v>386476754</v>
      </c>
      <c r="BJ62" s="15"/>
      <c r="BK62" t="s">
        <v>1040</v>
      </c>
      <c r="BL62" t="s">
        <v>1041</v>
      </c>
      <c r="BM62" s="3" t="s">
        <v>65</v>
      </c>
      <c r="BN62" s="4">
        <v>30.22</v>
      </c>
      <c r="BO62" s="4">
        <v>30.22</v>
      </c>
      <c r="BP62" s="4">
        <v>30.07</v>
      </c>
      <c r="BQ62" s="4">
        <v>30.11</v>
      </c>
      <c r="BR62" s="4">
        <v>97850</v>
      </c>
      <c r="BS62" s="15"/>
      <c r="BT62" s="7" t="s">
        <v>1042</v>
      </c>
      <c r="BU62" s="7" t="s">
        <v>1043</v>
      </c>
      <c r="BV62" s="5" t="s">
        <v>65</v>
      </c>
      <c r="BW62" s="11">
        <v>1.81</v>
      </c>
      <c r="BX62" s="11">
        <v>1.825</v>
      </c>
      <c r="BY62" s="11">
        <v>1.76</v>
      </c>
      <c r="BZ62" s="11">
        <v>1.7749999999999999</v>
      </c>
      <c r="CA62" s="11">
        <v>1789066</v>
      </c>
      <c r="CB62" s="11">
        <v>1225.1600000000001</v>
      </c>
      <c r="CC62" s="11">
        <v>690232751</v>
      </c>
      <c r="CD62" s="15"/>
      <c r="CE62" t="s">
        <v>1044</v>
      </c>
      <c r="CF62" t="s">
        <v>1045</v>
      </c>
      <c r="CG62" s="3" t="s">
        <v>65</v>
      </c>
      <c r="CH62" s="4">
        <v>56.84</v>
      </c>
      <c r="CI62" s="4">
        <v>57.02</v>
      </c>
      <c r="CJ62" s="4">
        <v>56.84</v>
      </c>
      <c r="CK62" s="4">
        <v>56.9</v>
      </c>
      <c r="CL62" s="4">
        <v>25112</v>
      </c>
      <c r="CM62" s="15"/>
      <c r="CN62" s="7" t="s">
        <v>1046</v>
      </c>
      <c r="CO62" s="7" t="s">
        <v>1047</v>
      </c>
      <c r="CP62" s="5" t="s">
        <v>65</v>
      </c>
      <c r="CQ62" s="11">
        <v>34.5</v>
      </c>
      <c r="CR62" s="11">
        <v>34.54</v>
      </c>
      <c r="CS62" s="11">
        <v>34.06</v>
      </c>
      <c r="CT62" s="11">
        <v>34.159999999999997</v>
      </c>
      <c r="CU62" s="11">
        <v>2982139</v>
      </c>
      <c r="CV62" s="11">
        <v>64861.29</v>
      </c>
      <c r="CW62" s="11">
        <v>1898749771</v>
      </c>
      <c r="CX62" s="15"/>
      <c r="CY62" t="s">
        <v>1048</v>
      </c>
      <c r="CZ62" t="s">
        <v>1049</v>
      </c>
      <c r="DA62" s="3" t="s">
        <v>65</v>
      </c>
      <c r="DB62" s="4">
        <v>7.58</v>
      </c>
      <c r="DC62" s="4">
        <v>7.58</v>
      </c>
      <c r="DD62" s="4">
        <v>7.54</v>
      </c>
      <c r="DE62" s="4">
        <v>7.57</v>
      </c>
      <c r="DF62" s="4">
        <v>42668</v>
      </c>
      <c r="DG62" s="15"/>
      <c r="DH62" s="7" t="s">
        <v>1072</v>
      </c>
      <c r="DI62" s="7" t="s">
        <v>1073</v>
      </c>
      <c r="DJ62" s="19">
        <v>45028</v>
      </c>
      <c r="DK62" s="17">
        <v>122.36</v>
      </c>
      <c r="DL62" s="17">
        <v>122.57</v>
      </c>
      <c r="DM62" s="17">
        <v>122.08</v>
      </c>
      <c r="DN62" s="17">
        <v>122.17</v>
      </c>
      <c r="DO62" s="14">
        <v>33839</v>
      </c>
      <c r="DQ62" s="6">
        <v>45028</v>
      </c>
      <c r="DR62" s="62">
        <v>3.2649999999999998E-2</v>
      </c>
    </row>
    <row r="63" spans="1:122" ht="15" hidden="1" x14ac:dyDescent="0.25">
      <c r="A63" s="17" t="s">
        <v>8</v>
      </c>
      <c r="B63" s="17" t="s">
        <v>9</v>
      </c>
      <c r="C63" s="26" t="s">
        <v>66</v>
      </c>
      <c r="D63" s="21">
        <v>94</v>
      </c>
      <c r="E63" s="21">
        <v>94.4</v>
      </c>
      <c r="F63" s="21">
        <v>93.99</v>
      </c>
      <c r="G63" s="21">
        <v>94.2</v>
      </c>
      <c r="H63" s="21">
        <v>12575</v>
      </c>
      <c r="I63" s="15"/>
      <c r="J63" s="9" t="s">
        <v>1027</v>
      </c>
      <c r="K63" s="9" t="s">
        <v>1028</v>
      </c>
      <c r="L63" s="12" t="s">
        <v>66</v>
      </c>
      <c r="M63" s="10">
        <v>45.55</v>
      </c>
      <c r="N63" s="10">
        <v>46.04</v>
      </c>
      <c r="O63" s="10">
        <v>45.48</v>
      </c>
      <c r="P63" s="10">
        <v>45.98</v>
      </c>
      <c r="Q63" s="10">
        <v>7262362</v>
      </c>
      <c r="R63" s="10">
        <v>232926.43</v>
      </c>
      <c r="S63" s="10">
        <v>5065820556</v>
      </c>
      <c r="T63" s="15"/>
      <c r="U63" s="7" t="s">
        <v>1031</v>
      </c>
      <c r="V63" s="7" t="s">
        <v>1032</v>
      </c>
      <c r="W63" s="5" t="s">
        <v>66</v>
      </c>
      <c r="X63" s="11">
        <v>11.98</v>
      </c>
      <c r="Y63" s="11">
        <v>12.02</v>
      </c>
      <c r="Z63" s="11">
        <v>11.94</v>
      </c>
      <c r="AA63" s="11">
        <v>11.96</v>
      </c>
      <c r="AB63" s="11">
        <v>152739</v>
      </c>
      <c r="AC63" s="15"/>
      <c r="AD63" s="7" t="s">
        <v>1034</v>
      </c>
      <c r="AE63" s="7" t="s">
        <v>1035</v>
      </c>
      <c r="AF63" s="19">
        <v>45027</v>
      </c>
      <c r="AG63" s="17">
        <v>21.84</v>
      </c>
      <c r="AH63" s="17">
        <v>22.33</v>
      </c>
      <c r="AI63" s="17">
        <v>21.78</v>
      </c>
      <c r="AJ63" s="17">
        <v>22.19</v>
      </c>
      <c r="AK63" s="14">
        <v>5923581</v>
      </c>
      <c r="AL63" s="23">
        <v>68322.23</v>
      </c>
      <c r="AM63" s="14">
        <v>3078964918</v>
      </c>
      <c r="AN63" s="15"/>
      <c r="AO63" s="7" t="s">
        <v>1036</v>
      </c>
      <c r="AP63" s="7" t="s">
        <v>1037</v>
      </c>
      <c r="AQ63" s="5" t="s">
        <v>66</v>
      </c>
      <c r="AR63" s="11">
        <v>0.45500000000000002</v>
      </c>
      <c r="AS63" s="11">
        <v>0.47199999999999998</v>
      </c>
      <c r="AT63" s="11">
        <v>0.45500000000000002</v>
      </c>
      <c r="AU63" s="11">
        <v>0.46</v>
      </c>
      <c r="AV63" s="11">
        <v>4985383</v>
      </c>
      <c r="AW63" s="11">
        <v>654.32000000000005</v>
      </c>
      <c r="AX63" s="11">
        <v>1422444707</v>
      </c>
      <c r="AY63" s="15"/>
      <c r="AZ63" s="7" t="s">
        <v>1038</v>
      </c>
      <c r="BA63" s="7" t="s">
        <v>1039</v>
      </c>
      <c r="BB63" s="5" t="s">
        <v>66</v>
      </c>
      <c r="BC63" s="11">
        <v>179</v>
      </c>
      <c r="BD63" s="11">
        <v>179.7</v>
      </c>
      <c r="BE63" s="11">
        <v>178.45</v>
      </c>
      <c r="BF63" s="11">
        <v>178.91</v>
      </c>
      <c r="BG63" s="11">
        <v>646895</v>
      </c>
      <c r="BH63" s="11">
        <v>69144.56</v>
      </c>
      <c r="BI63" s="11">
        <v>386476754</v>
      </c>
      <c r="BJ63" s="15"/>
      <c r="BK63" t="s">
        <v>1040</v>
      </c>
      <c r="BL63" t="s">
        <v>1041</v>
      </c>
      <c r="BM63" s="3" t="s">
        <v>66</v>
      </c>
      <c r="BN63" s="4">
        <v>30.08</v>
      </c>
      <c r="BO63" s="4">
        <v>30.42</v>
      </c>
      <c r="BP63" s="4">
        <v>30.08</v>
      </c>
      <c r="BQ63" s="4">
        <v>30.28</v>
      </c>
      <c r="BR63" s="4">
        <v>138997</v>
      </c>
      <c r="BS63" s="15"/>
      <c r="BT63" s="7" t="s">
        <v>1042</v>
      </c>
      <c r="BU63" s="7" t="s">
        <v>1043</v>
      </c>
      <c r="BV63" s="5" t="s">
        <v>66</v>
      </c>
      <c r="BW63" s="11">
        <v>1.855</v>
      </c>
      <c r="BX63" s="11">
        <v>1.895</v>
      </c>
      <c r="BY63" s="11">
        <v>1.8</v>
      </c>
      <c r="BZ63" s="11">
        <v>1.81</v>
      </c>
      <c r="CA63" s="11">
        <v>1625613</v>
      </c>
      <c r="CB63" s="11">
        <v>1249.32</v>
      </c>
      <c r="CC63" s="11">
        <v>690232751</v>
      </c>
      <c r="CD63" s="15"/>
      <c r="CE63" t="s">
        <v>1044</v>
      </c>
      <c r="CF63" t="s">
        <v>1045</v>
      </c>
      <c r="CG63" s="3" t="s">
        <v>66</v>
      </c>
      <c r="CH63" s="4">
        <v>56.2</v>
      </c>
      <c r="CI63" s="4">
        <v>56.89</v>
      </c>
      <c r="CJ63" s="4">
        <v>56.2</v>
      </c>
      <c r="CK63" s="4">
        <v>56.77</v>
      </c>
      <c r="CL63" s="4">
        <v>46547</v>
      </c>
      <c r="CM63" s="15"/>
      <c r="CN63" s="7" t="s">
        <v>1046</v>
      </c>
      <c r="CO63" s="7" t="s">
        <v>1047</v>
      </c>
      <c r="CP63" s="5" t="s">
        <v>66</v>
      </c>
      <c r="CQ63" s="11">
        <v>34.1</v>
      </c>
      <c r="CR63" s="11">
        <v>34.33</v>
      </c>
      <c r="CS63" s="11">
        <v>33.82</v>
      </c>
      <c r="CT63" s="11">
        <v>34.17</v>
      </c>
      <c r="CU63" s="11">
        <v>4193623</v>
      </c>
      <c r="CV63" s="11">
        <v>64880.28</v>
      </c>
      <c r="CW63" s="11">
        <v>1898749771</v>
      </c>
      <c r="CX63" s="15"/>
      <c r="CY63" t="s">
        <v>1048</v>
      </c>
      <c r="CZ63" t="s">
        <v>1049</v>
      </c>
      <c r="DA63" s="3" t="s">
        <v>66</v>
      </c>
      <c r="DB63" s="4">
        <v>7.5</v>
      </c>
      <c r="DC63" s="4">
        <v>7.54</v>
      </c>
      <c r="DD63" s="4">
        <v>7.42</v>
      </c>
      <c r="DE63" s="4">
        <v>7.51</v>
      </c>
      <c r="DF63" s="4">
        <v>123739</v>
      </c>
      <c r="DG63" s="15"/>
      <c r="DH63" s="7" t="s">
        <v>1072</v>
      </c>
      <c r="DI63" s="7" t="s">
        <v>1073</v>
      </c>
      <c r="DJ63" s="19">
        <v>45027</v>
      </c>
      <c r="DK63" s="17">
        <v>120.92</v>
      </c>
      <c r="DL63" s="17">
        <v>121.82</v>
      </c>
      <c r="DM63" s="17">
        <v>120.92</v>
      </c>
      <c r="DN63" s="17">
        <v>121.59</v>
      </c>
      <c r="DO63" s="14">
        <v>46901</v>
      </c>
      <c r="DQ63" s="6">
        <v>45027</v>
      </c>
      <c r="DR63" s="62">
        <v>3.2250000000000001E-2</v>
      </c>
    </row>
    <row r="64" spans="1:122" ht="15" hidden="1" x14ac:dyDescent="0.25">
      <c r="A64" s="17" t="s">
        <v>8</v>
      </c>
      <c r="B64" s="17" t="s">
        <v>9</v>
      </c>
      <c r="C64" s="26" t="s">
        <v>67</v>
      </c>
      <c r="D64" s="21">
        <v>94.81</v>
      </c>
      <c r="E64" s="21">
        <v>95</v>
      </c>
      <c r="F64" s="21">
        <v>92.75</v>
      </c>
      <c r="G64" s="21">
        <v>92.9</v>
      </c>
      <c r="H64" s="21">
        <v>10051</v>
      </c>
      <c r="I64" s="15"/>
      <c r="J64" s="9" t="s">
        <v>1027</v>
      </c>
      <c r="K64" s="9" t="s">
        <v>1028</v>
      </c>
      <c r="L64" s="12" t="s">
        <v>67</v>
      </c>
      <c r="M64" s="10">
        <v>45.1</v>
      </c>
      <c r="N64" s="10">
        <v>45.354999999999997</v>
      </c>
      <c r="O64" s="10">
        <v>44.92</v>
      </c>
      <c r="P64" s="10">
        <v>45.05</v>
      </c>
      <c r="Q64" s="10">
        <v>5049556</v>
      </c>
      <c r="R64" s="10">
        <v>228215.22</v>
      </c>
      <c r="S64" s="10">
        <v>5065820556</v>
      </c>
      <c r="T64" s="15"/>
      <c r="U64" s="7" t="s">
        <v>1031</v>
      </c>
      <c r="V64" s="7" t="s">
        <v>1032</v>
      </c>
      <c r="W64" s="5" t="s">
        <v>67</v>
      </c>
      <c r="X64" s="11">
        <v>11.83</v>
      </c>
      <c r="Y64" s="11">
        <v>11.85</v>
      </c>
      <c r="Z64" s="11">
        <v>11.79</v>
      </c>
      <c r="AA64" s="11">
        <v>11.85</v>
      </c>
      <c r="AB64" s="11">
        <v>226420</v>
      </c>
      <c r="AC64" s="15"/>
      <c r="AD64" s="7" t="s">
        <v>1034</v>
      </c>
      <c r="AE64" s="7" t="s">
        <v>1035</v>
      </c>
      <c r="AF64" s="19">
        <v>45022</v>
      </c>
      <c r="AG64" s="17">
        <v>21.6</v>
      </c>
      <c r="AH64" s="17">
        <v>21.78</v>
      </c>
      <c r="AI64" s="17">
        <v>21.434999999999999</v>
      </c>
      <c r="AJ64" s="17">
        <v>21.57</v>
      </c>
      <c r="AK64" s="14">
        <v>3542716</v>
      </c>
      <c r="AL64" s="23">
        <v>66413.27</v>
      </c>
      <c r="AM64" s="14">
        <v>3078964918</v>
      </c>
      <c r="AN64" s="15"/>
      <c r="AO64" s="7" t="s">
        <v>1036</v>
      </c>
      <c r="AP64" s="7" t="s">
        <v>1037</v>
      </c>
      <c r="AQ64" s="5" t="s">
        <v>67</v>
      </c>
      <c r="AR64" s="11">
        <v>0.47</v>
      </c>
      <c r="AS64" s="11">
        <v>0.47</v>
      </c>
      <c r="AT64" s="11">
        <v>0.44500000000000001</v>
      </c>
      <c r="AU64" s="11">
        <v>0.45500000000000002</v>
      </c>
      <c r="AV64" s="11">
        <v>5451783</v>
      </c>
      <c r="AW64" s="11">
        <v>647.21</v>
      </c>
      <c r="AX64" s="11">
        <v>1422444707</v>
      </c>
      <c r="AY64" s="15"/>
      <c r="AZ64" s="7" t="s">
        <v>1038</v>
      </c>
      <c r="BA64" s="7" t="s">
        <v>1039</v>
      </c>
      <c r="BB64" s="5" t="s">
        <v>67</v>
      </c>
      <c r="BC64" s="11">
        <v>177.5</v>
      </c>
      <c r="BD64" s="11">
        <v>177.91</v>
      </c>
      <c r="BE64" s="11">
        <v>175.7</v>
      </c>
      <c r="BF64" s="11">
        <v>176.95</v>
      </c>
      <c r="BG64" s="11">
        <v>550690</v>
      </c>
      <c r="BH64" s="11">
        <v>68387.06</v>
      </c>
      <c r="BI64" s="11">
        <v>386476754</v>
      </c>
      <c r="BJ64" s="15"/>
      <c r="BK64" t="s">
        <v>1040</v>
      </c>
      <c r="BL64" t="s">
        <v>1041</v>
      </c>
      <c r="BM64" s="3" t="s">
        <v>67</v>
      </c>
      <c r="BN64" s="4">
        <v>29.86</v>
      </c>
      <c r="BO64" s="4">
        <v>29.9</v>
      </c>
      <c r="BP64" s="4">
        <v>29.8</v>
      </c>
      <c r="BQ64" s="4">
        <v>29.89</v>
      </c>
      <c r="BR64" s="4">
        <v>110956</v>
      </c>
      <c r="BS64" s="15"/>
      <c r="BT64" s="7" t="s">
        <v>1042</v>
      </c>
      <c r="BU64" s="7" t="s">
        <v>1043</v>
      </c>
      <c r="BV64" s="5" t="s">
        <v>67</v>
      </c>
      <c r="BW64" s="11">
        <v>1.855</v>
      </c>
      <c r="BX64" s="11">
        <v>1.89</v>
      </c>
      <c r="BY64" s="11">
        <v>1.845</v>
      </c>
      <c r="BZ64" s="11">
        <v>1.845</v>
      </c>
      <c r="CA64" s="11">
        <v>1490522</v>
      </c>
      <c r="CB64" s="11">
        <v>1273.48</v>
      </c>
      <c r="CC64" s="11">
        <v>690232751</v>
      </c>
      <c r="CD64" s="15"/>
      <c r="CE64" t="s">
        <v>1044</v>
      </c>
      <c r="CF64" t="s">
        <v>1045</v>
      </c>
      <c r="CG64" s="3" t="s">
        <v>67</v>
      </c>
      <c r="CH64" s="4">
        <v>56.4</v>
      </c>
      <c r="CI64" s="4">
        <v>56.4</v>
      </c>
      <c r="CJ64" s="4">
        <v>56.06</v>
      </c>
      <c r="CK64" s="4">
        <v>56.13</v>
      </c>
      <c r="CL64" s="4">
        <v>21796</v>
      </c>
      <c r="CM64" s="15"/>
      <c r="CN64" s="7" t="s">
        <v>1046</v>
      </c>
      <c r="CO64" s="7" t="s">
        <v>1047</v>
      </c>
      <c r="CP64" s="5" t="s">
        <v>67</v>
      </c>
      <c r="CQ64" s="11">
        <v>34.380000000000003</v>
      </c>
      <c r="CR64" s="11">
        <v>34.4</v>
      </c>
      <c r="CS64" s="11">
        <v>33.72</v>
      </c>
      <c r="CT64" s="11">
        <v>33.89</v>
      </c>
      <c r="CU64" s="11">
        <v>3460990</v>
      </c>
      <c r="CV64" s="11">
        <v>64348.63</v>
      </c>
      <c r="CW64" s="11">
        <v>1898749771</v>
      </c>
      <c r="CX64" s="15"/>
      <c r="CY64" t="s">
        <v>1048</v>
      </c>
      <c r="CZ64" t="s">
        <v>1049</v>
      </c>
      <c r="DA64" s="3" t="s">
        <v>67</v>
      </c>
      <c r="DB64" s="4">
        <v>7.47</v>
      </c>
      <c r="DC64" s="4">
        <v>7.48</v>
      </c>
      <c r="DD64" s="4">
        <v>7.44</v>
      </c>
      <c r="DE64" s="4">
        <v>7.47</v>
      </c>
      <c r="DF64" s="4">
        <v>65099</v>
      </c>
      <c r="DG64" s="15"/>
      <c r="DH64" s="7" t="s">
        <v>1072</v>
      </c>
      <c r="DI64" s="7" t="s">
        <v>1073</v>
      </c>
      <c r="DJ64" s="19">
        <v>45022</v>
      </c>
      <c r="DK64" s="17">
        <v>120.42</v>
      </c>
      <c r="DL64" s="17">
        <v>120.54</v>
      </c>
      <c r="DM64" s="17">
        <v>119.79</v>
      </c>
      <c r="DN64" s="17">
        <v>120.01</v>
      </c>
      <c r="DO64" s="14">
        <v>50965</v>
      </c>
      <c r="DQ64" s="6">
        <v>45022</v>
      </c>
      <c r="DR64" s="62">
        <v>3.2080000000000004E-2</v>
      </c>
    </row>
    <row r="65" spans="1:122" ht="15" hidden="1" x14ac:dyDescent="0.25">
      <c r="A65" s="17" t="s">
        <v>8</v>
      </c>
      <c r="B65" s="17" t="s">
        <v>9</v>
      </c>
      <c r="C65" s="26" t="s">
        <v>68</v>
      </c>
      <c r="D65" s="21">
        <v>94.46</v>
      </c>
      <c r="E65" s="21">
        <v>95.22</v>
      </c>
      <c r="F65" s="21">
        <v>94.4</v>
      </c>
      <c r="G65" s="21">
        <v>95.22</v>
      </c>
      <c r="H65" s="21">
        <v>10221</v>
      </c>
      <c r="I65" s="15"/>
      <c r="J65" s="9" t="s">
        <v>1027</v>
      </c>
      <c r="K65" s="9" t="s">
        <v>1028</v>
      </c>
      <c r="L65" s="12" t="s">
        <v>68</v>
      </c>
      <c r="M65" s="10">
        <v>45.05</v>
      </c>
      <c r="N65" s="10">
        <v>45.33</v>
      </c>
      <c r="O65" s="10">
        <v>44.93</v>
      </c>
      <c r="P65" s="10">
        <v>45.24</v>
      </c>
      <c r="Q65" s="10">
        <v>6957691</v>
      </c>
      <c r="R65" s="10">
        <v>229177.72</v>
      </c>
      <c r="S65" s="10">
        <v>5065820556</v>
      </c>
      <c r="T65" s="15"/>
      <c r="U65" s="7" t="s">
        <v>1031</v>
      </c>
      <c r="V65" s="7" t="s">
        <v>1032</v>
      </c>
      <c r="W65" s="5" t="s">
        <v>68</v>
      </c>
      <c r="X65" s="11">
        <v>11.84</v>
      </c>
      <c r="Y65" s="11">
        <v>11.85</v>
      </c>
      <c r="Z65" s="11">
        <v>11.78</v>
      </c>
      <c r="AA65" s="11">
        <v>11.85</v>
      </c>
      <c r="AB65" s="11">
        <v>269166</v>
      </c>
      <c r="AC65" s="15"/>
      <c r="AD65" s="7" t="s">
        <v>1034</v>
      </c>
      <c r="AE65" s="7" t="s">
        <v>1035</v>
      </c>
      <c r="AF65" s="19">
        <v>45021</v>
      </c>
      <c r="AG65" s="17">
        <v>21.58</v>
      </c>
      <c r="AH65" s="17">
        <v>21.69</v>
      </c>
      <c r="AI65" s="17">
        <v>21.43</v>
      </c>
      <c r="AJ65" s="17">
        <v>21.59</v>
      </c>
      <c r="AK65" s="14">
        <v>4065898</v>
      </c>
      <c r="AL65" s="23">
        <v>66474.850000000006</v>
      </c>
      <c r="AM65" s="14">
        <v>3078964918</v>
      </c>
      <c r="AN65" s="15"/>
      <c r="AO65" s="7" t="s">
        <v>1036</v>
      </c>
      <c r="AP65" s="7" t="s">
        <v>1037</v>
      </c>
      <c r="AQ65" s="5" t="s">
        <v>68</v>
      </c>
      <c r="AR65" s="11">
        <v>0.46500000000000002</v>
      </c>
      <c r="AS65" s="11">
        <v>0.47499999999999998</v>
      </c>
      <c r="AT65" s="11">
        <v>0.45</v>
      </c>
      <c r="AU65" s="11">
        <v>0.47499999999999998</v>
      </c>
      <c r="AV65" s="11">
        <v>8109499</v>
      </c>
      <c r="AW65" s="11">
        <v>675.66</v>
      </c>
      <c r="AX65" s="11">
        <v>1422444707</v>
      </c>
      <c r="AY65" s="15"/>
      <c r="AZ65" s="7" t="s">
        <v>1038</v>
      </c>
      <c r="BA65" s="7" t="s">
        <v>1039</v>
      </c>
      <c r="BB65" s="5" t="s">
        <v>68</v>
      </c>
      <c r="BC65" s="11">
        <v>179.08</v>
      </c>
      <c r="BD65" s="11">
        <v>179.44</v>
      </c>
      <c r="BE65" s="11">
        <v>177.35499999999999</v>
      </c>
      <c r="BF65" s="11">
        <v>178.17</v>
      </c>
      <c r="BG65" s="11">
        <v>712638</v>
      </c>
      <c r="BH65" s="11">
        <v>68858.559999999998</v>
      </c>
      <c r="BI65" s="11">
        <v>386476754</v>
      </c>
      <c r="BJ65" s="15"/>
      <c r="BK65" t="s">
        <v>1040</v>
      </c>
      <c r="BL65" t="s">
        <v>1041</v>
      </c>
      <c r="BM65" s="3" t="s">
        <v>68</v>
      </c>
      <c r="BN65" s="4">
        <v>30.01</v>
      </c>
      <c r="BO65" s="4">
        <v>30.15</v>
      </c>
      <c r="BP65" s="4">
        <v>29.95</v>
      </c>
      <c r="BQ65" s="4">
        <v>30.13</v>
      </c>
      <c r="BR65" s="4">
        <v>145666</v>
      </c>
      <c r="BS65" s="15"/>
      <c r="BT65" s="7" t="s">
        <v>1042</v>
      </c>
      <c r="BU65" s="7" t="s">
        <v>1043</v>
      </c>
      <c r="BV65" s="5" t="s">
        <v>68</v>
      </c>
      <c r="BW65" s="11">
        <v>1.855</v>
      </c>
      <c r="BX65" s="11">
        <v>1.88</v>
      </c>
      <c r="BY65" s="11">
        <v>1.8149999999999999</v>
      </c>
      <c r="BZ65" s="11">
        <v>1.85</v>
      </c>
      <c r="CA65" s="11">
        <v>1643671</v>
      </c>
      <c r="CB65" s="11">
        <v>1276.93</v>
      </c>
      <c r="CC65" s="11">
        <v>690232751</v>
      </c>
      <c r="CD65" s="15"/>
      <c r="CE65" t="s">
        <v>1044</v>
      </c>
      <c r="CF65" t="s">
        <v>1045</v>
      </c>
      <c r="CG65" s="3" t="s">
        <v>68</v>
      </c>
      <c r="CH65" s="4">
        <v>56.31</v>
      </c>
      <c r="CI65" s="4">
        <v>56.37</v>
      </c>
      <c r="CJ65" s="4">
        <v>56.2</v>
      </c>
      <c r="CK65" s="4">
        <v>56.32</v>
      </c>
      <c r="CL65" s="4">
        <v>17628</v>
      </c>
      <c r="CM65" s="15"/>
      <c r="CN65" s="7" t="s">
        <v>1046</v>
      </c>
      <c r="CO65" s="7" t="s">
        <v>1047</v>
      </c>
      <c r="CP65" s="5" t="s">
        <v>68</v>
      </c>
      <c r="CQ65" s="11">
        <v>34.25</v>
      </c>
      <c r="CR65" s="11">
        <v>34.6</v>
      </c>
      <c r="CS65" s="11">
        <v>33.71</v>
      </c>
      <c r="CT65" s="11">
        <v>34.22</v>
      </c>
      <c r="CU65" s="11">
        <v>4725026</v>
      </c>
      <c r="CV65" s="11">
        <v>64975.22</v>
      </c>
      <c r="CW65" s="11">
        <v>1898749771</v>
      </c>
      <c r="CX65" s="15"/>
      <c r="CY65" t="s">
        <v>1048</v>
      </c>
      <c r="CZ65" t="s">
        <v>1049</v>
      </c>
      <c r="DA65" s="3" t="s">
        <v>68</v>
      </c>
      <c r="DB65" s="4">
        <v>7.47</v>
      </c>
      <c r="DC65" s="4">
        <v>7.5</v>
      </c>
      <c r="DD65" s="4">
        <v>7.45</v>
      </c>
      <c r="DE65" s="4">
        <v>7.45</v>
      </c>
      <c r="DF65" s="4">
        <v>54040</v>
      </c>
      <c r="DG65" s="15"/>
      <c r="DH65" s="7" t="s">
        <v>1072</v>
      </c>
      <c r="DI65" s="7" t="s">
        <v>1073</v>
      </c>
      <c r="DJ65" s="19">
        <v>45021</v>
      </c>
      <c r="DK65" s="17">
        <v>120.31</v>
      </c>
      <c r="DL65" s="17">
        <v>120.8</v>
      </c>
      <c r="DM65" s="17">
        <v>120.2</v>
      </c>
      <c r="DN65" s="17">
        <v>120.36</v>
      </c>
      <c r="DO65" s="14">
        <v>49806</v>
      </c>
      <c r="DQ65" s="6">
        <v>45021</v>
      </c>
      <c r="DR65" s="62">
        <v>3.243E-2</v>
      </c>
    </row>
    <row r="66" spans="1:122" ht="15" hidden="1" x14ac:dyDescent="0.25">
      <c r="A66" s="17" t="s">
        <v>8</v>
      </c>
      <c r="B66" s="17" t="s">
        <v>9</v>
      </c>
      <c r="C66" s="26" t="s">
        <v>69</v>
      </c>
      <c r="D66" s="21">
        <v>95.6</v>
      </c>
      <c r="E66" s="21">
        <v>95.98</v>
      </c>
      <c r="F66" s="21">
        <v>94.7</v>
      </c>
      <c r="G66" s="21">
        <v>95.01</v>
      </c>
      <c r="H66" s="21">
        <v>18353</v>
      </c>
      <c r="I66" s="15"/>
      <c r="J66" s="9" t="s">
        <v>1027</v>
      </c>
      <c r="K66" s="9" t="s">
        <v>1028</v>
      </c>
      <c r="L66" s="12" t="s">
        <v>69</v>
      </c>
      <c r="M66" s="10">
        <v>46.55</v>
      </c>
      <c r="N66" s="10">
        <v>46.57</v>
      </c>
      <c r="O66" s="10">
        <v>45.89</v>
      </c>
      <c r="P66" s="10">
        <v>45.94</v>
      </c>
      <c r="Q66" s="10">
        <v>8442363</v>
      </c>
      <c r="R66" s="10">
        <v>232723.8</v>
      </c>
      <c r="S66" s="10">
        <v>5065820556</v>
      </c>
      <c r="T66" s="15"/>
      <c r="U66" s="7" t="s">
        <v>1031</v>
      </c>
      <c r="V66" s="7" t="s">
        <v>1032</v>
      </c>
      <c r="W66" s="5" t="s">
        <v>69</v>
      </c>
      <c r="X66" s="11">
        <v>11.82</v>
      </c>
      <c r="Y66" s="11">
        <v>11.85</v>
      </c>
      <c r="Z66" s="11">
        <v>11.79</v>
      </c>
      <c r="AA66" s="11">
        <v>11.83</v>
      </c>
      <c r="AB66" s="11">
        <v>382603</v>
      </c>
      <c r="AC66" s="15"/>
      <c r="AD66" s="7" t="s">
        <v>1034</v>
      </c>
      <c r="AE66" s="7" t="s">
        <v>1035</v>
      </c>
      <c r="AF66" s="19">
        <v>45020</v>
      </c>
      <c r="AG66" s="17">
        <v>22.05</v>
      </c>
      <c r="AH66" s="17">
        <v>22.18</v>
      </c>
      <c r="AI66" s="17">
        <v>21.69</v>
      </c>
      <c r="AJ66" s="17">
        <v>21.88</v>
      </c>
      <c r="AK66" s="14">
        <v>4953840</v>
      </c>
      <c r="AL66" s="23">
        <v>67367.75</v>
      </c>
      <c r="AM66" s="14">
        <v>3078964918</v>
      </c>
      <c r="AN66" s="15"/>
      <c r="AO66" s="7" t="s">
        <v>1036</v>
      </c>
      <c r="AP66" s="7" t="s">
        <v>1037</v>
      </c>
      <c r="AQ66" s="5" t="s">
        <v>69</v>
      </c>
      <c r="AR66" s="11">
        <v>0.49</v>
      </c>
      <c r="AS66" s="11">
        <v>0.49199999999999999</v>
      </c>
      <c r="AT66" s="11">
        <v>0.45500000000000002</v>
      </c>
      <c r="AU66" s="11">
        <v>0.46</v>
      </c>
      <c r="AV66" s="11">
        <v>14086932</v>
      </c>
      <c r="AW66" s="11">
        <v>654.32000000000005</v>
      </c>
      <c r="AX66" s="11">
        <v>1422444707</v>
      </c>
      <c r="AY66" s="15"/>
      <c r="AZ66" s="7" t="s">
        <v>1038</v>
      </c>
      <c r="BA66" s="7" t="s">
        <v>1039</v>
      </c>
      <c r="BB66" s="5" t="s">
        <v>69</v>
      </c>
      <c r="BC66" s="11">
        <v>175.97</v>
      </c>
      <c r="BD66" s="11">
        <v>179.46</v>
      </c>
      <c r="BE66" s="11">
        <v>175.75</v>
      </c>
      <c r="BF66" s="11">
        <v>179.46</v>
      </c>
      <c r="BG66" s="11">
        <v>691686</v>
      </c>
      <c r="BH66" s="11">
        <v>69357.119999999995</v>
      </c>
      <c r="BI66" s="11">
        <v>386476754</v>
      </c>
      <c r="BJ66" s="15"/>
      <c r="BK66" t="s">
        <v>1040</v>
      </c>
      <c r="BL66" t="s">
        <v>1041</v>
      </c>
      <c r="BM66" s="3" t="s">
        <v>69</v>
      </c>
      <c r="BN66" s="4">
        <v>29.96</v>
      </c>
      <c r="BO66" s="4">
        <v>30.08</v>
      </c>
      <c r="BP66" s="4">
        <v>29.91</v>
      </c>
      <c r="BQ66" s="4">
        <v>30.05</v>
      </c>
      <c r="BR66" s="4">
        <v>167454</v>
      </c>
      <c r="BS66" s="15"/>
      <c r="BT66" s="7" t="s">
        <v>1042</v>
      </c>
      <c r="BU66" s="7" t="s">
        <v>1043</v>
      </c>
      <c r="BV66" s="5" t="s">
        <v>69</v>
      </c>
      <c r="BW66" s="11">
        <v>1.78</v>
      </c>
      <c r="BX66" s="11">
        <v>1.823</v>
      </c>
      <c r="BY66" s="11">
        <v>1.7749999999999999</v>
      </c>
      <c r="BZ66" s="11">
        <v>1.8149999999999999</v>
      </c>
      <c r="CA66" s="11">
        <v>1244638</v>
      </c>
      <c r="CB66" s="11">
        <v>1252.77</v>
      </c>
      <c r="CC66" s="11">
        <v>690232751</v>
      </c>
      <c r="CD66" s="15"/>
      <c r="CE66" t="s">
        <v>1044</v>
      </c>
      <c r="CF66" t="s">
        <v>1045</v>
      </c>
      <c r="CG66" s="3" t="s">
        <v>69</v>
      </c>
      <c r="CH66" s="4">
        <v>56.4</v>
      </c>
      <c r="CI66" s="4">
        <v>56.45</v>
      </c>
      <c r="CJ66" s="4">
        <v>56.14</v>
      </c>
      <c r="CK66" s="4">
        <v>56.31</v>
      </c>
      <c r="CL66" s="4">
        <v>37426</v>
      </c>
      <c r="CM66" s="15"/>
      <c r="CN66" s="7" t="s">
        <v>1046</v>
      </c>
      <c r="CO66" s="7" t="s">
        <v>1047</v>
      </c>
      <c r="CP66" s="5" t="s">
        <v>69</v>
      </c>
      <c r="CQ66" s="11">
        <v>34.32</v>
      </c>
      <c r="CR66" s="11">
        <v>34.594999999999999</v>
      </c>
      <c r="CS66" s="11">
        <v>34.32</v>
      </c>
      <c r="CT66" s="11">
        <v>34.409999999999997</v>
      </c>
      <c r="CU66" s="11">
        <v>4750920</v>
      </c>
      <c r="CV66" s="11">
        <v>65335.98</v>
      </c>
      <c r="CW66" s="11">
        <v>1898749771</v>
      </c>
      <c r="CX66" s="15"/>
      <c r="CY66" t="s">
        <v>1048</v>
      </c>
      <c r="CZ66" t="s">
        <v>1049</v>
      </c>
      <c r="DA66" s="3" t="s">
        <v>69</v>
      </c>
      <c r="DB66" s="4">
        <v>7.5</v>
      </c>
      <c r="DC66" s="4">
        <v>7.54</v>
      </c>
      <c r="DD66" s="4">
        <v>7.45</v>
      </c>
      <c r="DE66" s="4">
        <v>7.47</v>
      </c>
      <c r="DF66" s="4">
        <v>45962</v>
      </c>
      <c r="DG66" s="15"/>
      <c r="DH66" s="7" t="s">
        <v>1072</v>
      </c>
      <c r="DI66" s="7" t="s">
        <v>1073</v>
      </c>
      <c r="DJ66" s="19">
        <v>45020</v>
      </c>
      <c r="DK66" s="17">
        <v>120.15</v>
      </c>
      <c r="DL66" s="17">
        <v>120.4</v>
      </c>
      <c r="DM66" s="17">
        <v>120.01</v>
      </c>
      <c r="DN66" s="17">
        <v>120.37</v>
      </c>
      <c r="DO66" s="14">
        <v>48311</v>
      </c>
      <c r="DQ66" s="6">
        <v>45020</v>
      </c>
      <c r="DR66" s="62">
        <v>3.2690000000000004E-2</v>
      </c>
    </row>
    <row r="67" spans="1:122" ht="15" hidden="1" x14ac:dyDescent="0.25">
      <c r="A67" s="17" t="s">
        <v>8</v>
      </c>
      <c r="B67" s="17" t="s">
        <v>9</v>
      </c>
      <c r="C67" s="26" t="s">
        <v>70</v>
      </c>
      <c r="D67" s="21">
        <v>96.5</v>
      </c>
      <c r="E67" s="21">
        <v>96.98</v>
      </c>
      <c r="F67" s="21">
        <v>95.85</v>
      </c>
      <c r="G67" s="21">
        <v>96.34</v>
      </c>
      <c r="H67" s="21">
        <v>12980</v>
      </c>
      <c r="I67" s="15"/>
      <c r="J67" s="9" t="s">
        <v>1027</v>
      </c>
      <c r="K67" s="9" t="s">
        <v>1028</v>
      </c>
      <c r="L67" s="12" t="s">
        <v>70</v>
      </c>
      <c r="M67" s="10">
        <v>47.38</v>
      </c>
      <c r="N67" s="10">
        <v>47.59</v>
      </c>
      <c r="O67" s="10">
        <v>46.53</v>
      </c>
      <c r="P67" s="10">
        <v>46.97</v>
      </c>
      <c r="Q67" s="10">
        <v>8185319</v>
      </c>
      <c r="R67" s="10">
        <v>237941.59</v>
      </c>
      <c r="S67" s="10">
        <v>5065820556</v>
      </c>
      <c r="T67" s="15"/>
      <c r="U67" s="7" t="s">
        <v>1031</v>
      </c>
      <c r="V67" s="7" t="s">
        <v>1032</v>
      </c>
      <c r="W67" s="5" t="s">
        <v>70</v>
      </c>
      <c r="X67" s="11">
        <v>11.96</v>
      </c>
      <c r="Y67" s="11">
        <v>11.99</v>
      </c>
      <c r="Z67" s="11">
        <v>11.91</v>
      </c>
      <c r="AA67" s="11">
        <v>11.95</v>
      </c>
      <c r="AB67" s="11">
        <v>339398</v>
      </c>
      <c r="AC67" s="15"/>
      <c r="AD67" s="7" t="s">
        <v>1034</v>
      </c>
      <c r="AE67" s="7" t="s">
        <v>1035</v>
      </c>
      <c r="AF67" s="19">
        <v>45019</v>
      </c>
      <c r="AG67" s="17">
        <v>22.33</v>
      </c>
      <c r="AH67" s="17">
        <v>22.51</v>
      </c>
      <c r="AI67" s="17">
        <v>21.87</v>
      </c>
      <c r="AJ67" s="17">
        <v>22.03</v>
      </c>
      <c r="AK67" s="14">
        <v>4926431</v>
      </c>
      <c r="AL67" s="23">
        <v>67829.600000000006</v>
      </c>
      <c r="AM67" s="14">
        <v>3078964918</v>
      </c>
      <c r="AN67" s="15"/>
      <c r="AO67" s="7" t="s">
        <v>1036</v>
      </c>
      <c r="AP67" s="7" t="s">
        <v>1037</v>
      </c>
      <c r="AQ67" s="5" t="s">
        <v>70</v>
      </c>
      <c r="AR67" s="11">
        <v>0.48499999999999999</v>
      </c>
      <c r="AS67" s="11">
        <v>0.53</v>
      </c>
      <c r="AT67" s="11">
        <v>0.47499999999999998</v>
      </c>
      <c r="AU67" s="11">
        <v>0.48</v>
      </c>
      <c r="AV67" s="11">
        <v>27379535</v>
      </c>
      <c r="AW67" s="11">
        <v>682.77</v>
      </c>
      <c r="AX67" s="11">
        <v>1422444707</v>
      </c>
      <c r="AY67" s="15"/>
      <c r="AZ67" s="7" t="s">
        <v>1038</v>
      </c>
      <c r="BA67" s="7" t="s">
        <v>1039</v>
      </c>
      <c r="BB67" s="5" t="s">
        <v>70</v>
      </c>
      <c r="BC67" s="11">
        <v>176.06</v>
      </c>
      <c r="BD67" s="11">
        <v>178.33</v>
      </c>
      <c r="BE67" s="11">
        <v>175.57</v>
      </c>
      <c r="BF67" s="11">
        <v>176.97</v>
      </c>
      <c r="BG67" s="11">
        <v>585671</v>
      </c>
      <c r="BH67" s="11">
        <v>68394.789999999994</v>
      </c>
      <c r="BI67" s="11">
        <v>386476754</v>
      </c>
      <c r="BJ67" s="15"/>
      <c r="BK67" t="s">
        <v>1040</v>
      </c>
      <c r="BL67" t="s">
        <v>1041</v>
      </c>
      <c r="BM67" s="3" t="s">
        <v>70</v>
      </c>
      <c r="BN67" s="4">
        <v>30.47</v>
      </c>
      <c r="BO67" s="4">
        <v>30.52</v>
      </c>
      <c r="BP67" s="4">
        <v>30.34</v>
      </c>
      <c r="BQ67" s="4">
        <v>30.43</v>
      </c>
      <c r="BR67" s="4">
        <v>273634</v>
      </c>
      <c r="BS67" s="15"/>
      <c r="BT67" s="7" t="s">
        <v>1042</v>
      </c>
      <c r="BU67" s="7" t="s">
        <v>1043</v>
      </c>
      <c r="BV67" s="5" t="s">
        <v>70</v>
      </c>
      <c r="BW67" s="11">
        <v>1.78</v>
      </c>
      <c r="BX67" s="11">
        <v>1.81</v>
      </c>
      <c r="BY67" s="11">
        <v>1.75</v>
      </c>
      <c r="BZ67" s="11">
        <v>1.78</v>
      </c>
      <c r="CA67" s="11">
        <v>1753005</v>
      </c>
      <c r="CB67" s="11">
        <v>1228.6099999999999</v>
      </c>
      <c r="CC67" s="11">
        <v>690232751</v>
      </c>
      <c r="CD67" s="15"/>
      <c r="CE67" t="s">
        <v>1044</v>
      </c>
      <c r="CF67" t="s">
        <v>1045</v>
      </c>
      <c r="CG67" s="3" t="s">
        <v>70</v>
      </c>
      <c r="CH67" s="4">
        <v>56.38</v>
      </c>
      <c r="CI67" s="4">
        <v>56.5</v>
      </c>
      <c r="CJ67" s="4">
        <v>56.33</v>
      </c>
      <c r="CK67" s="4">
        <v>56.36</v>
      </c>
      <c r="CL67" s="4">
        <v>36127</v>
      </c>
      <c r="CM67" s="15"/>
      <c r="CN67" s="7" t="s">
        <v>1046</v>
      </c>
      <c r="CO67" s="7" t="s">
        <v>1047</v>
      </c>
      <c r="CP67" s="5" t="s">
        <v>70</v>
      </c>
      <c r="CQ67" s="11">
        <v>35</v>
      </c>
      <c r="CR67" s="11">
        <v>35.31</v>
      </c>
      <c r="CS67" s="11">
        <v>34.07</v>
      </c>
      <c r="CT67" s="11">
        <v>34.229999999999997</v>
      </c>
      <c r="CU67" s="11">
        <v>5701709</v>
      </c>
      <c r="CV67" s="11">
        <v>64994.2</v>
      </c>
      <c r="CW67" s="11">
        <v>1898749771</v>
      </c>
      <c r="CX67" s="15"/>
      <c r="CY67" t="s">
        <v>1048</v>
      </c>
      <c r="CZ67" t="s">
        <v>1049</v>
      </c>
      <c r="DA67" s="3" t="s">
        <v>70</v>
      </c>
      <c r="DB67" s="4">
        <v>7.53</v>
      </c>
      <c r="DC67" s="4">
        <v>7.53</v>
      </c>
      <c r="DD67" s="4">
        <v>7.47</v>
      </c>
      <c r="DE67" s="4">
        <v>7.47</v>
      </c>
      <c r="DF67" s="4">
        <v>135926</v>
      </c>
      <c r="DG67" s="15"/>
      <c r="DH67" s="7" t="s">
        <v>1072</v>
      </c>
      <c r="DI67" s="7" t="s">
        <v>1073</v>
      </c>
      <c r="DJ67" s="19">
        <v>45019</v>
      </c>
      <c r="DK67" s="17">
        <v>120</v>
      </c>
      <c r="DL67" s="17">
        <v>120.55</v>
      </c>
      <c r="DM67" s="17">
        <v>119.94</v>
      </c>
      <c r="DN67" s="17">
        <v>120.1</v>
      </c>
      <c r="DO67" s="14">
        <v>57835</v>
      </c>
      <c r="DQ67" s="6">
        <v>45019</v>
      </c>
      <c r="DR67" s="62">
        <v>3.304E-2</v>
      </c>
    </row>
    <row r="68" spans="1:122" ht="15" hidden="1" x14ac:dyDescent="0.25">
      <c r="A68" s="17" t="s">
        <v>8</v>
      </c>
      <c r="B68" s="17" t="s">
        <v>9</v>
      </c>
      <c r="C68" s="26" t="s">
        <v>71</v>
      </c>
      <c r="D68" s="21">
        <v>95.45</v>
      </c>
      <c r="E68" s="21">
        <v>95.99</v>
      </c>
      <c r="F68" s="21">
        <v>95.45</v>
      </c>
      <c r="G68" s="21">
        <v>95.82</v>
      </c>
      <c r="H68" s="21">
        <v>6179</v>
      </c>
      <c r="I68" s="15"/>
      <c r="J68" s="9" t="s">
        <v>1027</v>
      </c>
      <c r="K68" s="9" t="s">
        <v>1028</v>
      </c>
      <c r="L68" s="12" t="s">
        <v>71</v>
      </c>
      <c r="M68" s="10">
        <v>46.99</v>
      </c>
      <c r="N68" s="10">
        <v>47.23</v>
      </c>
      <c r="O68" s="10">
        <v>46.8</v>
      </c>
      <c r="P68" s="10">
        <v>47.23</v>
      </c>
      <c r="Q68" s="10">
        <v>14018023</v>
      </c>
      <c r="R68" s="10">
        <v>239258.7</v>
      </c>
      <c r="S68" s="10">
        <v>5065820556</v>
      </c>
      <c r="T68" s="15"/>
      <c r="U68" s="7" t="s">
        <v>1031</v>
      </c>
      <c r="V68" s="7" t="s">
        <v>1032</v>
      </c>
      <c r="W68" s="5" t="s">
        <v>71</v>
      </c>
      <c r="X68" s="11">
        <v>11.8</v>
      </c>
      <c r="Y68" s="11">
        <v>11.81</v>
      </c>
      <c r="Z68" s="11">
        <v>11.75</v>
      </c>
      <c r="AA68" s="11">
        <v>11.8</v>
      </c>
      <c r="AB68" s="11">
        <v>59306</v>
      </c>
      <c r="AC68" s="15"/>
      <c r="AD68" s="7" t="s">
        <v>1034</v>
      </c>
      <c r="AE68" s="7" t="s">
        <v>1035</v>
      </c>
      <c r="AF68" s="19">
        <v>45016</v>
      </c>
      <c r="AG68" s="17">
        <v>22.04</v>
      </c>
      <c r="AH68" s="17">
        <v>22.49</v>
      </c>
      <c r="AI68" s="17">
        <v>21.94</v>
      </c>
      <c r="AJ68" s="17">
        <v>22.49</v>
      </c>
      <c r="AK68" s="14">
        <v>8289745</v>
      </c>
      <c r="AL68" s="23">
        <v>69245.919999999998</v>
      </c>
      <c r="AM68" s="14">
        <v>3078964918</v>
      </c>
      <c r="AN68" s="15"/>
      <c r="AO68" s="7" t="s">
        <v>1036</v>
      </c>
      <c r="AP68" s="7" t="s">
        <v>1037</v>
      </c>
      <c r="AQ68" s="5" t="s">
        <v>71</v>
      </c>
      <c r="AR68" s="11">
        <v>0.47499999999999998</v>
      </c>
      <c r="AS68" s="11">
        <v>0.48499999999999999</v>
      </c>
      <c r="AT68" s="11">
        <v>0.438</v>
      </c>
      <c r="AU68" s="11">
        <v>0.44500000000000001</v>
      </c>
      <c r="AV68" s="11">
        <v>10250845</v>
      </c>
      <c r="AW68" s="11">
        <v>632.99</v>
      </c>
      <c r="AX68" s="11">
        <v>1422444707</v>
      </c>
      <c r="AY68" s="15"/>
      <c r="AZ68" s="7" t="s">
        <v>1038</v>
      </c>
      <c r="BA68" s="7" t="s">
        <v>1039</v>
      </c>
      <c r="BB68" s="5" t="s">
        <v>71</v>
      </c>
      <c r="BC68" s="11">
        <v>172.5</v>
      </c>
      <c r="BD68" s="11">
        <v>176.06</v>
      </c>
      <c r="BE68" s="11">
        <v>172.2</v>
      </c>
      <c r="BF68" s="11">
        <v>175.66</v>
      </c>
      <c r="BG68" s="11">
        <v>1212493</v>
      </c>
      <c r="BH68" s="11">
        <v>67888.509999999995</v>
      </c>
      <c r="BI68" s="11">
        <v>386476754</v>
      </c>
      <c r="BJ68" s="15"/>
      <c r="BK68" t="s">
        <v>1040</v>
      </c>
      <c r="BL68" t="s">
        <v>1041</v>
      </c>
      <c r="BM68" s="3" t="s">
        <v>71</v>
      </c>
      <c r="BN68" s="4">
        <v>29.89</v>
      </c>
      <c r="BO68" s="4">
        <v>30.02</v>
      </c>
      <c r="BP68" s="4">
        <v>29.89</v>
      </c>
      <c r="BQ68" s="4">
        <v>29.99</v>
      </c>
      <c r="BR68" s="4">
        <v>163553</v>
      </c>
      <c r="BS68" s="15"/>
      <c r="BT68" s="7" t="s">
        <v>1042</v>
      </c>
      <c r="BU68" s="7" t="s">
        <v>1043</v>
      </c>
      <c r="BV68" s="5" t="s">
        <v>71</v>
      </c>
      <c r="BW68" s="11">
        <v>1.76</v>
      </c>
      <c r="BX68" s="11">
        <v>1.7949999999999999</v>
      </c>
      <c r="BY68" s="11">
        <v>1.7450000000000001</v>
      </c>
      <c r="BZ68" s="11">
        <v>1.79</v>
      </c>
      <c r="CA68" s="11">
        <v>1930010</v>
      </c>
      <c r="CB68" s="11">
        <v>1234.8</v>
      </c>
      <c r="CC68" s="11">
        <v>689832751</v>
      </c>
      <c r="CD68" s="15"/>
      <c r="CE68" t="s">
        <v>1044</v>
      </c>
      <c r="CF68" t="s">
        <v>1045</v>
      </c>
      <c r="CG68" s="3" t="s">
        <v>71</v>
      </c>
      <c r="CH68" s="4">
        <v>56.09</v>
      </c>
      <c r="CI68" s="4">
        <v>56.3</v>
      </c>
      <c r="CJ68" s="4">
        <v>56.09</v>
      </c>
      <c r="CK68" s="4">
        <v>56.2</v>
      </c>
      <c r="CL68" s="4">
        <v>28917</v>
      </c>
      <c r="CM68" s="15"/>
      <c r="CN68" s="7" t="s">
        <v>1046</v>
      </c>
      <c r="CO68" s="7" t="s">
        <v>1047</v>
      </c>
      <c r="CP68" s="5" t="s">
        <v>71</v>
      </c>
      <c r="CQ68" s="11">
        <v>33.9</v>
      </c>
      <c r="CR68" s="11">
        <v>33.950000000000003</v>
      </c>
      <c r="CS68" s="11">
        <v>33.075000000000003</v>
      </c>
      <c r="CT68" s="11">
        <v>33.340000000000003</v>
      </c>
      <c r="CU68" s="11">
        <v>4946670</v>
      </c>
      <c r="CV68" s="11">
        <v>63304.32</v>
      </c>
      <c r="CW68" s="11">
        <v>1898749771</v>
      </c>
      <c r="CX68" s="15"/>
      <c r="CY68" t="s">
        <v>1048</v>
      </c>
      <c r="CZ68" t="s">
        <v>1049</v>
      </c>
      <c r="DA68" s="3" t="s">
        <v>71</v>
      </c>
      <c r="DB68" s="4">
        <v>7.57</v>
      </c>
      <c r="DC68" s="4">
        <v>7.61</v>
      </c>
      <c r="DD68" s="4">
        <v>7.57</v>
      </c>
      <c r="DE68" s="4">
        <v>7.61</v>
      </c>
      <c r="DF68" s="4">
        <v>120261</v>
      </c>
      <c r="DG68" s="15"/>
      <c r="DH68" s="7" t="s">
        <v>1072</v>
      </c>
      <c r="DI68" s="7" t="s">
        <v>1073</v>
      </c>
      <c r="DJ68" s="19">
        <v>45016</v>
      </c>
      <c r="DK68" s="17">
        <v>120.35</v>
      </c>
      <c r="DL68" s="17">
        <v>120.7</v>
      </c>
      <c r="DM68" s="17">
        <v>120.25</v>
      </c>
      <c r="DN68" s="17">
        <v>120.46</v>
      </c>
      <c r="DO68" s="14">
        <v>135397</v>
      </c>
      <c r="DQ68" s="6">
        <v>45016</v>
      </c>
      <c r="DR68" s="62">
        <v>3.329E-2</v>
      </c>
    </row>
    <row r="69" spans="1:122" ht="15" hidden="1" x14ac:dyDescent="0.25">
      <c r="A69" s="17" t="s">
        <v>8</v>
      </c>
      <c r="B69" s="17" t="s">
        <v>9</v>
      </c>
      <c r="C69" s="26" t="s">
        <v>72</v>
      </c>
      <c r="D69" s="21">
        <v>94.65</v>
      </c>
      <c r="E69" s="21">
        <v>95</v>
      </c>
      <c r="F69" s="21">
        <v>94.5</v>
      </c>
      <c r="G69" s="21">
        <v>94.65</v>
      </c>
      <c r="H69" s="21">
        <v>8111</v>
      </c>
      <c r="I69" s="15"/>
      <c r="J69" s="9" t="s">
        <v>1027</v>
      </c>
      <c r="K69" s="9" t="s">
        <v>1028</v>
      </c>
      <c r="L69" s="12" t="s">
        <v>72</v>
      </c>
      <c r="M69" s="10">
        <v>45.98</v>
      </c>
      <c r="N69" s="10">
        <v>46.23</v>
      </c>
      <c r="O69" s="10">
        <v>45.84</v>
      </c>
      <c r="P69" s="10">
        <v>46.08</v>
      </c>
      <c r="Q69" s="10">
        <v>13361913</v>
      </c>
      <c r="R69" s="10">
        <v>233433.01</v>
      </c>
      <c r="S69" s="10">
        <v>5065820556</v>
      </c>
      <c r="T69" s="15"/>
      <c r="U69" s="7" t="s">
        <v>1031</v>
      </c>
      <c r="V69" s="7" t="s">
        <v>1032</v>
      </c>
      <c r="W69" s="5" t="s">
        <v>72</v>
      </c>
      <c r="X69" s="11">
        <v>11.7</v>
      </c>
      <c r="Y69" s="11">
        <v>11.74</v>
      </c>
      <c r="Z69" s="11">
        <v>11.7</v>
      </c>
      <c r="AA69" s="11">
        <v>11.7</v>
      </c>
      <c r="AB69" s="11">
        <v>73667</v>
      </c>
      <c r="AC69" s="15"/>
      <c r="AD69" s="7" t="s">
        <v>1034</v>
      </c>
      <c r="AE69" s="7" t="s">
        <v>1035</v>
      </c>
      <c r="AF69" s="19">
        <v>45015</v>
      </c>
      <c r="AG69" s="17">
        <v>21.6</v>
      </c>
      <c r="AH69" s="17">
        <v>21.69</v>
      </c>
      <c r="AI69" s="17">
        <v>21.33</v>
      </c>
      <c r="AJ69" s="17">
        <v>21.61</v>
      </c>
      <c r="AK69" s="14">
        <v>5998043</v>
      </c>
      <c r="AL69" s="23">
        <v>66536.429999999993</v>
      </c>
      <c r="AM69" s="14">
        <v>3078964918</v>
      </c>
      <c r="AN69" s="15"/>
      <c r="AO69" s="7" t="s">
        <v>1036</v>
      </c>
      <c r="AP69" s="7" t="s">
        <v>1037</v>
      </c>
      <c r="AQ69" s="5" t="s">
        <v>72</v>
      </c>
      <c r="AR69" s="11">
        <v>0.46500000000000002</v>
      </c>
      <c r="AS69" s="11">
        <v>0.48499999999999999</v>
      </c>
      <c r="AT69" s="11">
        <v>0.46</v>
      </c>
      <c r="AU69" s="11">
        <v>0.47</v>
      </c>
      <c r="AV69" s="11">
        <v>8784377</v>
      </c>
      <c r="AW69" s="11">
        <v>668.55</v>
      </c>
      <c r="AX69" s="11">
        <v>1422444707</v>
      </c>
      <c r="AY69" s="15"/>
      <c r="AZ69" s="7" t="s">
        <v>1038</v>
      </c>
      <c r="BA69" s="7" t="s">
        <v>1039</v>
      </c>
      <c r="BB69" s="5" t="s">
        <v>72</v>
      </c>
      <c r="BC69" s="11">
        <v>171.43</v>
      </c>
      <c r="BD69" s="11">
        <v>172.39</v>
      </c>
      <c r="BE69" s="11">
        <v>170.74</v>
      </c>
      <c r="BF69" s="11">
        <v>171.77</v>
      </c>
      <c r="BG69" s="11">
        <v>978823</v>
      </c>
      <c r="BH69" s="11">
        <v>66385.11</v>
      </c>
      <c r="BI69" s="11">
        <v>386476754</v>
      </c>
      <c r="BJ69" s="15"/>
      <c r="BK69" t="s">
        <v>1040</v>
      </c>
      <c r="BL69" t="s">
        <v>1041</v>
      </c>
      <c r="BM69" s="3" t="s">
        <v>72</v>
      </c>
      <c r="BN69" s="4">
        <v>29.72</v>
      </c>
      <c r="BO69" s="4">
        <v>29.81</v>
      </c>
      <c r="BP69" s="4">
        <v>29.7</v>
      </c>
      <c r="BQ69" s="4">
        <v>29.74</v>
      </c>
      <c r="BR69" s="4">
        <v>165637</v>
      </c>
      <c r="BS69" s="15"/>
      <c r="BT69" s="7" t="s">
        <v>1042</v>
      </c>
      <c r="BU69" s="7" t="s">
        <v>1043</v>
      </c>
      <c r="BV69" s="5" t="s">
        <v>72</v>
      </c>
      <c r="BW69" s="11">
        <v>1.73</v>
      </c>
      <c r="BX69" s="11">
        <v>1.7749999999999999</v>
      </c>
      <c r="BY69" s="11">
        <v>1.728</v>
      </c>
      <c r="BZ69" s="11">
        <v>1.73</v>
      </c>
      <c r="CA69" s="11">
        <v>2067311</v>
      </c>
      <c r="CB69" s="11">
        <v>1193.4100000000001</v>
      </c>
      <c r="CC69" s="11">
        <v>689832751</v>
      </c>
      <c r="CD69" s="15"/>
      <c r="CE69" t="s">
        <v>1044</v>
      </c>
      <c r="CF69" t="s">
        <v>1045</v>
      </c>
      <c r="CG69" s="3" t="s">
        <v>72</v>
      </c>
      <c r="CH69" s="4">
        <v>55.68</v>
      </c>
      <c r="CI69" s="4">
        <v>55.95</v>
      </c>
      <c r="CJ69" s="4">
        <v>55.68</v>
      </c>
      <c r="CK69" s="4">
        <v>55.85</v>
      </c>
      <c r="CL69" s="4">
        <v>50159</v>
      </c>
      <c r="CM69" s="15"/>
      <c r="CN69" s="7" t="s">
        <v>1046</v>
      </c>
      <c r="CO69" s="7" t="s">
        <v>1047</v>
      </c>
      <c r="CP69" s="5" t="s">
        <v>72</v>
      </c>
      <c r="CQ69" s="11">
        <v>33.950000000000003</v>
      </c>
      <c r="CR69" s="11">
        <v>34.125</v>
      </c>
      <c r="CS69" s="11">
        <v>33.655000000000001</v>
      </c>
      <c r="CT69" s="11">
        <v>33.840000000000003</v>
      </c>
      <c r="CU69" s="11">
        <v>5261769</v>
      </c>
      <c r="CV69" s="11">
        <v>64253.69</v>
      </c>
      <c r="CW69" s="11">
        <v>1898749771</v>
      </c>
      <c r="CX69" s="15"/>
      <c r="CY69" t="s">
        <v>1048</v>
      </c>
      <c r="CZ69" t="s">
        <v>1049</v>
      </c>
      <c r="DA69" s="3" t="s">
        <v>72</v>
      </c>
      <c r="DB69" s="4">
        <v>7.52</v>
      </c>
      <c r="DC69" s="4">
        <v>7.55</v>
      </c>
      <c r="DD69" s="4">
        <v>7.52</v>
      </c>
      <c r="DE69" s="4">
        <v>7.55</v>
      </c>
      <c r="DF69" s="4">
        <v>177234</v>
      </c>
      <c r="DG69" s="15"/>
      <c r="DH69" s="7" t="s">
        <v>1072</v>
      </c>
      <c r="DI69" s="7" t="s">
        <v>1073</v>
      </c>
      <c r="DJ69" s="19">
        <v>45015</v>
      </c>
      <c r="DK69" s="17">
        <v>119.35</v>
      </c>
      <c r="DL69" s="17">
        <v>119.66</v>
      </c>
      <c r="DM69" s="17">
        <v>119.26</v>
      </c>
      <c r="DN69" s="17">
        <v>119.56</v>
      </c>
      <c r="DO69" s="14">
        <v>53559</v>
      </c>
      <c r="DQ69" s="6">
        <v>45015</v>
      </c>
      <c r="DR69" s="62">
        <v>3.3410000000000002E-2</v>
      </c>
    </row>
    <row r="70" spans="1:122" ht="15" hidden="1" x14ac:dyDescent="0.25">
      <c r="A70" s="17" t="s">
        <v>8</v>
      </c>
      <c r="B70" s="17" t="s">
        <v>9</v>
      </c>
      <c r="C70" s="26" t="s">
        <v>73</v>
      </c>
      <c r="D70" s="21">
        <v>93.6</v>
      </c>
      <c r="E70" s="21">
        <v>94.14</v>
      </c>
      <c r="F70" s="21">
        <v>93.51</v>
      </c>
      <c r="G70" s="21">
        <v>94.1</v>
      </c>
      <c r="H70" s="21">
        <v>6501</v>
      </c>
      <c r="I70" s="15"/>
      <c r="J70" s="9" t="s">
        <v>1027</v>
      </c>
      <c r="K70" s="9" t="s">
        <v>1028</v>
      </c>
      <c r="L70" s="12" t="s">
        <v>73</v>
      </c>
      <c r="M70" s="10">
        <v>44.56</v>
      </c>
      <c r="N70" s="10">
        <v>45.12</v>
      </c>
      <c r="O70" s="10">
        <v>44.46</v>
      </c>
      <c r="P70" s="10">
        <v>45</v>
      </c>
      <c r="Q70" s="10">
        <v>6527061</v>
      </c>
      <c r="R70" s="10">
        <v>227961.93</v>
      </c>
      <c r="S70" s="10">
        <v>5065820556</v>
      </c>
      <c r="T70" s="15"/>
      <c r="U70" s="7" t="s">
        <v>1031</v>
      </c>
      <c r="V70" s="7" t="s">
        <v>1032</v>
      </c>
      <c r="W70" s="5" t="s">
        <v>73</v>
      </c>
      <c r="X70" s="11">
        <v>11.55</v>
      </c>
      <c r="Y70" s="11">
        <v>11.59</v>
      </c>
      <c r="Z70" s="11">
        <v>11.51</v>
      </c>
      <c r="AA70" s="11">
        <v>11.57</v>
      </c>
      <c r="AB70" s="11">
        <v>44131</v>
      </c>
      <c r="AC70" s="15"/>
      <c r="AD70" s="7" t="s">
        <v>1034</v>
      </c>
      <c r="AE70" s="7" t="s">
        <v>1035</v>
      </c>
      <c r="AF70" s="19">
        <v>45014</v>
      </c>
      <c r="AG70" s="17">
        <v>20.78</v>
      </c>
      <c r="AH70" s="17">
        <v>21.16</v>
      </c>
      <c r="AI70" s="17">
        <v>20.69</v>
      </c>
      <c r="AJ70" s="17">
        <v>21.16</v>
      </c>
      <c r="AK70" s="14">
        <v>5066857</v>
      </c>
      <c r="AL70" s="23">
        <v>65150.9</v>
      </c>
      <c r="AM70" s="14">
        <v>3078964918</v>
      </c>
      <c r="AN70" s="15"/>
      <c r="AO70" s="7" t="s">
        <v>1036</v>
      </c>
      <c r="AP70" s="7" t="s">
        <v>1037</v>
      </c>
      <c r="AQ70" s="5" t="s">
        <v>73</v>
      </c>
      <c r="AR70" s="11">
        <v>0.44</v>
      </c>
      <c r="AS70" s="11">
        <v>0.46</v>
      </c>
      <c r="AT70" s="11">
        <v>0.435</v>
      </c>
      <c r="AU70" s="11">
        <v>0.45</v>
      </c>
      <c r="AV70" s="11">
        <v>5724180</v>
      </c>
      <c r="AW70" s="11">
        <v>640.1</v>
      </c>
      <c r="AX70" s="11">
        <v>1422444707</v>
      </c>
      <c r="AY70" s="15"/>
      <c r="AZ70" s="7" t="s">
        <v>1038</v>
      </c>
      <c r="BA70" s="7" t="s">
        <v>1039</v>
      </c>
      <c r="BB70" s="5" t="s">
        <v>73</v>
      </c>
      <c r="BC70" s="11">
        <v>169.2</v>
      </c>
      <c r="BD70" s="11">
        <v>170.55</v>
      </c>
      <c r="BE70" s="11">
        <v>168.37</v>
      </c>
      <c r="BF70" s="11">
        <v>169.76</v>
      </c>
      <c r="BG70" s="11">
        <v>723662</v>
      </c>
      <c r="BH70" s="11">
        <v>65608.289999999994</v>
      </c>
      <c r="BI70" s="11">
        <v>386476754</v>
      </c>
      <c r="BJ70" s="15"/>
      <c r="BK70" t="s">
        <v>1040</v>
      </c>
      <c r="BL70" t="s">
        <v>1041</v>
      </c>
      <c r="BM70" s="3" t="s">
        <v>73</v>
      </c>
      <c r="BN70" s="4">
        <v>29.16</v>
      </c>
      <c r="BO70" s="4">
        <v>29.29</v>
      </c>
      <c r="BP70" s="4">
        <v>29.14</v>
      </c>
      <c r="BQ70" s="4">
        <v>29.28</v>
      </c>
      <c r="BR70" s="4">
        <v>101327</v>
      </c>
      <c r="BS70" s="15"/>
      <c r="BT70" s="7" t="s">
        <v>1042</v>
      </c>
      <c r="BU70" s="7" t="s">
        <v>1043</v>
      </c>
      <c r="BV70" s="5" t="s">
        <v>73</v>
      </c>
      <c r="BW70" s="11">
        <v>1.7849999999999999</v>
      </c>
      <c r="BX70" s="11">
        <v>1.8</v>
      </c>
      <c r="BY70" s="11">
        <v>1.72</v>
      </c>
      <c r="BZ70" s="11">
        <v>1.72</v>
      </c>
      <c r="CA70" s="11">
        <v>2027144</v>
      </c>
      <c r="CB70" s="11">
        <v>1186.51</v>
      </c>
      <c r="CC70" s="11">
        <v>689832751</v>
      </c>
      <c r="CD70" s="15"/>
      <c r="CE70" t="s">
        <v>1044</v>
      </c>
      <c r="CF70" t="s">
        <v>1045</v>
      </c>
      <c r="CG70" s="3" t="s">
        <v>73</v>
      </c>
      <c r="CH70" s="4">
        <v>55.21</v>
      </c>
      <c r="CI70" s="4">
        <v>55.38</v>
      </c>
      <c r="CJ70" s="4">
        <v>55.16</v>
      </c>
      <c r="CK70" s="4">
        <v>55.34</v>
      </c>
      <c r="CL70" s="4">
        <v>22543</v>
      </c>
      <c r="CM70" s="15"/>
      <c r="CN70" s="7" t="s">
        <v>1046</v>
      </c>
      <c r="CO70" s="7" t="s">
        <v>1047</v>
      </c>
      <c r="CP70" s="5" t="s">
        <v>73</v>
      </c>
      <c r="CQ70" s="11">
        <v>32.85</v>
      </c>
      <c r="CR70" s="11">
        <v>33.97</v>
      </c>
      <c r="CS70" s="11">
        <v>32.72</v>
      </c>
      <c r="CT70" s="11">
        <v>33.840000000000003</v>
      </c>
      <c r="CU70" s="11">
        <v>6061664</v>
      </c>
      <c r="CV70" s="11">
        <v>64253.69</v>
      </c>
      <c r="CW70" s="11">
        <v>1898749771</v>
      </c>
      <c r="CX70" s="15"/>
      <c r="CY70" t="s">
        <v>1048</v>
      </c>
      <c r="CZ70" t="s">
        <v>1049</v>
      </c>
      <c r="DA70" s="3" t="s">
        <v>73</v>
      </c>
      <c r="DB70" s="4">
        <v>7.47</v>
      </c>
      <c r="DC70" s="4">
        <v>7.49</v>
      </c>
      <c r="DD70" s="4">
        <v>7.43</v>
      </c>
      <c r="DE70" s="4">
        <v>7.49</v>
      </c>
      <c r="DF70" s="4">
        <v>85059</v>
      </c>
      <c r="DG70" s="15"/>
      <c r="DH70" s="7" t="s">
        <v>1072</v>
      </c>
      <c r="DI70" s="7" t="s">
        <v>1073</v>
      </c>
      <c r="DJ70" s="19">
        <v>45014</v>
      </c>
      <c r="DK70" s="17">
        <v>117.8</v>
      </c>
      <c r="DL70" s="17">
        <v>118.4</v>
      </c>
      <c r="DM70" s="17">
        <v>117.66</v>
      </c>
      <c r="DN70" s="17">
        <v>118.4</v>
      </c>
      <c r="DO70" s="14">
        <v>39772</v>
      </c>
      <c r="DQ70" s="6">
        <v>45014</v>
      </c>
      <c r="DR70" s="62">
        <v>3.313E-2</v>
      </c>
    </row>
    <row r="71" spans="1:122" ht="15" hidden="1" x14ac:dyDescent="0.25">
      <c r="A71" s="17" t="s">
        <v>8</v>
      </c>
      <c r="B71" s="17" t="s">
        <v>9</v>
      </c>
      <c r="C71" s="26" t="s">
        <v>74</v>
      </c>
      <c r="D71" s="21">
        <v>92.8</v>
      </c>
      <c r="E71" s="21">
        <v>94.45</v>
      </c>
      <c r="F71" s="21">
        <v>92.8</v>
      </c>
      <c r="G71" s="21">
        <v>93.62</v>
      </c>
      <c r="H71" s="21">
        <v>10346</v>
      </c>
      <c r="I71" s="15"/>
      <c r="J71" s="9" t="s">
        <v>1027</v>
      </c>
      <c r="K71" s="9" t="s">
        <v>1028</v>
      </c>
      <c r="L71" s="12" t="s">
        <v>74</v>
      </c>
      <c r="M71" s="10">
        <v>43.98</v>
      </c>
      <c r="N71" s="10">
        <v>44.55</v>
      </c>
      <c r="O71" s="10">
        <v>43.93</v>
      </c>
      <c r="P71" s="10">
        <v>44.4</v>
      </c>
      <c r="Q71" s="10">
        <v>10436719</v>
      </c>
      <c r="R71" s="10">
        <v>224922.43</v>
      </c>
      <c r="S71" s="10">
        <v>5065820556</v>
      </c>
      <c r="T71" s="15"/>
      <c r="U71" s="7" t="s">
        <v>1031</v>
      </c>
      <c r="V71" s="7" t="s">
        <v>1032</v>
      </c>
      <c r="W71" s="5" t="s">
        <v>74</v>
      </c>
      <c r="X71" s="11">
        <v>11.68</v>
      </c>
      <c r="Y71" s="11">
        <v>11.68</v>
      </c>
      <c r="Z71" s="11">
        <v>11.59</v>
      </c>
      <c r="AA71" s="11">
        <v>11.61</v>
      </c>
      <c r="AB71" s="11">
        <v>75003</v>
      </c>
      <c r="AC71" s="15"/>
      <c r="AD71" s="7" t="s">
        <v>1034</v>
      </c>
      <c r="AE71" s="7" t="s">
        <v>1035</v>
      </c>
      <c r="AF71" s="19">
        <v>45013</v>
      </c>
      <c r="AG71" s="17">
        <v>20.72</v>
      </c>
      <c r="AH71" s="17">
        <v>20.85</v>
      </c>
      <c r="AI71" s="17">
        <v>20.45</v>
      </c>
      <c r="AJ71" s="17">
        <v>20.56</v>
      </c>
      <c r="AK71" s="14">
        <v>3993656</v>
      </c>
      <c r="AL71" s="23">
        <v>63303.519999999997</v>
      </c>
      <c r="AM71" s="14">
        <v>3078964918</v>
      </c>
      <c r="AN71" s="15"/>
      <c r="AO71" s="7" t="s">
        <v>1036</v>
      </c>
      <c r="AP71" s="7" t="s">
        <v>1037</v>
      </c>
      <c r="AQ71" s="5" t="s">
        <v>74</v>
      </c>
      <c r="AR71" s="11">
        <v>0.41499999999999998</v>
      </c>
      <c r="AS71" s="11">
        <v>0.47</v>
      </c>
      <c r="AT71" s="11">
        <v>0.41499999999999998</v>
      </c>
      <c r="AU71" s="11">
        <v>0.45</v>
      </c>
      <c r="AV71" s="11">
        <v>27301916</v>
      </c>
      <c r="AW71" s="11">
        <v>640.1</v>
      </c>
      <c r="AX71" s="11">
        <v>1422444707</v>
      </c>
      <c r="AY71" s="15"/>
      <c r="AZ71" s="7" t="s">
        <v>1038</v>
      </c>
      <c r="BA71" s="7" t="s">
        <v>1039</v>
      </c>
      <c r="BB71" s="5" t="s">
        <v>74</v>
      </c>
      <c r="BC71" s="11">
        <v>169.32</v>
      </c>
      <c r="BD71" s="11">
        <v>170.39</v>
      </c>
      <c r="BE71" s="11">
        <v>169</v>
      </c>
      <c r="BF71" s="11">
        <v>170.39</v>
      </c>
      <c r="BG71" s="11">
        <v>883344</v>
      </c>
      <c r="BH71" s="11">
        <v>65851.77</v>
      </c>
      <c r="BI71" s="11">
        <v>386476754</v>
      </c>
      <c r="BJ71" s="15"/>
      <c r="BK71" t="s">
        <v>1040</v>
      </c>
      <c r="BL71" t="s">
        <v>1041</v>
      </c>
      <c r="BM71" s="3" t="s">
        <v>74</v>
      </c>
      <c r="BN71" s="4">
        <v>29.54</v>
      </c>
      <c r="BO71" s="4">
        <v>29.55</v>
      </c>
      <c r="BP71" s="4">
        <v>29.32</v>
      </c>
      <c r="BQ71" s="4">
        <v>29.32</v>
      </c>
      <c r="BR71" s="4">
        <v>116188</v>
      </c>
      <c r="BS71" s="15"/>
      <c r="BT71" s="7" t="s">
        <v>1042</v>
      </c>
      <c r="BU71" s="7" t="s">
        <v>1043</v>
      </c>
      <c r="BV71" s="5" t="s">
        <v>74</v>
      </c>
      <c r="BW71" s="11">
        <v>1.7849999999999999</v>
      </c>
      <c r="BX71" s="11">
        <v>1.82</v>
      </c>
      <c r="BY71" s="11">
        <v>1.78</v>
      </c>
      <c r="BZ71" s="11">
        <v>1.7949999999999999</v>
      </c>
      <c r="CA71" s="11">
        <v>1520254</v>
      </c>
      <c r="CB71" s="11">
        <v>1238.25</v>
      </c>
      <c r="CC71" s="11">
        <v>689832751</v>
      </c>
      <c r="CD71" s="15"/>
      <c r="CE71" t="s">
        <v>1044</v>
      </c>
      <c r="CF71" t="s">
        <v>1045</v>
      </c>
      <c r="CG71" s="3" t="s">
        <v>74</v>
      </c>
      <c r="CH71" s="4">
        <v>55.17</v>
      </c>
      <c r="CI71" s="4">
        <v>55.42</v>
      </c>
      <c r="CJ71" s="4">
        <v>55.17</v>
      </c>
      <c r="CK71" s="4">
        <v>55.23</v>
      </c>
      <c r="CL71" s="4">
        <v>19363</v>
      </c>
      <c r="CM71" s="15"/>
      <c r="CN71" s="7" t="s">
        <v>1046</v>
      </c>
      <c r="CO71" s="7" t="s">
        <v>1047</v>
      </c>
      <c r="CP71" s="5" t="s">
        <v>74</v>
      </c>
      <c r="CQ71" s="11">
        <v>32.6</v>
      </c>
      <c r="CR71" s="11">
        <v>33.090000000000003</v>
      </c>
      <c r="CS71" s="11">
        <v>32.46</v>
      </c>
      <c r="CT71" s="11">
        <v>32.97</v>
      </c>
      <c r="CU71" s="11">
        <v>6112979</v>
      </c>
      <c r="CV71" s="11">
        <v>62601.78</v>
      </c>
      <c r="CW71" s="11">
        <v>1898749771</v>
      </c>
      <c r="CX71" s="15"/>
      <c r="CY71" t="s">
        <v>1048</v>
      </c>
      <c r="CZ71" t="s">
        <v>1049</v>
      </c>
      <c r="DA71" s="3" t="s">
        <v>74</v>
      </c>
      <c r="DB71" s="4">
        <v>7.49</v>
      </c>
      <c r="DC71" s="4">
        <v>7.49</v>
      </c>
      <c r="DD71" s="4">
        <v>7.43</v>
      </c>
      <c r="DE71" s="4">
        <v>7.46</v>
      </c>
      <c r="DF71" s="4">
        <v>71234</v>
      </c>
      <c r="DG71" s="15"/>
      <c r="DH71" s="7" t="s">
        <v>1072</v>
      </c>
      <c r="DI71" s="7" t="s">
        <v>1073</v>
      </c>
      <c r="DJ71" s="19">
        <v>45013</v>
      </c>
      <c r="DK71" s="17">
        <v>117.57</v>
      </c>
      <c r="DL71" s="17">
        <v>118.33</v>
      </c>
      <c r="DM71" s="17">
        <v>117.57</v>
      </c>
      <c r="DN71" s="17">
        <v>118.13</v>
      </c>
      <c r="DO71" s="14">
        <v>42077</v>
      </c>
      <c r="DQ71" s="6">
        <v>45013</v>
      </c>
      <c r="DR71" s="62">
        <v>3.2959999999999996E-2</v>
      </c>
    </row>
    <row r="72" spans="1:122" ht="15" hidden="1" x14ac:dyDescent="0.25">
      <c r="A72" s="17" t="s">
        <v>8</v>
      </c>
      <c r="B72" s="17" t="s">
        <v>9</v>
      </c>
      <c r="C72" s="26" t="s">
        <v>75</v>
      </c>
      <c r="D72" s="21">
        <v>93</v>
      </c>
      <c r="E72" s="21">
        <v>95</v>
      </c>
      <c r="F72" s="21">
        <v>92.46</v>
      </c>
      <c r="G72" s="21">
        <v>92.73</v>
      </c>
      <c r="H72" s="21">
        <v>12435</v>
      </c>
      <c r="I72" s="15"/>
      <c r="J72" s="9" t="s">
        <v>1027</v>
      </c>
      <c r="K72" s="9" t="s">
        <v>1028</v>
      </c>
      <c r="L72" s="12" t="s">
        <v>75</v>
      </c>
      <c r="M72" s="10">
        <v>43.9</v>
      </c>
      <c r="N72" s="10">
        <v>43.98</v>
      </c>
      <c r="O72" s="10">
        <v>43.34</v>
      </c>
      <c r="P72" s="10">
        <v>43.55</v>
      </c>
      <c r="Q72" s="10">
        <v>6403187</v>
      </c>
      <c r="R72" s="10">
        <v>220616.49</v>
      </c>
      <c r="S72" s="10">
        <v>5065820556</v>
      </c>
      <c r="T72" s="15"/>
      <c r="U72" s="7" t="s">
        <v>1031</v>
      </c>
      <c r="V72" s="7" t="s">
        <v>1032</v>
      </c>
      <c r="W72" s="5" t="s">
        <v>75</v>
      </c>
      <c r="X72" s="11">
        <v>11.65</v>
      </c>
      <c r="Y72" s="11">
        <v>11.95</v>
      </c>
      <c r="Z72" s="11">
        <v>11.63</v>
      </c>
      <c r="AA72" s="11">
        <v>11.67</v>
      </c>
      <c r="AB72" s="11">
        <v>111203</v>
      </c>
      <c r="AC72" s="15"/>
      <c r="AD72" s="7" t="s">
        <v>1034</v>
      </c>
      <c r="AE72" s="7" t="s">
        <v>1035</v>
      </c>
      <c r="AF72" s="19">
        <v>45012</v>
      </c>
      <c r="AG72" s="17">
        <v>20.5</v>
      </c>
      <c r="AH72" s="17">
        <v>20.54</v>
      </c>
      <c r="AI72" s="17">
        <v>20.260000000000002</v>
      </c>
      <c r="AJ72" s="17">
        <v>20.32</v>
      </c>
      <c r="AK72" s="14">
        <v>3844868</v>
      </c>
      <c r="AL72" s="23">
        <v>62564.57</v>
      </c>
      <c r="AM72" s="14">
        <v>3078964918</v>
      </c>
      <c r="AN72" s="15"/>
      <c r="AO72" s="7" t="s">
        <v>1036</v>
      </c>
      <c r="AP72" s="7" t="s">
        <v>1037</v>
      </c>
      <c r="AQ72" s="5" t="s">
        <v>75</v>
      </c>
      <c r="AR72" s="11">
        <v>0.45</v>
      </c>
      <c r="AS72" s="11">
        <v>0.46500000000000002</v>
      </c>
      <c r="AT72" s="11">
        <v>0.41499999999999998</v>
      </c>
      <c r="AU72" s="11">
        <v>0.41499999999999998</v>
      </c>
      <c r="AV72" s="11">
        <v>23640889</v>
      </c>
      <c r="AW72" s="11">
        <v>589.28</v>
      </c>
      <c r="AX72" s="11">
        <v>1419944703</v>
      </c>
      <c r="AY72" s="15"/>
      <c r="AZ72" s="7" t="s">
        <v>1038</v>
      </c>
      <c r="BA72" s="7" t="s">
        <v>1039</v>
      </c>
      <c r="BB72" s="5" t="s">
        <v>75</v>
      </c>
      <c r="BC72" s="11">
        <v>169.7</v>
      </c>
      <c r="BD72" s="11">
        <v>170.73</v>
      </c>
      <c r="BE72" s="11">
        <v>167</v>
      </c>
      <c r="BF72" s="11">
        <v>167</v>
      </c>
      <c r="BG72" s="11">
        <v>983061</v>
      </c>
      <c r="BH72" s="11">
        <v>64541.62</v>
      </c>
      <c r="BI72" s="11">
        <v>386476754</v>
      </c>
      <c r="BJ72" s="15"/>
      <c r="BK72" t="s">
        <v>1040</v>
      </c>
      <c r="BL72" t="s">
        <v>1041</v>
      </c>
      <c r="BM72" s="3" t="s">
        <v>75</v>
      </c>
      <c r="BN72" s="4">
        <v>29.79</v>
      </c>
      <c r="BO72" s="4">
        <v>29.85</v>
      </c>
      <c r="BP72" s="4">
        <v>29.77</v>
      </c>
      <c r="BQ72" s="4">
        <v>29.84</v>
      </c>
      <c r="BR72" s="4">
        <v>182061</v>
      </c>
      <c r="BS72" s="15"/>
      <c r="BT72" s="7" t="s">
        <v>1042</v>
      </c>
      <c r="BU72" s="7" t="s">
        <v>1043</v>
      </c>
      <c r="BV72" s="5" t="s">
        <v>75</v>
      </c>
      <c r="BW72" s="11">
        <v>1.77</v>
      </c>
      <c r="BX72" s="11">
        <v>1.843</v>
      </c>
      <c r="BY72" s="11">
        <v>1.762</v>
      </c>
      <c r="BZ72" s="11">
        <v>1.81</v>
      </c>
      <c r="CA72" s="11">
        <v>2327598</v>
      </c>
      <c r="CB72" s="11">
        <v>1248.5999999999999</v>
      </c>
      <c r="CC72" s="11">
        <v>689832751</v>
      </c>
      <c r="CD72" s="15"/>
      <c r="CE72" t="s">
        <v>1044</v>
      </c>
      <c r="CF72" t="s">
        <v>1045</v>
      </c>
      <c r="CG72" s="3" t="s">
        <v>75</v>
      </c>
      <c r="CH72" s="4">
        <v>55.13</v>
      </c>
      <c r="CI72" s="4">
        <v>55.37</v>
      </c>
      <c r="CJ72" s="4">
        <v>55.1</v>
      </c>
      <c r="CK72" s="4">
        <v>55.15</v>
      </c>
      <c r="CL72" s="4">
        <v>21674</v>
      </c>
      <c r="CM72" s="15"/>
      <c r="CN72" s="7" t="s">
        <v>1046</v>
      </c>
      <c r="CO72" s="7" t="s">
        <v>1047</v>
      </c>
      <c r="CP72" s="5" t="s">
        <v>75</v>
      </c>
      <c r="CQ72" s="11">
        <v>32.4</v>
      </c>
      <c r="CR72" s="11">
        <v>32.51</v>
      </c>
      <c r="CS72" s="11">
        <v>31.46</v>
      </c>
      <c r="CT72" s="11">
        <v>31.47</v>
      </c>
      <c r="CU72" s="11">
        <v>5319029</v>
      </c>
      <c r="CV72" s="11">
        <v>59753.66</v>
      </c>
      <c r="CW72" s="11">
        <v>1898749771</v>
      </c>
      <c r="CX72" s="15"/>
      <c r="CY72" t="s">
        <v>1048</v>
      </c>
      <c r="CZ72" t="s">
        <v>1049</v>
      </c>
      <c r="DA72" s="3" t="s">
        <v>75</v>
      </c>
      <c r="DB72" s="4">
        <v>7.46</v>
      </c>
      <c r="DC72" s="4">
        <v>7.47</v>
      </c>
      <c r="DD72" s="4">
        <v>7.39</v>
      </c>
      <c r="DE72" s="4">
        <v>7.4</v>
      </c>
      <c r="DF72" s="4">
        <v>54160</v>
      </c>
      <c r="DG72" s="15"/>
      <c r="DH72" s="7" t="s">
        <v>1072</v>
      </c>
      <c r="DI72" s="7" t="s">
        <v>1073</v>
      </c>
      <c r="DJ72" s="19">
        <v>45012</v>
      </c>
      <c r="DK72" s="17">
        <v>117.19</v>
      </c>
      <c r="DL72" s="17">
        <v>117.39</v>
      </c>
      <c r="DM72" s="17">
        <v>116.9</v>
      </c>
      <c r="DN72" s="17">
        <v>116.96</v>
      </c>
      <c r="DO72" s="14">
        <v>74716</v>
      </c>
      <c r="DQ72" s="6">
        <v>45012</v>
      </c>
      <c r="DR72" s="62">
        <v>3.1780000000000003E-2</v>
      </c>
    </row>
    <row r="73" spans="1:122" ht="15" hidden="1" x14ac:dyDescent="0.25">
      <c r="A73" s="17" t="s">
        <v>8</v>
      </c>
      <c r="B73" s="17" t="s">
        <v>9</v>
      </c>
      <c r="C73" s="26" t="s">
        <v>76</v>
      </c>
      <c r="D73" s="21">
        <v>92.44</v>
      </c>
      <c r="E73" s="21">
        <v>93.05</v>
      </c>
      <c r="F73" s="21">
        <v>92.1</v>
      </c>
      <c r="G73" s="21">
        <v>92.54</v>
      </c>
      <c r="H73" s="21">
        <v>9737</v>
      </c>
      <c r="I73" s="15"/>
      <c r="J73" s="9" t="s">
        <v>1027</v>
      </c>
      <c r="K73" s="9" t="s">
        <v>1028</v>
      </c>
      <c r="L73" s="12" t="s">
        <v>76</v>
      </c>
      <c r="M73" s="10">
        <v>43.32</v>
      </c>
      <c r="N73" s="10">
        <v>43.67</v>
      </c>
      <c r="O73" s="10">
        <v>43.26</v>
      </c>
      <c r="P73" s="10">
        <v>43.64</v>
      </c>
      <c r="Q73" s="10">
        <v>6813653</v>
      </c>
      <c r="R73" s="10">
        <v>221072.41</v>
      </c>
      <c r="S73" s="10">
        <v>5065820556</v>
      </c>
      <c r="T73" s="15"/>
      <c r="U73" s="7" t="s">
        <v>1031</v>
      </c>
      <c r="V73" s="7" t="s">
        <v>1032</v>
      </c>
      <c r="W73" s="5" t="s">
        <v>76</v>
      </c>
      <c r="X73" s="11">
        <v>11.55</v>
      </c>
      <c r="Y73" s="11">
        <v>11.58</v>
      </c>
      <c r="Z73" s="11">
        <v>11.54</v>
      </c>
      <c r="AA73" s="11">
        <v>11.55</v>
      </c>
      <c r="AB73" s="11">
        <v>86352</v>
      </c>
      <c r="AC73" s="15"/>
      <c r="AD73" s="7" t="s">
        <v>1034</v>
      </c>
      <c r="AE73" s="7" t="s">
        <v>1035</v>
      </c>
      <c r="AF73" s="19">
        <v>45009</v>
      </c>
      <c r="AG73" s="17">
        <v>20.260000000000002</v>
      </c>
      <c r="AH73" s="17">
        <v>20.67</v>
      </c>
      <c r="AI73" s="17">
        <v>20.21</v>
      </c>
      <c r="AJ73" s="17">
        <v>20.32</v>
      </c>
      <c r="AK73" s="14">
        <v>5763975</v>
      </c>
      <c r="AL73" s="23">
        <v>62564.57</v>
      </c>
      <c r="AM73" s="14">
        <v>3078964918</v>
      </c>
      <c r="AN73" s="15"/>
      <c r="AO73" s="7" t="s">
        <v>1036</v>
      </c>
      <c r="AP73" s="7" t="s">
        <v>1037</v>
      </c>
      <c r="AQ73" s="5" t="s">
        <v>76</v>
      </c>
      <c r="AR73" s="11">
        <v>0.45500000000000002</v>
      </c>
      <c r="AS73" s="11">
        <v>0.48</v>
      </c>
      <c r="AT73" s="11">
        <v>0.45</v>
      </c>
      <c r="AU73" s="11">
        <v>0.48</v>
      </c>
      <c r="AV73" s="11">
        <v>7783193</v>
      </c>
      <c r="AW73" s="11">
        <v>681.57</v>
      </c>
      <c r="AX73" s="11">
        <v>1419944703</v>
      </c>
      <c r="AY73" s="15"/>
      <c r="AZ73" s="7" t="s">
        <v>1038</v>
      </c>
      <c r="BA73" s="7" t="s">
        <v>1039</v>
      </c>
      <c r="BB73" s="5" t="s">
        <v>76</v>
      </c>
      <c r="BC73" s="11">
        <v>168.73</v>
      </c>
      <c r="BD73" s="11">
        <v>171</v>
      </c>
      <c r="BE73" s="11">
        <v>168.73</v>
      </c>
      <c r="BF73" s="11">
        <v>169.6</v>
      </c>
      <c r="BG73" s="11">
        <v>929092</v>
      </c>
      <c r="BH73" s="11">
        <v>65546.460000000006</v>
      </c>
      <c r="BI73" s="11">
        <v>386476754</v>
      </c>
      <c r="BJ73" s="15"/>
      <c r="BK73" t="s">
        <v>1040</v>
      </c>
      <c r="BL73" t="s">
        <v>1041</v>
      </c>
      <c r="BM73" s="3" t="s">
        <v>76</v>
      </c>
      <c r="BN73" s="4">
        <v>29.46</v>
      </c>
      <c r="BO73" s="4">
        <v>29.55</v>
      </c>
      <c r="BP73" s="4">
        <v>29.46</v>
      </c>
      <c r="BQ73" s="4">
        <v>29.48</v>
      </c>
      <c r="BR73" s="4">
        <v>96895</v>
      </c>
      <c r="BS73" s="15"/>
      <c r="BT73" s="7" t="s">
        <v>1042</v>
      </c>
      <c r="BU73" s="7" t="s">
        <v>1043</v>
      </c>
      <c r="BV73" s="5" t="s">
        <v>76</v>
      </c>
      <c r="BW73" s="11">
        <v>1.8</v>
      </c>
      <c r="BX73" s="11">
        <v>1.8149999999999999</v>
      </c>
      <c r="BY73" s="11">
        <v>1.712</v>
      </c>
      <c r="BZ73" s="11">
        <v>1.7749999999999999</v>
      </c>
      <c r="CA73" s="11">
        <v>4998881</v>
      </c>
      <c r="CB73" s="11">
        <v>1224.45</v>
      </c>
      <c r="CC73" s="11">
        <v>689832751</v>
      </c>
      <c r="CD73" s="15"/>
      <c r="CE73" t="s">
        <v>1044</v>
      </c>
      <c r="CF73" t="s">
        <v>1045</v>
      </c>
      <c r="CG73" s="3" t="s">
        <v>76</v>
      </c>
      <c r="CH73" s="4">
        <v>54.78</v>
      </c>
      <c r="CI73" s="4">
        <v>54.96</v>
      </c>
      <c r="CJ73" s="4">
        <v>54.75</v>
      </c>
      <c r="CK73" s="4">
        <v>54.86</v>
      </c>
      <c r="CL73" s="4">
        <v>19623</v>
      </c>
      <c r="CM73" s="15"/>
      <c r="CN73" s="7" t="s">
        <v>1046</v>
      </c>
      <c r="CO73" s="7" t="s">
        <v>1047</v>
      </c>
      <c r="CP73" s="5" t="s">
        <v>76</v>
      </c>
      <c r="CQ73" s="11">
        <v>32.39</v>
      </c>
      <c r="CR73" s="11">
        <v>32.630000000000003</v>
      </c>
      <c r="CS73" s="11">
        <v>32.104999999999997</v>
      </c>
      <c r="CT73" s="11">
        <v>32.56</v>
      </c>
      <c r="CU73" s="11">
        <v>3424782</v>
      </c>
      <c r="CV73" s="11">
        <v>61823.29</v>
      </c>
      <c r="CW73" s="11">
        <v>1898749771</v>
      </c>
      <c r="CX73" s="15"/>
      <c r="CY73" t="s">
        <v>1048</v>
      </c>
      <c r="CZ73" t="s">
        <v>1049</v>
      </c>
      <c r="DA73" s="3" t="s">
        <v>76</v>
      </c>
      <c r="DB73" s="4">
        <v>7.42</v>
      </c>
      <c r="DC73" s="4">
        <v>7.42</v>
      </c>
      <c r="DD73" s="4">
        <v>7.38</v>
      </c>
      <c r="DE73" s="4">
        <v>7.42</v>
      </c>
      <c r="DF73" s="4">
        <v>21904</v>
      </c>
      <c r="DG73" s="15"/>
      <c r="DH73" s="7" t="s">
        <v>1072</v>
      </c>
      <c r="DI73" s="7" t="s">
        <v>1073</v>
      </c>
      <c r="DJ73" s="19">
        <v>45009</v>
      </c>
      <c r="DK73" s="17">
        <v>116.34</v>
      </c>
      <c r="DL73" s="17">
        <v>116.85</v>
      </c>
      <c r="DM73" s="17">
        <v>116.23</v>
      </c>
      <c r="DN73" s="17">
        <v>116.83</v>
      </c>
      <c r="DO73" s="14">
        <v>27268</v>
      </c>
      <c r="DQ73" s="6">
        <v>45009</v>
      </c>
      <c r="DR73" s="62">
        <v>3.2489999999999998E-2</v>
      </c>
    </row>
    <row r="74" spans="1:122" ht="15" hidden="1" x14ac:dyDescent="0.25">
      <c r="A74" s="17" t="s">
        <v>8</v>
      </c>
      <c r="B74" s="17" t="s">
        <v>9</v>
      </c>
      <c r="C74" s="26" t="s">
        <v>77</v>
      </c>
      <c r="D74" s="21">
        <v>92.11</v>
      </c>
      <c r="E74" s="21">
        <v>92.23</v>
      </c>
      <c r="F74" s="21">
        <v>91.29</v>
      </c>
      <c r="G74" s="21">
        <v>92.03</v>
      </c>
      <c r="H74" s="21">
        <v>4083</v>
      </c>
      <c r="I74" s="15"/>
      <c r="J74" s="9" t="s">
        <v>1027</v>
      </c>
      <c r="K74" s="9" t="s">
        <v>1028</v>
      </c>
      <c r="L74" s="12" t="s">
        <v>77</v>
      </c>
      <c r="M74" s="10">
        <v>43.36</v>
      </c>
      <c r="N74" s="10">
        <v>43.645000000000003</v>
      </c>
      <c r="O74" s="10">
        <v>43.07</v>
      </c>
      <c r="P74" s="10">
        <v>43.51</v>
      </c>
      <c r="Q74" s="10">
        <v>7500179</v>
      </c>
      <c r="R74" s="10">
        <v>220413.85</v>
      </c>
      <c r="S74" s="10">
        <v>5065820556</v>
      </c>
      <c r="T74" s="15"/>
      <c r="U74" s="7" t="s">
        <v>1031</v>
      </c>
      <c r="V74" s="7" t="s">
        <v>1032</v>
      </c>
      <c r="W74" s="5" t="s">
        <v>77</v>
      </c>
      <c r="X74" s="11">
        <v>11.53</v>
      </c>
      <c r="Y74" s="11">
        <v>11.53</v>
      </c>
      <c r="Z74" s="11">
        <v>11.47</v>
      </c>
      <c r="AA74" s="11">
        <v>11.49</v>
      </c>
      <c r="AB74" s="11">
        <v>213840</v>
      </c>
      <c r="AC74" s="15"/>
      <c r="AD74" s="7" t="s">
        <v>1034</v>
      </c>
      <c r="AE74" s="7" t="s">
        <v>1035</v>
      </c>
      <c r="AF74" s="19">
        <v>45008</v>
      </c>
      <c r="AG74" s="17">
        <v>20.87</v>
      </c>
      <c r="AH74" s="17">
        <v>20.87</v>
      </c>
      <c r="AI74" s="17">
        <v>20.13</v>
      </c>
      <c r="AJ74" s="17">
        <v>20.329999999999998</v>
      </c>
      <c r="AK74" s="14">
        <v>7655378</v>
      </c>
      <c r="AL74" s="23">
        <v>62595.360000000001</v>
      </c>
      <c r="AM74" s="14">
        <v>3078964918</v>
      </c>
      <c r="AN74" s="15"/>
      <c r="AO74" s="7" t="s">
        <v>1036</v>
      </c>
      <c r="AP74" s="7" t="s">
        <v>1037</v>
      </c>
      <c r="AQ74" s="5" t="s">
        <v>77</v>
      </c>
      <c r="AR74" s="11">
        <v>0.47499999999999998</v>
      </c>
      <c r="AS74" s="11">
        <v>0.48</v>
      </c>
      <c r="AT74" s="11">
        <v>0.44500000000000001</v>
      </c>
      <c r="AU74" s="11">
        <v>0.45500000000000002</v>
      </c>
      <c r="AV74" s="11">
        <v>16287872</v>
      </c>
      <c r="AW74" s="11">
        <v>646.07000000000005</v>
      </c>
      <c r="AX74" s="11">
        <v>1419944703</v>
      </c>
      <c r="AY74" s="15"/>
      <c r="AZ74" s="7" t="s">
        <v>1038</v>
      </c>
      <c r="BA74" s="7" t="s">
        <v>1039</v>
      </c>
      <c r="BB74" s="5" t="s">
        <v>77</v>
      </c>
      <c r="BC74" s="11">
        <v>171.5</v>
      </c>
      <c r="BD74" s="11">
        <v>172</v>
      </c>
      <c r="BE74" s="11">
        <v>170.4</v>
      </c>
      <c r="BF74" s="11">
        <v>171</v>
      </c>
      <c r="BG74" s="11">
        <v>868987</v>
      </c>
      <c r="BH74" s="11">
        <v>66087.520000000004</v>
      </c>
      <c r="BI74" s="11">
        <v>386476754</v>
      </c>
      <c r="BJ74" s="15"/>
      <c r="BK74" t="s">
        <v>1040</v>
      </c>
      <c r="BL74" t="s">
        <v>1041</v>
      </c>
      <c r="BM74" s="3" t="s">
        <v>77</v>
      </c>
      <c r="BN74" s="4">
        <v>29.14</v>
      </c>
      <c r="BO74" s="4">
        <v>29.14</v>
      </c>
      <c r="BP74" s="4">
        <v>29.02</v>
      </c>
      <c r="BQ74" s="4">
        <v>29.03</v>
      </c>
      <c r="BR74" s="4">
        <v>105696</v>
      </c>
      <c r="BS74" s="15"/>
      <c r="BT74" s="7" t="s">
        <v>1042</v>
      </c>
      <c r="BU74" s="7" t="s">
        <v>1043</v>
      </c>
      <c r="BV74" s="5" t="s">
        <v>77</v>
      </c>
      <c r="BW74" s="11">
        <v>1.97</v>
      </c>
      <c r="BX74" s="11">
        <v>1.97</v>
      </c>
      <c r="BY74" s="11">
        <v>1.7549999999999999</v>
      </c>
      <c r="BZ74" s="11">
        <v>1.8149999999999999</v>
      </c>
      <c r="CA74" s="11">
        <v>6634345</v>
      </c>
      <c r="CB74" s="11">
        <v>1252.05</v>
      </c>
      <c r="CC74" s="11">
        <v>689832751</v>
      </c>
      <c r="CD74" s="15"/>
      <c r="CE74" t="s">
        <v>1044</v>
      </c>
      <c r="CF74" t="s">
        <v>1045</v>
      </c>
      <c r="CG74" s="3" t="s">
        <v>77</v>
      </c>
      <c r="CH74" s="4">
        <v>55.28</v>
      </c>
      <c r="CI74" s="4">
        <v>55.28</v>
      </c>
      <c r="CJ74" s="4">
        <v>54.66</v>
      </c>
      <c r="CK74" s="4">
        <v>54.8</v>
      </c>
      <c r="CL74" s="4">
        <v>46977</v>
      </c>
      <c r="CM74" s="15"/>
      <c r="CN74" s="7" t="s">
        <v>1046</v>
      </c>
      <c r="CO74" s="7" t="s">
        <v>1047</v>
      </c>
      <c r="CP74" s="5" t="s">
        <v>77</v>
      </c>
      <c r="CQ74" s="11">
        <v>32.6</v>
      </c>
      <c r="CR74" s="11">
        <v>32.81</v>
      </c>
      <c r="CS74" s="11">
        <v>32.454999999999998</v>
      </c>
      <c r="CT74" s="11">
        <v>32.590000000000003</v>
      </c>
      <c r="CU74" s="11">
        <v>3016416</v>
      </c>
      <c r="CV74" s="11">
        <v>61880.26</v>
      </c>
      <c r="CW74" s="11">
        <v>1898749771</v>
      </c>
      <c r="CX74" s="15"/>
      <c r="CY74" t="s">
        <v>1048</v>
      </c>
      <c r="CZ74" t="s">
        <v>1049</v>
      </c>
      <c r="DA74" s="3" t="s">
        <v>77</v>
      </c>
      <c r="DB74" s="4">
        <v>7.42</v>
      </c>
      <c r="DC74" s="4">
        <v>7.43</v>
      </c>
      <c r="DD74" s="4">
        <v>7.39</v>
      </c>
      <c r="DE74" s="4">
        <v>7.42</v>
      </c>
      <c r="DF74" s="4">
        <v>36388</v>
      </c>
      <c r="DG74" s="15"/>
      <c r="DH74" s="7" t="s">
        <v>1072</v>
      </c>
      <c r="DI74" s="7" t="s">
        <v>1073</v>
      </c>
      <c r="DJ74" s="19">
        <v>45008</v>
      </c>
      <c r="DK74" s="17">
        <v>117.09</v>
      </c>
      <c r="DL74" s="17">
        <v>117.24</v>
      </c>
      <c r="DM74" s="17">
        <v>116.74</v>
      </c>
      <c r="DN74" s="17">
        <v>117.03</v>
      </c>
      <c r="DO74" s="14">
        <v>68067</v>
      </c>
      <c r="DQ74" s="6">
        <v>45008</v>
      </c>
      <c r="DR74" s="62">
        <v>3.3010000000000005E-2</v>
      </c>
    </row>
    <row r="75" spans="1:122" ht="15" hidden="1" x14ac:dyDescent="0.25">
      <c r="A75" s="17" t="s">
        <v>8</v>
      </c>
      <c r="B75" s="17" t="s">
        <v>9</v>
      </c>
      <c r="C75" s="26" t="s">
        <v>78</v>
      </c>
      <c r="D75" s="21">
        <v>92.5</v>
      </c>
      <c r="E75" s="21">
        <v>92.99</v>
      </c>
      <c r="F75" s="21">
        <v>92.37</v>
      </c>
      <c r="G75" s="21">
        <v>92.45</v>
      </c>
      <c r="H75" s="21">
        <v>11406</v>
      </c>
      <c r="I75" s="15"/>
      <c r="J75" s="9" t="s">
        <v>1027</v>
      </c>
      <c r="K75" s="9" t="s">
        <v>1028</v>
      </c>
      <c r="L75" s="12" t="s">
        <v>78</v>
      </c>
      <c r="M75" s="10">
        <v>43.53</v>
      </c>
      <c r="N75" s="10">
        <v>43.84</v>
      </c>
      <c r="O75" s="10">
        <v>43.45</v>
      </c>
      <c r="P75" s="10">
        <v>43.84</v>
      </c>
      <c r="Q75" s="10">
        <v>9013416</v>
      </c>
      <c r="R75" s="10">
        <v>222085.57</v>
      </c>
      <c r="S75" s="10">
        <v>5065820556</v>
      </c>
      <c r="T75" s="15"/>
      <c r="U75" s="7" t="s">
        <v>1031</v>
      </c>
      <c r="V75" s="7" t="s">
        <v>1032</v>
      </c>
      <c r="W75" s="5" t="s">
        <v>78</v>
      </c>
      <c r="X75" s="11">
        <v>11.66</v>
      </c>
      <c r="Y75" s="11">
        <v>11.7</v>
      </c>
      <c r="Z75" s="11">
        <v>11.65</v>
      </c>
      <c r="AA75" s="11">
        <v>11.67</v>
      </c>
      <c r="AB75" s="11">
        <v>94174</v>
      </c>
      <c r="AC75" s="15"/>
      <c r="AD75" s="7" t="s">
        <v>1034</v>
      </c>
      <c r="AE75" s="7" t="s">
        <v>1035</v>
      </c>
      <c r="AF75" s="19">
        <v>45007</v>
      </c>
      <c r="AG75" s="17">
        <v>20.99</v>
      </c>
      <c r="AH75" s="17">
        <v>21.27</v>
      </c>
      <c r="AI75" s="17">
        <v>20.905000000000001</v>
      </c>
      <c r="AJ75" s="17">
        <v>21.03</v>
      </c>
      <c r="AK75" s="14">
        <v>7005119</v>
      </c>
      <c r="AL75" s="23">
        <v>64750.63</v>
      </c>
      <c r="AM75" s="14">
        <v>3078964918</v>
      </c>
      <c r="AN75" s="15"/>
      <c r="AO75" s="7" t="s">
        <v>1036</v>
      </c>
      <c r="AP75" s="7" t="s">
        <v>1037</v>
      </c>
      <c r="AQ75" s="5" t="s">
        <v>78</v>
      </c>
      <c r="AR75" s="11">
        <v>0.52</v>
      </c>
      <c r="AS75" s="11">
        <v>0.52500000000000002</v>
      </c>
      <c r="AT75" s="11">
        <v>0.495</v>
      </c>
      <c r="AU75" s="11">
        <v>0.495</v>
      </c>
      <c r="AV75" s="11">
        <v>8697437</v>
      </c>
      <c r="AW75" s="11">
        <v>702.87</v>
      </c>
      <c r="AX75" s="11">
        <v>1419944703</v>
      </c>
      <c r="AY75" s="15"/>
      <c r="AZ75" s="7" t="s">
        <v>1038</v>
      </c>
      <c r="BA75" s="7" t="s">
        <v>1039</v>
      </c>
      <c r="BB75" s="5" t="s">
        <v>78</v>
      </c>
      <c r="BC75" s="11">
        <v>176.4</v>
      </c>
      <c r="BD75" s="11">
        <v>177.45</v>
      </c>
      <c r="BE75" s="11">
        <v>173.37</v>
      </c>
      <c r="BF75" s="11">
        <v>174.1</v>
      </c>
      <c r="BG75" s="11">
        <v>1010651</v>
      </c>
      <c r="BH75" s="11">
        <v>67285.600000000006</v>
      </c>
      <c r="BI75" s="11">
        <v>386476754</v>
      </c>
      <c r="BJ75" s="15"/>
      <c r="BK75" t="s">
        <v>1040</v>
      </c>
      <c r="BL75" t="s">
        <v>1041</v>
      </c>
      <c r="BM75" s="3" t="s">
        <v>78</v>
      </c>
      <c r="BN75" s="4">
        <v>29.54</v>
      </c>
      <c r="BO75" s="4">
        <v>29.58</v>
      </c>
      <c r="BP75" s="4">
        <v>29.46</v>
      </c>
      <c r="BQ75" s="4">
        <v>29.46</v>
      </c>
      <c r="BR75" s="4">
        <v>133457</v>
      </c>
      <c r="BS75" s="15"/>
      <c r="BT75" s="7" t="s">
        <v>1042</v>
      </c>
      <c r="BU75" s="7" t="s">
        <v>1043</v>
      </c>
      <c r="BV75" s="5" t="s">
        <v>78</v>
      </c>
      <c r="BW75" s="11">
        <v>2.0499999999999998</v>
      </c>
      <c r="BX75" s="11">
        <v>2.0750000000000002</v>
      </c>
      <c r="BY75" s="11">
        <v>1.9950000000000001</v>
      </c>
      <c r="BZ75" s="11">
        <v>2.0699999999999998</v>
      </c>
      <c r="CA75" s="11">
        <v>2104146</v>
      </c>
      <c r="CB75" s="11">
        <v>1427.95</v>
      </c>
      <c r="CC75" s="11">
        <v>689832751</v>
      </c>
      <c r="CD75" s="15"/>
      <c r="CE75" t="s">
        <v>1044</v>
      </c>
      <c r="CF75" t="s">
        <v>1045</v>
      </c>
      <c r="CG75" s="3" t="s">
        <v>78</v>
      </c>
      <c r="CH75" s="4">
        <v>55.26</v>
      </c>
      <c r="CI75" s="4">
        <v>55.39</v>
      </c>
      <c r="CJ75" s="4">
        <v>55.24</v>
      </c>
      <c r="CK75" s="4">
        <v>55.3</v>
      </c>
      <c r="CL75" s="4">
        <v>46731</v>
      </c>
      <c r="CM75" s="15"/>
      <c r="CN75" s="7" t="s">
        <v>1046</v>
      </c>
      <c r="CO75" s="7" t="s">
        <v>1047</v>
      </c>
      <c r="CP75" s="5" t="s">
        <v>78</v>
      </c>
      <c r="CQ75" s="11">
        <v>32.22</v>
      </c>
      <c r="CR75" s="11">
        <v>32.89</v>
      </c>
      <c r="CS75" s="11">
        <v>32.090000000000003</v>
      </c>
      <c r="CT75" s="11">
        <v>32.799999999999997</v>
      </c>
      <c r="CU75" s="11">
        <v>4867695</v>
      </c>
      <c r="CV75" s="11">
        <v>62278.99</v>
      </c>
      <c r="CW75" s="11">
        <v>1898749771</v>
      </c>
      <c r="CX75" s="15"/>
      <c r="CY75" t="s">
        <v>1048</v>
      </c>
      <c r="CZ75" t="s">
        <v>1049</v>
      </c>
      <c r="DA75" s="3" t="s">
        <v>78</v>
      </c>
      <c r="DB75" s="4">
        <v>7.5</v>
      </c>
      <c r="DC75" s="4">
        <v>7.5</v>
      </c>
      <c r="DD75" s="4">
        <v>7.45</v>
      </c>
      <c r="DE75" s="4">
        <v>7.46</v>
      </c>
      <c r="DF75" s="4">
        <v>64107</v>
      </c>
      <c r="DG75" s="15"/>
      <c r="DH75" s="7" t="s">
        <v>1072</v>
      </c>
      <c r="DI75" s="7" t="s">
        <v>1073</v>
      </c>
      <c r="DJ75" s="19">
        <v>45007</v>
      </c>
      <c r="DK75" s="17">
        <v>118.05</v>
      </c>
      <c r="DL75" s="17">
        <v>118.11</v>
      </c>
      <c r="DM75" s="17">
        <v>117.76</v>
      </c>
      <c r="DN75" s="17">
        <v>117.84</v>
      </c>
      <c r="DO75" s="14">
        <v>78641</v>
      </c>
      <c r="DQ75" s="6">
        <v>45007</v>
      </c>
      <c r="DR75" s="62">
        <v>3.3319999999999995E-2</v>
      </c>
    </row>
    <row r="76" spans="1:122" ht="15" hidden="1" x14ac:dyDescent="0.25">
      <c r="A76" s="17" t="s">
        <v>8</v>
      </c>
      <c r="B76" s="17" t="s">
        <v>9</v>
      </c>
      <c r="C76" s="26" t="s">
        <v>79</v>
      </c>
      <c r="D76" s="21">
        <v>89.72</v>
      </c>
      <c r="E76" s="21">
        <v>90.7</v>
      </c>
      <c r="F76" s="21">
        <v>89.72</v>
      </c>
      <c r="G76" s="21">
        <v>90.23</v>
      </c>
      <c r="H76" s="21">
        <v>6093</v>
      </c>
      <c r="I76" s="15"/>
      <c r="J76" s="9" t="s">
        <v>1027</v>
      </c>
      <c r="K76" s="9" t="s">
        <v>1028</v>
      </c>
      <c r="L76" s="12" t="s">
        <v>79</v>
      </c>
      <c r="M76" s="10">
        <v>43.75</v>
      </c>
      <c r="N76" s="10">
        <v>43.945</v>
      </c>
      <c r="O76" s="10">
        <v>43.475000000000001</v>
      </c>
      <c r="P76" s="10">
        <v>43.53</v>
      </c>
      <c r="Q76" s="10">
        <v>5964299</v>
      </c>
      <c r="R76" s="10">
        <v>220515.17</v>
      </c>
      <c r="S76" s="10">
        <v>5065820556</v>
      </c>
      <c r="T76" s="15"/>
      <c r="U76" s="7" t="s">
        <v>1031</v>
      </c>
      <c r="V76" s="7" t="s">
        <v>1032</v>
      </c>
      <c r="W76" s="5" t="s">
        <v>79</v>
      </c>
      <c r="X76" s="11">
        <v>11.45</v>
      </c>
      <c r="Y76" s="11">
        <v>11.51</v>
      </c>
      <c r="Z76" s="11">
        <v>11.43</v>
      </c>
      <c r="AA76" s="11">
        <v>11.5</v>
      </c>
      <c r="AB76" s="11">
        <v>68542</v>
      </c>
      <c r="AC76" s="15"/>
      <c r="AD76" s="7" t="s">
        <v>1034</v>
      </c>
      <c r="AE76" s="7" t="s">
        <v>1035</v>
      </c>
      <c r="AF76" s="19">
        <v>45006</v>
      </c>
      <c r="AG76" s="17">
        <v>21.2</v>
      </c>
      <c r="AH76" s="17">
        <v>21.28</v>
      </c>
      <c r="AI76" s="17">
        <v>20.75</v>
      </c>
      <c r="AJ76" s="17">
        <v>20.77</v>
      </c>
      <c r="AK76" s="14">
        <v>4963558</v>
      </c>
      <c r="AL76" s="23">
        <v>63950.1</v>
      </c>
      <c r="AM76" s="14">
        <v>3078964918</v>
      </c>
      <c r="AN76" s="15"/>
      <c r="AO76" s="7" t="s">
        <v>1036</v>
      </c>
      <c r="AP76" s="7" t="s">
        <v>1037</v>
      </c>
      <c r="AQ76" s="5" t="s">
        <v>79</v>
      </c>
      <c r="AR76" s="11">
        <v>0.51</v>
      </c>
      <c r="AS76" s="11">
        <v>0.52500000000000002</v>
      </c>
      <c r="AT76" s="11">
        <v>0.5</v>
      </c>
      <c r="AU76" s="11">
        <v>0.51</v>
      </c>
      <c r="AV76" s="11">
        <v>7593544</v>
      </c>
      <c r="AW76" s="11">
        <v>724.17</v>
      </c>
      <c r="AX76" s="11">
        <v>1419944703</v>
      </c>
      <c r="AY76" s="15"/>
      <c r="AZ76" s="7" t="s">
        <v>1038</v>
      </c>
      <c r="BA76" s="7" t="s">
        <v>1039</v>
      </c>
      <c r="BB76" s="5" t="s">
        <v>79</v>
      </c>
      <c r="BC76" s="11">
        <v>168.89</v>
      </c>
      <c r="BD76" s="11">
        <v>173.78</v>
      </c>
      <c r="BE76" s="11">
        <v>168.79</v>
      </c>
      <c r="BF76" s="11">
        <v>173.33</v>
      </c>
      <c r="BG76" s="11">
        <v>902005</v>
      </c>
      <c r="BH76" s="11">
        <v>66988.02</v>
      </c>
      <c r="BI76" s="11">
        <v>386476754</v>
      </c>
      <c r="BJ76" s="15"/>
      <c r="BK76" t="s">
        <v>1040</v>
      </c>
      <c r="BL76" t="s">
        <v>1041</v>
      </c>
      <c r="BM76" s="3" t="s">
        <v>79</v>
      </c>
      <c r="BN76" s="4">
        <v>28.96</v>
      </c>
      <c r="BO76" s="4">
        <v>29.09</v>
      </c>
      <c r="BP76" s="4">
        <v>28.93</v>
      </c>
      <c r="BQ76" s="4">
        <v>29.09</v>
      </c>
      <c r="BR76" s="4">
        <v>90377</v>
      </c>
      <c r="BS76" s="15"/>
      <c r="BT76" s="7" t="s">
        <v>1042</v>
      </c>
      <c r="BU76" s="7" t="s">
        <v>1043</v>
      </c>
      <c r="BV76" s="5" t="s">
        <v>79</v>
      </c>
      <c r="BW76" s="11">
        <v>2.08</v>
      </c>
      <c r="BX76" s="11">
        <v>2.11</v>
      </c>
      <c r="BY76" s="11">
        <v>2.02</v>
      </c>
      <c r="BZ76" s="11">
        <v>2.02</v>
      </c>
      <c r="CA76" s="11">
        <v>1892778</v>
      </c>
      <c r="CB76" s="11">
        <v>1393.46</v>
      </c>
      <c r="CC76" s="11">
        <v>689832751</v>
      </c>
      <c r="CD76" s="15"/>
      <c r="CE76" t="s">
        <v>1044</v>
      </c>
      <c r="CF76" t="s">
        <v>1045</v>
      </c>
      <c r="CG76" s="3" t="s">
        <v>79</v>
      </c>
      <c r="CH76" s="4">
        <v>54.59</v>
      </c>
      <c r="CI76" s="4">
        <v>54.9</v>
      </c>
      <c r="CJ76" s="4">
        <v>54.59</v>
      </c>
      <c r="CK76" s="4">
        <v>54.7</v>
      </c>
      <c r="CL76" s="4">
        <v>30470</v>
      </c>
      <c r="CM76" s="15"/>
      <c r="CN76" s="7" t="s">
        <v>1046</v>
      </c>
      <c r="CO76" s="7" t="s">
        <v>1047</v>
      </c>
      <c r="CP76" s="5" t="s">
        <v>79</v>
      </c>
      <c r="CQ76" s="11">
        <v>31.39</v>
      </c>
      <c r="CR76" s="11">
        <v>31.68</v>
      </c>
      <c r="CS76" s="11">
        <v>31.18</v>
      </c>
      <c r="CT76" s="11">
        <v>31.18</v>
      </c>
      <c r="CU76" s="11">
        <v>3247130</v>
      </c>
      <c r="CV76" s="11">
        <v>59203.02</v>
      </c>
      <c r="CW76" s="11">
        <v>1898749771</v>
      </c>
      <c r="CX76" s="15"/>
      <c r="CY76" t="s">
        <v>1048</v>
      </c>
      <c r="CZ76" t="s">
        <v>1049</v>
      </c>
      <c r="DA76" s="3" t="s">
        <v>79</v>
      </c>
      <c r="DB76" s="4">
        <v>7.45</v>
      </c>
      <c r="DC76" s="4">
        <v>7.45</v>
      </c>
      <c r="DD76" s="4">
        <v>7.38</v>
      </c>
      <c r="DE76" s="4">
        <v>7.4</v>
      </c>
      <c r="DF76" s="4">
        <v>75211</v>
      </c>
      <c r="DG76" s="15"/>
      <c r="DH76" s="7" t="s">
        <v>1072</v>
      </c>
      <c r="DI76" s="7" t="s">
        <v>1073</v>
      </c>
      <c r="DJ76" s="19">
        <v>45006</v>
      </c>
      <c r="DK76" s="17">
        <v>116.8</v>
      </c>
      <c r="DL76" s="17">
        <v>117.42</v>
      </c>
      <c r="DM76" s="17">
        <v>116.75</v>
      </c>
      <c r="DN76" s="17">
        <v>116.86</v>
      </c>
      <c r="DO76" s="14">
        <v>84335</v>
      </c>
      <c r="DQ76" s="6">
        <v>45006</v>
      </c>
      <c r="DR76" s="62">
        <v>3.211E-2</v>
      </c>
    </row>
    <row r="77" spans="1:122" ht="15" hidden="1" x14ac:dyDescent="0.25">
      <c r="A77" s="17" t="s">
        <v>8</v>
      </c>
      <c r="B77" s="17" t="s">
        <v>9</v>
      </c>
      <c r="C77" s="26" t="s">
        <v>80</v>
      </c>
      <c r="D77" s="21">
        <v>90.01</v>
      </c>
      <c r="E77" s="21">
        <v>90.18</v>
      </c>
      <c r="F77" s="21">
        <v>89.07</v>
      </c>
      <c r="G77" s="21">
        <v>89.09</v>
      </c>
      <c r="H77" s="21">
        <v>10721</v>
      </c>
      <c r="I77" s="15"/>
      <c r="J77" s="9" t="s">
        <v>1027</v>
      </c>
      <c r="K77" s="9" t="s">
        <v>1028</v>
      </c>
      <c r="L77" s="12" t="s">
        <v>80</v>
      </c>
      <c r="M77" s="10">
        <v>43.35</v>
      </c>
      <c r="N77" s="10">
        <v>43.85</v>
      </c>
      <c r="O77" s="10">
        <v>42.89</v>
      </c>
      <c r="P77" s="10">
        <v>42.96</v>
      </c>
      <c r="Q77" s="10">
        <v>6912183</v>
      </c>
      <c r="R77" s="10">
        <v>217627.65</v>
      </c>
      <c r="S77" s="10">
        <v>5065820556</v>
      </c>
      <c r="T77" s="15"/>
      <c r="U77" s="7" t="s">
        <v>1031</v>
      </c>
      <c r="V77" s="7" t="s">
        <v>1032</v>
      </c>
      <c r="W77" s="5" t="s">
        <v>80</v>
      </c>
      <c r="X77" s="11">
        <v>11.39</v>
      </c>
      <c r="Y77" s="11">
        <v>11.4</v>
      </c>
      <c r="Z77" s="11">
        <v>11.35</v>
      </c>
      <c r="AA77" s="11">
        <v>11.36</v>
      </c>
      <c r="AB77" s="11">
        <v>215295</v>
      </c>
      <c r="AC77" s="15"/>
      <c r="AD77" s="7" t="s">
        <v>1034</v>
      </c>
      <c r="AE77" s="7" t="s">
        <v>1035</v>
      </c>
      <c r="AF77" s="19">
        <v>45005</v>
      </c>
      <c r="AG77" s="17">
        <v>21.27</v>
      </c>
      <c r="AH77" s="17">
        <v>21.47</v>
      </c>
      <c r="AI77" s="17">
        <v>20.8</v>
      </c>
      <c r="AJ77" s="17">
        <v>20.8</v>
      </c>
      <c r="AK77" s="14">
        <v>6197202</v>
      </c>
      <c r="AL77" s="23">
        <v>64042.47</v>
      </c>
      <c r="AM77" s="14">
        <v>3078964918</v>
      </c>
      <c r="AN77" s="15"/>
      <c r="AO77" s="7" t="s">
        <v>1036</v>
      </c>
      <c r="AP77" s="7" t="s">
        <v>1037</v>
      </c>
      <c r="AQ77" s="5" t="s">
        <v>80</v>
      </c>
      <c r="AR77" s="11">
        <v>0.52</v>
      </c>
      <c r="AS77" s="11">
        <v>0.53200000000000003</v>
      </c>
      <c r="AT77" s="11">
        <v>0.5</v>
      </c>
      <c r="AU77" s="11">
        <v>0.5</v>
      </c>
      <c r="AV77" s="11">
        <v>6365602</v>
      </c>
      <c r="AW77" s="11">
        <v>709.97</v>
      </c>
      <c r="AX77" s="11">
        <v>1419944703</v>
      </c>
      <c r="AY77" s="15"/>
      <c r="AZ77" s="7" t="s">
        <v>1038</v>
      </c>
      <c r="BA77" s="7" t="s">
        <v>1039</v>
      </c>
      <c r="BB77" s="5" t="s">
        <v>80</v>
      </c>
      <c r="BC77" s="11">
        <v>173.22</v>
      </c>
      <c r="BD77" s="11">
        <v>173.97</v>
      </c>
      <c r="BE77" s="11">
        <v>167.21</v>
      </c>
      <c r="BF77" s="11">
        <v>167.78</v>
      </c>
      <c r="BG77" s="11">
        <v>1212093</v>
      </c>
      <c r="BH77" s="11">
        <v>64843.07</v>
      </c>
      <c r="BI77" s="11">
        <v>386476754</v>
      </c>
      <c r="BJ77" s="15"/>
      <c r="BK77" t="s">
        <v>1040</v>
      </c>
      <c r="BL77" t="s">
        <v>1041</v>
      </c>
      <c r="BM77" s="3" t="s">
        <v>80</v>
      </c>
      <c r="BN77" s="4">
        <v>29.03</v>
      </c>
      <c r="BO77" s="4">
        <v>29.04</v>
      </c>
      <c r="BP77" s="4">
        <v>28.93</v>
      </c>
      <c r="BQ77" s="4">
        <v>29</v>
      </c>
      <c r="BR77" s="4">
        <v>141510</v>
      </c>
      <c r="BS77" s="15"/>
      <c r="BT77" s="7" t="s">
        <v>1042</v>
      </c>
      <c r="BU77" s="7" t="s">
        <v>1043</v>
      </c>
      <c r="BV77" s="5" t="s">
        <v>80</v>
      </c>
      <c r="BW77" s="11">
        <v>2.02</v>
      </c>
      <c r="BX77" s="11">
        <v>2.11</v>
      </c>
      <c r="BY77" s="11">
        <v>2.02</v>
      </c>
      <c r="BZ77" s="11">
        <v>2.0699999999999998</v>
      </c>
      <c r="CA77" s="11">
        <v>2198007</v>
      </c>
      <c r="CB77" s="11">
        <v>1427.95</v>
      </c>
      <c r="CC77" s="11">
        <v>689832751</v>
      </c>
      <c r="CD77" s="15"/>
      <c r="CE77" t="s">
        <v>1044</v>
      </c>
      <c r="CF77" t="s">
        <v>1045</v>
      </c>
      <c r="CG77" s="3" t="s">
        <v>80</v>
      </c>
      <c r="CH77" s="4">
        <v>55</v>
      </c>
      <c r="CI77" s="4">
        <v>55</v>
      </c>
      <c r="CJ77" s="4">
        <v>54.23</v>
      </c>
      <c r="CK77" s="4">
        <v>54.3</v>
      </c>
      <c r="CL77" s="4">
        <v>57257</v>
      </c>
      <c r="CM77" s="15"/>
      <c r="CN77" s="7" t="s">
        <v>1046</v>
      </c>
      <c r="CO77" s="7" t="s">
        <v>1047</v>
      </c>
      <c r="CP77" s="5" t="s">
        <v>80</v>
      </c>
      <c r="CQ77" s="11">
        <v>31.23</v>
      </c>
      <c r="CR77" s="11">
        <v>31.7</v>
      </c>
      <c r="CS77" s="11">
        <v>30.93</v>
      </c>
      <c r="CT77" s="11">
        <v>31</v>
      </c>
      <c r="CU77" s="11">
        <v>4461851</v>
      </c>
      <c r="CV77" s="11">
        <v>58861.24</v>
      </c>
      <c r="CW77" s="11">
        <v>1898749771</v>
      </c>
      <c r="CX77" s="15"/>
      <c r="CY77" t="s">
        <v>1048</v>
      </c>
      <c r="CZ77" t="s">
        <v>1049</v>
      </c>
      <c r="DA77" s="3" t="s">
        <v>80</v>
      </c>
      <c r="DB77" s="4">
        <v>7.38</v>
      </c>
      <c r="DC77" s="4">
        <v>7.42</v>
      </c>
      <c r="DD77" s="4">
        <v>7.33</v>
      </c>
      <c r="DE77" s="4">
        <v>7.33</v>
      </c>
      <c r="DF77" s="4">
        <v>58255</v>
      </c>
      <c r="DG77" s="15"/>
      <c r="DH77" s="7" t="s">
        <v>1072</v>
      </c>
      <c r="DI77" s="7" t="s">
        <v>1073</v>
      </c>
      <c r="DJ77" s="19">
        <v>45005</v>
      </c>
      <c r="DK77" s="17">
        <v>116.43</v>
      </c>
      <c r="DL77" s="17">
        <v>117.16</v>
      </c>
      <c r="DM77" s="17">
        <v>115.78</v>
      </c>
      <c r="DN77" s="17">
        <v>115.86</v>
      </c>
      <c r="DO77" s="14">
        <v>67698</v>
      </c>
      <c r="DQ77" s="6">
        <v>45005</v>
      </c>
      <c r="DR77" s="62">
        <v>3.2939999999999997E-2</v>
      </c>
    </row>
    <row r="78" spans="1:122" ht="15" hidden="1" x14ac:dyDescent="0.25">
      <c r="A78" s="17" t="s">
        <v>8</v>
      </c>
      <c r="B78" s="17" t="s">
        <v>9</v>
      </c>
      <c r="C78" s="26" t="s">
        <v>81</v>
      </c>
      <c r="D78" s="21">
        <v>91.9</v>
      </c>
      <c r="E78" s="21">
        <v>92.29</v>
      </c>
      <c r="F78" s="21">
        <v>90.63</v>
      </c>
      <c r="G78" s="21">
        <v>91.06</v>
      </c>
      <c r="H78" s="21">
        <v>5191</v>
      </c>
      <c r="I78" s="15"/>
      <c r="J78" s="9" t="s">
        <v>1027</v>
      </c>
      <c r="K78" s="9" t="s">
        <v>1028</v>
      </c>
      <c r="L78" s="12" t="s">
        <v>81</v>
      </c>
      <c r="M78" s="10">
        <v>43.25</v>
      </c>
      <c r="N78" s="10">
        <v>43.69</v>
      </c>
      <c r="O78" s="10">
        <v>43.13</v>
      </c>
      <c r="P78" s="10">
        <v>43.39</v>
      </c>
      <c r="Q78" s="10">
        <v>23034915</v>
      </c>
      <c r="R78" s="10">
        <v>219805.95</v>
      </c>
      <c r="S78" s="10">
        <v>5065820556</v>
      </c>
      <c r="T78" s="15"/>
      <c r="U78" s="7" t="s">
        <v>1031</v>
      </c>
      <c r="V78" s="7" t="s">
        <v>1032</v>
      </c>
      <c r="W78" s="5" t="s">
        <v>81</v>
      </c>
      <c r="X78" s="11">
        <v>11.5</v>
      </c>
      <c r="Y78" s="11">
        <v>11.53</v>
      </c>
      <c r="Z78" s="11">
        <v>11.425000000000001</v>
      </c>
      <c r="AA78" s="11">
        <v>11.45</v>
      </c>
      <c r="AB78" s="11">
        <v>96328</v>
      </c>
      <c r="AC78" s="15"/>
      <c r="AD78" s="7" t="s">
        <v>1034</v>
      </c>
      <c r="AE78" s="7" t="s">
        <v>1035</v>
      </c>
      <c r="AF78" s="19">
        <v>45002</v>
      </c>
      <c r="AG78" s="17">
        <v>21.25</v>
      </c>
      <c r="AH78" s="17">
        <v>21.58</v>
      </c>
      <c r="AI78" s="17">
        <v>21.14</v>
      </c>
      <c r="AJ78" s="17">
        <v>21.42</v>
      </c>
      <c r="AK78" s="14">
        <v>23981609</v>
      </c>
      <c r="AL78" s="23">
        <v>65951.429999999993</v>
      </c>
      <c r="AM78" s="14">
        <v>3078964918</v>
      </c>
      <c r="AN78" s="15"/>
      <c r="AO78" s="7" t="s">
        <v>1036</v>
      </c>
      <c r="AP78" s="7" t="s">
        <v>1037</v>
      </c>
      <c r="AQ78" s="5" t="s">
        <v>81</v>
      </c>
      <c r="AR78" s="11">
        <v>0.53</v>
      </c>
      <c r="AS78" s="11">
        <v>0.53500000000000003</v>
      </c>
      <c r="AT78" s="11">
        <v>0.51500000000000001</v>
      </c>
      <c r="AU78" s="11">
        <v>0.52</v>
      </c>
      <c r="AV78" s="11">
        <v>13638975</v>
      </c>
      <c r="AW78" s="11">
        <v>738.37</v>
      </c>
      <c r="AX78" s="11">
        <v>1419944703</v>
      </c>
      <c r="AY78" s="15"/>
      <c r="AZ78" s="7" t="s">
        <v>1038</v>
      </c>
      <c r="BA78" s="7" t="s">
        <v>1039</v>
      </c>
      <c r="BB78" s="5" t="s">
        <v>81</v>
      </c>
      <c r="BC78" s="11">
        <v>176.01</v>
      </c>
      <c r="BD78" s="11">
        <v>177.3</v>
      </c>
      <c r="BE78" s="11">
        <v>174.68</v>
      </c>
      <c r="BF78" s="11">
        <v>175.79</v>
      </c>
      <c r="BG78" s="11">
        <v>1441754</v>
      </c>
      <c r="BH78" s="11">
        <v>67938.75</v>
      </c>
      <c r="BI78" s="11">
        <v>386476754</v>
      </c>
      <c r="BJ78" s="15"/>
      <c r="BK78" t="s">
        <v>1040</v>
      </c>
      <c r="BL78" t="s">
        <v>1041</v>
      </c>
      <c r="BM78" s="3" t="s">
        <v>81</v>
      </c>
      <c r="BN78" s="4">
        <v>29.24</v>
      </c>
      <c r="BO78" s="4">
        <v>29.27</v>
      </c>
      <c r="BP78" s="4">
        <v>29.03</v>
      </c>
      <c r="BQ78" s="4">
        <v>29.06</v>
      </c>
      <c r="BR78" s="4">
        <v>106850</v>
      </c>
      <c r="BS78" s="15"/>
      <c r="BT78" s="7" t="s">
        <v>1042</v>
      </c>
      <c r="BU78" s="7" t="s">
        <v>1043</v>
      </c>
      <c r="BV78" s="5" t="s">
        <v>81</v>
      </c>
      <c r="BW78" s="11">
        <v>2.09</v>
      </c>
      <c r="BX78" s="11">
        <v>2.16</v>
      </c>
      <c r="BY78" s="11">
        <v>2.04</v>
      </c>
      <c r="BZ78" s="11">
        <v>2.04</v>
      </c>
      <c r="CA78" s="11">
        <v>28031561</v>
      </c>
      <c r="CB78" s="11">
        <v>1407.26</v>
      </c>
      <c r="CC78" s="11">
        <v>689832751</v>
      </c>
      <c r="CD78" s="15"/>
      <c r="CE78" t="s">
        <v>1044</v>
      </c>
      <c r="CF78" t="s">
        <v>1045</v>
      </c>
      <c r="CG78" s="3" t="s">
        <v>81</v>
      </c>
      <c r="CH78" s="4">
        <v>55</v>
      </c>
      <c r="CI78" s="4">
        <v>55</v>
      </c>
      <c r="CJ78" s="4">
        <v>54.76</v>
      </c>
      <c r="CK78" s="4">
        <v>54.88</v>
      </c>
      <c r="CL78" s="4">
        <v>24080</v>
      </c>
      <c r="CM78" s="15"/>
      <c r="CN78" s="7" t="s">
        <v>1046</v>
      </c>
      <c r="CO78" s="7" t="s">
        <v>1047</v>
      </c>
      <c r="CP78" s="5" t="s">
        <v>81</v>
      </c>
      <c r="CQ78" s="11">
        <v>31.5</v>
      </c>
      <c r="CR78" s="11">
        <v>31.94</v>
      </c>
      <c r="CS78" s="11">
        <v>31.36</v>
      </c>
      <c r="CT78" s="11">
        <v>31.94</v>
      </c>
      <c r="CU78" s="11">
        <v>11530036</v>
      </c>
      <c r="CV78" s="11">
        <v>60646.07</v>
      </c>
      <c r="CW78" s="11">
        <v>1898749771</v>
      </c>
      <c r="CX78" s="15"/>
      <c r="CY78" t="s">
        <v>1048</v>
      </c>
      <c r="CZ78" t="s">
        <v>1049</v>
      </c>
      <c r="DA78" s="3" t="s">
        <v>81</v>
      </c>
      <c r="DB78" s="4">
        <v>7.45</v>
      </c>
      <c r="DC78" s="4">
        <v>7.45</v>
      </c>
      <c r="DD78" s="4">
        <v>7.38</v>
      </c>
      <c r="DE78" s="4">
        <v>7.42</v>
      </c>
      <c r="DF78" s="4">
        <v>43722</v>
      </c>
      <c r="DG78" s="15"/>
      <c r="DH78" s="7" t="s">
        <v>1072</v>
      </c>
      <c r="DI78" s="7" t="s">
        <v>1073</v>
      </c>
      <c r="DJ78" s="19">
        <v>45002</v>
      </c>
      <c r="DK78" s="17">
        <v>117.3</v>
      </c>
      <c r="DL78" s="17">
        <v>117.45</v>
      </c>
      <c r="DM78" s="17">
        <v>116.75</v>
      </c>
      <c r="DN78" s="17">
        <v>117.45</v>
      </c>
      <c r="DO78" s="14">
        <v>29624</v>
      </c>
      <c r="DQ78" s="6">
        <v>45002</v>
      </c>
      <c r="DR78" s="62">
        <v>3.4169999999999999E-2</v>
      </c>
    </row>
    <row r="79" spans="1:122" ht="15" hidden="1" x14ac:dyDescent="0.25">
      <c r="A79" s="17" t="s">
        <v>8</v>
      </c>
      <c r="B79" s="17" t="s">
        <v>9</v>
      </c>
      <c r="C79" s="26" t="s">
        <v>82</v>
      </c>
      <c r="D79" s="21">
        <v>91.66</v>
      </c>
      <c r="E79" s="21">
        <v>91.89</v>
      </c>
      <c r="F79" s="21">
        <v>91</v>
      </c>
      <c r="G79" s="21">
        <v>91.86</v>
      </c>
      <c r="H79" s="21">
        <v>8375</v>
      </c>
      <c r="I79" s="15"/>
      <c r="J79" s="9" t="s">
        <v>1027</v>
      </c>
      <c r="K79" s="9" t="s">
        <v>1028</v>
      </c>
      <c r="L79" s="12" t="s">
        <v>82</v>
      </c>
      <c r="M79" s="10">
        <v>43.75</v>
      </c>
      <c r="N79" s="10">
        <v>44.13</v>
      </c>
      <c r="O79" s="10">
        <v>43.354999999999997</v>
      </c>
      <c r="P79" s="10">
        <v>43.39</v>
      </c>
      <c r="Q79" s="10">
        <v>20631211</v>
      </c>
      <c r="R79" s="10">
        <v>219805.95</v>
      </c>
      <c r="S79" s="10">
        <v>5065820556</v>
      </c>
      <c r="T79" s="15"/>
      <c r="U79" s="7" t="s">
        <v>1031</v>
      </c>
      <c r="V79" s="7" t="s">
        <v>1032</v>
      </c>
      <c r="W79" s="5" t="s">
        <v>82</v>
      </c>
      <c r="X79" s="11">
        <v>11.41</v>
      </c>
      <c r="Y79" s="11">
        <v>11.47</v>
      </c>
      <c r="Z79" s="11">
        <v>11.4</v>
      </c>
      <c r="AA79" s="11">
        <v>11.47</v>
      </c>
      <c r="AB79" s="11">
        <v>111738</v>
      </c>
      <c r="AC79" s="15"/>
      <c r="AD79" s="7" t="s">
        <v>1034</v>
      </c>
      <c r="AE79" s="7" t="s">
        <v>1035</v>
      </c>
      <c r="AF79" s="19">
        <v>45001</v>
      </c>
      <c r="AG79" s="17">
        <v>21.04</v>
      </c>
      <c r="AH79" s="17">
        <v>21.24</v>
      </c>
      <c r="AI79" s="17">
        <v>20.83</v>
      </c>
      <c r="AJ79" s="17">
        <v>21.04</v>
      </c>
      <c r="AK79" s="14">
        <v>10874654</v>
      </c>
      <c r="AL79" s="23">
        <v>64781.42</v>
      </c>
      <c r="AM79" s="14">
        <v>3078964918</v>
      </c>
      <c r="AN79" s="15"/>
      <c r="AO79" s="7" t="s">
        <v>1036</v>
      </c>
      <c r="AP79" s="7" t="s">
        <v>1037</v>
      </c>
      <c r="AQ79" s="5" t="s">
        <v>82</v>
      </c>
      <c r="AR79" s="11">
        <v>0.52</v>
      </c>
      <c r="AS79" s="11">
        <v>0.53</v>
      </c>
      <c r="AT79" s="11">
        <v>0.5</v>
      </c>
      <c r="AU79" s="11">
        <v>0.52500000000000002</v>
      </c>
      <c r="AV79" s="11">
        <v>12284226</v>
      </c>
      <c r="AW79" s="11">
        <v>745.47</v>
      </c>
      <c r="AX79" s="11">
        <v>1419944703</v>
      </c>
      <c r="AY79" s="15"/>
      <c r="AZ79" s="7" t="s">
        <v>1038</v>
      </c>
      <c r="BA79" s="7" t="s">
        <v>1039</v>
      </c>
      <c r="BB79" s="5" t="s">
        <v>82</v>
      </c>
      <c r="BC79" s="11">
        <v>170.96</v>
      </c>
      <c r="BD79" s="11">
        <v>175.5</v>
      </c>
      <c r="BE79" s="11">
        <v>170.375</v>
      </c>
      <c r="BF79" s="11">
        <v>175.13</v>
      </c>
      <c r="BG79" s="11">
        <v>1523086</v>
      </c>
      <c r="BH79" s="11">
        <v>67683.67</v>
      </c>
      <c r="BI79" s="11">
        <v>386476754</v>
      </c>
      <c r="BJ79" s="15"/>
      <c r="BK79" t="s">
        <v>1040</v>
      </c>
      <c r="BL79" t="s">
        <v>1041</v>
      </c>
      <c r="BM79" s="3" t="s">
        <v>82</v>
      </c>
      <c r="BN79" s="4">
        <v>28.73</v>
      </c>
      <c r="BO79" s="4">
        <v>28.8</v>
      </c>
      <c r="BP79" s="4">
        <v>28.68</v>
      </c>
      <c r="BQ79" s="4">
        <v>28.72</v>
      </c>
      <c r="BR79" s="4">
        <v>149186</v>
      </c>
      <c r="BS79" s="15"/>
      <c r="BT79" s="7" t="s">
        <v>1042</v>
      </c>
      <c r="BU79" s="7" t="s">
        <v>1043</v>
      </c>
      <c r="BV79" s="5" t="s">
        <v>82</v>
      </c>
      <c r="BW79" s="11">
        <v>2.15</v>
      </c>
      <c r="BX79" s="11">
        <v>2.19</v>
      </c>
      <c r="BY79" s="11">
        <v>2.04</v>
      </c>
      <c r="BZ79" s="11">
        <v>2.06</v>
      </c>
      <c r="CA79" s="11">
        <v>2051068</v>
      </c>
      <c r="CB79" s="11">
        <v>1421.06</v>
      </c>
      <c r="CC79" s="11">
        <v>689832751</v>
      </c>
      <c r="CD79" s="15"/>
      <c r="CE79" t="s">
        <v>1044</v>
      </c>
      <c r="CF79" t="s">
        <v>1045</v>
      </c>
      <c r="CG79" s="3" t="s">
        <v>82</v>
      </c>
      <c r="CH79" s="4">
        <v>54.85</v>
      </c>
      <c r="CI79" s="4">
        <v>54.85</v>
      </c>
      <c r="CJ79" s="4">
        <v>54.4</v>
      </c>
      <c r="CK79" s="4">
        <v>54.68</v>
      </c>
      <c r="CL79" s="4">
        <v>39032</v>
      </c>
      <c r="CM79" s="15"/>
      <c r="CN79" s="7" t="s">
        <v>1046</v>
      </c>
      <c r="CO79" s="7" t="s">
        <v>1047</v>
      </c>
      <c r="CP79" s="5" t="s">
        <v>82</v>
      </c>
      <c r="CQ79" s="11">
        <v>31.8</v>
      </c>
      <c r="CR79" s="11">
        <v>31.93</v>
      </c>
      <c r="CS79" s="11">
        <v>30.91</v>
      </c>
      <c r="CT79" s="11">
        <v>31.09</v>
      </c>
      <c r="CU79" s="11">
        <v>11487379</v>
      </c>
      <c r="CV79" s="11">
        <v>59032.13</v>
      </c>
      <c r="CW79" s="11">
        <v>1898749771</v>
      </c>
      <c r="CX79" s="15"/>
      <c r="CY79" t="s">
        <v>1048</v>
      </c>
      <c r="CZ79" t="s">
        <v>1049</v>
      </c>
      <c r="DA79" s="3" t="s">
        <v>82</v>
      </c>
      <c r="DB79" s="4">
        <v>7.46</v>
      </c>
      <c r="DC79" s="4">
        <v>7.46</v>
      </c>
      <c r="DD79" s="4">
        <v>7.31</v>
      </c>
      <c r="DE79" s="4">
        <v>7.38</v>
      </c>
      <c r="DF79" s="4">
        <v>154994</v>
      </c>
      <c r="DG79" s="15"/>
      <c r="DH79" s="7" t="s">
        <v>1072</v>
      </c>
      <c r="DI79" s="7" t="s">
        <v>1073</v>
      </c>
      <c r="DJ79" s="19">
        <v>45001</v>
      </c>
      <c r="DK79" s="17">
        <v>116.46</v>
      </c>
      <c r="DL79" s="17">
        <v>117.11</v>
      </c>
      <c r="DM79" s="17">
        <v>115.99</v>
      </c>
      <c r="DN79" s="17">
        <v>117.01</v>
      </c>
      <c r="DO79" s="14">
        <v>64065</v>
      </c>
      <c r="DQ79" s="6">
        <v>45001</v>
      </c>
      <c r="DR79" s="62">
        <v>3.347E-2</v>
      </c>
    </row>
    <row r="80" spans="1:122" ht="15" hidden="1" x14ac:dyDescent="0.25">
      <c r="A80" s="17" t="s">
        <v>8</v>
      </c>
      <c r="B80" s="17" t="s">
        <v>9</v>
      </c>
      <c r="C80" s="26" t="s">
        <v>83</v>
      </c>
      <c r="D80" s="21">
        <v>92.21</v>
      </c>
      <c r="E80" s="21">
        <v>93.17</v>
      </c>
      <c r="F80" s="21">
        <v>92.2</v>
      </c>
      <c r="G80" s="21">
        <v>92.63</v>
      </c>
      <c r="H80" s="21">
        <v>10288</v>
      </c>
      <c r="I80" s="15"/>
      <c r="J80" s="9" t="s">
        <v>1027</v>
      </c>
      <c r="K80" s="9" t="s">
        <v>1028</v>
      </c>
      <c r="L80" s="12" t="s">
        <v>83</v>
      </c>
      <c r="M80" s="10">
        <v>45.68</v>
      </c>
      <c r="N80" s="10">
        <v>45.83</v>
      </c>
      <c r="O80" s="10">
        <v>45.22</v>
      </c>
      <c r="P80" s="10">
        <v>45.56</v>
      </c>
      <c r="Q80" s="10">
        <v>7196885</v>
      </c>
      <c r="R80" s="10">
        <v>230798.78</v>
      </c>
      <c r="S80" s="10">
        <v>5065820556</v>
      </c>
      <c r="T80" s="15"/>
      <c r="U80" s="7" t="s">
        <v>1031</v>
      </c>
      <c r="V80" s="7" t="s">
        <v>1032</v>
      </c>
      <c r="W80" s="5" t="s">
        <v>83</v>
      </c>
      <c r="X80" s="11">
        <v>11.39</v>
      </c>
      <c r="Y80" s="11">
        <v>11.44</v>
      </c>
      <c r="Z80" s="11">
        <v>11.39</v>
      </c>
      <c r="AA80" s="11">
        <v>11.42</v>
      </c>
      <c r="AB80" s="11">
        <v>103611</v>
      </c>
      <c r="AC80" s="15"/>
      <c r="AD80" s="7" t="s">
        <v>1034</v>
      </c>
      <c r="AE80" s="7" t="s">
        <v>1035</v>
      </c>
      <c r="AF80" s="19">
        <v>45000</v>
      </c>
      <c r="AG80" s="17">
        <v>21.51</v>
      </c>
      <c r="AH80" s="17">
        <v>21.84</v>
      </c>
      <c r="AI80" s="17">
        <v>21.51</v>
      </c>
      <c r="AJ80" s="17">
        <v>21.73</v>
      </c>
      <c r="AK80" s="14">
        <v>6318892</v>
      </c>
      <c r="AL80" s="23">
        <v>66905.91</v>
      </c>
      <c r="AM80" s="14">
        <v>3078964918</v>
      </c>
      <c r="AN80" s="15"/>
      <c r="AO80" s="7" t="s">
        <v>1036</v>
      </c>
      <c r="AP80" s="7" t="s">
        <v>1037</v>
      </c>
      <c r="AQ80" s="5" t="s">
        <v>83</v>
      </c>
      <c r="AR80" s="11">
        <v>0.55500000000000005</v>
      </c>
      <c r="AS80" s="11">
        <v>0.56499999999999995</v>
      </c>
      <c r="AT80" s="11">
        <v>0.53500000000000003</v>
      </c>
      <c r="AU80" s="11">
        <v>0.54</v>
      </c>
      <c r="AV80" s="11">
        <v>6769932</v>
      </c>
      <c r="AW80" s="11">
        <v>766.77</v>
      </c>
      <c r="AX80" s="11">
        <v>1419944703</v>
      </c>
      <c r="AY80" s="15"/>
      <c r="AZ80" s="7" t="s">
        <v>1038</v>
      </c>
      <c r="BA80" s="7" t="s">
        <v>1039</v>
      </c>
      <c r="BB80" s="5" t="s">
        <v>83</v>
      </c>
      <c r="BC80" s="11">
        <v>178.56</v>
      </c>
      <c r="BD80" s="11">
        <v>179.49</v>
      </c>
      <c r="BE80" s="11">
        <v>176.08</v>
      </c>
      <c r="BF80" s="11">
        <v>178.1</v>
      </c>
      <c r="BG80" s="11">
        <v>890082</v>
      </c>
      <c r="BH80" s="11">
        <v>68831.509999999995</v>
      </c>
      <c r="BI80" s="11">
        <v>386476754</v>
      </c>
      <c r="BJ80" s="15"/>
      <c r="BK80" t="s">
        <v>1040</v>
      </c>
      <c r="BL80" t="s">
        <v>1041</v>
      </c>
      <c r="BM80" s="3" t="s">
        <v>83</v>
      </c>
      <c r="BN80" s="4">
        <v>28.18</v>
      </c>
      <c r="BO80" s="4">
        <v>28.28</v>
      </c>
      <c r="BP80" s="4">
        <v>28.18</v>
      </c>
      <c r="BQ80" s="4">
        <v>28.25</v>
      </c>
      <c r="BR80" s="4">
        <v>123665</v>
      </c>
      <c r="BS80" s="15"/>
      <c r="BT80" s="7" t="s">
        <v>1042</v>
      </c>
      <c r="BU80" s="7" t="s">
        <v>1043</v>
      </c>
      <c r="BV80" s="5" t="s">
        <v>83</v>
      </c>
      <c r="BW80" s="11">
        <v>2.2000000000000002</v>
      </c>
      <c r="BX80" s="11">
        <v>2.2349999999999999</v>
      </c>
      <c r="BY80" s="11">
        <v>2.17</v>
      </c>
      <c r="BZ80" s="11">
        <v>2.17</v>
      </c>
      <c r="CA80" s="11">
        <v>1552973</v>
      </c>
      <c r="CB80" s="11">
        <v>1496.39</v>
      </c>
      <c r="CC80" s="11">
        <v>689582751</v>
      </c>
      <c r="CD80" s="15"/>
      <c r="CE80" t="s">
        <v>1044</v>
      </c>
      <c r="CF80" t="s">
        <v>1045</v>
      </c>
      <c r="CG80" s="3" t="s">
        <v>83</v>
      </c>
      <c r="CH80" s="4">
        <v>55</v>
      </c>
      <c r="CI80" s="4">
        <v>55.1</v>
      </c>
      <c r="CJ80" s="4">
        <v>54.85</v>
      </c>
      <c r="CK80" s="4">
        <v>55.01</v>
      </c>
      <c r="CL80" s="4">
        <v>36011</v>
      </c>
      <c r="CM80" s="15"/>
      <c r="CN80" s="7" t="s">
        <v>1046</v>
      </c>
      <c r="CO80" s="7" t="s">
        <v>1047</v>
      </c>
      <c r="CP80" s="5" t="s">
        <v>83</v>
      </c>
      <c r="CQ80" s="11">
        <v>32.799999999999997</v>
      </c>
      <c r="CR80" s="11">
        <v>33.049999999999997</v>
      </c>
      <c r="CS80" s="11">
        <v>32.619999999999997</v>
      </c>
      <c r="CT80" s="11">
        <v>32.86</v>
      </c>
      <c r="CU80" s="11">
        <v>5842443</v>
      </c>
      <c r="CV80" s="11">
        <v>62392.92</v>
      </c>
      <c r="CW80" s="11">
        <v>1898749771</v>
      </c>
      <c r="CX80" s="15"/>
      <c r="CY80" t="s">
        <v>1048</v>
      </c>
      <c r="CZ80" t="s">
        <v>1049</v>
      </c>
      <c r="DA80" s="3" t="s">
        <v>83</v>
      </c>
      <c r="DB80" s="4">
        <v>7.5</v>
      </c>
      <c r="DC80" s="4">
        <v>7.53</v>
      </c>
      <c r="DD80" s="4">
        <v>7.45</v>
      </c>
      <c r="DE80" s="4">
        <v>7.48</v>
      </c>
      <c r="DF80" s="4">
        <v>71271</v>
      </c>
      <c r="DG80" s="15"/>
      <c r="DH80" s="7" t="s">
        <v>1072</v>
      </c>
      <c r="DI80" s="7" t="s">
        <v>1073</v>
      </c>
      <c r="DJ80" s="19">
        <v>45000</v>
      </c>
      <c r="DK80" s="17">
        <v>118.6</v>
      </c>
      <c r="DL80" s="17">
        <v>118.6</v>
      </c>
      <c r="DM80" s="17">
        <v>117.8</v>
      </c>
      <c r="DN80" s="17">
        <v>118.54</v>
      </c>
      <c r="DO80" s="14">
        <v>39307</v>
      </c>
      <c r="DQ80" s="6">
        <v>45000</v>
      </c>
      <c r="DR80" s="62">
        <v>3.4460000000000005E-2</v>
      </c>
    </row>
    <row r="81" spans="1:122" ht="15" hidden="1" x14ac:dyDescent="0.25">
      <c r="A81" s="17" t="s">
        <v>8</v>
      </c>
      <c r="B81" s="17" t="s">
        <v>9</v>
      </c>
      <c r="C81" s="26" t="s">
        <v>84</v>
      </c>
      <c r="D81" s="21">
        <v>94.3</v>
      </c>
      <c r="E81" s="21">
        <v>94.3</v>
      </c>
      <c r="F81" s="21">
        <v>92</v>
      </c>
      <c r="G81" s="21">
        <v>92.12</v>
      </c>
      <c r="H81" s="21">
        <v>11810</v>
      </c>
      <c r="I81" s="15"/>
      <c r="J81" s="9" t="s">
        <v>1027</v>
      </c>
      <c r="K81" s="9" t="s">
        <v>1028</v>
      </c>
      <c r="L81" s="12" t="s">
        <v>84</v>
      </c>
      <c r="M81" s="10">
        <v>45.31</v>
      </c>
      <c r="N81" s="10">
        <v>45.76</v>
      </c>
      <c r="O81" s="10">
        <v>44.634999999999998</v>
      </c>
      <c r="P81" s="10">
        <v>45.03</v>
      </c>
      <c r="Q81" s="10">
        <v>11986699</v>
      </c>
      <c r="R81" s="10">
        <v>228113.9</v>
      </c>
      <c r="S81" s="10">
        <v>5065820556</v>
      </c>
      <c r="T81" s="15"/>
      <c r="U81" s="7" t="s">
        <v>1031</v>
      </c>
      <c r="V81" s="7" t="s">
        <v>1032</v>
      </c>
      <c r="W81" s="5" t="s">
        <v>84</v>
      </c>
      <c r="X81" s="11">
        <v>11.35</v>
      </c>
      <c r="Y81" s="11">
        <v>11.4</v>
      </c>
      <c r="Z81" s="11">
        <v>11.31</v>
      </c>
      <c r="AA81" s="11">
        <v>11.35</v>
      </c>
      <c r="AB81" s="11">
        <v>57463</v>
      </c>
      <c r="AC81" s="15"/>
      <c r="AD81" s="7" t="s">
        <v>1034</v>
      </c>
      <c r="AE81" s="7" t="s">
        <v>1035</v>
      </c>
      <c r="AF81" s="19">
        <v>44999</v>
      </c>
      <c r="AG81" s="17">
        <v>21.49</v>
      </c>
      <c r="AH81" s="17">
        <v>21.61</v>
      </c>
      <c r="AI81" s="17">
        <v>21.31</v>
      </c>
      <c r="AJ81" s="17">
        <v>21.45</v>
      </c>
      <c r="AK81" s="14">
        <v>7925525</v>
      </c>
      <c r="AL81" s="23">
        <v>66043.8</v>
      </c>
      <c r="AM81" s="14">
        <v>3078964918</v>
      </c>
      <c r="AN81" s="15"/>
      <c r="AO81" s="7" t="s">
        <v>1036</v>
      </c>
      <c r="AP81" s="7" t="s">
        <v>1037</v>
      </c>
      <c r="AQ81" s="5" t="s">
        <v>84</v>
      </c>
      <c r="AR81" s="11">
        <v>0.57499999999999996</v>
      </c>
      <c r="AS81" s="11">
        <v>0.58499999999999996</v>
      </c>
      <c r="AT81" s="11">
        <v>0.53500000000000003</v>
      </c>
      <c r="AU81" s="11">
        <v>0.54</v>
      </c>
      <c r="AV81" s="11">
        <v>9604445</v>
      </c>
      <c r="AW81" s="11">
        <v>766.77</v>
      </c>
      <c r="AX81" s="11">
        <v>1419944703</v>
      </c>
      <c r="AY81" s="15"/>
      <c r="AZ81" s="7" t="s">
        <v>1038</v>
      </c>
      <c r="BA81" s="7" t="s">
        <v>1039</v>
      </c>
      <c r="BB81" s="5" t="s">
        <v>84</v>
      </c>
      <c r="BC81" s="11">
        <v>178.5</v>
      </c>
      <c r="BD81" s="11">
        <v>178.99</v>
      </c>
      <c r="BE81" s="11">
        <v>174.30500000000001</v>
      </c>
      <c r="BF81" s="11">
        <v>176.53</v>
      </c>
      <c r="BG81" s="11">
        <v>1495923</v>
      </c>
      <c r="BH81" s="11">
        <v>68224.740000000005</v>
      </c>
      <c r="BI81" s="11">
        <v>386476754</v>
      </c>
      <c r="BJ81" s="15"/>
      <c r="BK81" t="s">
        <v>1040</v>
      </c>
      <c r="BL81" t="s">
        <v>1041</v>
      </c>
      <c r="BM81" s="3" t="s">
        <v>84</v>
      </c>
      <c r="BN81" s="4">
        <v>27.77</v>
      </c>
      <c r="BO81" s="4">
        <v>27.99</v>
      </c>
      <c r="BP81" s="4">
        <v>27.72</v>
      </c>
      <c r="BQ81" s="4">
        <v>27.88</v>
      </c>
      <c r="BR81" s="4">
        <v>220484</v>
      </c>
      <c r="BS81" s="15"/>
      <c r="BT81" s="7" t="s">
        <v>1042</v>
      </c>
      <c r="BU81" s="7" t="s">
        <v>1043</v>
      </c>
      <c r="BV81" s="5" t="s">
        <v>84</v>
      </c>
      <c r="BW81" s="11">
        <v>2.12</v>
      </c>
      <c r="BX81" s="11">
        <v>2.1949999999999998</v>
      </c>
      <c r="BY81" s="11">
        <v>2.12</v>
      </c>
      <c r="BZ81" s="11">
        <v>2.14</v>
      </c>
      <c r="CA81" s="11">
        <v>1292019</v>
      </c>
      <c r="CB81" s="11">
        <v>1475.71</v>
      </c>
      <c r="CC81" s="11">
        <v>689582751</v>
      </c>
      <c r="CD81" s="15"/>
      <c r="CE81" t="s">
        <v>1044</v>
      </c>
      <c r="CF81" t="s">
        <v>1045</v>
      </c>
      <c r="CG81" s="3" t="s">
        <v>84</v>
      </c>
      <c r="CH81" s="4">
        <v>54.92</v>
      </c>
      <c r="CI81" s="4">
        <v>55.11</v>
      </c>
      <c r="CJ81" s="4">
        <v>54.43</v>
      </c>
      <c r="CK81" s="4">
        <v>54.66</v>
      </c>
      <c r="CL81" s="4">
        <v>49198</v>
      </c>
      <c r="CM81" s="15"/>
      <c r="CN81" s="7" t="s">
        <v>1046</v>
      </c>
      <c r="CO81" s="7" t="s">
        <v>1047</v>
      </c>
      <c r="CP81" s="5" t="s">
        <v>84</v>
      </c>
      <c r="CQ81" s="11">
        <v>33.299999999999997</v>
      </c>
      <c r="CR81" s="11">
        <v>33.49</v>
      </c>
      <c r="CS81" s="11">
        <v>32.65</v>
      </c>
      <c r="CT81" s="11">
        <v>33.200000000000003</v>
      </c>
      <c r="CU81" s="11">
        <v>9365974</v>
      </c>
      <c r="CV81" s="11">
        <v>63038.49</v>
      </c>
      <c r="CW81" s="11">
        <v>1898749771</v>
      </c>
      <c r="CX81" s="15"/>
      <c r="CY81" t="s">
        <v>1048</v>
      </c>
      <c r="CZ81" t="s">
        <v>1049</v>
      </c>
      <c r="DA81" s="3" t="s">
        <v>84</v>
      </c>
      <c r="DB81" s="4">
        <v>7.5</v>
      </c>
      <c r="DC81" s="4">
        <v>7.5</v>
      </c>
      <c r="DD81" s="4">
        <v>7.38</v>
      </c>
      <c r="DE81" s="4">
        <v>7.44</v>
      </c>
      <c r="DF81" s="4">
        <v>110893</v>
      </c>
      <c r="DG81" s="15"/>
      <c r="DH81" s="7" t="s">
        <v>1072</v>
      </c>
      <c r="DI81" s="7" t="s">
        <v>1073</v>
      </c>
      <c r="DJ81" s="19">
        <v>44999</v>
      </c>
      <c r="DK81" s="17">
        <v>117.83</v>
      </c>
      <c r="DL81" s="17">
        <v>118.07</v>
      </c>
      <c r="DM81" s="17">
        <v>116.6</v>
      </c>
      <c r="DN81" s="17">
        <v>117.45</v>
      </c>
      <c r="DO81" s="14">
        <v>86906</v>
      </c>
      <c r="DQ81" s="6">
        <v>44999</v>
      </c>
      <c r="DR81" s="62">
        <v>3.4079999999999999E-2</v>
      </c>
    </row>
    <row r="82" spans="1:122" ht="15" hidden="1" x14ac:dyDescent="0.25">
      <c r="A82" s="17" t="s">
        <v>8</v>
      </c>
      <c r="B82" s="17" t="s">
        <v>9</v>
      </c>
      <c r="C82" s="26" t="s">
        <v>85</v>
      </c>
      <c r="D82" s="21">
        <v>96.35</v>
      </c>
      <c r="E82" s="21">
        <v>96.35</v>
      </c>
      <c r="F82" s="21">
        <v>94.35</v>
      </c>
      <c r="G82" s="21">
        <v>94.55</v>
      </c>
      <c r="H82" s="21">
        <v>4336</v>
      </c>
      <c r="I82" s="15"/>
      <c r="J82" s="9" t="s">
        <v>1027</v>
      </c>
      <c r="K82" s="9" t="s">
        <v>1028</v>
      </c>
      <c r="L82" s="12" t="s">
        <v>85</v>
      </c>
      <c r="M82" s="10">
        <v>45.61</v>
      </c>
      <c r="N82" s="10">
        <v>46.094999999999999</v>
      </c>
      <c r="O82" s="10">
        <v>45.354999999999997</v>
      </c>
      <c r="P82" s="10">
        <v>45.83</v>
      </c>
      <c r="Q82" s="10">
        <v>8880337</v>
      </c>
      <c r="R82" s="10">
        <v>232166.56</v>
      </c>
      <c r="S82" s="10">
        <v>5065820556</v>
      </c>
      <c r="T82" s="15"/>
      <c r="U82" s="7" t="s">
        <v>1031</v>
      </c>
      <c r="V82" s="7" t="s">
        <v>1032</v>
      </c>
      <c r="W82" s="5" t="s">
        <v>85</v>
      </c>
      <c r="X82" s="11">
        <v>11.53</v>
      </c>
      <c r="Y82" s="11">
        <v>11.62</v>
      </c>
      <c r="Z82" s="11">
        <v>11.5</v>
      </c>
      <c r="AA82" s="11">
        <v>11.52</v>
      </c>
      <c r="AB82" s="11">
        <v>132945</v>
      </c>
      <c r="AC82" s="15"/>
      <c r="AD82" s="7" t="s">
        <v>1034</v>
      </c>
      <c r="AE82" s="7" t="s">
        <v>1035</v>
      </c>
      <c r="AF82" s="19">
        <v>44998</v>
      </c>
      <c r="AG82" s="17">
        <v>21.41</v>
      </c>
      <c r="AH82" s="17">
        <v>21.95</v>
      </c>
      <c r="AI82" s="17">
        <v>21.3</v>
      </c>
      <c r="AJ82" s="17">
        <v>21.76</v>
      </c>
      <c r="AK82" s="14">
        <v>6348479</v>
      </c>
      <c r="AL82" s="23">
        <v>66998.28</v>
      </c>
      <c r="AM82" s="14">
        <v>3078964918</v>
      </c>
      <c r="AN82" s="15"/>
      <c r="AO82" s="7" t="s">
        <v>1036</v>
      </c>
      <c r="AP82" s="7" t="s">
        <v>1037</v>
      </c>
      <c r="AQ82" s="5" t="s">
        <v>85</v>
      </c>
      <c r="AR82" s="11">
        <v>0.58499999999999996</v>
      </c>
      <c r="AS82" s="11">
        <v>0.59</v>
      </c>
      <c r="AT82" s="11">
        <v>0.56000000000000005</v>
      </c>
      <c r="AU82" s="11">
        <v>0.59</v>
      </c>
      <c r="AV82" s="11">
        <v>9368010</v>
      </c>
      <c r="AW82" s="11">
        <v>837.77</v>
      </c>
      <c r="AX82" s="11">
        <v>1419944703</v>
      </c>
      <c r="AY82" s="15"/>
      <c r="AZ82" s="7" t="s">
        <v>1038</v>
      </c>
      <c r="BA82" s="7" t="s">
        <v>1039</v>
      </c>
      <c r="BB82" s="5" t="s">
        <v>85</v>
      </c>
      <c r="BC82" s="11">
        <v>182.82</v>
      </c>
      <c r="BD82" s="11">
        <v>183.9</v>
      </c>
      <c r="BE82" s="11">
        <v>180.68</v>
      </c>
      <c r="BF82" s="11">
        <v>182.13</v>
      </c>
      <c r="BG82" s="11">
        <v>1051930</v>
      </c>
      <c r="BH82" s="11">
        <v>70389.009999999995</v>
      </c>
      <c r="BI82" s="11">
        <v>386476754</v>
      </c>
      <c r="BJ82" s="15"/>
      <c r="BK82" t="s">
        <v>1040</v>
      </c>
      <c r="BL82" t="s">
        <v>1041</v>
      </c>
      <c r="BM82" s="3" t="s">
        <v>85</v>
      </c>
      <c r="BN82" s="4">
        <v>27.85</v>
      </c>
      <c r="BO82" s="4">
        <v>28.06</v>
      </c>
      <c r="BP82" s="4">
        <v>27.75</v>
      </c>
      <c r="BQ82" s="4">
        <v>27.95</v>
      </c>
      <c r="BR82" s="4">
        <v>252718</v>
      </c>
      <c r="BS82" s="15"/>
      <c r="BT82" s="7" t="s">
        <v>1042</v>
      </c>
      <c r="BU82" s="7" t="s">
        <v>1043</v>
      </c>
      <c r="BV82" s="5" t="s">
        <v>85</v>
      </c>
      <c r="BW82" s="11">
        <v>2.1</v>
      </c>
      <c r="BX82" s="11">
        <v>2.1749999999999998</v>
      </c>
      <c r="BY82" s="11">
        <v>2.0499999999999998</v>
      </c>
      <c r="BZ82" s="11">
        <v>2.14</v>
      </c>
      <c r="CA82" s="11">
        <v>2223825</v>
      </c>
      <c r="CB82" s="11">
        <v>1475.71</v>
      </c>
      <c r="CC82" s="11">
        <v>689582751</v>
      </c>
      <c r="CD82" s="15"/>
      <c r="CE82" t="s">
        <v>1044</v>
      </c>
      <c r="CF82" t="s">
        <v>1045</v>
      </c>
      <c r="CG82" s="3" t="s">
        <v>85</v>
      </c>
      <c r="CH82" s="4">
        <v>55.66</v>
      </c>
      <c r="CI82" s="4">
        <v>55.99</v>
      </c>
      <c r="CJ82" s="4">
        <v>55.22</v>
      </c>
      <c r="CK82" s="4">
        <v>55.36</v>
      </c>
      <c r="CL82" s="4">
        <v>56657</v>
      </c>
      <c r="CM82" s="15"/>
      <c r="CN82" s="7" t="s">
        <v>1046</v>
      </c>
      <c r="CO82" s="7" t="s">
        <v>1047</v>
      </c>
      <c r="CP82" s="5" t="s">
        <v>85</v>
      </c>
      <c r="CQ82" s="11">
        <v>34.200000000000003</v>
      </c>
      <c r="CR82" s="11">
        <v>34.4</v>
      </c>
      <c r="CS82" s="11">
        <v>33.79</v>
      </c>
      <c r="CT82" s="11">
        <v>34.15</v>
      </c>
      <c r="CU82" s="11">
        <v>4714286</v>
      </c>
      <c r="CV82" s="11">
        <v>64842.3</v>
      </c>
      <c r="CW82" s="11">
        <v>1898749771</v>
      </c>
      <c r="CX82" s="15"/>
      <c r="CY82" t="s">
        <v>1048</v>
      </c>
      <c r="CZ82" t="s">
        <v>1049</v>
      </c>
      <c r="DA82" s="3" t="s">
        <v>85</v>
      </c>
      <c r="DB82" s="4">
        <v>7.57</v>
      </c>
      <c r="DC82" s="4">
        <v>7.58</v>
      </c>
      <c r="DD82" s="4">
        <v>7.51</v>
      </c>
      <c r="DE82" s="4">
        <v>7.53</v>
      </c>
      <c r="DF82" s="4">
        <v>137974</v>
      </c>
      <c r="DG82" s="15"/>
      <c r="DH82" s="7" t="s">
        <v>1072</v>
      </c>
      <c r="DI82" s="7" t="s">
        <v>1073</v>
      </c>
      <c r="DJ82" s="19">
        <v>44998</v>
      </c>
      <c r="DK82" s="17">
        <v>119.77</v>
      </c>
      <c r="DL82" s="17">
        <v>119.89</v>
      </c>
      <c r="DM82" s="17">
        <v>118.65</v>
      </c>
      <c r="DN82" s="17">
        <v>119.23</v>
      </c>
      <c r="DO82" s="14">
        <v>48184</v>
      </c>
      <c r="DQ82" s="6">
        <v>44998</v>
      </c>
      <c r="DR82" s="62">
        <v>3.5209999999999998E-2</v>
      </c>
    </row>
    <row r="83" spans="1:122" ht="15" hidden="1" x14ac:dyDescent="0.25">
      <c r="A83" s="17" t="s">
        <v>8</v>
      </c>
      <c r="B83" s="17" t="s">
        <v>9</v>
      </c>
      <c r="C83" s="26" t="s">
        <v>86</v>
      </c>
      <c r="D83" s="21">
        <v>97.5</v>
      </c>
      <c r="E83" s="21">
        <v>97.51</v>
      </c>
      <c r="F83" s="21">
        <v>95.4</v>
      </c>
      <c r="G83" s="21">
        <v>95.45</v>
      </c>
      <c r="H83" s="21">
        <v>7268</v>
      </c>
      <c r="I83" s="15"/>
      <c r="J83" s="9" t="s">
        <v>1027</v>
      </c>
      <c r="K83" s="9" t="s">
        <v>1028</v>
      </c>
      <c r="L83" s="12" t="s">
        <v>86</v>
      </c>
      <c r="M83" s="10">
        <v>46</v>
      </c>
      <c r="N83" s="10">
        <v>46.15</v>
      </c>
      <c r="O83" s="10">
        <v>44.91</v>
      </c>
      <c r="P83" s="10">
        <v>45.01</v>
      </c>
      <c r="Q83" s="10">
        <v>8532641</v>
      </c>
      <c r="R83" s="10">
        <v>228012.58</v>
      </c>
      <c r="S83" s="10">
        <v>5065820556</v>
      </c>
      <c r="T83" s="15"/>
      <c r="U83" s="7" t="s">
        <v>1031</v>
      </c>
      <c r="V83" s="7" t="s">
        <v>1032</v>
      </c>
      <c r="W83" s="5" t="s">
        <v>86</v>
      </c>
      <c r="X83" s="11">
        <v>11.71</v>
      </c>
      <c r="Y83" s="11">
        <v>11.71</v>
      </c>
      <c r="Z83" s="11">
        <v>11.59</v>
      </c>
      <c r="AA83" s="11">
        <v>11.63</v>
      </c>
      <c r="AB83" s="11">
        <v>145643</v>
      </c>
      <c r="AC83" s="15"/>
      <c r="AD83" s="7" t="s">
        <v>1034</v>
      </c>
      <c r="AE83" s="7" t="s">
        <v>1035</v>
      </c>
      <c r="AF83" s="19">
        <v>44995</v>
      </c>
      <c r="AG83" s="17">
        <v>22.02</v>
      </c>
      <c r="AH83" s="17">
        <v>22.03</v>
      </c>
      <c r="AI83" s="17">
        <v>21.35</v>
      </c>
      <c r="AJ83" s="17">
        <v>21.51</v>
      </c>
      <c r="AK83" s="14">
        <v>7200299</v>
      </c>
      <c r="AL83" s="23">
        <v>66228.539999999994</v>
      </c>
      <c r="AM83" s="14">
        <v>3078964918</v>
      </c>
      <c r="AN83" s="15"/>
      <c r="AO83" s="7" t="s">
        <v>1036</v>
      </c>
      <c r="AP83" s="7" t="s">
        <v>1037</v>
      </c>
      <c r="AQ83" s="5" t="s">
        <v>86</v>
      </c>
      <c r="AR83" s="11">
        <v>0.62</v>
      </c>
      <c r="AS83" s="11">
        <v>0.62</v>
      </c>
      <c r="AT83" s="11">
        <v>0.59</v>
      </c>
      <c r="AU83" s="11">
        <v>0.59499999999999997</v>
      </c>
      <c r="AV83" s="11">
        <v>9517277</v>
      </c>
      <c r="AW83" s="11">
        <v>844.87</v>
      </c>
      <c r="AX83" s="11">
        <v>1419944703</v>
      </c>
      <c r="AY83" s="15"/>
      <c r="AZ83" s="7" t="s">
        <v>1038</v>
      </c>
      <c r="BA83" s="7" t="s">
        <v>1039</v>
      </c>
      <c r="BB83" s="5" t="s">
        <v>86</v>
      </c>
      <c r="BC83" s="11">
        <v>186.03</v>
      </c>
      <c r="BD83" s="11">
        <v>187.08</v>
      </c>
      <c r="BE83" s="11">
        <v>183.82</v>
      </c>
      <c r="BF83" s="11">
        <v>184.66</v>
      </c>
      <c r="BG83" s="11">
        <v>964700</v>
      </c>
      <c r="BH83" s="11">
        <v>71366.8</v>
      </c>
      <c r="BI83" s="11">
        <v>386476754</v>
      </c>
      <c r="BJ83" s="15"/>
      <c r="BK83" t="s">
        <v>1040</v>
      </c>
      <c r="BL83" t="s">
        <v>1041</v>
      </c>
      <c r="BM83" s="3" t="s">
        <v>86</v>
      </c>
      <c r="BN83" s="4">
        <v>28.2</v>
      </c>
      <c r="BO83" s="4">
        <v>28.2</v>
      </c>
      <c r="BP83" s="4">
        <v>27.97</v>
      </c>
      <c r="BQ83" s="4">
        <v>27.97</v>
      </c>
      <c r="BR83" s="4">
        <v>248522</v>
      </c>
      <c r="BS83" s="15"/>
      <c r="BT83" s="7" t="s">
        <v>1042</v>
      </c>
      <c r="BU83" s="7" t="s">
        <v>1043</v>
      </c>
      <c r="BV83" s="5" t="s">
        <v>86</v>
      </c>
      <c r="BW83" s="11">
        <v>2.29</v>
      </c>
      <c r="BX83" s="11">
        <v>2.29</v>
      </c>
      <c r="BY83" s="11">
        <v>2.16</v>
      </c>
      <c r="BZ83" s="11">
        <v>2.16</v>
      </c>
      <c r="CA83" s="11">
        <v>1941727</v>
      </c>
      <c r="CB83" s="11">
        <v>1489.5</v>
      </c>
      <c r="CC83" s="11">
        <v>689582751</v>
      </c>
      <c r="CD83" s="15"/>
      <c r="CE83" t="s">
        <v>1044</v>
      </c>
      <c r="CF83" t="s">
        <v>1045</v>
      </c>
      <c r="CG83" s="3" t="s">
        <v>86</v>
      </c>
      <c r="CH83" s="4">
        <v>55.99</v>
      </c>
      <c r="CI83" s="4">
        <v>56.05</v>
      </c>
      <c r="CJ83" s="4">
        <v>55.43</v>
      </c>
      <c r="CK83" s="4">
        <v>55.43</v>
      </c>
      <c r="CL83" s="4">
        <v>42837</v>
      </c>
      <c r="CM83" s="15"/>
      <c r="CN83" s="7" t="s">
        <v>1046</v>
      </c>
      <c r="CO83" s="7" t="s">
        <v>1047</v>
      </c>
      <c r="CP83" s="5" t="s">
        <v>86</v>
      </c>
      <c r="CQ83" s="11">
        <v>34.6</v>
      </c>
      <c r="CR83" s="11">
        <v>34.659999999999997</v>
      </c>
      <c r="CS83" s="11">
        <v>33.78</v>
      </c>
      <c r="CT83" s="11">
        <v>34.049999999999997</v>
      </c>
      <c r="CU83" s="11">
        <v>6052917</v>
      </c>
      <c r="CV83" s="11">
        <v>64652.43</v>
      </c>
      <c r="CW83" s="11">
        <v>1898749771</v>
      </c>
      <c r="CX83" s="15"/>
      <c r="CY83" t="s">
        <v>1048</v>
      </c>
      <c r="CZ83" t="s">
        <v>1049</v>
      </c>
      <c r="DA83" s="3" t="s">
        <v>86</v>
      </c>
      <c r="DB83" s="4">
        <v>7.67</v>
      </c>
      <c r="DC83" s="4">
        <v>7.67</v>
      </c>
      <c r="DD83" s="4">
        <v>7.54</v>
      </c>
      <c r="DE83" s="4">
        <v>7.54</v>
      </c>
      <c r="DF83" s="4">
        <v>143719</v>
      </c>
      <c r="DG83" s="15"/>
      <c r="DH83" s="7" t="s">
        <v>1072</v>
      </c>
      <c r="DI83" s="7" t="s">
        <v>1073</v>
      </c>
      <c r="DJ83" s="19">
        <v>44995</v>
      </c>
      <c r="DK83" s="17">
        <v>121.47</v>
      </c>
      <c r="DL83" s="17">
        <v>121.47</v>
      </c>
      <c r="DM83" s="17">
        <v>119.71</v>
      </c>
      <c r="DN83" s="17">
        <v>119.9</v>
      </c>
      <c r="DO83" s="14">
        <v>67912</v>
      </c>
      <c r="DQ83" s="6">
        <v>44995</v>
      </c>
      <c r="DR83" s="62">
        <v>3.6299999999999999E-2</v>
      </c>
    </row>
    <row r="84" spans="1:122" ht="15" hidden="1" x14ac:dyDescent="0.25">
      <c r="A84" s="17" t="s">
        <v>8</v>
      </c>
      <c r="B84" s="17" t="s">
        <v>9</v>
      </c>
      <c r="C84" s="26" t="s">
        <v>87</v>
      </c>
      <c r="D84" s="21">
        <v>98.18</v>
      </c>
      <c r="E84" s="21">
        <v>98.84</v>
      </c>
      <c r="F84" s="21">
        <v>98.18</v>
      </c>
      <c r="G84" s="21">
        <v>98.6</v>
      </c>
      <c r="H84" s="21">
        <v>11204</v>
      </c>
      <c r="I84" s="15"/>
      <c r="J84" s="9" t="s">
        <v>1027</v>
      </c>
      <c r="K84" s="9" t="s">
        <v>1028</v>
      </c>
      <c r="L84" s="12" t="s">
        <v>87</v>
      </c>
      <c r="M84" s="10">
        <v>46.6</v>
      </c>
      <c r="N84" s="10">
        <v>46.7</v>
      </c>
      <c r="O84" s="10">
        <v>46.155000000000001</v>
      </c>
      <c r="P84" s="10">
        <v>46.59</v>
      </c>
      <c r="Q84" s="10">
        <v>10555950</v>
      </c>
      <c r="R84" s="10">
        <v>236016.58</v>
      </c>
      <c r="S84" s="10">
        <v>5065820556</v>
      </c>
      <c r="T84" s="15"/>
      <c r="U84" s="7" t="s">
        <v>1031</v>
      </c>
      <c r="V84" s="7" t="s">
        <v>1032</v>
      </c>
      <c r="W84" s="5" t="s">
        <v>87</v>
      </c>
      <c r="X84" s="11">
        <v>11.89</v>
      </c>
      <c r="Y84" s="11">
        <v>11.89</v>
      </c>
      <c r="Z84" s="11">
        <v>11.84</v>
      </c>
      <c r="AA84" s="11">
        <v>11.84</v>
      </c>
      <c r="AB84" s="11">
        <v>167061</v>
      </c>
      <c r="AC84" s="15"/>
      <c r="AD84" s="7" t="s">
        <v>1034</v>
      </c>
      <c r="AE84" s="7" t="s">
        <v>1035</v>
      </c>
      <c r="AF84" s="19">
        <v>44994</v>
      </c>
      <c r="AG84" s="17">
        <v>22.35</v>
      </c>
      <c r="AH84" s="17">
        <v>22.35</v>
      </c>
      <c r="AI84" s="17">
        <v>21.92</v>
      </c>
      <c r="AJ84" s="17">
        <v>22.11</v>
      </c>
      <c r="AK84" s="14">
        <v>5496280</v>
      </c>
      <c r="AL84" s="23">
        <v>68075.91</v>
      </c>
      <c r="AM84" s="14">
        <v>3078964918</v>
      </c>
      <c r="AN84" s="15"/>
      <c r="AO84" s="7" t="s">
        <v>1036</v>
      </c>
      <c r="AP84" s="7" t="s">
        <v>1037</v>
      </c>
      <c r="AQ84" s="5" t="s">
        <v>87</v>
      </c>
      <c r="AR84" s="11">
        <v>0.625</v>
      </c>
      <c r="AS84" s="11">
        <v>0.65</v>
      </c>
      <c r="AT84" s="11">
        <v>0.62</v>
      </c>
      <c r="AU84" s="11">
        <v>0.63500000000000001</v>
      </c>
      <c r="AV84" s="11">
        <v>6341477</v>
      </c>
      <c r="AW84" s="11">
        <v>901.66</v>
      </c>
      <c r="AX84" s="11">
        <v>1419944703</v>
      </c>
      <c r="AY84" s="15"/>
      <c r="AZ84" s="7" t="s">
        <v>1038</v>
      </c>
      <c r="BA84" s="7" t="s">
        <v>1039</v>
      </c>
      <c r="BB84" s="5" t="s">
        <v>87</v>
      </c>
      <c r="BC84" s="11">
        <v>192.98</v>
      </c>
      <c r="BD84" s="11">
        <v>192.98</v>
      </c>
      <c r="BE84" s="11">
        <v>190.4</v>
      </c>
      <c r="BF84" s="11">
        <v>190.78</v>
      </c>
      <c r="BG84" s="11">
        <v>411124</v>
      </c>
      <c r="BH84" s="11">
        <v>73732.039999999994</v>
      </c>
      <c r="BI84" s="11">
        <v>386476754</v>
      </c>
      <c r="BJ84" s="15"/>
      <c r="BK84" t="s">
        <v>1040</v>
      </c>
      <c r="BL84" t="s">
        <v>1041</v>
      </c>
      <c r="BM84" s="3" t="s">
        <v>87</v>
      </c>
      <c r="BN84" s="4">
        <v>28.69</v>
      </c>
      <c r="BO84" s="4">
        <v>28.72</v>
      </c>
      <c r="BP84" s="4">
        <v>28.55</v>
      </c>
      <c r="BQ84" s="4">
        <v>28.55</v>
      </c>
      <c r="BR84" s="4">
        <v>109746</v>
      </c>
      <c r="BS84" s="15"/>
      <c r="BT84" s="7" t="s">
        <v>1042</v>
      </c>
      <c r="BU84" s="7" t="s">
        <v>1043</v>
      </c>
      <c r="BV84" s="5" t="s">
        <v>87</v>
      </c>
      <c r="BW84" s="11">
        <v>2.34</v>
      </c>
      <c r="BX84" s="11">
        <v>2.36</v>
      </c>
      <c r="BY84" s="11">
        <v>2.29</v>
      </c>
      <c r="BZ84" s="11">
        <v>2.29</v>
      </c>
      <c r="CA84" s="11">
        <v>1351348</v>
      </c>
      <c r="CB84" s="11">
        <v>1579.14</v>
      </c>
      <c r="CC84" s="11">
        <v>689582751</v>
      </c>
      <c r="CD84" s="15"/>
      <c r="CE84" t="s">
        <v>1044</v>
      </c>
      <c r="CF84" t="s">
        <v>1045</v>
      </c>
      <c r="CG84" s="3" t="s">
        <v>87</v>
      </c>
      <c r="CH84" s="4">
        <v>56.63</v>
      </c>
      <c r="CI84" s="4">
        <v>56.69</v>
      </c>
      <c r="CJ84" s="4">
        <v>56.52</v>
      </c>
      <c r="CK84" s="4">
        <v>56.54</v>
      </c>
      <c r="CL84" s="4">
        <v>40204</v>
      </c>
      <c r="CM84" s="15"/>
      <c r="CN84" s="7" t="s">
        <v>1046</v>
      </c>
      <c r="CO84" s="7" t="s">
        <v>1047</v>
      </c>
      <c r="CP84" s="5" t="s">
        <v>87</v>
      </c>
      <c r="CQ84" s="11">
        <v>34.909999999999997</v>
      </c>
      <c r="CR84" s="11">
        <v>35.35</v>
      </c>
      <c r="CS84" s="11">
        <v>34.799999999999997</v>
      </c>
      <c r="CT84" s="11">
        <v>35.299999999999997</v>
      </c>
      <c r="CU84" s="11">
        <v>4965580</v>
      </c>
      <c r="CV84" s="11">
        <v>67025.87</v>
      </c>
      <c r="CW84" s="11">
        <v>1898749771</v>
      </c>
      <c r="CX84" s="15"/>
      <c r="CY84" t="s">
        <v>1048</v>
      </c>
      <c r="CZ84" t="s">
        <v>1049</v>
      </c>
      <c r="DA84" s="3" t="s">
        <v>87</v>
      </c>
      <c r="DB84" s="4">
        <v>7.7</v>
      </c>
      <c r="DC84" s="4">
        <v>7.74</v>
      </c>
      <c r="DD84" s="4">
        <v>7.7</v>
      </c>
      <c r="DE84" s="4">
        <v>7.72</v>
      </c>
      <c r="DF84" s="4">
        <v>80307</v>
      </c>
      <c r="DG84" s="15"/>
      <c r="DH84" s="7" t="s">
        <v>1072</v>
      </c>
      <c r="DI84" s="7" t="s">
        <v>1073</v>
      </c>
      <c r="DJ84" s="19">
        <v>44994</v>
      </c>
      <c r="DK84" s="17">
        <v>122.85</v>
      </c>
      <c r="DL84" s="17">
        <v>123</v>
      </c>
      <c r="DM84" s="17">
        <v>122.5</v>
      </c>
      <c r="DN84" s="17">
        <v>122.73</v>
      </c>
      <c r="DO84" s="14">
        <v>21121</v>
      </c>
      <c r="DQ84" s="6">
        <v>44994</v>
      </c>
      <c r="DR84" s="62">
        <v>3.6970000000000003E-2</v>
      </c>
    </row>
    <row r="85" spans="1:122" ht="15" hidden="1" x14ac:dyDescent="0.25">
      <c r="A85" s="17" t="s">
        <v>8</v>
      </c>
      <c r="B85" s="17" t="s">
        <v>9</v>
      </c>
      <c r="C85" s="26" t="s">
        <v>88</v>
      </c>
      <c r="D85" s="21">
        <v>98.7</v>
      </c>
      <c r="E85" s="21">
        <v>98.7</v>
      </c>
      <c r="F85" s="21">
        <v>97.87</v>
      </c>
      <c r="G85" s="21">
        <v>98.13</v>
      </c>
      <c r="H85" s="21">
        <v>9736</v>
      </c>
      <c r="I85" s="15"/>
      <c r="J85" s="9" t="s">
        <v>1027</v>
      </c>
      <c r="K85" s="9" t="s">
        <v>1028</v>
      </c>
      <c r="L85" s="12" t="s">
        <v>88</v>
      </c>
      <c r="M85" s="10">
        <v>47.31</v>
      </c>
      <c r="N85" s="10">
        <v>47.99</v>
      </c>
      <c r="O85" s="10">
        <v>47.22</v>
      </c>
      <c r="P85" s="10">
        <v>47.63</v>
      </c>
      <c r="Q85" s="10">
        <v>8830392</v>
      </c>
      <c r="R85" s="10">
        <v>241285.03</v>
      </c>
      <c r="S85" s="10">
        <v>5065820556</v>
      </c>
      <c r="T85" s="15"/>
      <c r="U85" s="7" t="s">
        <v>1031</v>
      </c>
      <c r="V85" s="7" t="s">
        <v>1032</v>
      </c>
      <c r="W85" s="5" t="s">
        <v>88</v>
      </c>
      <c r="X85" s="11">
        <v>11.82</v>
      </c>
      <c r="Y85" s="11">
        <v>11.85</v>
      </c>
      <c r="Z85" s="11">
        <v>11.82</v>
      </c>
      <c r="AA85" s="11">
        <v>11.83</v>
      </c>
      <c r="AB85" s="11">
        <v>81599</v>
      </c>
      <c r="AC85" s="15"/>
      <c r="AD85" s="7" t="s">
        <v>1034</v>
      </c>
      <c r="AE85" s="7" t="s">
        <v>1035</v>
      </c>
      <c r="AF85" s="19">
        <v>44993</v>
      </c>
      <c r="AG85" s="17">
        <v>22.22</v>
      </c>
      <c r="AH85" s="17">
        <v>22.47</v>
      </c>
      <c r="AI85" s="17">
        <v>22.01</v>
      </c>
      <c r="AJ85" s="17">
        <v>22.2</v>
      </c>
      <c r="AK85" s="14">
        <v>6241073</v>
      </c>
      <c r="AL85" s="23">
        <v>68353.02</v>
      </c>
      <c r="AM85" s="14">
        <v>3078964918</v>
      </c>
      <c r="AN85" s="15"/>
      <c r="AO85" s="7" t="s">
        <v>1036</v>
      </c>
      <c r="AP85" s="7" t="s">
        <v>1037</v>
      </c>
      <c r="AQ85" s="5" t="s">
        <v>88</v>
      </c>
      <c r="AR85" s="11">
        <v>0.61</v>
      </c>
      <c r="AS85" s="11">
        <v>0.63500000000000001</v>
      </c>
      <c r="AT85" s="11">
        <v>0.60499999999999998</v>
      </c>
      <c r="AU85" s="11">
        <v>0.61499999999999999</v>
      </c>
      <c r="AV85" s="11">
        <v>9322681</v>
      </c>
      <c r="AW85" s="11">
        <v>873.27</v>
      </c>
      <c r="AX85" s="11">
        <v>1419944703</v>
      </c>
      <c r="AY85" s="15"/>
      <c r="AZ85" s="7" t="s">
        <v>1038</v>
      </c>
      <c r="BA85" s="7" t="s">
        <v>1039</v>
      </c>
      <c r="BB85" s="5" t="s">
        <v>88</v>
      </c>
      <c r="BC85" s="11">
        <v>192.2</v>
      </c>
      <c r="BD85" s="11">
        <v>193.54</v>
      </c>
      <c r="BE85" s="11">
        <v>189.565</v>
      </c>
      <c r="BF85" s="11">
        <v>190.84</v>
      </c>
      <c r="BG85" s="11">
        <v>484386</v>
      </c>
      <c r="BH85" s="11">
        <v>73755.22</v>
      </c>
      <c r="BI85" s="11">
        <v>386476754</v>
      </c>
      <c r="BJ85" s="15"/>
      <c r="BK85" t="s">
        <v>1040</v>
      </c>
      <c r="BL85" t="s">
        <v>1041</v>
      </c>
      <c r="BM85" s="3" t="s">
        <v>88</v>
      </c>
      <c r="BN85" s="4">
        <v>28.55</v>
      </c>
      <c r="BO85" s="4">
        <v>28.59</v>
      </c>
      <c r="BP85" s="4">
        <v>28.53</v>
      </c>
      <c r="BQ85" s="4">
        <v>28.54</v>
      </c>
      <c r="BR85" s="4">
        <v>96166</v>
      </c>
      <c r="BS85" s="15"/>
      <c r="BT85" s="7" t="s">
        <v>1042</v>
      </c>
      <c r="BU85" s="7" t="s">
        <v>1043</v>
      </c>
      <c r="BV85" s="5" t="s">
        <v>88</v>
      </c>
      <c r="BW85" s="11">
        <v>2.21</v>
      </c>
      <c r="BX85" s="11">
        <v>2.34</v>
      </c>
      <c r="BY85" s="11">
        <v>2.19</v>
      </c>
      <c r="BZ85" s="11">
        <v>2.34</v>
      </c>
      <c r="CA85" s="11">
        <v>1857253</v>
      </c>
      <c r="CB85" s="11">
        <v>1613.62</v>
      </c>
      <c r="CC85" s="11">
        <v>689582751</v>
      </c>
      <c r="CD85" s="15"/>
      <c r="CE85" t="s">
        <v>1044</v>
      </c>
      <c r="CF85" t="s">
        <v>1045</v>
      </c>
      <c r="CG85" s="3" t="s">
        <v>88</v>
      </c>
      <c r="CH85" s="4">
        <v>56.5</v>
      </c>
      <c r="CI85" s="4">
        <v>56.51</v>
      </c>
      <c r="CJ85" s="4">
        <v>56.4</v>
      </c>
      <c r="CK85" s="4">
        <v>56.44</v>
      </c>
      <c r="CL85" s="4">
        <v>36759</v>
      </c>
      <c r="CM85" s="15"/>
      <c r="CN85" s="7" t="s">
        <v>1046</v>
      </c>
      <c r="CO85" s="7" t="s">
        <v>1047</v>
      </c>
      <c r="CP85" s="5" t="s">
        <v>88</v>
      </c>
      <c r="CQ85" s="11">
        <v>35.200000000000003</v>
      </c>
      <c r="CR85" s="11">
        <v>35.340000000000003</v>
      </c>
      <c r="CS85" s="11">
        <v>34.68</v>
      </c>
      <c r="CT85" s="11">
        <v>34.9</v>
      </c>
      <c r="CU85" s="11">
        <v>8404953</v>
      </c>
      <c r="CV85" s="11">
        <v>66266.37</v>
      </c>
      <c r="CW85" s="11">
        <v>1898749771</v>
      </c>
      <c r="CX85" s="15"/>
      <c r="CY85" t="s">
        <v>1048</v>
      </c>
      <c r="CZ85" t="s">
        <v>1049</v>
      </c>
      <c r="DA85" s="3" t="s">
        <v>88</v>
      </c>
      <c r="DB85" s="4">
        <v>7.74</v>
      </c>
      <c r="DC85" s="4">
        <v>7.74</v>
      </c>
      <c r="DD85" s="4">
        <v>7.68</v>
      </c>
      <c r="DE85" s="4">
        <v>7.7</v>
      </c>
      <c r="DF85" s="4">
        <v>28765</v>
      </c>
      <c r="DG85" s="15"/>
      <c r="DH85" s="7" t="s">
        <v>1072</v>
      </c>
      <c r="DI85" s="7" t="s">
        <v>1073</v>
      </c>
      <c r="DJ85" s="19">
        <v>44993</v>
      </c>
      <c r="DK85" s="17">
        <v>122.04</v>
      </c>
      <c r="DL85" s="17">
        <v>122.29</v>
      </c>
      <c r="DM85" s="17">
        <v>121.75</v>
      </c>
      <c r="DN85" s="17">
        <v>122.14</v>
      </c>
      <c r="DO85" s="14">
        <v>40426</v>
      </c>
      <c r="DQ85" s="6">
        <v>44993</v>
      </c>
      <c r="DR85" s="62">
        <v>3.7469999999999996E-2</v>
      </c>
    </row>
    <row r="86" spans="1:122" ht="15" hidden="1" x14ac:dyDescent="0.25">
      <c r="A86" s="17" t="s">
        <v>8</v>
      </c>
      <c r="B86" s="17" t="s">
        <v>9</v>
      </c>
      <c r="C86" s="26" t="s">
        <v>89</v>
      </c>
      <c r="D86" s="21">
        <v>97.75</v>
      </c>
      <c r="E86" s="21">
        <v>98.83</v>
      </c>
      <c r="F86" s="21">
        <v>97.51</v>
      </c>
      <c r="G86" s="21">
        <v>98.67</v>
      </c>
      <c r="H86" s="21">
        <v>9725</v>
      </c>
      <c r="I86" s="15"/>
      <c r="J86" s="9" t="s">
        <v>1027</v>
      </c>
      <c r="K86" s="9" t="s">
        <v>1028</v>
      </c>
      <c r="L86" s="12" t="s">
        <v>89</v>
      </c>
      <c r="M86" s="10">
        <v>47.45</v>
      </c>
      <c r="N86" s="10">
        <v>48.13</v>
      </c>
      <c r="O86" s="10">
        <v>47.17</v>
      </c>
      <c r="P86" s="10">
        <v>47.93</v>
      </c>
      <c r="Q86" s="10">
        <v>8082959</v>
      </c>
      <c r="R86" s="10">
        <v>242804.78</v>
      </c>
      <c r="S86" s="10">
        <v>5065820556</v>
      </c>
      <c r="T86" s="15"/>
      <c r="U86" s="7" t="s">
        <v>1031</v>
      </c>
      <c r="V86" s="7" t="s">
        <v>1032</v>
      </c>
      <c r="W86" s="5" t="s">
        <v>89</v>
      </c>
      <c r="X86" s="11">
        <v>11.75</v>
      </c>
      <c r="Y86" s="11">
        <v>11.86</v>
      </c>
      <c r="Z86" s="11">
        <v>11.75</v>
      </c>
      <c r="AA86" s="11">
        <v>11.835000000000001</v>
      </c>
      <c r="AB86" s="11">
        <v>126559</v>
      </c>
      <c r="AC86" s="15"/>
      <c r="AD86" s="7" t="s">
        <v>1034</v>
      </c>
      <c r="AE86" s="7" t="s">
        <v>1035</v>
      </c>
      <c r="AF86" s="19">
        <v>44992</v>
      </c>
      <c r="AG86" s="17">
        <v>22.27</v>
      </c>
      <c r="AH86" s="17">
        <v>22.57</v>
      </c>
      <c r="AI86" s="17">
        <v>21.91</v>
      </c>
      <c r="AJ86" s="17">
        <v>22.52</v>
      </c>
      <c r="AK86" s="14">
        <v>6880427</v>
      </c>
      <c r="AL86" s="23">
        <v>69338.289999999994</v>
      </c>
      <c r="AM86" s="14">
        <v>3078964918</v>
      </c>
      <c r="AN86" s="15"/>
      <c r="AO86" s="7" t="s">
        <v>1036</v>
      </c>
      <c r="AP86" s="7" t="s">
        <v>1037</v>
      </c>
      <c r="AQ86" s="5" t="s">
        <v>89</v>
      </c>
      <c r="AR86" s="11">
        <v>0.64</v>
      </c>
      <c r="AS86" s="11">
        <v>0.64</v>
      </c>
      <c r="AT86" s="11">
        <v>0.61499999999999999</v>
      </c>
      <c r="AU86" s="11">
        <v>0.625</v>
      </c>
      <c r="AV86" s="11">
        <v>5439741</v>
      </c>
      <c r="AW86" s="11">
        <v>887.47</v>
      </c>
      <c r="AX86" s="11">
        <v>1419944703</v>
      </c>
      <c r="AY86" s="15"/>
      <c r="AZ86" s="7" t="s">
        <v>1038</v>
      </c>
      <c r="BA86" s="7" t="s">
        <v>1039</v>
      </c>
      <c r="BB86" s="5" t="s">
        <v>89</v>
      </c>
      <c r="BC86" s="11">
        <v>192.01</v>
      </c>
      <c r="BD86" s="11">
        <v>194.45</v>
      </c>
      <c r="BE86" s="11">
        <v>191.5</v>
      </c>
      <c r="BF86" s="11">
        <v>193</v>
      </c>
      <c r="BG86" s="11">
        <v>786425</v>
      </c>
      <c r="BH86" s="11">
        <v>74590.009999999995</v>
      </c>
      <c r="BI86" s="11">
        <v>386476754</v>
      </c>
      <c r="BJ86" s="15"/>
      <c r="BK86" t="s">
        <v>1040</v>
      </c>
      <c r="BL86" t="s">
        <v>1041</v>
      </c>
      <c r="BM86" s="3" t="s">
        <v>89</v>
      </c>
      <c r="BN86" s="4">
        <v>28.27</v>
      </c>
      <c r="BO86" s="4">
        <v>28.54</v>
      </c>
      <c r="BP86" s="4">
        <v>28.27</v>
      </c>
      <c r="BQ86" s="4">
        <v>28.5</v>
      </c>
      <c r="BR86" s="4">
        <v>151040</v>
      </c>
      <c r="BS86" s="15"/>
      <c r="BT86" s="7" t="s">
        <v>1042</v>
      </c>
      <c r="BU86" s="7" t="s">
        <v>1043</v>
      </c>
      <c r="BV86" s="5" t="s">
        <v>89</v>
      </c>
      <c r="BW86" s="11">
        <v>2.23</v>
      </c>
      <c r="BX86" s="11">
        <v>2.2349999999999999</v>
      </c>
      <c r="BY86" s="11">
        <v>2.15</v>
      </c>
      <c r="BZ86" s="11">
        <v>2.2200000000000002</v>
      </c>
      <c r="CA86" s="11">
        <v>2148047</v>
      </c>
      <c r="CB86" s="11">
        <v>1530.87</v>
      </c>
      <c r="CC86" s="11">
        <v>689582751</v>
      </c>
      <c r="CD86" s="15"/>
      <c r="CE86" t="s">
        <v>1044</v>
      </c>
      <c r="CF86" t="s">
        <v>1045</v>
      </c>
      <c r="CG86" s="3" t="s">
        <v>89</v>
      </c>
      <c r="CH86" s="4">
        <v>56.44</v>
      </c>
      <c r="CI86" s="4">
        <v>56.73</v>
      </c>
      <c r="CJ86" s="4">
        <v>56.38</v>
      </c>
      <c r="CK86" s="4">
        <v>56.68</v>
      </c>
      <c r="CL86" s="4">
        <v>31536</v>
      </c>
      <c r="CM86" s="15"/>
      <c r="CN86" s="7" t="s">
        <v>1046</v>
      </c>
      <c r="CO86" s="7" t="s">
        <v>1047</v>
      </c>
      <c r="CP86" s="5" t="s">
        <v>89</v>
      </c>
      <c r="CQ86" s="11">
        <v>37.200000000000003</v>
      </c>
      <c r="CR86" s="11">
        <v>37.78</v>
      </c>
      <c r="CS86" s="11">
        <v>37.19</v>
      </c>
      <c r="CT86" s="11">
        <v>37.619999999999997</v>
      </c>
      <c r="CU86" s="11">
        <v>5272982</v>
      </c>
      <c r="CV86" s="11">
        <v>71430.97</v>
      </c>
      <c r="CW86" s="11">
        <v>1898749771</v>
      </c>
      <c r="CX86" s="15"/>
      <c r="CY86" t="s">
        <v>1048</v>
      </c>
      <c r="CZ86" t="s">
        <v>1049</v>
      </c>
      <c r="DA86" s="3" t="s">
        <v>89</v>
      </c>
      <c r="DB86" s="4">
        <v>7.71</v>
      </c>
      <c r="DC86" s="4">
        <v>7.74</v>
      </c>
      <c r="DD86" s="4">
        <v>7.68</v>
      </c>
      <c r="DE86" s="4">
        <v>7.73</v>
      </c>
      <c r="DF86" s="4">
        <v>57788</v>
      </c>
      <c r="DG86" s="15"/>
      <c r="DH86" s="7" t="s">
        <v>1072</v>
      </c>
      <c r="DI86" s="7" t="s">
        <v>1073</v>
      </c>
      <c r="DJ86" s="19">
        <v>44992</v>
      </c>
      <c r="DK86" s="17">
        <v>121.96</v>
      </c>
      <c r="DL86" s="17">
        <v>123</v>
      </c>
      <c r="DM86" s="17">
        <v>121.79</v>
      </c>
      <c r="DN86" s="17">
        <v>122.8</v>
      </c>
      <c r="DO86" s="14">
        <v>71901</v>
      </c>
      <c r="DQ86" s="6">
        <v>44992</v>
      </c>
      <c r="DR86" s="62">
        <v>3.7429999999999998E-2</v>
      </c>
    </row>
    <row r="87" spans="1:122" ht="15" hidden="1" x14ac:dyDescent="0.25">
      <c r="A87" s="17" t="s">
        <v>8</v>
      </c>
      <c r="B87" s="17" t="s">
        <v>9</v>
      </c>
      <c r="C87" s="26" t="s">
        <v>90</v>
      </c>
      <c r="D87" s="21">
        <v>97.32</v>
      </c>
      <c r="E87" s="21">
        <v>98.2</v>
      </c>
      <c r="F87" s="21">
        <v>97.32</v>
      </c>
      <c r="G87" s="21">
        <v>97.81</v>
      </c>
      <c r="H87" s="21">
        <v>13561</v>
      </c>
      <c r="I87" s="15"/>
      <c r="J87" s="9" t="s">
        <v>1027</v>
      </c>
      <c r="K87" s="9" t="s">
        <v>1028</v>
      </c>
      <c r="L87" s="12" t="s">
        <v>90</v>
      </c>
      <c r="M87" s="10">
        <v>48.65</v>
      </c>
      <c r="N87" s="10">
        <v>48.7</v>
      </c>
      <c r="O87" s="10">
        <v>47.77</v>
      </c>
      <c r="P87" s="10">
        <v>48.39</v>
      </c>
      <c r="Q87" s="10">
        <v>8392343</v>
      </c>
      <c r="R87" s="10">
        <v>245135.06</v>
      </c>
      <c r="S87" s="10">
        <v>5065820556</v>
      </c>
      <c r="T87" s="15"/>
      <c r="U87" s="7" t="s">
        <v>1031</v>
      </c>
      <c r="V87" s="7" t="s">
        <v>1032</v>
      </c>
      <c r="W87" s="5" t="s">
        <v>90</v>
      </c>
      <c r="X87" s="11">
        <v>11.68</v>
      </c>
      <c r="Y87" s="11">
        <v>11.75</v>
      </c>
      <c r="Z87" s="11">
        <v>11.68</v>
      </c>
      <c r="AA87" s="11">
        <v>11.73</v>
      </c>
      <c r="AB87" s="11">
        <v>233543</v>
      </c>
      <c r="AC87" s="15"/>
      <c r="AD87" s="7" t="s">
        <v>1034</v>
      </c>
      <c r="AE87" s="7" t="s">
        <v>1035</v>
      </c>
      <c r="AF87" s="19">
        <v>44991</v>
      </c>
      <c r="AG87" s="17">
        <v>22.67</v>
      </c>
      <c r="AH87" s="17">
        <v>22.79</v>
      </c>
      <c r="AI87" s="17">
        <v>21.96</v>
      </c>
      <c r="AJ87" s="17">
        <v>22.2</v>
      </c>
      <c r="AK87" s="14">
        <v>9271859</v>
      </c>
      <c r="AL87" s="23">
        <v>68353.02</v>
      </c>
      <c r="AM87" s="14">
        <v>3078964918</v>
      </c>
      <c r="AN87" s="15"/>
      <c r="AO87" s="7" t="s">
        <v>1036</v>
      </c>
      <c r="AP87" s="7" t="s">
        <v>1037</v>
      </c>
      <c r="AQ87" s="5" t="s">
        <v>90</v>
      </c>
      <c r="AR87" s="11">
        <v>0.62</v>
      </c>
      <c r="AS87" s="11">
        <v>0.66</v>
      </c>
      <c r="AT87" s="11">
        <v>0.61499999999999999</v>
      </c>
      <c r="AU87" s="11">
        <v>0.64500000000000002</v>
      </c>
      <c r="AV87" s="11">
        <v>12393759</v>
      </c>
      <c r="AW87" s="11">
        <v>915.86</v>
      </c>
      <c r="AX87" s="11">
        <v>1419944703</v>
      </c>
      <c r="AY87" s="15"/>
      <c r="AZ87" s="7" t="s">
        <v>1038</v>
      </c>
      <c r="BA87" s="7" t="s">
        <v>1039</v>
      </c>
      <c r="BB87" s="5" t="s">
        <v>90</v>
      </c>
      <c r="BC87" s="11">
        <v>187.77</v>
      </c>
      <c r="BD87" s="11">
        <v>191.63</v>
      </c>
      <c r="BE87" s="11">
        <v>186.9</v>
      </c>
      <c r="BF87" s="11">
        <v>189.99</v>
      </c>
      <c r="BG87" s="11">
        <v>760966</v>
      </c>
      <c r="BH87" s="11">
        <v>73426.720000000001</v>
      </c>
      <c r="BI87" s="11">
        <v>386476754</v>
      </c>
      <c r="BJ87" s="15"/>
      <c r="BK87" t="s">
        <v>1040</v>
      </c>
      <c r="BL87" t="s">
        <v>1041</v>
      </c>
      <c r="BM87" s="3" t="s">
        <v>90</v>
      </c>
      <c r="BN87" s="4">
        <v>28.1</v>
      </c>
      <c r="BO87" s="4">
        <v>28.31</v>
      </c>
      <c r="BP87" s="4">
        <v>28.08</v>
      </c>
      <c r="BQ87" s="4">
        <v>28.25</v>
      </c>
      <c r="BR87" s="4">
        <v>228888</v>
      </c>
      <c r="BS87" s="15"/>
      <c r="BT87" s="7" t="s">
        <v>1042</v>
      </c>
      <c r="BU87" s="7" t="s">
        <v>1043</v>
      </c>
      <c r="BV87" s="5" t="s">
        <v>90</v>
      </c>
      <c r="BW87" s="11">
        <v>2.41</v>
      </c>
      <c r="BX87" s="11">
        <v>2.4300000000000002</v>
      </c>
      <c r="BY87" s="11">
        <v>2.21</v>
      </c>
      <c r="BZ87" s="11">
        <v>2.23</v>
      </c>
      <c r="CA87" s="11">
        <v>2012616</v>
      </c>
      <c r="CB87" s="11">
        <v>1537.77</v>
      </c>
      <c r="CC87" s="11">
        <v>689582751</v>
      </c>
      <c r="CD87" s="15"/>
      <c r="CE87" t="s">
        <v>1044</v>
      </c>
      <c r="CF87" t="s">
        <v>1045</v>
      </c>
      <c r="CG87" s="3" t="s">
        <v>90</v>
      </c>
      <c r="CH87" s="4">
        <v>56.32</v>
      </c>
      <c r="CI87" s="4">
        <v>56.5</v>
      </c>
      <c r="CJ87" s="4">
        <v>56.31</v>
      </c>
      <c r="CK87" s="4">
        <v>56.45</v>
      </c>
      <c r="CL87" s="4">
        <v>44095</v>
      </c>
      <c r="CM87" s="15"/>
      <c r="CN87" s="7" t="s">
        <v>1046</v>
      </c>
      <c r="CO87" s="7" t="s">
        <v>1047</v>
      </c>
      <c r="CP87" s="5" t="s">
        <v>90</v>
      </c>
      <c r="CQ87" s="11">
        <v>38</v>
      </c>
      <c r="CR87" s="11">
        <v>38.07</v>
      </c>
      <c r="CS87" s="11">
        <v>37.15</v>
      </c>
      <c r="CT87" s="11">
        <v>37.21</v>
      </c>
      <c r="CU87" s="11">
        <v>5645916</v>
      </c>
      <c r="CV87" s="11">
        <v>70652.479999999996</v>
      </c>
      <c r="CW87" s="11">
        <v>1898749771</v>
      </c>
      <c r="CX87" s="15"/>
      <c r="CY87" t="s">
        <v>1048</v>
      </c>
      <c r="CZ87" t="s">
        <v>1049</v>
      </c>
      <c r="DA87" s="3" t="s">
        <v>90</v>
      </c>
      <c r="DB87" s="4">
        <v>7.7</v>
      </c>
      <c r="DC87" s="4">
        <v>7.71</v>
      </c>
      <c r="DD87" s="4">
        <v>7.67</v>
      </c>
      <c r="DE87" s="4">
        <v>7.7</v>
      </c>
      <c r="DF87" s="4">
        <v>26315</v>
      </c>
      <c r="DG87" s="15"/>
      <c r="DH87" s="7" t="s">
        <v>1072</v>
      </c>
      <c r="DI87" s="7" t="s">
        <v>1073</v>
      </c>
      <c r="DJ87" s="19">
        <v>44991</v>
      </c>
      <c r="DK87" s="17">
        <v>122.28</v>
      </c>
      <c r="DL87" s="17">
        <v>122.42</v>
      </c>
      <c r="DM87" s="17">
        <v>122</v>
      </c>
      <c r="DN87" s="17">
        <v>122.11</v>
      </c>
      <c r="DO87" s="14">
        <v>38064</v>
      </c>
      <c r="DQ87" s="6">
        <v>44991</v>
      </c>
      <c r="DR87" s="62">
        <v>3.771E-2</v>
      </c>
    </row>
    <row r="88" spans="1:122" ht="15" hidden="1" x14ac:dyDescent="0.25">
      <c r="A88" s="17" t="s">
        <v>8</v>
      </c>
      <c r="B88" s="17" t="s">
        <v>9</v>
      </c>
      <c r="C88" s="26" t="s">
        <v>91</v>
      </c>
      <c r="D88" s="21">
        <v>95.8</v>
      </c>
      <c r="E88" s="21">
        <v>96.46</v>
      </c>
      <c r="F88" s="21">
        <v>95.8</v>
      </c>
      <c r="G88" s="21">
        <v>96.2</v>
      </c>
      <c r="H88" s="21">
        <v>7161</v>
      </c>
      <c r="I88" s="15"/>
      <c r="J88" s="9" t="s">
        <v>1027</v>
      </c>
      <c r="K88" s="9" t="s">
        <v>1028</v>
      </c>
      <c r="L88" s="12" t="s">
        <v>91</v>
      </c>
      <c r="M88" s="10">
        <v>48.3</v>
      </c>
      <c r="N88" s="10">
        <v>48.64</v>
      </c>
      <c r="O88" s="10">
        <v>48.19</v>
      </c>
      <c r="P88" s="10">
        <v>48.32</v>
      </c>
      <c r="Q88" s="10">
        <v>7109349</v>
      </c>
      <c r="R88" s="10">
        <v>244780.45</v>
      </c>
      <c r="S88" s="10">
        <v>5065820556</v>
      </c>
      <c r="T88" s="15"/>
      <c r="U88" s="7" t="s">
        <v>1031</v>
      </c>
      <c r="V88" s="7" t="s">
        <v>1032</v>
      </c>
      <c r="W88" s="5" t="s">
        <v>91</v>
      </c>
      <c r="X88" s="11">
        <v>11.56</v>
      </c>
      <c r="Y88" s="11">
        <v>11.61</v>
      </c>
      <c r="Z88" s="11">
        <v>11.53</v>
      </c>
      <c r="AA88" s="11">
        <v>11.55</v>
      </c>
      <c r="AB88" s="11">
        <v>61924</v>
      </c>
      <c r="AC88" s="15"/>
      <c r="AD88" s="7" t="s">
        <v>1034</v>
      </c>
      <c r="AE88" s="7" t="s">
        <v>1035</v>
      </c>
      <c r="AF88" s="19">
        <v>44988</v>
      </c>
      <c r="AG88" s="17">
        <v>23.05</v>
      </c>
      <c r="AH88" s="17">
        <v>23.22</v>
      </c>
      <c r="AI88" s="17">
        <v>22.67</v>
      </c>
      <c r="AJ88" s="17">
        <v>22.76</v>
      </c>
      <c r="AK88" s="14">
        <v>6463282</v>
      </c>
      <c r="AL88" s="23">
        <v>70077.240000000005</v>
      </c>
      <c r="AM88" s="14">
        <v>3078964918</v>
      </c>
      <c r="AN88" s="15"/>
      <c r="AO88" s="7" t="s">
        <v>1036</v>
      </c>
      <c r="AP88" s="7" t="s">
        <v>1037</v>
      </c>
      <c r="AQ88" s="5" t="s">
        <v>91</v>
      </c>
      <c r="AR88" s="11">
        <v>0.60499999999999998</v>
      </c>
      <c r="AS88" s="11">
        <v>0.61499999999999999</v>
      </c>
      <c r="AT88" s="11">
        <v>0.59499999999999997</v>
      </c>
      <c r="AU88" s="11">
        <v>0.60499999999999998</v>
      </c>
      <c r="AV88" s="11">
        <v>5585294</v>
      </c>
      <c r="AW88" s="11">
        <v>859.07</v>
      </c>
      <c r="AX88" s="11">
        <v>1419944703</v>
      </c>
      <c r="AY88" s="15"/>
      <c r="AZ88" s="7" t="s">
        <v>1038</v>
      </c>
      <c r="BA88" s="7" t="s">
        <v>1039</v>
      </c>
      <c r="BB88" s="5" t="s">
        <v>91</v>
      </c>
      <c r="BC88" s="11">
        <v>185.73</v>
      </c>
      <c r="BD88" s="11">
        <v>186.05</v>
      </c>
      <c r="BE88" s="11">
        <v>183.52</v>
      </c>
      <c r="BF88" s="11">
        <v>185.47</v>
      </c>
      <c r="BG88" s="11">
        <v>668594</v>
      </c>
      <c r="BH88" s="11">
        <v>71679.839999999997</v>
      </c>
      <c r="BI88" s="11">
        <v>386476754</v>
      </c>
      <c r="BJ88" s="15"/>
      <c r="BK88" t="s">
        <v>1040</v>
      </c>
      <c r="BL88" t="s">
        <v>1041</v>
      </c>
      <c r="BM88" s="3" t="s">
        <v>91</v>
      </c>
      <c r="BN88" s="4">
        <v>27.67</v>
      </c>
      <c r="BO88" s="4">
        <v>27.68</v>
      </c>
      <c r="BP88" s="4">
        <v>27.53</v>
      </c>
      <c r="BQ88" s="4">
        <v>27.58</v>
      </c>
      <c r="BR88" s="4">
        <v>129186</v>
      </c>
      <c r="BS88" s="15"/>
      <c r="BT88" s="7" t="s">
        <v>1042</v>
      </c>
      <c r="BU88" s="7" t="s">
        <v>1043</v>
      </c>
      <c r="BV88" s="5" t="s">
        <v>91</v>
      </c>
      <c r="BW88" s="11">
        <v>2.38</v>
      </c>
      <c r="BX88" s="11">
        <v>2.38</v>
      </c>
      <c r="BY88" s="11">
        <v>2.3199999999999998</v>
      </c>
      <c r="BZ88" s="11">
        <v>2.37</v>
      </c>
      <c r="CA88" s="11">
        <v>1566201</v>
      </c>
      <c r="CB88" s="11">
        <v>1634.31</v>
      </c>
      <c r="CC88" s="11">
        <v>689582751</v>
      </c>
      <c r="CD88" s="15"/>
      <c r="CE88" t="s">
        <v>1044</v>
      </c>
      <c r="CF88" t="s">
        <v>1045</v>
      </c>
      <c r="CG88" s="3" t="s">
        <v>91</v>
      </c>
      <c r="CH88" s="4">
        <v>55.74</v>
      </c>
      <c r="CI88" s="4">
        <v>55.89</v>
      </c>
      <c r="CJ88" s="4">
        <v>55.72</v>
      </c>
      <c r="CK88" s="4">
        <v>55.86</v>
      </c>
      <c r="CL88" s="4">
        <v>27643</v>
      </c>
      <c r="CM88" s="15"/>
      <c r="CN88" s="7" t="s">
        <v>1046</v>
      </c>
      <c r="CO88" s="7" t="s">
        <v>1047</v>
      </c>
      <c r="CP88" s="5" t="s">
        <v>91</v>
      </c>
      <c r="CQ88" s="11">
        <v>37.549999999999997</v>
      </c>
      <c r="CR88" s="11">
        <v>38</v>
      </c>
      <c r="CS88" s="11">
        <v>37.450000000000003</v>
      </c>
      <c r="CT88" s="11">
        <v>37.79</v>
      </c>
      <c r="CU88" s="11">
        <v>4192437</v>
      </c>
      <c r="CV88" s="11">
        <v>71753.75</v>
      </c>
      <c r="CW88" s="11">
        <v>1898749771</v>
      </c>
      <c r="CX88" s="15"/>
      <c r="CY88" t="s">
        <v>1048</v>
      </c>
      <c r="CZ88" t="s">
        <v>1049</v>
      </c>
      <c r="DA88" s="3" t="s">
        <v>91</v>
      </c>
      <c r="DB88" s="4">
        <v>7.73</v>
      </c>
      <c r="DC88" s="4">
        <v>7.73</v>
      </c>
      <c r="DD88" s="4">
        <v>7.63</v>
      </c>
      <c r="DE88" s="4">
        <v>7.65</v>
      </c>
      <c r="DF88" s="4">
        <v>56558</v>
      </c>
      <c r="DG88" s="15"/>
      <c r="DH88" s="7" t="s">
        <v>1072</v>
      </c>
      <c r="DI88" s="7" t="s">
        <v>1073</v>
      </c>
      <c r="DJ88" s="19">
        <v>44988</v>
      </c>
      <c r="DK88" s="17">
        <v>121.43</v>
      </c>
      <c r="DL88" s="17">
        <v>121.49</v>
      </c>
      <c r="DM88" s="17">
        <v>121.09</v>
      </c>
      <c r="DN88" s="17">
        <v>121.3</v>
      </c>
      <c r="DO88" s="14">
        <v>27510</v>
      </c>
      <c r="DQ88" s="6">
        <v>44988</v>
      </c>
      <c r="DR88" s="62">
        <v>3.8969999999999998E-2</v>
      </c>
    </row>
    <row r="89" spans="1:122" ht="15" hidden="1" x14ac:dyDescent="0.25">
      <c r="A89" s="17" t="s">
        <v>8</v>
      </c>
      <c r="B89" s="17" t="s">
        <v>9</v>
      </c>
      <c r="C89" s="26" t="s">
        <v>92</v>
      </c>
      <c r="D89" s="21">
        <v>95.03</v>
      </c>
      <c r="E89" s="21">
        <v>95.8</v>
      </c>
      <c r="F89" s="21">
        <v>95.03</v>
      </c>
      <c r="G89" s="21">
        <v>95.8</v>
      </c>
      <c r="H89" s="21">
        <v>7833</v>
      </c>
      <c r="I89" s="15"/>
      <c r="J89" s="9" t="s">
        <v>1027</v>
      </c>
      <c r="K89" s="9" t="s">
        <v>1028</v>
      </c>
      <c r="L89" s="12" t="s">
        <v>92</v>
      </c>
      <c r="M89" s="10">
        <v>47.06</v>
      </c>
      <c r="N89" s="10">
        <v>48.1</v>
      </c>
      <c r="O89" s="10">
        <v>46.86</v>
      </c>
      <c r="P89" s="10">
        <v>48.05</v>
      </c>
      <c r="Q89" s="10">
        <v>13943523</v>
      </c>
      <c r="R89" s="10">
        <v>243412.68</v>
      </c>
      <c r="S89" s="10">
        <v>5065820556</v>
      </c>
      <c r="T89" s="15"/>
      <c r="U89" s="7" t="s">
        <v>1031</v>
      </c>
      <c r="V89" s="7" t="s">
        <v>1032</v>
      </c>
      <c r="W89" s="5" t="s">
        <v>92</v>
      </c>
      <c r="X89" s="11">
        <v>11.5</v>
      </c>
      <c r="Y89" s="11">
        <v>11.52</v>
      </c>
      <c r="Z89" s="11">
        <v>11.45</v>
      </c>
      <c r="AA89" s="11">
        <v>11.48</v>
      </c>
      <c r="AB89" s="11">
        <v>117651</v>
      </c>
      <c r="AC89" s="15"/>
      <c r="AD89" s="7" t="s">
        <v>1034</v>
      </c>
      <c r="AE89" s="7" t="s">
        <v>1035</v>
      </c>
      <c r="AF89" s="19">
        <v>44987</v>
      </c>
      <c r="AG89" s="17">
        <v>22.5</v>
      </c>
      <c r="AH89" s="17">
        <v>23.06</v>
      </c>
      <c r="AI89" s="17">
        <v>22.42</v>
      </c>
      <c r="AJ89" s="17">
        <v>23.06</v>
      </c>
      <c r="AK89" s="14">
        <v>12462170</v>
      </c>
      <c r="AL89" s="23">
        <v>71000.929999999993</v>
      </c>
      <c r="AM89" s="14">
        <v>3078964918</v>
      </c>
      <c r="AN89" s="15"/>
      <c r="AO89" s="7" t="s">
        <v>1036</v>
      </c>
      <c r="AP89" s="7" t="s">
        <v>1037</v>
      </c>
      <c r="AQ89" s="5" t="s">
        <v>92</v>
      </c>
      <c r="AR89" s="11">
        <v>0.61499999999999999</v>
      </c>
      <c r="AS89" s="11">
        <v>0.625</v>
      </c>
      <c r="AT89" s="11">
        <v>0.60299999999999998</v>
      </c>
      <c r="AU89" s="11">
        <v>0.60499999999999998</v>
      </c>
      <c r="AV89" s="11">
        <v>5224301</v>
      </c>
      <c r="AW89" s="11">
        <v>859.07</v>
      </c>
      <c r="AX89" s="11">
        <v>1419944703</v>
      </c>
      <c r="AY89" s="15"/>
      <c r="AZ89" s="7" t="s">
        <v>1038</v>
      </c>
      <c r="BA89" s="7" t="s">
        <v>1039</v>
      </c>
      <c r="BB89" s="5" t="s">
        <v>92</v>
      </c>
      <c r="BC89" s="11">
        <v>185.5</v>
      </c>
      <c r="BD89" s="11">
        <v>187.31</v>
      </c>
      <c r="BE89" s="11">
        <v>184.03</v>
      </c>
      <c r="BF89" s="11">
        <v>184.86</v>
      </c>
      <c r="BG89" s="11">
        <v>986797</v>
      </c>
      <c r="BH89" s="11">
        <v>71444.09</v>
      </c>
      <c r="BI89" s="11">
        <v>386476754</v>
      </c>
      <c r="BJ89" s="15"/>
      <c r="BK89" t="s">
        <v>1040</v>
      </c>
      <c r="BL89" t="s">
        <v>1041</v>
      </c>
      <c r="BM89" s="3" t="s">
        <v>92</v>
      </c>
      <c r="BN89" s="4">
        <v>27.4</v>
      </c>
      <c r="BO89" s="4">
        <v>27.42</v>
      </c>
      <c r="BP89" s="4">
        <v>27.23</v>
      </c>
      <c r="BQ89" s="4">
        <v>27.29</v>
      </c>
      <c r="BR89" s="4">
        <v>141093</v>
      </c>
      <c r="BS89" s="15"/>
      <c r="BT89" s="7" t="s">
        <v>1042</v>
      </c>
      <c r="BU89" s="7" t="s">
        <v>1043</v>
      </c>
      <c r="BV89" s="5" t="s">
        <v>92</v>
      </c>
      <c r="BW89" s="11">
        <v>2.37</v>
      </c>
      <c r="BX89" s="11">
        <v>2.39</v>
      </c>
      <c r="BY89" s="11">
        <v>2.3199999999999998</v>
      </c>
      <c r="BZ89" s="11">
        <v>2.36</v>
      </c>
      <c r="CA89" s="11">
        <v>1405591</v>
      </c>
      <c r="CB89" s="11">
        <v>1627.42</v>
      </c>
      <c r="CC89" s="11">
        <v>689582751</v>
      </c>
      <c r="CD89" s="15"/>
      <c r="CE89" t="s">
        <v>1044</v>
      </c>
      <c r="CF89" t="s">
        <v>1045</v>
      </c>
      <c r="CG89" s="3" t="s">
        <v>92</v>
      </c>
      <c r="CH89" s="4">
        <v>55.62</v>
      </c>
      <c r="CI89" s="4">
        <v>55.7</v>
      </c>
      <c r="CJ89" s="4">
        <v>55.45</v>
      </c>
      <c r="CK89" s="4">
        <v>55.55</v>
      </c>
      <c r="CL89" s="4">
        <v>19493</v>
      </c>
      <c r="CM89" s="15"/>
      <c r="CN89" s="7" t="s">
        <v>1046</v>
      </c>
      <c r="CO89" s="7" t="s">
        <v>1047</v>
      </c>
      <c r="CP89" s="5" t="s">
        <v>92</v>
      </c>
      <c r="CQ89" s="11">
        <v>37.75</v>
      </c>
      <c r="CR89" s="11">
        <v>37.75</v>
      </c>
      <c r="CS89" s="11">
        <v>36.85</v>
      </c>
      <c r="CT89" s="11">
        <v>37.590000000000003</v>
      </c>
      <c r="CU89" s="11">
        <v>6558924</v>
      </c>
      <c r="CV89" s="11">
        <v>71374</v>
      </c>
      <c r="CW89" s="11">
        <v>1898749771</v>
      </c>
      <c r="CX89" s="15"/>
      <c r="CY89" t="s">
        <v>1048</v>
      </c>
      <c r="CZ89" t="s">
        <v>1049</v>
      </c>
      <c r="DA89" s="3" t="s">
        <v>92</v>
      </c>
      <c r="DB89" s="4">
        <v>7.63</v>
      </c>
      <c r="DC89" s="4">
        <v>7.65</v>
      </c>
      <c r="DD89" s="4">
        <v>7.6</v>
      </c>
      <c r="DE89" s="4">
        <v>7.62</v>
      </c>
      <c r="DF89" s="4">
        <v>39109</v>
      </c>
      <c r="DG89" s="15"/>
      <c r="DH89" s="7" t="s">
        <v>1072</v>
      </c>
      <c r="DI89" s="7" t="s">
        <v>1073</v>
      </c>
      <c r="DJ89" s="19">
        <v>44987</v>
      </c>
      <c r="DK89" s="17">
        <v>120.83</v>
      </c>
      <c r="DL89" s="17">
        <v>121.29</v>
      </c>
      <c r="DM89" s="17">
        <v>120.61</v>
      </c>
      <c r="DN89" s="17">
        <v>120.81</v>
      </c>
      <c r="DO89" s="14">
        <v>116519</v>
      </c>
      <c r="DQ89" s="6">
        <v>44987</v>
      </c>
      <c r="DR89" s="62">
        <v>3.8580000000000003E-2</v>
      </c>
    </row>
    <row r="90" spans="1:122" ht="15" hidden="1" x14ac:dyDescent="0.25">
      <c r="A90" s="17" t="s">
        <v>8</v>
      </c>
      <c r="B90" s="17" t="s">
        <v>9</v>
      </c>
      <c r="C90" s="26" t="s">
        <v>93</v>
      </c>
      <c r="D90" s="21">
        <v>94.43</v>
      </c>
      <c r="E90" s="21">
        <v>95.15</v>
      </c>
      <c r="F90" s="21">
        <v>94.28</v>
      </c>
      <c r="G90" s="21">
        <v>94.99</v>
      </c>
      <c r="H90" s="21">
        <v>6129</v>
      </c>
      <c r="I90" s="15"/>
      <c r="J90" s="9" t="s">
        <v>1027</v>
      </c>
      <c r="K90" s="9" t="s">
        <v>1028</v>
      </c>
      <c r="L90" s="12" t="s">
        <v>93</v>
      </c>
      <c r="M90" s="10">
        <v>45.34</v>
      </c>
      <c r="N90" s="10">
        <v>46.45</v>
      </c>
      <c r="O90" s="10">
        <v>45.26</v>
      </c>
      <c r="P90" s="10">
        <v>46.22</v>
      </c>
      <c r="Q90" s="10">
        <v>7981460</v>
      </c>
      <c r="R90" s="10">
        <v>234142.23</v>
      </c>
      <c r="S90" s="10">
        <v>5065820556</v>
      </c>
      <c r="T90" s="15"/>
      <c r="U90" s="7" t="s">
        <v>1031</v>
      </c>
      <c r="V90" s="7" t="s">
        <v>1032</v>
      </c>
      <c r="W90" s="5" t="s">
        <v>93</v>
      </c>
      <c r="X90" s="11">
        <v>11.56</v>
      </c>
      <c r="Y90" s="11">
        <v>11.57</v>
      </c>
      <c r="Z90" s="11">
        <v>11.51</v>
      </c>
      <c r="AA90" s="11">
        <v>11.54</v>
      </c>
      <c r="AB90" s="11">
        <v>1015262</v>
      </c>
      <c r="AC90" s="15"/>
      <c r="AD90" s="7" t="s">
        <v>1034</v>
      </c>
      <c r="AE90" s="7" t="s">
        <v>1035</v>
      </c>
      <c r="AF90" s="19">
        <v>44986</v>
      </c>
      <c r="AG90" s="17">
        <v>21.45</v>
      </c>
      <c r="AH90" s="17">
        <v>22.14</v>
      </c>
      <c r="AI90" s="17">
        <v>21.43</v>
      </c>
      <c r="AJ90" s="17">
        <v>22.12</v>
      </c>
      <c r="AK90" s="14">
        <v>7368438</v>
      </c>
      <c r="AL90" s="23">
        <v>68106.7</v>
      </c>
      <c r="AM90" s="14">
        <v>3078964918</v>
      </c>
      <c r="AN90" s="15"/>
      <c r="AO90" s="7" t="s">
        <v>1036</v>
      </c>
      <c r="AP90" s="7" t="s">
        <v>1037</v>
      </c>
      <c r="AQ90" s="5" t="s">
        <v>93</v>
      </c>
      <c r="AR90" s="11">
        <v>0.61499999999999999</v>
      </c>
      <c r="AS90" s="11">
        <v>0.64</v>
      </c>
      <c r="AT90" s="11">
        <v>0.6</v>
      </c>
      <c r="AU90" s="11">
        <v>0.625</v>
      </c>
      <c r="AV90" s="11">
        <v>8335685</v>
      </c>
      <c r="AW90" s="11">
        <v>887.47</v>
      </c>
      <c r="AX90" s="11">
        <v>1419944703</v>
      </c>
      <c r="AY90" s="15"/>
      <c r="AZ90" s="7" t="s">
        <v>1038</v>
      </c>
      <c r="BA90" s="7" t="s">
        <v>1039</v>
      </c>
      <c r="BB90" s="5" t="s">
        <v>93</v>
      </c>
      <c r="BC90" s="11">
        <v>188.88</v>
      </c>
      <c r="BD90" s="11">
        <v>189.5</v>
      </c>
      <c r="BE90" s="11">
        <v>187.53</v>
      </c>
      <c r="BF90" s="11">
        <v>188.9</v>
      </c>
      <c r="BG90" s="11">
        <v>419431</v>
      </c>
      <c r="BH90" s="11">
        <v>73005.460000000006</v>
      </c>
      <c r="BI90" s="11">
        <v>386476754</v>
      </c>
      <c r="BJ90" s="15"/>
      <c r="BK90" t="s">
        <v>1040</v>
      </c>
      <c r="BL90" t="s">
        <v>1041</v>
      </c>
      <c r="BM90" s="3" t="s">
        <v>93</v>
      </c>
      <c r="BN90" s="4">
        <v>27.65</v>
      </c>
      <c r="BO90" s="4">
        <v>27.7</v>
      </c>
      <c r="BP90" s="4">
        <v>27.58</v>
      </c>
      <c r="BQ90" s="4">
        <v>27.62</v>
      </c>
      <c r="BR90" s="4">
        <v>532930</v>
      </c>
      <c r="BS90" s="15"/>
      <c r="BT90" s="7" t="s">
        <v>1042</v>
      </c>
      <c r="BU90" s="7" t="s">
        <v>1043</v>
      </c>
      <c r="BV90" s="5" t="s">
        <v>93</v>
      </c>
      <c r="BW90" s="11">
        <v>2.46</v>
      </c>
      <c r="BX90" s="11">
        <v>2.46</v>
      </c>
      <c r="BY90" s="11">
        <v>2.3050000000000002</v>
      </c>
      <c r="BZ90" s="11">
        <v>2.33</v>
      </c>
      <c r="CA90" s="11">
        <v>1571404</v>
      </c>
      <c r="CB90" s="11">
        <v>1606.73</v>
      </c>
      <c r="CC90" s="11">
        <v>689582751</v>
      </c>
      <c r="CD90" s="15"/>
      <c r="CE90" t="s">
        <v>1044</v>
      </c>
      <c r="CF90" t="s">
        <v>1045</v>
      </c>
      <c r="CG90" s="3" t="s">
        <v>93</v>
      </c>
      <c r="CH90" s="4">
        <v>55.54</v>
      </c>
      <c r="CI90" s="4">
        <v>55.71</v>
      </c>
      <c r="CJ90" s="4">
        <v>55.46</v>
      </c>
      <c r="CK90" s="4">
        <v>55.67</v>
      </c>
      <c r="CL90" s="4">
        <v>26833</v>
      </c>
      <c r="CM90" s="15"/>
      <c r="CN90" s="7" t="s">
        <v>1046</v>
      </c>
      <c r="CO90" s="7" t="s">
        <v>1047</v>
      </c>
      <c r="CP90" s="5" t="s">
        <v>93</v>
      </c>
      <c r="CQ90" s="11">
        <v>35.700000000000003</v>
      </c>
      <c r="CR90" s="11">
        <v>36.880000000000003</v>
      </c>
      <c r="CS90" s="11">
        <v>35.65</v>
      </c>
      <c r="CT90" s="11">
        <v>36.799999999999997</v>
      </c>
      <c r="CU90" s="11">
        <v>5250001</v>
      </c>
      <c r="CV90" s="11">
        <v>69873.990000000005</v>
      </c>
      <c r="CW90" s="11">
        <v>1898749771</v>
      </c>
      <c r="CX90" s="15"/>
      <c r="CY90" t="s">
        <v>1048</v>
      </c>
      <c r="CZ90" t="s">
        <v>1049</v>
      </c>
      <c r="DA90" s="3" t="s">
        <v>93</v>
      </c>
      <c r="DB90" s="4">
        <v>7.6</v>
      </c>
      <c r="DC90" s="4">
        <v>7.62</v>
      </c>
      <c r="DD90" s="4">
        <v>7.57</v>
      </c>
      <c r="DE90" s="4">
        <v>7.61</v>
      </c>
      <c r="DF90" s="4">
        <v>47677</v>
      </c>
      <c r="DG90" s="15"/>
      <c r="DH90" s="7" t="s">
        <v>1072</v>
      </c>
      <c r="DI90" s="7" t="s">
        <v>1073</v>
      </c>
      <c r="DJ90" s="19">
        <v>44986</v>
      </c>
      <c r="DK90" s="17">
        <v>120.23</v>
      </c>
      <c r="DL90" s="17">
        <v>121.02</v>
      </c>
      <c r="DM90" s="17">
        <v>120.06</v>
      </c>
      <c r="DN90" s="17">
        <v>120.72</v>
      </c>
      <c r="DO90" s="14">
        <v>53285</v>
      </c>
      <c r="DQ90" s="6">
        <v>44986</v>
      </c>
      <c r="DR90" s="62">
        <v>3.7940000000000002E-2</v>
      </c>
    </row>
    <row r="91" spans="1:122" ht="15" hidden="1" x14ac:dyDescent="0.25">
      <c r="A91" s="17" t="s">
        <v>8</v>
      </c>
      <c r="B91" s="17" t="s">
        <v>9</v>
      </c>
      <c r="C91" s="26" t="s">
        <v>94</v>
      </c>
      <c r="D91" s="21">
        <v>93.76</v>
      </c>
      <c r="E91" s="21">
        <v>94.94</v>
      </c>
      <c r="F91" s="21">
        <v>93.76</v>
      </c>
      <c r="G91" s="21">
        <v>94.43</v>
      </c>
      <c r="H91" s="21">
        <v>7582</v>
      </c>
      <c r="I91" s="15"/>
      <c r="J91" s="9" t="s">
        <v>1027</v>
      </c>
      <c r="K91" s="9" t="s">
        <v>1028</v>
      </c>
      <c r="L91" s="12" t="s">
        <v>94</v>
      </c>
      <c r="M91" s="10">
        <v>44.95</v>
      </c>
      <c r="N91" s="10">
        <v>45.295000000000002</v>
      </c>
      <c r="O91" s="10">
        <v>44.79</v>
      </c>
      <c r="P91" s="10">
        <v>45.2</v>
      </c>
      <c r="Q91" s="10">
        <v>12246109</v>
      </c>
      <c r="R91" s="10">
        <v>228975.09</v>
      </c>
      <c r="S91" s="10">
        <v>5065820556</v>
      </c>
      <c r="T91" s="15"/>
      <c r="U91" s="7" t="s">
        <v>1031</v>
      </c>
      <c r="V91" s="7" t="s">
        <v>1032</v>
      </c>
      <c r="W91" s="5" t="s">
        <v>94</v>
      </c>
      <c r="X91" s="11">
        <v>11.6</v>
      </c>
      <c r="Y91" s="11">
        <v>11.62</v>
      </c>
      <c r="Z91" s="11">
        <v>11.58</v>
      </c>
      <c r="AA91" s="11">
        <v>11.61</v>
      </c>
      <c r="AB91" s="11">
        <v>155607</v>
      </c>
      <c r="AC91" s="15"/>
      <c r="AD91" s="7" t="s">
        <v>1034</v>
      </c>
      <c r="AE91" s="7" t="s">
        <v>1035</v>
      </c>
      <c r="AF91" s="19">
        <v>44985</v>
      </c>
      <c r="AG91" s="17">
        <v>21.21</v>
      </c>
      <c r="AH91" s="17">
        <v>21.58</v>
      </c>
      <c r="AI91" s="17">
        <v>21.19</v>
      </c>
      <c r="AJ91" s="17">
        <v>21.4</v>
      </c>
      <c r="AK91" s="14">
        <v>9569508</v>
      </c>
      <c r="AL91" s="23">
        <v>65889.850000000006</v>
      </c>
      <c r="AM91" s="14">
        <v>3078964918</v>
      </c>
      <c r="AN91" s="15"/>
      <c r="AO91" s="7" t="s">
        <v>1036</v>
      </c>
      <c r="AP91" s="7" t="s">
        <v>1037</v>
      </c>
      <c r="AQ91" s="5" t="s">
        <v>94</v>
      </c>
      <c r="AR91" s="11">
        <v>0.59499999999999997</v>
      </c>
      <c r="AS91" s="11">
        <v>0.625</v>
      </c>
      <c r="AT91" s="11">
        <v>0.59</v>
      </c>
      <c r="AU91" s="11">
        <v>0.625</v>
      </c>
      <c r="AV91" s="11">
        <v>10305491</v>
      </c>
      <c r="AW91" s="11">
        <v>887.47</v>
      </c>
      <c r="AX91" s="11">
        <v>1419944703</v>
      </c>
      <c r="AY91" s="15"/>
      <c r="AZ91" s="7" t="s">
        <v>1038</v>
      </c>
      <c r="BA91" s="7" t="s">
        <v>1039</v>
      </c>
      <c r="BB91" s="5" t="s">
        <v>94</v>
      </c>
      <c r="BC91" s="11">
        <v>188.83</v>
      </c>
      <c r="BD91" s="11">
        <v>190.22499999999999</v>
      </c>
      <c r="BE91" s="11">
        <v>188.75</v>
      </c>
      <c r="BF91" s="11">
        <v>189.52</v>
      </c>
      <c r="BG91" s="11">
        <v>798135</v>
      </c>
      <c r="BH91" s="11">
        <v>73245.070000000007</v>
      </c>
      <c r="BI91" s="11">
        <v>386476754</v>
      </c>
      <c r="BJ91" s="15"/>
      <c r="BK91" t="s">
        <v>1040</v>
      </c>
      <c r="BL91" t="s">
        <v>1041</v>
      </c>
      <c r="BM91" s="3" t="s">
        <v>94</v>
      </c>
      <c r="BN91" s="4">
        <v>27.71</v>
      </c>
      <c r="BO91" s="4">
        <v>27.81</v>
      </c>
      <c r="BP91" s="4">
        <v>27.7</v>
      </c>
      <c r="BQ91" s="4">
        <v>27.8</v>
      </c>
      <c r="BR91" s="4">
        <v>140699</v>
      </c>
      <c r="BS91" s="15"/>
      <c r="BT91" s="7" t="s">
        <v>1042</v>
      </c>
      <c r="BU91" s="7" t="s">
        <v>1043</v>
      </c>
      <c r="BV91" s="5" t="s">
        <v>94</v>
      </c>
      <c r="BW91" s="11">
        <v>2.3199999999999998</v>
      </c>
      <c r="BX91" s="11">
        <v>2.4700000000000002</v>
      </c>
      <c r="BY91" s="11">
        <v>2.2799999999999998</v>
      </c>
      <c r="BZ91" s="11">
        <v>2.46</v>
      </c>
      <c r="CA91" s="11">
        <v>2683374</v>
      </c>
      <c r="CB91" s="11">
        <v>1696.37</v>
      </c>
      <c r="CC91" s="11">
        <v>689582751</v>
      </c>
      <c r="CD91" s="15"/>
      <c r="CE91" t="s">
        <v>1044</v>
      </c>
      <c r="CF91" t="s">
        <v>1045</v>
      </c>
      <c r="CG91" s="3" t="s">
        <v>94</v>
      </c>
      <c r="CH91" s="4">
        <v>55.68</v>
      </c>
      <c r="CI91" s="4">
        <v>55.81</v>
      </c>
      <c r="CJ91" s="4">
        <v>55.68</v>
      </c>
      <c r="CK91" s="4">
        <v>55.75</v>
      </c>
      <c r="CL91" s="4">
        <v>32285</v>
      </c>
      <c r="CM91" s="15"/>
      <c r="CN91" s="7" t="s">
        <v>1046</v>
      </c>
      <c r="CO91" s="7" t="s">
        <v>1047</v>
      </c>
      <c r="CP91" s="5" t="s">
        <v>94</v>
      </c>
      <c r="CQ91" s="11">
        <v>35.33</v>
      </c>
      <c r="CR91" s="11">
        <v>36.15</v>
      </c>
      <c r="CS91" s="11">
        <v>35.28</v>
      </c>
      <c r="CT91" s="11">
        <v>35.909999999999997</v>
      </c>
      <c r="CU91" s="11">
        <v>7805998</v>
      </c>
      <c r="CV91" s="11">
        <v>68184.100000000006</v>
      </c>
      <c r="CW91" s="11">
        <v>1898749771</v>
      </c>
      <c r="CX91" s="15"/>
      <c r="CY91" t="s">
        <v>1048</v>
      </c>
      <c r="CZ91" t="s">
        <v>1049</v>
      </c>
      <c r="DA91" s="3" t="s">
        <v>94</v>
      </c>
      <c r="DB91" s="4">
        <v>7.62</v>
      </c>
      <c r="DC91" s="4">
        <v>7.63</v>
      </c>
      <c r="DD91" s="4">
        <v>7.61</v>
      </c>
      <c r="DE91" s="4">
        <v>7.62</v>
      </c>
      <c r="DF91" s="4">
        <v>66372</v>
      </c>
      <c r="DG91" s="15"/>
      <c r="DH91" s="7" t="s">
        <v>1072</v>
      </c>
      <c r="DI91" s="7" t="s">
        <v>1073</v>
      </c>
      <c r="DJ91" s="19">
        <v>44985</v>
      </c>
      <c r="DK91" s="17">
        <v>120.65</v>
      </c>
      <c r="DL91" s="17">
        <v>121.08</v>
      </c>
      <c r="DM91" s="17">
        <v>120.63</v>
      </c>
      <c r="DN91" s="17">
        <v>120.76</v>
      </c>
      <c r="DO91" s="14">
        <v>28064</v>
      </c>
      <c r="DQ91" s="6">
        <v>44985</v>
      </c>
      <c r="DR91" s="62">
        <v>3.8450000000000005E-2</v>
      </c>
    </row>
    <row r="92" spans="1:122" ht="15" hidden="1" x14ac:dyDescent="0.25">
      <c r="A92" s="17" t="s">
        <v>8</v>
      </c>
      <c r="B92" s="17" t="s">
        <v>9</v>
      </c>
      <c r="C92" s="26" t="s">
        <v>95</v>
      </c>
      <c r="D92" s="21">
        <v>94</v>
      </c>
      <c r="E92" s="21">
        <v>94.01</v>
      </c>
      <c r="F92" s="21">
        <v>93</v>
      </c>
      <c r="G92" s="21">
        <v>93.25</v>
      </c>
      <c r="H92" s="21">
        <v>5909</v>
      </c>
      <c r="I92" s="15"/>
      <c r="J92" s="9" t="s">
        <v>1027</v>
      </c>
      <c r="K92" s="9" t="s">
        <v>1028</v>
      </c>
      <c r="L92" s="12" t="s">
        <v>95</v>
      </c>
      <c r="M92" s="10">
        <v>44.88</v>
      </c>
      <c r="N92" s="10">
        <v>45.11</v>
      </c>
      <c r="O92" s="10">
        <v>44.33</v>
      </c>
      <c r="P92" s="10">
        <v>44.55</v>
      </c>
      <c r="Q92" s="10">
        <v>9182560</v>
      </c>
      <c r="R92" s="10">
        <v>225682.31</v>
      </c>
      <c r="S92" s="10">
        <v>5065820556</v>
      </c>
      <c r="T92" s="15"/>
      <c r="U92" s="7" t="s">
        <v>1031</v>
      </c>
      <c r="V92" s="7" t="s">
        <v>1032</v>
      </c>
      <c r="W92" s="5" t="s">
        <v>95</v>
      </c>
      <c r="X92" s="11">
        <v>11.55</v>
      </c>
      <c r="Y92" s="11">
        <v>11.59</v>
      </c>
      <c r="Z92" s="11">
        <v>11.5</v>
      </c>
      <c r="AA92" s="11">
        <v>11.58</v>
      </c>
      <c r="AB92" s="11">
        <v>165595</v>
      </c>
      <c r="AC92" s="15"/>
      <c r="AD92" s="7" t="s">
        <v>1034</v>
      </c>
      <c r="AE92" s="7" t="s">
        <v>1035</v>
      </c>
      <c r="AF92" s="19">
        <v>44984</v>
      </c>
      <c r="AG92" s="17">
        <v>20.62</v>
      </c>
      <c r="AH92" s="17">
        <v>21.32</v>
      </c>
      <c r="AI92" s="17">
        <v>20.6</v>
      </c>
      <c r="AJ92" s="17">
        <v>20.81</v>
      </c>
      <c r="AK92" s="14">
        <v>9058893</v>
      </c>
      <c r="AL92" s="23">
        <v>64073.26</v>
      </c>
      <c r="AM92" s="14">
        <v>3078964918</v>
      </c>
      <c r="AN92" s="15"/>
      <c r="AO92" s="7" t="s">
        <v>1036</v>
      </c>
      <c r="AP92" s="7" t="s">
        <v>1037</v>
      </c>
      <c r="AQ92" s="5" t="s">
        <v>95</v>
      </c>
      <c r="AR92" s="11">
        <v>0.60499999999999998</v>
      </c>
      <c r="AS92" s="11">
        <v>0.60499999999999998</v>
      </c>
      <c r="AT92" s="11">
        <v>0.58499999999999996</v>
      </c>
      <c r="AU92" s="11">
        <v>0.58499999999999996</v>
      </c>
      <c r="AV92" s="11">
        <v>9386123</v>
      </c>
      <c r="AW92" s="11">
        <v>830.67</v>
      </c>
      <c r="AX92" s="11">
        <v>1419944703</v>
      </c>
      <c r="AY92" s="15"/>
      <c r="AZ92" s="7" t="s">
        <v>1038</v>
      </c>
      <c r="BA92" s="7" t="s">
        <v>1039</v>
      </c>
      <c r="BB92" s="5" t="s">
        <v>95</v>
      </c>
      <c r="BC92" s="11">
        <v>187.2</v>
      </c>
      <c r="BD92" s="11">
        <v>188.45</v>
      </c>
      <c r="BE92" s="11">
        <v>185.76</v>
      </c>
      <c r="BF92" s="11">
        <v>188.45</v>
      </c>
      <c r="BG92" s="11">
        <v>430049</v>
      </c>
      <c r="BH92" s="11">
        <v>72831.539999999994</v>
      </c>
      <c r="BI92" s="11">
        <v>386476754</v>
      </c>
      <c r="BJ92" s="15"/>
      <c r="BK92" t="s">
        <v>1040</v>
      </c>
      <c r="BL92" t="s">
        <v>1041</v>
      </c>
      <c r="BM92" s="3" t="s">
        <v>95</v>
      </c>
      <c r="BN92" s="4">
        <v>27.57</v>
      </c>
      <c r="BO92" s="4">
        <v>27.71</v>
      </c>
      <c r="BP92" s="4">
        <v>27.5</v>
      </c>
      <c r="BQ92" s="4">
        <v>27.7</v>
      </c>
      <c r="BR92" s="4">
        <v>123963</v>
      </c>
      <c r="BS92" s="15"/>
      <c r="BT92" s="7" t="s">
        <v>1042</v>
      </c>
      <c r="BU92" s="7" t="s">
        <v>1043</v>
      </c>
      <c r="BV92" s="5" t="s">
        <v>95</v>
      </c>
      <c r="BW92" s="11">
        <v>2.2200000000000002</v>
      </c>
      <c r="BX92" s="11">
        <v>2.34</v>
      </c>
      <c r="BY92" s="11">
        <v>2.17</v>
      </c>
      <c r="BZ92" s="11">
        <v>2.3199999999999998</v>
      </c>
      <c r="CA92" s="11">
        <v>1863616</v>
      </c>
      <c r="CB92" s="11">
        <v>1599.83</v>
      </c>
      <c r="CC92" s="11">
        <v>689582751</v>
      </c>
      <c r="CD92" s="15"/>
      <c r="CE92" t="s">
        <v>1044</v>
      </c>
      <c r="CF92" t="s">
        <v>1045</v>
      </c>
      <c r="CG92" s="3" t="s">
        <v>95</v>
      </c>
      <c r="CH92" s="4">
        <v>55.55</v>
      </c>
      <c r="CI92" s="4">
        <v>55.61</v>
      </c>
      <c r="CJ92" s="4">
        <v>55.43</v>
      </c>
      <c r="CK92" s="4">
        <v>55.58</v>
      </c>
      <c r="CL92" s="4">
        <v>33873</v>
      </c>
      <c r="CM92" s="15"/>
      <c r="CN92" s="7" t="s">
        <v>1046</v>
      </c>
      <c r="CO92" s="7" t="s">
        <v>1047</v>
      </c>
      <c r="CP92" s="5" t="s">
        <v>95</v>
      </c>
      <c r="CQ92" s="11">
        <v>35</v>
      </c>
      <c r="CR92" s="11">
        <v>35.5</v>
      </c>
      <c r="CS92" s="11">
        <v>34.44</v>
      </c>
      <c r="CT92" s="11">
        <v>35.130000000000003</v>
      </c>
      <c r="CU92" s="11">
        <v>5602971</v>
      </c>
      <c r="CV92" s="11">
        <v>66703.08</v>
      </c>
      <c r="CW92" s="11">
        <v>1898749771</v>
      </c>
      <c r="CX92" s="15"/>
      <c r="CY92" t="s">
        <v>1048</v>
      </c>
      <c r="CZ92" t="s">
        <v>1049</v>
      </c>
      <c r="DA92" s="3" t="s">
        <v>95</v>
      </c>
      <c r="DB92" s="4">
        <v>7.61</v>
      </c>
      <c r="DC92" s="4">
        <v>7.61</v>
      </c>
      <c r="DD92" s="4">
        <v>7.55</v>
      </c>
      <c r="DE92" s="4">
        <v>7.58</v>
      </c>
      <c r="DF92" s="4">
        <v>106435</v>
      </c>
      <c r="DG92" s="15"/>
      <c r="DH92" s="7" t="s">
        <v>1072</v>
      </c>
      <c r="DI92" s="7" t="s">
        <v>1073</v>
      </c>
      <c r="DJ92" s="19">
        <v>44984</v>
      </c>
      <c r="DK92" s="17">
        <v>120.38</v>
      </c>
      <c r="DL92" s="17">
        <v>120.67</v>
      </c>
      <c r="DM92" s="17">
        <v>119.65</v>
      </c>
      <c r="DN92" s="17">
        <v>120.15</v>
      </c>
      <c r="DO92" s="14">
        <v>47780</v>
      </c>
      <c r="DQ92" s="6">
        <v>44984</v>
      </c>
      <c r="DR92" s="62">
        <v>3.8900000000000004E-2</v>
      </c>
    </row>
    <row r="93" spans="1:122" ht="15" hidden="1" x14ac:dyDescent="0.25">
      <c r="A93" s="17" t="s">
        <v>8</v>
      </c>
      <c r="B93" s="17" t="s">
        <v>9</v>
      </c>
      <c r="C93" s="26" t="s">
        <v>96</v>
      </c>
      <c r="D93" s="21">
        <v>94.1</v>
      </c>
      <c r="E93" s="21">
        <v>94.59</v>
      </c>
      <c r="F93" s="21">
        <v>93.92</v>
      </c>
      <c r="G93" s="21">
        <v>94.25</v>
      </c>
      <c r="H93" s="21">
        <v>7252</v>
      </c>
      <c r="I93" s="15"/>
      <c r="J93" s="9" t="s">
        <v>1027</v>
      </c>
      <c r="K93" s="9" t="s">
        <v>1028</v>
      </c>
      <c r="L93" s="12" t="s">
        <v>96</v>
      </c>
      <c r="M93" s="10">
        <v>46.25</v>
      </c>
      <c r="N93" s="10">
        <v>46.48</v>
      </c>
      <c r="O93" s="10">
        <v>45.73</v>
      </c>
      <c r="P93" s="10">
        <v>45.94</v>
      </c>
      <c r="Q93" s="10">
        <v>8070126</v>
      </c>
      <c r="R93" s="10">
        <v>232723.8</v>
      </c>
      <c r="S93" s="10">
        <v>5065820556</v>
      </c>
      <c r="T93" s="15"/>
      <c r="U93" s="7" t="s">
        <v>1031</v>
      </c>
      <c r="V93" s="7" t="s">
        <v>1032</v>
      </c>
      <c r="W93" s="5" t="s">
        <v>96</v>
      </c>
      <c r="X93" s="11">
        <v>11.55</v>
      </c>
      <c r="Y93" s="11">
        <v>11.55</v>
      </c>
      <c r="Z93" s="11">
        <v>11.51</v>
      </c>
      <c r="AA93" s="11">
        <v>11.54</v>
      </c>
      <c r="AB93" s="11">
        <v>90145</v>
      </c>
      <c r="AC93" s="15"/>
      <c r="AD93" s="7" t="s">
        <v>1034</v>
      </c>
      <c r="AE93" s="7" t="s">
        <v>1035</v>
      </c>
      <c r="AF93" s="19">
        <v>44981</v>
      </c>
      <c r="AG93" s="17">
        <v>22.96</v>
      </c>
      <c r="AH93" s="17">
        <v>23.04</v>
      </c>
      <c r="AI93" s="17">
        <v>22.23</v>
      </c>
      <c r="AJ93" s="17">
        <v>22.44</v>
      </c>
      <c r="AK93" s="14">
        <v>6444404</v>
      </c>
      <c r="AL93" s="23">
        <v>69091.97</v>
      </c>
      <c r="AM93" s="14">
        <v>3078964918</v>
      </c>
      <c r="AN93" s="15"/>
      <c r="AO93" s="7" t="s">
        <v>1036</v>
      </c>
      <c r="AP93" s="7" t="s">
        <v>1037</v>
      </c>
      <c r="AQ93" s="5" t="s">
        <v>96</v>
      </c>
      <c r="AR93" s="11">
        <v>0.62</v>
      </c>
      <c r="AS93" s="11">
        <v>0.63</v>
      </c>
      <c r="AT93" s="11">
        <v>0.61</v>
      </c>
      <c r="AU93" s="11">
        <v>0.61499999999999999</v>
      </c>
      <c r="AV93" s="11">
        <v>10224295</v>
      </c>
      <c r="AW93" s="11">
        <v>873.27</v>
      </c>
      <c r="AX93" s="11">
        <v>1419944703</v>
      </c>
      <c r="AY93" s="15"/>
      <c r="AZ93" s="7" t="s">
        <v>1038</v>
      </c>
      <c r="BA93" s="7" t="s">
        <v>1039</v>
      </c>
      <c r="BB93" s="5" t="s">
        <v>96</v>
      </c>
      <c r="BC93" s="11">
        <v>189.64</v>
      </c>
      <c r="BD93" s="11">
        <v>189.79</v>
      </c>
      <c r="BE93" s="11">
        <v>188.05</v>
      </c>
      <c r="BF93" s="11">
        <v>188.91</v>
      </c>
      <c r="BG93" s="11">
        <v>485274</v>
      </c>
      <c r="BH93" s="11">
        <v>73009.320000000007</v>
      </c>
      <c r="BI93" s="11">
        <v>386476754</v>
      </c>
      <c r="BJ93" s="15"/>
      <c r="BK93" t="s">
        <v>1040</v>
      </c>
      <c r="BL93" t="s">
        <v>1041</v>
      </c>
      <c r="BM93" s="3" t="s">
        <v>96</v>
      </c>
      <c r="BN93" s="4">
        <v>27.66</v>
      </c>
      <c r="BO93" s="4">
        <v>27.68</v>
      </c>
      <c r="BP93" s="4">
        <v>27.56</v>
      </c>
      <c r="BQ93" s="4">
        <v>27.61</v>
      </c>
      <c r="BR93" s="4">
        <v>102812</v>
      </c>
      <c r="BS93" s="15"/>
      <c r="BT93" s="7" t="s">
        <v>1042</v>
      </c>
      <c r="BU93" s="7" t="s">
        <v>1043</v>
      </c>
      <c r="BV93" s="5" t="s">
        <v>96</v>
      </c>
      <c r="BW93" s="11">
        <v>2.29</v>
      </c>
      <c r="BX93" s="11">
        <v>2.4300000000000002</v>
      </c>
      <c r="BY93" s="11">
        <v>2.13</v>
      </c>
      <c r="BZ93" s="11">
        <v>2.2200000000000002</v>
      </c>
      <c r="CA93" s="11">
        <v>4127817</v>
      </c>
      <c r="CB93" s="11">
        <v>1530.87</v>
      </c>
      <c r="CC93" s="11">
        <v>689582751</v>
      </c>
      <c r="CD93" s="15"/>
      <c r="CE93" t="s">
        <v>1044</v>
      </c>
      <c r="CF93" t="s">
        <v>1045</v>
      </c>
      <c r="CG93" s="3" t="s">
        <v>96</v>
      </c>
      <c r="CH93" s="4">
        <v>55.75</v>
      </c>
      <c r="CI93" s="4">
        <v>55.89</v>
      </c>
      <c r="CJ93" s="4">
        <v>55.74</v>
      </c>
      <c r="CK93" s="4">
        <v>55.82</v>
      </c>
      <c r="CL93" s="4">
        <v>23684</v>
      </c>
      <c r="CM93" s="15"/>
      <c r="CN93" s="7" t="s">
        <v>1046</v>
      </c>
      <c r="CO93" s="7" t="s">
        <v>1047</v>
      </c>
      <c r="CP93" s="5" t="s">
        <v>96</v>
      </c>
      <c r="CQ93" s="11">
        <v>34.51</v>
      </c>
      <c r="CR93" s="11">
        <v>34.74</v>
      </c>
      <c r="CS93" s="11">
        <v>34.380000000000003</v>
      </c>
      <c r="CT93" s="11">
        <v>34.6</v>
      </c>
      <c r="CU93" s="11">
        <v>3201808</v>
      </c>
      <c r="CV93" s="11">
        <v>65696.740000000005</v>
      </c>
      <c r="CW93" s="11">
        <v>1898749771</v>
      </c>
      <c r="CX93" s="15"/>
      <c r="CY93" t="s">
        <v>1048</v>
      </c>
      <c r="CZ93" t="s">
        <v>1049</v>
      </c>
      <c r="DA93" s="3" t="s">
        <v>96</v>
      </c>
      <c r="DB93" s="4">
        <v>7.64</v>
      </c>
      <c r="DC93" s="4">
        <v>7.65</v>
      </c>
      <c r="DD93" s="4">
        <v>7.62</v>
      </c>
      <c r="DE93" s="4">
        <v>7.64</v>
      </c>
      <c r="DF93" s="4">
        <v>33197</v>
      </c>
      <c r="DG93" s="15"/>
      <c r="DH93" s="7" t="s">
        <v>1072</v>
      </c>
      <c r="DI93" s="7" t="s">
        <v>1073</v>
      </c>
      <c r="DJ93" s="19">
        <v>44981</v>
      </c>
      <c r="DK93" s="17">
        <v>120.98</v>
      </c>
      <c r="DL93" s="17">
        <v>121.58</v>
      </c>
      <c r="DM93" s="17">
        <v>120.93</v>
      </c>
      <c r="DN93" s="17">
        <v>121.37</v>
      </c>
      <c r="DO93" s="14">
        <v>34840</v>
      </c>
      <c r="DQ93" s="6">
        <v>44981</v>
      </c>
      <c r="DR93" s="62">
        <v>3.8640000000000001E-2</v>
      </c>
    </row>
    <row r="94" spans="1:122" ht="15" hidden="1" x14ac:dyDescent="0.25">
      <c r="A94" s="17" t="s">
        <v>8</v>
      </c>
      <c r="B94" s="17" t="s">
        <v>9</v>
      </c>
      <c r="C94" s="26" t="s">
        <v>97</v>
      </c>
      <c r="D94" s="21">
        <v>93.15</v>
      </c>
      <c r="E94" s="21">
        <v>93.64</v>
      </c>
      <c r="F94" s="21">
        <v>93.15</v>
      </c>
      <c r="G94" s="21">
        <v>93.62</v>
      </c>
      <c r="H94" s="21">
        <v>8178</v>
      </c>
      <c r="I94" s="15"/>
      <c r="J94" s="9" t="s">
        <v>1027</v>
      </c>
      <c r="K94" s="9" t="s">
        <v>1028</v>
      </c>
      <c r="L94" s="12" t="s">
        <v>97</v>
      </c>
      <c r="M94" s="10">
        <v>47.05</v>
      </c>
      <c r="N94" s="10">
        <v>47.35</v>
      </c>
      <c r="O94" s="10">
        <v>46.53</v>
      </c>
      <c r="P94" s="10">
        <v>46.69</v>
      </c>
      <c r="Q94" s="10">
        <v>11393400</v>
      </c>
      <c r="R94" s="10">
        <v>236523.16</v>
      </c>
      <c r="S94" s="10">
        <v>5065820556</v>
      </c>
      <c r="T94" s="15"/>
      <c r="U94" s="7" t="s">
        <v>1031</v>
      </c>
      <c r="V94" s="7" t="s">
        <v>1032</v>
      </c>
      <c r="W94" s="5" t="s">
        <v>97</v>
      </c>
      <c r="X94" s="11">
        <v>11.49</v>
      </c>
      <c r="Y94" s="11">
        <v>11.52</v>
      </c>
      <c r="Z94" s="11">
        <v>11.48</v>
      </c>
      <c r="AA94" s="11">
        <v>11.51</v>
      </c>
      <c r="AB94" s="11">
        <v>124557</v>
      </c>
      <c r="AC94" s="15"/>
      <c r="AD94" s="7" t="s">
        <v>1034</v>
      </c>
      <c r="AE94" s="7" t="s">
        <v>1035</v>
      </c>
      <c r="AF94" s="19">
        <v>44980</v>
      </c>
      <c r="AG94" s="17">
        <v>22.62</v>
      </c>
      <c r="AH94" s="17">
        <v>22.954999999999998</v>
      </c>
      <c r="AI94" s="17">
        <v>22.2</v>
      </c>
      <c r="AJ94" s="17">
        <v>22.83</v>
      </c>
      <c r="AK94" s="14">
        <v>5808335</v>
      </c>
      <c r="AL94" s="23">
        <v>70292.77</v>
      </c>
      <c r="AM94" s="14">
        <v>3078964918</v>
      </c>
      <c r="AN94" s="15"/>
      <c r="AO94" s="7" t="s">
        <v>1036</v>
      </c>
      <c r="AP94" s="7" t="s">
        <v>1037</v>
      </c>
      <c r="AQ94" s="5" t="s">
        <v>97</v>
      </c>
      <c r="AR94" s="11">
        <v>0.60499999999999998</v>
      </c>
      <c r="AS94" s="11">
        <v>0.623</v>
      </c>
      <c r="AT94" s="11">
        <v>0.59799999999999998</v>
      </c>
      <c r="AU94" s="11">
        <v>0.61499999999999999</v>
      </c>
      <c r="AV94" s="11">
        <v>10553036</v>
      </c>
      <c r="AW94" s="11">
        <v>873.27</v>
      </c>
      <c r="AX94" s="11">
        <v>1419944703</v>
      </c>
      <c r="AY94" s="15"/>
      <c r="AZ94" s="7" t="s">
        <v>1038</v>
      </c>
      <c r="BA94" s="7" t="s">
        <v>1039</v>
      </c>
      <c r="BB94" s="5" t="s">
        <v>97</v>
      </c>
      <c r="BC94" s="11">
        <v>188.2</v>
      </c>
      <c r="BD94" s="11">
        <v>189.71</v>
      </c>
      <c r="BE94" s="11">
        <v>188.05</v>
      </c>
      <c r="BF94" s="11">
        <v>188.84</v>
      </c>
      <c r="BG94" s="11">
        <v>465360</v>
      </c>
      <c r="BH94" s="11">
        <v>72982.27</v>
      </c>
      <c r="BI94" s="11">
        <v>386476754</v>
      </c>
      <c r="BJ94" s="15"/>
      <c r="BK94" t="s">
        <v>1040</v>
      </c>
      <c r="BL94" t="s">
        <v>1041</v>
      </c>
      <c r="BM94" s="3" t="s">
        <v>97</v>
      </c>
      <c r="BN94" s="4">
        <v>27.58</v>
      </c>
      <c r="BO94" s="4">
        <v>27.62</v>
      </c>
      <c r="BP94" s="4">
        <v>27.55</v>
      </c>
      <c r="BQ94" s="4">
        <v>27.61</v>
      </c>
      <c r="BR94" s="4">
        <v>72756</v>
      </c>
      <c r="BS94" s="15"/>
      <c r="BT94" s="7" t="s">
        <v>1042</v>
      </c>
      <c r="BU94" s="7" t="s">
        <v>1043</v>
      </c>
      <c r="BV94" s="5" t="s">
        <v>97</v>
      </c>
      <c r="BW94" s="11">
        <v>2.21</v>
      </c>
      <c r="BX94" s="11">
        <v>2.3199999999999998</v>
      </c>
      <c r="BY94" s="11">
        <v>2.17</v>
      </c>
      <c r="BZ94" s="11">
        <v>2.2799999999999998</v>
      </c>
      <c r="CA94" s="11">
        <v>1615205</v>
      </c>
      <c r="CB94" s="11">
        <v>1572.25</v>
      </c>
      <c r="CC94" s="11">
        <v>689582751</v>
      </c>
      <c r="CD94" s="15"/>
      <c r="CE94" t="s">
        <v>1044</v>
      </c>
      <c r="CF94" t="s">
        <v>1045</v>
      </c>
      <c r="CG94" s="3" t="s">
        <v>97</v>
      </c>
      <c r="CH94" s="4">
        <v>55.77</v>
      </c>
      <c r="CI94" s="4">
        <v>55.78</v>
      </c>
      <c r="CJ94" s="4">
        <v>55.67</v>
      </c>
      <c r="CK94" s="4">
        <v>55.74</v>
      </c>
      <c r="CL94" s="4">
        <v>17995</v>
      </c>
      <c r="CM94" s="15"/>
      <c r="CN94" s="7" t="s">
        <v>1046</v>
      </c>
      <c r="CO94" s="7" t="s">
        <v>1047</v>
      </c>
      <c r="CP94" s="5" t="s">
        <v>97</v>
      </c>
      <c r="CQ94" s="11">
        <v>34.42</v>
      </c>
      <c r="CR94" s="11">
        <v>34.5</v>
      </c>
      <c r="CS94" s="11">
        <v>34.17</v>
      </c>
      <c r="CT94" s="11">
        <v>34.369999999999997</v>
      </c>
      <c r="CU94" s="11">
        <v>3173258</v>
      </c>
      <c r="CV94" s="11">
        <v>65260.03</v>
      </c>
      <c r="CW94" s="11">
        <v>1898749771</v>
      </c>
      <c r="CX94" s="15"/>
      <c r="CY94" t="s">
        <v>1048</v>
      </c>
      <c r="CZ94" t="s">
        <v>1049</v>
      </c>
      <c r="DA94" s="3" t="s">
        <v>97</v>
      </c>
      <c r="DB94" s="4">
        <v>7.71</v>
      </c>
      <c r="DC94" s="4">
        <v>7.71</v>
      </c>
      <c r="DD94" s="4">
        <v>7.62</v>
      </c>
      <c r="DE94" s="4">
        <v>7.64</v>
      </c>
      <c r="DF94" s="4">
        <v>66057</v>
      </c>
      <c r="DG94" s="15"/>
      <c r="DH94" s="7" t="s">
        <v>1072</v>
      </c>
      <c r="DI94" s="7" t="s">
        <v>1073</v>
      </c>
      <c r="DJ94" s="19">
        <v>44980</v>
      </c>
      <c r="DK94" s="17">
        <v>121.17</v>
      </c>
      <c r="DL94" s="17">
        <v>121.37</v>
      </c>
      <c r="DM94" s="17">
        <v>121</v>
      </c>
      <c r="DN94" s="17">
        <v>121.08</v>
      </c>
      <c r="DO94" s="14">
        <v>54952</v>
      </c>
      <c r="DQ94" s="6">
        <v>44980</v>
      </c>
      <c r="DR94" s="62">
        <v>3.8919999999999996E-2</v>
      </c>
    </row>
    <row r="95" spans="1:122" ht="15" hidden="1" x14ac:dyDescent="0.25">
      <c r="A95" s="17" t="s">
        <v>8</v>
      </c>
      <c r="B95" s="17" t="s">
        <v>9</v>
      </c>
      <c r="C95" s="26" t="s">
        <v>98</v>
      </c>
      <c r="D95" s="21">
        <v>94</v>
      </c>
      <c r="E95" s="21">
        <v>94</v>
      </c>
      <c r="F95" s="21">
        <v>92.83</v>
      </c>
      <c r="G95" s="21">
        <v>93.13</v>
      </c>
      <c r="H95" s="21">
        <v>5494</v>
      </c>
      <c r="I95" s="15"/>
      <c r="J95" s="9" t="s">
        <v>1027</v>
      </c>
      <c r="K95" s="9" t="s">
        <v>1028</v>
      </c>
      <c r="L95" s="12" t="s">
        <v>98</v>
      </c>
      <c r="M95" s="10">
        <v>48.7</v>
      </c>
      <c r="N95" s="10">
        <v>48.74</v>
      </c>
      <c r="O95" s="10">
        <v>47.98</v>
      </c>
      <c r="P95" s="10">
        <v>48.34</v>
      </c>
      <c r="Q95" s="10">
        <v>6355793</v>
      </c>
      <c r="R95" s="10">
        <v>244881.77</v>
      </c>
      <c r="S95" s="10">
        <v>5065820556</v>
      </c>
      <c r="T95" s="15"/>
      <c r="U95" s="7" t="s">
        <v>1031</v>
      </c>
      <c r="V95" s="7" t="s">
        <v>1032</v>
      </c>
      <c r="W95" s="5" t="s">
        <v>98</v>
      </c>
      <c r="X95" s="11">
        <v>11.48</v>
      </c>
      <c r="Y95" s="11">
        <v>11.5</v>
      </c>
      <c r="Z95" s="11">
        <v>11.39</v>
      </c>
      <c r="AA95" s="11">
        <v>11.44</v>
      </c>
      <c r="AB95" s="11">
        <v>192151</v>
      </c>
      <c r="AC95" s="15"/>
      <c r="AD95" s="7" t="s">
        <v>1034</v>
      </c>
      <c r="AE95" s="7" t="s">
        <v>1035</v>
      </c>
      <c r="AF95" s="19">
        <v>44979</v>
      </c>
      <c r="AG95" s="17">
        <v>23.13</v>
      </c>
      <c r="AH95" s="17">
        <v>23.18</v>
      </c>
      <c r="AI95" s="17">
        <v>22.73</v>
      </c>
      <c r="AJ95" s="17">
        <v>22.89</v>
      </c>
      <c r="AK95" s="14">
        <v>5922607</v>
      </c>
      <c r="AL95" s="23">
        <v>70477.509999999995</v>
      </c>
      <c r="AM95" s="14">
        <v>3078964918</v>
      </c>
      <c r="AN95" s="15"/>
      <c r="AO95" s="7" t="s">
        <v>1036</v>
      </c>
      <c r="AP95" s="7" t="s">
        <v>1037</v>
      </c>
      <c r="AQ95" s="5" t="s">
        <v>98</v>
      </c>
      <c r="AR95" s="11">
        <v>0.61499999999999999</v>
      </c>
      <c r="AS95" s="11">
        <v>0.62</v>
      </c>
      <c r="AT95" s="11">
        <v>0.6</v>
      </c>
      <c r="AU95" s="11">
        <v>0.60499999999999998</v>
      </c>
      <c r="AV95" s="11">
        <v>9700313</v>
      </c>
      <c r="AW95" s="11">
        <v>859.07</v>
      </c>
      <c r="AX95" s="11">
        <v>1419944703</v>
      </c>
      <c r="AY95" s="15"/>
      <c r="AZ95" s="7" t="s">
        <v>1038</v>
      </c>
      <c r="BA95" s="7" t="s">
        <v>1039</v>
      </c>
      <c r="BB95" s="5" t="s">
        <v>98</v>
      </c>
      <c r="BC95" s="11">
        <v>188</v>
      </c>
      <c r="BD95" s="11">
        <v>190.29</v>
      </c>
      <c r="BE95" s="11">
        <v>187.54</v>
      </c>
      <c r="BF95" s="11">
        <v>190.29</v>
      </c>
      <c r="BG95" s="11">
        <v>382938</v>
      </c>
      <c r="BH95" s="11">
        <v>73542.66</v>
      </c>
      <c r="BI95" s="11">
        <v>386476754</v>
      </c>
      <c r="BJ95" s="15"/>
      <c r="BK95" t="s">
        <v>1040</v>
      </c>
      <c r="BL95" t="s">
        <v>1041</v>
      </c>
      <c r="BM95" s="3" t="s">
        <v>98</v>
      </c>
      <c r="BN95" s="4">
        <v>27.27</v>
      </c>
      <c r="BO95" s="4">
        <v>27.42</v>
      </c>
      <c r="BP95" s="4">
        <v>27.23</v>
      </c>
      <c r="BQ95" s="4">
        <v>27.41</v>
      </c>
      <c r="BR95" s="4">
        <v>230768</v>
      </c>
      <c r="BS95" s="15"/>
      <c r="BT95" s="7" t="s">
        <v>1042</v>
      </c>
      <c r="BU95" s="7" t="s">
        <v>1043</v>
      </c>
      <c r="BV95" s="5" t="s">
        <v>98</v>
      </c>
      <c r="BW95" s="11">
        <v>2.29</v>
      </c>
      <c r="BX95" s="11">
        <v>2.29</v>
      </c>
      <c r="BY95" s="11">
        <v>2.2200000000000002</v>
      </c>
      <c r="BZ95" s="11">
        <v>2.2200000000000002</v>
      </c>
      <c r="CA95" s="11">
        <v>1401530</v>
      </c>
      <c r="CB95" s="11">
        <v>1530.87</v>
      </c>
      <c r="CC95" s="11">
        <v>689582751</v>
      </c>
      <c r="CD95" s="15"/>
      <c r="CE95" t="s">
        <v>1044</v>
      </c>
      <c r="CF95" t="s">
        <v>1045</v>
      </c>
      <c r="CG95" s="3" t="s">
        <v>98</v>
      </c>
      <c r="CH95" s="4">
        <v>56</v>
      </c>
      <c r="CI95" s="4">
        <v>56</v>
      </c>
      <c r="CJ95" s="4">
        <v>55.51</v>
      </c>
      <c r="CK95" s="4">
        <v>55.7</v>
      </c>
      <c r="CL95" s="4">
        <v>26367</v>
      </c>
      <c r="CM95" s="15"/>
      <c r="CN95" s="7" t="s">
        <v>1046</v>
      </c>
      <c r="CO95" s="7" t="s">
        <v>1047</v>
      </c>
      <c r="CP95" s="5" t="s">
        <v>98</v>
      </c>
      <c r="CQ95" s="11">
        <v>34.03</v>
      </c>
      <c r="CR95" s="11">
        <v>34.9</v>
      </c>
      <c r="CS95" s="11">
        <v>33.909999999999997</v>
      </c>
      <c r="CT95" s="11">
        <v>34.58</v>
      </c>
      <c r="CU95" s="11">
        <v>3419095</v>
      </c>
      <c r="CV95" s="11">
        <v>65658.77</v>
      </c>
      <c r="CW95" s="11">
        <v>1898749771</v>
      </c>
      <c r="CX95" s="15"/>
      <c r="CY95" t="s">
        <v>1048</v>
      </c>
      <c r="CZ95" t="s">
        <v>1049</v>
      </c>
      <c r="DA95" s="3" t="s">
        <v>98</v>
      </c>
      <c r="DB95" s="4">
        <v>7.65</v>
      </c>
      <c r="DC95" s="4">
        <v>7.7</v>
      </c>
      <c r="DD95" s="4">
        <v>7.6</v>
      </c>
      <c r="DE95" s="4">
        <v>7.67</v>
      </c>
      <c r="DF95" s="4">
        <v>59295</v>
      </c>
      <c r="DG95" s="15"/>
      <c r="DH95" s="7" t="s">
        <v>1072</v>
      </c>
      <c r="DI95" s="7" t="s">
        <v>1073</v>
      </c>
      <c r="DJ95" s="19">
        <v>44979</v>
      </c>
      <c r="DK95" s="17">
        <v>120.94</v>
      </c>
      <c r="DL95" s="17">
        <v>121.57</v>
      </c>
      <c r="DM95" s="17">
        <v>120.66</v>
      </c>
      <c r="DN95" s="17">
        <v>121.34</v>
      </c>
      <c r="DO95" s="14">
        <v>25696</v>
      </c>
      <c r="DQ95" s="6">
        <v>44979</v>
      </c>
      <c r="DR95" s="62">
        <v>3.848E-2</v>
      </c>
    </row>
    <row r="96" spans="1:122" ht="15" hidden="1" x14ac:dyDescent="0.25">
      <c r="A96" s="17" t="s">
        <v>8</v>
      </c>
      <c r="B96" s="17" t="s">
        <v>9</v>
      </c>
      <c r="C96" s="26" t="s">
        <v>99</v>
      </c>
      <c r="D96" s="21">
        <v>94.19</v>
      </c>
      <c r="E96" s="21">
        <v>94.37</v>
      </c>
      <c r="F96" s="21">
        <v>93.75</v>
      </c>
      <c r="G96" s="21">
        <v>94.37</v>
      </c>
      <c r="H96" s="21">
        <v>13992</v>
      </c>
      <c r="I96" s="15"/>
      <c r="J96" s="9" t="s">
        <v>1027</v>
      </c>
      <c r="K96" s="9" t="s">
        <v>1028</v>
      </c>
      <c r="L96" s="12" t="s">
        <v>99</v>
      </c>
      <c r="M96" s="10">
        <v>47.71</v>
      </c>
      <c r="N96" s="10">
        <v>48.56</v>
      </c>
      <c r="O96" s="10">
        <v>47.11</v>
      </c>
      <c r="P96" s="10">
        <v>48.3</v>
      </c>
      <c r="Q96" s="10">
        <v>10746393</v>
      </c>
      <c r="R96" s="10">
        <v>244679.13</v>
      </c>
      <c r="S96" s="10">
        <v>5065820556</v>
      </c>
      <c r="T96" s="15"/>
      <c r="U96" s="7" t="s">
        <v>1031</v>
      </c>
      <c r="V96" s="7" t="s">
        <v>1032</v>
      </c>
      <c r="W96" s="5" t="s">
        <v>99</v>
      </c>
      <c r="X96" s="11">
        <v>11.5</v>
      </c>
      <c r="Y96" s="11">
        <v>11.53</v>
      </c>
      <c r="Z96" s="11">
        <v>11.5</v>
      </c>
      <c r="AA96" s="11">
        <v>11.53</v>
      </c>
      <c r="AB96" s="11">
        <v>115050</v>
      </c>
      <c r="AC96" s="15"/>
      <c r="AD96" s="7" t="s">
        <v>1034</v>
      </c>
      <c r="AE96" s="7" t="s">
        <v>1035</v>
      </c>
      <c r="AF96" s="19">
        <v>44978</v>
      </c>
      <c r="AG96" s="17">
        <v>22.67</v>
      </c>
      <c r="AH96" s="17">
        <v>23.324999999999999</v>
      </c>
      <c r="AI96" s="17">
        <v>22.65</v>
      </c>
      <c r="AJ96" s="17">
        <v>23.3</v>
      </c>
      <c r="AK96" s="14">
        <v>11524438</v>
      </c>
      <c r="AL96" s="23">
        <v>71739.88</v>
      </c>
      <c r="AM96" s="14">
        <v>3078964918</v>
      </c>
      <c r="AN96" s="15"/>
      <c r="AO96" s="7" t="s">
        <v>1036</v>
      </c>
      <c r="AP96" s="7" t="s">
        <v>1037</v>
      </c>
      <c r="AQ96" s="5" t="s">
        <v>99</v>
      </c>
      <c r="AR96" s="11">
        <v>0.6</v>
      </c>
      <c r="AS96" s="11">
        <v>0.65</v>
      </c>
      <c r="AT96" s="11">
        <v>0.6</v>
      </c>
      <c r="AU96" s="11">
        <v>0.63500000000000001</v>
      </c>
      <c r="AV96" s="11">
        <v>8503813</v>
      </c>
      <c r="AW96" s="11">
        <v>901.66</v>
      </c>
      <c r="AX96" s="11">
        <v>1419944703</v>
      </c>
      <c r="AY96" s="15"/>
      <c r="AZ96" s="7" t="s">
        <v>1038</v>
      </c>
      <c r="BA96" s="7" t="s">
        <v>1039</v>
      </c>
      <c r="BB96" s="5" t="s">
        <v>99</v>
      </c>
      <c r="BC96" s="11">
        <v>189</v>
      </c>
      <c r="BD96" s="11">
        <v>190.75</v>
      </c>
      <c r="BE96" s="11">
        <v>188.53</v>
      </c>
      <c r="BF96" s="11">
        <v>190.39</v>
      </c>
      <c r="BG96" s="11">
        <v>321083</v>
      </c>
      <c r="BH96" s="11">
        <v>73581.31</v>
      </c>
      <c r="BI96" s="11">
        <v>386476754</v>
      </c>
      <c r="BJ96" s="15"/>
      <c r="BK96" t="s">
        <v>1040</v>
      </c>
      <c r="BL96" t="s">
        <v>1041</v>
      </c>
      <c r="BM96" s="3" t="s">
        <v>99</v>
      </c>
      <c r="BN96" s="4">
        <v>27.64</v>
      </c>
      <c r="BO96" s="4">
        <v>27.68</v>
      </c>
      <c r="BP96" s="4">
        <v>27.59</v>
      </c>
      <c r="BQ96" s="4">
        <v>27.64</v>
      </c>
      <c r="BR96" s="4">
        <v>114533</v>
      </c>
      <c r="BS96" s="15"/>
      <c r="BT96" s="7" t="s">
        <v>1042</v>
      </c>
      <c r="BU96" s="7" t="s">
        <v>1043</v>
      </c>
      <c r="BV96" s="5" t="s">
        <v>99</v>
      </c>
      <c r="BW96" s="11">
        <v>2.29</v>
      </c>
      <c r="BX96" s="11">
        <v>2.3450000000000002</v>
      </c>
      <c r="BY96" s="11">
        <v>2.2599999999999998</v>
      </c>
      <c r="BZ96" s="11">
        <v>2.31</v>
      </c>
      <c r="CA96" s="11">
        <v>1442363</v>
      </c>
      <c r="CB96" s="11">
        <v>1592.94</v>
      </c>
      <c r="CC96" s="11">
        <v>689582751</v>
      </c>
      <c r="CD96" s="15"/>
      <c r="CE96" t="s">
        <v>1044</v>
      </c>
      <c r="CF96" t="s">
        <v>1045</v>
      </c>
      <c r="CG96" s="3" t="s">
        <v>99</v>
      </c>
      <c r="CH96" s="4">
        <v>56.08</v>
      </c>
      <c r="CI96" s="4">
        <v>56.08</v>
      </c>
      <c r="CJ96" s="4">
        <v>55.85</v>
      </c>
      <c r="CK96" s="4">
        <v>56.02</v>
      </c>
      <c r="CL96" s="4">
        <v>23171</v>
      </c>
      <c r="CM96" s="15"/>
      <c r="CN96" s="7" t="s">
        <v>1046</v>
      </c>
      <c r="CO96" s="7" t="s">
        <v>1047</v>
      </c>
      <c r="CP96" s="5" t="s">
        <v>99</v>
      </c>
      <c r="CQ96" s="11">
        <v>33.93</v>
      </c>
      <c r="CR96" s="11">
        <v>34.520000000000003</v>
      </c>
      <c r="CS96" s="11">
        <v>33.700000000000003</v>
      </c>
      <c r="CT96" s="11">
        <v>34.5</v>
      </c>
      <c r="CU96" s="11">
        <v>4171236</v>
      </c>
      <c r="CV96" s="11">
        <v>65506.87</v>
      </c>
      <c r="CW96" s="11">
        <v>1898749771</v>
      </c>
      <c r="CX96" s="15"/>
      <c r="CY96" t="s">
        <v>1048</v>
      </c>
      <c r="CZ96" t="s">
        <v>1049</v>
      </c>
      <c r="DA96" s="3" t="s">
        <v>99</v>
      </c>
      <c r="DB96" s="4">
        <v>7.7</v>
      </c>
      <c r="DC96" s="4">
        <v>7.7</v>
      </c>
      <c r="DD96" s="4">
        <v>7.64</v>
      </c>
      <c r="DE96" s="4">
        <v>7.67</v>
      </c>
      <c r="DF96" s="4">
        <v>45402</v>
      </c>
      <c r="DG96" s="15"/>
      <c r="DH96" s="7" t="s">
        <v>1072</v>
      </c>
      <c r="DI96" s="7" t="s">
        <v>1073</v>
      </c>
      <c r="DJ96" s="19">
        <v>44978</v>
      </c>
      <c r="DK96" s="17">
        <v>121.16</v>
      </c>
      <c r="DL96" s="17">
        <v>121.76</v>
      </c>
      <c r="DM96" s="17">
        <v>120.95</v>
      </c>
      <c r="DN96" s="17">
        <v>121.65</v>
      </c>
      <c r="DO96" s="14">
        <v>32244</v>
      </c>
      <c r="DQ96" s="6">
        <v>44978</v>
      </c>
      <c r="DR96" s="62">
        <v>3.8379999999999997E-2</v>
      </c>
    </row>
    <row r="97" spans="1:122" ht="15" hidden="1" x14ac:dyDescent="0.25">
      <c r="A97" s="17" t="s">
        <v>8</v>
      </c>
      <c r="B97" s="17" t="s">
        <v>9</v>
      </c>
      <c r="C97" s="26" t="s">
        <v>100</v>
      </c>
      <c r="D97" s="21">
        <v>95.25</v>
      </c>
      <c r="E97" s="21">
        <v>95.25</v>
      </c>
      <c r="F97" s="21">
        <v>94.06</v>
      </c>
      <c r="G97" s="21">
        <v>94.19</v>
      </c>
      <c r="H97" s="21">
        <v>5256</v>
      </c>
      <c r="I97" s="15"/>
      <c r="J97" s="9" t="s">
        <v>1027</v>
      </c>
      <c r="K97" s="9" t="s">
        <v>1028</v>
      </c>
      <c r="L97" s="12" t="s">
        <v>100</v>
      </c>
      <c r="M97" s="10">
        <v>48.2</v>
      </c>
      <c r="N97" s="10">
        <v>48.59</v>
      </c>
      <c r="O97" s="10">
        <v>48.01</v>
      </c>
      <c r="P97" s="10">
        <v>48.46</v>
      </c>
      <c r="Q97" s="10">
        <v>5648269</v>
      </c>
      <c r="R97" s="10">
        <v>245489.66</v>
      </c>
      <c r="S97" s="10">
        <v>5065820556</v>
      </c>
      <c r="T97" s="15"/>
      <c r="U97" s="7" t="s">
        <v>1031</v>
      </c>
      <c r="V97" s="7" t="s">
        <v>1032</v>
      </c>
      <c r="W97" s="5" t="s">
        <v>100</v>
      </c>
      <c r="X97" s="11">
        <v>11.6</v>
      </c>
      <c r="Y97" s="11">
        <v>11.62</v>
      </c>
      <c r="Z97" s="11">
        <v>11.57</v>
      </c>
      <c r="AA97" s="11">
        <v>11.57</v>
      </c>
      <c r="AB97" s="11">
        <v>101280</v>
      </c>
      <c r="AC97" s="15"/>
      <c r="AD97" s="7" t="s">
        <v>1034</v>
      </c>
      <c r="AE97" s="7" t="s">
        <v>1035</v>
      </c>
      <c r="AF97" s="19">
        <v>44977</v>
      </c>
      <c r="AG97" s="17">
        <v>22.47</v>
      </c>
      <c r="AH97" s="17">
        <v>22.62</v>
      </c>
      <c r="AI97" s="17">
        <v>22.25</v>
      </c>
      <c r="AJ97" s="17">
        <v>22.58</v>
      </c>
      <c r="AK97" s="14">
        <v>4056068</v>
      </c>
      <c r="AL97" s="23">
        <v>69523.03</v>
      </c>
      <c r="AM97" s="14">
        <v>3078964918</v>
      </c>
      <c r="AN97" s="15"/>
      <c r="AO97" s="7" t="s">
        <v>1036</v>
      </c>
      <c r="AP97" s="7" t="s">
        <v>1037</v>
      </c>
      <c r="AQ97" s="5" t="s">
        <v>100</v>
      </c>
      <c r="AR97" s="11">
        <v>0.62</v>
      </c>
      <c r="AS97" s="11">
        <v>0.625</v>
      </c>
      <c r="AT97" s="11">
        <v>0.60499999999999998</v>
      </c>
      <c r="AU97" s="11">
        <v>0.61499999999999999</v>
      </c>
      <c r="AV97" s="11">
        <v>9310108</v>
      </c>
      <c r="AW97" s="11">
        <v>873.27</v>
      </c>
      <c r="AX97" s="11">
        <v>1419944703</v>
      </c>
      <c r="AY97" s="15"/>
      <c r="AZ97" s="7" t="s">
        <v>1038</v>
      </c>
      <c r="BA97" s="7" t="s">
        <v>1039</v>
      </c>
      <c r="BB97" s="5" t="s">
        <v>100</v>
      </c>
      <c r="BC97" s="11">
        <v>190.78</v>
      </c>
      <c r="BD97" s="11">
        <v>191.66</v>
      </c>
      <c r="BE97" s="11">
        <v>190.02</v>
      </c>
      <c r="BF97" s="11">
        <v>190.73</v>
      </c>
      <c r="BG97" s="11">
        <v>358534</v>
      </c>
      <c r="BH97" s="11">
        <v>73712.710000000006</v>
      </c>
      <c r="BI97" s="11">
        <v>386476754</v>
      </c>
      <c r="BJ97" s="15"/>
      <c r="BK97" t="s">
        <v>1040</v>
      </c>
      <c r="BL97" t="s">
        <v>1041</v>
      </c>
      <c r="BM97" s="3" t="s">
        <v>100</v>
      </c>
      <c r="BN97" s="4">
        <v>27.83</v>
      </c>
      <c r="BO97" s="4">
        <v>27.83</v>
      </c>
      <c r="BP97" s="4">
        <v>27.71</v>
      </c>
      <c r="BQ97" s="4">
        <v>27.77</v>
      </c>
      <c r="BR97" s="4">
        <v>132761</v>
      </c>
      <c r="BS97" s="15"/>
      <c r="BT97" s="7" t="s">
        <v>1042</v>
      </c>
      <c r="BU97" s="7" t="s">
        <v>1043</v>
      </c>
      <c r="BV97" s="5" t="s">
        <v>100</v>
      </c>
      <c r="BW97" s="11">
        <v>2.2999999999999998</v>
      </c>
      <c r="BX97" s="11">
        <v>2.33</v>
      </c>
      <c r="BY97" s="11">
        <v>2.2400000000000002</v>
      </c>
      <c r="BZ97" s="11">
        <v>2.25</v>
      </c>
      <c r="CA97" s="11">
        <v>1707989</v>
      </c>
      <c r="CB97" s="11">
        <v>1551.56</v>
      </c>
      <c r="CC97" s="11">
        <v>689582751</v>
      </c>
      <c r="CD97" s="15"/>
      <c r="CE97" t="s">
        <v>1044</v>
      </c>
      <c r="CF97" t="s">
        <v>1045</v>
      </c>
      <c r="CG97" s="3" t="s">
        <v>100</v>
      </c>
      <c r="CH97" s="4">
        <v>56.22</v>
      </c>
      <c r="CI97" s="4">
        <v>56.22</v>
      </c>
      <c r="CJ97" s="4">
        <v>56.07</v>
      </c>
      <c r="CK97" s="4">
        <v>56.14</v>
      </c>
      <c r="CL97" s="4">
        <v>26687</v>
      </c>
      <c r="CM97" s="15"/>
      <c r="CN97" s="7" t="s">
        <v>1046</v>
      </c>
      <c r="CO97" s="7" t="s">
        <v>1047</v>
      </c>
      <c r="CP97" s="5" t="s">
        <v>100</v>
      </c>
      <c r="CQ97" s="11">
        <v>34.39</v>
      </c>
      <c r="CR97" s="11">
        <v>34.479999999999997</v>
      </c>
      <c r="CS97" s="11">
        <v>34.06</v>
      </c>
      <c r="CT97" s="11">
        <v>34.18</v>
      </c>
      <c r="CU97" s="11">
        <v>2531324</v>
      </c>
      <c r="CV97" s="11">
        <v>64899.27</v>
      </c>
      <c r="CW97" s="11">
        <v>1898749771</v>
      </c>
      <c r="CX97" s="15"/>
      <c r="CY97" t="s">
        <v>1048</v>
      </c>
      <c r="CZ97" t="s">
        <v>1049</v>
      </c>
      <c r="DA97" s="3" t="s">
        <v>100</v>
      </c>
      <c r="DB97" s="4">
        <v>7.66</v>
      </c>
      <c r="DC97" s="4">
        <v>7.71</v>
      </c>
      <c r="DD97" s="4">
        <v>7.66</v>
      </c>
      <c r="DE97" s="4">
        <v>7.71</v>
      </c>
      <c r="DF97" s="4">
        <v>98596</v>
      </c>
      <c r="DG97" s="15"/>
      <c r="DH97" s="7" t="s">
        <v>1072</v>
      </c>
      <c r="DI97" s="7" t="s">
        <v>1073</v>
      </c>
      <c r="DJ97" s="19">
        <v>44977</v>
      </c>
      <c r="DK97" s="17">
        <v>121.9</v>
      </c>
      <c r="DL97" s="17">
        <v>121.96</v>
      </c>
      <c r="DM97" s="17">
        <v>121.54</v>
      </c>
      <c r="DN97" s="17">
        <v>121.85</v>
      </c>
      <c r="DO97" s="14">
        <v>23019</v>
      </c>
      <c r="DQ97" s="6">
        <v>44977</v>
      </c>
      <c r="DR97" s="62">
        <v>3.8100000000000002E-2</v>
      </c>
    </row>
    <row r="98" spans="1:122" ht="15" hidden="1" x14ac:dyDescent="0.25">
      <c r="A98" s="17" t="s">
        <v>8</v>
      </c>
      <c r="B98" s="17" t="s">
        <v>9</v>
      </c>
      <c r="C98" s="26" t="s">
        <v>101</v>
      </c>
      <c r="D98" s="21">
        <v>95.79</v>
      </c>
      <c r="E98" s="21">
        <v>95.81</v>
      </c>
      <c r="F98" s="21">
        <v>94.88</v>
      </c>
      <c r="G98" s="21">
        <v>95.05</v>
      </c>
      <c r="H98" s="21">
        <v>6052</v>
      </c>
      <c r="I98" s="15"/>
      <c r="J98" s="9" t="s">
        <v>1027</v>
      </c>
      <c r="K98" s="9" t="s">
        <v>1028</v>
      </c>
      <c r="L98" s="12" t="s">
        <v>101</v>
      </c>
      <c r="M98" s="10">
        <v>48.6</v>
      </c>
      <c r="N98" s="10">
        <v>48.74</v>
      </c>
      <c r="O98" s="10">
        <v>48</v>
      </c>
      <c r="P98" s="10">
        <v>48</v>
      </c>
      <c r="Q98" s="10">
        <v>11475167</v>
      </c>
      <c r="R98" s="10">
        <v>243159.39</v>
      </c>
      <c r="S98" s="10">
        <v>5065820556</v>
      </c>
      <c r="T98" s="15"/>
      <c r="U98" s="7" t="s">
        <v>1031</v>
      </c>
      <c r="V98" s="7" t="s">
        <v>1032</v>
      </c>
      <c r="W98" s="5" t="s">
        <v>101</v>
      </c>
      <c r="X98" s="11">
        <v>11.65</v>
      </c>
      <c r="Y98" s="11">
        <v>11.67</v>
      </c>
      <c r="Z98" s="11">
        <v>11.62</v>
      </c>
      <c r="AA98" s="11">
        <v>11.65</v>
      </c>
      <c r="AB98" s="11">
        <v>114722</v>
      </c>
      <c r="AC98" s="15"/>
      <c r="AD98" s="7" t="s">
        <v>1034</v>
      </c>
      <c r="AE98" s="7" t="s">
        <v>1035</v>
      </c>
      <c r="AF98" s="19">
        <v>44974</v>
      </c>
      <c r="AG98" s="17">
        <v>22.3</v>
      </c>
      <c r="AH98" s="17">
        <v>22.62</v>
      </c>
      <c r="AI98" s="17">
        <v>22.19</v>
      </c>
      <c r="AJ98" s="17">
        <v>22.26</v>
      </c>
      <c r="AK98" s="14">
        <v>8649092</v>
      </c>
      <c r="AL98" s="23">
        <v>68537.759999999995</v>
      </c>
      <c r="AM98" s="14">
        <v>3078964918</v>
      </c>
      <c r="AN98" s="15"/>
      <c r="AO98" s="7" t="s">
        <v>1036</v>
      </c>
      <c r="AP98" s="7" t="s">
        <v>1037</v>
      </c>
      <c r="AQ98" s="5" t="s">
        <v>101</v>
      </c>
      <c r="AR98" s="11">
        <v>0.65500000000000003</v>
      </c>
      <c r="AS98" s="11">
        <v>0.65500000000000003</v>
      </c>
      <c r="AT98" s="11">
        <v>0.623</v>
      </c>
      <c r="AU98" s="11">
        <v>0.63500000000000001</v>
      </c>
      <c r="AV98" s="11">
        <v>8653941</v>
      </c>
      <c r="AW98" s="11">
        <v>901.66</v>
      </c>
      <c r="AX98" s="11">
        <v>1419944703</v>
      </c>
      <c r="AY98" s="15"/>
      <c r="AZ98" s="7" t="s">
        <v>1038</v>
      </c>
      <c r="BA98" s="7" t="s">
        <v>1039</v>
      </c>
      <c r="BB98" s="5" t="s">
        <v>101</v>
      </c>
      <c r="BC98" s="11">
        <v>192.69</v>
      </c>
      <c r="BD98" s="11">
        <v>193.57</v>
      </c>
      <c r="BE98" s="11">
        <v>188.7</v>
      </c>
      <c r="BF98" s="11">
        <v>189</v>
      </c>
      <c r="BG98" s="11">
        <v>1482818</v>
      </c>
      <c r="BH98" s="11">
        <v>73044.11</v>
      </c>
      <c r="BI98" s="11">
        <v>386476754</v>
      </c>
      <c r="BJ98" s="15"/>
      <c r="BK98" t="s">
        <v>1040</v>
      </c>
      <c r="BL98" t="s">
        <v>1041</v>
      </c>
      <c r="BM98" s="3" t="s">
        <v>101</v>
      </c>
      <c r="BN98" s="4">
        <v>27.99</v>
      </c>
      <c r="BO98" s="4">
        <v>28.02</v>
      </c>
      <c r="BP98" s="4">
        <v>27.94</v>
      </c>
      <c r="BQ98" s="4">
        <v>27.98</v>
      </c>
      <c r="BR98" s="4">
        <v>112984</v>
      </c>
      <c r="BS98" s="15"/>
      <c r="BT98" s="7" t="s">
        <v>1042</v>
      </c>
      <c r="BU98" s="7" t="s">
        <v>1043</v>
      </c>
      <c r="BV98" s="5" t="s">
        <v>101</v>
      </c>
      <c r="BW98" s="11">
        <v>2.2999999999999998</v>
      </c>
      <c r="BX98" s="11">
        <v>2.3199999999999998</v>
      </c>
      <c r="BY98" s="11">
        <v>2.25</v>
      </c>
      <c r="BZ98" s="11">
        <v>2.2599999999999998</v>
      </c>
      <c r="CA98" s="11">
        <v>983838</v>
      </c>
      <c r="CB98" s="11">
        <v>1558.46</v>
      </c>
      <c r="CC98" s="11">
        <v>689582751</v>
      </c>
      <c r="CD98" s="15"/>
      <c r="CE98" t="s">
        <v>1044</v>
      </c>
      <c r="CF98" t="s">
        <v>1045</v>
      </c>
      <c r="CG98" s="3" t="s">
        <v>101</v>
      </c>
      <c r="CH98" s="4">
        <v>56.39</v>
      </c>
      <c r="CI98" s="4">
        <v>56.47</v>
      </c>
      <c r="CJ98" s="4">
        <v>56.2</v>
      </c>
      <c r="CK98" s="4">
        <v>56.24</v>
      </c>
      <c r="CL98" s="4">
        <v>20566</v>
      </c>
      <c r="CM98" s="15"/>
      <c r="CN98" s="7" t="s">
        <v>1046</v>
      </c>
      <c r="CO98" s="7" t="s">
        <v>1047</v>
      </c>
      <c r="CP98" s="5" t="s">
        <v>101</v>
      </c>
      <c r="CQ98" s="11">
        <v>35</v>
      </c>
      <c r="CR98" s="11">
        <v>35.049999999999997</v>
      </c>
      <c r="CS98" s="11">
        <v>34.5</v>
      </c>
      <c r="CT98" s="11">
        <v>34.51</v>
      </c>
      <c r="CU98" s="11">
        <v>4774682</v>
      </c>
      <c r="CV98" s="11">
        <v>65525.85</v>
      </c>
      <c r="CW98" s="11">
        <v>1898749771</v>
      </c>
      <c r="CX98" s="15"/>
      <c r="CY98" t="s">
        <v>1048</v>
      </c>
      <c r="CZ98" t="s">
        <v>1049</v>
      </c>
      <c r="DA98" s="3" t="s">
        <v>101</v>
      </c>
      <c r="DB98" s="4">
        <v>7.73</v>
      </c>
      <c r="DC98" s="4">
        <v>7.73</v>
      </c>
      <c r="DD98" s="4">
        <v>7.66</v>
      </c>
      <c r="DE98" s="4">
        <v>7.66</v>
      </c>
      <c r="DF98" s="4">
        <v>78589</v>
      </c>
      <c r="DG98" s="15"/>
      <c r="DH98" s="7" t="s">
        <v>1072</v>
      </c>
      <c r="DI98" s="7" t="s">
        <v>1073</v>
      </c>
      <c r="DJ98" s="19">
        <v>44974</v>
      </c>
      <c r="DK98" s="17">
        <v>122.32</v>
      </c>
      <c r="DL98" s="17">
        <v>122.39</v>
      </c>
      <c r="DM98" s="17">
        <v>121.73</v>
      </c>
      <c r="DN98" s="17">
        <v>121.78</v>
      </c>
      <c r="DO98" s="14">
        <v>35742</v>
      </c>
      <c r="DQ98" s="6">
        <v>44974</v>
      </c>
      <c r="DR98" s="62">
        <v>3.8290000000000005E-2</v>
      </c>
    </row>
    <row r="99" spans="1:122" ht="15" hidden="1" x14ac:dyDescent="0.25">
      <c r="A99" s="17" t="s">
        <v>8</v>
      </c>
      <c r="B99" s="17" t="s">
        <v>9</v>
      </c>
      <c r="C99" s="26" t="s">
        <v>102</v>
      </c>
      <c r="D99" s="21">
        <v>95.52</v>
      </c>
      <c r="E99" s="21">
        <v>96.97</v>
      </c>
      <c r="F99" s="21">
        <v>95.52</v>
      </c>
      <c r="G99" s="21">
        <v>96.57</v>
      </c>
      <c r="H99" s="21">
        <v>20183</v>
      </c>
      <c r="I99" s="15"/>
      <c r="J99" s="9" t="s">
        <v>1027</v>
      </c>
      <c r="K99" s="9" t="s">
        <v>1028</v>
      </c>
      <c r="L99" s="12" t="s">
        <v>102</v>
      </c>
      <c r="M99" s="10">
        <v>47.99</v>
      </c>
      <c r="N99" s="10">
        <v>48.3</v>
      </c>
      <c r="O99" s="10">
        <v>47.76</v>
      </c>
      <c r="P99" s="10">
        <v>48.12</v>
      </c>
      <c r="Q99" s="10">
        <v>13031704</v>
      </c>
      <c r="R99" s="10">
        <v>243767.29</v>
      </c>
      <c r="S99" s="10">
        <v>5065820556</v>
      </c>
      <c r="T99" s="15"/>
      <c r="U99" s="7" t="s">
        <v>1031</v>
      </c>
      <c r="V99" s="7" t="s">
        <v>1032</v>
      </c>
      <c r="W99" s="5" t="s">
        <v>102</v>
      </c>
      <c r="X99" s="11">
        <v>11.65</v>
      </c>
      <c r="Y99" s="11">
        <v>11.79</v>
      </c>
      <c r="Z99" s="11">
        <v>11.59</v>
      </c>
      <c r="AA99" s="11">
        <v>11.71</v>
      </c>
      <c r="AB99" s="11">
        <v>182245</v>
      </c>
      <c r="AC99" s="15"/>
      <c r="AD99" s="7" t="s">
        <v>1034</v>
      </c>
      <c r="AE99" s="7" t="s">
        <v>1035</v>
      </c>
      <c r="AF99" s="19">
        <v>44973</v>
      </c>
      <c r="AG99" s="17">
        <v>21.75</v>
      </c>
      <c r="AH99" s="17">
        <v>22.33</v>
      </c>
      <c r="AI99" s="17">
        <v>21.75</v>
      </c>
      <c r="AJ99" s="17">
        <v>22.32</v>
      </c>
      <c r="AK99" s="14">
        <v>6413195</v>
      </c>
      <c r="AL99" s="23">
        <v>68722.5</v>
      </c>
      <c r="AM99" s="14">
        <v>3078964918</v>
      </c>
      <c r="AN99" s="15"/>
      <c r="AO99" s="7" t="s">
        <v>1036</v>
      </c>
      <c r="AP99" s="7" t="s">
        <v>1037</v>
      </c>
      <c r="AQ99" s="5" t="s">
        <v>102</v>
      </c>
      <c r="AR99" s="11">
        <v>0.64500000000000002</v>
      </c>
      <c r="AS99" s="11">
        <v>0.67</v>
      </c>
      <c r="AT99" s="11">
        <v>0.64</v>
      </c>
      <c r="AU99" s="11">
        <v>0.66</v>
      </c>
      <c r="AV99" s="11">
        <v>11073939</v>
      </c>
      <c r="AW99" s="11">
        <v>937.16</v>
      </c>
      <c r="AX99" s="11">
        <v>1419944703</v>
      </c>
      <c r="AY99" s="15"/>
      <c r="AZ99" s="7" t="s">
        <v>1038</v>
      </c>
      <c r="BA99" s="7" t="s">
        <v>1039</v>
      </c>
      <c r="BB99" s="5" t="s">
        <v>102</v>
      </c>
      <c r="BC99" s="11">
        <v>191.19</v>
      </c>
      <c r="BD99" s="11">
        <v>194.11</v>
      </c>
      <c r="BE99" s="11">
        <v>190.85</v>
      </c>
      <c r="BF99" s="11">
        <v>194.11</v>
      </c>
      <c r="BG99" s="11">
        <v>856690</v>
      </c>
      <c r="BH99" s="11">
        <v>75019</v>
      </c>
      <c r="BI99" s="11">
        <v>386476754</v>
      </c>
      <c r="BJ99" s="15"/>
      <c r="BK99" t="s">
        <v>1040</v>
      </c>
      <c r="BL99" t="s">
        <v>1041</v>
      </c>
      <c r="BM99" s="3" t="s">
        <v>102</v>
      </c>
      <c r="BN99" s="4">
        <v>28.47</v>
      </c>
      <c r="BO99" s="4">
        <v>28.68</v>
      </c>
      <c r="BP99" s="4">
        <v>28.44</v>
      </c>
      <c r="BQ99" s="4">
        <v>28.49</v>
      </c>
      <c r="BR99" s="4">
        <v>174937</v>
      </c>
      <c r="BS99" s="15"/>
      <c r="BT99" s="7" t="s">
        <v>1042</v>
      </c>
      <c r="BU99" s="7" t="s">
        <v>1043</v>
      </c>
      <c r="BV99" s="5" t="s">
        <v>102</v>
      </c>
      <c r="BW99" s="11">
        <v>2.2799999999999998</v>
      </c>
      <c r="BX99" s="11">
        <v>2.31</v>
      </c>
      <c r="BY99" s="11">
        <v>2.25</v>
      </c>
      <c r="BZ99" s="11">
        <v>2.31</v>
      </c>
      <c r="CA99" s="11">
        <v>1648565</v>
      </c>
      <c r="CB99" s="11">
        <v>1589.29</v>
      </c>
      <c r="CC99" s="11">
        <v>688003803</v>
      </c>
      <c r="CD99" s="15"/>
      <c r="CE99" t="s">
        <v>1044</v>
      </c>
      <c r="CF99" t="s">
        <v>1045</v>
      </c>
      <c r="CG99" s="3" t="s">
        <v>102</v>
      </c>
      <c r="CH99" s="4">
        <v>56.55</v>
      </c>
      <c r="CI99" s="4">
        <v>56.8</v>
      </c>
      <c r="CJ99" s="4">
        <v>56.48</v>
      </c>
      <c r="CK99" s="4">
        <v>56.68</v>
      </c>
      <c r="CL99" s="4">
        <v>41324</v>
      </c>
      <c r="CM99" s="15"/>
      <c r="CN99" s="7" t="s">
        <v>1046</v>
      </c>
      <c r="CO99" s="7" t="s">
        <v>1047</v>
      </c>
      <c r="CP99" s="5" t="s">
        <v>102</v>
      </c>
      <c r="CQ99" s="11">
        <v>35.26</v>
      </c>
      <c r="CR99" s="11">
        <v>35.4</v>
      </c>
      <c r="CS99" s="11">
        <v>35</v>
      </c>
      <c r="CT99" s="11">
        <v>35</v>
      </c>
      <c r="CU99" s="11">
        <v>6036859</v>
      </c>
      <c r="CV99" s="11">
        <v>66456.240000000005</v>
      </c>
      <c r="CW99" s="11">
        <v>1898749771</v>
      </c>
      <c r="CX99" s="15"/>
      <c r="CY99" t="s">
        <v>1048</v>
      </c>
      <c r="CZ99" t="s">
        <v>1049</v>
      </c>
      <c r="DA99" s="3" t="s">
        <v>102</v>
      </c>
      <c r="DB99" s="4">
        <v>7.75</v>
      </c>
      <c r="DC99" s="4">
        <v>7.75</v>
      </c>
      <c r="DD99" s="4">
        <v>7.68</v>
      </c>
      <c r="DE99" s="4">
        <v>7.72</v>
      </c>
      <c r="DF99" s="4">
        <v>41874</v>
      </c>
      <c r="DG99" s="15"/>
      <c r="DH99" s="7" t="s">
        <v>1072</v>
      </c>
      <c r="DI99" s="7" t="s">
        <v>1073</v>
      </c>
      <c r="DJ99" s="19">
        <v>44973</v>
      </c>
      <c r="DK99" s="17">
        <v>122.5</v>
      </c>
      <c r="DL99" s="17">
        <v>123</v>
      </c>
      <c r="DM99" s="17">
        <v>122</v>
      </c>
      <c r="DN99" s="17">
        <v>122.77</v>
      </c>
      <c r="DO99" s="14">
        <v>30375</v>
      </c>
      <c r="DQ99" s="6">
        <v>44973</v>
      </c>
      <c r="DR99" s="62">
        <v>3.7620000000000001E-2</v>
      </c>
    </row>
    <row r="100" spans="1:122" ht="15" hidden="1" x14ac:dyDescent="0.25">
      <c r="A100" s="17" t="s">
        <v>8</v>
      </c>
      <c r="B100" s="17" t="s">
        <v>9</v>
      </c>
      <c r="C100" s="26" t="s">
        <v>103</v>
      </c>
      <c r="D100" s="21">
        <v>94.5</v>
      </c>
      <c r="E100" s="21">
        <v>94.7</v>
      </c>
      <c r="F100" s="21">
        <v>94.33</v>
      </c>
      <c r="G100" s="21">
        <v>94.48</v>
      </c>
      <c r="H100" s="21">
        <v>10581</v>
      </c>
      <c r="I100" s="15"/>
      <c r="J100" s="9" t="s">
        <v>1027</v>
      </c>
      <c r="K100" s="9" t="s">
        <v>1028</v>
      </c>
      <c r="L100" s="12" t="s">
        <v>103</v>
      </c>
      <c r="M100" s="10">
        <v>48.2</v>
      </c>
      <c r="N100" s="10">
        <v>48.25</v>
      </c>
      <c r="O100" s="10">
        <v>47.57</v>
      </c>
      <c r="P100" s="10">
        <v>47.94</v>
      </c>
      <c r="Q100" s="10">
        <v>6687104</v>
      </c>
      <c r="R100" s="10">
        <v>242855.44</v>
      </c>
      <c r="S100" s="10">
        <v>5065820556</v>
      </c>
      <c r="T100" s="15"/>
      <c r="U100" s="7" t="s">
        <v>1031</v>
      </c>
      <c r="V100" s="7" t="s">
        <v>1032</v>
      </c>
      <c r="W100" s="5" t="s">
        <v>103</v>
      </c>
      <c r="X100" s="11">
        <v>11.54</v>
      </c>
      <c r="Y100" s="11">
        <v>11.57</v>
      </c>
      <c r="Z100" s="11">
        <v>11.5</v>
      </c>
      <c r="AA100" s="11">
        <v>11.57</v>
      </c>
      <c r="AB100" s="11">
        <v>103800</v>
      </c>
      <c r="AC100" s="15"/>
      <c r="AD100" s="7" t="s">
        <v>1034</v>
      </c>
      <c r="AE100" s="7" t="s">
        <v>1035</v>
      </c>
      <c r="AF100" s="19">
        <v>44972</v>
      </c>
      <c r="AG100" s="17">
        <v>22.4</v>
      </c>
      <c r="AH100" s="17">
        <v>22.4</v>
      </c>
      <c r="AI100" s="17">
        <v>21.51</v>
      </c>
      <c r="AJ100" s="17">
        <v>22</v>
      </c>
      <c r="AK100" s="14">
        <v>8355257</v>
      </c>
      <c r="AL100" s="23">
        <v>67737.23</v>
      </c>
      <c r="AM100" s="14">
        <v>3078964918</v>
      </c>
      <c r="AN100" s="15"/>
      <c r="AO100" s="7" t="s">
        <v>1036</v>
      </c>
      <c r="AP100" s="7" t="s">
        <v>1037</v>
      </c>
      <c r="AQ100" s="5" t="s">
        <v>103</v>
      </c>
      <c r="AR100" s="11">
        <v>0.68500000000000005</v>
      </c>
      <c r="AS100" s="11">
        <v>0.69</v>
      </c>
      <c r="AT100" s="11">
        <v>0.64200000000000002</v>
      </c>
      <c r="AU100" s="11">
        <v>0.64500000000000002</v>
      </c>
      <c r="AV100" s="11">
        <v>12873566</v>
      </c>
      <c r="AW100" s="11">
        <v>915.86</v>
      </c>
      <c r="AX100" s="11">
        <v>1419944703</v>
      </c>
      <c r="AY100" s="15"/>
      <c r="AZ100" s="7" t="s">
        <v>1038</v>
      </c>
      <c r="BA100" s="7" t="s">
        <v>1039</v>
      </c>
      <c r="BB100" s="5" t="s">
        <v>103</v>
      </c>
      <c r="BC100" s="11">
        <v>191.98</v>
      </c>
      <c r="BD100" s="11">
        <v>192.91</v>
      </c>
      <c r="BE100" s="11">
        <v>189.75</v>
      </c>
      <c r="BF100" s="11">
        <v>190.9</v>
      </c>
      <c r="BG100" s="11">
        <v>513019</v>
      </c>
      <c r="BH100" s="11">
        <v>73778.41</v>
      </c>
      <c r="BI100" s="11">
        <v>386476754</v>
      </c>
      <c r="BJ100" s="15"/>
      <c r="BK100" t="s">
        <v>1040</v>
      </c>
      <c r="BL100" t="s">
        <v>1041</v>
      </c>
      <c r="BM100" s="3" t="s">
        <v>103</v>
      </c>
      <c r="BN100" s="4">
        <v>27.87</v>
      </c>
      <c r="BO100" s="4">
        <v>27.97</v>
      </c>
      <c r="BP100" s="4">
        <v>27.8</v>
      </c>
      <c r="BQ100" s="4">
        <v>27.95</v>
      </c>
      <c r="BR100" s="4">
        <v>153507</v>
      </c>
      <c r="BS100" s="15"/>
      <c r="BT100" s="7" t="s">
        <v>1042</v>
      </c>
      <c r="BU100" s="7" t="s">
        <v>1043</v>
      </c>
      <c r="BV100" s="5" t="s">
        <v>103</v>
      </c>
      <c r="BW100" s="11">
        <v>2.2799999999999998</v>
      </c>
      <c r="BX100" s="11">
        <v>2.3149999999999999</v>
      </c>
      <c r="BY100" s="11">
        <v>2.2400000000000002</v>
      </c>
      <c r="BZ100" s="11">
        <v>2.2599999999999998</v>
      </c>
      <c r="CA100" s="11">
        <v>850186</v>
      </c>
      <c r="CB100" s="11">
        <v>1554.89</v>
      </c>
      <c r="CC100" s="11">
        <v>688003803</v>
      </c>
      <c r="CD100" s="15"/>
      <c r="CE100" t="s">
        <v>1044</v>
      </c>
      <c r="CF100" t="s">
        <v>1045</v>
      </c>
      <c r="CG100" s="3" t="s">
        <v>103</v>
      </c>
      <c r="CH100" s="4">
        <v>56.34</v>
      </c>
      <c r="CI100" s="4">
        <v>56.37</v>
      </c>
      <c r="CJ100" s="4">
        <v>56</v>
      </c>
      <c r="CK100" s="4">
        <v>56.16</v>
      </c>
      <c r="CL100" s="4">
        <v>39837</v>
      </c>
      <c r="CM100" s="15"/>
      <c r="CN100" s="7" t="s">
        <v>1046</v>
      </c>
      <c r="CO100" s="7" t="s">
        <v>1047</v>
      </c>
      <c r="CP100" s="5" t="s">
        <v>103</v>
      </c>
      <c r="CQ100" s="11">
        <v>35.82</v>
      </c>
      <c r="CR100" s="11">
        <v>35.9</v>
      </c>
      <c r="CS100" s="11">
        <v>35.19</v>
      </c>
      <c r="CT100" s="11">
        <v>35.35</v>
      </c>
      <c r="CU100" s="11">
        <v>5238638</v>
      </c>
      <c r="CV100" s="11">
        <v>67120.800000000003</v>
      </c>
      <c r="CW100" s="11">
        <v>1898749771</v>
      </c>
      <c r="CX100" s="15"/>
      <c r="CY100" t="s">
        <v>1048</v>
      </c>
      <c r="CZ100" t="s">
        <v>1049</v>
      </c>
      <c r="DA100" s="3" t="s">
        <v>103</v>
      </c>
      <c r="DB100" s="4">
        <v>7.79</v>
      </c>
      <c r="DC100" s="4">
        <v>7.79</v>
      </c>
      <c r="DD100" s="4">
        <v>7.68</v>
      </c>
      <c r="DE100" s="4">
        <v>7.76</v>
      </c>
      <c r="DF100" s="4">
        <v>78336</v>
      </c>
      <c r="DG100" s="15"/>
      <c r="DH100" s="7" t="s">
        <v>1072</v>
      </c>
      <c r="DI100" s="7" t="s">
        <v>1073</v>
      </c>
      <c r="DJ100" s="19">
        <v>44972</v>
      </c>
      <c r="DK100" s="17">
        <v>122.89</v>
      </c>
      <c r="DL100" s="17">
        <v>122.95</v>
      </c>
      <c r="DM100" s="17">
        <v>121.49</v>
      </c>
      <c r="DN100" s="17">
        <v>121.84</v>
      </c>
      <c r="DO100" s="14">
        <v>27412</v>
      </c>
      <c r="DQ100" s="6">
        <v>44972</v>
      </c>
      <c r="DR100" s="62">
        <v>3.7610000000000005E-2</v>
      </c>
    </row>
    <row r="101" spans="1:122" ht="15" hidden="1" x14ac:dyDescent="0.25">
      <c r="A101" s="17" t="s">
        <v>8</v>
      </c>
      <c r="B101" s="17" t="s">
        <v>9</v>
      </c>
      <c r="C101" s="26" t="s">
        <v>104</v>
      </c>
      <c r="D101" s="21">
        <v>94.39</v>
      </c>
      <c r="E101" s="21">
        <v>95</v>
      </c>
      <c r="F101" s="21">
        <v>93.89</v>
      </c>
      <c r="G101" s="21">
        <v>93.89</v>
      </c>
      <c r="H101" s="21">
        <v>8930</v>
      </c>
      <c r="I101" s="15"/>
      <c r="J101" s="9" t="s">
        <v>1027</v>
      </c>
      <c r="K101" s="9" t="s">
        <v>1028</v>
      </c>
      <c r="L101" s="12" t="s">
        <v>104</v>
      </c>
      <c r="M101" s="10">
        <v>47.99</v>
      </c>
      <c r="N101" s="10">
        <v>48.2</v>
      </c>
      <c r="O101" s="10">
        <v>47.65</v>
      </c>
      <c r="P101" s="10">
        <v>47.72</v>
      </c>
      <c r="Q101" s="10">
        <v>5799869</v>
      </c>
      <c r="R101" s="10">
        <v>241740.96</v>
      </c>
      <c r="S101" s="10">
        <v>5065820556</v>
      </c>
      <c r="T101" s="15"/>
      <c r="U101" s="7" t="s">
        <v>1031</v>
      </c>
      <c r="V101" s="7" t="s">
        <v>1032</v>
      </c>
      <c r="W101" s="5" t="s">
        <v>104</v>
      </c>
      <c r="X101" s="11">
        <v>11.54</v>
      </c>
      <c r="Y101" s="11">
        <v>11.58</v>
      </c>
      <c r="Z101" s="11">
        <v>11.52</v>
      </c>
      <c r="AA101" s="11">
        <v>11.52</v>
      </c>
      <c r="AB101" s="11">
        <v>140459</v>
      </c>
      <c r="AC101" s="15"/>
      <c r="AD101" s="7" t="s">
        <v>1034</v>
      </c>
      <c r="AE101" s="7" t="s">
        <v>1035</v>
      </c>
      <c r="AF101" s="19">
        <v>44971</v>
      </c>
      <c r="AG101" s="17">
        <v>22.2</v>
      </c>
      <c r="AH101" s="17">
        <v>22.35</v>
      </c>
      <c r="AI101" s="17">
        <v>21.984999999999999</v>
      </c>
      <c r="AJ101" s="17">
        <v>22.18</v>
      </c>
      <c r="AK101" s="14">
        <v>4895343</v>
      </c>
      <c r="AL101" s="23">
        <v>68291.44</v>
      </c>
      <c r="AM101" s="14">
        <v>3078964918</v>
      </c>
      <c r="AN101" s="15"/>
      <c r="AO101" s="7" t="s">
        <v>1036</v>
      </c>
      <c r="AP101" s="7" t="s">
        <v>1037</v>
      </c>
      <c r="AQ101" s="5" t="s">
        <v>104</v>
      </c>
      <c r="AR101" s="11">
        <v>0.71</v>
      </c>
      <c r="AS101" s="11">
        <v>0.72</v>
      </c>
      <c r="AT101" s="11">
        <v>0.67500000000000004</v>
      </c>
      <c r="AU101" s="11">
        <v>0.68</v>
      </c>
      <c r="AV101" s="11">
        <v>8975052</v>
      </c>
      <c r="AW101" s="11">
        <v>965.56</v>
      </c>
      <c r="AX101" s="11">
        <v>1419944703</v>
      </c>
      <c r="AY101" s="15"/>
      <c r="AZ101" s="7" t="s">
        <v>1038</v>
      </c>
      <c r="BA101" s="7" t="s">
        <v>1039</v>
      </c>
      <c r="BB101" s="5" t="s">
        <v>104</v>
      </c>
      <c r="BC101" s="11">
        <v>192.06</v>
      </c>
      <c r="BD101" s="11">
        <v>192.84</v>
      </c>
      <c r="BE101" s="11">
        <v>191.32499999999999</v>
      </c>
      <c r="BF101" s="11">
        <v>191.66</v>
      </c>
      <c r="BG101" s="11">
        <v>378992</v>
      </c>
      <c r="BH101" s="11">
        <v>74072.13</v>
      </c>
      <c r="BI101" s="11">
        <v>386476754</v>
      </c>
      <c r="BJ101" s="15"/>
      <c r="BK101" t="s">
        <v>1040</v>
      </c>
      <c r="BL101" t="s">
        <v>1041</v>
      </c>
      <c r="BM101" s="3" t="s">
        <v>104</v>
      </c>
      <c r="BN101" s="4">
        <v>27.78</v>
      </c>
      <c r="BO101" s="4">
        <v>27.79</v>
      </c>
      <c r="BP101" s="4">
        <v>27.7</v>
      </c>
      <c r="BQ101" s="4">
        <v>27.73</v>
      </c>
      <c r="BR101" s="4">
        <v>89068</v>
      </c>
      <c r="BS101" s="15"/>
      <c r="BT101" s="7" t="s">
        <v>1042</v>
      </c>
      <c r="BU101" s="7" t="s">
        <v>1043</v>
      </c>
      <c r="BV101" s="5" t="s">
        <v>104</v>
      </c>
      <c r="BW101" s="11">
        <v>2.27</v>
      </c>
      <c r="BX101" s="11">
        <v>2.35</v>
      </c>
      <c r="BY101" s="11">
        <v>2.2349999999999999</v>
      </c>
      <c r="BZ101" s="11">
        <v>2.27</v>
      </c>
      <c r="CA101" s="11">
        <v>1308175</v>
      </c>
      <c r="CB101" s="11">
        <v>1561.77</v>
      </c>
      <c r="CC101" s="11">
        <v>688003803</v>
      </c>
      <c r="CD101" s="15"/>
      <c r="CE101" t="s">
        <v>1044</v>
      </c>
      <c r="CF101" t="s">
        <v>1045</v>
      </c>
      <c r="CG101" s="3" t="s">
        <v>104</v>
      </c>
      <c r="CH101" s="4">
        <v>56.45</v>
      </c>
      <c r="CI101" s="4">
        <v>56.59</v>
      </c>
      <c r="CJ101" s="4">
        <v>56.35</v>
      </c>
      <c r="CK101" s="4">
        <v>56.35</v>
      </c>
      <c r="CL101" s="4">
        <v>25852</v>
      </c>
      <c r="CM101" s="15"/>
      <c r="CN101" s="7" t="s">
        <v>1046</v>
      </c>
      <c r="CO101" s="7" t="s">
        <v>1047</v>
      </c>
      <c r="CP101" s="5" t="s">
        <v>104</v>
      </c>
      <c r="CQ101" s="11">
        <v>36.619999999999997</v>
      </c>
      <c r="CR101" s="11">
        <v>37.21</v>
      </c>
      <c r="CS101" s="11">
        <v>35.6</v>
      </c>
      <c r="CT101" s="11">
        <v>36.229999999999997</v>
      </c>
      <c r="CU101" s="11">
        <v>6244141</v>
      </c>
      <c r="CV101" s="11">
        <v>68791.7</v>
      </c>
      <c r="CW101" s="11">
        <v>1898749771</v>
      </c>
      <c r="CX101" s="15"/>
      <c r="CY101" t="s">
        <v>1048</v>
      </c>
      <c r="CZ101" t="s">
        <v>1049</v>
      </c>
      <c r="DA101" s="3" t="s">
        <v>104</v>
      </c>
      <c r="DB101" s="4">
        <v>7.85</v>
      </c>
      <c r="DC101" s="4">
        <v>7.86</v>
      </c>
      <c r="DD101" s="4">
        <v>7.8</v>
      </c>
      <c r="DE101" s="4">
        <v>7.8</v>
      </c>
      <c r="DF101" s="4">
        <v>28882</v>
      </c>
      <c r="DG101" s="15"/>
      <c r="DH101" s="7" t="s">
        <v>1072</v>
      </c>
      <c r="DI101" s="7" t="s">
        <v>1073</v>
      </c>
      <c r="DJ101" s="19">
        <v>44971</v>
      </c>
      <c r="DK101" s="17">
        <v>123.6</v>
      </c>
      <c r="DL101" s="17">
        <v>123.9</v>
      </c>
      <c r="DM101" s="17">
        <v>123.02</v>
      </c>
      <c r="DN101" s="17">
        <v>123.05</v>
      </c>
      <c r="DO101" s="14">
        <v>16572</v>
      </c>
      <c r="DQ101" s="6">
        <v>44971</v>
      </c>
      <c r="DR101" s="62">
        <v>3.7559999999999996E-2</v>
      </c>
    </row>
    <row r="102" spans="1:122" ht="15" hidden="1" x14ac:dyDescent="0.25">
      <c r="A102" s="17" t="s">
        <v>8</v>
      </c>
      <c r="B102" s="17" t="s">
        <v>9</v>
      </c>
      <c r="C102" s="26" t="s">
        <v>105</v>
      </c>
      <c r="D102" s="21">
        <v>94.98</v>
      </c>
      <c r="E102" s="21">
        <v>94.98</v>
      </c>
      <c r="F102" s="21">
        <v>94.1</v>
      </c>
      <c r="G102" s="21">
        <v>94.17</v>
      </c>
      <c r="H102" s="21">
        <v>5990</v>
      </c>
      <c r="I102" s="15"/>
      <c r="J102" s="9" t="s">
        <v>1027</v>
      </c>
      <c r="K102" s="9" t="s">
        <v>1028</v>
      </c>
      <c r="L102" s="12" t="s">
        <v>105</v>
      </c>
      <c r="M102" s="10">
        <v>47.78</v>
      </c>
      <c r="N102" s="10">
        <v>48.02</v>
      </c>
      <c r="O102" s="10">
        <v>47.63</v>
      </c>
      <c r="P102" s="10">
        <v>47.87</v>
      </c>
      <c r="Q102" s="10">
        <v>7354717</v>
      </c>
      <c r="R102" s="10">
        <v>242500.83</v>
      </c>
      <c r="S102" s="10">
        <v>5065820556</v>
      </c>
      <c r="T102" s="15"/>
      <c r="U102" s="7" t="s">
        <v>1031</v>
      </c>
      <c r="V102" s="7" t="s">
        <v>1032</v>
      </c>
      <c r="W102" s="5" t="s">
        <v>105</v>
      </c>
      <c r="X102" s="11">
        <v>11.54</v>
      </c>
      <c r="Y102" s="11">
        <v>11.54</v>
      </c>
      <c r="Z102" s="11">
        <v>11.46</v>
      </c>
      <c r="AA102" s="11">
        <v>11.46</v>
      </c>
      <c r="AB102" s="11">
        <v>143803</v>
      </c>
      <c r="AC102" s="15"/>
      <c r="AD102" s="7" t="s">
        <v>1034</v>
      </c>
      <c r="AE102" s="7" t="s">
        <v>1035</v>
      </c>
      <c r="AF102" s="19">
        <v>44970</v>
      </c>
      <c r="AG102" s="17">
        <v>22.27</v>
      </c>
      <c r="AH102" s="17">
        <v>22.27</v>
      </c>
      <c r="AI102" s="17">
        <v>21.89</v>
      </c>
      <c r="AJ102" s="17">
        <v>22.14</v>
      </c>
      <c r="AK102" s="14">
        <v>4624550</v>
      </c>
      <c r="AL102" s="23">
        <v>68168.28</v>
      </c>
      <c r="AM102" s="14">
        <v>3078964918</v>
      </c>
      <c r="AN102" s="15"/>
      <c r="AO102" s="7" t="s">
        <v>1036</v>
      </c>
      <c r="AP102" s="7" t="s">
        <v>1037</v>
      </c>
      <c r="AQ102" s="5" t="s">
        <v>105</v>
      </c>
      <c r="AR102" s="11">
        <v>0.73</v>
      </c>
      <c r="AS102" s="11">
        <v>0.73499999999999999</v>
      </c>
      <c r="AT102" s="11">
        <v>0.70499999999999996</v>
      </c>
      <c r="AU102" s="11">
        <v>0.70499999999999996</v>
      </c>
      <c r="AV102" s="11">
        <v>4153156</v>
      </c>
      <c r="AW102" s="11">
        <v>1001.06</v>
      </c>
      <c r="AX102" s="11">
        <v>1419944703</v>
      </c>
      <c r="AY102" s="15"/>
      <c r="AZ102" s="7" t="s">
        <v>1038</v>
      </c>
      <c r="BA102" s="7" t="s">
        <v>1039</v>
      </c>
      <c r="BB102" s="5" t="s">
        <v>105</v>
      </c>
      <c r="BC102" s="11">
        <v>191</v>
      </c>
      <c r="BD102" s="11">
        <v>191.28</v>
      </c>
      <c r="BE102" s="11">
        <v>189.54</v>
      </c>
      <c r="BF102" s="11">
        <v>190.4</v>
      </c>
      <c r="BG102" s="11">
        <v>474847</v>
      </c>
      <c r="BH102" s="11">
        <v>73585.17</v>
      </c>
      <c r="BI102" s="11">
        <v>386476754</v>
      </c>
      <c r="BJ102" s="15"/>
      <c r="BK102" t="s">
        <v>1040</v>
      </c>
      <c r="BL102" t="s">
        <v>1041</v>
      </c>
      <c r="BM102" s="3" t="s">
        <v>105</v>
      </c>
      <c r="BN102" s="4">
        <v>27.55</v>
      </c>
      <c r="BO102" s="4">
        <v>27.56</v>
      </c>
      <c r="BP102" s="4">
        <v>27.41</v>
      </c>
      <c r="BQ102" s="4">
        <v>27.45</v>
      </c>
      <c r="BR102" s="4">
        <v>153749</v>
      </c>
      <c r="BS102" s="15"/>
      <c r="BT102" s="7" t="s">
        <v>1042</v>
      </c>
      <c r="BU102" s="7" t="s">
        <v>1043</v>
      </c>
      <c r="BV102" s="5" t="s">
        <v>105</v>
      </c>
      <c r="BW102" s="11">
        <v>2.16</v>
      </c>
      <c r="BX102" s="11">
        <v>2.3050000000000002</v>
      </c>
      <c r="BY102" s="11">
        <v>2.13</v>
      </c>
      <c r="BZ102" s="11">
        <v>2.27</v>
      </c>
      <c r="CA102" s="11">
        <v>1884236</v>
      </c>
      <c r="CB102" s="11">
        <v>1561.77</v>
      </c>
      <c r="CC102" s="11">
        <v>688003803</v>
      </c>
      <c r="CD102" s="15"/>
      <c r="CE102" t="s">
        <v>1044</v>
      </c>
      <c r="CF102" t="s">
        <v>1045</v>
      </c>
      <c r="CG102" s="3" t="s">
        <v>105</v>
      </c>
      <c r="CH102" s="4">
        <v>56.35</v>
      </c>
      <c r="CI102" s="4">
        <v>56.41</v>
      </c>
      <c r="CJ102" s="4">
        <v>56.1</v>
      </c>
      <c r="CK102" s="4">
        <v>56.12</v>
      </c>
      <c r="CL102" s="4">
        <v>18754</v>
      </c>
      <c r="CM102" s="15"/>
      <c r="CN102" s="7" t="s">
        <v>1046</v>
      </c>
      <c r="CO102" s="7" t="s">
        <v>1047</v>
      </c>
      <c r="CP102" s="5" t="s">
        <v>105</v>
      </c>
      <c r="CQ102" s="11">
        <v>36.799999999999997</v>
      </c>
      <c r="CR102" s="11">
        <v>36.85</v>
      </c>
      <c r="CS102" s="11">
        <v>36.380000000000003</v>
      </c>
      <c r="CT102" s="11">
        <v>36.619999999999997</v>
      </c>
      <c r="CU102" s="11">
        <v>3209928</v>
      </c>
      <c r="CV102" s="11">
        <v>69532.22</v>
      </c>
      <c r="CW102" s="11">
        <v>1898749771</v>
      </c>
      <c r="CX102" s="15"/>
      <c r="CY102" t="s">
        <v>1048</v>
      </c>
      <c r="CZ102" t="s">
        <v>1049</v>
      </c>
      <c r="DA102" s="3" t="s">
        <v>105</v>
      </c>
      <c r="DB102" s="4">
        <v>7.78</v>
      </c>
      <c r="DC102" s="4">
        <v>7.81</v>
      </c>
      <c r="DD102" s="4">
        <v>7.77</v>
      </c>
      <c r="DE102" s="4">
        <v>7.77</v>
      </c>
      <c r="DF102" s="4">
        <v>43950</v>
      </c>
      <c r="DG102" s="15"/>
      <c r="DH102" s="7" t="s">
        <v>1072</v>
      </c>
      <c r="DI102" s="7" t="s">
        <v>1073</v>
      </c>
      <c r="DJ102" s="19">
        <v>44970</v>
      </c>
      <c r="DK102" s="17">
        <v>123.04</v>
      </c>
      <c r="DL102" s="17">
        <v>123.06</v>
      </c>
      <c r="DM102" s="17">
        <v>122.62</v>
      </c>
      <c r="DN102" s="17">
        <v>122.77</v>
      </c>
      <c r="DO102" s="14">
        <v>54742</v>
      </c>
      <c r="DQ102" s="6">
        <v>44970</v>
      </c>
      <c r="DR102" s="62">
        <v>3.7839999999999999E-2</v>
      </c>
    </row>
    <row r="103" spans="1:122" ht="15" hidden="1" x14ac:dyDescent="0.25">
      <c r="A103" s="17" t="s">
        <v>8</v>
      </c>
      <c r="B103" s="17" t="s">
        <v>9</v>
      </c>
      <c r="C103" s="26" t="s">
        <v>106</v>
      </c>
      <c r="D103" s="21">
        <v>95.02</v>
      </c>
      <c r="E103" s="21">
        <v>95.44</v>
      </c>
      <c r="F103" s="21">
        <v>94.85</v>
      </c>
      <c r="G103" s="21">
        <v>94.93</v>
      </c>
      <c r="H103" s="21">
        <v>8224</v>
      </c>
      <c r="I103" s="15"/>
      <c r="J103" s="9" t="s">
        <v>1027</v>
      </c>
      <c r="K103" s="9" t="s">
        <v>1028</v>
      </c>
      <c r="L103" s="12" t="s">
        <v>106</v>
      </c>
      <c r="M103" s="10">
        <v>48.01</v>
      </c>
      <c r="N103" s="10">
        <v>48.5</v>
      </c>
      <c r="O103" s="10">
        <v>47.87</v>
      </c>
      <c r="P103" s="10">
        <v>48</v>
      </c>
      <c r="Q103" s="10">
        <v>5398202</v>
      </c>
      <c r="R103" s="10">
        <v>243159.39</v>
      </c>
      <c r="S103" s="10">
        <v>5065820556</v>
      </c>
      <c r="T103" s="15"/>
      <c r="U103" s="7" t="s">
        <v>1031</v>
      </c>
      <c r="V103" s="7" t="s">
        <v>1032</v>
      </c>
      <c r="W103" s="5" t="s">
        <v>106</v>
      </c>
      <c r="X103" s="11">
        <v>11.55</v>
      </c>
      <c r="Y103" s="11">
        <v>11.56</v>
      </c>
      <c r="Z103" s="11">
        <v>11.52</v>
      </c>
      <c r="AA103" s="11">
        <v>11.54</v>
      </c>
      <c r="AB103" s="11">
        <v>59800</v>
      </c>
      <c r="AC103" s="15"/>
      <c r="AD103" s="7" t="s">
        <v>1034</v>
      </c>
      <c r="AE103" s="7" t="s">
        <v>1035</v>
      </c>
      <c r="AF103" s="19">
        <v>44967</v>
      </c>
      <c r="AG103" s="17">
        <v>22.47</v>
      </c>
      <c r="AH103" s="17">
        <v>22.62</v>
      </c>
      <c r="AI103" s="17">
        <v>21.98</v>
      </c>
      <c r="AJ103" s="17">
        <v>22</v>
      </c>
      <c r="AK103" s="14">
        <v>5254184</v>
      </c>
      <c r="AL103" s="23">
        <v>67737.23</v>
      </c>
      <c r="AM103" s="14">
        <v>3078964918</v>
      </c>
      <c r="AN103" s="15"/>
      <c r="AO103" s="7" t="s">
        <v>1036</v>
      </c>
      <c r="AP103" s="7" t="s">
        <v>1037</v>
      </c>
      <c r="AQ103" s="5" t="s">
        <v>106</v>
      </c>
      <c r="AR103" s="11">
        <v>0.75</v>
      </c>
      <c r="AS103" s="11">
        <v>0.752</v>
      </c>
      <c r="AT103" s="11">
        <v>0.73</v>
      </c>
      <c r="AU103" s="11">
        <v>0.73</v>
      </c>
      <c r="AV103" s="11">
        <v>4924898</v>
      </c>
      <c r="AW103" s="11">
        <v>1036.56</v>
      </c>
      <c r="AX103" s="11">
        <v>1419944703</v>
      </c>
      <c r="AY103" s="15"/>
      <c r="AZ103" s="7" t="s">
        <v>1038</v>
      </c>
      <c r="BA103" s="7" t="s">
        <v>1039</v>
      </c>
      <c r="BB103" s="5" t="s">
        <v>106</v>
      </c>
      <c r="BC103" s="11">
        <v>192.51</v>
      </c>
      <c r="BD103" s="11">
        <v>194</v>
      </c>
      <c r="BE103" s="11">
        <v>190.66</v>
      </c>
      <c r="BF103" s="11">
        <v>191.49</v>
      </c>
      <c r="BG103" s="11">
        <v>799826</v>
      </c>
      <c r="BH103" s="11">
        <v>74006.429999999993</v>
      </c>
      <c r="BI103" s="11">
        <v>386476754</v>
      </c>
      <c r="BJ103" s="15"/>
      <c r="BK103" t="s">
        <v>1040</v>
      </c>
      <c r="BL103" t="s">
        <v>1041</v>
      </c>
      <c r="BM103" s="3" t="s">
        <v>106</v>
      </c>
      <c r="BN103" s="4">
        <v>27.68</v>
      </c>
      <c r="BO103" s="4">
        <v>27.68</v>
      </c>
      <c r="BP103" s="4">
        <v>27.57</v>
      </c>
      <c r="BQ103" s="4">
        <v>27.62</v>
      </c>
      <c r="BR103" s="4">
        <v>164307</v>
      </c>
      <c r="BS103" s="15"/>
      <c r="BT103" s="7" t="s">
        <v>1042</v>
      </c>
      <c r="BU103" s="7" t="s">
        <v>1043</v>
      </c>
      <c r="BV103" s="5" t="s">
        <v>106</v>
      </c>
      <c r="BW103" s="11">
        <v>2.2999999999999998</v>
      </c>
      <c r="BX103" s="11">
        <v>2.2999999999999998</v>
      </c>
      <c r="BY103" s="11">
        <v>2.13</v>
      </c>
      <c r="BZ103" s="11">
        <v>2.17</v>
      </c>
      <c r="CA103" s="11">
        <v>2427509</v>
      </c>
      <c r="CB103" s="11">
        <v>1492.97</v>
      </c>
      <c r="CC103" s="11">
        <v>688003803</v>
      </c>
      <c r="CD103" s="15"/>
      <c r="CE103" t="s">
        <v>1044</v>
      </c>
      <c r="CF103" t="s">
        <v>1045</v>
      </c>
      <c r="CG103" s="3" t="s">
        <v>106</v>
      </c>
      <c r="CH103" s="4">
        <v>56.59</v>
      </c>
      <c r="CI103" s="4">
        <v>56.59</v>
      </c>
      <c r="CJ103" s="4">
        <v>56.23</v>
      </c>
      <c r="CK103" s="4">
        <v>56.24</v>
      </c>
      <c r="CL103" s="4">
        <v>28788</v>
      </c>
      <c r="CM103" s="15"/>
      <c r="CN103" s="7" t="s">
        <v>1046</v>
      </c>
      <c r="CO103" s="7" t="s">
        <v>1047</v>
      </c>
      <c r="CP103" s="5" t="s">
        <v>106</v>
      </c>
      <c r="CQ103" s="11">
        <v>36.270000000000003</v>
      </c>
      <c r="CR103" s="11">
        <v>36.46</v>
      </c>
      <c r="CS103" s="11">
        <v>35.805</v>
      </c>
      <c r="CT103" s="11">
        <v>35.86</v>
      </c>
      <c r="CU103" s="11">
        <v>2968895</v>
      </c>
      <c r="CV103" s="11">
        <v>68089.17</v>
      </c>
      <c r="CW103" s="11">
        <v>1898749771</v>
      </c>
      <c r="CX103" s="15"/>
      <c r="CY103" t="s">
        <v>1048</v>
      </c>
      <c r="CZ103" t="s">
        <v>1049</v>
      </c>
      <c r="DA103" s="3" t="s">
        <v>106</v>
      </c>
      <c r="DB103" s="4">
        <v>7.86</v>
      </c>
      <c r="DC103" s="4">
        <v>7.86</v>
      </c>
      <c r="DD103" s="4">
        <v>7.78</v>
      </c>
      <c r="DE103" s="4">
        <v>7.8</v>
      </c>
      <c r="DF103" s="4">
        <v>30266</v>
      </c>
      <c r="DG103" s="15"/>
      <c r="DH103" s="7" t="s">
        <v>1072</v>
      </c>
      <c r="DI103" s="7" t="s">
        <v>1073</v>
      </c>
      <c r="DJ103" s="19">
        <v>44967</v>
      </c>
      <c r="DK103" s="17">
        <v>123.46</v>
      </c>
      <c r="DL103" s="17">
        <v>123.6</v>
      </c>
      <c r="DM103" s="17">
        <v>123</v>
      </c>
      <c r="DN103" s="17">
        <v>123.04</v>
      </c>
      <c r="DO103" s="14">
        <v>32469</v>
      </c>
      <c r="DQ103" s="6">
        <v>44967</v>
      </c>
      <c r="DR103" s="62">
        <v>3.7159999999999999E-2</v>
      </c>
    </row>
    <row r="104" spans="1:122" ht="15" hidden="1" x14ac:dyDescent="0.25">
      <c r="A104" s="17" t="s">
        <v>8</v>
      </c>
      <c r="B104" s="17" t="s">
        <v>9</v>
      </c>
      <c r="C104" s="26" t="s">
        <v>107</v>
      </c>
      <c r="D104" s="21">
        <v>95.79</v>
      </c>
      <c r="E104" s="21">
        <v>95.79</v>
      </c>
      <c r="F104" s="21">
        <v>94.82</v>
      </c>
      <c r="G104" s="21">
        <v>94.97</v>
      </c>
      <c r="H104" s="21">
        <v>15049</v>
      </c>
      <c r="I104" s="15"/>
      <c r="J104" s="9" t="s">
        <v>1027</v>
      </c>
      <c r="K104" s="9" t="s">
        <v>1028</v>
      </c>
      <c r="L104" s="12" t="s">
        <v>107</v>
      </c>
      <c r="M104" s="10">
        <v>47.8</v>
      </c>
      <c r="N104" s="10">
        <v>48.24</v>
      </c>
      <c r="O104" s="10">
        <v>47.65</v>
      </c>
      <c r="P104" s="10">
        <v>48.12</v>
      </c>
      <c r="Q104" s="10">
        <v>6092765</v>
      </c>
      <c r="R104" s="10">
        <v>243767.29</v>
      </c>
      <c r="S104" s="10">
        <v>5065820556</v>
      </c>
      <c r="T104" s="15"/>
      <c r="U104" s="7" t="s">
        <v>1031</v>
      </c>
      <c r="V104" s="7" t="s">
        <v>1032</v>
      </c>
      <c r="W104" s="5" t="s">
        <v>107</v>
      </c>
      <c r="X104" s="11">
        <v>11.58</v>
      </c>
      <c r="Y104" s="11">
        <v>11.61</v>
      </c>
      <c r="Z104" s="11">
        <v>11.56</v>
      </c>
      <c r="AA104" s="11">
        <v>11.56</v>
      </c>
      <c r="AB104" s="11">
        <v>198846</v>
      </c>
      <c r="AC104" s="15"/>
      <c r="AD104" s="7" t="s">
        <v>1034</v>
      </c>
      <c r="AE104" s="7" t="s">
        <v>1035</v>
      </c>
      <c r="AF104" s="19">
        <v>44966</v>
      </c>
      <c r="AG104" s="17">
        <v>22.45</v>
      </c>
      <c r="AH104" s="17">
        <v>22.795000000000002</v>
      </c>
      <c r="AI104" s="17">
        <v>22.34</v>
      </c>
      <c r="AJ104" s="17">
        <v>22.52</v>
      </c>
      <c r="AK104" s="14">
        <v>6016194</v>
      </c>
      <c r="AL104" s="23">
        <v>69338.289999999994</v>
      </c>
      <c r="AM104" s="14">
        <v>3078964918</v>
      </c>
      <c r="AN104" s="15"/>
      <c r="AO104" s="7" t="s">
        <v>1036</v>
      </c>
      <c r="AP104" s="7" t="s">
        <v>1037</v>
      </c>
      <c r="AQ104" s="5" t="s">
        <v>107</v>
      </c>
      <c r="AR104" s="11">
        <v>0.76</v>
      </c>
      <c r="AS104" s="11">
        <v>0.76500000000000001</v>
      </c>
      <c r="AT104" s="11">
        <v>0.74</v>
      </c>
      <c r="AU104" s="11">
        <v>0.75</v>
      </c>
      <c r="AV104" s="11">
        <v>4800937</v>
      </c>
      <c r="AW104" s="11">
        <v>1064.96</v>
      </c>
      <c r="AX104" s="11">
        <v>1419944703</v>
      </c>
      <c r="AY104" s="15"/>
      <c r="AZ104" s="7" t="s">
        <v>1038</v>
      </c>
      <c r="BA104" s="7" t="s">
        <v>1039</v>
      </c>
      <c r="BB104" s="5" t="s">
        <v>107</v>
      </c>
      <c r="BC104" s="11">
        <v>194.5</v>
      </c>
      <c r="BD104" s="11">
        <v>195.49</v>
      </c>
      <c r="BE104" s="11">
        <v>193.83</v>
      </c>
      <c r="BF104" s="11">
        <v>194.09</v>
      </c>
      <c r="BG104" s="11">
        <v>551019</v>
      </c>
      <c r="BH104" s="11">
        <v>75011.27</v>
      </c>
      <c r="BI104" s="11">
        <v>386476754</v>
      </c>
      <c r="BJ104" s="15"/>
      <c r="BK104" t="s">
        <v>1040</v>
      </c>
      <c r="BL104" t="s">
        <v>1041</v>
      </c>
      <c r="BM104" s="3" t="s">
        <v>107</v>
      </c>
      <c r="BN104" s="4">
        <v>27.97</v>
      </c>
      <c r="BO104" s="4">
        <v>28.01</v>
      </c>
      <c r="BP104" s="4">
        <v>27.88</v>
      </c>
      <c r="BQ104" s="4">
        <v>27.92</v>
      </c>
      <c r="BR104" s="4">
        <v>84361</v>
      </c>
      <c r="BS104" s="15"/>
      <c r="BT104" s="7" t="s">
        <v>1042</v>
      </c>
      <c r="BU104" s="7" t="s">
        <v>1043</v>
      </c>
      <c r="BV104" s="5" t="s">
        <v>107</v>
      </c>
      <c r="BW104" s="11">
        <v>2.3199999999999998</v>
      </c>
      <c r="BX104" s="11">
        <v>2.4</v>
      </c>
      <c r="BY104" s="11">
        <v>2.29</v>
      </c>
      <c r="BZ104" s="11">
        <v>2.31</v>
      </c>
      <c r="CA104" s="11">
        <v>2317636</v>
      </c>
      <c r="CB104" s="11">
        <v>1589.29</v>
      </c>
      <c r="CC104" s="11">
        <v>688003803</v>
      </c>
      <c r="CD104" s="15"/>
      <c r="CE104" t="s">
        <v>1044</v>
      </c>
      <c r="CF104" t="s">
        <v>1045</v>
      </c>
      <c r="CG104" s="3" t="s">
        <v>107</v>
      </c>
      <c r="CH104" s="4">
        <v>56.75</v>
      </c>
      <c r="CI104" s="4">
        <v>56.78</v>
      </c>
      <c r="CJ104" s="4">
        <v>56.56</v>
      </c>
      <c r="CK104" s="4">
        <v>56.64</v>
      </c>
      <c r="CL104" s="4">
        <v>30048</v>
      </c>
      <c r="CM104" s="15"/>
      <c r="CN104" s="7" t="s">
        <v>1046</v>
      </c>
      <c r="CO104" s="7" t="s">
        <v>1047</v>
      </c>
      <c r="CP104" s="5" t="s">
        <v>107</v>
      </c>
      <c r="CQ104" s="11">
        <v>36.5</v>
      </c>
      <c r="CR104" s="11">
        <v>36.840000000000003</v>
      </c>
      <c r="CS104" s="11">
        <v>36.299999999999997</v>
      </c>
      <c r="CT104" s="11">
        <v>36.47</v>
      </c>
      <c r="CU104" s="11">
        <v>2971910</v>
      </c>
      <c r="CV104" s="11">
        <v>69247.399999999994</v>
      </c>
      <c r="CW104" s="11">
        <v>1898749771</v>
      </c>
      <c r="CX104" s="15"/>
      <c r="CY104" t="s">
        <v>1048</v>
      </c>
      <c r="CZ104" t="s">
        <v>1049</v>
      </c>
      <c r="DA104" s="3" t="s">
        <v>107</v>
      </c>
      <c r="DB104" s="4">
        <v>7.86</v>
      </c>
      <c r="DC104" s="4">
        <v>7.86</v>
      </c>
      <c r="DD104" s="4">
        <v>7.81</v>
      </c>
      <c r="DE104" s="4">
        <v>7.84</v>
      </c>
      <c r="DF104" s="4">
        <v>43222</v>
      </c>
      <c r="DG104" s="15"/>
      <c r="DH104" s="7" t="s">
        <v>1072</v>
      </c>
      <c r="DI104" s="7" t="s">
        <v>1073</v>
      </c>
      <c r="DJ104" s="19">
        <v>44966</v>
      </c>
      <c r="DK104" s="17">
        <v>124.13</v>
      </c>
      <c r="DL104" s="17">
        <v>124.54</v>
      </c>
      <c r="DM104" s="17">
        <v>123.94</v>
      </c>
      <c r="DN104" s="17">
        <v>124.05</v>
      </c>
      <c r="DO104" s="14">
        <v>23882</v>
      </c>
      <c r="DQ104" s="6">
        <v>44966</v>
      </c>
      <c r="DR104" s="62">
        <v>3.6670000000000001E-2</v>
      </c>
    </row>
    <row r="105" spans="1:122" ht="15" hidden="1" x14ac:dyDescent="0.25">
      <c r="A105" s="17" t="s">
        <v>8</v>
      </c>
      <c r="B105" s="17" t="s">
        <v>9</v>
      </c>
      <c r="C105" s="26" t="s">
        <v>108</v>
      </c>
      <c r="D105" s="21">
        <v>95</v>
      </c>
      <c r="E105" s="21">
        <v>95.71</v>
      </c>
      <c r="F105" s="21">
        <v>94.99</v>
      </c>
      <c r="G105" s="21">
        <v>95.68</v>
      </c>
      <c r="H105" s="21">
        <v>15387</v>
      </c>
      <c r="I105" s="15"/>
      <c r="J105" s="9" t="s">
        <v>1027</v>
      </c>
      <c r="K105" s="9" t="s">
        <v>1028</v>
      </c>
      <c r="L105" s="12" t="s">
        <v>108</v>
      </c>
      <c r="M105" s="10">
        <v>48.25</v>
      </c>
      <c r="N105" s="10">
        <v>48.43</v>
      </c>
      <c r="O105" s="10">
        <v>47.91</v>
      </c>
      <c r="P105" s="10">
        <v>48.1</v>
      </c>
      <c r="Q105" s="10">
        <v>8159827</v>
      </c>
      <c r="R105" s="10">
        <v>243665.97</v>
      </c>
      <c r="S105" s="10">
        <v>5065820556</v>
      </c>
      <c r="T105" s="15"/>
      <c r="U105" s="7" t="s">
        <v>1031</v>
      </c>
      <c r="V105" s="7" t="s">
        <v>1032</v>
      </c>
      <c r="W105" s="5" t="s">
        <v>108</v>
      </c>
      <c r="X105" s="11">
        <v>11.56</v>
      </c>
      <c r="Y105" s="11">
        <v>11.61</v>
      </c>
      <c r="Z105" s="11">
        <v>11.56</v>
      </c>
      <c r="AA105" s="11">
        <v>11.6</v>
      </c>
      <c r="AB105" s="11">
        <v>113564</v>
      </c>
      <c r="AC105" s="15"/>
      <c r="AD105" s="7" t="s">
        <v>1034</v>
      </c>
      <c r="AE105" s="7" t="s">
        <v>1035</v>
      </c>
      <c r="AF105" s="19">
        <v>44965</v>
      </c>
      <c r="AG105" s="17">
        <v>22.15</v>
      </c>
      <c r="AH105" s="17">
        <v>22.48</v>
      </c>
      <c r="AI105" s="17">
        <v>22.14</v>
      </c>
      <c r="AJ105" s="17">
        <v>22.48</v>
      </c>
      <c r="AK105" s="14">
        <v>5138633</v>
      </c>
      <c r="AL105" s="23">
        <v>69215.13</v>
      </c>
      <c r="AM105" s="14">
        <v>3078964918</v>
      </c>
      <c r="AN105" s="15"/>
      <c r="AO105" s="7" t="s">
        <v>1036</v>
      </c>
      <c r="AP105" s="7" t="s">
        <v>1037</v>
      </c>
      <c r="AQ105" s="5" t="s">
        <v>108</v>
      </c>
      <c r="AR105" s="11">
        <v>0.755</v>
      </c>
      <c r="AS105" s="11">
        <v>0.78</v>
      </c>
      <c r="AT105" s="11">
        <v>0.75</v>
      </c>
      <c r="AU105" s="11">
        <v>0.77</v>
      </c>
      <c r="AV105" s="11">
        <v>4581594</v>
      </c>
      <c r="AW105" s="11">
        <v>1093.3599999999999</v>
      </c>
      <c r="AX105" s="11">
        <v>1419944703</v>
      </c>
      <c r="AY105" s="15"/>
      <c r="AZ105" s="7" t="s">
        <v>1038</v>
      </c>
      <c r="BA105" s="7" t="s">
        <v>1039</v>
      </c>
      <c r="BB105" s="5" t="s">
        <v>108</v>
      </c>
      <c r="BC105" s="11">
        <v>192.99</v>
      </c>
      <c r="BD105" s="11">
        <v>195.745</v>
      </c>
      <c r="BE105" s="11">
        <v>191.55</v>
      </c>
      <c r="BF105" s="11">
        <v>195.23</v>
      </c>
      <c r="BG105" s="11">
        <v>867310</v>
      </c>
      <c r="BH105" s="11">
        <v>75451.86</v>
      </c>
      <c r="BI105" s="11">
        <v>386476754</v>
      </c>
      <c r="BJ105" s="15"/>
      <c r="BK105" t="s">
        <v>1040</v>
      </c>
      <c r="BL105" t="s">
        <v>1041</v>
      </c>
      <c r="BM105" s="3" t="s">
        <v>108</v>
      </c>
      <c r="BN105" s="4">
        <v>28.25</v>
      </c>
      <c r="BO105" s="4">
        <v>28.33</v>
      </c>
      <c r="BP105" s="4">
        <v>28.21</v>
      </c>
      <c r="BQ105" s="4">
        <v>28.32</v>
      </c>
      <c r="BR105" s="4">
        <v>182099</v>
      </c>
      <c r="BS105" s="15"/>
      <c r="BT105" s="7" t="s">
        <v>1042</v>
      </c>
      <c r="BU105" s="7" t="s">
        <v>1043</v>
      </c>
      <c r="BV105" s="5" t="s">
        <v>108</v>
      </c>
      <c r="BW105" s="11">
        <v>2.68</v>
      </c>
      <c r="BX105" s="11">
        <v>2.69</v>
      </c>
      <c r="BY105" s="11">
        <v>2.3199999999999998</v>
      </c>
      <c r="BZ105" s="11">
        <v>2.33</v>
      </c>
      <c r="CA105" s="11">
        <v>3020760</v>
      </c>
      <c r="CB105" s="11">
        <v>1603.05</v>
      </c>
      <c r="CC105" s="11">
        <v>688003803</v>
      </c>
      <c r="CD105" s="15"/>
      <c r="CE105" t="s">
        <v>1044</v>
      </c>
      <c r="CF105" t="s">
        <v>1045</v>
      </c>
      <c r="CG105" s="3" t="s">
        <v>108</v>
      </c>
      <c r="CH105" s="4">
        <v>56.75</v>
      </c>
      <c r="CI105" s="4">
        <v>56.95</v>
      </c>
      <c r="CJ105" s="4">
        <v>56.75</v>
      </c>
      <c r="CK105" s="4">
        <v>56.89</v>
      </c>
      <c r="CL105" s="4">
        <v>25537</v>
      </c>
      <c r="CM105" s="15"/>
      <c r="CN105" s="7" t="s">
        <v>1046</v>
      </c>
      <c r="CO105" s="7" t="s">
        <v>1047</v>
      </c>
      <c r="CP105" s="5" t="s">
        <v>108</v>
      </c>
      <c r="CQ105" s="11">
        <v>36.75</v>
      </c>
      <c r="CR105" s="11">
        <v>36.770000000000003</v>
      </c>
      <c r="CS105" s="11">
        <v>36.21</v>
      </c>
      <c r="CT105" s="11">
        <v>36.39</v>
      </c>
      <c r="CU105" s="11">
        <v>2731124</v>
      </c>
      <c r="CV105" s="11">
        <v>69095.5</v>
      </c>
      <c r="CW105" s="11">
        <v>1898749771</v>
      </c>
      <c r="CX105" s="15"/>
      <c r="CY105" t="s">
        <v>1048</v>
      </c>
      <c r="CZ105" t="s">
        <v>1049</v>
      </c>
      <c r="DA105" s="3" t="s">
        <v>108</v>
      </c>
      <c r="DB105" s="4">
        <v>7.82</v>
      </c>
      <c r="DC105" s="4">
        <v>7.86</v>
      </c>
      <c r="DD105" s="4">
        <v>7.82</v>
      </c>
      <c r="DE105" s="4">
        <v>7.86</v>
      </c>
      <c r="DF105" s="4">
        <v>32523</v>
      </c>
      <c r="DG105" s="15"/>
      <c r="DH105" s="7" t="s">
        <v>1072</v>
      </c>
      <c r="DI105" s="7" t="s">
        <v>1073</v>
      </c>
      <c r="DJ105" s="19">
        <v>44965</v>
      </c>
      <c r="DK105" s="17">
        <v>124.51</v>
      </c>
      <c r="DL105" s="17">
        <v>124.76</v>
      </c>
      <c r="DM105" s="17">
        <v>124.5</v>
      </c>
      <c r="DN105" s="17">
        <v>124.66</v>
      </c>
      <c r="DO105" s="14">
        <v>48139</v>
      </c>
      <c r="DQ105" s="6">
        <v>44965</v>
      </c>
      <c r="DR105" s="62">
        <v>3.6379999999999996E-2</v>
      </c>
    </row>
    <row r="106" spans="1:122" ht="15" hidden="1" x14ac:dyDescent="0.25">
      <c r="A106" s="17" t="s">
        <v>8</v>
      </c>
      <c r="B106" s="17" t="s">
        <v>9</v>
      </c>
      <c r="C106" s="26" t="s">
        <v>109</v>
      </c>
      <c r="D106" s="21">
        <v>94.5</v>
      </c>
      <c r="E106" s="21">
        <v>94.98</v>
      </c>
      <c r="F106" s="21">
        <v>94.33</v>
      </c>
      <c r="G106" s="21">
        <v>94.4</v>
      </c>
      <c r="H106" s="21">
        <v>7293</v>
      </c>
      <c r="I106" s="15"/>
      <c r="J106" s="9" t="s">
        <v>1027</v>
      </c>
      <c r="K106" s="9" t="s">
        <v>1028</v>
      </c>
      <c r="L106" s="12" t="s">
        <v>109</v>
      </c>
      <c r="M106" s="10">
        <v>47.95</v>
      </c>
      <c r="N106" s="10">
        <v>48.36</v>
      </c>
      <c r="O106" s="10">
        <v>47.86</v>
      </c>
      <c r="P106" s="10">
        <v>48.01</v>
      </c>
      <c r="Q106" s="10">
        <v>5678164</v>
      </c>
      <c r="R106" s="10">
        <v>243210.04</v>
      </c>
      <c r="S106" s="10">
        <v>5065820556</v>
      </c>
      <c r="T106" s="15"/>
      <c r="U106" s="7" t="s">
        <v>1031</v>
      </c>
      <c r="V106" s="7" t="s">
        <v>1032</v>
      </c>
      <c r="W106" s="5" t="s">
        <v>109</v>
      </c>
      <c r="X106" s="11">
        <v>11.58</v>
      </c>
      <c r="Y106" s="11">
        <v>11.63</v>
      </c>
      <c r="Z106" s="11">
        <v>11.53</v>
      </c>
      <c r="AA106" s="11">
        <v>11.55</v>
      </c>
      <c r="AB106" s="11">
        <v>114210</v>
      </c>
      <c r="AC106" s="15"/>
      <c r="AD106" s="7" t="s">
        <v>1034</v>
      </c>
      <c r="AE106" s="7" t="s">
        <v>1035</v>
      </c>
      <c r="AF106" s="19">
        <v>44964</v>
      </c>
      <c r="AG106" s="17">
        <v>21.9</v>
      </c>
      <c r="AH106" s="17">
        <v>22.32</v>
      </c>
      <c r="AI106" s="17">
        <v>21.72</v>
      </c>
      <c r="AJ106" s="17">
        <v>22.05</v>
      </c>
      <c r="AK106" s="14">
        <v>5450191</v>
      </c>
      <c r="AL106" s="23">
        <v>67891.179999999993</v>
      </c>
      <c r="AM106" s="14">
        <v>3078964918</v>
      </c>
      <c r="AN106" s="15"/>
      <c r="AO106" s="7" t="s">
        <v>1036</v>
      </c>
      <c r="AP106" s="7" t="s">
        <v>1037</v>
      </c>
      <c r="AQ106" s="5" t="s">
        <v>109</v>
      </c>
      <c r="AR106" s="11">
        <v>0.76</v>
      </c>
      <c r="AS106" s="11">
        <v>0.77</v>
      </c>
      <c r="AT106" s="11">
        <v>0.74299999999999999</v>
      </c>
      <c r="AU106" s="11">
        <v>0.745</v>
      </c>
      <c r="AV106" s="11">
        <v>5544351</v>
      </c>
      <c r="AW106" s="11">
        <v>1057.8599999999999</v>
      </c>
      <c r="AX106" s="11">
        <v>1419944703</v>
      </c>
      <c r="AY106" s="15"/>
      <c r="AZ106" s="7" t="s">
        <v>1038</v>
      </c>
      <c r="BA106" s="7" t="s">
        <v>1039</v>
      </c>
      <c r="BB106" s="5" t="s">
        <v>109</v>
      </c>
      <c r="BC106" s="11">
        <v>190.99</v>
      </c>
      <c r="BD106" s="11">
        <v>193.19</v>
      </c>
      <c r="BE106" s="11">
        <v>189.75</v>
      </c>
      <c r="BF106" s="11">
        <v>190.33</v>
      </c>
      <c r="BG106" s="11">
        <v>843831</v>
      </c>
      <c r="BH106" s="11">
        <v>73558.12</v>
      </c>
      <c r="BI106" s="11">
        <v>386476754</v>
      </c>
      <c r="BJ106" s="15"/>
      <c r="BK106" t="s">
        <v>1040</v>
      </c>
      <c r="BL106" t="s">
        <v>1041</v>
      </c>
      <c r="BM106" s="3" t="s">
        <v>109</v>
      </c>
      <c r="BN106" s="4">
        <v>28.04</v>
      </c>
      <c r="BO106" s="4">
        <v>28.09</v>
      </c>
      <c r="BP106" s="4">
        <v>27.85</v>
      </c>
      <c r="BQ106" s="4">
        <v>27.88</v>
      </c>
      <c r="BR106" s="4">
        <v>147091</v>
      </c>
      <c r="BS106" s="15"/>
      <c r="BT106" s="7" t="s">
        <v>1042</v>
      </c>
      <c r="BU106" s="7" t="s">
        <v>1043</v>
      </c>
      <c r="BV106" s="5" t="s">
        <v>109</v>
      </c>
      <c r="BW106" s="11">
        <v>2.5499999999999998</v>
      </c>
      <c r="BX106" s="11">
        <v>2.71</v>
      </c>
      <c r="BY106" s="11">
        <v>2.5499999999999998</v>
      </c>
      <c r="BZ106" s="11">
        <v>2.65</v>
      </c>
      <c r="CA106" s="11">
        <v>3684759</v>
      </c>
      <c r="CB106" s="11">
        <v>1823.21</v>
      </c>
      <c r="CC106" s="11">
        <v>688003803</v>
      </c>
      <c r="CD106" s="15"/>
      <c r="CE106" t="s">
        <v>1044</v>
      </c>
      <c r="CF106" t="s">
        <v>1045</v>
      </c>
      <c r="CG106" s="3" t="s">
        <v>109</v>
      </c>
      <c r="CH106" s="4">
        <v>56.76</v>
      </c>
      <c r="CI106" s="4">
        <v>56.95</v>
      </c>
      <c r="CJ106" s="4">
        <v>56.61</v>
      </c>
      <c r="CK106" s="4">
        <v>56.7</v>
      </c>
      <c r="CL106" s="4">
        <v>28363</v>
      </c>
      <c r="CM106" s="15"/>
      <c r="CN106" s="7" t="s">
        <v>1046</v>
      </c>
      <c r="CO106" s="7" t="s">
        <v>1047</v>
      </c>
      <c r="CP106" s="5" t="s">
        <v>109</v>
      </c>
      <c r="CQ106" s="11">
        <v>36.1</v>
      </c>
      <c r="CR106" s="11">
        <v>36.5</v>
      </c>
      <c r="CS106" s="11">
        <v>36.04</v>
      </c>
      <c r="CT106" s="11">
        <v>36.159999999999997</v>
      </c>
      <c r="CU106" s="11">
        <v>2803655</v>
      </c>
      <c r="CV106" s="11">
        <v>68658.789999999994</v>
      </c>
      <c r="CW106" s="11">
        <v>1898749771</v>
      </c>
      <c r="CX106" s="15"/>
      <c r="CY106" t="s">
        <v>1048</v>
      </c>
      <c r="CZ106" t="s">
        <v>1049</v>
      </c>
      <c r="DA106" s="3" t="s">
        <v>109</v>
      </c>
      <c r="DB106" s="4">
        <v>7.82</v>
      </c>
      <c r="DC106" s="4">
        <v>7.85</v>
      </c>
      <c r="DD106" s="4">
        <v>7.8</v>
      </c>
      <c r="DE106" s="4">
        <v>7.8</v>
      </c>
      <c r="DF106" s="4">
        <v>74421</v>
      </c>
      <c r="DG106" s="15"/>
      <c r="DH106" s="7" t="s">
        <v>1072</v>
      </c>
      <c r="DI106" s="7" t="s">
        <v>1073</v>
      </c>
      <c r="DJ106" s="19">
        <v>44964</v>
      </c>
      <c r="DK106" s="17">
        <v>124.71</v>
      </c>
      <c r="DL106" s="17">
        <v>125.09</v>
      </c>
      <c r="DM106" s="17">
        <v>124.13</v>
      </c>
      <c r="DN106" s="17">
        <v>124.18</v>
      </c>
      <c r="DO106" s="14">
        <v>34912</v>
      </c>
      <c r="DQ106" s="6">
        <v>44964</v>
      </c>
      <c r="DR106" s="62">
        <v>3.5869999999999999E-2</v>
      </c>
    </row>
    <row r="107" spans="1:122" ht="15" hidden="1" x14ac:dyDescent="0.25">
      <c r="A107" s="17" t="s">
        <v>8</v>
      </c>
      <c r="B107" s="17" t="s">
        <v>9</v>
      </c>
      <c r="C107" s="26" t="s">
        <v>110</v>
      </c>
      <c r="D107" s="21">
        <v>94.25</v>
      </c>
      <c r="E107" s="21">
        <v>95</v>
      </c>
      <c r="F107" s="21">
        <v>94.24</v>
      </c>
      <c r="G107" s="21">
        <v>94.62</v>
      </c>
      <c r="H107" s="21">
        <v>17624</v>
      </c>
      <c r="I107" s="15"/>
      <c r="J107" s="17" t="s">
        <v>1027</v>
      </c>
      <c r="K107" s="17" t="s">
        <v>1028</v>
      </c>
      <c r="L107" s="26" t="s">
        <v>110</v>
      </c>
      <c r="M107" s="21">
        <v>48.44</v>
      </c>
      <c r="N107" s="21">
        <v>48.7</v>
      </c>
      <c r="O107" s="21">
        <v>48.08</v>
      </c>
      <c r="P107" s="21">
        <v>48.2</v>
      </c>
      <c r="Q107" s="21">
        <v>6167232</v>
      </c>
      <c r="R107" s="21">
        <v>244172.55</v>
      </c>
      <c r="S107" s="21">
        <v>5065820556</v>
      </c>
      <c r="T107" s="15"/>
      <c r="U107" s="7" t="s">
        <v>1031</v>
      </c>
      <c r="V107" s="7" t="s">
        <v>1032</v>
      </c>
      <c r="W107" s="5" t="s">
        <v>110</v>
      </c>
      <c r="X107" s="11">
        <v>11.59</v>
      </c>
      <c r="Y107" s="11">
        <v>11.65</v>
      </c>
      <c r="Z107" s="11">
        <v>11.56</v>
      </c>
      <c r="AA107" s="11">
        <v>11.57</v>
      </c>
      <c r="AB107" s="11">
        <v>330671</v>
      </c>
      <c r="AC107" s="15"/>
      <c r="AD107" s="7" t="s">
        <v>1034</v>
      </c>
      <c r="AE107" s="7" t="s">
        <v>1035</v>
      </c>
      <c r="AF107" s="5" t="s">
        <v>110</v>
      </c>
      <c r="AG107" s="11">
        <v>22.13</v>
      </c>
      <c r="AH107" s="11">
        <v>22.33</v>
      </c>
      <c r="AI107" s="11">
        <v>21.8</v>
      </c>
      <c r="AJ107" s="11">
        <v>21.96</v>
      </c>
      <c r="AK107" s="11">
        <v>5036502</v>
      </c>
      <c r="AL107" s="11">
        <v>67614.070000000007</v>
      </c>
      <c r="AM107" s="11">
        <v>3078964918</v>
      </c>
      <c r="AN107" s="15"/>
      <c r="AO107" s="7" t="s">
        <v>1036</v>
      </c>
      <c r="AP107" s="7" t="s">
        <v>1037</v>
      </c>
      <c r="AQ107" s="19">
        <v>44963</v>
      </c>
      <c r="AR107" s="17">
        <v>0.79500000000000004</v>
      </c>
      <c r="AS107" s="17">
        <v>0.8</v>
      </c>
      <c r="AT107" s="17">
        <v>0.755</v>
      </c>
      <c r="AU107" s="17">
        <v>0.755</v>
      </c>
      <c r="AV107" s="14">
        <v>8150135</v>
      </c>
      <c r="AW107" s="23">
        <v>1072.06</v>
      </c>
      <c r="AX107" s="14">
        <v>1419944703</v>
      </c>
      <c r="AY107" s="15"/>
      <c r="AZ107" s="7" t="s">
        <v>1038</v>
      </c>
      <c r="BA107" s="7" t="s">
        <v>1039</v>
      </c>
      <c r="BB107" s="19">
        <v>44963</v>
      </c>
      <c r="BC107" s="17">
        <v>190.43</v>
      </c>
      <c r="BD107" s="17">
        <v>190.64</v>
      </c>
      <c r="BE107" s="17">
        <v>188.02</v>
      </c>
      <c r="BF107" s="17">
        <v>188.97</v>
      </c>
      <c r="BG107" s="14">
        <v>620313</v>
      </c>
      <c r="BH107" s="23">
        <v>73032.509999999995</v>
      </c>
      <c r="BI107" s="14">
        <v>386476754</v>
      </c>
      <c r="BJ107" s="15"/>
      <c r="BK107" t="s">
        <v>1040</v>
      </c>
      <c r="BL107" t="s">
        <v>1041</v>
      </c>
      <c r="BM107" s="19">
        <v>44963</v>
      </c>
      <c r="BN107" s="17">
        <v>28.01</v>
      </c>
      <c r="BO107" s="17">
        <v>28.08</v>
      </c>
      <c r="BP107" s="17">
        <v>27.88</v>
      </c>
      <c r="BQ107" s="17">
        <v>27.92</v>
      </c>
      <c r="BR107" s="14">
        <v>228892</v>
      </c>
      <c r="BS107" s="15"/>
      <c r="BT107" s="7" t="s">
        <v>1042</v>
      </c>
      <c r="BU107" s="7" t="s">
        <v>1043</v>
      </c>
      <c r="BV107" s="19">
        <v>44963</v>
      </c>
      <c r="BW107" s="17">
        <v>2.54</v>
      </c>
      <c r="BX107" s="17">
        <v>2.59</v>
      </c>
      <c r="BY107" s="17">
        <v>2.5099999999999998</v>
      </c>
      <c r="BZ107" s="17">
        <v>2.56</v>
      </c>
      <c r="CA107" s="14">
        <v>1411043</v>
      </c>
      <c r="CB107" s="23">
        <v>1761.29</v>
      </c>
      <c r="CC107" s="14">
        <v>688003803</v>
      </c>
      <c r="CD107" s="15"/>
      <c r="CE107" t="s">
        <v>1044</v>
      </c>
      <c r="CF107" t="s">
        <v>1045</v>
      </c>
      <c r="CG107" s="19">
        <v>44963</v>
      </c>
      <c r="CH107" s="17">
        <v>56.89</v>
      </c>
      <c r="CI107" s="17">
        <v>56.99</v>
      </c>
      <c r="CJ107" s="17">
        <v>56.76</v>
      </c>
      <c r="CK107" s="17">
        <v>56.76</v>
      </c>
      <c r="CL107" s="14">
        <v>31596</v>
      </c>
      <c r="CM107" s="15" t="s">
        <v>1033</v>
      </c>
      <c r="CN107" s="7" t="s">
        <v>1046</v>
      </c>
      <c r="CO107" s="7" t="s">
        <v>1047</v>
      </c>
      <c r="CP107" s="19">
        <v>44963</v>
      </c>
      <c r="CQ107" s="17">
        <v>35.950000000000003</v>
      </c>
      <c r="CR107" s="17">
        <v>36.19</v>
      </c>
      <c r="CS107" s="17">
        <v>35.69</v>
      </c>
      <c r="CT107" s="17">
        <v>36.049999999999997</v>
      </c>
      <c r="CU107" s="14">
        <v>3063954</v>
      </c>
      <c r="CV107" s="23">
        <v>68449.929999999993</v>
      </c>
      <c r="CW107" s="14">
        <v>1898749771</v>
      </c>
      <c r="CX107" s="15"/>
      <c r="CY107" t="s">
        <v>1048</v>
      </c>
      <c r="CZ107" t="s">
        <v>1049</v>
      </c>
      <c r="DA107" s="19">
        <v>44963</v>
      </c>
      <c r="DB107" s="17">
        <v>7.82</v>
      </c>
      <c r="DC107" s="17">
        <v>7.86</v>
      </c>
      <c r="DD107" s="17">
        <v>7.81</v>
      </c>
      <c r="DE107" s="17">
        <v>7.83</v>
      </c>
      <c r="DF107" s="14">
        <v>20915</v>
      </c>
      <c r="DG107" s="15" t="s">
        <v>1033</v>
      </c>
      <c r="DH107" s="7" t="s">
        <v>1072</v>
      </c>
      <c r="DI107" s="7" t="s">
        <v>1073</v>
      </c>
      <c r="DJ107" s="19">
        <v>44963</v>
      </c>
      <c r="DK107" s="17">
        <v>125.14</v>
      </c>
      <c r="DL107" s="17">
        <v>125.32</v>
      </c>
      <c r="DM107" s="17">
        <v>124.77</v>
      </c>
      <c r="DN107" s="17">
        <v>124.9</v>
      </c>
      <c r="DO107" s="14">
        <v>37570</v>
      </c>
      <c r="DQ107" s="6">
        <v>44963</v>
      </c>
      <c r="DR107" s="62">
        <v>3.4790000000000001E-2</v>
      </c>
    </row>
    <row r="108" spans="1:122" ht="15" hidden="1" x14ac:dyDescent="0.25">
      <c r="A108" s="17" t="s">
        <v>8</v>
      </c>
      <c r="B108" s="17" t="s">
        <v>9</v>
      </c>
      <c r="C108" s="26" t="s">
        <v>111</v>
      </c>
      <c r="D108" s="21">
        <v>93.72</v>
      </c>
      <c r="E108" s="21">
        <v>94.6</v>
      </c>
      <c r="F108" s="21">
        <v>93.68</v>
      </c>
      <c r="G108" s="21">
        <v>94.33</v>
      </c>
      <c r="H108" s="21">
        <v>14868</v>
      </c>
      <c r="I108" s="15"/>
      <c r="J108" s="17" t="s">
        <v>1027</v>
      </c>
      <c r="K108" s="17" t="s">
        <v>1028</v>
      </c>
      <c r="L108" s="26" t="s">
        <v>111</v>
      </c>
      <c r="M108" s="21">
        <v>47.69</v>
      </c>
      <c r="N108" s="21">
        <v>48.02</v>
      </c>
      <c r="O108" s="21">
        <v>47.34</v>
      </c>
      <c r="P108" s="21">
        <v>47.91</v>
      </c>
      <c r="Q108" s="21">
        <v>10934653</v>
      </c>
      <c r="R108" s="21">
        <v>242703.46</v>
      </c>
      <c r="S108" s="21">
        <v>5065820556</v>
      </c>
      <c r="T108" s="15"/>
      <c r="U108" s="7" t="s">
        <v>1031</v>
      </c>
      <c r="V108" s="7" t="s">
        <v>1032</v>
      </c>
      <c r="W108" s="5" t="s">
        <v>111</v>
      </c>
      <c r="X108" s="11">
        <v>11.45</v>
      </c>
      <c r="Y108" s="11">
        <v>11.53</v>
      </c>
      <c r="Z108" s="11">
        <v>11.45</v>
      </c>
      <c r="AA108" s="11">
        <v>11.52</v>
      </c>
      <c r="AB108" s="11">
        <v>263532</v>
      </c>
      <c r="AC108" s="15"/>
      <c r="AD108" s="7" t="s">
        <v>1034</v>
      </c>
      <c r="AE108" s="7" t="s">
        <v>1035</v>
      </c>
      <c r="AF108" s="5" t="s">
        <v>111</v>
      </c>
      <c r="AG108" s="11">
        <v>21.75</v>
      </c>
      <c r="AH108" s="11">
        <v>22.01</v>
      </c>
      <c r="AI108" s="11">
        <v>21.66</v>
      </c>
      <c r="AJ108" s="11">
        <v>21.95</v>
      </c>
      <c r="AK108" s="11">
        <v>7991842</v>
      </c>
      <c r="AL108" s="11">
        <v>67583.28</v>
      </c>
      <c r="AM108" s="11">
        <v>3078964918</v>
      </c>
      <c r="AN108" s="15"/>
      <c r="AO108" s="7" t="s">
        <v>1036</v>
      </c>
      <c r="AP108" s="7" t="s">
        <v>1037</v>
      </c>
      <c r="AQ108" s="19">
        <v>44960</v>
      </c>
      <c r="AR108" s="17">
        <v>0.81499999999999995</v>
      </c>
      <c r="AS108" s="17">
        <v>0.82</v>
      </c>
      <c r="AT108" s="17">
        <v>0.79500000000000004</v>
      </c>
      <c r="AU108" s="17">
        <v>0.80500000000000005</v>
      </c>
      <c r="AV108" s="14">
        <v>4326650</v>
      </c>
      <c r="AW108" s="23">
        <v>1143.06</v>
      </c>
      <c r="AX108" s="14">
        <v>1419944703</v>
      </c>
      <c r="AY108" s="15"/>
      <c r="AZ108" s="7" t="s">
        <v>1038</v>
      </c>
      <c r="BA108" s="7" t="s">
        <v>1039</v>
      </c>
      <c r="BB108" s="19">
        <v>44960</v>
      </c>
      <c r="BC108" s="17">
        <v>191.59</v>
      </c>
      <c r="BD108" s="17">
        <v>192.17</v>
      </c>
      <c r="BE108" s="17">
        <v>189.77</v>
      </c>
      <c r="BF108" s="17">
        <v>190.43</v>
      </c>
      <c r="BG108" s="14">
        <v>783839</v>
      </c>
      <c r="BH108" s="23">
        <v>73596.77</v>
      </c>
      <c r="BI108" s="14">
        <v>386476754</v>
      </c>
      <c r="BJ108" s="15"/>
      <c r="BK108" t="s">
        <v>1040</v>
      </c>
      <c r="BL108" t="s">
        <v>1041</v>
      </c>
      <c r="BM108" s="19">
        <v>44960</v>
      </c>
      <c r="BN108" s="17">
        <v>27.75</v>
      </c>
      <c r="BO108" s="17">
        <v>27.8</v>
      </c>
      <c r="BP108" s="17">
        <v>27.57</v>
      </c>
      <c r="BQ108" s="17">
        <v>27.63</v>
      </c>
      <c r="BR108" s="14">
        <v>396211</v>
      </c>
      <c r="BS108" s="15"/>
      <c r="BT108" s="7" t="s">
        <v>1042</v>
      </c>
      <c r="BU108" s="7" t="s">
        <v>1043</v>
      </c>
      <c r="BV108" s="19">
        <v>44960</v>
      </c>
      <c r="BW108" s="17">
        <v>2.59</v>
      </c>
      <c r="BX108" s="17">
        <v>2.6</v>
      </c>
      <c r="BY108" s="17">
        <v>2.54</v>
      </c>
      <c r="BZ108" s="17">
        <v>2.56</v>
      </c>
      <c r="CA108" s="14">
        <v>1566801</v>
      </c>
      <c r="CB108" s="23">
        <v>1761.29</v>
      </c>
      <c r="CC108" s="14">
        <v>688003803</v>
      </c>
      <c r="CD108" s="15"/>
      <c r="CE108" t="s">
        <v>1044</v>
      </c>
      <c r="CF108" t="s">
        <v>1045</v>
      </c>
      <c r="CG108" s="19">
        <v>44960</v>
      </c>
      <c r="CH108" s="17">
        <v>56.68</v>
      </c>
      <c r="CI108" s="17">
        <v>56.84</v>
      </c>
      <c r="CJ108" s="17">
        <v>56.58</v>
      </c>
      <c r="CK108" s="17">
        <v>56.84</v>
      </c>
      <c r="CL108" s="14">
        <v>29689</v>
      </c>
      <c r="CM108" s="15" t="s">
        <v>1033</v>
      </c>
      <c r="CN108" s="7" t="s">
        <v>1046</v>
      </c>
      <c r="CO108" s="7" t="s">
        <v>1047</v>
      </c>
      <c r="CP108" s="19">
        <v>44960</v>
      </c>
      <c r="CQ108" s="17">
        <v>35.03</v>
      </c>
      <c r="CR108" s="17">
        <v>35.72</v>
      </c>
      <c r="CS108" s="17">
        <v>34.92</v>
      </c>
      <c r="CT108" s="17">
        <v>35.630000000000003</v>
      </c>
      <c r="CU108" s="14">
        <v>3791503</v>
      </c>
      <c r="CV108" s="23">
        <v>67652.45</v>
      </c>
      <c r="CW108" s="14">
        <v>1898749771</v>
      </c>
      <c r="CX108" s="15"/>
      <c r="CY108" t="s">
        <v>1048</v>
      </c>
      <c r="CZ108" t="s">
        <v>1049</v>
      </c>
      <c r="DA108" s="19">
        <v>44960</v>
      </c>
      <c r="DB108" s="17">
        <v>7.82</v>
      </c>
      <c r="DC108" s="17">
        <v>7.82</v>
      </c>
      <c r="DD108" s="17">
        <v>7.75</v>
      </c>
      <c r="DE108" s="17">
        <v>7.82</v>
      </c>
      <c r="DF108" s="14">
        <v>90726</v>
      </c>
      <c r="DG108" s="15" t="s">
        <v>1033</v>
      </c>
      <c r="DH108" s="7" t="s">
        <v>1072</v>
      </c>
      <c r="DI108" s="7" t="s">
        <v>1073</v>
      </c>
      <c r="DJ108" s="19">
        <v>44960</v>
      </c>
      <c r="DK108" s="17">
        <v>124.67</v>
      </c>
      <c r="DL108" s="17">
        <v>125.3</v>
      </c>
      <c r="DM108" s="17">
        <v>124.26</v>
      </c>
      <c r="DN108" s="17">
        <v>125.19</v>
      </c>
      <c r="DO108" s="14">
        <v>43887</v>
      </c>
      <c r="DQ108" s="6">
        <v>44960</v>
      </c>
      <c r="DR108" s="62">
        <v>3.388E-2</v>
      </c>
    </row>
    <row r="109" spans="1:122" ht="15" hidden="1" x14ac:dyDescent="0.25">
      <c r="A109" s="17" t="s">
        <v>8</v>
      </c>
      <c r="B109" s="17" t="s">
        <v>9</v>
      </c>
      <c r="C109" s="26" t="s">
        <v>112</v>
      </c>
      <c r="D109" s="21">
        <v>93.05</v>
      </c>
      <c r="E109" s="21">
        <v>94</v>
      </c>
      <c r="F109" s="21">
        <v>93.05</v>
      </c>
      <c r="G109" s="21">
        <v>93.72</v>
      </c>
      <c r="H109" s="21">
        <v>19987</v>
      </c>
      <c r="I109" s="15"/>
      <c r="J109" s="17" t="s">
        <v>1027</v>
      </c>
      <c r="K109" s="17" t="s">
        <v>1028</v>
      </c>
      <c r="L109" s="26" t="s">
        <v>112</v>
      </c>
      <c r="M109" s="21">
        <v>49.41</v>
      </c>
      <c r="N109" s="21">
        <v>49.41</v>
      </c>
      <c r="O109" s="21">
        <v>48.57</v>
      </c>
      <c r="P109" s="21">
        <v>48.85</v>
      </c>
      <c r="Q109" s="21">
        <v>8143915</v>
      </c>
      <c r="R109" s="21">
        <v>247465.33</v>
      </c>
      <c r="S109" s="21">
        <v>5065820556</v>
      </c>
      <c r="T109" s="15"/>
      <c r="U109" s="7" t="s">
        <v>1031</v>
      </c>
      <c r="V109" s="7" t="s">
        <v>1032</v>
      </c>
      <c r="W109" s="5" t="s">
        <v>112</v>
      </c>
      <c r="X109" s="11">
        <v>11.3</v>
      </c>
      <c r="Y109" s="11">
        <v>11.35</v>
      </c>
      <c r="Z109" s="11">
        <v>11.29</v>
      </c>
      <c r="AA109" s="11">
        <v>11.33</v>
      </c>
      <c r="AB109" s="11">
        <v>257553</v>
      </c>
      <c r="AC109" s="15"/>
      <c r="AD109" s="7" t="s">
        <v>1034</v>
      </c>
      <c r="AE109" s="7" t="s">
        <v>1035</v>
      </c>
      <c r="AF109" s="5" t="s">
        <v>112</v>
      </c>
      <c r="AG109" s="11">
        <v>22.4</v>
      </c>
      <c r="AH109" s="11">
        <v>22.42</v>
      </c>
      <c r="AI109" s="11">
        <v>22.11</v>
      </c>
      <c r="AJ109" s="11">
        <v>22.24</v>
      </c>
      <c r="AK109" s="11">
        <v>4692289</v>
      </c>
      <c r="AL109" s="11">
        <v>68476.179999999993</v>
      </c>
      <c r="AM109" s="11">
        <v>3078964918</v>
      </c>
      <c r="AN109" s="15"/>
      <c r="AO109" s="7" t="s">
        <v>1036</v>
      </c>
      <c r="AP109" s="7" t="s">
        <v>1037</v>
      </c>
      <c r="AQ109" s="19">
        <v>44959</v>
      </c>
      <c r="AR109" s="17">
        <v>0.82</v>
      </c>
      <c r="AS109" s="17">
        <v>0.82</v>
      </c>
      <c r="AT109" s="17">
        <v>0.8</v>
      </c>
      <c r="AU109" s="17">
        <v>0.80500000000000005</v>
      </c>
      <c r="AV109" s="14">
        <v>4597723</v>
      </c>
      <c r="AW109" s="23">
        <v>1141.22</v>
      </c>
      <c r="AX109" s="14">
        <v>1417670546</v>
      </c>
      <c r="AY109" s="15"/>
      <c r="AZ109" s="7" t="s">
        <v>1038</v>
      </c>
      <c r="BA109" s="7" t="s">
        <v>1039</v>
      </c>
      <c r="BB109" s="19">
        <v>44959</v>
      </c>
      <c r="BC109" s="17">
        <v>192.39</v>
      </c>
      <c r="BD109" s="17">
        <v>192.39</v>
      </c>
      <c r="BE109" s="17">
        <v>188.55</v>
      </c>
      <c r="BF109" s="17">
        <v>190.37</v>
      </c>
      <c r="BG109" s="14">
        <v>870913</v>
      </c>
      <c r="BH109" s="23">
        <v>73573.58</v>
      </c>
      <c r="BI109" s="14">
        <v>386476754</v>
      </c>
      <c r="BJ109" s="15"/>
      <c r="BK109" t="s">
        <v>1040</v>
      </c>
      <c r="BL109" t="s">
        <v>1041</v>
      </c>
      <c r="BM109" s="19">
        <v>44959</v>
      </c>
      <c r="BN109" s="17">
        <v>27</v>
      </c>
      <c r="BO109" s="17">
        <v>27.16</v>
      </c>
      <c r="BP109" s="17">
        <v>26.96</v>
      </c>
      <c r="BQ109" s="17">
        <v>27.05</v>
      </c>
      <c r="BR109" s="14">
        <v>270615</v>
      </c>
      <c r="BS109" s="15"/>
      <c r="BT109" s="7" t="s">
        <v>1042</v>
      </c>
      <c r="BU109" s="7" t="s">
        <v>1043</v>
      </c>
      <c r="BV109" s="19">
        <v>44959</v>
      </c>
      <c r="BW109" s="17">
        <v>2.5299999999999998</v>
      </c>
      <c r="BX109" s="17">
        <v>2.6</v>
      </c>
      <c r="BY109" s="17">
        <v>2.4950000000000001</v>
      </c>
      <c r="BZ109" s="17">
        <v>2.59</v>
      </c>
      <c r="CA109" s="14">
        <v>2064056</v>
      </c>
      <c r="CB109" s="23">
        <v>1781.93</v>
      </c>
      <c r="CC109" s="14">
        <v>688003803</v>
      </c>
      <c r="CD109" s="15"/>
      <c r="CE109" t="s">
        <v>1044</v>
      </c>
      <c r="CF109" t="s">
        <v>1045</v>
      </c>
      <c r="CG109" s="19">
        <v>44959</v>
      </c>
      <c r="CH109" s="17">
        <v>56.26</v>
      </c>
      <c r="CI109" s="17">
        <v>56.47</v>
      </c>
      <c r="CJ109" s="17">
        <v>56.26</v>
      </c>
      <c r="CK109" s="17">
        <v>56.35</v>
      </c>
      <c r="CL109" s="14">
        <v>36767</v>
      </c>
      <c r="CM109" s="15" t="s">
        <v>1033</v>
      </c>
      <c r="CN109" s="7" t="s">
        <v>1046</v>
      </c>
      <c r="CO109" s="7" t="s">
        <v>1047</v>
      </c>
      <c r="CP109" s="19">
        <v>44959</v>
      </c>
      <c r="CQ109" s="17">
        <v>35.450000000000003</v>
      </c>
      <c r="CR109" s="17">
        <v>35.659999999999997</v>
      </c>
      <c r="CS109" s="17">
        <v>35.15</v>
      </c>
      <c r="CT109" s="17">
        <v>35.4</v>
      </c>
      <c r="CU109" s="14">
        <v>5290687</v>
      </c>
      <c r="CV109" s="23">
        <v>67215.740000000005</v>
      </c>
      <c r="CW109" s="14">
        <v>1898749771</v>
      </c>
      <c r="CX109" s="15"/>
      <c r="CY109" t="s">
        <v>1048</v>
      </c>
      <c r="CZ109" t="s">
        <v>1049</v>
      </c>
      <c r="DA109" s="19">
        <v>44959</v>
      </c>
      <c r="DB109" s="17">
        <v>7.85</v>
      </c>
      <c r="DC109" s="17">
        <v>7.85</v>
      </c>
      <c r="DD109" s="17">
        <v>7.79</v>
      </c>
      <c r="DE109" s="17">
        <v>7.81</v>
      </c>
      <c r="DF109" s="14">
        <v>82657</v>
      </c>
      <c r="DG109" s="15" t="s">
        <v>1033</v>
      </c>
      <c r="DH109" s="7" t="s">
        <v>1072</v>
      </c>
      <c r="DI109" s="7" t="s">
        <v>1073</v>
      </c>
      <c r="DJ109" s="19">
        <v>44959</v>
      </c>
      <c r="DK109" s="17">
        <v>124.9</v>
      </c>
      <c r="DL109" s="17">
        <v>125.02</v>
      </c>
      <c r="DM109" s="17">
        <v>124.3</v>
      </c>
      <c r="DN109" s="17">
        <v>124.41</v>
      </c>
      <c r="DO109" s="14">
        <v>37308</v>
      </c>
      <c r="DQ109" s="6">
        <v>44959</v>
      </c>
      <c r="DR109" s="62">
        <v>3.5019999999999996E-2</v>
      </c>
    </row>
    <row r="110" spans="1:122" ht="15" hidden="1" x14ac:dyDescent="0.25">
      <c r="A110" s="17" t="s">
        <v>8</v>
      </c>
      <c r="B110" s="17" t="s">
        <v>9</v>
      </c>
      <c r="C110" s="26" t="s">
        <v>113</v>
      </c>
      <c r="D110" s="21">
        <v>91.72</v>
      </c>
      <c r="E110" s="21">
        <v>92.99</v>
      </c>
      <c r="F110" s="21">
        <v>91.72</v>
      </c>
      <c r="G110" s="21">
        <v>92.77</v>
      </c>
      <c r="H110" s="21">
        <v>9475</v>
      </c>
      <c r="I110" s="15"/>
      <c r="J110" s="17" t="s">
        <v>1027</v>
      </c>
      <c r="K110" s="17" t="s">
        <v>1028</v>
      </c>
      <c r="L110" s="26" t="s">
        <v>113</v>
      </c>
      <c r="M110" s="21">
        <v>49.98</v>
      </c>
      <c r="N110" s="21">
        <v>50.045000000000002</v>
      </c>
      <c r="O110" s="21">
        <v>49.54</v>
      </c>
      <c r="P110" s="21">
        <v>49.55</v>
      </c>
      <c r="Q110" s="21">
        <v>7138657</v>
      </c>
      <c r="R110" s="21">
        <v>251011.41</v>
      </c>
      <c r="S110" s="21">
        <v>5065820556</v>
      </c>
      <c r="T110" s="15"/>
      <c r="U110" s="7" t="s">
        <v>1031</v>
      </c>
      <c r="V110" s="7" t="s">
        <v>1032</v>
      </c>
      <c r="W110" s="5" t="s">
        <v>113</v>
      </c>
      <c r="X110" s="11">
        <v>11.28</v>
      </c>
      <c r="Y110" s="11">
        <v>11.32</v>
      </c>
      <c r="Z110" s="11">
        <v>11.26</v>
      </c>
      <c r="AA110" s="11">
        <v>11.27</v>
      </c>
      <c r="AB110" s="11">
        <v>232065</v>
      </c>
      <c r="AC110" s="15"/>
      <c r="AD110" s="7" t="s">
        <v>1034</v>
      </c>
      <c r="AE110" s="7" t="s">
        <v>1035</v>
      </c>
      <c r="AF110" s="5" t="s">
        <v>113</v>
      </c>
      <c r="AG110" s="11">
        <v>22.55</v>
      </c>
      <c r="AH110" s="11">
        <v>22.625</v>
      </c>
      <c r="AI110" s="11">
        <v>22.3</v>
      </c>
      <c r="AJ110" s="11">
        <v>22.33</v>
      </c>
      <c r="AK110" s="11">
        <v>4907968</v>
      </c>
      <c r="AL110" s="11">
        <v>68753.289999999994</v>
      </c>
      <c r="AM110" s="11">
        <v>3078964918</v>
      </c>
      <c r="AN110" s="15"/>
      <c r="AO110" s="7" t="s">
        <v>1036</v>
      </c>
      <c r="AP110" s="7" t="s">
        <v>1037</v>
      </c>
      <c r="AQ110" s="19">
        <v>44958</v>
      </c>
      <c r="AR110" s="17">
        <v>0.83</v>
      </c>
      <c r="AS110" s="17">
        <v>0.83799999999999997</v>
      </c>
      <c r="AT110" s="17">
        <v>0.79500000000000004</v>
      </c>
      <c r="AU110" s="17">
        <v>0.79500000000000004</v>
      </c>
      <c r="AV110" s="14">
        <v>7226594</v>
      </c>
      <c r="AW110" s="23">
        <v>1127.05</v>
      </c>
      <c r="AX110" s="14">
        <v>1417670546</v>
      </c>
      <c r="AY110" s="15"/>
      <c r="AZ110" s="7" t="s">
        <v>1038</v>
      </c>
      <c r="BA110" s="7" t="s">
        <v>1039</v>
      </c>
      <c r="BB110" s="19">
        <v>44958</v>
      </c>
      <c r="BC110" s="17">
        <v>188.23</v>
      </c>
      <c r="BD110" s="17">
        <v>188.23</v>
      </c>
      <c r="BE110" s="17">
        <v>185.75</v>
      </c>
      <c r="BF110" s="17">
        <v>187</v>
      </c>
      <c r="BG110" s="14">
        <v>540285</v>
      </c>
      <c r="BH110" s="23">
        <v>72271.149999999994</v>
      </c>
      <c r="BI110" s="14">
        <v>386476754</v>
      </c>
      <c r="BJ110" s="15"/>
      <c r="BK110" t="s">
        <v>1040</v>
      </c>
      <c r="BL110" t="s">
        <v>1041</v>
      </c>
      <c r="BM110" s="19">
        <v>44958</v>
      </c>
      <c r="BN110" s="17">
        <v>26.46</v>
      </c>
      <c r="BO110" s="17">
        <v>26.48</v>
      </c>
      <c r="BP110" s="17">
        <v>26.38</v>
      </c>
      <c r="BQ110" s="17">
        <v>26.4</v>
      </c>
      <c r="BR110" s="14">
        <v>171821</v>
      </c>
      <c r="BS110" s="15"/>
      <c r="BT110" s="7" t="s">
        <v>1042</v>
      </c>
      <c r="BU110" s="7" t="s">
        <v>1043</v>
      </c>
      <c r="BV110" s="19">
        <v>44958</v>
      </c>
      <c r="BW110" s="17">
        <v>2.54</v>
      </c>
      <c r="BX110" s="17">
        <v>2.5499999999999998</v>
      </c>
      <c r="BY110" s="17">
        <v>2.4700000000000002</v>
      </c>
      <c r="BZ110" s="17">
        <v>2.4900000000000002</v>
      </c>
      <c r="CA110" s="14">
        <v>1667016</v>
      </c>
      <c r="CB110" s="23">
        <v>1713.13</v>
      </c>
      <c r="CC110" s="14">
        <v>688003803</v>
      </c>
      <c r="CD110" s="15"/>
      <c r="CE110" t="s">
        <v>1044</v>
      </c>
      <c r="CF110" t="s">
        <v>1045</v>
      </c>
      <c r="CG110" s="19">
        <v>44958</v>
      </c>
      <c r="CH110" s="17">
        <v>56.15</v>
      </c>
      <c r="CI110" s="17">
        <v>56.25</v>
      </c>
      <c r="CJ110" s="17">
        <v>56.02</v>
      </c>
      <c r="CK110" s="17">
        <v>56.07</v>
      </c>
      <c r="CL110" s="14">
        <v>36635</v>
      </c>
      <c r="CM110" s="15" t="s">
        <v>1033</v>
      </c>
      <c r="CN110" s="7" t="s">
        <v>1046</v>
      </c>
      <c r="CO110" s="7" t="s">
        <v>1047</v>
      </c>
      <c r="CP110" s="19">
        <v>44958</v>
      </c>
      <c r="CQ110" s="17">
        <v>36.549999999999997</v>
      </c>
      <c r="CR110" s="17">
        <v>36.68</v>
      </c>
      <c r="CS110" s="17">
        <v>35.6</v>
      </c>
      <c r="CT110" s="17">
        <v>35.75</v>
      </c>
      <c r="CU110" s="14">
        <v>4919280</v>
      </c>
      <c r="CV110" s="23">
        <v>67880.3</v>
      </c>
      <c r="CW110" s="14">
        <v>1898749771</v>
      </c>
      <c r="CX110" s="15"/>
      <c r="CY110" t="s">
        <v>1048</v>
      </c>
      <c r="CZ110" t="s">
        <v>1049</v>
      </c>
      <c r="DA110" s="19">
        <v>44958</v>
      </c>
      <c r="DB110" s="17">
        <v>7.79</v>
      </c>
      <c r="DC110" s="17">
        <v>7.84</v>
      </c>
      <c r="DD110" s="17">
        <v>7.79</v>
      </c>
      <c r="DE110" s="17">
        <v>7.82</v>
      </c>
      <c r="DF110" s="14">
        <v>62153</v>
      </c>
      <c r="DG110" s="15" t="s">
        <v>1033</v>
      </c>
      <c r="DH110" s="7" t="s">
        <v>1072</v>
      </c>
      <c r="DI110" s="7" t="s">
        <v>1073</v>
      </c>
      <c r="DJ110" s="19">
        <v>44958</v>
      </c>
      <c r="DK110" s="17">
        <v>124.58</v>
      </c>
      <c r="DL110" s="17">
        <v>124.86</v>
      </c>
      <c r="DM110" s="17">
        <v>124.11</v>
      </c>
      <c r="DN110" s="17">
        <v>124.24</v>
      </c>
      <c r="DO110" s="14">
        <v>23017</v>
      </c>
      <c r="DQ110" s="6">
        <v>44958</v>
      </c>
      <c r="DR110" s="62">
        <v>3.567E-2</v>
      </c>
    </row>
    <row r="111" spans="1:122" ht="15" hidden="1" x14ac:dyDescent="0.25">
      <c r="A111" s="17" t="s">
        <v>8</v>
      </c>
      <c r="B111" s="17" t="s">
        <v>9</v>
      </c>
      <c r="C111" s="26" t="s">
        <v>114</v>
      </c>
      <c r="D111" s="21">
        <v>91.39</v>
      </c>
      <c r="E111" s="21">
        <v>91.99</v>
      </c>
      <c r="F111" s="21">
        <v>91.15</v>
      </c>
      <c r="G111" s="21">
        <v>91.37</v>
      </c>
      <c r="H111" s="21">
        <v>5189</v>
      </c>
      <c r="I111" s="15"/>
      <c r="J111" s="17" t="s">
        <v>1027</v>
      </c>
      <c r="K111" s="17" t="s">
        <v>1028</v>
      </c>
      <c r="L111" s="26" t="s">
        <v>114</v>
      </c>
      <c r="M111" s="21">
        <v>49.6</v>
      </c>
      <c r="N111" s="21">
        <v>49.89</v>
      </c>
      <c r="O111" s="21">
        <v>49.284999999999997</v>
      </c>
      <c r="P111" s="21">
        <v>49.38</v>
      </c>
      <c r="Q111" s="21">
        <v>6999609</v>
      </c>
      <c r="R111" s="21">
        <v>250150.22</v>
      </c>
      <c r="S111" s="21">
        <v>5065820556</v>
      </c>
      <c r="T111" s="15"/>
      <c r="U111" s="7" t="s">
        <v>1031</v>
      </c>
      <c r="V111" s="7" t="s">
        <v>1032</v>
      </c>
      <c r="W111" s="5" t="s">
        <v>114</v>
      </c>
      <c r="X111" s="11">
        <v>11.16</v>
      </c>
      <c r="Y111" s="11">
        <v>11.21</v>
      </c>
      <c r="Z111" s="11">
        <v>11.16</v>
      </c>
      <c r="AA111" s="11">
        <v>11.18</v>
      </c>
      <c r="AB111" s="11">
        <v>186838</v>
      </c>
      <c r="AC111" s="15"/>
      <c r="AD111" s="7" t="s">
        <v>1034</v>
      </c>
      <c r="AE111" s="7" t="s">
        <v>1035</v>
      </c>
      <c r="AF111" s="5" t="s">
        <v>114</v>
      </c>
      <c r="AG111" s="11">
        <v>22.15</v>
      </c>
      <c r="AH111" s="11">
        <v>22.55</v>
      </c>
      <c r="AI111" s="11">
        <v>22.13</v>
      </c>
      <c r="AJ111" s="11">
        <v>22.24</v>
      </c>
      <c r="AK111" s="11">
        <v>7027190</v>
      </c>
      <c r="AL111" s="11">
        <v>68476.179999999993</v>
      </c>
      <c r="AM111" s="11">
        <v>3078964918</v>
      </c>
      <c r="AN111" s="15"/>
      <c r="AO111" s="7" t="s">
        <v>1036</v>
      </c>
      <c r="AP111" s="7" t="s">
        <v>1037</v>
      </c>
      <c r="AQ111" s="19">
        <v>44957</v>
      </c>
      <c r="AR111" s="17">
        <v>0.85</v>
      </c>
      <c r="AS111" s="17">
        <v>0.86499999999999999</v>
      </c>
      <c r="AT111" s="17">
        <v>0.8</v>
      </c>
      <c r="AU111" s="17">
        <v>0.81499999999999995</v>
      </c>
      <c r="AV111" s="14">
        <v>12109537</v>
      </c>
      <c r="AW111" s="23">
        <v>1135.03</v>
      </c>
      <c r="AX111" s="14">
        <v>1392670546</v>
      </c>
      <c r="AY111" s="15"/>
      <c r="AZ111" s="7" t="s">
        <v>1038</v>
      </c>
      <c r="BA111" s="7" t="s">
        <v>1039</v>
      </c>
      <c r="BB111" s="19">
        <v>44957</v>
      </c>
      <c r="BC111" s="17">
        <v>185.93</v>
      </c>
      <c r="BD111" s="17">
        <v>187.36</v>
      </c>
      <c r="BE111" s="17">
        <v>185</v>
      </c>
      <c r="BF111" s="17">
        <v>187.34</v>
      </c>
      <c r="BG111" s="14">
        <v>960647</v>
      </c>
      <c r="BH111" s="23">
        <v>72402.559999999998</v>
      </c>
      <c r="BI111" s="14">
        <v>386476754</v>
      </c>
      <c r="BJ111" s="15"/>
      <c r="BK111" t="s">
        <v>1040</v>
      </c>
      <c r="BL111" t="s">
        <v>1041</v>
      </c>
      <c r="BM111" s="19">
        <v>44957</v>
      </c>
      <c r="BN111" s="17">
        <v>26.18</v>
      </c>
      <c r="BO111" s="17">
        <v>26.23</v>
      </c>
      <c r="BP111" s="17">
        <v>26.1</v>
      </c>
      <c r="BQ111" s="17">
        <v>26.14</v>
      </c>
      <c r="BR111" s="14">
        <v>166139</v>
      </c>
      <c r="BS111" s="15"/>
      <c r="BT111" s="7" t="s">
        <v>1042</v>
      </c>
      <c r="BU111" s="7" t="s">
        <v>1043</v>
      </c>
      <c r="BV111" s="19">
        <v>44957</v>
      </c>
      <c r="BW111" s="17">
        <v>2.4900000000000002</v>
      </c>
      <c r="BX111" s="17">
        <v>2.57</v>
      </c>
      <c r="BY111" s="17">
        <v>2.4849999999999999</v>
      </c>
      <c r="BZ111" s="17">
        <v>2.5099999999999998</v>
      </c>
      <c r="CA111" s="14">
        <v>1938736</v>
      </c>
      <c r="CB111" s="23">
        <v>1726.89</v>
      </c>
      <c r="CC111" s="14">
        <v>688003803</v>
      </c>
      <c r="CD111" s="15"/>
      <c r="CE111" t="s">
        <v>1044</v>
      </c>
      <c r="CF111" t="s">
        <v>1045</v>
      </c>
      <c r="CG111" s="19">
        <v>44957</v>
      </c>
      <c r="CH111" s="17">
        <v>55.95</v>
      </c>
      <c r="CI111" s="17">
        <v>55.97</v>
      </c>
      <c r="CJ111" s="17">
        <v>55.72</v>
      </c>
      <c r="CK111" s="17">
        <v>55.76</v>
      </c>
      <c r="CL111" s="14">
        <v>35029</v>
      </c>
      <c r="CM111" s="15" t="s">
        <v>1033</v>
      </c>
      <c r="CN111" s="7" t="s">
        <v>1046</v>
      </c>
      <c r="CO111" s="7" t="s">
        <v>1047</v>
      </c>
      <c r="CP111" s="19">
        <v>44957</v>
      </c>
      <c r="CQ111" s="17">
        <v>36.03</v>
      </c>
      <c r="CR111" s="17">
        <v>36.594999999999999</v>
      </c>
      <c r="CS111" s="17">
        <v>36.020000000000003</v>
      </c>
      <c r="CT111" s="17">
        <v>36.26</v>
      </c>
      <c r="CU111" s="14">
        <v>4359014</v>
      </c>
      <c r="CV111" s="23">
        <v>68848.67</v>
      </c>
      <c r="CW111" s="14">
        <v>1898749771</v>
      </c>
      <c r="CX111" s="15"/>
      <c r="CY111" t="s">
        <v>1048</v>
      </c>
      <c r="CZ111" t="s">
        <v>1049</v>
      </c>
      <c r="DA111" s="19">
        <v>44957</v>
      </c>
      <c r="DB111" s="17">
        <v>7.79</v>
      </c>
      <c r="DC111" s="17">
        <v>7.81</v>
      </c>
      <c r="DD111" s="17">
        <v>7.77</v>
      </c>
      <c r="DE111" s="17">
        <v>7.79</v>
      </c>
      <c r="DF111" s="14">
        <v>88551</v>
      </c>
      <c r="DG111" s="15" t="s">
        <v>1033</v>
      </c>
      <c r="DH111" s="7" t="s">
        <v>1072</v>
      </c>
      <c r="DI111" s="7" t="s">
        <v>1073</v>
      </c>
      <c r="DJ111" s="19">
        <v>44957</v>
      </c>
      <c r="DK111" s="17">
        <v>124.02</v>
      </c>
      <c r="DL111" s="17">
        <v>124.44</v>
      </c>
      <c r="DM111" s="17">
        <v>123.6</v>
      </c>
      <c r="DN111" s="17">
        <v>123.85</v>
      </c>
      <c r="DO111" s="14">
        <v>33418</v>
      </c>
      <c r="DQ111" s="6">
        <v>44957</v>
      </c>
      <c r="DR111" s="62">
        <v>3.5290000000000002E-2</v>
      </c>
    </row>
    <row r="112" spans="1:122" ht="15" hidden="1" x14ac:dyDescent="0.25">
      <c r="A112" s="17" t="s">
        <v>8</v>
      </c>
      <c r="B112" s="17" t="s">
        <v>9</v>
      </c>
      <c r="C112" s="26" t="s">
        <v>115</v>
      </c>
      <c r="D112" s="21">
        <v>91.6</v>
      </c>
      <c r="E112" s="21">
        <v>92.5</v>
      </c>
      <c r="F112" s="21">
        <v>91.6</v>
      </c>
      <c r="G112" s="21">
        <v>91.84</v>
      </c>
      <c r="H112" s="21">
        <v>9768</v>
      </c>
      <c r="I112" s="15"/>
      <c r="J112" s="17" t="s">
        <v>1027</v>
      </c>
      <c r="K112" s="17" t="s">
        <v>1028</v>
      </c>
      <c r="L112" s="26" t="s">
        <v>115</v>
      </c>
      <c r="M112" s="21">
        <v>49.11</v>
      </c>
      <c r="N112" s="21">
        <v>49.57</v>
      </c>
      <c r="O112" s="21">
        <v>49.07</v>
      </c>
      <c r="P112" s="21">
        <v>49.23</v>
      </c>
      <c r="Q112" s="21">
        <v>5164802</v>
      </c>
      <c r="R112" s="21">
        <v>249390.35</v>
      </c>
      <c r="S112" s="21">
        <v>5065820556</v>
      </c>
      <c r="T112" s="15"/>
      <c r="U112" s="7" t="s">
        <v>1031</v>
      </c>
      <c r="V112" s="7" t="s">
        <v>1032</v>
      </c>
      <c r="W112" s="5" t="s">
        <v>115</v>
      </c>
      <c r="X112" s="11">
        <v>11.21</v>
      </c>
      <c r="Y112" s="11">
        <v>11.21</v>
      </c>
      <c r="Z112" s="11">
        <v>11.16</v>
      </c>
      <c r="AA112" s="11">
        <v>11.2</v>
      </c>
      <c r="AB112" s="11">
        <v>237362</v>
      </c>
      <c r="AC112" s="15"/>
      <c r="AD112" s="7" t="s">
        <v>1034</v>
      </c>
      <c r="AE112" s="7" t="s">
        <v>1035</v>
      </c>
      <c r="AF112" s="5" t="s">
        <v>115</v>
      </c>
      <c r="AG112" s="11">
        <v>22.45</v>
      </c>
      <c r="AH112" s="11">
        <v>22.48</v>
      </c>
      <c r="AI112" s="11">
        <v>21.91</v>
      </c>
      <c r="AJ112" s="11">
        <v>22.19</v>
      </c>
      <c r="AK112" s="11">
        <v>5450433</v>
      </c>
      <c r="AL112" s="11">
        <v>68322.23</v>
      </c>
      <c r="AM112" s="11">
        <v>3078964918</v>
      </c>
      <c r="AN112" s="15"/>
      <c r="AO112" s="7" t="s">
        <v>1036</v>
      </c>
      <c r="AP112" s="7" t="s">
        <v>1037</v>
      </c>
      <c r="AQ112" s="19">
        <v>44956</v>
      </c>
      <c r="AR112" s="17">
        <v>0.83</v>
      </c>
      <c r="AS112" s="17">
        <v>0.88700000000000001</v>
      </c>
      <c r="AT112" s="17">
        <v>0.82</v>
      </c>
      <c r="AU112" s="17">
        <v>0.875</v>
      </c>
      <c r="AV112" s="14">
        <v>12567608</v>
      </c>
      <c r="AW112" s="23">
        <v>1218.5899999999999</v>
      </c>
      <c r="AX112" s="14">
        <v>1392670546</v>
      </c>
      <c r="AY112" s="15"/>
      <c r="AZ112" s="7" t="s">
        <v>1038</v>
      </c>
      <c r="BA112" s="7" t="s">
        <v>1039</v>
      </c>
      <c r="BB112" s="19">
        <v>44956</v>
      </c>
      <c r="BC112" s="17">
        <v>187.51</v>
      </c>
      <c r="BD112" s="17">
        <v>188.8</v>
      </c>
      <c r="BE112" s="17">
        <v>186.63</v>
      </c>
      <c r="BF112" s="17">
        <v>186.97</v>
      </c>
      <c r="BG112" s="14">
        <v>517343</v>
      </c>
      <c r="BH112" s="23">
        <v>72259.56</v>
      </c>
      <c r="BI112" s="14">
        <v>386476754</v>
      </c>
      <c r="BJ112" s="15"/>
      <c r="BK112" t="s">
        <v>1040</v>
      </c>
      <c r="BL112" t="s">
        <v>1041</v>
      </c>
      <c r="BM112" s="19">
        <v>44956</v>
      </c>
      <c r="BN112" s="17">
        <v>26.5</v>
      </c>
      <c r="BO112" s="17">
        <v>26.56</v>
      </c>
      <c r="BP112" s="17">
        <v>26.39</v>
      </c>
      <c r="BQ112" s="17">
        <v>26.45</v>
      </c>
      <c r="BR112" s="14">
        <v>147828</v>
      </c>
      <c r="BS112" s="15"/>
      <c r="BT112" s="7" t="s">
        <v>1042</v>
      </c>
      <c r="BU112" s="7" t="s">
        <v>1043</v>
      </c>
      <c r="BV112" s="19">
        <v>44956</v>
      </c>
      <c r="BW112" s="17">
        <v>2.39</v>
      </c>
      <c r="BX112" s="17">
        <v>2.56</v>
      </c>
      <c r="BY112" s="17">
        <v>2.38</v>
      </c>
      <c r="BZ112" s="17">
        <v>2.4900000000000002</v>
      </c>
      <c r="CA112" s="14">
        <v>2159052</v>
      </c>
      <c r="CB112" s="23">
        <v>1713.13</v>
      </c>
      <c r="CC112" s="14">
        <v>688003803</v>
      </c>
      <c r="CD112" s="15"/>
      <c r="CE112" t="s">
        <v>1044</v>
      </c>
      <c r="CF112" t="s">
        <v>1045</v>
      </c>
      <c r="CG112" s="19">
        <v>44956</v>
      </c>
      <c r="CH112" s="17">
        <v>55.9</v>
      </c>
      <c r="CI112" s="17">
        <v>56</v>
      </c>
      <c r="CJ112" s="17">
        <v>55.83</v>
      </c>
      <c r="CK112" s="17">
        <v>55.9</v>
      </c>
      <c r="CL112" s="14">
        <v>34237</v>
      </c>
      <c r="CM112" s="15" t="s">
        <v>1033</v>
      </c>
      <c r="CN112" s="7" t="s">
        <v>1046</v>
      </c>
      <c r="CO112" s="7" t="s">
        <v>1047</v>
      </c>
      <c r="CP112" s="19">
        <v>44956</v>
      </c>
      <c r="CQ112" s="17">
        <v>36.68</v>
      </c>
      <c r="CR112" s="17">
        <v>36.79</v>
      </c>
      <c r="CS112" s="17">
        <v>36.284999999999997</v>
      </c>
      <c r="CT112" s="17">
        <v>36.299999999999997</v>
      </c>
      <c r="CU112" s="14">
        <v>6518407</v>
      </c>
      <c r="CV112" s="23">
        <v>68924.62</v>
      </c>
      <c r="CW112" s="14">
        <v>1898749771</v>
      </c>
      <c r="CX112" s="15"/>
      <c r="CY112" t="s">
        <v>1048</v>
      </c>
      <c r="CZ112" t="s">
        <v>1049</v>
      </c>
      <c r="DA112" s="19">
        <v>44956</v>
      </c>
      <c r="DB112" s="17">
        <v>7.81</v>
      </c>
      <c r="DC112" s="17">
        <v>7.81</v>
      </c>
      <c r="DD112" s="17">
        <v>7.76</v>
      </c>
      <c r="DE112" s="17">
        <v>7.77</v>
      </c>
      <c r="DF112" s="14">
        <v>41713</v>
      </c>
      <c r="DG112" s="15" t="s">
        <v>1033</v>
      </c>
      <c r="DH112" s="7" t="s">
        <v>1072</v>
      </c>
      <c r="DI112" s="7" t="s">
        <v>1073</v>
      </c>
      <c r="DJ112" s="19">
        <v>44956</v>
      </c>
      <c r="DK112" s="17">
        <v>124.29</v>
      </c>
      <c r="DL112" s="17">
        <v>124.33</v>
      </c>
      <c r="DM112" s="17">
        <v>123.75</v>
      </c>
      <c r="DN112" s="17">
        <v>123.96</v>
      </c>
      <c r="DO112" s="14">
        <v>38063</v>
      </c>
      <c r="DQ112" s="6">
        <v>44956</v>
      </c>
      <c r="DR112" s="62">
        <v>3.569E-2</v>
      </c>
    </row>
    <row r="113" spans="1:122" ht="15" hidden="1" x14ac:dyDescent="0.25">
      <c r="A113" s="17" t="s">
        <v>8</v>
      </c>
      <c r="B113" s="17" t="s">
        <v>9</v>
      </c>
      <c r="C113" s="26" t="s">
        <v>116</v>
      </c>
      <c r="D113" s="21">
        <v>91</v>
      </c>
      <c r="E113" s="21">
        <v>91.5</v>
      </c>
      <c r="F113" s="21">
        <v>90.9</v>
      </c>
      <c r="G113" s="21">
        <v>91.29</v>
      </c>
      <c r="H113" s="21">
        <v>9769</v>
      </c>
      <c r="I113" s="15"/>
      <c r="J113" s="17" t="s">
        <v>1027</v>
      </c>
      <c r="K113" s="17" t="s">
        <v>1028</v>
      </c>
      <c r="L113" s="26" t="s">
        <v>116</v>
      </c>
      <c r="M113" s="21">
        <v>50.17</v>
      </c>
      <c r="N113" s="21">
        <v>50.21</v>
      </c>
      <c r="O113" s="21">
        <v>49.49</v>
      </c>
      <c r="P113" s="21">
        <v>49.54</v>
      </c>
      <c r="Q113" s="21">
        <v>7342731</v>
      </c>
      <c r="R113" s="21">
        <v>250960.75</v>
      </c>
      <c r="S113" s="21">
        <v>5065820556</v>
      </c>
      <c r="T113" s="15"/>
      <c r="U113" s="7" t="s">
        <v>1031</v>
      </c>
      <c r="V113" s="7" t="s">
        <v>1032</v>
      </c>
      <c r="W113" s="5" t="s">
        <v>116</v>
      </c>
      <c r="X113" s="11">
        <v>11.13</v>
      </c>
      <c r="Y113" s="11">
        <v>11.16</v>
      </c>
      <c r="Z113" s="11">
        <v>11.11</v>
      </c>
      <c r="AA113" s="11">
        <v>11.14</v>
      </c>
      <c r="AB113" s="11">
        <v>86788</v>
      </c>
      <c r="AC113" s="15"/>
      <c r="AD113" s="7" t="s">
        <v>1034</v>
      </c>
      <c r="AE113" s="7" t="s">
        <v>1035</v>
      </c>
      <c r="AF113" s="5" t="s">
        <v>116</v>
      </c>
      <c r="AG113" s="11">
        <v>22.8</v>
      </c>
      <c r="AH113" s="11">
        <v>23.25</v>
      </c>
      <c r="AI113" s="11">
        <v>22.36</v>
      </c>
      <c r="AJ113" s="11">
        <v>22.49</v>
      </c>
      <c r="AK113" s="11">
        <v>7142886</v>
      </c>
      <c r="AL113" s="11">
        <v>69245.919999999998</v>
      </c>
      <c r="AM113" s="11">
        <v>3078964918</v>
      </c>
      <c r="AN113" s="15"/>
      <c r="AO113" s="7" t="s">
        <v>1036</v>
      </c>
      <c r="AP113" s="7" t="s">
        <v>1037</v>
      </c>
      <c r="AQ113" s="19">
        <v>44953</v>
      </c>
      <c r="AR113" s="17">
        <v>0.81499999999999995</v>
      </c>
      <c r="AS113" s="17">
        <v>0.84</v>
      </c>
      <c r="AT113" s="17">
        <v>0.81499999999999995</v>
      </c>
      <c r="AU113" s="17">
        <v>0.82499999999999996</v>
      </c>
      <c r="AV113" s="14">
        <v>7985433</v>
      </c>
      <c r="AW113" s="23">
        <v>1148.95</v>
      </c>
      <c r="AX113" s="14">
        <v>1392670546</v>
      </c>
      <c r="AY113" s="15"/>
      <c r="AZ113" s="7" t="s">
        <v>1038</v>
      </c>
      <c r="BA113" s="7" t="s">
        <v>1039</v>
      </c>
      <c r="BB113" s="19">
        <v>44953</v>
      </c>
      <c r="BC113" s="17">
        <v>186</v>
      </c>
      <c r="BD113" s="17">
        <v>188.36</v>
      </c>
      <c r="BE113" s="17">
        <v>185.61</v>
      </c>
      <c r="BF113" s="17">
        <v>187.46</v>
      </c>
      <c r="BG113" s="14">
        <v>853569</v>
      </c>
      <c r="BH113" s="23">
        <v>72448.929999999993</v>
      </c>
      <c r="BI113" s="14">
        <v>386476754</v>
      </c>
      <c r="BJ113" s="15"/>
      <c r="BK113" t="s">
        <v>1040</v>
      </c>
      <c r="BL113" t="s">
        <v>1041</v>
      </c>
      <c r="BM113" s="19">
        <v>44953</v>
      </c>
      <c r="BN113" s="17">
        <v>26.08</v>
      </c>
      <c r="BO113" s="17">
        <v>26.1</v>
      </c>
      <c r="BP113" s="17">
        <v>26.02</v>
      </c>
      <c r="BQ113" s="17">
        <v>26.08</v>
      </c>
      <c r="BR113" s="14">
        <v>169620</v>
      </c>
      <c r="BS113" s="15"/>
      <c r="BT113" s="7" t="s">
        <v>1042</v>
      </c>
      <c r="BU113" s="7" t="s">
        <v>1043</v>
      </c>
      <c r="BV113" s="19">
        <v>44953</v>
      </c>
      <c r="BW113" s="17">
        <v>2.42</v>
      </c>
      <c r="BX113" s="17">
        <v>2.42</v>
      </c>
      <c r="BY113" s="17">
        <v>2.35</v>
      </c>
      <c r="BZ113" s="17">
        <v>2.39</v>
      </c>
      <c r="CA113" s="14">
        <v>1749013</v>
      </c>
      <c r="CB113" s="23">
        <v>1644.33</v>
      </c>
      <c r="CC113" s="14">
        <v>688003803</v>
      </c>
      <c r="CD113" s="15"/>
      <c r="CE113" t="s">
        <v>1044</v>
      </c>
      <c r="CF113" t="s">
        <v>1045</v>
      </c>
      <c r="CG113" s="19">
        <v>44953</v>
      </c>
      <c r="CH113" s="17">
        <v>55.72</v>
      </c>
      <c r="CI113" s="17">
        <v>55.93</v>
      </c>
      <c r="CJ113" s="17">
        <v>55.72</v>
      </c>
      <c r="CK113" s="17">
        <v>55.9</v>
      </c>
      <c r="CL113" s="14">
        <v>24263</v>
      </c>
      <c r="CM113" s="15" t="s">
        <v>1033</v>
      </c>
      <c r="CN113" s="7" t="s">
        <v>1046</v>
      </c>
      <c r="CO113" s="7" t="s">
        <v>1047</v>
      </c>
      <c r="CP113" s="19">
        <v>44953</v>
      </c>
      <c r="CQ113" s="17">
        <v>37.69</v>
      </c>
      <c r="CR113" s="17">
        <v>37.700000000000003</v>
      </c>
      <c r="CS113" s="17">
        <v>36.42</v>
      </c>
      <c r="CT113" s="17">
        <v>36.42</v>
      </c>
      <c r="CU113" s="14">
        <v>5571799</v>
      </c>
      <c r="CV113" s="23">
        <v>69152.47</v>
      </c>
      <c r="CW113" s="14">
        <v>1898749771</v>
      </c>
      <c r="CX113" s="15"/>
      <c r="CY113" t="s">
        <v>1048</v>
      </c>
      <c r="CZ113" t="s">
        <v>1049</v>
      </c>
      <c r="DA113" s="19">
        <v>44953</v>
      </c>
      <c r="DB113" s="17">
        <v>7.75</v>
      </c>
      <c r="DC113" s="17">
        <v>7.8</v>
      </c>
      <c r="DD113" s="17">
        <v>7.75</v>
      </c>
      <c r="DE113" s="17">
        <v>7.8</v>
      </c>
      <c r="DF113" s="14">
        <v>56518</v>
      </c>
      <c r="DG113" s="15" t="s">
        <v>1033</v>
      </c>
      <c r="DH113" s="7" t="s">
        <v>1072</v>
      </c>
      <c r="DI113" s="7" t="s">
        <v>1073</v>
      </c>
      <c r="DJ113" s="19">
        <v>44953</v>
      </c>
      <c r="DK113" s="17">
        <v>124.26</v>
      </c>
      <c r="DL113" s="17">
        <v>124.33</v>
      </c>
      <c r="DM113" s="17">
        <v>123.86</v>
      </c>
      <c r="DN113" s="17">
        <v>124.02</v>
      </c>
      <c r="DO113" s="14">
        <v>91102</v>
      </c>
      <c r="DQ113" s="6">
        <v>44953</v>
      </c>
      <c r="DR113" s="62">
        <v>3.569E-2</v>
      </c>
    </row>
    <row r="114" spans="1:122" ht="15" hidden="1" x14ac:dyDescent="0.25">
      <c r="A114" s="17" t="s">
        <v>8</v>
      </c>
      <c r="B114" s="17" t="s">
        <v>9</v>
      </c>
      <c r="C114" s="26" t="s">
        <v>117</v>
      </c>
      <c r="D114" s="21">
        <v>91.03</v>
      </c>
      <c r="E114" s="21">
        <v>91.19</v>
      </c>
      <c r="F114" s="21">
        <v>90</v>
      </c>
      <c r="G114" s="21">
        <v>90.35</v>
      </c>
      <c r="H114" s="21">
        <v>8280</v>
      </c>
      <c r="I114" s="15"/>
      <c r="J114" s="17" t="s">
        <v>1027</v>
      </c>
      <c r="K114" s="17" t="s">
        <v>1028</v>
      </c>
      <c r="L114" s="26" t="s">
        <v>117</v>
      </c>
      <c r="M114" s="21">
        <v>49.69</v>
      </c>
      <c r="N114" s="21">
        <v>49.69</v>
      </c>
      <c r="O114" s="21">
        <v>49.23</v>
      </c>
      <c r="P114" s="21">
        <v>49.24</v>
      </c>
      <c r="Q114" s="21">
        <v>5898476</v>
      </c>
      <c r="R114" s="21">
        <v>249441</v>
      </c>
      <c r="S114" s="21">
        <v>5065820556</v>
      </c>
      <c r="T114" s="15"/>
      <c r="U114" s="7" t="s">
        <v>1031</v>
      </c>
      <c r="V114" s="7" t="s">
        <v>1032</v>
      </c>
      <c r="W114" s="5" t="s">
        <v>117</v>
      </c>
      <c r="X114" s="11">
        <v>11.23</v>
      </c>
      <c r="Y114" s="11">
        <v>11.23</v>
      </c>
      <c r="Z114" s="11">
        <v>11.07</v>
      </c>
      <c r="AA114" s="11">
        <v>11.1</v>
      </c>
      <c r="AB114" s="11">
        <v>308992</v>
      </c>
      <c r="AC114" s="15"/>
      <c r="AD114" s="7" t="s">
        <v>1034</v>
      </c>
      <c r="AE114" s="7" t="s">
        <v>1035</v>
      </c>
      <c r="AF114" s="5" t="s">
        <v>117</v>
      </c>
      <c r="AG114" s="11">
        <v>22.68</v>
      </c>
      <c r="AH114" s="11">
        <v>22.7</v>
      </c>
      <c r="AI114" s="11">
        <v>22.31</v>
      </c>
      <c r="AJ114" s="11">
        <v>22.48</v>
      </c>
      <c r="AK114" s="11">
        <v>4757476</v>
      </c>
      <c r="AL114" s="11">
        <v>69215.13</v>
      </c>
      <c r="AM114" s="11">
        <v>3078964918</v>
      </c>
      <c r="AN114" s="15"/>
      <c r="AO114" s="7" t="s">
        <v>1036</v>
      </c>
      <c r="AP114" s="7" t="s">
        <v>1037</v>
      </c>
      <c r="AQ114" s="19">
        <v>44951</v>
      </c>
      <c r="AR114" s="17">
        <v>0.82</v>
      </c>
      <c r="AS114" s="17">
        <v>0.83299999999999996</v>
      </c>
      <c r="AT114" s="17">
        <v>0.8</v>
      </c>
      <c r="AU114" s="17">
        <v>0.80500000000000005</v>
      </c>
      <c r="AV114" s="14">
        <v>5185559</v>
      </c>
      <c r="AW114" s="23">
        <v>1121.0999999999999</v>
      </c>
      <c r="AX114" s="14">
        <v>1392670546</v>
      </c>
      <c r="AY114" s="15"/>
      <c r="AZ114" s="7" t="s">
        <v>1038</v>
      </c>
      <c r="BA114" s="7" t="s">
        <v>1039</v>
      </c>
      <c r="BB114" s="19">
        <v>44951</v>
      </c>
      <c r="BC114" s="17">
        <v>185.89</v>
      </c>
      <c r="BD114" s="17">
        <v>186.86</v>
      </c>
      <c r="BE114" s="17">
        <v>184.43</v>
      </c>
      <c r="BF114" s="17">
        <v>185.13</v>
      </c>
      <c r="BG114" s="14">
        <v>594127</v>
      </c>
      <c r="BH114" s="23">
        <v>71548.44</v>
      </c>
      <c r="BI114" s="14">
        <v>386476754</v>
      </c>
      <c r="BJ114" s="15"/>
      <c r="BK114" t="s">
        <v>1040</v>
      </c>
      <c r="BL114" t="s">
        <v>1041</v>
      </c>
      <c r="BM114" s="19">
        <v>44951</v>
      </c>
      <c r="BN114" s="17">
        <v>26.16</v>
      </c>
      <c r="BO114" s="17">
        <v>26.17</v>
      </c>
      <c r="BP114" s="17">
        <v>25.62</v>
      </c>
      <c r="BQ114" s="17">
        <v>25.64</v>
      </c>
      <c r="BR114" s="14">
        <v>298263</v>
      </c>
      <c r="BS114" s="15"/>
      <c r="BT114" s="7" t="s">
        <v>1042</v>
      </c>
      <c r="BU114" s="7" t="s">
        <v>1043</v>
      </c>
      <c r="BV114" s="19">
        <v>44951</v>
      </c>
      <c r="BW114" s="17">
        <v>2.52</v>
      </c>
      <c r="BX114" s="17">
        <v>2.52</v>
      </c>
      <c r="BY114" s="17">
        <v>2.44</v>
      </c>
      <c r="BZ114" s="17">
        <v>2.44</v>
      </c>
      <c r="CA114" s="14">
        <v>1006071</v>
      </c>
      <c r="CB114" s="23">
        <v>1678.73</v>
      </c>
      <c r="CC114" s="14">
        <v>688003803</v>
      </c>
      <c r="CD114" s="15"/>
      <c r="CE114" t="s">
        <v>1044</v>
      </c>
      <c r="CF114" t="s">
        <v>1045</v>
      </c>
      <c r="CG114" s="19">
        <v>44951</v>
      </c>
      <c r="CH114" s="17">
        <v>56</v>
      </c>
      <c r="CI114" s="17">
        <v>56</v>
      </c>
      <c r="CJ114" s="17">
        <v>55.53</v>
      </c>
      <c r="CK114" s="17">
        <v>55.61</v>
      </c>
      <c r="CL114" s="14">
        <v>29945</v>
      </c>
      <c r="CM114" s="15" t="s">
        <v>1033</v>
      </c>
      <c r="CN114" s="7" t="s">
        <v>1046</v>
      </c>
      <c r="CO114" s="7" t="s">
        <v>1047</v>
      </c>
      <c r="CP114" s="19">
        <v>44951</v>
      </c>
      <c r="CQ114" s="17">
        <v>37.78</v>
      </c>
      <c r="CR114" s="17">
        <v>38.14</v>
      </c>
      <c r="CS114" s="17">
        <v>37.200000000000003</v>
      </c>
      <c r="CT114" s="17">
        <v>37.31</v>
      </c>
      <c r="CU114" s="14">
        <v>3975955</v>
      </c>
      <c r="CV114" s="23">
        <v>70842.350000000006</v>
      </c>
      <c r="CW114" s="14">
        <v>1898749771</v>
      </c>
      <c r="CX114" s="15"/>
      <c r="CY114" t="s">
        <v>1048</v>
      </c>
      <c r="CZ114" t="s">
        <v>1049</v>
      </c>
      <c r="DA114" s="19">
        <v>44951</v>
      </c>
      <c r="DB114" s="17">
        <v>7.79</v>
      </c>
      <c r="DC114" s="17">
        <v>7.79</v>
      </c>
      <c r="DD114" s="17">
        <v>7.73</v>
      </c>
      <c r="DE114" s="17">
        <v>7.75</v>
      </c>
      <c r="DF114" s="14">
        <v>39317</v>
      </c>
      <c r="DG114" s="15" t="s">
        <v>1033</v>
      </c>
      <c r="DH114" s="7" t="s">
        <v>1072</v>
      </c>
      <c r="DI114" s="7" t="s">
        <v>1073</v>
      </c>
      <c r="DJ114" s="19">
        <v>44951</v>
      </c>
      <c r="DK114" s="17">
        <v>124.29</v>
      </c>
      <c r="DL114" s="17">
        <v>124.3</v>
      </c>
      <c r="DM114" s="17">
        <v>123.36</v>
      </c>
      <c r="DN114" s="17">
        <v>123.72</v>
      </c>
      <c r="DO114" s="14">
        <v>89452</v>
      </c>
      <c r="DQ114" s="6">
        <v>44951</v>
      </c>
      <c r="DR114" s="62">
        <v>3.499E-2</v>
      </c>
    </row>
    <row r="115" spans="1:122" ht="15" hidden="1" x14ac:dyDescent="0.25">
      <c r="A115" s="17" t="s">
        <v>8</v>
      </c>
      <c r="B115" s="17" t="s">
        <v>9</v>
      </c>
      <c r="C115" s="26" t="s">
        <v>118</v>
      </c>
      <c r="D115" s="21">
        <v>89.95</v>
      </c>
      <c r="E115" s="21">
        <v>91.19</v>
      </c>
      <c r="F115" s="21">
        <v>89.95</v>
      </c>
      <c r="G115" s="21">
        <v>91</v>
      </c>
      <c r="H115" s="21">
        <v>12252</v>
      </c>
      <c r="I115" s="15"/>
      <c r="J115" s="17" t="s">
        <v>1027</v>
      </c>
      <c r="K115" s="17" t="s">
        <v>1028</v>
      </c>
      <c r="L115" s="26" t="s">
        <v>118</v>
      </c>
      <c r="M115" s="21">
        <v>49.7</v>
      </c>
      <c r="N115" s="21">
        <v>49.96</v>
      </c>
      <c r="O115" s="21">
        <v>49.59</v>
      </c>
      <c r="P115" s="21">
        <v>49.71</v>
      </c>
      <c r="Q115" s="21">
        <v>6310926</v>
      </c>
      <c r="R115" s="21">
        <v>251821.94</v>
      </c>
      <c r="S115" s="21">
        <v>5065820556</v>
      </c>
      <c r="T115" s="15"/>
      <c r="U115" s="7" t="s">
        <v>1031</v>
      </c>
      <c r="V115" s="7" t="s">
        <v>1032</v>
      </c>
      <c r="W115" s="5" t="s">
        <v>118</v>
      </c>
      <c r="X115" s="11">
        <v>11.2</v>
      </c>
      <c r="Y115" s="11">
        <v>11.23</v>
      </c>
      <c r="Z115" s="11">
        <v>11.19</v>
      </c>
      <c r="AA115" s="11">
        <v>11.23</v>
      </c>
      <c r="AB115" s="11">
        <v>275326</v>
      </c>
      <c r="AC115" s="15"/>
      <c r="AD115" s="7" t="s">
        <v>1034</v>
      </c>
      <c r="AE115" s="7" t="s">
        <v>1035</v>
      </c>
      <c r="AF115" s="5" t="s">
        <v>118</v>
      </c>
      <c r="AG115" s="11">
        <v>22.43</v>
      </c>
      <c r="AH115" s="11">
        <v>22.62</v>
      </c>
      <c r="AI115" s="11">
        <v>22.39</v>
      </c>
      <c r="AJ115" s="11">
        <v>22.51</v>
      </c>
      <c r="AK115" s="11">
        <v>3609078</v>
      </c>
      <c r="AL115" s="11">
        <v>69307.5</v>
      </c>
      <c r="AM115" s="11">
        <v>3078964918</v>
      </c>
      <c r="AN115" s="15"/>
      <c r="AO115" s="7" t="s">
        <v>1036</v>
      </c>
      <c r="AP115" s="7" t="s">
        <v>1037</v>
      </c>
      <c r="AQ115" s="19">
        <v>44950</v>
      </c>
      <c r="AR115" s="17">
        <v>0.83499999999999996</v>
      </c>
      <c r="AS115" s="17">
        <v>0.84</v>
      </c>
      <c r="AT115" s="17">
        <v>0.81</v>
      </c>
      <c r="AU115" s="17">
        <v>0.81499999999999995</v>
      </c>
      <c r="AV115" s="14">
        <v>4534977</v>
      </c>
      <c r="AW115" s="23">
        <v>1135.03</v>
      </c>
      <c r="AX115" s="14">
        <v>1392670546</v>
      </c>
      <c r="AY115" s="15"/>
      <c r="AZ115" s="7" t="s">
        <v>1038</v>
      </c>
      <c r="BA115" s="7" t="s">
        <v>1039</v>
      </c>
      <c r="BB115" s="19">
        <v>44950</v>
      </c>
      <c r="BC115" s="17">
        <v>182.76</v>
      </c>
      <c r="BD115" s="17">
        <v>184.92</v>
      </c>
      <c r="BE115" s="17">
        <v>182.5</v>
      </c>
      <c r="BF115" s="17">
        <v>184.43</v>
      </c>
      <c r="BG115" s="14">
        <v>473042</v>
      </c>
      <c r="BH115" s="23">
        <v>71277.91</v>
      </c>
      <c r="BI115" s="14">
        <v>386476754</v>
      </c>
      <c r="BJ115" s="15"/>
      <c r="BK115" t="s">
        <v>1040</v>
      </c>
      <c r="BL115" t="s">
        <v>1041</v>
      </c>
      <c r="BM115" s="19">
        <v>44950</v>
      </c>
      <c r="BN115" s="17">
        <v>26.13</v>
      </c>
      <c r="BO115" s="17">
        <v>26.15</v>
      </c>
      <c r="BP115" s="17">
        <v>26.07</v>
      </c>
      <c r="BQ115" s="17">
        <v>26.13</v>
      </c>
      <c r="BR115" s="14">
        <v>149644</v>
      </c>
      <c r="BS115" s="15"/>
      <c r="BT115" s="7" t="s">
        <v>1042</v>
      </c>
      <c r="BU115" s="7" t="s">
        <v>1043</v>
      </c>
      <c r="BV115" s="19">
        <v>44950</v>
      </c>
      <c r="BW115" s="17">
        <v>2.5499999999999998</v>
      </c>
      <c r="BX115" s="17">
        <v>2.5499999999999998</v>
      </c>
      <c r="BY115" s="17">
        <v>2.4700000000000002</v>
      </c>
      <c r="BZ115" s="17">
        <v>2.5099999999999998</v>
      </c>
      <c r="CA115" s="14">
        <v>1483954</v>
      </c>
      <c r="CB115" s="23">
        <v>1726.89</v>
      </c>
      <c r="CC115" s="14">
        <v>688003803</v>
      </c>
      <c r="CD115" s="15"/>
      <c r="CE115" t="s">
        <v>1044</v>
      </c>
      <c r="CF115" t="s">
        <v>1045</v>
      </c>
      <c r="CG115" s="19">
        <v>44950</v>
      </c>
      <c r="CH115" s="17">
        <v>55.86</v>
      </c>
      <c r="CI115" s="17">
        <v>55.98</v>
      </c>
      <c r="CJ115" s="17">
        <v>55.82</v>
      </c>
      <c r="CK115" s="17">
        <v>55.92</v>
      </c>
      <c r="CL115" s="14">
        <v>28144</v>
      </c>
      <c r="CM115" s="15" t="s">
        <v>1033</v>
      </c>
      <c r="CN115" s="7" t="s">
        <v>1046</v>
      </c>
      <c r="CO115" s="7" t="s">
        <v>1047</v>
      </c>
      <c r="CP115" s="19">
        <v>44950</v>
      </c>
      <c r="CQ115" s="17">
        <v>37.6</v>
      </c>
      <c r="CR115" s="17">
        <v>38</v>
      </c>
      <c r="CS115" s="17">
        <v>37.5</v>
      </c>
      <c r="CT115" s="17">
        <v>37.75</v>
      </c>
      <c r="CU115" s="14">
        <v>5077263</v>
      </c>
      <c r="CV115" s="23">
        <v>71677.8</v>
      </c>
      <c r="CW115" s="14">
        <v>1898749771</v>
      </c>
      <c r="CX115" s="15"/>
      <c r="CY115" t="s">
        <v>1048</v>
      </c>
      <c r="CZ115" t="s">
        <v>1049</v>
      </c>
      <c r="DA115" s="19">
        <v>44950</v>
      </c>
      <c r="DB115" s="17">
        <v>7.78</v>
      </c>
      <c r="DC115" s="17">
        <v>7.78</v>
      </c>
      <c r="DD115" s="17">
        <v>7.74</v>
      </c>
      <c r="DE115" s="17">
        <v>7.78</v>
      </c>
      <c r="DF115" s="14">
        <v>53015</v>
      </c>
      <c r="DG115" s="15" t="s">
        <v>1033</v>
      </c>
      <c r="DH115" s="7" t="s">
        <v>1072</v>
      </c>
      <c r="DI115" s="7" t="s">
        <v>1073</v>
      </c>
      <c r="DJ115" s="19">
        <v>44950</v>
      </c>
      <c r="DK115" s="17">
        <v>123.8</v>
      </c>
      <c r="DL115" s="17">
        <v>124.15</v>
      </c>
      <c r="DM115" s="17">
        <v>123.47</v>
      </c>
      <c r="DN115" s="17">
        <v>124.05</v>
      </c>
      <c r="DO115" s="14">
        <v>110555</v>
      </c>
      <c r="DQ115" s="6">
        <v>44950</v>
      </c>
      <c r="DR115" s="62">
        <v>3.4630000000000001E-2</v>
      </c>
    </row>
    <row r="116" spans="1:122" ht="15" hidden="1" x14ac:dyDescent="0.25">
      <c r="A116" s="17" t="s">
        <v>8</v>
      </c>
      <c r="B116" s="17" t="s">
        <v>9</v>
      </c>
      <c r="C116" s="26" t="s">
        <v>119</v>
      </c>
      <c r="D116" s="21">
        <v>89.2</v>
      </c>
      <c r="E116" s="21">
        <v>89.89</v>
      </c>
      <c r="F116" s="21">
        <v>89.2</v>
      </c>
      <c r="G116" s="21">
        <v>89.74</v>
      </c>
      <c r="H116" s="21">
        <v>5421</v>
      </c>
      <c r="I116" s="15"/>
      <c r="J116" s="17" t="s">
        <v>1027</v>
      </c>
      <c r="K116" s="17" t="s">
        <v>1028</v>
      </c>
      <c r="L116" s="26" t="s">
        <v>119</v>
      </c>
      <c r="M116" s="21">
        <v>49.65</v>
      </c>
      <c r="N116" s="21">
        <v>49.86</v>
      </c>
      <c r="O116" s="21">
        <v>49.29</v>
      </c>
      <c r="P116" s="21">
        <v>49.4</v>
      </c>
      <c r="Q116" s="21">
        <v>6538903</v>
      </c>
      <c r="R116" s="21">
        <v>250251.54</v>
      </c>
      <c r="S116" s="21">
        <v>5065820556</v>
      </c>
      <c r="T116" s="15"/>
      <c r="U116" s="7" t="s">
        <v>1031</v>
      </c>
      <c r="V116" s="7" t="s">
        <v>1032</v>
      </c>
      <c r="W116" s="5" t="s">
        <v>119</v>
      </c>
      <c r="X116" s="11">
        <v>11.15</v>
      </c>
      <c r="Y116" s="11">
        <v>11.19</v>
      </c>
      <c r="Z116" s="11">
        <v>11.14</v>
      </c>
      <c r="AA116" s="11">
        <v>11.17</v>
      </c>
      <c r="AB116" s="11">
        <v>255226</v>
      </c>
      <c r="AC116" s="15"/>
      <c r="AD116" s="7" t="s">
        <v>1034</v>
      </c>
      <c r="AE116" s="7" t="s">
        <v>1035</v>
      </c>
      <c r="AF116" s="5" t="s">
        <v>119</v>
      </c>
      <c r="AG116" s="11">
        <v>22.66</v>
      </c>
      <c r="AH116" s="11">
        <v>22.77</v>
      </c>
      <c r="AI116" s="11">
        <v>22.34</v>
      </c>
      <c r="AJ116" s="11">
        <v>22.38</v>
      </c>
      <c r="AK116" s="11">
        <v>3445405</v>
      </c>
      <c r="AL116" s="11">
        <v>68907.23</v>
      </c>
      <c r="AM116" s="11">
        <v>3078964918</v>
      </c>
      <c r="AN116" s="15"/>
      <c r="AO116" s="7" t="s">
        <v>1036</v>
      </c>
      <c r="AP116" s="7" t="s">
        <v>1037</v>
      </c>
      <c r="AQ116" s="19">
        <v>44949</v>
      </c>
      <c r="AR116" s="17">
        <v>0.81</v>
      </c>
      <c r="AS116" s="17">
        <v>0.83299999999999996</v>
      </c>
      <c r="AT116" s="17">
        <v>0.81</v>
      </c>
      <c r="AU116" s="17">
        <v>0.82499999999999996</v>
      </c>
      <c r="AV116" s="14">
        <v>4812941</v>
      </c>
      <c r="AW116" s="23">
        <v>1148.95</v>
      </c>
      <c r="AX116" s="14">
        <v>1392670546</v>
      </c>
      <c r="AY116" s="15"/>
      <c r="AZ116" s="7" t="s">
        <v>1038</v>
      </c>
      <c r="BA116" s="7" t="s">
        <v>1039</v>
      </c>
      <c r="BB116" s="19">
        <v>44949</v>
      </c>
      <c r="BC116" s="17">
        <v>182</v>
      </c>
      <c r="BD116" s="17">
        <v>182.86</v>
      </c>
      <c r="BE116" s="17">
        <v>181.17</v>
      </c>
      <c r="BF116" s="17">
        <v>182.12</v>
      </c>
      <c r="BG116" s="14">
        <v>488584</v>
      </c>
      <c r="BH116" s="23">
        <v>70385.149999999994</v>
      </c>
      <c r="BI116" s="14">
        <v>386476754</v>
      </c>
      <c r="BJ116" s="15"/>
      <c r="BK116" t="s">
        <v>1040</v>
      </c>
      <c r="BL116" t="s">
        <v>1041</v>
      </c>
      <c r="BM116" s="19">
        <v>44949</v>
      </c>
      <c r="BN116" s="17">
        <v>25.77</v>
      </c>
      <c r="BO116" s="17">
        <v>25.79</v>
      </c>
      <c r="BP116" s="17">
        <v>25.68</v>
      </c>
      <c r="BQ116" s="17">
        <v>25.73</v>
      </c>
      <c r="BR116" s="14">
        <v>145480</v>
      </c>
      <c r="BS116" s="15"/>
      <c r="BT116" s="7" t="s">
        <v>1042</v>
      </c>
      <c r="BU116" s="7" t="s">
        <v>1043</v>
      </c>
      <c r="BV116" s="19">
        <v>44949</v>
      </c>
      <c r="BW116" s="17">
        <v>2.54</v>
      </c>
      <c r="BX116" s="17">
        <v>2.5499999999999998</v>
      </c>
      <c r="BY116" s="17">
        <v>2.44</v>
      </c>
      <c r="BZ116" s="17">
        <v>2.54</v>
      </c>
      <c r="CA116" s="14">
        <v>1656481</v>
      </c>
      <c r="CB116" s="23">
        <v>1747.53</v>
      </c>
      <c r="CC116" s="14">
        <v>688003803</v>
      </c>
      <c r="CD116" s="15"/>
      <c r="CE116" t="s">
        <v>1044</v>
      </c>
      <c r="CF116" t="s">
        <v>1045</v>
      </c>
      <c r="CG116" s="19">
        <v>44949</v>
      </c>
      <c r="CH116" s="17">
        <v>55.61</v>
      </c>
      <c r="CI116" s="17">
        <v>55.75</v>
      </c>
      <c r="CJ116" s="17">
        <v>55.6</v>
      </c>
      <c r="CK116" s="17">
        <v>55.74</v>
      </c>
      <c r="CL116" s="14">
        <v>28649</v>
      </c>
      <c r="CM116" s="15" t="s">
        <v>1033</v>
      </c>
      <c r="CN116" s="7" t="s">
        <v>1046</v>
      </c>
      <c r="CO116" s="7" t="s">
        <v>1047</v>
      </c>
      <c r="CP116" s="19">
        <v>44949</v>
      </c>
      <c r="CQ116" s="17">
        <v>37.28</v>
      </c>
      <c r="CR116" s="17">
        <v>37.71</v>
      </c>
      <c r="CS116" s="17">
        <v>37.14</v>
      </c>
      <c r="CT116" s="17">
        <v>37.659999999999997</v>
      </c>
      <c r="CU116" s="14">
        <v>3854949</v>
      </c>
      <c r="CV116" s="23">
        <v>71506.92</v>
      </c>
      <c r="CW116" s="14">
        <v>1898749771</v>
      </c>
      <c r="CX116" s="15"/>
      <c r="CY116" t="s">
        <v>1048</v>
      </c>
      <c r="CZ116" t="s">
        <v>1049</v>
      </c>
      <c r="DA116" s="19">
        <v>44949</v>
      </c>
      <c r="DB116" s="17">
        <v>7.79</v>
      </c>
      <c r="DC116" s="17">
        <v>7.79</v>
      </c>
      <c r="DD116" s="17">
        <v>7.73</v>
      </c>
      <c r="DE116" s="17">
        <v>7.77</v>
      </c>
      <c r="DF116" s="14">
        <v>62833</v>
      </c>
      <c r="DG116" s="15" t="s">
        <v>1033</v>
      </c>
      <c r="DH116" s="7" t="s">
        <v>1072</v>
      </c>
      <c r="DI116" s="7" t="s">
        <v>1073</v>
      </c>
      <c r="DJ116" s="19">
        <v>44949</v>
      </c>
      <c r="DK116" s="17">
        <v>123.63</v>
      </c>
      <c r="DL116" s="17">
        <v>123.75</v>
      </c>
      <c r="DM116" s="17">
        <v>123.11</v>
      </c>
      <c r="DN116" s="17">
        <v>123.42</v>
      </c>
      <c r="DO116" s="14">
        <v>575986</v>
      </c>
      <c r="DQ116" s="6">
        <v>44949</v>
      </c>
      <c r="DR116" s="62">
        <v>3.458E-2</v>
      </c>
    </row>
    <row r="117" spans="1:122" ht="15" hidden="1" x14ac:dyDescent="0.25">
      <c r="A117" s="17" t="s">
        <v>8</v>
      </c>
      <c r="B117" s="17" t="s">
        <v>9</v>
      </c>
      <c r="C117" s="26" t="s">
        <v>120</v>
      </c>
      <c r="D117" s="21">
        <v>89.6</v>
      </c>
      <c r="E117" s="21">
        <v>89.6</v>
      </c>
      <c r="F117" s="21">
        <v>88.7</v>
      </c>
      <c r="G117" s="21">
        <v>89.07</v>
      </c>
      <c r="H117" s="21">
        <v>5146</v>
      </c>
      <c r="I117" s="15"/>
      <c r="J117" s="17" t="s">
        <v>1027</v>
      </c>
      <c r="K117" s="17" t="s">
        <v>1028</v>
      </c>
      <c r="L117" s="26" t="s">
        <v>120</v>
      </c>
      <c r="M117" s="21">
        <v>49.7</v>
      </c>
      <c r="N117" s="21">
        <v>50.09</v>
      </c>
      <c r="O117" s="21">
        <v>49.41</v>
      </c>
      <c r="P117" s="21">
        <v>49.95</v>
      </c>
      <c r="Q117" s="21">
        <v>14265513</v>
      </c>
      <c r="R117" s="21">
        <v>253037.74</v>
      </c>
      <c r="S117" s="21">
        <v>5065820556</v>
      </c>
      <c r="T117" s="15"/>
      <c r="U117" s="7" t="s">
        <v>1031</v>
      </c>
      <c r="V117" s="7" t="s">
        <v>1032</v>
      </c>
      <c r="W117" s="5" t="s">
        <v>120</v>
      </c>
      <c r="X117" s="11">
        <v>11.2</v>
      </c>
      <c r="Y117" s="11">
        <v>11.2</v>
      </c>
      <c r="Z117" s="11">
        <v>11.07</v>
      </c>
      <c r="AA117" s="11">
        <v>11.09</v>
      </c>
      <c r="AB117" s="11">
        <v>245232</v>
      </c>
      <c r="AC117" s="15"/>
      <c r="AD117" s="7" t="s">
        <v>1034</v>
      </c>
      <c r="AE117" s="7" t="s">
        <v>1035</v>
      </c>
      <c r="AF117" s="5" t="s">
        <v>120</v>
      </c>
      <c r="AG117" s="11">
        <v>22.65</v>
      </c>
      <c r="AH117" s="11">
        <v>22.77</v>
      </c>
      <c r="AI117" s="11">
        <v>22.38</v>
      </c>
      <c r="AJ117" s="11">
        <v>22.6</v>
      </c>
      <c r="AK117" s="11">
        <v>9915965</v>
      </c>
      <c r="AL117" s="11">
        <v>69584.61</v>
      </c>
      <c r="AM117" s="11">
        <v>3078964918</v>
      </c>
      <c r="AN117" s="15"/>
      <c r="AO117" s="7" t="s">
        <v>1036</v>
      </c>
      <c r="AP117" s="7" t="s">
        <v>1037</v>
      </c>
      <c r="AQ117" s="19">
        <v>44946</v>
      </c>
      <c r="AR117" s="17">
        <v>0.81499999999999995</v>
      </c>
      <c r="AS117" s="17">
        <v>0.81499999999999995</v>
      </c>
      <c r="AT117" s="17">
        <v>0.78500000000000003</v>
      </c>
      <c r="AU117" s="17">
        <v>0.80500000000000005</v>
      </c>
      <c r="AV117" s="14">
        <v>5244335</v>
      </c>
      <c r="AW117" s="23">
        <v>1121.0999999999999</v>
      </c>
      <c r="AX117" s="14">
        <v>1392670546</v>
      </c>
      <c r="AY117" s="15"/>
      <c r="AZ117" s="7" t="s">
        <v>1038</v>
      </c>
      <c r="BA117" s="7" t="s">
        <v>1039</v>
      </c>
      <c r="BB117" s="19">
        <v>44946</v>
      </c>
      <c r="BC117" s="17">
        <v>181</v>
      </c>
      <c r="BD117" s="17">
        <v>181.47</v>
      </c>
      <c r="BE117" s="17">
        <v>180.02</v>
      </c>
      <c r="BF117" s="17">
        <v>180.8</v>
      </c>
      <c r="BG117" s="14">
        <v>1037696</v>
      </c>
      <c r="BH117" s="23">
        <v>69875</v>
      </c>
      <c r="BI117" s="14">
        <v>386476754</v>
      </c>
      <c r="BJ117" s="15"/>
      <c r="BK117" t="s">
        <v>1040</v>
      </c>
      <c r="BL117" t="s">
        <v>1041</v>
      </c>
      <c r="BM117" s="19">
        <v>44946</v>
      </c>
      <c r="BN117" s="17">
        <v>25.39</v>
      </c>
      <c r="BO117" s="17">
        <v>25.41</v>
      </c>
      <c r="BP117" s="17">
        <v>25.31</v>
      </c>
      <c r="BQ117" s="17">
        <v>25.38</v>
      </c>
      <c r="BR117" s="14">
        <v>135607</v>
      </c>
      <c r="BS117" s="15"/>
      <c r="BT117" s="7" t="s">
        <v>1042</v>
      </c>
      <c r="BU117" s="7" t="s">
        <v>1043</v>
      </c>
      <c r="BV117" s="19">
        <v>44946</v>
      </c>
      <c r="BW117" s="17">
        <v>2.5499999999999998</v>
      </c>
      <c r="BX117" s="17">
        <v>2.58</v>
      </c>
      <c r="BY117" s="17">
        <v>2.48</v>
      </c>
      <c r="BZ117" s="17">
        <v>2.5299999999999998</v>
      </c>
      <c r="CA117" s="14">
        <v>1461958</v>
      </c>
      <c r="CB117" s="23">
        <v>1740.65</v>
      </c>
      <c r="CC117" s="14">
        <v>688003803</v>
      </c>
      <c r="CD117" s="15"/>
      <c r="CE117" t="s">
        <v>1044</v>
      </c>
      <c r="CF117" t="s">
        <v>1045</v>
      </c>
      <c r="CG117" s="19">
        <v>44946</v>
      </c>
      <c r="CH117" s="17">
        <v>55.7</v>
      </c>
      <c r="CI117" s="17">
        <v>55.7</v>
      </c>
      <c r="CJ117" s="17">
        <v>55.42</v>
      </c>
      <c r="CK117" s="17">
        <v>55.56</v>
      </c>
      <c r="CL117" s="14">
        <v>21732</v>
      </c>
      <c r="CM117" s="15" t="s">
        <v>1033</v>
      </c>
      <c r="CN117" s="7" t="s">
        <v>1046</v>
      </c>
      <c r="CO117" s="7" t="s">
        <v>1047</v>
      </c>
      <c r="CP117" s="19">
        <v>44946</v>
      </c>
      <c r="CQ117" s="17">
        <v>37.21</v>
      </c>
      <c r="CR117" s="17">
        <v>37.5</v>
      </c>
      <c r="CS117" s="17">
        <v>36.99</v>
      </c>
      <c r="CT117" s="17">
        <v>37.04</v>
      </c>
      <c r="CU117" s="14">
        <v>5914161</v>
      </c>
      <c r="CV117" s="23">
        <v>70329.69</v>
      </c>
      <c r="CW117" s="14">
        <v>1898749771</v>
      </c>
      <c r="CX117" s="15"/>
      <c r="CY117" t="s">
        <v>1048</v>
      </c>
      <c r="CZ117" t="s">
        <v>1049</v>
      </c>
      <c r="DA117" s="19">
        <v>44946</v>
      </c>
      <c r="DB117" s="17">
        <v>7.75</v>
      </c>
      <c r="DC117" s="17">
        <v>7.77</v>
      </c>
      <c r="DD117" s="17">
        <v>7.74</v>
      </c>
      <c r="DE117" s="17">
        <v>7.76</v>
      </c>
      <c r="DF117" s="14">
        <v>48882</v>
      </c>
      <c r="DG117" s="15" t="s">
        <v>1033</v>
      </c>
      <c r="DH117" s="7" t="s">
        <v>1072</v>
      </c>
      <c r="DI117" s="7" t="s">
        <v>1073</v>
      </c>
      <c r="DJ117" s="19">
        <v>44946</v>
      </c>
      <c r="DK117" s="17">
        <v>123.22</v>
      </c>
      <c r="DL117" s="17">
        <v>123.5</v>
      </c>
      <c r="DM117" s="17">
        <v>122.95</v>
      </c>
      <c r="DN117" s="17">
        <v>123.38</v>
      </c>
      <c r="DO117" s="14">
        <v>28458</v>
      </c>
      <c r="DQ117" s="6">
        <v>44946</v>
      </c>
      <c r="DR117" s="62">
        <v>3.4209999999999997E-2</v>
      </c>
    </row>
    <row r="118" spans="1:122" ht="15" hidden="1" x14ac:dyDescent="0.25">
      <c r="A118" s="17" t="s">
        <v>8</v>
      </c>
      <c r="B118" s="17" t="s">
        <v>9</v>
      </c>
      <c r="C118" s="26" t="s">
        <v>121</v>
      </c>
      <c r="D118" s="21">
        <v>88.9</v>
      </c>
      <c r="E118" s="21">
        <v>89.69</v>
      </c>
      <c r="F118" s="21">
        <v>88.84</v>
      </c>
      <c r="G118" s="21">
        <v>89.6</v>
      </c>
      <c r="H118" s="21">
        <v>5435</v>
      </c>
      <c r="I118" s="15"/>
      <c r="J118" s="17" t="s">
        <v>1027</v>
      </c>
      <c r="K118" s="17" t="s">
        <v>1028</v>
      </c>
      <c r="L118" s="26" t="s">
        <v>121</v>
      </c>
      <c r="M118" s="21">
        <v>48.98</v>
      </c>
      <c r="N118" s="21">
        <v>49.884999999999998</v>
      </c>
      <c r="O118" s="21">
        <v>48.93</v>
      </c>
      <c r="P118" s="21">
        <v>49.68</v>
      </c>
      <c r="Q118" s="21">
        <v>9274018</v>
      </c>
      <c r="R118" s="21">
        <v>251669.97</v>
      </c>
      <c r="S118" s="21">
        <v>5065820556</v>
      </c>
      <c r="T118" s="15"/>
      <c r="U118" s="7" t="s">
        <v>1031</v>
      </c>
      <c r="V118" s="7" t="s">
        <v>1032</v>
      </c>
      <c r="W118" s="5" t="s">
        <v>121</v>
      </c>
      <c r="X118" s="11">
        <v>11.14</v>
      </c>
      <c r="Y118" s="11">
        <v>11.22</v>
      </c>
      <c r="Z118" s="11">
        <v>11.13</v>
      </c>
      <c r="AA118" s="11">
        <v>11.21</v>
      </c>
      <c r="AB118" s="11">
        <v>100976</v>
      </c>
      <c r="AC118" s="15"/>
      <c r="AD118" s="7" t="s">
        <v>1034</v>
      </c>
      <c r="AE118" s="7" t="s">
        <v>1035</v>
      </c>
      <c r="AF118" s="5" t="s">
        <v>121</v>
      </c>
      <c r="AG118" s="11">
        <v>22.14</v>
      </c>
      <c r="AH118" s="11">
        <v>22.6</v>
      </c>
      <c r="AI118" s="11">
        <v>21.95</v>
      </c>
      <c r="AJ118" s="11">
        <v>22.58</v>
      </c>
      <c r="AK118" s="11">
        <v>4760054</v>
      </c>
      <c r="AL118" s="11">
        <v>69523.03</v>
      </c>
      <c r="AM118" s="11">
        <v>3078964918</v>
      </c>
      <c r="AN118" s="15"/>
      <c r="AO118" s="7" t="s">
        <v>1036</v>
      </c>
      <c r="AP118" s="7" t="s">
        <v>1037</v>
      </c>
      <c r="AQ118" s="19">
        <v>44945</v>
      </c>
      <c r="AR118" s="17">
        <v>0.83</v>
      </c>
      <c r="AS118" s="17">
        <v>0.83</v>
      </c>
      <c r="AT118" s="17">
        <v>0.81</v>
      </c>
      <c r="AU118" s="17">
        <v>0.81</v>
      </c>
      <c r="AV118" s="14">
        <v>3743337</v>
      </c>
      <c r="AW118" s="23">
        <v>1128.06</v>
      </c>
      <c r="AX118" s="14">
        <v>1392670546</v>
      </c>
      <c r="AY118" s="15"/>
      <c r="AZ118" s="7" t="s">
        <v>1038</v>
      </c>
      <c r="BA118" s="7" t="s">
        <v>1039</v>
      </c>
      <c r="BB118" s="19">
        <v>44945</v>
      </c>
      <c r="BC118" s="17">
        <v>181.39</v>
      </c>
      <c r="BD118" s="17">
        <v>182.46</v>
      </c>
      <c r="BE118" s="17">
        <v>178.41</v>
      </c>
      <c r="BF118" s="17">
        <v>181.98</v>
      </c>
      <c r="BG118" s="14">
        <v>664635</v>
      </c>
      <c r="BH118" s="23">
        <v>70331.039999999994</v>
      </c>
      <c r="BI118" s="14">
        <v>386476754</v>
      </c>
      <c r="BJ118" s="15"/>
      <c r="BK118" t="s">
        <v>1040</v>
      </c>
      <c r="BL118" t="s">
        <v>1041</v>
      </c>
      <c r="BM118" s="19">
        <v>44945</v>
      </c>
      <c r="BN118" s="17">
        <v>25.44</v>
      </c>
      <c r="BO118" s="17">
        <v>25.6</v>
      </c>
      <c r="BP118" s="17">
        <v>25.41</v>
      </c>
      <c r="BQ118" s="17">
        <v>25.59</v>
      </c>
      <c r="BR118" s="14">
        <v>234565</v>
      </c>
      <c r="BS118" s="15"/>
      <c r="BT118" s="7" t="s">
        <v>1042</v>
      </c>
      <c r="BU118" s="7" t="s">
        <v>1043</v>
      </c>
      <c r="BV118" s="19">
        <v>44945</v>
      </c>
      <c r="BW118" s="17">
        <v>2.5099999999999998</v>
      </c>
      <c r="BX118" s="17">
        <v>2.5750000000000002</v>
      </c>
      <c r="BY118" s="17">
        <v>2.4300000000000002</v>
      </c>
      <c r="BZ118" s="17">
        <v>2.54</v>
      </c>
      <c r="CA118" s="14">
        <v>2203853</v>
      </c>
      <c r="CB118" s="23">
        <v>1747.53</v>
      </c>
      <c r="CC118" s="14">
        <v>688003803</v>
      </c>
      <c r="CD118" s="15"/>
      <c r="CE118" t="s">
        <v>1044</v>
      </c>
      <c r="CF118" t="s">
        <v>1045</v>
      </c>
      <c r="CG118" s="19">
        <v>44945</v>
      </c>
      <c r="CH118" s="17">
        <v>55.45</v>
      </c>
      <c r="CI118" s="17">
        <v>55.68</v>
      </c>
      <c r="CJ118" s="17">
        <v>55.35</v>
      </c>
      <c r="CK118" s="17">
        <v>55.68</v>
      </c>
      <c r="CL118" s="14">
        <v>30496</v>
      </c>
      <c r="CM118" s="15" t="s">
        <v>1033</v>
      </c>
      <c r="CN118" s="7" t="s">
        <v>1046</v>
      </c>
      <c r="CO118" s="7" t="s">
        <v>1047</v>
      </c>
      <c r="CP118" s="19">
        <v>44945</v>
      </c>
      <c r="CQ118" s="17">
        <v>36.86</v>
      </c>
      <c r="CR118" s="17">
        <v>36.86</v>
      </c>
      <c r="CS118" s="17">
        <v>36.305</v>
      </c>
      <c r="CT118" s="17">
        <v>36.78</v>
      </c>
      <c r="CU118" s="14">
        <v>3870522</v>
      </c>
      <c r="CV118" s="23">
        <v>69836.02</v>
      </c>
      <c r="CW118" s="14">
        <v>1898749771</v>
      </c>
      <c r="CX118" s="15"/>
      <c r="CY118" t="s">
        <v>1048</v>
      </c>
      <c r="CZ118" t="s">
        <v>1049</v>
      </c>
      <c r="DA118" s="19">
        <v>44945</v>
      </c>
      <c r="DB118" s="17">
        <v>7.68</v>
      </c>
      <c r="DC118" s="17">
        <v>7.75</v>
      </c>
      <c r="DD118" s="17">
        <v>7.68</v>
      </c>
      <c r="DE118" s="17">
        <v>7.74</v>
      </c>
      <c r="DF118" s="14">
        <v>464707</v>
      </c>
      <c r="DG118" s="15" t="s">
        <v>1033</v>
      </c>
      <c r="DH118" s="7" t="s">
        <v>1072</v>
      </c>
      <c r="DI118" s="7" t="s">
        <v>1073</v>
      </c>
      <c r="DJ118" s="19">
        <v>44945</v>
      </c>
      <c r="DK118" s="17">
        <v>122.27</v>
      </c>
      <c r="DL118" s="17">
        <v>123.18</v>
      </c>
      <c r="DM118" s="17">
        <v>122.19</v>
      </c>
      <c r="DN118" s="17">
        <v>123.14</v>
      </c>
      <c r="DO118" s="14">
        <v>41330</v>
      </c>
      <c r="DQ118" s="6">
        <v>44945</v>
      </c>
      <c r="DR118" s="62">
        <v>3.3590000000000002E-2</v>
      </c>
    </row>
    <row r="119" spans="1:122" ht="15" hidden="1" x14ac:dyDescent="0.25">
      <c r="A119" s="17" t="s">
        <v>8</v>
      </c>
      <c r="B119" s="17" t="s">
        <v>9</v>
      </c>
      <c r="C119" s="26" t="s">
        <v>122</v>
      </c>
      <c r="D119" s="21">
        <v>88.8</v>
      </c>
      <c r="E119" s="21">
        <v>89.5</v>
      </c>
      <c r="F119" s="21">
        <v>88.6</v>
      </c>
      <c r="G119" s="21">
        <v>88.82</v>
      </c>
      <c r="H119" s="21">
        <v>5652</v>
      </c>
      <c r="I119" s="15"/>
      <c r="J119" s="17" t="s">
        <v>1027</v>
      </c>
      <c r="K119" s="17" t="s">
        <v>1028</v>
      </c>
      <c r="L119" s="26" t="s">
        <v>122</v>
      </c>
      <c r="M119" s="21">
        <v>48.7</v>
      </c>
      <c r="N119" s="21">
        <v>49.08</v>
      </c>
      <c r="O119" s="21">
        <v>48.57</v>
      </c>
      <c r="P119" s="21">
        <v>49.08</v>
      </c>
      <c r="Q119" s="21">
        <v>10639431</v>
      </c>
      <c r="R119" s="21">
        <v>248630.47</v>
      </c>
      <c r="S119" s="21">
        <v>5065820556</v>
      </c>
      <c r="T119" s="15"/>
      <c r="U119" s="7" t="s">
        <v>1031</v>
      </c>
      <c r="V119" s="7" t="s">
        <v>1032</v>
      </c>
      <c r="W119" s="5" t="s">
        <v>122</v>
      </c>
      <c r="X119" s="11">
        <v>11.17</v>
      </c>
      <c r="Y119" s="11">
        <v>11.22</v>
      </c>
      <c r="Z119" s="11">
        <v>11.14</v>
      </c>
      <c r="AA119" s="11">
        <v>11.2</v>
      </c>
      <c r="AB119" s="11">
        <v>511464</v>
      </c>
      <c r="AC119" s="15"/>
      <c r="AD119" s="7" t="s">
        <v>1034</v>
      </c>
      <c r="AE119" s="7" t="s">
        <v>1035</v>
      </c>
      <c r="AF119" s="5" t="s">
        <v>122</v>
      </c>
      <c r="AG119" s="11">
        <v>22.06</v>
      </c>
      <c r="AH119" s="11">
        <v>22.28</v>
      </c>
      <c r="AI119" s="11">
        <v>21.94</v>
      </c>
      <c r="AJ119" s="11">
        <v>22.2</v>
      </c>
      <c r="AK119" s="11">
        <v>4360116</v>
      </c>
      <c r="AL119" s="11">
        <v>68353.02</v>
      </c>
      <c r="AM119" s="11">
        <v>3078964918</v>
      </c>
      <c r="AN119" s="15"/>
      <c r="AO119" s="7" t="s">
        <v>1036</v>
      </c>
      <c r="AP119" s="7" t="s">
        <v>1037</v>
      </c>
      <c r="AQ119" s="19">
        <v>44944</v>
      </c>
      <c r="AR119" s="17">
        <v>0.81499999999999995</v>
      </c>
      <c r="AS119" s="17">
        <v>0.84299999999999997</v>
      </c>
      <c r="AT119" s="17">
        <v>0.81499999999999995</v>
      </c>
      <c r="AU119" s="17">
        <v>0.83499999999999996</v>
      </c>
      <c r="AV119" s="14">
        <v>4521731</v>
      </c>
      <c r="AW119" s="23">
        <v>1162.8800000000001</v>
      </c>
      <c r="AX119" s="14">
        <v>1392670546</v>
      </c>
      <c r="AY119" s="15"/>
      <c r="AZ119" s="7" t="s">
        <v>1038</v>
      </c>
      <c r="BA119" s="7" t="s">
        <v>1039</v>
      </c>
      <c r="BB119" s="19">
        <v>44944</v>
      </c>
      <c r="BC119" s="17">
        <v>179.06</v>
      </c>
      <c r="BD119" s="17">
        <v>180.39</v>
      </c>
      <c r="BE119" s="17">
        <v>177.83</v>
      </c>
      <c r="BF119" s="17">
        <v>179.6</v>
      </c>
      <c r="BG119" s="14">
        <v>425444</v>
      </c>
      <c r="BH119" s="23">
        <v>69411.23</v>
      </c>
      <c r="BI119" s="14">
        <v>386476754</v>
      </c>
      <c r="BJ119" s="15"/>
      <c r="BK119" t="s">
        <v>1040</v>
      </c>
      <c r="BL119" t="s">
        <v>1041</v>
      </c>
      <c r="BM119" s="19">
        <v>44944</v>
      </c>
      <c r="BN119" s="17">
        <v>25.57</v>
      </c>
      <c r="BO119" s="17">
        <v>25.71</v>
      </c>
      <c r="BP119" s="17">
        <v>25.5</v>
      </c>
      <c r="BQ119" s="17">
        <v>25.62</v>
      </c>
      <c r="BR119" s="14">
        <v>240213</v>
      </c>
      <c r="BS119" s="15"/>
      <c r="BT119" s="7" t="s">
        <v>1042</v>
      </c>
      <c r="BU119" s="7" t="s">
        <v>1043</v>
      </c>
      <c r="BV119" s="19">
        <v>44944</v>
      </c>
      <c r="BW119" s="17">
        <v>2.42</v>
      </c>
      <c r="BX119" s="17">
        <v>2.54</v>
      </c>
      <c r="BY119" s="17">
        <v>2.42</v>
      </c>
      <c r="BZ119" s="17">
        <v>2.54</v>
      </c>
      <c r="CA119" s="14">
        <v>1830540</v>
      </c>
      <c r="CB119" s="23">
        <v>1747.53</v>
      </c>
      <c r="CC119" s="14">
        <v>688003803</v>
      </c>
      <c r="CD119" s="15"/>
      <c r="CE119" t="s">
        <v>1044</v>
      </c>
      <c r="CF119" t="s">
        <v>1045</v>
      </c>
      <c r="CG119" s="19">
        <v>44944</v>
      </c>
      <c r="CH119" s="17">
        <v>55.49</v>
      </c>
      <c r="CI119" s="17">
        <v>55.67</v>
      </c>
      <c r="CJ119" s="17">
        <v>55.4</v>
      </c>
      <c r="CK119" s="17">
        <v>55.56</v>
      </c>
      <c r="CL119" s="14">
        <v>30366</v>
      </c>
      <c r="CM119" s="15" t="s">
        <v>1033</v>
      </c>
      <c r="CN119" s="7" t="s">
        <v>1046</v>
      </c>
      <c r="CO119" s="7" t="s">
        <v>1047</v>
      </c>
      <c r="CP119" s="19">
        <v>44944</v>
      </c>
      <c r="CQ119" s="17">
        <v>37.51</v>
      </c>
      <c r="CR119" s="17">
        <v>37.880000000000003</v>
      </c>
      <c r="CS119" s="17">
        <v>36.700000000000003</v>
      </c>
      <c r="CT119" s="17">
        <v>37</v>
      </c>
      <c r="CU119" s="14">
        <v>4009123</v>
      </c>
      <c r="CV119" s="23">
        <v>70253.740000000005</v>
      </c>
      <c r="CW119" s="14">
        <v>1898749771</v>
      </c>
      <c r="CX119" s="15"/>
      <c r="CY119" t="s">
        <v>1048</v>
      </c>
      <c r="CZ119" t="s">
        <v>1049</v>
      </c>
      <c r="DA119" s="19">
        <v>44944</v>
      </c>
      <c r="DB119" s="17">
        <v>7.7</v>
      </c>
      <c r="DC119" s="17">
        <v>7.72</v>
      </c>
      <c r="DD119" s="17">
        <v>7.66</v>
      </c>
      <c r="DE119" s="17">
        <v>7.66</v>
      </c>
      <c r="DF119" s="14">
        <v>33732</v>
      </c>
      <c r="DG119" s="15" t="s">
        <v>1033</v>
      </c>
      <c r="DH119" s="7" t="s">
        <v>1072</v>
      </c>
      <c r="DI119" s="7" t="s">
        <v>1073</v>
      </c>
      <c r="DJ119" s="19">
        <v>44944</v>
      </c>
      <c r="DK119" s="17">
        <v>122.46</v>
      </c>
      <c r="DL119" s="17">
        <v>122.7</v>
      </c>
      <c r="DM119" s="17">
        <v>122.12</v>
      </c>
      <c r="DN119" s="17">
        <v>122.38</v>
      </c>
      <c r="DO119" s="14">
        <v>246135</v>
      </c>
      <c r="DQ119" s="6">
        <v>44944</v>
      </c>
      <c r="DR119" s="62">
        <v>3.5639999999999998E-2</v>
      </c>
    </row>
    <row r="120" spans="1:122" ht="15" hidden="1" x14ac:dyDescent="0.25">
      <c r="A120" s="17" t="s">
        <v>8</v>
      </c>
      <c r="B120" s="17" t="s">
        <v>9</v>
      </c>
      <c r="C120" s="26" t="s">
        <v>123</v>
      </c>
      <c r="D120" s="21">
        <v>88.89</v>
      </c>
      <c r="E120" s="21">
        <v>89.1</v>
      </c>
      <c r="F120" s="21">
        <v>88.75</v>
      </c>
      <c r="G120" s="21">
        <v>88.8</v>
      </c>
      <c r="H120" s="21">
        <v>4430</v>
      </c>
      <c r="I120" s="15"/>
      <c r="J120" s="17" t="s">
        <v>1027</v>
      </c>
      <c r="K120" s="17" t="s">
        <v>1028</v>
      </c>
      <c r="L120" s="26" t="s">
        <v>123</v>
      </c>
      <c r="M120" s="21">
        <v>48.85</v>
      </c>
      <c r="N120" s="21">
        <v>49.14</v>
      </c>
      <c r="O120" s="21">
        <v>48.78</v>
      </c>
      <c r="P120" s="21">
        <v>49.14</v>
      </c>
      <c r="Q120" s="21">
        <v>8647744</v>
      </c>
      <c r="R120" s="21">
        <v>248934.42</v>
      </c>
      <c r="S120" s="21">
        <v>5065820556</v>
      </c>
      <c r="T120" s="15"/>
      <c r="U120" s="7" t="s">
        <v>1031</v>
      </c>
      <c r="V120" s="7" t="s">
        <v>1032</v>
      </c>
      <c r="W120" s="5" t="s">
        <v>123</v>
      </c>
      <c r="X120" s="11">
        <v>11.2</v>
      </c>
      <c r="Y120" s="11">
        <v>11.23</v>
      </c>
      <c r="Z120" s="11">
        <v>11.17</v>
      </c>
      <c r="AA120" s="11">
        <v>11.17</v>
      </c>
      <c r="AB120" s="11">
        <v>67985</v>
      </c>
      <c r="AC120" s="15"/>
      <c r="AD120" s="7" t="s">
        <v>1034</v>
      </c>
      <c r="AE120" s="7" t="s">
        <v>1035</v>
      </c>
      <c r="AF120" s="5" t="s">
        <v>123</v>
      </c>
      <c r="AG120" s="11">
        <v>22.05</v>
      </c>
      <c r="AH120" s="11">
        <v>22.09</v>
      </c>
      <c r="AI120" s="11">
        <v>21.63</v>
      </c>
      <c r="AJ120" s="11">
        <v>22.03</v>
      </c>
      <c r="AK120" s="11">
        <v>8932733</v>
      </c>
      <c r="AL120" s="11">
        <v>67829.600000000006</v>
      </c>
      <c r="AM120" s="11">
        <v>3078964918</v>
      </c>
      <c r="AN120" s="15"/>
      <c r="AO120" s="7" t="s">
        <v>1036</v>
      </c>
      <c r="AP120" s="7" t="s">
        <v>1037</v>
      </c>
      <c r="AQ120" s="19">
        <v>44943</v>
      </c>
      <c r="AR120" s="17">
        <v>0.81</v>
      </c>
      <c r="AS120" s="17">
        <v>0.82799999999999996</v>
      </c>
      <c r="AT120" s="17">
        <v>0.81</v>
      </c>
      <c r="AU120" s="17">
        <v>0.81</v>
      </c>
      <c r="AV120" s="14">
        <v>3989451</v>
      </c>
      <c r="AW120" s="23">
        <v>1128.06</v>
      </c>
      <c r="AX120" s="14">
        <v>1392670546</v>
      </c>
      <c r="AY120" s="15"/>
      <c r="AZ120" s="7" t="s">
        <v>1038</v>
      </c>
      <c r="BA120" s="7" t="s">
        <v>1039</v>
      </c>
      <c r="BB120" s="19">
        <v>44943</v>
      </c>
      <c r="BC120" s="17">
        <v>179.92</v>
      </c>
      <c r="BD120" s="17">
        <v>180.48</v>
      </c>
      <c r="BE120" s="17">
        <v>178.65</v>
      </c>
      <c r="BF120" s="17">
        <v>179.28</v>
      </c>
      <c r="BG120" s="14">
        <v>718743</v>
      </c>
      <c r="BH120" s="23">
        <v>69287.55</v>
      </c>
      <c r="BI120" s="14">
        <v>386476754</v>
      </c>
      <c r="BJ120" s="15"/>
      <c r="BK120" t="s">
        <v>1040</v>
      </c>
      <c r="BL120" t="s">
        <v>1041</v>
      </c>
      <c r="BM120" s="19">
        <v>44943</v>
      </c>
      <c r="BN120" s="17">
        <v>25.58</v>
      </c>
      <c r="BO120" s="17">
        <v>25.64</v>
      </c>
      <c r="BP120" s="17">
        <v>25.49</v>
      </c>
      <c r="BQ120" s="17">
        <v>25.49</v>
      </c>
      <c r="BR120" s="14">
        <v>201322</v>
      </c>
      <c r="BS120" s="15"/>
      <c r="BT120" s="7" t="s">
        <v>1042</v>
      </c>
      <c r="BU120" s="7" t="s">
        <v>1043</v>
      </c>
      <c r="BV120" s="19">
        <v>44943</v>
      </c>
      <c r="BW120" s="17">
        <v>2.5499999999999998</v>
      </c>
      <c r="BX120" s="17">
        <v>2.56</v>
      </c>
      <c r="BY120" s="17">
        <v>2.4</v>
      </c>
      <c r="BZ120" s="17">
        <v>2.42</v>
      </c>
      <c r="CA120" s="14">
        <v>2459004</v>
      </c>
      <c r="CB120" s="23">
        <v>1664.97</v>
      </c>
      <c r="CC120" s="14">
        <v>688003803</v>
      </c>
      <c r="CD120" s="15"/>
      <c r="CE120" t="s">
        <v>1044</v>
      </c>
      <c r="CF120" t="s">
        <v>1045</v>
      </c>
      <c r="CG120" s="19">
        <v>44943</v>
      </c>
      <c r="CH120" s="17">
        <v>55.49</v>
      </c>
      <c r="CI120" s="17">
        <v>55.6</v>
      </c>
      <c r="CJ120" s="17">
        <v>55.41</v>
      </c>
      <c r="CK120" s="17">
        <v>55.49</v>
      </c>
      <c r="CL120" s="14">
        <v>37148</v>
      </c>
      <c r="CM120" s="15" t="s">
        <v>1033</v>
      </c>
      <c r="CN120" s="7" t="s">
        <v>1046</v>
      </c>
      <c r="CO120" s="7" t="s">
        <v>1047</v>
      </c>
      <c r="CP120" s="19">
        <v>44943</v>
      </c>
      <c r="CQ120" s="17">
        <v>37.26</v>
      </c>
      <c r="CR120" s="17">
        <v>37.590000000000003</v>
      </c>
      <c r="CS120" s="17">
        <v>37.08</v>
      </c>
      <c r="CT120" s="17">
        <v>37.369999999999997</v>
      </c>
      <c r="CU120" s="14">
        <v>5014945</v>
      </c>
      <c r="CV120" s="23">
        <v>70956.28</v>
      </c>
      <c r="CW120" s="14">
        <v>1898749771</v>
      </c>
      <c r="CX120" s="15"/>
      <c r="CY120" t="s">
        <v>1048</v>
      </c>
      <c r="CZ120" t="s">
        <v>1049</v>
      </c>
      <c r="DA120" s="19">
        <v>44943</v>
      </c>
      <c r="DB120" s="17">
        <v>7.68</v>
      </c>
      <c r="DC120" s="17">
        <v>7.73</v>
      </c>
      <c r="DD120" s="17">
        <v>7.66</v>
      </c>
      <c r="DE120" s="17">
        <v>7.7</v>
      </c>
      <c r="DF120" s="14">
        <v>59801</v>
      </c>
      <c r="DG120" s="15" t="s">
        <v>1033</v>
      </c>
      <c r="DH120" s="7" t="s">
        <v>1072</v>
      </c>
      <c r="DI120" s="7" t="s">
        <v>1073</v>
      </c>
      <c r="DJ120" s="19">
        <v>44943</v>
      </c>
      <c r="DK120" s="17">
        <v>121.89</v>
      </c>
      <c r="DL120" s="17">
        <v>122.55</v>
      </c>
      <c r="DM120" s="17">
        <v>121.85</v>
      </c>
      <c r="DN120" s="17">
        <v>122.25</v>
      </c>
      <c r="DO120" s="14">
        <v>52360</v>
      </c>
      <c r="DQ120" s="6">
        <v>44943</v>
      </c>
      <c r="DR120" s="62">
        <v>3.6119999999999999E-2</v>
      </c>
    </row>
    <row r="121" spans="1:122" ht="15" hidden="1" x14ac:dyDescent="0.25">
      <c r="A121" s="17" t="s">
        <v>8</v>
      </c>
      <c r="B121" s="17" t="s">
        <v>9</v>
      </c>
      <c r="C121" s="26" t="s">
        <v>124</v>
      </c>
      <c r="D121" s="21">
        <v>89.28</v>
      </c>
      <c r="E121" s="21">
        <v>89.5</v>
      </c>
      <c r="F121" s="21">
        <v>88.75</v>
      </c>
      <c r="G121" s="21">
        <v>88.98</v>
      </c>
      <c r="H121" s="21">
        <v>4065</v>
      </c>
      <c r="I121" s="15"/>
      <c r="J121" s="17" t="s">
        <v>1027</v>
      </c>
      <c r="K121" s="17" t="s">
        <v>1028</v>
      </c>
      <c r="L121" s="26" t="s">
        <v>124</v>
      </c>
      <c r="M121" s="21">
        <v>49.81</v>
      </c>
      <c r="N121" s="21">
        <v>50</v>
      </c>
      <c r="O121" s="21">
        <v>49.36</v>
      </c>
      <c r="P121" s="21">
        <v>49.69</v>
      </c>
      <c r="Q121" s="21">
        <v>7439473</v>
      </c>
      <c r="R121" s="21">
        <v>251720.62</v>
      </c>
      <c r="S121" s="21">
        <v>5065820556</v>
      </c>
      <c r="T121" s="15"/>
      <c r="U121" s="7" t="s">
        <v>1031</v>
      </c>
      <c r="V121" s="7" t="s">
        <v>1032</v>
      </c>
      <c r="W121" s="5" t="s">
        <v>124</v>
      </c>
      <c r="X121" s="11">
        <v>11.17</v>
      </c>
      <c r="Y121" s="11">
        <v>11.2</v>
      </c>
      <c r="Z121" s="11">
        <v>11.15</v>
      </c>
      <c r="AA121" s="11">
        <v>11.2</v>
      </c>
      <c r="AB121" s="11">
        <v>146106</v>
      </c>
      <c r="AC121" s="15"/>
      <c r="AD121" s="7" t="s">
        <v>1034</v>
      </c>
      <c r="AE121" s="7" t="s">
        <v>1035</v>
      </c>
      <c r="AF121" s="5" t="s">
        <v>124</v>
      </c>
      <c r="AG121" s="11">
        <v>22.73</v>
      </c>
      <c r="AH121" s="11">
        <v>22.77</v>
      </c>
      <c r="AI121" s="11">
        <v>22.04</v>
      </c>
      <c r="AJ121" s="11">
        <v>22.33</v>
      </c>
      <c r="AK121" s="11">
        <v>6177665</v>
      </c>
      <c r="AL121" s="11">
        <v>68753.289999999994</v>
      </c>
      <c r="AM121" s="11">
        <v>3078964918</v>
      </c>
      <c r="AN121" s="15"/>
      <c r="AO121" s="7" t="s">
        <v>1036</v>
      </c>
      <c r="AP121" s="7" t="s">
        <v>1037</v>
      </c>
      <c r="AQ121" s="19">
        <v>44942</v>
      </c>
      <c r="AR121" s="17">
        <v>0.82499999999999996</v>
      </c>
      <c r="AS121" s="17">
        <v>0.84</v>
      </c>
      <c r="AT121" s="17">
        <v>0.81</v>
      </c>
      <c r="AU121" s="17">
        <v>0.81</v>
      </c>
      <c r="AV121" s="14">
        <v>4672515</v>
      </c>
      <c r="AW121" s="23">
        <v>1127.25</v>
      </c>
      <c r="AX121" s="14">
        <v>1391670546</v>
      </c>
      <c r="AY121" s="15"/>
      <c r="AZ121" s="7" t="s">
        <v>1038</v>
      </c>
      <c r="BA121" s="7" t="s">
        <v>1039</v>
      </c>
      <c r="BB121" s="19">
        <v>44942</v>
      </c>
      <c r="BC121" s="17">
        <v>179.56</v>
      </c>
      <c r="BD121" s="17">
        <v>180.64</v>
      </c>
      <c r="BE121" s="17">
        <v>178.84</v>
      </c>
      <c r="BF121" s="17">
        <v>180</v>
      </c>
      <c r="BG121" s="14">
        <v>523519</v>
      </c>
      <c r="BH121" s="23">
        <v>69565.820000000007</v>
      </c>
      <c r="BI121" s="14">
        <v>386476754</v>
      </c>
      <c r="BJ121" s="15"/>
      <c r="BK121" t="s">
        <v>1040</v>
      </c>
      <c r="BL121" t="s">
        <v>1041</v>
      </c>
      <c r="BM121" s="19">
        <v>44942</v>
      </c>
      <c r="BN121" s="17">
        <v>25.6</v>
      </c>
      <c r="BO121" s="17">
        <v>25.63</v>
      </c>
      <c r="BP121" s="17">
        <v>25.48</v>
      </c>
      <c r="BQ121" s="17">
        <v>25.58</v>
      </c>
      <c r="BR121" s="14">
        <v>176358</v>
      </c>
      <c r="BS121" s="15"/>
      <c r="BT121" s="7" t="s">
        <v>1042</v>
      </c>
      <c r="BU121" s="7" t="s">
        <v>1043</v>
      </c>
      <c r="BV121" s="19">
        <v>44942</v>
      </c>
      <c r="BW121" s="17">
        <v>2.61</v>
      </c>
      <c r="BX121" s="17">
        <v>2.65</v>
      </c>
      <c r="BY121" s="17">
        <v>2.5150000000000001</v>
      </c>
      <c r="BZ121" s="17">
        <v>2.59</v>
      </c>
      <c r="CA121" s="14">
        <v>3064264</v>
      </c>
      <c r="CB121" s="23">
        <v>1781.93</v>
      </c>
      <c r="CC121" s="14">
        <v>688003803</v>
      </c>
      <c r="CD121" s="15"/>
      <c r="CE121" t="s">
        <v>1044</v>
      </c>
      <c r="CF121" t="s">
        <v>1045</v>
      </c>
      <c r="CG121" s="19">
        <v>44942</v>
      </c>
      <c r="CH121" s="17">
        <v>55.53</v>
      </c>
      <c r="CI121" s="17">
        <v>55.55</v>
      </c>
      <c r="CJ121" s="17">
        <v>55.41</v>
      </c>
      <c r="CK121" s="17">
        <v>55.51</v>
      </c>
      <c r="CL121" s="14">
        <v>47654</v>
      </c>
      <c r="CM121" s="15" t="s">
        <v>1033</v>
      </c>
      <c r="CN121" s="7" t="s">
        <v>1046</v>
      </c>
      <c r="CO121" s="7" t="s">
        <v>1047</v>
      </c>
      <c r="CP121" s="19">
        <v>44942</v>
      </c>
      <c r="CQ121" s="17">
        <v>37.01</v>
      </c>
      <c r="CR121" s="17">
        <v>37.590000000000003</v>
      </c>
      <c r="CS121" s="17">
        <v>36.75</v>
      </c>
      <c r="CT121" s="17">
        <v>37.299999999999997</v>
      </c>
      <c r="CU121" s="14">
        <v>4340913</v>
      </c>
      <c r="CV121" s="23">
        <v>70823.37</v>
      </c>
      <c r="CW121" s="14">
        <v>1898749771</v>
      </c>
      <c r="CX121" s="15"/>
      <c r="CY121" t="s">
        <v>1048</v>
      </c>
      <c r="CZ121" t="s">
        <v>1049</v>
      </c>
      <c r="DA121" s="19">
        <v>44942</v>
      </c>
      <c r="DB121" s="17">
        <v>7.66</v>
      </c>
      <c r="DC121" s="17">
        <v>7.69</v>
      </c>
      <c r="DD121" s="17">
        <v>7.64</v>
      </c>
      <c r="DE121" s="17">
        <v>7.68</v>
      </c>
      <c r="DF121" s="14">
        <v>57206</v>
      </c>
      <c r="DG121" s="15" t="s">
        <v>1033</v>
      </c>
      <c r="DH121" s="7" t="s">
        <v>1072</v>
      </c>
      <c r="DI121" s="7" t="s">
        <v>1073</v>
      </c>
      <c r="DJ121" s="19">
        <v>44942</v>
      </c>
      <c r="DK121" s="17">
        <v>122</v>
      </c>
      <c r="DL121" s="17">
        <v>122.5</v>
      </c>
      <c r="DM121" s="17">
        <v>121.89</v>
      </c>
      <c r="DN121" s="17">
        <v>122.36</v>
      </c>
      <c r="DO121" s="14">
        <v>46100</v>
      </c>
      <c r="DQ121" s="6">
        <v>44942</v>
      </c>
      <c r="DR121" s="62">
        <v>3.5970000000000002E-2</v>
      </c>
    </row>
    <row r="122" spans="1:122" ht="15" hidden="1" x14ac:dyDescent="0.25">
      <c r="A122" s="17" t="s">
        <v>8</v>
      </c>
      <c r="B122" s="17" t="s">
        <v>9</v>
      </c>
      <c r="C122" s="26" t="s">
        <v>125</v>
      </c>
      <c r="D122" s="21">
        <v>89.95</v>
      </c>
      <c r="E122" s="21">
        <v>89.95</v>
      </c>
      <c r="F122" s="21">
        <v>89.16</v>
      </c>
      <c r="G122" s="21">
        <v>89.16</v>
      </c>
      <c r="H122" s="21">
        <v>5517</v>
      </c>
      <c r="I122" s="15"/>
      <c r="J122" s="17" t="s">
        <v>1027</v>
      </c>
      <c r="K122" s="17" t="s">
        <v>1028</v>
      </c>
      <c r="L122" s="26" t="s">
        <v>125</v>
      </c>
      <c r="M122" s="21">
        <v>49.25</v>
      </c>
      <c r="N122" s="21">
        <v>49.94</v>
      </c>
      <c r="O122" s="21">
        <v>49.25</v>
      </c>
      <c r="P122" s="21">
        <v>49.64</v>
      </c>
      <c r="Q122" s="21">
        <v>8400716</v>
      </c>
      <c r="R122" s="21">
        <v>251467.33</v>
      </c>
      <c r="S122" s="21">
        <v>5065820556</v>
      </c>
      <c r="T122" s="15"/>
      <c r="U122" s="7" t="s">
        <v>1031</v>
      </c>
      <c r="V122" s="7" t="s">
        <v>1032</v>
      </c>
      <c r="W122" s="5" t="s">
        <v>125</v>
      </c>
      <c r="X122" s="11">
        <v>11.18</v>
      </c>
      <c r="Y122" s="11">
        <v>11.19</v>
      </c>
      <c r="Z122" s="11">
        <v>11.15</v>
      </c>
      <c r="AA122" s="11">
        <v>11.15</v>
      </c>
      <c r="AB122" s="11">
        <v>181502</v>
      </c>
      <c r="AC122" s="15"/>
      <c r="AD122" s="7" t="s">
        <v>1034</v>
      </c>
      <c r="AE122" s="7" t="s">
        <v>1035</v>
      </c>
      <c r="AF122" s="5" t="s">
        <v>125</v>
      </c>
      <c r="AG122" s="11">
        <v>22.99</v>
      </c>
      <c r="AH122" s="11">
        <v>23.12</v>
      </c>
      <c r="AI122" s="11">
        <v>22.78</v>
      </c>
      <c r="AJ122" s="11">
        <v>22.8</v>
      </c>
      <c r="AK122" s="11">
        <v>6775626</v>
      </c>
      <c r="AL122" s="11">
        <v>70200.399999999994</v>
      </c>
      <c r="AM122" s="11">
        <v>3078964918</v>
      </c>
      <c r="AN122" s="15"/>
      <c r="AO122" s="7" t="s">
        <v>1036</v>
      </c>
      <c r="AP122" s="7" t="s">
        <v>1037</v>
      </c>
      <c r="AQ122" s="19">
        <v>44939</v>
      </c>
      <c r="AR122" s="17">
        <v>0.87</v>
      </c>
      <c r="AS122" s="17">
        <v>0.87</v>
      </c>
      <c r="AT122" s="17">
        <v>0.82499999999999996</v>
      </c>
      <c r="AU122" s="17">
        <v>0.82499999999999996</v>
      </c>
      <c r="AV122" s="14">
        <v>7130515</v>
      </c>
      <c r="AW122" s="23">
        <v>1148.1300000000001</v>
      </c>
      <c r="AX122" s="14">
        <v>1391670546</v>
      </c>
      <c r="AY122" s="15"/>
      <c r="AZ122" s="7" t="s">
        <v>1038</v>
      </c>
      <c r="BA122" s="7" t="s">
        <v>1039</v>
      </c>
      <c r="BB122" s="19">
        <v>44939</v>
      </c>
      <c r="BC122" s="17">
        <v>178.5</v>
      </c>
      <c r="BD122" s="17">
        <v>179</v>
      </c>
      <c r="BE122" s="17">
        <v>177.61</v>
      </c>
      <c r="BF122" s="17">
        <v>178.27</v>
      </c>
      <c r="BG122" s="14">
        <v>611690</v>
      </c>
      <c r="BH122" s="23">
        <v>68897.210000000006</v>
      </c>
      <c r="BI122" s="14">
        <v>386476754</v>
      </c>
      <c r="BJ122" s="15"/>
      <c r="BK122" t="s">
        <v>1040</v>
      </c>
      <c r="BL122" t="s">
        <v>1041</v>
      </c>
      <c r="BM122" s="19">
        <v>44939</v>
      </c>
      <c r="BN122" s="17">
        <v>25.48</v>
      </c>
      <c r="BO122" s="17">
        <v>25.48</v>
      </c>
      <c r="BP122" s="17">
        <v>25.38</v>
      </c>
      <c r="BQ122" s="17">
        <v>25.42</v>
      </c>
      <c r="BR122" s="14">
        <v>106908</v>
      </c>
      <c r="BS122" s="15"/>
      <c r="BT122" s="7" t="s">
        <v>1042</v>
      </c>
      <c r="BU122" s="7" t="s">
        <v>1043</v>
      </c>
      <c r="BV122" s="19">
        <v>44939</v>
      </c>
      <c r="BW122" s="17">
        <v>2.5299999999999998</v>
      </c>
      <c r="BX122" s="17">
        <v>2.58</v>
      </c>
      <c r="BY122" s="17">
        <v>2.48</v>
      </c>
      <c r="BZ122" s="17">
        <v>2.54</v>
      </c>
      <c r="CA122" s="14">
        <v>2540893</v>
      </c>
      <c r="CB122" s="23">
        <v>1747.53</v>
      </c>
      <c r="CC122" s="14">
        <v>688003803</v>
      </c>
      <c r="CD122" s="15"/>
      <c r="CE122" t="s">
        <v>1044</v>
      </c>
      <c r="CF122" t="s">
        <v>1045</v>
      </c>
      <c r="CG122" s="19">
        <v>44939</v>
      </c>
      <c r="CH122" s="17">
        <v>55.17</v>
      </c>
      <c r="CI122" s="17">
        <v>55.37</v>
      </c>
      <c r="CJ122" s="17">
        <v>55.17</v>
      </c>
      <c r="CK122" s="17">
        <v>55.26</v>
      </c>
      <c r="CL122" s="14">
        <v>25802</v>
      </c>
      <c r="CM122" s="15" t="s">
        <v>1033</v>
      </c>
      <c r="CN122" s="7" t="s">
        <v>1046</v>
      </c>
      <c r="CO122" s="7" t="s">
        <v>1047</v>
      </c>
      <c r="CP122" s="19">
        <v>44939</v>
      </c>
      <c r="CQ122" s="17">
        <v>36.549999999999997</v>
      </c>
      <c r="CR122" s="17">
        <v>36.97</v>
      </c>
      <c r="CS122" s="17">
        <v>36.39</v>
      </c>
      <c r="CT122" s="17">
        <v>36.700000000000003</v>
      </c>
      <c r="CU122" s="14">
        <v>4971274</v>
      </c>
      <c r="CV122" s="23">
        <v>69684.12</v>
      </c>
      <c r="CW122" s="14">
        <v>1898749771</v>
      </c>
      <c r="CX122" s="15"/>
      <c r="CY122" t="s">
        <v>1048</v>
      </c>
      <c r="CZ122" t="s">
        <v>1049</v>
      </c>
      <c r="DA122" s="19">
        <v>44939</v>
      </c>
      <c r="DB122" s="17">
        <v>7.8</v>
      </c>
      <c r="DC122" s="17">
        <v>7.8</v>
      </c>
      <c r="DD122" s="17">
        <v>7.6</v>
      </c>
      <c r="DE122" s="17">
        <v>7.62</v>
      </c>
      <c r="DF122" s="14">
        <v>80034</v>
      </c>
      <c r="DG122" s="15" t="s">
        <v>1033</v>
      </c>
      <c r="DH122" s="7" t="s">
        <v>1072</v>
      </c>
      <c r="DI122" s="7" t="s">
        <v>1073</v>
      </c>
      <c r="DJ122" s="19">
        <v>44939</v>
      </c>
      <c r="DK122" s="17">
        <v>121.05</v>
      </c>
      <c r="DL122" s="17">
        <v>121.86</v>
      </c>
      <c r="DM122" s="17">
        <v>121.05</v>
      </c>
      <c r="DN122" s="17">
        <v>121.3</v>
      </c>
      <c r="DO122" s="14">
        <v>31994</v>
      </c>
      <c r="DQ122" s="6">
        <v>44939</v>
      </c>
      <c r="DR122" s="62">
        <v>3.5740000000000001E-2</v>
      </c>
    </row>
    <row r="123" spans="1:122" ht="15" hidden="1" x14ac:dyDescent="0.25">
      <c r="A123" s="17" t="s">
        <v>8</v>
      </c>
      <c r="B123" s="17" t="s">
        <v>9</v>
      </c>
      <c r="C123" s="26" t="s">
        <v>126</v>
      </c>
      <c r="D123" s="21">
        <v>88.6</v>
      </c>
      <c r="E123" s="21">
        <v>89.45</v>
      </c>
      <c r="F123" s="21">
        <v>88.6</v>
      </c>
      <c r="G123" s="21">
        <v>89.29</v>
      </c>
      <c r="H123" s="21">
        <v>4982</v>
      </c>
      <c r="I123" s="15"/>
      <c r="J123" s="17" t="s">
        <v>1027</v>
      </c>
      <c r="K123" s="17" t="s">
        <v>1028</v>
      </c>
      <c r="L123" s="26" t="s">
        <v>126</v>
      </c>
      <c r="M123" s="21">
        <v>49</v>
      </c>
      <c r="N123" s="21">
        <v>49.5</v>
      </c>
      <c r="O123" s="21">
        <v>48.72</v>
      </c>
      <c r="P123" s="21">
        <v>49.38</v>
      </c>
      <c r="Q123" s="21">
        <v>8818520</v>
      </c>
      <c r="R123" s="21">
        <v>250150.22</v>
      </c>
      <c r="S123" s="21">
        <v>5065820556</v>
      </c>
      <c r="T123" s="15"/>
      <c r="U123" s="7" t="s">
        <v>1031</v>
      </c>
      <c r="V123" s="7" t="s">
        <v>1032</v>
      </c>
      <c r="W123" s="5" t="s">
        <v>126</v>
      </c>
      <c r="X123" s="11">
        <v>11.19</v>
      </c>
      <c r="Y123" s="11">
        <v>11.21</v>
      </c>
      <c r="Z123" s="11">
        <v>11.18</v>
      </c>
      <c r="AA123" s="11">
        <v>11.2</v>
      </c>
      <c r="AB123" s="11">
        <v>76426</v>
      </c>
      <c r="AC123" s="15"/>
      <c r="AD123" s="7" t="s">
        <v>1034</v>
      </c>
      <c r="AE123" s="7" t="s">
        <v>1035</v>
      </c>
      <c r="AF123" s="5" t="s">
        <v>126</v>
      </c>
      <c r="AG123" s="11">
        <v>22.46</v>
      </c>
      <c r="AH123" s="11">
        <v>22.92</v>
      </c>
      <c r="AI123" s="11">
        <v>22.42</v>
      </c>
      <c r="AJ123" s="11">
        <v>22.92</v>
      </c>
      <c r="AK123" s="11">
        <v>8027754</v>
      </c>
      <c r="AL123" s="11">
        <v>70569.88</v>
      </c>
      <c r="AM123" s="11">
        <v>3078964918</v>
      </c>
      <c r="AN123" s="15"/>
      <c r="AO123" s="7" t="s">
        <v>1036</v>
      </c>
      <c r="AP123" s="7" t="s">
        <v>1037</v>
      </c>
      <c r="AQ123" s="19">
        <v>44938</v>
      </c>
      <c r="AR123" s="17">
        <v>0.85499999999999998</v>
      </c>
      <c r="AS123" s="17">
        <v>0.877</v>
      </c>
      <c r="AT123" s="17">
        <v>0.84499999999999997</v>
      </c>
      <c r="AU123" s="17">
        <v>0.86499999999999999</v>
      </c>
      <c r="AV123" s="14">
        <v>9940049</v>
      </c>
      <c r="AW123" s="23">
        <v>1203.8</v>
      </c>
      <c r="AX123" s="14">
        <v>1391670546</v>
      </c>
      <c r="AY123" s="15"/>
      <c r="AZ123" s="7" t="s">
        <v>1038</v>
      </c>
      <c r="BA123" s="7" t="s">
        <v>1039</v>
      </c>
      <c r="BB123" s="19">
        <v>44938</v>
      </c>
      <c r="BC123" s="17">
        <v>175.73</v>
      </c>
      <c r="BD123" s="17">
        <v>177.74</v>
      </c>
      <c r="BE123" s="17">
        <v>174.4</v>
      </c>
      <c r="BF123" s="17">
        <v>177</v>
      </c>
      <c r="BG123" s="14">
        <v>601097</v>
      </c>
      <c r="BH123" s="23">
        <v>68406.39</v>
      </c>
      <c r="BI123" s="14">
        <v>386476754</v>
      </c>
      <c r="BJ123" s="15"/>
      <c r="BK123" t="s">
        <v>1040</v>
      </c>
      <c r="BL123" t="s">
        <v>1041</v>
      </c>
      <c r="BM123" s="19">
        <v>44938</v>
      </c>
      <c r="BN123" s="17">
        <v>25.54</v>
      </c>
      <c r="BO123" s="17">
        <v>25.56</v>
      </c>
      <c r="BP123" s="17">
        <v>25.48</v>
      </c>
      <c r="BQ123" s="17">
        <v>25.54</v>
      </c>
      <c r="BR123" s="14">
        <v>193898</v>
      </c>
      <c r="BS123" s="15"/>
      <c r="BT123" s="7" t="s">
        <v>1042</v>
      </c>
      <c r="BU123" s="7" t="s">
        <v>1043</v>
      </c>
      <c r="BV123" s="19">
        <v>44938</v>
      </c>
      <c r="BW123" s="17">
        <v>2.44</v>
      </c>
      <c r="BX123" s="17">
        <v>2.5299999999999998</v>
      </c>
      <c r="BY123" s="17">
        <v>2.44</v>
      </c>
      <c r="BZ123" s="17">
        <v>2.5299999999999998</v>
      </c>
      <c r="CA123" s="14">
        <v>2022252</v>
      </c>
      <c r="CB123" s="23">
        <v>1740.65</v>
      </c>
      <c r="CC123" s="14">
        <v>688003803</v>
      </c>
      <c r="CD123" s="15"/>
      <c r="CE123" t="s">
        <v>1044</v>
      </c>
      <c r="CF123" t="s">
        <v>1045</v>
      </c>
      <c r="CG123" s="19">
        <v>44938</v>
      </c>
      <c r="CH123" s="17">
        <v>55.03</v>
      </c>
      <c r="CI123" s="17">
        <v>55.13</v>
      </c>
      <c r="CJ123" s="17">
        <v>54.92</v>
      </c>
      <c r="CK123" s="17">
        <v>55.11</v>
      </c>
      <c r="CL123" s="14">
        <v>25768</v>
      </c>
      <c r="CM123" s="15" t="s">
        <v>1033</v>
      </c>
      <c r="CN123" s="7" t="s">
        <v>1046</v>
      </c>
      <c r="CO123" s="7" t="s">
        <v>1047</v>
      </c>
      <c r="CP123" s="19">
        <v>44938</v>
      </c>
      <c r="CQ123" s="17">
        <v>35.86</v>
      </c>
      <c r="CR123" s="17">
        <v>36.299999999999997</v>
      </c>
      <c r="CS123" s="17">
        <v>35.729999999999997</v>
      </c>
      <c r="CT123" s="17">
        <v>36.25</v>
      </c>
      <c r="CU123" s="14">
        <v>3536716</v>
      </c>
      <c r="CV123" s="23">
        <v>68829.679999999993</v>
      </c>
      <c r="CW123" s="14">
        <v>1898749771</v>
      </c>
      <c r="CX123" s="15"/>
      <c r="CY123" t="s">
        <v>1048</v>
      </c>
      <c r="CZ123" t="s">
        <v>1049</v>
      </c>
      <c r="DA123" s="19">
        <v>44938</v>
      </c>
      <c r="DB123" s="17">
        <v>7.5</v>
      </c>
      <c r="DC123" s="17">
        <v>7.57</v>
      </c>
      <c r="DD123" s="17">
        <v>7.5</v>
      </c>
      <c r="DE123" s="17">
        <v>7.56</v>
      </c>
      <c r="DF123" s="14">
        <v>63008</v>
      </c>
      <c r="DG123" s="15" t="s">
        <v>1033</v>
      </c>
      <c r="DH123" s="7" t="s">
        <v>1072</v>
      </c>
      <c r="DI123" s="7" t="s">
        <v>1073</v>
      </c>
      <c r="DJ123" s="19">
        <v>44938</v>
      </c>
      <c r="DK123" s="17">
        <v>120.16</v>
      </c>
      <c r="DL123" s="17">
        <v>120.71</v>
      </c>
      <c r="DM123" s="17">
        <v>119.81</v>
      </c>
      <c r="DN123" s="17">
        <v>120.56</v>
      </c>
      <c r="DO123" s="14">
        <v>59759</v>
      </c>
      <c r="DQ123" s="6">
        <v>44938</v>
      </c>
      <c r="DR123" s="62">
        <v>3.5929999999999997E-2</v>
      </c>
    </row>
    <row r="124" spans="1:122" ht="15" hidden="1" x14ac:dyDescent="0.25">
      <c r="A124" s="17" t="s">
        <v>8</v>
      </c>
      <c r="B124" s="17" t="s">
        <v>9</v>
      </c>
      <c r="C124" s="26" t="s">
        <v>127</v>
      </c>
      <c r="D124" s="21">
        <v>86.09</v>
      </c>
      <c r="E124" s="21">
        <v>87.87</v>
      </c>
      <c r="F124" s="21">
        <v>86.09</v>
      </c>
      <c r="G124" s="21">
        <v>87.61</v>
      </c>
      <c r="H124" s="21">
        <v>4261</v>
      </c>
      <c r="I124" s="15"/>
      <c r="J124" s="17" t="s">
        <v>1027</v>
      </c>
      <c r="K124" s="17" t="s">
        <v>1028</v>
      </c>
      <c r="L124" s="26" t="s">
        <v>127</v>
      </c>
      <c r="M124" s="21">
        <v>48.65</v>
      </c>
      <c r="N124" s="21">
        <v>48.93</v>
      </c>
      <c r="O124" s="21">
        <v>48.49</v>
      </c>
      <c r="P124" s="21">
        <v>48.51</v>
      </c>
      <c r="Q124" s="21">
        <v>7399094</v>
      </c>
      <c r="R124" s="21">
        <v>245742.96</v>
      </c>
      <c r="S124" s="21">
        <v>5065820556</v>
      </c>
      <c r="T124" s="15"/>
      <c r="U124" s="7" t="s">
        <v>1031</v>
      </c>
      <c r="V124" s="7" t="s">
        <v>1032</v>
      </c>
      <c r="W124" s="5" t="s">
        <v>127</v>
      </c>
      <c r="X124" s="11">
        <v>11.06</v>
      </c>
      <c r="Y124" s="11">
        <v>11.12</v>
      </c>
      <c r="Z124" s="11">
        <v>11.06</v>
      </c>
      <c r="AA124" s="11">
        <v>11.08</v>
      </c>
      <c r="AB124" s="11">
        <v>73321</v>
      </c>
      <c r="AC124" s="15"/>
      <c r="AD124" s="7" t="s">
        <v>1034</v>
      </c>
      <c r="AE124" s="7" t="s">
        <v>1035</v>
      </c>
      <c r="AF124" s="5" t="s">
        <v>127</v>
      </c>
      <c r="AG124" s="11">
        <v>22</v>
      </c>
      <c r="AH124" s="11">
        <v>22.39</v>
      </c>
      <c r="AI124" s="11">
        <v>21.93</v>
      </c>
      <c r="AJ124" s="11">
        <v>22.3</v>
      </c>
      <c r="AK124" s="11">
        <v>7204697</v>
      </c>
      <c r="AL124" s="11">
        <v>68660.92</v>
      </c>
      <c r="AM124" s="11">
        <v>3078964918</v>
      </c>
      <c r="AN124" s="15"/>
      <c r="AO124" s="7" t="s">
        <v>1036</v>
      </c>
      <c r="AP124" s="7" t="s">
        <v>1037</v>
      </c>
      <c r="AQ124" s="19">
        <v>44937</v>
      </c>
      <c r="AR124" s="17">
        <v>0.85499999999999998</v>
      </c>
      <c r="AS124" s="17">
        <v>0.89</v>
      </c>
      <c r="AT124" s="17">
        <v>0.84</v>
      </c>
      <c r="AU124" s="17">
        <v>0.84</v>
      </c>
      <c r="AV124" s="14">
        <v>13544544</v>
      </c>
      <c r="AW124" s="23">
        <v>1169</v>
      </c>
      <c r="AX124" s="14">
        <v>1391670546</v>
      </c>
      <c r="AY124" s="15"/>
      <c r="AZ124" s="7" t="s">
        <v>1038</v>
      </c>
      <c r="BA124" s="7" t="s">
        <v>1039</v>
      </c>
      <c r="BB124" s="19">
        <v>44937</v>
      </c>
      <c r="BC124" s="17">
        <v>173.9</v>
      </c>
      <c r="BD124" s="17">
        <v>174.29</v>
      </c>
      <c r="BE124" s="17">
        <v>172.64</v>
      </c>
      <c r="BF124" s="17">
        <v>174.17</v>
      </c>
      <c r="BG124" s="14">
        <v>983617</v>
      </c>
      <c r="BH124" s="23">
        <v>67312.66</v>
      </c>
      <c r="BI124" s="14">
        <v>386476754</v>
      </c>
      <c r="BJ124" s="15"/>
      <c r="BK124" t="s">
        <v>1040</v>
      </c>
      <c r="BL124" t="s">
        <v>1041</v>
      </c>
      <c r="BM124" s="19">
        <v>44937</v>
      </c>
      <c r="BN124" s="17">
        <v>25.13</v>
      </c>
      <c r="BO124" s="17">
        <v>25.19</v>
      </c>
      <c r="BP124" s="17">
        <v>25.08</v>
      </c>
      <c r="BQ124" s="17">
        <v>25.08</v>
      </c>
      <c r="BR124" s="14">
        <v>116362</v>
      </c>
      <c r="BS124" s="15"/>
      <c r="BT124" s="7" t="s">
        <v>1042</v>
      </c>
      <c r="BU124" s="7" t="s">
        <v>1043</v>
      </c>
      <c r="BV124" s="19">
        <v>44937</v>
      </c>
      <c r="BW124" s="17">
        <v>2.4700000000000002</v>
      </c>
      <c r="BX124" s="17">
        <v>2.48</v>
      </c>
      <c r="BY124" s="17">
        <v>2.35</v>
      </c>
      <c r="BZ124" s="17">
        <v>2.44</v>
      </c>
      <c r="CA124" s="14">
        <v>3244267</v>
      </c>
      <c r="CB124" s="23">
        <v>1678.73</v>
      </c>
      <c r="CC124" s="14">
        <v>688003803</v>
      </c>
      <c r="CD124" s="15"/>
      <c r="CE124" t="s">
        <v>1044</v>
      </c>
      <c r="CF124" t="s">
        <v>1045</v>
      </c>
      <c r="CG124" s="19">
        <v>44937</v>
      </c>
      <c r="CH124" s="17">
        <v>54.43</v>
      </c>
      <c r="CI124" s="17">
        <v>54.68</v>
      </c>
      <c r="CJ124" s="17">
        <v>54.43</v>
      </c>
      <c r="CK124" s="17">
        <v>54.56</v>
      </c>
      <c r="CL124" s="14">
        <v>26135</v>
      </c>
      <c r="CM124" s="15" t="s">
        <v>1033</v>
      </c>
      <c r="CN124" s="7" t="s">
        <v>1046</v>
      </c>
      <c r="CO124" s="7" t="s">
        <v>1047</v>
      </c>
      <c r="CP124" s="19">
        <v>44937</v>
      </c>
      <c r="CQ124" s="17">
        <v>35.1</v>
      </c>
      <c r="CR124" s="17">
        <v>35.57</v>
      </c>
      <c r="CS124" s="17">
        <v>35.1</v>
      </c>
      <c r="CT124" s="17">
        <v>35.520000000000003</v>
      </c>
      <c r="CU124" s="14">
        <v>3800563</v>
      </c>
      <c r="CV124" s="23">
        <v>67443.59</v>
      </c>
      <c r="CW124" s="14">
        <v>1898749771</v>
      </c>
      <c r="CX124" s="15"/>
      <c r="CY124" t="s">
        <v>1048</v>
      </c>
      <c r="CZ124" t="s">
        <v>1049</v>
      </c>
      <c r="DA124" s="19">
        <v>44937</v>
      </c>
      <c r="DB124" s="17">
        <v>7.43</v>
      </c>
      <c r="DC124" s="17">
        <v>7.5</v>
      </c>
      <c r="DD124" s="17">
        <v>7.43</v>
      </c>
      <c r="DE124" s="17">
        <v>7.49</v>
      </c>
      <c r="DF124" s="14">
        <v>73150</v>
      </c>
      <c r="DG124" s="15" t="s">
        <v>1033</v>
      </c>
      <c r="DH124" s="7" t="s">
        <v>1072</v>
      </c>
      <c r="DI124" s="7" t="s">
        <v>1073</v>
      </c>
      <c r="DJ124" s="19">
        <v>44937</v>
      </c>
      <c r="DK124" s="17">
        <v>118.61</v>
      </c>
      <c r="DL124" s="17">
        <v>119.27</v>
      </c>
      <c r="DM124" s="17">
        <v>118.49</v>
      </c>
      <c r="DN124" s="17">
        <v>119.12</v>
      </c>
      <c r="DO124" s="14">
        <v>31458</v>
      </c>
      <c r="DQ124" s="6">
        <v>44937</v>
      </c>
      <c r="DR124" s="62">
        <v>3.7330000000000002E-2</v>
      </c>
    </row>
    <row r="125" spans="1:122" ht="15" hidden="1" x14ac:dyDescent="0.25">
      <c r="A125" s="17" t="s">
        <v>8</v>
      </c>
      <c r="B125" s="17" t="s">
        <v>9</v>
      </c>
      <c r="C125" s="26" t="s">
        <v>128</v>
      </c>
      <c r="D125" s="21">
        <v>86.16</v>
      </c>
      <c r="E125" s="21">
        <v>86.85</v>
      </c>
      <c r="F125" s="21">
        <v>86</v>
      </c>
      <c r="G125" s="21">
        <v>86.06</v>
      </c>
      <c r="H125" s="21">
        <v>4453</v>
      </c>
      <c r="I125" s="15"/>
      <c r="J125" s="17" t="s">
        <v>1027</v>
      </c>
      <c r="K125" s="17" t="s">
        <v>1028</v>
      </c>
      <c r="L125" s="26" t="s">
        <v>128</v>
      </c>
      <c r="M125" s="21">
        <v>47.58</v>
      </c>
      <c r="N125" s="21">
        <v>48.05</v>
      </c>
      <c r="O125" s="21">
        <v>47.52</v>
      </c>
      <c r="P125" s="21">
        <v>47.8</v>
      </c>
      <c r="Q125" s="21">
        <v>5206748</v>
      </c>
      <c r="R125" s="21">
        <v>242146.22</v>
      </c>
      <c r="S125" s="21">
        <v>5065820556</v>
      </c>
      <c r="T125" s="15"/>
      <c r="U125" s="7" t="s">
        <v>1031</v>
      </c>
      <c r="V125" s="7" t="s">
        <v>1032</v>
      </c>
      <c r="W125" s="5" t="s">
        <v>128</v>
      </c>
      <c r="X125" s="11">
        <v>11.06</v>
      </c>
      <c r="Y125" s="11">
        <v>11.06</v>
      </c>
      <c r="Z125" s="11">
        <v>10.99</v>
      </c>
      <c r="AA125" s="11">
        <v>11</v>
      </c>
      <c r="AB125" s="11">
        <v>130551</v>
      </c>
      <c r="AC125" s="15"/>
      <c r="AD125" s="7" t="s">
        <v>1034</v>
      </c>
      <c r="AE125" s="7" t="s">
        <v>1035</v>
      </c>
      <c r="AF125" s="5" t="s">
        <v>128</v>
      </c>
      <c r="AG125" s="11">
        <v>21.5</v>
      </c>
      <c r="AH125" s="11">
        <v>21.81</v>
      </c>
      <c r="AI125" s="11">
        <v>21.3</v>
      </c>
      <c r="AJ125" s="11">
        <v>21.77</v>
      </c>
      <c r="AK125" s="11">
        <v>5734170</v>
      </c>
      <c r="AL125" s="11">
        <v>67029.070000000007</v>
      </c>
      <c r="AM125" s="11">
        <v>3078964918</v>
      </c>
      <c r="AN125" s="15"/>
      <c r="AO125" s="7" t="s">
        <v>1036</v>
      </c>
      <c r="AP125" s="7" t="s">
        <v>1037</v>
      </c>
      <c r="AQ125" s="19">
        <v>44936</v>
      </c>
      <c r="AR125" s="17">
        <v>0.84</v>
      </c>
      <c r="AS125" s="17">
        <v>0.89500000000000002</v>
      </c>
      <c r="AT125" s="17">
        <v>0.82</v>
      </c>
      <c r="AU125" s="17">
        <v>0.83499999999999996</v>
      </c>
      <c r="AV125" s="14">
        <v>13573315</v>
      </c>
      <c r="AW125" s="23">
        <v>1162.04</v>
      </c>
      <c r="AX125" s="14">
        <v>1391670546</v>
      </c>
      <c r="AY125" s="15"/>
      <c r="AZ125" s="7" t="s">
        <v>1038</v>
      </c>
      <c r="BA125" s="7" t="s">
        <v>1039</v>
      </c>
      <c r="BB125" s="19">
        <v>44936</v>
      </c>
      <c r="BC125" s="17">
        <v>174.68</v>
      </c>
      <c r="BD125" s="17">
        <v>175.08</v>
      </c>
      <c r="BE125" s="17">
        <v>173.1</v>
      </c>
      <c r="BF125" s="17">
        <v>173.52</v>
      </c>
      <c r="BG125" s="14">
        <v>546398</v>
      </c>
      <c r="BH125" s="23">
        <v>67061.45</v>
      </c>
      <c r="BI125" s="14">
        <v>386476754</v>
      </c>
      <c r="BJ125" s="15"/>
      <c r="BK125" t="s">
        <v>1040</v>
      </c>
      <c r="BL125" t="s">
        <v>1041</v>
      </c>
      <c r="BM125" s="19">
        <v>44936</v>
      </c>
      <c r="BN125" s="17">
        <v>24.87</v>
      </c>
      <c r="BO125" s="17">
        <v>24.89</v>
      </c>
      <c r="BP125" s="17">
        <v>24.77</v>
      </c>
      <c r="BQ125" s="17">
        <v>24.79</v>
      </c>
      <c r="BR125" s="14">
        <v>279109</v>
      </c>
      <c r="BS125" s="15"/>
      <c r="BT125" s="7" t="s">
        <v>1042</v>
      </c>
      <c r="BU125" s="7" t="s">
        <v>1043</v>
      </c>
      <c r="BV125" s="19">
        <v>44936</v>
      </c>
      <c r="BW125" s="17">
        <v>2.2999999999999998</v>
      </c>
      <c r="BX125" s="17">
        <v>2.5299999999999998</v>
      </c>
      <c r="BY125" s="17">
        <v>2.27</v>
      </c>
      <c r="BZ125" s="17">
        <v>2.5</v>
      </c>
      <c r="CA125" s="14">
        <v>4774214</v>
      </c>
      <c r="CB125" s="23">
        <v>1720.01</v>
      </c>
      <c r="CC125" s="14">
        <v>688003803</v>
      </c>
      <c r="CD125" s="15"/>
      <c r="CE125" t="s">
        <v>1044</v>
      </c>
      <c r="CF125" t="s">
        <v>1045</v>
      </c>
      <c r="CG125" s="19">
        <v>44936</v>
      </c>
      <c r="CH125" s="17">
        <v>54.29</v>
      </c>
      <c r="CI125" s="17">
        <v>54.29</v>
      </c>
      <c r="CJ125" s="17">
        <v>54.04</v>
      </c>
      <c r="CK125" s="17">
        <v>54.15</v>
      </c>
      <c r="CL125" s="14">
        <v>42794</v>
      </c>
      <c r="CM125" s="15" t="s">
        <v>1033</v>
      </c>
      <c r="CN125" s="7" t="s">
        <v>1046</v>
      </c>
      <c r="CO125" s="7" t="s">
        <v>1047</v>
      </c>
      <c r="CP125" s="19">
        <v>44936</v>
      </c>
      <c r="CQ125" s="17">
        <v>35.06</v>
      </c>
      <c r="CR125" s="17">
        <v>35.159999999999997</v>
      </c>
      <c r="CS125" s="17">
        <v>34.520000000000003</v>
      </c>
      <c r="CT125" s="17">
        <v>35.01</v>
      </c>
      <c r="CU125" s="14">
        <v>2656811</v>
      </c>
      <c r="CV125" s="23">
        <v>66475.23</v>
      </c>
      <c r="CW125" s="14">
        <v>1898749771</v>
      </c>
      <c r="CX125" s="15"/>
      <c r="CY125" t="s">
        <v>1048</v>
      </c>
      <c r="CZ125" t="s">
        <v>1049</v>
      </c>
      <c r="DA125" s="19">
        <v>44936</v>
      </c>
      <c r="DB125" s="17">
        <v>7.44</v>
      </c>
      <c r="DC125" s="17">
        <v>7.45</v>
      </c>
      <c r="DD125" s="17">
        <v>7.42</v>
      </c>
      <c r="DE125" s="17">
        <v>7.42</v>
      </c>
      <c r="DF125" s="14">
        <v>12119</v>
      </c>
      <c r="DG125" s="15" t="s">
        <v>1033</v>
      </c>
      <c r="DH125" s="7" t="s">
        <v>1072</v>
      </c>
      <c r="DI125" s="7" t="s">
        <v>1073</v>
      </c>
      <c r="DJ125" s="19">
        <v>44936</v>
      </c>
      <c r="DK125" s="17">
        <v>118.25</v>
      </c>
      <c r="DL125" s="17">
        <v>118.39</v>
      </c>
      <c r="DM125" s="17">
        <v>117.93</v>
      </c>
      <c r="DN125" s="17">
        <v>117.93</v>
      </c>
      <c r="DO125" s="14">
        <v>28156</v>
      </c>
      <c r="DQ125" s="6">
        <v>44936</v>
      </c>
      <c r="DR125" s="62">
        <v>3.7379999999999997E-2</v>
      </c>
    </row>
    <row r="126" spans="1:122" ht="15" hidden="1" x14ac:dyDescent="0.25">
      <c r="A126" s="17" t="s">
        <v>8</v>
      </c>
      <c r="B126" s="17" t="s">
        <v>9</v>
      </c>
      <c r="C126" s="26" t="s">
        <v>129</v>
      </c>
      <c r="D126" s="21">
        <v>85.7</v>
      </c>
      <c r="E126" s="21">
        <v>86.36</v>
      </c>
      <c r="F126" s="21">
        <v>85.7</v>
      </c>
      <c r="G126" s="21">
        <v>86.08</v>
      </c>
      <c r="H126" s="21">
        <v>7743</v>
      </c>
      <c r="I126" s="15"/>
      <c r="J126" s="17" t="s">
        <v>1027</v>
      </c>
      <c r="K126" s="17" t="s">
        <v>1028</v>
      </c>
      <c r="L126" s="26" t="s">
        <v>129</v>
      </c>
      <c r="M126" s="21">
        <v>48</v>
      </c>
      <c r="N126" s="21">
        <v>48.43</v>
      </c>
      <c r="O126" s="21">
        <v>47.88</v>
      </c>
      <c r="P126" s="21">
        <v>48</v>
      </c>
      <c r="Q126" s="21">
        <v>5693803</v>
      </c>
      <c r="R126" s="21">
        <v>243159.39</v>
      </c>
      <c r="S126" s="21">
        <v>5065820556</v>
      </c>
      <c r="T126" s="15"/>
      <c r="U126" s="7" t="s">
        <v>1031</v>
      </c>
      <c r="V126" s="7" t="s">
        <v>1032</v>
      </c>
      <c r="W126" s="5" t="s">
        <v>129</v>
      </c>
      <c r="X126" s="11">
        <v>11.05</v>
      </c>
      <c r="Y126" s="11">
        <v>11.06</v>
      </c>
      <c r="Z126" s="11">
        <v>11</v>
      </c>
      <c r="AA126" s="11">
        <v>11.01</v>
      </c>
      <c r="AB126" s="11">
        <v>290482</v>
      </c>
      <c r="AC126" s="15"/>
      <c r="AD126" s="7" t="s">
        <v>1034</v>
      </c>
      <c r="AE126" s="7" t="s">
        <v>1035</v>
      </c>
      <c r="AF126" s="5" t="s">
        <v>129</v>
      </c>
      <c r="AG126" s="11">
        <v>21.88</v>
      </c>
      <c r="AH126" s="11">
        <v>22.15</v>
      </c>
      <c r="AI126" s="11">
        <v>21.43</v>
      </c>
      <c r="AJ126" s="11">
        <v>21.63</v>
      </c>
      <c r="AK126" s="11">
        <v>6227174</v>
      </c>
      <c r="AL126" s="11">
        <v>66598.009999999995</v>
      </c>
      <c r="AM126" s="11">
        <v>3078964918</v>
      </c>
      <c r="AN126" s="15"/>
      <c r="AO126" s="7" t="s">
        <v>1036</v>
      </c>
      <c r="AP126" s="7" t="s">
        <v>1037</v>
      </c>
      <c r="AQ126" s="19">
        <v>44935</v>
      </c>
      <c r="AR126" s="17">
        <v>0.85499999999999998</v>
      </c>
      <c r="AS126" s="17">
        <v>0.86499999999999999</v>
      </c>
      <c r="AT126" s="17">
        <v>0.82499999999999996</v>
      </c>
      <c r="AU126" s="17">
        <v>0.82499999999999996</v>
      </c>
      <c r="AV126" s="14">
        <v>6039272</v>
      </c>
      <c r="AW126" s="23">
        <v>1148.1300000000001</v>
      </c>
      <c r="AX126" s="14">
        <v>1391670546</v>
      </c>
      <c r="AY126" s="15"/>
      <c r="AZ126" s="7" t="s">
        <v>1038</v>
      </c>
      <c r="BA126" s="7" t="s">
        <v>1039</v>
      </c>
      <c r="BB126" s="19">
        <v>44935</v>
      </c>
      <c r="BC126" s="17">
        <v>174.41</v>
      </c>
      <c r="BD126" s="17">
        <v>175.19</v>
      </c>
      <c r="BE126" s="17">
        <v>173.23</v>
      </c>
      <c r="BF126" s="17">
        <v>174.1</v>
      </c>
      <c r="BG126" s="14">
        <v>364720</v>
      </c>
      <c r="BH126" s="23">
        <v>67285.600000000006</v>
      </c>
      <c r="BI126" s="14">
        <v>386476754</v>
      </c>
      <c r="BJ126" s="15"/>
      <c r="BK126" t="s">
        <v>1040</v>
      </c>
      <c r="BL126" t="s">
        <v>1041</v>
      </c>
      <c r="BM126" s="19">
        <v>44935</v>
      </c>
      <c r="BN126" s="17">
        <v>24.86</v>
      </c>
      <c r="BO126" s="17">
        <v>24.92</v>
      </c>
      <c r="BP126" s="17">
        <v>24.73</v>
      </c>
      <c r="BQ126" s="17">
        <v>24.78</v>
      </c>
      <c r="BR126" s="14">
        <v>153057</v>
      </c>
      <c r="BS126" s="15"/>
      <c r="BT126" s="7" t="s">
        <v>1042</v>
      </c>
      <c r="BU126" s="7" t="s">
        <v>1043</v>
      </c>
      <c r="BV126" s="19">
        <v>44935</v>
      </c>
      <c r="BW126" s="17">
        <v>2.17</v>
      </c>
      <c r="BX126" s="17">
        <v>2.2999999999999998</v>
      </c>
      <c r="BY126" s="17">
        <v>2.16</v>
      </c>
      <c r="BZ126" s="17">
        <v>2.2999999999999998</v>
      </c>
      <c r="CA126" s="14">
        <v>2684705</v>
      </c>
      <c r="CB126" s="23">
        <v>1582.41</v>
      </c>
      <c r="CC126" s="14">
        <v>688003803</v>
      </c>
      <c r="CD126" s="15"/>
      <c r="CE126" t="s">
        <v>1044</v>
      </c>
      <c r="CF126" t="s">
        <v>1045</v>
      </c>
      <c r="CG126" s="19">
        <v>44935</v>
      </c>
      <c r="CH126" s="17">
        <v>54.24</v>
      </c>
      <c r="CI126" s="17">
        <v>54.42</v>
      </c>
      <c r="CJ126" s="17">
        <v>54.13</v>
      </c>
      <c r="CK126" s="17">
        <v>54.26</v>
      </c>
      <c r="CL126" s="14">
        <v>16641</v>
      </c>
      <c r="CM126" s="15" t="s">
        <v>1033</v>
      </c>
      <c r="CN126" s="7" t="s">
        <v>1046</v>
      </c>
      <c r="CO126" s="7" t="s">
        <v>1047</v>
      </c>
      <c r="CP126" s="19">
        <v>44935</v>
      </c>
      <c r="CQ126" s="17">
        <v>34.65</v>
      </c>
      <c r="CR126" s="17">
        <v>35.119999999999997</v>
      </c>
      <c r="CS126" s="17">
        <v>34.65</v>
      </c>
      <c r="CT126" s="17">
        <v>35.04</v>
      </c>
      <c r="CU126" s="14">
        <v>2549930</v>
      </c>
      <c r="CV126" s="23">
        <v>66532.19</v>
      </c>
      <c r="CW126" s="14">
        <v>1898749771</v>
      </c>
      <c r="CX126" s="15"/>
      <c r="CY126" t="s">
        <v>1048</v>
      </c>
      <c r="CZ126" t="s">
        <v>1049</v>
      </c>
      <c r="DA126" s="19">
        <v>44935</v>
      </c>
      <c r="DB126" s="17">
        <v>7.45</v>
      </c>
      <c r="DC126" s="17">
        <v>7.48</v>
      </c>
      <c r="DD126" s="17">
        <v>7.43</v>
      </c>
      <c r="DE126" s="17">
        <v>7.44</v>
      </c>
      <c r="DF126" s="14">
        <v>22078</v>
      </c>
      <c r="DG126" s="15" t="s">
        <v>1033</v>
      </c>
      <c r="DH126" s="7" t="s">
        <v>1072</v>
      </c>
      <c r="DI126" s="7" t="s">
        <v>1073</v>
      </c>
      <c r="DJ126" s="19">
        <v>44935</v>
      </c>
      <c r="DK126" s="17">
        <v>118.62</v>
      </c>
      <c r="DL126" s="17">
        <v>118.98</v>
      </c>
      <c r="DM126" s="17">
        <v>118.31</v>
      </c>
      <c r="DN126" s="17">
        <v>118.4</v>
      </c>
      <c r="DO126" s="14">
        <v>18225</v>
      </c>
      <c r="DQ126" s="6">
        <v>44935</v>
      </c>
      <c r="DR126" s="62">
        <v>3.737E-2</v>
      </c>
    </row>
    <row r="127" spans="1:122" ht="15" hidden="1" x14ac:dyDescent="0.25">
      <c r="A127" s="17" t="s">
        <v>8</v>
      </c>
      <c r="B127" s="17" t="s">
        <v>9</v>
      </c>
      <c r="C127" s="26" t="s">
        <v>130</v>
      </c>
      <c r="D127" s="21">
        <v>85.1</v>
      </c>
      <c r="E127" s="21">
        <v>85.85</v>
      </c>
      <c r="F127" s="21">
        <v>84.48</v>
      </c>
      <c r="G127" s="21">
        <v>85.74</v>
      </c>
      <c r="H127" s="21">
        <v>2643</v>
      </c>
      <c r="I127" s="15"/>
      <c r="J127" s="17" t="s">
        <v>1027</v>
      </c>
      <c r="K127" s="17" t="s">
        <v>1028</v>
      </c>
      <c r="L127" s="26" t="s">
        <v>130</v>
      </c>
      <c r="M127" s="21">
        <v>47.11</v>
      </c>
      <c r="N127" s="21">
        <v>47.78</v>
      </c>
      <c r="O127" s="21">
        <v>46.96</v>
      </c>
      <c r="P127" s="21">
        <v>47.51</v>
      </c>
      <c r="Q127" s="21">
        <v>7642616</v>
      </c>
      <c r="R127" s="21">
        <v>240677.13</v>
      </c>
      <c r="S127" s="21">
        <v>5065820556</v>
      </c>
      <c r="T127" s="15"/>
      <c r="U127" s="7" t="s">
        <v>1031</v>
      </c>
      <c r="V127" s="7" t="s">
        <v>1032</v>
      </c>
      <c r="W127" s="5" t="s">
        <v>130</v>
      </c>
      <c r="X127" s="11">
        <v>11</v>
      </c>
      <c r="Y127" s="11">
        <v>11.02</v>
      </c>
      <c r="Z127" s="11">
        <v>10.97</v>
      </c>
      <c r="AA127" s="11">
        <v>11</v>
      </c>
      <c r="AB127" s="11">
        <v>187259</v>
      </c>
      <c r="AC127" s="15"/>
      <c r="AD127" s="7" t="s">
        <v>1034</v>
      </c>
      <c r="AE127" s="7" t="s">
        <v>1035</v>
      </c>
      <c r="AF127" s="5" t="s">
        <v>130</v>
      </c>
      <c r="AG127" s="11">
        <v>21.15</v>
      </c>
      <c r="AH127" s="11">
        <v>21.95</v>
      </c>
      <c r="AI127" s="11">
        <v>21.12</v>
      </c>
      <c r="AJ127" s="11">
        <v>21.8</v>
      </c>
      <c r="AK127" s="11">
        <v>7988545</v>
      </c>
      <c r="AL127" s="11">
        <v>67121.440000000002</v>
      </c>
      <c r="AM127" s="11">
        <v>3078964918</v>
      </c>
      <c r="AN127" s="15"/>
      <c r="AO127" s="7" t="s">
        <v>1036</v>
      </c>
      <c r="AP127" s="7" t="s">
        <v>1037</v>
      </c>
      <c r="AQ127" s="19">
        <v>44932</v>
      </c>
      <c r="AR127" s="17">
        <v>0.76500000000000001</v>
      </c>
      <c r="AS127" s="17">
        <v>0.83</v>
      </c>
      <c r="AT127" s="17">
        <v>0.76</v>
      </c>
      <c r="AU127" s="17">
        <v>0.83</v>
      </c>
      <c r="AV127" s="14">
        <v>6785611</v>
      </c>
      <c r="AW127" s="23">
        <v>1155.0899999999999</v>
      </c>
      <c r="AX127" s="14">
        <v>1391670546</v>
      </c>
      <c r="AY127" s="15"/>
      <c r="AZ127" s="7" t="s">
        <v>1038</v>
      </c>
      <c r="BA127" s="7" t="s">
        <v>1039</v>
      </c>
      <c r="BB127" s="19">
        <v>44932</v>
      </c>
      <c r="BC127" s="17">
        <v>171.47</v>
      </c>
      <c r="BD127" s="17">
        <v>172.82</v>
      </c>
      <c r="BE127" s="17">
        <v>170.65</v>
      </c>
      <c r="BF127" s="17">
        <v>172.46</v>
      </c>
      <c r="BG127" s="14">
        <v>474262</v>
      </c>
      <c r="BH127" s="23">
        <v>66651.78</v>
      </c>
      <c r="BI127" s="14">
        <v>386476754</v>
      </c>
      <c r="BJ127" s="15"/>
      <c r="BK127" t="s">
        <v>1040</v>
      </c>
      <c r="BL127" t="s">
        <v>1041</v>
      </c>
      <c r="BM127" s="19">
        <v>44932</v>
      </c>
      <c r="BN127" s="17">
        <v>24.68</v>
      </c>
      <c r="BO127" s="17">
        <v>24.73</v>
      </c>
      <c r="BP127" s="17">
        <v>24.62</v>
      </c>
      <c r="BQ127" s="17">
        <v>24.71</v>
      </c>
      <c r="BR127" s="14">
        <v>67309</v>
      </c>
      <c r="BS127" s="15"/>
      <c r="BT127" s="7" t="s">
        <v>1042</v>
      </c>
      <c r="BU127" s="7" t="s">
        <v>1043</v>
      </c>
      <c r="BV127" s="19">
        <v>44932</v>
      </c>
      <c r="BW127" s="17">
        <v>2.16</v>
      </c>
      <c r="BX127" s="17">
        <v>2.2000000000000002</v>
      </c>
      <c r="BY127" s="17">
        <v>2.12</v>
      </c>
      <c r="BZ127" s="17">
        <v>2.16</v>
      </c>
      <c r="CA127" s="14">
        <v>1094779</v>
      </c>
      <c r="CB127" s="23">
        <v>1486.09</v>
      </c>
      <c r="CC127" s="14">
        <v>688003803</v>
      </c>
      <c r="CD127" s="15"/>
      <c r="CE127" t="s">
        <v>1044</v>
      </c>
      <c r="CF127" t="s">
        <v>1045</v>
      </c>
      <c r="CG127" s="19">
        <v>44932</v>
      </c>
      <c r="CH127" s="17">
        <v>53.58</v>
      </c>
      <c r="CI127" s="17">
        <v>54</v>
      </c>
      <c r="CJ127" s="17">
        <v>53.5</v>
      </c>
      <c r="CK127" s="17">
        <v>54</v>
      </c>
      <c r="CL127" s="14">
        <v>29337</v>
      </c>
      <c r="CM127" s="15" t="s">
        <v>1033</v>
      </c>
      <c r="CN127" s="7" t="s">
        <v>1046</v>
      </c>
      <c r="CO127" s="7" t="s">
        <v>1047</v>
      </c>
      <c r="CP127" s="19">
        <v>44932</v>
      </c>
      <c r="CQ127" s="17">
        <v>33.99</v>
      </c>
      <c r="CR127" s="17">
        <v>34.72</v>
      </c>
      <c r="CS127" s="17">
        <v>33.909999999999997</v>
      </c>
      <c r="CT127" s="17">
        <v>34.61</v>
      </c>
      <c r="CU127" s="14">
        <v>4111336</v>
      </c>
      <c r="CV127" s="23">
        <v>65715.73</v>
      </c>
      <c r="CW127" s="14">
        <v>1898749771</v>
      </c>
      <c r="CX127" s="15"/>
      <c r="CY127" t="s">
        <v>1048</v>
      </c>
      <c r="CZ127" t="s">
        <v>1049</v>
      </c>
      <c r="DA127" s="19">
        <v>44932</v>
      </c>
      <c r="DB127" s="17">
        <v>7.38</v>
      </c>
      <c r="DC127" s="17">
        <v>7.43</v>
      </c>
      <c r="DD127" s="17">
        <v>7.36</v>
      </c>
      <c r="DE127" s="17">
        <v>7.43</v>
      </c>
      <c r="DF127" s="14">
        <v>33551</v>
      </c>
      <c r="DG127" s="15" t="s">
        <v>1033</v>
      </c>
      <c r="DH127" s="7" t="s">
        <v>1072</v>
      </c>
      <c r="DI127" s="7" t="s">
        <v>1073</v>
      </c>
      <c r="DJ127" s="19">
        <v>44932</v>
      </c>
      <c r="DK127" s="17">
        <v>116.91</v>
      </c>
      <c r="DL127" s="17">
        <v>117.82</v>
      </c>
      <c r="DM127" s="17">
        <v>116.9</v>
      </c>
      <c r="DN127" s="17">
        <v>117.75</v>
      </c>
      <c r="DO127" s="14">
        <v>19428</v>
      </c>
      <c r="DQ127" s="6">
        <v>44932</v>
      </c>
      <c r="DR127" s="62">
        <v>3.8170000000000003E-2</v>
      </c>
    </row>
    <row r="128" spans="1:122" ht="15" hidden="1" x14ac:dyDescent="0.25">
      <c r="A128" s="17" t="s">
        <v>8</v>
      </c>
      <c r="B128" s="17" t="s">
        <v>9</v>
      </c>
      <c r="C128" s="26" t="s">
        <v>131</v>
      </c>
      <c r="D128" s="21">
        <v>85.5</v>
      </c>
      <c r="E128" s="21">
        <v>85.5</v>
      </c>
      <c r="F128" s="21">
        <v>84.38</v>
      </c>
      <c r="G128" s="21">
        <v>84.73</v>
      </c>
      <c r="H128" s="21">
        <v>2374</v>
      </c>
      <c r="I128" s="15"/>
      <c r="J128" s="17" t="s">
        <v>1027</v>
      </c>
      <c r="K128" s="17" t="s">
        <v>1028</v>
      </c>
      <c r="L128" s="26" t="s">
        <v>131</v>
      </c>
      <c r="M128" s="21">
        <v>45.98</v>
      </c>
      <c r="N128" s="21">
        <v>46.24</v>
      </c>
      <c r="O128" s="21">
        <v>45.68</v>
      </c>
      <c r="P128" s="21">
        <v>46.05</v>
      </c>
      <c r="Q128" s="21">
        <v>7535921</v>
      </c>
      <c r="R128" s="21">
        <v>233281.04</v>
      </c>
      <c r="S128" s="21">
        <v>5065820556</v>
      </c>
      <c r="T128" s="15"/>
      <c r="U128" s="7" t="s">
        <v>1031</v>
      </c>
      <c r="V128" s="7" t="s">
        <v>1032</v>
      </c>
      <c r="W128" s="5" t="s">
        <v>131</v>
      </c>
      <c r="X128" s="11">
        <v>11</v>
      </c>
      <c r="Y128" s="11">
        <v>11.04</v>
      </c>
      <c r="Z128" s="11">
        <v>11</v>
      </c>
      <c r="AA128" s="11">
        <v>11.04</v>
      </c>
      <c r="AB128" s="11">
        <v>96412</v>
      </c>
      <c r="AC128" s="15"/>
      <c r="AD128" s="7" t="s">
        <v>1034</v>
      </c>
      <c r="AE128" s="7" t="s">
        <v>1035</v>
      </c>
      <c r="AF128" s="5" t="s">
        <v>131</v>
      </c>
      <c r="AG128" s="11">
        <v>21.11</v>
      </c>
      <c r="AH128" s="11">
        <v>21.23</v>
      </c>
      <c r="AI128" s="11">
        <v>20.85</v>
      </c>
      <c r="AJ128" s="11">
        <v>21.03</v>
      </c>
      <c r="AK128" s="11">
        <v>4347652</v>
      </c>
      <c r="AL128" s="11">
        <v>64750.63</v>
      </c>
      <c r="AM128" s="11">
        <v>3078964918</v>
      </c>
      <c r="AN128" s="15"/>
      <c r="AO128" s="7" t="s">
        <v>1036</v>
      </c>
      <c r="AP128" s="7" t="s">
        <v>1037</v>
      </c>
      <c r="AQ128" s="19">
        <v>44931</v>
      </c>
      <c r="AR128" s="17">
        <v>0.755</v>
      </c>
      <c r="AS128" s="17">
        <v>0.78500000000000003</v>
      </c>
      <c r="AT128" s="17">
        <v>0.75</v>
      </c>
      <c r="AU128" s="17">
        <v>0.77500000000000002</v>
      </c>
      <c r="AV128" s="14">
        <v>7771711</v>
      </c>
      <c r="AW128" s="23">
        <v>1078.54</v>
      </c>
      <c r="AX128" s="14">
        <v>1391670546</v>
      </c>
      <c r="AY128" s="15"/>
      <c r="AZ128" s="7" t="s">
        <v>1038</v>
      </c>
      <c r="BA128" s="7" t="s">
        <v>1039</v>
      </c>
      <c r="BB128" s="19">
        <v>44931</v>
      </c>
      <c r="BC128" s="17">
        <v>171.79</v>
      </c>
      <c r="BD128" s="17">
        <v>172.79</v>
      </c>
      <c r="BE128" s="17">
        <v>170.65</v>
      </c>
      <c r="BF128" s="17">
        <v>172.02</v>
      </c>
      <c r="BG128" s="14">
        <v>705000</v>
      </c>
      <c r="BH128" s="23">
        <v>66481.73</v>
      </c>
      <c r="BI128" s="14">
        <v>386476754</v>
      </c>
      <c r="BJ128" s="15"/>
      <c r="BK128" t="s">
        <v>1040</v>
      </c>
      <c r="BL128" t="s">
        <v>1041</v>
      </c>
      <c r="BM128" s="19">
        <v>44931</v>
      </c>
      <c r="BN128" s="17">
        <v>24.73</v>
      </c>
      <c r="BO128" s="17">
        <v>24.78</v>
      </c>
      <c r="BP128" s="17">
        <v>24.66</v>
      </c>
      <c r="BQ128" s="17">
        <v>24.78</v>
      </c>
      <c r="BR128" s="14">
        <v>97131</v>
      </c>
      <c r="BS128" s="15"/>
      <c r="BT128" s="7" t="s">
        <v>1042</v>
      </c>
      <c r="BU128" s="7" t="s">
        <v>1043</v>
      </c>
      <c r="BV128" s="19">
        <v>44931</v>
      </c>
      <c r="BW128" s="17">
        <v>2.04</v>
      </c>
      <c r="BX128" s="17">
        <v>2.17</v>
      </c>
      <c r="BY128" s="17">
        <v>2.02</v>
      </c>
      <c r="BZ128" s="17">
        <v>2.17</v>
      </c>
      <c r="CA128" s="14">
        <v>2260995</v>
      </c>
      <c r="CB128" s="23">
        <v>1492.97</v>
      </c>
      <c r="CC128" s="14">
        <v>688003803</v>
      </c>
      <c r="CD128" s="15"/>
      <c r="CE128" t="s">
        <v>1044</v>
      </c>
      <c r="CF128" t="s">
        <v>1045</v>
      </c>
      <c r="CG128" s="19">
        <v>44931</v>
      </c>
      <c r="CH128" s="17">
        <v>53.83</v>
      </c>
      <c r="CI128" s="17">
        <v>54.5</v>
      </c>
      <c r="CJ128" s="17">
        <v>53.7</v>
      </c>
      <c r="CK128" s="17">
        <v>53.81</v>
      </c>
      <c r="CL128" s="14">
        <v>25102</v>
      </c>
      <c r="CM128" s="15" t="s">
        <v>1033</v>
      </c>
      <c r="CN128" s="7" t="s">
        <v>1046</v>
      </c>
      <c r="CO128" s="7" t="s">
        <v>1047</v>
      </c>
      <c r="CP128" s="19">
        <v>44931</v>
      </c>
      <c r="CQ128" s="17">
        <v>33.94</v>
      </c>
      <c r="CR128" s="17">
        <v>33.979999999999997</v>
      </c>
      <c r="CS128" s="17">
        <v>33.24</v>
      </c>
      <c r="CT128" s="17">
        <v>33.909999999999997</v>
      </c>
      <c r="CU128" s="14">
        <v>6718217</v>
      </c>
      <c r="CV128" s="23">
        <v>64386.6</v>
      </c>
      <c r="CW128" s="14">
        <v>1898749771</v>
      </c>
      <c r="CX128" s="15"/>
      <c r="CY128" t="s">
        <v>1048</v>
      </c>
      <c r="CZ128" t="s">
        <v>1049</v>
      </c>
      <c r="DA128" s="19">
        <v>44931</v>
      </c>
      <c r="DB128" s="17">
        <v>7.36</v>
      </c>
      <c r="DC128" s="17">
        <v>7.4</v>
      </c>
      <c r="DD128" s="17">
        <v>7.35</v>
      </c>
      <c r="DE128" s="17">
        <v>7.35</v>
      </c>
      <c r="DF128" s="14">
        <v>30646</v>
      </c>
      <c r="DG128" s="15" t="s">
        <v>1033</v>
      </c>
      <c r="DH128" s="7" t="s">
        <v>1072</v>
      </c>
      <c r="DI128" s="7" t="s">
        <v>1073</v>
      </c>
      <c r="DJ128" s="19">
        <v>44931</v>
      </c>
      <c r="DK128" s="17">
        <v>117.16</v>
      </c>
      <c r="DL128" s="17">
        <v>117.59</v>
      </c>
      <c r="DM128" s="17">
        <v>116.75</v>
      </c>
      <c r="DN128" s="17">
        <v>116.98</v>
      </c>
      <c r="DO128" s="14">
        <v>22192</v>
      </c>
      <c r="DQ128" s="6">
        <v>44931</v>
      </c>
      <c r="DR128" s="62">
        <v>3.8510000000000003E-2</v>
      </c>
    </row>
    <row r="129" spans="1:122" ht="15" hidden="1" x14ac:dyDescent="0.25">
      <c r="A129" s="17" t="s">
        <v>8</v>
      </c>
      <c r="B129" s="17" t="s">
        <v>9</v>
      </c>
      <c r="C129" s="26" t="s">
        <v>132</v>
      </c>
      <c r="D129" s="21">
        <v>84.61</v>
      </c>
      <c r="E129" s="21">
        <v>85.3</v>
      </c>
      <c r="F129" s="21">
        <v>84.49</v>
      </c>
      <c r="G129" s="21">
        <v>84.49</v>
      </c>
      <c r="H129" s="21">
        <v>5156</v>
      </c>
      <c r="I129" s="15"/>
      <c r="J129" s="17" t="s">
        <v>1027</v>
      </c>
      <c r="K129" s="17" t="s">
        <v>1028</v>
      </c>
      <c r="L129" s="26" t="s">
        <v>132</v>
      </c>
      <c r="M129" s="21">
        <v>45.3</v>
      </c>
      <c r="N129" s="21">
        <v>46.18</v>
      </c>
      <c r="O129" s="21">
        <v>45.25</v>
      </c>
      <c r="P129" s="21">
        <v>46.04</v>
      </c>
      <c r="Q129" s="21">
        <v>7674621</v>
      </c>
      <c r="R129" s="21">
        <v>233230.38</v>
      </c>
      <c r="S129" s="21">
        <v>5065820556</v>
      </c>
      <c r="T129" s="15"/>
      <c r="U129" s="7" t="s">
        <v>1031</v>
      </c>
      <c r="V129" s="7" t="s">
        <v>1032</v>
      </c>
      <c r="W129" s="5" t="s">
        <v>132</v>
      </c>
      <c r="X129" s="11">
        <v>11</v>
      </c>
      <c r="Y129" s="11">
        <v>11.24</v>
      </c>
      <c r="Z129" s="11">
        <v>10.95</v>
      </c>
      <c r="AA129" s="11">
        <v>10.95</v>
      </c>
      <c r="AB129" s="11">
        <v>160862</v>
      </c>
      <c r="AC129" s="15"/>
      <c r="AD129" s="7" t="s">
        <v>1034</v>
      </c>
      <c r="AE129" s="7" t="s">
        <v>1035</v>
      </c>
      <c r="AF129" s="5" t="s">
        <v>132</v>
      </c>
      <c r="AG129" s="11">
        <v>20.329999999999998</v>
      </c>
      <c r="AH129" s="11">
        <v>20.97</v>
      </c>
      <c r="AI129" s="11">
        <v>20.149999999999999</v>
      </c>
      <c r="AJ129" s="11">
        <v>20.97</v>
      </c>
      <c r="AK129" s="11">
        <v>5499320</v>
      </c>
      <c r="AL129" s="11">
        <v>64565.89</v>
      </c>
      <c r="AM129" s="11">
        <v>3078964918</v>
      </c>
      <c r="AN129" s="15"/>
      <c r="AO129" s="7" t="s">
        <v>1036</v>
      </c>
      <c r="AP129" s="7" t="s">
        <v>1037</v>
      </c>
      <c r="AQ129" s="19">
        <v>44930</v>
      </c>
      <c r="AR129" s="17">
        <v>0.755</v>
      </c>
      <c r="AS129" s="17">
        <v>0.77500000000000002</v>
      </c>
      <c r="AT129" s="17">
        <v>0.74</v>
      </c>
      <c r="AU129" s="17">
        <v>0.75</v>
      </c>
      <c r="AV129" s="14">
        <v>7339297</v>
      </c>
      <c r="AW129" s="23">
        <v>1043.75</v>
      </c>
      <c r="AX129" s="14">
        <v>1391670546</v>
      </c>
      <c r="AY129" s="15"/>
      <c r="AZ129" s="7" t="s">
        <v>1038</v>
      </c>
      <c r="BA129" s="7" t="s">
        <v>1039</v>
      </c>
      <c r="BB129" s="19">
        <v>44930</v>
      </c>
      <c r="BC129" s="17">
        <v>166.8</v>
      </c>
      <c r="BD129" s="17">
        <v>170.55</v>
      </c>
      <c r="BE129" s="17">
        <v>165.5</v>
      </c>
      <c r="BF129" s="17">
        <v>169.87</v>
      </c>
      <c r="BG129" s="14">
        <v>724972</v>
      </c>
      <c r="BH129" s="23">
        <v>65650.81</v>
      </c>
      <c r="BI129" s="14">
        <v>386476754</v>
      </c>
      <c r="BJ129" s="15"/>
      <c r="BK129" t="s">
        <v>1040</v>
      </c>
      <c r="BL129" t="s">
        <v>1041</v>
      </c>
      <c r="BM129" s="19">
        <v>44930</v>
      </c>
      <c r="BN129" s="17">
        <v>24.93</v>
      </c>
      <c r="BO129" s="17">
        <v>25.03</v>
      </c>
      <c r="BP129" s="17">
        <v>24.76</v>
      </c>
      <c r="BQ129" s="17">
        <v>24.81</v>
      </c>
      <c r="BR129" s="14">
        <v>118143</v>
      </c>
      <c r="BS129" s="15"/>
      <c r="BT129" s="7" t="s">
        <v>1042</v>
      </c>
      <c r="BU129" s="7" t="s">
        <v>1043</v>
      </c>
      <c r="BV129" s="19">
        <v>44930</v>
      </c>
      <c r="BW129" s="17">
        <v>2.06</v>
      </c>
      <c r="BX129" s="17">
        <v>2.09</v>
      </c>
      <c r="BY129" s="17">
        <v>2.0099999999999998</v>
      </c>
      <c r="BZ129" s="17">
        <v>2.02</v>
      </c>
      <c r="CA129" s="14">
        <v>1223012</v>
      </c>
      <c r="CB129" s="23">
        <v>1389.77</v>
      </c>
      <c r="CC129" s="14">
        <v>688003803</v>
      </c>
      <c r="CD129" s="15"/>
      <c r="CE129" t="s">
        <v>1044</v>
      </c>
      <c r="CF129" t="s">
        <v>1045</v>
      </c>
      <c r="CG129" s="19">
        <v>44930</v>
      </c>
      <c r="CH129" s="17">
        <v>53.35</v>
      </c>
      <c r="CI129" s="17">
        <v>54.5</v>
      </c>
      <c r="CJ129" s="17">
        <v>53.35</v>
      </c>
      <c r="CK129" s="17">
        <v>53.8</v>
      </c>
      <c r="CL129" s="14">
        <v>43556</v>
      </c>
      <c r="CM129" s="15" t="s">
        <v>1033</v>
      </c>
      <c r="CN129" s="7" t="s">
        <v>1046</v>
      </c>
      <c r="CO129" s="7" t="s">
        <v>1047</v>
      </c>
      <c r="CP129" s="19">
        <v>44930</v>
      </c>
      <c r="CQ129" s="17">
        <v>34.51</v>
      </c>
      <c r="CR129" s="17">
        <v>34.869999999999997</v>
      </c>
      <c r="CS129" s="17">
        <v>34.369999999999997</v>
      </c>
      <c r="CT129" s="17">
        <v>34.5</v>
      </c>
      <c r="CU129" s="14">
        <v>5112525</v>
      </c>
      <c r="CV129" s="23">
        <v>65506.87</v>
      </c>
      <c r="CW129" s="14">
        <v>1898749771</v>
      </c>
      <c r="CX129" s="15"/>
      <c r="CY129" t="s">
        <v>1048</v>
      </c>
      <c r="CZ129" t="s">
        <v>1049</v>
      </c>
      <c r="DA129" s="19">
        <v>44930</v>
      </c>
      <c r="DB129" s="17">
        <v>7.32</v>
      </c>
      <c r="DC129" s="17">
        <v>7.37</v>
      </c>
      <c r="DD129" s="17">
        <v>7.28</v>
      </c>
      <c r="DE129" s="17">
        <v>7.37</v>
      </c>
      <c r="DF129" s="14">
        <v>38207</v>
      </c>
      <c r="DG129" s="15" t="s">
        <v>1033</v>
      </c>
      <c r="DH129" s="7" t="s">
        <v>1072</v>
      </c>
      <c r="DI129" s="7" t="s">
        <v>1073</v>
      </c>
      <c r="DJ129" s="19">
        <v>44930</v>
      </c>
      <c r="DK129" s="17">
        <v>115.78</v>
      </c>
      <c r="DL129" s="17">
        <v>116.86</v>
      </c>
      <c r="DM129" s="17">
        <v>115.69</v>
      </c>
      <c r="DN129" s="17">
        <v>116.75</v>
      </c>
      <c r="DO129" s="14">
        <v>33309</v>
      </c>
      <c r="DQ129" s="6">
        <v>44930</v>
      </c>
      <c r="DR129" s="62">
        <v>3.9039999999999998E-2</v>
      </c>
    </row>
    <row r="130" spans="1:122" ht="15" hidden="1" x14ac:dyDescent="0.25">
      <c r="A130" s="17" t="s">
        <v>8</v>
      </c>
      <c r="B130" s="17" t="s">
        <v>9</v>
      </c>
      <c r="C130" s="26" t="s">
        <v>133</v>
      </c>
      <c r="D130" s="21">
        <v>85.06</v>
      </c>
      <c r="E130" s="21">
        <v>85.06</v>
      </c>
      <c r="F130" s="21">
        <v>84.04</v>
      </c>
      <c r="G130" s="21">
        <v>84.78</v>
      </c>
      <c r="H130" s="21">
        <v>2903</v>
      </c>
      <c r="I130" s="15"/>
      <c r="J130" s="17" t="s">
        <v>1027</v>
      </c>
      <c r="K130" s="17" t="s">
        <v>1028</v>
      </c>
      <c r="L130" s="26" t="s">
        <v>133</v>
      </c>
      <c r="M130" s="21">
        <v>46.1</v>
      </c>
      <c r="N130" s="21">
        <v>46.1</v>
      </c>
      <c r="O130" s="21">
        <v>44.93</v>
      </c>
      <c r="P130" s="21">
        <v>45.33</v>
      </c>
      <c r="Q130" s="21">
        <v>4282996</v>
      </c>
      <c r="R130" s="21">
        <v>229633.65</v>
      </c>
      <c r="S130" s="21">
        <v>5065820556</v>
      </c>
      <c r="T130" s="15"/>
      <c r="U130" s="7" t="s">
        <v>1031</v>
      </c>
      <c r="V130" s="7" t="s">
        <v>1032</v>
      </c>
      <c r="W130" s="5" t="s">
        <v>133</v>
      </c>
      <c r="X130" s="11">
        <v>10.99</v>
      </c>
      <c r="Y130" s="11">
        <v>11.03</v>
      </c>
      <c r="Z130" s="11">
        <v>10.93</v>
      </c>
      <c r="AA130" s="11">
        <v>10.93</v>
      </c>
      <c r="AB130" s="11">
        <v>178144</v>
      </c>
      <c r="AC130" s="15"/>
      <c r="AD130" s="7" t="s">
        <v>1034</v>
      </c>
      <c r="AE130" s="7" t="s">
        <v>1035</v>
      </c>
      <c r="AF130" s="5" t="s">
        <v>133</v>
      </c>
      <c r="AG130" s="11">
        <v>20.72</v>
      </c>
      <c r="AH130" s="11">
        <v>20.74</v>
      </c>
      <c r="AI130" s="11">
        <v>20.065000000000001</v>
      </c>
      <c r="AJ130" s="11">
        <v>20.399999999999999</v>
      </c>
      <c r="AK130" s="11">
        <v>3590176</v>
      </c>
      <c r="AL130" s="11">
        <v>62810.879999999997</v>
      </c>
      <c r="AM130" s="11">
        <v>3078964918</v>
      </c>
      <c r="AN130" s="15"/>
      <c r="AO130" s="7" t="s">
        <v>1036</v>
      </c>
      <c r="AP130" s="7" t="s">
        <v>1037</v>
      </c>
      <c r="AQ130" s="19">
        <v>44929</v>
      </c>
      <c r="AR130" s="17">
        <v>0.80500000000000005</v>
      </c>
      <c r="AS130" s="17">
        <v>0.80500000000000005</v>
      </c>
      <c r="AT130" s="17">
        <v>0.75</v>
      </c>
      <c r="AU130" s="17">
        <v>0.755</v>
      </c>
      <c r="AV130" s="14">
        <v>6167400</v>
      </c>
      <c r="AW130" s="23">
        <v>1050.71</v>
      </c>
      <c r="AX130" s="14">
        <v>1391670546</v>
      </c>
      <c r="AY130" s="15"/>
      <c r="AZ130" s="7" t="s">
        <v>1038</v>
      </c>
      <c r="BA130" s="7" t="s">
        <v>1039</v>
      </c>
      <c r="BB130" s="19">
        <v>44929</v>
      </c>
      <c r="BC130" s="17">
        <v>167.98</v>
      </c>
      <c r="BD130" s="17">
        <v>167.98</v>
      </c>
      <c r="BE130" s="17">
        <v>162.68</v>
      </c>
      <c r="BF130" s="17">
        <v>164.67</v>
      </c>
      <c r="BG130" s="14">
        <v>413019</v>
      </c>
      <c r="BH130" s="23">
        <v>63641.13</v>
      </c>
      <c r="BI130" s="14">
        <v>386476754</v>
      </c>
      <c r="BJ130" s="15"/>
      <c r="BK130" t="s">
        <v>1040</v>
      </c>
      <c r="BL130" t="s">
        <v>1041</v>
      </c>
      <c r="BM130" s="19">
        <v>44929</v>
      </c>
      <c r="BN130" s="17">
        <v>25.17</v>
      </c>
      <c r="BO130" s="17">
        <v>25.17</v>
      </c>
      <c r="BP130" s="17">
        <v>24.79</v>
      </c>
      <c r="BQ130" s="17">
        <v>24.82</v>
      </c>
      <c r="BR130" s="14">
        <v>223117</v>
      </c>
      <c r="BS130" s="15"/>
      <c r="BT130" s="7" t="s">
        <v>1042</v>
      </c>
      <c r="BU130" s="7" t="s">
        <v>1043</v>
      </c>
      <c r="BV130" s="19">
        <v>44929</v>
      </c>
      <c r="BW130" s="17">
        <v>2.04</v>
      </c>
      <c r="BX130" s="17">
        <v>2.0699999999999998</v>
      </c>
      <c r="BY130" s="17">
        <v>1.97</v>
      </c>
      <c r="BZ130" s="17">
        <v>2.04</v>
      </c>
      <c r="CA130" s="14">
        <v>704123</v>
      </c>
      <c r="CB130" s="23">
        <v>1403.53</v>
      </c>
      <c r="CC130" s="14">
        <v>688003803</v>
      </c>
      <c r="CD130" s="15"/>
      <c r="CE130" t="s">
        <v>1044</v>
      </c>
      <c r="CF130" t="s">
        <v>1045</v>
      </c>
      <c r="CG130" s="19">
        <v>44929</v>
      </c>
      <c r="CH130" s="17">
        <v>54.27</v>
      </c>
      <c r="CI130" s="17">
        <v>54.49</v>
      </c>
      <c r="CJ130" s="17">
        <v>53.11</v>
      </c>
      <c r="CK130" s="17">
        <v>53.36</v>
      </c>
      <c r="CL130" s="14">
        <v>32591</v>
      </c>
      <c r="CM130" s="15" t="s">
        <v>1033</v>
      </c>
      <c r="CN130" s="7" t="s">
        <v>1046</v>
      </c>
      <c r="CO130" s="7" t="s">
        <v>1047</v>
      </c>
      <c r="CP130" s="19">
        <v>44929</v>
      </c>
      <c r="CQ130" s="17">
        <v>35.65</v>
      </c>
      <c r="CR130" s="17">
        <v>35.71</v>
      </c>
      <c r="CS130" s="17">
        <v>34.909999999999997</v>
      </c>
      <c r="CT130" s="17">
        <v>35.340000000000003</v>
      </c>
      <c r="CU130" s="14">
        <v>2361768</v>
      </c>
      <c r="CV130" s="23">
        <v>67101.820000000007</v>
      </c>
      <c r="CW130" s="14">
        <v>1898749771</v>
      </c>
      <c r="CX130" s="15"/>
      <c r="CY130" t="s">
        <v>1048</v>
      </c>
      <c r="CZ130" t="s">
        <v>1049</v>
      </c>
      <c r="DA130" s="19">
        <v>44929</v>
      </c>
      <c r="DB130" s="17">
        <v>7.51</v>
      </c>
      <c r="DC130" s="17">
        <v>7.51</v>
      </c>
      <c r="DD130" s="17">
        <v>7.21</v>
      </c>
      <c r="DE130" s="17">
        <v>7.24</v>
      </c>
      <c r="DF130" s="14">
        <v>126337</v>
      </c>
      <c r="DG130" s="15" t="s">
        <v>1033</v>
      </c>
      <c r="DH130" s="7" t="s">
        <v>1072</v>
      </c>
      <c r="DI130" s="7" t="s">
        <v>1073</v>
      </c>
      <c r="DJ130" s="19">
        <v>44929</v>
      </c>
      <c r="DK130" s="17">
        <v>117.27</v>
      </c>
      <c r="DL130" s="17">
        <v>117.27</v>
      </c>
      <c r="DM130" s="17">
        <v>114.3</v>
      </c>
      <c r="DN130" s="17">
        <v>114.98</v>
      </c>
      <c r="DO130" s="14">
        <v>98124</v>
      </c>
      <c r="DQ130" s="6">
        <v>44929</v>
      </c>
      <c r="DR130" s="62">
        <v>4.0309999999999999E-2</v>
      </c>
    </row>
    <row r="131" spans="1:122" ht="15" hidden="1" x14ac:dyDescent="0.25">
      <c r="A131" s="17" t="s">
        <v>8</v>
      </c>
      <c r="B131" s="17" t="s">
        <v>9</v>
      </c>
      <c r="C131" s="26" t="s">
        <v>134</v>
      </c>
      <c r="D131" s="21">
        <v>85.03</v>
      </c>
      <c r="E131" s="21">
        <v>85.21</v>
      </c>
      <c r="F131" s="21">
        <v>84.57</v>
      </c>
      <c r="G131" s="21">
        <v>84.83</v>
      </c>
      <c r="H131" s="21">
        <v>2137</v>
      </c>
      <c r="I131" s="15"/>
      <c r="J131" s="17" t="s">
        <v>1027</v>
      </c>
      <c r="K131" s="17" t="s">
        <v>1028</v>
      </c>
      <c r="L131" s="26" t="s">
        <v>134</v>
      </c>
      <c r="M131" s="21">
        <v>46.04</v>
      </c>
      <c r="N131" s="21">
        <v>46.2</v>
      </c>
      <c r="O131" s="21">
        <v>45.63</v>
      </c>
      <c r="P131" s="21">
        <v>45.63</v>
      </c>
      <c r="Q131" s="21">
        <v>4745171</v>
      </c>
      <c r="R131" s="21">
        <v>231153.39</v>
      </c>
      <c r="S131" s="21">
        <v>5065820556</v>
      </c>
      <c r="T131" s="15"/>
      <c r="U131" s="7" t="s">
        <v>1031</v>
      </c>
      <c r="V131" s="7" t="s">
        <v>1032</v>
      </c>
      <c r="W131" s="5" t="s">
        <v>134</v>
      </c>
      <c r="X131" s="11">
        <v>11.04</v>
      </c>
      <c r="Y131" s="11">
        <v>11.07</v>
      </c>
      <c r="Z131" s="11">
        <v>11.03</v>
      </c>
      <c r="AA131" s="11">
        <v>11.04</v>
      </c>
      <c r="AB131" s="11">
        <v>118382</v>
      </c>
      <c r="AC131" s="15"/>
      <c r="AD131" s="7" t="s">
        <v>1034</v>
      </c>
      <c r="AE131" s="7" t="s">
        <v>1035</v>
      </c>
      <c r="AF131" s="5" t="s">
        <v>134</v>
      </c>
      <c r="AG131" s="11">
        <v>20.85</v>
      </c>
      <c r="AH131" s="11">
        <v>20.95</v>
      </c>
      <c r="AI131" s="11">
        <v>20.48</v>
      </c>
      <c r="AJ131" s="11">
        <v>20.51</v>
      </c>
      <c r="AK131" s="11">
        <v>3409129</v>
      </c>
      <c r="AL131" s="11">
        <v>63149.57</v>
      </c>
      <c r="AM131" s="11">
        <v>3078964918</v>
      </c>
      <c r="AN131" s="15"/>
      <c r="AO131" s="7" t="s">
        <v>1036</v>
      </c>
      <c r="AP131" s="7" t="s">
        <v>1037</v>
      </c>
      <c r="AQ131" s="19">
        <v>44925</v>
      </c>
      <c r="AR131" s="17">
        <v>0.76500000000000001</v>
      </c>
      <c r="AS131" s="17">
        <v>0.80500000000000005</v>
      </c>
      <c r="AT131" s="17">
        <v>0.755</v>
      </c>
      <c r="AU131" s="17">
        <v>0.8</v>
      </c>
      <c r="AV131" s="14">
        <v>7437546</v>
      </c>
      <c r="AW131" s="23">
        <v>1113.3399999999999</v>
      </c>
      <c r="AX131" s="14">
        <v>1391670546</v>
      </c>
      <c r="AY131" s="15"/>
      <c r="AZ131" s="7" t="s">
        <v>1038</v>
      </c>
      <c r="BA131" s="7" t="s">
        <v>1039</v>
      </c>
      <c r="BB131" s="19">
        <v>44925</v>
      </c>
      <c r="BC131" s="17">
        <v>167.33</v>
      </c>
      <c r="BD131" s="17">
        <v>167.89</v>
      </c>
      <c r="BE131" s="17">
        <v>166.83</v>
      </c>
      <c r="BF131" s="17">
        <v>166.96</v>
      </c>
      <c r="BG131" s="14">
        <v>435791</v>
      </c>
      <c r="BH131" s="23">
        <v>64526.16</v>
      </c>
      <c r="BI131" s="14">
        <v>386476754</v>
      </c>
      <c r="BJ131" s="15"/>
      <c r="BK131" t="s">
        <v>1040</v>
      </c>
      <c r="BL131" t="s">
        <v>1041</v>
      </c>
      <c r="BM131" s="19">
        <v>44925</v>
      </c>
      <c r="BN131" s="17">
        <v>25.03</v>
      </c>
      <c r="BO131" s="17">
        <v>25.07</v>
      </c>
      <c r="BP131" s="17">
        <v>25</v>
      </c>
      <c r="BQ131" s="17">
        <v>25.02</v>
      </c>
      <c r="BR131" s="14">
        <v>105976</v>
      </c>
      <c r="BS131" s="15"/>
      <c r="BT131" s="7" t="s">
        <v>1042</v>
      </c>
      <c r="BU131" s="7" t="s">
        <v>1043</v>
      </c>
      <c r="BV131" s="19">
        <v>44925</v>
      </c>
      <c r="BW131" s="17">
        <v>1.96</v>
      </c>
      <c r="BX131" s="17">
        <v>2.04</v>
      </c>
      <c r="BY131" s="17">
        <v>1.96</v>
      </c>
      <c r="BZ131" s="17">
        <v>2.02</v>
      </c>
      <c r="CA131" s="14">
        <v>485410</v>
      </c>
      <c r="CB131" s="23">
        <v>1389.77</v>
      </c>
      <c r="CC131" s="14">
        <v>688003803</v>
      </c>
      <c r="CD131" s="15"/>
      <c r="CE131" t="s">
        <v>1044</v>
      </c>
      <c r="CF131" t="s">
        <v>1045</v>
      </c>
      <c r="CG131" s="19">
        <v>44925</v>
      </c>
      <c r="CH131" s="17">
        <v>53.89</v>
      </c>
      <c r="CI131" s="17">
        <v>54</v>
      </c>
      <c r="CJ131" s="17">
        <v>53.88</v>
      </c>
      <c r="CK131" s="17">
        <v>53.88</v>
      </c>
      <c r="CL131" s="14">
        <v>20453</v>
      </c>
      <c r="CM131" s="15" t="s">
        <v>1033</v>
      </c>
      <c r="CN131" s="7" t="s">
        <v>1046</v>
      </c>
      <c r="CO131" s="7" t="s">
        <v>1047</v>
      </c>
      <c r="CP131" s="19">
        <v>44925</v>
      </c>
      <c r="CQ131" s="17">
        <v>35.18</v>
      </c>
      <c r="CR131" s="17">
        <v>35.700000000000003</v>
      </c>
      <c r="CS131" s="17">
        <v>35.17</v>
      </c>
      <c r="CT131" s="17">
        <v>35.44</v>
      </c>
      <c r="CU131" s="14">
        <v>2826928</v>
      </c>
      <c r="CV131" s="23">
        <v>67291.69</v>
      </c>
      <c r="CW131" s="14">
        <v>1898749771</v>
      </c>
      <c r="CX131" s="15"/>
      <c r="CY131" t="s">
        <v>1048</v>
      </c>
      <c r="CZ131" t="s">
        <v>1049</v>
      </c>
      <c r="DA131" s="19">
        <v>44925</v>
      </c>
      <c r="DB131" s="17">
        <v>7.56</v>
      </c>
      <c r="DC131" s="17">
        <v>7.56</v>
      </c>
      <c r="DD131" s="17">
        <v>7.5</v>
      </c>
      <c r="DE131" s="17">
        <v>7.52</v>
      </c>
      <c r="DF131" s="14">
        <v>73729</v>
      </c>
      <c r="DG131" s="15" t="s">
        <v>1033</v>
      </c>
      <c r="DH131" s="7" t="s">
        <v>1072</v>
      </c>
      <c r="DI131" s="7" t="s">
        <v>1073</v>
      </c>
      <c r="DJ131" s="19">
        <v>44925</v>
      </c>
      <c r="DK131" s="17">
        <v>118</v>
      </c>
      <c r="DL131" s="17">
        <v>118.17</v>
      </c>
      <c r="DM131" s="17">
        <v>117.67</v>
      </c>
      <c r="DN131" s="17">
        <v>117.97</v>
      </c>
      <c r="DO131" s="14">
        <v>21002</v>
      </c>
      <c r="DQ131" s="6">
        <v>44925</v>
      </c>
      <c r="DR131" s="62">
        <v>4.0340000000000001E-2</v>
      </c>
    </row>
    <row r="132" spans="1:122" ht="15" hidden="1" x14ac:dyDescent="0.25">
      <c r="A132" s="17" t="s">
        <v>8</v>
      </c>
      <c r="B132" s="17" t="s">
        <v>9</v>
      </c>
      <c r="C132" s="26" t="s">
        <v>135</v>
      </c>
      <c r="D132" s="21">
        <v>84.13</v>
      </c>
      <c r="E132" s="21">
        <v>84.13</v>
      </c>
      <c r="F132" s="21">
        <v>83.5</v>
      </c>
      <c r="G132" s="21">
        <v>83.8</v>
      </c>
      <c r="H132" s="21">
        <v>11373</v>
      </c>
      <c r="I132" s="15"/>
      <c r="J132" s="17" t="s">
        <v>1027</v>
      </c>
      <c r="K132" s="17" t="s">
        <v>1028</v>
      </c>
      <c r="L132" s="26" t="s">
        <v>135</v>
      </c>
      <c r="M132" s="21">
        <v>45.97</v>
      </c>
      <c r="N132" s="21">
        <v>46.14</v>
      </c>
      <c r="O132" s="21">
        <v>45.725000000000001</v>
      </c>
      <c r="P132" s="21">
        <v>45.79</v>
      </c>
      <c r="Q132" s="21">
        <v>5334083</v>
      </c>
      <c r="R132" s="21">
        <v>231963.92</v>
      </c>
      <c r="S132" s="21">
        <v>5065820556</v>
      </c>
      <c r="T132" s="15"/>
      <c r="U132" s="7" t="s">
        <v>1031</v>
      </c>
      <c r="V132" s="7" t="s">
        <v>1032</v>
      </c>
      <c r="W132" s="5" t="s">
        <v>135</v>
      </c>
      <c r="X132" s="11">
        <v>10.96</v>
      </c>
      <c r="Y132" s="11">
        <v>10.96</v>
      </c>
      <c r="Z132" s="11">
        <v>10.9</v>
      </c>
      <c r="AA132" s="11">
        <v>10.91</v>
      </c>
      <c r="AB132" s="11">
        <v>77905</v>
      </c>
      <c r="AC132" s="15"/>
      <c r="AD132" s="7" t="s">
        <v>1034</v>
      </c>
      <c r="AE132" s="7" t="s">
        <v>1035</v>
      </c>
      <c r="AF132" s="5" t="s">
        <v>135</v>
      </c>
      <c r="AG132" s="11">
        <v>20.72</v>
      </c>
      <c r="AH132" s="11">
        <v>20.89</v>
      </c>
      <c r="AI132" s="11">
        <v>20.59</v>
      </c>
      <c r="AJ132" s="11">
        <v>20.66</v>
      </c>
      <c r="AK132" s="11">
        <v>2961723</v>
      </c>
      <c r="AL132" s="11">
        <v>63611.42</v>
      </c>
      <c r="AM132" s="11">
        <v>3078964918</v>
      </c>
      <c r="AN132" s="15"/>
      <c r="AO132" s="7" t="s">
        <v>1036</v>
      </c>
      <c r="AP132" s="7" t="s">
        <v>1037</v>
      </c>
      <c r="AQ132" s="19">
        <v>44924</v>
      </c>
      <c r="AR132" s="17">
        <v>0.72</v>
      </c>
      <c r="AS132" s="17">
        <v>0.76</v>
      </c>
      <c r="AT132" s="17">
        <v>0.71499999999999997</v>
      </c>
      <c r="AU132" s="17">
        <v>0.755</v>
      </c>
      <c r="AV132" s="14">
        <v>7956615</v>
      </c>
      <c r="AW132" s="23">
        <v>1050.69</v>
      </c>
      <c r="AX132" s="14">
        <v>1391648709</v>
      </c>
      <c r="AY132" s="15"/>
      <c r="AZ132" s="7" t="s">
        <v>1038</v>
      </c>
      <c r="BA132" s="7" t="s">
        <v>1039</v>
      </c>
      <c r="BB132" s="19">
        <v>44924</v>
      </c>
      <c r="BC132" s="17">
        <v>166.77</v>
      </c>
      <c r="BD132" s="17">
        <v>167.61</v>
      </c>
      <c r="BE132" s="17">
        <v>165.3</v>
      </c>
      <c r="BF132" s="17">
        <v>166</v>
      </c>
      <c r="BG132" s="14">
        <v>439949</v>
      </c>
      <c r="BH132" s="23">
        <v>64155.14</v>
      </c>
      <c r="BI132" s="14">
        <v>386476754</v>
      </c>
      <c r="BJ132" s="15"/>
      <c r="BK132" t="s">
        <v>1040</v>
      </c>
      <c r="BL132" t="s">
        <v>1041</v>
      </c>
      <c r="BM132" s="19">
        <v>44924</v>
      </c>
      <c r="BN132" s="17">
        <v>24.62</v>
      </c>
      <c r="BO132" s="17">
        <v>24.63</v>
      </c>
      <c r="BP132" s="17">
        <v>24.55</v>
      </c>
      <c r="BQ132" s="17">
        <v>24.6</v>
      </c>
      <c r="BR132" s="14">
        <v>234186</v>
      </c>
      <c r="BS132" s="15"/>
      <c r="BT132" s="7" t="s">
        <v>1042</v>
      </c>
      <c r="BU132" s="7" t="s">
        <v>1043</v>
      </c>
      <c r="BV132" s="19">
        <v>44924</v>
      </c>
      <c r="BW132" s="17">
        <v>1.98</v>
      </c>
      <c r="BX132" s="17">
        <v>2.0299999999999998</v>
      </c>
      <c r="BY132" s="17">
        <v>1.95</v>
      </c>
      <c r="BZ132" s="17">
        <v>1.96</v>
      </c>
      <c r="CA132" s="14">
        <v>971130</v>
      </c>
      <c r="CB132" s="23">
        <v>1348.49</v>
      </c>
      <c r="CC132" s="14">
        <v>688003803</v>
      </c>
      <c r="CD132" s="15"/>
      <c r="CE132" t="s">
        <v>1044</v>
      </c>
      <c r="CF132" t="s">
        <v>1045</v>
      </c>
      <c r="CG132" s="19">
        <v>44924</v>
      </c>
      <c r="CH132" s="17">
        <v>53.85</v>
      </c>
      <c r="CI132" s="17">
        <v>53.85</v>
      </c>
      <c r="CJ132" s="17">
        <v>53.43</v>
      </c>
      <c r="CK132" s="17">
        <v>53.54</v>
      </c>
      <c r="CL132" s="14">
        <v>39281</v>
      </c>
      <c r="CM132" s="15" t="s">
        <v>1033</v>
      </c>
      <c r="CN132" s="7" t="s">
        <v>1046</v>
      </c>
      <c r="CO132" s="7" t="s">
        <v>1047</v>
      </c>
      <c r="CP132" s="19">
        <v>44924</v>
      </c>
      <c r="CQ132" s="17">
        <v>36.19</v>
      </c>
      <c r="CR132" s="17">
        <v>36.21</v>
      </c>
      <c r="CS132" s="17">
        <v>35.14</v>
      </c>
      <c r="CT132" s="17">
        <v>35.14</v>
      </c>
      <c r="CU132" s="14">
        <v>3841980</v>
      </c>
      <c r="CV132" s="23">
        <v>66722.070000000007</v>
      </c>
      <c r="CW132" s="14">
        <v>1898749771</v>
      </c>
      <c r="CX132" s="15"/>
      <c r="CY132" t="s">
        <v>1048</v>
      </c>
      <c r="CZ132" t="s">
        <v>1049</v>
      </c>
      <c r="DA132" s="19">
        <v>44924</v>
      </c>
      <c r="DB132" s="17">
        <v>7.55</v>
      </c>
      <c r="DC132" s="17">
        <v>7.57</v>
      </c>
      <c r="DD132" s="17">
        <v>7.48</v>
      </c>
      <c r="DE132" s="17">
        <v>7.49</v>
      </c>
      <c r="DF132" s="14">
        <v>57411</v>
      </c>
      <c r="DG132" s="15" t="s">
        <v>1033</v>
      </c>
      <c r="DH132" s="7" t="s">
        <v>1072</v>
      </c>
      <c r="DI132" s="7" t="s">
        <v>1073</v>
      </c>
      <c r="DJ132" s="19">
        <v>44924</v>
      </c>
      <c r="DK132" s="17">
        <v>117.86</v>
      </c>
      <c r="DL132" s="17">
        <v>117.86</v>
      </c>
      <c r="DM132" s="17">
        <v>116.87</v>
      </c>
      <c r="DN132" s="17">
        <v>117.3</v>
      </c>
      <c r="DO132" s="14">
        <v>43855</v>
      </c>
      <c r="DQ132" s="6">
        <v>44924</v>
      </c>
      <c r="DR132" s="62">
        <v>4.0549999999999996E-2</v>
      </c>
    </row>
    <row r="133" spans="1:122" ht="15" hidden="1" x14ac:dyDescent="0.25">
      <c r="A133" s="17" t="s">
        <v>8</v>
      </c>
      <c r="B133" s="17" t="s">
        <v>9</v>
      </c>
      <c r="C133" s="26" t="s">
        <v>136</v>
      </c>
      <c r="D133" s="21">
        <v>85.65</v>
      </c>
      <c r="E133" s="21">
        <v>86.23</v>
      </c>
      <c r="F133" s="21">
        <v>84.46</v>
      </c>
      <c r="G133" s="21">
        <v>84.72</v>
      </c>
      <c r="H133" s="21">
        <v>6121</v>
      </c>
      <c r="I133" s="15"/>
      <c r="J133" s="17" t="s">
        <v>1027</v>
      </c>
      <c r="K133" s="17" t="s">
        <v>1028</v>
      </c>
      <c r="L133" s="26" t="s">
        <v>136</v>
      </c>
      <c r="M133" s="21">
        <v>46.43</v>
      </c>
      <c r="N133" s="21">
        <v>46.77</v>
      </c>
      <c r="O133" s="21">
        <v>46.35</v>
      </c>
      <c r="P133" s="21">
        <v>46.53</v>
      </c>
      <c r="Q133" s="21">
        <v>5380799</v>
      </c>
      <c r="R133" s="21">
        <v>235712.63</v>
      </c>
      <c r="S133" s="21">
        <v>5065820556</v>
      </c>
      <c r="T133" s="15"/>
      <c r="U133" s="7" t="s">
        <v>1031</v>
      </c>
      <c r="V133" s="7" t="s">
        <v>1032</v>
      </c>
      <c r="W133" s="5" t="s">
        <v>136</v>
      </c>
      <c r="X133" s="11">
        <v>11.08</v>
      </c>
      <c r="Y133" s="11">
        <v>11.12</v>
      </c>
      <c r="Z133" s="11">
        <v>11.01</v>
      </c>
      <c r="AA133" s="11">
        <v>11.04</v>
      </c>
      <c r="AB133" s="11">
        <v>106332</v>
      </c>
      <c r="AC133" s="15"/>
      <c r="AD133" s="7" t="s">
        <v>1034</v>
      </c>
      <c r="AE133" s="7" t="s">
        <v>1035</v>
      </c>
      <c r="AF133" s="5" t="s">
        <v>136</v>
      </c>
      <c r="AG133" s="11">
        <v>20.72</v>
      </c>
      <c r="AH133" s="11">
        <v>20.975000000000001</v>
      </c>
      <c r="AI133" s="11">
        <v>20.67</v>
      </c>
      <c r="AJ133" s="11">
        <v>20.83</v>
      </c>
      <c r="AK133" s="11">
        <v>3636092</v>
      </c>
      <c r="AL133" s="11">
        <v>64134.84</v>
      </c>
      <c r="AM133" s="11">
        <v>3078964918</v>
      </c>
      <c r="AN133" s="15"/>
      <c r="AO133" s="7" t="s">
        <v>1036</v>
      </c>
      <c r="AP133" s="7" t="s">
        <v>1037</v>
      </c>
      <c r="AQ133" s="19">
        <v>44923</v>
      </c>
      <c r="AR133" s="17">
        <v>0.76</v>
      </c>
      <c r="AS133" s="17">
        <v>0.76500000000000001</v>
      </c>
      <c r="AT133" s="17">
        <v>0.72499999999999998</v>
      </c>
      <c r="AU133" s="17">
        <v>0.73499999999999999</v>
      </c>
      <c r="AV133" s="14">
        <v>8063211</v>
      </c>
      <c r="AW133" s="23">
        <v>1022.86</v>
      </c>
      <c r="AX133" s="14">
        <v>1391648709</v>
      </c>
      <c r="AY133" s="15"/>
      <c r="AZ133" s="7" t="s">
        <v>1038</v>
      </c>
      <c r="BA133" s="7" t="s">
        <v>1039</v>
      </c>
      <c r="BB133" s="19">
        <v>44923</v>
      </c>
      <c r="BC133" s="17">
        <v>167.5</v>
      </c>
      <c r="BD133" s="17">
        <v>168.68</v>
      </c>
      <c r="BE133" s="17">
        <v>166.36</v>
      </c>
      <c r="BF133" s="17">
        <v>167.98</v>
      </c>
      <c r="BG133" s="14">
        <v>312148</v>
      </c>
      <c r="BH133" s="23">
        <v>64920.37</v>
      </c>
      <c r="BI133" s="14">
        <v>386476754</v>
      </c>
      <c r="BJ133" s="15"/>
      <c r="BK133" t="s">
        <v>1040</v>
      </c>
      <c r="BL133" t="s">
        <v>1041</v>
      </c>
      <c r="BM133" s="19">
        <v>44923</v>
      </c>
      <c r="BN133" s="17">
        <v>24.97</v>
      </c>
      <c r="BO133" s="17">
        <v>25.17</v>
      </c>
      <c r="BP133" s="17">
        <v>24.81</v>
      </c>
      <c r="BQ133" s="17">
        <v>24.88</v>
      </c>
      <c r="BR133" s="14">
        <v>243359</v>
      </c>
      <c r="BS133" s="15"/>
      <c r="BT133" s="7" t="s">
        <v>1042</v>
      </c>
      <c r="BU133" s="7" t="s">
        <v>1043</v>
      </c>
      <c r="BV133" s="19">
        <v>44923</v>
      </c>
      <c r="BW133" s="17">
        <v>1.9450000000000001</v>
      </c>
      <c r="BX133" s="17">
        <v>1.9750000000000001</v>
      </c>
      <c r="BY133" s="17">
        <v>1.905</v>
      </c>
      <c r="BZ133" s="17">
        <v>1.9750000000000001</v>
      </c>
      <c r="CA133" s="14">
        <v>755322</v>
      </c>
      <c r="CB133" s="23">
        <v>1358.81</v>
      </c>
      <c r="CC133" s="14">
        <v>688003803</v>
      </c>
      <c r="CD133" s="15"/>
      <c r="CE133" t="s">
        <v>1044</v>
      </c>
      <c r="CF133" t="s">
        <v>1045</v>
      </c>
      <c r="CG133" s="19">
        <v>44923</v>
      </c>
      <c r="CH133" s="17">
        <v>54.73</v>
      </c>
      <c r="CI133" s="17">
        <v>54.73</v>
      </c>
      <c r="CJ133" s="17">
        <v>53.94</v>
      </c>
      <c r="CK133" s="17">
        <v>53.99</v>
      </c>
      <c r="CL133" s="14">
        <v>25609</v>
      </c>
      <c r="CM133" s="15" t="s">
        <v>1033</v>
      </c>
      <c r="CN133" s="7" t="s">
        <v>1046</v>
      </c>
      <c r="CO133" s="7" t="s">
        <v>1047</v>
      </c>
      <c r="CP133" s="19">
        <v>44923</v>
      </c>
      <c r="CQ133" s="17">
        <v>36.299999999999997</v>
      </c>
      <c r="CR133" s="17">
        <v>36.869999999999997</v>
      </c>
      <c r="CS133" s="17">
        <v>36.21</v>
      </c>
      <c r="CT133" s="17">
        <v>36.81</v>
      </c>
      <c r="CU133" s="14">
        <v>2601872</v>
      </c>
      <c r="CV133" s="23">
        <v>69892.98</v>
      </c>
      <c r="CW133" s="14">
        <v>1898749771</v>
      </c>
      <c r="CX133" s="15"/>
      <c r="CY133" t="s">
        <v>1048</v>
      </c>
      <c r="CZ133" t="s">
        <v>1049</v>
      </c>
      <c r="DA133" s="19">
        <v>44923</v>
      </c>
      <c r="DB133" s="17">
        <v>7.65</v>
      </c>
      <c r="DC133" s="17">
        <v>7.65</v>
      </c>
      <c r="DD133" s="17">
        <v>7.55</v>
      </c>
      <c r="DE133" s="17">
        <v>7.56</v>
      </c>
      <c r="DF133" s="14">
        <v>62952</v>
      </c>
      <c r="DG133" s="15" t="s">
        <v>1033</v>
      </c>
      <c r="DH133" s="7" t="s">
        <v>1072</v>
      </c>
      <c r="DI133" s="7" t="s">
        <v>1073</v>
      </c>
      <c r="DJ133" s="19">
        <v>44923</v>
      </c>
      <c r="DK133" s="17">
        <v>118.75</v>
      </c>
      <c r="DL133" s="17">
        <v>118.92</v>
      </c>
      <c r="DM133" s="17">
        <v>117.95</v>
      </c>
      <c r="DN133" s="17">
        <v>118.16</v>
      </c>
      <c r="DO133" s="14">
        <v>43549</v>
      </c>
      <c r="DQ133" s="6">
        <v>44923</v>
      </c>
      <c r="DR133" s="62">
        <v>4.0650000000000006E-2</v>
      </c>
    </row>
    <row r="134" spans="1:122" ht="15" hidden="1" x14ac:dyDescent="0.25">
      <c r="A134" s="17" t="s">
        <v>8</v>
      </c>
      <c r="B134" s="17" t="s">
        <v>9</v>
      </c>
      <c r="C134" s="26" t="s">
        <v>137</v>
      </c>
      <c r="D134" s="21">
        <v>87.5</v>
      </c>
      <c r="E134" s="21">
        <v>87.65</v>
      </c>
      <c r="F134" s="21">
        <v>86.28</v>
      </c>
      <c r="G134" s="21">
        <v>86.3</v>
      </c>
      <c r="H134" s="21">
        <v>5719</v>
      </c>
      <c r="I134" s="15"/>
      <c r="J134" s="17" t="s">
        <v>1027</v>
      </c>
      <c r="K134" s="17" t="s">
        <v>1028</v>
      </c>
      <c r="L134" s="26" t="s">
        <v>137</v>
      </c>
      <c r="M134" s="21">
        <v>45.97</v>
      </c>
      <c r="N134" s="21">
        <v>46.3</v>
      </c>
      <c r="O134" s="21">
        <v>45.77</v>
      </c>
      <c r="P134" s="21">
        <v>46.16</v>
      </c>
      <c r="Q134" s="21">
        <v>3762056</v>
      </c>
      <c r="R134" s="21">
        <v>233838.28</v>
      </c>
      <c r="S134" s="21">
        <v>5065820556</v>
      </c>
      <c r="T134" s="15"/>
      <c r="U134" s="7" t="s">
        <v>1031</v>
      </c>
      <c r="V134" s="7" t="s">
        <v>1032</v>
      </c>
      <c r="W134" s="5" t="s">
        <v>137</v>
      </c>
      <c r="X134" s="11">
        <v>11.14</v>
      </c>
      <c r="Y134" s="11">
        <v>11.17</v>
      </c>
      <c r="Z134" s="11">
        <v>11.13</v>
      </c>
      <c r="AA134" s="11">
        <v>11.17</v>
      </c>
      <c r="AB134" s="11">
        <v>302796</v>
      </c>
      <c r="AC134" s="15"/>
      <c r="AD134" s="7" t="s">
        <v>1034</v>
      </c>
      <c r="AE134" s="7" t="s">
        <v>1035</v>
      </c>
      <c r="AF134" s="5" t="s">
        <v>137</v>
      </c>
      <c r="AG134" s="11">
        <v>20.309999999999999</v>
      </c>
      <c r="AH134" s="11">
        <v>20.59</v>
      </c>
      <c r="AI134" s="11">
        <v>20.260000000000002</v>
      </c>
      <c r="AJ134" s="11">
        <v>20.57</v>
      </c>
      <c r="AK134" s="11">
        <v>2646385</v>
      </c>
      <c r="AL134" s="11">
        <v>63334.31</v>
      </c>
      <c r="AM134" s="11">
        <v>3078964918</v>
      </c>
      <c r="AN134" s="15"/>
      <c r="AO134" s="7" t="s">
        <v>1036</v>
      </c>
      <c r="AP134" s="7" t="s">
        <v>1037</v>
      </c>
      <c r="AQ134" s="19">
        <v>44918</v>
      </c>
      <c r="AR134" s="17">
        <v>0.78500000000000003</v>
      </c>
      <c r="AS134" s="17">
        <v>0.79</v>
      </c>
      <c r="AT134" s="17">
        <v>0.755</v>
      </c>
      <c r="AU134" s="17">
        <v>0.77</v>
      </c>
      <c r="AV134" s="14">
        <v>8384880</v>
      </c>
      <c r="AW134" s="23">
        <v>1071.57</v>
      </c>
      <c r="AX134" s="14">
        <v>1391648709</v>
      </c>
      <c r="AY134" s="15"/>
      <c r="AZ134" s="7" t="s">
        <v>1038</v>
      </c>
      <c r="BA134" s="7" t="s">
        <v>1039</v>
      </c>
      <c r="BB134" s="19">
        <v>44918</v>
      </c>
      <c r="BC134" s="17">
        <v>166.32</v>
      </c>
      <c r="BD134" s="17">
        <v>168.27</v>
      </c>
      <c r="BE134" s="17">
        <v>166.2</v>
      </c>
      <c r="BF134" s="17">
        <v>167.92</v>
      </c>
      <c r="BG134" s="14">
        <v>624995</v>
      </c>
      <c r="BH134" s="23">
        <v>64897.18</v>
      </c>
      <c r="BI134" s="14">
        <v>386476754</v>
      </c>
      <c r="BJ134" s="15"/>
      <c r="BK134" t="s">
        <v>1040</v>
      </c>
      <c r="BL134" t="s">
        <v>1041</v>
      </c>
      <c r="BM134" s="19">
        <v>44918</v>
      </c>
      <c r="BN134" s="17">
        <v>25.51</v>
      </c>
      <c r="BO134" s="17">
        <v>25.51</v>
      </c>
      <c r="BP134" s="17">
        <v>25.4</v>
      </c>
      <c r="BQ134" s="17">
        <v>25.47</v>
      </c>
      <c r="BR134" s="14">
        <v>237323</v>
      </c>
      <c r="BS134" s="15"/>
      <c r="BT134" s="7" t="s">
        <v>1042</v>
      </c>
      <c r="BU134" s="7" t="s">
        <v>1043</v>
      </c>
      <c r="BV134" s="19">
        <v>44918</v>
      </c>
      <c r="BW134" s="17">
        <v>1.89</v>
      </c>
      <c r="BX134" s="17">
        <v>1.95</v>
      </c>
      <c r="BY134" s="17">
        <v>1.865</v>
      </c>
      <c r="BZ134" s="17">
        <v>1.94</v>
      </c>
      <c r="CA134" s="14">
        <v>840194</v>
      </c>
      <c r="CB134" s="23">
        <v>1334.73</v>
      </c>
      <c r="CC134" s="14">
        <v>688003803</v>
      </c>
      <c r="CD134" s="15"/>
      <c r="CE134" t="s">
        <v>1044</v>
      </c>
      <c r="CF134" t="s">
        <v>1045</v>
      </c>
      <c r="CG134" s="19">
        <v>44918</v>
      </c>
      <c r="CH134" s="17">
        <v>54.3</v>
      </c>
      <c r="CI134" s="17">
        <v>54.43</v>
      </c>
      <c r="CJ134" s="17">
        <v>54.04</v>
      </c>
      <c r="CK134" s="17">
        <v>54.21</v>
      </c>
      <c r="CL134" s="14">
        <v>29669</v>
      </c>
      <c r="CM134" s="15" t="s">
        <v>1033</v>
      </c>
      <c r="CN134" s="7" t="s">
        <v>1046</v>
      </c>
      <c r="CO134" s="7" t="s">
        <v>1047</v>
      </c>
      <c r="CP134" s="19">
        <v>44918</v>
      </c>
      <c r="CQ134" s="17">
        <v>35.71</v>
      </c>
      <c r="CR134" s="17">
        <v>36.14</v>
      </c>
      <c r="CS134" s="17">
        <v>35.65</v>
      </c>
      <c r="CT134" s="17">
        <v>35.86</v>
      </c>
      <c r="CU134" s="14">
        <v>2274774</v>
      </c>
      <c r="CV134" s="23">
        <v>68089.17</v>
      </c>
      <c r="CW134" s="14">
        <v>1898749771</v>
      </c>
      <c r="CX134" s="15"/>
      <c r="CY134" t="s">
        <v>1048</v>
      </c>
      <c r="CZ134" t="s">
        <v>1049</v>
      </c>
      <c r="DA134" s="19">
        <v>44918</v>
      </c>
      <c r="DB134" s="17">
        <v>7.59</v>
      </c>
      <c r="DC134" s="17">
        <v>7.59</v>
      </c>
      <c r="DD134" s="17">
        <v>7.53</v>
      </c>
      <c r="DE134" s="17">
        <v>7.56</v>
      </c>
      <c r="DF134" s="14">
        <v>30085</v>
      </c>
      <c r="DG134" s="15" t="s">
        <v>1033</v>
      </c>
      <c r="DH134" s="7" t="s">
        <v>1072</v>
      </c>
      <c r="DI134" s="7" t="s">
        <v>1073</v>
      </c>
      <c r="DJ134" s="19">
        <v>44918</v>
      </c>
      <c r="DK134" s="17">
        <v>118.59</v>
      </c>
      <c r="DL134" s="17">
        <v>118.6</v>
      </c>
      <c r="DM134" s="17">
        <v>117.89</v>
      </c>
      <c r="DN134" s="17">
        <v>118.56</v>
      </c>
      <c r="DO134" s="14">
        <v>21948</v>
      </c>
      <c r="DQ134" s="6">
        <v>44918</v>
      </c>
      <c r="DR134" s="62">
        <v>3.8460000000000001E-2</v>
      </c>
    </row>
    <row r="135" spans="1:122" ht="15" hidden="1" x14ac:dyDescent="0.25">
      <c r="A135" s="17" t="s">
        <v>8</v>
      </c>
      <c r="B135" s="17" t="s">
        <v>9</v>
      </c>
      <c r="C135" s="26" t="s">
        <v>138</v>
      </c>
      <c r="D135" s="21">
        <v>88.01</v>
      </c>
      <c r="E135" s="21">
        <v>88.23</v>
      </c>
      <c r="F135" s="21">
        <v>87.5</v>
      </c>
      <c r="G135" s="21">
        <v>87.92</v>
      </c>
      <c r="H135" s="21">
        <v>4437</v>
      </c>
      <c r="I135" s="15"/>
      <c r="J135" s="17" t="s">
        <v>1027</v>
      </c>
      <c r="K135" s="17" t="s">
        <v>1028</v>
      </c>
      <c r="L135" s="26" t="s">
        <v>138</v>
      </c>
      <c r="M135" s="21">
        <v>46.65</v>
      </c>
      <c r="N135" s="21">
        <v>46.77</v>
      </c>
      <c r="O135" s="21">
        <v>46.094999999999999</v>
      </c>
      <c r="P135" s="21">
        <v>46.25</v>
      </c>
      <c r="Q135" s="21">
        <v>7475010</v>
      </c>
      <c r="R135" s="21">
        <v>234294.2</v>
      </c>
      <c r="S135" s="21">
        <v>5065820556</v>
      </c>
      <c r="T135" s="15"/>
      <c r="U135" s="7" t="s">
        <v>1031</v>
      </c>
      <c r="V135" s="7" t="s">
        <v>1032</v>
      </c>
      <c r="W135" s="5" t="s">
        <v>138</v>
      </c>
      <c r="X135" s="11">
        <v>11.25</v>
      </c>
      <c r="Y135" s="11">
        <v>11.29</v>
      </c>
      <c r="Z135" s="11">
        <v>11.21</v>
      </c>
      <c r="AA135" s="11">
        <v>11.21</v>
      </c>
      <c r="AB135" s="11">
        <v>115912</v>
      </c>
      <c r="AC135" s="15"/>
      <c r="AD135" s="7" t="s">
        <v>1034</v>
      </c>
      <c r="AE135" s="7" t="s">
        <v>1035</v>
      </c>
      <c r="AF135" s="5" t="s">
        <v>138</v>
      </c>
      <c r="AG135" s="11">
        <v>20.84</v>
      </c>
      <c r="AH135" s="11">
        <v>20.97</v>
      </c>
      <c r="AI135" s="11">
        <v>20.64</v>
      </c>
      <c r="AJ135" s="11">
        <v>20.7</v>
      </c>
      <c r="AK135" s="11">
        <v>4512899</v>
      </c>
      <c r="AL135" s="11">
        <v>63734.57</v>
      </c>
      <c r="AM135" s="11">
        <v>3078964918</v>
      </c>
      <c r="AN135" s="15"/>
      <c r="AO135" s="7" t="s">
        <v>1036</v>
      </c>
      <c r="AP135" s="7" t="s">
        <v>1037</v>
      </c>
      <c r="AQ135" s="19">
        <v>44917</v>
      </c>
      <c r="AR135" s="17">
        <v>0.79500000000000004</v>
      </c>
      <c r="AS135" s="17">
        <v>0.82</v>
      </c>
      <c r="AT135" s="17">
        <v>0.79</v>
      </c>
      <c r="AU135" s="17">
        <v>0.81</v>
      </c>
      <c r="AV135" s="14">
        <v>12052029</v>
      </c>
      <c r="AW135" s="23">
        <v>1127.24</v>
      </c>
      <c r="AX135" s="14">
        <v>1391648709</v>
      </c>
      <c r="AY135" s="15"/>
      <c r="AZ135" s="7" t="s">
        <v>1038</v>
      </c>
      <c r="BA135" s="7" t="s">
        <v>1039</v>
      </c>
      <c r="BB135" s="19">
        <v>44917</v>
      </c>
      <c r="BC135" s="17">
        <v>169.24</v>
      </c>
      <c r="BD135" s="17">
        <v>169.76</v>
      </c>
      <c r="BE135" s="17">
        <v>168.53</v>
      </c>
      <c r="BF135" s="17">
        <v>168.65</v>
      </c>
      <c r="BG135" s="14">
        <v>1205727</v>
      </c>
      <c r="BH135" s="23">
        <v>65179.3</v>
      </c>
      <c r="BI135" s="14">
        <v>386476754</v>
      </c>
      <c r="BJ135" s="15"/>
      <c r="BK135" t="s">
        <v>1040</v>
      </c>
      <c r="BL135" t="s">
        <v>1041</v>
      </c>
      <c r="BM135" s="19">
        <v>44917</v>
      </c>
      <c r="BN135" s="17">
        <v>25.99</v>
      </c>
      <c r="BO135" s="17">
        <v>26.01</v>
      </c>
      <c r="BP135" s="17">
        <v>25.84</v>
      </c>
      <c r="BQ135" s="17">
        <v>25.84</v>
      </c>
      <c r="BR135" s="14">
        <v>59456</v>
      </c>
      <c r="BS135" s="15"/>
      <c r="BT135" s="7" t="s">
        <v>1042</v>
      </c>
      <c r="BU135" s="7" t="s">
        <v>1043</v>
      </c>
      <c r="BV135" s="19">
        <v>44917</v>
      </c>
      <c r="BW135" s="17">
        <v>1.855</v>
      </c>
      <c r="BX135" s="17">
        <v>1.92</v>
      </c>
      <c r="BY135" s="17">
        <v>1.85</v>
      </c>
      <c r="BZ135" s="17">
        <v>1.905</v>
      </c>
      <c r="CA135" s="14">
        <v>710673</v>
      </c>
      <c r="CB135" s="23">
        <v>1310.6500000000001</v>
      </c>
      <c r="CC135" s="14">
        <v>688003803</v>
      </c>
      <c r="CD135" s="15"/>
      <c r="CE135" t="s">
        <v>1044</v>
      </c>
      <c r="CF135" t="s">
        <v>1045</v>
      </c>
      <c r="CG135" s="19">
        <v>44917</v>
      </c>
      <c r="CH135" s="17">
        <v>54.38</v>
      </c>
      <c r="CI135" s="17">
        <v>54.75</v>
      </c>
      <c r="CJ135" s="17">
        <v>54.38</v>
      </c>
      <c r="CK135" s="17">
        <v>54.53</v>
      </c>
      <c r="CL135" s="14">
        <v>43279</v>
      </c>
      <c r="CM135" s="15" t="s">
        <v>1033</v>
      </c>
      <c r="CN135" s="7" t="s">
        <v>1046</v>
      </c>
      <c r="CO135" s="7" t="s">
        <v>1047</v>
      </c>
      <c r="CP135" s="19">
        <v>44917</v>
      </c>
      <c r="CQ135" s="17">
        <v>36.81</v>
      </c>
      <c r="CR135" s="17">
        <v>36.94</v>
      </c>
      <c r="CS135" s="17">
        <v>36.340000000000003</v>
      </c>
      <c r="CT135" s="17">
        <v>36.340000000000003</v>
      </c>
      <c r="CU135" s="14">
        <v>2777186</v>
      </c>
      <c r="CV135" s="23">
        <v>69000.570000000007</v>
      </c>
      <c r="CW135" s="14">
        <v>1898749771</v>
      </c>
      <c r="CX135" s="15"/>
      <c r="CY135" t="s">
        <v>1048</v>
      </c>
      <c r="CZ135" t="s">
        <v>1049</v>
      </c>
      <c r="DA135" s="19">
        <v>44917</v>
      </c>
      <c r="DB135" s="17">
        <v>7.65</v>
      </c>
      <c r="DC135" s="17">
        <v>7.65</v>
      </c>
      <c r="DD135" s="17">
        <v>7.59</v>
      </c>
      <c r="DE135" s="17">
        <v>7.6</v>
      </c>
      <c r="DF135" s="14">
        <v>46638</v>
      </c>
      <c r="DG135" s="15" t="s">
        <v>1033</v>
      </c>
      <c r="DH135" s="7" t="s">
        <v>1072</v>
      </c>
      <c r="DI135" s="7" t="s">
        <v>1073</v>
      </c>
      <c r="DJ135" s="19">
        <v>44917</v>
      </c>
      <c r="DK135" s="17">
        <v>119.38</v>
      </c>
      <c r="DL135" s="17">
        <v>119.63</v>
      </c>
      <c r="DM135" s="17">
        <v>119.3</v>
      </c>
      <c r="DN135" s="17">
        <v>119.39</v>
      </c>
      <c r="DO135" s="14">
        <v>22540</v>
      </c>
      <c r="DQ135" s="6">
        <v>44917</v>
      </c>
      <c r="DR135" s="62">
        <v>3.773E-2</v>
      </c>
    </row>
    <row r="136" spans="1:122" ht="15" hidden="1" x14ac:dyDescent="0.25">
      <c r="A136" s="17" t="s">
        <v>8</v>
      </c>
      <c r="B136" s="17" t="s">
        <v>9</v>
      </c>
      <c r="C136" s="26" t="s">
        <v>139</v>
      </c>
      <c r="D136" s="21">
        <v>88.31</v>
      </c>
      <c r="E136" s="21">
        <v>88.41</v>
      </c>
      <c r="F136" s="21">
        <v>87.62</v>
      </c>
      <c r="G136" s="21">
        <v>87.65</v>
      </c>
      <c r="H136" s="21">
        <v>10810</v>
      </c>
      <c r="I136" s="15"/>
      <c r="J136" s="17" t="s">
        <v>1027</v>
      </c>
      <c r="K136" s="17" t="s">
        <v>1028</v>
      </c>
      <c r="L136" s="26" t="s">
        <v>139</v>
      </c>
      <c r="M136" s="21">
        <v>46.02</v>
      </c>
      <c r="N136" s="21">
        <v>46.47</v>
      </c>
      <c r="O136" s="21">
        <v>45.65</v>
      </c>
      <c r="P136" s="21">
        <v>46.33</v>
      </c>
      <c r="Q136" s="21">
        <v>8224769</v>
      </c>
      <c r="R136" s="21">
        <v>234699.47</v>
      </c>
      <c r="S136" s="21">
        <v>5065820556</v>
      </c>
      <c r="T136" s="15"/>
      <c r="U136" s="7" t="s">
        <v>1031</v>
      </c>
      <c r="V136" s="7" t="s">
        <v>1032</v>
      </c>
      <c r="W136" s="5" t="s">
        <v>139</v>
      </c>
      <c r="X136" s="11">
        <v>11.2</v>
      </c>
      <c r="Y136" s="11">
        <v>11.24</v>
      </c>
      <c r="Z136" s="11">
        <v>11.14</v>
      </c>
      <c r="AA136" s="11">
        <v>11.21</v>
      </c>
      <c r="AB136" s="11">
        <v>80087</v>
      </c>
      <c r="AC136" s="15"/>
      <c r="AD136" s="7" t="s">
        <v>1034</v>
      </c>
      <c r="AE136" s="7" t="s">
        <v>1035</v>
      </c>
      <c r="AF136" s="5" t="s">
        <v>139</v>
      </c>
      <c r="AG136" s="11">
        <v>20.51</v>
      </c>
      <c r="AH136" s="11">
        <v>20.54</v>
      </c>
      <c r="AI136" s="11">
        <v>20.16</v>
      </c>
      <c r="AJ136" s="11">
        <v>20.53</v>
      </c>
      <c r="AK136" s="11">
        <v>5776157</v>
      </c>
      <c r="AL136" s="11">
        <v>63211.15</v>
      </c>
      <c r="AM136" s="11">
        <v>3078964918</v>
      </c>
      <c r="AN136" s="15"/>
      <c r="AO136" s="7" t="s">
        <v>1036</v>
      </c>
      <c r="AP136" s="7" t="s">
        <v>1037</v>
      </c>
      <c r="AQ136" s="19">
        <v>44916</v>
      </c>
      <c r="AR136" s="17">
        <v>0.8</v>
      </c>
      <c r="AS136" s="17">
        <v>0.82</v>
      </c>
      <c r="AT136" s="17">
        <v>0.78</v>
      </c>
      <c r="AU136" s="17">
        <v>0.78</v>
      </c>
      <c r="AV136" s="14">
        <v>10184398</v>
      </c>
      <c r="AW136" s="23">
        <v>1085.49</v>
      </c>
      <c r="AX136" s="14">
        <v>1391648709</v>
      </c>
      <c r="AY136" s="15"/>
      <c r="AZ136" s="7" t="s">
        <v>1038</v>
      </c>
      <c r="BA136" s="7" t="s">
        <v>1039</v>
      </c>
      <c r="BB136" s="19">
        <v>44916</v>
      </c>
      <c r="BC136" s="17">
        <v>167.05</v>
      </c>
      <c r="BD136" s="17">
        <v>168.68</v>
      </c>
      <c r="BE136" s="17">
        <v>166.28</v>
      </c>
      <c r="BF136" s="17">
        <v>167.77</v>
      </c>
      <c r="BG136" s="14">
        <v>521695</v>
      </c>
      <c r="BH136" s="23">
        <v>64839.21</v>
      </c>
      <c r="BI136" s="14">
        <v>386476754</v>
      </c>
      <c r="BJ136" s="15"/>
      <c r="BK136" t="s">
        <v>1040</v>
      </c>
      <c r="BL136" t="s">
        <v>1041</v>
      </c>
      <c r="BM136" s="19">
        <v>44916</v>
      </c>
      <c r="BN136" s="17">
        <v>25.72</v>
      </c>
      <c r="BO136" s="17">
        <v>25.92</v>
      </c>
      <c r="BP136" s="17">
        <v>25.72</v>
      </c>
      <c r="BQ136" s="17">
        <v>25.84</v>
      </c>
      <c r="BR136" s="14">
        <v>133573</v>
      </c>
      <c r="BS136" s="15"/>
      <c r="BT136" s="7" t="s">
        <v>1042</v>
      </c>
      <c r="BU136" s="7" t="s">
        <v>1043</v>
      </c>
      <c r="BV136" s="19">
        <v>44916</v>
      </c>
      <c r="BW136" s="17">
        <v>1.85</v>
      </c>
      <c r="BX136" s="17">
        <v>1.885</v>
      </c>
      <c r="BY136" s="17">
        <v>1.825</v>
      </c>
      <c r="BZ136" s="17">
        <v>1.855</v>
      </c>
      <c r="CA136" s="14">
        <v>1639883</v>
      </c>
      <c r="CB136" s="23">
        <v>1276.25</v>
      </c>
      <c r="CC136" s="14">
        <v>688003803</v>
      </c>
      <c r="CD136" s="15"/>
      <c r="CE136" t="s">
        <v>1044</v>
      </c>
      <c r="CF136" t="s">
        <v>1045</v>
      </c>
      <c r="CG136" s="19">
        <v>44916</v>
      </c>
      <c r="CH136" s="17">
        <v>53.95</v>
      </c>
      <c r="CI136" s="17">
        <v>54.36</v>
      </c>
      <c r="CJ136" s="17">
        <v>53.95</v>
      </c>
      <c r="CK136" s="17">
        <v>54.27</v>
      </c>
      <c r="CL136" s="14">
        <v>19307</v>
      </c>
      <c r="CM136" s="15" t="s">
        <v>1033</v>
      </c>
      <c r="CN136" s="7" t="s">
        <v>1046</v>
      </c>
      <c r="CO136" s="7" t="s">
        <v>1047</v>
      </c>
      <c r="CP136" s="19">
        <v>44916</v>
      </c>
      <c r="CQ136" s="17">
        <v>35.840000000000003</v>
      </c>
      <c r="CR136" s="17">
        <v>36.33</v>
      </c>
      <c r="CS136" s="17">
        <v>35.770000000000003</v>
      </c>
      <c r="CT136" s="17">
        <v>36.270000000000003</v>
      </c>
      <c r="CU136" s="14">
        <v>3380409</v>
      </c>
      <c r="CV136" s="23">
        <v>68867.649999999994</v>
      </c>
      <c r="CW136" s="14">
        <v>1898749771</v>
      </c>
      <c r="CX136" s="15"/>
      <c r="CY136" t="s">
        <v>1048</v>
      </c>
      <c r="CZ136" t="s">
        <v>1049</v>
      </c>
      <c r="DA136" s="19">
        <v>44916</v>
      </c>
      <c r="DB136" s="17">
        <v>7.58</v>
      </c>
      <c r="DC136" s="17">
        <v>7.65</v>
      </c>
      <c r="DD136" s="17">
        <v>7.54</v>
      </c>
      <c r="DE136" s="17">
        <v>7.58</v>
      </c>
      <c r="DF136" s="14">
        <v>25828</v>
      </c>
      <c r="DG136" s="15" t="s">
        <v>1033</v>
      </c>
      <c r="DH136" s="7" t="s">
        <v>1072</v>
      </c>
      <c r="DI136" s="7" t="s">
        <v>1073</v>
      </c>
      <c r="DJ136" s="19">
        <v>44916</v>
      </c>
      <c r="DK136" s="17">
        <v>118.37</v>
      </c>
      <c r="DL136" s="17">
        <v>119.23</v>
      </c>
      <c r="DM136" s="17">
        <v>118.29</v>
      </c>
      <c r="DN136" s="17">
        <v>118.67</v>
      </c>
      <c r="DO136" s="14">
        <v>94121</v>
      </c>
      <c r="DQ136" s="6">
        <v>44916</v>
      </c>
      <c r="DR136" s="62">
        <v>3.737E-2</v>
      </c>
    </row>
    <row r="137" spans="1:122" ht="15" hidden="1" x14ac:dyDescent="0.25">
      <c r="A137" s="17" t="s">
        <v>8</v>
      </c>
      <c r="B137" s="17" t="s">
        <v>9</v>
      </c>
      <c r="C137" s="26" t="s">
        <v>140</v>
      </c>
      <c r="D137" s="21">
        <v>88</v>
      </c>
      <c r="E137" s="21">
        <v>88.55</v>
      </c>
      <c r="F137" s="21">
        <v>87.5</v>
      </c>
      <c r="G137" s="21">
        <v>88.31</v>
      </c>
      <c r="H137" s="21">
        <v>13692</v>
      </c>
      <c r="I137" s="15"/>
      <c r="J137" s="17" t="s">
        <v>1027</v>
      </c>
      <c r="K137" s="17" t="s">
        <v>1028</v>
      </c>
      <c r="L137" s="26" t="s">
        <v>140</v>
      </c>
      <c r="M137" s="21">
        <v>45.48</v>
      </c>
      <c r="N137" s="21">
        <v>45.79</v>
      </c>
      <c r="O137" s="21">
        <v>45.1</v>
      </c>
      <c r="P137" s="21">
        <v>45.26</v>
      </c>
      <c r="Q137" s="21">
        <v>7226814</v>
      </c>
      <c r="R137" s="21">
        <v>229279.04</v>
      </c>
      <c r="S137" s="21">
        <v>5065820556</v>
      </c>
      <c r="T137" s="15"/>
      <c r="U137" s="7" t="s">
        <v>1031</v>
      </c>
      <c r="V137" s="7" t="s">
        <v>1032</v>
      </c>
      <c r="W137" s="5" t="s">
        <v>140</v>
      </c>
      <c r="X137" s="11">
        <v>11.12</v>
      </c>
      <c r="Y137" s="11">
        <v>11.19</v>
      </c>
      <c r="Z137" s="11">
        <v>11</v>
      </c>
      <c r="AA137" s="11">
        <v>11.09</v>
      </c>
      <c r="AB137" s="11">
        <v>261893</v>
      </c>
      <c r="AC137" s="15"/>
      <c r="AD137" s="7" t="s">
        <v>1034</v>
      </c>
      <c r="AE137" s="7" t="s">
        <v>1035</v>
      </c>
      <c r="AF137" s="5" t="s">
        <v>140</v>
      </c>
      <c r="AG137" s="11">
        <v>20.23</v>
      </c>
      <c r="AH137" s="11">
        <v>20.36</v>
      </c>
      <c r="AI137" s="11">
        <v>19.93</v>
      </c>
      <c r="AJ137" s="11">
        <v>19.93</v>
      </c>
      <c r="AK137" s="11">
        <v>5522205</v>
      </c>
      <c r="AL137" s="11">
        <v>61363.77</v>
      </c>
      <c r="AM137" s="11">
        <v>3078964918</v>
      </c>
      <c r="AN137" s="15"/>
      <c r="AO137" s="7" t="s">
        <v>1036</v>
      </c>
      <c r="AP137" s="7" t="s">
        <v>1037</v>
      </c>
      <c r="AQ137" s="19">
        <v>44915</v>
      </c>
      <c r="AR137" s="17">
        <v>0.83</v>
      </c>
      <c r="AS137" s="17">
        <v>0.83</v>
      </c>
      <c r="AT137" s="17">
        <v>0.78</v>
      </c>
      <c r="AU137" s="17">
        <v>0.79</v>
      </c>
      <c r="AV137" s="14">
        <v>10640030</v>
      </c>
      <c r="AW137" s="23">
        <v>1099.4000000000001</v>
      </c>
      <c r="AX137" s="14">
        <v>1391648709</v>
      </c>
      <c r="AY137" s="15"/>
      <c r="AZ137" s="7" t="s">
        <v>1038</v>
      </c>
      <c r="BA137" s="7" t="s">
        <v>1039</v>
      </c>
      <c r="BB137" s="19">
        <v>44915</v>
      </c>
      <c r="BC137" s="17">
        <v>168.39</v>
      </c>
      <c r="BD137" s="17">
        <v>169.14</v>
      </c>
      <c r="BE137" s="17">
        <v>165.27</v>
      </c>
      <c r="BF137" s="17">
        <v>166.1</v>
      </c>
      <c r="BG137" s="14">
        <v>540032</v>
      </c>
      <c r="BH137" s="23">
        <v>64193.79</v>
      </c>
      <c r="BI137" s="14">
        <v>386476754</v>
      </c>
      <c r="BJ137" s="15"/>
      <c r="BK137" t="s">
        <v>1040</v>
      </c>
      <c r="BL137" t="s">
        <v>1041</v>
      </c>
      <c r="BM137" s="19">
        <v>44915</v>
      </c>
      <c r="BN137" s="17">
        <v>25.62</v>
      </c>
      <c r="BO137" s="17">
        <v>25.77</v>
      </c>
      <c r="BP137" s="17">
        <v>25.35</v>
      </c>
      <c r="BQ137" s="17">
        <v>25.59</v>
      </c>
      <c r="BR137" s="14">
        <v>176992</v>
      </c>
      <c r="BS137" s="15"/>
      <c r="BT137" s="7" t="s">
        <v>1042</v>
      </c>
      <c r="BU137" s="7" t="s">
        <v>1043</v>
      </c>
      <c r="BV137" s="19">
        <v>44915</v>
      </c>
      <c r="BW137" s="17">
        <v>1.93</v>
      </c>
      <c r="BX137" s="17">
        <v>1.93</v>
      </c>
      <c r="BY137" s="17">
        <v>1.8049999999999999</v>
      </c>
      <c r="BZ137" s="17">
        <v>1.8049999999999999</v>
      </c>
      <c r="CA137" s="14">
        <v>1785489</v>
      </c>
      <c r="CB137" s="23">
        <v>1222.8499999999999</v>
      </c>
      <c r="CC137" s="14">
        <v>677477518</v>
      </c>
      <c r="CD137" s="15"/>
      <c r="CE137" t="s">
        <v>1044</v>
      </c>
      <c r="CF137" t="s">
        <v>1045</v>
      </c>
      <c r="CG137" s="19">
        <v>44915</v>
      </c>
      <c r="CH137" s="17">
        <v>54.3</v>
      </c>
      <c r="CI137" s="17">
        <v>54.31</v>
      </c>
      <c r="CJ137" s="17">
        <v>53.61</v>
      </c>
      <c r="CK137" s="17">
        <v>53.7</v>
      </c>
      <c r="CL137" s="14">
        <v>29030</v>
      </c>
      <c r="CM137" s="15" t="s">
        <v>1033</v>
      </c>
      <c r="CN137" s="7" t="s">
        <v>1046</v>
      </c>
      <c r="CO137" s="7" t="s">
        <v>1047</v>
      </c>
      <c r="CP137" s="19">
        <v>44915</v>
      </c>
      <c r="CQ137" s="17">
        <v>36.14</v>
      </c>
      <c r="CR137" s="17">
        <v>36.21</v>
      </c>
      <c r="CS137" s="17">
        <v>35.26</v>
      </c>
      <c r="CT137" s="17">
        <v>35.33</v>
      </c>
      <c r="CU137" s="14">
        <v>3560561</v>
      </c>
      <c r="CV137" s="23">
        <v>67082.83</v>
      </c>
      <c r="CW137" s="14">
        <v>1898749771</v>
      </c>
      <c r="CX137" s="15"/>
      <c r="CY137" t="s">
        <v>1048</v>
      </c>
      <c r="CZ137" t="s">
        <v>1049</v>
      </c>
      <c r="DA137" s="19">
        <v>44915</v>
      </c>
      <c r="DB137" s="17">
        <v>7.59</v>
      </c>
      <c r="DC137" s="17">
        <v>7.6</v>
      </c>
      <c r="DD137" s="17">
        <v>7.48</v>
      </c>
      <c r="DE137" s="17">
        <v>7.5</v>
      </c>
      <c r="DF137" s="14">
        <v>107153</v>
      </c>
      <c r="DG137" s="15" t="s">
        <v>1033</v>
      </c>
      <c r="DH137" s="7" t="s">
        <v>1072</v>
      </c>
      <c r="DI137" s="7" t="s">
        <v>1073</v>
      </c>
      <c r="DJ137" s="19">
        <v>44915</v>
      </c>
      <c r="DK137" s="17">
        <v>118.97</v>
      </c>
      <c r="DL137" s="17">
        <v>118.97</v>
      </c>
      <c r="DM137" s="17">
        <v>117.12</v>
      </c>
      <c r="DN137" s="17">
        <v>117.3</v>
      </c>
      <c r="DO137" s="14">
        <v>40794</v>
      </c>
      <c r="DQ137" s="6">
        <v>44915</v>
      </c>
      <c r="DR137" s="62">
        <v>3.7629999999999997E-2</v>
      </c>
    </row>
    <row r="138" spans="1:122" ht="15" hidden="1" x14ac:dyDescent="0.25">
      <c r="A138" s="17" t="s">
        <v>8</v>
      </c>
      <c r="B138" s="17" t="s">
        <v>9</v>
      </c>
      <c r="C138" s="26" t="s">
        <v>141</v>
      </c>
      <c r="D138" s="21">
        <v>89.39</v>
      </c>
      <c r="E138" s="21">
        <v>89.39</v>
      </c>
      <c r="F138" s="21">
        <v>88.43</v>
      </c>
      <c r="G138" s="21">
        <v>88.56</v>
      </c>
      <c r="H138" s="21">
        <v>10033</v>
      </c>
      <c r="I138" s="15"/>
      <c r="J138" s="17" t="s">
        <v>1027</v>
      </c>
      <c r="K138" s="17" t="s">
        <v>1028</v>
      </c>
      <c r="L138" s="26" t="s">
        <v>141</v>
      </c>
      <c r="M138" s="21">
        <v>45.51</v>
      </c>
      <c r="N138" s="21">
        <v>46.335000000000001</v>
      </c>
      <c r="O138" s="21">
        <v>45.33</v>
      </c>
      <c r="P138" s="21">
        <v>45.99</v>
      </c>
      <c r="Q138" s="21">
        <v>4387717</v>
      </c>
      <c r="R138" s="21">
        <v>232977.09</v>
      </c>
      <c r="S138" s="21">
        <v>5065820556</v>
      </c>
      <c r="T138" s="15"/>
      <c r="U138" s="7" t="s">
        <v>1031</v>
      </c>
      <c r="V138" s="7" t="s">
        <v>1032</v>
      </c>
      <c r="W138" s="5" t="s">
        <v>141</v>
      </c>
      <c r="X138" s="11">
        <v>11.29</v>
      </c>
      <c r="Y138" s="11">
        <v>11.29</v>
      </c>
      <c r="Z138" s="11">
        <v>11.17</v>
      </c>
      <c r="AA138" s="11">
        <v>11.2</v>
      </c>
      <c r="AB138" s="11">
        <v>73310</v>
      </c>
      <c r="AC138" s="15"/>
      <c r="AD138" s="7" t="s">
        <v>1034</v>
      </c>
      <c r="AE138" s="7" t="s">
        <v>1035</v>
      </c>
      <c r="AF138" s="5" t="s">
        <v>141</v>
      </c>
      <c r="AG138" s="11">
        <v>20.11</v>
      </c>
      <c r="AH138" s="11">
        <v>20.48</v>
      </c>
      <c r="AI138" s="11">
        <v>19.98</v>
      </c>
      <c r="AJ138" s="11">
        <v>20.23</v>
      </c>
      <c r="AK138" s="11">
        <v>4104026</v>
      </c>
      <c r="AL138" s="11">
        <v>62287.46</v>
      </c>
      <c r="AM138" s="11">
        <v>3078964918</v>
      </c>
      <c r="AN138" s="15"/>
      <c r="AO138" s="7" t="s">
        <v>1036</v>
      </c>
      <c r="AP138" s="7" t="s">
        <v>1037</v>
      </c>
      <c r="AQ138" s="19">
        <v>44914</v>
      </c>
      <c r="AR138" s="17">
        <v>0.84</v>
      </c>
      <c r="AS138" s="17">
        <v>0.86499999999999999</v>
      </c>
      <c r="AT138" s="17">
        <v>0.83</v>
      </c>
      <c r="AU138" s="17">
        <v>0.84499999999999997</v>
      </c>
      <c r="AV138" s="14">
        <v>6820701</v>
      </c>
      <c r="AW138" s="23">
        <v>1175.94</v>
      </c>
      <c r="AX138" s="14">
        <v>1391648709</v>
      </c>
      <c r="AY138" s="15"/>
      <c r="AZ138" s="7" t="s">
        <v>1038</v>
      </c>
      <c r="BA138" s="7" t="s">
        <v>1039</v>
      </c>
      <c r="BB138" s="19">
        <v>44914</v>
      </c>
      <c r="BC138" s="17">
        <v>168.02</v>
      </c>
      <c r="BD138" s="17">
        <v>169.1</v>
      </c>
      <c r="BE138" s="17">
        <v>167.5</v>
      </c>
      <c r="BF138" s="17">
        <v>168.77</v>
      </c>
      <c r="BG138" s="14">
        <v>433290</v>
      </c>
      <c r="BH138" s="23">
        <v>65225.68</v>
      </c>
      <c r="BI138" s="14">
        <v>386476754</v>
      </c>
      <c r="BJ138" s="15"/>
      <c r="BK138" t="s">
        <v>1040</v>
      </c>
      <c r="BL138" t="s">
        <v>1041</v>
      </c>
      <c r="BM138" s="19">
        <v>44914</v>
      </c>
      <c r="BN138" s="17">
        <v>25.99</v>
      </c>
      <c r="BO138" s="17">
        <v>26.09</v>
      </c>
      <c r="BP138" s="17">
        <v>25.96</v>
      </c>
      <c r="BQ138" s="17">
        <v>25.99</v>
      </c>
      <c r="BR138" s="14">
        <v>242587</v>
      </c>
      <c r="BS138" s="15"/>
      <c r="BT138" s="7" t="s">
        <v>1042</v>
      </c>
      <c r="BU138" s="7" t="s">
        <v>1043</v>
      </c>
      <c r="BV138" s="19">
        <v>44914</v>
      </c>
      <c r="BW138" s="17">
        <v>2.04</v>
      </c>
      <c r="BX138" s="17">
        <v>2.04</v>
      </c>
      <c r="BY138" s="17">
        <v>1.91</v>
      </c>
      <c r="BZ138" s="17">
        <v>1.91</v>
      </c>
      <c r="CA138" s="14">
        <v>1542287</v>
      </c>
      <c r="CB138" s="23">
        <v>1293.98</v>
      </c>
      <c r="CC138" s="14">
        <v>677477518</v>
      </c>
      <c r="CD138" s="15"/>
      <c r="CE138" t="s">
        <v>1044</v>
      </c>
      <c r="CF138" t="s">
        <v>1045</v>
      </c>
      <c r="CG138" s="19">
        <v>44914</v>
      </c>
      <c r="CH138" s="17">
        <v>55</v>
      </c>
      <c r="CI138" s="17">
        <v>55</v>
      </c>
      <c r="CJ138" s="17">
        <v>54.34</v>
      </c>
      <c r="CK138" s="17">
        <v>54.36</v>
      </c>
      <c r="CL138" s="14">
        <v>96134</v>
      </c>
      <c r="CM138" s="15" t="s">
        <v>1033</v>
      </c>
      <c r="CN138" s="7" t="s">
        <v>1046</v>
      </c>
      <c r="CO138" s="7" t="s">
        <v>1047</v>
      </c>
      <c r="CP138" s="19">
        <v>44914</v>
      </c>
      <c r="CQ138" s="17">
        <v>35.770000000000003</v>
      </c>
      <c r="CR138" s="17">
        <v>35.979999999999997</v>
      </c>
      <c r="CS138" s="17">
        <v>35.590000000000003</v>
      </c>
      <c r="CT138" s="17">
        <v>35.75</v>
      </c>
      <c r="CU138" s="14">
        <v>2045509</v>
      </c>
      <c r="CV138" s="23">
        <v>67880.3</v>
      </c>
      <c r="CW138" s="14">
        <v>1898749771</v>
      </c>
      <c r="CX138" s="15"/>
      <c r="CY138" t="s">
        <v>1048</v>
      </c>
      <c r="CZ138" t="s">
        <v>1049</v>
      </c>
      <c r="DA138" s="19">
        <v>44914</v>
      </c>
      <c r="DB138" s="17">
        <v>7.69</v>
      </c>
      <c r="DC138" s="17">
        <v>7.69</v>
      </c>
      <c r="DD138" s="17">
        <v>7.55</v>
      </c>
      <c r="DE138" s="17">
        <v>7.57</v>
      </c>
      <c r="DF138" s="14">
        <v>43874</v>
      </c>
      <c r="DG138" s="15" t="s">
        <v>1033</v>
      </c>
      <c r="DH138" s="7" t="s">
        <v>1072</v>
      </c>
      <c r="DI138" s="7" t="s">
        <v>1073</v>
      </c>
      <c r="DJ138" s="19">
        <v>44914</v>
      </c>
      <c r="DK138" s="17">
        <v>118.85</v>
      </c>
      <c r="DL138" s="17">
        <v>119.37</v>
      </c>
      <c r="DM138" s="17">
        <v>118.7</v>
      </c>
      <c r="DN138" s="17">
        <v>119.04</v>
      </c>
      <c r="DO138" s="14">
        <v>84928</v>
      </c>
      <c r="DQ138" s="6">
        <v>44914</v>
      </c>
      <c r="DR138" s="62">
        <v>3.526E-2</v>
      </c>
    </row>
    <row r="139" spans="1:122" ht="15" hidden="1" x14ac:dyDescent="0.25">
      <c r="A139" s="17" t="s">
        <v>8</v>
      </c>
      <c r="B139" s="17" t="s">
        <v>9</v>
      </c>
      <c r="C139" s="26" t="s">
        <v>142</v>
      </c>
      <c r="D139" s="21">
        <v>89.75</v>
      </c>
      <c r="E139" s="21">
        <v>89.75</v>
      </c>
      <c r="F139" s="21">
        <v>88.7</v>
      </c>
      <c r="G139" s="21">
        <v>89.39</v>
      </c>
      <c r="H139" s="21">
        <v>8598</v>
      </c>
      <c r="I139" s="15"/>
      <c r="J139" s="17" t="s">
        <v>1027</v>
      </c>
      <c r="K139" s="17" t="s">
        <v>1028</v>
      </c>
      <c r="L139" s="26" t="s">
        <v>142</v>
      </c>
      <c r="M139" s="21">
        <v>45.75</v>
      </c>
      <c r="N139" s="21">
        <v>46.59</v>
      </c>
      <c r="O139" s="21">
        <v>45.62</v>
      </c>
      <c r="P139" s="21">
        <v>45.67</v>
      </c>
      <c r="Q139" s="21">
        <v>20604390</v>
      </c>
      <c r="R139" s="21">
        <v>231356.02</v>
      </c>
      <c r="S139" s="21">
        <v>5065820556</v>
      </c>
      <c r="T139" s="15"/>
      <c r="U139" s="7" t="s">
        <v>1031</v>
      </c>
      <c r="V139" s="7" t="s">
        <v>1032</v>
      </c>
      <c r="W139" s="5" t="s">
        <v>142</v>
      </c>
      <c r="X139" s="11">
        <v>11.42</v>
      </c>
      <c r="Y139" s="11">
        <v>11.42</v>
      </c>
      <c r="Z139" s="11">
        <v>11.31</v>
      </c>
      <c r="AA139" s="11">
        <v>11.33</v>
      </c>
      <c r="AB139" s="11">
        <v>141645</v>
      </c>
      <c r="AC139" s="15"/>
      <c r="AD139" s="7" t="s">
        <v>1034</v>
      </c>
      <c r="AE139" s="7" t="s">
        <v>1035</v>
      </c>
      <c r="AF139" s="5" t="s">
        <v>142</v>
      </c>
      <c r="AG139" s="11">
        <v>20.260000000000002</v>
      </c>
      <c r="AH139" s="11">
        <v>20.73</v>
      </c>
      <c r="AI139" s="11">
        <v>20.12</v>
      </c>
      <c r="AJ139" s="11">
        <v>20.13</v>
      </c>
      <c r="AK139" s="11">
        <v>14852637</v>
      </c>
      <c r="AL139" s="11">
        <v>61979.56</v>
      </c>
      <c r="AM139" s="11">
        <v>3078964918</v>
      </c>
      <c r="AN139" s="15"/>
      <c r="AO139" s="7" t="s">
        <v>1036</v>
      </c>
      <c r="AP139" s="7" t="s">
        <v>1037</v>
      </c>
      <c r="AQ139" s="19">
        <v>44911</v>
      </c>
      <c r="AR139" s="17">
        <v>0.84499999999999997</v>
      </c>
      <c r="AS139" s="17">
        <v>0.86499999999999999</v>
      </c>
      <c r="AT139" s="17">
        <v>0.82</v>
      </c>
      <c r="AU139" s="17">
        <v>0.84</v>
      </c>
      <c r="AV139" s="14">
        <v>15794777</v>
      </c>
      <c r="AW139" s="23">
        <v>1168.98</v>
      </c>
      <c r="AX139" s="14">
        <v>1391648709</v>
      </c>
      <c r="AY139" s="15"/>
      <c r="AZ139" s="7" t="s">
        <v>1038</v>
      </c>
      <c r="BA139" s="7" t="s">
        <v>1039</v>
      </c>
      <c r="BB139" s="19">
        <v>44911</v>
      </c>
      <c r="BC139" s="17">
        <v>168.93</v>
      </c>
      <c r="BD139" s="17">
        <v>170.02</v>
      </c>
      <c r="BE139" s="17">
        <v>168.03</v>
      </c>
      <c r="BF139" s="17">
        <v>169.9</v>
      </c>
      <c r="BG139" s="14">
        <v>1585869</v>
      </c>
      <c r="BH139" s="23">
        <v>65662.399999999994</v>
      </c>
      <c r="BI139" s="14">
        <v>386476754</v>
      </c>
      <c r="BJ139" s="15"/>
      <c r="BK139" t="s">
        <v>1040</v>
      </c>
      <c r="BL139" t="s">
        <v>1041</v>
      </c>
      <c r="BM139" s="19">
        <v>44911</v>
      </c>
      <c r="BN139" s="17">
        <v>26.22</v>
      </c>
      <c r="BO139" s="17">
        <v>26.25</v>
      </c>
      <c r="BP139" s="17">
        <v>26.17</v>
      </c>
      <c r="BQ139" s="17">
        <v>26.2</v>
      </c>
      <c r="BR139" s="14">
        <v>175773</v>
      </c>
      <c r="BS139" s="15"/>
      <c r="BT139" s="7" t="s">
        <v>1042</v>
      </c>
      <c r="BU139" s="7" t="s">
        <v>1043</v>
      </c>
      <c r="BV139" s="19">
        <v>44911</v>
      </c>
      <c r="BW139" s="17">
        <v>2.0099999999999998</v>
      </c>
      <c r="BX139" s="17">
        <v>2.09</v>
      </c>
      <c r="BY139" s="17">
        <v>1.9850000000000001</v>
      </c>
      <c r="BZ139" s="17">
        <v>2.0499999999999998</v>
      </c>
      <c r="CA139" s="14">
        <v>1735407</v>
      </c>
      <c r="CB139" s="23">
        <v>1388.83</v>
      </c>
      <c r="CC139" s="14">
        <v>677477518</v>
      </c>
      <c r="CD139" s="15"/>
      <c r="CE139" t="s">
        <v>1044</v>
      </c>
      <c r="CF139" t="s">
        <v>1045</v>
      </c>
      <c r="CG139" s="19">
        <v>44911</v>
      </c>
      <c r="CH139" s="17">
        <v>55.1</v>
      </c>
      <c r="CI139" s="17">
        <v>55.2</v>
      </c>
      <c r="CJ139" s="17">
        <v>54.64</v>
      </c>
      <c r="CK139" s="17">
        <v>54.75</v>
      </c>
      <c r="CL139" s="14">
        <v>40402</v>
      </c>
      <c r="CM139" s="15" t="s">
        <v>1033</v>
      </c>
      <c r="CN139" s="7" t="s">
        <v>1046</v>
      </c>
      <c r="CO139" s="7" t="s">
        <v>1047</v>
      </c>
      <c r="CP139" s="19">
        <v>44911</v>
      </c>
      <c r="CQ139" s="17">
        <v>35.17</v>
      </c>
      <c r="CR139" s="17">
        <v>36.064999999999998</v>
      </c>
      <c r="CS139" s="17">
        <v>35.17</v>
      </c>
      <c r="CT139" s="17">
        <v>35.6</v>
      </c>
      <c r="CU139" s="14">
        <v>8067085</v>
      </c>
      <c r="CV139" s="23">
        <v>67595.490000000005</v>
      </c>
      <c r="CW139" s="14">
        <v>1898749771</v>
      </c>
      <c r="CX139" s="15"/>
      <c r="CY139" t="s">
        <v>1048</v>
      </c>
      <c r="CZ139" t="s">
        <v>1049</v>
      </c>
      <c r="DA139" s="19">
        <v>44911</v>
      </c>
      <c r="DB139" s="17">
        <v>7.58</v>
      </c>
      <c r="DC139" s="17">
        <v>7.6</v>
      </c>
      <c r="DD139" s="17">
        <v>7.55</v>
      </c>
      <c r="DE139" s="17">
        <v>7.57</v>
      </c>
      <c r="DF139" s="14">
        <v>57548</v>
      </c>
      <c r="DG139" s="15" t="s">
        <v>1033</v>
      </c>
      <c r="DH139" s="7" t="s">
        <v>1072</v>
      </c>
      <c r="DI139" s="7" t="s">
        <v>1073</v>
      </c>
      <c r="DJ139" s="19">
        <v>44911</v>
      </c>
      <c r="DK139" s="17">
        <v>119.05</v>
      </c>
      <c r="DL139" s="17">
        <v>119.92</v>
      </c>
      <c r="DM139" s="17">
        <v>118.77</v>
      </c>
      <c r="DN139" s="17">
        <v>119.32</v>
      </c>
      <c r="DO139" s="14">
        <v>49129</v>
      </c>
      <c r="DQ139" s="6">
        <v>44911</v>
      </c>
      <c r="DR139" s="62">
        <v>3.4620000000000005E-2</v>
      </c>
    </row>
    <row r="140" spans="1:122" ht="15" hidden="1" x14ac:dyDescent="0.25">
      <c r="A140" s="17" t="s">
        <v>8</v>
      </c>
      <c r="B140" s="17" t="s">
        <v>9</v>
      </c>
      <c r="C140" s="26" t="s">
        <v>143</v>
      </c>
      <c r="D140" s="21">
        <v>90.49</v>
      </c>
      <c r="E140" s="21">
        <v>90.49</v>
      </c>
      <c r="F140" s="21">
        <v>89.41</v>
      </c>
      <c r="G140" s="21">
        <v>89.68</v>
      </c>
      <c r="H140" s="21">
        <v>8007</v>
      </c>
      <c r="I140" s="15"/>
      <c r="J140" s="17" t="s">
        <v>1027</v>
      </c>
      <c r="K140" s="17" t="s">
        <v>1028</v>
      </c>
      <c r="L140" s="26" t="s">
        <v>143</v>
      </c>
      <c r="M140" s="21">
        <v>45.83</v>
      </c>
      <c r="N140" s="21">
        <v>46.39</v>
      </c>
      <c r="O140" s="21">
        <v>45.55</v>
      </c>
      <c r="P140" s="21">
        <v>45.94</v>
      </c>
      <c r="Q140" s="21">
        <v>9190121</v>
      </c>
      <c r="R140" s="21">
        <v>232723.8</v>
      </c>
      <c r="S140" s="21">
        <v>5065820556</v>
      </c>
      <c r="T140" s="15"/>
      <c r="U140" s="7" t="s">
        <v>1031</v>
      </c>
      <c r="V140" s="7" t="s">
        <v>1032</v>
      </c>
      <c r="W140" s="5" t="s">
        <v>143</v>
      </c>
      <c r="X140" s="11">
        <v>11.4</v>
      </c>
      <c r="Y140" s="11">
        <v>11.44</v>
      </c>
      <c r="Z140" s="11">
        <v>11.37</v>
      </c>
      <c r="AA140" s="11">
        <v>11.44</v>
      </c>
      <c r="AB140" s="11">
        <v>275925</v>
      </c>
      <c r="AC140" s="15"/>
      <c r="AD140" s="7" t="s">
        <v>1034</v>
      </c>
      <c r="AE140" s="7" t="s">
        <v>1035</v>
      </c>
      <c r="AF140" s="5" t="s">
        <v>143</v>
      </c>
      <c r="AG140" s="11">
        <v>20.170000000000002</v>
      </c>
      <c r="AH140" s="11">
        <v>20.53</v>
      </c>
      <c r="AI140" s="11">
        <v>20.14</v>
      </c>
      <c r="AJ140" s="11">
        <v>20.41</v>
      </c>
      <c r="AK140" s="11">
        <v>7043131</v>
      </c>
      <c r="AL140" s="11">
        <v>62841.67</v>
      </c>
      <c r="AM140" s="11">
        <v>3078964918</v>
      </c>
      <c r="AN140" s="15"/>
      <c r="AO140" s="7" t="s">
        <v>1036</v>
      </c>
      <c r="AP140" s="7" t="s">
        <v>1037</v>
      </c>
      <c r="AQ140" s="19">
        <v>44910</v>
      </c>
      <c r="AR140" s="17">
        <v>0.88</v>
      </c>
      <c r="AS140" s="17">
        <v>0.89</v>
      </c>
      <c r="AT140" s="17">
        <v>0.84</v>
      </c>
      <c r="AU140" s="17">
        <v>0.86499999999999999</v>
      </c>
      <c r="AV140" s="14">
        <v>13555352</v>
      </c>
      <c r="AW140" s="23">
        <v>1203.78</v>
      </c>
      <c r="AX140" s="14">
        <v>1391648709</v>
      </c>
      <c r="AY140" s="15"/>
      <c r="AZ140" s="7" t="s">
        <v>1038</v>
      </c>
      <c r="BA140" s="7" t="s">
        <v>1039</v>
      </c>
      <c r="BB140" s="19">
        <v>44910</v>
      </c>
      <c r="BC140" s="17">
        <v>170.9</v>
      </c>
      <c r="BD140" s="17">
        <v>173.13499999999999</v>
      </c>
      <c r="BE140" s="17">
        <v>170.53</v>
      </c>
      <c r="BF140" s="17">
        <v>171.69</v>
      </c>
      <c r="BG140" s="14">
        <v>872129</v>
      </c>
      <c r="BH140" s="23">
        <v>66354.19</v>
      </c>
      <c r="BI140" s="14">
        <v>386476754</v>
      </c>
      <c r="BJ140" s="15"/>
      <c r="BK140" t="s">
        <v>1040</v>
      </c>
      <c r="BL140" t="s">
        <v>1041</v>
      </c>
      <c r="BM140" s="19">
        <v>44910</v>
      </c>
      <c r="BN140" s="17">
        <v>26.92</v>
      </c>
      <c r="BO140" s="17">
        <v>26.92</v>
      </c>
      <c r="BP140" s="17">
        <v>26.5</v>
      </c>
      <c r="BQ140" s="17">
        <v>26.64</v>
      </c>
      <c r="BR140" s="14">
        <v>84365</v>
      </c>
      <c r="BS140" s="15"/>
      <c r="BT140" s="7" t="s">
        <v>1042</v>
      </c>
      <c r="BU140" s="7" t="s">
        <v>1043</v>
      </c>
      <c r="BV140" s="19">
        <v>44910</v>
      </c>
      <c r="BW140" s="17">
        <v>2.08</v>
      </c>
      <c r="BX140" s="17">
        <v>2.08</v>
      </c>
      <c r="BY140" s="17">
        <v>2</v>
      </c>
      <c r="BZ140" s="17">
        <v>2</v>
      </c>
      <c r="CA140" s="14">
        <v>1323737</v>
      </c>
      <c r="CB140" s="23">
        <v>1354.96</v>
      </c>
      <c r="CC140" s="14">
        <v>677477518</v>
      </c>
      <c r="CD140" s="15"/>
      <c r="CE140" t="s">
        <v>1044</v>
      </c>
      <c r="CF140" t="s">
        <v>1045</v>
      </c>
      <c r="CG140" s="19">
        <v>44910</v>
      </c>
      <c r="CH140" s="17">
        <v>55.55</v>
      </c>
      <c r="CI140" s="17">
        <v>55.55</v>
      </c>
      <c r="CJ140" s="17">
        <v>55.1</v>
      </c>
      <c r="CK140" s="17">
        <v>55.2</v>
      </c>
      <c r="CL140" s="14">
        <v>16892</v>
      </c>
      <c r="CM140" s="15" t="s">
        <v>1033</v>
      </c>
      <c r="CN140" s="7" t="s">
        <v>1046</v>
      </c>
      <c r="CO140" s="7" t="s">
        <v>1047</v>
      </c>
      <c r="CP140" s="19">
        <v>44910</v>
      </c>
      <c r="CQ140" s="17">
        <v>35.68</v>
      </c>
      <c r="CR140" s="17">
        <v>35.880000000000003</v>
      </c>
      <c r="CS140" s="17">
        <v>35.215000000000003</v>
      </c>
      <c r="CT140" s="17">
        <v>35.5</v>
      </c>
      <c r="CU140" s="14">
        <v>4557740</v>
      </c>
      <c r="CV140" s="23">
        <v>67405.62</v>
      </c>
      <c r="CW140" s="14">
        <v>1898749771</v>
      </c>
      <c r="CX140" s="15"/>
      <c r="CY140" t="s">
        <v>1048</v>
      </c>
      <c r="CZ140" t="s">
        <v>1049</v>
      </c>
      <c r="DA140" s="19">
        <v>44910</v>
      </c>
      <c r="DB140" s="17">
        <v>7.65</v>
      </c>
      <c r="DC140" s="17">
        <v>7.67</v>
      </c>
      <c r="DD140" s="17">
        <v>7.59</v>
      </c>
      <c r="DE140" s="17">
        <v>7.63</v>
      </c>
      <c r="DF140" s="14">
        <v>122896</v>
      </c>
      <c r="DG140" s="15" t="s">
        <v>1033</v>
      </c>
      <c r="DH140" s="7" t="s">
        <v>1072</v>
      </c>
      <c r="DI140" s="7" t="s">
        <v>1073</v>
      </c>
      <c r="DJ140" s="19">
        <v>44910</v>
      </c>
      <c r="DK140" s="17">
        <v>120.4</v>
      </c>
      <c r="DL140" s="17">
        <v>120.85</v>
      </c>
      <c r="DM140" s="17">
        <v>120.09</v>
      </c>
      <c r="DN140" s="17">
        <v>120.24</v>
      </c>
      <c r="DO140" s="14">
        <v>72066</v>
      </c>
      <c r="DQ140" s="6">
        <v>44910</v>
      </c>
      <c r="DR140" s="62">
        <v>3.4639999999999997E-2</v>
      </c>
    </row>
    <row r="141" spans="1:122" ht="15" hidden="1" x14ac:dyDescent="0.25">
      <c r="A141" s="17" t="s">
        <v>8</v>
      </c>
      <c r="B141" s="17" t="s">
        <v>9</v>
      </c>
      <c r="C141" s="26" t="s">
        <v>144</v>
      </c>
      <c r="D141" s="21">
        <v>90.34</v>
      </c>
      <c r="E141" s="21">
        <v>90.69</v>
      </c>
      <c r="F141" s="21">
        <v>90.12</v>
      </c>
      <c r="G141" s="21">
        <v>90.51</v>
      </c>
      <c r="H141" s="21">
        <v>10652</v>
      </c>
      <c r="I141" s="15"/>
      <c r="J141" s="17" t="s">
        <v>1027</v>
      </c>
      <c r="K141" s="17" t="s">
        <v>1028</v>
      </c>
      <c r="L141" s="26" t="s">
        <v>144</v>
      </c>
      <c r="M141" s="21">
        <v>46.18</v>
      </c>
      <c r="N141" s="21">
        <v>46.44</v>
      </c>
      <c r="O141" s="21">
        <v>45.63</v>
      </c>
      <c r="P141" s="21">
        <v>46.31</v>
      </c>
      <c r="Q141" s="21">
        <v>9541125</v>
      </c>
      <c r="R141" s="21">
        <v>234598.15</v>
      </c>
      <c r="S141" s="21">
        <v>5065820556</v>
      </c>
      <c r="T141" s="15"/>
      <c r="U141" s="7" t="s">
        <v>1031</v>
      </c>
      <c r="V141" s="7" t="s">
        <v>1032</v>
      </c>
      <c r="W141" s="5" t="s">
        <v>144</v>
      </c>
      <c r="X141" s="11">
        <v>11.46</v>
      </c>
      <c r="Y141" s="11">
        <v>11.52</v>
      </c>
      <c r="Z141" s="11">
        <v>11.43</v>
      </c>
      <c r="AA141" s="11">
        <v>11.52</v>
      </c>
      <c r="AB141" s="11">
        <v>236910</v>
      </c>
      <c r="AC141" s="15"/>
      <c r="AD141" s="7" t="s">
        <v>1034</v>
      </c>
      <c r="AE141" s="7" t="s">
        <v>1035</v>
      </c>
      <c r="AF141" s="5" t="s">
        <v>144</v>
      </c>
      <c r="AG141" s="11">
        <v>20.48</v>
      </c>
      <c r="AH141" s="11">
        <v>20.574999999999999</v>
      </c>
      <c r="AI141" s="11">
        <v>19.835000000000001</v>
      </c>
      <c r="AJ141" s="11">
        <v>20.46</v>
      </c>
      <c r="AK141" s="11">
        <v>9606356</v>
      </c>
      <c r="AL141" s="11">
        <v>62995.62</v>
      </c>
      <c r="AM141" s="11">
        <v>3078964918</v>
      </c>
      <c r="AN141" s="15"/>
      <c r="AO141" s="7" t="s">
        <v>1036</v>
      </c>
      <c r="AP141" s="7" t="s">
        <v>1037</v>
      </c>
      <c r="AQ141" s="19">
        <v>44909</v>
      </c>
      <c r="AR141" s="17">
        <v>0.91500000000000004</v>
      </c>
      <c r="AS141" s="17">
        <v>0.92</v>
      </c>
      <c r="AT141" s="17">
        <v>0.88500000000000001</v>
      </c>
      <c r="AU141" s="17">
        <v>0.88500000000000001</v>
      </c>
      <c r="AV141" s="14">
        <v>8850552</v>
      </c>
      <c r="AW141" s="23">
        <v>1231.6099999999999</v>
      </c>
      <c r="AX141" s="14">
        <v>1391648709</v>
      </c>
      <c r="AY141" s="15"/>
      <c r="AZ141" s="7" t="s">
        <v>1038</v>
      </c>
      <c r="BA141" s="7" t="s">
        <v>1039</v>
      </c>
      <c r="BB141" s="19">
        <v>44909</v>
      </c>
      <c r="BC141" s="17">
        <v>173.93</v>
      </c>
      <c r="BD141" s="17">
        <v>175.31</v>
      </c>
      <c r="BE141" s="17">
        <v>173.23</v>
      </c>
      <c r="BF141" s="17">
        <v>174.21</v>
      </c>
      <c r="BG141" s="14">
        <v>664673</v>
      </c>
      <c r="BH141" s="23">
        <v>67328.12</v>
      </c>
      <c r="BI141" s="14">
        <v>386476754</v>
      </c>
      <c r="BJ141" s="15"/>
      <c r="BK141" t="s">
        <v>1040</v>
      </c>
      <c r="BL141" t="s">
        <v>1041</v>
      </c>
      <c r="BM141" s="19">
        <v>44909</v>
      </c>
      <c r="BN141" s="17">
        <v>26.88</v>
      </c>
      <c r="BO141" s="17">
        <v>26.95</v>
      </c>
      <c r="BP141" s="17">
        <v>26.74</v>
      </c>
      <c r="BQ141" s="17">
        <v>26.9</v>
      </c>
      <c r="BR141" s="14">
        <v>126577</v>
      </c>
      <c r="BS141" s="15"/>
      <c r="BT141" s="7" t="s">
        <v>1042</v>
      </c>
      <c r="BU141" s="7" t="s">
        <v>1043</v>
      </c>
      <c r="BV141" s="19">
        <v>44909</v>
      </c>
      <c r="BW141" s="17">
        <v>2.06</v>
      </c>
      <c r="BX141" s="17">
        <v>2.1</v>
      </c>
      <c r="BY141" s="17">
        <v>2.0150000000000001</v>
      </c>
      <c r="BZ141" s="17">
        <v>2.08</v>
      </c>
      <c r="CA141" s="14">
        <v>1621521</v>
      </c>
      <c r="CB141" s="23">
        <v>1409.15</v>
      </c>
      <c r="CC141" s="14">
        <v>677477518</v>
      </c>
      <c r="CD141" s="15"/>
      <c r="CE141" t="s">
        <v>1044</v>
      </c>
      <c r="CF141" t="s">
        <v>1045</v>
      </c>
      <c r="CG141" s="19">
        <v>44909</v>
      </c>
      <c r="CH141" s="17">
        <v>55.3</v>
      </c>
      <c r="CI141" s="17">
        <v>55.55</v>
      </c>
      <c r="CJ141" s="17">
        <v>55.26</v>
      </c>
      <c r="CK141" s="17">
        <v>55.52</v>
      </c>
      <c r="CL141" s="14">
        <v>42209</v>
      </c>
      <c r="CM141" s="15" t="s">
        <v>1033</v>
      </c>
      <c r="CN141" s="7" t="s">
        <v>1046</v>
      </c>
      <c r="CO141" s="7" t="s">
        <v>1047</v>
      </c>
      <c r="CP141" s="19">
        <v>44909</v>
      </c>
      <c r="CQ141" s="17">
        <v>35.46</v>
      </c>
      <c r="CR141" s="17">
        <v>35.79</v>
      </c>
      <c r="CS141" s="17">
        <v>35.32</v>
      </c>
      <c r="CT141" s="17">
        <v>35.65</v>
      </c>
      <c r="CU141" s="14">
        <v>5818550</v>
      </c>
      <c r="CV141" s="23">
        <v>67690.429999999993</v>
      </c>
      <c r="CW141" s="14">
        <v>1898749771</v>
      </c>
      <c r="CX141" s="15"/>
      <c r="CY141" t="s">
        <v>1048</v>
      </c>
      <c r="CZ141" t="s">
        <v>1049</v>
      </c>
      <c r="DA141" s="19">
        <v>44909</v>
      </c>
      <c r="DB141" s="17">
        <v>7.6</v>
      </c>
      <c r="DC141" s="17">
        <v>7.66</v>
      </c>
      <c r="DD141" s="17">
        <v>7.59</v>
      </c>
      <c r="DE141" s="17">
        <v>7.66</v>
      </c>
      <c r="DF141" s="14">
        <v>766836</v>
      </c>
      <c r="DG141" s="15" t="s">
        <v>1033</v>
      </c>
      <c r="DH141" s="7" t="s">
        <v>1072</v>
      </c>
      <c r="DI141" s="7" t="s">
        <v>1073</v>
      </c>
      <c r="DJ141" s="19">
        <v>44909</v>
      </c>
      <c r="DK141" s="17">
        <v>120.79</v>
      </c>
      <c r="DL141" s="17">
        <v>121.12</v>
      </c>
      <c r="DM141" s="17">
        <v>120.3</v>
      </c>
      <c r="DN141" s="17">
        <v>121.04</v>
      </c>
      <c r="DO141" s="14">
        <v>75609</v>
      </c>
      <c r="DQ141" s="6">
        <v>44909</v>
      </c>
      <c r="DR141" s="62">
        <v>3.356E-2</v>
      </c>
    </row>
    <row r="142" spans="1:122" ht="15" hidden="1" x14ac:dyDescent="0.25">
      <c r="A142" s="17" t="s">
        <v>8</v>
      </c>
      <c r="B142" s="17" t="s">
        <v>9</v>
      </c>
      <c r="C142" s="26" t="s">
        <v>145</v>
      </c>
      <c r="D142" s="21">
        <v>90.5</v>
      </c>
      <c r="E142" s="21">
        <v>91.08</v>
      </c>
      <c r="F142" s="21">
        <v>90.29</v>
      </c>
      <c r="G142" s="21">
        <v>90.29</v>
      </c>
      <c r="H142" s="21">
        <v>6228</v>
      </c>
      <c r="I142" s="15"/>
      <c r="J142" s="17" t="s">
        <v>1027</v>
      </c>
      <c r="K142" s="17" t="s">
        <v>1028</v>
      </c>
      <c r="L142" s="26" t="s">
        <v>145</v>
      </c>
      <c r="M142" s="21">
        <v>46.99</v>
      </c>
      <c r="N142" s="21">
        <v>47.12</v>
      </c>
      <c r="O142" s="21">
        <v>45.94</v>
      </c>
      <c r="P142" s="21">
        <v>46.08</v>
      </c>
      <c r="Q142" s="21">
        <v>8645052</v>
      </c>
      <c r="R142" s="21">
        <v>233433.01</v>
      </c>
      <c r="S142" s="21">
        <v>5065820556</v>
      </c>
      <c r="T142" s="15"/>
      <c r="U142" s="7" t="s">
        <v>1031</v>
      </c>
      <c r="V142" s="7" t="s">
        <v>1032</v>
      </c>
      <c r="W142" s="5" t="s">
        <v>145</v>
      </c>
      <c r="X142" s="11">
        <v>11.5</v>
      </c>
      <c r="Y142" s="11">
        <v>11.53</v>
      </c>
      <c r="Z142" s="11">
        <v>11.48</v>
      </c>
      <c r="AA142" s="11">
        <v>11.49</v>
      </c>
      <c r="AB142" s="11">
        <v>183424</v>
      </c>
      <c r="AC142" s="15"/>
      <c r="AD142" s="7" t="s">
        <v>1034</v>
      </c>
      <c r="AE142" s="7" t="s">
        <v>1035</v>
      </c>
      <c r="AF142" s="5" t="s">
        <v>145</v>
      </c>
      <c r="AG142" s="11">
        <v>21.05</v>
      </c>
      <c r="AH142" s="11">
        <v>21.074999999999999</v>
      </c>
      <c r="AI142" s="11">
        <v>20.09</v>
      </c>
      <c r="AJ142" s="11">
        <v>20.23</v>
      </c>
      <c r="AK142" s="11">
        <v>8725598</v>
      </c>
      <c r="AL142" s="11">
        <v>62287.46</v>
      </c>
      <c r="AM142" s="11">
        <v>3078964918</v>
      </c>
      <c r="AN142" s="15"/>
      <c r="AO142" s="7" t="s">
        <v>1036</v>
      </c>
      <c r="AP142" s="7" t="s">
        <v>1037</v>
      </c>
      <c r="AQ142" s="19">
        <v>44908</v>
      </c>
      <c r="AR142" s="17">
        <v>0.95</v>
      </c>
      <c r="AS142" s="17">
        <v>0.95499999999999996</v>
      </c>
      <c r="AT142" s="17">
        <v>0.90500000000000003</v>
      </c>
      <c r="AU142" s="17">
        <v>0.90500000000000003</v>
      </c>
      <c r="AV142" s="14">
        <v>5493255</v>
      </c>
      <c r="AW142" s="23">
        <v>1259.44</v>
      </c>
      <c r="AX142" s="14">
        <v>1391648709</v>
      </c>
      <c r="AY142" s="15"/>
      <c r="AZ142" s="7" t="s">
        <v>1038</v>
      </c>
      <c r="BA142" s="7" t="s">
        <v>1039</v>
      </c>
      <c r="BB142" s="19">
        <v>44908</v>
      </c>
      <c r="BC142" s="17">
        <v>172.52</v>
      </c>
      <c r="BD142" s="17">
        <v>174.4</v>
      </c>
      <c r="BE142" s="17">
        <v>172.34</v>
      </c>
      <c r="BF142" s="17">
        <v>172.86</v>
      </c>
      <c r="BG142" s="14">
        <v>562003</v>
      </c>
      <c r="BH142" s="23">
        <v>66806.37</v>
      </c>
      <c r="BI142" s="14">
        <v>386476754</v>
      </c>
      <c r="BJ142" s="15"/>
      <c r="BK142" t="s">
        <v>1040</v>
      </c>
      <c r="BL142" t="s">
        <v>1041</v>
      </c>
      <c r="BM142" s="19">
        <v>44908</v>
      </c>
      <c r="BN142" s="17">
        <v>26.47</v>
      </c>
      <c r="BO142" s="17">
        <v>26.87</v>
      </c>
      <c r="BP142" s="17">
        <v>26.47</v>
      </c>
      <c r="BQ142" s="17">
        <v>26.8</v>
      </c>
      <c r="BR142" s="14">
        <v>96372</v>
      </c>
      <c r="BS142" s="15"/>
      <c r="BT142" s="7" t="s">
        <v>1042</v>
      </c>
      <c r="BU142" s="7" t="s">
        <v>1043</v>
      </c>
      <c r="BV142" s="19">
        <v>44908</v>
      </c>
      <c r="BW142" s="17">
        <v>1.95</v>
      </c>
      <c r="BX142" s="17">
        <v>2.06</v>
      </c>
      <c r="BY142" s="17">
        <v>1.94</v>
      </c>
      <c r="BZ142" s="17">
        <v>2.04</v>
      </c>
      <c r="CA142" s="14">
        <v>2007912</v>
      </c>
      <c r="CB142" s="23">
        <v>1382.05</v>
      </c>
      <c r="CC142" s="14">
        <v>677477518</v>
      </c>
      <c r="CD142" s="15"/>
      <c r="CE142" t="s">
        <v>1044</v>
      </c>
      <c r="CF142" t="s">
        <v>1045</v>
      </c>
      <c r="CG142" s="19">
        <v>44908</v>
      </c>
      <c r="CH142" s="17">
        <v>54.85</v>
      </c>
      <c r="CI142" s="17">
        <v>55.5</v>
      </c>
      <c r="CJ142" s="17">
        <v>54.85</v>
      </c>
      <c r="CK142" s="17">
        <v>55.2</v>
      </c>
      <c r="CL142" s="14">
        <v>25941</v>
      </c>
      <c r="CM142" s="15" t="s">
        <v>1033</v>
      </c>
      <c r="CN142" s="7" t="s">
        <v>1046</v>
      </c>
      <c r="CO142" s="7" t="s">
        <v>1047</v>
      </c>
      <c r="CP142" s="19">
        <v>44908</v>
      </c>
      <c r="CQ142" s="17">
        <v>35.46</v>
      </c>
      <c r="CR142" s="17">
        <v>35.549999999999997</v>
      </c>
      <c r="CS142" s="17">
        <v>34.92</v>
      </c>
      <c r="CT142" s="17">
        <v>35.14</v>
      </c>
      <c r="CU142" s="14">
        <v>4210730</v>
      </c>
      <c r="CV142" s="23">
        <v>66722.070000000007</v>
      </c>
      <c r="CW142" s="14">
        <v>1898749771</v>
      </c>
      <c r="CX142" s="15"/>
      <c r="CY142" t="s">
        <v>1048</v>
      </c>
      <c r="CZ142" t="s">
        <v>1049</v>
      </c>
      <c r="DA142" s="19">
        <v>44908</v>
      </c>
      <c r="DB142" s="17">
        <v>7.58</v>
      </c>
      <c r="DC142" s="17">
        <v>7.63</v>
      </c>
      <c r="DD142" s="17">
        <v>7.58</v>
      </c>
      <c r="DE142" s="17">
        <v>7.6</v>
      </c>
      <c r="DF142" s="14">
        <v>69664</v>
      </c>
      <c r="DG142" s="15" t="s">
        <v>1033</v>
      </c>
      <c r="DH142" s="7" t="s">
        <v>1072</v>
      </c>
      <c r="DI142" s="7" t="s">
        <v>1073</v>
      </c>
      <c r="DJ142" s="19">
        <v>44908</v>
      </c>
      <c r="DK142" s="17">
        <v>120.49</v>
      </c>
      <c r="DL142" s="17">
        <v>120.7</v>
      </c>
      <c r="DM142" s="17">
        <v>120.05</v>
      </c>
      <c r="DN142" s="17">
        <v>120.15</v>
      </c>
      <c r="DO142" s="14">
        <v>41929</v>
      </c>
      <c r="DQ142" s="6">
        <v>44908</v>
      </c>
      <c r="DR142" s="62">
        <v>3.4040000000000001E-2</v>
      </c>
    </row>
    <row r="143" spans="1:122" ht="15" hidden="1" x14ac:dyDescent="0.25">
      <c r="A143" s="17" t="s">
        <v>8</v>
      </c>
      <c r="B143" s="17" t="s">
        <v>9</v>
      </c>
      <c r="C143" s="26" t="s">
        <v>146</v>
      </c>
      <c r="D143" s="21">
        <v>90.69</v>
      </c>
      <c r="E143" s="21">
        <v>90.69</v>
      </c>
      <c r="F143" s="21">
        <v>89.84</v>
      </c>
      <c r="G143" s="21">
        <v>90.39</v>
      </c>
      <c r="H143" s="21">
        <v>11631</v>
      </c>
      <c r="I143" s="15"/>
      <c r="J143" s="17" t="s">
        <v>1027</v>
      </c>
      <c r="K143" s="17" t="s">
        <v>1028</v>
      </c>
      <c r="L143" s="26" t="s">
        <v>146</v>
      </c>
      <c r="M143" s="21">
        <v>46.98</v>
      </c>
      <c r="N143" s="21">
        <v>47.11</v>
      </c>
      <c r="O143" s="21">
        <v>46.66</v>
      </c>
      <c r="P143" s="21">
        <v>46.79</v>
      </c>
      <c r="Q143" s="21">
        <v>6647406</v>
      </c>
      <c r="R143" s="21">
        <v>237029.74</v>
      </c>
      <c r="S143" s="21">
        <v>5065820556</v>
      </c>
      <c r="T143" s="15"/>
      <c r="U143" s="7" t="s">
        <v>1031</v>
      </c>
      <c r="V143" s="7" t="s">
        <v>1032</v>
      </c>
      <c r="W143" s="5" t="s">
        <v>146</v>
      </c>
      <c r="X143" s="11">
        <v>11.3</v>
      </c>
      <c r="Y143" s="11">
        <v>11.33</v>
      </c>
      <c r="Z143" s="11">
        <v>11.26</v>
      </c>
      <c r="AA143" s="11">
        <v>11.31</v>
      </c>
      <c r="AB143" s="11">
        <v>134019</v>
      </c>
      <c r="AC143" s="15"/>
      <c r="AD143" s="7" t="s">
        <v>1034</v>
      </c>
      <c r="AE143" s="7" t="s">
        <v>1035</v>
      </c>
      <c r="AF143" s="5" t="s">
        <v>146</v>
      </c>
      <c r="AG143" s="11">
        <v>21.12</v>
      </c>
      <c r="AH143" s="11">
        <v>21.17</v>
      </c>
      <c r="AI143" s="11">
        <v>20.96</v>
      </c>
      <c r="AJ143" s="11">
        <v>21.12</v>
      </c>
      <c r="AK143" s="11">
        <v>5311759</v>
      </c>
      <c r="AL143" s="11">
        <v>65027.74</v>
      </c>
      <c r="AM143" s="11">
        <v>3078964918</v>
      </c>
      <c r="AN143" s="15"/>
      <c r="AO143" s="7" t="s">
        <v>1036</v>
      </c>
      <c r="AP143" s="7" t="s">
        <v>1037</v>
      </c>
      <c r="AQ143" s="19">
        <v>44907</v>
      </c>
      <c r="AR143" s="17">
        <v>0.93500000000000005</v>
      </c>
      <c r="AS143" s="17">
        <v>0.94</v>
      </c>
      <c r="AT143" s="17">
        <v>0.9</v>
      </c>
      <c r="AU143" s="17">
        <v>0.93500000000000005</v>
      </c>
      <c r="AV143" s="14">
        <v>8245383</v>
      </c>
      <c r="AW143" s="23">
        <v>1301.19</v>
      </c>
      <c r="AX143" s="14">
        <v>1391648709</v>
      </c>
      <c r="AY143" s="15"/>
      <c r="AZ143" s="7" t="s">
        <v>1038</v>
      </c>
      <c r="BA143" s="7" t="s">
        <v>1039</v>
      </c>
      <c r="BB143" s="19">
        <v>44907</v>
      </c>
      <c r="BC143" s="17">
        <v>167.75</v>
      </c>
      <c r="BD143" s="17">
        <v>172.12</v>
      </c>
      <c r="BE143" s="17">
        <v>166.97</v>
      </c>
      <c r="BF143" s="17">
        <v>171.5</v>
      </c>
      <c r="BG143" s="14">
        <v>681562</v>
      </c>
      <c r="BH143" s="23">
        <v>66280.759999999995</v>
      </c>
      <c r="BI143" s="14">
        <v>386476754</v>
      </c>
      <c r="BJ143" s="15"/>
      <c r="BK143" t="s">
        <v>1040</v>
      </c>
      <c r="BL143" t="s">
        <v>1041</v>
      </c>
      <c r="BM143" s="19">
        <v>44907</v>
      </c>
      <c r="BN143" s="17">
        <v>26.33</v>
      </c>
      <c r="BO143" s="17">
        <v>26.43</v>
      </c>
      <c r="BP143" s="17">
        <v>26.29</v>
      </c>
      <c r="BQ143" s="17">
        <v>26.4</v>
      </c>
      <c r="BR143" s="14">
        <v>114032</v>
      </c>
      <c r="BS143" s="15"/>
      <c r="BT143" s="7" t="s">
        <v>1042</v>
      </c>
      <c r="BU143" s="7" t="s">
        <v>1043</v>
      </c>
      <c r="BV143" s="19">
        <v>44907</v>
      </c>
      <c r="BW143" s="17">
        <v>1.9350000000000001</v>
      </c>
      <c r="BX143" s="17">
        <v>1.9850000000000001</v>
      </c>
      <c r="BY143" s="17">
        <v>1.9</v>
      </c>
      <c r="BZ143" s="17">
        <v>1.96</v>
      </c>
      <c r="CA143" s="14">
        <v>1317235</v>
      </c>
      <c r="CB143" s="23">
        <v>1327.86</v>
      </c>
      <c r="CC143" s="14">
        <v>677477518</v>
      </c>
      <c r="CD143" s="15"/>
      <c r="CE143" t="s">
        <v>1044</v>
      </c>
      <c r="CF143" t="s">
        <v>1045</v>
      </c>
      <c r="CG143" s="19">
        <v>44907</v>
      </c>
      <c r="CH143" s="17">
        <v>54.93</v>
      </c>
      <c r="CI143" s="17">
        <v>54.93</v>
      </c>
      <c r="CJ143" s="17">
        <v>54.7</v>
      </c>
      <c r="CK143" s="17">
        <v>54.82</v>
      </c>
      <c r="CL143" s="14">
        <v>38976</v>
      </c>
      <c r="CM143" s="15" t="s">
        <v>1033</v>
      </c>
      <c r="CN143" s="7" t="s">
        <v>1046</v>
      </c>
      <c r="CO143" s="7" t="s">
        <v>1047</v>
      </c>
      <c r="CP143" s="19">
        <v>44907</v>
      </c>
      <c r="CQ143" s="17">
        <v>34.020000000000003</v>
      </c>
      <c r="CR143" s="17">
        <v>35.1</v>
      </c>
      <c r="CS143" s="17">
        <v>34.020000000000003</v>
      </c>
      <c r="CT143" s="17">
        <v>35.1</v>
      </c>
      <c r="CU143" s="14">
        <v>5334442</v>
      </c>
      <c r="CV143" s="23">
        <v>66646.12</v>
      </c>
      <c r="CW143" s="14">
        <v>1898749771</v>
      </c>
      <c r="CX143" s="15"/>
      <c r="CY143" t="s">
        <v>1048</v>
      </c>
      <c r="CZ143" t="s">
        <v>1049</v>
      </c>
      <c r="DA143" s="19">
        <v>44907</v>
      </c>
      <c r="DB143" s="17">
        <v>7.68</v>
      </c>
      <c r="DC143" s="17">
        <v>7.68</v>
      </c>
      <c r="DD143" s="17">
        <v>7.55</v>
      </c>
      <c r="DE143" s="17">
        <v>7.58</v>
      </c>
      <c r="DF143" s="14">
        <v>55437</v>
      </c>
      <c r="DG143" s="15" t="s">
        <v>1033</v>
      </c>
      <c r="DH143" s="7" t="s">
        <v>1072</v>
      </c>
      <c r="DI143" s="7" t="s">
        <v>1073</v>
      </c>
      <c r="DJ143" s="19">
        <v>44907</v>
      </c>
      <c r="DK143" s="17">
        <v>119.94</v>
      </c>
      <c r="DL143" s="17">
        <v>119.97</v>
      </c>
      <c r="DM143" s="17">
        <v>119.45</v>
      </c>
      <c r="DN143" s="17">
        <v>119.9</v>
      </c>
      <c r="DO143" s="14">
        <v>22829</v>
      </c>
      <c r="DQ143" s="6">
        <v>44907</v>
      </c>
      <c r="DR143" s="62">
        <v>3.3690000000000005E-2</v>
      </c>
    </row>
    <row r="144" spans="1:122" ht="15" hidden="1" x14ac:dyDescent="0.25">
      <c r="A144" s="17" t="s">
        <v>8</v>
      </c>
      <c r="B144" s="17" t="s">
        <v>9</v>
      </c>
      <c r="C144" s="26" t="s">
        <v>147</v>
      </c>
      <c r="D144" s="21">
        <v>91.05</v>
      </c>
      <c r="E144" s="21">
        <v>91.05</v>
      </c>
      <c r="F144" s="21">
        <v>90.3</v>
      </c>
      <c r="G144" s="21">
        <v>90.72</v>
      </c>
      <c r="H144" s="21">
        <v>5859</v>
      </c>
      <c r="I144" s="15"/>
      <c r="J144" s="17" t="s">
        <v>1027</v>
      </c>
      <c r="K144" s="17" t="s">
        <v>1028</v>
      </c>
      <c r="L144" s="26" t="s">
        <v>147</v>
      </c>
      <c r="M144" s="21">
        <v>46.83</v>
      </c>
      <c r="N144" s="21">
        <v>47.72</v>
      </c>
      <c r="O144" s="21">
        <v>46.69</v>
      </c>
      <c r="P144" s="21">
        <v>47.48</v>
      </c>
      <c r="Q144" s="21">
        <v>9107953</v>
      </c>
      <c r="R144" s="21">
        <v>240525.16</v>
      </c>
      <c r="S144" s="21">
        <v>5065820556</v>
      </c>
      <c r="T144" s="15"/>
      <c r="U144" s="7" t="s">
        <v>1031</v>
      </c>
      <c r="V144" s="7" t="s">
        <v>1032</v>
      </c>
      <c r="W144" s="5" t="s">
        <v>147</v>
      </c>
      <c r="X144" s="11">
        <v>11.42</v>
      </c>
      <c r="Y144" s="11">
        <v>11.42</v>
      </c>
      <c r="Z144" s="11">
        <v>11.35</v>
      </c>
      <c r="AA144" s="11">
        <v>11.38</v>
      </c>
      <c r="AB144" s="11">
        <v>745551</v>
      </c>
      <c r="AC144" s="15"/>
      <c r="AD144" s="7" t="s">
        <v>1034</v>
      </c>
      <c r="AE144" s="7" t="s">
        <v>1035</v>
      </c>
      <c r="AF144" s="5" t="s">
        <v>147</v>
      </c>
      <c r="AG144" s="11">
        <v>21.11</v>
      </c>
      <c r="AH144" s="11">
        <v>21.61</v>
      </c>
      <c r="AI144" s="11">
        <v>21.11</v>
      </c>
      <c r="AJ144" s="11">
        <v>21.39</v>
      </c>
      <c r="AK144" s="11">
        <v>9962525</v>
      </c>
      <c r="AL144" s="11">
        <v>65859.06</v>
      </c>
      <c r="AM144" s="11">
        <v>3078964918</v>
      </c>
      <c r="AN144" s="15"/>
      <c r="AO144" s="7" t="s">
        <v>1036</v>
      </c>
      <c r="AP144" s="7" t="s">
        <v>1037</v>
      </c>
      <c r="AQ144" s="19">
        <v>44904</v>
      </c>
      <c r="AR144" s="17">
        <v>0.95</v>
      </c>
      <c r="AS144" s="17">
        <v>0.96</v>
      </c>
      <c r="AT144" s="17">
        <v>0.92</v>
      </c>
      <c r="AU144" s="17">
        <v>0.94</v>
      </c>
      <c r="AV144" s="14">
        <v>5114144</v>
      </c>
      <c r="AW144" s="23">
        <v>1307.82</v>
      </c>
      <c r="AX144" s="14">
        <v>1391298709</v>
      </c>
      <c r="AY144" s="15"/>
      <c r="AZ144" s="7" t="s">
        <v>1038</v>
      </c>
      <c r="BA144" s="7" t="s">
        <v>1039</v>
      </c>
      <c r="BB144" s="19">
        <v>44904</v>
      </c>
      <c r="BC144" s="17">
        <v>170.09</v>
      </c>
      <c r="BD144" s="17">
        <v>171.76</v>
      </c>
      <c r="BE144" s="17">
        <v>166</v>
      </c>
      <c r="BF144" s="17">
        <v>168.04</v>
      </c>
      <c r="BG144" s="14">
        <v>1222768</v>
      </c>
      <c r="BH144" s="23">
        <v>64943.55</v>
      </c>
      <c r="BI144" s="14">
        <v>386476754</v>
      </c>
      <c r="BJ144" s="15"/>
      <c r="BK144" t="s">
        <v>1040</v>
      </c>
      <c r="BL144" t="s">
        <v>1041</v>
      </c>
      <c r="BM144" s="19">
        <v>44904</v>
      </c>
      <c r="BN144" s="17">
        <v>26.58</v>
      </c>
      <c r="BO144" s="17">
        <v>26.64</v>
      </c>
      <c r="BP144" s="17">
        <v>26.52</v>
      </c>
      <c r="BQ144" s="17">
        <v>26.59</v>
      </c>
      <c r="BR144" s="14">
        <v>56645</v>
      </c>
      <c r="BS144" s="15"/>
      <c r="BT144" s="7" t="s">
        <v>1042</v>
      </c>
      <c r="BU144" s="7" t="s">
        <v>1043</v>
      </c>
      <c r="BV144" s="19">
        <v>44904</v>
      </c>
      <c r="BW144" s="17">
        <v>1.94</v>
      </c>
      <c r="BX144" s="17">
        <v>1.98</v>
      </c>
      <c r="BY144" s="17">
        <v>1.93</v>
      </c>
      <c r="BZ144" s="17">
        <v>1.9450000000000001</v>
      </c>
      <c r="CA144" s="14">
        <v>1617137</v>
      </c>
      <c r="CB144" s="23">
        <v>1317.69</v>
      </c>
      <c r="CC144" s="14">
        <v>677477518</v>
      </c>
      <c r="CD144" s="15"/>
      <c r="CE144" t="s">
        <v>1044</v>
      </c>
      <c r="CF144" t="s">
        <v>1045</v>
      </c>
      <c r="CG144" s="19">
        <v>44904</v>
      </c>
      <c r="CH144" s="17">
        <v>55.23</v>
      </c>
      <c r="CI144" s="17">
        <v>55.48</v>
      </c>
      <c r="CJ144" s="17">
        <v>54.97</v>
      </c>
      <c r="CK144" s="17">
        <v>55.18</v>
      </c>
      <c r="CL144" s="14">
        <v>24583</v>
      </c>
      <c r="CM144" s="15" t="s">
        <v>1033</v>
      </c>
      <c r="CN144" s="7" t="s">
        <v>1046</v>
      </c>
      <c r="CO144" s="7" t="s">
        <v>1047</v>
      </c>
      <c r="CP144" s="19">
        <v>44904</v>
      </c>
      <c r="CQ144" s="17">
        <v>34.270000000000003</v>
      </c>
      <c r="CR144" s="17">
        <v>34.75</v>
      </c>
      <c r="CS144" s="17">
        <v>34.119999999999997</v>
      </c>
      <c r="CT144" s="17">
        <v>34.18</v>
      </c>
      <c r="CU144" s="14">
        <v>5300458</v>
      </c>
      <c r="CV144" s="23">
        <v>64899.27</v>
      </c>
      <c r="CW144" s="14">
        <v>1898749771</v>
      </c>
      <c r="CX144" s="15"/>
      <c r="CY144" t="s">
        <v>1048</v>
      </c>
      <c r="CZ144" t="s">
        <v>1049</v>
      </c>
      <c r="DA144" s="19">
        <v>44904</v>
      </c>
      <c r="DB144" s="17">
        <v>7.62</v>
      </c>
      <c r="DC144" s="17">
        <v>7.62</v>
      </c>
      <c r="DD144" s="17">
        <v>7.56</v>
      </c>
      <c r="DE144" s="17">
        <v>7.59</v>
      </c>
      <c r="DF144" s="14">
        <v>55984</v>
      </c>
      <c r="DG144" s="15" t="s">
        <v>1033</v>
      </c>
      <c r="DH144" s="7" t="s">
        <v>1072</v>
      </c>
      <c r="DI144" s="7" t="s">
        <v>1073</v>
      </c>
      <c r="DJ144" s="19">
        <v>44904</v>
      </c>
      <c r="DK144" s="17">
        <v>120.28</v>
      </c>
      <c r="DL144" s="17">
        <v>120.5</v>
      </c>
      <c r="DM144" s="17">
        <v>119.91</v>
      </c>
      <c r="DN144" s="17">
        <v>120.37</v>
      </c>
      <c r="DO144" s="14">
        <v>26755</v>
      </c>
      <c r="DQ144" s="6">
        <v>44904</v>
      </c>
      <c r="DR144" s="62">
        <v>3.3020000000000001E-2</v>
      </c>
    </row>
    <row r="145" spans="1:122" ht="15" hidden="1" x14ac:dyDescent="0.25">
      <c r="A145" s="17" t="s">
        <v>8</v>
      </c>
      <c r="B145" s="17" t="s">
        <v>9</v>
      </c>
      <c r="C145" s="26" t="s">
        <v>148</v>
      </c>
      <c r="D145" s="21">
        <v>91.76</v>
      </c>
      <c r="E145" s="21">
        <v>91.76</v>
      </c>
      <c r="F145" s="21">
        <v>90.82</v>
      </c>
      <c r="G145" s="21">
        <v>91.06</v>
      </c>
      <c r="H145" s="21">
        <v>5922</v>
      </c>
      <c r="I145" s="15"/>
      <c r="J145" s="17" t="s">
        <v>1027</v>
      </c>
      <c r="K145" s="17" t="s">
        <v>1028</v>
      </c>
      <c r="L145" s="26" t="s">
        <v>148</v>
      </c>
      <c r="M145" s="21">
        <v>46.35</v>
      </c>
      <c r="N145" s="21">
        <v>46.86</v>
      </c>
      <c r="O145" s="21">
        <v>46.2</v>
      </c>
      <c r="P145" s="21">
        <v>46.23</v>
      </c>
      <c r="Q145" s="21">
        <v>8514507</v>
      </c>
      <c r="R145" s="21">
        <v>234192.88</v>
      </c>
      <c r="S145" s="21">
        <v>5065820556</v>
      </c>
      <c r="T145" s="15"/>
      <c r="U145" s="7" t="s">
        <v>1031</v>
      </c>
      <c r="V145" s="7" t="s">
        <v>1032</v>
      </c>
      <c r="W145" s="5" t="s">
        <v>148</v>
      </c>
      <c r="X145" s="11">
        <v>11.39</v>
      </c>
      <c r="Y145" s="11">
        <v>11.39</v>
      </c>
      <c r="Z145" s="11">
        <v>11.34</v>
      </c>
      <c r="AA145" s="11">
        <v>11.38</v>
      </c>
      <c r="AB145" s="11">
        <v>63764</v>
      </c>
      <c r="AC145" s="15"/>
      <c r="AD145" s="7" t="s">
        <v>1034</v>
      </c>
      <c r="AE145" s="7" t="s">
        <v>1035</v>
      </c>
      <c r="AF145" s="5" t="s">
        <v>148</v>
      </c>
      <c r="AG145" s="11">
        <v>20.8</v>
      </c>
      <c r="AH145" s="11">
        <v>21.1</v>
      </c>
      <c r="AI145" s="11">
        <v>20.71</v>
      </c>
      <c r="AJ145" s="11">
        <v>20.8</v>
      </c>
      <c r="AK145" s="11">
        <v>6986938</v>
      </c>
      <c r="AL145" s="11">
        <v>64042.47</v>
      </c>
      <c r="AM145" s="11">
        <v>3078964918</v>
      </c>
      <c r="AN145" s="15"/>
      <c r="AO145" s="7" t="s">
        <v>1036</v>
      </c>
      <c r="AP145" s="7" t="s">
        <v>1037</v>
      </c>
      <c r="AQ145" s="19">
        <v>44903</v>
      </c>
      <c r="AR145" s="17">
        <v>0.97499999999999998</v>
      </c>
      <c r="AS145" s="17">
        <v>0.98</v>
      </c>
      <c r="AT145" s="17">
        <v>0.94</v>
      </c>
      <c r="AU145" s="17">
        <v>0.94</v>
      </c>
      <c r="AV145" s="14">
        <v>5989730</v>
      </c>
      <c r="AW145" s="23">
        <v>1307.82</v>
      </c>
      <c r="AX145" s="14">
        <v>1391298709</v>
      </c>
      <c r="AY145" s="15"/>
      <c r="AZ145" s="7" t="s">
        <v>1038</v>
      </c>
      <c r="BA145" s="7" t="s">
        <v>1039</v>
      </c>
      <c r="BB145" s="19">
        <v>44903</v>
      </c>
      <c r="BC145" s="17">
        <v>173.23</v>
      </c>
      <c r="BD145" s="17">
        <v>173.76</v>
      </c>
      <c r="BE145" s="17">
        <v>170.65</v>
      </c>
      <c r="BF145" s="17">
        <v>171.16</v>
      </c>
      <c r="BG145" s="14">
        <v>646475</v>
      </c>
      <c r="BH145" s="23">
        <v>66149.36</v>
      </c>
      <c r="BI145" s="14">
        <v>386476754</v>
      </c>
      <c r="BJ145" s="15"/>
      <c r="BK145" t="s">
        <v>1040</v>
      </c>
      <c r="BL145" t="s">
        <v>1041</v>
      </c>
      <c r="BM145" s="19">
        <v>44903</v>
      </c>
      <c r="BN145" s="17">
        <v>26.49</v>
      </c>
      <c r="BO145" s="17">
        <v>26.51</v>
      </c>
      <c r="BP145" s="17">
        <v>26.4</v>
      </c>
      <c r="BQ145" s="17">
        <v>26.49</v>
      </c>
      <c r="BR145" s="14">
        <v>144300</v>
      </c>
      <c r="BS145" s="15"/>
      <c r="BT145" s="7" t="s">
        <v>1042</v>
      </c>
      <c r="BU145" s="7" t="s">
        <v>1043</v>
      </c>
      <c r="BV145" s="19">
        <v>44903</v>
      </c>
      <c r="BW145" s="17">
        <v>1.905</v>
      </c>
      <c r="BX145" s="17">
        <v>1.95</v>
      </c>
      <c r="BY145" s="17">
        <v>1.905</v>
      </c>
      <c r="BZ145" s="17">
        <v>1.9350000000000001</v>
      </c>
      <c r="CA145" s="14">
        <v>2007196</v>
      </c>
      <c r="CB145" s="23">
        <v>1310.92</v>
      </c>
      <c r="CC145" s="14">
        <v>677477518</v>
      </c>
      <c r="CD145" s="15"/>
      <c r="CE145" t="s">
        <v>1044</v>
      </c>
      <c r="CF145" t="s">
        <v>1045</v>
      </c>
      <c r="CG145" s="19">
        <v>44903</v>
      </c>
      <c r="CH145" s="17">
        <v>55.7</v>
      </c>
      <c r="CI145" s="17">
        <v>55.7</v>
      </c>
      <c r="CJ145" s="17">
        <v>54.93</v>
      </c>
      <c r="CK145" s="17">
        <v>55.01</v>
      </c>
      <c r="CL145" s="14">
        <v>40797</v>
      </c>
      <c r="CM145" s="15" t="s">
        <v>1033</v>
      </c>
      <c r="CN145" s="7" t="s">
        <v>1046</v>
      </c>
      <c r="CO145" s="7" t="s">
        <v>1047</v>
      </c>
      <c r="CP145" s="19">
        <v>44903</v>
      </c>
      <c r="CQ145" s="17">
        <v>35.93</v>
      </c>
      <c r="CR145" s="17">
        <v>36</v>
      </c>
      <c r="CS145" s="17">
        <v>34.450000000000003</v>
      </c>
      <c r="CT145" s="17">
        <v>34.450000000000003</v>
      </c>
      <c r="CU145" s="14">
        <v>9429541</v>
      </c>
      <c r="CV145" s="23">
        <v>65411.93</v>
      </c>
      <c r="CW145" s="14">
        <v>1898749771</v>
      </c>
      <c r="CX145" s="15"/>
      <c r="CY145" t="s">
        <v>1048</v>
      </c>
      <c r="CZ145" t="s">
        <v>1049</v>
      </c>
      <c r="DA145" s="19">
        <v>44903</v>
      </c>
      <c r="DB145" s="17">
        <v>7.62</v>
      </c>
      <c r="DC145" s="17">
        <v>7.62</v>
      </c>
      <c r="DD145" s="17">
        <v>7.56</v>
      </c>
      <c r="DE145" s="17">
        <v>7.56</v>
      </c>
      <c r="DF145" s="14">
        <v>87955</v>
      </c>
      <c r="DG145" s="15" t="s">
        <v>1033</v>
      </c>
      <c r="DH145" s="7" t="s">
        <v>1072</v>
      </c>
      <c r="DI145" s="7" t="s">
        <v>1073</v>
      </c>
      <c r="DJ145" s="19">
        <v>44903</v>
      </c>
      <c r="DK145" s="17">
        <v>120.48</v>
      </c>
      <c r="DL145" s="17">
        <v>120.55</v>
      </c>
      <c r="DM145" s="17">
        <v>119.65</v>
      </c>
      <c r="DN145" s="17">
        <v>119.72</v>
      </c>
      <c r="DO145" s="14">
        <v>39814</v>
      </c>
      <c r="DQ145" s="6">
        <v>44903</v>
      </c>
      <c r="DR145" s="62">
        <v>3.3370000000000004E-2</v>
      </c>
    </row>
    <row r="146" spans="1:122" ht="15" hidden="1" x14ac:dyDescent="0.25">
      <c r="A146" s="17" t="s">
        <v>8</v>
      </c>
      <c r="B146" s="17" t="s">
        <v>9</v>
      </c>
      <c r="C146" s="26" t="s">
        <v>149</v>
      </c>
      <c r="D146" s="21">
        <v>92.62</v>
      </c>
      <c r="E146" s="21">
        <v>92.62</v>
      </c>
      <c r="F146" s="21">
        <v>91.56</v>
      </c>
      <c r="G146" s="21">
        <v>92.36</v>
      </c>
      <c r="H146" s="21">
        <v>7908</v>
      </c>
      <c r="I146" s="15"/>
      <c r="J146" s="17" t="s">
        <v>1027</v>
      </c>
      <c r="K146" s="17" t="s">
        <v>1028</v>
      </c>
      <c r="L146" s="26" t="s">
        <v>149</v>
      </c>
      <c r="M146" s="21">
        <v>46.74</v>
      </c>
      <c r="N146" s="21">
        <v>47.21</v>
      </c>
      <c r="O146" s="21">
        <v>46.6</v>
      </c>
      <c r="P146" s="21">
        <v>46.6</v>
      </c>
      <c r="Q146" s="21">
        <v>9683981</v>
      </c>
      <c r="R146" s="21">
        <v>236067.24</v>
      </c>
      <c r="S146" s="21">
        <v>5065820556</v>
      </c>
      <c r="T146" s="15"/>
      <c r="U146" s="7" t="s">
        <v>1031</v>
      </c>
      <c r="V146" s="7" t="s">
        <v>1032</v>
      </c>
      <c r="W146" s="5" t="s">
        <v>149</v>
      </c>
      <c r="X146" s="11">
        <v>11.43</v>
      </c>
      <c r="Y146" s="11">
        <v>11.45</v>
      </c>
      <c r="Z146" s="11">
        <v>11.4</v>
      </c>
      <c r="AA146" s="11">
        <v>11.45</v>
      </c>
      <c r="AB146" s="11">
        <v>186002</v>
      </c>
      <c r="AC146" s="15"/>
      <c r="AD146" s="7" t="s">
        <v>1034</v>
      </c>
      <c r="AE146" s="7" t="s">
        <v>1035</v>
      </c>
      <c r="AF146" s="5" t="s">
        <v>149</v>
      </c>
      <c r="AG146" s="11">
        <v>20.85</v>
      </c>
      <c r="AH146" s="11">
        <v>21.36</v>
      </c>
      <c r="AI146" s="11">
        <v>20.83</v>
      </c>
      <c r="AJ146" s="11">
        <v>21.17</v>
      </c>
      <c r="AK146" s="11">
        <v>9888467</v>
      </c>
      <c r="AL146" s="11">
        <v>65181.69</v>
      </c>
      <c r="AM146" s="11">
        <v>3078964918</v>
      </c>
      <c r="AN146" s="15"/>
      <c r="AO146" s="7" t="s">
        <v>1036</v>
      </c>
      <c r="AP146" s="7" t="s">
        <v>1037</v>
      </c>
      <c r="AQ146" s="19">
        <v>44902</v>
      </c>
      <c r="AR146" s="17">
        <v>0.96499999999999997</v>
      </c>
      <c r="AS146" s="17">
        <v>0.97499999999999998</v>
      </c>
      <c r="AT146" s="17">
        <v>0.95</v>
      </c>
      <c r="AU146" s="17">
        <v>0.97499999999999998</v>
      </c>
      <c r="AV146" s="14">
        <v>4367949</v>
      </c>
      <c r="AW146" s="23">
        <v>1356.52</v>
      </c>
      <c r="AX146" s="14">
        <v>1391298709</v>
      </c>
      <c r="AY146" s="15"/>
      <c r="AZ146" s="7" t="s">
        <v>1038</v>
      </c>
      <c r="BA146" s="7" t="s">
        <v>1039</v>
      </c>
      <c r="BB146" s="19">
        <v>44902</v>
      </c>
      <c r="BC146" s="17">
        <v>175</v>
      </c>
      <c r="BD146" s="17">
        <v>175.69</v>
      </c>
      <c r="BE146" s="17">
        <v>172.905</v>
      </c>
      <c r="BF146" s="17">
        <v>173.64</v>
      </c>
      <c r="BG146" s="14">
        <v>925742</v>
      </c>
      <c r="BH146" s="23">
        <v>67107.820000000007</v>
      </c>
      <c r="BI146" s="14">
        <v>386476754</v>
      </c>
      <c r="BJ146" s="15"/>
      <c r="BK146" t="s">
        <v>1040</v>
      </c>
      <c r="BL146" t="s">
        <v>1041</v>
      </c>
      <c r="BM146" s="19">
        <v>44902</v>
      </c>
      <c r="BN146" s="17">
        <v>26.75</v>
      </c>
      <c r="BO146" s="17">
        <v>26.81</v>
      </c>
      <c r="BP146" s="17">
        <v>26.71</v>
      </c>
      <c r="BQ146" s="17">
        <v>26.78</v>
      </c>
      <c r="BR146" s="14">
        <v>97246</v>
      </c>
      <c r="BS146" s="15"/>
      <c r="BT146" s="7" t="s">
        <v>1042</v>
      </c>
      <c r="BU146" s="7" t="s">
        <v>1043</v>
      </c>
      <c r="BV146" s="19">
        <v>44902</v>
      </c>
      <c r="BW146" s="17">
        <v>1.9350000000000001</v>
      </c>
      <c r="BX146" s="17">
        <v>1.9550000000000001</v>
      </c>
      <c r="BY146" s="17">
        <v>1.9</v>
      </c>
      <c r="BZ146" s="17">
        <v>1.9</v>
      </c>
      <c r="CA146" s="14">
        <v>1805839</v>
      </c>
      <c r="CB146" s="23">
        <v>1287.21</v>
      </c>
      <c r="CC146" s="14">
        <v>677477518</v>
      </c>
      <c r="CD146" s="15"/>
      <c r="CE146" t="s">
        <v>1044</v>
      </c>
      <c r="CF146" t="s">
        <v>1045</v>
      </c>
      <c r="CG146" s="19">
        <v>44902</v>
      </c>
      <c r="CH146" s="17">
        <v>55.74</v>
      </c>
      <c r="CI146" s="17">
        <v>55.75</v>
      </c>
      <c r="CJ146" s="17">
        <v>55.27</v>
      </c>
      <c r="CK146" s="17">
        <v>55.46</v>
      </c>
      <c r="CL146" s="14">
        <v>26470</v>
      </c>
      <c r="CM146" s="15" t="s">
        <v>1033</v>
      </c>
      <c r="CN146" s="7" t="s">
        <v>1046</v>
      </c>
      <c r="CO146" s="7" t="s">
        <v>1047</v>
      </c>
      <c r="CP146" s="19">
        <v>44902</v>
      </c>
      <c r="CQ146" s="17">
        <v>35.93</v>
      </c>
      <c r="CR146" s="17">
        <v>36.21</v>
      </c>
      <c r="CS146" s="17">
        <v>35.729999999999997</v>
      </c>
      <c r="CT146" s="17">
        <v>36</v>
      </c>
      <c r="CU146" s="14">
        <v>5871068</v>
      </c>
      <c r="CV146" s="23">
        <v>68354.990000000005</v>
      </c>
      <c r="CW146" s="14">
        <v>1898749771</v>
      </c>
      <c r="CX146" s="15"/>
      <c r="CY146" t="s">
        <v>1048</v>
      </c>
      <c r="CZ146" t="s">
        <v>1049</v>
      </c>
      <c r="DA146" s="19">
        <v>44902</v>
      </c>
      <c r="DB146" s="17">
        <v>7.63</v>
      </c>
      <c r="DC146" s="17">
        <v>7.65</v>
      </c>
      <c r="DD146" s="17">
        <v>7.6</v>
      </c>
      <c r="DE146" s="17">
        <v>7.65</v>
      </c>
      <c r="DF146" s="14">
        <v>42332</v>
      </c>
      <c r="DG146" s="15" t="s">
        <v>1033</v>
      </c>
      <c r="DH146" s="7" t="s">
        <v>1072</v>
      </c>
      <c r="DI146" s="7" t="s">
        <v>1073</v>
      </c>
      <c r="DJ146" s="19">
        <v>44902</v>
      </c>
      <c r="DK146" s="17">
        <v>120.76</v>
      </c>
      <c r="DL146" s="17">
        <v>121.18</v>
      </c>
      <c r="DM146" s="17">
        <v>120.52</v>
      </c>
      <c r="DN146" s="17">
        <v>120.64</v>
      </c>
      <c r="DO146" s="14">
        <v>37297</v>
      </c>
      <c r="DQ146" s="6">
        <v>44902</v>
      </c>
      <c r="DR146" s="62">
        <v>3.363E-2</v>
      </c>
    </row>
    <row r="147" spans="1:122" ht="15" hidden="1" x14ac:dyDescent="0.25">
      <c r="A147" s="17" t="s">
        <v>8</v>
      </c>
      <c r="B147" s="17" t="s">
        <v>9</v>
      </c>
      <c r="C147" s="26" t="s">
        <v>150</v>
      </c>
      <c r="D147" s="21">
        <v>92.5</v>
      </c>
      <c r="E147" s="21">
        <v>93.05</v>
      </c>
      <c r="F147" s="21">
        <v>92.21</v>
      </c>
      <c r="G147" s="21">
        <v>92.62</v>
      </c>
      <c r="H147" s="21">
        <v>5879</v>
      </c>
      <c r="I147" s="15"/>
      <c r="J147" s="17" t="s">
        <v>1027</v>
      </c>
      <c r="K147" s="17" t="s">
        <v>1028</v>
      </c>
      <c r="L147" s="26" t="s">
        <v>150</v>
      </c>
      <c r="M147" s="21">
        <v>46.42</v>
      </c>
      <c r="N147" s="21">
        <v>47.11</v>
      </c>
      <c r="O147" s="21">
        <v>46.36</v>
      </c>
      <c r="P147" s="21">
        <v>46.56</v>
      </c>
      <c r="Q147" s="21">
        <v>9035054</v>
      </c>
      <c r="R147" s="21">
        <v>235864.61</v>
      </c>
      <c r="S147" s="21">
        <v>5065820556</v>
      </c>
      <c r="T147" s="15"/>
      <c r="U147" s="7" t="s">
        <v>1031</v>
      </c>
      <c r="V147" s="7" t="s">
        <v>1032</v>
      </c>
      <c r="W147" s="5" t="s">
        <v>150</v>
      </c>
      <c r="X147" s="11">
        <v>11.53</v>
      </c>
      <c r="Y147" s="11">
        <v>11.57</v>
      </c>
      <c r="Z147" s="11">
        <v>11.5</v>
      </c>
      <c r="AA147" s="11">
        <v>11.51</v>
      </c>
      <c r="AB147" s="11">
        <v>228455</v>
      </c>
      <c r="AC147" s="15"/>
      <c r="AD147" s="7" t="s">
        <v>1034</v>
      </c>
      <c r="AE147" s="7" t="s">
        <v>1035</v>
      </c>
      <c r="AF147" s="5" t="s">
        <v>150</v>
      </c>
      <c r="AG147" s="11">
        <v>20.52</v>
      </c>
      <c r="AH147" s="11">
        <v>21.13</v>
      </c>
      <c r="AI147" s="11">
        <v>20.51</v>
      </c>
      <c r="AJ147" s="11">
        <v>20.7</v>
      </c>
      <c r="AK147" s="11">
        <v>5754882</v>
      </c>
      <c r="AL147" s="11">
        <v>63734.57</v>
      </c>
      <c r="AM147" s="11">
        <v>3078964918</v>
      </c>
      <c r="AN147" s="15"/>
      <c r="AO147" s="7" t="s">
        <v>1036</v>
      </c>
      <c r="AP147" s="7" t="s">
        <v>1037</v>
      </c>
      <c r="AQ147" s="19">
        <v>44901</v>
      </c>
      <c r="AR147" s="17">
        <v>0.98499999999999999</v>
      </c>
      <c r="AS147" s="17">
        <v>0.995</v>
      </c>
      <c r="AT147" s="17">
        <v>0.97</v>
      </c>
      <c r="AU147" s="17">
        <v>0.97</v>
      </c>
      <c r="AV147" s="14">
        <v>6851086</v>
      </c>
      <c r="AW147" s="23">
        <v>1349.56</v>
      </c>
      <c r="AX147" s="14">
        <v>1391298709</v>
      </c>
      <c r="AY147" s="15"/>
      <c r="AZ147" s="7" t="s">
        <v>1038</v>
      </c>
      <c r="BA147" s="7" t="s">
        <v>1039</v>
      </c>
      <c r="BB147" s="19">
        <v>44901</v>
      </c>
      <c r="BC147" s="17">
        <v>179.79</v>
      </c>
      <c r="BD147" s="17">
        <v>179.82</v>
      </c>
      <c r="BE147" s="17">
        <v>176.09</v>
      </c>
      <c r="BF147" s="17">
        <v>176.74</v>
      </c>
      <c r="BG147" s="14">
        <v>846820</v>
      </c>
      <c r="BH147" s="23">
        <v>68305.899999999994</v>
      </c>
      <c r="BI147" s="14">
        <v>386476754</v>
      </c>
      <c r="BJ147" s="15"/>
      <c r="BK147" t="s">
        <v>1040</v>
      </c>
      <c r="BL147" t="s">
        <v>1041</v>
      </c>
      <c r="BM147" s="19">
        <v>44901</v>
      </c>
      <c r="BN147" s="17">
        <v>27.26</v>
      </c>
      <c r="BO147" s="17">
        <v>27.3</v>
      </c>
      <c r="BP147" s="17">
        <v>27.11</v>
      </c>
      <c r="BQ147" s="17">
        <v>27.15</v>
      </c>
      <c r="BR147" s="14">
        <v>116647</v>
      </c>
      <c r="BS147" s="15"/>
      <c r="BT147" s="7" t="s">
        <v>1042</v>
      </c>
      <c r="BU147" s="7" t="s">
        <v>1043</v>
      </c>
      <c r="BV147" s="19">
        <v>44901</v>
      </c>
      <c r="BW147" s="17">
        <v>1.93</v>
      </c>
      <c r="BX147" s="17">
        <v>1.99</v>
      </c>
      <c r="BY147" s="17">
        <v>1.93</v>
      </c>
      <c r="BZ147" s="17">
        <v>1.94</v>
      </c>
      <c r="CA147" s="14">
        <v>1668130</v>
      </c>
      <c r="CB147" s="23">
        <v>1314.31</v>
      </c>
      <c r="CC147" s="14">
        <v>677477518</v>
      </c>
      <c r="CD147" s="15"/>
      <c r="CE147" t="s">
        <v>1044</v>
      </c>
      <c r="CF147" t="s">
        <v>1045</v>
      </c>
      <c r="CG147" s="19">
        <v>44901</v>
      </c>
      <c r="CH147" s="17">
        <v>55.99</v>
      </c>
      <c r="CI147" s="17">
        <v>55.99</v>
      </c>
      <c r="CJ147" s="17">
        <v>55.66</v>
      </c>
      <c r="CK147" s="17">
        <v>55.74</v>
      </c>
      <c r="CL147" s="14">
        <v>24479</v>
      </c>
      <c r="CM147" s="15" t="s">
        <v>1033</v>
      </c>
      <c r="CN147" s="7" t="s">
        <v>1046</v>
      </c>
      <c r="CO147" s="7" t="s">
        <v>1047</v>
      </c>
      <c r="CP147" s="19">
        <v>44901</v>
      </c>
      <c r="CQ147" s="17">
        <v>35.54</v>
      </c>
      <c r="CR147" s="17">
        <v>36.75</v>
      </c>
      <c r="CS147" s="17">
        <v>35.4</v>
      </c>
      <c r="CT147" s="17">
        <v>36.75</v>
      </c>
      <c r="CU147" s="14">
        <v>5631053</v>
      </c>
      <c r="CV147" s="23">
        <v>69779.05</v>
      </c>
      <c r="CW147" s="14">
        <v>1898749771</v>
      </c>
      <c r="CX147" s="15"/>
      <c r="CY147" t="s">
        <v>1048</v>
      </c>
      <c r="CZ147" t="s">
        <v>1049</v>
      </c>
      <c r="DA147" s="19">
        <v>44901</v>
      </c>
      <c r="DB147" s="17">
        <v>7.69</v>
      </c>
      <c r="DC147" s="17">
        <v>7.69</v>
      </c>
      <c r="DD147" s="17">
        <v>7.65</v>
      </c>
      <c r="DE147" s="17">
        <v>7.65</v>
      </c>
      <c r="DF147" s="14">
        <v>147320</v>
      </c>
      <c r="DG147" s="15" t="s">
        <v>1033</v>
      </c>
      <c r="DH147" s="7" t="s">
        <v>1072</v>
      </c>
      <c r="DI147" s="7" t="s">
        <v>1073</v>
      </c>
      <c r="DJ147" s="19">
        <v>44901</v>
      </c>
      <c r="DK147" s="17">
        <v>121.58</v>
      </c>
      <c r="DL147" s="17">
        <v>122.19</v>
      </c>
      <c r="DM147" s="17">
        <v>121.58</v>
      </c>
      <c r="DN147" s="17">
        <v>121.7</v>
      </c>
      <c r="DO147" s="14">
        <v>28005</v>
      </c>
      <c r="DQ147" s="6">
        <v>44901</v>
      </c>
      <c r="DR147" s="62">
        <v>3.3669999999999999E-2</v>
      </c>
    </row>
    <row r="148" spans="1:122" ht="15" hidden="1" x14ac:dyDescent="0.25">
      <c r="A148" s="17" t="s">
        <v>8</v>
      </c>
      <c r="B148" s="17" t="s">
        <v>9</v>
      </c>
      <c r="C148" s="26" t="s">
        <v>151</v>
      </c>
      <c r="D148" s="21">
        <v>93.03</v>
      </c>
      <c r="E148" s="21">
        <v>93.77</v>
      </c>
      <c r="F148" s="21">
        <v>92.28</v>
      </c>
      <c r="G148" s="21">
        <v>92.28</v>
      </c>
      <c r="H148" s="21">
        <v>6548</v>
      </c>
      <c r="I148" s="15"/>
      <c r="J148" s="17" t="s">
        <v>1027</v>
      </c>
      <c r="K148" s="17" t="s">
        <v>1028</v>
      </c>
      <c r="L148" s="26" t="s">
        <v>151</v>
      </c>
      <c r="M148" s="21">
        <v>46.5</v>
      </c>
      <c r="N148" s="21">
        <v>47.26</v>
      </c>
      <c r="O148" s="21">
        <v>46.49</v>
      </c>
      <c r="P148" s="21">
        <v>46.81</v>
      </c>
      <c r="Q148" s="21">
        <v>9994276</v>
      </c>
      <c r="R148" s="21">
        <v>237131.06</v>
      </c>
      <c r="S148" s="21">
        <v>5065820556</v>
      </c>
      <c r="T148" s="15"/>
      <c r="U148" s="7" t="s">
        <v>1031</v>
      </c>
      <c r="V148" s="7" t="s">
        <v>1032</v>
      </c>
      <c r="W148" s="5" t="s">
        <v>151</v>
      </c>
      <c r="X148" s="11">
        <v>11.54</v>
      </c>
      <c r="Y148" s="11">
        <v>11.55</v>
      </c>
      <c r="Z148" s="11">
        <v>11.45</v>
      </c>
      <c r="AA148" s="11">
        <v>11.48</v>
      </c>
      <c r="AB148" s="11">
        <v>75391</v>
      </c>
      <c r="AC148" s="15"/>
      <c r="AD148" s="7" t="s">
        <v>1034</v>
      </c>
      <c r="AE148" s="7" t="s">
        <v>1035</v>
      </c>
      <c r="AF148" s="5" t="s">
        <v>151</v>
      </c>
      <c r="AG148" s="11">
        <v>20.100000000000001</v>
      </c>
      <c r="AH148" s="11">
        <v>21.35</v>
      </c>
      <c r="AI148" s="11">
        <v>20.03</v>
      </c>
      <c r="AJ148" s="11">
        <v>21.03</v>
      </c>
      <c r="AK148" s="11">
        <v>14446756</v>
      </c>
      <c r="AL148" s="11">
        <v>64750.63</v>
      </c>
      <c r="AM148" s="11">
        <v>3078964918</v>
      </c>
      <c r="AN148" s="15"/>
      <c r="AO148" s="7" t="s">
        <v>1036</v>
      </c>
      <c r="AP148" s="7" t="s">
        <v>1037</v>
      </c>
      <c r="AQ148" s="19">
        <v>44900</v>
      </c>
      <c r="AR148" s="17">
        <v>1.04</v>
      </c>
      <c r="AS148" s="17">
        <v>1.0449999999999999</v>
      </c>
      <c r="AT148" s="17">
        <v>1</v>
      </c>
      <c r="AU148" s="17">
        <v>1</v>
      </c>
      <c r="AV148" s="14">
        <v>4313523</v>
      </c>
      <c r="AW148" s="23">
        <v>1391.3</v>
      </c>
      <c r="AX148" s="14">
        <v>1391298709</v>
      </c>
      <c r="AY148" s="15"/>
      <c r="AZ148" s="7" t="s">
        <v>1038</v>
      </c>
      <c r="BA148" s="7" t="s">
        <v>1039</v>
      </c>
      <c r="BB148" s="19">
        <v>44900</v>
      </c>
      <c r="BC148" s="17">
        <v>180.29</v>
      </c>
      <c r="BD148" s="17">
        <v>181.29</v>
      </c>
      <c r="BE148" s="17">
        <v>178.67</v>
      </c>
      <c r="BF148" s="17">
        <v>180.47</v>
      </c>
      <c r="BG148" s="14">
        <v>420875</v>
      </c>
      <c r="BH148" s="23">
        <v>69747.460000000006</v>
      </c>
      <c r="BI148" s="14">
        <v>386476754</v>
      </c>
      <c r="BJ148" s="15"/>
      <c r="BK148" t="s">
        <v>1040</v>
      </c>
      <c r="BL148" t="s">
        <v>1041</v>
      </c>
      <c r="BM148" s="19">
        <v>44900</v>
      </c>
      <c r="BN148" s="17">
        <v>27.34</v>
      </c>
      <c r="BO148" s="17">
        <v>27.35</v>
      </c>
      <c r="BP148" s="17">
        <v>27.08</v>
      </c>
      <c r="BQ148" s="17">
        <v>27.13</v>
      </c>
      <c r="BR148" s="14">
        <v>251880</v>
      </c>
      <c r="BS148" s="15"/>
      <c r="BT148" s="7" t="s">
        <v>1042</v>
      </c>
      <c r="BU148" s="7" t="s">
        <v>1043</v>
      </c>
      <c r="BV148" s="19">
        <v>44900</v>
      </c>
      <c r="BW148" s="17">
        <v>1.97</v>
      </c>
      <c r="BX148" s="17">
        <v>2.0099999999999998</v>
      </c>
      <c r="BY148" s="17">
        <v>1.9350000000000001</v>
      </c>
      <c r="BZ148" s="17">
        <v>1.9350000000000001</v>
      </c>
      <c r="CA148" s="14">
        <v>898571</v>
      </c>
      <c r="CB148" s="23">
        <v>1310.92</v>
      </c>
      <c r="CC148" s="14">
        <v>677477518</v>
      </c>
      <c r="CD148" s="15"/>
      <c r="CE148" t="s">
        <v>1044</v>
      </c>
      <c r="CF148" t="s">
        <v>1045</v>
      </c>
      <c r="CG148" s="19">
        <v>44900</v>
      </c>
      <c r="CH148" s="17">
        <v>55.97</v>
      </c>
      <c r="CI148" s="17">
        <v>56</v>
      </c>
      <c r="CJ148" s="17">
        <v>55.8</v>
      </c>
      <c r="CK148" s="17">
        <v>55.91</v>
      </c>
      <c r="CL148" s="14">
        <v>25331</v>
      </c>
      <c r="CM148" s="15" t="s">
        <v>1033</v>
      </c>
      <c r="CN148" s="7" t="s">
        <v>1046</v>
      </c>
      <c r="CO148" s="7" t="s">
        <v>1047</v>
      </c>
      <c r="CP148" s="19">
        <v>44900</v>
      </c>
      <c r="CQ148" s="17">
        <v>35.6</v>
      </c>
      <c r="CR148" s="17">
        <v>36.630000000000003</v>
      </c>
      <c r="CS148" s="17">
        <v>35.450000000000003</v>
      </c>
      <c r="CT148" s="17">
        <v>36.409999999999997</v>
      </c>
      <c r="CU148" s="14">
        <v>4746455</v>
      </c>
      <c r="CV148" s="23">
        <v>69133.48</v>
      </c>
      <c r="CW148" s="14">
        <v>1898749771</v>
      </c>
      <c r="CX148" s="15"/>
      <c r="CY148" t="s">
        <v>1048</v>
      </c>
      <c r="CZ148" t="s">
        <v>1049</v>
      </c>
      <c r="DA148" s="19">
        <v>44900</v>
      </c>
      <c r="DB148" s="17">
        <v>7.65</v>
      </c>
      <c r="DC148" s="17">
        <v>7.69</v>
      </c>
      <c r="DD148" s="17">
        <v>7.65</v>
      </c>
      <c r="DE148" s="17">
        <v>7.68</v>
      </c>
      <c r="DF148" s="14">
        <v>29596</v>
      </c>
      <c r="DG148" s="15" t="s">
        <v>1033</v>
      </c>
      <c r="DH148" s="7" t="s">
        <v>1072</v>
      </c>
      <c r="DI148" s="7" t="s">
        <v>1073</v>
      </c>
      <c r="DJ148" s="19">
        <v>44900</v>
      </c>
      <c r="DK148" s="17">
        <v>122.03</v>
      </c>
      <c r="DL148" s="17">
        <v>122.63</v>
      </c>
      <c r="DM148" s="17">
        <v>121.89</v>
      </c>
      <c r="DN148" s="17">
        <v>122.27</v>
      </c>
      <c r="DO148" s="14">
        <v>35016</v>
      </c>
      <c r="DQ148" s="6">
        <v>44900</v>
      </c>
      <c r="DR148" s="62">
        <v>3.3790000000000001E-2</v>
      </c>
    </row>
    <row r="149" spans="1:122" ht="15" hidden="1" x14ac:dyDescent="0.25">
      <c r="A149" s="17" t="s">
        <v>8</v>
      </c>
      <c r="B149" s="17" t="s">
        <v>9</v>
      </c>
      <c r="C149" s="26" t="s">
        <v>152</v>
      </c>
      <c r="D149" s="21">
        <v>93.3</v>
      </c>
      <c r="E149" s="21">
        <v>93.3</v>
      </c>
      <c r="F149" s="21">
        <v>92.3</v>
      </c>
      <c r="G149" s="21">
        <v>92.54</v>
      </c>
      <c r="H149" s="21">
        <v>4030</v>
      </c>
      <c r="I149" s="15"/>
      <c r="J149" s="17" t="s">
        <v>1027</v>
      </c>
      <c r="K149" s="17" t="s">
        <v>1028</v>
      </c>
      <c r="L149" s="26" t="s">
        <v>152</v>
      </c>
      <c r="M149" s="21">
        <v>45.91</v>
      </c>
      <c r="N149" s="21">
        <v>46.52</v>
      </c>
      <c r="O149" s="21">
        <v>45.64</v>
      </c>
      <c r="P149" s="21">
        <v>45.76</v>
      </c>
      <c r="Q149" s="21">
        <v>11763310</v>
      </c>
      <c r="R149" s="21">
        <v>231811.95</v>
      </c>
      <c r="S149" s="21">
        <v>5065820556</v>
      </c>
      <c r="T149" s="15"/>
      <c r="U149" s="7" t="s">
        <v>1031</v>
      </c>
      <c r="V149" s="7" t="s">
        <v>1032</v>
      </c>
      <c r="W149" s="5" t="s">
        <v>152</v>
      </c>
      <c r="X149" s="11">
        <v>11.53</v>
      </c>
      <c r="Y149" s="11">
        <v>11.56</v>
      </c>
      <c r="Z149" s="11">
        <v>11.5</v>
      </c>
      <c r="AA149" s="11">
        <v>11.52</v>
      </c>
      <c r="AB149" s="11">
        <v>200548</v>
      </c>
      <c r="AC149" s="15"/>
      <c r="AD149" s="7" t="s">
        <v>1034</v>
      </c>
      <c r="AE149" s="7" t="s">
        <v>1035</v>
      </c>
      <c r="AF149" s="5" t="s">
        <v>152</v>
      </c>
      <c r="AG149" s="11">
        <v>19.84</v>
      </c>
      <c r="AH149" s="11">
        <v>20.13</v>
      </c>
      <c r="AI149" s="11">
        <v>19.559999999999999</v>
      </c>
      <c r="AJ149" s="11">
        <v>19.68</v>
      </c>
      <c r="AK149" s="11">
        <v>7566500</v>
      </c>
      <c r="AL149" s="11">
        <v>60594.03</v>
      </c>
      <c r="AM149" s="11">
        <v>3078964918</v>
      </c>
      <c r="AN149" s="15"/>
      <c r="AO149" s="7" t="s">
        <v>1036</v>
      </c>
      <c r="AP149" s="7" t="s">
        <v>1037</v>
      </c>
      <c r="AQ149" s="19">
        <v>44897</v>
      </c>
      <c r="AR149" s="17">
        <v>1.0049999999999999</v>
      </c>
      <c r="AS149" s="17">
        <v>1.03</v>
      </c>
      <c r="AT149" s="17">
        <v>0.995</v>
      </c>
      <c r="AU149" s="17">
        <v>1.03</v>
      </c>
      <c r="AV149" s="14">
        <v>4505145</v>
      </c>
      <c r="AW149" s="23">
        <v>1433.04</v>
      </c>
      <c r="AX149" s="14">
        <v>1391298709</v>
      </c>
      <c r="AY149" s="15"/>
      <c r="AZ149" s="7" t="s">
        <v>1038</v>
      </c>
      <c r="BA149" s="7" t="s">
        <v>1039</v>
      </c>
      <c r="BB149" s="19">
        <v>44897</v>
      </c>
      <c r="BC149" s="17">
        <v>182</v>
      </c>
      <c r="BD149" s="17">
        <v>182.1</v>
      </c>
      <c r="BE149" s="17">
        <v>178.97</v>
      </c>
      <c r="BF149" s="17">
        <v>180.24</v>
      </c>
      <c r="BG149" s="14">
        <v>778657</v>
      </c>
      <c r="BH149" s="23">
        <v>69658.570000000007</v>
      </c>
      <c r="BI149" s="14">
        <v>386476754</v>
      </c>
      <c r="BJ149" s="15"/>
      <c r="BK149" t="s">
        <v>1040</v>
      </c>
      <c r="BL149" t="s">
        <v>1041</v>
      </c>
      <c r="BM149" s="19">
        <v>44897</v>
      </c>
      <c r="BN149" s="17">
        <v>27.35</v>
      </c>
      <c r="BO149" s="17">
        <v>27.38</v>
      </c>
      <c r="BP149" s="17">
        <v>27.26</v>
      </c>
      <c r="BQ149" s="17">
        <v>27.3</v>
      </c>
      <c r="BR149" s="14">
        <v>291787</v>
      </c>
      <c r="BS149" s="15"/>
      <c r="BT149" s="7" t="s">
        <v>1042</v>
      </c>
      <c r="BU149" s="7" t="s">
        <v>1043</v>
      </c>
      <c r="BV149" s="19">
        <v>44897</v>
      </c>
      <c r="BW149" s="17">
        <v>2.0299999999999998</v>
      </c>
      <c r="BX149" s="17">
        <v>2.0499999999999998</v>
      </c>
      <c r="BY149" s="17">
        <v>1.99</v>
      </c>
      <c r="BZ149" s="17">
        <v>1.99</v>
      </c>
      <c r="CA149" s="14">
        <v>1047678</v>
      </c>
      <c r="CB149" s="23">
        <v>1348.18</v>
      </c>
      <c r="CC149" s="14">
        <v>677477518</v>
      </c>
      <c r="CD149" s="15"/>
      <c r="CE149" t="s">
        <v>1044</v>
      </c>
      <c r="CF149" t="s">
        <v>1045</v>
      </c>
      <c r="CG149" s="19">
        <v>44897</v>
      </c>
      <c r="CH149" s="17">
        <v>56.05</v>
      </c>
      <c r="CI149" s="17">
        <v>56.1</v>
      </c>
      <c r="CJ149" s="17">
        <v>55.81</v>
      </c>
      <c r="CK149" s="17">
        <v>55.86</v>
      </c>
      <c r="CL149" s="14">
        <v>26694</v>
      </c>
      <c r="CM149" s="15" t="s">
        <v>1033</v>
      </c>
      <c r="CN149" s="7" t="s">
        <v>1046</v>
      </c>
      <c r="CO149" s="7" t="s">
        <v>1047</v>
      </c>
      <c r="CP149" s="19">
        <v>44897</v>
      </c>
      <c r="CQ149" s="17">
        <v>36.08</v>
      </c>
      <c r="CR149" s="17">
        <v>36.369999999999997</v>
      </c>
      <c r="CS149" s="17">
        <v>35.549999999999997</v>
      </c>
      <c r="CT149" s="17">
        <v>35.71</v>
      </c>
      <c r="CU149" s="14">
        <v>6070744</v>
      </c>
      <c r="CV149" s="23">
        <v>67804.350000000006</v>
      </c>
      <c r="CW149" s="14">
        <v>1898749771</v>
      </c>
      <c r="CX149" s="15"/>
      <c r="CY149" t="s">
        <v>1048</v>
      </c>
      <c r="CZ149" t="s">
        <v>1049</v>
      </c>
      <c r="DA149" s="19">
        <v>44897</v>
      </c>
      <c r="DB149" s="17">
        <v>7.69</v>
      </c>
      <c r="DC149" s="17">
        <v>7.7</v>
      </c>
      <c r="DD149" s="17">
        <v>7.63</v>
      </c>
      <c r="DE149" s="17">
        <v>7.65</v>
      </c>
      <c r="DF149" s="14">
        <v>35394</v>
      </c>
      <c r="DG149" s="15" t="s">
        <v>1033</v>
      </c>
      <c r="DH149" s="7" t="s">
        <v>1072</v>
      </c>
      <c r="DI149" s="7" t="s">
        <v>1073</v>
      </c>
      <c r="DJ149" s="19">
        <v>44897</v>
      </c>
      <c r="DK149" s="17">
        <v>122.4</v>
      </c>
      <c r="DL149" s="17">
        <v>122.45</v>
      </c>
      <c r="DM149" s="17">
        <v>121.71</v>
      </c>
      <c r="DN149" s="17">
        <v>121.9</v>
      </c>
      <c r="DO149" s="14">
        <v>72015</v>
      </c>
      <c r="DQ149" s="6">
        <v>44897</v>
      </c>
      <c r="DR149" s="62">
        <v>3.3950000000000001E-2</v>
      </c>
    </row>
    <row r="150" spans="1:122" ht="15" hidden="1" x14ac:dyDescent="0.25">
      <c r="A150" s="17" t="s">
        <v>8</v>
      </c>
      <c r="B150" s="17" t="s">
        <v>9</v>
      </c>
      <c r="C150" s="26" t="s">
        <v>153</v>
      </c>
      <c r="D150" s="21">
        <v>92.65</v>
      </c>
      <c r="E150" s="21">
        <v>93.79</v>
      </c>
      <c r="F150" s="21">
        <v>92.65</v>
      </c>
      <c r="G150" s="21">
        <v>93.3</v>
      </c>
      <c r="H150" s="21">
        <v>7278</v>
      </c>
      <c r="I150" s="15"/>
      <c r="J150" s="17" t="s">
        <v>1027</v>
      </c>
      <c r="K150" s="17" t="s">
        <v>1028</v>
      </c>
      <c r="L150" s="26" t="s">
        <v>153</v>
      </c>
      <c r="M150" s="21">
        <v>46.2</v>
      </c>
      <c r="N150" s="21">
        <v>46.69</v>
      </c>
      <c r="O150" s="21">
        <v>46.17</v>
      </c>
      <c r="P150" s="21">
        <v>46.48</v>
      </c>
      <c r="Q150" s="21">
        <v>8312468</v>
      </c>
      <c r="R150" s="21">
        <v>235459.34</v>
      </c>
      <c r="S150" s="21">
        <v>5065820556</v>
      </c>
      <c r="T150" s="15"/>
      <c r="U150" s="7" t="s">
        <v>1031</v>
      </c>
      <c r="V150" s="7" t="s">
        <v>1032</v>
      </c>
      <c r="W150" s="5" t="s">
        <v>153</v>
      </c>
      <c r="X150" s="11">
        <v>11.57</v>
      </c>
      <c r="Y150" s="11">
        <v>11.58</v>
      </c>
      <c r="Z150" s="11">
        <v>11.52</v>
      </c>
      <c r="AA150" s="11">
        <v>11.53</v>
      </c>
      <c r="AB150" s="11">
        <v>352783</v>
      </c>
      <c r="AC150" s="15"/>
      <c r="AD150" s="7" t="s">
        <v>1034</v>
      </c>
      <c r="AE150" s="7" t="s">
        <v>1035</v>
      </c>
      <c r="AF150" s="5" t="s">
        <v>153</v>
      </c>
      <c r="AG150" s="11">
        <v>19.87</v>
      </c>
      <c r="AH150" s="11">
        <v>20.03</v>
      </c>
      <c r="AI150" s="11">
        <v>19.760000000000002</v>
      </c>
      <c r="AJ150" s="11">
        <v>19.96</v>
      </c>
      <c r="AK150" s="11">
        <v>6524489</v>
      </c>
      <c r="AL150" s="11">
        <v>61456.14</v>
      </c>
      <c r="AM150" s="11">
        <v>3078964918</v>
      </c>
      <c r="AN150" s="15"/>
      <c r="AO150" s="7" t="s">
        <v>1036</v>
      </c>
      <c r="AP150" s="7" t="s">
        <v>1037</v>
      </c>
      <c r="AQ150" s="19">
        <v>44896</v>
      </c>
      <c r="AR150" s="17">
        <v>1.03</v>
      </c>
      <c r="AS150" s="17">
        <v>1.04</v>
      </c>
      <c r="AT150" s="17">
        <v>0.98499999999999999</v>
      </c>
      <c r="AU150" s="17">
        <v>1.0049999999999999</v>
      </c>
      <c r="AV150" s="14">
        <v>7890223</v>
      </c>
      <c r="AW150" s="23">
        <v>1398.26</v>
      </c>
      <c r="AX150" s="14">
        <v>1391298709</v>
      </c>
      <c r="AY150" s="15"/>
      <c r="AZ150" s="7" t="s">
        <v>1038</v>
      </c>
      <c r="BA150" s="7" t="s">
        <v>1039</v>
      </c>
      <c r="BB150" s="19">
        <v>44896</v>
      </c>
      <c r="BC150" s="17">
        <v>180.79</v>
      </c>
      <c r="BD150" s="17">
        <v>182.3</v>
      </c>
      <c r="BE150" s="17">
        <v>180.56</v>
      </c>
      <c r="BF150" s="17">
        <v>182.1</v>
      </c>
      <c r="BG150" s="14">
        <v>614007</v>
      </c>
      <c r="BH150" s="23">
        <v>70377.42</v>
      </c>
      <c r="BI150" s="14">
        <v>386476754</v>
      </c>
      <c r="BJ150" s="15"/>
      <c r="BK150" t="s">
        <v>1040</v>
      </c>
      <c r="BL150" t="s">
        <v>1041</v>
      </c>
      <c r="BM150" s="19">
        <v>44896</v>
      </c>
      <c r="BN150" s="17">
        <v>27.44</v>
      </c>
      <c r="BO150" s="17">
        <v>27.5</v>
      </c>
      <c r="BP150" s="17">
        <v>27.34</v>
      </c>
      <c r="BQ150" s="17">
        <v>27.41</v>
      </c>
      <c r="BR150" s="14">
        <v>195910</v>
      </c>
      <c r="BS150" s="15"/>
      <c r="BT150" s="7" t="s">
        <v>1042</v>
      </c>
      <c r="BU150" s="7" t="s">
        <v>1043</v>
      </c>
      <c r="BV150" s="19">
        <v>44896</v>
      </c>
      <c r="BW150" s="17">
        <v>2.0299999999999998</v>
      </c>
      <c r="BX150" s="17">
        <v>2.08</v>
      </c>
      <c r="BY150" s="17">
        <v>2.0099999999999998</v>
      </c>
      <c r="BZ150" s="17">
        <v>2.0299999999999998</v>
      </c>
      <c r="CA150" s="14">
        <v>1399834</v>
      </c>
      <c r="CB150" s="23">
        <v>1375.28</v>
      </c>
      <c r="CC150" s="14">
        <v>677477518</v>
      </c>
      <c r="CD150" s="15"/>
      <c r="CE150" t="s">
        <v>1044</v>
      </c>
      <c r="CF150" t="s">
        <v>1045</v>
      </c>
      <c r="CG150" s="19">
        <v>44896</v>
      </c>
      <c r="CH150" s="17">
        <v>56.11</v>
      </c>
      <c r="CI150" s="17">
        <v>56.2</v>
      </c>
      <c r="CJ150" s="17">
        <v>56.01</v>
      </c>
      <c r="CK150" s="17">
        <v>56.07</v>
      </c>
      <c r="CL150" s="14">
        <v>32622</v>
      </c>
      <c r="CM150" s="15" t="s">
        <v>1033</v>
      </c>
      <c r="CN150" s="7" t="s">
        <v>1046</v>
      </c>
      <c r="CO150" s="7" t="s">
        <v>1047</v>
      </c>
      <c r="CP150" s="19">
        <v>44896</v>
      </c>
      <c r="CQ150" s="17">
        <v>36.700000000000003</v>
      </c>
      <c r="CR150" s="17">
        <v>36.950000000000003</v>
      </c>
      <c r="CS150" s="17">
        <v>36.200000000000003</v>
      </c>
      <c r="CT150" s="17">
        <v>36.65</v>
      </c>
      <c r="CU150" s="14">
        <v>6171558</v>
      </c>
      <c r="CV150" s="23">
        <v>69589.179999999993</v>
      </c>
      <c r="CW150" s="14">
        <v>1898749771</v>
      </c>
      <c r="CX150" s="15"/>
      <c r="CY150" t="s">
        <v>1048</v>
      </c>
      <c r="CZ150" t="s">
        <v>1049</v>
      </c>
      <c r="DA150" s="19">
        <v>44896</v>
      </c>
      <c r="DB150" s="17">
        <v>7.68</v>
      </c>
      <c r="DC150" s="17">
        <v>7.7</v>
      </c>
      <c r="DD150" s="17">
        <v>7.67</v>
      </c>
      <c r="DE150" s="17">
        <v>7.69</v>
      </c>
      <c r="DF150" s="14">
        <v>92928</v>
      </c>
      <c r="DG150" s="15" t="s">
        <v>1033</v>
      </c>
      <c r="DH150" s="7" t="s">
        <v>1072</v>
      </c>
      <c r="DI150" s="7" t="s">
        <v>1073</v>
      </c>
      <c r="DJ150" s="19">
        <v>44896</v>
      </c>
      <c r="DK150" s="17">
        <v>123.09</v>
      </c>
      <c r="DL150" s="17">
        <v>123.5</v>
      </c>
      <c r="DM150" s="17">
        <v>122.48</v>
      </c>
      <c r="DN150" s="17">
        <v>122.63</v>
      </c>
      <c r="DO150" s="14">
        <v>75446</v>
      </c>
      <c r="DQ150" s="6">
        <v>44896</v>
      </c>
      <c r="DR150" s="62">
        <v>3.4939999999999999E-2</v>
      </c>
    </row>
    <row r="151" spans="1:122" ht="15" hidden="1" x14ac:dyDescent="0.25">
      <c r="A151" s="17" t="s">
        <v>8</v>
      </c>
      <c r="B151" s="17" t="s">
        <v>9</v>
      </c>
      <c r="C151" s="26" t="s">
        <v>154</v>
      </c>
      <c r="D151" s="21">
        <v>91.15</v>
      </c>
      <c r="E151" s="21">
        <v>92.17</v>
      </c>
      <c r="F151" s="21">
        <v>91.15</v>
      </c>
      <c r="G151" s="21">
        <v>92.13</v>
      </c>
      <c r="H151" s="21">
        <v>7079</v>
      </c>
      <c r="I151" s="15"/>
      <c r="J151" s="17" t="s">
        <v>1027</v>
      </c>
      <c r="K151" s="17" t="s">
        <v>1028</v>
      </c>
      <c r="L151" s="26" t="s">
        <v>154</v>
      </c>
      <c r="M151" s="21">
        <v>45.15</v>
      </c>
      <c r="N151" s="21">
        <v>45.784999999999997</v>
      </c>
      <c r="O151" s="21">
        <v>44.98</v>
      </c>
      <c r="P151" s="21">
        <v>45.52</v>
      </c>
      <c r="Q151" s="21">
        <v>18749902</v>
      </c>
      <c r="R151" s="21">
        <v>230596.15</v>
      </c>
      <c r="S151" s="21">
        <v>5065820556</v>
      </c>
      <c r="T151" s="15"/>
      <c r="U151" s="7" t="s">
        <v>1031</v>
      </c>
      <c r="V151" s="7" t="s">
        <v>1032</v>
      </c>
      <c r="W151" s="5" t="s">
        <v>154</v>
      </c>
      <c r="X151" s="11">
        <v>11.4</v>
      </c>
      <c r="Y151" s="11">
        <v>11.4</v>
      </c>
      <c r="Z151" s="11">
        <v>11.35</v>
      </c>
      <c r="AA151" s="11">
        <v>11.39</v>
      </c>
      <c r="AB151" s="11">
        <v>183165</v>
      </c>
      <c r="AC151" s="15"/>
      <c r="AD151" s="7" t="s">
        <v>1034</v>
      </c>
      <c r="AE151" s="7" t="s">
        <v>1035</v>
      </c>
      <c r="AF151" s="5" t="s">
        <v>154</v>
      </c>
      <c r="AG151" s="11">
        <v>19.5</v>
      </c>
      <c r="AH151" s="11">
        <v>19.79</v>
      </c>
      <c r="AI151" s="11">
        <v>19.38</v>
      </c>
      <c r="AJ151" s="11">
        <v>19.38</v>
      </c>
      <c r="AK151" s="11">
        <v>16340048</v>
      </c>
      <c r="AL151" s="11">
        <v>59670.34</v>
      </c>
      <c r="AM151" s="11">
        <v>3078964918</v>
      </c>
      <c r="AN151" s="15"/>
      <c r="AO151" s="7" t="s">
        <v>1036</v>
      </c>
      <c r="AP151" s="7" t="s">
        <v>1037</v>
      </c>
      <c r="AQ151" s="19">
        <v>44895</v>
      </c>
      <c r="AR151" s="17">
        <v>0.95499999999999996</v>
      </c>
      <c r="AS151" s="17">
        <v>1</v>
      </c>
      <c r="AT151" s="17">
        <v>0.93</v>
      </c>
      <c r="AU151" s="17">
        <v>1</v>
      </c>
      <c r="AV151" s="14">
        <v>12905386</v>
      </c>
      <c r="AW151" s="23">
        <v>1391.3</v>
      </c>
      <c r="AX151" s="14">
        <v>1391298709</v>
      </c>
      <c r="AY151" s="15"/>
      <c r="AZ151" s="7" t="s">
        <v>1038</v>
      </c>
      <c r="BA151" s="7" t="s">
        <v>1039</v>
      </c>
      <c r="BB151" s="19">
        <v>44895</v>
      </c>
      <c r="BC151" s="17">
        <v>177.26</v>
      </c>
      <c r="BD151" s="17">
        <v>179.69</v>
      </c>
      <c r="BE151" s="17">
        <v>176.75</v>
      </c>
      <c r="BF151" s="17">
        <v>178.71</v>
      </c>
      <c r="BG151" s="14">
        <v>2011926</v>
      </c>
      <c r="BH151" s="23">
        <v>69067.259999999995</v>
      </c>
      <c r="BI151" s="14">
        <v>386476754</v>
      </c>
      <c r="BJ151" s="15"/>
      <c r="BK151" t="s">
        <v>1040</v>
      </c>
      <c r="BL151" t="s">
        <v>1041</v>
      </c>
      <c r="BM151" s="19">
        <v>44895</v>
      </c>
      <c r="BN151" s="17">
        <v>26.65</v>
      </c>
      <c r="BO151" s="17">
        <v>26.68</v>
      </c>
      <c r="BP151" s="17">
        <v>26.6</v>
      </c>
      <c r="BQ151" s="17">
        <v>26.64</v>
      </c>
      <c r="BR151" s="14">
        <v>153733</v>
      </c>
      <c r="BS151" s="15"/>
      <c r="BT151" s="7" t="s">
        <v>1042</v>
      </c>
      <c r="BU151" s="7" t="s">
        <v>1043</v>
      </c>
      <c r="BV151" s="19">
        <v>44895</v>
      </c>
      <c r="BW151" s="17">
        <v>1.94</v>
      </c>
      <c r="BX151" s="17">
        <v>2.02</v>
      </c>
      <c r="BY151" s="17">
        <v>1.925</v>
      </c>
      <c r="BZ151" s="17">
        <v>2.02</v>
      </c>
      <c r="CA151" s="14">
        <v>2098821</v>
      </c>
      <c r="CB151" s="23">
        <v>1368.5</v>
      </c>
      <c r="CC151" s="14">
        <v>677477518</v>
      </c>
      <c r="CD151" s="15"/>
      <c r="CE151" t="s">
        <v>1044</v>
      </c>
      <c r="CF151" t="s">
        <v>1045</v>
      </c>
      <c r="CG151" s="19">
        <v>44895</v>
      </c>
      <c r="CH151" s="17">
        <v>55.39</v>
      </c>
      <c r="CI151" s="17">
        <v>55.45</v>
      </c>
      <c r="CJ151" s="17">
        <v>55.2</v>
      </c>
      <c r="CK151" s="17">
        <v>55.4</v>
      </c>
      <c r="CL151" s="14">
        <v>34874</v>
      </c>
      <c r="CM151" s="15" t="s">
        <v>1033</v>
      </c>
      <c r="CN151" s="7" t="s">
        <v>1046</v>
      </c>
      <c r="CO151" s="7" t="s">
        <v>1047</v>
      </c>
      <c r="CP151" s="19">
        <v>44895</v>
      </c>
      <c r="CQ151" s="17">
        <v>36.299999999999997</v>
      </c>
      <c r="CR151" s="17">
        <v>37.29</v>
      </c>
      <c r="CS151" s="17">
        <v>35.71</v>
      </c>
      <c r="CT151" s="17">
        <v>37.29</v>
      </c>
      <c r="CU151" s="14">
        <v>13678211</v>
      </c>
      <c r="CV151" s="23">
        <v>70804.38</v>
      </c>
      <c r="CW151" s="14">
        <v>1898749771</v>
      </c>
      <c r="CX151" s="15"/>
      <c r="CY151" t="s">
        <v>1048</v>
      </c>
      <c r="CZ151" t="s">
        <v>1049</v>
      </c>
      <c r="DA151" s="19">
        <v>44895</v>
      </c>
      <c r="DB151" s="17">
        <v>7.61</v>
      </c>
      <c r="DC151" s="17">
        <v>7.65</v>
      </c>
      <c r="DD151" s="17">
        <v>7.6</v>
      </c>
      <c r="DE151" s="17">
        <v>7.64</v>
      </c>
      <c r="DF151" s="14">
        <v>43407</v>
      </c>
      <c r="DG151" s="15" t="s">
        <v>1033</v>
      </c>
      <c r="DH151" s="7" t="s">
        <v>1072</v>
      </c>
      <c r="DI151" s="7" t="s">
        <v>1073</v>
      </c>
      <c r="DJ151" s="19">
        <v>44895</v>
      </c>
      <c r="DK151" s="17">
        <v>120.89</v>
      </c>
      <c r="DL151" s="17">
        <v>121.75</v>
      </c>
      <c r="DM151" s="17">
        <v>120.54</v>
      </c>
      <c r="DN151" s="17">
        <v>121.51</v>
      </c>
      <c r="DO151" s="14">
        <v>94510</v>
      </c>
      <c r="DQ151" s="6">
        <v>44895</v>
      </c>
      <c r="DR151" s="62">
        <v>3.5659999999999997E-2</v>
      </c>
    </row>
    <row r="152" spans="1:122" ht="15" hidden="1" x14ac:dyDescent="0.25">
      <c r="A152" s="17" t="s">
        <v>8</v>
      </c>
      <c r="B152" s="17" t="s">
        <v>9</v>
      </c>
      <c r="C152" s="26" t="s">
        <v>155</v>
      </c>
      <c r="D152" s="21">
        <v>91.25</v>
      </c>
      <c r="E152" s="21">
        <v>91.7</v>
      </c>
      <c r="F152" s="21">
        <v>90.83</v>
      </c>
      <c r="G152" s="21">
        <v>91.14</v>
      </c>
      <c r="H152" s="21">
        <v>10978</v>
      </c>
      <c r="I152" s="15"/>
      <c r="J152" s="17" t="s">
        <v>1027</v>
      </c>
      <c r="K152" s="17" t="s">
        <v>1028</v>
      </c>
      <c r="L152" s="26" t="s">
        <v>155</v>
      </c>
      <c r="M152" s="21">
        <v>43.99</v>
      </c>
      <c r="N152" s="21">
        <v>45.17</v>
      </c>
      <c r="O152" s="21">
        <v>43.96</v>
      </c>
      <c r="P152" s="21">
        <v>44.82</v>
      </c>
      <c r="Q152" s="21">
        <v>9249971</v>
      </c>
      <c r="R152" s="21">
        <v>227050.08</v>
      </c>
      <c r="S152" s="21">
        <v>5065820556</v>
      </c>
      <c r="T152" s="15"/>
      <c r="U152" s="7" t="s">
        <v>1031</v>
      </c>
      <c r="V152" s="7" t="s">
        <v>1032</v>
      </c>
      <c r="W152" s="5" t="s">
        <v>155</v>
      </c>
      <c r="X152" s="11">
        <v>11.49</v>
      </c>
      <c r="Y152" s="11">
        <v>11.49</v>
      </c>
      <c r="Z152" s="11">
        <v>11.4</v>
      </c>
      <c r="AA152" s="11">
        <v>11.41</v>
      </c>
      <c r="AB152" s="11">
        <v>300955</v>
      </c>
      <c r="AC152" s="15"/>
      <c r="AD152" s="7" t="s">
        <v>1034</v>
      </c>
      <c r="AE152" s="7" t="s">
        <v>1035</v>
      </c>
      <c r="AF152" s="5" t="s">
        <v>155</v>
      </c>
      <c r="AG152" s="11">
        <v>18.91</v>
      </c>
      <c r="AH152" s="11">
        <v>19.89</v>
      </c>
      <c r="AI152" s="11">
        <v>18.899999999999999</v>
      </c>
      <c r="AJ152" s="11">
        <v>19.46</v>
      </c>
      <c r="AK152" s="11">
        <v>10254438</v>
      </c>
      <c r="AL152" s="11">
        <v>59916.66</v>
      </c>
      <c r="AM152" s="11">
        <v>3078964918</v>
      </c>
      <c r="AN152" s="15"/>
      <c r="AO152" s="7" t="s">
        <v>1036</v>
      </c>
      <c r="AP152" s="7" t="s">
        <v>1037</v>
      </c>
      <c r="AQ152" s="19">
        <v>44894</v>
      </c>
      <c r="AR152" s="17">
        <v>0.94</v>
      </c>
      <c r="AS152" s="17">
        <v>0.95499999999999996</v>
      </c>
      <c r="AT152" s="17">
        <v>0.90500000000000003</v>
      </c>
      <c r="AU152" s="17">
        <v>0.95</v>
      </c>
      <c r="AV152" s="14">
        <v>10440162</v>
      </c>
      <c r="AW152" s="23">
        <v>1321.73</v>
      </c>
      <c r="AX152" s="14">
        <v>1391298709</v>
      </c>
      <c r="AY152" s="15"/>
      <c r="AZ152" s="7" t="s">
        <v>1038</v>
      </c>
      <c r="BA152" s="7" t="s">
        <v>1039</v>
      </c>
      <c r="BB152" s="19">
        <v>44894</v>
      </c>
      <c r="BC152" s="17">
        <v>177.74</v>
      </c>
      <c r="BD152" s="17">
        <v>178.11</v>
      </c>
      <c r="BE152" s="17">
        <v>176.62</v>
      </c>
      <c r="BF152" s="17">
        <v>178</v>
      </c>
      <c r="BG152" s="14">
        <v>490044</v>
      </c>
      <c r="BH152" s="23">
        <v>68792.86</v>
      </c>
      <c r="BI152" s="14">
        <v>386476754</v>
      </c>
      <c r="BJ152" s="15"/>
      <c r="BK152" t="s">
        <v>1040</v>
      </c>
      <c r="BL152" t="s">
        <v>1041</v>
      </c>
      <c r="BM152" s="19">
        <v>44894</v>
      </c>
      <c r="BN152" s="17">
        <v>26.99</v>
      </c>
      <c r="BO152" s="17">
        <v>27.06</v>
      </c>
      <c r="BP152" s="17">
        <v>26.87</v>
      </c>
      <c r="BQ152" s="17">
        <v>26.9</v>
      </c>
      <c r="BR152" s="14">
        <v>82173</v>
      </c>
      <c r="BS152" s="15"/>
      <c r="BT152" s="7" t="s">
        <v>1042</v>
      </c>
      <c r="BU152" s="7" t="s">
        <v>1043</v>
      </c>
      <c r="BV152" s="19">
        <v>44894</v>
      </c>
      <c r="BW152" s="17">
        <v>1.9</v>
      </c>
      <c r="BX152" s="17">
        <v>2.0099999999999998</v>
      </c>
      <c r="BY152" s="17">
        <v>1.9</v>
      </c>
      <c r="BZ152" s="17">
        <v>1.94</v>
      </c>
      <c r="CA152" s="14">
        <v>1857375</v>
      </c>
      <c r="CB152" s="23">
        <v>1314.31</v>
      </c>
      <c r="CC152" s="14">
        <v>677477518</v>
      </c>
      <c r="CD152" s="15"/>
      <c r="CE152" t="s">
        <v>1044</v>
      </c>
      <c r="CF152" t="s">
        <v>1045</v>
      </c>
      <c r="CG152" s="19">
        <v>44894</v>
      </c>
      <c r="CH152" s="17">
        <v>55.44</v>
      </c>
      <c r="CI152" s="17">
        <v>55.44</v>
      </c>
      <c r="CJ152" s="17">
        <v>55.25</v>
      </c>
      <c r="CK152" s="17">
        <v>55.39</v>
      </c>
      <c r="CL152" s="14">
        <v>27119</v>
      </c>
      <c r="CM152" s="15" t="s">
        <v>1033</v>
      </c>
      <c r="CN152" s="7" t="s">
        <v>1046</v>
      </c>
      <c r="CO152" s="7" t="s">
        <v>1047</v>
      </c>
      <c r="CP152" s="19">
        <v>44894</v>
      </c>
      <c r="CQ152" s="17">
        <v>35.119999999999997</v>
      </c>
      <c r="CR152" s="17">
        <v>36.979999999999997</v>
      </c>
      <c r="CS152" s="17">
        <v>35.11</v>
      </c>
      <c r="CT152" s="17">
        <v>36.83</v>
      </c>
      <c r="CU152" s="14">
        <v>7199669</v>
      </c>
      <c r="CV152" s="23">
        <v>69930.95</v>
      </c>
      <c r="CW152" s="14">
        <v>1898749771</v>
      </c>
      <c r="CX152" s="15"/>
      <c r="CY152" t="s">
        <v>1048</v>
      </c>
      <c r="CZ152" t="s">
        <v>1049</v>
      </c>
      <c r="DA152" s="19">
        <v>44894</v>
      </c>
      <c r="DB152" s="17">
        <v>7.6</v>
      </c>
      <c r="DC152" s="17">
        <v>7.63</v>
      </c>
      <c r="DD152" s="17">
        <v>7.57</v>
      </c>
      <c r="DE152" s="17">
        <v>7.61</v>
      </c>
      <c r="DF152" s="14">
        <v>62558</v>
      </c>
      <c r="DG152" s="15" t="s">
        <v>1033</v>
      </c>
      <c r="DH152" s="7" t="s">
        <v>1072</v>
      </c>
      <c r="DI152" s="7" t="s">
        <v>1073</v>
      </c>
      <c r="DJ152" s="19">
        <v>44894</v>
      </c>
      <c r="DK152" s="17">
        <v>120.54</v>
      </c>
      <c r="DL152" s="17">
        <v>121.1</v>
      </c>
      <c r="DM152" s="17">
        <v>120.24</v>
      </c>
      <c r="DN152" s="17">
        <v>121.1</v>
      </c>
      <c r="DO152" s="14">
        <v>44932</v>
      </c>
      <c r="DQ152" s="6">
        <v>44894</v>
      </c>
      <c r="DR152" s="62">
        <v>3.5869999999999999E-2</v>
      </c>
    </row>
    <row r="153" spans="1:122" ht="15" hidden="1" x14ac:dyDescent="0.25">
      <c r="A153" s="17" t="s">
        <v>8</v>
      </c>
      <c r="B153" s="17" t="s">
        <v>9</v>
      </c>
      <c r="C153" s="26" t="s">
        <v>156</v>
      </c>
      <c r="D153" s="21">
        <v>92</v>
      </c>
      <c r="E153" s="21">
        <v>92</v>
      </c>
      <c r="F153" s="21">
        <v>90.58</v>
      </c>
      <c r="G153" s="21">
        <v>91.25</v>
      </c>
      <c r="H153" s="21">
        <v>13922</v>
      </c>
      <c r="I153" s="15"/>
      <c r="J153" s="17" t="s">
        <v>1027</v>
      </c>
      <c r="K153" s="17" t="s">
        <v>1028</v>
      </c>
      <c r="L153" s="26" t="s">
        <v>156</v>
      </c>
      <c r="M153" s="21">
        <v>43.72</v>
      </c>
      <c r="N153" s="21">
        <v>43.92</v>
      </c>
      <c r="O153" s="21">
        <v>43.21</v>
      </c>
      <c r="P153" s="21">
        <v>43.89</v>
      </c>
      <c r="Q153" s="21">
        <v>7473567</v>
      </c>
      <c r="R153" s="21">
        <v>222338.86</v>
      </c>
      <c r="S153" s="21">
        <v>5065820556</v>
      </c>
      <c r="T153" s="15"/>
      <c r="U153" s="7" t="s">
        <v>1031</v>
      </c>
      <c r="V153" s="7" t="s">
        <v>1032</v>
      </c>
      <c r="W153" s="5" t="s">
        <v>156</v>
      </c>
      <c r="X153" s="11">
        <v>11.5</v>
      </c>
      <c r="Y153" s="11">
        <v>11.51</v>
      </c>
      <c r="Z153" s="11">
        <v>11.45</v>
      </c>
      <c r="AA153" s="11">
        <v>11.49</v>
      </c>
      <c r="AB153" s="11">
        <v>164567</v>
      </c>
      <c r="AC153" s="15"/>
      <c r="AD153" s="7" t="s">
        <v>1034</v>
      </c>
      <c r="AE153" s="7" t="s">
        <v>1035</v>
      </c>
      <c r="AF153" s="5" t="s">
        <v>156</v>
      </c>
      <c r="AG153" s="11">
        <v>18.8</v>
      </c>
      <c r="AH153" s="11">
        <v>19.13</v>
      </c>
      <c r="AI153" s="11">
        <v>18.77</v>
      </c>
      <c r="AJ153" s="11">
        <v>19.04</v>
      </c>
      <c r="AK153" s="11">
        <v>5713704</v>
      </c>
      <c r="AL153" s="11">
        <v>58623.49</v>
      </c>
      <c r="AM153" s="11">
        <v>3078964918</v>
      </c>
      <c r="AN153" s="15"/>
      <c r="AO153" s="7" t="s">
        <v>1036</v>
      </c>
      <c r="AP153" s="7" t="s">
        <v>1037</v>
      </c>
      <c r="AQ153" s="19">
        <v>44893</v>
      </c>
      <c r="AR153" s="17">
        <v>0.98499999999999999</v>
      </c>
      <c r="AS153" s="17">
        <v>0.99</v>
      </c>
      <c r="AT153" s="17">
        <v>0.93</v>
      </c>
      <c r="AU153" s="17">
        <v>0.93500000000000005</v>
      </c>
      <c r="AV153" s="14">
        <v>12779872</v>
      </c>
      <c r="AW153" s="23">
        <v>1300.8599999999999</v>
      </c>
      <c r="AX153" s="14">
        <v>1391298709</v>
      </c>
      <c r="AY153" s="15"/>
      <c r="AZ153" s="7" t="s">
        <v>1038</v>
      </c>
      <c r="BA153" s="7" t="s">
        <v>1039</v>
      </c>
      <c r="BB153" s="19">
        <v>44893</v>
      </c>
      <c r="BC153" s="17">
        <v>177.43</v>
      </c>
      <c r="BD153" s="17">
        <v>178.83</v>
      </c>
      <c r="BE153" s="17">
        <v>176.53</v>
      </c>
      <c r="BF153" s="17">
        <v>178.45</v>
      </c>
      <c r="BG153" s="14">
        <v>500182</v>
      </c>
      <c r="BH153" s="23">
        <v>68966.78</v>
      </c>
      <c r="BI153" s="14">
        <v>386476754</v>
      </c>
      <c r="BJ153" s="15"/>
      <c r="BK153" t="s">
        <v>1040</v>
      </c>
      <c r="BL153" t="s">
        <v>1041</v>
      </c>
      <c r="BM153" s="19">
        <v>44893</v>
      </c>
      <c r="BN153" s="17">
        <v>27</v>
      </c>
      <c r="BO153" s="17">
        <v>27.08</v>
      </c>
      <c r="BP153" s="17">
        <v>26.92</v>
      </c>
      <c r="BQ153" s="17">
        <v>26.99</v>
      </c>
      <c r="BR153" s="14">
        <v>117210</v>
      </c>
      <c r="BS153" s="15"/>
      <c r="BT153" s="7" t="s">
        <v>1042</v>
      </c>
      <c r="BU153" s="7" t="s">
        <v>1043</v>
      </c>
      <c r="BV153" s="19">
        <v>44893</v>
      </c>
      <c r="BW153" s="17">
        <v>1.95</v>
      </c>
      <c r="BX153" s="17">
        <v>1.97</v>
      </c>
      <c r="BY153" s="17">
        <v>1.885</v>
      </c>
      <c r="BZ153" s="17">
        <v>1.915</v>
      </c>
      <c r="CA153" s="14">
        <v>2199733</v>
      </c>
      <c r="CB153" s="23">
        <v>1267.1300000000001</v>
      </c>
      <c r="CC153" s="14">
        <v>661688044</v>
      </c>
      <c r="CD153" s="15"/>
      <c r="CE153" t="s">
        <v>1044</v>
      </c>
      <c r="CF153" t="s">
        <v>1045</v>
      </c>
      <c r="CG153" s="19">
        <v>44893</v>
      </c>
      <c r="CH153" s="17">
        <v>55.54</v>
      </c>
      <c r="CI153" s="17">
        <v>55.54</v>
      </c>
      <c r="CJ153" s="17">
        <v>55.3</v>
      </c>
      <c r="CK153" s="17">
        <v>55.42</v>
      </c>
      <c r="CL153" s="14">
        <v>39499</v>
      </c>
      <c r="CM153" s="15" t="s">
        <v>1033</v>
      </c>
      <c r="CN153" s="7" t="s">
        <v>1046</v>
      </c>
      <c r="CO153" s="7" t="s">
        <v>1047</v>
      </c>
      <c r="CP153" s="19">
        <v>44893</v>
      </c>
      <c r="CQ153" s="17">
        <v>37.799999999999997</v>
      </c>
      <c r="CR153" s="17">
        <v>37.99</v>
      </c>
      <c r="CS153" s="17">
        <v>36.61</v>
      </c>
      <c r="CT153" s="17">
        <v>36.96</v>
      </c>
      <c r="CU153" s="14">
        <v>5813169</v>
      </c>
      <c r="CV153" s="23">
        <v>70177.789999999994</v>
      </c>
      <c r="CW153" s="14">
        <v>1898749771</v>
      </c>
      <c r="CX153" s="15"/>
      <c r="CY153" t="s">
        <v>1048</v>
      </c>
      <c r="CZ153" t="s">
        <v>1049</v>
      </c>
      <c r="DA153" s="19">
        <v>44893</v>
      </c>
      <c r="DB153" s="17">
        <v>7.67</v>
      </c>
      <c r="DC153" s="17">
        <v>7.67</v>
      </c>
      <c r="DD153" s="17">
        <v>7.58</v>
      </c>
      <c r="DE153" s="17">
        <v>7.6</v>
      </c>
      <c r="DF153" s="14">
        <v>93897</v>
      </c>
      <c r="DG153" s="15" t="s">
        <v>1033</v>
      </c>
      <c r="DH153" s="7" t="s">
        <v>1072</v>
      </c>
      <c r="DI153" s="7" t="s">
        <v>1073</v>
      </c>
      <c r="DJ153" s="19">
        <v>44893</v>
      </c>
      <c r="DK153" s="17">
        <v>120.88</v>
      </c>
      <c r="DL153" s="17">
        <v>120.96</v>
      </c>
      <c r="DM153" s="17">
        <v>120.47</v>
      </c>
      <c r="DN153" s="17">
        <v>120.7</v>
      </c>
      <c r="DO153" s="14">
        <v>26345</v>
      </c>
      <c r="DQ153" s="6">
        <v>44893</v>
      </c>
      <c r="DR153" s="62">
        <v>3.5479999999999998E-2</v>
      </c>
    </row>
    <row r="154" spans="1:122" ht="15" hidden="1" x14ac:dyDescent="0.25">
      <c r="A154" s="17" t="s">
        <v>8</v>
      </c>
      <c r="B154" s="17" t="s">
        <v>9</v>
      </c>
      <c r="C154" s="26" t="s">
        <v>157</v>
      </c>
      <c r="D154" s="21">
        <v>92.68</v>
      </c>
      <c r="E154" s="21">
        <v>92.94</v>
      </c>
      <c r="F154" s="21">
        <v>91.65</v>
      </c>
      <c r="G154" s="21">
        <v>91.85</v>
      </c>
      <c r="H154" s="21">
        <v>9186</v>
      </c>
      <c r="I154" s="15"/>
      <c r="J154" s="17" t="s">
        <v>1027</v>
      </c>
      <c r="K154" s="17" t="s">
        <v>1028</v>
      </c>
      <c r="L154" s="26" t="s">
        <v>157</v>
      </c>
      <c r="M154" s="21">
        <v>44.35</v>
      </c>
      <c r="N154" s="21">
        <v>44.41</v>
      </c>
      <c r="O154" s="21">
        <v>44</v>
      </c>
      <c r="P154" s="21">
        <v>44.2</v>
      </c>
      <c r="Q154" s="21">
        <v>5516343</v>
      </c>
      <c r="R154" s="21">
        <v>223909.27</v>
      </c>
      <c r="S154" s="21">
        <v>5065820556</v>
      </c>
      <c r="T154" s="15"/>
      <c r="U154" s="7" t="s">
        <v>1031</v>
      </c>
      <c r="V154" s="7" t="s">
        <v>1032</v>
      </c>
      <c r="W154" s="5" t="s">
        <v>157</v>
      </c>
      <c r="X154" s="11">
        <v>11.43</v>
      </c>
      <c r="Y154" s="11">
        <v>11.48</v>
      </c>
      <c r="Z154" s="11">
        <v>11.42</v>
      </c>
      <c r="AA154" s="11">
        <v>11.43</v>
      </c>
      <c r="AB154" s="11">
        <v>143873</v>
      </c>
      <c r="AC154" s="15"/>
      <c r="AD154" s="7" t="s">
        <v>1034</v>
      </c>
      <c r="AE154" s="7" t="s">
        <v>1035</v>
      </c>
      <c r="AF154" s="5" t="s">
        <v>157</v>
      </c>
      <c r="AG154" s="11">
        <v>19.260000000000002</v>
      </c>
      <c r="AH154" s="11">
        <v>19.309999999999999</v>
      </c>
      <c r="AI154" s="11">
        <v>18.940000000000001</v>
      </c>
      <c r="AJ154" s="11">
        <v>18.940000000000001</v>
      </c>
      <c r="AK154" s="11">
        <v>4907648</v>
      </c>
      <c r="AL154" s="11">
        <v>58315.6</v>
      </c>
      <c r="AM154" s="11">
        <v>3078964918</v>
      </c>
      <c r="AN154" s="15"/>
      <c r="AO154" s="7" t="s">
        <v>1036</v>
      </c>
      <c r="AP154" s="7" t="s">
        <v>1037</v>
      </c>
      <c r="AQ154" s="19">
        <v>44890</v>
      </c>
      <c r="AR154" s="17">
        <v>1.05</v>
      </c>
      <c r="AS154" s="17">
        <v>1.0549999999999999</v>
      </c>
      <c r="AT154" s="17">
        <v>0.98499999999999999</v>
      </c>
      <c r="AU154" s="17">
        <v>0.98499999999999999</v>
      </c>
      <c r="AV154" s="14">
        <v>10220734</v>
      </c>
      <c r="AW154" s="23">
        <v>1370.43</v>
      </c>
      <c r="AX154" s="14">
        <v>1391298709</v>
      </c>
      <c r="AY154" s="15"/>
      <c r="AZ154" s="7" t="s">
        <v>1038</v>
      </c>
      <c r="BA154" s="7" t="s">
        <v>1039</v>
      </c>
      <c r="BB154" s="19">
        <v>44890</v>
      </c>
      <c r="BC154" s="17">
        <v>177.69</v>
      </c>
      <c r="BD154" s="17">
        <v>178.71</v>
      </c>
      <c r="BE154" s="17">
        <v>177.47499999999999</v>
      </c>
      <c r="BF154" s="17">
        <v>177.95</v>
      </c>
      <c r="BG154" s="14">
        <v>444013</v>
      </c>
      <c r="BH154" s="23">
        <v>68773.539999999994</v>
      </c>
      <c r="BI154" s="14">
        <v>386476754</v>
      </c>
      <c r="BJ154" s="15"/>
      <c r="BK154" t="s">
        <v>1040</v>
      </c>
      <c r="BL154" t="s">
        <v>1041</v>
      </c>
      <c r="BM154" s="19">
        <v>44890</v>
      </c>
      <c r="BN154" s="17">
        <v>27.24</v>
      </c>
      <c r="BO154" s="17">
        <v>27.27</v>
      </c>
      <c r="BP154" s="17">
        <v>27.15</v>
      </c>
      <c r="BQ154" s="17">
        <v>27.18</v>
      </c>
      <c r="BR154" s="14">
        <v>110064</v>
      </c>
      <c r="BS154" s="15"/>
      <c r="BT154" s="7" t="s">
        <v>1042</v>
      </c>
      <c r="BU154" s="7" t="s">
        <v>1043</v>
      </c>
      <c r="BV154" s="19">
        <v>44890</v>
      </c>
      <c r="BW154" s="17">
        <v>1.905</v>
      </c>
      <c r="BX154" s="17">
        <v>1.99</v>
      </c>
      <c r="BY154" s="17">
        <v>1.905</v>
      </c>
      <c r="BZ154" s="17">
        <v>1.9550000000000001</v>
      </c>
      <c r="CA154" s="14">
        <v>1845200</v>
      </c>
      <c r="CB154" s="23">
        <v>1293.5999999999999</v>
      </c>
      <c r="CC154" s="14">
        <v>661688044</v>
      </c>
      <c r="CD154" s="15"/>
      <c r="CE154" t="s">
        <v>1044</v>
      </c>
      <c r="CF154" t="s">
        <v>1045</v>
      </c>
      <c r="CG154" s="19">
        <v>44890</v>
      </c>
      <c r="CH154" s="17">
        <v>55.6</v>
      </c>
      <c r="CI154" s="17">
        <v>55.6</v>
      </c>
      <c r="CJ154" s="17">
        <v>55.48</v>
      </c>
      <c r="CK154" s="17">
        <v>55.5</v>
      </c>
      <c r="CL154" s="14">
        <v>22549</v>
      </c>
      <c r="CM154" s="15" t="s">
        <v>1033</v>
      </c>
      <c r="CN154" s="7" t="s">
        <v>1046</v>
      </c>
      <c r="CO154" s="7" t="s">
        <v>1047</v>
      </c>
      <c r="CP154" s="19">
        <v>44890</v>
      </c>
      <c r="CQ154" s="17">
        <v>38.01</v>
      </c>
      <c r="CR154" s="17">
        <v>38.104999999999997</v>
      </c>
      <c r="CS154" s="17">
        <v>37.465000000000003</v>
      </c>
      <c r="CT154" s="17">
        <v>37.97</v>
      </c>
      <c r="CU154" s="14">
        <v>2791096</v>
      </c>
      <c r="CV154" s="23">
        <v>72095.53</v>
      </c>
      <c r="CW154" s="14">
        <v>1898749771</v>
      </c>
      <c r="CX154" s="15"/>
      <c r="CY154" t="s">
        <v>1048</v>
      </c>
      <c r="CZ154" t="s">
        <v>1049</v>
      </c>
      <c r="DA154" s="19">
        <v>44890</v>
      </c>
      <c r="DB154" s="17">
        <v>7.63</v>
      </c>
      <c r="DC154" s="17">
        <v>7.64</v>
      </c>
      <c r="DD154" s="17">
        <v>7.6</v>
      </c>
      <c r="DE154" s="17">
        <v>7.62</v>
      </c>
      <c r="DF154" s="14">
        <v>44840</v>
      </c>
      <c r="DG154" s="15" t="s">
        <v>1033</v>
      </c>
      <c r="DH154" s="7" t="s">
        <v>1072</v>
      </c>
      <c r="DI154" s="7" t="s">
        <v>1073</v>
      </c>
      <c r="DJ154" s="19">
        <v>44890</v>
      </c>
      <c r="DK154" s="17">
        <v>121.08</v>
      </c>
      <c r="DL154" s="17">
        <v>121.35</v>
      </c>
      <c r="DM154" s="17">
        <v>120.98</v>
      </c>
      <c r="DN154" s="17">
        <v>121.11</v>
      </c>
      <c r="DO154" s="14">
        <v>21893</v>
      </c>
      <c r="DQ154" s="6">
        <v>44890</v>
      </c>
      <c r="DR154" s="62">
        <v>3.5900000000000001E-2</v>
      </c>
    </row>
    <row r="155" spans="1:122" ht="15" hidden="1" x14ac:dyDescent="0.25">
      <c r="A155" s="17" t="s">
        <v>8</v>
      </c>
      <c r="B155" s="17" t="s">
        <v>9</v>
      </c>
      <c r="C155" s="26" t="s">
        <v>158</v>
      </c>
      <c r="D155" s="21">
        <v>93.47</v>
      </c>
      <c r="E155" s="21">
        <v>93.47</v>
      </c>
      <c r="F155" s="21">
        <v>92.45</v>
      </c>
      <c r="G155" s="21">
        <v>92.63</v>
      </c>
      <c r="H155" s="21">
        <v>5456</v>
      </c>
      <c r="I155" s="15"/>
      <c r="J155" s="17" t="s">
        <v>1027</v>
      </c>
      <c r="K155" s="17" t="s">
        <v>1028</v>
      </c>
      <c r="L155" s="26" t="s">
        <v>158</v>
      </c>
      <c r="M155" s="21">
        <v>44.6</v>
      </c>
      <c r="N155" s="21">
        <v>44.72</v>
      </c>
      <c r="O155" s="21">
        <v>44.4</v>
      </c>
      <c r="P155" s="21">
        <v>44.55</v>
      </c>
      <c r="Q155" s="21">
        <v>6455620</v>
      </c>
      <c r="R155" s="21">
        <v>225682.31</v>
      </c>
      <c r="S155" s="21">
        <v>5065820556</v>
      </c>
      <c r="T155" s="15"/>
      <c r="U155" s="7" t="s">
        <v>1031</v>
      </c>
      <c r="V155" s="7" t="s">
        <v>1032</v>
      </c>
      <c r="W155" s="5" t="s">
        <v>158</v>
      </c>
      <c r="X155" s="11">
        <v>11.5</v>
      </c>
      <c r="Y155" s="11">
        <v>11.5</v>
      </c>
      <c r="Z155" s="11">
        <v>11.44</v>
      </c>
      <c r="AA155" s="11">
        <v>11.44</v>
      </c>
      <c r="AB155" s="11">
        <v>217170</v>
      </c>
      <c r="AC155" s="15"/>
      <c r="AD155" s="7" t="s">
        <v>1034</v>
      </c>
      <c r="AE155" s="7" t="s">
        <v>1035</v>
      </c>
      <c r="AF155" s="5" t="s">
        <v>158</v>
      </c>
      <c r="AG155" s="11">
        <v>19.3</v>
      </c>
      <c r="AH155" s="11">
        <v>19.414999999999999</v>
      </c>
      <c r="AI155" s="11">
        <v>19.12</v>
      </c>
      <c r="AJ155" s="11">
        <v>19.170000000000002</v>
      </c>
      <c r="AK155" s="11">
        <v>5228186</v>
      </c>
      <c r="AL155" s="11">
        <v>59023.76</v>
      </c>
      <c r="AM155" s="11">
        <v>3078964918</v>
      </c>
      <c r="AN155" s="15"/>
      <c r="AO155" s="7" t="s">
        <v>1036</v>
      </c>
      <c r="AP155" s="7" t="s">
        <v>1037</v>
      </c>
      <c r="AQ155" s="19">
        <v>44889</v>
      </c>
      <c r="AR155" s="17">
        <v>1.05</v>
      </c>
      <c r="AS155" s="17">
        <v>1.06</v>
      </c>
      <c r="AT155" s="17">
        <v>1.04</v>
      </c>
      <c r="AU155" s="17">
        <v>1.0449999999999999</v>
      </c>
      <c r="AV155" s="14">
        <v>4189435</v>
      </c>
      <c r="AW155" s="23">
        <v>1453.91</v>
      </c>
      <c r="AX155" s="14">
        <v>1391298709</v>
      </c>
      <c r="AY155" s="15"/>
      <c r="AZ155" s="7" t="s">
        <v>1038</v>
      </c>
      <c r="BA155" s="7" t="s">
        <v>1039</v>
      </c>
      <c r="BB155" s="19">
        <v>44889</v>
      </c>
      <c r="BC155" s="17">
        <v>178.61</v>
      </c>
      <c r="BD155" s="17">
        <v>179.39</v>
      </c>
      <c r="BE155" s="17">
        <v>177.25</v>
      </c>
      <c r="BF155" s="17">
        <v>177.99</v>
      </c>
      <c r="BG155" s="14">
        <v>452528</v>
      </c>
      <c r="BH155" s="23">
        <v>68789</v>
      </c>
      <c r="BI155" s="14">
        <v>386476754</v>
      </c>
      <c r="BJ155" s="15"/>
      <c r="BK155" t="s">
        <v>1040</v>
      </c>
      <c r="BL155" t="s">
        <v>1041</v>
      </c>
      <c r="BM155" s="19">
        <v>44889</v>
      </c>
      <c r="BN155" s="17">
        <v>27.29</v>
      </c>
      <c r="BO155" s="17">
        <v>27.3</v>
      </c>
      <c r="BP155" s="17">
        <v>27.15</v>
      </c>
      <c r="BQ155" s="17">
        <v>27.18</v>
      </c>
      <c r="BR155" s="14">
        <v>145847</v>
      </c>
      <c r="BS155" s="15"/>
      <c r="BT155" s="7" t="s">
        <v>1042</v>
      </c>
      <c r="BU155" s="7" t="s">
        <v>1043</v>
      </c>
      <c r="BV155" s="19">
        <v>44889</v>
      </c>
      <c r="BW155" s="17">
        <v>1.9</v>
      </c>
      <c r="BX155" s="17">
        <v>1.95</v>
      </c>
      <c r="BY155" s="17">
        <v>1.9</v>
      </c>
      <c r="BZ155" s="17">
        <v>1.905</v>
      </c>
      <c r="CA155" s="14">
        <v>1695402</v>
      </c>
      <c r="CB155" s="23">
        <v>1260.52</v>
      </c>
      <c r="CC155" s="14">
        <v>661688044</v>
      </c>
      <c r="CD155" s="15"/>
      <c r="CE155" t="s">
        <v>1044</v>
      </c>
      <c r="CF155" t="s">
        <v>1045</v>
      </c>
      <c r="CG155" s="19">
        <v>44889</v>
      </c>
      <c r="CH155" s="17">
        <v>55.55</v>
      </c>
      <c r="CI155" s="17">
        <v>55.59</v>
      </c>
      <c r="CJ155" s="17">
        <v>55.45</v>
      </c>
      <c r="CK155" s="17">
        <v>55.51</v>
      </c>
      <c r="CL155" s="14">
        <v>29971</v>
      </c>
      <c r="CM155" s="15" t="s">
        <v>1033</v>
      </c>
      <c r="CN155" s="7" t="s">
        <v>1046</v>
      </c>
      <c r="CO155" s="7" t="s">
        <v>1047</v>
      </c>
      <c r="CP155" s="19">
        <v>44889</v>
      </c>
      <c r="CQ155" s="17">
        <v>38.5</v>
      </c>
      <c r="CR155" s="17">
        <v>38.82</v>
      </c>
      <c r="CS155" s="17">
        <v>38.215000000000003</v>
      </c>
      <c r="CT155" s="17">
        <v>38.229999999999997</v>
      </c>
      <c r="CU155" s="14">
        <v>4640506</v>
      </c>
      <c r="CV155" s="23">
        <v>72589.2</v>
      </c>
      <c r="CW155" s="14">
        <v>1898749771</v>
      </c>
      <c r="CX155" s="15"/>
      <c r="CY155" t="s">
        <v>1048</v>
      </c>
      <c r="CZ155" t="s">
        <v>1049</v>
      </c>
      <c r="DA155" s="19">
        <v>44889</v>
      </c>
      <c r="DB155" s="17">
        <v>7.6</v>
      </c>
      <c r="DC155" s="17">
        <v>7.63</v>
      </c>
      <c r="DD155" s="17">
        <v>7.6</v>
      </c>
      <c r="DE155" s="17">
        <v>7.61</v>
      </c>
      <c r="DF155" s="14">
        <v>28219</v>
      </c>
      <c r="DG155" s="15" t="s">
        <v>1033</v>
      </c>
      <c r="DH155" s="7" t="s">
        <v>1072</v>
      </c>
      <c r="DI155" s="7" t="s">
        <v>1073</v>
      </c>
      <c r="DJ155" s="19">
        <v>44889</v>
      </c>
      <c r="DK155" s="17">
        <v>121.08</v>
      </c>
      <c r="DL155" s="17">
        <v>121.29</v>
      </c>
      <c r="DM155" s="17">
        <v>120.88</v>
      </c>
      <c r="DN155" s="17">
        <v>120.88</v>
      </c>
      <c r="DO155" s="14">
        <v>27630</v>
      </c>
      <c r="DQ155" s="6">
        <v>44889</v>
      </c>
      <c r="DR155" s="62">
        <v>3.5590000000000004E-2</v>
      </c>
    </row>
    <row r="156" spans="1:122" ht="15" hidden="1" x14ac:dyDescent="0.25">
      <c r="A156" s="17" t="s">
        <v>8</v>
      </c>
      <c r="B156" s="17" t="s">
        <v>9</v>
      </c>
      <c r="C156" s="26" t="s">
        <v>159</v>
      </c>
      <c r="D156" s="21">
        <v>93.1</v>
      </c>
      <c r="E156" s="21">
        <v>93.28</v>
      </c>
      <c r="F156" s="21">
        <v>92.67</v>
      </c>
      <c r="G156" s="21">
        <v>92.67</v>
      </c>
      <c r="H156" s="21">
        <v>7473</v>
      </c>
      <c r="I156" s="15"/>
      <c r="J156" s="17" t="s">
        <v>1027</v>
      </c>
      <c r="K156" s="17" t="s">
        <v>1028</v>
      </c>
      <c r="L156" s="26" t="s">
        <v>159</v>
      </c>
      <c r="M156" s="21">
        <v>44.15</v>
      </c>
      <c r="N156" s="21">
        <v>44.274999999999999</v>
      </c>
      <c r="O156" s="21">
        <v>43.74</v>
      </c>
      <c r="P156" s="21">
        <v>43.92</v>
      </c>
      <c r="Q156" s="21">
        <v>5325173</v>
      </c>
      <c r="R156" s="21">
        <v>222490.84</v>
      </c>
      <c r="S156" s="21">
        <v>5065820556</v>
      </c>
      <c r="T156" s="15"/>
      <c r="U156" s="7" t="s">
        <v>1031</v>
      </c>
      <c r="V156" s="7" t="s">
        <v>1032</v>
      </c>
      <c r="W156" s="5" t="s">
        <v>159</v>
      </c>
      <c r="X156" s="11">
        <v>11.5</v>
      </c>
      <c r="Y156" s="11">
        <v>11.55</v>
      </c>
      <c r="Z156" s="11">
        <v>11.5</v>
      </c>
      <c r="AA156" s="11">
        <v>11.53</v>
      </c>
      <c r="AB156" s="11">
        <v>420039</v>
      </c>
      <c r="AC156" s="15"/>
      <c r="AD156" s="7" t="s">
        <v>1034</v>
      </c>
      <c r="AE156" s="7" t="s">
        <v>1035</v>
      </c>
      <c r="AF156" s="5" t="s">
        <v>159</v>
      </c>
      <c r="AG156" s="11">
        <v>19.41</v>
      </c>
      <c r="AH156" s="11">
        <v>19.43</v>
      </c>
      <c r="AI156" s="11">
        <v>19.02</v>
      </c>
      <c r="AJ156" s="11">
        <v>19.07</v>
      </c>
      <c r="AK156" s="11">
        <v>5368856</v>
      </c>
      <c r="AL156" s="11">
        <v>58715.86</v>
      </c>
      <c r="AM156" s="11">
        <v>3078964918</v>
      </c>
      <c r="AN156" s="15"/>
      <c r="AO156" s="7" t="s">
        <v>1036</v>
      </c>
      <c r="AP156" s="7" t="s">
        <v>1037</v>
      </c>
      <c r="AQ156" s="19">
        <v>44888</v>
      </c>
      <c r="AR156" s="17">
        <v>1.0449999999999999</v>
      </c>
      <c r="AS156" s="17">
        <v>1.0549999999999999</v>
      </c>
      <c r="AT156" s="17">
        <v>1.04</v>
      </c>
      <c r="AU156" s="17">
        <v>1.0449999999999999</v>
      </c>
      <c r="AV156" s="14">
        <v>5580266</v>
      </c>
      <c r="AW156" s="23">
        <v>1453.91</v>
      </c>
      <c r="AX156" s="14">
        <v>1391298709</v>
      </c>
      <c r="AY156" s="15"/>
      <c r="AZ156" s="7" t="s">
        <v>1038</v>
      </c>
      <c r="BA156" s="7" t="s">
        <v>1039</v>
      </c>
      <c r="BB156" s="19">
        <v>44888</v>
      </c>
      <c r="BC156" s="17">
        <v>177.37</v>
      </c>
      <c r="BD156" s="17">
        <v>179.34</v>
      </c>
      <c r="BE156" s="17">
        <v>177.03</v>
      </c>
      <c r="BF156" s="17">
        <v>178.72</v>
      </c>
      <c r="BG156" s="14">
        <v>565995</v>
      </c>
      <c r="BH156" s="23">
        <v>69071.13</v>
      </c>
      <c r="BI156" s="14">
        <v>386476754</v>
      </c>
      <c r="BJ156" s="15"/>
      <c r="BK156" t="s">
        <v>1040</v>
      </c>
      <c r="BL156" t="s">
        <v>1041</v>
      </c>
      <c r="BM156" s="19">
        <v>44888</v>
      </c>
      <c r="BN156" s="17">
        <v>27.29</v>
      </c>
      <c r="BO156" s="17">
        <v>27.32</v>
      </c>
      <c r="BP156" s="17">
        <v>27.25</v>
      </c>
      <c r="BQ156" s="17">
        <v>27.3</v>
      </c>
      <c r="BR156" s="14">
        <v>170394</v>
      </c>
      <c r="BS156" s="15"/>
      <c r="BT156" s="7" t="s">
        <v>1042</v>
      </c>
      <c r="BU156" s="7" t="s">
        <v>1043</v>
      </c>
      <c r="BV156" s="19">
        <v>44888</v>
      </c>
      <c r="BW156" s="17">
        <v>2</v>
      </c>
      <c r="BX156" s="17">
        <v>2</v>
      </c>
      <c r="BY156" s="17">
        <v>1.9</v>
      </c>
      <c r="BZ156" s="17">
        <v>1.905</v>
      </c>
      <c r="CA156" s="14">
        <v>3214949</v>
      </c>
      <c r="CB156" s="23">
        <v>1260.52</v>
      </c>
      <c r="CC156" s="14">
        <v>661688044</v>
      </c>
      <c r="CD156" s="15"/>
      <c r="CE156" t="s">
        <v>1044</v>
      </c>
      <c r="CF156" t="s">
        <v>1045</v>
      </c>
      <c r="CG156" s="19">
        <v>44888</v>
      </c>
      <c r="CH156" s="17">
        <v>55.5</v>
      </c>
      <c r="CI156" s="17">
        <v>55.6</v>
      </c>
      <c r="CJ156" s="17">
        <v>55.48</v>
      </c>
      <c r="CK156" s="17">
        <v>55.56</v>
      </c>
      <c r="CL156" s="14">
        <v>21842</v>
      </c>
      <c r="CM156" s="15" t="s">
        <v>1033</v>
      </c>
      <c r="CN156" s="7" t="s">
        <v>1046</v>
      </c>
      <c r="CO156" s="7" t="s">
        <v>1047</v>
      </c>
      <c r="CP156" s="19">
        <v>44888</v>
      </c>
      <c r="CQ156" s="17">
        <v>39.19</v>
      </c>
      <c r="CR156" s="17">
        <v>39.229999999999997</v>
      </c>
      <c r="CS156" s="17">
        <v>38.774999999999999</v>
      </c>
      <c r="CT156" s="17">
        <v>38.78</v>
      </c>
      <c r="CU156" s="14">
        <v>3546449</v>
      </c>
      <c r="CV156" s="23">
        <v>73633.52</v>
      </c>
      <c r="CW156" s="14">
        <v>1898749771</v>
      </c>
      <c r="CX156" s="15"/>
      <c r="CY156" t="s">
        <v>1048</v>
      </c>
      <c r="CZ156" t="s">
        <v>1049</v>
      </c>
      <c r="DA156" s="19">
        <v>44888</v>
      </c>
      <c r="DB156" s="17">
        <v>7.6</v>
      </c>
      <c r="DC156" s="17">
        <v>7.62</v>
      </c>
      <c r="DD156" s="17">
        <v>7.58</v>
      </c>
      <c r="DE156" s="17">
        <v>7.6</v>
      </c>
      <c r="DF156" s="14">
        <v>21045</v>
      </c>
      <c r="DG156" s="15" t="s">
        <v>1033</v>
      </c>
      <c r="DH156" s="7" t="s">
        <v>1072</v>
      </c>
      <c r="DI156" s="7" t="s">
        <v>1073</v>
      </c>
      <c r="DJ156" s="19">
        <v>44888</v>
      </c>
      <c r="DK156" s="17">
        <v>120.83</v>
      </c>
      <c r="DL156" s="17">
        <v>120.98</v>
      </c>
      <c r="DM156" s="17">
        <v>120.5</v>
      </c>
      <c r="DN156" s="17">
        <v>120.65</v>
      </c>
      <c r="DO156" s="14">
        <v>42284</v>
      </c>
      <c r="DQ156" s="6">
        <v>44888</v>
      </c>
      <c r="DR156" s="62">
        <v>3.6119999999999999E-2</v>
      </c>
    </row>
    <row r="157" spans="1:122" ht="15" hidden="1" x14ac:dyDescent="0.25">
      <c r="A157" s="17" t="s">
        <v>8</v>
      </c>
      <c r="B157" s="17" t="s">
        <v>9</v>
      </c>
      <c r="C157" s="26" t="s">
        <v>160</v>
      </c>
      <c r="D157" s="21">
        <v>92.01</v>
      </c>
      <c r="E157" s="21">
        <v>93</v>
      </c>
      <c r="F157" s="21">
        <v>92</v>
      </c>
      <c r="G157" s="21">
        <v>92.82</v>
      </c>
      <c r="H157" s="21">
        <v>7834</v>
      </c>
      <c r="I157" s="15"/>
      <c r="J157" s="17" t="s">
        <v>1027</v>
      </c>
      <c r="K157" s="17" t="s">
        <v>1028</v>
      </c>
      <c r="L157" s="26" t="s">
        <v>160</v>
      </c>
      <c r="M157" s="21">
        <v>43.4</v>
      </c>
      <c r="N157" s="21">
        <v>43.74</v>
      </c>
      <c r="O157" s="21">
        <v>43.19</v>
      </c>
      <c r="P157" s="21">
        <v>43.48</v>
      </c>
      <c r="Q157" s="21">
        <v>5432918</v>
      </c>
      <c r="R157" s="21">
        <v>220261.88</v>
      </c>
      <c r="S157" s="21">
        <v>5065820556</v>
      </c>
      <c r="T157" s="15"/>
      <c r="U157" s="7" t="s">
        <v>1031</v>
      </c>
      <c r="V157" s="7" t="s">
        <v>1032</v>
      </c>
      <c r="W157" s="5" t="s">
        <v>160</v>
      </c>
      <c r="X157" s="11">
        <v>11.4</v>
      </c>
      <c r="Y157" s="11">
        <v>11.45</v>
      </c>
      <c r="Z157" s="11">
        <v>11.4</v>
      </c>
      <c r="AA157" s="11">
        <v>11.43</v>
      </c>
      <c r="AB157" s="11">
        <v>124182</v>
      </c>
      <c r="AC157" s="15"/>
      <c r="AD157" s="7" t="s">
        <v>1034</v>
      </c>
      <c r="AE157" s="7" t="s">
        <v>1035</v>
      </c>
      <c r="AF157" s="5" t="s">
        <v>160</v>
      </c>
      <c r="AG157" s="11">
        <v>19</v>
      </c>
      <c r="AH157" s="11">
        <v>19.440000000000001</v>
      </c>
      <c r="AI157" s="11">
        <v>18.96</v>
      </c>
      <c r="AJ157" s="11">
        <v>19.2</v>
      </c>
      <c r="AK157" s="11">
        <v>7202616</v>
      </c>
      <c r="AL157" s="11">
        <v>59116.13</v>
      </c>
      <c r="AM157" s="11">
        <v>3078964918</v>
      </c>
      <c r="AN157" s="15"/>
      <c r="AO157" s="7" t="s">
        <v>1036</v>
      </c>
      <c r="AP157" s="7" t="s">
        <v>1037</v>
      </c>
      <c r="AQ157" s="19">
        <v>44887</v>
      </c>
      <c r="AR157" s="17">
        <v>1.05</v>
      </c>
      <c r="AS157" s="17">
        <v>1.06</v>
      </c>
      <c r="AT157" s="17">
        <v>1.0349999999999999</v>
      </c>
      <c r="AU157" s="17">
        <v>1.0349999999999999</v>
      </c>
      <c r="AV157" s="14">
        <v>8004811</v>
      </c>
      <c r="AW157" s="23">
        <v>1439.99</v>
      </c>
      <c r="AX157" s="14">
        <v>1391298709</v>
      </c>
      <c r="AY157" s="15"/>
      <c r="AZ157" s="7" t="s">
        <v>1038</v>
      </c>
      <c r="BA157" s="7" t="s">
        <v>1039</v>
      </c>
      <c r="BB157" s="19">
        <v>44887</v>
      </c>
      <c r="BC157" s="17">
        <v>177.39</v>
      </c>
      <c r="BD157" s="17">
        <v>177.46</v>
      </c>
      <c r="BE157" s="17">
        <v>175.83</v>
      </c>
      <c r="BF157" s="17">
        <v>176</v>
      </c>
      <c r="BG157" s="14">
        <v>653396</v>
      </c>
      <c r="BH157" s="23">
        <v>68019.91</v>
      </c>
      <c r="BI157" s="14">
        <v>386476754</v>
      </c>
      <c r="BJ157" s="15"/>
      <c r="BK157" t="s">
        <v>1040</v>
      </c>
      <c r="BL157" t="s">
        <v>1041</v>
      </c>
      <c r="BM157" s="19">
        <v>44887</v>
      </c>
      <c r="BN157" s="17">
        <v>27.1</v>
      </c>
      <c r="BO157" s="17">
        <v>27.13</v>
      </c>
      <c r="BP157" s="17">
        <v>27.06</v>
      </c>
      <c r="BQ157" s="17">
        <v>27.08</v>
      </c>
      <c r="BR157" s="14">
        <v>89994</v>
      </c>
      <c r="BS157" s="15"/>
      <c r="BT157" s="7" t="s">
        <v>1042</v>
      </c>
      <c r="BU157" s="7" t="s">
        <v>1043</v>
      </c>
      <c r="BV157" s="19">
        <v>44887</v>
      </c>
      <c r="BW157" s="17">
        <v>0</v>
      </c>
      <c r="BX157" s="17">
        <v>0</v>
      </c>
      <c r="BY157" s="17">
        <v>0</v>
      </c>
      <c r="BZ157" s="17">
        <v>2.09</v>
      </c>
      <c r="CA157" s="17">
        <v>0</v>
      </c>
      <c r="CB157" s="23">
        <v>1382.93</v>
      </c>
      <c r="CC157" s="14">
        <v>661688044</v>
      </c>
      <c r="CD157" s="15"/>
      <c r="CE157" t="s">
        <v>1044</v>
      </c>
      <c r="CF157" t="s">
        <v>1045</v>
      </c>
      <c r="CG157" s="19">
        <v>44887</v>
      </c>
      <c r="CH157" s="17">
        <v>54.95</v>
      </c>
      <c r="CI157" s="17">
        <v>55.34</v>
      </c>
      <c r="CJ157" s="17">
        <v>54.95</v>
      </c>
      <c r="CK157" s="17">
        <v>55.31</v>
      </c>
      <c r="CL157" s="14">
        <v>49644</v>
      </c>
      <c r="CM157" s="15" t="s">
        <v>1033</v>
      </c>
      <c r="CN157" s="7" t="s">
        <v>1046</v>
      </c>
      <c r="CO157" s="7" t="s">
        <v>1047</v>
      </c>
      <c r="CP157" s="19">
        <v>44887</v>
      </c>
      <c r="CQ157" s="17">
        <v>37.659999999999997</v>
      </c>
      <c r="CR157" s="17">
        <v>38.54</v>
      </c>
      <c r="CS157" s="17">
        <v>37.56</v>
      </c>
      <c r="CT157" s="17">
        <v>38.43</v>
      </c>
      <c r="CU157" s="14">
        <v>3776278</v>
      </c>
      <c r="CV157" s="23">
        <v>72968.95</v>
      </c>
      <c r="CW157" s="14">
        <v>1898749771</v>
      </c>
      <c r="CX157" s="15"/>
      <c r="CY157" t="s">
        <v>1048</v>
      </c>
      <c r="CZ157" t="s">
        <v>1049</v>
      </c>
      <c r="DA157" s="19">
        <v>44887</v>
      </c>
      <c r="DB157" s="17">
        <v>7.54</v>
      </c>
      <c r="DC157" s="17">
        <v>7.56</v>
      </c>
      <c r="DD157" s="17">
        <v>7.53</v>
      </c>
      <c r="DE157" s="17">
        <v>7.55</v>
      </c>
      <c r="DF157" s="14">
        <v>83808</v>
      </c>
      <c r="DG157" s="15" t="s">
        <v>1033</v>
      </c>
      <c r="DH157" s="7" t="s">
        <v>1072</v>
      </c>
      <c r="DI157" s="7" t="s">
        <v>1073</v>
      </c>
      <c r="DJ157" s="19">
        <v>44887</v>
      </c>
      <c r="DK157" s="17">
        <v>119.77</v>
      </c>
      <c r="DL157" s="17">
        <v>120.09</v>
      </c>
      <c r="DM157" s="17">
        <v>119.66</v>
      </c>
      <c r="DN157" s="17">
        <v>119.91</v>
      </c>
      <c r="DO157" s="14">
        <v>27085</v>
      </c>
      <c r="DQ157" s="6">
        <v>44887</v>
      </c>
      <c r="DR157" s="62">
        <v>3.6000000000000004E-2</v>
      </c>
    </row>
    <row r="158" spans="1:122" ht="15" hidden="1" x14ac:dyDescent="0.25">
      <c r="A158" s="17" t="s">
        <v>8</v>
      </c>
      <c r="B158" s="17" t="s">
        <v>9</v>
      </c>
      <c r="C158" s="26" t="s">
        <v>161</v>
      </c>
      <c r="D158" s="21">
        <v>92.15</v>
      </c>
      <c r="E158" s="21">
        <v>92.85</v>
      </c>
      <c r="F158" s="21">
        <v>91.94</v>
      </c>
      <c r="G158" s="21">
        <v>92.01</v>
      </c>
      <c r="H158" s="21">
        <v>8643</v>
      </c>
      <c r="I158" s="15"/>
      <c r="J158" s="17" t="s">
        <v>1027</v>
      </c>
      <c r="K158" s="17" t="s">
        <v>1028</v>
      </c>
      <c r="L158" s="26" t="s">
        <v>161</v>
      </c>
      <c r="M158" s="21">
        <v>44.06</v>
      </c>
      <c r="N158" s="21">
        <v>44.14</v>
      </c>
      <c r="O158" s="21">
        <v>42.86</v>
      </c>
      <c r="P158" s="21">
        <v>42.95</v>
      </c>
      <c r="Q158" s="21">
        <v>8324748</v>
      </c>
      <c r="R158" s="21">
        <v>217576.99</v>
      </c>
      <c r="S158" s="21">
        <v>5065820556</v>
      </c>
      <c r="T158" s="15"/>
      <c r="U158" s="7" t="s">
        <v>1031</v>
      </c>
      <c r="V158" s="7" t="s">
        <v>1032</v>
      </c>
      <c r="W158" s="5" t="s">
        <v>161</v>
      </c>
      <c r="X158" s="11">
        <v>11.36</v>
      </c>
      <c r="Y158" s="11">
        <v>11.39</v>
      </c>
      <c r="Z158" s="11">
        <v>11.34</v>
      </c>
      <c r="AA158" s="11">
        <v>11.37</v>
      </c>
      <c r="AB158" s="11">
        <v>271617</v>
      </c>
      <c r="AC158" s="15"/>
      <c r="AD158" s="7" t="s">
        <v>1034</v>
      </c>
      <c r="AE158" s="7" t="s">
        <v>1035</v>
      </c>
      <c r="AF158" s="5" t="s">
        <v>161</v>
      </c>
      <c r="AG158" s="11">
        <v>19.71</v>
      </c>
      <c r="AH158" s="11">
        <v>19.71</v>
      </c>
      <c r="AI158" s="11">
        <v>18.940000000000001</v>
      </c>
      <c r="AJ158" s="11">
        <v>19.21</v>
      </c>
      <c r="AK158" s="11">
        <v>9810741</v>
      </c>
      <c r="AL158" s="11">
        <v>59146.92</v>
      </c>
      <c r="AM158" s="11">
        <v>3078964918</v>
      </c>
      <c r="AN158" s="15"/>
      <c r="AO158" s="7" t="s">
        <v>1036</v>
      </c>
      <c r="AP158" s="7" t="s">
        <v>1037</v>
      </c>
      <c r="AQ158" s="19">
        <v>44886</v>
      </c>
      <c r="AR158" s="17">
        <v>1.085</v>
      </c>
      <c r="AS158" s="17">
        <v>1.1100000000000001</v>
      </c>
      <c r="AT158" s="17">
        <v>1.04</v>
      </c>
      <c r="AU158" s="17">
        <v>1.04</v>
      </c>
      <c r="AV158" s="14">
        <v>10207505</v>
      </c>
      <c r="AW158" s="23">
        <v>1446.95</v>
      </c>
      <c r="AX158" s="14">
        <v>1391298709</v>
      </c>
      <c r="AY158" s="15"/>
      <c r="AZ158" s="7" t="s">
        <v>1038</v>
      </c>
      <c r="BA158" s="7" t="s">
        <v>1039</v>
      </c>
      <c r="BB158" s="19">
        <v>44886</v>
      </c>
      <c r="BC158" s="17">
        <v>178.2</v>
      </c>
      <c r="BD158" s="17">
        <v>179.66</v>
      </c>
      <c r="BE158" s="17">
        <v>177.17500000000001</v>
      </c>
      <c r="BF158" s="17">
        <v>177.56</v>
      </c>
      <c r="BG158" s="14">
        <v>576954</v>
      </c>
      <c r="BH158" s="23">
        <v>68622.81</v>
      </c>
      <c r="BI158" s="14">
        <v>386476754</v>
      </c>
      <c r="BJ158" s="15"/>
      <c r="BK158" t="s">
        <v>1040</v>
      </c>
      <c r="BL158" t="s">
        <v>1041</v>
      </c>
      <c r="BM158" s="19">
        <v>44886</v>
      </c>
      <c r="BN158" s="17">
        <v>27.13</v>
      </c>
      <c r="BO158" s="17">
        <v>27.16</v>
      </c>
      <c r="BP158" s="17">
        <v>27.03</v>
      </c>
      <c r="BQ158" s="17">
        <v>27.15</v>
      </c>
      <c r="BR158" s="14">
        <v>150400</v>
      </c>
      <c r="BS158" s="15"/>
      <c r="BT158" s="7" t="s">
        <v>1042</v>
      </c>
      <c r="BU158" s="7" t="s">
        <v>1043</v>
      </c>
      <c r="BV158" s="19">
        <v>44886</v>
      </c>
      <c r="BW158" s="17">
        <v>2.12</v>
      </c>
      <c r="BX158" s="17">
        <v>2.1800000000000002</v>
      </c>
      <c r="BY158" s="17">
        <v>2.08</v>
      </c>
      <c r="BZ158" s="17">
        <v>2.09</v>
      </c>
      <c r="CA158" s="14">
        <v>839142</v>
      </c>
      <c r="CB158" s="23">
        <v>1382.93</v>
      </c>
      <c r="CC158" s="14">
        <v>661688044</v>
      </c>
      <c r="CD158" s="15"/>
      <c r="CE158" t="s">
        <v>1044</v>
      </c>
      <c r="CF158" t="s">
        <v>1045</v>
      </c>
      <c r="CG158" s="19">
        <v>44886</v>
      </c>
      <c r="CH158" s="17">
        <v>54.99</v>
      </c>
      <c r="CI158" s="17">
        <v>55.1</v>
      </c>
      <c r="CJ158" s="17">
        <v>54.86</v>
      </c>
      <c r="CK158" s="17">
        <v>54.95</v>
      </c>
      <c r="CL158" s="14">
        <v>31111</v>
      </c>
      <c r="CM158" s="15" t="s">
        <v>1033</v>
      </c>
      <c r="CN158" s="7" t="s">
        <v>1046</v>
      </c>
      <c r="CO158" s="7" t="s">
        <v>1047</v>
      </c>
      <c r="CP158" s="19">
        <v>44886</v>
      </c>
      <c r="CQ158" s="17">
        <v>37.71</v>
      </c>
      <c r="CR158" s="17">
        <v>37.79</v>
      </c>
      <c r="CS158" s="17">
        <v>37.21</v>
      </c>
      <c r="CT158" s="17">
        <v>37.36</v>
      </c>
      <c r="CU158" s="14">
        <v>4128401</v>
      </c>
      <c r="CV158" s="23">
        <v>70937.289999999994</v>
      </c>
      <c r="CW158" s="14">
        <v>1898749771</v>
      </c>
      <c r="CX158" s="15"/>
      <c r="CY158" t="s">
        <v>1048</v>
      </c>
      <c r="CZ158" t="s">
        <v>1049</v>
      </c>
      <c r="DA158" s="19">
        <v>44886</v>
      </c>
      <c r="DB158" s="17">
        <v>7.58</v>
      </c>
      <c r="DC158" s="17">
        <v>7.58</v>
      </c>
      <c r="DD158" s="17">
        <v>7.52</v>
      </c>
      <c r="DE158" s="17">
        <v>7.52</v>
      </c>
      <c r="DF158" s="14">
        <v>91920</v>
      </c>
      <c r="DG158" s="15" t="s">
        <v>1033</v>
      </c>
      <c r="DH158" s="7" t="s">
        <v>1072</v>
      </c>
      <c r="DI158" s="7" t="s">
        <v>1073</v>
      </c>
      <c r="DJ158" s="19">
        <v>44886</v>
      </c>
      <c r="DK158" s="17">
        <v>119.75</v>
      </c>
      <c r="DL158" s="17">
        <v>119.92</v>
      </c>
      <c r="DM158" s="17">
        <v>119.1</v>
      </c>
      <c r="DN158" s="17">
        <v>119.2</v>
      </c>
      <c r="DO158" s="14">
        <v>42785</v>
      </c>
      <c r="DQ158" s="6">
        <v>44886</v>
      </c>
      <c r="DR158" s="62">
        <v>3.5880000000000002E-2</v>
      </c>
    </row>
    <row r="159" spans="1:122" ht="15" hidden="1" x14ac:dyDescent="0.25">
      <c r="A159" s="17" t="s">
        <v>8</v>
      </c>
      <c r="B159" s="17" t="s">
        <v>9</v>
      </c>
      <c r="C159" s="26" t="s">
        <v>162</v>
      </c>
      <c r="D159" s="21">
        <v>92.04</v>
      </c>
      <c r="E159" s="21">
        <v>92.46</v>
      </c>
      <c r="F159" s="21">
        <v>91.61</v>
      </c>
      <c r="G159" s="21">
        <v>91.94</v>
      </c>
      <c r="H159" s="21">
        <v>4591</v>
      </c>
      <c r="I159" s="15"/>
      <c r="J159" s="17" t="s">
        <v>1027</v>
      </c>
      <c r="K159" s="17" t="s">
        <v>1028</v>
      </c>
      <c r="L159" s="26" t="s">
        <v>162</v>
      </c>
      <c r="M159" s="21">
        <v>43.75</v>
      </c>
      <c r="N159" s="21">
        <v>44.13</v>
      </c>
      <c r="O159" s="21">
        <v>43.59</v>
      </c>
      <c r="P159" s="21">
        <v>43.94</v>
      </c>
      <c r="Q159" s="21">
        <v>12862733</v>
      </c>
      <c r="R159" s="21">
        <v>222592.16</v>
      </c>
      <c r="S159" s="21">
        <v>5065820556</v>
      </c>
      <c r="T159" s="15"/>
      <c r="U159" s="7" t="s">
        <v>1031</v>
      </c>
      <c r="V159" s="7" t="s">
        <v>1032</v>
      </c>
      <c r="W159" s="5" t="s">
        <v>162</v>
      </c>
      <c r="X159" s="11">
        <v>11.34</v>
      </c>
      <c r="Y159" s="11">
        <v>11.34</v>
      </c>
      <c r="Z159" s="11">
        <v>11.25</v>
      </c>
      <c r="AA159" s="11">
        <v>11.27</v>
      </c>
      <c r="AB159" s="11">
        <v>412812</v>
      </c>
      <c r="AC159" s="15"/>
      <c r="AD159" s="7" t="s">
        <v>1034</v>
      </c>
      <c r="AE159" s="7" t="s">
        <v>1035</v>
      </c>
      <c r="AF159" s="5" t="s">
        <v>162</v>
      </c>
      <c r="AG159" s="11">
        <v>19.79</v>
      </c>
      <c r="AH159" s="11">
        <v>20.035</v>
      </c>
      <c r="AI159" s="11">
        <v>19.41</v>
      </c>
      <c r="AJ159" s="11">
        <v>19.96</v>
      </c>
      <c r="AK159" s="11">
        <v>12461659</v>
      </c>
      <c r="AL159" s="11">
        <v>61456.14</v>
      </c>
      <c r="AM159" s="11">
        <v>3078964918</v>
      </c>
      <c r="AN159" s="15"/>
      <c r="AO159" s="7" t="s">
        <v>1036</v>
      </c>
      <c r="AP159" s="7" t="s">
        <v>1037</v>
      </c>
      <c r="AQ159" s="19">
        <v>44883</v>
      </c>
      <c r="AR159" s="17">
        <v>1.0549999999999999</v>
      </c>
      <c r="AS159" s="17">
        <v>1.0620000000000001</v>
      </c>
      <c r="AT159" s="17">
        <v>1.04</v>
      </c>
      <c r="AU159" s="17">
        <v>1.05</v>
      </c>
      <c r="AV159" s="14">
        <v>5075473</v>
      </c>
      <c r="AW159" s="23">
        <v>1460.86</v>
      </c>
      <c r="AX159" s="14">
        <v>1391298709</v>
      </c>
      <c r="AY159" s="15"/>
      <c r="AZ159" s="7" t="s">
        <v>1038</v>
      </c>
      <c r="BA159" s="7" t="s">
        <v>1039</v>
      </c>
      <c r="BB159" s="19">
        <v>44883</v>
      </c>
      <c r="BC159" s="17">
        <v>180</v>
      </c>
      <c r="BD159" s="17">
        <v>180.09</v>
      </c>
      <c r="BE159" s="17">
        <v>178.08</v>
      </c>
      <c r="BF159" s="17">
        <v>179.32</v>
      </c>
      <c r="BG159" s="14">
        <v>1043718</v>
      </c>
      <c r="BH159" s="23">
        <v>69303.009999999995</v>
      </c>
      <c r="BI159" s="14">
        <v>386476754</v>
      </c>
      <c r="BJ159" s="15"/>
      <c r="BK159" t="s">
        <v>1040</v>
      </c>
      <c r="BL159" t="s">
        <v>1041</v>
      </c>
      <c r="BM159" s="19">
        <v>44883</v>
      </c>
      <c r="BN159" s="17">
        <v>27.11</v>
      </c>
      <c r="BO159" s="17">
        <v>27.14</v>
      </c>
      <c r="BP159" s="17">
        <v>26.98</v>
      </c>
      <c r="BQ159" s="17">
        <v>27.01</v>
      </c>
      <c r="BR159" s="14">
        <v>91847</v>
      </c>
      <c r="BS159" s="15"/>
      <c r="BT159" s="7" t="s">
        <v>1042</v>
      </c>
      <c r="BU159" s="7" t="s">
        <v>1043</v>
      </c>
      <c r="BV159" s="19">
        <v>44883</v>
      </c>
      <c r="BW159" s="17">
        <v>2.15</v>
      </c>
      <c r="BX159" s="17">
        <v>2.16</v>
      </c>
      <c r="BY159" s="17">
        <v>2.1</v>
      </c>
      <c r="BZ159" s="17">
        <v>2.1</v>
      </c>
      <c r="CA159" s="14">
        <v>788321</v>
      </c>
      <c r="CB159" s="23">
        <v>1389.54</v>
      </c>
      <c r="CC159" s="14">
        <v>661688044</v>
      </c>
      <c r="CD159" s="15"/>
      <c r="CE159" t="s">
        <v>1044</v>
      </c>
      <c r="CF159" t="s">
        <v>1045</v>
      </c>
      <c r="CG159" s="19">
        <v>44883</v>
      </c>
      <c r="CH159" s="17">
        <v>54.83</v>
      </c>
      <c r="CI159" s="17">
        <v>55</v>
      </c>
      <c r="CJ159" s="17">
        <v>54.8</v>
      </c>
      <c r="CK159" s="17">
        <v>54.82</v>
      </c>
      <c r="CL159" s="14">
        <v>29264</v>
      </c>
      <c r="CM159" s="15" t="s">
        <v>1033</v>
      </c>
      <c r="CN159" s="7" t="s">
        <v>1046</v>
      </c>
      <c r="CO159" s="7" t="s">
        <v>1047</v>
      </c>
      <c r="CP159" s="19">
        <v>44883</v>
      </c>
      <c r="CQ159" s="17">
        <v>38.19</v>
      </c>
      <c r="CR159" s="17">
        <v>38.42</v>
      </c>
      <c r="CS159" s="17">
        <v>37.82</v>
      </c>
      <c r="CT159" s="17">
        <v>37.89</v>
      </c>
      <c r="CU159" s="14">
        <v>5992311</v>
      </c>
      <c r="CV159" s="23">
        <v>71943.63</v>
      </c>
      <c r="CW159" s="14">
        <v>1898749771</v>
      </c>
      <c r="CX159" s="15"/>
      <c r="CY159" t="s">
        <v>1048</v>
      </c>
      <c r="CZ159" t="s">
        <v>1049</v>
      </c>
      <c r="DA159" s="19">
        <v>44883</v>
      </c>
      <c r="DB159" s="17">
        <v>7.51</v>
      </c>
      <c r="DC159" s="17">
        <v>7.55</v>
      </c>
      <c r="DD159" s="17">
        <v>7.51</v>
      </c>
      <c r="DE159" s="17">
        <v>7.53</v>
      </c>
      <c r="DF159" s="14">
        <v>33851</v>
      </c>
      <c r="DG159" s="15" t="s">
        <v>1033</v>
      </c>
      <c r="DH159" s="7" t="s">
        <v>1072</v>
      </c>
      <c r="DI159" s="7" t="s">
        <v>1073</v>
      </c>
      <c r="DJ159" s="19">
        <v>44883</v>
      </c>
      <c r="DK159" s="17">
        <v>119.17</v>
      </c>
      <c r="DL159" s="17">
        <v>119.67</v>
      </c>
      <c r="DM159" s="17">
        <v>119.17</v>
      </c>
      <c r="DN159" s="17">
        <v>119.42</v>
      </c>
      <c r="DO159" s="14">
        <v>33341</v>
      </c>
      <c r="DQ159" s="6">
        <v>44883</v>
      </c>
      <c r="DR159" s="62">
        <v>3.6309999999999995E-2</v>
      </c>
    </row>
    <row r="160" spans="1:122" ht="15" hidden="1" x14ac:dyDescent="0.25">
      <c r="A160" s="17" t="s">
        <v>8</v>
      </c>
      <c r="B160" s="17" t="s">
        <v>9</v>
      </c>
      <c r="C160" s="26" t="s">
        <v>163</v>
      </c>
      <c r="D160" s="21">
        <v>92.33</v>
      </c>
      <c r="E160" s="21">
        <v>92.44</v>
      </c>
      <c r="F160" s="21">
        <v>91.5</v>
      </c>
      <c r="G160" s="21">
        <v>92.04</v>
      </c>
      <c r="H160" s="21">
        <v>10983</v>
      </c>
      <c r="I160" s="15"/>
      <c r="J160" s="17" t="s">
        <v>1027</v>
      </c>
      <c r="K160" s="17" t="s">
        <v>1028</v>
      </c>
      <c r="L160" s="26" t="s">
        <v>163</v>
      </c>
      <c r="M160" s="21">
        <v>43.61</v>
      </c>
      <c r="N160" s="21">
        <v>44</v>
      </c>
      <c r="O160" s="21">
        <v>43.57</v>
      </c>
      <c r="P160" s="21">
        <v>43.8</v>
      </c>
      <c r="Q160" s="21">
        <v>10809183</v>
      </c>
      <c r="R160" s="21">
        <v>221882.94</v>
      </c>
      <c r="S160" s="21">
        <v>5065820556</v>
      </c>
      <c r="T160" s="15"/>
      <c r="U160" s="7" t="s">
        <v>1031</v>
      </c>
      <c r="V160" s="7" t="s">
        <v>1032</v>
      </c>
      <c r="W160" s="5" t="s">
        <v>163</v>
      </c>
      <c r="X160" s="11">
        <v>11.26</v>
      </c>
      <c r="Y160" s="11">
        <v>11.3</v>
      </c>
      <c r="Z160" s="11">
        <v>11.26</v>
      </c>
      <c r="AA160" s="11">
        <v>11.3</v>
      </c>
      <c r="AB160" s="11">
        <v>161795</v>
      </c>
      <c r="AC160" s="15"/>
      <c r="AD160" s="7" t="s">
        <v>1034</v>
      </c>
      <c r="AE160" s="7" t="s">
        <v>1035</v>
      </c>
      <c r="AF160" s="5" t="s">
        <v>163</v>
      </c>
      <c r="AG160" s="11">
        <v>19.73</v>
      </c>
      <c r="AH160" s="11">
        <v>19.96</v>
      </c>
      <c r="AI160" s="11">
        <v>19.37</v>
      </c>
      <c r="AJ160" s="11">
        <v>19.5</v>
      </c>
      <c r="AK160" s="11">
        <v>9139216</v>
      </c>
      <c r="AL160" s="11">
        <v>60039.82</v>
      </c>
      <c r="AM160" s="11">
        <v>3078964918</v>
      </c>
      <c r="AN160" s="15"/>
      <c r="AO160" s="7" t="s">
        <v>1036</v>
      </c>
      <c r="AP160" s="7" t="s">
        <v>1037</v>
      </c>
      <c r="AQ160" s="19">
        <v>44882</v>
      </c>
      <c r="AR160" s="17">
        <v>1.07</v>
      </c>
      <c r="AS160" s="17">
        <v>1.08</v>
      </c>
      <c r="AT160" s="17">
        <v>1.0549999999999999</v>
      </c>
      <c r="AU160" s="17">
        <v>1.0549999999999999</v>
      </c>
      <c r="AV160" s="14">
        <v>6605257</v>
      </c>
      <c r="AW160" s="23">
        <v>1467.82</v>
      </c>
      <c r="AX160" s="14">
        <v>1391298709</v>
      </c>
      <c r="AY160" s="15"/>
      <c r="AZ160" s="7" t="s">
        <v>1038</v>
      </c>
      <c r="BA160" s="7" t="s">
        <v>1039</v>
      </c>
      <c r="BB160" s="19">
        <v>44882</v>
      </c>
      <c r="BC160" s="17">
        <v>178.49</v>
      </c>
      <c r="BD160" s="17">
        <v>179.96</v>
      </c>
      <c r="BE160" s="17">
        <v>177.74</v>
      </c>
      <c r="BF160" s="17">
        <v>179.83</v>
      </c>
      <c r="BG160" s="14">
        <v>698774</v>
      </c>
      <c r="BH160" s="23">
        <v>69500.11</v>
      </c>
      <c r="BI160" s="14">
        <v>386476754</v>
      </c>
      <c r="BJ160" s="15"/>
      <c r="BK160" t="s">
        <v>1040</v>
      </c>
      <c r="BL160" t="s">
        <v>1041</v>
      </c>
      <c r="BM160" s="19">
        <v>44882</v>
      </c>
      <c r="BN160" s="17">
        <v>26.98</v>
      </c>
      <c r="BO160" s="17">
        <v>27.09</v>
      </c>
      <c r="BP160" s="17">
        <v>26.94</v>
      </c>
      <c r="BQ160" s="17">
        <v>27.06</v>
      </c>
      <c r="BR160" s="14">
        <v>233794</v>
      </c>
      <c r="BS160" s="15"/>
      <c r="BT160" s="7" t="s">
        <v>1042</v>
      </c>
      <c r="BU160" s="7" t="s">
        <v>1043</v>
      </c>
      <c r="BV160" s="19">
        <v>44882</v>
      </c>
      <c r="BW160" s="17">
        <v>2.1800000000000002</v>
      </c>
      <c r="BX160" s="17">
        <v>2.1800000000000002</v>
      </c>
      <c r="BY160" s="17">
        <v>2.12</v>
      </c>
      <c r="BZ160" s="17">
        <v>2.16</v>
      </c>
      <c r="CA160" s="14">
        <v>783424</v>
      </c>
      <c r="CB160" s="23">
        <v>1429.25</v>
      </c>
      <c r="CC160" s="14">
        <v>661688044</v>
      </c>
      <c r="CD160" s="15"/>
      <c r="CE160" t="s">
        <v>1044</v>
      </c>
      <c r="CF160" t="s">
        <v>1045</v>
      </c>
      <c r="CG160" s="19">
        <v>44882</v>
      </c>
      <c r="CH160" s="17">
        <v>54.95</v>
      </c>
      <c r="CI160" s="17">
        <v>54.95</v>
      </c>
      <c r="CJ160" s="17">
        <v>54.73</v>
      </c>
      <c r="CK160" s="17">
        <v>54.8</v>
      </c>
      <c r="CL160" s="14">
        <v>19465</v>
      </c>
      <c r="CM160" s="15" t="s">
        <v>1033</v>
      </c>
      <c r="CN160" s="7" t="s">
        <v>1046</v>
      </c>
      <c r="CO160" s="7" t="s">
        <v>1047</v>
      </c>
      <c r="CP160" s="19">
        <v>44882</v>
      </c>
      <c r="CQ160" s="17">
        <v>39.299999999999997</v>
      </c>
      <c r="CR160" s="17">
        <v>39.31</v>
      </c>
      <c r="CS160" s="17">
        <v>38.195</v>
      </c>
      <c r="CT160" s="17">
        <v>38.200000000000003</v>
      </c>
      <c r="CU160" s="14">
        <v>4370747</v>
      </c>
      <c r="CV160" s="23">
        <v>72532.240000000005</v>
      </c>
      <c r="CW160" s="14">
        <v>1898749771</v>
      </c>
      <c r="CX160" s="15"/>
      <c r="CY160" t="s">
        <v>1048</v>
      </c>
      <c r="CZ160" t="s">
        <v>1049</v>
      </c>
      <c r="DA160" s="19">
        <v>44882</v>
      </c>
      <c r="DB160" s="17">
        <v>7.47</v>
      </c>
      <c r="DC160" s="17">
        <v>7.51</v>
      </c>
      <c r="DD160" s="17">
        <v>7.46</v>
      </c>
      <c r="DE160" s="17">
        <v>7.48</v>
      </c>
      <c r="DF160" s="14">
        <v>61183</v>
      </c>
      <c r="DG160" s="15" t="s">
        <v>1033</v>
      </c>
      <c r="DH160" s="7" t="s">
        <v>1072</v>
      </c>
      <c r="DI160" s="7" t="s">
        <v>1073</v>
      </c>
      <c r="DJ160" s="19">
        <v>44882</v>
      </c>
      <c r="DK160" s="17">
        <v>119.24</v>
      </c>
      <c r="DL160" s="17">
        <v>119.27</v>
      </c>
      <c r="DM160" s="17">
        <v>118.86</v>
      </c>
      <c r="DN160" s="17">
        <v>119.17</v>
      </c>
      <c r="DO160" s="14">
        <v>66342</v>
      </c>
      <c r="DQ160" s="6">
        <v>44882</v>
      </c>
      <c r="DR160" s="62">
        <v>3.6400000000000002E-2</v>
      </c>
    </row>
    <row r="161" spans="1:122" ht="15" hidden="1" x14ac:dyDescent="0.25">
      <c r="A161" s="17" t="s">
        <v>8</v>
      </c>
      <c r="B161" s="17" t="s">
        <v>9</v>
      </c>
      <c r="C161" s="26" t="s">
        <v>164</v>
      </c>
      <c r="D161" s="21">
        <v>93</v>
      </c>
      <c r="E161" s="21">
        <v>93</v>
      </c>
      <c r="F161" s="21">
        <v>92.18</v>
      </c>
      <c r="G161" s="21">
        <v>92.6</v>
      </c>
      <c r="H161" s="21">
        <v>7963</v>
      </c>
      <c r="I161" s="15"/>
      <c r="J161" s="17" t="s">
        <v>1027</v>
      </c>
      <c r="K161" s="17" t="s">
        <v>1028</v>
      </c>
      <c r="L161" s="26" t="s">
        <v>164</v>
      </c>
      <c r="M161" s="21">
        <v>44.05</v>
      </c>
      <c r="N161" s="21">
        <v>44.56</v>
      </c>
      <c r="O161" s="21">
        <v>44.04</v>
      </c>
      <c r="P161" s="21">
        <v>44.45</v>
      </c>
      <c r="Q161" s="21">
        <v>10662923</v>
      </c>
      <c r="R161" s="21">
        <v>225175.72</v>
      </c>
      <c r="S161" s="21">
        <v>5065820556</v>
      </c>
      <c r="T161" s="15"/>
      <c r="U161" s="7" t="s">
        <v>1031</v>
      </c>
      <c r="V161" s="7" t="s">
        <v>1032</v>
      </c>
      <c r="W161" s="5" t="s">
        <v>164</v>
      </c>
      <c r="X161" s="11">
        <v>11.32</v>
      </c>
      <c r="Y161" s="11">
        <v>11.32</v>
      </c>
      <c r="Z161" s="11">
        <v>11.24</v>
      </c>
      <c r="AA161" s="11">
        <v>11.29</v>
      </c>
      <c r="AB161" s="11">
        <v>203076</v>
      </c>
      <c r="AC161" s="15"/>
      <c r="AD161" s="7" t="s">
        <v>1034</v>
      </c>
      <c r="AE161" s="7" t="s">
        <v>1035</v>
      </c>
      <c r="AF161" s="5" t="s">
        <v>164</v>
      </c>
      <c r="AG161" s="11">
        <v>19.47</v>
      </c>
      <c r="AH161" s="11">
        <v>19.850000000000001</v>
      </c>
      <c r="AI161" s="11">
        <v>19.440000000000001</v>
      </c>
      <c r="AJ161" s="11">
        <v>19.850000000000001</v>
      </c>
      <c r="AK161" s="11">
        <v>9907749</v>
      </c>
      <c r="AL161" s="11">
        <v>61117.45</v>
      </c>
      <c r="AM161" s="11">
        <v>3078964918</v>
      </c>
      <c r="AN161" s="15"/>
      <c r="AO161" s="7" t="s">
        <v>1036</v>
      </c>
      <c r="AP161" s="7" t="s">
        <v>1037</v>
      </c>
      <c r="AQ161" s="19">
        <v>44881</v>
      </c>
      <c r="AR161" s="17">
        <v>1.0900000000000001</v>
      </c>
      <c r="AS161" s="17">
        <v>1.105</v>
      </c>
      <c r="AT161" s="17">
        <v>1.06</v>
      </c>
      <c r="AU161" s="17">
        <v>1.07</v>
      </c>
      <c r="AV161" s="14">
        <v>14540674</v>
      </c>
      <c r="AW161" s="23">
        <v>1488.69</v>
      </c>
      <c r="AX161" s="14">
        <v>1391298709</v>
      </c>
      <c r="AY161" s="15"/>
      <c r="AZ161" s="7" t="s">
        <v>1038</v>
      </c>
      <c r="BA161" s="7" t="s">
        <v>1039</v>
      </c>
      <c r="BB161" s="19">
        <v>44881</v>
      </c>
      <c r="BC161" s="17">
        <v>180.01</v>
      </c>
      <c r="BD161" s="17">
        <v>181</v>
      </c>
      <c r="BE161" s="17">
        <v>176.63</v>
      </c>
      <c r="BF161" s="17">
        <v>177.95</v>
      </c>
      <c r="BG161" s="14">
        <v>742324</v>
      </c>
      <c r="BH161" s="23">
        <v>68773.539999999994</v>
      </c>
      <c r="BI161" s="14">
        <v>386476754</v>
      </c>
      <c r="BJ161" s="15"/>
      <c r="BK161" t="s">
        <v>1040</v>
      </c>
      <c r="BL161" t="s">
        <v>1041</v>
      </c>
      <c r="BM161" s="19">
        <v>44881</v>
      </c>
      <c r="BN161" s="17">
        <v>27.18</v>
      </c>
      <c r="BO161" s="17">
        <v>27.22</v>
      </c>
      <c r="BP161" s="17">
        <v>27.09</v>
      </c>
      <c r="BQ161" s="17">
        <v>27.16</v>
      </c>
      <c r="BR161" s="14">
        <v>228070</v>
      </c>
      <c r="BS161" s="15"/>
      <c r="BT161" s="7" t="s">
        <v>1042</v>
      </c>
      <c r="BU161" s="7" t="s">
        <v>1043</v>
      </c>
      <c r="BV161" s="19">
        <v>44881</v>
      </c>
      <c r="BW161" s="17">
        <v>2.12</v>
      </c>
      <c r="BX161" s="17">
        <v>2.1800000000000002</v>
      </c>
      <c r="BY161" s="17">
        <v>2.06</v>
      </c>
      <c r="BZ161" s="17">
        <v>2.1800000000000002</v>
      </c>
      <c r="CA161" s="14">
        <v>973770</v>
      </c>
      <c r="CB161" s="23">
        <v>1442.48</v>
      </c>
      <c r="CC161" s="14">
        <v>661688044</v>
      </c>
      <c r="CD161" s="15"/>
      <c r="CE161" t="s">
        <v>1044</v>
      </c>
      <c r="CF161" t="s">
        <v>1045</v>
      </c>
      <c r="CG161" s="19">
        <v>44881</v>
      </c>
      <c r="CH161" s="17">
        <v>54.94</v>
      </c>
      <c r="CI161" s="17">
        <v>54.94</v>
      </c>
      <c r="CJ161" s="17">
        <v>54.69</v>
      </c>
      <c r="CK161" s="17">
        <v>54.75</v>
      </c>
      <c r="CL161" s="14">
        <v>32515</v>
      </c>
      <c r="CM161" s="15" t="s">
        <v>1033</v>
      </c>
      <c r="CN161" s="7" t="s">
        <v>1046</v>
      </c>
      <c r="CO161" s="7" t="s">
        <v>1047</v>
      </c>
      <c r="CP161" s="19">
        <v>44881</v>
      </c>
      <c r="CQ161" s="17">
        <v>38.67</v>
      </c>
      <c r="CR161" s="17">
        <v>39.4</v>
      </c>
      <c r="CS161" s="17">
        <v>38.659999999999997</v>
      </c>
      <c r="CT161" s="17">
        <v>39.07</v>
      </c>
      <c r="CU161" s="14">
        <v>4877042</v>
      </c>
      <c r="CV161" s="23">
        <v>74184.149999999994</v>
      </c>
      <c r="CW161" s="14">
        <v>1898749771</v>
      </c>
      <c r="CX161" s="15"/>
      <c r="CY161" t="s">
        <v>1048</v>
      </c>
      <c r="CZ161" t="s">
        <v>1049</v>
      </c>
      <c r="DA161" s="19">
        <v>44881</v>
      </c>
      <c r="DB161" s="17">
        <v>7.5</v>
      </c>
      <c r="DC161" s="17">
        <v>7.5</v>
      </c>
      <c r="DD161" s="17">
        <v>7.46</v>
      </c>
      <c r="DE161" s="17">
        <v>7.47</v>
      </c>
      <c r="DF161" s="14">
        <v>79405</v>
      </c>
      <c r="DG161" s="15" t="s">
        <v>1033</v>
      </c>
      <c r="DH161" s="7" t="s">
        <v>1072</v>
      </c>
      <c r="DI161" s="7" t="s">
        <v>1073</v>
      </c>
      <c r="DJ161" s="19">
        <v>44881</v>
      </c>
      <c r="DK161" s="17">
        <v>118.86</v>
      </c>
      <c r="DL161" s="17">
        <v>118.95</v>
      </c>
      <c r="DM161" s="17">
        <v>118.41</v>
      </c>
      <c r="DN161" s="17">
        <v>118.75</v>
      </c>
      <c r="DO161" s="14">
        <v>43944</v>
      </c>
      <c r="DQ161" s="6">
        <v>44881</v>
      </c>
      <c r="DR161" s="62">
        <v>3.7100000000000001E-2</v>
      </c>
    </row>
    <row r="162" spans="1:122" ht="15" hidden="1" x14ac:dyDescent="0.25">
      <c r="A162" s="17" t="s">
        <v>8</v>
      </c>
      <c r="B162" s="17" t="s">
        <v>9</v>
      </c>
      <c r="C162" s="26" t="s">
        <v>165</v>
      </c>
      <c r="D162" s="21">
        <v>94.9</v>
      </c>
      <c r="E162" s="21">
        <v>95.1</v>
      </c>
      <c r="F162" s="21">
        <v>92.5</v>
      </c>
      <c r="G162" s="21">
        <v>93.49</v>
      </c>
      <c r="H162" s="21">
        <v>13073</v>
      </c>
      <c r="I162" s="15"/>
      <c r="J162" s="17" t="s">
        <v>1027</v>
      </c>
      <c r="K162" s="17" t="s">
        <v>1028</v>
      </c>
      <c r="L162" s="26" t="s">
        <v>165</v>
      </c>
      <c r="M162" s="21">
        <v>43.25</v>
      </c>
      <c r="N162" s="21">
        <v>43.97</v>
      </c>
      <c r="O162" s="21">
        <v>43.18</v>
      </c>
      <c r="P162" s="21">
        <v>43.94</v>
      </c>
      <c r="Q162" s="21">
        <v>9686103</v>
      </c>
      <c r="R162" s="21">
        <v>222592.16</v>
      </c>
      <c r="S162" s="21">
        <v>5065820556</v>
      </c>
      <c r="T162" s="15"/>
      <c r="U162" s="7" t="s">
        <v>1031</v>
      </c>
      <c r="V162" s="7" t="s">
        <v>1032</v>
      </c>
      <c r="W162" s="5" t="s">
        <v>165</v>
      </c>
      <c r="X162" s="11">
        <v>11.31</v>
      </c>
      <c r="Y162" s="11">
        <v>11.34</v>
      </c>
      <c r="Z162" s="11">
        <v>11.29</v>
      </c>
      <c r="AA162" s="11">
        <v>11.34</v>
      </c>
      <c r="AB162" s="11">
        <v>198498</v>
      </c>
      <c r="AC162" s="15"/>
      <c r="AD162" s="7" t="s">
        <v>1034</v>
      </c>
      <c r="AE162" s="7" t="s">
        <v>1035</v>
      </c>
      <c r="AF162" s="5" t="s">
        <v>165</v>
      </c>
      <c r="AG162" s="11">
        <v>19.2</v>
      </c>
      <c r="AH162" s="11">
        <v>19.48</v>
      </c>
      <c r="AI162" s="11">
        <v>19.02</v>
      </c>
      <c r="AJ162" s="11">
        <v>19.399999999999999</v>
      </c>
      <c r="AK162" s="11">
        <v>11066313</v>
      </c>
      <c r="AL162" s="11">
        <v>59731.92</v>
      </c>
      <c r="AM162" s="11">
        <v>3078964918</v>
      </c>
      <c r="AN162" s="15"/>
      <c r="AO162" s="7" t="s">
        <v>1036</v>
      </c>
      <c r="AP162" s="7" t="s">
        <v>1037</v>
      </c>
      <c r="AQ162" s="19">
        <v>44880</v>
      </c>
      <c r="AR162" s="17">
        <v>1.1599999999999999</v>
      </c>
      <c r="AS162" s="17">
        <v>1.1599999999999999</v>
      </c>
      <c r="AT162" s="17">
        <v>1.08</v>
      </c>
      <c r="AU162" s="17">
        <v>1.085</v>
      </c>
      <c r="AV162" s="14">
        <v>21265156</v>
      </c>
      <c r="AW162" s="23">
        <v>1509.56</v>
      </c>
      <c r="AX162" s="14">
        <v>1391298709</v>
      </c>
      <c r="AY162" s="15"/>
      <c r="AZ162" s="7" t="s">
        <v>1038</v>
      </c>
      <c r="BA162" s="7" t="s">
        <v>1039</v>
      </c>
      <c r="BB162" s="19">
        <v>44880</v>
      </c>
      <c r="BC162" s="17">
        <v>177</v>
      </c>
      <c r="BD162" s="17">
        <v>179.8</v>
      </c>
      <c r="BE162" s="17">
        <v>176.51</v>
      </c>
      <c r="BF162" s="17">
        <v>179.63</v>
      </c>
      <c r="BG162" s="14">
        <v>646377</v>
      </c>
      <c r="BH162" s="23">
        <v>69422.820000000007</v>
      </c>
      <c r="BI162" s="14">
        <v>386476754</v>
      </c>
      <c r="BJ162" s="15"/>
      <c r="BK162" t="s">
        <v>1040</v>
      </c>
      <c r="BL162" t="s">
        <v>1041</v>
      </c>
      <c r="BM162" s="19">
        <v>44880</v>
      </c>
      <c r="BN162" s="17">
        <v>27.12</v>
      </c>
      <c r="BO162" s="17">
        <v>27.22</v>
      </c>
      <c r="BP162" s="17">
        <v>27.08</v>
      </c>
      <c r="BQ162" s="17">
        <v>27.21</v>
      </c>
      <c r="BR162" s="14">
        <v>179225</v>
      </c>
      <c r="BS162" s="15"/>
      <c r="BT162" s="7" t="s">
        <v>1042</v>
      </c>
      <c r="BU162" s="7" t="s">
        <v>1043</v>
      </c>
      <c r="BV162" s="19">
        <v>44880</v>
      </c>
      <c r="BW162" s="17">
        <v>2.09</v>
      </c>
      <c r="BX162" s="17">
        <v>2.14</v>
      </c>
      <c r="BY162" s="17">
        <v>2.0699999999999998</v>
      </c>
      <c r="BZ162" s="17">
        <v>2.13</v>
      </c>
      <c r="CA162" s="14">
        <v>1342067</v>
      </c>
      <c r="CB162" s="23">
        <v>1409.4</v>
      </c>
      <c r="CC162" s="14">
        <v>661688044</v>
      </c>
      <c r="CD162" s="15"/>
      <c r="CE162" t="s">
        <v>1044</v>
      </c>
      <c r="CF162" t="s">
        <v>1045</v>
      </c>
      <c r="CG162" s="19">
        <v>44880</v>
      </c>
      <c r="CH162" s="17">
        <v>55.14</v>
      </c>
      <c r="CI162" s="17">
        <v>55.14</v>
      </c>
      <c r="CJ162" s="17">
        <v>54.73</v>
      </c>
      <c r="CK162" s="17">
        <v>54.94</v>
      </c>
      <c r="CL162" s="14">
        <v>29206</v>
      </c>
      <c r="CM162" s="15" t="s">
        <v>1033</v>
      </c>
      <c r="CN162" s="7" t="s">
        <v>1046</v>
      </c>
      <c r="CO162" s="7" t="s">
        <v>1047</v>
      </c>
      <c r="CP162" s="19">
        <v>44880</v>
      </c>
      <c r="CQ162" s="17">
        <v>38.799999999999997</v>
      </c>
      <c r="CR162" s="17">
        <v>38.83</v>
      </c>
      <c r="CS162" s="17">
        <v>38.270000000000003</v>
      </c>
      <c r="CT162" s="17">
        <v>38.520000000000003</v>
      </c>
      <c r="CU162" s="14">
        <v>4651693</v>
      </c>
      <c r="CV162" s="23">
        <v>73139.839999999997</v>
      </c>
      <c r="CW162" s="14">
        <v>1898749771</v>
      </c>
      <c r="CX162" s="15"/>
      <c r="CY162" t="s">
        <v>1048</v>
      </c>
      <c r="CZ162" t="s">
        <v>1049</v>
      </c>
      <c r="DA162" s="19">
        <v>44880</v>
      </c>
      <c r="DB162" s="17">
        <v>7.5</v>
      </c>
      <c r="DC162" s="17">
        <v>7.5</v>
      </c>
      <c r="DD162" s="17">
        <v>7.46</v>
      </c>
      <c r="DE162" s="17">
        <v>7.5</v>
      </c>
      <c r="DF162" s="14">
        <v>65441</v>
      </c>
      <c r="DG162" s="15" t="s">
        <v>1033</v>
      </c>
      <c r="DH162" s="7" t="s">
        <v>1072</v>
      </c>
      <c r="DI162" s="7" t="s">
        <v>1073</v>
      </c>
      <c r="DJ162" s="19">
        <v>44880</v>
      </c>
      <c r="DK162" s="17">
        <v>119</v>
      </c>
      <c r="DL162" s="17">
        <v>119.05</v>
      </c>
      <c r="DM162" s="17">
        <v>118.63</v>
      </c>
      <c r="DN162" s="17">
        <v>118.97</v>
      </c>
      <c r="DO162" s="14">
        <v>20605</v>
      </c>
      <c r="DQ162" s="6">
        <v>44880</v>
      </c>
      <c r="DR162" s="62">
        <v>3.7759999999999995E-2</v>
      </c>
    </row>
    <row r="163" spans="1:122" ht="15" hidden="1" x14ac:dyDescent="0.25">
      <c r="A163" s="17" t="s">
        <v>8</v>
      </c>
      <c r="B163" s="17" t="s">
        <v>9</v>
      </c>
      <c r="C163" s="26" t="s">
        <v>166</v>
      </c>
      <c r="D163" s="21">
        <v>94.99</v>
      </c>
      <c r="E163" s="21">
        <v>95.75</v>
      </c>
      <c r="F163" s="21">
        <v>94.99</v>
      </c>
      <c r="G163" s="21">
        <v>95.49</v>
      </c>
      <c r="H163" s="21">
        <v>12599</v>
      </c>
      <c r="I163" s="15"/>
      <c r="J163" s="17" t="s">
        <v>1027</v>
      </c>
      <c r="K163" s="17" t="s">
        <v>1028</v>
      </c>
      <c r="L163" s="26" t="s">
        <v>166</v>
      </c>
      <c r="M163" s="21">
        <v>43.65</v>
      </c>
      <c r="N163" s="21">
        <v>44.48</v>
      </c>
      <c r="O163" s="21">
        <v>43.5</v>
      </c>
      <c r="P163" s="21">
        <v>44.01</v>
      </c>
      <c r="Q163" s="21">
        <v>19137928</v>
      </c>
      <c r="R163" s="21">
        <v>222946.76</v>
      </c>
      <c r="S163" s="21">
        <v>5065820556</v>
      </c>
      <c r="T163" s="15"/>
      <c r="U163" s="7" t="s">
        <v>1031</v>
      </c>
      <c r="V163" s="7" t="s">
        <v>1032</v>
      </c>
      <c r="W163" s="5" t="s">
        <v>166</v>
      </c>
      <c r="X163" s="11">
        <v>11.42</v>
      </c>
      <c r="Y163" s="11">
        <v>11.42</v>
      </c>
      <c r="Z163" s="11">
        <v>11.33</v>
      </c>
      <c r="AA163" s="11">
        <v>11.39</v>
      </c>
      <c r="AB163" s="11">
        <v>666014</v>
      </c>
      <c r="AC163" s="15"/>
      <c r="AD163" s="7" t="s">
        <v>1034</v>
      </c>
      <c r="AE163" s="7" t="s">
        <v>1035</v>
      </c>
      <c r="AF163" s="5" t="s">
        <v>166</v>
      </c>
      <c r="AG163" s="11">
        <v>19.170000000000002</v>
      </c>
      <c r="AH163" s="11">
        <v>19.64</v>
      </c>
      <c r="AI163" s="11">
        <v>19.03</v>
      </c>
      <c r="AJ163" s="11">
        <v>19.55</v>
      </c>
      <c r="AK163" s="11">
        <v>22690771</v>
      </c>
      <c r="AL163" s="11">
        <v>60193.760000000002</v>
      </c>
      <c r="AM163" s="11">
        <v>3078964918</v>
      </c>
      <c r="AN163" s="15"/>
      <c r="AO163" s="7" t="s">
        <v>1036</v>
      </c>
      <c r="AP163" s="7" t="s">
        <v>1037</v>
      </c>
      <c r="AQ163" s="19">
        <v>44879</v>
      </c>
      <c r="AR163" s="17">
        <v>1.1299999999999999</v>
      </c>
      <c r="AS163" s="17">
        <v>1.1950000000000001</v>
      </c>
      <c r="AT163" s="17">
        <v>1.125</v>
      </c>
      <c r="AU163" s="17">
        <v>1.175</v>
      </c>
      <c r="AV163" s="14">
        <v>22872169</v>
      </c>
      <c r="AW163" s="23">
        <v>1634.31</v>
      </c>
      <c r="AX163" s="14">
        <v>1390898709</v>
      </c>
      <c r="AY163" s="15"/>
      <c r="AZ163" s="7" t="s">
        <v>1038</v>
      </c>
      <c r="BA163" s="7" t="s">
        <v>1039</v>
      </c>
      <c r="BB163" s="19">
        <v>44879</v>
      </c>
      <c r="BC163" s="17">
        <v>180.09</v>
      </c>
      <c r="BD163" s="17">
        <v>180.29499999999999</v>
      </c>
      <c r="BE163" s="17">
        <v>177.5</v>
      </c>
      <c r="BF163" s="17">
        <v>177.72</v>
      </c>
      <c r="BG163" s="14">
        <v>859550</v>
      </c>
      <c r="BH163" s="23">
        <v>68684.649999999994</v>
      </c>
      <c r="BI163" s="14">
        <v>386476754</v>
      </c>
      <c r="BJ163" s="15"/>
      <c r="BK163" t="s">
        <v>1040</v>
      </c>
      <c r="BL163" t="s">
        <v>1041</v>
      </c>
      <c r="BM163" s="19">
        <v>44879</v>
      </c>
      <c r="BN163" s="17">
        <v>27.29</v>
      </c>
      <c r="BO163" s="17">
        <v>27.29</v>
      </c>
      <c r="BP163" s="17">
        <v>27.17</v>
      </c>
      <c r="BQ163" s="17">
        <v>27.23</v>
      </c>
      <c r="BR163" s="14">
        <v>223232</v>
      </c>
      <c r="BS163" s="15"/>
      <c r="BT163" s="7" t="s">
        <v>1042</v>
      </c>
      <c r="BU163" s="7" t="s">
        <v>1043</v>
      </c>
      <c r="BV163" s="19">
        <v>44879</v>
      </c>
      <c r="BW163" s="17">
        <v>2</v>
      </c>
      <c r="BX163" s="17">
        <v>2.14</v>
      </c>
      <c r="BY163" s="17">
        <v>1.98</v>
      </c>
      <c r="BZ163" s="17">
        <v>2.12</v>
      </c>
      <c r="CA163" s="14">
        <v>2086990</v>
      </c>
      <c r="CB163" s="23">
        <v>1402.78</v>
      </c>
      <c r="CC163" s="14">
        <v>661688044</v>
      </c>
      <c r="CD163" s="15"/>
      <c r="CE163" t="s">
        <v>1044</v>
      </c>
      <c r="CF163" t="s">
        <v>1045</v>
      </c>
      <c r="CG163" s="19">
        <v>44879</v>
      </c>
      <c r="CH163" s="17">
        <v>55.04</v>
      </c>
      <c r="CI163" s="17">
        <v>55.19</v>
      </c>
      <c r="CJ163" s="17">
        <v>54.91</v>
      </c>
      <c r="CK163" s="17">
        <v>55.06</v>
      </c>
      <c r="CL163" s="14">
        <v>39291</v>
      </c>
      <c r="CM163" s="15" t="s">
        <v>1033</v>
      </c>
      <c r="CN163" s="7" t="s">
        <v>1046</v>
      </c>
      <c r="CO163" s="7" t="s">
        <v>1047</v>
      </c>
      <c r="CP163" s="19">
        <v>44879</v>
      </c>
      <c r="CQ163" s="17">
        <v>38.9</v>
      </c>
      <c r="CR163" s="17">
        <v>39.32</v>
      </c>
      <c r="CS163" s="17">
        <v>38.5</v>
      </c>
      <c r="CT163" s="17">
        <v>39.06</v>
      </c>
      <c r="CU163" s="14">
        <v>5343607</v>
      </c>
      <c r="CV163" s="23">
        <v>74165.17</v>
      </c>
      <c r="CW163" s="14">
        <v>1898749771</v>
      </c>
      <c r="CX163" s="15"/>
      <c r="CY163" t="s">
        <v>1048</v>
      </c>
      <c r="CZ163" t="s">
        <v>1049</v>
      </c>
      <c r="DA163" s="19">
        <v>44879</v>
      </c>
      <c r="DB163" s="17">
        <v>7.61</v>
      </c>
      <c r="DC163" s="17">
        <v>7.61</v>
      </c>
      <c r="DD163" s="17">
        <v>7.46</v>
      </c>
      <c r="DE163" s="17">
        <v>7.47</v>
      </c>
      <c r="DF163" s="14">
        <v>70317</v>
      </c>
      <c r="DG163" s="15" t="s">
        <v>1033</v>
      </c>
      <c r="DH163" s="7" t="s">
        <v>1072</v>
      </c>
      <c r="DI163" s="7" t="s">
        <v>1073</v>
      </c>
      <c r="DJ163" s="19">
        <v>44879</v>
      </c>
      <c r="DK163" s="17">
        <v>119.72</v>
      </c>
      <c r="DL163" s="17">
        <v>119.91</v>
      </c>
      <c r="DM163" s="17">
        <v>119.03</v>
      </c>
      <c r="DN163" s="17">
        <v>119.03</v>
      </c>
      <c r="DO163" s="14">
        <v>39199</v>
      </c>
      <c r="DQ163" s="6">
        <v>44879</v>
      </c>
      <c r="DR163" s="62">
        <v>3.7539999999999997E-2</v>
      </c>
    </row>
    <row r="164" spans="1:122" ht="15" hidden="1" x14ac:dyDescent="0.25">
      <c r="A164" s="17" t="s">
        <v>8</v>
      </c>
      <c r="B164" s="17" t="s">
        <v>9</v>
      </c>
      <c r="C164" s="26" t="s">
        <v>167</v>
      </c>
      <c r="D164" s="21">
        <v>94.3</v>
      </c>
      <c r="E164" s="21">
        <v>95</v>
      </c>
      <c r="F164" s="21">
        <v>94.15</v>
      </c>
      <c r="G164" s="21">
        <v>94.69</v>
      </c>
      <c r="H164" s="21">
        <v>24378</v>
      </c>
      <c r="I164" s="15"/>
      <c r="J164" s="17" t="s">
        <v>1027</v>
      </c>
      <c r="K164" s="17" t="s">
        <v>1028</v>
      </c>
      <c r="L164" s="26" t="s">
        <v>167</v>
      </c>
      <c r="M164" s="21">
        <v>41.5</v>
      </c>
      <c r="N164" s="21">
        <v>42.2</v>
      </c>
      <c r="O164" s="21">
        <v>41.32</v>
      </c>
      <c r="P164" s="21">
        <v>42.09</v>
      </c>
      <c r="Q164" s="21">
        <v>15284937</v>
      </c>
      <c r="R164" s="21">
        <v>213220.39</v>
      </c>
      <c r="S164" s="21">
        <v>5065820556</v>
      </c>
      <c r="T164" s="15"/>
      <c r="U164" s="7" t="s">
        <v>1031</v>
      </c>
      <c r="V164" s="7" t="s">
        <v>1032</v>
      </c>
      <c r="W164" s="5" t="s">
        <v>167</v>
      </c>
      <c r="X164" s="11">
        <v>11.44</v>
      </c>
      <c r="Y164" s="11">
        <v>11.49</v>
      </c>
      <c r="Z164" s="11">
        <v>11.42</v>
      </c>
      <c r="AA164" s="11">
        <v>11.45</v>
      </c>
      <c r="AB164" s="11">
        <v>219220</v>
      </c>
      <c r="AC164" s="15"/>
      <c r="AD164" s="7" t="s">
        <v>1034</v>
      </c>
      <c r="AE164" s="7" t="s">
        <v>1035</v>
      </c>
      <c r="AF164" s="5" t="s">
        <v>167</v>
      </c>
      <c r="AG164" s="11">
        <v>17.350000000000001</v>
      </c>
      <c r="AH164" s="11">
        <v>17.760000000000002</v>
      </c>
      <c r="AI164" s="11">
        <v>17.32</v>
      </c>
      <c r="AJ164" s="11">
        <v>17.760000000000002</v>
      </c>
      <c r="AK164" s="11">
        <v>12322425</v>
      </c>
      <c r="AL164" s="11">
        <v>54682.42</v>
      </c>
      <c r="AM164" s="11">
        <v>3078964918</v>
      </c>
      <c r="AN164" s="15"/>
      <c r="AO164" s="7" t="s">
        <v>1036</v>
      </c>
      <c r="AP164" s="7" t="s">
        <v>1037</v>
      </c>
      <c r="AQ164" s="19">
        <v>44876</v>
      </c>
      <c r="AR164" s="17">
        <v>1.1200000000000001</v>
      </c>
      <c r="AS164" s="17">
        <v>1.1399999999999999</v>
      </c>
      <c r="AT164" s="17">
        <v>1.105</v>
      </c>
      <c r="AU164" s="17">
        <v>1.1200000000000001</v>
      </c>
      <c r="AV164" s="14">
        <v>15958611</v>
      </c>
      <c r="AW164" s="23">
        <v>1557.81</v>
      </c>
      <c r="AX164" s="14">
        <v>1390898709</v>
      </c>
      <c r="AY164" s="15"/>
      <c r="AZ164" s="7" t="s">
        <v>1038</v>
      </c>
      <c r="BA164" s="7" t="s">
        <v>1039</v>
      </c>
      <c r="BB164" s="19">
        <v>44876</v>
      </c>
      <c r="BC164" s="17">
        <v>177</v>
      </c>
      <c r="BD164" s="17">
        <v>180.36</v>
      </c>
      <c r="BE164" s="17">
        <v>176.5</v>
      </c>
      <c r="BF164" s="17">
        <v>179.3</v>
      </c>
      <c r="BG164" s="14">
        <v>1629752</v>
      </c>
      <c r="BH164" s="23">
        <v>69295.28</v>
      </c>
      <c r="BI164" s="14">
        <v>386476754</v>
      </c>
      <c r="BJ164" s="15"/>
      <c r="BK164" t="s">
        <v>1040</v>
      </c>
      <c r="BL164" t="s">
        <v>1041</v>
      </c>
      <c r="BM164" s="19">
        <v>44876</v>
      </c>
      <c r="BN164" s="17">
        <v>27.35</v>
      </c>
      <c r="BO164" s="17">
        <v>27.37</v>
      </c>
      <c r="BP164" s="17">
        <v>27.16</v>
      </c>
      <c r="BQ164" s="17">
        <v>27.17</v>
      </c>
      <c r="BR164" s="14">
        <v>237583</v>
      </c>
      <c r="BS164" s="15"/>
      <c r="BT164" s="7" t="s">
        <v>1042</v>
      </c>
      <c r="BU164" s="7" t="s">
        <v>1043</v>
      </c>
      <c r="BV164" s="19">
        <v>44876</v>
      </c>
      <c r="BW164" s="17">
        <v>1.98</v>
      </c>
      <c r="BX164" s="17">
        <v>2</v>
      </c>
      <c r="BY164" s="17">
        <v>1.92</v>
      </c>
      <c r="BZ164" s="17">
        <v>1.99</v>
      </c>
      <c r="CA164" s="14">
        <v>11984936</v>
      </c>
      <c r="CB164" s="23">
        <v>1316.76</v>
      </c>
      <c r="CC164" s="14">
        <v>661688044</v>
      </c>
      <c r="CD164" s="15"/>
      <c r="CE164" t="s">
        <v>1044</v>
      </c>
      <c r="CF164" t="s">
        <v>1045</v>
      </c>
      <c r="CG164" s="19">
        <v>44876</v>
      </c>
      <c r="CH164" s="17">
        <v>55.01</v>
      </c>
      <c r="CI164" s="17">
        <v>55.39</v>
      </c>
      <c r="CJ164" s="17">
        <v>54.91</v>
      </c>
      <c r="CK164" s="17">
        <v>54.91</v>
      </c>
      <c r="CL164" s="14">
        <v>48259</v>
      </c>
      <c r="CM164" s="15" t="s">
        <v>1033</v>
      </c>
      <c r="CN164" s="7" t="s">
        <v>1046</v>
      </c>
      <c r="CO164" s="7" t="s">
        <v>1047</v>
      </c>
      <c r="CP164" s="19">
        <v>44876</v>
      </c>
      <c r="CQ164" s="17">
        <v>38.57</v>
      </c>
      <c r="CR164" s="17">
        <v>39.1</v>
      </c>
      <c r="CS164" s="17">
        <v>38.15</v>
      </c>
      <c r="CT164" s="17">
        <v>38.5</v>
      </c>
      <c r="CU164" s="14">
        <v>7073521</v>
      </c>
      <c r="CV164" s="23">
        <v>73101.87</v>
      </c>
      <c r="CW164" s="14">
        <v>1898749771</v>
      </c>
      <c r="CX164" s="15"/>
      <c r="CY164" t="s">
        <v>1048</v>
      </c>
      <c r="CZ164" t="s">
        <v>1049</v>
      </c>
      <c r="DA164" s="19">
        <v>44876</v>
      </c>
      <c r="DB164" s="17">
        <v>7.52</v>
      </c>
      <c r="DC164" s="17">
        <v>7.52</v>
      </c>
      <c r="DD164" s="17">
        <v>7.45</v>
      </c>
      <c r="DE164" s="17">
        <v>7.5</v>
      </c>
      <c r="DF164" s="14">
        <v>104567</v>
      </c>
      <c r="DG164" s="15" t="s">
        <v>1033</v>
      </c>
      <c r="DH164" s="7" t="s">
        <v>1072</v>
      </c>
      <c r="DI164" s="7" t="s">
        <v>1073</v>
      </c>
      <c r="DJ164" s="19">
        <v>44876</v>
      </c>
      <c r="DK164" s="17">
        <v>119.09</v>
      </c>
      <c r="DL164" s="17">
        <v>119.48</v>
      </c>
      <c r="DM164" s="17">
        <v>118.73</v>
      </c>
      <c r="DN164" s="17">
        <v>119.13</v>
      </c>
      <c r="DO164" s="14">
        <v>409955</v>
      </c>
      <c r="DQ164" s="6">
        <v>44876</v>
      </c>
      <c r="DR164" s="62">
        <v>3.6580000000000001E-2</v>
      </c>
    </row>
    <row r="165" spans="1:122" ht="15" hidden="1" x14ac:dyDescent="0.25">
      <c r="A165" s="17" t="s">
        <v>8</v>
      </c>
      <c r="B165" s="17" t="s">
        <v>9</v>
      </c>
      <c r="C165" s="26" t="s">
        <v>168</v>
      </c>
      <c r="D165" s="21">
        <v>92.24</v>
      </c>
      <c r="E165" s="21">
        <v>92.26</v>
      </c>
      <c r="F165" s="21">
        <v>91.55</v>
      </c>
      <c r="G165" s="21">
        <v>91.75</v>
      </c>
      <c r="H165" s="21">
        <v>6327</v>
      </c>
      <c r="I165" s="15"/>
      <c r="J165" s="17" t="s">
        <v>1027</v>
      </c>
      <c r="K165" s="17" t="s">
        <v>1028</v>
      </c>
      <c r="L165" s="26" t="s">
        <v>168</v>
      </c>
      <c r="M165" s="21">
        <v>40.54</v>
      </c>
      <c r="N165" s="21">
        <v>40.82</v>
      </c>
      <c r="O165" s="21">
        <v>40.380000000000003</v>
      </c>
      <c r="P165" s="21">
        <v>40.56</v>
      </c>
      <c r="Q165" s="21">
        <v>7457325</v>
      </c>
      <c r="R165" s="21">
        <v>205469.68</v>
      </c>
      <c r="S165" s="21">
        <v>5065820556</v>
      </c>
      <c r="T165" s="15"/>
      <c r="U165" s="7" t="s">
        <v>1031</v>
      </c>
      <c r="V165" s="7" t="s">
        <v>1032</v>
      </c>
      <c r="W165" s="5" t="s">
        <v>168</v>
      </c>
      <c r="X165" s="11">
        <v>11.16</v>
      </c>
      <c r="Y165" s="11">
        <v>11.16</v>
      </c>
      <c r="Z165" s="11">
        <v>11.05</v>
      </c>
      <c r="AA165" s="11">
        <v>11.12</v>
      </c>
      <c r="AB165" s="11">
        <v>116035</v>
      </c>
      <c r="AC165" s="15"/>
      <c r="AD165" s="7" t="s">
        <v>1034</v>
      </c>
      <c r="AE165" s="7" t="s">
        <v>1035</v>
      </c>
      <c r="AF165" s="5" t="s">
        <v>168</v>
      </c>
      <c r="AG165" s="11">
        <v>16.73</v>
      </c>
      <c r="AH165" s="11">
        <v>16.89</v>
      </c>
      <c r="AI165" s="11">
        <v>16.64</v>
      </c>
      <c r="AJ165" s="11">
        <v>16.78</v>
      </c>
      <c r="AK165" s="11">
        <v>7432875</v>
      </c>
      <c r="AL165" s="11">
        <v>51665.03</v>
      </c>
      <c r="AM165" s="11">
        <v>3078964918</v>
      </c>
      <c r="AN165" s="15"/>
      <c r="AO165" s="7" t="s">
        <v>1036</v>
      </c>
      <c r="AP165" s="7" t="s">
        <v>1037</v>
      </c>
      <c r="AQ165" s="19">
        <v>44875</v>
      </c>
      <c r="AR165" s="17">
        <v>1.08</v>
      </c>
      <c r="AS165" s="17">
        <v>1.0900000000000001</v>
      </c>
      <c r="AT165" s="17">
        <v>1.0649999999999999</v>
      </c>
      <c r="AU165" s="17">
        <v>1.07</v>
      </c>
      <c r="AV165" s="14">
        <v>10364678</v>
      </c>
      <c r="AW165" s="23">
        <v>1488.26</v>
      </c>
      <c r="AX165" s="14">
        <v>1390898709</v>
      </c>
      <c r="AY165" s="15"/>
      <c r="AZ165" s="7" t="s">
        <v>1038</v>
      </c>
      <c r="BA165" s="7" t="s">
        <v>1039</v>
      </c>
      <c r="BB165" s="19">
        <v>44875</v>
      </c>
      <c r="BC165" s="17">
        <v>170.5</v>
      </c>
      <c r="BD165" s="17">
        <v>171.39</v>
      </c>
      <c r="BE165" s="17">
        <v>169.15</v>
      </c>
      <c r="BF165" s="17">
        <v>169.79</v>
      </c>
      <c r="BG165" s="14">
        <v>615911</v>
      </c>
      <c r="BH165" s="23">
        <v>65619.89</v>
      </c>
      <c r="BI165" s="14">
        <v>386476754</v>
      </c>
      <c r="BJ165" s="15"/>
      <c r="BK165" t="s">
        <v>1040</v>
      </c>
      <c r="BL165" t="s">
        <v>1041</v>
      </c>
      <c r="BM165" s="19">
        <v>44875</v>
      </c>
      <c r="BN165" s="17">
        <v>26.03</v>
      </c>
      <c r="BO165" s="17">
        <v>26.17</v>
      </c>
      <c r="BP165" s="17">
        <v>26</v>
      </c>
      <c r="BQ165" s="17">
        <v>26.17</v>
      </c>
      <c r="BR165" s="14">
        <v>177080</v>
      </c>
      <c r="BS165" s="15"/>
      <c r="BT165" s="7" t="s">
        <v>1042</v>
      </c>
      <c r="BU165" s="7" t="s">
        <v>1043</v>
      </c>
      <c r="BV165" s="19">
        <v>44875</v>
      </c>
      <c r="BW165" s="17">
        <v>1.97</v>
      </c>
      <c r="BX165" s="17">
        <v>1.9750000000000001</v>
      </c>
      <c r="BY165" s="17">
        <v>1.91</v>
      </c>
      <c r="BZ165" s="17">
        <v>1.91</v>
      </c>
      <c r="CA165" s="14">
        <v>1149717</v>
      </c>
      <c r="CB165" s="23">
        <v>1263.82</v>
      </c>
      <c r="CC165" s="14">
        <v>661688044</v>
      </c>
      <c r="CD165" s="15"/>
      <c r="CE165" t="s">
        <v>1044</v>
      </c>
      <c r="CF165" t="s">
        <v>1045</v>
      </c>
      <c r="CG165" s="19">
        <v>44875</v>
      </c>
      <c r="CH165" s="17">
        <v>53.74</v>
      </c>
      <c r="CI165" s="17">
        <v>53.74</v>
      </c>
      <c r="CJ165" s="17">
        <v>53.45</v>
      </c>
      <c r="CK165" s="17">
        <v>53.62</v>
      </c>
      <c r="CL165" s="14">
        <v>31328</v>
      </c>
      <c r="CM165" s="15" t="s">
        <v>1033</v>
      </c>
      <c r="CN165" s="7" t="s">
        <v>1046</v>
      </c>
      <c r="CO165" s="7" t="s">
        <v>1047</v>
      </c>
      <c r="CP165" s="19">
        <v>44875</v>
      </c>
      <c r="CQ165" s="17">
        <v>37.75</v>
      </c>
      <c r="CR165" s="17">
        <v>38.54</v>
      </c>
      <c r="CS165" s="17">
        <v>37.700000000000003</v>
      </c>
      <c r="CT165" s="17">
        <v>37.979999999999997</v>
      </c>
      <c r="CU165" s="14">
        <v>6692864</v>
      </c>
      <c r="CV165" s="23">
        <v>72114.52</v>
      </c>
      <c r="CW165" s="14">
        <v>1898749771</v>
      </c>
      <c r="CX165" s="15"/>
      <c r="CY165" t="s">
        <v>1048</v>
      </c>
      <c r="CZ165" t="s">
        <v>1049</v>
      </c>
      <c r="DA165" s="19">
        <v>44875</v>
      </c>
      <c r="DB165" s="17">
        <v>7.43</v>
      </c>
      <c r="DC165" s="17">
        <v>7.43</v>
      </c>
      <c r="DD165" s="17">
        <v>7.36</v>
      </c>
      <c r="DE165" s="17">
        <v>7.41</v>
      </c>
      <c r="DF165" s="14">
        <v>78328</v>
      </c>
      <c r="DG165" s="15" t="s">
        <v>1033</v>
      </c>
      <c r="DH165" s="7" t="s">
        <v>1072</v>
      </c>
      <c r="DI165" s="7" t="s">
        <v>1073</v>
      </c>
      <c r="DJ165" s="19">
        <v>44875</v>
      </c>
      <c r="DK165" s="17">
        <v>116.15</v>
      </c>
      <c r="DL165" s="17">
        <v>116.35</v>
      </c>
      <c r="DM165" s="17">
        <v>115.82</v>
      </c>
      <c r="DN165" s="17">
        <v>115.98</v>
      </c>
      <c r="DO165" s="14">
        <v>21846</v>
      </c>
      <c r="DQ165" s="6">
        <v>44875</v>
      </c>
      <c r="DR165" s="62">
        <v>3.7610000000000005E-2</v>
      </c>
    </row>
    <row r="166" spans="1:122" ht="15" hidden="1" x14ac:dyDescent="0.25">
      <c r="A166" s="17" t="s">
        <v>8</v>
      </c>
      <c r="B166" s="17" t="s">
        <v>9</v>
      </c>
      <c r="C166" s="26" t="s">
        <v>169</v>
      </c>
      <c r="D166" s="21">
        <v>92.01</v>
      </c>
      <c r="E166" s="21">
        <v>93</v>
      </c>
      <c r="F166" s="21">
        <v>92.01</v>
      </c>
      <c r="G166" s="21">
        <v>92.43</v>
      </c>
      <c r="H166" s="21">
        <v>7280</v>
      </c>
      <c r="I166" s="15"/>
      <c r="J166" s="17" t="s">
        <v>1027</v>
      </c>
      <c r="K166" s="17" t="s">
        <v>1028</v>
      </c>
      <c r="L166" s="26" t="s">
        <v>169</v>
      </c>
      <c r="M166" s="21">
        <v>40.9</v>
      </c>
      <c r="N166" s="21">
        <v>41.34</v>
      </c>
      <c r="O166" s="21">
        <v>40.71</v>
      </c>
      <c r="P166" s="21">
        <v>41.18</v>
      </c>
      <c r="Q166" s="21">
        <v>9743616</v>
      </c>
      <c r="R166" s="21">
        <v>208610.49</v>
      </c>
      <c r="S166" s="21">
        <v>5065820556</v>
      </c>
      <c r="T166" s="15"/>
      <c r="U166" s="7" t="s">
        <v>1031</v>
      </c>
      <c r="V166" s="7" t="s">
        <v>1032</v>
      </c>
      <c r="W166" s="5" t="s">
        <v>169</v>
      </c>
      <c r="X166" s="11">
        <v>11.17</v>
      </c>
      <c r="Y166" s="11">
        <v>11.19</v>
      </c>
      <c r="Z166" s="11">
        <v>11.12</v>
      </c>
      <c r="AA166" s="11">
        <v>11.16</v>
      </c>
      <c r="AB166" s="11">
        <v>84693</v>
      </c>
      <c r="AC166" s="15"/>
      <c r="AD166" s="7" t="s">
        <v>1034</v>
      </c>
      <c r="AE166" s="7" t="s">
        <v>1035</v>
      </c>
      <c r="AF166" s="5" t="s">
        <v>169</v>
      </c>
      <c r="AG166" s="11">
        <v>17</v>
      </c>
      <c r="AH166" s="11">
        <v>17.170000000000002</v>
      </c>
      <c r="AI166" s="11">
        <v>16.88</v>
      </c>
      <c r="AJ166" s="11">
        <v>17.12</v>
      </c>
      <c r="AK166" s="11">
        <v>10168903</v>
      </c>
      <c r="AL166" s="11">
        <v>52711.88</v>
      </c>
      <c r="AM166" s="11">
        <v>3078964918</v>
      </c>
      <c r="AN166" s="15"/>
      <c r="AO166" s="7" t="s">
        <v>1036</v>
      </c>
      <c r="AP166" s="7" t="s">
        <v>1037</v>
      </c>
      <c r="AQ166" s="19">
        <v>44874</v>
      </c>
      <c r="AR166" s="17">
        <v>1.135</v>
      </c>
      <c r="AS166" s="17">
        <v>1.145</v>
      </c>
      <c r="AT166" s="17">
        <v>1.105</v>
      </c>
      <c r="AU166" s="17">
        <v>1.1100000000000001</v>
      </c>
      <c r="AV166" s="14">
        <v>12146494</v>
      </c>
      <c r="AW166" s="23">
        <v>1543.9</v>
      </c>
      <c r="AX166" s="14">
        <v>1390898709</v>
      </c>
      <c r="AY166" s="15"/>
      <c r="AZ166" s="7" t="s">
        <v>1038</v>
      </c>
      <c r="BA166" s="7" t="s">
        <v>1039</v>
      </c>
      <c r="BB166" s="19">
        <v>44874</v>
      </c>
      <c r="BC166" s="17">
        <v>170</v>
      </c>
      <c r="BD166" s="17">
        <v>173.28</v>
      </c>
      <c r="BE166" s="17">
        <v>169.87</v>
      </c>
      <c r="BF166" s="17">
        <v>171.45</v>
      </c>
      <c r="BG166" s="14">
        <v>664157</v>
      </c>
      <c r="BH166" s="23">
        <v>66261.440000000002</v>
      </c>
      <c r="BI166" s="14">
        <v>386476754</v>
      </c>
      <c r="BJ166" s="15"/>
      <c r="BK166" t="s">
        <v>1040</v>
      </c>
      <c r="BL166" t="s">
        <v>1041</v>
      </c>
      <c r="BM166" s="19">
        <v>44874</v>
      </c>
      <c r="BN166" s="17">
        <v>26.3</v>
      </c>
      <c r="BO166" s="17">
        <v>26.52</v>
      </c>
      <c r="BP166" s="17">
        <v>26.3</v>
      </c>
      <c r="BQ166" s="17">
        <v>26.41</v>
      </c>
      <c r="BR166" s="14">
        <v>105919</v>
      </c>
      <c r="BS166" s="15"/>
      <c r="BT166" s="7" t="s">
        <v>1042</v>
      </c>
      <c r="BU166" s="7" t="s">
        <v>1043</v>
      </c>
      <c r="BV166" s="19">
        <v>44874</v>
      </c>
      <c r="BW166" s="17">
        <v>2</v>
      </c>
      <c r="BX166" s="17">
        <v>2.0350000000000001</v>
      </c>
      <c r="BY166" s="17">
        <v>1.96</v>
      </c>
      <c r="BZ166" s="17">
        <v>1.9850000000000001</v>
      </c>
      <c r="CA166" s="14">
        <v>936896</v>
      </c>
      <c r="CB166" s="23">
        <v>1313.45</v>
      </c>
      <c r="CC166" s="14">
        <v>661688044</v>
      </c>
      <c r="CD166" s="15"/>
      <c r="CE166" t="s">
        <v>1044</v>
      </c>
      <c r="CF166" t="s">
        <v>1045</v>
      </c>
      <c r="CG166" s="19">
        <v>44874</v>
      </c>
      <c r="CH166" s="17">
        <v>53.7</v>
      </c>
      <c r="CI166" s="17">
        <v>54</v>
      </c>
      <c r="CJ166" s="17">
        <v>53.7</v>
      </c>
      <c r="CK166" s="17">
        <v>53.85</v>
      </c>
      <c r="CL166" s="14">
        <v>24295</v>
      </c>
      <c r="CM166" s="15" t="s">
        <v>1033</v>
      </c>
      <c r="CN166" s="7" t="s">
        <v>1046</v>
      </c>
      <c r="CO166" s="7" t="s">
        <v>1047</v>
      </c>
      <c r="CP166" s="19">
        <v>44874</v>
      </c>
      <c r="CQ166" s="17">
        <v>38.299999999999997</v>
      </c>
      <c r="CR166" s="17">
        <v>39.06</v>
      </c>
      <c r="CS166" s="17">
        <v>38.200000000000003</v>
      </c>
      <c r="CT166" s="17">
        <v>38.89</v>
      </c>
      <c r="CU166" s="14">
        <v>4364876</v>
      </c>
      <c r="CV166" s="23">
        <v>73842.38</v>
      </c>
      <c r="CW166" s="14">
        <v>1898749771</v>
      </c>
      <c r="CX166" s="15"/>
      <c r="CY166" t="s">
        <v>1048</v>
      </c>
      <c r="CZ166" t="s">
        <v>1049</v>
      </c>
      <c r="DA166" s="19">
        <v>44874</v>
      </c>
      <c r="DB166" s="17">
        <v>7.43</v>
      </c>
      <c r="DC166" s="17">
        <v>7.43</v>
      </c>
      <c r="DD166" s="17">
        <v>7.38</v>
      </c>
      <c r="DE166" s="17">
        <v>7.41</v>
      </c>
      <c r="DF166" s="14">
        <v>66519</v>
      </c>
      <c r="DG166" s="15" t="s">
        <v>1033</v>
      </c>
      <c r="DH166" s="7" t="s">
        <v>1072</v>
      </c>
      <c r="DI166" s="7" t="s">
        <v>1073</v>
      </c>
      <c r="DJ166" s="19">
        <v>44874</v>
      </c>
      <c r="DK166" s="17">
        <v>116.35</v>
      </c>
      <c r="DL166" s="17">
        <v>116.83</v>
      </c>
      <c r="DM166" s="17">
        <v>116.35</v>
      </c>
      <c r="DN166" s="17">
        <v>116.55</v>
      </c>
      <c r="DO166" s="14">
        <v>27529</v>
      </c>
      <c r="DQ166" s="6">
        <v>44874</v>
      </c>
      <c r="DR166" s="62">
        <v>3.9070000000000001E-2</v>
      </c>
    </row>
    <row r="167" spans="1:122" ht="15" hidden="1" x14ac:dyDescent="0.25">
      <c r="A167" s="17" t="s">
        <v>8</v>
      </c>
      <c r="B167" s="17" t="s">
        <v>9</v>
      </c>
      <c r="C167" s="26" t="s">
        <v>170</v>
      </c>
      <c r="D167" s="21">
        <v>90.46</v>
      </c>
      <c r="E167" s="21">
        <v>92.17</v>
      </c>
      <c r="F167" s="21">
        <v>90.46</v>
      </c>
      <c r="G167" s="21">
        <v>91.93</v>
      </c>
      <c r="H167" s="21">
        <v>11178</v>
      </c>
      <c r="I167" s="15"/>
      <c r="J167" s="17" t="s">
        <v>1027</v>
      </c>
      <c r="K167" s="17" t="s">
        <v>1028</v>
      </c>
      <c r="L167" s="26" t="s">
        <v>170</v>
      </c>
      <c r="M167" s="21">
        <v>40.700000000000003</v>
      </c>
      <c r="N167" s="21">
        <v>40.770000000000003</v>
      </c>
      <c r="O167" s="21">
        <v>40.200000000000003</v>
      </c>
      <c r="P167" s="21">
        <v>40.35</v>
      </c>
      <c r="Q167" s="21">
        <v>6643995</v>
      </c>
      <c r="R167" s="21">
        <v>204405.86</v>
      </c>
      <c r="S167" s="21">
        <v>5065820556</v>
      </c>
      <c r="T167" s="15"/>
      <c r="U167" s="7" t="s">
        <v>1031</v>
      </c>
      <c r="V167" s="7" t="s">
        <v>1032</v>
      </c>
      <c r="W167" s="5" t="s">
        <v>170</v>
      </c>
      <c r="X167" s="11">
        <v>11.12</v>
      </c>
      <c r="Y167" s="11">
        <v>11.12</v>
      </c>
      <c r="Z167" s="11">
        <v>11.08</v>
      </c>
      <c r="AA167" s="11">
        <v>11.1</v>
      </c>
      <c r="AB167" s="11">
        <v>135619</v>
      </c>
      <c r="AC167" s="15"/>
      <c r="AD167" s="7" t="s">
        <v>1034</v>
      </c>
      <c r="AE167" s="7" t="s">
        <v>1035</v>
      </c>
      <c r="AF167" s="5" t="s">
        <v>170</v>
      </c>
      <c r="AG167" s="11">
        <v>16.739999999999998</v>
      </c>
      <c r="AH167" s="11">
        <v>16.850000000000001</v>
      </c>
      <c r="AI167" s="11">
        <v>16.36</v>
      </c>
      <c r="AJ167" s="11">
        <v>16.63</v>
      </c>
      <c r="AK167" s="11">
        <v>6370040</v>
      </c>
      <c r="AL167" s="11">
        <v>51203.19</v>
      </c>
      <c r="AM167" s="11">
        <v>3078964918</v>
      </c>
      <c r="AN167" s="15"/>
      <c r="AO167" s="7" t="s">
        <v>1036</v>
      </c>
      <c r="AP167" s="7" t="s">
        <v>1037</v>
      </c>
      <c r="AQ167" s="19">
        <v>44873</v>
      </c>
      <c r="AR167" s="17">
        <v>1.1499999999999999</v>
      </c>
      <c r="AS167" s="17">
        <v>1.165</v>
      </c>
      <c r="AT167" s="17">
        <v>1.1100000000000001</v>
      </c>
      <c r="AU167" s="17">
        <v>1.1200000000000001</v>
      </c>
      <c r="AV167" s="14">
        <v>20686868</v>
      </c>
      <c r="AW167" s="23">
        <v>1557.81</v>
      </c>
      <c r="AX167" s="14">
        <v>1390898709</v>
      </c>
      <c r="AY167" s="15"/>
      <c r="AZ167" s="7" t="s">
        <v>1038</v>
      </c>
      <c r="BA167" s="7" t="s">
        <v>1039</v>
      </c>
      <c r="BB167" s="19">
        <v>44873</v>
      </c>
      <c r="BC167" s="17">
        <v>169</v>
      </c>
      <c r="BD167" s="17">
        <v>170.29</v>
      </c>
      <c r="BE167" s="17">
        <v>168.44</v>
      </c>
      <c r="BF167" s="17">
        <v>169.74</v>
      </c>
      <c r="BG167" s="14">
        <v>595986</v>
      </c>
      <c r="BH167" s="23">
        <v>65600.56</v>
      </c>
      <c r="BI167" s="14">
        <v>386476754</v>
      </c>
      <c r="BJ167" s="15"/>
      <c r="BK167" t="s">
        <v>1040</v>
      </c>
      <c r="BL167" t="s">
        <v>1041</v>
      </c>
      <c r="BM167" s="19">
        <v>44873</v>
      </c>
      <c r="BN167" s="17">
        <v>26.22</v>
      </c>
      <c r="BO167" s="17">
        <v>26.34</v>
      </c>
      <c r="BP167" s="17">
        <v>26.22</v>
      </c>
      <c r="BQ167" s="17">
        <v>26.26</v>
      </c>
      <c r="BR167" s="14">
        <v>93971</v>
      </c>
      <c r="BS167" s="15"/>
      <c r="BT167" s="7" t="s">
        <v>1042</v>
      </c>
      <c r="BU167" s="7" t="s">
        <v>1043</v>
      </c>
      <c r="BV167" s="19">
        <v>44873</v>
      </c>
      <c r="BW167" s="17">
        <v>2.0099999999999998</v>
      </c>
      <c r="BX167" s="17">
        <v>2.0699999999999998</v>
      </c>
      <c r="BY167" s="17">
        <v>1.9950000000000001</v>
      </c>
      <c r="BZ167" s="17">
        <v>2.0099999999999998</v>
      </c>
      <c r="CA167" s="14">
        <v>1534780</v>
      </c>
      <c r="CB167" s="23">
        <v>1329.99</v>
      </c>
      <c r="CC167" s="14">
        <v>661688044</v>
      </c>
      <c r="CD167" s="15"/>
      <c r="CE167" t="s">
        <v>1044</v>
      </c>
      <c r="CF167" t="s">
        <v>1045</v>
      </c>
      <c r="CG167" s="19">
        <v>44873</v>
      </c>
      <c r="CH167" s="17">
        <v>53.5</v>
      </c>
      <c r="CI167" s="17">
        <v>53.68</v>
      </c>
      <c r="CJ167" s="17">
        <v>53.47</v>
      </c>
      <c r="CK167" s="17">
        <v>53.64</v>
      </c>
      <c r="CL167" s="14">
        <v>36102</v>
      </c>
      <c r="CM167" s="15" t="s">
        <v>1033</v>
      </c>
      <c r="CN167" s="7" t="s">
        <v>1046</v>
      </c>
      <c r="CO167" s="7" t="s">
        <v>1047</v>
      </c>
      <c r="CP167" s="19">
        <v>44873</v>
      </c>
      <c r="CQ167" s="17">
        <v>39.25</v>
      </c>
      <c r="CR167" s="17">
        <v>39.58</v>
      </c>
      <c r="CS167" s="17">
        <v>38.57</v>
      </c>
      <c r="CT167" s="17">
        <v>38.700000000000003</v>
      </c>
      <c r="CU167" s="14">
        <v>6589545</v>
      </c>
      <c r="CV167" s="23">
        <v>73481.62</v>
      </c>
      <c r="CW167" s="14">
        <v>1898749771</v>
      </c>
      <c r="CX167" s="15"/>
      <c r="CY167" t="s">
        <v>1048</v>
      </c>
      <c r="CZ167" t="s">
        <v>1049</v>
      </c>
      <c r="DA167" s="19">
        <v>44873</v>
      </c>
      <c r="DB167" s="17">
        <v>7.4</v>
      </c>
      <c r="DC167" s="17">
        <v>7.4</v>
      </c>
      <c r="DD167" s="17">
        <v>7.35</v>
      </c>
      <c r="DE167" s="17">
        <v>7.37</v>
      </c>
      <c r="DF167" s="14">
        <v>169640</v>
      </c>
      <c r="DG167" s="15" t="s">
        <v>1033</v>
      </c>
      <c r="DH167" s="7" t="s">
        <v>1072</v>
      </c>
      <c r="DI167" s="7" t="s">
        <v>1073</v>
      </c>
      <c r="DJ167" s="19">
        <v>44873</v>
      </c>
      <c r="DK167" s="17">
        <v>115.93</v>
      </c>
      <c r="DL167" s="17">
        <v>116.05</v>
      </c>
      <c r="DM167" s="17">
        <v>115.59</v>
      </c>
      <c r="DN167" s="17">
        <v>115.87</v>
      </c>
      <c r="DO167" s="14">
        <v>38168</v>
      </c>
      <c r="DQ167" s="6">
        <v>44873</v>
      </c>
      <c r="DR167" s="62">
        <v>4.0549999999999996E-2</v>
      </c>
    </row>
    <row r="168" spans="1:122" ht="15" hidden="1" x14ac:dyDescent="0.25">
      <c r="A168" s="17" t="s">
        <v>8</v>
      </c>
      <c r="B168" s="17" t="s">
        <v>9</v>
      </c>
      <c r="C168" s="26" t="s">
        <v>171</v>
      </c>
      <c r="D168" s="21">
        <v>91.11</v>
      </c>
      <c r="E168" s="21">
        <v>91.12</v>
      </c>
      <c r="F168" s="21">
        <v>90</v>
      </c>
      <c r="G168" s="21">
        <v>90.46</v>
      </c>
      <c r="H168" s="21">
        <v>7452</v>
      </c>
      <c r="I168" s="15"/>
      <c r="J168" s="17" t="s">
        <v>1027</v>
      </c>
      <c r="K168" s="17" t="s">
        <v>1028</v>
      </c>
      <c r="L168" s="26" t="s">
        <v>171</v>
      </c>
      <c r="M168" s="21">
        <v>40.14</v>
      </c>
      <c r="N168" s="21">
        <v>40.54</v>
      </c>
      <c r="O168" s="21">
        <v>39.65</v>
      </c>
      <c r="P168" s="21">
        <v>40.479999999999997</v>
      </c>
      <c r="Q168" s="21">
        <v>12110444</v>
      </c>
      <c r="R168" s="21">
        <v>205064.42</v>
      </c>
      <c r="S168" s="21">
        <v>5065820556</v>
      </c>
      <c r="T168" s="15"/>
      <c r="U168" s="7" t="s">
        <v>1031</v>
      </c>
      <c r="V168" s="7" t="s">
        <v>1032</v>
      </c>
      <c r="W168" s="5" t="s">
        <v>171</v>
      </c>
      <c r="X168" s="11">
        <v>11.04</v>
      </c>
      <c r="Y168" s="11">
        <v>11.13</v>
      </c>
      <c r="Z168" s="11">
        <v>10.94</v>
      </c>
      <c r="AA168" s="11">
        <v>11.03</v>
      </c>
      <c r="AB168" s="11">
        <v>370659</v>
      </c>
      <c r="AC168" s="15"/>
      <c r="AD168" s="7" t="s">
        <v>1034</v>
      </c>
      <c r="AE168" s="7" t="s">
        <v>1035</v>
      </c>
      <c r="AF168" s="5" t="s">
        <v>171</v>
      </c>
      <c r="AG168" s="11">
        <v>16.53</v>
      </c>
      <c r="AH168" s="11">
        <v>16.64</v>
      </c>
      <c r="AI168" s="11">
        <v>16.13</v>
      </c>
      <c r="AJ168" s="11">
        <v>16.64</v>
      </c>
      <c r="AK168" s="11">
        <v>14779515</v>
      </c>
      <c r="AL168" s="11">
        <v>51233.98</v>
      </c>
      <c r="AM168" s="11">
        <v>3078964918</v>
      </c>
      <c r="AN168" s="15"/>
      <c r="AO168" s="7" t="s">
        <v>1036</v>
      </c>
      <c r="AP168" s="7" t="s">
        <v>1037</v>
      </c>
      <c r="AQ168" s="19">
        <v>44872</v>
      </c>
      <c r="AR168" s="17">
        <v>1.1000000000000001</v>
      </c>
      <c r="AS168" s="17">
        <v>1.175</v>
      </c>
      <c r="AT168" s="17">
        <v>1.0649999999999999</v>
      </c>
      <c r="AU168" s="17">
        <v>1.145</v>
      </c>
      <c r="AV168" s="14">
        <v>26569616</v>
      </c>
      <c r="AW168" s="23">
        <v>1592.58</v>
      </c>
      <c r="AX168" s="14">
        <v>1390898709</v>
      </c>
      <c r="AY168" s="15"/>
      <c r="AZ168" s="7" t="s">
        <v>1038</v>
      </c>
      <c r="BA168" s="7" t="s">
        <v>1039</v>
      </c>
      <c r="BB168" s="19">
        <v>44872</v>
      </c>
      <c r="BC168" s="17">
        <v>168.14</v>
      </c>
      <c r="BD168" s="17">
        <v>169.15</v>
      </c>
      <c r="BE168" s="17">
        <v>166.9</v>
      </c>
      <c r="BF168" s="17">
        <v>168.2</v>
      </c>
      <c r="BG168" s="14">
        <v>723127</v>
      </c>
      <c r="BH168" s="23">
        <v>65005.39</v>
      </c>
      <c r="BI168" s="14">
        <v>386476754</v>
      </c>
      <c r="BJ168" s="15"/>
      <c r="BK168" t="s">
        <v>1040</v>
      </c>
      <c r="BL168" t="s">
        <v>1041</v>
      </c>
      <c r="BM168" s="19">
        <v>44872</v>
      </c>
      <c r="BN168" s="17">
        <v>26.04</v>
      </c>
      <c r="BO168" s="17">
        <v>26.13</v>
      </c>
      <c r="BP168" s="17">
        <v>25.86</v>
      </c>
      <c r="BQ168" s="17">
        <v>26.09</v>
      </c>
      <c r="BR168" s="14">
        <v>228167</v>
      </c>
      <c r="BS168" s="15"/>
      <c r="BT168" s="7" t="s">
        <v>1042</v>
      </c>
      <c r="BU168" s="7" t="s">
        <v>1043</v>
      </c>
      <c r="BV168" s="19">
        <v>44872</v>
      </c>
      <c r="BW168" s="17">
        <v>2.0499999999999998</v>
      </c>
      <c r="BX168" s="17">
        <v>2.09</v>
      </c>
      <c r="BY168" s="17">
        <v>2.0099999999999998</v>
      </c>
      <c r="BZ168" s="17">
        <v>2.0299999999999998</v>
      </c>
      <c r="CA168" s="14">
        <v>1074713</v>
      </c>
      <c r="CB168" s="23">
        <v>1343.23</v>
      </c>
      <c r="CC168" s="14">
        <v>661688044</v>
      </c>
      <c r="CD168" s="15"/>
      <c r="CE168" t="s">
        <v>1044</v>
      </c>
      <c r="CF168" t="s">
        <v>1045</v>
      </c>
      <c r="CG168" s="19">
        <v>44872</v>
      </c>
      <c r="CH168" s="17">
        <v>53.51</v>
      </c>
      <c r="CI168" s="17">
        <v>53.64</v>
      </c>
      <c r="CJ168" s="17">
        <v>53.19</v>
      </c>
      <c r="CK168" s="17">
        <v>53.46</v>
      </c>
      <c r="CL168" s="14">
        <v>49786</v>
      </c>
      <c r="CM168" s="15" t="s">
        <v>1033</v>
      </c>
      <c r="CN168" s="7" t="s">
        <v>1046</v>
      </c>
      <c r="CO168" s="7" t="s">
        <v>1047</v>
      </c>
      <c r="CP168" s="19">
        <v>44872</v>
      </c>
      <c r="CQ168" s="17">
        <v>38.5</v>
      </c>
      <c r="CR168" s="17">
        <v>39.159999999999997</v>
      </c>
      <c r="CS168" s="17">
        <v>38.5</v>
      </c>
      <c r="CT168" s="17">
        <v>39.159999999999997</v>
      </c>
      <c r="CU168" s="14">
        <v>7705568</v>
      </c>
      <c r="CV168" s="23">
        <v>74355.039999999994</v>
      </c>
      <c r="CW168" s="14">
        <v>1898749771</v>
      </c>
      <c r="CX168" s="15"/>
      <c r="CY168" t="s">
        <v>1048</v>
      </c>
      <c r="CZ168" t="s">
        <v>1049</v>
      </c>
      <c r="DA168" s="19">
        <v>44872</v>
      </c>
      <c r="DB168" s="17">
        <v>7.32</v>
      </c>
      <c r="DC168" s="17">
        <v>7.37</v>
      </c>
      <c r="DD168" s="17">
        <v>7.31</v>
      </c>
      <c r="DE168" s="17">
        <v>7.33</v>
      </c>
      <c r="DF168" s="14">
        <v>82743</v>
      </c>
      <c r="DG168" s="15" t="s">
        <v>1033</v>
      </c>
      <c r="DH168" s="7" t="s">
        <v>1072</v>
      </c>
      <c r="DI168" s="7" t="s">
        <v>1073</v>
      </c>
      <c r="DJ168" s="19">
        <v>44872</v>
      </c>
      <c r="DK168" s="17">
        <v>115.57</v>
      </c>
      <c r="DL168" s="17">
        <v>115.62</v>
      </c>
      <c r="DM168" s="17">
        <v>115</v>
      </c>
      <c r="DN168" s="17">
        <v>115.49</v>
      </c>
      <c r="DO168" s="14">
        <v>34014</v>
      </c>
      <c r="DQ168" s="6">
        <v>44872</v>
      </c>
      <c r="DR168" s="62">
        <v>3.909E-2</v>
      </c>
    </row>
    <row r="169" spans="1:122" ht="15" hidden="1" x14ac:dyDescent="0.25">
      <c r="A169" s="17" t="s">
        <v>8</v>
      </c>
      <c r="B169" s="17" t="s">
        <v>9</v>
      </c>
      <c r="C169" s="26" t="s">
        <v>172</v>
      </c>
      <c r="D169" s="21">
        <v>89.31</v>
      </c>
      <c r="E169" s="21">
        <v>90.5</v>
      </c>
      <c r="F169" s="21">
        <v>89.31</v>
      </c>
      <c r="G169" s="21">
        <v>90.5</v>
      </c>
      <c r="H169" s="21">
        <v>6106</v>
      </c>
      <c r="I169" s="15"/>
      <c r="J169" s="17" t="s">
        <v>1027</v>
      </c>
      <c r="K169" s="17" t="s">
        <v>1028</v>
      </c>
      <c r="L169" s="26" t="s">
        <v>172</v>
      </c>
      <c r="M169" s="21">
        <v>38.159999999999997</v>
      </c>
      <c r="N169" s="21">
        <v>38.79</v>
      </c>
      <c r="O169" s="21">
        <v>38.08</v>
      </c>
      <c r="P169" s="21">
        <v>38.56</v>
      </c>
      <c r="Q169" s="21">
        <v>8288312</v>
      </c>
      <c r="R169" s="21">
        <v>195338.04</v>
      </c>
      <c r="S169" s="21">
        <v>5065820556</v>
      </c>
      <c r="T169" s="15"/>
      <c r="U169" s="7" t="s">
        <v>1031</v>
      </c>
      <c r="V169" s="7" t="s">
        <v>1032</v>
      </c>
      <c r="W169" s="5" t="s">
        <v>172</v>
      </c>
      <c r="X169" s="11">
        <v>11.15</v>
      </c>
      <c r="Y169" s="11">
        <v>11.15</v>
      </c>
      <c r="Z169" s="11">
        <v>11.05</v>
      </c>
      <c r="AA169" s="11">
        <v>11.06</v>
      </c>
      <c r="AB169" s="11">
        <v>194427</v>
      </c>
      <c r="AC169" s="15"/>
      <c r="AD169" s="7" t="s">
        <v>1034</v>
      </c>
      <c r="AE169" s="7" t="s">
        <v>1035</v>
      </c>
      <c r="AF169" s="5" t="s">
        <v>172</v>
      </c>
      <c r="AG169" s="11">
        <v>15.23</v>
      </c>
      <c r="AH169" s="11">
        <v>15.92</v>
      </c>
      <c r="AI169" s="11">
        <v>15.22</v>
      </c>
      <c r="AJ169" s="11">
        <v>15.87</v>
      </c>
      <c r="AK169" s="11">
        <v>9637198</v>
      </c>
      <c r="AL169" s="11">
        <v>48863.17</v>
      </c>
      <c r="AM169" s="11">
        <v>3078964918</v>
      </c>
      <c r="AN169" s="15"/>
      <c r="AO169" s="7" t="s">
        <v>1036</v>
      </c>
      <c r="AP169" s="7" t="s">
        <v>1037</v>
      </c>
      <c r="AQ169" s="19">
        <v>44869</v>
      </c>
      <c r="AR169" s="17">
        <v>1.06</v>
      </c>
      <c r="AS169" s="17">
        <v>1.095</v>
      </c>
      <c r="AT169" s="17">
        <v>1.052</v>
      </c>
      <c r="AU169" s="17">
        <v>1.075</v>
      </c>
      <c r="AV169" s="14">
        <v>15149271</v>
      </c>
      <c r="AW169" s="23">
        <v>1495.22</v>
      </c>
      <c r="AX169" s="14">
        <v>1390898709</v>
      </c>
      <c r="AY169" s="15"/>
      <c r="AZ169" s="7" t="s">
        <v>1038</v>
      </c>
      <c r="BA169" s="7" t="s">
        <v>1039</v>
      </c>
      <c r="BB169" s="19">
        <v>44869</v>
      </c>
      <c r="BC169" s="17">
        <v>164.96</v>
      </c>
      <c r="BD169" s="17">
        <v>170.37</v>
      </c>
      <c r="BE169" s="17">
        <v>164.1</v>
      </c>
      <c r="BF169" s="17">
        <v>170.37</v>
      </c>
      <c r="BG169" s="14">
        <v>1309860</v>
      </c>
      <c r="BH169" s="23">
        <v>65844.039999999994</v>
      </c>
      <c r="BI169" s="14">
        <v>386476754</v>
      </c>
      <c r="BJ169" s="15"/>
      <c r="BK169" t="s">
        <v>1040</v>
      </c>
      <c r="BL169" t="s">
        <v>1041</v>
      </c>
      <c r="BM169" s="19">
        <v>44869</v>
      </c>
      <c r="BN169" s="17">
        <v>26.28</v>
      </c>
      <c r="BO169" s="17">
        <v>26.35</v>
      </c>
      <c r="BP169" s="17">
        <v>26.16</v>
      </c>
      <c r="BQ169" s="17">
        <v>26.2</v>
      </c>
      <c r="BR169" s="14">
        <v>176359</v>
      </c>
      <c r="BS169" s="15"/>
      <c r="BT169" s="7" t="s">
        <v>1042</v>
      </c>
      <c r="BU169" s="7" t="s">
        <v>1043</v>
      </c>
      <c r="BV169" s="19">
        <v>44869</v>
      </c>
      <c r="BW169" s="17">
        <v>1.99</v>
      </c>
      <c r="BX169" s="17">
        <v>2.04</v>
      </c>
      <c r="BY169" s="17">
        <v>1.92</v>
      </c>
      <c r="BZ169" s="17">
        <v>2.04</v>
      </c>
      <c r="CA169" s="14">
        <v>1391435</v>
      </c>
      <c r="CB169" s="23">
        <v>1349.84</v>
      </c>
      <c r="CC169" s="14">
        <v>661688044</v>
      </c>
      <c r="CD169" s="15"/>
      <c r="CE169" t="s">
        <v>1044</v>
      </c>
      <c r="CF169" t="s">
        <v>1045</v>
      </c>
      <c r="CG169" s="19">
        <v>44869</v>
      </c>
      <c r="CH169" s="17">
        <v>53.26</v>
      </c>
      <c r="CI169" s="17">
        <v>53.26</v>
      </c>
      <c r="CJ169" s="17">
        <v>52.99</v>
      </c>
      <c r="CK169" s="17">
        <v>53.17</v>
      </c>
      <c r="CL169" s="14">
        <v>60288</v>
      </c>
      <c r="CM169" s="15" t="s">
        <v>1033</v>
      </c>
      <c r="CN169" s="7" t="s">
        <v>1046</v>
      </c>
      <c r="CO169" s="7" t="s">
        <v>1047</v>
      </c>
      <c r="CP169" s="19">
        <v>44869</v>
      </c>
      <c r="CQ169" s="17">
        <v>36.92</v>
      </c>
      <c r="CR169" s="17">
        <v>38.25</v>
      </c>
      <c r="CS169" s="17">
        <v>36.729999999999997</v>
      </c>
      <c r="CT169" s="17">
        <v>38.17</v>
      </c>
      <c r="CU169" s="14">
        <v>6594104</v>
      </c>
      <c r="CV169" s="23">
        <v>72475.28</v>
      </c>
      <c r="CW169" s="14">
        <v>1898749771</v>
      </c>
      <c r="CX169" s="15"/>
      <c r="CY169" t="s">
        <v>1048</v>
      </c>
      <c r="CZ169" t="s">
        <v>1049</v>
      </c>
      <c r="DA169" s="19">
        <v>44869</v>
      </c>
      <c r="DB169" s="17">
        <v>7.27</v>
      </c>
      <c r="DC169" s="17">
        <v>7.28</v>
      </c>
      <c r="DD169" s="17">
        <v>7.23</v>
      </c>
      <c r="DE169" s="17">
        <v>7.27</v>
      </c>
      <c r="DF169" s="14">
        <v>28247</v>
      </c>
      <c r="DG169" s="15" t="s">
        <v>1033</v>
      </c>
      <c r="DH169" s="7" t="s">
        <v>1072</v>
      </c>
      <c r="DI169" s="7" t="s">
        <v>1073</v>
      </c>
      <c r="DJ169" s="19">
        <v>44869</v>
      </c>
      <c r="DK169" s="17">
        <v>113.64</v>
      </c>
      <c r="DL169" s="17">
        <v>114.62</v>
      </c>
      <c r="DM169" s="17">
        <v>113.55</v>
      </c>
      <c r="DN169" s="17">
        <v>114.6</v>
      </c>
      <c r="DO169" s="14">
        <v>32671</v>
      </c>
      <c r="DQ169" s="6">
        <v>44869</v>
      </c>
      <c r="DR169" s="62">
        <v>3.8670000000000003E-2</v>
      </c>
    </row>
    <row r="170" spans="1:122" ht="15" hidden="1" x14ac:dyDescent="0.25">
      <c r="A170" s="17" t="s">
        <v>8</v>
      </c>
      <c r="B170" s="17" t="s">
        <v>9</v>
      </c>
      <c r="C170" s="26" t="s">
        <v>173</v>
      </c>
      <c r="D170" s="21">
        <v>88.5</v>
      </c>
      <c r="E170" s="21">
        <v>89.3</v>
      </c>
      <c r="F170" s="21">
        <v>88.41</v>
      </c>
      <c r="G170" s="21">
        <v>89.24</v>
      </c>
      <c r="H170" s="21">
        <v>8156</v>
      </c>
      <c r="I170" s="15"/>
      <c r="J170" s="17" t="s">
        <v>1027</v>
      </c>
      <c r="K170" s="17" t="s">
        <v>1028</v>
      </c>
      <c r="L170" s="26" t="s">
        <v>173</v>
      </c>
      <c r="M170" s="21">
        <v>37.99</v>
      </c>
      <c r="N170" s="21">
        <v>38.26</v>
      </c>
      <c r="O170" s="21">
        <v>37.83</v>
      </c>
      <c r="P170" s="21">
        <v>37.979999999999997</v>
      </c>
      <c r="Q170" s="21">
        <v>10220994</v>
      </c>
      <c r="R170" s="21">
        <v>192399.86</v>
      </c>
      <c r="S170" s="21">
        <v>5065820556</v>
      </c>
      <c r="T170" s="15"/>
      <c r="U170" s="7" t="s">
        <v>1031</v>
      </c>
      <c r="V170" s="7" t="s">
        <v>1032</v>
      </c>
      <c r="W170" s="5" t="s">
        <v>173</v>
      </c>
      <c r="X170" s="11">
        <v>11.14</v>
      </c>
      <c r="Y170" s="11">
        <v>11.18</v>
      </c>
      <c r="Z170" s="11">
        <v>11.12</v>
      </c>
      <c r="AA170" s="11">
        <v>11.16</v>
      </c>
      <c r="AB170" s="11">
        <v>99750</v>
      </c>
      <c r="AC170" s="15"/>
      <c r="AD170" s="7" t="s">
        <v>1034</v>
      </c>
      <c r="AE170" s="7" t="s">
        <v>1035</v>
      </c>
      <c r="AF170" s="5" t="s">
        <v>173</v>
      </c>
      <c r="AG170" s="11">
        <v>15.19</v>
      </c>
      <c r="AH170" s="11">
        <v>15.49</v>
      </c>
      <c r="AI170" s="11">
        <v>15.15</v>
      </c>
      <c r="AJ170" s="11">
        <v>15.28</v>
      </c>
      <c r="AK170" s="11">
        <v>7532967</v>
      </c>
      <c r="AL170" s="11">
        <v>47046.58</v>
      </c>
      <c r="AM170" s="11">
        <v>3078964918</v>
      </c>
      <c r="AN170" s="15"/>
      <c r="AO170" s="7" t="s">
        <v>1036</v>
      </c>
      <c r="AP170" s="7" t="s">
        <v>1037</v>
      </c>
      <c r="AQ170" s="19">
        <v>44868</v>
      </c>
      <c r="AR170" s="17">
        <v>1.08</v>
      </c>
      <c r="AS170" s="17">
        <v>1.095</v>
      </c>
      <c r="AT170" s="17">
        <v>1.0449999999999999</v>
      </c>
      <c r="AU170" s="17">
        <v>1.05</v>
      </c>
      <c r="AV170" s="14">
        <v>17721934</v>
      </c>
      <c r="AW170" s="23">
        <v>1460.44</v>
      </c>
      <c r="AX170" s="14">
        <v>1390898709</v>
      </c>
      <c r="AY170" s="15"/>
      <c r="AZ170" s="7" t="s">
        <v>1038</v>
      </c>
      <c r="BA170" s="7" t="s">
        <v>1039</v>
      </c>
      <c r="BB170" s="19">
        <v>44868</v>
      </c>
      <c r="BC170" s="17">
        <v>165.82</v>
      </c>
      <c r="BD170" s="17">
        <v>167.74</v>
      </c>
      <c r="BE170" s="17">
        <v>165.4</v>
      </c>
      <c r="BF170" s="17">
        <v>166.45</v>
      </c>
      <c r="BG170" s="14">
        <v>714475</v>
      </c>
      <c r="BH170" s="23">
        <v>64329.06</v>
      </c>
      <c r="BI170" s="14">
        <v>386476754</v>
      </c>
      <c r="BJ170" s="15"/>
      <c r="BK170" t="s">
        <v>1040</v>
      </c>
      <c r="BL170" t="s">
        <v>1041</v>
      </c>
      <c r="BM170" s="19">
        <v>44868</v>
      </c>
      <c r="BN170" s="17">
        <v>26.55</v>
      </c>
      <c r="BO170" s="17">
        <v>26.65</v>
      </c>
      <c r="BP170" s="17">
        <v>26.53</v>
      </c>
      <c r="BQ170" s="17">
        <v>26.61</v>
      </c>
      <c r="BR170" s="14">
        <v>175006</v>
      </c>
      <c r="BS170" s="15"/>
      <c r="BT170" s="7" t="s">
        <v>1042</v>
      </c>
      <c r="BU170" s="7" t="s">
        <v>1043</v>
      </c>
      <c r="BV170" s="19">
        <v>44868</v>
      </c>
      <c r="BW170" s="17">
        <v>1.98</v>
      </c>
      <c r="BX170" s="17">
        <v>2.0699999999999998</v>
      </c>
      <c r="BY170" s="17">
        <v>1.94</v>
      </c>
      <c r="BZ170" s="17">
        <v>1.9950000000000001</v>
      </c>
      <c r="CA170" s="14">
        <v>1286791</v>
      </c>
      <c r="CB170" s="23">
        <v>1320.07</v>
      </c>
      <c r="CC170" s="14">
        <v>661688044</v>
      </c>
      <c r="CD170" s="15"/>
      <c r="CE170" t="s">
        <v>1044</v>
      </c>
      <c r="CF170" t="s">
        <v>1045</v>
      </c>
      <c r="CG170" s="19">
        <v>44868</v>
      </c>
      <c r="CH170" s="17">
        <v>53.37</v>
      </c>
      <c r="CI170" s="17">
        <v>53.37</v>
      </c>
      <c r="CJ170" s="17">
        <v>53.03</v>
      </c>
      <c r="CK170" s="17">
        <v>53.17</v>
      </c>
      <c r="CL170" s="14">
        <v>36356</v>
      </c>
      <c r="CM170" s="15" t="s">
        <v>1033</v>
      </c>
      <c r="CN170" s="7" t="s">
        <v>1046</v>
      </c>
      <c r="CO170" s="7" t="s">
        <v>1047</v>
      </c>
      <c r="CP170" s="19">
        <v>44868</v>
      </c>
      <c r="CQ170" s="17">
        <v>36.700000000000003</v>
      </c>
      <c r="CR170" s="17">
        <v>37.03</v>
      </c>
      <c r="CS170" s="17">
        <v>36.07</v>
      </c>
      <c r="CT170" s="17">
        <v>36.74</v>
      </c>
      <c r="CU170" s="14">
        <v>4170362</v>
      </c>
      <c r="CV170" s="23">
        <v>69760.070000000007</v>
      </c>
      <c r="CW170" s="14">
        <v>1898749771</v>
      </c>
      <c r="CX170" s="15"/>
      <c r="CY170" t="s">
        <v>1048</v>
      </c>
      <c r="CZ170" t="s">
        <v>1049</v>
      </c>
      <c r="DA170" s="19">
        <v>44868</v>
      </c>
      <c r="DB170" s="17">
        <v>7.37</v>
      </c>
      <c r="DC170" s="17">
        <v>7.37</v>
      </c>
      <c r="DD170" s="17">
        <v>7.24</v>
      </c>
      <c r="DE170" s="17">
        <v>7.2549999999999999</v>
      </c>
      <c r="DF170" s="14">
        <v>60439</v>
      </c>
      <c r="DG170" s="15" t="s">
        <v>1033</v>
      </c>
      <c r="DH170" s="7" t="s">
        <v>1072</v>
      </c>
      <c r="DI170" s="7" t="s">
        <v>1073</v>
      </c>
      <c r="DJ170" s="19">
        <v>44868</v>
      </c>
      <c r="DK170" s="17">
        <v>114.24</v>
      </c>
      <c r="DL170" s="17">
        <v>114.24</v>
      </c>
      <c r="DM170" s="17">
        <v>113.45</v>
      </c>
      <c r="DN170" s="17">
        <v>114.07</v>
      </c>
      <c r="DO170" s="14">
        <v>65672</v>
      </c>
      <c r="DQ170" s="6">
        <v>44868</v>
      </c>
      <c r="DR170" s="62">
        <v>3.9209999999999995E-2</v>
      </c>
    </row>
    <row r="171" spans="1:122" ht="15" hidden="1" x14ac:dyDescent="0.25">
      <c r="A171" s="17" t="s">
        <v>8</v>
      </c>
      <c r="B171" s="17" t="s">
        <v>9</v>
      </c>
      <c r="C171" s="26" t="s">
        <v>174</v>
      </c>
      <c r="D171" s="21">
        <v>89.4</v>
      </c>
      <c r="E171" s="21">
        <v>90.7</v>
      </c>
      <c r="F171" s="21">
        <v>89.4</v>
      </c>
      <c r="G171" s="21">
        <v>90.22</v>
      </c>
      <c r="H171" s="21">
        <v>11475</v>
      </c>
      <c r="I171" s="15"/>
      <c r="J171" s="17" t="s">
        <v>1027</v>
      </c>
      <c r="K171" s="17" t="s">
        <v>1028</v>
      </c>
      <c r="L171" s="26" t="s">
        <v>174</v>
      </c>
      <c r="M171" s="21">
        <v>38.799999999999997</v>
      </c>
      <c r="N171" s="21">
        <v>39.549999999999997</v>
      </c>
      <c r="O171" s="21">
        <v>38.71</v>
      </c>
      <c r="P171" s="21">
        <v>39.24</v>
      </c>
      <c r="Q171" s="21">
        <v>12941838</v>
      </c>
      <c r="R171" s="21">
        <v>198782.8</v>
      </c>
      <c r="S171" s="21">
        <v>5065820556</v>
      </c>
      <c r="T171" s="15"/>
      <c r="U171" s="7" t="s">
        <v>1031</v>
      </c>
      <c r="V171" s="7" t="s">
        <v>1032</v>
      </c>
      <c r="W171" s="5" t="s">
        <v>174</v>
      </c>
      <c r="X171" s="11">
        <v>11.34</v>
      </c>
      <c r="Y171" s="11">
        <v>11.37</v>
      </c>
      <c r="Z171" s="11">
        <v>11.31</v>
      </c>
      <c r="AA171" s="11">
        <v>11.34</v>
      </c>
      <c r="AB171" s="11">
        <v>765887</v>
      </c>
      <c r="AC171" s="15"/>
      <c r="AD171" s="7" t="s">
        <v>1034</v>
      </c>
      <c r="AE171" s="7" t="s">
        <v>1035</v>
      </c>
      <c r="AF171" s="5" t="s">
        <v>174</v>
      </c>
      <c r="AG171" s="11">
        <v>15.71</v>
      </c>
      <c r="AH171" s="11">
        <v>15.76</v>
      </c>
      <c r="AI171" s="11">
        <v>15.435</v>
      </c>
      <c r="AJ171" s="11">
        <v>15.73</v>
      </c>
      <c r="AK171" s="11">
        <v>9289544</v>
      </c>
      <c r="AL171" s="11">
        <v>48432.12</v>
      </c>
      <c r="AM171" s="11">
        <v>3078964918</v>
      </c>
      <c r="AN171" s="15"/>
      <c r="AO171" s="7" t="s">
        <v>1036</v>
      </c>
      <c r="AP171" s="7" t="s">
        <v>1037</v>
      </c>
      <c r="AQ171" s="19">
        <v>44867</v>
      </c>
      <c r="AR171" s="17">
        <v>1.115</v>
      </c>
      <c r="AS171" s="17">
        <v>1.2050000000000001</v>
      </c>
      <c r="AT171" s="17">
        <v>1.1000000000000001</v>
      </c>
      <c r="AU171" s="17">
        <v>1.115</v>
      </c>
      <c r="AV171" s="14">
        <v>36795737</v>
      </c>
      <c r="AW171" s="23">
        <v>1550.85</v>
      </c>
      <c r="AX171" s="14">
        <v>1390898709</v>
      </c>
      <c r="AY171" s="15"/>
      <c r="AZ171" s="7" t="s">
        <v>1038</v>
      </c>
      <c r="BA171" s="7" t="s">
        <v>1039</v>
      </c>
      <c r="BB171" s="19">
        <v>44867</v>
      </c>
      <c r="BC171" s="17">
        <v>172</v>
      </c>
      <c r="BD171" s="17">
        <v>172.59</v>
      </c>
      <c r="BE171" s="17">
        <v>168.71</v>
      </c>
      <c r="BF171" s="17">
        <v>168.88</v>
      </c>
      <c r="BG171" s="14">
        <v>784839</v>
      </c>
      <c r="BH171" s="23">
        <v>65268.19</v>
      </c>
      <c r="BI171" s="14">
        <v>386476754</v>
      </c>
      <c r="BJ171" s="15"/>
      <c r="BK171" t="s">
        <v>1040</v>
      </c>
      <c r="BL171" t="s">
        <v>1041</v>
      </c>
      <c r="BM171" s="19">
        <v>44867</v>
      </c>
      <c r="BN171" s="17">
        <v>27.36</v>
      </c>
      <c r="BO171" s="17">
        <v>27.43</v>
      </c>
      <c r="BP171" s="17">
        <v>27.28</v>
      </c>
      <c r="BQ171" s="17">
        <v>27.34</v>
      </c>
      <c r="BR171" s="14">
        <v>246279</v>
      </c>
      <c r="BS171" s="15"/>
      <c r="BT171" s="7" t="s">
        <v>1042</v>
      </c>
      <c r="BU171" s="7" t="s">
        <v>1043</v>
      </c>
      <c r="BV171" s="19">
        <v>44867</v>
      </c>
      <c r="BW171" s="17">
        <v>2.0499999999999998</v>
      </c>
      <c r="BX171" s="17">
        <v>2.13</v>
      </c>
      <c r="BY171" s="17">
        <v>1.9950000000000001</v>
      </c>
      <c r="BZ171" s="17">
        <v>2.06</v>
      </c>
      <c r="CA171" s="14">
        <v>2249754</v>
      </c>
      <c r="CB171" s="23">
        <v>1363.08</v>
      </c>
      <c r="CC171" s="14">
        <v>661688044</v>
      </c>
      <c r="CD171" s="15"/>
      <c r="CE171" t="s">
        <v>1044</v>
      </c>
      <c r="CF171" t="s">
        <v>1045</v>
      </c>
      <c r="CG171" s="19">
        <v>44867</v>
      </c>
      <c r="CH171" s="17">
        <v>54</v>
      </c>
      <c r="CI171" s="17">
        <v>54.17</v>
      </c>
      <c r="CJ171" s="17">
        <v>53.97</v>
      </c>
      <c r="CK171" s="17">
        <v>54.1</v>
      </c>
      <c r="CL171" s="14">
        <v>49816</v>
      </c>
      <c r="CM171" s="15" t="s">
        <v>1033</v>
      </c>
      <c r="CN171" s="7" t="s">
        <v>1046</v>
      </c>
      <c r="CO171" s="7" t="s">
        <v>1047</v>
      </c>
      <c r="CP171" s="19">
        <v>44867</v>
      </c>
      <c r="CQ171" s="17">
        <v>37.39</v>
      </c>
      <c r="CR171" s="17">
        <v>37.9</v>
      </c>
      <c r="CS171" s="17">
        <v>37.25</v>
      </c>
      <c r="CT171" s="17">
        <v>37.25</v>
      </c>
      <c r="CU171" s="14">
        <v>6083746</v>
      </c>
      <c r="CV171" s="23">
        <v>70728.429999999993</v>
      </c>
      <c r="CW171" s="14">
        <v>1898749771</v>
      </c>
      <c r="CX171" s="15"/>
      <c r="CY171" t="s">
        <v>1048</v>
      </c>
      <c r="CZ171" t="s">
        <v>1049</v>
      </c>
      <c r="DA171" s="19">
        <v>44867</v>
      </c>
      <c r="DB171" s="17">
        <v>7.31</v>
      </c>
      <c r="DC171" s="17">
        <v>7.36</v>
      </c>
      <c r="DD171" s="17">
        <v>7.31</v>
      </c>
      <c r="DE171" s="17">
        <v>7.36</v>
      </c>
      <c r="DF171" s="14">
        <v>23770</v>
      </c>
      <c r="DG171" s="15" t="s">
        <v>1033</v>
      </c>
      <c r="DH171" s="7" t="s">
        <v>1072</v>
      </c>
      <c r="DI171" s="7" t="s">
        <v>1073</v>
      </c>
      <c r="DJ171" s="19">
        <v>44867</v>
      </c>
      <c r="DK171" s="17">
        <v>116.12</v>
      </c>
      <c r="DL171" s="17">
        <v>116.62</v>
      </c>
      <c r="DM171" s="17">
        <v>116.1</v>
      </c>
      <c r="DN171" s="17">
        <v>116.36</v>
      </c>
      <c r="DO171" s="14">
        <v>39501</v>
      </c>
      <c r="DQ171" s="6">
        <v>44867</v>
      </c>
      <c r="DR171" s="62">
        <v>3.7749999999999999E-2</v>
      </c>
    </row>
    <row r="172" spans="1:122" ht="15" hidden="1" x14ac:dyDescent="0.25">
      <c r="A172" s="17" t="s">
        <v>8</v>
      </c>
      <c r="B172" s="17" t="s">
        <v>9</v>
      </c>
      <c r="C172" s="26" t="s">
        <v>175</v>
      </c>
      <c r="D172" s="21">
        <v>88.16</v>
      </c>
      <c r="E172" s="21">
        <v>89.39</v>
      </c>
      <c r="F172" s="21">
        <v>88.16</v>
      </c>
      <c r="G172" s="21">
        <v>89.28</v>
      </c>
      <c r="H172" s="21">
        <v>8266</v>
      </c>
      <c r="I172" s="15"/>
      <c r="J172" s="17" t="s">
        <v>1027</v>
      </c>
      <c r="K172" s="17" t="s">
        <v>1028</v>
      </c>
      <c r="L172" s="26" t="s">
        <v>175</v>
      </c>
      <c r="M172" s="21">
        <v>37.46</v>
      </c>
      <c r="N172" s="21">
        <v>38.42</v>
      </c>
      <c r="O172" s="21">
        <v>37.4</v>
      </c>
      <c r="P172" s="21">
        <v>38.42</v>
      </c>
      <c r="Q172" s="21">
        <v>9010050</v>
      </c>
      <c r="R172" s="21">
        <v>194628.83</v>
      </c>
      <c r="S172" s="21">
        <v>5065820556</v>
      </c>
      <c r="T172" s="15"/>
      <c r="U172" s="7" t="s">
        <v>1031</v>
      </c>
      <c r="V172" s="7" t="s">
        <v>1032</v>
      </c>
      <c r="W172" s="5" t="s">
        <v>175</v>
      </c>
      <c r="X172" s="11">
        <v>11.34</v>
      </c>
      <c r="Y172" s="11">
        <v>11.36</v>
      </c>
      <c r="Z172" s="11">
        <v>11.31</v>
      </c>
      <c r="AA172" s="11">
        <v>11.32</v>
      </c>
      <c r="AB172" s="11">
        <v>161411</v>
      </c>
      <c r="AC172" s="15"/>
      <c r="AD172" s="7" t="s">
        <v>1034</v>
      </c>
      <c r="AE172" s="7" t="s">
        <v>1035</v>
      </c>
      <c r="AF172" s="5" t="s">
        <v>175</v>
      </c>
      <c r="AG172" s="11">
        <v>14.87</v>
      </c>
      <c r="AH172" s="11">
        <v>15.5</v>
      </c>
      <c r="AI172" s="11">
        <v>14.84</v>
      </c>
      <c r="AJ172" s="11">
        <v>15.5</v>
      </c>
      <c r="AK172" s="11">
        <v>9984584</v>
      </c>
      <c r="AL172" s="11">
        <v>47723.96</v>
      </c>
      <c r="AM172" s="11">
        <v>3078964918</v>
      </c>
      <c r="AN172" s="15"/>
      <c r="AO172" s="7" t="s">
        <v>1036</v>
      </c>
      <c r="AP172" s="7" t="s">
        <v>1037</v>
      </c>
      <c r="AQ172" s="19">
        <v>44866</v>
      </c>
      <c r="AR172" s="17">
        <v>1.05</v>
      </c>
      <c r="AS172" s="17">
        <v>1.095</v>
      </c>
      <c r="AT172" s="17">
        <v>1.04</v>
      </c>
      <c r="AU172" s="17">
        <v>1.06</v>
      </c>
      <c r="AV172" s="14">
        <v>12245413</v>
      </c>
      <c r="AW172" s="23">
        <v>1474.35</v>
      </c>
      <c r="AX172" s="14">
        <v>1390898709</v>
      </c>
      <c r="AY172" s="15"/>
      <c r="AZ172" s="7" t="s">
        <v>1038</v>
      </c>
      <c r="BA172" s="7" t="s">
        <v>1039</v>
      </c>
      <c r="BB172" s="19">
        <v>44866</v>
      </c>
      <c r="BC172" s="17">
        <v>169.95</v>
      </c>
      <c r="BD172" s="17">
        <v>172</v>
      </c>
      <c r="BE172" s="17">
        <v>169.08</v>
      </c>
      <c r="BF172" s="17">
        <v>172</v>
      </c>
      <c r="BG172" s="14">
        <v>712343</v>
      </c>
      <c r="BH172" s="23">
        <v>66474</v>
      </c>
      <c r="BI172" s="14">
        <v>386476754</v>
      </c>
      <c r="BJ172" s="15"/>
      <c r="BK172" t="s">
        <v>1040</v>
      </c>
      <c r="BL172" t="s">
        <v>1041</v>
      </c>
      <c r="BM172" s="19">
        <v>44866</v>
      </c>
      <c r="BN172" s="17">
        <v>27.61</v>
      </c>
      <c r="BO172" s="17">
        <v>27.67</v>
      </c>
      <c r="BP172" s="17">
        <v>27.49</v>
      </c>
      <c r="BQ172" s="17">
        <v>27.59</v>
      </c>
      <c r="BR172" s="14">
        <v>76073</v>
      </c>
      <c r="BS172" s="15"/>
      <c r="BT172" s="7" t="s">
        <v>1042</v>
      </c>
      <c r="BU172" s="7" t="s">
        <v>1043</v>
      </c>
      <c r="BV172" s="19">
        <v>44866</v>
      </c>
      <c r="BW172" s="17">
        <v>2.0099999999999998</v>
      </c>
      <c r="BX172" s="17">
        <v>2.0499999999999998</v>
      </c>
      <c r="BY172" s="17">
        <v>1.97</v>
      </c>
      <c r="BZ172" s="17">
        <v>2.04</v>
      </c>
      <c r="CA172" s="14">
        <v>1125352</v>
      </c>
      <c r="CB172" s="23">
        <v>1349.84</v>
      </c>
      <c r="CC172" s="14">
        <v>661688044</v>
      </c>
      <c r="CD172" s="15"/>
      <c r="CE172" t="s">
        <v>1044</v>
      </c>
      <c r="CF172" t="s">
        <v>1045</v>
      </c>
      <c r="CG172" s="19">
        <v>44866</v>
      </c>
      <c r="CH172" s="17">
        <v>53.68</v>
      </c>
      <c r="CI172" s="17">
        <v>53.99</v>
      </c>
      <c r="CJ172" s="17">
        <v>53.6</v>
      </c>
      <c r="CK172" s="17">
        <v>53.95</v>
      </c>
      <c r="CL172" s="14">
        <v>49026</v>
      </c>
      <c r="CM172" s="15" t="s">
        <v>1033</v>
      </c>
      <c r="CN172" s="7" t="s">
        <v>1046</v>
      </c>
      <c r="CO172" s="7" t="s">
        <v>1047</v>
      </c>
      <c r="CP172" s="19">
        <v>44866</v>
      </c>
      <c r="CQ172" s="17">
        <v>36.25</v>
      </c>
      <c r="CR172" s="17">
        <v>36.81</v>
      </c>
      <c r="CS172" s="17">
        <v>36.119999999999997</v>
      </c>
      <c r="CT172" s="17">
        <v>36.81</v>
      </c>
      <c r="CU172" s="14">
        <v>4539013</v>
      </c>
      <c r="CV172" s="23">
        <v>69892.98</v>
      </c>
      <c r="CW172" s="14">
        <v>1898749771</v>
      </c>
      <c r="CX172" s="15"/>
      <c r="CY172" t="s">
        <v>1048</v>
      </c>
      <c r="CZ172" t="s">
        <v>1049</v>
      </c>
      <c r="DA172" s="19">
        <v>44866</v>
      </c>
      <c r="DB172" s="17">
        <v>7.2</v>
      </c>
      <c r="DC172" s="17">
        <v>7.31</v>
      </c>
      <c r="DD172" s="17">
        <v>7.2</v>
      </c>
      <c r="DE172" s="17">
        <v>7.3</v>
      </c>
      <c r="DF172" s="14">
        <v>75219</v>
      </c>
      <c r="DG172" s="15" t="s">
        <v>1033</v>
      </c>
      <c r="DH172" s="7" t="s">
        <v>1072</v>
      </c>
      <c r="DI172" s="7" t="s">
        <v>1073</v>
      </c>
      <c r="DJ172" s="19">
        <v>44866</v>
      </c>
      <c r="DK172" s="17">
        <v>114.12</v>
      </c>
      <c r="DL172" s="17">
        <v>116.01</v>
      </c>
      <c r="DM172" s="17">
        <v>114.12</v>
      </c>
      <c r="DN172" s="17">
        <v>116.01</v>
      </c>
      <c r="DO172" s="14">
        <v>19610</v>
      </c>
      <c r="DQ172" s="6">
        <v>44866</v>
      </c>
      <c r="DR172" s="62">
        <v>3.7970000000000004E-2</v>
      </c>
    </row>
    <row r="173" spans="1:122" ht="15" hidden="1" x14ac:dyDescent="0.25">
      <c r="A173" s="17" t="s">
        <v>8</v>
      </c>
      <c r="B173" s="17" t="s">
        <v>9</v>
      </c>
      <c r="C173" s="26" t="s">
        <v>176</v>
      </c>
      <c r="D173" s="21">
        <v>88.2</v>
      </c>
      <c r="E173" s="21">
        <v>88.76</v>
      </c>
      <c r="F173" s="21">
        <v>87.69</v>
      </c>
      <c r="G173" s="21">
        <v>88.15</v>
      </c>
      <c r="H173" s="21">
        <v>7927</v>
      </c>
      <c r="I173" s="15"/>
      <c r="J173" s="17" t="s">
        <v>1027</v>
      </c>
      <c r="K173" s="17" t="s">
        <v>1028</v>
      </c>
      <c r="L173" s="26" t="s">
        <v>176</v>
      </c>
      <c r="M173" s="21">
        <v>37.08</v>
      </c>
      <c r="N173" s="21">
        <v>37.56</v>
      </c>
      <c r="O173" s="21">
        <v>36.93</v>
      </c>
      <c r="P173" s="21">
        <v>37.36</v>
      </c>
      <c r="Q173" s="21">
        <v>12698536</v>
      </c>
      <c r="R173" s="21">
        <v>189259.06</v>
      </c>
      <c r="S173" s="21">
        <v>5065820556</v>
      </c>
      <c r="T173" s="15"/>
      <c r="U173" s="7" t="s">
        <v>1031</v>
      </c>
      <c r="V173" s="7" t="s">
        <v>1032</v>
      </c>
      <c r="W173" s="5" t="s">
        <v>176</v>
      </c>
      <c r="X173" s="11">
        <v>11.31</v>
      </c>
      <c r="Y173" s="11">
        <v>11.4</v>
      </c>
      <c r="Z173" s="11">
        <v>11.31</v>
      </c>
      <c r="AA173" s="11">
        <v>11.35</v>
      </c>
      <c r="AB173" s="11">
        <v>510135</v>
      </c>
      <c r="AC173" s="15"/>
      <c r="AD173" s="7" t="s">
        <v>1034</v>
      </c>
      <c r="AE173" s="7" t="s">
        <v>1035</v>
      </c>
      <c r="AF173" s="5" t="s">
        <v>176</v>
      </c>
      <c r="AG173" s="11">
        <v>14.64</v>
      </c>
      <c r="AH173" s="11">
        <v>14.96</v>
      </c>
      <c r="AI173" s="11">
        <v>14.5</v>
      </c>
      <c r="AJ173" s="11">
        <v>14.7</v>
      </c>
      <c r="AK173" s="11">
        <v>13957393</v>
      </c>
      <c r="AL173" s="11">
        <v>45260.78</v>
      </c>
      <c r="AM173" s="11">
        <v>3078964918</v>
      </c>
      <c r="AN173" s="15"/>
      <c r="AO173" s="7" t="s">
        <v>1036</v>
      </c>
      <c r="AP173" s="7" t="s">
        <v>1037</v>
      </c>
      <c r="AQ173" s="19">
        <v>44865</v>
      </c>
      <c r="AR173" s="17">
        <v>1.01</v>
      </c>
      <c r="AS173" s="17">
        <v>1.06</v>
      </c>
      <c r="AT173" s="17">
        <v>1</v>
      </c>
      <c r="AU173" s="17">
        <v>1.06</v>
      </c>
      <c r="AV173" s="14">
        <v>13049203</v>
      </c>
      <c r="AW173" s="23">
        <v>1474.35</v>
      </c>
      <c r="AX173" s="14">
        <v>1390898709</v>
      </c>
      <c r="AY173" s="15"/>
      <c r="AZ173" s="7" t="s">
        <v>1038</v>
      </c>
      <c r="BA173" s="7" t="s">
        <v>1039</v>
      </c>
      <c r="BB173" s="19">
        <v>44865</v>
      </c>
      <c r="BC173" s="17">
        <v>170</v>
      </c>
      <c r="BD173" s="17">
        <v>170.02</v>
      </c>
      <c r="BE173" s="17">
        <v>168.11</v>
      </c>
      <c r="BF173" s="17">
        <v>169.5</v>
      </c>
      <c r="BG173" s="14">
        <v>972385</v>
      </c>
      <c r="BH173" s="23">
        <v>65507.81</v>
      </c>
      <c r="BI173" s="14">
        <v>386476754</v>
      </c>
      <c r="BJ173" s="15"/>
      <c r="BK173" t="s">
        <v>1040</v>
      </c>
      <c r="BL173" t="s">
        <v>1041</v>
      </c>
      <c r="BM173" s="19">
        <v>44865</v>
      </c>
      <c r="BN173" s="17">
        <v>27.6</v>
      </c>
      <c r="BO173" s="17">
        <v>27.9</v>
      </c>
      <c r="BP173" s="17">
        <v>27.6</v>
      </c>
      <c r="BQ173" s="17">
        <v>27.77</v>
      </c>
      <c r="BR173" s="14">
        <v>190424</v>
      </c>
      <c r="BS173" s="15"/>
      <c r="BT173" s="7" t="s">
        <v>1042</v>
      </c>
      <c r="BU173" s="7" t="s">
        <v>1043</v>
      </c>
      <c r="BV173" s="19">
        <v>44865</v>
      </c>
      <c r="BW173" s="17">
        <v>1.96</v>
      </c>
      <c r="BX173" s="17">
        <v>2.04</v>
      </c>
      <c r="BY173" s="17">
        <v>1.94</v>
      </c>
      <c r="BZ173" s="17">
        <v>2</v>
      </c>
      <c r="CA173" s="14">
        <v>1310476</v>
      </c>
      <c r="CB173" s="23">
        <v>1323.38</v>
      </c>
      <c r="CC173" s="14">
        <v>661688044</v>
      </c>
      <c r="CD173" s="15"/>
      <c r="CE173" t="s">
        <v>1044</v>
      </c>
      <c r="CF173" t="s">
        <v>1045</v>
      </c>
      <c r="CG173" s="19">
        <v>44865</v>
      </c>
      <c r="CH173" s="17">
        <v>53.21</v>
      </c>
      <c r="CI173" s="17">
        <v>53.81</v>
      </c>
      <c r="CJ173" s="17">
        <v>53.21</v>
      </c>
      <c r="CK173" s="17">
        <v>53.72</v>
      </c>
      <c r="CL173" s="14">
        <v>40849</v>
      </c>
      <c r="CM173" s="15" t="s">
        <v>1033</v>
      </c>
      <c r="CN173" s="7" t="s">
        <v>1046</v>
      </c>
      <c r="CO173" s="7" t="s">
        <v>1047</v>
      </c>
      <c r="CP173" s="19">
        <v>44865</v>
      </c>
      <c r="CQ173" s="17">
        <v>36.090000000000003</v>
      </c>
      <c r="CR173" s="17">
        <v>36.26</v>
      </c>
      <c r="CS173" s="17">
        <v>35.56</v>
      </c>
      <c r="CT173" s="17">
        <v>35.979999999999997</v>
      </c>
      <c r="CU173" s="14">
        <v>4994304</v>
      </c>
      <c r="CV173" s="23">
        <v>68317.02</v>
      </c>
      <c r="CW173" s="14">
        <v>1898749771</v>
      </c>
      <c r="CX173" s="15"/>
      <c r="CY173" t="s">
        <v>1048</v>
      </c>
      <c r="CZ173" t="s">
        <v>1049</v>
      </c>
      <c r="DA173" s="19">
        <v>44865</v>
      </c>
      <c r="DB173" s="17">
        <v>7.2</v>
      </c>
      <c r="DC173" s="17">
        <v>7.23</v>
      </c>
      <c r="DD173" s="17">
        <v>7.19</v>
      </c>
      <c r="DE173" s="17">
        <v>7.22</v>
      </c>
      <c r="DF173" s="14">
        <v>35890</v>
      </c>
      <c r="DG173" s="15" t="s">
        <v>1033</v>
      </c>
      <c r="DH173" s="7" t="s">
        <v>1072</v>
      </c>
      <c r="DI173" s="7" t="s">
        <v>1073</v>
      </c>
      <c r="DJ173" s="19">
        <v>44865</v>
      </c>
      <c r="DK173" s="17">
        <v>114.01</v>
      </c>
      <c r="DL173" s="17">
        <v>114.28</v>
      </c>
      <c r="DM173" s="17">
        <v>113.48</v>
      </c>
      <c r="DN173" s="17">
        <v>114.2</v>
      </c>
      <c r="DO173" s="14">
        <v>35285</v>
      </c>
      <c r="DQ173" s="6">
        <v>44865</v>
      </c>
      <c r="DR173" s="62">
        <v>3.7620000000000001E-2</v>
      </c>
    </row>
    <row r="174" spans="1:122" ht="15" hidden="1" x14ac:dyDescent="0.25">
      <c r="A174" s="17" t="s">
        <v>8</v>
      </c>
      <c r="B174" s="17" t="s">
        <v>9</v>
      </c>
      <c r="C174" s="26" t="s">
        <v>177</v>
      </c>
      <c r="D174" s="21">
        <v>88.25</v>
      </c>
      <c r="E174" s="21">
        <v>88.25</v>
      </c>
      <c r="F174" s="21">
        <v>87</v>
      </c>
      <c r="G174" s="21">
        <v>87</v>
      </c>
      <c r="H174" s="21">
        <v>4288</v>
      </c>
      <c r="I174" s="15"/>
      <c r="J174" s="17" t="s">
        <v>1027</v>
      </c>
      <c r="K174" s="17" t="s">
        <v>1028</v>
      </c>
      <c r="L174" s="26" t="s">
        <v>177</v>
      </c>
      <c r="M174" s="21">
        <v>38.630000000000003</v>
      </c>
      <c r="N174" s="21">
        <v>38.68</v>
      </c>
      <c r="O174" s="21">
        <v>37.35</v>
      </c>
      <c r="P174" s="21">
        <v>37.479999999999997</v>
      </c>
      <c r="Q174" s="21">
        <v>12502431</v>
      </c>
      <c r="R174" s="21">
        <v>189866.95</v>
      </c>
      <c r="S174" s="21">
        <v>5065820556</v>
      </c>
      <c r="T174" s="15"/>
      <c r="U174" s="7" t="s">
        <v>1031</v>
      </c>
      <c r="V174" s="7" t="s">
        <v>1032</v>
      </c>
      <c r="W174" s="5" t="s">
        <v>177</v>
      </c>
      <c r="X174" s="11">
        <v>11.07</v>
      </c>
      <c r="Y174" s="11">
        <v>11.09</v>
      </c>
      <c r="Z174" s="11">
        <v>11.02</v>
      </c>
      <c r="AA174" s="11">
        <v>11.04</v>
      </c>
      <c r="AB174" s="11">
        <v>189458</v>
      </c>
      <c r="AC174" s="15"/>
      <c r="AD174" s="7" t="s">
        <v>1034</v>
      </c>
      <c r="AE174" s="7" t="s">
        <v>1035</v>
      </c>
      <c r="AF174" s="5" t="s">
        <v>177</v>
      </c>
      <c r="AG174" s="11">
        <v>15.61</v>
      </c>
      <c r="AH174" s="11">
        <v>15.68</v>
      </c>
      <c r="AI174" s="11">
        <v>14.66</v>
      </c>
      <c r="AJ174" s="11">
        <v>14.76</v>
      </c>
      <c r="AK174" s="11">
        <v>21527137</v>
      </c>
      <c r="AL174" s="11">
        <v>45445.52</v>
      </c>
      <c r="AM174" s="11">
        <v>3078964918</v>
      </c>
      <c r="AN174" s="15"/>
      <c r="AO174" s="7" t="s">
        <v>1036</v>
      </c>
      <c r="AP174" s="7" t="s">
        <v>1037</v>
      </c>
      <c r="AQ174" s="19">
        <v>44862</v>
      </c>
      <c r="AR174" s="17">
        <v>1.05</v>
      </c>
      <c r="AS174" s="17">
        <v>1.0549999999999999</v>
      </c>
      <c r="AT174" s="17">
        <v>0.98499999999999999</v>
      </c>
      <c r="AU174" s="17">
        <v>0.98499999999999999</v>
      </c>
      <c r="AV174" s="14">
        <v>10059129</v>
      </c>
      <c r="AW174" s="23">
        <v>1370.04</v>
      </c>
      <c r="AX174" s="14">
        <v>1390898709</v>
      </c>
      <c r="AY174" s="15"/>
      <c r="AZ174" s="7" t="s">
        <v>1038</v>
      </c>
      <c r="BA174" s="7" t="s">
        <v>1039</v>
      </c>
      <c r="BB174" s="19">
        <v>44862</v>
      </c>
      <c r="BC174" s="17">
        <v>169.5</v>
      </c>
      <c r="BD174" s="17">
        <v>173.2</v>
      </c>
      <c r="BE174" s="17">
        <v>165</v>
      </c>
      <c r="BF174" s="17">
        <v>166.5</v>
      </c>
      <c r="BG174" s="14">
        <v>1329011</v>
      </c>
      <c r="BH174" s="23">
        <v>64348.38</v>
      </c>
      <c r="BI174" s="14">
        <v>386476754</v>
      </c>
      <c r="BJ174" s="15"/>
      <c r="BK174" t="s">
        <v>1040</v>
      </c>
      <c r="BL174" t="s">
        <v>1041</v>
      </c>
      <c r="BM174" s="19">
        <v>44862</v>
      </c>
      <c r="BN174" s="17">
        <v>26.67</v>
      </c>
      <c r="BO174" s="17">
        <v>26.73</v>
      </c>
      <c r="BP174" s="17">
        <v>26.55</v>
      </c>
      <c r="BQ174" s="17">
        <v>26.58</v>
      </c>
      <c r="BR174" s="14">
        <v>269175</v>
      </c>
      <c r="BS174" s="15"/>
      <c r="BT174" s="7" t="s">
        <v>1042</v>
      </c>
      <c r="BU174" s="7" t="s">
        <v>1043</v>
      </c>
      <c r="BV174" s="19">
        <v>44862</v>
      </c>
      <c r="BW174" s="17">
        <v>1.96</v>
      </c>
      <c r="BX174" s="17">
        <v>2</v>
      </c>
      <c r="BY174" s="17">
        <v>1.92</v>
      </c>
      <c r="BZ174" s="17">
        <v>1.9550000000000001</v>
      </c>
      <c r="CA174" s="14">
        <v>823470</v>
      </c>
      <c r="CB174" s="23">
        <v>1293.5999999999999</v>
      </c>
      <c r="CC174" s="14">
        <v>661688044</v>
      </c>
      <c r="CD174" s="15"/>
      <c r="CE174" t="s">
        <v>1044</v>
      </c>
      <c r="CF174" t="s">
        <v>1045</v>
      </c>
      <c r="CG174" s="19">
        <v>44862</v>
      </c>
      <c r="CH174" s="17">
        <v>52.98</v>
      </c>
      <c r="CI174" s="17">
        <v>52.99</v>
      </c>
      <c r="CJ174" s="17">
        <v>52.75</v>
      </c>
      <c r="CK174" s="17">
        <v>52.87</v>
      </c>
      <c r="CL174" s="14">
        <v>34638</v>
      </c>
      <c r="CM174" s="15" t="s">
        <v>1033</v>
      </c>
      <c r="CN174" s="7" t="s">
        <v>1046</v>
      </c>
      <c r="CO174" s="7" t="s">
        <v>1047</v>
      </c>
      <c r="CP174" s="19">
        <v>44862</v>
      </c>
      <c r="CQ174" s="17">
        <v>35.9</v>
      </c>
      <c r="CR174" s="17">
        <v>36.619999999999997</v>
      </c>
      <c r="CS174" s="17">
        <v>35.86</v>
      </c>
      <c r="CT174" s="17">
        <v>36</v>
      </c>
      <c r="CU174" s="14">
        <v>5987434</v>
      </c>
      <c r="CV174" s="23">
        <v>68354.990000000005</v>
      </c>
      <c r="CW174" s="14">
        <v>1898749771</v>
      </c>
      <c r="CX174" s="15"/>
      <c r="CY174" t="s">
        <v>1048</v>
      </c>
      <c r="CZ174" t="s">
        <v>1049</v>
      </c>
      <c r="DA174" s="19">
        <v>44862</v>
      </c>
      <c r="DB174" s="17">
        <v>7.2</v>
      </c>
      <c r="DC174" s="17">
        <v>7.21</v>
      </c>
      <c r="DD174" s="17">
        <v>7.17</v>
      </c>
      <c r="DE174" s="17">
        <v>7.18</v>
      </c>
      <c r="DF174" s="14">
        <v>55253</v>
      </c>
      <c r="DG174" s="15" t="s">
        <v>1033</v>
      </c>
      <c r="DH174" s="7" t="s">
        <v>1072</v>
      </c>
      <c r="DI174" s="7" t="s">
        <v>1073</v>
      </c>
      <c r="DJ174" s="19">
        <v>44862</v>
      </c>
      <c r="DK174" s="17">
        <v>113.35</v>
      </c>
      <c r="DL174" s="17">
        <v>113.5</v>
      </c>
      <c r="DM174" s="17">
        <v>112.68</v>
      </c>
      <c r="DN174" s="17">
        <v>112.83</v>
      </c>
      <c r="DO174" s="14">
        <v>77701</v>
      </c>
      <c r="DQ174" s="6">
        <v>44862</v>
      </c>
      <c r="DR174" s="62">
        <v>3.7699999999999997E-2</v>
      </c>
    </row>
    <row r="175" spans="1:122" ht="15" hidden="1" x14ac:dyDescent="0.25">
      <c r="A175" s="17" t="s">
        <v>8</v>
      </c>
      <c r="B175" s="17" t="s">
        <v>9</v>
      </c>
      <c r="C175" s="26" t="s">
        <v>178</v>
      </c>
      <c r="D175" s="21">
        <v>87.9</v>
      </c>
      <c r="E175" s="21">
        <v>88.79</v>
      </c>
      <c r="F175" s="21">
        <v>87.5</v>
      </c>
      <c r="G175" s="21">
        <v>88.28</v>
      </c>
      <c r="H175" s="21">
        <v>7655</v>
      </c>
      <c r="I175" s="15"/>
      <c r="J175" s="17" t="s">
        <v>1027</v>
      </c>
      <c r="K175" s="17" t="s">
        <v>1028</v>
      </c>
      <c r="L175" s="26" t="s">
        <v>178</v>
      </c>
      <c r="M175" s="21">
        <v>39.42</v>
      </c>
      <c r="N175" s="21">
        <v>39.71</v>
      </c>
      <c r="O175" s="21">
        <v>39.1</v>
      </c>
      <c r="P175" s="21">
        <v>39.46</v>
      </c>
      <c r="Q175" s="21">
        <v>7774107</v>
      </c>
      <c r="R175" s="21">
        <v>199897.28</v>
      </c>
      <c r="S175" s="21">
        <v>5065820556</v>
      </c>
      <c r="T175" s="15"/>
      <c r="U175" s="7" t="s">
        <v>1031</v>
      </c>
      <c r="V175" s="7" t="s">
        <v>1032</v>
      </c>
      <c r="W175" s="5" t="s">
        <v>178</v>
      </c>
      <c r="X175" s="11">
        <v>11.11</v>
      </c>
      <c r="Y175" s="11">
        <v>11.12</v>
      </c>
      <c r="Z175" s="11">
        <v>11.07</v>
      </c>
      <c r="AA175" s="11">
        <v>11.07</v>
      </c>
      <c r="AB175" s="11">
        <v>134713</v>
      </c>
      <c r="AC175" s="15"/>
      <c r="AD175" s="7" t="s">
        <v>1034</v>
      </c>
      <c r="AE175" s="7" t="s">
        <v>1035</v>
      </c>
      <c r="AF175" s="5" t="s">
        <v>178</v>
      </c>
      <c r="AG175" s="11">
        <v>16.3</v>
      </c>
      <c r="AH175" s="11">
        <v>16.36</v>
      </c>
      <c r="AI175" s="11">
        <v>16.059999999999999</v>
      </c>
      <c r="AJ175" s="11">
        <v>16.07</v>
      </c>
      <c r="AK175" s="11">
        <v>6406500</v>
      </c>
      <c r="AL175" s="11">
        <v>49478.97</v>
      </c>
      <c r="AM175" s="11">
        <v>3078964918</v>
      </c>
      <c r="AN175" s="15"/>
      <c r="AO175" s="7" t="s">
        <v>1036</v>
      </c>
      <c r="AP175" s="7" t="s">
        <v>1037</v>
      </c>
      <c r="AQ175" s="19">
        <v>44861</v>
      </c>
      <c r="AR175" s="17">
        <v>1.0449999999999999</v>
      </c>
      <c r="AS175" s="17">
        <v>1.0649999999999999</v>
      </c>
      <c r="AT175" s="17">
        <v>1.0349999999999999</v>
      </c>
      <c r="AU175" s="17">
        <v>1.0549999999999999</v>
      </c>
      <c r="AV175" s="14">
        <v>8080355</v>
      </c>
      <c r="AW175" s="23">
        <v>1467.4</v>
      </c>
      <c r="AX175" s="14">
        <v>1390898709</v>
      </c>
      <c r="AY175" s="15"/>
      <c r="AZ175" s="7" t="s">
        <v>1038</v>
      </c>
      <c r="BA175" s="7" t="s">
        <v>1039</v>
      </c>
      <c r="BB175" s="19">
        <v>44861</v>
      </c>
      <c r="BC175" s="17">
        <v>166.05</v>
      </c>
      <c r="BD175" s="17">
        <v>168.2</v>
      </c>
      <c r="BE175" s="17">
        <v>164.14</v>
      </c>
      <c r="BF175" s="17">
        <v>166.54</v>
      </c>
      <c r="BG175" s="14">
        <v>704783</v>
      </c>
      <c r="BH175" s="23">
        <v>64363.839999999997</v>
      </c>
      <c r="BI175" s="14">
        <v>386476754</v>
      </c>
      <c r="BJ175" s="15"/>
      <c r="BK175" t="s">
        <v>1040</v>
      </c>
      <c r="BL175" t="s">
        <v>1041</v>
      </c>
      <c r="BM175" s="19">
        <v>44861</v>
      </c>
      <c r="BN175" s="17">
        <v>27.25</v>
      </c>
      <c r="BO175" s="17">
        <v>27.36</v>
      </c>
      <c r="BP175" s="17">
        <v>27.21</v>
      </c>
      <c r="BQ175" s="17">
        <v>27.21</v>
      </c>
      <c r="BR175" s="14">
        <v>96202</v>
      </c>
      <c r="BS175" s="15"/>
      <c r="BT175" s="7" t="s">
        <v>1042</v>
      </c>
      <c r="BU175" s="7" t="s">
        <v>1043</v>
      </c>
      <c r="BV175" s="19">
        <v>44861</v>
      </c>
      <c r="BW175" s="17">
        <v>1.88</v>
      </c>
      <c r="BX175" s="17">
        <v>2.0099999999999998</v>
      </c>
      <c r="BY175" s="17">
        <v>1.88</v>
      </c>
      <c r="BZ175" s="17">
        <v>1.98</v>
      </c>
      <c r="CA175" s="14">
        <v>1623228</v>
      </c>
      <c r="CB175" s="23">
        <v>1310.1400000000001</v>
      </c>
      <c r="CC175" s="14">
        <v>661688044</v>
      </c>
      <c r="CD175" s="15"/>
      <c r="CE175" t="s">
        <v>1044</v>
      </c>
      <c r="CF175" t="s">
        <v>1045</v>
      </c>
      <c r="CG175" s="19">
        <v>44861</v>
      </c>
      <c r="CH175" s="17">
        <v>53.31</v>
      </c>
      <c r="CI175" s="17">
        <v>53.34</v>
      </c>
      <c r="CJ175" s="17">
        <v>53.17</v>
      </c>
      <c r="CK175" s="17">
        <v>53.19</v>
      </c>
      <c r="CL175" s="14">
        <v>22322</v>
      </c>
      <c r="CM175" s="15" t="s">
        <v>1033</v>
      </c>
      <c r="CN175" s="7" t="s">
        <v>1046</v>
      </c>
      <c r="CO175" s="7" t="s">
        <v>1047</v>
      </c>
      <c r="CP175" s="19">
        <v>44861</v>
      </c>
      <c r="CQ175" s="17">
        <v>35.69</v>
      </c>
      <c r="CR175" s="17">
        <v>36</v>
      </c>
      <c r="CS175" s="17">
        <v>35.409999999999997</v>
      </c>
      <c r="CT175" s="17">
        <v>36</v>
      </c>
      <c r="CU175" s="14">
        <v>4080184</v>
      </c>
      <c r="CV175" s="23">
        <v>68354.990000000005</v>
      </c>
      <c r="CW175" s="14">
        <v>1898749771</v>
      </c>
      <c r="CX175" s="15"/>
      <c r="CY175" t="s">
        <v>1048</v>
      </c>
      <c r="CZ175" t="s">
        <v>1049</v>
      </c>
      <c r="DA175" s="19">
        <v>44861</v>
      </c>
      <c r="DB175" s="17">
        <v>7.25</v>
      </c>
      <c r="DC175" s="17">
        <v>7.25</v>
      </c>
      <c r="DD175" s="17">
        <v>7.2</v>
      </c>
      <c r="DE175" s="17">
        <v>7.23</v>
      </c>
      <c r="DF175" s="14">
        <v>16898</v>
      </c>
      <c r="DG175" s="15" t="s">
        <v>1033</v>
      </c>
      <c r="DH175" s="7" t="s">
        <v>1072</v>
      </c>
      <c r="DI175" s="7" t="s">
        <v>1073</v>
      </c>
      <c r="DJ175" s="19">
        <v>44861</v>
      </c>
      <c r="DK175" s="17">
        <v>113.83</v>
      </c>
      <c r="DL175" s="17">
        <v>114.26</v>
      </c>
      <c r="DM175" s="17">
        <v>113.6</v>
      </c>
      <c r="DN175" s="17">
        <v>113.85</v>
      </c>
      <c r="DO175" s="14">
        <v>65072</v>
      </c>
      <c r="DQ175" s="6">
        <v>44861</v>
      </c>
      <c r="DR175" s="62">
        <v>3.8769999999999999E-2</v>
      </c>
    </row>
    <row r="176" spans="1:122" ht="15" hidden="1" x14ac:dyDescent="0.25">
      <c r="A176" s="17" t="s">
        <v>8</v>
      </c>
      <c r="B176" s="17" t="s">
        <v>9</v>
      </c>
      <c r="C176" s="26" t="s">
        <v>179</v>
      </c>
      <c r="D176" s="21">
        <v>88</v>
      </c>
      <c r="E176" s="21">
        <v>88.2</v>
      </c>
      <c r="F176" s="21">
        <v>87.17</v>
      </c>
      <c r="G176" s="21">
        <v>87.2</v>
      </c>
      <c r="H176" s="21">
        <v>10975</v>
      </c>
      <c r="I176" s="15"/>
      <c r="J176" s="17" t="s">
        <v>1027</v>
      </c>
      <c r="K176" s="17" t="s">
        <v>1028</v>
      </c>
      <c r="L176" s="26" t="s">
        <v>179</v>
      </c>
      <c r="M176" s="21">
        <v>38.75</v>
      </c>
      <c r="N176" s="21">
        <v>38.83</v>
      </c>
      <c r="O176" s="21">
        <v>38.36</v>
      </c>
      <c r="P176" s="21">
        <v>38.54</v>
      </c>
      <c r="Q176" s="21">
        <v>7404654</v>
      </c>
      <c r="R176" s="21">
        <v>195236.72</v>
      </c>
      <c r="S176" s="21">
        <v>5065820556</v>
      </c>
      <c r="T176" s="15"/>
      <c r="U176" s="7" t="s">
        <v>1031</v>
      </c>
      <c r="V176" s="7" t="s">
        <v>1032</v>
      </c>
      <c r="W176" s="5" t="s">
        <v>179</v>
      </c>
      <c r="X176" s="11">
        <v>11.06</v>
      </c>
      <c r="Y176" s="11">
        <v>11.13</v>
      </c>
      <c r="Z176" s="11">
        <v>11.06</v>
      </c>
      <c r="AA176" s="11">
        <v>11.1</v>
      </c>
      <c r="AB176" s="11">
        <v>250063</v>
      </c>
      <c r="AC176" s="15"/>
      <c r="AD176" s="7" t="s">
        <v>1034</v>
      </c>
      <c r="AE176" s="7" t="s">
        <v>1035</v>
      </c>
      <c r="AF176" s="5" t="s">
        <v>179</v>
      </c>
      <c r="AG176" s="11">
        <v>16.350000000000001</v>
      </c>
      <c r="AH176" s="11">
        <v>16.43</v>
      </c>
      <c r="AI176" s="11">
        <v>16.079999999999998</v>
      </c>
      <c r="AJ176" s="11">
        <v>16.13</v>
      </c>
      <c r="AK176" s="11">
        <v>8358158</v>
      </c>
      <c r="AL176" s="11">
        <v>49663.7</v>
      </c>
      <c r="AM176" s="11">
        <v>3078964918</v>
      </c>
      <c r="AN176" s="15"/>
      <c r="AO176" s="7" t="s">
        <v>1036</v>
      </c>
      <c r="AP176" s="7" t="s">
        <v>1037</v>
      </c>
      <c r="AQ176" s="19">
        <v>44860</v>
      </c>
      <c r="AR176" s="17">
        <v>1.075</v>
      </c>
      <c r="AS176" s="17">
        <v>1.095</v>
      </c>
      <c r="AT176" s="17">
        <v>1.0349999999999999</v>
      </c>
      <c r="AU176" s="17">
        <v>1.0449999999999999</v>
      </c>
      <c r="AV176" s="14">
        <v>11145152</v>
      </c>
      <c r="AW176" s="23">
        <v>1453.49</v>
      </c>
      <c r="AX176" s="14">
        <v>1390898709</v>
      </c>
      <c r="AY176" s="15"/>
      <c r="AZ176" s="7" t="s">
        <v>1038</v>
      </c>
      <c r="BA176" s="7" t="s">
        <v>1039</v>
      </c>
      <c r="BB176" s="19">
        <v>44860</v>
      </c>
      <c r="BC176" s="17">
        <v>167.33</v>
      </c>
      <c r="BD176" s="17">
        <v>167.5</v>
      </c>
      <c r="BE176" s="17">
        <v>165.63</v>
      </c>
      <c r="BF176" s="17">
        <v>166</v>
      </c>
      <c r="BG176" s="14">
        <v>843823</v>
      </c>
      <c r="BH176" s="23">
        <v>64155.14</v>
      </c>
      <c r="BI176" s="14">
        <v>386476754</v>
      </c>
      <c r="BJ176" s="15"/>
      <c r="BK176" t="s">
        <v>1040</v>
      </c>
      <c r="BL176" t="s">
        <v>1041</v>
      </c>
      <c r="BM176" s="19">
        <v>44860</v>
      </c>
      <c r="BN176" s="17">
        <v>27.73</v>
      </c>
      <c r="BO176" s="17">
        <v>27.76</v>
      </c>
      <c r="BP176" s="17">
        <v>27.65</v>
      </c>
      <c r="BQ176" s="17">
        <v>27.68</v>
      </c>
      <c r="BR176" s="14">
        <v>137435</v>
      </c>
      <c r="BS176" s="15"/>
      <c r="BT176" s="7" t="s">
        <v>1042</v>
      </c>
      <c r="BU176" s="7" t="s">
        <v>1043</v>
      </c>
      <c r="BV176" s="19">
        <v>44860</v>
      </c>
      <c r="BW176" s="17">
        <v>1.9750000000000001</v>
      </c>
      <c r="BX176" s="17">
        <v>1.9750000000000001</v>
      </c>
      <c r="BY176" s="17">
        <v>1.82</v>
      </c>
      <c r="BZ176" s="17">
        <v>1.875</v>
      </c>
      <c r="CA176" s="14">
        <v>2110172</v>
      </c>
      <c r="CB176" s="23">
        <v>1240.67</v>
      </c>
      <c r="CC176" s="14">
        <v>661688044</v>
      </c>
      <c r="CD176" s="15"/>
      <c r="CE176" t="s">
        <v>1044</v>
      </c>
      <c r="CF176" t="s">
        <v>1045</v>
      </c>
      <c r="CG176" s="19">
        <v>44860</v>
      </c>
      <c r="CH176" s="17">
        <v>53.4</v>
      </c>
      <c r="CI176" s="17">
        <v>53.4</v>
      </c>
      <c r="CJ176" s="17">
        <v>53.08</v>
      </c>
      <c r="CK176" s="17">
        <v>53.1</v>
      </c>
      <c r="CL176" s="14">
        <v>17624</v>
      </c>
      <c r="CM176" s="15" t="s">
        <v>1033</v>
      </c>
      <c r="CN176" s="7" t="s">
        <v>1046</v>
      </c>
      <c r="CO176" s="7" t="s">
        <v>1047</v>
      </c>
      <c r="CP176" s="19">
        <v>44860</v>
      </c>
      <c r="CQ176" s="17">
        <v>35.29</v>
      </c>
      <c r="CR176" s="17">
        <v>35.94</v>
      </c>
      <c r="CS176" s="17">
        <v>34.78</v>
      </c>
      <c r="CT176" s="17">
        <v>34.9</v>
      </c>
      <c r="CU176" s="14">
        <v>4876620</v>
      </c>
      <c r="CV176" s="23">
        <v>66266.37</v>
      </c>
      <c r="CW176" s="14">
        <v>1898749771</v>
      </c>
      <c r="CX176" s="15"/>
      <c r="CY176" t="s">
        <v>1048</v>
      </c>
      <c r="CZ176" t="s">
        <v>1049</v>
      </c>
      <c r="DA176" s="19">
        <v>44860</v>
      </c>
      <c r="DB176" s="17">
        <v>7.25</v>
      </c>
      <c r="DC176" s="17">
        <v>7.25</v>
      </c>
      <c r="DD176" s="17">
        <v>7.18</v>
      </c>
      <c r="DE176" s="17">
        <v>7.18</v>
      </c>
      <c r="DF176" s="14">
        <v>51093</v>
      </c>
      <c r="DG176" s="15" t="s">
        <v>1033</v>
      </c>
      <c r="DH176" s="7" t="s">
        <v>1072</v>
      </c>
      <c r="DI176" s="7" t="s">
        <v>1073</v>
      </c>
      <c r="DJ176" s="19">
        <v>44860</v>
      </c>
      <c r="DK176" s="17">
        <v>113.55</v>
      </c>
      <c r="DL176" s="17">
        <v>113.82</v>
      </c>
      <c r="DM176" s="17">
        <v>113.05</v>
      </c>
      <c r="DN176" s="17">
        <v>113.17</v>
      </c>
      <c r="DO176" s="14">
        <v>68854</v>
      </c>
      <c r="DQ176" s="6">
        <v>44860</v>
      </c>
      <c r="DR176" s="62">
        <v>3.9670000000000004E-2</v>
      </c>
    </row>
    <row r="177" spans="1:122" ht="15" hidden="1" x14ac:dyDescent="0.25">
      <c r="A177" s="17" t="s">
        <v>8</v>
      </c>
      <c r="B177" s="17" t="s">
        <v>9</v>
      </c>
      <c r="C177" s="26" t="s">
        <v>180</v>
      </c>
      <c r="D177" s="21">
        <v>87.4</v>
      </c>
      <c r="E177" s="21">
        <v>88.11</v>
      </c>
      <c r="F177" s="21">
        <v>87.1</v>
      </c>
      <c r="G177" s="21">
        <v>87.7</v>
      </c>
      <c r="H177" s="21">
        <v>5805</v>
      </c>
      <c r="I177" s="15"/>
      <c r="J177" s="17" t="s">
        <v>1027</v>
      </c>
      <c r="K177" s="17" t="s">
        <v>1028</v>
      </c>
      <c r="L177" s="26" t="s">
        <v>180</v>
      </c>
      <c r="M177" s="21">
        <v>38.99</v>
      </c>
      <c r="N177" s="21">
        <v>39.26</v>
      </c>
      <c r="O177" s="21">
        <v>38.28</v>
      </c>
      <c r="P177" s="21">
        <v>38.5</v>
      </c>
      <c r="Q177" s="21">
        <v>8645886</v>
      </c>
      <c r="R177" s="21">
        <v>195034.09</v>
      </c>
      <c r="S177" s="21">
        <v>5065820556</v>
      </c>
      <c r="T177" s="15"/>
      <c r="U177" s="7" t="s">
        <v>1031</v>
      </c>
      <c r="V177" s="7" t="s">
        <v>1032</v>
      </c>
      <c r="W177" s="5" t="s">
        <v>180</v>
      </c>
      <c r="X177" s="11">
        <v>10.97</v>
      </c>
      <c r="Y177" s="11">
        <v>11.01</v>
      </c>
      <c r="Z177" s="11">
        <v>10.97</v>
      </c>
      <c r="AA177" s="11">
        <v>11.01</v>
      </c>
      <c r="AB177" s="11">
        <v>125740</v>
      </c>
      <c r="AC177" s="15"/>
      <c r="AD177" s="7" t="s">
        <v>1034</v>
      </c>
      <c r="AE177" s="7" t="s">
        <v>1035</v>
      </c>
      <c r="AF177" s="5" t="s">
        <v>180</v>
      </c>
      <c r="AG177" s="11">
        <v>16.600000000000001</v>
      </c>
      <c r="AH177" s="11">
        <v>16.760000000000002</v>
      </c>
      <c r="AI177" s="11">
        <v>16.23</v>
      </c>
      <c r="AJ177" s="11">
        <v>16.260000000000002</v>
      </c>
      <c r="AK177" s="11">
        <v>6821377</v>
      </c>
      <c r="AL177" s="11">
        <v>50063.97</v>
      </c>
      <c r="AM177" s="11">
        <v>3078964918</v>
      </c>
      <c r="AN177" s="15"/>
      <c r="AO177" s="7" t="s">
        <v>1036</v>
      </c>
      <c r="AP177" s="7" t="s">
        <v>1037</v>
      </c>
      <c r="AQ177" s="19">
        <v>44859</v>
      </c>
      <c r="AR177" s="17">
        <v>1.08</v>
      </c>
      <c r="AS177" s="17">
        <v>1.0900000000000001</v>
      </c>
      <c r="AT177" s="17">
        <v>1.05</v>
      </c>
      <c r="AU177" s="17">
        <v>1.05</v>
      </c>
      <c r="AV177" s="14">
        <v>11839908</v>
      </c>
      <c r="AW177" s="23">
        <v>1460.44</v>
      </c>
      <c r="AX177" s="14">
        <v>1390898709</v>
      </c>
      <c r="AY177" s="15"/>
      <c r="AZ177" s="7" t="s">
        <v>1038</v>
      </c>
      <c r="BA177" s="7" t="s">
        <v>1039</v>
      </c>
      <c r="BB177" s="19">
        <v>44859</v>
      </c>
      <c r="BC177" s="17">
        <v>162.65</v>
      </c>
      <c r="BD177" s="17">
        <v>165.25</v>
      </c>
      <c r="BE177" s="17">
        <v>162.54</v>
      </c>
      <c r="BF177" s="17">
        <v>165</v>
      </c>
      <c r="BG177" s="14">
        <v>543012</v>
      </c>
      <c r="BH177" s="23">
        <v>63768.66</v>
      </c>
      <c r="BI177" s="14">
        <v>386476754</v>
      </c>
      <c r="BJ177" s="15"/>
      <c r="BK177" t="s">
        <v>1040</v>
      </c>
      <c r="BL177" t="s">
        <v>1041</v>
      </c>
      <c r="BM177" s="19">
        <v>44859</v>
      </c>
      <c r="BN177" s="17">
        <v>27.96</v>
      </c>
      <c r="BO177" s="17">
        <v>28</v>
      </c>
      <c r="BP177" s="17">
        <v>27.87</v>
      </c>
      <c r="BQ177" s="17">
        <v>27.97</v>
      </c>
      <c r="BR177" s="14">
        <v>111909</v>
      </c>
      <c r="BS177" s="15"/>
      <c r="BT177" s="7" t="s">
        <v>1042</v>
      </c>
      <c r="BU177" s="7" t="s">
        <v>1043</v>
      </c>
      <c r="BV177" s="19">
        <v>44859</v>
      </c>
      <c r="BW177" s="17">
        <v>2.02</v>
      </c>
      <c r="BX177" s="17">
        <v>2.1</v>
      </c>
      <c r="BY177" s="17">
        <v>1.9450000000000001</v>
      </c>
      <c r="BZ177" s="17">
        <v>1.9450000000000001</v>
      </c>
      <c r="CA177" s="14">
        <v>1453370</v>
      </c>
      <c r="CB177" s="23">
        <v>1286.98</v>
      </c>
      <c r="CC177" s="14">
        <v>661688044</v>
      </c>
      <c r="CD177" s="15"/>
      <c r="CE177" t="s">
        <v>1044</v>
      </c>
      <c r="CF177" t="s">
        <v>1045</v>
      </c>
      <c r="CG177" s="19">
        <v>44859</v>
      </c>
      <c r="CH177" s="17">
        <v>53</v>
      </c>
      <c r="CI177" s="17">
        <v>53.11</v>
      </c>
      <c r="CJ177" s="17">
        <v>52.88</v>
      </c>
      <c r="CK177" s="17">
        <v>53.03</v>
      </c>
      <c r="CL177" s="14">
        <v>19039</v>
      </c>
      <c r="CM177" s="15" t="s">
        <v>1033</v>
      </c>
      <c r="CN177" s="7" t="s">
        <v>1046</v>
      </c>
      <c r="CO177" s="7" t="s">
        <v>1047</v>
      </c>
      <c r="CP177" s="19">
        <v>44859</v>
      </c>
      <c r="CQ177" s="17">
        <v>35.880000000000003</v>
      </c>
      <c r="CR177" s="17">
        <v>35.93</v>
      </c>
      <c r="CS177" s="17">
        <v>35.274999999999999</v>
      </c>
      <c r="CT177" s="17">
        <v>35.28</v>
      </c>
      <c r="CU177" s="14">
        <v>5453026</v>
      </c>
      <c r="CV177" s="23">
        <v>66987.89</v>
      </c>
      <c r="CW177" s="14">
        <v>1898749771</v>
      </c>
      <c r="CX177" s="15"/>
      <c r="CY177" t="s">
        <v>1048</v>
      </c>
      <c r="CZ177" t="s">
        <v>1049</v>
      </c>
      <c r="DA177" s="19">
        <v>44859</v>
      </c>
      <c r="DB177" s="17">
        <v>7.2</v>
      </c>
      <c r="DC177" s="17">
        <v>7.22</v>
      </c>
      <c r="DD177" s="17">
        <v>7.19</v>
      </c>
      <c r="DE177" s="17">
        <v>7.2</v>
      </c>
      <c r="DF177" s="14">
        <v>35756</v>
      </c>
      <c r="DG177" s="15" t="s">
        <v>1033</v>
      </c>
      <c r="DH177" s="7" t="s">
        <v>1072</v>
      </c>
      <c r="DI177" s="7" t="s">
        <v>1073</v>
      </c>
      <c r="DJ177" s="19">
        <v>44859</v>
      </c>
      <c r="DK177" s="17">
        <v>113.3</v>
      </c>
      <c r="DL177" s="17">
        <v>113.54</v>
      </c>
      <c r="DM177" s="17">
        <v>112.88</v>
      </c>
      <c r="DN177" s="17">
        <v>112.99</v>
      </c>
      <c r="DO177" s="14">
        <v>58706</v>
      </c>
      <c r="DQ177" s="6">
        <v>44859</v>
      </c>
      <c r="DR177" s="62">
        <v>4.1110000000000001E-2</v>
      </c>
    </row>
    <row r="178" spans="1:122" ht="15" hidden="1" x14ac:dyDescent="0.25">
      <c r="A178" s="17" t="s">
        <v>8</v>
      </c>
      <c r="B178" s="17" t="s">
        <v>9</v>
      </c>
      <c r="C178" s="26" t="s">
        <v>181</v>
      </c>
      <c r="D178" s="21">
        <v>87.1</v>
      </c>
      <c r="E178" s="21">
        <v>88</v>
      </c>
      <c r="F178" s="21">
        <v>87.1</v>
      </c>
      <c r="G178" s="21">
        <v>87.34</v>
      </c>
      <c r="H178" s="21">
        <v>11887</v>
      </c>
      <c r="I178" s="15"/>
      <c r="J178" s="17" t="s">
        <v>1027</v>
      </c>
      <c r="K178" s="17" t="s">
        <v>1028</v>
      </c>
      <c r="L178" s="26" t="s">
        <v>181</v>
      </c>
      <c r="M178" s="21">
        <v>39.47</v>
      </c>
      <c r="N178" s="21">
        <v>39.799999999999997</v>
      </c>
      <c r="O178" s="21">
        <v>38.880000000000003</v>
      </c>
      <c r="P178" s="21">
        <v>39.06</v>
      </c>
      <c r="Q178" s="21">
        <v>9082232</v>
      </c>
      <c r="R178" s="21">
        <v>197870.95</v>
      </c>
      <c r="S178" s="21">
        <v>5065820556</v>
      </c>
      <c r="T178" s="15"/>
      <c r="U178" s="7" t="s">
        <v>1031</v>
      </c>
      <c r="V178" s="7" t="s">
        <v>1032</v>
      </c>
      <c r="W178" s="5" t="s">
        <v>181</v>
      </c>
      <c r="X178" s="11">
        <v>10.9</v>
      </c>
      <c r="Y178" s="11">
        <v>10.92</v>
      </c>
      <c r="Z178" s="11">
        <v>10.83</v>
      </c>
      <c r="AA178" s="11">
        <v>10.87</v>
      </c>
      <c r="AB178" s="11">
        <v>101828</v>
      </c>
      <c r="AC178" s="15"/>
      <c r="AD178" s="7" t="s">
        <v>1034</v>
      </c>
      <c r="AE178" s="7" t="s">
        <v>1035</v>
      </c>
      <c r="AF178" s="5" t="s">
        <v>181</v>
      </c>
      <c r="AG178" s="11">
        <v>17</v>
      </c>
      <c r="AH178" s="11">
        <v>17.09</v>
      </c>
      <c r="AI178" s="11">
        <v>16.645</v>
      </c>
      <c r="AJ178" s="11">
        <v>16.77</v>
      </c>
      <c r="AK178" s="11">
        <v>6719400</v>
      </c>
      <c r="AL178" s="11">
        <v>51634.239999999998</v>
      </c>
      <c r="AM178" s="11">
        <v>3078964918</v>
      </c>
      <c r="AN178" s="15"/>
      <c r="AO178" s="7" t="s">
        <v>1036</v>
      </c>
      <c r="AP178" s="7" t="s">
        <v>1037</v>
      </c>
      <c r="AQ178" s="19">
        <v>44858</v>
      </c>
      <c r="AR178" s="17">
        <v>1.095</v>
      </c>
      <c r="AS178" s="17">
        <v>1.105</v>
      </c>
      <c r="AT178" s="17">
        <v>1.0649999999999999</v>
      </c>
      <c r="AU178" s="17">
        <v>1.08</v>
      </c>
      <c r="AV178" s="14">
        <v>13994509</v>
      </c>
      <c r="AW178" s="23">
        <v>1501.41</v>
      </c>
      <c r="AX178" s="14">
        <v>1390198709</v>
      </c>
      <c r="AY178" s="15"/>
      <c r="AZ178" s="7" t="s">
        <v>1038</v>
      </c>
      <c r="BA178" s="7" t="s">
        <v>1039</v>
      </c>
      <c r="BB178" s="19">
        <v>44858</v>
      </c>
      <c r="BC178" s="17">
        <v>161.53</v>
      </c>
      <c r="BD178" s="17">
        <v>162.59</v>
      </c>
      <c r="BE178" s="17">
        <v>160.57</v>
      </c>
      <c r="BF178" s="17">
        <v>161.46</v>
      </c>
      <c r="BG178" s="14">
        <v>509962</v>
      </c>
      <c r="BH178" s="23">
        <v>62400.54</v>
      </c>
      <c r="BI178" s="14">
        <v>386476754</v>
      </c>
      <c r="BJ178" s="15"/>
      <c r="BK178" t="s">
        <v>1040</v>
      </c>
      <c r="BL178" t="s">
        <v>1041</v>
      </c>
      <c r="BM178" s="19">
        <v>44858</v>
      </c>
      <c r="BN178" s="17">
        <v>27.78</v>
      </c>
      <c r="BO178" s="17">
        <v>27.83</v>
      </c>
      <c r="BP178" s="17">
        <v>27.66</v>
      </c>
      <c r="BQ178" s="17">
        <v>27.69</v>
      </c>
      <c r="BR178" s="14">
        <v>170513</v>
      </c>
      <c r="BS178" s="15"/>
      <c r="BT178" s="7" t="s">
        <v>1042</v>
      </c>
      <c r="BU178" s="7" t="s">
        <v>1043</v>
      </c>
      <c r="BV178" s="19">
        <v>44858</v>
      </c>
      <c r="BW178" s="17">
        <v>1.97</v>
      </c>
      <c r="BX178" s="17">
        <v>2.02</v>
      </c>
      <c r="BY178" s="17">
        <v>1.9350000000000001</v>
      </c>
      <c r="BZ178" s="17">
        <v>2.0099999999999998</v>
      </c>
      <c r="CA178" s="14">
        <v>1989385</v>
      </c>
      <c r="CB178" s="23">
        <v>1329.99</v>
      </c>
      <c r="CC178" s="14">
        <v>661688044</v>
      </c>
      <c r="CD178" s="15"/>
      <c r="CE178" t="s">
        <v>1044</v>
      </c>
      <c r="CF178" t="s">
        <v>1045</v>
      </c>
      <c r="CG178" s="19">
        <v>44858</v>
      </c>
      <c r="CH178" s="17">
        <v>52.93</v>
      </c>
      <c r="CI178" s="17">
        <v>53</v>
      </c>
      <c r="CJ178" s="17">
        <v>52.65</v>
      </c>
      <c r="CK178" s="17">
        <v>52.73</v>
      </c>
      <c r="CL178" s="14">
        <v>42447</v>
      </c>
      <c r="CM178" s="15" t="s">
        <v>1033</v>
      </c>
      <c r="CN178" s="7" t="s">
        <v>1046</v>
      </c>
      <c r="CO178" s="7" t="s">
        <v>1047</v>
      </c>
      <c r="CP178" s="19">
        <v>44858</v>
      </c>
      <c r="CQ178" s="17">
        <v>36.17</v>
      </c>
      <c r="CR178" s="17">
        <v>36.35</v>
      </c>
      <c r="CS178" s="17">
        <v>35.47</v>
      </c>
      <c r="CT178" s="17">
        <v>35.61</v>
      </c>
      <c r="CU178" s="14">
        <v>5797672</v>
      </c>
      <c r="CV178" s="23">
        <v>67614.48</v>
      </c>
      <c r="CW178" s="14">
        <v>1898749771</v>
      </c>
      <c r="CX178" s="15"/>
      <c r="CY178" t="s">
        <v>1048</v>
      </c>
      <c r="CZ178" t="s">
        <v>1049</v>
      </c>
      <c r="DA178" s="19">
        <v>44858</v>
      </c>
      <c r="DB178" s="17">
        <v>7.11</v>
      </c>
      <c r="DC178" s="17">
        <v>7.21</v>
      </c>
      <c r="DD178" s="17">
        <v>7.11</v>
      </c>
      <c r="DE178" s="17">
        <v>7.17</v>
      </c>
      <c r="DF178" s="14">
        <v>30532</v>
      </c>
      <c r="DG178" s="15" t="s">
        <v>1033</v>
      </c>
      <c r="DH178" s="7" t="s">
        <v>1072</v>
      </c>
      <c r="DI178" s="7" t="s">
        <v>1073</v>
      </c>
      <c r="DJ178" s="19">
        <v>44858</v>
      </c>
      <c r="DK178" s="17">
        <v>113.35</v>
      </c>
      <c r="DL178" s="17">
        <v>113.47</v>
      </c>
      <c r="DM178" s="17">
        <v>112.61</v>
      </c>
      <c r="DN178" s="17">
        <v>112.7</v>
      </c>
      <c r="DO178" s="14">
        <v>79005</v>
      </c>
      <c r="DQ178" s="6">
        <v>44858</v>
      </c>
      <c r="DR178" s="62">
        <v>4.163E-2</v>
      </c>
    </row>
    <row r="179" spans="1:122" ht="15" hidden="1" x14ac:dyDescent="0.25">
      <c r="A179" s="17" t="s">
        <v>8</v>
      </c>
      <c r="B179" s="17" t="s">
        <v>9</v>
      </c>
      <c r="C179" s="26" t="s">
        <v>182</v>
      </c>
      <c r="D179" s="21">
        <v>85.5</v>
      </c>
      <c r="E179" s="21">
        <v>85.91</v>
      </c>
      <c r="F179" s="21">
        <v>85.05</v>
      </c>
      <c r="G179" s="21">
        <v>85.65</v>
      </c>
      <c r="H179" s="21">
        <v>4950</v>
      </c>
      <c r="I179" s="15"/>
      <c r="J179" s="17" t="s">
        <v>1027</v>
      </c>
      <c r="K179" s="17" t="s">
        <v>1028</v>
      </c>
      <c r="L179" s="26" t="s">
        <v>182</v>
      </c>
      <c r="M179" s="21">
        <v>38.409999999999997</v>
      </c>
      <c r="N179" s="21">
        <v>38.6</v>
      </c>
      <c r="O179" s="21">
        <v>38.01</v>
      </c>
      <c r="P179" s="21">
        <v>38.07</v>
      </c>
      <c r="Q179" s="21">
        <v>13721385</v>
      </c>
      <c r="R179" s="21">
        <v>192855.79</v>
      </c>
      <c r="S179" s="21">
        <v>5065820556</v>
      </c>
      <c r="T179" s="15"/>
      <c r="U179" s="7" t="s">
        <v>1031</v>
      </c>
      <c r="V179" s="7" t="s">
        <v>1032</v>
      </c>
      <c r="W179" s="5" t="s">
        <v>182</v>
      </c>
      <c r="X179" s="11">
        <v>10.73</v>
      </c>
      <c r="Y179" s="11">
        <v>10.75</v>
      </c>
      <c r="Z179" s="11">
        <v>10.7</v>
      </c>
      <c r="AA179" s="11">
        <v>10.75</v>
      </c>
      <c r="AB179" s="11">
        <v>109478</v>
      </c>
      <c r="AC179" s="15"/>
      <c r="AD179" s="7" t="s">
        <v>1034</v>
      </c>
      <c r="AE179" s="7" t="s">
        <v>1035</v>
      </c>
      <c r="AF179" s="5" t="s">
        <v>182</v>
      </c>
      <c r="AG179" s="11">
        <v>16.66</v>
      </c>
      <c r="AH179" s="11">
        <v>16.71</v>
      </c>
      <c r="AI179" s="11">
        <v>16.36</v>
      </c>
      <c r="AJ179" s="11">
        <v>16.36</v>
      </c>
      <c r="AK179" s="11">
        <v>7036425</v>
      </c>
      <c r="AL179" s="11">
        <v>50371.87</v>
      </c>
      <c r="AM179" s="11">
        <v>3078964918</v>
      </c>
      <c r="AN179" s="15"/>
      <c r="AO179" s="7" t="s">
        <v>1036</v>
      </c>
      <c r="AP179" s="7" t="s">
        <v>1037</v>
      </c>
      <c r="AQ179" s="19">
        <v>44855</v>
      </c>
      <c r="AR179" s="17">
        <v>1.0449999999999999</v>
      </c>
      <c r="AS179" s="17">
        <v>1.0649999999999999</v>
      </c>
      <c r="AT179" s="17">
        <v>1.0349999999999999</v>
      </c>
      <c r="AU179" s="17">
        <v>1.05</v>
      </c>
      <c r="AV179" s="14">
        <v>6123177</v>
      </c>
      <c r="AW179" s="23">
        <v>1459.71</v>
      </c>
      <c r="AX179" s="14">
        <v>1390198709</v>
      </c>
      <c r="AY179" s="15"/>
      <c r="AZ179" s="7" t="s">
        <v>1038</v>
      </c>
      <c r="BA179" s="7" t="s">
        <v>1039</v>
      </c>
      <c r="BB179" s="19">
        <v>44855</v>
      </c>
      <c r="BC179" s="17">
        <v>156.27000000000001</v>
      </c>
      <c r="BD179" s="17">
        <v>158.16999999999999</v>
      </c>
      <c r="BE179" s="17">
        <v>155.33000000000001</v>
      </c>
      <c r="BF179" s="17">
        <v>157.69</v>
      </c>
      <c r="BG179" s="14">
        <v>1190342</v>
      </c>
      <c r="BH179" s="23">
        <v>60943.519999999997</v>
      </c>
      <c r="BI179" s="14">
        <v>386476754</v>
      </c>
      <c r="BJ179" s="15"/>
      <c r="BK179" t="s">
        <v>1040</v>
      </c>
      <c r="BL179" t="s">
        <v>1041</v>
      </c>
      <c r="BM179" s="19">
        <v>44855</v>
      </c>
      <c r="BN179" s="17">
        <v>27.07</v>
      </c>
      <c r="BO179" s="17">
        <v>27.16</v>
      </c>
      <c r="BP179" s="17">
        <v>27.02</v>
      </c>
      <c r="BQ179" s="17">
        <v>27.13</v>
      </c>
      <c r="BR179" s="14">
        <v>83245</v>
      </c>
      <c r="BS179" s="15"/>
      <c r="BT179" s="7" t="s">
        <v>1042</v>
      </c>
      <c r="BU179" s="7" t="s">
        <v>1043</v>
      </c>
      <c r="BV179" s="19">
        <v>44855</v>
      </c>
      <c r="BW179" s="17">
        <v>1.93</v>
      </c>
      <c r="BX179" s="17">
        <v>1.96</v>
      </c>
      <c r="BY179" s="17">
        <v>1.8149999999999999</v>
      </c>
      <c r="BZ179" s="17">
        <v>1.92</v>
      </c>
      <c r="CA179" s="14">
        <v>1799544</v>
      </c>
      <c r="CB179" s="23">
        <v>1270.44</v>
      </c>
      <c r="CC179" s="14">
        <v>661688044</v>
      </c>
      <c r="CD179" s="15"/>
      <c r="CE179" t="s">
        <v>1044</v>
      </c>
      <c r="CF179" t="s">
        <v>1045</v>
      </c>
      <c r="CG179" s="19">
        <v>44855</v>
      </c>
      <c r="CH179" s="17">
        <v>52.27</v>
      </c>
      <c r="CI179" s="17">
        <v>52.27</v>
      </c>
      <c r="CJ179" s="17">
        <v>51.99</v>
      </c>
      <c r="CK179" s="17">
        <v>52.06</v>
      </c>
      <c r="CL179" s="14">
        <v>32909</v>
      </c>
      <c r="CM179" s="15" t="s">
        <v>1033</v>
      </c>
      <c r="CN179" s="7" t="s">
        <v>1046</v>
      </c>
      <c r="CO179" s="7" t="s">
        <v>1047</v>
      </c>
      <c r="CP179" s="19">
        <v>44855</v>
      </c>
      <c r="CQ179" s="17">
        <v>34.299999999999997</v>
      </c>
      <c r="CR179" s="17">
        <v>35.47</v>
      </c>
      <c r="CS179" s="17">
        <v>34.19</v>
      </c>
      <c r="CT179" s="17">
        <v>35.47</v>
      </c>
      <c r="CU179" s="14">
        <v>8978144</v>
      </c>
      <c r="CV179" s="23">
        <v>67348.649999999994</v>
      </c>
      <c r="CW179" s="14">
        <v>1898749771</v>
      </c>
      <c r="CX179" s="15"/>
      <c r="CY179" t="s">
        <v>1048</v>
      </c>
      <c r="CZ179" t="s">
        <v>1049</v>
      </c>
      <c r="DA179" s="19">
        <v>44855</v>
      </c>
      <c r="DB179" s="17">
        <v>7.17</v>
      </c>
      <c r="DC179" s="17">
        <v>7.17</v>
      </c>
      <c r="DD179" s="17">
        <v>7.06</v>
      </c>
      <c r="DE179" s="17">
        <v>7.07</v>
      </c>
      <c r="DF179" s="14">
        <v>157519</v>
      </c>
      <c r="DG179" s="15" t="s">
        <v>1033</v>
      </c>
      <c r="DH179" s="7" t="s">
        <v>1072</v>
      </c>
      <c r="DI179" s="7" t="s">
        <v>1073</v>
      </c>
      <c r="DJ179" s="19">
        <v>44855</v>
      </c>
      <c r="DK179" s="17">
        <v>111.5</v>
      </c>
      <c r="DL179" s="17">
        <v>111.5</v>
      </c>
      <c r="DM179" s="17">
        <v>110.83</v>
      </c>
      <c r="DN179" s="17">
        <v>110.96</v>
      </c>
      <c r="DO179" s="14">
        <v>60197</v>
      </c>
      <c r="DQ179" s="6">
        <v>44855</v>
      </c>
      <c r="DR179" s="62">
        <v>4.2039999999999994E-2</v>
      </c>
    </row>
    <row r="180" spans="1:122" ht="15" hidden="1" x14ac:dyDescent="0.25">
      <c r="A180" s="17" t="s">
        <v>8</v>
      </c>
      <c r="B180" s="17" t="s">
        <v>9</v>
      </c>
      <c r="C180" s="26" t="s">
        <v>183</v>
      </c>
      <c r="D180" s="21">
        <v>86.41</v>
      </c>
      <c r="E180" s="21">
        <v>86.55</v>
      </c>
      <c r="F180" s="21">
        <v>85.16</v>
      </c>
      <c r="G180" s="21">
        <v>85.74</v>
      </c>
      <c r="H180" s="21">
        <v>8655</v>
      </c>
      <c r="I180" s="15"/>
      <c r="J180" s="17" t="s">
        <v>1027</v>
      </c>
      <c r="K180" s="17" t="s">
        <v>1028</v>
      </c>
      <c r="L180" s="26" t="s">
        <v>183</v>
      </c>
      <c r="M180" s="21">
        <v>38.6</v>
      </c>
      <c r="N180" s="21">
        <v>39.020000000000003</v>
      </c>
      <c r="O180" s="21">
        <v>38.130000000000003</v>
      </c>
      <c r="P180" s="21">
        <v>38.35</v>
      </c>
      <c r="Q180" s="21">
        <v>13567862</v>
      </c>
      <c r="R180" s="21">
        <v>194274.22</v>
      </c>
      <c r="S180" s="21">
        <v>5065820556</v>
      </c>
      <c r="T180" s="15"/>
      <c r="U180" s="7" t="s">
        <v>1031</v>
      </c>
      <c r="V180" s="7" t="s">
        <v>1032</v>
      </c>
      <c r="W180" s="5" t="s">
        <v>183</v>
      </c>
      <c r="X180" s="11">
        <v>10.8</v>
      </c>
      <c r="Y180" s="11">
        <v>10.82</v>
      </c>
      <c r="Z180" s="11">
        <v>10.77</v>
      </c>
      <c r="AA180" s="11">
        <v>10.8</v>
      </c>
      <c r="AB180" s="11">
        <v>150225</v>
      </c>
      <c r="AC180" s="15"/>
      <c r="AD180" s="7" t="s">
        <v>1034</v>
      </c>
      <c r="AE180" s="7" t="s">
        <v>1035</v>
      </c>
      <c r="AF180" s="5" t="s">
        <v>183</v>
      </c>
      <c r="AG180" s="11">
        <v>17</v>
      </c>
      <c r="AH180" s="11">
        <v>17.13</v>
      </c>
      <c r="AI180" s="11">
        <v>16.52</v>
      </c>
      <c r="AJ180" s="11">
        <v>16.52</v>
      </c>
      <c r="AK180" s="11">
        <v>7786084</v>
      </c>
      <c r="AL180" s="11">
        <v>50864.5</v>
      </c>
      <c r="AM180" s="11">
        <v>3078964918</v>
      </c>
      <c r="AN180" s="15"/>
      <c r="AO180" s="7" t="s">
        <v>1036</v>
      </c>
      <c r="AP180" s="7" t="s">
        <v>1037</v>
      </c>
      <c r="AQ180" s="19">
        <v>44854</v>
      </c>
      <c r="AR180" s="17">
        <v>1.07</v>
      </c>
      <c r="AS180" s="17">
        <v>1.0900000000000001</v>
      </c>
      <c r="AT180" s="17">
        <v>1.04</v>
      </c>
      <c r="AU180" s="17">
        <v>1.04</v>
      </c>
      <c r="AV180" s="14">
        <v>10723507</v>
      </c>
      <c r="AW180" s="23">
        <v>1445.81</v>
      </c>
      <c r="AX180" s="14">
        <v>1390198709</v>
      </c>
      <c r="AY180" s="15"/>
      <c r="AZ180" s="7" t="s">
        <v>1038</v>
      </c>
      <c r="BA180" s="7" t="s">
        <v>1039</v>
      </c>
      <c r="BB180" s="19">
        <v>44854</v>
      </c>
      <c r="BC180" s="17">
        <v>160.83000000000001</v>
      </c>
      <c r="BD180" s="17">
        <v>161.35499999999999</v>
      </c>
      <c r="BE180" s="17">
        <v>156.30000000000001</v>
      </c>
      <c r="BF180" s="17">
        <v>157.69</v>
      </c>
      <c r="BG180" s="14">
        <v>1018476</v>
      </c>
      <c r="BH180" s="23">
        <v>60943.519999999997</v>
      </c>
      <c r="BI180" s="14">
        <v>386476754</v>
      </c>
      <c r="BJ180" s="15"/>
      <c r="BK180" t="s">
        <v>1040</v>
      </c>
      <c r="BL180" t="s">
        <v>1041</v>
      </c>
      <c r="BM180" s="19">
        <v>44854</v>
      </c>
      <c r="BN180" s="17">
        <v>27.5</v>
      </c>
      <c r="BO180" s="17">
        <v>27.5</v>
      </c>
      <c r="BP180" s="17">
        <v>27.16</v>
      </c>
      <c r="BQ180" s="17">
        <v>27.31</v>
      </c>
      <c r="BR180" s="14">
        <v>158739</v>
      </c>
      <c r="BS180" s="15"/>
      <c r="BT180" s="7" t="s">
        <v>1042</v>
      </c>
      <c r="BU180" s="7" t="s">
        <v>1043</v>
      </c>
      <c r="BV180" s="19">
        <v>44854</v>
      </c>
      <c r="BW180" s="17">
        <v>1.93</v>
      </c>
      <c r="BX180" s="17">
        <v>1.9750000000000001</v>
      </c>
      <c r="BY180" s="17">
        <v>1.905</v>
      </c>
      <c r="BZ180" s="17">
        <v>1.9350000000000001</v>
      </c>
      <c r="CA180" s="14">
        <v>1822781</v>
      </c>
      <c r="CB180" s="23">
        <v>1280.3699999999999</v>
      </c>
      <c r="CC180" s="14">
        <v>661688044</v>
      </c>
      <c r="CD180" s="15"/>
      <c r="CE180" t="s">
        <v>1044</v>
      </c>
      <c r="CF180" t="s">
        <v>1045</v>
      </c>
      <c r="CG180" s="19">
        <v>44854</v>
      </c>
      <c r="CH180" s="17">
        <v>52.53</v>
      </c>
      <c r="CI180" s="17">
        <v>52.53</v>
      </c>
      <c r="CJ180" s="17">
        <v>52.3</v>
      </c>
      <c r="CK180" s="17">
        <v>52.5</v>
      </c>
      <c r="CL180" s="14">
        <v>29624</v>
      </c>
      <c r="CM180" s="15" t="s">
        <v>1033</v>
      </c>
      <c r="CN180" s="7" t="s">
        <v>1046</v>
      </c>
      <c r="CO180" s="7" t="s">
        <v>1047</v>
      </c>
      <c r="CP180" s="19">
        <v>44854</v>
      </c>
      <c r="CQ180" s="17">
        <v>33.67</v>
      </c>
      <c r="CR180" s="17">
        <v>34.895000000000003</v>
      </c>
      <c r="CS180" s="17">
        <v>33.56</v>
      </c>
      <c r="CT180" s="17">
        <v>34.56</v>
      </c>
      <c r="CU180" s="14">
        <v>13922346</v>
      </c>
      <c r="CV180" s="23">
        <v>65620.789999999994</v>
      </c>
      <c r="CW180" s="14">
        <v>1898749771</v>
      </c>
      <c r="CX180" s="15"/>
      <c r="CY180" t="s">
        <v>1048</v>
      </c>
      <c r="CZ180" t="s">
        <v>1049</v>
      </c>
      <c r="DA180" s="19">
        <v>44854</v>
      </c>
      <c r="DB180" s="17">
        <v>7.17</v>
      </c>
      <c r="DC180" s="17">
        <v>7.17</v>
      </c>
      <c r="DD180" s="17">
        <v>7.11</v>
      </c>
      <c r="DE180" s="17">
        <v>7.12</v>
      </c>
      <c r="DF180" s="14">
        <v>91128</v>
      </c>
      <c r="DG180" s="15" t="s">
        <v>1033</v>
      </c>
      <c r="DH180" s="7" t="s">
        <v>1072</v>
      </c>
      <c r="DI180" s="7" t="s">
        <v>1073</v>
      </c>
      <c r="DJ180" s="19">
        <v>44854</v>
      </c>
      <c r="DK180" s="17">
        <v>112.02</v>
      </c>
      <c r="DL180" s="17">
        <v>112.16</v>
      </c>
      <c r="DM180" s="17">
        <v>111.41</v>
      </c>
      <c r="DN180" s="17">
        <v>111.93</v>
      </c>
      <c r="DO180" s="14">
        <v>82977</v>
      </c>
      <c r="DQ180" s="6">
        <v>44854</v>
      </c>
      <c r="DR180" s="62">
        <v>4.079E-2</v>
      </c>
    </row>
    <row r="181" spans="1:122" ht="15" hidden="1" x14ac:dyDescent="0.25">
      <c r="A181" s="17" t="s">
        <v>8</v>
      </c>
      <c r="B181" s="17" t="s">
        <v>9</v>
      </c>
      <c r="C181" s="26" t="s">
        <v>184</v>
      </c>
      <c r="D181" s="21">
        <v>86.2</v>
      </c>
      <c r="E181" s="21">
        <v>87.3</v>
      </c>
      <c r="F181" s="21">
        <v>86.2</v>
      </c>
      <c r="G181" s="21">
        <v>87.17</v>
      </c>
      <c r="H181" s="21">
        <v>8708</v>
      </c>
      <c r="I181" s="15"/>
      <c r="J181" s="17" t="s">
        <v>1027</v>
      </c>
      <c r="K181" s="17" t="s">
        <v>1028</v>
      </c>
      <c r="L181" s="26" t="s">
        <v>184</v>
      </c>
      <c r="M181" s="21">
        <v>39.35</v>
      </c>
      <c r="N181" s="21">
        <v>39.590000000000003</v>
      </c>
      <c r="O181" s="21">
        <v>39.01</v>
      </c>
      <c r="P181" s="21">
        <v>39.25</v>
      </c>
      <c r="Q181" s="21">
        <v>7297931</v>
      </c>
      <c r="R181" s="21">
        <v>198833.46</v>
      </c>
      <c r="S181" s="21">
        <v>5065820556</v>
      </c>
      <c r="T181" s="15"/>
      <c r="U181" s="7" t="s">
        <v>1031</v>
      </c>
      <c r="V181" s="7" t="s">
        <v>1032</v>
      </c>
      <c r="W181" s="5" t="s">
        <v>184</v>
      </c>
      <c r="X181" s="11">
        <v>10.87</v>
      </c>
      <c r="Y181" s="11">
        <v>10.94</v>
      </c>
      <c r="Z181" s="11">
        <v>10.87</v>
      </c>
      <c r="AA181" s="11">
        <v>10.91</v>
      </c>
      <c r="AB181" s="11">
        <v>330376</v>
      </c>
      <c r="AC181" s="15"/>
      <c r="AD181" s="7" t="s">
        <v>1034</v>
      </c>
      <c r="AE181" s="7" t="s">
        <v>1035</v>
      </c>
      <c r="AF181" s="5" t="s">
        <v>184</v>
      </c>
      <c r="AG181" s="11">
        <v>17.100000000000001</v>
      </c>
      <c r="AH181" s="11">
        <v>17.38</v>
      </c>
      <c r="AI181" s="11">
        <v>16.989999999999998</v>
      </c>
      <c r="AJ181" s="11">
        <v>17.21</v>
      </c>
      <c r="AK181" s="11">
        <v>5141782</v>
      </c>
      <c r="AL181" s="11">
        <v>52988.99</v>
      </c>
      <c r="AM181" s="11">
        <v>3078964918</v>
      </c>
      <c r="AN181" s="15"/>
      <c r="AO181" s="7" t="s">
        <v>1036</v>
      </c>
      <c r="AP181" s="7" t="s">
        <v>1037</v>
      </c>
      <c r="AQ181" s="19">
        <v>44853</v>
      </c>
      <c r="AR181" s="17">
        <v>1.085</v>
      </c>
      <c r="AS181" s="17">
        <v>1.1100000000000001</v>
      </c>
      <c r="AT181" s="17">
        <v>1.0649999999999999</v>
      </c>
      <c r="AU181" s="17">
        <v>1.075</v>
      </c>
      <c r="AV181" s="14">
        <v>14461872</v>
      </c>
      <c r="AW181" s="23">
        <v>1494.22</v>
      </c>
      <c r="AX181" s="14">
        <v>1389973709</v>
      </c>
      <c r="AY181" s="15"/>
      <c r="AZ181" s="7" t="s">
        <v>1038</v>
      </c>
      <c r="BA181" s="7" t="s">
        <v>1039</v>
      </c>
      <c r="BB181" s="19">
        <v>44853</v>
      </c>
      <c r="BC181" s="17">
        <v>162.22999999999999</v>
      </c>
      <c r="BD181" s="17">
        <v>163.19</v>
      </c>
      <c r="BE181" s="17">
        <v>161.37</v>
      </c>
      <c r="BF181" s="17">
        <v>162.34</v>
      </c>
      <c r="BG181" s="14">
        <v>726665</v>
      </c>
      <c r="BH181" s="23">
        <v>62740.639999999999</v>
      </c>
      <c r="BI181" s="14">
        <v>386476754</v>
      </c>
      <c r="BJ181" s="15"/>
      <c r="BK181" t="s">
        <v>1040</v>
      </c>
      <c r="BL181" t="s">
        <v>1041</v>
      </c>
      <c r="BM181" s="19">
        <v>44853</v>
      </c>
      <c r="BN181" s="17">
        <v>27.62</v>
      </c>
      <c r="BO181" s="17">
        <v>27.73</v>
      </c>
      <c r="BP181" s="17">
        <v>27.59</v>
      </c>
      <c r="BQ181" s="17">
        <v>27.6</v>
      </c>
      <c r="BR181" s="14">
        <v>139260</v>
      </c>
      <c r="BS181" s="15"/>
      <c r="BT181" s="7" t="s">
        <v>1042</v>
      </c>
      <c r="BU181" s="7" t="s">
        <v>1043</v>
      </c>
      <c r="BV181" s="19">
        <v>44853</v>
      </c>
      <c r="BW181" s="17">
        <v>1.9450000000000001</v>
      </c>
      <c r="BX181" s="17">
        <v>2.0099999999999998</v>
      </c>
      <c r="BY181" s="17">
        <v>1.91</v>
      </c>
      <c r="BZ181" s="17">
        <v>1.97</v>
      </c>
      <c r="CA181" s="14">
        <v>2524527</v>
      </c>
      <c r="CB181" s="23">
        <v>1303.53</v>
      </c>
      <c r="CC181" s="14">
        <v>661688044</v>
      </c>
      <c r="CD181" s="15"/>
      <c r="CE181" t="s">
        <v>1044</v>
      </c>
      <c r="CF181" t="s">
        <v>1045</v>
      </c>
      <c r="CG181" s="19">
        <v>44853</v>
      </c>
      <c r="CH181" s="17">
        <v>53.17</v>
      </c>
      <c r="CI181" s="17">
        <v>53.17</v>
      </c>
      <c r="CJ181" s="17">
        <v>52.95</v>
      </c>
      <c r="CK181" s="17">
        <v>52.96</v>
      </c>
      <c r="CL181" s="14">
        <v>40969</v>
      </c>
      <c r="CM181" s="15" t="s">
        <v>1033</v>
      </c>
      <c r="CN181" s="7" t="s">
        <v>1046</v>
      </c>
      <c r="CO181" s="7" t="s">
        <v>1047</v>
      </c>
      <c r="CP181" s="19">
        <v>44853</v>
      </c>
      <c r="CQ181" s="17">
        <v>32.6</v>
      </c>
      <c r="CR181" s="17">
        <v>32.68</v>
      </c>
      <c r="CS181" s="17">
        <v>31.97</v>
      </c>
      <c r="CT181" s="17">
        <v>32.549999999999997</v>
      </c>
      <c r="CU181" s="14">
        <v>4046835</v>
      </c>
      <c r="CV181" s="23">
        <v>61804.31</v>
      </c>
      <c r="CW181" s="14">
        <v>1898749771</v>
      </c>
      <c r="CX181" s="15"/>
      <c r="CY181" t="s">
        <v>1048</v>
      </c>
      <c r="CZ181" t="s">
        <v>1049</v>
      </c>
      <c r="DA181" s="19">
        <v>44853</v>
      </c>
      <c r="DB181" s="17">
        <v>7.2</v>
      </c>
      <c r="DC181" s="17">
        <v>7.2</v>
      </c>
      <c r="DD181" s="17">
        <v>7.15</v>
      </c>
      <c r="DE181" s="17">
        <v>7.16</v>
      </c>
      <c r="DF181" s="14">
        <v>58612</v>
      </c>
      <c r="DG181" s="15" t="s">
        <v>1033</v>
      </c>
      <c r="DH181" s="7" t="s">
        <v>1072</v>
      </c>
      <c r="DI181" s="7" t="s">
        <v>1073</v>
      </c>
      <c r="DJ181" s="19">
        <v>44853</v>
      </c>
      <c r="DK181" s="17">
        <v>112.78</v>
      </c>
      <c r="DL181" s="17">
        <v>113.46</v>
      </c>
      <c r="DM181" s="17">
        <v>112.71</v>
      </c>
      <c r="DN181" s="17">
        <v>113.1</v>
      </c>
      <c r="DO181" s="14">
        <v>53173</v>
      </c>
      <c r="DQ181" s="6">
        <v>44853</v>
      </c>
      <c r="DR181" s="62">
        <v>3.943E-2</v>
      </c>
    </row>
    <row r="182" spans="1:122" ht="15" hidden="1" x14ac:dyDescent="0.25">
      <c r="A182" s="17" t="s">
        <v>8</v>
      </c>
      <c r="B182" s="17" t="s">
        <v>9</v>
      </c>
      <c r="C182" s="26" t="s">
        <v>185</v>
      </c>
      <c r="D182" s="21">
        <v>85.67</v>
      </c>
      <c r="E182" s="21">
        <v>86.62</v>
      </c>
      <c r="F182" s="21">
        <v>85.25</v>
      </c>
      <c r="G182" s="21">
        <v>85.9</v>
      </c>
      <c r="H182" s="21">
        <v>4154</v>
      </c>
      <c r="I182" s="15"/>
      <c r="J182" s="17" t="s">
        <v>1027</v>
      </c>
      <c r="K182" s="17" t="s">
        <v>1028</v>
      </c>
      <c r="L182" s="26" t="s">
        <v>185</v>
      </c>
      <c r="M182" s="21">
        <v>39.799999999999997</v>
      </c>
      <c r="N182" s="21">
        <v>39.86</v>
      </c>
      <c r="O182" s="21">
        <v>39.24</v>
      </c>
      <c r="P182" s="21">
        <v>39.630000000000003</v>
      </c>
      <c r="Q182" s="21">
        <v>7616090</v>
      </c>
      <c r="R182" s="21">
        <v>200758.47</v>
      </c>
      <c r="S182" s="21">
        <v>5065820556</v>
      </c>
      <c r="T182" s="15"/>
      <c r="U182" s="7" t="s">
        <v>1031</v>
      </c>
      <c r="V182" s="7" t="s">
        <v>1032</v>
      </c>
      <c r="W182" s="5" t="s">
        <v>185</v>
      </c>
      <c r="X182" s="11">
        <v>10.79</v>
      </c>
      <c r="Y182" s="11">
        <v>10.89</v>
      </c>
      <c r="Z182" s="11">
        <v>10.79</v>
      </c>
      <c r="AA182" s="11">
        <v>10.87</v>
      </c>
      <c r="AB182" s="11">
        <v>102808</v>
      </c>
      <c r="AC182" s="15"/>
      <c r="AD182" s="7" t="s">
        <v>1034</v>
      </c>
      <c r="AE182" s="7" t="s">
        <v>1035</v>
      </c>
      <c r="AF182" s="5" t="s">
        <v>185</v>
      </c>
      <c r="AG182" s="11">
        <v>17.190000000000001</v>
      </c>
      <c r="AH182" s="11">
        <v>17.239999999999998</v>
      </c>
      <c r="AI182" s="11">
        <v>16.79</v>
      </c>
      <c r="AJ182" s="11">
        <v>17.07</v>
      </c>
      <c r="AK182" s="11">
        <v>5576832</v>
      </c>
      <c r="AL182" s="11">
        <v>52557.93</v>
      </c>
      <c r="AM182" s="11">
        <v>3078964918</v>
      </c>
      <c r="AN182" s="15"/>
      <c r="AO182" s="7" t="s">
        <v>1036</v>
      </c>
      <c r="AP182" s="7" t="s">
        <v>1037</v>
      </c>
      <c r="AQ182" s="19">
        <v>44852</v>
      </c>
      <c r="AR182" s="17">
        <v>1.0249999999999999</v>
      </c>
      <c r="AS182" s="17">
        <v>1.1000000000000001</v>
      </c>
      <c r="AT182" s="17">
        <v>1.0249999999999999</v>
      </c>
      <c r="AU182" s="17">
        <v>1.0900000000000001</v>
      </c>
      <c r="AV182" s="14">
        <v>22588662</v>
      </c>
      <c r="AW182" s="23">
        <v>1515.07</v>
      </c>
      <c r="AX182" s="14">
        <v>1389973709</v>
      </c>
      <c r="AY182" s="15"/>
      <c r="AZ182" s="7" t="s">
        <v>1038</v>
      </c>
      <c r="BA182" s="7" t="s">
        <v>1039</v>
      </c>
      <c r="BB182" s="19">
        <v>44852</v>
      </c>
      <c r="BC182" s="17">
        <v>158</v>
      </c>
      <c r="BD182" s="17">
        <v>162.69</v>
      </c>
      <c r="BE182" s="17">
        <v>157.72</v>
      </c>
      <c r="BF182" s="17">
        <v>162.32</v>
      </c>
      <c r="BG182" s="14">
        <v>897588</v>
      </c>
      <c r="BH182" s="23">
        <v>62732.91</v>
      </c>
      <c r="BI182" s="14">
        <v>386476754</v>
      </c>
      <c r="BJ182" s="15"/>
      <c r="BK182" t="s">
        <v>1040</v>
      </c>
      <c r="BL182" t="s">
        <v>1041</v>
      </c>
      <c r="BM182" s="19">
        <v>44852</v>
      </c>
      <c r="BN182" s="17">
        <v>27.38</v>
      </c>
      <c r="BO182" s="17">
        <v>27.66</v>
      </c>
      <c r="BP182" s="17">
        <v>27.34</v>
      </c>
      <c r="BQ182" s="17">
        <v>27.59</v>
      </c>
      <c r="BR182" s="14">
        <v>301397</v>
      </c>
      <c r="BS182" s="15"/>
      <c r="BT182" s="7" t="s">
        <v>1042</v>
      </c>
      <c r="BU182" s="7" t="s">
        <v>1043</v>
      </c>
      <c r="BV182" s="19">
        <v>44852</v>
      </c>
      <c r="BW182" s="17">
        <v>1.835</v>
      </c>
      <c r="BX182" s="17">
        <v>2.0099999999999998</v>
      </c>
      <c r="BY182" s="17">
        <v>1.81</v>
      </c>
      <c r="BZ182" s="17">
        <v>1.9950000000000001</v>
      </c>
      <c r="CA182" s="14">
        <v>3972945</v>
      </c>
      <c r="CB182" s="23">
        <v>1320.07</v>
      </c>
      <c r="CC182" s="14">
        <v>661688044</v>
      </c>
      <c r="CD182" s="15"/>
      <c r="CE182" t="s">
        <v>1044</v>
      </c>
      <c r="CF182" t="s">
        <v>1045</v>
      </c>
      <c r="CG182" s="19">
        <v>44852</v>
      </c>
      <c r="CH182" s="17">
        <v>52.2</v>
      </c>
      <c r="CI182" s="17">
        <v>52.96</v>
      </c>
      <c r="CJ182" s="17">
        <v>52.2</v>
      </c>
      <c r="CK182" s="17">
        <v>52.9</v>
      </c>
      <c r="CL182" s="14">
        <v>30033</v>
      </c>
      <c r="CM182" s="15" t="s">
        <v>1033</v>
      </c>
      <c r="CN182" s="7" t="s">
        <v>1046</v>
      </c>
      <c r="CO182" s="7" t="s">
        <v>1047</v>
      </c>
      <c r="CP182" s="19">
        <v>44852</v>
      </c>
      <c r="CQ182" s="17">
        <v>33.17</v>
      </c>
      <c r="CR182" s="17">
        <v>33.29</v>
      </c>
      <c r="CS182" s="17">
        <v>32.67</v>
      </c>
      <c r="CT182" s="17">
        <v>32.880000000000003</v>
      </c>
      <c r="CU182" s="14">
        <v>3647264</v>
      </c>
      <c r="CV182" s="23">
        <v>62430.89</v>
      </c>
      <c r="CW182" s="14">
        <v>1898749771</v>
      </c>
      <c r="CX182" s="15"/>
      <c r="CY182" t="s">
        <v>1048</v>
      </c>
      <c r="CZ182" t="s">
        <v>1049</v>
      </c>
      <c r="DA182" s="19">
        <v>44852</v>
      </c>
      <c r="DB182" s="17">
        <v>7.15</v>
      </c>
      <c r="DC182" s="17">
        <v>7.18</v>
      </c>
      <c r="DD182" s="17">
        <v>7.13</v>
      </c>
      <c r="DE182" s="17">
        <v>7.18</v>
      </c>
      <c r="DF182" s="14">
        <v>44834</v>
      </c>
      <c r="DG182" s="15" t="s">
        <v>1033</v>
      </c>
      <c r="DH182" s="7" t="s">
        <v>1072</v>
      </c>
      <c r="DI182" s="7" t="s">
        <v>1073</v>
      </c>
      <c r="DJ182" s="19">
        <v>44852</v>
      </c>
      <c r="DK182" s="17">
        <v>112.1</v>
      </c>
      <c r="DL182" s="17">
        <v>112.87</v>
      </c>
      <c r="DM182" s="17">
        <v>112.1</v>
      </c>
      <c r="DN182" s="17">
        <v>112.74</v>
      </c>
      <c r="DO182" s="14">
        <v>31128</v>
      </c>
      <c r="DQ182" s="6">
        <v>44852</v>
      </c>
      <c r="DR182" s="62">
        <v>3.9629999999999999E-2</v>
      </c>
    </row>
    <row r="183" spans="1:122" ht="15" hidden="1" x14ac:dyDescent="0.25">
      <c r="A183" s="17" t="s">
        <v>8</v>
      </c>
      <c r="B183" s="17" t="s">
        <v>9</v>
      </c>
      <c r="C183" s="26" t="s">
        <v>186</v>
      </c>
      <c r="D183" s="21">
        <v>84.4</v>
      </c>
      <c r="E183" s="21">
        <v>84.75</v>
      </c>
      <c r="F183" s="21">
        <v>83.76</v>
      </c>
      <c r="G183" s="21">
        <v>84.36</v>
      </c>
      <c r="H183" s="21">
        <v>3640</v>
      </c>
      <c r="I183" s="15"/>
      <c r="J183" s="17" t="s">
        <v>1027</v>
      </c>
      <c r="K183" s="17" t="s">
        <v>1028</v>
      </c>
      <c r="L183" s="26" t="s">
        <v>186</v>
      </c>
      <c r="M183" s="21">
        <v>39.090000000000003</v>
      </c>
      <c r="N183" s="21">
        <v>39.26</v>
      </c>
      <c r="O183" s="21">
        <v>38.67</v>
      </c>
      <c r="P183" s="21">
        <v>39.090000000000003</v>
      </c>
      <c r="Q183" s="21">
        <v>7432175</v>
      </c>
      <c r="R183" s="21">
        <v>198022.93</v>
      </c>
      <c r="S183" s="21">
        <v>5065820556</v>
      </c>
      <c r="T183" s="15"/>
      <c r="U183" s="7" t="s">
        <v>1031</v>
      </c>
      <c r="V183" s="7" t="s">
        <v>1032</v>
      </c>
      <c r="W183" s="5" t="s">
        <v>186</v>
      </c>
      <c r="X183" s="11">
        <v>10.7</v>
      </c>
      <c r="Y183" s="11">
        <v>10.7</v>
      </c>
      <c r="Z183" s="11">
        <v>10.62</v>
      </c>
      <c r="AA183" s="11">
        <v>10.7</v>
      </c>
      <c r="AB183" s="11">
        <v>303318</v>
      </c>
      <c r="AC183" s="15"/>
      <c r="AD183" s="7" t="s">
        <v>1034</v>
      </c>
      <c r="AE183" s="7" t="s">
        <v>1035</v>
      </c>
      <c r="AF183" s="5" t="s">
        <v>186</v>
      </c>
      <c r="AG183" s="11">
        <v>16.63</v>
      </c>
      <c r="AH183" s="11">
        <v>16.920000000000002</v>
      </c>
      <c r="AI183" s="11">
        <v>16.52</v>
      </c>
      <c r="AJ183" s="11">
        <v>16.91</v>
      </c>
      <c r="AK183" s="11">
        <v>7697087</v>
      </c>
      <c r="AL183" s="11">
        <v>52065.3</v>
      </c>
      <c r="AM183" s="11">
        <v>3078964918</v>
      </c>
      <c r="AN183" s="15"/>
      <c r="AO183" s="7" t="s">
        <v>1036</v>
      </c>
      <c r="AP183" s="7" t="s">
        <v>1037</v>
      </c>
      <c r="AQ183" s="19">
        <v>44851</v>
      </c>
      <c r="AR183" s="17">
        <v>0.97</v>
      </c>
      <c r="AS183" s="17">
        <v>1.0049999999999999</v>
      </c>
      <c r="AT183" s="17">
        <v>0.96</v>
      </c>
      <c r="AU183" s="17">
        <v>1.0049999999999999</v>
      </c>
      <c r="AV183" s="14">
        <v>9592633</v>
      </c>
      <c r="AW183" s="23">
        <v>1396.92</v>
      </c>
      <c r="AX183" s="14">
        <v>1389973709</v>
      </c>
      <c r="AY183" s="15"/>
      <c r="AZ183" s="7" t="s">
        <v>1038</v>
      </c>
      <c r="BA183" s="7" t="s">
        <v>1039</v>
      </c>
      <c r="BB183" s="19">
        <v>44851</v>
      </c>
      <c r="BC183" s="17">
        <v>158.07</v>
      </c>
      <c r="BD183" s="17">
        <v>159.19</v>
      </c>
      <c r="BE183" s="17">
        <v>154.11000000000001</v>
      </c>
      <c r="BF183" s="17">
        <v>154.21</v>
      </c>
      <c r="BG183" s="14">
        <v>757297</v>
      </c>
      <c r="BH183" s="23">
        <v>59598.58</v>
      </c>
      <c r="BI183" s="14">
        <v>386476754</v>
      </c>
      <c r="BJ183" s="15"/>
      <c r="BK183" t="s">
        <v>1040</v>
      </c>
      <c r="BL183" t="s">
        <v>1041</v>
      </c>
      <c r="BM183" s="19">
        <v>44851</v>
      </c>
      <c r="BN183" s="17">
        <v>26.76</v>
      </c>
      <c r="BO183" s="17">
        <v>26.77</v>
      </c>
      <c r="BP183" s="17">
        <v>26.63</v>
      </c>
      <c r="BQ183" s="17">
        <v>26.68</v>
      </c>
      <c r="BR183" s="14">
        <v>83771</v>
      </c>
      <c r="BS183" s="15"/>
      <c r="BT183" s="7" t="s">
        <v>1042</v>
      </c>
      <c r="BU183" s="7" t="s">
        <v>1043</v>
      </c>
      <c r="BV183" s="19">
        <v>44851</v>
      </c>
      <c r="BW183" s="17">
        <v>1.7</v>
      </c>
      <c r="BX183" s="17">
        <v>1.8149999999999999</v>
      </c>
      <c r="BY183" s="17">
        <v>1.6850000000000001</v>
      </c>
      <c r="BZ183" s="17">
        <v>1.7749999999999999</v>
      </c>
      <c r="CA183" s="14">
        <v>2610780</v>
      </c>
      <c r="CB183" s="23">
        <v>1174.5</v>
      </c>
      <c r="CC183" s="14">
        <v>661688044</v>
      </c>
      <c r="CD183" s="15"/>
      <c r="CE183" t="s">
        <v>1044</v>
      </c>
      <c r="CF183" t="s">
        <v>1045</v>
      </c>
      <c r="CG183" s="19">
        <v>44851</v>
      </c>
      <c r="CH183" s="17">
        <v>52.05</v>
      </c>
      <c r="CI183" s="17">
        <v>52.05</v>
      </c>
      <c r="CJ183" s="17">
        <v>51.72</v>
      </c>
      <c r="CK183" s="17">
        <v>51.8</v>
      </c>
      <c r="CL183" s="14">
        <v>37920</v>
      </c>
      <c r="CM183" s="15" t="s">
        <v>1033</v>
      </c>
      <c r="CN183" s="7" t="s">
        <v>1046</v>
      </c>
      <c r="CO183" s="7" t="s">
        <v>1047</v>
      </c>
      <c r="CP183" s="19">
        <v>44851</v>
      </c>
      <c r="CQ183" s="17">
        <v>33</v>
      </c>
      <c r="CR183" s="17">
        <v>33.24</v>
      </c>
      <c r="CS183" s="17">
        <v>32.840000000000003</v>
      </c>
      <c r="CT183" s="17">
        <v>33.130000000000003</v>
      </c>
      <c r="CU183" s="14">
        <v>3542886</v>
      </c>
      <c r="CV183" s="23">
        <v>62905.58</v>
      </c>
      <c r="CW183" s="14">
        <v>1898749771</v>
      </c>
      <c r="CX183" s="15"/>
      <c r="CY183" t="s">
        <v>1048</v>
      </c>
      <c r="CZ183" t="s">
        <v>1049</v>
      </c>
      <c r="DA183" s="19">
        <v>44851</v>
      </c>
      <c r="DB183" s="17">
        <v>7.1</v>
      </c>
      <c r="DC183" s="17">
        <v>7.11</v>
      </c>
      <c r="DD183" s="17">
        <v>7.08</v>
      </c>
      <c r="DE183" s="17">
        <v>7.1</v>
      </c>
      <c r="DF183" s="14">
        <v>53280</v>
      </c>
      <c r="DG183" s="15" t="s">
        <v>1033</v>
      </c>
      <c r="DH183" s="7" t="s">
        <v>1072</v>
      </c>
      <c r="DI183" s="7" t="s">
        <v>1073</v>
      </c>
      <c r="DJ183" s="19">
        <v>44851</v>
      </c>
      <c r="DK183" s="17">
        <v>110.97</v>
      </c>
      <c r="DL183" s="17">
        <v>110.98</v>
      </c>
      <c r="DM183" s="17">
        <v>110.43</v>
      </c>
      <c r="DN183" s="17">
        <v>110.83</v>
      </c>
      <c r="DO183" s="14">
        <v>45412</v>
      </c>
      <c r="DQ183" s="6">
        <v>44851</v>
      </c>
      <c r="DR183" s="62">
        <v>4.0500000000000001E-2</v>
      </c>
    </row>
    <row r="184" spans="1:122" ht="15" hidden="1" x14ac:dyDescent="0.25">
      <c r="A184" s="17" t="s">
        <v>8</v>
      </c>
      <c r="B184" s="17" t="s">
        <v>9</v>
      </c>
      <c r="C184" s="26" t="s">
        <v>187</v>
      </c>
      <c r="D184" s="21">
        <v>84.37</v>
      </c>
      <c r="E184" s="21">
        <v>85.5</v>
      </c>
      <c r="F184" s="21">
        <v>84.37</v>
      </c>
      <c r="G184" s="21">
        <v>85.15</v>
      </c>
      <c r="H184" s="21">
        <v>6706</v>
      </c>
      <c r="I184" s="15"/>
      <c r="J184" s="17" t="s">
        <v>1027</v>
      </c>
      <c r="K184" s="17" t="s">
        <v>1028</v>
      </c>
      <c r="L184" s="26" t="s">
        <v>187</v>
      </c>
      <c r="M184" s="21">
        <v>39.83</v>
      </c>
      <c r="N184" s="21">
        <v>40.22</v>
      </c>
      <c r="O184" s="21">
        <v>39.75</v>
      </c>
      <c r="P184" s="21">
        <v>40.020000000000003</v>
      </c>
      <c r="Q184" s="21">
        <v>8730980</v>
      </c>
      <c r="R184" s="21">
        <v>202734.14</v>
      </c>
      <c r="S184" s="21">
        <v>5065820556</v>
      </c>
      <c r="T184" s="15"/>
      <c r="U184" s="7" t="s">
        <v>1031</v>
      </c>
      <c r="V184" s="7" t="s">
        <v>1032</v>
      </c>
      <c r="W184" s="5" t="s">
        <v>187</v>
      </c>
      <c r="X184" s="11">
        <v>10.68</v>
      </c>
      <c r="Y184" s="11">
        <v>10.74</v>
      </c>
      <c r="Z184" s="11">
        <v>10.66</v>
      </c>
      <c r="AA184" s="11">
        <v>10.74</v>
      </c>
      <c r="AB184" s="11">
        <v>433949</v>
      </c>
      <c r="AC184" s="15"/>
      <c r="AD184" s="7" t="s">
        <v>1034</v>
      </c>
      <c r="AE184" s="7" t="s">
        <v>1035</v>
      </c>
      <c r="AF184" s="5" t="s">
        <v>187</v>
      </c>
      <c r="AG184" s="11">
        <v>17.2</v>
      </c>
      <c r="AH184" s="11">
        <v>17.32</v>
      </c>
      <c r="AI184" s="11">
        <v>17.024999999999999</v>
      </c>
      <c r="AJ184" s="11">
        <v>17.11</v>
      </c>
      <c r="AK184" s="11">
        <v>4833104</v>
      </c>
      <c r="AL184" s="11">
        <v>52681.09</v>
      </c>
      <c r="AM184" s="11">
        <v>3078964918</v>
      </c>
      <c r="AN184" s="15"/>
      <c r="AO184" s="7" t="s">
        <v>1036</v>
      </c>
      <c r="AP184" s="7" t="s">
        <v>1037</v>
      </c>
      <c r="AQ184" s="19">
        <v>44848</v>
      </c>
      <c r="AR184" s="17">
        <v>1.01</v>
      </c>
      <c r="AS184" s="17">
        <v>1.02</v>
      </c>
      <c r="AT184" s="17">
        <v>0.97499999999999998</v>
      </c>
      <c r="AU184" s="17">
        <v>0.97499999999999998</v>
      </c>
      <c r="AV184" s="14">
        <v>7310544</v>
      </c>
      <c r="AW184" s="23">
        <v>1355.22</v>
      </c>
      <c r="AX184" s="14">
        <v>1389973709</v>
      </c>
      <c r="AY184" s="15"/>
      <c r="AZ184" s="7" t="s">
        <v>1038</v>
      </c>
      <c r="BA184" s="7" t="s">
        <v>1039</v>
      </c>
      <c r="BB184" s="19">
        <v>44848</v>
      </c>
      <c r="BC184" s="17">
        <v>160.81</v>
      </c>
      <c r="BD184" s="17">
        <v>161.28</v>
      </c>
      <c r="BE184" s="17">
        <v>159.6</v>
      </c>
      <c r="BF184" s="17">
        <v>160.91</v>
      </c>
      <c r="BG184" s="14">
        <v>766008</v>
      </c>
      <c r="BH184" s="23">
        <v>62187.97</v>
      </c>
      <c r="BI184" s="14">
        <v>386476754</v>
      </c>
      <c r="BJ184" s="15"/>
      <c r="BK184" t="s">
        <v>1040</v>
      </c>
      <c r="BL184" t="s">
        <v>1041</v>
      </c>
      <c r="BM184" s="19">
        <v>44848</v>
      </c>
      <c r="BN184" s="17">
        <v>27.08</v>
      </c>
      <c r="BO184" s="17">
        <v>27.17</v>
      </c>
      <c r="BP184" s="17">
        <v>26.97</v>
      </c>
      <c r="BQ184" s="17">
        <v>27.14</v>
      </c>
      <c r="BR184" s="14">
        <v>236325</v>
      </c>
      <c r="BS184" s="15"/>
      <c r="BT184" s="7" t="s">
        <v>1042</v>
      </c>
      <c r="BU184" s="7" t="s">
        <v>1043</v>
      </c>
      <c r="BV184" s="19">
        <v>44848</v>
      </c>
      <c r="BW184" s="17">
        <v>1.76</v>
      </c>
      <c r="BX184" s="17">
        <v>1.78</v>
      </c>
      <c r="BY184" s="17">
        <v>1.675</v>
      </c>
      <c r="BZ184" s="17">
        <v>1.72</v>
      </c>
      <c r="CA184" s="14">
        <v>2473596</v>
      </c>
      <c r="CB184" s="23">
        <v>1138.0999999999999</v>
      </c>
      <c r="CC184" s="14">
        <v>661688044</v>
      </c>
      <c r="CD184" s="15"/>
      <c r="CE184" t="s">
        <v>1044</v>
      </c>
      <c r="CF184" t="s">
        <v>1045</v>
      </c>
      <c r="CG184" s="19">
        <v>44848</v>
      </c>
      <c r="CH184" s="17">
        <v>52.3</v>
      </c>
      <c r="CI184" s="17">
        <v>52.52</v>
      </c>
      <c r="CJ184" s="17">
        <v>52.23</v>
      </c>
      <c r="CK184" s="17">
        <v>52.42</v>
      </c>
      <c r="CL184" s="14">
        <v>40049</v>
      </c>
      <c r="CM184" s="15" t="s">
        <v>1033</v>
      </c>
      <c r="CN184" s="7" t="s">
        <v>1046</v>
      </c>
      <c r="CO184" s="7" t="s">
        <v>1047</v>
      </c>
      <c r="CP184" s="19">
        <v>44848</v>
      </c>
      <c r="CQ184" s="17">
        <v>33.69</v>
      </c>
      <c r="CR184" s="17">
        <v>34.200000000000003</v>
      </c>
      <c r="CS184" s="17">
        <v>33.65</v>
      </c>
      <c r="CT184" s="17">
        <v>33.950000000000003</v>
      </c>
      <c r="CU184" s="14">
        <v>5163170</v>
      </c>
      <c r="CV184" s="23">
        <v>64462.55</v>
      </c>
      <c r="CW184" s="14">
        <v>1898749771</v>
      </c>
      <c r="CX184" s="15"/>
      <c r="CY184" t="s">
        <v>1048</v>
      </c>
      <c r="CZ184" t="s">
        <v>1049</v>
      </c>
      <c r="DA184" s="19">
        <v>44848</v>
      </c>
      <c r="DB184" s="17">
        <v>7.19</v>
      </c>
      <c r="DC184" s="17">
        <v>7.2</v>
      </c>
      <c r="DD184" s="17">
        <v>7.17</v>
      </c>
      <c r="DE184" s="17">
        <v>7.2</v>
      </c>
      <c r="DF184" s="14">
        <v>13711</v>
      </c>
      <c r="DG184" s="15" t="s">
        <v>1033</v>
      </c>
      <c r="DH184" s="7" t="s">
        <v>1072</v>
      </c>
      <c r="DI184" s="7" t="s">
        <v>1073</v>
      </c>
      <c r="DJ184" s="19">
        <v>44848</v>
      </c>
      <c r="DK184" s="17">
        <v>112.24</v>
      </c>
      <c r="DL184" s="17">
        <v>112.63</v>
      </c>
      <c r="DM184" s="17">
        <v>112.1</v>
      </c>
      <c r="DN184" s="17">
        <v>112.31</v>
      </c>
      <c r="DO184" s="14">
        <v>58111</v>
      </c>
      <c r="DQ184" s="6">
        <v>44848</v>
      </c>
      <c r="DR184" s="62">
        <v>4.002E-2</v>
      </c>
    </row>
    <row r="185" spans="1:122" ht="15" hidden="1" x14ac:dyDescent="0.25">
      <c r="A185" s="17" t="s">
        <v>8</v>
      </c>
      <c r="B185" s="17" t="s">
        <v>9</v>
      </c>
      <c r="C185" s="26" t="s">
        <v>188</v>
      </c>
      <c r="D185" s="21">
        <v>84.9</v>
      </c>
      <c r="E185" s="21">
        <v>84.9</v>
      </c>
      <c r="F185" s="21">
        <v>83.6</v>
      </c>
      <c r="G185" s="21">
        <v>83.6</v>
      </c>
      <c r="H185" s="21">
        <v>4375</v>
      </c>
      <c r="I185" s="15"/>
      <c r="J185" s="17" t="s">
        <v>1027</v>
      </c>
      <c r="K185" s="17" t="s">
        <v>1028</v>
      </c>
      <c r="L185" s="26" t="s">
        <v>188</v>
      </c>
      <c r="M185" s="21">
        <v>39.299999999999997</v>
      </c>
      <c r="N185" s="21">
        <v>39.619999999999997</v>
      </c>
      <c r="O185" s="21">
        <v>39.03</v>
      </c>
      <c r="P185" s="21">
        <v>39.229999999999997</v>
      </c>
      <c r="Q185" s="21">
        <v>8182806</v>
      </c>
      <c r="R185" s="21">
        <v>198732.14</v>
      </c>
      <c r="S185" s="21">
        <v>5065820556</v>
      </c>
      <c r="T185" s="15"/>
      <c r="U185" s="7" t="s">
        <v>1031</v>
      </c>
      <c r="V185" s="7" t="s">
        <v>1032</v>
      </c>
      <c r="W185" s="5" t="s">
        <v>188</v>
      </c>
      <c r="X185" s="11">
        <v>10.55</v>
      </c>
      <c r="Y185" s="11">
        <v>10.55</v>
      </c>
      <c r="Z185" s="11">
        <v>10.51</v>
      </c>
      <c r="AA185" s="11">
        <v>10.51</v>
      </c>
      <c r="AB185" s="11">
        <v>237846</v>
      </c>
      <c r="AC185" s="15"/>
      <c r="AD185" s="7" t="s">
        <v>1034</v>
      </c>
      <c r="AE185" s="7" t="s">
        <v>1035</v>
      </c>
      <c r="AF185" s="5" t="s">
        <v>188</v>
      </c>
      <c r="AG185" s="11">
        <v>16.79</v>
      </c>
      <c r="AH185" s="11">
        <v>17.2</v>
      </c>
      <c r="AI185" s="11">
        <v>16.63</v>
      </c>
      <c r="AJ185" s="11">
        <v>16.989999999999998</v>
      </c>
      <c r="AK185" s="11">
        <v>7419300</v>
      </c>
      <c r="AL185" s="11">
        <v>52311.61</v>
      </c>
      <c r="AM185" s="11">
        <v>3078964918</v>
      </c>
      <c r="AN185" s="15"/>
      <c r="AO185" s="7" t="s">
        <v>1036</v>
      </c>
      <c r="AP185" s="7" t="s">
        <v>1037</v>
      </c>
      <c r="AQ185" s="19">
        <v>44847</v>
      </c>
      <c r="AR185" s="17">
        <v>0.995</v>
      </c>
      <c r="AS185" s="17">
        <v>0.995</v>
      </c>
      <c r="AT185" s="17">
        <v>0.97</v>
      </c>
      <c r="AU185" s="17">
        <v>0.98</v>
      </c>
      <c r="AV185" s="14">
        <v>9032349</v>
      </c>
      <c r="AW185" s="23">
        <v>1362.17</v>
      </c>
      <c r="AX185" s="14">
        <v>1389973709</v>
      </c>
      <c r="AY185" s="15"/>
      <c r="AZ185" s="7" t="s">
        <v>1038</v>
      </c>
      <c r="BA185" s="7" t="s">
        <v>1039</v>
      </c>
      <c r="BB185" s="19">
        <v>44847</v>
      </c>
      <c r="BC185" s="17">
        <v>158.25</v>
      </c>
      <c r="BD185" s="17">
        <v>159.5</v>
      </c>
      <c r="BE185" s="17">
        <v>156.66999999999999</v>
      </c>
      <c r="BF185" s="17">
        <v>157.19999999999999</v>
      </c>
      <c r="BG185" s="14">
        <v>740361</v>
      </c>
      <c r="BH185" s="23">
        <v>60754.15</v>
      </c>
      <c r="BI185" s="14">
        <v>386476754</v>
      </c>
      <c r="BJ185" s="15"/>
      <c r="BK185" t="s">
        <v>1040</v>
      </c>
      <c r="BL185" t="s">
        <v>1041</v>
      </c>
      <c r="BM185" s="19">
        <v>44847</v>
      </c>
      <c r="BN185" s="17">
        <v>26.67</v>
      </c>
      <c r="BO185" s="17">
        <v>26.68</v>
      </c>
      <c r="BP185" s="17">
        <v>26.6</v>
      </c>
      <c r="BQ185" s="17">
        <v>26.6</v>
      </c>
      <c r="BR185" s="14">
        <v>79016</v>
      </c>
      <c r="BS185" s="15"/>
      <c r="BT185" s="7" t="s">
        <v>1042</v>
      </c>
      <c r="BU185" s="7" t="s">
        <v>1043</v>
      </c>
      <c r="BV185" s="19">
        <v>44847</v>
      </c>
      <c r="BW185" s="17">
        <v>1.69</v>
      </c>
      <c r="BX185" s="17">
        <v>1.7749999999999999</v>
      </c>
      <c r="BY185" s="17">
        <v>1.67</v>
      </c>
      <c r="BZ185" s="17">
        <v>1.7150000000000001</v>
      </c>
      <c r="CA185" s="14">
        <v>2318028</v>
      </c>
      <c r="CB185" s="23">
        <v>1134.79</v>
      </c>
      <c r="CC185" s="14">
        <v>661688044</v>
      </c>
      <c r="CD185" s="15"/>
      <c r="CE185" t="s">
        <v>1044</v>
      </c>
      <c r="CF185" t="s">
        <v>1045</v>
      </c>
      <c r="CG185" s="19">
        <v>44847</v>
      </c>
      <c r="CH185" s="17">
        <v>51.76</v>
      </c>
      <c r="CI185" s="17">
        <v>51.76</v>
      </c>
      <c r="CJ185" s="17">
        <v>51.47</v>
      </c>
      <c r="CK185" s="17">
        <v>51.47</v>
      </c>
      <c r="CL185" s="14">
        <v>20563</v>
      </c>
      <c r="CM185" s="15" t="s">
        <v>1033</v>
      </c>
      <c r="CN185" s="7" t="s">
        <v>1046</v>
      </c>
      <c r="CO185" s="7" t="s">
        <v>1047</v>
      </c>
      <c r="CP185" s="19">
        <v>44847</v>
      </c>
      <c r="CQ185" s="17">
        <v>33.229999999999997</v>
      </c>
      <c r="CR185" s="17">
        <v>33.4</v>
      </c>
      <c r="CS185" s="17">
        <v>32.65</v>
      </c>
      <c r="CT185" s="17">
        <v>32.65</v>
      </c>
      <c r="CU185" s="14">
        <v>3815753</v>
      </c>
      <c r="CV185" s="23">
        <v>61994.18</v>
      </c>
      <c r="CW185" s="14">
        <v>1898749771</v>
      </c>
      <c r="CX185" s="15"/>
      <c r="CY185" t="s">
        <v>1048</v>
      </c>
      <c r="CZ185" t="s">
        <v>1049</v>
      </c>
      <c r="DA185" s="19">
        <v>44847</v>
      </c>
      <c r="DB185" s="17">
        <v>7.09</v>
      </c>
      <c r="DC185" s="17">
        <v>7.12</v>
      </c>
      <c r="DD185" s="17">
        <v>7.08</v>
      </c>
      <c r="DE185" s="17">
        <v>7.09</v>
      </c>
      <c r="DF185" s="14">
        <v>243344</v>
      </c>
      <c r="DG185" s="15" t="s">
        <v>1033</v>
      </c>
      <c r="DH185" s="7" t="s">
        <v>1072</v>
      </c>
      <c r="DI185" s="7" t="s">
        <v>1073</v>
      </c>
      <c r="DJ185" s="19">
        <v>44847</v>
      </c>
      <c r="DK185" s="17">
        <v>110.46</v>
      </c>
      <c r="DL185" s="17">
        <v>111.1</v>
      </c>
      <c r="DM185" s="17">
        <v>110.4</v>
      </c>
      <c r="DN185" s="17">
        <v>110.43</v>
      </c>
      <c r="DO185" s="14">
        <v>37439</v>
      </c>
      <c r="DQ185" s="6">
        <v>44847</v>
      </c>
      <c r="DR185" s="62">
        <v>4.0129999999999999E-2</v>
      </c>
    </row>
    <row r="186" spans="1:122" ht="15" hidden="1" x14ac:dyDescent="0.25">
      <c r="A186" s="17" t="s">
        <v>8</v>
      </c>
      <c r="B186" s="17" t="s">
        <v>9</v>
      </c>
      <c r="C186" s="26" t="s">
        <v>189</v>
      </c>
      <c r="D186" s="21">
        <v>85.5</v>
      </c>
      <c r="E186" s="21">
        <v>85.5</v>
      </c>
      <c r="F186" s="21">
        <v>84.59</v>
      </c>
      <c r="G186" s="21">
        <v>85.25</v>
      </c>
      <c r="H186" s="21">
        <v>4391</v>
      </c>
      <c r="I186" s="15"/>
      <c r="J186" s="17" t="s">
        <v>1027</v>
      </c>
      <c r="K186" s="17" t="s">
        <v>1028</v>
      </c>
      <c r="L186" s="26" t="s">
        <v>189</v>
      </c>
      <c r="M186" s="21">
        <v>39.99</v>
      </c>
      <c r="N186" s="21">
        <v>40.090000000000003</v>
      </c>
      <c r="O186" s="21">
        <v>39.380000000000003</v>
      </c>
      <c r="P186" s="21">
        <v>39.54</v>
      </c>
      <c r="Q186" s="21">
        <v>9173851</v>
      </c>
      <c r="R186" s="21">
        <v>200302.54</v>
      </c>
      <c r="S186" s="21">
        <v>5065820556</v>
      </c>
      <c r="T186" s="15"/>
      <c r="U186" s="7" t="s">
        <v>1031</v>
      </c>
      <c r="V186" s="7" t="s">
        <v>1032</v>
      </c>
      <c r="W186" s="5" t="s">
        <v>189</v>
      </c>
      <c r="X186" s="11">
        <v>10.59</v>
      </c>
      <c r="Y186" s="11">
        <v>10.65</v>
      </c>
      <c r="Z186" s="11">
        <v>10.57</v>
      </c>
      <c r="AA186" s="11">
        <v>10.62</v>
      </c>
      <c r="AB186" s="11">
        <v>543138</v>
      </c>
      <c r="AC186" s="15"/>
      <c r="AD186" s="7" t="s">
        <v>1034</v>
      </c>
      <c r="AE186" s="7" t="s">
        <v>1035</v>
      </c>
      <c r="AF186" s="5" t="s">
        <v>189</v>
      </c>
      <c r="AG186" s="11">
        <v>17.059999999999999</v>
      </c>
      <c r="AH186" s="11">
        <v>17.12</v>
      </c>
      <c r="AI186" s="11">
        <v>16.649999999999999</v>
      </c>
      <c r="AJ186" s="11">
        <v>16.760000000000002</v>
      </c>
      <c r="AK186" s="11">
        <v>8422140</v>
      </c>
      <c r="AL186" s="11">
        <v>51603.45</v>
      </c>
      <c r="AM186" s="11">
        <v>3078964918</v>
      </c>
      <c r="AN186" s="15"/>
      <c r="AO186" s="7" t="s">
        <v>1036</v>
      </c>
      <c r="AP186" s="7" t="s">
        <v>1037</v>
      </c>
      <c r="AQ186" s="19">
        <v>44846</v>
      </c>
      <c r="AR186" s="17">
        <v>1.0349999999999999</v>
      </c>
      <c r="AS186" s="17">
        <v>1.05</v>
      </c>
      <c r="AT186" s="17">
        <v>0.99</v>
      </c>
      <c r="AU186" s="17">
        <v>1.01</v>
      </c>
      <c r="AV186" s="14">
        <v>17117054</v>
      </c>
      <c r="AW186" s="23">
        <v>1403.87</v>
      </c>
      <c r="AX186" s="14">
        <v>1389973709</v>
      </c>
      <c r="AY186" s="15"/>
      <c r="AZ186" s="7" t="s">
        <v>1038</v>
      </c>
      <c r="BA186" s="7" t="s">
        <v>1039</v>
      </c>
      <c r="BB186" s="19">
        <v>44846</v>
      </c>
      <c r="BC186" s="17">
        <v>159.03</v>
      </c>
      <c r="BD186" s="17">
        <v>159.84</v>
      </c>
      <c r="BE186" s="17">
        <v>157.43</v>
      </c>
      <c r="BF186" s="17">
        <v>158.34</v>
      </c>
      <c r="BG186" s="14">
        <v>753295</v>
      </c>
      <c r="BH186" s="23">
        <v>61194.73</v>
      </c>
      <c r="BI186" s="14">
        <v>386476754</v>
      </c>
      <c r="BJ186" s="15"/>
      <c r="BK186" t="s">
        <v>1040</v>
      </c>
      <c r="BL186" t="s">
        <v>1041</v>
      </c>
      <c r="BM186" s="19">
        <v>44846</v>
      </c>
      <c r="BN186" s="17">
        <v>26.66</v>
      </c>
      <c r="BO186" s="17">
        <v>26.84</v>
      </c>
      <c r="BP186" s="17">
        <v>26.64</v>
      </c>
      <c r="BQ186" s="17">
        <v>26.78</v>
      </c>
      <c r="BR186" s="14">
        <v>81043</v>
      </c>
      <c r="BS186" s="15"/>
      <c r="BT186" s="7" t="s">
        <v>1042</v>
      </c>
      <c r="BU186" s="7" t="s">
        <v>1043</v>
      </c>
      <c r="BV186" s="19">
        <v>44846</v>
      </c>
      <c r="BW186" s="17">
        <v>1.7549999999999999</v>
      </c>
      <c r="BX186" s="17">
        <v>1.78</v>
      </c>
      <c r="BY186" s="17">
        <v>1.6850000000000001</v>
      </c>
      <c r="BZ186" s="17">
        <v>1.69</v>
      </c>
      <c r="CA186" s="14">
        <v>2297738</v>
      </c>
      <c r="CB186" s="23">
        <v>1118.25</v>
      </c>
      <c r="CC186" s="14">
        <v>661688044</v>
      </c>
      <c r="CD186" s="15"/>
      <c r="CE186" t="s">
        <v>1044</v>
      </c>
      <c r="CF186" t="s">
        <v>1045</v>
      </c>
      <c r="CG186" s="19">
        <v>44846</v>
      </c>
      <c r="CH186" s="17">
        <v>51.7</v>
      </c>
      <c r="CI186" s="17">
        <v>51.79</v>
      </c>
      <c r="CJ186" s="17">
        <v>51.53</v>
      </c>
      <c r="CK186" s="17">
        <v>51.73</v>
      </c>
      <c r="CL186" s="14">
        <v>14833</v>
      </c>
      <c r="CM186" s="15" t="s">
        <v>1033</v>
      </c>
      <c r="CN186" s="7" t="s">
        <v>1046</v>
      </c>
      <c r="CO186" s="7" t="s">
        <v>1047</v>
      </c>
      <c r="CP186" s="19">
        <v>44846</v>
      </c>
      <c r="CQ186" s="17">
        <v>33.35</v>
      </c>
      <c r="CR186" s="17">
        <v>33.700000000000003</v>
      </c>
      <c r="CS186" s="17">
        <v>32.75</v>
      </c>
      <c r="CT186" s="17">
        <v>33.11</v>
      </c>
      <c r="CU186" s="14">
        <v>5381351</v>
      </c>
      <c r="CV186" s="23">
        <v>62867.6</v>
      </c>
      <c r="CW186" s="14">
        <v>1898749771</v>
      </c>
      <c r="CX186" s="15"/>
      <c r="CY186" t="s">
        <v>1048</v>
      </c>
      <c r="CZ186" t="s">
        <v>1049</v>
      </c>
      <c r="DA186" s="19">
        <v>44846</v>
      </c>
      <c r="DB186" s="17">
        <v>7.1</v>
      </c>
      <c r="DC186" s="17">
        <v>7.1</v>
      </c>
      <c r="DD186" s="17">
        <v>7.06</v>
      </c>
      <c r="DE186" s="17">
        <v>7.08</v>
      </c>
      <c r="DF186" s="14">
        <v>144504</v>
      </c>
      <c r="DG186" s="15" t="s">
        <v>1033</v>
      </c>
      <c r="DH186" s="7" t="s">
        <v>1072</v>
      </c>
      <c r="DI186" s="7" t="s">
        <v>1073</v>
      </c>
      <c r="DJ186" s="19">
        <v>44846</v>
      </c>
      <c r="DK186" s="17">
        <v>110.23</v>
      </c>
      <c r="DL186" s="17">
        <v>110.91</v>
      </c>
      <c r="DM186" s="17">
        <v>110.2</v>
      </c>
      <c r="DN186" s="17">
        <v>110.6</v>
      </c>
      <c r="DO186" s="14">
        <v>31422</v>
      </c>
      <c r="DQ186" s="6">
        <v>44846</v>
      </c>
      <c r="DR186" s="62">
        <v>3.9699999999999999E-2</v>
      </c>
    </row>
    <row r="187" spans="1:122" ht="15" hidden="1" x14ac:dyDescent="0.25">
      <c r="A187" s="17" t="s">
        <v>8</v>
      </c>
      <c r="B187" s="17" t="s">
        <v>9</v>
      </c>
      <c r="C187" s="26" t="s">
        <v>190</v>
      </c>
      <c r="D187" s="21">
        <v>84.96</v>
      </c>
      <c r="E187" s="21">
        <v>86.12</v>
      </c>
      <c r="F187" s="21">
        <v>84.96</v>
      </c>
      <c r="G187" s="21">
        <v>85.67</v>
      </c>
      <c r="H187" s="21">
        <v>4238</v>
      </c>
      <c r="I187" s="15"/>
      <c r="J187" s="17" t="s">
        <v>1027</v>
      </c>
      <c r="K187" s="17" t="s">
        <v>1028</v>
      </c>
      <c r="L187" s="26" t="s">
        <v>190</v>
      </c>
      <c r="M187" s="21">
        <v>40.75</v>
      </c>
      <c r="N187" s="21">
        <v>40.85</v>
      </c>
      <c r="O187" s="21">
        <v>39.92</v>
      </c>
      <c r="P187" s="21">
        <v>39.92</v>
      </c>
      <c r="Q187" s="21">
        <v>8732044</v>
      </c>
      <c r="R187" s="21">
        <v>202227.56</v>
      </c>
      <c r="S187" s="21">
        <v>5065820556</v>
      </c>
      <c r="T187" s="15"/>
      <c r="U187" s="7" t="s">
        <v>1031</v>
      </c>
      <c r="V187" s="7" t="s">
        <v>1032</v>
      </c>
      <c r="W187" s="5" t="s">
        <v>190</v>
      </c>
      <c r="X187" s="11">
        <v>10.72</v>
      </c>
      <c r="Y187" s="11">
        <v>10.72</v>
      </c>
      <c r="Z187" s="11">
        <v>10.59</v>
      </c>
      <c r="AA187" s="11">
        <v>10.62</v>
      </c>
      <c r="AB187" s="11">
        <v>96163</v>
      </c>
      <c r="AC187" s="15"/>
      <c r="AD187" s="7" t="s">
        <v>1034</v>
      </c>
      <c r="AE187" s="7" t="s">
        <v>1035</v>
      </c>
      <c r="AF187" s="5" t="s">
        <v>190</v>
      </c>
      <c r="AG187" s="11">
        <v>17.850000000000001</v>
      </c>
      <c r="AH187" s="11">
        <v>17.914999999999999</v>
      </c>
      <c r="AI187" s="11">
        <v>17.2</v>
      </c>
      <c r="AJ187" s="11">
        <v>17.239999999999998</v>
      </c>
      <c r="AK187" s="11">
        <v>7703374</v>
      </c>
      <c r="AL187" s="11">
        <v>53081.36</v>
      </c>
      <c r="AM187" s="11">
        <v>3078964918</v>
      </c>
      <c r="AN187" s="15"/>
      <c r="AO187" s="7" t="s">
        <v>1036</v>
      </c>
      <c r="AP187" s="7" t="s">
        <v>1037</v>
      </c>
      <c r="AQ187" s="19">
        <v>44845</v>
      </c>
      <c r="AR187" s="17">
        <v>1.01</v>
      </c>
      <c r="AS187" s="17">
        <v>1.0249999999999999</v>
      </c>
      <c r="AT187" s="17">
        <v>0.99</v>
      </c>
      <c r="AU187" s="17">
        <v>0.99</v>
      </c>
      <c r="AV187" s="14">
        <v>7936434</v>
      </c>
      <c r="AW187" s="23">
        <v>1376.07</v>
      </c>
      <c r="AX187" s="14">
        <v>1389973709</v>
      </c>
      <c r="AY187" s="15"/>
      <c r="AZ187" s="7" t="s">
        <v>1038</v>
      </c>
      <c r="BA187" s="7" t="s">
        <v>1039</v>
      </c>
      <c r="BB187" s="19">
        <v>44845</v>
      </c>
      <c r="BC187" s="17">
        <v>160.97</v>
      </c>
      <c r="BD187" s="17">
        <v>162.16</v>
      </c>
      <c r="BE187" s="17">
        <v>158.56</v>
      </c>
      <c r="BF187" s="17">
        <v>158.56</v>
      </c>
      <c r="BG187" s="14">
        <v>669010</v>
      </c>
      <c r="BH187" s="23">
        <v>61279.75</v>
      </c>
      <c r="BI187" s="14">
        <v>386476754</v>
      </c>
      <c r="BJ187" s="15"/>
      <c r="BK187" t="s">
        <v>1040</v>
      </c>
      <c r="BL187" t="s">
        <v>1041</v>
      </c>
      <c r="BM187" s="19">
        <v>44845</v>
      </c>
      <c r="BN187" s="17">
        <v>26.72</v>
      </c>
      <c r="BO187" s="17">
        <v>26.96</v>
      </c>
      <c r="BP187" s="17">
        <v>26.7</v>
      </c>
      <c r="BQ187" s="17">
        <v>26.91</v>
      </c>
      <c r="BR187" s="14">
        <v>266586</v>
      </c>
      <c r="BS187" s="15"/>
      <c r="BT187" s="7" t="s">
        <v>1042</v>
      </c>
      <c r="BU187" s="7" t="s">
        <v>1043</v>
      </c>
      <c r="BV187" s="19">
        <v>44845</v>
      </c>
      <c r="BW187" s="17">
        <v>1.6950000000000001</v>
      </c>
      <c r="BX187" s="17">
        <v>1.78</v>
      </c>
      <c r="BY187" s="17">
        <v>1.69</v>
      </c>
      <c r="BZ187" s="17">
        <v>1.76</v>
      </c>
      <c r="CA187" s="14">
        <v>2106207</v>
      </c>
      <c r="CB187" s="23">
        <v>1164.57</v>
      </c>
      <c r="CC187" s="14">
        <v>661688044</v>
      </c>
      <c r="CD187" s="15"/>
      <c r="CE187" t="s">
        <v>1044</v>
      </c>
      <c r="CF187" t="s">
        <v>1045</v>
      </c>
      <c r="CG187" s="19">
        <v>44845</v>
      </c>
      <c r="CH187" s="17">
        <v>51.83</v>
      </c>
      <c r="CI187" s="17">
        <v>52.04</v>
      </c>
      <c r="CJ187" s="17">
        <v>51.72</v>
      </c>
      <c r="CK187" s="17">
        <v>51.74</v>
      </c>
      <c r="CL187" s="14">
        <v>39437</v>
      </c>
      <c r="CM187" s="15" t="s">
        <v>1033</v>
      </c>
      <c r="CN187" s="7" t="s">
        <v>1046</v>
      </c>
      <c r="CO187" s="7" t="s">
        <v>1047</v>
      </c>
      <c r="CP187" s="19">
        <v>44845</v>
      </c>
      <c r="CQ187" s="17">
        <v>34.22</v>
      </c>
      <c r="CR187" s="17">
        <v>34.340000000000003</v>
      </c>
      <c r="CS187" s="17">
        <v>33.75</v>
      </c>
      <c r="CT187" s="17">
        <v>33.75</v>
      </c>
      <c r="CU187" s="14">
        <v>4934222</v>
      </c>
      <c r="CV187" s="23">
        <v>64082.8</v>
      </c>
      <c r="CW187" s="14">
        <v>1898749771</v>
      </c>
      <c r="CX187" s="15"/>
      <c r="CY187" t="s">
        <v>1048</v>
      </c>
      <c r="CZ187" t="s">
        <v>1049</v>
      </c>
      <c r="DA187" s="19">
        <v>44845</v>
      </c>
      <c r="DB187" s="17">
        <v>7.11</v>
      </c>
      <c r="DC187" s="17">
        <v>7.13</v>
      </c>
      <c r="DD187" s="17">
        <v>7.07</v>
      </c>
      <c r="DE187" s="17">
        <v>7.08</v>
      </c>
      <c r="DF187" s="14">
        <v>59548</v>
      </c>
      <c r="DG187" s="15" t="s">
        <v>1033</v>
      </c>
      <c r="DH187" s="7" t="s">
        <v>1072</v>
      </c>
      <c r="DI187" s="7" t="s">
        <v>1073</v>
      </c>
      <c r="DJ187" s="19">
        <v>44845</v>
      </c>
      <c r="DK187" s="17">
        <v>111.24</v>
      </c>
      <c r="DL187" s="17">
        <v>111.53</v>
      </c>
      <c r="DM187" s="17">
        <v>110.49</v>
      </c>
      <c r="DN187" s="17">
        <v>110.49</v>
      </c>
      <c r="DO187" s="14">
        <v>23523</v>
      </c>
      <c r="DQ187" s="6">
        <v>44845</v>
      </c>
      <c r="DR187" s="62">
        <v>3.9969999999999999E-2</v>
      </c>
    </row>
    <row r="188" spans="1:122" ht="15" hidden="1" x14ac:dyDescent="0.25">
      <c r="A188" s="17" t="s">
        <v>8</v>
      </c>
      <c r="B188" s="17" t="s">
        <v>9</v>
      </c>
      <c r="C188" s="26" t="s">
        <v>191</v>
      </c>
      <c r="D188" s="21">
        <v>85.75</v>
      </c>
      <c r="E188" s="21">
        <v>85.75</v>
      </c>
      <c r="F188" s="21">
        <v>84.41</v>
      </c>
      <c r="G188" s="21">
        <v>84.9</v>
      </c>
      <c r="H188" s="21">
        <v>9491</v>
      </c>
      <c r="I188" s="15"/>
      <c r="J188" s="17" t="s">
        <v>1027</v>
      </c>
      <c r="K188" s="17" t="s">
        <v>1028</v>
      </c>
      <c r="L188" s="26" t="s">
        <v>191</v>
      </c>
      <c r="M188" s="21">
        <v>39.82</v>
      </c>
      <c r="N188" s="21">
        <v>40.24</v>
      </c>
      <c r="O188" s="21">
        <v>39.76</v>
      </c>
      <c r="P188" s="21">
        <v>40.07</v>
      </c>
      <c r="Q188" s="21">
        <v>7730122</v>
      </c>
      <c r="R188" s="21">
        <v>202987.43</v>
      </c>
      <c r="S188" s="21">
        <v>5065820556</v>
      </c>
      <c r="T188" s="15"/>
      <c r="U188" s="7" t="s">
        <v>1031</v>
      </c>
      <c r="V188" s="7" t="s">
        <v>1032</v>
      </c>
      <c r="W188" s="5" t="s">
        <v>191</v>
      </c>
      <c r="X188" s="11">
        <v>10.53</v>
      </c>
      <c r="Y188" s="11">
        <v>10.64</v>
      </c>
      <c r="Z188" s="11">
        <v>10.53</v>
      </c>
      <c r="AA188" s="11">
        <v>10.62</v>
      </c>
      <c r="AB188" s="11">
        <v>342370</v>
      </c>
      <c r="AC188" s="15"/>
      <c r="AD188" s="7" t="s">
        <v>1034</v>
      </c>
      <c r="AE188" s="7" t="s">
        <v>1035</v>
      </c>
      <c r="AF188" s="5" t="s">
        <v>191</v>
      </c>
      <c r="AG188" s="11">
        <v>17.149999999999999</v>
      </c>
      <c r="AH188" s="11">
        <v>17.75</v>
      </c>
      <c r="AI188" s="11">
        <v>17.13</v>
      </c>
      <c r="AJ188" s="11">
        <v>17.63</v>
      </c>
      <c r="AK188" s="11">
        <v>5918005</v>
      </c>
      <c r="AL188" s="11">
        <v>54282.15</v>
      </c>
      <c r="AM188" s="11">
        <v>3078964918</v>
      </c>
      <c r="AN188" s="15"/>
      <c r="AO188" s="7" t="s">
        <v>1036</v>
      </c>
      <c r="AP188" s="7" t="s">
        <v>1037</v>
      </c>
      <c r="AQ188" s="19">
        <v>44844</v>
      </c>
      <c r="AR188" s="17">
        <v>0.99</v>
      </c>
      <c r="AS188" s="17">
        <v>1.01</v>
      </c>
      <c r="AT188" s="17">
        <v>0.97299999999999998</v>
      </c>
      <c r="AU188" s="17">
        <v>0.995</v>
      </c>
      <c r="AV188" s="14">
        <v>11514454</v>
      </c>
      <c r="AW188" s="23">
        <v>1383.02</v>
      </c>
      <c r="AX188" s="14">
        <v>1389973709</v>
      </c>
      <c r="AY188" s="15"/>
      <c r="AZ188" s="7" t="s">
        <v>1038</v>
      </c>
      <c r="BA188" s="7" t="s">
        <v>1039</v>
      </c>
      <c r="BB188" s="19">
        <v>44844</v>
      </c>
      <c r="BC188" s="17">
        <v>158</v>
      </c>
      <c r="BD188" s="17">
        <v>159.93</v>
      </c>
      <c r="BE188" s="17">
        <v>157.30000000000001</v>
      </c>
      <c r="BF188" s="17">
        <v>159.47999999999999</v>
      </c>
      <c r="BG188" s="14">
        <v>575399</v>
      </c>
      <c r="BH188" s="23">
        <v>61635.31</v>
      </c>
      <c r="BI188" s="14">
        <v>386476754</v>
      </c>
      <c r="BJ188" s="15"/>
      <c r="BK188" t="s">
        <v>1040</v>
      </c>
      <c r="BL188" t="s">
        <v>1041</v>
      </c>
      <c r="BM188" s="19">
        <v>44844</v>
      </c>
      <c r="BN188" s="17">
        <v>26.72</v>
      </c>
      <c r="BO188" s="17">
        <v>26.93</v>
      </c>
      <c r="BP188" s="17">
        <v>26.66</v>
      </c>
      <c r="BQ188" s="17">
        <v>26.89</v>
      </c>
      <c r="BR188" s="14">
        <v>147309</v>
      </c>
      <c r="BS188" s="15"/>
      <c r="BT188" s="7" t="s">
        <v>1042</v>
      </c>
      <c r="BU188" s="7" t="s">
        <v>1043</v>
      </c>
      <c r="BV188" s="19">
        <v>44844</v>
      </c>
      <c r="BW188" s="17">
        <v>1.72</v>
      </c>
      <c r="BX188" s="17">
        <v>1.73</v>
      </c>
      <c r="BY188" s="17">
        <v>1.645</v>
      </c>
      <c r="BZ188" s="17">
        <v>1.66</v>
      </c>
      <c r="CA188" s="14">
        <v>1940428</v>
      </c>
      <c r="CB188" s="23">
        <v>1098.4000000000001</v>
      </c>
      <c r="CC188" s="14">
        <v>661688044</v>
      </c>
      <c r="CD188" s="15"/>
      <c r="CE188" t="s">
        <v>1044</v>
      </c>
      <c r="CF188" t="s">
        <v>1045</v>
      </c>
      <c r="CG188" s="19">
        <v>44844</v>
      </c>
      <c r="CH188" s="17">
        <v>52.07</v>
      </c>
      <c r="CI188" s="17">
        <v>52.36</v>
      </c>
      <c r="CJ188" s="17">
        <v>51.68</v>
      </c>
      <c r="CK188" s="17">
        <v>51.88</v>
      </c>
      <c r="CL188" s="14">
        <v>53046</v>
      </c>
      <c r="CM188" s="15" t="s">
        <v>1033</v>
      </c>
      <c r="CN188" s="7" t="s">
        <v>1046</v>
      </c>
      <c r="CO188" s="7" t="s">
        <v>1047</v>
      </c>
      <c r="CP188" s="19">
        <v>44844</v>
      </c>
      <c r="CQ188" s="17">
        <v>34.83</v>
      </c>
      <c r="CR188" s="17">
        <v>34.97</v>
      </c>
      <c r="CS188" s="17">
        <v>34.28</v>
      </c>
      <c r="CT188" s="17">
        <v>34.58</v>
      </c>
      <c r="CU188" s="14">
        <v>3969339</v>
      </c>
      <c r="CV188" s="23">
        <v>65658.77</v>
      </c>
      <c r="CW188" s="14">
        <v>1898749771</v>
      </c>
      <c r="CX188" s="15"/>
      <c r="CY188" t="s">
        <v>1048</v>
      </c>
      <c r="CZ188" t="s">
        <v>1049</v>
      </c>
      <c r="DA188" s="19">
        <v>44844</v>
      </c>
      <c r="DB188" s="17">
        <v>7.08</v>
      </c>
      <c r="DC188" s="17">
        <v>7.1</v>
      </c>
      <c r="DD188" s="17">
        <v>7.06</v>
      </c>
      <c r="DE188" s="17">
        <v>7.1</v>
      </c>
      <c r="DF188" s="14">
        <v>79876</v>
      </c>
      <c r="DG188" s="15" t="s">
        <v>1033</v>
      </c>
      <c r="DH188" s="7" t="s">
        <v>1072</v>
      </c>
      <c r="DI188" s="7" t="s">
        <v>1073</v>
      </c>
      <c r="DJ188" s="19">
        <v>44844</v>
      </c>
      <c r="DK188" s="17">
        <v>110.88</v>
      </c>
      <c r="DL188" s="17">
        <v>111.12</v>
      </c>
      <c r="DM188" s="17">
        <v>110.46</v>
      </c>
      <c r="DN188" s="17">
        <v>110.86</v>
      </c>
      <c r="DO188" s="14">
        <v>57073</v>
      </c>
      <c r="DQ188" s="6">
        <v>44844</v>
      </c>
      <c r="DR188" s="62">
        <v>3.9109999999999999E-2</v>
      </c>
    </row>
    <row r="189" spans="1:122" ht="15" hidden="1" x14ac:dyDescent="0.25">
      <c r="A189" s="17" t="s">
        <v>8</v>
      </c>
      <c r="B189" s="17" t="s">
        <v>9</v>
      </c>
      <c r="C189" s="26" t="s">
        <v>192</v>
      </c>
      <c r="D189" s="21">
        <v>85.76</v>
      </c>
      <c r="E189" s="21">
        <v>86.46</v>
      </c>
      <c r="F189" s="21">
        <v>85.63</v>
      </c>
      <c r="G189" s="21">
        <v>86.2</v>
      </c>
      <c r="H189" s="21">
        <v>6265</v>
      </c>
      <c r="I189" s="15"/>
      <c r="J189" s="17" t="s">
        <v>1027</v>
      </c>
      <c r="K189" s="17" t="s">
        <v>1028</v>
      </c>
      <c r="L189" s="26" t="s">
        <v>192</v>
      </c>
      <c r="M189" s="21">
        <v>40.270000000000003</v>
      </c>
      <c r="N189" s="21">
        <v>40.57</v>
      </c>
      <c r="O189" s="21">
        <v>40.06</v>
      </c>
      <c r="P189" s="21">
        <v>40.06</v>
      </c>
      <c r="Q189" s="21">
        <v>7739689</v>
      </c>
      <c r="R189" s="21">
        <v>202936.77</v>
      </c>
      <c r="S189" s="21">
        <v>5065820556</v>
      </c>
      <c r="T189" s="15"/>
      <c r="U189" s="7" t="s">
        <v>1031</v>
      </c>
      <c r="V189" s="7" t="s">
        <v>1032</v>
      </c>
      <c r="W189" s="5" t="s">
        <v>192</v>
      </c>
      <c r="X189" s="11">
        <v>10.82</v>
      </c>
      <c r="Y189" s="11">
        <v>10.84</v>
      </c>
      <c r="Z189" s="11">
        <v>10.75</v>
      </c>
      <c r="AA189" s="11">
        <v>10.82</v>
      </c>
      <c r="AB189" s="11">
        <v>193968</v>
      </c>
      <c r="AC189" s="15"/>
      <c r="AD189" s="7" t="s">
        <v>1034</v>
      </c>
      <c r="AE189" s="7" t="s">
        <v>1035</v>
      </c>
      <c r="AF189" s="5" t="s">
        <v>192</v>
      </c>
      <c r="AG189" s="11">
        <v>17.5</v>
      </c>
      <c r="AH189" s="11">
        <v>17.574999999999999</v>
      </c>
      <c r="AI189" s="11">
        <v>17.3</v>
      </c>
      <c r="AJ189" s="11">
        <v>17.309999999999999</v>
      </c>
      <c r="AK189" s="11">
        <v>6029447</v>
      </c>
      <c r="AL189" s="11">
        <v>53296.88</v>
      </c>
      <c r="AM189" s="11">
        <v>3078964918</v>
      </c>
      <c r="AN189" s="15"/>
      <c r="AO189" s="7" t="s">
        <v>1036</v>
      </c>
      <c r="AP189" s="7" t="s">
        <v>1037</v>
      </c>
      <c r="AQ189" s="19">
        <v>44841</v>
      </c>
      <c r="AR189" s="17">
        <v>1.02</v>
      </c>
      <c r="AS189" s="17">
        <v>1.0349999999999999</v>
      </c>
      <c r="AT189" s="17">
        <v>1.01</v>
      </c>
      <c r="AU189" s="17">
        <v>1.0149999999999999</v>
      </c>
      <c r="AV189" s="14">
        <v>11495826</v>
      </c>
      <c r="AW189" s="23">
        <v>1410.82</v>
      </c>
      <c r="AX189" s="14">
        <v>1389973709</v>
      </c>
      <c r="AY189" s="15"/>
      <c r="AZ189" s="7" t="s">
        <v>1038</v>
      </c>
      <c r="BA189" s="7" t="s">
        <v>1039</v>
      </c>
      <c r="BB189" s="19">
        <v>44841</v>
      </c>
      <c r="BC189" s="17">
        <v>161.66999999999999</v>
      </c>
      <c r="BD189" s="17">
        <v>162.77000000000001</v>
      </c>
      <c r="BE189" s="17">
        <v>160.52000000000001</v>
      </c>
      <c r="BF189" s="17">
        <v>161.36000000000001</v>
      </c>
      <c r="BG189" s="14">
        <v>608319</v>
      </c>
      <c r="BH189" s="23">
        <v>62361.89</v>
      </c>
      <c r="BI189" s="14">
        <v>386476754</v>
      </c>
      <c r="BJ189" s="15"/>
      <c r="BK189" t="s">
        <v>1040</v>
      </c>
      <c r="BL189" t="s">
        <v>1041</v>
      </c>
      <c r="BM189" s="19">
        <v>44841</v>
      </c>
      <c r="BN189" s="17">
        <v>27.62</v>
      </c>
      <c r="BO189" s="17">
        <v>27.7</v>
      </c>
      <c r="BP189" s="17">
        <v>27.6</v>
      </c>
      <c r="BQ189" s="17">
        <v>27.66</v>
      </c>
      <c r="BR189" s="14">
        <v>28105</v>
      </c>
      <c r="BS189" s="15"/>
      <c r="BT189" s="7" t="s">
        <v>1042</v>
      </c>
      <c r="BU189" s="7" t="s">
        <v>1043</v>
      </c>
      <c r="BV189" s="19">
        <v>44841</v>
      </c>
      <c r="BW189" s="17">
        <v>1.77</v>
      </c>
      <c r="BX189" s="17">
        <v>1.835</v>
      </c>
      <c r="BY189" s="17">
        <v>1.675</v>
      </c>
      <c r="BZ189" s="17">
        <v>1.75</v>
      </c>
      <c r="CA189" s="14">
        <v>3043274</v>
      </c>
      <c r="CB189" s="23">
        <v>1157.95</v>
      </c>
      <c r="CC189" s="14">
        <v>661688044</v>
      </c>
      <c r="CD189" s="15"/>
      <c r="CE189" t="s">
        <v>1044</v>
      </c>
      <c r="CF189" t="s">
        <v>1045</v>
      </c>
      <c r="CG189" s="19">
        <v>44841</v>
      </c>
      <c r="CH189" s="17">
        <v>52.62</v>
      </c>
      <c r="CI189" s="17">
        <v>52.76</v>
      </c>
      <c r="CJ189" s="17">
        <v>52.6</v>
      </c>
      <c r="CK189" s="17">
        <v>52.72</v>
      </c>
      <c r="CL189" s="14">
        <v>17981</v>
      </c>
      <c r="CM189" s="15" t="s">
        <v>1033</v>
      </c>
      <c r="CN189" s="7" t="s">
        <v>1046</v>
      </c>
      <c r="CO189" s="7" t="s">
        <v>1047</v>
      </c>
      <c r="CP189" s="19">
        <v>44841</v>
      </c>
      <c r="CQ189" s="17">
        <v>35.42</v>
      </c>
      <c r="CR189" s="17">
        <v>35.5</v>
      </c>
      <c r="CS189" s="17">
        <v>34.71</v>
      </c>
      <c r="CT189" s="17">
        <v>34.83</v>
      </c>
      <c r="CU189" s="14">
        <v>6454125</v>
      </c>
      <c r="CV189" s="23">
        <v>66133.45</v>
      </c>
      <c r="CW189" s="14">
        <v>1898749771</v>
      </c>
      <c r="CX189" s="15"/>
      <c r="CY189" t="s">
        <v>1048</v>
      </c>
      <c r="CZ189" t="s">
        <v>1049</v>
      </c>
      <c r="DA189" s="19">
        <v>44841</v>
      </c>
      <c r="DB189" s="17">
        <v>7.17</v>
      </c>
      <c r="DC189" s="17">
        <v>7.18</v>
      </c>
      <c r="DD189" s="17">
        <v>7.15</v>
      </c>
      <c r="DE189" s="17">
        <v>7.16</v>
      </c>
      <c r="DF189" s="14">
        <v>55809</v>
      </c>
      <c r="DG189" s="15" t="s">
        <v>1033</v>
      </c>
      <c r="DH189" s="7" t="s">
        <v>1072</v>
      </c>
      <c r="DI189" s="7" t="s">
        <v>1073</v>
      </c>
      <c r="DJ189" s="19">
        <v>44841</v>
      </c>
      <c r="DK189" s="17">
        <v>112.28</v>
      </c>
      <c r="DL189" s="17">
        <v>112.75</v>
      </c>
      <c r="DM189" s="17">
        <v>112.27</v>
      </c>
      <c r="DN189" s="17">
        <v>112.42</v>
      </c>
      <c r="DO189" s="14">
        <v>23029</v>
      </c>
      <c r="DQ189" s="6">
        <v>44841</v>
      </c>
      <c r="DR189" s="62">
        <v>3.8519999999999999E-2</v>
      </c>
    </row>
    <row r="190" spans="1:122" ht="15" hidden="1" x14ac:dyDescent="0.25">
      <c r="A190" s="17" t="s">
        <v>8</v>
      </c>
      <c r="B190" s="17" t="s">
        <v>9</v>
      </c>
      <c r="C190" s="26" t="s">
        <v>193</v>
      </c>
      <c r="D190" s="21">
        <v>86.1</v>
      </c>
      <c r="E190" s="21">
        <v>86.9</v>
      </c>
      <c r="F190" s="21">
        <v>85.56</v>
      </c>
      <c r="G190" s="21">
        <v>86.11</v>
      </c>
      <c r="H190" s="21">
        <v>8768</v>
      </c>
      <c r="I190" s="15"/>
      <c r="J190" s="17" t="s">
        <v>1027</v>
      </c>
      <c r="K190" s="17" t="s">
        <v>1028</v>
      </c>
      <c r="L190" s="26" t="s">
        <v>193</v>
      </c>
      <c r="M190" s="21">
        <v>40.49</v>
      </c>
      <c r="N190" s="21">
        <v>40.83</v>
      </c>
      <c r="O190" s="21">
        <v>40.21</v>
      </c>
      <c r="P190" s="21">
        <v>40.76</v>
      </c>
      <c r="Q190" s="21">
        <v>8551072</v>
      </c>
      <c r="R190" s="21">
        <v>206482.85</v>
      </c>
      <c r="S190" s="21">
        <v>5065820556</v>
      </c>
      <c r="T190" s="15"/>
      <c r="U190" s="7" t="s">
        <v>1031</v>
      </c>
      <c r="V190" s="7" t="s">
        <v>1032</v>
      </c>
      <c r="W190" s="5" t="s">
        <v>193</v>
      </c>
      <c r="X190" s="11">
        <v>10.82</v>
      </c>
      <c r="Y190" s="11">
        <v>10.85</v>
      </c>
      <c r="Z190" s="11">
        <v>10.79</v>
      </c>
      <c r="AA190" s="11">
        <v>10.82</v>
      </c>
      <c r="AB190" s="11">
        <v>117499</v>
      </c>
      <c r="AC190" s="15"/>
      <c r="AD190" s="7" t="s">
        <v>1034</v>
      </c>
      <c r="AE190" s="7" t="s">
        <v>1035</v>
      </c>
      <c r="AF190" s="5" t="s">
        <v>193</v>
      </c>
      <c r="AG190" s="11">
        <v>17.39</v>
      </c>
      <c r="AH190" s="11">
        <v>17.68</v>
      </c>
      <c r="AI190" s="11">
        <v>17.12</v>
      </c>
      <c r="AJ190" s="11">
        <v>17.600000000000001</v>
      </c>
      <c r="AK190" s="11">
        <v>9671389</v>
      </c>
      <c r="AL190" s="11">
        <v>54189.78</v>
      </c>
      <c r="AM190" s="11">
        <v>3078964918</v>
      </c>
      <c r="AN190" s="15"/>
      <c r="AO190" s="7" t="s">
        <v>1036</v>
      </c>
      <c r="AP190" s="7" t="s">
        <v>1037</v>
      </c>
      <c r="AQ190" s="19">
        <v>44840</v>
      </c>
      <c r="AR190" s="17">
        <v>1.08</v>
      </c>
      <c r="AS190" s="17">
        <v>1.105</v>
      </c>
      <c r="AT190" s="17">
        <v>1.0249999999999999</v>
      </c>
      <c r="AU190" s="17">
        <v>1.0249999999999999</v>
      </c>
      <c r="AV190" s="14">
        <v>27762088</v>
      </c>
      <c r="AW190" s="23">
        <v>1424.72</v>
      </c>
      <c r="AX190" s="14">
        <v>1389973709</v>
      </c>
      <c r="AY190" s="15"/>
      <c r="AZ190" s="7" t="s">
        <v>1038</v>
      </c>
      <c r="BA190" s="7" t="s">
        <v>1039</v>
      </c>
      <c r="BB190" s="19">
        <v>44840</v>
      </c>
      <c r="BC190" s="17">
        <v>160.62</v>
      </c>
      <c r="BD190" s="17">
        <v>163.69999999999999</v>
      </c>
      <c r="BE190" s="17">
        <v>160</v>
      </c>
      <c r="BF190" s="17">
        <v>163.22999999999999</v>
      </c>
      <c r="BG190" s="14">
        <v>615857</v>
      </c>
      <c r="BH190" s="23">
        <v>63084.6</v>
      </c>
      <c r="BI190" s="14">
        <v>386476754</v>
      </c>
      <c r="BJ190" s="15"/>
      <c r="BK190" t="s">
        <v>1040</v>
      </c>
      <c r="BL190" t="s">
        <v>1041</v>
      </c>
      <c r="BM190" s="19">
        <v>44840</v>
      </c>
      <c r="BN190" s="17">
        <v>27.61</v>
      </c>
      <c r="BO190" s="17">
        <v>27.71</v>
      </c>
      <c r="BP190" s="17">
        <v>27.55</v>
      </c>
      <c r="BQ190" s="17">
        <v>27.6</v>
      </c>
      <c r="BR190" s="14">
        <v>104704</v>
      </c>
      <c r="BS190" s="15"/>
      <c r="BT190" s="7" t="s">
        <v>1042</v>
      </c>
      <c r="BU190" s="7" t="s">
        <v>1043</v>
      </c>
      <c r="BV190" s="19">
        <v>44840</v>
      </c>
      <c r="BW190" s="17">
        <v>1.5</v>
      </c>
      <c r="BX190" s="17">
        <v>1.8049999999999999</v>
      </c>
      <c r="BY190" s="17">
        <v>1.4950000000000001</v>
      </c>
      <c r="BZ190" s="17">
        <v>1.8049999999999999</v>
      </c>
      <c r="CA190" s="14">
        <v>5512907</v>
      </c>
      <c r="CB190" s="23">
        <v>1194.3499999999999</v>
      </c>
      <c r="CC190" s="14">
        <v>661688044</v>
      </c>
      <c r="CD190" s="15"/>
      <c r="CE190" t="s">
        <v>1044</v>
      </c>
      <c r="CF190" t="s">
        <v>1045</v>
      </c>
      <c r="CG190" s="19">
        <v>44840</v>
      </c>
      <c r="CH190" s="17">
        <v>52.87</v>
      </c>
      <c r="CI190" s="17">
        <v>53.1</v>
      </c>
      <c r="CJ190" s="17">
        <v>52.81</v>
      </c>
      <c r="CK190" s="17">
        <v>53.05</v>
      </c>
      <c r="CL190" s="14">
        <v>23125</v>
      </c>
      <c r="CM190" s="15" t="s">
        <v>1033</v>
      </c>
      <c r="CN190" s="7" t="s">
        <v>1046</v>
      </c>
      <c r="CO190" s="7" t="s">
        <v>1047</v>
      </c>
      <c r="CP190" s="19">
        <v>44840</v>
      </c>
      <c r="CQ190" s="17">
        <v>34.4</v>
      </c>
      <c r="CR190" s="17">
        <v>35.049999999999997</v>
      </c>
      <c r="CS190" s="17">
        <v>34.340000000000003</v>
      </c>
      <c r="CT190" s="17">
        <v>34.75</v>
      </c>
      <c r="CU190" s="14">
        <v>6069467</v>
      </c>
      <c r="CV190" s="23">
        <v>65981.55</v>
      </c>
      <c r="CW190" s="14">
        <v>1898749771</v>
      </c>
      <c r="CX190" s="15"/>
      <c r="CY190" t="s">
        <v>1048</v>
      </c>
      <c r="CZ190" t="s">
        <v>1049</v>
      </c>
      <c r="DA190" s="19">
        <v>44840</v>
      </c>
      <c r="DB190" s="17">
        <v>7.19</v>
      </c>
      <c r="DC190" s="17">
        <v>7.2</v>
      </c>
      <c r="DD190" s="17">
        <v>7.16</v>
      </c>
      <c r="DE190" s="17">
        <v>7.2</v>
      </c>
      <c r="DF190" s="14">
        <v>57977</v>
      </c>
      <c r="DG190" s="15" t="s">
        <v>1033</v>
      </c>
      <c r="DH190" s="7" t="s">
        <v>1072</v>
      </c>
      <c r="DI190" s="7" t="s">
        <v>1073</v>
      </c>
      <c r="DJ190" s="19">
        <v>44840</v>
      </c>
      <c r="DK190" s="17">
        <v>112.81</v>
      </c>
      <c r="DL190" s="17">
        <v>113.45</v>
      </c>
      <c r="DM190" s="17">
        <v>112.77</v>
      </c>
      <c r="DN190" s="17">
        <v>113.34</v>
      </c>
      <c r="DO190" s="14">
        <v>36908</v>
      </c>
      <c r="DQ190" s="6">
        <v>44840</v>
      </c>
      <c r="DR190" s="62">
        <v>3.798E-2</v>
      </c>
    </row>
    <row r="191" spans="1:122" ht="15" hidden="1" x14ac:dyDescent="0.25">
      <c r="A191" s="17" t="s">
        <v>8</v>
      </c>
      <c r="B191" s="17" t="s">
        <v>9</v>
      </c>
      <c r="C191" s="26" t="s">
        <v>194</v>
      </c>
      <c r="D191" s="21">
        <v>85</v>
      </c>
      <c r="E191" s="21">
        <v>86.49</v>
      </c>
      <c r="F191" s="21">
        <v>85</v>
      </c>
      <c r="G191" s="21">
        <v>86.23</v>
      </c>
      <c r="H191" s="21">
        <v>7493</v>
      </c>
      <c r="I191" s="15"/>
      <c r="J191" s="17" t="s">
        <v>1027</v>
      </c>
      <c r="K191" s="17" t="s">
        <v>1028</v>
      </c>
      <c r="L191" s="26" t="s">
        <v>194</v>
      </c>
      <c r="M191" s="21">
        <v>40.81</v>
      </c>
      <c r="N191" s="21">
        <v>40.83</v>
      </c>
      <c r="O191" s="21">
        <v>40.03</v>
      </c>
      <c r="P191" s="21">
        <v>40.5</v>
      </c>
      <c r="Q191" s="21">
        <v>12098096</v>
      </c>
      <c r="R191" s="21">
        <v>205165.73</v>
      </c>
      <c r="S191" s="21">
        <v>5065820556</v>
      </c>
      <c r="T191" s="15"/>
      <c r="U191" s="7" t="s">
        <v>1031</v>
      </c>
      <c r="V191" s="7" t="s">
        <v>1032</v>
      </c>
      <c r="W191" s="5" t="s">
        <v>194</v>
      </c>
      <c r="X191" s="11">
        <v>10.77</v>
      </c>
      <c r="Y191" s="11">
        <v>10.8</v>
      </c>
      <c r="Z191" s="11">
        <v>10.75</v>
      </c>
      <c r="AA191" s="11">
        <v>10.79</v>
      </c>
      <c r="AB191" s="11">
        <v>143920</v>
      </c>
      <c r="AC191" s="15"/>
      <c r="AD191" s="7" t="s">
        <v>1034</v>
      </c>
      <c r="AE191" s="7" t="s">
        <v>1035</v>
      </c>
      <c r="AF191" s="5" t="s">
        <v>194</v>
      </c>
      <c r="AG191" s="11">
        <v>17.489999999999998</v>
      </c>
      <c r="AH191" s="11">
        <v>17.670000000000002</v>
      </c>
      <c r="AI191" s="11">
        <v>17.32</v>
      </c>
      <c r="AJ191" s="11">
        <v>17.62</v>
      </c>
      <c r="AK191" s="11">
        <v>7625025</v>
      </c>
      <c r="AL191" s="11">
        <v>54251.360000000001</v>
      </c>
      <c r="AM191" s="11">
        <v>3078964918</v>
      </c>
      <c r="AN191" s="15"/>
      <c r="AO191" s="7" t="s">
        <v>1036</v>
      </c>
      <c r="AP191" s="7" t="s">
        <v>1037</v>
      </c>
      <c r="AQ191" s="19">
        <v>44839</v>
      </c>
      <c r="AR191" s="17">
        <v>1.075</v>
      </c>
      <c r="AS191" s="17">
        <v>1.095</v>
      </c>
      <c r="AT191" s="17">
        <v>1.0049999999999999</v>
      </c>
      <c r="AU191" s="17">
        <v>1.0049999999999999</v>
      </c>
      <c r="AV191" s="14">
        <v>18614261</v>
      </c>
      <c r="AW191" s="23">
        <v>1396.92</v>
      </c>
      <c r="AX191" s="14">
        <v>1389973709</v>
      </c>
      <c r="AY191" s="15"/>
      <c r="AZ191" s="7" t="s">
        <v>1038</v>
      </c>
      <c r="BA191" s="7" t="s">
        <v>1039</v>
      </c>
      <c r="BB191" s="19">
        <v>44839</v>
      </c>
      <c r="BC191" s="17">
        <v>162.51</v>
      </c>
      <c r="BD191" s="17">
        <v>164.59</v>
      </c>
      <c r="BE191" s="17">
        <v>161.03</v>
      </c>
      <c r="BF191" s="17">
        <v>162.1</v>
      </c>
      <c r="BG191" s="14">
        <v>976456</v>
      </c>
      <c r="BH191" s="23">
        <v>62647.88</v>
      </c>
      <c r="BI191" s="14">
        <v>386476754</v>
      </c>
      <c r="BJ191" s="15"/>
      <c r="BK191" t="s">
        <v>1040</v>
      </c>
      <c r="BL191" t="s">
        <v>1041</v>
      </c>
      <c r="BM191" s="19">
        <v>44839</v>
      </c>
      <c r="BN191" s="17">
        <v>27.47</v>
      </c>
      <c r="BO191" s="17">
        <v>27.55</v>
      </c>
      <c r="BP191" s="17">
        <v>27.36</v>
      </c>
      <c r="BQ191" s="17">
        <v>27.47</v>
      </c>
      <c r="BR191" s="14">
        <v>204827</v>
      </c>
      <c r="BS191" s="15"/>
      <c r="BT191" s="7" t="s">
        <v>1042</v>
      </c>
      <c r="BU191" s="7" t="s">
        <v>1043</v>
      </c>
      <c r="BV191" s="19">
        <v>44839</v>
      </c>
      <c r="BW191" s="17">
        <v>1.47</v>
      </c>
      <c r="BX191" s="17">
        <v>1.47</v>
      </c>
      <c r="BY191" s="17">
        <v>1.395</v>
      </c>
      <c r="BZ191" s="17">
        <v>1.4650000000000001</v>
      </c>
      <c r="CA191" s="14">
        <v>1569500</v>
      </c>
      <c r="CB191" s="17">
        <v>969.37</v>
      </c>
      <c r="CC191" s="14">
        <v>661688044</v>
      </c>
      <c r="CD191" s="15"/>
      <c r="CE191" t="s">
        <v>1044</v>
      </c>
      <c r="CF191" t="s">
        <v>1045</v>
      </c>
      <c r="CG191" s="19">
        <v>44839</v>
      </c>
      <c r="CH191" s="17">
        <v>52.7</v>
      </c>
      <c r="CI191" s="17">
        <v>53.23</v>
      </c>
      <c r="CJ191" s="17">
        <v>52.7</v>
      </c>
      <c r="CK191" s="17">
        <v>53.23</v>
      </c>
      <c r="CL191" s="14">
        <v>60850</v>
      </c>
      <c r="CM191" s="15" t="s">
        <v>1033</v>
      </c>
      <c r="CN191" s="7" t="s">
        <v>1046</v>
      </c>
      <c r="CO191" s="7" t="s">
        <v>1047</v>
      </c>
      <c r="CP191" s="19">
        <v>44839</v>
      </c>
      <c r="CQ191" s="17">
        <v>34.01</v>
      </c>
      <c r="CR191" s="17">
        <v>34.42</v>
      </c>
      <c r="CS191" s="17">
        <v>33.715000000000003</v>
      </c>
      <c r="CT191" s="17">
        <v>33.869999999999997</v>
      </c>
      <c r="CU191" s="14">
        <v>5637377</v>
      </c>
      <c r="CV191" s="23">
        <v>64310.65</v>
      </c>
      <c r="CW191" s="14">
        <v>1898749771</v>
      </c>
      <c r="CX191" s="15"/>
      <c r="CY191" t="s">
        <v>1048</v>
      </c>
      <c r="CZ191" t="s">
        <v>1049</v>
      </c>
      <c r="DA191" s="19">
        <v>44839</v>
      </c>
      <c r="DB191" s="17">
        <v>7.23</v>
      </c>
      <c r="DC191" s="17">
        <v>7.23</v>
      </c>
      <c r="DD191" s="17">
        <v>7.17</v>
      </c>
      <c r="DE191" s="17">
        <v>7.19</v>
      </c>
      <c r="DF191" s="14">
        <v>42832</v>
      </c>
      <c r="DG191" s="15" t="s">
        <v>1033</v>
      </c>
      <c r="DH191" s="7" t="s">
        <v>1072</v>
      </c>
      <c r="DI191" s="7" t="s">
        <v>1073</v>
      </c>
      <c r="DJ191" s="19">
        <v>44839</v>
      </c>
      <c r="DK191" s="17">
        <v>112.76</v>
      </c>
      <c r="DL191" s="17">
        <v>113.3</v>
      </c>
      <c r="DM191" s="17">
        <v>112.62</v>
      </c>
      <c r="DN191" s="17">
        <v>113.3</v>
      </c>
      <c r="DO191" s="14">
        <v>75924</v>
      </c>
      <c r="DQ191" s="6">
        <v>44839</v>
      </c>
      <c r="DR191" s="62">
        <v>3.6549999999999999E-2</v>
      </c>
    </row>
    <row r="192" spans="1:122" ht="15" hidden="1" x14ac:dyDescent="0.25">
      <c r="A192" s="17" t="s">
        <v>8</v>
      </c>
      <c r="B192" s="17" t="s">
        <v>9</v>
      </c>
      <c r="C192" s="26" t="s">
        <v>195</v>
      </c>
      <c r="D192" s="21">
        <v>81.5</v>
      </c>
      <c r="E192" s="21">
        <v>84.24</v>
      </c>
      <c r="F192" s="21">
        <v>81.5</v>
      </c>
      <c r="G192" s="21">
        <v>84.22</v>
      </c>
      <c r="H192" s="21">
        <v>11393</v>
      </c>
      <c r="I192" s="15"/>
      <c r="J192" s="17" t="s">
        <v>1027</v>
      </c>
      <c r="K192" s="17" t="s">
        <v>1028</v>
      </c>
      <c r="L192" s="26" t="s">
        <v>195</v>
      </c>
      <c r="M192" s="21">
        <v>39.65</v>
      </c>
      <c r="N192" s="21">
        <v>40.15</v>
      </c>
      <c r="O192" s="21">
        <v>39.369999999999997</v>
      </c>
      <c r="P192" s="21">
        <v>40.07</v>
      </c>
      <c r="Q192" s="21">
        <v>11266206</v>
      </c>
      <c r="R192" s="21">
        <v>202987.43</v>
      </c>
      <c r="S192" s="21">
        <v>5065820556</v>
      </c>
      <c r="T192" s="15"/>
      <c r="U192" s="7" t="s">
        <v>1031</v>
      </c>
      <c r="V192" s="7" t="s">
        <v>1032</v>
      </c>
      <c r="W192" s="5" t="s">
        <v>195</v>
      </c>
      <c r="X192" s="11">
        <v>10.44</v>
      </c>
      <c r="Y192" s="11">
        <v>10.63</v>
      </c>
      <c r="Z192" s="11">
        <v>10.44</v>
      </c>
      <c r="AA192" s="11">
        <v>10.6</v>
      </c>
      <c r="AB192" s="11">
        <v>344401</v>
      </c>
      <c r="AC192" s="15"/>
      <c r="AD192" s="7" t="s">
        <v>1034</v>
      </c>
      <c r="AE192" s="7" t="s">
        <v>1035</v>
      </c>
      <c r="AF192" s="5" t="s">
        <v>195</v>
      </c>
      <c r="AG192" s="11">
        <v>17.260000000000002</v>
      </c>
      <c r="AH192" s="11">
        <v>17.41</v>
      </c>
      <c r="AI192" s="11">
        <v>16.96</v>
      </c>
      <c r="AJ192" s="11">
        <v>17.21</v>
      </c>
      <c r="AK192" s="11">
        <v>6854239</v>
      </c>
      <c r="AL192" s="11">
        <v>52988.99</v>
      </c>
      <c r="AM192" s="11">
        <v>3078964918</v>
      </c>
      <c r="AN192" s="15"/>
      <c r="AO192" s="7" t="s">
        <v>1036</v>
      </c>
      <c r="AP192" s="7" t="s">
        <v>1037</v>
      </c>
      <c r="AQ192" s="19">
        <v>44838</v>
      </c>
      <c r="AR192" s="17">
        <v>0.92</v>
      </c>
      <c r="AS192" s="17">
        <v>1.03</v>
      </c>
      <c r="AT192" s="17">
        <v>0.91500000000000004</v>
      </c>
      <c r="AU192" s="17">
        <v>1.0249999999999999</v>
      </c>
      <c r="AV192" s="14">
        <v>23634333</v>
      </c>
      <c r="AW192" s="23">
        <v>1424.72</v>
      </c>
      <c r="AX192" s="14">
        <v>1389973709</v>
      </c>
      <c r="AY192" s="15"/>
      <c r="AZ192" s="7" t="s">
        <v>1038</v>
      </c>
      <c r="BA192" s="7" t="s">
        <v>1039</v>
      </c>
      <c r="BB192" s="19">
        <v>44838</v>
      </c>
      <c r="BC192" s="17">
        <v>154</v>
      </c>
      <c r="BD192" s="17">
        <v>158.28</v>
      </c>
      <c r="BE192" s="17">
        <v>153.51</v>
      </c>
      <c r="BF192" s="17">
        <v>158.28</v>
      </c>
      <c r="BG192" s="14">
        <v>953782</v>
      </c>
      <c r="BH192" s="23">
        <v>61171.54</v>
      </c>
      <c r="BI192" s="14">
        <v>386476754</v>
      </c>
      <c r="BJ192" s="15"/>
      <c r="BK192" t="s">
        <v>1040</v>
      </c>
      <c r="BL192" t="s">
        <v>1041</v>
      </c>
      <c r="BM192" s="19">
        <v>44838</v>
      </c>
      <c r="BN192" s="17">
        <v>26.73</v>
      </c>
      <c r="BO192" s="17">
        <v>27.15</v>
      </c>
      <c r="BP192" s="17">
        <v>26.73</v>
      </c>
      <c r="BQ192" s="17">
        <v>27.11</v>
      </c>
      <c r="BR192" s="14">
        <v>260542</v>
      </c>
      <c r="BS192" s="15"/>
      <c r="BT192" s="7" t="s">
        <v>1042</v>
      </c>
      <c r="BU192" s="7" t="s">
        <v>1043</v>
      </c>
      <c r="BV192" s="19">
        <v>44838</v>
      </c>
      <c r="BW192" s="17">
        <v>1.35</v>
      </c>
      <c r="BX192" s="17">
        <v>1.4550000000000001</v>
      </c>
      <c r="BY192" s="17">
        <v>1.35</v>
      </c>
      <c r="BZ192" s="17">
        <v>1.4450000000000001</v>
      </c>
      <c r="CA192" s="14">
        <v>1478832</v>
      </c>
      <c r="CB192" s="17">
        <v>956.14</v>
      </c>
      <c r="CC192" s="14">
        <v>661688044</v>
      </c>
      <c r="CD192" s="15"/>
      <c r="CE192" t="s">
        <v>1044</v>
      </c>
      <c r="CF192" t="s">
        <v>1045</v>
      </c>
      <c r="CG192" s="19">
        <v>44838</v>
      </c>
      <c r="CH192" s="17">
        <v>51.33</v>
      </c>
      <c r="CI192" s="17">
        <v>52.12</v>
      </c>
      <c r="CJ192" s="17">
        <v>51.33</v>
      </c>
      <c r="CK192" s="17">
        <v>52.12</v>
      </c>
      <c r="CL192" s="14">
        <v>29006</v>
      </c>
      <c r="CM192" s="15" t="s">
        <v>1033</v>
      </c>
      <c r="CN192" s="7" t="s">
        <v>1046</v>
      </c>
      <c r="CO192" s="7" t="s">
        <v>1047</v>
      </c>
      <c r="CP192" s="19">
        <v>44838</v>
      </c>
      <c r="CQ192" s="17">
        <v>33.049999999999997</v>
      </c>
      <c r="CR192" s="17">
        <v>33.630000000000003</v>
      </c>
      <c r="CS192" s="17">
        <v>32.53</v>
      </c>
      <c r="CT192" s="17">
        <v>33.630000000000003</v>
      </c>
      <c r="CU192" s="14">
        <v>6364598</v>
      </c>
      <c r="CV192" s="23">
        <v>63854.95</v>
      </c>
      <c r="CW192" s="14">
        <v>1898749771</v>
      </c>
      <c r="CX192" s="15"/>
      <c r="CY192" t="s">
        <v>1048</v>
      </c>
      <c r="CZ192" t="s">
        <v>1049</v>
      </c>
      <c r="DA192" s="19">
        <v>44838</v>
      </c>
      <c r="DB192" s="17">
        <v>7</v>
      </c>
      <c r="DC192" s="17">
        <v>7.09</v>
      </c>
      <c r="DD192" s="17">
        <v>7</v>
      </c>
      <c r="DE192" s="17">
        <v>7.07</v>
      </c>
      <c r="DF192" s="14">
        <v>40426</v>
      </c>
      <c r="DG192" s="15" t="s">
        <v>1033</v>
      </c>
      <c r="DH192" s="7" t="s">
        <v>1072</v>
      </c>
      <c r="DI192" s="7" t="s">
        <v>1073</v>
      </c>
      <c r="DJ192" s="19">
        <v>44838</v>
      </c>
      <c r="DK192" s="17">
        <v>108.97</v>
      </c>
      <c r="DL192" s="17">
        <v>111.32</v>
      </c>
      <c r="DM192" s="17">
        <v>108.97</v>
      </c>
      <c r="DN192" s="17">
        <v>111.29</v>
      </c>
      <c r="DO192" s="14">
        <v>90684</v>
      </c>
      <c r="DQ192" s="6">
        <v>44838</v>
      </c>
      <c r="DR192" s="62">
        <v>3.7159999999999999E-2</v>
      </c>
    </row>
    <row r="193" spans="1:122" ht="15" hidden="1" x14ac:dyDescent="0.25">
      <c r="A193" s="17" t="s">
        <v>8</v>
      </c>
      <c r="B193" s="17" t="s">
        <v>9</v>
      </c>
      <c r="C193" s="26" t="s">
        <v>196</v>
      </c>
      <c r="D193" s="21">
        <v>81.010000000000005</v>
      </c>
      <c r="E193" s="21">
        <v>81.99</v>
      </c>
      <c r="F193" s="21">
        <v>80.510000000000005</v>
      </c>
      <c r="G193" s="21">
        <v>81.53</v>
      </c>
      <c r="H193" s="21">
        <v>2934</v>
      </c>
      <c r="I193" s="15"/>
      <c r="J193" s="17" t="s">
        <v>1027</v>
      </c>
      <c r="K193" s="17" t="s">
        <v>1028</v>
      </c>
      <c r="L193" s="26" t="s">
        <v>196</v>
      </c>
      <c r="M193" s="21">
        <v>39.04</v>
      </c>
      <c r="N193" s="21">
        <v>39.14</v>
      </c>
      <c r="O193" s="21">
        <v>38.44</v>
      </c>
      <c r="P193" s="21">
        <v>38.6</v>
      </c>
      <c r="Q193" s="21">
        <v>9065129</v>
      </c>
      <c r="R193" s="21">
        <v>195540.67</v>
      </c>
      <c r="S193" s="21">
        <v>5065820556</v>
      </c>
      <c r="T193" s="15"/>
      <c r="U193" s="7" t="s">
        <v>1031</v>
      </c>
      <c r="V193" s="7" t="s">
        <v>1032</v>
      </c>
      <c r="W193" s="5" t="s">
        <v>196</v>
      </c>
      <c r="X193" s="11">
        <v>10.35</v>
      </c>
      <c r="Y193" s="11">
        <v>10.39</v>
      </c>
      <c r="Z193" s="11">
        <v>10.24</v>
      </c>
      <c r="AA193" s="11">
        <v>10.31</v>
      </c>
      <c r="AB193" s="11">
        <v>2023528</v>
      </c>
      <c r="AC193" s="15"/>
      <c r="AD193" s="7" t="s">
        <v>1034</v>
      </c>
      <c r="AE193" s="7" t="s">
        <v>1035</v>
      </c>
      <c r="AF193" s="5" t="s">
        <v>196</v>
      </c>
      <c r="AG193" s="11">
        <v>17.02</v>
      </c>
      <c r="AH193" s="11">
        <v>17.21</v>
      </c>
      <c r="AI193" s="11">
        <v>16.725000000000001</v>
      </c>
      <c r="AJ193" s="11">
        <v>16.93</v>
      </c>
      <c r="AK193" s="11">
        <v>5342364</v>
      </c>
      <c r="AL193" s="11">
        <v>52126.879999999997</v>
      </c>
      <c r="AM193" s="11">
        <v>3078964918</v>
      </c>
      <c r="AN193" s="15"/>
      <c r="AO193" s="7" t="s">
        <v>1036</v>
      </c>
      <c r="AP193" s="7" t="s">
        <v>1037</v>
      </c>
      <c r="AQ193" s="19">
        <v>44837</v>
      </c>
      <c r="AR193" s="17">
        <v>0.89500000000000002</v>
      </c>
      <c r="AS193" s="17">
        <v>0.92</v>
      </c>
      <c r="AT193" s="17">
        <v>0.84499999999999997</v>
      </c>
      <c r="AU193" s="17">
        <v>0.89500000000000002</v>
      </c>
      <c r="AV193" s="14">
        <v>12916772</v>
      </c>
      <c r="AW193" s="23">
        <v>1244.03</v>
      </c>
      <c r="AX193" s="14">
        <v>1389973709</v>
      </c>
      <c r="AY193" s="15"/>
      <c r="AZ193" s="7" t="s">
        <v>1038</v>
      </c>
      <c r="BA193" s="7" t="s">
        <v>1039</v>
      </c>
      <c r="BB193" s="19">
        <v>44837</v>
      </c>
      <c r="BC193" s="17">
        <v>152.69999999999999</v>
      </c>
      <c r="BD193" s="17">
        <v>153.4</v>
      </c>
      <c r="BE193" s="17">
        <v>149.51</v>
      </c>
      <c r="BF193" s="17">
        <v>151.41</v>
      </c>
      <c r="BG193" s="14">
        <v>906585</v>
      </c>
      <c r="BH193" s="23">
        <v>58516.45</v>
      </c>
      <c r="BI193" s="14">
        <v>386476754</v>
      </c>
      <c r="BJ193" s="15"/>
      <c r="BK193" t="s">
        <v>1040</v>
      </c>
      <c r="BL193" t="s">
        <v>1041</v>
      </c>
      <c r="BM193" s="19">
        <v>44837</v>
      </c>
      <c r="BN193" s="17">
        <v>26.44</v>
      </c>
      <c r="BO193" s="17">
        <v>26.45</v>
      </c>
      <c r="BP193" s="17">
        <v>26.11</v>
      </c>
      <c r="BQ193" s="17">
        <v>26.27</v>
      </c>
      <c r="BR193" s="14">
        <v>433268</v>
      </c>
      <c r="BS193" s="15"/>
      <c r="BT193" s="7" t="s">
        <v>1042</v>
      </c>
      <c r="BU193" s="7" t="s">
        <v>1043</v>
      </c>
      <c r="BV193" s="19">
        <v>44837</v>
      </c>
      <c r="BW193" s="17">
        <v>1.28</v>
      </c>
      <c r="BX193" s="17">
        <v>1.385</v>
      </c>
      <c r="BY193" s="17">
        <v>1.28</v>
      </c>
      <c r="BZ193" s="17">
        <v>1.33</v>
      </c>
      <c r="CA193" s="14">
        <v>1140596</v>
      </c>
      <c r="CB193" s="17">
        <v>880.05</v>
      </c>
      <c r="CC193" s="14">
        <v>661688044</v>
      </c>
      <c r="CD193" s="15"/>
      <c r="CE193" t="s">
        <v>1044</v>
      </c>
      <c r="CF193" t="s">
        <v>1045</v>
      </c>
      <c r="CG193" s="19">
        <v>44837</v>
      </c>
      <c r="CH193" s="17">
        <v>51.15</v>
      </c>
      <c r="CI193" s="17">
        <v>51.2</v>
      </c>
      <c r="CJ193" s="17">
        <v>50.29</v>
      </c>
      <c r="CK193" s="17">
        <v>50.61</v>
      </c>
      <c r="CL193" s="14">
        <v>61071</v>
      </c>
      <c r="CM193" s="15" t="s">
        <v>1033</v>
      </c>
      <c r="CN193" s="7" t="s">
        <v>1046</v>
      </c>
      <c r="CO193" s="7" t="s">
        <v>1047</v>
      </c>
      <c r="CP193" s="19">
        <v>44837</v>
      </c>
      <c r="CQ193" s="17">
        <v>32.28</v>
      </c>
      <c r="CR193" s="17">
        <v>32.49</v>
      </c>
      <c r="CS193" s="17">
        <v>31.66</v>
      </c>
      <c r="CT193" s="17">
        <v>32.049999999999997</v>
      </c>
      <c r="CU193" s="14">
        <v>3837601</v>
      </c>
      <c r="CV193" s="23">
        <v>60854.93</v>
      </c>
      <c r="CW193" s="14">
        <v>1898749771</v>
      </c>
      <c r="CX193" s="15"/>
      <c r="CY193" t="s">
        <v>1048</v>
      </c>
      <c r="CZ193" t="s">
        <v>1049</v>
      </c>
      <c r="DA193" s="19">
        <v>44837</v>
      </c>
      <c r="DB193" s="17">
        <v>7.11</v>
      </c>
      <c r="DC193" s="17">
        <v>7.11</v>
      </c>
      <c r="DD193" s="17">
        <v>6.83</v>
      </c>
      <c r="DE193" s="17">
        <v>6.87</v>
      </c>
      <c r="DF193" s="14">
        <v>102865</v>
      </c>
      <c r="DG193" s="15" t="s">
        <v>1033</v>
      </c>
      <c r="DH193" s="7" t="s">
        <v>1072</v>
      </c>
      <c r="DI193" s="7" t="s">
        <v>1073</v>
      </c>
      <c r="DJ193" s="19">
        <v>44837</v>
      </c>
      <c r="DK193" s="17">
        <v>108.08</v>
      </c>
      <c r="DL193" s="17">
        <v>108.3</v>
      </c>
      <c r="DM193" s="17">
        <v>106.57</v>
      </c>
      <c r="DN193" s="17">
        <v>107.32</v>
      </c>
      <c r="DO193" s="14">
        <v>66510</v>
      </c>
      <c r="DQ193" s="6">
        <v>44837</v>
      </c>
      <c r="DR193" s="62">
        <v>3.9109999999999999E-2</v>
      </c>
    </row>
    <row r="194" spans="1:122" ht="15" hidden="1" x14ac:dyDescent="0.25">
      <c r="A194" s="17" t="s">
        <v>8</v>
      </c>
      <c r="B194" s="17" t="s">
        <v>9</v>
      </c>
      <c r="C194" s="26" t="s">
        <v>197</v>
      </c>
      <c r="D194" s="21">
        <v>83.3</v>
      </c>
      <c r="E194" s="21">
        <v>83.3</v>
      </c>
      <c r="F194" s="21">
        <v>81.150000000000006</v>
      </c>
      <c r="G194" s="21">
        <v>81.45</v>
      </c>
      <c r="H194" s="21">
        <v>7315</v>
      </c>
      <c r="I194" s="15"/>
      <c r="J194" s="17" t="s">
        <v>1027</v>
      </c>
      <c r="K194" s="17" t="s">
        <v>1028</v>
      </c>
      <c r="L194" s="26" t="s">
        <v>197</v>
      </c>
      <c r="M194" s="21">
        <v>38.840000000000003</v>
      </c>
      <c r="N194" s="21">
        <v>39.04</v>
      </c>
      <c r="O194" s="21">
        <v>38.450000000000003</v>
      </c>
      <c r="P194" s="21">
        <v>38.520000000000003</v>
      </c>
      <c r="Q194" s="21">
        <v>15060942</v>
      </c>
      <c r="R194" s="21">
        <v>195135.41</v>
      </c>
      <c r="S194" s="21">
        <v>5065820556</v>
      </c>
      <c r="T194" s="15"/>
      <c r="U194" s="7" t="s">
        <v>1031</v>
      </c>
      <c r="V194" s="7" t="s">
        <v>1032</v>
      </c>
      <c r="W194" s="5" t="s">
        <v>197</v>
      </c>
      <c r="X194" s="11">
        <v>10.44</v>
      </c>
      <c r="Y194" s="11">
        <v>10.44</v>
      </c>
      <c r="Z194" s="11">
        <v>10.28</v>
      </c>
      <c r="AA194" s="11">
        <v>10.32</v>
      </c>
      <c r="AB194" s="11">
        <v>236139</v>
      </c>
      <c r="AC194" s="15"/>
      <c r="AD194" s="7" t="s">
        <v>1034</v>
      </c>
      <c r="AE194" s="7" t="s">
        <v>1035</v>
      </c>
      <c r="AF194" s="5" t="s">
        <v>197</v>
      </c>
      <c r="AG194" s="11">
        <v>16.77</v>
      </c>
      <c r="AH194" s="11">
        <v>16.95</v>
      </c>
      <c r="AI194" s="11">
        <v>16.559999999999999</v>
      </c>
      <c r="AJ194" s="11">
        <v>16.82</v>
      </c>
      <c r="AK194" s="11">
        <v>8809972</v>
      </c>
      <c r="AL194" s="11">
        <v>51788.19</v>
      </c>
      <c r="AM194" s="11">
        <v>3078964918</v>
      </c>
      <c r="AN194" s="15"/>
      <c r="AO194" s="7" t="s">
        <v>1036</v>
      </c>
      <c r="AP194" s="7" t="s">
        <v>1037</v>
      </c>
      <c r="AQ194" s="19">
        <v>44834</v>
      </c>
      <c r="AR194" s="17">
        <v>0.9</v>
      </c>
      <c r="AS194" s="17">
        <v>0.9</v>
      </c>
      <c r="AT194" s="17">
        <v>0.87</v>
      </c>
      <c r="AU194" s="17">
        <v>0.89500000000000002</v>
      </c>
      <c r="AV194" s="14">
        <v>16353302</v>
      </c>
      <c r="AW194" s="23">
        <v>1244.03</v>
      </c>
      <c r="AX194" s="14">
        <v>1389973709</v>
      </c>
      <c r="AY194" s="15"/>
      <c r="AZ194" s="7" t="s">
        <v>1038</v>
      </c>
      <c r="BA194" s="7" t="s">
        <v>1039</v>
      </c>
      <c r="BB194" s="19">
        <v>44834</v>
      </c>
      <c r="BC194" s="17">
        <v>157.57</v>
      </c>
      <c r="BD194" s="17">
        <v>157.91</v>
      </c>
      <c r="BE194" s="17">
        <v>152.1</v>
      </c>
      <c r="BF194" s="17">
        <v>152.74</v>
      </c>
      <c r="BG194" s="14">
        <v>1925525</v>
      </c>
      <c r="BH194" s="23">
        <v>59030.46</v>
      </c>
      <c r="BI194" s="14">
        <v>386476754</v>
      </c>
      <c r="BJ194" s="15"/>
      <c r="BK194" t="s">
        <v>1040</v>
      </c>
      <c r="BL194" t="s">
        <v>1041</v>
      </c>
      <c r="BM194" s="19">
        <v>44834</v>
      </c>
      <c r="BN194" s="17">
        <v>26.67</v>
      </c>
      <c r="BO194" s="17">
        <v>26.71</v>
      </c>
      <c r="BP194" s="17">
        <v>26.55</v>
      </c>
      <c r="BQ194" s="17">
        <v>26.67</v>
      </c>
      <c r="BR194" s="14">
        <v>185248</v>
      </c>
      <c r="BS194" s="15"/>
      <c r="BT194" s="7" t="s">
        <v>1042</v>
      </c>
      <c r="BU194" s="7" t="s">
        <v>1043</v>
      </c>
      <c r="BV194" s="19">
        <v>44834</v>
      </c>
      <c r="BW194" s="17">
        <v>1.37</v>
      </c>
      <c r="BX194" s="17">
        <v>1.387</v>
      </c>
      <c r="BY194" s="17">
        <v>1.2849999999999999</v>
      </c>
      <c r="BZ194" s="17">
        <v>1.3</v>
      </c>
      <c r="CA194" s="14">
        <v>1981287</v>
      </c>
      <c r="CB194" s="17">
        <v>860.19</v>
      </c>
      <c r="CC194" s="14">
        <v>661688044</v>
      </c>
      <c r="CD194" s="15"/>
      <c r="CE194" t="s">
        <v>1044</v>
      </c>
      <c r="CF194" t="s">
        <v>1045</v>
      </c>
      <c r="CG194" s="19">
        <v>44834</v>
      </c>
      <c r="CH194" s="17">
        <v>51.88</v>
      </c>
      <c r="CI194" s="17">
        <v>51.88</v>
      </c>
      <c r="CJ194" s="17">
        <v>51</v>
      </c>
      <c r="CK194" s="17">
        <v>51.15</v>
      </c>
      <c r="CL194" s="14">
        <v>79786</v>
      </c>
      <c r="CM194" s="15" t="s">
        <v>1033</v>
      </c>
      <c r="CN194" s="7" t="s">
        <v>1046</v>
      </c>
      <c r="CO194" s="7" t="s">
        <v>1047</v>
      </c>
      <c r="CP194" s="19">
        <v>44834</v>
      </c>
      <c r="CQ194" s="17">
        <v>31.9</v>
      </c>
      <c r="CR194" s="17">
        <v>32.229999999999997</v>
      </c>
      <c r="CS194" s="17">
        <v>31.38</v>
      </c>
      <c r="CT194" s="17">
        <v>31.66</v>
      </c>
      <c r="CU194" s="14">
        <v>5918253</v>
      </c>
      <c r="CV194" s="23">
        <v>60114.42</v>
      </c>
      <c r="CW194" s="14">
        <v>1898749771</v>
      </c>
      <c r="CX194" s="15"/>
      <c r="CY194" t="s">
        <v>1048</v>
      </c>
      <c r="CZ194" t="s">
        <v>1049</v>
      </c>
      <c r="DA194" s="19">
        <v>44834</v>
      </c>
      <c r="DB194" s="17">
        <v>7.19</v>
      </c>
      <c r="DC194" s="17">
        <v>7.22</v>
      </c>
      <c r="DD194" s="17">
        <v>7.11</v>
      </c>
      <c r="DE194" s="17">
        <v>7.11</v>
      </c>
      <c r="DF194" s="14">
        <v>131113</v>
      </c>
      <c r="DG194" s="15" t="s">
        <v>1033</v>
      </c>
      <c r="DH194" s="7" t="s">
        <v>1072</v>
      </c>
      <c r="DI194" s="7" t="s">
        <v>1073</v>
      </c>
      <c r="DJ194" s="19">
        <v>44834</v>
      </c>
      <c r="DK194" s="17">
        <v>110.56</v>
      </c>
      <c r="DL194" s="17">
        <v>110.56</v>
      </c>
      <c r="DM194" s="17">
        <v>109.21</v>
      </c>
      <c r="DN194" s="17">
        <v>109.56</v>
      </c>
      <c r="DO194" s="14">
        <v>61153</v>
      </c>
      <c r="DQ194" s="6">
        <v>44834</v>
      </c>
      <c r="DR194" s="62">
        <v>3.9750000000000001E-2</v>
      </c>
    </row>
    <row r="195" spans="1:122" ht="15" hidden="1" x14ac:dyDescent="0.25">
      <c r="A195" s="17" t="s">
        <v>8</v>
      </c>
      <c r="B195" s="17" t="s">
        <v>9</v>
      </c>
      <c r="C195" s="26" t="s">
        <v>198</v>
      </c>
      <c r="D195" s="21">
        <v>83.5</v>
      </c>
      <c r="E195" s="21">
        <v>84.69</v>
      </c>
      <c r="F195" s="21">
        <v>83.5</v>
      </c>
      <c r="G195" s="21">
        <v>84.05</v>
      </c>
      <c r="H195" s="21">
        <v>10040</v>
      </c>
      <c r="I195" s="15"/>
      <c r="J195" s="17" t="s">
        <v>1027</v>
      </c>
      <c r="K195" s="17" t="s">
        <v>1028</v>
      </c>
      <c r="L195" s="26" t="s">
        <v>198</v>
      </c>
      <c r="M195" s="21">
        <v>38.18</v>
      </c>
      <c r="N195" s="21">
        <v>38.51</v>
      </c>
      <c r="O195" s="21">
        <v>38.01</v>
      </c>
      <c r="P195" s="21">
        <v>38.17</v>
      </c>
      <c r="Q195" s="21">
        <v>10765001</v>
      </c>
      <c r="R195" s="21">
        <v>193362.37</v>
      </c>
      <c r="S195" s="21">
        <v>5065820556</v>
      </c>
      <c r="T195" s="15"/>
      <c r="U195" s="7" t="s">
        <v>1031</v>
      </c>
      <c r="V195" s="7" t="s">
        <v>1032</v>
      </c>
      <c r="W195" s="5" t="s">
        <v>198</v>
      </c>
      <c r="X195" s="11">
        <v>10.44</v>
      </c>
      <c r="Y195" s="11">
        <v>10.51</v>
      </c>
      <c r="Z195" s="11">
        <v>10.44</v>
      </c>
      <c r="AA195" s="11">
        <v>10.5</v>
      </c>
      <c r="AB195" s="11">
        <v>245733</v>
      </c>
      <c r="AC195" s="15"/>
      <c r="AD195" s="7" t="s">
        <v>1034</v>
      </c>
      <c r="AE195" s="7" t="s">
        <v>1035</v>
      </c>
      <c r="AF195" s="5" t="s">
        <v>198</v>
      </c>
      <c r="AG195" s="11">
        <v>16.940000000000001</v>
      </c>
      <c r="AH195" s="11">
        <v>17.05</v>
      </c>
      <c r="AI195" s="11">
        <v>16.61</v>
      </c>
      <c r="AJ195" s="11">
        <v>16.78</v>
      </c>
      <c r="AK195" s="11">
        <v>8237312</v>
      </c>
      <c r="AL195" s="11">
        <v>51665.03</v>
      </c>
      <c r="AM195" s="11">
        <v>3078964918</v>
      </c>
      <c r="AN195" s="15"/>
      <c r="AO195" s="7" t="s">
        <v>1036</v>
      </c>
      <c r="AP195" s="7" t="s">
        <v>1037</v>
      </c>
      <c r="AQ195" s="19">
        <v>44833</v>
      </c>
      <c r="AR195" s="17">
        <v>0.95499999999999996</v>
      </c>
      <c r="AS195" s="17">
        <v>0.96499999999999997</v>
      </c>
      <c r="AT195" s="17">
        <v>0.91500000000000004</v>
      </c>
      <c r="AU195" s="17">
        <v>0.91500000000000004</v>
      </c>
      <c r="AV195" s="14">
        <v>15281021</v>
      </c>
      <c r="AW195" s="23">
        <v>1271.83</v>
      </c>
      <c r="AX195" s="14">
        <v>1389973709</v>
      </c>
      <c r="AY195" s="15"/>
      <c r="AZ195" s="7" t="s">
        <v>1038</v>
      </c>
      <c r="BA195" s="7" t="s">
        <v>1039</v>
      </c>
      <c r="BB195" s="19">
        <v>44833</v>
      </c>
      <c r="BC195" s="17">
        <v>160.07</v>
      </c>
      <c r="BD195" s="17">
        <v>161.16</v>
      </c>
      <c r="BE195" s="17">
        <v>159.22</v>
      </c>
      <c r="BF195" s="17">
        <v>159.51</v>
      </c>
      <c r="BG195" s="14">
        <v>946780</v>
      </c>
      <c r="BH195" s="23">
        <v>61646.91</v>
      </c>
      <c r="BI195" s="14">
        <v>386476754</v>
      </c>
      <c r="BJ195" s="15"/>
      <c r="BK195" t="s">
        <v>1040</v>
      </c>
      <c r="BL195" t="s">
        <v>1041</v>
      </c>
      <c r="BM195" s="19">
        <v>44833</v>
      </c>
      <c r="BN195" s="17">
        <v>27.29</v>
      </c>
      <c r="BO195" s="17">
        <v>27.43</v>
      </c>
      <c r="BP195" s="17">
        <v>27.29</v>
      </c>
      <c r="BQ195" s="17">
        <v>27.31</v>
      </c>
      <c r="BR195" s="14">
        <v>185459</v>
      </c>
      <c r="BS195" s="15"/>
      <c r="BT195" s="7" t="s">
        <v>1042</v>
      </c>
      <c r="BU195" s="7" t="s">
        <v>1043</v>
      </c>
      <c r="BV195" s="19">
        <v>44833</v>
      </c>
      <c r="BW195" s="17">
        <v>1.5</v>
      </c>
      <c r="BX195" s="17">
        <v>1.52</v>
      </c>
      <c r="BY195" s="17">
        <v>1.39</v>
      </c>
      <c r="BZ195" s="17">
        <v>1.395</v>
      </c>
      <c r="CA195" s="14">
        <v>2149159</v>
      </c>
      <c r="CB195" s="17">
        <v>923.05</v>
      </c>
      <c r="CC195" s="14">
        <v>661688044</v>
      </c>
      <c r="CD195" s="15"/>
      <c r="CE195" t="s">
        <v>1044</v>
      </c>
      <c r="CF195" t="s">
        <v>1045</v>
      </c>
      <c r="CG195" s="19">
        <v>44833</v>
      </c>
      <c r="CH195" s="17">
        <v>51.73</v>
      </c>
      <c r="CI195" s="17">
        <v>52.05</v>
      </c>
      <c r="CJ195" s="17">
        <v>51.73</v>
      </c>
      <c r="CK195" s="17">
        <v>51.92</v>
      </c>
      <c r="CL195" s="14">
        <v>24496</v>
      </c>
      <c r="CM195" s="15" t="s">
        <v>1033</v>
      </c>
      <c r="CN195" s="7" t="s">
        <v>1046</v>
      </c>
      <c r="CO195" s="7" t="s">
        <v>1047</v>
      </c>
      <c r="CP195" s="19">
        <v>44833</v>
      </c>
      <c r="CQ195" s="17">
        <v>32.28</v>
      </c>
      <c r="CR195" s="17">
        <v>32.35</v>
      </c>
      <c r="CS195" s="17">
        <v>31.61</v>
      </c>
      <c r="CT195" s="17">
        <v>31.69</v>
      </c>
      <c r="CU195" s="14">
        <v>5417766</v>
      </c>
      <c r="CV195" s="23">
        <v>60171.38</v>
      </c>
      <c r="CW195" s="14">
        <v>1898749771</v>
      </c>
      <c r="CX195" s="15"/>
      <c r="CY195" t="s">
        <v>1048</v>
      </c>
      <c r="CZ195" t="s">
        <v>1049</v>
      </c>
      <c r="DA195" s="19">
        <v>44833</v>
      </c>
      <c r="DB195" s="17">
        <v>7.16</v>
      </c>
      <c r="DC195" s="17">
        <v>7.25</v>
      </c>
      <c r="DD195" s="17">
        <v>7.16</v>
      </c>
      <c r="DE195" s="17">
        <v>7.21</v>
      </c>
      <c r="DF195" s="14">
        <v>20732</v>
      </c>
      <c r="DG195" s="15" t="s">
        <v>1033</v>
      </c>
      <c r="DH195" s="7" t="s">
        <v>1072</v>
      </c>
      <c r="DI195" s="7" t="s">
        <v>1073</v>
      </c>
      <c r="DJ195" s="19">
        <v>44833</v>
      </c>
      <c r="DK195" s="17">
        <v>110.87</v>
      </c>
      <c r="DL195" s="17">
        <v>111.57</v>
      </c>
      <c r="DM195" s="17">
        <v>110.82</v>
      </c>
      <c r="DN195" s="17">
        <v>110.91</v>
      </c>
      <c r="DO195" s="14">
        <v>38181</v>
      </c>
      <c r="DQ195" s="6">
        <v>44833</v>
      </c>
      <c r="DR195" s="62">
        <v>3.9060000000000004E-2</v>
      </c>
    </row>
    <row r="196" spans="1:122" ht="15" hidden="1" x14ac:dyDescent="0.25">
      <c r="A196" s="17" t="s">
        <v>8</v>
      </c>
      <c r="B196" s="17" t="s">
        <v>9</v>
      </c>
      <c r="C196" s="26" t="s">
        <v>199</v>
      </c>
      <c r="D196" s="21">
        <v>83.8</v>
      </c>
      <c r="E196" s="21">
        <v>84.67</v>
      </c>
      <c r="F196" s="21">
        <v>83.02</v>
      </c>
      <c r="G196" s="21">
        <v>83.23</v>
      </c>
      <c r="H196" s="21">
        <v>7019</v>
      </c>
      <c r="I196" s="15"/>
      <c r="J196" s="17" t="s">
        <v>1027</v>
      </c>
      <c r="K196" s="17" t="s">
        <v>1028</v>
      </c>
      <c r="L196" s="26" t="s">
        <v>199</v>
      </c>
      <c r="M196" s="21">
        <v>37.9</v>
      </c>
      <c r="N196" s="21">
        <v>38.159999999999997</v>
      </c>
      <c r="O196" s="21">
        <v>37.15</v>
      </c>
      <c r="P196" s="21">
        <v>37.25</v>
      </c>
      <c r="Q196" s="21">
        <v>13140464</v>
      </c>
      <c r="R196" s="21">
        <v>188701.82</v>
      </c>
      <c r="S196" s="21">
        <v>5065820556</v>
      </c>
      <c r="T196" s="15"/>
      <c r="U196" s="7" t="s">
        <v>1031</v>
      </c>
      <c r="V196" s="7" t="s">
        <v>1032</v>
      </c>
      <c r="W196" s="5" t="s">
        <v>199</v>
      </c>
      <c r="X196" s="11">
        <v>10.4</v>
      </c>
      <c r="Y196" s="11">
        <v>10.42</v>
      </c>
      <c r="Z196" s="11">
        <v>10.32</v>
      </c>
      <c r="AA196" s="11">
        <v>10.4</v>
      </c>
      <c r="AB196" s="11">
        <v>224014</v>
      </c>
      <c r="AC196" s="15"/>
      <c r="AD196" s="7" t="s">
        <v>1034</v>
      </c>
      <c r="AE196" s="7" t="s">
        <v>1035</v>
      </c>
      <c r="AF196" s="5" t="s">
        <v>199</v>
      </c>
      <c r="AG196" s="11">
        <v>16.850000000000001</v>
      </c>
      <c r="AH196" s="11">
        <v>16.98</v>
      </c>
      <c r="AI196" s="11">
        <v>16.25</v>
      </c>
      <c r="AJ196" s="11">
        <v>16.46</v>
      </c>
      <c r="AK196" s="11">
        <v>8782006</v>
      </c>
      <c r="AL196" s="11">
        <v>50679.76</v>
      </c>
      <c r="AM196" s="11">
        <v>3078964918</v>
      </c>
      <c r="AN196" s="15"/>
      <c r="AO196" s="7" t="s">
        <v>1036</v>
      </c>
      <c r="AP196" s="7" t="s">
        <v>1037</v>
      </c>
      <c r="AQ196" s="19">
        <v>44832</v>
      </c>
      <c r="AR196" s="17">
        <v>0.96</v>
      </c>
      <c r="AS196" s="17">
        <v>0.96</v>
      </c>
      <c r="AT196" s="17">
        <v>0.90500000000000003</v>
      </c>
      <c r="AU196" s="17">
        <v>0.92</v>
      </c>
      <c r="AV196" s="14">
        <v>13295157</v>
      </c>
      <c r="AW196" s="23">
        <v>1278.78</v>
      </c>
      <c r="AX196" s="14">
        <v>1389973709</v>
      </c>
      <c r="AY196" s="15"/>
      <c r="AZ196" s="7" t="s">
        <v>1038</v>
      </c>
      <c r="BA196" s="7" t="s">
        <v>1039</v>
      </c>
      <c r="BB196" s="19">
        <v>44832</v>
      </c>
      <c r="BC196" s="17">
        <v>162.03</v>
      </c>
      <c r="BD196" s="17">
        <v>163</v>
      </c>
      <c r="BE196" s="17">
        <v>157.12</v>
      </c>
      <c r="BF196" s="17">
        <v>158.04</v>
      </c>
      <c r="BG196" s="14">
        <v>1097464</v>
      </c>
      <c r="BH196" s="23">
        <v>61078.79</v>
      </c>
      <c r="BI196" s="14">
        <v>386476754</v>
      </c>
      <c r="BJ196" s="15"/>
      <c r="BK196" t="s">
        <v>1040</v>
      </c>
      <c r="BL196" t="s">
        <v>1041</v>
      </c>
      <c r="BM196" s="19">
        <v>44832</v>
      </c>
      <c r="BN196" s="17">
        <v>27.14</v>
      </c>
      <c r="BO196" s="17">
        <v>27.22</v>
      </c>
      <c r="BP196" s="17">
        <v>26.94</v>
      </c>
      <c r="BQ196" s="17">
        <v>27.09</v>
      </c>
      <c r="BR196" s="14">
        <v>192970</v>
      </c>
      <c r="BS196" s="15"/>
      <c r="BT196" s="7" t="s">
        <v>1042</v>
      </c>
      <c r="BU196" s="7" t="s">
        <v>1043</v>
      </c>
      <c r="BV196" s="19">
        <v>44832</v>
      </c>
      <c r="BW196" s="17">
        <v>1.45</v>
      </c>
      <c r="BX196" s="17">
        <v>1.46</v>
      </c>
      <c r="BY196" s="17">
        <v>1.39</v>
      </c>
      <c r="BZ196" s="17">
        <v>1.4550000000000001</v>
      </c>
      <c r="CA196" s="14">
        <v>2197768</v>
      </c>
      <c r="CB196" s="17">
        <v>962.76</v>
      </c>
      <c r="CC196" s="14">
        <v>661688044</v>
      </c>
      <c r="CD196" s="15"/>
      <c r="CE196" t="s">
        <v>1044</v>
      </c>
      <c r="CF196" t="s">
        <v>1045</v>
      </c>
      <c r="CG196" s="19">
        <v>44832</v>
      </c>
      <c r="CH196" s="17">
        <v>51.4</v>
      </c>
      <c r="CI196" s="17">
        <v>51.52</v>
      </c>
      <c r="CJ196" s="17">
        <v>51.04</v>
      </c>
      <c r="CK196" s="17">
        <v>51.23</v>
      </c>
      <c r="CL196" s="14">
        <v>64881</v>
      </c>
      <c r="CM196" s="15" t="s">
        <v>1033</v>
      </c>
      <c r="CN196" s="7" t="s">
        <v>1046</v>
      </c>
      <c r="CO196" s="7" t="s">
        <v>1047</v>
      </c>
      <c r="CP196" s="19">
        <v>44832</v>
      </c>
      <c r="CQ196" s="17">
        <v>31.04</v>
      </c>
      <c r="CR196" s="17">
        <v>31.92</v>
      </c>
      <c r="CS196" s="17">
        <v>30.6</v>
      </c>
      <c r="CT196" s="17">
        <v>30.75</v>
      </c>
      <c r="CU196" s="14">
        <v>6177297</v>
      </c>
      <c r="CV196" s="23">
        <v>58386.559999999998</v>
      </c>
      <c r="CW196" s="14">
        <v>1898749771</v>
      </c>
      <c r="CX196" s="15"/>
      <c r="CY196" t="s">
        <v>1048</v>
      </c>
      <c r="CZ196" t="s">
        <v>1049</v>
      </c>
      <c r="DA196" s="19">
        <v>44832</v>
      </c>
      <c r="DB196" s="17">
        <v>7.12</v>
      </c>
      <c r="DC196" s="17">
        <v>7.17</v>
      </c>
      <c r="DD196" s="17">
        <v>7.08</v>
      </c>
      <c r="DE196" s="17">
        <v>7.09</v>
      </c>
      <c r="DF196" s="14">
        <v>110977</v>
      </c>
      <c r="DG196" s="15" t="s">
        <v>1033</v>
      </c>
      <c r="DH196" s="7" t="s">
        <v>1072</v>
      </c>
      <c r="DI196" s="7" t="s">
        <v>1073</v>
      </c>
      <c r="DJ196" s="19">
        <v>44832</v>
      </c>
      <c r="DK196" s="17">
        <v>109.43</v>
      </c>
      <c r="DL196" s="17">
        <v>110.22</v>
      </c>
      <c r="DM196" s="17">
        <v>108.82</v>
      </c>
      <c r="DN196" s="17">
        <v>109.3</v>
      </c>
      <c r="DO196" s="14">
        <v>33787</v>
      </c>
      <c r="DQ196" s="6">
        <v>44832</v>
      </c>
      <c r="DR196" s="62">
        <v>4.1260000000000005E-2</v>
      </c>
    </row>
    <row r="197" spans="1:122" ht="15" hidden="1" x14ac:dyDescent="0.25">
      <c r="A197" s="17" t="s">
        <v>8</v>
      </c>
      <c r="B197" s="17" t="s">
        <v>9</v>
      </c>
      <c r="C197" s="26" t="s">
        <v>200</v>
      </c>
      <c r="D197" s="21">
        <v>82.98</v>
      </c>
      <c r="E197" s="21">
        <v>84.05</v>
      </c>
      <c r="F197" s="21">
        <v>82.98</v>
      </c>
      <c r="G197" s="21">
        <v>83.79</v>
      </c>
      <c r="H197" s="21">
        <v>9076</v>
      </c>
      <c r="I197" s="15"/>
      <c r="J197" s="17" t="s">
        <v>1027</v>
      </c>
      <c r="K197" s="17" t="s">
        <v>1028</v>
      </c>
      <c r="L197" s="26" t="s">
        <v>200</v>
      </c>
      <c r="M197" s="21">
        <v>36.71</v>
      </c>
      <c r="N197" s="21">
        <v>37.200000000000003</v>
      </c>
      <c r="O197" s="21">
        <v>36.65</v>
      </c>
      <c r="P197" s="21">
        <v>37.200000000000003</v>
      </c>
      <c r="Q197" s="21">
        <v>13333461</v>
      </c>
      <c r="R197" s="21">
        <v>188448.52</v>
      </c>
      <c r="S197" s="21">
        <v>5065820556</v>
      </c>
      <c r="T197" s="15"/>
      <c r="U197" s="7" t="s">
        <v>1031</v>
      </c>
      <c r="V197" s="7" t="s">
        <v>1032</v>
      </c>
      <c r="W197" s="5" t="s">
        <v>200</v>
      </c>
      <c r="X197" s="11">
        <v>10.37</v>
      </c>
      <c r="Y197" s="11">
        <v>10.4</v>
      </c>
      <c r="Z197" s="11">
        <v>10.36</v>
      </c>
      <c r="AA197" s="11">
        <v>10.39</v>
      </c>
      <c r="AB197" s="11">
        <v>148064</v>
      </c>
      <c r="AC197" s="15"/>
      <c r="AD197" s="7" t="s">
        <v>1034</v>
      </c>
      <c r="AE197" s="7" t="s">
        <v>1035</v>
      </c>
      <c r="AF197" s="5" t="s">
        <v>200</v>
      </c>
      <c r="AG197" s="11">
        <v>16.25</v>
      </c>
      <c r="AH197" s="11">
        <v>16.82</v>
      </c>
      <c r="AI197" s="11">
        <v>16.22</v>
      </c>
      <c r="AJ197" s="11">
        <v>16.82</v>
      </c>
      <c r="AK197" s="11">
        <v>10515016</v>
      </c>
      <c r="AL197" s="11">
        <v>51788.19</v>
      </c>
      <c r="AM197" s="11">
        <v>3078964918</v>
      </c>
      <c r="AN197" s="15"/>
      <c r="AO197" s="7" t="s">
        <v>1036</v>
      </c>
      <c r="AP197" s="7" t="s">
        <v>1037</v>
      </c>
      <c r="AQ197" s="19">
        <v>44831</v>
      </c>
      <c r="AR197" s="17">
        <v>0.91500000000000004</v>
      </c>
      <c r="AS197" s="17">
        <v>0.95799999999999996</v>
      </c>
      <c r="AT197" s="17">
        <v>0.91500000000000004</v>
      </c>
      <c r="AU197" s="17">
        <v>0.94499999999999995</v>
      </c>
      <c r="AV197" s="14">
        <v>14518658</v>
      </c>
      <c r="AW197" s="23">
        <v>1313.53</v>
      </c>
      <c r="AX197" s="14">
        <v>1389973709</v>
      </c>
      <c r="AY197" s="15"/>
      <c r="AZ197" s="7" t="s">
        <v>1038</v>
      </c>
      <c r="BA197" s="7" t="s">
        <v>1039</v>
      </c>
      <c r="BB197" s="19">
        <v>44831</v>
      </c>
      <c r="BC197" s="17">
        <v>161.87</v>
      </c>
      <c r="BD197" s="17">
        <v>162.74</v>
      </c>
      <c r="BE197" s="17">
        <v>160.72</v>
      </c>
      <c r="BF197" s="17">
        <v>162.01</v>
      </c>
      <c r="BG197" s="14">
        <v>914442</v>
      </c>
      <c r="BH197" s="23">
        <v>62613.1</v>
      </c>
      <c r="BI197" s="14">
        <v>386476754</v>
      </c>
      <c r="BJ197" s="15"/>
      <c r="BK197" t="s">
        <v>1040</v>
      </c>
      <c r="BL197" t="s">
        <v>1041</v>
      </c>
      <c r="BM197" s="19">
        <v>44831</v>
      </c>
      <c r="BN197" s="17">
        <v>26.97</v>
      </c>
      <c r="BO197" s="17">
        <v>27.1</v>
      </c>
      <c r="BP197" s="17">
        <v>26.97</v>
      </c>
      <c r="BQ197" s="17">
        <v>27.03</v>
      </c>
      <c r="BR197" s="14">
        <v>98127</v>
      </c>
      <c r="BS197" s="15"/>
      <c r="BT197" s="7" t="s">
        <v>1042</v>
      </c>
      <c r="BU197" s="7" t="s">
        <v>1043</v>
      </c>
      <c r="BV197" s="19">
        <v>44831</v>
      </c>
      <c r="BW197" s="17">
        <v>1.37</v>
      </c>
      <c r="BX197" s="17">
        <v>1.43</v>
      </c>
      <c r="BY197" s="17">
        <v>1.37</v>
      </c>
      <c r="BZ197" s="17">
        <v>1.43</v>
      </c>
      <c r="CA197" s="14">
        <v>1082693</v>
      </c>
      <c r="CB197" s="17">
        <v>946.21</v>
      </c>
      <c r="CC197" s="14">
        <v>661688044</v>
      </c>
      <c r="CD197" s="15"/>
      <c r="CE197" t="s">
        <v>1044</v>
      </c>
      <c r="CF197" t="s">
        <v>1045</v>
      </c>
      <c r="CG197" s="19">
        <v>44831</v>
      </c>
      <c r="CH197" s="17">
        <v>51.5</v>
      </c>
      <c r="CI197" s="17">
        <v>51.56</v>
      </c>
      <c r="CJ197" s="17">
        <v>51.4</v>
      </c>
      <c r="CK197" s="17">
        <v>51.55</v>
      </c>
      <c r="CL197" s="14">
        <v>37956</v>
      </c>
      <c r="CM197" s="15" t="s">
        <v>1033</v>
      </c>
      <c r="CN197" s="7" t="s">
        <v>1046</v>
      </c>
      <c r="CO197" s="7" t="s">
        <v>1047</v>
      </c>
      <c r="CP197" s="19">
        <v>44831</v>
      </c>
      <c r="CQ197" s="17">
        <v>30.21</v>
      </c>
      <c r="CR197" s="17">
        <v>30.98</v>
      </c>
      <c r="CS197" s="17">
        <v>30</v>
      </c>
      <c r="CT197" s="17">
        <v>30.67</v>
      </c>
      <c r="CU197" s="14">
        <v>7343143</v>
      </c>
      <c r="CV197" s="23">
        <v>58234.66</v>
      </c>
      <c r="CW197" s="14">
        <v>1898749771</v>
      </c>
      <c r="CX197" s="15"/>
      <c r="CY197" t="s">
        <v>1048</v>
      </c>
      <c r="CZ197" t="s">
        <v>1049</v>
      </c>
      <c r="DA197" s="19">
        <v>44831</v>
      </c>
      <c r="DB197" s="17">
        <v>7.11</v>
      </c>
      <c r="DC197" s="17">
        <v>7.15</v>
      </c>
      <c r="DD197" s="17">
        <v>7.11</v>
      </c>
      <c r="DE197" s="17">
        <v>7.12</v>
      </c>
      <c r="DF197" s="14">
        <v>41877</v>
      </c>
      <c r="DG197" s="15" t="s">
        <v>1033</v>
      </c>
      <c r="DH197" s="7" t="s">
        <v>1072</v>
      </c>
      <c r="DI197" s="7" t="s">
        <v>1073</v>
      </c>
      <c r="DJ197" s="19">
        <v>44831</v>
      </c>
      <c r="DK197" s="17">
        <v>109.81</v>
      </c>
      <c r="DL197" s="17">
        <v>110.08</v>
      </c>
      <c r="DM197" s="17">
        <v>109.51</v>
      </c>
      <c r="DN197" s="17">
        <v>109.85</v>
      </c>
      <c r="DO197" s="14">
        <v>77811</v>
      </c>
      <c r="DQ197" s="6">
        <v>44831</v>
      </c>
      <c r="DR197" s="62">
        <v>4.086E-2</v>
      </c>
    </row>
    <row r="198" spans="1:122" ht="15" hidden="1" x14ac:dyDescent="0.25">
      <c r="A198" s="17" t="s">
        <v>8</v>
      </c>
      <c r="B198" s="17" t="s">
        <v>9</v>
      </c>
      <c r="C198" s="26" t="s">
        <v>201</v>
      </c>
      <c r="D198" s="21">
        <v>85</v>
      </c>
      <c r="E198" s="21">
        <v>85</v>
      </c>
      <c r="F198" s="21">
        <v>82.69</v>
      </c>
      <c r="G198" s="21">
        <v>82.69</v>
      </c>
      <c r="H198" s="21">
        <v>8552</v>
      </c>
      <c r="I198" s="15"/>
      <c r="J198" s="17" t="s">
        <v>1027</v>
      </c>
      <c r="K198" s="17" t="s">
        <v>1028</v>
      </c>
      <c r="L198" s="26" t="s">
        <v>201</v>
      </c>
      <c r="M198" s="21">
        <v>37.18</v>
      </c>
      <c r="N198" s="21">
        <v>37.18</v>
      </c>
      <c r="O198" s="21">
        <v>36.200000000000003</v>
      </c>
      <c r="P198" s="21">
        <v>36.200000000000003</v>
      </c>
      <c r="Q198" s="21">
        <v>15288902</v>
      </c>
      <c r="R198" s="21">
        <v>183382.7</v>
      </c>
      <c r="S198" s="21">
        <v>5065820556</v>
      </c>
      <c r="T198" s="15"/>
      <c r="U198" s="7" t="s">
        <v>1031</v>
      </c>
      <c r="V198" s="7" t="s">
        <v>1032</v>
      </c>
      <c r="W198" s="5" t="s">
        <v>201</v>
      </c>
      <c r="X198" s="11">
        <v>10.33</v>
      </c>
      <c r="Y198" s="11">
        <v>10.37</v>
      </c>
      <c r="Z198" s="11">
        <v>10.29</v>
      </c>
      <c r="AA198" s="11">
        <v>10.33</v>
      </c>
      <c r="AB198" s="11">
        <v>294649</v>
      </c>
      <c r="AC198" s="15"/>
      <c r="AD198" s="7" t="s">
        <v>1034</v>
      </c>
      <c r="AE198" s="7" t="s">
        <v>1035</v>
      </c>
      <c r="AF198" s="5" t="s">
        <v>201</v>
      </c>
      <c r="AG198" s="11">
        <v>16.27</v>
      </c>
      <c r="AH198" s="11">
        <v>16.38</v>
      </c>
      <c r="AI198" s="11">
        <v>15.84</v>
      </c>
      <c r="AJ198" s="11">
        <v>15.94</v>
      </c>
      <c r="AK198" s="11">
        <v>10271086</v>
      </c>
      <c r="AL198" s="11">
        <v>49078.7</v>
      </c>
      <c r="AM198" s="11">
        <v>3078964918</v>
      </c>
      <c r="AN198" s="15"/>
      <c r="AO198" s="7" t="s">
        <v>1036</v>
      </c>
      <c r="AP198" s="7" t="s">
        <v>1037</v>
      </c>
      <c r="AQ198" s="19">
        <v>44830</v>
      </c>
      <c r="AR198" s="17">
        <v>0.95499999999999996</v>
      </c>
      <c r="AS198" s="17">
        <v>0.96</v>
      </c>
      <c r="AT198" s="17">
        <v>0.90500000000000003</v>
      </c>
      <c r="AU198" s="17">
        <v>0.90500000000000003</v>
      </c>
      <c r="AV198" s="14">
        <v>20155214</v>
      </c>
      <c r="AW198" s="23">
        <v>1257.93</v>
      </c>
      <c r="AX198" s="14">
        <v>1389973709</v>
      </c>
      <c r="AY198" s="15"/>
      <c r="AZ198" s="7" t="s">
        <v>1038</v>
      </c>
      <c r="BA198" s="7" t="s">
        <v>1039</v>
      </c>
      <c r="BB198" s="19">
        <v>44830</v>
      </c>
      <c r="BC198" s="17">
        <v>160.18</v>
      </c>
      <c r="BD198" s="17">
        <v>164.99</v>
      </c>
      <c r="BE198" s="17">
        <v>160.18</v>
      </c>
      <c r="BF198" s="17">
        <v>163.52000000000001</v>
      </c>
      <c r="BG198" s="14">
        <v>1057860</v>
      </c>
      <c r="BH198" s="23">
        <v>63196.68</v>
      </c>
      <c r="BI198" s="14">
        <v>386476754</v>
      </c>
      <c r="BJ198" s="15"/>
      <c r="BK198" t="s">
        <v>1040</v>
      </c>
      <c r="BL198" t="s">
        <v>1041</v>
      </c>
      <c r="BM198" s="19">
        <v>44830</v>
      </c>
      <c r="BN198" s="17">
        <v>26.72</v>
      </c>
      <c r="BO198" s="17">
        <v>26.84</v>
      </c>
      <c r="BP198" s="17">
        <v>26.65</v>
      </c>
      <c r="BQ198" s="17">
        <v>26.73</v>
      </c>
      <c r="BR198" s="14">
        <v>88858</v>
      </c>
      <c r="BS198" s="15"/>
      <c r="BT198" s="7" t="s">
        <v>1042</v>
      </c>
      <c r="BU198" s="7" t="s">
        <v>1043</v>
      </c>
      <c r="BV198" s="19">
        <v>44830</v>
      </c>
      <c r="BW198" s="17">
        <v>1.36</v>
      </c>
      <c r="BX198" s="17">
        <v>1.44</v>
      </c>
      <c r="BY198" s="17">
        <v>1.36</v>
      </c>
      <c r="BZ198" s="17">
        <v>1.395</v>
      </c>
      <c r="CA198" s="14">
        <v>1548686</v>
      </c>
      <c r="CB198" s="17">
        <v>923.05</v>
      </c>
      <c r="CC198" s="14">
        <v>661688044</v>
      </c>
      <c r="CD198" s="15"/>
      <c r="CE198" t="s">
        <v>1044</v>
      </c>
      <c r="CF198" t="s">
        <v>1045</v>
      </c>
      <c r="CG198" s="19">
        <v>44830</v>
      </c>
      <c r="CH198" s="17">
        <v>51.58</v>
      </c>
      <c r="CI198" s="17">
        <v>51.6</v>
      </c>
      <c r="CJ198" s="17">
        <v>51.27</v>
      </c>
      <c r="CK198" s="17">
        <v>51.43</v>
      </c>
      <c r="CL198" s="14">
        <v>84341</v>
      </c>
      <c r="CM198" s="15" t="s">
        <v>1033</v>
      </c>
      <c r="CN198" s="7" t="s">
        <v>1046</v>
      </c>
      <c r="CO198" s="7" t="s">
        <v>1047</v>
      </c>
      <c r="CP198" s="19">
        <v>44830</v>
      </c>
      <c r="CQ198" s="17">
        <v>30.2</v>
      </c>
      <c r="CR198" s="17">
        <v>30.42</v>
      </c>
      <c r="CS198" s="17">
        <v>29.55</v>
      </c>
      <c r="CT198" s="17">
        <v>30.2</v>
      </c>
      <c r="CU198" s="14">
        <v>11602199</v>
      </c>
      <c r="CV198" s="23">
        <v>57342.239999999998</v>
      </c>
      <c r="CW198" s="14">
        <v>1898749771</v>
      </c>
      <c r="CX198" s="15"/>
      <c r="CY198" t="s">
        <v>1048</v>
      </c>
      <c r="CZ198" t="s">
        <v>1049</v>
      </c>
      <c r="DA198" s="19">
        <v>44830</v>
      </c>
      <c r="DB198" s="17">
        <v>7.13</v>
      </c>
      <c r="DC198" s="17">
        <v>7.13</v>
      </c>
      <c r="DD198" s="17">
        <v>7.05</v>
      </c>
      <c r="DE198" s="17">
        <v>7.11</v>
      </c>
      <c r="DF198" s="14">
        <v>192874</v>
      </c>
      <c r="DG198" s="15" t="s">
        <v>1033</v>
      </c>
      <c r="DH198" s="7" t="s">
        <v>1072</v>
      </c>
      <c r="DI198" s="7" t="s">
        <v>1073</v>
      </c>
      <c r="DJ198" s="19">
        <v>44830</v>
      </c>
      <c r="DK198" s="17">
        <v>109.52</v>
      </c>
      <c r="DL198" s="17">
        <v>110.07</v>
      </c>
      <c r="DM198" s="17">
        <v>108.87</v>
      </c>
      <c r="DN198" s="17">
        <v>109.54</v>
      </c>
      <c r="DO198" s="14">
        <v>53865</v>
      </c>
      <c r="DQ198" s="6">
        <v>44830</v>
      </c>
      <c r="DR198" s="62">
        <v>3.9480000000000001E-2</v>
      </c>
    </row>
    <row r="199" spans="1:122" ht="15" hidden="1" x14ac:dyDescent="0.25">
      <c r="A199" s="17" t="s">
        <v>8</v>
      </c>
      <c r="B199" s="17" t="s">
        <v>9</v>
      </c>
      <c r="C199" s="26" t="s">
        <v>202</v>
      </c>
      <c r="D199" s="21">
        <v>88.01</v>
      </c>
      <c r="E199" s="21">
        <v>88.01</v>
      </c>
      <c r="F199" s="21">
        <v>85.85</v>
      </c>
      <c r="G199" s="21">
        <v>86.2</v>
      </c>
      <c r="H199" s="21">
        <v>6280</v>
      </c>
      <c r="I199" s="15"/>
      <c r="J199" s="17" t="s">
        <v>1027</v>
      </c>
      <c r="K199" s="17" t="s">
        <v>1028</v>
      </c>
      <c r="L199" s="26" t="s">
        <v>202</v>
      </c>
      <c r="M199" s="21">
        <v>38.65</v>
      </c>
      <c r="N199" s="21">
        <v>38.770000000000003</v>
      </c>
      <c r="O199" s="21">
        <v>37.909999999999997</v>
      </c>
      <c r="P199" s="21">
        <v>38.17</v>
      </c>
      <c r="Q199" s="21">
        <v>14556622</v>
      </c>
      <c r="R199" s="21">
        <v>193362.37</v>
      </c>
      <c r="S199" s="21">
        <v>5065820556</v>
      </c>
      <c r="T199" s="15"/>
      <c r="U199" s="7" t="s">
        <v>1031</v>
      </c>
      <c r="V199" s="7" t="s">
        <v>1032</v>
      </c>
      <c r="W199" s="5" t="s">
        <v>202</v>
      </c>
      <c r="X199" s="11">
        <v>10.57</v>
      </c>
      <c r="Y199" s="11">
        <v>10.68</v>
      </c>
      <c r="Z199" s="11">
        <v>10.35</v>
      </c>
      <c r="AA199" s="11">
        <v>10.37</v>
      </c>
      <c r="AB199" s="11">
        <v>101447</v>
      </c>
      <c r="AC199" s="15"/>
      <c r="AD199" s="7" t="s">
        <v>1034</v>
      </c>
      <c r="AE199" s="7" t="s">
        <v>1035</v>
      </c>
      <c r="AF199" s="5" t="s">
        <v>202</v>
      </c>
      <c r="AG199" s="11">
        <v>16.46</v>
      </c>
      <c r="AH199" s="11">
        <v>16.899999999999999</v>
      </c>
      <c r="AI199" s="11">
        <v>16.36</v>
      </c>
      <c r="AJ199" s="11">
        <v>16.760000000000002</v>
      </c>
      <c r="AK199" s="11">
        <v>11262940</v>
      </c>
      <c r="AL199" s="11">
        <v>51603.45</v>
      </c>
      <c r="AM199" s="11">
        <v>3078964918</v>
      </c>
      <c r="AN199" s="15"/>
      <c r="AO199" s="7" t="s">
        <v>1036</v>
      </c>
      <c r="AP199" s="7" t="s">
        <v>1037</v>
      </c>
      <c r="AQ199" s="19">
        <v>44827</v>
      </c>
      <c r="AR199" s="17">
        <v>1.04</v>
      </c>
      <c r="AS199" s="17">
        <v>1.0549999999999999</v>
      </c>
      <c r="AT199" s="17">
        <v>0.98499999999999999</v>
      </c>
      <c r="AU199" s="17">
        <v>0.99</v>
      </c>
      <c r="AV199" s="14">
        <v>17060061</v>
      </c>
      <c r="AW199" s="23">
        <v>1376.07</v>
      </c>
      <c r="AX199" s="14">
        <v>1389973709</v>
      </c>
      <c r="AY199" s="15"/>
      <c r="AZ199" s="7" t="s">
        <v>1038</v>
      </c>
      <c r="BA199" s="7" t="s">
        <v>1039</v>
      </c>
      <c r="BB199" s="19">
        <v>44827</v>
      </c>
      <c r="BC199" s="17">
        <v>167.16</v>
      </c>
      <c r="BD199" s="17">
        <v>167.49</v>
      </c>
      <c r="BE199" s="17">
        <v>163.75</v>
      </c>
      <c r="BF199" s="17">
        <v>165.57</v>
      </c>
      <c r="BG199" s="14">
        <v>1090438</v>
      </c>
      <c r="BH199" s="23">
        <v>63988.959999999999</v>
      </c>
      <c r="BI199" s="14">
        <v>386476754</v>
      </c>
      <c r="BJ199" s="15"/>
      <c r="BK199" t="s">
        <v>1040</v>
      </c>
      <c r="BL199" t="s">
        <v>1041</v>
      </c>
      <c r="BM199" s="19">
        <v>44827</v>
      </c>
      <c r="BN199" s="17">
        <v>27.2</v>
      </c>
      <c r="BO199" s="17">
        <v>27.2</v>
      </c>
      <c r="BP199" s="17">
        <v>26.77</v>
      </c>
      <c r="BQ199" s="17">
        <v>26.83</v>
      </c>
      <c r="BR199" s="14">
        <v>204774</v>
      </c>
      <c r="BS199" s="15"/>
      <c r="BT199" s="7" t="s">
        <v>1042</v>
      </c>
      <c r="BU199" s="7" t="s">
        <v>1043</v>
      </c>
      <c r="BV199" s="19">
        <v>44827</v>
      </c>
      <c r="BW199" s="17">
        <v>1.4750000000000001</v>
      </c>
      <c r="BX199" s="17">
        <v>1.49</v>
      </c>
      <c r="BY199" s="17">
        <v>1.375</v>
      </c>
      <c r="BZ199" s="17">
        <v>1.4</v>
      </c>
      <c r="CA199" s="14">
        <v>2308985</v>
      </c>
      <c r="CB199" s="17">
        <v>926.36</v>
      </c>
      <c r="CC199" s="14">
        <v>661688044</v>
      </c>
      <c r="CD199" s="15"/>
      <c r="CE199" t="s">
        <v>1044</v>
      </c>
      <c r="CF199" t="s">
        <v>1045</v>
      </c>
      <c r="CG199" s="19">
        <v>44827</v>
      </c>
      <c r="CH199" s="17">
        <v>53.5</v>
      </c>
      <c r="CI199" s="17">
        <v>53.5</v>
      </c>
      <c r="CJ199" s="17">
        <v>52</v>
      </c>
      <c r="CK199" s="17">
        <v>52.16</v>
      </c>
      <c r="CL199" s="14">
        <v>75979</v>
      </c>
      <c r="CM199" s="15" t="s">
        <v>1033</v>
      </c>
      <c r="CN199" s="7" t="s">
        <v>1046</v>
      </c>
      <c r="CO199" s="7" t="s">
        <v>1047</v>
      </c>
      <c r="CP199" s="19">
        <v>44827</v>
      </c>
      <c r="CQ199" s="17">
        <v>32.200000000000003</v>
      </c>
      <c r="CR199" s="17">
        <v>32.36</v>
      </c>
      <c r="CS199" s="17">
        <v>31.32</v>
      </c>
      <c r="CT199" s="17">
        <v>31.78</v>
      </c>
      <c r="CU199" s="14">
        <v>6340006</v>
      </c>
      <c r="CV199" s="23">
        <v>60342.27</v>
      </c>
      <c r="CW199" s="14">
        <v>1898749771</v>
      </c>
      <c r="CX199" s="15"/>
      <c r="CY199" t="s">
        <v>1048</v>
      </c>
      <c r="CZ199" t="s">
        <v>1049</v>
      </c>
      <c r="DA199" s="19">
        <v>44827</v>
      </c>
      <c r="DB199" s="17">
        <v>7.29</v>
      </c>
      <c r="DC199" s="17">
        <v>7.3</v>
      </c>
      <c r="DD199" s="17">
        <v>7.18</v>
      </c>
      <c r="DE199" s="17">
        <v>7.2</v>
      </c>
      <c r="DF199" s="14">
        <v>89697</v>
      </c>
      <c r="DG199" s="15" t="s">
        <v>1033</v>
      </c>
      <c r="DH199" s="7" t="s">
        <v>1072</v>
      </c>
      <c r="DI199" s="7" t="s">
        <v>1073</v>
      </c>
      <c r="DJ199" s="19">
        <v>44827</v>
      </c>
      <c r="DK199" s="17">
        <v>112.56</v>
      </c>
      <c r="DL199" s="17">
        <v>112.56</v>
      </c>
      <c r="DM199" s="17">
        <v>110.66</v>
      </c>
      <c r="DN199" s="17">
        <v>111.24</v>
      </c>
      <c r="DO199" s="14">
        <v>76604</v>
      </c>
      <c r="DQ199" s="6">
        <v>44827</v>
      </c>
      <c r="DR199" s="62">
        <v>3.9379999999999998E-2</v>
      </c>
    </row>
    <row r="200" spans="1:122" ht="15" hidden="1" x14ac:dyDescent="0.25">
      <c r="A200" s="17" t="s">
        <v>8</v>
      </c>
      <c r="B200" s="17" t="s">
        <v>9</v>
      </c>
      <c r="C200" s="26" t="s">
        <v>203</v>
      </c>
      <c r="D200" s="21">
        <v>88.33</v>
      </c>
      <c r="E200" s="21">
        <v>88.54</v>
      </c>
      <c r="F200" s="21">
        <v>87.98</v>
      </c>
      <c r="G200" s="21">
        <v>88</v>
      </c>
      <c r="H200" s="21">
        <v>5741</v>
      </c>
      <c r="I200" s="15"/>
      <c r="J200" s="17" t="s">
        <v>1027</v>
      </c>
      <c r="K200" s="17" t="s">
        <v>1028</v>
      </c>
      <c r="L200" s="26" t="s">
        <v>203</v>
      </c>
      <c r="M200" s="21">
        <v>38.450000000000003</v>
      </c>
      <c r="N200" s="21">
        <v>38.57</v>
      </c>
      <c r="O200" s="21">
        <v>37.96</v>
      </c>
      <c r="P200" s="21">
        <v>37.96</v>
      </c>
      <c r="Q200" s="21">
        <v>10392685</v>
      </c>
      <c r="R200" s="21">
        <v>192298.55</v>
      </c>
      <c r="S200" s="21">
        <v>5065820556</v>
      </c>
      <c r="T200" s="15"/>
      <c r="U200" s="7" t="s">
        <v>1031</v>
      </c>
      <c r="V200" s="7" t="s">
        <v>1032</v>
      </c>
      <c r="W200" s="5" t="s">
        <v>203</v>
      </c>
      <c r="X200" s="11">
        <v>10.59</v>
      </c>
      <c r="Y200" s="11">
        <v>10.61</v>
      </c>
      <c r="Z200" s="11">
        <v>10.56</v>
      </c>
      <c r="AA200" s="11">
        <v>10.6</v>
      </c>
      <c r="AB200" s="11">
        <v>120826</v>
      </c>
      <c r="AC200" s="15"/>
      <c r="AD200" s="7" t="s">
        <v>1034</v>
      </c>
      <c r="AE200" s="7" t="s">
        <v>1035</v>
      </c>
      <c r="AF200" s="5" t="s">
        <v>203</v>
      </c>
      <c r="AG200" s="11">
        <v>16.829999999999998</v>
      </c>
      <c r="AH200" s="11">
        <v>17.13</v>
      </c>
      <c r="AI200" s="11">
        <v>16.5</v>
      </c>
      <c r="AJ200" s="11">
        <v>16.54</v>
      </c>
      <c r="AK200" s="11">
        <v>8897395</v>
      </c>
      <c r="AL200" s="11">
        <v>50926.080000000002</v>
      </c>
      <c r="AM200" s="11">
        <v>3078964918</v>
      </c>
      <c r="AN200" s="15"/>
      <c r="AO200" s="7" t="s">
        <v>1036</v>
      </c>
      <c r="AP200" s="7" t="s">
        <v>1037</v>
      </c>
      <c r="AQ200" s="19">
        <v>44825</v>
      </c>
      <c r="AR200" s="17">
        <v>1.02</v>
      </c>
      <c r="AS200" s="17">
        <v>1.07</v>
      </c>
      <c r="AT200" s="17">
        <v>1.01</v>
      </c>
      <c r="AU200" s="17">
        <v>1.06</v>
      </c>
      <c r="AV200" s="14">
        <v>16322453</v>
      </c>
      <c r="AW200" s="23">
        <v>1473.37</v>
      </c>
      <c r="AX200" s="14">
        <v>1389973709</v>
      </c>
      <c r="AY200" s="15"/>
      <c r="AZ200" s="7" t="s">
        <v>1038</v>
      </c>
      <c r="BA200" s="7" t="s">
        <v>1039</v>
      </c>
      <c r="BB200" s="19">
        <v>44825</v>
      </c>
      <c r="BC200" s="17">
        <v>170.55</v>
      </c>
      <c r="BD200" s="17">
        <v>172.31</v>
      </c>
      <c r="BE200" s="17">
        <v>170.4</v>
      </c>
      <c r="BF200" s="17">
        <v>170.86</v>
      </c>
      <c r="BG200" s="14">
        <v>585437</v>
      </c>
      <c r="BH200" s="23">
        <v>66033.42</v>
      </c>
      <c r="BI200" s="14">
        <v>386476754</v>
      </c>
      <c r="BJ200" s="15"/>
      <c r="BK200" t="s">
        <v>1040</v>
      </c>
      <c r="BL200" t="s">
        <v>1041</v>
      </c>
      <c r="BM200" s="19">
        <v>44825</v>
      </c>
      <c r="BN200" s="17">
        <v>27.41</v>
      </c>
      <c r="BO200" s="17">
        <v>27.54</v>
      </c>
      <c r="BP200" s="17">
        <v>27.39</v>
      </c>
      <c r="BQ200" s="17">
        <v>27.52</v>
      </c>
      <c r="BR200" s="14">
        <v>98594</v>
      </c>
      <c r="BS200" s="15"/>
      <c r="BT200" s="7" t="s">
        <v>1042</v>
      </c>
      <c r="BU200" s="7" t="s">
        <v>1043</v>
      </c>
      <c r="BV200" s="19">
        <v>44825</v>
      </c>
      <c r="BW200" s="17">
        <v>1.425</v>
      </c>
      <c r="BX200" s="17">
        <v>1.4850000000000001</v>
      </c>
      <c r="BY200" s="17">
        <v>1.405</v>
      </c>
      <c r="BZ200" s="17">
        <v>1.47</v>
      </c>
      <c r="CA200" s="14">
        <v>1783367</v>
      </c>
      <c r="CB200" s="17">
        <v>972.68</v>
      </c>
      <c r="CC200" s="14">
        <v>661688044</v>
      </c>
      <c r="CD200" s="15"/>
      <c r="CE200" t="s">
        <v>1044</v>
      </c>
      <c r="CF200" t="s">
        <v>1045</v>
      </c>
      <c r="CG200" s="19">
        <v>44825</v>
      </c>
      <c r="CH200" s="17">
        <v>53.55</v>
      </c>
      <c r="CI200" s="17">
        <v>53.55</v>
      </c>
      <c r="CJ200" s="17">
        <v>53.03</v>
      </c>
      <c r="CK200" s="17">
        <v>53.04</v>
      </c>
      <c r="CL200" s="14">
        <v>43176</v>
      </c>
      <c r="CM200" s="15" t="s">
        <v>1033</v>
      </c>
      <c r="CN200" s="7" t="s">
        <v>1046</v>
      </c>
      <c r="CO200" s="7" t="s">
        <v>1047</v>
      </c>
      <c r="CP200" s="19">
        <v>44825</v>
      </c>
      <c r="CQ200" s="17">
        <v>32.82</v>
      </c>
      <c r="CR200" s="17">
        <v>32.97</v>
      </c>
      <c r="CS200" s="17">
        <v>32.24</v>
      </c>
      <c r="CT200" s="17">
        <v>32.44</v>
      </c>
      <c r="CU200" s="14">
        <v>3930012</v>
      </c>
      <c r="CV200" s="23">
        <v>61595.44</v>
      </c>
      <c r="CW200" s="14">
        <v>1898749771</v>
      </c>
      <c r="CX200" s="15"/>
      <c r="CY200" t="s">
        <v>1048</v>
      </c>
      <c r="CZ200" t="s">
        <v>1049</v>
      </c>
      <c r="DA200" s="19">
        <v>44825</v>
      </c>
      <c r="DB200" s="17">
        <v>7.36</v>
      </c>
      <c r="DC200" s="17">
        <v>7.36</v>
      </c>
      <c r="DD200" s="17">
        <v>7.28</v>
      </c>
      <c r="DE200" s="17">
        <v>7.3</v>
      </c>
      <c r="DF200" s="14">
        <v>25632</v>
      </c>
      <c r="DG200" s="15" t="s">
        <v>1033</v>
      </c>
      <c r="DH200" s="7" t="s">
        <v>1072</v>
      </c>
      <c r="DI200" s="7" t="s">
        <v>1073</v>
      </c>
      <c r="DJ200" s="19">
        <v>44825</v>
      </c>
      <c r="DK200" s="17">
        <v>113.99</v>
      </c>
      <c r="DL200" s="17">
        <v>114.03</v>
      </c>
      <c r="DM200" s="17">
        <v>113.18</v>
      </c>
      <c r="DN200" s="17">
        <v>113.33</v>
      </c>
      <c r="DO200" s="14">
        <v>28570</v>
      </c>
      <c r="DQ200" s="6">
        <v>44825</v>
      </c>
      <c r="DR200" s="62">
        <v>3.7440000000000001E-2</v>
      </c>
    </row>
    <row r="201" spans="1:122" ht="15" hidden="1" x14ac:dyDescent="0.25">
      <c r="A201" s="17" t="s">
        <v>8</v>
      </c>
      <c r="B201" s="17" t="s">
        <v>9</v>
      </c>
      <c r="C201" s="26" t="s">
        <v>204</v>
      </c>
      <c r="D201" s="21">
        <v>87.99</v>
      </c>
      <c r="E201" s="21">
        <v>89.53</v>
      </c>
      <c r="F201" s="21">
        <v>87.99</v>
      </c>
      <c r="G201" s="21">
        <v>89.41</v>
      </c>
      <c r="H201" s="21">
        <v>6956</v>
      </c>
      <c r="I201" s="15"/>
      <c r="J201" s="17" t="s">
        <v>1027</v>
      </c>
      <c r="K201" s="17" t="s">
        <v>1028</v>
      </c>
      <c r="L201" s="26" t="s">
        <v>204</v>
      </c>
      <c r="M201" s="21">
        <v>38.58</v>
      </c>
      <c r="N201" s="21">
        <v>39.18</v>
      </c>
      <c r="O201" s="21">
        <v>38.33</v>
      </c>
      <c r="P201" s="21">
        <v>39.18</v>
      </c>
      <c r="Q201" s="21">
        <v>9700784</v>
      </c>
      <c r="R201" s="21">
        <v>198478.85</v>
      </c>
      <c r="S201" s="21">
        <v>5065820556</v>
      </c>
      <c r="T201" s="15"/>
      <c r="U201" s="7" t="s">
        <v>1031</v>
      </c>
      <c r="V201" s="7" t="s">
        <v>1032</v>
      </c>
      <c r="W201" s="5" t="s">
        <v>204</v>
      </c>
      <c r="X201" s="11">
        <v>10.7</v>
      </c>
      <c r="Y201" s="11">
        <v>10.71</v>
      </c>
      <c r="Z201" s="11">
        <v>10.67</v>
      </c>
      <c r="AA201" s="11">
        <v>10.71</v>
      </c>
      <c r="AB201" s="11">
        <v>115818</v>
      </c>
      <c r="AC201" s="15"/>
      <c r="AD201" s="7" t="s">
        <v>1034</v>
      </c>
      <c r="AE201" s="7" t="s">
        <v>1035</v>
      </c>
      <c r="AF201" s="5" t="s">
        <v>204</v>
      </c>
      <c r="AG201" s="11">
        <v>17.73</v>
      </c>
      <c r="AH201" s="11">
        <v>17.73</v>
      </c>
      <c r="AI201" s="11">
        <v>17.25</v>
      </c>
      <c r="AJ201" s="11">
        <v>17.3</v>
      </c>
      <c r="AK201" s="11">
        <v>9288093</v>
      </c>
      <c r="AL201" s="11">
        <v>53266.09</v>
      </c>
      <c r="AM201" s="11">
        <v>3078964918</v>
      </c>
      <c r="AN201" s="15"/>
      <c r="AO201" s="7" t="s">
        <v>1036</v>
      </c>
      <c r="AP201" s="7" t="s">
        <v>1037</v>
      </c>
      <c r="AQ201" s="19">
        <v>44824</v>
      </c>
      <c r="AR201" s="17">
        <v>1.1000000000000001</v>
      </c>
      <c r="AS201" s="17">
        <v>1.1100000000000001</v>
      </c>
      <c r="AT201" s="17">
        <v>1.002</v>
      </c>
      <c r="AU201" s="17">
        <v>1.05</v>
      </c>
      <c r="AV201" s="14">
        <v>24004104</v>
      </c>
      <c r="AW201" s="23">
        <v>1459.47</v>
      </c>
      <c r="AX201" s="14">
        <v>1389973709</v>
      </c>
      <c r="AY201" s="15"/>
      <c r="AZ201" s="7" t="s">
        <v>1038</v>
      </c>
      <c r="BA201" s="7" t="s">
        <v>1039</v>
      </c>
      <c r="BB201" s="19">
        <v>44824</v>
      </c>
      <c r="BC201" s="17">
        <v>174.84</v>
      </c>
      <c r="BD201" s="17">
        <v>175.24</v>
      </c>
      <c r="BE201" s="17">
        <v>172.06</v>
      </c>
      <c r="BF201" s="17">
        <v>172.85</v>
      </c>
      <c r="BG201" s="14">
        <v>469243</v>
      </c>
      <c r="BH201" s="23">
        <v>66802.509999999995</v>
      </c>
      <c r="BI201" s="14">
        <v>386476754</v>
      </c>
      <c r="BJ201" s="15"/>
      <c r="BK201" t="s">
        <v>1040</v>
      </c>
      <c r="BL201" t="s">
        <v>1041</v>
      </c>
      <c r="BM201" s="19">
        <v>44824</v>
      </c>
      <c r="BN201" s="17">
        <v>27.58</v>
      </c>
      <c r="BO201" s="17">
        <v>27.63</v>
      </c>
      <c r="BP201" s="17">
        <v>27.54</v>
      </c>
      <c r="BQ201" s="17">
        <v>27.59</v>
      </c>
      <c r="BR201" s="14">
        <v>36667</v>
      </c>
      <c r="BS201" s="15"/>
      <c r="BT201" s="7" t="s">
        <v>1042</v>
      </c>
      <c r="BU201" s="7" t="s">
        <v>1043</v>
      </c>
      <c r="BV201" s="19">
        <v>44824</v>
      </c>
      <c r="BW201" s="17">
        <v>1.52</v>
      </c>
      <c r="BX201" s="17">
        <v>1.59</v>
      </c>
      <c r="BY201" s="17">
        <v>1.395</v>
      </c>
      <c r="BZ201" s="17">
        <v>1.42</v>
      </c>
      <c r="CA201" s="14">
        <v>2493866</v>
      </c>
      <c r="CB201" s="17">
        <v>939.6</v>
      </c>
      <c r="CC201" s="14">
        <v>661688044</v>
      </c>
      <c r="CD201" s="15"/>
      <c r="CE201" t="s">
        <v>1044</v>
      </c>
      <c r="CF201" t="s">
        <v>1045</v>
      </c>
      <c r="CG201" s="19">
        <v>44824</v>
      </c>
      <c r="CH201" s="17">
        <v>53.4</v>
      </c>
      <c r="CI201" s="17">
        <v>53.74</v>
      </c>
      <c r="CJ201" s="17">
        <v>53.4</v>
      </c>
      <c r="CK201" s="17">
        <v>53.7</v>
      </c>
      <c r="CL201" s="14">
        <v>14835</v>
      </c>
      <c r="CM201" s="15" t="s">
        <v>1033</v>
      </c>
      <c r="CN201" s="7" t="s">
        <v>1046</v>
      </c>
      <c r="CO201" s="7" t="s">
        <v>1047</v>
      </c>
      <c r="CP201" s="19">
        <v>44824</v>
      </c>
      <c r="CQ201" s="17">
        <v>32.799999999999997</v>
      </c>
      <c r="CR201" s="17">
        <v>33.18</v>
      </c>
      <c r="CS201" s="17">
        <v>32.74</v>
      </c>
      <c r="CT201" s="17">
        <v>33.06</v>
      </c>
      <c r="CU201" s="14">
        <v>3517795</v>
      </c>
      <c r="CV201" s="23">
        <v>62772.67</v>
      </c>
      <c r="CW201" s="14">
        <v>1898749771</v>
      </c>
      <c r="CX201" s="15"/>
      <c r="CY201" t="s">
        <v>1048</v>
      </c>
      <c r="CZ201" t="s">
        <v>1049</v>
      </c>
      <c r="DA201" s="19">
        <v>44824</v>
      </c>
      <c r="DB201" s="17">
        <v>7.35</v>
      </c>
      <c r="DC201" s="17">
        <v>7.38</v>
      </c>
      <c r="DD201" s="17">
        <v>7.35</v>
      </c>
      <c r="DE201" s="17">
        <v>7.38</v>
      </c>
      <c r="DF201" s="14">
        <v>13032</v>
      </c>
      <c r="DG201" s="15" t="s">
        <v>1033</v>
      </c>
      <c r="DH201" s="7" t="s">
        <v>1072</v>
      </c>
      <c r="DI201" s="7" t="s">
        <v>1073</v>
      </c>
      <c r="DJ201" s="19">
        <v>44824</v>
      </c>
      <c r="DK201" s="17">
        <v>114.77</v>
      </c>
      <c r="DL201" s="17">
        <v>115.16</v>
      </c>
      <c r="DM201" s="17">
        <v>114.53</v>
      </c>
      <c r="DN201" s="17">
        <v>115.16</v>
      </c>
      <c r="DO201" s="14">
        <v>24373</v>
      </c>
      <c r="DQ201" s="6">
        <v>44824</v>
      </c>
      <c r="DR201" s="62">
        <v>3.6539999999999996E-2</v>
      </c>
    </row>
    <row r="202" spans="1:122" ht="15" hidden="1" x14ac:dyDescent="0.25">
      <c r="A202" s="17" t="s">
        <v>8</v>
      </c>
      <c r="B202" s="17" t="s">
        <v>9</v>
      </c>
      <c r="C202" s="26" t="s">
        <v>205</v>
      </c>
      <c r="D202" s="21">
        <v>87.5</v>
      </c>
      <c r="E202" s="21">
        <v>88.39</v>
      </c>
      <c r="F202" s="21">
        <v>87.5</v>
      </c>
      <c r="G202" s="21">
        <v>88</v>
      </c>
      <c r="H202" s="21">
        <v>8448</v>
      </c>
      <c r="I202" s="15"/>
      <c r="J202" s="17" t="s">
        <v>1027</v>
      </c>
      <c r="K202" s="17" t="s">
        <v>1028</v>
      </c>
      <c r="L202" s="26" t="s">
        <v>205</v>
      </c>
      <c r="M202" s="21">
        <v>38.06</v>
      </c>
      <c r="N202" s="21">
        <v>38.369999999999997</v>
      </c>
      <c r="O202" s="21">
        <v>37.81</v>
      </c>
      <c r="P202" s="21">
        <v>37.81</v>
      </c>
      <c r="Q202" s="21">
        <v>6607221</v>
      </c>
      <c r="R202" s="21">
        <v>191538.68</v>
      </c>
      <c r="S202" s="21">
        <v>5065820556</v>
      </c>
      <c r="T202" s="15"/>
      <c r="U202" s="7" t="s">
        <v>1031</v>
      </c>
      <c r="V202" s="7" t="s">
        <v>1032</v>
      </c>
      <c r="W202" s="5" t="s">
        <v>205</v>
      </c>
      <c r="X202" s="11">
        <v>10.7</v>
      </c>
      <c r="Y202" s="11">
        <v>10.7</v>
      </c>
      <c r="Z202" s="11">
        <v>10.61</v>
      </c>
      <c r="AA202" s="11">
        <v>10.61</v>
      </c>
      <c r="AB202" s="11">
        <v>282121</v>
      </c>
      <c r="AC202" s="15"/>
      <c r="AD202" s="7" t="s">
        <v>1034</v>
      </c>
      <c r="AE202" s="7" t="s">
        <v>1035</v>
      </c>
      <c r="AF202" s="5" t="s">
        <v>205</v>
      </c>
      <c r="AG202" s="11">
        <v>17.670000000000002</v>
      </c>
      <c r="AH202" s="11">
        <v>17.84</v>
      </c>
      <c r="AI202" s="11">
        <v>17.45</v>
      </c>
      <c r="AJ202" s="11">
        <v>17.45</v>
      </c>
      <c r="AK202" s="11">
        <v>6920125</v>
      </c>
      <c r="AL202" s="11">
        <v>53727.94</v>
      </c>
      <c r="AM202" s="11">
        <v>3078964918</v>
      </c>
      <c r="AN202" s="15"/>
      <c r="AO202" s="7" t="s">
        <v>1036</v>
      </c>
      <c r="AP202" s="7" t="s">
        <v>1037</v>
      </c>
      <c r="AQ202" s="19">
        <v>44823</v>
      </c>
      <c r="AR202" s="17">
        <v>1.0149999999999999</v>
      </c>
      <c r="AS202" s="17">
        <v>1.135</v>
      </c>
      <c r="AT202" s="17">
        <v>1.0149999999999999</v>
      </c>
      <c r="AU202" s="17">
        <v>1.0449999999999999</v>
      </c>
      <c r="AV202" s="14">
        <v>50001554</v>
      </c>
      <c r="AW202" s="23">
        <v>1452.52</v>
      </c>
      <c r="AX202" s="14">
        <v>1389973709</v>
      </c>
      <c r="AY202" s="15"/>
      <c r="AZ202" s="7" t="s">
        <v>1038</v>
      </c>
      <c r="BA202" s="7" t="s">
        <v>1039</v>
      </c>
      <c r="BB202" s="19">
        <v>44823</v>
      </c>
      <c r="BC202" s="17">
        <v>171.94</v>
      </c>
      <c r="BD202" s="17">
        <v>173</v>
      </c>
      <c r="BE202" s="17">
        <v>170.67</v>
      </c>
      <c r="BF202" s="17">
        <v>173</v>
      </c>
      <c r="BG202" s="14">
        <v>490295</v>
      </c>
      <c r="BH202" s="23">
        <v>66860.479999999996</v>
      </c>
      <c r="BI202" s="14">
        <v>386476754</v>
      </c>
      <c r="BJ202" s="15"/>
      <c r="BK202" t="s">
        <v>1040</v>
      </c>
      <c r="BL202" t="s">
        <v>1041</v>
      </c>
      <c r="BM202" s="19">
        <v>44823</v>
      </c>
      <c r="BN202" s="17">
        <v>27.3</v>
      </c>
      <c r="BO202" s="17">
        <v>27.36</v>
      </c>
      <c r="BP202" s="17">
        <v>27.21</v>
      </c>
      <c r="BQ202" s="17">
        <v>27.21</v>
      </c>
      <c r="BR202" s="14">
        <v>76912</v>
      </c>
      <c r="BS202" s="15"/>
      <c r="BT202" s="7" t="s">
        <v>1042</v>
      </c>
      <c r="BU202" s="7" t="s">
        <v>1043</v>
      </c>
      <c r="BV202" s="19">
        <v>44823</v>
      </c>
      <c r="BW202" s="17">
        <v>1.5</v>
      </c>
      <c r="BX202" s="17">
        <v>1.635</v>
      </c>
      <c r="BY202" s="17">
        <v>1.45</v>
      </c>
      <c r="BZ202" s="17">
        <v>1.49</v>
      </c>
      <c r="CA202" s="14">
        <v>4799904</v>
      </c>
      <c r="CB202" s="17">
        <v>985.92</v>
      </c>
      <c r="CC202" s="14">
        <v>661688044</v>
      </c>
      <c r="CD202" s="15"/>
      <c r="CE202" t="s">
        <v>1044</v>
      </c>
      <c r="CF202" t="s">
        <v>1045</v>
      </c>
      <c r="CG202" s="19">
        <v>44823</v>
      </c>
      <c r="CH202" s="17">
        <v>53.61</v>
      </c>
      <c r="CI202" s="17">
        <v>53.61</v>
      </c>
      <c r="CJ202" s="17">
        <v>53.18</v>
      </c>
      <c r="CK202" s="17">
        <v>53.19</v>
      </c>
      <c r="CL202" s="14">
        <v>31237</v>
      </c>
      <c r="CM202" s="15" t="s">
        <v>1033</v>
      </c>
      <c r="CN202" s="7" t="s">
        <v>1046</v>
      </c>
      <c r="CO202" s="7" t="s">
        <v>1047</v>
      </c>
      <c r="CP202" s="19">
        <v>44823</v>
      </c>
      <c r="CQ202" s="17">
        <v>32.4</v>
      </c>
      <c r="CR202" s="17">
        <v>32.76</v>
      </c>
      <c r="CS202" s="17">
        <v>32.22</v>
      </c>
      <c r="CT202" s="17">
        <v>32.43</v>
      </c>
      <c r="CU202" s="14">
        <v>3262839</v>
      </c>
      <c r="CV202" s="23">
        <v>61576.46</v>
      </c>
      <c r="CW202" s="14">
        <v>1898749771</v>
      </c>
      <c r="CX202" s="15"/>
      <c r="CY202" t="s">
        <v>1048</v>
      </c>
      <c r="CZ202" t="s">
        <v>1049</v>
      </c>
      <c r="DA202" s="19">
        <v>44823</v>
      </c>
      <c r="DB202" s="17">
        <v>7.38</v>
      </c>
      <c r="DC202" s="17">
        <v>7.38</v>
      </c>
      <c r="DD202" s="17">
        <v>7.29</v>
      </c>
      <c r="DE202" s="17">
        <v>7.3</v>
      </c>
      <c r="DF202" s="14">
        <v>23652</v>
      </c>
      <c r="DG202" s="15" t="s">
        <v>1033</v>
      </c>
      <c r="DH202" s="7" t="s">
        <v>1072</v>
      </c>
      <c r="DI202" s="7" t="s">
        <v>1073</v>
      </c>
      <c r="DJ202" s="19">
        <v>44823</v>
      </c>
      <c r="DK202" s="17">
        <v>113.86</v>
      </c>
      <c r="DL202" s="17">
        <v>114.2</v>
      </c>
      <c r="DM202" s="17">
        <v>113.55</v>
      </c>
      <c r="DN202" s="17">
        <v>113.65</v>
      </c>
      <c r="DO202" s="14">
        <v>33768</v>
      </c>
      <c r="DQ202" s="6">
        <v>44823</v>
      </c>
      <c r="DR202" s="62">
        <v>3.6989999999999995E-2</v>
      </c>
    </row>
    <row r="203" spans="1:122" ht="15" hidden="1" x14ac:dyDescent="0.25">
      <c r="A203" s="17" t="s">
        <v>8</v>
      </c>
      <c r="B203" s="17" t="s">
        <v>9</v>
      </c>
      <c r="C203" s="26" t="s">
        <v>206</v>
      </c>
      <c r="D203" s="21">
        <v>88.5</v>
      </c>
      <c r="E203" s="21">
        <v>88.5</v>
      </c>
      <c r="F203" s="21">
        <v>87.29</v>
      </c>
      <c r="G203" s="21">
        <v>87.29</v>
      </c>
      <c r="H203" s="21">
        <v>7871</v>
      </c>
      <c r="I203" s="15"/>
      <c r="J203" s="17" t="s">
        <v>1027</v>
      </c>
      <c r="K203" s="17" t="s">
        <v>1028</v>
      </c>
      <c r="L203" s="26" t="s">
        <v>206</v>
      </c>
      <c r="M203" s="21">
        <v>38.299999999999997</v>
      </c>
      <c r="N203" s="21">
        <v>38.450000000000003</v>
      </c>
      <c r="O203" s="21">
        <v>37.814999999999998</v>
      </c>
      <c r="P203" s="21">
        <v>38.04</v>
      </c>
      <c r="Q203" s="21">
        <v>21177255</v>
      </c>
      <c r="R203" s="21">
        <v>192703.81</v>
      </c>
      <c r="S203" s="21">
        <v>5065820556</v>
      </c>
      <c r="T203" s="15"/>
      <c r="U203" s="7" t="s">
        <v>1031</v>
      </c>
      <c r="V203" s="7" t="s">
        <v>1032</v>
      </c>
      <c r="W203" s="5" t="s">
        <v>206</v>
      </c>
      <c r="X203" s="11">
        <v>10.75</v>
      </c>
      <c r="Y203" s="11">
        <v>10.75</v>
      </c>
      <c r="Z203" s="11">
        <v>10.62</v>
      </c>
      <c r="AA203" s="11">
        <v>10.7</v>
      </c>
      <c r="AB203" s="11">
        <v>197901</v>
      </c>
      <c r="AC203" s="15"/>
      <c r="AD203" s="7" t="s">
        <v>1034</v>
      </c>
      <c r="AE203" s="7" t="s">
        <v>1035</v>
      </c>
      <c r="AF203" s="5" t="s">
        <v>206</v>
      </c>
      <c r="AG203" s="11">
        <v>17.8</v>
      </c>
      <c r="AH203" s="11">
        <v>18.03</v>
      </c>
      <c r="AI203" s="11">
        <v>17.484999999999999</v>
      </c>
      <c r="AJ203" s="11">
        <v>17.62</v>
      </c>
      <c r="AK203" s="11">
        <v>16289580</v>
      </c>
      <c r="AL203" s="11">
        <v>54251.360000000001</v>
      </c>
      <c r="AM203" s="11">
        <v>3078964918</v>
      </c>
      <c r="AN203" s="15"/>
      <c r="AO203" s="7" t="s">
        <v>1036</v>
      </c>
      <c r="AP203" s="7" t="s">
        <v>1037</v>
      </c>
      <c r="AQ203" s="19">
        <v>44820</v>
      </c>
      <c r="AR203" s="17">
        <v>0.88</v>
      </c>
      <c r="AS203" s="17">
        <v>0.93</v>
      </c>
      <c r="AT203" s="17">
        <v>0.87</v>
      </c>
      <c r="AU203" s="17">
        <v>0.93</v>
      </c>
      <c r="AV203" s="14">
        <v>48892859</v>
      </c>
      <c r="AW203" s="23">
        <v>1292.68</v>
      </c>
      <c r="AX203" s="14">
        <v>1389973709</v>
      </c>
      <c r="AY203" s="15"/>
      <c r="AZ203" s="7" t="s">
        <v>1038</v>
      </c>
      <c r="BA203" s="7" t="s">
        <v>1039</v>
      </c>
      <c r="BB203" s="19">
        <v>44820</v>
      </c>
      <c r="BC203" s="17">
        <v>175.19</v>
      </c>
      <c r="BD203" s="17">
        <v>175.7</v>
      </c>
      <c r="BE203" s="17">
        <v>171.66</v>
      </c>
      <c r="BF203" s="17">
        <v>172.67</v>
      </c>
      <c r="BG203" s="14">
        <v>1636564</v>
      </c>
      <c r="BH203" s="23">
        <v>66732.94</v>
      </c>
      <c r="BI203" s="14">
        <v>386476754</v>
      </c>
      <c r="BJ203" s="15"/>
      <c r="BK203" t="s">
        <v>1040</v>
      </c>
      <c r="BL203" t="s">
        <v>1041</v>
      </c>
      <c r="BM203" s="19">
        <v>44820</v>
      </c>
      <c r="BN203" s="17">
        <v>27.41</v>
      </c>
      <c r="BO203" s="17">
        <v>27.41</v>
      </c>
      <c r="BP203" s="17">
        <v>27.23</v>
      </c>
      <c r="BQ203" s="17">
        <v>27.3</v>
      </c>
      <c r="BR203" s="14">
        <v>112343</v>
      </c>
      <c r="BS203" s="15"/>
      <c r="BT203" s="7" t="s">
        <v>1042</v>
      </c>
      <c r="BU203" s="7" t="s">
        <v>1043</v>
      </c>
      <c r="BV203" s="19">
        <v>44820</v>
      </c>
      <c r="BW203" s="17">
        <v>1.375</v>
      </c>
      <c r="BX203" s="17">
        <v>1.38</v>
      </c>
      <c r="BY203" s="17">
        <v>1.335</v>
      </c>
      <c r="BZ203" s="17">
        <v>1.355</v>
      </c>
      <c r="CA203" s="14">
        <v>340638</v>
      </c>
      <c r="CB203" s="17">
        <v>896.59</v>
      </c>
      <c r="CC203" s="14">
        <v>661688044</v>
      </c>
      <c r="CD203" s="15"/>
      <c r="CE203" t="s">
        <v>1044</v>
      </c>
      <c r="CF203" t="s">
        <v>1045</v>
      </c>
      <c r="CG203" s="19">
        <v>44820</v>
      </c>
      <c r="CH203" s="17">
        <v>53.91</v>
      </c>
      <c r="CI203" s="17">
        <v>53.91</v>
      </c>
      <c r="CJ203" s="17">
        <v>53.31</v>
      </c>
      <c r="CK203" s="17">
        <v>53.37</v>
      </c>
      <c r="CL203" s="14">
        <v>62467</v>
      </c>
      <c r="CM203" s="15" t="s">
        <v>1033</v>
      </c>
      <c r="CN203" s="7" t="s">
        <v>1046</v>
      </c>
      <c r="CO203" s="7" t="s">
        <v>1047</v>
      </c>
      <c r="CP203" s="19">
        <v>44820</v>
      </c>
      <c r="CQ203" s="17">
        <v>33.03</v>
      </c>
      <c r="CR203" s="17">
        <v>33.18</v>
      </c>
      <c r="CS203" s="17">
        <v>32.15</v>
      </c>
      <c r="CT203" s="17">
        <v>32.74</v>
      </c>
      <c r="CU203" s="14">
        <v>12638950</v>
      </c>
      <c r="CV203" s="23">
        <v>62165.07</v>
      </c>
      <c r="CW203" s="14">
        <v>1898749771</v>
      </c>
      <c r="CX203" s="15"/>
      <c r="CY203" t="s">
        <v>1048</v>
      </c>
      <c r="CZ203" t="s">
        <v>1049</v>
      </c>
      <c r="DA203" s="19">
        <v>44820</v>
      </c>
      <c r="DB203" s="17">
        <v>7.37</v>
      </c>
      <c r="DC203" s="17">
        <v>7.37</v>
      </c>
      <c r="DD203" s="17">
        <v>7.29</v>
      </c>
      <c r="DE203" s="17">
        <v>7.32</v>
      </c>
      <c r="DF203" s="14">
        <v>104806</v>
      </c>
      <c r="DG203" s="15" t="s">
        <v>1033</v>
      </c>
      <c r="DH203" s="7" t="s">
        <v>1072</v>
      </c>
      <c r="DI203" s="7" t="s">
        <v>1073</v>
      </c>
      <c r="DJ203" s="19">
        <v>44820</v>
      </c>
      <c r="DK203" s="17">
        <v>114.75</v>
      </c>
      <c r="DL203" s="17">
        <v>114.85</v>
      </c>
      <c r="DM203" s="17">
        <v>113.7</v>
      </c>
      <c r="DN203" s="17">
        <v>113.87</v>
      </c>
      <c r="DO203" s="14">
        <v>71816</v>
      </c>
      <c r="DQ203" s="6">
        <v>44820</v>
      </c>
      <c r="DR203" s="62">
        <v>3.7519999999999998E-2</v>
      </c>
    </row>
    <row r="204" spans="1:122" ht="15" hidden="1" x14ac:dyDescent="0.25">
      <c r="A204" s="17" t="s">
        <v>8</v>
      </c>
      <c r="B204" s="17" t="s">
        <v>9</v>
      </c>
      <c r="C204" s="26" t="s">
        <v>207</v>
      </c>
      <c r="D204" s="21">
        <v>88.52</v>
      </c>
      <c r="E204" s="21">
        <v>89.26</v>
      </c>
      <c r="F204" s="21">
        <v>88.52</v>
      </c>
      <c r="G204" s="21">
        <v>88.91</v>
      </c>
      <c r="H204" s="21">
        <v>6754</v>
      </c>
      <c r="I204" s="15"/>
      <c r="J204" s="17" t="s">
        <v>1027</v>
      </c>
      <c r="K204" s="17" t="s">
        <v>1028</v>
      </c>
      <c r="L204" s="26" t="s">
        <v>207</v>
      </c>
      <c r="M204" s="21">
        <v>38.619999999999997</v>
      </c>
      <c r="N204" s="21">
        <v>39.159999999999997</v>
      </c>
      <c r="O204" s="21">
        <v>38.51</v>
      </c>
      <c r="P204" s="21">
        <v>38.74</v>
      </c>
      <c r="Q204" s="21">
        <v>10880737</v>
      </c>
      <c r="R204" s="21">
        <v>196249.89</v>
      </c>
      <c r="S204" s="21">
        <v>5065820556</v>
      </c>
      <c r="T204" s="15"/>
      <c r="U204" s="7" t="s">
        <v>1031</v>
      </c>
      <c r="V204" s="7" t="s">
        <v>1032</v>
      </c>
      <c r="W204" s="5" t="s">
        <v>207</v>
      </c>
      <c r="X204" s="11">
        <v>10.8</v>
      </c>
      <c r="Y204" s="11">
        <v>10.85</v>
      </c>
      <c r="Z204" s="11">
        <v>10.77</v>
      </c>
      <c r="AA204" s="11">
        <v>10.79</v>
      </c>
      <c r="AB204" s="11">
        <v>193254</v>
      </c>
      <c r="AC204" s="15"/>
      <c r="AD204" s="7" t="s">
        <v>1034</v>
      </c>
      <c r="AE204" s="7" t="s">
        <v>1035</v>
      </c>
      <c r="AF204" s="5" t="s">
        <v>207</v>
      </c>
      <c r="AG204" s="11">
        <v>17.54</v>
      </c>
      <c r="AH204" s="11">
        <v>18.09</v>
      </c>
      <c r="AI204" s="11">
        <v>17.54</v>
      </c>
      <c r="AJ204" s="11">
        <v>17.93</v>
      </c>
      <c r="AK204" s="11">
        <v>9258537</v>
      </c>
      <c r="AL204" s="11">
        <v>55205.84</v>
      </c>
      <c r="AM204" s="11">
        <v>3078964918</v>
      </c>
      <c r="AN204" s="15"/>
      <c r="AO204" s="7" t="s">
        <v>1036</v>
      </c>
      <c r="AP204" s="7" t="s">
        <v>1037</v>
      </c>
      <c r="AQ204" s="19">
        <v>44819</v>
      </c>
      <c r="AR204" s="17">
        <v>1.07</v>
      </c>
      <c r="AS204" s="17">
        <v>1.1000000000000001</v>
      </c>
      <c r="AT204" s="17">
        <v>0.91700000000000004</v>
      </c>
      <c r="AU204" s="17">
        <v>0.92500000000000004</v>
      </c>
      <c r="AV204" s="14">
        <v>54071645</v>
      </c>
      <c r="AW204" s="23">
        <v>1285.73</v>
      </c>
      <c r="AX204" s="14">
        <v>1389973709</v>
      </c>
      <c r="AY204" s="15"/>
      <c r="AZ204" s="7" t="s">
        <v>1038</v>
      </c>
      <c r="BA204" s="7" t="s">
        <v>1039</v>
      </c>
      <c r="BB204" s="19">
        <v>44819</v>
      </c>
      <c r="BC204" s="17">
        <v>175.97</v>
      </c>
      <c r="BD204" s="17">
        <v>177.15</v>
      </c>
      <c r="BE204" s="17">
        <v>175.05</v>
      </c>
      <c r="BF204" s="17">
        <v>176.54</v>
      </c>
      <c r="BG204" s="14">
        <v>847234</v>
      </c>
      <c r="BH204" s="23">
        <v>68228.61</v>
      </c>
      <c r="BI204" s="14">
        <v>386476754</v>
      </c>
      <c r="BJ204" s="15"/>
      <c r="BK204" t="s">
        <v>1040</v>
      </c>
      <c r="BL204" t="s">
        <v>1041</v>
      </c>
      <c r="BM204" s="19">
        <v>44819</v>
      </c>
      <c r="BN204" s="17">
        <v>27.89</v>
      </c>
      <c r="BO204" s="17">
        <v>27.91</v>
      </c>
      <c r="BP204" s="17">
        <v>27.76</v>
      </c>
      <c r="BQ204" s="17">
        <v>27.83</v>
      </c>
      <c r="BR204" s="14">
        <v>190288</v>
      </c>
      <c r="BS204" s="15"/>
      <c r="BT204" s="7" t="s">
        <v>1042</v>
      </c>
      <c r="BU204" s="7" t="s">
        <v>1043</v>
      </c>
      <c r="BV204" s="19">
        <v>44819</v>
      </c>
      <c r="BW204" s="17">
        <v>1.4</v>
      </c>
      <c r="BX204" s="17">
        <v>1.425</v>
      </c>
      <c r="BY204" s="17">
        <v>1.35</v>
      </c>
      <c r="BZ204" s="17">
        <v>1.355</v>
      </c>
      <c r="CA204" s="14">
        <v>827073</v>
      </c>
      <c r="CB204" s="17">
        <v>896.59</v>
      </c>
      <c r="CC204" s="14">
        <v>661688044</v>
      </c>
      <c r="CD204" s="15"/>
      <c r="CE204" t="s">
        <v>1044</v>
      </c>
      <c r="CF204" t="s">
        <v>1045</v>
      </c>
      <c r="CG204" s="19">
        <v>44819</v>
      </c>
      <c r="CH204" s="17">
        <v>54.17</v>
      </c>
      <c r="CI204" s="17">
        <v>54.35</v>
      </c>
      <c r="CJ204" s="17">
        <v>54.01</v>
      </c>
      <c r="CK204" s="17">
        <v>54.04</v>
      </c>
      <c r="CL204" s="14">
        <v>50180</v>
      </c>
      <c r="CM204" s="15" t="s">
        <v>1033</v>
      </c>
      <c r="CN204" s="7" t="s">
        <v>1046</v>
      </c>
      <c r="CO204" s="7" t="s">
        <v>1047</v>
      </c>
      <c r="CP204" s="19">
        <v>44819</v>
      </c>
      <c r="CQ204" s="17">
        <v>33.15</v>
      </c>
      <c r="CR204" s="17">
        <v>33.880000000000003</v>
      </c>
      <c r="CS204" s="17">
        <v>33</v>
      </c>
      <c r="CT204" s="17">
        <v>33.729999999999997</v>
      </c>
      <c r="CU204" s="14">
        <v>6990172</v>
      </c>
      <c r="CV204" s="23">
        <v>64044.83</v>
      </c>
      <c r="CW204" s="14">
        <v>1898749771</v>
      </c>
      <c r="CX204" s="15"/>
      <c r="CY204" t="s">
        <v>1048</v>
      </c>
      <c r="CZ204" t="s">
        <v>1049</v>
      </c>
      <c r="DA204" s="19">
        <v>44819</v>
      </c>
      <c r="DB204" s="17">
        <v>7.47</v>
      </c>
      <c r="DC204" s="17">
        <v>7.47</v>
      </c>
      <c r="DD204" s="17">
        <v>7.36</v>
      </c>
      <c r="DE204" s="17">
        <v>7.39</v>
      </c>
      <c r="DF204" s="14">
        <v>38022</v>
      </c>
      <c r="DG204" s="15" t="s">
        <v>1033</v>
      </c>
      <c r="DH204" s="7" t="s">
        <v>1072</v>
      </c>
      <c r="DI204" s="7" t="s">
        <v>1073</v>
      </c>
      <c r="DJ204" s="19">
        <v>44819</v>
      </c>
      <c r="DK204" s="17">
        <v>115.65</v>
      </c>
      <c r="DL204" s="17">
        <v>116.09</v>
      </c>
      <c r="DM204" s="17">
        <v>115.44</v>
      </c>
      <c r="DN204" s="17">
        <v>115.58</v>
      </c>
      <c r="DO204" s="14">
        <v>44339</v>
      </c>
      <c r="DQ204" s="6">
        <v>44819</v>
      </c>
      <c r="DR204" s="62">
        <v>3.669E-2</v>
      </c>
    </row>
    <row r="205" spans="1:122" ht="15" hidden="1" x14ac:dyDescent="0.25">
      <c r="A205" s="17" t="s">
        <v>8</v>
      </c>
      <c r="B205" s="17" t="s">
        <v>9</v>
      </c>
      <c r="C205" s="26" t="s">
        <v>208</v>
      </c>
      <c r="D205" s="21">
        <v>87.35</v>
      </c>
      <c r="E205" s="21">
        <v>88.54</v>
      </c>
      <c r="F205" s="21">
        <v>87.27</v>
      </c>
      <c r="G205" s="21">
        <v>88.33</v>
      </c>
      <c r="H205" s="21">
        <v>10155</v>
      </c>
      <c r="I205" s="15"/>
      <c r="J205" s="17" t="s">
        <v>1027</v>
      </c>
      <c r="K205" s="17" t="s">
        <v>1028</v>
      </c>
      <c r="L205" s="26" t="s">
        <v>208</v>
      </c>
      <c r="M205" s="21">
        <v>38.6</v>
      </c>
      <c r="N205" s="21">
        <v>38.96</v>
      </c>
      <c r="O205" s="21">
        <v>38.42</v>
      </c>
      <c r="P205" s="21">
        <v>38.6</v>
      </c>
      <c r="Q205" s="21">
        <v>8865896</v>
      </c>
      <c r="R205" s="21">
        <v>195540.67</v>
      </c>
      <c r="S205" s="21">
        <v>5065820556</v>
      </c>
      <c r="T205" s="15"/>
      <c r="U205" s="7" t="s">
        <v>1031</v>
      </c>
      <c r="V205" s="7" t="s">
        <v>1032</v>
      </c>
      <c r="W205" s="5" t="s">
        <v>208</v>
      </c>
      <c r="X205" s="11">
        <v>10.9</v>
      </c>
      <c r="Y205" s="11">
        <v>10.9</v>
      </c>
      <c r="Z205" s="11">
        <v>10.77</v>
      </c>
      <c r="AA205" s="11">
        <v>10.82</v>
      </c>
      <c r="AB205" s="11">
        <v>96649</v>
      </c>
      <c r="AC205" s="15"/>
      <c r="AD205" s="7" t="s">
        <v>1034</v>
      </c>
      <c r="AE205" s="7" t="s">
        <v>1035</v>
      </c>
      <c r="AF205" s="5" t="s">
        <v>208</v>
      </c>
      <c r="AG205" s="11">
        <v>17.600000000000001</v>
      </c>
      <c r="AH205" s="11">
        <v>18.03</v>
      </c>
      <c r="AI205" s="11">
        <v>17.28</v>
      </c>
      <c r="AJ205" s="11">
        <v>17.77</v>
      </c>
      <c r="AK205" s="11">
        <v>10104601</v>
      </c>
      <c r="AL205" s="11">
        <v>54713.21</v>
      </c>
      <c r="AM205" s="11">
        <v>3078964918</v>
      </c>
      <c r="AN205" s="15"/>
      <c r="AO205" s="7" t="s">
        <v>1036</v>
      </c>
      <c r="AP205" s="7" t="s">
        <v>1037</v>
      </c>
      <c r="AQ205" s="19">
        <v>44818</v>
      </c>
      <c r="AR205" s="17">
        <v>1.05</v>
      </c>
      <c r="AS205" s="17">
        <v>1.145</v>
      </c>
      <c r="AT205" s="17">
        <v>1.0149999999999999</v>
      </c>
      <c r="AU205" s="17">
        <v>1.06</v>
      </c>
      <c r="AV205" s="14">
        <v>50614761</v>
      </c>
      <c r="AW205" s="23">
        <v>1473.37</v>
      </c>
      <c r="AX205" s="14">
        <v>1389973709</v>
      </c>
      <c r="AY205" s="15"/>
      <c r="AZ205" s="7" t="s">
        <v>1038</v>
      </c>
      <c r="BA205" s="7" t="s">
        <v>1039</v>
      </c>
      <c r="BB205" s="19">
        <v>44818</v>
      </c>
      <c r="BC205" s="17">
        <v>176.57</v>
      </c>
      <c r="BD205" s="17">
        <v>177.32</v>
      </c>
      <c r="BE205" s="17">
        <v>174.4</v>
      </c>
      <c r="BF205" s="17">
        <v>176.3</v>
      </c>
      <c r="BG205" s="14">
        <v>727659</v>
      </c>
      <c r="BH205" s="23">
        <v>68135.850000000006</v>
      </c>
      <c r="BI205" s="14">
        <v>386476754</v>
      </c>
      <c r="BJ205" s="15"/>
      <c r="BK205" t="s">
        <v>1040</v>
      </c>
      <c r="BL205" t="s">
        <v>1041</v>
      </c>
      <c r="BM205" s="19">
        <v>44818</v>
      </c>
      <c r="BN205" s="17">
        <v>27.69</v>
      </c>
      <c r="BO205" s="17">
        <v>27.75</v>
      </c>
      <c r="BP205" s="17">
        <v>27.58</v>
      </c>
      <c r="BQ205" s="17">
        <v>27.72</v>
      </c>
      <c r="BR205" s="14">
        <v>165738</v>
      </c>
      <c r="BS205" s="15"/>
      <c r="BT205" s="7" t="s">
        <v>1042</v>
      </c>
      <c r="BU205" s="7" t="s">
        <v>1043</v>
      </c>
      <c r="BV205" s="19">
        <v>44818</v>
      </c>
      <c r="BW205" s="17">
        <v>1.36</v>
      </c>
      <c r="BX205" s="17">
        <v>1.4450000000000001</v>
      </c>
      <c r="BY205" s="17">
        <v>1.35</v>
      </c>
      <c r="BZ205" s="17">
        <v>1.415</v>
      </c>
      <c r="CA205" s="14">
        <v>1798999</v>
      </c>
      <c r="CB205" s="17">
        <v>936.29</v>
      </c>
      <c r="CC205" s="14">
        <v>661688044</v>
      </c>
      <c r="CD205" s="15"/>
      <c r="CE205" t="s">
        <v>1044</v>
      </c>
      <c r="CF205" t="s">
        <v>1045</v>
      </c>
      <c r="CG205" s="19">
        <v>44818</v>
      </c>
      <c r="CH205" s="17">
        <v>54.29</v>
      </c>
      <c r="CI205" s="17">
        <v>54.29</v>
      </c>
      <c r="CJ205" s="17">
        <v>53.8</v>
      </c>
      <c r="CK205" s="17">
        <v>53.98</v>
      </c>
      <c r="CL205" s="14">
        <v>47709</v>
      </c>
      <c r="CM205" s="15" t="s">
        <v>1033</v>
      </c>
      <c r="CN205" s="7" t="s">
        <v>1046</v>
      </c>
      <c r="CO205" s="7" t="s">
        <v>1047</v>
      </c>
      <c r="CP205" s="19">
        <v>44818</v>
      </c>
      <c r="CQ205" s="17">
        <v>32.82</v>
      </c>
      <c r="CR205" s="17">
        <v>32.9</v>
      </c>
      <c r="CS205" s="17">
        <v>32.15</v>
      </c>
      <c r="CT205" s="17">
        <v>32.340000000000003</v>
      </c>
      <c r="CU205" s="14">
        <v>5025645</v>
      </c>
      <c r="CV205" s="23">
        <v>61405.57</v>
      </c>
      <c r="CW205" s="14">
        <v>1898749771</v>
      </c>
      <c r="CX205" s="15"/>
      <c r="CY205" t="s">
        <v>1048</v>
      </c>
      <c r="CZ205" t="s">
        <v>1049</v>
      </c>
      <c r="DA205" s="19">
        <v>44818</v>
      </c>
      <c r="DB205" s="17">
        <v>7.35</v>
      </c>
      <c r="DC205" s="17">
        <v>7.37</v>
      </c>
      <c r="DD205" s="17">
        <v>7.32</v>
      </c>
      <c r="DE205" s="17">
        <v>7.35</v>
      </c>
      <c r="DF205" s="14">
        <v>57884</v>
      </c>
      <c r="DG205" s="15" t="s">
        <v>1033</v>
      </c>
      <c r="DH205" s="7" t="s">
        <v>1072</v>
      </c>
      <c r="DI205" s="7" t="s">
        <v>1073</v>
      </c>
      <c r="DJ205" s="19">
        <v>44818</v>
      </c>
      <c r="DK205" s="17">
        <v>115.56</v>
      </c>
      <c r="DL205" s="17">
        <v>115.6</v>
      </c>
      <c r="DM205" s="17">
        <v>114.86</v>
      </c>
      <c r="DN205" s="17">
        <v>115.21</v>
      </c>
      <c r="DO205" s="14">
        <v>68733</v>
      </c>
      <c r="DQ205" s="6">
        <v>44818</v>
      </c>
      <c r="DR205" s="62">
        <v>3.703E-2</v>
      </c>
    </row>
    <row r="206" spans="1:122" ht="15" hidden="1" x14ac:dyDescent="0.25">
      <c r="A206" s="17" t="s">
        <v>8</v>
      </c>
      <c r="B206" s="17" t="s">
        <v>9</v>
      </c>
      <c r="C206" s="26" t="s">
        <v>209</v>
      </c>
      <c r="D206" s="21">
        <v>88</v>
      </c>
      <c r="E206" s="21">
        <v>89.57</v>
      </c>
      <c r="F206" s="21">
        <v>88</v>
      </c>
      <c r="G206" s="21">
        <v>89.27</v>
      </c>
      <c r="H206" s="21">
        <v>15425</v>
      </c>
      <c r="I206" s="15"/>
      <c r="J206" s="17" t="s">
        <v>1027</v>
      </c>
      <c r="K206" s="17" t="s">
        <v>1028</v>
      </c>
      <c r="L206" s="26" t="s">
        <v>209</v>
      </c>
      <c r="M206" s="21">
        <v>39.71</v>
      </c>
      <c r="N206" s="21">
        <v>39.770000000000003</v>
      </c>
      <c r="O206" s="21">
        <v>39.090000000000003</v>
      </c>
      <c r="P206" s="21">
        <v>39.299999999999997</v>
      </c>
      <c r="Q206" s="21">
        <v>9252855</v>
      </c>
      <c r="R206" s="21">
        <v>199086.75</v>
      </c>
      <c r="S206" s="21">
        <v>5065820556</v>
      </c>
      <c r="T206" s="15"/>
      <c r="U206" s="7" t="s">
        <v>1031</v>
      </c>
      <c r="V206" s="7" t="s">
        <v>1032</v>
      </c>
      <c r="W206" s="5" t="s">
        <v>209</v>
      </c>
      <c r="X206" s="11">
        <v>11</v>
      </c>
      <c r="Y206" s="11">
        <v>11.07</v>
      </c>
      <c r="Z206" s="11">
        <v>11</v>
      </c>
      <c r="AA206" s="11">
        <v>11.07</v>
      </c>
      <c r="AB206" s="11">
        <v>79453</v>
      </c>
      <c r="AC206" s="15"/>
      <c r="AD206" s="7" t="s">
        <v>1034</v>
      </c>
      <c r="AE206" s="7" t="s">
        <v>1035</v>
      </c>
      <c r="AF206" s="5" t="s">
        <v>209</v>
      </c>
      <c r="AG206" s="11">
        <v>18.55</v>
      </c>
      <c r="AH206" s="11">
        <v>18.649999999999999</v>
      </c>
      <c r="AI206" s="11">
        <v>18.190000000000001</v>
      </c>
      <c r="AJ206" s="11">
        <v>18.23</v>
      </c>
      <c r="AK206" s="11">
        <v>9091909</v>
      </c>
      <c r="AL206" s="11">
        <v>56129.53</v>
      </c>
      <c r="AM206" s="11">
        <v>3078964918</v>
      </c>
      <c r="AN206" s="15"/>
      <c r="AO206" s="7" t="s">
        <v>1036</v>
      </c>
      <c r="AP206" s="7" t="s">
        <v>1037</v>
      </c>
      <c r="AQ206" s="19">
        <v>44817</v>
      </c>
      <c r="AR206" s="17">
        <v>1.2649999999999999</v>
      </c>
      <c r="AS206" s="17">
        <v>1.31</v>
      </c>
      <c r="AT206" s="17">
        <v>1.26</v>
      </c>
      <c r="AU206" s="17">
        <v>1.27</v>
      </c>
      <c r="AV206" s="14">
        <v>15631665</v>
      </c>
      <c r="AW206" s="23">
        <v>1765.27</v>
      </c>
      <c r="AX206" s="14">
        <v>1389973709</v>
      </c>
      <c r="AY206" s="15"/>
      <c r="AZ206" s="7" t="s">
        <v>1038</v>
      </c>
      <c r="BA206" s="7" t="s">
        <v>1039</v>
      </c>
      <c r="BB206" s="19">
        <v>44817</v>
      </c>
      <c r="BC206" s="17">
        <v>184.06</v>
      </c>
      <c r="BD206" s="17">
        <v>184.18</v>
      </c>
      <c r="BE206" s="17">
        <v>181.57</v>
      </c>
      <c r="BF206" s="17">
        <v>182.25</v>
      </c>
      <c r="BG206" s="14">
        <v>502686</v>
      </c>
      <c r="BH206" s="23">
        <v>70435.39</v>
      </c>
      <c r="BI206" s="14">
        <v>386476754</v>
      </c>
      <c r="BJ206" s="15"/>
      <c r="BK206" t="s">
        <v>1040</v>
      </c>
      <c r="BL206" t="s">
        <v>1041</v>
      </c>
      <c r="BM206" s="19">
        <v>44817</v>
      </c>
      <c r="BN206" s="17">
        <v>28.63</v>
      </c>
      <c r="BO206" s="17">
        <v>28.75</v>
      </c>
      <c r="BP206" s="17">
        <v>28.62</v>
      </c>
      <c r="BQ206" s="17">
        <v>28.75</v>
      </c>
      <c r="BR206" s="14">
        <v>168218</v>
      </c>
      <c r="BS206" s="15"/>
      <c r="BT206" s="7" t="s">
        <v>1042</v>
      </c>
      <c r="BU206" s="7" t="s">
        <v>1043</v>
      </c>
      <c r="BV206" s="19">
        <v>44817</v>
      </c>
      <c r="BW206" s="17">
        <v>1.4</v>
      </c>
      <c r="BX206" s="17">
        <v>1.41</v>
      </c>
      <c r="BY206" s="17">
        <v>1.36</v>
      </c>
      <c r="BZ206" s="17">
        <v>1.41</v>
      </c>
      <c r="CA206" s="14">
        <v>875291</v>
      </c>
      <c r="CB206" s="17">
        <v>932.98</v>
      </c>
      <c r="CC206" s="14">
        <v>661688044</v>
      </c>
      <c r="CD206" s="15"/>
      <c r="CE206" t="s">
        <v>1044</v>
      </c>
      <c r="CF206" t="s">
        <v>1045</v>
      </c>
      <c r="CG206" s="19">
        <v>44817</v>
      </c>
      <c r="CH206" s="17">
        <v>55</v>
      </c>
      <c r="CI206" s="17">
        <v>55.32</v>
      </c>
      <c r="CJ206" s="17">
        <v>54.91</v>
      </c>
      <c r="CK206" s="17">
        <v>55.32</v>
      </c>
      <c r="CL206" s="14">
        <v>23629</v>
      </c>
      <c r="CM206" s="15" t="s">
        <v>1033</v>
      </c>
      <c r="CN206" s="7" t="s">
        <v>1046</v>
      </c>
      <c r="CO206" s="7" t="s">
        <v>1047</v>
      </c>
      <c r="CP206" s="19">
        <v>44817</v>
      </c>
      <c r="CQ206" s="17">
        <v>33.299999999999997</v>
      </c>
      <c r="CR206" s="17">
        <v>33.479999999999997</v>
      </c>
      <c r="CS206" s="17">
        <v>33.119999999999997</v>
      </c>
      <c r="CT206" s="17">
        <v>33.14</v>
      </c>
      <c r="CU206" s="14">
        <v>4824118</v>
      </c>
      <c r="CV206" s="23">
        <v>62924.57</v>
      </c>
      <c r="CW206" s="14">
        <v>1898749771</v>
      </c>
      <c r="CX206" s="15"/>
      <c r="CY206" t="s">
        <v>1048</v>
      </c>
      <c r="CZ206" t="s">
        <v>1049</v>
      </c>
      <c r="DA206" s="19">
        <v>44817</v>
      </c>
      <c r="DB206" s="17">
        <v>7.52</v>
      </c>
      <c r="DC206" s="17">
        <v>7.54</v>
      </c>
      <c r="DD206" s="17">
        <v>7.5</v>
      </c>
      <c r="DE206" s="17">
        <v>7.51</v>
      </c>
      <c r="DF206" s="14">
        <v>87504</v>
      </c>
      <c r="DG206" s="15" t="s">
        <v>1033</v>
      </c>
      <c r="DH206" s="7" t="s">
        <v>1072</v>
      </c>
      <c r="DI206" s="7" t="s">
        <v>1073</v>
      </c>
      <c r="DJ206" s="19">
        <v>44817</v>
      </c>
      <c r="DK206" s="17">
        <v>118.18</v>
      </c>
      <c r="DL206" s="17">
        <v>118.36</v>
      </c>
      <c r="DM206" s="17">
        <v>117.84</v>
      </c>
      <c r="DN206" s="17">
        <v>118.36</v>
      </c>
      <c r="DO206" s="14">
        <v>94763</v>
      </c>
      <c r="DQ206" s="6">
        <v>44817</v>
      </c>
      <c r="DR206" s="62">
        <v>3.601E-2</v>
      </c>
    </row>
    <row r="207" spans="1:122" ht="15" hidden="1" x14ac:dyDescent="0.25">
      <c r="A207" s="17" t="s">
        <v>8</v>
      </c>
      <c r="B207" s="17" t="s">
        <v>9</v>
      </c>
      <c r="C207" s="26" t="s">
        <v>210</v>
      </c>
      <c r="D207" s="21">
        <v>88</v>
      </c>
      <c r="E207" s="21">
        <v>88.5</v>
      </c>
      <c r="F207" s="21">
        <v>87.83</v>
      </c>
      <c r="G207" s="21">
        <v>87.83</v>
      </c>
      <c r="H207" s="21">
        <v>16341</v>
      </c>
      <c r="I207" s="15"/>
      <c r="J207" s="9" t="s">
        <v>1027</v>
      </c>
      <c r="K207" s="9" t="s">
        <v>1028</v>
      </c>
      <c r="L207" s="12" t="s">
        <v>210</v>
      </c>
      <c r="M207" s="10">
        <v>39.03</v>
      </c>
      <c r="N207" s="10">
        <v>39.51</v>
      </c>
      <c r="O207" s="10">
        <v>38.85</v>
      </c>
      <c r="P207" s="10">
        <v>39.409999999999997</v>
      </c>
      <c r="Q207" s="10">
        <v>10680481</v>
      </c>
      <c r="R207" s="10">
        <v>199643.99</v>
      </c>
      <c r="S207" s="10">
        <v>5065820556</v>
      </c>
      <c r="T207" s="15"/>
      <c r="U207" s="7" t="s">
        <v>1031</v>
      </c>
      <c r="V207" s="7" t="s">
        <v>1032</v>
      </c>
      <c r="W207" s="5" t="s">
        <v>210</v>
      </c>
      <c r="X207" s="11">
        <v>11.03</v>
      </c>
      <c r="Y207" s="11">
        <v>11.08</v>
      </c>
      <c r="Z207" s="11">
        <v>10.99</v>
      </c>
      <c r="AA207" s="11">
        <v>10.99</v>
      </c>
      <c r="AB207" s="11">
        <v>469852</v>
      </c>
      <c r="AC207" s="15"/>
      <c r="AD207" s="7" t="s">
        <v>1034</v>
      </c>
      <c r="AE207" s="7" t="s">
        <v>1035</v>
      </c>
      <c r="AF207" s="19">
        <v>44816</v>
      </c>
      <c r="AG207" s="17">
        <v>18.3</v>
      </c>
      <c r="AH207" s="17">
        <v>18.54</v>
      </c>
      <c r="AI207" s="17">
        <v>18.190000000000001</v>
      </c>
      <c r="AJ207" s="17">
        <v>18.399999999999999</v>
      </c>
      <c r="AK207" s="14">
        <v>8902871</v>
      </c>
      <c r="AL207" s="23">
        <v>56652.95</v>
      </c>
      <c r="AM207" s="14">
        <v>3078964918</v>
      </c>
      <c r="AN207" s="15"/>
      <c r="AO207" s="7" t="s">
        <v>1036</v>
      </c>
      <c r="AP207" s="7" t="s">
        <v>1037</v>
      </c>
      <c r="AQ207" s="19">
        <v>44816</v>
      </c>
      <c r="AR207" s="17">
        <v>1.33</v>
      </c>
      <c r="AS207" s="17">
        <v>1.34</v>
      </c>
      <c r="AT207" s="17">
        <v>1.26</v>
      </c>
      <c r="AU207" s="17">
        <v>1.26</v>
      </c>
      <c r="AV207" s="14">
        <v>15689713</v>
      </c>
      <c r="AW207" s="23">
        <v>1751.37</v>
      </c>
      <c r="AX207" s="14">
        <v>1389973709</v>
      </c>
      <c r="AY207" s="15"/>
      <c r="AZ207" s="7" t="s">
        <v>1038</v>
      </c>
      <c r="BA207" s="7" t="s">
        <v>1039</v>
      </c>
      <c r="BB207" s="19">
        <v>44816</v>
      </c>
      <c r="BC207" s="17">
        <v>180</v>
      </c>
      <c r="BD207" s="17">
        <v>181.37</v>
      </c>
      <c r="BE207" s="17">
        <v>179.34</v>
      </c>
      <c r="BF207" s="17">
        <v>181.06</v>
      </c>
      <c r="BG207" s="14">
        <v>457977</v>
      </c>
      <c r="BH207" s="23">
        <v>69975.48</v>
      </c>
      <c r="BI207" s="14">
        <v>386476754</v>
      </c>
      <c r="BJ207" s="15"/>
      <c r="BK207" t="s">
        <v>1040</v>
      </c>
      <c r="BL207" t="s">
        <v>1041</v>
      </c>
      <c r="BM207" s="19">
        <v>44816</v>
      </c>
      <c r="BN207" s="17">
        <v>28.52</v>
      </c>
      <c r="BO207" s="17">
        <v>28.56</v>
      </c>
      <c r="BP207" s="17">
        <v>28.45</v>
      </c>
      <c r="BQ207" s="17">
        <v>28.45</v>
      </c>
      <c r="BR207" s="14">
        <v>82788</v>
      </c>
      <c r="BS207" s="15"/>
      <c r="BT207" s="7" t="s">
        <v>1042</v>
      </c>
      <c r="BU207" s="7" t="s">
        <v>1043</v>
      </c>
      <c r="BV207" s="19">
        <v>44816</v>
      </c>
      <c r="BW207" s="17">
        <v>1.4450000000000001</v>
      </c>
      <c r="BX207" s="17">
        <v>1.47</v>
      </c>
      <c r="BY207" s="17">
        <v>1.395</v>
      </c>
      <c r="BZ207" s="17">
        <v>1.41</v>
      </c>
      <c r="CA207" s="14">
        <v>1541334</v>
      </c>
      <c r="CB207" s="17">
        <v>932.98</v>
      </c>
      <c r="CC207" s="14">
        <v>661688044</v>
      </c>
      <c r="CD207" s="15"/>
      <c r="CE207" t="s">
        <v>1044</v>
      </c>
      <c r="CF207" t="s">
        <v>1045</v>
      </c>
      <c r="CG207" s="19">
        <v>44816</v>
      </c>
      <c r="CH207" s="17">
        <v>54.84</v>
      </c>
      <c r="CI207" s="17">
        <v>54.99</v>
      </c>
      <c r="CJ207" s="17">
        <v>54.74</v>
      </c>
      <c r="CK207" s="17">
        <v>54.82</v>
      </c>
      <c r="CL207" s="14">
        <v>16421</v>
      </c>
      <c r="CM207" s="15" t="s">
        <v>1033</v>
      </c>
      <c r="CN207" s="7" t="s">
        <v>1046</v>
      </c>
      <c r="CO207" s="7" t="s">
        <v>1047</v>
      </c>
      <c r="CP207" s="19">
        <v>44816</v>
      </c>
      <c r="CQ207" s="17">
        <v>33.06</v>
      </c>
      <c r="CR207" s="17">
        <v>33.26</v>
      </c>
      <c r="CS207" s="17">
        <v>32.68</v>
      </c>
      <c r="CT207" s="17">
        <v>32.85</v>
      </c>
      <c r="CU207" s="14">
        <v>4604800</v>
      </c>
      <c r="CV207" s="23">
        <v>62373.93</v>
      </c>
      <c r="CW207" s="14">
        <v>1898749771</v>
      </c>
      <c r="CX207" s="15"/>
      <c r="CY207" t="s">
        <v>1048</v>
      </c>
      <c r="CZ207" t="s">
        <v>1049</v>
      </c>
      <c r="DA207" s="19">
        <v>44816</v>
      </c>
      <c r="DB207" s="17">
        <v>7.5</v>
      </c>
      <c r="DC207" s="17">
        <v>7.5</v>
      </c>
      <c r="DD207" s="17">
        <v>7.46</v>
      </c>
      <c r="DE207" s="17">
        <v>7.5</v>
      </c>
      <c r="DF207" s="14">
        <v>49223</v>
      </c>
      <c r="DG207" s="15" t="s">
        <v>1033</v>
      </c>
      <c r="DH207" s="7" t="s">
        <v>1072</v>
      </c>
      <c r="DI207" s="7" t="s">
        <v>1073</v>
      </c>
      <c r="DJ207" s="19">
        <v>44816</v>
      </c>
      <c r="DK207" s="17">
        <v>117.7</v>
      </c>
      <c r="DL207" s="17">
        <v>117.7</v>
      </c>
      <c r="DM207" s="17">
        <v>117.17</v>
      </c>
      <c r="DN207" s="17">
        <v>117.51</v>
      </c>
      <c r="DO207" s="14">
        <v>37094</v>
      </c>
      <c r="DQ207" s="6">
        <v>44816</v>
      </c>
      <c r="DR207" s="62">
        <v>3.6040000000000003E-2</v>
      </c>
    </row>
    <row r="208" spans="1:122" ht="15" hidden="1" x14ac:dyDescent="0.25">
      <c r="A208" s="17" t="s">
        <v>8</v>
      </c>
      <c r="B208" s="17" t="s">
        <v>9</v>
      </c>
      <c r="C208" s="26" t="s">
        <v>211</v>
      </c>
      <c r="D208" s="21">
        <v>87</v>
      </c>
      <c r="E208" s="21">
        <v>87.34</v>
      </c>
      <c r="F208" s="21">
        <v>86.6</v>
      </c>
      <c r="G208" s="21">
        <v>87.28</v>
      </c>
      <c r="H208" s="21">
        <v>11118</v>
      </c>
      <c r="I208" s="15"/>
      <c r="J208" s="9" t="s">
        <v>1027</v>
      </c>
      <c r="K208" s="9" t="s">
        <v>1028</v>
      </c>
      <c r="L208" s="12" t="s">
        <v>211</v>
      </c>
      <c r="M208" s="10">
        <v>37.44</v>
      </c>
      <c r="N208" s="10">
        <v>38.090000000000003</v>
      </c>
      <c r="O208" s="10">
        <v>37.32</v>
      </c>
      <c r="P208" s="10">
        <v>38.090000000000003</v>
      </c>
      <c r="Q208" s="10">
        <v>10728293</v>
      </c>
      <c r="R208" s="10">
        <v>192957.1</v>
      </c>
      <c r="S208" s="10">
        <v>5065820556</v>
      </c>
      <c r="T208" s="15"/>
      <c r="U208" s="7" t="s">
        <v>1031</v>
      </c>
      <c r="V208" s="7" t="s">
        <v>1032</v>
      </c>
      <c r="W208" s="5" t="s">
        <v>211</v>
      </c>
      <c r="X208" s="11">
        <v>10.93</v>
      </c>
      <c r="Y208" s="11">
        <v>10.95</v>
      </c>
      <c r="Z208" s="11">
        <v>10.89</v>
      </c>
      <c r="AA208" s="11">
        <v>10.89</v>
      </c>
      <c r="AB208" s="11">
        <v>81536</v>
      </c>
      <c r="AC208" s="15"/>
      <c r="AD208" s="7" t="s">
        <v>1034</v>
      </c>
      <c r="AE208" s="7" t="s">
        <v>1035</v>
      </c>
      <c r="AF208" s="19">
        <v>44813</v>
      </c>
      <c r="AG208" s="17">
        <v>17.03</v>
      </c>
      <c r="AH208" s="17">
        <v>17.809999999999999</v>
      </c>
      <c r="AI208" s="17">
        <v>17.02</v>
      </c>
      <c r="AJ208" s="17">
        <v>17.809999999999999</v>
      </c>
      <c r="AK208" s="14">
        <v>13207073</v>
      </c>
      <c r="AL208" s="23">
        <v>54836.37</v>
      </c>
      <c r="AM208" s="14">
        <v>3078964918</v>
      </c>
      <c r="AN208" s="15"/>
      <c r="AO208" s="7" t="s">
        <v>1036</v>
      </c>
      <c r="AP208" s="7" t="s">
        <v>1037</v>
      </c>
      <c r="AQ208" s="19">
        <v>44813</v>
      </c>
      <c r="AR208" s="17">
        <v>1.37</v>
      </c>
      <c r="AS208" s="17">
        <v>1.405</v>
      </c>
      <c r="AT208" s="17">
        <v>1.2649999999999999</v>
      </c>
      <c r="AU208" s="17">
        <v>1.2949999999999999</v>
      </c>
      <c r="AV208" s="14">
        <v>26652966</v>
      </c>
      <c r="AW208" s="23">
        <v>1800.02</v>
      </c>
      <c r="AX208" s="14">
        <v>1389973709</v>
      </c>
      <c r="AY208" s="15"/>
      <c r="AZ208" s="7" t="s">
        <v>1038</v>
      </c>
      <c r="BA208" s="7" t="s">
        <v>1039</v>
      </c>
      <c r="BB208" s="19">
        <v>44813</v>
      </c>
      <c r="BC208" s="17">
        <v>178.37</v>
      </c>
      <c r="BD208" s="17">
        <v>180.43</v>
      </c>
      <c r="BE208" s="17">
        <v>175.94</v>
      </c>
      <c r="BF208" s="17">
        <v>177.83</v>
      </c>
      <c r="BG208" s="14">
        <v>723306</v>
      </c>
      <c r="BH208" s="23">
        <v>68727.16</v>
      </c>
      <c r="BI208" s="14">
        <v>386476754</v>
      </c>
      <c r="BJ208" s="15"/>
      <c r="BK208" t="s">
        <v>1040</v>
      </c>
      <c r="BL208" t="s">
        <v>1041</v>
      </c>
      <c r="BM208" s="19">
        <v>44813</v>
      </c>
      <c r="BN208" s="17">
        <v>28.26</v>
      </c>
      <c r="BO208" s="17">
        <v>28.26</v>
      </c>
      <c r="BP208" s="17">
        <v>28.04</v>
      </c>
      <c r="BQ208" s="17">
        <v>28.05</v>
      </c>
      <c r="BR208" s="14">
        <v>87294</v>
      </c>
      <c r="BS208" s="15"/>
      <c r="BT208" s="7" t="s">
        <v>1042</v>
      </c>
      <c r="BU208" s="7" t="s">
        <v>1043</v>
      </c>
      <c r="BV208" s="19">
        <v>44813</v>
      </c>
      <c r="BW208" s="17">
        <v>1.39</v>
      </c>
      <c r="BX208" s="17">
        <v>1.44</v>
      </c>
      <c r="BY208" s="17">
        <v>1.37</v>
      </c>
      <c r="BZ208" s="17">
        <v>1.4350000000000001</v>
      </c>
      <c r="CA208" s="14">
        <v>1449449</v>
      </c>
      <c r="CB208" s="17">
        <v>949.52</v>
      </c>
      <c r="CC208" s="14">
        <v>661688044</v>
      </c>
      <c r="CD208" s="15"/>
      <c r="CE208" t="s">
        <v>1044</v>
      </c>
      <c r="CF208" t="s">
        <v>1045</v>
      </c>
      <c r="CG208" s="19">
        <v>44813</v>
      </c>
      <c r="CH208" s="17">
        <v>54.21</v>
      </c>
      <c r="CI208" s="17">
        <v>54.31</v>
      </c>
      <c r="CJ208" s="17">
        <v>54.13</v>
      </c>
      <c r="CK208" s="17">
        <v>54.27</v>
      </c>
      <c r="CL208" s="14">
        <v>42690</v>
      </c>
      <c r="CM208" s="15" t="s">
        <v>1033</v>
      </c>
      <c r="CN208" s="7" t="s">
        <v>1046</v>
      </c>
      <c r="CO208" s="7" t="s">
        <v>1047</v>
      </c>
      <c r="CP208" s="19">
        <v>44813</v>
      </c>
      <c r="CQ208" s="17">
        <v>31.95</v>
      </c>
      <c r="CR208" s="17">
        <v>32.619999999999997</v>
      </c>
      <c r="CS208" s="17">
        <v>31.8</v>
      </c>
      <c r="CT208" s="17">
        <v>32.520000000000003</v>
      </c>
      <c r="CU208" s="14">
        <v>5816408</v>
      </c>
      <c r="CV208" s="23">
        <v>61747.34</v>
      </c>
      <c r="CW208" s="14">
        <v>1898749771</v>
      </c>
      <c r="CX208" s="15"/>
      <c r="CY208" t="s">
        <v>1048</v>
      </c>
      <c r="CZ208" t="s">
        <v>1049</v>
      </c>
      <c r="DA208" s="19">
        <v>44813</v>
      </c>
      <c r="DB208" s="17">
        <v>7.35</v>
      </c>
      <c r="DC208" s="17">
        <v>7.41</v>
      </c>
      <c r="DD208" s="17">
        <v>7.34</v>
      </c>
      <c r="DE208" s="17">
        <v>7.41</v>
      </c>
      <c r="DF208" s="14">
        <v>66284</v>
      </c>
      <c r="DG208" s="15" t="s">
        <v>1033</v>
      </c>
      <c r="DH208" s="7" t="s">
        <v>1072</v>
      </c>
      <c r="DI208" s="7" t="s">
        <v>1073</v>
      </c>
      <c r="DJ208" s="19">
        <v>44813</v>
      </c>
      <c r="DK208" s="17">
        <v>115.75</v>
      </c>
      <c r="DL208" s="17">
        <v>116.4</v>
      </c>
      <c r="DM208" s="17">
        <v>115.46</v>
      </c>
      <c r="DN208" s="17">
        <v>116.34</v>
      </c>
      <c r="DO208" s="14">
        <v>35466</v>
      </c>
      <c r="DQ208" s="6">
        <v>44813</v>
      </c>
      <c r="DR208" s="62">
        <v>3.5900000000000001E-2</v>
      </c>
    </row>
    <row r="209" spans="1:122" ht="15" hidden="1" x14ac:dyDescent="0.25">
      <c r="A209" s="17" t="s">
        <v>8</v>
      </c>
      <c r="B209" s="17" t="s">
        <v>9</v>
      </c>
      <c r="C209" s="26" t="s">
        <v>212</v>
      </c>
      <c r="D209" s="21">
        <v>85.01</v>
      </c>
      <c r="E209" s="21">
        <v>86.72</v>
      </c>
      <c r="F209" s="21">
        <v>85.01</v>
      </c>
      <c r="G209" s="21">
        <v>86.57</v>
      </c>
      <c r="H209" s="21">
        <v>9937</v>
      </c>
      <c r="I209" s="15"/>
      <c r="J209" s="9" t="s">
        <v>1027</v>
      </c>
      <c r="K209" s="9" t="s">
        <v>1028</v>
      </c>
      <c r="L209" s="12" t="s">
        <v>212</v>
      </c>
      <c r="M209" s="10">
        <v>36.200000000000003</v>
      </c>
      <c r="N209" s="10">
        <v>36.92</v>
      </c>
      <c r="O209" s="10">
        <v>36.130000000000003</v>
      </c>
      <c r="P209" s="10">
        <v>36.92</v>
      </c>
      <c r="Q209" s="10">
        <v>11667012</v>
      </c>
      <c r="R209" s="10">
        <v>187030.09</v>
      </c>
      <c r="S209" s="10">
        <v>5065820556</v>
      </c>
      <c r="T209" s="15"/>
      <c r="U209" s="7" t="s">
        <v>1031</v>
      </c>
      <c r="V209" s="7" t="s">
        <v>1032</v>
      </c>
      <c r="W209" s="5" t="s">
        <v>212</v>
      </c>
      <c r="X209" s="11">
        <v>10.91</v>
      </c>
      <c r="Y209" s="11">
        <v>10.91</v>
      </c>
      <c r="Z209" s="11">
        <v>10.84</v>
      </c>
      <c r="AA209" s="11">
        <v>10.91</v>
      </c>
      <c r="AB209" s="11">
        <v>103509</v>
      </c>
      <c r="AC209" s="15"/>
      <c r="AD209" s="7" t="s">
        <v>1034</v>
      </c>
      <c r="AE209" s="7" t="s">
        <v>1035</v>
      </c>
      <c r="AF209" s="19">
        <v>44812</v>
      </c>
      <c r="AG209" s="17">
        <v>16.100000000000001</v>
      </c>
      <c r="AH209" s="17">
        <v>16.82</v>
      </c>
      <c r="AI209" s="17">
        <v>16.079999999999998</v>
      </c>
      <c r="AJ209" s="17">
        <v>16.78</v>
      </c>
      <c r="AK209" s="14">
        <v>10083538</v>
      </c>
      <c r="AL209" s="23">
        <v>51665.03</v>
      </c>
      <c r="AM209" s="14">
        <v>3078964918</v>
      </c>
      <c r="AN209" s="15"/>
      <c r="AO209" s="7" t="s">
        <v>1036</v>
      </c>
      <c r="AP209" s="7" t="s">
        <v>1037</v>
      </c>
      <c r="AQ209" s="19">
        <v>44812</v>
      </c>
      <c r="AR209" s="17">
        <v>1.25</v>
      </c>
      <c r="AS209" s="17">
        <v>1.35</v>
      </c>
      <c r="AT209" s="17">
        <v>1.23</v>
      </c>
      <c r="AU209" s="17">
        <v>1.34</v>
      </c>
      <c r="AV209" s="14">
        <v>28294263</v>
      </c>
      <c r="AW209" s="23">
        <v>1862.56</v>
      </c>
      <c r="AX209" s="14">
        <v>1389973709</v>
      </c>
      <c r="AY209" s="15"/>
      <c r="AZ209" s="7" t="s">
        <v>1038</v>
      </c>
      <c r="BA209" s="7" t="s">
        <v>1039</v>
      </c>
      <c r="BB209" s="19">
        <v>44812</v>
      </c>
      <c r="BC209" s="17">
        <v>174.99</v>
      </c>
      <c r="BD209" s="17">
        <v>178.65</v>
      </c>
      <c r="BE209" s="17">
        <v>174.69</v>
      </c>
      <c r="BF209" s="17">
        <v>178.38</v>
      </c>
      <c r="BG209" s="14">
        <v>628830</v>
      </c>
      <c r="BH209" s="23">
        <v>68939.72</v>
      </c>
      <c r="BI209" s="14">
        <v>386476754</v>
      </c>
      <c r="BJ209" s="15"/>
      <c r="BK209" t="s">
        <v>1040</v>
      </c>
      <c r="BL209" t="s">
        <v>1041</v>
      </c>
      <c r="BM209" s="19">
        <v>44812</v>
      </c>
      <c r="BN209" s="17">
        <v>28.07</v>
      </c>
      <c r="BO209" s="17">
        <v>28.26</v>
      </c>
      <c r="BP209" s="17">
        <v>28.07</v>
      </c>
      <c r="BQ209" s="17">
        <v>28.19</v>
      </c>
      <c r="BR209" s="14">
        <v>184100</v>
      </c>
      <c r="BS209" s="15"/>
      <c r="BT209" s="7" t="s">
        <v>1042</v>
      </c>
      <c r="BU209" s="7" t="s">
        <v>1043</v>
      </c>
      <c r="BV209" s="19">
        <v>44812</v>
      </c>
      <c r="BW209" s="17">
        <v>1.35</v>
      </c>
      <c r="BX209" s="17">
        <v>1.383</v>
      </c>
      <c r="BY209" s="17">
        <v>1.34</v>
      </c>
      <c r="BZ209" s="17">
        <v>1.375</v>
      </c>
      <c r="CA209" s="14">
        <v>1386376</v>
      </c>
      <c r="CB209" s="17">
        <v>909.82</v>
      </c>
      <c r="CC209" s="14">
        <v>661688044</v>
      </c>
      <c r="CD209" s="15"/>
      <c r="CE209" t="s">
        <v>1044</v>
      </c>
      <c r="CF209" t="s">
        <v>1045</v>
      </c>
      <c r="CG209" s="19">
        <v>44812</v>
      </c>
      <c r="CH209" s="17">
        <v>53.5</v>
      </c>
      <c r="CI209" s="17">
        <v>54.15</v>
      </c>
      <c r="CJ209" s="17">
        <v>53.5</v>
      </c>
      <c r="CK209" s="17">
        <v>54.06</v>
      </c>
      <c r="CL209" s="14">
        <v>23697</v>
      </c>
      <c r="CM209" s="15" t="s">
        <v>1033</v>
      </c>
      <c r="CN209" s="7" t="s">
        <v>1046</v>
      </c>
      <c r="CO209" s="7" t="s">
        <v>1047</v>
      </c>
      <c r="CP209" s="19">
        <v>44812</v>
      </c>
      <c r="CQ209" s="17">
        <v>31.53</v>
      </c>
      <c r="CR209" s="17">
        <v>32.22</v>
      </c>
      <c r="CS209" s="17">
        <v>31.41</v>
      </c>
      <c r="CT209" s="17">
        <v>32.1</v>
      </c>
      <c r="CU209" s="14">
        <v>8668170</v>
      </c>
      <c r="CV209" s="23">
        <v>60949.87</v>
      </c>
      <c r="CW209" s="14">
        <v>1898749771</v>
      </c>
      <c r="CX209" s="15"/>
      <c r="CY209" t="s">
        <v>1048</v>
      </c>
      <c r="CZ209" t="s">
        <v>1049</v>
      </c>
      <c r="DA209" s="19">
        <v>44812</v>
      </c>
      <c r="DB209" s="17">
        <v>7.26</v>
      </c>
      <c r="DC209" s="17">
        <v>7.36</v>
      </c>
      <c r="DD209" s="17">
        <v>7.24</v>
      </c>
      <c r="DE209" s="17">
        <v>7.34</v>
      </c>
      <c r="DF209" s="14">
        <v>27105</v>
      </c>
      <c r="DG209" s="15" t="s">
        <v>1033</v>
      </c>
      <c r="DH209" s="7" t="s">
        <v>1072</v>
      </c>
      <c r="DI209" s="7" t="s">
        <v>1073</v>
      </c>
      <c r="DJ209" s="19">
        <v>44812</v>
      </c>
      <c r="DK209" s="17">
        <v>113.97</v>
      </c>
      <c r="DL209" s="17">
        <v>115.45</v>
      </c>
      <c r="DM209" s="17">
        <v>113.8</v>
      </c>
      <c r="DN209" s="17">
        <v>115.37</v>
      </c>
      <c r="DO209" s="14">
        <v>27637</v>
      </c>
      <c r="DQ209" s="6">
        <v>44812</v>
      </c>
      <c r="DR209" s="62">
        <v>3.5779999999999999E-2</v>
      </c>
    </row>
    <row r="210" spans="1:122" ht="15" hidden="1" x14ac:dyDescent="0.25">
      <c r="A210" s="17" t="s">
        <v>8</v>
      </c>
      <c r="B210" s="17" t="s">
        <v>9</v>
      </c>
      <c r="C210" s="26" t="s">
        <v>213</v>
      </c>
      <c r="D210" s="21">
        <v>83.01</v>
      </c>
      <c r="E210" s="21">
        <v>84.1</v>
      </c>
      <c r="F210" s="21">
        <v>83.01</v>
      </c>
      <c r="G210" s="21">
        <v>83.76</v>
      </c>
      <c r="H210" s="21">
        <v>6381</v>
      </c>
      <c r="I210" s="15"/>
      <c r="J210" s="9" t="s">
        <v>1027</v>
      </c>
      <c r="K210" s="9" t="s">
        <v>1028</v>
      </c>
      <c r="L210" s="12" t="s">
        <v>213</v>
      </c>
      <c r="M210" s="10">
        <v>36.909999999999997</v>
      </c>
      <c r="N210" s="10">
        <v>37.04</v>
      </c>
      <c r="O210" s="10">
        <v>36.270000000000003</v>
      </c>
      <c r="P210" s="10">
        <v>36.270000000000003</v>
      </c>
      <c r="Q210" s="10">
        <v>13727666</v>
      </c>
      <c r="R210" s="10">
        <v>183737.31</v>
      </c>
      <c r="S210" s="10">
        <v>5065820556</v>
      </c>
      <c r="T210" s="15"/>
      <c r="U210" s="7" t="s">
        <v>1031</v>
      </c>
      <c r="V210" s="7" t="s">
        <v>1032</v>
      </c>
      <c r="W210" s="5" t="s">
        <v>213</v>
      </c>
      <c r="X210" s="11">
        <v>10.68</v>
      </c>
      <c r="Y210" s="11">
        <v>10.69</v>
      </c>
      <c r="Z210" s="11">
        <v>10.65</v>
      </c>
      <c r="AA210" s="11">
        <v>10.68</v>
      </c>
      <c r="AB210" s="11">
        <v>508319</v>
      </c>
      <c r="AC210" s="15"/>
      <c r="AD210" s="7" t="s">
        <v>1034</v>
      </c>
      <c r="AE210" s="7" t="s">
        <v>1035</v>
      </c>
      <c r="AF210" s="19">
        <v>44811</v>
      </c>
      <c r="AG210" s="17">
        <v>16.05</v>
      </c>
      <c r="AH210" s="17">
        <v>16.18</v>
      </c>
      <c r="AI210" s="17">
        <v>15.8</v>
      </c>
      <c r="AJ210" s="17">
        <v>16</v>
      </c>
      <c r="AK210" s="14">
        <v>11291832</v>
      </c>
      <c r="AL210" s="23">
        <v>49263.44</v>
      </c>
      <c r="AM210" s="14">
        <v>3078964918</v>
      </c>
      <c r="AN210" s="15"/>
      <c r="AO210" s="7" t="s">
        <v>1036</v>
      </c>
      <c r="AP210" s="7" t="s">
        <v>1037</v>
      </c>
      <c r="AQ210" s="19">
        <v>44811</v>
      </c>
      <c r="AR210" s="17">
        <v>1.28</v>
      </c>
      <c r="AS210" s="17">
        <v>1.29</v>
      </c>
      <c r="AT210" s="17">
        <v>1.21</v>
      </c>
      <c r="AU210" s="17">
        <v>1.21</v>
      </c>
      <c r="AV210" s="14">
        <v>26892397</v>
      </c>
      <c r="AW210" s="23">
        <v>1681.87</v>
      </c>
      <c r="AX210" s="14">
        <v>1389973709</v>
      </c>
      <c r="AY210" s="15"/>
      <c r="AZ210" s="7" t="s">
        <v>1038</v>
      </c>
      <c r="BA210" s="7" t="s">
        <v>1039</v>
      </c>
      <c r="BB210" s="19">
        <v>44811</v>
      </c>
      <c r="BC210" s="17">
        <v>177.05</v>
      </c>
      <c r="BD210" s="17">
        <v>177.98</v>
      </c>
      <c r="BE210" s="17">
        <v>172.2</v>
      </c>
      <c r="BF210" s="17">
        <v>172.72</v>
      </c>
      <c r="BG210" s="14">
        <v>751316</v>
      </c>
      <c r="BH210" s="23">
        <v>66752.259999999995</v>
      </c>
      <c r="BI210" s="14">
        <v>386476754</v>
      </c>
      <c r="BJ210" s="15"/>
      <c r="BK210" t="s">
        <v>1040</v>
      </c>
      <c r="BL210" t="s">
        <v>1041</v>
      </c>
      <c r="BM210" s="19">
        <v>44811</v>
      </c>
      <c r="BN210" s="17">
        <v>27.62</v>
      </c>
      <c r="BO210" s="17">
        <v>27.65</v>
      </c>
      <c r="BP210" s="17">
        <v>27.48</v>
      </c>
      <c r="BQ210" s="17">
        <v>27.6</v>
      </c>
      <c r="BR210" s="14">
        <v>146963</v>
      </c>
      <c r="BS210" s="15"/>
      <c r="BT210" s="7" t="s">
        <v>1042</v>
      </c>
      <c r="BU210" s="7" t="s">
        <v>1043</v>
      </c>
      <c r="BV210" s="19">
        <v>44811</v>
      </c>
      <c r="BW210" s="17">
        <v>1.3149999999999999</v>
      </c>
      <c r="BX210" s="17">
        <v>1.365</v>
      </c>
      <c r="BY210" s="17">
        <v>1.3049999999999999</v>
      </c>
      <c r="BZ210" s="17">
        <v>1.31</v>
      </c>
      <c r="CA210" s="14">
        <v>897729</v>
      </c>
      <c r="CB210" s="17">
        <v>866.81</v>
      </c>
      <c r="CC210" s="14">
        <v>661688044</v>
      </c>
      <c r="CD210" s="15"/>
      <c r="CE210" t="s">
        <v>1044</v>
      </c>
      <c r="CF210" t="s">
        <v>1045</v>
      </c>
      <c r="CG210" s="19">
        <v>44811</v>
      </c>
      <c r="CH210" s="17">
        <v>53.6</v>
      </c>
      <c r="CI210" s="17">
        <v>53.6</v>
      </c>
      <c r="CJ210" s="17">
        <v>53.21</v>
      </c>
      <c r="CK210" s="17">
        <v>53.29</v>
      </c>
      <c r="CL210" s="14">
        <v>45675</v>
      </c>
      <c r="CM210" s="15" t="s">
        <v>1033</v>
      </c>
      <c r="CN210" s="7" t="s">
        <v>1046</v>
      </c>
      <c r="CO210" s="7" t="s">
        <v>1047</v>
      </c>
      <c r="CP210" s="19">
        <v>44811</v>
      </c>
      <c r="CQ210" s="17">
        <v>34.700000000000003</v>
      </c>
      <c r="CR210" s="17">
        <v>34.72</v>
      </c>
      <c r="CS210" s="17">
        <v>33.78</v>
      </c>
      <c r="CT210" s="17">
        <v>33.97</v>
      </c>
      <c r="CU210" s="14">
        <v>5958917</v>
      </c>
      <c r="CV210" s="23">
        <v>64500.53</v>
      </c>
      <c r="CW210" s="14">
        <v>1898749771</v>
      </c>
      <c r="CX210" s="15"/>
      <c r="CY210" t="s">
        <v>1048</v>
      </c>
      <c r="CZ210" t="s">
        <v>1049</v>
      </c>
      <c r="DA210" s="19">
        <v>44811</v>
      </c>
      <c r="DB210" s="17">
        <v>7.35</v>
      </c>
      <c r="DC210" s="17">
        <v>7.35</v>
      </c>
      <c r="DD210" s="17">
        <v>7.23</v>
      </c>
      <c r="DE210" s="17">
        <v>7.24</v>
      </c>
      <c r="DF210" s="14">
        <v>93355</v>
      </c>
      <c r="DG210" s="15" t="s">
        <v>1033</v>
      </c>
      <c r="DH210" s="7" t="s">
        <v>1072</v>
      </c>
      <c r="DI210" s="7" t="s">
        <v>1073</v>
      </c>
      <c r="DJ210" s="19">
        <v>44811</v>
      </c>
      <c r="DK210" s="17">
        <v>114.51</v>
      </c>
      <c r="DL210" s="17">
        <v>114.52</v>
      </c>
      <c r="DM210" s="17">
        <v>113.2</v>
      </c>
      <c r="DN210" s="17">
        <v>113.43</v>
      </c>
      <c r="DO210" s="14">
        <v>33811</v>
      </c>
      <c r="DQ210" s="6">
        <v>44811</v>
      </c>
      <c r="DR210" s="62">
        <v>3.755E-2</v>
      </c>
    </row>
    <row r="211" spans="1:122" ht="15" hidden="1" x14ac:dyDescent="0.25">
      <c r="A211" s="17" t="s">
        <v>8</v>
      </c>
      <c r="B211" s="17" t="s">
        <v>9</v>
      </c>
      <c r="C211" s="26" t="s">
        <v>214</v>
      </c>
      <c r="D211" s="21">
        <v>82.75</v>
      </c>
      <c r="E211" s="21">
        <v>83.37</v>
      </c>
      <c r="F211" s="21">
        <v>82.62</v>
      </c>
      <c r="G211" s="21">
        <v>83.24</v>
      </c>
      <c r="H211" s="21">
        <v>3573</v>
      </c>
      <c r="I211" s="15"/>
      <c r="J211" s="9" t="s">
        <v>1027</v>
      </c>
      <c r="K211" s="9" t="s">
        <v>1028</v>
      </c>
      <c r="L211" s="12" t="s">
        <v>214</v>
      </c>
      <c r="M211" s="10">
        <v>38.119999999999997</v>
      </c>
      <c r="N211" s="10">
        <v>38.435000000000002</v>
      </c>
      <c r="O211" s="10">
        <v>37.270000000000003</v>
      </c>
      <c r="P211" s="10">
        <v>37.270000000000003</v>
      </c>
      <c r="Q211" s="10">
        <v>10003210</v>
      </c>
      <c r="R211" s="10">
        <v>188803.13</v>
      </c>
      <c r="S211" s="10">
        <v>5065820556</v>
      </c>
      <c r="T211" s="15"/>
      <c r="U211" s="7" t="s">
        <v>1031</v>
      </c>
      <c r="V211" s="7" t="s">
        <v>1032</v>
      </c>
      <c r="W211" s="5" t="s">
        <v>214</v>
      </c>
      <c r="X211" s="11">
        <v>10.64</v>
      </c>
      <c r="Y211" s="11">
        <v>10.68</v>
      </c>
      <c r="Z211" s="11">
        <v>10.63</v>
      </c>
      <c r="AA211" s="11">
        <v>10.67</v>
      </c>
      <c r="AB211" s="11">
        <v>171689</v>
      </c>
      <c r="AC211" s="15"/>
      <c r="AD211" s="7" t="s">
        <v>1034</v>
      </c>
      <c r="AE211" s="7" t="s">
        <v>1035</v>
      </c>
      <c r="AF211" s="19">
        <v>44810</v>
      </c>
      <c r="AG211" s="17">
        <v>16.8</v>
      </c>
      <c r="AH211" s="17">
        <v>16.87</v>
      </c>
      <c r="AI211" s="17">
        <v>16.335000000000001</v>
      </c>
      <c r="AJ211" s="17">
        <v>16.440000000000001</v>
      </c>
      <c r="AK211" s="14">
        <v>8287143</v>
      </c>
      <c r="AL211" s="23">
        <v>50618.18</v>
      </c>
      <c r="AM211" s="14">
        <v>3078964918</v>
      </c>
      <c r="AN211" s="15"/>
      <c r="AO211" s="7" t="s">
        <v>1036</v>
      </c>
      <c r="AP211" s="7" t="s">
        <v>1037</v>
      </c>
      <c r="AQ211" s="19">
        <v>44810</v>
      </c>
      <c r="AR211" s="17">
        <v>1.1100000000000001</v>
      </c>
      <c r="AS211" s="17">
        <v>1.21</v>
      </c>
      <c r="AT211" s="17">
        <v>1.105</v>
      </c>
      <c r="AU211" s="17">
        <v>1.2050000000000001</v>
      </c>
      <c r="AV211" s="14">
        <v>18128357</v>
      </c>
      <c r="AW211" s="23">
        <v>1674.92</v>
      </c>
      <c r="AX211" s="14">
        <v>1389973709</v>
      </c>
      <c r="AY211" s="15"/>
      <c r="AZ211" s="7" t="s">
        <v>1038</v>
      </c>
      <c r="BA211" s="7" t="s">
        <v>1039</v>
      </c>
      <c r="BB211" s="19">
        <v>44810</v>
      </c>
      <c r="BC211" s="17">
        <v>179.45</v>
      </c>
      <c r="BD211" s="17">
        <v>179.74</v>
      </c>
      <c r="BE211" s="17">
        <v>178</v>
      </c>
      <c r="BF211" s="17">
        <v>178.18</v>
      </c>
      <c r="BG211" s="14">
        <v>614729</v>
      </c>
      <c r="BH211" s="23">
        <v>68862.429999999993</v>
      </c>
      <c r="BI211" s="14">
        <v>386476754</v>
      </c>
      <c r="BJ211" s="15"/>
      <c r="BK211" t="s">
        <v>1040</v>
      </c>
      <c r="BL211" t="s">
        <v>1041</v>
      </c>
      <c r="BM211" s="19">
        <v>44810</v>
      </c>
      <c r="BN211" s="17">
        <v>27.6</v>
      </c>
      <c r="BO211" s="17">
        <v>27.72</v>
      </c>
      <c r="BP211" s="17">
        <v>27.54</v>
      </c>
      <c r="BQ211" s="17">
        <v>27.7</v>
      </c>
      <c r="BR211" s="14">
        <v>334187</v>
      </c>
      <c r="BS211" s="15"/>
      <c r="BT211" s="7" t="s">
        <v>1042</v>
      </c>
      <c r="BU211" s="7" t="s">
        <v>1043</v>
      </c>
      <c r="BV211" s="19">
        <v>44810</v>
      </c>
      <c r="BW211" s="17">
        <v>1.33</v>
      </c>
      <c r="BX211" s="17">
        <v>1.355</v>
      </c>
      <c r="BY211" s="17">
        <v>1.28</v>
      </c>
      <c r="BZ211" s="17">
        <v>1.3</v>
      </c>
      <c r="CA211" s="14">
        <v>1191855</v>
      </c>
      <c r="CB211" s="17">
        <v>860.19</v>
      </c>
      <c r="CC211" s="14">
        <v>661688044</v>
      </c>
      <c r="CD211" s="15"/>
      <c r="CE211" t="s">
        <v>1044</v>
      </c>
      <c r="CF211" t="s">
        <v>1045</v>
      </c>
      <c r="CG211" s="19">
        <v>44810</v>
      </c>
      <c r="CH211" s="17">
        <v>53.8</v>
      </c>
      <c r="CI211" s="17">
        <v>53.89</v>
      </c>
      <c r="CJ211" s="17">
        <v>53.61</v>
      </c>
      <c r="CK211" s="17">
        <v>53.72</v>
      </c>
      <c r="CL211" s="14">
        <v>40723</v>
      </c>
      <c r="CM211" s="15" t="s">
        <v>1033</v>
      </c>
      <c r="CN211" s="7" t="s">
        <v>1046</v>
      </c>
      <c r="CO211" s="7" t="s">
        <v>1047</v>
      </c>
      <c r="CP211" s="19">
        <v>44810</v>
      </c>
      <c r="CQ211" s="17">
        <v>35.51</v>
      </c>
      <c r="CR211" s="17">
        <v>35.69</v>
      </c>
      <c r="CS211" s="17">
        <v>34.950000000000003</v>
      </c>
      <c r="CT211" s="17">
        <v>35.08</v>
      </c>
      <c r="CU211" s="14">
        <v>4503438</v>
      </c>
      <c r="CV211" s="23">
        <v>66608.14</v>
      </c>
      <c r="CW211" s="14">
        <v>1898749771</v>
      </c>
      <c r="CX211" s="15"/>
      <c r="CY211" t="s">
        <v>1048</v>
      </c>
      <c r="CZ211" t="s">
        <v>1049</v>
      </c>
      <c r="DA211" s="19">
        <v>44810</v>
      </c>
      <c r="DB211" s="17">
        <v>7.43</v>
      </c>
      <c r="DC211" s="17">
        <v>7.43</v>
      </c>
      <c r="DD211" s="17">
        <v>7.37</v>
      </c>
      <c r="DE211" s="17">
        <v>7.37</v>
      </c>
      <c r="DF211" s="14">
        <v>72481</v>
      </c>
      <c r="DG211" s="15" t="s">
        <v>1033</v>
      </c>
      <c r="DH211" s="7" t="s">
        <v>1072</v>
      </c>
      <c r="DI211" s="7" t="s">
        <v>1073</v>
      </c>
      <c r="DJ211" s="19">
        <v>44810</v>
      </c>
      <c r="DK211" s="17">
        <v>115.66</v>
      </c>
      <c r="DL211" s="17">
        <v>115.97</v>
      </c>
      <c r="DM211" s="17">
        <v>114.99</v>
      </c>
      <c r="DN211" s="17">
        <v>114.99</v>
      </c>
      <c r="DO211" s="14">
        <v>40206</v>
      </c>
      <c r="DQ211" s="6">
        <v>44810</v>
      </c>
      <c r="DR211" s="62">
        <v>3.6499999999999998E-2</v>
      </c>
    </row>
    <row r="212" spans="1:122" ht="15" hidden="1" x14ac:dyDescent="0.25">
      <c r="A212" s="17" t="s">
        <v>8</v>
      </c>
      <c r="B212" s="17" t="s">
        <v>9</v>
      </c>
      <c r="C212" s="26" t="s">
        <v>215</v>
      </c>
      <c r="D212" s="21">
        <v>83.2</v>
      </c>
      <c r="E212" s="21">
        <v>83.2</v>
      </c>
      <c r="F212" s="21">
        <v>82.29</v>
      </c>
      <c r="G212" s="21">
        <v>82.62</v>
      </c>
      <c r="H212" s="21">
        <v>8177</v>
      </c>
      <c r="I212" s="15"/>
      <c r="J212" s="9" t="s">
        <v>1027</v>
      </c>
      <c r="K212" s="9" t="s">
        <v>1028</v>
      </c>
      <c r="L212" s="12" t="s">
        <v>215</v>
      </c>
      <c r="M212" s="10">
        <v>37.090000000000003</v>
      </c>
      <c r="N212" s="10">
        <v>37.909999999999997</v>
      </c>
      <c r="O212" s="10">
        <v>37.06</v>
      </c>
      <c r="P212" s="10">
        <v>37.909999999999997</v>
      </c>
      <c r="Q212" s="10">
        <v>7620920</v>
      </c>
      <c r="R212" s="10">
        <v>192045.26</v>
      </c>
      <c r="S212" s="10">
        <v>5065820556</v>
      </c>
      <c r="T212" s="15"/>
      <c r="U212" s="7" t="s">
        <v>1031</v>
      </c>
      <c r="V212" s="7" t="s">
        <v>1032</v>
      </c>
      <c r="W212" s="5" t="s">
        <v>215</v>
      </c>
      <c r="X212" s="11">
        <v>10.68</v>
      </c>
      <c r="Y212" s="11">
        <v>10.68</v>
      </c>
      <c r="Z212" s="11">
        <v>10.61</v>
      </c>
      <c r="AA212" s="11">
        <v>10.63</v>
      </c>
      <c r="AB212" s="11">
        <v>296044</v>
      </c>
      <c r="AC212" s="15"/>
      <c r="AD212" s="7" t="s">
        <v>1034</v>
      </c>
      <c r="AE212" s="7" t="s">
        <v>1035</v>
      </c>
      <c r="AF212" s="19">
        <v>44809</v>
      </c>
      <c r="AG212" s="17">
        <v>16.34</v>
      </c>
      <c r="AH212" s="17">
        <v>16.45</v>
      </c>
      <c r="AI212" s="17">
        <v>16.079999999999998</v>
      </c>
      <c r="AJ212" s="17">
        <v>16.41</v>
      </c>
      <c r="AK212" s="14">
        <v>9089981</v>
      </c>
      <c r="AL212" s="23">
        <v>50525.81</v>
      </c>
      <c r="AM212" s="14">
        <v>3078964918</v>
      </c>
      <c r="AN212" s="15"/>
      <c r="AO212" s="7" t="s">
        <v>1036</v>
      </c>
      <c r="AP212" s="7" t="s">
        <v>1037</v>
      </c>
      <c r="AQ212" s="19">
        <v>44809</v>
      </c>
      <c r="AR212" s="17">
        <v>1.07</v>
      </c>
      <c r="AS212" s="17">
        <v>1.1100000000000001</v>
      </c>
      <c r="AT212" s="17">
        <v>1.05</v>
      </c>
      <c r="AU212" s="17">
        <v>1.1000000000000001</v>
      </c>
      <c r="AV212" s="14">
        <v>10834770</v>
      </c>
      <c r="AW212" s="23">
        <v>1528.97</v>
      </c>
      <c r="AX212" s="14">
        <v>1389973709</v>
      </c>
      <c r="AY212" s="15"/>
      <c r="AZ212" s="7" t="s">
        <v>1038</v>
      </c>
      <c r="BA212" s="7" t="s">
        <v>1039</v>
      </c>
      <c r="BB212" s="19">
        <v>44809</v>
      </c>
      <c r="BC212" s="17">
        <v>178.84</v>
      </c>
      <c r="BD212" s="17">
        <v>179.35</v>
      </c>
      <c r="BE212" s="17">
        <v>177.33</v>
      </c>
      <c r="BF212" s="17">
        <v>179.35</v>
      </c>
      <c r="BG212" s="14">
        <v>437508</v>
      </c>
      <c r="BH212" s="23">
        <v>69314.61</v>
      </c>
      <c r="BI212" s="14">
        <v>386476754</v>
      </c>
      <c r="BJ212" s="15"/>
      <c r="BK212" t="s">
        <v>1040</v>
      </c>
      <c r="BL212" t="s">
        <v>1041</v>
      </c>
      <c r="BM212" s="19">
        <v>44809</v>
      </c>
      <c r="BN212" s="17">
        <v>27.63</v>
      </c>
      <c r="BO212" s="17">
        <v>27.64</v>
      </c>
      <c r="BP212" s="17">
        <v>27.53</v>
      </c>
      <c r="BQ212" s="17">
        <v>27.59</v>
      </c>
      <c r="BR212" s="14">
        <v>146075</v>
      </c>
      <c r="BS212" s="15"/>
      <c r="BT212" s="7" t="s">
        <v>1042</v>
      </c>
      <c r="BU212" s="7" t="s">
        <v>1043</v>
      </c>
      <c r="BV212" s="19">
        <v>44809</v>
      </c>
      <c r="BW212" s="17">
        <v>1.2350000000000001</v>
      </c>
      <c r="BX212" s="17">
        <v>1.365</v>
      </c>
      <c r="BY212" s="17">
        <v>1.2250000000000001</v>
      </c>
      <c r="BZ212" s="17">
        <v>1.32</v>
      </c>
      <c r="CA212" s="14">
        <v>2323179</v>
      </c>
      <c r="CB212" s="17">
        <v>873.43</v>
      </c>
      <c r="CC212" s="14">
        <v>661688044</v>
      </c>
      <c r="CD212" s="15"/>
      <c r="CE212" t="s">
        <v>1044</v>
      </c>
      <c r="CF212" t="s">
        <v>1045</v>
      </c>
      <c r="CG212" s="19">
        <v>44809</v>
      </c>
      <c r="CH212" s="17">
        <v>53.78</v>
      </c>
      <c r="CI212" s="17">
        <v>53.78</v>
      </c>
      <c r="CJ212" s="17">
        <v>53.52</v>
      </c>
      <c r="CK212" s="17">
        <v>53.57</v>
      </c>
      <c r="CL212" s="14">
        <v>29505</v>
      </c>
      <c r="CM212" s="15" t="s">
        <v>1033</v>
      </c>
      <c r="CN212" s="7" t="s">
        <v>1046</v>
      </c>
      <c r="CO212" s="7" t="s">
        <v>1047</v>
      </c>
      <c r="CP212" s="19">
        <v>44809</v>
      </c>
      <c r="CQ212" s="17">
        <v>34.200000000000003</v>
      </c>
      <c r="CR212" s="17">
        <v>35.200000000000003</v>
      </c>
      <c r="CS212" s="17">
        <v>34.15</v>
      </c>
      <c r="CT212" s="17">
        <v>35.08</v>
      </c>
      <c r="CU212" s="14">
        <v>5470216</v>
      </c>
      <c r="CV212" s="23">
        <v>66608.14</v>
      </c>
      <c r="CW212" s="14">
        <v>1898749771</v>
      </c>
      <c r="CX212" s="15"/>
      <c r="CY212" t="s">
        <v>1048</v>
      </c>
      <c r="CZ212" t="s">
        <v>1049</v>
      </c>
      <c r="DA212" s="19">
        <v>44809</v>
      </c>
      <c r="DB212" s="17">
        <v>7.45</v>
      </c>
      <c r="DC212" s="17">
        <v>7.45</v>
      </c>
      <c r="DD212" s="17">
        <v>7.36</v>
      </c>
      <c r="DE212" s="17">
        <v>7.36</v>
      </c>
      <c r="DF212" s="14">
        <v>38030</v>
      </c>
      <c r="DG212" s="15" t="s">
        <v>1033</v>
      </c>
      <c r="DH212" s="7" t="s">
        <v>1072</v>
      </c>
      <c r="DI212" s="7" t="s">
        <v>1073</v>
      </c>
      <c r="DJ212" s="19">
        <v>44809</v>
      </c>
      <c r="DK212" s="17">
        <v>115.14</v>
      </c>
      <c r="DL212" s="17">
        <v>115.39</v>
      </c>
      <c r="DM212" s="17">
        <v>114.74</v>
      </c>
      <c r="DN212" s="17">
        <v>115.35</v>
      </c>
      <c r="DO212" s="14">
        <v>30975</v>
      </c>
      <c r="DQ212" s="6">
        <v>44809</v>
      </c>
      <c r="DR212" s="62">
        <v>3.6510000000000001E-2</v>
      </c>
    </row>
    <row r="213" spans="1:122" ht="15" hidden="1" x14ac:dyDescent="0.25">
      <c r="A213" s="17" t="s">
        <v>8</v>
      </c>
      <c r="B213" s="17" t="s">
        <v>9</v>
      </c>
      <c r="C213" s="26" t="s">
        <v>216</v>
      </c>
      <c r="D213" s="21">
        <v>84.01</v>
      </c>
      <c r="E213" s="21">
        <v>84.01</v>
      </c>
      <c r="F213" s="21">
        <v>83.08</v>
      </c>
      <c r="G213" s="21">
        <v>83.1</v>
      </c>
      <c r="H213" s="21">
        <v>6089</v>
      </c>
      <c r="I213" s="15"/>
      <c r="J213" s="9" t="s">
        <v>1027</v>
      </c>
      <c r="K213" s="9" t="s">
        <v>1028</v>
      </c>
      <c r="L213" s="12" t="s">
        <v>216</v>
      </c>
      <c r="M213" s="10">
        <v>36.9</v>
      </c>
      <c r="N213" s="10">
        <v>36.93</v>
      </c>
      <c r="O213" s="10">
        <v>36.6</v>
      </c>
      <c r="P213" s="10">
        <v>36.74</v>
      </c>
      <c r="Q213" s="10">
        <v>15062509</v>
      </c>
      <c r="R213" s="10">
        <v>186118.25</v>
      </c>
      <c r="S213" s="10">
        <v>5065820556</v>
      </c>
      <c r="T213" s="15"/>
      <c r="U213" s="7" t="s">
        <v>1031</v>
      </c>
      <c r="V213" s="7" t="s">
        <v>1032</v>
      </c>
      <c r="W213" s="5" t="s">
        <v>216</v>
      </c>
      <c r="X213" s="11">
        <v>10.7</v>
      </c>
      <c r="Y213" s="11">
        <v>10.74</v>
      </c>
      <c r="Z213" s="11">
        <v>10.7</v>
      </c>
      <c r="AA213" s="11">
        <v>10.7</v>
      </c>
      <c r="AB213" s="11">
        <v>639569</v>
      </c>
      <c r="AC213" s="15"/>
      <c r="AD213" s="7" t="s">
        <v>1034</v>
      </c>
      <c r="AE213" s="7" t="s">
        <v>1035</v>
      </c>
      <c r="AF213" s="19">
        <v>44806</v>
      </c>
      <c r="AG213" s="17">
        <v>17.16</v>
      </c>
      <c r="AH213" s="17">
        <v>17.440000000000001</v>
      </c>
      <c r="AI213" s="17">
        <v>17.100000000000001</v>
      </c>
      <c r="AJ213" s="17">
        <v>17.2</v>
      </c>
      <c r="AK213" s="14">
        <v>12033536</v>
      </c>
      <c r="AL213" s="23">
        <v>52958.2</v>
      </c>
      <c r="AM213" s="14">
        <v>3078964918</v>
      </c>
      <c r="AN213" s="15"/>
      <c r="AO213" s="7" t="s">
        <v>1036</v>
      </c>
      <c r="AP213" s="7" t="s">
        <v>1037</v>
      </c>
      <c r="AQ213" s="19">
        <v>44806</v>
      </c>
      <c r="AR213" s="17">
        <v>1.1299999999999999</v>
      </c>
      <c r="AS213" s="17">
        <v>1.147</v>
      </c>
      <c r="AT213" s="17">
        <v>1.06</v>
      </c>
      <c r="AU213" s="17">
        <v>1.06</v>
      </c>
      <c r="AV213" s="14">
        <v>12244502</v>
      </c>
      <c r="AW213" s="23">
        <v>1473.37</v>
      </c>
      <c r="AX213" s="14">
        <v>1389973709</v>
      </c>
      <c r="AY213" s="15"/>
      <c r="AZ213" s="7" t="s">
        <v>1038</v>
      </c>
      <c r="BA213" s="7" t="s">
        <v>1039</v>
      </c>
      <c r="BB213" s="19">
        <v>44806</v>
      </c>
      <c r="BC213" s="17">
        <v>175.55</v>
      </c>
      <c r="BD213" s="17">
        <v>178.49</v>
      </c>
      <c r="BE213" s="17">
        <v>175.5</v>
      </c>
      <c r="BF213" s="17">
        <v>177.2</v>
      </c>
      <c r="BG213" s="14">
        <v>717923</v>
      </c>
      <c r="BH213" s="23">
        <v>68483.679999999993</v>
      </c>
      <c r="BI213" s="14">
        <v>386476754</v>
      </c>
      <c r="BJ213" s="15"/>
      <c r="BK213" t="s">
        <v>1040</v>
      </c>
      <c r="BL213" t="s">
        <v>1041</v>
      </c>
      <c r="BM213" s="19">
        <v>44806</v>
      </c>
      <c r="BN213" s="17">
        <v>27.96</v>
      </c>
      <c r="BO213" s="17">
        <v>28.04</v>
      </c>
      <c r="BP213" s="17">
        <v>27.92</v>
      </c>
      <c r="BQ213" s="17">
        <v>27.92</v>
      </c>
      <c r="BR213" s="14">
        <v>121113</v>
      </c>
      <c r="BS213" s="15"/>
      <c r="BT213" s="7" t="s">
        <v>1042</v>
      </c>
      <c r="BU213" s="7" t="s">
        <v>1043</v>
      </c>
      <c r="BV213" s="19">
        <v>44806</v>
      </c>
      <c r="BW213" s="17">
        <v>1.32</v>
      </c>
      <c r="BX213" s="17">
        <v>1.34</v>
      </c>
      <c r="BY213" s="17">
        <v>1.27</v>
      </c>
      <c r="BZ213" s="17">
        <v>1.27</v>
      </c>
      <c r="CA213" s="14">
        <v>1453598</v>
      </c>
      <c r="CB213" s="17">
        <v>840.34</v>
      </c>
      <c r="CC213" s="14">
        <v>661688044</v>
      </c>
      <c r="CD213" s="15"/>
      <c r="CE213" t="s">
        <v>1044</v>
      </c>
      <c r="CF213" t="s">
        <v>1045</v>
      </c>
      <c r="CG213" s="19">
        <v>44806</v>
      </c>
      <c r="CH213" s="17">
        <v>53.96</v>
      </c>
      <c r="CI213" s="17">
        <v>53.96</v>
      </c>
      <c r="CJ213" s="17">
        <v>53.67</v>
      </c>
      <c r="CK213" s="17">
        <v>53.67</v>
      </c>
      <c r="CL213" s="14">
        <v>32827</v>
      </c>
      <c r="CM213" s="15" t="s">
        <v>1033</v>
      </c>
      <c r="CN213" s="7" t="s">
        <v>1046</v>
      </c>
      <c r="CO213" s="7" t="s">
        <v>1047</v>
      </c>
      <c r="CP213" s="19">
        <v>44806</v>
      </c>
      <c r="CQ213" s="17">
        <v>33.369999999999997</v>
      </c>
      <c r="CR213" s="17">
        <v>33.72</v>
      </c>
      <c r="CS213" s="17">
        <v>33.020000000000003</v>
      </c>
      <c r="CT213" s="17">
        <v>33.65</v>
      </c>
      <c r="CU213" s="14">
        <v>5043803</v>
      </c>
      <c r="CV213" s="23">
        <v>63892.93</v>
      </c>
      <c r="CW213" s="14">
        <v>1898749771</v>
      </c>
      <c r="CX213" s="15"/>
      <c r="CY213" t="s">
        <v>1048</v>
      </c>
      <c r="CZ213" t="s">
        <v>1049</v>
      </c>
      <c r="DA213" s="19">
        <v>44806</v>
      </c>
      <c r="DB213" s="17">
        <v>7.45</v>
      </c>
      <c r="DC213" s="17">
        <v>7.45</v>
      </c>
      <c r="DD213" s="17">
        <v>7.29</v>
      </c>
      <c r="DE213" s="17">
        <v>7.33</v>
      </c>
      <c r="DF213" s="14">
        <v>33427</v>
      </c>
      <c r="DG213" s="15" t="s">
        <v>1033</v>
      </c>
      <c r="DH213" s="7" t="s">
        <v>1072</v>
      </c>
      <c r="DI213" s="7" t="s">
        <v>1073</v>
      </c>
      <c r="DJ213" s="19">
        <v>44806</v>
      </c>
      <c r="DK213" s="17">
        <v>115.13</v>
      </c>
      <c r="DL213" s="17">
        <v>115.22</v>
      </c>
      <c r="DM213" s="17">
        <v>114.65</v>
      </c>
      <c r="DN213" s="17">
        <v>114.84</v>
      </c>
      <c r="DO213" s="14">
        <v>24296</v>
      </c>
      <c r="DQ213" s="6">
        <v>44807</v>
      </c>
      <c r="DR213" s="62">
        <v>3.6450000000000003E-2</v>
      </c>
    </row>
    <row r="214" spans="1:122" ht="15" hidden="1" x14ac:dyDescent="0.25">
      <c r="A214" s="17" t="s">
        <v>8</v>
      </c>
      <c r="B214" s="17" t="s">
        <v>9</v>
      </c>
      <c r="C214" s="26" t="s">
        <v>217</v>
      </c>
      <c r="D214" s="21">
        <v>84.69</v>
      </c>
      <c r="E214" s="21">
        <v>84.69</v>
      </c>
      <c r="F214" s="21">
        <v>83.73</v>
      </c>
      <c r="G214" s="21">
        <v>83.73</v>
      </c>
      <c r="H214" s="21">
        <v>7017</v>
      </c>
      <c r="I214" s="15"/>
      <c r="J214" s="9" t="s">
        <v>1027</v>
      </c>
      <c r="K214" s="9" t="s">
        <v>1028</v>
      </c>
      <c r="L214" s="12" t="s">
        <v>217</v>
      </c>
      <c r="M214" s="10">
        <v>37.5</v>
      </c>
      <c r="N214" s="10">
        <v>38.14</v>
      </c>
      <c r="O214" s="10">
        <v>37.4</v>
      </c>
      <c r="P214" s="10">
        <v>37.51</v>
      </c>
      <c r="Q214" s="10">
        <v>17878037</v>
      </c>
      <c r="R214" s="10">
        <v>190018.93</v>
      </c>
      <c r="S214" s="10">
        <v>5065820556</v>
      </c>
      <c r="T214" s="15"/>
      <c r="U214" s="7" t="s">
        <v>1031</v>
      </c>
      <c r="V214" s="7" t="s">
        <v>1032</v>
      </c>
      <c r="W214" s="5" t="s">
        <v>217</v>
      </c>
      <c r="X214" s="11">
        <v>10.65</v>
      </c>
      <c r="Y214" s="11">
        <v>10.68</v>
      </c>
      <c r="Z214" s="11">
        <v>10.62</v>
      </c>
      <c r="AA214" s="11">
        <v>10.63</v>
      </c>
      <c r="AB214" s="11">
        <v>247268</v>
      </c>
      <c r="AC214" s="15"/>
      <c r="AD214" s="7" t="s">
        <v>1034</v>
      </c>
      <c r="AE214" s="7" t="s">
        <v>1035</v>
      </c>
      <c r="AF214" s="19">
        <v>44805</v>
      </c>
      <c r="AG214" s="17">
        <v>18.21</v>
      </c>
      <c r="AH214" s="17">
        <v>18.329999999999998</v>
      </c>
      <c r="AI214" s="17">
        <v>17.64</v>
      </c>
      <c r="AJ214" s="17">
        <v>17.64</v>
      </c>
      <c r="AK214" s="14">
        <v>13533090</v>
      </c>
      <c r="AL214" s="23">
        <v>54312.94</v>
      </c>
      <c r="AM214" s="14">
        <v>3078964918</v>
      </c>
      <c r="AN214" s="15"/>
      <c r="AO214" s="7" t="s">
        <v>1036</v>
      </c>
      <c r="AP214" s="7" t="s">
        <v>1037</v>
      </c>
      <c r="AQ214" s="19">
        <v>44805</v>
      </c>
      <c r="AR214" s="17">
        <v>1.1399999999999999</v>
      </c>
      <c r="AS214" s="17">
        <v>1.18</v>
      </c>
      <c r="AT214" s="17">
        <v>1.135</v>
      </c>
      <c r="AU214" s="17">
        <v>1.135</v>
      </c>
      <c r="AV214" s="14">
        <v>13234768</v>
      </c>
      <c r="AW214" s="23">
        <v>1577.62</v>
      </c>
      <c r="AX214" s="14">
        <v>1389973709</v>
      </c>
      <c r="AY214" s="15"/>
      <c r="AZ214" s="7" t="s">
        <v>1038</v>
      </c>
      <c r="BA214" s="7" t="s">
        <v>1039</v>
      </c>
      <c r="BB214" s="19">
        <v>44805</v>
      </c>
      <c r="BC214" s="17">
        <v>174.18</v>
      </c>
      <c r="BD214" s="17">
        <v>175.47499999999999</v>
      </c>
      <c r="BE214" s="17">
        <v>172.66</v>
      </c>
      <c r="BF214" s="17">
        <v>174.45</v>
      </c>
      <c r="BG214" s="14">
        <v>772379</v>
      </c>
      <c r="BH214" s="23">
        <v>67420.87</v>
      </c>
      <c r="BI214" s="14">
        <v>386476754</v>
      </c>
      <c r="BJ214" s="15"/>
      <c r="BK214" t="s">
        <v>1040</v>
      </c>
      <c r="BL214" t="s">
        <v>1041</v>
      </c>
      <c r="BM214" s="19">
        <v>44805</v>
      </c>
      <c r="BN214" s="17">
        <v>27.6</v>
      </c>
      <c r="BO214" s="17">
        <v>27.65</v>
      </c>
      <c r="BP214" s="17">
        <v>27.47</v>
      </c>
      <c r="BQ214" s="17">
        <v>27.47</v>
      </c>
      <c r="BR214" s="14">
        <v>194373</v>
      </c>
      <c r="BS214" s="15"/>
      <c r="BT214" s="7" t="s">
        <v>1042</v>
      </c>
      <c r="BU214" s="7" t="s">
        <v>1043</v>
      </c>
      <c r="BV214" s="19">
        <v>44805</v>
      </c>
      <c r="BW214" s="17">
        <v>1.3</v>
      </c>
      <c r="BX214" s="17">
        <v>1.34</v>
      </c>
      <c r="BY214" s="17">
        <v>1.2749999999999999</v>
      </c>
      <c r="BZ214" s="17">
        <v>1.335</v>
      </c>
      <c r="CA214" s="14">
        <v>2312767</v>
      </c>
      <c r="CB214" s="17">
        <v>883.35</v>
      </c>
      <c r="CC214" s="14">
        <v>661688044</v>
      </c>
      <c r="CD214" s="15"/>
      <c r="CE214" t="s">
        <v>1044</v>
      </c>
      <c r="CF214" t="s">
        <v>1045</v>
      </c>
      <c r="CG214" s="19">
        <v>44805</v>
      </c>
      <c r="CH214" s="17">
        <v>53.99</v>
      </c>
      <c r="CI214" s="17">
        <v>54.24</v>
      </c>
      <c r="CJ214" s="17">
        <v>53.61</v>
      </c>
      <c r="CK214" s="17">
        <v>53.62</v>
      </c>
      <c r="CL214" s="14">
        <v>44225</v>
      </c>
      <c r="CM214" s="15" t="s">
        <v>1033</v>
      </c>
      <c r="CN214" s="7" t="s">
        <v>1046</v>
      </c>
      <c r="CO214" s="7" t="s">
        <v>1047</v>
      </c>
      <c r="CP214" s="19">
        <v>44805</v>
      </c>
      <c r="CQ214" s="17">
        <v>34.03</v>
      </c>
      <c r="CR214" s="17">
        <v>34.22</v>
      </c>
      <c r="CS214" s="17">
        <v>33.299999999999997</v>
      </c>
      <c r="CT214" s="17">
        <v>33.47</v>
      </c>
      <c r="CU214" s="14">
        <v>7889708</v>
      </c>
      <c r="CV214" s="23">
        <v>63551.15</v>
      </c>
      <c r="CW214" s="14">
        <v>1898749771</v>
      </c>
      <c r="CX214" s="15"/>
      <c r="CY214" t="s">
        <v>1048</v>
      </c>
      <c r="CZ214" t="s">
        <v>1049</v>
      </c>
      <c r="DA214" s="19">
        <v>44805</v>
      </c>
      <c r="DB214" s="17">
        <v>7.36</v>
      </c>
      <c r="DC214" s="17">
        <v>7.39</v>
      </c>
      <c r="DD214" s="17">
        <v>7.33</v>
      </c>
      <c r="DE214" s="17">
        <v>7.38</v>
      </c>
      <c r="DF214" s="14">
        <v>43148</v>
      </c>
      <c r="DG214" s="15" t="s">
        <v>1033</v>
      </c>
      <c r="DH214" s="7" t="s">
        <v>1072</v>
      </c>
      <c r="DI214" s="7" t="s">
        <v>1073</v>
      </c>
      <c r="DJ214" s="19">
        <v>44805</v>
      </c>
      <c r="DK214" s="17">
        <v>114.88</v>
      </c>
      <c r="DL214" s="17">
        <v>115.61</v>
      </c>
      <c r="DM214" s="17">
        <v>114.8</v>
      </c>
      <c r="DN214" s="17">
        <v>115.03</v>
      </c>
      <c r="DO214" s="14">
        <v>45755</v>
      </c>
      <c r="DQ214" s="6">
        <v>44806</v>
      </c>
      <c r="DR214" s="62">
        <v>3.6970000000000003E-2</v>
      </c>
    </row>
    <row r="215" spans="1:122" ht="15" hidden="1" x14ac:dyDescent="0.25">
      <c r="A215" s="17" t="s">
        <v>8</v>
      </c>
      <c r="B215" s="17" t="s">
        <v>9</v>
      </c>
      <c r="C215" s="26" t="s">
        <v>218</v>
      </c>
      <c r="D215" s="21">
        <v>84.79</v>
      </c>
      <c r="E215" s="21">
        <v>85.12</v>
      </c>
      <c r="F215" s="21">
        <v>84.45</v>
      </c>
      <c r="G215" s="21">
        <v>84.68</v>
      </c>
      <c r="H215" s="21">
        <v>9436</v>
      </c>
      <c r="I215" s="15"/>
      <c r="J215" s="9" t="s">
        <v>1027</v>
      </c>
      <c r="K215" s="9" t="s">
        <v>1028</v>
      </c>
      <c r="L215" s="12" t="s">
        <v>218</v>
      </c>
      <c r="M215" s="10">
        <v>40.479999999999997</v>
      </c>
      <c r="N215" s="10">
        <v>40.85</v>
      </c>
      <c r="O215" s="10">
        <v>40.33</v>
      </c>
      <c r="P215" s="10">
        <v>40.6</v>
      </c>
      <c r="Q215" s="10">
        <v>19894855</v>
      </c>
      <c r="R215" s="10">
        <v>205672.31</v>
      </c>
      <c r="S215" s="10">
        <v>5065820556</v>
      </c>
      <c r="T215" s="15"/>
      <c r="U215" s="7" t="s">
        <v>1031</v>
      </c>
      <c r="V215" s="7" t="s">
        <v>1032</v>
      </c>
      <c r="W215" s="5" t="s">
        <v>218</v>
      </c>
      <c r="X215" s="11">
        <v>10.8</v>
      </c>
      <c r="Y215" s="11">
        <v>10.81</v>
      </c>
      <c r="Z215" s="11">
        <v>10.76</v>
      </c>
      <c r="AA215" s="11">
        <v>10.77</v>
      </c>
      <c r="AB215" s="11">
        <v>439820</v>
      </c>
      <c r="AC215" s="15"/>
      <c r="AD215" s="7" t="s">
        <v>1034</v>
      </c>
      <c r="AE215" s="7" t="s">
        <v>1035</v>
      </c>
      <c r="AF215" s="19">
        <v>44804</v>
      </c>
      <c r="AG215" s="17">
        <v>18.21</v>
      </c>
      <c r="AH215" s="17">
        <v>18.7</v>
      </c>
      <c r="AI215" s="17">
        <v>18.100000000000001</v>
      </c>
      <c r="AJ215" s="17">
        <v>18.420000000000002</v>
      </c>
      <c r="AK215" s="14">
        <v>14003263</v>
      </c>
      <c r="AL215" s="23">
        <v>56714.53</v>
      </c>
      <c r="AM215" s="14">
        <v>3078964918</v>
      </c>
      <c r="AN215" s="15"/>
      <c r="AO215" s="7" t="s">
        <v>1036</v>
      </c>
      <c r="AP215" s="7" t="s">
        <v>1037</v>
      </c>
      <c r="AQ215" s="19">
        <v>44804</v>
      </c>
      <c r="AR215" s="17">
        <v>1.085</v>
      </c>
      <c r="AS215" s="17">
        <v>1.17</v>
      </c>
      <c r="AT215" s="17">
        <v>1.08</v>
      </c>
      <c r="AU215" s="17">
        <v>1.17</v>
      </c>
      <c r="AV215" s="14">
        <v>17278600</v>
      </c>
      <c r="AW215" s="23">
        <v>1626.27</v>
      </c>
      <c r="AX215" s="14">
        <v>1389973709</v>
      </c>
      <c r="AY215" s="15"/>
      <c r="AZ215" s="7" t="s">
        <v>1038</v>
      </c>
      <c r="BA215" s="7" t="s">
        <v>1039</v>
      </c>
      <c r="BB215" s="19">
        <v>44804</v>
      </c>
      <c r="BC215" s="17">
        <v>174.89</v>
      </c>
      <c r="BD215" s="17">
        <v>177.48</v>
      </c>
      <c r="BE215" s="17">
        <v>174.89</v>
      </c>
      <c r="BF215" s="17">
        <v>177.26</v>
      </c>
      <c r="BG215" s="14">
        <v>845185</v>
      </c>
      <c r="BH215" s="23">
        <v>68506.87</v>
      </c>
      <c r="BI215" s="14">
        <v>386476754</v>
      </c>
      <c r="BJ215" s="15"/>
      <c r="BK215" t="s">
        <v>1040</v>
      </c>
      <c r="BL215" t="s">
        <v>1041</v>
      </c>
      <c r="BM215" s="19">
        <v>44804</v>
      </c>
      <c r="BN215" s="17">
        <v>27.91</v>
      </c>
      <c r="BO215" s="17">
        <v>28.02</v>
      </c>
      <c r="BP215" s="17">
        <v>27.87</v>
      </c>
      <c r="BQ215" s="17">
        <v>27.92</v>
      </c>
      <c r="BR215" s="14">
        <v>264420</v>
      </c>
      <c r="BS215" s="15"/>
      <c r="BT215" s="7" t="s">
        <v>1042</v>
      </c>
      <c r="BU215" s="7" t="s">
        <v>1043</v>
      </c>
      <c r="BV215" s="19">
        <v>44804</v>
      </c>
      <c r="BW215" s="17">
        <v>1.36</v>
      </c>
      <c r="BX215" s="17">
        <v>1.36</v>
      </c>
      <c r="BY215" s="17">
        <v>1.298</v>
      </c>
      <c r="BZ215" s="17">
        <v>1.31</v>
      </c>
      <c r="CA215" s="14">
        <v>2662834</v>
      </c>
      <c r="CB215" s="17">
        <v>866.81</v>
      </c>
      <c r="CC215" s="14">
        <v>661688044</v>
      </c>
      <c r="CD215" s="15"/>
      <c r="CE215" t="s">
        <v>1044</v>
      </c>
      <c r="CF215" t="s">
        <v>1045</v>
      </c>
      <c r="CG215" s="19">
        <v>44804</v>
      </c>
      <c r="CH215" s="17">
        <v>54.38</v>
      </c>
      <c r="CI215" s="17">
        <v>54.48</v>
      </c>
      <c r="CJ215" s="17">
        <v>54.08</v>
      </c>
      <c r="CK215" s="17">
        <v>54.25</v>
      </c>
      <c r="CL215" s="14">
        <v>29389</v>
      </c>
      <c r="CM215" s="15" t="s">
        <v>1033</v>
      </c>
      <c r="CN215" s="7" t="s">
        <v>1046</v>
      </c>
      <c r="CO215" s="7" t="s">
        <v>1047</v>
      </c>
      <c r="CP215" s="19">
        <v>44804</v>
      </c>
      <c r="CQ215" s="17">
        <v>34.65</v>
      </c>
      <c r="CR215" s="17">
        <v>34.82</v>
      </c>
      <c r="CS215" s="17">
        <v>34.1</v>
      </c>
      <c r="CT215" s="17">
        <v>34.25</v>
      </c>
      <c r="CU215" s="14">
        <v>12701748</v>
      </c>
      <c r="CV215" s="23">
        <v>65032.18</v>
      </c>
      <c r="CW215" s="14">
        <v>1898749771</v>
      </c>
      <c r="CX215" s="15"/>
      <c r="CY215" t="s">
        <v>1048</v>
      </c>
      <c r="CZ215" t="s">
        <v>1049</v>
      </c>
      <c r="DA215" s="19">
        <v>44804</v>
      </c>
      <c r="DB215" s="17">
        <v>7.42</v>
      </c>
      <c r="DC215" s="17">
        <v>7.44</v>
      </c>
      <c r="DD215" s="17">
        <v>7.39</v>
      </c>
      <c r="DE215" s="17">
        <v>7.43</v>
      </c>
      <c r="DF215" s="14">
        <v>54120</v>
      </c>
      <c r="DG215" s="15" t="s">
        <v>1033</v>
      </c>
      <c r="DH215" s="7" t="s">
        <v>1072</v>
      </c>
      <c r="DI215" s="7" t="s">
        <v>1073</v>
      </c>
      <c r="DJ215" s="19">
        <v>44804</v>
      </c>
      <c r="DK215" s="17">
        <v>115.84</v>
      </c>
      <c r="DL215" s="17">
        <v>116.76</v>
      </c>
      <c r="DM215" s="17">
        <v>115.8</v>
      </c>
      <c r="DN215" s="17">
        <v>116.58</v>
      </c>
      <c r="DO215" s="14">
        <v>147706</v>
      </c>
      <c r="DQ215" s="6">
        <v>44805</v>
      </c>
      <c r="DR215" s="62">
        <v>3.7179999999999998E-2</v>
      </c>
    </row>
    <row r="216" spans="1:122" ht="15" hidden="1" x14ac:dyDescent="0.25">
      <c r="A216" s="17" t="s">
        <v>8</v>
      </c>
      <c r="B216" s="17" t="s">
        <v>9</v>
      </c>
      <c r="C216" s="26" t="s">
        <v>219</v>
      </c>
      <c r="D216" s="21">
        <v>84.2</v>
      </c>
      <c r="E216" s="21">
        <v>85.23</v>
      </c>
      <c r="F216" s="21">
        <v>84.2</v>
      </c>
      <c r="G216" s="21">
        <v>84.92</v>
      </c>
      <c r="H216" s="21">
        <v>9416</v>
      </c>
      <c r="I216" s="15"/>
      <c r="J216" s="9" t="s">
        <v>1027</v>
      </c>
      <c r="K216" s="9" t="s">
        <v>1028</v>
      </c>
      <c r="L216" s="12" t="s">
        <v>219</v>
      </c>
      <c r="M216" s="10">
        <v>42.25</v>
      </c>
      <c r="N216" s="10">
        <v>42.47</v>
      </c>
      <c r="O216" s="10">
        <v>41.72</v>
      </c>
      <c r="P216" s="10">
        <v>41.75</v>
      </c>
      <c r="Q216" s="10">
        <v>10387432</v>
      </c>
      <c r="R216" s="10">
        <v>211498.01</v>
      </c>
      <c r="S216" s="10">
        <v>5065820556</v>
      </c>
      <c r="T216" s="15"/>
      <c r="U216" s="7" t="s">
        <v>1031</v>
      </c>
      <c r="V216" s="7" t="s">
        <v>1032</v>
      </c>
      <c r="W216" s="5" t="s">
        <v>219</v>
      </c>
      <c r="X216" s="11">
        <v>10.82</v>
      </c>
      <c r="Y216" s="11">
        <v>10.83</v>
      </c>
      <c r="Z216" s="11">
        <v>10.76</v>
      </c>
      <c r="AA216" s="11">
        <v>10.8</v>
      </c>
      <c r="AB216" s="11">
        <v>634380</v>
      </c>
      <c r="AC216" s="15"/>
      <c r="AD216" s="7" t="s">
        <v>1034</v>
      </c>
      <c r="AE216" s="7" t="s">
        <v>1035</v>
      </c>
      <c r="AF216" s="19">
        <v>44803</v>
      </c>
      <c r="AG216" s="17">
        <v>19</v>
      </c>
      <c r="AH216" s="17">
        <v>19.36</v>
      </c>
      <c r="AI216" s="17">
        <v>18.82</v>
      </c>
      <c r="AJ216" s="17">
        <v>18.95</v>
      </c>
      <c r="AK216" s="14">
        <v>9286789</v>
      </c>
      <c r="AL216" s="23">
        <v>58346.39</v>
      </c>
      <c r="AM216" s="14">
        <v>3078964918</v>
      </c>
      <c r="AN216" s="15"/>
      <c r="AO216" s="7" t="s">
        <v>1036</v>
      </c>
      <c r="AP216" s="7" t="s">
        <v>1037</v>
      </c>
      <c r="AQ216" s="19">
        <v>44803</v>
      </c>
      <c r="AR216" s="17">
        <v>1.075</v>
      </c>
      <c r="AS216" s="17">
        <v>1.1299999999999999</v>
      </c>
      <c r="AT216" s="17">
        <v>1.0649999999999999</v>
      </c>
      <c r="AU216" s="17">
        <v>1.1200000000000001</v>
      </c>
      <c r="AV216" s="14">
        <v>17860972</v>
      </c>
      <c r="AW216" s="23">
        <v>1556.77</v>
      </c>
      <c r="AX216" s="14">
        <v>1389973709</v>
      </c>
      <c r="AY216" s="15"/>
      <c r="AZ216" s="7" t="s">
        <v>1038</v>
      </c>
      <c r="BA216" s="7" t="s">
        <v>1039</v>
      </c>
      <c r="BB216" s="19">
        <v>44803</v>
      </c>
      <c r="BC216" s="17">
        <v>175.79</v>
      </c>
      <c r="BD216" s="17">
        <v>176.94</v>
      </c>
      <c r="BE216" s="17">
        <v>174.13</v>
      </c>
      <c r="BF216" s="17">
        <v>175.17</v>
      </c>
      <c r="BG216" s="14">
        <v>451120</v>
      </c>
      <c r="BH216" s="23">
        <v>67699.13</v>
      </c>
      <c r="BI216" s="14">
        <v>386476754</v>
      </c>
      <c r="BJ216" s="15"/>
      <c r="BK216" t="s">
        <v>1040</v>
      </c>
      <c r="BL216" t="s">
        <v>1041</v>
      </c>
      <c r="BM216" s="19">
        <v>44803</v>
      </c>
      <c r="BN216" s="17">
        <v>28.06</v>
      </c>
      <c r="BO216" s="17">
        <v>28.19</v>
      </c>
      <c r="BP216" s="17">
        <v>28</v>
      </c>
      <c r="BQ216" s="17">
        <v>28.09</v>
      </c>
      <c r="BR216" s="14">
        <v>102444</v>
      </c>
      <c r="BS216" s="15"/>
      <c r="BT216" s="7" t="s">
        <v>1042</v>
      </c>
      <c r="BU216" s="7" t="s">
        <v>1043</v>
      </c>
      <c r="BV216" s="19">
        <v>44803</v>
      </c>
      <c r="BW216" s="17">
        <v>1.39</v>
      </c>
      <c r="BX216" s="17">
        <v>1.42</v>
      </c>
      <c r="BY216" s="17">
        <v>1.29</v>
      </c>
      <c r="BZ216" s="17">
        <v>1.335</v>
      </c>
      <c r="CA216" s="14">
        <v>4254686</v>
      </c>
      <c r="CB216" s="17">
        <v>883.35</v>
      </c>
      <c r="CC216" s="14">
        <v>661688044</v>
      </c>
      <c r="CD216" s="15"/>
      <c r="CE216" t="s">
        <v>1044</v>
      </c>
      <c r="CF216" t="s">
        <v>1045</v>
      </c>
      <c r="CG216" s="19">
        <v>44803</v>
      </c>
      <c r="CH216" s="17">
        <v>54.49</v>
      </c>
      <c r="CI216" s="17">
        <v>54.65</v>
      </c>
      <c r="CJ216" s="17">
        <v>54.33</v>
      </c>
      <c r="CK216" s="17">
        <v>54.5</v>
      </c>
      <c r="CL216" s="14">
        <v>25001</v>
      </c>
      <c r="CM216" s="15" t="s">
        <v>1033</v>
      </c>
      <c r="CN216" s="7" t="s">
        <v>1046</v>
      </c>
      <c r="CO216" s="7" t="s">
        <v>1047</v>
      </c>
      <c r="CP216" s="19">
        <v>44803</v>
      </c>
      <c r="CQ216" s="17">
        <v>36.5</v>
      </c>
      <c r="CR216" s="17">
        <v>36.68</v>
      </c>
      <c r="CS216" s="17">
        <v>35.700000000000003</v>
      </c>
      <c r="CT216" s="17">
        <v>35.869999999999997</v>
      </c>
      <c r="CU216" s="14">
        <v>6355421</v>
      </c>
      <c r="CV216" s="23">
        <v>68108.149999999994</v>
      </c>
      <c r="CW216" s="14">
        <v>1898749771</v>
      </c>
      <c r="CX216" s="15"/>
      <c r="CY216" t="s">
        <v>1048</v>
      </c>
      <c r="CZ216" t="s">
        <v>1049</v>
      </c>
      <c r="DA216" s="19">
        <v>44803</v>
      </c>
      <c r="DB216" s="17">
        <v>7.41</v>
      </c>
      <c r="DC216" s="17">
        <v>7.47</v>
      </c>
      <c r="DD216" s="17">
        <v>7.41</v>
      </c>
      <c r="DE216" s="17">
        <v>7.46</v>
      </c>
      <c r="DF216" s="14">
        <v>26972</v>
      </c>
      <c r="DG216" s="15" t="s">
        <v>1033</v>
      </c>
      <c r="DH216" s="7" t="s">
        <v>1072</v>
      </c>
      <c r="DI216" s="7" t="s">
        <v>1073</v>
      </c>
      <c r="DJ216" s="19">
        <v>44803</v>
      </c>
      <c r="DK216" s="17">
        <v>116.69</v>
      </c>
      <c r="DL216" s="17">
        <v>117</v>
      </c>
      <c r="DM216" s="17">
        <v>116.46</v>
      </c>
      <c r="DN216" s="17">
        <v>116.72</v>
      </c>
      <c r="DO216" s="14">
        <v>23199</v>
      </c>
      <c r="DQ216" s="6">
        <v>44804</v>
      </c>
      <c r="DR216" s="62">
        <v>3.6249999999999998E-2</v>
      </c>
    </row>
    <row r="217" spans="1:122" ht="15" hidden="1" x14ac:dyDescent="0.25">
      <c r="A217" s="17" t="s">
        <v>8</v>
      </c>
      <c r="B217" s="17" t="s">
        <v>9</v>
      </c>
      <c r="C217" s="26" t="s">
        <v>220</v>
      </c>
      <c r="D217" s="21">
        <v>83.3</v>
      </c>
      <c r="E217" s="21">
        <v>84.33</v>
      </c>
      <c r="F217" s="21">
        <v>83.01</v>
      </c>
      <c r="G217" s="21">
        <v>84</v>
      </c>
      <c r="H217" s="21">
        <v>8904</v>
      </c>
      <c r="I217" s="15"/>
      <c r="J217" s="9" t="s">
        <v>1027</v>
      </c>
      <c r="K217" s="9" t="s">
        <v>1028</v>
      </c>
      <c r="L217" s="12" t="s">
        <v>220</v>
      </c>
      <c r="M217" s="10">
        <v>42.43</v>
      </c>
      <c r="N217" s="10">
        <v>42.68</v>
      </c>
      <c r="O217" s="10">
        <v>41.91</v>
      </c>
      <c r="P217" s="10">
        <v>42.19</v>
      </c>
      <c r="Q217" s="10">
        <v>9971835</v>
      </c>
      <c r="R217" s="10">
        <v>213726.97</v>
      </c>
      <c r="S217" s="10">
        <v>5065820556</v>
      </c>
      <c r="T217" s="15"/>
      <c r="U217" s="7" t="s">
        <v>1031</v>
      </c>
      <c r="V217" s="7" t="s">
        <v>1032</v>
      </c>
      <c r="W217" s="5" t="s">
        <v>220</v>
      </c>
      <c r="X217" s="11">
        <v>10.86</v>
      </c>
      <c r="Y217" s="11">
        <v>10.86</v>
      </c>
      <c r="Z217" s="11">
        <v>10.75</v>
      </c>
      <c r="AA217" s="11">
        <v>10.82</v>
      </c>
      <c r="AB217" s="11">
        <v>208413</v>
      </c>
      <c r="AC217" s="15"/>
      <c r="AD217" s="7" t="s">
        <v>1034</v>
      </c>
      <c r="AE217" s="7" t="s">
        <v>1035</v>
      </c>
      <c r="AF217" s="19">
        <v>44802</v>
      </c>
      <c r="AG217" s="17">
        <v>19.690000000000001</v>
      </c>
      <c r="AH217" s="17">
        <v>19.850000000000001</v>
      </c>
      <c r="AI217" s="17">
        <v>18.760000000000002</v>
      </c>
      <c r="AJ217" s="17">
        <v>18.89</v>
      </c>
      <c r="AK217" s="14">
        <v>10019364</v>
      </c>
      <c r="AL217" s="23">
        <v>58161.65</v>
      </c>
      <c r="AM217" s="14">
        <v>3078964918</v>
      </c>
      <c r="AN217" s="15"/>
      <c r="AO217" s="7" t="s">
        <v>1036</v>
      </c>
      <c r="AP217" s="7" t="s">
        <v>1037</v>
      </c>
      <c r="AQ217" s="19">
        <v>44802</v>
      </c>
      <c r="AR217" s="17">
        <v>1.1200000000000001</v>
      </c>
      <c r="AS217" s="17">
        <v>1.125</v>
      </c>
      <c r="AT217" s="17">
        <v>1.0549999999999999</v>
      </c>
      <c r="AU217" s="17">
        <v>1.0649999999999999</v>
      </c>
      <c r="AV217" s="14">
        <v>21739506</v>
      </c>
      <c r="AW217" s="23">
        <v>1480.32</v>
      </c>
      <c r="AX217" s="14">
        <v>1389973709</v>
      </c>
      <c r="AY217" s="15"/>
      <c r="AZ217" s="7" t="s">
        <v>1038</v>
      </c>
      <c r="BA217" s="7" t="s">
        <v>1039</v>
      </c>
      <c r="BB217" s="19">
        <v>44802</v>
      </c>
      <c r="BC217" s="17">
        <v>173.02</v>
      </c>
      <c r="BD217" s="17">
        <v>174.68</v>
      </c>
      <c r="BE217" s="17">
        <v>171.56</v>
      </c>
      <c r="BF217" s="17">
        <v>174.06</v>
      </c>
      <c r="BG217" s="14">
        <v>548025</v>
      </c>
      <c r="BH217" s="23">
        <v>67270.14</v>
      </c>
      <c r="BI217" s="14">
        <v>386476754</v>
      </c>
      <c r="BJ217" s="15"/>
      <c r="BK217" t="s">
        <v>1040</v>
      </c>
      <c r="BL217" t="s">
        <v>1041</v>
      </c>
      <c r="BM217" s="19">
        <v>44802</v>
      </c>
      <c r="BN217" s="17">
        <v>27.98</v>
      </c>
      <c r="BO217" s="17">
        <v>28.19</v>
      </c>
      <c r="BP217" s="17">
        <v>27.95</v>
      </c>
      <c r="BQ217" s="17">
        <v>28.1</v>
      </c>
      <c r="BR217" s="14">
        <v>199752</v>
      </c>
      <c r="BS217" s="15"/>
      <c r="BT217" s="7" t="s">
        <v>1042</v>
      </c>
      <c r="BU217" s="7" t="s">
        <v>1043</v>
      </c>
      <c r="BV217" s="19">
        <v>44802</v>
      </c>
      <c r="BW217" s="17">
        <v>1.5349999999999999</v>
      </c>
      <c r="BX217" s="17">
        <v>1.54</v>
      </c>
      <c r="BY217" s="17">
        <v>1.34</v>
      </c>
      <c r="BZ217" s="17">
        <v>1.36</v>
      </c>
      <c r="CA217" s="14">
        <v>8158999</v>
      </c>
      <c r="CB217" s="17">
        <v>899.9</v>
      </c>
      <c r="CC217" s="14">
        <v>661688044</v>
      </c>
      <c r="CD217" s="15"/>
      <c r="CE217" t="s">
        <v>1044</v>
      </c>
      <c r="CF217" t="s">
        <v>1045</v>
      </c>
      <c r="CG217" s="19">
        <v>44802</v>
      </c>
      <c r="CH217" s="17">
        <v>54.36</v>
      </c>
      <c r="CI217" s="17">
        <v>54.4</v>
      </c>
      <c r="CJ217" s="17">
        <v>54.2</v>
      </c>
      <c r="CK217" s="17">
        <v>54.25</v>
      </c>
      <c r="CL217" s="14">
        <v>53953</v>
      </c>
      <c r="CM217" s="15" t="s">
        <v>1033</v>
      </c>
      <c r="CN217" s="7" t="s">
        <v>1046</v>
      </c>
      <c r="CO217" s="7" t="s">
        <v>1047</v>
      </c>
      <c r="CP217" s="19">
        <v>44802</v>
      </c>
      <c r="CQ217" s="17">
        <v>35.659999999999997</v>
      </c>
      <c r="CR217" s="17">
        <v>35.81</v>
      </c>
      <c r="CS217" s="17">
        <v>34.909999999999997</v>
      </c>
      <c r="CT217" s="17">
        <v>35.35</v>
      </c>
      <c r="CU217" s="14">
        <v>4492859</v>
      </c>
      <c r="CV217" s="23">
        <v>67120.800000000003</v>
      </c>
      <c r="CW217" s="14">
        <v>1898749771</v>
      </c>
      <c r="CX217" s="15"/>
      <c r="CY217" t="s">
        <v>1048</v>
      </c>
      <c r="CZ217" t="s">
        <v>1049</v>
      </c>
      <c r="DA217" s="19">
        <v>44802</v>
      </c>
      <c r="DB217" s="17">
        <v>7.4</v>
      </c>
      <c r="DC217" s="17">
        <v>7.45</v>
      </c>
      <c r="DD217" s="17">
        <v>7.36</v>
      </c>
      <c r="DE217" s="17">
        <v>7.41</v>
      </c>
      <c r="DF217" s="14">
        <v>101842</v>
      </c>
      <c r="DG217" s="15" t="s">
        <v>1033</v>
      </c>
      <c r="DH217" s="7" t="s">
        <v>1072</v>
      </c>
      <c r="DI217" s="7" t="s">
        <v>1073</v>
      </c>
      <c r="DJ217" s="19">
        <v>44802</v>
      </c>
      <c r="DK217" s="17">
        <v>116.2</v>
      </c>
      <c r="DL217" s="17">
        <v>116.58</v>
      </c>
      <c r="DM217" s="17">
        <v>115.78</v>
      </c>
      <c r="DN217" s="17">
        <v>116.2</v>
      </c>
      <c r="DO217" s="14">
        <v>28477</v>
      </c>
      <c r="DQ217" s="6">
        <v>44803</v>
      </c>
      <c r="DR217" s="62">
        <v>3.6510000000000001E-2</v>
      </c>
    </row>
    <row r="218" spans="1:122" ht="15" hidden="1" x14ac:dyDescent="0.25">
      <c r="A218" s="17" t="s">
        <v>8</v>
      </c>
      <c r="B218" s="17" t="s">
        <v>9</v>
      </c>
      <c r="C218" s="26" t="s">
        <v>221</v>
      </c>
      <c r="D218" s="21">
        <v>85.5</v>
      </c>
      <c r="E218" s="21">
        <v>86.04</v>
      </c>
      <c r="F218" s="21">
        <v>85.5</v>
      </c>
      <c r="G218" s="21">
        <v>85.7</v>
      </c>
      <c r="H218" s="21">
        <v>7974</v>
      </c>
      <c r="I218" s="15"/>
      <c r="J218" s="9" t="s">
        <v>1027</v>
      </c>
      <c r="K218" s="9" t="s">
        <v>1028</v>
      </c>
      <c r="L218" s="12" t="s">
        <v>221</v>
      </c>
      <c r="M218" s="10">
        <v>42.73</v>
      </c>
      <c r="N218" s="10">
        <v>43.07</v>
      </c>
      <c r="O218" s="10">
        <v>42.57</v>
      </c>
      <c r="P218" s="10">
        <v>42.81</v>
      </c>
      <c r="Q218" s="10">
        <v>8185737</v>
      </c>
      <c r="R218" s="10">
        <v>216867.78</v>
      </c>
      <c r="S218" s="10">
        <v>5065820556</v>
      </c>
      <c r="T218" s="15"/>
      <c r="U218" s="7" t="s">
        <v>1031</v>
      </c>
      <c r="V218" s="7" t="s">
        <v>1032</v>
      </c>
      <c r="W218" s="5" t="s">
        <v>221</v>
      </c>
      <c r="X218" s="11">
        <v>11.14</v>
      </c>
      <c r="Y218" s="11">
        <v>11.15</v>
      </c>
      <c r="Z218" s="11">
        <v>11.11</v>
      </c>
      <c r="AA218" s="11">
        <v>11.11</v>
      </c>
      <c r="AB218" s="11">
        <v>334332</v>
      </c>
      <c r="AC218" s="15"/>
      <c r="AD218" s="7" t="s">
        <v>1034</v>
      </c>
      <c r="AE218" s="7" t="s">
        <v>1035</v>
      </c>
      <c r="AF218" s="19">
        <v>44799</v>
      </c>
      <c r="AG218" s="17">
        <v>19.260000000000002</v>
      </c>
      <c r="AH218" s="17">
        <v>20.05</v>
      </c>
      <c r="AI218" s="17">
        <v>19.260000000000002</v>
      </c>
      <c r="AJ218" s="17">
        <v>19.87</v>
      </c>
      <c r="AK218" s="14">
        <v>7560641</v>
      </c>
      <c r="AL218" s="23">
        <v>61179.03</v>
      </c>
      <c r="AM218" s="14">
        <v>3078964918</v>
      </c>
      <c r="AN218" s="15"/>
      <c r="AO218" s="7" t="s">
        <v>1036</v>
      </c>
      <c r="AP218" s="7" t="s">
        <v>1037</v>
      </c>
      <c r="AQ218" s="19">
        <v>44799</v>
      </c>
      <c r="AR218" s="17">
        <v>1.2250000000000001</v>
      </c>
      <c r="AS218" s="17">
        <v>1.242</v>
      </c>
      <c r="AT218" s="17">
        <v>1.18</v>
      </c>
      <c r="AU218" s="17">
        <v>1.1850000000000001</v>
      </c>
      <c r="AV218" s="14">
        <v>13662685</v>
      </c>
      <c r="AW218" s="23">
        <v>1646.96</v>
      </c>
      <c r="AX218" s="14">
        <v>1389843206</v>
      </c>
      <c r="AY218" s="15"/>
      <c r="AZ218" s="7" t="s">
        <v>1038</v>
      </c>
      <c r="BA218" s="7" t="s">
        <v>1039</v>
      </c>
      <c r="BB218" s="19">
        <v>44799</v>
      </c>
      <c r="BC218" s="17">
        <v>176.8</v>
      </c>
      <c r="BD218" s="17">
        <v>179.35</v>
      </c>
      <c r="BE218" s="17">
        <v>176.02</v>
      </c>
      <c r="BF218" s="17">
        <v>178.5</v>
      </c>
      <c r="BG218" s="14">
        <v>447199</v>
      </c>
      <c r="BH218" s="23">
        <v>68986.100000000006</v>
      </c>
      <c r="BI218" s="14">
        <v>386476754</v>
      </c>
      <c r="BJ218" s="15"/>
      <c r="BK218" t="s">
        <v>1040</v>
      </c>
      <c r="BL218" t="s">
        <v>1041</v>
      </c>
      <c r="BM218" s="19">
        <v>44799</v>
      </c>
      <c r="BN218" s="17">
        <v>29.18</v>
      </c>
      <c r="BO218" s="17">
        <v>29.24</v>
      </c>
      <c r="BP218" s="17">
        <v>29.14</v>
      </c>
      <c r="BQ218" s="17">
        <v>29.14</v>
      </c>
      <c r="BR218" s="14">
        <v>383581</v>
      </c>
      <c r="BS218" s="15"/>
      <c r="BT218" s="7" t="s">
        <v>1042</v>
      </c>
      <c r="BU218" s="7" t="s">
        <v>1043</v>
      </c>
      <c r="BV218" s="19">
        <v>44799</v>
      </c>
      <c r="BW218" s="17">
        <v>2.04</v>
      </c>
      <c r="BX218" s="17">
        <v>2.09</v>
      </c>
      <c r="BY218" s="17">
        <v>1.635</v>
      </c>
      <c r="BZ218" s="17">
        <v>1.64</v>
      </c>
      <c r="CA218" s="14">
        <v>5482672</v>
      </c>
      <c r="CB218" s="23">
        <v>1085.17</v>
      </c>
      <c r="CC218" s="14">
        <v>661688044</v>
      </c>
      <c r="CD218" s="15"/>
      <c r="CE218" t="s">
        <v>1044</v>
      </c>
      <c r="CF218" t="s">
        <v>1045</v>
      </c>
      <c r="CG218" s="19">
        <v>44799</v>
      </c>
      <c r="CH218" s="17">
        <v>55.49</v>
      </c>
      <c r="CI218" s="17">
        <v>55.57</v>
      </c>
      <c r="CJ218" s="17">
        <v>55.36</v>
      </c>
      <c r="CK218" s="17">
        <v>55.5</v>
      </c>
      <c r="CL218" s="14">
        <v>36091</v>
      </c>
      <c r="CM218" s="15" t="s">
        <v>1033</v>
      </c>
      <c r="CN218" s="7" t="s">
        <v>1046</v>
      </c>
      <c r="CO218" s="7" t="s">
        <v>1047</v>
      </c>
      <c r="CP218" s="19">
        <v>44799</v>
      </c>
      <c r="CQ218" s="17">
        <v>35.35</v>
      </c>
      <c r="CR218" s="17">
        <v>36.04</v>
      </c>
      <c r="CS218" s="17">
        <v>35.01</v>
      </c>
      <c r="CT218" s="17">
        <v>35.950000000000003</v>
      </c>
      <c r="CU218" s="14">
        <v>5493969</v>
      </c>
      <c r="CV218" s="23">
        <v>68260.05</v>
      </c>
      <c r="CW218" s="14">
        <v>1898749771</v>
      </c>
      <c r="CX218" s="15"/>
      <c r="CY218" t="s">
        <v>1048</v>
      </c>
      <c r="CZ218" t="s">
        <v>1049</v>
      </c>
      <c r="DA218" s="19">
        <v>44799</v>
      </c>
      <c r="DB218" s="17">
        <v>7.51</v>
      </c>
      <c r="DC218" s="17">
        <v>7.56</v>
      </c>
      <c r="DD218" s="17">
        <v>7.5</v>
      </c>
      <c r="DE218" s="17">
        <v>7.5</v>
      </c>
      <c r="DF218" s="14">
        <v>12308</v>
      </c>
      <c r="DG218" s="15" t="s">
        <v>1033</v>
      </c>
      <c r="DH218" s="7" t="s">
        <v>1072</v>
      </c>
      <c r="DI218" s="7" t="s">
        <v>1073</v>
      </c>
      <c r="DJ218" s="19">
        <v>44799</v>
      </c>
      <c r="DK218" s="17">
        <v>117.96</v>
      </c>
      <c r="DL218" s="17">
        <v>118.85</v>
      </c>
      <c r="DM218" s="17">
        <v>117.63</v>
      </c>
      <c r="DN218" s="17">
        <v>118.43</v>
      </c>
      <c r="DO218" s="14">
        <v>28972</v>
      </c>
      <c r="DQ218" s="6">
        <v>44802</v>
      </c>
      <c r="DR218" s="62">
        <v>3.7269999999999998E-2</v>
      </c>
    </row>
    <row r="219" spans="1:122" ht="15" hidden="1" x14ac:dyDescent="0.25">
      <c r="A219" s="17" t="s">
        <v>8</v>
      </c>
      <c r="B219" s="17" t="s">
        <v>9</v>
      </c>
      <c r="C219" s="26" t="s">
        <v>222</v>
      </c>
      <c r="D219" s="21">
        <v>84.75</v>
      </c>
      <c r="E219" s="21">
        <v>85.5</v>
      </c>
      <c r="F219" s="21">
        <v>84.75</v>
      </c>
      <c r="G219" s="21">
        <v>85.15</v>
      </c>
      <c r="H219" s="21">
        <v>8282</v>
      </c>
      <c r="I219" s="15"/>
      <c r="J219" s="9" t="s">
        <v>1027</v>
      </c>
      <c r="K219" s="9" t="s">
        <v>1028</v>
      </c>
      <c r="L219" s="12" t="s">
        <v>222</v>
      </c>
      <c r="M219" s="10">
        <v>41.91</v>
      </c>
      <c r="N219" s="10">
        <v>42.54</v>
      </c>
      <c r="O219" s="10">
        <v>41.8</v>
      </c>
      <c r="P219" s="10">
        <v>42.19</v>
      </c>
      <c r="Q219" s="10">
        <v>9209329</v>
      </c>
      <c r="R219" s="10">
        <v>213726.97</v>
      </c>
      <c r="S219" s="10">
        <v>5065820556</v>
      </c>
      <c r="T219" s="15"/>
      <c r="U219" s="7" t="s">
        <v>1031</v>
      </c>
      <c r="V219" s="7" t="s">
        <v>1032</v>
      </c>
      <c r="W219" s="5" t="s">
        <v>222</v>
      </c>
      <c r="X219" s="11">
        <v>11.05</v>
      </c>
      <c r="Y219" s="11">
        <v>11.13</v>
      </c>
      <c r="Z219" s="11">
        <v>11.03</v>
      </c>
      <c r="AA219" s="11">
        <v>11.05</v>
      </c>
      <c r="AB219" s="11">
        <v>456147</v>
      </c>
      <c r="AC219" s="15"/>
      <c r="AD219" s="7" t="s">
        <v>1034</v>
      </c>
      <c r="AE219" s="7" t="s">
        <v>1035</v>
      </c>
      <c r="AF219" s="19">
        <v>44798</v>
      </c>
      <c r="AG219" s="17">
        <v>19.25</v>
      </c>
      <c r="AH219" s="17">
        <v>19.38</v>
      </c>
      <c r="AI219" s="17">
        <v>19.11</v>
      </c>
      <c r="AJ219" s="17">
        <v>19.14</v>
      </c>
      <c r="AK219" s="14">
        <v>4488999</v>
      </c>
      <c r="AL219" s="23">
        <v>58931.39</v>
      </c>
      <c r="AM219" s="14">
        <v>3078964918</v>
      </c>
      <c r="AN219" s="15"/>
      <c r="AO219" s="7" t="s">
        <v>1036</v>
      </c>
      <c r="AP219" s="7" t="s">
        <v>1037</v>
      </c>
      <c r="AQ219" s="19">
        <v>44798</v>
      </c>
      <c r="AR219" s="17">
        <v>1.2549999999999999</v>
      </c>
      <c r="AS219" s="17">
        <v>1.2749999999999999</v>
      </c>
      <c r="AT219" s="17">
        <v>1.2</v>
      </c>
      <c r="AU219" s="17">
        <v>1.2050000000000001</v>
      </c>
      <c r="AV219" s="14">
        <v>16798100</v>
      </c>
      <c r="AW219" s="23">
        <v>1674.76</v>
      </c>
      <c r="AX219" s="14">
        <v>1389843206</v>
      </c>
      <c r="AY219" s="15"/>
      <c r="AZ219" s="7" t="s">
        <v>1038</v>
      </c>
      <c r="BA219" s="7" t="s">
        <v>1039</v>
      </c>
      <c r="BB219" s="19">
        <v>44798</v>
      </c>
      <c r="BC219" s="17">
        <v>174.76</v>
      </c>
      <c r="BD219" s="17">
        <v>176.75</v>
      </c>
      <c r="BE219" s="17">
        <v>173.87</v>
      </c>
      <c r="BF219" s="17">
        <v>176.3</v>
      </c>
      <c r="BG219" s="14">
        <v>485786</v>
      </c>
      <c r="BH219" s="23">
        <v>68135.850000000006</v>
      </c>
      <c r="BI219" s="14">
        <v>386476754</v>
      </c>
      <c r="BJ219" s="15"/>
      <c r="BK219" t="s">
        <v>1040</v>
      </c>
      <c r="BL219" t="s">
        <v>1041</v>
      </c>
      <c r="BM219" s="19">
        <v>44798</v>
      </c>
      <c r="BN219" s="17">
        <v>28.92</v>
      </c>
      <c r="BO219" s="17">
        <v>28.96</v>
      </c>
      <c r="BP219" s="17">
        <v>28.81</v>
      </c>
      <c r="BQ219" s="17">
        <v>28.84</v>
      </c>
      <c r="BR219" s="14">
        <v>105144</v>
      </c>
      <c r="BS219" s="15"/>
      <c r="BT219" s="7" t="s">
        <v>1042</v>
      </c>
      <c r="BU219" s="7" t="s">
        <v>1043</v>
      </c>
      <c r="BV219" s="19">
        <v>44798</v>
      </c>
      <c r="BW219" s="17">
        <v>2</v>
      </c>
      <c r="BX219" s="17">
        <v>2.08</v>
      </c>
      <c r="BY219" s="17">
        <v>1.99</v>
      </c>
      <c r="BZ219" s="17">
        <v>2.02</v>
      </c>
      <c r="CA219" s="14">
        <v>1172366</v>
      </c>
      <c r="CB219" s="23">
        <v>1336.61</v>
      </c>
      <c r="CC219" s="14">
        <v>661688044</v>
      </c>
      <c r="CD219" s="15"/>
      <c r="CE219" t="s">
        <v>1044</v>
      </c>
      <c r="CF219" t="s">
        <v>1045</v>
      </c>
      <c r="CG219" s="19">
        <v>44798</v>
      </c>
      <c r="CH219" s="17">
        <v>55.1</v>
      </c>
      <c r="CI219" s="17">
        <v>55.15</v>
      </c>
      <c r="CJ219" s="17">
        <v>55</v>
      </c>
      <c r="CK219" s="17">
        <v>55.12</v>
      </c>
      <c r="CL219" s="14">
        <v>32701</v>
      </c>
      <c r="CM219" s="15" t="s">
        <v>1033</v>
      </c>
      <c r="CN219" s="7" t="s">
        <v>1046</v>
      </c>
      <c r="CO219" s="7" t="s">
        <v>1047</v>
      </c>
      <c r="CP219" s="19">
        <v>44798</v>
      </c>
      <c r="CQ219" s="17">
        <v>35.6</v>
      </c>
      <c r="CR219" s="17">
        <v>36.200000000000003</v>
      </c>
      <c r="CS219" s="17">
        <v>35.340000000000003</v>
      </c>
      <c r="CT219" s="17">
        <v>35.51</v>
      </c>
      <c r="CU219" s="14">
        <v>6801695</v>
      </c>
      <c r="CV219" s="23">
        <v>67424.600000000006</v>
      </c>
      <c r="CW219" s="14">
        <v>1898749771</v>
      </c>
      <c r="CX219" s="15"/>
      <c r="CY219" t="s">
        <v>1048</v>
      </c>
      <c r="CZ219" t="s">
        <v>1049</v>
      </c>
      <c r="DA219" s="19">
        <v>44798</v>
      </c>
      <c r="DB219" s="17">
        <v>7.47</v>
      </c>
      <c r="DC219" s="17">
        <v>7.48</v>
      </c>
      <c r="DD219" s="17">
        <v>7.42</v>
      </c>
      <c r="DE219" s="17">
        <v>7.48</v>
      </c>
      <c r="DF219" s="14">
        <v>50963</v>
      </c>
      <c r="DG219" s="15" t="s">
        <v>1033</v>
      </c>
      <c r="DH219" s="7" t="s">
        <v>1072</v>
      </c>
      <c r="DI219" s="7" t="s">
        <v>1073</v>
      </c>
      <c r="DJ219" s="19">
        <v>44798</v>
      </c>
      <c r="DK219" s="17">
        <v>117.15</v>
      </c>
      <c r="DL219" s="17">
        <v>117.61</v>
      </c>
      <c r="DM219" s="17">
        <v>116.8</v>
      </c>
      <c r="DN219" s="17">
        <v>117.43</v>
      </c>
      <c r="DO219" s="14">
        <v>51141</v>
      </c>
      <c r="DQ219" s="6">
        <v>44799</v>
      </c>
      <c r="DR219" s="62">
        <v>3.5929999999999997E-2</v>
      </c>
    </row>
    <row r="220" spans="1:122" ht="15" hidden="1" x14ac:dyDescent="0.25">
      <c r="A220" s="17" t="s">
        <v>8</v>
      </c>
      <c r="B220" s="17" t="s">
        <v>9</v>
      </c>
      <c r="C220" s="26" t="s">
        <v>223</v>
      </c>
      <c r="D220" s="21">
        <v>83.75</v>
      </c>
      <c r="E220" s="21">
        <v>84.7</v>
      </c>
      <c r="F220" s="21">
        <v>83.75</v>
      </c>
      <c r="G220" s="21">
        <v>84.47</v>
      </c>
      <c r="H220" s="21">
        <v>7879</v>
      </c>
      <c r="I220" s="15"/>
      <c r="J220" s="9" t="s">
        <v>1027</v>
      </c>
      <c r="K220" s="9" t="s">
        <v>1028</v>
      </c>
      <c r="L220" s="12" t="s">
        <v>223</v>
      </c>
      <c r="M220" s="10">
        <v>42.3</v>
      </c>
      <c r="N220" s="10">
        <v>42.48</v>
      </c>
      <c r="O220" s="10">
        <v>41.765000000000001</v>
      </c>
      <c r="P220" s="10">
        <v>41.91</v>
      </c>
      <c r="Q220" s="10">
        <v>9289493</v>
      </c>
      <c r="R220" s="10">
        <v>212308.54</v>
      </c>
      <c r="S220" s="10">
        <v>5065820556</v>
      </c>
      <c r="T220" s="15"/>
      <c r="U220" s="7" t="s">
        <v>1031</v>
      </c>
      <c r="V220" s="7" t="s">
        <v>1032</v>
      </c>
      <c r="W220" s="5" t="s">
        <v>223</v>
      </c>
      <c r="X220" s="11">
        <v>11.1</v>
      </c>
      <c r="Y220" s="11">
        <v>11.1</v>
      </c>
      <c r="Z220" s="11">
        <v>10.99</v>
      </c>
      <c r="AA220" s="11">
        <v>11.04</v>
      </c>
      <c r="AB220" s="11">
        <v>137320</v>
      </c>
      <c r="AC220" s="15"/>
      <c r="AD220" s="7" t="s">
        <v>1034</v>
      </c>
      <c r="AE220" s="7" t="s">
        <v>1035</v>
      </c>
      <c r="AF220" s="19">
        <v>44797</v>
      </c>
      <c r="AG220" s="17">
        <v>19.309999999999999</v>
      </c>
      <c r="AH220" s="17">
        <v>19.600000000000001</v>
      </c>
      <c r="AI220" s="17">
        <v>19.02</v>
      </c>
      <c r="AJ220" s="17">
        <v>19.12</v>
      </c>
      <c r="AK220" s="14">
        <v>5502351</v>
      </c>
      <c r="AL220" s="23">
        <v>58869.81</v>
      </c>
      <c r="AM220" s="14">
        <v>3078964918</v>
      </c>
      <c r="AN220" s="15"/>
      <c r="AO220" s="7" t="s">
        <v>1036</v>
      </c>
      <c r="AP220" s="7" t="s">
        <v>1037</v>
      </c>
      <c r="AQ220" s="19">
        <v>44797</v>
      </c>
      <c r="AR220" s="17">
        <v>1.22</v>
      </c>
      <c r="AS220" s="17">
        <v>1.24</v>
      </c>
      <c r="AT220" s="17">
        <v>1.17</v>
      </c>
      <c r="AU220" s="17">
        <v>1.2250000000000001</v>
      </c>
      <c r="AV220" s="14">
        <v>21973148</v>
      </c>
      <c r="AW220" s="23">
        <v>1702.56</v>
      </c>
      <c r="AX220" s="14">
        <v>1389843206</v>
      </c>
      <c r="AY220" s="15"/>
      <c r="AZ220" s="7" t="s">
        <v>1038</v>
      </c>
      <c r="BA220" s="7" t="s">
        <v>1039</v>
      </c>
      <c r="BB220" s="19">
        <v>44797</v>
      </c>
      <c r="BC220" s="17">
        <v>173.08</v>
      </c>
      <c r="BD220" s="17">
        <v>174.69</v>
      </c>
      <c r="BE220" s="17">
        <v>172.87</v>
      </c>
      <c r="BF220" s="17">
        <v>173.34</v>
      </c>
      <c r="BG220" s="14">
        <v>679421</v>
      </c>
      <c r="BH220" s="23">
        <v>66991.88</v>
      </c>
      <c r="BI220" s="14">
        <v>386476754</v>
      </c>
      <c r="BJ220" s="15"/>
      <c r="BK220" t="s">
        <v>1040</v>
      </c>
      <c r="BL220" t="s">
        <v>1041</v>
      </c>
      <c r="BM220" s="19">
        <v>44797</v>
      </c>
      <c r="BN220" s="17">
        <v>28.8</v>
      </c>
      <c r="BO220" s="17">
        <v>28.86</v>
      </c>
      <c r="BP220" s="17">
        <v>28.74</v>
      </c>
      <c r="BQ220" s="17">
        <v>28.86</v>
      </c>
      <c r="BR220" s="14">
        <v>77905</v>
      </c>
      <c r="BS220" s="15"/>
      <c r="BT220" s="7" t="s">
        <v>1042</v>
      </c>
      <c r="BU220" s="7" t="s">
        <v>1043</v>
      </c>
      <c r="BV220" s="19">
        <v>44797</v>
      </c>
      <c r="BW220" s="17">
        <v>1.9650000000000001</v>
      </c>
      <c r="BX220" s="17">
        <v>2.0099999999999998</v>
      </c>
      <c r="BY220" s="17">
        <v>1.95</v>
      </c>
      <c r="BZ220" s="17">
        <v>2</v>
      </c>
      <c r="CA220" s="14">
        <v>851567</v>
      </c>
      <c r="CB220" s="23">
        <v>1323.38</v>
      </c>
      <c r="CC220" s="14">
        <v>661688044</v>
      </c>
      <c r="CD220" s="15"/>
      <c r="CE220" t="s">
        <v>1044</v>
      </c>
      <c r="CF220" t="s">
        <v>1045</v>
      </c>
      <c r="CG220" s="19">
        <v>44797</v>
      </c>
      <c r="CH220" s="17">
        <v>54.95</v>
      </c>
      <c r="CI220" s="17">
        <v>55</v>
      </c>
      <c r="CJ220" s="17">
        <v>54.78</v>
      </c>
      <c r="CK220" s="17">
        <v>54.88</v>
      </c>
      <c r="CL220" s="14">
        <v>53712</v>
      </c>
      <c r="CM220" s="15" t="s">
        <v>1033</v>
      </c>
      <c r="CN220" s="7" t="s">
        <v>1046</v>
      </c>
      <c r="CO220" s="7" t="s">
        <v>1047</v>
      </c>
      <c r="CP220" s="19">
        <v>44797</v>
      </c>
      <c r="CQ220" s="17">
        <v>34.35</v>
      </c>
      <c r="CR220" s="17">
        <v>34.82</v>
      </c>
      <c r="CS220" s="17">
        <v>34.22</v>
      </c>
      <c r="CT220" s="17">
        <v>34.82</v>
      </c>
      <c r="CU220" s="14">
        <v>5763623</v>
      </c>
      <c r="CV220" s="23">
        <v>66114.47</v>
      </c>
      <c r="CW220" s="14">
        <v>1898749771</v>
      </c>
      <c r="CX220" s="15"/>
      <c r="CY220" t="s">
        <v>1048</v>
      </c>
      <c r="CZ220" t="s">
        <v>1049</v>
      </c>
      <c r="DA220" s="19">
        <v>44797</v>
      </c>
      <c r="DB220" s="17">
        <v>7.46</v>
      </c>
      <c r="DC220" s="17">
        <v>7.46</v>
      </c>
      <c r="DD220" s="17">
        <v>7.41</v>
      </c>
      <c r="DE220" s="17">
        <v>7.43</v>
      </c>
      <c r="DF220" s="14">
        <v>35652</v>
      </c>
      <c r="DG220" s="15" t="s">
        <v>1033</v>
      </c>
      <c r="DH220" s="7" t="s">
        <v>1072</v>
      </c>
      <c r="DI220" s="7" t="s">
        <v>1073</v>
      </c>
      <c r="DJ220" s="19">
        <v>44797</v>
      </c>
      <c r="DK220" s="17">
        <v>116.22</v>
      </c>
      <c r="DL220" s="17">
        <v>116.86</v>
      </c>
      <c r="DM220" s="17">
        <v>116.18</v>
      </c>
      <c r="DN220" s="17">
        <v>116.64</v>
      </c>
      <c r="DO220" s="14">
        <v>41248</v>
      </c>
      <c r="DQ220" s="6">
        <v>44798</v>
      </c>
      <c r="DR220" s="62">
        <v>3.7130000000000003E-2</v>
      </c>
    </row>
    <row r="221" spans="1:122" ht="15" hidden="1" x14ac:dyDescent="0.25">
      <c r="A221" s="17" t="s">
        <v>8</v>
      </c>
      <c r="B221" s="17" t="s">
        <v>9</v>
      </c>
      <c r="C221" s="26" t="s">
        <v>224</v>
      </c>
      <c r="D221" s="21">
        <v>84.79</v>
      </c>
      <c r="E221" s="21">
        <v>84.79</v>
      </c>
      <c r="F221" s="21">
        <v>83.61</v>
      </c>
      <c r="G221" s="21">
        <v>83.87</v>
      </c>
      <c r="H221" s="21">
        <v>10505</v>
      </c>
      <c r="I221" s="15"/>
      <c r="J221" s="9" t="s">
        <v>1027</v>
      </c>
      <c r="K221" s="9" t="s">
        <v>1028</v>
      </c>
      <c r="L221" s="12" t="s">
        <v>224</v>
      </c>
      <c r="M221" s="10">
        <v>41.69</v>
      </c>
      <c r="N221" s="10">
        <v>42.01</v>
      </c>
      <c r="O221" s="10">
        <v>41.46</v>
      </c>
      <c r="P221" s="10">
        <v>41.46</v>
      </c>
      <c r="Q221" s="10">
        <v>9715321</v>
      </c>
      <c r="R221" s="10">
        <v>210028.92</v>
      </c>
      <c r="S221" s="10">
        <v>5065820556</v>
      </c>
      <c r="T221" s="15"/>
      <c r="U221" s="7" t="s">
        <v>1031</v>
      </c>
      <c r="V221" s="7" t="s">
        <v>1032</v>
      </c>
      <c r="W221" s="5" t="s">
        <v>224</v>
      </c>
      <c r="X221" s="11">
        <v>11.27</v>
      </c>
      <c r="Y221" s="11">
        <v>11.27</v>
      </c>
      <c r="Z221" s="11">
        <v>11.1</v>
      </c>
      <c r="AA221" s="11">
        <v>11.13</v>
      </c>
      <c r="AB221" s="11">
        <v>675420</v>
      </c>
      <c r="AC221" s="15"/>
      <c r="AD221" s="7" t="s">
        <v>1034</v>
      </c>
      <c r="AE221" s="7" t="s">
        <v>1035</v>
      </c>
      <c r="AF221" s="19">
        <v>44796</v>
      </c>
      <c r="AG221" s="17">
        <v>19.05</v>
      </c>
      <c r="AH221" s="17">
        <v>19.29</v>
      </c>
      <c r="AI221" s="17">
        <v>18.96</v>
      </c>
      <c r="AJ221" s="17">
        <v>19.04</v>
      </c>
      <c r="AK221" s="14">
        <v>4469362</v>
      </c>
      <c r="AL221" s="23">
        <v>58623.49</v>
      </c>
      <c r="AM221" s="14">
        <v>3078964918</v>
      </c>
      <c r="AN221" s="15"/>
      <c r="AO221" s="7" t="s">
        <v>1036</v>
      </c>
      <c r="AP221" s="7" t="s">
        <v>1037</v>
      </c>
      <c r="AQ221" s="19">
        <v>44796</v>
      </c>
      <c r="AR221" s="17">
        <v>1.1850000000000001</v>
      </c>
      <c r="AS221" s="17">
        <v>1.28</v>
      </c>
      <c r="AT221" s="17">
        <v>1.17</v>
      </c>
      <c r="AU221" s="17">
        <v>1.175</v>
      </c>
      <c r="AV221" s="14">
        <v>20632162</v>
      </c>
      <c r="AW221" s="23">
        <v>1633.07</v>
      </c>
      <c r="AX221" s="14">
        <v>1389843206</v>
      </c>
      <c r="AY221" s="15"/>
      <c r="AZ221" s="7" t="s">
        <v>1038</v>
      </c>
      <c r="BA221" s="7" t="s">
        <v>1039</v>
      </c>
      <c r="BB221" s="19">
        <v>44796</v>
      </c>
      <c r="BC221" s="17">
        <v>176.32</v>
      </c>
      <c r="BD221" s="17">
        <v>176.36</v>
      </c>
      <c r="BE221" s="17">
        <v>172.1</v>
      </c>
      <c r="BF221" s="17">
        <v>172.57</v>
      </c>
      <c r="BG221" s="14">
        <v>985792</v>
      </c>
      <c r="BH221" s="23">
        <v>66694.289999999994</v>
      </c>
      <c r="BI221" s="14">
        <v>386476754</v>
      </c>
      <c r="BJ221" s="15"/>
      <c r="BK221" t="s">
        <v>1040</v>
      </c>
      <c r="BL221" t="s">
        <v>1041</v>
      </c>
      <c r="BM221" s="19">
        <v>44796</v>
      </c>
      <c r="BN221" s="17">
        <v>29.11</v>
      </c>
      <c r="BO221" s="17">
        <v>29.11</v>
      </c>
      <c r="BP221" s="17">
        <v>28.92</v>
      </c>
      <c r="BQ221" s="17">
        <v>28.98</v>
      </c>
      <c r="BR221" s="14">
        <v>141796</v>
      </c>
      <c r="BS221" s="15"/>
      <c r="BT221" s="7" t="s">
        <v>1042</v>
      </c>
      <c r="BU221" s="7" t="s">
        <v>1043</v>
      </c>
      <c r="BV221" s="19">
        <v>44796</v>
      </c>
      <c r="BW221" s="17">
        <v>1.98</v>
      </c>
      <c r="BX221" s="17">
        <v>2.09</v>
      </c>
      <c r="BY221" s="17">
        <v>1.9650000000000001</v>
      </c>
      <c r="BZ221" s="17">
        <v>1.9650000000000001</v>
      </c>
      <c r="CA221" s="14">
        <v>1246548</v>
      </c>
      <c r="CB221" s="23">
        <v>1300.22</v>
      </c>
      <c r="CC221" s="14">
        <v>661688044</v>
      </c>
      <c r="CD221" s="15"/>
      <c r="CE221" t="s">
        <v>1044</v>
      </c>
      <c r="CF221" t="s">
        <v>1045</v>
      </c>
      <c r="CG221" s="19">
        <v>44796</v>
      </c>
      <c r="CH221" s="17">
        <v>55.47</v>
      </c>
      <c r="CI221" s="17">
        <v>55.47</v>
      </c>
      <c r="CJ221" s="17">
        <v>54.89</v>
      </c>
      <c r="CK221" s="17">
        <v>54.92</v>
      </c>
      <c r="CL221" s="14">
        <v>40962</v>
      </c>
      <c r="CM221" s="15" t="s">
        <v>1033</v>
      </c>
      <c r="CN221" s="7" t="s">
        <v>1046</v>
      </c>
      <c r="CO221" s="7" t="s">
        <v>1047</v>
      </c>
      <c r="CP221" s="19">
        <v>44796</v>
      </c>
      <c r="CQ221" s="17">
        <v>33.520000000000003</v>
      </c>
      <c r="CR221" s="17">
        <v>34.22</v>
      </c>
      <c r="CS221" s="17">
        <v>33.130000000000003</v>
      </c>
      <c r="CT221" s="17">
        <v>33.67</v>
      </c>
      <c r="CU221" s="14">
        <v>6341644</v>
      </c>
      <c r="CV221" s="23">
        <v>63930.9</v>
      </c>
      <c r="CW221" s="14">
        <v>1898749771</v>
      </c>
      <c r="CX221" s="15"/>
      <c r="CY221" t="s">
        <v>1048</v>
      </c>
      <c r="CZ221" t="s">
        <v>1049</v>
      </c>
      <c r="DA221" s="19">
        <v>44796</v>
      </c>
      <c r="DB221" s="17">
        <v>7.49</v>
      </c>
      <c r="DC221" s="17">
        <v>7.49</v>
      </c>
      <c r="DD221" s="17">
        <v>7.42</v>
      </c>
      <c r="DE221" s="17">
        <v>7.42</v>
      </c>
      <c r="DF221" s="14">
        <v>46827</v>
      </c>
      <c r="DG221" s="15" t="s">
        <v>1033</v>
      </c>
      <c r="DH221" s="7" t="s">
        <v>1072</v>
      </c>
      <c r="DI221" s="7" t="s">
        <v>1073</v>
      </c>
      <c r="DJ221" s="19">
        <v>44796</v>
      </c>
      <c r="DK221" s="17">
        <v>116.61</v>
      </c>
      <c r="DL221" s="17">
        <v>116.88</v>
      </c>
      <c r="DM221" s="17">
        <v>115.95</v>
      </c>
      <c r="DN221" s="17">
        <v>115.95</v>
      </c>
      <c r="DO221" s="14">
        <v>36257</v>
      </c>
      <c r="DQ221" s="6">
        <v>44797</v>
      </c>
      <c r="DR221" s="62">
        <v>3.6360000000000003E-2</v>
      </c>
    </row>
    <row r="222" spans="1:122" ht="15" hidden="1" x14ac:dyDescent="0.25">
      <c r="A222" s="17" t="s">
        <v>8</v>
      </c>
      <c r="B222" s="17" t="s">
        <v>9</v>
      </c>
      <c r="C222" s="26" t="s">
        <v>225</v>
      </c>
      <c r="D222" s="21">
        <v>86.7</v>
      </c>
      <c r="E222" s="21">
        <v>86.7</v>
      </c>
      <c r="F222" s="21">
        <v>84.6</v>
      </c>
      <c r="G222" s="21">
        <v>85.02</v>
      </c>
      <c r="H222" s="21">
        <v>10869</v>
      </c>
      <c r="I222" s="15"/>
      <c r="J222" s="9" t="s">
        <v>1027</v>
      </c>
      <c r="K222" s="9" t="s">
        <v>1028</v>
      </c>
      <c r="L222" s="12" t="s">
        <v>225</v>
      </c>
      <c r="M222" s="10">
        <v>41.2</v>
      </c>
      <c r="N222" s="10">
        <v>41.71</v>
      </c>
      <c r="O222" s="10">
        <v>40.96</v>
      </c>
      <c r="P222" s="10">
        <v>41.35</v>
      </c>
      <c r="Q222" s="10">
        <v>8203369</v>
      </c>
      <c r="R222" s="10">
        <v>209471.68</v>
      </c>
      <c r="S222" s="10">
        <v>5065820556</v>
      </c>
      <c r="T222" s="15"/>
      <c r="U222" s="7" t="s">
        <v>1031</v>
      </c>
      <c r="V222" s="7" t="s">
        <v>1032</v>
      </c>
      <c r="W222" s="5" t="s">
        <v>225</v>
      </c>
      <c r="X222" s="11">
        <v>11.43</v>
      </c>
      <c r="Y222" s="11">
        <v>11.43</v>
      </c>
      <c r="Z222" s="11">
        <v>11.31</v>
      </c>
      <c r="AA222" s="11">
        <v>11.32</v>
      </c>
      <c r="AB222" s="11">
        <v>227227</v>
      </c>
      <c r="AC222" s="15"/>
      <c r="AD222" s="7" t="s">
        <v>1034</v>
      </c>
      <c r="AE222" s="7" t="s">
        <v>1035</v>
      </c>
      <c r="AF222" s="19">
        <v>44795</v>
      </c>
      <c r="AG222" s="17">
        <v>18.95</v>
      </c>
      <c r="AH222" s="17">
        <v>19.29</v>
      </c>
      <c r="AI222" s="17">
        <v>18.7</v>
      </c>
      <c r="AJ222" s="17">
        <v>19.100000000000001</v>
      </c>
      <c r="AK222" s="14">
        <v>5578894</v>
      </c>
      <c r="AL222" s="23">
        <v>58808.23</v>
      </c>
      <c r="AM222" s="14">
        <v>3078964918</v>
      </c>
      <c r="AN222" s="15"/>
      <c r="AO222" s="7" t="s">
        <v>1036</v>
      </c>
      <c r="AP222" s="7" t="s">
        <v>1037</v>
      </c>
      <c r="AQ222" s="19">
        <v>44795</v>
      </c>
      <c r="AR222" s="17">
        <v>1.175</v>
      </c>
      <c r="AS222" s="17">
        <v>1.242</v>
      </c>
      <c r="AT222" s="17">
        <v>1.155</v>
      </c>
      <c r="AU222" s="17">
        <v>1.21</v>
      </c>
      <c r="AV222" s="14">
        <v>16635858</v>
      </c>
      <c r="AW222" s="23">
        <v>1681.71</v>
      </c>
      <c r="AX222" s="14">
        <v>1389843206</v>
      </c>
      <c r="AY222" s="15"/>
      <c r="AZ222" s="7" t="s">
        <v>1038</v>
      </c>
      <c r="BA222" s="7" t="s">
        <v>1039</v>
      </c>
      <c r="BB222" s="19">
        <v>44795</v>
      </c>
      <c r="BC222" s="17">
        <v>180.01</v>
      </c>
      <c r="BD222" s="17">
        <v>180.29</v>
      </c>
      <c r="BE222" s="17">
        <v>178.45</v>
      </c>
      <c r="BF222" s="17">
        <v>178.61</v>
      </c>
      <c r="BG222" s="14">
        <v>578244</v>
      </c>
      <c r="BH222" s="23">
        <v>69028.61</v>
      </c>
      <c r="BI222" s="14">
        <v>386476754</v>
      </c>
      <c r="BJ222" s="15"/>
      <c r="BK222" t="s">
        <v>1040</v>
      </c>
      <c r="BL222" t="s">
        <v>1041</v>
      </c>
      <c r="BM222" s="19">
        <v>44795</v>
      </c>
      <c r="BN222" s="17">
        <v>29.64</v>
      </c>
      <c r="BO222" s="17">
        <v>29.66</v>
      </c>
      <c r="BP222" s="17">
        <v>29.51</v>
      </c>
      <c r="BQ222" s="17">
        <v>29.53</v>
      </c>
      <c r="BR222" s="14">
        <v>227798</v>
      </c>
      <c r="BS222" s="15"/>
      <c r="BT222" s="7" t="s">
        <v>1042</v>
      </c>
      <c r="BU222" s="7" t="s">
        <v>1043</v>
      </c>
      <c r="BV222" s="19">
        <v>44795</v>
      </c>
      <c r="BW222" s="17">
        <v>1.96</v>
      </c>
      <c r="BX222" s="17">
        <v>2.06</v>
      </c>
      <c r="BY222" s="17">
        <v>1.915</v>
      </c>
      <c r="BZ222" s="17">
        <v>2.0299999999999998</v>
      </c>
      <c r="CA222" s="14">
        <v>1502375</v>
      </c>
      <c r="CB222" s="23">
        <v>1343.23</v>
      </c>
      <c r="CC222" s="14">
        <v>661688044</v>
      </c>
      <c r="CD222" s="15"/>
      <c r="CE222" t="s">
        <v>1044</v>
      </c>
      <c r="CF222" t="s">
        <v>1045</v>
      </c>
      <c r="CG222" s="19">
        <v>44795</v>
      </c>
      <c r="CH222" s="17">
        <v>55.98</v>
      </c>
      <c r="CI222" s="17">
        <v>55.98</v>
      </c>
      <c r="CJ222" s="17">
        <v>55.55</v>
      </c>
      <c r="CK222" s="17">
        <v>55.58</v>
      </c>
      <c r="CL222" s="14">
        <v>42870</v>
      </c>
      <c r="CM222" s="15" t="s">
        <v>1033</v>
      </c>
      <c r="CN222" s="7" t="s">
        <v>1046</v>
      </c>
      <c r="CO222" s="7" t="s">
        <v>1047</v>
      </c>
      <c r="CP222" s="19">
        <v>44795</v>
      </c>
      <c r="CQ222" s="17">
        <v>33.549999999999997</v>
      </c>
      <c r="CR222" s="17">
        <v>33.630000000000003</v>
      </c>
      <c r="CS222" s="17">
        <v>32.935000000000002</v>
      </c>
      <c r="CT222" s="17">
        <v>33.03</v>
      </c>
      <c r="CU222" s="14">
        <v>5355262</v>
      </c>
      <c r="CV222" s="23">
        <v>62715.7</v>
      </c>
      <c r="CW222" s="14">
        <v>1898749771</v>
      </c>
      <c r="CX222" s="15"/>
      <c r="CY222" t="s">
        <v>1048</v>
      </c>
      <c r="CZ222" t="s">
        <v>1049</v>
      </c>
      <c r="DA222" s="19">
        <v>44795</v>
      </c>
      <c r="DB222" s="17">
        <v>7.52</v>
      </c>
      <c r="DC222" s="17">
        <v>7.55</v>
      </c>
      <c r="DD222" s="17">
        <v>7.48</v>
      </c>
      <c r="DE222" s="17">
        <v>7.5</v>
      </c>
      <c r="DF222" s="14">
        <v>37811</v>
      </c>
      <c r="DG222" s="15" t="s">
        <v>1033</v>
      </c>
      <c r="DH222" s="7" t="s">
        <v>1072</v>
      </c>
      <c r="DI222" s="7" t="s">
        <v>1073</v>
      </c>
      <c r="DJ222" s="19">
        <v>44795</v>
      </c>
      <c r="DK222" s="17">
        <v>117.5</v>
      </c>
      <c r="DL222" s="17">
        <v>117.72</v>
      </c>
      <c r="DM222" s="17">
        <v>117.15</v>
      </c>
      <c r="DN222" s="17">
        <v>117.34</v>
      </c>
      <c r="DO222" s="14">
        <v>57612</v>
      </c>
      <c r="DQ222" s="6">
        <v>44796</v>
      </c>
      <c r="DR222" s="62">
        <v>3.6220000000000002E-2</v>
      </c>
    </row>
    <row r="223" spans="1:122" ht="15" hidden="1" x14ac:dyDescent="0.25">
      <c r="A223" s="17" t="s">
        <v>8</v>
      </c>
      <c r="B223" s="17" t="s">
        <v>9</v>
      </c>
      <c r="C223" s="26" t="s">
        <v>226</v>
      </c>
      <c r="D223" s="21">
        <v>86.76</v>
      </c>
      <c r="E223" s="21">
        <v>87.39</v>
      </c>
      <c r="F223" s="21">
        <v>86.51</v>
      </c>
      <c r="G223" s="21">
        <v>86.7</v>
      </c>
      <c r="H223" s="21">
        <v>7555</v>
      </c>
      <c r="I223" s="15"/>
      <c r="J223" s="9" t="s">
        <v>1027</v>
      </c>
      <c r="K223" s="9" t="s">
        <v>1028</v>
      </c>
      <c r="L223" s="12" t="s">
        <v>226</v>
      </c>
      <c r="M223" s="10">
        <v>41.47</v>
      </c>
      <c r="N223" s="10">
        <v>42</v>
      </c>
      <c r="O223" s="10">
        <v>41.39</v>
      </c>
      <c r="P223" s="10">
        <v>41.55</v>
      </c>
      <c r="Q223" s="10">
        <v>14469467</v>
      </c>
      <c r="R223" s="10">
        <v>210484.84</v>
      </c>
      <c r="S223" s="10">
        <v>5065820556</v>
      </c>
      <c r="T223" s="15"/>
      <c r="U223" s="7" t="s">
        <v>1031</v>
      </c>
      <c r="V223" s="7" t="s">
        <v>1032</v>
      </c>
      <c r="W223" s="5" t="s">
        <v>226</v>
      </c>
      <c r="X223" s="11">
        <v>11.5</v>
      </c>
      <c r="Y223" s="11">
        <v>11.52</v>
      </c>
      <c r="Z223" s="11">
        <v>11.47</v>
      </c>
      <c r="AA223" s="11">
        <v>11.48</v>
      </c>
      <c r="AB223" s="11">
        <v>173059</v>
      </c>
      <c r="AC223" s="15"/>
      <c r="AD223" s="7" t="s">
        <v>1034</v>
      </c>
      <c r="AE223" s="7" t="s">
        <v>1035</v>
      </c>
      <c r="AF223" s="19">
        <v>44792</v>
      </c>
      <c r="AG223" s="17">
        <v>19.260000000000002</v>
      </c>
      <c r="AH223" s="17">
        <v>19.34</v>
      </c>
      <c r="AI223" s="17">
        <v>19.149999999999999</v>
      </c>
      <c r="AJ223" s="17">
        <v>19.16</v>
      </c>
      <c r="AK223" s="14">
        <v>5880199</v>
      </c>
      <c r="AL223" s="23">
        <v>58992.97</v>
      </c>
      <c r="AM223" s="14">
        <v>3078964918</v>
      </c>
      <c r="AN223" s="15"/>
      <c r="AO223" s="7" t="s">
        <v>1036</v>
      </c>
      <c r="AP223" s="7" t="s">
        <v>1037</v>
      </c>
      <c r="AQ223" s="19">
        <v>44792</v>
      </c>
      <c r="AR223" s="17">
        <v>1.2250000000000001</v>
      </c>
      <c r="AS223" s="17">
        <v>1.2849999999999999</v>
      </c>
      <c r="AT223" s="17">
        <v>1.19</v>
      </c>
      <c r="AU223" s="17">
        <v>1.21</v>
      </c>
      <c r="AV223" s="14">
        <v>22999558</v>
      </c>
      <c r="AW223" s="23">
        <v>1681.71</v>
      </c>
      <c r="AX223" s="14">
        <v>1389843206</v>
      </c>
      <c r="AY223" s="15"/>
      <c r="AZ223" s="7" t="s">
        <v>1038</v>
      </c>
      <c r="BA223" s="7" t="s">
        <v>1039</v>
      </c>
      <c r="BB223" s="19">
        <v>44792</v>
      </c>
      <c r="BC223" s="17">
        <v>182.68</v>
      </c>
      <c r="BD223" s="17">
        <v>183.49</v>
      </c>
      <c r="BE223" s="17">
        <v>182.01</v>
      </c>
      <c r="BF223" s="17">
        <v>182.28</v>
      </c>
      <c r="BG223" s="14">
        <v>663695</v>
      </c>
      <c r="BH223" s="23">
        <v>70446.98</v>
      </c>
      <c r="BI223" s="14">
        <v>386476754</v>
      </c>
      <c r="BJ223" s="15"/>
      <c r="BK223" t="s">
        <v>1040</v>
      </c>
      <c r="BL223" t="s">
        <v>1041</v>
      </c>
      <c r="BM223" s="19">
        <v>44792</v>
      </c>
      <c r="BN223" s="17">
        <v>30.21</v>
      </c>
      <c r="BO223" s="17">
        <v>30.26</v>
      </c>
      <c r="BP223" s="17">
        <v>30.12</v>
      </c>
      <c r="BQ223" s="17">
        <v>30.13</v>
      </c>
      <c r="BR223" s="14">
        <v>90855</v>
      </c>
      <c r="BS223" s="15"/>
      <c r="BT223" s="7" t="s">
        <v>1042</v>
      </c>
      <c r="BU223" s="7" t="s">
        <v>1043</v>
      </c>
      <c r="BV223" s="19">
        <v>44792</v>
      </c>
      <c r="BW223" s="17">
        <v>2.12</v>
      </c>
      <c r="BX223" s="17">
        <v>2.12</v>
      </c>
      <c r="BY223" s="17">
        <v>1.98</v>
      </c>
      <c r="BZ223" s="17">
        <v>1.9850000000000001</v>
      </c>
      <c r="CA223" s="14">
        <v>1927796</v>
      </c>
      <c r="CB223" s="23">
        <v>1313.45</v>
      </c>
      <c r="CC223" s="14">
        <v>661688044</v>
      </c>
      <c r="CD223" s="15"/>
      <c r="CE223" t="s">
        <v>1044</v>
      </c>
      <c r="CF223" t="s">
        <v>1045</v>
      </c>
      <c r="CG223" s="19">
        <v>44792</v>
      </c>
      <c r="CH223" s="17">
        <v>56.33</v>
      </c>
      <c r="CI223" s="17">
        <v>56.33</v>
      </c>
      <c r="CJ223" s="17">
        <v>56.14</v>
      </c>
      <c r="CK223" s="17">
        <v>56.16</v>
      </c>
      <c r="CL223" s="14">
        <v>43110</v>
      </c>
      <c r="CM223" s="15" t="s">
        <v>1033</v>
      </c>
      <c r="CN223" s="7" t="s">
        <v>1046</v>
      </c>
      <c r="CO223" s="7" t="s">
        <v>1047</v>
      </c>
      <c r="CP223" s="19">
        <v>44792</v>
      </c>
      <c r="CQ223" s="17">
        <v>32.880000000000003</v>
      </c>
      <c r="CR223" s="17">
        <v>33.840000000000003</v>
      </c>
      <c r="CS223" s="17">
        <v>32.69</v>
      </c>
      <c r="CT223" s="17">
        <v>33.5</v>
      </c>
      <c r="CU223" s="14">
        <v>6580835</v>
      </c>
      <c r="CV223" s="23">
        <v>63608.12</v>
      </c>
      <c r="CW223" s="14">
        <v>1898749771</v>
      </c>
      <c r="CX223" s="15"/>
      <c r="CY223" t="s">
        <v>1048</v>
      </c>
      <c r="CZ223" t="s">
        <v>1049</v>
      </c>
      <c r="DA223" s="19">
        <v>44792</v>
      </c>
      <c r="DB223" s="17">
        <v>7.55</v>
      </c>
      <c r="DC223" s="17">
        <v>7.56</v>
      </c>
      <c r="DD223" s="17">
        <v>7.53</v>
      </c>
      <c r="DE223" s="17">
        <v>7.56</v>
      </c>
      <c r="DF223" s="14">
        <v>31626</v>
      </c>
      <c r="DG223" s="15" t="s">
        <v>1033</v>
      </c>
      <c r="DH223" s="7" t="s">
        <v>1072</v>
      </c>
      <c r="DI223" s="7" t="s">
        <v>1073</v>
      </c>
      <c r="DJ223" s="19">
        <v>44792</v>
      </c>
      <c r="DK223" s="17">
        <v>118.77</v>
      </c>
      <c r="DL223" s="17">
        <v>118.86</v>
      </c>
      <c r="DM223" s="17">
        <v>118.4</v>
      </c>
      <c r="DN223" s="17">
        <v>118.48</v>
      </c>
      <c r="DO223" s="14">
        <v>26652</v>
      </c>
      <c r="DQ223" s="6">
        <v>44795</v>
      </c>
      <c r="DR223" s="62">
        <v>3.5470000000000002E-2</v>
      </c>
    </row>
    <row r="224" spans="1:122" ht="15" hidden="1" x14ac:dyDescent="0.25">
      <c r="A224" s="17" t="s">
        <v>8</v>
      </c>
      <c r="B224" s="17" t="s">
        <v>9</v>
      </c>
      <c r="C224" s="26" t="s">
        <v>227</v>
      </c>
      <c r="D224" s="21">
        <v>87.07</v>
      </c>
      <c r="E224" s="21">
        <v>87.07</v>
      </c>
      <c r="F224" s="21">
        <v>86.22</v>
      </c>
      <c r="G224" s="21">
        <v>86.59</v>
      </c>
      <c r="H224" s="21">
        <v>8825</v>
      </c>
      <c r="I224" s="15"/>
      <c r="J224" s="9" t="s">
        <v>1027</v>
      </c>
      <c r="K224" s="9" t="s">
        <v>1028</v>
      </c>
      <c r="L224" s="12" t="s">
        <v>227</v>
      </c>
      <c r="M224" s="10">
        <v>40.68</v>
      </c>
      <c r="N224" s="10">
        <v>41.19</v>
      </c>
      <c r="O224" s="10">
        <v>40.5</v>
      </c>
      <c r="P224" s="10">
        <v>41.15</v>
      </c>
      <c r="Q224" s="10">
        <v>10276056</v>
      </c>
      <c r="R224" s="10">
        <v>208314.6</v>
      </c>
      <c r="S224" s="10">
        <v>5062323190</v>
      </c>
      <c r="T224" s="15"/>
      <c r="U224" s="7" t="s">
        <v>1031</v>
      </c>
      <c r="V224" s="7" t="s">
        <v>1032</v>
      </c>
      <c r="W224" s="5" t="s">
        <v>227</v>
      </c>
      <c r="X224" s="11">
        <v>11.47</v>
      </c>
      <c r="Y224" s="11">
        <v>11.49</v>
      </c>
      <c r="Z224" s="11">
        <v>11.43</v>
      </c>
      <c r="AA224" s="11">
        <v>11.47</v>
      </c>
      <c r="AB224" s="11">
        <v>217357</v>
      </c>
      <c r="AC224" s="15"/>
      <c r="AD224" s="7" t="s">
        <v>1034</v>
      </c>
      <c r="AE224" s="7" t="s">
        <v>1035</v>
      </c>
      <c r="AF224" s="19">
        <v>44791</v>
      </c>
      <c r="AG224" s="17">
        <v>18.940000000000001</v>
      </c>
      <c r="AH224" s="17">
        <v>19.12</v>
      </c>
      <c r="AI224" s="17">
        <v>18.72</v>
      </c>
      <c r="AJ224" s="17">
        <v>19.079999999999998</v>
      </c>
      <c r="AK224" s="14">
        <v>7296867</v>
      </c>
      <c r="AL224" s="23">
        <v>58746.65</v>
      </c>
      <c r="AM224" s="14">
        <v>3078964918</v>
      </c>
      <c r="AN224" s="15"/>
      <c r="AO224" s="7" t="s">
        <v>1036</v>
      </c>
      <c r="AP224" s="7" t="s">
        <v>1037</v>
      </c>
      <c r="AQ224" s="19">
        <v>44791</v>
      </c>
      <c r="AR224" s="17">
        <v>1.21</v>
      </c>
      <c r="AS224" s="17">
        <v>1.24</v>
      </c>
      <c r="AT224" s="17">
        <v>1.18</v>
      </c>
      <c r="AU224" s="17">
        <v>1.19</v>
      </c>
      <c r="AV224" s="14">
        <v>22305575</v>
      </c>
      <c r="AW224" s="23">
        <v>1653.91</v>
      </c>
      <c r="AX224" s="14">
        <v>1389843206</v>
      </c>
      <c r="AY224" s="15"/>
      <c r="AZ224" s="7" t="s">
        <v>1038</v>
      </c>
      <c r="BA224" s="7" t="s">
        <v>1039</v>
      </c>
      <c r="BB224" s="19">
        <v>44791</v>
      </c>
      <c r="BC224" s="17">
        <v>183.49</v>
      </c>
      <c r="BD224" s="17">
        <v>183.63</v>
      </c>
      <c r="BE224" s="17">
        <v>181.62</v>
      </c>
      <c r="BF224" s="17">
        <v>182.13</v>
      </c>
      <c r="BG224" s="14">
        <v>626271</v>
      </c>
      <c r="BH224" s="23">
        <v>70389.009999999995</v>
      </c>
      <c r="BI224" s="14">
        <v>386476754</v>
      </c>
      <c r="BJ224" s="15"/>
      <c r="BK224" t="s">
        <v>1040</v>
      </c>
      <c r="BL224" t="s">
        <v>1041</v>
      </c>
      <c r="BM224" s="19">
        <v>44791</v>
      </c>
      <c r="BN224" s="17">
        <v>30.01</v>
      </c>
      <c r="BO224" s="17">
        <v>30.1</v>
      </c>
      <c r="BP224" s="17">
        <v>29.91</v>
      </c>
      <c r="BQ224" s="17">
        <v>30.03</v>
      </c>
      <c r="BR224" s="14">
        <v>287102</v>
      </c>
      <c r="BS224" s="15"/>
      <c r="BT224" s="7" t="s">
        <v>1042</v>
      </c>
      <c r="BU224" s="7" t="s">
        <v>1043</v>
      </c>
      <c r="BV224" s="19">
        <v>44791</v>
      </c>
      <c r="BW224" s="17">
        <v>2.16</v>
      </c>
      <c r="BX224" s="17">
        <v>2.1800000000000002</v>
      </c>
      <c r="BY224" s="17">
        <v>2.0699999999999998</v>
      </c>
      <c r="BZ224" s="17">
        <v>2.12</v>
      </c>
      <c r="CA224" s="14">
        <v>1276859</v>
      </c>
      <c r="CB224" s="23">
        <v>1402.78</v>
      </c>
      <c r="CC224" s="14">
        <v>661688044</v>
      </c>
      <c r="CD224" s="15"/>
      <c r="CE224" t="s">
        <v>1044</v>
      </c>
      <c r="CF224" t="s">
        <v>1045</v>
      </c>
      <c r="CG224" s="19">
        <v>44791</v>
      </c>
      <c r="CH224" s="17">
        <v>56.3</v>
      </c>
      <c r="CI224" s="17">
        <v>56.3</v>
      </c>
      <c r="CJ224" s="17">
        <v>56</v>
      </c>
      <c r="CK224" s="17">
        <v>56.11</v>
      </c>
      <c r="CL224" s="14">
        <v>44897</v>
      </c>
      <c r="CM224" s="15" t="s">
        <v>1033</v>
      </c>
      <c r="CN224" s="7" t="s">
        <v>1046</v>
      </c>
      <c r="CO224" s="7" t="s">
        <v>1047</v>
      </c>
      <c r="CP224" s="19">
        <v>44791</v>
      </c>
      <c r="CQ224" s="17">
        <v>32.24</v>
      </c>
      <c r="CR224" s="17">
        <v>32.520000000000003</v>
      </c>
      <c r="CS224" s="17">
        <v>32</v>
      </c>
      <c r="CT224" s="17">
        <v>32.159999999999997</v>
      </c>
      <c r="CU224" s="14">
        <v>6061277</v>
      </c>
      <c r="CV224" s="23">
        <v>61063.79</v>
      </c>
      <c r="CW224" s="14">
        <v>1898749771</v>
      </c>
      <c r="CX224" s="15"/>
      <c r="CY224" t="s">
        <v>1048</v>
      </c>
      <c r="CZ224" t="s">
        <v>1049</v>
      </c>
      <c r="DA224" s="19">
        <v>44791</v>
      </c>
      <c r="DB224" s="17">
        <v>7.56</v>
      </c>
      <c r="DC224" s="17">
        <v>7.56</v>
      </c>
      <c r="DD224" s="17">
        <v>7.51</v>
      </c>
      <c r="DE224" s="17">
        <v>7.55</v>
      </c>
      <c r="DF224" s="14">
        <v>37890</v>
      </c>
      <c r="DG224" s="15" t="s">
        <v>1033</v>
      </c>
      <c r="DH224" s="7" t="s">
        <v>1072</v>
      </c>
      <c r="DI224" s="7" t="s">
        <v>1073</v>
      </c>
      <c r="DJ224" s="19">
        <v>44791</v>
      </c>
      <c r="DK224" s="17">
        <v>118.43</v>
      </c>
      <c r="DL224" s="17">
        <v>118.48</v>
      </c>
      <c r="DM224" s="17">
        <v>117.82</v>
      </c>
      <c r="DN224" s="17">
        <v>118.43</v>
      </c>
      <c r="DO224" s="14">
        <v>92635</v>
      </c>
      <c r="DQ224" s="6">
        <v>44792</v>
      </c>
      <c r="DR224" s="62">
        <v>3.4130000000000001E-2</v>
      </c>
    </row>
    <row r="225" spans="1:122" ht="15" hidden="1" x14ac:dyDescent="0.25">
      <c r="A225" s="17" t="s">
        <v>8</v>
      </c>
      <c r="B225" s="17" t="s">
        <v>9</v>
      </c>
      <c r="C225" s="26" t="s">
        <v>228</v>
      </c>
      <c r="D225" s="21">
        <v>87.1</v>
      </c>
      <c r="E225" s="21">
        <v>87.3</v>
      </c>
      <c r="F225" s="21">
        <v>86.72</v>
      </c>
      <c r="G225" s="21">
        <v>87.23</v>
      </c>
      <c r="H225" s="21">
        <v>6275</v>
      </c>
      <c r="I225" s="15"/>
      <c r="J225" s="9" t="s">
        <v>1027</v>
      </c>
      <c r="K225" s="9" t="s">
        <v>1028</v>
      </c>
      <c r="L225" s="12" t="s">
        <v>228</v>
      </c>
      <c r="M225" s="10">
        <v>41.29</v>
      </c>
      <c r="N225" s="10">
        <v>41.33</v>
      </c>
      <c r="O225" s="10">
        <v>40.43</v>
      </c>
      <c r="P225" s="10">
        <v>40.85</v>
      </c>
      <c r="Q225" s="10">
        <v>10457730</v>
      </c>
      <c r="R225" s="10">
        <v>206795.9</v>
      </c>
      <c r="S225" s="10">
        <v>5062323190</v>
      </c>
      <c r="T225" s="15"/>
      <c r="U225" s="7" t="s">
        <v>1031</v>
      </c>
      <c r="V225" s="7" t="s">
        <v>1032</v>
      </c>
      <c r="W225" s="5" t="s">
        <v>228</v>
      </c>
      <c r="X225" s="11">
        <v>11.43</v>
      </c>
      <c r="Y225" s="11">
        <v>11.49</v>
      </c>
      <c r="Z225" s="11">
        <v>11.4</v>
      </c>
      <c r="AA225" s="11">
        <v>11.47</v>
      </c>
      <c r="AB225" s="11">
        <v>187524</v>
      </c>
      <c r="AC225" s="15"/>
      <c r="AD225" s="7" t="s">
        <v>1034</v>
      </c>
      <c r="AE225" s="7" t="s">
        <v>1035</v>
      </c>
      <c r="AF225" s="19">
        <v>44790</v>
      </c>
      <c r="AG225" s="17">
        <v>19.440000000000001</v>
      </c>
      <c r="AH225" s="17">
        <v>19.53</v>
      </c>
      <c r="AI225" s="17">
        <v>19.100000000000001</v>
      </c>
      <c r="AJ225" s="17">
        <v>19.23</v>
      </c>
      <c r="AK225" s="14">
        <v>5218453</v>
      </c>
      <c r="AL225" s="23">
        <v>59208.5</v>
      </c>
      <c r="AM225" s="14">
        <v>3078964918</v>
      </c>
      <c r="AN225" s="15"/>
      <c r="AO225" s="7" t="s">
        <v>1036</v>
      </c>
      <c r="AP225" s="7" t="s">
        <v>1037</v>
      </c>
      <c r="AQ225" s="19">
        <v>44790</v>
      </c>
      <c r="AR225" s="17">
        <v>1.31</v>
      </c>
      <c r="AS225" s="17">
        <v>1.3149999999999999</v>
      </c>
      <c r="AT225" s="17">
        <v>1.157</v>
      </c>
      <c r="AU225" s="17">
        <v>1.2649999999999999</v>
      </c>
      <c r="AV225" s="14">
        <v>42865900</v>
      </c>
      <c r="AW225" s="23">
        <v>1758.15</v>
      </c>
      <c r="AX225" s="14">
        <v>1389843206</v>
      </c>
      <c r="AY225" s="15"/>
      <c r="AZ225" s="7" t="s">
        <v>1038</v>
      </c>
      <c r="BA225" s="7" t="s">
        <v>1039</v>
      </c>
      <c r="BB225" s="19">
        <v>44790</v>
      </c>
      <c r="BC225" s="17">
        <v>182.92</v>
      </c>
      <c r="BD225" s="17">
        <v>183.75</v>
      </c>
      <c r="BE225" s="17">
        <v>181.22</v>
      </c>
      <c r="BF225" s="17">
        <v>183.75</v>
      </c>
      <c r="BG225" s="14">
        <v>568432</v>
      </c>
      <c r="BH225" s="23">
        <v>71015.100000000006</v>
      </c>
      <c r="BI225" s="14">
        <v>386476754</v>
      </c>
      <c r="BJ225" s="15"/>
      <c r="BK225" t="s">
        <v>1040</v>
      </c>
      <c r="BL225" t="s">
        <v>1041</v>
      </c>
      <c r="BM225" s="19">
        <v>44790</v>
      </c>
      <c r="BN225" s="17">
        <v>30.06</v>
      </c>
      <c r="BO225" s="17">
        <v>30.16</v>
      </c>
      <c r="BP225" s="17">
        <v>30.02</v>
      </c>
      <c r="BQ225" s="17">
        <v>30.09</v>
      </c>
      <c r="BR225" s="14">
        <v>220908</v>
      </c>
      <c r="BS225" s="15"/>
      <c r="BT225" s="7" t="s">
        <v>1042</v>
      </c>
      <c r="BU225" s="7" t="s">
        <v>1043</v>
      </c>
      <c r="BV225" s="19">
        <v>44790</v>
      </c>
      <c r="BW225" s="17">
        <v>2.08</v>
      </c>
      <c r="BX225" s="17">
        <v>2.2200000000000002</v>
      </c>
      <c r="BY225" s="17">
        <v>2.04</v>
      </c>
      <c r="BZ225" s="17">
        <v>2.1800000000000002</v>
      </c>
      <c r="CA225" s="14">
        <v>2336355</v>
      </c>
      <c r="CB225" s="23">
        <v>1442.48</v>
      </c>
      <c r="CC225" s="14">
        <v>661688044</v>
      </c>
      <c r="CD225" s="15"/>
      <c r="CE225" t="s">
        <v>1044</v>
      </c>
      <c r="CF225" t="s">
        <v>1045</v>
      </c>
      <c r="CG225" s="19">
        <v>44790</v>
      </c>
      <c r="CH225" s="17">
        <v>56.5</v>
      </c>
      <c r="CI225" s="17">
        <v>56.5</v>
      </c>
      <c r="CJ225" s="17">
        <v>56.1</v>
      </c>
      <c r="CK225" s="17">
        <v>56.3</v>
      </c>
      <c r="CL225" s="14">
        <v>30978</v>
      </c>
      <c r="CM225" s="15" t="s">
        <v>1033</v>
      </c>
      <c r="CN225" s="7" t="s">
        <v>1046</v>
      </c>
      <c r="CO225" s="7" t="s">
        <v>1047</v>
      </c>
      <c r="CP225" s="19">
        <v>44790</v>
      </c>
      <c r="CQ225" s="17">
        <v>32.08</v>
      </c>
      <c r="CR225" s="17">
        <v>32.119999999999997</v>
      </c>
      <c r="CS225" s="17">
        <v>31.73</v>
      </c>
      <c r="CT225" s="17">
        <v>31.8</v>
      </c>
      <c r="CU225" s="14">
        <v>4765731</v>
      </c>
      <c r="CV225" s="23">
        <v>60380.24</v>
      </c>
      <c r="CW225" s="14">
        <v>1898749771</v>
      </c>
      <c r="CX225" s="15"/>
      <c r="CY225" t="s">
        <v>1048</v>
      </c>
      <c r="CZ225" t="s">
        <v>1049</v>
      </c>
      <c r="DA225" s="19">
        <v>44790</v>
      </c>
      <c r="DB225" s="17">
        <v>7.53</v>
      </c>
      <c r="DC225" s="17">
        <v>7.55</v>
      </c>
      <c r="DD225" s="17">
        <v>7.49</v>
      </c>
      <c r="DE225" s="17">
        <v>7.55</v>
      </c>
      <c r="DF225" s="14">
        <v>28398</v>
      </c>
      <c r="DG225" s="15" t="s">
        <v>1033</v>
      </c>
      <c r="DH225" s="7" t="s">
        <v>1072</v>
      </c>
      <c r="DI225" s="7" t="s">
        <v>1073</v>
      </c>
      <c r="DJ225" s="19">
        <v>44790</v>
      </c>
      <c r="DK225" s="17">
        <v>118.37</v>
      </c>
      <c r="DL225" s="17">
        <v>118.71</v>
      </c>
      <c r="DM225" s="17">
        <v>117.95</v>
      </c>
      <c r="DN225" s="17">
        <v>118.69</v>
      </c>
      <c r="DO225" s="14">
        <v>51698</v>
      </c>
      <c r="DQ225" s="6">
        <v>44791</v>
      </c>
      <c r="DR225" s="62">
        <v>3.3549999999999996E-2</v>
      </c>
    </row>
    <row r="226" spans="1:122" ht="15" hidden="1" x14ac:dyDescent="0.25">
      <c r="A226" s="17" t="s">
        <v>8</v>
      </c>
      <c r="B226" s="17" t="s">
        <v>9</v>
      </c>
      <c r="C226" s="26" t="s">
        <v>229</v>
      </c>
      <c r="D226" s="21">
        <v>86.92</v>
      </c>
      <c r="E226" s="21">
        <v>87.57</v>
      </c>
      <c r="F226" s="21">
        <v>86.9</v>
      </c>
      <c r="G226" s="21">
        <v>86.9</v>
      </c>
      <c r="H226" s="21">
        <v>7613</v>
      </c>
      <c r="I226" s="15"/>
      <c r="J226" s="9" t="s">
        <v>1027</v>
      </c>
      <c r="K226" s="9" t="s">
        <v>1028</v>
      </c>
      <c r="L226" s="12" t="s">
        <v>229</v>
      </c>
      <c r="M226" s="10">
        <v>39.93</v>
      </c>
      <c r="N226" s="10">
        <v>41.05</v>
      </c>
      <c r="O226" s="10">
        <v>39.700000000000003</v>
      </c>
      <c r="P226" s="10">
        <v>40.51</v>
      </c>
      <c r="Q226" s="10">
        <v>12528367</v>
      </c>
      <c r="R226" s="10">
        <v>205074.71</v>
      </c>
      <c r="S226" s="10">
        <v>5062323190</v>
      </c>
      <c r="T226" s="15"/>
      <c r="U226" s="7" t="s">
        <v>1031</v>
      </c>
      <c r="V226" s="7" t="s">
        <v>1032</v>
      </c>
      <c r="W226" s="5" t="s">
        <v>229</v>
      </c>
      <c r="X226" s="11">
        <v>11.39</v>
      </c>
      <c r="Y226" s="11">
        <v>11.43</v>
      </c>
      <c r="Z226" s="11">
        <v>11.36</v>
      </c>
      <c r="AA226" s="11">
        <v>11.4</v>
      </c>
      <c r="AB226" s="11">
        <v>282663</v>
      </c>
      <c r="AC226" s="15"/>
      <c r="AD226" s="7" t="s">
        <v>1034</v>
      </c>
      <c r="AE226" s="7" t="s">
        <v>1035</v>
      </c>
      <c r="AF226" s="19">
        <v>44789</v>
      </c>
      <c r="AG226" s="17">
        <v>19.100000000000001</v>
      </c>
      <c r="AH226" s="17">
        <v>19.55</v>
      </c>
      <c r="AI226" s="17">
        <v>18.66</v>
      </c>
      <c r="AJ226" s="17">
        <v>19.43</v>
      </c>
      <c r="AK226" s="14">
        <v>5678756</v>
      </c>
      <c r="AL226" s="23">
        <v>59824.29</v>
      </c>
      <c r="AM226" s="14">
        <v>3078964918</v>
      </c>
      <c r="AN226" s="15"/>
      <c r="AO226" s="7" t="s">
        <v>1036</v>
      </c>
      <c r="AP226" s="7" t="s">
        <v>1037</v>
      </c>
      <c r="AQ226" s="19">
        <v>44789</v>
      </c>
      <c r="AR226" s="17">
        <v>1.4650000000000001</v>
      </c>
      <c r="AS226" s="17">
        <v>1.47</v>
      </c>
      <c r="AT226" s="17">
        <v>1.325</v>
      </c>
      <c r="AU226" s="17">
        <v>1.34</v>
      </c>
      <c r="AV226" s="14">
        <v>23126555</v>
      </c>
      <c r="AW226" s="23">
        <v>1862.39</v>
      </c>
      <c r="AX226" s="14">
        <v>1389843206</v>
      </c>
      <c r="AY226" s="15"/>
      <c r="AZ226" s="7" t="s">
        <v>1038</v>
      </c>
      <c r="BA226" s="7" t="s">
        <v>1039</v>
      </c>
      <c r="BB226" s="19">
        <v>44789</v>
      </c>
      <c r="BC226" s="17">
        <v>181.75</v>
      </c>
      <c r="BD226" s="17">
        <v>183.81</v>
      </c>
      <c r="BE226" s="17">
        <v>181.38</v>
      </c>
      <c r="BF226" s="17">
        <v>182.75</v>
      </c>
      <c r="BG226" s="14">
        <v>550368</v>
      </c>
      <c r="BH226" s="23">
        <v>70628.63</v>
      </c>
      <c r="BI226" s="14">
        <v>386476754</v>
      </c>
      <c r="BJ226" s="15"/>
      <c r="BK226" t="s">
        <v>1040</v>
      </c>
      <c r="BL226" t="s">
        <v>1041</v>
      </c>
      <c r="BM226" s="19">
        <v>44789</v>
      </c>
      <c r="BN226" s="17">
        <v>30.1</v>
      </c>
      <c r="BO226" s="17">
        <v>30.17</v>
      </c>
      <c r="BP226" s="17">
        <v>29.99</v>
      </c>
      <c r="BQ226" s="17">
        <v>30.03</v>
      </c>
      <c r="BR226" s="14">
        <v>215104</v>
      </c>
      <c r="BS226" s="15"/>
      <c r="BT226" s="7" t="s">
        <v>1042</v>
      </c>
      <c r="BU226" s="7" t="s">
        <v>1043</v>
      </c>
      <c r="BV226" s="19">
        <v>44789</v>
      </c>
      <c r="BW226" s="17">
        <v>2.14</v>
      </c>
      <c r="BX226" s="17">
        <v>2.2000000000000002</v>
      </c>
      <c r="BY226" s="17">
        <v>2.1</v>
      </c>
      <c r="BZ226" s="17">
        <v>2.1</v>
      </c>
      <c r="CA226" s="14">
        <v>1646142</v>
      </c>
      <c r="CB226" s="23">
        <v>1389.54</v>
      </c>
      <c r="CC226" s="14">
        <v>661688044</v>
      </c>
      <c r="CD226" s="15"/>
      <c r="CE226" t="s">
        <v>1044</v>
      </c>
      <c r="CF226" t="s">
        <v>1045</v>
      </c>
      <c r="CG226" s="19">
        <v>44789</v>
      </c>
      <c r="CH226" s="17">
        <v>56</v>
      </c>
      <c r="CI226" s="17">
        <v>56.17</v>
      </c>
      <c r="CJ226" s="17">
        <v>56</v>
      </c>
      <c r="CK226" s="17">
        <v>56.1</v>
      </c>
      <c r="CL226" s="14">
        <v>45823</v>
      </c>
      <c r="CM226" s="15" t="s">
        <v>1033</v>
      </c>
      <c r="CN226" s="7" t="s">
        <v>1046</v>
      </c>
      <c r="CO226" s="7" t="s">
        <v>1047</v>
      </c>
      <c r="CP226" s="19">
        <v>44789</v>
      </c>
      <c r="CQ226" s="17">
        <v>32.01</v>
      </c>
      <c r="CR226" s="17">
        <v>32.36</v>
      </c>
      <c r="CS226" s="17">
        <v>31.86</v>
      </c>
      <c r="CT226" s="17">
        <v>32.04</v>
      </c>
      <c r="CU226" s="14">
        <v>4803254</v>
      </c>
      <c r="CV226" s="23">
        <v>60835.94</v>
      </c>
      <c r="CW226" s="14">
        <v>1898749771</v>
      </c>
      <c r="CX226" s="15"/>
      <c r="CY226" t="s">
        <v>1048</v>
      </c>
      <c r="CZ226" t="s">
        <v>1049</v>
      </c>
      <c r="DA226" s="19">
        <v>44789</v>
      </c>
      <c r="DB226" s="17">
        <v>7.53</v>
      </c>
      <c r="DC226" s="17">
        <v>7.53</v>
      </c>
      <c r="DD226" s="17">
        <v>7.47</v>
      </c>
      <c r="DE226" s="17">
        <v>7.5</v>
      </c>
      <c r="DF226" s="14">
        <v>31602</v>
      </c>
      <c r="DG226" s="15" t="s">
        <v>1033</v>
      </c>
      <c r="DH226" s="7" t="s">
        <v>1072</v>
      </c>
      <c r="DI226" s="7" t="s">
        <v>1073</v>
      </c>
      <c r="DJ226" s="19">
        <v>44789</v>
      </c>
      <c r="DK226" s="17">
        <v>117.95</v>
      </c>
      <c r="DL226" s="17">
        <v>118.51</v>
      </c>
      <c r="DM226" s="17">
        <v>117.83</v>
      </c>
      <c r="DN226" s="17">
        <v>118.04</v>
      </c>
      <c r="DO226" s="14">
        <v>31516</v>
      </c>
      <c r="DQ226" s="6">
        <v>44790</v>
      </c>
      <c r="DR226" s="62">
        <v>3.2910000000000002E-2</v>
      </c>
    </row>
    <row r="227" spans="1:122" ht="15" hidden="1" x14ac:dyDescent="0.25">
      <c r="A227" s="17" t="s">
        <v>8</v>
      </c>
      <c r="B227" s="17" t="s">
        <v>9</v>
      </c>
      <c r="C227" s="26" t="s">
        <v>230</v>
      </c>
      <c r="D227" s="21">
        <v>85.85</v>
      </c>
      <c r="E227" s="21">
        <v>86.8</v>
      </c>
      <c r="F227" s="21">
        <v>85.85</v>
      </c>
      <c r="G227" s="21">
        <v>86.72</v>
      </c>
      <c r="H227" s="21">
        <v>12180</v>
      </c>
      <c r="I227" s="15"/>
      <c r="J227" s="9" t="s">
        <v>1027</v>
      </c>
      <c r="K227" s="9" t="s">
        <v>1028</v>
      </c>
      <c r="L227" s="12" t="s">
        <v>230</v>
      </c>
      <c r="M227" s="10">
        <v>39.18</v>
      </c>
      <c r="N227" s="10">
        <v>39.4</v>
      </c>
      <c r="O227" s="10">
        <v>38.799999999999997</v>
      </c>
      <c r="P227" s="10">
        <v>38.92</v>
      </c>
      <c r="Q227" s="10">
        <v>6882499</v>
      </c>
      <c r="R227" s="10">
        <v>197025.62</v>
      </c>
      <c r="S227" s="10">
        <v>5062323190</v>
      </c>
      <c r="T227" s="15"/>
      <c r="U227" s="7" t="s">
        <v>1031</v>
      </c>
      <c r="V227" s="7" t="s">
        <v>1032</v>
      </c>
      <c r="W227" s="5" t="s">
        <v>230</v>
      </c>
      <c r="X227" s="11">
        <v>11.24</v>
      </c>
      <c r="Y227" s="11">
        <v>11.28</v>
      </c>
      <c r="Z227" s="11">
        <v>11.2</v>
      </c>
      <c r="AA227" s="11">
        <v>11.28</v>
      </c>
      <c r="AB227" s="11">
        <v>554507</v>
      </c>
      <c r="AC227" s="15"/>
      <c r="AD227" s="7" t="s">
        <v>1034</v>
      </c>
      <c r="AE227" s="7" t="s">
        <v>1035</v>
      </c>
      <c r="AF227" s="19">
        <v>44788</v>
      </c>
      <c r="AG227" s="17">
        <v>19.02</v>
      </c>
      <c r="AH227" s="17">
        <v>19.68</v>
      </c>
      <c r="AI227" s="17">
        <v>18.920000000000002</v>
      </c>
      <c r="AJ227" s="17">
        <v>19.13</v>
      </c>
      <c r="AK227" s="14">
        <v>4927962</v>
      </c>
      <c r="AL227" s="23">
        <v>58900.6</v>
      </c>
      <c r="AM227" s="14">
        <v>3078964918</v>
      </c>
      <c r="AN227" s="15"/>
      <c r="AO227" s="7" t="s">
        <v>1036</v>
      </c>
      <c r="AP227" s="7" t="s">
        <v>1037</v>
      </c>
      <c r="AQ227" s="19">
        <v>44788</v>
      </c>
      <c r="AR227" s="17">
        <v>1.48</v>
      </c>
      <c r="AS227" s="17">
        <v>1.5049999999999999</v>
      </c>
      <c r="AT227" s="17">
        <v>1.42</v>
      </c>
      <c r="AU227" s="17">
        <v>1.46</v>
      </c>
      <c r="AV227" s="14">
        <v>26698593</v>
      </c>
      <c r="AW227" s="23">
        <v>2029.17</v>
      </c>
      <c r="AX227" s="14">
        <v>1389843206</v>
      </c>
      <c r="AY227" s="15"/>
      <c r="AZ227" s="7" t="s">
        <v>1038</v>
      </c>
      <c r="BA227" s="7" t="s">
        <v>1039</v>
      </c>
      <c r="BB227" s="19">
        <v>44788</v>
      </c>
      <c r="BC227" s="17">
        <v>179</v>
      </c>
      <c r="BD227" s="17">
        <v>181.35</v>
      </c>
      <c r="BE227" s="17">
        <v>178.72</v>
      </c>
      <c r="BF227" s="17">
        <v>180.87</v>
      </c>
      <c r="BG227" s="14">
        <v>442572</v>
      </c>
      <c r="BH227" s="23">
        <v>69902.05</v>
      </c>
      <c r="BI227" s="14">
        <v>386476754</v>
      </c>
      <c r="BJ227" s="15"/>
      <c r="BK227" t="s">
        <v>1040</v>
      </c>
      <c r="BL227" t="s">
        <v>1041</v>
      </c>
      <c r="BM227" s="19">
        <v>44788</v>
      </c>
      <c r="BN227" s="17">
        <v>29.38</v>
      </c>
      <c r="BO227" s="17">
        <v>29.55</v>
      </c>
      <c r="BP227" s="17">
        <v>29.37</v>
      </c>
      <c r="BQ227" s="17">
        <v>29.55</v>
      </c>
      <c r="BR227" s="14">
        <v>163365</v>
      </c>
      <c r="BS227" s="15"/>
      <c r="BT227" s="7" t="s">
        <v>1042</v>
      </c>
      <c r="BU227" s="7" t="s">
        <v>1043</v>
      </c>
      <c r="BV227" s="19">
        <v>44788</v>
      </c>
      <c r="BW227" s="17">
        <v>2.16</v>
      </c>
      <c r="BX227" s="17">
        <v>2.21</v>
      </c>
      <c r="BY227" s="17">
        <v>2.12</v>
      </c>
      <c r="BZ227" s="17">
        <v>2.14</v>
      </c>
      <c r="CA227" s="14">
        <v>1711266</v>
      </c>
      <c r="CB227" s="23">
        <v>1416.01</v>
      </c>
      <c r="CC227" s="14">
        <v>661688044</v>
      </c>
      <c r="CD227" s="15"/>
      <c r="CE227" t="s">
        <v>1044</v>
      </c>
      <c r="CF227" t="s">
        <v>1045</v>
      </c>
      <c r="CG227" s="19">
        <v>44788</v>
      </c>
      <c r="CH227" s="17">
        <v>55.5</v>
      </c>
      <c r="CI227" s="17">
        <v>55.68</v>
      </c>
      <c r="CJ227" s="17">
        <v>55.46</v>
      </c>
      <c r="CK227" s="17">
        <v>55.68</v>
      </c>
      <c r="CL227" s="14">
        <v>29597</v>
      </c>
      <c r="CM227" s="15" t="s">
        <v>1033</v>
      </c>
      <c r="CN227" s="7" t="s">
        <v>1046</v>
      </c>
      <c r="CO227" s="7" t="s">
        <v>1047</v>
      </c>
      <c r="CP227" s="19">
        <v>44788</v>
      </c>
      <c r="CQ227" s="17">
        <v>32.770000000000003</v>
      </c>
      <c r="CR227" s="17">
        <v>32.96</v>
      </c>
      <c r="CS227" s="17">
        <v>32.58</v>
      </c>
      <c r="CT227" s="17">
        <v>32.630000000000003</v>
      </c>
      <c r="CU227" s="14">
        <v>3044344</v>
      </c>
      <c r="CV227" s="23">
        <v>61956.21</v>
      </c>
      <c r="CW227" s="14">
        <v>1898749771</v>
      </c>
      <c r="CX227" s="15"/>
      <c r="CY227" t="s">
        <v>1048</v>
      </c>
      <c r="CZ227" t="s">
        <v>1049</v>
      </c>
      <c r="DA227" s="19">
        <v>44788</v>
      </c>
      <c r="DB227" s="17">
        <v>7.48</v>
      </c>
      <c r="DC227" s="17">
        <v>7.48</v>
      </c>
      <c r="DD227" s="17">
        <v>7.43</v>
      </c>
      <c r="DE227" s="17">
        <v>7.45</v>
      </c>
      <c r="DF227" s="14">
        <v>51022</v>
      </c>
      <c r="DG227" s="15" t="s">
        <v>1033</v>
      </c>
      <c r="DH227" s="7" t="s">
        <v>1072</v>
      </c>
      <c r="DI227" s="7" t="s">
        <v>1073</v>
      </c>
      <c r="DJ227" s="19">
        <v>44788</v>
      </c>
      <c r="DK227" s="17">
        <v>117.09</v>
      </c>
      <c r="DL227" s="17">
        <v>117.6</v>
      </c>
      <c r="DM227" s="17">
        <v>117.09</v>
      </c>
      <c r="DN227" s="17">
        <v>117.4</v>
      </c>
      <c r="DO227" s="14">
        <v>41318</v>
      </c>
      <c r="DQ227" s="6">
        <v>44789</v>
      </c>
      <c r="DR227" s="62">
        <v>3.252E-2</v>
      </c>
    </row>
    <row r="228" spans="1:122" ht="15" hidden="1" x14ac:dyDescent="0.25">
      <c r="A228" s="17" t="s">
        <v>8</v>
      </c>
      <c r="B228" s="17" t="s">
        <v>9</v>
      </c>
      <c r="C228" s="26" t="s">
        <v>231</v>
      </c>
      <c r="D228" s="21">
        <v>85.55</v>
      </c>
      <c r="E228" s="21">
        <v>85.69</v>
      </c>
      <c r="F228" s="21">
        <v>85.21</v>
      </c>
      <c r="G228" s="21">
        <v>85.35</v>
      </c>
      <c r="H228" s="21">
        <v>6979</v>
      </c>
      <c r="I228" s="15"/>
      <c r="J228" s="9" t="s">
        <v>1027</v>
      </c>
      <c r="K228" s="9" t="s">
        <v>1028</v>
      </c>
      <c r="L228" s="12" t="s">
        <v>231</v>
      </c>
      <c r="M228" s="10">
        <v>39.1</v>
      </c>
      <c r="N228" s="10">
        <v>39.19</v>
      </c>
      <c r="O228" s="10">
        <v>38.76</v>
      </c>
      <c r="P228" s="10">
        <v>38.83</v>
      </c>
      <c r="Q228" s="10">
        <v>6228270</v>
      </c>
      <c r="R228" s="10">
        <v>196570.01</v>
      </c>
      <c r="S228" s="10">
        <v>5062323190</v>
      </c>
      <c r="T228" s="15"/>
      <c r="U228" s="7" t="s">
        <v>1031</v>
      </c>
      <c r="V228" s="7" t="s">
        <v>1032</v>
      </c>
      <c r="W228" s="5" t="s">
        <v>231</v>
      </c>
      <c r="X228" s="11">
        <v>11.14</v>
      </c>
      <c r="Y228" s="11">
        <v>11.14</v>
      </c>
      <c r="Z228" s="11">
        <v>11.08</v>
      </c>
      <c r="AA228" s="11">
        <v>11.1</v>
      </c>
      <c r="AB228" s="11">
        <v>149962</v>
      </c>
      <c r="AC228" s="15"/>
      <c r="AD228" s="7" t="s">
        <v>1034</v>
      </c>
      <c r="AE228" s="7" t="s">
        <v>1035</v>
      </c>
      <c r="AF228" s="19">
        <v>44785</v>
      </c>
      <c r="AG228" s="17">
        <v>19.079999999999998</v>
      </c>
      <c r="AH228" s="17">
        <v>19.25</v>
      </c>
      <c r="AI228" s="17">
        <v>18.809999999999999</v>
      </c>
      <c r="AJ228" s="17">
        <v>18.940000000000001</v>
      </c>
      <c r="AK228" s="14">
        <v>4791397</v>
      </c>
      <c r="AL228" s="23">
        <v>58315.6</v>
      </c>
      <c r="AM228" s="14">
        <v>3078964918</v>
      </c>
      <c r="AN228" s="15"/>
      <c r="AO228" s="7" t="s">
        <v>1036</v>
      </c>
      <c r="AP228" s="7" t="s">
        <v>1037</v>
      </c>
      <c r="AQ228" s="19">
        <v>44785</v>
      </c>
      <c r="AR228" s="17">
        <v>1.49</v>
      </c>
      <c r="AS228" s="17">
        <v>1.5549999999999999</v>
      </c>
      <c r="AT228" s="17">
        <v>1.36</v>
      </c>
      <c r="AU228" s="17">
        <v>1.38</v>
      </c>
      <c r="AV228" s="14">
        <v>55798261</v>
      </c>
      <c r="AW228" s="23">
        <v>1917.98</v>
      </c>
      <c r="AX228" s="14">
        <v>1389843206</v>
      </c>
      <c r="AY228" s="15"/>
      <c r="AZ228" s="7" t="s">
        <v>1038</v>
      </c>
      <c r="BA228" s="7" t="s">
        <v>1039</v>
      </c>
      <c r="BB228" s="19">
        <v>44785</v>
      </c>
      <c r="BC228" s="17">
        <v>179.01</v>
      </c>
      <c r="BD228" s="17">
        <v>179.98</v>
      </c>
      <c r="BE228" s="17">
        <v>177.67</v>
      </c>
      <c r="BF228" s="17">
        <v>178.59</v>
      </c>
      <c r="BG228" s="14">
        <v>532396</v>
      </c>
      <c r="BH228" s="23">
        <v>69020.88</v>
      </c>
      <c r="BI228" s="14">
        <v>386476754</v>
      </c>
      <c r="BJ228" s="15"/>
      <c r="BK228" t="s">
        <v>1040</v>
      </c>
      <c r="BL228" t="s">
        <v>1041</v>
      </c>
      <c r="BM228" s="19">
        <v>44785</v>
      </c>
      <c r="BN228" s="17">
        <v>29.02</v>
      </c>
      <c r="BO228" s="17">
        <v>29.04</v>
      </c>
      <c r="BP228" s="17">
        <v>28.94</v>
      </c>
      <c r="BQ228" s="17">
        <v>28.97</v>
      </c>
      <c r="BR228" s="14">
        <v>243009</v>
      </c>
      <c r="BS228" s="15"/>
      <c r="BT228" s="7" t="s">
        <v>1042</v>
      </c>
      <c r="BU228" s="7" t="s">
        <v>1043</v>
      </c>
      <c r="BV228" s="19">
        <v>44785</v>
      </c>
      <c r="BW228" s="17">
        <v>2.15</v>
      </c>
      <c r="BX228" s="17">
        <v>2.2200000000000002</v>
      </c>
      <c r="BY228" s="17">
        <v>2.0499999999999998</v>
      </c>
      <c r="BZ228" s="17">
        <v>2.1</v>
      </c>
      <c r="CA228" s="14">
        <v>2419869</v>
      </c>
      <c r="CB228" s="23">
        <v>1389.54</v>
      </c>
      <c r="CC228" s="14">
        <v>661688044</v>
      </c>
      <c r="CD228" s="15"/>
      <c r="CE228" t="s">
        <v>1044</v>
      </c>
      <c r="CF228" t="s">
        <v>1045</v>
      </c>
      <c r="CG228" s="19">
        <v>44785</v>
      </c>
      <c r="CH228" s="17">
        <v>55.44</v>
      </c>
      <c r="CI228" s="17">
        <v>55.44</v>
      </c>
      <c r="CJ228" s="17">
        <v>55.12</v>
      </c>
      <c r="CK228" s="17">
        <v>55.2</v>
      </c>
      <c r="CL228" s="14">
        <v>39068</v>
      </c>
      <c r="CM228" s="15" t="s">
        <v>1033</v>
      </c>
      <c r="CN228" s="7" t="s">
        <v>1046</v>
      </c>
      <c r="CO228" s="7" t="s">
        <v>1047</v>
      </c>
      <c r="CP228" s="19">
        <v>44785</v>
      </c>
      <c r="CQ228" s="17">
        <v>32.29</v>
      </c>
      <c r="CR228" s="17">
        <v>32.83</v>
      </c>
      <c r="CS228" s="17">
        <v>31.78</v>
      </c>
      <c r="CT228" s="17">
        <v>32.770000000000003</v>
      </c>
      <c r="CU228" s="14">
        <v>5636478</v>
      </c>
      <c r="CV228" s="23">
        <v>62222.03</v>
      </c>
      <c r="CW228" s="14">
        <v>1898749771</v>
      </c>
      <c r="CX228" s="15"/>
      <c r="CY228" t="s">
        <v>1048</v>
      </c>
      <c r="CZ228" t="s">
        <v>1049</v>
      </c>
      <c r="DA228" s="19">
        <v>44785</v>
      </c>
      <c r="DB228" s="17">
        <v>7.46</v>
      </c>
      <c r="DC228" s="17">
        <v>7.46</v>
      </c>
      <c r="DD228" s="17">
        <v>7.41</v>
      </c>
      <c r="DE228" s="17">
        <v>7.43</v>
      </c>
      <c r="DF228" s="14">
        <v>39326</v>
      </c>
      <c r="DG228" s="15" t="s">
        <v>1033</v>
      </c>
      <c r="DH228" s="7" t="s">
        <v>1072</v>
      </c>
      <c r="DI228" s="7" t="s">
        <v>1073</v>
      </c>
      <c r="DJ228" s="19">
        <v>44785</v>
      </c>
      <c r="DK228" s="17">
        <v>117.08</v>
      </c>
      <c r="DL228" s="17">
        <v>117.1</v>
      </c>
      <c r="DM228" s="17">
        <v>116.46</v>
      </c>
      <c r="DN228" s="17">
        <v>116.75</v>
      </c>
      <c r="DO228" s="14">
        <v>47822</v>
      </c>
      <c r="DQ228" s="6">
        <v>44788</v>
      </c>
      <c r="DR228" s="62">
        <v>3.388E-2</v>
      </c>
    </row>
    <row r="229" spans="1:122" ht="15" hidden="1" x14ac:dyDescent="0.25">
      <c r="A229" s="17" t="s">
        <v>8</v>
      </c>
      <c r="B229" s="17" t="s">
        <v>9</v>
      </c>
      <c r="C229" s="26" t="s">
        <v>232</v>
      </c>
      <c r="D229" s="21">
        <v>85.32</v>
      </c>
      <c r="E229" s="21">
        <v>85.85</v>
      </c>
      <c r="F229" s="21">
        <v>85.17</v>
      </c>
      <c r="G229" s="21">
        <v>85.62</v>
      </c>
      <c r="H229" s="21">
        <v>9965</v>
      </c>
      <c r="I229" s="15"/>
      <c r="J229" s="9" t="s">
        <v>1027</v>
      </c>
      <c r="K229" s="9" t="s">
        <v>1028</v>
      </c>
      <c r="L229" s="12" t="s">
        <v>232</v>
      </c>
      <c r="M229" s="10">
        <v>38.81</v>
      </c>
      <c r="N229" s="10">
        <v>39.15</v>
      </c>
      <c r="O229" s="10">
        <v>38.549999999999997</v>
      </c>
      <c r="P229" s="10">
        <v>39.15</v>
      </c>
      <c r="Q229" s="10">
        <v>7388300</v>
      </c>
      <c r="R229" s="10">
        <v>198189.95</v>
      </c>
      <c r="S229" s="10">
        <v>5062323190</v>
      </c>
      <c r="T229" s="15"/>
      <c r="U229" s="7" t="s">
        <v>1031</v>
      </c>
      <c r="V229" s="7" t="s">
        <v>1032</v>
      </c>
      <c r="W229" s="5" t="s">
        <v>232</v>
      </c>
      <c r="X229" s="11">
        <v>11.23</v>
      </c>
      <c r="Y229" s="11">
        <v>11.23</v>
      </c>
      <c r="Z229" s="11">
        <v>11.13</v>
      </c>
      <c r="AA229" s="11">
        <v>11.16</v>
      </c>
      <c r="AB229" s="11">
        <v>101350</v>
      </c>
      <c r="AC229" s="15"/>
      <c r="AD229" s="7" t="s">
        <v>1034</v>
      </c>
      <c r="AE229" s="7" t="s">
        <v>1035</v>
      </c>
      <c r="AF229" s="19">
        <v>44784</v>
      </c>
      <c r="AG229" s="17">
        <v>19.2</v>
      </c>
      <c r="AH229" s="17">
        <v>19.27</v>
      </c>
      <c r="AI229" s="17">
        <v>18.940000000000001</v>
      </c>
      <c r="AJ229" s="17">
        <v>19.079999999999998</v>
      </c>
      <c r="AK229" s="14">
        <v>4901281</v>
      </c>
      <c r="AL229" s="23">
        <v>58746.65</v>
      </c>
      <c r="AM229" s="14">
        <v>3078964918</v>
      </c>
      <c r="AN229" s="15"/>
      <c r="AO229" s="7" t="s">
        <v>1036</v>
      </c>
      <c r="AP229" s="7" t="s">
        <v>1037</v>
      </c>
      <c r="AQ229" s="19">
        <v>44784</v>
      </c>
      <c r="AR229" s="17">
        <v>1.42</v>
      </c>
      <c r="AS229" s="17">
        <v>1.595</v>
      </c>
      <c r="AT229" s="17">
        <v>1.42</v>
      </c>
      <c r="AU229" s="17">
        <v>1.595</v>
      </c>
      <c r="AV229" s="14">
        <v>74150907</v>
      </c>
      <c r="AW229" s="23">
        <v>2216.63</v>
      </c>
      <c r="AX229" s="14">
        <v>1389735906</v>
      </c>
      <c r="AY229" s="15"/>
      <c r="AZ229" s="7" t="s">
        <v>1038</v>
      </c>
      <c r="BA229" s="7" t="s">
        <v>1039</v>
      </c>
      <c r="BB229" s="19">
        <v>44784</v>
      </c>
      <c r="BC229" s="17">
        <v>179.93</v>
      </c>
      <c r="BD229" s="17">
        <v>179.93</v>
      </c>
      <c r="BE229" s="17">
        <v>177.8</v>
      </c>
      <c r="BF229" s="17">
        <v>179.56</v>
      </c>
      <c r="BG229" s="14">
        <v>642500</v>
      </c>
      <c r="BH229" s="23">
        <v>69395.77</v>
      </c>
      <c r="BI229" s="14">
        <v>386476754</v>
      </c>
      <c r="BJ229" s="15"/>
      <c r="BK229" t="s">
        <v>1040</v>
      </c>
      <c r="BL229" t="s">
        <v>1041</v>
      </c>
      <c r="BM229" s="19">
        <v>44784</v>
      </c>
      <c r="BN229" s="17">
        <v>29.24</v>
      </c>
      <c r="BO229" s="17">
        <v>29.41</v>
      </c>
      <c r="BP229" s="17">
        <v>29.2</v>
      </c>
      <c r="BQ229" s="17">
        <v>29.3</v>
      </c>
      <c r="BR229" s="14">
        <v>354891</v>
      </c>
      <c r="BS229" s="15"/>
      <c r="BT229" s="7" t="s">
        <v>1042</v>
      </c>
      <c r="BU229" s="7" t="s">
        <v>1043</v>
      </c>
      <c r="BV229" s="19">
        <v>44784</v>
      </c>
      <c r="BW229" s="17">
        <v>2.17</v>
      </c>
      <c r="BX229" s="17">
        <v>2.25</v>
      </c>
      <c r="BY229" s="17">
        <v>2.12</v>
      </c>
      <c r="BZ229" s="17">
        <v>2.1800000000000002</v>
      </c>
      <c r="CA229" s="14">
        <v>2302685</v>
      </c>
      <c r="CB229" s="23">
        <v>1442.48</v>
      </c>
      <c r="CC229" s="14">
        <v>661688044</v>
      </c>
      <c r="CD229" s="15"/>
      <c r="CE229" t="s">
        <v>1044</v>
      </c>
      <c r="CF229" t="s">
        <v>1045</v>
      </c>
      <c r="CG229" s="19">
        <v>44784</v>
      </c>
      <c r="CH229" s="17">
        <v>55.2</v>
      </c>
      <c r="CI229" s="17">
        <v>55.42</v>
      </c>
      <c r="CJ229" s="17">
        <v>55.2</v>
      </c>
      <c r="CK229" s="17">
        <v>55.39</v>
      </c>
      <c r="CL229" s="14">
        <v>57904</v>
      </c>
      <c r="CM229" s="15" t="s">
        <v>1033</v>
      </c>
      <c r="CN229" s="7" t="s">
        <v>1046</v>
      </c>
      <c r="CO229" s="7" t="s">
        <v>1047</v>
      </c>
      <c r="CP229" s="19">
        <v>44784</v>
      </c>
      <c r="CQ229" s="17">
        <v>31.79</v>
      </c>
      <c r="CR229" s="17">
        <v>31.82</v>
      </c>
      <c r="CS229" s="17">
        <v>31.305</v>
      </c>
      <c r="CT229" s="17">
        <v>31.59</v>
      </c>
      <c r="CU229" s="14">
        <v>4605089</v>
      </c>
      <c r="CV229" s="23">
        <v>59981.51</v>
      </c>
      <c r="CW229" s="14">
        <v>1898749771</v>
      </c>
      <c r="CX229" s="15"/>
      <c r="CY229" t="s">
        <v>1048</v>
      </c>
      <c r="CZ229" t="s">
        <v>1049</v>
      </c>
      <c r="DA229" s="19">
        <v>44784</v>
      </c>
      <c r="DB229" s="17">
        <v>7.45</v>
      </c>
      <c r="DC229" s="17">
        <v>7.46</v>
      </c>
      <c r="DD229" s="17">
        <v>7.41</v>
      </c>
      <c r="DE229" s="17">
        <v>7.42</v>
      </c>
      <c r="DF229" s="14">
        <v>65339</v>
      </c>
      <c r="DG229" s="15" t="s">
        <v>1033</v>
      </c>
      <c r="DH229" s="7" t="s">
        <v>1072</v>
      </c>
      <c r="DI229" s="7" t="s">
        <v>1073</v>
      </c>
      <c r="DJ229" s="19">
        <v>44784</v>
      </c>
      <c r="DK229" s="17">
        <v>117.43</v>
      </c>
      <c r="DL229" s="17">
        <v>117.5</v>
      </c>
      <c r="DM229" s="17">
        <v>116.85</v>
      </c>
      <c r="DN229" s="17">
        <v>117.17</v>
      </c>
      <c r="DO229" s="14">
        <v>64531</v>
      </c>
      <c r="DQ229" s="6">
        <v>44785</v>
      </c>
      <c r="DR229" s="62">
        <v>3.4270000000000002E-2</v>
      </c>
    </row>
    <row r="230" spans="1:122" ht="15" hidden="1" x14ac:dyDescent="0.25">
      <c r="A230" s="17" t="s">
        <v>8</v>
      </c>
      <c r="B230" s="17" t="s">
        <v>9</v>
      </c>
      <c r="C230" s="26" t="s">
        <v>233</v>
      </c>
      <c r="D230" s="21">
        <v>85</v>
      </c>
      <c r="E230" s="21">
        <v>85</v>
      </c>
      <c r="F230" s="21">
        <v>84.22</v>
      </c>
      <c r="G230" s="21">
        <v>84.31</v>
      </c>
      <c r="H230" s="21">
        <v>4966</v>
      </c>
      <c r="I230" s="15"/>
      <c r="J230" s="9" t="s">
        <v>1027</v>
      </c>
      <c r="K230" s="9" t="s">
        <v>1028</v>
      </c>
      <c r="L230" s="12" t="s">
        <v>233</v>
      </c>
      <c r="M230" s="10">
        <v>38.93</v>
      </c>
      <c r="N230" s="10">
        <v>39.04</v>
      </c>
      <c r="O230" s="10">
        <v>38.299999999999997</v>
      </c>
      <c r="P230" s="10">
        <v>38.299999999999997</v>
      </c>
      <c r="Q230" s="10">
        <v>7790585</v>
      </c>
      <c r="R230" s="10">
        <v>193886.98</v>
      </c>
      <c r="S230" s="10">
        <v>5062323190</v>
      </c>
      <c r="T230" s="15"/>
      <c r="U230" s="7" t="s">
        <v>1031</v>
      </c>
      <c r="V230" s="7" t="s">
        <v>1032</v>
      </c>
      <c r="W230" s="5" t="s">
        <v>233</v>
      </c>
      <c r="X230" s="11">
        <v>11.12</v>
      </c>
      <c r="Y230" s="11">
        <v>11.12</v>
      </c>
      <c r="Z230" s="11">
        <v>11.05</v>
      </c>
      <c r="AA230" s="11">
        <v>11.06</v>
      </c>
      <c r="AB230" s="11">
        <v>98319</v>
      </c>
      <c r="AC230" s="15"/>
      <c r="AD230" s="7" t="s">
        <v>1034</v>
      </c>
      <c r="AE230" s="7" t="s">
        <v>1035</v>
      </c>
      <c r="AF230" s="19">
        <v>44783</v>
      </c>
      <c r="AG230" s="17">
        <v>18.88</v>
      </c>
      <c r="AH230" s="17">
        <v>19.11</v>
      </c>
      <c r="AI230" s="17">
        <v>18.760000000000002</v>
      </c>
      <c r="AJ230" s="17">
        <v>18.829999999999998</v>
      </c>
      <c r="AK230" s="14">
        <v>6163355</v>
      </c>
      <c r="AL230" s="23">
        <v>57976.91</v>
      </c>
      <c r="AM230" s="14">
        <v>3078964918</v>
      </c>
      <c r="AN230" s="15"/>
      <c r="AO230" s="7" t="s">
        <v>1036</v>
      </c>
      <c r="AP230" s="7" t="s">
        <v>1037</v>
      </c>
      <c r="AQ230" s="19">
        <v>44783</v>
      </c>
      <c r="AR230" s="17">
        <v>1.2649999999999999</v>
      </c>
      <c r="AS230" s="17">
        <v>1.35</v>
      </c>
      <c r="AT230" s="17">
        <v>1.2</v>
      </c>
      <c r="AU230" s="17">
        <v>1.32</v>
      </c>
      <c r="AV230" s="14">
        <v>45227871</v>
      </c>
      <c r="AW230" s="23">
        <v>1834.45</v>
      </c>
      <c r="AX230" s="14">
        <v>1389735906</v>
      </c>
      <c r="AY230" s="15"/>
      <c r="AZ230" s="7" t="s">
        <v>1038</v>
      </c>
      <c r="BA230" s="7" t="s">
        <v>1039</v>
      </c>
      <c r="BB230" s="19">
        <v>44783</v>
      </c>
      <c r="BC230" s="17">
        <v>177.18</v>
      </c>
      <c r="BD230" s="17">
        <v>177.71</v>
      </c>
      <c r="BE230" s="17">
        <v>176.07</v>
      </c>
      <c r="BF230" s="17">
        <v>176.19</v>
      </c>
      <c r="BG230" s="14">
        <v>469334</v>
      </c>
      <c r="BH230" s="23">
        <v>68093.34</v>
      </c>
      <c r="BI230" s="14">
        <v>386476754</v>
      </c>
      <c r="BJ230" s="15"/>
      <c r="BK230" t="s">
        <v>1040</v>
      </c>
      <c r="BL230" t="s">
        <v>1041</v>
      </c>
      <c r="BM230" s="19">
        <v>44783</v>
      </c>
      <c r="BN230" s="17">
        <v>28.99</v>
      </c>
      <c r="BO230" s="17">
        <v>28.99</v>
      </c>
      <c r="BP230" s="17">
        <v>28.87</v>
      </c>
      <c r="BQ230" s="17">
        <v>28.88</v>
      </c>
      <c r="BR230" s="14">
        <v>170468</v>
      </c>
      <c r="BS230" s="15"/>
      <c r="BT230" s="7" t="s">
        <v>1042</v>
      </c>
      <c r="BU230" s="7" t="s">
        <v>1043</v>
      </c>
      <c r="BV230" s="19">
        <v>44783</v>
      </c>
      <c r="BW230" s="17">
        <v>2.11</v>
      </c>
      <c r="BX230" s="17">
        <v>2.14</v>
      </c>
      <c r="BY230" s="17">
        <v>2.04</v>
      </c>
      <c r="BZ230" s="17">
        <v>2.12</v>
      </c>
      <c r="CA230" s="14">
        <v>4287886</v>
      </c>
      <c r="CB230" s="23">
        <v>1402.78</v>
      </c>
      <c r="CC230" s="14">
        <v>661688044</v>
      </c>
      <c r="CD230" s="15"/>
      <c r="CE230" t="s">
        <v>1044</v>
      </c>
      <c r="CF230" t="s">
        <v>1045</v>
      </c>
      <c r="CG230" s="19">
        <v>44783</v>
      </c>
      <c r="CH230" s="17">
        <v>55.1</v>
      </c>
      <c r="CI230" s="17">
        <v>55.1</v>
      </c>
      <c r="CJ230" s="17">
        <v>54.79</v>
      </c>
      <c r="CK230" s="17">
        <v>54.8</v>
      </c>
      <c r="CL230" s="14">
        <v>29914</v>
      </c>
      <c r="CM230" s="15" t="s">
        <v>1033</v>
      </c>
      <c r="CN230" s="7" t="s">
        <v>1046</v>
      </c>
      <c r="CO230" s="7" t="s">
        <v>1047</v>
      </c>
      <c r="CP230" s="19">
        <v>44783</v>
      </c>
      <c r="CQ230" s="17">
        <v>31.79</v>
      </c>
      <c r="CR230" s="17">
        <v>32.25</v>
      </c>
      <c r="CS230" s="17">
        <v>31.7</v>
      </c>
      <c r="CT230" s="17">
        <v>31.79</v>
      </c>
      <c r="CU230" s="14">
        <v>3683843</v>
      </c>
      <c r="CV230" s="23">
        <v>60361.26</v>
      </c>
      <c r="CW230" s="14">
        <v>1898749771</v>
      </c>
      <c r="CX230" s="15"/>
      <c r="CY230" t="s">
        <v>1048</v>
      </c>
      <c r="CZ230" t="s">
        <v>1049</v>
      </c>
      <c r="DA230" s="19">
        <v>44783</v>
      </c>
      <c r="DB230" s="17">
        <v>7.37</v>
      </c>
      <c r="DC230" s="17">
        <v>7.41</v>
      </c>
      <c r="DD230" s="17">
        <v>7.37</v>
      </c>
      <c r="DE230" s="17">
        <v>7.39</v>
      </c>
      <c r="DF230" s="14">
        <v>71718</v>
      </c>
      <c r="DG230" s="15" t="s">
        <v>1033</v>
      </c>
      <c r="DH230" s="7" t="s">
        <v>1072</v>
      </c>
      <c r="DI230" s="7" t="s">
        <v>1073</v>
      </c>
      <c r="DJ230" s="19">
        <v>44783</v>
      </c>
      <c r="DK230" s="17">
        <v>116.44</v>
      </c>
      <c r="DL230" s="17">
        <v>116.65</v>
      </c>
      <c r="DM230" s="17">
        <v>115.99</v>
      </c>
      <c r="DN230" s="17">
        <v>116.04</v>
      </c>
      <c r="DO230" s="14">
        <v>62457</v>
      </c>
      <c r="DQ230" s="6">
        <v>44784</v>
      </c>
      <c r="DR230" s="62">
        <v>3.3230000000000003E-2</v>
      </c>
    </row>
    <row r="231" spans="1:122" ht="15" hidden="1" x14ac:dyDescent="0.25">
      <c r="A231" s="17" t="s">
        <v>8</v>
      </c>
      <c r="B231" s="17" t="s">
        <v>9</v>
      </c>
      <c r="C231" s="26" t="s">
        <v>234</v>
      </c>
      <c r="D231" s="21">
        <v>85</v>
      </c>
      <c r="E231" s="21">
        <v>85</v>
      </c>
      <c r="F231" s="21">
        <v>84.2</v>
      </c>
      <c r="G231" s="21">
        <v>84.69</v>
      </c>
      <c r="H231" s="21">
        <v>10170</v>
      </c>
      <c r="I231" s="15"/>
      <c r="J231" s="9" t="s">
        <v>1027</v>
      </c>
      <c r="K231" s="9" t="s">
        <v>1028</v>
      </c>
      <c r="L231" s="12" t="s">
        <v>234</v>
      </c>
      <c r="M231" s="10">
        <v>38.79</v>
      </c>
      <c r="N231" s="10">
        <v>39.33</v>
      </c>
      <c r="O231" s="10">
        <v>38.64</v>
      </c>
      <c r="P231" s="10">
        <v>38.82</v>
      </c>
      <c r="Q231" s="10">
        <v>7874138</v>
      </c>
      <c r="R231" s="10">
        <v>196519.39</v>
      </c>
      <c r="S231" s="10">
        <v>5062323190</v>
      </c>
      <c r="T231" s="15"/>
      <c r="U231" s="7" t="s">
        <v>1031</v>
      </c>
      <c r="V231" s="7" t="s">
        <v>1032</v>
      </c>
      <c r="W231" s="5" t="s">
        <v>234</v>
      </c>
      <c r="X231" s="11">
        <v>11.19</v>
      </c>
      <c r="Y231" s="11">
        <v>11.19</v>
      </c>
      <c r="Z231" s="11">
        <v>11.125</v>
      </c>
      <c r="AA231" s="11">
        <v>11.16</v>
      </c>
      <c r="AB231" s="11">
        <v>201056</v>
      </c>
      <c r="AC231" s="15"/>
      <c r="AD231" s="7" t="s">
        <v>1034</v>
      </c>
      <c r="AE231" s="7" t="s">
        <v>1035</v>
      </c>
      <c r="AF231" s="19">
        <v>44782</v>
      </c>
      <c r="AG231" s="17">
        <v>18.93</v>
      </c>
      <c r="AH231" s="17">
        <v>19.260000000000002</v>
      </c>
      <c r="AI231" s="17">
        <v>18.8</v>
      </c>
      <c r="AJ231" s="17">
        <v>18.95</v>
      </c>
      <c r="AK231" s="14">
        <v>6206439</v>
      </c>
      <c r="AL231" s="23">
        <v>58346.39</v>
      </c>
      <c r="AM231" s="14">
        <v>3078964918</v>
      </c>
      <c r="AN231" s="15"/>
      <c r="AO231" s="7" t="s">
        <v>1036</v>
      </c>
      <c r="AP231" s="7" t="s">
        <v>1037</v>
      </c>
      <c r="AQ231" s="19">
        <v>44782</v>
      </c>
      <c r="AR231" s="17">
        <v>1.125</v>
      </c>
      <c r="AS231" s="17">
        <v>1.383</v>
      </c>
      <c r="AT231" s="17">
        <v>1.1100000000000001</v>
      </c>
      <c r="AU231" s="17">
        <v>1.24</v>
      </c>
      <c r="AV231" s="14">
        <v>90937386</v>
      </c>
      <c r="AW231" s="23">
        <v>1723.27</v>
      </c>
      <c r="AX231" s="14">
        <v>1389735906</v>
      </c>
      <c r="AY231" s="15"/>
      <c r="AZ231" s="7" t="s">
        <v>1038</v>
      </c>
      <c r="BA231" s="7" t="s">
        <v>1039</v>
      </c>
      <c r="BB231" s="19">
        <v>44782</v>
      </c>
      <c r="BC231" s="17">
        <v>176.98</v>
      </c>
      <c r="BD231" s="17">
        <v>179.625</v>
      </c>
      <c r="BE231" s="17">
        <v>176.94</v>
      </c>
      <c r="BF231" s="17">
        <v>178.12</v>
      </c>
      <c r="BG231" s="14">
        <v>598720</v>
      </c>
      <c r="BH231" s="23">
        <v>68839.240000000005</v>
      </c>
      <c r="BI231" s="14">
        <v>386476754</v>
      </c>
      <c r="BJ231" s="15"/>
      <c r="BK231" t="s">
        <v>1040</v>
      </c>
      <c r="BL231" t="s">
        <v>1041</v>
      </c>
      <c r="BM231" s="19">
        <v>44782</v>
      </c>
      <c r="BN231" s="17">
        <v>29.23</v>
      </c>
      <c r="BO231" s="17">
        <v>29.29</v>
      </c>
      <c r="BP231" s="17">
        <v>29.16</v>
      </c>
      <c r="BQ231" s="17">
        <v>29.23</v>
      </c>
      <c r="BR231" s="14">
        <v>131547</v>
      </c>
      <c r="BS231" s="15"/>
      <c r="BT231" s="7" t="s">
        <v>1042</v>
      </c>
      <c r="BU231" s="7" t="s">
        <v>1043</v>
      </c>
      <c r="BV231" s="19">
        <v>44782</v>
      </c>
      <c r="BW231" s="17">
        <v>2.0099999999999998</v>
      </c>
      <c r="BX231" s="17">
        <v>2.2000000000000002</v>
      </c>
      <c r="BY231" s="17">
        <v>2.0099999999999998</v>
      </c>
      <c r="BZ231" s="17">
        <v>2.12</v>
      </c>
      <c r="CA231" s="14">
        <v>3736801</v>
      </c>
      <c r="CB231" s="23">
        <v>1402.78</v>
      </c>
      <c r="CC231" s="14">
        <v>661688044</v>
      </c>
      <c r="CD231" s="15"/>
      <c r="CE231" t="s">
        <v>1044</v>
      </c>
      <c r="CF231" t="s">
        <v>1045</v>
      </c>
      <c r="CG231" s="19">
        <v>44782</v>
      </c>
      <c r="CH231" s="17">
        <v>55.17</v>
      </c>
      <c r="CI231" s="17">
        <v>55.18</v>
      </c>
      <c r="CJ231" s="17">
        <v>55.05</v>
      </c>
      <c r="CK231" s="17">
        <v>55.12</v>
      </c>
      <c r="CL231" s="14">
        <v>45494</v>
      </c>
      <c r="CM231" s="15" t="s">
        <v>1033</v>
      </c>
      <c r="CN231" s="7" t="s">
        <v>1046</v>
      </c>
      <c r="CO231" s="7" t="s">
        <v>1047</v>
      </c>
      <c r="CP231" s="19">
        <v>44782</v>
      </c>
      <c r="CQ231" s="17">
        <v>31.96</v>
      </c>
      <c r="CR231" s="17">
        <v>32.08</v>
      </c>
      <c r="CS231" s="17">
        <v>31.81</v>
      </c>
      <c r="CT231" s="17">
        <v>31.9</v>
      </c>
      <c r="CU231" s="14">
        <v>3468440</v>
      </c>
      <c r="CV231" s="23">
        <v>60570.12</v>
      </c>
      <c r="CW231" s="14">
        <v>1898749771</v>
      </c>
      <c r="CX231" s="15"/>
      <c r="CY231" t="s">
        <v>1048</v>
      </c>
      <c r="CZ231" t="s">
        <v>1049</v>
      </c>
      <c r="DA231" s="19">
        <v>44782</v>
      </c>
      <c r="DB231" s="17">
        <v>7.36</v>
      </c>
      <c r="DC231" s="17">
        <v>7.39</v>
      </c>
      <c r="DD231" s="17">
        <v>7.36</v>
      </c>
      <c r="DE231" s="17">
        <v>7.39</v>
      </c>
      <c r="DF231" s="14">
        <v>18807</v>
      </c>
      <c r="DG231" s="15" t="s">
        <v>1033</v>
      </c>
      <c r="DH231" s="7" t="s">
        <v>1072</v>
      </c>
      <c r="DI231" s="7" t="s">
        <v>1073</v>
      </c>
      <c r="DJ231" s="19">
        <v>44782</v>
      </c>
      <c r="DK231" s="17">
        <v>116.58</v>
      </c>
      <c r="DL231" s="17">
        <v>116.73</v>
      </c>
      <c r="DM231" s="17">
        <v>116.4</v>
      </c>
      <c r="DN231" s="17">
        <v>116.6</v>
      </c>
      <c r="DO231" s="14">
        <v>37953</v>
      </c>
      <c r="DQ231" s="6">
        <v>44783</v>
      </c>
      <c r="DR231" s="62">
        <v>3.2379999999999999E-2</v>
      </c>
    </row>
    <row r="232" spans="1:122" ht="15" hidden="1" x14ac:dyDescent="0.25">
      <c r="A232" s="17" t="s">
        <v>8</v>
      </c>
      <c r="B232" s="17" t="s">
        <v>9</v>
      </c>
      <c r="C232" s="26" t="s">
        <v>235</v>
      </c>
      <c r="D232" s="21">
        <v>84.15</v>
      </c>
      <c r="E232" s="21">
        <v>84.54</v>
      </c>
      <c r="F232" s="21">
        <v>84.14</v>
      </c>
      <c r="G232" s="21">
        <v>84.45</v>
      </c>
      <c r="H232" s="21">
        <v>6774</v>
      </c>
      <c r="I232" s="15"/>
      <c r="J232" s="9" t="s">
        <v>1027</v>
      </c>
      <c r="K232" s="9" t="s">
        <v>1028</v>
      </c>
      <c r="L232" s="12" t="s">
        <v>235</v>
      </c>
      <c r="M232" s="10">
        <v>38.799999999999997</v>
      </c>
      <c r="N232" s="10">
        <v>39.125</v>
      </c>
      <c r="O232" s="10">
        <v>38.630000000000003</v>
      </c>
      <c r="P232" s="10">
        <v>39.119999999999997</v>
      </c>
      <c r="Q232" s="10">
        <v>7173353</v>
      </c>
      <c r="R232" s="10">
        <v>198038.08</v>
      </c>
      <c r="S232" s="10">
        <v>5062323190</v>
      </c>
      <c r="T232" s="15"/>
      <c r="U232" s="7" t="s">
        <v>1031</v>
      </c>
      <c r="V232" s="7" t="s">
        <v>1032</v>
      </c>
      <c r="W232" s="5" t="s">
        <v>235</v>
      </c>
      <c r="X232" s="11">
        <v>11.21</v>
      </c>
      <c r="Y232" s="11">
        <v>11.24</v>
      </c>
      <c r="Z232" s="11">
        <v>11.2</v>
      </c>
      <c r="AA232" s="11">
        <v>11.22</v>
      </c>
      <c r="AB232" s="11">
        <v>146710</v>
      </c>
      <c r="AC232" s="15"/>
      <c r="AD232" s="7" t="s">
        <v>1034</v>
      </c>
      <c r="AE232" s="7" t="s">
        <v>1035</v>
      </c>
      <c r="AF232" s="19">
        <v>44781</v>
      </c>
      <c r="AG232" s="17">
        <v>18.489999999999998</v>
      </c>
      <c r="AH232" s="17">
        <v>19.02</v>
      </c>
      <c r="AI232" s="17">
        <v>18.34</v>
      </c>
      <c r="AJ232" s="17">
        <v>18.96</v>
      </c>
      <c r="AK232" s="14">
        <v>7756666</v>
      </c>
      <c r="AL232" s="23">
        <v>58377.17</v>
      </c>
      <c r="AM232" s="14">
        <v>3078964918</v>
      </c>
      <c r="AN232" s="15"/>
      <c r="AO232" s="7" t="s">
        <v>1036</v>
      </c>
      <c r="AP232" s="7" t="s">
        <v>1037</v>
      </c>
      <c r="AQ232" s="19">
        <v>44781</v>
      </c>
      <c r="AR232" s="17">
        <v>0.94</v>
      </c>
      <c r="AS232" s="17">
        <v>1.08</v>
      </c>
      <c r="AT232" s="17">
        <v>0.92</v>
      </c>
      <c r="AU232" s="17">
        <v>1.075</v>
      </c>
      <c r="AV232" s="14">
        <v>34877926</v>
      </c>
      <c r="AW232" s="23">
        <v>1493.97</v>
      </c>
      <c r="AX232" s="14">
        <v>1389735906</v>
      </c>
      <c r="AY232" s="15"/>
      <c r="AZ232" s="7" t="s">
        <v>1038</v>
      </c>
      <c r="BA232" s="7" t="s">
        <v>1039</v>
      </c>
      <c r="BB232" s="19">
        <v>44781</v>
      </c>
      <c r="BC232" s="17">
        <v>175.7</v>
      </c>
      <c r="BD232" s="17">
        <v>177.08</v>
      </c>
      <c r="BE232" s="17">
        <v>175.25</v>
      </c>
      <c r="BF232" s="17">
        <v>176.62</v>
      </c>
      <c r="BG232" s="14">
        <v>1120039</v>
      </c>
      <c r="BH232" s="23">
        <v>68259.520000000004</v>
      </c>
      <c r="BI232" s="14">
        <v>386476754</v>
      </c>
      <c r="BJ232" s="15"/>
      <c r="BK232" t="s">
        <v>1040</v>
      </c>
      <c r="BL232" t="s">
        <v>1041</v>
      </c>
      <c r="BM232" s="19">
        <v>44781</v>
      </c>
      <c r="BN232" s="17">
        <v>29.49</v>
      </c>
      <c r="BO232" s="17">
        <v>29.52</v>
      </c>
      <c r="BP232" s="17">
        <v>29.44</v>
      </c>
      <c r="BQ232" s="17">
        <v>29.5</v>
      </c>
      <c r="BR232" s="14">
        <v>97192</v>
      </c>
      <c r="BS232" s="15"/>
      <c r="BT232" s="7" t="s">
        <v>1042</v>
      </c>
      <c r="BU232" s="7" t="s">
        <v>1043</v>
      </c>
      <c r="BV232" s="19">
        <v>44781</v>
      </c>
      <c r="BW232" s="17">
        <v>1.97</v>
      </c>
      <c r="BX232" s="17">
        <v>2.0449999999999999</v>
      </c>
      <c r="BY232" s="17">
        <v>1.92</v>
      </c>
      <c r="BZ232" s="17">
        <v>2.02</v>
      </c>
      <c r="CA232" s="14">
        <v>3751489</v>
      </c>
      <c r="CB232" s="23">
        <v>1336.61</v>
      </c>
      <c r="CC232" s="14">
        <v>661688044</v>
      </c>
      <c r="CD232" s="15"/>
      <c r="CE232" t="s">
        <v>1044</v>
      </c>
      <c r="CF232" t="s">
        <v>1045</v>
      </c>
      <c r="CG232" s="19">
        <v>44781</v>
      </c>
      <c r="CH232" s="17">
        <v>55.13</v>
      </c>
      <c r="CI232" s="17">
        <v>55.18</v>
      </c>
      <c r="CJ232" s="17">
        <v>55.01</v>
      </c>
      <c r="CK232" s="17">
        <v>55.18</v>
      </c>
      <c r="CL232" s="14">
        <v>37222</v>
      </c>
      <c r="CM232" s="15" t="s">
        <v>1033</v>
      </c>
      <c r="CN232" s="7" t="s">
        <v>1046</v>
      </c>
      <c r="CO232" s="7" t="s">
        <v>1047</v>
      </c>
      <c r="CP232" s="19">
        <v>44781</v>
      </c>
      <c r="CQ232" s="17">
        <v>31.19</v>
      </c>
      <c r="CR232" s="17">
        <v>31.9</v>
      </c>
      <c r="CS232" s="17">
        <v>31.13</v>
      </c>
      <c r="CT232" s="17">
        <v>31.75</v>
      </c>
      <c r="CU232" s="14">
        <v>3713152</v>
      </c>
      <c r="CV232" s="23">
        <v>60285.31</v>
      </c>
      <c r="CW232" s="14">
        <v>1898749771</v>
      </c>
      <c r="CX232" s="15"/>
      <c r="CY232" t="s">
        <v>1048</v>
      </c>
      <c r="CZ232" t="s">
        <v>1049</v>
      </c>
      <c r="DA232" s="19">
        <v>44781</v>
      </c>
      <c r="DB232" s="17">
        <v>7.38</v>
      </c>
      <c r="DC232" s="17">
        <v>7.4</v>
      </c>
      <c r="DD232" s="17">
        <v>7.35</v>
      </c>
      <c r="DE232" s="17">
        <v>7.39</v>
      </c>
      <c r="DF232" s="14">
        <v>107241</v>
      </c>
      <c r="DG232" s="15" t="s">
        <v>1033</v>
      </c>
      <c r="DH232" s="7" t="s">
        <v>1072</v>
      </c>
      <c r="DI232" s="7" t="s">
        <v>1073</v>
      </c>
      <c r="DJ232" s="19">
        <v>44781</v>
      </c>
      <c r="DK232" s="17">
        <v>116.1</v>
      </c>
      <c r="DL232" s="17">
        <v>116.62</v>
      </c>
      <c r="DM232" s="17">
        <v>116</v>
      </c>
      <c r="DN232" s="17">
        <v>116.55</v>
      </c>
      <c r="DO232" s="14">
        <v>41049</v>
      </c>
      <c r="DQ232" s="6">
        <v>44782</v>
      </c>
      <c r="DR232" s="62">
        <v>3.1899999999999998E-2</v>
      </c>
    </row>
    <row r="233" spans="1:122" ht="15" hidden="1" x14ac:dyDescent="0.25">
      <c r="A233" s="17" t="s">
        <v>8</v>
      </c>
      <c r="B233" s="17" t="s">
        <v>9</v>
      </c>
      <c r="C233" s="26" t="s">
        <v>236</v>
      </c>
      <c r="D233" s="21">
        <v>84.05</v>
      </c>
      <c r="E233" s="21">
        <v>84.49</v>
      </c>
      <c r="F233" s="21">
        <v>83.62</v>
      </c>
      <c r="G233" s="21">
        <v>84.14</v>
      </c>
      <c r="H233" s="21">
        <v>11110</v>
      </c>
      <c r="I233" s="15"/>
      <c r="J233" s="9" t="s">
        <v>1027</v>
      </c>
      <c r="K233" s="9" t="s">
        <v>1028</v>
      </c>
      <c r="L233" s="12" t="s">
        <v>236</v>
      </c>
      <c r="M233" s="10">
        <v>38.15</v>
      </c>
      <c r="N233" s="10">
        <v>38.96</v>
      </c>
      <c r="O233" s="10">
        <v>38.04</v>
      </c>
      <c r="P233" s="10">
        <v>38.81</v>
      </c>
      <c r="Q233" s="10">
        <v>5923855</v>
      </c>
      <c r="R233" s="10">
        <v>196468.76</v>
      </c>
      <c r="S233" s="10">
        <v>5062323190</v>
      </c>
      <c r="T233" s="15"/>
      <c r="U233" s="7" t="s">
        <v>1031</v>
      </c>
      <c r="V233" s="7" t="s">
        <v>1032</v>
      </c>
      <c r="W233" s="5" t="s">
        <v>236</v>
      </c>
      <c r="X233" s="11">
        <v>11.21</v>
      </c>
      <c r="Y233" s="11">
        <v>11.24</v>
      </c>
      <c r="Z233" s="11">
        <v>11.2</v>
      </c>
      <c r="AA233" s="11">
        <v>11.21</v>
      </c>
      <c r="AB233" s="11">
        <v>237114</v>
      </c>
      <c r="AC233" s="15"/>
      <c r="AD233" s="7" t="s">
        <v>1034</v>
      </c>
      <c r="AE233" s="7" t="s">
        <v>1035</v>
      </c>
      <c r="AF233" s="19">
        <v>44778</v>
      </c>
      <c r="AG233" s="17">
        <v>17.71</v>
      </c>
      <c r="AH233" s="17">
        <v>18.14</v>
      </c>
      <c r="AI233" s="17">
        <v>17.66</v>
      </c>
      <c r="AJ233" s="17">
        <v>18.14</v>
      </c>
      <c r="AK233" s="14">
        <v>4416594</v>
      </c>
      <c r="AL233" s="23">
        <v>55852.42</v>
      </c>
      <c r="AM233" s="14">
        <v>3078964918</v>
      </c>
      <c r="AN233" s="15"/>
      <c r="AO233" s="7" t="s">
        <v>1036</v>
      </c>
      <c r="AP233" s="7" t="s">
        <v>1037</v>
      </c>
      <c r="AQ233" s="19">
        <v>44778</v>
      </c>
      <c r="AR233" s="17">
        <v>0.91</v>
      </c>
      <c r="AS233" s="17">
        <v>0.94</v>
      </c>
      <c r="AT233" s="17">
        <v>0.89500000000000002</v>
      </c>
      <c r="AU233" s="17">
        <v>0.93</v>
      </c>
      <c r="AV233" s="14">
        <v>18054910</v>
      </c>
      <c r="AW233" s="23">
        <v>1292.45</v>
      </c>
      <c r="AX233" s="14">
        <v>1389735906</v>
      </c>
      <c r="AY233" s="15"/>
      <c r="AZ233" s="7" t="s">
        <v>1038</v>
      </c>
      <c r="BA233" s="7" t="s">
        <v>1039</v>
      </c>
      <c r="BB233" s="19">
        <v>44778</v>
      </c>
      <c r="BC233" s="17">
        <v>175.02</v>
      </c>
      <c r="BD233" s="17">
        <v>176.93</v>
      </c>
      <c r="BE233" s="17">
        <v>174.34</v>
      </c>
      <c r="BF233" s="17">
        <v>176.93</v>
      </c>
      <c r="BG233" s="14">
        <v>715982</v>
      </c>
      <c r="BH233" s="23">
        <v>68379.33</v>
      </c>
      <c r="BI233" s="14">
        <v>386476754</v>
      </c>
      <c r="BJ233" s="15"/>
      <c r="BK233" t="s">
        <v>1040</v>
      </c>
      <c r="BL233" t="s">
        <v>1041</v>
      </c>
      <c r="BM233" s="19">
        <v>44778</v>
      </c>
      <c r="BN233" s="17">
        <v>29.59</v>
      </c>
      <c r="BO233" s="17">
        <v>29.69</v>
      </c>
      <c r="BP233" s="17">
        <v>29.59</v>
      </c>
      <c r="BQ233" s="17">
        <v>29.64</v>
      </c>
      <c r="BR233" s="14">
        <v>121460</v>
      </c>
      <c r="BS233" s="15"/>
      <c r="BT233" s="7" t="s">
        <v>1042</v>
      </c>
      <c r="BU233" s="7" t="s">
        <v>1043</v>
      </c>
      <c r="BV233" s="19">
        <v>44778</v>
      </c>
      <c r="BW233" s="17">
        <v>1.81</v>
      </c>
      <c r="BX233" s="17">
        <v>1.92</v>
      </c>
      <c r="BY233" s="17">
        <v>1.7849999999999999</v>
      </c>
      <c r="BZ233" s="17">
        <v>1.91</v>
      </c>
      <c r="CA233" s="14">
        <v>3089444</v>
      </c>
      <c r="CB233" s="23">
        <v>1263.82</v>
      </c>
      <c r="CC233" s="14">
        <v>661688044</v>
      </c>
      <c r="CD233" s="15"/>
      <c r="CE233" t="s">
        <v>1044</v>
      </c>
      <c r="CF233" t="s">
        <v>1045</v>
      </c>
      <c r="CG233" s="19">
        <v>44778</v>
      </c>
      <c r="CH233" s="17">
        <v>55</v>
      </c>
      <c r="CI233" s="17">
        <v>55.18</v>
      </c>
      <c r="CJ233" s="17">
        <v>54.98</v>
      </c>
      <c r="CK233" s="17">
        <v>55.14</v>
      </c>
      <c r="CL233" s="14">
        <v>46330</v>
      </c>
      <c r="CM233" s="15" t="s">
        <v>1033</v>
      </c>
      <c r="CN233" s="7" t="s">
        <v>1046</v>
      </c>
      <c r="CO233" s="7" t="s">
        <v>1047</v>
      </c>
      <c r="CP233" s="19">
        <v>44778</v>
      </c>
      <c r="CQ233" s="17">
        <v>30.7</v>
      </c>
      <c r="CR233" s="17">
        <v>31.11</v>
      </c>
      <c r="CS233" s="17">
        <v>30.6</v>
      </c>
      <c r="CT233" s="17">
        <v>31.11</v>
      </c>
      <c r="CU233" s="14">
        <v>5659354</v>
      </c>
      <c r="CV233" s="23">
        <v>59070.11</v>
      </c>
      <c r="CW233" s="14">
        <v>1898749771</v>
      </c>
      <c r="CX233" s="15"/>
      <c r="CY233" t="s">
        <v>1048</v>
      </c>
      <c r="CZ233" t="s">
        <v>1049</v>
      </c>
      <c r="DA233" s="19">
        <v>44778</v>
      </c>
      <c r="DB233" s="17">
        <v>7.34</v>
      </c>
      <c r="DC233" s="17">
        <v>7.38</v>
      </c>
      <c r="DD233" s="17">
        <v>7.34</v>
      </c>
      <c r="DE233" s="17">
        <v>7.38</v>
      </c>
      <c r="DF233" s="14">
        <v>119195</v>
      </c>
      <c r="DG233" s="15" t="s">
        <v>1033</v>
      </c>
      <c r="DH233" s="7" t="s">
        <v>1072</v>
      </c>
      <c r="DI233" s="7" t="s">
        <v>1073</v>
      </c>
      <c r="DJ233" s="19">
        <v>44778</v>
      </c>
      <c r="DK233" s="17">
        <v>116.3</v>
      </c>
      <c r="DL233" s="17">
        <v>116.53</v>
      </c>
      <c r="DM233" s="17">
        <v>115.74</v>
      </c>
      <c r="DN233" s="17">
        <v>116.5</v>
      </c>
      <c r="DO233" s="14">
        <v>42066</v>
      </c>
      <c r="DQ233" s="6">
        <v>44781</v>
      </c>
      <c r="DR233" s="62">
        <v>3.2390000000000002E-2</v>
      </c>
    </row>
    <row r="234" spans="1:122" ht="15" hidden="1" x14ac:dyDescent="0.25">
      <c r="A234" s="17" t="s">
        <v>8</v>
      </c>
      <c r="B234" s="17" t="s">
        <v>9</v>
      </c>
      <c r="C234" s="26" t="s">
        <v>237</v>
      </c>
      <c r="D234" s="21">
        <v>82.5</v>
      </c>
      <c r="E234" s="21">
        <v>83.55</v>
      </c>
      <c r="F234" s="21">
        <v>82.5</v>
      </c>
      <c r="G234" s="21">
        <v>83.12</v>
      </c>
      <c r="H234" s="21">
        <v>5894</v>
      </c>
      <c r="I234" s="15"/>
      <c r="J234" s="9" t="s">
        <v>1027</v>
      </c>
      <c r="K234" s="9" t="s">
        <v>1028</v>
      </c>
      <c r="L234" s="12" t="s">
        <v>237</v>
      </c>
      <c r="M234" s="10">
        <v>38.61</v>
      </c>
      <c r="N234" s="10">
        <v>38.68</v>
      </c>
      <c r="O234" s="10">
        <v>38.08</v>
      </c>
      <c r="P234" s="10">
        <v>38.17</v>
      </c>
      <c r="Q234" s="10">
        <v>7474401</v>
      </c>
      <c r="R234" s="10">
        <v>193228.88</v>
      </c>
      <c r="S234" s="10">
        <v>5062323190</v>
      </c>
      <c r="T234" s="15"/>
      <c r="U234" s="7" t="s">
        <v>1031</v>
      </c>
      <c r="V234" s="7" t="s">
        <v>1032</v>
      </c>
      <c r="W234" s="5" t="s">
        <v>237</v>
      </c>
      <c r="X234" s="11">
        <v>11.15</v>
      </c>
      <c r="Y234" s="11">
        <v>11.18</v>
      </c>
      <c r="Z234" s="11">
        <v>11.13</v>
      </c>
      <c r="AA234" s="11">
        <v>11.18</v>
      </c>
      <c r="AB234" s="11">
        <v>356520</v>
      </c>
      <c r="AC234" s="15"/>
      <c r="AD234" s="7" t="s">
        <v>1034</v>
      </c>
      <c r="AE234" s="7" t="s">
        <v>1035</v>
      </c>
      <c r="AF234" s="19">
        <v>44777</v>
      </c>
      <c r="AG234" s="17">
        <v>17.98</v>
      </c>
      <c r="AH234" s="17">
        <v>18</v>
      </c>
      <c r="AI234" s="17">
        <v>17.66</v>
      </c>
      <c r="AJ234" s="17">
        <v>17.66</v>
      </c>
      <c r="AK234" s="14">
        <v>5601486</v>
      </c>
      <c r="AL234" s="23">
        <v>54374.52</v>
      </c>
      <c r="AM234" s="14">
        <v>3078964918</v>
      </c>
      <c r="AN234" s="15"/>
      <c r="AO234" s="7" t="s">
        <v>1036</v>
      </c>
      <c r="AP234" s="7" t="s">
        <v>1037</v>
      </c>
      <c r="AQ234" s="19">
        <v>44777</v>
      </c>
      <c r="AR234" s="17">
        <v>0.91</v>
      </c>
      <c r="AS234" s="17">
        <v>0.94</v>
      </c>
      <c r="AT234" s="17">
        <v>0.875</v>
      </c>
      <c r="AU234" s="17">
        <v>0.89500000000000002</v>
      </c>
      <c r="AV234" s="14">
        <v>29080806</v>
      </c>
      <c r="AW234" s="23">
        <v>1243.81</v>
      </c>
      <c r="AX234" s="14">
        <v>1389735906</v>
      </c>
      <c r="AY234" s="15"/>
      <c r="AZ234" s="7" t="s">
        <v>1038</v>
      </c>
      <c r="BA234" s="7" t="s">
        <v>1039</v>
      </c>
      <c r="BB234" s="19">
        <v>44777</v>
      </c>
      <c r="BC234" s="17">
        <v>178</v>
      </c>
      <c r="BD234" s="17">
        <v>178.67</v>
      </c>
      <c r="BE234" s="17">
        <v>175.9</v>
      </c>
      <c r="BF234" s="17">
        <v>175.9</v>
      </c>
      <c r="BG234" s="14">
        <v>820584</v>
      </c>
      <c r="BH234" s="23">
        <v>67981.259999999995</v>
      </c>
      <c r="BI234" s="14">
        <v>386476754</v>
      </c>
      <c r="BJ234" s="15"/>
      <c r="BK234" t="s">
        <v>1040</v>
      </c>
      <c r="BL234" t="s">
        <v>1041</v>
      </c>
      <c r="BM234" s="19">
        <v>44777</v>
      </c>
      <c r="BN234" s="17">
        <v>29.45</v>
      </c>
      <c r="BO234" s="17">
        <v>29.5</v>
      </c>
      <c r="BP234" s="17">
        <v>29.36</v>
      </c>
      <c r="BQ234" s="17">
        <v>29.37</v>
      </c>
      <c r="BR234" s="14">
        <v>198565</v>
      </c>
      <c r="BS234" s="15"/>
      <c r="BT234" s="7" t="s">
        <v>1042</v>
      </c>
      <c r="BU234" s="7" t="s">
        <v>1043</v>
      </c>
      <c r="BV234" s="19">
        <v>44777</v>
      </c>
      <c r="BW234" s="17">
        <v>1.73</v>
      </c>
      <c r="BX234" s="17">
        <v>1.84</v>
      </c>
      <c r="BY234" s="17">
        <v>1.72</v>
      </c>
      <c r="BZ234" s="17">
        <v>1.81</v>
      </c>
      <c r="CA234" s="14">
        <v>3814891</v>
      </c>
      <c r="CB234" s="23">
        <v>1197.6600000000001</v>
      </c>
      <c r="CC234" s="14">
        <v>661688044</v>
      </c>
      <c r="CD234" s="15"/>
      <c r="CE234" t="s">
        <v>1044</v>
      </c>
      <c r="CF234" t="s">
        <v>1045</v>
      </c>
      <c r="CG234" s="19">
        <v>44777</v>
      </c>
      <c r="CH234" s="17">
        <v>55.17</v>
      </c>
      <c r="CI234" s="17">
        <v>55.17</v>
      </c>
      <c r="CJ234" s="17">
        <v>54.9</v>
      </c>
      <c r="CK234" s="17">
        <v>54.94</v>
      </c>
      <c r="CL234" s="14">
        <v>47482</v>
      </c>
      <c r="CM234" s="15" t="s">
        <v>1033</v>
      </c>
      <c r="CN234" s="7" t="s">
        <v>1046</v>
      </c>
      <c r="CO234" s="7" t="s">
        <v>1047</v>
      </c>
      <c r="CP234" s="19">
        <v>44777</v>
      </c>
      <c r="CQ234" s="17">
        <v>32.130000000000003</v>
      </c>
      <c r="CR234" s="17">
        <v>32.325000000000003</v>
      </c>
      <c r="CS234" s="17">
        <v>31.52</v>
      </c>
      <c r="CT234" s="17">
        <v>31.52</v>
      </c>
      <c r="CU234" s="14">
        <v>6683936</v>
      </c>
      <c r="CV234" s="23">
        <v>59848.59</v>
      </c>
      <c r="CW234" s="14">
        <v>1898749771</v>
      </c>
      <c r="CX234" s="15"/>
      <c r="CY234" t="s">
        <v>1048</v>
      </c>
      <c r="CZ234" t="s">
        <v>1049</v>
      </c>
      <c r="DA234" s="19">
        <v>44777</v>
      </c>
      <c r="DB234" s="17">
        <v>7.37</v>
      </c>
      <c r="DC234" s="17">
        <v>7.39</v>
      </c>
      <c r="DD234" s="17">
        <v>7.33</v>
      </c>
      <c r="DE234" s="17">
        <v>7.34</v>
      </c>
      <c r="DF234" s="14">
        <v>37888</v>
      </c>
      <c r="DG234" s="15" t="s">
        <v>1033</v>
      </c>
      <c r="DH234" s="7" t="s">
        <v>1072</v>
      </c>
      <c r="DI234" s="7" t="s">
        <v>1073</v>
      </c>
      <c r="DJ234" s="19">
        <v>44777</v>
      </c>
      <c r="DK234" s="17">
        <v>116.67</v>
      </c>
      <c r="DL234" s="17">
        <v>116.67</v>
      </c>
      <c r="DM234" s="17">
        <v>115.85</v>
      </c>
      <c r="DN234" s="17">
        <v>115.91</v>
      </c>
      <c r="DO234" s="14">
        <v>41861</v>
      </c>
      <c r="DQ234" s="6">
        <v>44778</v>
      </c>
      <c r="DR234" s="62">
        <v>3.116E-2</v>
      </c>
    </row>
    <row r="235" spans="1:122" ht="15" hidden="1" x14ac:dyDescent="0.25">
      <c r="A235" s="17" t="s">
        <v>8</v>
      </c>
      <c r="B235" s="17" t="s">
        <v>9</v>
      </c>
      <c r="C235" s="26" t="s">
        <v>238</v>
      </c>
      <c r="D235" s="21">
        <v>83.5</v>
      </c>
      <c r="E235" s="21">
        <v>83.87</v>
      </c>
      <c r="F235" s="21">
        <v>82.95</v>
      </c>
      <c r="G235" s="21">
        <v>83.71</v>
      </c>
      <c r="H235" s="21">
        <v>3869</v>
      </c>
      <c r="I235" s="15"/>
      <c r="J235" s="9" t="s">
        <v>1027</v>
      </c>
      <c r="K235" s="9" t="s">
        <v>1028</v>
      </c>
      <c r="L235" s="12" t="s">
        <v>238</v>
      </c>
      <c r="M235" s="10">
        <v>38.24</v>
      </c>
      <c r="N235" s="10">
        <v>38.69</v>
      </c>
      <c r="O235" s="10">
        <v>37.92</v>
      </c>
      <c r="P235" s="10">
        <v>38.61</v>
      </c>
      <c r="Q235" s="10">
        <v>6194496</v>
      </c>
      <c r="R235" s="10">
        <v>195456.3</v>
      </c>
      <c r="S235" s="10">
        <v>5062323190</v>
      </c>
      <c r="T235" s="15"/>
      <c r="U235" s="7" t="s">
        <v>1031</v>
      </c>
      <c r="V235" s="7" t="s">
        <v>1032</v>
      </c>
      <c r="W235" s="5" t="s">
        <v>238</v>
      </c>
      <c r="X235" s="11">
        <v>11.05</v>
      </c>
      <c r="Y235" s="11">
        <v>11.12</v>
      </c>
      <c r="Z235" s="11">
        <v>11.04</v>
      </c>
      <c r="AA235" s="11">
        <v>11.07</v>
      </c>
      <c r="AB235" s="11">
        <v>223887</v>
      </c>
      <c r="AC235" s="15"/>
      <c r="AD235" s="7" t="s">
        <v>1034</v>
      </c>
      <c r="AE235" s="7" t="s">
        <v>1035</v>
      </c>
      <c r="AF235" s="19">
        <v>44776</v>
      </c>
      <c r="AG235" s="17">
        <v>17.59</v>
      </c>
      <c r="AH235" s="17">
        <v>18.079999999999998</v>
      </c>
      <c r="AI235" s="17">
        <v>17.55</v>
      </c>
      <c r="AJ235" s="17">
        <v>18.02</v>
      </c>
      <c r="AK235" s="14">
        <v>5750663</v>
      </c>
      <c r="AL235" s="23">
        <v>55482.95</v>
      </c>
      <c r="AM235" s="14">
        <v>3078964918</v>
      </c>
      <c r="AN235" s="15"/>
      <c r="AO235" s="7" t="s">
        <v>1036</v>
      </c>
      <c r="AP235" s="7" t="s">
        <v>1037</v>
      </c>
      <c r="AQ235" s="19">
        <v>44776</v>
      </c>
      <c r="AR235" s="17">
        <v>0.8</v>
      </c>
      <c r="AS235" s="17">
        <v>0.9</v>
      </c>
      <c r="AT235" s="17">
        <v>0.78</v>
      </c>
      <c r="AU235" s="17">
        <v>0.89</v>
      </c>
      <c r="AV235" s="14">
        <v>26073582</v>
      </c>
      <c r="AW235" s="23">
        <v>1236.8599999999999</v>
      </c>
      <c r="AX235" s="14">
        <v>1389735906</v>
      </c>
      <c r="AY235" s="15"/>
      <c r="AZ235" s="7" t="s">
        <v>1038</v>
      </c>
      <c r="BA235" s="7" t="s">
        <v>1039</v>
      </c>
      <c r="BB235" s="19">
        <v>44776</v>
      </c>
      <c r="BC235" s="17">
        <v>177.81</v>
      </c>
      <c r="BD235" s="17">
        <v>178.54</v>
      </c>
      <c r="BE235" s="17">
        <v>175.91</v>
      </c>
      <c r="BF235" s="17">
        <v>176.39</v>
      </c>
      <c r="BG235" s="14">
        <v>627097</v>
      </c>
      <c r="BH235" s="23">
        <v>68170.63</v>
      </c>
      <c r="BI235" s="14">
        <v>386476754</v>
      </c>
      <c r="BJ235" s="15"/>
      <c r="BK235" t="s">
        <v>1040</v>
      </c>
      <c r="BL235" t="s">
        <v>1041</v>
      </c>
      <c r="BM235" s="19">
        <v>44776</v>
      </c>
      <c r="BN235" s="17">
        <v>28.91</v>
      </c>
      <c r="BO235" s="17">
        <v>28.93</v>
      </c>
      <c r="BP235" s="17">
        <v>28.79</v>
      </c>
      <c r="BQ235" s="17">
        <v>28.83</v>
      </c>
      <c r="BR235" s="14">
        <v>120364</v>
      </c>
      <c r="BS235" s="15"/>
      <c r="BT235" s="7" t="s">
        <v>1042</v>
      </c>
      <c r="BU235" s="7" t="s">
        <v>1043</v>
      </c>
      <c r="BV235" s="19">
        <v>44776</v>
      </c>
      <c r="BW235" s="17">
        <v>1.6</v>
      </c>
      <c r="BX235" s="17">
        <v>1.71</v>
      </c>
      <c r="BY235" s="17">
        <v>1.552</v>
      </c>
      <c r="BZ235" s="17">
        <v>1.71</v>
      </c>
      <c r="CA235" s="14">
        <v>2727631</v>
      </c>
      <c r="CB235" s="23">
        <v>1131.49</v>
      </c>
      <c r="CC235" s="14">
        <v>661688044</v>
      </c>
      <c r="CD235" s="15"/>
      <c r="CE235" t="s">
        <v>1044</v>
      </c>
      <c r="CF235" t="s">
        <v>1045</v>
      </c>
      <c r="CG235" s="19">
        <v>44776</v>
      </c>
      <c r="CH235" s="17">
        <v>54.86</v>
      </c>
      <c r="CI235" s="17">
        <v>54.86</v>
      </c>
      <c r="CJ235" s="17">
        <v>54.52</v>
      </c>
      <c r="CK235" s="17">
        <v>54.79</v>
      </c>
      <c r="CL235" s="14">
        <v>27122</v>
      </c>
      <c r="CM235" s="15" t="s">
        <v>1033</v>
      </c>
      <c r="CN235" s="7" t="s">
        <v>1046</v>
      </c>
      <c r="CO235" s="7" t="s">
        <v>1047</v>
      </c>
      <c r="CP235" s="19">
        <v>44776</v>
      </c>
      <c r="CQ235" s="17">
        <v>32.270000000000003</v>
      </c>
      <c r="CR235" s="17">
        <v>32.56</v>
      </c>
      <c r="CS235" s="17">
        <v>32.11</v>
      </c>
      <c r="CT235" s="17">
        <v>32.51</v>
      </c>
      <c r="CU235" s="14">
        <v>4492865</v>
      </c>
      <c r="CV235" s="23">
        <v>61728.36</v>
      </c>
      <c r="CW235" s="14">
        <v>1898749771</v>
      </c>
      <c r="CX235" s="15"/>
      <c r="CY235" t="s">
        <v>1048</v>
      </c>
      <c r="CZ235" t="s">
        <v>1049</v>
      </c>
      <c r="DA235" s="19">
        <v>44776</v>
      </c>
      <c r="DB235" s="17">
        <v>7.43</v>
      </c>
      <c r="DC235" s="17">
        <v>7.43</v>
      </c>
      <c r="DD235" s="17">
        <v>7.32</v>
      </c>
      <c r="DE235" s="17">
        <v>7.35</v>
      </c>
      <c r="DF235" s="14">
        <v>11070</v>
      </c>
      <c r="DG235" s="15" t="s">
        <v>1033</v>
      </c>
      <c r="DH235" s="7" t="s">
        <v>1072</v>
      </c>
      <c r="DI235" s="7" t="s">
        <v>1073</v>
      </c>
      <c r="DJ235" s="19">
        <v>44776</v>
      </c>
      <c r="DK235" s="17">
        <v>115.99</v>
      </c>
      <c r="DL235" s="17">
        <v>115.99</v>
      </c>
      <c r="DM235" s="17">
        <v>114.96</v>
      </c>
      <c r="DN235" s="17">
        <v>115.78</v>
      </c>
      <c r="DO235" s="14">
        <v>139088</v>
      </c>
      <c r="DQ235" s="6">
        <v>44777</v>
      </c>
      <c r="DR235" s="62">
        <v>3.159E-2</v>
      </c>
    </row>
    <row r="236" spans="1:122" ht="15" hidden="1" x14ac:dyDescent="0.25">
      <c r="A236" s="17" t="s">
        <v>8</v>
      </c>
      <c r="B236" s="17" t="s">
        <v>9</v>
      </c>
      <c r="C236" s="26" t="s">
        <v>239</v>
      </c>
      <c r="D236" s="21">
        <v>83.54</v>
      </c>
      <c r="E236" s="21">
        <v>83.6</v>
      </c>
      <c r="F236" s="21">
        <v>82.5</v>
      </c>
      <c r="G236" s="21">
        <v>83.38</v>
      </c>
      <c r="H236" s="21">
        <v>6638</v>
      </c>
      <c r="I236" s="15"/>
      <c r="J236" s="9" t="s">
        <v>1027</v>
      </c>
      <c r="K236" s="9" t="s">
        <v>1028</v>
      </c>
      <c r="L236" s="12" t="s">
        <v>239</v>
      </c>
      <c r="M236" s="10">
        <v>38.57</v>
      </c>
      <c r="N236" s="10">
        <v>38.68</v>
      </c>
      <c r="O236" s="10">
        <v>38.19</v>
      </c>
      <c r="P236" s="10">
        <v>38.58</v>
      </c>
      <c r="Q236" s="10">
        <v>8209738</v>
      </c>
      <c r="R236" s="10">
        <v>195304.43</v>
      </c>
      <c r="S236" s="10">
        <v>5062323190</v>
      </c>
      <c r="T236" s="15"/>
      <c r="U236" s="7" t="s">
        <v>1031</v>
      </c>
      <c r="V236" s="7" t="s">
        <v>1032</v>
      </c>
      <c r="W236" s="5" t="s">
        <v>239</v>
      </c>
      <c r="X236" s="11">
        <v>11.02</v>
      </c>
      <c r="Y236" s="11">
        <v>11.04</v>
      </c>
      <c r="Z236" s="11">
        <v>10.93</v>
      </c>
      <c r="AA236" s="11">
        <v>11.04</v>
      </c>
      <c r="AB236" s="11">
        <v>466129</v>
      </c>
      <c r="AC236" s="15"/>
      <c r="AD236" s="7" t="s">
        <v>1034</v>
      </c>
      <c r="AE236" s="7" t="s">
        <v>1035</v>
      </c>
      <c r="AF236" s="19">
        <v>44775</v>
      </c>
      <c r="AG236" s="17">
        <v>17.899999999999999</v>
      </c>
      <c r="AH236" s="17">
        <v>17.98</v>
      </c>
      <c r="AI236" s="17">
        <v>17.47</v>
      </c>
      <c r="AJ236" s="17">
        <v>17.899999999999999</v>
      </c>
      <c r="AK236" s="14">
        <v>8926751</v>
      </c>
      <c r="AL236" s="23">
        <v>55113.47</v>
      </c>
      <c r="AM236" s="14">
        <v>3078964918</v>
      </c>
      <c r="AN236" s="15"/>
      <c r="AO236" s="7" t="s">
        <v>1036</v>
      </c>
      <c r="AP236" s="7" t="s">
        <v>1037</v>
      </c>
      <c r="AQ236" s="19">
        <v>44775</v>
      </c>
      <c r="AR236" s="17">
        <v>0.83</v>
      </c>
      <c r="AS236" s="17">
        <v>0.83799999999999997</v>
      </c>
      <c r="AT236" s="17">
        <v>0.79</v>
      </c>
      <c r="AU236" s="17">
        <v>0.80500000000000005</v>
      </c>
      <c r="AV236" s="14">
        <v>16610759</v>
      </c>
      <c r="AW236" s="23">
        <v>1118.74</v>
      </c>
      <c r="AX236" s="14">
        <v>1389735906</v>
      </c>
      <c r="AY236" s="15"/>
      <c r="AZ236" s="7" t="s">
        <v>1038</v>
      </c>
      <c r="BA236" s="7" t="s">
        <v>1039</v>
      </c>
      <c r="BB236" s="19">
        <v>44775</v>
      </c>
      <c r="BC236" s="17">
        <v>177.36</v>
      </c>
      <c r="BD236" s="17">
        <v>178.98</v>
      </c>
      <c r="BE236" s="17">
        <v>177.36</v>
      </c>
      <c r="BF236" s="17">
        <v>178.86</v>
      </c>
      <c r="BG236" s="14">
        <v>513276</v>
      </c>
      <c r="BH236" s="23">
        <v>69125.23</v>
      </c>
      <c r="BI236" s="14">
        <v>386476754</v>
      </c>
      <c r="BJ236" s="15"/>
      <c r="BK236" t="s">
        <v>1040</v>
      </c>
      <c r="BL236" t="s">
        <v>1041</v>
      </c>
      <c r="BM236" s="19">
        <v>44775</v>
      </c>
      <c r="BN236" s="17">
        <v>28.49</v>
      </c>
      <c r="BO236" s="17">
        <v>28.66</v>
      </c>
      <c r="BP236" s="17">
        <v>28.38</v>
      </c>
      <c r="BQ236" s="17">
        <v>28.66</v>
      </c>
      <c r="BR236" s="14">
        <v>122260</v>
      </c>
      <c r="BS236" s="15"/>
      <c r="BT236" s="7" t="s">
        <v>1042</v>
      </c>
      <c r="BU236" s="7" t="s">
        <v>1043</v>
      </c>
      <c r="BV236" s="19">
        <v>44775</v>
      </c>
      <c r="BW236" s="17">
        <v>1.585</v>
      </c>
      <c r="BX236" s="17">
        <v>1.6</v>
      </c>
      <c r="BY236" s="17">
        <v>1.55</v>
      </c>
      <c r="BZ236" s="17">
        <v>1.58</v>
      </c>
      <c r="CA236" s="14">
        <v>1179923</v>
      </c>
      <c r="CB236" s="23">
        <v>1045.47</v>
      </c>
      <c r="CC236" s="14">
        <v>661688044</v>
      </c>
      <c r="CD236" s="15"/>
      <c r="CE236" t="s">
        <v>1044</v>
      </c>
      <c r="CF236" t="s">
        <v>1045</v>
      </c>
      <c r="CG236" s="19">
        <v>44775</v>
      </c>
      <c r="CH236" s="17">
        <v>54.65</v>
      </c>
      <c r="CI236" s="17">
        <v>54.74</v>
      </c>
      <c r="CJ236" s="17">
        <v>54.44</v>
      </c>
      <c r="CK236" s="17">
        <v>54.69</v>
      </c>
      <c r="CL236" s="14">
        <v>47296</v>
      </c>
      <c r="CM236" s="15" t="s">
        <v>1033</v>
      </c>
      <c r="CN236" s="7" t="s">
        <v>1046</v>
      </c>
      <c r="CO236" s="7" t="s">
        <v>1047</v>
      </c>
      <c r="CP236" s="19">
        <v>44775</v>
      </c>
      <c r="CQ236" s="17">
        <v>32.44</v>
      </c>
      <c r="CR236" s="17">
        <v>32.71</v>
      </c>
      <c r="CS236" s="17">
        <v>32.33</v>
      </c>
      <c r="CT236" s="17">
        <v>32.590000000000003</v>
      </c>
      <c r="CU236" s="14">
        <v>3965232</v>
      </c>
      <c r="CV236" s="23">
        <v>61880.26</v>
      </c>
      <c r="CW236" s="14">
        <v>1898749771</v>
      </c>
      <c r="CX236" s="15"/>
      <c r="CY236" t="s">
        <v>1048</v>
      </c>
      <c r="CZ236" t="s">
        <v>1049</v>
      </c>
      <c r="DA236" s="19">
        <v>44775</v>
      </c>
      <c r="DB236" s="17">
        <v>7.49</v>
      </c>
      <c r="DC236" s="17">
        <v>7.49</v>
      </c>
      <c r="DD236" s="17">
        <v>7.37</v>
      </c>
      <c r="DE236" s="17">
        <v>7.4</v>
      </c>
      <c r="DF236" s="14">
        <v>36275</v>
      </c>
      <c r="DG236" s="15" t="s">
        <v>1033</v>
      </c>
      <c r="DH236" s="7" t="s">
        <v>1072</v>
      </c>
      <c r="DI236" s="7" t="s">
        <v>1073</v>
      </c>
      <c r="DJ236" s="19">
        <v>44775</v>
      </c>
      <c r="DK236" s="17">
        <v>115.84</v>
      </c>
      <c r="DL236" s="17">
        <v>116.41</v>
      </c>
      <c r="DM236" s="17">
        <v>115.5</v>
      </c>
      <c r="DN236" s="17">
        <v>116.2</v>
      </c>
      <c r="DO236" s="14">
        <v>48824</v>
      </c>
      <c r="DQ236" s="6">
        <v>44776</v>
      </c>
      <c r="DR236" s="62">
        <v>3.0970000000000001E-2</v>
      </c>
    </row>
    <row r="237" spans="1:122" ht="15" hidden="1" x14ac:dyDescent="0.25">
      <c r="A237" s="17" t="s">
        <v>8</v>
      </c>
      <c r="B237" s="17" t="s">
        <v>9</v>
      </c>
      <c r="C237" s="26" t="s">
        <v>240</v>
      </c>
      <c r="D237" s="21">
        <v>82</v>
      </c>
      <c r="E237" s="21">
        <v>83.15</v>
      </c>
      <c r="F237" s="21">
        <v>82</v>
      </c>
      <c r="G237" s="21">
        <v>83</v>
      </c>
      <c r="H237" s="21">
        <v>11820</v>
      </c>
      <c r="I237" s="15"/>
      <c r="J237" s="9" t="s">
        <v>1027</v>
      </c>
      <c r="K237" s="9" t="s">
        <v>1028</v>
      </c>
      <c r="L237" s="12" t="s">
        <v>240</v>
      </c>
      <c r="M237" s="10">
        <v>39.11</v>
      </c>
      <c r="N237" s="10">
        <v>39.39</v>
      </c>
      <c r="O237" s="10">
        <v>38.92</v>
      </c>
      <c r="P237" s="10">
        <v>39.1</v>
      </c>
      <c r="Q237" s="10">
        <v>9502254</v>
      </c>
      <c r="R237" s="10">
        <v>197936.84</v>
      </c>
      <c r="S237" s="10">
        <v>5062323190</v>
      </c>
      <c r="T237" s="15"/>
      <c r="U237" s="7" t="s">
        <v>1031</v>
      </c>
      <c r="V237" s="7" t="s">
        <v>1032</v>
      </c>
      <c r="W237" s="5" t="s">
        <v>240</v>
      </c>
      <c r="X237" s="11">
        <v>11</v>
      </c>
      <c r="Y237" s="11">
        <v>11.02</v>
      </c>
      <c r="Z237" s="11">
        <v>10.98</v>
      </c>
      <c r="AA237" s="11">
        <v>10.99</v>
      </c>
      <c r="AB237" s="11">
        <v>708167</v>
      </c>
      <c r="AC237" s="15"/>
      <c r="AD237" s="7" t="s">
        <v>1034</v>
      </c>
      <c r="AE237" s="7" t="s">
        <v>1035</v>
      </c>
      <c r="AF237" s="19">
        <v>44774</v>
      </c>
      <c r="AG237" s="17">
        <v>18.23</v>
      </c>
      <c r="AH237" s="17">
        <v>18.43</v>
      </c>
      <c r="AI237" s="17">
        <v>17.84</v>
      </c>
      <c r="AJ237" s="17">
        <v>18.21</v>
      </c>
      <c r="AK237" s="14">
        <v>9056941</v>
      </c>
      <c r="AL237" s="23">
        <v>56067.95</v>
      </c>
      <c r="AM237" s="14">
        <v>3078964918</v>
      </c>
      <c r="AN237" s="15"/>
      <c r="AO237" s="7" t="s">
        <v>1036</v>
      </c>
      <c r="AP237" s="7" t="s">
        <v>1037</v>
      </c>
      <c r="AQ237" s="19">
        <v>44774</v>
      </c>
      <c r="AR237" s="17">
        <v>0.83499999999999996</v>
      </c>
      <c r="AS237" s="17">
        <v>0.93500000000000005</v>
      </c>
      <c r="AT237" s="17">
        <v>0.82799999999999996</v>
      </c>
      <c r="AU237" s="17">
        <v>0.83</v>
      </c>
      <c r="AV237" s="14">
        <v>36484035</v>
      </c>
      <c r="AW237" s="23">
        <v>1153.48</v>
      </c>
      <c r="AX237" s="14">
        <v>1389735906</v>
      </c>
      <c r="AY237" s="15"/>
      <c r="AZ237" s="7" t="s">
        <v>1038</v>
      </c>
      <c r="BA237" s="7" t="s">
        <v>1039</v>
      </c>
      <c r="BB237" s="19">
        <v>44774</v>
      </c>
      <c r="BC237" s="17">
        <v>180</v>
      </c>
      <c r="BD237" s="17">
        <v>180.6</v>
      </c>
      <c r="BE237" s="17">
        <v>176.78</v>
      </c>
      <c r="BF237" s="17">
        <v>179.9</v>
      </c>
      <c r="BG237" s="14">
        <v>731700</v>
      </c>
      <c r="BH237" s="23">
        <v>69527.17</v>
      </c>
      <c r="BI237" s="14">
        <v>386476754</v>
      </c>
      <c r="BJ237" s="15"/>
      <c r="BK237" t="s">
        <v>1040</v>
      </c>
      <c r="BL237" t="s">
        <v>1041</v>
      </c>
      <c r="BM237" s="19">
        <v>44774</v>
      </c>
      <c r="BN237" s="17">
        <v>28.63</v>
      </c>
      <c r="BO237" s="17">
        <v>28.64</v>
      </c>
      <c r="BP237" s="17">
        <v>28.51</v>
      </c>
      <c r="BQ237" s="17">
        <v>28.55</v>
      </c>
      <c r="BR237" s="14">
        <v>313384</v>
      </c>
      <c r="BS237" s="15"/>
      <c r="BT237" s="7" t="s">
        <v>1042</v>
      </c>
      <c r="BU237" s="7" t="s">
        <v>1043</v>
      </c>
      <c r="BV237" s="19">
        <v>44774</v>
      </c>
      <c r="BW237" s="17">
        <v>1.665</v>
      </c>
      <c r="BX237" s="17">
        <v>1.71</v>
      </c>
      <c r="BY237" s="17">
        <v>1.595</v>
      </c>
      <c r="BZ237" s="17">
        <v>1.6</v>
      </c>
      <c r="CA237" s="14">
        <v>2414531</v>
      </c>
      <c r="CB237" s="23">
        <v>1058.7</v>
      </c>
      <c r="CC237" s="14">
        <v>661688044</v>
      </c>
      <c r="CD237" s="15"/>
      <c r="CE237" t="s">
        <v>1044</v>
      </c>
      <c r="CF237" t="s">
        <v>1045</v>
      </c>
      <c r="CG237" s="19">
        <v>44774</v>
      </c>
      <c r="CH237" s="17">
        <v>55</v>
      </c>
      <c r="CI237" s="17">
        <v>55</v>
      </c>
      <c r="CJ237" s="17">
        <v>54.6</v>
      </c>
      <c r="CK237" s="17">
        <v>54.73</v>
      </c>
      <c r="CL237" s="14">
        <v>34083</v>
      </c>
      <c r="CM237" s="15" t="s">
        <v>1033</v>
      </c>
      <c r="CN237" s="7" t="s">
        <v>1046</v>
      </c>
      <c r="CO237" s="7" t="s">
        <v>1047</v>
      </c>
      <c r="CP237" s="19">
        <v>44774</v>
      </c>
      <c r="CQ237" s="17">
        <v>32.17</v>
      </c>
      <c r="CR237" s="17">
        <v>32.9</v>
      </c>
      <c r="CS237" s="17">
        <v>31.99</v>
      </c>
      <c r="CT237" s="17">
        <v>32.840000000000003</v>
      </c>
      <c r="CU237" s="14">
        <v>4601762</v>
      </c>
      <c r="CV237" s="23">
        <v>62354.94</v>
      </c>
      <c r="CW237" s="14">
        <v>1898749771</v>
      </c>
      <c r="CX237" s="15"/>
      <c r="CY237" t="s">
        <v>1048</v>
      </c>
      <c r="CZ237" t="s">
        <v>1049</v>
      </c>
      <c r="DA237" s="19">
        <v>44774</v>
      </c>
      <c r="DB237" s="17">
        <v>7.36</v>
      </c>
      <c r="DC237" s="17">
        <v>7.39</v>
      </c>
      <c r="DD237" s="17">
        <v>7.34</v>
      </c>
      <c r="DE237" s="17">
        <v>7.39</v>
      </c>
      <c r="DF237" s="14">
        <v>55078</v>
      </c>
      <c r="DG237" s="15" t="s">
        <v>1033</v>
      </c>
      <c r="DH237" s="7" t="s">
        <v>1072</v>
      </c>
      <c r="DI237" s="7" t="s">
        <v>1073</v>
      </c>
      <c r="DJ237" s="19">
        <v>44774</v>
      </c>
      <c r="DK237" s="17">
        <v>115.84</v>
      </c>
      <c r="DL237" s="17">
        <v>116.3</v>
      </c>
      <c r="DM237" s="17">
        <v>115.59</v>
      </c>
      <c r="DN237" s="17">
        <v>116.21</v>
      </c>
      <c r="DO237" s="14">
        <v>46534</v>
      </c>
      <c r="DQ237" s="6">
        <v>44775</v>
      </c>
      <c r="DR237" s="62">
        <v>3.032E-2</v>
      </c>
    </row>
    <row r="238" spans="1:122" ht="15" hidden="1" x14ac:dyDescent="0.25">
      <c r="A238" s="17" t="s">
        <v>8</v>
      </c>
      <c r="B238" s="17" t="s">
        <v>9</v>
      </c>
      <c r="C238" s="26" t="s">
        <v>241</v>
      </c>
      <c r="D238" s="21">
        <v>81.5</v>
      </c>
      <c r="E238" s="21">
        <v>81.66</v>
      </c>
      <c r="F238" s="21">
        <v>81</v>
      </c>
      <c r="G238" s="21">
        <v>81.2</v>
      </c>
      <c r="H238" s="21">
        <v>11781</v>
      </c>
      <c r="I238" s="15"/>
      <c r="J238" s="9" t="s">
        <v>1027</v>
      </c>
      <c r="K238" s="9" t="s">
        <v>1028</v>
      </c>
      <c r="L238" s="12" t="s">
        <v>241</v>
      </c>
      <c r="M238" s="10">
        <v>38.74</v>
      </c>
      <c r="N238" s="10">
        <v>39.15</v>
      </c>
      <c r="O238" s="10">
        <v>38.465000000000003</v>
      </c>
      <c r="P238" s="10">
        <v>38.68</v>
      </c>
      <c r="Q238" s="10">
        <v>13034430</v>
      </c>
      <c r="R238" s="10">
        <v>195810.66</v>
      </c>
      <c r="S238" s="10">
        <v>5062323190</v>
      </c>
      <c r="T238" s="15"/>
      <c r="U238" s="7" t="s">
        <v>1031</v>
      </c>
      <c r="V238" s="7" t="s">
        <v>1032</v>
      </c>
      <c r="W238" s="5" t="s">
        <v>241</v>
      </c>
      <c r="X238" s="11">
        <v>10.9</v>
      </c>
      <c r="Y238" s="11">
        <v>10.94</v>
      </c>
      <c r="Z238" s="11">
        <v>10.89</v>
      </c>
      <c r="AA238" s="11">
        <v>10.92</v>
      </c>
      <c r="AB238" s="11">
        <v>196212</v>
      </c>
      <c r="AC238" s="15"/>
      <c r="AD238" s="7" t="s">
        <v>1034</v>
      </c>
      <c r="AE238" s="7" t="s">
        <v>1035</v>
      </c>
      <c r="AF238" s="19">
        <v>44771</v>
      </c>
      <c r="AG238" s="17">
        <v>18.690000000000001</v>
      </c>
      <c r="AH238" s="17">
        <v>18.77</v>
      </c>
      <c r="AI238" s="17">
        <v>18.12</v>
      </c>
      <c r="AJ238" s="17">
        <v>18.34</v>
      </c>
      <c r="AK238" s="14">
        <v>9526724</v>
      </c>
      <c r="AL238" s="23">
        <v>56468.22</v>
      </c>
      <c r="AM238" s="14">
        <v>3078964918</v>
      </c>
      <c r="AN238" s="15"/>
      <c r="AO238" s="7" t="s">
        <v>1036</v>
      </c>
      <c r="AP238" s="7" t="s">
        <v>1037</v>
      </c>
      <c r="AQ238" s="19">
        <v>44771</v>
      </c>
      <c r="AR238" s="17">
        <v>0.81</v>
      </c>
      <c r="AS238" s="17">
        <v>0.83499999999999996</v>
      </c>
      <c r="AT238" s="17">
        <v>0.78</v>
      </c>
      <c r="AU238" s="17">
        <v>0.81</v>
      </c>
      <c r="AV238" s="14">
        <v>20150419</v>
      </c>
      <c r="AW238" s="23">
        <v>1125.67</v>
      </c>
      <c r="AX238" s="14">
        <v>1389709906</v>
      </c>
      <c r="AY238" s="15"/>
      <c r="AZ238" s="7" t="s">
        <v>1038</v>
      </c>
      <c r="BA238" s="7" t="s">
        <v>1039</v>
      </c>
      <c r="BB238" s="19">
        <v>44771</v>
      </c>
      <c r="BC238" s="17">
        <v>179.06</v>
      </c>
      <c r="BD238" s="17">
        <v>182.76</v>
      </c>
      <c r="BE238" s="17">
        <v>179.06</v>
      </c>
      <c r="BF238" s="17">
        <v>181.13</v>
      </c>
      <c r="BG238" s="14">
        <v>1198752</v>
      </c>
      <c r="BH238" s="23">
        <v>70002.53</v>
      </c>
      <c r="BI238" s="14">
        <v>386476754</v>
      </c>
      <c r="BJ238" s="15"/>
      <c r="BK238" t="s">
        <v>1040</v>
      </c>
      <c r="BL238" t="s">
        <v>1041</v>
      </c>
      <c r="BM238" s="19">
        <v>44771</v>
      </c>
      <c r="BN238" s="17">
        <v>28.46</v>
      </c>
      <c r="BO238" s="17">
        <v>28.53</v>
      </c>
      <c r="BP238" s="17">
        <v>28.38</v>
      </c>
      <c r="BQ238" s="17">
        <v>28.45</v>
      </c>
      <c r="BR238" s="14">
        <v>263770</v>
      </c>
      <c r="BS238" s="15"/>
      <c r="BT238" s="7" t="s">
        <v>1042</v>
      </c>
      <c r="BU238" s="7" t="s">
        <v>1043</v>
      </c>
      <c r="BV238" s="19">
        <v>44771</v>
      </c>
      <c r="BW238" s="17">
        <v>1.52</v>
      </c>
      <c r="BX238" s="17">
        <v>1.64</v>
      </c>
      <c r="BY238" s="17">
        <v>1.51</v>
      </c>
      <c r="BZ238" s="17">
        <v>1.64</v>
      </c>
      <c r="CA238" s="14">
        <v>3157111</v>
      </c>
      <c r="CB238" s="23">
        <v>1085.17</v>
      </c>
      <c r="CC238" s="14">
        <v>661688044</v>
      </c>
      <c r="CD238" s="15"/>
      <c r="CE238" t="s">
        <v>1044</v>
      </c>
      <c r="CF238" t="s">
        <v>1045</v>
      </c>
      <c r="CG238" s="19">
        <v>44771</v>
      </c>
      <c r="CH238" s="17">
        <v>54.22</v>
      </c>
      <c r="CI238" s="17">
        <v>54.5</v>
      </c>
      <c r="CJ238" s="17">
        <v>54.22</v>
      </c>
      <c r="CK238" s="17">
        <v>54.49</v>
      </c>
      <c r="CL238" s="14">
        <v>40492</v>
      </c>
      <c r="CM238" s="15" t="s">
        <v>1033</v>
      </c>
      <c r="CN238" s="7" t="s">
        <v>1046</v>
      </c>
      <c r="CO238" s="7" t="s">
        <v>1047</v>
      </c>
      <c r="CP238" s="19">
        <v>44771</v>
      </c>
      <c r="CQ238" s="17">
        <v>32.119999999999997</v>
      </c>
      <c r="CR238" s="17">
        <v>32.479999999999997</v>
      </c>
      <c r="CS238" s="17">
        <v>31.98</v>
      </c>
      <c r="CT238" s="17">
        <v>31.98</v>
      </c>
      <c r="CU238" s="14">
        <v>4909131</v>
      </c>
      <c r="CV238" s="23">
        <v>60722.02</v>
      </c>
      <c r="CW238" s="14">
        <v>1898749771</v>
      </c>
      <c r="CX238" s="15"/>
      <c r="CY238" t="s">
        <v>1048</v>
      </c>
      <c r="CZ238" t="s">
        <v>1049</v>
      </c>
      <c r="DA238" s="19">
        <v>44771</v>
      </c>
      <c r="DB238" s="17">
        <v>7.39</v>
      </c>
      <c r="DC238" s="17">
        <v>7.39</v>
      </c>
      <c r="DD238" s="17">
        <v>7.34</v>
      </c>
      <c r="DE238" s="17">
        <v>7.35</v>
      </c>
      <c r="DF238" s="14">
        <v>26288</v>
      </c>
      <c r="DG238" s="15" t="s">
        <v>1033</v>
      </c>
      <c r="DH238" s="7" t="s">
        <v>1072</v>
      </c>
      <c r="DI238" s="7" t="s">
        <v>1073</v>
      </c>
      <c r="DJ238" s="19">
        <v>44771</v>
      </c>
      <c r="DK238" s="17">
        <v>115.5</v>
      </c>
      <c r="DL238" s="17">
        <v>115.91</v>
      </c>
      <c r="DM238" s="17">
        <v>115.39</v>
      </c>
      <c r="DN238" s="17">
        <v>115.5</v>
      </c>
      <c r="DO238" s="14">
        <v>32136</v>
      </c>
      <c r="DQ238" s="6">
        <v>44774</v>
      </c>
      <c r="DR238" s="62">
        <v>3.1280000000000002E-2</v>
      </c>
    </row>
    <row r="239" spans="1:122" ht="15" hidden="1" x14ac:dyDescent="0.25">
      <c r="A239" s="17" t="s">
        <v>8</v>
      </c>
      <c r="B239" s="17" t="s">
        <v>9</v>
      </c>
      <c r="C239" s="26" t="s">
        <v>242</v>
      </c>
      <c r="D239" s="21">
        <v>79.900000000000006</v>
      </c>
      <c r="E239" s="21">
        <v>80.489999999999995</v>
      </c>
      <c r="F239" s="21">
        <v>79.47</v>
      </c>
      <c r="G239" s="21">
        <v>80.430000000000007</v>
      </c>
      <c r="H239" s="21">
        <v>6754</v>
      </c>
      <c r="I239" s="15"/>
      <c r="J239" s="9" t="s">
        <v>1027</v>
      </c>
      <c r="K239" s="9" t="s">
        <v>1028</v>
      </c>
      <c r="L239" s="12" t="s">
        <v>242</v>
      </c>
      <c r="M239" s="10">
        <v>38.03</v>
      </c>
      <c r="N239" s="10">
        <v>38.520000000000003</v>
      </c>
      <c r="O239" s="10">
        <v>37.734999999999999</v>
      </c>
      <c r="P239" s="10">
        <v>38.32</v>
      </c>
      <c r="Q239" s="10">
        <v>8965473</v>
      </c>
      <c r="R239" s="10">
        <v>193988.22</v>
      </c>
      <c r="S239" s="10">
        <v>5062323190</v>
      </c>
      <c r="T239" s="15"/>
      <c r="U239" s="7" t="s">
        <v>1031</v>
      </c>
      <c r="V239" s="7" t="s">
        <v>1032</v>
      </c>
      <c r="W239" s="5" t="s">
        <v>242</v>
      </c>
      <c r="X239" s="11">
        <v>10.79</v>
      </c>
      <c r="Y239" s="11">
        <v>10.84</v>
      </c>
      <c r="Z239" s="11">
        <v>10.72</v>
      </c>
      <c r="AA239" s="11">
        <v>10.76</v>
      </c>
      <c r="AB239" s="11">
        <v>514847</v>
      </c>
      <c r="AC239" s="15"/>
      <c r="AD239" s="7" t="s">
        <v>1034</v>
      </c>
      <c r="AE239" s="7" t="s">
        <v>1035</v>
      </c>
      <c r="AF239" s="19">
        <v>44770</v>
      </c>
      <c r="AG239" s="17">
        <v>18.3</v>
      </c>
      <c r="AH239" s="17">
        <v>18.7</v>
      </c>
      <c r="AI239" s="17">
        <v>18.22</v>
      </c>
      <c r="AJ239" s="17">
        <v>18.7</v>
      </c>
      <c r="AK239" s="14">
        <v>8233477</v>
      </c>
      <c r="AL239" s="23">
        <v>57576.639999999999</v>
      </c>
      <c r="AM239" s="14">
        <v>3078964918</v>
      </c>
      <c r="AN239" s="15"/>
      <c r="AO239" s="7" t="s">
        <v>1036</v>
      </c>
      <c r="AP239" s="7" t="s">
        <v>1037</v>
      </c>
      <c r="AQ239" s="19">
        <v>44770</v>
      </c>
      <c r="AR239" s="17">
        <v>0.76500000000000001</v>
      </c>
      <c r="AS239" s="17">
        <v>0.8</v>
      </c>
      <c r="AT239" s="17">
        <v>0.75</v>
      </c>
      <c r="AU239" s="17">
        <v>0.77500000000000002</v>
      </c>
      <c r="AV239" s="14">
        <v>26677729</v>
      </c>
      <c r="AW239" s="23">
        <v>1077.03</v>
      </c>
      <c r="AX239" s="14">
        <v>1389709906</v>
      </c>
      <c r="AY239" s="15"/>
      <c r="AZ239" s="7" t="s">
        <v>1038</v>
      </c>
      <c r="BA239" s="7" t="s">
        <v>1039</v>
      </c>
      <c r="BB239" s="19">
        <v>44770</v>
      </c>
      <c r="BC239" s="17">
        <v>176.97</v>
      </c>
      <c r="BD239" s="17">
        <v>179.43</v>
      </c>
      <c r="BE239" s="17">
        <v>176</v>
      </c>
      <c r="BF239" s="17">
        <v>178.89</v>
      </c>
      <c r="BG239" s="14">
        <v>961285</v>
      </c>
      <c r="BH239" s="23">
        <v>69136.83</v>
      </c>
      <c r="BI239" s="14">
        <v>386476754</v>
      </c>
      <c r="BJ239" s="15"/>
      <c r="BK239" t="s">
        <v>1040</v>
      </c>
      <c r="BL239" t="s">
        <v>1041</v>
      </c>
      <c r="BM239" s="19">
        <v>44770</v>
      </c>
      <c r="BN239" s="17">
        <v>27.79</v>
      </c>
      <c r="BO239" s="17">
        <v>27.82</v>
      </c>
      <c r="BP239" s="17">
        <v>27.72</v>
      </c>
      <c r="BQ239" s="17">
        <v>27.74</v>
      </c>
      <c r="BR239" s="14">
        <v>342632</v>
      </c>
      <c r="BS239" s="15"/>
      <c r="BT239" s="7" t="s">
        <v>1042</v>
      </c>
      <c r="BU239" s="7" t="s">
        <v>1043</v>
      </c>
      <c r="BV239" s="19">
        <v>44770</v>
      </c>
      <c r="BW239" s="17">
        <v>1.46</v>
      </c>
      <c r="BX239" s="17">
        <v>1.512</v>
      </c>
      <c r="BY239" s="17">
        <v>1.44</v>
      </c>
      <c r="BZ239" s="17">
        <v>1.51</v>
      </c>
      <c r="CA239" s="14">
        <v>2430510</v>
      </c>
      <c r="CB239" s="17">
        <v>999.15</v>
      </c>
      <c r="CC239" s="14">
        <v>661688044</v>
      </c>
      <c r="CD239" s="15"/>
      <c r="CE239" t="s">
        <v>1044</v>
      </c>
      <c r="CF239" t="s">
        <v>1045</v>
      </c>
      <c r="CG239" s="19">
        <v>44770</v>
      </c>
      <c r="CH239" s="17">
        <v>53.81</v>
      </c>
      <c r="CI239" s="17">
        <v>53.81</v>
      </c>
      <c r="CJ239" s="17">
        <v>53.65</v>
      </c>
      <c r="CK239" s="17">
        <v>53.8</v>
      </c>
      <c r="CL239" s="14">
        <v>30099</v>
      </c>
      <c r="CM239" s="15" t="s">
        <v>1033</v>
      </c>
      <c r="CN239" s="7" t="s">
        <v>1046</v>
      </c>
      <c r="CO239" s="7" t="s">
        <v>1047</v>
      </c>
      <c r="CP239" s="19">
        <v>44770</v>
      </c>
      <c r="CQ239" s="17">
        <v>32</v>
      </c>
      <c r="CR239" s="17">
        <v>32</v>
      </c>
      <c r="CS239" s="17">
        <v>31.65</v>
      </c>
      <c r="CT239" s="17">
        <v>31.97</v>
      </c>
      <c r="CU239" s="14">
        <v>5851324</v>
      </c>
      <c r="CV239" s="23">
        <v>60703.03</v>
      </c>
      <c r="CW239" s="14">
        <v>1898749771</v>
      </c>
      <c r="CX239" s="15"/>
      <c r="CY239" t="s">
        <v>1048</v>
      </c>
      <c r="CZ239" t="s">
        <v>1049</v>
      </c>
      <c r="DA239" s="19">
        <v>44770</v>
      </c>
      <c r="DB239" s="17">
        <v>7.3</v>
      </c>
      <c r="DC239" s="17">
        <v>7.33</v>
      </c>
      <c r="DD239" s="17">
        <v>7.27</v>
      </c>
      <c r="DE239" s="17">
        <v>7.33</v>
      </c>
      <c r="DF239" s="14">
        <v>42968</v>
      </c>
      <c r="DG239" s="15" t="s">
        <v>1033</v>
      </c>
      <c r="DH239" s="7" t="s">
        <v>1072</v>
      </c>
      <c r="DI239" s="7" t="s">
        <v>1073</v>
      </c>
      <c r="DJ239" s="19">
        <v>44770</v>
      </c>
      <c r="DK239" s="17">
        <v>114.7</v>
      </c>
      <c r="DL239" s="17">
        <v>114.72</v>
      </c>
      <c r="DM239" s="17">
        <v>113.74</v>
      </c>
      <c r="DN239" s="17">
        <v>114.47</v>
      </c>
      <c r="DO239" s="14">
        <v>32619</v>
      </c>
      <c r="DQ239" s="6">
        <v>44771</v>
      </c>
      <c r="DR239" s="62">
        <v>3.082E-2</v>
      </c>
    </row>
    <row r="240" spans="1:122" ht="15" hidden="1" x14ac:dyDescent="0.25">
      <c r="A240" s="17" t="s">
        <v>8</v>
      </c>
      <c r="B240" s="17" t="s">
        <v>9</v>
      </c>
      <c r="C240" s="26" t="s">
        <v>243</v>
      </c>
      <c r="D240" s="21">
        <v>78.25</v>
      </c>
      <c r="E240" s="21">
        <v>78.58</v>
      </c>
      <c r="F240" s="21">
        <v>77.78</v>
      </c>
      <c r="G240" s="21">
        <v>78.5</v>
      </c>
      <c r="H240" s="21">
        <v>8928</v>
      </c>
      <c r="I240" s="15"/>
      <c r="J240" s="9" t="s">
        <v>1027</v>
      </c>
      <c r="K240" s="9" t="s">
        <v>1028</v>
      </c>
      <c r="L240" s="12" t="s">
        <v>243</v>
      </c>
      <c r="M240" s="10">
        <v>38.229999999999997</v>
      </c>
      <c r="N240" s="10">
        <v>38.24</v>
      </c>
      <c r="O240" s="10">
        <v>37.36</v>
      </c>
      <c r="P240" s="10">
        <v>37.520000000000003</v>
      </c>
      <c r="Q240" s="10">
        <v>8587147</v>
      </c>
      <c r="R240" s="10">
        <v>189938.37</v>
      </c>
      <c r="S240" s="10">
        <v>5062323190</v>
      </c>
      <c r="T240" s="15"/>
      <c r="U240" s="7" t="s">
        <v>1031</v>
      </c>
      <c r="V240" s="7" t="s">
        <v>1032</v>
      </c>
      <c r="W240" s="5" t="s">
        <v>243</v>
      </c>
      <c r="X240" s="11">
        <v>10.72</v>
      </c>
      <c r="Y240" s="11">
        <v>10.72</v>
      </c>
      <c r="Z240" s="11">
        <v>10.63</v>
      </c>
      <c r="AA240" s="11">
        <v>10.69</v>
      </c>
      <c r="AB240" s="11">
        <v>254888</v>
      </c>
      <c r="AC240" s="15"/>
      <c r="AD240" s="7" t="s">
        <v>1034</v>
      </c>
      <c r="AE240" s="7" t="s">
        <v>1035</v>
      </c>
      <c r="AF240" s="19">
        <v>44769</v>
      </c>
      <c r="AG240" s="17">
        <v>18.48</v>
      </c>
      <c r="AH240" s="17">
        <v>18.510000000000002</v>
      </c>
      <c r="AI240" s="17">
        <v>18.05</v>
      </c>
      <c r="AJ240" s="17">
        <v>18.18</v>
      </c>
      <c r="AK240" s="14">
        <v>6759609</v>
      </c>
      <c r="AL240" s="23">
        <v>55975.58</v>
      </c>
      <c r="AM240" s="14">
        <v>3078964918</v>
      </c>
      <c r="AN240" s="15"/>
      <c r="AO240" s="7" t="s">
        <v>1036</v>
      </c>
      <c r="AP240" s="7" t="s">
        <v>1037</v>
      </c>
      <c r="AQ240" s="19">
        <v>44769</v>
      </c>
      <c r="AR240" s="17">
        <v>0.72499999999999998</v>
      </c>
      <c r="AS240" s="17">
        <v>0.755</v>
      </c>
      <c r="AT240" s="17">
        <v>0.71</v>
      </c>
      <c r="AU240" s="17">
        <v>0.74</v>
      </c>
      <c r="AV240" s="14">
        <v>13588259</v>
      </c>
      <c r="AW240" s="23">
        <v>1028.3900000000001</v>
      </c>
      <c r="AX240" s="14">
        <v>1389709906</v>
      </c>
      <c r="AY240" s="15"/>
      <c r="AZ240" s="7" t="s">
        <v>1038</v>
      </c>
      <c r="BA240" s="7" t="s">
        <v>1039</v>
      </c>
      <c r="BB240" s="19">
        <v>44769</v>
      </c>
      <c r="BC240" s="17">
        <v>174.06</v>
      </c>
      <c r="BD240" s="17">
        <v>175.41</v>
      </c>
      <c r="BE240" s="17">
        <v>171.08500000000001</v>
      </c>
      <c r="BF240" s="17">
        <v>173.73</v>
      </c>
      <c r="BG240" s="14">
        <v>816375</v>
      </c>
      <c r="BH240" s="23">
        <v>67142.61</v>
      </c>
      <c r="BI240" s="14">
        <v>386476754</v>
      </c>
      <c r="BJ240" s="15"/>
      <c r="BK240" t="s">
        <v>1040</v>
      </c>
      <c r="BL240" t="s">
        <v>1041</v>
      </c>
      <c r="BM240" s="19">
        <v>44769</v>
      </c>
      <c r="BN240" s="17">
        <v>27.3</v>
      </c>
      <c r="BO240" s="17">
        <v>27.38</v>
      </c>
      <c r="BP240" s="17">
        <v>27.22</v>
      </c>
      <c r="BQ240" s="17">
        <v>27.34</v>
      </c>
      <c r="BR240" s="14">
        <v>245916</v>
      </c>
      <c r="BS240" s="15"/>
      <c r="BT240" s="7" t="s">
        <v>1042</v>
      </c>
      <c r="BU240" s="7" t="s">
        <v>1043</v>
      </c>
      <c r="BV240" s="19">
        <v>44769</v>
      </c>
      <c r="BW240" s="17">
        <v>1.41</v>
      </c>
      <c r="BX240" s="17">
        <v>1.45</v>
      </c>
      <c r="BY240" s="17">
        <v>1.39</v>
      </c>
      <c r="BZ240" s="17">
        <v>1.42</v>
      </c>
      <c r="CA240" s="14">
        <v>1827081</v>
      </c>
      <c r="CB240" s="17">
        <v>939.6</v>
      </c>
      <c r="CC240" s="14">
        <v>661688044</v>
      </c>
      <c r="CD240" s="15"/>
      <c r="CE240" t="s">
        <v>1044</v>
      </c>
      <c r="CF240" t="s">
        <v>1045</v>
      </c>
      <c r="CG240" s="19">
        <v>44769</v>
      </c>
      <c r="CH240" s="17">
        <v>53.3</v>
      </c>
      <c r="CI240" s="17">
        <v>53.43</v>
      </c>
      <c r="CJ240" s="17">
        <v>53.13</v>
      </c>
      <c r="CK240" s="17">
        <v>53.39</v>
      </c>
      <c r="CL240" s="14">
        <v>32300</v>
      </c>
      <c r="CM240" s="15" t="s">
        <v>1033</v>
      </c>
      <c r="CN240" s="7" t="s">
        <v>1046</v>
      </c>
      <c r="CO240" s="7" t="s">
        <v>1047</v>
      </c>
      <c r="CP240" s="19">
        <v>44769</v>
      </c>
      <c r="CQ240" s="17">
        <v>31.62</v>
      </c>
      <c r="CR240" s="17">
        <v>31.92</v>
      </c>
      <c r="CS240" s="17">
        <v>31.33</v>
      </c>
      <c r="CT240" s="17">
        <v>31.5</v>
      </c>
      <c r="CU240" s="14">
        <v>3005198</v>
      </c>
      <c r="CV240" s="23">
        <v>59810.62</v>
      </c>
      <c r="CW240" s="14">
        <v>1898749771</v>
      </c>
      <c r="CX240" s="15"/>
      <c r="CY240" t="s">
        <v>1048</v>
      </c>
      <c r="CZ240" t="s">
        <v>1049</v>
      </c>
      <c r="DA240" s="19">
        <v>44769</v>
      </c>
      <c r="DB240" s="17">
        <v>7.24</v>
      </c>
      <c r="DC240" s="17">
        <v>7.27</v>
      </c>
      <c r="DD240" s="17">
        <v>7.23</v>
      </c>
      <c r="DE240" s="17">
        <v>7.23</v>
      </c>
      <c r="DF240" s="14">
        <v>26261</v>
      </c>
      <c r="DG240" s="15" t="s">
        <v>1033</v>
      </c>
      <c r="DH240" s="7" t="s">
        <v>1072</v>
      </c>
      <c r="DI240" s="7" t="s">
        <v>1073</v>
      </c>
      <c r="DJ240" s="19">
        <v>44769</v>
      </c>
      <c r="DK240" s="17">
        <v>113.06</v>
      </c>
      <c r="DL240" s="17">
        <v>113.63</v>
      </c>
      <c r="DM240" s="17">
        <v>112.75</v>
      </c>
      <c r="DN240" s="17">
        <v>113.52</v>
      </c>
      <c r="DO240" s="14">
        <v>28199</v>
      </c>
      <c r="DQ240" s="6">
        <v>44770</v>
      </c>
      <c r="DR240" s="62">
        <v>3.2189999999999996E-2</v>
      </c>
    </row>
    <row r="241" spans="1:122" ht="15" hidden="1" x14ac:dyDescent="0.25">
      <c r="A241" s="17" t="s">
        <v>8</v>
      </c>
      <c r="B241" s="17" t="s">
        <v>9</v>
      </c>
      <c r="C241" s="26" t="s">
        <v>244</v>
      </c>
      <c r="D241" s="21">
        <v>78.3</v>
      </c>
      <c r="E241" s="21">
        <v>78.430000000000007</v>
      </c>
      <c r="F241" s="21">
        <v>78.010000000000005</v>
      </c>
      <c r="G241" s="21">
        <v>78.14</v>
      </c>
      <c r="H241" s="21">
        <v>8814</v>
      </c>
      <c r="I241" s="15"/>
      <c r="J241" s="9" t="s">
        <v>1027</v>
      </c>
      <c r="K241" s="9" t="s">
        <v>1028</v>
      </c>
      <c r="L241" s="12" t="s">
        <v>244</v>
      </c>
      <c r="M241" s="10">
        <v>37.82</v>
      </c>
      <c r="N241" s="10">
        <v>38.29</v>
      </c>
      <c r="O241" s="10">
        <v>37.75</v>
      </c>
      <c r="P241" s="10">
        <v>38.270000000000003</v>
      </c>
      <c r="Q241" s="10">
        <v>7808544</v>
      </c>
      <c r="R241" s="10">
        <v>193735.11</v>
      </c>
      <c r="S241" s="10">
        <v>5062323190</v>
      </c>
      <c r="T241" s="15"/>
      <c r="U241" s="7" t="s">
        <v>1031</v>
      </c>
      <c r="V241" s="7" t="s">
        <v>1032</v>
      </c>
      <c r="W241" s="5" t="s">
        <v>244</v>
      </c>
      <c r="X241" s="11">
        <v>10.82</v>
      </c>
      <c r="Y241" s="11">
        <v>10.82</v>
      </c>
      <c r="Z241" s="11">
        <v>10.67</v>
      </c>
      <c r="AA241" s="11">
        <v>10.72</v>
      </c>
      <c r="AB241" s="11">
        <v>522797</v>
      </c>
      <c r="AC241" s="15"/>
      <c r="AD241" s="7" t="s">
        <v>1034</v>
      </c>
      <c r="AE241" s="7" t="s">
        <v>1035</v>
      </c>
      <c r="AF241" s="19">
        <v>44768</v>
      </c>
      <c r="AG241" s="17">
        <v>18.309999999999999</v>
      </c>
      <c r="AH241" s="17">
        <v>18.8</v>
      </c>
      <c r="AI241" s="17">
        <v>18.3</v>
      </c>
      <c r="AJ241" s="17">
        <v>18.7</v>
      </c>
      <c r="AK241" s="14">
        <v>6391947</v>
      </c>
      <c r="AL241" s="23">
        <v>57576.639999999999</v>
      </c>
      <c r="AM241" s="14">
        <v>3078964918</v>
      </c>
      <c r="AN241" s="15"/>
      <c r="AO241" s="7" t="s">
        <v>1036</v>
      </c>
      <c r="AP241" s="7" t="s">
        <v>1037</v>
      </c>
      <c r="AQ241" s="19">
        <v>44768</v>
      </c>
      <c r="AR241" s="17">
        <v>0.69499999999999995</v>
      </c>
      <c r="AS241" s="17">
        <v>0.73</v>
      </c>
      <c r="AT241" s="17">
        <v>0.69</v>
      </c>
      <c r="AU241" s="17">
        <v>0.73</v>
      </c>
      <c r="AV241" s="14">
        <v>21426879</v>
      </c>
      <c r="AW241" s="23">
        <v>1014.49</v>
      </c>
      <c r="AX241" s="14">
        <v>1389709906</v>
      </c>
      <c r="AY241" s="15"/>
      <c r="AZ241" s="7" t="s">
        <v>1038</v>
      </c>
      <c r="BA241" s="7" t="s">
        <v>1039</v>
      </c>
      <c r="BB241" s="19">
        <v>44768</v>
      </c>
      <c r="BC241" s="17">
        <v>173.15</v>
      </c>
      <c r="BD241" s="17">
        <v>176.41</v>
      </c>
      <c r="BE241" s="17">
        <v>173.15</v>
      </c>
      <c r="BF241" s="17">
        <v>175.63</v>
      </c>
      <c r="BG241" s="14">
        <v>549653</v>
      </c>
      <c r="BH241" s="23">
        <v>67876.91</v>
      </c>
      <c r="BI241" s="14">
        <v>386476754</v>
      </c>
      <c r="BJ241" s="15"/>
      <c r="BK241" t="s">
        <v>1040</v>
      </c>
      <c r="BL241" t="s">
        <v>1041</v>
      </c>
      <c r="BM241" s="19">
        <v>44768</v>
      </c>
      <c r="BN241" s="17">
        <v>27.33</v>
      </c>
      <c r="BO241" s="17">
        <v>27.33</v>
      </c>
      <c r="BP241" s="17">
        <v>27.2</v>
      </c>
      <c r="BQ241" s="17">
        <v>27.3</v>
      </c>
      <c r="BR241" s="14">
        <v>140623</v>
      </c>
      <c r="BS241" s="15"/>
      <c r="BT241" s="7" t="s">
        <v>1042</v>
      </c>
      <c r="BU241" s="7" t="s">
        <v>1043</v>
      </c>
      <c r="BV241" s="19">
        <v>44768</v>
      </c>
      <c r="BW241" s="17">
        <v>1.48</v>
      </c>
      <c r="BX241" s="17">
        <v>1.488</v>
      </c>
      <c r="BY241" s="17">
        <v>1.36</v>
      </c>
      <c r="BZ241" s="17">
        <v>1.46</v>
      </c>
      <c r="CA241" s="14">
        <v>3470244</v>
      </c>
      <c r="CB241" s="17">
        <v>966.06</v>
      </c>
      <c r="CC241" s="14">
        <v>661688044</v>
      </c>
      <c r="CD241" s="15"/>
      <c r="CE241" t="s">
        <v>1044</v>
      </c>
      <c r="CF241" t="s">
        <v>1045</v>
      </c>
      <c r="CG241" s="19">
        <v>44768</v>
      </c>
      <c r="CH241" s="17">
        <v>53.39</v>
      </c>
      <c r="CI241" s="17">
        <v>53.4</v>
      </c>
      <c r="CJ241" s="17">
        <v>53.18</v>
      </c>
      <c r="CK241" s="17">
        <v>53.3</v>
      </c>
      <c r="CL241" s="14">
        <v>48375</v>
      </c>
      <c r="CM241" s="15" t="s">
        <v>1033</v>
      </c>
      <c r="CN241" s="7" t="s">
        <v>1046</v>
      </c>
      <c r="CO241" s="7" t="s">
        <v>1047</v>
      </c>
      <c r="CP241" s="19">
        <v>44768</v>
      </c>
      <c r="CQ241" s="17">
        <v>30.93</v>
      </c>
      <c r="CR241" s="17">
        <v>31.67</v>
      </c>
      <c r="CS241" s="17">
        <v>30.91</v>
      </c>
      <c r="CT241" s="17">
        <v>31.57</v>
      </c>
      <c r="CU241" s="14">
        <v>3818853</v>
      </c>
      <c r="CV241" s="23">
        <v>59943.53</v>
      </c>
      <c r="CW241" s="14">
        <v>1898749771</v>
      </c>
      <c r="CX241" s="15"/>
      <c r="CY241" t="s">
        <v>1048</v>
      </c>
      <c r="CZ241" t="s">
        <v>1049</v>
      </c>
      <c r="DA241" s="19">
        <v>44768</v>
      </c>
      <c r="DB241" s="17">
        <v>7.3</v>
      </c>
      <c r="DC241" s="17">
        <v>7.3</v>
      </c>
      <c r="DD241" s="17">
        <v>7.22</v>
      </c>
      <c r="DE241" s="17">
        <v>7.24</v>
      </c>
      <c r="DF241" s="14">
        <v>21459</v>
      </c>
      <c r="DG241" s="15" t="s">
        <v>1033</v>
      </c>
      <c r="DH241" s="7" t="s">
        <v>1072</v>
      </c>
      <c r="DI241" s="7" t="s">
        <v>1073</v>
      </c>
      <c r="DJ241" s="19">
        <v>44768</v>
      </c>
      <c r="DK241" s="17">
        <v>113.01</v>
      </c>
      <c r="DL241" s="17">
        <v>113.26</v>
      </c>
      <c r="DM241" s="17">
        <v>112.8</v>
      </c>
      <c r="DN241" s="17">
        <v>113.17</v>
      </c>
      <c r="DO241" s="14">
        <v>45141</v>
      </c>
      <c r="DQ241" s="6">
        <v>44769</v>
      </c>
      <c r="DR241" s="62">
        <v>3.295E-2</v>
      </c>
    </row>
    <row r="242" spans="1:122" ht="15" hidden="1" x14ac:dyDescent="0.25">
      <c r="A242" s="17" t="s">
        <v>8</v>
      </c>
      <c r="B242" s="17" t="s">
        <v>9</v>
      </c>
      <c r="C242" s="26" t="s">
        <v>245</v>
      </c>
      <c r="D242" s="21">
        <v>78.5</v>
      </c>
      <c r="E242" s="21">
        <v>78.5</v>
      </c>
      <c r="F242" s="21">
        <v>77.77</v>
      </c>
      <c r="G242" s="21">
        <v>78.06</v>
      </c>
      <c r="H242" s="21">
        <v>9380</v>
      </c>
      <c r="I242" s="15"/>
      <c r="J242" s="9" t="s">
        <v>1027</v>
      </c>
      <c r="K242" s="9" t="s">
        <v>1028</v>
      </c>
      <c r="L242" s="12" t="s">
        <v>245</v>
      </c>
      <c r="M242" s="10">
        <v>36.630000000000003</v>
      </c>
      <c r="N242" s="10">
        <v>37.450000000000003</v>
      </c>
      <c r="O242" s="10">
        <v>36.630000000000003</v>
      </c>
      <c r="P242" s="10">
        <v>37.35</v>
      </c>
      <c r="Q242" s="10">
        <v>7868924</v>
      </c>
      <c r="R242" s="10">
        <v>189077.77</v>
      </c>
      <c r="S242" s="10">
        <v>5062323190</v>
      </c>
      <c r="T242" s="15"/>
      <c r="U242" s="7" t="s">
        <v>1031</v>
      </c>
      <c r="V242" s="7" t="s">
        <v>1032</v>
      </c>
      <c r="W242" s="5" t="s">
        <v>245</v>
      </c>
      <c r="X242" s="11">
        <v>10.88</v>
      </c>
      <c r="Y242" s="11">
        <v>10.88</v>
      </c>
      <c r="Z242" s="11">
        <v>10.78</v>
      </c>
      <c r="AA242" s="11">
        <v>10.8</v>
      </c>
      <c r="AB242" s="11">
        <v>151316</v>
      </c>
      <c r="AC242" s="15"/>
      <c r="AD242" s="7" t="s">
        <v>1034</v>
      </c>
      <c r="AE242" s="7" t="s">
        <v>1035</v>
      </c>
      <c r="AF242" s="19">
        <v>44767</v>
      </c>
      <c r="AG242" s="17">
        <v>18.02</v>
      </c>
      <c r="AH242" s="17">
        <v>18.43</v>
      </c>
      <c r="AI242" s="17">
        <v>18.010000000000002</v>
      </c>
      <c r="AJ242" s="17">
        <v>18.25</v>
      </c>
      <c r="AK242" s="14">
        <v>7141449</v>
      </c>
      <c r="AL242" s="23">
        <v>56191.11</v>
      </c>
      <c r="AM242" s="14">
        <v>3078964918</v>
      </c>
      <c r="AN242" s="15"/>
      <c r="AO242" s="7" t="s">
        <v>1036</v>
      </c>
      <c r="AP242" s="7" t="s">
        <v>1037</v>
      </c>
      <c r="AQ242" s="19">
        <v>44767</v>
      </c>
      <c r="AR242" s="17">
        <v>0.71</v>
      </c>
      <c r="AS242" s="17">
        <v>0.71499999999999997</v>
      </c>
      <c r="AT242" s="17">
        <v>0.68</v>
      </c>
      <c r="AU242" s="17">
        <v>0.69</v>
      </c>
      <c r="AV242" s="14">
        <v>16280050</v>
      </c>
      <c r="AW242" s="17">
        <v>958.9</v>
      </c>
      <c r="AX242" s="14">
        <v>1389709906</v>
      </c>
      <c r="AY242" s="15"/>
      <c r="AZ242" s="7" t="s">
        <v>1038</v>
      </c>
      <c r="BA242" s="7" t="s">
        <v>1039</v>
      </c>
      <c r="BB242" s="19">
        <v>44767</v>
      </c>
      <c r="BC242" s="17">
        <v>174.06</v>
      </c>
      <c r="BD242" s="17">
        <v>174.67</v>
      </c>
      <c r="BE242" s="17">
        <v>172.83</v>
      </c>
      <c r="BF242" s="17">
        <v>174.2</v>
      </c>
      <c r="BG242" s="14">
        <v>595001</v>
      </c>
      <c r="BH242" s="23">
        <v>67324.25</v>
      </c>
      <c r="BI242" s="14">
        <v>386476754</v>
      </c>
      <c r="BJ242" s="15"/>
      <c r="BK242" t="s">
        <v>1040</v>
      </c>
      <c r="BL242" t="s">
        <v>1041</v>
      </c>
      <c r="BM242" s="19">
        <v>44767</v>
      </c>
      <c r="BN242" s="17">
        <v>27.75</v>
      </c>
      <c r="BO242" s="17">
        <v>27.83</v>
      </c>
      <c r="BP242" s="17">
        <v>27.7</v>
      </c>
      <c r="BQ242" s="17">
        <v>27.73</v>
      </c>
      <c r="BR242" s="14">
        <v>169276</v>
      </c>
      <c r="BS242" s="15"/>
      <c r="BT242" s="7" t="s">
        <v>1042</v>
      </c>
      <c r="BU242" s="7" t="s">
        <v>1043</v>
      </c>
      <c r="BV242" s="19">
        <v>44767</v>
      </c>
      <c r="BW242" s="17">
        <v>1.6850000000000001</v>
      </c>
      <c r="BX242" s="17">
        <v>1.7</v>
      </c>
      <c r="BY242" s="17">
        <v>1.48</v>
      </c>
      <c r="BZ242" s="17">
        <v>1.49</v>
      </c>
      <c r="CA242" s="14">
        <v>4409315</v>
      </c>
      <c r="CB242" s="17">
        <v>985.92</v>
      </c>
      <c r="CC242" s="14">
        <v>661688044</v>
      </c>
      <c r="CD242" s="15"/>
      <c r="CE242" t="s">
        <v>1044</v>
      </c>
      <c r="CF242" t="s">
        <v>1045</v>
      </c>
      <c r="CG242" s="19">
        <v>44767</v>
      </c>
      <c r="CH242" s="17">
        <v>53.41</v>
      </c>
      <c r="CI242" s="17">
        <v>53.47</v>
      </c>
      <c r="CJ242" s="17">
        <v>53.3</v>
      </c>
      <c r="CK242" s="17">
        <v>53.39</v>
      </c>
      <c r="CL242" s="14">
        <v>41551</v>
      </c>
      <c r="CM242" s="15" t="s">
        <v>1033</v>
      </c>
      <c r="CN242" s="7" t="s">
        <v>1046</v>
      </c>
      <c r="CO242" s="7" t="s">
        <v>1047</v>
      </c>
      <c r="CP242" s="19">
        <v>44767</v>
      </c>
      <c r="CQ242" s="17">
        <v>30.66</v>
      </c>
      <c r="CR242" s="17">
        <v>30.9</v>
      </c>
      <c r="CS242" s="17">
        <v>30.5</v>
      </c>
      <c r="CT242" s="17">
        <v>30.72</v>
      </c>
      <c r="CU242" s="14">
        <v>4881304</v>
      </c>
      <c r="CV242" s="23">
        <v>58329.59</v>
      </c>
      <c r="CW242" s="14">
        <v>1898749771</v>
      </c>
      <c r="CX242" s="15"/>
      <c r="CY242" t="s">
        <v>1048</v>
      </c>
      <c r="CZ242" t="s">
        <v>1049</v>
      </c>
      <c r="DA242" s="19">
        <v>44767</v>
      </c>
      <c r="DB242" s="17">
        <v>7.31</v>
      </c>
      <c r="DC242" s="17">
        <v>7.31</v>
      </c>
      <c r="DD242" s="17">
        <v>7.2</v>
      </c>
      <c r="DE242" s="17">
        <v>7.24</v>
      </c>
      <c r="DF242" s="14">
        <v>112794</v>
      </c>
      <c r="DG242" s="15" t="s">
        <v>1033</v>
      </c>
      <c r="DH242" s="7" t="s">
        <v>1072</v>
      </c>
      <c r="DI242" s="7" t="s">
        <v>1073</v>
      </c>
      <c r="DJ242" s="19">
        <v>44767</v>
      </c>
      <c r="DK242" s="17">
        <v>112.72</v>
      </c>
      <c r="DL242" s="17">
        <v>113.08</v>
      </c>
      <c r="DM242" s="17">
        <v>112.6</v>
      </c>
      <c r="DN242" s="17">
        <v>112.87</v>
      </c>
      <c r="DO242" s="14">
        <v>43166</v>
      </c>
      <c r="DQ242" s="6">
        <v>44768</v>
      </c>
      <c r="DR242" s="62">
        <v>3.3790000000000001E-2</v>
      </c>
    </row>
    <row r="243" spans="1:122" ht="15" hidden="1" x14ac:dyDescent="0.25">
      <c r="A243" s="17" t="s">
        <v>8</v>
      </c>
      <c r="B243" s="17" t="s">
        <v>9</v>
      </c>
      <c r="C243" s="26" t="s">
        <v>246</v>
      </c>
      <c r="D243" s="21">
        <v>78.5</v>
      </c>
      <c r="E243" s="21">
        <v>78.5</v>
      </c>
      <c r="F243" s="21">
        <v>77.819999999999993</v>
      </c>
      <c r="G243" s="21">
        <v>78.040000000000006</v>
      </c>
      <c r="H243" s="21">
        <v>9245</v>
      </c>
      <c r="I243" s="15"/>
      <c r="J243" s="9" t="s">
        <v>1027</v>
      </c>
      <c r="K243" s="9" t="s">
        <v>1028</v>
      </c>
      <c r="L243" s="12" t="s">
        <v>246</v>
      </c>
      <c r="M243" s="10">
        <v>36.6</v>
      </c>
      <c r="N243" s="10">
        <v>37.08</v>
      </c>
      <c r="O243" s="10">
        <v>36.380000000000003</v>
      </c>
      <c r="P243" s="10">
        <v>36.75</v>
      </c>
      <c r="Q243" s="10">
        <v>13248754</v>
      </c>
      <c r="R243" s="10">
        <v>186040.38</v>
      </c>
      <c r="S243" s="10">
        <v>5062323190</v>
      </c>
      <c r="T243" s="15"/>
      <c r="U243" s="7" t="s">
        <v>1031</v>
      </c>
      <c r="V243" s="7" t="s">
        <v>1032</v>
      </c>
      <c r="W243" s="5" t="s">
        <v>246</v>
      </c>
      <c r="X243" s="11">
        <v>10.83</v>
      </c>
      <c r="Y243" s="11">
        <v>10.86</v>
      </c>
      <c r="Z243" s="11">
        <v>10.8</v>
      </c>
      <c r="AA243" s="11">
        <v>10.84</v>
      </c>
      <c r="AB243" s="11">
        <v>732320</v>
      </c>
      <c r="AC243" s="15"/>
      <c r="AD243" s="7" t="s">
        <v>1034</v>
      </c>
      <c r="AE243" s="7" t="s">
        <v>1035</v>
      </c>
      <c r="AF243" s="19">
        <v>44764</v>
      </c>
      <c r="AG243" s="17">
        <v>17.510000000000002</v>
      </c>
      <c r="AH243" s="17">
        <v>17.920000000000002</v>
      </c>
      <c r="AI243" s="17">
        <v>17.510000000000002</v>
      </c>
      <c r="AJ243" s="17">
        <v>17.829999999999998</v>
      </c>
      <c r="AK243" s="14">
        <v>8798630</v>
      </c>
      <c r="AL243" s="23">
        <v>54897.94</v>
      </c>
      <c r="AM243" s="14">
        <v>3078964918</v>
      </c>
      <c r="AN243" s="15"/>
      <c r="AO243" s="7" t="s">
        <v>1036</v>
      </c>
      <c r="AP243" s="7" t="s">
        <v>1037</v>
      </c>
      <c r="AQ243" s="19">
        <v>44764</v>
      </c>
      <c r="AR243" s="17">
        <v>0.77</v>
      </c>
      <c r="AS243" s="17">
        <v>0.77</v>
      </c>
      <c r="AT243" s="17">
        <v>0.7</v>
      </c>
      <c r="AU243" s="17">
        <v>0.7</v>
      </c>
      <c r="AV243" s="14">
        <v>24525199</v>
      </c>
      <c r="AW243" s="17">
        <v>972.8</v>
      </c>
      <c r="AX243" s="14">
        <v>1389709906</v>
      </c>
      <c r="AY243" s="15"/>
      <c r="AZ243" s="7" t="s">
        <v>1038</v>
      </c>
      <c r="BA243" s="7" t="s">
        <v>1039</v>
      </c>
      <c r="BB243" s="19">
        <v>44764</v>
      </c>
      <c r="BC243" s="17">
        <v>174.3</v>
      </c>
      <c r="BD243" s="17">
        <v>177.35</v>
      </c>
      <c r="BE243" s="17">
        <v>174.21</v>
      </c>
      <c r="BF243" s="17">
        <v>174.24</v>
      </c>
      <c r="BG243" s="14">
        <v>1386027</v>
      </c>
      <c r="BH243" s="23">
        <v>67339.710000000006</v>
      </c>
      <c r="BI243" s="14">
        <v>386476754</v>
      </c>
      <c r="BJ243" s="15"/>
      <c r="BK243" t="s">
        <v>1040</v>
      </c>
      <c r="BL243" t="s">
        <v>1041</v>
      </c>
      <c r="BM243" s="19">
        <v>44764</v>
      </c>
      <c r="BN243" s="17">
        <v>28</v>
      </c>
      <c r="BO243" s="17">
        <v>28.08</v>
      </c>
      <c r="BP243" s="17">
        <v>27.96</v>
      </c>
      <c r="BQ243" s="17">
        <v>28.02</v>
      </c>
      <c r="BR243" s="14">
        <v>137495</v>
      </c>
      <c r="BS243" s="15"/>
      <c r="BT243" s="7" t="s">
        <v>1042</v>
      </c>
      <c r="BU243" s="7" t="s">
        <v>1043</v>
      </c>
      <c r="BV243" s="19">
        <v>44764</v>
      </c>
      <c r="BW243" s="17">
        <v>1.6</v>
      </c>
      <c r="BX243" s="17">
        <v>1.7250000000000001</v>
      </c>
      <c r="BY243" s="17">
        <v>1.56</v>
      </c>
      <c r="BZ243" s="17">
        <v>1.7250000000000001</v>
      </c>
      <c r="CA243" s="14">
        <v>4393009</v>
      </c>
      <c r="CB243" s="23">
        <v>1141.4100000000001</v>
      </c>
      <c r="CC243" s="14">
        <v>661688044</v>
      </c>
      <c r="CD243" s="15"/>
      <c r="CE243" t="s">
        <v>1044</v>
      </c>
      <c r="CF243" t="s">
        <v>1045</v>
      </c>
      <c r="CG243" s="19">
        <v>44764</v>
      </c>
      <c r="CH243" s="17">
        <v>53.74</v>
      </c>
      <c r="CI243" s="17">
        <v>53.74</v>
      </c>
      <c r="CJ243" s="17">
        <v>53.35</v>
      </c>
      <c r="CK243" s="17">
        <v>53.47</v>
      </c>
      <c r="CL243" s="14">
        <v>36179</v>
      </c>
      <c r="CM243" s="15" t="s">
        <v>1033</v>
      </c>
      <c r="CN243" s="7" t="s">
        <v>1046</v>
      </c>
      <c r="CO243" s="7" t="s">
        <v>1047</v>
      </c>
      <c r="CP243" s="19">
        <v>44764</v>
      </c>
      <c r="CQ243" s="17">
        <v>30.6</v>
      </c>
      <c r="CR243" s="17">
        <v>31.06</v>
      </c>
      <c r="CS243" s="17">
        <v>30.44</v>
      </c>
      <c r="CT243" s="17">
        <v>30.97</v>
      </c>
      <c r="CU243" s="14">
        <v>7052647</v>
      </c>
      <c r="CV243" s="23">
        <v>58804.28</v>
      </c>
      <c r="CW243" s="14">
        <v>1898749771</v>
      </c>
      <c r="CX243" s="15"/>
      <c r="CY243" t="s">
        <v>1048</v>
      </c>
      <c r="CZ243" t="s">
        <v>1049</v>
      </c>
      <c r="DA243" s="19">
        <v>44764</v>
      </c>
      <c r="DB243" s="17">
        <v>7.23</v>
      </c>
      <c r="DC243" s="17">
        <v>7.24</v>
      </c>
      <c r="DD243" s="17">
        <v>7.15</v>
      </c>
      <c r="DE243" s="17">
        <v>7.2</v>
      </c>
      <c r="DF243" s="14">
        <v>24358</v>
      </c>
      <c r="DG243" s="15" t="s">
        <v>1033</v>
      </c>
      <c r="DH243" s="7" t="s">
        <v>1072</v>
      </c>
      <c r="DI243" s="7" t="s">
        <v>1073</v>
      </c>
      <c r="DJ243" s="19">
        <v>44764</v>
      </c>
      <c r="DK243" s="17">
        <v>112.77</v>
      </c>
      <c r="DL243" s="17">
        <v>113.34</v>
      </c>
      <c r="DM243" s="17">
        <v>112.37</v>
      </c>
      <c r="DN243" s="17">
        <v>112.9</v>
      </c>
      <c r="DO243" s="14">
        <v>80043</v>
      </c>
      <c r="DQ243" s="6">
        <v>44767</v>
      </c>
      <c r="DR243" s="62">
        <v>3.3669999999999999E-2</v>
      </c>
    </row>
    <row r="244" spans="1:122" ht="15" hidden="1" x14ac:dyDescent="0.25">
      <c r="A244" s="17" t="s">
        <v>8</v>
      </c>
      <c r="B244" s="17" t="s">
        <v>9</v>
      </c>
      <c r="C244" s="26" t="s">
        <v>247</v>
      </c>
      <c r="D244" s="21">
        <v>77.709999999999994</v>
      </c>
      <c r="E244" s="21">
        <v>78.37</v>
      </c>
      <c r="F244" s="21">
        <v>77.510000000000005</v>
      </c>
      <c r="G244" s="21">
        <v>78.36</v>
      </c>
      <c r="H244" s="21">
        <v>13666</v>
      </c>
      <c r="I244" s="15"/>
      <c r="J244" s="9" t="s">
        <v>1027</v>
      </c>
      <c r="K244" s="9" t="s">
        <v>1028</v>
      </c>
      <c r="L244" s="12" t="s">
        <v>247</v>
      </c>
      <c r="M244" s="10">
        <v>36.9</v>
      </c>
      <c r="N244" s="10">
        <v>37.11</v>
      </c>
      <c r="O244" s="10">
        <v>36.36</v>
      </c>
      <c r="P244" s="10">
        <v>36.79</v>
      </c>
      <c r="Q244" s="10">
        <v>11531626</v>
      </c>
      <c r="R244" s="10">
        <v>186242.87</v>
      </c>
      <c r="S244" s="10">
        <v>5062323190</v>
      </c>
      <c r="T244" s="15"/>
      <c r="U244" s="7" t="s">
        <v>1031</v>
      </c>
      <c r="V244" s="7" t="s">
        <v>1032</v>
      </c>
      <c r="W244" s="5" t="s">
        <v>247</v>
      </c>
      <c r="X244" s="11">
        <v>10.82</v>
      </c>
      <c r="Y244" s="11">
        <v>10.82</v>
      </c>
      <c r="Z244" s="11">
        <v>10.77</v>
      </c>
      <c r="AA244" s="11">
        <v>10.81</v>
      </c>
      <c r="AB244" s="11">
        <v>180895</v>
      </c>
      <c r="AC244" s="15"/>
      <c r="AD244" s="7" t="s">
        <v>1034</v>
      </c>
      <c r="AE244" s="7" t="s">
        <v>1035</v>
      </c>
      <c r="AF244" s="19">
        <v>44763</v>
      </c>
      <c r="AG244" s="17">
        <v>17.89</v>
      </c>
      <c r="AH244" s="17">
        <v>17.93</v>
      </c>
      <c r="AI244" s="17">
        <v>17.32</v>
      </c>
      <c r="AJ244" s="17">
        <v>17.7</v>
      </c>
      <c r="AK244" s="14">
        <v>7725585</v>
      </c>
      <c r="AL244" s="23">
        <v>54497.68</v>
      </c>
      <c r="AM244" s="14">
        <v>3078964918</v>
      </c>
      <c r="AN244" s="15"/>
      <c r="AO244" s="7" t="s">
        <v>1036</v>
      </c>
      <c r="AP244" s="7" t="s">
        <v>1037</v>
      </c>
      <c r="AQ244" s="19">
        <v>44763</v>
      </c>
      <c r="AR244" s="17">
        <v>0.70499999999999996</v>
      </c>
      <c r="AS244" s="17">
        <v>0.77</v>
      </c>
      <c r="AT244" s="17">
        <v>0.7</v>
      </c>
      <c r="AU244" s="17">
        <v>0.745</v>
      </c>
      <c r="AV244" s="14">
        <v>37834858</v>
      </c>
      <c r="AW244" s="23">
        <v>1035.33</v>
      </c>
      <c r="AX244" s="14">
        <v>1389709906</v>
      </c>
      <c r="AY244" s="15"/>
      <c r="AZ244" s="7" t="s">
        <v>1038</v>
      </c>
      <c r="BA244" s="7" t="s">
        <v>1039</v>
      </c>
      <c r="BB244" s="19">
        <v>44763</v>
      </c>
      <c r="BC244" s="17">
        <v>174</v>
      </c>
      <c r="BD244" s="17">
        <v>174.92</v>
      </c>
      <c r="BE244" s="17">
        <v>172.8</v>
      </c>
      <c r="BF244" s="17">
        <v>174.9</v>
      </c>
      <c r="BG244" s="14">
        <v>671367</v>
      </c>
      <c r="BH244" s="23">
        <v>67594.78</v>
      </c>
      <c r="BI244" s="14">
        <v>386476754</v>
      </c>
      <c r="BJ244" s="15"/>
      <c r="BK244" t="s">
        <v>1040</v>
      </c>
      <c r="BL244" t="s">
        <v>1041</v>
      </c>
      <c r="BM244" s="19">
        <v>44763</v>
      </c>
      <c r="BN244" s="17">
        <v>27.89</v>
      </c>
      <c r="BO244" s="17">
        <v>27.89</v>
      </c>
      <c r="BP244" s="17">
        <v>27.77</v>
      </c>
      <c r="BQ244" s="17">
        <v>27.88</v>
      </c>
      <c r="BR244" s="14">
        <v>115611</v>
      </c>
      <c r="BS244" s="15"/>
      <c r="BT244" s="7" t="s">
        <v>1042</v>
      </c>
      <c r="BU244" s="7" t="s">
        <v>1043</v>
      </c>
      <c r="BV244" s="19">
        <v>44763</v>
      </c>
      <c r="BW244" s="17">
        <v>1.58</v>
      </c>
      <c r="BX244" s="17">
        <v>1.63</v>
      </c>
      <c r="BY244" s="17">
        <v>1.56</v>
      </c>
      <c r="BZ244" s="17">
        <v>1.58</v>
      </c>
      <c r="CA244" s="14">
        <v>2889890</v>
      </c>
      <c r="CB244" s="23">
        <v>1045.47</v>
      </c>
      <c r="CC244" s="14">
        <v>661688044</v>
      </c>
      <c r="CD244" s="15"/>
      <c r="CE244" t="s">
        <v>1044</v>
      </c>
      <c r="CF244" t="s">
        <v>1045</v>
      </c>
      <c r="CG244" s="19">
        <v>44763</v>
      </c>
      <c r="CH244" s="17">
        <v>53.31</v>
      </c>
      <c r="CI244" s="17">
        <v>53.35</v>
      </c>
      <c r="CJ244" s="17">
        <v>53.15</v>
      </c>
      <c r="CK244" s="17">
        <v>53.35</v>
      </c>
      <c r="CL244" s="14">
        <v>15625</v>
      </c>
      <c r="CM244" s="15" t="s">
        <v>1033</v>
      </c>
      <c r="CN244" s="7" t="s">
        <v>1046</v>
      </c>
      <c r="CO244" s="7" t="s">
        <v>1047</v>
      </c>
      <c r="CP244" s="19">
        <v>44763</v>
      </c>
      <c r="CQ244" s="17">
        <v>31.84</v>
      </c>
      <c r="CR244" s="17">
        <v>32.14</v>
      </c>
      <c r="CS244" s="17">
        <v>30.7</v>
      </c>
      <c r="CT244" s="17">
        <v>31.14</v>
      </c>
      <c r="CU244" s="14">
        <v>9932589</v>
      </c>
      <c r="CV244" s="23">
        <v>59127.07</v>
      </c>
      <c r="CW244" s="14">
        <v>1898749771</v>
      </c>
      <c r="CX244" s="15"/>
      <c r="CY244" t="s">
        <v>1048</v>
      </c>
      <c r="CZ244" t="s">
        <v>1049</v>
      </c>
      <c r="DA244" s="19">
        <v>44763</v>
      </c>
      <c r="DB244" s="17">
        <v>7.25</v>
      </c>
      <c r="DC244" s="17">
        <v>7.25</v>
      </c>
      <c r="DD244" s="17">
        <v>7.16</v>
      </c>
      <c r="DE244" s="17">
        <v>7.2</v>
      </c>
      <c r="DF244" s="14">
        <v>53876</v>
      </c>
      <c r="DG244" s="15" t="s">
        <v>1033</v>
      </c>
      <c r="DH244" s="7" t="s">
        <v>1072</v>
      </c>
      <c r="DI244" s="7" t="s">
        <v>1073</v>
      </c>
      <c r="DJ244" s="19">
        <v>44763</v>
      </c>
      <c r="DK244" s="17">
        <v>112.58</v>
      </c>
      <c r="DL244" s="17">
        <v>112.91</v>
      </c>
      <c r="DM244" s="17">
        <v>112.12</v>
      </c>
      <c r="DN244" s="17">
        <v>112.91</v>
      </c>
      <c r="DO244" s="14">
        <v>69942</v>
      </c>
      <c r="DQ244" s="6">
        <v>44764</v>
      </c>
      <c r="DR244" s="62">
        <v>3.4729999999999997E-2</v>
      </c>
    </row>
    <row r="245" spans="1:122" ht="15" hidden="1" x14ac:dyDescent="0.25">
      <c r="A245" s="17" t="s">
        <v>8</v>
      </c>
      <c r="B245" s="17" t="s">
        <v>9</v>
      </c>
      <c r="C245" s="26" t="s">
        <v>248</v>
      </c>
      <c r="D245" s="21">
        <v>77.569999999999993</v>
      </c>
      <c r="E245" s="21">
        <v>78</v>
      </c>
      <c r="F245" s="21">
        <v>77.569999999999993</v>
      </c>
      <c r="G245" s="21">
        <v>77.67</v>
      </c>
      <c r="H245" s="21">
        <v>6168</v>
      </c>
      <c r="I245" s="15"/>
      <c r="J245" s="9" t="s">
        <v>1027</v>
      </c>
      <c r="K245" s="9" t="s">
        <v>1028</v>
      </c>
      <c r="L245" s="12" t="s">
        <v>248</v>
      </c>
      <c r="M245" s="10">
        <v>36.799999999999997</v>
      </c>
      <c r="N245" s="10">
        <v>37.42</v>
      </c>
      <c r="O245" s="10">
        <v>36.71</v>
      </c>
      <c r="P245" s="10">
        <v>37.11</v>
      </c>
      <c r="Q245" s="10">
        <v>7920618</v>
      </c>
      <c r="R245" s="10">
        <v>187862.81</v>
      </c>
      <c r="S245" s="10">
        <v>5062323190</v>
      </c>
      <c r="T245" s="15"/>
      <c r="U245" s="7" t="s">
        <v>1031</v>
      </c>
      <c r="V245" s="7" t="s">
        <v>1032</v>
      </c>
      <c r="W245" s="5" t="s">
        <v>248</v>
      </c>
      <c r="X245" s="11">
        <v>10.74</v>
      </c>
      <c r="Y245" s="11">
        <v>10.8</v>
      </c>
      <c r="Z245" s="11">
        <v>10.74</v>
      </c>
      <c r="AA245" s="11">
        <v>10.76</v>
      </c>
      <c r="AB245" s="11">
        <v>324726</v>
      </c>
      <c r="AC245" s="15"/>
      <c r="AD245" s="7" t="s">
        <v>1034</v>
      </c>
      <c r="AE245" s="7" t="s">
        <v>1035</v>
      </c>
      <c r="AF245" s="19">
        <v>44762</v>
      </c>
      <c r="AG245" s="17">
        <v>17.309999999999999</v>
      </c>
      <c r="AH245" s="17">
        <v>17.95</v>
      </c>
      <c r="AI245" s="17">
        <v>17.28</v>
      </c>
      <c r="AJ245" s="17">
        <v>17.899999999999999</v>
      </c>
      <c r="AK245" s="14">
        <v>7849399</v>
      </c>
      <c r="AL245" s="23">
        <v>55113.47</v>
      </c>
      <c r="AM245" s="14">
        <v>3078964918</v>
      </c>
      <c r="AN245" s="15"/>
      <c r="AO245" s="7" t="s">
        <v>1036</v>
      </c>
      <c r="AP245" s="7" t="s">
        <v>1037</v>
      </c>
      <c r="AQ245" s="19">
        <v>44762</v>
      </c>
      <c r="AR245" s="17">
        <v>0.755</v>
      </c>
      <c r="AS245" s="17">
        <v>0.77500000000000002</v>
      </c>
      <c r="AT245" s="17">
        <v>0.69299999999999995</v>
      </c>
      <c r="AU245" s="17">
        <v>0.7</v>
      </c>
      <c r="AV245" s="14">
        <v>41620647</v>
      </c>
      <c r="AW245" s="17">
        <v>972.8</v>
      </c>
      <c r="AX245" s="14">
        <v>1389709906</v>
      </c>
      <c r="AY245" s="15"/>
      <c r="AZ245" s="7" t="s">
        <v>1038</v>
      </c>
      <c r="BA245" s="7" t="s">
        <v>1039</v>
      </c>
      <c r="BB245" s="19">
        <v>44762</v>
      </c>
      <c r="BC245" s="17">
        <v>172</v>
      </c>
      <c r="BD245" s="17">
        <v>175.12</v>
      </c>
      <c r="BE245" s="17">
        <v>171.61</v>
      </c>
      <c r="BF245" s="17">
        <v>174.17</v>
      </c>
      <c r="BG245" s="14">
        <v>852116</v>
      </c>
      <c r="BH245" s="23">
        <v>67312.66</v>
      </c>
      <c r="BI245" s="14">
        <v>386476754</v>
      </c>
      <c r="BJ245" s="15"/>
      <c r="BK245" t="s">
        <v>1040</v>
      </c>
      <c r="BL245" t="s">
        <v>1041</v>
      </c>
      <c r="BM245" s="19">
        <v>44762</v>
      </c>
      <c r="BN245" s="17">
        <v>27.54</v>
      </c>
      <c r="BO245" s="17">
        <v>27.63</v>
      </c>
      <c r="BP245" s="17">
        <v>27.46</v>
      </c>
      <c r="BQ245" s="17">
        <v>27.55</v>
      </c>
      <c r="BR245" s="14">
        <v>214157</v>
      </c>
      <c r="BS245" s="15"/>
      <c r="BT245" s="7" t="s">
        <v>1042</v>
      </c>
      <c r="BU245" s="7" t="s">
        <v>1043</v>
      </c>
      <c r="BV245" s="19">
        <v>44762</v>
      </c>
      <c r="BW245" s="17">
        <v>1.52</v>
      </c>
      <c r="BX245" s="17">
        <v>1.58</v>
      </c>
      <c r="BY245" s="17">
        <v>1.52</v>
      </c>
      <c r="BZ245" s="17">
        <v>1.575</v>
      </c>
      <c r="CA245" s="14">
        <v>3364793</v>
      </c>
      <c r="CB245" s="23">
        <v>1042.1600000000001</v>
      </c>
      <c r="CC245" s="14">
        <v>661688044</v>
      </c>
      <c r="CD245" s="15"/>
      <c r="CE245" t="s">
        <v>1044</v>
      </c>
      <c r="CF245" t="s">
        <v>1045</v>
      </c>
      <c r="CG245" s="19">
        <v>44762</v>
      </c>
      <c r="CH245" s="17">
        <v>53</v>
      </c>
      <c r="CI245" s="17">
        <v>53.37</v>
      </c>
      <c r="CJ245" s="17">
        <v>53</v>
      </c>
      <c r="CK245" s="17">
        <v>53.18</v>
      </c>
      <c r="CL245" s="14">
        <v>26575</v>
      </c>
      <c r="CM245" s="15" t="s">
        <v>1033</v>
      </c>
      <c r="CN245" s="7" t="s">
        <v>1046</v>
      </c>
      <c r="CO245" s="7" t="s">
        <v>1047</v>
      </c>
      <c r="CP245" s="19">
        <v>44762</v>
      </c>
      <c r="CQ245" s="17">
        <v>32.75</v>
      </c>
      <c r="CR245" s="17">
        <v>32.9</v>
      </c>
      <c r="CS245" s="17">
        <v>32.28</v>
      </c>
      <c r="CT245" s="17">
        <v>32.57</v>
      </c>
      <c r="CU245" s="14">
        <v>4948562</v>
      </c>
      <c r="CV245" s="23">
        <v>61842.28</v>
      </c>
      <c r="CW245" s="14">
        <v>1898749771</v>
      </c>
      <c r="CX245" s="15"/>
      <c r="CY245" t="s">
        <v>1048</v>
      </c>
      <c r="CZ245" t="s">
        <v>1049</v>
      </c>
      <c r="DA245" s="19">
        <v>44762</v>
      </c>
      <c r="DB245" s="17">
        <v>7.3</v>
      </c>
      <c r="DC245" s="17">
        <v>7.3</v>
      </c>
      <c r="DD245" s="17">
        <v>7.19</v>
      </c>
      <c r="DE245" s="17">
        <v>7.2</v>
      </c>
      <c r="DF245" s="14">
        <v>69424</v>
      </c>
      <c r="DG245" s="15" t="s">
        <v>1033</v>
      </c>
      <c r="DH245" s="7" t="s">
        <v>1072</v>
      </c>
      <c r="DI245" s="7" t="s">
        <v>1073</v>
      </c>
      <c r="DJ245" s="19">
        <v>44762</v>
      </c>
      <c r="DK245" s="17">
        <v>112.32</v>
      </c>
      <c r="DL245" s="17">
        <v>112.65</v>
      </c>
      <c r="DM245" s="17">
        <v>111.72</v>
      </c>
      <c r="DN245" s="17">
        <v>112.43</v>
      </c>
      <c r="DO245" s="14">
        <v>85675</v>
      </c>
      <c r="DQ245" s="6">
        <v>44763</v>
      </c>
      <c r="DR245" s="62">
        <v>3.5610000000000003E-2</v>
      </c>
    </row>
    <row r="246" spans="1:122" ht="15" hidden="1" x14ac:dyDescent="0.25">
      <c r="A246" s="17" t="s">
        <v>8</v>
      </c>
      <c r="B246" s="17" t="s">
        <v>9</v>
      </c>
      <c r="C246" s="26" t="s">
        <v>249</v>
      </c>
      <c r="D246" s="21">
        <v>76.28</v>
      </c>
      <c r="E246" s="21">
        <v>76.77</v>
      </c>
      <c r="F246" s="21">
        <v>76.010000000000005</v>
      </c>
      <c r="G246" s="21">
        <v>76.010000000000005</v>
      </c>
      <c r="H246" s="21">
        <v>4508</v>
      </c>
      <c r="I246" s="15"/>
      <c r="J246" s="9" t="s">
        <v>1027</v>
      </c>
      <c r="K246" s="9" t="s">
        <v>1028</v>
      </c>
      <c r="L246" s="12" t="s">
        <v>249</v>
      </c>
      <c r="M246" s="10">
        <v>37.299999999999997</v>
      </c>
      <c r="N246" s="10">
        <v>37.93</v>
      </c>
      <c r="O246" s="10">
        <v>36.61</v>
      </c>
      <c r="P246" s="10">
        <v>36.61</v>
      </c>
      <c r="Q246" s="10">
        <v>8418329</v>
      </c>
      <c r="R246" s="10">
        <v>185331.65</v>
      </c>
      <c r="S246" s="10">
        <v>5062323190</v>
      </c>
      <c r="T246" s="15"/>
      <c r="U246" s="7" t="s">
        <v>1031</v>
      </c>
      <c r="V246" s="7" t="s">
        <v>1032</v>
      </c>
      <c r="W246" s="5" t="s">
        <v>249</v>
      </c>
      <c r="X246" s="11">
        <v>10.68</v>
      </c>
      <c r="Y246" s="11">
        <v>10.68</v>
      </c>
      <c r="Z246" s="11">
        <v>10.53</v>
      </c>
      <c r="AA246" s="11">
        <v>10.55</v>
      </c>
      <c r="AB246" s="11">
        <v>241143</v>
      </c>
      <c r="AC246" s="15"/>
      <c r="AD246" s="7" t="s">
        <v>1034</v>
      </c>
      <c r="AE246" s="7" t="s">
        <v>1035</v>
      </c>
      <c r="AF246" s="19">
        <v>44761</v>
      </c>
      <c r="AG246" s="17">
        <v>17.02</v>
      </c>
      <c r="AH246" s="17">
        <v>17.329999999999998</v>
      </c>
      <c r="AI246" s="17">
        <v>16.98</v>
      </c>
      <c r="AJ246" s="17">
        <v>17.010000000000002</v>
      </c>
      <c r="AK246" s="14">
        <v>7681944</v>
      </c>
      <c r="AL246" s="23">
        <v>52373.19</v>
      </c>
      <c r="AM246" s="14">
        <v>3078964918</v>
      </c>
      <c r="AN246" s="15"/>
      <c r="AO246" s="7" t="s">
        <v>1036</v>
      </c>
      <c r="AP246" s="7" t="s">
        <v>1037</v>
      </c>
      <c r="AQ246" s="19">
        <v>44761</v>
      </c>
      <c r="AR246" s="17">
        <v>0.61499999999999999</v>
      </c>
      <c r="AS246" s="17">
        <v>0.71499999999999997</v>
      </c>
      <c r="AT246" s="17">
        <v>0.61499999999999999</v>
      </c>
      <c r="AU246" s="17">
        <v>0.71</v>
      </c>
      <c r="AV246" s="14">
        <v>35144631</v>
      </c>
      <c r="AW246" s="17">
        <v>986.69</v>
      </c>
      <c r="AX246" s="14">
        <v>1389709906</v>
      </c>
      <c r="AY246" s="15"/>
      <c r="AZ246" s="7" t="s">
        <v>1038</v>
      </c>
      <c r="BA246" s="7" t="s">
        <v>1039</v>
      </c>
      <c r="BB246" s="19">
        <v>44761</v>
      </c>
      <c r="BC246" s="17">
        <v>171.89</v>
      </c>
      <c r="BD246" s="17">
        <v>172.48</v>
      </c>
      <c r="BE246" s="17">
        <v>167.08</v>
      </c>
      <c r="BF246" s="17">
        <v>167.63</v>
      </c>
      <c r="BG246" s="14">
        <v>757359</v>
      </c>
      <c r="BH246" s="23">
        <v>64785.1</v>
      </c>
      <c r="BI246" s="14">
        <v>386476754</v>
      </c>
      <c r="BJ246" s="15"/>
      <c r="BK246" t="s">
        <v>1040</v>
      </c>
      <c r="BL246" t="s">
        <v>1041</v>
      </c>
      <c r="BM246" s="19">
        <v>44761</v>
      </c>
      <c r="BN246" s="17">
        <v>27.06</v>
      </c>
      <c r="BO246" s="17">
        <v>27.08</v>
      </c>
      <c r="BP246" s="17">
        <v>26.86</v>
      </c>
      <c r="BQ246" s="17">
        <v>26.89</v>
      </c>
      <c r="BR246" s="14">
        <v>146374</v>
      </c>
      <c r="BS246" s="15"/>
      <c r="BT246" s="7" t="s">
        <v>1042</v>
      </c>
      <c r="BU246" s="7" t="s">
        <v>1043</v>
      </c>
      <c r="BV246" s="19">
        <v>44761</v>
      </c>
      <c r="BW246" s="17">
        <v>1.5349999999999999</v>
      </c>
      <c r="BX246" s="17">
        <v>1.5349999999999999</v>
      </c>
      <c r="BY246" s="17">
        <v>1.4450000000000001</v>
      </c>
      <c r="BZ246" s="17">
        <v>1.4850000000000001</v>
      </c>
      <c r="CA246" s="14">
        <v>2033240</v>
      </c>
      <c r="CB246" s="17">
        <v>982.61</v>
      </c>
      <c r="CC246" s="14">
        <v>661688044</v>
      </c>
      <c r="CD246" s="15"/>
      <c r="CE246" t="s">
        <v>1044</v>
      </c>
      <c r="CF246" t="s">
        <v>1045</v>
      </c>
      <c r="CG246" s="19">
        <v>44761</v>
      </c>
      <c r="CH246" s="17">
        <v>52.65</v>
      </c>
      <c r="CI246" s="17">
        <v>52.65</v>
      </c>
      <c r="CJ246" s="17">
        <v>52.26</v>
      </c>
      <c r="CK246" s="17">
        <v>52.3</v>
      </c>
      <c r="CL246" s="14">
        <v>43814</v>
      </c>
      <c r="CM246" s="15" t="s">
        <v>1033</v>
      </c>
      <c r="CN246" s="7" t="s">
        <v>1046</v>
      </c>
      <c r="CO246" s="7" t="s">
        <v>1047</v>
      </c>
      <c r="CP246" s="19">
        <v>44761</v>
      </c>
      <c r="CQ246" s="17">
        <v>32.409999999999997</v>
      </c>
      <c r="CR246" s="17">
        <v>33.1</v>
      </c>
      <c r="CS246" s="17">
        <v>32.164999999999999</v>
      </c>
      <c r="CT246" s="17">
        <v>32.43</v>
      </c>
      <c r="CU246" s="14">
        <v>7095288</v>
      </c>
      <c r="CV246" s="23">
        <v>61576.46</v>
      </c>
      <c r="CW246" s="14">
        <v>1898749771</v>
      </c>
      <c r="CX246" s="15"/>
      <c r="CY246" t="s">
        <v>1048</v>
      </c>
      <c r="CZ246" t="s">
        <v>1049</v>
      </c>
      <c r="DA246" s="19">
        <v>44761</v>
      </c>
      <c r="DB246" s="17">
        <v>7.2</v>
      </c>
      <c r="DC246" s="17">
        <v>7.2</v>
      </c>
      <c r="DD246" s="17">
        <v>7.12</v>
      </c>
      <c r="DE246" s="17">
        <v>7.15</v>
      </c>
      <c r="DF246" s="14">
        <v>18930</v>
      </c>
      <c r="DG246" s="15" t="s">
        <v>1033</v>
      </c>
      <c r="DH246" s="7" t="s">
        <v>1072</v>
      </c>
      <c r="DI246" s="7" t="s">
        <v>1073</v>
      </c>
      <c r="DJ246" s="19">
        <v>44761</v>
      </c>
      <c r="DK246" s="17">
        <v>111.23</v>
      </c>
      <c r="DL246" s="17">
        <v>111.23</v>
      </c>
      <c r="DM246" s="17">
        <v>110.37</v>
      </c>
      <c r="DN246" s="17">
        <v>110.46</v>
      </c>
      <c r="DO246" s="14">
        <v>82064</v>
      </c>
      <c r="DQ246" s="6">
        <v>44762</v>
      </c>
      <c r="DR246" s="62">
        <v>3.5779999999999999E-2</v>
      </c>
    </row>
    <row r="247" spans="1:122" ht="15" hidden="1" x14ac:dyDescent="0.25">
      <c r="A247" s="17" t="s">
        <v>8</v>
      </c>
      <c r="B247" s="17" t="s">
        <v>9</v>
      </c>
      <c r="C247" s="26" t="s">
        <v>250</v>
      </c>
      <c r="D247" s="21">
        <v>76</v>
      </c>
      <c r="E247" s="21">
        <v>76.31</v>
      </c>
      <c r="F247" s="21">
        <v>75.25</v>
      </c>
      <c r="G247" s="21">
        <v>76.31</v>
      </c>
      <c r="H247" s="21">
        <v>6301</v>
      </c>
      <c r="I247" s="15"/>
      <c r="J247" s="9" t="s">
        <v>1027</v>
      </c>
      <c r="K247" s="9" t="s">
        <v>1028</v>
      </c>
      <c r="L247" s="12" t="s">
        <v>250</v>
      </c>
      <c r="M247" s="10">
        <v>36.25</v>
      </c>
      <c r="N247" s="10">
        <v>36.97</v>
      </c>
      <c r="O247" s="10">
        <v>36.1</v>
      </c>
      <c r="P247" s="10">
        <v>36.97</v>
      </c>
      <c r="Q247" s="10">
        <v>7161440</v>
      </c>
      <c r="R247" s="10">
        <v>187154.09</v>
      </c>
      <c r="S247" s="10">
        <v>5062323190</v>
      </c>
      <c r="T247" s="15"/>
      <c r="U247" s="7" t="s">
        <v>1031</v>
      </c>
      <c r="V247" s="7" t="s">
        <v>1032</v>
      </c>
      <c r="W247" s="5" t="s">
        <v>250</v>
      </c>
      <c r="X247" s="11">
        <v>10.62</v>
      </c>
      <c r="Y247" s="11">
        <v>10.7</v>
      </c>
      <c r="Z247" s="11">
        <v>10.62</v>
      </c>
      <c r="AA247" s="11">
        <v>10.7</v>
      </c>
      <c r="AB247" s="11">
        <v>151273</v>
      </c>
      <c r="AC247" s="15"/>
      <c r="AD247" s="7" t="s">
        <v>1034</v>
      </c>
      <c r="AE247" s="7" t="s">
        <v>1035</v>
      </c>
      <c r="AF247" s="19">
        <v>44760</v>
      </c>
      <c r="AG247" s="17">
        <v>16.72</v>
      </c>
      <c r="AH247" s="17">
        <v>16.89</v>
      </c>
      <c r="AI247" s="17">
        <v>16.350000000000001</v>
      </c>
      <c r="AJ247" s="17">
        <v>16.89</v>
      </c>
      <c r="AK247" s="14">
        <v>6820278</v>
      </c>
      <c r="AL247" s="23">
        <v>52003.72</v>
      </c>
      <c r="AM247" s="14">
        <v>3078964918</v>
      </c>
      <c r="AN247" s="15"/>
      <c r="AO247" s="7" t="s">
        <v>1036</v>
      </c>
      <c r="AP247" s="7" t="s">
        <v>1037</v>
      </c>
      <c r="AQ247" s="19">
        <v>44760</v>
      </c>
      <c r="AR247" s="17">
        <v>0.62</v>
      </c>
      <c r="AS247" s="17">
        <v>0.63500000000000001</v>
      </c>
      <c r="AT247" s="17">
        <v>0.6</v>
      </c>
      <c r="AU247" s="17">
        <v>0.625</v>
      </c>
      <c r="AV247" s="14">
        <v>20707423</v>
      </c>
      <c r="AW247" s="17">
        <v>868.57</v>
      </c>
      <c r="AX247" s="14">
        <v>1389709906</v>
      </c>
      <c r="AY247" s="15"/>
      <c r="AZ247" s="7" t="s">
        <v>1038</v>
      </c>
      <c r="BA247" s="7" t="s">
        <v>1039</v>
      </c>
      <c r="BB247" s="19">
        <v>44760</v>
      </c>
      <c r="BC247" s="17">
        <v>171</v>
      </c>
      <c r="BD247" s="17">
        <v>173.33</v>
      </c>
      <c r="BE247" s="17">
        <v>170.81</v>
      </c>
      <c r="BF247" s="17">
        <v>173.33</v>
      </c>
      <c r="BG247" s="14">
        <v>427938</v>
      </c>
      <c r="BH247" s="23">
        <v>66988.02</v>
      </c>
      <c r="BI247" s="14">
        <v>386476754</v>
      </c>
      <c r="BJ247" s="15"/>
      <c r="BK247" t="s">
        <v>1040</v>
      </c>
      <c r="BL247" t="s">
        <v>1041</v>
      </c>
      <c r="BM247" s="19">
        <v>44760</v>
      </c>
      <c r="BN247" s="17">
        <v>27.33</v>
      </c>
      <c r="BO247" s="17">
        <v>27.5</v>
      </c>
      <c r="BP247" s="17">
        <v>27.27</v>
      </c>
      <c r="BQ247" s="17">
        <v>27.5</v>
      </c>
      <c r="BR247" s="14">
        <v>118483</v>
      </c>
      <c r="BS247" s="15"/>
      <c r="BT247" s="7" t="s">
        <v>1042</v>
      </c>
      <c r="BU247" s="7" t="s">
        <v>1043</v>
      </c>
      <c r="BV247" s="19">
        <v>44760</v>
      </c>
      <c r="BW247" s="17">
        <v>1.4750000000000001</v>
      </c>
      <c r="BX247" s="17">
        <v>1.5349999999999999</v>
      </c>
      <c r="BY247" s="17">
        <v>1.415</v>
      </c>
      <c r="BZ247" s="17">
        <v>1.5349999999999999</v>
      </c>
      <c r="CA247" s="14">
        <v>1719534</v>
      </c>
      <c r="CB247" s="23">
        <v>1015.69</v>
      </c>
      <c r="CC247" s="14">
        <v>661688044</v>
      </c>
      <c r="CD247" s="15"/>
      <c r="CE247" t="s">
        <v>1044</v>
      </c>
      <c r="CF247" t="s">
        <v>1045</v>
      </c>
      <c r="CG247" s="19">
        <v>44760</v>
      </c>
      <c r="CH247" s="17">
        <v>52.5</v>
      </c>
      <c r="CI247" s="17">
        <v>52.7</v>
      </c>
      <c r="CJ247" s="17">
        <v>52.38</v>
      </c>
      <c r="CK247" s="17">
        <v>52.7</v>
      </c>
      <c r="CL247" s="14">
        <v>19237</v>
      </c>
      <c r="CM247" s="15" t="s">
        <v>1033</v>
      </c>
      <c r="CN247" s="7" t="s">
        <v>1046</v>
      </c>
      <c r="CO247" s="7" t="s">
        <v>1047</v>
      </c>
      <c r="CP247" s="19">
        <v>44760</v>
      </c>
      <c r="CQ247" s="17">
        <v>30.96</v>
      </c>
      <c r="CR247" s="17">
        <v>31.37</v>
      </c>
      <c r="CS247" s="17">
        <v>30.87</v>
      </c>
      <c r="CT247" s="17">
        <v>31.3</v>
      </c>
      <c r="CU247" s="14">
        <v>3759400</v>
      </c>
      <c r="CV247" s="23">
        <v>59430.87</v>
      </c>
      <c r="CW247" s="14">
        <v>1898749771</v>
      </c>
      <c r="CX247" s="15"/>
      <c r="CY247" t="s">
        <v>1048</v>
      </c>
      <c r="CZ247" t="s">
        <v>1049</v>
      </c>
      <c r="DA247" s="19">
        <v>44760</v>
      </c>
      <c r="DB247" s="17">
        <v>7.11</v>
      </c>
      <c r="DC247" s="17">
        <v>7.16</v>
      </c>
      <c r="DD247" s="17">
        <v>7.08</v>
      </c>
      <c r="DE247" s="17">
        <v>7.15</v>
      </c>
      <c r="DF247" s="14">
        <v>28272</v>
      </c>
      <c r="DG247" s="15" t="s">
        <v>1033</v>
      </c>
      <c r="DH247" s="7" t="s">
        <v>1072</v>
      </c>
      <c r="DI247" s="7" t="s">
        <v>1073</v>
      </c>
      <c r="DJ247" s="19">
        <v>44760</v>
      </c>
      <c r="DK247" s="17">
        <v>110.77</v>
      </c>
      <c r="DL247" s="17">
        <v>111.18</v>
      </c>
      <c r="DM247" s="17">
        <v>109.99</v>
      </c>
      <c r="DN247" s="17">
        <v>111.18</v>
      </c>
      <c r="DO247" s="14">
        <v>48928</v>
      </c>
      <c r="DQ247" s="6">
        <v>44761</v>
      </c>
      <c r="DR247" s="62">
        <v>3.5319999999999997E-2</v>
      </c>
    </row>
    <row r="248" spans="1:122" ht="15" hidden="1" x14ac:dyDescent="0.25">
      <c r="A248" s="17" t="s">
        <v>8</v>
      </c>
      <c r="B248" s="17" t="s">
        <v>9</v>
      </c>
      <c r="C248" s="26" t="s">
        <v>251</v>
      </c>
      <c r="D248" s="21">
        <v>76</v>
      </c>
      <c r="E248" s="21">
        <v>76</v>
      </c>
      <c r="F248" s="21">
        <v>74.66</v>
      </c>
      <c r="G248" s="21">
        <v>75.17</v>
      </c>
      <c r="H248" s="21">
        <v>7979</v>
      </c>
      <c r="I248" s="15"/>
      <c r="J248" s="9" t="s">
        <v>1027</v>
      </c>
      <c r="K248" s="9" t="s">
        <v>1028</v>
      </c>
      <c r="L248" s="12" t="s">
        <v>251</v>
      </c>
      <c r="M248" s="10">
        <v>36</v>
      </c>
      <c r="N248" s="10">
        <v>36.22</v>
      </c>
      <c r="O248" s="10">
        <v>35.83</v>
      </c>
      <c r="P248" s="10">
        <v>36.1</v>
      </c>
      <c r="Q248" s="10">
        <v>13369373</v>
      </c>
      <c r="R248" s="10">
        <v>182749.87</v>
      </c>
      <c r="S248" s="10">
        <v>5062323190</v>
      </c>
      <c r="T248" s="15"/>
      <c r="U248" s="7" t="s">
        <v>1031</v>
      </c>
      <c r="V248" s="7" t="s">
        <v>1032</v>
      </c>
      <c r="W248" s="5" t="s">
        <v>251</v>
      </c>
      <c r="X248" s="11">
        <v>10.57</v>
      </c>
      <c r="Y248" s="11">
        <v>10.57</v>
      </c>
      <c r="Z248" s="11">
        <v>10.48</v>
      </c>
      <c r="AA248" s="11">
        <v>10.54</v>
      </c>
      <c r="AB248" s="11">
        <v>207899</v>
      </c>
      <c r="AC248" s="15"/>
      <c r="AD248" s="7" t="s">
        <v>1034</v>
      </c>
      <c r="AE248" s="7" t="s">
        <v>1035</v>
      </c>
      <c r="AF248" s="19">
        <v>44757</v>
      </c>
      <c r="AG248" s="17">
        <v>16.690000000000001</v>
      </c>
      <c r="AH248" s="17">
        <v>16.739999999999998</v>
      </c>
      <c r="AI248" s="17">
        <v>16.239999999999998</v>
      </c>
      <c r="AJ248" s="17">
        <v>16.329999999999998</v>
      </c>
      <c r="AK248" s="14">
        <v>11279651</v>
      </c>
      <c r="AL248" s="23">
        <v>50279.5</v>
      </c>
      <c r="AM248" s="14">
        <v>3078964918</v>
      </c>
      <c r="AN248" s="15"/>
      <c r="AO248" s="7" t="s">
        <v>1036</v>
      </c>
      <c r="AP248" s="7" t="s">
        <v>1037</v>
      </c>
      <c r="AQ248" s="19">
        <v>44757</v>
      </c>
      <c r="AR248" s="17">
        <v>0.59</v>
      </c>
      <c r="AS248" s="17">
        <v>0.623</v>
      </c>
      <c r="AT248" s="17">
        <v>0.58499999999999996</v>
      </c>
      <c r="AU248" s="17">
        <v>0.60499999999999998</v>
      </c>
      <c r="AV248" s="14">
        <v>24492481</v>
      </c>
      <c r="AW248" s="17">
        <v>840.77</v>
      </c>
      <c r="AX248" s="14">
        <v>1389709906</v>
      </c>
      <c r="AY248" s="15"/>
      <c r="AZ248" s="7" t="s">
        <v>1038</v>
      </c>
      <c r="BA248" s="7" t="s">
        <v>1039</v>
      </c>
      <c r="BB248" s="19">
        <v>44757</v>
      </c>
      <c r="BC248" s="17">
        <v>168.32</v>
      </c>
      <c r="BD248" s="17">
        <v>168.54</v>
      </c>
      <c r="BE248" s="17">
        <v>165.14</v>
      </c>
      <c r="BF248" s="17">
        <v>167.99</v>
      </c>
      <c r="BG248" s="14">
        <v>686257</v>
      </c>
      <c r="BH248" s="23">
        <v>64924.23</v>
      </c>
      <c r="BI248" s="14">
        <v>386476754</v>
      </c>
      <c r="BJ248" s="15"/>
      <c r="BK248" t="s">
        <v>1040</v>
      </c>
      <c r="BL248" t="s">
        <v>1041</v>
      </c>
      <c r="BM248" s="19">
        <v>44757</v>
      </c>
      <c r="BN248" s="17">
        <v>27.07</v>
      </c>
      <c r="BO248" s="17">
        <v>27.13</v>
      </c>
      <c r="BP248" s="17">
        <v>27.01</v>
      </c>
      <c r="BQ248" s="17">
        <v>27.11</v>
      </c>
      <c r="BR248" s="14">
        <v>75657</v>
      </c>
      <c r="BS248" s="15"/>
      <c r="BT248" s="7" t="s">
        <v>1042</v>
      </c>
      <c r="BU248" s="7" t="s">
        <v>1043</v>
      </c>
      <c r="BV248" s="19">
        <v>44757</v>
      </c>
      <c r="BW248" s="17">
        <v>1.52</v>
      </c>
      <c r="BX248" s="17">
        <v>1.53</v>
      </c>
      <c r="BY248" s="17">
        <v>1.45</v>
      </c>
      <c r="BZ248" s="17">
        <v>1.45</v>
      </c>
      <c r="CA248" s="14">
        <v>1484253</v>
      </c>
      <c r="CB248" s="17">
        <v>959.45</v>
      </c>
      <c r="CC248" s="14">
        <v>661688044</v>
      </c>
      <c r="CD248" s="15"/>
      <c r="CE248" t="s">
        <v>1044</v>
      </c>
      <c r="CF248" t="s">
        <v>1045</v>
      </c>
      <c r="CG248" s="19">
        <v>44757</v>
      </c>
      <c r="CH248" s="17">
        <v>52.15</v>
      </c>
      <c r="CI248" s="17">
        <v>52.17</v>
      </c>
      <c r="CJ248" s="17">
        <v>51.85</v>
      </c>
      <c r="CK248" s="17">
        <v>52.14</v>
      </c>
      <c r="CL248" s="14">
        <v>36060</v>
      </c>
      <c r="CM248" s="15" t="s">
        <v>1033</v>
      </c>
      <c r="CN248" s="7" t="s">
        <v>1046</v>
      </c>
      <c r="CO248" s="7" t="s">
        <v>1047</v>
      </c>
      <c r="CP248" s="19">
        <v>44757</v>
      </c>
      <c r="CQ248" s="17">
        <v>30.4</v>
      </c>
      <c r="CR248" s="17">
        <v>30.66</v>
      </c>
      <c r="CS248" s="17">
        <v>30.07</v>
      </c>
      <c r="CT248" s="17">
        <v>30.63</v>
      </c>
      <c r="CU248" s="14">
        <v>6103598</v>
      </c>
      <c r="CV248" s="23">
        <v>58158.71</v>
      </c>
      <c r="CW248" s="14">
        <v>1898749771</v>
      </c>
      <c r="CX248" s="15"/>
      <c r="CY248" t="s">
        <v>1048</v>
      </c>
      <c r="CZ248" t="s">
        <v>1049</v>
      </c>
      <c r="DA248" s="19">
        <v>44757</v>
      </c>
      <c r="DB248" s="17">
        <v>7.08</v>
      </c>
      <c r="DC248" s="17">
        <v>7.1</v>
      </c>
      <c r="DD248" s="17">
        <v>7</v>
      </c>
      <c r="DE248" s="17">
        <v>7.1</v>
      </c>
      <c r="DF248" s="14">
        <v>51519</v>
      </c>
      <c r="DG248" s="15" t="s">
        <v>1033</v>
      </c>
      <c r="DH248" s="7" t="s">
        <v>1072</v>
      </c>
      <c r="DI248" s="7" t="s">
        <v>1073</v>
      </c>
      <c r="DJ248" s="19">
        <v>44757</v>
      </c>
      <c r="DK248" s="17">
        <v>109.6</v>
      </c>
      <c r="DL248" s="17">
        <v>109.9</v>
      </c>
      <c r="DM248" s="17">
        <v>108.71</v>
      </c>
      <c r="DN248" s="17">
        <v>109.72</v>
      </c>
      <c r="DO248" s="14">
        <v>126912</v>
      </c>
      <c r="DQ248" s="6">
        <v>44760</v>
      </c>
      <c r="DR248" s="62">
        <v>3.4450000000000001E-2</v>
      </c>
    </row>
    <row r="249" spans="1:122" ht="15" hidden="1" x14ac:dyDescent="0.25">
      <c r="A249" s="17" t="s">
        <v>8</v>
      </c>
      <c r="B249" s="17" t="s">
        <v>9</v>
      </c>
      <c r="C249" s="26" t="s">
        <v>252</v>
      </c>
      <c r="D249" s="21">
        <v>74.75</v>
      </c>
      <c r="E249" s="21">
        <v>75.48</v>
      </c>
      <c r="F249" s="21">
        <v>74.75</v>
      </c>
      <c r="G249" s="21">
        <v>75.33</v>
      </c>
      <c r="H249" s="21">
        <v>6459</v>
      </c>
      <c r="I249" s="15"/>
      <c r="J249" s="9" t="s">
        <v>1027</v>
      </c>
      <c r="K249" s="9" t="s">
        <v>1028</v>
      </c>
      <c r="L249" s="12" t="s">
        <v>252</v>
      </c>
      <c r="M249" s="10">
        <v>37.01</v>
      </c>
      <c r="N249" s="10">
        <v>38.020000000000003</v>
      </c>
      <c r="O249" s="10">
        <v>37</v>
      </c>
      <c r="P249" s="10">
        <v>37.4</v>
      </c>
      <c r="Q249" s="10">
        <v>11194097</v>
      </c>
      <c r="R249" s="10">
        <v>189330.89</v>
      </c>
      <c r="S249" s="10">
        <v>5062323190</v>
      </c>
      <c r="T249" s="15"/>
      <c r="U249" s="7" t="s">
        <v>1031</v>
      </c>
      <c r="V249" s="7" t="s">
        <v>1032</v>
      </c>
      <c r="W249" s="5" t="s">
        <v>252</v>
      </c>
      <c r="X249" s="11">
        <v>10.54</v>
      </c>
      <c r="Y249" s="11">
        <v>10.54</v>
      </c>
      <c r="Z249" s="11">
        <v>10.46</v>
      </c>
      <c r="AA249" s="11">
        <v>10.48</v>
      </c>
      <c r="AB249" s="11">
        <v>120849</v>
      </c>
      <c r="AC249" s="15"/>
      <c r="AD249" s="7" t="s">
        <v>1034</v>
      </c>
      <c r="AE249" s="7" t="s">
        <v>1035</v>
      </c>
      <c r="AF249" s="19">
        <v>44756</v>
      </c>
      <c r="AG249" s="17">
        <v>17.100000000000001</v>
      </c>
      <c r="AH249" s="17">
        <v>17.559999999999999</v>
      </c>
      <c r="AI249" s="17">
        <v>17.100000000000001</v>
      </c>
      <c r="AJ249" s="17">
        <v>17.41</v>
      </c>
      <c r="AK249" s="14">
        <v>5786001</v>
      </c>
      <c r="AL249" s="23">
        <v>53604.78</v>
      </c>
      <c r="AM249" s="14">
        <v>3078964918</v>
      </c>
      <c r="AN249" s="15"/>
      <c r="AO249" s="7" t="s">
        <v>1036</v>
      </c>
      <c r="AP249" s="7" t="s">
        <v>1037</v>
      </c>
      <c r="AQ249" s="19">
        <v>44756</v>
      </c>
      <c r="AR249" s="17">
        <v>0.59</v>
      </c>
      <c r="AS249" s="17">
        <v>0.65500000000000003</v>
      </c>
      <c r="AT249" s="17">
        <v>0.54500000000000004</v>
      </c>
      <c r="AU249" s="17">
        <v>0.60499999999999998</v>
      </c>
      <c r="AV249" s="14">
        <v>80245786</v>
      </c>
      <c r="AW249" s="17">
        <v>840.77</v>
      </c>
      <c r="AX249" s="14">
        <v>1389709906</v>
      </c>
      <c r="AY249" s="15"/>
      <c r="AZ249" s="7" t="s">
        <v>1038</v>
      </c>
      <c r="BA249" s="7" t="s">
        <v>1039</v>
      </c>
      <c r="BB249" s="19">
        <v>44756</v>
      </c>
      <c r="BC249" s="17">
        <v>169.67</v>
      </c>
      <c r="BD249" s="17">
        <v>171</v>
      </c>
      <c r="BE249" s="17">
        <v>169.25</v>
      </c>
      <c r="BF249" s="17">
        <v>171</v>
      </c>
      <c r="BG249" s="14">
        <v>865280</v>
      </c>
      <c r="BH249" s="23">
        <v>66087.520000000004</v>
      </c>
      <c r="BI249" s="14">
        <v>386476754</v>
      </c>
      <c r="BJ249" s="15"/>
      <c r="BK249" t="s">
        <v>1040</v>
      </c>
      <c r="BL249" t="s">
        <v>1041</v>
      </c>
      <c r="BM249" s="19">
        <v>44756</v>
      </c>
      <c r="BN249" s="17">
        <v>26.95</v>
      </c>
      <c r="BO249" s="17">
        <v>26.95</v>
      </c>
      <c r="BP249" s="17">
        <v>26.71</v>
      </c>
      <c r="BQ249" s="17">
        <v>26.75</v>
      </c>
      <c r="BR249" s="14">
        <v>116544</v>
      </c>
      <c r="BS249" s="15"/>
      <c r="BT249" s="7" t="s">
        <v>1042</v>
      </c>
      <c r="BU249" s="7" t="s">
        <v>1043</v>
      </c>
      <c r="BV249" s="19">
        <v>44756</v>
      </c>
      <c r="BW249" s="17">
        <v>1.5349999999999999</v>
      </c>
      <c r="BX249" s="17">
        <v>1.58</v>
      </c>
      <c r="BY249" s="17">
        <v>1.49</v>
      </c>
      <c r="BZ249" s="17">
        <v>1.55</v>
      </c>
      <c r="CA249" s="14">
        <v>2190954</v>
      </c>
      <c r="CB249" s="23">
        <v>1025.6199999999999</v>
      </c>
      <c r="CC249" s="14">
        <v>661688044</v>
      </c>
      <c r="CD249" s="15"/>
      <c r="CE249" t="s">
        <v>1044</v>
      </c>
      <c r="CF249" t="s">
        <v>1045</v>
      </c>
      <c r="CG249" s="19">
        <v>44756</v>
      </c>
      <c r="CH249" s="17">
        <v>52.31</v>
      </c>
      <c r="CI249" s="17">
        <v>52.31</v>
      </c>
      <c r="CJ249" s="17">
        <v>52.04</v>
      </c>
      <c r="CK249" s="17">
        <v>52.2</v>
      </c>
      <c r="CL249" s="14">
        <v>30131</v>
      </c>
      <c r="CM249" s="15" t="s">
        <v>1033</v>
      </c>
      <c r="CN249" s="7" t="s">
        <v>1046</v>
      </c>
      <c r="CO249" s="7" t="s">
        <v>1047</v>
      </c>
      <c r="CP249" s="19">
        <v>44756</v>
      </c>
      <c r="CQ249" s="17">
        <v>30.22</v>
      </c>
      <c r="CR249" s="17">
        <v>30.7</v>
      </c>
      <c r="CS249" s="17">
        <v>30.13</v>
      </c>
      <c r="CT249" s="17">
        <v>30.57</v>
      </c>
      <c r="CU249" s="14">
        <v>4151243</v>
      </c>
      <c r="CV249" s="23">
        <v>58044.78</v>
      </c>
      <c r="CW249" s="14">
        <v>1898749771</v>
      </c>
      <c r="CX249" s="15"/>
      <c r="CY249" t="s">
        <v>1048</v>
      </c>
      <c r="CZ249" t="s">
        <v>1049</v>
      </c>
      <c r="DA249" s="19">
        <v>44756</v>
      </c>
      <c r="DB249" s="17">
        <v>7.13</v>
      </c>
      <c r="DC249" s="17">
        <v>7.13</v>
      </c>
      <c r="DD249" s="17">
        <v>7.08</v>
      </c>
      <c r="DE249" s="17">
        <v>7.11</v>
      </c>
      <c r="DF249" s="14">
        <v>110431</v>
      </c>
      <c r="DG249" s="15" t="s">
        <v>1033</v>
      </c>
      <c r="DH249" s="7" t="s">
        <v>1072</v>
      </c>
      <c r="DI249" s="7" t="s">
        <v>1073</v>
      </c>
      <c r="DJ249" s="19">
        <v>44756</v>
      </c>
      <c r="DK249" s="17">
        <v>109.69</v>
      </c>
      <c r="DL249" s="17">
        <v>110.73</v>
      </c>
      <c r="DM249" s="17">
        <v>109.59</v>
      </c>
      <c r="DN249" s="17">
        <v>110.6</v>
      </c>
      <c r="DO249" s="14">
        <v>68122</v>
      </c>
      <c r="DQ249" s="6">
        <v>44757</v>
      </c>
      <c r="DR249" s="62">
        <v>3.449E-2</v>
      </c>
    </row>
    <row r="250" spans="1:122" ht="15" hidden="1" x14ac:dyDescent="0.25">
      <c r="A250" s="17" t="s">
        <v>8</v>
      </c>
      <c r="B250" s="17" t="s">
        <v>9</v>
      </c>
      <c r="C250" s="26" t="s">
        <v>253</v>
      </c>
      <c r="D250" s="21">
        <v>75</v>
      </c>
      <c r="E250" s="21">
        <v>75.290000000000006</v>
      </c>
      <c r="F250" s="21">
        <v>74.83</v>
      </c>
      <c r="G250" s="21">
        <v>75.12</v>
      </c>
      <c r="H250" s="21">
        <v>11914</v>
      </c>
      <c r="I250" s="15"/>
      <c r="J250" s="9" t="s">
        <v>1027</v>
      </c>
      <c r="K250" s="9" t="s">
        <v>1028</v>
      </c>
      <c r="L250" s="12" t="s">
        <v>253</v>
      </c>
      <c r="M250" s="10">
        <v>36.81</v>
      </c>
      <c r="N250" s="10">
        <v>37.14</v>
      </c>
      <c r="O250" s="10">
        <v>36.6</v>
      </c>
      <c r="P250" s="10">
        <v>36.92</v>
      </c>
      <c r="Q250" s="10">
        <v>13106840</v>
      </c>
      <c r="R250" s="10">
        <v>186900.97</v>
      </c>
      <c r="S250" s="10">
        <v>5062323190</v>
      </c>
      <c r="T250" s="15"/>
      <c r="U250" s="7" t="s">
        <v>1031</v>
      </c>
      <c r="V250" s="7" t="s">
        <v>1032</v>
      </c>
      <c r="W250" s="5" t="s">
        <v>253</v>
      </c>
      <c r="X250" s="11">
        <v>10.61</v>
      </c>
      <c r="Y250" s="11">
        <v>10.61</v>
      </c>
      <c r="Z250" s="11">
        <v>10.54</v>
      </c>
      <c r="AA250" s="11">
        <v>10.57</v>
      </c>
      <c r="AB250" s="11">
        <v>109421</v>
      </c>
      <c r="AC250" s="15"/>
      <c r="AD250" s="7" t="s">
        <v>1034</v>
      </c>
      <c r="AE250" s="7" t="s">
        <v>1035</v>
      </c>
      <c r="AF250" s="19">
        <v>44755</v>
      </c>
      <c r="AG250" s="17">
        <v>16.57</v>
      </c>
      <c r="AH250" s="17">
        <v>17.04</v>
      </c>
      <c r="AI250" s="17">
        <v>16.53</v>
      </c>
      <c r="AJ250" s="17">
        <v>16.989999999999998</v>
      </c>
      <c r="AK250" s="14">
        <v>6333099</v>
      </c>
      <c r="AL250" s="23">
        <v>52311.61</v>
      </c>
      <c r="AM250" s="14">
        <v>3078964918</v>
      </c>
      <c r="AN250" s="15"/>
      <c r="AO250" s="7" t="s">
        <v>1036</v>
      </c>
      <c r="AP250" s="7" t="s">
        <v>1037</v>
      </c>
      <c r="AQ250" s="19">
        <v>44755</v>
      </c>
      <c r="AR250" s="17">
        <v>0</v>
      </c>
      <c r="AS250" s="17">
        <v>0</v>
      </c>
      <c r="AT250" s="17">
        <v>0</v>
      </c>
      <c r="AU250" s="17">
        <v>0.67500000000000004</v>
      </c>
      <c r="AV250" s="17">
        <v>0</v>
      </c>
      <c r="AW250" s="17">
        <v>938.05</v>
      </c>
      <c r="AX250" s="14">
        <v>1389709906</v>
      </c>
      <c r="AY250" s="15"/>
      <c r="AZ250" s="7" t="s">
        <v>1038</v>
      </c>
      <c r="BA250" s="7" t="s">
        <v>1039</v>
      </c>
      <c r="BB250" s="19">
        <v>44755</v>
      </c>
      <c r="BC250" s="17">
        <v>169.43</v>
      </c>
      <c r="BD250" s="17">
        <v>171.79</v>
      </c>
      <c r="BE250" s="17">
        <v>167.84</v>
      </c>
      <c r="BF250" s="17">
        <v>171.4</v>
      </c>
      <c r="BG250" s="14">
        <v>967007</v>
      </c>
      <c r="BH250" s="23">
        <v>66242.12</v>
      </c>
      <c r="BI250" s="14">
        <v>386476754</v>
      </c>
      <c r="BJ250" s="15"/>
      <c r="BK250" t="s">
        <v>1040</v>
      </c>
      <c r="BL250" t="s">
        <v>1041</v>
      </c>
      <c r="BM250" s="19">
        <v>44755</v>
      </c>
      <c r="BN250" s="17">
        <v>26.93</v>
      </c>
      <c r="BO250" s="17">
        <v>26.98</v>
      </c>
      <c r="BP250" s="17">
        <v>26.88</v>
      </c>
      <c r="BQ250" s="17">
        <v>26.93</v>
      </c>
      <c r="BR250" s="14">
        <v>71734</v>
      </c>
      <c r="BS250" s="15"/>
      <c r="BT250" s="7" t="s">
        <v>1042</v>
      </c>
      <c r="BU250" s="7" t="s">
        <v>1043</v>
      </c>
      <c r="BV250" s="19">
        <v>44755</v>
      </c>
      <c r="BW250" s="17">
        <v>1.45</v>
      </c>
      <c r="BX250" s="17">
        <v>1.54</v>
      </c>
      <c r="BY250" s="17">
        <v>1.45</v>
      </c>
      <c r="BZ250" s="17">
        <v>1.54</v>
      </c>
      <c r="CA250" s="14">
        <v>1681780</v>
      </c>
      <c r="CB250" s="23">
        <v>1019</v>
      </c>
      <c r="CC250" s="14">
        <v>661688044</v>
      </c>
      <c r="CD250" s="15"/>
      <c r="CE250" t="s">
        <v>1044</v>
      </c>
      <c r="CF250" t="s">
        <v>1045</v>
      </c>
      <c r="CG250" s="19">
        <v>44755</v>
      </c>
      <c r="CH250" s="17">
        <v>52.36</v>
      </c>
      <c r="CI250" s="17">
        <v>52.37</v>
      </c>
      <c r="CJ250" s="17">
        <v>52.24</v>
      </c>
      <c r="CK250" s="17">
        <v>52.36</v>
      </c>
      <c r="CL250" s="14">
        <v>30507</v>
      </c>
      <c r="CM250" s="15" t="s">
        <v>1033</v>
      </c>
      <c r="CN250" s="7" t="s">
        <v>1046</v>
      </c>
      <c r="CO250" s="7" t="s">
        <v>1047</v>
      </c>
      <c r="CP250" s="19">
        <v>44755</v>
      </c>
      <c r="CQ250" s="17">
        <v>30.41</v>
      </c>
      <c r="CR250" s="17">
        <v>30.66</v>
      </c>
      <c r="CS250" s="17">
        <v>30.03</v>
      </c>
      <c r="CT250" s="17">
        <v>30.1</v>
      </c>
      <c r="CU250" s="14">
        <v>8945712</v>
      </c>
      <c r="CV250" s="23">
        <v>57152.37</v>
      </c>
      <c r="CW250" s="14">
        <v>1898749771</v>
      </c>
      <c r="CX250" s="15"/>
      <c r="CY250" t="s">
        <v>1048</v>
      </c>
      <c r="CZ250" t="s">
        <v>1049</v>
      </c>
      <c r="DA250" s="19">
        <v>44755</v>
      </c>
      <c r="DB250" s="17">
        <v>7.11</v>
      </c>
      <c r="DC250" s="17">
        <v>7.11</v>
      </c>
      <c r="DD250" s="17">
        <v>7.07</v>
      </c>
      <c r="DE250" s="17">
        <v>7.11</v>
      </c>
      <c r="DF250" s="14">
        <v>76932</v>
      </c>
      <c r="DG250" s="15" t="s">
        <v>1033</v>
      </c>
      <c r="DH250" s="7" t="s">
        <v>1072</v>
      </c>
      <c r="DI250" s="7" t="s">
        <v>1073</v>
      </c>
      <c r="DJ250" s="19">
        <v>44755</v>
      </c>
      <c r="DK250" s="17">
        <v>109.8</v>
      </c>
      <c r="DL250" s="17">
        <v>110.09</v>
      </c>
      <c r="DM250" s="17">
        <v>109.55</v>
      </c>
      <c r="DN250" s="17">
        <v>110.07</v>
      </c>
      <c r="DO250" s="14">
        <v>58559</v>
      </c>
      <c r="DQ250" s="6">
        <v>44756</v>
      </c>
      <c r="DR250" s="62">
        <v>3.474E-2</v>
      </c>
    </row>
    <row r="251" spans="1:122" ht="15" hidden="1" x14ac:dyDescent="0.25">
      <c r="A251" s="17" t="s">
        <v>8</v>
      </c>
      <c r="B251" s="17" t="s">
        <v>9</v>
      </c>
      <c r="C251" s="26" t="s">
        <v>254</v>
      </c>
      <c r="D251" s="21">
        <v>76.7</v>
      </c>
      <c r="E251" s="21">
        <v>76.7</v>
      </c>
      <c r="F251" s="21">
        <v>74.75</v>
      </c>
      <c r="G251" s="21">
        <v>74.959999999999994</v>
      </c>
      <c r="H251" s="21">
        <v>10488</v>
      </c>
      <c r="I251" s="15"/>
      <c r="J251" s="9" t="s">
        <v>1027</v>
      </c>
      <c r="K251" s="9" t="s">
        <v>1028</v>
      </c>
      <c r="L251" s="12" t="s">
        <v>254</v>
      </c>
      <c r="M251" s="10">
        <v>38.200000000000003</v>
      </c>
      <c r="N251" s="10">
        <v>38.36</v>
      </c>
      <c r="O251" s="10">
        <v>37.450000000000003</v>
      </c>
      <c r="P251" s="10">
        <v>37.46</v>
      </c>
      <c r="Q251" s="10">
        <v>10533722</v>
      </c>
      <c r="R251" s="10">
        <v>189634.63</v>
      </c>
      <c r="S251" s="10">
        <v>5062323190</v>
      </c>
      <c r="T251" s="15"/>
      <c r="U251" s="7" t="s">
        <v>1031</v>
      </c>
      <c r="V251" s="7" t="s">
        <v>1032</v>
      </c>
      <c r="W251" s="5" t="s">
        <v>254</v>
      </c>
      <c r="X251" s="11">
        <v>10.63</v>
      </c>
      <c r="Y251" s="11">
        <v>10.71</v>
      </c>
      <c r="Z251" s="11">
        <v>10.58</v>
      </c>
      <c r="AA251" s="11">
        <v>10.6</v>
      </c>
      <c r="AB251" s="11">
        <v>132516</v>
      </c>
      <c r="AC251" s="15"/>
      <c r="AD251" s="7" t="s">
        <v>1034</v>
      </c>
      <c r="AE251" s="7" t="s">
        <v>1035</v>
      </c>
      <c r="AF251" s="19">
        <v>44754</v>
      </c>
      <c r="AG251" s="17">
        <v>16.89</v>
      </c>
      <c r="AH251" s="17">
        <v>17</v>
      </c>
      <c r="AI251" s="17">
        <v>16.559999999999999</v>
      </c>
      <c r="AJ251" s="17">
        <v>16.89</v>
      </c>
      <c r="AK251" s="14">
        <v>5577384</v>
      </c>
      <c r="AL251" s="23">
        <v>52003.72</v>
      </c>
      <c r="AM251" s="14">
        <v>3078964918</v>
      </c>
      <c r="AN251" s="15"/>
      <c r="AO251" s="7" t="s">
        <v>1036</v>
      </c>
      <c r="AP251" s="7" t="s">
        <v>1037</v>
      </c>
      <c r="AQ251" s="19">
        <v>44754</v>
      </c>
      <c r="AR251" s="17">
        <v>0</v>
      </c>
      <c r="AS251" s="17">
        <v>0</v>
      </c>
      <c r="AT251" s="17">
        <v>0</v>
      </c>
      <c r="AU251" s="17">
        <v>0.67500000000000004</v>
      </c>
      <c r="AV251" s="14">
        <v>30000</v>
      </c>
      <c r="AW251" s="17">
        <v>938.05</v>
      </c>
      <c r="AX251" s="14">
        <v>1389709906</v>
      </c>
      <c r="AY251" s="15"/>
      <c r="AZ251" s="7" t="s">
        <v>1038</v>
      </c>
      <c r="BA251" s="7" t="s">
        <v>1039</v>
      </c>
      <c r="BB251" s="19">
        <v>44754</v>
      </c>
      <c r="BC251" s="17">
        <v>170.33</v>
      </c>
      <c r="BD251" s="17">
        <v>171.28</v>
      </c>
      <c r="BE251" s="17">
        <v>166.8</v>
      </c>
      <c r="BF251" s="17">
        <v>167.67</v>
      </c>
      <c r="BG251" s="14">
        <v>646796</v>
      </c>
      <c r="BH251" s="23">
        <v>64800.56</v>
      </c>
      <c r="BI251" s="14">
        <v>386476754</v>
      </c>
      <c r="BJ251" s="15"/>
      <c r="BK251" t="s">
        <v>1040</v>
      </c>
      <c r="BL251" t="s">
        <v>1041</v>
      </c>
      <c r="BM251" s="19">
        <v>44754</v>
      </c>
      <c r="BN251" s="17">
        <v>27.27</v>
      </c>
      <c r="BO251" s="17">
        <v>27.27</v>
      </c>
      <c r="BP251" s="17">
        <v>27.06</v>
      </c>
      <c r="BQ251" s="17">
        <v>27.08</v>
      </c>
      <c r="BR251" s="14">
        <v>191721</v>
      </c>
      <c r="BS251" s="15"/>
      <c r="BT251" s="7" t="s">
        <v>1042</v>
      </c>
      <c r="BU251" s="7" t="s">
        <v>1043</v>
      </c>
      <c r="BV251" s="19">
        <v>44754</v>
      </c>
      <c r="BW251" s="17">
        <v>1.54</v>
      </c>
      <c r="BX251" s="17">
        <v>1.552</v>
      </c>
      <c r="BY251" s="17">
        <v>1.4550000000000001</v>
      </c>
      <c r="BZ251" s="17">
        <v>1.4750000000000001</v>
      </c>
      <c r="CA251" s="14">
        <v>1188112</v>
      </c>
      <c r="CB251" s="17">
        <v>975.99</v>
      </c>
      <c r="CC251" s="14">
        <v>661688044</v>
      </c>
      <c r="CD251" s="15"/>
      <c r="CE251" t="s">
        <v>1044</v>
      </c>
      <c r="CF251" t="s">
        <v>1045</v>
      </c>
      <c r="CG251" s="19">
        <v>44754</v>
      </c>
      <c r="CH251" s="17">
        <v>52.51</v>
      </c>
      <c r="CI251" s="17">
        <v>52.8</v>
      </c>
      <c r="CJ251" s="17">
        <v>52.36</v>
      </c>
      <c r="CK251" s="17">
        <v>52.44</v>
      </c>
      <c r="CL251" s="14">
        <v>30787</v>
      </c>
      <c r="CM251" s="15" t="s">
        <v>1033</v>
      </c>
      <c r="CN251" s="7" t="s">
        <v>1046</v>
      </c>
      <c r="CO251" s="7" t="s">
        <v>1047</v>
      </c>
      <c r="CP251" s="19">
        <v>44754</v>
      </c>
      <c r="CQ251" s="17">
        <v>31.2</v>
      </c>
      <c r="CR251" s="17">
        <v>31.37</v>
      </c>
      <c r="CS251" s="17">
        <v>30.9</v>
      </c>
      <c r="CT251" s="17">
        <v>31</v>
      </c>
      <c r="CU251" s="14">
        <v>5871088</v>
      </c>
      <c r="CV251" s="23">
        <v>58861.24</v>
      </c>
      <c r="CW251" s="14">
        <v>1898749771</v>
      </c>
      <c r="CX251" s="15"/>
      <c r="CY251" t="s">
        <v>1048</v>
      </c>
      <c r="CZ251" t="s">
        <v>1049</v>
      </c>
      <c r="DA251" s="19">
        <v>44754</v>
      </c>
      <c r="DB251" s="17">
        <v>7.15</v>
      </c>
      <c r="DC251" s="17">
        <v>7.15</v>
      </c>
      <c r="DD251" s="17">
        <v>7.09</v>
      </c>
      <c r="DE251" s="17">
        <v>7.09</v>
      </c>
      <c r="DF251" s="14">
        <v>24577</v>
      </c>
      <c r="DG251" s="15" t="s">
        <v>1033</v>
      </c>
      <c r="DH251" s="7" t="s">
        <v>1072</v>
      </c>
      <c r="DI251" s="7" t="s">
        <v>1073</v>
      </c>
      <c r="DJ251" s="19">
        <v>44754</v>
      </c>
      <c r="DK251" s="17">
        <v>110.57</v>
      </c>
      <c r="DL251" s="17">
        <v>110.62</v>
      </c>
      <c r="DM251" s="17">
        <v>109.8</v>
      </c>
      <c r="DN251" s="17">
        <v>109.93</v>
      </c>
      <c r="DO251" s="14">
        <v>85982</v>
      </c>
      <c r="DQ251" s="6">
        <v>44755</v>
      </c>
      <c r="DR251" s="62">
        <v>3.422E-2</v>
      </c>
    </row>
    <row r="252" spans="1:122" ht="15" hidden="1" x14ac:dyDescent="0.25">
      <c r="A252" s="17" t="s">
        <v>8</v>
      </c>
      <c r="B252" s="17" t="s">
        <v>9</v>
      </c>
      <c r="C252" s="26" t="s">
        <v>255</v>
      </c>
      <c r="D252" s="21">
        <v>77.650000000000006</v>
      </c>
      <c r="E252" s="21">
        <v>77.75</v>
      </c>
      <c r="F252" s="21">
        <v>76.599999999999994</v>
      </c>
      <c r="G252" s="21">
        <v>76.87</v>
      </c>
      <c r="H252" s="21">
        <v>4283</v>
      </c>
      <c r="I252" s="15"/>
      <c r="J252" s="9" t="s">
        <v>1027</v>
      </c>
      <c r="K252" s="9" t="s">
        <v>1028</v>
      </c>
      <c r="L252" s="12" t="s">
        <v>255</v>
      </c>
      <c r="M252" s="10">
        <v>38.53</v>
      </c>
      <c r="N252" s="10">
        <v>38.81</v>
      </c>
      <c r="O252" s="10">
        <v>38</v>
      </c>
      <c r="P252" s="10">
        <v>38</v>
      </c>
      <c r="Q252" s="10">
        <v>7900644</v>
      </c>
      <c r="R252" s="10">
        <v>192368.28</v>
      </c>
      <c r="S252" s="10">
        <v>5062323190</v>
      </c>
      <c r="T252" s="15"/>
      <c r="U252" s="7" t="s">
        <v>1031</v>
      </c>
      <c r="V252" s="7" t="s">
        <v>1032</v>
      </c>
      <c r="W252" s="5" t="s">
        <v>255</v>
      </c>
      <c r="X252" s="11">
        <v>10.61</v>
      </c>
      <c r="Y252" s="11">
        <v>10.61</v>
      </c>
      <c r="Z252" s="11">
        <v>10.53</v>
      </c>
      <c r="AA252" s="11">
        <v>10.54</v>
      </c>
      <c r="AB252" s="11">
        <v>128746</v>
      </c>
      <c r="AC252" s="15"/>
      <c r="AD252" s="7" t="s">
        <v>1034</v>
      </c>
      <c r="AE252" s="7" t="s">
        <v>1035</v>
      </c>
      <c r="AF252" s="19">
        <v>44753</v>
      </c>
      <c r="AG252" s="17">
        <v>17.2</v>
      </c>
      <c r="AH252" s="17">
        <v>17.25</v>
      </c>
      <c r="AI252" s="17">
        <v>16.850000000000001</v>
      </c>
      <c r="AJ252" s="17">
        <v>16.850000000000001</v>
      </c>
      <c r="AK252" s="14">
        <v>5890605</v>
      </c>
      <c r="AL252" s="23">
        <v>51880.56</v>
      </c>
      <c r="AM252" s="14">
        <v>3078964918</v>
      </c>
      <c r="AN252" s="15"/>
      <c r="AO252" s="7" t="s">
        <v>1036</v>
      </c>
      <c r="AP252" s="7" t="s">
        <v>1037</v>
      </c>
      <c r="AQ252" s="19">
        <v>44753</v>
      </c>
      <c r="AR252" s="17">
        <v>0.72499999999999998</v>
      </c>
      <c r="AS252" s="17">
        <v>0.72499999999999998</v>
      </c>
      <c r="AT252" s="17">
        <v>0.67500000000000004</v>
      </c>
      <c r="AU252" s="17">
        <v>0.67500000000000004</v>
      </c>
      <c r="AV252" s="14">
        <v>22402032</v>
      </c>
      <c r="AW252" s="17">
        <v>938.05</v>
      </c>
      <c r="AX252" s="14">
        <v>1389709906</v>
      </c>
      <c r="AY252" s="15"/>
      <c r="AZ252" s="7" t="s">
        <v>1038</v>
      </c>
      <c r="BA252" s="7" t="s">
        <v>1039</v>
      </c>
      <c r="BB252" s="19">
        <v>44753</v>
      </c>
      <c r="BC252" s="17">
        <v>171.2</v>
      </c>
      <c r="BD252" s="17">
        <v>171.5</v>
      </c>
      <c r="BE252" s="17">
        <v>167.45</v>
      </c>
      <c r="BF252" s="17">
        <v>167.85</v>
      </c>
      <c r="BG252" s="14">
        <v>440782</v>
      </c>
      <c r="BH252" s="23">
        <v>64870.12</v>
      </c>
      <c r="BI252" s="14">
        <v>386476754</v>
      </c>
      <c r="BJ252" s="15"/>
      <c r="BK252" t="s">
        <v>1040</v>
      </c>
      <c r="BL252" t="s">
        <v>1041</v>
      </c>
      <c r="BM252" s="19">
        <v>44753</v>
      </c>
      <c r="BN252" s="17">
        <v>27.33</v>
      </c>
      <c r="BO252" s="17">
        <v>27.35</v>
      </c>
      <c r="BP252" s="17">
        <v>27.2</v>
      </c>
      <c r="BQ252" s="17">
        <v>27.21</v>
      </c>
      <c r="BR252" s="14">
        <v>121167</v>
      </c>
      <c r="BS252" s="15"/>
      <c r="BT252" s="7" t="s">
        <v>1042</v>
      </c>
      <c r="BU252" s="7" t="s">
        <v>1043</v>
      </c>
      <c r="BV252" s="19">
        <v>44753</v>
      </c>
      <c r="BW252" s="17">
        <v>1.58</v>
      </c>
      <c r="BX252" s="17">
        <v>1.59</v>
      </c>
      <c r="BY252" s="17">
        <v>1.49</v>
      </c>
      <c r="BZ252" s="17">
        <v>1.55</v>
      </c>
      <c r="CA252" s="14">
        <v>2233461</v>
      </c>
      <c r="CB252" s="23">
        <v>1025.6199999999999</v>
      </c>
      <c r="CC252" s="14">
        <v>661688044</v>
      </c>
      <c r="CD252" s="15"/>
      <c r="CE252" t="s">
        <v>1044</v>
      </c>
      <c r="CF252" t="s">
        <v>1045</v>
      </c>
      <c r="CG252" s="19">
        <v>44753</v>
      </c>
      <c r="CH252" s="17">
        <v>52.79</v>
      </c>
      <c r="CI252" s="17">
        <v>52.79</v>
      </c>
      <c r="CJ252" s="17">
        <v>52.4</v>
      </c>
      <c r="CK252" s="17">
        <v>52.43</v>
      </c>
      <c r="CL252" s="14">
        <v>41295</v>
      </c>
      <c r="CM252" s="15" t="s">
        <v>1033</v>
      </c>
      <c r="CN252" s="7" t="s">
        <v>1046</v>
      </c>
      <c r="CO252" s="7" t="s">
        <v>1047</v>
      </c>
      <c r="CP252" s="19">
        <v>44753</v>
      </c>
      <c r="CQ252" s="17">
        <v>30.82</v>
      </c>
      <c r="CR252" s="17">
        <v>31.5</v>
      </c>
      <c r="CS252" s="17">
        <v>30.76</v>
      </c>
      <c r="CT252" s="17">
        <v>30.85</v>
      </c>
      <c r="CU252" s="14">
        <v>3877722</v>
      </c>
      <c r="CV252" s="23">
        <v>58576.43</v>
      </c>
      <c r="CW252" s="14">
        <v>1898749771</v>
      </c>
      <c r="CX252" s="15"/>
      <c r="CY252" t="s">
        <v>1048</v>
      </c>
      <c r="CZ252" t="s">
        <v>1049</v>
      </c>
      <c r="DA252" s="19">
        <v>44753</v>
      </c>
      <c r="DB252" s="17">
        <v>7.13</v>
      </c>
      <c r="DC252" s="17">
        <v>7.15</v>
      </c>
      <c r="DD252" s="17">
        <v>7.09</v>
      </c>
      <c r="DE252" s="17">
        <v>7.11</v>
      </c>
      <c r="DF252" s="14">
        <v>26048</v>
      </c>
      <c r="DG252" s="15" t="s">
        <v>1033</v>
      </c>
      <c r="DH252" s="7" t="s">
        <v>1072</v>
      </c>
      <c r="DI252" s="7" t="s">
        <v>1073</v>
      </c>
      <c r="DJ252" s="19">
        <v>44753</v>
      </c>
      <c r="DK252" s="17">
        <v>111.32</v>
      </c>
      <c r="DL252" s="17">
        <v>111.32</v>
      </c>
      <c r="DM252" s="17">
        <v>109.85</v>
      </c>
      <c r="DN252" s="17">
        <v>109.9</v>
      </c>
      <c r="DO252" s="14">
        <v>49798</v>
      </c>
      <c r="DQ252" s="6">
        <v>44754</v>
      </c>
      <c r="DR252" s="62">
        <v>3.4340000000000002E-2</v>
      </c>
    </row>
    <row r="253" spans="1:122" ht="15" hidden="1" x14ac:dyDescent="0.25">
      <c r="A253" s="17" t="s">
        <v>8</v>
      </c>
      <c r="B253" s="17" t="s">
        <v>9</v>
      </c>
      <c r="C253" s="26" t="s">
        <v>256</v>
      </c>
      <c r="D253" s="21">
        <v>75.84</v>
      </c>
      <c r="E253" s="21">
        <v>76.97</v>
      </c>
      <c r="F253" s="21">
        <v>75.84</v>
      </c>
      <c r="G253" s="21">
        <v>76.75</v>
      </c>
      <c r="H253" s="21">
        <v>8510</v>
      </c>
      <c r="I253" s="15"/>
      <c r="J253" s="9" t="s">
        <v>1027</v>
      </c>
      <c r="K253" s="9" t="s">
        <v>1028</v>
      </c>
      <c r="L253" s="12" t="s">
        <v>256</v>
      </c>
      <c r="M253" s="10">
        <v>39.99</v>
      </c>
      <c r="N253" s="10">
        <v>40.159999999999997</v>
      </c>
      <c r="O253" s="10">
        <v>39.1</v>
      </c>
      <c r="P253" s="10">
        <v>39.22</v>
      </c>
      <c r="Q253" s="10">
        <v>8126515</v>
      </c>
      <c r="R253" s="10">
        <v>198544.32</v>
      </c>
      <c r="S253" s="10">
        <v>5062323190</v>
      </c>
      <c r="T253" s="15"/>
      <c r="U253" s="7" t="s">
        <v>1031</v>
      </c>
      <c r="V253" s="7" t="s">
        <v>1032</v>
      </c>
      <c r="W253" s="5" t="s">
        <v>256</v>
      </c>
      <c r="X253" s="11">
        <v>10.66</v>
      </c>
      <c r="Y253" s="11">
        <v>10.66</v>
      </c>
      <c r="Z253" s="11">
        <v>10.55</v>
      </c>
      <c r="AA253" s="11">
        <v>10.59</v>
      </c>
      <c r="AB253" s="11">
        <v>84794</v>
      </c>
      <c r="AC253" s="15"/>
      <c r="AD253" s="7" t="s">
        <v>1034</v>
      </c>
      <c r="AE253" s="7" t="s">
        <v>1035</v>
      </c>
      <c r="AF253" s="19">
        <v>44750</v>
      </c>
      <c r="AG253" s="17">
        <v>17.8</v>
      </c>
      <c r="AH253" s="17">
        <v>17.88</v>
      </c>
      <c r="AI253" s="17">
        <v>17.22</v>
      </c>
      <c r="AJ253" s="17">
        <v>17.3</v>
      </c>
      <c r="AK253" s="14">
        <v>6395863</v>
      </c>
      <c r="AL253" s="23">
        <v>53266.09</v>
      </c>
      <c r="AM253" s="14">
        <v>3078964918</v>
      </c>
      <c r="AN253" s="15"/>
      <c r="AO253" s="7" t="s">
        <v>1036</v>
      </c>
      <c r="AP253" s="7" t="s">
        <v>1037</v>
      </c>
      <c r="AQ253" s="19">
        <v>44750</v>
      </c>
      <c r="AR253" s="17">
        <v>0.73</v>
      </c>
      <c r="AS253" s="17">
        <v>0.76</v>
      </c>
      <c r="AT253" s="17">
        <v>0.71799999999999997</v>
      </c>
      <c r="AU253" s="17">
        <v>0.72</v>
      </c>
      <c r="AV253" s="14">
        <v>25238574</v>
      </c>
      <c r="AW253" s="23">
        <v>1000.59</v>
      </c>
      <c r="AX253" s="14">
        <v>1389709906</v>
      </c>
      <c r="AY253" s="15"/>
      <c r="AZ253" s="7" t="s">
        <v>1038</v>
      </c>
      <c r="BA253" s="7" t="s">
        <v>1039</v>
      </c>
      <c r="BB253" s="19">
        <v>44750</v>
      </c>
      <c r="BC253" s="17">
        <v>171.25</v>
      </c>
      <c r="BD253" s="17">
        <v>171.76</v>
      </c>
      <c r="BE253" s="17">
        <v>169.2</v>
      </c>
      <c r="BF253" s="17">
        <v>170.69</v>
      </c>
      <c r="BG253" s="14">
        <v>390900</v>
      </c>
      <c r="BH253" s="23">
        <v>65967.72</v>
      </c>
      <c r="BI253" s="14">
        <v>386476754</v>
      </c>
      <c r="BJ253" s="15"/>
      <c r="BK253" t="s">
        <v>1040</v>
      </c>
      <c r="BL253" t="s">
        <v>1041</v>
      </c>
      <c r="BM253" s="19">
        <v>44750</v>
      </c>
      <c r="BN253" s="17">
        <v>27.27</v>
      </c>
      <c r="BO253" s="17">
        <v>27.38</v>
      </c>
      <c r="BP253" s="17">
        <v>27.25</v>
      </c>
      <c r="BQ253" s="17">
        <v>27.34</v>
      </c>
      <c r="BR253" s="14">
        <v>554927</v>
      </c>
      <c r="BS253" s="15"/>
      <c r="BT253" s="7" t="s">
        <v>1042</v>
      </c>
      <c r="BU253" s="7" t="s">
        <v>1043</v>
      </c>
      <c r="BV253" s="19">
        <v>44750</v>
      </c>
      <c r="BW253" s="17">
        <v>1.55</v>
      </c>
      <c r="BX253" s="17">
        <v>1.6</v>
      </c>
      <c r="BY253" s="17">
        <v>1.54</v>
      </c>
      <c r="BZ253" s="17">
        <v>1.56</v>
      </c>
      <c r="CA253" s="14">
        <v>4358675</v>
      </c>
      <c r="CB253" s="23">
        <v>1032.23</v>
      </c>
      <c r="CC253" s="14">
        <v>661688044</v>
      </c>
      <c r="CD253" s="15"/>
      <c r="CE253" t="s">
        <v>1044</v>
      </c>
      <c r="CF253" t="s">
        <v>1045</v>
      </c>
      <c r="CG253" s="19">
        <v>44750</v>
      </c>
      <c r="CH253" s="17">
        <v>52.78</v>
      </c>
      <c r="CI253" s="17">
        <v>52.89</v>
      </c>
      <c r="CJ253" s="17">
        <v>52.72</v>
      </c>
      <c r="CK253" s="17">
        <v>52.81</v>
      </c>
      <c r="CL253" s="14">
        <v>28030</v>
      </c>
      <c r="CM253" s="15" t="s">
        <v>1033</v>
      </c>
      <c r="CN253" s="7" t="s">
        <v>1046</v>
      </c>
      <c r="CO253" s="7" t="s">
        <v>1047</v>
      </c>
      <c r="CP253" s="19">
        <v>44750</v>
      </c>
      <c r="CQ253" s="17">
        <v>31.12</v>
      </c>
      <c r="CR253" s="17">
        <v>31.434999999999999</v>
      </c>
      <c r="CS253" s="17">
        <v>30.8</v>
      </c>
      <c r="CT253" s="17">
        <v>30.8</v>
      </c>
      <c r="CU253" s="14">
        <v>7673339</v>
      </c>
      <c r="CV253" s="23">
        <v>58481.49</v>
      </c>
      <c r="CW253" s="14">
        <v>1898749771</v>
      </c>
      <c r="CX253" s="15"/>
      <c r="CY253" t="s">
        <v>1048</v>
      </c>
      <c r="CZ253" t="s">
        <v>1049</v>
      </c>
      <c r="DA253" s="19">
        <v>44750</v>
      </c>
      <c r="DB253" s="17">
        <v>7.16</v>
      </c>
      <c r="DC253" s="17">
        <v>7.2</v>
      </c>
      <c r="DD253" s="17">
        <v>7.15</v>
      </c>
      <c r="DE253" s="17">
        <v>7.15</v>
      </c>
      <c r="DF253" s="14">
        <v>4013</v>
      </c>
      <c r="DG253" s="15" t="s">
        <v>1033</v>
      </c>
      <c r="DH253" s="7" t="s">
        <v>1072</v>
      </c>
      <c r="DI253" s="7" t="s">
        <v>1073</v>
      </c>
      <c r="DJ253" s="19">
        <v>44750</v>
      </c>
      <c r="DK253" s="17">
        <v>111.69</v>
      </c>
      <c r="DL253" s="17">
        <v>111.69</v>
      </c>
      <c r="DM253" s="17">
        <v>110.89</v>
      </c>
      <c r="DN253" s="17">
        <v>111.08</v>
      </c>
      <c r="DO253" s="14">
        <v>49556</v>
      </c>
      <c r="DQ253" s="6">
        <v>44753</v>
      </c>
      <c r="DR253" s="62">
        <v>3.567E-2</v>
      </c>
    </row>
    <row r="254" spans="1:122" ht="15" hidden="1" x14ac:dyDescent="0.25">
      <c r="A254" s="17" t="s">
        <v>8</v>
      </c>
      <c r="B254" s="17" t="s">
        <v>9</v>
      </c>
      <c r="C254" s="26" t="s">
        <v>257</v>
      </c>
      <c r="D254" s="21">
        <v>75</v>
      </c>
      <c r="E254" s="21">
        <v>75</v>
      </c>
      <c r="F254" s="21">
        <v>74.099999999999994</v>
      </c>
      <c r="G254" s="21">
        <v>74.91</v>
      </c>
      <c r="H254" s="21">
        <v>4031</v>
      </c>
      <c r="I254" s="15"/>
      <c r="J254" s="9" t="s">
        <v>1027</v>
      </c>
      <c r="K254" s="9" t="s">
        <v>1028</v>
      </c>
      <c r="L254" s="12" t="s">
        <v>257</v>
      </c>
      <c r="M254" s="10">
        <v>38.1</v>
      </c>
      <c r="N254" s="10">
        <v>38.94</v>
      </c>
      <c r="O254" s="10">
        <v>38.01</v>
      </c>
      <c r="P254" s="10">
        <v>38.94</v>
      </c>
      <c r="Q254" s="10">
        <v>10303746</v>
      </c>
      <c r="R254" s="10">
        <v>197126.87</v>
      </c>
      <c r="S254" s="10">
        <v>5062323190</v>
      </c>
      <c r="T254" s="15"/>
      <c r="U254" s="7" t="s">
        <v>1031</v>
      </c>
      <c r="V254" s="7" t="s">
        <v>1032</v>
      </c>
      <c r="W254" s="5" t="s">
        <v>257</v>
      </c>
      <c r="X254" s="11">
        <v>10.52</v>
      </c>
      <c r="Y254" s="11">
        <v>10.56</v>
      </c>
      <c r="Z254" s="11">
        <v>10.49</v>
      </c>
      <c r="AA254" s="11">
        <v>10.53</v>
      </c>
      <c r="AB254" s="11">
        <v>159741</v>
      </c>
      <c r="AC254" s="15"/>
      <c r="AD254" s="7" t="s">
        <v>1034</v>
      </c>
      <c r="AE254" s="7" t="s">
        <v>1035</v>
      </c>
      <c r="AF254" s="19">
        <v>44749</v>
      </c>
      <c r="AG254" s="17">
        <v>16.88</v>
      </c>
      <c r="AH254" s="17">
        <v>17.2</v>
      </c>
      <c r="AI254" s="17">
        <v>16.71</v>
      </c>
      <c r="AJ254" s="17">
        <v>17.2</v>
      </c>
      <c r="AK254" s="14">
        <v>8029601</v>
      </c>
      <c r="AL254" s="23">
        <v>52958.2</v>
      </c>
      <c r="AM254" s="14">
        <v>3078964918</v>
      </c>
      <c r="AN254" s="15"/>
      <c r="AO254" s="7" t="s">
        <v>1036</v>
      </c>
      <c r="AP254" s="7" t="s">
        <v>1037</v>
      </c>
      <c r="AQ254" s="19">
        <v>44749</v>
      </c>
      <c r="AR254" s="17">
        <v>0.72</v>
      </c>
      <c r="AS254" s="17">
        <v>0.72499999999999998</v>
      </c>
      <c r="AT254" s="17">
        <v>0.67</v>
      </c>
      <c r="AU254" s="17">
        <v>0.7</v>
      </c>
      <c r="AV254" s="14">
        <v>21449697</v>
      </c>
      <c r="AW254" s="17">
        <v>972.8</v>
      </c>
      <c r="AX254" s="14">
        <v>1389709906</v>
      </c>
      <c r="AY254" s="15"/>
      <c r="AZ254" s="7" t="s">
        <v>1038</v>
      </c>
      <c r="BA254" s="7" t="s">
        <v>1039</v>
      </c>
      <c r="BB254" s="19">
        <v>44749</v>
      </c>
      <c r="BC254" s="17">
        <v>170.78</v>
      </c>
      <c r="BD254" s="17">
        <v>171.16</v>
      </c>
      <c r="BE254" s="17">
        <v>169.35</v>
      </c>
      <c r="BF254" s="17">
        <v>170.65</v>
      </c>
      <c r="BG254" s="14">
        <v>757246</v>
      </c>
      <c r="BH254" s="23">
        <v>65952.259999999995</v>
      </c>
      <c r="BI254" s="14">
        <v>386476754</v>
      </c>
      <c r="BJ254" s="15"/>
      <c r="BK254" t="s">
        <v>1040</v>
      </c>
      <c r="BL254" t="s">
        <v>1041</v>
      </c>
      <c r="BM254" s="19">
        <v>44749</v>
      </c>
      <c r="BN254" s="17">
        <v>27.05</v>
      </c>
      <c r="BO254" s="17">
        <v>27.08</v>
      </c>
      <c r="BP254" s="17">
        <v>26.92</v>
      </c>
      <c r="BQ254" s="17">
        <v>27.02</v>
      </c>
      <c r="BR254" s="14">
        <v>130819</v>
      </c>
      <c r="BS254" s="15"/>
      <c r="BT254" s="7" t="s">
        <v>1042</v>
      </c>
      <c r="BU254" s="7" t="s">
        <v>1043</v>
      </c>
      <c r="BV254" s="19">
        <v>44749</v>
      </c>
      <c r="BW254" s="17">
        <v>1.5</v>
      </c>
      <c r="BX254" s="17">
        <v>1.54</v>
      </c>
      <c r="BY254" s="17">
        <v>1.4650000000000001</v>
      </c>
      <c r="BZ254" s="17">
        <v>1.5349999999999999</v>
      </c>
      <c r="CA254" s="14">
        <v>3798267</v>
      </c>
      <c r="CB254" s="23">
        <v>1015.69</v>
      </c>
      <c r="CC254" s="14">
        <v>661688044</v>
      </c>
      <c r="CD254" s="15"/>
      <c r="CE254" t="s">
        <v>1044</v>
      </c>
      <c r="CF254" t="s">
        <v>1045</v>
      </c>
      <c r="CG254" s="19">
        <v>44749</v>
      </c>
      <c r="CH254" s="17">
        <v>52.77</v>
      </c>
      <c r="CI254" s="17">
        <v>52.77</v>
      </c>
      <c r="CJ254" s="17">
        <v>52.14</v>
      </c>
      <c r="CK254" s="17">
        <v>52.43</v>
      </c>
      <c r="CL254" s="14">
        <v>18843</v>
      </c>
      <c r="CM254" s="15" t="s">
        <v>1033</v>
      </c>
      <c r="CN254" s="7" t="s">
        <v>1046</v>
      </c>
      <c r="CO254" s="7" t="s">
        <v>1047</v>
      </c>
      <c r="CP254" s="19">
        <v>44749</v>
      </c>
      <c r="CQ254" s="17">
        <v>30.02</v>
      </c>
      <c r="CR254" s="17">
        <v>30.66</v>
      </c>
      <c r="CS254" s="17">
        <v>30.02</v>
      </c>
      <c r="CT254" s="17">
        <v>30.28</v>
      </c>
      <c r="CU254" s="14">
        <v>7264493</v>
      </c>
      <c r="CV254" s="23">
        <v>57494.14</v>
      </c>
      <c r="CW254" s="14">
        <v>1898749771</v>
      </c>
      <c r="CX254" s="15"/>
      <c r="CY254" t="s">
        <v>1048</v>
      </c>
      <c r="CZ254" t="s">
        <v>1049</v>
      </c>
      <c r="DA254" s="19">
        <v>44749</v>
      </c>
      <c r="DB254" s="17">
        <v>7.1</v>
      </c>
      <c r="DC254" s="17">
        <v>7.13</v>
      </c>
      <c r="DD254" s="17">
        <v>7.08</v>
      </c>
      <c r="DE254" s="17">
        <v>7.13</v>
      </c>
      <c r="DF254" s="14">
        <v>15092</v>
      </c>
      <c r="DG254" s="15" t="s">
        <v>1033</v>
      </c>
      <c r="DH254" s="7" t="s">
        <v>1072</v>
      </c>
      <c r="DI254" s="7" t="s">
        <v>1073</v>
      </c>
      <c r="DJ254" s="19">
        <v>44749</v>
      </c>
      <c r="DK254" s="17">
        <v>110.18</v>
      </c>
      <c r="DL254" s="17">
        <v>110.45</v>
      </c>
      <c r="DM254" s="17">
        <v>109.64</v>
      </c>
      <c r="DN254" s="17">
        <v>110.38</v>
      </c>
      <c r="DO254" s="14">
        <v>61008</v>
      </c>
      <c r="DQ254" s="6">
        <v>44750</v>
      </c>
      <c r="DR254" s="62">
        <v>3.4880000000000001E-2</v>
      </c>
    </row>
    <row r="255" spans="1:122" ht="15" hidden="1" x14ac:dyDescent="0.25">
      <c r="A255" s="17" t="s">
        <v>8</v>
      </c>
      <c r="B255" s="17" t="s">
        <v>9</v>
      </c>
      <c r="C255" s="26" t="s">
        <v>258</v>
      </c>
      <c r="D255" s="21">
        <v>75.5</v>
      </c>
      <c r="E255" s="21">
        <v>75.5</v>
      </c>
      <c r="F255" s="21">
        <v>74.25</v>
      </c>
      <c r="G255" s="21">
        <v>74.290000000000006</v>
      </c>
      <c r="H255" s="21">
        <v>9241</v>
      </c>
      <c r="I255" s="15"/>
      <c r="J255" s="9" t="s">
        <v>1027</v>
      </c>
      <c r="K255" s="9" t="s">
        <v>1028</v>
      </c>
      <c r="L255" s="12" t="s">
        <v>258</v>
      </c>
      <c r="M255" s="10">
        <v>38.799999999999997</v>
      </c>
      <c r="N255" s="10">
        <v>38.96</v>
      </c>
      <c r="O255" s="10">
        <v>37.72</v>
      </c>
      <c r="P255" s="10">
        <v>37.76</v>
      </c>
      <c r="Q255" s="10">
        <v>16057726</v>
      </c>
      <c r="R255" s="10">
        <v>191153.32</v>
      </c>
      <c r="S255" s="10">
        <v>5062323190</v>
      </c>
      <c r="T255" s="15"/>
      <c r="U255" s="7" t="s">
        <v>1031</v>
      </c>
      <c r="V255" s="7" t="s">
        <v>1032</v>
      </c>
      <c r="W255" s="5" t="s">
        <v>258</v>
      </c>
      <c r="X255" s="11">
        <v>10.5</v>
      </c>
      <c r="Y255" s="11">
        <v>10.51</v>
      </c>
      <c r="Z255" s="11">
        <v>10.44</v>
      </c>
      <c r="AA255" s="11">
        <v>10.46</v>
      </c>
      <c r="AB255" s="11">
        <v>175390</v>
      </c>
      <c r="AC255" s="15"/>
      <c r="AD255" s="7" t="s">
        <v>1034</v>
      </c>
      <c r="AE255" s="7" t="s">
        <v>1035</v>
      </c>
      <c r="AF255" s="19">
        <v>44748</v>
      </c>
      <c r="AG255" s="17">
        <v>16.59</v>
      </c>
      <c r="AH255" s="17">
        <v>16.91</v>
      </c>
      <c r="AI255" s="17">
        <v>16.39</v>
      </c>
      <c r="AJ255" s="17">
        <v>16.48</v>
      </c>
      <c r="AK255" s="14">
        <v>11078539</v>
      </c>
      <c r="AL255" s="23">
        <v>50741.34</v>
      </c>
      <c r="AM255" s="14">
        <v>3078964918</v>
      </c>
      <c r="AN255" s="15"/>
      <c r="AO255" s="7" t="s">
        <v>1036</v>
      </c>
      <c r="AP255" s="7" t="s">
        <v>1037</v>
      </c>
      <c r="AQ255" s="19">
        <v>44748</v>
      </c>
      <c r="AR255" s="17">
        <v>0.76</v>
      </c>
      <c r="AS255" s="17">
        <v>0.76</v>
      </c>
      <c r="AT255" s="17">
        <v>0.71</v>
      </c>
      <c r="AU255" s="17">
        <v>0.71499999999999997</v>
      </c>
      <c r="AV255" s="14">
        <v>16175161</v>
      </c>
      <c r="AW255" s="17">
        <v>993.64</v>
      </c>
      <c r="AX255" s="14">
        <v>1389709906</v>
      </c>
      <c r="AY255" s="15"/>
      <c r="AZ255" s="7" t="s">
        <v>1038</v>
      </c>
      <c r="BA255" s="7" t="s">
        <v>1039</v>
      </c>
      <c r="BB255" s="19">
        <v>44748</v>
      </c>
      <c r="BC255" s="17">
        <v>167.57</v>
      </c>
      <c r="BD255" s="17">
        <v>171.71</v>
      </c>
      <c r="BE255" s="17">
        <v>167.5</v>
      </c>
      <c r="BF255" s="17">
        <v>169.66</v>
      </c>
      <c r="BG255" s="14">
        <v>665050</v>
      </c>
      <c r="BH255" s="23">
        <v>65569.649999999994</v>
      </c>
      <c r="BI255" s="14">
        <v>386476754</v>
      </c>
      <c r="BJ255" s="15"/>
      <c r="BK255" t="s">
        <v>1040</v>
      </c>
      <c r="BL255" t="s">
        <v>1041</v>
      </c>
      <c r="BM255" s="19">
        <v>44748</v>
      </c>
      <c r="BN255" s="17">
        <v>26.76</v>
      </c>
      <c r="BO255" s="17">
        <v>26.9</v>
      </c>
      <c r="BP255" s="17">
        <v>26.71</v>
      </c>
      <c r="BQ255" s="17">
        <v>26.74</v>
      </c>
      <c r="BR255" s="14">
        <v>211909</v>
      </c>
      <c r="BS255" s="15"/>
      <c r="BT255" s="7" t="s">
        <v>1042</v>
      </c>
      <c r="BU255" s="7" t="s">
        <v>1043</v>
      </c>
      <c r="BV255" s="19">
        <v>44748</v>
      </c>
      <c r="BW255" s="17">
        <v>1.4750000000000001</v>
      </c>
      <c r="BX255" s="17">
        <v>1.5449999999999999</v>
      </c>
      <c r="BY255" s="17">
        <v>1.4650000000000001</v>
      </c>
      <c r="BZ255" s="17">
        <v>1.4850000000000001</v>
      </c>
      <c r="CA255" s="14">
        <v>3233368</v>
      </c>
      <c r="CB255" s="17">
        <v>982.61</v>
      </c>
      <c r="CC255" s="14">
        <v>661688044</v>
      </c>
      <c r="CD255" s="15"/>
      <c r="CE255" t="s">
        <v>1044</v>
      </c>
      <c r="CF255" t="s">
        <v>1045</v>
      </c>
      <c r="CG255" s="19">
        <v>44748</v>
      </c>
      <c r="CH255" s="17">
        <v>52.4</v>
      </c>
      <c r="CI255" s="17">
        <v>53.08</v>
      </c>
      <c r="CJ255" s="17">
        <v>52.14</v>
      </c>
      <c r="CK255" s="17">
        <v>52.22</v>
      </c>
      <c r="CL255" s="14">
        <v>41142</v>
      </c>
      <c r="CM255" s="15" t="s">
        <v>1033</v>
      </c>
      <c r="CN255" s="7" t="s">
        <v>1046</v>
      </c>
      <c r="CO255" s="7" t="s">
        <v>1047</v>
      </c>
      <c r="CP255" s="19">
        <v>44748</v>
      </c>
      <c r="CQ255" s="17">
        <v>31.14</v>
      </c>
      <c r="CR255" s="17">
        <v>31.61</v>
      </c>
      <c r="CS255" s="17">
        <v>30.07</v>
      </c>
      <c r="CT255" s="17">
        <v>30.2</v>
      </c>
      <c r="CU255" s="14">
        <v>11618976</v>
      </c>
      <c r="CV255" s="23">
        <v>57342.239999999998</v>
      </c>
      <c r="CW255" s="14">
        <v>1898749771</v>
      </c>
      <c r="CX255" s="15"/>
      <c r="CY255" t="s">
        <v>1048</v>
      </c>
      <c r="CZ255" t="s">
        <v>1049</v>
      </c>
      <c r="DA255" s="19">
        <v>44748</v>
      </c>
      <c r="DB255" s="17">
        <v>7.12</v>
      </c>
      <c r="DC255" s="17">
        <v>7.12</v>
      </c>
      <c r="DD255" s="17">
        <v>7.07</v>
      </c>
      <c r="DE255" s="17">
        <v>7.08</v>
      </c>
      <c r="DF255" s="14">
        <v>52654</v>
      </c>
      <c r="DG255" s="15" t="s">
        <v>1033</v>
      </c>
      <c r="DH255" s="7" t="s">
        <v>1072</v>
      </c>
      <c r="DI255" s="7" t="s">
        <v>1073</v>
      </c>
      <c r="DJ255" s="19">
        <v>44748</v>
      </c>
      <c r="DK255" s="17">
        <v>109.23</v>
      </c>
      <c r="DL255" s="17">
        <v>110.64</v>
      </c>
      <c r="DM255" s="17">
        <v>109.2</v>
      </c>
      <c r="DN255" s="17">
        <v>109.69</v>
      </c>
      <c r="DO255" s="14">
        <v>46699</v>
      </c>
      <c r="DQ255" s="6">
        <v>44749</v>
      </c>
      <c r="DR255" s="62">
        <v>3.4790000000000001E-2</v>
      </c>
    </row>
    <row r="256" spans="1:122" ht="15" hidden="1" x14ac:dyDescent="0.25">
      <c r="A256" s="17" t="s">
        <v>8</v>
      </c>
      <c r="B256" s="17" t="s">
        <v>9</v>
      </c>
      <c r="C256" s="26" t="s">
        <v>259</v>
      </c>
      <c r="D256" s="21">
        <v>76.2</v>
      </c>
      <c r="E256" s="21">
        <v>76.2</v>
      </c>
      <c r="F256" s="21">
        <v>75.180000000000007</v>
      </c>
      <c r="G256" s="21">
        <v>75.489999999999995</v>
      </c>
      <c r="H256" s="21">
        <v>6097</v>
      </c>
      <c r="I256" s="15"/>
      <c r="J256" s="9" t="s">
        <v>1027</v>
      </c>
      <c r="K256" s="9" t="s">
        <v>1028</v>
      </c>
      <c r="L256" s="12" t="s">
        <v>259</v>
      </c>
      <c r="M256" s="10">
        <v>39.9</v>
      </c>
      <c r="N256" s="10">
        <v>40.520000000000003</v>
      </c>
      <c r="O256" s="10">
        <v>39.880000000000003</v>
      </c>
      <c r="P256" s="10">
        <v>40</v>
      </c>
      <c r="Q256" s="10">
        <v>7375853</v>
      </c>
      <c r="R256" s="10">
        <v>202492.93</v>
      </c>
      <c r="S256" s="10">
        <v>5062323190</v>
      </c>
      <c r="T256" s="15"/>
      <c r="U256" s="7" t="s">
        <v>1031</v>
      </c>
      <c r="V256" s="7" t="s">
        <v>1032</v>
      </c>
      <c r="W256" s="5" t="s">
        <v>259</v>
      </c>
      <c r="X256" s="11">
        <v>10.45</v>
      </c>
      <c r="Y256" s="11">
        <v>10.45</v>
      </c>
      <c r="Z256" s="11">
        <v>10.39</v>
      </c>
      <c r="AA256" s="11">
        <v>10.43</v>
      </c>
      <c r="AB256" s="11">
        <v>240761</v>
      </c>
      <c r="AC256" s="15"/>
      <c r="AD256" s="7" t="s">
        <v>1034</v>
      </c>
      <c r="AE256" s="7" t="s">
        <v>1035</v>
      </c>
      <c r="AF256" s="19">
        <v>44747</v>
      </c>
      <c r="AG256" s="17">
        <v>17.239999999999998</v>
      </c>
      <c r="AH256" s="17">
        <v>17.39</v>
      </c>
      <c r="AI256" s="17">
        <v>17.07</v>
      </c>
      <c r="AJ256" s="17">
        <v>17.32</v>
      </c>
      <c r="AK256" s="14">
        <v>5354536</v>
      </c>
      <c r="AL256" s="23">
        <v>53327.67</v>
      </c>
      <c r="AM256" s="14">
        <v>3078964918</v>
      </c>
      <c r="AN256" s="15"/>
      <c r="AO256" s="7" t="s">
        <v>1036</v>
      </c>
      <c r="AP256" s="7" t="s">
        <v>1037</v>
      </c>
      <c r="AQ256" s="19">
        <v>44747</v>
      </c>
      <c r="AR256" s="17">
        <v>0.72499999999999998</v>
      </c>
      <c r="AS256" s="17">
        <v>0.77500000000000002</v>
      </c>
      <c r="AT256" s="17">
        <v>0.72499999999999998</v>
      </c>
      <c r="AU256" s="17">
        <v>0.76</v>
      </c>
      <c r="AV256" s="14">
        <v>14067723</v>
      </c>
      <c r="AW256" s="23">
        <v>1056.18</v>
      </c>
      <c r="AX256" s="14">
        <v>1389709906</v>
      </c>
      <c r="AY256" s="15"/>
      <c r="AZ256" s="7" t="s">
        <v>1038</v>
      </c>
      <c r="BA256" s="7" t="s">
        <v>1039</v>
      </c>
      <c r="BB256" s="19">
        <v>44747</v>
      </c>
      <c r="BC256" s="17">
        <v>167.46</v>
      </c>
      <c r="BD256" s="17">
        <v>169.53</v>
      </c>
      <c r="BE256" s="17">
        <v>166.965</v>
      </c>
      <c r="BF256" s="17">
        <v>168.68</v>
      </c>
      <c r="BG256" s="14">
        <v>544459</v>
      </c>
      <c r="BH256" s="23">
        <v>65190.9</v>
      </c>
      <c r="BI256" s="14">
        <v>386476754</v>
      </c>
      <c r="BJ256" s="15"/>
      <c r="BK256" t="s">
        <v>1040</v>
      </c>
      <c r="BL256" t="s">
        <v>1041</v>
      </c>
      <c r="BM256" s="19">
        <v>44747</v>
      </c>
      <c r="BN256" s="17">
        <v>26.24</v>
      </c>
      <c r="BO256" s="17">
        <v>26.31</v>
      </c>
      <c r="BP256" s="17">
        <v>26.15</v>
      </c>
      <c r="BQ256" s="17">
        <v>26.29</v>
      </c>
      <c r="BR256" s="14">
        <v>769627</v>
      </c>
      <c r="BS256" s="15"/>
      <c r="BT256" s="7" t="s">
        <v>1042</v>
      </c>
      <c r="BU256" s="7" t="s">
        <v>1043</v>
      </c>
      <c r="BV256" s="19">
        <v>44747</v>
      </c>
      <c r="BW256" s="17">
        <v>1.32</v>
      </c>
      <c r="BX256" s="17">
        <v>1.4750000000000001</v>
      </c>
      <c r="BY256" s="17">
        <v>1.3149999999999999</v>
      </c>
      <c r="BZ256" s="17">
        <v>1.47</v>
      </c>
      <c r="CA256" s="14">
        <v>2798954</v>
      </c>
      <c r="CB256" s="17">
        <v>972.68</v>
      </c>
      <c r="CC256" s="14">
        <v>661688044</v>
      </c>
      <c r="CD256" s="15"/>
      <c r="CE256" t="s">
        <v>1044</v>
      </c>
      <c r="CF256" t="s">
        <v>1045</v>
      </c>
      <c r="CG256" s="19">
        <v>44747</v>
      </c>
      <c r="CH256" s="17">
        <v>52.32</v>
      </c>
      <c r="CI256" s="17">
        <v>52.47</v>
      </c>
      <c r="CJ256" s="17">
        <v>52.17</v>
      </c>
      <c r="CK256" s="17">
        <v>52.32</v>
      </c>
      <c r="CL256" s="14">
        <v>58019</v>
      </c>
      <c r="CM256" s="15" t="s">
        <v>1033</v>
      </c>
      <c r="CN256" s="7" t="s">
        <v>1046</v>
      </c>
      <c r="CO256" s="7" t="s">
        <v>1047</v>
      </c>
      <c r="CP256" s="19">
        <v>44747</v>
      </c>
      <c r="CQ256" s="17">
        <v>31.32</v>
      </c>
      <c r="CR256" s="17">
        <v>32.93</v>
      </c>
      <c r="CS256" s="17">
        <v>31.32</v>
      </c>
      <c r="CT256" s="17">
        <v>32.44</v>
      </c>
      <c r="CU256" s="14">
        <v>7418747</v>
      </c>
      <c r="CV256" s="23">
        <v>61595.44</v>
      </c>
      <c r="CW256" s="14">
        <v>1898749771</v>
      </c>
      <c r="CX256" s="15"/>
      <c r="CY256" t="s">
        <v>1048</v>
      </c>
      <c r="CZ256" t="s">
        <v>1049</v>
      </c>
      <c r="DA256" s="19">
        <v>44747</v>
      </c>
      <c r="DB256" s="17">
        <v>7.1</v>
      </c>
      <c r="DC256" s="17">
        <v>7.15</v>
      </c>
      <c r="DD256" s="17">
        <v>7.1</v>
      </c>
      <c r="DE256" s="17">
        <v>7.12</v>
      </c>
      <c r="DF256" s="14">
        <v>280376</v>
      </c>
      <c r="DG256" s="15" t="s">
        <v>1033</v>
      </c>
      <c r="DH256" s="7" t="s">
        <v>1072</v>
      </c>
      <c r="DI256" s="7" t="s">
        <v>1073</v>
      </c>
      <c r="DJ256" s="19">
        <v>44747</v>
      </c>
      <c r="DK256" s="17">
        <v>110.53</v>
      </c>
      <c r="DL256" s="17">
        <v>110.68</v>
      </c>
      <c r="DM256" s="17">
        <v>109.7</v>
      </c>
      <c r="DN256" s="17">
        <v>110.3</v>
      </c>
      <c r="DO256" s="14">
        <v>38393</v>
      </c>
      <c r="DQ256" s="6">
        <v>44748</v>
      </c>
      <c r="DR256" s="62">
        <v>3.4290000000000001E-2</v>
      </c>
    </row>
    <row r="257" spans="1:122" ht="15" hidden="1" x14ac:dyDescent="0.25">
      <c r="A257" s="17" t="s">
        <v>8</v>
      </c>
      <c r="B257" s="17" t="s">
        <v>9</v>
      </c>
      <c r="C257" s="26" t="s">
        <v>260</v>
      </c>
      <c r="D257" s="21">
        <v>76.08</v>
      </c>
      <c r="E257" s="21">
        <v>76.319999999999993</v>
      </c>
      <c r="F257" s="21">
        <v>75.55</v>
      </c>
      <c r="G257" s="21">
        <v>75.55</v>
      </c>
      <c r="H257" s="21">
        <v>4328</v>
      </c>
      <c r="I257" s="15"/>
      <c r="J257" s="9" t="s">
        <v>1027</v>
      </c>
      <c r="K257" s="9" t="s">
        <v>1028</v>
      </c>
      <c r="L257" s="12" t="s">
        <v>260</v>
      </c>
      <c r="M257" s="10">
        <v>39.75</v>
      </c>
      <c r="N257" s="10">
        <v>40.07</v>
      </c>
      <c r="O257" s="10">
        <v>39.43</v>
      </c>
      <c r="P257" s="10">
        <v>39.9</v>
      </c>
      <c r="Q257" s="10">
        <v>10825198</v>
      </c>
      <c r="R257" s="10">
        <v>201986.7</v>
      </c>
      <c r="S257" s="10">
        <v>5062323190</v>
      </c>
      <c r="T257" s="15"/>
      <c r="U257" s="7" t="s">
        <v>1031</v>
      </c>
      <c r="V257" s="7" t="s">
        <v>1032</v>
      </c>
      <c r="W257" s="5" t="s">
        <v>260</v>
      </c>
      <c r="X257" s="11">
        <v>10.4</v>
      </c>
      <c r="Y257" s="11">
        <v>10.44</v>
      </c>
      <c r="Z257" s="11">
        <v>10.39</v>
      </c>
      <c r="AA257" s="11">
        <v>10.41</v>
      </c>
      <c r="AB257" s="11">
        <v>463920</v>
      </c>
      <c r="AC257" s="15"/>
      <c r="AD257" s="7" t="s">
        <v>1034</v>
      </c>
      <c r="AE257" s="7" t="s">
        <v>1035</v>
      </c>
      <c r="AF257" s="19">
        <v>44746</v>
      </c>
      <c r="AG257" s="17">
        <v>17.13</v>
      </c>
      <c r="AH257" s="17">
        <v>17.39</v>
      </c>
      <c r="AI257" s="17">
        <v>16.87</v>
      </c>
      <c r="AJ257" s="17">
        <v>17.07</v>
      </c>
      <c r="AK257" s="14">
        <v>8792649</v>
      </c>
      <c r="AL257" s="23">
        <v>52557.93</v>
      </c>
      <c r="AM257" s="14">
        <v>3078964918</v>
      </c>
      <c r="AN257" s="15"/>
      <c r="AO257" s="7" t="s">
        <v>1036</v>
      </c>
      <c r="AP257" s="7" t="s">
        <v>1037</v>
      </c>
      <c r="AQ257" s="19">
        <v>44746</v>
      </c>
      <c r="AR257" s="17">
        <v>0.78</v>
      </c>
      <c r="AS257" s="17">
        <v>0.81</v>
      </c>
      <c r="AT257" s="17">
        <v>0.72499999999999998</v>
      </c>
      <c r="AU257" s="17">
        <v>0.73499999999999999</v>
      </c>
      <c r="AV257" s="14">
        <v>18992336</v>
      </c>
      <c r="AW257" s="23">
        <v>1021.44</v>
      </c>
      <c r="AX257" s="14">
        <v>1389709906</v>
      </c>
      <c r="AY257" s="15"/>
      <c r="AZ257" s="7" t="s">
        <v>1038</v>
      </c>
      <c r="BA257" s="7" t="s">
        <v>1039</v>
      </c>
      <c r="BB257" s="19">
        <v>44746</v>
      </c>
      <c r="BC257" s="17">
        <v>167.15</v>
      </c>
      <c r="BD257" s="17">
        <v>167.98</v>
      </c>
      <c r="BE257" s="17">
        <v>165.69</v>
      </c>
      <c r="BF257" s="17">
        <v>167.15</v>
      </c>
      <c r="BG257" s="14">
        <v>787511</v>
      </c>
      <c r="BH257" s="23">
        <v>64142.14</v>
      </c>
      <c r="BI257" s="14">
        <v>383740017</v>
      </c>
      <c r="BJ257" s="15"/>
      <c r="BK257" t="s">
        <v>1040</v>
      </c>
      <c r="BL257" t="s">
        <v>1041</v>
      </c>
      <c r="BM257" s="19">
        <v>44746</v>
      </c>
      <c r="BN257" s="17">
        <v>26.17</v>
      </c>
      <c r="BO257" s="17">
        <v>26.19</v>
      </c>
      <c r="BP257" s="17">
        <v>26.06</v>
      </c>
      <c r="BQ257" s="17">
        <v>26.1</v>
      </c>
      <c r="BR257" s="14">
        <v>207720</v>
      </c>
      <c r="BS257" s="15"/>
      <c r="BT257" s="7" t="s">
        <v>1042</v>
      </c>
      <c r="BU257" s="7" t="s">
        <v>1043</v>
      </c>
      <c r="BV257" s="19">
        <v>44746</v>
      </c>
      <c r="BW257" s="17">
        <v>1.34</v>
      </c>
      <c r="BX257" s="17">
        <v>1.375</v>
      </c>
      <c r="BY257" s="17">
        <v>1.32</v>
      </c>
      <c r="BZ257" s="17">
        <v>1.335</v>
      </c>
      <c r="CA257" s="14">
        <v>1277065</v>
      </c>
      <c r="CB257" s="17">
        <v>883.35</v>
      </c>
      <c r="CC257" s="14">
        <v>661688044</v>
      </c>
      <c r="CD257" s="15"/>
      <c r="CE257" t="s">
        <v>1044</v>
      </c>
      <c r="CF257" t="s">
        <v>1045</v>
      </c>
      <c r="CG257" s="19">
        <v>44746</v>
      </c>
      <c r="CH257" s="17">
        <v>52</v>
      </c>
      <c r="CI257" s="17">
        <v>52.62</v>
      </c>
      <c r="CJ257" s="17">
        <v>52</v>
      </c>
      <c r="CK257" s="17">
        <v>52.2</v>
      </c>
      <c r="CL257" s="14">
        <v>45992</v>
      </c>
      <c r="CM257" s="15" t="s">
        <v>1033</v>
      </c>
      <c r="CN257" s="7" t="s">
        <v>1046</v>
      </c>
      <c r="CO257" s="7" t="s">
        <v>1047</v>
      </c>
      <c r="CP257" s="19">
        <v>44746</v>
      </c>
      <c r="CQ257" s="17">
        <v>30.6</v>
      </c>
      <c r="CR257" s="17">
        <v>31.48</v>
      </c>
      <c r="CS257" s="17">
        <v>30.51</v>
      </c>
      <c r="CT257" s="17">
        <v>31.26</v>
      </c>
      <c r="CU257" s="14">
        <v>4425789</v>
      </c>
      <c r="CV257" s="23">
        <v>59354.92</v>
      </c>
      <c r="CW257" s="14">
        <v>1898749771</v>
      </c>
      <c r="CX257" s="15"/>
      <c r="CY257" t="s">
        <v>1048</v>
      </c>
      <c r="CZ257" t="s">
        <v>1049</v>
      </c>
      <c r="DA257" s="19">
        <v>44746</v>
      </c>
      <c r="DB257" s="17">
        <v>7.14</v>
      </c>
      <c r="DC257" s="17">
        <v>7.14</v>
      </c>
      <c r="DD257" s="17">
        <v>7.1</v>
      </c>
      <c r="DE257" s="17">
        <v>7.11</v>
      </c>
      <c r="DF257" s="14">
        <v>91715</v>
      </c>
      <c r="DG257" s="15" t="s">
        <v>1033</v>
      </c>
      <c r="DH257" s="7" t="s">
        <v>1072</v>
      </c>
      <c r="DI257" s="7" t="s">
        <v>1073</v>
      </c>
      <c r="DJ257" s="19">
        <v>44746</v>
      </c>
      <c r="DK257" s="17">
        <v>109.96</v>
      </c>
      <c r="DL257" s="17">
        <v>110.78</v>
      </c>
      <c r="DM257" s="17">
        <v>109.79</v>
      </c>
      <c r="DN257" s="17">
        <v>110.05</v>
      </c>
      <c r="DO257" s="14">
        <v>71195</v>
      </c>
      <c r="DQ257" s="6">
        <v>44747</v>
      </c>
      <c r="DR257" s="62">
        <v>3.6089999999999997E-2</v>
      </c>
    </row>
    <row r="258" spans="1:122" ht="15" hidden="1" x14ac:dyDescent="0.25">
      <c r="A258" s="17" t="s">
        <v>8</v>
      </c>
      <c r="B258" s="17" t="s">
        <v>9</v>
      </c>
      <c r="C258" s="26" t="s">
        <v>261</v>
      </c>
      <c r="D258" s="21">
        <v>76</v>
      </c>
      <c r="E258" s="21">
        <v>76.19</v>
      </c>
      <c r="F258" s="21">
        <v>75.47</v>
      </c>
      <c r="G258" s="21">
        <v>75.55</v>
      </c>
      <c r="H258" s="21">
        <v>6740</v>
      </c>
      <c r="I258" s="15"/>
      <c r="J258" s="9" t="s">
        <v>1027</v>
      </c>
      <c r="K258" s="9" t="s">
        <v>1028</v>
      </c>
      <c r="L258" s="12" t="s">
        <v>261</v>
      </c>
      <c r="M258" s="10">
        <v>40.83</v>
      </c>
      <c r="N258" s="10">
        <v>40.840000000000003</v>
      </c>
      <c r="O258" s="10">
        <v>40.049999999999997</v>
      </c>
      <c r="P258" s="10">
        <v>40.049999999999997</v>
      </c>
      <c r="Q258" s="10">
        <v>10579762</v>
      </c>
      <c r="R258" s="10">
        <v>202746.04</v>
      </c>
      <c r="S258" s="10">
        <v>5062323190</v>
      </c>
      <c r="T258" s="15"/>
      <c r="U258" s="7" t="s">
        <v>1031</v>
      </c>
      <c r="V258" s="7" t="s">
        <v>1032</v>
      </c>
      <c r="W258" s="5" t="s">
        <v>261</v>
      </c>
      <c r="X258" s="11">
        <v>10.34</v>
      </c>
      <c r="Y258" s="11">
        <v>10.34</v>
      </c>
      <c r="Z258" s="11">
        <v>10.24</v>
      </c>
      <c r="AA258" s="11">
        <v>10.3</v>
      </c>
      <c r="AB258" s="11">
        <v>366187</v>
      </c>
      <c r="AC258" s="15"/>
      <c r="AD258" s="7" t="s">
        <v>1034</v>
      </c>
      <c r="AE258" s="7" t="s">
        <v>1035</v>
      </c>
      <c r="AF258" s="19">
        <v>44743</v>
      </c>
      <c r="AG258" s="17">
        <v>17.53</v>
      </c>
      <c r="AH258" s="17">
        <v>17.72</v>
      </c>
      <c r="AI258" s="17">
        <v>17</v>
      </c>
      <c r="AJ258" s="17">
        <v>17</v>
      </c>
      <c r="AK258" s="14">
        <v>7849185</v>
      </c>
      <c r="AL258" s="23">
        <v>52342.400000000001</v>
      </c>
      <c r="AM258" s="14">
        <v>3078964918</v>
      </c>
      <c r="AN258" s="15"/>
      <c r="AO258" s="7" t="s">
        <v>1036</v>
      </c>
      <c r="AP258" s="7" t="s">
        <v>1037</v>
      </c>
      <c r="AQ258" s="19">
        <v>44743</v>
      </c>
      <c r="AR258" s="17">
        <v>0.79</v>
      </c>
      <c r="AS258" s="17">
        <v>0.80500000000000005</v>
      </c>
      <c r="AT258" s="17">
        <v>0.755</v>
      </c>
      <c r="AU258" s="17">
        <v>0.76</v>
      </c>
      <c r="AV258" s="14">
        <v>18945727</v>
      </c>
      <c r="AW258" s="23">
        <v>1056.18</v>
      </c>
      <c r="AX258" s="14">
        <v>1389709906</v>
      </c>
      <c r="AY258" s="15"/>
      <c r="AZ258" s="7" t="s">
        <v>1038</v>
      </c>
      <c r="BA258" s="7" t="s">
        <v>1039</v>
      </c>
      <c r="BB258" s="19">
        <v>44743</v>
      </c>
      <c r="BC258" s="17">
        <v>166.76</v>
      </c>
      <c r="BD258" s="17">
        <v>166.76</v>
      </c>
      <c r="BE258" s="17">
        <v>164.24</v>
      </c>
      <c r="BF258" s="17">
        <v>164.24</v>
      </c>
      <c r="BG258" s="14">
        <v>610617</v>
      </c>
      <c r="BH258" s="23">
        <v>63025.46</v>
      </c>
      <c r="BI258" s="14">
        <v>383740017</v>
      </c>
      <c r="BJ258" s="15"/>
      <c r="BK258" t="s">
        <v>1040</v>
      </c>
      <c r="BL258" t="s">
        <v>1041</v>
      </c>
      <c r="BM258" s="19">
        <v>44743</v>
      </c>
      <c r="BN258" s="17">
        <v>25.83</v>
      </c>
      <c r="BO258" s="17">
        <v>25.83</v>
      </c>
      <c r="BP258" s="17">
        <v>25.64</v>
      </c>
      <c r="BQ258" s="17">
        <v>25.76</v>
      </c>
      <c r="BR258" s="14">
        <v>216075</v>
      </c>
      <c r="BS258" s="15"/>
      <c r="BT258" s="7" t="s">
        <v>1042</v>
      </c>
      <c r="BU258" s="7" t="s">
        <v>1043</v>
      </c>
      <c r="BV258" s="19">
        <v>44743</v>
      </c>
      <c r="BW258" s="17">
        <v>1.355</v>
      </c>
      <c r="BX258" s="17">
        <v>1.423</v>
      </c>
      <c r="BY258" s="17">
        <v>1.3049999999999999</v>
      </c>
      <c r="BZ258" s="17">
        <v>1.3049999999999999</v>
      </c>
      <c r="CA258" s="14">
        <v>2256250</v>
      </c>
      <c r="CB258" s="17">
        <v>863.5</v>
      </c>
      <c r="CC258" s="14">
        <v>661688044</v>
      </c>
      <c r="CD258" s="15"/>
      <c r="CE258" t="s">
        <v>1044</v>
      </c>
      <c r="CF258" t="s">
        <v>1045</v>
      </c>
      <c r="CG258" s="19">
        <v>44743</v>
      </c>
      <c r="CH258" s="17">
        <v>52.19</v>
      </c>
      <c r="CI258" s="17">
        <v>52.22</v>
      </c>
      <c r="CJ258" s="17">
        <v>51.57</v>
      </c>
      <c r="CK258" s="17">
        <v>51.72</v>
      </c>
      <c r="CL258" s="14">
        <v>64491</v>
      </c>
      <c r="CM258" s="15" t="s">
        <v>1033</v>
      </c>
      <c r="CN258" s="7" t="s">
        <v>1046</v>
      </c>
      <c r="CO258" s="7" t="s">
        <v>1047</v>
      </c>
      <c r="CP258" s="19">
        <v>44743</v>
      </c>
      <c r="CQ258" s="17">
        <v>31.25</v>
      </c>
      <c r="CR258" s="17">
        <v>31.66</v>
      </c>
      <c r="CS258" s="17">
        <v>30.45</v>
      </c>
      <c r="CT258" s="17">
        <v>30.45</v>
      </c>
      <c r="CU258" s="14">
        <v>7490384</v>
      </c>
      <c r="CV258" s="23">
        <v>57816.93</v>
      </c>
      <c r="CW258" s="14">
        <v>1898749771</v>
      </c>
      <c r="CX258" s="15"/>
      <c r="CY258" t="s">
        <v>1048</v>
      </c>
      <c r="CZ258" t="s">
        <v>1049</v>
      </c>
      <c r="DA258" s="19">
        <v>44743</v>
      </c>
      <c r="DB258" s="17">
        <v>7.33</v>
      </c>
      <c r="DC258" s="17">
        <v>7.33</v>
      </c>
      <c r="DD258" s="17">
        <v>7.04</v>
      </c>
      <c r="DE258" s="17">
        <v>7.09</v>
      </c>
      <c r="DF258" s="14">
        <v>85027</v>
      </c>
      <c r="DG258" s="15" t="s">
        <v>1033</v>
      </c>
      <c r="DH258" s="7" t="s">
        <v>1072</v>
      </c>
      <c r="DI258" s="7" t="s">
        <v>1073</v>
      </c>
      <c r="DJ258" s="19">
        <v>44743</v>
      </c>
      <c r="DK258" s="17">
        <v>110.06</v>
      </c>
      <c r="DL258" s="17">
        <v>110.24</v>
      </c>
      <c r="DM258" s="17">
        <v>108.85</v>
      </c>
      <c r="DN258" s="17">
        <v>108.85</v>
      </c>
      <c r="DO258" s="14">
        <v>60517</v>
      </c>
      <c r="DQ258" s="6">
        <v>44746</v>
      </c>
      <c r="DR258" s="62">
        <v>3.5070000000000004E-2</v>
      </c>
    </row>
    <row r="259" spans="1:122" ht="15" hidden="1" x14ac:dyDescent="0.25">
      <c r="A259" s="17" t="s">
        <v>8</v>
      </c>
      <c r="B259" s="17" t="s">
        <v>9</v>
      </c>
      <c r="C259" s="26" t="s">
        <v>262</v>
      </c>
      <c r="D259" s="21">
        <v>76.98</v>
      </c>
      <c r="E259" s="21">
        <v>77.09</v>
      </c>
      <c r="F259" s="21">
        <v>75.900000000000006</v>
      </c>
      <c r="G259" s="21">
        <v>75.900000000000006</v>
      </c>
      <c r="H259" s="21">
        <v>14903</v>
      </c>
      <c r="I259" s="15"/>
      <c r="J259" s="9" t="s">
        <v>1027</v>
      </c>
      <c r="K259" s="9" t="s">
        <v>1028</v>
      </c>
      <c r="L259" s="12" t="s">
        <v>262</v>
      </c>
      <c r="M259" s="10">
        <v>42.3</v>
      </c>
      <c r="N259" s="10">
        <v>42.34</v>
      </c>
      <c r="O259" s="10">
        <v>41.25</v>
      </c>
      <c r="P259" s="10">
        <v>41.25</v>
      </c>
      <c r="Q259" s="10">
        <v>11858357</v>
      </c>
      <c r="R259" s="10">
        <v>208820.83</v>
      </c>
      <c r="S259" s="10">
        <v>5062323190</v>
      </c>
      <c r="T259" s="15"/>
      <c r="U259" s="7" t="s">
        <v>1031</v>
      </c>
      <c r="V259" s="7" t="s">
        <v>1032</v>
      </c>
      <c r="W259" s="5" t="s">
        <v>262</v>
      </c>
      <c r="X259" s="11">
        <v>10.74</v>
      </c>
      <c r="Y259" s="11">
        <v>10.74</v>
      </c>
      <c r="Z259" s="11">
        <v>10.57</v>
      </c>
      <c r="AA259" s="11">
        <v>10.57</v>
      </c>
      <c r="AB259" s="11">
        <v>209842</v>
      </c>
      <c r="AC259" s="15"/>
      <c r="AD259" s="7" t="s">
        <v>1034</v>
      </c>
      <c r="AE259" s="7" t="s">
        <v>1035</v>
      </c>
      <c r="AF259" s="19">
        <v>44742</v>
      </c>
      <c r="AG259" s="17">
        <v>18.3</v>
      </c>
      <c r="AH259" s="17">
        <v>18.37</v>
      </c>
      <c r="AI259" s="17">
        <v>17.53</v>
      </c>
      <c r="AJ259" s="17">
        <v>17.53</v>
      </c>
      <c r="AK259" s="14">
        <v>8273604</v>
      </c>
      <c r="AL259" s="23">
        <v>53974.26</v>
      </c>
      <c r="AM259" s="14">
        <v>3078964918</v>
      </c>
      <c r="AN259" s="15"/>
      <c r="AO259" s="7" t="s">
        <v>1036</v>
      </c>
      <c r="AP259" s="7" t="s">
        <v>1037</v>
      </c>
      <c r="AQ259" s="19">
        <v>44742</v>
      </c>
      <c r="AR259" s="17">
        <v>0.77</v>
      </c>
      <c r="AS259" s="17">
        <v>0.84</v>
      </c>
      <c r="AT259" s="17">
        <v>0.76500000000000001</v>
      </c>
      <c r="AU259" s="17">
        <v>0.78500000000000003</v>
      </c>
      <c r="AV259" s="14">
        <v>21000778</v>
      </c>
      <c r="AW259" s="23">
        <v>1090.92</v>
      </c>
      <c r="AX259" s="14">
        <v>1389709906</v>
      </c>
      <c r="AY259" s="15"/>
      <c r="AZ259" s="7" t="s">
        <v>1038</v>
      </c>
      <c r="BA259" s="7" t="s">
        <v>1039</v>
      </c>
      <c r="BB259" s="19">
        <v>44742</v>
      </c>
      <c r="BC259" s="17">
        <v>167.23</v>
      </c>
      <c r="BD259" s="17">
        <v>167.51</v>
      </c>
      <c r="BE259" s="17">
        <v>164.51</v>
      </c>
      <c r="BF259" s="17">
        <v>164.51</v>
      </c>
      <c r="BG259" s="14">
        <v>779416</v>
      </c>
      <c r="BH259" s="23">
        <v>63129.07</v>
      </c>
      <c r="BI259" s="14">
        <v>383740017</v>
      </c>
      <c r="BJ259" s="15"/>
      <c r="BK259" t="s">
        <v>1040</v>
      </c>
      <c r="BL259" t="s">
        <v>1041</v>
      </c>
      <c r="BM259" s="19">
        <v>44742</v>
      </c>
      <c r="BN259" s="17">
        <v>27.01</v>
      </c>
      <c r="BO259" s="17">
        <v>27.08</v>
      </c>
      <c r="BP259" s="17">
        <v>26.71</v>
      </c>
      <c r="BQ259" s="17">
        <v>26.71</v>
      </c>
      <c r="BR259" s="14">
        <v>327269</v>
      </c>
      <c r="BS259" s="15"/>
      <c r="BT259" s="7" t="s">
        <v>1042</v>
      </c>
      <c r="BU259" s="7" t="s">
        <v>1043</v>
      </c>
      <c r="BV259" s="19">
        <v>44742</v>
      </c>
      <c r="BW259" s="17">
        <v>1.395</v>
      </c>
      <c r="BX259" s="17">
        <v>1.47</v>
      </c>
      <c r="BY259" s="17">
        <v>1.33</v>
      </c>
      <c r="BZ259" s="17">
        <v>1.355</v>
      </c>
      <c r="CA259" s="14">
        <v>3591772</v>
      </c>
      <c r="CB259" s="17">
        <v>896.59</v>
      </c>
      <c r="CC259" s="14">
        <v>661688044</v>
      </c>
      <c r="CD259" s="15"/>
      <c r="CE259" t="s">
        <v>1044</v>
      </c>
      <c r="CF259" t="s">
        <v>1045</v>
      </c>
      <c r="CG259" s="19">
        <v>44742</v>
      </c>
      <c r="CH259" s="17">
        <v>53.65</v>
      </c>
      <c r="CI259" s="17">
        <v>53.65</v>
      </c>
      <c r="CJ259" s="17">
        <v>52.9</v>
      </c>
      <c r="CK259" s="17">
        <v>52.9</v>
      </c>
      <c r="CL259" s="14">
        <v>45258</v>
      </c>
      <c r="CM259" s="15" t="s">
        <v>1033</v>
      </c>
      <c r="CN259" s="7" t="s">
        <v>1046</v>
      </c>
      <c r="CO259" s="7" t="s">
        <v>1047</v>
      </c>
      <c r="CP259" s="19">
        <v>44742</v>
      </c>
      <c r="CQ259" s="17">
        <v>32.4</v>
      </c>
      <c r="CR259" s="17">
        <v>32.5</v>
      </c>
      <c r="CS259" s="17">
        <v>31.84</v>
      </c>
      <c r="CT259" s="17">
        <v>31.84</v>
      </c>
      <c r="CU259" s="14">
        <v>8209677</v>
      </c>
      <c r="CV259" s="23">
        <v>60456.19</v>
      </c>
      <c r="CW259" s="14">
        <v>1898749771</v>
      </c>
      <c r="CX259" s="15"/>
      <c r="CY259" t="s">
        <v>1048</v>
      </c>
      <c r="CZ259" t="s">
        <v>1049</v>
      </c>
      <c r="DA259" s="19">
        <v>44742</v>
      </c>
      <c r="DB259" s="17">
        <v>7.45</v>
      </c>
      <c r="DC259" s="17">
        <v>7.45</v>
      </c>
      <c r="DD259" s="17">
        <v>7.27</v>
      </c>
      <c r="DE259" s="17">
        <v>7.27</v>
      </c>
      <c r="DF259" s="14">
        <v>169302</v>
      </c>
      <c r="DG259" s="15" t="s">
        <v>1033</v>
      </c>
      <c r="DH259" s="7" t="s">
        <v>1072</v>
      </c>
      <c r="DI259" s="7" t="s">
        <v>1073</v>
      </c>
      <c r="DJ259" s="19">
        <v>44742</v>
      </c>
      <c r="DK259" s="17">
        <v>115.05</v>
      </c>
      <c r="DL259" s="17">
        <v>115.05</v>
      </c>
      <c r="DM259" s="17">
        <v>112.91</v>
      </c>
      <c r="DN259" s="17">
        <v>112.91</v>
      </c>
      <c r="DO259" s="14">
        <v>52253</v>
      </c>
      <c r="DQ259" s="6">
        <v>44743</v>
      </c>
      <c r="DR259" s="62">
        <v>3.5339999999999996E-2</v>
      </c>
    </row>
    <row r="260" spans="1:122" ht="15" hidden="1" x14ac:dyDescent="0.25">
      <c r="A260" s="17" t="s">
        <v>8</v>
      </c>
      <c r="B260" s="17" t="s">
        <v>9</v>
      </c>
      <c r="C260" s="26" t="s">
        <v>263</v>
      </c>
      <c r="D260" s="21">
        <v>79.61</v>
      </c>
      <c r="E260" s="21">
        <v>80.489999999999995</v>
      </c>
      <c r="F260" s="21">
        <v>79.11</v>
      </c>
      <c r="G260" s="21">
        <v>79.180000000000007</v>
      </c>
      <c r="H260" s="21">
        <v>6060</v>
      </c>
      <c r="I260" s="15"/>
      <c r="J260" s="9" t="s">
        <v>1027</v>
      </c>
      <c r="K260" s="9" t="s">
        <v>1028</v>
      </c>
      <c r="L260" s="12" t="s">
        <v>263</v>
      </c>
      <c r="M260" s="10">
        <v>42.42</v>
      </c>
      <c r="N260" s="10">
        <v>42.94</v>
      </c>
      <c r="O260" s="10">
        <v>42.32</v>
      </c>
      <c r="P260" s="10">
        <v>42.76</v>
      </c>
      <c r="Q260" s="10">
        <v>9036657</v>
      </c>
      <c r="R260" s="10">
        <v>216464.94</v>
      </c>
      <c r="S260" s="10">
        <v>5062323190</v>
      </c>
      <c r="T260" s="15"/>
      <c r="U260" s="7" t="s">
        <v>1031</v>
      </c>
      <c r="V260" s="7" t="s">
        <v>1032</v>
      </c>
      <c r="W260" s="5" t="s">
        <v>263</v>
      </c>
      <c r="X260" s="11">
        <v>10.76</v>
      </c>
      <c r="Y260" s="11">
        <v>10.76</v>
      </c>
      <c r="Z260" s="11">
        <v>10.66</v>
      </c>
      <c r="AA260" s="11">
        <v>10.71</v>
      </c>
      <c r="AB260" s="11">
        <v>462312</v>
      </c>
      <c r="AC260" s="15"/>
      <c r="AD260" s="7" t="s">
        <v>1034</v>
      </c>
      <c r="AE260" s="7" t="s">
        <v>1035</v>
      </c>
      <c r="AF260" s="19">
        <v>44741</v>
      </c>
      <c r="AG260" s="17">
        <v>18.57</v>
      </c>
      <c r="AH260" s="17">
        <v>18.87</v>
      </c>
      <c r="AI260" s="17">
        <v>18.309999999999999</v>
      </c>
      <c r="AJ260" s="17">
        <v>18.399999999999999</v>
      </c>
      <c r="AK260" s="14">
        <v>6418005</v>
      </c>
      <c r="AL260" s="23">
        <v>56652.95</v>
      </c>
      <c r="AM260" s="14">
        <v>3078964918</v>
      </c>
      <c r="AN260" s="15"/>
      <c r="AO260" s="7" t="s">
        <v>1036</v>
      </c>
      <c r="AP260" s="7" t="s">
        <v>1037</v>
      </c>
      <c r="AQ260" s="19">
        <v>44741</v>
      </c>
      <c r="AR260" s="17">
        <v>0.84</v>
      </c>
      <c r="AS260" s="17">
        <v>0.86</v>
      </c>
      <c r="AT260" s="17">
        <v>0.78</v>
      </c>
      <c r="AU260" s="17">
        <v>0.79500000000000004</v>
      </c>
      <c r="AV260" s="14">
        <v>25098316</v>
      </c>
      <c r="AW260" s="23">
        <v>1104.81</v>
      </c>
      <c r="AX260" s="14">
        <v>1389692906</v>
      </c>
      <c r="AY260" s="15"/>
      <c r="AZ260" s="7" t="s">
        <v>1038</v>
      </c>
      <c r="BA260" s="7" t="s">
        <v>1039</v>
      </c>
      <c r="BB260" s="19">
        <v>44741</v>
      </c>
      <c r="BC260" s="17">
        <v>165</v>
      </c>
      <c r="BD260" s="17">
        <v>168.67</v>
      </c>
      <c r="BE260" s="17">
        <v>164.24</v>
      </c>
      <c r="BF260" s="17">
        <v>168.08</v>
      </c>
      <c r="BG260" s="14">
        <v>612020</v>
      </c>
      <c r="BH260" s="23">
        <v>64499.02</v>
      </c>
      <c r="BI260" s="14">
        <v>383740017</v>
      </c>
      <c r="BJ260" s="15"/>
      <c r="BK260" t="s">
        <v>1040</v>
      </c>
      <c r="BL260" t="s">
        <v>1041</v>
      </c>
      <c r="BM260" s="19">
        <v>44741</v>
      </c>
      <c r="BN260" s="17">
        <v>26.96</v>
      </c>
      <c r="BO260" s="17">
        <v>27.02</v>
      </c>
      <c r="BP260" s="17">
        <v>26.86</v>
      </c>
      <c r="BQ260" s="17">
        <v>27</v>
      </c>
      <c r="BR260" s="14">
        <v>224604</v>
      </c>
      <c r="BS260" s="15"/>
      <c r="BT260" s="7" t="s">
        <v>1042</v>
      </c>
      <c r="BU260" s="7" t="s">
        <v>1043</v>
      </c>
      <c r="BV260" s="19">
        <v>44741</v>
      </c>
      <c r="BW260" s="17">
        <v>1.36</v>
      </c>
      <c r="BX260" s="17">
        <v>1.405</v>
      </c>
      <c r="BY260" s="17">
        <v>1.3</v>
      </c>
      <c r="BZ260" s="17">
        <v>1.4</v>
      </c>
      <c r="CA260" s="14">
        <v>1946656</v>
      </c>
      <c r="CB260" s="17">
        <v>926.36</v>
      </c>
      <c r="CC260" s="14">
        <v>661688044</v>
      </c>
      <c r="CD260" s="15"/>
      <c r="CE260" t="s">
        <v>1044</v>
      </c>
      <c r="CF260" t="s">
        <v>1045</v>
      </c>
      <c r="CG260" s="19">
        <v>44741</v>
      </c>
      <c r="CH260" s="17">
        <v>53.74</v>
      </c>
      <c r="CI260" s="17">
        <v>53.86</v>
      </c>
      <c r="CJ260" s="17">
        <v>53.44</v>
      </c>
      <c r="CK260" s="17">
        <v>53.63</v>
      </c>
      <c r="CL260" s="14">
        <v>58416</v>
      </c>
      <c r="CM260" s="15" t="s">
        <v>1033</v>
      </c>
      <c r="CN260" s="7" t="s">
        <v>1046</v>
      </c>
      <c r="CO260" s="7" t="s">
        <v>1047</v>
      </c>
      <c r="CP260" s="19">
        <v>44741</v>
      </c>
      <c r="CQ260" s="17">
        <v>33.28</v>
      </c>
      <c r="CR260" s="17">
        <v>33.68</v>
      </c>
      <c r="CS260" s="17">
        <v>32.32</v>
      </c>
      <c r="CT260" s="17">
        <v>32.82</v>
      </c>
      <c r="CU260" s="14">
        <v>7076533</v>
      </c>
      <c r="CV260" s="23">
        <v>62316.97</v>
      </c>
      <c r="CW260" s="14">
        <v>1898749771</v>
      </c>
      <c r="CX260" s="15"/>
      <c r="CY260" t="s">
        <v>1048</v>
      </c>
      <c r="CZ260" t="s">
        <v>1049</v>
      </c>
      <c r="DA260" s="19">
        <v>44741</v>
      </c>
      <c r="DB260" s="17">
        <v>7.39</v>
      </c>
      <c r="DC260" s="17">
        <v>7.5</v>
      </c>
      <c r="DD260" s="17">
        <v>7.33</v>
      </c>
      <c r="DE260" s="17">
        <v>7.41</v>
      </c>
      <c r="DF260" s="14">
        <v>63007</v>
      </c>
      <c r="DG260" s="15" t="s">
        <v>1033</v>
      </c>
      <c r="DH260" s="7" t="s">
        <v>1072</v>
      </c>
      <c r="DI260" s="7" t="s">
        <v>1073</v>
      </c>
      <c r="DJ260" s="19">
        <v>44741</v>
      </c>
      <c r="DK260" s="17">
        <v>114.96</v>
      </c>
      <c r="DL260" s="17">
        <v>115.46</v>
      </c>
      <c r="DM260" s="17">
        <v>114.5</v>
      </c>
      <c r="DN260" s="17">
        <v>115.32</v>
      </c>
      <c r="DO260" s="14">
        <v>40055</v>
      </c>
      <c r="DQ260" s="6">
        <v>44742</v>
      </c>
      <c r="DR260" s="62">
        <v>3.6940000000000001E-2</v>
      </c>
    </row>
    <row r="261" spans="1:122" ht="15" hidden="1" x14ac:dyDescent="0.25">
      <c r="A261" s="17" t="s">
        <v>8</v>
      </c>
      <c r="B261" s="17" t="s">
        <v>9</v>
      </c>
      <c r="C261" s="26" t="s">
        <v>264</v>
      </c>
      <c r="D261" s="21">
        <v>80</v>
      </c>
      <c r="E261" s="21">
        <v>80.739999999999995</v>
      </c>
      <c r="F261" s="21">
        <v>80</v>
      </c>
      <c r="G261" s="21">
        <v>80.7</v>
      </c>
      <c r="H261" s="21">
        <v>8248</v>
      </c>
      <c r="I261" s="15"/>
      <c r="J261" s="9" t="s">
        <v>1027</v>
      </c>
      <c r="K261" s="9" t="s">
        <v>1028</v>
      </c>
      <c r="L261" s="12" t="s">
        <v>264</v>
      </c>
      <c r="M261" s="10">
        <v>41.62</v>
      </c>
      <c r="N261" s="10">
        <v>42.98</v>
      </c>
      <c r="O261" s="10">
        <v>41.55</v>
      </c>
      <c r="P261" s="10">
        <v>42.98</v>
      </c>
      <c r="Q261" s="10">
        <v>11997087</v>
      </c>
      <c r="R261" s="10">
        <v>217578.65</v>
      </c>
      <c r="S261" s="10">
        <v>5062323190</v>
      </c>
      <c r="T261" s="15"/>
      <c r="U261" s="7" t="s">
        <v>1031</v>
      </c>
      <c r="V261" s="7" t="s">
        <v>1032</v>
      </c>
      <c r="W261" s="5" t="s">
        <v>264</v>
      </c>
      <c r="X261" s="11">
        <v>10.96</v>
      </c>
      <c r="Y261" s="11">
        <v>10.96</v>
      </c>
      <c r="Z261" s="11">
        <v>10.83</v>
      </c>
      <c r="AA261" s="11">
        <v>10.9</v>
      </c>
      <c r="AB261" s="11">
        <v>277389</v>
      </c>
      <c r="AC261" s="15"/>
      <c r="AD261" s="7" t="s">
        <v>1034</v>
      </c>
      <c r="AE261" s="7" t="s">
        <v>1035</v>
      </c>
      <c r="AF261" s="19">
        <v>44740</v>
      </c>
      <c r="AG261" s="17">
        <v>18.190000000000001</v>
      </c>
      <c r="AH261" s="17">
        <v>18.7</v>
      </c>
      <c r="AI261" s="17">
        <v>18.11</v>
      </c>
      <c r="AJ261" s="17">
        <v>18.559999999999999</v>
      </c>
      <c r="AK261" s="14">
        <v>8485804</v>
      </c>
      <c r="AL261" s="23">
        <v>57145.59</v>
      </c>
      <c r="AM261" s="14">
        <v>3078964918</v>
      </c>
      <c r="AN261" s="15"/>
      <c r="AO261" s="7" t="s">
        <v>1036</v>
      </c>
      <c r="AP261" s="7" t="s">
        <v>1037</v>
      </c>
      <c r="AQ261" s="19">
        <v>44740</v>
      </c>
      <c r="AR261" s="17">
        <v>0.86499999999999999</v>
      </c>
      <c r="AS261" s="17">
        <v>0.875</v>
      </c>
      <c r="AT261" s="17">
        <v>0.82</v>
      </c>
      <c r="AU261" s="17">
        <v>0.83</v>
      </c>
      <c r="AV261" s="14">
        <v>19996027</v>
      </c>
      <c r="AW261" s="23">
        <v>1153.45</v>
      </c>
      <c r="AX261" s="14">
        <v>1389692906</v>
      </c>
      <c r="AY261" s="15"/>
      <c r="AZ261" s="7" t="s">
        <v>1038</v>
      </c>
      <c r="BA261" s="7" t="s">
        <v>1039</v>
      </c>
      <c r="BB261" s="19">
        <v>44740</v>
      </c>
      <c r="BC261" s="17">
        <v>167.15</v>
      </c>
      <c r="BD261" s="17">
        <v>167.7</v>
      </c>
      <c r="BE261" s="17">
        <v>165.4</v>
      </c>
      <c r="BF261" s="17">
        <v>167.23</v>
      </c>
      <c r="BG261" s="14">
        <v>753252</v>
      </c>
      <c r="BH261" s="23">
        <v>64172.84</v>
      </c>
      <c r="BI261" s="14">
        <v>383740017</v>
      </c>
      <c r="BJ261" s="15"/>
      <c r="BK261" t="s">
        <v>1040</v>
      </c>
      <c r="BL261" t="s">
        <v>1041</v>
      </c>
      <c r="BM261" s="19">
        <v>44740</v>
      </c>
      <c r="BN261" s="17">
        <v>27.75</v>
      </c>
      <c r="BO261" s="17">
        <v>27.8</v>
      </c>
      <c r="BP261" s="17">
        <v>27.54</v>
      </c>
      <c r="BQ261" s="17">
        <v>27.74</v>
      </c>
      <c r="BR261" s="14">
        <v>140560</v>
      </c>
      <c r="BS261" s="15"/>
      <c r="BT261" s="7" t="s">
        <v>1042</v>
      </c>
      <c r="BU261" s="7" t="s">
        <v>1043</v>
      </c>
      <c r="BV261" s="19">
        <v>44740</v>
      </c>
      <c r="BW261" s="17">
        <v>1.3149999999999999</v>
      </c>
      <c r="BX261" s="17">
        <v>1.415</v>
      </c>
      <c r="BY261" s="17">
        <v>1.2949999999999999</v>
      </c>
      <c r="BZ261" s="17">
        <v>1.405</v>
      </c>
      <c r="CA261" s="14">
        <v>3027551</v>
      </c>
      <c r="CB261" s="17">
        <v>929.67</v>
      </c>
      <c r="CC261" s="14">
        <v>661688044</v>
      </c>
      <c r="CD261" s="15"/>
      <c r="CE261" t="s">
        <v>1044</v>
      </c>
      <c r="CF261" t="s">
        <v>1045</v>
      </c>
      <c r="CG261" s="19">
        <v>44740</v>
      </c>
      <c r="CH261" s="17">
        <v>54.09</v>
      </c>
      <c r="CI261" s="17">
        <v>54.11</v>
      </c>
      <c r="CJ261" s="17">
        <v>53.83</v>
      </c>
      <c r="CK261" s="17">
        <v>54.11</v>
      </c>
      <c r="CL261" s="14">
        <v>54850</v>
      </c>
      <c r="CM261" s="15" t="s">
        <v>1033</v>
      </c>
      <c r="CN261" s="7" t="s">
        <v>1046</v>
      </c>
      <c r="CO261" s="7" t="s">
        <v>1047</v>
      </c>
      <c r="CP261" s="19">
        <v>44740</v>
      </c>
      <c r="CQ261" s="17">
        <v>31.89</v>
      </c>
      <c r="CR261" s="17">
        <v>32.840000000000003</v>
      </c>
      <c r="CS261" s="17">
        <v>31.78</v>
      </c>
      <c r="CT261" s="17">
        <v>32.68</v>
      </c>
      <c r="CU261" s="14">
        <v>6154758</v>
      </c>
      <c r="CV261" s="23">
        <v>62051.14</v>
      </c>
      <c r="CW261" s="14">
        <v>1898749771</v>
      </c>
      <c r="CX261" s="15"/>
      <c r="CY261" t="s">
        <v>1048</v>
      </c>
      <c r="CZ261" t="s">
        <v>1049</v>
      </c>
      <c r="DA261" s="19">
        <v>44740</v>
      </c>
      <c r="DB261" s="17">
        <v>7.34</v>
      </c>
      <c r="DC261" s="17">
        <v>7.39</v>
      </c>
      <c r="DD261" s="17">
        <v>7.34</v>
      </c>
      <c r="DE261" s="17">
        <v>7.39</v>
      </c>
      <c r="DF261" s="14">
        <v>51095</v>
      </c>
      <c r="DG261" s="15" t="s">
        <v>1033</v>
      </c>
      <c r="DH261" s="7" t="s">
        <v>1072</v>
      </c>
      <c r="DI261" s="7" t="s">
        <v>1073</v>
      </c>
      <c r="DJ261" s="19">
        <v>44740</v>
      </c>
      <c r="DK261" s="17">
        <v>114.97</v>
      </c>
      <c r="DL261" s="17">
        <v>115.92</v>
      </c>
      <c r="DM261" s="17">
        <v>114.92</v>
      </c>
      <c r="DN261" s="17">
        <v>115.92</v>
      </c>
      <c r="DO261" s="14">
        <v>44990</v>
      </c>
      <c r="DQ261" s="6">
        <v>44741</v>
      </c>
      <c r="DR261" s="62">
        <v>3.7759999999999995E-2</v>
      </c>
    </row>
    <row r="262" spans="1:122" ht="15" hidden="1" x14ac:dyDescent="0.25">
      <c r="A262" s="17" t="s">
        <v>8</v>
      </c>
      <c r="B262" s="17" t="s">
        <v>9</v>
      </c>
      <c r="C262" s="26" t="s">
        <v>265</v>
      </c>
      <c r="D262" s="21">
        <v>79.5</v>
      </c>
      <c r="E262" s="21">
        <v>80.38</v>
      </c>
      <c r="F262" s="21">
        <v>79.28</v>
      </c>
      <c r="G262" s="21">
        <v>80.05</v>
      </c>
      <c r="H262" s="21">
        <v>13637</v>
      </c>
      <c r="I262" s="15"/>
      <c r="J262" s="9" t="s">
        <v>1027</v>
      </c>
      <c r="K262" s="9" t="s">
        <v>1028</v>
      </c>
      <c r="L262" s="12" t="s">
        <v>265</v>
      </c>
      <c r="M262" s="10">
        <v>40.6</v>
      </c>
      <c r="N262" s="10">
        <v>41.8</v>
      </c>
      <c r="O262" s="10">
        <v>40.56</v>
      </c>
      <c r="P262" s="10">
        <v>41.2</v>
      </c>
      <c r="Q262" s="10">
        <v>9589922</v>
      </c>
      <c r="R262" s="10">
        <v>208567.72</v>
      </c>
      <c r="S262" s="10">
        <v>5062323190</v>
      </c>
      <c r="T262" s="15"/>
      <c r="U262" s="7" t="s">
        <v>1031</v>
      </c>
      <c r="V262" s="7" t="s">
        <v>1032</v>
      </c>
      <c r="W262" s="5" t="s">
        <v>265</v>
      </c>
      <c r="X262" s="11">
        <v>10.83</v>
      </c>
      <c r="Y262" s="11">
        <v>10.96</v>
      </c>
      <c r="Z262" s="11">
        <v>10.83</v>
      </c>
      <c r="AA262" s="11">
        <v>10.91</v>
      </c>
      <c r="AB262" s="11">
        <v>259975</v>
      </c>
      <c r="AC262" s="15"/>
      <c r="AD262" s="7" t="s">
        <v>1034</v>
      </c>
      <c r="AE262" s="7" t="s">
        <v>1035</v>
      </c>
      <c r="AF262" s="19">
        <v>44739</v>
      </c>
      <c r="AG262" s="17">
        <v>17.72</v>
      </c>
      <c r="AH262" s="17">
        <v>18.09</v>
      </c>
      <c r="AI262" s="17">
        <v>17.600000000000001</v>
      </c>
      <c r="AJ262" s="17">
        <v>17.88</v>
      </c>
      <c r="AK262" s="14">
        <v>6172668</v>
      </c>
      <c r="AL262" s="23">
        <v>55051.89</v>
      </c>
      <c r="AM262" s="14">
        <v>3078964918</v>
      </c>
      <c r="AN262" s="15"/>
      <c r="AO262" s="7" t="s">
        <v>1036</v>
      </c>
      <c r="AP262" s="7" t="s">
        <v>1037</v>
      </c>
      <c r="AQ262" s="19">
        <v>44739</v>
      </c>
      <c r="AR262" s="17">
        <v>0.89</v>
      </c>
      <c r="AS262" s="17">
        <v>0.89500000000000002</v>
      </c>
      <c r="AT262" s="17">
        <v>0.83499999999999996</v>
      </c>
      <c r="AU262" s="17">
        <v>0.86499999999999999</v>
      </c>
      <c r="AV262" s="14">
        <v>42046840</v>
      </c>
      <c r="AW262" s="23">
        <v>1202.08</v>
      </c>
      <c r="AX262" s="14">
        <v>1389692906</v>
      </c>
      <c r="AY262" s="15"/>
      <c r="AZ262" s="7" t="s">
        <v>1038</v>
      </c>
      <c r="BA262" s="7" t="s">
        <v>1039</v>
      </c>
      <c r="BB262" s="19">
        <v>44739</v>
      </c>
      <c r="BC262" s="17">
        <v>168.01</v>
      </c>
      <c r="BD262" s="17">
        <v>168.94</v>
      </c>
      <c r="BE262" s="17">
        <v>164.655</v>
      </c>
      <c r="BF262" s="17">
        <v>166.26</v>
      </c>
      <c r="BG262" s="14">
        <v>897133</v>
      </c>
      <c r="BH262" s="23">
        <v>63800.62</v>
      </c>
      <c r="BI262" s="14">
        <v>383740017</v>
      </c>
      <c r="BJ262" s="15"/>
      <c r="BK262" t="s">
        <v>1040</v>
      </c>
      <c r="BL262" t="s">
        <v>1041</v>
      </c>
      <c r="BM262" s="19">
        <v>44739</v>
      </c>
      <c r="BN262" s="17">
        <v>27.72</v>
      </c>
      <c r="BO262" s="17">
        <v>28.11</v>
      </c>
      <c r="BP262" s="17">
        <v>27.71</v>
      </c>
      <c r="BQ262" s="17">
        <v>27.92</v>
      </c>
      <c r="BR262" s="14">
        <v>442288</v>
      </c>
      <c r="BS262" s="15"/>
      <c r="BT262" s="7" t="s">
        <v>1042</v>
      </c>
      <c r="BU262" s="7" t="s">
        <v>1043</v>
      </c>
      <c r="BV262" s="19">
        <v>44739</v>
      </c>
      <c r="BW262" s="17">
        <v>1.2549999999999999</v>
      </c>
      <c r="BX262" s="17">
        <v>1.32</v>
      </c>
      <c r="BY262" s="17">
        <v>1.23</v>
      </c>
      <c r="BZ262" s="17">
        <v>1.31</v>
      </c>
      <c r="CA262" s="14">
        <v>1954788</v>
      </c>
      <c r="CB262" s="17">
        <v>866.81</v>
      </c>
      <c r="CC262" s="14">
        <v>661688044</v>
      </c>
      <c r="CD262" s="15"/>
      <c r="CE262" t="s">
        <v>1044</v>
      </c>
      <c r="CF262" t="s">
        <v>1045</v>
      </c>
      <c r="CG262" s="19">
        <v>44739</v>
      </c>
      <c r="CH262" s="17">
        <v>53.68</v>
      </c>
      <c r="CI262" s="17">
        <v>54.09</v>
      </c>
      <c r="CJ262" s="17">
        <v>53.66</v>
      </c>
      <c r="CK262" s="17">
        <v>53.98</v>
      </c>
      <c r="CL262" s="14">
        <v>114584</v>
      </c>
      <c r="CM262" s="15" t="s">
        <v>1033</v>
      </c>
      <c r="CN262" s="7" t="s">
        <v>1046</v>
      </c>
      <c r="CO262" s="7" t="s">
        <v>1047</v>
      </c>
      <c r="CP262" s="19">
        <v>44739</v>
      </c>
      <c r="CQ262" s="17">
        <v>30.85</v>
      </c>
      <c r="CR262" s="17">
        <v>31.54</v>
      </c>
      <c r="CS262" s="17">
        <v>30.55</v>
      </c>
      <c r="CT262" s="17">
        <v>31.32</v>
      </c>
      <c r="CU262" s="14">
        <v>5687256</v>
      </c>
      <c r="CV262" s="23">
        <v>59468.84</v>
      </c>
      <c r="CW262" s="14">
        <v>1898749771</v>
      </c>
      <c r="CX262" s="15"/>
      <c r="CY262" t="s">
        <v>1048</v>
      </c>
      <c r="CZ262" t="s">
        <v>1049</v>
      </c>
      <c r="DA262" s="19">
        <v>44739</v>
      </c>
      <c r="DB262" s="17">
        <v>7.5</v>
      </c>
      <c r="DC262" s="17">
        <v>7.5</v>
      </c>
      <c r="DD262" s="17">
        <v>7.27</v>
      </c>
      <c r="DE262" s="17">
        <v>7.33</v>
      </c>
      <c r="DF262" s="14">
        <v>98126</v>
      </c>
      <c r="DG262" s="15" t="s">
        <v>1033</v>
      </c>
      <c r="DH262" s="7" t="s">
        <v>1072</v>
      </c>
      <c r="DI262" s="7" t="s">
        <v>1073</v>
      </c>
      <c r="DJ262" s="19">
        <v>44739</v>
      </c>
      <c r="DK262" s="17">
        <v>114.03</v>
      </c>
      <c r="DL262" s="17">
        <v>115.15</v>
      </c>
      <c r="DM262" s="17">
        <v>114.03</v>
      </c>
      <c r="DN262" s="17">
        <v>114.92</v>
      </c>
      <c r="DO262" s="14">
        <v>76052</v>
      </c>
      <c r="DQ262" s="6">
        <v>44740</v>
      </c>
      <c r="DR262" s="62">
        <v>3.737E-2</v>
      </c>
    </row>
    <row r="263" spans="1:122" ht="15" hidden="1" x14ac:dyDescent="0.25">
      <c r="A263" s="17" t="s">
        <v>8</v>
      </c>
      <c r="B263" s="17" t="s">
        <v>9</v>
      </c>
      <c r="C263" s="26" t="s">
        <v>266</v>
      </c>
      <c r="D263" s="21">
        <v>78.06</v>
      </c>
      <c r="E263" s="21">
        <v>79.12</v>
      </c>
      <c r="F263" s="21">
        <v>77.5</v>
      </c>
      <c r="G263" s="21">
        <v>79.12</v>
      </c>
      <c r="H263" s="21">
        <v>7702</v>
      </c>
      <c r="I263" s="15"/>
      <c r="J263" s="9" t="s">
        <v>1027</v>
      </c>
      <c r="K263" s="9" t="s">
        <v>1028</v>
      </c>
      <c r="L263" s="12" t="s">
        <v>266</v>
      </c>
      <c r="M263" s="10">
        <v>39.76</v>
      </c>
      <c r="N263" s="10">
        <v>40.33</v>
      </c>
      <c r="O263" s="10">
        <v>39.49</v>
      </c>
      <c r="P263" s="10">
        <v>40.020000000000003</v>
      </c>
      <c r="Q263" s="10">
        <v>9944067</v>
      </c>
      <c r="R263" s="10">
        <v>202594.17</v>
      </c>
      <c r="S263" s="10">
        <v>5062323190</v>
      </c>
      <c r="T263" s="15"/>
      <c r="U263" s="7" t="s">
        <v>1031</v>
      </c>
      <c r="V263" s="7" t="s">
        <v>1032</v>
      </c>
      <c r="W263" s="5" t="s">
        <v>266</v>
      </c>
      <c r="X263" s="11">
        <v>10.61</v>
      </c>
      <c r="Y263" s="11">
        <v>10.69</v>
      </c>
      <c r="Z263" s="11">
        <v>10.56</v>
      </c>
      <c r="AA263" s="11">
        <v>10.67</v>
      </c>
      <c r="AB263" s="11">
        <v>433578</v>
      </c>
      <c r="AC263" s="15"/>
      <c r="AD263" s="7" t="s">
        <v>1034</v>
      </c>
      <c r="AE263" s="7" t="s">
        <v>1035</v>
      </c>
      <c r="AF263" s="19">
        <v>44736</v>
      </c>
      <c r="AG263" s="17">
        <v>16.899999999999999</v>
      </c>
      <c r="AH263" s="17">
        <v>17.28</v>
      </c>
      <c r="AI263" s="17">
        <v>16.87</v>
      </c>
      <c r="AJ263" s="17">
        <v>17.28</v>
      </c>
      <c r="AK263" s="14">
        <v>10105373</v>
      </c>
      <c r="AL263" s="23">
        <v>53204.51</v>
      </c>
      <c r="AM263" s="14">
        <v>3078964918</v>
      </c>
      <c r="AN263" s="15"/>
      <c r="AO263" s="7" t="s">
        <v>1036</v>
      </c>
      <c r="AP263" s="7" t="s">
        <v>1037</v>
      </c>
      <c r="AQ263" s="19">
        <v>44736</v>
      </c>
      <c r="AR263" s="17">
        <v>0.75</v>
      </c>
      <c r="AS263" s="17">
        <v>0.86499999999999999</v>
      </c>
      <c r="AT263" s="17">
        <v>0.72</v>
      </c>
      <c r="AU263" s="17">
        <v>0.80500000000000005</v>
      </c>
      <c r="AV263" s="14">
        <v>91198681</v>
      </c>
      <c r="AW263" s="23">
        <v>1118.7</v>
      </c>
      <c r="AX263" s="14">
        <v>1389692906</v>
      </c>
      <c r="AY263" s="15"/>
      <c r="AZ263" s="7" t="s">
        <v>1038</v>
      </c>
      <c r="BA263" s="7" t="s">
        <v>1039</v>
      </c>
      <c r="BB263" s="19">
        <v>44736</v>
      </c>
      <c r="BC263" s="17">
        <v>163.66</v>
      </c>
      <c r="BD263" s="17">
        <v>165.41</v>
      </c>
      <c r="BE263" s="17">
        <v>163.25</v>
      </c>
      <c r="BF263" s="17">
        <v>165.33</v>
      </c>
      <c r="BG263" s="14">
        <v>732605</v>
      </c>
      <c r="BH263" s="23">
        <v>63443.74</v>
      </c>
      <c r="BI263" s="14">
        <v>383740017</v>
      </c>
      <c r="BJ263" s="15"/>
      <c r="BK263" t="s">
        <v>1040</v>
      </c>
      <c r="BL263" t="s">
        <v>1041</v>
      </c>
      <c r="BM263" s="19">
        <v>44736</v>
      </c>
      <c r="BN263" s="17">
        <v>26.97</v>
      </c>
      <c r="BO263" s="17">
        <v>27.35</v>
      </c>
      <c r="BP263" s="17">
        <v>26.97</v>
      </c>
      <c r="BQ263" s="17">
        <v>27.29</v>
      </c>
      <c r="BR263" s="14">
        <v>194880</v>
      </c>
      <c r="BS263" s="15"/>
      <c r="BT263" s="7" t="s">
        <v>1042</v>
      </c>
      <c r="BU263" s="7" t="s">
        <v>1043</v>
      </c>
      <c r="BV263" s="19">
        <v>44736</v>
      </c>
      <c r="BW263" s="17">
        <v>1.17</v>
      </c>
      <c r="BX263" s="17">
        <v>1.258</v>
      </c>
      <c r="BY263" s="17">
        <v>1.165</v>
      </c>
      <c r="BZ263" s="17">
        <v>1.25</v>
      </c>
      <c r="CA263" s="14">
        <v>2704063</v>
      </c>
      <c r="CB263" s="17">
        <v>827.11</v>
      </c>
      <c r="CC263" s="14">
        <v>661688044</v>
      </c>
      <c r="CD263" s="15"/>
      <c r="CE263" t="s">
        <v>1044</v>
      </c>
      <c r="CF263" t="s">
        <v>1045</v>
      </c>
      <c r="CG263" s="19">
        <v>44736</v>
      </c>
      <c r="CH263" s="17">
        <v>52.88</v>
      </c>
      <c r="CI263" s="17">
        <v>53.05</v>
      </c>
      <c r="CJ263" s="17">
        <v>52.52</v>
      </c>
      <c r="CK263" s="17">
        <v>53.01</v>
      </c>
      <c r="CL263" s="14">
        <v>38861</v>
      </c>
      <c r="CM263" s="15" t="s">
        <v>1033</v>
      </c>
      <c r="CN263" s="7" t="s">
        <v>1046</v>
      </c>
      <c r="CO263" s="7" t="s">
        <v>1047</v>
      </c>
      <c r="CP263" s="19">
        <v>44736</v>
      </c>
      <c r="CQ263" s="17">
        <v>30.5</v>
      </c>
      <c r="CR263" s="17">
        <v>30.81</v>
      </c>
      <c r="CS263" s="17">
        <v>30.2</v>
      </c>
      <c r="CT263" s="17">
        <v>30.61</v>
      </c>
      <c r="CU263" s="14">
        <v>6634823</v>
      </c>
      <c r="CV263" s="23">
        <v>58120.73</v>
      </c>
      <c r="CW263" s="14">
        <v>1898749771</v>
      </c>
      <c r="CX263" s="15"/>
      <c r="CY263" t="s">
        <v>1048</v>
      </c>
      <c r="CZ263" t="s">
        <v>1049</v>
      </c>
      <c r="DA263" s="19">
        <v>44736</v>
      </c>
      <c r="DB263" s="17">
        <v>7.2</v>
      </c>
      <c r="DC263" s="17">
        <v>7.2</v>
      </c>
      <c r="DD263" s="17">
        <v>7.13</v>
      </c>
      <c r="DE263" s="17">
        <v>7.19</v>
      </c>
      <c r="DF263" s="14">
        <v>57223</v>
      </c>
      <c r="DG263" s="15" t="s">
        <v>1033</v>
      </c>
      <c r="DH263" s="7" t="s">
        <v>1072</v>
      </c>
      <c r="DI263" s="7" t="s">
        <v>1073</v>
      </c>
      <c r="DJ263" s="19">
        <v>44736</v>
      </c>
      <c r="DK263" s="17">
        <v>111.77</v>
      </c>
      <c r="DL263" s="17">
        <v>112.85</v>
      </c>
      <c r="DM263" s="17">
        <v>111.5</v>
      </c>
      <c r="DN263" s="17">
        <v>112.68</v>
      </c>
      <c r="DO263" s="14">
        <v>48104</v>
      </c>
      <c r="DQ263" s="6">
        <v>44739</v>
      </c>
      <c r="DR263" s="62">
        <v>3.7379999999999997E-2</v>
      </c>
    </row>
    <row r="264" spans="1:122" ht="15" hidden="1" x14ac:dyDescent="0.25">
      <c r="A264" s="17" t="s">
        <v>8</v>
      </c>
      <c r="B264" s="17" t="s">
        <v>9</v>
      </c>
      <c r="C264" s="26" t="s">
        <v>267</v>
      </c>
      <c r="D264" s="21">
        <v>78.239999999999995</v>
      </c>
      <c r="E264" s="21">
        <v>78.63</v>
      </c>
      <c r="F264" s="21">
        <v>78</v>
      </c>
      <c r="G264" s="21">
        <v>78.48</v>
      </c>
      <c r="H264" s="21">
        <v>5078</v>
      </c>
      <c r="I264" s="15"/>
      <c r="J264" s="9" t="s">
        <v>1027</v>
      </c>
      <c r="K264" s="9" t="s">
        <v>1028</v>
      </c>
      <c r="L264" s="12" t="s">
        <v>267</v>
      </c>
      <c r="M264" s="10">
        <v>40.200000000000003</v>
      </c>
      <c r="N264" s="10">
        <v>40.5</v>
      </c>
      <c r="O264" s="10">
        <v>39.61</v>
      </c>
      <c r="P264" s="10">
        <v>40.5</v>
      </c>
      <c r="Q264" s="10">
        <v>10783861</v>
      </c>
      <c r="R264" s="10">
        <v>205024.09</v>
      </c>
      <c r="S264" s="10">
        <v>5062323190</v>
      </c>
      <c r="T264" s="15"/>
      <c r="U264" s="7" t="s">
        <v>1031</v>
      </c>
      <c r="V264" s="7" t="s">
        <v>1032</v>
      </c>
      <c r="W264" s="5" t="s">
        <v>267</v>
      </c>
      <c r="X264" s="11">
        <v>10.44</v>
      </c>
      <c r="Y264" s="11">
        <v>10.53</v>
      </c>
      <c r="Z264" s="11">
        <v>10.44</v>
      </c>
      <c r="AA264" s="11">
        <v>10.51</v>
      </c>
      <c r="AB264" s="11">
        <v>311758</v>
      </c>
      <c r="AC264" s="15"/>
      <c r="AD264" s="7" t="s">
        <v>1034</v>
      </c>
      <c r="AE264" s="7" t="s">
        <v>1035</v>
      </c>
      <c r="AF264" s="19">
        <v>44735</v>
      </c>
      <c r="AG264" s="17">
        <v>17</v>
      </c>
      <c r="AH264" s="17">
        <v>17.309999999999999</v>
      </c>
      <c r="AI264" s="17">
        <v>16.73</v>
      </c>
      <c r="AJ264" s="17">
        <v>17.25</v>
      </c>
      <c r="AK264" s="14">
        <v>9042650</v>
      </c>
      <c r="AL264" s="23">
        <v>53112.14</v>
      </c>
      <c r="AM264" s="14">
        <v>3078964918</v>
      </c>
      <c r="AN264" s="15"/>
      <c r="AO264" s="7" t="s">
        <v>1036</v>
      </c>
      <c r="AP264" s="7" t="s">
        <v>1037</v>
      </c>
      <c r="AQ264" s="19">
        <v>44735</v>
      </c>
      <c r="AR264" s="17">
        <v>0.8</v>
      </c>
      <c r="AS264" s="17">
        <v>0.85499999999999998</v>
      </c>
      <c r="AT264" s="17">
        <v>0.67500000000000004</v>
      </c>
      <c r="AU264" s="17">
        <v>0.7</v>
      </c>
      <c r="AV264" s="14">
        <v>101883465</v>
      </c>
      <c r="AW264" s="17">
        <v>972.79</v>
      </c>
      <c r="AX264" s="14">
        <v>1389692906</v>
      </c>
      <c r="AY264" s="15"/>
      <c r="AZ264" s="7" t="s">
        <v>1038</v>
      </c>
      <c r="BA264" s="7" t="s">
        <v>1039</v>
      </c>
      <c r="BB264" s="19">
        <v>44735</v>
      </c>
      <c r="BC264" s="17">
        <v>163.51</v>
      </c>
      <c r="BD264" s="17">
        <v>166.03</v>
      </c>
      <c r="BE264" s="17">
        <v>163.04</v>
      </c>
      <c r="BF264" s="17">
        <v>163.6</v>
      </c>
      <c r="BG264" s="14">
        <v>619855</v>
      </c>
      <c r="BH264" s="23">
        <v>62779.87</v>
      </c>
      <c r="BI264" s="14">
        <v>383740017</v>
      </c>
      <c r="BJ264" s="15"/>
      <c r="BK264" t="s">
        <v>1040</v>
      </c>
      <c r="BL264" t="s">
        <v>1041</v>
      </c>
      <c r="BM264" s="19">
        <v>44735</v>
      </c>
      <c r="BN264" s="17">
        <v>26.49</v>
      </c>
      <c r="BO264" s="17">
        <v>26.76</v>
      </c>
      <c r="BP264" s="17">
        <v>26.48</v>
      </c>
      <c r="BQ264" s="17">
        <v>26.68</v>
      </c>
      <c r="BR264" s="14">
        <v>274601</v>
      </c>
      <c r="BS264" s="15"/>
      <c r="BT264" s="7" t="s">
        <v>1042</v>
      </c>
      <c r="BU264" s="7" t="s">
        <v>1043</v>
      </c>
      <c r="BV264" s="19">
        <v>44735</v>
      </c>
      <c r="BW264" s="17">
        <v>1.21</v>
      </c>
      <c r="BX264" s="17">
        <v>1.2450000000000001</v>
      </c>
      <c r="BY264" s="17">
        <v>1.1499999999999999</v>
      </c>
      <c r="BZ264" s="17">
        <v>1.1599999999999999</v>
      </c>
      <c r="CA264" s="14">
        <v>1701411</v>
      </c>
      <c r="CB264" s="17">
        <v>767.56</v>
      </c>
      <c r="CC264" s="14">
        <v>661688044</v>
      </c>
      <c r="CD264" s="15"/>
      <c r="CE264" t="s">
        <v>1044</v>
      </c>
      <c r="CF264" t="s">
        <v>1045</v>
      </c>
      <c r="CG264" s="19">
        <v>44735</v>
      </c>
      <c r="CH264" s="17">
        <v>52.21</v>
      </c>
      <c r="CI264" s="17">
        <v>52.58</v>
      </c>
      <c r="CJ264" s="17">
        <v>52.21</v>
      </c>
      <c r="CK264" s="17">
        <v>52.46</v>
      </c>
      <c r="CL264" s="14">
        <v>48959</v>
      </c>
      <c r="CM264" s="15" t="s">
        <v>1033</v>
      </c>
      <c r="CN264" s="7" t="s">
        <v>1046</v>
      </c>
      <c r="CO264" s="7" t="s">
        <v>1047</v>
      </c>
      <c r="CP264" s="19">
        <v>44735</v>
      </c>
      <c r="CQ264" s="17">
        <v>31.37</v>
      </c>
      <c r="CR264" s="17">
        <v>31.44</v>
      </c>
      <c r="CS264" s="17">
        <v>30.84</v>
      </c>
      <c r="CT264" s="17">
        <v>31.14</v>
      </c>
      <c r="CU264" s="14">
        <v>7130640</v>
      </c>
      <c r="CV264" s="23">
        <v>59127.07</v>
      </c>
      <c r="CW264" s="14">
        <v>1898749771</v>
      </c>
      <c r="CX264" s="15"/>
      <c r="CY264" t="s">
        <v>1048</v>
      </c>
      <c r="CZ264" t="s">
        <v>1049</v>
      </c>
      <c r="DA264" s="19">
        <v>44735</v>
      </c>
      <c r="DB264" s="17">
        <v>7.16</v>
      </c>
      <c r="DC264" s="17">
        <v>7.2</v>
      </c>
      <c r="DD264" s="17">
        <v>7.16</v>
      </c>
      <c r="DE264" s="17">
        <v>7.2</v>
      </c>
      <c r="DF264" s="14">
        <v>75423</v>
      </c>
      <c r="DG264" s="15" t="s">
        <v>1033</v>
      </c>
      <c r="DH264" s="7" t="s">
        <v>1072</v>
      </c>
      <c r="DI264" s="7" t="s">
        <v>1073</v>
      </c>
      <c r="DJ264" s="19">
        <v>44735</v>
      </c>
      <c r="DK264" s="17">
        <v>111.68</v>
      </c>
      <c r="DL264" s="17">
        <v>112.36</v>
      </c>
      <c r="DM264" s="17">
        <v>111.55</v>
      </c>
      <c r="DN264" s="17">
        <v>111.93</v>
      </c>
      <c r="DO264" s="14">
        <v>52928</v>
      </c>
      <c r="DQ264" s="6">
        <v>44736</v>
      </c>
      <c r="DR264" s="62">
        <v>3.705E-2</v>
      </c>
    </row>
    <row r="265" spans="1:122" ht="15" hidden="1" x14ac:dyDescent="0.25">
      <c r="A265" s="17" t="s">
        <v>8</v>
      </c>
      <c r="B265" s="17" t="s">
        <v>9</v>
      </c>
      <c r="C265" s="26" t="s">
        <v>268</v>
      </c>
      <c r="D265" s="21">
        <v>79.08</v>
      </c>
      <c r="E265" s="21">
        <v>79.52</v>
      </c>
      <c r="F265" s="21">
        <v>78.3</v>
      </c>
      <c r="G265" s="21">
        <v>78.39</v>
      </c>
      <c r="H265" s="21">
        <v>6820</v>
      </c>
      <c r="I265" s="15"/>
      <c r="J265" s="9" t="s">
        <v>1027</v>
      </c>
      <c r="K265" s="9" t="s">
        <v>1028</v>
      </c>
      <c r="L265" s="12" t="s">
        <v>268</v>
      </c>
      <c r="M265" s="10">
        <v>41.54</v>
      </c>
      <c r="N265" s="10">
        <v>41.7</v>
      </c>
      <c r="O265" s="10">
        <v>40.700000000000003</v>
      </c>
      <c r="P265" s="10">
        <v>41.03</v>
      </c>
      <c r="Q265" s="10">
        <v>8119525</v>
      </c>
      <c r="R265" s="10">
        <v>207707.12</v>
      </c>
      <c r="S265" s="10">
        <v>5062323190</v>
      </c>
      <c r="T265" s="15"/>
      <c r="U265" s="7" t="s">
        <v>1031</v>
      </c>
      <c r="V265" s="7" t="s">
        <v>1032</v>
      </c>
      <c r="W265" s="5" t="s">
        <v>268</v>
      </c>
      <c r="X265" s="11">
        <v>10.4</v>
      </c>
      <c r="Y265" s="11">
        <v>10.45</v>
      </c>
      <c r="Z265" s="11">
        <v>10.34</v>
      </c>
      <c r="AA265" s="11">
        <v>10.35</v>
      </c>
      <c r="AB265" s="11">
        <v>225024</v>
      </c>
      <c r="AC265" s="15"/>
      <c r="AD265" s="7" t="s">
        <v>1034</v>
      </c>
      <c r="AE265" s="7" t="s">
        <v>1035</v>
      </c>
      <c r="AF265" s="19">
        <v>44734</v>
      </c>
      <c r="AG265" s="17">
        <v>17.809999999999999</v>
      </c>
      <c r="AH265" s="17">
        <v>17.88</v>
      </c>
      <c r="AI265" s="17">
        <v>17.37</v>
      </c>
      <c r="AJ265" s="17">
        <v>17.62</v>
      </c>
      <c r="AK265" s="14">
        <v>7684628</v>
      </c>
      <c r="AL265" s="23">
        <v>54251.360000000001</v>
      </c>
      <c r="AM265" s="14">
        <v>3078964918</v>
      </c>
      <c r="AN265" s="15"/>
      <c r="AO265" s="7" t="s">
        <v>1036</v>
      </c>
      <c r="AP265" s="7" t="s">
        <v>1037</v>
      </c>
      <c r="AQ265" s="19">
        <v>44734</v>
      </c>
      <c r="AR265" s="17">
        <v>0.94</v>
      </c>
      <c r="AS265" s="17">
        <v>0.98</v>
      </c>
      <c r="AT265" s="17">
        <v>0.78500000000000003</v>
      </c>
      <c r="AU265" s="17">
        <v>0.84</v>
      </c>
      <c r="AV265" s="14">
        <v>106234698</v>
      </c>
      <c r="AW265" s="23">
        <v>1161.04</v>
      </c>
      <c r="AX265" s="14">
        <v>1382192906</v>
      </c>
      <c r="AY265" s="15"/>
      <c r="AZ265" s="7" t="s">
        <v>1038</v>
      </c>
      <c r="BA265" s="7" t="s">
        <v>1039</v>
      </c>
      <c r="BB265" s="19">
        <v>44734</v>
      </c>
      <c r="BC265" s="17">
        <v>165.06</v>
      </c>
      <c r="BD265" s="17">
        <v>165.9</v>
      </c>
      <c r="BE265" s="17">
        <v>161.47</v>
      </c>
      <c r="BF265" s="17">
        <v>162.34</v>
      </c>
      <c r="BG265" s="14">
        <v>867252</v>
      </c>
      <c r="BH265" s="23">
        <v>62296.35</v>
      </c>
      <c r="BI265" s="14">
        <v>383740017</v>
      </c>
      <c r="BJ265" s="15"/>
      <c r="BK265" t="s">
        <v>1040</v>
      </c>
      <c r="BL265" t="s">
        <v>1041</v>
      </c>
      <c r="BM265" s="19">
        <v>44734</v>
      </c>
      <c r="BN265" s="17">
        <v>26.46</v>
      </c>
      <c r="BO265" s="17">
        <v>26.47</v>
      </c>
      <c r="BP265" s="17">
        <v>26.31</v>
      </c>
      <c r="BQ265" s="17">
        <v>26.31</v>
      </c>
      <c r="BR265" s="14">
        <v>186409</v>
      </c>
      <c r="BS265" s="15"/>
      <c r="BT265" s="7" t="s">
        <v>1042</v>
      </c>
      <c r="BU265" s="7" t="s">
        <v>1043</v>
      </c>
      <c r="BV265" s="19">
        <v>44734</v>
      </c>
      <c r="BW265" s="17">
        <v>1.2949999999999999</v>
      </c>
      <c r="BX265" s="17">
        <v>1.3</v>
      </c>
      <c r="BY265" s="17">
        <v>1.2050000000000001</v>
      </c>
      <c r="BZ265" s="17">
        <v>1.2150000000000001</v>
      </c>
      <c r="CA265" s="14">
        <v>1638473</v>
      </c>
      <c r="CB265" s="17">
        <v>803.95</v>
      </c>
      <c r="CC265" s="14">
        <v>661688044</v>
      </c>
      <c r="CD265" s="15"/>
      <c r="CE265" t="s">
        <v>1044</v>
      </c>
      <c r="CF265" t="s">
        <v>1045</v>
      </c>
      <c r="CG265" s="19">
        <v>44734</v>
      </c>
      <c r="CH265" s="17">
        <v>52.3</v>
      </c>
      <c r="CI265" s="17">
        <v>52.5</v>
      </c>
      <c r="CJ265" s="17">
        <v>52.05</v>
      </c>
      <c r="CK265" s="17">
        <v>52.11</v>
      </c>
      <c r="CL265" s="14">
        <v>32322</v>
      </c>
      <c r="CM265" s="15" t="s">
        <v>1033</v>
      </c>
      <c r="CN265" s="7" t="s">
        <v>1046</v>
      </c>
      <c r="CO265" s="7" t="s">
        <v>1047</v>
      </c>
      <c r="CP265" s="19">
        <v>44734</v>
      </c>
      <c r="CQ265" s="17">
        <v>32.200000000000003</v>
      </c>
      <c r="CR265" s="17">
        <v>32.340000000000003</v>
      </c>
      <c r="CS265" s="17">
        <v>31.44</v>
      </c>
      <c r="CT265" s="17">
        <v>31.97</v>
      </c>
      <c r="CU265" s="14">
        <v>11360306</v>
      </c>
      <c r="CV265" s="23">
        <v>60703.03</v>
      </c>
      <c r="CW265" s="14">
        <v>1898749771</v>
      </c>
      <c r="CX265" s="15"/>
      <c r="CY265" t="s">
        <v>1048</v>
      </c>
      <c r="CZ265" t="s">
        <v>1049</v>
      </c>
      <c r="DA265" s="19">
        <v>44734</v>
      </c>
      <c r="DB265" s="17">
        <v>7.27</v>
      </c>
      <c r="DC265" s="17">
        <v>7.27</v>
      </c>
      <c r="DD265" s="17">
        <v>7.16</v>
      </c>
      <c r="DE265" s="17">
        <v>7.17</v>
      </c>
      <c r="DF265" s="14">
        <v>33923</v>
      </c>
      <c r="DG265" s="15" t="s">
        <v>1033</v>
      </c>
      <c r="DH265" s="7" t="s">
        <v>1072</v>
      </c>
      <c r="DI265" s="7" t="s">
        <v>1073</v>
      </c>
      <c r="DJ265" s="19">
        <v>44734</v>
      </c>
      <c r="DK265" s="17">
        <v>112.75</v>
      </c>
      <c r="DL265" s="17">
        <v>112.81</v>
      </c>
      <c r="DM265" s="17">
        <v>111.36</v>
      </c>
      <c r="DN265" s="17">
        <v>111.5</v>
      </c>
      <c r="DO265" s="14">
        <v>39989</v>
      </c>
      <c r="DQ265" s="6">
        <v>44735</v>
      </c>
      <c r="DR265" s="62">
        <v>3.8539999999999998E-2</v>
      </c>
    </row>
    <row r="266" spans="1:122" ht="15" hidden="1" x14ac:dyDescent="0.25">
      <c r="A266" s="17" t="s">
        <v>8</v>
      </c>
      <c r="B266" s="17" t="s">
        <v>9</v>
      </c>
      <c r="C266" s="26" t="s">
        <v>269</v>
      </c>
      <c r="D266" s="21">
        <v>77.349999999999994</v>
      </c>
      <c r="E266" s="21">
        <v>79.010000000000005</v>
      </c>
      <c r="F266" s="21">
        <v>77.349999999999994</v>
      </c>
      <c r="G266" s="21">
        <v>78.790000000000006</v>
      </c>
      <c r="H266" s="21">
        <v>6014</v>
      </c>
      <c r="I266" s="15"/>
      <c r="J266" s="9" t="s">
        <v>1027</v>
      </c>
      <c r="K266" s="9" t="s">
        <v>1028</v>
      </c>
      <c r="L266" s="12" t="s">
        <v>269</v>
      </c>
      <c r="M266" s="10">
        <v>40.94</v>
      </c>
      <c r="N266" s="10">
        <v>41.43</v>
      </c>
      <c r="O266" s="10">
        <v>40.630000000000003</v>
      </c>
      <c r="P266" s="10">
        <v>40.950000000000003</v>
      </c>
      <c r="Q266" s="10">
        <v>9222271</v>
      </c>
      <c r="R266" s="10">
        <v>207302.13</v>
      </c>
      <c r="S266" s="10">
        <v>5062323190</v>
      </c>
      <c r="T266" s="15"/>
      <c r="U266" s="7" t="s">
        <v>1031</v>
      </c>
      <c r="V266" s="7" t="s">
        <v>1032</v>
      </c>
      <c r="W266" s="5" t="s">
        <v>269</v>
      </c>
      <c r="X266" s="11">
        <v>10.36</v>
      </c>
      <c r="Y266" s="11">
        <v>10.37</v>
      </c>
      <c r="Z266" s="11">
        <v>10.26</v>
      </c>
      <c r="AA266" s="11">
        <v>10.36</v>
      </c>
      <c r="AB266" s="11">
        <v>167716</v>
      </c>
      <c r="AC266" s="15"/>
      <c r="AD266" s="7" t="s">
        <v>1034</v>
      </c>
      <c r="AE266" s="7" t="s">
        <v>1035</v>
      </c>
      <c r="AF266" s="19">
        <v>44733</v>
      </c>
      <c r="AG266" s="17">
        <v>17.46</v>
      </c>
      <c r="AH266" s="17">
        <v>17.61</v>
      </c>
      <c r="AI266" s="17">
        <v>17.149999999999999</v>
      </c>
      <c r="AJ266" s="17">
        <v>17.59</v>
      </c>
      <c r="AK266" s="14">
        <v>10161976</v>
      </c>
      <c r="AL266" s="23">
        <v>54158.99</v>
      </c>
      <c r="AM266" s="14">
        <v>3078964918</v>
      </c>
      <c r="AN266" s="15"/>
      <c r="AO266" s="7" t="s">
        <v>1036</v>
      </c>
      <c r="AP266" s="7" t="s">
        <v>1037</v>
      </c>
      <c r="AQ266" s="19">
        <v>44733</v>
      </c>
      <c r="AR266" s="17">
        <v>1.36</v>
      </c>
      <c r="AS266" s="17">
        <v>1.375</v>
      </c>
      <c r="AT266" s="17">
        <v>0.95</v>
      </c>
      <c r="AU266" s="17">
        <v>0.97</v>
      </c>
      <c r="AV266" s="14">
        <v>63221077</v>
      </c>
      <c r="AW266" s="23">
        <v>1306.07</v>
      </c>
      <c r="AX266" s="14">
        <v>1346464958</v>
      </c>
      <c r="AY266" s="15"/>
      <c r="AZ266" s="7" t="s">
        <v>1038</v>
      </c>
      <c r="BA266" s="7" t="s">
        <v>1039</v>
      </c>
      <c r="BB266" s="19">
        <v>44733</v>
      </c>
      <c r="BC266" s="17">
        <v>164</v>
      </c>
      <c r="BD266" s="17">
        <v>164.43</v>
      </c>
      <c r="BE266" s="17">
        <v>161.58000000000001</v>
      </c>
      <c r="BF266" s="17">
        <v>164</v>
      </c>
      <c r="BG266" s="14">
        <v>974780</v>
      </c>
      <c r="BH266" s="23">
        <v>62933.36</v>
      </c>
      <c r="BI266" s="14">
        <v>383740017</v>
      </c>
      <c r="BJ266" s="15"/>
      <c r="BK266" t="s">
        <v>1040</v>
      </c>
      <c r="BL266" t="s">
        <v>1041</v>
      </c>
      <c r="BM266" s="19">
        <v>44733</v>
      </c>
      <c r="BN266" s="17">
        <v>26.07</v>
      </c>
      <c r="BO266" s="17">
        <v>26.26</v>
      </c>
      <c r="BP266" s="17">
        <v>26.05</v>
      </c>
      <c r="BQ266" s="17">
        <v>26.23</v>
      </c>
      <c r="BR266" s="14">
        <v>143323</v>
      </c>
      <c r="BS266" s="15"/>
      <c r="BT266" s="7" t="s">
        <v>1042</v>
      </c>
      <c r="BU266" s="7" t="s">
        <v>1043</v>
      </c>
      <c r="BV266" s="19">
        <v>44733</v>
      </c>
      <c r="BW266" s="17">
        <v>1.335</v>
      </c>
      <c r="BX266" s="17">
        <v>1.34</v>
      </c>
      <c r="BY266" s="17">
        <v>1.27</v>
      </c>
      <c r="BZ266" s="17">
        <v>1.2749999999999999</v>
      </c>
      <c r="CA266" s="14">
        <v>1002107</v>
      </c>
      <c r="CB266" s="17">
        <v>843.65</v>
      </c>
      <c r="CC266" s="14">
        <v>661688044</v>
      </c>
      <c r="CD266" s="15"/>
      <c r="CE266" t="s">
        <v>1044</v>
      </c>
      <c r="CF266" t="s">
        <v>1045</v>
      </c>
      <c r="CG266" s="19">
        <v>44733</v>
      </c>
      <c r="CH266" s="17">
        <v>51.99</v>
      </c>
      <c r="CI266" s="17">
        <v>52.27</v>
      </c>
      <c r="CJ266" s="17">
        <v>51.85</v>
      </c>
      <c r="CK266" s="17">
        <v>52.21</v>
      </c>
      <c r="CL266" s="14">
        <v>57960</v>
      </c>
      <c r="CM266" s="15" t="s">
        <v>1033</v>
      </c>
      <c r="CN266" s="7" t="s">
        <v>1046</v>
      </c>
      <c r="CO266" s="7" t="s">
        <v>1047</v>
      </c>
      <c r="CP266" s="19">
        <v>44733</v>
      </c>
      <c r="CQ266" s="17">
        <v>30.42</v>
      </c>
      <c r="CR266" s="17">
        <v>31.74</v>
      </c>
      <c r="CS266" s="17">
        <v>30.41</v>
      </c>
      <c r="CT266" s="17">
        <v>31.36</v>
      </c>
      <c r="CU266" s="14">
        <v>7070281</v>
      </c>
      <c r="CV266" s="23">
        <v>59544.79</v>
      </c>
      <c r="CW266" s="14">
        <v>1898749771</v>
      </c>
      <c r="CX266" s="15"/>
      <c r="CY266" t="s">
        <v>1048</v>
      </c>
      <c r="CZ266" t="s">
        <v>1049</v>
      </c>
      <c r="DA266" s="19">
        <v>44733</v>
      </c>
      <c r="DB266" s="17">
        <v>7.1</v>
      </c>
      <c r="DC266" s="17">
        <v>7.17</v>
      </c>
      <c r="DD266" s="17">
        <v>7.09</v>
      </c>
      <c r="DE266" s="17">
        <v>7.16</v>
      </c>
      <c r="DF266" s="14">
        <v>81835</v>
      </c>
      <c r="DG266" s="15" t="s">
        <v>1033</v>
      </c>
      <c r="DH266" s="7" t="s">
        <v>1072</v>
      </c>
      <c r="DI266" s="7" t="s">
        <v>1073</v>
      </c>
      <c r="DJ266" s="19">
        <v>44733</v>
      </c>
      <c r="DK266" s="17">
        <v>111.2</v>
      </c>
      <c r="DL266" s="17">
        <v>112</v>
      </c>
      <c r="DM266" s="17">
        <v>110.86</v>
      </c>
      <c r="DN266" s="17">
        <v>111.77</v>
      </c>
      <c r="DO266" s="14">
        <v>28262</v>
      </c>
      <c r="DQ266" s="6">
        <v>44734</v>
      </c>
      <c r="DR266" s="62">
        <v>4.0170000000000004E-2</v>
      </c>
    </row>
    <row r="267" spans="1:122" ht="15" hidden="1" x14ac:dyDescent="0.25">
      <c r="A267" s="17" t="s">
        <v>8</v>
      </c>
      <c r="B267" s="17" t="s">
        <v>9</v>
      </c>
      <c r="C267" s="26" t="s">
        <v>270</v>
      </c>
      <c r="D267" s="21">
        <v>77.989999999999995</v>
      </c>
      <c r="E267" s="21">
        <v>79.36</v>
      </c>
      <c r="F267" s="21">
        <v>76.95</v>
      </c>
      <c r="G267" s="21">
        <v>77.22</v>
      </c>
      <c r="H267" s="21">
        <v>6388</v>
      </c>
      <c r="I267" s="15"/>
      <c r="J267" s="9" t="s">
        <v>1027</v>
      </c>
      <c r="K267" s="9" t="s">
        <v>1028</v>
      </c>
      <c r="L267" s="12" t="s">
        <v>270</v>
      </c>
      <c r="M267" s="10">
        <v>42.16</v>
      </c>
      <c r="N267" s="10">
        <v>42.18</v>
      </c>
      <c r="O267" s="10">
        <v>40.159999999999997</v>
      </c>
      <c r="P267" s="10">
        <v>40.26</v>
      </c>
      <c r="Q267" s="10">
        <v>11338323</v>
      </c>
      <c r="R267" s="10">
        <v>203809.13</v>
      </c>
      <c r="S267" s="10">
        <v>5062323190</v>
      </c>
      <c r="T267" s="15"/>
      <c r="U267" s="7" t="s">
        <v>1031</v>
      </c>
      <c r="V267" s="7" t="s">
        <v>1032</v>
      </c>
      <c r="W267" s="5" t="s">
        <v>270</v>
      </c>
      <c r="X267" s="11">
        <v>10.3</v>
      </c>
      <c r="Y267" s="11">
        <v>10.31</v>
      </c>
      <c r="Z267" s="11">
        <v>10.18</v>
      </c>
      <c r="AA267" s="11">
        <v>10.220000000000001</v>
      </c>
      <c r="AB267" s="11">
        <v>283139</v>
      </c>
      <c r="AC267" s="15"/>
      <c r="AD267" s="7" t="s">
        <v>1034</v>
      </c>
      <c r="AE267" s="7" t="s">
        <v>1035</v>
      </c>
      <c r="AF267" s="19">
        <v>44732</v>
      </c>
      <c r="AG267" s="17">
        <v>18.38</v>
      </c>
      <c r="AH267" s="17">
        <v>18.39</v>
      </c>
      <c r="AI267" s="17">
        <v>16.93</v>
      </c>
      <c r="AJ267" s="17">
        <v>17</v>
      </c>
      <c r="AK267" s="14">
        <v>14141187</v>
      </c>
      <c r="AL267" s="23">
        <v>52342.400000000001</v>
      </c>
      <c r="AM267" s="14">
        <v>3078964918</v>
      </c>
      <c r="AN267" s="15"/>
      <c r="AO267" s="7" t="s">
        <v>1036</v>
      </c>
      <c r="AP267" s="7" t="s">
        <v>1037</v>
      </c>
      <c r="AQ267" s="19">
        <v>44732</v>
      </c>
      <c r="AR267" s="17">
        <v>1.59</v>
      </c>
      <c r="AS267" s="17">
        <v>1.605</v>
      </c>
      <c r="AT267" s="17">
        <v>1.32</v>
      </c>
      <c r="AU267" s="17">
        <v>1.355</v>
      </c>
      <c r="AV267" s="14">
        <v>21268980</v>
      </c>
      <c r="AW267" s="23">
        <v>1824.46</v>
      </c>
      <c r="AX267" s="14">
        <v>1346464958</v>
      </c>
      <c r="AY267" s="15"/>
      <c r="AZ267" s="7" t="s">
        <v>1038</v>
      </c>
      <c r="BA267" s="7" t="s">
        <v>1039</v>
      </c>
      <c r="BB267" s="19">
        <v>44732</v>
      </c>
      <c r="BC267" s="17">
        <v>161.81</v>
      </c>
      <c r="BD267" s="17">
        <v>162.63999999999999</v>
      </c>
      <c r="BE267" s="17">
        <v>159.94</v>
      </c>
      <c r="BF267" s="17">
        <v>161.5</v>
      </c>
      <c r="BG267" s="14">
        <v>969762</v>
      </c>
      <c r="BH267" s="23">
        <v>61974.01</v>
      </c>
      <c r="BI267" s="14">
        <v>383740017</v>
      </c>
      <c r="BJ267" s="15"/>
      <c r="BK267" t="s">
        <v>1040</v>
      </c>
      <c r="BL267" t="s">
        <v>1041</v>
      </c>
      <c r="BM267" s="19">
        <v>44732</v>
      </c>
      <c r="BN267" s="17">
        <v>26.14</v>
      </c>
      <c r="BO267" s="17">
        <v>26.16</v>
      </c>
      <c r="BP267" s="17">
        <v>25.9</v>
      </c>
      <c r="BQ267" s="17">
        <v>25.96</v>
      </c>
      <c r="BR267" s="14">
        <v>203100</v>
      </c>
      <c r="BS267" s="15"/>
      <c r="BT267" s="7" t="s">
        <v>1042</v>
      </c>
      <c r="BU267" s="7" t="s">
        <v>1043</v>
      </c>
      <c r="BV267" s="19">
        <v>44732</v>
      </c>
      <c r="BW267" s="17">
        <v>1.36</v>
      </c>
      <c r="BX267" s="17">
        <v>1.4450000000000001</v>
      </c>
      <c r="BY267" s="17">
        <v>1.3</v>
      </c>
      <c r="BZ267" s="17">
        <v>1.31</v>
      </c>
      <c r="CA267" s="14">
        <v>2982975</v>
      </c>
      <c r="CB267" s="17">
        <v>866.81</v>
      </c>
      <c r="CC267" s="14">
        <v>661688044</v>
      </c>
      <c r="CD267" s="15"/>
      <c r="CE267" t="s">
        <v>1044</v>
      </c>
      <c r="CF267" t="s">
        <v>1045</v>
      </c>
      <c r="CG267" s="19">
        <v>44732</v>
      </c>
      <c r="CH267" s="17">
        <v>51.68</v>
      </c>
      <c r="CI267" s="17">
        <v>51.98</v>
      </c>
      <c r="CJ267" s="17">
        <v>51.44</v>
      </c>
      <c r="CK267" s="17">
        <v>51.6</v>
      </c>
      <c r="CL267" s="14">
        <v>96971</v>
      </c>
      <c r="CM267" s="15" t="s">
        <v>1033</v>
      </c>
      <c r="CN267" s="7" t="s">
        <v>1046</v>
      </c>
      <c r="CO267" s="7" t="s">
        <v>1047</v>
      </c>
      <c r="CP267" s="19">
        <v>44732</v>
      </c>
      <c r="CQ267" s="17">
        <v>31.08</v>
      </c>
      <c r="CR267" s="17">
        <v>31.15</v>
      </c>
      <c r="CS267" s="17">
        <v>30.11</v>
      </c>
      <c r="CT267" s="17">
        <v>30.37</v>
      </c>
      <c r="CU267" s="14">
        <v>8398911</v>
      </c>
      <c r="CV267" s="23">
        <v>57665.03</v>
      </c>
      <c r="CW267" s="14">
        <v>1898749771</v>
      </c>
      <c r="CX267" s="15"/>
      <c r="CY267" t="s">
        <v>1048</v>
      </c>
      <c r="CZ267" t="s">
        <v>1049</v>
      </c>
      <c r="DA267" s="19">
        <v>44732</v>
      </c>
      <c r="DB267" s="17">
        <v>7.13</v>
      </c>
      <c r="DC267" s="17">
        <v>7.13</v>
      </c>
      <c r="DD267" s="17">
        <v>7.06</v>
      </c>
      <c r="DE267" s="17">
        <v>7.06</v>
      </c>
      <c r="DF267" s="14">
        <v>116214</v>
      </c>
      <c r="DG267" s="15" t="s">
        <v>1033</v>
      </c>
      <c r="DH267" s="7" t="s">
        <v>1072</v>
      </c>
      <c r="DI267" s="7" t="s">
        <v>1073</v>
      </c>
      <c r="DJ267" s="19">
        <v>44732</v>
      </c>
      <c r="DK267" s="17">
        <v>111.34</v>
      </c>
      <c r="DL267" s="17">
        <v>111.41</v>
      </c>
      <c r="DM267" s="17">
        <v>109.8</v>
      </c>
      <c r="DN267" s="17">
        <v>110.31</v>
      </c>
      <c r="DO267" s="14">
        <v>86716</v>
      </c>
      <c r="DQ267" s="6">
        <v>44733</v>
      </c>
      <c r="DR267" s="62">
        <v>4.086E-2</v>
      </c>
    </row>
    <row r="268" spans="1:122" ht="15" hidden="1" x14ac:dyDescent="0.25">
      <c r="A268" s="17" t="s">
        <v>8</v>
      </c>
      <c r="B268" s="17" t="s">
        <v>9</v>
      </c>
      <c r="C268" s="26" t="s">
        <v>271</v>
      </c>
      <c r="D268" s="21">
        <v>78.5</v>
      </c>
      <c r="E268" s="21">
        <v>78.5</v>
      </c>
      <c r="F268" s="21">
        <v>76.010000000000005</v>
      </c>
      <c r="G268" s="21">
        <v>77.3</v>
      </c>
      <c r="H268" s="21">
        <v>17597</v>
      </c>
      <c r="I268" s="15"/>
      <c r="J268" s="9" t="s">
        <v>1027</v>
      </c>
      <c r="K268" s="9" t="s">
        <v>1028</v>
      </c>
      <c r="L268" s="12" t="s">
        <v>271</v>
      </c>
      <c r="M268" s="10">
        <v>42.89</v>
      </c>
      <c r="N268" s="10">
        <v>43.05</v>
      </c>
      <c r="O268" s="10">
        <v>42.07</v>
      </c>
      <c r="P268" s="10">
        <v>42.52</v>
      </c>
      <c r="Q268" s="10">
        <v>26382398</v>
      </c>
      <c r="R268" s="10">
        <v>215249.98</v>
      </c>
      <c r="S268" s="10">
        <v>5062323190</v>
      </c>
      <c r="T268" s="15"/>
      <c r="U268" s="7" t="s">
        <v>1031</v>
      </c>
      <c r="V268" s="7" t="s">
        <v>1032</v>
      </c>
      <c r="W268" s="5" t="s">
        <v>271</v>
      </c>
      <c r="X268" s="11">
        <v>10.119999999999999</v>
      </c>
      <c r="Y268" s="11">
        <v>10.15</v>
      </c>
      <c r="Z268" s="11">
        <v>10.01</v>
      </c>
      <c r="AA268" s="11">
        <v>10.11</v>
      </c>
      <c r="AB268" s="11">
        <v>303253</v>
      </c>
      <c r="AC268" s="15"/>
      <c r="AD268" s="7" t="s">
        <v>1034</v>
      </c>
      <c r="AE268" s="7" t="s">
        <v>1035</v>
      </c>
      <c r="AF268" s="19">
        <v>44729</v>
      </c>
      <c r="AG268" s="17">
        <v>18.97</v>
      </c>
      <c r="AH268" s="17">
        <v>19.059999999999999</v>
      </c>
      <c r="AI268" s="17">
        <v>18.600000000000001</v>
      </c>
      <c r="AJ268" s="17">
        <v>18.600000000000001</v>
      </c>
      <c r="AK268" s="14">
        <v>16051511</v>
      </c>
      <c r="AL268" s="23">
        <v>57268.75</v>
      </c>
      <c r="AM268" s="14">
        <v>3078964918</v>
      </c>
      <c r="AN268" s="15"/>
      <c r="AO268" s="7" t="s">
        <v>1036</v>
      </c>
      <c r="AP268" s="7" t="s">
        <v>1037</v>
      </c>
      <c r="AQ268" s="19">
        <v>44729</v>
      </c>
      <c r="AR268" s="17">
        <v>1.59</v>
      </c>
      <c r="AS268" s="17">
        <v>1.63</v>
      </c>
      <c r="AT268" s="17">
        <v>1.53</v>
      </c>
      <c r="AU268" s="17">
        <v>1.57</v>
      </c>
      <c r="AV268" s="14">
        <v>94399622</v>
      </c>
      <c r="AW268" s="23">
        <v>2113.9499999999998</v>
      </c>
      <c r="AX268" s="14">
        <v>1346464958</v>
      </c>
      <c r="AY268" s="15"/>
      <c r="AZ268" s="7" t="s">
        <v>1038</v>
      </c>
      <c r="BA268" s="7" t="s">
        <v>1039</v>
      </c>
      <c r="BB268" s="19">
        <v>44729</v>
      </c>
      <c r="BC268" s="17">
        <v>159.81</v>
      </c>
      <c r="BD268" s="17">
        <v>159.81</v>
      </c>
      <c r="BE268" s="17">
        <v>157.03</v>
      </c>
      <c r="BF268" s="17">
        <v>159.69999999999999</v>
      </c>
      <c r="BG268" s="14">
        <v>3226140</v>
      </c>
      <c r="BH268" s="23">
        <v>61283.28</v>
      </c>
      <c r="BI268" s="14">
        <v>383740017</v>
      </c>
      <c r="BJ268" s="15"/>
      <c r="BK268" t="s">
        <v>1040</v>
      </c>
      <c r="BL268" t="s">
        <v>1041</v>
      </c>
      <c r="BM268" s="19">
        <v>44729</v>
      </c>
      <c r="BN268" s="17">
        <v>25.32</v>
      </c>
      <c r="BO268" s="17">
        <v>25.62</v>
      </c>
      <c r="BP268" s="17">
        <v>25.25</v>
      </c>
      <c r="BQ268" s="17">
        <v>25.51</v>
      </c>
      <c r="BR268" s="14">
        <v>316161</v>
      </c>
      <c r="BS268" s="15"/>
      <c r="BT268" s="7" t="s">
        <v>1042</v>
      </c>
      <c r="BU268" s="7" t="s">
        <v>1043</v>
      </c>
      <c r="BV268" s="19">
        <v>44729</v>
      </c>
      <c r="BW268" s="17">
        <v>1.25</v>
      </c>
      <c r="BX268" s="17">
        <v>1.353</v>
      </c>
      <c r="BY268" s="17">
        <v>1.2050000000000001</v>
      </c>
      <c r="BZ268" s="17">
        <v>1.335</v>
      </c>
      <c r="CA268" s="14">
        <v>19826091</v>
      </c>
      <c r="CB268" s="17">
        <v>883.35</v>
      </c>
      <c r="CC268" s="14">
        <v>661688044</v>
      </c>
      <c r="CD268" s="15"/>
      <c r="CE268" t="s">
        <v>1044</v>
      </c>
      <c r="CF268" t="s">
        <v>1045</v>
      </c>
      <c r="CG268" s="19">
        <v>44729</v>
      </c>
      <c r="CH268" s="17">
        <v>52</v>
      </c>
      <c r="CI268" s="17">
        <v>52</v>
      </c>
      <c r="CJ268" s="17">
        <v>51.27</v>
      </c>
      <c r="CK268" s="17">
        <v>51.68</v>
      </c>
      <c r="CL268" s="14">
        <v>95575</v>
      </c>
      <c r="CM268" s="15" t="s">
        <v>1033</v>
      </c>
      <c r="CN268" s="7" t="s">
        <v>1046</v>
      </c>
      <c r="CO268" s="7" t="s">
        <v>1047</v>
      </c>
      <c r="CP268" s="19">
        <v>44729</v>
      </c>
      <c r="CQ268" s="17">
        <v>31.7</v>
      </c>
      <c r="CR268" s="17">
        <v>31.97</v>
      </c>
      <c r="CS268" s="17">
        <v>31.41</v>
      </c>
      <c r="CT268" s="17">
        <v>31.92</v>
      </c>
      <c r="CU268" s="14">
        <v>14781192</v>
      </c>
      <c r="CV268" s="23">
        <v>60608.09</v>
      </c>
      <c r="CW268" s="14">
        <v>1898749771</v>
      </c>
      <c r="CX268" s="15"/>
      <c r="CY268" t="s">
        <v>1048</v>
      </c>
      <c r="CZ268" t="s">
        <v>1049</v>
      </c>
      <c r="DA268" s="19">
        <v>44729</v>
      </c>
      <c r="DB268" s="17">
        <v>7.23</v>
      </c>
      <c r="DC268" s="17">
        <v>7.23</v>
      </c>
      <c r="DD268" s="17">
        <v>7.1</v>
      </c>
      <c r="DE268" s="17">
        <v>7.16</v>
      </c>
      <c r="DF268" s="14">
        <v>66717</v>
      </c>
      <c r="DG268" s="15" t="s">
        <v>1033</v>
      </c>
      <c r="DH268" s="7" t="s">
        <v>1072</v>
      </c>
      <c r="DI268" s="7" t="s">
        <v>1073</v>
      </c>
      <c r="DJ268" s="19">
        <v>44729</v>
      </c>
      <c r="DK268" s="17">
        <v>112</v>
      </c>
      <c r="DL268" s="17">
        <v>112</v>
      </c>
      <c r="DM268" s="17">
        <v>109.88</v>
      </c>
      <c r="DN268" s="17">
        <v>110.9</v>
      </c>
      <c r="DO268" s="14">
        <v>144577</v>
      </c>
      <c r="DQ268" s="6">
        <v>44732</v>
      </c>
      <c r="DR268" s="62">
        <v>4.0519999999999994E-2</v>
      </c>
    </row>
    <row r="269" spans="1:122" ht="15" hidden="1" x14ac:dyDescent="0.25">
      <c r="A269" s="17" t="s">
        <v>8</v>
      </c>
      <c r="B269" s="17" t="s">
        <v>9</v>
      </c>
      <c r="C269" s="26" t="s">
        <v>272</v>
      </c>
      <c r="D269" s="21">
        <v>79.91</v>
      </c>
      <c r="E269" s="21">
        <v>80.53</v>
      </c>
      <c r="F269" s="21">
        <v>79.540000000000006</v>
      </c>
      <c r="G269" s="21">
        <v>79.540000000000006</v>
      </c>
      <c r="H269" s="21">
        <v>8966</v>
      </c>
      <c r="I269" s="15"/>
      <c r="J269" s="9" t="s">
        <v>1027</v>
      </c>
      <c r="K269" s="9" t="s">
        <v>1028</v>
      </c>
      <c r="L269" s="12" t="s">
        <v>272</v>
      </c>
      <c r="M269" s="10">
        <v>44.48</v>
      </c>
      <c r="N269" s="10">
        <v>44.68</v>
      </c>
      <c r="O269" s="10">
        <v>43.85</v>
      </c>
      <c r="P269" s="10">
        <v>44.01</v>
      </c>
      <c r="Q269" s="10">
        <v>12314905</v>
      </c>
      <c r="R269" s="10">
        <v>222792.84</v>
      </c>
      <c r="S269" s="10">
        <v>5062323190</v>
      </c>
      <c r="T269" s="15"/>
      <c r="U269" s="7" t="s">
        <v>1031</v>
      </c>
      <c r="V269" s="7" t="s">
        <v>1032</v>
      </c>
      <c r="W269" s="5" t="s">
        <v>272</v>
      </c>
      <c r="X269" s="11">
        <v>10.44</v>
      </c>
      <c r="Y269" s="11">
        <v>10.5</v>
      </c>
      <c r="Z269" s="11">
        <v>10.37</v>
      </c>
      <c r="AA269" s="11">
        <v>10.37</v>
      </c>
      <c r="AB269" s="11">
        <v>374696</v>
      </c>
      <c r="AC269" s="15"/>
      <c r="AD269" s="7" t="s">
        <v>1034</v>
      </c>
      <c r="AE269" s="7" t="s">
        <v>1035</v>
      </c>
      <c r="AF269" s="19">
        <v>44728</v>
      </c>
      <c r="AG269" s="17">
        <v>20.22</v>
      </c>
      <c r="AH269" s="17">
        <v>20.41</v>
      </c>
      <c r="AI269" s="17">
        <v>19.559999999999999</v>
      </c>
      <c r="AJ269" s="17">
        <v>19.63</v>
      </c>
      <c r="AK269" s="14">
        <v>9070863</v>
      </c>
      <c r="AL269" s="23">
        <v>60440.08</v>
      </c>
      <c r="AM269" s="14">
        <v>3078964918</v>
      </c>
      <c r="AN269" s="15"/>
      <c r="AO269" s="7" t="s">
        <v>1036</v>
      </c>
      <c r="AP269" s="7" t="s">
        <v>1037</v>
      </c>
      <c r="AQ269" s="19">
        <v>44728</v>
      </c>
      <c r="AR269" s="17">
        <v>1.5549999999999999</v>
      </c>
      <c r="AS269" s="17">
        <v>1.6950000000000001</v>
      </c>
      <c r="AT269" s="17">
        <v>1.5549999999999999</v>
      </c>
      <c r="AU269" s="17">
        <v>1.665</v>
      </c>
      <c r="AV269" s="14">
        <v>27025617</v>
      </c>
      <c r="AW269" s="23">
        <v>2241.86</v>
      </c>
      <c r="AX269" s="14">
        <v>1346464958</v>
      </c>
      <c r="AY269" s="15"/>
      <c r="AZ269" s="7" t="s">
        <v>1038</v>
      </c>
      <c r="BA269" s="7" t="s">
        <v>1039</v>
      </c>
      <c r="BB269" s="19">
        <v>44728</v>
      </c>
      <c r="BC269" s="17">
        <v>166.35</v>
      </c>
      <c r="BD269" s="17">
        <v>166.96</v>
      </c>
      <c r="BE269" s="17">
        <v>163.71</v>
      </c>
      <c r="BF269" s="17">
        <v>164.67</v>
      </c>
      <c r="BG269" s="14">
        <v>1991764</v>
      </c>
      <c r="BH269" s="23">
        <v>63190.47</v>
      </c>
      <c r="BI269" s="14">
        <v>383740017</v>
      </c>
      <c r="BJ269" s="15"/>
      <c r="BK269" t="s">
        <v>1040</v>
      </c>
      <c r="BL269" t="s">
        <v>1041</v>
      </c>
      <c r="BM269" s="19">
        <v>44728</v>
      </c>
      <c r="BN269" s="17">
        <v>26.59</v>
      </c>
      <c r="BO269" s="17">
        <v>26.68</v>
      </c>
      <c r="BP269" s="17">
        <v>26.31</v>
      </c>
      <c r="BQ269" s="17">
        <v>26.31</v>
      </c>
      <c r="BR269" s="14">
        <v>283151</v>
      </c>
      <c r="BS269" s="15"/>
      <c r="BT269" s="7" t="s">
        <v>1042</v>
      </c>
      <c r="BU269" s="7" t="s">
        <v>1043</v>
      </c>
      <c r="BV269" s="19">
        <v>44728</v>
      </c>
      <c r="BW269" s="17">
        <v>1.34</v>
      </c>
      <c r="BX269" s="17">
        <v>1.36</v>
      </c>
      <c r="BY269" s="17">
        <v>1.29</v>
      </c>
      <c r="BZ269" s="17">
        <v>1.29</v>
      </c>
      <c r="CA269" s="14">
        <v>4261536</v>
      </c>
      <c r="CB269" s="17">
        <v>853.58</v>
      </c>
      <c r="CC269" s="14">
        <v>661688044</v>
      </c>
      <c r="CD269" s="15"/>
      <c r="CE269" t="s">
        <v>1044</v>
      </c>
      <c r="CF269" t="s">
        <v>1045</v>
      </c>
      <c r="CG269" s="19">
        <v>44728</v>
      </c>
      <c r="CH269" s="17">
        <v>53.01</v>
      </c>
      <c r="CI269" s="17">
        <v>53.5</v>
      </c>
      <c r="CJ269" s="17">
        <v>52.63</v>
      </c>
      <c r="CK269" s="17">
        <v>52.69</v>
      </c>
      <c r="CL269" s="14">
        <v>48878</v>
      </c>
      <c r="CM269" s="15" t="s">
        <v>1033</v>
      </c>
      <c r="CN269" s="7" t="s">
        <v>1046</v>
      </c>
      <c r="CO269" s="7" t="s">
        <v>1047</v>
      </c>
      <c r="CP269" s="19">
        <v>44728</v>
      </c>
      <c r="CQ269" s="17">
        <v>31.9</v>
      </c>
      <c r="CR269" s="17">
        <v>32.5</v>
      </c>
      <c r="CS269" s="17">
        <v>31.37</v>
      </c>
      <c r="CT269" s="17">
        <v>32.200000000000003</v>
      </c>
      <c r="CU269" s="14">
        <v>10606527</v>
      </c>
      <c r="CV269" s="23">
        <v>61139.74</v>
      </c>
      <c r="CW269" s="14">
        <v>1898749771</v>
      </c>
      <c r="CX269" s="15"/>
      <c r="CY269" t="s">
        <v>1048</v>
      </c>
      <c r="CZ269" t="s">
        <v>1049</v>
      </c>
      <c r="DA269" s="19">
        <v>44728</v>
      </c>
      <c r="DB269" s="17">
        <v>7.35</v>
      </c>
      <c r="DC269" s="17">
        <v>7.49</v>
      </c>
      <c r="DD269" s="17">
        <v>7.25</v>
      </c>
      <c r="DE269" s="17">
        <v>7.25</v>
      </c>
      <c r="DF269" s="14">
        <v>91160</v>
      </c>
      <c r="DG269" s="15" t="s">
        <v>1033</v>
      </c>
      <c r="DH269" s="7" t="s">
        <v>1072</v>
      </c>
      <c r="DI269" s="7" t="s">
        <v>1073</v>
      </c>
      <c r="DJ269" s="19">
        <v>44728</v>
      </c>
      <c r="DK269" s="17">
        <v>114.28</v>
      </c>
      <c r="DL269" s="17">
        <v>114.66</v>
      </c>
      <c r="DM269" s="17">
        <v>112.8</v>
      </c>
      <c r="DN269" s="17">
        <v>112.88</v>
      </c>
      <c r="DO269" s="14">
        <v>64816</v>
      </c>
      <c r="DQ269" s="6">
        <v>44729</v>
      </c>
      <c r="DR269" s="62">
        <v>4.1280000000000004E-2</v>
      </c>
    </row>
    <row r="270" spans="1:122" ht="15" hidden="1" x14ac:dyDescent="0.25">
      <c r="A270" s="17" t="s">
        <v>8</v>
      </c>
      <c r="B270" s="17" t="s">
        <v>9</v>
      </c>
      <c r="C270" s="26" t="s">
        <v>273</v>
      </c>
      <c r="D270" s="21">
        <v>79.86</v>
      </c>
      <c r="E270" s="21">
        <v>80.37</v>
      </c>
      <c r="F270" s="21">
        <v>79</v>
      </c>
      <c r="G270" s="21">
        <v>79.28</v>
      </c>
      <c r="H270" s="21">
        <v>10781</v>
      </c>
      <c r="I270" s="15"/>
      <c r="J270" s="9" t="s">
        <v>1027</v>
      </c>
      <c r="K270" s="9" t="s">
        <v>1028</v>
      </c>
      <c r="L270" s="12" t="s">
        <v>273</v>
      </c>
      <c r="M270" s="10">
        <v>43.87</v>
      </c>
      <c r="N270" s="10">
        <v>44.59</v>
      </c>
      <c r="O270" s="10">
        <v>43.72</v>
      </c>
      <c r="P270" s="10">
        <v>43.9</v>
      </c>
      <c r="Q270" s="10">
        <v>10854602</v>
      </c>
      <c r="R270" s="10">
        <v>222235.99</v>
      </c>
      <c r="S270" s="10">
        <v>5062323190</v>
      </c>
      <c r="T270" s="15"/>
      <c r="U270" s="7" t="s">
        <v>1031</v>
      </c>
      <c r="V270" s="7" t="s">
        <v>1032</v>
      </c>
      <c r="W270" s="5" t="s">
        <v>273</v>
      </c>
      <c r="X270" s="11">
        <v>10.43</v>
      </c>
      <c r="Y270" s="11">
        <v>10.47</v>
      </c>
      <c r="Z270" s="11">
        <v>10.39</v>
      </c>
      <c r="AA270" s="11">
        <v>10.44</v>
      </c>
      <c r="AB270" s="11">
        <v>207151</v>
      </c>
      <c r="AC270" s="15"/>
      <c r="AD270" s="7" t="s">
        <v>1034</v>
      </c>
      <c r="AE270" s="7" t="s">
        <v>1035</v>
      </c>
      <c r="AF270" s="19">
        <v>44727</v>
      </c>
      <c r="AG270" s="17">
        <v>19.55</v>
      </c>
      <c r="AH270" s="17">
        <v>20.23</v>
      </c>
      <c r="AI270" s="17">
        <v>19.52</v>
      </c>
      <c r="AJ270" s="17">
        <v>19.88</v>
      </c>
      <c r="AK270" s="14">
        <v>7992363</v>
      </c>
      <c r="AL270" s="23">
        <v>61209.82</v>
      </c>
      <c r="AM270" s="14">
        <v>3078964918</v>
      </c>
      <c r="AN270" s="15"/>
      <c r="AO270" s="7" t="s">
        <v>1036</v>
      </c>
      <c r="AP270" s="7" t="s">
        <v>1037</v>
      </c>
      <c r="AQ270" s="19">
        <v>44727</v>
      </c>
      <c r="AR270" s="17">
        <v>1.55</v>
      </c>
      <c r="AS270" s="17">
        <v>1.6</v>
      </c>
      <c r="AT270" s="17">
        <v>1.4850000000000001</v>
      </c>
      <c r="AU270" s="17">
        <v>1.52</v>
      </c>
      <c r="AV270" s="14">
        <v>24081933</v>
      </c>
      <c r="AW270" s="23">
        <v>2046.63</v>
      </c>
      <c r="AX270" s="14">
        <v>1346464958</v>
      </c>
      <c r="AY270" s="15"/>
      <c r="AZ270" s="7" t="s">
        <v>1038</v>
      </c>
      <c r="BA270" s="7" t="s">
        <v>1039</v>
      </c>
      <c r="BB270" s="19">
        <v>44727</v>
      </c>
      <c r="BC270" s="17">
        <v>163</v>
      </c>
      <c r="BD270" s="17">
        <v>168.14</v>
      </c>
      <c r="BE270" s="17">
        <v>163</v>
      </c>
      <c r="BF270" s="17">
        <v>164.1</v>
      </c>
      <c r="BG270" s="14">
        <v>2329811</v>
      </c>
      <c r="BH270" s="23">
        <v>62971.74</v>
      </c>
      <c r="BI270" s="14">
        <v>383740017</v>
      </c>
      <c r="BJ270" s="15"/>
      <c r="BK270" t="s">
        <v>1040</v>
      </c>
      <c r="BL270" t="s">
        <v>1041</v>
      </c>
      <c r="BM270" s="19">
        <v>44727</v>
      </c>
      <c r="BN270" s="17">
        <v>26.39</v>
      </c>
      <c r="BO270" s="17">
        <v>26.41</v>
      </c>
      <c r="BP270" s="17">
        <v>26.2</v>
      </c>
      <c r="BQ270" s="17">
        <v>26.32</v>
      </c>
      <c r="BR270" s="14">
        <v>261065</v>
      </c>
      <c r="BS270" s="15"/>
      <c r="BT270" s="7" t="s">
        <v>1042</v>
      </c>
      <c r="BU270" s="7" t="s">
        <v>1043</v>
      </c>
      <c r="BV270" s="19">
        <v>44727</v>
      </c>
      <c r="BW270" s="17">
        <v>1.25</v>
      </c>
      <c r="BX270" s="17">
        <v>1.3149999999999999</v>
      </c>
      <c r="BY270" s="17">
        <v>1.23</v>
      </c>
      <c r="BZ270" s="17">
        <v>1.3049999999999999</v>
      </c>
      <c r="CA270" s="14">
        <v>4098926</v>
      </c>
      <c r="CB270" s="17">
        <v>863.5</v>
      </c>
      <c r="CC270" s="14">
        <v>661688044</v>
      </c>
      <c r="CD270" s="15"/>
      <c r="CE270" t="s">
        <v>1044</v>
      </c>
      <c r="CF270" t="s">
        <v>1045</v>
      </c>
      <c r="CG270" s="19">
        <v>44727</v>
      </c>
      <c r="CH270" s="17">
        <v>53.08</v>
      </c>
      <c r="CI270" s="17">
        <v>53.08</v>
      </c>
      <c r="CJ270" s="17">
        <v>52.64</v>
      </c>
      <c r="CK270" s="17">
        <v>52.78</v>
      </c>
      <c r="CL270" s="14">
        <v>84257</v>
      </c>
      <c r="CM270" s="15" t="s">
        <v>1033</v>
      </c>
      <c r="CN270" s="7" t="s">
        <v>1046</v>
      </c>
      <c r="CO270" s="7" t="s">
        <v>1047</v>
      </c>
      <c r="CP270" s="19">
        <v>44727</v>
      </c>
      <c r="CQ270" s="17">
        <v>32.53</v>
      </c>
      <c r="CR270" s="17">
        <v>32.700000000000003</v>
      </c>
      <c r="CS270" s="17">
        <v>31.93</v>
      </c>
      <c r="CT270" s="17">
        <v>31.97</v>
      </c>
      <c r="CU270" s="14">
        <v>8846064</v>
      </c>
      <c r="CV270" s="23">
        <v>60703.03</v>
      </c>
      <c r="CW270" s="14">
        <v>1898749771</v>
      </c>
      <c r="CX270" s="15"/>
      <c r="CY270" t="s">
        <v>1048</v>
      </c>
      <c r="CZ270" t="s">
        <v>1049</v>
      </c>
      <c r="DA270" s="19">
        <v>44727</v>
      </c>
      <c r="DB270" s="17">
        <v>7.31</v>
      </c>
      <c r="DC270" s="17">
        <v>7.32</v>
      </c>
      <c r="DD270" s="17">
        <v>7.27</v>
      </c>
      <c r="DE270" s="17">
        <v>7.27</v>
      </c>
      <c r="DF270" s="14">
        <v>71172</v>
      </c>
      <c r="DG270" s="15" t="s">
        <v>1033</v>
      </c>
      <c r="DH270" s="7" t="s">
        <v>1072</v>
      </c>
      <c r="DI270" s="7" t="s">
        <v>1073</v>
      </c>
      <c r="DJ270" s="19">
        <v>44727</v>
      </c>
      <c r="DK270" s="17">
        <v>114.11</v>
      </c>
      <c r="DL270" s="17">
        <v>114.35</v>
      </c>
      <c r="DM270" s="17">
        <v>112.82</v>
      </c>
      <c r="DN270" s="17">
        <v>113.08</v>
      </c>
      <c r="DO270" s="14">
        <v>80847</v>
      </c>
      <c r="DQ270" s="6">
        <v>44728</v>
      </c>
      <c r="DR270" s="62">
        <v>4.1180000000000001E-2</v>
      </c>
    </row>
    <row r="271" spans="1:122" ht="15" hidden="1" x14ac:dyDescent="0.25">
      <c r="A271" s="17" t="s">
        <v>8</v>
      </c>
      <c r="B271" s="17" t="s">
        <v>9</v>
      </c>
      <c r="C271" s="26" t="s">
        <v>274</v>
      </c>
      <c r="D271" s="21">
        <v>81</v>
      </c>
      <c r="E271" s="21">
        <v>81</v>
      </c>
      <c r="F271" s="21">
        <v>78.75</v>
      </c>
      <c r="G271" s="21">
        <v>79.67</v>
      </c>
      <c r="H271" s="21">
        <v>22512</v>
      </c>
      <c r="I271" s="15"/>
      <c r="J271" s="9" t="s">
        <v>1027</v>
      </c>
      <c r="K271" s="9" t="s">
        <v>1028</v>
      </c>
      <c r="L271" s="12" t="s">
        <v>274</v>
      </c>
      <c r="M271" s="10">
        <v>43.5</v>
      </c>
      <c r="N271" s="10">
        <v>44.26</v>
      </c>
      <c r="O271" s="10">
        <v>43.16</v>
      </c>
      <c r="P271" s="10">
        <v>44.26</v>
      </c>
      <c r="Q271" s="10">
        <v>15783148</v>
      </c>
      <c r="R271" s="10">
        <v>224058.42</v>
      </c>
      <c r="S271" s="10">
        <v>5062323190</v>
      </c>
      <c r="T271" s="15"/>
      <c r="U271" s="7" t="s">
        <v>1031</v>
      </c>
      <c r="V271" s="7" t="s">
        <v>1032</v>
      </c>
      <c r="W271" s="5" t="s">
        <v>274</v>
      </c>
      <c r="X271" s="11">
        <v>10.49</v>
      </c>
      <c r="Y271" s="11">
        <v>10.49</v>
      </c>
      <c r="Z271" s="11">
        <v>10.37</v>
      </c>
      <c r="AA271" s="11">
        <v>10.49</v>
      </c>
      <c r="AB271" s="11">
        <v>530851</v>
      </c>
      <c r="AC271" s="15"/>
      <c r="AD271" s="7" t="s">
        <v>1034</v>
      </c>
      <c r="AE271" s="7" t="s">
        <v>1035</v>
      </c>
      <c r="AF271" s="19">
        <v>44726</v>
      </c>
      <c r="AG271" s="17">
        <v>20.420000000000002</v>
      </c>
      <c r="AH271" s="17">
        <v>20.420000000000002</v>
      </c>
      <c r="AI271" s="17">
        <v>19.3</v>
      </c>
      <c r="AJ271" s="17">
        <v>19.63</v>
      </c>
      <c r="AK271" s="14">
        <v>12642583</v>
      </c>
      <c r="AL271" s="23">
        <v>60440.08</v>
      </c>
      <c r="AM271" s="14">
        <v>3078964918</v>
      </c>
      <c r="AN271" s="15"/>
      <c r="AO271" s="7" t="s">
        <v>1036</v>
      </c>
      <c r="AP271" s="7" t="s">
        <v>1037</v>
      </c>
      <c r="AQ271" s="19">
        <v>44726</v>
      </c>
      <c r="AR271" s="17">
        <v>1.3049999999999999</v>
      </c>
      <c r="AS271" s="17">
        <v>1.62</v>
      </c>
      <c r="AT271" s="17">
        <v>1.3</v>
      </c>
      <c r="AU271" s="17">
        <v>1.59</v>
      </c>
      <c r="AV271" s="14">
        <v>46367790</v>
      </c>
      <c r="AW271" s="23">
        <v>2140.88</v>
      </c>
      <c r="AX271" s="14">
        <v>1346464958</v>
      </c>
      <c r="AY271" s="15"/>
      <c r="AZ271" s="7" t="s">
        <v>1038</v>
      </c>
      <c r="BA271" s="7" t="s">
        <v>1039</v>
      </c>
      <c r="BB271" s="19">
        <v>44726</v>
      </c>
      <c r="BC271" s="17">
        <v>163.75</v>
      </c>
      <c r="BD271" s="17">
        <v>163.75</v>
      </c>
      <c r="BE271" s="17">
        <v>160.19</v>
      </c>
      <c r="BF271" s="17">
        <v>163.35</v>
      </c>
      <c r="BG271" s="14">
        <v>2737519</v>
      </c>
      <c r="BH271" s="23">
        <v>62683.93</v>
      </c>
      <c r="BI271" s="14">
        <v>383740017</v>
      </c>
      <c r="BJ271" s="15"/>
      <c r="BK271" t="s">
        <v>1040</v>
      </c>
      <c r="BL271" t="s">
        <v>1041</v>
      </c>
      <c r="BM271" s="19">
        <v>44726</v>
      </c>
      <c r="BN271" s="17">
        <v>26.1</v>
      </c>
      <c r="BO271" s="17">
        <v>26.35</v>
      </c>
      <c r="BP271" s="17">
        <v>26.05</v>
      </c>
      <c r="BQ271" s="17">
        <v>26.35</v>
      </c>
      <c r="BR271" s="14">
        <v>524441</v>
      </c>
      <c r="BS271" s="15"/>
      <c r="BT271" s="7" t="s">
        <v>1042</v>
      </c>
      <c r="BU271" s="7" t="s">
        <v>1043</v>
      </c>
      <c r="BV271" s="19">
        <v>44726</v>
      </c>
      <c r="BW271" s="17">
        <v>1.115</v>
      </c>
      <c r="BX271" s="17">
        <v>1.2450000000000001</v>
      </c>
      <c r="BY271" s="17">
        <v>1.115</v>
      </c>
      <c r="BZ271" s="17">
        <v>1.2450000000000001</v>
      </c>
      <c r="CA271" s="14">
        <v>4164302</v>
      </c>
      <c r="CB271" s="17">
        <v>823.8</v>
      </c>
      <c r="CC271" s="14">
        <v>661688044</v>
      </c>
      <c r="CD271" s="15"/>
      <c r="CE271" t="s">
        <v>1044</v>
      </c>
      <c r="CF271" t="s">
        <v>1045</v>
      </c>
      <c r="CG271" s="19">
        <v>44726</v>
      </c>
      <c r="CH271" s="17">
        <v>53.1</v>
      </c>
      <c r="CI271" s="17">
        <v>53.66</v>
      </c>
      <c r="CJ271" s="17">
        <v>52.66</v>
      </c>
      <c r="CK271" s="17">
        <v>53.66</v>
      </c>
      <c r="CL271" s="14">
        <v>127835</v>
      </c>
      <c r="CM271" s="15" t="s">
        <v>1033</v>
      </c>
      <c r="CN271" s="7" t="s">
        <v>1046</v>
      </c>
      <c r="CO271" s="7" t="s">
        <v>1047</v>
      </c>
      <c r="CP271" s="19">
        <v>44726</v>
      </c>
      <c r="CQ271" s="17">
        <v>33.1</v>
      </c>
      <c r="CR271" s="17">
        <v>33.700000000000003</v>
      </c>
      <c r="CS271" s="17">
        <v>32.549999999999997</v>
      </c>
      <c r="CT271" s="17">
        <v>32.99</v>
      </c>
      <c r="CU271" s="14">
        <v>16365318</v>
      </c>
      <c r="CV271" s="23">
        <v>62639.75</v>
      </c>
      <c r="CW271" s="14">
        <v>1898749771</v>
      </c>
      <c r="CX271" s="15"/>
      <c r="CY271" t="s">
        <v>1048</v>
      </c>
      <c r="CZ271" t="s">
        <v>1049</v>
      </c>
      <c r="DA271" s="19">
        <v>44726</v>
      </c>
      <c r="DB271" s="17">
        <v>7.35</v>
      </c>
      <c r="DC271" s="17">
        <v>7.35</v>
      </c>
      <c r="DD271" s="17">
        <v>7.09</v>
      </c>
      <c r="DE271" s="17">
        <v>7.29</v>
      </c>
      <c r="DF271" s="14">
        <v>157536</v>
      </c>
      <c r="DG271" s="15" t="s">
        <v>1033</v>
      </c>
      <c r="DH271" s="7" t="s">
        <v>1072</v>
      </c>
      <c r="DI271" s="7" t="s">
        <v>1073</v>
      </c>
      <c r="DJ271" s="19">
        <v>44726</v>
      </c>
      <c r="DK271" s="17">
        <v>117.31</v>
      </c>
      <c r="DL271" s="17">
        <v>117.31</v>
      </c>
      <c r="DM271" s="17">
        <v>112.45</v>
      </c>
      <c r="DN271" s="17">
        <v>114.51</v>
      </c>
      <c r="DO271" s="14">
        <v>184884</v>
      </c>
      <c r="DQ271" s="6">
        <v>44727</v>
      </c>
      <c r="DR271" s="62">
        <v>4.122E-2</v>
      </c>
    </row>
    <row r="272" spans="1:122" ht="15" hidden="1" x14ac:dyDescent="0.25">
      <c r="A272" s="17" t="s">
        <v>8</v>
      </c>
      <c r="B272" s="17" t="s">
        <v>9</v>
      </c>
      <c r="C272" s="26" t="s">
        <v>275</v>
      </c>
      <c r="D272" s="20" t="s">
        <v>276</v>
      </c>
      <c r="E272" s="20" t="s">
        <v>276</v>
      </c>
      <c r="F272" s="20" t="s">
        <v>276</v>
      </c>
      <c r="G272" s="21">
        <v>82.84</v>
      </c>
      <c r="H272" s="20" t="s">
        <v>276</v>
      </c>
      <c r="I272" s="15"/>
      <c r="J272" s="9" t="s">
        <v>1027</v>
      </c>
      <c r="K272" s="9" t="s">
        <v>1028</v>
      </c>
      <c r="L272" s="12" t="s">
        <v>275</v>
      </c>
      <c r="M272" s="16" t="s">
        <v>276</v>
      </c>
      <c r="N272" s="16" t="s">
        <v>276</v>
      </c>
      <c r="O272" s="16" t="s">
        <v>276</v>
      </c>
      <c r="P272" s="10">
        <v>46.22</v>
      </c>
      <c r="Q272" s="16" t="s">
        <v>276</v>
      </c>
      <c r="R272" s="10">
        <v>233980.58</v>
      </c>
      <c r="S272" s="10">
        <v>5062323190</v>
      </c>
      <c r="T272" s="15"/>
      <c r="U272" s="7" t="s">
        <v>1031</v>
      </c>
      <c r="V272" s="7" t="s">
        <v>1032</v>
      </c>
      <c r="W272" s="5" t="s">
        <v>275</v>
      </c>
      <c r="X272" s="25" t="s">
        <v>276</v>
      </c>
      <c r="Y272" s="25" t="s">
        <v>276</v>
      </c>
      <c r="Z272" s="25" t="s">
        <v>276</v>
      </c>
      <c r="AA272" s="11">
        <v>10.89</v>
      </c>
      <c r="AB272" s="25" t="s">
        <v>276</v>
      </c>
      <c r="AC272" s="15"/>
      <c r="AD272" s="7" t="s">
        <v>1034</v>
      </c>
      <c r="AE272" s="7" t="s">
        <v>1035</v>
      </c>
      <c r="AF272" s="19">
        <v>44725</v>
      </c>
      <c r="AG272" s="17" t="s">
        <v>1033</v>
      </c>
      <c r="AH272" s="17" t="s">
        <v>1033</v>
      </c>
      <c r="AI272" s="17" t="s">
        <v>1033</v>
      </c>
      <c r="AJ272" s="17">
        <v>21.45</v>
      </c>
      <c r="AK272" s="17" t="s">
        <v>1033</v>
      </c>
      <c r="AL272" s="23">
        <v>66043.8</v>
      </c>
      <c r="AM272" s="14">
        <v>3078964918</v>
      </c>
      <c r="AN272" s="15"/>
      <c r="AO272" s="7" t="s">
        <v>1036</v>
      </c>
      <c r="AP272" s="7" t="s">
        <v>1037</v>
      </c>
      <c r="AQ272" s="19">
        <v>44725</v>
      </c>
      <c r="AR272" s="17" t="s">
        <v>1033</v>
      </c>
      <c r="AS272" s="17" t="s">
        <v>1033</v>
      </c>
      <c r="AT272" s="17" t="s">
        <v>1033</v>
      </c>
      <c r="AU272" s="17">
        <v>1.4</v>
      </c>
      <c r="AV272" s="17" t="s">
        <v>1033</v>
      </c>
      <c r="AW272" s="23">
        <v>1885.05</v>
      </c>
      <c r="AX272" s="14">
        <v>1346464958</v>
      </c>
      <c r="AY272" s="15"/>
      <c r="AZ272" s="7" t="s">
        <v>1038</v>
      </c>
      <c r="BA272" s="7" t="s">
        <v>1039</v>
      </c>
      <c r="BB272" s="19">
        <v>44725</v>
      </c>
      <c r="BC272" s="17" t="s">
        <v>1033</v>
      </c>
      <c r="BD272" s="17" t="s">
        <v>1033</v>
      </c>
      <c r="BE272" s="17" t="s">
        <v>1033</v>
      </c>
      <c r="BF272" s="17">
        <v>172.36</v>
      </c>
      <c r="BG272" s="17" t="s">
        <v>1033</v>
      </c>
      <c r="BH272" s="23">
        <v>66141.429999999993</v>
      </c>
      <c r="BI272" s="14">
        <v>383740017</v>
      </c>
      <c r="BJ272" s="15"/>
      <c r="BK272" t="s">
        <v>1040</v>
      </c>
      <c r="BL272" t="s">
        <v>1041</v>
      </c>
      <c r="BM272" s="19">
        <v>44725</v>
      </c>
      <c r="BN272" s="17" t="s">
        <v>1033</v>
      </c>
      <c r="BO272" s="17" t="s">
        <v>1033</v>
      </c>
      <c r="BP272" s="17" t="s">
        <v>1033</v>
      </c>
      <c r="BQ272" s="17">
        <v>27.64</v>
      </c>
      <c r="BR272" s="17" t="s">
        <v>1033</v>
      </c>
      <c r="BS272" s="15"/>
      <c r="BT272" s="7" t="s">
        <v>1042</v>
      </c>
      <c r="BU272" s="7" t="s">
        <v>1043</v>
      </c>
      <c r="BV272" s="19">
        <v>44725</v>
      </c>
      <c r="BW272" s="17" t="s">
        <v>1033</v>
      </c>
      <c r="BX272" s="17" t="s">
        <v>1033</v>
      </c>
      <c r="BY272" s="17" t="s">
        <v>1033</v>
      </c>
      <c r="BZ272" s="17">
        <v>1.155</v>
      </c>
      <c r="CA272" s="17" t="s">
        <v>1033</v>
      </c>
      <c r="CB272" s="17">
        <v>764.25</v>
      </c>
      <c r="CC272" s="14">
        <v>661688044</v>
      </c>
      <c r="CD272" s="15"/>
      <c r="CE272" t="s">
        <v>1044</v>
      </c>
      <c r="CF272" t="s">
        <v>1045</v>
      </c>
      <c r="CG272" s="19">
        <v>44725</v>
      </c>
      <c r="CH272" s="17" t="s">
        <v>1033</v>
      </c>
      <c r="CI272" s="17" t="s">
        <v>1033</v>
      </c>
      <c r="CJ272" s="17" t="s">
        <v>1033</v>
      </c>
      <c r="CK272" s="17">
        <v>55.15</v>
      </c>
      <c r="CL272" s="17" t="s">
        <v>1033</v>
      </c>
      <c r="CM272" s="15" t="s">
        <v>1033</v>
      </c>
      <c r="CN272" s="7" t="s">
        <v>1046</v>
      </c>
      <c r="CO272" s="7" t="s">
        <v>1047</v>
      </c>
      <c r="CP272" s="19">
        <v>44725</v>
      </c>
      <c r="CQ272" s="17" t="s">
        <v>1033</v>
      </c>
      <c r="CR272" s="17" t="s">
        <v>1033</v>
      </c>
      <c r="CS272" s="17" t="s">
        <v>1033</v>
      </c>
      <c r="CT272" s="17">
        <v>34.82</v>
      </c>
      <c r="CU272" s="17" t="s">
        <v>1033</v>
      </c>
      <c r="CV272" s="23">
        <v>66114.47</v>
      </c>
      <c r="CW272" s="14">
        <v>1898749771</v>
      </c>
      <c r="CX272" s="15"/>
      <c r="CY272" t="s">
        <v>1048</v>
      </c>
      <c r="CZ272" t="s">
        <v>1049</v>
      </c>
      <c r="DA272" s="19">
        <v>44725</v>
      </c>
      <c r="DB272" s="17" t="s">
        <v>1033</v>
      </c>
      <c r="DC272" s="17" t="s">
        <v>1033</v>
      </c>
      <c r="DD272" s="17" t="s">
        <v>1033</v>
      </c>
      <c r="DE272" s="17">
        <v>7.56</v>
      </c>
      <c r="DF272" s="17" t="s">
        <v>1033</v>
      </c>
      <c r="DG272" s="15" t="s">
        <v>1033</v>
      </c>
      <c r="DH272" s="7" t="s">
        <v>1072</v>
      </c>
      <c r="DI272" s="7" t="s">
        <v>1073</v>
      </c>
      <c r="DJ272" s="19">
        <v>44725</v>
      </c>
      <c r="DK272" s="17" t="s">
        <v>1033</v>
      </c>
      <c r="DL272" s="17" t="s">
        <v>1033</v>
      </c>
      <c r="DM272" s="17" t="s">
        <v>1033</v>
      </c>
      <c r="DN272" s="17">
        <v>118.77</v>
      </c>
      <c r="DO272" s="17" t="s">
        <v>1033</v>
      </c>
      <c r="DQ272" s="6">
        <v>44726</v>
      </c>
      <c r="DR272" s="62">
        <v>3.9800000000000002E-2</v>
      </c>
    </row>
    <row r="273" spans="1:122" ht="15" hidden="1" x14ac:dyDescent="0.25">
      <c r="A273" s="17" t="s">
        <v>8</v>
      </c>
      <c r="B273" s="17" t="s">
        <v>9</v>
      </c>
      <c r="C273" s="26" t="s">
        <v>277</v>
      </c>
      <c r="D273" s="21">
        <v>82.8</v>
      </c>
      <c r="E273" s="21">
        <v>83.13</v>
      </c>
      <c r="F273" s="21">
        <v>82.5</v>
      </c>
      <c r="G273" s="21">
        <v>82.84</v>
      </c>
      <c r="H273" s="21">
        <v>11824</v>
      </c>
      <c r="I273" s="15"/>
      <c r="J273" s="9" t="s">
        <v>1027</v>
      </c>
      <c r="K273" s="9" t="s">
        <v>1028</v>
      </c>
      <c r="L273" s="12" t="s">
        <v>277</v>
      </c>
      <c r="M273" s="10">
        <v>45.89</v>
      </c>
      <c r="N273" s="10">
        <v>46.24</v>
      </c>
      <c r="O273" s="10">
        <v>44.81</v>
      </c>
      <c r="P273" s="10">
        <v>46.22</v>
      </c>
      <c r="Q273" s="10">
        <v>9970369</v>
      </c>
      <c r="R273" s="10">
        <v>233980.58</v>
      </c>
      <c r="S273" s="10">
        <v>5062323190</v>
      </c>
      <c r="T273" s="15"/>
      <c r="U273" s="7" t="s">
        <v>1031</v>
      </c>
      <c r="V273" s="7" t="s">
        <v>1032</v>
      </c>
      <c r="W273" s="5" t="s">
        <v>277</v>
      </c>
      <c r="X273" s="11">
        <v>11</v>
      </c>
      <c r="Y273" s="11">
        <v>11</v>
      </c>
      <c r="Z273" s="11">
        <v>10.87</v>
      </c>
      <c r="AA273" s="11">
        <v>10.89</v>
      </c>
      <c r="AB273" s="11">
        <v>354532</v>
      </c>
      <c r="AC273" s="15"/>
      <c r="AD273" s="7" t="s">
        <v>1034</v>
      </c>
      <c r="AE273" s="7" t="s">
        <v>1035</v>
      </c>
      <c r="AF273" s="19">
        <v>44722</v>
      </c>
      <c r="AG273" s="17">
        <v>21.3</v>
      </c>
      <c r="AH273" s="17">
        <v>21.46</v>
      </c>
      <c r="AI273" s="17">
        <v>20.45</v>
      </c>
      <c r="AJ273" s="17">
        <v>21.45</v>
      </c>
      <c r="AK273" s="14">
        <v>7948094</v>
      </c>
      <c r="AL273" s="23">
        <v>66043.8</v>
      </c>
      <c r="AM273" s="14">
        <v>3078964918</v>
      </c>
      <c r="AN273" s="15"/>
      <c r="AO273" s="7" t="s">
        <v>1036</v>
      </c>
      <c r="AP273" s="7" t="s">
        <v>1037</v>
      </c>
      <c r="AQ273" s="19">
        <v>44722</v>
      </c>
      <c r="AR273" s="17">
        <v>1.3</v>
      </c>
      <c r="AS273" s="17">
        <v>1.4</v>
      </c>
      <c r="AT273" s="17">
        <v>1.29</v>
      </c>
      <c r="AU273" s="17">
        <v>1.4</v>
      </c>
      <c r="AV273" s="14">
        <v>18034942</v>
      </c>
      <c r="AW273" s="23">
        <v>1885.05</v>
      </c>
      <c r="AX273" s="14">
        <v>1346464958</v>
      </c>
      <c r="AY273" s="15"/>
      <c r="AZ273" s="7" t="s">
        <v>1038</v>
      </c>
      <c r="BA273" s="7" t="s">
        <v>1039</v>
      </c>
      <c r="BB273" s="19">
        <v>44722</v>
      </c>
      <c r="BC273" s="17">
        <v>176.66</v>
      </c>
      <c r="BD273" s="17">
        <v>177.965</v>
      </c>
      <c r="BE273" s="17">
        <v>172.15</v>
      </c>
      <c r="BF273" s="17">
        <v>172.36</v>
      </c>
      <c r="BG273" s="14">
        <v>1201945</v>
      </c>
      <c r="BH273" s="23">
        <v>66141.429999999993</v>
      </c>
      <c r="BI273" s="14">
        <v>383740017</v>
      </c>
      <c r="BJ273" s="15"/>
      <c r="BK273" t="s">
        <v>1040</v>
      </c>
      <c r="BL273" t="s">
        <v>1041</v>
      </c>
      <c r="BM273" s="19">
        <v>44722</v>
      </c>
      <c r="BN273" s="17">
        <v>27.66</v>
      </c>
      <c r="BO273" s="17">
        <v>27.72</v>
      </c>
      <c r="BP273" s="17">
        <v>27.59</v>
      </c>
      <c r="BQ273" s="17">
        <v>27.64</v>
      </c>
      <c r="BR273" s="14">
        <v>197282</v>
      </c>
      <c r="BS273" s="15"/>
      <c r="BT273" s="7" t="s">
        <v>1042</v>
      </c>
      <c r="BU273" s="7" t="s">
        <v>1043</v>
      </c>
      <c r="BV273" s="19">
        <v>44722</v>
      </c>
      <c r="BW273" s="17">
        <v>1.18</v>
      </c>
      <c r="BX273" s="17">
        <v>1.1950000000000001</v>
      </c>
      <c r="BY273" s="17">
        <v>1.1499999999999999</v>
      </c>
      <c r="BZ273" s="17">
        <v>1.155</v>
      </c>
      <c r="CA273" s="14">
        <v>2059645</v>
      </c>
      <c r="CB273" s="17">
        <v>764.25</v>
      </c>
      <c r="CC273" s="14">
        <v>661688044</v>
      </c>
      <c r="CD273" s="15"/>
      <c r="CE273" t="s">
        <v>1044</v>
      </c>
      <c r="CF273" t="s">
        <v>1045</v>
      </c>
      <c r="CG273" s="19">
        <v>44722</v>
      </c>
      <c r="CH273" s="17">
        <v>55.51</v>
      </c>
      <c r="CI273" s="17">
        <v>55.51</v>
      </c>
      <c r="CJ273" s="17">
        <v>55.12</v>
      </c>
      <c r="CK273" s="17">
        <v>55.15</v>
      </c>
      <c r="CL273" s="14">
        <v>79858</v>
      </c>
      <c r="CM273" s="15" t="s">
        <v>1033</v>
      </c>
      <c r="CN273" s="7" t="s">
        <v>1046</v>
      </c>
      <c r="CO273" s="7" t="s">
        <v>1047</v>
      </c>
      <c r="CP273" s="19">
        <v>44722</v>
      </c>
      <c r="CQ273" s="17">
        <v>34.78</v>
      </c>
      <c r="CR273" s="17">
        <v>34.97</v>
      </c>
      <c r="CS273" s="17">
        <v>34.15</v>
      </c>
      <c r="CT273" s="17">
        <v>34.82</v>
      </c>
      <c r="CU273" s="14">
        <v>8573379</v>
      </c>
      <c r="CV273" s="23">
        <v>66114.47</v>
      </c>
      <c r="CW273" s="14">
        <v>1898749771</v>
      </c>
      <c r="CX273" s="15"/>
      <c r="CY273" t="s">
        <v>1048</v>
      </c>
      <c r="CZ273" t="s">
        <v>1049</v>
      </c>
      <c r="DA273" s="19">
        <v>44722</v>
      </c>
      <c r="DB273" s="17">
        <v>7.65</v>
      </c>
      <c r="DC273" s="17">
        <v>7.65</v>
      </c>
      <c r="DD273" s="17">
        <v>7.56</v>
      </c>
      <c r="DE273" s="17">
        <v>7.56</v>
      </c>
      <c r="DF273" s="14">
        <v>99445</v>
      </c>
      <c r="DG273" s="15" t="s">
        <v>1033</v>
      </c>
      <c r="DH273" s="7" t="s">
        <v>1072</v>
      </c>
      <c r="DI273" s="7" t="s">
        <v>1073</v>
      </c>
      <c r="DJ273" s="19">
        <v>44722</v>
      </c>
      <c r="DK273" s="17">
        <v>119.15</v>
      </c>
      <c r="DL273" s="17">
        <v>119.37</v>
      </c>
      <c r="DM273" s="17">
        <v>118.64</v>
      </c>
      <c r="DN273" s="17">
        <v>118.77</v>
      </c>
      <c r="DO273" s="14">
        <v>57695</v>
      </c>
      <c r="DQ273" s="6">
        <v>44725</v>
      </c>
      <c r="DR273" s="62">
        <v>3.9480000000000001E-2</v>
      </c>
    </row>
    <row r="274" spans="1:122" ht="15" hidden="1" x14ac:dyDescent="0.25">
      <c r="A274" s="17" t="s">
        <v>8</v>
      </c>
      <c r="B274" s="17" t="s">
        <v>9</v>
      </c>
      <c r="C274" s="26" t="s">
        <v>278</v>
      </c>
      <c r="D274" s="21">
        <v>83.98</v>
      </c>
      <c r="E274" s="21">
        <v>83.99</v>
      </c>
      <c r="F274" s="21">
        <v>83.5</v>
      </c>
      <c r="G274" s="21">
        <v>83.55</v>
      </c>
      <c r="H274" s="21">
        <v>6782</v>
      </c>
      <c r="I274" s="15"/>
      <c r="J274" s="9" t="s">
        <v>1027</v>
      </c>
      <c r="K274" s="9" t="s">
        <v>1028</v>
      </c>
      <c r="L274" s="12" t="s">
        <v>278</v>
      </c>
      <c r="M274" s="10">
        <v>46.97</v>
      </c>
      <c r="N274" s="10">
        <v>47.52</v>
      </c>
      <c r="O274" s="10">
        <v>46.13</v>
      </c>
      <c r="P274" s="10">
        <v>46.24</v>
      </c>
      <c r="Q274" s="10">
        <v>9535984</v>
      </c>
      <c r="R274" s="10">
        <v>234081.82</v>
      </c>
      <c r="S274" s="10">
        <v>5062323190</v>
      </c>
      <c r="T274" s="15"/>
      <c r="U274" s="7" t="s">
        <v>1031</v>
      </c>
      <c r="V274" s="7" t="s">
        <v>1032</v>
      </c>
      <c r="W274" s="5" t="s">
        <v>278</v>
      </c>
      <c r="X274" s="11">
        <v>11.1</v>
      </c>
      <c r="Y274" s="11">
        <v>11.1</v>
      </c>
      <c r="Z274" s="11">
        <v>11.01</v>
      </c>
      <c r="AA274" s="11">
        <v>11.03</v>
      </c>
      <c r="AB274" s="11">
        <v>204942</v>
      </c>
      <c r="AC274" s="15"/>
      <c r="AD274" s="7" t="s">
        <v>1034</v>
      </c>
      <c r="AE274" s="7" t="s">
        <v>1035</v>
      </c>
      <c r="AF274" s="19">
        <v>44721</v>
      </c>
      <c r="AG274" s="17">
        <v>21.5</v>
      </c>
      <c r="AH274" s="17">
        <v>21.75</v>
      </c>
      <c r="AI274" s="17">
        <v>21.43</v>
      </c>
      <c r="AJ274" s="17">
        <v>21.56</v>
      </c>
      <c r="AK274" s="14">
        <v>6004193</v>
      </c>
      <c r="AL274" s="23">
        <v>66382.48</v>
      </c>
      <c r="AM274" s="14">
        <v>3078964918</v>
      </c>
      <c r="AN274" s="15"/>
      <c r="AO274" s="7" t="s">
        <v>1036</v>
      </c>
      <c r="AP274" s="7" t="s">
        <v>1037</v>
      </c>
      <c r="AQ274" s="19">
        <v>44721</v>
      </c>
      <c r="AR274" s="17">
        <v>1.44</v>
      </c>
      <c r="AS274" s="17">
        <v>1.44</v>
      </c>
      <c r="AT274" s="17">
        <v>1.325</v>
      </c>
      <c r="AU274" s="17">
        <v>1.325</v>
      </c>
      <c r="AV274" s="14">
        <v>14429994</v>
      </c>
      <c r="AW274" s="23">
        <v>1784.07</v>
      </c>
      <c r="AX274" s="14">
        <v>1346464958</v>
      </c>
      <c r="AY274" s="15"/>
      <c r="AZ274" s="7" t="s">
        <v>1038</v>
      </c>
      <c r="BA274" s="7" t="s">
        <v>1039</v>
      </c>
      <c r="BB274" s="19">
        <v>44721</v>
      </c>
      <c r="BC274" s="17">
        <v>179.16</v>
      </c>
      <c r="BD274" s="17">
        <v>180.75</v>
      </c>
      <c r="BE274" s="17">
        <v>178.32</v>
      </c>
      <c r="BF274" s="17">
        <v>178.68</v>
      </c>
      <c r="BG274" s="14">
        <v>1387618</v>
      </c>
      <c r="BH274" s="23">
        <v>68566.67</v>
      </c>
      <c r="BI274" s="14">
        <v>383740017</v>
      </c>
      <c r="BJ274" s="15"/>
      <c r="BK274" t="s">
        <v>1040</v>
      </c>
      <c r="BL274" t="s">
        <v>1041</v>
      </c>
      <c r="BM274" s="19">
        <v>44721</v>
      </c>
      <c r="BN274" s="17">
        <v>28.06</v>
      </c>
      <c r="BO274" s="17">
        <v>28.07</v>
      </c>
      <c r="BP274" s="17">
        <v>27.97</v>
      </c>
      <c r="BQ274" s="17">
        <v>28</v>
      </c>
      <c r="BR274" s="14">
        <v>149940</v>
      </c>
      <c r="BS274" s="15"/>
      <c r="BT274" s="7" t="s">
        <v>1042</v>
      </c>
      <c r="BU274" s="7" t="s">
        <v>1043</v>
      </c>
      <c r="BV274" s="19">
        <v>44721</v>
      </c>
      <c r="BW274" s="17">
        <v>1.165</v>
      </c>
      <c r="BX274" s="17">
        <v>1.21</v>
      </c>
      <c r="BY274" s="17">
        <v>1.145</v>
      </c>
      <c r="BZ274" s="17">
        <v>1.1599999999999999</v>
      </c>
      <c r="CA274" s="14">
        <v>1785060</v>
      </c>
      <c r="CB274" s="17">
        <v>767.56</v>
      </c>
      <c r="CC274" s="14">
        <v>661688044</v>
      </c>
      <c r="CD274" s="15"/>
      <c r="CE274" t="s">
        <v>1044</v>
      </c>
      <c r="CF274" t="s">
        <v>1045</v>
      </c>
      <c r="CG274" s="19">
        <v>44721</v>
      </c>
      <c r="CH274" s="17">
        <v>56.07</v>
      </c>
      <c r="CI274" s="17">
        <v>56.18</v>
      </c>
      <c r="CJ274" s="17">
        <v>55.79</v>
      </c>
      <c r="CK274" s="17">
        <v>55.84</v>
      </c>
      <c r="CL274" s="14">
        <v>28780</v>
      </c>
      <c r="CM274" s="15" t="s">
        <v>1033</v>
      </c>
      <c r="CN274" s="7" t="s">
        <v>1046</v>
      </c>
      <c r="CO274" s="7" t="s">
        <v>1047</v>
      </c>
      <c r="CP274" s="19">
        <v>44721</v>
      </c>
      <c r="CQ274" s="17">
        <v>35.26</v>
      </c>
      <c r="CR274" s="17">
        <v>35.770000000000003</v>
      </c>
      <c r="CS274" s="17">
        <v>35.07</v>
      </c>
      <c r="CT274" s="17">
        <v>35.39</v>
      </c>
      <c r="CU274" s="14">
        <v>16666396</v>
      </c>
      <c r="CV274" s="23">
        <v>67196.75</v>
      </c>
      <c r="CW274" s="14">
        <v>1898749771</v>
      </c>
      <c r="CX274" s="15"/>
      <c r="CY274" t="s">
        <v>1048</v>
      </c>
      <c r="CZ274" t="s">
        <v>1049</v>
      </c>
      <c r="DA274" s="19">
        <v>44721</v>
      </c>
      <c r="DB274" s="17">
        <v>7.72</v>
      </c>
      <c r="DC274" s="17">
        <v>7.72</v>
      </c>
      <c r="DD274" s="17">
        <v>7.63</v>
      </c>
      <c r="DE274" s="17">
        <v>7.66</v>
      </c>
      <c r="DF274" s="14">
        <v>72817</v>
      </c>
      <c r="DG274" s="15" t="s">
        <v>1033</v>
      </c>
      <c r="DH274" s="7" t="s">
        <v>1072</v>
      </c>
      <c r="DI274" s="7" t="s">
        <v>1073</v>
      </c>
      <c r="DJ274" s="19">
        <v>44721</v>
      </c>
      <c r="DK274" s="17">
        <v>121.46</v>
      </c>
      <c r="DL274" s="17">
        <v>121.46</v>
      </c>
      <c r="DM274" s="17">
        <v>120.27</v>
      </c>
      <c r="DN274" s="17">
        <v>120.27</v>
      </c>
      <c r="DO274" s="14">
        <v>34303</v>
      </c>
      <c r="DQ274" s="6">
        <v>44722</v>
      </c>
      <c r="DR274" s="62">
        <v>3.6699999999999997E-2</v>
      </c>
    </row>
    <row r="275" spans="1:122" ht="15" hidden="1" x14ac:dyDescent="0.25">
      <c r="A275" s="17" t="s">
        <v>8</v>
      </c>
      <c r="B275" s="17" t="s">
        <v>9</v>
      </c>
      <c r="C275" s="26" t="s">
        <v>279</v>
      </c>
      <c r="D275" s="21">
        <v>85</v>
      </c>
      <c r="E275" s="21">
        <v>85</v>
      </c>
      <c r="F275" s="21">
        <v>83.7</v>
      </c>
      <c r="G275" s="21">
        <v>84.37</v>
      </c>
      <c r="H275" s="21">
        <v>15803</v>
      </c>
      <c r="I275" s="15"/>
      <c r="J275" s="9" t="s">
        <v>1027</v>
      </c>
      <c r="K275" s="9" t="s">
        <v>1028</v>
      </c>
      <c r="L275" s="12" t="s">
        <v>279</v>
      </c>
      <c r="M275" s="10">
        <v>47.58</v>
      </c>
      <c r="N275" s="10">
        <v>47.9</v>
      </c>
      <c r="O275" s="10">
        <v>47.19</v>
      </c>
      <c r="P275" s="10">
        <v>47.37</v>
      </c>
      <c r="Q275" s="10">
        <v>10220831</v>
      </c>
      <c r="R275" s="10">
        <v>239802.25</v>
      </c>
      <c r="S275" s="10">
        <v>5062323190</v>
      </c>
      <c r="T275" s="15"/>
      <c r="U275" s="7" t="s">
        <v>1031</v>
      </c>
      <c r="V275" s="7" t="s">
        <v>1032</v>
      </c>
      <c r="W275" s="5" t="s">
        <v>279</v>
      </c>
      <c r="X275" s="11">
        <v>11.03</v>
      </c>
      <c r="Y275" s="11">
        <v>11.1</v>
      </c>
      <c r="Z275" s="11">
        <v>11.03</v>
      </c>
      <c r="AA275" s="11">
        <v>11.09</v>
      </c>
      <c r="AB275" s="11">
        <v>184450</v>
      </c>
      <c r="AC275" s="15"/>
      <c r="AD275" s="7" t="s">
        <v>1034</v>
      </c>
      <c r="AE275" s="7" t="s">
        <v>1035</v>
      </c>
      <c r="AF275" s="19">
        <v>44720</v>
      </c>
      <c r="AG275" s="17">
        <v>21.48</v>
      </c>
      <c r="AH275" s="17">
        <v>21.63</v>
      </c>
      <c r="AI275" s="17">
        <v>21.34</v>
      </c>
      <c r="AJ275" s="17">
        <v>21.63</v>
      </c>
      <c r="AK275" s="14">
        <v>6547758</v>
      </c>
      <c r="AL275" s="23">
        <v>66598.009999999995</v>
      </c>
      <c r="AM275" s="14">
        <v>3078964918</v>
      </c>
      <c r="AN275" s="15"/>
      <c r="AO275" s="7" t="s">
        <v>1036</v>
      </c>
      <c r="AP275" s="7" t="s">
        <v>1037</v>
      </c>
      <c r="AQ275" s="19">
        <v>44720</v>
      </c>
      <c r="AR275" s="17">
        <v>1.49</v>
      </c>
      <c r="AS275" s="17">
        <v>1.5249999999999999</v>
      </c>
      <c r="AT275" s="17">
        <v>1.4450000000000001</v>
      </c>
      <c r="AU275" s="17">
        <v>1.45</v>
      </c>
      <c r="AV275" s="14">
        <v>9433471</v>
      </c>
      <c r="AW275" s="23">
        <v>1952.37</v>
      </c>
      <c r="AX275" s="14">
        <v>1346464958</v>
      </c>
      <c r="AY275" s="15"/>
      <c r="AZ275" s="7" t="s">
        <v>1038</v>
      </c>
      <c r="BA275" s="7" t="s">
        <v>1039</v>
      </c>
      <c r="BB275" s="19">
        <v>44720</v>
      </c>
      <c r="BC275" s="17">
        <v>178.59</v>
      </c>
      <c r="BD275" s="17">
        <v>180.42</v>
      </c>
      <c r="BE275" s="17">
        <v>177.35</v>
      </c>
      <c r="BF275" s="17">
        <v>179.24</v>
      </c>
      <c r="BG275" s="14">
        <v>977755</v>
      </c>
      <c r="BH275" s="23">
        <v>68781.56</v>
      </c>
      <c r="BI275" s="14">
        <v>383740017</v>
      </c>
      <c r="BJ275" s="15"/>
      <c r="BK275" t="s">
        <v>1040</v>
      </c>
      <c r="BL275" t="s">
        <v>1041</v>
      </c>
      <c r="BM275" s="19">
        <v>44720</v>
      </c>
      <c r="BN275" s="17">
        <v>28</v>
      </c>
      <c r="BO275" s="17">
        <v>28.08</v>
      </c>
      <c r="BP275" s="17">
        <v>28</v>
      </c>
      <c r="BQ275" s="17">
        <v>28.07</v>
      </c>
      <c r="BR275" s="14">
        <v>146737</v>
      </c>
      <c r="BS275" s="15"/>
      <c r="BT275" s="7" t="s">
        <v>1042</v>
      </c>
      <c r="BU275" s="7" t="s">
        <v>1043</v>
      </c>
      <c r="BV275" s="19">
        <v>44720</v>
      </c>
      <c r="BW275" s="17">
        <v>1.125</v>
      </c>
      <c r="BX275" s="17">
        <v>1.18</v>
      </c>
      <c r="BY275" s="17">
        <v>1.1200000000000001</v>
      </c>
      <c r="BZ275" s="17">
        <v>1.1599999999999999</v>
      </c>
      <c r="CA275" s="14">
        <v>2640544</v>
      </c>
      <c r="CB275" s="17">
        <v>767.56</v>
      </c>
      <c r="CC275" s="14">
        <v>661688044</v>
      </c>
      <c r="CD275" s="15"/>
      <c r="CE275" t="s">
        <v>1044</v>
      </c>
      <c r="CF275" t="s">
        <v>1045</v>
      </c>
      <c r="CG275" s="19">
        <v>44720</v>
      </c>
      <c r="CH275" s="17">
        <v>56.05</v>
      </c>
      <c r="CI275" s="17">
        <v>56.38</v>
      </c>
      <c r="CJ275" s="17">
        <v>56.05</v>
      </c>
      <c r="CK275" s="17">
        <v>56.27</v>
      </c>
      <c r="CL275" s="14">
        <v>42613</v>
      </c>
      <c r="CM275" s="15" t="s">
        <v>1033</v>
      </c>
      <c r="CN275" s="7" t="s">
        <v>1046</v>
      </c>
      <c r="CO275" s="7" t="s">
        <v>1047</v>
      </c>
      <c r="CP275" s="19">
        <v>44720</v>
      </c>
      <c r="CQ275" s="17">
        <v>33.159999999999997</v>
      </c>
      <c r="CR275" s="17">
        <v>34.74</v>
      </c>
      <c r="CS275" s="17">
        <v>33.119999999999997</v>
      </c>
      <c r="CT275" s="17">
        <v>34.74</v>
      </c>
      <c r="CU275" s="14">
        <v>13307346</v>
      </c>
      <c r="CV275" s="23">
        <v>65962.570000000007</v>
      </c>
      <c r="CW275" s="14">
        <v>1898749771</v>
      </c>
      <c r="CX275" s="15"/>
      <c r="CY275" t="s">
        <v>1048</v>
      </c>
      <c r="CZ275" t="s">
        <v>1049</v>
      </c>
      <c r="DA275" s="19">
        <v>44720</v>
      </c>
      <c r="DB275" s="17">
        <v>7.76</v>
      </c>
      <c r="DC275" s="17">
        <v>7.83</v>
      </c>
      <c r="DD275" s="17">
        <v>7.73</v>
      </c>
      <c r="DE275" s="17">
        <v>7.74</v>
      </c>
      <c r="DF275" s="14">
        <v>148659</v>
      </c>
      <c r="DG275" s="15" t="s">
        <v>1033</v>
      </c>
      <c r="DH275" s="7" t="s">
        <v>1072</v>
      </c>
      <c r="DI275" s="7" t="s">
        <v>1073</v>
      </c>
      <c r="DJ275" s="19">
        <v>44720</v>
      </c>
      <c r="DK275" s="17">
        <v>122.34</v>
      </c>
      <c r="DL275" s="17">
        <v>122.72</v>
      </c>
      <c r="DM275" s="17">
        <v>121.9</v>
      </c>
      <c r="DN275" s="17">
        <v>121.98</v>
      </c>
      <c r="DO275" s="14">
        <v>70906</v>
      </c>
      <c r="DQ275" s="6">
        <v>44721</v>
      </c>
      <c r="DR275" s="62">
        <v>3.5900000000000001E-2</v>
      </c>
    </row>
    <row r="276" spans="1:122" ht="15" hidden="1" x14ac:dyDescent="0.25">
      <c r="A276" s="17" t="s">
        <v>8</v>
      </c>
      <c r="B276" s="17" t="s">
        <v>9</v>
      </c>
      <c r="C276" s="26" t="s">
        <v>280</v>
      </c>
      <c r="D276" s="21">
        <v>84.24</v>
      </c>
      <c r="E276" s="21">
        <v>84.67</v>
      </c>
      <c r="F276" s="21">
        <v>83.37</v>
      </c>
      <c r="G276" s="21">
        <v>84.09</v>
      </c>
      <c r="H276" s="21">
        <v>7987</v>
      </c>
      <c r="I276" s="15"/>
      <c r="J276" s="9" t="s">
        <v>1027</v>
      </c>
      <c r="K276" s="9" t="s">
        <v>1028</v>
      </c>
      <c r="L276" s="12" t="s">
        <v>280</v>
      </c>
      <c r="M276" s="10">
        <v>46.44</v>
      </c>
      <c r="N276" s="10">
        <v>46.58</v>
      </c>
      <c r="O276" s="10">
        <v>46.08</v>
      </c>
      <c r="P276" s="10">
        <v>46.3</v>
      </c>
      <c r="Q276" s="10">
        <v>6888389</v>
      </c>
      <c r="R276" s="10">
        <v>234385.56</v>
      </c>
      <c r="S276" s="10">
        <v>5062323190</v>
      </c>
      <c r="T276" s="15"/>
      <c r="U276" s="7" t="s">
        <v>1031</v>
      </c>
      <c r="V276" s="7" t="s">
        <v>1032</v>
      </c>
      <c r="W276" s="5" t="s">
        <v>280</v>
      </c>
      <c r="X276" s="11">
        <v>11.09</v>
      </c>
      <c r="Y276" s="11">
        <v>11.13</v>
      </c>
      <c r="Z276" s="11">
        <v>10.93</v>
      </c>
      <c r="AA276" s="11">
        <v>11.01</v>
      </c>
      <c r="AB276" s="11">
        <v>224529</v>
      </c>
      <c r="AC276" s="15"/>
      <c r="AD276" s="7" t="s">
        <v>1034</v>
      </c>
      <c r="AE276" s="7" t="s">
        <v>1035</v>
      </c>
      <c r="AF276" s="19">
        <v>44719</v>
      </c>
      <c r="AG276" s="17">
        <v>21.46</v>
      </c>
      <c r="AH276" s="17">
        <v>21.614999999999998</v>
      </c>
      <c r="AI276" s="17">
        <v>21.1</v>
      </c>
      <c r="AJ276" s="17">
        <v>21.16</v>
      </c>
      <c r="AK276" s="14">
        <v>4683703</v>
      </c>
      <c r="AL276" s="23">
        <v>65150.9</v>
      </c>
      <c r="AM276" s="14">
        <v>3078964918</v>
      </c>
      <c r="AN276" s="15"/>
      <c r="AO276" s="7" t="s">
        <v>1036</v>
      </c>
      <c r="AP276" s="7" t="s">
        <v>1037</v>
      </c>
      <c r="AQ276" s="19">
        <v>44719</v>
      </c>
      <c r="AR276" s="17">
        <v>1.4350000000000001</v>
      </c>
      <c r="AS276" s="17">
        <v>1.5149999999999999</v>
      </c>
      <c r="AT276" s="17">
        <v>1.42</v>
      </c>
      <c r="AU276" s="17">
        <v>1.4650000000000001</v>
      </c>
      <c r="AV276" s="14">
        <v>14240421</v>
      </c>
      <c r="AW276" s="23">
        <v>1972.57</v>
      </c>
      <c r="AX276" s="14">
        <v>1346464958</v>
      </c>
      <c r="AY276" s="15"/>
      <c r="AZ276" s="7" t="s">
        <v>1038</v>
      </c>
      <c r="BA276" s="7" t="s">
        <v>1039</v>
      </c>
      <c r="BB276" s="19">
        <v>44719</v>
      </c>
      <c r="BC276" s="17">
        <v>183.57</v>
      </c>
      <c r="BD276" s="17">
        <v>184.12</v>
      </c>
      <c r="BE276" s="17">
        <v>177.14</v>
      </c>
      <c r="BF276" s="17">
        <v>177.49</v>
      </c>
      <c r="BG276" s="14">
        <v>954493</v>
      </c>
      <c r="BH276" s="23">
        <v>68110.02</v>
      </c>
      <c r="BI276" s="14">
        <v>383740017</v>
      </c>
      <c r="BJ276" s="15"/>
      <c r="BK276" t="s">
        <v>1040</v>
      </c>
      <c r="BL276" t="s">
        <v>1041</v>
      </c>
      <c r="BM276" s="19">
        <v>44719</v>
      </c>
      <c r="BN276" s="17">
        <v>28</v>
      </c>
      <c r="BO276" s="17">
        <v>28</v>
      </c>
      <c r="BP276" s="17">
        <v>27.6</v>
      </c>
      <c r="BQ276" s="17">
        <v>27.81</v>
      </c>
      <c r="BR276" s="14">
        <v>454909</v>
      </c>
      <c r="BS276" s="15"/>
      <c r="BT276" s="7" t="s">
        <v>1042</v>
      </c>
      <c r="BU276" s="7" t="s">
        <v>1043</v>
      </c>
      <c r="BV276" s="19">
        <v>44719</v>
      </c>
      <c r="BW276" s="17">
        <v>1.1299999999999999</v>
      </c>
      <c r="BX276" s="17">
        <v>1.18</v>
      </c>
      <c r="BY276" s="17">
        <v>1.1100000000000001</v>
      </c>
      <c r="BZ276" s="17">
        <v>1.115</v>
      </c>
      <c r="CA276" s="14">
        <v>2063917</v>
      </c>
      <c r="CB276" s="17">
        <v>737.78</v>
      </c>
      <c r="CC276" s="14">
        <v>661688044</v>
      </c>
      <c r="CD276" s="15"/>
      <c r="CE276" t="s">
        <v>1044</v>
      </c>
      <c r="CF276" t="s">
        <v>1045</v>
      </c>
      <c r="CG276" s="19">
        <v>44719</v>
      </c>
      <c r="CH276" s="17">
        <v>56.4</v>
      </c>
      <c r="CI276" s="17">
        <v>56.44</v>
      </c>
      <c r="CJ276" s="17">
        <v>55.78</v>
      </c>
      <c r="CK276" s="17">
        <v>55.98</v>
      </c>
      <c r="CL276" s="14">
        <v>61109</v>
      </c>
      <c r="CM276" s="15" t="s">
        <v>1033</v>
      </c>
      <c r="CN276" s="7" t="s">
        <v>1046</v>
      </c>
      <c r="CO276" s="7" t="s">
        <v>1047</v>
      </c>
      <c r="CP276" s="19">
        <v>44719</v>
      </c>
      <c r="CQ276" s="17">
        <v>32.83</v>
      </c>
      <c r="CR276" s="17">
        <v>33.33</v>
      </c>
      <c r="CS276" s="17">
        <v>32.32</v>
      </c>
      <c r="CT276" s="17">
        <v>32.89</v>
      </c>
      <c r="CU276" s="14">
        <v>13828441</v>
      </c>
      <c r="CV276" s="23">
        <v>62449.88</v>
      </c>
      <c r="CW276" s="14">
        <v>1898749771</v>
      </c>
      <c r="CX276" s="15"/>
      <c r="CY276" t="s">
        <v>1048</v>
      </c>
      <c r="CZ276" t="s">
        <v>1049</v>
      </c>
      <c r="DA276" s="19">
        <v>44719</v>
      </c>
      <c r="DB276" s="17">
        <v>7.9</v>
      </c>
      <c r="DC276" s="17">
        <v>7.9</v>
      </c>
      <c r="DD276" s="17">
        <v>7.75</v>
      </c>
      <c r="DE276" s="17">
        <v>7.75</v>
      </c>
      <c r="DF276" s="14">
        <v>36125</v>
      </c>
      <c r="DG276" s="15" t="s">
        <v>1033</v>
      </c>
      <c r="DH276" s="7" t="s">
        <v>1072</v>
      </c>
      <c r="DI276" s="7" t="s">
        <v>1073</v>
      </c>
      <c r="DJ276" s="19">
        <v>44719</v>
      </c>
      <c r="DK276" s="17">
        <v>123.48</v>
      </c>
      <c r="DL276" s="17">
        <v>123.48</v>
      </c>
      <c r="DM276" s="17">
        <v>121.34</v>
      </c>
      <c r="DN276" s="17">
        <v>121.62</v>
      </c>
      <c r="DO276" s="14">
        <v>54104</v>
      </c>
      <c r="DQ276" s="6">
        <v>44720</v>
      </c>
      <c r="DR276" s="62">
        <v>3.5279999999999999E-2</v>
      </c>
    </row>
    <row r="277" spans="1:122" ht="15" hidden="1" x14ac:dyDescent="0.25">
      <c r="A277" s="17" t="s">
        <v>8</v>
      </c>
      <c r="B277" s="17" t="s">
        <v>9</v>
      </c>
      <c r="C277" s="26" t="s">
        <v>281</v>
      </c>
      <c r="D277" s="21">
        <v>84.54</v>
      </c>
      <c r="E277" s="21">
        <v>84.54</v>
      </c>
      <c r="F277" s="21">
        <v>83.38</v>
      </c>
      <c r="G277" s="21">
        <v>84.06</v>
      </c>
      <c r="H277" s="21">
        <v>4793</v>
      </c>
      <c r="I277" s="15"/>
      <c r="J277" s="9" t="s">
        <v>1027</v>
      </c>
      <c r="K277" s="9" t="s">
        <v>1028</v>
      </c>
      <c r="L277" s="12" t="s">
        <v>281</v>
      </c>
      <c r="M277" s="10">
        <v>46.53</v>
      </c>
      <c r="N277" s="10">
        <v>46.62</v>
      </c>
      <c r="O277" s="10">
        <v>46.2</v>
      </c>
      <c r="P277" s="10">
        <v>46.34</v>
      </c>
      <c r="Q277" s="10">
        <v>4886862</v>
      </c>
      <c r="R277" s="10">
        <v>234588.06</v>
      </c>
      <c r="S277" s="10">
        <v>5062323190</v>
      </c>
      <c r="T277" s="15"/>
      <c r="U277" s="7" t="s">
        <v>1031</v>
      </c>
      <c r="V277" s="7" t="s">
        <v>1032</v>
      </c>
      <c r="W277" s="5" t="s">
        <v>281</v>
      </c>
      <c r="X277" s="11">
        <v>11.11</v>
      </c>
      <c r="Y277" s="11">
        <v>11.11</v>
      </c>
      <c r="Z277" s="11">
        <v>11</v>
      </c>
      <c r="AA277" s="11">
        <v>11.09</v>
      </c>
      <c r="AB277" s="11">
        <v>270459</v>
      </c>
      <c r="AC277" s="15"/>
      <c r="AD277" s="7" t="s">
        <v>1034</v>
      </c>
      <c r="AE277" s="7" t="s">
        <v>1035</v>
      </c>
      <c r="AF277" s="19">
        <v>44718</v>
      </c>
      <c r="AG277" s="17">
        <v>21.4</v>
      </c>
      <c r="AH277" s="17">
        <v>21.45</v>
      </c>
      <c r="AI277" s="17">
        <v>21.01</v>
      </c>
      <c r="AJ277" s="17">
        <v>21.4</v>
      </c>
      <c r="AK277" s="14">
        <v>4412450</v>
      </c>
      <c r="AL277" s="23">
        <v>65889.850000000006</v>
      </c>
      <c r="AM277" s="14">
        <v>3078964918</v>
      </c>
      <c r="AN277" s="15"/>
      <c r="AO277" s="7" t="s">
        <v>1036</v>
      </c>
      <c r="AP277" s="7" t="s">
        <v>1037</v>
      </c>
      <c r="AQ277" s="19">
        <v>44718</v>
      </c>
      <c r="AR277" s="17">
        <v>1.4350000000000001</v>
      </c>
      <c r="AS277" s="17">
        <v>1.4350000000000001</v>
      </c>
      <c r="AT277" s="17">
        <v>1.375</v>
      </c>
      <c r="AU277" s="17">
        <v>1.41</v>
      </c>
      <c r="AV277" s="14">
        <v>8819230</v>
      </c>
      <c r="AW277" s="23">
        <v>1898.52</v>
      </c>
      <c r="AX277" s="14">
        <v>1346464958</v>
      </c>
      <c r="AY277" s="15"/>
      <c r="AZ277" s="7" t="s">
        <v>1038</v>
      </c>
      <c r="BA277" s="7" t="s">
        <v>1039</v>
      </c>
      <c r="BB277" s="19">
        <v>44718</v>
      </c>
      <c r="BC277" s="17">
        <v>184</v>
      </c>
      <c r="BD277" s="17">
        <v>184</v>
      </c>
      <c r="BE277" s="17">
        <v>181.13</v>
      </c>
      <c r="BF277" s="17">
        <v>182.9</v>
      </c>
      <c r="BG277" s="14">
        <v>441651</v>
      </c>
      <c r="BH277" s="23">
        <v>70186.05</v>
      </c>
      <c r="BI277" s="14">
        <v>383740017</v>
      </c>
      <c r="BJ277" s="15"/>
      <c r="BK277" t="s">
        <v>1040</v>
      </c>
      <c r="BL277" t="s">
        <v>1041</v>
      </c>
      <c r="BM277" s="19">
        <v>44718</v>
      </c>
      <c r="BN277" s="17">
        <v>27.84</v>
      </c>
      <c r="BO277" s="17">
        <v>28.06</v>
      </c>
      <c r="BP277" s="17">
        <v>27.78</v>
      </c>
      <c r="BQ277" s="17">
        <v>28</v>
      </c>
      <c r="BR277" s="14">
        <v>167382</v>
      </c>
      <c r="BS277" s="15"/>
      <c r="BT277" s="7" t="s">
        <v>1042</v>
      </c>
      <c r="BU277" s="7" t="s">
        <v>1043</v>
      </c>
      <c r="BV277" s="19">
        <v>44718</v>
      </c>
      <c r="BW277" s="17">
        <v>1.1499999999999999</v>
      </c>
      <c r="BX277" s="17">
        <v>1.175</v>
      </c>
      <c r="BY277" s="17">
        <v>1.125</v>
      </c>
      <c r="BZ277" s="17">
        <v>1.135</v>
      </c>
      <c r="CA277" s="14">
        <v>2166836</v>
      </c>
      <c r="CB277" s="17">
        <v>751.02</v>
      </c>
      <c r="CC277" s="14">
        <v>661688044</v>
      </c>
      <c r="CD277" s="15"/>
      <c r="CE277" t="s">
        <v>1044</v>
      </c>
      <c r="CF277" t="s">
        <v>1045</v>
      </c>
      <c r="CG277" s="19">
        <v>44718</v>
      </c>
      <c r="CH277" s="17">
        <v>56.56</v>
      </c>
      <c r="CI277" s="17">
        <v>56.57</v>
      </c>
      <c r="CJ277" s="17">
        <v>56.23</v>
      </c>
      <c r="CK277" s="17">
        <v>56.4</v>
      </c>
      <c r="CL277" s="14">
        <v>19788</v>
      </c>
      <c r="CM277" s="15" t="s">
        <v>1033</v>
      </c>
      <c r="CN277" s="7" t="s">
        <v>1046</v>
      </c>
      <c r="CO277" s="7" t="s">
        <v>1047</v>
      </c>
      <c r="CP277" s="19">
        <v>44718</v>
      </c>
      <c r="CQ277" s="17">
        <v>31.77</v>
      </c>
      <c r="CR277" s="17">
        <v>33.03</v>
      </c>
      <c r="CS277" s="17">
        <v>31.65</v>
      </c>
      <c r="CT277" s="17">
        <v>32.83</v>
      </c>
      <c r="CU277" s="14">
        <v>11007169</v>
      </c>
      <c r="CV277" s="23">
        <v>62335.95</v>
      </c>
      <c r="CW277" s="14">
        <v>1898749771</v>
      </c>
      <c r="CX277" s="15"/>
      <c r="CY277" t="s">
        <v>1048</v>
      </c>
      <c r="CZ277" t="s">
        <v>1049</v>
      </c>
      <c r="DA277" s="19">
        <v>44718</v>
      </c>
      <c r="DB277" s="17">
        <v>7.89</v>
      </c>
      <c r="DC277" s="17">
        <v>7.9</v>
      </c>
      <c r="DD277" s="17">
        <v>7.86</v>
      </c>
      <c r="DE277" s="17">
        <v>7.87</v>
      </c>
      <c r="DF277" s="14">
        <v>53917</v>
      </c>
      <c r="DG277" s="15" t="s">
        <v>1033</v>
      </c>
      <c r="DH277" s="7" t="s">
        <v>1072</v>
      </c>
      <c r="DI277" s="7" t="s">
        <v>1073</v>
      </c>
      <c r="DJ277" s="19">
        <v>44718</v>
      </c>
      <c r="DK277" s="17">
        <v>123.51</v>
      </c>
      <c r="DL277" s="17">
        <v>123.71</v>
      </c>
      <c r="DM277" s="17">
        <v>123.3</v>
      </c>
      <c r="DN277" s="17">
        <v>123.46</v>
      </c>
      <c r="DO277" s="14">
        <v>18965</v>
      </c>
      <c r="DQ277" s="6">
        <v>44719</v>
      </c>
      <c r="DR277" s="62">
        <v>3.5290000000000002E-2</v>
      </c>
    </row>
    <row r="278" spans="1:122" ht="15" hidden="1" x14ac:dyDescent="0.25">
      <c r="A278" s="17" t="s">
        <v>8</v>
      </c>
      <c r="B278" s="17" t="s">
        <v>9</v>
      </c>
      <c r="C278" s="26" t="s">
        <v>282</v>
      </c>
      <c r="D278" s="21">
        <v>84.28</v>
      </c>
      <c r="E278" s="21">
        <v>84.82</v>
      </c>
      <c r="F278" s="21">
        <v>84.18</v>
      </c>
      <c r="G278" s="21">
        <v>84.54</v>
      </c>
      <c r="H278" s="21">
        <v>9183</v>
      </c>
      <c r="I278" s="15"/>
      <c r="J278" s="9" t="s">
        <v>1027</v>
      </c>
      <c r="K278" s="9" t="s">
        <v>1028</v>
      </c>
      <c r="L278" s="12" t="s">
        <v>282</v>
      </c>
      <c r="M278" s="10">
        <v>46.8</v>
      </c>
      <c r="N278" s="10">
        <v>46.95</v>
      </c>
      <c r="O278" s="10">
        <v>46.44</v>
      </c>
      <c r="P278" s="10">
        <v>46.76</v>
      </c>
      <c r="Q278" s="10">
        <v>9206589</v>
      </c>
      <c r="R278" s="10">
        <v>236714.23</v>
      </c>
      <c r="S278" s="10">
        <v>5062323190</v>
      </c>
      <c r="T278" s="15"/>
      <c r="U278" s="7" t="s">
        <v>1031</v>
      </c>
      <c r="V278" s="7" t="s">
        <v>1032</v>
      </c>
      <c r="W278" s="5" t="s">
        <v>282</v>
      </c>
      <c r="X278" s="11">
        <v>11.1</v>
      </c>
      <c r="Y278" s="11">
        <v>11.13</v>
      </c>
      <c r="Z278" s="11">
        <v>11.09</v>
      </c>
      <c r="AA278" s="11">
        <v>11.13</v>
      </c>
      <c r="AB278" s="11">
        <v>109635</v>
      </c>
      <c r="AC278" s="15"/>
      <c r="AD278" s="7" t="s">
        <v>1034</v>
      </c>
      <c r="AE278" s="7" t="s">
        <v>1035</v>
      </c>
      <c r="AF278" s="19">
        <v>44715</v>
      </c>
      <c r="AG278" s="17">
        <v>21.02</v>
      </c>
      <c r="AH278" s="17">
        <v>21.5</v>
      </c>
      <c r="AI278" s="17">
        <v>21</v>
      </c>
      <c r="AJ278" s="17">
        <v>21.46</v>
      </c>
      <c r="AK278" s="14">
        <v>6714679</v>
      </c>
      <c r="AL278" s="23">
        <v>66074.59</v>
      </c>
      <c r="AM278" s="14">
        <v>3078964918</v>
      </c>
      <c r="AN278" s="15"/>
      <c r="AO278" s="7" t="s">
        <v>1036</v>
      </c>
      <c r="AP278" s="7" t="s">
        <v>1037</v>
      </c>
      <c r="AQ278" s="19">
        <v>44715</v>
      </c>
      <c r="AR278" s="17">
        <v>1.405</v>
      </c>
      <c r="AS278" s="17">
        <v>1.47</v>
      </c>
      <c r="AT278" s="17">
        <v>1.4</v>
      </c>
      <c r="AU278" s="17">
        <v>1.4350000000000001</v>
      </c>
      <c r="AV278" s="14">
        <v>15056471</v>
      </c>
      <c r="AW278" s="23">
        <v>1921.28</v>
      </c>
      <c r="AX278" s="14">
        <v>1338869939</v>
      </c>
      <c r="AY278" s="15"/>
      <c r="AZ278" s="7" t="s">
        <v>1038</v>
      </c>
      <c r="BA278" s="7" t="s">
        <v>1039</v>
      </c>
      <c r="BB278" s="19">
        <v>44715</v>
      </c>
      <c r="BC278" s="17">
        <v>184.38</v>
      </c>
      <c r="BD278" s="17">
        <v>184.96</v>
      </c>
      <c r="BE278" s="17">
        <v>182.86</v>
      </c>
      <c r="BF278" s="17">
        <v>184.04</v>
      </c>
      <c r="BG278" s="14">
        <v>603984</v>
      </c>
      <c r="BH278" s="23">
        <v>70623.509999999995</v>
      </c>
      <c r="BI278" s="14">
        <v>383740017</v>
      </c>
      <c r="BJ278" s="15"/>
      <c r="BK278" t="s">
        <v>1040</v>
      </c>
      <c r="BL278" t="s">
        <v>1041</v>
      </c>
      <c r="BM278" s="19">
        <v>44715</v>
      </c>
      <c r="BN278" s="17">
        <v>28.37</v>
      </c>
      <c r="BO278" s="17">
        <v>28.41</v>
      </c>
      <c r="BP278" s="17">
        <v>28.32</v>
      </c>
      <c r="BQ278" s="17">
        <v>28.38</v>
      </c>
      <c r="BR278" s="14">
        <v>130813</v>
      </c>
      <c r="BS278" s="15"/>
      <c r="BT278" s="7" t="s">
        <v>1042</v>
      </c>
      <c r="BU278" s="7" t="s">
        <v>1043</v>
      </c>
      <c r="BV278" s="19">
        <v>44715</v>
      </c>
      <c r="BW278" s="17">
        <v>1.155</v>
      </c>
      <c r="BX278" s="17">
        <v>1.2</v>
      </c>
      <c r="BY278" s="17">
        <v>1.145</v>
      </c>
      <c r="BZ278" s="17">
        <v>1.1850000000000001</v>
      </c>
      <c r="CA278" s="14">
        <v>2532156</v>
      </c>
      <c r="CB278" s="17">
        <v>784.1</v>
      </c>
      <c r="CC278" s="14">
        <v>661688044</v>
      </c>
      <c r="CD278" s="15"/>
      <c r="CE278" t="s">
        <v>1044</v>
      </c>
      <c r="CF278" t="s">
        <v>1045</v>
      </c>
      <c r="CG278" s="19">
        <v>44715</v>
      </c>
      <c r="CH278" s="17">
        <v>56.64</v>
      </c>
      <c r="CI278" s="17">
        <v>56.7</v>
      </c>
      <c r="CJ278" s="17">
        <v>56.56</v>
      </c>
      <c r="CK278" s="17">
        <v>56.64</v>
      </c>
      <c r="CL278" s="14">
        <v>19015</v>
      </c>
      <c r="CM278" s="15" t="s">
        <v>1033</v>
      </c>
      <c r="CN278" s="7" t="s">
        <v>1046</v>
      </c>
      <c r="CO278" s="7" t="s">
        <v>1047</v>
      </c>
      <c r="CP278" s="19">
        <v>44715</v>
      </c>
      <c r="CQ278" s="17">
        <v>31.72</v>
      </c>
      <c r="CR278" s="17">
        <v>31.9</v>
      </c>
      <c r="CS278" s="17">
        <v>31.64</v>
      </c>
      <c r="CT278" s="17">
        <v>31.8</v>
      </c>
      <c r="CU278" s="14">
        <v>14480852</v>
      </c>
      <c r="CV278" s="23">
        <v>60380.24</v>
      </c>
      <c r="CW278" s="14">
        <v>1898749771</v>
      </c>
      <c r="CX278" s="15"/>
      <c r="CY278" t="s">
        <v>1048</v>
      </c>
      <c r="CZ278" t="s">
        <v>1049</v>
      </c>
      <c r="DA278" s="19">
        <v>44715</v>
      </c>
      <c r="DB278" s="17">
        <v>7.84</v>
      </c>
      <c r="DC278" s="17">
        <v>7.91</v>
      </c>
      <c r="DD278" s="17">
        <v>7.84</v>
      </c>
      <c r="DE278" s="17">
        <v>7.88</v>
      </c>
      <c r="DF278" s="14">
        <v>39549</v>
      </c>
      <c r="DG278" s="15" t="s">
        <v>1033</v>
      </c>
      <c r="DH278" s="7" t="s">
        <v>1072</v>
      </c>
      <c r="DI278" s="7" t="s">
        <v>1073</v>
      </c>
      <c r="DJ278" s="19">
        <v>44715</v>
      </c>
      <c r="DK278" s="17">
        <v>124.15</v>
      </c>
      <c r="DL278" s="17">
        <v>124.29</v>
      </c>
      <c r="DM278" s="17">
        <v>123.65</v>
      </c>
      <c r="DN278" s="17">
        <v>123.96</v>
      </c>
      <c r="DO278" s="14">
        <v>12260</v>
      </c>
      <c r="DQ278" s="6">
        <v>44718</v>
      </c>
      <c r="DR278" s="62">
        <v>3.49E-2</v>
      </c>
    </row>
    <row r="279" spans="1:122" ht="15" hidden="1" x14ac:dyDescent="0.25">
      <c r="A279" s="17" t="s">
        <v>8</v>
      </c>
      <c r="B279" s="17" t="s">
        <v>9</v>
      </c>
      <c r="C279" s="26" t="s">
        <v>283</v>
      </c>
      <c r="D279" s="21">
        <v>82.5</v>
      </c>
      <c r="E279" s="21">
        <v>83.49</v>
      </c>
      <c r="F279" s="21">
        <v>82.5</v>
      </c>
      <c r="G279" s="21">
        <v>83.34</v>
      </c>
      <c r="H279" s="21">
        <v>5022</v>
      </c>
      <c r="I279" s="15"/>
      <c r="J279" s="9" t="s">
        <v>1027</v>
      </c>
      <c r="K279" s="9" t="s">
        <v>1028</v>
      </c>
      <c r="L279" s="12" t="s">
        <v>283</v>
      </c>
      <c r="M279" s="10">
        <v>45.6</v>
      </c>
      <c r="N279" s="10">
        <v>45.61</v>
      </c>
      <c r="O279" s="10">
        <v>44.76</v>
      </c>
      <c r="P279" s="10">
        <v>45.61</v>
      </c>
      <c r="Q279" s="10">
        <v>11903486</v>
      </c>
      <c r="R279" s="10">
        <v>230892.56</v>
      </c>
      <c r="S279" s="10">
        <v>5062323190</v>
      </c>
      <c r="T279" s="15"/>
      <c r="U279" s="7" t="s">
        <v>1031</v>
      </c>
      <c r="V279" s="7" t="s">
        <v>1032</v>
      </c>
      <c r="W279" s="5" t="s">
        <v>283</v>
      </c>
      <c r="X279" s="11">
        <v>11.05</v>
      </c>
      <c r="Y279" s="11">
        <v>11.05</v>
      </c>
      <c r="Z279" s="11">
        <v>10.98</v>
      </c>
      <c r="AA279" s="11">
        <v>11.05</v>
      </c>
      <c r="AB279" s="11">
        <v>77322</v>
      </c>
      <c r="AC279" s="15"/>
      <c r="AD279" s="7" t="s">
        <v>1034</v>
      </c>
      <c r="AE279" s="7" t="s">
        <v>1035</v>
      </c>
      <c r="AF279" s="19">
        <v>44714</v>
      </c>
      <c r="AG279" s="17">
        <v>20.75</v>
      </c>
      <c r="AH279" s="17">
        <v>20.93</v>
      </c>
      <c r="AI279" s="17">
        <v>20.29</v>
      </c>
      <c r="AJ279" s="17">
        <v>20.61</v>
      </c>
      <c r="AK279" s="14">
        <v>5178867</v>
      </c>
      <c r="AL279" s="23">
        <v>63457.47</v>
      </c>
      <c r="AM279" s="14">
        <v>3078964918</v>
      </c>
      <c r="AN279" s="15"/>
      <c r="AO279" s="7" t="s">
        <v>1036</v>
      </c>
      <c r="AP279" s="7" t="s">
        <v>1037</v>
      </c>
      <c r="AQ279" s="19">
        <v>44714</v>
      </c>
      <c r="AR279" s="17">
        <v>1.31</v>
      </c>
      <c r="AS279" s="17">
        <v>1.365</v>
      </c>
      <c r="AT279" s="17">
        <v>1.2849999999999999</v>
      </c>
      <c r="AU279" s="17">
        <v>1.325</v>
      </c>
      <c r="AV279" s="14">
        <v>22404057</v>
      </c>
      <c r="AW279" s="23">
        <v>1774</v>
      </c>
      <c r="AX279" s="14">
        <v>1338869939</v>
      </c>
      <c r="AY279" s="15"/>
      <c r="AZ279" s="7" t="s">
        <v>1038</v>
      </c>
      <c r="BA279" s="7" t="s">
        <v>1039</v>
      </c>
      <c r="BB279" s="19">
        <v>44714</v>
      </c>
      <c r="BC279" s="17">
        <v>184.59</v>
      </c>
      <c r="BD279" s="17">
        <v>186.89</v>
      </c>
      <c r="BE279" s="17">
        <v>182.64</v>
      </c>
      <c r="BF279" s="17">
        <v>183.29</v>
      </c>
      <c r="BG279" s="14">
        <v>681642</v>
      </c>
      <c r="BH279" s="23">
        <v>70335.710000000006</v>
      </c>
      <c r="BI279" s="14">
        <v>383740017</v>
      </c>
      <c r="BJ279" s="15"/>
      <c r="BK279" t="s">
        <v>1040</v>
      </c>
      <c r="BL279" t="s">
        <v>1041</v>
      </c>
      <c r="BM279" s="19">
        <v>44714</v>
      </c>
      <c r="BN279" s="17">
        <v>27.85</v>
      </c>
      <c r="BO279" s="17">
        <v>28.02</v>
      </c>
      <c r="BP279" s="17">
        <v>27.85</v>
      </c>
      <c r="BQ279" s="17">
        <v>28.01</v>
      </c>
      <c r="BR279" s="14">
        <v>177934</v>
      </c>
      <c r="BS279" s="15"/>
      <c r="BT279" s="7" t="s">
        <v>1042</v>
      </c>
      <c r="BU279" s="7" t="s">
        <v>1043</v>
      </c>
      <c r="BV279" s="19">
        <v>44714</v>
      </c>
      <c r="BW279" s="17">
        <v>1.18</v>
      </c>
      <c r="BX279" s="17">
        <v>1.1950000000000001</v>
      </c>
      <c r="BY279" s="17">
        <v>1.1100000000000001</v>
      </c>
      <c r="BZ279" s="17">
        <v>1.125</v>
      </c>
      <c r="CA279" s="14">
        <v>3028947</v>
      </c>
      <c r="CB279" s="17">
        <v>744.4</v>
      </c>
      <c r="CC279" s="14">
        <v>661688044</v>
      </c>
      <c r="CD279" s="15"/>
      <c r="CE279" t="s">
        <v>1044</v>
      </c>
      <c r="CF279" t="s">
        <v>1045</v>
      </c>
      <c r="CG279" s="19">
        <v>44714</v>
      </c>
      <c r="CH279" s="17">
        <v>56.75</v>
      </c>
      <c r="CI279" s="17">
        <v>56.75</v>
      </c>
      <c r="CJ279" s="17">
        <v>56.07</v>
      </c>
      <c r="CK279" s="17">
        <v>56.23</v>
      </c>
      <c r="CL279" s="14">
        <v>26135</v>
      </c>
      <c r="CM279" s="15" t="s">
        <v>1033</v>
      </c>
      <c r="CN279" s="7" t="s">
        <v>1046</v>
      </c>
      <c r="CO279" s="7" t="s">
        <v>1047</v>
      </c>
      <c r="CP279" s="19">
        <v>44714</v>
      </c>
      <c r="CQ279" s="17">
        <v>30.89</v>
      </c>
      <c r="CR279" s="17">
        <v>32.06</v>
      </c>
      <c r="CS279" s="17">
        <v>30.71</v>
      </c>
      <c r="CT279" s="17">
        <v>31.75</v>
      </c>
      <c r="CU279" s="14">
        <v>72154318</v>
      </c>
      <c r="CV279" s="23">
        <v>60285.31</v>
      </c>
      <c r="CW279" s="14">
        <v>1898749771</v>
      </c>
      <c r="CX279" s="15"/>
      <c r="CY279" t="s">
        <v>1048</v>
      </c>
      <c r="CZ279" t="s">
        <v>1049</v>
      </c>
      <c r="DA279" s="19">
        <v>44714</v>
      </c>
      <c r="DB279" s="17">
        <v>7.88</v>
      </c>
      <c r="DC279" s="17">
        <v>7.88</v>
      </c>
      <c r="DD279" s="17">
        <v>7.83</v>
      </c>
      <c r="DE279" s="17">
        <v>7.85</v>
      </c>
      <c r="DF279" s="14">
        <v>33706</v>
      </c>
      <c r="DG279" s="15" t="s">
        <v>1033</v>
      </c>
      <c r="DH279" s="7" t="s">
        <v>1072</v>
      </c>
      <c r="DI279" s="7" t="s">
        <v>1073</v>
      </c>
      <c r="DJ279" s="19">
        <v>44714</v>
      </c>
      <c r="DK279" s="17">
        <v>122.83</v>
      </c>
      <c r="DL279" s="17">
        <v>122.89</v>
      </c>
      <c r="DM279" s="17">
        <v>122.41</v>
      </c>
      <c r="DN279" s="17">
        <v>122.85</v>
      </c>
      <c r="DO279" s="14">
        <v>57158</v>
      </c>
      <c r="DQ279" s="6">
        <v>44715</v>
      </c>
      <c r="DR279" s="62">
        <v>3.5110000000000002E-2</v>
      </c>
    </row>
    <row r="280" spans="1:122" ht="15" hidden="1" x14ac:dyDescent="0.25">
      <c r="A280" s="17" t="s">
        <v>8</v>
      </c>
      <c r="B280" s="17" t="s">
        <v>9</v>
      </c>
      <c r="C280" s="26" t="s">
        <v>284</v>
      </c>
      <c r="D280" s="21">
        <v>85.76</v>
      </c>
      <c r="E280" s="21">
        <v>85.76</v>
      </c>
      <c r="F280" s="21">
        <v>83.84</v>
      </c>
      <c r="G280" s="21">
        <v>83.84</v>
      </c>
      <c r="H280" s="21">
        <v>7466</v>
      </c>
      <c r="I280" s="15"/>
      <c r="J280" s="9" t="s">
        <v>1027</v>
      </c>
      <c r="K280" s="9" t="s">
        <v>1028</v>
      </c>
      <c r="L280" s="12" t="s">
        <v>284</v>
      </c>
      <c r="M280" s="10">
        <v>44.51</v>
      </c>
      <c r="N280" s="10">
        <v>45.65</v>
      </c>
      <c r="O280" s="10">
        <v>44.45</v>
      </c>
      <c r="P280" s="10">
        <v>45.65</v>
      </c>
      <c r="Q280" s="10">
        <v>10750352</v>
      </c>
      <c r="R280" s="10">
        <v>231095.05</v>
      </c>
      <c r="S280" s="10">
        <v>5062323190</v>
      </c>
      <c r="T280" s="15"/>
      <c r="U280" s="7" t="s">
        <v>1031</v>
      </c>
      <c r="V280" s="7" t="s">
        <v>1032</v>
      </c>
      <c r="W280" s="5" t="s">
        <v>284</v>
      </c>
      <c r="X280" s="11">
        <v>11.2</v>
      </c>
      <c r="Y280" s="11">
        <v>11.2</v>
      </c>
      <c r="Z280" s="11">
        <v>11.11</v>
      </c>
      <c r="AA280" s="11">
        <v>11.14</v>
      </c>
      <c r="AB280" s="11">
        <v>198897</v>
      </c>
      <c r="AC280" s="15"/>
      <c r="AD280" s="7" t="s">
        <v>1034</v>
      </c>
      <c r="AE280" s="7" t="s">
        <v>1035</v>
      </c>
      <c r="AF280" s="19">
        <v>44713</v>
      </c>
      <c r="AG280" s="17">
        <v>20.23</v>
      </c>
      <c r="AH280" s="17">
        <v>20.76</v>
      </c>
      <c r="AI280" s="17">
        <v>20.079999999999998</v>
      </c>
      <c r="AJ280" s="17">
        <v>20.76</v>
      </c>
      <c r="AK280" s="14">
        <v>6202700</v>
      </c>
      <c r="AL280" s="23">
        <v>63919.31</v>
      </c>
      <c r="AM280" s="14">
        <v>3078964918</v>
      </c>
      <c r="AN280" s="15"/>
      <c r="AO280" s="7" t="s">
        <v>1036</v>
      </c>
      <c r="AP280" s="7" t="s">
        <v>1037</v>
      </c>
      <c r="AQ280" s="19">
        <v>44713</v>
      </c>
      <c r="AR280" s="17">
        <v>1.52</v>
      </c>
      <c r="AS280" s="17">
        <v>1.53</v>
      </c>
      <c r="AT280" s="17">
        <v>1.325</v>
      </c>
      <c r="AU280" s="17">
        <v>1.35</v>
      </c>
      <c r="AV280" s="14">
        <v>24599672</v>
      </c>
      <c r="AW280" s="23">
        <v>1807.47</v>
      </c>
      <c r="AX280" s="14">
        <v>1338869939</v>
      </c>
      <c r="AY280" s="15"/>
      <c r="AZ280" s="7" t="s">
        <v>1038</v>
      </c>
      <c r="BA280" s="7" t="s">
        <v>1039</v>
      </c>
      <c r="BB280" s="19">
        <v>44713</v>
      </c>
      <c r="BC280" s="17">
        <v>187</v>
      </c>
      <c r="BD280" s="17">
        <v>188.94</v>
      </c>
      <c r="BE280" s="17">
        <v>187</v>
      </c>
      <c r="BF280" s="17">
        <v>188.38</v>
      </c>
      <c r="BG280" s="14">
        <v>684788</v>
      </c>
      <c r="BH280" s="23">
        <v>72271.58</v>
      </c>
      <c r="BI280" s="14">
        <v>383647826</v>
      </c>
      <c r="BJ280" s="15"/>
      <c r="BK280" t="s">
        <v>1040</v>
      </c>
      <c r="BL280" t="s">
        <v>1041</v>
      </c>
      <c r="BM280" s="19">
        <v>44713</v>
      </c>
      <c r="BN280" s="17">
        <v>28.23</v>
      </c>
      <c r="BO280" s="17">
        <v>28.29</v>
      </c>
      <c r="BP280" s="17">
        <v>28.1</v>
      </c>
      <c r="BQ280" s="17">
        <v>28.16</v>
      </c>
      <c r="BR280" s="14">
        <v>158653</v>
      </c>
      <c r="BS280" s="15"/>
      <c r="BT280" s="7" t="s">
        <v>1042</v>
      </c>
      <c r="BU280" s="7" t="s">
        <v>1043</v>
      </c>
      <c r="BV280" s="19">
        <v>44713</v>
      </c>
      <c r="BW280" s="17">
        <v>1.25</v>
      </c>
      <c r="BX280" s="17">
        <v>1.26</v>
      </c>
      <c r="BY280" s="17">
        <v>1.18</v>
      </c>
      <c r="BZ280" s="17">
        <v>1.1950000000000001</v>
      </c>
      <c r="CA280" s="14">
        <v>3041300</v>
      </c>
      <c r="CB280" s="17">
        <v>790.72</v>
      </c>
      <c r="CC280" s="14">
        <v>661688044</v>
      </c>
      <c r="CD280" s="15"/>
      <c r="CE280" t="s">
        <v>1044</v>
      </c>
      <c r="CF280" t="s">
        <v>1045</v>
      </c>
      <c r="CG280" s="19">
        <v>44713</v>
      </c>
      <c r="CH280" s="17">
        <v>56.74</v>
      </c>
      <c r="CI280" s="17">
        <v>56.83</v>
      </c>
      <c r="CJ280" s="17">
        <v>56.54</v>
      </c>
      <c r="CK280" s="17">
        <v>56.54</v>
      </c>
      <c r="CL280" s="14">
        <v>62888</v>
      </c>
      <c r="CM280" s="15" t="s">
        <v>1033</v>
      </c>
      <c r="CN280" s="7" t="s">
        <v>1046</v>
      </c>
      <c r="CO280" s="7" t="s">
        <v>1047</v>
      </c>
      <c r="CP280" s="19">
        <v>44713</v>
      </c>
      <c r="CQ280" s="17">
        <v>29.38</v>
      </c>
      <c r="CR280" s="17">
        <v>30.19</v>
      </c>
      <c r="CS280" s="17">
        <v>29.22</v>
      </c>
      <c r="CT280" s="17">
        <v>30.19</v>
      </c>
      <c r="CU280" s="14">
        <v>9830198</v>
      </c>
      <c r="CV280" s="23">
        <v>29706.38</v>
      </c>
      <c r="CW280" s="14">
        <v>983980823</v>
      </c>
      <c r="CX280" s="15"/>
      <c r="CY280" t="s">
        <v>1048</v>
      </c>
      <c r="CZ280" t="s">
        <v>1049</v>
      </c>
      <c r="DA280" s="19">
        <v>44713</v>
      </c>
      <c r="DB280" s="17">
        <v>7.85</v>
      </c>
      <c r="DC280" s="17">
        <v>7.89</v>
      </c>
      <c r="DD280" s="17">
        <v>7.85</v>
      </c>
      <c r="DE280" s="17">
        <v>7.89</v>
      </c>
      <c r="DF280" s="14">
        <v>13340</v>
      </c>
      <c r="DG280" s="15" t="s">
        <v>1033</v>
      </c>
      <c r="DH280" s="7" t="s">
        <v>1072</v>
      </c>
      <c r="DI280" s="7" t="s">
        <v>1073</v>
      </c>
      <c r="DJ280" s="19">
        <v>44713</v>
      </c>
      <c r="DK280" s="17">
        <v>124.04</v>
      </c>
      <c r="DL280" s="17">
        <v>124.04</v>
      </c>
      <c r="DM280" s="17">
        <v>123.35</v>
      </c>
      <c r="DN280" s="17">
        <v>123.86</v>
      </c>
      <c r="DO280" s="14">
        <v>26274</v>
      </c>
      <c r="DQ280" s="6">
        <v>44714</v>
      </c>
      <c r="DR280" s="62">
        <v>3.492E-2</v>
      </c>
    </row>
    <row r="281" spans="1:122" ht="15" hidden="1" x14ac:dyDescent="0.25">
      <c r="A281" s="17" t="s">
        <v>8</v>
      </c>
      <c r="B281" s="17" t="s">
        <v>9</v>
      </c>
      <c r="C281" s="26" t="s">
        <v>285</v>
      </c>
      <c r="D281" s="21">
        <v>86.5</v>
      </c>
      <c r="E281" s="21">
        <v>86.5</v>
      </c>
      <c r="F281" s="21">
        <v>85.82</v>
      </c>
      <c r="G281" s="21">
        <v>85.82</v>
      </c>
      <c r="H281" s="21">
        <v>16049</v>
      </c>
      <c r="I281" s="15"/>
      <c r="J281" s="9" t="s">
        <v>1027</v>
      </c>
      <c r="K281" s="9" t="s">
        <v>1028</v>
      </c>
      <c r="L281" s="12" t="s">
        <v>285</v>
      </c>
      <c r="M281" s="10">
        <v>44.95</v>
      </c>
      <c r="N281" s="10">
        <v>45.32</v>
      </c>
      <c r="O281" s="10">
        <v>44.61</v>
      </c>
      <c r="P281" s="10">
        <v>44.61</v>
      </c>
      <c r="Q281" s="10">
        <v>16152299</v>
      </c>
      <c r="R281" s="10">
        <v>225830.24</v>
      </c>
      <c r="S281" s="10">
        <v>5062323190</v>
      </c>
      <c r="T281" s="15"/>
      <c r="U281" s="7" t="s">
        <v>1031</v>
      </c>
      <c r="V281" s="7" t="s">
        <v>1032</v>
      </c>
      <c r="W281" s="5" t="s">
        <v>285</v>
      </c>
      <c r="X281" s="11">
        <v>11.3</v>
      </c>
      <c r="Y281" s="11">
        <v>11.33</v>
      </c>
      <c r="Z281" s="11">
        <v>11.21</v>
      </c>
      <c r="AA281" s="11">
        <v>11.21</v>
      </c>
      <c r="AB281" s="11">
        <v>347062</v>
      </c>
      <c r="AC281" s="15"/>
      <c r="AD281" s="7" t="s">
        <v>1034</v>
      </c>
      <c r="AE281" s="7" t="s">
        <v>1035</v>
      </c>
      <c r="AF281" s="19">
        <v>44712</v>
      </c>
      <c r="AG281" s="17">
        <v>19.86</v>
      </c>
      <c r="AH281" s="17">
        <v>20.329999999999998</v>
      </c>
      <c r="AI281" s="17">
        <v>19.77</v>
      </c>
      <c r="AJ281" s="17">
        <v>20.11</v>
      </c>
      <c r="AK281" s="14">
        <v>14332983</v>
      </c>
      <c r="AL281" s="23">
        <v>61917.98</v>
      </c>
      <c r="AM281" s="14">
        <v>3078964918</v>
      </c>
      <c r="AN281" s="15"/>
      <c r="AO281" s="7" t="s">
        <v>1036</v>
      </c>
      <c r="AP281" s="7" t="s">
        <v>1037</v>
      </c>
      <c r="AQ281" s="19">
        <v>44712</v>
      </c>
      <c r="AR281" s="17">
        <v>1.4950000000000001</v>
      </c>
      <c r="AS281" s="17">
        <v>1.56</v>
      </c>
      <c r="AT281" s="17">
        <v>1.47</v>
      </c>
      <c r="AU281" s="17">
        <v>1.55</v>
      </c>
      <c r="AV281" s="14">
        <v>59571989</v>
      </c>
      <c r="AW281" s="23">
        <v>2075.25</v>
      </c>
      <c r="AX281" s="14">
        <v>1338869939</v>
      </c>
      <c r="AY281" s="15"/>
      <c r="AZ281" s="7" t="s">
        <v>1038</v>
      </c>
      <c r="BA281" s="7" t="s">
        <v>1039</v>
      </c>
      <c r="BB281" s="19">
        <v>44712</v>
      </c>
      <c r="BC281" s="17">
        <v>188.88</v>
      </c>
      <c r="BD281" s="17">
        <v>191.14</v>
      </c>
      <c r="BE281" s="17">
        <v>185.98</v>
      </c>
      <c r="BF281" s="17">
        <v>185.98</v>
      </c>
      <c r="BG281" s="14">
        <v>3806126</v>
      </c>
      <c r="BH281" s="23">
        <v>71350.820000000007</v>
      </c>
      <c r="BI281" s="14">
        <v>383647826</v>
      </c>
      <c r="BJ281" s="15"/>
      <c r="BK281" t="s">
        <v>1040</v>
      </c>
      <c r="BL281" t="s">
        <v>1041</v>
      </c>
      <c r="BM281" s="19">
        <v>44712</v>
      </c>
      <c r="BN281" s="17">
        <v>28.89</v>
      </c>
      <c r="BO281" s="17">
        <v>28.89</v>
      </c>
      <c r="BP281" s="17">
        <v>28.22</v>
      </c>
      <c r="BQ281" s="17">
        <v>28.23</v>
      </c>
      <c r="BR281" s="14">
        <v>306689</v>
      </c>
      <c r="BS281" s="15"/>
      <c r="BT281" s="7" t="s">
        <v>1042</v>
      </c>
      <c r="BU281" s="7" t="s">
        <v>1043</v>
      </c>
      <c r="BV281" s="19">
        <v>44712</v>
      </c>
      <c r="BW281" s="17">
        <v>1.31</v>
      </c>
      <c r="BX281" s="17">
        <v>1.33</v>
      </c>
      <c r="BY281" s="17">
        <v>1.23</v>
      </c>
      <c r="BZ281" s="17">
        <v>1.2350000000000001</v>
      </c>
      <c r="CA281" s="14">
        <v>2871266</v>
      </c>
      <c r="CB281" s="17">
        <v>817.18</v>
      </c>
      <c r="CC281" s="14">
        <v>661688044</v>
      </c>
      <c r="CD281" s="15"/>
      <c r="CE281" t="s">
        <v>1044</v>
      </c>
      <c r="CF281" t="s">
        <v>1045</v>
      </c>
      <c r="CG281" s="19">
        <v>44712</v>
      </c>
      <c r="CH281" s="17">
        <v>57.18</v>
      </c>
      <c r="CI281" s="17">
        <v>57.18</v>
      </c>
      <c r="CJ281" s="17">
        <v>56.76</v>
      </c>
      <c r="CK281" s="17">
        <v>56.77</v>
      </c>
      <c r="CL281" s="14">
        <v>60340</v>
      </c>
      <c r="CM281" s="15" t="s">
        <v>1033</v>
      </c>
      <c r="CN281" s="7" t="s">
        <v>1046</v>
      </c>
      <c r="CO281" s="7" t="s">
        <v>1047</v>
      </c>
      <c r="CP281" s="19">
        <v>44712</v>
      </c>
      <c r="CQ281" s="17">
        <v>30.25</v>
      </c>
      <c r="CR281" s="17">
        <v>30.29</v>
      </c>
      <c r="CS281" s="17">
        <v>29.69</v>
      </c>
      <c r="CT281" s="17">
        <v>29.76</v>
      </c>
      <c r="CU281" s="14">
        <v>11747006</v>
      </c>
      <c r="CV281" s="23">
        <v>29283.27</v>
      </c>
      <c r="CW281" s="14">
        <v>983980823</v>
      </c>
      <c r="CX281" s="15"/>
      <c r="CY281" t="s">
        <v>1048</v>
      </c>
      <c r="CZ281" t="s">
        <v>1049</v>
      </c>
      <c r="DA281" s="19">
        <v>44712</v>
      </c>
      <c r="DB281" s="17">
        <v>7.89</v>
      </c>
      <c r="DC281" s="17">
        <v>7.89</v>
      </c>
      <c r="DD281" s="17">
        <v>7.82</v>
      </c>
      <c r="DE281" s="17">
        <v>7.85</v>
      </c>
      <c r="DF281" s="14">
        <v>39707</v>
      </c>
      <c r="DG281" s="15" t="s">
        <v>1033</v>
      </c>
      <c r="DH281" s="7" t="s">
        <v>1072</v>
      </c>
      <c r="DI281" s="7" t="s">
        <v>1073</v>
      </c>
      <c r="DJ281" s="19">
        <v>44712</v>
      </c>
      <c r="DK281" s="17">
        <v>124.7</v>
      </c>
      <c r="DL281" s="17">
        <v>124.71</v>
      </c>
      <c r="DM281" s="17">
        <v>123.46</v>
      </c>
      <c r="DN281" s="17">
        <v>123.46</v>
      </c>
      <c r="DO281" s="14">
        <v>29924</v>
      </c>
      <c r="DQ281" s="6">
        <v>44713</v>
      </c>
      <c r="DR281" s="62">
        <v>3.4119999999999998E-2</v>
      </c>
    </row>
    <row r="282" spans="1:122" ht="15" hidden="1" x14ac:dyDescent="0.25">
      <c r="A282" s="17" t="s">
        <v>8</v>
      </c>
      <c r="B282" s="17" t="s">
        <v>9</v>
      </c>
      <c r="C282" s="26" t="s">
        <v>286</v>
      </c>
      <c r="D282" s="21">
        <v>85.01</v>
      </c>
      <c r="E282" s="21">
        <v>86.49</v>
      </c>
      <c r="F282" s="21">
        <v>85.01</v>
      </c>
      <c r="G282" s="21">
        <v>86.49</v>
      </c>
      <c r="H282" s="21">
        <v>12648</v>
      </c>
      <c r="I282" s="15"/>
      <c r="J282" s="9" t="s">
        <v>1027</v>
      </c>
      <c r="K282" s="9" t="s">
        <v>1028</v>
      </c>
      <c r="L282" s="12" t="s">
        <v>286</v>
      </c>
      <c r="M282" s="10">
        <v>44.44</v>
      </c>
      <c r="N282" s="10">
        <v>44.91</v>
      </c>
      <c r="O282" s="10">
        <v>44.18</v>
      </c>
      <c r="P282" s="10">
        <v>44.91</v>
      </c>
      <c r="Q282" s="10">
        <v>8912832</v>
      </c>
      <c r="R282" s="10">
        <v>227348.93</v>
      </c>
      <c r="S282" s="10">
        <v>5062323190</v>
      </c>
      <c r="T282" s="15"/>
      <c r="U282" s="7" t="s">
        <v>1031</v>
      </c>
      <c r="V282" s="7" t="s">
        <v>1032</v>
      </c>
      <c r="W282" s="5" t="s">
        <v>286</v>
      </c>
      <c r="X282" s="11">
        <v>11.24</v>
      </c>
      <c r="Y282" s="11">
        <v>11.3</v>
      </c>
      <c r="Z282" s="11">
        <v>11.24</v>
      </c>
      <c r="AA282" s="11">
        <v>11.3</v>
      </c>
      <c r="AB282" s="11">
        <v>221132</v>
      </c>
      <c r="AC282" s="15"/>
      <c r="AD282" s="7" t="s">
        <v>1034</v>
      </c>
      <c r="AE282" s="7" t="s">
        <v>1035</v>
      </c>
      <c r="AF282" s="19">
        <v>44711</v>
      </c>
      <c r="AG282" s="17">
        <v>19.82</v>
      </c>
      <c r="AH282" s="17">
        <v>19.91</v>
      </c>
      <c r="AI282" s="17">
        <v>19.66</v>
      </c>
      <c r="AJ282" s="17">
        <v>19.850000000000001</v>
      </c>
      <c r="AK282" s="14">
        <v>9497724</v>
      </c>
      <c r="AL282" s="23">
        <v>61117.45</v>
      </c>
      <c r="AM282" s="14">
        <v>3078964918</v>
      </c>
      <c r="AN282" s="15"/>
      <c r="AO282" s="7" t="s">
        <v>1036</v>
      </c>
      <c r="AP282" s="7" t="s">
        <v>1037</v>
      </c>
      <c r="AQ282" s="19">
        <v>44711</v>
      </c>
      <c r="AR282" s="17">
        <v>1.4850000000000001</v>
      </c>
      <c r="AS282" s="17">
        <v>1.56</v>
      </c>
      <c r="AT282" s="17">
        <v>1.47</v>
      </c>
      <c r="AU282" s="17">
        <v>1.49</v>
      </c>
      <c r="AV282" s="14">
        <v>16414104</v>
      </c>
      <c r="AW282" s="23">
        <v>1994.92</v>
      </c>
      <c r="AX282" s="14">
        <v>1338869939</v>
      </c>
      <c r="AY282" s="15"/>
      <c r="AZ282" s="7" t="s">
        <v>1038</v>
      </c>
      <c r="BA282" s="7" t="s">
        <v>1039</v>
      </c>
      <c r="BB282" s="19">
        <v>44711</v>
      </c>
      <c r="BC282" s="17">
        <v>187</v>
      </c>
      <c r="BD282" s="17">
        <v>188.5</v>
      </c>
      <c r="BE282" s="17">
        <v>186.05</v>
      </c>
      <c r="BF282" s="17">
        <v>188.12</v>
      </c>
      <c r="BG282" s="14">
        <v>1057804</v>
      </c>
      <c r="BH282" s="23">
        <v>72171.83</v>
      </c>
      <c r="BI282" s="14">
        <v>383647826</v>
      </c>
      <c r="BJ282" s="15"/>
      <c r="BK282" t="s">
        <v>1040</v>
      </c>
      <c r="BL282" t="s">
        <v>1041</v>
      </c>
      <c r="BM282" s="19">
        <v>44711</v>
      </c>
      <c r="BN282" s="17">
        <v>28.41</v>
      </c>
      <c r="BO282" s="17">
        <v>28.6</v>
      </c>
      <c r="BP282" s="17">
        <v>28.34</v>
      </c>
      <c r="BQ282" s="17">
        <v>28.56</v>
      </c>
      <c r="BR282" s="14">
        <v>227636</v>
      </c>
      <c r="BS282" s="15"/>
      <c r="BT282" s="7" t="s">
        <v>1042</v>
      </c>
      <c r="BU282" s="7" t="s">
        <v>1043</v>
      </c>
      <c r="BV282" s="19">
        <v>44711</v>
      </c>
      <c r="BW282" s="17">
        <v>1.2450000000000001</v>
      </c>
      <c r="BX282" s="17">
        <v>1.32</v>
      </c>
      <c r="BY282" s="17">
        <v>1.24</v>
      </c>
      <c r="BZ282" s="17">
        <v>1.3049999999999999</v>
      </c>
      <c r="CA282" s="14">
        <v>2832549</v>
      </c>
      <c r="CB282" s="17">
        <v>863.5</v>
      </c>
      <c r="CC282" s="14">
        <v>661688044</v>
      </c>
      <c r="CD282" s="15"/>
      <c r="CE282" t="s">
        <v>1044</v>
      </c>
      <c r="CF282" t="s">
        <v>1045</v>
      </c>
      <c r="CG282" s="19">
        <v>44711</v>
      </c>
      <c r="CH282" s="17">
        <v>56.88</v>
      </c>
      <c r="CI282" s="17">
        <v>57.08</v>
      </c>
      <c r="CJ282" s="17">
        <v>56.77</v>
      </c>
      <c r="CK282" s="17">
        <v>57.08</v>
      </c>
      <c r="CL282" s="14">
        <v>49608</v>
      </c>
      <c r="CM282" s="15" t="s">
        <v>1033</v>
      </c>
      <c r="CN282" s="7" t="s">
        <v>1046</v>
      </c>
      <c r="CO282" s="7" t="s">
        <v>1047</v>
      </c>
      <c r="CP282" s="19">
        <v>44711</v>
      </c>
      <c r="CQ282" s="17">
        <v>30.43</v>
      </c>
      <c r="CR282" s="17">
        <v>30.67</v>
      </c>
      <c r="CS282" s="17">
        <v>30</v>
      </c>
      <c r="CT282" s="17">
        <v>30.23</v>
      </c>
      <c r="CU282" s="14">
        <v>8769057</v>
      </c>
      <c r="CV282" s="23">
        <v>29745.74</v>
      </c>
      <c r="CW282" s="14">
        <v>983980823</v>
      </c>
      <c r="CX282" s="15"/>
      <c r="CY282" t="s">
        <v>1048</v>
      </c>
      <c r="CZ282" t="s">
        <v>1049</v>
      </c>
      <c r="DA282" s="19">
        <v>44711</v>
      </c>
      <c r="DB282" s="17">
        <v>7.89</v>
      </c>
      <c r="DC282" s="17">
        <v>7.89</v>
      </c>
      <c r="DD282" s="17">
        <v>7.85</v>
      </c>
      <c r="DE282" s="17">
        <v>7.86</v>
      </c>
      <c r="DF282" s="14">
        <v>43855</v>
      </c>
      <c r="DG282" s="15" t="s">
        <v>1033</v>
      </c>
      <c r="DH282" s="7" t="s">
        <v>1072</v>
      </c>
      <c r="DI282" s="7" t="s">
        <v>1073</v>
      </c>
      <c r="DJ282" s="19">
        <v>44711</v>
      </c>
      <c r="DK282" s="17">
        <v>124.51</v>
      </c>
      <c r="DL282" s="17">
        <v>124.82</v>
      </c>
      <c r="DM282" s="17">
        <v>123.98</v>
      </c>
      <c r="DN282" s="17">
        <v>124.75</v>
      </c>
      <c r="DO282" s="14">
        <v>33535</v>
      </c>
      <c r="DQ282" s="6">
        <v>44712</v>
      </c>
      <c r="DR282" s="62">
        <v>3.354E-2</v>
      </c>
    </row>
    <row r="283" spans="1:122" ht="15" hidden="1" x14ac:dyDescent="0.25">
      <c r="A283" s="17" t="s">
        <v>8</v>
      </c>
      <c r="B283" s="17" t="s">
        <v>9</v>
      </c>
      <c r="C283" s="26" t="s">
        <v>287</v>
      </c>
      <c r="D283" s="21">
        <v>84.03</v>
      </c>
      <c r="E283" s="21">
        <v>84.57</v>
      </c>
      <c r="F283" s="21">
        <v>84</v>
      </c>
      <c r="G283" s="21">
        <v>84.13</v>
      </c>
      <c r="H283" s="21">
        <v>8401</v>
      </c>
      <c r="I283" s="15"/>
      <c r="J283" s="9" t="s">
        <v>1027</v>
      </c>
      <c r="K283" s="9" t="s">
        <v>1028</v>
      </c>
      <c r="L283" s="12" t="s">
        <v>287</v>
      </c>
      <c r="M283" s="10">
        <v>43.39</v>
      </c>
      <c r="N283" s="10">
        <v>43.79</v>
      </c>
      <c r="O283" s="10">
        <v>43.16</v>
      </c>
      <c r="P283" s="10">
        <v>43.67</v>
      </c>
      <c r="Q283" s="10">
        <v>8192756</v>
      </c>
      <c r="R283" s="10">
        <v>221071.65</v>
      </c>
      <c r="S283" s="10">
        <v>5062323190</v>
      </c>
      <c r="T283" s="15"/>
      <c r="U283" s="7" t="s">
        <v>1031</v>
      </c>
      <c r="V283" s="7" t="s">
        <v>1032</v>
      </c>
      <c r="W283" s="5" t="s">
        <v>287</v>
      </c>
      <c r="X283" s="11">
        <v>11.04</v>
      </c>
      <c r="Y283" s="11">
        <v>11.12</v>
      </c>
      <c r="Z283" s="11">
        <v>11.01</v>
      </c>
      <c r="AA283" s="11">
        <v>11.02</v>
      </c>
      <c r="AB283" s="11">
        <v>223482</v>
      </c>
      <c r="AC283" s="15"/>
      <c r="AD283" s="7" t="s">
        <v>1034</v>
      </c>
      <c r="AE283" s="7" t="s">
        <v>1035</v>
      </c>
      <c r="AF283" s="19">
        <v>44708</v>
      </c>
      <c r="AG283" s="17">
        <v>20.11</v>
      </c>
      <c r="AH283" s="17">
        <v>20.2</v>
      </c>
      <c r="AI283" s="17">
        <v>19.59</v>
      </c>
      <c r="AJ283" s="17">
        <v>19.59</v>
      </c>
      <c r="AK283" s="14">
        <v>9839235</v>
      </c>
      <c r="AL283" s="23">
        <v>60316.92</v>
      </c>
      <c r="AM283" s="14">
        <v>3078964918</v>
      </c>
      <c r="AN283" s="15"/>
      <c r="AO283" s="7" t="s">
        <v>1036</v>
      </c>
      <c r="AP283" s="7" t="s">
        <v>1037</v>
      </c>
      <c r="AQ283" s="19">
        <v>44708</v>
      </c>
      <c r="AR283" s="17">
        <v>1.5149999999999999</v>
      </c>
      <c r="AS283" s="17">
        <v>1.5149999999999999</v>
      </c>
      <c r="AT283" s="17">
        <v>1.42</v>
      </c>
      <c r="AU283" s="17">
        <v>1.425</v>
      </c>
      <c r="AV283" s="14">
        <v>12030621</v>
      </c>
      <c r="AW283" s="23">
        <v>1896.31</v>
      </c>
      <c r="AX283" s="14">
        <v>1330741588</v>
      </c>
      <c r="AY283" s="15"/>
      <c r="AZ283" s="7" t="s">
        <v>1038</v>
      </c>
      <c r="BA283" s="7" t="s">
        <v>1039</v>
      </c>
      <c r="BB283" s="19">
        <v>44708</v>
      </c>
      <c r="BC283" s="17">
        <v>180.87</v>
      </c>
      <c r="BD283" s="17">
        <v>183.44</v>
      </c>
      <c r="BE283" s="17">
        <v>180.12</v>
      </c>
      <c r="BF283" s="17">
        <v>183</v>
      </c>
      <c r="BG283" s="14">
        <v>1262381</v>
      </c>
      <c r="BH283" s="23">
        <v>70207.520000000004</v>
      </c>
      <c r="BI283" s="14">
        <v>383647637</v>
      </c>
      <c r="BJ283" s="15"/>
      <c r="BK283" t="s">
        <v>1040</v>
      </c>
      <c r="BL283" t="s">
        <v>1041</v>
      </c>
      <c r="BM283" s="19">
        <v>44708</v>
      </c>
      <c r="BN283" s="17">
        <v>27.63</v>
      </c>
      <c r="BO283" s="17">
        <v>27.66</v>
      </c>
      <c r="BP283" s="17">
        <v>27.38</v>
      </c>
      <c r="BQ283" s="17">
        <v>27.4</v>
      </c>
      <c r="BR283" s="14">
        <v>234046</v>
      </c>
      <c r="BS283" s="15"/>
      <c r="BT283" s="7" t="s">
        <v>1042</v>
      </c>
      <c r="BU283" s="7" t="s">
        <v>1043</v>
      </c>
      <c r="BV283" s="19">
        <v>44708</v>
      </c>
      <c r="BW283" s="17">
        <v>1.22</v>
      </c>
      <c r="BX283" s="17">
        <v>1.2649999999999999</v>
      </c>
      <c r="BY283" s="17">
        <v>1.21</v>
      </c>
      <c r="BZ283" s="17">
        <v>1.2250000000000001</v>
      </c>
      <c r="CA283" s="14">
        <v>1998258</v>
      </c>
      <c r="CB283" s="17">
        <v>810.57</v>
      </c>
      <c r="CC283" s="14">
        <v>661688044</v>
      </c>
      <c r="CD283" s="15"/>
      <c r="CE283" t="s">
        <v>1044</v>
      </c>
      <c r="CF283" t="s">
        <v>1045</v>
      </c>
      <c r="CG283" s="19">
        <v>44708</v>
      </c>
      <c r="CH283" s="17">
        <v>56.15</v>
      </c>
      <c r="CI283" s="17">
        <v>56.23</v>
      </c>
      <c r="CJ283" s="17">
        <v>55.98</v>
      </c>
      <c r="CK283" s="17">
        <v>56.04</v>
      </c>
      <c r="CL283" s="14">
        <v>37456</v>
      </c>
      <c r="CM283" s="15" t="s">
        <v>1033</v>
      </c>
      <c r="CN283" s="7" t="s">
        <v>1046</v>
      </c>
      <c r="CO283" s="7" t="s">
        <v>1047</v>
      </c>
      <c r="CP283" s="19">
        <v>44708</v>
      </c>
      <c r="CQ283" s="17">
        <v>29.88</v>
      </c>
      <c r="CR283" s="17">
        <v>30.31</v>
      </c>
      <c r="CS283" s="17">
        <v>29.26</v>
      </c>
      <c r="CT283" s="17">
        <v>30.14</v>
      </c>
      <c r="CU283" s="14">
        <v>7491221</v>
      </c>
      <c r="CV283" s="23">
        <v>29657.18</v>
      </c>
      <c r="CW283" s="14">
        <v>983980823</v>
      </c>
      <c r="CX283" s="15"/>
      <c r="CY283" t="s">
        <v>1048</v>
      </c>
      <c r="CZ283" t="s">
        <v>1049</v>
      </c>
      <c r="DA283" s="19">
        <v>44708</v>
      </c>
      <c r="DB283" s="17">
        <v>7.81</v>
      </c>
      <c r="DC283" s="17">
        <v>7.82</v>
      </c>
      <c r="DD283" s="17">
        <v>7.78</v>
      </c>
      <c r="DE283" s="17">
        <v>7.81</v>
      </c>
      <c r="DF283" s="14">
        <v>65023</v>
      </c>
      <c r="DG283" s="15" t="s">
        <v>1033</v>
      </c>
      <c r="DH283" s="7" t="s">
        <v>1072</v>
      </c>
      <c r="DI283" s="7" t="s">
        <v>1073</v>
      </c>
      <c r="DJ283" s="19">
        <v>44708</v>
      </c>
      <c r="DK283" s="17">
        <v>123.23</v>
      </c>
      <c r="DL283" s="17">
        <v>123.32</v>
      </c>
      <c r="DM283" s="17">
        <v>122.65</v>
      </c>
      <c r="DN283" s="17">
        <v>123</v>
      </c>
      <c r="DO283" s="14">
        <v>25678</v>
      </c>
      <c r="DQ283" s="6">
        <v>44711</v>
      </c>
      <c r="DR283" s="62">
        <v>3.2340000000000001E-2</v>
      </c>
    </row>
    <row r="284" spans="1:122" ht="15" hidden="1" x14ac:dyDescent="0.25">
      <c r="A284" s="17" t="s">
        <v>8</v>
      </c>
      <c r="B284" s="17" t="s">
        <v>9</v>
      </c>
      <c r="C284" s="26" t="s">
        <v>288</v>
      </c>
      <c r="D284" s="21">
        <v>83.49</v>
      </c>
      <c r="E284" s="21">
        <v>83.49</v>
      </c>
      <c r="F284" s="21">
        <v>82.3</v>
      </c>
      <c r="G284" s="21">
        <v>82.51</v>
      </c>
      <c r="H284" s="21">
        <v>6365</v>
      </c>
      <c r="I284" s="15"/>
      <c r="J284" s="9" t="s">
        <v>1027</v>
      </c>
      <c r="K284" s="9" t="s">
        <v>1028</v>
      </c>
      <c r="L284" s="12" t="s">
        <v>288</v>
      </c>
      <c r="M284" s="10">
        <v>43.2</v>
      </c>
      <c r="N284" s="10">
        <v>43.44</v>
      </c>
      <c r="O284" s="10">
        <v>42.12</v>
      </c>
      <c r="P284" s="10">
        <v>42.62</v>
      </c>
      <c r="Q284" s="10">
        <v>10434694</v>
      </c>
      <c r="R284" s="10">
        <v>215756.21</v>
      </c>
      <c r="S284" s="10">
        <v>5062323190</v>
      </c>
      <c r="T284" s="15"/>
      <c r="U284" s="7" t="s">
        <v>1031</v>
      </c>
      <c r="V284" s="7" t="s">
        <v>1032</v>
      </c>
      <c r="W284" s="5" t="s">
        <v>288</v>
      </c>
      <c r="X284" s="11">
        <v>10.86</v>
      </c>
      <c r="Y284" s="11">
        <v>10.91</v>
      </c>
      <c r="Z284" s="11">
        <v>10.86</v>
      </c>
      <c r="AA284" s="11">
        <v>10.88</v>
      </c>
      <c r="AB284" s="11">
        <v>131958</v>
      </c>
      <c r="AC284" s="15"/>
      <c r="AD284" s="7" t="s">
        <v>1034</v>
      </c>
      <c r="AE284" s="7" t="s">
        <v>1035</v>
      </c>
      <c r="AF284" s="19">
        <v>44707</v>
      </c>
      <c r="AG284" s="17">
        <v>20.5</v>
      </c>
      <c r="AH284" s="17">
        <v>20.6</v>
      </c>
      <c r="AI284" s="17">
        <v>19.739999999999998</v>
      </c>
      <c r="AJ284" s="17">
        <v>19.920000000000002</v>
      </c>
      <c r="AK284" s="14">
        <v>6601459</v>
      </c>
      <c r="AL284" s="23">
        <v>61332.98</v>
      </c>
      <c r="AM284" s="14">
        <v>3078964918</v>
      </c>
      <c r="AN284" s="15"/>
      <c r="AO284" s="7" t="s">
        <v>1036</v>
      </c>
      <c r="AP284" s="7" t="s">
        <v>1037</v>
      </c>
      <c r="AQ284" s="19">
        <v>44707</v>
      </c>
      <c r="AR284" s="17">
        <v>1.45</v>
      </c>
      <c r="AS284" s="17">
        <v>1.51</v>
      </c>
      <c r="AT284" s="17">
        <v>1.405</v>
      </c>
      <c r="AU284" s="17">
        <v>1.46</v>
      </c>
      <c r="AV284" s="14">
        <v>14502870</v>
      </c>
      <c r="AW284" s="23">
        <v>1942.88</v>
      </c>
      <c r="AX284" s="14">
        <v>1330741588</v>
      </c>
      <c r="AY284" s="15"/>
      <c r="AZ284" s="7" t="s">
        <v>1038</v>
      </c>
      <c r="BA284" s="7" t="s">
        <v>1039</v>
      </c>
      <c r="BB284" s="19">
        <v>44707</v>
      </c>
      <c r="BC284" s="17">
        <v>178.89</v>
      </c>
      <c r="BD284" s="17">
        <v>178.98</v>
      </c>
      <c r="BE284" s="17">
        <v>177.06</v>
      </c>
      <c r="BF284" s="17">
        <v>177.81</v>
      </c>
      <c r="BG284" s="14">
        <v>814505</v>
      </c>
      <c r="BH284" s="23">
        <v>68216.39</v>
      </c>
      <c r="BI284" s="14">
        <v>383647637</v>
      </c>
      <c r="BJ284" s="15"/>
      <c r="BK284" t="s">
        <v>1040</v>
      </c>
      <c r="BL284" t="s">
        <v>1041</v>
      </c>
      <c r="BM284" s="19">
        <v>44707</v>
      </c>
      <c r="BN284" s="17">
        <v>26.78</v>
      </c>
      <c r="BO284" s="17">
        <v>26.95</v>
      </c>
      <c r="BP284" s="17">
        <v>26.76</v>
      </c>
      <c r="BQ284" s="17">
        <v>26.77</v>
      </c>
      <c r="BR284" s="14">
        <v>483341</v>
      </c>
      <c r="BS284" s="15"/>
      <c r="BT284" s="7" t="s">
        <v>1042</v>
      </c>
      <c r="BU284" s="7" t="s">
        <v>1043</v>
      </c>
      <c r="BV284" s="19">
        <v>44707</v>
      </c>
      <c r="BW284" s="17">
        <v>1.1850000000000001</v>
      </c>
      <c r="BX284" s="17">
        <v>1.24</v>
      </c>
      <c r="BY284" s="17">
        <v>1.1850000000000001</v>
      </c>
      <c r="BZ284" s="17">
        <v>1.1850000000000001</v>
      </c>
      <c r="CA284" s="14">
        <v>2809697</v>
      </c>
      <c r="CB284" s="17">
        <v>784.1</v>
      </c>
      <c r="CC284" s="14">
        <v>661688044</v>
      </c>
      <c r="CD284" s="15"/>
      <c r="CE284" t="s">
        <v>1044</v>
      </c>
      <c r="CF284" t="s">
        <v>1045</v>
      </c>
      <c r="CG284" s="19">
        <v>44707</v>
      </c>
      <c r="CH284" s="17">
        <v>55.45</v>
      </c>
      <c r="CI284" s="17">
        <v>55.74</v>
      </c>
      <c r="CJ284" s="17">
        <v>55.44</v>
      </c>
      <c r="CK284" s="17">
        <v>55.44</v>
      </c>
      <c r="CL284" s="14">
        <v>69157</v>
      </c>
      <c r="CM284" s="15" t="s">
        <v>1033</v>
      </c>
      <c r="CN284" s="7" t="s">
        <v>1046</v>
      </c>
      <c r="CO284" s="7" t="s">
        <v>1047</v>
      </c>
      <c r="CP284" s="19">
        <v>44707</v>
      </c>
      <c r="CQ284" s="17">
        <v>29.35</v>
      </c>
      <c r="CR284" s="17">
        <v>29.37</v>
      </c>
      <c r="CS284" s="17">
        <v>28.82</v>
      </c>
      <c r="CT284" s="17">
        <v>29.1</v>
      </c>
      <c r="CU284" s="14">
        <v>6997987</v>
      </c>
      <c r="CV284" s="23">
        <v>28633.84</v>
      </c>
      <c r="CW284" s="14">
        <v>983980823</v>
      </c>
      <c r="CX284" s="15"/>
      <c r="CY284" t="s">
        <v>1048</v>
      </c>
      <c r="CZ284" t="s">
        <v>1049</v>
      </c>
      <c r="DA284" s="19">
        <v>44707</v>
      </c>
      <c r="DB284" s="17">
        <v>7.8</v>
      </c>
      <c r="DC284" s="17">
        <v>7.83</v>
      </c>
      <c r="DD284" s="17">
        <v>7.74</v>
      </c>
      <c r="DE284" s="17">
        <v>7.76</v>
      </c>
      <c r="DF284" s="14">
        <v>35866</v>
      </c>
      <c r="DG284" s="15" t="s">
        <v>1033</v>
      </c>
      <c r="DH284" s="7" t="s">
        <v>1072</v>
      </c>
      <c r="DI284" s="7" t="s">
        <v>1073</v>
      </c>
      <c r="DJ284" s="19">
        <v>44707</v>
      </c>
      <c r="DK284" s="17">
        <v>122.83</v>
      </c>
      <c r="DL284" s="17">
        <v>123</v>
      </c>
      <c r="DM284" s="17">
        <v>121.74</v>
      </c>
      <c r="DN284" s="17">
        <v>121.74</v>
      </c>
      <c r="DO284" s="14">
        <v>21797</v>
      </c>
      <c r="DQ284" s="6">
        <v>44708</v>
      </c>
      <c r="DR284" s="62">
        <v>3.2669999999999998E-2</v>
      </c>
    </row>
    <row r="285" spans="1:122" ht="15" hidden="1" x14ac:dyDescent="0.25">
      <c r="A285" s="17" t="s">
        <v>8</v>
      </c>
      <c r="B285" s="17" t="s">
        <v>9</v>
      </c>
      <c r="C285" s="26" t="s">
        <v>289</v>
      </c>
      <c r="D285" s="21">
        <v>83.5</v>
      </c>
      <c r="E285" s="21">
        <v>83.5</v>
      </c>
      <c r="F285" s="21">
        <v>82</v>
      </c>
      <c r="G285" s="21">
        <v>82.1</v>
      </c>
      <c r="H285" s="21">
        <v>7576</v>
      </c>
      <c r="I285" s="15"/>
      <c r="J285" s="9" t="s">
        <v>1027</v>
      </c>
      <c r="K285" s="9" t="s">
        <v>1028</v>
      </c>
      <c r="L285" s="12" t="s">
        <v>289</v>
      </c>
      <c r="M285" s="10">
        <v>43</v>
      </c>
      <c r="N285" s="10">
        <v>43.82</v>
      </c>
      <c r="O285" s="10">
        <v>42.884999999999998</v>
      </c>
      <c r="P285" s="10">
        <v>43.02</v>
      </c>
      <c r="Q285" s="10">
        <v>15010666</v>
      </c>
      <c r="R285" s="10">
        <v>217781.14</v>
      </c>
      <c r="S285" s="10">
        <v>5062323190</v>
      </c>
      <c r="T285" s="15"/>
      <c r="U285" s="7" t="s">
        <v>1031</v>
      </c>
      <c r="V285" s="7" t="s">
        <v>1032</v>
      </c>
      <c r="W285" s="5" t="s">
        <v>289</v>
      </c>
      <c r="X285" s="11">
        <v>10.78</v>
      </c>
      <c r="Y285" s="11">
        <v>10.83</v>
      </c>
      <c r="Z285" s="11">
        <v>10.76</v>
      </c>
      <c r="AA285" s="11">
        <v>10.79</v>
      </c>
      <c r="AB285" s="11">
        <v>368324</v>
      </c>
      <c r="AC285" s="15"/>
      <c r="AD285" s="7" t="s">
        <v>1034</v>
      </c>
      <c r="AE285" s="7" t="s">
        <v>1035</v>
      </c>
      <c r="AF285" s="19">
        <v>44706</v>
      </c>
      <c r="AG285" s="17">
        <v>21.02</v>
      </c>
      <c r="AH285" s="17">
        <v>21.15</v>
      </c>
      <c r="AI285" s="17">
        <v>20.68</v>
      </c>
      <c r="AJ285" s="17">
        <v>20.68</v>
      </c>
      <c r="AK285" s="14">
        <v>5379320</v>
      </c>
      <c r="AL285" s="23">
        <v>63672.99</v>
      </c>
      <c r="AM285" s="14">
        <v>3078964918</v>
      </c>
      <c r="AN285" s="15"/>
      <c r="AO285" s="7" t="s">
        <v>1036</v>
      </c>
      <c r="AP285" s="7" t="s">
        <v>1037</v>
      </c>
      <c r="AQ285" s="19">
        <v>44706</v>
      </c>
      <c r="AR285" s="17">
        <v>1.4450000000000001</v>
      </c>
      <c r="AS285" s="17">
        <v>1.4750000000000001</v>
      </c>
      <c r="AT285" s="17">
        <v>1.4</v>
      </c>
      <c r="AU285" s="17">
        <v>1.42</v>
      </c>
      <c r="AV285" s="14">
        <v>8690193</v>
      </c>
      <c r="AW285" s="23">
        <v>1889.65</v>
      </c>
      <c r="AX285" s="14">
        <v>1330741588</v>
      </c>
      <c r="AY285" s="15"/>
      <c r="AZ285" s="7" t="s">
        <v>1038</v>
      </c>
      <c r="BA285" s="7" t="s">
        <v>1039</v>
      </c>
      <c r="BB285" s="19">
        <v>44706</v>
      </c>
      <c r="BC285" s="17">
        <v>179.48</v>
      </c>
      <c r="BD285" s="17">
        <v>179.95</v>
      </c>
      <c r="BE285" s="17">
        <v>178.1</v>
      </c>
      <c r="BF285" s="17">
        <v>178.27</v>
      </c>
      <c r="BG285" s="14">
        <v>1380577</v>
      </c>
      <c r="BH285" s="23">
        <v>68392.86</v>
      </c>
      <c r="BI285" s="14">
        <v>383647637</v>
      </c>
      <c r="BJ285" s="15"/>
      <c r="BK285" t="s">
        <v>1040</v>
      </c>
      <c r="BL285" t="s">
        <v>1041</v>
      </c>
      <c r="BM285" s="19">
        <v>44706</v>
      </c>
      <c r="BN285" s="17">
        <v>26.6</v>
      </c>
      <c r="BO285" s="17">
        <v>26.69</v>
      </c>
      <c r="BP285" s="17">
        <v>26.51</v>
      </c>
      <c r="BQ285" s="17">
        <v>26.62</v>
      </c>
      <c r="BR285" s="14">
        <v>341512</v>
      </c>
      <c r="BS285" s="15"/>
      <c r="BT285" s="7" t="s">
        <v>1042</v>
      </c>
      <c r="BU285" s="7" t="s">
        <v>1043</v>
      </c>
      <c r="BV285" s="19">
        <v>44706</v>
      </c>
      <c r="BW285" s="17">
        <v>1.19</v>
      </c>
      <c r="BX285" s="17">
        <v>1.2050000000000001</v>
      </c>
      <c r="BY285" s="17">
        <v>1.1499999999999999</v>
      </c>
      <c r="BZ285" s="17">
        <v>1.175</v>
      </c>
      <c r="CA285" s="14">
        <v>2175431</v>
      </c>
      <c r="CB285" s="17">
        <v>777.48</v>
      </c>
      <c r="CC285" s="14">
        <v>661688044</v>
      </c>
      <c r="CD285" s="15"/>
      <c r="CE285" t="s">
        <v>1044</v>
      </c>
      <c r="CF285" t="s">
        <v>1045</v>
      </c>
      <c r="CG285" s="19">
        <v>44706</v>
      </c>
      <c r="CH285" s="17">
        <v>55.5</v>
      </c>
      <c r="CI285" s="17">
        <v>55.564999999999998</v>
      </c>
      <c r="CJ285" s="17">
        <v>55.33</v>
      </c>
      <c r="CK285" s="17">
        <v>55.44</v>
      </c>
      <c r="CL285" s="14">
        <v>34964</v>
      </c>
      <c r="CM285" s="15" t="s">
        <v>1033</v>
      </c>
      <c r="CN285" s="7" t="s">
        <v>1046</v>
      </c>
      <c r="CO285" s="7" t="s">
        <v>1047</v>
      </c>
      <c r="CP285" s="19">
        <v>44706</v>
      </c>
      <c r="CQ285" s="17">
        <v>29</v>
      </c>
      <c r="CR285" s="17">
        <v>29.31</v>
      </c>
      <c r="CS285" s="17">
        <v>28.914999999999999</v>
      </c>
      <c r="CT285" s="17">
        <v>29.18</v>
      </c>
      <c r="CU285" s="14">
        <v>5338806</v>
      </c>
      <c r="CV285" s="23">
        <v>28712.560000000001</v>
      </c>
      <c r="CW285" s="14">
        <v>983980823</v>
      </c>
      <c r="CX285" s="15"/>
      <c r="CY285" t="s">
        <v>1048</v>
      </c>
      <c r="CZ285" t="s">
        <v>1049</v>
      </c>
      <c r="DA285" s="19">
        <v>44706</v>
      </c>
      <c r="DB285" s="17">
        <v>7.75</v>
      </c>
      <c r="DC285" s="17">
        <v>7.83</v>
      </c>
      <c r="DD285" s="17">
        <v>7.75</v>
      </c>
      <c r="DE285" s="17">
        <v>7.79</v>
      </c>
      <c r="DF285" s="14">
        <v>32559</v>
      </c>
      <c r="DG285" s="15" t="s">
        <v>1033</v>
      </c>
      <c r="DH285" s="7" t="s">
        <v>1072</v>
      </c>
      <c r="DI285" s="7" t="s">
        <v>1073</v>
      </c>
      <c r="DJ285" s="19">
        <v>44706</v>
      </c>
      <c r="DK285" s="17">
        <v>122.48</v>
      </c>
      <c r="DL285" s="17">
        <v>123.13</v>
      </c>
      <c r="DM285" s="17">
        <v>122.36</v>
      </c>
      <c r="DN285" s="17">
        <v>122.8</v>
      </c>
      <c r="DO285" s="14">
        <v>29095</v>
      </c>
      <c r="DQ285" s="6">
        <v>44707</v>
      </c>
      <c r="DR285" s="62">
        <v>3.2370000000000003E-2</v>
      </c>
    </row>
    <row r="286" spans="1:122" ht="15" hidden="1" x14ac:dyDescent="0.25">
      <c r="A286" s="17" t="s">
        <v>8</v>
      </c>
      <c r="B286" s="17" t="s">
        <v>9</v>
      </c>
      <c r="C286" s="26" t="s">
        <v>290</v>
      </c>
      <c r="D286" s="21">
        <v>83.21</v>
      </c>
      <c r="E286" s="21">
        <v>83.69</v>
      </c>
      <c r="F286" s="21">
        <v>82.75</v>
      </c>
      <c r="G286" s="21">
        <v>82.75</v>
      </c>
      <c r="H286" s="21">
        <v>7583</v>
      </c>
      <c r="I286" s="15"/>
      <c r="J286" s="9" t="s">
        <v>1027</v>
      </c>
      <c r="K286" s="9" t="s">
        <v>1028</v>
      </c>
      <c r="L286" s="12" t="s">
        <v>290</v>
      </c>
      <c r="M286" s="10">
        <v>42.908000000000001</v>
      </c>
      <c r="N286" s="10">
        <v>42.935000000000002</v>
      </c>
      <c r="O286" s="10">
        <v>42.320999999999998</v>
      </c>
      <c r="P286" s="10">
        <v>42.561</v>
      </c>
      <c r="Q286" s="10">
        <v>11631521</v>
      </c>
      <c r="R286" s="10">
        <v>215458.04</v>
      </c>
      <c r="S286" s="10">
        <v>5062323190</v>
      </c>
      <c r="T286" s="15"/>
      <c r="U286" s="7" t="s">
        <v>1031</v>
      </c>
      <c r="V286" s="7" t="s">
        <v>1032</v>
      </c>
      <c r="W286" s="5" t="s">
        <v>290</v>
      </c>
      <c r="X286" s="11">
        <v>10.88</v>
      </c>
      <c r="Y286" s="11">
        <v>10.88</v>
      </c>
      <c r="Z286" s="11">
        <v>10.77</v>
      </c>
      <c r="AA286" s="11">
        <v>10.78</v>
      </c>
      <c r="AB286" s="11">
        <v>457972</v>
      </c>
      <c r="AC286" s="15"/>
      <c r="AD286" s="7" t="s">
        <v>1034</v>
      </c>
      <c r="AE286" s="7" t="s">
        <v>1035</v>
      </c>
      <c r="AF286" s="19">
        <v>44705</v>
      </c>
      <c r="AG286" s="17">
        <v>20.94</v>
      </c>
      <c r="AH286" s="17">
        <v>21.085000000000001</v>
      </c>
      <c r="AI286" s="17">
        <v>20.63</v>
      </c>
      <c r="AJ286" s="17">
        <v>20.77</v>
      </c>
      <c r="AK286" s="14">
        <v>5208917</v>
      </c>
      <c r="AL286" s="23">
        <v>63950.1</v>
      </c>
      <c r="AM286" s="14">
        <v>3078964918</v>
      </c>
      <c r="AN286" s="15"/>
      <c r="AO286" s="7" t="s">
        <v>1036</v>
      </c>
      <c r="AP286" s="7" t="s">
        <v>1037</v>
      </c>
      <c r="AQ286" s="19">
        <v>44705</v>
      </c>
      <c r="AR286" s="17">
        <v>1.55</v>
      </c>
      <c r="AS286" s="17">
        <v>1.56</v>
      </c>
      <c r="AT286" s="17">
        <v>1.44</v>
      </c>
      <c r="AU286" s="17">
        <v>1.44</v>
      </c>
      <c r="AV286" s="14">
        <v>12852666</v>
      </c>
      <c r="AW286" s="23">
        <v>1916.27</v>
      </c>
      <c r="AX286" s="14">
        <v>1330741588</v>
      </c>
      <c r="AY286" s="15"/>
      <c r="AZ286" s="7" t="s">
        <v>1038</v>
      </c>
      <c r="BA286" s="7" t="s">
        <v>1039</v>
      </c>
      <c r="BB286" s="19">
        <v>44705</v>
      </c>
      <c r="BC286" s="17">
        <v>180.24</v>
      </c>
      <c r="BD286" s="17">
        <v>182.2</v>
      </c>
      <c r="BE286" s="17">
        <v>178.79</v>
      </c>
      <c r="BF286" s="17">
        <v>178.81</v>
      </c>
      <c r="BG286" s="14">
        <v>941830</v>
      </c>
      <c r="BH286" s="23">
        <v>68600.03</v>
      </c>
      <c r="BI286" s="14">
        <v>383647637</v>
      </c>
      <c r="BJ286" s="15"/>
      <c r="BK286" t="s">
        <v>1040</v>
      </c>
      <c r="BL286" t="s">
        <v>1041</v>
      </c>
      <c r="BM286" s="19">
        <v>44705</v>
      </c>
      <c r="BN286" s="17">
        <v>26.79</v>
      </c>
      <c r="BO286" s="17">
        <v>26.82</v>
      </c>
      <c r="BP286" s="17">
        <v>26.62</v>
      </c>
      <c r="BQ286" s="17">
        <v>26.62</v>
      </c>
      <c r="BR286" s="14">
        <v>365710</v>
      </c>
      <c r="BS286" s="15"/>
      <c r="BT286" s="7" t="s">
        <v>1042</v>
      </c>
      <c r="BU286" s="7" t="s">
        <v>1043</v>
      </c>
      <c r="BV286" s="19">
        <v>44705</v>
      </c>
      <c r="BW286" s="17">
        <v>1.2549999999999999</v>
      </c>
      <c r="BX286" s="17">
        <v>1.2649999999999999</v>
      </c>
      <c r="BY286" s="17">
        <v>1.1850000000000001</v>
      </c>
      <c r="BZ286" s="17">
        <v>1.1850000000000001</v>
      </c>
      <c r="CA286" s="14">
        <v>1836328</v>
      </c>
      <c r="CB286" s="17">
        <v>784.1</v>
      </c>
      <c r="CC286" s="14">
        <v>661688044</v>
      </c>
      <c r="CD286" s="15"/>
      <c r="CE286" t="s">
        <v>1044</v>
      </c>
      <c r="CF286" t="s">
        <v>1045</v>
      </c>
      <c r="CG286" s="19">
        <v>44705</v>
      </c>
      <c r="CH286" s="17">
        <v>55.59</v>
      </c>
      <c r="CI286" s="17">
        <v>55.59</v>
      </c>
      <c r="CJ286" s="17">
        <v>55.25</v>
      </c>
      <c r="CK286" s="17">
        <v>55.29</v>
      </c>
      <c r="CL286" s="14">
        <v>75065</v>
      </c>
      <c r="CM286" s="15" t="s">
        <v>1033</v>
      </c>
      <c r="CN286" s="7" t="s">
        <v>1046</v>
      </c>
      <c r="CO286" s="7" t="s">
        <v>1047</v>
      </c>
      <c r="CP286" s="19">
        <v>44705</v>
      </c>
      <c r="CQ286" s="17">
        <v>29.06</v>
      </c>
      <c r="CR286" s="17">
        <v>29.28</v>
      </c>
      <c r="CS286" s="17">
        <v>28.81</v>
      </c>
      <c r="CT286" s="17">
        <v>28.99</v>
      </c>
      <c r="CU286" s="14">
        <v>5867564</v>
      </c>
      <c r="CV286" s="23">
        <v>28525.599999999999</v>
      </c>
      <c r="CW286" s="14">
        <v>983980823</v>
      </c>
      <c r="CX286" s="15"/>
      <c r="CY286" t="s">
        <v>1048</v>
      </c>
      <c r="CZ286" t="s">
        <v>1049</v>
      </c>
      <c r="DA286" s="19">
        <v>44705</v>
      </c>
      <c r="DB286" s="17">
        <v>7.72</v>
      </c>
      <c r="DC286" s="17">
        <v>7.74</v>
      </c>
      <c r="DD286" s="17">
        <v>7.72</v>
      </c>
      <c r="DE286" s="17">
        <v>7.73</v>
      </c>
      <c r="DF286" s="14">
        <v>25286</v>
      </c>
      <c r="DG286" s="15" t="s">
        <v>1033</v>
      </c>
      <c r="DH286" s="7" t="s">
        <v>1072</v>
      </c>
      <c r="DI286" s="7" t="s">
        <v>1073</v>
      </c>
      <c r="DJ286" s="19">
        <v>44705</v>
      </c>
      <c r="DK286" s="17">
        <v>122.5</v>
      </c>
      <c r="DL286" s="17">
        <v>123</v>
      </c>
      <c r="DM286" s="17">
        <v>121.97</v>
      </c>
      <c r="DN286" s="17">
        <v>122.12</v>
      </c>
      <c r="DO286" s="14">
        <v>44582</v>
      </c>
      <c r="DQ286" s="6">
        <v>44706</v>
      </c>
      <c r="DR286" s="62">
        <v>3.2379999999999999E-2</v>
      </c>
    </row>
    <row r="287" spans="1:122" ht="15" hidden="1" x14ac:dyDescent="0.25">
      <c r="A287" s="17" t="s">
        <v>8</v>
      </c>
      <c r="B287" s="17" t="s">
        <v>9</v>
      </c>
      <c r="C287" s="26" t="s">
        <v>291</v>
      </c>
      <c r="D287" s="21">
        <v>84.39</v>
      </c>
      <c r="E287" s="21">
        <v>84.39</v>
      </c>
      <c r="F287" s="21">
        <v>82.98</v>
      </c>
      <c r="G287" s="21">
        <v>83.16</v>
      </c>
      <c r="H287" s="21">
        <v>8172</v>
      </c>
      <c r="I287" s="15"/>
      <c r="J287" s="9" t="s">
        <v>1027</v>
      </c>
      <c r="K287" s="9" t="s">
        <v>1028</v>
      </c>
      <c r="L287" s="12" t="s">
        <v>291</v>
      </c>
      <c r="M287" s="10">
        <v>42.472000000000001</v>
      </c>
      <c r="N287" s="10">
        <v>42.98</v>
      </c>
      <c r="O287" s="10">
        <v>42.392000000000003</v>
      </c>
      <c r="P287" s="10">
        <v>42.588000000000001</v>
      </c>
      <c r="Q287" s="10">
        <v>8924469</v>
      </c>
      <c r="R287" s="10">
        <v>215593.21</v>
      </c>
      <c r="S287" s="10">
        <v>5062323190</v>
      </c>
      <c r="T287" s="15"/>
      <c r="U287" s="7" t="s">
        <v>1031</v>
      </c>
      <c r="V287" s="7" t="s">
        <v>1032</v>
      </c>
      <c r="W287" s="5" t="s">
        <v>291</v>
      </c>
      <c r="X287" s="11">
        <v>10.86</v>
      </c>
      <c r="Y287" s="11">
        <v>10.86</v>
      </c>
      <c r="Z287" s="11">
        <v>10.77</v>
      </c>
      <c r="AA287" s="11">
        <v>10.81</v>
      </c>
      <c r="AB287" s="11">
        <v>236865</v>
      </c>
      <c r="AC287" s="15"/>
      <c r="AD287" s="7" t="s">
        <v>1034</v>
      </c>
      <c r="AE287" s="7" t="s">
        <v>1035</v>
      </c>
      <c r="AF287" s="19">
        <v>44704</v>
      </c>
      <c r="AG287" s="17">
        <v>20.399999999999999</v>
      </c>
      <c r="AH287" s="17">
        <v>21.06</v>
      </c>
      <c r="AI287" s="17">
        <v>20.350000000000001</v>
      </c>
      <c r="AJ287" s="17">
        <v>20.71</v>
      </c>
      <c r="AK287" s="14">
        <v>8308170</v>
      </c>
      <c r="AL287" s="23">
        <v>63765.36</v>
      </c>
      <c r="AM287" s="14">
        <v>3078964918</v>
      </c>
      <c r="AN287" s="15"/>
      <c r="AO287" s="7" t="s">
        <v>1036</v>
      </c>
      <c r="AP287" s="7" t="s">
        <v>1037</v>
      </c>
      <c r="AQ287" s="19">
        <v>44704</v>
      </c>
      <c r="AR287" s="17">
        <v>1.55</v>
      </c>
      <c r="AS287" s="17">
        <v>1.595</v>
      </c>
      <c r="AT287" s="17">
        <v>1.49</v>
      </c>
      <c r="AU287" s="17">
        <v>1.5049999999999999</v>
      </c>
      <c r="AV287" s="14">
        <v>12254597</v>
      </c>
      <c r="AW287" s="23">
        <v>2002.77</v>
      </c>
      <c r="AX287" s="14">
        <v>1330741588</v>
      </c>
      <c r="AY287" s="15"/>
      <c r="AZ287" s="7" t="s">
        <v>1038</v>
      </c>
      <c r="BA287" s="7" t="s">
        <v>1039</v>
      </c>
      <c r="BB287" s="19">
        <v>44704</v>
      </c>
      <c r="BC287" s="17">
        <v>182.81</v>
      </c>
      <c r="BD287" s="17">
        <v>182.81</v>
      </c>
      <c r="BE287" s="17">
        <v>178.69499999999999</v>
      </c>
      <c r="BF287" s="17">
        <v>179.88</v>
      </c>
      <c r="BG287" s="14">
        <v>817761</v>
      </c>
      <c r="BH287" s="23">
        <v>69010.539999999994</v>
      </c>
      <c r="BI287" s="14">
        <v>383647637</v>
      </c>
      <c r="BJ287" s="15"/>
      <c r="BK287" t="s">
        <v>1040</v>
      </c>
      <c r="BL287" t="s">
        <v>1041</v>
      </c>
      <c r="BM287" s="19">
        <v>44704</v>
      </c>
      <c r="BN287" s="17">
        <v>27.08</v>
      </c>
      <c r="BO287" s="17">
        <v>27.1</v>
      </c>
      <c r="BP287" s="17">
        <v>26.88</v>
      </c>
      <c r="BQ287" s="17">
        <v>26.97</v>
      </c>
      <c r="BR287" s="14">
        <v>383811</v>
      </c>
      <c r="BS287" s="15"/>
      <c r="BT287" s="7" t="s">
        <v>1042</v>
      </c>
      <c r="BU287" s="7" t="s">
        <v>1043</v>
      </c>
      <c r="BV287" s="19">
        <v>44704</v>
      </c>
      <c r="BW287" s="17">
        <v>1.345</v>
      </c>
      <c r="BX287" s="17">
        <v>1.35</v>
      </c>
      <c r="BY287" s="17">
        <v>1.2250000000000001</v>
      </c>
      <c r="BZ287" s="17">
        <v>1.2250000000000001</v>
      </c>
      <c r="CA287" s="14">
        <v>3526766</v>
      </c>
      <c r="CB287" s="17">
        <v>810.57</v>
      </c>
      <c r="CC287" s="14">
        <v>661688044</v>
      </c>
      <c r="CD287" s="15"/>
      <c r="CE287" t="s">
        <v>1044</v>
      </c>
      <c r="CF287" t="s">
        <v>1045</v>
      </c>
      <c r="CG287" s="19">
        <v>44704</v>
      </c>
      <c r="CH287" s="17">
        <v>55.87</v>
      </c>
      <c r="CI287" s="17">
        <v>55.88</v>
      </c>
      <c r="CJ287" s="17">
        <v>55.33</v>
      </c>
      <c r="CK287" s="17">
        <v>55.42</v>
      </c>
      <c r="CL287" s="14">
        <v>51256</v>
      </c>
      <c r="CM287" s="15" t="s">
        <v>1033</v>
      </c>
      <c r="CN287" s="7" t="s">
        <v>1046</v>
      </c>
      <c r="CO287" s="7" t="s">
        <v>1047</v>
      </c>
      <c r="CP287" s="19">
        <v>44704</v>
      </c>
      <c r="CQ287" s="17">
        <v>28.68</v>
      </c>
      <c r="CR287" s="17">
        <v>29.3</v>
      </c>
      <c r="CS287" s="17">
        <v>28.6</v>
      </c>
      <c r="CT287" s="17">
        <v>28.91</v>
      </c>
      <c r="CU287" s="14">
        <v>6931096</v>
      </c>
      <c r="CV287" s="23">
        <v>28446.89</v>
      </c>
      <c r="CW287" s="14">
        <v>983980823</v>
      </c>
      <c r="CX287" s="15"/>
      <c r="CY287" t="s">
        <v>1048</v>
      </c>
      <c r="CZ287" t="s">
        <v>1049</v>
      </c>
      <c r="DA287" s="19">
        <v>44704</v>
      </c>
      <c r="DB287" s="17">
        <v>7.76</v>
      </c>
      <c r="DC287" s="17">
        <v>7.76</v>
      </c>
      <c r="DD287" s="17">
        <v>7.67</v>
      </c>
      <c r="DE287" s="17">
        <v>7.67</v>
      </c>
      <c r="DF287" s="14">
        <v>44317</v>
      </c>
      <c r="DG287" s="15" t="s">
        <v>1033</v>
      </c>
      <c r="DH287" s="7" t="s">
        <v>1072</v>
      </c>
      <c r="DI287" s="7" t="s">
        <v>1073</v>
      </c>
      <c r="DJ287" s="19">
        <v>44704</v>
      </c>
      <c r="DK287" s="17">
        <v>122.95</v>
      </c>
      <c r="DL287" s="17">
        <v>123.4</v>
      </c>
      <c r="DM287" s="17">
        <v>122.19</v>
      </c>
      <c r="DN287" s="17">
        <v>122.48</v>
      </c>
      <c r="DO287" s="14">
        <v>16886</v>
      </c>
      <c r="DQ287" s="6">
        <v>44705</v>
      </c>
      <c r="DR287" s="62">
        <v>3.3250000000000002E-2</v>
      </c>
    </row>
    <row r="288" spans="1:122" ht="15" hidden="1" x14ac:dyDescent="0.25">
      <c r="A288" s="17" t="s">
        <v>8</v>
      </c>
      <c r="B288" s="17" t="s">
        <v>9</v>
      </c>
      <c r="C288" s="26" t="s">
        <v>292</v>
      </c>
      <c r="D288" s="21">
        <v>82.5</v>
      </c>
      <c r="E288" s="21">
        <v>83.8</v>
      </c>
      <c r="F288" s="21">
        <v>82.21</v>
      </c>
      <c r="G288" s="21">
        <v>83.4</v>
      </c>
      <c r="H288" s="21">
        <v>9579</v>
      </c>
      <c r="I288" s="15"/>
      <c r="J288" s="9" t="s">
        <v>1027</v>
      </c>
      <c r="K288" s="9" t="s">
        <v>1028</v>
      </c>
      <c r="L288" s="12" t="s">
        <v>292</v>
      </c>
      <c r="M288" s="10">
        <v>41.715000000000003</v>
      </c>
      <c r="N288" s="10">
        <v>42.16</v>
      </c>
      <c r="O288" s="10">
        <v>41.598999999999997</v>
      </c>
      <c r="P288" s="10">
        <v>42.009</v>
      </c>
      <c r="Q288" s="10">
        <v>10887551</v>
      </c>
      <c r="R288" s="10">
        <v>212663.64</v>
      </c>
      <c r="S288" s="10">
        <v>5062323190</v>
      </c>
      <c r="T288" s="15"/>
      <c r="U288" s="7" t="s">
        <v>1031</v>
      </c>
      <c r="V288" s="7" t="s">
        <v>1032</v>
      </c>
      <c r="W288" s="5" t="s">
        <v>292</v>
      </c>
      <c r="X288" s="11">
        <v>10.79</v>
      </c>
      <c r="Y288" s="11">
        <v>10.85</v>
      </c>
      <c r="Z288" s="11">
        <v>10.72</v>
      </c>
      <c r="AA288" s="11">
        <v>10.8</v>
      </c>
      <c r="AB288" s="11">
        <v>295934</v>
      </c>
      <c r="AC288" s="15"/>
      <c r="AD288" s="7" t="s">
        <v>1034</v>
      </c>
      <c r="AE288" s="7" t="s">
        <v>1035</v>
      </c>
      <c r="AF288" s="19">
        <v>44701</v>
      </c>
      <c r="AG288" s="17">
        <v>19.84</v>
      </c>
      <c r="AH288" s="17">
        <v>20.149999999999999</v>
      </c>
      <c r="AI288" s="17">
        <v>19.64</v>
      </c>
      <c r="AJ288" s="17">
        <v>20.149999999999999</v>
      </c>
      <c r="AK288" s="14">
        <v>8848310</v>
      </c>
      <c r="AL288" s="23">
        <v>62041.14</v>
      </c>
      <c r="AM288" s="14">
        <v>3078964918</v>
      </c>
      <c r="AN288" s="15"/>
      <c r="AO288" s="7" t="s">
        <v>1036</v>
      </c>
      <c r="AP288" s="7" t="s">
        <v>1037</v>
      </c>
      <c r="AQ288" s="19">
        <v>44701</v>
      </c>
      <c r="AR288" s="17">
        <v>1.45</v>
      </c>
      <c r="AS288" s="17">
        <v>1.5149999999999999</v>
      </c>
      <c r="AT288" s="17">
        <v>1.4</v>
      </c>
      <c r="AU288" s="17">
        <v>1.51</v>
      </c>
      <c r="AV288" s="14">
        <v>22780404</v>
      </c>
      <c r="AW288" s="23">
        <v>2009.42</v>
      </c>
      <c r="AX288" s="14">
        <v>1330741588</v>
      </c>
      <c r="AY288" s="15"/>
      <c r="AZ288" s="7" t="s">
        <v>1038</v>
      </c>
      <c r="BA288" s="7" t="s">
        <v>1039</v>
      </c>
      <c r="BB288" s="19">
        <v>44701</v>
      </c>
      <c r="BC288" s="17">
        <v>178</v>
      </c>
      <c r="BD288" s="17">
        <v>181.86</v>
      </c>
      <c r="BE288" s="17">
        <v>178</v>
      </c>
      <c r="BF288" s="17">
        <v>181.37</v>
      </c>
      <c r="BG288" s="14">
        <v>1492860</v>
      </c>
      <c r="BH288" s="23">
        <v>69582.17</v>
      </c>
      <c r="BI288" s="14">
        <v>383647637</v>
      </c>
      <c r="BJ288" s="15"/>
      <c r="BK288" t="s">
        <v>1040</v>
      </c>
      <c r="BL288" t="s">
        <v>1041</v>
      </c>
      <c r="BM288" s="19">
        <v>44701</v>
      </c>
      <c r="BN288" s="17">
        <v>27.06</v>
      </c>
      <c r="BO288" s="17">
        <v>27.31</v>
      </c>
      <c r="BP288" s="17">
        <v>27.05</v>
      </c>
      <c r="BQ288" s="17">
        <v>27.21</v>
      </c>
      <c r="BR288" s="14">
        <v>751414</v>
      </c>
      <c r="BS288" s="15"/>
      <c r="BT288" s="7" t="s">
        <v>1042</v>
      </c>
      <c r="BU288" s="7" t="s">
        <v>1043</v>
      </c>
      <c r="BV288" s="19">
        <v>44701</v>
      </c>
      <c r="BW288" s="17">
        <v>1.3</v>
      </c>
      <c r="BX288" s="17">
        <v>1.365</v>
      </c>
      <c r="BY288" s="17">
        <v>1.26</v>
      </c>
      <c r="BZ288" s="17">
        <v>1.325</v>
      </c>
      <c r="CA288" s="14">
        <v>4821496</v>
      </c>
      <c r="CB288" s="17">
        <v>876.74</v>
      </c>
      <c r="CC288" s="14">
        <v>661688044</v>
      </c>
      <c r="CD288" s="15"/>
      <c r="CE288" t="s">
        <v>1044</v>
      </c>
      <c r="CF288" t="s">
        <v>1045</v>
      </c>
      <c r="CG288" s="19">
        <v>44701</v>
      </c>
      <c r="CH288" s="17">
        <v>55.25</v>
      </c>
      <c r="CI288" s="17">
        <v>55.51</v>
      </c>
      <c r="CJ288" s="17">
        <v>55.09</v>
      </c>
      <c r="CK288" s="17">
        <v>55.49</v>
      </c>
      <c r="CL288" s="14">
        <v>98602</v>
      </c>
      <c r="CM288" s="15" t="s">
        <v>1033</v>
      </c>
      <c r="CN288" s="7" t="s">
        <v>1046</v>
      </c>
      <c r="CO288" s="7" t="s">
        <v>1047</v>
      </c>
      <c r="CP288" s="19">
        <v>44701</v>
      </c>
      <c r="CQ288" s="17">
        <v>29.97</v>
      </c>
      <c r="CR288" s="17">
        <v>30.06</v>
      </c>
      <c r="CS288" s="17">
        <v>28.5</v>
      </c>
      <c r="CT288" s="17">
        <v>28.77</v>
      </c>
      <c r="CU288" s="14">
        <v>10931465</v>
      </c>
      <c r="CV288" s="23">
        <v>28309.13</v>
      </c>
      <c r="CW288" s="14">
        <v>983980823</v>
      </c>
      <c r="CX288" s="15"/>
      <c r="CY288" t="s">
        <v>1048</v>
      </c>
      <c r="CZ288" t="s">
        <v>1049</v>
      </c>
      <c r="DA288" s="19">
        <v>44701</v>
      </c>
      <c r="DB288" s="17">
        <v>7.67</v>
      </c>
      <c r="DC288" s="17">
        <v>7.72</v>
      </c>
      <c r="DD288" s="17">
        <v>7.67</v>
      </c>
      <c r="DE288" s="17">
        <v>7.7</v>
      </c>
      <c r="DF288" s="14">
        <v>35314</v>
      </c>
      <c r="DG288" s="15" t="s">
        <v>1033</v>
      </c>
      <c r="DH288" s="7" t="s">
        <v>1072</v>
      </c>
      <c r="DI288" s="7" t="s">
        <v>1073</v>
      </c>
      <c r="DJ288" s="19">
        <v>44701</v>
      </c>
      <c r="DK288" s="17">
        <v>121.41</v>
      </c>
      <c r="DL288" s="17">
        <v>122.5</v>
      </c>
      <c r="DM288" s="17">
        <v>121.33</v>
      </c>
      <c r="DN288" s="17">
        <v>122.43</v>
      </c>
      <c r="DO288" s="14">
        <v>21839</v>
      </c>
      <c r="DQ288" s="6">
        <v>44704</v>
      </c>
      <c r="DR288" s="62">
        <v>3.2939999999999997E-2</v>
      </c>
    </row>
    <row r="289" spans="1:122" ht="15" hidden="1" x14ac:dyDescent="0.25">
      <c r="A289" s="17" t="s">
        <v>8</v>
      </c>
      <c r="B289" s="17" t="s">
        <v>9</v>
      </c>
      <c r="C289" s="26" t="s">
        <v>293</v>
      </c>
      <c r="D289" s="21">
        <v>83</v>
      </c>
      <c r="E289" s="21">
        <v>83</v>
      </c>
      <c r="F289" s="21">
        <v>82.1</v>
      </c>
      <c r="G289" s="21">
        <v>82.42</v>
      </c>
      <c r="H289" s="21">
        <v>8313</v>
      </c>
      <c r="I289" s="15"/>
      <c r="J289" s="9" t="s">
        <v>1027</v>
      </c>
      <c r="K289" s="9" t="s">
        <v>1028</v>
      </c>
      <c r="L289" s="12" t="s">
        <v>293</v>
      </c>
      <c r="M289" s="10">
        <v>40.860999999999997</v>
      </c>
      <c r="N289" s="10">
        <v>41.359000000000002</v>
      </c>
      <c r="O289" s="10">
        <v>40.709000000000003</v>
      </c>
      <c r="P289" s="10">
        <v>41.162999999999997</v>
      </c>
      <c r="Q289" s="10">
        <v>8930109</v>
      </c>
      <c r="R289" s="10">
        <v>208381.42</v>
      </c>
      <c r="S289" s="10">
        <v>5062323190</v>
      </c>
      <c r="T289" s="15"/>
      <c r="U289" s="7" t="s">
        <v>1031</v>
      </c>
      <c r="V289" s="7" t="s">
        <v>1032</v>
      </c>
      <c r="W289" s="5" t="s">
        <v>293</v>
      </c>
      <c r="X289" s="11">
        <v>10.75</v>
      </c>
      <c r="Y289" s="11">
        <v>10.79</v>
      </c>
      <c r="Z289" s="11">
        <v>10.74</v>
      </c>
      <c r="AA289" s="11">
        <v>10.77</v>
      </c>
      <c r="AB289" s="11">
        <v>632828</v>
      </c>
      <c r="AC289" s="15"/>
      <c r="AD289" s="7" t="s">
        <v>1034</v>
      </c>
      <c r="AE289" s="7" t="s">
        <v>1035</v>
      </c>
      <c r="AF289" s="19">
        <v>44700</v>
      </c>
      <c r="AG289" s="17">
        <v>19.329999999999998</v>
      </c>
      <c r="AH289" s="17">
        <v>19.53</v>
      </c>
      <c r="AI289" s="17">
        <v>19.190000000000001</v>
      </c>
      <c r="AJ289" s="17">
        <v>19.399999999999999</v>
      </c>
      <c r="AK289" s="14">
        <v>9041657</v>
      </c>
      <c r="AL289" s="23">
        <v>59731.92</v>
      </c>
      <c r="AM289" s="14">
        <v>3078964918</v>
      </c>
      <c r="AN289" s="15"/>
      <c r="AO289" s="7" t="s">
        <v>1036</v>
      </c>
      <c r="AP289" s="7" t="s">
        <v>1037</v>
      </c>
      <c r="AQ289" s="19">
        <v>44700</v>
      </c>
      <c r="AR289" s="17">
        <v>1.43</v>
      </c>
      <c r="AS289" s="17">
        <v>1.45</v>
      </c>
      <c r="AT289" s="17">
        <v>1.37</v>
      </c>
      <c r="AU289" s="17">
        <v>1.405</v>
      </c>
      <c r="AV289" s="14">
        <v>13303451</v>
      </c>
      <c r="AW289" s="23">
        <v>1869.69</v>
      </c>
      <c r="AX289" s="14">
        <v>1330741588</v>
      </c>
      <c r="AY289" s="15"/>
      <c r="AZ289" s="7" t="s">
        <v>1038</v>
      </c>
      <c r="BA289" s="7" t="s">
        <v>1039</v>
      </c>
      <c r="BB289" s="19">
        <v>44700</v>
      </c>
      <c r="BC289" s="17">
        <v>177.87</v>
      </c>
      <c r="BD289" s="17">
        <v>178.76</v>
      </c>
      <c r="BE289" s="17">
        <v>177.18</v>
      </c>
      <c r="BF289" s="17">
        <v>177.64</v>
      </c>
      <c r="BG289" s="14">
        <v>900989</v>
      </c>
      <c r="BH289" s="23">
        <v>68151.17</v>
      </c>
      <c r="BI289" s="14">
        <v>383647637</v>
      </c>
      <c r="BJ289" s="15"/>
      <c r="BK289" t="s">
        <v>1040</v>
      </c>
      <c r="BL289" t="s">
        <v>1041</v>
      </c>
      <c r="BM289" s="19">
        <v>44700</v>
      </c>
      <c r="BN289" s="17">
        <v>27.12</v>
      </c>
      <c r="BO289" s="17">
        <v>27.24</v>
      </c>
      <c r="BP289" s="17">
        <v>27.09</v>
      </c>
      <c r="BQ289" s="17">
        <v>27.19</v>
      </c>
      <c r="BR289" s="14">
        <v>1008064</v>
      </c>
      <c r="BS289" s="15"/>
      <c r="BT289" s="7" t="s">
        <v>1042</v>
      </c>
      <c r="BU289" s="7" t="s">
        <v>1043</v>
      </c>
      <c r="BV289" s="19">
        <v>44700</v>
      </c>
      <c r="BW289" s="17">
        <v>1.2</v>
      </c>
      <c r="BX289" s="17">
        <v>1.335</v>
      </c>
      <c r="BY289" s="17">
        <v>1.18</v>
      </c>
      <c r="BZ289" s="17">
        <v>1.2749999999999999</v>
      </c>
      <c r="CA289" s="14">
        <v>4422267</v>
      </c>
      <c r="CB289" s="17">
        <v>843.65</v>
      </c>
      <c r="CC289" s="14">
        <v>661688044</v>
      </c>
      <c r="CD289" s="15"/>
      <c r="CE289" t="s">
        <v>1044</v>
      </c>
      <c r="CF289" t="s">
        <v>1045</v>
      </c>
      <c r="CG289" s="19">
        <v>44700</v>
      </c>
      <c r="CH289" s="17">
        <v>55.12</v>
      </c>
      <c r="CI289" s="17">
        <v>55.4</v>
      </c>
      <c r="CJ289" s="17">
        <v>54.87</v>
      </c>
      <c r="CK289" s="17">
        <v>55.22</v>
      </c>
      <c r="CL289" s="14">
        <v>103690</v>
      </c>
      <c r="CM289" s="15" t="s">
        <v>1033</v>
      </c>
      <c r="CN289" s="7" t="s">
        <v>1046</v>
      </c>
      <c r="CO289" s="7" t="s">
        <v>1047</v>
      </c>
      <c r="CP289" s="19">
        <v>44700</v>
      </c>
      <c r="CQ289" s="17">
        <v>30.18</v>
      </c>
      <c r="CR289" s="17">
        <v>30.28</v>
      </c>
      <c r="CS289" s="17">
        <v>29.58</v>
      </c>
      <c r="CT289" s="17">
        <v>29.89</v>
      </c>
      <c r="CU289" s="14">
        <v>7477017</v>
      </c>
      <c r="CV289" s="23">
        <v>29411.19</v>
      </c>
      <c r="CW289" s="14">
        <v>983980823</v>
      </c>
      <c r="CX289" s="15"/>
      <c r="CY289" t="s">
        <v>1048</v>
      </c>
      <c r="CZ289" t="s">
        <v>1049</v>
      </c>
      <c r="DA289" s="19">
        <v>44700</v>
      </c>
      <c r="DB289" s="17">
        <v>7.67</v>
      </c>
      <c r="DC289" s="17">
        <v>7.67</v>
      </c>
      <c r="DD289" s="17">
        <v>7.61</v>
      </c>
      <c r="DE289" s="17">
        <v>7.65</v>
      </c>
      <c r="DF289" s="14">
        <v>140555</v>
      </c>
      <c r="DG289" s="15" t="s">
        <v>1033</v>
      </c>
      <c r="DH289" s="7" t="s">
        <v>1072</v>
      </c>
      <c r="DI289" s="7" t="s">
        <v>1073</v>
      </c>
      <c r="DJ289" s="19">
        <v>44700</v>
      </c>
      <c r="DK289" s="17">
        <v>120.58</v>
      </c>
      <c r="DL289" s="17">
        <v>121.33</v>
      </c>
      <c r="DM289" s="17">
        <v>120.5</v>
      </c>
      <c r="DN289" s="17">
        <v>121.09</v>
      </c>
      <c r="DO289" s="14">
        <v>81441</v>
      </c>
      <c r="DQ289" s="6">
        <v>44701</v>
      </c>
      <c r="DR289" s="62">
        <v>3.2959999999999996E-2</v>
      </c>
    </row>
    <row r="290" spans="1:122" ht="15" hidden="1" x14ac:dyDescent="0.25">
      <c r="A290" s="17" t="s">
        <v>8</v>
      </c>
      <c r="B290" s="17" t="s">
        <v>9</v>
      </c>
      <c r="C290" s="26" t="s">
        <v>294</v>
      </c>
      <c r="D290" s="21">
        <v>83.2</v>
      </c>
      <c r="E290" s="21">
        <v>84.39</v>
      </c>
      <c r="F290" s="21">
        <v>83.2</v>
      </c>
      <c r="G290" s="21">
        <v>83.9</v>
      </c>
      <c r="H290" s="21">
        <v>8667</v>
      </c>
      <c r="I290" s="15"/>
      <c r="J290" s="9" t="s">
        <v>1027</v>
      </c>
      <c r="K290" s="9" t="s">
        <v>1028</v>
      </c>
      <c r="L290" s="12" t="s">
        <v>294</v>
      </c>
      <c r="M290" s="10">
        <v>41.831000000000003</v>
      </c>
      <c r="N290" s="10">
        <v>42.036000000000001</v>
      </c>
      <c r="O290" s="10">
        <v>41.616999999999997</v>
      </c>
      <c r="P290" s="10">
        <v>41.857999999999997</v>
      </c>
      <c r="Q290" s="10">
        <v>10568490</v>
      </c>
      <c r="R290" s="10">
        <v>211897.21</v>
      </c>
      <c r="S290" s="10">
        <v>5062323190</v>
      </c>
      <c r="T290" s="15"/>
      <c r="U290" s="7" t="s">
        <v>1031</v>
      </c>
      <c r="V290" s="7" t="s">
        <v>1032</v>
      </c>
      <c r="W290" s="5" t="s">
        <v>294</v>
      </c>
      <c r="X290" s="11">
        <v>11.1</v>
      </c>
      <c r="Y290" s="11">
        <v>11.14</v>
      </c>
      <c r="Z290" s="11">
        <v>11.09</v>
      </c>
      <c r="AA290" s="11">
        <v>11.1</v>
      </c>
      <c r="AB290" s="11">
        <v>209238</v>
      </c>
      <c r="AC290" s="15"/>
      <c r="AD290" s="7" t="s">
        <v>1034</v>
      </c>
      <c r="AE290" s="7" t="s">
        <v>1035</v>
      </c>
      <c r="AF290" s="19">
        <v>44699</v>
      </c>
      <c r="AG290" s="17">
        <v>19.86</v>
      </c>
      <c r="AH290" s="17">
        <v>19.940000000000001</v>
      </c>
      <c r="AI290" s="17">
        <v>19.48</v>
      </c>
      <c r="AJ290" s="17">
        <v>19.78</v>
      </c>
      <c r="AK290" s="14">
        <v>5537233</v>
      </c>
      <c r="AL290" s="23">
        <v>60901.93</v>
      </c>
      <c r="AM290" s="14">
        <v>3078964918</v>
      </c>
      <c r="AN290" s="15"/>
      <c r="AO290" s="7" t="s">
        <v>1036</v>
      </c>
      <c r="AP290" s="7" t="s">
        <v>1037</v>
      </c>
      <c r="AQ290" s="19">
        <v>44699</v>
      </c>
      <c r="AR290" s="17">
        <v>1.51</v>
      </c>
      <c r="AS290" s="17">
        <v>1.5549999999999999</v>
      </c>
      <c r="AT290" s="17">
        <v>1.48</v>
      </c>
      <c r="AU290" s="17">
        <v>1.5</v>
      </c>
      <c r="AV290" s="14">
        <v>14980324</v>
      </c>
      <c r="AW290" s="23">
        <v>1985.91</v>
      </c>
      <c r="AX290" s="14">
        <v>1323937527</v>
      </c>
      <c r="AY290" s="15"/>
      <c r="AZ290" s="7" t="s">
        <v>1038</v>
      </c>
      <c r="BA290" s="7" t="s">
        <v>1039</v>
      </c>
      <c r="BB290" s="19">
        <v>44699</v>
      </c>
      <c r="BC290" s="17">
        <v>182.95</v>
      </c>
      <c r="BD290" s="17">
        <v>184.79</v>
      </c>
      <c r="BE290" s="17">
        <v>180</v>
      </c>
      <c r="BF290" s="17">
        <v>181.5</v>
      </c>
      <c r="BG290" s="14">
        <v>891567</v>
      </c>
      <c r="BH290" s="23">
        <v>69632.05</v>
      </c>
      <c r="BI290" s="14">
        <v>383647637</v>
      </c>
      <c r="BJ290" s="15"/>
      <c r="BK290" t="s">
        <v>1040</v>
      </c>
      <c r="BL290" t="s">
        <v>1041</v>
      </c>
      <c r="BM290" s="19">
        <v>44699</v>
      </c>
      <c r="BN290" s="17">
        <v>28.5</v>
      </c>
      <c r="BO290" s="17">
        <v>28.55</v>
      </c>
      <c r="BP290" s="17">
        <v>28.4</v>
      </c>
      <c r="BQ290" s="17">
        <v>28.41</v>
      </c>
      <c r="BR290" s="14">
        <v>320606</v>
      </c>
      <c r="BS290" s="15"/>
      <c r="BT290" s="7" t="s">
        <v>1042</v>
      </c>
      <c r="BU290" s="7" t="s">
        <v>1043</v>
      </c>
      <c r="BV290" s="19">
        <v>44699</v>
      </c>
      <c r="BW290" s="17">
        <v>1.325</v>
      </c>
      <c r="BX290" s="17">
        <v>1.325</v>
      </c>
      <c r="BY290" s="17">
        <v>1.22</v>
      </c>
      <c r="BZ290" s="17">
        <v>1.2350000000000001</v>
      </c>
      <c r="CA290" s="14">
        <v>3587149</v>
      </c>
      <c r="CB290" s="17">
        <v>817.18</v>
      </c>
      <c r="CC290" s="14">
        <v>661688044</v>
      </c>
      <c r="CD290" s="15"/>
      <c r="CE290" t="s">
        <v>1044</v>
      </c>
      <c r="CF290" t="s">
        <v>1045</v>
      </c>
      <c r="CG290" s="19">
        <v>44699</v>
      </c>
      <c r="CH290" s="17">
        <v>56.2</v>
      </c>
      <c r="CI290" s="17">
        <v>56.36</v>
      </c>
      <c r="CJ290" s="17">
        <v>56.2</v>
      </c>
      <c r="CK290" s="17">
        <v>56.33</v>
      </c>
      <c r="CL290" s="14">
        <v>28323</v>
      </c>
      <c r="CM290" s="15" t="s">
        <v>1033</v>
      </c>
      <c r="CN290" s="7" t="s">
        <v>1046</v>
      </c>
      <c r="CO290" s="7" t="s">
        <v>1047</v>
      </c>
      <c r="CP290" s="19">
        <v>44699</v>
      </c>
      <c r="CQ290" s="17">
        <v>31.26</v>
      </c>
      <c r="CR290" s="17">
        <v>31.37</v>
      </c>
      <c r="CS290" s="17">
        <v>30.65</v>
      </c>
      <c r="CT290" s="17">
        <v>30.76</v>
      </c>
      <c r="CU290" s="14">
        <v>4682254</v>
      </c>
      <c r="CV290" s="23">
        <v>30267.25</v>
      </c>
      <c r="CW290" s="14">
        <v>983980823</v>
      </c>
      <c r="CX290" s="15"/>
      <c r="CY290" t="s">
        <v>1048</v>
      </c>
      <c r="CZ290" t="s">
        <v>1049</v>
      </c>
      <c r="DA290" s="19">
        <v>44699</v>
      </c>
      <c r="DB290" s="17">
        <v>7.78</v>
      </c>
      <c r="DC290" s="17">
        <v>7.78</v>
      </c>
      <c r="DD290" s="17">
        <v>7.73</v>
      </c>
      <c r="DE290" s="17">
        <v>7.74</v>
      </c>
      <c r="DF290" s="14">
        <v>104362</v>
      </c>
      <c r="DG290" s="15" t="s">
        <v>1033</v>
      </c>
      <c r="DH290" s="7" t="s">
        <v>1072</v>
      </c>
      <c r="DI290" s="7" t="s">
        <v>1073</v>
      </c>
      <c r="DJ290" s="19">
        <v>44699</v>
      </c>
      <c r="DK290" s="17">
        <v>123</v>
      </c>
      <c r="DL290" s="17">
        <v>123.21</v>
      </c>
      <c r="DM290" s="17">
        <v>122.5</v>
      </c>
      <c r="DN290" s="17">
        <v>122.79</v>
      </c>
      <c r="DO290" s="14">
        <v>43878</v>
      </c>
      <c r="DQ290" s="6">
        <v>44700</v>
      </c>
      <c r="DR290" s="62">
        <v>3.4110000000000001E-2</v>
      </c>
    </row>
    <row r="291" spans="1:122" ht="15" hidden="1" x14ac:dyDescent="0.25">
      <c r="A291" s="17" t="s">
        <v>8</v>
      </c>
      <c r="B291" s="17" t="s">
        <v>9</v>
      </c>
      <c r="C291" s="26" t="s">
        <v>295</v>
      </c>
      <c r="D291" s="21">
        <v>82.61</v>
      </c>
      <c r="E291" s="21">
        <v>82.61</v>
      </c>
      <c r="F291" s="21">
        <v>81.680000000000007</v>
      </c>
      <c r="G291" s="21">
        <v>82.37</v>
      </c>
      <c r="H291" s="21">
        <v>7053</v>
      </c>
      <c r="I291" s="15"/>
      <c r="J291" s="9" t="s">
        <v>1027</v>
      </c>
      <c r="K291" s="9" t="s">
        <v>1028</v>
      </c>
      <c r="L291" s="12" t="s">
        <v>295</v>
      </c>
      <c r="M291" s="10">
        <v>40.762999999999998</v>
      </c>
      <c r="N291" s="10">
        <v>40.807000000000002</v>
      </c>
      <c r="O291" s="10">
        <v>40.371000000000002</v>
      </c>
      <c r="P291" s="10">
        <v>40.567</v>
      </c>
      <c r="Q291" s="10">
        <v>12657823</v>
      </c>
      <c r="R291" s="10">
        <v>205361.24</v>
      </c>
      <c r="S291" s="10">
        <v>5062323190</v>
      </c>
      <c r="T291" s="15"/>
      <c r="U291" s="7" t="s">
        <v>1031</v>
      </c>
      <c r="V291" s="7" t="s">
        <v>1032</v>
      </c>
      <c r="W291" s="5" t="s">
        <v>295</v>
      </c>
      <c r="X291" s="11">
        <v>11.05</v>
      </c>
      <c r="Y291" s="11">
        <v>11.05</v>
      </c>
      <c r="Z291" s="11">
        <v>10.94</v>
      </c>
      <c r="AA291" s="11">
        <v>10.95</v>
      </c>
      <c r="AB291" s="11">
        <v>251974</v>
      </c>
      <c r="AC291" s="15"/>
      <c r="AD291" s="7" t="s">
        <v>1034</v>
      </c>
      <c r="AE291" s="7" t="s">
        <v>1035</v>
      </c>
      <c r="AF291" s="19">
        <v>44698</v>
      </c>
      <c r="AG291" s="17">
        <v>19.45</v>
      </c>
      <c r="AH291" s="17">
        <v>19.545000000000002</v>
      </c>
      <c r="AI291" s="17">
        <v>19.239999999999998</v>
      </c>
      <c r="AJ291" s="17">
        <v>19.39</v>
      </c>
      <c r="AK291" s="14">
        <v>5821874</v>
      </c>
      <c r="AL291" s="23">
        <v>59701.13</v>
      </c>
      <c r="AM291" s="14">
        <v>3078964918</v>
      </c>
      <c r="AN291" s="15"/>
      <c r="AO291" s="7" t="s">
        <v>1036</v>
      </c>
      <c r="AP291" s="7" t="s">
        <v>1037</v>
      </c>
      <c r="AQ291" s="19">
        <v>44698</v>
      </c>
      <c r="AR291" s="17">
        <v>1.4650000000000001</v>
      </c>
      <c r="AS291" s="17">
        <v>1.482</v>
      </c>
      <c r="AT291" s="17">
        <v>1.42</v>
      </c>
      <c r="AU291" s="17">
        <v>1.46</v>
      </c>
      <c r="AV291" s="14">
        <v>10630748</v>
      </c>
      <c r="AW291" s="23">
        <v>1932.95</v>
      </c>
      <c r="AX291" s="14">
        <v>1323937527</v>
      </c>
      <c r="AY291" s="15"/>
      <c r="AZ291" s="7" t="s">
        <v>1038</v>
      </c>
      <c r="BA291" s="7" t="s">
        <v>1039</v>
      </c>
      <c r="BB291" s="19">
        <v>44698</v>
      </c>
      <c r="BC291" s="17">
        <v>180</v>
      </c>
      <c r="BD291" s="17">
        <v>181.83</v>
      </c>
      <c r="BE291" s="17">
        <v>179.81</v>
      </c>
      <c r="BF291" s="17">
        <v>180.49</v>
      </c>
      <c r="BG291" s="14">
        <v>706546</v>
      </c>
      <c r="BH291" s="23">
        <v>69244.56</v>
      </c>
      <c r="BI291" s="14">
        <v>383647637</v>
      </c>
      <c r="BJ291" s="15"/>
      <c r="BK291" t="s">
        <v>1040</v>
      </c>
      <c r="BL291" t="s">
        <v>1041</v>
      </c>
      <c r="BM291" s="19">
        <v>44698</v>
      </c>
      <c r="BN291" s="17">
        <v>28.09</v>
      </c>
      <c r="BO291" s="17">
        <v>28.14</v>
      </c>
      <c r="BP291" s="17">
        <v>28.02</v>
      </c>
      <c r="BQ291" s="17">
        <v>28.11</v>
      </c>
      <c r="BR291" s="14">
        <v>292266</v>
      </c>
      <c r="BS291" s="15"/>
      <c r="BT291" s="7" t="s">
        <v>1042</v>
      </c>
      <c r="BU291" s="7" t="s">
        <v>1043</v>
      </c>
      <c r="BV291" s="19">
        <v>44698</v>
      </c>
      <c r="BW291" s="17">
        <v>1.2649999999999999</v>
      </c>
      <c r="BX291" s="17">
        <v>1.345</v>
      </c>
      <c r="BY291" s="17">
        <v>1.2050000000000001</v>
      </c>
      <c r="BZ291" s="17">
        <v>1.2949999999999999</v>
      </c>
      <c r="CA291" s="14">
        <v>4158953</v>
      </c>
      <c r="CB291" s="17">
        <v>856.89</v>
      </c>
      <c r="CC291" s="14">
        <v>661688044</v>
      </c>
      <c r="CD291" s="15"/>
      <c r="CE291" t="s">
        <v>1044</v>
      </c>
      <c r="CF291" t="s">
        <v>1045</v>
      </c>
      <c r="CG291" s="19">
        <v>44698</v>
      </c>
      <c r="CH291" s="17">
        <v>55.99</v>
      </c>
      <c r="CI291" s="17">
        <v>55.99</v>
      </c>
      <c r="CJ291" s="17">
        <v>55.68</v>
      </c>
      <c r="CK291" s="17">
        <v>55.84</v>
      </c>
      <c r="CL291" s="14">
        <v>31097</v>
      </c>
      <c r="CM291" s="15" t="s">
        <v>1033</v>
      </c>
      <c r="CN291" s="7" t="s">
        <v>1046</v>
      </c>
      <c r="CO291" s="7" t="s">
        <v>1047</v>
      </c>
      <c r="CP291" s="19">
        <v>44698</v>
      </c>
      <c r="CQ291" s="17">
        <v>30.92</v>
      </c>
      <c r="CR291" s="17">
        <v>31.19</v>
      </c>
      <c r="CS291" s="17">
        <v>30.8</v>
      </c>
      <c r="CT291" s="17">
        <v>31.11</v>
      </c>
      <c r="CU291" s="14">
        <v>3563621</v>
      </c>
      <c r="CV291" s="23">
        <v>30611.64</v>
      </c>
      <c r="CW291" s="14">
        <v>983980823</v>
      </c>
      <c r="CX291" s="15"/>
      <c r="CY291" t="s">
        <v>1048</v>
      </c>
      <c r="CZ291" t="s">
        <v>1049</v>
      </c>
      <c r="DA291" s="19">
        <v>44698</v>
      </c>
      <c r="DB291" s="17">
        <v>7.74</v>
      </c>
      <c r="DC291" s="17">
        <v>7.74</v>
      </c>
      <c r="DD291" s="17">
        <v>7.69</v>
      </c>
      <c r="DE291" s="17">
        <v>7.73</v>
      </c>
      <c r="DF291" s="14">
        <v>30615</v>
      </c>
      <c r="DG291" s="15" t="s">
        <v>1033</v>
      </c>
      <c r="DH291" s="7" t="s">
        <v>1072</v>
      </c>
      <c r="DI291" s="7" t="s">
        <v>1073</v>
      </c>
      <c r="DJ291" s="19">
        <v>44698</v>
      </c>
      <c r="DK291" s="17">
        <v>121.98</v>
      </c>
      <c r="DL291" s="17">
        <v>122.05</v>
      </c>
      <c r="DM291" s="17">
        <v>121.45</v>
      </c>
      <c r="DN291" s="17">
        <v>121.79</v>
      </c>
      <c r="DO291" s="14">
        <v>31371</v>
      </c>
      <c r="DQ291" s="6">
        <v>44699</v>
      </c>
      <c r="DR291" s="62">
        <v>3.4249999999999996E-2</v>
      </c>
    </row>
    <row r="292" spans="1:122" ht="15" hidden="1" x14ac:dyDescent="0.25">
      <c r="A292" s="17" t="s">
        <v>8</v>
      </c>
      <c r="B292" s="17" t="s">
        <v>9</v>
      </c>
      <c r="C292" s="26" t="s">
        <v>296</v>
      </c>
      <c r="D292" s="21">
        <v>82</v>
      </c>
      <c r="E292" s="21">
        <v>82.98</v>
      </c>
      <c r="F292" s="21">
        <v>82</v>
      </c>
      <c r="G292" s="21">
        <v>82.61</v>
      </c>
      <c r="H292" s="21">
        <v>8382</v>
      </c>
      <c r="I292" s="15"/>
      <c r="J292" s="9" t="s">
        <v>1027</v>
      </c>
      <c r="K292" s="9" t="s">
        <v>1028</v>
      </c>
      <c r="L292" s="12" t="s">
        <v>296</v>
      </c>
      <c r="M292" s="10">
        <v>41.03</v>
      </c>
      <c r="N292" s="10">
        <v>41.261000000000003</v>
      </c>
      <c r="O292" s="10">
        <v>39.978999999999999</v>
      </c>
      <c r="P292" s="10">
        <v>40.344000000000001</v>
      </c>
      <c r="Q292" s="10">
        <v>10586501</v>
      </c>
      <c r="R292" s="10">
        <v>204234.37</v>
      </c>
      <c r="S292" s="10">
        <v>5062323190</v>
      </c>
      <c r="T292" s="15"/>
      <c r="U292" s="7" t="s">
        <v>1031</v>
      </c>
      <c r="V292" s="7" t="s">
        <v>1032</v>
      </c>
      <c r="W292" s="5" t="s">
        <v>296</v>
      </c>
      <c r="X292" s="11">
        <v>11.11</v>
      </c>
      <c r="Y292" s="11">
        <v>11.13</v>
      </c>
      <c r="Z292" s="11">
        <v>11.07</v>
      </c>
      <c r="AA292" s="11">
        <v>11.1</v>
      </c>
      <c r="AB292" s="11">
        <v>218732</v>
      </c>
      <c r="AC292" s="15"/>
      <c r="AD292" s="7" t="s">
        <v>1034</v>
      </c>
      <c r="AE292" s="7" t="s">
        <v>1035</v>
      </c>
      <c r="AF292" s="19">
        <v>44697</v>
      </c>
      <c r="AG292" s="17">
        <v>19.66</v>
      </c>
      <c r="AH292" s="17">
        <v>19.79</v>
      </c>
      <c r="AI292" s="17">
        <v>18.96</v>
      </c>
      <c r="AJ292" s="17">
        <v>18.96</v>
      </c>
      <c r="AK292" s="14">
        <v>5760661</v>
      </c>
      <c r="AL292" s="23">
        <v>58377.17</v>
      </c>
      <c r="AM292" s="14">
        <v>3078964918</v>
      </c>
      <c r="AN292" s="15"/>
      <c r="AO292" s="7" t="s">
        <v>1036</v>
      </c>
      <c r="AP292" s="7" t="s">
        <v>1037</v>
      </c>
      <c r="AQ292" s="19">
        <v>44697</v>
      </c>
      <c r="AR292" s="17">
        <v>1.46</v>
      </c>
      <c r="AS292" s="17">
        <v>1.5249999999999999</v>
      </c>
      <c r="AT292" s="17">
        <v>1.43</v>
      </c>
      <c r="AU292" s="17">
        <v>1.4450000000000001</v>
      </c>
      <c r="AV292" s="14">
        <v>12284138</v>
      </c>
      <c r="AW292" s="23">
        <v>1913.09</v>
      </c>
      <c r="AX292" s="14">
        <v>1323937527</v>
      </c>
      <c r="AY292" s="15"/>
      <c r="AZ292" s="7" t="s">
        <v>1038</v>
      </c>
      <c r="BA292" s="7" t="s">
        <v>1039</v>
      </c>
      <c r="BB292" s="19">
        <v>44697</v>
      </c>
      <c r="BC292" s="17">
        <v>181.01</v>
      </c>
      <c r="BD292" s="17">
        <v>182.15</v>
      </c>
      <c r="BE292" s="17">
        <v>178.4</v>
      </c>
      <c r="BF292" s="17">
        <v>179.66</v>
      </c>
      <c r="BG292" s="14">
        <v>1723406</v>
      </c>
      <c r="BH292" s="23">
        <v>68926.13</v>
      </c>
      <c r="BI292" s="14">
        <v>383647637</v>
      </c>
      <c r="BJ292" s="15"/>
      <c r="BK292" t="s">
        <v>1040</v>
      </c>
      <c r="BL292" t="s">
        <v>1041</v>
      </c>
      <c r="BM292" s="19">
        <v>44697</v>
      </c>
      <c r="BN292" s="17">
        <v>28.66</v>
      </c>
      <c r="BO292" s="17">
        <v>28.66</v>
      </c>
      <c r="BP292" s="17">
        <v>28.4</v>
      </c>
      <c r="BQ292" s="17">
        <v>28.5</v>
      </c>
      <c r="BR292" s="14">
        <v>511771</v>
      </c>
      <c r="BS292" s="15"/>
      <c r="BT292" s="7" t="s">
        <v>1042</v>
      </c>
      <c r="BU292" s="7" t="s">
        <v>1043</v>
      </c>
      <c r="BV292" s="19">
        <v>44697</v>
      </c>
      <c r="BW292" s="17">
        <v>1.355</v>
      </c>
      <c r="BX292" s="17">
        <v>1.413</v>
      </c>
      <c r="BY292" s="17">
        <v>1.23</v>
      </c>
      <c r="BZ292" s="17">
        <v>1.25</v>
      </c>
      <c r="CA292" s="14">
        <v>7718879</v>
      </c>
      <c r="CB292" s="17">
        <v>827.11</v>
      </c>
      <c r="CC292" s="14">
        <v>661688044</v>
      </c>
      <c r="CD292" s="15"/>
      <c r="CE292" t="s">
        <v>1044</v>
      </c>
      <c r="CF292" t="s">
        <v>1045</v>
      </c>
      <c r="CG292" s="19">
        <v>44697</v>
      </c>
      <c r="CH292" s="17">
        <v>56</v>
      </c>
      <c r="CI292" s="17">
        <v>56.41</v>
      </c>
      <c r="CJ292" s="17">
        <v>55.7</v>
      </c>
      <c r="CK292" s="17">
        <v>55.86</v>
      </c>
      <c r="CL292" s="14">
        <v>54155</v>
      </c>
      <c r="CM292" s="15" t="s">
        <v>1033</v>
      </c>
      <c r="CN292" s="7" t="s">
        <v>1046</v>
      </c>
      <c r="CO292" s="7" t="s">
        <v>1047</v>
      </c>
      <c r="CP292" s="19">
        <v>44697</v>
      </c>
      <c r="CQ292" s="17">
        <v>30.91</v>
      </c>
      <c r="CR292" s="17">
        <v>31</v>
      </c>
      <c r="CS292" s="17">
        <v>30.31</v>
      </c>
      <c r="CT292" s="17">
        <v>30.5</v>
      </c>
      <c r="CU292" s="14">
        <v>3241483</v>
      </c>
      <c r="CV292" s="23">
        <v>30011.42</v>
      </c>
      <c r="CW292" s="14">
        <v>983980823</v>
      </c>
      <c r="CX292" s="15"/>
      <c r="CY292" t="s">
        <v>1048</v>
      </c>
      <c r="CZ292" t="s">
        <v>1049</v>
      </c>
      <c r="DA292" s="19">
        <v>44697</v>
      </c>
      <c r="DB292" s="17">
        <v>7.73</v>
      </c>
      <c r="DC292" s="17">
        <v>7.74</v>
      </c>
      <c r="DD292" s="17">
        <v>7.66</v>
      </c>
      <c r="DE292" s="17">
        <v>7.68</v>
      </c>
      <c r="DF292" s="14">
        <v>147961</v>
      </c>
      <c r="DG292" s="15" t="s">
        <v>1033</v>
      </c>
      <c r="DH292" s="7" t="s">
        <v>1072</v>
      </c>
      <c r="DI292" s="7" t="s">
        <v>1073</v>
      </c>
      <c r="DJ292" s="19">
        <v>44697</v>
      </c>
      <c r="DK292" s="17">
        <v>122.07</v>
      </c>
      <c r="DL292" s="17">
        <v>122.33</v>
      </c>
      <c r="DM292" s="17">
        <v>121.18</v>
      </c>
      <c r="DN292" s="17">
        <v>121.46</v>
      </c>
      <c r="DO292" s="14">
        <v>60612</v>
      </c>
      <c r="DQ292" s="6">
        <v>44698</v>
      </c>
      <c r="DR292" s="62">
        <v>3.4230000000000003E-2</v>
      </c>
    </row>
    <row r="293" spans="1:122" ht="15" hidden="1" x14ac:dyDescent="0.25">
      <c r="A293" s="17" t="s">
        <v>8</v>
      </c>
      <c r="B293" s="17" t="s">
        <v>9</v>
      </c>
      <c r="C293" s="26" t="s">
        <v>297</v>
      </c>
      <c r="D293" s="21">
        <v>80.5</v>
      </c>
      <c r="E293" s="21">
        <v>82.15</v>
      </c>
      <c r="F293" s="21">
        <v>80.5</v>
      </c>
      <c r="G293" s="21">
        <v>81.99</v>
      </c>
      <c r="H293" s="21">
        <v>8914</v>
      </c>
      <c r="I293" s="15"/>
      <c r="J293" s="9" t="s">
        <v>1027</v>
      </c>
      <c r="K293" s="9" t="s">
        <v>1028</v>
      </c>
      <c r="L293" s="12" t="s">
        <v>297</v>
      </c>
      <c r="M293" s="10">
        <v>40.237000000000002</v>
      </c>
      <c r="N293" s="10">
        <v>40.816000000000003</v>
      </c>
      <c r="O293" s="10">
        <v>40.112000000000002</v>
      </c>
      <c r="P293" s="10">
        <v>40.816000000000003</v>
      </c>
      <c r="Q293" s="10">
        <v>9659492</v>
      </c>
      <c r="R293" s="10">
        <v>206623.28</v>
      </c>
      <c r="S293" s="10">
        <v>5062323190</v>
      </c>
      <c r="T293" s="15"/>
      <c r="U293" s="7" t="s">
        <v>1031</v>
      </c>
      <c r="V293" s="7" t="s">
        <v>1032</v>
      </c>
      <c r="W293" s="5" t="s">
        <v>297</v>
      </c>
      <c r="X293" s="11">
        <v>10.91</v>
      </c>
      <c r="Y293" s="11">
        <v>11</v>
      </c>
      <c r="Z293" s="11">
        <v>10.9</v>
      </c>
      <c r="AA293" s="11">
        <v>10.96</v>
      </c>
      <c r="AB293" s="11">
        <v>253264</v>
      </c>
      <c r="AC293" s="15"/>
      <c r="AD293" s="7" t="s">
        <v>1034</v>
      </c>
      <c r="AE293" s="7" t="s">
        <v>1035</v>
      </c>
      <c r="AF293" s="19">
        <v>44694</v>
      </c>
      <c r="AG293" s="17">
        <v>18.95</v>
      </c>
      <c r="AH293" s="17">
        <v>19.414999999999999</v>
      </c>
      <c r="AI293" s="17">
        <v>18.920000000000002</v>
      </c>
      <c r="AJ293" s="17">
        <v>19.39</v>
      </c>
      <c r="AK293" s="14">
        <v>5581239</v>
      </c>
      <c r="AL293" s="23">
        <v>59701.13</v>
      </c>
      <c r="AM293" s="14">
        <v>3078964918</v>
      </c>
      <c r="AN293" s="15"/>
      <c r="AO293" s="7" t="s">
        <v>1036</v>
      </c>
      <c r="AP293" s="7" t="s">
        <v>1037</v>
      </c>
      <c r="AQ293" s="19">
        <v>44694</v>
      </c>
      <c r="AR293" s="17">
        <v>1.43</v>
      </c>
      <c r="AS293" s="17">
        <v>1.46</v>
      </c>
      <c r="AT293" s="17">
        <v>1.38</v>
      </c>
      <c r="AU293" s="17">
        <v>1.4</v>
      </c>
      <c r="AV293" s="14">
        <v>11091656</v>
      </c>
      <c r="AW293" s="23">
        <v>1853.51</v>
      </c>
      <c r="AX293" s="14">
        <v>1323937527</v>
      </c>
      <c r="AY293" s="15"/>
      <c r="AZ293" s="7" t="s">
        <v>1038</v>
      </c>
      <c r="BA293" s="7" t="s">
        <v>1039</v>
      </c>
      <c r="BB293" s="19">
        <v>44694</v>
      </c>
      <c r="BC293" s="17">
        <v>177</v>
      </c>
      <c r="BD293" s="17">
        <v>183.59</v>
      </c>
      <c r="BE293" s="17">
        <v>176.51</v>
      </c>
      <c r="BF293" s="17">
        <v>183.11</v>
      </c>
      <c r="BG293" s="14">
        <v>1581336</v>
      </c>
      <c r="BH293" s="23">
        <v>70249.72</v>
      </c>
      <c r="BI293" s="14">
        <v>383647637</v>
      </c>
      <c r="BJ293" s="15"/>
      <c r="BK293" t="s">
        <v>1040</v>
      </c>
      <c r="BL293" t="s">
        <v>1041</v>
      </c>
      <c r="BM293" s="19">
        <v>44694</v>
      </c>
      <c r="BN293" s="17">
        <v>27.92</v>
      </c>
      <c r="BO293" s="17">
        <v>28.15</v>
      </c>
      <c r="BP293" s="17">
        <v>27.9</v>
      </c>
      <c r="BQ293" s="17">
        <v>28.05</v>
      </c>
      <c r="BR293" s="14">
        <v>267266</v>
      </c>
      <c r="BS293" s="15"/>
      <c r="BT293" s="7" t="s">
        <v>1042</v>
      </c>
      <c r="BU293" s="7" t="s">
        <v>1043</v>
      </c>
      <c r="BV293" s="19">
        <v>44694</v>
      </c>
      <c r="BW293" s="17">
        <v>1.18</v>
      </c>
      <c r="BX293" s="17">
        <v>1.3</v>
      </c>
      <c r="BY293" s="17">
        <v>1.145</v>
      </c>
      <c r="BZ293" s="17">
        <v>1.3</v>
      </c>
      <c r="CA293" s="14">
        <v>6231490</v>
      </c>
      <c r="CB293" s="17">
        <v>860.19</v>
      </c>
      <c r="CC293" s="14">
        <v>661688044</v>
      </c>
      <c r="CD293" s="15"/>
      <c r="CE293" t="s">
        <v>1044</v>
      </c>
      <c r="CF293" t="s">
        <v>1045</v>
      </c>
      <c r="CG293" s="19">
        <v>44694</v>
      </c>
      <c r="CH293" s="17">
        <v>54.9</v>
      </c>
      <c r="CI293" s="17">
        <v>55.54</v>
      </c>
      <c r="CJ293" s="17">
        <v>54.9</v>
      </c>
      <c r="CK293" s="17">
        <v>55.44</v>
      </c>
      <c r="CL293" s="14">
        <v>43348</v>
      </c>
      <c r="CM293" s="15" t="s">
        <v>1033</v>
      </c>
      <c r="CN293" s="7" t="s">
        <v>1046</v>
      </c>
      <c r="CO293" s="7" t="s">
        <v>1047</v>
      </c>
      <c r="CP293" s="19">
        <v>44694</v>
      </c>
      <c r="CQ293" s="17">
        <v>29.8</v>
      </c>
      <c r="CR293" s="17">
        <v>30.47</v>
      </c>
      <c r="CS293" s="17">
        <v>29.8</v>
      </c>
      <c r="CT293" s="17">
        <v>30.4</v>
      </c>
      <c r="CU293" s="14">
        <v>4866093</v>
      </c>
      <c r="CV293" s="23">
        <v>29913.02</v>
      </c>
      <c r="CW293" s="14">
        <v>983980823</v>
      </c>
      <c r="CX293" s="15"/>
      <c r="CY293" t="s">
        <v>1048</v>
      </c>
      <c r="CZ293" t="s">
        <v>1049</v>
      </c>
      <c r="DA293" s="19">
        <v>44694</v>
      </c>
      <c r="DB293" s="17">
        <v>7.65</v>
      </c>
      <c r="DC293" s="17">
        <v>7.68</v>
      </c>
      <c r="DD293" s="17">
        <v>7.6</v>
      </c>
      <c r="DE293" s="17">
        <v>7.67</v>
      </c>
      <c r="DF293" s="14">
        <v>37895</v>
      </c>
      <c r="DG293" s="15" t="s">
        <v>1033</v>
      </c>
      <c r="DH293" s="7" t="s">
        <v>1072</v>
      </c>
      <c r="DI293" s="7" t="s">
        <v>1073</v>
      </c>
      <c r="DJ293" s="19">
        <v>44694</v>
      </c>
      <c r="DK293" s="17">
        <v>119.82</v>
      </c>
      <c r="DL293" s="17">
        <v>121.03</v>
      </c>
      <c r="DM293" s="17">
        <v>119.55</v>
      </c>
      <c r="DN293" s="17">
        <v>121</v>
      </c>
      <c r="DO293" s="14">
        <v>87851</v>
      </c>
      <c r="DQ293" s="6">
        <v>44697</v>
      </c>
      <c r="DR293" s="62">
        <v>3.3660000000000002E-2</v>
      </c>
    </row>
    <row r="294" spans="1:122" ht="15" hidden="1" x14ac:dyDescent="0.25">
      <c r="A294" s="17" t="s">
        <v>8</v>
      </c>
      <c r="B294" s="17" t="s">
        <v>9</v>
      </c>
      <c r="C294" s="26" t="s">
        <v>298</v>
      </c>
      <c r="D294" s="21">
        <v>81.61</v>
      </c>
      <c r="E294" s="21">
        <v>81.61</v>
      </c>
      <c r="F294" s="21">
        <v>80.5</v>
      </c>
      <c r="G294" s="21">
        <v>80.819999999999993</v>
      </c>
      <c r="H294" s="21">
        <v>12575</v>
      </c>
      <c r="I294" s="15"/>
      <c r="J294" s="9" t="s">
        <v>1027</v>
      </c>
      <c r="K294" s="9" t="s">
        <v>1028</v>
      </c>
      <c r="L294" s="12" t="s">
        <v>298</v>
      </c>
      <c r="M294" s="10">
        <v>40.691000000000003</v>
      </c>
      <c r="N294" s="10">
        <v>41.091999999999999</v>
      </c>
      <c r="O294" s="10">
        <v>39.81</v>
      </c>
      <c r="P294" s="10">
        <v>40.023000000000003</v>
      </c>
      <c r="Q294" s="10">
        <v>10958499</v>
      </c>
      <c r="R294" s="10">
        <v>202611.89</v>
      </c>
      <c r="S294" s="10">
        <v>5062323190</v>
      </c>
      <c r="T294" s="15"/>
      <c r="U294" s="7" t="s">
        <v>1031</v>
      </c>
      <c r="V294" s="7" t="s">
        <v>1032</v>
      </c>
      <c r="W294" s="5" t="s">
        <v>298</v>
      </c>
      <c r="X294" s="11">
        <v>10.9</v>
      </c>
      <c r="Y294" s="11">
        <v>10.9</v>
      </c>
      <c r="Z294" s="11">
        <v>10.78</v>
      </c>
      <c r="AA294" s="11">
        <v>10.85</v>
      </c>
      <c r="AB294" s="11">
        <v>240709</v>
      </c>
      <c r="AC294" s="15"/>
      <c r="AD294" s="7" t="s">
        <v>1034</v>
      </c>
      <c r="AE294" s="7" t="s">
        <v>1035</v>
      </c>
      <c r="AF294" s="19">
        <v>44693</v>
      </c>
      <c r="AG294" s="17">
        <v>19.5</v>
      </c>
      <c r="AH294" s="17">
        <v>19.77</v>
      </c>
      <c r="AI294" s="17">
        <v>18.98</v>
      </c>
      <c r="AJ294" s="17">
        <v>19.010000000000002</v>
      </c>
      <c r="AK294" s="14">
        <v>9511780</v>
      </c>
      <c r="AL294" s="23">
        <v>58531.12</v>
      </c>
      <c r="AM294" s="14">
        <v>3078964918</v>
      </c>
      <c r="AN294" s="15"/>
      <c r="AO294" s="7" t="s">
        <v>1036</v>
      </c>
      <c r="AP294" s="7" t="s">
        <v>1037</v>
      </c>
      <c r="AQ294" s="19">
        <v>44693</v>
      </c>
      <c r="AR294" s="17">
        <v>1.395</v>
      </c>
      <c r="AS294" s="17">
        <v>1.49</v>
      </c>
      <c r="AT294" s="17">
        <v>1.365</v>
      </c>
      <c r="AU294" s="17">
        <v>1.39</v>
      </c>
      <c r="AV294" s="14">
        <v>12563883</v>
      </c>
      <c r="AW294" s="23">
        <v>1837.17</v>
      </c>
      <c r="AX294" s="14">
        <v>1321707695</v>
      </c>
      <c r="AY294" s="15"/>
      <c r="AZ294" s="7" t="s">
        <v>1038</v>
      </c>
      <c r="BA294" s="7" t="s">
        <v>1039</v>
      </c>
      <c r="BB294" s="19">
        <v>44693</v>
      </c>
      <c r="BC294" s="17">
        <v>180.01</v>
      </c>
      <c r="BD294" s="17">
        <v>180.88</v>
      </c>
      <c r="BE294" s="17">
        <v>175.21</v>
      </c>
      <c r="BF294" s="17">
        <v>175.21</v>
      </c>
      <c r="BG294" s="14">
        <v>1332714</v>
      </c>
      <c r="BH294" s="23">
        <v>67218.899999999994</v>
      </c>
      <c r="BI294" s="14">
        <v>383647637</v>
      </c>
      <c r="BJ294" s="15"/>
      <c r="BK294" t="s">
        <v>1040</v>
      </c>
      <c r="BL294" t="s">
        <v>1041</v>
      </c>
      <c r="BM294" s="19">
        <v>44693</v>
      </c>
      <c r="BN294" s="17">
        <v>27.7</v>
      </c>
      <c r="BO294" s="17">
        <v>27.8</v>
      </c>
      <c r="BP294" s="17">
        <v>27.53</v>
      </c>
      <c r="BQ294" s="17">
        <v>27.72</v>
      </c>
      <c r="BR294" s="14">
        <v>1284875</v>
      </c>
      <c r="BS294" s="15"/>
      <c r="BT294" s="7" t="s">
        <v>1042</v>
      </c>
      <c r="BU294" s="7" t="s">
        <v>1043</v>
      </c>
      <c r="BV294" s="19">
        <v>44693</v>
      </c>
      <c r="BW294" s="17">
        <v>1.105</v>
      </c>
      <c r="BX294" s="17">
        <v>1.2050000000000001</v>
      </c>
      <c r="BY294" s="17">
        <v>1.077</v>
      </c>
      <c r="BZ294" s="17">
        <v>1.1399999999999999</v>
      </c>
      <c r="CA294" s="14">
        <v>6049247</v>
      </c>
      <c r="CB294" s="17">
        <v>754.32</v>
      </c>
      <c r="CC294" s="14">
        <v>661688044</v>
      </c>
      <c r="CD294" s="15"/>
      <c r="CE294" t="s">
        <v>1044</v>
      </c>
      <c r="CF294" t="s">
        <v>1045</v>
      </c>
      <c r="CG294" s="19">
        <v>44693</v>
      </c>
      <c r="CH294" s="17">
        <v>55.18</v>
      </c>
      <c r="CI294" s="17">
        <v>55.18</v>
      </c>
      <c r="CJ294" s="17">
        <v>54.64</v>
      </c>
      <c r="CK294" s="17">
        <v>54.78</v>
      </c>
      <c r="CL294" s="14">
        <v>102582</v>
      </c>
      <c r="CM294" s="15" t="s">
        <v>1033</v>
      </c>
      <c r="CN294" s="7" t="s">
        <v>1046</v>
      </c>
      <c r="CO294" s="7" t="s">
        <v>1047</v>
      </c>
      <c r="CP294" s="19">
        <v>44693</v>
      </c>
      <c r="CQ294" s="17">
        <v>30.84</v>
      </c>
      <c r="CR294" s="17">
        <v>30.85</v>
      </c>
      <c r="CS294" s="17">
        <v>29.34</v>
      </c>
      <c r="CT294" s="17">
        <v>29.6</v>
      </c>
      <c r="CU294" s="14">
        <v>4539805</v>
      </c>
      <c r="CV294" s="23">
        <v>29125.83</v>
      </c>
      <c r="CW294" s="14">
        <v>983980823</v>
      </c>
      <c r="CX294" s="15"/>
      <c r="CY294" t="s">
        <v>1048</v>
      </c>
      <c r="CZ294" t="s">
        <v>1049</v>
      </c>
      <c r="DA294" s="19">
        <v>44693</v>
      </c>
      <c r="DB294" s="17">
        <v>7.63</v>
      </c>
      <c r="DC294" s="17">
        <v>7.63</v>
      </c>
      <c r="DD294" s="17">
        <v>7.55</v>
      </c>
      <c r="DE294" s="17">
        <v>7.55</v>
      </c>
      <c r="DF294" s="14">
        <v>200088</v>
      </c>
      <c r="DG294" s="15" t="s">
        <v>1033</v>
      </c>
      <c r="DH294" s="7" t="s">
        <v>1072</v>
      </c>
      <c r="DI294" s="7" t="s">
        <v>1073</v>
      </c>
      <c r="DJ294" s="19">
        <v>44693</v>
      </c>
      <c r="DK294" s="17">
        <v>120.31</v>
      </c>
      <c r="DL294" s="17">
        <v>120.36</v>
      </c>
      <c r="DM294" s="17">
        <v>118.51</v>
      </c>
      <c r="DN294" s="17">
        <v>118.84</v>
      </c>
      <c r="DO294" s="14">
        <v>121912</v>
      </c>
      <c r="DQ294" s="6">
        <v>44694</v>
      </c>
      <c r="DR294" s="62">
        <v>3.3849999999999998E-2</v>
      </c>
    </row>
    <row r="295" spans="1:122" ht="15" hidden="1" x14ac:dyDescent="0.25">
      <c r="A295" s="17" t="s">
        <v>8</v>
      </c>
      <c r="B295" s="17" t="s">
        <v>9</v>
      </c>
      <c r="C295" s="26" t="s">
        <v>299</v>
      </c>
      <c r="D295" s="21">
        <v>80.94</v>
      </c>
      <c r="E295" s="21">
        <v>81.67</v>
      </c>
      <c r="F295" s="21">
        <v>80.83</v>
      </c>
      <c r="G295" s="21">
        <v>81.5</v>
      </c>
      <c r="H295" s="21">
        <v>10555</v>
      </c>
      <c r="I295" s="15"/>
      <c r="J295" s="9" t="s">
        <v>1027</v>
      </c>
      <c r="K295" s="9" t="s">
        <v>1028</v>
      </c>
      <c r="L295" s="12" t="s">
        <v>299</v>
      </c>
      <c r="M295" s="10">
        <v>39.997</v>
      </c>
      <c r="N295" s="10">
        <v>40.726999999999997</v>
      </c>
      <c r="O295" s="10">
        <v>39.524999999999999</v>
      </c>
      <c r="P295" s="10">
        <v>40.655999999999999</v>
      </c>
      <c r="Q295" s="10">
        <v>9612542</v>
      </c>
      <c r="R295" s="10">
        <v>205812.29</v>
      </c>
      <c r="S295" s="10">
        <v>5062323190</v>
      </c>
      <c r="T295" s="15"/>
      <c r="U295" s="7" t="s">
        <v>1031</v>
      </c>
      <c r="V295" s="7" t="s">
        <v>1032</v>
      </c>
      <c r="W295" s="5" t="s">
        <v>299</v>
      </c>
      <c r="X295" s="11">
        <v>10.96</v>
      </c>
      <c r="Y295" s="11">
        <v>11.01</v>
      </c>
      <c r="Z295" s="11">
        <v>10.96</v>
      </c>
      <c r="AA295" s="11">
        <v>10.99</v>
      </c>
      <c r="AB295" s="11">
        <v>297669</v>
      </c>
      <c r="AC295" s="15"/>
      <c r="AD295" s="7" t="s">
        <v>1034</v>
      </c>
      <c r="AE295" s="7" t="s">
        <v>1035</v>
      </c>
      <c r="AF295" s="19">
        <v>44692</v>
      </c>
      <c r="AG295" s="17">
        <v>19.45</v>
      </c>
      <c r="AH295" s="17">
        <v>19.55</v>
      </c>
      <c r="AI295" s="17">
        <v>18.87</v>
      </c>
      <c r="AJ295" s="17">
        <v>19.55</v>
      </c>
      <c r="AK295" s="14">
        <v>7093115</v>
      </c>
      <c r="AL295" s="23">
        <v>60193.760000000002</v>
      </c>
      <c r="AM295" s="14">
        <v>3078964918</v>
      </c>
      <c r="AN295" s="15"/>
      <c r="AO295" s="7" t="s">
        <v>1036</v>
      </c>
      <c r="AP295" s="7" t="s">
        <v>1037</v>
      </c>
      <c r="AQ295" s="19">
        <v>44692</v>
      </c>
      <c r="AR295" s="17">
        <v>1.41</v>
      </c>
      <c r="AS295" s="17">
        <v>1.47</v>
      </c>
      <c r="AT295" s="17">
        <v>1.333</v>
      </c>
      <c r="AU295" s="17">
        <v>1.4550000000000001</v>
      </c>
      <c r="AV295" s="14">
        <v>11584721</v>
      </c>
      <c r="AW295" s="23">
        <v>1923.08</v>
      </c>
      <c r="AX295" s="14">
        <v>1321707695</v>
      </c>
      <c r="AY295" s="15"/>
      <c r="AZ295" s="7" t="s">
        <v>1038</v>
      </c>
      <c r="BA295" s="7" t="s">
        <v>1039</v>
      </c>
      <c r="BB295" s="19">
        <v>44692</v>
      </c>
      <c r="BC295" s="17">
        <v>180.96</v>
      </c>
      <c r="BD295" s="17">
        <v>182.78</v>
      </c>
      <c r="BE295" s="17">
        <v>179.97</v>
      </c>
      <c r="BF295" s="17">
        <v>182.12</v>
      </c>
      <c r="BG295" s="14">
        <v>871733</v>
      </c>
      <c r="BH295" s="23">
        <v>69869.91</v>
      </c>
      <c r="BI295" s="14">
        <v>383647637</v>
      </c>
      <c r="BJ295" s="15"/>
      <c r="BK295" t="s">
        <v>1040</v>
      </c>
      <c r="BL295" t="s">
        <v>1041</v>
      </c>
      <c r="BM295" s="19">
        <v>44692</v>
      </c>
      <c r="BN295" s="17">
        <v>28.3</v>
      </c>
      <c r="BO295" s="17">
        <v>28.6</v>
      </c>
      <c r="BP295" s="17">
        <v>28.3</v>
      </c>
      <c r="BQ295" s="17">
        <v>28.53</v>
      </c>
      <c r="BR295" s="14">
        <v>222603</v>
      </c>
      <c r="BS295" s="15"/>
      <c r="BT295" s="7" t="s">
        <v>1042</v>
      </c>
      <c r="BU295" s="7" t="s">
        <v>1043</v>
      </c>
      <c r="BV295" s="19">
        <v>44692</v>
      </c>
      <c r="BW295" s="17">
        <v>1.095</v>
      </c>
      <c r="BX295" s="17">
        <v>1.1399999999999999</v>
      </c>
      <c r="BY295" s="17">
        <v>1.0149999999999999</v>
      </c>
      <c r="BZ295" s="17">
        <v>1.125</v>
      </c>
      <c r="CA295" s="14">
        <v>4831428</v>
      </c>
      <c r="CB295" s="17">
        <v>744.4</v>
      </c>
      <c r="CC295" s="14">
        <v>661688044</v>
      </c>
      <c r="CD295" s="15"/>
      <c r="CE295" t="s">
        <v>1044</v>
      </c>
      <c r="CF295" t="s">
        <v>1045</v>
      </c>
      <c r="CG295" s="19">
        <v>44692</v>
      </c>
      <c r="CH295" s="17">
        <v>55.32</v>
      </c>
      <c r="CI295" s="17">
        <v>55.45</v>
      </c>
      <c r="CJ295" s="17">
        <v>55.09</v>
      </c>
      <c r="CK295" s="17">
        <v>55.42</v>
      </c>
      <c r="CL295" s="14">
        <v>58074</v>
      </c>
      <c r="CM295" s="15" t="s">
        <v>1033</v>
      </c>
      <c r="CN295" s="7" t="s">
        <v>1046</v>
      </c>
      <c r="CO295" s="7" t="s">
        <v>1047</v>
      </c>
      <c r="CP295" s="19">
        <v>44692</v>
      </c>
      <c r="CQ295" s="17">
        <v>30.6</v>
      </c>
      <c r="CR295" s="17">
        <v>30.73</v>
      </c>
      <c r="CS295" s="17">
        <v>30.15</v>
      </c>
      <c r="CT295" s="17">
        <v>30.53</v>
      </c>
      <c r="CU295" s="14">
        <v>3950267</v>
      </c>
      <c r="CV295" s="23">
        <v>30040.93</v>
      </c>
      <c r="CW295" s="14">
        <v>983980823</v>
      </c>
      <c r="CX295" s="15"/>
      <c r="CY295" t="s">
        <v>1048</v>
      </c>
      <c r="CZ295" t="s">
        <v>1049</v>
      </c>
      <c r="DA295" s="19">
        <v>44692</v>
      </c>
      <c r="DB295" s="17">
        <v>7.63</v>
      </c>
      <c r="DC295" s="17">
        <v>7.64</v>
      </c>
      <c r="DD295" s="17">
        <v>7.58</v>
      </c>
      <c r="DE295" s="17">
        <v>7.63</v>
      </c>
      <c r="DF295" s="14">
        <v>33412</v>
      </c>
      <c r="DG295" s="15" t="s">
        <v>1033</v>
      </c>
      <c r="DH295" s="7" t="s">
        <v>1072</v>
      </c>
      <c r="DI295" s="7" t="s">
        <v>1073</v>
      </c>
      <c r="DJ295" s="19">
        <v>44692</v>
      </c>
      <c r="DK295" s="17">
        <v>120.32</v>
      </c>
      <c r="DL295" s="17">
        <v>120.65</v>
      </c>
      <c r="DM295" s="17">
        <v>119.55</v>
      </c>
      <c r="DN295" s="17">
        <v>120.61</v>
      </c>
      <c r="DO295" s="14">
        <v>80318</v>
      </c>
      <c r="DQ295" s="6">
        <v>44693</v>
      </c>
      <c r="DR295" s="62">
        <v>3.4509999999999999E-2</v>
      </c>
    </row>
    <row r="296" spans="1:122" ht="15" hidden="1" x14ac:dyDescent="0.25">
      <c r="A296" s="17" t="s">
        <v>8</v>
      </c>
      <c r="B296" s="17" t="s">
        <v>9</v>
      </c>
      <c r="C296" s="26" t="s">
        <v>300</v>
      </c>
      <c r="D296" s="21">
        <v>81.75</v>
      </c>
      <c r="E296" s="21">
        <v>81.75</v>
      </c>
      <c r="F296" s="21">
        <v>79.81</v>
      </c>
      <c r="G296" s="21">
        <v>81.150000000000006</v>
      </c>
      <c r="H296" s="21">
        <v>26095</v>
      </c>
      <c r="I296" s="15"/>
      <c r="J296" s="9" t="s">
        <v>1027</v>
      </c>
      <c r="K296" s="9" t="s">
        <v>1028</v>
      </c>
      <c r="L296" s="12" t="s">
        <v>300</v>
      </c>
      <c r="M296" s="10">
        <v>40.067999999999998</v>
      </c>
      <c r="N296" s="10">
        <v>40.228000000000002</v>
      </c>
      <c r="O296" s="10">
        <v>39.276000000000003</v>
      </c>
      <c r="P296" s="10">
        <v>40.085999999999999</v>
      </c>
      <c r="Q296" s="10">
        <v>11971158</v>
      </c>
      <c r="R296" s="10">
        <v>202927.27</v>
      </c>
      <c r="S296" s="10">
        <v>5062323190</v>
      </c>
      <c r="T296" s="15"/>
      <c r="U296" s="7" t="s">
        <v>1031</v>
      </c>
      <c r="V296" s="7" t="s">
        <v>1032</v>
      </c>
      <c r="W296" s="5" t="s">
        <v>300</v>
      </c>
      <c r="X296" s="11">
        <v>11</v>
      </c>
      <c r="Y296" s="11">
        <v>11.01</v>
      </c>
      <c r="Z296" s="11">
        <v>10.88</v>
      </c>
      <c r="AA296" s="11">
        <v>10.96</v>
      </c>
      <c r="AB296" s="11">
        <v>400292</v>
      </c>
      <c r="AC296" s="15"/>
      <c r="AD296" s="7" t="s">
        <v>1034</v>
      </c>
      <c r="AE296" s="7" t="s">
        <v>1035</v>
      </c>
      <c r="AF296" s="19">
        <v>44691</v>
      </c>
      <c r="AG296" s="17">
        <v>18.850000000000001</v>
      </c>
      <c r="AH296" s="17">
        <v>19.190000000000001</v>
      </c>
      <c r="AI296" s="17">
        <v>18.45</v>
      </c>
      <c r="AJ296" s="17">
        <v>19.11</v>
      </c>
      <c r="AK296" s="14">
        <v>10453449</v>
      </c>
      <c r="AL296" s="23">
        <v>58839.02</v>
      </c>
      <c r="AM296" s="14">
        <v>3078964918</v>
      </c>
      <c r="AN296" s="15"/>
      <c r="AO296" s="7" t="s">
        <v>1036</v>
      </c>
      <c r="AP296" s="7" t="s">
        <v>1037</v>
      </c>
      <c r="AQ296" s="19">
        <v>44691</v>
      </c>
      <c r="AR296" s="17">
        <v>1.31</v>
      </c>
      <c r="AS296" s="17">
        <v>1.4350000000000001</v>
      </c>
      <c r="AT296" s="17">
        <v>1.2450000000000001</v>
      </c>
      <c r="AU296" s="17">
        <v>1.415</v>
      </c>
      <c r="AV296" s="14">
        <v>31922962</v>
      </c>
      <c r="AW296" s="23">
        <v>1870.22</v>
      </c>
      <c r="AX296" s="14">
        <v>1321707695</v>
      </c>
      <c r="AY296" s="15"/>
      <c r="AZ296" s="7" t="s">
        <v>1038</v>
      </c>
      <c r="BA296" s="7" t="s">
        <v>1039</v>
      </c>
      <c r="BB296" s="19">
        <v>44691</v>
      </c>
      <c r="BC296" s="17">
        <v>178.51</v>
      </c>
      <c r="BD296" s="17">
        <v>180.36</v>
      </c>
      <c r="BE296" s="17">
        <v>176.1</v>
      </c>
      <c r="BF296" s="17">
        <v>180.02</v>
      </c>
      <c r="BG296" s="14">
        <v>1588538</v>
      </c>
      <c r="BH296" s="23">
        <v>69064.25</v>
      </c>
      <c r="BI296" s="14">
        <v>383647637</v>
      </c>
      <c r="BJ296" s="15"/>
      <c r="BK296" t="s">
        <v>1040</v>
      </c>
      <c r="BL296" t="s">
        <v>1041</v>
      </c>
      <c r="BM296" s="19">
        <v>44691</v>
      </c>
      <c r="BN296" s="17">
        <v>28.11</v>
      </c>
      <c r="BO296" s="17">
        <v>28.3</v>
      </c>
      <c r="BP296" s="17">
        <v>27.88</v>
      </c>
      <c r="BQ296" s="17">
        <v>28.3</v>
      </c>
      <c r="BR296" s="14">
        <v>437798</v>
      </c>
      <c r="BS296" s="15"/>
      <c r="BT296" s="7" t="s">
        <v>1042</v>
      </c>
      <c r="BU296" s="7" t="s">
        <v>1043</v>
      </c>
      <c r="BV296" s="19">
        <v>44691</v>
      </c>
      <c r="BW296" s="17">
        <v>0.91500000000000004</v>
      </c>
      <c r="BX296" s="17">
        <v>1.125</v>
      </c>
      <c r="BY296" s="17">
        <v>0.91</v>
      </c>
      <c r="BZ296" s="17">
        <v>1.075</v>
      </c>
      <c r="CA296" s="14">
        <v>5626977</v>
      </c>
      <c r="CB296" s="17">
        <v>711.31</v>
      </c>
      <c r="CC296" s="14">
        <v>661688044</v>
      </c>
      <c r="CD296" s="15"/>
      <c r="CE296" t="s">
        <v>1044</v>
      </c>
      <c r="CF296" t="s">
        <v>1045</v>
      </c>
      <c r="CG296" s="19">
        <v>44691</v>
      </c>
      <c r="CH296" s="17">
        <v>55.25</v>
      </c>
      <c r="CI296" s="17">
        <v>55.3</v>
      </c>
      <c r="CJ296" s="17">
        <v>54.78</v>
      </c>
      <c r="CK296" s="17">
        <v>55.26</v>
      </c>
      <c r="CL296" s="14">
        <v>76330</v>
      </c>
      <c r="CM296" s="15" t="s">
        <v>1033</v>
      </c>
      <c r="CN296" s="7" t="s">
        <v>1046</v>
      </c>
      <c r="CO296" s="7" t="s">
        <v>1047</v>
      </c>
      <c r="CP296" s="19">
        <v>44691</v>
      </c>
      <c r="CQ296" s="17">
        <v>31</v>
      </c>
      <c r="CR296" s="17">
        <v>31</v>
      </c>
      <c r="CS296" s="17">
        <v>30.03</v>
      </c>
      <c r="CT296" s="17">
        <v>30.77</v>
      </c>
      <c r="CU296" s="14">
        <v>4049947</v>
      </c>
      <c r="CV296" s="23">
        <v>30277.09</v>
      </c>
      <c r="CW296" s="14">
        <v>983980823</v>
      </c>
      <c r="CX296" s="15"/>
      <c r="CY296" t="s">
        <v>1048</v>
      </c>
      <c r="CZ296" t="s">
        <v>1049</v>
      </c>
      <c r="DA296" s="19">
        <v>44691</v>
      </c>
      <c r="DB296" s="17">
        <v>7.65</v>
      </c>
      <c r="DC296" s="17">
        <v>7.65</v>
      </c>
      <c r="DD296" s="17">
        <v>7.52</v>
      </c>
      <c r="DE296" s="17">
        <v>7.59</v>
      </c>
      <c r="DF296" s="14">
        <v>151305</v>
      </c>
      <c r="DG296" s="15" t="s">
        <v>1033</v>
      </c>
      <c r="DH296" s="7" t="s">
        <v>1072</v>
      </c>
      <c r="DI296" s="7" t="s">
        <v>1073</v>
      </c>
      <c r="DJ296" s="19">
        <v>44691</v>
      </c>
      <c r="DK296" s="17">
        <v>120.11</v>
      </c>
      <c r="DL296" s="17">
        <v>120.35</v>
      </c>
      <c r="DM296" s="17">
        <v>118.5</v>
      </c>
      <c r="DN296" s="17">
        <v>120.35</v>
      </c>
      <c r="DO296" s="14">
        <v>162140</v>
      </c>
      <c r="DQ296" s="6">
        <v>44692</v>
      </c>
      <c r="DR296" s="62">
        <v>3.4980000000000004E-2</v>
      </c>
    </row>
    <row r="297" spans="1:122" ht="15" hidden="1" x14ac:dyDescent="0.25">
      <c r="A297" s="17" t="s">
        <v>8</v>
      </c>
      <c r="B297" s="17" t="s">
        <v>9</v>
      </c>
      <c r="C297" s="26" t="s">
        <v>301</v>
      </c>
      <c r="D297" s="21">
        <v>83</v>
      </c>
      <c r="E297" s="21">
        <v>83</v>
      </c>
      <c r="F297" s="21">
        <v>81.8</v>
      </c>
      <c r="G297" s="21">
        <v>81.8</v>
      </c>
      <c r="H297" s="21">
        <v>12736</v>
      </c>
      <c r="I297" s="15"/>
      <c r="J297" s="9" t="s">
        <v>1027</v>
      </c>
      <c r="K297" s="9" t="s">
        <v>1028</v>
      </c>
      <c r="L297" s="12" t="s">
        <v>301</v>
      </c>
      <c r="M297" s="10">
        <v>41.261000000000003</v>
      </c>
      <c r="N297" s="10">
        <v>41.582000000000001</v>
      </c>
      <c r="O297" s="10">
        <v>40.851999999999997</v>
      </c>
      <c r="P297" s="10">
        <v>41.145000000000003</v>
      </c>
      <c r="Q297" s="10">
        <v>7975333</v>
      </c>
      <c r="R297" s="10">
        <v>208291.31</v>
      </c>
      <c r="S297" s="10">
        <v>5062323190</v>
      </c>
      <c r="T297" s="15"/>
      <c r="U297" s="7" t="s">
        <v>1031</v>
      </c>
      <c r="V297" s="7" t="s">
        <v>1032</v>
      </c>
      <c r="W297" s="5" t="s">
        <v>301</v>
      </c>
      <c r="X297" s="11">
        <v>11.15</v>
      </c>
      <c r="Y297" s="11">
        <v>11.15</v>
      </c>
      <c r="Z297" s="11">
        <v>11.05</v>
      </c>
      <c r="AA297" s="11">
        <v>11.13</v>
      </c>
      <c r="AB297" s="11">
        <v>312983</v>
      </c>
      <c r="AC297" s="15"/>
      <c r="AD297" s="7" t="s">
        <v>1034</v>
      </c>
      <c r="AE297" s="7" t="s">
        <v>1035</v>
      </c>
      <c r="AF297" s="19">
        <v>44690</v>
      </c>
      <c r="AG297" s="17">
        <v>20.440000000000001</v>
      </c>
      <c r="AH297" s="17">
        <v>20.475000000000001</v>
      </c>
      <c r="AI297" s="17">
        <v>19.46</v>
      </c>
      <c r="AJ297" s="17">
        <v>19.63</v>
      </c>
      <c r="AK297" s="14">
        <v>9263118</v>
      </c>
      <c r="AL297" s="23">
        <v>60440.08</v>
      </c>
      <c r="AM297" s="14">
        <v>3078964918</v>
      </c>
      <c r="AN297" s="15"/>
      <c r="AO297" s="7" t="s">
        <v>1036</v>
      </c>
      <c r="AP297" s="7" t="s">
        <v>1037</v>
      </c>
      <c r="AQ297" s="19">
        <v>44690</v>
      </c>
      <c r="AR297" s="17">
        <v>1.585</v>
      </c>
      <c r="AS297" s="17">
        <v>1.585</v>
      </c>
      <c r="AT297" s="17">
        <v>1.45</v>
      </c>
      <c r="AU297" s="17">
        <v>1.46</v>
      </c>
      <c r="AV297" s="14">
        <v>21382114</v>
      </c>
      <c r="AW297" s="23">
        <v>1929.69</v>
      </c>
      <c r="AX297" s="14">
        <v>1321707695</v>
      </c>
      <c r="AY297" s="15"/>
      <c r="AZ297" s="7" t="s">
        <v>1038</v>
      </c>
      <c r="BA297" s="7" t="s">
        <v>1039</v>
      </c>
      <c r="BB297" s="19">
        <v>44690</v>
      </c>
      <c r="BC297" s="17">
        <v>182.94</v>
      </c>
      <c r="BD297" s="17">
        <v>184.13</v>
      </c>
      <c r="BE297" s="17">
        <v>178.4</v>
      </c>
      <c r="BF297" s="17">
        <v>182</v>
      </c>
      <c r="BG297" s="14">
        <v>2059907</v>
      </c>
      <c r="BH297" s="23">
        <v>69823.87</v>
      </c>
      <c r="BI297" s="14">
        <v>383647637</v>
      </c>
      <c r="BJ297" s="15"/>
      <c r="BK297" t="s">
        <v>1040</v>
      </c>
      <c r="BL297" t="s">
        <v>1041</v>
      </c>
      <c r="BM297" s="19">
        <v>44690</v>
      </c>
      <c r="BN297" s="17">
        <v>28.53</v>
      </c>
      <c r="BO297" s="17">
        <v>28.7</v>
      </c>
      <c r="BP297" s="17">
        <v>28.49</v>
      </c>
      <c r="BQ297" s="17">
        <v>28.69</v>
      </c>
      <c r="BR297" s="14">
        <v>256545</v>
      </c>
      <c r="BS297" s="15"/>
      <c r="BT297" s="7" t="s">
        <v>1042</v>
      </c>
      <c r="BU297" s="7" t="s">
        <v>1043</v>
      </c>
      <c r="BV297" s="19">
        <v>44690</v>
      </c>
      <c r="BW297" s="17">
        <v>0.94499999999999995</v>
      </c>
      <c r="BX297" s="17">
        <v>0.94499999999999995</v>
      </c>
      <c r="BY297" s="17">
        <v>0.9</v>
      </c>
      <c r="BZ297" s="17">
        <v>0.93</v>
      </c>
      <c r="CA297" s="14">
        <v>3361612</v>
      </c>
      <c r="CB297" s="17">
        <v>615.37</v>
      </c>
      <c r="CC297" s="14">
        <v>661688044</v>
      </c>
      <c r="CD297" s="15"/>
      <c r="CE297" t="s">
        <v>1044</v>
      </c>
      <c r="CF297" t="s">
        <v>1045</v>
      </c>
      <c r="CG297" s="19">
        <v>44690</v>
      </c>
      <c r="CH297" s="17">
        <v>56</v>
      </c>
      <c r="CI297" s="17">
        <v>56.01</v>
      </c>
      <c r="CJ297" s="17">
        <v>55.7</v>
      </c>
      <c r="CK297" s="17">
        <v>55.8</v>
      </c>
      <c r="CL297" s="14">
        <v>58809</v>
      </c>
      <c r="CM297" s="15" t="s">
        <v>1033</v>
      </c>
      <c r="CN297" s="7" t="s">
        <v>1046</v>
      </c>
      <c r="CO297" s="7" t="s">
        <v>1047</v>
      </c>
      <c r="CP297" s="19">
        <v>44690</v>
      </c>
      <c r="CQ297" s="17">
        <v>31.49</v>
      </c>
      <c r="CR297" s="17">
        <v>31.84</v>
      </c>
      <c r="CS297" s="17">
        <v>31.25</v>
      </c>
      <c r="CT297" s="17">
        <v>31.58</v>
      </c>
      <c r="CU297" s="14">
        <v>2907928</v>
      </c>
      <c r="CV297" s="23">
        <v>31074.11</v>
      </c>
      <c r="CW297" s="14">
        <v>983980823</v>
      </c>
      <c r="CX297" s="15"/>
      <c r="CY297" t="s">
        <v>1048</v>
      </c>
      <c r="CZ297" t="s">
        <v>1049</v>
      </c>
      <c r="DA297" s="19">
        <v>44690</v>
      </c>
      <c r="DB297" s="17">
        <v>7.74</v>
      </c>
      <c r="DC297" s="17">
        <v>7.74</v>
      </c>
      <c r="DD297" s="17">
        <v>7.67</v>
      </c>
      <c r="DE297" s="17">
        <v>7.7</v>
      </c>
      <c r="DF297" s="14">
        <v>93802</v>
      </c>
      <c r="DG297" s="15" t="s">
        <v>1033</v>
      </c>
      <c r="DH297" s="7" t="s">
        <v>1072</v>
      </c>
      <c r="DI297" s="7" t="s">
        <v>1073</v>
      </c>
      <c r="DJ297" s="19">
        <v>44690</v>
      </c>
      <c r="DK297" s="17">
        <v>122.14</v>
      </c>
      <c r="DL297" s="17">
        <v>122.19</v>
      </c>
      <c r="DM297" s="17">
        <v>121.1</v>
      </c>
      <c r="DN297" s="17">
        <v>121.56</v>
      </c>
      <c r="DO297" s="14">
        <v>92984</v>
      </c>
      <c r="DQ297" s="6">
        <v>44691</v>
      </c>
      <c r="DR297" s="62">
        <v>3.5319999999999997E-2</v>
      </c>
    </row>
    <row r="298" spans="1:122" ht="15" hidden="1" x14ac:dyDescent="0.25">
      <c r="A298" s="17" t="s">
        <v>8</v>
      </c>
      <c r="B298" s="17" t="s">
        <v>9</v>
      </c>
      <c r="C298" s="26" t="s">
        <v>302</v>
      </c>
      <c r="D298" s="21">
        <v>82.5</v>
      </c>
      <c r="E298" s="21">
        <v>83.11</v>
      </c>
      <c r="F298" s="21">
        <v>82.04</v>
      </c>
      <c r="G298" s="21">
        <v>82.65</v>
      </c>
      <c r="H298" s="21">
        <v>15709</v>
      </c>
      <c r="I298" s="15"/>
      <c r="J298" s="9" t="s">
        <v>1027</v>
      </c>
      <c r="K298" s="9" t="s">
        <v>1028</v>
      </c>
      <c r="L298" s="12" t="s">
        <v>302</v>
      </c>
      <c r="M298" s="10">
        <v>41.43</v>
      </c>
      <c r="N298" s="10">
        <v>41.670999999999999</v>
      </c>
      <c r="O298" s="10">
        <v>41.021000000000001</v>
      </c>
      <c r="P298" s="10">
        <v>41.670999999999999</v>
      </c>
      <c r="Q298" s="10">
        <v>11227833</v>
      </c>
      <c r="R298" s="10">
        <v>210950.55</v>
      </c>
      <c r="S298" s="10">
        <v>5062323190</v>
      </c>
      <c r="T298" s="15"/>
      <c r="U298" s="7" t="s">
        <v>1031</v>
      </c>
      <c r="V298" s="7" t="s">
        <v>1032</v>
      </c>
      <c r="W298" s="5" t="s">
        <v>302</v>
      </c>
      <c r="X298" s="11">
        <v>11.29</v>
      </c>
      <c r="Y298" s="11">
        <v>11.29</v>
      </c>
      <c r="Z298" s="11">
        <v>11.14</v>
      </c>
      <c r="AA298" s="11">
        <v>11.24</v>
      </c>
      <c r="AB298" s="11">
        <v>142355</v>
      </c>
      <c r="AC298" s="15"/>
      <c r="AD298" s="7" t="s">
        <v>1034</v>
      </c>
      <c r="AE298" s="7" t="s">
        <v>1035</v>
      </c>
      <c r="AF298" s="19">
        <v>44687</v>
      </c>
      <c r="AG298" s="17">
        <v>20.12</v>
      </c>
      <c r="AH298" s="17">
        <v>20.83</v>
      </c>
      <c r="AI298" s="17">
        <v>20.09</v>
      </c>
      <c r="AJ298" s="17">
        <v>20.83</v>
      </c>
      <c r="AK298" s="14">
        <v>7230637</v>
      </c>
      <c r="AL298" s="23">
        <v>64134.84</v>
      </c>
      <c r="AM298" s="14">
        <v>3078964918</v>
      </c>
      <c r="AN298" s="15"/>
      <c r="AO298" s="7" t="s">
        <v>1036</v>
      </c>
      <c r="AP298" s="7" t="s">
        <v>1037</v>
      </c>
      <c r="AQ298" s="19">
        <v>44687</v>
      </c>
      <c r="AR298" s="17">
        <v>1.6</v>
      </c>
      <c r="AS298" s="17">
        <v>1.65</v>
      </c>
      <c r="AT298" s="17">
        <v>1.54</v>
      </c>
      <c r="AU298" s="17">
        <v>1.65</v>
      </c>
      <c r="AV298" s="14">
        <v>23540034</v>
      </c>
      <c r="AW298" s="23">
        <v>2166.09</v>
      </c>
      <c r="AX298" s="14">
        <v>1312784684</v>
      </c>
      <c r="AY298" s="15"/>
      <c r="AZ298" s="7" t="s">
        <v>1038</v>
      </c>
      <c r="BA298" s="7" t="s">
        <v>1039</v>
      </c>
      <c r="BB298" s="19">
        <v>44687</v>
      </c>
      <c r="BC298" s="17">
        <v>192</v>
      </c>
      <c r="BD298" s="17">
        <v>192.38</v>
      </c>
      <c r="BE298" s="17">
        <v>185.17</v>
      </c>
      <c r="BF298" s="17">
        <v>186.9</v>
      </c>
      <c r="BG298" s="14">
        <v>2170467</v>
      </c>
      <c r="BH298" s="23">
        <v>71703.740000000005</v>
      </c>
      <c r="BI298" s="14">
        <v>383647637</v>
      </c>
      <c r="BJ298" s="15"/>
      <c r="BK298" t="s">
        <v>1040</v>
      </c>
      <c r="BL298" t="s">
        <v>1041</v>
      </c>
      <c r="BM298" s="19">
        <v>44687</v>
      </c>
      <c r="BN298" s="17">
        <v>28.91</v>
      </c>
      <c r="BO298" s="17">
        <v>28.99</v>
      </c>
      <c r="BP298" s="17">
        <v>28.69</v>
      </c>
      <c r="BQ298" s="17">
        <v>28.99</v>
      </c>
      <c r="BR298" s="14">
        <v>530561</v>
      </c>
      <c r="BS298" s="15"/>
      <c r="BT298" s="7" t="s">
        <v>1042</v>
      </c>
      <c r="BU298" s="7" t="s">
        <v>1043</v>
      </c>
      <c r="BV298" s="19">
        <v>44687</v>
      </c>
      <c r="BW298" s="17">
        <v>0.85499999999999998</v>
      </c>
      <c r="BX298" s="17">
        <v>0.93500000000000005</v>
      </c>
      <c r="BY298" s="17">
        <v>0.85</v>
      </c>
      <c r="BZ298" s="17">
        <v>0.9</v>
      </c>
      <c r="CA298" s="14">
        <v>5163380</v>
      </c>
      <c r="CB298" s="17">
        <v>595.52</v>
      </c>
      <c r="CC298" s="14">
        <v>661688044</v>
      </c>
      <c r="CD298" s="15"/>
      <c r="CE298" t="s">
        <v>1044</v>
      </c>
      <c r="CF298" t="s">
        <v>1045</v>
      </c>
      <c r="CG298" s="19">
        <v>44687</v>
      </c>
      <c r="CH298" s="17">
        <v>57.06</v>
      </c>
      <c r="CI298" s="17">
        <v>57.24</v>
      </c>
      <c r="CJ298" s="17">
        <v>56.21</v>
      </c>
      <c r="CK298" s="17">
        <v>56.45</v>
      </c>
      <c r="CL298" s="14">
        <v>96303</v>
      </c>
      <c r="CM298" s="15" t="s">
        <v>1033</v>
      </c>
      <c r="CN298" s="7" t="s">
        <v>1046</v>
      </c>
      <c r="CO298" s="7" t="s">
        <v>1047</v>
      </c>
      <c r="CP298" s="19">
        <v>44687</v>
      </c>
      <c r="CQ298" s="17">
        <v>31.64</v>
      </c>
      <c r="CR298" s="17">
        <v>31.72</v>
      </c>
      <c r="CS298" s="17">
        <v>30.71</v>
      </c>
      <c r="CT298" s="17">
        <v>31.39</v>
      </c>
      <c r="CU298" s="14">
        <v>4748353</v>
      </c>
      <c r="CV298" s="23">
        <v>30887.16</v>
      </c>
      <c r="CW298" s="14">
        <v>983980823</v>
      </c>
      <c r="CX298" s="15"/>
      <c r="CY298" t="s">
        <v>1048</v>
      </c>
      <c r="CZ298" t="s">
        <v>1049</v>
      </c>
      <c r="DA298" s="19">
        <v>44687</v>
      </c>
      <c r="DB298" s="17">
        <v>7.8</v>
      </c>
      <c r="DC298" s="17">
        <v>7.8</v>
      </c>
      <c r="DD298" s="17">
        <v>7.7</v>
      </c>
      <c r="DE298" s="17">
        <v>7.74</v>
      </c>
      <c r="DF298" s="14">
        <v>179126</v>
      </c>
      <c r="DG298" s="15" t="s">
        <v>1033</v>
      </c>
      <c r="DH298" s="7" t="s">
        <v>1072</v>
      </c>
      <c r="DI298" s="7" t="s">
        <v>1073</v>
      </c>
      <c r="DJ298" s="19">
        <v>44687</v>
      </c>
      <c r="DK298" s="17">
        <v>123.58</v>
      </c>
      <c r="DL298" s="17">
        <v>123.66</v>
      </c>
      <c r="DM298" s="17">
        <v>122.15</v>
      </c>
      <c r="DN298" s="17">
        <v>122.79</v>
      </c>
      <c r="DO298" s="14">
        <v>86054</v>
      </c>
      <c r="DQ298" s="6">
        <v>44690</v>
      </c>
      <c r="DR298" s="62">
        <v>3.5490000000000001E-2</v>
      </c>
    </row>
    <row r="299" spans="1:122" ht="15" hidden="1" x14ac:dyDescent="0.25">
      <c r="A299" s="17" t="s">
        <v>8</v>
      </c>
      <c r="B299" s="17" t="s">
        <v>9</v>
      </c>
      <c r="C299" s="26" t="s">
        <v>303</v>
      </c>
      <c r="D299" s="21">
        <v>83.45</v>
      </c>
      <c r="E299" s="21">
        <v>84.99</v>
      </c>
      <c r="F299" s="21">
        <v>83.45</v>
      </c>
      <c r="G299" s="21">
        <v>84.75</v>
      </c>
      <c r="H299" s="21">
        <v>12409</v>
      </c>
      <c r="I299" s="15"/>
      <c r="J299" s="9" t="s">
        <v>1027</v>
      </c>
      <c r="K299" s="9" t="s">
        <v>1028</v>
      </c>
      <c r="L299" s="12" t="s">
        <v>303</v>
      </c>
      <c r="M299" s="10">
        <v>42.561</v>
      </c>
      <c r="N299" s="10">
        <v>42.667999999999999</v>
      </c>
      <c r="O299" s="10">
        <v>42.177999999999997</v>
      </c>
      <c r="P299" s="10">
        <v>42.249000000000002</v>
      </c>
      <c r="Q299" s="10">
        <v>7769288</v>
      </c>
      <c r="R299" s="10">
        <v>213880.62</v>
      </c>
      <c r="S299" s="10">
        <v>5062323190</v>
      </c>
      <c r="T299" s="15"/>
      <c r="U299" s="7" t="s">
        <v>1031</v>
      </c>
      <c r="V299" s="7" t="s">
        <v>1032</v>
      </c>
      <c r="W299" s="5" t="s">
        <v>303</v>
      </c>
      <c r="X299" s="11">
        <v>11.49</v>
      </c>
      <c r="Y299" s="11">
        <v>11.49</v>
      </c>
      <c r="Z299" s="11">
        <v>11.38</v>
      </c>
      <c r="AA299" s="11">
        <v>11.43</v>
      </c>
      <c r="AB299" s="11">
        <v>123340</v>
      </c>
      <c r="AC299" s="15"/>
      <c r="AD299" s="7" t="s">
        <v>1034</v>
      </c>
      <c r="AE299" s="7" t="s">
        <v>1035</v>
      </c>
      <c r="AF299" s="19">
        <v>44686</v>
      </c>
      <c r="AG299" s="17">
        <v>20.61</v>
      </c>
      <c r="AH299" s="17">
        <v>20.94</v>
      </c>
      <c r="AI299" s="17">
        <v>20.45</v>
      </c>
      <c r="AJ299" s="17">
        <v>20.83</v>
      </c>
      <c r="AK299" s="14">
        <v>5774787</v>
      </c>
      <c r="AL299" s="23">
        <v>64134.84</v>
      </c>
      <c r="AM299" s="14">
        <v>3078964918</v>
      </c>
      <c r="AN299" s="15"/>
      <c r="AO299" s="7" t="s">
        <v>1036</v>
      </c>
      <c r="AP299" s="7" t="s">
        <v>1037</v>
      </c>
      <c r="AQ299" s="19">
        <v>44686</v>
      </c>
      <c r="AR299" s="17">
        <v>1.72</v>
      </c>
      <c r="AS299" s="17">
        <v>1.81</v>
      </c>
      <c r="AT299" s="17">
        <v>1.72</v>
      </c>
      <c r="AU299" s="17">
        <v>1.7649999999999999</v>
      </c>
      <c r="AV299" s="14">
        <v>11728459</v>
      </c>
      <c r="AW299" s="23">
        <v>2287.66</v>
      </c>
      <c r="AX299" s="14">
        <v>1296124036</v>
      </c>
      <c r="AY299" s="15"/>
      <c r="AZ299" s="7" t="s">
        <v>1038</v>
      </c>
      <c r="BA299" s="7" t="s">
        <v>1039</v>
      </c>
      <c r="BB299" s="19">
        <v>44686</v>
      </c>
      <c r="BC299" s="17">
        <v>206.91</v>
      </c>
      <c r="BD299" s="17">
        <v>206.91</v>
      </c>
      <c r="BE299" s="17">
        <v>201.61</v>
      </c>
      <c r="BF299" s="17">
        <v>202.66</v>
      </c>
      <c r="BG299" s="14">
        <v>679972</v>
      </c>
      <c r="BH299" s="23">
        <v>77750.03</v>
      </c>
      <c r="BI299" s="14">
        <v>383647637</v>
      </c>
      <c r="BJ299" s="15"/>
      <c r="BK299" t="s">
        <v>1040</v>
      </c>
      <c r="BL299" t="s">
        <v>1041</v>
      </c>
      <c r="BM299" s="19">
        <v>44686</v>
      </c>
      <c r="BN299" s="17">
        <v>29.74</v>
      </c>
      <c r="BO299" s="17">
        <v>29.9</v>
      </c>
      <c r="BP299" s="17">
        <v>29.73</v>
      </c>
      <c r="BQ299" s="17">
        <v>29.85</v>
      </c>
      <c r="BR299" s="14">
        <v>189689</v>
      </c>
      <c r="BS299" s="15"/>
      <c r="BT299" s="7" t="s">
        <v>1042</v>
      </c>
      <c r="BU299" s="7" t="s">
        <v>1043</v>
      </c>
      <c r="BV299" s="19">
        <v>44686</v>
      </c>
      <c r="BW299" s="17">
        <v>0.88</v>
      </c>
      <c r="BX299" s="17">
        <v>0.9</v>
      </c>
      <c r="BY299" s="17">
        <v>0.85499999999999998</v>
      </c>
      <c r="BZ299" s="17">
        <v>0.86499999999999999</v>
      </c>
      <c r="CA299" s="14">
        <v>3191493</v>
      </c>
      <c r="CB299" s="17">
        <v>572.36</v>
      </c>
      <c r="CC299" s="14">
        <v>661688044</v>
      </c>
      <c r="CD299" s="15"/>
      <c r="CE299" t="s">
        <v>1044</v>
      </c>
      <c r="CF299" t="s">
        <v>1045</v>
      </c>
      <c r="CG299" s="19">
        <v>44686</v>
      </c>
      <c r="CH299" s="17">
        <v>57.28</v>
      </c>
      <c r="CI299" s="17">
        <v>57.59</v>
      </c>
      <c r="CJ299" s="17">
        <v>57.28</v>
      </c>
      <c r="CK299" s="17">
        <v>57.59</v>
      </c>
      <c r="CL299" s="14">
        <v>20357</v>
      </c>
      <c r="CM299" s="15" t="s">
        <v>1033</v>
      </c>
      <c r="CN299" s="7" t="s">
        <v>1046</v>
      </c>
      <c r="CO299" s="7" t="s">
        <v>1047</v>
      </c>
      <c r="CP299" s="19">
        <v>44686</v>
      </c>
      <c r="CQ299" s="17">
        <v>31.76</v>
      </c>
      <c r="CR299" s="17">
        <v>31.94</v>
      </c>
      <c r="CS299" s="17">
        <v>31.56</v>
      </c>
      <c r="CT299" s="17">
        <v>31.82</v>
      </c>
      <c r="CU299" s="14">
        <v>4137337</v>
      </c>
      <c r="CV299" s="23">
        <v>31310.27</v>
      </c>
      <c r="CW299" s="14">
        <v>983980823</v>
      </c>
      <c r="CX299" s="15"/>
      <c r="CY299" t="s">
        <v>1048</v>
      </c>
      <c r="CZ299" t="s">
        <v>1049</v>
      </c>
      <c r="DA299" s="19">
        <v>44686</v>
      </c>
      <c r="DB299" s="17">
        <v>7.9</v>
      </c>
      <c r="DC299" s="17">
        <v>7.9</v>
      </c>
      <c r="DD299" s="17">
        <v>7.83</v>
      </c>
      <c r="DE299" s="17">
        <v>7.87</v>
      </c>
      <c r="DF299" s="14">
        <v>41001</v>
      </c>
      <c r="DG299" s="15" t="s">
        <v>1033</v>
      </c>
      <c r="DH299" s="7" t="s">
        <v>1072</v>
      </c>
      <c r="DI299" s="7" t="s">
        <v>1073</v>
      </c>
      <c r="DJ299" s="19">
        <v>44686</v>
      </c>
      <c r="DK299" s="17">
        <v>125.58</v>
      </c>
      <c r="DL299" s="17">
        <v>125.7</v>
      </c>
      <c r="DM299" s="17">
        <v>124.77</v>
      </c>
      <c r="DN299" s="17">
        <v>125.6</v>
      </c>
      <c r="DO299" s="14">
        <v>63237</v>
      </c>
      <c r="DQ299" s="6">
        <v>44687</v>
      </c>
      <c r="DR299" s="62">
        <v>3.4840000000000003E-2</v>
      </c>
    </row>
    <row r="300" spans="1:122" ht="15" hidden="1" x14ac:dyDescent="0.25">
      <c r="A300" s="17" t="s">
        <v>8</v>
      </c>
      <c r="B300" s="17" t="s">
        <v>9</v>
      </c>
      <c r="C300" s="26" t="s">
        <v>304</v>
      </c>
      <c r="D300" s="21">
        <v>83.07</v>
      </c>
      <c r="E300" s="21">
        <v>84.5</v>
      </c>
      <c r="F300" s="21">
        <v>83.07</v>
      </c>
      <c r="G300" s="21">
        <v>83.4</v>
      </c>
      <c r="H300" s="21">
        <v>12866</v>
      </c>
      <c r="I300" s="15"/>
      <c r="J300" s="9" t="s">
        <v>1027</v>
      </c>
      <c r="K300" s="9" t="s">
        <v>1028</v>
      </c>
      <c r="L300" s="12" t="s">
        <v>304</v>
      </c>
      <c r="M300" s="10">
        <v>42.738999999999997</v>
      </c>
      <c r="N300" s="10">
        <v>42.828000000000003</v>
      </c>
      <c r="O300" s="10">
        <v>42.070999999999998</v>
      </c>
      <c r="P300" s="10">
        <v>42.204999999999998</v>
      </c>
      <c r="Q300" s="10">
        <v>5329967</v>
      </c>
      <c r="R300" s="10">
        <v>213655.35</v>
      </c>
      <c r="S300" s="10">
        <v>5062323190</v>
      </c>
      <c r="T300" s="15"/>
      <c r="U300" s="7" t="s">
        <v>1031</v>
      </c>
      <c r="V300" s="7" t="s">
        <v>1032</v>
      </c>
      <c r="W300" s="5" t="s">
        <v>304</v>
      </c>
      <c r="X300" s="11">
        <v>11.47</v>
      </c>
      <c r="Y300" s="11">
        <v>11.47</v>
      </c>
      <c r="Z300" s="11">
        <v>11.32</v>
      </c>
      <c r="AA300" s="11">
        <v>11.35</v>
      </c>
      <c r="AB300" s="11">
        <v>215853</v>
      </c>
      <c r="AC300" s="15"/>
      <c r="AD300" s="7" t="s">
        <v>1034</v>
      </c>
      <c r="AE300" s="7" t="s">
        <v>1035</v>
      </c>
      <c r="AF300" s="19">
        <v>44685</v>
      </c>
      <c r="AG300" s="17">
        <v>20.49</v>
      </c>
      <c r="AH300" s="17">
        <v>20.78</v>
      </c>
      <c r="AI300" s="17">
        <v>19.95</v>
      </c>
      <c r="AJ300" s="17">
        <v>20.12</v>
      </c>
      <c r="AK300" s="14">
        <v>6870239</v>
      </c>
      <c r="AL300" s="23">
        <v>61948.77</v>
      </c>
      <c r="AM300" s="14">
        <v>3078964918</v>
      </c>
      <c r="AN300" s="15"/>
      <c r="AO300" s="7" t="s">
        <v>1036</v>
      </c>
      <c r="AP300" s="7" t="s">
        <v>1037</v>
      </c>
      <c r="AQ300" s="19">
        <v>44685</v>
      </c>
      <c r="AR300" s="17">
        <v>1.7549999999999999</v>
      </c>
      <c r="AS300" s="17">
        <v>1.8</v>
      </c>
      <c r="AT300" s="17">
        <v>1.64</v>
      </c>
      <c r="AU300" s="17">
        <v>1.67</v>
      </c>
      <c r="AV300" s="14">
        <v>14944882</v>
      </c>
      <c r="AW300" s="23">
        <v>2164.5300000000002</v>
      </c>
      <c r="AX300" s="14">
        <v>1296124036</v>
      </c>
      <c r="AY300" s="15"/>
      <c r="AZ300" s="7" t="s">
        <v>1038</v>
      </c>
      <c r="BA300" s="7" t="s">
        <v>1039</v>
      </c>
      <c r="BB300" s="19">
        <v>44685</v>
      </c>
      <c r="BC300" s="17">
        <v>204.81</v>
      </c>
      <c r="BD300" s="17">
        <v>207.18</v>
      </c>
      <c r="BE300" s="17">
        <v>204.42</v>
      </c>
      <c r="BF300" s="17">
        <v>204.73</v>
      </c>
      <c r="BG300" s="14">
        <v>532382</v>
      </c>
      <c r="BH300" s="23">
        <v>78544.179999999993</v>
      </c>
      <c r="BI300" s="14">
        <v>383647637</v>
      </c>
      <c r="BJ300" s="15"/>
      <c r="BK300" t="s">
        <v>1040</v>
      </c>
      <c r="BL300" t="s">
        <v>1041</v>
      </c>
      <c r="BM300" s="19">
        <v>44685</v>
      </c>
      <c r="BN300" s="17">
        <v>29.47</v>
      </c>
      <c r="BO300" s="17">
        <v>29.54</v>
      </c>
      <c r="BP300" s="17">
        <v>29.36</v>
      </c>
      <c r="BQ300" s="17">
        <v>29.45</v>
      </c>
      <c r="BR300" s="14">
        <v>142178</v>
      </c>
      <c r="BS300" s="15"/>
      <c r="BT300" s="7" t="s">
        <v>1042</v>
      </c>
      <c r="BU300" s="7" t="s">
        <v>1043</v>
      </c>
      <c r="BV300" s="19">
        <v>44685</v>
      </c>
      <c r="BW300" s="17">
        <v>0.92</v>
      </c>
      <c r="BX300" s="17">
        <v>0.93500000000000005</v>
      </c>
      <c r="BY300" s="17">
        <v>0.87</v>
      </c>
      <c r="BZ300" s="17">
        <v>0.875</v>
      </c>
      <c r="CA300" s="14">
        <v>2397964</v>
      </c>
      <c r="CB300" s="17">
        <v>578.98</v>
      </c>
      <c r="CC300" s="14">
        <v>661688044</v>
      </c>
      <c r="CD300" s="15"/>
      <c r="CE300" t="s">
        <v>1044</v>
      </c>
      <c r="CF300" t="s">
        <v>1045</v>
      </c>
      <c r="CG300" s="19">
        <v>44685</v>
      </c>
      <c r="CH300" s="17">
        <v>57.39</v>
      </c>
      <c r="CI300" s="17">
        <v>57.39</v>
      </c>
      <c r="CJ300" s="17">
        <v>57.03</v>
      </c>
      <c r="CK300" s="17">
        <v>57.05</v>
      </c>
      <c r="CL300" s="14">
        <v>42500</v>
      </c>
      <c r="CM300" s="15" t="s">
        <v>1033</v>
      </c>
      <c r="CN300" s="7" t="s">
        <v>1046</v>
      </c>
      <c r="CO300" s="7" t="s">
        <v>1047</v>
      </c>
      <c r="CP300" s="19">
        <v>44685</v>
      </c>
      <c r="CQ300" s="17">
        <v>31.51</v>
      </c>
      <c r="CR300" s="17">
        <v>31.8</v>
      </c>
      <c r="CS300" s="17">
        <v>31.135000000000002</v>
      </c>
      <c r="CT300" s="17">
        <v>31.14</v>
      </c>
      <c r="CU300" s="14">
        <v>4482329</v>
      </c>
      <c r="CV300" s="23">
        <v>30641.16</v>
      </c>
      <c r="CW300" s="14">
        <v>983980823</v>
      </c>
      <c r="CX300" s="15"/>
      <c r="CY300" t="s">
        <v>1048</v>
      </c>
      <c r="CZ300" t="s">
        <v>1049</v>
      </c>
      <c r="DA300" s="19">
        <v>44685</v>
      </c>
      <c r="DB300" s="17">
        <v>7.9</v>
      </c>
      <c r="DC300" s="17">
        <v>7.9</v>
      </c>
      <c r="DD300" s="17">
        <v>7.83</v>
      </c>
      <c r="DE300" s="17">
        <v>7.86</v>
      </c>
      <c r="DF300" s="14">
        <v>10726</v>
      </c>
      <c r="DG300" s="15" t="s">
        <v>1033</v>
      </c>
      <c r="DH300" s="7" t="s">
        <v>1072</v>
      </c>
      <c r="DI300" s="7" t="s">
        <v>1073</v>
      </c>
      <c r="DJ300" s="19">
        <v>44685</v>
      </c>
      <c r="DK300" s="17">
        <v>125.53</v>
      </c>
      <c r="DL300" s="17">
        <v>125.64</v>
      </c>
      <c r="DM300" s="17">
        <v>124.53</v>
      </c>
      <c r="DN300" s="17">
        <v>124.62</v>
      </c>
      <c r="DO300" s="14">
        <v>29147</v>
      </c>
      <c r="DQ300" s="6">
        <v>44686</v>
      </c>
      <c r="DR300" s="62">
        <v>3.397E-2</v>
      </c>
    </row>
    <row r="301" spans="1:122" ht="15" hidden="1" x14ac:dyDescent="0.25">
      <c r="A301" s="17" t="s">
        <v>8</v>
      </c>
      <c r="B301" s="17" t="s">
        <v>9</v>
      </c>
      <c r="C301" s="26" t="s">
        <v>305</v>
      </c>
      <c r="D301" s="21">
        <v>83.2</v>
      </c>
      <c r="E301" s="21">
        <v>83.5</v>
      </c>
      <c r="F301" s="21">
        <v>82.67</v>
      </c>
      <c r="G301" s="21">
        <v>82.99</v>
      </c>
      <c r="H301" s="21">
        <v>10522</v>
      </c>
      <c r="I301" s="15"/>
      <c r="J301" s="9" t="s">
        <v>1027</v>
      </c>
      <c r="K301" s="9" t="s">
        <v>1028</v>
      </c>
      <c r="L301" s="12" t="s">
        <v>305</v>
      </c>
      <c r="M301" s="10">
        <v>42.774999999999999</v>
      </c>
      <c r="N301" s="10">
        <v>42.774999999999999</v>
      </c>
      <c r="O301" s="10">
        <v>42.134</v>
      </c>
      <c r="P301" s="10">
        <v>42.436999999999998</v>
      </c>
      <c r="Q301" s="10">
        <v>10408318</v>
      </c>
      <c r="R301" s="10">
        <v>214827.28</v>
      </c>
      <c r="S301" s="10">
        <v>5062323190</v>
      </c>
      <c r="T301" s="15"/>
      <c r="U301" s="7" t="s">
        <v>1031</v>
      </c>
      <c r="V301" s="7" t="s">
        <v>1032</v>
      </c>
      <c r="W301" s="5" t="s">
        <v>305</v>
      </c>
      <c r="X301" s="11">
        <v>11.45</v>
      </c>
      <c r="Y301" s="11">
        <v>11.45</v>
      </c>
      <c r="Z301" s="11">
        <v>11.32</v>
      </c>
      <c r="AA301" s="11">
        <v>11.33</v>
      </c>
      <c r="AB301" s="11">
        <v>291234</v>
      </c>
      <c r="AC301" s="15"/>
      <c r="AD301" s="7" t="s">
        <v>1034</v>
      </c>
      <c r="AE301" s="7" t="s">
        <v>1035</v>
      </c>
      <c r="AF301" s="19">
        <v>44684</v>
      </c>
      <c r="AG301" s="17">
        <v>21.44</v>
      </c>
      <c r="AH301" s="17">
        <v>21.51</v>
      </c>
      <c r="AI301" s="17">
        <v>20.53</v>
      </c>
      <c r="AJ301" s="17">
        <v>20.61</v>
      </c>
      <c r="AK301" s="14">
        <v>7145010</v>
      </c>
      <c r="AL301" s="23">
        <v>63457.47</v>
      </c>
      <c r="AM301" s="14">
        <v>3078964918</v>
      </c>
      <c r="AN301" s="15"/>
      <c r="AO301" s="7" t="s">
        <v>1036</v>
      </c>
      <c r="AP301" s="7" t="s">
        <v>1037</v>
      </c>
      <c r="AQ301" s="19">
        <v>44684</v>
      </c>
      <c r="AR301" s="17">
        <v>1.88</v>
      </c>
      <c r="AS301" s="17">
        <v>1.905</v>
      </c>
      <c r="AT301" s="17">
        <v>1.73</v>
      </c>
      <c r="AU301" s="17">
        <v>1.7450000000000001</v>
      </c>
      <c r="AV301" s="14">
        <v>13170138</v>
      </c>
      <c r="AW301" s="23">
        <v>2261.7399999999998</v>
      </c>
      <c r="AX301" s="14">
        <v>1296124036</v>
      </c>
      <c r="AY301" s="15"/>
      <c r="AZ301" s="7" t="s">
        <v>1038</v>
      </c>
      <c r="BA301" s="7" t="s">
        <v>1039</v>
      </c>
      <c r="BB301" s="19">
        <v>44684</v>
      </c>
      <c r="BC301" s="17">
        <v>203.75</v>
      </c>
      <c r="BD301" s="17">
        <v>205.5</v>
      </c>
      <c r="BE301" s="17">
        <v>202.35</v>
      </c>
      <c r="BF301" s="17">
        <v>203.43</v>
      </c>
      <c r="BG301" s="14">
        <v>444333</v>
      </c>
      <c r="BH301" s="23">
        <v>78045.440000000002</v>
      </c>
      <c r="BI301" s="14">
        <v>383647637</v>
      </c>
      <c r="BJ301" s="15"/>
      <c r="BK301" t="s">
        <v>1040</v>
      </c>
      <c r="BL301" t="s">
        <v>1041</v>
      </c>
      <c r="BM301" s="19">
        <v>44684</v>
      </c>
      <c r="BN301" s="17">
        <v>29.5</v>
      </c>
      <c r="BO301" s="17">
        <v>29.62</v>
      </c>
      <c r="BP301" s="17">
        <v>29.34</v>
      </c>
      <c r="BQ301" s="17">
        <v>29.34</v>
      </c>
      <c r="BR301" s="14">
        <v>208629</v>
      </c>
      <c r="BS301" s="15"/>
      <c r="BT301" s="7" t="s">
        <v>1042</v>
      </c>
      <c r="BU301" s="7" t="s">
        <v>1043</v>
      </c>
      <c r="BV301" s="19">
        <v>44684</v>
      </c>
      <c r="BW301" s="17">
        <v>0.92</v>
      </c>
      <c r="BX301" s="17">
        <v>0.96499999999999997</v>
      </c>
      <c r="BY301" s="17">
        <v>0.91500000000000004</v>
      </c>
      <c r="BZ301" s="17">
        <v>0.91500000000000004</v>
      </c>
      <c r="CA301" s="14">
        <v>1250261</v>
      </c>
      <c r="CB301" s="17">
        <v>605.44000000000005</v>
      </c>
      <c r="CC301" s="14">
        <v>661688044</v>
      </c>
      <c r="CD301" s="15"/>
      <c r="CE301" t="s">
        <v>1044</v>
      </c>
      <c r="CF301" t="s">
        <v>1045</v>
      </c>
      <c r="CG301" s="19">
        <v>44684</v>
      </c>
      <c r="CH301" s="17">
        <v>57.89</v>
      </c>
      <c r="CI301" s="17">
        <v>57.89</v>
      </c>
      <c r="CJ301" s="17">
        <v>56.98</v>
      </c>
      <c r="CK301" s="17">
        <v>57.09</v>
      </c>
      <c r="CL301" s="14">
        <v>45885</v>
      </c>
      <c r="CM301" s="15" t="s">
        <v>1033</v>
      </c>
      <c r="CN301" s="7" t="s">
        <v>1046</v>
      </c>
      <c r="CO301" s="7" t="s">
        <v>1047</v>
      </c>
      <c r="CP301" s="19">
        <v>44684</v>
      </c>
      <c r="CQ301" s="17">
        <v>31.06</v>
      </c>
      <c r="CR301" s="17">
        <v>31.43</v>
      </c>
      <c r="CS301" s="17">
        <v>31.06</v>
      </c>
      <c r="CT301" s="17">
        <v>31.17</v>
      </c>
      <c r="CU301" s="14">
        <v>2409468</v>
      </c>
      <c r="CV301" s="23">
        <v>30670.68</v>
      </c>
      <c r="CW301" s="14">
        <v>983980823</v>
      </c>
      <c r="CX301" s="15"/>
      <c r="CY301" t="s">
        <v>1048</v>
      </c>
      <c r="CZ301" t="s">
        <v>1049</v>
      </c>
      <c r="DA301" s="19">
        <v>44684</v>
      </c>
      <c r="DB301" s="17">
        <v>7.85</v>
      </c>
      <c r="DC301" s="17">
        <v>7.88</v>
      </c>
      <c r="DD301" s="17">
        <v>7.81</v>
      </c>
      <c r="DE301" s="17">
        <v>7.86</v>
      </c>
      <c r="DF301" s="14">
        <v>69923</v>
      </c>
      <c r="DG301" s="15" t="s">
        <v>1033</v>
      </c>
      <c r="DH301" s="7" t="s">
        <v>1072</v>
      </c>
      <c r="DI301" s="7" t="s">
        <v>1073</v>
      </c>
      <c r="DJ301" s="19">
        <v>44684</v>
      </c>
      <c r="DK301" s="17">
        <v>124.87</v>
      </c>
      <c r="DL301" s="17">
        <v>125.37</v>
      </c>
      <c r="DM301" s="17">
        <v>124.46</v>
      </c>
      <c r="DN301" s="17">
        <v>124.85</v>
      </c>
      <c r="DO301" s="14">
        <v>78057</v>
      </c>
      <c r="DQ301" s="6">
        <v>44685</v>
      </c>
      <c r="DR301" s="62">
        <v>3.49E-2</v>
      </c>
    </row>
    <row r="302" spans="1:122" ht="15" hidden="1" x14ac:dyDescent="0.25">
      <c r="A302" s="17" t="s">
        <v>8</v>
      </c>
      <c r="B302" s="17" t="s">
        <v>9</v>
      </c>
      <c r="C302" s="26" t="s">
        <v>306</v>
      </c>
      <c r="D302" s="21">
        <v>83.24</v>
      </c>
      <c r="E302" s="21">
        <v>83.24</v>
      </c>
      <c r="F302" s="21">
        <v>82.53</v>
      </c>
      <c r="G302" s="21">
        <v>82.97</v>
      </c>
      <c r="H302" s="21">
        <v>17355</v>
      </c>
      <c r="I302" s="15"/>
      <c r="J302" s="9" t="s">
        <v>1027</v>
      </c>
      <c r="K302" s="9" t="s">
        <v>1028</v>
      </c>
      <c r="L302" s="12" t="s">
        <v>306</v>
      </c>
      <c r="M302" s="10">
        <v>42.588000000000001</v>
      </c>
      <c r="N302" s="10">
        <v>42.747999999999998</v>
      </c>
      <c r="O302" s="10">
        <v>42.284999999999997</v>
      </c>
      <c r="P302" s="10">
        <v>42.720999999999997</v>
      </c>
      <c r="Q302" s="10">
        <v>5668921</v>
      </c>
      <c r="R302" s="10">
        <v>216269.53</v>
      </c>
      <c r="S302" s="10">
        <v>5062323190</v>
      </c>
      <c r="T302" s="15"/>
      <c r="U302" s="7" t="s">
        <v>1031</v>
      </c>
      <c r="V302" s="7" t="s">
        <v>1032</v>
      </c>
      <c r="W302" s="5" t="s">
        <v>306</v>
      </c>
      <c r="X302" s="11">
        <v>11.46</v>
      </c>
      <c r="Y302" s="11">
        <v>11.46</v>
      </c>
      <c r="Z302" s="11">
        <v>11.31</v>
      </c>
      <c r="AA302" s="11">
        <v>11.39</v>
      </c>
      <c r="AB302" s="11">
        <v>794296</v>
      </c>
      <c r="AC302" s="15"/>
      <c r="AD302" s="7" t="s">
        <v>1034</v>
      </c>
      <c r="AE302" s="7" t="s">
        <v>1035</v>
      </c>
      <c r="AF302" s="19">
        <v>44683</v>
      </c>
      <c r="AG302" s="17">
        <v>21.4</v>
      </c>
      <c r="AH302" s="17">
        <v>21.715</v>
      </c>
      <c r="AI302" s="17">
        <v>21.25</v>
      </c>
      <c r="AJ302" s="17">
        <v>21.65</v>
      </c>
      <c r="AK302" s="14">
        <v>3531632</v>
      </c>
      <c r="AL302" s="23">
        <v>66659.59</v>
      </c>
      <c r="AM302" s="14">
        <v>3078964918</v>
      </c>
      <c r="AN302" s="15"/>
      <c r="AO302" s="7" t="s">
        <v>1036</v>
      </c>
      <c r="AP302" s="7" t="s">
        <v>1037</v>
      </c>
      <c r="AQ302" s="19">
        <v>44683</v>
      </c>
      <c r="AR302" s="17">
        <v>1.91</v>
      </c>
      <c r="AS302" s="17">
        <v>1.91</v>
      </c>
      <c r="AT302" s="17">
        <v>1.845</v>
      </c>
      <c r="AU302" s="17">
        <v>1.87</v>
      </c>
      <c r="AV302" s="14">
        <v>11476915</v>
      </c>
      <c r="AW302" s="23">
        <v>2402.2399999999998</v>
      </c>
      <c r="AX302" s="14">
        <v>1284617710</v>
      </c>
      <c r="AY302" s="15"/>
      <c r="AZ302" s="7" t="s">
        <v>1038</v>
      </c>
      <c r="BA302" s="7" t="s">
        <v>1039</v>
      </c>
      <c r="BB302" s="19">
        <v>44683</v>
      </c>
      <c r="BC302" s="17">
        <v>204.22</v>
      </c>
      <c r="BD302" s="17">
        <v>205.5</v>
      </c>
      <c r="BE302" s="17">
        <v>202.13</v>
      </c>
      <c r="BF302" s="17">
        <v>203.18</v>
      </c>
      <c r="BG302" s="14">
        <v>495297</v>
      </c>
      <c r="BH302" s="23">
        <v>77949.53</v>
      </c>
      <c r="BI302" s="14">
        <v>383647637</v>
      </c>
      <c r="BJ302" s="15"/>
      <c r="BK302" t="s">
        <v>1040</v>
      </c>
      <c r="BL302" t="s">
        <v>1041</v>
      </c>
      <c r="BM302" s="19">
        <v>44683</v>
      </c>
      <c r="BN302" s="17">
        <v>29.09</v>
      </c>
      <c r="BO302" s="17">
        <v>29.38</v>
      </c>
      <c r="BP302" s="17">
        <v>29</v>
      </c>
      <c r="BQ302" s="17">
        <v>29.3</v>
      </c>
      <c r="BR302" s="14">
        <v>454133</v>
      </c>
      <c r="BS302" s="15"/>
      <c r="BT302" s="7" t="s">
        <v>1042</v>
      </c>
      <c r="BU302" s="7" t="s">
        <v>1043</v>
      </c>
      <c r="BV302" s="19">
        <v>44683</v>
      </c>
      <c r="BW302" s="17">
        <v>0.93500000000000005</v>
      </c>
      <c r="BX302" s="17">
        <v>0.94</v>
      </c>
      <c r="BY302" s="17">
        <v>0.9</v>
      </c>
      <c r="BZ302" s="17">
        <v>0.92500000000000004</v>
      </c>
      <c r="CA302" s="14">
        <v>1410303</v>
      </c>
      <c r="CB302" s="17">
        <v>612.05999999999995</v>
      </c>
      <c r="CC302" s="14">
        <v>661688044</v>
      </c>
      <c r="CD302" s="15"/>
      <c r="CE302" t="s">
        <v>1044</v>
      </c>
      <c r="CF302" t="s">
        <v>1045</v>
      </c>
      <c r="CG302" s="19">
        <v>44683</v>
      </c>
      <c r="CH302" s="17">
        <v>57.75</v>
      </c>
      <c r="CI302" s="17">
        <v>57.79</v>
      </c>
      <c r="CJ302" s="17">
        <v>56.97</v>
      </c>
      <c r="CK302" s="17">
        <v>57.79</v>
      </c>
      <c r="CL302" s="14">
        <v>61097</v>
      </c>
      <c r="CM302" s="15" t="s">
        <v>1033</v>
      </c>
      <c r="CN302" s="7" t="s">
        <v>1046</v>
      </c>
      <c r="CO302" s="7" t="s">
        <v>1047</v>
      </c>
      <c r="CP302" s="19">
        <v>44683</v>
      </c>
      <c r="CQ302" s="17">
        <v>30.5</v>
      </c>
      <c r="CR302" s="17">
        <v>31.23</v>
      </c>
      <c r="CS302" s="17">
        <v>30.5</v>
      </c>
      <c r="CT302" s="17">
        <v>31.19</v>
      </c>
      <c r="CU302" s="14">
        <v>2325585</v>
      </c>
      <c r="CV302" s="23">
        <v>30690.36</v>
      </c>
      <c r="CW302" s="14">
        <v>983980823</v>
      </c>
      <c r="CX302" s="15"/>
      <c r="CY302" t="s">
        <v>1048</v>
      </c>
      <c r="CZ302" t="s">
        <v>1049</v>
      </c>
      <c r="DA302" s="19">
        <v>44683</v>
      </c>
      <c r="DB302" s="17">
        <v>7.88</v>
      </c>
      <c r="DC302" s="17">
        <v>7.88</v>
      </c>
      <c r="DD302" s="17">
        <v>7.82</v>
      </c>
      <c r="DE302" s="17">
        <v>7.86</v>
      </c>
      <c r="DF302" s="14">
        <v>48281</v>
      </c>
      <c r="DG302" s="15" t="s">
        <v>1033</v>
      </c>
      <c r="DH302" s="7" t="s">
        <v>1072</v>
      </c>
      <c r="DI302" s="7" t="s">
        <v>1073</v>
      </c>
      <c r="DJ302" s="19">
        <v>44683</v>
      </c>
      <c r="DK302" s="17">
        <v>125.47</v>
      </c>
      <c r="DL302" s="17">
        <v>125.7</v>
      </c>
      <c r="DM302" s="17">
        <v>124.4</v>
      </c>
      <c r="DN302" s="17">
        <v>125.18</v>
      </c>
      <c r="DO302" s="14">
        <v>50785</v>
      </c>
      <c r="DQ302" s="6">
        <v>44684</v>
      </c>
      <c r="DR302" s="62">
        <v>3.304E-2</v>
      </c>
    </row>
    <row r="303" spans="1:122" ht="15" hidden="1" x14ac:dyDescent="0.25">
      <c r="A303" s="17" t="s">
        <v>8</v>
      </c>
      <c r="B303" s="17" t="s">
        <v>9</v>
      </c>
      <c r="C303" s="26" t="s">
        <v>307</v>
      </c>
      <c r="D303" s="21">
        <v>83.98</v>
      </c>
      <c r="E303" s="21">
        <v>83.98</v>
      </c>
      <c r="F303" s="21">
        <v>82.86</v>
      </c>
      <c r="G303" s="21">
        <v>83.27</v>
      </c>
      <c r="H303" s="21">
        <v>11018</v>
      </c>
      <c r="I303" s="15"/>
      <c r="J303" s="9" t="s">
        <v>1027</v>
      </c>
      <c r="K303" s="9" t="s">
        <v>1028</v>
      </c>
      <c r="L303" s="12" t="s">
        <v>307</v>
      </c>
      <c r="M303" s="10">
        <v>42.720999999999997</v>
      </c>
      <c r="N303" s="10">
        <v>42.9</v>
      </c>
      <c r="O303" s="10">
        <v>42.472000000000001</v>
      </c>
      <c r="P303" s="10">
        <v>42.747999999999998</v>
      </c>
      <c r="Q303" s="10">
        <v>12543792</v>
      </c>
      <c r="R303" s="10">
        <v>216404.7</v>
      </c>
      <c r="S303" s="10">
        <v>5062323190</v>
      </c>
      <c r="T303" s="15"/>
      <c r="U303" s="7" t="s">
        <v>1031</v>
      </c>
      <c r="V303" s="7" t="s">
        <v>1032</v>
      </c>
      <c r="W303" s="5" t="s">
        <v>307</v>
      </c>
      <c r="X303" s="11">
        <v>11.53</v>
      </c>
      <c r="Y303" s="11">
        <v>11.62</v>
      </c>
      <c r="Z303" s="11">
        <v>11.53</v>
      </c>
      <c r="AA303" s="11">
        <v>11.61</v>
      </c>
      <c r="AB303" s="11">
        <v>508596</v>
      </c>
      <c r="AC303" s="15"/>
      <c r="AD303" s="7" t="s">
        <v>1034</v>
      </c>
      <c r="AE303" s="7" t="s">
        <v>1035</v>
      </c>
      <c r="AF303" s="19">
        <v>44680</v>
      </c>
      <c r="AG303" s="17">
        <v>21.83</v>
      </c>
      <c r="AH303" s="17">
        <v>21.93</v>
      </c>
      <c r="AI303" s="17">
        <v>21.48</v>
      </c>
      <c r="AJ303" s="17">
        <v>21.63</v>
      </c>
      <c r="AK303" s="14">
        <v>10046185</v>
      </c>
      <c r="AL303" s="23">
        <v>66598.009999999995</v>
      </c>
      <c r="AM303" s="14">
        <v>3078964918</v>
      </c>
      <c r="AN303" s="15"/>
      <c r="AO303" s="7" t="s">
        <v>1036</v>
      </c>
      <c r="AP303" s="7" t="s">
        <v>1037</v>
      </c>
      <c r="AQ303" s="19">
        <v>44680</v>
      </c>
      <c r="AR303" s="17">
        <v>1.9850000000000001</v>
      </c>
      <c r="AS303" s="17">
        <v>2.04</v>
      </c>
      <c r="AT303" s="17">
        <v>1.96</v>
      </c>
      <c r="AU303" s="17">
        <v>1.97</v>
      </c>
      <c r="AV303" s="14">
        <v>9670893</v>
      </c>
      <c r="AW303" s="23">
        <v>2530.6999999999998</v>
      </c>
      <c r="AX303" s="14">
        <v>1284617710</v>
      </c>
      <c r="AY303" s="15"/>
      <c r="AZ303" s="7" t="s">
        <v>1038</v>
      </c>
      <c r="BA303" s="7" t="s">
        <v>1039</v>
      </c>
      <c r="BB303" s="19">
        <v>44680</v>
      </c>
      <c r="BC303" s="17">
        <v>204.9</v>
      </c>
      <c r="BD303" s="17">
        <v>207.94</v>
      </c>
      <c r="BE303" s="17">
        <v>203.63</v>
      </c>
      <c r="BF303" s="17">
        <v>206.98</v>
      </c>
      <c r="BG303" s="14">
        <v>862843</v>
      </c>
      <c r="BH303" s="23">
        <v>79407.39</v>
      </c>
      <c r="BI303" s="14">
        <v>383647637</v>
      </c>
      <c r="BJ303" s="15"/>
      <c r="BK303" t="s">
        <v>1040</v>
      </c>
      <c r="BL303" t="s">
        <v>1041</v>
      </c>
      <c r="BM303" s="19">
        <v>44680</v>
      </c>
      <c r="BN303" s="17">
        <v>29.77</v>
      </c>
      <c r="BO303" s="17">
        <v>29.89</v>
      </c>
      <c r="BP303" s="17">
        <v>29.68</v>
      </c>
      <c r="BQ303" s="17">
        <v>29.88</v>
      </c>
      <c r="BR303" s="14">
        <v>263431</v>
      </c>
      <c r="BS303" s="15"/>
      <c r="BT303" s="7" t="s">
        <v>1042</v>
      </c>
      <c r="BU303" s="7" t="s">
        <v>1043</v>
      </c>
      <c r="BV303" s="19">
        <v>44680</v>
      </c>
      <c r="BW303" s="17">
        <v>0.95</v>
      </c>
      <c r="BX303" s="17">
        <v>0.96499999999999997</v>
      </c>
      <c r="BY303" s="17">
        <v>0.93</v>
      </c>
      <c r="BZ303" s="17">
        <v>0.95</v>
      </c>
      <c r="CA303" s="14">
        <v>2956033</v>
      </c>
      <c r="CB303" s="17">
        <v>628.6</v>
      </c>
      <c r="CC303" s="14">
        <v>661688044</v>
      </c>
      <c r="CD303" s="15"/>
      <c r="CE303" t="s">
        <v>1044</v>
      </c>
      <c r="CF303" t="s">
        <v>1045</v>
      </c>
      <c r="CG303" s="19">
        <v>44680</v>
      </c>
      <c r="CH303" s="17">
        <v>57.63</v>
      </c>
      <c r="CI303" s="17">
        <v>57.93</v>
      </c>
      <c r="CJ303" s="17">
        <v>57.6</v>
      </c>
      <c r="CK303" s="17">
        <v>57.91</v>
      </c>
      <c r="CL303" s="14">
        <v>43611</v>
      </c>
      <c r="CM303" s="15" t="s">
        <v>1033</v>
      </c>
      <c r="CN303" s="7" t="s">
        <v>1046</v>
      </c>
      <c r="CO303" s="7" t="s">
        <v>1047</v>
      </c>
      <c r="CP303" s="19">
        <v>44680</v>
      </c>
      <c r="CQ303" s="17">
        <v>31.4</v>
      </c>
      <c r="CR303" s="17">
        <v>31.4</v>
      </c>
      <c r="CS303" s="17">
        <v>30.91</v>
      </c>
      <c r="CT303" s="17">
        <v>31.15</v>
      </c>
      <c r="CU303" s="14">
        <v>3286982</v>
      </c>
      <c r="CV303" s="23">
        <v>30651</v>
      </c>
      <c r="CW303" s="14">
        <v>983980823</v>
      </c>
      <c r="CX303" s="15"/>
      <c r="CY303" t="s">
        <v>1048</v>
      </c>
      <c r="CZ303" t="s">
        <v>1049</v>
      </c>
      <c r="DA303" s="19">
        <v>44680</v>
      </c>
      <c r="DB303" s="17">
        <v>7.91</v>
      </c>
      <c r="DC303" s="17">
        <v>7.93</v>
      </c>
      <c r="DD303" s="17">
        <v>7.88</v>
      </c>
      <c r="DE303" s="17">
        <v>7.9</v>
      </c>
      <c r="DF303" s="14">
        <v>75497</v>
      </c>
      <c r="DG303" s="15" t="s">
        <v>1033</v>
      </c>
      <c r="DH303" s="7" t="s">
        <v>1072</v>
      </c>
      <c r="DI303" s="7" t="s">
        <v>1073</v>
      </c>
      <c r="DJ303" s="19">
        <v>44680</v>
      </c>
      <c r="DK303" s="17">
        <v>126.84</v>
      </c>
      <c r="DL303" s="17">
        <v>126.84</v>
      </c>
      <c r="DM303" s="17">
        <v>126</v>
      </c>
      <c r="DN303" s="17">
        <v>126.55</v>
      </c>
      <c r="DO303" s="14">
        <v>46908</v>
      </c>
      <c r="DQ303" s="6">
        <v>44683</v>
      </c>
      <c r="DR303" s="62">
        <v>3.2539999999999999E-2</v>
      </c>
    </row>
    <row r="304" spans="1:122" ht="15" hidden="1" x14ac:dyDescent="0.25">
      <c r="A304" s="17" t="s">
        <v>8</v>
      </c>
      <c r="B304" s="17" t="s">
        <v>9</v>
      </c>
      <c r="C304" s="26" t="s">
        <v>308</v>
      </c>
      <c r="D304" s="21">
        <v>80.900000000000006</v>
      </c>
      <c r="E304" s="21">
        <v>82.92</v>
      </c>
      <c r="F304" s="21">
        <v>80.900000000000006</v>
      </c>
      <c r="G304" s="21">
        <v>82.75</v>
      </c>
      <c r="H304" s="21">
        <v>15964</v>
      </c>
      <c r="I304" s="15"/>
      <c r="J304" s="9" t="s">
        <v>1027</v>
      </c>
      <c r="K304" s="9" t="s">
        <v>1028</v>
      </c>
      <c r="L304" s="12" t="s">
        <v>308</v>
      </c>
      <c r="M304" s="10">
        <v>42.454000000000001</v>
      </c>
      <c r="N304" s="10">
        <v>42.756999999999998</v>
      </c>
      <c r="O304" s="10">
        <v>41.866999999999997</v>
      </c>
      <c r="P304" s="10">
        <v>42.756999999999998</v>
      </c>
      <c r="Q304" s="10">
        <v>11759769</v>
      </c>
      <c r="R304" s="10">
        <v>216449.75</v>
      </c>
      <c r="S304" s="10">
        <v>5062323190</v>
      </c>
      <c r="T304" s="15"/>
      <c r="U304" s="7" t="s">
        <v>1031</v>
      </c>
      <c r="V304" s="7" t="s">
        <v>1032</v>
      </c>
      <c r="W304" s="5" t="s">
        <v>308</v>
      </c>
      <c r="X304" s="11">
        <v>11.48</v>
      </c>
      <c r="Y304" s="11">
        <v>11.48</v>
      </c>
      <c r="Z304" s="11">
        <v>11.38</v>
      </c>
      <c r="AA304" s="11">
        <v>11.45</v>
      </c>
      <c r="AB304" s="11">
        <v>555097</v>
      </c>
      <c r="AC304" s="15"/>
      <c r="AD304" s="7" t="s">
        <v>1034</v>
      </c>
      <c r="AE304" s="7" t="s">
        <v>1035</v>
      </c>
      <c r="AF304" s="19">
        <v>44679</v>
      </c>
      <c r="AG304" s="17">
        <v>20.56</v>
      </c>
      <c r="AH304" s="17">
        <v>21.73</v>
      </c>
      <c r="AI304" s="17">
        <v>20.52</v>
      </c>
      <c r="AJ304" s="17">
        <v>21.73</v>
      </c>
      <c r="AK304" s="14">
        <v>10137872</v>
      </c>
      <c r="AL304" s="23">
        <v>66905.91</v>
      </c>
      <c r="AM304" s="14">
        <v>3078964918</v>
      </c>
      <c r="AN304" s="15"/>
      <c r="AO304" s="7" t="s">
        <v>1036</v>
      </c>
      <c r="AP304" s="7" t="s">
        <v>1037</v>
      </c>
      <c r="AQ304" s="19">
        <v>44679</v>
      </c>
      <c r="AR304" s="17">
        <v>2.02</v>
      </c>
      <c r="AS304" s="17">
        <v>2.06</v>
      </c>
      <c r="AT304" s="17">
        <v>1.94</v>
      </c>
      <c r="AU304" s="17">
        <v>1.94</v>
      </c>
      <c r="AV304" s="14">
        <v>8092609</v>
      </c>
      <c r="AW304" s="23">
        <v>2492.16</v>
      </c>
      <c r="AX304" s="14">
        <v>1284617710</v>
      </c>
      <c r="AY304" s="15"/>
      <c r="AZ304" s="7" t="s">
        <v>1038</v>
      </c>
      <c r="BA304" s="7" t="s">
        <v>1039</v>
      </c>
      <c r="BB304" s="19">
        <v>44679</v>
      </c>
      <c r="BC304" s="17">
        <v>202.17</v>
      </c>
      <c r="BD304" s="17">
        <v>204</v>
      </c>
      <c r="BE304" s="17">
        <v>200.53</v>
      </c>
      <c r="BF304" s="17">
        <v>203.27</v>
      </c>
      <c r="BG304" s="14">
        <v>674973</v>
      </c>
      <c r="BH304" s="23">
        <v>77984.06</v>
      </c>
      <c r="BI304" s="14">
        <v>383647637</v>
      </c>
      <c r="BJ304" s="15"/>
      <c r="BK304" t="s">
        <v>1040</v>
      </c>
      <c r="BL304" t="s">
        <v>1041</v>
      </c>
      <c r="BM304" s="19">
        <v>44679</v>
      </c>
      <c r="BN304" s="17">
        <v>29.47</v>
      </c>
      <c r="BO304" s="17">
        <v>29.72</v>
      </c>
      <c r="BP304" s="17">
        <v>29.45</v>
      </c>
      <c r="BQ304" s="17">
        <v>29.63</v>
      </c>
      <c r="BR304" s="14">
        <v>205579</v>
      </c>
      <c r="BS304" s="15"/>
      <c r="BT304" s="7" t="s">
        <v>1042</v>
      </c>
      <c r="BU304" s="7" t="s">
        <v>1043</v>
      </c>
      <c r="BV304" s="19">
        <v>44679</v>
      </c>
      <c r="BW304" s="17">
        <v>0.96499999999999997</v>
      </c>
      <c r="BX304" s="17">
        <v>0.98499999999999999</v>
      </c>
      <c r="BY304" s="17">
        <v>0.92</v>
      </c>
      <c r="BZ304" s="17">
        <v>0.93</v>
      </c>
      <c r="CA304" s="14">
        <v>2508421</v>
      </c>
      <c r="CB304" s="17">
        <v>615.37</v>
      </c>
      <c r="CC304" s="14">
        <v>661688044</v>
      </c>
      <c r="CD304" s="15"/>
      <c r="CE304" t="s">
        <v>1044</v>
      </c>
      <c r="CF304" t="s">
        <v>1045</v>
      </c>
      <c r="CG304" s="19">
        <v>44679</v>
      </c>
      <c r="CH304" s="17">
        <v>57.4</v>
      </c>
      <c r="CI304" s="17">
        <v>57.45</v>
      </c>
      <c r="CJ304" s="17">
        <v>57.16</v>
      </c>
      <c r="CK304" s="17">
        <v>57.39</v>
      </c>
      <c r="CL304" s="14">
        <v>28850</v>
      </c>
      <c r="CM304" s="15" t="s">
        <v>1033</v>
      </c>
      <c r="CN304" s="7" t="s">
        <v>1046</v>
      </c>
      <c r="CO304" s="7" t="s">
        <v>1047</v>
      </c>
      <c r="CP304" s="19">
        <v>44679</v>
      </c>
      <c r="CQ304" s="17">
        <v>31.3</v>
      </c>
      <c r="CR304" s="17">
        <v>31.594999999999999</v>
      </c>
      <c r="CS304" s="17">
        <v>30.67</v>
      </c>
      <c r="CT304" s="17">
        <v>30.89</v>
      </c>
      <c r="CU304" s="14">
        <v>3567827</v>
      </c>
      <c r="CV304" s="23">
        <v>30395.17</v>
      </c>
      <c r="CW304" s="14">
        <v>983980823</v>
      </c>
      <c r="CX304" s="15"/>
      <c r="CY304" t="s">
        <v>1048</v>
      </c>
      <c r="CZ304" t="s">
        <v>1049</v>
      </c>
      <c r="DA304" s="19">
        <v>44679</v>
      </c>
      <c r="DB304" s="17">
        <v>7.84</v>
      </c>
      <c r="DC304" s="17">
        <v>7.84</v>
      </c>
      <c r="DD304" s="17">
        <v>7.79</v>
      </c>
      <c r="DE304" s="17">
        <v>7.82</v>
      </c>
      <c r="DF304" s="14">
        <v>41983</v>
      </c>
      <c r="DG304" s="15" t="s">
        <v>1033</v>
      </c>
      <c r="DH304" s="7" t="s">
        <v>1072</v>
      </c>
      <c r="DI304" s="7" t="s">
        <v>1073</v>
      </c>
      <c r="DJ304" s="19">
        <v>44679</v>
      </c>
      <c r="DK304" s="17">
        <v>124.66</v>
      </c>
      <c r="DL304" s="17">
        <v>125.45</v>
      </c>
      <c r="DM304" s="17">
        <v>124.6</v>
      </c>
      <c r="DN304" s="17">
        <v>125.45</v>
      </c>
      <c r="DO304" s="14">
        <v>40368</v>
      </c>
      <c r="DQ304" s="6">
        <v>44680</v>
      </c>
      <c r="DR304" s="62">
        <v>3.177E-2</v>
      </c>
    </row>
    <row r="305" spans="1:122" ht="15" hidden="1" x14ac:dyDescent="0.25">
      <c r="A305" s="17" t="s">
        <v>8</v>
      </c>
      <c r="B305" s="17" t="s">
        <v>9</v>
      </c>
      <c r="C305" s="26" t="s">
        <v>309</v>
      </c>
      <c r="D305" s="21">
        <v>81.64</v>
      </c>
      <c r="E305" s="21">
        <v>81.64</v>
      </c>
      <c r="F305" s="21">
        <v>80.36</v>
      </c>
      <c r="G305" s="21">
        <v>80.7</v>
      </c>
      <c r="H305" s="21">
        <v>22618</v>
      </c>
      <c r="I305" s="15"/>
      <c r="J305" s="9" t="s">
        <v>1027</v>
      </c>
      <c r="K305" s="9" t="s">
        <v>1028</v>
      </c>
      <c r="L305" s="12" t="s">
        <v>309</v>
      </c>
      <c r="M305" s="10">
        <v>40.228000000000002</v>
      </c>
      <c r="N305" s="10">
        <v>41.332000000000001</v>
      </c>
      <c r="O305" s="10">
        <v>40.174999999999997</v>
      </c>
      <c r="P305" s="10">
        <v>40.966999999999999</v>
      </c>
      <c r="Q305" s="10">
        <v>13374006</v>
      </c>
      <c r="R305" s="10">
        <v>207389.71</v>
      </c>
      <c r="S305" s="10">
        <v>5062323190</v>
      </c>
      <c r="T305" s="15"/>
      <c r="U305" s="7" t="s">
        <v>1031</v>
      </c>
      <c r="V305" s="7" t="s">
        <v>1032</v>
      </c>
      <c r="W305" s="5" t="s">
        <v>309</v>
      </c>
      <c r="X305" s="11">
        <v>11.33</v>
      </c>
      <c r="Y305" s="11">
        <v>11.33</v>
      </c>
      <c r="Z305" s="11">
        <v>11.27</v>
      </c>
      <c r="AA305" s="11">
        <v>11.28</v>
      </c>
      <c r="AB305" s="11">
        <v>464704</v>
      </c>
      <c r="AC305" s="15"/>
      <c r="AD305" s="7" t="s">
        <v>1034</v>
      </c>
      <c r="AE305" s="7" t="s">
        <v>1035</v>
      </c>
      <c r="AF305" s="19">
        <v>44678</v>
      </c>
      <c r="AG305" s="17">
        <v>19.62</v>
      </c>
      <c r="AH305" s="17">
        <v>20.22</v>
      </c>
      <c r="AI305" s="17">
        <v>19.57</v>
      </c>
      <c r="AJ305" s="17">
        <v>20.100000000000001</v>
      </c>
      <c r="AK305" s="14">
        <v>14193625</v>
      </c>
      <c r="AL305" s="23">
        <v>61887.19</v>
      </c>
      <c r="AM305" s="14">
        <v>3078964918</v>
      </c>
      <c r="AN305" s="15"/>
      <c r="AO305" s="7" t="s">
        <v>1036</v>
      </c>
      <c r="AP305" s="7" t="s">
        <v>1037</v>
      </c>
      <c r="AQ305" s="19">
        <v>44678</v>
      </c>
      <c r="AR305" s="17">
        <v>1.92</v>
      </c>
      <c r="AS305" s="17">
        <v>1.9850000000000001</v>
      </c>
      <c r="AT305" s="17">
        <v>1.88</v>
      </c>
      <c r="AU305" s="17">
        <v>1.96</v>
      </c>
      <c r="AV305" s="14">
        <v>14663140</v>
      </c>
      <c r="AW305" s="23">
        <v>2517.85</v>
      </c>
      <c r="AX305" s="14">
        <v>1284617710</v>
      </c>
      <c r="AY305" s="15"/>
      <c r="AZ305" s="7" t="s">
        <v>1038</v>
      </c>
      <c r="BA305" s="7" t="s">
        <v>1039</v>
      </c>
      <c r="BB305" s="19">
        <v>44678</v>
      </c>
      <c r="BC305" s="17">
        <v>202.1</v>
      </c>
      <c r="BD305" s="17">
        <v>203</v>
      </c>
      <c r="BE305" s="17">
        <v>198.41499999999999</v>
      </c>
      <c r="BF305" s="17">
        <v>200.72</v>
      </c>
      <c r="BG305" s="14">
        <v>903076</v>
      </c>
      <c r="BH305" s="23">
        <v>77005.75</v>
      </c>
      <c r="BI305" s="14">
        <v>383647637</v>
      </c>
      <c r="BJ305" s="15"/>
      <c r="BK305" t="s">
        <v>1040</v>
      </c>
      <c r="BL305" t="s">
        <v>1041</v>
      </c>
      <c r="BM305" s="19">
        <v>44678</v>
      </c>
      <c r="BN305" s="17">
        <v>29.08</v>
      </c>
      <c r="BO305" s="17">
        <v>29.16</v>
      </c>
      <c r="BP305" s="17">
        <v>28.98</v>
      </c>
      <c r="BQ305" s="17">
        <v>29.08</v>
      </c>
      <c r="BR305" s="14">
        <v>604402</v>
      </c>
      <c r="BS305" s="15"/>
      <c r="BT305" s="7" t="s">
        <v>1042</v>
      </c>
      <c r="BU305" s="7" t="s">
        <v>1043</v>
      </c>
      <c r="BV305" s="19">
        <v>44678</v>
      </c>
      <c r="BW305" s="17">
        <v>1.01</v>
      </c>
      <c r="BX305" s="17">
        <v>1.02</v>
      </c>
      <c r="BY305" s="17">
        <v>0.96499999999999997</v>
      </c>
      <c r="BZ305" s="17">
        <v>0.97499999999999998</v>
      </c>
      <c r="CA305" s="14">
        <v>3057000</v>
      </c>
      <c r="CB305" s="17">
        <v>645.15</v>
      </c>
      <c r="CC305" s="14">
        <v>661688044</v>
      </c>
      <c r="CD305" s="15"/>
      <c r="CE305" t="s">
        <v>1044</v>
      </c>
      <c r="CF305" t="s">
        <v>1045</v>
      </c>
      <c r="CG305" s="19">
        <v>44678</v>
      </c>
      <c r="CH305" s="17">
        <v>57.05</v>
      </c>
      <c r="CI305" s="17">
        <v>57.05</v>
      </c>
      <c r="CJ305" s="17">
        <v>56.69</v>
      </c>
      <c r="CK305" s="17">
        <v>56.9</v>
      </c>
      <c r="CL305" s="14">
        <v>90527</v>
      </c>
      <c r="CM305" s="15" t="s">
        <v>1033</v>
      </c>
      <c r="CN305" s="7" t="s">
        <v>1046</v>
      </c>
      <c r="CO305" s="7" t="s">
        <v>1047</v>
      </c>
      <c r="CP305" s="19">
        <v>44678</v>
      </c>
      <c r="CQ305" s="17">
        <v>30.43</v>
      </c>
      <c r="CR305" s="17">
        <v>31.31</v>
      </c>
      <c r="CS305" s="17">
        <v>30.43</v>
      </c>
      <c r="CT305" s="17">
        <v>30.91</v>
      </c>
      <c r="CU305" s="14">
        <v>3831325</v>
      </c>
      <c r="CV305" s="23">
        <v>30414.85</v>
      </c>
      <c r="CW305" s="14">
        <v>983980823</v>
      </c>
      <c r="CX305" s="15"/>
      <c r="CY305" t="s">
        <v>1048</v>
      </c>
      <c r="CZ305" t="s">
        <v>1049</v>
      </c>
      <c r="DA305" s="19">
        <v>44678</v>
      </c>
      <c r="DB305" s="17">
        <v>7.8</v>
      </c>
      <c r="DC305" s="17">
        <v>7.8</v>
      </c>
      <c r="DD305" s="17">
        <v>7.72</v>
      </c>
      <c r="DE305" s="17">
        <v>7.73</v>
      </c>
      <c r="DF305" s="14">
        <v>481436</v>
      </c>
      <c r="DG305" s="15" t="s">
        <v>1033</v>
      </c>
      <c r="DH305" s="7" t="s">
        <v>1072</v>
      </c>
      <c r="DI305" s="7" t="s">
        <v>1073</v>
      </c>
      <c r="DJ305" s="19">
        <v>44678</v>
      </c>
      <c r="DK305" s="17">
        <v>123.39</v>
      </c>
      <c r="DL305" s="17">
        <v>124.15</v>
      </c>
      <c r="DM305" s="17">
        <v>123.28</v>
      </c>
      <c r="DN305" s="17">
        <v>123.7</v>
      </c>
      <c r="DO305" s="14">
        <v>115363</v>
      </c>
      <c r="DQ305" s="6">
        <v>44679</v>
      </c>
      <c r="DR305" s="62">
        <v>3.0960000000000001E-2</v>
      </c>
    </row>
    <row r="306" spans="1:122" ht="15" hidden="1" x14ac:dyDescent="0.25">
      <c r="A306" s="17" t="s">
        <v>8</v>
      </c>
      <c r="B306" s="17" t="s">
        <v>9</v>
      </c>
      <c r="C306" s="26" t="s">
        <v>310</v>
      </c>
      <c r="D306" s="21">
        <v>84.55</v>
      </c>
      <c r="E306" s="21">
        <v>84.55</v>
      </c>
      <c r="F306" s="21">
        <v>82.33</v>
      </c>
      <c r="G306" s="21">
        <v>82.48</v>
      </c>
      <c r="H306" s="21">
        <v>13286</v>
      </c>
      <c r="I306" s="15"/>
      <c r="J306" s="9" t="s">
        <v>1027</v>
      </c>
      <c r="K306" s="9" t="s">
        <v>1028</v>
      </c>
      <c r="L306" s="12" t="s">
        <v>310</v>
      </c>
      <c r="M306" s="10">
        <v>40.869</v>
      </c>
      <c r="N306" s="10">
        <v>41.064999999999998</v>
      </c>
      <c r="O306" s="10">
        <v>40.521999999999998</v>
      </c>
      <c r="P306" s="10">
        <v>40.655999999999999</v>
      </c>
      <c r="Q306" s="10">
        <v>17609361</v>
      </c>
      <c r="R306" s="10">
        <v>205812.29</v>
      </c>
      <c r="S306" s="10">
        <v>5062323190</v>
      </c>
      <c r="T306" s="15"/>
      <c r="U306" s="7" t="s">
        <v>1031</v>
      </c>
      <c r="V306" s="7" t="s">
        <v>1032</v>
      </c>
      <c r="W306" s="5" t="s">
        <v>310</v>
      </c>
      <c r="X306" s="11">
        <v>11.52</v>
      </c>
      <c r="Y306" s="11">
        <v>11.56</v>
      </c>
      <c r="Z306" s="11">
        <v>11.49</v>
      </c>
      <c r="AA306" s="11">
        <v>11.51</v>
      </c>
      <c r="AB306" s="11">
        <v>339485</v>
      </c>
      <c r="AC306" s="15"/>
      <c r="AD306" s="7" t="s">
        <v>1034</v>
      </c>
      <c r="AE306" s="7" t="s">
        <v>1035</v>
      </c>
      <c r="AF306" s="19">
        <v>44677</v>
      </c>
      <c r="AG306" s="17">
        <v>19.850000000000001</v>
      </c>
      <c r="AH306" s="17">
        <v>20.010000000000002</v>
      </c>
      <c r="AI306" s="17">
        <v>19.54</v>
      </c>
      <c r="AJ306" s="17">
        <v>19.760000000000002</v>
      </c>
      <c r="AK306" s="14">
        <v>34101844</v>
      </c>
      <c r="AL306" s="23">
        <v>60840.35</v>
      </c>
      <c r="AM306" s="14">
        <v>3078964918</v>
      </c>
      <c r="AN306" s="15"/>
      <c r="AO306" s="7" t="s">
        <v>1036</v>
      </c>
      <c r="AP306" s="7" t="s">
        <v>1037</v>
      </c>
      <c r="AQ306" s="19">
        <v>44677</v>
      </c>
      <c r="AR306" s="17">
        <v>2.04</v>
      </c>
      <c r="AS306" s="17">
        <v>2.08</v>
      </c>
      <c r="AT306" s="17">
        <v>1.97</v>
      </c>
      <c r="AU306" s="17">
        <v>2.02</v>
      </c>
      <c r="AV306" s="14">
        <v>12971244</v>
      </c>
      <c r="AW306" s="23">
        <v>2594.9299999999998</v>
      </c>
      <c r="AX306" s="14">
        <v>1284617710</v>
      </c>
      <c r="AY306" s="15"/>
      <c r="AZ306" s="7" t="s">
        <v>1038</v>
      </c>
      <c r="BA306" s="7" t="s">
        <v>1039</v>
      </c>
      <c r="BB306" s="19">
        <v>44677</v>
      </c>
      <c r="BC306" s="17">
        <v>203.26</v>
      </c>
      <c r="BD306" s="17">
        <v>205.56</v>
      </c>
      <c r="BE306" s="17">
        <v>202.2</v>
      </c>
      <c r="BF306" s="17">
        <v>204.18</v>
      </c>
      <c r="BG306" s="14">
        <v>711833</v>
      </c>
      <c r="BH306" s="23">
        <v>78333.17</v>
      </c>
      <c r="BI306" s="14">
        <v>383647637</v>
      </c>
      <c r="BJ306" s="15"/>
      <c r="BK306" t="s">
        <v>1040</v>
      </c>
      <c r="BL306" t="s">
        <v>1041</v>
      </c>
      <c r="BM306" s="19">
        <v>44677</v>
      </c>
      <c r="BN306" s="17">
        <v>30.05</v>
      </c>
      <c r="BO306" s="17">
        <v>30.1</v>
      </c>
      <c r="BP306" s="17">
        <v>29.93</v>
      </c>
      <c r="BQ306" s="17">
        <v>29.95</v>
      </c>
      <c r="BR306" s="14">
        <v>193786</v>
      </c>
      <c r="BS306" s="15"/>
      <c r="BT306" s="7" t="s">
        <v>1042</v>
      </c>
      <c r="BU306" s="7" t="s">
        <v>1043</v>
      </c>
      <c r="BV306" s="19">
        <v>44677</v>
      </c>
      <c r="BW306" s="17">
        <v>1.04</v>
      </c>
      <c r="BX306" s="17">
        <v>1.0449999999999999</v>
      </c>
      <c r="BY306" s="17">
        <v>1.01</v>
      </c>
      <c r="BZ306" s="17">
        <v>1.02</v>
      </c>
      <c r="CA306" s="14">
        <v>2166955</v>
      </c>
      <c r="CB306" s="17">
        <v>674.92</v>
      </c>
      <c r="CC306" s="14">
        <v>661688044</v>
      </c>
      <c r="CD306" s="15"/>
      <c r="CE306" t="s">
        <v>1044</v>
      </c>
      <c r="CF306" t="s">
        <v>1045</v>
      </c>
      <c r="CG306" s="19">
        <v>44677</v>
      </c>
      <c r="CH306" s="17">
        <v>58</v>
      </c>
      <c r="CI306" s="17">
        <v>58</v>
      </c>
      <c r="CJ306" s="17">
        <v>57.51</v>
      </c>
      <c r="CK306" s="17">
        <v>57.62</v>
      </c>
      <c r="CL306" s="14">
        <v>104829</v>
      </c>
      <c r="CM306" s="15" t="s">
        <v>1033</v>
      </c>
      <c r="CN306" s="7" t="s">
        <v>1046</v>
      </c>
      <c r="CO306" s="7" t="s">
        <v>1047</v>
      </c>
      <c r="CP306" s="19">
        <v>44677</v>
      </c>
      <c r="CQ306" s="17">
        <v>30.77</v>
      </c>
      <c r="CR306" s="17">
        <v>30.83</v>
      </c>
      <c r="CS306" s="17">
        <v>30</v>
      </c>
      <c r="CT306" s="17">
        <v>30.6</v>
      </c>
      <c r="CU306" s="14">
        <v>6069914</v>
      </c>
      <c r="CV306" s="23">
        <v>30109.81</v>
      </c>
      <c r="CW306" s="14">
        <v>983980823</v>
      </c>
      <c r="CX306" s="15"/>
      <c r="CY306" t="s">
        <v>1048</v>
      </c>
      <c r="CZ306" t="s">
        <v>1049</v>
      </c>
      <c r="DA306" s="19">
        <v>44677</v>
      </c>
      <c r="DB306" s="17">
        <v>7.91</v>
      </c>
      <c r="DC306" s="17">
        <v>7.91</v>
      </c>
      <c r="DD306" s="17">
        <v>7.77</v>
      </c>
      <c r="DE306" s="17">
        <v>7.8</v>
      </c>
      <c r="DF306" s="14">
        <v>161985</v>
      </c>
      <c r="DG306" s="15" t="s">
        <v>1033</v>
      </c>
      <c r="DH306" s="7" t="s">
        <v>1072</v>
      </c>
      <c r="DI306" s="7" t="s">
        <v>1073</v>
      </c>
      <c r="DJ306" s="19">
        <v>44677</v>
      </c>
      <c r="DK306" s="17">
        <v>124.77</v>
      </c>
      <c r="DL306" s="17">
        <v>125.16</v>
      </c>
      <c r="DM306" s="17">
        <v>124.25</v>
      </c>
      <c r="DN306" s="17">
        <v>124.73</v>
      </c>
      <c r="DO306" s="14">
        <v>59731</v>
      </c>
      <c r="DQ306" s="6">
        <v>44678</v>
      </c>
      <c r="DR306" s="62">
        <v>3.1019999999999999E-2</v>
      </c>
    </row>
    <row r="307" spans="1:122" ht="15" hidden="1" x14ac:dyDescent="0.25">
      <c r="A307" s="17" t="s">
        <v>8</v>
      </c>
      <c r="B307" s="17" t="s">
        <v>9</v>
      </c>
      <c r="C307" s="26" t="s">
        <v>311</v>
      </c>
      <c r="D307" s="21">
        <v>84.91</v>
      </c>
      <c r="E307" s="21">
        <v>84.91</v>
      </c>
      <c r="F307" s="21">
        <v>83.41</v>
      </c>
      <c r="G307" s="21">
        <v>84.59</v>
      </c>
      <c r="H307" s="21">
        <v>12764</v>
      </c>
      <c r="I307" s="15"/>
      <c r="J307" s="9" t="s">
        <v>1027</v>
      </c>
      <c r="K307" s="9" t="s">
        <v>1028</v>
      </c>
      <c r="L307" s="12" t="s">
        <v>311</v>
      </c>
      <c r="M307" s="10">
        <v>43.264000000000003</v>
      </c>
      <c r="N307" s="10">
        <v>43.531999999999996</v>
      </c>
      <c r="O307" s="10">
        <v>42.872999999999998</v>
      </c>
      <c r="P307" s="10">
        <v>43.174999999999997</v>
      </c>
      <c r="Q307" s="10">
        <v>19206453</v>
      </c>
      <c r="R307" s="10">
        <v>218568.33</v>
      </c>
      <c r="S307" s="10">
        <v>5062323190</v>
      </c>
      <c r="T307" s="15"/>
      <c r="U307" s="7" t="s">
        <v>1031</v>
      </c>
      <c r="V307" s="7" t="s">
        <v>1032</v>
      </c>
      <c r="W307" s="5" t="s">
        <v>311</v>
      </c>
      <c r="X307" s="11">
        <v>11.57</v>
      </c>
      <c r="Y307" s="11">
        <v>11.57</v>
      </c>
      <c r="Z307" s="11">
        <v>11.42</v>
      </c>
      <c r="AA307" s="11">
        <v>11.51</v>
      </c>
      <c r="AB307" s="11">
        <v>330141</v>
      </c>
      <c r="AC307" s="15"/>
      <c r="AD307" s="7" t="s">
        <v>1034</v>
      </c>
      <c r="AE307" s="7" t="s">
        <v>1035</v>
      </c>
      <c r="AF307" s="19">
        <v>44673</v>
      </c>
      <c r="AG307" s="17">
        <v>20.79</v>
      </c>
      <c r="AH307" s="17">
        <v>21.395</v>
      </c>
      <c r="AI307" s="17">
        <v>20.63</v>
      </c>
      <c r="AJ307" s="17">
        <v>21.22</v>
      </c>
      <c r="AK307" s="14">
        <v>13601892</v>
      </c>
      <c r="AL307" s="23">
        <v>65335.64</v>
      </c>
      <c r="AM307" s="14">
        <v>3078964918</v>
      </c>
      <c r="AN307" s="15"/>
      <c r="AO307" s="7" t="s">
        <v>1036</v>
      </c>
      <c r="AP307" s="7" t="s">
        <v>1037</v>
      </c>
      <c r="AQ307" s="19">
        <v>44673</v>
      </c>
      <c r="AR307" s="17">
        <v>2.1</v>
      </c>
      <c r="AS307" s="17">
        <v>2.2000000000000002</v>
      </c>
      <c r="AT307" s="17">
        <v>2.06</v>
      </c>
      <c r="AU307" s="17">
        <v>2.12</v>
      </c>
      <c r="AV307" s="14">
        <v>8903580</v>
      </c>
      <c r="AW307" s="23">
        <v>2719.22</v>
      </c>
      <c r="AX307" s="14">
        <v>1282651883</v>
      </c>
      <c r="AY307" s="15"/>
      <c r="AZ307" s="7" t="s">
        <v>1038</v>
      </c>
      <c r="BA307" s="7" t="s">
        <v>1039</v>
      </c>
      <c r="BB307" s="19">
        <v>44673</v>
      </c>
      <c r="BC307" s="17">
        <v>209.42</v>
      </c>
      <c r="BD307" s="17">
        <v>209.96</v>
      </c>
      <c r="BE307" s="17">
        <v>206.2</v>
      </c>
      <c r="BF307" s="17">
        <v>207.6</v>
      </c>
      <c r="BG307" s="14">
        <v>1430088</v>
      </c>
      <c r="BH307" s="23">
        <v>79645.25</v>
      </c>
      <c r="BI307" s="14">
        <v>383647637</v>
      </c>
      <c r="BJ307" s="15"/>
      <c r="BK307" t="s">
        <v>1040</v>
      </c>
      <c r="BL307" t="s">
        <v>1041</v>
      </c>
      <c r="BM307" s="19">
        <v>44673</v>
      </c>
      <c r="BN307" s="17">
        <v>29.68</v>
      </c>
      <c r="BO307" s="17">
        <v>29.87</v>
      </c>
      <c r="BP307" s="17">
        <v>29.54</v>
      </c>
      <c r="BQ307" s="17">
        <v>29.79</v>
      </c>
      <c r="BR307" s="14">
        <v>153977</v>
      </c>
      <c r="BS307" s="15"/>
      <c r="BT307" s="7" t="s">
        <v>1042</v>
      </c>
      <c r="BU307" s="7" t="s">
        <v>1043</v>
      </c>
      <c r="BV307" s="19">
        <v>44673</v>
      </c>
      <c r="BW307" s="17">
        <v>1.0549999999999999</v>
      </c>
      <c r="BX307" s="17">
        <v>1.06</v>
      </c>
      <c r="BY307" s="17">
        <v>1.01</v>
      </c>
      <c r="BZ307" s="17">
        <v>1.0349999999999999</v>
      </c>
      <c r="CA307" s="14">
        <v>2280178</v>
      </c>
      <c r="CB307" s="17">
        <v>684.85</v>
      </c>
      <c r="CC307" s="14">
        <v>661688044</v>
      </c>
      <c r="CD307" s="15"/>
      <c r="CE307" t="s">
        <v>1044</v>
      </c>
      <c r="CF307" t="s">
        <v>1045</v>
      </c>
      <c r="CG307" s="19">
        <v>44673</v>
      </c>
      <c r="CH307" s="17">
        <v>58.85</v>
      </c>
      <c r="CI307" s="17">
        <v>58.85</v>
      </c>
      <c r="CJ307" s="17">
        <v>58</v>
      </c>
      <c r="CK307" s="17">
        <v>58.26</v>
      </c>
      <c r="CL307" s="14">
        <v>118186</v>
      </c>
      <c r="CM307" s="15" t="s">
        <v>1033</v>
      </c>
      <c r="CN307" s="7" t="s">
        <v>1046</v>
      </c>
      <c r="CO307" s="7" t="s">
        <v>1047</v>
      </c>
      <c r="CP307" s="19">
        <v>44673</v>
      </c>
      <c r="CQ307" s="17">
        <v>32.6</v>
      </c>
      <c r="CR307" s="17">
        <v>32.78</v>
      </c>
      <c r="CS307" s="17">
        <v>31.93</v>
      </c>
      <c r="CT307" s="17">
        <v>32.07</v>
      </c>
      <c r="CU307" s="14">
        <v>4876625</v>
      </c>
      <c r="CV307" s="23">
        <v>31556.26</v>
      </c>
      <c r="CW307" s="14">
        <v>983980823</v>
      </c>
      <c r="CX307" s="15"/>
      <c r="CY307" t="s">
        <v>1048</v>
      </c>
      <c r="CZ307" t="s">
        <v>1049</v>
      </c>
      <c r="DA307" s="19">
        <v>44673</v>
      </c>
      <c r="DB307" s="17">
        <v>8.07</v>
      </c>
      <c r="DC307" s="17">
        <v>8.07</v>
      </c>
      <c r="DD307" s="17">
        <v>7.95</v>
      </c>
      <c r="DE307" s="17">
        <v>7.97</v>
      </c>
      <c r="DF307" s="14">
        <v>110217</v>
      </c>
      <c r="DG307" s="15" t="s">
        <v>1033</v>
      </c>
      <c r="DH307" s="7" t="s">
        <v>1072</v>
      </c>
      <c r="DI307" s="7" t="s">
        <v>1073</v>
      </c>
      <c r="DJ307" s="19">
        <v>44673</v>
      </c>
      <c r="DK307" s="17">
        <v>128</v>
      </c>
      <c r="DL307" s="17">
        <v>128</v>
      </c>
      <c r="DM307" s="17">
        <v>127</v>
      </c>
      <c r="DN307" s="17">
        <v>127.33</v>
      </c>
      <c r="DO307" s="14">
        <v>69516</v>
      </c>
      <c r="DQ307" s="6">
        <v>44677</v>
      </c>
      <c r="DR307" s="62">
        <v>3.1139999999999998E-2</v>
      </c>
    </row>
    <row r="308" spans="1:122" ht="15" hidden="1" x14ac:dyDescent="0.25">
      <c r="A308" s="17" t="s">
        <v>8</v>
      </c>
      <c r="B308" s="17" t="s">
        <v>9</v>
      </c>
      <c r="C308" s="26" t="s">
        <v>312</v>
      </c>
      <c r="D308" s="21">
        <v>84.1</v>
      </c>
      <c r="E308" s="21">
        <v>84.95</v>
      </c>
      <c r="F308" s="21">
        <v>84.1</v>
      </c>
      <c r="G308" s="21">
        <v>84.6</v>
      </c>
      <c r="H308" s="21">
        <v>15677</v>
      </c>
      <c r="I308" s="15"/>
      <c r="J308" s="9" t="s">
        <v>1027</v>
      </c>
      <c r="K308" s="9" t="s">
        <v>1028</v>
      </c>
      <c r="L308" s="12" t="s">
        <v>312</v>
      </c>
      <c r="M308" s="10">
        <v>45.758000000000003</v>
      </c>
      <c r="N308" s="10">
        <v>45.936</v>
      </c>
      <c r="O308" s="10">
        <v>45.143000000000001</v>
      </c>
      <c r="P308" s="10">
        <v>45.143000000000001</v>
      </c>
      <c r="Q308" s="10">
        <v>13882138</v>
      </c>
      <c r="R308" s="10">
        <v>228529.97</v>
      </c>
      <c r="S308" s="10">
        <v>5062323190</v>
      </c>
      <c r="T308" s="15"/>
      <c r="U308" s="7" t="s">
        <v>1031</v>
      </c>
      <c r="V308" s="7" t="s">
        <v>1032</v>
      </c>
      <c r="W308" s="5" t="s">
        <v>312</v>
      </c>
      <c r="X308" s="11">
        <v>11.57</v>
      </c>
      <c r="Y308" s="11">
        <v>11.64</v>
      </c>
      <c r="Z308" s="11">
        <v>11.57</v>
      </c>
      <c r="AA308" s="11">
        <v>11.61</v>
      </c>
      <c r="AB308" s="11">
        <v>426067</v>
      </c>
      <c r="AC308" s="15"/>
      <c r="AD308" s="7" t="s">
        <v>1034</v>
      </c>
      <c r="AE308" s="7" t="s">
        <v>1035</v>
      </c>
      <c r="AF308" s="19">
        <v>44672</v>
      </c>
      <c r="AG308" s="17">
        <v>21.56</v>
      </c>
      <c r="AH308" s="17">
        <v>21.83</v>
      </c>
      <c r="AI308" s="17">
        <v>21.45</v>
      </c>
      <c r="AJ308" s="17">
        <v>21.48</v>
      </c>
      <c r="AK308" s="14">
        <v>6324716</v>
      </c>
      <c r="AL308" s="23">
        <v>66136.17</v>
      </c>
      <c r="AM308" s="14">
        <v>3078964918</v>
      </c>
      <c r="AN308" s="15"/>
      <c r="AO308" s="7" t="s">
        <v>1036</v>
      </c>
      <c r="AP308" s="7" t="s">
        <v>1037</v>
      </c>
      <c r="AQ308" s="19">
        <v>44672</v>
      </c>
      <c r="AR308" s="17">
        <v>2.27</v>
      </c>
      <c r="AS308" s="17">
        <v>2.35</v>
      </c>
      <c r="AT308" s="17">
        <v>2.13</v>
      </c>
      <c r="AU308" s="17">
        <v>2.16</v>
      </c>
      <c r="AV308" s="14">
        <v>12000869</v>
      </c>
      <c r="AW308" s="23">
        <v>2770.53</v>
      </c>
      <c r="AX308" s="14">
        <v>1282651883</v>
      </c>
      <c r="AY308" s="15"/>
      <c r="AZ308" s="7" t="s">
        <v>1038</v>
      </c>
      <c r="BA308" s="7" t="s">
        <v>1039</v>
      </c>
      <c r="BB308" s="19">
        <v>44672</v>
      </c>
      <c r="BC308" s="17">
        <v>209</v>
      </c>
      <c r="BD308" s="17">
        <v>211.46</v>
      </c>
      <c r="BE308" s="17">
        <v>207.98</v>
      </c>
      <c r="BF308" s="17">
        <v>210.95</v>
      </c>
      <c r="BG308" s="14">
        <v>941550</v>
      </c>
      <c r="BH308" s="23">
        <v>80930.47</v>
      </c>
      <c r="BI308" s="14">
        <v>383647637</v>
      </c>
      <c r="BJ308" s="15"/>
      <c r="BK308" t="s">
        <v>1040</v>
      </c>
      <c r="BL308" t="s">
        <v>1041</v>
      </c>
      <c r="BM308" s="19">
        <v>44672</v>
      </c>
      <c r="BN308" s="17">
        <v>30.2</v>
      </c>
      <c r="BO308" s="17">
        <v>30.32</v>
      </c>
      <c r="BP308" s="17">
        <v>30.17</v>
      </c>
      <c r="BQ308" s="17">
        <v>30.21</v>
      </c>
      <c r="BR308" s="14">
        <v>139138</v>
      </c>
      <c r="BS308" s="15"/>
      <c r="BT308" s="7" t="s">
        <v>1042</v>
      </c>
      <c r="BU308" s="7" t="s">
        <v>1043</v>
      </c>
      <c r="BV308" s="19">
        <v>44672</v>
      </c>
      <c r="BW308" s="17">
        <v>1.1299999999999999</v>
      </c>
      <c r="BX308" s="17">
        <v>1.1299999999999999</v>
      </c>
      <c r="BY308" s="17">
        <v>1.06</v>
      </c>
      <c r="BZ308" s="17">
        <v>1.07</v>
      </c>
      <c r="CA308" s="14">
        <v>1568667</v>
      </c>
      <c r="CB308" s="17">
        <v>708.01</v>
      </c>
      <c r="CC308" s="14">
        <v>661688044</v>
      </c>
      <c r="CD308" s="15"/>
      <c r="CE308" t="s">
        <v>1044</v>
      </c>
      <c r="CF308" t="s">
        <v>1045</v>
      </c>
      <c r="CG308" s="19">
        <v>44672</v>
      </c>
      <c r="CH308" s="17">
        <v>58.8</v>
      </c>
      <c r="CI308" s="17">
        <v>58.98</v>
      </c>
      <c r="CJ308" s="17">
        <v>58.78</v>
      </c>
      <c r="CK308" s="17">
        <v>58.85</v>
      </c>
      <c r="CL308" s="14">
        <v>33978</v>
      </c>
      <c r="CM308" s="15" t="s">
        <v>1033</v>
      </c>
      <c r="CN308" s="7" t="s">
        <v>1046</v>
      </c>
      <c r="CO308" s="7" t="s">
        <v>1047</v>
      </c>
      <c r="CP308" s="19">
        <v>44672</v>
      </c>
      <c r="CQ308" s="17">
        <v>33.04</v>
      </c>
      <c r="CR308" s="17">
        <v>33.42</v>
      </c>
      <c r="CS308" s="17">
        <v>32.840000000000003</v>
      </c>
      <c r="CT308" s="17">
        <v>32.97</v>
      </c>
      <c r="CU308" s="14">
        <v>3267673</v>
      </c>
      <c r="CV308" s="23">
        <v>32441.85</v>
      </c>
      <c r="CW308" s="14">
        <v>983980823</v>
      </c>
      <c r="CX308" s="15"/>
      <c r="CY308" t="s">
        <v>1048</v>
      </c>
      <c r="CZ308" t="s">
        <v>1049</v>
      </c>
      <c r="DA308" s="19">
        <v>44672</v>
      </c>
      <c r="DB308" s="17">
        <v>8.25</v>
      </c>
      <c r="DC308" s="17">
        <v>8.25</v>
      </c>
      <c r="DD308" s="17">
        <v>8.07</v>
      </c>
      <c r="DE308" s="17">
        <v>8.09</v>
      </c>
      <c r="DF308" s="14">
        <v>56592</v>
      </c>
      <c r="DG308" s="15" t="s">
        <v>1033</v>
      </c>
      <c r="DH308" s="7" t="s">
        <v>1072</v>
      </c>
      <c r="DI308" s="7" t="s">
        <v>1073</v>
      </c>
      <c r="DJ308" s="19">
        <v>44672</v>
      </c>
      <c r="DK308" s="17">
        <v>129.6</v>
      </c>
      <c r="DL308" s="17">
        <v>129.63</v>
      </c>
      <c r="DM308" s="17">
        <v>128.99</v>
      </c>
      <c r="DN308" s="17">
        <v>129.44999999999999</v>
      </c>
      <c r="DO308" s="14">
        <v>119695</v>
      </c>
      <c r="DQ308" s="6">
        <v>44673</v>
      </c>
      <c r="DR308" s="62">
        <v>3.141E-2</v>
      </c>
    </row>
    <row r="309" spans="1:122" ht="15" hidden="1" x14ac:dyDescent="0.25">
      <c r="A309" s="17" t="s">
        <v>8</v>
      </c>
      <c r="B309" s="17" t="s">
        <v>9</v>
      </c>
      <c r="C309" s="26" t="s">
        <v>313</v>
      </c>
      <c r="D309" s="21">
        <v>84.01</v>
      </c>
      <c r="E309" s="21">
        <v>84.72</v>
      </c>
      <c r="F309" s="21">
        <v>84.01</v>
      </c>
      <c r="G309" s="21">
        <v>84.32</v>
      </c>
      <c r="H309" s="21">
        <v>15011</v>
      </c>
      <c r="I309" s="15"/>
      <c r="J309" s="9" t="s">
        <v>1027</v>
      </c>
      <c r="K309" s="9" t="s">
        <v>1028</v>
      </c>
      <c r="L309" s="12" t="s">
        <v>313</v>
      </c>
      <c r="M309" s="10">
        <v>47.218000000000004</v>
      </c>
      <c r="N309" s="10">
        <v>47.28</v>
      </c>
      <c r="O309" s="10">
        <v>46.567999999999998</v>
      </c>
      <c r="P309" s="10">
        <v>46.567999999999998</v>
      </c>
      <c r="Q309" s="10">
        <v>8849993</v>
      </c>
      <c r="R309" s="10">
        <v>235741.76</v>
      </c>
      <c r="S309" s="10">
        <v>5062323190</v>
      </c>
      <c r="T309" s="15"/>
      <c r="U309" s="7" t="s">
        <v>1031</v>
      </c>
      <c r="V309" s="7" t="s">
        <v>1032</v>
      </c>
      <c r="W309" s="5" t="s">
        <v>313</v>
      </c>
      <c r="X309" s="11">
        <v>11.55</v>
      </c>
      <c r="Y309" s="11">
        <v>11.59</v>
      </c>
      <c r="Z309" s="11">
        <v>11.53</v>
      </c>
      <c r="AA309" s="11">
        <v>11.53</v>
      </c>
      <c r="AB309" s="11">
        <v>473269</v>
      </c>
      <c r="AC309" s="15"/>
      <c r="AD309" s="7" t="s">
        <v>1034</v>
      </c>
      <c r="AE309" s="7" t="s">
        <v>1035</v>
      </c>
      <c r="AF309" s="19">
        <v>44671</v>
      </c>
      <c r="AG309" s="17">
        <v>21.89</v>
      </c>
      <c r="AH309" s="17">
        <v>21.94</v>
      </c>
      <c r="AI309" s="17">
        <v>21.59</v>
      </c>
      <c r="AJ309" s="17">
        <v>21.68</v>
      </c>
      <c r="AK309" s="14">
        <v>7187781</v>
      </c>
      <c r="AL309" s="23">
        <v>66751.960000000006</v>
      </c>
      <c r="AM309" s="14">
        <v>3078964918</v>
      </c>
      <c r="AN309" s="15"/>
      <c r="AO309" s="7" t="s">
        <v>1036</v>
      </c>
      <c r="AP309" s="7" t="s">
        <v>1037</v>
      </c>
      <c r="AQ309" s="19">
        <v>44671</v>
      </c>
      <c r="AR309" s="17">
        <v>2.33</v>
      </c>
      <c r="AS309" s="17">
        <v>2.36</v>
      </c>
      <c r="AT309" s="17">
        <v>2.15</v>
      </c>
      <c r="AU309" s="17">
        <v>2.2000000000000002</v>
      </c>
      <c r="AV309" s="14">
        <v>10933541</v>
      </c>
      <c r="AW309" s="23">
        <v>2821.83</v>
      </c>
      <c r="AX309" s="14">
        <v>1282651883</v>
      </c>
      <c r="AY309" s="15"/>
      <c r="AZ309" s="7" t="s">
        <v>1038</v>
      </c>
      <c r="BA309" s="7" t="s">
        <v>1039</v>
      </c>
      <c r="BB309" s="19">
        <v>44671</v>
      </c>
      <c r="BC309" s="17">
        <v>208.49</v>
      </c>
      <c r="BD309" s="17">
        <v>208.9</v>
      </c>
      <c r="BE309" s="17">
        <v>205.56</v>
      </c>
      <c r="BF309" s="17">
        <v>206.67</v>
      </c>
      <c r="BG309" s="14">
        <v>726365</v>
      </c>
      <c r="BH309" s="23">
        <v>79288.460000000006</v>
      </c>
      <c r="BI309" s="14">
        <v>383647637</v>
      </c>
      <c r="BJ309" s="15"/>
      <c r="BK309" t="s">
        <v>1040</v>
      </c>
      <c r="BL309" t="s">
        <v>1041</v>
      </c>
      <c r="BM309" s="19">
        <v>44671</v>
      </c>
      <c r="BN309" s="17">
        <v>30.44</v>
      </c>
      <c r="BO309" s="17">
        <v>30.45</v>
      </c>
      <c r="BP309" s="17">
        <v>30.29</v>
      </c>
      <c r="BQ309" s="17">
        <v>30.33</v>
      </c>
      <c r="BR309" s="14">
        <v>116107</v>
      </c>
      <c r="BS309" s="15"/>
      <c r="BT309" s="7" t="s">
        <v>1042</v>
      </c>
      <c r="BU309" s="7" t="s">
        <v>1043</v>
      </c>
      <c r="BV309" s="19">
        <v>44671</v>
      </c>
      <c r="BW309" s="17">
        <v>1.1100000000000001</v>
      </c>
      <c r="BX309" s="17">
        <v>1.135</v>
      </c>
      <c r="BY309" s="17">
        <v>1.1000000000000001</v>
      </c>
      <c r="BZ309" s="17">
        <v>1.1100000000000001</v>
      </c>
      <c r="CA309" s="14">
        <v>1396331</v>
      </c>
      <c r="CB309" s="17">
        <v>734.47</v>
      </c>
      <c r="CC309" s="14">
        <v>661688044</v>
      </c>
      <c r="CD309" s="15"/>
      <c r="CE309" t="s">
        <v>1044</v>
      </c>
      <c r="CF309" t="s">
        <v>1045</v>
      </c>
      <c r="CG309" s="19">
        <v>44671</v>
      </c>
      <c r="CH309" s="17">
        <v>58.81</v>
      </c>
      <c r="CI309" s="17">
        <v>58.92</v>
      </c>
      <c r="CJ309" s="17">
        <v>58.64</v>
      </c>
      <c r="CK309" s="17">
        <v>58.67</v>
      </c>
      <c r="CL309" s="14">
        <v>57881</v>
      </c>
      <c r="CM309" s="15" t="s">
        <v>1033</v>
      </c>
      <c r="CN309" s="7" t="s">
        <v>1046</v>
      </c>
      <c r="CO309" s="7" t="s">
        <v>1047</v>
      </c>
      <c r="CP309" s="19">
        <v>44671</v>
      </c>
      <c r="CQ309" s="17">
        <v>33.06</v>
      </c>
      <c r="CR309" s="17">
        <v>33.06</v>
      </c>
      <c r="CS309" s="17">
        <v>32.36</v>
      </c>
      <c r="CT309" s="17">
        <v>32.68</v>
      </c>
      <c r="CU309" s="14">
        <v>3735293</v>
      </c>
      <c r="CV309" s="23">
        <v>32156.49</v>
      </c>
      <c r="CW309" s="14">
        <v>983980823</v>
      </c>
      <c r="CX309" s="15"/>
      <c r="CY309" t="s">
        <v>1048</v>
      </c>
      <c r="CZ309" t="s">
        <v>1049</v>
      </c>
      <c r="DA309" s="19">
        <v>44671</v>
      </c>
      <c r="DB309" s="17">
        <v>8.0500000000000007</v>
      </c>
      <c r="DC309" s="17">
        <v>8.09</v>
      </c>
      <c r="DD309" s="17">
        <v>8.0500000000000007</v>
      </c>
      <c r="DE309" s="17">
        <v>8.07</v>
      </c>
      <c r="DF309" s="14">
        <v>103512</v>
      </c>
      <c r="DG309" s="15" t="s">
        <v>1033</v>
      </c>
      <c r="DH309" s="7" t="s">
        <v>1072</v>
      </c>
      <c r="DI309" s="7" t="s">
        <v>1073</v>
      </c>
      <c r="DJ309" s="19">
        <v>44671</v>
      </c>
      <c r="DK309" s="17">
        <v>129.53</v>
      </c>
      <c r="DL309" s="17">
        <v>129.80000000000001</v>
      </c>
      <c r="DM309" s="17">
        <v>128.87</v>
      </c>
      <c r="DN309" s="17">
        <v>128.91999999999999</v>
      </c>
      <c r="DO309" s="14">
        <v>21239</v>
      </c>
      <c r="DQ309" s="6">
        <v>44672</v>
      </c>
      <c r="DR309" s="62">
        <v>3.0679999999999999E-2</v>
      </c>
    </row>
    <row r="310" spans="1:122" ht="15" hidden="1" x14ac:dyDescent="0.25">
      <c r="A310" s="17" t="s">
        <v>8</v>
      </c>
      <c r="B310" s="17" t="s">
        <v>9</v>
      </c>
      <c r="C310" s="26" t="s">
        <v>314</v>
      </c>
      <c r="D310" s="21">
        <v>85</v>
      </c>
      <c r="E310" s="21">
        <v>85</v>
      </c>
      <c r="F310" s="21">
        <v>84</v>
      </c>
      <c r="G310" s="21">
        <v>84</v>
      </c>
      <c r="H310" s="21">
        <v>20534</v>
      </c>
      <c r="I310" s="15"/>
      <c r="J310" s="9" t="s">
        <v>1027</v>
      </c>
      <c r="K310" s="9" t="s">
        <v>1028</v>
      </c>
      <c r="L310" s="12" t="s">
        <v>314</v>
      </c>
      <c r="M310" s="10">
        <v>47.351999999999997</v>
      </c>
      <c r="N310" s="10">
        <v>47.832000000000001</v>
      </c>
      <c r="O310" s="10">
        <v>47.244999999999997</v>
      </c>
      <c r="P310" s="10">
        <v>47.343000000000004</v>
      </c>
      <c r="Q310" s="10">
        <v>7365661</v>
      </c>
      <c r="R310" s="10">
        <v>239663.54</v>
      </c>
      <c r="S310" s="10">
        <v>5062323190</v>
      </c>
      <c r="T310" s="15"/>
      <c r="U310" s="7" t="s">
        <v>1031</v>
      </c>
      <c r="V310" s="7" t="s">
        <v>1032</v>
      </c>
      <c r="W310" s="5" t="s">
        <v>314</v>
      </c>
      <c r="X310" s="11">
        <v>11.59</v>
      </c>
      <c r="Y310" s="11">
        <v>11.63</v>
      </c>
      <c r="Z310" s="11">
        <v>11.49</v>
      </c>
      <c r="AA310" s="11">
        <v>11.51</v>
      </c>
      <c r="AB310" s="11">
        <v>233986</v>
      </c>
      <c r="AC310" s="15"/>
      <c r="AD310" s="7" t="s">
        <v>1034</v>
      </c>
      <c r="AE310" s="7" t="s">
        <v>1035</v>
      </c>
      <c r="AF310" s="19">
        <v>44670</v>
      </c>
      <c r="AG310" s="17">
        <v>21.69</v>
      </c>
      <c r="AH310" s="17">
        <v>22</v>
      </c>
      <c r="AI310" s="17">
        <v>21.61</v>
      </c>
      <c r="AJ310" s="17">
        <v>21.73</v>
      </c>
      <c r="AK310" s="14">
        <v>5666613</v>
      </c>
      <c r="AL310" s="23">
        <v>66905.91</v>
      </c>
      <c r="AM310" s="14">
        <v>3078964918</v>
      </c>
      <c r="AN310" s="15"/>
      <c r="AO310" s="7" t="s">
        <v>1036</v>
      </c>
      <c r="AP310" s="7" t="s">
        <v>1037</v>
      </c>
      <c r="AQ310" s="19">
        <v>44670</v>
      </c>
      <c r="AR310" s="17">
        <v>2.04</v>
      </c>
      <c r="AS310" s="17">
        <v>2.36</v>
      </c>
      <c r="AT310" s="17">
        <v>2.02</v>
      </c>
      <c r="AU310" s="17">
        <v>2.29</v>
      </c>
      <c r="AV310" s="14">
        <v>20012995</v>
      </c>
      <c r="AW310" s="23">
        <v>2937.27</v>
      </c>
      <c r="AX310" s="14">
        <v>1282651883</v>
      </c>
      <c r="AY310" s="15"/>
      <c r="AZ310" s="7" t="s">
        <v>1038</v>
      </c>
      <c r="BA310" s="7" t="s">
        <v>1039</v>
      </c>
      <c r="BB310" s="19">
        <v>44670</v>
      </c>
      <c r="BC310" s="17">
        <v>204.05</v>
      </c>
      <c r="BD310" s="17">
        <v>206.84</v>
      </c>
      <c r="BE310" s="17">
        <v>203.53</v>
      </c>
      <c r="BF310" s="17">
        <v>205.55</v>
      </c>
      <c r="BG310" s="14">
        <v>688717</v>
      </c>
      <c r="BH310" s="23">
        <v>78858.77</v>
      </c>
      <c r="BI310" s="14">
        <v>383647637</v>
      </c>
      <c r="BJ310" s="15"/>
      <c r="BK310" t="s">
        <v>1040</v>
      </c>
      <c r="BL310" t="s">
        <v>1041</v>
      </c>
      <c r="BM310" s="19">
        <v>44670</v>
      </c>
      <c r="BN310" s="17">
        <v>30.41</v>
      </c>
      <c r="BO310" s="17">
        <v>30.41</v>
      </c>
      <c r="BP310" s="17">
        <v>30.23</v>
      </c>
      <c r="BQ310" s="17">
        <v>30.25</v>
      </c>
      <c r="BR310" s="14">
        <v>129633</v>
      </c>
      <c r="BS310" s="15"/>
      <c r="BT310" s="7" t="s">
        <v>1042</v>
      </c>
      <c r="BU310" s="7" t="s">
        <v>1043</v>
      </c>
      <c r="BV310" s="19">
        <v>44670</v>
      </c>
      <c r="BW310" s="17">
        <v>1.1100000000000001</v>
      </c>
      <c r="BX310" s="17">
        <v>1.165</v>
      </c>
      <c r="BY310" s="17">
        <v>1.1000000000000001</v>
      </c>
      <c r="BZ310" s="17">
        <v>1.1100000000000001</v>
      </c>
      <c r="CA310" s="14">
        <v>2401057</v>
      </c>
      <c r="CB310" s="17">
        <v>734.47</v>
      </c>
      <c r="CC310" s="14">
        <v>661688044</v>
      </c>
      <c r="CD310" s="15"/>
      <c r="CE310" t="s">
        <v>1044</v>
      </c>
      <c r="CF310" t="s">
        <v>1045</v>
      </c>
      <c r="CG310" s="19">
        <v>44670</v>
      </c>
      <c r="CH310" s="17">
        <v>58.75</v>
      </c>
      <c r="CI310" s="17">
        <v>58.89</v>
      </c>
      <c r="CJ310" s="17">
        <v>58.55</v>
      </c>
      <c r="CK310" s="17">
        <v>58.61</v>
      </c>
      <c r="CL310" s="14">
        <v>33039</v>
      </c>
      <c r="CM310" s="15" t="s">
        <v>1033</v>
      </c>
      <c r="CN310" s="7" t="s">
        <v>1046</v>
      </c>
      <c r="CO310" s="7" t="s">
        <v>1047</v>
      </c>
      <c r="CP310" s="19">
        <v>44670</v>
      </c>
      <c r="CQ310" s="17">
        <v>32.75</v>
      </c>
      <c r="CR310" s="17">
        <v>33.200000000000003</v>
      </c>
      <c r="CS310" s="17">
        <v>32.75</v>
      </c>
      <c r="CT310" s="17">
        <v>32.909999999999997</v>
      </c>
      <c r="CU310" s="14">
        <v>3084648</v>
      </c>
      <c r="CV310" s="23">
        <v>32382.81</v>
      </c>
      <c r="CW310" s="14">
        <v>983980823</v>
      </c>
      <c r="CX310" s="15"/>
      <c r="CY310" t="s">
        <v>1048</v>
      </c>
      <c r="CZ310" t="s">
        <v>1049</v>
      </c>
      <c r="DA310" s="19">
        <v>44670</v>
      </c>
      <c r="DB310" s="17">
        <v>8.0299999999999994</v>
      </c>
      <c r="DC310" s="17">
        <v>8.07</v>
      </c>
      <c r="DD310" s="17">
        <v>8.0299999999999994</v>
      </c>
      <c r="DE310" s="17">
        <v>8.0500000000000007</v>
      </c>
      <c r="DF310" s="14">
        <v>109767</v>
      </c>
      <c r="DG310" s="15" t="s">
        <v>1033</v>
      </c>
      <c r="DH310" s="7" t="s">
        <v>1072</v>
      </c>
      <c r="DI310" s="7" t="s">
        <v>1073</v>
      </c>
      <c r="DJ310" s="19">
        <v>44670</v>
      </c>
      <c r="DK310" s="17">
        <v>128.26</v>
      </c>
      <c r="DL310" s="17">
        <v>129.09</v>
      </c>
      <c r="DM310" s="17">
        <v>128.26</v>
      </c>
      <c r="DN310" s="17">
        <v>128.74</v>
      </c>
      <c r="DO310" s="14">
        <v>29051</v>
      </c>
      <c r="DQ310" s="6">
        <v>44671</v>
      </c>
      <c r="DR310" s="62">
        <v>3.107E-2</v>
      </c>
    </row>
    <row r="311" spans="1:122" ht="15" hidden="1" x14ac:dyDescent="0.25">
      <c r="A311" s="17" t="s">
        <v>8</v>
      </c>
      <c r="B311" s="17" t="s">
        <v>9</v>
      </c>
      <c r="C311" s="26" t="s">
        <v>315</v>
      </c>
      <c r="D311" s="21">
        <v>84</v>
      </c>
      <c r="E311" s="21">
        <v>84.55</v>
      </c>
      <c r="F311" s="21">
        <v>83.97</v>
      </c>
      <c r="G311" s="21">
        <v>84.54</v>
      </c>
      <c r="H311" s="21">
        <v>8703</v>
      </c>
      <c r="I311" s="15"/>
      <c r="J311" s="9" t="s">
        <v>1027</v>
      </c>
      <c r="K311" s="9" t="s">
        <v>1028</v>
      </c>
      <c r="L311" s="12" t="s">
        <v>315</v>
      </c>
      <c r="M311" s="10">
        <v>46.478999999999999</v>
      </c>
      <c r="N311" s="10">
        <v>46.844000000000001</v>
      </c>
      <c r="O311" s="10">
        <v>46.372</v>
      </c>
      <c r="P311" s="10">
        <v>46.746000000000002</v>
      </c>
      <c r="Q311" s="10">
        <v>8956327</v>
      </c>
      <c r="R311" s="10">
        <v>236643.36</v>
      </c>
      <c r="S311" s="10">
        <v>5062323190</v>
      </c>
      <c r="T311" s="15"/>
      <c r="U311" s="7" t="s">
        <v>1031</v>
      </c>
      <c r="V311" s="7" t="s">
        <v>1032</v>
      </c>
      <c r="W311" s="5" t="s">
        <v>315</v>
      </c>
      <c r="X311" s="11">
        <v>11.51</v>
      </c>
      <c r="Y311" s="11">
        <v>11.61</v>
      </c>
      <c r="Z311" s="11">
        <v>11.51</v>
      </c>
      <c r="AA311" s="11">
        <v>11.57</v>
      </c>
      <c r="AB311" s="11">
        <v>62882</v>
      </c>
      <c r="AC311" s="15"/>
      <c r="AD311" s="7" t="s">
        <v>1034</v>
      </c>
      <c r="AE311" s="7" t="s">
        <v>1035</v>
      </c>
      <c r="AF311" s="19">
        <v>44665</v>
      </c>
      <c r="AG311" s="17">
        <v>21.5</v>
      </c>
      <c r="AH311" s="17">
        <v>21.77</v>
      </c>
      <c r="AI311" s="17">
        <v>21.46</v>
      </c>
      <c r="AJ311" s="17">
        <v>21.61</v>
      </c>
      <c r="AK311" s="14">
        <v>5552309</v>
      </c>
      <c r="AL311" s="23">
        <v>66536.429999999993</v>
      </c>
      <c r="AM311" s="14">
        <v>3078964918</v>
      </c>
      <c r="AN311" s="15"/>
      <c r="AO311" s="7" t="s">
        <v>1036</v>
      </c>
      <c r="AP311" s="7" t="s">
        <v>1037</v>
      </c>
      <c r="AQ311" s="19">
        <v>44665</v>
      </c>
      <c r="AR311" s="17">
        <v>2.08</v>
      </c>
      <c r="AS311" s="17">
        <v>2.12</v>
      </c>
      <c r="AT311" s="17">
        <v>1.95</v>
      </c>
      <c r="AU311" s="17">
        <v>2.0099999999999998</v>
      </c>
      <c r="AV311" s="14">
        <v>16412661</v>
      </c>
      <c r="AW311" s="23">
        <v>2578.13</v>
      </c>
      <c r="AX311" s="14">
        <v>1282651883</v>
      </c>
      <c r="AY311" s="15"/>
      <c r="AZ311" s="7" t="s">
        <v>1038</v>
      </c>
      <c r="BA311" s="7" t="s">
        <v>1039</v>
      </c>
      <c r="BB311" s="19">
        <v>44665</v>
      </c>
      <c r="BC311" s="17">
        <v>203.54</v>
      </c>
      <c r="BD311" s="17">
        <v>204.08</v>
      </c>
      <c r="BE311" s="17">
        <v>202.66</v>
      </c>
      <c r="BF311" s="17">
        <v>203.68</v>
      </c>
      <c r="BG311" s="14">
        <v>423312</v>
      </c>
      <c r="BH311" s="23">
        <v>78141.350000000006</v>
      </c>
      <c r="BI311" s="14">
        <v>383647637</v>
      </c>
      <c r="BJ311" s="15"/>
      <c r="BK311" t="s">
        <v>1040</v>
      </c>
      <c r="BL311" t="s">
        <v>1041</v>
      </c>
      <c r="BM311" s="19">
        <v>44665</v>
      </c>
      <c r="BN311" s="17">
        <v>30.6</v>
      </c>
      <c r="BO311" s="17">
        <v>30.6</v>
      </c>
      <c r="BP311" s="17">
        <v>30.38</v>
      </c>
      <c r="BQ311" s="17">
        <v>30.53</v>
      </c>
      <c r="BR311" s="14">
        <v>78674</v>
      </c>
      <c r="BS311" s="15"/>
      <c r="BT311" s="7" t="s">
        <v>1042</v>
      </c>
      <c r="BU311" s="7" t="s">
        <v>1043</v>
      </c>
      <c r="BV311" s="19">
        <v>44665</v>
      </c>
      <c r="BW311" s="17">
        <v>1.105</v>
      </c>
      <c r="BX311" s="17">
        <v>1.127</v>
      </c>
      <c r="BY311" s="17">
        <v>1.095</v>
      </c>
      <c r="BZ311" s="17">
        <v>1.1100000000000001</v>
      </c>
      <c r="CA311" s="14">
        <v>1231661</v>
      </c>
      <c r="CB311" s="17">
        <v>734.47</v>
      </c>
      <c r="CC311" s="14">
        <v>661688044</v>
      </c>
      <c r="CD311" s="15"/>
      <c r="CE311" t="s">
        <v>1044</v>
      </c>
      <c r="CF311" t="s">
        <v>1045</v>
      </c>
      <c r="CG311" s="19">
        <v>44665</v>
      </c>
      <c r="CH311" s="17">
        <v>58.53</v>
      </c>
      <c r="CI311" s="17">
        <v>58.68</v>
      </c>
      <c r="CJ311" s="17">
        <v>58.45</v>
      </c>
      <c r="CK311" s="17">
        <v>58.68</v>
      </c>
      <c r="CL311" s="14">
        <v>39933</v>
      </c>
      <c r="CM311" s="15" t="s">
        <v>1033</v>
      </c>
      <c r="CN311" s="7" t="s">
        <v>1046</v>
      </c>
      <c r="CO311" s="7" t="s">
        <v>1047</v>
      </c>
      <c r="CP311" s="19">
        <v>44665</v>
      </c>
      <c r="CQ311" s="17">
        <v>32.159999999999997</v>
      </c>
      <c r="CR311" s="17">
        <v>32.479999999999997</v>
      </c>
      <c r="CS311" s="17">
        <v>32.159999999999997</v>
      </c>
      <c r="CT311" s="17">
        <v>32.39</v>
      </c>
      <c r="CU311" s="14">
        <v>3464039</v>
      </c>
      <c r="CV311" s="23">
        <v>31871.14</v>
      </c>
      <c r="CW311" s="14">
        <v>983980823</v>
      </c>
      <c r="CX311" s="15"/>
      <c r="CY311" t="s">
        <v>1048</v>
      </c>
      <c r="CZ311" t="s">
        <v>1049</v>
      </c>
      <c r="DA311" s="19">
        <v>44665</v>
      </c>
      <c r="DB311" s="17">
        <v>8.0399999999999991</v>
      </c>
      <c r="DC311" s="17">
        <v>8.06</v>
      </c>
      <c r="DD311" s="17">
        <v>8</v>
      </c>
      <c r="DE311" s="17">
        <v>8.0500000000000007</v>
      </c>
      <c r="DF311" s="14">
        <v>38095</v>
      </c>
      <c r="DG311" s="15" t="s">
        <v>1033</v>
      </c>
      <c r="DH311" s="7" t="s">
        <v>1072</v>
      </c>
      <c r="DI311" s="7" t="s">
        <v>1073</v>
      </c>
      <c r="DJ311" s="19">
        <v>44665</v>
      </c>
      <c r="DK311" s="17">
        <v>127.58</v>
      </c>
      <c r="DL311" s="17">
        <v>128.19</v>
      </c>
      <c r="DM311" s="17">
        <v>127.58</v>
      </c>
      <c r="DN311" s="17">
        <v>128.08000000000001</v>
      </c>
      <c r="DO311" s="14">
        <v>31269</v>
      </c>
      <c r="DQ311" s="6">
        <v>44670</v>
      </c>
      <c r="DR311" s="62">
        <v>3.0510000000000002E-2</v>
      </c>
    </row>
    <row r="312" spans="1:122" ht="15" hidden="1" x14ac:dyDescent="0.25">
      <c r="A312" s="17" t="s">
        <v>8</v>
      </c>
      <c r="B312" s="17" t="s">
        <v>9</v>
      </c>
      <c r="C312" s="26" t="s">
        <v>316</v>
      </c>
      <c r="D312" s="21">
        <v>83</v>
      </c>
      <c r="E312" s="21">
        <v>83.65</v>
      </c>
      <c r="F312" s="21">
        <v>82.5</v>
      </c>
      <c r="G312" s="21">
        <v>83.54</v>
      </c>
      <c r="H312" s="21">
        <v>7030</v>
      </c>
      <c r="I312" s="15"/>
      <c r="J312" s="9" t="s">
        <v>1027</v>
      </c>
      <c r="K312" s="9" t="s">
        <v>1028</v>
      </c>
      <c r="L312" s="12" t="s">
        <v>316</v>
      </c>
      <c r="M312" s="10">
        <v>46.167000000000002</v>
      </c>
      <c r="N312" s="10">
        <v>46.328000000000003</v>
      </c>
      <c r="O312" s="10">
        <v>45.829000000000001</v>
      </c>
      <c r="P312" s="10">
        <v>46.104999999999997</v>
      </c>
      <c r="Q312" s="10">
        <v>7463365</v>
      </c>
      <c r="R312" s="10">
        <v>233397.9</v>
      </c>
      <c r="S312" s="10">
        <v>5062323190</v>
      </c>
      <c r="T312" s="15"/>
      <c r="U312" s="7" t="s">
        <v>1031</v>
      </c>
      <c r="V312" s="7" t="s">
        <v>1032</v>
      </c>
      <c r="W312" s="5" t="s">
        <v>316</v>
      </c>
      <c r="X312" s="11">
        <v>11.46</v>
      </c>
      <c r="Y312" s="11">
        <v>11.5</v>
      </c>
      <c r="Z312" s="11">
        <v>11.41</v>
      </c>
      <c r="AA312" s="11">
        <v>11.49</v>
      </c>
      <c r="AB312" s="11">
        <v>318424</v>
      </c>
      <c r="AC312" s="15"/>
      <c r="AD312" s="7" t="s">
        <v>1034</v>
      </c>
      <c r="AE312" s="7" t="s">
        <v>1035</v>
      </c>
      <c r="AF312" s="19">
        <v>44664</v>
      </c>
      <c r="AG312" s="17">
        <v>21.24</v>
      </c>
      <c r="AH312" s="17">
        <v>21.52</v>
      </c>
      <c r="AI312" s="17">
        <v>21.14</v>
      </c>
      <c r="AJ312" s="17">
        <v>21.34</v>
      </c>
      <c r="AK312" s="14">
        <v>5487430</v>
      </c>
      <c r="AL312" s="23">
        <v>65705.11</v>
      </c>
      <c r="AM312" s="14">
        <v>3078964918</v>
      </c>
      <c r="AN312" s="15"/>
      <c r="AO312" s="7" t="s">
        <v>1036</v>
      </c>
      <c r="AP312" s="7" t="s">
        <v>1037</v>
      </c>
      <c r="AQ312" s="19">
        <v>44664</v>
      </c>
      <c r="AR312" s="17">
        <v>1.86</v>
      </c>
      <c r="AS312" s="17">
        <v>2.0699999999999998</v>
      </c>
      <c r="AT312" s="17">
        <v>1.845</v>
      </c>
      <c r="AU312" s="17">
        <v>2.02</v>
      </c>
      <c r="AV312" s="14">
        <v>19029093</v>
      </c>
      <c r="AW312" s="23">
        <v>2590.96</v>
      </c>
      <c r="AX312" s="14">
        <v>1282651883</v>
      </c>
      <c r="AY312" s="15"/>
      <c r="AZ312" s="7" t="s">
        <v>1038</v>
      </c>
      <c r="BA312" s="7" t="s">
        <v>1039</v>
      </c>
      <c r="BB312" s="19">
        <v>44664</v>
      </c>
      <c r="BC312" s="17">
        <v>203.06</v>
      </c>
      <c r="BD312" s="17">
        <v>203.51</v>
      </c>
      <c r="BE312" s="17">
        <v>201.57</v>
      </c>
      <c r="BF312" s="17">
        <v>202.94</v>
      </c>
      <c r="BG312" s="14">
        <v>442504</v>
      </c>
      <c r="BH312" s="23">
        <v>77857.45</v>
      </c>
      <c r="BI312" s="14">
        <v>383647637</v>
      </c>
      <c r="BJ312" s="15"/>
      <c r="BK312" t="s">
        <v>1040</v>
      </c>
      <c r="BL312" t="s">
        <v>1041</v>
      </c>
      <c r="BM312" s="19">
        <v>44664</v>
      </c>
      <c r="BN312" s="17">
        <v>29.95</v>
      </c>
      <c r="BO312" s="17">
        <v>30.19</v>
      </c>
      <c r="BP312" s="17">
        <v>29.9</v>
      </c>
      <c r="BQ312" s="17">
        <v>30.15</v>
      </c>
      <c r="BR312" s="14">
        <v>119756</v>
      </c>
      <c r="BS312" s="15"/>
      <c r="BT312" s="7" t="s">
        <v>1042</v>
      </c>
      <c r="BU312" s="7" t="s">
        <v>1043</v>
      </c>
      <c r="BV312" s="19">
        <v>44664</v>
      </c>
      <c r="BW312" s="17">
        <v>1.05</v>
      </c>
      <c r="BX312" s="17">
        <v>1.105</v>
      </c>
      <c r="BY312" s="17">
        <v>1.04</v>
      </c>
      <c r="BZ312" s="17">
        <v>1.095</v>
      </c>
      <c r="CA312" s="14">
        <v>1420112</v>
      </c>
      <c r="CB312" s="17">
        <v>724.55</v>
      </c>
      <c r="CC312" s="14">
        <v>661688044</v>
      </c>
      <c r="CD312" s="15"/>
      <c r="CE312" t="s">
        <v>1044</v>
      </c>
      <c r="CF312" t="s">
        <v>1045</v>
      </c>
      <c r="CG312" s="19">
        <v>44664</v>
      </c>
      <c r="CH312" s="17">
        <v>58.14</v>
      </c>
      <c r="CI312" s="17">
        <v>58.3</v>
      </c>
      <c r="CJ312" s="17">
        <v>58.03</v>
      </c>
      <c r="CK312" s="17">
        <v>58.3</v>
      </c>
      <c r="CL312" s="14">
        <v>19293</v>
      </c>
      <c r="CM312" s="15" t="s">
        <v>1033</v>
      </c>
      <c r="CN312" s="7" t="s">
        <v>1046</v>
      </c>
      <c r="CO312" s="7" t="s">
        <v>1047</v>
      </c>
      <c r="CP312" s="19">
        <v>44664</v>
      </c>
      <c r="CQ312" s="17">
        <v>32.6</v>
      </c>
      <c r="CR312" s="17">
        <v>32.799999999999997</v>
      </c>
      <c r="CS312" s="17">
        <v>31.89</v>
      </c>
      <c r="CT312" s="17">
        <v>32.049999999999997</v>
      </c>
      <c r="CU312" s="14">
        <v>2882417</v>
      </c>
      <c r="CV312" s="23">
        <v>31536.59</v>
      </c>
      <c r="CW312" s="14">
        <v>983980823</v>
      </c>
      <c r="CX312" s="15"/>
      <c r="CY312" t="s">
        <v>1048</v>
      </c>
      <c r="CZ312" t="s">
        <v>1049</v>
      </c>
      <c r="DA312" s="19">
        <v>44664</v>
      </c>
      <c r="DB312" s="17">
        <v>8.0299999999999994</v>
      </c>
      <c r="DC312" s="17">
        <v>8.0399999999999991</v>
      </c>
      <c r="DD312" s="17">
        <v>8</v>
      </c>
      <c r="DE312" s="17">
        <v>8.0299999999999994</v>
      </c>
      <c r="DF312" s="14">
        <v>34311</v>
      </c>
      <c r="DG312" s="15" t="s">
        <v>1033</v>
      </c>
      <c r="DH312" s="7" t="s">
        <v>1072</v>
      </c>
      <c r="DI312" s="7" t="s">
        <v>1073</v>
      </c>
      <c r="DJ312" s="19">
        <v>44664</v>
      </c>
      <c r="DK312" s="17">
        <v>127.02</v>
      </c>
      <c r="DL312" s="17">
        <v>127.47</v>
      </c>
      <c r="DM312" s="17">
        <v>127.02</v>
      </c>
      <c r="DN312" s="17">
        <v>127.45</v>
      </c>
      <c r="DO312" s="14">
        <v>48712</v>
      </c>
      <c r="DQ312" s="6">
        <v>44665</v>
      </c>
      <c r="DR312" s="62">
        <v>2.9729999999999999E-2</v>
      </c>
    </row>
    <row r="313" spans="1:122" ht="15" hidden="1" x14ac:dyDescent="0.25">
      <c r="A313" s="17" t="s">
        <v>8</v>
      </c>
      <c r="B313" s="17" t="s">
        <v>9</v>
      </c>
      <c r="C313" s="26" t="s">
        <v>317</v>
      </c>
      <c r="D313" s="21">
        <v>83</v>
      </c>
      <c r="E313" s="21">
        <v>83.39</v>
      </c>
      <c r="F313" s="21">
        <v>82.01</v>
      </c>
      <c r="G313" s="21">
        <v>82.39</v>
      </c>
      <c r="H313" s="21">
        <v>19868</v>
      </c>
      <c r="I313" s="15"/>
      <c r="J313" s="9" t="s">
        <v>1027</v>
      </c>
      <c r="K313" s="9" t="s">
        <v>1028</v>
      </c>
      <c r="L313" s="12" t="s">
        <v>317</v>
      </c>
      <c r="M313" s="10">
        <v>45.802</v>
      </c>
      <c r="N313" s="10">
        <v>46.113999999999997</v>
      </c>
      <c r="O313" s="10">
        <v>45.642000000000003</v>
      </c>
      <c r="P313" s="10">
        <v>46.051000000000002</v>
      </c>
      <c r="Q313" s="10">
        <v>7159006</v>
      </c>
      <c r="R313" s="10">
        <v>233127.58</v>
      </c>
      <c r="S313" s="10">
        <v>5062323190</v>
      </c>
      <c r="T313" s="15"/>
      <c r="U313" s="7" t="s">
        <v>1031</v>
      </c>
      <c r="V313" s="7" t="s">
        <v>1032</v>
      </c>
      <c r="W313" s="5" t="s">
        <v>317</v>
      </c>
      <c r="X313" s="11">
        <v>11.6</v>
      </c>
      <c r="Y313" s="11">
        <v>11.6</v>
      </c>
      <c r="Z313" s="11">
        <v>11.45</v>
      </c>
      <c r="AA313" s="11">
        <v>11.46</v>
      </c>
      <c r="AB313" s="11">
        <v>298615</v>
      </c>
      <c r="AC313" s="15"/>
      <c r="AD313" s="7" t="s">
        <v>1034</v>
      </c>
      <c r="AE313" s="7" t="s">
        <v>1035</v>
      </c>
      <c r="AF313" s="19">
        <v>44663</v>
      </c>
      <c r="AG313" s="17">
        <v>21.32</v>
      </c>
      <c r="AH313" s="17">
        <v>21.5</v>
      </c>
      <c r="AI313" s="17">
        <v>21.08</v>
      </c>
      <c r="AJ313" s="17">
        <v>21.17</v>
      </c>
      <c r="AK313" s="14">
        <v>8160410</v>
      </c>
      <c r="AL313" s="23">
        <v>65181.69</v>
      </c>
      <c r="AM313" s="14">
        <v>3078964918</v>
      </c>
      <c r="AN313" s="15"/>
      <c r="AO313" s="7" t="s">
        <v>1036</v>
      </c>
      <c r="AP313" s="7" t="s">
        <v>1037</v>
      </c>
      <c r="AQ313" s="19">
        <v>44663</v>
      </c>
      <c r="AR313" s="17">
        <v>2</v>
      </c>
      <c r="AS313" s="17">
        <v>2</v>
      </c>
      <c r="AT313" s="17">
        <v>1.81</v>
      </c>
      <c r="AU313" s="17">
        <v>1.84</v>
      </c>
      <c r="AV313" s="14">
        <v>20239662</v>
      </c>
      <c r="AW313" s="23">
        <v>2360.08</v>
      </c>
      <c r="AX313" s="14">
        <v>1282651883</v>
      </c>
      <c r="AY313" s="15"/>
      <c r="AZ313" s="7" t="s">
        <v>1038</v>
      </c>
      <c r="BA313" s="7" t="s">
        <v>1039</v>
      </c>
      <c r="BB313" s="19">
        <v>44663</v>
      </c>
      <c r="BC313" s="17">
        <v>201.9</v>
      </c>
      <c r="BD313" s="17">
        <v>203.61</v>
      </c>
      <c r="BE313" s="17">
        <v>201.31</v>
      </c>
      <c r="BF313" s="17">
        <v>203.13</v>
      </c>
      <c r="BG313" s="14">
        <v>337976</v>
      </c>
      <c r="BH313" s="23">
        <v>77930.34</v>
      </c>
      <c r="BI313" s="14">
        <v>383647637</v>
      </c>
      <c r="BJ313" s="15"/>
      <c r="BK313" t="s">
        <v>1040</v>
      </c>
      <c r="BL313" t="s">
        <v>1041</v>
      </c>
      <c r="BM313" s="19">
        <v>44663</v>
      </c>
      <c r="BN313" s="17">
        <v>30.11</v>
      </c>
      <c r="BO313" s="17">
        <v>30.13</v>
      </c>
      <c r="BP313" s="17">
        <v>29.87</v>
      </c>
      <c r="BQ313" s="17">
        <v>29.99</v>
      </c>
      <c r="BR313" s="14">
        <v>226682</v>
      </c>
      <c r="BS313" s="15"/>
      <c r="BT313" s="7" t="s">
        <v>1042</v>
      </c>
      <c r="BU313" s="7" t="s">
        <v>1043</v>
      </c>
      <c r="BV313" s="19">
        <v>44663</v>
      </c>
      <c r="BW313" s="17">
        <v>1.05</v>
      </c>
      <c r="BX313" s="17">
        <v>1.0900000000000001</v>
      </c>
      <c r="BY313" s="17">
        <v>1.03</v>
      </c>
      <c r="BZ313" s="17">
        <v>1.04</v>
      </c>
      <c r="CA313" s="14">
        <v>1158330</v>
      </c>
      <c r="CB313" s="17">
        <v>688.16</v>
      </c>
      <c r="CC313" s="14">
        <v>661688044</v>
      </c>
      <c r="CD313" s="15"/>
      <c r="CE313" t="s">
        <v>1044</v>
      </c>
      <c r="CF313" t="s">
        <v>1045</v>
      </c>
      <c r="CG313" s="19">
        <v>44663</v>
      </c>
      <c r="CH313" s="17">
        <v>58.38</v>
      </c>
      <c r="CI313" s="17">
        <v>58.38</v>
      </c>
      <c r="CJ313" s="17">
        <v>57.89</v>
      </c>
      <c r="CK313" s="17">
        <v>58</v>
      </c>
      <c r="CL313" s="14">
        <v>51951</v>
      </c>
      <c r="CM313" s="15" t="s">
        <v>1033</v>
      </c>
      <c r="CN313" s="7" t="s">
        <v>1046</v>
      </c>
      <c r="CO313" s="7" t="s">
        <v>1047</v>
      </c>
      <c r="CP313" s="19">
        <v>44663</v>
      </c>
      <c r="CQ313" s="17">
        <v>31.52</v>
      </c>
      <c r="CR313" s="17">
        <v>32.06</v>
      </c>
      <c r="CS313" s="17">
        <v>31.48</v>
      </c>
      <c r="CT313" s="17">
        <v>32.06</v>
      </c>
      <c r="CU313" s="14">
        <v>3180419</v>
      </c>
      <c r="CV313" s="23">
        <v>31546.43</v>
      </c>
      <c r="CW313" s="14">
        <v>983980823</v>
      </c>
      <c r="CX313" s="15"/>
      <c r="CY313" t="s">
        <v>1048</v>
      </c>
      <c r="CZ313" t="s">
        <v>1049</v>
      </c>
      <c r="DA313" s="19">
        <v>44663</v>
      </c>
      <c r="DB313" s="17">
        <v>8</v>
      </c>
      <c r="DC313" s="17">
        <v>8.01</v>
      </c>
      <c r="DD313" s="17">
        <v>7.98</v>
      </c>
      <c r="DE313" s="17">
        <v>7.99</v>
      </c>
      <c r="DF313" s="14">
        <v>51189</v>
      </c>
      <c r="DG313" s="15" t="s">
        <v>1033</v>
      </c>
      <c r="DH313" s="7" t="s">
        <v>1072</v>
      </c>
      <c r="DI313" s="7" t="s">
        <v>1073</v>
      </c>
      <c r="DJ313" s="19">
        <v>44663</v>
      </c>
      <c r="DK313" s="17">
        <v>127.1</v>
      </c>
      <c r="DL313" s="17">
        <v>127.41</v>
      </c>
      <c r="DM313" s="17">
        <v>126.46</v>
      </c>
      <c r="DN313" s="17">
        <v>126.8</v>
      </c>
      <c r="DO313" s="14">
        <v>61756</v>
      </c>
      <c r="DQ313" s="6">
        <v>44664</v>
      </c>
      <c r="DR313" s="62">
        <v>3.0419999999999999E-2</v>
      </c>
    </row>
    <row r="314" spans="1:122" ht="15" hidden="1" x14ac:dyDescent="0.25">
      <c r="A314" s="17" t="s">
        <v>8</v>
      </c>
      <c r="B314" s="17" t="s">
        <v>9</v>
      </c>
      <c r="C314" s="26" t="s">
        <v>318</v>
      </c>
      <c r="D314" s="21">
        <v>84.75</v>
      </c>
      <c r="E314" s="21">
        <v>84.91</v>
      </c>
      <c r="F314" s="21">
        <v>83</v>
      </c>
      <c r="G314" s="21">
        <v>83.07</v>
      </c>
      <c r="H314" s="21">
        <v>15873</v>
      </c>
      <c r="I314" s="15"/>
      <c r="J314" s="9" t="s">
        <v>1027</v>
      </c>
      <c r="K314" s="9" t="s">
        <v>1028</v>
      </c>
      <c r="L314" s="12" t="s">
        <v>318</v>
      </c>
      <c r="M314" s="10">
        <v>46.478999999999999</v>
      </c>
      <c r="N314" s="10">
        <v>46.835000000000001</v>
      </c>
      <c r="O314" s="10">
        <v>45.872999999999998</v>
      </c>
      <c r="P314" s="10">
        <v>46.015999999999998</v>
      </c>
      <c r="Q314" s="10">
        <v>6185472</v>
      </c>
      <c r="R314" s="10">
        <v>232947.36</v>
      </c>
      <c r="S314" s="10">
        <v>5062323190</v>
      </c>
      <c r="T314" s="15"/>
      <c r="U314" s="7" t="s">
        <v>1031</v>
      </c>
      <c r="V314" s="7" t="s">
        <v>1032</v>
      </c>
      <c r="W314" s="5" t="s">
        <v>318</v>
      </c>
      <c r="X314" s="11">
        <v>11.69</v>
      </c>
      <c r="Y314" s="11">
        <v>11.69</v>
      </c>
      <c r="Z314" s="11">
        <v>11.59</v>
      </c>
      <c r="AA314" s="11">
        <v>11.61</v>
      </c>
      <c r="AB314" s="11">
        <v>291729</v>
      </c>
      <c r="AC314" s="15"/>
      <c r="AD314" s="7" t="s">
        <v>1034</v>
      </c>
      <c r="AE314" s="7" t="s">
        <v>1035</v>
      </c>
      <c r="AF314" s="19">
        <v>44662</v>
      </c>
      <c r="AG314" s="17">
        <v>21.86</v>
      </c>
      <c r="AH314" s="17">
        <v>21.88</v>
      </c>
      <c r="AI314" s="17">
        <v>21.12</v>
      </c>
      <c r="AJ314" s="17">
        <v>21.19</v>
      </c>
      <c r="AK314" s="14">
        <v>11594753</v>
      </c>
      <c r="AL314" s="23">
        <v>65243.27</v>
      </c>
      <c r="AM314" s="14">
        <v>3078964918</v>
      </c>
      <c r="AN314" s="15"/>
      <c r="AO314" s="7" t="s">
        <v>1036</v>
      </c>
      <c r="AP314" s="7" t="s">
        <v>1037</v>
      </c>
      <c r="AQ314" s="19">
        <v>44662</v>
      </c>
      <c r="AR314" s="17">
        <v>2.08</v>
      </c>
      <c r="AS314" s="17">
        <v>2.16</v>
      </c>
      <c r="AT314" s="17">
        <v>1.97</v>
      </c>
      <c r="AU314" s="17">
        <v>1.99</v>
      </c>
      <c r="AV314" s="14">
        <v>30597564</v>
      </c>
      <c r="AW314" s="23">
        <v>2542.31</v>
      </c>
      <c r="AX314" s="14">
        <v>1277542480</v>
      </c>
      <c r="AY314" s="15"/>
      <c r="AZ314" s="7" t="s">
        <v>1038</v>
      </c>
      <c r="BA314" s="7" t="s">
        <v>1039</v>
      </c>
      <c r="BB314" s="19">
        <v>44662</v>
      </c>
      <c r="BC314" s="17">
        <v>202.57</v>
      </c>
      <c r="BD314" s="17">
        <v>204.37</v>
      </c>
      <c r="BE314" s="17">
        <v>201.03</v>
      </c>
      <c r="BF314" s="17">
        <v>201.91</v>
      </c>
      <c r="BG314" s="14">
        <v>477457</v>
      </c>
      <c r="BH314" s="23">
        <v>77462.289999999994</v>
      </c>
      <c r="BI314" s="14">
        <v>383647637</v>
      </c>
      <c r="BJ314" s="15"/>
      <c r="BK314" t="s">
        <v>1040</v>
      </c>
      <c r="BL314" t="s">
        <v>1041</v>
      </c>
      <c r="BM314" s="19">
        <v>44662</v>
      </c>
      <c r="BN314" s="17">
        <v>30.71</v>
      </c>
      <c r="BO314" s="17">
        <v>30.71</v>
      </c>
      <c r="BP314" s="17">
        <v>30.44</v>
      </c>
      <c r="BQ314" s="17">
        <v>30.51</v>
      </c>
      <c r="BR314" s="14">
        <v>253826</v>
      </c>
      <c r="BS314" s="15"/>
      <c r="BT314" s="7" t="s">
        <v>1042</v>
      </c>
      <c r="BU314" s="7" t="s">
        <v>1043</v>
      </c>
      <c r="BV314" s="19">
        <v>44662</v>
      </c>
      <c r="BW314" s="17">
        <v>1.095</v>
      </c>
      <c r="BX314" s="17">
        <v>1.1000000000000001</v>
      </c>
      <c r="BY314" s="17">
        <v>1.0449999999999999</v>
      </c>
      <c r="BZ314" s="17">
        <v>1.05</v>
      </c>
      <c r="CA314" s="14">
        <v>1834743</v>
      </c>
      <c r="CB314" s="17">
        <v>694.77</v>
      </c>
      <c r="CC314" s="14">
        <v>661688044</v>
      </c>
      <c r="CD314" s="15"/>
      <c r="CE314" t="s">
        <v>1044</v>
      </c>
      <c r="CF314" t="s">
        <v>1045</v>
      </c>
      <c r="CG314" s="19">
        <v>44662</v>
      </c>
      <c r="CH314" s="17">
        <v>58.68</v>
      </c>
      <c r="CI314" s="17">
        <v>58.71</v>
      </c>
      <c r="CJ314" s="17">
        <v>58.34</v>
      </c>
      <c r="CK314" s="17">
        <v>58.46</v>
      </c>
      <c r="CL314" s="14">
        <v>36752</v>
      </c>
      <c r="CM314" s="15" t="s">
        <v>1033</v>
      </c>
      <c r="CN314" s="7" t="s">
        <v>1046</v>
      </c>
      <c r="CO314" s="7" t="s">
        <v>1047</v>
      </c>
      <c r="CP314" s="19">
        <v>44662</v>
      </c>
      <c r="CQ314" s="17">
        <v>32.64</v>
      </c>
      <c r="CR314" s="17">
        <v>32.799999999999997</v>
      </c>
      <c r="CS314" s="17">
        <v>31.84</v>
      </c>
      <c r="CT314" s="17">
        <v>32.06</v>
      </c>
      <c r="CU314" s="14">
        <v>4515162</v>
      </c>
      <c r="CV314" s="23">
        <v>31546.43</v>
      </c>
      <c r="CW314" s="14">
        <v>983980823</v>
      </c>
      <c r="CX314" s="15"/>
      <c r="CY314" t="s">
        <v>1048</v>
      </c>
      <c r="CZ314" t="s">
        <v>1049</v>
      </c>
      <c r="DA314" s="19">
        <v>44662</v>
      </c>
      <c r="DB314" s="17">
        <v>8</v>
      </c>
      <c r="DC314" s="17">
        <v>8.0399999999999991</v>
      </c>
      <c r="DD314" s="17">
        <v>8</v>
      </c>
      <c r="DE314" s="17">
        <v>8.01</v>
      </c>
      <c r="DF314" s="14">
        <v>69588</v>
      </c>
      <c r="DG314" s="15" t="s">
        <v>1033</v>
      </c>
      <c r="DH314" s="7" t="s">
        <v>1072</v>
      </c>
      <c r="DI314" s="7" t="s">
        <v>1073</v>
      </c>
      <c r="DJ314" s="19">
        <v>44662</v>
      </c>
      <c r="DK314" s="17">
        <v>127.61</v>
      </c>
      <c r="DL314" s="17">
        <v>128.09</v>
      </c>
      <c r="DM314" s="17">
        <v>127.13</v>
      </c>
      <c r="DN314" s="17">
        <v>127.48</v>
      </c>
      <c r="DO314" s="14">
        <v>219784</v>
      </c>
      <c r="DQ314" s="6">
        <v>44663</v>
      </c>
      <c r="DR314" s="62">
        <v>3.0670000000000003E-2</v>
      </c>
    </row>
    <row r="315" spans="1:122" ht="15" hidden="1" x14ac:dyDescent="0.25">
      <c r="A315" s="17" t="s">
        <v>8</v>
      </c>
      <c r="B315" s="17" t="s">
        <v>9</v>
      </c>
      <c r="C315" s="26" t="s">
        <v>319</v>
      </c>
      <c r="D315" s="21">
        <v>84.75</v>
      </c>
      <c r="E315" s="21">
        <v>84.75</v>
      </c>
      <c r="F315" s="21">
        <v>83.82</v>
      </c>
      <c r="G315" s="21">
        <v>84.38</v>
      </c>
      <c r="H315" s="21">
        <v>10935</v>
      </c>
      <c r="I315" s="15"/>
      <c r="J315" s="9" t="s">
        <v>1027</v>
      </c>
      <c r="K315" s="9" t="s">
        <v>1028</v>
      </c>
      <c r="L315" s="12" t="s">
        <v>319</v>
      </c>
      <c r="M315" s="10">
        <v>45.953000000000003</v>
      </c>
      <c r="N315" s="10">
        <v>46.558999999999997</v>
      </c>
      <c r="O315" s="10">
        <v>45.722000000000001</v>
      </c>
      <c r="P315" s="10">
        <v>46.247</v>
      </c>
      <c r="Q315" s="10">
        <v>8098463</v>
      </c>
      <c r="R315" s="10">
        <v>234119.29</v>
      </c>
      <c r="S315" s="10">
        <v>5062323190</v>
      </c>
      <c r="T315" s="15"/>
      <c r="U315" s="7" t="s">
        <v>1031</v>
      </c>
      <c r="V315" s="7" t="s">
        <v>1032</v>
      </c>
      <c r="W315" s="5" t="s">
        <v>319</v>
      </c>
      <c r="X315" s="11">
        <v>11.79</v>
      </c>
      <c r="Y315" s="11">
        <v>11.79</v>
      </c>
      <c r="Z315" s="11">
        <v>11.63</v>
      </c>
      <c r="AA315" s="11">
        <v>11.69</v>
      </c>
      <c r="AB315" s="11">
        <v>239019</v>
      </c>
      <c r="AC315" s="15"/>
      <c r="AD315" s="7" t="s">
        <v>1034</v>
      </c>
      <c r="AE315" s="7" t="s">
        <v>1035</v>
      </c>
      <c r="AF315" s="19">
        <v>44659</v>
      </c>
      <c r="AG315" s="17">
        <v>22</v>
      </c>
      <c r="AH315" s="17">
        <v>22.16</v>
      </c>
      <c r="AI315" s="17">
        <v>21.81</v>
      </c>
      <c r="AJ315" s="17">
        <v>21.83</v>
      </c>
      <c r="AK315" s="14">
        <v>6457031</v>
      </c>
      <c r="AL315" s="23">
        <v>67213.8</v>
      </c>
      <c r="AM315" s="14">
        <v>3078964918</v>
      </c>
      <c r="AN315" s="15"/>
      <c r="AO315" s="7" t="s">
        <v>1036</v>
      </c>
      <c r="AP315" s="7" t="s">
        <v>1037</v>
      </c>
      <c r="AQ315" s="19">
        <v>44659</v>
      </c>
      <c r="AR315" s="17">
        <v>2.0699999999999998</v>
      </c>
      <c r="AS315" s="17">
        <v>2.12</v>
      </c>
      <c r="AT315" s="17">
        <v>1.845</v>
      </c>
      <c r="AU315" s="17">
        <v>1.86</v>
      </c>
      <c r="AV315" s="14">
        <v>18501229</v>
      </c>
      <c r="AW315" s="23">
        <v>2376.23</v>
      </c>
      <c r="AX315" s="14">
        <v>1277542480</v>
      </c>
      <c r="AY315" s="15"/>
      <c r="AZ315" s="7" t="s">
        <v>1038</v>
      </c>
      <c r="BA315" s="7" t="s">
        <v>1039</v>
      </c>
      <c r="BB315" s="19">
        <v>44659</v>
      </c>
      <c r="BC315" s="17">
        <v>202.79</v>
      </c>
      <c r="BD315" s="17">
        <v>204.13</v>
      </c>
      <c r="BE315" s="17">
        <v>201.41</v>
      </c>
      <c r="BF315" s="17">
        <v>203.64</v>
      </c>
      <c r="BG315" s="14">
        <v>477448</v>
      </c>
      <c r="BH315" s="23">
        <v>78126</v>
      </c>
      <c r="BI315" s="14">
        <v>383647637</v>
      </c>
      <c r="BJ315" s="15"/>
      <c r="BK315" t="s">
        <v>1040</v>
      </c>
      <c r="BL315" t="s">
        <v>1041</v>
      </c>
      <c r="BM315" s="19">
        <v>44659</v>
      </c>
      <c r="BN315" s="17">
        <v>31.09</v>
      </c>
      <c r="BO315" s="17">
        <v>31.1</v>
      </c>
      <c r="BP315" s="17">
        <v>30.97</v>
      </c>
      <c r="BQ315" s="17">
        <v>31.1</v>
      </c>
      <c r="BR315" s="14">
        <v>96764</v>
      </c>
      <c r="BS315" s="15"/>
      <c r="BT315" s="7" t="s">
        <v>1042</v>
      </c>
      <c r="BU315" s="7" t="s">
        <v>1043</v>
      </c>
      <c r="BV315" s="19">
        <v>44659</v>
      </c>
      <c r="BW315" s="17">
        <v>1.135</v>
      </c>
      <c r="BX315" s="17">
        <v>1.1399999999999999</v>
      </c>
      <c r="BY315" s="17">
        <v>1.0900000000000001</v>
      </c>
      <c r="BZ315" s="17">
        <v>1.105</v>
      </c>
      <c r="CA315" s="14">
        <v>1763374</v>
      </c>
      <c r="CB315" s="17">
        <v>731.17</v>
      </c>
      <c r="CC315" s="14">
        <v>661688044</v>
      </c>
      <c r="CD315" s="15"/>
      <c r="CE315" t="s">
        <v>1044</v>
      </c>
      <c r="CF315" t="s">
        <v>1045</v>
      </c>
      <c r="CG315" s="19">
        <v>44659</v>
      </c>
      <c r="CH315" s="17">
        <v>58.5</v>
      </c>
      <c r="CI315" s="17">
        <v>58.68</v>
      </c>
      <c r="CJ315" s="17">
        <v>58.49</v>
      </c>
      <c r="CK315" s="17">
        <v>58.61</v>
      </c>
      <c r="CL315" s="14">
        <v>56895</v>
      </c>
      <c r="CM315" s="15" t="s">
        <v>1033</v>
      </c>
      <c r="CN315" s="7" t="s">
        <v>1046</v>
      </c>
      <c r="CO315" s="7" t="s">
        <v>1047</v>
      </c>
      <c r="CP315" s="19">
        <v>44659</v>
      </c>
      <c r="CQ315" s="17">
        <v>33.299999999999997</v>
      </c>
      <c r="CR315" s="17">
        <v>33.53</v>
      </c>
      <c r="CS315" s="17">
        <v>32.21</v>
      </c>
      <c r="CT315" s="17">
        <v>32.4</v>
      </c>
      <c r="CU315" s="14">
        <v>3330743</v>
      </c>
      <c r="CV315" s="23">
        <v>31880.98</v>
      </c>
      <c r="CW315" s="14">
        <v>983980823</v>
      </c>
      <c r="CX315" s="15"/>
      <c r="CY315" t="s">
        <v>1048</v>
      </c>
      <c r="CZ315" t="s">
        <v>1049</v>
      </c>
      <c r="DA315" s="19">
        <v>44659</v>
      </c>
      <c r="DB315" s="17">
        <v>8</v>
      </c>
      <c r="DC315" s="17">
        <v>8.01</v>
      </c>
      <c r="DD315" s="17">
        <v>7.97</v>
      </c>
      <c r="DE315" s="17">
        <v>7.98</v>
      </c>
      <c r="DF315" s="14">
        <v>20014</v>
      </c>
      <c r="DG315" s="15" t="s">
        <v>1033</v>
      </c>
      <c r="DH315" s="7" t="s">
        <v>1072</v>
      </c>
      <c r="DI315" s="7" t="s">
        <v>1073</v>
      </c>
      <c r="DJ315" s="19">
        <v>44659</v>
      </c>
      <c r="DK315" s="17">
        <v>127.42</v>
      </c>
      <c r="DL315" s="17">
        <v>127.52</v>
      </c>
      <c r="DM315" s="17">
        <v>127</v>
      </c>
      <c r="DN315" s="17">
        <v>127.34</v>
      </c>
      <c r="DO315" s="14">
        <v>22601</v>
      </c>
      <c r="DQ315" s="6">
        <v>44662</v>
      </c>
      <c r="DR315" s="62">
        <v>3.0110000000000001E-2</v>
      </c>
    </row>
    <row r="316" spans="1:122" ht="15" hidden="1" x14ac:dyDescent="0.25">
      <c r="A316" s="17" t="s">
        <v>8</v>
      </c>
      <c r="B316" s="17" t="s">
        <v>9</v>
      </c>
      <c r="C316" s="26" t="s">
        <v>320</v>
      </c>
      <c r="D316" s="21">
        <v>84.7</v>
      </c>
      <c r="E316" s="21">
        <v>85</v>
      </c>
      <c r="F316" s="21">
        <v>83.53</v>
      </c>
      <c r="G316" s="21">
        <v>83.98</v>
      </c>
      <c r="H316" s="21">
        <v>15850</v>
      </c>
      <c r="I316" s="15"/>
      <c r="J316" s="9" t="s">
        <v>1027</v>
      </c>
      <c r="K316" s="9" t="s">
        <v>1028</v>
      </c>
      <c r="L316" s="12" t="s">
        <v>320</v>
      </c>
      <c r="M316" s="10">
        <v>45.606000000000002</v>
      </c>
      <c r="N316" s="10">
        <v>45.838000000000001</v>
      </c>
      <c r="O316" s="10">
        <v>45.418999999999997</v>
      </c>
      <c r="P316" s="10">
        <v>45.472999999999999</v>
      </c>
      <c r="Q316" s="10">
        <v>5686432</v>
      </c>
      <c r="R316" s="10">
        <v>230197.5</v>
      </c>
      <c r="S316" s="10">
        <v>5062323190</v>
      </c>
      <c r="T316" s="15"/>
      <c r="U316" s="7" t="s">
        <v>1031</v>
      </c>
      <c r="V316" s="7" t="s">
        <v>1032</v>
      </c>
      <c r="W316" s="5" t="s">
        <v>320</v>
      </c>
      <c r="X316" s="11">
        <v>11.65</v>
      </c>
      <c r="Y316" s="11">
        <v>11.67</v>
      </c>
      <c r="Z316" s="11">
        <v>11.56</v>
      </c>
      <c r="AA316" s="11">
        <v>11.62</v>
      </c>
      <c r="AB316" s="11">
        <v>222691</v>
      </c>
      <c r="AC316" s="15"/>
      <c r="AD316" s="7" t="s">
        <v>1034</v>
      </c>
      <c r="AE316" s="7" t="s">
        <v>1035</v>
      </c>
      <c r="AF316" s="19">
        <v>44658</v>
      </c>
      <c r="AG316" s="17">
        <v>21.53</v>
      </c>
      <c r="AH316" s="17">
        <v>22.004999999999999</v>
      </c>
      <c r="AI316" s="17">
        <v>21.52</v>
      </c>
      <c r="AJ316" s="17">
        <v>21.75</v>
      </c>
      <c r="AK316" s="14">
        <v>8668881</v>
      </c>
      <c r="AL316" s="23">
        <v>66967.490000000005</v>
      </c>
      <c r="AM316" s="14">
        <v>3078964918</v>
      </c>
      <c r="AN316" s="15"/>
      <c r="AO316" s="7" t="s">
        <v>1036</v>
      </c>
      <c r="AP316" s="7" t="s">
        <v>1037</v>
      </c>
      <c r="AQ316" s="19">
        <v>44658</v>
      </c>
      <c r="AR316" s="17">
        <v>2.0499999999999998</v>
      </c>
      <c r="AS316" s="17">
        <v>2.17</v>
      </c>
      <c r="AT316" s="17">
        <v>1.97</v>
      </c>
      <c r="AU316" s="17">
        <v>1.9950000000000001</v>
      </c>
      <c r="AV316" s="14">
        <v>19651759</v>
      </c>
      <c r="AW316" s="23">
        <v>2548.6999999999998</v>
      </c>
      <c r="AX316" s="14">
        <v>1277542480</v>
      </c>
      <c r="AY316" s="15"/>
      <c r="AZ316" s="7" t="s">
        <v>1038</v>
      </c>
      <c r="BA316" s="7" t="s">
        <v>1039</v>
      </c>
      <c r="BB316" s="19">
        <v>44658</v>
      </c>
      <c r="BC316" s="17">
        <v>202.02</v>
      </c>
      <c r="BD316" s="17">
        <v>203.38</v>
      </c>
      <c r="BE316" s="17">
        <v>200.79</v>
      </c>
      <c r="BF316" s="17">
        <v>202.05</v>
      </c>
      <c r="BG316" s="14">
        <v>698012</v>
      </c>
      <c r="BH316" s="23">
        <v>77516.009999999995</v>
      </c>
      <c r="BI316" s="14">
        <v>383647637</v>
      </c>
      <c r="BJ316" s="15"/>
      <c r="BK316" t="s">
        <v>1040</v>
      </c>
      <c r="BL316" t="s">
        <v>1041</v>
      </c>
      <c r="BM316" s="19">
        <v>44658</v>
      </c>
      <c r="BN316" s="17">
        <v>30.72</v>
      </c>
      <c r="BO316" s="17">
        <v>30.89</v>
      </c>
      <c r="BP316" s="17">
        <v>30.65</v>
      </c>
      <c r="BQ316" s="17">
        <v>30.88</v>
      </c>
      <c r="BR316" s="14">
        <v>128150</v>
      </c>
      <c r="BS316" s="15"/>
      <c r="BT316" s="7" t="s">
        <v>1042</v>
      </c>
      <c r="BU316" s="7" t="s">
        <v>1043</v>
      </c>
      <c r="BV316" s="19">
        <v>44658</v>
      </c>
      <c r="BW316" s="17">
        <v>1.125</v>
      </c>
      <c r="BX316" s="17">
        <v>1.1399999999999999</v>
      </c>
      <c r="BY316" s="17">
        <v>1.085</v>
      </c>
      <c r="BZ316" s="17">
        <v>1.125</v>
      </c>
      <c r="CA316" s="14">
        <v>2371969</v>
      </c>
      <c r="CB316" s="17">
        <v>744.4</v>
      </c>
      <c r="CC316" s="14">
        <v>661688044</v>
      </c>
      <c r="CD316" s="15"/>
      <c r="CE316" t="s">
        <v>1044</v>
      </c>
      <c r="CF316" t="s">
        <v>1045</v>
      </c>
      <c r="CG316" s="19">
        <v>44658</v>
      </c>
      <c r="CH316" s="17">
        <v>58.36</v>
      </c>
      <c r="CI316" s="17">
        <v>58.37</v>
      </c>
      <c r="CJ316" s="17">
        <v>58.17</v>
      </c>
      <c r="CK316" s="17">
        <v>58.3</v>
      </c>
      <c r="CL316" s="14">
        <v>42739</v>
      </c>
      <c r="CM316" s="15" t="s">
        <v>1033</v>
      </c>
      <c r="CN316" s="7" t="s">
        <v>1046</v>
      </c>
      <c r="CO316" s="7" t="s">
        <v>1047</v>
      </c>
      <c r="CP316" s="19">
        <v>44658</v>
      </c>
      <c r="CQ316" s="17">
        <v>33.35</v>
      </c>
      <c r="CR316" s="17">
        <v>33.67</v>
      </c>
      <c r="CS316" s="17">
        <v>32.81</v>
      </c>
      <c r="CT316" s="17">
        <v>32.9</v>
      </c>
      <c r="CU316" s="14">
        <v>3116985</v>
      </c>
      <c r="CV316" s="23">
        <v>32372.97</v>
      </c>
      <c r="CW316" s="14">
        <v>983980823</v>
      </c>
      <c r="CX316" s="15"/>
      <c r="CY316" t="s">
        <v>1048</v>
      </c>
      <c r="CZ316" t="s">
        <v>1049</v>
      </c>
      <c r="DA316" s="19">
        <v>44658</v>
      </c>
      <c r="DB316" s="17">
        <v>7.95</v>
      </c>
      <c r="DC316" s="17">
        <v>7.97</v>
      </c>
      <c r="DD316" s="17">
        <v>7.92</v>
      </c>
      <c r="DE316" s="17">
        <v>7.96</v>
      </c>
      <c r="DF316" s="14">
        <v>40569</v>
      </c>
      <c r="DG316" s="15" t="s">
        <v>1033</v>
      </c>
      <c r="DH316" s="7" t="s">
        <v>1072</v>
      </c>
      <c r="DI316" s="7" t="s">
        <v>1073</v>
      </c>
      <c r="DJ316" s="19">
        <v>44658</v>
      </c>
      <c r="DK316" s="17">
        <v>126.79</v>
      </c>
      <c r="DL316" s="17">
        <v>127.02</v>
      </c>
      <c r="DM316" s="17">
        <v>126.6</v>
      </c>
      <c r="DN316" s="17">
        <v>126.69</v>
      </c>
      <c r="DO316" s="14">
        <v>28292</v>
      </c>
      <c r="DQ316" s="6">
        <v>44659</v>
      </c>
      <c r="DR316" s="62">
        <v>2.9670000000000002E-2</v>
      </c>
    </row>
    <row r="317" spans="1:122" ht="15" hidden="1" x14ac:dyDescent="0.25">
      <c r="A317" s="17" t="s">
        <v>8</v>
      </c>
      <c r="B317" s="17" t="s">
        <v>9</v>
      </c>
      <c r="C317" s="26" t="s">
        <v>321</v>
      </c>
      <c r="D317" s="21">
        <v>86.25</v>
      </c>
      <c r="E317" s="21">
        <v>86.25</v>
      </c>
      <c r="F317" s="21">
        <v>84.56</v>
      </c>
      <c r="G317" s="21">
        <v>84.7</v>
      </c>
      <c r="H317" s="21">
        <v>20587</v>
      </c>
      <c r="I317" s="15"/>
      <c r="J317" s="9" t="s">
        <v>1027</v>
      </c>
      <c r="K317" s="9" t="s">
        <v>1028</v>
      </c>
      <c r="L317" s="12" t="s">
        <v>321</v>
      </c>
      <c r="M317" s="10">
        <v>45.427999999999997</v>
      </c>
      <c r="N317" s="10">
        <v>45.776000000000003</v>
      </c>
      <c r="O317" s="10">
        <v>45.152000000000001</v>
      </c>
      <c r="P317" s="10">
        <v>45.776000000000003</v>
      </c>
      <c r="Q317" s="10">
        <v>8614998</v>
      </c>
      <c r="R317" s="10">
        <v>231730.38</v>
      </c>
      <c r="S317" s="10">
        <v>5062323190</v>
      </c>
      <c r="T317" s="15"/>
      <c r="U317" s="7" t="s">
        <v>1031</v>
      </c>
      <c r="V317" s="7" t="s">
        <v>1032</v>
      </c>
      <c r="W317" s="5" t="s">
        <v>321</v>
      </c>
      <c r="X317" s="11">
        <v>11.75</v>
      </c>
      <c r="Y317" s="11">
        <v>11.75</v>
      </c>
      <c r="Z317" s="11">
        <v>11.62</v>
      </c>
      <c r="AA317" s="11">
        <v>11.67</v>
      </c>
      <c r="AB317" s="11">
        <v>415269</v>
      </c>
      <c r="AC317" s="15"/>
      <c r="AD317" s="7" t="s">
        <v>1034</v>
      </c>
      <c r="AE317" s="7" t="s">
        <v>1035</v>
      </c>
      <c r="AF317" s="19">
        <v>44657</v>
      </c>
      <c r="AG317" s="17">
        <v>21.17</v>
      </c>
      <c r="AH317" s="17">
        <v>21.75</v>
      </c>
      <c r="AI317" s="17">
        <v>21.17</v>
      </c>
      <c r="AJ317" s="17">
        <v>21.66</v>
      </c>
      <c r="AK317" s="14">
        <v>18171824</v>
      </c>
      <c r="AL317" s="23">
        <v>66690.38</v>
      </c>
      <c r="AM317" s="14">
        <v>3078964918</v>
      </c>
      <c r="AN317" s="15"/>
      <c r="AO317" s="7" t="s">
        <v>1036</v>
      </c>
      <c r="AP317" s="7" t="s">
        <v>1037</v>
      </c>
      <c r="AQ317" s="19">
        <v>44657</v>
      </c>
      <c r="AR317" s="17">
        <v>2.1</v>
      </c>
      <c r="AS317" s="17">
        <v>2.2000000000000002</v>
      </c>
      <c r="AT317" s="17">
        <v>2.0499999999999998</v>
      </c>
      <c r="AU317" s="17">
        <v>2.11</v>
      </c>
      <c r="AV317" s="14">
        <v>16969382</v>
      </c>
      <c r="AW317" s="23">
        <v>2695.61</v>
      </c>
      <c r="AX317" s="14">
        <v>1277542480</v>
      </c>
      <c r="AY317" s="15"/>
      <c r="AZ317" s="7" t="s">
        <v>1038</v>
      </c>
      <c r="BA317" s="7" t="s">
        <v>1039</v>
      </c>
      <c r="BB317" s="19">
        <v>44657</v>
      </c>
      <c r="BC317" s="17">
        <v>205.67</v>
      </c>
      <c r="BD317" s="17">
        <v>205.67</v>
      </c>
      <c r="BE317" s="17">
        <v>203.5</v>
      </c>
      <c r="BF317" s="17">
        <v>205.14</v>
      </c>
      <c r="BG317" s="14">
        <v>484290</v>
      </c>
      <c r="BH317" s="23">
        <v>78701.48</v>
      </c>
      <c r="BI317" s="14">
        <v>383647637</v>
      </c>
      <c r="BJ317" s="15"/>
      <c r="BK317" t="s">
        <v>1040</v>
      </c>
      <c r="BL317" t="s">
        <v>1041</v>
      </c>
      <c r="BM317" s="19">
        <v>44657</v>
      </c>
      <c r="BN317" s="17">
        <v>31.2</v>
      </c>
      <c r="BO317" s="17">
        <v>31.23</v>
      </c>
      <c r="BP317" s="17">
        <v>31.1</v>
      </c>
      <c r="BQ317" s="17">
        <v>31.22</v>
      </c>
      <c r="BR317" s="14">
        <v>134636</v>
      </c>
      <c r="BS317" s="15"/>
      <c r="BT317" s="7" t="s">
        <v>1042</v>
      </c>
      <c r="BU317" s="7" t="s">
        <v>1043</v>
      </c>
      <c r="BV317" s="19">
        <v>44657</v>
      </c>
      <c r="BW317" s="17">
        <v>1.1950000000000001</v>
      </c>
      <c r="BX317" s="17">
        <v>1.22</v>
      </c>
      <c r="BY317" s="17">
        <v>1.103</v>
      </c>
      <c r="BZ317" s="17">
        <v>1.1299999999999999</v>
      </c>
      <c r="CA317" s="14">
        <v>3977571</v>
      </c>
      <c r="CB317" s="17">
        <v>747.71</v>
      </c>
      <c r="CC317" s="14">
        <v>661688044</v>
      </c>
      <c r="CD317" s="15"/>
      <c r="CE317" t="s">
        <v>1044</v>
      </c>
      <c r="CF317" t="s">
        <v>1045</v>
      </c>
      <c r="CG317" s="19">
        <v>44657</v>
      </c>
      <c r="CH317" s="17">
        <v>58.69</v>
      </c>
      <c r="CI317" s="17">
        <v>58.69</v>
      </c>
      <c r="CJ317" s="17">
        <v>58.41</v>
      </c>
      <c r="CK317" s="17">
        <v>58.6</v>
      </c>
      <c r="CL317" s="14">
        <v>54500</v>
      </c>
      <c r="CM317" s="15" t="s">
        <v>1033</v>
      </c>
      <c r="CN317" s="7" t="s">
        <v>1046</v>
      </c>
      <c r="CO317" s="7" t="s">
        <v>1047</v>
      </c>
      <c r="CP317" s="19">
        <v>44657</v>
      </c>
      <c r="CQ317" s="17">
        <v>33.68</v>
      </c>
      <c r="CR317" s="17">
        <v>33.78</v>
      </c>
      <c r="CS317" s="17">
        <v>33.340000000000003</v>
      </c>
      <c r="CT317" s="17">
        <v>33.74</v>
      </c>
      <c r="CU317" s="14">
        <v>2480301</v>
      </c>
      <c r="CV317" s="23">
        <v>33199.51</v>
      </c>
      <c r="CW317" s="14">
        <v>983980823</v>
      </c>
      <c r="CX317" s="15"/>
      <c r="CY317" t="s">
        <v>1048</v>
      </c>
      <c r="CZ317" t="s">
        <v>1049</v>
      </c>
      <c r="DA317" s="19">
        <v>44657</v>
      </c>
      <c r="DB317" s="17">
        <v>7.96</v>
      </c>
      <c r="DC317" s="17">
        <v>7.96</v>
      </c>
      <c r="DD317" s="17">
        <v>7.9</v>
      </c>
      <c r="DE317" s="17">
        <v>7.95</v>
      </c>
      <c r="DF317" s="14">
        <v>53106</v>
      </c>
      <c r="DG317" s="15" t="s">
        <v>1033</v>
      </c>
      <c r="DH317" s="7" t="s">
        <v>1072</v>
      </c>
      <c r="DI317" s="7" t="s">
        <v>1073</v>
      </c>
      <c r="DJ317" s="19">
        <v>44657</v>
      </c>
      <c r="DK317" s="17">
        <v>127.11</v>
      </c>
      <c r="DL317" s="17">
        <v>127.54</v>
      </c>
      <c r="DM317" s="17">
        <v>126.48</v>
      </c>
      <c r="DN317" s="17">
        <v>127.4</v>
      </c>
      <c r="DO317" s="14">
        <v>74420</v>
      </c>
      <c r="DQ317" s="6">
        <v>44658</v>
      </c>
      <c r="DR317" s="62">
        <v>2.9369999999999997E-2</v>
      </c>
    </row>
    <row r="318" spans="1:122" ht="15" hidden="1" x14ac:dyDescent="0.25">
      <c r="A318" s="17" t="s">
        <v>8</v>
      </c>
      <c r="B318" s="17" t="s">
        <v>9</v>
      </c>
      <c r="C318" s="26" t="s">
        <v>322</v>
      </c>
      <c r="D318" s="21">
        <v>87.3</v>
      </c>
      <c r="E318" s="21">
        <v>88.45</v>
      </c>
      <c r="F318" s="21">
        <v>86.69</v>
      </c>
      <c r="G318" s="21">
        <v>86.99</v>
      </c>
      <c r="H318" s="21">
        <v>18612</v>
      </c>
      <c r="I318" s="15"/>
      <c r="J318" s="9" t="s">
        <v>1027</v>
      </c>
      <c r="K318" s="9" t="s">
        <v>1028</v>
      </c>
      <c r="L318" s="12" t="s">
        <v>322</v>
      </c>
      <c r="M318" s="10">
        <v>46.488</v>
      </c>
      <c r="N318" s="10">
        <v>46.674999999999997</v>
      </c>
      <c r="O318" s="10">
        <v>46.087000000000003</v>
      </c>
      <c r="P318" s="10">
        <v>46.256</v>
      </c>
      <c r="Q318" s="10">
        <v>5492728</v>
      </c>
      <c r="R318" s="10">
        <v>234164.34</v>
      </c>
      <c r="S318" s="10">
        <v>5062323190</v>
      </c>
      <c r="T318" s="15"/>
      <c r="U318" s="7" t="s">
        <v>1031</v>
      </c>
      <c r="V318" s="7" t="s">
        <v>1032</v>
      </c>
      <c r="W318" s="5" t="s">
        <v>322</v>
      </c>
      <c r="X318" s="11">
        <v>11.92</v>
      </c>
      <c r="Y318" s="11">
        <v>11.92</v>
      </c>
      <c r="Z318" s="11">
        <v>11.75</v>
      </c>
      <c r="AA318" s="11">
        <v>11.76</v>
      </c>
      <c r="AB318" s="11">
        <v>141797</v>
      </c>
      <c r="AC318" s="15"/>
      <c r="AD318" s="7" t="s">
        <v>1034</v>
      </c>
      <c r="AE318" s="7" t="s">
        <v>1035</v>
      </c>
      <c r="AF318" s="19">
        <v>44656</v>
      </c>
      <c r="AG318" s="17">
        <v>21.73</v>
      </c>
      <c r="AH318" s="17">
        <v>21.85</v>
      </c>
      <c r="AI318" s="17">
        <v>21.64</v>
      </c>
      <c r="AJ318" s="17">
        <v>21.72</v>
      </c>
      <c r="AK318" s="14">
        <v>6329951</v>
      </c>
      <c r="AL318" s="23">
        <v>66875.12</v>
      </c>
      <c r="AM318" s="14">
        <v>3078964918</v>
      </c>
      <c r="AN318" s="15"/>
      <c r="AO318" s="7" t="s">
        <v>1036</v>
      </c>
      <c r="AP318" s="7" t="s">
        <v>1037</v>
      </c>
      <c r="AQ318" s="19">
        <v>44656</v>
      </c>
      <c r="AR318" s="17">
        <v>2.54</v>
      </c>
      <c r="AS318" s="17">
        <v>2.65</v>
      </c>
      <c r="AT318" s="17">
        <v>2.23</v>
      </c>
      <c r="AU318" s="17">
        <v>2.25</v>
      </c>
      <c r="AV318" s="14">
        <v>20939833</v>
      </c>
      <c r="AW318" s="23">
        <v>2865.32</v>
      </c>
      <c r="AX318" s="14">
        <v>1273476286</v>
      </c>
      <c r="AY318" s="15"/>
      <c r="AZ318" s="7" t="s">
        <v>1038</v>
      </c>
      <c r="BA318" s="7" t="s">
        <v>1039</v>
      </c>
      <c r="BB318" s="19">
        <v>44656</v>
      </c>
      <c r="BC318" s="17">
        <v>207.1</v>
      </c>
      <c r="BD318" s="17">
        <v>208</v>
      </c>
      <c r="BE318" s="17">
        <v>206.3</v>
      </c>
      <c r="BF318" s="17">
        <v>207.06</v>
      </c>
      <c r="BG318" s="14">
        <v>562197</v>
      </c>
      <c r="BH318" s="23">
        <v>79438.080000000002</v>
      </c>
      <c r="BI318" s="14">
        <v>383647637</v>
      </c>
      <c r="BJ318" s="15"/>
      <c r="BK318" t="s">
        <v>1040</v>
      </c>
      <c r="BL318" t="s">
        <v>1041</v>
      </c>
      <c r="BM318" s="19">
        <v>44656</v>
      </c>
      <c r="BN318" s="17">
        <v>32.03</v>
      </c>
      <c r="BO318" s="17">
        <v>32.08</v>
      </c>
      <c r="BP318" s="17">
        <v>31.74</v>
      </c>
      <c r="BQ318" s="17">
        <v>31.76</v>
      </c>
      <c r="BR318" s="14">
        <v>235802</v>
      </c>
      <c r="BS318" s="15"/>
      <c r="BT318" s="7" t="s">
        <v>1042</v>
      </c>
      <c r="BU318" s="7" t="s">
        <v>1043</v>
      </c>
      <c r="BV318" s="19">
        <v>44656</v>
      </c>
      <c r="BW318" s="17">
        <v>1.05</v>
      </c>
      <c r="BX318" s="17">
        <v>1.0900000000000001</v>
      </c>
      <c r="BY318" s="17">
        <v>1.0349999999999999</v>
      </c>
      <c r="BZ318" s="17">
        <v>1.08</v>
      </c>
      <c r="CA318" s="14">
        <v>2002267</v>
      </c>
      <c r="CB318" s="17">
        <v>714.62</v>
      </c>
      <c r="CC318" s="14">
        <v>661688044</v>
      </c>
      <c r="CD318" s="15"/>
      <c r="CE318" t="s">
        <v>1044</v>
      </c>
      <c r="CF318" t="s">
        <v>1045</v>
      </c>
      <c r="CG318" s="19">
        <v>44656</v>
      </c>
      <c r="CH318" s="17">
        <v>59.45</v>
      </c>
      <c r="CI318" s="17">
        <v>59.45</v>
      </c>
      <c r="CJ318" s="17">
        <v>59.03</v>
      </c>
      <c r="CK318" s="17">
        <v>59.05</v>
      </c>
      <c r="CL318" s="14">
        <v>43161</v>
      </c>
      <c r="CM318" s="15" t="s">
        <v>1033</v>
      </c>
      <c r="CN318" s="7" t="s">
        <v>1046</v>
      </c>
      <c r="CO318" s="7" t="s">
        <v>1047</v>
      </c>
      <c r="CP318" s="19">
        <v>44656</v>
      </c>
      <c r="CQ318" s="17">
        <v>33.200000000000003</v>
      </c>
      <c r="CR318" s="17">
        <v>34.14</v>
      </c>
      <c r="CS318" s="17">
        <v>33.119999999999997</v>
      </c>
      <c r="CT318" s="17">
        <v>33.93</v>
      </c>
      <c r="CU318" s="14">
        <v>4537871</v>
      </c>
      <c r="CV318" s="23">
        <v>33386.47</v>
      </c>
      <c r="CW318" s="14">
        <v>983980823</v>
      </c>
      <c r="CX318" s="15"/>
      <c r="CY318" t="s">
        <v>1048</v>
      </c>
      <c r="CZ318" t="s">
        <v>1049</v>
      </c>
      <c r="DA318" s="19">
        <v>44656</v>
      </c>
      <c r="DB318" s="17">
        <v>8</v>
      </c>
      <c r="DC318" s="17">
        <v>8</v>
      </c>
      <c r="DD318" s="17">
        <v>7.94</v>
      </c>
      <c r="DE318" s="17">
        <v>7.96</v>
      </c>
      <c r="DF318" s="14">
        <v>44623</v>
      </c>
      <c r="DG318" s="15" t="s">
        <v>1033</v>
      </c>
      <c r="DH318" s="7" t="s">
        <v>1072</v>
      </c>
      <c r="DI318" s="7" t="s">
        <v>1073</v>
      </c>
      <c r="DJ318" s="19">
        <v>44656</v>
      </c>
      <c r="DK318" s="17">
        <v>128.22999999999999</v>
      </c>
      <c r="DL318" s="17">
        <v>128.78</v>
      </c>
      <c r="DM318" s="17">
        <v>127.8</v>
      </c>
      <c r="DN318" s="17">
        <v>128.1</v>
      </c>
      <c r="DO318" s="14">
        <v>41960</v>
      </c>
      <c r="DQ318" s="6">
        <v>44657</v>
      </c>
      <c r="DR318" s="62">
        <v>2.9740000000000003E-2</v>
      </c>
    </row>
    <row r="319" spans="1:122" ht="15" hidden="1" x14ac:dyDescent="0.25">
      <c r="A319" s="17" t="s">
        <v>8</v>
      </c>
      <c r="B319" s="17" t="s">
        <v>9</v>
      </c>
      <c r="C319" s="26" t="s">
        <v>323</v>
      </c>
      <c r="D319" s="21">
        <v>87</v>
      </c>
      <c r="E319" s="21">
        <v>87.4</v>
      </c>
      <c r="F319" s="21">
        <v>86.46</v>
      </c>
      <c r="G319" s="21">
        <v>86.88</v>
      </c>
      <c r="H319" s="21">
        <v>19817</v>
      </c>
      <c r="I319" s="15"/>
      <c r="J319" s="9" t="s">
        <v>1027</v>
      </c>
      <c r="K319" s="9" t="s">
        <v>1028</v>
      </c>
      <c r="L319" s="12" t="s">
        <v>323</v>
      </c>
      <c r="M319" s="10">
        <v>47.146999999999998</v>
      </c>
      <c r="N319" s="10">
        <v>47.289000000000001</v>
      </c>
      <c r="O319" s="10">
        <v>46.585999999999999</v>
      </c>
      <c r="P319" s="10">
        <v>46.71</v>
      </c>
      <c r="Q319" s="10">
        <v>6054827</v>
      </c>
      <c r="R319" s="10">
        <v>236463.14</v>
      </c>
      <c r="S319" s="10">
        <v>5062323190</v>
      </c>
      <c r="T319" s="15"/>
      <c r="U319" s="7" t="s">
        <v>1031</v>
      </c>
      <c r="V319" s="7" t="s">
        <v>1032</v>
      </c>
      <c r="W319" s="5" t="s">
        <v>323</v>
      </c>
      <c r="X319" s="11">
        <v>11.9</v>
      </c>
      <c r="Y319" s="11">
        <v>11.93</v>
      </c>
      <c r="Z319" s="11">
        <v>11.81</v>
      </c>
      <c r="AA319" s="11">
        <v>11.85</v>
      </c>
      <c r="AB319" s="11">
        <v>180552</v>
      </c>
      <c r="AC319" s="15"/>
      <c r="AD319" s="7" t="s">
        <v>1034</v>
      </c>
      <c r="AE319" s="7" t="s">
        <v>1035</v>
      </c>
      <c r="AF319" s="19">
        <v>44655</v>
      </c>
      <c r="AG319" s="17">
        <v>21.43</v>
      </c>
      <c r="AH319" s="17">
        <v>21.774999999999999</v>
      </c>
      <c r="AI319" s="17">
        <v>21.32</v>
      </c>
      <c r="AJ319" s="17">
        <v>21.7</v>
      </c>
      <c r="AK319" s="14">
        <v>6875199</v>
      </c>
      <c r="AL319" s="23">
        <v>66813.539999999994</v>
      </c>
      <c r="AM319" s="14">
        <v>3078964918</v>
      </c>
      <c r="AN319" s="15"/>
      <c r="AO319" s="7" t="s">
        <v>1036</v>
      </c>
      <c r="AP319" s="7" t="s">
        <v>1037</v>
      </c>
      <c r="AQ319" s="19">
        <v>44655</v>
      </c>
      <c r="AR319" s="17">
        <v>2.38</v>
      </c>
      <c r="AS319" s="17">
        <v>2.5</v>
      </c>
      <c r="AT319" s="17">
        <v>2.2599999999999998</v>
      </c>
      <c r="AU319" s="17">
        <v>2.4500000000000002</v>
      </c>
      <c r="AV319" s="14">
        <v>22232333</v>
      </c>
      <c r="AW319" s="23">
        <v>3120.02</v>
      </c>
      <c r="AX319" s="14">
        <v>1273476286</v>
      </c>
      <c r="AY319" s="15"/>
      <c r="AZ319" s="7" t="s">
        <v>1038</v>
      </c>
      <c r="BA319" s="7" t="s">
        <v>1039</v>
      </c>
      <c r="BB319" s="19">
        <v>44655</v>
      </c>
      <c r="BC319" s="17">
        <v>207.15</v>
      </c>
      <c r="BD319" s="17">
        <v>207.3</v>
      </c>
      <c r="BE319" s="17">
        <v>205.21</v>
      </c>
      <c r="BF319" s="17">
        <v>206.09</v>
      </c>
      <c r="BG319" s="14">
        <v>472977</v>
      </c>
      <c r="BH319" s="23">
        <v>79065.94</v>
      </c>
      <c r="BI319" s="14">
        <v>383647637</v>
      </c>
      <c r="BJ319" s="15"/>
      <c r="BK319" t="s">
        <v>1040</v>
      </c>
      <c r="BL319" t="s">
        <v>1041</v>
      </c>
      <c r="BM319" s="19">
        <v>44655</v>
      </c>
      <c r="BN319" s="17">
        <v>31.6</v>
      </c>
      <c r="BO319" s="17">
        <v>31.61</v>
      </c>
      <c r="BP319" s="17">
        <v>31.49</v>
      </c>
      <c r="BQ319" s="17">
        <v>31.61</v>
      </c>
      <c r="BR319" s="14">
        <v>199342</v>
      </c>
      <c r="BS319" s="15"/>
      <c r="BT319" s="7" t="s">
        <v>1042</v>
      </c>
      <c r="BU319" s="7" t="s">
        <v>1043</v>
      </c>
      <c r="BV319" s="19">
        <v>44655</v>
      </c>
      <c r="BW319" s="17">
        <v>1.05</v>
      </c>
      <c r="BX319" s="17">
        <v>1.0649999999999999</v>
      </c>
      <c r="BY319" s="17">
        <v>1.03</v>
      </c>
      <c r="BZ319" s="17">
        <v>1.03</v>
      </c>
      <c r="CA319" s="14">
        <v>1504355</v>
      </c>
      <c r="CB319" s="17">
        <v>681.54</v>
      </c>
      <c r="CC319" s="14">
        <v>661688044</v>
      </c>
      <c r="CD319" s="15"/>
      <c r="CE319" t="s">
        <v>1044</v>
      </c>
      <c r="CF319" t="s">
        <v>1045</v>
      </c>
      <c r="CG319" s="19">
        <v>44655</v>
      </c>
      <c r="CH319" s="17">
        <v>59.79</v>
      </c>
      <c r="CI319" s="17">
        <v>59.79</v>
      </c>
      <c r="CJ319" s="17">
        <v>59.1</v>
      </c>
      <c r="CK319" s="17">
        <v>59.35</v>
      </c>
      <c r="CL319" s="14">
        <v>28147</v>
      </c>
      <c r="CM319" s="15" t="s">
        <v>1033</v>
      </c>
      <c r="CN319" s="7" t="s">
        <v>1046</v>
      </c>
      <c r="CO319" s="7" t="s">
        <v>1047</v>
      </c>
      <c r="CP319" s="19">
        <v>44655</v>
      </c>
      <c r="CQ319" s="17">
        <v>32.9</v>
      </c>
      <c r="CR319" s="17">
        <v>33.15</v>
      </c>
      <c r="CS319" s="17">
        <v>32.71</v>
      </c>
      <c r="CT319" s="17">
        <v>33.020000000000003</v>
      </c>
      <c r="CU319" s="14">
        <v>2258976</v>
      </c>
      <c r="CV319" s="23">
        <v>32491.05</v>
      </c>
      <c r="CW319" s="14">
        <v>983980823</v>
      </c>
      <c r="CX319" s="15"/>
      <c r="CY319" t="s">
        <v>1048</v>
      </c>
      <c r="CZ319" t="s">
        <v>1049</v>
      </c>
      <c r="DA319" s="19">
        <v>44655</v>
      </c>
      <c r="DB319" s="17">
        <v>8</v>
      </c>
      <c r="DC319" s="17">
        <v>8</v>
      </c>
      <c r="DD319" s="17">
        <v>7.95</v>
      </c>
      <c r="DE319" s="17">
        <v>7.96</v>
      </c>
      <c r="DF319" s="14">
        <v>63689</v>
      </c>
      <c r="DG319" s="15" t="s">
        <v>1033</v>
      </c>
      <c r="DH319" s="7" t="s">
        <v>1072</v>
      </c>
      <c r="DI319" s="7" t="s">
        <v>1073</v>
      </c>
      <c r="DJ319" s="19">
        <v>44655</v>
      </c>
      <c r="DK319" s="17">
        <v>127.93</v>
      </c>
      <c r="DL319" s="17">
        <v>128.13</v>
      </c>
      <c r="DM319" s="17">
        <v>127.78</v>
      </c>
      <c r="DN319" s="17">
        <v>127.85</v>
      </c>
      <c r="DO319" s="14">
        <v>133698</v>
      </c>
      <c r="DQ319" s="6">
        <v>44656</v>
      </c>
      <c r="DR319" s="62">
        <v>2.801E-2</v>
      </c>
    </row>
    <row r="320" spans="1:122" ht="15" hidden="1" x14ac:dyDescent="0.25">
      <c r="A320" s="17" t="s">
        <v>8</v>
      </c>
      <c r="B320" s="17" t="s">
        <v>9</v>
      </c>
      <c r="C320" s="26" t="s">
        <v>324</v>
      </c>
      <c r="D320" s="21">
        <v>87.44</v>
      </c>
      <c r="E320" s="21">
        <v>87.44</v>
      </c>
      <c r="F320" s="21">
        <v>86.01</v>
      </c>
      <c r="G320" s="21">
        <v>86.25</v>
      </c>
      <c r="H320" s="21">
        <v>23804</v>
      </c>
      <c r="I320" s="15"/>
      <c r="J320" s="9" t="s">
        <v>1027</v>
      </c>
      <c r="K320" s="9" t="s">
        <v>1028</v>
      </c>
      <c r="L320" s="12" t="s">
        <v>324</v>
      </c>
      <c r="M320" s="10">
        <v>46.835000000000001</v>
      </c>
      <c r="N320" s="10">
        <v>46.853000000000002</v>
      </c>
      <c r="O320" s="10">
        <v>46.301000000000002</v>
      </c>
      <c r="P320" s="10">
        <v>46.648000000000003</v>
      </c>
      <c r="Q320" s="10">
        <v>10883817</v>
      </c>
      <c r="R320" s="10">
        <v>236147.76</v>
      </c>
      <c r="S320" s="10">
        <v>5062323190</v>
      </c>
      <c r="T320" s="15"/>
      <c r="U320" s="7" t="s">
        <v>1031</v>
      </c>
      <c r="V320" s="7" t="s">
        <v>1032</v>
      </c>
      <c r="W320" s="5" t="s">
        <v>324</v>
      </c>
      <c r="X320" s="11">
        <v>11.98</v>
      </c>
      <c r="Y320" s="11">
        <v>11.98</v>
      </c>
      <c r="Z320" s="11">
        <v>11.85</v>
      </c>
      <c r="AA320" s="11">
        <v>11.89</v>
      </c>
      <c r="AB320" s="11">
        <v>921384</v>
      </c>
      <c r="AC320" s="15"/>
      <c r="AD320" s="7" t="s">
        <v>1034</v>
      </c>
      <c r="AE320" s="7" t="s">
        <v>1035</v>
      </c>
      <c r="AF320" s="19">
        <v>44652</v>
      </c>
      <c r="AG320" s="17">
        <v>21.15</v>
      </c>
      <c r="AH320" s="17">
        <v>21.15</v>
      </c>
      <c r="AI320" s="17">
        <v>20.87</v>
      </c>
      <c r="AJ320" s="17">
        <v>21.06</v>
      </c>
      <c r="AK320" s="14">
        <v>9268798</v>
      </c>
      <c r="AL320" s="23">
        <v>64843</v>
      </c>
      <c r="AM320" s="14">
        <v>3078964918</v>
      </c>
      <c r="AN320" s="15"/>
      <c r="AO320" s="7" t="s">
        <v>1036</v>
      </c>
      <c r="AP320" s="7" t="s">
        <v>1037</v>
      </c>
      <c r="AQ320" s="19">
        <v>44652</v>
      </c>
      <c r="AR320" s="17">
        <v>2.0299999999999998</v>
      </c>
      <c r="AS320" s="17">
        <v>2.34</v>
      </c>
      <c r="AT320" s="17">
        <v>2.0299999999999998</v>
      </c>
      <c r="AU320" s="17">
        <v>2.31</v>
      </c>
      <c r="AV320" s="14">
        <v>19623621</v>
      </c>
      <c r="AW320" s="23">
        <v>2941.73</v>
      </c>
      <c r="AX320" s="14">
        <v>1273476286</v>
      </c>
      <c r="AY320" s="15"/>
      <c r="AZ320" s="7" t="s">
        <v>1038</v>
      </c>
      <c r="BA320" s="7" t="s">
        <v>1039</v>
      </c>
      <c r="BB320" s="19">
        <v>44652</v>
      </c>
      <c r="BC320" s="17">
        <v>202.82</v>
      </c>
      <c r="BD320" s="17">
        <v>207.65</v>
      </c>
      <c r="BE320" s="17">
        <v>202</v>
      </c>
      <c r="BF320" s="17">
        <v>206</v>
      </c>
      <c r="BG320" s="14">
        <v>853666</v>
      </c>
      <c r="BH320" s="23">
        <v>79031.41</v>
      </c>
      <c r="BI320" s="14">
        <v>383647637</v>
      </c>
      <c r="BJ320" s="15"/>
      <c r="BK320" t="s">
        <v>1040</v>
      </c>
      <c r="BL320" t="s">
        <v>1041</v>
      </c>
      <c r="BM320" s="19">
        <v>44652</v>
      </c>
      <c r="BN320" s="17">
        <v>31.77</v>
      </c>
      <c r="BO320" s="17">
        <v>31.87</v>
      </c>
      <c r="BP320" s="17">
        <v>31.71</v>
      </c>
      <c r="BQ320" s="17">
        <v>31.82</v>
      </c>
      <c r="BR320" s="14">
        <v>234927</v>
      </c>
      <c r="BS320" s="15"/>
      <c r="BT320" s="7" t="s">
        <v>1042</v>
      </c>
      <c r="BU320" s="7" t="s">
        <v>1043</v>
      </c>
      <c r="BV320" s="19">
        <v>44652</v>
      </c>
      <c r="BW320" s="17">
        <v>1.08</v>
      </c>
      <c r="BX320" s="17">
        <v>1.08</v>
      </c>
      <c r="BY320" s="17">
        <v>1.04</v>
      </c>
      <c r="BZ320" s="17">
        <v>1.05</v>
      </c>
      <c r="CA320" s="14">
        <v>1827954</v>
      </c>
      <c r="CB320" s="17">
        <v>694.77</v>
      </c>
      <c r="CC320" s="14">
        <v>661688044</v>
      </c>
      <c r="CD320" s="15"/>
      <c r="CE320" t="s">
        <v>1044</v>
      </c>
      <c r="CF320" t="s">
        <v>1045</v>
      </c>
      <c r="CG320" s="19">
        <v>44652</v>
      </c>
      <c r="CH320" s="17">
        <v>59.4</v>
      </c>
      <c r="CI320" s="17">
        <v>59.4</v>
      </c>
      <c r="CJ320" s="17">
        <v>59</v>
      </c>
      <c r="CK320" s="17">
        <v>59.15</v>
      </c>
      <c r="CL320" s="14">
        <v>87607</v>
      </c>
      <c r="CM320" s="15" t="s">
        <v>1033</v>
      </c>
      <c r="CN320" s="7" t="s">
        <v>1046</v>
      </c>
      <c r="CO320" s="7" t="s">
        <v>1047</v>
      </c>
      <c r="CP320" s="19">
        <v>44652</v>
      </c>
      <c r="CQ320" s="17">
        <v>31.95</v>
      </c>
      <c r="CR320" s="17">
        <v>32.74</v>
      </c>
      <c r="CS320" s="17">
        <v>31.91</v>
      </c>
      <c r="CT320" s="17">
        <v>32.68</v>
      </c>
      <c r="CU320" s="14">
        <v>3144602</v>
      </c>
      <c r="CV320" s="23">
        <v>32156.49</v>
      </c>
      <c r="CW320" s="14">
        <v>983980823</v>
      </c>
      <c r="CX320" s="15"/>
      <c r="CY320" t="s">
        <v>1048</v>
      </c>
      <c r="CZ320" t="s">
        <v>1049</v>
      </c>
      <c r="DA320" s="19">
        <v>44652</v>
      </c>
      <c r="DB320" s="17">
        <v>8</v>
      </c>
      <c r="DC320" s="17">
        <v>8</v>
      </c>
      <c r="DD320" s="17">
        <v>7.95</v>
      </c>
      <c r="DE320" s="17">
        <v>7.98</v>
      </c>
      <c r="DF320" s="14">
        <v>49273</v>
      </c>
      <c r="DG320" s="15" t="s">
        <v>1033</v>
      </c>
      <c r="DH320" s="7" t="s">
        <v>1072</v>
      </c>
      <c r="DI320" s="7" t="s">
        <v>1073</v>
      </c>
      <c r="DJ320" s="19">
        <v>44652</v>
      </c>
      <c r="DK320" s="17">
        <v>127.49</v>
      </c>
      <c r="DL320" s="17">
        <v>127.78</v>
      </c>
      <c r="DM320" s="17">
        <v>126.67</v>
      </c>
      <c r="DN320" s="17">
        <v>127.48</v>
      </c>
      <c r="DO320" s="14">
        <v>81983</v>
      </c>
      <c r="DQ320" s="6">
        <v>44655</v>
      </c>
      <c r="DR320" s="62">
        <v>2.811E-2</v>
      </c>
    </row>
    <row r="321" spans="1:122" ht="15" hidden="1" x14ac:dyDescent="0.25">
      <c r="A321" s="17" t="s">
        <v>8</v>
      </c>
      <c r="B321" s="17" t="s">
        <v>9</v>
      </c>
      <c r="C321" s="26" t="s">
        <v>325</v>
      </c>
      <c r="D321" s="21">
        <v>86.72</v>
      </c>
      <c r="E321" s="21">
        <v>87.44</v>
      </c>
      <c r="F321" s="21">
        <v>86.01</v>
      </c>
      <c r="G321" s="21">
        <v>87.44</v>
      </c>
      <c r="H321" s="21">
        <v>17908</v>
      </c>
      <c r="I321" s="15"/>
      <c r="J321" s="9" t="s">
        <v>1027</v>
      </c>
      <c r="K321" s="9" t="s">
        <v>1028</v>
      </c>
      <c r="L321" s="12" t="s">
        <v>325</v>
      </c>
      <c r="M321" s="10">
        <v>46.746000000000002</v>
      </c>
      <c r="N321" s="10">
        <v>46.844000000000001</v>
      </c>
      <c r="O321" s="10">
        <v>46.078000000000003</v>
      </c>
      <c r="P321" s="10">
        <v>46.078000000000003</v>
      </c>
      <c r="Q321" s="10">
        <v>15976349</v>
      </c>
      <c r="R321" s="10">
        <v>233262.74</v>
      </c>
      <c r="S321" s="10">
        <v>5062323190</v>
      </c>
      <c r="T321" s="15"/>
      <c r="U321" s="7" t="s">
        <v>1031</v>
      </c>
      <c r="V321" s="7" t="s">
        <v>1032</v>
      </c>
      <c r="W321" s="5" t="s">
        <v>325</v>
      </c>
      <c r="X321" s="11">
        <v>12.08</v>
      </c>
      <c r="Y321" s="11">
        <v>12.1</v>
      </c>
      <c r="Z321" s="11">
        <v>11.97</v>
      </c>
      <c r="AA321" s="11">
        <v>12.05</v>
      </c>
      <c r="AB321" s="11">
        <v>166347</v>
      </c>
      <c r="AC321" s="15"/>
      <c r="AD321" s="7" t="s">
        <v>1034</v>
      </c>
      <c r="AE321" s="7" t="s">
        <v>1035</v>
      </c>
      <c r="AF321" s="19">
        <v>44651</v>
      </c>
      <c r="AG321" s="17">
        <v>20.079999999999998</v>
      </c>
      <c r="AH321" s="17">
        <v>20.85</v>
      </c>
      <c r="AI321" s="17">
        <v>20.079999999999998</v>
      </c>
      <c r="AJ321" s="17">
        <v>20.66</v>
      </c>
      <c r="AK321" s="14">
        <v>13973639</v>
      </c>
      <c r="AL321" s="23">
        <v>63611.42</v>
      </c>
      <c r="AM321" s="14">
        <v>3078964918</v>
      </c>
      <c r="AN321" s="15"/>
      <c r="AO321" s="7" t="s">
        <v>1036</v>
      </c>
      <c r="AP321" s="7" t="s">
        <v>1037</v>
      </c>
      <c r="AQ321" s="19">
        <v>44651</v>
      </c>
      <c r="AR321" s="17">
        <v>1.97</v>
      </c>
      <c r="AS321" s="17">
        <v>2.1</v>
      </c>
      <c r="AT321" s="17">
        <v>1.9550000000000001</v>
      </c>
      <c r="AU321" s="17">
        <v>1.9950000000000001</v>
      </c>
      <c r="AV321" s="14">
        <v>14582272</v>
      </c>
      <c r="AW321" s="23">
        <v>2540.59</v>
      </c>
      <c r="AX321" s="14">
        <v>1273476286</v>
      </c>
      <c r="AY321" s="15"/>
      <c r="AZ321" s="7" t="s">
        <v>1038</v>
      </c>
      <c r="BA321" s="7" t="s">
        <v>1039</v>
      </c>
      <c r="BB321" s="19">
        <v>44651</v>
      </c>
      <c r="BC321" s="17">
        <v>207.84</v>
      </c>
      <c r="BD321" s="17">
        <v>208</v>
      </c>
      <c r="BE321" s="17">
        <v>203.27</v>
      </c>
      <c r="BF321" s="17">
        <v>203.27</v>
      </c>
      <c r="BG321" s="14">
        <v>860155</v>
      </c>
      <c r="BH321" s="23">
        <v>77984.06</v>
      </c>
      <c r="BI321" s="14">
        <v>383647637</v>
      </c>
      <c r="BJ321" s="15"/>
      <c r="BK321" t="s">
        <v>1040</v>
      </c>
      <c r="BL321" t="s">
        <v>1041</v>
      </c>
      <c r="BM321" s="19">
        <v>44651</v>
      </c>
      <c r="BN321" s="17">
        <v>32.11</v>
      </c>
      <c r="BO321" s="17">
        <v>32.31</v>
      </c>
      <c r="BP321" s="17">
        <v>32.090000000000003</v>
      </c>
      <c r="BQ321" s="17">
        <v>32.31</v>
      </c>
      <c r="BR321" s="14">
        <v>222374</v>
      </c>
      <c r="BS321" s="15"/>
      <c r="BT321" s="7" t="s">
        <v>1042</v>
      </c>
      <c r="BU321" s="7" t="s">
        <v>1043</v>
      </c>
      <c r="BV321" s="19">
        <v>44651</v>
      </c>
      <c r="BW321" s="17">
        <v>1.095</v>
      </c>
      <c r="BX321" s="17">
        <v>1.125</v>
      </c>
      <c r="BY321" s="17">
        <v>1.075</v>
      </c>
      <c r="BZ321" s="17">
        <v>1.095</v>
      </c>
      <c r="CA321" s="14">
        <v>1080840</v>
      </c>
      <c r="CB321" s="17">
        <v>724.55</v>
      </c>
      <c r="CC321" s="14">
        <v>661688044</v>
      </c>
      <c r="CD321" s="15"/>
      <c r="CE321" t="s">
        <v>1044</v>
      </c>
      <c r="CF321" t="s">
        <v>1045</v>
      </c>
      <c r="CG321" s="19">
        <v>44651</v>
      </c>
      <c r="CH321" s="17">
        <v>60.47</v>
      </c>
      <c r="CI321" s="17">
        <v>60.47</v>
      </c>
      <c r="CJ321" s="17">
        <v>60.22</v>
      </c>
      <c r="CK321" s="17">
        <v>60.26</v>
      </c>
      <c r="CL321" s="14">
        <v>40054</v>
      </c>
      <c r="CM321" s="15" t="s">
        <v>1033</v>
      </c>
      <c r="CN321" s="7" t="s">
        <v>1046</v>
      </c>
      <c r="CO321" s="7" t="s">
        <v>1047</v>
      </c>
      <c r="CP321" s="19">
        <v>44651</v>
      </c>
      <c r="CQ321" s="17">
        <v>33</v>
      </c>
      <c r="CR321" s="17">
        <v>33.26</v>
      </c>
      <c r="CS321" s="17">
        <v>31.98</v>
      </c>
      <c r="CT321" s="17">
        <v>32.1</v>
      </c>
      <c r="CU321" s="14">
        <v>5315755</v>
      </c>
      <c r="CV321" s="23">
        <v>31585.78</v>
      </c>
      <c r="CW321" s="14">
        <v>983980823</v>
      </c>
      <c r="CX321" s="15"/>
      <c r="CY321" t="s">
        <v>1048</v>
      </c>
      <c r="CZ321" t="s">
        <v>1049</v>
      </c>
      <c r="DA321" s="19">
        <v>44651</v>
      </c>
      <c r="DB321" s="17">
        <v>8.1999999999999993</v>
      </c>
      <c r="DC321" s="17">
        <v>8.2200000000000006</v>
      </c>
      <c r="DD321" s="17">
        <v>8.17</v>
      </c>
      <c r="DE321" s="17">
        <v>8.18</v>
      </c>
      <c r="DF321" s="14">
        <v>76095</v>
      </c>
      <c r="DG321" s="15" t="s">
        <v>1033</v>
      </c>
      <c r="DH321" s="7" t="s">
        <v>1072</v>
      </c>
      <c r="DI321" s="7" t="s">
        <v>1073</v>
      </c>
      <c r="DJ321" s="19">
        <v>44651</v>
      </c>
      <c r="DK321" s="17">
        <v>129.56</v>
      </c>
      <c r="DL321" s="17">
        <v>129.88</v>
      </c>
      <c r="DM321" s="17">
        <v>129.16</v>
      </c>
      <c r="DN321" s="17">
        <v>129.16</v>
      </c>
      <c r="DO321" s="14">
        <v>32083</v>
      </c>
      <c r="DQ321" s="6">
        <v>44652</v>
      </c>
      <c r="DR321" s="62">
        <v>2.8450000000000003E-2</v>
      </c>
    </row>
    <row r="322" spans="1:122" ht="15" hidden="1" x14ac:dyDescent="0.25">
      <c r="A322" s="17" t="s">
        <v>8</v>
      </c>
      <c r="B322" s="17" t="s">
        <v>9</v>
      </c>
      <c r="C322" s="26" t="s">
        <v>326</v>
      </c>
      <c r="D322" s="21">
        <v>85.5</v>
      </c>
      <c r="E322" s="21">
        <v>86.75</v>
      </c>
      <c r="F322" s="21">
        <v>85.5</v>
      </c>
      <c r="G322" s="21">
        <v>85.73</v>
      </c>
      <c r="H322" s="21">
        <v>17962</v>
      </c>
      <c r="I322" s="15"/>
      <c r="J322" s="9" t="s">
        <v>1027</v>
      </c>
      <c r="K322" s="9" t="s">
        <v>1028</v>
      </c>
      <c r="L322" s="12" t="s">
        <v>326</v>
      </c>
      <c r="M322" s="10">
        <v>45.215000000000003</v>
      </c>
      <c r="N322" s="10">
        <v>45.215000000000003</v>
      </c>
      <c r="O322" s="10">
        <v>44.68</v>
      </c>
      <c r="P322" s="10">
        <v>45.036000000000001</v>
      </c>
      <c r="Q322" s="10">
        <v>12303805</v>
      </c>
      <c r="R322" s="10">
        <v>227988.81</v>
      </c>
      <c r="S322" s="10">
        <v>5062323190</v>
      </c>
      <c r="T322" s="15"/>
      <c r="U322" s="7" t="s">
        <v>1031</v>
      </c>
      <c r="V322" s="7" t="s">
        <v>1032</v>
      </c>
      <c r="W322" s="5" t="s">
        <v>326</v>
      </c>
      <c r="X322" s="11">
        <v>12.03</v>
      </c>
      <c r="Y322" s="11">
        <v>12.1</v>
      </c>
      <c r="Z322" s="11">
        <v>12.03</v>
      </c>
      <c r="AA322" s="11">
        <v>12.03</v>
      </c>
      <c r="AB322" s="11">
        <v>167650</v>
      </c>
      <c r="AC322" s="15"/>
      <c r="AD322" s="7" t="s">
        <v>1034</v>
      </c>
      <c r="AE322" s="7" t="s">
        <v>1035</v>
      </c>
      <c r="AF322" s="19">
        <v>44650</v>
      </c>
      <c r="AG322" s="17">
        <v>19.5</v>
      </c>
      <c r="AH322" s="17">
        <v>19.88</v>
      </c>
      <c r="AI322" s="17">
        <v>19.440000000000001</v>
      </c>
      <c r="AJ322" s="17">
        <v>19.8</v>
      </c>
      <c r="AK322" s="14">
        <v>6231550</v>
      </c>
      <c r="AL322" s="23">
        <v>60963.51</v>
      </c>
      <c r="AM322" s="14">
        <v>3078964918</v>
      </c>
      <c r="AN322" s="15"/>
      <c r="AO322" s="7" t="s">
        <v>1036</v>
      </c>
      <c r="AP322" s="7" t="s">
        <v>1037</v>
      </c>
      <c r="AQ322" s="19">
        <v>44650</v>
      </c>
      <c r="AR322" s="17">
        <v>1.96</v>
      </c>
      <c r="AS322" s="17">
        <v>1.9850000000000001</v>
      </c>
      <c r="AT322" s="17">
        <v>1.87</v>
      </c>
      <c r="AU322" s="17">
        <v>1.9450000000000001</v>
      </c>
      <c r="AV322" s="14">
        <v>15065655</v>
      </c>
      <c r="AW322" s="23">
        <v>2463.29</v>
      </c>
      <c r="AX322" s="14">
        <v>1266475108</v>
      </c>
      <c r="AY322" s="15"/>
      <c r="AZ322" s="7" t="s">
        <v>1038</v>
      </c>
      <c r="BA322" s="7" t="s">
        <v>1039</v>
      </c>
      <c r="BB322" s="19">
        <v>44650</v>
      </c>
      <c r="BC322" s="17">
        <v>205</v>
      </c>
      <c r="BD322" s="17">
        <v>207.71</v>
      </c>
      <c r="BE322" s="17">
        <v>204.06</v>
      </c>
      <c r="BF322" s="17">
        <v>207.09</v>
      </c>
      <c r="BG322" s="14">
        <v>754047</v>
      </c>
      <c r="BH322" s="23">
        <v>79449.59</v>
      </c>
      <c r="BI322" s="14">
        <v>383647637</v>
      </c>
      <c r="BJ322" s="15"/>
      <c r="BK322" t="s">
        <v>1040</v>
      </c>
      <c r="BL322" t="s">
        <v>1041</v>
      </c>
      <c r="BM322" s="19">
        <v>44650</v>
      </c>
      <c r="BN322" s="17">
        <v>32.26</v>
      </c>
      <c r="BO322" s="17">
        <v>32.409999999999997</v>
      </c>
      <c r="BP322" s="17">
        <v>32.229999999999997</v>
      </c>
      <c r="BQ322" s="17">
        <v>32.24</v>
      </c>
      <c r="BR322" s="14">
        <v>223119</v>
      </c>
      <c r="BS322" s="15"/>
      <c r="BT322" s="7" t="s">
        <v>1042</v>
      </c>
      <c r="BU322" s="7" t="s">
        <v>1043</v>
      </c>
      <c r="BV322" s="19">
        <v>44650</v>
      </c>
      <c r="BW322" s="17">
        <v>1.1499999999999999</v>
      </c>
      <c r="BX322" s="17">
        <v>1.1599999999999999</v>
      </c>
      <c r="BY322" s="17">
        <v>1.115</v>
      </c>
      <c r="BZ322" s="17">
        <v>1.1299999999999999</v>
      </c>
      <c r="CA322" s="14">
        <v>1507967</v>
      </c>
      <c r="CB322" s="17">
        <v>747.71</v>
      </c>
      <c r="CC322" s="14">
        <v>661688044</v>
      </c>
      <c r="CD322" s="15"/>
      <c r="CE322" t="s">
        <v>1044</v>
      </c>
      <c r="CF322" t="s">
        <v>1045</v>
      </c>
      <c r="CG322" s="19">
        <v>44650</v>
      </c>
      <c r="CH322" s="17">
        <v>60.14</v>
      </c>
      <c r="CI322" s="17">
        <v>60.37</v>
      </c>
      <c r="CJ322" s="17">
        <v>60.14</v>
      </c>
      <c r="CK322" s="17">
        <v>60.26</v>
      </c>
      <c r="CL322" s="14">
        <v>39557</v>
      </c>
      <c r="CM322" s="15" t="s">
        <v>1033</v>
      </c>
      <c r="CN322" s="7" t="s">
        <v>1046</v>
      </c>
      <c r="CO322" s="7" t="s">
        <v>1047</v>
      </c>
      <c r="CP322" s="19">
        <v>44650</v>
      </c>
      <c r="CQ322" s="17">
        <v>32.83</v>
      </c>
      <c r="CR322" s="17">
        <v>32.99</v>
      </c>
      <c r="CS322" s="17">
        <v>32.35</v>
      </c>
      <c r="CT322" s="17">
        <v>32.54</v>
      </c>
      <c r="CU322" s="14">
        <v>3401477</v>
      </c>
      <c r="CV322" s="23">
        <v>32018.74</v>
      </c>
      <c r="CW322" s="14">
        <v>983980823</v>
      </c>
      <c r="CX322" s="15"/>
      <c r="CY322" t="s">
        <v>1048</v>
      </c>
      <c r="CZ322" t="s">
        <v>1049</v>
      </c>
      <c r="DA322" s="19">
        <v>44650</v>
      </c>
      <c r="DB322" s="17">
        <v>8.14</v>
      </c>
      <c r="DC322" s="17">
        <v>8.17</v>
      </c>
      <c r="DD322" s="17">
        <v>8.1300000000000008</v>
      </c>
      <c r="DE322" s="17">
        <v>8.17</v>
      </c>
      <c r="DF322" s="14">
        <v>127420</v>
      </c>
      <c r="DG322" s="15" t="s">
        <v>1033</v>
      </c>
      <c r="DH322" s="7" t="s">
        <v>1072</v>
      </c>
      <c r="DI322" s="7" t="s">
        <v>1073</v>
      </c>
      <c r="DJ322" s="19">
        <v>44650</v>
      </c>
      <c r="DK322" s="17">
        <v>128.99</v>
      </c>
      <c r="DL322" s="17">
        <v>129.41</v>
      </c>
      <c r="DM322" s="17">
        <v>128.94</v>
      </c>
      <c r="DN322" s="17">
        <v>129.04</v>
      </c>
      <c r="DO322" s="14">
        <v>39478</v>
      </c>
      <c r="DQ322" s="6">
        <v>44651</v>
      </c>
      <c r="DR322" s="62">
        <v>2.7699999999999999E-2</v>
      </c>
    </row>
    <row r="323" spans="1:122" ht="15" hidden="1" x14ac:dyDescent="0.25">
      <c r="A323" s="17" t="s">
        <v>8</v>
      </c>
      <c r="B323" s="17" t="s">
        <v>9</v>
      </c>
      <c r="C323" s="26" t="s">
        <v>327</v>
      </c>
      <c r="D323" s="21">
        <v>85.5</v>
      </c>
      <c r="E323" s="21">
        <v>85.7</v>
      </c>
      <c r="F323" s="21">
        <v>85</v>
      </c>
      <c r="G323" s="21">
        <v>85.23</v>
      </c>
      <c r="H323" s="21">
        <v>11744</v>
      </c>
      <c r="I323" s="15"/>
      <c r="J323" s="9" t="s">
        <v>1027</v>
      </c>
      <c r="K323" s="9" t="s">
        <v>1028</v>
      </c>
      <c r="L323" s="12" t="s">
        <v>327</v>
      </c>
      <c r="M323" s="10">
        <v>45.09</v>
      </c>
      <c r="N323" s="10">
        <v>45.304000000000002</v>
      </c>
      <c r="O323" s="10">
        <v>44.857999999999997</v>
      </c>
      <c r="P323" s="10">
        <v>45.072000000000003</v>
      </c>
      <c r="Q323" s="10">
        <v>15036615</v>
      </c>
      <c r="R323" s="10">
        <v>228169.03</v>
      </c>
      <c r="S323" s="10">
        <v>5062323190</v>
      </c>
      <c r="T323" s="15"/>
      <c r="U323" s="7" t="s">
        <v>1031</v>
      </c>
      <c r="V323" s="7" t="s">
        <v>1032</v>
      </c>
      <c r="W323" s="5" t="s">
        <v>327</v>
      </c>
      <c r="X323" s="11">
        <v>11.85</v>
      </c>
      <c r="Y323" s="11">
        <v>11.93</v>
      </c>
      <c r="Z323" s="11">
        <v>11.85</v>
      </c>
      <c r="AA323" s="11">
        <v>11.93</v>
      </c>
      <c r="AB323" s="11">
        <v>289698</v>
      </c>
      <c r="AC323" s="15"/>
      <c r="AD323" s="7" t="s">
        <v>1034</v>
      </c>
      <c r="AE323" s="7" t="s">
        <v>1035</v>
      </c>
      <c r="AF323" s="19">
        <v>44649</v>
      </c>
      <c r="AG323" s="17">
        <v>19.45</v>
      </c>
      <c r="AH323" s="17">
        <v>19.64</v>
      </c>
      <c r="AI323" s="17">
        <v>19.12</v>
      </c>
      <c r="AJ323" s="17">
        <v>19.489999999999998</v>
      </c>
      <c r="AK323" s="14">
        <v>5835014</v>
      </c>
      <c r="AL323" s="23">
        <v>60009.03</v>
      </c>
      <c r="AM323" s="14">
        <v>3078964918</v>
      </c>
      <c r="AN323" s="15"/>
      <c r="AO323" s="7" t="s">
        <v>1036</v>
      </c>
      <c r="AP323" s="7" t="s">
        <v>1037</v>
      </c>
      <c r="AQ323" s="19">
        <v>44649</v>
      </c>
      <c r="AR323" s="17">
        <v>1.7450000000000001</v>
      </c>
      <c r="AS323" s="17">
        <v>1.98</v>
      </c>
      <c r="AT323" s="17">
        <v>1.74</v>
      </c>
      <c r="AU323" s="17">
        <v>1.93</v>
      </c>
      <c r="AV323" s="14">
        <v>33533638</v>
      </c>
      <c r="AW323" s="23">
        <v>2444.3000000000002</v>
      </c>
      <c r="AX323" s="14">
        <v>1266475108</v>
      </c>
      <c r="AY323" s="15"/>
      <c r="AZ323" s="7" t="s">
        <v>1038</v>
      </c>
      <c r="BA323" s="7" t="s">
        <v>1039</v>
      </c>
      <c r="BB323" s="19">
        <v>44649</v>
      </c>
      <c r="BC323" s="17">
        <v>201.33</v>
      </c>
      <c r="BD323" s="17">
        <v>203.3</v>
      </c>
      <c r="BE323" s="17">
        <v>201.05</v>
      </c>
      <c r="BF323" s="17">
        <v>202.83</v>
      </c>
      <c r="BG323" s="14">
        <v>602681</v>
      </c>
      <c r="BH323" s="23">
        <v>77815.25</v>
      </c>
      <c r="BI323" s="14">
        <v>383647637</v>
      </c>
      <c r="BJ323" s="15"/>
      <c r="BK323" t="s">
        <v>1040</v>
      </c>
      <c r="BL323" t="s">
        <v>1041</v>
      </c>
      <c r="BM323" s="19">
        <v>44649</v>
      </c>
      <c r="BN323" s="17">
        <v>31.86</v>
      </c>
      <c r="BO323" s="17">
        <v>31.97</v>
      </c>
      <c r="BP323" s="17">
        <v>31.83</v>
      </c>
      <c r="BQ323" s="17">
        <v>31.91</v>
      </c>
      <c r="BR323" s="14">
        <v>136480</v>
      </c>
      <c r="BS323" s="15"/>
      <c r="BT323" s="7" t="s">
        <v>1042</v>
      </c>
      <c r="BU323" s="7" t="s">
        <v>1043</v>
      </c>
      <c r="BV323" s="19">
        <v>44649</v>
      </c>
      <c r="BW323" s="17">
        <v>1.075</v>
      </c>
      <c r="BX323" s="17">
        <v>1.165</v>
      </c>
      <c r="BY323" s="17">
        <v>1.075</v>
      </c>
      <c r="BZ323" s="17">
        <v>1.1299999999999999</v>
      </c>
      <c r="CA323" s="14">
        <v>1682541</v>
      </c>
      <c r="CB323" s="17">
        <v>747.71</v>
      </c>
      <c r="CC323" s="14">
        <v>661688044</v>
      </c>
      <c r="CD323" s="15"/>
      <c r="CE323" t="s">
        <v>1044</v>
      </c>
      <c r="CF323" t="s">
        <v>1045</v>
      </c>
      <c r="CG323" s="19">
        <v>44649</v>
      </c>
      <c r="CH323" s="17">
        <v>59.36</v>
      </c>
      <c r="CI323" s="17">
        <v>59.86</v>
      </c>
      <c r="CJ323" s="17">
        <v>59.36</v>
      </c>
      <c r="CK323" s="17">
        <v>59.82</v>
      </c>
      <c r="CL323" s="14">
        <v>35491</v>
      </c>
      <c r="CM323" s="15" t="s">
        <v>1033</v>
      </c>
      <c r="CN323" s="7" t="s">
        <v>1046</v>
      </c>
      <c r="CO323" s="7" t="s">
        <v>1047</v>
      </c>
      <c r="CP323" s="19">
        <v>44649</v>
      </c>
      <c r="CQ323" s="17">
        <v>32.56</v>
      </c>
      <c r="CR323" s="17">
        <v>32.93</v>
      </c>
      <c r="CS323" s="17">
        <v>32.31</v>
      </c>
      <c r="CT323" s="17">
        <v>32.81</v>
      </c>
      <c r="CU323" s="14">
        <v>3197905</v>
      </c>
      <c r="CV323" s="23">
        <v>32284.41</v>
      </c>
      <c r="CW323" s="14">
        <v>983980823</v>
      </c>
      <c r="CX323" s="15"/>
      <c r="CY323" t="s">
        <v>1048</v>
      </c>
      <c r="CZ323" t="s">
        <v>1049</v>
      </c>
      <c r="DA323" s="19">
        <v>44649</v>
      </c>
      <c r="DB323" s="17">
        <v>8.1</v>
      </c>
      <c r="DC323" s="17">
        <v>8.14</v>
      </c>
      <c r="DD323" s="17">
        <v>8.09</v>
      </c>
      <c r="DE323" s="17">
        <v>8.1199999999999992</v>
      </c>
      <c r="DF323" s="14">
        <v>94939</v>
      </c>
      <c r="DG323" s="15" t="s">
        <v>1033</v>
      </c>
      <c r="DH323" s="7" t="s">
        <v>1072</v>
      </c>
      <c r="DI323" s="7" t="s">
        <v>1073</v>
      </c>
      <c r="DJ323" s="19">
        <v>44649</v>
      </c>
      <c r="DK323" s="17">
        <v>127.84</v>
      </c>
      <c r="DL323" s="17">
        <v>128.58000000000001</v>
      </c>
      <c r="DM323" s="17">
        <v>127.84</v>
      </c>
      <c r="DN323" s="17">
        <v>128.34</v>
      </c>
      <c r="DO323" s="14">
        <v>53296</v>
      </c>
      <c r="DQ323" s="6">
        <v>44650</v>
      </c>
      <c r="DR323" s="62">
        <v>2.7890000000000002E-2</v>
      </c>
    </row>
    <row r="324" spans="1:122" ht="15" hidden="1" x14ac:dyDescent="0.25">
      <c r="A324" s="17" t="s">
        <v>8</v>
      </c>
      <c r="B324" s="17" t="s">
        <v>9</v>
      </c>
      <c r="C324" s="26" t="s">
        <v>328</v>
      </c>
      <c r="D324" s="21">
        <v>85.5</v>
      </c>
      <c r="E324" s="21">
        <v>85.99</v>
      </c>
      <c r="F324" s="21">
        <v>84.66</v>
      </c>
      <c r="G324" s="21">
        <v>84.83</v>
      </c>
      <c r="H324" s="21">
        <v>15109</v>
      </c>
      <c r="I324" s="15"/>
      <c r="J324" s="9" t="s">
        <v>1027</v>
      </c>
      <c r="K324" s="9" t="s">
        <v>1028</v>
      </c>
      <c r="L324" s="12" t="s">
        <v>328</v>
      </c>
      <c r="M324" s="10">
        <v>44.707000000000001</v>
      </c>
      <c r="N324" s="10">
        <v>45.526000000000003</v>
      </c>
      <c r="O324" s="10">
        <v>44.670999999999999</v>
      </c>
      <c r="P324" s="10">
        <v>45.338999999999999</v>
      </c>
      <c r="Q324" s="10">
        <v>12230831</v>
      </c>
      <c r="R324" s="10">
        <v>229521.68</v>
      </c>
      <c r="S324" s="10">
        <v>5062323190</v>
      </c>
      <c r="T324" s="15"/>
      <c r="U324" s="7" t="s">
        <v>1031</v>
      </c>
      <c r="V324" s="7" t="s">
        <v>1032</v>
      </c>
      <c r="W324" s="5" t="s">
        <v>328</v>
      </c>
      <c r="X324" s="11">
        <v>11.85</v>
      </c>
      <c r="Y324" s="11">
        <v>11.85</v>
      </c>
      <c r="Z324" s="11">
        <v>11.7</v>
      </c>
      <c r="AA324" s="11">
        <v>11.71</v>
      </c>
      <c r="AB324" s="11">
        <v>271025</v>
      </c>
      <c r="AC324" s="15"/>
      <c r="AD324" s="7" t="s">
        <v>1034</v>
      </c>
      <c r="AE324" s="7" t="s">
        <v>1035</v>
      </c>
      <c r="AF324" s="19">
        <v>44648</v>
      </c>
      <c r="AG324" s="17">
        <v>19.59</v>
      </c>
      <c r="AH324" s="17">
        <v>19.79</v>
      </c>
      <c r="AI324" s="17">
        <v>19.399999999999999</v>
      </c>
      <c r="AJ324" s="17">
        <v>19.420000000000002</v>
      </c>
      <c r="AK324" s="14">
        <v>6142047</v>
      </c>
      <c r="AL324" s="23">
        <v>59793.5</v>
      </c>
      <c r="AM324" s="14">
        <v>3078964918</v>
      </c>
      <c r="AN324" s="15"/>
      <c r="AO324" s="7" t="s">
        <v>1036</v>
      </c>
      <c r="AP324" s="7" t="s">
        <v>1037</v>
      </c>
      <c r="AQ324" s="19">
        <v>44648</v>
      </c>
      <c r="AR324" s="17">
        <v>1.75</v>
      </c>
      <c r="AS324" s="17">
        <v>1.81</v>
      </c>
      <c r="AT324" s="17">
        <v>1.68</v>
      </c>
      <c r="AU324" s="17">
        <v>1.68</v>
      </c>
      <c r="AV324" s="14">
        <v>11893948</v>
      </c>
      <c r="AW324" s="23">
        <v>2127.6799999999998</v>
      </c>
      <c r="AX324" s="14">
        <v>1266475108</v>
      </c>
      <c r="AY324" s="15"/>
      <c r="AZ324" s="7" t="s">
        <v>1038</v>
      </c>
      <c r="BA324" s="7" t="s">
        <v>1039</v>
      </c>
      <c r="BB324" s="19">
        <v>44648</v>
      </c>
      <c r="BC324" s="17">
        <v>199.14</v>
      </c>
      <c r="BD324" s="17">
        <v>200.78</v>
      </c>
      <c r="BE324" s="17">
        <v>198.3</v>
      </c>
      <c r="BF324" s="17">
        <v>200.09</v>
      </c>
      <c r="BG324" s="14">
        <v>416453</v>
      </c>
      <c r="BH324" s="23">
        <v>76764.06</v>
      </c>
      <c r="BI324" s="14">
        <v>383647637</v>
      </c>
      <c r="BJ324" s="15"/>
      <c r="BK324" t="s">
        <v>1040</v>
      </c>
      <c r="BL324" t="s">
        <v>1041</v>
      </c>
      <c r="BM324" s="19">
        <v>44648</v>
      </c>
      <c r="BN324" s="17">
        <v>31.29</v>
      </c>
      <c r="BO324" s="17">
        <v>31.3</v>
      </c>
      <c r="BP324" s="17">
        <v>31.12</v>
      </c>
      <c r="BQ324" s="17">
        <v>31.16</v>
      </c>
      <c r="BR324" s="14">
        <v>111377</v>
      </c>
      <c r="BS324" s="15"/>
      <c r="BT324" s="7" t="s">
        <v>1042</v>
      </c>
      <c r="BU324" s="7" t="s">
        <v>1043</v>
      </c>
      <c r="BV324" s="19">
        <v>44648</v>
      </c>
      <c r="BW324" s="17">
        <v>1.1200000000000001</v>
      </c>
      <c r="BX324" s="17">
        <v>1.1299999999999999</v>
      </c>
      <c r="BY324" s="17">
        <v>1.05</v>
      </c>
      <c r="BZ324" s="17">
        <v>1.06</v>
      </c>
      <c r="CA324" s="14">
        <v>1685090</v>
      </c>
      <c r="CB324" s="17">
        <v>701.39</v>
      </c>
      <c r="CC324" s="14">
        <v>661688044</v>
      </c>
      <c r="CD324" s="15"/>
      <c r="CE324" t="s">
        <v>1044</v>
      </c>
      <c r="CF324" t="s">
        <v>1045</v>
      </c>
      <c r="CG324" s="19">
        <v>44648</v>
      </c>
      <c r="CH324" s="17">
        <v>59.4</v>
      </c>
      <c r="CI324" s="17">
        <v>59.5</v>
      </c>
      <c r="CJ324" s="17">
        <v>59.25</v>
      </c>
      <c r="CK324" s="17">
        <v>59.3</v>
      </c>
      <c r="CL324" s="14">
        <v>41297</v>
      </c>
      <c r="CM324" s="15" t="s">
        <v>1033</v>
      </c>
      <c r="CN324" s="7" t="s">
        <v>1046</v>
      </c>
      <c r="CO324" s="7" t="s">
        <v>1047</v>
      </c>
      <c r="CP324" s="19">
        <v>44648</v>
      </c>
      <c r="CQ324" s="17">
        <v>33.6</v>
      </c>
      <c r="CR324" s="17">
        <v>33.799999999999997</v>
      </c>
      <c r="CS324" s="17">
        <v>33.11</v>
      </c>
      <c r="CT324" s="17">
        <v>33.159999999999997</v>
      </c>
      <c r="CU324" s="14">
        <v>3600004</v>
      </c>
      <c r="CV324" s="23">
        <v>32628.799999999999</v>
      </c>
      <c r="CW324" s="14">
        <v>983980823</v>
      </c>
      <c r="CX324" s="15"/>
      <c r="CY324" t="s">
        <v>1048</v>
      </c>
      <c r="CZ324" t="s">
        <v>1049</v>
      </c>
      <c r="DA324" s="19">
        <v>44648</v>
      </c>
      <c r="DB324" s="17">
        <v>8.1</v>
      </c>
      <c r="DC324" s="17">
        <v>8.11</v>
      </c>
      <c r="DD324" s="17">
        <v>8.08</v>
      </c>
      <c r="DE324" s="17">
        <v>8.1</v>
      </c>
      <c r="DF324" s="14">
        <v>79592</v>
      </c>
      <c r="DG324" s="15" t="s">
        <v>1033</v>
      </c>
      <c r="DH324" s="7" t="s">
        <v>1072</v>
      </c>
      <c r="DI324" s="7" t="s">
        <v>1073</v>
      </c>
      <c r="DJ324" s="19">
        <v>44648</v>
      </c>
      <c r="DK324" s="17">
        <v>127.76</v>
      </c>
      <c r="DL324" s="17">
        <v>127.98</v>
      </c>
      <c r="DM324" s="17">
        <v>127.44</v>
      </c>
      <c r="DN324" s="17">
        <v>127.44</v>
      </c>
      <c r="DO324" s="14">
        <v>39444</v>
      </c>
      <c r="DQ324" s="6">
        <v>44649</v>
      </c>
      <c r="DR324" s="62">
        <v>2.8889999999999999E-2</v>
      </c>
    </row>
    <row r="325" spans="1:122" ht="15" hidden="1" x14ac:dyDescent="0.25">
      <c r="A325" s="17" t="s">
        <v>8</v>
      </c>
      <c r="B325" s="17" t="s">
        <v>9</v>
      </c>
      <c r="C325" s="26" t="s">
        <v>329</v>
      </c>
      <c r="D325" s="21">
        <v>85.35</v>
      </c>
      <c r="E325" s="21">
        <v>85.74</v>
      </c>
      <c r="F325" s="21">
        <v>84.9</v>
      </c>
      <c r="G325" s="21">
        <v>85.16</v>
      </c>
      <c r="H325" s="21">
        <v>11858</v>
      </c>
      <c r="I325" s="15"/>
      <c r="J325" s="9" t="s">
        <v>1027</v>
      </c>
      <c r="K325" s="9" t="s">
        <v>1028</v>
      </c>
      <c r="L325" s="12" t="s">
        <v>329</v>
      </c>
      <c r="M325" s="10">
        <v>44.244</v>
      </c>
      <c r="N325" s="10">
        <v>44.466999999999999</v>
      </c>
      <c r="O325" s="10">
        <v>44.057000000000002</v>
      </c>
      <c r="P325" s="10">
        <v>44.314999999999998</v>
      </c>
      <c r="Q325" s="10">
        <v>9840133</v>
      </c>
      <c r="R325" s="10">
        <v>224337.86</v>
      </c>
      <c r="S325" s="10">
        <v>5062323190</v>
      </c>
      <c r="T325" s="15"/>
      <c r="U325" s="7" t="s">
        <v>1031</v>
      </c>
      <c r="V325" s="7" t="s">
        <v>1032</v>
      </c>
      <c r="W325" s="5" t="s">
        <v>329</v>
      </c>
      <c r="X325" s="11">
        <v>11.89</v>
      </c>
      <c r="Y325" s="11">
        <v>11.89</v>
      </c>
      <c r="Z325" s="11">
        <v>11.76</v>
      </c>
      <c r="AA325" s="11">
        <v>11.8</v>
      </c>
      <c r="AB325" s="11">
        <v>260465</v>
      </c>
      <c r="AC325" s="15"/>
      <c r="AD325" s="7" t="s">
        <v>1034</v>
      </c>
      <c r="AE325" s="7" t="s">
        <v>1035</v>
      </c>
      <c r="AF325" s="19">
        <v>44645</v>
      </c>
      <c r="AG325" s="17">
        <v>19.09</v>
      </c>
      <c r="AH325" s="17">
        <v>19.350000000000001</v>
      </c>
      <c r="AI325" s="17">
        <v>19.010000000000002</v>
      </c>
      <c r="AJ325" s="17">
        <v>19.27</v>
      </c>
      <c r="AK325" s="14">
        <v>5919773</v>
      </c>
      <c r="AL325" s="23">
        <v>59331.65</v>
      </c>
      <c r="AM325" s="14">
        <v>3078964918</v>
      </c>
      <c r="AN325" s="15"/>
      <c r="AO325" s="7" t="s">
        <v>1036</v>
      </c>
      <c r="AP325" s="7" t="s">
        <v>1037</v>
      </c>
      <c r="AQ325" s="19">
        <v>44645</v>
      </c>
      <c r="AR325" s="17">
        <v>1.82</v>
      </c>
      <c r="AS325" s="17">
        <v>1.85</v>
      </c>
      <c r="AT325" s="17">
        <v>1.77</v>
      </c>
      <c r="AU325" s="17">
        <v>1.7749999999999999</v>
      </c>
      <c r="AV325" s="14">
        <v>18617796</v>
      </c>
      <c r="AW325" s="23">
        <v>2247.9899999999998</v>
      </c>
      <c r="AX325" s="14">
        <v>1266475108</v>
      </c>
      <c r="AY325" s="15"/>
      <c r="AZ325" s="7" t="s">
        <v>1038</v>
      </c>
      <c r="BA325" s="7" t="s">
        <v>1039</v>
      </c>
      <c r="BB325" s="19">
        <v>44645</v>
      </c>
      <c r="BC325" s="17">
        <v>197</v>
      </c>
      <c r="BD325" s="17">
        <v>199.31</v>
      </c>
      <c r="BE325" s="17">
        <v>197</v>
      </c>
      <c r="BF325" s="17">
        <v>197.87</v>
      </c>
      <c r="BG325" s="14">
        <v>572413</v>
      </c>
      <c r="BH325" s="23">
        <v>75912.36</v>
      </c>
      <c r="BI325" s="14">
        <v>383647637</v>
      </c>
      <c r="BJ325" s="15"/>
      <c r="BK325" t="s">
        <v>1040</v>
      </c>
      <c r="BL325" t="s">
        <v>1041</v>
      </c>
      <c r="BM325" s="19">
        <v>44645</v>
      </c>
      <c r="BN325" s="17">
        <v>31.32</v>
      </c>
      <c r="BO325" s="17">
        <v>31.39</v>
      </c>
      <c r="BP325" s="17">
        <v>31.27</v>
      </c>
      <c r="BQ325" s="17">
        <v>31.39</v>
      </c>
      <c r="BR325" s="14">
        <v>106790</v>
      </c>
      <c r="BS325" s="15"/>
      <c r="BT325" s="7" t="s">
        <v>1042</v>
      </c>
      <c r="BU325" s="7" t="s">
        <v>1043</v>
      </c>
      <c r="BV325" s="19">
        <v>44645</v>
      </c>
      <c r="BW325" s="17">
        <v>1.1299999999999999</v>
      </c>
      <c r="BX325" s="17">
        <v>1.1499999999999999</v>
      </c>
      <c r="BY325" s="17">
        <v>1.1100000000000001</v>
      </c>
      <c r="BZ325" s="17">
        <v>1.1100000000000001</v>
      </c>
      <c r="CA325" s="14">
        <v>1106323</v>
      </c>
      <c r="CB325" s="17">
        <v>734.47</v>
      </c>
      <c r="CC325" s="14">
        <v>661688044</v>
      </c>
      <c r="CD325" s="15"/>
      <c r="CE325" t="s">
        <v>1044</v>
      </c>
      <c r="CF325" t="s">
        <v>1045</v>
      </c>
      <c r="CG325" s="19">
        <v>44645</v>
      </c>
      <c r="CH325" s="17">
        <v>59.49</v>
      </c>
      <c r="CI325" s="17">
        <v>59.49</v>
      </c>
      <c r="CJ325" s="17">
        <v>59.3</v>
      </c>
      <c r="CK325" s="17">
        <v>59.38</v>
      </c>
      <c r="CL325" s="14">
        <v>21718</v>
      </c>
      <c r="CM325" s="15" t="s">
        <v>1033</v>
      </c>
      <c r="CN325" s="7" t="s">
        <v>1046</v>
      </c>
      <c r="CO325" s="7" t="s">
        <v>1047</v>
      </c>
      <c r="CP325" s="19">
        <v>44645</v>
      </c>
      <c r="CQ325" s="17">
        <v>33.229999999999997</v>
      </c>
      <c r="CR325" s="17">
        <v>33.590000000000003</v>
      </c>
      <c r="CS325" s="17">
        <v>32.979999999999997</v>
      </c>
      <c r="CT325" s="17">
        <v>33.590000000000003</v>
      </c>
      <c r="CU325" s="14">
        <v>3385261</v>
      </c>
      <c r="CV325" s="23">
        <v>33051.919999999998</v>
      </c>
      <c r="CW325" s="14">
        <v>983980823</v>
      </c>
      <c r="CX325" s="15"/>
      <c r="CY325" t="s">
        <v>1048</v>
      </c>
      <c r="CZ325" t="s">
        <v>1049</v>
      </c>
      <c r="DA325" s="19">
        <v>44645</v>
      </c>
      <c r="DB325" s="17">
        <v>8.06</v>
      </c>
      <c r="DC325" s="17">
        <v>8.09</v>
      </c>
      <c r="DD325" s="17">
        <v>8.06</v>
      </c>
      <c r="DE325" s="17">
        <v>8.08</v>
      </c>
      <c r="DF325" s="14">
        <v>66666</v>
      </c>
      <c r="DG325" s="15" t="s">
        <v>1033</v>
      </c>
      <c r="DH325" s="7" t="s">
        <v>1072</v>
      </c>
      <c r="DI325" s="7" t="s">
        <v>1073</v>
      </c>
      <c r="DJ325" s="19">
        <v>44645</v>
      </c>
      <c r="DK325" s="17">
        <v>127.35</v>
      </c>
      <c r="DL325" s="17">
        <v>127.63</v>
      </c>
      <c r="DM325" s="17">
        <v>126.96</v>
      </c>
      <c r="DN325" s="17">
        <v>127.25</v>
      </c>
      <c r="DO325" s="14">
        <v>552342</v>
      </c>
      <c r="DQ325" s="6">
        <v>44648</v>
      </c>
      <c r="DR325" s="62">
        <v>2.8570000000000002E-2</v>
      </c>
    </row>
    <row r="326" spans="1:122" ht="15" hidden="1" x14ac:dyDescent="0.25">
      <c r="A326" s="17" t="s">
        <v>8</v>
      </c>
      <c r="B326" s="17" t="s">
        <v>9</v>
      </c>
      <c r="C326" s="26" t="s">
        <v>330</v>
      </c>
      <c r="D326" s="21">
        <v>84.78</v>
      </c>
      <c r="E326" s="21">
        <v>85.33</v>
      </c>
      <c r="F326" s="21">
        <v>84.1</v>
      </c>
      <c r="G326" s="21">
        <v>84.92</v>
      </c>
      <c r="H326" s="21">
        <v>10604</v>
      </c>
      <c r="I326" s="15"/>
      <c r="J326" s="9" t="s">
        <v>1027</v>
      </c>
      <c r="K326" s="9" t="s">
        <v>1028</v>
      </c>
      <c r="L326" s="12" t="s">
        <v>330</v>
      </c>
      <c r="M326" s="10">
        <v>43.406999999999996</v>
      </c>
      <c r="N326" s="10">
        <v>44.2</v>
      </c>
      <c r="O326" s="10">
        <v>43.264000000000003</v>
      </c>
      <c r="P326" s="10">
        <v>43.896999999999998</v>
      </c>
      <c r="Q326" s="10">
        <v>9652614</v>
      </c>
      <c r="R326" s="10">
        <v>222219.28</v>
      </c>
      <c r="S326" s="10">
        <v>5062323190</v>
      </c>
      <c r="T326" s="15"/>
      <c r="U326" s="7" t="s">
        <v>1031</v>
      </c>
      <c r="V326" s="7" t="s">
        <v>1032</v>
      </c>
      <c r="W326" s="5" t="s">
        <v>330</v>
      </c>
      <c r="X326" s="11">
        <v>11.75</v>
      </c>
      <c r="Y326" s="11">
        <v>11.75</v>
      </c>
      <c r="Z326" s="11">
        <v>11.6</v>
      </c>
      <c r="AA326" s="11">
        <v>11.7</v>
      </c>
      <c r="AB326" s="11">
        <v>319894</v>
      </c>
      <c r="AC326" s="15"/>
      <c r="AD326" s="7" t="s">
        <v>1034</v>
      </c>
      <c r="AE326" s="7" t="s">
        <v>1035</v>
      </c>
      <c r="AF326" s="19">
        <v>44644</v>
      </c>
      <c r="AG326" s="17">
        <v>19.04</v>
      </c>
      <c r="AH326" s="17">
        <v>19.05</v>
      </c>
      <c r="AI326" s="17">
        <v>18.850000000000001</v>
      </c>
      <c r="AJ326" s="17">
        <v>18.940000000000001</v>
      </c>
      <c r="AK326" s="14">
        <v>6473069</v>
      </c>
      <c r="AL326" s="23">
        <v>58315.6</v>
      </c>
      <c r="AM326" s="14">
        <v>3078964918</v>
      </c>
      <c r="AN326" s="15"/>
      <c r="AO326" s="7" t="s">
        <v>1036</v>
      </c>
      <c r="AP326" s="7" t="s">
        <v>1037</v>
      </c>
      <c r="AQ326" s="19">
        <v>44644</v>
      </c>
      <c r="AR326" s="17">
        <v>1.76</v>
      </c>
      <c r="AS326" s="17">
        <v>1.87</v>
      </c>
      <c r="AT326" s="17">
        <v>1.7</v>
      </c>
      <c r="AU326" s="17">
        <v>1.7849999999999999</v>
      </c>
      <c r="AV326" s="14">
        <v>19424597</v>
      </c>
      <c r="AW326" s="23">
        <v>2260.66</v>
      </c>
      <c r="AX326" s="14">
        <v>1266475108</v>
      </c>
      <c r="AY326" s="15"/>
      <c r="AZ326" s="7" t="s">
        <v>1038</v>
      </c>
      <c r="BA326" s="7" t="s">
        <v>1039</v>
      </c>
      <c r="BB326" s="19">
        <v>44644</v>
      </c>
      <c r="BC326" s="17">
        <v>197.42</v>
      </c>
      <c r="BD326" s="17">
        <v>197.96</v>
      </c>
      <c r="BE326" s="17">
        <v>196.17</v>
      </c>
      <c r="BF326" s="17">
        <v>196.59</v>
      </c>
      <c r="BG326" s="14">
        <v>872402</v>
      </c>
      <c r="BH326" s="23">
        <v>75421.289999999994</v>
      </c>
      <c r="BI326" s="14">
        <v>383647637</v>
      </c>
      <c r="BJ326" s="15"/>
      <c r="BK326" t="s">
        <v>1040</v>
      </c>
      <c r="BL326" t="s">
        <v>1041</v>
      </c>
      <c r="BM326" s="19">
        <v>44644</v>
      </c>
      <c r="BN326" s="17">
        <v>30.85</v>
      </c>
      <c r="BO326" s="17">
        <v>31.02</v>
      </c>
      <c r="BP326" s="17">
        <v>30.79</v>
      </c>
      <c r="BQ326" s="17">
        <v>31.01</v>
      </c>
      <c r="BR326" s="14">
        <v>136001</v>
      </c>
      <c r="BS326" s="15"/>
      <c r="BT326" s="7" t="s">
        <v>1042</v>
      </c>
      <c r="BU326" s="7" t="s">
        <v>1043</v>
      </c>
      <c r="BV326" s="19">
        <v>44644</v>
      </c>
      <c r="BW326" s="17">
        <v>1.1499999999999999</v>
      </c>
      <c r="BX326" s="17">
        <v>1.1499999999999999</v>
      </c>
      <c r="BY326" s="17">
        <v>1.1100000000000001</v>
      </c>
      <c r="BZ326" s="17">
        <v>1.1100000000000001</v>
      </c>
      <c r="CA326" s="14">
        <v>1244029</v>
      </c>
      <c r="CB326" s="17">
        <v>734.47</v>
      </c>
      <c r="CC326" s="14">
        <v>661688044</v>
      </c>
      <c r="CD326" s="15"/>
      <c r="CE326" t="s">
        <v>1044</v>
      </c>
      <c r="CF326" t="s">
        <v>1045</v>
      </c>
      <c r="CG326" s="19">
        <v>44644</v>
      </c>
      <c r="CH326" s="17">
        <v>59.5</v>
      </c>
      <c r="CI326" s="17">
        <v>59.55</v>
      </c>
      <c r="CJ326" s="17">
        <v>59</v>
      </c>
      <c r="CK326" s="17">
        <v>59.25</v>
      </c>
      <c r="CL326" s="14">
        <v>55187</v>
      </c>
      <c r="CM326" s="15" t="s">
        <v>1033</v>
      </c>
      <c r="CN326" s="7" t="s">
        <v>1046</v>
      </c>
      <c r="CO326" s="7" t="s">
        <v>1047</v>
      </c>
      <c r="CP326" s="19">
        <v>44644</v>
      </c>
      <c r="CQ326" s="17">
        <v>33</v>
      </c>
      <c r="CR326" s="17">
        <v>33.369999999999997</v>
      </c>
      <c r="CS326" s="17">
        <v>32.869999999999997</v>
      </c>
      <c r="CT326" s="17">
        <v>33.200000000000003</v>
      </c>
      <c r="CU326" s="14">
        <v>4495888</v>
      </c>
      <c r="CV326" s="23">
        <v>32191.78</v>
      </c>
      <c r="CW326" s="14">
        <v>969631826</v>
      </c>
      <c r="CX326" s="15"/>
      <c r="CY326" t="s">
        <v>1048</v>
      </c>
      <c r="CZ326" t="s">
        <v>1049</v>
      </c>
      <c r="DA326" s="19">
        <v>44644</v>
      </c>
      <c r="DB326" s="17">
        <v>8</v>
      </c>
      <c r="DC326" s="17">
        <v>8.06</v>
      </c>
      <c r="DD326" s="17">
        <v>7.99</v>
      </c>
      <c r="DE326" s="17">
        <v>8.06</v>
      </c>
      <c r="DF326" s="14">
        <v>115888</v>
      </c>
      <c r="DG326" s="15" t="s">
        <v>1033</v>
      </c>
      <c r="DH326" s="7" t="s">
        <v>1072</v>
      </c>
      <c r="DI326" s="7" t="s">
        <v>1073</v>
      </c>
      <c r="DJ326" s="19">
        <v>44644</v>
      </c>
      <c r="DK326" s="17">
        <v>126.27</v>
      </c>
      <c r="DL326" s="17">
        <v>127.1</v>
      </c>
      <c r="DM326" s="17">
        <v>126.2</v>
      </c>
      <c r="DN326" s="17">
        <v>126.96</v>
      </c>
      <c r="DO326" s="14">
        <v>62292</v>
      </c>
      <c r="DQ326" s="6">
        <v>44645</v>
      </c>
      <c r="DR326" s="62">
        <v>2.7730000000000001E-2</v>
      </c>
    </row>
    <row r="327" spans="1:122" ht="15" hidden="1" x14ac:dyDescent="0.25">
      <c r="A327" s="17" t="s">
        <v>8</v>
      </c>
      <c r="B327" s="17" t="s">
        <v>9</v>
      </c>
      <c r="C327" s="26" t="s">
        <v>331</v>
      </c>
      <c r="D327" s="21">
        <v>85</v>
      </c>
      <c r="E327" s="21">
        <v>85.57</v>
      </c>
      <c r="F327" s="21">
        <v>84.55</v>
      </c>
      <c r="G327" s="21">
        <v>85.33</v>
      </c>
      <c r="H327" s="21">
        <v>17632</v>
      </c>
      <c r="I327" s="15"/>
      <c r="J327" s="9" t="s">
        <v>1027</v>
      </c>
      <c r="K327" s="9" t="s">
        <v>1028</v>
      </c>
      <c r="L327" s="12" t="s">
        <v>331</v>
      </c>
      <c r="M327" s="10">
        <v>42.677</v>
      </c>
      <c r="N327" s="10">
        <v>43.192999999999998</v>
      </c>
      <c r="O327" s="10">
        <v>42.561</v>
      </c>
      <c r="P327" s="10">
        <v>43.131</v>
      </c>
      <c r="Q327" s="10">
        <v>11966952</v>
      </c>
      <c r="R327" s="10">
        <v>218343.06</v>
      </c>
      <c r="S327" s="10">
        <v>5062323190</v>
      </c>
      <c r="T327" s="15"/>
      <c r="U327" s="7" t="s">
        <v>1031</v>
      </c>
      <c r="V327" s="7" t="s">
        <v>1032</v>
      </c>
      <c r="W327" s="5" t="s">
        <v>331</v>
      </c>
      <c r="X327" s="11">
        <v>11.96</v>
      </c>
      <c r="Y327" s="11">
        <v>11.96</v>
      </c>
      <c r="Z327" s="11">
        <v>11.85</v>
      </c>
      <c r="AA327" s="11">
        <v>11.91</v>
      </c>
      <c r="AB327" s="11">
        <v>94388</v>
      </c>
      <c r="AC327" s="15"/>
      <c r="AD327" s="7" t="s">
        <v>1034</v>
      </c>
      <c r="AE327" s="7" t="s">
        <v>1035</v>
      </c>
      <c r="AF327" s="19">
        <v>44643</v>
      </c>
      <c r="AG327" s="17">
        <v>19</v>
      </c>
      <c r="AH327" s="17">
        <v>19.170000000000002</v>
      </c>
      <c r="AI327" s="17">
        <v>18.86</v>
      </c>
      <c r="AJ327" s="17">
        <v>19</v>
      </c>
      <c r="AK327" s="14">
        <v>5110940</v>
      </c>
      <c r="AL327" s="23">
        <v>58500.33</v>
      </c>
      <c r="AM327" s="14">
        <v>3078964918</v>
      </c>
      <c r="AN327" s="15"/>
      <c r="AO327" s="7" t="s">
        <v>1036</v>
      </c>
      <c r="AP327" s="7" t="s">
        <v>1037</v>
      </c>
      <c r="AQ327" s="19">
        <v>44643</v>
      </c>
      <c r="AR327" s="17">
        <v>1.675</v>
      </c>
      <c r="AS327" s="17">
        <v>1.7949999999999999</v>
      </c>
      <c r="AT327" s="17">
        <v>1.59</v>
      </c>
      <c r="AU327" s="17">
        <v>1.7949999999999999</v>
      </c>
      <c r="AV327" s="14">
        <v>20950831</v>
      </c>
      <c r="AW327" s="23">
        <v>2273.3200000000002</v>
      </c>
      <c r="AX327" s="14">
        <v>1266475108</v>
      </c>
      <c r="AY327" s="15"/>
      <c r="AZ327" s="7" t="s">
        <v>1038</v>
      </c>
      <c r="BA327" s="7" t="s">
        <v>1039</v>
      </c>
      <c r="BB327" s="19">
        <v>44643</v>
      </c>
      <c r="BC327" s="17">
        <v>200.02</v>
      </c>
      <c r="BD327" s="17">
        <v>201.9</v>
      </c>
      <c r="BE327" s="17">
        <v>200.02</v>
      </c>
      <c r="BF327" s="17">
        <v>200.05</v>
      </c>
      <c r="BG327" s="14">
        <v>662660</v>
      </c>
      <c r="BH327" s="23">
        <v>76748.710000000006</v>
      </c>
      <c r="BI327" s="14">
        <v>383647637</v>
      </c>
      <c r="BJ327" s="15"/>
      <c r="BK327" t="s">
        <v>1040</v>
      </c>
      <c r="BL327" t="s">
        <v>1041</v>
      </c>
      <c r="BM327" s="19">
        <v>44643</v>
      </c>
      <c r="BN327" s="17">
        <v>31.3</v>
      </c>
      <c r="BO327" s="17">
        <v>31.38</v>
      </c>
      <c r="BP327" s="17">
        <v>31.27</v>
      </c>
      <c r="BQ327" s="17">
        <v>31.37</v>
      </c>
      <c r="BR327" s="14">
        <v>115660</v>
      </c>
      <c r="BS327" s="15"/>
      <c r="BT327" s="7" t="s">
        <v>1042</v>
      </c>
      <c r="BU327" s="7" t="s">
        <v>1043</v>
      </c>
      <c r="BV327" s="19">
        <v>44643</v>
      </c>
      <c r="BW327" s="17">
        <v>1.1200000000000001</v>
      </c>
      <c r="BX327" s="17">
        <v>1.21</v>
      </c>
      <c r="BY327" s="17">
        <v>1.1100000000000001</v>
      </c>
      <c r="BZ327" s="17">
        <v>1.1599999999999999</v>
      </c>
      <c r="CA327" s="14">
        <v>2111068</v>
      </c>
      <c r="CB327" s="17">
        <v>767.56</v>
      </c>
      <c r="CC327" s="14">
        <v>661688044</v>
      </c>
      <c r="CD327" s="15"/>
      <c r="CE327" t="s">
        <v>1044</v>
      </c>
      <c r="CF327" t="s">
        <v>1045</v>
      </c>
      <c r="CG327" s="19">
        <v>44643</v>
      </c>
      <c r="CH327" s="17">
        <v>59.64</v>
      </c>
      <c r="CI327" s="17">
        <v>59.64</v>
      </c>
      <c r="CJ327" s="17">
        <v>59.38</v>
      </c>
      <c r="CK327" s="17">
        <v>59.55</v>
      </c>
      <c r="CL327" s="14">
        <v>42652</v>
      </c>
      <c r="CM327" s="15" t="s">
        <v>1033</v>
      </c>
      <c r="CN327" s="7" t="s">
        <v>1046</v>
      </c>
      <c r="CO327" s="7" t="s">
        <v>1047</v>
      </c>
      <c r="CP327" s="19">
        <v>44643</v>
      </c>
      <c r="CQ327" s="17">
        <v>32.130000000000003</v>
      </c>
      <c r="CR327" s="17">
        <v>32.299999999999997</v>
      </c>
      <c r="CS327" s="17">
        <v>31.89</v>
      </c>
      <c r="CT327" s="17">
        <v>32.299999999999997</v>
      </c>
      <c r="CU327" s="14">
        <v>3607781</v>
      </c>
      <c r="CV327" s="23">
        <v>31319.11</v>
      </c>
      <c r="CW327" s="14">
        <v>969631826</v>
      </c>
      <c r="CX327" s="15"/>
      <c r="CY327" t="s">
        <v>1048</v>
      </c>
      <c r="CZ327" t="s">
        <v>1049</v>
      </c>
      <c r="DA327" s="19">
        <v>44643</v>
      </c>
      <c r="DB327" s="17">
        <v>7.98</v>
      </c>
      <c r="DC327" s="17">
        <v>8.02</v>
      </c>
      <c r="DD327" s="17">
        <v>7.98</v>
      </c>
      <c r="DE327" s="17">
        <v>8.02</v>
      </c>
      <c r="DF327" s="14">
        <v>28164</v>
      </c>
      <c r="DG327" s="15" t="s">
        <v>1033</v>
      </c>
      <c r="DH327" s="7" t="s">
        <v>1072</v>
      </c>
      <c r="DI327" s="7" t="s">
        <v>1073</v>
      </c>
      <c r="DJ327" s="19">
        <v>44643</v>
      </c>
      <c r="DK327" s="17">
        <v>126.46</v>
      </c>
      <c r="DL327" s="17">
        <v>126.86</v>
      </c>
      <c r="DM327" s="17">
        <v>126.38</v>
      </c>
      <c r="DN327" s="17">
        <v>126.75</v>
      </c>
      <c r="DO327" s="14">
        <v>46280</v>
      </c>
      <c r="DQ327" s="6">
        <v>44644</v>
      </c>
      <c r="DR327" s="62">
        <v>2.7220000000000001E-2</v>
      </c>
    </row>
    <row r="328" spans="1:122" ht="15" hidden="1" x14ac:dyDescent="0.25">
      <c r="A328" s="17" t="s">
        <v>8</v>
      </c>
      <c r="B328" s="17" t="s">
        <v>9</v>
      </c>
      <c r="C328" s="26" t="s">
        <v>332</v>
      </c>
      <c r="D328" s="21">
        <v>84.25</v>
      </c>
      <c r="E328" s="21">
        <v>84.55</v>
      </c>
      <c r="F328" s="21">
        <v>83.5</v>
      </c>
      <c r="G328" s="21">
        <v>83.74</v>
      </c>
      <c r="H328" s="21">
        <v>15975</v>
      </c>
      <c r="I328" s="15"/>
      <c r="J328" s="9" t="s">
        <v>1027</v>
      </c>
      <c r="K328" s="9" t="s">
        <v>1028</v>
      </c>
      <c r="L328" s="12" t="s">
        <v>332</v>
      </c>
      <c r="M328" s="10">
        <v>42.845999999999997</v>
      </c>
      <c r="N328" s="10">
        <v>43.496000000000002</v>
      </c>
      <c r="O328" s="10">
        <v>42.756999999999998</v>
      </c>
      <c r="P328" s="10">
        <v>43.469000000000001</v>
      </c>
      <c r="Q328" s="10">
        <v>11411668</v>
      </c>
      <c r="R328" s="10">
        <v>220055.65</v>
      </c>
      <c r="S328" s="10">
        <v>5062323190</v>
      </c>
      <c r="T328" s="15"/>
      <c r="U328" s="7" t="s">
        <v>1031</v>
      </c>
      <c r="V328" s="7" t="s">
        <v>1032</v>
      </c>
      <c r="W328" s="5" t="s">
        <v>332</v>
      </c>
      <c r="X328" s="11">
        <v>11.96</v>
      </c>
      <c r="Y328" s="11">
        <v>11.96</v>
      </c>
      <c r="Z328" s="11">
        <v>11.8</v>
      </c>
      <c r="AA328" s="11">
        <v>11.83</v>
      </c>
      <c r="AB328" s="11">
        <v>187521</v>
      </c>
      <c r="AC328" s="15"/>
      <c r="AD328" s="7" t="s">
        <v>1034</v>
      </c>
      <c r="AE328" s="7" t="s">
        <v>1035</v>
      </c>
      <c r="AF328" s="19">
        <v>44642</v>
      </c>
      <c r="AG328" s="17">
        <v>19.11</v>
      </c>
      <c r="AH328" s="17">
        <v>19.23</v>
      </c>
      <c r="AI328" s="17">
        <v>18.88</v>
      </c>
      <c r="AJ328" s="17">
        <v>18.940000000000001</v>
      </c>
      <c r="AK328" s="14">
        <v>5566412</v>
      </c>
      <c r="AL328" s="23">
        <v>58315.6</v>
      </c>
      <c r="AM328" s="14">
        <v>3078964918</v>
      </c>
      <c r="AN328" s="15"/>
      <c r="AO328" s="7" t="s">
        <v>1036</v>
      </c>
      <c r="AP328" s="7" t="s">
        <v>1037</v>
      </c>
      <c r="AQ328" s="19">
        <v>44642</v>
      </c>
      <c r="AR328" s="17">
        <v>1.6</v>
      </c>
      <c r="AS328" s="17">
        <v>1.6850000000000001</v>
      </c>
      <c r="AT328" s="17">
        <v>1.5449999999999999</v>
      </c>
      <c r="AU328" s="17">
        <v>1.65</v>
      </c>
      <c r="AV328" s="14">
        <v>16534728</v>
      </c>
      <c r="AW328" s="23">
        <v>2089.6799999999998</v>
      </c>
      <c r="AX328" s="14">
        <v>1266475108</v>
      </c>
      <c r="AY328" s="15"/>
      <c r="AZ328" s="7" t="s">
        <v>1038</v>
      </c>
      <c r="BA328" s="7" t="s">
        <v>1039</v>
      </c>
      <c r="BB328" s="19">
        <v>44642</v>
      </c>
      <c r="BC328" s="17">
        <v>196.98</v>
      </c>
      <c r="BD328" s="17">
        <v>199.72</v>
      </c>
      <c r="BE328" s="17">
        <v>195.39</v>
      </c>
      <c r="BF328" s="17">
        <v>197.58</v>
      </c>
      <c r="BG328" s="14">
        <v>633749</v>
      </c>
      <c r="BH328" s="23">
        <v>75801.100000000006</v>
      </c>
      <c r="BI328" s="14">
        <v>383647637</v>
      </c>
      <c r="BJ328" s="15"/>
      <c r="BK328" t="s">
        <v>1040</v>
      </c>
      <c r="BL328" t="s">
        <v>1041</v>
      </c>
      <c r="BM328" s="19">
        <v>44642</v>
      </c>
      <c r="BN328" s="17">
        <v>31</v>
      </c>
      <c r="BO328" s="17">
        <v>31</v>
      </c>
      <c r="BP328" s="17">
        <v>30.87</v>
      </c>
      <c r="BQ328" s="17">
        <v>30.9</v>
      </c>
      <c r="BR328" s="14">
        <v>151413</v>
      </c>
      <c r="BS328" s="15"/>
      <c r="BT328" s="7" t="s">
        <v>1042</v>
      </c>
      <c r="BU328" s="7" t="s">
        <v>1043</v>
      </c>
      <c r="BV328" s="19">
        <v>44642</v>
      </c>
      <c r="BW328" s="17">
        <v>1.125</v>
      </c>
      <c r="BX328" s="17">
        <v>1.1299999999999999</v>
      </c>
      <c r="BY328" s="17">
        <v>1.075</v>
      </c>
      <c r="BZ328" s="17">
        <v>1.105</v>
      </c>
      <c r="CA328" s="14">
        <v>2081820</v>
      </c>
      <c r="CB328" s="17">
        <v>731.17</v>
      </c>
      <c r="CC328" s="14">
        <v>661688044</v>
      </c>
      <c r="CD328" s="15"/>
      <c r="CE328" t="s">
        <v>1044</v>
      </c>
      <c r="CF328" t="s">
        <v>1045</v>
      </c>
      <c r="CG328" s="19">
        <v>44642</v>
      </c>
      <c r="CH328" s="17">
        <v>59.1</v>
      </c>
      <c r="CI328" s="17">
        <v>59.36</v>
      </c>
      <c r="CJ328" s="17">
        <v>59.1</v>
      </c>
      <c r="CK328" s="17">
        <v>59.16</v>
      </c>
      <c r="CL328" s="14">
        <v>29028</v>
      </c>
      <c r="CM328" s="15" t="s">
        <v>1033</v>
      </c>
      <c r="CN328" s="7" t="s">
        <v>1046</v>
      </c>
      <c r="CO328" s="7" t="s">
        <v>1047</v>
      </c>
      <c r="CP328" s="19">
        <v>44642</v>
      </c>
      <c r="CQ328" s="17">
        <v>32.65</v>
      </c>
      <c r="CR328" s="17">
        <v>32.86</v>
      </c>
      <c r="CS328" s="17">
        <v>32</v>
      </c>
      <c r="CT328" s="17">
        <v>32.159999999999997</v>
      </c>
      <c r="CU328" s="14">
        <v>4565532</v>
      </c>
      <c r="CV328" s="23">
        <v>31183.360000000001</v>
      </c>
      <c r="CW328" s="14">
        <v>969631826</v>
      </c>
      <c r="CX328" s="15"/>
      <c r="CY328" t="s">
        <v>1048</v>
      </c>
      <c r="CZ328" t="s">
        <v>1049</v>
      </c>
      <c r="DA328" s="19">
        <v>44642</v>
      </c>
      <c r="DB328" s="17">
        <v>7.98</v>
      </c>
      <c r="DC328" s="17">
        <v>8.02</v>
      </c>
      <c r="DD328" s="17">
        <v>7.97</v>
      </c>
      <c r="DE328" s="17">
        <v>8</v>
      </c>
      <c r="DF328" s="14">
        <v>53562</v>
      </c>
      <c r="DG328" s="15" t="s">
        <v>1033</v>
      </c>
      <c r="DH328" s="7" t="s">
        <v>1072</v>
      </c>
      <c r="DI328" s="7" t="s">
        <v>1073</v>
      </c>
      <c r="DJ328" s="19">
        <v>44642</v>
      </c>
      <c r="DK328" s="17">
        <v>126.17</v>
      </c>
      <c r="DL328" s="17">
        <v>126.72</v>
      </c>
      <c r="DM328" s="17">
        <v>126.14</v>
      </c>
      <c r="DN328" s="17">
        <v>126.15</v>
      </c>
      <c r="DO328" s="14">
        <v>48888</v>
      </c>
      <c r="DQ328" s="6">
        <v>44643</v>
      </c>
      <c r="DR328" s="62">
        <v>2.775E-2</v>
      </c>
    </row>
    <row r="329" spans="1:122" ht="15" hidden="1" x14ac:dyDescent="0.25">
      <c r="A329" s="17" t="s">
        <v>8</v>
      </c>
      <c r="B329" s="17" t="s">
        <v>9</v>
      </c>
      <c r="C329" s="26" t="s">
        <v>333</v>
      </c>
      <c r="D329" s="21">
        <v>83.21</v>
      </c>
      <c r="E329" s="21">
        <v>84</v>
      </c>
      <c r="F329" s="21">
        <v>83.2</v>
      </c>
      <c r="G329" s="21">
        <v>83.2</v>
      </c>
      <c r="H329" s="21">
        <v>13335</v>
      </c>
      <c r="I329" s="15"/>
      <c r="J329" s="9" t="s">
        <v>1027</v>
      </c>
      <c r="K329" s="9" t="s">
        <v>1028</v>
      </c>
      <c r="L329" s="12" t="s">
        <v>333</v>
      </c>
      <c r="M329" s="10">
        <v>41.368000000000002</v>
      </c>
      <c r="N329" s="10">
        <v>41.741999999999997</v>
      </c>
      <c r="O329" s="10">
        <v>41.332000000000001</v>
      </c>
      <c r="P329" s="10">
        <v>41.359000000000002</v>
      </c>
      <c r="Q329" s="10">
        <v>7784352</v>
      </c>
      <c r="R329" s="10">
        <v>209373.13</v>
      </c>
      <c r="S329" s="10">
        <v>5062323190</v>
      </c>
      <c r="T329" s="15"/>
      <c r="U329" s="7" t="s">
        <v>1031</v>
      </c>
      <c r="V329" s="7" t="s">
        <v>1032</v>
      </c>
      <c r="W329" s="5" t="s">
        <v>333</v>
      </c>
      <c r="X329" s="11">
        <v>11.88</v>
      </c>
      <c r="Y329" s="11">
        <v>11.98</v>
      </c>
      <c r="Z329" s="11">
        <v>11.83</v>
      </c>
      <c r="AA329" s="11">
        <v>11.88</v>
      </c>
      <c r="AB329" s="11">
        <v>165785</v>
      </c>
      <c r="AC329" s="15"/>
      <c r="AD329" s="7" t="s">
        <v>1034</v>
      </c>
      <c r="AE329" s="7" t="s">
        <v>1035</v>
      </c>
      <c r="AF329" s="19">
        <v>44641</v>
      </c>
      <c r="AG329" s="17">
        <v>18.88</v>
      </c>
      <c r="AH329" s="17">
        <v>19.04</v>
      </c>
      <c r="AI329" s="17">
        <v>18.62</v>
      </c>
      <c r="AJ329" s="17">
        <v>18.71</v>
      </c>
      <c r="AK329" s="14">
        <v>4287175</v>
      </c>
      <c r="AL329" s="23">
        <v>57607.43</v>
      </c>
      <c r="AM329" s="14">
        <v>3078964918</v>
      </c>
      <c r="AN329" s="15"/>
      <c r="AO329" s="7" t="s">
        <v>1036</v>
      </c>
      <c r="AP329" s="7" t="s">
        <v>1037</v>
      </c>
      <c r="AQ329" s="19">
        <v>44641</v>
      </c>
      <c r="AR329" s="17">
        <v>1.62</v>
      </c>
      <c r="AS329" s="17">
        <v>1.66</v>
      </c>
      <c r="AT329" s="17">
        <v>1.56</v>
      </c>
      <c r="AU329" s="17">
        <v>1.585</v>
      </c>
      <c r="AV329" s="14">
        <v>18288700</v>
      </c>
      <c r="AW329" s="23">
        <v>2007.36</v>
      </c>
      <c r="AX329" s="14">
        <v>1266475108</v>
      </c>
      <c r="AY329" s="15"/>
      <c r="AZ329" s="7" t="s">
        <v>1038</v>
      </c>
      <c r="BA329" s="7" t="s">
        <v>1039</v>
      </c>
      <c r="BB329" s="19">
        <v>44641</v>
      </c>
      <c r="BC329" s="17">
        <v>196.5</v>
      </c>
      <c r="BD329" s="17">
        <v>198.57</v>
      </c>
      <c r="BE329" s="17">
        <v>195.01</v>
      </c>
      <c r="BF329" s="17">
        <v>195.01</v>
      </c>
      <c r="BG329" s="14">
        <v>569351</v>
      </c>
      <c r="BH329" s="23">
        <v>74815.13</v>
      </c>
      <c r="BI329" s="14">
        <v>383647637</v>
      </c>
      <c r="BJ329" s="15"/>
      <c r="BK329" t="s">
        <v>1040</v>
      </c>
      <c r="BL329" t="s">
        <v>1041</v>
      </c>
      <c r="BM329" s="19">
        <v>44641</v>
      </c>
      <c r="BN329" s="17">
        <v>31.05</v>
      </c>
      <c r="BO329" s="17">
        <v>31.08</v>
      </c>
      <c r="BP329" s="17">
        <v>30.86</v>
      </c>
      <c r="BQ329" s="17">
        <v>30.96</v>
      </c>
      <c r="BR329" s="14">
        <v>209851</v>
      </c>
      <c r="BS329" s="15"/>
      <c r="BT329" s="7" t="s">
        <v>1042</v>
      </c>
      <c r="BU329" s="7" t="s">
        <v>1043</v>
      </c>
      <c r="BV329" s="19">
        <v>44641</v>
      </c>
      <c r="BW329" s="17">
        <v>1.1100000000000001</v>
      </c>
      <c r="BX329" s="17">
        <v>1.155</v>
      </c>
      <c r="BY329" s="17">
        <v>1.105</v>
      </c>
      <c r="BZ329" s="17">
        <v>1.105</v>
      </c>
      <c r="CA329" s="14">
        <v>1181709</v>
      </c>
      <c r="CB329" s="17">
        <v>731.17</v>
      </c>
      <c r="CC329" s="14">
        <v>661688044</v>
      </c>
      <c r="CD329" s="15"/>
      <c r="CE329" t="s">
        <v>1044</v>
      </c>
      <c r="CF329" t="s">
        <v>1045</v>
      </c>
      <c r="CG329" s="19">
        <v>44641</v>
      </c>
      <c r="CH329" s="17">
        <v>59</v>
      </c>
      <c r="CI329" s="17">
        <v>59.37</v>
      </c>
      <c r="CJ329" s="17">
        <v>58.95</v>
      </c>
      <c r="CK329" s="17">
        <v>59.03</v>
      </c>
      <c r="CL329" s="14">
        <v>55097</v>
      </c>
      <c r="CM329" s="15" t="s">
        <v>1033</v>
      </c>
      <c r="CN329" s="7" t="s">
        <v>1046</v>
      </c>
      <c r="CO329" s="7" t="s">
        <v>1047</v>
      </c>
      <c r="CP329" s="19">
        <v>44641</v>
      </c>
      <c r="CQ329" s="17">
        <v>30.82</v>
      </c>
      <c r="CR329" s="17">
        <v>31.74</v>
      </c>
      <c r="CS329" s="17">
        <v>30.8</v>
      </c>
      <c r="CT329" s="17">
        <v>31.65</v>
      </c>
      <c r="CU329" s="14">
        <v>2651363</v>
      </c>
      <c r="CV329" s="23">
        <v>30688.85</v>
      </c>
      <c r="CW329" s="14">
        <v>969631826</v>
      </c>
      <c r="CX329" s="15"/>
      <c r="CY329" t="s">
        <v>1048</v>
      </c>
      <c r="CZ329" t="s">
        <v>1049</v>
      </c>
      <c r="DA329" s="19">
        <v>44641</v>
      </c>
      <c r="DB329" s="17">
        <v>7.96</v>
      </c>
      <c r="DC329" s="17">
        <v>7.9749999999999996</v>
      </c>
      <c r="DD329" s="17">
        <v>7.92</v>
      </c>
      <c r="DE329" s="17">
        <v>7.94</v>
      </c>
      <c r="DF329" s="14">
        <v>71620</v>
      </c>
      <c r="DG329" s="15" t="s">
        <v>1033</v>
      </c>
      <c r="DH329" s="7" t="s">
        <v>1072</v>
      </c>
      <c r="DI329" s="7" t="s">
        <v>1073</v>
      </c>
      <c r="DJ329" s="19">
        <v>44641</v>
      </c>
      <c r="DK329" s="17">
        <v>126.16</v>
      </c>
      <c r="DL329" s="17">
        <v>126.29</v>
      </c>
      <c r="DM329" s="17">
        <v>125.05</v>
      </c>
      <c r="DN329" s="17">
        <v>125.14</v>
      </c>
      <c r="DO329" s="14">
        <v>22132</v>
      </c>
      <c r="DQ329" s="6">
        <v>44642</v>
      </c>
      <c r="DR329" s="62">
        <v>2.7060000000000001E-2</v>
      </c>
    </row>
    <row r="330" spans="1:122" ht="15" hidden="1" x14ac:dyDescent="0.25">
      <c r="A330" s="17" t="s">
        <v>8</v>
      </c>
      <c r="B330" s="17" t="s">
        <v>9</v>
      </c>
      <c r="C330" s="26" t="s">
        <v>334</v>
      </c>
      <c r="D330" s="21">
        <v>83.55</v>
      </c>
      <c r="E330" s="21">
        <v>83.59</v>
      </c>
      <c r="F330" s="21">
        <v>82.61</v>
      </c>
      <c r="G330" s="21">
        <v>82.73</v>
      </c>
      <c r="H330" s="21">
        <v>14637</v>
      </c>
      <c r="I330" s="15"/>
      <c r="J330" s="9" t="s">
        <v>1027</v>
      </c>
      <c r="K330" s="9" t="s">
        <v>1028</v>
      </c>
      <c r="L330" s="12" t="s">
        <v>334</v>
      </c>
      <c r="M330" s="10">
        <v>41.073999999999998</v>
      </c>
      <c r="N330" s="10">
        <v>41.359000000000002</v>
      </c>
      <c r="O330" s="10">
        <v>40.771000000000001</v>
      </c>
      <c r="P330" s="10">
        <v>41.180999999999997</v>
      </c>
      <c r="Q330" s="10">
        <v>20768413</v>
      </c>
      <c r="R330" s="10">
        <v>208471.53</v>
      </c>
      <c r="S330" s="10">
        <v>5062323190</v>
      </c>
      <c r="T330" s="15"/>
      <c r="U330" s="7" t="s">
        <v>1031</v>
      </c>
      <c r="V330" s="7" t="s">
        <v>1032</v>
      </c>
      <c r="W330" s="5" t="s">
        <v>334</v>
      </c>
      <c r="X330" s="11">
        <v>11.81</v>
      </c>
      <c r="Y330" s="11">
        <v>11.81</v>
      </c>
      <c r="Z330" s="11">
        <v>11.68</v>
      </c>
      <c r="AA330" s="11">
        <v>11.7</v>
      </c>
      <c r="AB330" s="11">
        <v>270450</v>
      </c>
      <c r="AC330" s="15"/>
      <c r="AD330" s="7" t="s">
        <v>1034</v>
      </c>
      <c r="AE330" s="7" t="s">
        <v>1035</v>
      </c>
      <c r="AF330" s="19">
        <v>44638</v>
      </c>
      <c r="AG330" s="17">
        <v>18.329999999999998</v>
      </c>
      <c r="AH330" s="17">
        <v>18.690000000000001</v>
      </c>
      <c r="AI330" s="17">
        <v>18.25</v>
      </c>
      <c r="AJ330" s="17">
        <v>18.57</v>
      </c>
      <c r="AK330" s="14">
        <v>21979292</v>
      </c>
      <c r="AL330" s="23">
        <v>57176.38</v>
      </c>
      <c r="AM330" s="14">
        <v>3078964918</v>
      </c>
      <c r="AN330" s="15"/>
      <c r="AO330" s="7" t="s">
        <v>1036</v>
      </c>
      <c r="AP330" s="7" t="s">
        <v>1037</v>
      </c>
      <c r="AQ330" s="19">
        <v>44638</v>
      </c>
      <c r="AR330" s="17">
        <v>1.45</v>
      </c>
      <c r="AS330" s="17">
        <v>1.552</v>
      </c>
      <c r="AT330" s="17">
        <v>1.38</v>
      </c>
      <c r="AU330" s="17">
        <v>1.55</v>
      </c>
      <c r="AV330" s="14">
        <v>82066823</v>
      </c>
      <c r="AW330" s="23">
        <v>1963.04</v>
      </c>
      <c r="AX330" s="14">
        <v>1266475108</v>
      </c>
      <c r="AY330" s="15"/>
      <c r="AZ330" s="7" t="s">
        <v>1038</v>
      </c>
      <c r="BA330" s="7" t="s">
        <v>1039</v>
      </c>
      <c r="BB330" s="19">
        <v>44638</v>
      </c>
      <c r="BC330" s="17">
        <v>192.21</v>
      </c>
      <c r="BD330" s="17">
        <v>194.8</v>
      </c>
      <c r="BE330" s="17">
        <v>191.3</v>
      </c>
      <c r="BF330" s="17">
        <v>194.8</v>
      </c>
      <c r="BG330" s="14">
        <v>2184159</v>
      </c>
      <c r="BH330" s="23">
        <v>74734.559999999998</v>
      </c>
      <c r="BI330" s="14">
        <v>383647637</v>
      </c>
      <c r="BJ330" s="15"/>
      <c r="BK330" t="s">
        <v>1040</v>
      </c>
      <c r="BL330" t="s">
        <v>1041</v>
      </c>
      <c r="BM330" s="19">
        <v>44638</v>
      </c>
      <c r="BN330" s="17">
        <v>30.36</v>
      </c>
      <c r="BO330" s="17">
        <v>30.37</v>
      </c>
      <c r="BP330" s="17">
        <v>30.19</v>
      </c>
      <c r="BQ330" s="17">
        <v>30.27</v>
      </c>
      <c r="BR330" s="14">
        <v>94180</v>
      </c>
      <c r="BS330" s="15"/>
      <c r="BT330" s="7" t="s">
        <v>1042</v>
      </c>
      <c r="BU330" s="7" t="s">
        <v>1043</v>
      </c>
      <c r="BV330" s="19">
        <v>44638</v>
      </c>
      <c r="BW330" s="17">
        <v>1.135</v>
      </c>
      <c r="BX330" s="17">
        <v>1.135</v>
      </c>
      <c r="BY330" s="17">
        <v>1.07</v>
      </c>
      <c r="BZ330" s="17">
        <v>1.0900000000000001</v>
      </c>
      <c r="CA330" s="14">
        <v>3737282</v>
      </c>
      <c r="CB330" s="17">
        <v>721.24</v>
      </c>
      <c r="CC330" s="14">
        <v>661688044</v>
      </c>
      <c r="CD330" s="15"/>
      <c r="CE330" t="s">
        <v>1044</v>
      </c>
      <c r="CF330" t="s">
        <v>1045</v>
      </c>
      <c r="CG330" s="19">
        <v>44638</v>
      </c>
      <c r="CH330" s="17">
        <v>58.79</v>
      </c>
      <c r="CI330" s="17">
        <v>58.79</v>
      </c>
      <c r="CJ330" s="17">
        <v>58.59</v>
      </c>
      <c r="CK330" s="17">
        <v>58.67</v>
      </c>
      <c r="CL330" s="14">
        <v>35838</v>
      </c>
      <c r="CM330" s="15" t="s">
        <v>1033</v>
      </c>
      <c r="CN330" s="7" t="s">
        <v>1046</v>
      </c>
      <c r="CO330" s="7" t="s">
        <v>1047</v>
      </c>
      <c r="CP330" s="19">
        <v>44638</v>
      </c>
      <c r="CQ330" s="17">
        <v>31.95</v>
      </c>
      <c r="CR330" s="17">
        <v>31.98</v>
      </c>
      <c r="CS330" s="17">
        <v>31.2</v>
      </c>
      <c r="CT330" s="17">
        <v>31.37</v>
      </c>
      <c r="CU330" s="14">
        <v>9250825</v>
      </c>
      <c r="CV330" s="23">
        <v>30417.35</v>
      </c>
      <c r="CW330" s="14">
        <v>969631826</v>
      </c>
      <c r="CX330" s="15"/>
      <c r="CY330" t="s">
        <v>1048</v>
      </c>
      <c r="CZ330" t="s">
        <v>1049</v>
      </c>
      <c r="DA330" s="19">
        <v>44638</v>
      </c>
      <c r="DB330" s="17">
        <v>7.89</v>
      </c>
      <c r="DC330" s="17">
        <v>7.93</v>
      </c>
      <c r="DD330" s="17">
        <v>7.89</v>
      </c>
      <c r="DE330" s="17">
        <v>7.93</v>
      </c>
      <c r="DF330" s="14">
        <v>125689</v>
      </c>
      <c r="DG330" s="15" t="s">
        <v>1033</v>
      </c>
      <c r="DH330" s="7" t="s">
        <v>1072</v>
      </c>
      <c r="DI330" s="7" t="s">
        <v>1073</v>
      </c>
      <c r="DJ330" s="19">
        <v>44638</v>
      </c>
      <c r="DK330" s="17">
        <v>125</v>
      </c>
      <c r="DL330" s="17">
        <v>125.18</v>
      </c>
      <c r="DM330" s="17">
        <v>124.6</v>
      </c>
      <c r="DN330" s="17">
        <v>124.7</v>
      </c>
      <c r="DO330" s="14">
        <v>57736</v>
      </c>
      <c r="DQ330" s="6">
        <v>44641</v>
      </c>
      <c r="DR330" s="62">
        <v>2.5499999999999998E-2</v>
      </c>
    </row>
    <row r="331" spans="1:122" ht="15" hidden="1" x14ac:dyDescent="0.25">
      <c r="A331" s="17" t="s">
        <v>8</v>
      </c>
      <c r="B331" s="17" t="s">
        <v>9</v>
      </c>
      <c r="C331" s="26" t="s">
        <v>335</v>
      </c>
      <c r="D331" s="21">
        <v>82.68</v>
      </c>
      <c r="E331" s="21">
        <v>84.02</v>
      </c>
      <c r="F331" s="21">
        <v>82.68</v>
      </c>
      <c r="G331" s="21">
        <v>83.47</v>
      </c>
      <c r="H331" s="21">
        <v>13673</v>
      </c>
      <c r="I331" s="15"/>
      <c r="J331" s="9" t="s">
        <v>1027</v>
      </c>
      <c r="K331" s="9" t="s">
        <v>1028</v>
      </c>
      <c r="L331" s="12" t="s">
        <v>335</v>
      </c>
      <c r="M331" s="10">
        <v>40.950000000000003</v>
      </c>
      <c r="N331" s="10">
        <v>41.012</v>
      </c>
      <c r="O331" s="10">
        <v>40.478000000000002</v>
      </c>
      <c r="P331" s="10">
        <v>40.673000000000002</v>
      </c>
      <c r="Q331" s="10">
        <v>12520849</v>
      </c>
      <c r="R331" s="10">
        <v>205902.4</v>
      </c>
      <c r="S331" s="10">
        <v>5062323190</v>
      </c>
      <c r="T331" s="15"/>
      <c r="U331" s="7" t="s">
        <v>1031</v>
      </c>
      <c r="V331" s="7" t="s">
        <v>1032</v>
      </c>
      <c r="W331" s="5" t="s">
        <v>335</v>
      </c>
      <c r="X331" s="11">
        <v>11.8</v>
      </c>
      <c r="Y331" s="11">
        <v>11.82</v>
      </c>
      <c r="Z331" s="11">
        <v>11.71</v>
      </c>
      <c r="AA331" s="11">
        <v>11.74</v>
      </c>
      <c r="AB331" s="11">
        <v>268376</v>
      </c>
      <c r="AC331" s="15"/>
      <c r="AD331" s="7" t="s">
        <v>1034</v>
      </c>
      <c r="AE331" s="7" t="s">
        <v>1035</v>
      </c>
      <c r="AF331" s="19">
        <v>44637</v>
      </c>
      <c r="AG331" s="17">
        <v>18.3</v>
      </c>
      <c r="AH331" s="17">
        <v>18.3</v>
      </c>
      <c r="AI331" s="17">
        <v>17.920000000000002</v>
      </c>
      <c r="AJ331" s="17">
        <v>18.170000000000002</v>
      </c>
      <c r="AK331" s="14">
        <v>9290900</v>
      </c>
      <c r="AL331" s="23">
        <v>55944.79</v>
      </c>
      <c r="AM331" s="14">
        <v>3078964918</v>
      </c>
      <c r="AN331" s="15"/>
      <c r="AO331" s="7" t="s">
        <v>1036</v>
      </c>
      <c r="AP331" s="7" t="s">
        <v>1037</v>
      </c>
      <c r="AQ331" s="19">
        <v>44637</v>
      </c>
      <c r="AR331" s="17">
        <v>1.39</v>
      </c>
      <c r="AS331" s="17">
        <v>1.5049999999999999</v>
      </c>
      <c r="AT331" s="17">
        <v>1.39</v>
      </c>
      <c r="AU331" s="17">
        <v>1.415</v>
      </c>
      <c r="AV331" s="14">
        <v>31402782</v>
      </c>
      <c r="AW331" s="23">
        <v>1792.06</v>
      </c>
      <c r="AX331" s="14">
        <v>1266475108</v>
      </c>
      <c r="AY331" s="15"/>
      <c r="AZ331" s="7" t="s">
        <v>1038</v>
      </c>
      <c r="BA331" s="7" t="s">
        <v>1039</v>
      </c>
      <c r="BB331" s="19">
        <v>44637</v>
      </c>
      <c r="BC331" s="17">
        <v>193.41</v>
      </c>
      <c r="BD331" s="17">
        <v>193.91</v>
      </c>
      <c r="BE331" s="17">
        <v>191.6</v>
      </c>
      <c r="BF331" s="17">
        <v>191.6</v>
      </c>
      <c r="BG331" s="14">
        <v>971019</v>
      </c>
      <c r="BH331" s="23">
        <v>73506.89</v>
      </c>
      <c r="BI331" s="14">
        <v>383647637</v>
      </c>
      <c r="BJ331" s="15"/>
      <c r="BK331" t="s">
        <v>1040</v>
      </c>
      <c r="BL331" t="s">
        <v>1041</v>
      </c>
      <c r="BM331" s="19">
        <v>44637</v>
      </c>
      <c r="BN331" s="17">
        <v>30.56</v>
      </c>
      <c r="BO331" s="17">
        <v>30.63</v>
      </c>
      <c r="BP331" s="17">
        <v>30.37</v>
      </c>
      <c r="BQ331" s="17">
        <v>30.46</v>
      </c>
      <c r="BR331" s="14">
        <v>362395</v>
      </c>
      <c r="BS331" s="15"/>
      <c r="BT331" s="7" t="s">
        <v>1042</v>
      </c>
      <c r="BU331" s="7" t="s">
        <v>1043</v>
      </c>
      <c r="BV331" s="19">
        <v>44637</v>
      </c>
      <c r="BW331" s="17">
        <v>1.05</v>
      </c>
      <c r="BX331" s="17">
        <v>1.1399999999999999</v>
      </c>
      <c r="BY331" s="17">
        <v>1.0449999999999999</v>
      </c>
      <c r="BZ331" s="17">
        <v>1.105</v>
      </c>
      <c r="CA331" s="14">
        <v>3400197</v>
      </c>
      <c r="CB331" s="17">
        <v>731.17</v>
      </c>
      <c r="CC331" s="14">
        <v>661688044</v>
      </c>
      <c r="CD331" s="15"/>
      <c r="CE331" t="s">
        <v>1044</v>
      </c>
      <c r="CF331" t="s">
        <v>1045</v>
      </c>
      <c r="CG331" s="19">
        <v>44637</v>
      </c>
      <c r="CH331" s="17">
        <v>58.22</v>
      </c>
      <c r="CI331" s="17">
        <v>58.88</v>
      </c>
      <c r="CJ331" s="17">
        <v>58.22</v>
      </c>
      <c r="CK331" s="17">
        <v>58.59</v>
      </c>
      <c r="CL331" s="14">
        <v>31752</v>
      </c>
      <c r="CM331" s="15" t="s">
        <v>1033</v>
      </c>
      <c r="CN331" s="7" t="s">
        <v>1046</v>
      </c>
      <c r="CO331" s="7" t="s">
        <v>1047</v>
      </c>
      <c r="CP331" s="19">
        <v>44637</v>
      </c>
      <c r="CQ331" s="17">
        <v>30.85</v>
      </c>
      <c r="CR331" s="17">
        <v>30.92</v>
      </c>
      <c r="CS331" s="17">
        <v>30.27</v>
      </c>
      <c r="CT331" s="17">
        <v>30.55</v>
      </c>
      <c r="CU331" s="14">
        <v>5926317</v>
      </c>
      <c r="CV331" s="23">
        <v>29622.25</v>
      </c>
      <c r="CW331" s="14">
        <v>969631826</v>
      </c>
      <c r="CX331" s="15"/>
      <c r="CY331" t="s">
        <v>1048</v>
      </c>
      <c r="CZ331" t="s">
        <v>1049</v>
      </c>
      <c r="DA331" s="19">
        <v>44637</v>
      </c>
      <c r="DB331" s="17">
        <v>7.85</v>
      </c>
      <c r="DC331" s="17">
        <v>7.92</v>
      </c>
      <c r="DD331" s="17">
        <v>7.85</v>
      </c>
      <c r="DE331" s="17">
        <v>7.88</v>
      </c>
      <c r="DF331" s="14">
        <v>55180</v>
      </c>
      <c r="DG331" s="15" t="s">
        <v>1033</v>
      </c>
      <c r="DH331" s="7" t="s">
        <v>1072</v>
      </c>
      <c r="DI331" s="7" t="s">
        <v>1073</v>
      </c>
      <c r="DJ331" s="19">
        <v>44637</v>
      </c>
      <c r="DK331" s="17">
        <v>125.17</v>
      </c>
      <c r="DL331" s="17">
        <v>125.58</v>
      </c>
      <c r="DM331" s="17">
        <v>123.8</v>
      </c>
      <c r="DN331" s="17">
        <v>124.78</v>
      </c>
      <c r="DO331" s="14">
        <v>82378</v>
      </c>
      <c r="DQ331" s="6">
        <v>44638</v>
      </c>
      <c r="DR331" s="62">
        <v>2.5499999999999998E-2</v>
      </c>
    </row>
    <row r="332" spans="1:122" ht="15" hidden="1" x14ac:dyDescent="0.25">
      <c r="A332" s="17" t="s">
        <v>8</v>
      </c>
      <c r="B332" s="17" t="s">
        <v>9</v>
      </c>
      <c r="C332" s="26" t="s">
        <v>336</v>
      </c>
      <c r="D332" s="21">
        <v>81</v>
      </c>
      <c r="E332" s="21">
        <v>81.75</v>
      </c>
      <c r="F332" s="21">
        <v>81</v>
      </c>
      <c r="G332" s="21">
        <v>81.44</v>
      </c>
      <c r="H332" s="21">
        <v>9761</v>
      </c>
      <c r="I332" s="15"/>
      <c r="J332" s="9" t="s">
        <v>1027</v>
      </c>
      <c r="K332" s="9" t="s">
        <v>1028</v>
      </c>
      <c r="L332" s="12" t="s">
        <v>336</v>
      </c>
      <c r="M332" s="10">
        <v>40.219000000000001</v>
      </c>
      <c r="N332" s="10">
        <v>40.380000000000003</v>
      </c>
      <c r="O332" s="10">
        <v>39.997</v>
      </c>
      <c r="P332" s="10">
        <v>40.228000000000002</v>
      </c>
      <c r="Q332" s="10">
        <v>12694440</v>
      </c>
      <c r="R332" s="10">
        <v>203648.66</v>
      </c>
      <c r="S332" s="10">
        <v>5062323190</v>
      </c>
      <c r="T332" s="15"/>
      <c r="U332" s="7" t="s">
        <v>1031</v>
      </c>
      <c r="V332" s="7" t="s">
        <v>1032</v>
      </c>
      <c r="W332" s="5" t="s">
        <v>336</v>
      </c>
      <c r="X332" s="11">
        <v>11.58</v>
      </c>
      <c r="Y332" s="11">
        <v>11.58</v>
      </c>
      <c r="Z332" s="11">
        <v>11.54</v>
      </c>
      <c r="AA332" s="11">
        <v>11.56</v>
      </c>
      <c r="AB332" s="11">
        <v>110436</v>
      </c>
      <c r="AC332" s="15"/>
      <c r="AD332" s="7" t="s">
        <v>1034</v>
      </c>
      <c r="AE332" s="7" t="s">
        <v>1035</v>
      </c>
      <c r="AF332" s="19">
        <v>44636</v>
      </c>
      <c r="AG332" s="17">
        <v>17.149999999999999</v>
      </c>
      <c r="AH332" s="17">
        <v>17.510000000000002</v>
      </c>
      <c r="AI332" s="17">
        <v>17.100000000000001</v>
      </c>
      <c r="AJ332" s="17">
        <v>17.399999999999999</v>
      </c>
      <c r="AK332" s="14">
        <v>7487198</v>
      </c>
      <c r="AL332" s="23">
        <v>53573.99</v>
      </c>
      <c r="AM332" s="14">
        <v>3078964918</v>
      </c>
      <c r="AN332" s="15"/>
      <c r="AO332" s="7" t="s">
        <v>1036</v>
      </c>
      <c r="AP332" s="7" t="s">
        <v>1037</v>
      </c>
      <c r="AQ332" s="19">
        <v>44636</v>
      </c>
      <c r="AR332" s="17">
        <v>1.23</v>
      </c>
      <c r="AS332" s="17">
        <v>1.36</v>
      </c>
      <c r="AT332" s="17">
        <v>1.2250000000000001</v>
      </c>
      <c r="AU332" s="17">
        <v>1.335</v>
      </c>
      <c r="AV332" s="14">
        <v>21255811</v>
      </c>
      <c r="AW332" s="23">
        <v>1686.38</v>
      </c>
      <c r="AX332" s="14">
        <v>1263205334</v>
      </c>
      <c r="AY332" s="15"/>
      <c r="AZ332" s="7" t="s">
        <v>1038</v>
      </c>
      <c r="BA332" s="7" t="s">
        <v>1039</v>
      </c>
      <c r="BB332" s="19">
        <v>44636</v>
      </c>
      <c r="BC332" s="17">
        <v>188.86</v>
      </c>
      <c r="BD332" s="17">
        <v>189.71</v>
      </c>
      <c r="BE332" s="17">
        <v>187.65</v>
      </c>
      <c r="BF332" s="17">
        <v>189.44</v>
      </c>
      <c r="BG332" s="14">
        <v>848142</v>
      </c>
      <c r="BH332" s="23">
        <v>72678.210000000006</v>
      </c>
      <c r="BI332" s="14">
        <v>383647637</v>
      </c>
      <c r="BJ332" s="15"/>
      <c r="BK332" t="s">
        <v>1040</v>
      </c>
      <c r="BL332" t="s">
        <v>1041</v>
      </c>
      <c r="BM332" s="19">
        <v>44636</v>
      </c>
      <c r="BN332" s="17">
        <v>29.4</v>
      </c>
      <c r="BO332" s="17">
        <v>29.9</v>
      </c>
      <c r="BP332" s="17">
        <v>29.4</v>
      </c>
      <c r="BQ332" s="17">
        <v>29.82</v>
      </c>
      <c r="BR332" s="14">
        <v>374596</v>
      </c>
      <c r="BS332" s="15"/>
      <c r="BT332" s="7" t="s">
        <v>1042</v>
      </c>
      <c r="BU332" s="7" t="s">
        <v>1043</v>
      </c>
      <c r="BV332" s="19">
        <v>44636</v>
      </c>
      <c r="BW332" s="17">
        <v>1.01</v>
      </c>
      <c r="BX332" s="17">
        <v>1.0249999999999999</v>
      </c>
      <c r="BY332" s="17">
        <v>0.99</v>
      </c>
      <c r="BZ332" s="17">
        <v>1.02</v>
      </c>
      <c r="CA332" s="14">
        <v>1521268</v>
      </c>
      <c r="CB332" s="17">
        <v>674.92</v>
      </c>
      <c r="CC332" s="14">
        <v>661688044</v>
      </c>
      <c r="CD332" s="15"/>
      <c r="CE332" t="s">
        <v>1044</v>
      </c>
      <c r="CF332" t="s">
        <v>1045</v>
      </c>
      <c r="CG332" s="19">
        <v>44636</v>
      </c>
      <c r="CH332" s="17">
        <v>57.5</v>
      </c>
      <c r="CI332" s="17">
        <v>57.88</v>
      </c>
      <c r="CJ332" s="17">
        <v>57.49</v>
      </c>
      <c r="CK332" s="17">
        <v>57.78</v>
      </c>
      <c r="CL332" s="14">
        <v>30872</v>
      </c>
      <c r="CM332" s="15" t="s">
        <v>1033</v>
      </c>
      <c r="CN332" s="7" t="s">
        <v>1046</v>
      </c>
      <c r="CO332" s="7" t="s">
        <v>1047</v>
      </c>
      <c r="CP332" s="19">
        <v>44636</v>
      </c>
      <c r="CQ332" s="17">
        <v>30.41</v>
      </c>
      <c r="CR332" s="17">
        <v>31.49</v>
      </c>
      <c r="CS332" s="17">
        <v>30.36</v>
      </c>
      <c r="CT332" s="17">
        <v>30.96</v>
      </c>
      <c r="CU332" s="14">
        <v>5986373</v>
      </c>
      <c r="CV332" s="23">
        <v>30019.8</v>
      </c>
      <c r="CW332" s="14">
        <v>969631826</v>
      </c>
      <c r="CX332" s="15"/>
      <c r="CY332" t="s">
        <v>1048</v>
      </c>
      <c r="CZ332" t="s">
        <v>1049</v>
      </c>
      <c r="DA332" s="19">
        <v>44636</v>
      </c>
      <c r="DB332" s="17">
        <v>7.8</v>
      </c>
      <c r="DC332" s="17">
        <v>7.84</v>
      </c>
      <c r="DD332" s="17">
        <v>7.78</v>
      </c>
      <c r="DE332" s="17">
        <v>7.82</v>
      </c>
      <c r="DF332" s="14">
        <v>101854</v>
      </c>
      <c r="DG332" s="15" t="s">
        <v>1033</v>
      </c>
      <c r="DH332" s="7" t="s">
        <v>1072</v>
      </c>
      <c r="DI332" s="7" t="s">
        <v>1073</v>
      </c>
      <c r="DJ332" s="19">
        <v>44636</v>
      </c>
      <c r="DK332" s="17">
        <v>122.87</v>
      </c>
      <c r="DL332" s="17">
        <v>123.5</v>
      </c>
      <c r="DM332" s="17">
        <v>122.6</v>
      </c>
      <c r="DN332" s="17">
        <v>123.5</v>
      </c>
      <c r="DO332" s="14">
        <v>126018</v>
      </c>
      <c r="DQ332" s="6">
        <v>44637</v>
      </c>
      <c r="DR332" s="62">
        <v>2.511E-2</v>
      </c>
    </row>
    <row r="333" spans="1:122" ht="15" hidden="1" x14ac:dyDescent="0.25">
      <c r="A333" s="17" t="s">
        <v>8</v>
      </c>
      <c r="B333" s="17" t="s">
        <v>9</v>
      </c>
      <c r="C333" s="26" t="s">
        <v>337</v>
      </c>
      <c r="D333" s="21">
        <v>81.319999999999993</v>
      </c>
      <c r="E333" s="21">
        <v>81.319999999999993</v>
      </c>
      <c r="F333" s="21">
        <v>80.16</v>
      </c>
      <c r="G333" s="21">
        <v>80.66</v>
      </c>
      <c r="H333" s="21">
        <v>12183</v>
      </c>
      <c r="I333" s="15"/>
      <c r="J333" s="9" t="s">
        <v>1027</v>
      </c>
      <c r="K333" s="9" t="s">
        <v>1028</v>
      </c>
      <c r="L333" s="12" t="s">
        <v>337</v>
      </c>
      <c r="M333" s="10">
        <v>40.825000000000003</v>
      </c>
      <c r="N333" s="10">
        <v>40.834000000000003</v>
      </c>
      <c r="O333" s="10">
        <v>40.148000000000003</v>
      </c>
      <c r="P333" s="10">
        <v>40.396999999999998</v>
      </c>
      <c r="Q333" s="10">
        <v>10703658</v>
      </c>
      <c r="R333" s="10">
        <v>204504.69</v>
      </c>
      <c r="S333" s="10">
        <v>5062323190</v>
      </c>
      <c r="T333" s="15"/>
      <c r="U333" s="7" t="s">
        <v>1031</v>
      </c>
      <c r="V333" s="7" t="s">
        <v>1032</v>
      </c>
      <c r="W333" s="5" t="s">
        <v>337</v>
      </c>
      <c r="X333" s="11">
        <v>11.32</v>
      </c>
      <c r="Y333" s="11">
        <v>11.4</v>
      </c>
      <c r="Z333" s="11">
        <v>11.31</v>
      </c>
      <c r="AA333" s="11">
        <v>11.37</v>
      </c>
      <c r="AB333" s="11">
        <v>146391</v>
      </c>
      <c r="AC333" s="15"/>
      <c r="AD333" s="7" t="s">
        <v>1034</v>
      </c>
      <c r="AE333" s="7" t="s">
        <v>1035</v>
      </c>
      <c r="AF333" s="19">
        <v>44635</v>
      </c>
      <c r="AG333" s="17">
        <v>17.5</v>
      </c>
      <c r="AH333" s="17">
        <v>17.55</v>
      </c>
      <c r="AI333" s="17">
        <v>16.87</v>
      </c>
      <c r="AJ333" s="17">
        <v>17.149999999999999</v>
      </c>
      <c r="AK333" s="14">
        <v>16969188</v>
      </c>
      <c r="AL333" s="23">
        <v>52804.25</v>
      </c>
      <c r="AM333" s="14">
        <v>3078964918</v>
      </c>
      <c r="AN333" s="15"/>
      <c r="AO333" s="7" t="s">
        <v>1036</v>
      </c>
      <c r="AP333" s="7" t="s">
        <v>1037</v>
      </c>
      <c r="AQ333" s="19">
        <v>44635</v>
      </c>
      <c r="AR333" s="17">
        <v>1.2350000000000001</v>
      </c>
      <c r="AS333" s="17">
        <v>1.24</v>
      </c>
      <c r="AT333" s="17">
        <v>1.175</v>
      </c>
      <c r="AU333" s="17">
        <v>1.2</v>
      </c>
      <c r="AV333" s="14">
        <v>11921176</v>
      </c>
      <c r="AW333" s="23">
        <v>1515.85</v>
      </c>
      <c r="AX333" s="14">
        <v>1263205334</v>
      </c>
      <c r="AY333" s="15"/>
      <c r="AZ333" s="7" t="s">
        <v>1038</v>
      </c>
      <c r="BA333" s="7" t="s">
        <v>1039</v>
      </c>
      <c r="BB333" s="19">
        <v>44635</v>
      </c>
      <c r="BC333" s="17">
        <v>187.49</v>
      </c>
      <c r="BD333" s="17">
        <v>189.77</v>
      </c>
      <c r="BE333" s="17">
        <v>186.17</v>
      </c>
      <c r="BF333" s="17">
        <v>186.17</v>
      </c>
      <c r="BG333" s="14">
        <v>787923</v>
      </c>
      <c r="BH333" s="23">
        <v>71423.679999999993</v>
      </c>
      <c r="BI333" s="14">
        <v>383647637</v>
      </c>
      <c r="BJ333" s="15"/>
      <c r="BK333" t="s">
        <v>1040</v>
      </c>
      <c r="BL333" t="s">
        <v>1041</v>
      </c>
      <c r="BM333" s="19">
        <v>44635</v>
      </c>
      <c r="BN333" s="17">
        <v>29.04</v>
      </c>
      <c r="BO333" s="17">
        <v>29.18</v>
      </c>
      <c r="BP333" s="17">
        <v>28.97</v>
      </c>
      <c r="BQ333" s="17">
        <v>29.1</v>
      </c>
      <c r="BR333" s="14">
        <v>1290231</v>
      </c>
      <c r="BS333" s="15"/>
      <c r="BT333" s="7" t="s">
        <v>1042</v>
      </c>
      <c r="BU333" s="7" t="s">
        <v>1043</v>
      </c>
      <c r="BV333" s="19">
        <v>44635</v>
      </c>
      <c r="BW333" s="17">
        <v>0.995</v>
      </c>
      <c r="BX333" s="17">
        <v>1.0049999999999999</v>
      </c>
      <c r="BY333" s="17">
        <v>0.96</v>
      </c>
      <c r="BZ333" s="17">
        <v>1.0049999999999999</v>
      </c>
      <c r="CA333" s="14">
        <v>1375173</v>
      </c>
      <c r="CB333" s="17">
        <v>665</v>
      </c>
      <c r="CC333" s="14">
        <v>661688044</v>
      </c>
      <c r="CD333" s="15"/>
      <c r="CE333" t="s">
        <v>1044</v>
      </c>
      <c r="CF333" t="s">
        <v>1045</v>
      </c>
      <c r="CG333" s="19">
        <v>44635</v>
      </c>
      <c r="CH333" s="17">
        <v>57.24</v>
      </c>
      <c r="CI333" s="17">
        <v>57.34</v>
      </c>
      <c r="CJ333" s="17">
        <v>57.06</v>
      </c>
      <c r="CK333" s="17">
        <v>57.21</v>
      </c>
      <c r="CL333" s="14">
        <v>42192</v>
      </c>
      <c r="CM333" s="15" t="s">
        <v>1033</v>
      </c>
      <c r="CN333" s="7" t="s">
        <v>1046</v>
      </c>
      <c r="CO333" s="7" t="s">
        <v>1047</v>
      </c>
      <c r="CP333" s="19">
        <v>44635</v>
      </c>
      <c r="CQ333" s="17">
        <v>30.91</v>
      </c>
      <c r="CR333" s="17">
        <v>31.18</v>
      </c>
      <c r="CS333" s="17">
        <v>30.44</v>
      </c>
      <c r="CT333" s="17">
        <v>31.01</v>
      </c>
      <c r="CU333" s="14">
        <v>4997338</v>
      </c>
      <c r="CV333" s="23">
        <v>30068.28</v>
      </c>
      <c r="CW333" s="14">
        <v>969631826</v>
      </c>
      <c r="CX333" s="15"/>
      <c r="CY333" t="s">
        <v>1048</v>
      </c>
      <c r="CZ333" t="s">
        <v>1049</v>
      </c>
      <c r="DA333" s="19">
        <v>44635</v>
      </c>
      <c r="DB333" s="17">
        <v>7.78</v>
      </c>
      <c r="DC333" s="17">
        <v>7.79</v>
      </c>
      <c r="DD333" s="17">
        <v>7.75</v>
      </c>
      <c r="DE333" s="17">
        <v>7.78</v>
      </c>
      <c r="DF333" s="14">
        <v>36054</v>
      </c>
      <c r="DG333" s="15" t="s">
        <v>1033</v>
      </c>
      <c r="DH333" s="7" t="s">
        <v>1072</v>
      </c>
      <c r="DI333" s="7" t="s">
        <v>1073</v>
      </c>
      <c r="DJ333" s="19">
        <v>44635</v>
      </c>
      <c r="DK333" s="17">
        <v>122.17</v>
      </c>
      <c r="DL333" s="17">
        <v>122.44</v>
      </c>
      <c r="DM333" s="17">
        <v>121.88</v>
      </c>
      <c r="DN333" s="17">
        <v>122.15</v>
      </c>
      <c r="DO333" s="14">
        <v>54547</v>
      </c>
      <c r="DQ333" s="6">
        <v>44636</v>
      </c>
      <c r="DR333" s="62">
        <v>2.479E-2</v>
      </c>
    </row>
    <row r="334" spans="1:122" ht="15" hidden="1" x14ac:dyDescent="0.25">
      <c r="A334" s="17" t="s">
        <v>8</v>
      </c>
      <c r="B334" s="17" t="s">
        <v>9</v>
      </c>
      <c r="C334" s="26" t="s">
        <v>338</v>
      </c>
      <c r="D334" s="21">
        <v>80.099999999999994</v>
      </c>
      <c r="E334" s="21">
        <v>81.25</v>
      </c>
      <c r="F334" s="21">
        <v>80</v>
      </c>
      <c r="G334" s="21">
        <v>80.849999999999994</v>
      </c>
      <c r="H334" s="21">
        <v>14974</v>
      </c>
      <c r="I334" s="15"/>
      <c r="J334" s="9" t="s">
        <v>1027</v>
      </c>
      <c r="K334" s="9" t="s">
        <v>1028</v>
      </c>
      <c r="L334" s="12" t="s">
        <v>338</v>
      </c>
      <c r="M334" s="10">
        <v>42.542999999999999</v>
      </c>
      <c r="N334" s="10">
        <v>42.686</v>
      </c>
      <c r="O334" s="10">
        <v>42</v>
      </c>
      <c r="P334" s="10">
        <v>42.168999999999997</v>
      </c>
      <c r="Q334" s="10">
        <v>6896035</v>
      </c>
      <c r="R334" s="10">
        <v>213474.63</v>
      </c>
      <c r="S334" s="10">
        <v>5062323190</v>
      </c>
      <c r="T334" s="15"/>
      <c r="U334" s="7" t="s">
        <v>1031</v>
      </c>
      <c r="V334" s="7" t="s">
        <v>1032</v>
      </c>
      <c r="W334" s="5" t="s">
        <v>338</v>
      </c>
      <c r="X334" s="11">
        <v>11.2</v>
      </c>
      <c r="Y334" s="11">
        <v>11.32</v>
      </c>
      <c r="Z334" s="11">
        <v>11.2</v>
      </c>
      <c r="AA334" s="11">
        <v>11.3</v>
      </c>
      <c r="AB334" s="11">
        <v>191264</v>
      </c>
      <c r="AC334" s="15"/>
      <c r="AD334" s="7" t="s">
        <v>1034</v>
      </c>
      <c r="AE334" s="7" t="s">
        <v>1035</v>
      </c>
      <c r="AF334" s="19">
        <v>44634</v>
      </c>
      <c r="AG334" s="17">
        <v>18.46</v>
      </c>
      <c r="AH334" s="17">
        <v>18.61</v>
      </c>
      <c r="AI334" s="17">
        <v>17.97</v>
      </c>
      <c r="AJ334" s="17">
        <v>18.04</v>
      </c>
      <c r="AK334" s="14">
        <v>7931876</v>
      </c>
      <c r="AL334" s="23">
        <v>55544.53</v>
      </c>
      <c r="AM334" s="14">
        <v>3078964918</v>
      </c>
      <c r="AN334" s="15"/>
      <c r="AO334" s="7" t="s">
        <v>1036</v>
      </c>
      <c r="AP334" s="7" t="s">
        <v>1037</v>
      </c>
      <c r="AQ334" s="19">
        <v>44634</v>
      </c>
      <c r="AR334" s="17">
        <v>1.24</v>
      </c>
      <c r="AS334" s="17">
        <v>1.3</v>
      </c>
      <c r="AT334" s="17">
        <v>1.22</v>
      </c>
      <c r="AU334" s="17">
        <v>1.2549999999999999</v>
      </c>
      <c r="AV334" s="14">
        <v>18738843</v>
      </c>
      <c r="AW334" s="23">
        <v>1585.32</v>
      </c>
      <c r="AX334" s="14">
        <v>1263205334</v>
      </c>
      <c r="AY334" s="15"/>
      <c r="AZ334" s="7" t="s">
        <v>1038</v>
      </c>
      <c r="BA334" s="7" t="s">
        <v>1039</v>
      </c>
      <c r="BB334" s="19">
        <v>44634</v>
      </c>
      <c r="BC334" s="17">
        <v>183.82</v>
      </c>
      <c r="BD334" s="17">
        <v>187.3</v>
      </c>
      <c r="BE334" s="17">
        <v>183.54</v>
      </c>
      <c r="BF334" s="17">
        <v>187</v>
      </c>
      <c r="BG334" s="14">
        <v>771566</v>
      </c>
      <c r="BH334" s="23">
        <v>71742.11</v>
      </c>
      <c r="BI334" s="14">
        <v>383647637</v>
      </c>
      <c r="BJ334" s="15"/>
      <c r="BK334" t="s">
        <v>1040</v>
      </c>
      <c r="BL334" t="s">
        <v>1041</v>
      </c>
      <c r="BM334" s="19">
        <v>44634</v>
      </c>
      <c r="BN334" s="17">
        <v>29.3</v>
      </c>
      <c r="BO334" s="17">
        <v>29.4</v>
      </c>
      <c r="BP334" s="17">
        <v>29.21</v>
      </c>
      <c r="BQ334" s="17">
        <v>29.37</v>
      </c>
      <c r="BR334" s="14">
        <v>215303</v>
      </c>
      <c r="BS334" s="15"/>
      <c r="BT334" s="7" t="s">
        <v>1042</v>
      </c>
      <c r="BU334" s="7" t="s">
        <v>1043</v>
      </c>
      <c r="BV334" s="19">
        <v>44634</v>
      </c>
      <c r="BW334" s="17">
        <v>1</v>
      </c>
      <c r="BX334" s="17">
        <v>1.01</v>
      </c>
      <c r="BY334" s="17">
        <v>0.97499999999999998</v>
      </c>
      <c r="BZ334" s="17">
        <v>0.995</v>
      </c>
      <c r="CA334" s="14">
        <v>1130583</v>
      </c>
      <c r="CB334" s="17">
        <v>658.38</v>
      </c>
      <c r="CC334" s="14">
        <v>661688044</v>
      </c>
      <c r="CD334" s="15"/>
      <c r="CE334" t="s">
        <v>1044</v>
      </c>
      <c r="CF334" t="s">
        <v>1045</v>
      </c>
      <c r="CG334" s="19">
        <v>44634</v>
      </c>
      <c r="CH334" s="17">
        <v>57.52</v>
      </c>
      <c r="CI334" s="17">
        <v>57.55</v>
      </c>
      <c r="CJ334" s="17">
        <v>57.2</v>
      </c>
      <c r="CK334" s="17">
        <v>57.46</v>
      </c>
      <c r="CL334" s="14">
        <v>40159</v>
      </c>
      <c r="CM334" s="15" t="s">
        <v>1033</v>
      </c>
      <c r="CN334" s="7" t="s">
        <v>1046</v>
      </c>
      <c r="CO334" s="7" t="s">
        <v>1047</v>
      </c>
      <c r="CP334" s="19">
        <v>44634</v>
      </c>
      <c r="CQ334" s="17">
        <v>32</v>
      </c>
      <c r="CR334" s="17">
        <v>32.49</v>
      </c>
      <c r="CS334" s="17">
        <v>31.6</v>
      </c>
      <c r="CT334" s="17">
        <v>31.92</v>
      </c>
      <c r="CU334" s="14">
        <v>3820329</v>
      </c>
      <c r="CV334" s="23">
        <v>30950.65</v>
      </c>
      <c r="CW334" s="14">
        <v>969631826</v>
      </c>
      <c r="CX334" s="15"/>
      <c r="CY334" t="s">
        <v>1048</v>
      </c>
      <c r="CZ334" t="s">
        <v>1049</v>
      </c>
      <c r="DA334" s="19">
        <v>44634</v>
      </c>
      <c r="DB334" s="17">
        <v>7.8</v>
      </c>
      <c r="DC334" s="17">
        <v>7.84</v>
      </c>
      <c r="DD334" s="17">
        <v>7.79</v>
      </c>
      <c r="DE334" s="17">
        <v>7.81</v>
      </c>
      <c r="DF334" s="14">
        <v>89496</v>
      </c>
      <c r="DG334" s="15" t="s">
        <v>1033</v>
      </c>
      <c r="DH334" s="7" t="s">
        <v>1072</v>
      </c>
      <c r="DI334" s="7" t="s">
        <v>1073</v>
      </c>
      <c r="DJ334" s="19">
        <v>44634</v>
      </c>
      <c r="DK334" s="17">
        <v>122.05</v>
      </c>
      <c r="DL334" s="17">
        <v>123.01</v>
      </c>
      <c r="DM334" s="17">
        <v>122.05</v>
      </c>
      <c r="DN334" s="17">
        <v>122.81</v>
      </c>
      <c r="DO334" s="14">
        <v>59332</v>
      </c>
      <c r="DQ334" s="6">
        <v>44635</v>
      </c>
      <c r="DR334" s="62">
        <v>2.537E-2</v>
      </c>
    </row>
    <row r="335" spans="1:122" ht="15" hidden="1" x14ac:dyDescent="0.25">
      <c r="A335" s="17" t="s">
        <v>8</v>
      </c>
      <c r="B335" s="17" t="s">
        <v>9</v>
      </c>
      <c r="C335" s="26" t="s">
        <v>339</v>
      </c>
      <c r="D335" s="21">
        <v>81.12</v>
      </c>
      <c r="E335" s="21">
        <v>81.25</v>
      </c>
      <c r="F335" s="21">
        <v>79.8</v>
      </c>
      <c r="G335" s="21">
        <v>79.97</v>
      </c>
      <c r="H335" s="21">
        <v>11108</v>
      </c>
      <c r="I335" s="15"/>
      <c r="J335" s="9" t="s">
        <v>1027</v>
      </c>
      <c r="K335" s="9" t="s">
        <v>1028</v>
      </c>
      <c r="L335" s="12" t="s">
        <v>339</v>
      </c>
      <c r="M335" s="10">
        <v>43.015000000000001</v>
      </c>
      <c r="N335" s="10">
        <v>43.406999999999996</v>
      </c>
      <c r="O335" s="10">
        <v>42.365000000000002</v>
      </c>
      <c r="P335" s="10">
        <v>42.463000000000001</v>
      </c>
      <c r="Q335" s="10">
        <v>8885080</v>
      </c>
      <c r="R335" s="10">
        <v>214962.44</v>
      </c>
      <c r="S335" s="10">
        <v>5062323190</v>
      </c>
      <c r="T335" s="15"/>
      <c r="U335" s="7" t="s">
        <v>1031</v>
      </c>
      <c r="V335" s="7" t="s">
        <v>1032</v>
      </c>
      <c r="W335" s="5" t="s">
        <v>339</v>
      </c>
      <c r="X335" s="11">
        <v>11.32</v>
      </c>
      <c r="Y335" s="11">
        <v>11.32</v>
      </c>
      <c r="Z335" s="11">
        <v>11.16</v>
      </c>
      <c r="AA335" s="11">
        <v>11.17</v>
      </c>
      <c r="AB335" s="11">
        <v>117257</v>
      </c>
      <c r="AC335" s="15"/>
      <c r="AD335" s="7" t="s">
        <v>1034</v>
      </c>
      <c r="AE335" s="7" t="s">
        <v>1035</v>
      </c>
      <c r="AF335" s="19">
        <v>44631</v>
      </c>
      <c r="AG335" s="17">
        <v>18.64</v>
      </c>
      <c r="AH335" s="17">
        <v>18.79</v>
      </c>
      <c r="AI335" s="17">
        <v>18.23</v>
      </c>
      <c r="AJ335" s="17">
        <v>18.23</v>
      </c>
      <c r="AK335" s="14">
        <v>7722916</v>
      </c>
      <c r="AL335" s="23">
        <v>56129.53</v>
      </c>
      <c r="AM335" s="14">
        <v>3078964918</v>
      </c>
      <c r="AN335" s="15"/>
      <c r="AO335" s="7" t="s">
        <v>1036</v>
      </c>
      <c r="AP335" s="7" t="s">
        <v>1037</v>
      </c>
      <c r="AQ335" s="19">
        <v>44631</v>
      </c>
      <c r="AR335" s="17">
        <v>1.2050000000000001</v>
      </c>
      <c r="AS335" s="17">
        <v>1.335</v>
      </c>
      <c r="AT335" s="17">
        <v>1.17</v>
      </c>
      <c r="AU335" s="17">
        <v>1.29</v>
      </c>
      <c r="AV335" s="14">
        <v>21544280</v>
      </c>
      <c r="AW335" s="23">
        <v>1577.93</v>
      </c>
      <c r="AX335" s="14">
        <v>1223205334</v>
      </c>
      <c r="AY335" s="15"/>
      <c r="AZ335" s="7" t="s">
        <v>1038</v>
      </c>
      <c r="BA335" s="7" t="s">
        <v>1039</v>
      </c>
      <c r="BB335" s="19">
        <v>44631</v>
      </c>
      <c r="BC335" s="17">
        <v>186</v>
      </c>
      <c r="BD335" s="17">
        <v>186.49</v>
      </c>
      <c r="BE335" s="17">
        <v>181.47</v>
      </c>
      <c r="BF335" s="17">
        <v>182.33</v>
      </c>
      <c r="BG335" s="14">
        <v>977488</v>
      </c>
      <c r="BH335" s="23">
        <v>69950.47</v>
      </c>
      <c r="BI335" s="14">
        <v>383647637</v>
      </c>
      <c r="BJ335" s="15"/>
      <c r="BK335" t="s">
        <v>1040</v>
      </c>
      <c r="BL335" t="s">
        <v>1041</v>
      </c>
      <c r="BM335" s="19">
        <v>44631</v>
      </c>
      <c r="BN335" s="17">
        <v>29.49</v>
      </c>
      <c r="BO335" s="17">
        <v>29.53</v>
      </c>
      <c r="BP335" s="17">
        <v>29.29</v>
      </c>
      <c r="BQ335" s="17">
        <v>29.37</v>
      </c>
      <c r="BR335" s="14">
        <v>151897</v>
      </c>
      <c r="BS335" s="15"/>
      <c r="BT335" s="7" t="s">
        <v>1042</v>
      </c>
      <c r="BU335" s="7" t="s">
        <v>1043</v>
      </c>
      <c r="BV335" s="19">
        <v>44631</v>
      </c>
      <c r="BW335" s="17">
        <v>1.04</v>
      </c>
      <c r="BX335" s="17">
        <v>1.04</v>
      </c>
      <c r="BY335" s="17">
        <v>0.96499999999999997</v>
      </c>
      <c r="BZ335" s="17">
        <v>0.96499999999999997</v>
      </c>
      <c r="CA335" s="14">
        <v>2098443</v>
      </c>
      <c r="CB335" s="17">
        <v>638.53</v>
      </c>
      <c r="CC335" s="14">
        <v>661688044</v>
      </c>
      <c r="CD335" s="15"/>
      <c r="CE335" t="s">
        <v>1044</v>
      </c>
      <c r="CF335" t="s">
        <v>1045</v>
      </c>
      <c r="CG335" s="19">
        <v>44631</v>
      </c>
      <c r="CH335" s="17">
        <v>57.65</v>
      </c>
      <c r="CI335" s="17">
        <v>57.65</v>
      </c>
      <c r="CJ335" s="17">
        <v>56.98</v>
      </c>
      <c r="CK335" s="17">
        <v>57.13</v>
      </c>
      <c r="CL335" s="14">
        <v>61804</v>
      </c>
      <c r="CM335" s="15" t="s">
        <v>1033</v>
      </c>
      <c r="CN335" s="7" t="s">
        <v>1046</v>
      </c>
      <c r="CO335" s="7" t="s">
        <v>1047</v>
      </c>
      <c r="CP335" s="19">
        <v>44631</v>
      </c>
      <c r="CQ335" s="17">
        <v>31.51</v>
      </c>
      <c r="CR335" s="17">
        <v>32.08</v>
      </c>
      <c r="CS335" s="17">
        <v>31.08</v>
      </c>
      <c r="CT335" s="17">
        <v>31.98</v>
      </c>
      <c r="CU335" s="14">
        <v>5933025</v>
      </c>
      <c r="CV335" s="23">
        <v>31008.83</v>
      </c>
      <c r="CW335" s="14">
        <v>969631826</v>
      </c>
      <c r="CX335" s="15"/>
      <c r="CY335" t="s">
        <v>1048</v>
      </c>
      <c r="CZ335" t="s">
        <v>1049</v>
      </c>
      <c r="DA335" s="19">
        <v>44631</v>
      </c>
      <c r="DB335" s="17">
        <v>7.75</v>
      </c>
      <c r="DC335" s="17">
        <v>7.81</v>
      </c>
      <c r="DD335" s="17">
        <v>7.72</v>
      </c>
      <c r="DE335" s="17">
        <v>7.73</v>
      </c>
      <c r="DF335" s="14">
        <v>98684</v>
      </c>
      <c r="DG335" s="15" t="s">
        <v>1033</v>
      </c>
      <c r="DH335" s="7" t="s">
        <v>1072</v>
      </c>
      <c r="DI335" s="7" t="s">
        <v>1073</v>
      </c>
      <c r="DJ335" s="19">
        <v>44631</v>
      </c>
      <c r="DK335" s="17">
        <v>122.39</v>
      </c>
      <c r="DL335" s="17">
        <v>122.98</v>
      </c>
      <c r="DM335" s="17">
        <v>121.28</v>
      </c>
      <c r="DN335" s="17">
        <v>121.44</v>
      </c>
      <c r="DO335" s="14">
        <v>139136</v>
      </c>
      <c r="DQ335" s="6">
        <v>44634</v>
      </c>
      <c r="DR335" s="62">
        <v>2.4239999999999998E-2</v>
      </c>
    </row>
    <row r="336" spans="1:122" ht="15" hidden="1" x14ac:dyDescent="0.25">
      <c r="A336" s="17" t="s">
        <v>8</v>
      </c>
      <c r="B336" s="17" t="s">
        <v>9</v>
      </c>
      <c r="C336" s="26" t="s">
        <v>340</v>
      </c>
      <c r="D336" s="21">
        <v>81</v>
      </c>
      <c r="E336" s="21">
        <v>82.2</v>
      </c>
      <c r="F336" s="21">
        <v>81</v>
      </c>
      <c r="G336" s="21">
        <v>81.38</v>
      </c>
      <c r="H336" s="21">
        <v>26214</v>
      </c>
      <c r="I336" s="15"/>
      <c r="J336" s="9" t="s">
        <v>1027</v>
      </c>
      <c r="K336" s="9" t="s">
        <v>1028</v>
      </c>
      <c r="L336" s="12" t="s">
        <v>340</v>
      </c>
      <c r="M336" s="10">
        <v>42.311999999999998</v>
      </c>
      <c r="N336" s="10">
        <v>42.712000000000003</v>
      </c>
      <c r="O336" s="10">
        <v>42.045000000000002</v>
      </c>
      <c r="P336" s="10">
        <v>42.517000000000003</v>
      </c>
      <c r="Q336" s="10">
        <v>14473811</v>
      </c>
      <c r="R336" s="10">
        <v>215232.77</v>
      </c>
      <c r="S336" s="10">
        <v>5062323190</v>
      </c>
      <c r="T336" s="15"/>
      <c r="U336" s="7" t="s">
        <v>1031</v>
      </c>
      <c r="V336" s="7" t="s">
        <v>1032</v>
      </c>
      <c r="W336" s="5" t="s">
        <v>340</v>
      </c>
      <c r="X336" s="11">
        <v>11.35</v>
      </c>
      <c r="Y336" s="11">
        <v>11.47</v>
      </c>
      <c r="Z336" s="11">
        <v>11.35</v>
      </c>
      <c r="AA336" s="11">
        <v>11.37</v>
      </c>
      <c r="AB336" s="11">
        <v>287244</v>
      </c>
      <c r="AC336" s="15"/>
      <c r="AD336" s="7" t="s">
        <v>1034</v>
      </c>
      <c r="AE336" s="7" t="s">
        <v>1035</v>
      </c>
      <c r="AF336" s="19">
        <v>44630</v>
      </c>
      <c r="AG336" s="17">
        <v>18.45</v>
      </c>
      <c r="AH336" s="17">
        <v>18.59</v>
      </c>
      <c r="AI336" s="17">
        <v>18.149999999999999</v>
      </c>
      <c r="AJ336" s="17">
        <v>18.2</v>
      </c>
      <c r="AK336" s="14">
        <v>10457407</v>
      </c>
      <c r="AL336" s="23">
        <v>56037.16</v>
      </c>
      <c r="AM336" s="14">
        <v>3078964918</v>
      </c>
      <c r="AN336" s="15"/>
      <c r="AO336" s="7" t="s">
        <v>1036</v>
      </c>
      <c r="AP336" s="7" t="s">
        <v>1037</v>
      </c>
      <c r="AQ336" s="19">
        <v>44630</v>
      </c>
      <c r="AR336" s="17">
        <v>1.1399999999999999</v>
      </c>
      <c r="AS336" s="17">
        <v>1.24</v>
      </c>
      <c r="AT336" s="17">
        <v>1.135</v>
      </c>
      <c r="AU336" s="17">
        <v>1.2</v>
      </c>
      <c r="AV336" s="14">
        <v>20973912</v>
      </c>
      <c r="AW336" s="23">
        <v>1467.85</v>
      </c>
      <c r="AX336" s="14">
        <v>1223205334</v>
      </c>
      <c r="AY336" s="15"/>
      <c r="AZ336" s="7" t="s">
        <v>1038</v>
      </c>
      <c r="BA336" s="7" t="s">
        <v>1039</v>
      </c>
      <c r="BB336" s="19">
        <v>44630</v>
      </c>
      <c r="BC336" s="17">
        <v>182.23</v>
      </c>
      <c r="BD336" s="17">
        <v>186.93</v>
      </c>
      <c r="BE336" s="17">
        <v>182.07</v>
      </c>
      <c r="BF336" s="17">
        <v>185.59</v>
      </c>
      <c r="BG336" s="14">
        <v>998851</v>
      </c>
      <c r="BH336" s="23">
        <v>71201.16</v>
      </c>
      <c r="BI336" s="14">
        <v>383647637</v>
      </c>
      <c r="BJ336" s="15"/>
      <c r="BK336" t="s">
        <v>1040</v>
      </c>
      <c r="BL336" t="s">
        <v>1041</v>
      </c>
      <c r="BM336" s="19">
        <v>44630</v>
      </c>
      <c r="BN336" s="17">
        <v>30</v>
      </c>
      <c r="BO336" s="17">
        <v>30.25</v>
      </c>
      <c r="BP336" s="17">
        <v>29.8</v>
      </c>
      <c r="BQ336" s="17">
        <v>29.85</v>
      </c>
      <c r="BR336" s="14">
        <v>221957</v>
      </c>
      <c r="BS336" s="15"/>
      <c r="BT336" s="7" t="s">
        <v>1042</v>
      </c>
      <c r="BU336" s="7" t="s">
        <v>1043</v>
      </c>
      <c r="BV336" s="19">
        <v>44630</v>
      </c>
      <c r="BW336" s="17">
        <v>1.02</v>
      </c>
      <c r="BX336" s="17">
        <v>1.07</v>
      </c>
      <c r="BY336" s="17">
        <v>1.02</v>
      </c>
      <c r="BZ336" s="17">
        <v>1.03</v>
      </c>
      <c r="CA336" s="14">
        <v>3256709</v>
      </c>
      <c r="CB336" s="17">
        <v>681.54</v>
      </c>
      <c r="CC336" s="14">
        <v>661688044</v>
      </c>
      <c r="CD336" s="15"/>
      <c r="CE336" t="s">
        <v>1044</v>
      </c>
      <c r="CF336" t="s">
        <v>1045</v>
      </c>
      <c r="CG336" s="19">
        <v>44630</v>
      </c>
      <c r="CH336" s="17">
        <v>57.34</v>
      </c>
      <c r="CI336" s="17">
        <v>58.36</v>
      </c>
      <c r="CJ336" s="17">
        <v>57.34</v>
      </c>
      <c r="CK336" s="17">
        <v>57.7</v>
      </c>
      <c r="CL336" s="14">
        <v>83472</v>
      </c>
      <c r="CM336" s="15" t="s">
        <v>1033</v>
      </c>
      <c r="CN336" s="7" t="s">
        <v>1046</v>
      </c>
      <c r="CO336" s="7" t="s">
        <v>1047</v>
      </c>
      <c r="CP336" s="19">
        <v>44630</v>
      </c>
      <c r="CQ336" s="17">
        <v>31.14</v>
      </c>
      <c r="CR336" s="17">
        <v>31.86</v>
      </c>
      <c r="CS336" s="17">
        <v>30.76</v>
      </c>
      <c r="CT336" s="17">
        <v>31.65</v>
      </c>
      <c r="CU336" s="14">
        <v>7408062</v>
      </c>
      <c r="CV336" s="23">
        <v>30688.85</v>
      </c>
      <c r="CW336" s="14">
        <v>969631826</v>
      </c>
      <c r="CX336" s="15"/>
      <c r="CY336" t="s">
        <v>1048</v>
      </c>
      <c r="CZ336" t="s">
        <v>1049</v>
      </c>
      <c r="DA336" s="19">
        <v>44630</v>
      </c>
      <c r="DB336" s="17">
        <v>7.72</v>
      </c>
      <c r="DC336" s="17">
        <v>7.79</v>
      </c>
      <c r="DD336" s="17">
        <v>7.68</v>
      </c>
      <c r="DE336" s="17">
        <v>7.78</v>
      </c>
      <c r="DF336" s="14">
        <v>38632</v>
      </c>
      <c r="DG336" s="15" t="s">
        <v>1033</v>
      </c>
      <c r="DH336" s="7" t="s">
        <v>1072</v>
      </c>
      <c r="DI336" s="7" t="s">
        <v>1073</v>
      </c>
      <c r="DJ336" s="19">
        <v>44630</v>
      </c>
      <c r="DK336" s="17">
        <v>121.56</v>
      </c>
      <c r="DL336" s="17">
        <v>123.13</v>
      </c>
      <c r="DM336" s="17">
        <v>121.35</v>
      </c>
      <c r="DN336" s="17">
        <v>122.49</v>
      </c>
      <c r="DO336" s="14">
        <v>53341</v>
      </c>
      <c r="DQ336" s="6">
        <v>44631</v>
      </c>
      <c r="DR336" s="62">
        <v>2.3959999999999999E-2</v>
      </c>
    </row>
    <row r="337" spans="1:122" ht="15" hidden="1" x14ac:dyDescent="0.25">
      <c r="A337" s="17" t="s">
        <v>8</v>
      </c>
      <c r="B337" s="17" t="s">
        <v>9</v>
      </c>
      <c r="C337" s="26" t="s">
        <v>341</v>
      </c>
      <c r="D337" s="21">
        <v>77.97</v>
      </c>
      <c r="E337" s="21">
        <v>79.75</v>
      </c>
      <c r="F337" s="21">
        <v>77.97</v>
      </c>
      <c r="G337" s="21">
        <v>79.55</v>
      </c>
      <c r="H337" s="21">
        <v>21449</v>
      </c>
      <c r="I337" s="15"/>
      <c r="J337" s="9" t="s">
        <v>1027</v>
      </c>
      <c r="K337" s="9" t="s">
        <v>1028</v>
      </c>
      <c r="L337" s="12" t="s">
        <v>341</v>
      </c>
      <c r="M337" s="10">
        <v>42.365000000000002</v>
      </c>
      <c r="N337" s="10">
        <v>43.505000000000003</v>
      </c>
      <c r="O337" s="10">
        <v>42.365000000000002</v>
      </c>
      <c r="P337" s="10">
        <v>43.174999999999997</v>
      </c>
      <c r="Q337" s="10">
        <v>13100452</v>
      </c>
      <c r="R337" s="10">
        <v>218568.33</v>
      </c>
      <c r="S337" s="10">
        <v>5062323190</v>
      </c>
      <c r="T337" s="15"/>
      <c r="U337" s="7" t="s">
        <v>1031</v>
      </c>
      <c r="V337" s="7" t="s">
        <v>1032</v>
      </c>
      <c r="W337" s="5" t="s">
        <v>341</v>
      </c>
      <c r="X337" s="11">
        <v>11.05</v>
      </c>
      <c r="Y337" s="11">
        <v>11.17</v>
      </c>
      <c r="Z337" s="11">
        <v>11.04</v>
      </c>
      <c r="AA337" s="11">
        <v>11.13</v>
      </c>
      <c r="AB337" s="11">
        <v>387073</v>
      </c>
      <c r="AC337" s="15"/>
      <c r="AD337" s="7" t="s">
        <v>1034</v>
      </c>
      <c r="AE337" s="7" t="s">
        <v>1035</v>
      </c>
      <c r="AF337" s="19">
        <v>44629</v>
      </c>
      <c r="AG337" s="17">
        <v>18.37</v>
      </c>
      <c r="AH337" s="17">
        <v>18.93</v>
      </c>
      <c r="AI337" s="17">
        <v>18.329999999999998</v>
      </c>
      <c r="AJ337" s="17">
        <v>18.829999999999998</v>
      </c>
      <c r="AK337" s="14">
        <v>9510526</v>
      </c>
      <c r="AL337" s="23">
        <v>57976.91</v>
      </c>
      <c r="AM337" s="14">
        <v>3078964918</v>
      </c>
      <c r="AN337" s="15"/>
      <c r="AO337" s="7" t="s">
        <v>1036</v>
      </c>
      <c r="AP337" s="7" t="s">
        <v>1037</v>
      </c>
      <c r="AQ337" s="19">
        <v>44629</v>
      </c>
      <c r="AR337" s="17">
        <v>1.02</v>
      </c>
      <c r="AS337" s="17">
        <v>1.135</v>
      </c>
      <c r="AT337" s="17">
        <v>1.02</v>
      </c>
      <c r="AU337" s="17">
        <v>1.135</v>
      </c>
      <c r="AV337" s="14">
        <v>16671407</v>
      </c>
      <c r="AW337" s="23">
        <v>1388.34</v>
      </c>
      <c r="AX337" s="14">
        <v>1223205334</v>
      </c>
      <c r="AY337" s="15"/>
      <c r="AZ337" s="7" t="s">
        <v>1038</v>
      </c>
      <c r="BA337" s="7" t="s">
        <v>1039</v>
      </c>
      <c r="BB337" s="19">
        <v>44629</v>
      </c>
      <c r="BC337" s="17">
        <v>175.05</v>
      </c>
      <c r="BD337" s="17">
        <v>179.16</v>
      </c>
      <c r="BE337" s="17">
        <v>174</v>
      </c>
      <c r="BF337" s="17">
        <v>178.55</v>
      </c>
      <c r="BG337" s="14">
        <v>667497</v>
      </c>
      <c r="BH337" s="23">
        <v>68500.289999999994</v>
      </c>
      <c r="BI337" s="14">
        <v>383647637</v>
      </c>
      <c r="BJ337" s="15"/>
      <c r="BK337" t="s">
        <v>1040</v>
      </c>
      <c r="BL337" t="s">
        <v>1041</v>
      </c>
      <c r="BM337" s="19">
        <v>44629</v>
      </c>
      <c r="BN337" s="17">
        <v>29.03</v>
      </c>
      <c r="BO337" s="17">
        <v>29.28</v>
      </c>
      <c r="BP337" s="17">
        <v>28.99</v>
      </c>
      <c r="BQ337" s="17">
        <v>29.2</v>
      </c>
      <c r="BR337" s="14">
        <v>184513</v>
      </c>
      <c r="BS337" s="15"/>
      <c r="BT337" s="7" t="s">
        <v>1042</v>
      </c>
      <c r="BU337" s="7" t="s">
        <v>1043</v>
      </c>
      <c r="BV337" s="19">
        <v>44629</v>
      </c>
      <c r="BW337" s="17">
        <v>0.96</v>
      </c>
      <c r="BX337" s="17">
        <v>1.008</v>
      </c>
      <c r="BY337" s="17">
        <v>0.94499999999999995</v>
      </c>
      <c r="BZ337" s="17">
        <v>0.995</v>
      </c>
      <c r="CA337" s="14">
        <v>1731639</v>
      </c>
      <c r="CB337" s="17">
        <v>658.38</v>
      </c>
      <c r="CC337" s="14">
        <v>661688044</v>
      </c>
      <c r="CD337" s="15"/>
      <c r="CE337" t="s">
        <v>1044</v>
      </c>
      <c r="CF337" t="s">
        <v>1045</v>
      </c>
      <c r="CG337" s="19">
        <v>44629</v>
      </c>
      <c r="CH337" s="17">
        <v>56.49</v>
      </c>
      <c r="CI337" s="17">
        <v>57</v>
      </c>
      <c r="CJ337" s="17">
        <v>56.42</v>
      </c>
      <c r="CK337" s="17">
        <v>56.89</v>
      </c>
      <c r="CL337" s="14">
        <v>60650</v>
      </c>
      <c r="CM337" s="15" t="s">
        <v>1033</v>
      </c>
      <c r="CN337" s="7" t="s">
        <v>1046</v>
      </c>
      <c r="CO337" s="7" t="s">
        <v>1047</v>
      </c>
      <c r="CP337" s="19">
        <v>44629</v>
      </c>
      <c r="CQ337" s="17">
        <v>33.61</v>
      </c>
      <c r="CR337" s="17">
        <v>33.92</v>
      </c>
      <c r="CS337" s="17">
        <v>33.119999999999997</v>
      </c>
      <c r="CT337" s="17">
        <v>33.200000000000003</v>
      </c>
      <c r="CU337" s="14">
        <v>6791547</v>
      </c>
      <c r="CV337" s="23">
        <v>32191.78</v>
      </c>
      <c r="CW337" s="14">
        <v>969631826</v>
      </c>
      <c r="CX337" s="15"/>
      <c r="CY337" t="s">
        <v>1048</v>
      </c>
      <c r="CZ337" t="s">
        <v>1049</v>
      </c>
      <c r="DA337" s="19">
        <v>44629</v>
      </c>
      <c r="DB337" s="17">
        <v>7.62</v>
      </c>
      <c r="DC337" s="17">
        <v>7.69</v>
      </c>
      <c r="DD337" s="17">
        <v>7.6</v>
      </c>
      <c r="DE337" s="17">
        <v>7.69</v>
      </c>
      <c r="DF337" s="14">
        <v>24566</v>
      </c>
      <c r="DG337" s="15" t="s">
        <v>1033</v>
      </c>
      <c r="DH337" s="7" t="s">
        <v>1072</v>
      </c>
      <c r="DI337" s="7" t="s">
        <v>1073</v>
      </c>
      <c r="DJ337" s="19">
        <v>44629</v>
      </c>
      <c r="DK337" s="17">
        <v>119.88</v>
      </c>
      <c r="DL337" s="17">
        <v>121.38</v>
      </c>
      <c r="DM337" s="17">
        <v>119.83</v>
      </c>
      <c r="DN337" s="17">
        <v>121.16</v>
      </c>
      <c r="DO337" s="14">
        <v>51035</v>
      </c>
      <c r="DQ337" s="6">
        <v>44630</v>
      </c>
      <c r="DR337" s="62">
        <v>2.3349999999999999E-2</v>
      </c>
    </row>
    <row r="338" spans="1:122" ht="15" hidden="1" x14ac:dyDescent="0.25">
      <c r="A338" s="17" t="s">
        <v>8</v>
      </c>
      <c r="B338" s="17" t="s">
        <v>9</v>
      </c>
      <c r="C338" s="26" t="s">
        <v>342</v>
      </c>
      <c r="D338" s="21">
        <v>78.48</v>
      </c>
      <c r="E338" s="21">
        <v>78.5</v>
      </c>
      <c r="F338" s="21">
        <v>77.150000000000006</v>
      </c>
      <c r="G338" s="21">
        <v>77.23</v>
      </c>
      <c r="H338" s="21">
        <v>25930</v>
      </c>
      <c r="I338" s="15"/>
      <c r="J338" s="9" t="s">
        <v>1027</v>
      </c>
      <c r="K338" s="9" t="s">
        <v>1028</v>
      </c>
      <c r="L338" s="12" t="s">
        <v>342</v>
      </c>
      <c r="M338" s="10">
        <v>44.11</v>
      </c>
      <c r="N338" s="10">
        <v>44.457999999999998</v>
      </c>
      <c r="O338" s="10">
        <v>43.210999999999999</v>
      </c>
      <c r="P338" s="10">
        <v>43.210999999999999</v>
      </c>
      <c r="Q338" s="10">
        <v>12782211</v>
      </c>
      <c r="R338" s="10">
        <v>218748.55</v>
      </c>
      <c r="S338" s="10">
        <v>5062323190</v>
      </c>
      <c r="T338" s="15"/>
      <c r="U338" s="7" t="s">
        <v>1031</v>
      </c>
      <c r="V338" s="7" t="s">
        <v>1032</v>
      </c>
      <c r="W338" s="5" t="s">
        <v>342</v>
      </c>
      <c r="X338" s="11">
        <v>11.07</v>
      </c>
      <c r="Y338" s="11">
        <v>11.07</v>
      </c>
      <c r="Z338" s="11">
        <v>10.96</v>
      </c>
      <c r="AA338" s="11">
        <v>11.03</v>
      </c>
      <c r="AB338" s="11">
        <v>3197788</v>
      </c>
      <c r="AC338" s="15"/>
      <c r="AD338" s="7" t="s">
        <v>1034</v>
      </c>
      <c r="AE338" s="7" t="s">
        <v>1035</v>
      </c>
      <c r="AF338" s="19">
        <v>44628</v>
      </c>
      <c r="AG338" s="17">
        <v>19.18</v>
      </c>
      <c r="AH338" s="17">
        <v>19.45</v>
      </c>
      <c r="AI338" s="17">
        <v>18.66</v>
      </c>
      <c r="AJ338" s="17">
        <v>18.66</v>
      </c>
      <c r="AK338" s="14">
        <v>9784234</v>
      </c>
      <c r="AL338" s="23">
        <v>57453.49</v>
      </c>
      <c r="AM338" s="14">
        <v>3078964918</v>
      </c>
      <c r="AN338" s="15"/>
      <c r="AO338" s="7" t="s">
        <v>1036</v>
      </c>
      <c r="AP338" s="7" t="s">
        <v>1037</v>
      </c>
      <c r="AQ338" s="19">
        <v>44628</v>
      </c>
      <c r="AR338" s="17">
        <v>0.98499999999999999</v>
      </c>
      <c r="AS338" s="17">
        <v>1.03</v>
      </c>
      <c r="AT338" s="17">
        <v>0.98</v>
      </c>
      <c r="AU338" s="17">
        <v>1.0049999999999999</v>
      </c>
      <c r="AV338" s="14">
        <v>9905219</v>
      </c>
      <c r="AW338" s="23">
        <v>1228.6099999999999</v>
      </c>
      <c r="AX338" s="14">
        <v>1222501497</v>
      </c>
      <c r="AY338" s="15"/>
      <c r="AZ338" s="7" t="s">
        <v>1038</v>
      </c>
      <c r="BA338" s="7" t="s">
        <v>1039</v>
      </c>
      <c r="BB338" s="19">
        <v>44628</v>
      </c>
      <c r="BC338" s="17">
        <v>173.52</v>
      </c>
      <c r="BD338" s="17">
        <v>177.85</v>
      </c>
      <c r="BE338" s="17">
        <v>173</v>
      </c>
      <c r="BF338" s="17">
        <v>175.7</v>
      </c>
      <c r="BG338" s="14">
        <v>800077</v>
      </c>
      <c r="BH338" s="23">
        <v>67406.89</v>
      </c>
      <c r="BI338" s="14">
        <v>383647637</v>
      </c>
      <c r="BJ338" s="15"/>
      <c r="BK338" t="s">
        <v>1040</v>
      </c>
      <c r="BL338" t="s">
        <v>1041</v>
      </c>
      <c r="BM338" s="19">
        <v>44628</v>
      </c>
      <c r="BN338" s="17">
        <v>29</v>
      </c>
      <c r="BO338" s="17">
        <v>29.09</v>
      </c>
      <c r="BP338" s="17">
        <v>28.91</v>
      </c>
      <c r="BQ338" s="17">
        <v>29.06</v>
      </c>
      <c r="BR338" s="14">
        <v>274711</v>
      </c>
      <c r="BS338" s="15"/>
      <c r="BT338" s="7" t="s">
        <v>1042</v>
      </c>
      <c r="BU338" s="7" t="s">
        <v>1043</v>
      </c>
      <c r="BV338" s="19">
        <v>44628</v>
      </c>
      <c r="BW338" s="17">
        <v>0.93</v>
      </c>
      <c r="BX338" s="17">
        <v>0.95499999999999996</v>
      </c>
      <c r="BY338" s="17">
        <v>0.83499999999999996</v>
      </c>
      <c r="BZ338" s="17">
        <v>0.94</v>
      </c>
      <c r="CA338" s="14">
        <v>5204538</v>
      </c>
      <c r="CB338" s="17">
        <v>621.99</v>
      </c>
      <c r="CC338" s="14">
        <v>661688044</v>
      </c>
      <c r="CD338" s="15"/>
      <c r="CE338" t="s">
        <v>1044</v>
      </c>
      <c r="CF338" t="s">
        <v>1045</v>
      </c>
      <c r="CG338" s="19">
        <v>44628</v>
      </c>
      <c r="CH338" s="17">
        <v>57</v>
      </c>
      <c r="CI338" s="17">
        <v>57.3</v>
      </c>
      <c r="CJ338" s="17">
        <v>56.42</v>
      </c>
      <c r="CK338" s="17">
        <v>56.52</v>
      </c>
      <c r="CL338" s="14">
        <v>68721</v>
      </c>
      <c r="CM338" s="15" t="s">
        <v>1033</v>
      </c>
      <c r="CN338" s="7" t="s">
        <v>1046</v>
      </c>
      <c r="CO338" s="7" t="s">
        <v>1047</v>
      </c>
      <c r="CP338" s="19">
        <v>44628</v>
      </c>
      <c r="CQ338" s="17">
        <v>33.54</v>
      </c>
      <c r="CR338" s="17">
        <v>33.950000000000003</v>
      </c>
      <c r="CS338" s="17">
        <v>32.93</v>
      </c>
      <c r="CT338" s="17">
        <v>32.979999999999997</v>
      </c>
      <c r="CU338" s="14">
        <v>8530640</v>
      </c>
      <c r="CV338" s="23">
        <v>31978.46</v>
      </c>
      <c r="CW338" s="14">
        <v>969631826</v>
      </c>
      <c r="CX338" s="15"/>
      <c r="CY338" t="s">
        <v>1048</v>
      </c>
      <c r="CZ338" t="s">
        <v>1049</v>
      </c>
      <c r="DA338" s="19">
        <v>44628</v>
      </c>
      <c r="DB338" s="17">
        <v>7.61</v>
      </c>
      <c r="DC338" s="17">
        <v>7.66</v>
      </c>
      <c r="DD338" s="17">
        <v>7.61</v>
      </c>
      <c r="DE338" s="17">
        <v>7.63</v>
      </c>
      <c r="DF338" s="14">
        <v>89958</v>
      </c>
      <c r="DG338" s="15" t="s">
        <v>1033</v>
      </c>
      <c r="DH338" s="7" t="s">
        <v>1072</v>
      </c>
      <c r="DI338" s="7" t="s">
        <v>1073</v>
      </c>
      <c r="DJ338" s="19">
        <v>44628</v>
      </c>
      <c r="DK338" s="17">
        <v>120.64</v>
      </c>
      <c r="DL338" s="17">
        <v>121.11</v>
      </c>
      <c r="DM338" s="17">
        <v>119.9</v>
      </c>
      <c r="DN338" s="17">
        <v>119.9</v>
      </c>
      <c r="DO338" s="14">
        <v>41214</v>
      </c>
      <c r="DQ338" s="6">
        <v>44629</v>
      </c>
      <c r="DR338" s="62">
        <v>2.273E-2</v>
      </c>
    </row>
    <row r="339" spans="1:122" ht="15" hidden="1" x14ac:dyDescent="0.25">
      <c r="A339" s="17" t="s">
        <v>8</v>
      </c>
      <c r="B339" s="17" t="s">
        <v>9</v>
      </c>
      <c r="C339" s="26" t="s">
        <v>343</v>
      </c>
      <c r="D339" s="21">
        <v>81.55</v>
      </c>
      <c r="E339" s="21">
        <v>81.55</v>
      </c>
      <c r="F339" s="21">
        <v>77.14</v>
      </c>
      <c r="G339" s="21">
        <v>78</v>
      </c>
      <c r="H339" s="21">
        <v>33812</v>
      </c>
      <c r="I339" s="15"/>
      <c r="J339" s="9" t="s">
        <v>1027</v>
      </c>
      <c r="K339" s="9" t="s">
        <v>1028</v>
      </c>
      <c r="L339" s="12" t="s">
        <v>343</v>
      </c>
      <c r="M339" s="10">
        <v>44.866999999999997</v>
      </c>
      <c r="N339" s="10">
        <v>45.072000000000003</v>
      </c>
      <c r="O339" s="10">
        <v>44.546999999999997</v>
      </c>
      <c r="P339" s="10">
        <v>44.857999999999997</v>
      </c>
      <c r="Q339" s="10">
        <v>14222822</v>
      </c>
      <c r="R339" s="10">
        <v>227087.72</v>
      </c>
      <c r="S339" s="10">
        <v>5062323190</v>
      </c>
      <c r="T339" s="15"/>
      <c r="U339" s="7" t="s">
        <v>1031</v>
      </c>
      <c r="V339" s="7" t="s">
        <v>1032</v>
      </c>
      <c r="W339" s="5" t="s">
        <v>343</v>
      </c>
      <c r="X339" s="11">
        <v>11.41</v>
      </c>
      <c r="Y339" s="11">
        <v>11.41</v>
      </c>
      <c r="Z339" s="11">
        <v>10.99</v>
      </c>
      <c r="AA339" s="11">
        <v>11.1</v>
      </c>
      <c r="AB339" s="11">
        <v>457838</v>
      </c>
      <c r="AC339" s="15"/>
      <c r="AD339" s="7" t="s">
        <v>1034</v>
      </c>
      <c r="AE339" s="7" t="s">
        <v>1035</v>
      </c>
      <c r="AF339" s="19">
        <v>44627</v>
      </c>
      <c r="AG339" s="17">
        <v>19.38</v>
      </c>
      <c r="AH339" s="17">
        <v>19.920000000000002</v>
      </c>
      <c r="AI339" s="17">
        <v>19.239999999999998</v>
      </c>
      <c r="AJ339" s="17">
        <v>19.54</v>
      </c>
      <c r="AK339" s="14">
        <v>8927477</v>
      </c>
      <c r="AL339" s="23">
        <v>60162.97</v>
      </c>
      <c r="AM339" s="14">
        <v>3078964918</v>
      </c>
      <c r="AN339" s="15"/>
      <c r="AO339" s="7" t="s">
        <v>1036</v>
      </c>
      <c r="AP339" s="7" t="s">
        <v>1037</v>
      </c>
      <c r="AQ339" s="19">
        <v>44627</v>
      </c>
      <c r="AR339" s="17">
        <v>1.01</v>
      </c>
      <c r="AS339" s="17">
        <v>1.03</v>
      </c>
      <c r="AT339" s="17">
        <v>0.97499999999999998</v>
      </c>
      <c r="AU339" s="17">
        <v>0.98499999999999999</v>
      </c>
      <c r="AV339" s="14">
        <v>16425094</v>
      </c>
      <c r="AW339" s="23">
        <v>1204.1600000000001</v>
      </c>
      <c r="AX339" s="14">
        <v>1222501497</v>
      </c>
      <c r="AY339" s="15"/>
      <c r="AZ339" s="7" t="s">
        <v>1038</v>
      </c>
      <c r="BA339" s="7" t="s">
        <v>1039</v>
      </c>
      <c r="BB339" s="19">
        <v>44627</v>
      </c>
      <c r="BC339" s="17">
        <v>179.5</v>
      </c>
      <c r="BD339" s="17">
        <v>179.69</v>
      </c>
      <c r="BE339" s="17">
        <v>173.57</v>
      </c>
      <c r="BF339" s="17">
        <v>175.31</v>
      </c>
      <c r="BG339" s="14">
        <v>877653</v>
      </c>
      <c r="BH339" s="23">
        <v>67257.27</v>
      </c>
      <c r="BI339" s="14">
        <v>383647637</v>
      </c>
      <c r="BJ339" s="15"/>
      <c r="BK339" t="s">
        <v>1040</v>
      </c>
      <c r="BL339" t="s">
        <v>1041</v>
      </c>
      <c r="BM339" s="19">
        <v>44627</v>
      </c>
      <c r="BN339" s="17">
        <v>30</v>
      </c>
      <c r="BO339" s="17">
        <v>30</v>
      </c>
      <c r="BP339" s="17">
        <v>29.08</v>
      </c>
      <c r="BQ339" s="17">
        <v>29.32</v>
      </c>
      <c r="BR339" s="14">
        <v>566365</v>
      </c>
      <c r="BS339" s="15"/>
      <c r="BT339" s="7" t="s">
        <v>1042</v>
      </c>
      <c r="BU339" s="7" t="s">
        <v>1043</v>
      </c>
      <c r="BV339" s="19">
        <v>44627</v>
      </c>
      <c r="BW339" s="17">
        <v>1.04</v>
      </c>
      <c r="BX339" s="17">
        <v>1.0449999999999999</v>
      </c>
      <c r="BY339" s="17">
        <v>0.95499999999999996</v>
      </c>
      <c r="BZ339" s="17">
        <v>0.96499999999999997</v>
      </c>
      <c r="CA339" s="14">
        <v>3530650</v>
      </c>
      <c r="CB339" s="17">
        <v>638.53</v>
      </c>
      <c r="CC339" s="14">
        <v>661688044</v>
      </c>
      <c r="CD339" s="15"/>
      <c r="CE339" t="s">
        <v>1044</v>
      </c>
      <c r="CF339" t="s">
        <v>1045</v>
      </c>
      <c r="CG339" s="19">
        <v>44627</v>
      </c>
      <c r="CH339" s="17">
        <v>58</v>
      </c>
      <c r="CI339" s="17">
        <v>58.5</v>
      </c>
      <c r="CJ339" s="17">
        <v>56.55</v>
      </c>
      <c r="CK339" s="17">
        <v>56.73</v>
      </c>
      <c r="CL339" s="14">
        <v>100776</v>
      </c>
      <c r="CM339" s="15" t="s">
        <v>1033</v>
      </c>
      <c r="CN339" s="7" t="s">
        <v>1046</v>
      </c>
      <c r="CO339" s="7" t="s">
        <v>1047</v>
      </c>
      <c r="CP339" s="19">
        <v>44627</v>
      </c>
      <c r="CQ339" s="17">
        <v>34.21</v>
      </c>
      <c r="CR339" s="17">
        <v>34.6</v>
      </c>
      <c r="CS339" s="17">
        <v>33.28</v>
      </c>
      <c r="CT339" s="17">
        <v>34.409999999999997</v>
      </c>
      <c r="CU339" s="14">
        <v>14186551</v>
      </c>
      <c r="CV339" s="23">
        <v>33365.03</v>
      </c>
      <c r="CW339" s="14">
        <v>969631826</v>
      </c>
      <c r="CX339" s="15"/>
      <c r="CY339" t="s">
        <v>1048</v>
      </c>
      <c r="CZ339" t="s">
        <v>1049</v>
      </c>
      <c r="DA339" s="19">
        <v>44627</v>
      </c>
      <c r="DB339" s="17">
        <v>7.74</v>
      </c>
      <c r="DC339" s="17">
        <v>7.74</v>
      </c>
      <c r="DD339" s="17">
        <v>7.61</v>
      </c>
      <c r="DE339" s="17">
        <v>7.63</v>
      </c>
      <c r="DF339" s="14">
        <v>130379</v>
      </c>
      <c r="DG339" s="15" t="s">
        <v>1033</v>
      </c>
      <c r="DH339" s="7" t="s">
        <v>1072</v>
      </c>
      <c r="DI339" s="7" t="s">
        <v>1073</v>
      </c>
      <c r="DJ339" s="19">
        <v>44627</v>
      </c>
      <c r="DK339" s="17">
        <v>122.29</v>
      </c>
      <c r="DL339" s="17">
        <v>122.39</v>
      </c>
      <c r="DM339" s="17">
        <v>120.4</v>
      </c>
      <c r="DN339" s="17">
        <v>120.97</v>
      </c>
      <c r="DO339" s="14">
        <v>162085</v>
      </c>
      <c r="DQ339" s="6">
        <v>44628</v>
      </c>
      <c r="DR339" s="62">
        <v>2.2120000000000001E-2</v>
      </c>
    </row>
    <row r="340" spans="1:122" ht="15" hidden="1" x14ac:dyDescent="0.25">
      <c r="A340" s="17" t="s">
        <v>8</v>
      </c>
      <c r="B340" s="17" t="s">
        <v>9</v>
      </c>
      <c r="C340" s="26" t="s">
        <v>344</v>
      </c>
      <c r="D340" s="21">
        <v>84.83</v>
      </c>
      <c r="E340" s="21">
        <v>84.89</v>
      </c>
      <c r="F340" s="21">
        <v>81.900000000000006</v>
      </c>
      <c r="G340" s="21">
        <v>81.95</v>
      </c>
      <c r="H340" s="21">
        <v>24777</v>
      </c>
      <c r="I340" s="15"/>
      <c r="J340" s="9" t="s">
        <v>1027</v>
      </c>
      <c r="K340" s="9" t="s">
        <v>1028</v>
      </c>
      <c r="L340" s="12" t="s">
        <v>344</v>
      </c>
      <c r="M340" s="10">
        <v>44.52</v>
      </c>
      <c r="N340" s="10">
        <v>44.670999999999999</v>
      </c>
      <c r="O340" s="10">
        <v>43.780999999999999</v>
      </c>
      <c r="P340" s="10">
        <v>44.466999999999999</v>
      </c>
      <c r="Q340" s="10">
        <v>11632298</v>
      </c>
      <c r="R340" s="10">
        <v>225104.3</v>
      </c>
      <c r="S340" s="10">
        <v>5062323190</v>
      </c>
      <c r="T340" s="15"/>
      <c r="U340" s="7" t="s">
        <v>1031</v>
      </c>
      <c r="V340" s="7" t="s">
        <v>1032</v>
      </c>
      <c r="W340" s="5" t="s">
        <v>344</v>
      </c>
      <c r="X340" s="11">
        <v>11.78</v>
      </c>
      <c r="Y340" s="11">
        <v>11.78</v>
      </c>
      <c r="Z340" s="11">
        <v>11.44</v>
      </c>
      <c r="AA340" s="11">
        <v>11.47</v>
      </c>
      <c r="AB340" s="11">
        <v>246685</v>
      </c>
      <c r="AC340" s="15"/>
      <c r="AD340" s="7" t="s">
        <v>1034</v>
      </c>
      <c r="AE340" s="7" t="s">
        <v>1035</v>
      </c>
      <c r="AF340" s="19">
        <v>44624</v>
      </c>
      <c r="AG340" s="17">
        <v>19.5</v>
      </c>
      <c r="AH340" s="17">
        <v>19.53</v>
      </c>
      <c r="AI340" s="17">
        <v>18.850000000000001</v>
      </c>
      <c r="AJ340" s="17">
        <v>19.2</v>
      </c>
      <c r="AK340" s="14">
        <v>8963348</v>
      </c>
      <c r="AL340" s="23">
        <v>59116.13</v>
      </c>
      <c r="AM340" s="14">
        <v>3078964918</v>
      </c>
      <c r="AN340" s="15"/>
      <c r="AO340" s="7" t="s">
        <v>1036</v>
      </c>
      <c r="AP340" s="7" t="s">
        <v>1037</v>
      </c>
      <c r="AQ340" s="19">
        <v>44624</v>
      </c>
      <c r="AR340" s="17">
        <v>1.0349999999999999</v>
      </c>
      <c r="AS340" s="17">
        <v>1.0349999999999999</v>
      </c>
      <c r="AT340" s="17">
        <v>0.97</v>
      </c>
      <c r="AU340" s="17">
        <v>0.99</v>
      </c>
      <c r="AV340" s="14">
        <v>21942451</v>
      </c>
      <c r="AW340" s="23">
        <v>1210.28</v>
      </c>
      <c r="AX340" s="14">
        <v>1222501497</v>
      </c>
      <c r="AY340" s="15"/>
      <c r="AZ340" s="7" t="s">
        <v>1038</v>
      </c>
      <c r="BA340" s="7" t="s">
        <v>1039</v>
      </c>
      <c r="BB340" s="19">
        <v>44624</v>
      </c>
      <c r="BC340" s="17">
        <v>180</v>
      </c>
      <c r="BD340" s="17">
        <v>180.68</v>
      </c>
      <c r="BE340" s="17">
        <v>176.81</v>
      </c>
      <c r="BF340" s="17">
        <v>180.25</v>
      </c>
      <c r="BG340" s="14">
        <v>855800</v>
      </c>
      <c r="BH340" s="23">
        <v>69152.490000000005</v>
      </c>
      <c r="BI340" s="14">
        <v>383647637</v>
      </c>
      <c r="BJ340" s="15"/>
      <c r="BK340" t="s">
        <v>1040</v>
      </c>
      <c r="BL340" t="s">
        <v>1041</v>
      </c>
      <c r="BM340" s="19">
        <v>44624</v>
      </c>
      <c r="BN340" s="17">
        <v>30.68</v>
      </c>
      <c r="BO340" s="17">
        <v>30.68</v>
      </c>
      <c r="BP340" s="17">
        <v>30.07</v>
      </c>
      <c r="BQ340" s="17">
        <v>30.23</v>
      </c>
      <c r="BR340" s="14">
        <v>261640</v>
      </c>
      <c r="BS340" s="15"/>
      <c r="BT340" s="7" t="s">
        <v>1042</v>
      </c>
      <c r="BU340" s="7" t="s">
        <v>1043</v>
      </c>
      <c r="BV340" s="19">
        <v>44624</v>
      </c>
      <c r="BW340" s="17">
        <v>1.1000000000000001</v>
      </c>
      <c r="BX340" s="17">
        <v>1.1000000000000001</v>
      </c>
      <c r="BY340" s="17">
        <v>0.98499999999999999</v>
      </c>
      <c r="BZ340" s="17">
        <v>1.01</v>
      </c>
      <c r="CA340" s="14">
        <v>4674268</v>
      </c>
      <c r="CB340" s="17">
        <v>668.3</v>
      </c>
      <c r="CC340" s="14">
        <v>661688044</v>
      </c>
      <c r="CD340" s="15"/>
      <c r="CE340" t="s">
        <v>1044</v>
      </c>
      <c r="CF340" t="s">
        <v>1045</v>
      </c>
      <c r="CG340" s="19">
        <v>44624</v>
      </c>
      <c r="CH340" s="17">
        <v>58.75</v>
      </c>
      <c r="CI340" s="17">
        <v>58.77</v>
      </c>
      <c r="CJ340" s="17">
        <v>57.49</v>
      </c>
      <c r="CK340" s="17">
        <v>57.83</v>
      </c>
      <c r="CL340" s="14">
        <v>77911</v>
      </c>
      <c r="CM340" s="15" t="s">
        <v>1033</v>
      </c>
      <c r="CN340" s="7" t="s">
        <v>1046</v>
      </c>
      <c r="CO340" s="7" t="s">
        <v>1047</v>
      </c>
      <c r="CP340" s="19">
        <v>44624</v>
      </c>
      <c r="CQ340" s="17">
        <v>30.87</v>
      </c>
      <c r="CR340" s="17">
        <v>31.47</v>
      </c>
      <c r="CS340" s="17">
        <v>30.61</v>
      </c>
      <c r="CT340" s="17">
        <v>31.42</v>
      </c>
      <c r="CU340" s="14">
        <v>8117491</v>
      </c>
      <c r="CV340" s="23">
        <v>30465.83</v>
      </c>
      <c r="CW340" s="14">
        <v>969631826</v>
      </c>
      <c r="CX340" s="15"/>
      <c r="CY340" t="s">
        <v>1048</v>
      </c>
      <c r="CZ340" t="s">
        <v>1049</v>
      </c>
      <c r="DA340" s="19">
        <v>44624</v>
      </c>
      <c r="DB340" s="17">
        <v>7.69</v>
      </c>
      <c r="DC340" s="17">
        <v>7.72</v>
      </c>
      <c r="DD340" s="17">
        <v>7.61</v>
      </c>
      <c r="DE340" s="17">
        <v>7.72</v>
      </c>
      <c r="DF340" s="14">
        <v>93292</v>
      </c>
      <c r="DG340" s="15" t="s">
        <v>1033</v>
      </c>
      <c r="DH340" s="7" t="s">
        <v>1072</v>
      </c>
      <c r="DI340" s="7" t="s">
        <v>1073</v>
      </c>
      <c r="DJ340" s="19">
        <v>44624</v>
      </c>
      <c r="DK340" s="17">
        <v>121.81</v>
      </c>
      <c r="DL340" s="17">
        <v>122.05</v>
      </c>
      <c r="DM340" s="17">
        <v>120.4</v>
      </c>
      <c r="DN340" s="17">
        <v>121.73</v>
      </c>
      <c r="DO340" s="14">
        <v>224278</v>
      </c>
      <c r="DQ340" s="6">
        <v>44627</v>
      </c>
      <c r="DR340" s="62">
        <v>2.1010000000000001E-2</v>
      </c>
    </row>
    <row r="341" spans="1:122" ht="15" hidden="1" x14ac:dyDescent="0.25">
      <c r="A341" s="17" t="s">
        <v>8</v>
      </c>
      <c r="B341" s="17" t="s">
        <v>9</v>
      </c>
      <c r="C341" s="26" t="s">
        <v>345</v>
      </c>
      <c r="D341" s="21">
        <v>85.61</v>
      </c>
      <c r="E341" s="21">
        <v>86.38</v>
      </c>
      <c r="F341" s="21">
        <v>85.51</v>
      </c>
      <c r="G341" s="21">
        <v>85.57</v>
      </c>
      <c r="H341" s="21">
        <v>12166</v>
      </c>
      <c r="I341" s="15"/>
      <c r="J341" s="9" t="s">
        <v>1027</v>
      </c>
      <c r="K341" s="9" t="s">
        <v>1028</v>
      </c>
      <c r="L341" s="12" t="s">
        <v>345</v>
      </c>
      <c r="M341" s="10">
        <v>44.323999999999998</v>
      </c>
      <c r="N341" s="10">
        <v>44.6</v>
      </c>
      <c r="O341" s="10">
        <v>44.084000000000003</v>
      </c>
      <c r="P341" s="10">
        <v>44.573</v>
      </c>
      <c r="Q341" s="10">
        <v>15173927</v>
      </c>
      <c r="R341" s="10">
        <v>225644.96</v>
      </c>
      <c r="S341" s="10">
        <v>5062323190</v>
      </c>
      <c r="T341" s="15"/>
      <c r="U341" s="7" t="s">
        <v>1031</v>
      </c>
      <c r="V341" s="7" t="s">
        <v>1032</v>
      </c>
      <c r="W341" s="5" t="s">
        <v>345</v>
      </c>
      <c r="X341" s="11">
        <v>11.8</v>
      </c>
      <c r="Y341" s="11">
        <v>11.85</v>
      </c>
      <c r="Z341" s="11">
        <v>11.79</v>
      </c>
      <c r="AA341" s="11">
        <v>11.81</v>
      </c>
      <c r="AB341" s="11">
        <v>151391</v>
      </c>
      <c r="AC341" s="15"/>
      <c r="AD341" s="7" t="s">
        <v>1034</v>
      </c>
      <c r="AE341" s="7" t="s">
        <v>1035</v>
      </c>
      <c r="AF341" s="19">
        <v>44623</v>
      </c>
      <c r="AG341" s="17">
        <v>18.96</v>
      </c>
      <c r="AH341" s="17">
        <v>19.43</v>
      </c>
      <c r="AI341" s="17">
        <v>18.765000000000001</v>
      </c>
      <c r="AJ341" s="17">
        <v>19.37</v>
      </c>
      <c r="AK341" s="14">
        <v>13153264</v>
      </c>
      <c r="AL341" s="23">
        <v>59639.55</v>
      </c>
      <c r="AM341" s="14">
        <v>3078964918</v>
      </c>
      <c r="AN341" s="15"/>
      <c r="AO341" s="7" t="s">
        <v>1036</v>
      </c>
      <c r="AP341" s="7" t="s">
        <v>1037</v>
      </c>
      <c r="AQ341" s="19">
        <v>44623</v>
      </c>
      <c r="AR341" s="17">
        <v>0.995</v>
      </c>
      <c r="AS341" s="17">
        <v>1.07</v>
      </c>
      <c r="AT341" s="17">
        <v>0.99</v>
      </c>
      <c r="AU341" s="17">
        <v>1.0549999999999999</v>
      </c>
      <c r="AV341" s="14">
        <v>23190807</v>
      </c>
      <c r="AW341" s="23">
        <v>1289.74</v>
      </c>
      <c r="AX341" s="14">
        <v>1222501497</v>
      </c>
      <c r="AY341" s="15"/>
      <c r="AZ341" s="7" t="s">
        <v>1038</v>
      </c>
      <c r="BA341" s="7" t="s">
        <v>1039</v>
      </c>
      <c r="BB341" s="19">
        <v>44623</v>
      </c>
      <c r="BC341" s="17">
        <v>181.82</v>
      </c>
      <c r="BD341" s="17">
        <v>183.39</v>
      </c>
      <c r="BE341" s="17">
        <v>181</v>
      </c>
      <c r="BF341" s="17">
        <v>181</v>
      </c>
      <c r="BG341" s="14">
        <v>847608</v>
      </c>
      <c r="BH341" s="23">
        <v>69440.22</v>
      </c>
      <c r="BI341" s="14">
        <v>383647637</v>
      </c>
      <c r="BJ341" s="15"/>
      <c r="BK341" t="s">
        <v>1040</v>
      </c>
      <c r="BL341" t="s">
        <v>1041</v>
      </c>
      <c r="BM341" s="19">
        <v>44623</v>
      </c>
      <c r="BN341" s="17">
        <v>31.11</v>
      </c>
      <c r="BO341" s="17">
        <v>31.18</v>
      </c>
      <c r="BP341" s="17">
        <v>31.06</v>
      </c>
      <c r="BQ341" s="17">
        <v>31.18</v>
      </c>
      <c r="BR341" s="14">
        <v>175397</v>
      </c>
      <c r="BS341" s="15"/>
      <c r="BT341" s="7" t="s">
        <v>1042</v>
      </c>
      <c r="BU341" s="7" t="s">
        <v>1043</v>
      </c>
      <c r="BV341" s="19">
        <v>44623</v>
      </c>
      <c r="BW341" s="17">
        <v>1.21</v>
      </c>
      <c r="BX341" s="17">
        <v>1.21</v>
      </c>
      <c r="BY341" s="17">
        <v>1.1000000000000001</v>
      </c>
      <c r="BZ341" s="17">
        <v>1.105</v>
      </c>
      <c r="CA341" s="14">
        <v>3584789</v>
      </c>
      <c r="CB341" s="17">
        <v>731.17</v>
      </c>
      <c r="CC341" s="14">
        <v>661688044</v>
      </c>
      <c r="CD341" s="15"/>
      <c r="CE341" t="s">
        <v>1044</v>
      </c>
      <c r="CF341" t="s">
        <v>1045</v>
      </c>
      <c r="CG341" s="19">
        <v>44623</v>
      </c>
      <c r="CH341" s="17">
        <v>58.75</v>
      </c>
      <c r="CI341" s="17">
        <v>58.94</v>
      </c>
      <c r="CJ341" s="17">
        <v>58.65</v>
      </c>
      <c r="CK341" s="17">
        <v>58.75</v>
      </c>
      <c r="CL341" s="14">
        <v>34171</v>
      </c>
      <c r="CM341" s="15" t="s">
        <v>1033</v>
      </c>
      <c r="CN341" s="7" t="s">
        <v>1046</v>
      </c>
      <c r="CO341" s="7" t="s">
        <v>1047</v>
      </c>
      <c r="CP341" s="19">
        <v>44623</v>
      </c>
      <c r="CQ341" s="17">
        <v>31.58</v>
      </c>
      <c r="CR341" s="17">
        <v>31.99</v>
      </c>
      <c r="CS341" s="17">
        <v>31.02</v>
      </c>
      <c r="CT341" s="17">
        <v>31.34</v>
      </c>
      <c r="CU341" s="14">
        <v>10088374</v>
      </c>
      <c r="CV341" s="23">
        <v>30388.26</v>
      </c>
      <c r="CW341" s="14">
        <v>969631826</v>
      </c>
      <c r="CX341" s="15"/>
      <c r="CY341" t="s">
        <v>1048</v>
      </c>
      <c r="CZ341" t="s">
        <v>1049</v>
      </c>
      <c r="DA341" s="19">
        <v>44623</v>
      </c>
      <c r="DB341" s="17">
        <v>7.76</v>
      </c>
      <c r="DC341" s="17">
        <v>7.76</v>
      </c>
      <c r="DD341" s="17">
        <v>7.71</v>
      </c>
      <c r="DE341" s="17">
        <v>7.72</v>
      </c>
      <c r="DF341" s="14">
        <v>86857</v>
      </c>
      <c r="DG341" s="15" t="s">
        <v>1033</v>
      </c>
      <c r="DH341" s="7" t="s">
        <v>1072</v>
      </c>
      <c r="DI341" s="7" t="s">
        <v>1073</v>
      </c>
      <c r="DJ341" s="19">
        <v>44623</v>
      </c>
      <c r="DK341" s="17">
        <v>122.87</v>
      </c>
      <c r="DL341" s="17">
        <v>123.31</v>
      </c>
      <c r="DM341" s="17">
        <v>122.5</v>
      </c>
      <c r="DN341" s="17">
        <v>122.61</v>
      </c>
      <c r="DO341" s="14">
        <v>59435</v>
      </c>
      <c r="DQ341" s="6">
        <v>44624</v>
      </c>
      <c r="DR341" s="62">
        <v>2.1339999999999998E-2</v>
      </c>
    </row>
    <row r="342" spans="1:122" ht="15" hidden="1" x14ac:dyDescent="0.25">
      <c r="A342" s="17" t="s">
        <v>8</v>
      </c>
      <c r="B342" s="17" t="s">
        <v>9</v>
      </c>
      <c r="C342" s="26" t="s">
        <v>346</v>
      </c>
      <c r="D342" s="21">
        <v>86.59</v>
      </c>
      <c r="E342" s="21">
        <v>86.71</v>
      </c>
      <c r="F342" s="21">
        <v>85.28</v>
      </c>
      <c r="G342" s="21">
        <v>85.6</v>
      </c>
      <c r="H342" s="21">
        <v>25270</v>
      </c>
      <c r="I342" s="15"/>
      <c r="J342" s="9" t="s">
        <v>1027</v>
      </c>
      <c r="K342" s="9" t="s">
        <v>1028</v>
      </c>
      <c r="L342" s="12" t="s">
        <v>346</v>
      </c>
      <c r="M342" s="10">
        <v>42.018000000000001</v>
      </c>
      <c r="N342" s="10">
        <v>43.183999999999997</v>
      </c>
      <c r="O342" s="10">
        <v>41.991</v>
      </c>
      <c r="P342" s="10">
        <v>43.024000000000001</v>
      </c>
      <c r="Q342" s="10">
        <v>15641238</v>
      </c>
      <c r="R342" s="10">
        <v>217801.9</v>
      </c>
      <c r="S342" s="10">
        <v>5062323190</v>
      </c>
      <c r="T342" s="15"/>
      <c r="U342" s="7" t="s">
        <v>1031</v>
      </c>
      <c r="V342" s="7" t="s">
        <v>1032</v>
      </c>
      <c r="W342" s="5" t="s">
        <v>346</v>
      </c>
      <c r="X342" s="11">
        <v>11.77</v>
      </c>
      <c r="Y342" s="11">
        <v>11.83</v>
      </c>
      <c r="Z342" s="11">
        <v>11.67</v>
      </c>
      <c r="AA342" s="11">
        <v>11.72</v>
      </c>
      <c r="AB342" s="11">
        <v>353712</v>
      </c>
      <c r="AC342" s="15"/>
      <c r="AD342" s="7" t="s">
        <v>1034</v>
      </c>
      <c r="AE342" s="7" t="s">
        <v>1035</v>
      </c>
      <c r="AF342" s="19">
        <v>44622</v>
      </c>
      <c r="AG342" s="17">
        <v>18.100000000000001</v>
      </c>
      <c r="AH342" s="17">
        <v>18.73</v>
      </c>
      <c r="AI342" s="17">
        <v>18</v>
      </c>
      <c r="AJ342" s="17">
        <v>18.59</v>
      </c>
      <c r="AK342" s="14">
        <v>10758847</v>
      </c>
      <c r="AL342" s="23">
        <v>57237.96</v>
      </c>
      <c r="AM342" s="14">
        <v>3078964918</v>
      </c>
      <c r="AN342" s="15"/>
      <c r="AO342" s="7" t="s">
        <v>1036</v>
      </c>
      <c r="AP342" s="7" t="s">
        <v>1037</v>
      </c>
      <c r="AQ342" s="19">
        <v>44622</v>
      </c>
      <c r="AR342" s="17">
        <v>0.95499999999999996</v>
      </c>
      <c r="AS342" s="17">
        <v>1.0049999999999999</v>
      </c>
      <c r="AT342" s="17">
        <v>0.94499999999999995</v>
      </c>
      <c r="AU342" s="17">
        <v>0.97499999999999998</v>
      </c>
      <c r="AV342" s="14">
        <v>17747328</v>
      </c>
      <c r="AW342" s="23">
        <v>1191.94</v>
      </c>
      <c r="AX342" s="14">
        <v>1222501497</v>
      </c>
      <c r="AY342" s="15"/>
      <c r="AZ342" s="7" t="s">
        <v>1038</v>
      </c>
      <c r="BA342" s="7" t="s">
        <v>1039</v>
      </c>
      <c r="BB342" s="19">
        <v>44622</v>
      </c>
      <c r="BC342" s="17">
        <v>180</v>
      </c>
      <c r="BD342" s="17">
        <v>182.96</v>
      </c>
      <c r="BE342" s="17">
        <v>178.64</v>
      </c>
      <c r="BF342" s="17">
        <v>179.59</v>
      </c>
      <c r="BG342" s="14">
        <v>1077060</v>
      </c>
      <c r="BH342" s="23">
        <v>68899.28</v>
      </c>
      <c r="BI342" s="14">
        <v>383647637</v>
      </c>
      <c r="BJ342" s="15"/>
      <c r="BK342" t="s">
        <v>1040</v>
      </c>
      <c r="BL342" t="s">
        <v>1041</v>
      </c>
      <c r="BM342" s="19">
        <v>44622</v>
      </c>
      <c r="BN342" s="17">
        <v>30.88</v>
      </c>
      <c r="BO342" s="17">
        <v>30.92</v>
      </c>
      <c r="BP342" s="17">
        <v>30.69</v>
      </c>
      <c r="BQ342" s="17">
        <v>30.92</v>
      </c>
      <c r="BR342" s="14">
        <v>162179</v>
      </c>
      <c r="BS342" s="15"/>
      <c r="BT342" s="7" t="s">
        <v>1042</v>
      </c>
      <c r="BU342" s="7" t="s">
        <v>1043</v>
      </c>
      <c r="BV342" s="19">
        <v>44622</v>
      </c>
      <c r="BW342" s="17">
        <v>1.095</v>
      </c>
      <c r="BX342" s="17">
        <v>1.1919999999999999</v>
      </c>
      <c r="BY342" s="17">
        <v>1.07</v>
      </c>
      <c r="BZ342" s="17">
        <v>1.18</v>
      </c>
      <c r="CA342" s="14">
        <v>5940024</v>
      </c>
      <c r="CB342" s="17">
        <v>780.79</v>
      </c>
      <c r="CC342" s="14">
        <v>661688044</v>
      </c>
      <c r="CD342" s="15"/>
      <c r="CE342" t="s">
        <v>1044</v>
      </c>
      <c r="CF342" t="s">
        <v>1045</v>
      </c>
      <c r="CG342" s="19">
        <v>44622</v>
      </c>
      <c r="CH342" s="17">
        <v>58.49</v>
      </c>
      <c r="CI342" s="17">
        <v>58.49</v>
      </c>
      <c r="CJ342" s="17">
        <v>58.01</v>
      </c>
      <c r="CK342" s="17">
        <v>58.4</v>
      </c>
      <c r="CL342" s="14">
        <v>47560</v>
      </c>
      <c r="CM342" s="15" t="s">
        <v>1033</v>
      </c>
      <c r="CN342" s="7" t="s">
        <v>1046</v>
      </c>
      <c r="CO342" s="7" t="s">
        <v>1047</v>
      </c>
      <c r="CP342" s="19">
        <v>44622</v>
      </c>
      <c r="CQ342" s="17">
        <v>29.68</v>
      </c>
      <c r="CR342" s="17">
        <v>30.44</v>
      </c>
      <c r="CS342" s="17">
        <v>29.16</v>
      </c>
      <c r="CT342" s="17">
        <v>30.44</v>
      </c>
      <c r="CU342" s="14">
        <v>8645714</v>
      </c>
      <c r="CV342" s="23">
        <v>29515.59</v>
      </c>
      <c r="CW342" s="14">
        <v>969631826</v>
      </c>
      <c r="CX342" s="15"/>
      <c r="CY342" t="s">
        <v>1048</v>
      </c>
      <c r="CZ342" t="s">
        <v>1049</v>
      </c>
      <c r="DA342" s="19">
        <v>44622</v>
      </c>
      <c r="DB342" s="17">
        <v>7.61</v>
      </c>
      <c r="DC342" s="17">
        <v>7.69</v>
      </c>
      <c r="DD342" s="17">
        <v>7.59</v>
      </c>
      <c r="DE342" s="17">
        <v>7.66</v>
      </c>
      <c r="DF342" s="14">
        <v>47851</v>
      </c>
      <c r="DG342" s="15" t="s">
        <v>1033</v>
      </c>
      <c r="DH342" s="7" t="s">
        <v>1072</v>
      </c>
      <c r="DI342" s="7" t="s">
        <v>1073</v>
      </c>
      <c r="DJ342" s="19">
        <v>44622</v>
      </c>
      <c r="DK342" s="17">
        <v>120.45</v>
      </c>
      <c r="DL342" s="17">
        <v>121.88</v>
      </c>
      <c r="DM342" s="17">
        <v>120.25</v>
      </c>
      <c r="DN342" s="17">
        <v>121.57</v>
      </c>
      <c r="DO342" s="14">
        <v>56279</v>
      </c>
      <c r="DQ342" s="6">
        <v>44623</v>
      </c>
      <c r="DR342" s="62">
        <v>2.1560000000000003E-2</v>
      </c>
    </row>
    <row r="343" spans="1:122" ht="15" hidden="1" x14ac:dyDescent="0.25">
      <c r="A343" s="17" t="s">
        <v>8</v>
      </c>
      <c r="B343" s="17" t="s">
        <v>9</v>
      </c>
      <c r="C343" s="26" t="s">
        <v>347</v>
      </c>
      <c r="D343" s="21">
        <v>87.01</v>
      </c>
      <c r="E343" s="21">
        <v>88.28</v>
      </c>
      <c r="F343" s="21">
        <v>87.01</v>
      </c>
      <c r="G343" s="21">
        <v>87.89</v>
      </c>
      <c r="H343" s="21">
        <v>19668</v>
      </c>
      <c r="I343" s="15"/>
      <c r="J343" s="9" t="s">
        <v>1027</v>
      </c>
      <c r="K343" s="9" t="s">
        <v>1028</v>
      </c>
      <c r="L343" s="12" t="s">
        <v>347</v>
      </c>
      <c r="M343" s="10">
        <v>41.893000000000001</v>
      </c>
      <c r="N343" s="10">
        <v>42.168999999999997</v>
      </c>
      <c r="O343" s="10">
        <v>41.412999999999997</v>
      </c>
      <c r="P343" s="10">
        <v>41.448</v>
      </c>
      <c r="Q343" s="10">
        <v>12825655</v>
      </c>
      <c r="R343" s="10">
        <v>209823.68</v>
      </c>
      <c r="S343" s="10">
        <v>5062323190</v>
      </c>
      <c r="T343" s="15"/>
      <c r="U343" s="7" t="s">
        <v>1031</v>
      </c>
      <c r="V343" s="7" t="s">
        <v>1032</v>
      </c>
      <c r="W343" s="5" t="s">
        <v>347</v>
      </c>
      <c r="X343" s="11">
        <v>11.93</v>
      </c>
      <c r="Y343" s="11">
        <v>12.06</v>
      </c>
      <c r="Z343" s="11">
        <v>11.93</v>
      </c>
      <c r="AA343" s="11">
        <v>12</v>
      </c>
      <c r="AB343" s="11">
        <v>131104</v>
      </c>
      <c r="AC343" s="15"/>
      <c r="AD343" s="7" t="s">
        <v>1034</v>
      </c>
      <c r="AE343" s="7" t="s">
        <v>1035</v>
      </c>
      <c r="AF343" s="19">
        <v>44621</v>
      </c>
      <c r="AG343" s="17">
        <v>18.350000000000001</v>
      </c>
      <c r="AH343" s="17">
        <v>18.489999999999998</v>
      </c>
      <c r="AI343" s="17">
        <v>17.760000000000002</v>
      </c>
      <c r="AJ343" s="17">
        <v>17.760000000000002</v>
      </c>
      <c r="AK343" s="14">
        <v>9297781</v>
      </c>
      <c r="AL343" s="23">
        <v>54682.42</v>
      </c>
      <c r="AM343" s="14">
        <v>3078964918</v>
      </c>
      <c r="AN343" s="15"/>
      <c r="AO343" s="7" t="s">
        <v>1036</v>
      </c>
      <c r="AP343" s="7" t="s">
        <v>1037</v>
      </c>
      <c r="AQ343" s="19">
        <v>44621</v>
      </c>
      <c r="AR343" s="17">
        <v>0.92</v>
      </c>
      <c r="AS343" s="17">
        <v>0.98499999999999999</v>
      </c>
      <c r="AT343" s="17">
        <v>0.90500000000000003</v>
      </c>
      <c r="AU343" s="17">
        <v>0.96</v>
      </c>
      <c r="AV343" s="14">
        <v>16877775</v>
      </c>
      <c r="AW343" s="23">
        <v>1173.5999999999999</v>
      </c>
      <c r="AX343" s="14">
        <v>1222501497</v>
      </c>
      <c r="AY343" s="15"/>
      <c r="AZ343" s="7" t="s">
        <v>1038</v>
      </c>
      <c r="BA343" s="7" t="s">
        <v>1039</v>
      </c>
      <c r="BB343" s="19">
        <v>44621</v>
      </c>
      <c r="BC343" s="17">
        <v>182</v>
      </c>
      <c r="BD343" s="17">
        <v>186.2</v>
      </c>
      <c r="BE343" s="17">
        <v>181.32</v>
      </c>
      <c r="BF343" s="17">
        <v>183.05</v>
      </c>
      <c r="BG343" s="14">
        <v>691580</v>
      </c>
      <c r="BH343" s="23">
        <v>70226.7</v>
      </c>
      <c r="BI343" s="14">
        <v>383647637</v>
      </c>
      <c r="BJ343" s="15"/>
      <c r="BK343" t="s">
        <v>1040</v>
      </c>
      <c r="BL343" t="s">
        <v>1041</v>
      </c>
      <c r="BM343" s="19">
        <v>44621</v>
      </c>
      <c r="BN343" s="17">
        <v>31.2</v>
      </c>
      <c r="BO343" s="17">
        <v>31.38</v>
      </c>
      <c r="BP343" s="17">
        <v>31.15</v>
      </c>
      <c r="BQ343" s="17">
        <v>31.26</v>
      </c>
      <c r="BR343" s="14">
        <v>233061</v>
      </c>
      <c r="BS343" s="15"/>
      <c r="BT343" s="7" t="s">
        <v>1042</v>
      </c>
      <c r="BU343" s="7" t="s">
        <v>1043</v>
      </c>
      <c r="BV343" s="19">
        <v>44621</v>
      </c>
      <c r="BW343" s="17">
        <v>1.08</v>
      </c>
      <c r="BX343" s="17">
        <v>1.1000000000000001</v>
      </c>
      <c r="BY343" s="17">
        <v>1.04</v>
      </c>
      <c r="BZ343" s="17">
        <v>1.1000000000000001</v>
      </c>
      <c r="CA343" s="14">
        <v>6010901</v>
      </c>
      <c r="CB343" s="17">
        <v>727.86</v>
      </c>
      <c r="CC343" s="14">
        <v>661688044</v>
      </c>
      <c r="CD343" s="15"/>
      <c r="CE343" t="s">
        <v>1044</v>
      </c>
      <c r="CF343" t="s">
        <v>1045</v>
      </c>
      <c r="CG343" s="19">
        <v>44621</v>
      </c>
      <c r="CH343" s="17">
        <v>58.58</v>
      </c>
      <c r="CI343" s="17">
        <v>58.94</v>
      </c>
      <c r="CJ343" s="17">
        <v>58.58</v>
      </c>
      <c r="CK343" s="17">
        <v>58.78</v>
      </c>
      <c r="CL343" s="14">
        <v>61574</v>
      </c>
      <c r="CM343" s="15" t="s">
        <v>1033</v>
      </c>
      <c r="CN343" s="7" t="s">
        <v>1046</v>
      </c>
      <c r="CO343" s="7" t="s">
        <v>1047</v>
      </c>
      <c r="CP343" s="19">
        <v>44621</v>
      </c>
      <c r="CQ343" s="17">
        <v>29.48</v>
      </c>
      <c r="CR343" s="17">
        <v>29.48</v>
      </c>
      <c r="CS343" s="17">
        <v>28.64</v>
      </c>
      <c r="CT343" s="17">
        <v>28.68</v>
      </c>
      <c r="CU343" s="14">
        <v>4616053</v>
      </c>
      <c r="CV343" s="23">
        <v>27809.040000000001</v>
      </c>
      <c r="CW343" s="14">
        <v>969631826</v>
      </c>
      <c r="CX343" s="15"/>
      <c r="CY343" t="s">
        <v>1048</v>
      </c>
      <c r="CZ343" t="s">
        <v>1049</v>
      </c>
      <c r="DA343" s="19">
        <v>44621</v>
      </c>
      <c r="DB343" s="17">
        <v>7.62</v>
      </c>
      <c r="DC343" s="17">
        <v>7.69</v>
      </c>
      <c r="DD343" s="17">
        <v>7.62</v>
      </c>
      <c r="DE343" s="17">
        <v>7.62</v>
      </c>
      <c r="DF343" s="14">
        <v>70080</v>
      </c>
      <c r="DG343" s="15" t="s">
        <v>1033</v>
      </c>
      <c r="DH343" s="7" t="s">
        <v>1072</v>
      </c>
      <c r="DI343" s="7" t="s">
        <v>1073</v>
      </c>
      <c r="DJ343" s="19">
        <v>44621</v>
      </c>
      <c r="DK343" s="17">
        <v>121.38</v>
      </c>
      <c r="DL343" s="17">
        <v>122.43</v>
      </c>
      <c r="DM343" s="17">
        <v>121.25</v>
      </c>
      <c r="DN343" s="17">
        <v>121.31</v>
      </c>
      <c r="DO343" s="14">
        <v>57720</v>
      </c>
      <c r="DQ343" s="6">
        <v>44622</v>
      </c>
      <c r="DR343" s="62">
        <v>2.1070000000000002E-2</v>
      </c>
    </row>
    <row r="344" spans="1:122" ht="15" hidden="1" x14ac:dyDescent="0.25">
      <c r="A344" s="17" t="s">
        <v>8</v>
      </c>
      <c r="B344" s="17" t="s">
        <v>9</v>
      </c>
      <c r="C344" s="26" t="s">
        <v>348</v>
      </c>
      <c r="D344" s="21">
        <v>87.06</v>
      </c>
      <c r="E344" s="21">
        <v>87.3</v>
      </c>
      <c r="F344" s="21">
        <v>86.2</v>
      </c>
      <c r="G344" s="21">
        <v>86.47</v>
      </c>
      <c r="H344" s="21">
        <v>15497</v>
      </c>
      <c r="I344" s="15"/>
      <c r="J344" s="9" t="s">
        <v>1027</v>
      </c>
      <c r="K344" s="9" t="s">
        <v>1028</v>
      </c>
      <c r="L344" s="12" t="s">
        <v>348</v>
      </c>
      <c r="M344" s="10">
        <v>40.646999999999998</v>
      </c>
      <c r="N344" s="10">
        <v>41.545999999999999</v>
      </c>
      <c r="O344" s="10">
        <v>40.326000000000001</v>
      </c>
      <c r="P344" s="10">
        <v>41.545999999999999</v>
      </c>
      <c r="Q344" s="10">
        <v>17969813</v>
      </c>
      <c r="R344" s="10">
        <v>210319.79</v>
      </c>
      <c r="S344" s="10">
        <v>5062323190</v>
      </c>
      <c r="T344" s="15"/>
      <c r="U344" s="7" t="s">
        <v>1031</v>
      </c>
      <c r="V344" s="7" t="s">
        <v>1032</v>
      </c>
      <c r="W344" s="5" t="s">
        <v>348</v>
      </c>
      <c r="X344" s="11">
        <v>11.95</v>
      </c>
      <c r="Y344" s="11">
        <v>12</v>
      </c>
      <c r="Z344" s="11">
        <v>11.83</v>
      </c>
      <c r="AA344" s="11">
        <v>11.88</v>
      </c>
      <c r="AB344" s="11">
        <v>590812</v>
      </c>
      <c r="AC344" s="15"/>
      <c r="AD344" s="7" t="s">
        <v>1034</v>
      </c>
      <c r="AE344" s="7" t="s">
        <v>1035</v>
      </c>
      <c r="AF344" s="19">
        <v>44620</v>
      </c>
      <c r="AG344" s="17">
        <v>17.989999999999998</v>
      </c>
      <c r="AH344" s="17">
        <v>18.3</v>
      </c>
      <c r="AI344" s="17">
        <v>17.61</v>
      </c>
      <c r="AJ344" s="17">
        <v>18.149999999999999</v>
      </c>
      <c r="AK344" s="14">
        <v>15254476</v>
      </c>
      <c r="AL344" s="23">
        <v>55883.21</v>
      </c>
      <c r="AM344" s="14">
        <v>3078964918</v>
      </c>
      <c r="AN344" s="15"/>
      <c r="AO344" s="7" t="s">
        <v>1036</v>
      </c>
      <c r="AP344" s="7" t="s">
        <v>1037</v>
      </c>
      <c r="AQ344" s="19">
        <v>44620</v>
      </c>
      <c r="AR344" s="17">
        <v>0</v>
      </c>
      <c r="AS344" s="17">
        <v>0</v>
      </c>
      <c r="AT344" s="17">
        <v>0</v>
      </c>
      <c r="AU344" s="17">
        <v>0.90500000000000003</v>
      </c>
      <c r="AV344" s="17">
        <v>0</v>
      </c>
      <c r="AW344" s="23">
        <v>1106.3599999999999</v>
      </c>
      <c r="AX344" s="14">
        <v>1222501497</v>
      </c>
      <c r="AY344" s="15"/>
      <c r="AZ344" s="7" t="s">
        <v>1038</v>
      </c>
      <c r="BA344" s="7" t="s">
        <v>1039</v>
      </c>
      <c r="BB344" s="19">
        <v>44620</v>
      </c>
      <c r="BC344" s="17">
        <v>181.28</v>
      </c>
      <c r="BD344" s="17">
        <v>182.49</v>
      </c>
      <c r="BE344" s="17">
        <v>177.03</v>
      </c>
      <c r="BF344" s="17">
        <v>180.78</v>
      </c>
      <c r="BG344" s="14">
        <v>1918412</v>
      </c>
      <c r="BH344" s="23">
        <v>69355.820000000007</v>
      </c>
      <c r="BI344" s="14">
        <v>383647637</v>
      </c>
      <c r="BJ344" s="15"/>
      <c r="BK344" t="s">
        <v>1040</v>
      </c>
      <c r="BL344" t="s">
        <v>1041</v>
      </c>
      <c r="BM344" s="19">
        <v>44620</v>
      </c>
      <c r="BN344" s="17">
        <v>30.95</v>
      </c>
      <c r="BO344" s="17">
        <v>30.95</v>
      </c>
      <c r="BP344" s="17">
        <v>30.43</v>
      </c>
      <c r="BQ344" s="17">
        <v>30.73</v>
      </c>
      <c r="BR344" s="14">
        <v>376902</v>
      </c>
      <c r="BS344" s="15"/>
      <c r="BT344" s="7" t="s">
        <v>1042</v>
      </c>
      <c r="BU344" s="7" t="s">
        <v>1043</v>
      </c>
      <c r="BV344" s="19">
        <v>44620</v>
      </c>
      <c r="BW344" s="17">
        <v>1.0349999999999999</v>
      </c>
      <c r="BX344" s="17">
        <v>1.08</v>
      </c>
      <c r="BY344" s="17">
        <v>0.995</v>
      </c>
      <c r="BZ344" s="17">
        <v>1</v>
      </c>
      <c r="CA344" s="14">
        <v>5949645</v>
      </c>
      <c r="CB344" s="17">
        <v>661.69</v>
      </c>
      <c r="CC344" s="14">
        <v>661688044</v>
      </c>
      <c r="CD344" s="15"/>
      <c r="CE344" t="s">
        <v>1044</v>
      </c>
      <c r="CF344" t="s">
        <v>1045</v>
      </c>
      <c r="CG344" s="19">
        <v>44620</v>
      </c>
      <c r="CH344" s="17">
        <v>58.23</v>
      </c>
      <c r="CI344" s="17">
        <v>58.36</v>
      </c>
      <c r="CJ344" s="17">
        <v>57.88</v>
      </c>
      <c r="CK344" s="17">
        <v>57.99</v>
      </c>
      <c r="CL344" s="14">
        <v>61245</v>
      </c>
      <c r="CM344" s="15" t="s">
        <v>1033</v>
      </c>
      <c r="CN344" s="7" t="s">
        <v>1046</v>
      </c>
      <c r="CO344" s="7" t="s">
        <v>1047</v>
      </c>
      <c r="CP344" s="19">
        <v>44620</v>
      </c>
      <c r="CQ344" s="17">
        <v>28.63</v>
      </c>
      <c r="CR344" s="17">
        <v>28.83</v>
      </c>
      <c r="CS344" s="17">
        <v>28.17</v>
      </c>
      <c r="CT344" s="17">
        <v>28.54</v>
      </c>
      <c r="CU344" s="14">
        <v>6712613</v>
      </c>
      <c r="CV344" s="23">
        <v>27673.29</v>
      </c>
      <c r="CW344" s="14">
        <v>969631826</v>
      </c>
      <c r="CX344" s="15"/>
      <c r="CY344" t="s">
        <v>1048</v>
      </c>
      <c r="CZ344" t="s">
        <v>1049</v>
      </c>
      <c r="DA344" s="19">
        <v>44620</v>
      </c>
      <c r="DB344" s="17">
        <v>7.62</v>
      </c>
      <c r="DC344" s="17">
        <v>7.62</v>
      </c>
      <c r="DD344" s="17">
        <v>7.55</v>
      </c>
      <c r="DE344" s="17">
        <v>7.58</v>
      </c>
      <c r="DF344" s="14">
        <v>55518</v>
      </c>
      <c r="DG344" s="15" t="s">
        <v>1033</v>
      </c>
      <c r="DH344" s="7" t="s">
        <v>1072</v>
      </c>
      <c r="DI344" s="7" t="s">
        <v>1073</v>
      </c>
      <c r="DJ344" s="19">
        <v>44620</v>
      </c>
      <c r="DK344" s="17">
        <v>120.32</v>
      </c>
      <c r="DL344" s="17">
        <v>120.65</v>
      </c>
      <c r="DM344" s="17">
        <v>119.4</v>
      </c>
      <c r="DN344" s="17">
        <v>120.52</v>
      </c>
      <c r="DO344" s="14">
        <v>50447</v>
      </c>
      <c r="DQ344" s="6">
        <v>44621</v>
      </c>
      <c r="DR344" s="62">
        <v>2.1700000000000001E-2</v>
      </c>
    </row>
    <row r="345" spans="1:122" ht="15" hidden="1" x14ac:dyDescent="0.25">
      <c r="A345" s="17" t="s">
        <v>8</v>
      </c>
      <c r="B345" s="17" t="s">
        <v>9</v>
      </c>
      <c r="C345" s="26" t="s">
        <v>349</v>
      </c>
      <c r="D345" s="21">
        <v>85.44</v>
      </c>
      <c r="E345" s="21">
        <v>86.92</v>
      </c>
      <c r="F345" s="21">
        <v>85.44</v>
      </c>
      <c r="G345" s="21">
        <v>86.3</v>
      </c>
      <c r="H345" s="21">
        <v>19681</v>
      </c>
      <c r="I345" s="15"/>
      <c r="J345" s="9" t="s">
        <v>1027</v>
      </c>
      <c r="K345" s="9" t="s">
        <v>1028</v>
      </c>
      <c r="L345" s="12" t="s">
        <v>349</v>
      </c>
      <c r="M345" s="10">
        <v>39.801000000000002</v>
      </c>
      <c r="N345" s="10">
        <v>39.899000000000001</v>
      </c>
      <c r="O345" s="10">
        <v>39.222000000000001</v>
      </c>
      <c r="P345" s="10">
        <v>39.792000000000002</v>
      </c>
      <c r="Q345" s="10">
        <v>13929989</v>
      </c>
      <c r="R345" s="10">
        <v>201439.96</v>
      </c>
      <c r="S345" s="10">
        <v>5062323190</v>
      </c>
      <c r="T345" s="15"/>
      <c r="U345" s="7" t="s">
        <v>1031</v>
      </c>
      <c r="V345" s="7" t="s">
        <v>1032</v>
      </c>
      <c r="W345" s="5" t="s">
        <v>349</v>
      </c>
      <c r="X345" s="11">
        <v>11.88</v>
      </c>
      <c r="Y345" s="11">
        <v>11.94</v>
      </c>
      <c r="Z345" s="11">
        <v>11.87</v>
      </c>
      <c r="AA345" s="11">
        <v>11.88</v>
      </c>
      <c r="AB345" s="11">
        <v>157532</v>
      </c>
      <c r="AC345" s="15"/>
      <c r="AD345" s="7" t="s">
        <v>1034</v>
      </c>
      <c r="AE345" s="7" t="s">
        <v>1035</v>
      </c>
      <c r="AF345" s="19">
        <v>44617</v>
      </c>
      <c r="AG345" s="17">
        <v>18.53</v>
      </c>
      <c r="AH345" s="17">
        <v>18.899999999999999</v>
      </c>
      <c r="AI345" s="17">
        <v>18.440000000000001</v>
      </c>
      <c r="AJ345" s="17">
        <v>18.600000000000001</v>
      </c>
      <c r="AK345" s="14">
        <v>9873168</v>
      </c>
      <c r="AL345" s="23">
        <v>57268.75</v>
      </c>
      <c r="AM345" s="14">
        <v>3078964918</v>
      </c>
      <c r="AN345" s="15"/>
      <c r="AO345" s="7" t="s">
        <v>1036</v>
      </c>
      <c r="AP345" s="7" t="s">
        <v>1037</v>
      </c>
      <c r="AQ345" s="19">
        <v>44617</v>
      </c>
      <c r="AR345" s="17">
        <v>0</v>
      </c>
      <c r="AS345" s="17">
        <v>0</v>
      </c>
      <c r="AT345" s="17">
        <v>0</v>
      </c>
      <c r="AU345" s="17">
        <v>0.90500000000000003</v>
      </c>
      <c r="AV345" s="17">
        <v>0</v>
      </c>
      <c r="AW345" s="23">
        <v>1106.3599999999999</v>
      </c>
      <c r="AX345" s="14">
        <v>1222501497</v>
      </c>
      <c r="AY345" s="15"/>
      <c r="AZ345" s="7" t="s">
        <v>1038</v>
      </c>
      <c r="BA345" s="7" t="s">
        <v>1039</v>
      </c>
      <c r="BB345" s="19">
        <v>44617</v>
      </c>
      <c r="BC345" s="17">
        <v>179.77</v>
      </c>
      <c r="BD345" s="17">
        <v>182.3</v>
      </c>
      <c r="BE345" s="17">
        <v>178.83</v>
      </c>
      <c r="BF345" s="17">
        <v>180.02</v>
      </c>
      <c r="BG345" s="14">
        <v>1436388</v>
      </c>
      <c r="BH345" s="23">
        <v>69064.25</v>
      </c>
      <c r="BI345" s="14">
        <v>383647637</v>
      </c>
      <c r="BJ345" s="15"/>
      <c r="BK345" t="s">
        <v>1040</v>
      </c>
      <c r="BL345" t="s">
        <v>1041</v>
      </c>
      <c r="BM345" s="19">
        <v>44617</v>
      </c>
      <c r="BN345" s="17">
        <v>30.98</v>
      </c>
      <c r="BO345" s="17">
        <v>31.05</v>
      </c>
      <c r="BP345" s="17">
        <v>30.7</v>
      </c>
      <c r="BQ345" s="17">
        <v>30.7</v>
      </c>
      <c r="BR345" s="14">
        <v>311169</v>
      </c>
      <c r="BS345" s="15"/>
      <c r="BT345" s="7" t="s">
        <v>1042</v>
      </c>
      <c r="BU345" s="7" t="s">
        <v>1043</v>
      </c>
      <c r="BV345" s="19">
        <v>44617</v>
      </c>
      <c r="BW345" s="17">
        <v>1.07</v>
      </c>
      <c r="BX345" s="17">
        <v>1.095</v>
      </c>
      <c r="BY345" s="17">
        <v>0.98</v>
      </c>
      <c r="BZ345" s="17">
        <v>1.02</v>
      </c>
      <c r="CA345" s="14">
        <v>9083765</v>
      </c>
      <c r="CB345" s="17">
        <v>674.92</v>
      </c>
      <c r="CC345" s="14">
        <v>661688044</v>
      </c>
      <c r="CD345" s="15"/>
      <c r="CE345" t="s">
        <v>1044</v>
      </c>
      <c r="CF345" t="s">
        <v>1045</v>
      </c>
      <c r="CG345" s="19">
        <v>44617</v>
      </c>
      <c r="CH345" s="17">
        <v>57.41</v>
      </c>
      <c r="CI345" s="17">
        <v>58.2</v>
      </c>
      <c r="CJ345" s="17">
        <v>57.41</v>
      </c>
      <c r="CK345" s="17">
        <v>57.92</v>
      </c>
      <c r="CL345" s="14">
        <v>87749</v>
      </c>
      <c r="CM345" s="15" t="s">
        <v>1033</v>
      </c>
      <c r="CN345" s="7" t="s">
        <v>1046</v>
      </c>
      <c r="CO345" s="7" t="s">
        <v>1047</v>
      </c>
      <c r="CP345" s="19">
        <v>44617</v>
      </c>
      <c r="CQ345" s="17">
        <v>28</v>
      </c>
      <c r="CR345" s="17">
        <v>28</v>
      </c>
      <c r="CS345" s="17">
        <v>26.95</v>
      </c>
      <c r="CT345" s="17">
        <v>27.95</v>
      </c>
      <c r="CU345" s="14">
        <v>5181287</v>
      </c>
      <c r="CV345" s="23">
        <v>27101.21</v>
      </c>
      <c r="CW345" s="14">
        <v>969631826</v>
      </c>
      <c r="CX345" s="15"/>
      <c r="CY345" t="s">
        <v>1048</v>
      </c>
      <c r="CZ345" t="s">
        <v>1049</v>
      </c>
      <c r="DA345" s="19">
        <v>44617</v>
      </c>
      <c r="DB345" s="17">
        <v>7.62</v>
      </c>
      <c r="DC345" s="17">
        <v>7.67</v>
      </c>
      <c r="DD345" s="17">
        <v>7.54</v>
      </c>
      <c r="DE345" s="17">
        <v>7.56</v>
      </c>
      <c r="DF345" s="14">
        <v>92735</v>
      </c>
      <c r="DG345" s="15" t="s">
        <v>1033</v>
      </c>
      <c r="DH345" s="7" t="s">
        <v>1072</v>
      </c>
      <c r="DI345" s="7" t="s">
        <v>1073</v>
      </c>
      <c r="DJ345" s="19">
        <v>44617</v>
      </c>
      <c r="DK345" s="17">
        <v>120.93</v>
      </c>
      <c r="DL345" s="17">
        <v>121.11</v>
      </c>
      <c r="DM345" s="17">
        <v>119.23</v>
      </c>
      <c r="DN345" s="17">
        <v>119.58</v>
      </c>
      <c r="DO345" s="14">
        <v>320807</v>
      </c>
      <c r="DQ345" s="6">
        <v>44620</v>
      </c>
      <c r="DR345" s="62">
        <v>2.1780000000000001E-2</v>
      </c>
    </row>
    <row r="346" spans="1:122" ht="15" hidden="1" x14ac:dyDescent="0.25">
      <c r="A346" s="17" t="s">
        <v>8</v>
      </c>
      <c r="B346" s="17" t="s">
        <v>9</v>
      </c>
      <c r="C346" s="26" t="s">
        <v>350</v>
      </c>
      <c r="D346" s="21">
        <v>87.27</v>
      </c>
      <c r="E346" s="21">
        <v>87.27</v>
      </c>
      <c r="F346" s="21">
        <v>84.43</v>
      </c>
      <c r="G346" s="21">
        <v>84.64</v>
      </c>
      <c r="H346" s="21">
        <v>33929</v>
      </c>
      <c r="I346" s="15"/>
      <c r="J346" s="9" t="s">
        <v>1027</v>
      </c>
      <c r="K346" s="9" t="s">
        <v>1028</v>
      </c>
      <c r="L346" s="12" t="s">
        <v>350</v>
      </c>
      <c r="M346" s="10">
        <v>40.771000000000001</v>
      </c>
      <c r="N346" s="10">
        <v>40.825000000000003</v>
      </c>
      <c r="O346" s="10">
        <v>39.32</v>
      </c>
      <c r="P346" s="10">
        <v>39.863</v>
      </c>
      <c r="Q346" s="10">
        <v>18785063</v>
      </c>
      <c r="R346" s="10">
        <v>201800.4</v>
      </c>
      <c r="S346" s="10">
        <v>5062323190</v>
      </c>
      <c r="T346" s="15"/>
      <c r="U346" s="7" t="s">
        <v>1031</v>
      </c>
      <c r="V346" s="7" t="s">
        <v>1032</v>
      </c>
      <c r="W346" s="5" t="s">
        <v>350</v>
      </c>
      <c r="X346" s="11">
        <v>11.74</v>
      </c>
      <c r="Y346" s="11">
        <v>11.83</v>
      </c>
      <c r="Z346" s="11">
        <v>11.5</v>
      </c>
      <c r="AA346" s="11">
        <v>11.53</v>
      </c>
      <c r="AB346" s="11">
        <v>377280</v>
      </c>
      <c r="AC346" s="15"/>
      <c r="AD346" s="7" t="s">
        <v>1034</v>
      </c>
      <c r="AE346" s="7" t="s">
        <v>1035</v>
      </c>
      <c r="AF346" s="19">
        <v>44616</v>
      </c>
      <c r="AG346" s="17">
        <v>19.05</v>
      </c>
      <c r="AH346" s="17">
        <v>19.23</v>
      </c>
      <c r="AI346" s="17">
        <v>18.53</v>
      </c>
      <c r="AJ346" s="17">
        <v>18.55</v>
      </c>
      <c r="AK346" s="14">
        <v>10782387</v>
      </c>
      <c r="AL346" s="23">
        <v>57114.8</v>
      </c>
      <c r="AM346" s="14">
        <v>3078964918</v>
      </c>
      <c r="AN346" s="15"/>
      <c r="AO346" s="7" t="s">
        <v>1036</v>
      </c>
      <c r="AP346" s="7" t="s">
        <v>1037</v>
      </c>
      <c r="AQ346" s="19">
        <v>44616</v>
      </c>
      <c r="AR346" s="17">
        <v>0</v>
      </c>
      <c r="AS346" s="17">
        <v>0</v>
      </c>
      <c r="AT346" s="17">
        <v>0</v>
      </c>
      <c r="AU346" s="17">
        <v>0.90500000000000003</v>
      </c>
      <c r="AV346" s="17">
        <v>0</v>
      </c>
      <c r="AW346" s="23">
        <v>1106.3599999999999</v>
      </c>
      <c r="AX346" s="14">
        <v>1222501497</v>
      </c>
      <c r="AY346" s="15"/>
      <c r="AZ346" s="7" t="s">
        <v>1038</v>
      </c>
      <c r="BA346" s="7" t="s">
        <v>1039</v>
      </c>
      <c r="BB346" s="19">
        <v>44616</v>
      </c>
      <c r="BC346" s="17">
        <v>181.87</v>
      </c>
      <c r="BD346" s="17">
        <v>184</v>
      </c>
      <c r="BE346" s="17">
        <v>175.65</v>
      </c>
      <c r="BF346" s="17">
        <v>177.4</v>
      </c>
      <c r="BG346" s="14">
        <v>1952192</v>
      </c>
      <c r="BH346" s="23">
        <v>68059.09</v>
      </c>
      <c r="BI346" s="14">
        <v>383647637</v>
      </c>
      <c r="BJ346" s="15"/>
      <c r="BK346" t="s">
        <v>1040</v>
      </c>
      <c r="BL346" t="s">
        <v>1041</v>
      </c>
      <c r="BM346" s="19">
        <v>44616</v>
      </c>
      <c r="BN346" s="17">
        <v>29.79</v>
      </c>
      <c r="BO346" s="17">
        <v>29.86</v>
      </c>
      <c r="BP346" s="17">
        <v>29.15</v>
      </c>
      <c r="BQ346" s="17">
        <v>29.23</v>
      </c>
      <c r="BR346" s="14">
        <v>1282531</v>
      </c>
      <c r="BS346" s="15"/>
      <c r="BT346" s="7" t="s">
        <v>1042</v>
      </c>
      <c r="BU346" s="7" t="s">
        <v>1043</v>
      </c>
      <c r="BV346" s="19">
        <v>44616</v>
      </c>
      <c r="BW346" s="17">
        <v>1.1000000000000001</v>
      </c>
      <c r="BX346" s="17">
        <v>1.125</v>
      </c>
      <c r="BY346" s="17">
        <v>1.05</v>
      </c>
      <c r="BZ346" s="17">
        <v>1.0549999999999999</v>
      </c>
      <c r="CA346" s="14">
        <v>4141700</v>
      </c>
      <c r="CB346" s="17">
        <v>698.08</v>
      </c>
      <c r="CC346" s="14">
        <v>661688044</v>
      </c>
      <c r="CD346" s="15"/>
      <c r="CE346" t="s">
        <v>1044</v>
      </c>
      <c r="CF346" t="s">
        <v>1045</v>
      </c>
      <c r="CG346" s="19">
        <v>44616</v>
      </c>
      <c r="CH346" s="17">
        <v>58.69</v>
      </c>
      <c r="CI346" s="17">
        <v>58.7</v>
      </c>
      <c r="CJ346" s="17">
        <v>57.01</v>
      </c>
      <c r="CK346" s="17">
        <v>57.3</v>
      </c>
      <c r="CL346" s="14">
        <v>159610</v>
      </c>
      <c r="CM346" s="15" t="s">
        <v>1033</v>
      </c>
      <c r="CN346" s="7" t="s">
        <v>1046</v>
      </c>
      <c r="CO346" s="7" t="s">
        <v>1047</v>
      </c>
      <c r="CP346" s="19">
        <v>44616</v>
      </c>
      <c r="CQ346" s="17">
        <v>27.55</v>
      </c>
      <c r="CR346" s="17">
        <v>28.33</v>
      </c>
      <c r="CS346" s="17">
        <v>27.15</v>
      </c>
      <c r="CT346" s="17">
        <v>28.08</v>
      </c>
      <c r="CU346" s="14">
        <v>10724253</v>
      </c>
      <c r="CV346" s="23">
        <v>27227.26</v>
      </c>
      <c r="CW346" s="14">
        <v>969631826</v>
      </c>
      <c r="CX346" s="15"/>
      <c r="CY346" t="s">
        <v>1048</v>
      </c>
      <c r="CZ346" t="s">
        <v>1049</v>
      </c>
      <c r="DA346" s="19">
        <v>44616</v>
      </c>
      <c r="DB346" s="17">
        <v>7.69</v>
      </c>
      <c r="DC346" s="17">
        <v>7.69</v>
      </c>
      <c r="DD346" s="17">
        <v>7.54</v>
      </c>
      <c r="DE346" s="17">
        <v>7.58</v>
      </c>
      <c r="DF346" s="14">
        <v>166864</v>
      </c>
      <c r="DG346" s="15" t="s">
        <v>1033</v>
      </c>
      <c r="DH346" s="7" t="s">
        <v>1072</v>
      </c>
      <c r="DI346" s="7" t="s">
        <v>1073</v>
      </c>
      <c r="DJ346" s="19">
        <v>44616</v>
      </c>
      <c r="DK346" s="17">
        <v>121.29</v>
      </c>
      <c r="DL346" s="17">
        <v>121.4</v>
      </c>
      <c r="DM346" s="17">
        <v>119.1</v>
      </c>
      <c r="DN346" s="17">
        <v>119.63</v>
      </c>
      <c r="DO346" s="14">
        <v>102014</v>
      </c>
      <c r="DQ346" s="6">
        <v>44617</v>
      </c>
      <c r="DR346" s="62">
        <v>2.2290000000000001E-2</v>
      </c>
    </row>
    <row r="347" spans="1:122" ht="15" hidden="1" x14ac:dyDescent="0.25">
      <c r="A347" s="17" t="s">
        <v>8</v>
      </c>
      <c r="B347" s="17" t="s">
        <v>9</v>
      </c>
      <c r="C347" s="26" t="s">
        <v>351</v>
      </c>
      <c r="D347" s="21">
        <v>87.52</v>
      </c>
      <c r="E347" s="21">
        <v>88.5</v>
      </c>
      <c r="F347" s="21">
        <v>87.52</v>
      </c>
      <c r="G347" s="21">
        <v>88.34</v>
      </c>
      <c r="H347" s="21">
        <v>11603</v>
      </c>
      <c r="I347" s="15"/>
      <c r="J347" s="9" t="s">
        <v>1027</v>
      </c>
      <c r="K347" s="9" t="s">
        <v>1028</v>
      </c>
      <c r="L347" s="12" t="s">
        <v>351</v>
      </c>
      <c r="M347" s="10">
        <v>42.606000000000002</v>
      </c>
      <c r="N347" s="10">
        <v>42.944000000000003</v>
      </c>
      <c r="O347" s="10">
        <v>42.454000000000001</v>
      </c>
      <c r="P347" s="10">
        <v>42.828000000000003</v>
      </c>
      <c r="Q347" s="10">
        <v>11819535</v>
      </c>
      <c r="R347" s="10">
        <v>216810.19</v>
      </c>
      <c r="S347" s="10">
        <v>5062323190</v>
      </c>
      <c r="T347" s="15"/>
      <c r="U347" s="7" t="s">
        <v>1031</v>
      </c>
      <c r="V347" s="7" t="s">
        <v>1032</v>
      </c>
      <c r="W347" s="5" t="s">
        <v>351</v>
      </c>
      <c r="X347" s="11">
        <v>11.95</v>
      </c>
      <c r="Y347" s="11">
        <v>12.05</v>
      </c>
      <c r="Z347" s="11">
        <v>11.95</v>
      </c>
      <c r="AA347" s="11">
        <v>12.02</v>
      </c>
      <c r="AB347" s="11">
        <v>193518</v>
      </c>
      <c r="AC347" s="15"/>
      <c r="AD347" s="7" t="s">
        <v>1034</v>
      </c>
      <c r="AE347" s="7" t="s">
        <v>1035</v>
      </c>
      <c r="AF347" s="19">
        <v>44615</v>
      </c>
      <c r="AG347" s="17">
        <v>19.03</v>
      </c>
      <c r="AH347" s="17">
        <v>19.48</v>
      </c>
      <c r="AI347" s="17">
        <v>18.73</v>
      </c>
      <c r="AJ347" s="17">
        <v>19.36</v>
      </c>
      <c r="AK347" s="14">
        <v>8026742</v>
      </c>
      <c r="AL347" s="23">
        <v>59608.76</v>
      </c>
      <c r="AM347" s="14">
        <v>3078964918</v>
      </c>
      <c r="AN347" s="15"/>
      <c r="AO347" s="7" t="s">
        <v>1036</v>
      </c>
      <c r="AP347" s="7" t="s">
        <v>1037</v>
      </c>
      <c r="AQ347" s="19">
        <v>44615</v>
      </c>
      <c r="AR347" s="17">
        <v>0</v>
      </c>
      <c r="AS347" s="17">
        <v>0</v>
      </c>
      <c r="AT347" s="17">
        <v>0</v>
      </c>
      <c r="AU347" s="17">
        <v>0.90500000000000003</v>
      </c>
      <c r="AV347" s="17">
        <v>0</v>
      </c>
      <c r="AW347" s="23">
        <v>1106.3599999999999</v>
      </c>
      <c r="AX347" s="14">
        <v>1222501497</v>
      </c>
      <c r="AY347" s="15"/>
      <c r="AZ347" s="7" t="s">
        <v>1038</v>
      </c>
      <c r="BA347" s="7" t="s">
        <v>1039</v>
      </c>
      <c r="BB347" s="19">
        <v>44615</v>
      </c>
      <c r="BC347" s="17">
        <v>186.4</v>
      </c>
      <c r="BD347" s="17">
        <v>188.53</v>
      </c>
      <c r="BE347" s="17">
        <v>185.85</v>
      </c>
      <c r="BF347" s="17">
        <v>186.5</v>
      </c>
      <c r="BG347" s="14">
        <v>728783</v>
      </c>
      <c r="BH347" s="23">
        <v>71550.28</v>
      </c>
      <c r="BI347" s="14">
        <v>383647637</v>
      </c>
      <c r="BJ347" s="15"/>
      <c r="BK347" t="s">
        <v>1040</v>
      </c>
      <c r="BL347" t="s">
        <v>1041</v>
      </c>
      <c r="BM347" s="19">
        <v>44615</v>
      </c>
      <c r="BN347" s="17">
        <v>30.82</v>
      </c>
      <c r="BO347" s="17">
        <v>30.9</v>
      </c>
      <c r="BP347" s="17">
        <v>30.73</v>
      </c>
      <c r="BQ347" s="17">
        <v>30.85</v>
      </c>
      <c r="BR347" s="14">
        <v>130313</v>
      </c>
      <c r="BS347" s="15"/>
      <c r="BT347" s="7" t="s">
        <v>1042</v>
      </c>
      <c r="BU347" s="7" t="s">
        <v>1043</v>
      </c>
      <c r="BV347" s="19">
        <v>44615</v>
      </c>
      <c r="BW347" s="17">
        <v>1.075</v>
      </c>
      <c r="BX347" s="17">
        <v>1.1499999999999999</v>
      </c>
      <c r="BY347" s="17">
        <v>1.0649999999999999</v>
      </c>
      <c r="BZ347" s="17">
        <v>1.1399999999999999</v>
      </c>
      <c r="CA347" s="14">
        <v>3251178</v>
      </c>
      <c r="CB347" s="17">
        <v>754.32</v>
      </c>
      <c r="CC347" s="14">
        <v>661688044</v>
      </c>
      <c r="CD347" s="15"/>
      <c r="CE347" t="s">
        <v>1044</v>
      </c>
      <c r="CF347" t="s">
        <v>1045</v>
      </c>
      <c r="CG347" s="19">
        <v>44615</v>
      </c>
      <c r="CH347" s="17">
        <v>58.24</v>
      </c>
      <c r="CI347" s="17">
        <v>58.85</v>
      </c>
      <c r="CJ347" s="17">
        <v>58.15</v>
      </c>
      <c r="CK347" s="17">
        <v>58.71</v>
      </c>
      <c r="CL347" s="14">
        <v>65893</v>
      </c>
      <c r="CM347" s="15" t="s">
        <v>1033</v>
      </c>
      <c r="CN347" s="7" t="s">
        <v>1046</v>
      </c>
      <c r="CO347" s="7" t="s">
        <v>1047</v>
      </c>
      <c r="CP347" s="19">
        <v>44615</v>
      </c>
      <c r="CQ347" s="17">
        <v>29.25</v>
      </c>
      <c r="CR347" s="17">
        <v>29.3</v>
      </c>
      <c r="CS347" s="17">
        <v>28.67</v>
      </c>
      <c r="CT347" s="17">
        <v>28.86</v>
      </c>
      <c r="CU347" s="14">
        <v>4778736</v>
      </c>
      <c r="CV347" s="23">
        <v>27983.57</v>
      </c>
      <c r="CW347" s="14">
        <v>969631826</v>
      </c>
      <c r="CX347" s="15"/>
      <c r="CY347" t="s">
        <v>1048</v>
      </c>
      <c r="CZ347" t="s">
        <v>1049</v>
      </c>
      <c r="DA347" s="19">
        <v>44615</v>
      </c>
      <c r="DB347" s="17">
        <v>7.69</v>
      </c>
      <c r="DC347" s="17">
        <v>7.77</v>
      </c>
      <c r="DD347" s="17">
        <v>7.69</v>
      </c>
      <c r="DE347" s="17">
        <v>7.77</v>
      </c>
      <c r="DF347" s="14">
        <v>70665</v>
      </c>
      <c r="DG347" s="15" t="s">
        <v>1033</v>
      </c>
      <c r="DH347" s="7" t="s">
        <v>1072</v>
      </c>
      <c r="DI347" s="7" t="s">
        <v>1073</v>
      </c>
      <c r="DJ347" s="19">
        <v>44615</v>
      </c>
      <c r="DK347" s="17">
        <v>121.34</v>
      </c>
      <c r="DL347" s="17">
        <v>122.37</v>
      </c>
      <c r="DM347" s="17">
        <v>121.34</v>
      </c>
      <c r="DN347" s="17">
        <v>122.2</v>
      </c>
      <c r="DO347" s="14">
        <v>70405</v>
      </c>
      <c r="DQ347" s="6">
        <v>44616</v>
      </c>
      <c r="DR347" s="62">
        <v>2.1680000000000001E-2</v>
      </c>
    </row>
    <row r="348" spans="1:122" ht="15" hidden="1" x14ac:dyDescent="0.25">
      <c r="A348" s="17" t="s">
        <v>8</v>
      </c>
      <c r="B348" s="17" t="s">
        <v>9</v>
      </c>
      <c r="C348" s="26" t="s">
        <v>352</v>
      </c>
      <c r="D348" s="21">
        <v>89.68</v>
      </c>
      <c r="E348" s="21">
        <v>89.68</v>
      </c>
      <c r="F348" s="21">
        <v>87.35</v>
      </c>
      <c r="G348" s="21">
        <v>87.48</v>
      </c>
      <c r="H348" s="21">
        <v>26372</v>
      </c>
      <c r="I348" s="15"/>
      <c r="J348" s="9" t="s">
        <v>1027</v>
      </c>
      <c r="K348" s="9" t="s">
        <v>1028</v>
      </c>
      <c r="L348" s="12" t="s">
        <v>352</v>
      </c>
      <c r="M348" s="10">
        <v>42.863999999999997</v>
      </c>
      <c r="N348" s="10">
        <v>42.9</v>
      </c>
      <c r="O348" s="10">
        <v>42.33</v>
      </c>
      <c r="P348" s="10">
        <v>42.57</v>
      </c>
      <c r="Q348" s="10">
        <v>9809184</v>
      </c>
      <c r="R348" s="10">
        <v>215503.1</v>
      </c>
      <c r="S348" s="10">
        <v>5062323190</v>
      </c>
      <c r="T348" s="15"/>
      <c r="U348" s="7" t="s">
        <v>1031</v>
      </c>
      <c r="V348" s="7" t="s">
        <v>1032</v>
      </c>
      <c r="W348" s="5" t="s">
        <v>352</v>
      </c>
      <c r="X348" s="11">
        <v>12</v>
      </c>
      <c r="Y348" s="11">
        <v>12.02</v>
      </c>
      <c r="Z348" s="11">
        <v>11.87</v>
      </c>
      <c r="AA348" s="11">
        <v>11.9</v>
      </c>
      <c r="AB348" s="11">
        <v>253917</v>
      </c>
      <c r="AC348" s="15"/>
      <c r="AD348" s="7" t="s">
        <v>1034</v>
      </c>
      <c r="AE348" s="7" t="s">
        <v>1035</v>
      </c>
      <c r="AF348" s="19">
        <v>44614</v>
      </c>
      <c r="AG348" s="17">
        <v>19.850000000000001</v>
      </c>
      <c r="AH348" s="17">
        <v>19.93</v>
      </c>
      <c r="AI348" s="17">
        <v>19.21</v>
      </c>
      <c r="AJ348" s="17">
        <v>19.32</v>
      </c>
      <c r="AK348" s="14">
        <v>9189830</v>
      </c>
      <c r="AL348" s="23">
        <v>59485.599999999999</v>
      </c>
      <c r="AM348" s="14">
        <v>3078964918</v>
      </c>
      <c r="AN348" s="15"/>
      <c r="AO348" s="7" t="s">
        <v>1036</v>
      </c>
      <c r="AP348" s="7" t="s">
        <v>1037</v>
      </c>
      <c r="AQ348" s="19">
        <v>44614</v>
      </c>
      <c r="AR348" s="17">
        <v>0</v>
      </c>
      <c r="AS348" s="17">
        <v>0</v>
      </c>
      <c r="AT348" s="17">
        <v>0</v>
      </c>
      <c r="AU348" s="17">
        <v>0.90500000000000003</v>
      </c>
      <c r="AV348" s="17">
        <v>0</v>
      </c>
      <c r="AW348" s="23">
        <v>1106.3599999999999</v>
      </c>
      <c r="AX348" s="14">
        <v>1222501497</v>
      </c>
      <c r="AY348" s="15"/>
      <c r="AZ348" s="7" t="s">
        <v>1038</v>
      </c>
      <c r="BA348" s="7" t="s">
        <v>1039</v>
      </c>
      <c r="BB348" s="19">
        <v>44614</v>
      </c>
      <c r="BC348" s="17">
        <v>188.58</v>
      </c>
      <c r="BD348" s="17">
        <v>189.47</v>
      </c>
      <c r="BE348" s="17">
        <v>185.54</v>
      </c>
      <c r="BF348" s="17">
        <v>187.28</v>
      </c>
      <c r="BG348" s="14">
        <v>753655</v>
      </c>
      <c r="BH348" s="23">
        <v>71849.53</v>
      </c>
      <c r="BI348" s="14">
        <v>383647637</v>
      </c>
      <c r="BJ348" s="15"/>
      <c r="BK348" t="s">
        <v>1040</v>
      </c>
      <c r="BL348" t="s">
        <v>1041</v>
      </c>
      <c r="BM348" s="19">
        <v>44614</v>
      </c>
      <c r="BN348" s="17">
        <v>30.63</v>
      </c>
      <c r="BO348" s="17">
        <v>30.63</v>
      </c>
      <c r="BP348" s="17">
        <v>30.22</v>
      </c>
      <c r="BQ348" s="17">
        <v>30.36</v>
      </c>
      <c r="BR348" s="14">
        <v>367890</v>
      </c>
      <c r="BS348" s="15"/>
      <c r="BT348" s="7" t="s">
        <v>1042</v>
      </c>
      <c r="BU348" s="7" t="s">
        <v>1043</v>
      </c>
      <c r="BV348" s="19">
        <v>44614</v>
      </c>
      <c r="BW348" s="17">
        <v>1.07</v>
      </c>
      <c r="BX348" s="17">
        <v>1.1000000000000001</v>
      </c>
      <c r="BY348" s="17">
        <v>1.0549999999999999</v>
      </c>
      <c r="BZ348" s="17">
        <v>1.08</v>
      </c>
      <c r="CA348" s="14">
        <v>3824099</v>
      </c>
      <c r="CB348" s="17">
        <v>714.62</v>
      </c>
      <c r="CC348" s="14">
        <v>661688044</v>
      </c>
      <c r="CD348" s="15"/>
      <c r="CE348" t="s">
        <v>1044</v>
      </c>
      <c r="CF348" t="s">
        <v>1045</v>
      </c>
      <c r="CG348" s="19">
        <v>44614</v>
      </c>
      <c r="CH348" s="17">
        <v>59</v>
      </c>
      <c r="CI348" s="17">
        <v>59.02</v>
      </c>
      <c r="CJ348" s="17">
        <v>58.3</v>
      </c>
      <c r="CK348" s="17">
        <v>58.44</v>
      </c>
      <c r="CL348" s="14">
        <v>91875</v>
      </c>
      <c r="CM348" s="15" t="s">
        <v>1033</v>
      </c>
      <c r="CN348" s="7" t="s">
        <v>1046</v>
      </c>
      <c r="CO348" s="7" t="s">
        <v>1047</v>
      </c>
      <c r="CP348" s="19">
        <v>44614</v>
      </c>
      <c r="CQ348" s="17">
        <v>28.8</v>
      </c>
      <c r="CR348" s="17">
        <v>29.3</v>
      </c>
      <c r="CS348" s="17">
        <v>28.4</v>
      </c>
      <c r="CT348" s="17">
        <v>29.25</v>
      </c>
      <c r="CU348" s="14">
        <v>6611859</v>
      </c>
      <c r="CV348" s="23">
        <v>28361.73</v>
      </c>
      <c r="CW348" s="14">
        <v>969631826</v>
      </c>
      <c r="CX348" s="15"/>
      <c r="CY348" t="s">
        <v>1048</v>
      </c>
      <c r="CZ348" t="s">
        <v>1049</v>
      </c>
      <c r="DA348" s="19">
        <v>44614</v>
      </c>
      <c r="DB348" s="17">
        <v>7.7</v>
      </c>
      <c r="DC348" s="17">
        <v>7.74</v>
      </c>
      <c r="DD348" s="17">
        <v>7.67</v>
      </c>
      <c r="DE348" s="17">
        <v>7.68</v>
      </c>
      <c r="DF348" s="14">
        <v>100484</v>
      </c>
      <c r="DG348" s="15" t="s">
        <v>1033</v>
      </c>
      <c r="DH348" s="7" t="s">
        <v>1072</v>
      </c>
      <c r="DI348" s="7" t="s">
        <v>1073</v>
      </c>
      <c r="DJ348" s="19">
        <v>44614</v>
      </c>
      <c r="DK348" s="17">
        <v>121.42</v>
      </c>
      <c r="DL348" s="17">
        <v>122.12</v>
      </c>
      <c r="DM348" s="17">
        <v>120.9</v>
      </c>
      <c r="DN348" s="17">
        <v>121.47</v>
      </c>
      <c r="DO348" s="14">
        <v>144047</v>
      </c>
      <c r="DQ348" s="6">
        <v>44615</v>
      </c>
      <c r="DR348" s="62">
        <v>2.2530000000000001E-2</v>
      </c>
    </row>
    <row r="349" spans="1:122" ht="15" hidden="1" x14ac:dyDescent="0.25">
      <c r="A349" s="17" t="s">
        <v>8</v>
      </c>
      <c r="B349" s="17" t="s">
        <v>9</v>
      </c>
      <c r="C349" s="26" t="s">
        <v>353</v>
      </c>
      <c r="D349" s="21">
        <v>91</v>
      </c>
      <c r="E349" s="21">
        <v>91</v>
      </c>
      <c r="F349" s="21">
        <v>89.6</v>
      </c>
      <c r="G349" s="21">
        <v>90.2</v>
      </c>
      <c r="H349" s="21">
        <v>15465</v>
      </c>
      <c r="I349" s="15"/>
      <c r="J349" s="9" t="s">
        <v>1027</v>
      </c>
      <c r="K349" s="9" t="s">
        <v>1028</v>
      </c>
      <c r="L349" s="12" t="s">
        <v>353</v>
      </c>
      <c r="M349" s="10">
        <v>42.738999999999997</v>
      </c>
      <c r="N349" s="10">
        <v>43.210999999999999</v>
      </c>
      <c r="O349" s="10">
        <v>42.738999999999997</v>
      </c>
      <c r="P349" s="10">
        <v>42.953000000000003</v>
      </c>
      <c r="Q349" s="10">
        <v>6354713</v>
      </c>
      <c r="R349" s="10">
        <v>217441.46</v>
      </c>
      <c r="S349" s="10">
        <v>5062323190</v>
      </c>
      <c r="T349" s="15"/>
      <c r="U349" s="7" t="s">
        <v>1031</v>
      </c>
      <c r="V349" s="7" t="s">
        <v>1032</v>
      </c>
      <c r="W349" s="5" t="s">
        <v>353</v>
      </c>
      <c r="X349" s="11">
        <v>12.26</v>
      </c>
      <c r="Y349" s="11">
        <v>12.26</v>
      </c>
      <c r="Z349" s="11">
        <v>12.09</v>
      </c>
      <c r="AA349" s="11">
        <v>12.18</v>
      </c>
      <c r="AB349" s="11">
        <v>299883</v>
      </c>
      <c r="AC349" s="15"/>
      <c r="AD349" s="7" t="s">
        <v>1034</v>
      </c>
      <c r="AE349" s="7" t="s">
        <v>1035</v>
      </c>
      <c r="AF349" s="19">
        <v>44613</v>
      </c>
      <c r="AG349" s="17">
        <v>19.5</v>
      </c>
      <c r="AH349" s="17">
        <v>19.71</v>
      </c>
      <c r="AI349" s="17">
        <v>19.14</v>
      </c>
      <c r="AJ349" s="17">
        <v>19.61</v>
      </c>
      <c r="AK349" s="14">
        <v>10734900</v>
      </c>
      <c r="AL349" s="23">
        <v>60378.5</v>
      </c>
      <c r="AM349" s="14">
        <v>3078964918</v>
      </c>
      <c r="AN349" s="15"/>
      <c r="AO349" s="7" t="s">
        <v>1036</v>
      </c>
      <c r="AP349" s="7" t="s">
        <v>1037</v>
      </c>
      <c r="AQ349" s="19">
        <v>44613</v>
      </c>
      <c r="AR349" s="17">
        <v>0.91500000000000004</v>
      </c>
      <c r="AS349" s="17">
        <v>0.93</v>
      </c>
      <c r="AT349" s="17">
        <v>0.89500000000000002</v>
      </c>
      <c r="AU349" s="17">
        <v>0.90500000000000003</v>
      </c>
      <c r="AV349" s="14">
        <v>6231208</v>
      </c>
      <c r="AW349" s="23">
        <v>1106.3599999999999</v>
      </c>
      <c r="AX349" s="14">
        <v>1222501497</v>
      </c>
      <c r="AY349" s="15"/>
      <c r="AZ349" s="7" t="s">
        <v>1038</v>
      </c>
      <c r="BA349" s="7" t="s">
        <v>1039</v>
      </c>
      <c r="BB349" s="19">
        <v>44613</v>
      </c>
      <c r="BC349" s="17">
        <v>189.5</v>
      </c>
      <c r="BD349" s="17">
        <v>191.89</v>
      </c>
      <c r="BE349" s="17">
        <v>188.36</v>
      </c>
      <c r="BF349" s="17">
        <v>190.71</v>
      </c>
      <c r="BG349" s="14">
        <v>574159</v>
      </c>
      <c r="BH349" s="23">
        <v>73165.440000000002</v>
      </c>
      <c r="BI349" s="14">
        <v>383647637</v>
      </c>
      <c r="BJ349" s="15"/>
      <c r="BK349" t="s">
        <v>1040</v>
      </c>
      <c r="BL349" t="s">
        <v>1041</v>
      </c>
      <c r="BM349" s="19">
        <v>44613</v>
      </c>
      <c r="BN349" s="17">
        <v>31.1</v>
      </c>
      <c r="BO349" s="17">
        <v>31.22</v>
      </c>
      <c r="BP349" s="17">
        <v>30.78</v>
      </c>
      <c r="BQ349" s="17">
        <v>31.1</v>
      </c>
      <c r="BR349" s="14">
        <v>402331</v>
      </c>
      <c r="BS349" s="15"/>
      <c r="BT349" s="7" t="s">
        <v>1042</v>
      </c>
      <c r="BU349" s="7" t="s">
        <v>1043</v>
      </c>
      <c r="BV349" s="19">
        <v>44613</v>
      </c>
      <c r="BW349" s="17">
        <v>1.1499999999999999</v>
      </c>
      <c r="BX349" s="17">
        <v>1.1599999999999999</v>
      </c>
      <c r="BY349" s="17">
        <v>1.07</v>
      </c>
      <c r="BZ349" s="17">
        <v>1.1000000000000001</v>
      </c>
      <c r="CA349" s="14">
        <v>5681234</v>
      </c>
      <c r="CB349" s="17">
        <v>727.86</v>
      </c>
      <c r="CC349" s="14">
        <v>661688044</v>
      </c>
      <c r="CD349" s="15"/>
      <c r="CE349" t="s">
        <v>1044</v>
      </c>
      <c r="CF349" t="s">
        <v>1045</v>
      </c>
      <c r="CG349" s="19">
        <v>44613</v>
      </c>
      <c r="CH349" s="17">
        <v>59.5</v>
      </c>
      <c r="CI349" s="17">
        <v>59.64</v>
      </c>
      <c r="CJ349" s="17">
        <v>58.94</v>
      </c>
      <c r="CK349" s="17">
        <v>59.34</v>
      </c>
      <c r="CL349" s="14">
        <v>57870</v>
      </c>
      <c r="CM349" s="15" t="s">
        <v>1033</v>
      </c>
      <c r="CN349" s="7" t="s">
        <v>1046</v>
      </c>
      <c r="CO349" s="7" t="s">
        <v>1047</v>
      </c>
      <c r="CP349" s="19">
        <v>44613</v>
      </c>
      <c r="CQ349" s="17">
        <v>27.7</v>
      </c>
      <c r="CR349" s="17">
        <v>28.25</v>
      </c>
      <c r="CS349" s="17">
        <v>27.65</v>
      </c>
      <c r="CT349" s="17">
        <v>28.19</v>
      </c>
      <c r="CU349" s="14">
        <v>4157607</v>
      </c>
      <c r="CV349" s="23">
        <v>27333.919999999998</v>
      </c>
      <c r="CW349" s="14">
        <v>969631826</v>
      </c>
      <c r="CX349" s="15"/>
      <c r="CY349" t="s">
        <v>1048</v>
      </c>
      <c r="CZ349" t="s">
        <v>1049</v>
      </c>
      <c r="DA349" s="19">
        <v>44613</v>
      </c>
      <c r="DB349" s="17">
        <v>7.72</v>
      </c>
      <c r="DC349" s="17">
        <v>7.79</v>
      </c>
      <c r="DD349" s="17">
        <v>7.69</v>
      </c>
      <c r="DE349" s="17">
        <v>7.79</v>
      </c>
      <c r="DF349" s="14">
        <v>93577</v>
      </c>
      <c r="DG349" s="15" t="s">
        <v>1033</v>
      </c>
      <c r="DH349" s="7" t="s">
        <v>1072</v>
      </c>
      <c r="DI349" s="7" t="s">
        <v>1073</v>
      </c>
      <c r="DJ349" s="19">
        <v>44613</v>
      </c>
      <c r="DK349" s="17">
        <v>121.76</v>
      </c>
      <c r="DL349" s="17">
        <v>123.08</v>
      </c>
      <c r="DM349" s="17">
        <v>121.5</v>
      </c>
      <c r="DN349" s="17">
        <v>122.93</v>
      </c>
      <c r="DO349" s="14">
        <v>188214</v>
      </c>
      <c r="DQ349" s="6">
        <v>44614</v>
      </c>
      <c r="DR349" s="62">
        <v>2.1869999999999997E-2</v>
      </c>
    </row>
    <row r="350" spans="1:122" ht="15" hidden="1" x14ac:dyDescent="0.25">
      <c r="A350" s="17" t="s">
        <v>8</v>
      </c>
      <c r="B350" s="17" t="s">
        <v>9</v>
      </c>
      <c r="C350" s="26" t="s">
        <v>354</v>
      </c>
      <c r="D350" s="21">
        <v>91.43</v>
      </c>
      <c r="E350" s="21">
        <v>91.68</v>
      </c>
      <c r="F350" s="21">
        <v>90.37</v>
      </c>
      <c r="G350" s="21">
        <v>91.57</v>
      </c>
      <c r="H350" s="21">
        <v>11846</v>
      </c>
      <c r="I350" s="15"/>
      <c r="J350" s="9" t="s">
        <v>1027</v>
      </c>
      <c r="K350" s="9" t="s">
        <v>1028</v>
      </c>
      <c r="L350" s="12" t="s">
        <v>354</v>
      </c>
      <c r="M350" s="10">
        <v>42.222999999999999</v>
      </c>
      <c r="N350" s="10">
        <v>42.944000000000003</v>
      </c>
      <c r="O350" s="10">
        <v>42.045000000000002</v>
      </c>
      <c r="P350" s="10">
        <v>42.704000000000001</v>
      </c>
      <c r="Q350" s="10">
        <v>18480561</v>
      </c>
      <c r="R350" s="10">
        <v>216179.42</v>
      </c>
      <c r="S350" s="10">
        <v>5062323190</v>
      </c>
      <c r="T350" s="15"/>
      <c r="U350" s="7" t="s">
        <v>1031</v>
      </c>
      <c r="V350" s="7" t="s">
        <v>1032</v>
      </c>
      <c r="W350" s="5" t="s">
        <v>354</v>
      </c>
      <c r="X350" s="11">
        <v>12.41</v>
      </c>
      <c r="Y350" s="11">
        <v>12.41</v>
      </c>
      <c r="Z350" s="11">
        <v>12.27</v>
      </c>
      <c r="AA350" s="11">
        <v>12.35</v>
      </c>
      <c r="AB350" s="11">
        <v>265200</v>
      </c>
      <c r="AC350" s="15"/>
      <c r="AD350" s="7" t="s">
        <v>1034</v>
      </c>
      <c r="AE350" s="7" t="s">
        <v>1035</v>
      </c>
      <c r="AF350" s="19">
        <v>44610</v>
      </c>
      <c r="AG350" s="17">
        <v>19.97</v>
      </c>
      <c r="AH350" s="17">
        <v>20.11</v>
      </c>
      <c r="AI350" s="17">
        <v>19.600000000000001</v>
      </c>
      <c r="AJ350" s="17">
        <v>19.850000000000001</v>
      </c>
      <c r="AK350" s="14">
        <v>16975796</v>
      </c>
      <c r="AL350" s="23">
        <v>61117.45</v>
      </c>
      <c r="AM350" s="14">
        <v>3078964918</v>
      </c>
      <c r="AN350" s="15"/>
      <c r="AO350" s="7" t="s">
        <v>1036</v>
      </c>
      <c r="AP350" s="7" t="s">
        <v>1037</v>
      </c>
      <c r="AQ350" s="19">
        <v>44610</v>
      </c>
      <c r="AR350" s="17">
        <v>0.87</v>
      </c>
      <c r="AS350" s="17">
        <v>0.94</v>
      </c>
      <c r="AT350" s="17">
        <v>0.87</v>
      </c>
      <c r="AU350" s="17">
        <v>0.93500000000000005</v>
      </c>
      <c r="AV350" s="14">
        <v>7816287</v>
      </c>
      <c r="AW350" s="23">
        <v>1143.04</v>
      </c>
      <c r="AX350" s="14">
        <v>1222501497</v>
      </c>
      <c r="AY350" s="15"/>
      <c r="AZ350" s="7" t="s">
        <v>1038</v>
      </c>
      <c r="BA350" s="7" t="s">
        <v>1039</v>
      </c>
      <c r="BB350" s="19">
        <v>44610</v>
      </c>
      <c r="BC350" s="17">
        <v>193.26</v>
      </c>
      <c r="BD350" s="17">
        <v>193.26</v>
      </c>
      <c r="BE350" s="17">
        <v>191.11</v>
      </c>
      <c r="BF350" s="17">
        <v>191.11</v>
      </c>
      <c r="BG350" s="14">
        <v>1118217</v>
      </c>
      <c r="BH350" s="23">
        <v>73318.899999999994</v>
      </c>
      <c r="BI350" s="14">
        <v>383647637</v>
      </c>
      <c r="BJ350" s="15"/>
      <c r="BK350" t="s">
        <v>1040</v>
      </c>
      <c r="BL350" t="s">
        <v>1041</v>
      </c>
      <c r="BM350" s="19">
        <v>44610</v>
      </c>
      <c r="BN350" s="17">
        <v>31.5</v>
      </c>
      <c r="BO350" s="17">
        <v>31.69</v>
      </c>
      <c r="BP350" s="17">
        <v>31.42</v>
      </c>
      <c r="BQ350" s="17">
        <v>31.63</v>
      </c>
      <c r="BR350" s="14">
        <v>276804</v>
      </c>
      <c r="BS350" s="15"/>
      <c r="BT350" s="7" t="s">
        <v>1042</v>
      </c>
      <c r="BU350" s="7" t="s">
        <v>1043</v>
      </c>
      <c r="BV350" s="19">
        <v>44610</v>
      </c>
      <c r="BW350" s="17">
        <v>1.1850000000000001</v>
      </c>
      <c r="BX350" s="17">
        <v>1.21</v>
      </c>
      <c r="BY350" s="17">
        <v>1.165</v>
      </c>
      <c r="BZ350" s="17">
        <v>1.1850000000000001</v>
      </c>
      <c r="CA350" s="14">
        <v>1402586</v>
      </c>
      <c r="CB350" s="17">
        <v>784.1</v>
      </c>
      <c r="CC350" s="14">
        <v>661688044</v>
      </c>
      <c r="CD350" s="15"/>
      <c r="CE350" t="s">
        <v>1044</v>
      </c>
      <c r="CF350" t="s">
        <v>1045</v>
      </c>
      <c r="CG350" s="19">
        <v>44610</v>
      </c>
      <c r="CH350" s="17">
        <v>60</v>
      </c>
      <c r="CI350" s="17">
        <v>60.1</v>
      </c>
      <c r="CJ350" s="17">
        <v>59.4</v>
      </c>
      <c r="CK350" s="17">
        <v>59.74</v>
      </c>
      <c r="CL350" s="14">
        <v>48662</v>
      </c>
      <c r="CM350" s="15" t="s">
        <v>1033</v>
      </c>
      <c r="CN350" s="7" t="s">
        <v>1046</v>
      </c>
      <c r="CO350" s="7" t="s">
        <v>1047</v>
      </c>
      <c r="CP350" s="19">
        <v>44610</v>
      </c>
      <c r="CQ350" s="17">
        <v>27.74</v>
      </c>
      <c r="CR350" s="17">
        <v>28.11</v>
      </c>
      <c r="CS350" s="17">
        <v>27.41</v>
      </c>
      <c r="CT350" s="17">
        <v>27.44</v>
      </c>
      <c r="CU350" s="14">
        <v>5568061</v>
      </c>
      <c r="CV350" s="23">
        <v>26606.7</v>
      </c>
      <c r="CW350" s="14">
        <v>969631826</v>
      </c>
      <c r="CX350" s="15"/>
      <c r="CY350" t="s">
        <v>1048</v>
      </c>
      <c r="CZ350" t="s">
        <v>1049</v>
      </c>
      <c r="DA350" s="19">
        <v>44610</v>
      </c>
      <c r="DB350" s="17">
        <v>7.78</v>
      </c>
      <c r="DC350" s="17">
        <v>7.78</v>
      </c>
      <c r="DD350" s="17">
        <v>7.74</v>
      </c>
      <c r="DE350" s="17">
        <v>7.78</v>
      </c>
      <c r="DF350" s="14">
        <v>91079</v>
      </c>
      <c r="DG350" s="15" t="s">
        <v>1033</v>
      </c>
      <c r="DH350" s="7" t="s">
        <v>1072</v>
      </c>
      <c r="DI350" s="7" t="s">
        <v>1073</v>
      </c>
      <c r="DJ350" s="19">
        <v>44610</v>
      </c>
      <c r="DK350" s="17">
        <v>122.52</v>
      </c>
      <c r="DL350" s="17">
        <v>123.28</v>
      </c>
      <c r="DM350" s="17">
        <v>122.38</v>
      </c>
      <c r="DN350" s="17">
        <v>122.66</v>
      </c>
      <c r="DO350" s="14">
        <v>70242</v>
      </c>
      <c r="DQ350" s="6">
        <v>44613</v>
      </c>
      <c r="DR350" s="62">
        <v>2.1949999999999997E-2</v>
      </c>
    </row>
    <row r="351" spans="1:122" ht="15" hidden="1" x14ac:dyDescent="0.25">
      <c r="A351" s="17" t="s">
        <v>8</v>
      </c>
      <c r="B351" s="17" t="s">
        <v>9</v>
      </c>
      <c r="C351" s="26" t="s">
        <v>355</v>
      </c>
      <c r="D351" s="21">
        <v>92.5</v>
      </c>
      <c r="E351" s="21">
        <v>92.7</v>
      </c>
      <c r="F351" s="21">
        <v>91.75</v>
      </c>
      <c r="G351" s="21">
        <v>91.75</v>
      </c>
      <c r="H351" s="21">
        <v>9476</v>
      </c>
      <c r="I351" s="15"/>
      <c r="J351" s="9" t="s">
        <v>1027</v>
      </c>
      <c r="K351" s="9" t="s">
        <v>1028</v>
      </c>
      <c r="L351" s="12" t="s">
        <v>355</v>
      </c>
      <c r="M351" s="10">
        <v>42.588000000000001</v>
      </c>
      <c r="N351" s="10">
        <v>43.22</v>
      </c>
      <c r="O351" s="10">
        <v>42.49</v>
      </c>
      <c r="P351" s="10">
        <v>42.712000000000003</v>
      </c>
      <c r="Q351" s="10">
        <v>13518418</v>
      </c>
      <c r="R351" s="10">
        <v>216224.48</v>
      </c>
      <c r="S351" s="10">
        <v>5062323190</v>
      </c>
      <c r="T351" s="15"/>
      <c r="U351" s="7" t="s">
        <v>1031</v>
      </c>
      <c r="V351" s="7" t="s">
        <v>1032</v>
      </c>
      <c r="W351" s="5" t="s">
        <v>355</v>
      </c>
      <c r="X351" s="11">
        <v>12.6</v>
      </c>
      <c r="Y351" s="11">
        <v>12.64</v>
      </c>
      <c r="Z351" s="11">
        <v>12.52</v>
      </c>
      <c r="AA351" s="11">
        <v>12.55</v>
      </c>
      <c r="AB351" s="11">
        <v>249972</v>
      </c>
      <c r="AC351" s="15"/>
      <c r="AD351" s="7" t="s">
        <v>1034</v>
      </c>
      <c r="AE351" s="7" t="s">
        <v>1035</v>
      </c>
      <c r="AF351" s="19">
        <v>44609</v>
      </c>
      <c r="AG351" s="17">
        <v>21</v>
      </c>
      <c r="AH351" s="17">
        <v>21.28</v>
      </c>
      <c r="AI351" s="17">
        <v>20.48</v>
      </c>
      <c r="AJ351" s="17">
        <v>20.5</v>
      </c>
      <c r="AK351" s="14">
        <v>11344579</v>
      </c>
      <c r="AL351" s="23">
        <v>63118.78</v>
      </c>
      <c r="AM351" s="14">
        <v>3078964918</v>
      </c>
      <c r="AN351" s="15"/>
      <c r="AO351" s="7" t="s">
        <v>1036</v>
      </c>
      <c r="AP351" s="7" t="s">
        <v>1037</v>
      </c>
      <c r="AQ351" s="19">
        <v>44609</v>
      </c>
      <c r="AR351" s="17">
        <v>0.91</v>
      </c>
      <c r="AS351" s="17">
        <v>0.91</v>
      </c>
      <c r="AT351" s="17">
        <v>0.88500000000000001</v>
      </c>
      <c r="AU351" s="17">
        <v>0.9</v>
      </c>
      <c r="AV351" s="14">
        <v>4431900</v>
      </c>
      <c r="AW351" s="23">
        <v>1100.25</v>
      </c>
      <c r="AX351" s="14">
        <v>1222501497</v>
      </c>
      <c r="AY351" s="15"/>
      <c r="AZ351" s="7" t="s">
        <v>1038</v>
      </c>
      <c r="BA351" s="7" t="s">
        <v>1039</v>
      </c>
      <c r="BB351" s="19">
        <v>44609</v>
      </c>
      <c r="BC351" s="17">
        <v>197.6</v>
      </c>
      <c r="BD351" s="17">
        <v>198.63</v>
      </c>
      <c r="BE351" s="17">
        <v>195.52</v>
      </c>
      <c r="BF351" s="17">
        <v>195.65</v>
      </c>
      <c r="BG351" s="14">
        <v>716638</v>
      </c>
      <c r="BH351" s="23">
        <v>75060.66</v>
      </c>
      <c r="BI351" s="14">
        <v>383647637</v>
      </c>
      <c r="BJ351" s="15"/>
      <c r="BK351" t="s">
        <v>1040</v>
      </c>
      <c r="BL351" t="s">
        <v>1041</v>
      </c>
      <c r="BM351" s="19">
        <v>44609</v>
      </c>
      <c r="BN351" s="17">
        <v>32.409999999999997</v>
      </c>
      <c r="BO351" s="17">
        <v>32.409999999999997</v>
      </c>
      <c r="BP351" s="17">
        <v>32.17</v>
      </c>
      <c r="BQ351" s="17">
        <v>32.29</v>
      </c>
      <c r="BR351" s="14">
        <v>334503</v>
      </c>
      <c r="BS351" s="15"/>
      <c r="BT351" s="7" t="s">
        <v>1042</v>
      </c>
      <c r="BU351" s="7" t="s">
        <v>1043</v>
      </c>
      <c r="BV351" s="19">
        <v>44609</v>
      </c>
      <c r="BW351" s="17">
        <v>1.26</v>
      </c>
      <c r="BX351" s="17">
        <v>1.26</v>
      </c>
      <c r="BY351" s="17">
        <v>1.2</v>
      </c>
      <c r="BZ351" s="17">
        <v>1.21</v>
      </c>
      <c r="CA351" s="14">
        <v>1823073</v>
      </c>
      <c r="CB351" s="17">
        <v>800.64</v>
      </c>
      <c r="CC351" s="14">
        <v>661688044</v>
      </c>
      <c r="CD351" s="15"/>
      <c r="CE351" t="s">
        <v>1044</v>
      </c>
      <c r="CF351" t="s">
        <v>1045</v>
      </c>
      <c r="CG351" s="19">
        <v>44609</v>
      </c>
      <c r="CH351" s="17">
        <v>60.36</v>
      </c>
      <c r="CI351" s="17">
        <v>60.41</v>
      </c>
      <c r="CJ351" s="17">
        <v>60.05</v>
      </c>
      <c r="CK351" s="17">
        <v>60.08</v>
      </c>
      <c r="CL351" s="14">
        <v>50377</v>
      </c>
      <c r="CM351" s="15" t="s">
        <v>1033</v>
      </c>
      <c r="CN351" s="7" t="s">
        <v>1046</v>
      </c>
      <c r="CO351" s="7" t="s">
        <v>1047</v>
      </c>
      <c r="CP351" s="19">
        <v>44609</v>
      </c>
      <c r="CQ351" s="17">
        <v>27.66</v>
      </c>
      <c r="CR351" s="17">
        <v>28.12</v>
      </c>
      <c r="CS351" s="17">
        <v>26.95</v>
      </c>
      <c r="CT351" s="17">
        <v>27.72</v>
      </c>
      <c r="CU351" s="14">
        <v>9120499</v>
      </c>
      <c r="CV351" s="23">
        <v>26878.19</v>
      </c>
      <c r="CW351" s="14">
        <v>969631826</v>
      </c>
      <c r="CX351" s="15"/>
      <c r="CY351" t="s">
        <v>1048</v>
      </c>
      <c r="CZ351" t="s">
        <v>1049</v>
      </c>
      <c r="DA351" s="19">
        <v>44609</v>
      </c>
      <c r="DB351" s="17">
        <v>7.85</v>
      </c>
      <c r="DC351" s="17">
        <v>7.87</v>
      </c>
      <c r="DD351" s="17">
        <v>7.81</v>
      </c>
      <c r="DE351" s="17">
        <v>7.81</v>
      </c>
      <c r="DF351" s="14">
        <v>93245</v>
      </c>
      <c r="DG351" s="15" t="s">
        <v>1033</v>
      </c>
      <c r="DH351" s="7" t="s">
        <v>1072</v>
      </c>
      <c r="DI351" s="7" t="s">
        <v>1073</v>
      </c>
      <c r="DJ351" s="19">
        <v>44609</v>
      </c>
      <c r="DK351" s="17">
        <v>124.01</v>
      </c>
      <c r="DL351" s="17">
        <v>124.83</v>
      </c>
      <c r="DM351" s="17">
        <v>123.63</v>
      </c>
      <c r="DN351" s="17">
        <v>123.71</v>
      </c>
      <c r="DO351" s="14">
        <v>110193</v>
      </c>
      <c r="DQ351" s="6">
        <v>44610</v>
      </c>
      <c r="DR351" s="62">
        <v>2.2370000000000001E-2</v>
      </c>
    </row>
    <row r="352" spans="1:122" ht="15" hidden="1" x14ac:dyDescent="0.25">
      <c r="A352" s="17" t="s">
        <v>8</v>
      </c>
      <c r="B352" s="17" t="s">
        <v>9</v>
      </c>
      <c r="C352" s="26" t="s">
        <v>356</v>
      </c>
      <c r="D352" s="21">
        <v>91.85</v>
      </c>
      <c r="E352" s="21">
        <v>92.25</v>
      </c>
      <c r="F352" s="21">
        <v>91.55</v>
      </c>
      <c r="G352" s="21">
        <v>92.25</v>
      </c>
      <c r="H352" s="21">
        <v>13551</v>
      </c>
      <c r="I352" s="15"/>
      <c r="J352" s="9" t="s">
        <v>1027</v>
      </c>
      <c r="K352" s="9" t="s">
        <v>1028</v>
      </c>
      <c r="L352" s="12" t="s">
        <v>356</v>
      </c>
      <c r="M352" s="10">
        <v>42.195999999999998</v>
      </c>
      <c r="N352" s="10">
        <v>42.195999999999998</v>
      </c>
      <c r="O352" s="10">
        <v>41.688000000000002</v>
      </c>
      <c r="P352" s="10">
        <v>42.143000000000001</v>
      </c>
      <c r="Q352" s="10">
        <v>13954585</v>
      </c>
      <c r="R352" s="10">
        <v>213339.46</v>
      </c>
      <c r="S352" s="10">
        <v>5062323190</v>
      </c>
      <c r="T352" s="15"/>
      <c r="U352" s="7" t="s">
        <v>1031</v>
      </c>
      <c r="V352" s="7" t="s">
        <v>1032</v>
      </c>
      <c r="W352" s="5" t="s">
        <v>356</v>
      </c>
      <c r="X352" s="11">
        <v>12.61</v>
      </c>
      <c r="Y352" s="11">
        <v>12.66</v>
      </c>
      <c r="Z352" s="11">
        <v>12.61</v>
      </c>
      <c r="AA352" s="11">
        <v>12.64</v>
      </c>
      <c r="AB352" s="11">
        <v>210158</v>
      </c>
      <c r="AC352" s="15"/>
      <c r="AD352" s="7" t="s">
        <v>1034</v>
      </c>
      <c r="AE352" s="7" t="s">
        <v>1035</v>
      </c>
      <c r="AF352" s="19">
        <v>44608</v>
      </c>
      <c r="AG352" s="17">
        <v>21.35</v>
      </c>
      <c r="AH352" s="17">
        <v>21.49</v>
      </c>
      <c r="AI352" s="17">
        <v>20.61</v>
      </c>
      <c r="AJ352" s="17">
        <v>21.15</v>
      </c>
      <c r="AK352" s="14">
        <v>11726154</v>
      </c>
      <c r="AL352" s="23">
        <v>65120.11</v>
      </c>
      <c r="AM352" s="14">
        <v>3078964918</v>
      </c>
      <c r="AN352" s="15"/>
      <c r="AO352" s="7" t="s">
        <v>1036</v>
      </c>
      <c r="AP352" s="7" t="s">
        <v>1037</v>
      </c>
      <c r="AQ352" s="19">
        <v>44608</v>
      </c>
      <c r="AR352" s="17">
        <v>0.875</v>
      </c>
      <c r="AS352" s="17">
        <v>0.91500000000000004</v>
      </c>
      <c r="AT352" s="17">
        <v>0.875</v>
      </c>
      <c r="AU352" s="17">
        <v>0.91500000000000004</v>
      </c>
      <c r="AV352" s="14">
        <v>7119397</v>
      </c>
      <c r="AW352" s="23">
        <v>1118.5899999999999</v>
      </c>
      <c r="AX352" s="14">
        <v>1222501497</v>
      </c>
      <c r="AY352" s="15"/>
      <c r="AZ352" s="7" t="s">
        <v>1038</v>
      </c>
      <c r="BA352" s="7" t="s">
        <v>1039</v>
      </c>
      <c r="BB352" s="19">
        <v>44608</v>
      </c>
      <c r="BC352" s="17">
        <v>199.69</v>
      </c>
      <c r="BD352" s="17">
        <v>200.9</v>
      </c>
      <c r="BE352" s="17">
        <v>195.42</v>
      </c>
      <c r="BF352" s="17">
        <v>196.99</v>
      </c>
      <c r="BG352" s="14">
        <v>707903</v>
      </c>
      <c r="BH352" s="23">
        <v>75574.75</v>
      </c>
      <c r="BI352" s="14">
        <v>383647637</v>
      </c>
      <c r="BJ352" s="15"/>
      <c r="BK352" t="s">
        <v>1040</v>
      </c>
      <c r="BL352" t="s">
        <v>1041</v>
      </c>
      <c r="BM352" s="19">
        <v>44608</v>
      </c>
      <c r="BN352" s="17">
        <v>32.549999999999997</v>
      </c>
      <c r="BO352" s="17">
        <v>32.57</v>
      </c>
      <c r="BP352" s="17">
        <v>32.47</v>
      </c>
      <c r="BQ352" s="17">
        <v>32.51</v>
      </c>
      <c r="BR352" s="14">
        <v>145088</v>
      </c>
      <c r="BS352" s="15"/>
      <c r="BT352" s="7" t="s">
        <v>1042</v>
      </c>
      <c r="BU352" s="7" t="s">
        <v>1043</v>
      </c>
      <c r="BV352" s="19">
        <v>44608</v>
      </c>
      <c r="BW352" s="17">
        <v>1.17</v>
      </c>
      <c r="BX352" s="17">
        <v>1.24</v>
      </c>
      <c r="BY352" s="17">
        <v>1.145</v>
      </c>
      <c r="BZ352" s="17">
        <v>1.2350000000000001</v>
      </c>
      <c r="CA352" s="14">
        <v>2342899</v>
      </c>
      <c r="CB352" s="17">
        <v>817.18</v>
      </c>
      <c r="CC352" s="14">
        <v>661688044</v>
      </c>
      <c r="CD352" s="15"/>
      <c r="CE352" t="s">
        <v>1044</v>
      </c>
      <c r="CF352" t="s">
        <v>1045</v>
      </c>
      <c r="CG352" s="19">
        <v>44608</v>
      </c>
      <c r="CH352" s="17">
        <v>60</v>
      </c>
      <c r="CI352" s="17">
        <v>60.28</v>
      </c>
      <c r="CJ352" s="17">
        <v>60</v>
      </c>
      <c r="CK352" s="17">
        <v>60.22</v>
      </c>
      <c r="CL352" s="14">
        <v>49919</v>
      </c>
      <c r="CM352" s="15" t="s">
        <v>1033</v>
      </c>
      <c r="CN352" s="7" t="s">
        <v>1046</v>
      </c>
      <c r="CO352" s="7" t="s">
        <v>1047</v>
      </c>
      <c r="CP352" s="19">
        <v>44608</v>
      </c>
      <c r="CQ352" s="17">
        <v>26.6</v>
      </c>
      <c r="CR352" s="17">
        <v>26.69</v>
      </c>
      <c r="CS352" s="17">
        <v>26.37</v>
      </c>
      <c r="CT352" s="17">
        <v>26.63</v>
      </c>
      <c r="CU352" s="14">
        <v>2996210</v>
      </c>
      <c r="CV352" s="23">
        <v>25821.3</v>
      </c>
      <c r="CW352" s="14">
        <v>969631826</v>
      </c>
      <c r="CX352" s="15"/>
      <c r="CY352" t="s">
        <v>1048</v>
      </c>
      <c r="CZ352" t="s">
        <v>1049</v>
      </c>
      <c r="DA352" s="19">
        <v>44608</v>
      </c>
      <c r="DB352" s="17">
        <v>7.79</v>
      </c>
      <c r="DC352" s="17">
        <v>7.81</v>
      </c>
      <c r="DD352" s="17">
        <v>7.74</v>
      </c>
      <c r="DE352" s="17">
        <v>7.8</v>
      </c>
      <c r="DF352" s="14">
        <v>95590</v>
      </c>
      <c r="DG352" s="15" t="s">
        <v>1033</v>
      </c>
      <c r="DH352" s="7" t="s">
        <v>1072</v>
      </c>
      <c r="DI352" s="7" t="s">
        <v>1073</v>
      </c>
      <c r="DJ352" s="19">
        <v>44608</v>
      </c>
      <c r="DK352" s="17">
        <v>123.39</v>
      </c>
      <c r="DL352" s="17">
        <v>123.69</v>
      </c>
      <c r="DM352" s="17">
        <v>122.35</v>
      </c>
      <c r="DN352" s="17">
        <v>123.69</v>
      </c>
      <c r="DO352" s="14">
        <v>110157</v>
      </c>
      <c r="DQ352" s="6">
        <v>44609</v>
      </c>
      <c r="DR352" s="62">
        <v>2.239E-2</v>
      </c>
    </row>
    <row r="353" spans="1:122" ht="15" hidden="1" x14ac:dyDescent="0.25">
      <c r="A353" s="17" t="s">
        <v>8</v>
      </c>
      <c r="B353" s="17" t="s">
        <v>9</v>
      </c>
      <c r="C353" s="26" t="s">
        <v>357</v>
      </c>
      <c r="D353" s="21">
        <v>90.95</v>
      </c>
      <c r="E353" s="21">
        <v>90.95</v>
      </c>
      <c r="F353" s="21">
        <v>90</v>
      </c>
      <c r="G353" s="21">
        <v>90</v>
      </c>
      <c r="H353" s="21">
        <v>19815</v>
      </c>
      <c r="I353" s="15"/>
      <c r="J353" s="9" t="s">
        <v>1027</v>
      </c>
      <c r="K353" s="9" t="s">
        <v>1028</v>
      </c>
      <c r="L353" s="12" t="s">
        <v>357</v>
      </c>
      <c r="M353" s="10">
        <v>43.63</v>
      </c>
      <c r="N353" s="10">
        <v>44.412999999999997</v>
      </c>
      <c r="O353" s="10">
        <v>42.597000000000001</v>
      </c>
      <c r="P353" s="10">
        <v>42.9</v>
      </c>
      <c r="Q353" s="10">
        <v>12524693</v>
      </c>
      <c r="R353" s="10">
        <v>217171.13</v>
      </c>
      <c r="S353" s="10">
        <v>5062323190</v>
      </c>
      <c r="T353" s="15"/>
      <c r="U353" s="7" t="s">
        <v>1031</v>
      </c>
      <c r="V353" s="7" t="s">
        <v>1032</v>
      </c>
      <c r="W353" s="5" t="s">
        <v>357</v>
      </c>
      <c r="X353" s="11">
        <v>12.47</v>
      </c>
      <c r="Y353" s="11">
        <v>12.47</v>
      </c>
      <c r="Z353" s="11">
        <v>12.4</v>
      </c>
      <c r="AA353" s="11">
        <v>12.41</v>
      </c>
      <c r="AB353" s="11">
        <v>467320</v>
      </c>
      <c r="AC353" s="15"/>
      <c r="AD353" s="7" t="s">
        <v>1034</v>
      </c>
      <c r="AE353" s="7" t="s">
        <v>1035</v>
      </c>
      <c r="AF353" s="19">
        <v>44607</v>
      </c>
      <c r="AG353" s="17">
        <v>22.38</v>
      </c>
      <c r="AH353" s="17">
        <v>22.73</v>
      </c>
      <c r="AI353" s="17">
        <v>21.46</v>
      </c>
      <c r="AJ353" s="17">
        <v>21.59</v>
      </c>
      <c r="AK353" s="14">
        <v>12695526</v>
      </c>
      <c r="AL353" s="23">
        <v>66474.850000000006</v>
      </c>
      <c r="AM353" s="14">
        <v>3078964918</v>
      </c>
      <c r="AN353" s="15"/>
      <c r="AO353" s="7" t="s">
        <v>1036</v>
      </c>
      <c r="AP353" s="7" t="s">
        <v>1037</v>
      </c>
      <c r="AQ353" s="19">
        <v>44607</v>
      </c>
      <c r="AR353" s="17">
        <v>0.84</v>
      </c>
      <c r="AS353" s="17">
        <v>0.88</v>
      </c>
      <c r="AT353" s="17">
        <v>0.83</v>
      </c>
      <c r="AU353" s="17">
        <v>0.85</v>
      </c>
      <c r="AV353" s="14">
        <v>7016541</v>
      </c>
      <c r="AW353" s="23">
        <v>1038.96</v>
      </c>
      <c r="AX353" s="14">
        <v>1222300112</v>
      </c>
      <c r="AY353" s="15"/>
      <c r="AZ353" s="7" t="s">
        <v>1038</v>
      </c>
      <c r="BA353" s="7" t="s">
        <v>1039</v>
      </c>
      <c r="BB353" s="19">
        <v>44607</v>
      </c>
      <c r="BC353" s="17">
        <v>192.67</v>
      </c>
      <c r="BD353" s="17">
        <v>195.12</v>
      </c>
      <c r="BE353" s="17">
        <v>191.1</v>
      </c>
      <c r="BF353" s="17">
        <v>193.88</v>
      </c>
      <c r="BG353" s="14">
        <v>742178</v>
      </c>
      <c r="BH353" s="23">
        <v>74381.600000000006</v>
      </c>
      <c r="BI353" s="14">
        <v>383647637</v>
      </c>
      <c r="BJ353" s="15"/>
      <c r="BK353" t="s">
        <v>1040</v>
      </c>
      <c r="BL353" t="s">
        <v>1041</v>
      </c>
      <c r="BM353" s="19">
        <v>44607</v>
      </c>
      <c r="BN353" s="17">
        <v>32</v>
      </c>
      <c r="BO353" s="17">
        <v>32.07</v>
      </c>
      <c r="BP353" s="17">
        <v>31.92</v>
      </c>
      <c r="BQ353" s="17">
        <v>31.94</v>
      </c>
      <c r="BR353" s="14">
        <v>143565</v>
      </c>
      <c r="BS353" s="15"/>
      <c r="BT353" s="7" t="s">
        <v>1042</v>
      </c>
      <c r="BU353" s="7" t="s">
        <v>1043</v>
      </c>
      <c r="BV353" s="19">
        <v>44607</v>
      </c>
      <c r="BW353" s="17">
        <v>1.2</v>
      </c>
      <c r="BX353" s="17">
        <v>1.2</v>
      </c>
      <c r="BY353" s="17">
        <v>1.165</v>
      </c>
      <c r="BZ353" s="17">
        <v>1.17</v>
      </c>
      <c r="CA353" s="14">
        <v>2224423</v>
      </c>
      <c r="CB353" s="17">
        <v>774.18</v>
      </c>
      <c r="CC353" s="14">
        <v>661688044</v>
      </c>
      <c r="CD353" s="15"/>
      <c r="CE353" t="s">
        <v>1044</v>
      </c>
      <c r="CF353" t="s">
        <v>1045</v>
      </c>
      <c r="CG353" s="19">
        <v>44607</v>
      </c>
      <c r="CH353" s="17">
        <v>59.9</v>
      </c>
      <c r="CI353" s="17">
        <v>59.9</v>
      </c>
      <c r="CJ353" s="17">
        <v>59.5</v>
      </c>
      <c r="CK353" s="17">
        <v>59.6</v>
      </c>
      <c r="CL353" s="14">
        <v>51787</v>
      </c>
      <c r="CM353" s="15" t="s">
        <v>1033</v>
      </c>
      <c r="CN353" s="7" t="s">
        <v>1046</v>
      </c>
      <c r="CO353" s="7" t="s">
        <v>1047</v>
      </c>
      <c r="CP353" s="19">
        <v>44607</v>
      </c>
      <c r="CQ353" s="17">
        <v>27.31</v>
      </c>
      <c r="CR353" s="17">
        <v>27.34</v>
      </c>
      <c r="CS353" s="17">
        <v>26.71</v>
      </c>
      <c r="CT353" s="17">
        <v>26.74</v>
      </c>
      <c r="CU353" s="14">
        <v>4269729</v>
      </c>
      <c r="CV353" s="23">
        <v>25927.96</v>
      </c>
      <c r="CW353" s="14">
        <v>969631826</v>
      </c>
      <c r="CX353" s="15"/>
      <c r="CY353" t="s">
        <v>1048</v>
      </c>
      <c r="CZ353" t="s">
        <v>1049</v>
      </c>
      <c r="DA353" s="19">
        <v>44607</v>
      </c>
      <c r="DB353" s="17">
        <v>7.75</v>
      </c>
      <c r="DC353" s="17">
        <v>7.75</v>
      </c>
      <c r="DD353" s="17">
        <v>7.74</v>
      </c>
      <c r="DE353" s="17">
        <v>7.74</v>
      </c>
      <c r="DF353" s="14">
        <v>72665</v>
      </c>
      <c r="DG353" s="15" t="s">
        <v>1033</v>
      </c>
      <c r="DH353" s="7" t="s">
        <v>1072</v>
      </c>
      <c r="DI353" s="7" t="s">
        <v>1073</v>
      </c>
      <c r="DJ353" s="19">
        <v>44607</v>
      </c>
      <c r="DK353" s="17">
        <v>122.11</v>
      </c>
      <c r="DL353" s="17">
        <v>122.62</v>
      </c>
      <c r="DM353" s="17">
        <v>121.95</v>
      </c>
      <c r="DN353" s="17">
        <v>122.2</v>
      </c>
      <c r="DO353" s="14">
        <v>62020</v>
      </c>
      <c r="DQ353" s="6">
        <v>44608</v>
      </c>
      <c r="DR353" s="62">
        <v>2.2349999999999998E-2</v>
      </c>
    </row>
    <row r="354" spans="1:122" ht="15" hidden="1" x14ac:dyDescent="0.25">
      <c r="A354" s="17" t="s">
        <v>8</v>
      </c>
      <c r="B354" s="17" t="s">
        <v>9</v>
      </c>
      <c r="C354" s="26" t="s">
        <v>358</v>
      </c>
      <c r="D354" s="21">
        <v>91.84</v>
      </c>
      <c r="E354" s="21">
        <v>91.84</v>
      </c>
      <c r="F354" s="21">
        <v>90.44</v>
      </c>
      <c r="G354" s="21">
        <v>90.91</v>
      </c>
      <c r="H354" s="21">
        <v>18888</v>
      </c>
      <c r="I354" s="15"/>
      <c r="J354" s="9" t="s">
        <v>1027</v>
      </c>
      <c r="K354" s="9" t="s">
        <v>1028</v>
      </c>
      <c r="L354" s="12" t="s">
        <v>358</v>
      </c>
      <c r="M354" s="10">
        <v>43.078000000000003</v>
      </c>
      <c r="N354" s="10">
        <v>43.451999999999998</v>
      </c>
      <c r="O354" s="10">
        <v>42.667999999999999</v>
      </c>
      <c r="P354" s="10">
        <v>43.033000000000001</v>
      </c>
      <c r="Q354" s="10">
        <v>10830814</v>
      </c>
      <c r="R354" s="10">
        <v>217846.95</v>
      </c>
      <c r="S354" s="10">
        <v>5062323190</v>
      </c>
      <c r="T354" s="15"/>
      <c r="U354" s="7" t="s">
        <v>1031</v>
      </c>
      <c r="V354" s="7" t="s">
        <v>1032</v>
      </c>
      <c r="W354" s="5" t="s">
        <v>358</v>
      </c>
      <c r="X354" s="11">
        <v>12.57</v>
      </c>
      <c r="Y354" s="11">
        <v>12.57</v>
      </c>
      <c r="Z354" s="11">
        <v>12.41</v>
      </c>
      <c r="AA354" s="11">
        <v>12.52</v>
      </c>
      <c r="AB354" s="11">
        <v>304205</v>
      </c>
      <c r="AC354" s="15"/>
      <c r="AD354" s="7" t="s">
        <v>1034</v>
      </c>
      <c r="AE354" s="7" t="s">
        <v>1035</v>
      </c>
      <c r="AF354" s="19">
        <v>44606</v>
      </c>
      <c r="AG354" s="17">
        <v>22.47</v>
      </c>
      <c r="AH354" s="17">
        <v>22.765000000000001</v>
      </c>
      <c r="AI354" s="17">
        <v>22.33</v>
      </c>
      <c r="AJ354" s="17">
        <v>22.75</v>
      </c>
      <c r="AK354" s="14">
        <v>6386388</v>
      </c>
      <c r="AL354" s="23">
        <v>70046.45</v>
      </c>
      <c r="AM354" s="14">
        <v>3078964918</v>
      </c>
      <c r="AN354" s="15"/>
      <c r="AO354" s="7" t="s">
        <v>1036</v>
      </c>
      <c r="AP354" s="7" t="s">
        <v>1037</v>
      </c>
      <c r="AQ354" s="19">
        <v>44606</v>
      </c>
      <c r="AR354" s="17">
        <v>0.9</v>
      </c>
      <c r="AS354" s="17">
        <v>0.9</v>
      </c>
      <c r="AT354" s="17">
        <v>0.84</v>
      </c>
      <c r="AU354" s="17">
        <v>0.84</v>
      </c>
      <c r="AV354" s="14">
        <v>9362411</v>
      </c>
      <c r="AW354" s="23">
        <v>1026.73</v>
      </c>
      <c r="AX354" s="14">
        <v>1222300112</v>
      </c>
      <c r="AY354" s="15"/>
      <c r="AZ354" s="7" t="s">
        <v>1038</v>
      </c>
      <c r="BA354" s="7" t="s">
        <v>1039</v>
      </c>
      <c r="BB354" s="19">
        <v>44606</v>
      </c>
      <c r="BC354" s="17">
        <v>192.41</v>
      </c>
      <c r="BD354" s="17">
        <v>194.95</v>
      </c>
      <c r="BE354" s="17">
        <v>191.24</v>
      </c>
      <c r="BF354" s="17">
        <v>194.22</v>
      </c>
      <c r="BG354" s="14">
        <v>527213</v>
      </c>
      <c r="BH354" s="23">
        <v>74512.039999999994</v>
      </c>
      <c r="BI354" s="14">
        <v>383647637</v>
      </c>
      <c r="BJ354" s="15"/>
      <c r="BK354" t="s">
        <v>1040</v>
      </c>
      <c r="BL354" t="s">
        <v>1041</v>
      </c>
      <c r="BM354" s="19">
        <v>44606</v>
      </c>
      <c r="BN354" s="17">
        <v>32</v>
      </c>
      <c r="BO354" s="17">
        <v>32.04</v>
      </c>
      <c r="BP354" s="17">
        <v>31.72</v>
      </c>
      <c r="BQ354" s="17">
        <v>32.020000000000003</v>
      </c>
      <c r="BR354" s="14">
        <v>324983</v>
      </c>
      <c r="BS354" s="15"/>
      <c r="BT354" s="7" t="s">
        <v>1042</v>
      </c>
      <c r="BU354" s="7" t="s">
        <v>1043</v>
      </c>
      <c r="BV354" s="19">
        <v>44606</v>
      </c>
      <c r="BW354" s="17">
        <v>1.2450000000000001</v>
      </c>
      <c r="BX354" s="17">
        <v>1.25</v>
      </c>
      <c r="BY354" s="17">
        <v>1.18</v>
      </c>
      <c r="BZ354" s="17">
        <v>1.21</v>
      </c>
      <c r="CA354" s="14">
        <v>2309136</v>
      </c>
      <c r="CB354" s="17">
        <v>800.64</v>
      </c>
      <c r="CC354" s="14">
        <v>661688044</v>
      </c>
      <c r="CD354" s="15"/>
      <c r="CE354" t="s">
        <v>1044</v>
      </c>
      <c r="CF354" t="s">
        <v>1045</v>
      </c>
      <c r="CG354" s="19">
        <v>44606</v>
      </c>
      <c r="CH354" s="17">
        <v>60</v>
      </c>
      <c r="CI354" s="17">
        <v>60.01</v>
      </c>
      <c r="CJ354" s="17">
        <v>59.65</v>
      </c>
      <c r="CK354" s="17">
        <v>59.96</v>
      </c>
      <c r="CL354" s="14">
        <v>71188</v>
      </c>
      <c r="CM354" s="15" t="s">
        <v>1033</v>
      </c>
      <c r="CN354" s="7" t="s">
        <v>1046</v>
      </c>
      <c r="CO354" s="7" t="s">
        <v>1047</v>
      </c>
      <c r="CP354" s="19">
        <v>44606</v>
      </c>
      <c r="CQ354" s="17">
        <v>26.99</v>
      </c>
      <c r="CR354" s="17">
        <v>27.53</v>
      </c>
      <c r="CS354" s="17">
        <v>26.95</v>
      </c>
      <c r="CT354" s="17">
        <v>27.43</v>
      </c>
      <c r="CU354" s="14">
        <v>3938911</v>
      </c>
      <c r="CV354" s="23">
        <v>26597</v>
      </c>
      <c r="CW354" s="14">
        <v>969631826</v>
      </c>
      <c r="CX354" s="15"/>
      <c r="CY354" t="s">
        <v>1048</v>
      </c>
      <c r="CZ354" t="s">
        <v>1049</v>
      </c>
      <c r="DA354" s="19">
        <v>44606</v>
      </c>
      <c r="DB354" s="17">
        <v>7.7</v>
      </c>
      <c r="DC354" s="17">
        <v>7.76</v>
      </c>
      <c r="DD354" s="17">
        <v>7.7</v>
      </c>
      <c r="DE354" s="17">
        <v>7.74</v>
      </c>
      <c r="DF354" s="14">
        <v>46445</v>
      </c>
      <c r="DG354" s="15" t="s">
        <v>1033</v>
      </c>
      <c r="DH354" s="7" t="s">
        <v>1072</v>
      </c>
      <c r="DI354" s="7" t="s">
        <v>1073</v>
      </c>
      <c r="DJ354" s="19">
        <v>44606</v>
      </c>
      <c r="DK354" s="17">
        <v>122.28</v>
      </c>
      <c r="DL354" s="17">
        <v>123.06</v>
      </c>
      <c r="DM354" s="17">
        <v>121.77</v>
      </c>
      <c r="DN354" s="17">
        <v>122.65</v>
      </c>
      <c r="DO354" s="14">
        <v>89820</v>
      </c>
      <c r="DQ354" s="6">
        <v>44607</v>
      </c>
      <c r="DR354" s="62">
        <v>2.1700000000000001E-2</v>
      </c>
    </row>
    <row r="355" spans="1:122" ht="15" hidden="1" x14ac:dyDescent="0.25">
      <c r="A355" s="17" t="s">
        <v>8</v>
      </c>
      <c r="B355" s="17" t="s">
        <v>9</v>
      </c>
      <c r="C355" s="26" t="s">
        <v>359</v>
      </c>
      <c r="D355" s="21">
        <v>93.37</v>
      </c>
      <c r="E355" s="21">
        <v>93.37</v>
      </c>
      <c r="F355" s="21">
        <v>92.19</v>
      </c>
      <c r="G355" s="21">
        <v>92.3</v>
      </c>
      <c r="H355" s="21">
        <v>15817</v>
      </c>
      <c r="I355" s="15"/>
      <c r="J355" s="9" t="s">
        <v>1027</v>
      </c>
      <c r="K355" s="9" t="s">
        <v>1028</v>
      </c>
      <c r="L355" s="12" t="s">
        <v>359</v>
      </c>
      <c r="M355" s="10">
        <v>43.719000000000001</v>
      </c>
      <c r="N355" s="10">
        <v>44.057000000000002</v>
      </c>
      <c r="O355" s="10">
        <v>43.228999999999999</v>
      </c>
      <c r="P355" s="10">
        <v>43.505000000000003</v>
      </c>
      <c r="Q355" s="10">
        <v>10985921</v>
      </c>
      <c r="R355" s="10">
        <v>220235.86</v>
      </c>
      <c r="S355" s="10">
        <v>5062323190</v>
      </c>
      <c r="T355" s="15"/>
      <c r="U355" s="7" t="s">
        <v>1031</v>
      </c>
      <c r="V355" s="7" t="s">
        <v>1032</v>
      </c>
      <c r="W355" s="5" t="s">
        <v>359</v>
      </c>
      <c r="X355" s="11">
        <v>12.69</v>
      </c>
      <c r="Y355" s="11">
        <v>12.71</v>
      </c>
      <c r="Z355" s="11">
        <v>12.65</v>
      </c>
      <c r="AA355" s="11">
        <v>12.68</v>
      </c>
      <c r="AB355" s="11">
        <v>184492</v>
      </c>
      <c r="AC355" s="15"/>
      <c r="AD355" s="7" t="s">
        <v>1034</v>
      </c>
      <c r="AE355" s="7" t="s">
        <v>1035</v>
      </c>
      <c r="AF355" s="19">
        <v>44603</v>
      </c>
      <c r="AG355" s="17">
        <v>22.5</v>
      </c>
      <c r="AH355" s="17">
        <v>22.99</v>
      </c>
      <c r="AI355" s="17">
        <v>22.28</v>
      </c>
      <c r="AJ355" s="17">
        <v>22.83</v>
      </c>
      <c r="AK355" s="14">
        <v>9226278</v>
      </c>
      <c r="AL355" s="23">
        <v>70292.77</v>
      </c>
      <c r="AM355" s="14">
        <v>3078964918</v>
      </c>
      <c r="AN355" s="15"/>
      <c r="AO355" s="7" t="s">
        <v>1036</v>
      </c>
      <c r="AP355" s="7" t="s">
        <v>1037</v>
      </c>
      <c r="AQ355" s="19">
        <v>44603</v>
      </c>
      <c r="AR355" s="17">
        <v>0.92</v>
      </c>
      <c r="AS355" s="17">
        <v>0.92500000000000004</v>
      </c>
      <c r="AT355" s="17">
        <v>0.9</v>
      </c>
      <c r="AU355" s="17">
        <v>0.90500000000000003</v>
      </c>
      <c r="AV355" s="14">
        <v>5742084</v>
      </c>
      <c r="AW355" s="23">
        <v>1106.18</v>
      </c>
      <c r="AX355" s="14">
        <v>1222300112</v>
      </c>
      <c r="AY355" s="15"/>
      <c r="AZ355" s="7" t="s">
        <v>1038</v>
      </c>
      <c r="BA355" s="7" t="s">
        <v>1039</v>
      </c>
      <c r="BB355" s="19">
        <v>44603</v>
      </c>
      <c r="BC355" s="17">
        <v>191.91</v>
      </c>
      <c r="BD355" s="17">
        <v>195.44</v>
      </c>
      <c r="BE355" s="17">
        <v>191.23</v>
      </c>
      <c r="BF355" s="17">
        <v>193.28</v>
      </c>
      <c r="BG355" s="14">
        <v>1235793</v>
      </c>
      <c r="BH355" s="23">
        <v>74151.42</v>
      </c>
      <c r="BI355" s="14">
        <v>383647637</v>
      </c>
      <c r="BJ355" s="15"/>
      <c r="BK355" t="s">
        <v>1040</v>
      </c>
      <c r="BL355" t="s">
        <v>1041</v>
      </c>
      <c r="BM355" s="19">
        <v>44603</v>
      </c>
      <c r="BN355" s="17">
        <v>32.82</v>
      </c>
      <c r="BO355" s="17">
        <v>32.82</v>
      </c>
      <c r="BP355" s="17">
        <v>32.67</v>
      </c>
      <c r="BQ355" s="17">
        <v>32.68</v>
      </c>
      <c r="BR355" s="14">
        <v>134644</v>
      </c>
      <c r="BS355" s="15"/>
      <c r="BT355" s="7" t="s">
        <v>1042</v>
      </c>
      <c r="BU355" s="7" t="s">
        <v>1043</v>
      </c>
      <c r="BV355" s="19">
        <v>44603</v>
      </c>
      <c r="BW355" s="17">
        <v>1.2849999999999999</v>
      </c>
      <c r="BX355" s="17">
        <v>1.2849999999999999</v>
      </c>
      <c r="BY355" s="17">
        <v>1.24</v>
      </c>
      <c r="BZ355" s="17">
        <v>1.24</v>
      </c>
      <c r="CA355" s="14">
        <v>1486520</v>
      </c>
      <c r="CB355" s="17">
        <v>820.49</v>
      </c>
      <c r="CC355" s="14">
        <v>661688044</v>
      </c>
      <c r="CD355" s="15"/>
      <c r="CE355" t="s">
        <v>1044</v>
      </c>
      <c r="CF355" t="s">
        <v>1045</v>
      </c>
      <c r="CG355" s="19">
        <v>44603</v>
      </c>
      <c r="CH355" s="17">
        <v>60.69</v>
      </c>
      <c r="CI355" s="17">
        <v>60.69</v>
      </c>
      <c r="CJ355" s="17">
        <v>60</v>
      </c>
      <c r="CK355" s="17">
        <v>60.18</v>
      </c>
      <c r="CL355" s="14">
        <v>44812</v>
      </c>
      <c r="CM355" s="15" t="s">
        <v>1033</v>
      </c>
      <c r="CN355" s="7" t="s">
        <v>1046</v>
      </c>
      <c r="CO355" s="7" t="s">
        <v>1047</v>
      </c>
      <c r="CP355" s="19">
        <v>44603</v>
      </c>
      <c r="CQ355" s="17">
        <v>26.5</v>
      </c>
      <c r="CR355" s="17">
        <v>26.83</v>
      </c>
      <c r="CS355" s="17">
        <v>26.3</v>
      </c>
      <c r="CT355" s="17">
        <v>26.47</v>
      </c>
      <c r="CU355" s="14">
        <v>2339598</v>
      </c>
      <c r="CV355" s="23">
        <v>25666.15</v>
      </c>
      <c r="CW355" s="14">
        <v>969631826</v>
      </c>
      <c r="CX355" s="15"/>
      <c r="CY355" t="s">
        <v>1048</v>
      </c>
      <c r="CZ355" t="s">
        <v>1049</v>
      </c>
      <c r="DA355" s="19">
        <v>44603</v>
      </c>
      <c r="DB355" s="17">
        <v>7.75</v>
      </c>
      <c r="DC355" s="17">
        <v>7.75</v>
      </c>
      <c r="DD355" s="17">
        <v>7.7</v>
      </c>
      <c r="DE355" s="17">
        <v>7.73</v>
      </c>
      <c r="DF355" s="14">
        <v>71546</v>
      </c>
      <c r="DG355" s="15" t="s">
        <v>1033</v>
      </c>
      <c r="DH355" s="7" t="s">
        <v>1072</v>
      </c>
      <c r="DI355" s="7" t="s">
        <v>1073</v>
      </c>
      <c r="DJ355" s="19">
        <v>44603</v>
      </c>
      <c r="DK355" s="17">
        <v>122.52</v>
      </c>
      <c r="DL355" s="17">
        <v>122.93</v>
      </c>
      <c r="DM355" s="17">
        <v>121.77</v>
      </c>
      <c r="DN355" s="17">
        <v>122.18</v>
      </c>
      <c r="DO355" s="14">
        <v>165649</v>
      </c>
      <c r="DQ355" s="6">
        <v>44606</v>
      </c>
      <c r="DR355" s="62">
        <v>2.128E-2</v>
      </c>
    </row>
    <row r="356" spans="1:122" ht="15" hidden="1" x14ac:dyDescent="0.25">
      <c r="A356" s="17" t="s">
        <v>8</v>
      </c>
      <c r="B356" s="17" t="s">
        <v>9</v>
      </c>
      <c r="C356" s="26" t="s">
        <v>360</v>
      </c>
      <c r="D356" s="21">
        <v>93.09</v>
      </c>
      <c r="E356" s="21">
        <v>93.93</v>
      </c>
      <c r="F356" s="21">
        <v>93.09</v>
      </c>
      <c r="G356" s="21">
        <v>93.6</v>
      </c>
      <c r="H356" s="21">
        <v>15371</v>
      </c>
      <c r="I356" s="15"/>
      <c r="J356" s="9" t="s">
        <v>1027</v>
      </c>
      <c r="K356" s="9" t="s">
        <v>1028</v>
      </c>
      <c r="L356" s="12" t="s">
        <v>360</v>
      </c>
      <c r="M356" s="10">
        <v>42.472000000000001</v>
      </c>
      <c r="N356" s="10">
        <v>43.38</v>
      </c>
      <c r="O356" s="10">
        <v>42.472000000000001</v>
      </c>
      <c r="P356" s="10">
        <v>42.988999999999997</v>
      </c>
      <c r="Q356" s="10">
        <v>25871536</v>
      </c>
      <c r="R356" s="10">
        <v>217621.68</v>
      </c>
      <c r="S356" s="10">
        <v>5062323190</v>
      </c>
      <c r="T356" s="15"/>
      <c r="U356" s="7" t="s">
        <v>1031</v>
      </c>
      <c r="V356" s="7" t="s">
        <v>1032</v>
      </c>
      <c r="W356" s="5" t="s">
        <v>360</v>
      </c>
      <c r="X356" s="11">
        <v>12.91</v>
      </c>
      <c r="Y356" s="11">
        <v>12.94</v>
      </c>
      <c r="Z356" s="11">
        <v>12.88</v>
      </c>
      <c r="AA356" s="11">
        <v>12.89</v>
      </c>
      <c r="AB356" s="11">
        <v>101657</v>
      </c>
      <c r="AC356" s="15"/>
      <c r="AD356" s="7" t="s">
        <v>1034</v>
      </c>
      <c r="AE356" s="7" t="s">
        <v>1035</v>
      </c>
      <c r="AF356" s="19">
        <v>44602</v>
      </c>
      <c r="AG356" s="17">
        <v>21.68</v>
      </c>
      <c r="AH356" s="17">
        <v>22.42</v>
      </c>
      <c r="AI356" s="17">
        <v>21.66</v>
      </c>
      <c r="AJ356" s="17">
        <v>22.28</v>
      </c>
      <c r="AK356" s="14">
        <v>7901119</v>
      </c>
      <c r="AL356" s="23">
        <v>68599.34</v>
      </c>
      <c r="AM356" s="14">
        <v>3078964918</v>
      </c>
      <c r="AN356" s="15"/>
      <c r="AO356" s="7" t="s">
        <v>1036</v>
      </c>
      <c r="AP356" s="7" t="s">
        <v>1037</v>
      </c>
      <c r="AQ356" s="19">
        <v>44602</v>
      </c>
      <c r="AR356" s="17">
        <v>0.92</v>
      </c>
      <c r="AS356" s="17">
        <v>0.95</v>
      </c>
      <c r="AT356" s="17">
        <v>0.91500000000000004</v>
      </c>
      <c r="AU356" s="17">
        <v>0.95</v>
      </c>
      <c r="AV356" s="14">
        <v>6598812</v>
      </c>
      <c r="AW356" s="23">
        <v>1161.19</v>
      </c>
      <c r="AX356" s="14">
        <v>1222300112</v>
      </c>
      <c r="AY356" s="15"/>
      <c r="AZ356" s="7" t="s">
        <v>1038</v>
      </c>
      <c r="BA356" s="7" t="s">
        <v>1039</v>
      </c>
      <c r="BB356" s="19">
        <v>44602</v>
      </c>
      <c r="BC356" s="17">
        <v>198.98</v>
      </c>
      <c r="BD356" s="17">
        <v>199.01</v>
      </c>
      <c r="BE356" s="17">
        <v>191.53</v>
      </c>
      <c r="BF356" s="17">
        <v>193.39</v>
      </c>
      <c r="BG356" s="14">
        <v>1438105</v>
      </c>
      <c r="BH356" s="23">
        <v>74193.62</v>
      </c>
      <c r="BI356" s="14">
        <v>383647637</v>
      </c>
      <c r="BJ356" s="15"/>
      <c r="BK356" t="s">
        <v>1040</v>
      </c>
      <c r="BL356" t="s">
        <v>1041</v>
      </c>
      <c r="BM356" s="19">
        <v>44602</v>
      </c>
      <c r="BN356" s="17">
        <v>33.479999999999997</v>
      </c>
      <c r="BO356" s="17">
        <v>33.5</v>
      </c>
      <c r="BP356" s="17">
        <v>33.35</v>
      </c>
      <c r="BQ356" s="17">
        <v>33.369999999999997</v>
      </c>
      <c r="BR356" s="14">
        <v>184195</v>
      </c>
      <c r="BS356" s="15"/>
      <c r="BT356" s="7" t="s">
        <v>1042</v>
      </c>
      <c r="BU356" s="7" t="s">
        <v>1043</v>
      </c>
      <c r="BV356" s="19">
        <v>44602</v>
      </c>
      <c r="BW356" s="17">
        <v>1.3</v>
      </c>
      <c r="BX356" s="17">
        <v>1.345</v>
      </c>
      <c r="BY356" s="17">
        <v>1.2949999999999999</v>
      </c>
      <c r="BZ356" s="17">
        <v>1.3149999999999999</v>
      </c>
      <c r="CA356" s="14">
        <v>1931262</v>
      </c>
      <c r="CB356" s="17">
        <v>870.12</v>
      </c>
      <c r="CC356" s="14">
        <v>661688044</v>
      </c>
      <c r="CD356" s="15"/>
      <c r="CE356" t="s">
        <v>1044</v>
      </c>
      <c r="CF356" t="s">
        <v>1045</v>
      </c>
      <c r="CG356" s="19">
        <v>44602</v>
      </c>
      <c r="CH356" s="17">
        <v>60.83</v>
      </c>
      <c r="CI356" s="17">
        <v>61</v>
      </c>
      <c r="CJ356" s="17">
        <v>60.71</v>
      </c>
      <c r="CK356" s="17">
        <v>60.8</v>
      </c>
      <c r="CL356" s="14">
        <v>20936</v>
      </c>
      <c r="CM356" s="15" t="s">
        <v>1033</v>
      </c>
      <c r="CN356" s="7" t="s">
        <v>1046</v>
      </c>
      <c r="CO356" s="7" t="s">
        <v>1047</v>
      </c>
      <c r="CP356" s="19">
        <v>44602</v>
      </c>
      <c r="CQ356" s="17">
        <v>26.87</v>
      </c>
      <c r="CR356" s="17">
        <v>27.04</v>
      </c>
      <c r="CS356" s="17">
        <v>26.35</v>
      </c>
      <c r="CT356" s="17">
        <v>26.52</v>
      </c>
      <c r="CU356" s="14">
        <v>5313432</v>
      </c>
      <c r="CV356" s="23">
        <v>25714.639999999999</v>
      </c>
      <c r="CW356" s="14">
        <v>969631826</v>
      </c>
      <c r="CX356" s="15"/>
      <c r="CY356" t="s">
        <v>1048</v>
      </c>
      <c r="CZ356" t="s">
        <v>1049</v>
      </c>
      <c r="DA356" s="19">
        <v>44602</v>
      </c>
      <c r="DB356" s="17">
        <v>7.77</v>
      </c>
      <c r="DC356" s="17">
        <v>7.78</v>
      </c>
      <c r="DD356" s="17">
        <v>7.73</v>
      </c>
      <c r="DE356" s="17">
        <v>7.75</v>
      </c>
      <c r="DF356" s="14">
        <v>35067</v>
      </c>
      <c r="DG356" s="15" t="s">
        <v>1033</v>
      </c>
      <c r="DH356" s="7" t="s">
        <v>1072</v>
      </c>
      <c r="DI356" s="7" t="s">
        <v>1073</v>
      </c>
      <c r="DJ356" s="19">
        <v>44602</v>
      </c>
      <c r="DK356" s="17">
        <v>123.89</v>
      </c>
      <c r="DL356" s="17">
        <v>124.37</v>
      </c>
      <c r="DM356" s="17">
        <v>123.12</v>
      </c>
      <c r="DN356" s="17">
        <v>123.43</v>
      </c>
      <c r="DO356" s="14">
        <v>155022</v>
      </c>
      <c r="DQ356" s="6">
        <v>44603</v>
      </c>
      <c r="DR356" s="62">
        <v>2.1749999999999999E-2</v>
      </c>
    </row>
    <row r="357" spans="1:122" ht="15" hidden="1" x14ac:dyDescent="0.25">
      <c r="A357" s="17" t="s">
        <v>8</v>
      </c>
      <c r="B357" s="17" t="s">
        <v>9</v>
      </c>
      <c r="C357" s="26" t="s">
        <v>361</v>
      </c>
      <c r="D357" s="21">
        <v>92.5</v>
      </c>
      <c r="E357" s="21">
        <v>93.3</v>
      </c>
      <c r="F357" s="21">
        <v>92.5</v>
      </c>
      <c r="G357" s="21">
        <v>92.77</v>
      </c>
      <c r="H357" s="21">
        <v>5173</v>
      </c>
      <c r="I357" s="15"/>
      <c r="J357" s="9" t="s">
        <v>1027</v>
      </c>
      <c r="K357" s="9" t="s">
        <v>1028</v>
      </c>
      <c r="L357" s="12" t="s">
        <v>361</v>
      </c>
      <c r="M357" s="10">
        <v>43.353999999999999</v>
      </c>
      <c r="N357" s="10">
        <v>43.655999999999999</v>
      </c>
      <c r="O357" s="10">
        <v>42.579000000000001</v>
      </c>
      <c r="P357" s="10">
        <v>43.024000000000001</v>
      </c>
      <c r="Q357" s="10">
        <v>19299522</v>
      </c>
      <c r="R357" s="10">
        <v>217801.9</v>
      </c>
      <c r="S357" s="10">
        <v>5062323190</v>
      </c>
      <c r="T357" s="15"/>
      <c r="U357" s="7" t="s">
        <v>1031</v>
      </c>
      <c r="V357" s="7" t="s">
        <v>1032</v>
      </c>
      <c r="W357" s="5" t="s">
        <v>361</v>
      </c>
      <c r="X357" s="11">
        <v>12.72</v>
      </c>
      <c r="Y357" s="11">
        <v>12.81</v>
      </c>
      <c r="Z357" s="11">
        <v>12.72</v>
      </c>
      <c r="AA357" s="11">
        <v>12.79</v>
      </c>
      <c r="AB357" s="11">
        <v>102757</v>
      </c>
      <c r="AC357" s="15"/>
      <c r="AD357" s="7" t="s">
        <v>1034</v>
      </c>
      <c r="AE357" s="7" t="s">
        <v>1035</v>
      </c>
      <c r="AF357" s="19">
        <v>44601</v>
      </c>
      <c r="AG357" s="17">
        <v>22.23</v>
      </c>
      <c r="AH357" s="17">
        <v>22.58</v>
      </c>
      <c r="AI357" s="17">
        <v>21.02</v>
      </c>
      <c r="AJ357" s="17">
        <v>21.43</v>
      </c>
      <c r="AK357" s="14">
        <v>12704979</v>
      </c>
      <c r="AL357" s="23">
        <v>65982.22</v>
      </c>
      <c r="AM357" s="14">
        <v>3078964918</v>
      </c>
      <c r="AN357" s="15"/>
      <c r="AO357" s="7" t="s">
        <v>1036</v>
      </c>
      <c r="AP357" s="7" t="s">
        <v>1037</v>
      </c>
      <c r="AQ357" s="19">
        <v>44601</v>
      </c>
      <c r="AR357" s="17">
        <v>0.89500000000000002</v>
      </c>
      <c r="AS357" s="17">
        <v>0.92500000000000004</v>
      </c>
      <c r="AT357" s="17">
        <v>0.88500000000000001</v>
      </c>
      <c r="AU357" s="17">
        <v>0.92500000000000004</v>
      </c>
      <c r="AV357" s="14">
        <v>6042377</v>
      </c>
      <c r="AW357" s="23">
        <v>1130.6300000000001</v>
      </c>
      <c r="AX357" s="14">
        <v>1222300112</v>
      </c>
      <c r="AY357" s="15"/>
      <c r="AZ357" s="7" t="s">
        <v>1038</v>
      </c>
      <c r="BA357" s="7" t="s">
        <v>1039</v>
      </c>
      <c r="BB357" s="19">
        <v>44601</v>
      </c>
      <c r="BC357" s="17">
        <v>201.87</v>
      </c>
      <c r="BD357" s="17">
        <v>202.49</v>
      </c>
      <c r="BE357" s="17">
        <v>196.16</v>
      </c>
      <c r="BF357" s="17">
        <v>197.65</v>
      </c>
      <c r="BG357" s="14">
        <v>1423089</v>
      </c>
      <c r="BH357" s="23">
        <v>75827.960000000006</v>
      </c>
      <c r="BI357" s="14">
        <v>383647637</v>
      </c>
      <c r="BJ357" s="15"/>
      <c r="BK357" t="s">
        <v>1040</v>
      </c>
      <c r="BL357" t="s">
        <v>1041</v>
      </c>
      <c r="BM357" s="19">
        <v>44601</v>
      </c>
      <c r="BN357" s="17">
        <v>32.92</v>
      </c>
      <c r="BO357" s="17">
        <v>33.03</v>
      </c>
      <c r="BP357" s="17">
        <v>32.909999999999997</v>
      </c>
      <c r="BQ357" s="17">
        <v>32.99</v>
      </c>
      <c r="BR357" s="14">
        <v>161043</v>
      </c>
      <c r="BS357" s="15"/>
      <c r="BT357" s="7" t="s">
        <v>1042</v>
      </c>
      <c r="BU357" s="7" t="s">
        <v>1043</v>
      </c>
      <c r="BV357" s="19">
        <v>44601</v>
      </c>
      <c r="BW357" s="17">
        <v>1.24</v>
      </c>
      <c r="BX357" s="17">
        <v>1.2849999999999999</v>
      </c>
      <c r="BY357" s="17">
        <v>1.2150000000000001</v>
      </c>
      <c r="BZ357" s="17">
        <v>1.2849999999999999</v>
      </c>
      <c r="CA357" s="14">
        <v>3135410</v>
      </c>
      <c r="CB357" s="17">
        <v>850.27</v>
      </c>
      <c r="CC357" s="14">
        <v>661688044</v>
      </c>
      <c r="CD357" s="15"/>
      <c r="CE357" t="s">
        <v>1044</v>
      </c>
      <c r="CF357" t="s">
        <v>1045</v>
      </c>
      <c r="CG357" s="19">
        <v>44601</v>
      </c>
      <c r="CH357" s="17">
        <v>60.31</v>
      </c>
      <c r="CI357" s="17">
        <v>60.46</v>
      </c>
      <c r="CJ357" s="17">
        <v>60.14</v>
      </c>
      <c r="CK357" s="17">
        <v>60.46</v>
      </c>
      <c r="CL357" s="14">
        <v>38833</v>
      </c>
      <c r="CM357" s="15" t="s">
        <v>1033</v>
      </c>
      <c r="CN357" s="7" t="s">
        <v>1046</v>
      </c>
      <c r="CO357" s="7" t="s">
        <v>1047</v>
      </c>
      <c r="CP357" s="19">
        <v>44601</v>
      </c>
      <c r="CQ357" s="17">
        <v>26.51</v>
      </c>
      <c r="CR357" s="17">
        <v>26.87</v>
      </c>
      <c r="CS357" s="17">
        <v>26.39</v>
      </c>
      <c r="CT357" s="17">
        <v>26.8</v>
      </c>
      <c r="CU357" s="14">
        <v>3829093</v>
      </c>
      <c r="CV357" s="23">
        <v>25986.13</v>
      </c>
      <c r="CW357" s="14">
        <v>969631826</v>
      </c>
      <c r="CX357" s="15"/>
      <c r="CY357" t="s">
        <v>1048</v>
      </c>
      <c r="CZ357" t="s">
        <v>1049</v>
      </c>
      <c r="DA357" s="19">
        <v>44601</v>
      </c>
      <c r="DB357" s="17">
        <v>7.74</v>
      </c>
      <c r="DC357" s="17">
        <v>7.74</v>
      </c>
      <c r="DD357" s="17">
        <v>7.68</v>
      </c>
      <c r="DE357" s="17">
        <v>7.72</v>
      </c>
      <c r="DF357" s="14">
        <v>60867</v>
      </c>
      <c r="DG357" s="15" t="s">
        <v>1033</v>
      </c>
      <c r="DH357" s="7" t="s">
        <v>1072</v>
      </c>
      <c r="DI357" s="7" t="s">
        <v>1073</v>
      </c>
      <c r="DJ357" s="19">
        <v>44601</v>
      </c>
      <c r="DK357" s="17">
        <v>122.57</v>
      </c>
      <c r="DL357" s="17">
        <v>123.2</v>
      </c>
      <c r="DM357" s="17">
        <v>121.85</v>
      </c>
      <c r="DN357" s="17">
        <v>123.2</v>
      </c>
      <c r="DO357" s="14">
        <v>53114</v>
      </c>
      <c r="DQ357" s="6">
        <v>44602</v>
      </c>
      <c r="DR357" s="62">
        <v>2.0799999999999999E-2</v>
      </c>
    </row>
    <row r="358" spans="1:122" ht="15" hidden="1" x14ac:dyDescent="0.25">
      <c r="A358" s="17" t="s">
        <v>8</v>
      </c>
      <c r="B358" s="17" t="s">
        <v>9</v>
      </c>
      <c r="C358" s="26" t="s">
        <v>362</v>
      </c>
      <c r="D358" s="21">
        <v>93</v>
      </c>
      <c r="E358" s="21">
        <v>93.3</v>
      </c>
      <c r="F358" s="21">
        <v>92.04</v>
      </c>
      <c r="G358" s="21">
        <v>92.23</v>
      </c>
      <c r="H358" s="21">
        <v>12257</v>
      </c>
      <c r="I358" s="15"/>
      <c r="J358" s="9" t="s">
        <v>1027</v>
      </c>
      <c r="K358" s="9" t="s">
        <v>1028</v>
      </c>
      <c r="L358" s="12" t="s">
        <v>362</v>
      </c>
      <c r="M358" s="10">
        <v>42.98</v>
      </c>
      <c r="N358" s="10">
        <v>43.780999999999999</v>
      </c>
      <c r="O358" s="10">
        <v>42.792999999999999</v>
      </c>
      <c r="P358" s="10">
        <v>43.762999999999998</v>
      </c>
      <c r="Q358" s="10">
        <v>28416152</v>
      </c>
      <c r="R358" s="10">
        <v>221543.46</v>
      </c>
      <c r="S358" s="10">
        <v>5062323190</v>
      </c>
      <c r="T358" s="15"/>
      <c r="U358" s="7" t="s">
        <v>1031</v>
      </c>
      <c r="V358" s="7" t="s">
        <v>1032</v>
      </c>
      <c r="W358" s="5" t="s">
        <v>362</v>
      </c>
      <c r="X358" s="11">
        <v>12.79</v>
      </c>
      <c r="Y358" s="11">
        <v>12.79</v>
      </c>
      <c r="Z358" s="11">
        <v>12.66</v>
      </c>
      <c r="AA358" s="11">
        <v>12.7</v>
      </c>
      <c r="AB358" s="11">
        <v>315177</v>
      </c>
      <c r="AC358" s="15"/>
      <c r="AD358" s="7" t="s">
        <v>1034</v>
      </c>
      <c r="AE358" s="7" t="s">
        <v>1035</v>
      </c>
      <c r="AF358" s="19">
        <v>44600</v>
      </c>
      <c r="AG358" s="17">
        <v>22</v>
      </c>
      <c r="AH358" s="17">
        <v>22.25</v>
      </c>
      <c r="AI358" s="17">
        <v>21.85</v>
      </c>
      <c r="AJ358" s="17">
        <v>22.23</v>
      </c>
      <c r="AK358" s="14">
        <v>8707975</v>
      </c>
      <c r="AL358" s="23">
        <v>68445.39</v>
      </c>
      <c r="AM358" s="14">
        <v>3078964918</v>
      </c>
      <c r="AN358" s="15"/>
      <c r="AO358" s="7" t="s">
        <v>1036</v>
      </c>
      <c r="AP358" s="7" t="s">
        <v>1037</v>
      </c>
      <c r="AQ358" s="19">
        <v>44600</v>
      </c>
      <c r="AR358" s="17">
        <v>0.87</v>
      </c>
      <c r="AS358" s="17">
        <v>0.9</v>
      </c>
      <c r="AT358" s="17">
        <v>0.87</v>
      </c>
      <c r="AU358" s="17">
        <v>0.89</v>
      </c>
      <c r="AV358" s="14">
        <v>3398914</v>
      </c>
      <c r="AW358" s="23">
        <v>1087.8499999999999</v>
      </c>
      <c r="AX358" s="14">
        <v>1222300112</v>
      </c>
      <c r="AY358" s="15"/>
      <c r="AZ358" s="7" t="s">
        <v>1038</v>
      </c>
      <c r="BA358" s="7" t="s">
        <v>1039</v>
      </c>
      <c r="BB358" s="19">
        <v>44600</v>
      </c>
      <c r="BC358" s="17">
        <v>203.7</v>
      </c>
      <c r="BD358" s="17">
        <v>204.88</v>
      </c>
      <c r="BE358" s="17">
        <v>196.87</v>
      </c>
      <c r="BF358" s="17">
        <v>201.57</v>
      </c>
      <c r="BG358" s="14">
        <v>1191759</v>
      </c>
      <c r="BH358" s="23">
        <v>77331.850000000006</v>
      </c>
      <c r="BI358" s="14">
        <v>383647637</v>
      </c>
      <c r="BJ358" s="15"/>
      <c r="BK358" t="s">
        <v>1040</v>
      </c>
      <c r="BL358" t="s">
        <v>1041</v>
      </c>
      <c r="BM358" s="19">
        <v>44600</v>
      </c>
      <c r="BN358" s="17">
        <v>32.76</v>
      </c>
      <c r="BO358" s="17">
        <v>32.770000000000003</v>
      </c>
      <c r="BP358" s="17">
        <v>32.590000000000003</v>
      </c>
      <c r="BQ358" s="17">
        <v>32.71</v>
      </c>
      <c r="BR358" s="14">
        <v>201531</v>
      </c>
      <c r="BS358" s="15"/>
      <c r="BT358" s="7" t="s">
        <v>1042</v>
      </c>
      <c r="BU358" s="7" t="s">
        <v>1043</v>
      </c>
      <c r="BV358" s="19">
        <v>44600</v>
      </c>
      <c r="BW358" s="17">
        <v>1.2350000000000001</v>
      </c>
      <c r="BX358" s="17">
        <v>1.27</v>
      </c>
      <c r="BY358" s="17">
        <v>1.2250000000000001</v>
      </c>
      <c r="BZ358" s="17">
        <v>1.24</v>
      </c>
      <c r="CA358" s="14">
        <v>1473602</v>
      </c>
      <c r="CB358" s="17">
        <v>820.49</v>
      </c>
      <c r="CC358" s="14">
        <v>661688044</v>
      </c>
      <c r="CD358" s="15"/>
      <c r="CE358" t="s">
        <v>1044</v>
      </c>
      <c r="CF358" t="s">
        <v>1045</v>
      </c>
      <c r="CG358" s="19">
        <v>44600</v>
      </c>
      <c r="CH358" s="17">
        <v>60</v>
      </c>
      <c r="CI358" s="17">
        <v>60.15</v>
      </c>
      <c r="CJ358" s="17">
        <v>59.89</v>
      </c>
      <c r="CK358" s="17">
        <v>60.05</v>
      </c>
      <c r="CL358" s="14">
        <v>110262</v>
      </c>
      <c r="CM358" s="15" t="s">
        <v>1033</v>
      </c>
      <c r="CN358" s="7" t="s">
        <v>1046</v>
      </c>
      <c r="CO358" s="7" t="s">
        <v>1047</v>
      </c>
      <c r="CP358" s="19">
        <v>44600</v>
      </c>
      <c r="CQ358" s="17">
        <v>27</v>
      </c>
      <c r="CR358" s="17">
        <v>27.19</v>
      </c>
      <c r="CS358" s="17">
        <v>26.86</v>
      </c>
      <c r="CT358" s="17">
        <v>27.03</v>
      </c>
      <c r="CU358" s="14">
        <v>3282410</v>
      </c>
      <c r="CV358" s="23">
        <v>26209.15</v>
      </c>
      <c r="CW358" s="14">
        <v>969631826</v>
      </c>
      <c r="CX358" s="15"/>
      <c r="CY358" t="s">
        <v>1048</v>
      </c>
      <c r="CZ358" t="s">
        <v>1049</v>
      </c>
      <c r="DA358" s="19">
        <v>44600</v>
      </c>
      <c r="DB358" s="17">
        <v>7.59</v>
      </c>
      <c r="DC358" s="17">
        <v>7.69</v>
      </c>
      <c r="DD358" s="17">
        <v>7.59</v>
      </c>
      <c r="DE358" s="17">
        <v>7.65</v>
      </c>
      <c r="DF358" s="14">
        <v>74713</v>
      </c>
      <c r="DG358" s="15" t="s">
        <v>1033</v>
      </c>
      <c r="DH358" s="7" t="s">
        <v>1072</v>
      </c>
      <c r="DI358" s="7" t="s">
        <v>1073</v>
      </c>
      <c r="DJ358" s="19">
        <v>44600</v>
      </c>
      <c r="DK358" s="17">
        <v>120.33</v>
      </c>
      <c r="DL358" s="17">
        <v>122.02</v>
      </c>
      <c r="DM358" s="17">
        <v>120.33</v>
      </c>
      <c r="DN358" s="17">
        <v>121.77</v>
      </c>
      <c r="DO358" s="14">
        <v>106151</v>
      </c>
      <c r="DQ358" s="6">
        <v>44601</v>
      </c>
      <c r="DR358" s="62">
        <v>2.0899999999999998E-2</v>
      </c>
    </row>
    <row r="359" spans="1:122" ht="15" hidden="1" x14ac:dyDescent="0.25">
      <c r="A359" s="17" t="s">
        <v>8</v>
      </c>
      <c r="B359" s="17" t="s">
        <v>9</v>
      </c>
      <c r="C359" s="26" t="s">
        <v>363</v>
      </c>
      <c r="D359" s="21">
        <v>92.66</v>
      </c>
      <c r="E359" s="21">
        <v>93.34</v>
      </c>
      <c r="F359" s="21">
        <v>92.25</v>
      </c>
      <c r="G359" s="21">
        <v>92.61</v>
      </c>
      <c r="H359" s="21">
        <v>12973</v>
      </c>
      <c r="I359" s="15"/>
      <c r="J359" s="9" t="s">
        <v>1027</v>
      </c>
      <c r="K359" s="9" t="s">
        <v>1028</v>
      </c>
      <c r="L359" s="12" t="s">
        <v>363</v>
      </c>
      <c r="M359" s="10">
        <v>41.715000000000003</v>
      </c>
      <c r="N359" s="10">
        <v>42.472000000000001</v>
      </c>
      <c r="O359" s="10">
        <v>41.555</v>
      </c>
      <c r="P359" s="10">
        <v>42.195999999999998</v>
      </c>
      <c r="Q359" s="10">
        <v>16231695</v>
      </c>
      <c r="R359" s="10">
        <v>213610.3</v>
      </c>
      <c r="S359" s="10">
        <v>5062323190</v>
      </c>
      <c r="T359" s="15"/>
      <c r="U359" s="7" t="s">
        <v>1031</v>
      </c>
      <c r="V359" s="7" t="s">
        <v>1032</v>
      </c>
      <c r="W359" s="5" t="s">
        <v>363</v>
      </c>
      <c r="X359" s="11">
        <v>12.85</v>
      </c>
      <c r="Y359" s="11">
        <v>12.85</v>
      </c>
      <c r="Z359" s="11">
        <v>12.68</v>
      </c>
      <c r="AA359" s="11">
        <v>12.72</v>
      </c>
      <c r="AB359" s="11">
        <v>108522</v>
      </c>
      <c r="AC359" s="15"/>
      <c r="AD359" s="7" t="s">
        <v>1034</v>
      </c>
      <c r="AE359" s="7" t="s">
        <v>1035</v>
      </c>
      <c r="AF359" s="19">
        <v>44599</v>
      </c>
      <c r="AG359" s="17">
        <v>21.3</v>
      </c>
      <c r="AH359" s="17">
        <v>21.64</v>
      </c>
      <c r="AI359" s="17">
        <v>21.11</v>
      </c>
      <c r="AJ359" s="17">
        <v>21.53</v>
      </c>
      <c r="AK359" s="14">
        <v>5082708</v>
      </c>
      <c r="AL359" s="23">
        <v>66290.11</v>
      </c>
      <c r="AM359" s="14">
        <v>3078964918</v>
      </c>
      <c r="AN359" s="15"/>
      <c r="AO359" s="7" t="s">
        <v>1036</v>
      </c>
      <c r="AP359" s="7" t="s">
        <v>1037</v>
      </c>
      <c r="AQ359" s="19">
        <v>44599</v>
      </c>
      <c r="AR359" s="17">
        <v>0.89</v>
      </c>
      <c r="AS359" s="17">
        <v>0.89</v>
      </c>
      <c r="AT359" s="17">
        <v>0.85499999999999998</v>
      </c>
      <c r="AU359" s="17">
        <v>0.88</v>
      </c>
      <c r="AV359" s="14">
        <v>3561064</v>
      </c>
      <c r="AW359" s="23">
        <v>1075.6199999999999</v>
      </c>
      <c r="AX359" s="14">
        <v>1222300112</v>
      </c>
      <c r="AY359" s="15"/>
      <c r="AZ359" s="7" t="s">
        <v>1038</v>
      </c>
      <c r="BA359" s="7" t="s">
        <v>1039</v>
      </c>
      <c r="BB359" s="19">
        <v>44599</v>
      </c>
      <c r="BC359" s="17">
        <v>191.77</v>
      </c>
      <c r="BD359" s="17">
        <v>194.69499999999999</v>
      </c>
      <c r="BE359" s="17">
        <v>190.2</v>
      </c>
      <c r="BF359" s="17">
        <v>194.02</v>
      </c>
      <c r="BG359" s="14">
        <v>744467</v>
      </c>
      <c r="BH359" s="23">
        <v>74435.31</v>
      </c>
      <c r="BI359" s="14">
        <v>383647637</v>
      </c>
      <c r="BJ359" s="15"/>
      <c r="BK359" t="s">
        <v>1040</v>
      </c>
      <c r="BL359" t="s">
        <v>1041</v>
      </c>
      <c r="BM359" s="19">
        <v>44599</v>
      </c>
      <c r="BN359" s="17">
        <v>33.119999999999997</v>
      </c>
      <c r="BO359" s="17">
        <v>33.200000000000003</v>
      </c>
      <c r="BP359" s="17">
        <v>32.97</v>
      </c>
      <c r="BQ359" s="17">
        <v>33.14</v>
      </c>
      <c r="BR359" s="14">
        <v>225432</v>
      </c>
      <c r="BS359" s="15"/>
      <c r="BT359" s="7" t="s">
        <v>1042</v>
      </c>
      <c r="BU359" s="7" t="s">
        <v>1043</v>
      </c>
      <c r="BV359" s="19">
        <v>44599</v>
      </c>
      <c r="BW359" s="17">
        <v>1.2649999999999999</v>
      </c>
      <c r="BX359" s="17">
        <v>1.27</v>
      </c>
      <c r="BY359" s="17">
        <v>1.2250000000000001</v>
      </c>
      <c r="BZ359" s="17">
        <v>1.2450000000000001</v>
      </c>
      <c r="CA359" s="14">
        <v>2352486</v>
      </c>
      <c r="CB359" s="17">
        <v>823.8</v>
      </c>
      <c r="CC359" s="14">
        <v>661688044</v>
      </c>
      <c r="CD359" s="15"/>
      <c r="CE359" t="s">
        <v>1044</v>
      </c>
      <c r="CF359" t="s">
        <v>1045</v>
      </c>
      <c r="CG359" s="19">
        <v>44599</v>
      </c>
      <c r="CH359" s="17">
        <v>60</v>
      </c>
      <c r="CI359" s="17">
        <v>60</v>
      </c>
      <c r="CJ359" s="17">
        <v>59.68</v>
      </c>
      <c r="CK359" s="17">
        <v>59.9</v>
      </c>
      <c r="CL359" s="14">
        <v>40502</v>
      </c>
      <c r="CM359" s="15" t="s">
        <v>1033</v>
      </c>
      <c r="CN359" s="7" t="s">
        <v>1046</v>
      </c>
      <c r="CO359" s="7" t="s">
        <v>1047</v>
      </c>
      <c r="CP359" s="19">
        <v>44599</v>
      </c>
      <c r="CQ359" s="17">
        <v>26.5</v>
      </c>
      <c r="CR359" s="17">
        <v>26.98</v>
      </c>
      <c r="CS359" s="17">
        <v>26.41</v>
      </c>
      <c r="CT359" s="17">
        <v>26.76</v>
      </c>
      <c r="CU359" s="14">
        <v>4173046</v>
      </c>
      <c r="CV359" s="23">
        <v>25947.35</v>
      </c>
      <c r="CW359" s="14">
        <v>969631826</v>
      </c>
      <c r="CX359" s="15"/>
      <c r="CY359" t="s">
        <v>1048</v>
      </c>
      <c r="CZ359" t="s">
        <v>1049</v>
      </c>
      <c r="DA359" s="19">
        <v>44599</v>
      </c>
      <c r="DB359" s="17">
        <v>7.57</v>
      </c>
      <c r="DC359" s="17">
        <v>7.59</v>
      </c>
      <c r="DD359" s="17">
        <v>7.51</v>
      </c>
      <c r="DE359" s="17">
        <v>7.58</v>
      </c>
      <c r="DF359" s="14">
        <v>45004</v>
      </c>
      <c r="DG359" s="15" t="s">
        <v>1033</v>
      </c>
      <c r="DH359" s="7" t="s">
        <v>1072</v>
      </c>
      <c r="DI359" s="7" t="s">
        <v>1073</v>
      </c>
      <c r="DJ359" s="19">
        <v>44599</v>
      </c>
      <c r="DK359" s="17">
        <v>119.84</v>
      </c>
      <c r="DL359" s="17">
        <v>120.71</v>
      </c>
      <c r="DM359" s="17">
        <v>119.3</v>
      </c>
      <c r="DN359" s="17">
        <v>120.45</v>
      </c>
      <c r="DO359" s="14">
        <v>84763</v>
      </c>
      <c r="DQ359" s="6">
        <v>44600</v>
      </c>
      <c r="DR359" s="62">
        <v>2.0809999999999999E-2</v>
      </c>
    </row>
    <row r="360" spans="1:122" ht="15" hidden="1" x14ac:dyDescent="0.25">
      <c r="A360" s="17" t="s">
        <v>8</v>
      </c>
      <c r="B360" s="17" t="s">
        <v>9</v>
      </c>
      <c r="C360" s="26" t="s">
        <v>364</v>
      </c>
      <c r="D360" s="21">
        <v>93.74</v>
      </c>
      <c r="E360" s="21">
        <v>93.74</v>
      </c>
      <c r="F360" s="21">
        <v>92.11</v>
      </c>
      <c r="G360" s="21">
        <v>92.66</v>
      </c>
      <c r="H360" s="21">
        <v>12594</v>
      </c>
      <c r="I360" s="15"/>
      <c r="J360" s="9" t="s">
        <v>1027</v>
      </c>
      <c r="K360" s="9" t="s">
        <v>1028</v>
      </c>
      <c r="L360" s="12" t="s">
        <v>364</v>
      </c>
      <c r="M360" s="10">
        <v>41.314999999999998</v>
      </c>
      <c r="N360" s="10">
        <v>41.68</v>
      </c>
      <c r="O360" s="10">
        <v>41.100999999999999</v>
      </c>
      <c r="P360" s="10">
        <v>41.68</v>
      </c>
      <c r="Q360" s="10">
        <v>18254030</v>
      </c>
      <c r="R360" s="10">
        <v>210995.61</v>
      </c>
      <c r="S360" s="10">
        <v>5062323190</v>
      </c>
      <c r="T360" s="15"/>
      <c r="U360" s="7" t="s">
        <v>1031</v>
      </c>
      <c r="V360" s="7" t="s">
        <v>1032</v>
      </c>
      <c r="W360" s="5" t="s">
        <v>364</v>
      </c>
      <c r="X360" s="11">
        <v>12.76</v>
      </c>
      <c r="Y360" s="11">
        <v>12.81</v>
      </c>
      <c r="Z360" s="11">
        <v>12.67</v>
      </c>
      <c r="AA360" s="11">
        <v>12.72</v>
      </c>
      <c r="AB360" s="11">
        <v>139542</v>
      </c>
      <c r="AC360" s="15"/>
      <c r="AD360" s="7" t="s">
        <v>1034</v>
      </c>
      <c r="AE360" s="7" t="s">
        <v>1035</v>
      </c>
      <c r="AF360" s="19">
        <v>44596</v>
      </c>
      <c r="AG360" s="17">
        <v>21.2</v>
      </c>
      <c r="AH360" s="17">
        <v>21.34</v>
      </c>
      <c r="AI360" s="17">
        <v>20.79</v>
      </c>
      <c r="AJ360" s="17">
        <v>21.34</v>
      </c>
      <c r="AK360" s="14">
        <v>6026404</v>
      </c>
      <c r="AL360" s="23">
        <v>65705.11</v>
      </c>
      <c r="AM360" s="14">
        <v>3078964918</v>
      </c>
      <c r="AN360" s="15"/>
      <c r="AO360" s="7" t="s">
        <v>1036</v>
      </c>
      <c r="AP360" s="7" t="s">
        <v>1037</v>
      </c>
      <c r="AQ360" s="19">
        <v>44596</v>
      </c>
      <c r="AR360" s="17">
        <v>0.875</v>
      </c>
      <c r="AS360" s="17">
        <v>0.9</v>
      </c>
      <c r="AT360" s="17">
        <v>0.86</v>
      </c>
      <c r="AU360" s="17">
        <v>0.89</v>
      </c>
      <c r="AV360" s="14">
        <v>4758825</v>
      </c>
      <c r="AW360" s="23">
        <v>1087.8499999999999</v>
      </c>
      <c r="AX360" s="14">
        <v>1222300112</v>
      </c>
      <c r="AY360" s="15"/>
      <c r="AZ360" s="7" t="s">
        <v>1038</v>
      </c>
      <c r="BA360" s="7" t="s">
        <v>1039</v>
      </c>
      <c r="BB360" s="19">
        <v>44596</v>
      </c>
      <c r="BC360" s="17">
        <v>189.62</v>
      </c>
      <c r="BD360" s="17">
        <v>193.48</v>
      </c>
      <c r="BE360" s="17">
        <v>189.48</v>
      </c>
      <c r="BF360" s="17">
        <v>192.34</v>
      </c>
      <c r="BG360" s="14">
        <v>918956</v>
      </c>
      <c r="BH360" s="23">
        <v>73790.789999999994</v>
      </c>
      <c r="BI360" s="14">
        <v>383647637</v>
      </c>
      <c r="BJ360" s="15"/>
      <c r="BK360" t="s">
        <v>1040</v>
      </c>
      <c r="BL360" t="s">
        <v>1041</v>
      </c>
      <c r="BM360" s="19">
        <v>44596</v>
      </c>
      <c r="BN360" s="17">
        <v>33</v>
      </c>
      <c r="BO360" s="17">
        <v>33.04</v>
      </c>
      <c r="BP360" s="17">
        <v>32.909999999999997</v>
      </c>
      <c r="BQ360" s="17">
        <v>33.04</v>
      </c>
      <c r="BR360" s="14">
        <v>309807</v>
      </c>
      <c r="BS360" s="15"/>
      <c r="BT360" s="7" t="s">
        <v>1042</v>
      </c>
      <c r="BU360" s="7" t="s">
        <v>1043</v>
      </c>
      <c r="BV360" s="19">
        <v>44596</v>
      </c>
      <c r="BW360" s="17">
        <v>1.3</v>
      </c>
      <c r="BX360" s="17">
        <v>1.325</v>
      </c>
      <c r="BY360" s="17">
        <v>1.2649999999999999</v>
      </c>
      <c r="BZ360" s="17">
        <v>1.2849999999999999</v>
      </c>
      <c r="CA360" s="14">
        <v>1875561</v>
      </c>
      <c r="CB360" s="17">
        <v>850.27</v>
      </c>
      <c r="CC360" s="14">
        <v>661688044</v>
      </c>
      <c r="CD360" s="15"/>
      <c r="CE360" t="s">
        <v>1044</v>
      </c>
      <c r="CF360" t="s">
        <v>1045</v>
      </c>
      <c r="CG360" s="19">
        <v>44596</v>
      </c>
      <c r="CH360" s="17">
        <v>60.01</v>
      </c>
      <c r="CI360" s="17">
        <v>60.02</v>
      </c>
      <c r="CJ360" s="17">
        <v>59.64</v>
      </c>
      <c r="CK360" s="17">
        <v>59.96</v>
      </c>
      <c r="CL360" s="14">
        <v>62799</v>
      </c>
      <c r="CM360" s="15" t="s">
        <v>1033</v>
      </c>
      <c r="CN360" s="7" t="s">
        <v>1046</v>
      </c>
      <c r="CO360" s="7" t="s">
        <v>1047</v>
      </c>
      <c r="CP360" s="19">
        <v>44596</v>
      </c>
      <c r="CQ360" s="17">
        <v>25.96</v>
      </c>
      <c r="CR360" s="17">
        <v>26.27</v>
      </c>
      <c r="CS360" s="17">
        <v>25.88</v>
      </c>
      <c r="CT360" s="17">
        <v>26.27</v>
      </c>
      <c r="CU360" s="14">
        <v>3365095</v>
      </c>
      <c r="CV360" s="23">
        <v>25472.23</v>
      </c>
      <c r="CW360" s="14">
        <v>969631826</v>
      </c>
      <c r="CX360" s="15"/>
      <c r="CY360" t="s">
        <v>1048</v>
      </c>
      <c r="CZ360" t="s">
        <v>1049</v>
      </c>
      <c r="DA360" s="19">
        <v>44596</v>
      </c>
      <c r="DB360" s="17">
        <v>7.55</v>
      </c>
      <c r="DC360" s="17">
        <v>7.57</v>
      </c>
      <c r="DD360" s="17">
        <v>7.5</v>
      </c>
      <c r="DE360" s="17">
        <v>7.54</v>
      </c>
      <c r="DF360" s="14">
        <v>23384</v>
      </c>
      <c r="DG360" s="15" t="s">
        <v>1033</v>
      </c>
      <c r="DH360" s="7" t="s">
        <v>1072</v>
      </c>
      <c r="DI360" s="7" t="s">
        <v>1073</v>
      </c>
      <c r="DJ360" s="19">
        <v>44596</v>
      </c>
      <c r="DK360" s="17">
        <v>119.49</v>
      </c>
      <c r="DL360" s="17">
        <v>120.35</v>
      </c>
      <c r="DM360" s="17">
        <v>119.32</v>
      </c>
      <c r="DN360" s="17">
        <v>120.2</v>
      </c>
      <c r="DO360" s="14">
        <v>102036</v>
      </c>
      <c r="DQ360" s="6">
        <v>44599</v>
      </c>
      <c r="DR360" s="62">
        <v>1.9870000000000002E-2</v>
      </c>
    </row>
    <row r="361" spans="1:122" ht="15" hidden="1" x14ac:dyDescent="0.25">
      <c r="A361" s="17" t="s">
        <v>8</v>
      </c>
      <c r="B361" s="17" t="s">
        <v>9</v>
      </c>
      <c r="C361" s="26" t="s">
        <v>365</v>
      </c>
      <c r="D361" s="21">
        <v>94.1</v>
      </c>
      <c r="E361" s="21">
        <v>94.98</v>
      </c>
      <c r="F361" s="21">
        <v>92.75</v>
      </c>
      <c r="G361" s="21">
        <v>92.92</v>
      </c>
      <c r="H361" s="21">
        <v>22601</v>
      </c>
      <c r="I361" s="15"/>
      <c r="J361" s="9" t="s">
        <v>1027</v>
      </c>
      <c r="K361" s="9" t="s">
        <v>1028</v>
      </c>
      <c r="L361" s="12" t="s">
        <v>365</v>
      </c>
      <c r="M361" s="10">
        <v>41.261000000000003</v>
      </c>
      <c r="N361" s="10">
        <v>41.911000000000001</v>
      </c>
      <c r="O361" s="10">
        <v>40.957999999999998</v>
      </c>
      <c r="P361" s="10">
        <v>41.893000000000001</v>
      </c>
      <c r="Q361" s="10">
        <v>18377071</v>
      </c>
      <c r="R361" s="10">
        <v>212077.42</v>
      </c>
      <c r="S361" s="10">
        <v>5062323190</v>
      </c>
      <c r="T361" s="15"/>
      <c r="U361" s="7" t="s">
        <v>1031</v>
      </c>
      <c r="V361" s="7" t="s">
        <v>1032</v>
      </c>
      <c r="W361" s="5" t="s">
        <v>365</v>
      </c>
      <c r="X361" s="11">
        <v>12.95</v>
      </c>
      <c r="Y361" s="11">
        <v>13.04</v>
      </c>
      <c r="Z361" s="11">
        <v>12.77</v>
      </c>
      <c r="AA361" s="11">
        <v>12.86</v>
      </c>
      <c r="AB361" s="11">
        <v>154087</v>
      </c>
      <c r="AC361" s="15"/>
      <c r="AD361" s="7" t="s">
        <v>1034</v>
      </c>
      <c r="AE361" s="7" t="s">
        <v>1035</v>
      </c>
      <c r="AF361" s="19">
        <v>44595</v>
      </c>
      <c r="AG361" s="17">
        <v>20.78</v>
      </c>
      <c r="AH361" s="17">
        <v>21.23</v>
      </c>
      <c r="AI361" s="17">
        <v>20.57</v>
      </c>
      <c r="AJ361" s="17">
        <v>21.13</v>
      </c>
      <c r="AK361" s="14">
        <v>8488738</v>
      </c>
      <c r="AL361" s="23">
        <v>65058.53</v>
      </c>
      <c r="AM361" s="14">
        <v>3078964918</v>
      </c>
      <c r="AN361" s="15"/>
      <c r="AO361" s="7" t="s">
        <v>1036</v>
      </c>
      <c r="AP361" s="7" t="s">
        <v>1037</v>
      </c>
      <c r="AQ361" s="19">
        <v>44595</v>
      </c>
      <c r="AR361" s="17">
        <v>0.91</v>
      </c>
      <c r="AS361" s="17">
        <v>0.92</v>
      </c>
      <c r="AT361" s="17">
        <v>0.875</v>
      </c>
      <c r="AU361" s="17">
        <v>0.88500000000000001</v>
      </c>
      <c r="AV361" s="14">
        <v>5352073</v>
      </c>
      <c r="AW361" s="23">
        <v>1081.74</v>
      </c>
      <c r="AX361" s="14">
        <v>1222300112</v>
      </c>
      <c r="AY361" s="15"/>
      <c r="AZ361" s="7" t="s">
        <v>1038</v>
      </c>
      <c r="BA361" s="7" t="s">
        <v>1039</v>
      </c>
      <c r="BB361" s="19">
        <v>44595</v>
      </c>
      <c r="BC361" s="17">
        <v>191.29</v>
      </c>
      <c r="BD361" s="17">
        <v>192</v>
      </c>
      <c r="BE361" s="17">
        <v>188.25</v>
      </c>
      <c r="BF361" s="17">
        <v>189.46</v>
      </c>
      <c r="BG361" s="14">
        <v>721334</v>
      </c>
      <c r="BH361" s="23">
        <v>72685.88</v>
      </c>
      <c r="BI361" s="14">
        <v>383647637</v>
      </c>
      <c r="BJ361" s="15"/>
      <c r="BK361" t="s">
        <v>1040</v>
      </c>
      <c r="BL361" t="s">
        <v>1041</v>
      </c>
      <c r="BM361" s="19">
        <v>44595</v>
      </c>
      <c r="BN361" s="17">
        <v>33.32</v>
      </c>
      <c r="BO361" s="17">
        <v>33.5</v>
      </c>
      <c r="BP361" s="17">
        <v>33.1</v>
      </c>
      <c r="BQ361" s="17">
        <v>33.17</v>
      </c>
      <c r="BR361" s="14">
        <v>247779</v>
      </c>
      <c r="BS361" s="15"/>
      <c r="BT361" s="7" t="s">
        <v>1042</v>
      </c>
      <c r="BU361" s="7" t="s">
        <v>1043</v>
      </c>
      <c r="BV361" s="19">
        <v>44595</v>
      </c>
      <c r="BW361" s="17">
        <v>1.35</v>
      </c>
      <c r="BX361" s="17">
        <v>1.36</v>
      </c>
      <c r="BY361" s="17">
        <v>1.272</v>
      </c>
      <c r="BZ361" s="17">
        <v>1.2949999999999999</v>
      </c>
      <c r="CA361" s="14">
        <v>3247568</v>
      </c>
      <c r="CB361" s="17">
        <v>856.89</v>
      </c>
      <c r="CC361" s="14">
        <v>661688044</v>
      </c>
      <c r="CD361" s="15"/>
      <c r="CE361" t="s">
        <v>1044</v>
      </c>
      <c r="CF361" t="s">
        <v>1045</v>
      </c>
      <c r="CG361" s="19">
        <v>44595</v>
      </c>
      <c r="CH361" s="17">
        <v>60.05</v>
      </c>
      <c r="CI361" s="17">
        <v>60.19</v>
      </c>
      <c r="CJ361" s="17">
        <v>59.92</v>
      </c>
      <c r="CK361" s="17">
        <v>60</v>
      </c>
      <c r="CL361" s="14">
        <v>47991</v>
      </c>
      <c r="CM361" s="15" t="s">
        <v>1033</v>
      </c>
      <c r="CN361" s="7" t="s">
        <v>1046</v>
      </c>
      <c r="CO361" s="7" t="s">
        <v>1047</v>
      </c>
      <c r="CP361" s="19">
        <v>44595</v>
      </c>
      <c r="CQ361" s="17">
        <v>26</v>
      </c>
      <c r="CR361" s="17">
        <v>26.22</v>
      </c>
      <c r="CS361" s="17">
        <v>25.77</v>
      </c>
      <c r="CT361" s="17">
        <v>25.98</v>
      </c>
      <c r="CU361" s="14">
        <v>3989980</v>
      </c>
      <c r="CV361" s="23">
        <v>25191.03</v>
      </c>
      <c r="CW361" s="14">
        <v>969631826</v>
      </c>
      <c r="CX361" s="15"/>
      <c r="CY361" t="s">
        <v>1048</v>
      </c>
      <c r="CZ361" t="s">
        <v>1049</v>
      </c>
      <c r="DA361" s="19">
        <v>44595</v>
      </c>
      <c r="DB361" s="17">
        <v>7.58</v>
      </c>
      <c r="DC361" s="17">
        <v>7.58</v>
      </c>
      <c r="DD361" s="17">
        <v>7.51</v>
      </c>
      <c r="DE361" s="17">
        <v>7.55</v>
      </c>
      <c r="DF361" s="14">
        <v>17645</v>
      </c>
      <c r="DG361" s="15" t="s">
        <v>1033</v>
      </c>
      <c r="DH361" s="7" t="s">
        <v>1072</v>
      </c>
      <c r="DI361" s="7" t="s">
        <v>1073</v>
      </c>
      <c r="DJ361" s="19">
        <v>44595</v>
      </c>
      <c r="DK361" s="17">
        <v>119.9</v>
      </c>
      <c r="DL361" s="17">
        <v>121.9</v>
      </c>
      <c r="DM361" s="17">
        <v>119.25</v>
      </c>
      <c r="DN361" s="17">
        <v>119.8</v>
      </c>
      <c r="DO361" s="14">
        <v>152808</v>
      </c>
      <c r="DQ361" s="6">
        <v>44596</v>
      </c>
      <c r="DR361" s="62">
        <v>1.9480000000000001E-2</v>
      </c>
    </row>
    <row r="362" spans="1:122" ht="15" hidden="1" x14ac:dyDescent="0.25">
      <c r="A362" s="17" t="s">
        <v>8</v>
      </c>
      <c r="B362" s="17" t="s">
        <v>9</v>
      </c>
      <c r="C362" s="26" t="s">
        <v>366</v>
      </c>
      <c r="D362" s="21">
        <v>93.01</v>
      </c>
      <c r="E362" s="21">
        <v>93.71</v>
      </c>
      <c r="F362" s="21">
        <v>93.01</v>
      </c>
      <c r="G362" s="21">
        <v>93.65</v>
      </c>
      <c r="H362" s="21">
        <v>21906</v>
      </c>
      <c r="I362" s="15"/>
      <c r="J362" s="9" t="s">
        <v>1027</v>
      </c>
      <c r="K362" s="9" t="s">
        <v>1028</v>
      </c>
      <c r="L362" s="12" t="s">
        <v>366</v>
      </c>
      <c r="M362" s="10">
        <v>40.950000000000003</v>
      </c>
      <c r="N362" s="10">
        <v>41.046999999999997</v>
      </c>
      <c r="O362" s="10">
        <v>40.478000000000002</v>
      </c>
      <c r="P362" s="10">
        <v>40.637999999999998</v>
      </c>
      <c r="Q362" s="10">
        <v>21749440</v>
      </c>
      <c r="R362" s="10">
        <v>205722.18</v>
      </c>
      <c r="S362" s="10">
        <v>5062323190</v>
      </c>
      <c r="T362" s="15"/>
      <c r="U362" s="7" t="s">
        <v>1031</v>
      </c>
      <c r="V362" s="7" t="s">
        <v>1032</v>
      </c>
      <c r="W362" s="5" t="s">
        <v>366</v>
      </c>
      <c r="X362" s="11">
        <v>12.87</v>
      </c>
      <c r="Y362" s="11">
        <v>12.9</v>
      </c>
      <c r="Z362" s="11">
        <v>12.824999999999999</v>
      </c>
      <c r="AA362" s="11">
        <v>12.87</v>
      </c>
      <c r="AB362" s="11">
        <v>280789</v>
      </c>
      <c r="AC362" s="15"/>
      <c r="AD362" s="7" t="s">
        <v>1034</v>
      </c>
      <c r="AE362" s="7" t="s">
        <v>1035</v>
      </c>
      <c r="AF362" s="19">
        <v>44594</v>
      </c>
      <c r="AG362" s="17">
        <v>20.11</v>
      </c>
      <c r="AH362" s="17">
        <v>20.63</v>
      </c>
      <c r="AI362" s="17">
        <v>20.07</v>
      </c>
      <c r="AJ362" s="17">
        <v>20.46</v>
      </c>
      <c r="AK362" s="14">
        <v>6792746</v>
      </c>
      <c r="AL362" s="23">
        <v>62995.62</v>
      </c>
      <c r="AM362" s="14">
        <v>3078964918</v>
      </c>
      <c r="AN362" s="15"/>
      <c r="AO362" s="7" t="s">
        <v>1036</v>
      </c>
      <c r="AP362" s="7" t="s">
        <v>1037</v>
      </c>
      <c r="AQ362" s="19">
        <v>44594</v>
      </c>
      <c r="AR362" s="17">
        <v>0.94</v>
      </c>
      <c r="AS362" s="17">
        <v>0.94499999999999995</v>
      </c>
      <c r="AT362" s="17">
        <v>0.92</v>
      </c>
      <c r="AU362" s="17">
        <v>0.92500000000000004</v>
      </c>
      <c r="AV362" s="14">
        <v>4243951</v>
      </c>
      <c r="AW362" s="23">
        <v>1130.6300000000001</v>
      </c>
      <c r="AX362" s="14">
        <v>1222300112</v>
      </c>
      <c r="AY362" s="15"/>
      <c r="AZ362" s="7" t="s">
        <v>1038</v>
      </c>
      <c r="BA362" s="7" t="s">
        <v>1039</v>
      </c>
      <c r="BB362" s="19">
        <v>44594</v>
      </c>
      <c r="BC362" s="17">
        <v>192</v>
      </c>
      <c r="BD362" s="17">
        <v>193.71</v>
      </c>
      <c r="BE362" s="17">
        <v>190.85</v>
      </c>
      <c r="BF362" s="17">
        <v>192.43</v>
      </c>
      <c r="BG362" s="14">
        <v>829126</v>
      </c>
      <c r="BH362" s="23">
        <v>73825.31</v>
      </c>
      <c r="BI362" s="14">
        <v>383647637</v>
      </c>
      <c r="BJ362" s="15"/>
      <c r="BK362" t="s">
        <v>1040</v>
      </c>
      <c r="BL362" t="s">
        <v>1041</v>
      </c>
      <c r="BM362" s="19">
        <v>44594</v>
      </c>
      <c r="BN362" s="17">
        <v>33.85</v>
      </c>
      <c r="BO362" s="17">
        <v>33.950000000000003</v>
      </c>
      <c r="BP362" s="17">
        <v>33.81</v>
      </c>
      <c r="BQ362" s="17">
        <v>33.950000000000003</v>
      </c>
      <c r="BR362" s="14">
        <v>219958</v>
      </c>
      <c r="BS362" s="15"/>
      <c r="BT362" s="7" t="s">
        <v>1042</v>
      </c>
      <c r="BU362" s="7" t="s">
        <v>1043</v>
      </c>
      <c r="BV362" s="19">
        <v>44594</v>
      </c>
      <c r="BW362" s="17">
        <v>1.365</v>
      </c>
      <c r="BX362" s="17">
        <v>1.425</v>
      </c>
      <c r="BY362" s="17">
        <v>1.345</v>
      </c>
      <c r="BZ362" s="17">
        <v>1.4</v>
      </c>
      <c r="CA362" s="14">
        <v>2655132</v>
      </c>
      <c r="CB362" s="17">
        <v>926.36</v>
      </c>
      <c r="CC362" s="14">
        <v>661688044</v>
      </c>
      <c r="CD362" s="15"/>
      <c r="CE362" t="s">
        <v>1044</v>
      </c>
      <c r="CF362" t="s">
        <v>1045</v>
      </c>
      <c r="CG362" s="19">
        <v>44594</v>
      </c>
      <c r="CH362" s="17">
        <v>60.24</v>
      </c>
      <c r="CI362" s="17">
        <v>60.3</v>
      </c>
      <c r="CJ362" s="17">
        <v>60.05</v>
      </c>
      <c r="CK362" s="17">
        <v>60.24</v>
      </c>
      <c r="CL362" s="14">
        <v>37444</v>
      </c>
      <c r="CM362" s="15" t="s">
        <v>1033</v>
      </c>
      <c r="CN362" s="7" t="s">
        <v>1046</v>
      </c>
      <c r="CO362" s="7" t="s">
        <v>1047</v>
      </c>
      <c r="CP362" s="19">
        <v>44594</v>
      </c>
      <c r="CQ362" s="17">
        <v>25.69</v>
      </c>
      <c r="CR362" s="17">
        <v>25.96</v>
      </c>
      <c r="CS362" s="17">
        <v>25.6</v>
      </c>
      <c r="CT362" s="17">
        <v>25.89</v>
      </c>
      <c r="CU362" s="14">
        <v>3892908</v>
      </c>
      <c r="CV362" s="23">
        <v>25103.77</v>
      </c>
      <c r="CW362" s="14">
        <v>969631826</v>
      </c>
      <c r="CX362" s="15"/>
      <c r="CY362" t="s">
        <v>1048</v>
      </c>
      <c r="CZ362" t="s">
        <v>1049</v>
      </c>
      <c r="DA362" s="19">
        <v>44594</v>
      </c>
      <c r="DB362" s="17">
        <v>7.53</v>
      </c>
      <c r="DC362" s="17">
        <v>7.54</v>
      </c>
      <c r="DD362" s="17">
        <v>7.49</v>
      </c>
      <c r="DE362" s="17">
        <v>7.52</v>
      </c>
      <c r="DF362" s="14">
        <v>81821</v>
      </c>
      <c r="DG362" s="15" t="s">
        <v>1033</v>
      </c>
      <c r="DH362" s="7" t="s">
        <v>1072</v>
      </c>
      <c r="DI362" s="7" t="s">
        <v>1073</v>
      </c>
      <c r="DJ362" s="19">
        <v>44594</v>
      </c>
      <c r="DK362" s="17">
        <v>119.51</v>
      </c>
      <c r="DL362" s="17">
        <v>120.24</v>
      </c>
      <c r="DM362" s="17">
        <v>119.3</v>
      </c>
      <c r="DN362" s="17">
        <v>119.9</v>
      </c>
      <c r="DO362" s="14">
        <v>139775</v>
      </c>
      <c r="DQ362" s="6">
        <v>44595</v>
      </c>
      <c r="DR362" s="62">
        <v>1.8610000000000002E-2</v>
      </c>
    </row>
    <row r="363" spans="1:122" ht="15" hidden="1" x14ac:dyDescent="0.25">
      <c r="A363" s="17" t="s">
        <v>8</v>
      </c>
      <c r="B363" s="17" t="s">
        <v>9</v>
      </c>
      <c r="C363" s="26" t="s">
        <v>367</v>
      </c>
      <c r="D363" s="21">
        <v>92.8</v>
      </c>
      <c r="E363" s="21">
        <v>93.2</v>
      </c>
      <c r="F363" s="21">
        <v>92.41</v>
      </c>
      <c r="G363" s="21">
        <v>92.68</v>
      </c>
      <c r="H363" s="21">
        <v>13577</v>
      </c>
      <c r="I363" s="15"/>
      <c r="J363" s="9" t="s">
        <v>1027</v>
      </c>
      <c r="K363" s="9" t="s">
        <v>1028</v>
      </c>
      <c r="L363" s="12" t="s">
        <v>367</v>
      </c>
      <c r="M363" s="10">
        <v>40.46</v>
      </c>
      <c r="N363" s="10">
        <v>40.503999999999998</v>
      </c>
      <c r="O363" s="10">
        <v>39.801000000000002</v>
      </c>
      <c r="P363" s="10">
        <v>40.006</v>
      </c>
      <c r="Q363" s="10">
        <v>19221681</v>
      </c>
      <c r="R363" s="10">
        <v>118026.87</v>
      </c>
      <c r="S363" s="10">
        <v>2950251394</v>
      </c>
      <c r="T363" s="15"/>
      <c r="U363" s="7" t="s">
        <v>1031</v>
      </c>
      <c r="V363" s="7" t="s">
        <v>1032</v>
      </c>
      <c r="W363" s="5" t="s">
        <v>367</v>
      </c>
      <c r="X363" s="11">
        <v>12.89</v>
      </c>
      <c r="Y363" s="11">
        <v>12.92</v>
      </c>
      <c r="Z363" s="11">
        <v>12.82</v>
      </c>
      <c r="AA363" s="11">
        <v>12.87</v>
      </c>
      <c r="AB363" s="11">
        <v>193213</v>
      </c>
      <c r="AC363" s="15"/>
      <c r="AD363" s="7" t="s">
        <v>1034</v>
      </c>
      <c r="AE363" s="7" t="s">
        <v>1035</v>
      </c>
      <c r="AF363" s="19">
        <v>44593</v>
      </c>
      <c r="AG363" s="17">
        <v>19.87</v>
      </c>
      <c r="AH363" s="17">
        <v>19.88</v>
      </c>
      <c r="AI363" s="17">
        <v>19.43</v>
      </c>
      <c r="AJ363" s="17">
        <v>19.73</v>
      </c>
      <c r="AK363" s="14">
        <v>6465827</v>
      </c>
      <c r="AL363" s="23">
        <v>60747.98</v>
      </c>
      <c r="AM363" s="14">
        <v>3078964918</v>
      </c>
      <c r="AN363" s="15"/>
      <c r="AO363" s="7" t="s">
        <v>1036</v>
      </c>
      <c r="AP363" s="7" t="s">
        <v>1037</v>
      </c>
      <c r="AQ363" s="19">
        <v>44593</v>
      </c>
      <c r="AR363" s="17">
        <v>0.94</v>
      </c>
      <c r="AS363" s="17">
        <v>0.97499999999999998</v>
      </c>
      <c r="AT363" s="17">
        <v>0.90500000000000003</v>
      </c>
      <c r="AU363" s="17">
        <v>0.91500000000000004</v>
      </c>
      <c r="AV363" s="14">
        <v>8927727</v>
      </c>
      <c r="AW363" s="23">
        <v>1118.4000000000001</v>
      </c>
      <c r="AX363" s="14">
        <v>1222300112</v>
      </c>
      <c r="AY363" s="15"/>
      <c r="AZ363" s="7" t="s">
        <v>1038</v>
      </c>
      <c r="BA363" s="7" t="s">
        <v>1039</v>
      </c>
      <c r="BB363" s="19">
        <v>44593</v>
      </c>
      <c r="BC363" s="17">
        <v>186</v>
      </c>
      <c r="BD363" s="17">
        <v>190.36</v>
      </c>
      <c r="BE363" s="17">
        <v>185.27</v>
      </c>
      <c r="BF363" s="17">
        <v>188.62</v>
      </c>
      <c r="BG363" s="14">
        <v>861524</v>
      </c>
      <c r="BH363" s="23">
        <v>72363.62</v>
      </c>
      <c r="BI363" s="14">
        <v>383647637</v>
      </c>
      <c r="BJ363" s="15"/>
      <c r="BK363" t="s">
        <v>1040</v>
      </c>
      <c r="BL363" t="s">
        <v>1041</v>
      </c>
      <c r="BM363" s="19">
        <v>44593</v>
      </c>
      <c r="BN363" s="17">
        <v>33.630000000000003</v>
      </c>
      <c r="BO363" s="17">
        <v>33.74</v>
      </c>
      <c r="BP363" s="17">
        <v>33.49</v>
      </c>
      <c r="BQ363" s="17">
        <v>33.6</v>
      </c>
      <c r="BR363" s="14">
        <v>274444</v>
      </c>
      <c r="BS363" s="15"/>
      <c r="BT363" s="7" t="s">
        <v>1042</v>
      </c>
      <c r="BU363" s="7" t="s">
        <v>1043</v>
      </c>
      <c r="BV363" s="19">
        <v>44593</v>
      </c>
      <c r="BW363" s="17">
        <v>1.32</v>
      </c>
      <c r="BX363" s="17">
        <v>1.355</v>
      </c>
      <c r="BY363" s="17">
        <v>1.3</v>
      </c>
      <c r="BZ363" s="17">
        <v>1.35</v>
      </c>
      <c r="CA363" s="14">
        <v>1862625</v>
      </c>
      <c r="CB363" s="17">
        <v>893.28</v>
      </c>
      <c r="CC363" s="14">
        <v>661688044</v>
      </c>
      <c r="CD363" s="15"/>
      <c r="CE363" t="s">
        <v>1044</v>
      </c>
      <c r="CF363" t="s">
        <v>1045</v>
      </c>
      <c r="CG363" s="19">
        <v>44593</v>
      </c>
      <c r="CH363" s="17">
        <v>59.83</v>
      </c>
      <c r="CI363" s="17">
        <v>59.94</v>
      </c>
      <c r="CJ363" s="17">
        <v>59.54</v>
      </c>
      <c r="CK363" s="17">
        <v>59.77</v>
      </c>
      <c r="CL363" s="14">
        <v>59151</v>
      </c>
      <c r="CM363" s="15" t="s">
        <v>1033</v>
      </c>
      <c r="CN363" s="7" t="s">
        <v>1046</v>
      </c>
      <c r="CO363" s="7" t="s">
        <v>1047</v>
      </c>
      <c r="CP363" s="19">
        <v>44593</v>
      </c>
      <c r="CQ363" s="17">
        <v>25</v>
      </c>
      <c r="CR363" s="17">
        <v>25.11</v>
      </c>
      <c r="CS363" s="17">
        <v>24.85</v>
      </c>
      <c r="CT363" s="17">
        <v>25.06</v>
      </c>
      <c r="CU363" s="14">
        <v>2601407</v>
      </c>
      <c r="CV363" s="23">
        <v>24298.97</v>
      </c>
      <c r="CW363" s="14">
        <v>969631826</v>
      </c>
      <c r="CX363" s="15"/>
      <c r="CY363" t="s">
        <v>1048</v>
      </c>
      <c r="CZ363" t="s">
        <v>1049</v>
      </c>
      <c r="DA363" s="19">
        <v>44593</v>
      </c>
      <c r="DB363" s="17">
        <v>7.45</v>
      </c>
      <c r="DC363" s="17">
        <v>7.47</v>
      </c>
      <c r="DD363" s="17">
        <v>7.38</v>
      </c>
      <c r="DE363" s="17">
        <v>7.43</v>
      </c>
      <c r="DF363" s="14">
        <v>74615</v>
      </c>
      <c r="DG363" s="15" t="s">
        <v>1033</v>
      </c>
      <c r="DH363" s="7" t="s">
        <v>1072</v>
      </c>
      <c r="DI363" s="7" t="s">
        <v>1073</v>
      </c>
      <c r="DJ363" s="19">
        <v>44593</v>
      </c>
      <c r="DK363" s="17">
        <v>118.22</v>
      </c>
      <c r="DL363" s="17">
        <v>119.15</v>
      </c>
      <c r="DM363" s="17">
        <v>117.45</v>
      </c>
      <c r="DN363" s="17">
        <v>118.57</v>
      </c>
      <c r="DO363" s="14">
        <v>60809</v>
      </c>
      <c r="DQ363" s="6">
        <v>44594</v>
      </c>
      <c r="DR363" s="62">
        <v>1.9110000000000002E-2</v>
      </c>
    </row>
    <row r="364" spans="1:122" ht="15" hidden="1" x14ac:dyDescent="0.25">
      <c r="A364" s="17" t="s">
        <v>8</v>
      </c>
      <c r="B364" s="17" t="s">
        <v>9</v>
      </c>
      <c r="C364" s="26" t="s">
        <v>368</v>
      </c>
      <c r="D364" s="21">
        <v>91.91</v>
      </c>
      <c r="E364" s="21">
        <v>91.92</v>
      </c>
      <c r="F364" s="21">
        <v>90.77</v>
      </c>
      <c r="G364" s="21">
        <v>91.38</v>
      </c>
      <c r="H364" s="21">
        <v>14708</v>
      </c>
      <c r="I364" s="15"/>
      <c r="J364" s="9" t="s">
        <v>1027</v>
      </c>
      <c r="K364" s="9" t="s">
        <v>1028</v>
      </c>
      <c r="L364" s="12" t="s">
        <v>368</v>
      </c>
      <c r="M364" s="10">
        <v>41.003</v>
      </c>
      <c r="N364" s="10">
        <v>41.279000000000003</v>
      </c>
      <c r="O364" s="10">
        <v>40.558</v>
      </c>
      <c r="P364" s="10">
        <v>41.27</v>
      </c>
      <c r="Q364" s="10">
        <v>37457230</v>
      </c>
      <c r="R364" s="10">
        <v>121756.88</v>
      </c>
      <c r="S364" s="10">
        <v>2950251394</v>
      </c>
      <c r="T364" s="15"/>
      <c r="U364" s="7" t="s">
        <v>1031</v>
      </c>
      <c r="V364" s="7" t="s">
        <v>1032</v>
      </c>
      <c r="W364" s="5" t="s">
        <v>368</v>
      </c>
      <c r="X364" s="11">
        <v>12.77</v>
      </c>
      <c r="Y364" s="11">
        <v>12.86</v>
      </c>
      <c r="Z364" s="11">
        <v>12.72</v>
      </c>
      <c r="AA364" s="11">
        <v>12.78</v>
      </c>
      <c r="AB364" s="11">
        <v>224782</v>
      </c>
      <c r="AC364" s="15"/>
      <c r="AD364" s="7" t="s">
        <v>1034</v>
      </c>
      <c r="AE364" s="7" t="s">
        <v>1035</v>
      </c>
      <c r="AF364" s="19">
        <v>44592</v>
      </c>
      <c r="AG364" s="17">
        <v>19.649999999999999</v>
      </c>
      <c r="AH364" s="17">
        <v>19.91</v>
      </c>
      <c r="AI364" s="17">
        <v>19.27</v>
      </c>
      <c r="AJ364" s="17">
        <v>19.87</v>
      </c>
      <c r="AK364" s="14">
        <v>9810956</v>
      </c>
      <c r="AL364" s="23">
        <v>61179.03</v>
      </c>
      <c r="AM364" s="14">
        <v>3078964918</v>
      </c>
      <c r="AN364" s="15"/>
      <c r="AO364" s="7" t="s">
        <v>1036</v>
      </c>
      <c r="AP364" s="7" t="s">
        <v>1037</v>
      </c>
      <c r="AQ364" s="19">
        <v>44592</v>
      </c>
      <c r="AR364" s="17">
        <v>0.9</v>
      </c>
      <c r="AS364" s="17">
        <v>0.93</v>
      </c>
      <c r="AT364" s="17">
        <v>0.875</v>
      </c>
      <c r="AU364" s="17">
        <v>0.92</v>
      </c>
      <c r="AV364" s="14">
        <v>6426228</v>
      </c>
      <c r="AW364" s="23">
        <v>1124.52</v>
      </c>
      <c r="AX364" s="14">
        <v>1222300112</v>
      </c>
      <c r="AY364" s="15"/>
      <c r="AZ364" s="7" t="s">
        <v>1038</v>
      </c>
      <c r="BA364" s="7" t="s">
        <v>1039</v>
      </c>
      <c r="BB364" s="19">
        <v>44592</v>
      </c>
      <c r="BC364" s="17">
        <v>183.18</v>
      </c>
      <c r="BD364" s="17">
        <v>184.67</v>
      </c>
      <c r="BE364" s="17">
        <v>180.4</v>
      </c>
      <c r="BF364" s="17">
        <v>183.62</v>
      </c>
      <c r="BG364" s="14">
        <v>1108169</v>
      </c>
      <c r="BH364" s="23">
        <v>70445.38</v>
      </c>
      <c r="BI364" s="14">
        <v>383647637</v>
      </c>
      <c r="BJ364" s="15"/>
      <c r="BK364" t="s">
        <v>1040</v>
      </c>
      <c r="BL364" t="s">
        <v>1041</v>
      </c>
      <c r="BM364" s="19">
        <v>44592</v>
      </c>
      <c r="BN364" s="17">
        <v>32.979999999999997</v>
      </c>
      <c r="BO364" s="17">
        <v>33.03</v>
      </c>
      <c r="BP364" s="17">
        <v>32.78</v>
      </c>
      <c r="BQ364" s="17">
        <v>32.950000000000003</v>
      </c>
      <c r="BR364" s="14">
        <v>295749</v>
      </c>
      <c r="BS364" s="15"/>
      <c r="BT364" s="7" t="s">
        <v>1042</v>
      </c>
      <c r="BU364" s="7" t="s">
        <v>1043</v>
      </c>
      <c r="BV364" s="19">
        <v>44592</v>
      </c>
      <c r="BW364" s="17">
        <v>1.31</v>
      </c>
      <c r="BX364" s="17">
        <v>1.34</v>
      </c>
      <c r="BY364" s="17">
        <v>1.27</v>
      </c>
      <c r="BZ364" s="17">
        <v>1.31</v>
      </c>
      <c r="CA364" s="14">
        <v>2142949</v>
      </c>
      <c r="CB364" s="17">
        <v>866.81</v>
      </c>
      <c r="CC364" s="14">
        <v>661688044</v>
      </c>
      <c r="CD364" s="15"/>
      <c r="CE364" t="s">
        <v>1044</v>
      </c>
      <c r="CF364" t="s">
        <v>1045</v>
      </c>
      <c r="CG364" s="19">
        <v>44592</v>
      </c>
      <c r="CH364" s="17">
        <v>59.45</v>
      </c>
      <c r="CI364" s="17">
        <v>59.45</v>
      </c>
      <c r="CJ364" s="17">
        <v>59.05</v>
      </c>
      <c r="CK364" s="17">
        <v>59.37</v>
      </c>
      <c r="CL364" s="14">
        <v>47371</v>
      </c>
      <c r="CM364" s="15" t="s">
        <v>1033</v>
      </c>
      <c r="CN364" s="7" t="s">
        <v>1046</v>
      </c>
      <c r="CO364" s="7" t="s">
        <v>1047</v>
      </c>
      <c r="CP364" s="19">
        <v>44592</v>
      </c>
      <c r="CQ364" s="17">
        <v>24.77</v>
      </c>
      <c r="CR364" s="17">
        <v>25.2</v>
      </c>
      <c r="CS364" s="17">
        <v>24.6</v>
      </c>
      <c r="CT364" s="17">
        <v>25.07</v>
      </c>
      <c r="CU364" s="14">
        <v>3068304</v>
      </c>
      <c r="CV364" s="23">
        <v>24308.67</v>
      </c>
      <c r="CW364" s="14">
        <v>969631826</v>
      </c>
      <c r="CX364" s="15"/>
      <c r="CY364" t="s">
        <v>1048</v>
      </c>
      <c r="CZ364" t="s">
        <v>1049</v>
      </c>
      <c r="DA364" s="19">
        <v>44592</v>
      </c>
      <c r="DB364" s="17">
        <v>7.47</v>
      </c>
      <c r="DC364" s="17">
        <v>7.47</v>
      </c>
      <c r="DD364" s="17">
        <v>7.4</v>
      </c>
      <c r="DE364" s="17">
        <v>7.43</v>
      </c>
      <c r="DF364" s="14">
        <v>56450</v>
      </c>
      <c r="DG364" s="15" t="s">
        <v>1033</v>
      </c>
      <c r="DH364" s="7" t="s">
        <v>1072</v>
      </c>
      <c r="DI364" s="7" t="s">
        <v>1073</v>
      </c>
      <c r="DJ364" s="19">
        <v>44592</v>
      </c>
      <c r="DK364" s="17">
        <v>118.2</v>
      </c>
      <c r="DL364" s="17">
        <v>118.56</v>
      </c>
      <c r="DM364" s="17">
        <v>117.5</v>
      </c>
      <c r="DN364" s="17">
        <v>118.02</v>
      </c>
      <c r="DO364" s="14">
        <v>167681</v>
      </c>
      <c r="DQ364" s="6">
        <v>44593</v>
      </c>
      <c r="DR364" s="62">
        <v>1.9099999999999999E-2</v>
      </c>
    </row>
    <row r="365" spans="1:122" ht="15" hidden="1" x14ac:dyDescent="0.25">
      <c r="A365" s="17" t="s">
        <v>8</v>
      </c>
      <c r="B365" s="17" t="s">
        <v>9</v>
      </c>
      <c r="C365" s="26" t="s">
        <v>369</v>
      </c>
      <c r="D365" s="21">
        <v>90.24</v>
      </c>
      <c r="E365" s="21">
        <v>91</v>
      </c>
      <c r="F365" s="21">
        <v>89.65</v>
      </c>
      <c r="G365" s="21">
        <v>90.4</v>
      </c>
      <c r="H365" s="21">
        <v>20865</v>
      </c>
      <c r="I365" s="15"/>
      <c r="J365" s="9" t="s">
        <v>1027</v>
      </c>
      <c r="K365" s="9" t="s">
        <v>1028</v>
      </c>
      <c r="L365" s="12" t="s">
        <v>369</v>
      </c>
      <c r="M365" s="10">
        <v>42.08</v>
      </c>
      <c r="N365" s="10">
        <v>42.08</v>
      </c>
      <c r="O365" s="10">
        <v>41.046999999999997</v>
      </c>
      <c r="P365" s="10">
        <v>41.777999999999999</v>
      </c>
      <c r="Q365" s="10">
        <v>288954053</v>
      </c>
      <c r="R365" s="10">
        <v>123254.42</v>
      </c>
      <c r="S365" s="10">
        <v>2950251394</v>
      </c>
      <c r="T365" s="15"/>
      <c r="U365" s="7" t="s">
        <v>1031</v>
      </c>
      <c r="V365" s="7" t="s">
        <v>1032</v>
      </c>
      <c r="W365" s="5" t="s">
        <v>369</v>
      </c>
      <c r="X365" s="11">
        <v>12.42</v>
      </c>
      <c r="Y365" s="11">
        <v>12.51</v>
      </c>
      <c r="Z365" s="11">
        <v>12.4</v>
      </c>
      <c r="AA365" s="11">
        <v>12.46</v>
      </c>
      <c r="AB365" s="11">
        <v>397164</v>
      </c>
      <c r="AC365" s="15"/>
      <c r="AD365" s="7" t="s">
        <v>1034</v>
      </c>
      <c r="AE365" s="7" t="s">
        <v>1035</v>
      </c>
      <c r="AF365" s="19">
        <v>44589</v>
      </c>
      <c r="AG365" s="17">
        <v>20.059999999999999</v>
      </c>
      <c r="AH365" s="17">
        <v>20.14</v>
      </c>
      <c r="AI365" s="17">
        <v>19.059999999999999</v>
      </c>
      <c r="AJ365" s="17">
        <v>19.45</v>
      </c>
      <c r="AK365" s="14">
        <v>22246775</v>
      </c>
      <c r="AL365" s="23">
        <v>59885.87</v>
      </c>
      <c r="AM365" s="14">
        <v>3078964918</v>
      </c>
      <c r="AN365" s="15"/>
      <c r="AO365" s="7" t="s">
        <v>1036</v>
      </c>
      <c r="AP365" s="7" t="s">
        <v>1037</v>
      </c>
      <c r="AQ365" s="19">
        <v>44589</v>
      </c>
      <c r="AR365" s="17">
        <v>0.89</v>
      </c>
      <c r="AS365" s="17">
        <v>0.89500000000000002</v>
      </c>
      <c r="AT365" s="17">
        <v>0.83499999999999996</v>
      </c>
      <c r="AU365" s="17">
        <v>0.88</v>
      </c>
      <c r="AV365" s="14">
        <v>7189445</v>
      </c>
      <c r="AW365" s="23">
        <v>1075.6199999999999</v>
      </c>
      <c r="AX365" s="14">
        <v>1222300112</v>
      </c>
      <c r="AY365" s="15"/>
      <c r="AZ365" s="7" t="s">
        <v>1038</v>
      </c>
      <c r="BA365" s="7" t="s">
        <v>1039</v>
      </c>
      <c r="BB365" s="19">
        <v>44589</v>
      </c>
      <c r="BC365" s="17">
        <v>183</v>
      </c>
      <c r="BD365" s="17">
        <v>188.29</v>
      </c>
      <c r="BE365" s="17">
        <v>180</v>
      </c>
      <c r="BF365" s="17">
        <v>186.9</v>
      </c>
      <c r="BG365" s="14">
        <v>3556208</v>
      </c>
      <c r="BH365" s="23">
        <v>71703.740000000005</v>
      </c>
      <c r="BI365" s="14">
        <v>383647637</v>
      </c>
      <c r="BJ365" s="15"/>
      <c r="BK365" t="s">
        <v>1040</v>
      </c>
      <c r="BL365" t="s">
        <v>1041</v>
      </c>
      <c r="BM365" s="19">
        <v>44589</v>
      </c>
      <c r="BN365" s="17">
        <v>32.090000000000003</v>
      </c>
      <c r="BO365" s="17">
        <v>32.18</v>
      </c>
      <c r="BP365" s="17">
        <v>31.9</v>
      </c>
      <c r="BQ365" s="17">
        <v>32.03</v>
      </c>
      <c r="BR365" s="14">
        <v>336946</v>
      </c>
      <c r="BS365" s="15"/>
      <c r="BT365" s="7" t="s">
        <v>1042</v>
      </c>
      <c r="BU365" s="7" t="s">
        <v>1043</v>
      </c>
      <c r="BV365" s="19">
        <v>44589</v>
      </c>
      <c r="BW365" s="17">
        <v>1.2350000000000001</v>
      </c>
      <c r="BX365" s="17">
        <v>1.31</v>
      </c>
      <c r="BY365" s="17">
        <v>1.1850000000000001</v>
      </c>
      <c r="BZ365" s="17">
        <v>1.31</v>
      </c>
      <c r="CA365" s="14">
        <v>5017603</v>
      </c>
      <c r="CB365" s="17">
        <v>866.81</v>
      </c>
      <c r="CC365" s="14">
        <v>661688044</v>
      </c>
      <c r="CD365" s="15"/>
      <c r="CE365" t="s">
        <v>1044</v>
      </c>
      <c r="CF365" t="s">
        <v>1045</v>
      </c>
      <c r="CG365" s="19">
        <v>44589</v>
      </c>
      <c r="CH365" s="17">
        <v>57.8</v>
      </c>
      <c r="CI365" s="17">
        <v>58.97</v>
      </c>
      <c r="CJ365" s="17">
        <v>57.75</v>
      </c>
      <c r="CK365" s="17">
        <v>58.73</v>
      </c>
      <c r="CL365" s="14">
        <v>100182</v>
      </c>
      <c r="CM365" s="15" t="s">
        <v>1033</v>
      </c>
      <c r="CN365" s="7" t="s">
        <v>1046</v>
      </c>
      <c r="CO365" s="7" t="s">
        <v>1047</v>
      </c>
      <c r="CP365" s="19">
        <v>44589</v>
      </c>
      <c r="CQ365" s="17">
        <v>24.76</v>
      </c>
      <c r="CR365" s="17">
        <v>25.09</v>
      </c>
      <c r="CS365" s="17">
        <v>24.56</v>
      </c>
      <c r="CT365" s="17">
        <v>24.84</v>
      </c>
      <c r="CU365" s="14">
        <v>9291058</v>
      </c>
      <c r="CV365" s="23">
        <v>24085.65</v>
      </c>
      <c r="CW365" s="14">
        <v>969631826</v>
      </c>
      <c r="CX365" s="15"/>
      <c r="CY365" t="s">
        <v>1048</v>
      </c>
      <c r="CZ365" t="s">
        <v>1049</v>
      </c>
      <c r="DA365" s="19">
        <v>44589</v>
      </c>
      <c r="DB365" s="17">
        <v>7.43</v>
      </c>
      <c r="DC365" s="17">
        <v>7.49</v>
      </c>
      <c r="DD365" s="17">
        <v>7.35</v>
      </c>
      <c r="DE365" s="17">
        <v>7.49</v>
      </c>
      <c r="DF365" s="14">
        <v>95004</v>
      </c>
      <c r="DG365" s="15" t="s">
        <v>1033</v>
      </c>
      <c r="DH365" s="7" t="s">
        <v>1072</v>
      </c>
      <c r="DI365" s="7" t="s">
        <v>1073</v>
      </c>
      <c r="DJ365" s="19">
        <v>44589</v>
      </c>
      <c r="DK365" s="17">
        <v>117.31</v>
      </c>
      <c r="DL365" s="17">
        <v>118.63</v>
      </c>
      <c r="DM365" s="17">
        <v>115.8</v>
      </c>
      <c r="DN365" s="17">
        <v>118.32</v>
      </c>
      <c r="DO365" s="14">
        <v>336022</v>
      </c>
      <c r="DQ365" s="6">
        <v>44592</v>
      </c>
      <c r="DR365" s="62">
        <v>1.9119999999999998E-2</v>
      </c>
    </row>
    <row r="366" spans="1:122" ht="15" hidden="1" x14ac:dyDescent="0.25">
      <c r="A366" s="17" t="s">
        <v>8</v>
      </c>
      <c r="B366" s="17" t="s">
        <v>9</v>
      </c>
      <c r="C366" s="26" t="s">
        <v>370</v>
      </c>
      <c r="D366" s="21">
        <v>91.12</v>
      </c>
      <c r="E366" s="21">
        <v>92.1</v>
      </c>
      <c r="F366" s="21">
        <v>89.05</v>
      </c>
      <c r="G366" s="21">
        <v>89.44</v>
      </c>
      <c r="H366" s="21">
        <v>44523</v>
      </c>
      <c r="I366" s="15"/>
      <c r="J366" s="9" t="s">
        <v>1027</v>
      </c>
      <c r="K366" s="9" t="s">
        <v>1028</v>
      </c>
      <c r="L366" s="12" t="s">
        <v>370</v>
      </c>
      <c r="M366" s="10">
        <v>40.335000000000001</v>
      </c>
      <c r="N366" s="10">
        <v>41.39</v>
      </c>
      <c r="O366" s="10">
        <v>40.112000000000002</v>
      </c>
      <c r="P366" s="10">
        <v>40.664999999999999</v>
      </c>
      <c r="Q366" s="10">
        <v>26982579</v>
      </c>
      <c r="R366" s="10">
        <v>119970.79</v>
      </c>
      <c r="S366" s="10">
        <v>2950251394</v>
      </c>
      <c r="T366" s="15"/>
      <c r="U366" s="7" t="s">
        <v>1031</v>
      </c>
      <c r="V366" s="7" t="s">
        <v>1032</v>
      </c>
      <c r="W366" s="5" t="s">
        <v>370</v>
      </c>
      <c r="X366" s="11">
        <v>12.36</v>
      </c>
      <c r="Y366" s="11">
        <v>12.42</v>
      </c>
      <c r="Z366" s="11">
        <v>12.14</v>
      </c>
      <c r="AA366" s="11">
        <v>12.19</v>
      </c>
      <c r="AB366" s="11">
        <v>302549</v>
      </c>
      <c r="AC366" s="15"/>
      <c r="AD366" s="7" t="s">
        <v>1034</v>
      </c>
      <c r="AE366" s="7" t="s">
        <v>1035</v>
      </c>
      <c r="AF366" s="19">
        <v>44588</v>
      </c>
      <c r="AG366" s="17">
        <v>19.25</v>
      </c>
      <c r="AH366" s="17">
        <v>20.094999999999999</v>
      </c>
      <c r="AI366" s="17">
        <v>19.170000000000002</v>
      </c>
      <c r="AJ366" s="17">
        <v>19.48</v>
      </c>
      <c r="AK366" s="14">
        <v>13160291</v>
      </c>
      <c r="AL366" s="23">
        <v>59978.239999999998</v>
      </c>
      <c r="AM366" s="14">
        <v>3078964918</v>
      </c>
      <c r="AN366" s="15"/>
      <c r="AO366" s="7" t="s">
        <v>1036</v>
      </c>
      <c r="AP366" s="7" t="s">
        <v>1037</v>
      </c>
      <c r="AQ366" s="19">
        <v>44588</v>
      </c>
      <c r="AR366" s="17">
        <v>0.86</v>
      </c>
      <c r="AS366" s="17">
        <v>0.92500000000000004</v>
      </c>
      <c r="AT366" s="17">
        <v>0.83499999999999996</v>
      </c>
      <c r="AU366" s="17">
        <v>0.86499999999999999</v>
      </c>
      <c r="AV366" s="14">
        <v>13886028</v>
      </c>
      <c r="AW366" s="23">
        <v>1057.29</v>
      </c>
      <c r="AX366" s="14">
        <v>1222300112</v>
      </c>
      <c r="AY366" s="15"/>
      <c r="AZ366" s="7" t="s">
        <v>1038</v>
      </c>
      <c r="BA366" s="7" t="s">
        <v>1039</v>
      </c>
      <c r="BB366" s="19">
        <v>44588</v>
      </c>
      <c r="BC366" s="17">
        <v>185</v>
      </c>
      <c r="BD366" s="17">
        <v>185.95</v>
      </c>
      <c r="BE366" s="17">
        <v>176.19</v>
      </c>
      <c r="BF366" s="17">
        <v>179.8</v>
      </c>
      <c r="BG366" s="14">
        <v>1787232</v>
      </c>
      <c r="BH366" s="23">
        <v>68979.850000000006</v>
      </c>
      <c r="BI366" s="14">
        <v>383647637</v>
      </c>
      <c r="BJ366" s="15"/>
      <c r="BK366" t="s">
        <v>1040</v>
      </c>
      <c r="BL366" t="s">
        <v>1041</v>
      </c>
      <c r="BM366" s="19">
        <v>44588</v>
      </c>
      <c r="BN366" s="17">
        <v>31.83</v>
      </c>
      <c r="BO366" s="17">
        <v>32.090000000000003</v>
      </c>
      <c r="BP366" s="17">
        <v>31.24</v>
      </c>
      <c r="BQ366" s="17">
        <v>31.43</v>
      </c>
      <c r="BR366" s="14">
        <v>563513</v>
      </c>
      <c r="BS366" s="15"/>
      <c r="BT366" s="7" t="s">
        <v>1042</v>
      </c>
      <c r="BU366" s="7" t="s">
        <v>1043</v>
      </c>
      <c r="BV366" s="19">
        <v>44588</v>
      </c>
      <c r="BW366" s="17">
        <v>1.29</v>
      </c>
      <c r="BX366" s="17">
        <v>1.2949999999999999</v>
      </c>
      <c r="BY366" s="17">
        <v>1.19</v>
      </c>
      <c r="BZ366" s="17">
        <v>1.2</v>
      </c>
      <c r="CA366" s="14">
        <v>4050999</v>
      </c>
      <c r="CB366" s="17">
        <v>794.03</v>
      </c>
      <c r="CC366" s="14">
        <v>661688044</v>
      </c>
      <c r="CD366" s="15"/>
      <c r="CE366" t="s">
        <v>1044</v>
      </c>
      <c r="CF366" t="s">
        <v>1045</v>
      </c>
      <c r="CG366" s="19">
        <v>44588</v>
      </c>
      <c r="CH366" s="17">
        <v>58.5</v>
      </c>
      <c r="CI366" s="17">
        <v>58.96</v>
      </c>
      <c r="CJ366" s="17">
        <v>57.58</v>
      </c>
      <c r="CK366" s="17">
        <v>57.8</v>
      </c>
      <c r="CL366" s="14">
        <v>161433</v>
      </c>
      <c r="CM366" s="15" t="s">
        <v>1033</v>
      </c>
      <c r="CN366" s="7" t="s">
        <v>1046</v>
      </c>
      <c r="CO366" s="7" t="s">
        <v>1047</v>
      </c>
      <c r="CP366" s="19">
        <v>44588</v>
      </c>
      <c r="CQ366" s="17">
        <v>24.53</v>
      </c>
      <c r="CR366" s="17">
        <v>25.24</v>
      </c>
      <c r="CS366" s="17">
        <v>24.35</v>
      </c>
      <c r="CT366" s="17">
        <v>24.73</v>
      </c>
      <c r="CU366" s="14">
        <v>6677118</v>
      </c>
      <c r="CV366" s="23">
        <v>23979</v>
      </c>
      <c r="CW366" s="14">
        <v>969631826</v>
      </c>
      <c r="CX366" s="15"/>
      <c r="CY366" t="s">
        <v>1048</v>
      </c>
      <c r="CZ366" t="s">
        <v>1049</v>
      </c>
      <c r="DA366" s="19">
        <v>44588</v>
      </c>
      <c r="DB366" s="17">
        <v>7.4</v>
      </c>
      <c r="DC366" s="17">
        <v>7.5</v>
      </c>
      <c r="DD366" s="17">
        <v>7.24</v>
      </c>
      <c r="DE366" s="17">
        <v>7.33</v>
      </c>
      <c r="DF366" s="14">
        <v>134172</v>
      </c>
      <c r="DG366" s="15" t="s">
        <v>1033</v>
      </c>
      <c r="DH366" s="7" t="s">
        <v>1072</v>
      </c>
      <c r="DI366" s="7" t="s">
        <v>1073</v>
      </c>
      <c r="DJ366" s="19">
        <v>44588</v>
      </c>
      <c r="DK366" s="17">
        <v>117.77</v>
      </c>
      <c r="DL366" s="17">
        <v>119.33</v>
      </c>
      <c r="DM366" s="17">
        <v>114.4</v>
      </c>
      <c r="DN366" s="17">
        <v>115.89</v>
      </c>
      <c r="DO366" s="14">
        <v>242641</v>
      </c>
      <c r="DQ366" s="6">
        <v>44589</v>
      </c>
      <c r="DR366" s="62">
        <v>1.951E-2</v>
      </c>
    </row>
    <row r="367" spans="1:122" ht="15" hidden="1" x14ac:dyDescent="0.25">
      <c r="A367" s="17" t="s">
        <v>8</v>
      </c>
      <c r="B367" s="17" t="s">
        <v>9</v>
      </c>
      <c r="C367" s="26" t="s">
        <v>371</v>
      </c>
      <c r="D367" s="21">
        <v>94</v>
      </c>
      <c r="E367" s="21">
        <v>94.03</v>
      </c>
      <c r="F367" s="21">
        <v>91</v>
      </c>
      <c r="G367" s="21">
        <v>91.14</v>
      </c>
      <c r="H367" s="21">
        <v>33830</v>
      </c>
      <c r="I367" s="15"/>
      <c r="J367" s="9" t="s">
        <v>1027</v>
      </c>
      <c r="K367" s="9" t="s">
        <v>1028</v>
      </c>
      <c r="L367" s="12" t="s">
        <v>371</v>
      </c>
      <c r="M367" s="10">
        <v>40.281999999999996</v>
      </c>
      <c r="N367" s="10">
        <v>40.646999999999998</v>
      </c>
      <c r="O367" s="10">
        <v>39.988</v>
      </c>
      <c r="P367" s="10">
        <v>40.094999999999999</v>
      </c>
      <c r="Q367" s="10">
        <v>22669958</v>
      </c>
      <c r="R367" s="10">
        <v>118289.44</v>
      </c>
      <c r="S367" s="10">
        <v>2950251394</v>
      </c>
      <c r="T367" s="15"/>
      <c r="U367" s="7" t="s">
        <v>1031</v>
      </c>
      <c r="V367" s="7" t="s">
        <v>1032</v>
      </c>
      <c r="W367" s="5" t="s">
        <v>371</v>
      </c>
      <c r="X367" s="11">
        <v>12.46</v>
      </c>
      <c r="Y367" s="11">
        <v>12.5</v>
      </c>
      <c r="Z367" s="11">
        <v>12.32</v>
      </c>
      <c r="AA367" s="11">
        <v>12.32</v>
      </c>
      <c r="AB367" s="11">
        <v>233856</v>
      </c>
      <c r="AC367" s="15"/>
      <c r="AD367" s="7" t="s">
        <v>1034</v>
      </c>
      <c r="AE367" s="7" t="s">
        <v>1035</v>
      </c>
      <c r="AF367" s="19">
        <v>44586</v>
      </c>
      <c r="AG367" s="17">
        <v>20.37</v>
      </c>
      <c r="AH367" s="17">
        <v>20.59</v>
      </c>
      <c r="AI367" s="17">
        <v>19.260000000000002</v>
      </c>
      <c r="AJ367" s="17">
        <v>19.5</v>
      </c>
      <c r="AK367" s="14">
        <v>14322199</v>
      </c>
      <c r="AL367" s="23">
        <v>60039.82</v>
      </c>
      <c r="AM367" s="14">
        <v>3078964918</v>
      </c>
      <c r="AN367" s="15"/>
      <c r="AO367" s="7" t="s">
        <v>1036</v>
      </c>
      <c r="AP367" s="7" t="s">
        <v>1037</v>
      </c>
      <c r="AQ367" s="19">
        <v>44586</v>
      </c>
      <c r="AR367" s="17">
        <v>0.875</v>
      </c>
      <c r="AS367" s="17">
        <v>0.91</v>
      </c>
      <c r="AT367" s="17">
        <v>0.8</v>
      </c>
      <c r="AU367" s="17">
        <v>0.83499999999999996</v>
      </c>
      <c r="AV367" s="14">
        <v>15659033</v>
      </c>
      <c r="AW367" s="23">
        <v>1020.62</v>
      </c>
      <c r="AX367" s="14">
        <v>1222300112</v>
      </c>
      <c r="AY367" s="15"/>
      <c r="AZ367" s="7" t="s">
        <v>1038</v>
      </c>
      <c r="BA367" s="7" t="s">
        <v>1039</v>
      </c>
      <c r="BB367" s="19">
        <v>44586</v>
      </c>
      <c r="BC367" s="17">
        <v>187</v>
      </c>
      <c r="BD367" s="17">
        <v>187.9</v>
      </c>
      <c r="BE367" s="17">
        <v>182.12</v>
      </c>
      <c r="BF367" s="17">
        <v>185.62</v>
      </c>
      <c r="BG367" s="14">
        <v>1338720</v>
      </c>
      <c r="BH367" s="23">
        <v>71212.67</v>
      </c>
      <c r="BI367" s="14">
        <v>383647637</v>
      </c>
      <c r="BJ367" s="15"/>
      <c r="BK367" t="s">
        <v>1040</v>
      </c>
      <c r="BL367" t="s">
        <v>1041</v>
      </c>
      <c r="BM367" s="19">
        <v>44586</v>
      </c>
      <c r="BN367" s="17">
        <v>32.36</v>
      </c>
      <c r="BO367" s="17">
        <v>32.4</v>
      </c>
      <c r="BP367" s="17">
        <v>31.81</v>
      </c>
      <c r="BQ367" s="17">
        <v>31.87</v>
      </c>
      <c r="BR367" s="14">
        <v>590495</v>
      </c>
      <c r="BS367" s="15"/>
      <c r="BT367" s="7" t="s">
        <v>1042</v>
      </c>
      <c r="BU367" s="7" t="s">
        <v>1043</v>
      </c>
      <c r="BV367" s="19">
        <v>44586</v>
      </c>
      <c r="BW367" s="17">
        <v>1.35</v>
      </c>
      <c r="BX367" s="17">
        <v>1.36</v>
      </c>
      <c r="BY367" s="17">
        <v>1.2450000000000001</v>
      </c>
      <c r="BZ367" s="17">
        <v>1.26</v>
      </c>
      <c r="CA367" s="14">
        <v>3316166</v>
      </c>
      <c r="CB367" s="17">
        <v>833.73</v>
      </c>
      <c r="CC367" s="14">
        <v>661688044</v>
      </c>
      <c r="CD367" s="15"/>
      <c r="CE367" t="s">
        <v>1044</v>
      </c>
      <c r="CF367" t="s">
        <v>1045</v>
      </c>
      <c r="CG367" s="19">
        <v>44586</v>
      </c>
      <c r="CH367" s="17">
        <v>59.45</v>
      </c>
      <c r="CI367" s="17">
        <v>59.45</v>
      </c>
      <c r="CJ367" s="17">
        <v>58.42</v>
      </c>
      <c r="CK367" s="17">
        <v>58.59</v>
      </c>
      <c r="CL367" s="14">
        <v>161370</v>
      </c>
      <c r="CM367" s="15" t="s">
        <v>1033</v>
      </c>
      <c r="CN367" s="7" t="s">
        <v>1046</v>
      </c>
      <c r="CO367" s="7" t="s">
        <v>1047</v>
      </c>
      <c r="CP367" s="19">
        <v>44586</v>
      </c>
      <c r="CQ367" s="17">
        <v>24.95</v>
      </c>
      <c r="CR367" s="17">
        <v>25.05</v>
      </c>
      <c r="CS367" s="17">
        <v>23.78</v>
      </c>
      <c r="CT367" s="17">
        <v>24.13</v>
      </c>
      <c r="CU367" s="14">
        <v>4966013</v>
      </c>
      <c r="CV367" s="23">
        <v>23397.22</v>
      </c>
      <c r="CW367" s="14">
        <v>969631826</v>
      </c>
      <c r="CX367" s="15"/>
      <c r="CY367" t="s">
        <v>1048</v>
      </c>
      <c r="CZ367" t="s">
        <v>1049</v>
      </c>
      <c r="DA367" s="19">
        <v>44586</v>
      </c>
      <c r="DB367" s="17">
        <v>7.55</v>
      </c>
      <c r="DC367" s="17">
        <v>7.55</v>
      </c>
      <c r="DD367" s="17">
        <v>7.37</v>
      </c>
      <c r="DE367" s="17">
        <v>7.44</v>
      </c>
      <c r="DF367" s="14">
        <v>206181</v>
      </c>
      <c r="DG367" s="15" t="s">
        <v>1033</v>
      </c>
      <c r="DH367" s="7" t="s">
        <v>1072</v>
      </c>
      <c r="DI367" s="7" t="s">
        <v>1073</v>
      </c>
      <c r="DJ367" s="19">
        <v>44586</v>
      </c>
      <c r="DK367" s="17">
        <v>120.12</v>
      </c>
      <c r="DL367" s="17">
        <v>120.14</v>
      </c>
      <c r="DM367" s="17">
        <v>117.1</v>
      </c>
      <c r="DN367" s="17">
        <v>117.86</v>
      </c>
      <c r="DO367" s="14">
        <v>241036</v>
      </c>
      <c r="DQ367" s="6">
        <v>44588</v>
      </c>
      <c r="DR367" s="62">
        <v>2.0279999999999999E-2</v>
      </c>
    </row>
    <row r="368" spans="1:122" ht="15" hidden="1" x14ac:dyDescent="0.25">
      <c r="A368" s="17" t="s">
        <v>8</v>
      </c>
      <c r="B368" s="17" t="s">
        <v>9</v>
      </c>
      <c r="C368" s="26" t="s">
        <v>372</v>
      </c>
      <c r="D368" s="21">
        <v>94.52</v>
      </c>
      <c r="E368" s="21">
        <v>94.52</v>
      </c>
      <c r="F368" s="21">
        <v>93</v>
      </c>
      <c r="G368" s="21">
        <v>94.07</v>
      </c>
      <c r="H368" s="21">
        <v>27142</v>
      </c>
      <c r="I368" s="15"/>
      <c r="J368" s="9" t="s">
        <v>1027</v>
      </c>
      <c r="K368" s="9" t="s">
        <v>1028</v>
      </c>
      <c r="L368" s="12" t="s">
        <v>372</v>
      </c>
      <c r="M368" s="10">
        <v>40.353000000000002</v>
      </c>
      <c r="N368" s="10">
        <v>40.673000000000002</v>
      </c>
      <c r="O368" s="10">
        <v>39.978999999999999</v>
      </c>
      <c r="P368" s="10">
        <v>40.601999999999997</v>
      </c>
      <c r="Q368" s="10">
        <v>19639637</v>
      </c>
      <c r="R368" s="10">
        <v>119786.7</v>
      </c>
      <c r="S368" s="10">
        <v>2950251394</v>
      </c>
      <c r="T368" s="15"/>
      <c r="U368" s="7" t="s">
        <v>1031</v>
      </c>
      <c r="V368" s="7" t="s">
        <v>1032</v>
      </c>
      <c r="W368" s="5" t="s">
        <v>372</v>
      </c>
      <c r="X368" s="11">
        <v>12.42</v>
      </c>
      <c r="Y368" s="11">
        <v>12.51</v>
      </c>
      <c r="Z368" s="11">
        <v>12.41</v>
      </c>
      <c r="AA368" s="11">
        <v>12.5</v>
      </c>
      <c r="AB368" s="11">
        <v>264788</v>
      </c>
      <c r="AC368" s="15"/>
      <c r="AD368" s="7" t="s">
        <v>1034</v>
      </c>
      <c r="AE368" s="7" t="s">
        <v>1035</v>
      </c>
      <c r="AF368" s="19">
        <v>44585</v>
      </c>
      <c r="AG368" s="17">
        <v>20.75</v>
      </c>
      <c r="AH368" s="17">
        <v>20.78</v>
      </c>
      <c r="AI368" s="17">
        <v>20.36</v>
      </c>
      <c r="AJ368" s="17">
        <v>20.52</v>
      </c>
      <c r="AK368" s="14">
        <v>7583252</v>
      </c>
      <c r="AL368" s="23">
        <v>63180.36</v>
      </c>
      <c r="AM368" s="14">
        <v>3078964918</v>
      </c>
      <c r="AN368" s="15"/>
      <c r="AO368" s="7" t="s">
        <v>1036</v>
      </c>
      <c r="AP368" s="7" t="s">
        <v>1037</v>
      </c>
      <c r="AQ368" s="19">
        <v>44585</v>
      </c>
      <c r="AR368" s="17">
        <v>0.91</v>
      </c>
      <c r="AS368" s="17">
        <v>0.92</v>
      </c>
      <c r="AT368" s="17">
        <v>0.86</v>
      </c>
      <c r="AU368" s="17">
        <v>0.89</v>
      </c>
      <c r="AV368" s="14">
        <v>13522104</v>
      </c>
      <c r="AW368" s="23">
        <v>1087.8499999999999</v>
      </c>
      <c r="AX368" s="14">
        <v>1222300112</v>
      </c>
      <c r="AY368" s="15"/>
      <c r="AZ368" s="7" t="s">
        <v>1038</v>
      </c>
      <c r="BA368" s="7" t="s">
        <v>1039</v>
      </c>
      <c r="BB368" s="19">
        <v>44585</v>
      </c>
      <c r="BC368" s="17">
        <v>185.11</v>
      </c>
      <c r="BD368" s="17">
        <v>190</v>
      </c>
      <c r="BE368" s="17">
        <v>180.59</v>
      </c>
      <c r="BF368" s="17">
        <v>189.98</v>
      </c>
      <c r="BG368" s="14">
        <v>1066715</v>
      </c>
      <c r="BH368" s="23">
        <v>72885.38</v>
      </c>
      <c r="BI368" s="14">
        <v>383647637</v>
      </c>
      <c r="BJ368" s="15"/>
      <c r="BK368" t="s">
        <v>1040</v>
      </c>
      <c r="BL368" t="s">
        <v>1041</v>
      </c>
      <c r="BM368" s="19">
        <v>44585</v>
      </c>
      <c r="BN368" s="17">
        <v>32</v>
      </c>
      <c r="BO368" s="17">
        <v>32.4</v>
      </c>
      <c r="BP368" s="17">
        <v>31.88</v>
      </c>
      <c r="BQ368" s="17">
        <v>32.32</v>
      </c>
      <c r="BR368" s="14">
        <v>563318</v>
      </c>
      <c r="BS368" s="15"/>
      <c r="BT368" s="7" t="s">
        <v>1042</v>
      </c>
      <c r="BU368" s="7" t="s">
        <v>1043</v>
      </c>
      <c r="BV368" s="19">
        <v>44585</v>
      </c>
      <c r="BW368" s="17">
        <v>1.385</v>
      </c>
      <c r="BX368" s="17">
        <v>1.385</v>
      </c>
      <c r="BY368" s="17">
        <v>1.33</v>
      </c>
      <c r="BZ368" s="17">
        <v>1.36</v>
      </c>
      <c r="CA368" s="14">
        <v>2759302</v>
      </c>
      <c r="CB368" s="17">
        <v>899.49</v>
      </c>
      <c r="CC368" s="14">
        <v>661388044</v>
      </c>
      <c r="CD368" s="15"/>
      <c r="CE368" t="s">
        <v>1044</v>
      </c>
      <c r="CF368" t="s">
        <v>1045</v>
      </c>
      <c r="CG368" s="19">
        <v>44585</v>
      </c>
      <c r="CH368" s="17">
        <v>59.82</v>
      </c>
      <c r="CI368" s="17">
        <v>59.82</v>
      </c>
      <c r="CJ368" s="17">
        <v>59.21</v>
      </c>
      <c r="CK368" s="17">
        <v>59.62</v>
      </c>
      <c r="CL368" s="14">
        <v>91989</v>
      </c>
      <c r="CM368" s="15" t="s">
        <v>1033</v>
      </c>
      <c r="CN368" s="7" t="s">
        <v>1046</v>
      </c>
      <c r="CO368" s="7" t="s">
        <v>1047</v>
      </c>
      <c r="CP368" s="19">
        <v>44585</v>
      </c>
      <c r="CQ368" s="17">
        <v>24.99</v>
      </c>
      <c r="CR368" s="17">
        <v>25.13</v>
      </c>
      <c r="CS368" s="17">
        <v>24.68</v>
      </c>
      <c r="CT368" s="17">
        <v>25.13</v>
      </c>
      <c r="CU368" s="14">
        <v>3376154</v>
      </c>
      <c r="CV368" s="23">
        <v>24366.85</v>
      </c>
      <c r="CW368" s="14">
        <v>969631826</v>
      </c>
      <c r="CX368" s="15"/>
      <c r="CY368" t="s">
        <v>1048</v>
      </c>
      <c r="CZ368" t="s">
        <v>1049</v>
      </c>
      <c r="DA368" s="19">
        <v>44585</v>
      </c>
      <c r="DB368" s="17">
        <v>7.52</v>
      </c>
      <c r="DC368" s="17">
        <v>7.59</v>
      </c>
      <c r="DD368" s="17">
        <v>7.52</v>
      </c>
      <c r="DE368" s="17">
        <v>7.59</v>
      </c>
      <c r="DF368" s="14">
        <v>87059</v>
      </c>
      <c r="DG368" s="15" t="s">
        <v>1033</v>
      </c>
      <c r="DH368" s="7" t="s">
        <v>1072</v>
      </c>
      <c r="DI368" s="7" t="s">
        <v>1073</v>
      </c>
      <c r="DJ368" s="19">
        <v>44585</v>
      </c>
      <c r="DK368" s="17">
        <v>120.37</v>
      </c>
      <c r="DL368" s="17">
        <v>121.12</v>
      </c>
      <c r="DM368" s="17">
        <v>119.96</v>
      </c>
      <c r="DN368" s="17">
        <v>120.78</v>
      </c>
      <c r="DO368" s="14">
        <v>152852</v>
      </c>
      <c r="DQ368" s="6">
        <v>44586</v>
      </c>
      <c r="DR368" s="62">
        <v>1.958E-2</v>
      </c>
    </row>
    <row r="369" spans="1:122" ht="15" hidden="1" x14ac:dyDescent="0.25">
      <c r="A369" s="17" t="s">
        <v>8</v>
      </c>
      <c r="B369" s="17" t="s">
        <v>9</v>
      </c>
      <c r="C369" s="26" t="s">
        <v>373</v>
      </c>
      <c r="D369" s="21">
        <v>95.71</v>
      </c>
      <c r="E369" s="21">
        <v>95.71</v>
      </c>
      <c r="F369" s="21">
        <v>94.68</v>
      </c>
      <c r="G369" s="21">
        <v>95.2</v>
      </c>
      <c r="H369" s="21">
        <v>24144</v>
      </c>
      <c r="I369" s="15"/>
      <c r="J369" s="9" t="s">
        <v>1027</v>
      </c>
      <c r="K369" s="9" t="s">
        <v>1028</v>
      </c>
      <c r="L369" s="12" t="s">
        <v>373</v>
      </c>
      <c r="M369" s="10">
        <v>41.848999999999997</v>
      </c>
      <c r="N369" s="10">
        <v>41.848999999999997</v>
      </c>
      <c r="O369" s="10">
        <v>40.575000000000003</v>
      </c>
      <c r="P369" s="10">
        <v>40.691000000000003</v>
      </c>
      <c r="Q369" s="10">
        <v>19930359</v>
      </c>
      <c r="R369" s="10">
        <v>120049.56</v>
      </c>
      <c r="S369" s="10">
        <v>2950251394</v>
      </c>
      <c r="T369" s="15"/>
      <c r="U369" s="7" t="s">
        <v>1031</v>
      </c>
      <c r="V369" s="7" t="s">
        <v>1032</v>
      </c>
      <c r="W369" s="5" t="s">
        <v>373</v>
      </c>
      <c r="X369" s="11">
        <v>12.59</v>
      </c>
      <c r="Y369" s="11">
        <v>12.62</v>
      </c>
      <c r="Z369" s="11">
        <v>12.5</v>
      </c>
      <c r="AA369" s="11">
        <v>12.54</v>
      </c>
      <c r="AB369" s="11">
        <v>590648</v>
      </c>
      <c r="AC369" s="15"/>
      <c r="AD369" s="7" t="s">
        <v>1034</v>
      </c>
      <c r="AE369" s="7" t="s">
        <v>1035</v>
      </c>
      <c r="AF369" s="19">
        <v>44582</v>
      </c>
      <c r="AG369" s="17">
        <v>21.2</v>
      </c>
      <c r="AH369" s="17">
        <v>21.24</v>
      </c>
      <c r="AI369" s="17">
        <v>20.79</v>
      </c>
      <c r="AJ369" s="17">
        <v>20.94</v>
      </c>
      <c r="AK369" s="14">
        <v>15390639</v>
      </c>
      <c r="AL369" s="23">
        <v>64473.53</v>
      </c>
      <c r="AM369" s="14">
        <v>3078964918</v>
      </c>
      <c r="AN369" s="15"/>
      <c r="AO369" s="7" t="s">
        <v>1036</v>
      </c>
      <c r="AP369" s="7" t="s">
        <v>1037</v>
      </c>
      <c r="AQ369" s="19">
        <v>44582</v>
      </c>
      <c r="AR369" s="17">
        <v>0.99</v>
      </c>
      <c r="AS369" s="17">
        <v>1.01</v>
      </c>
      <c r="AT369" s="17">
        <v>0.93500000000000005</v>
      </c>
      <c r="AU369" s="17">
        <v>0.94</v>
      </c>
      <c r="AV369" s="14">
        <v>13135985</v>
      </c>
      <c r="AW369" s="23">
        <v>1148.74</v>
      </c>
      <c r="AX369" s="14">
        <v>1222059622</v>
      </c>
      <c r="AY369" s="15"/>
      <c r="AZ369" s="7" t="s">
        <v>1038</v>
      </c>
      <c r="BA369" s="7" t="s">
        <v>1039</v>
      </c>
      <c r="BB369" s="19">
        <v>44582</v>
      </c>
      <c r="BC369" s="17">
        <v>195.5</v>
      </c>
      <c r="BD369" s="17">
        <v>195.96</v>
      </c>
      <c r="BE369" s="17">
        <v>189.9</v>
      </c>
      <c r="BF369" s="17">
        <v>190.64</v>
      </c>
      <c r="BG369" s="14">
        <v>1700293</v>
      </c>
      <c r="BH369" s="23">
        <v>73138.59</v>
      </c>
      <c r="BI369" s="14">
        <v>383647637</v>
      </c>
      <c r="BJ369" s="15"/>
      <c r="BK369" t="s">
        <v>1040</v>
      </c>
      <c r="BL369" t="s">
        <v>1041</v>
      </c>
      <c r="BM369" s="19">
        <v>44582</v>
      </c>
      <c r="BN369" s="17">
        <v>32.64</v>
      </c>
      <c r="BO369" s="17">
        <v>32.68</v>
      </c>
      <c r="BP369" s="17">
        <v>32.43</v>
      </c>
      <c r="BQ369" s="17">
        <v>32.549999999999997</v>
      </c>
      <c r="BR369" s="14">
        <v>774737</v>
      </c>
      <c r="BS369" s="15"/>
      <c r="BT369" s="7" t="s">
        <v>1042</v>
      </c>
      <c r="BU369" s="7" t="s">
        <v>1043</v>
      </c>
      <c r="BV369" s="19">
        <v>44582</v>
      </c>
      <c r="BW369" s="17">
        <v>1.4650000000000001</v>
      </c>
      <c r="BX369" s="17">
        <v>1.4650000000000001</v>
      </c>
      <c r="BY369" s="17">
        <v>1.39</v>
      </c>
      <c r="BZ369" s="17">
        <v>1.405</v>
      </c>
      <c r="CA369" s="14">
        <v>3139066</v>
      </c>
      <c r="CB369" s="17">
        <v>929.25</v>
      </c>
      <c r="CC369" s="14">
        <v>661388044</v>
      </c>
      <c r="CD369" s="15"/>
      <c r="CE369" t="s">
        <v>1044</v>
      </c>
      <c r="CF369" t="s">
        <v>1045</v>
      </c>
      <c r="CG369" s="19">
        <v>44582</v>
      </c>
      <c r="CH369" s="17">
        <v>60.8</v>
      </c>
      <c r="CI369" s="17">
        <v>60.81</v>
      </c>
      <c r="CJ369" s="17">
        <v>59.74</v>
      </c>
      <c r="CK369" s="17">
        <v>59.87</v>
      </c>
      <c r="CL369" s="14">
        <v>119997</v>
      </c>
      <c r="CM369" s="15" t="s">
        <v>1033</v>
      </c>
      <c r="CN369" s="7" t="s">
        <v>1046</v>
      </c>
      <c r="CO369" s="7" t="s">
        <v>1047</v>
      </c>
      <c r="CP369" s="19">
        <v>44582</v>
      </c>
      <c r="CQ369" s="17">
        <v>25.9</v>
      </c>
      <c r="CR369" s="17">
        <v>25.9</v>
      </c>
      <c r="CS369" s="17">
        <v>25</v>
      </c>
      <c r="CT369" s="17">
        <v>25.19</v>
      </c>
      <c r="CU369" s="14">
        <v>6871398</v>
      </c>
      <c r="CV369" s="23">
        <v>24425.03</v>
      </c>
      <c r="CW369" s="14">
        <v>969631826</v>
      </c>
      <c r="CX369" s="15"/>
      <c r="CY369" t="s">
        <v>1048</v>
      </c>
      <c r="CZ369" t="s">
        <v>1049</v>
      </c>
      <c r="DA369" s="19">
        <v>44582</v>
      </c>
      <c r="DB369" s="17">
        <v>7.71</v>
      </c>
      <c r="DC369" s="17">
        <v>7.71</v>
      </c>
      <c r="DD369" s="17">
        <v>7.59</v>
      </c>
      <c r="DE369" s="17">
        <v>7.63</v>
      </c>
      <c r="DF369" s="14">
        <v>102843</v>
      </c>
      <c r="DG369" s="15" t="s">
        <v>1033</v>
      </c>
      <c r="DH369" s="7" t="s">
        <v>1072</v>
      </c>
      <c r="DI369" s="7" t="s">
        <v>1073</v>
      </c>
      <c r="DJ369" s="19">
        <v>44582</v>
      </c>
      <c r="DK369" s="17">
        <v>123.13</v>
      </c>
      <c r="DL369" s="17">
        <v>123.19</v>
      </c>
      <c r="DM369" s="17">
        <v>121</v>
      </c>
      <c r="DN369" s="17">
        <v>121.45</v>
      </c>
      <c r="DO369" s="14">
        <v>177062</v>
      </c>
      <c r="DQ369" s="6">
        <v>44585</v>
      </c>
      <c r="DR369" s="62">
        <v>1.9259999999999999E-2</v>
      </c>
    </row>
    <row r="370" spans="1:122" ht="15" hidden="1" x14ac:dyDescent="0.25">
      <c r="A370" s="17" t="s">
        <v>8</v>
      </c>
      <c r="B370" s="17" t="s">
        <v>9</v>
      </c>
      <c r="C370" s="26" t="s">
        <v>374</v>
      </c>
      <c r="D370" s="21">
        <v>96.5</v>
      </c>
      <c r="E370" s="21">
        <v>96.72</v>
      </c>
      <c r="F370" s="21">
        <v>95.1</v>
      </c>
      <c r="G370" s="21">
        <v>96.26</v>
      </c>
      <c r="H370" s="21">
        <v>15890</v>
      </c>
      <c r="I370" s="15"/>
      <c r="J370" s="9" t="s">
        <v>1027</v>
      </c>
      <c r="K370" s="9" t="s">
        <v>1028</v>
      </c>
      <c r="L370" s="12" t="s">
        <v>374</v>
      </c>
      <c r="M370" s="10">
        <v>42.036000000000001</v>
      </c>
      <c r="N370" s="10">
        <v>42.953000000000003</v>
      </c>
      <c r="O370" s="10">
        <v>42.036000000000001</v>
      </c>
      <c r="P370" s="10">
        <v>42.747999999999998</v>
      </c>
      <c r="Q370" s="10">
        <v>12829554</v>
      </c>
      <c r="R370" s="10">
        <v>126117.64</v>
      </c>
      <c r="S370" s="10">
        <v>2950251394</v>
      </c>
      <c r="T370" s="15"/>
      <c r="U370" s="7" t="s">
        <v>1031</v>
      </c>
      <c r="V370" s="7" t="s">
        <v>1032</v>
      </c>
      <c r="W370" s="5" t="s">
        <v>374</v>
      </c>
      <c r="X370" s="11">
        <v>12.71</v>
      </c>
      <c r="Y370" s="11">
        <v>12.75</v>
      </c>
      <c r="Z370" s="11">
        <v>12.62</v>
      </c>
      <c r="AA370" s="11">
        <v>12.73</v>
      </c>
      <c r="AB370" s="11">
        <v>228462</v>
      </c>
      <c r="AC370" s="15"/>
      <c r="AD370" s="7" t="s">
        <v>1034</v>
      </c>
      <c r="AE370" s="7" t="s">
        <v>1035</v>
      </c>
      <c r="AF370" s="19">
        <v>44581</v>
      </c>
      <c r="AG370" s="17">
        <v>20.5</v>
      </c>
      <c r="AH370" s="17">
        <v>21.47</v>
      </c>
      <c r="AI370" s="17">
        <v>20.5</v>
      </c>
      <c r="AJ370" s="17">
        <v>21.39</v>
      </c>
      <c r="AK370" s="14">
        <v>12179761</v>
      </c>
      <c r="AL370" s="23">
        <v>65859.06</v>
      </c>
      <c r="AM370" s="14">
        <v>3078964918</v>
      </c>
      <c r="AN370" s="15"/>
      <c r="AO370" s="7" t="s">
        <v>1036</v>
      </c>
      <c r="AP370" s="7" t="s">
        <v>1037</v>
      </c>
      <c r="AQ370" s="19">
        <v>44581</v>
      </c>
      <c r="AR370" s="17">
        <v>1</v>
      </c>
      <c r="AS370" s="17">
        <v>1.0349999999999999</v>
      </c>
      <c r="AT370" s="17">
        <v>0.97</v>
      </c>
      <c r="AU370" s="17">
        <v>1.0049999999999999</v>
      </c>
      <c r="AV370" s="14">
        <v>18081898</v>
      </c>
      <c r="AW370" s="23">
        <v>1228.17</v>
      </c>
      <c r="AX370" s="14">
        <v>1222059622</v>
      </c>
      <c r="AY370" s="15"/>
      <c r="AZ370" s="7" t="s">
        <v>1038</v>
      </c>
      <c r="BA370" s="7" t="s">
        <v>1039</v>
      </c>
      <c r="BB370" s="19">
        <v>44581</v>
      </c>
      <c r="BC370" s="17">
        <v>197.55</v>
      </c>
      <c r="BD370" s="17">
        <v>198.63</v>
      </c>
      <c r="BE370" s="17">
        <v>196</v>
      </c>
      <c r="BF370" s="17">
        <v>198.09</v>
      </c>
      <c r="BG370" s="14">
        <v>935888</v>
      </c>
      <c r="BH370" s="23">
        <v>75996.759999999995</v>
      </c>
      <c r="BI370" s="14">
        <v>383647637</v>
      </c>
      <c r="BJ370" s="15"/>
      <c r="BK370" t="s">
        <v>1040</v>
      </c>
      <c r="BL370" t="s">
        <v>1041</v>
      </c>
      <c r="BM370" s="19">
        <v>44581</v>
      </c>
      <c r="BN370" s="17">
        <v>33.32</v>
      </c>
      <c r="BO370" s="17">
        <v>33.380000000000003</v>
      </c>
      <c r="BP370" s="17">
        <v>33.08</v>
      </c>
      <c r="BQ370" s="17">
        <v>33.369999999999997</v>
      </c>
      <c r="BR370" s="14">
        <v>353599</v>
      </c>
      <c r="BS370" s="15"/>
      <c r="BT370" s="7" t="s">
        <v>1042</v>
      </c>
      <c r="BU370" s="7" t="s">
        <v>1043</v>
      </c>
      <c r="BV370" s="19">
        <v>44581</v>
      </c>
      <c r="BW370" s="17">
        <v>1.46</v>
      </c>
      <c r="BX370" s="17">
        <v>1.5</v>
      </c>
      <c r="BY370" s="17">
        <v>1.45</v>
      </c>
      <c r="BZ370" s="17">
        <v>1.4850000000000001</v>
      </c>
      <c r="CA370" s="14">
        <v>2486284</v>
      </c>
      <c r="CB370" s="17">
        <v>982.16</v>
      </c>
      <c r="CC370" s="14">
        <v>661388044</v>
      </c>
      <c r="CD370" s="15"/>
      <c r="CE370" t="s">
        <v>1044</v>
      </c>
      <c r="CF370" t="s">
        <v>1045</v>
      </c>
      <c r="CG370" s="19">
        <v>44581</v>
      </c>
      <c r="CH370" s="17">
        <v>60.85</v>
      </c>
      <c r="CI370" s="17">
        <v>60.96</v>
      </c>
      <c r="CJ370" s="17">
        <v>60.4</v>
      </c>
      <c r="CK370" s="17">
        <v>60.8</v>
      </c>
      <c r="CL370" s="14">
        <v>62671</v>
      </c>
      <c r="CM370" s="15" t="s">
        <v>1033</v>
      </c>
      <c r="CN370" s="7" t="s">
        <v>1046</v>
      </c>
      <c r="CO370" s="7" t="s">
        <v>1047</v>
      </c>
      <c r="CP370" s="19">
        <v>44581</v>
      </c>
      <c r="CQ370" s="17">
        <v>25.11</v>
      </c>
      <c r="CR370" s="17">
        <v>25.85</v>
      </c>
      <c r="CS370" s="17">
        <v>24.98</v>
      </c>
      <c r="CT370" s="17">
        <v>25.81</v>
      </c>
      <c r="CU370" s="14">
        <v>4555494</v>
      </c>
      <c r="CV370" s="23">
        <v>25026.2</v>
      </c>
      <c r="CW370" s="14">
        <v>969631826</v>
      </c>
      <c r="CX370" s="15"/>
      <c r="CY370" t="s">
        <v>1048</v>
      </c>
      <c r="CZ370" t="s">
        <v>1049</v>
      </c>
      <c r="DA370" s="19">
        <v>44581</v>
      </c>
      <c r="DB370" s="17">
        <v>7.72</v>
      </c>
      <c r="DC370" s="17">
        <v>7.8</v>
      </c>
      <c r="DD370" s="17">
        <v>7.7</v>
      </c>
      <c r="DE370" s="17">
        <v>7.75</v>
      </c>
      <c r="DF370" s="14">
        <v>45901</v>
      </c>
      <c r="DG370" s="15" t="s">
        <v>1033</v>
      </c>
      <c r="DH370" s="7" t="s">
        <v>1072</v>
      </c>
      <c r="DI370" s="7" t="s">
        <v>1073</v>
      </c>
      <c r="DJ370" s="19">
        <v>44581</v>
      </c>
      <c r="DK370" s="17">
        <v>123.8</v>
      </c>
      <c r="DL370" s="17">
        <v>124.23</v>
      </c>
      <c r="DM370" s="17">
        <v>123.39</v>
      </c>
      <c r="DN370" s="17">
        <v>124.23</v>
      </c>
      <c r="DO370" s="14">
        <v>110158</v>
      </c>
      <c r="DQ370" s="6">
        <v>44582</v>
      </c>
      <c r="DR370" s="62">
        <v>1.8929999999999999E-2</v>
      </c>
    </row>
    <row r="371" spans="1:122" ht="15" hidden="1" x14ac:dyDescent="0.25">
      <c r="A371" s="17" t="s">
        <v>8</v>
      </c>
      <c r="B371" s="17" t="s">
        <v>9</v>
      </c>
      <c r="C371" s="26" t="s">
        <v>375</v>
      </c>
      <c r="D371" s="21">
        <v>98.31</v>
      </c>
      <c r="E371" s="21">
        <v>98.31</v>
      </c>
      <c r="F371" s="21">
        <v>96.4</v>
      </c>
      <c r="G371" s="21">
        <v>96.5</v>
      </c>
      <c r="H371" s="21">
        <v>18580</v>
      </c>
      <c r="I371" s="15"/>
      <c r="J371" s="9" t="s">
        <v>1027</v>
      </c>
      <c r="K371" s="9" t="s">
        <v>1028</v>
      </c>
      <c r="L371" s="12" t="s">
        <v>375</v>
      </c>
      <c r="M371" s="10">
        <v>41.314999999999998</v>
      </c>
      <c r="N371" s="10">
        <v>41.741999999999997</v>
      </c>
      <c r="O371" s="10">
        <v>41.091999999999999</v>
      </c>
      <c r="P371" s="10">
        <v>41.457000000000001</v>
      </c>
      <c r="Q371" s="10">
        <v>12772500</v>
      </c>
      <c r="R371" s="10">
        <v>122308.57</v>
      </c>
      <c r="S371" s="10">
        <v>2950251394</v>
      </c>
      <c r="T371" s="15"/>
      <c r="U371" s="7" t="s">
        <v>1031</v>
      </c>
      <c r="V371" s="7" t="s">
        <v>1032</v>
      </c>
      <c r="W371" s="5" t="s">
        <v>375</v>
      </c>
      <c r="X371" s="11">
        <v>13.04</v>
      </c>
      <c r="Y371" s="11">
        <v>13.04</v>
      </c>
      <c r="Z371" s="11">
        <v>12.8</v>
      </c>
      <c r="AA371" s="11">
        <v>12.8</v>
      </c>
      <c r="AB371" s="11">
        <v>277170</v>
      </c>
      <c r="AC371" s="15"/>
      <c r="AD371" s="7" t="s">
        <v>1034</v>
      </c>
      <c r="AE371" s="7" t="s">
        <v>1035</v>
      </c>
      <c r="AF371" s="19">
        <v>44580</v>
      </c>
      <c r="AG371" s="17">
        <v>20.45</v>
      </c>
      <c r="AH371" s="17">
        <v>20.68</v>
      </c>
      <c r="AI371" s="17">
        <v>20.239999999999998</v>
      </c>
      <c r="AJ371" s="17">
        <v>20.440000000000001</v>
      </c>
      <c r="AK371" s="14">
        <v>10543423</v>
      </c>
      <c r="AL371" s="23">
        <v>62934.04</v>
      </c>
      <c r="AM371" s="14">
        <v>3078964918</v>
      </c>
      <c r="AN371" s="15"/>
      <c r="AO371" s="7" t="s">
        <v>1036</v>
      </c>
      <c r="AP371" s="7" t="s">
        <v>1037</v>
      </c>
      <c r="AQ371" s="19">
        <v>44580</v>
      </c>
      <c r="AR371" s="17">
        <v>0.97</v>
      </c>
      <c r="AS371" s="17">
        <v>1.0049999999999999</v>
      </c>
      <c r="AT371" s="17">
        <v>0.96499999999999997</v>
      </c>
      <c r="AU371" s="17">
        <v>0.98499999999999999</v>
      </c>
      <c r="AV371" s="14">
        <v>14368337</v>
      </c>
      <c r="AW371" s="23">
        <v>1203.73</v>
      </c>
      <c r="AX371" s="14">
        <v>1222059622</v>
      </c>
      <c r="AY371" s="15"/>
      <c r="AZ371" s="7" t="s">
        <v>1038</v>
      </c>
      <c r="BA371" s="7" t="s">
        <v>1039</v>
      </c>
      <c r="BB371" s="19">
        <v>44580</v>
      </c>
      <c r="BC371" s="17">
        <v>203.93</v>
      </c>
      <c r="BD371" s="17">
        <v>204.32</v>
      </c>
      <c r="BE371" s="17">
        <v>198.03</v>
      </c>
      <c r="BF371" s="17">
        <v>199.19</v>
      </c>
      <c r="BG371" s="14">
        <v>1126188</v>
      </c>
      <c r="BH371" s="23">
        <v>76418.77</v>
      </c>
      <c r="BI371" s="14">
        <v>383647637</v>
      </c>
      <c r="BJ371" s="15"/>
      <c r="BK371" t="s">
        <v>1040</v>
      </c>
      <c r="BL371" t="s">
        <v>1041</v>
      </c>
      <c r="BM371" s="19">
        <v>44580</v>
      </c>
      <c r="BN371" s="17">
        <v>33.9</v>
      </c>
      <c r="BO371" s="17">
        <v>33.9</v>
      </c>
      <c r="BP371" s="17">
        <v>33.47</v>
      </c>
      <c r="BQ371" s="17">
        <v>33.47</v>
      </c>
      <c r="BR371" s="14">
        <v>399025</v>
      </c>
      <c r="BS371" s="15"/>
      <c r="BT371" s="7" t="s">
        <v>1042</v>
      </c>
      <c r="BU371" s="7" t="s">
        <v>1043</v>
      </c>
      <c r="BV371" s="19">
        <v>44580</v>
      </c>
      <c r="BW371" s="17">
        <v>1.52</v>
      </c>
      <c r="BX371" s="17">
        <v>1.52</v>
      </c>
      <c r="BY371" s="17">
        <v>1.45</v>
      </c>
      <c r="BZ371" s="17">
        <v>1.46</v>
      </c>
      <c r="CA371" s="14">
        <v>3222680</v>
      </c>
      <c r="CB371" s="17">
        <v>965.63</v>
      </c>
      <c r="CC371" s="14">
        <v>661388044</v>
      </c>
      <c r="CD371" s="15"/>
      <c r="CE371" t="s">
        <v>1044</v>
      </c>
      <c r="CF371" t="s">
        <v>1045</v>
      </c>
      <c r="CG371" s="19">
        <v>44580</v>
      </c>
      <c r="CH371" s="17">
        <v>61.51</v>
      </c>
      <c r="CI371" s="17">
        <v>61.52</v>
      </c>
      <c r="CJ371" s="17">
        <v>60.91</v>
      </c>
      <c r="CK371" s="17">
        <v>60.91</v>
      </c>
      <c r="CL371" s="14">
        <v>97737</v>
      </c>
      <c r="CM371" s="15" t="s">
        <v>1033</v>
      </c>
      <c r="CN371" s="7" t="s">
        <v>1046</v>
      </c>
      <c r="CO371" s="7" t="s">
        <v>1047</v>
      </c>
      <c r="CP371" s="19">
        <v>44580</v>
      </c>
      <c r="CQ371" s="17">
        <v>25.29</v>
      </c>
      <c r="CR371" s="17">
        <v>25.7</v>
      </c>
      <c r="CS371" s="17">
        <v>25.07</v>
      </c>
      <c r="CT371" s="17">
        <v>25.42</v>
      </c>
      <c r="CU371" s="14">
        <v>3750283</v>
      </c>
      <c r="CV371" s="23">
        <v>24648.04</v>
      </c>
      <c r="CW371" s="14">
        <v>969631826</v>
      </c>
      <c r="CX371" s="15"/>
      <c r="CY371" t="s">
        <v>1048</v>
      </c>
      <c r="CZ371" t="s">
        <v>1049</v>
      </c>
      <c r="DA371" s="19">
        <v>44580</v>
      </c>
      <c r="DB371" s="17">
        <v>7.79</v>
      </c>
      <c r="DC371" s="17">
        <v>7.79</v>
      </c>
      <c r="DD371" s="17">
        <v>7.74</v>
      </c>
      <c r="DE371" s="17">
        <v>7.75</v>
      </c>
      <c r="DF371" s="14">
        <v>91728</v>
      </c>
      <c r="DG371" s="15" t="s">
        <v>1033</v>
      </c>
      <c r="DH371" s="7" t="s">
        <v>1072</v>
      </c>
      <c r="DI371" s="7" t="s">
        <v>1073</v>
      </c>
      <c r="DJ371" s="19">
        <v>44580</v>
      </c>
      <c r="DK371" s="17">
        <v>124.36</v>
      </c>
      <c r="DL371" s="17">
        <v>124.91</v>
      </c>
      <c r="DM371" s="17">
        <v>123.94</v>
      </c>
      <c r="DN371" s="17">
        <v>123.95</v>
      </c>
      <c r="DO371" s="14">
        <v>87379</v>
      </c>
      <c r="DQ371" s="6">
        <v>44581</v>
      </c>
      <c r="DR371" s="62">
        <v>1.9879999999999998E-2</v>
      </c>
    </row>
    <row r="372" spans="1:122" ht="15" hidden="1" x14ac:dyDescent="0.25">
      <c r="A372" s="17" t="s">
        <v>8</v>
      </c>
      <c r="B372" s="17" t="s">
        <v>9</v>
      </c>
      <c r="C372" s="26" t="s">
        <v>376</v>
      </c>
      <c r="D372" s="21">
        <v>99</v>
      </c>
      <c r="E372" s="21">
        <v>99.03</v>
      </c>
      <c r="F372" s="21">
        <v>98.12</v>
      </c>
      <c r="G372" s="21">
        <v>98.2</v>
      </c>
      <c r="H372" s="21">
        <v>9673</v>
      </c>
      <c r="I372" s="15"/>
      <c r="J372" s="9" t="s">
        <v>1027</v>
      </c>
      <c r="K372" s="9" t="s">
        <v>1028</v>
      </c>
      <c r="L372" s="12" t="s">
        <v>376</v>
      </c>
      <c r="M372" s="10">
        <v>41.35</v>
      </c>
      <c r="N372" s="10">
        <v>41.84</v>
      </c>
      <c r="O372" s="10">
        <v>41.128</v>
      </c>
      <c r="P372" s="10">
        <v>41.582000000000001</v>
      </c>
      <c r="Q372" s="10">
        <v>9940912</v>
      </c>
      <c r="R372" s="10">
        <v>122676.47</v>
      </c>
      <c r="S372" s="10">
        <v>2950251394</v>
      </c>
      <c r="T372" s="15"/>
      <c r="U372" s="7" t="s">
        <v>1031</v>
      </c>
      <c r="V372" s="7" t="s">
        <v>1032</v>
      </c>
      <c r="W372" s="5" t="s">
        <v>376</v>
      </c>
      <c r="X372" s="11">
        <v>13.14</v>
      </c>
      <c r="Y372" s="11">
        <v>13.15</v>
      </c>
      <c r="Z372" s="11">
        <v>13.04</v>
      </c>
      <c r="AA372" s="11">
        <v>13.06</v>
      </c>
      <c r="AB372" s="11">
        <v>248598</v>
      </c>
      <c r="AC372" s="15"/>
      <c r="AD372" s="7" t="s">
        <v>1034</v>
      </c>
      <c r="AE372" s="7" t="s">
        <v>1035</v>
      </c>
      <c r="AF372" s="19">
        <v>44579</v>
      </c>
      <c r="AG372" s="17">
        <v>20.75</v>
      </c>
      <c r="AH372" s="17">
        <v>21.1</v>
      </c>
      <c r="AI372" s="17">
        <v>20.25</v>
      </c>
      <c r="AJ372" s="17">
        <v>20.75</v>
      </c>
      <c r="AK372" s="14">
        <v>8057602</v>
      </c>
      <c r="AL372" s="23">
        <v>63888.52</v>
      </c>
      <c r="AM372" s="14">
        <v>3078964918</v>
      </c>
      <c r="AN372" s="15"/>
      <c r="AO372" s="7" t="s">
        <v>1036</v>
      </c>
      <c r="AP372" s="7" t="s">
        <v>1037</v>
      </c>
      <c r="AQ372" s="19">
        <v>44579</v>
      </c>
      <c r="AR372" s="17">
        <v>0.96499999999999997</v>
      </c>
      <c r="AS372" s="17">
        <v>0.98</v>
      </c>
      <c r="AT372" s="17">
        <v>0.94499999999999995</v>
      </c>
      <c r="AU372" s="17">
        <v>0.95</v>
      </c>
      <c r="AV372" s="14">
        <v>9653574</v>
      </c>
      <c r="AW372" s="23">
        <v>1160.96</v>
      </c>
      <c r="AX372" s="14">
        <v>1222059622</v>
      </c>
      <c r="AY372" s="15"/>
      <c r="AZ372" s="7" t="s">
        <v>1038</v>
      </c>
      <c r="BA372" s="7" t="s">
        <v>1039</v>
      </c>
      <c r="BB372" s="19">
        <v>44579</v>
      </c>
      <c r="BC372" s="17">
        <v>208.38</v>
      </c>
      <c r="BD372" s="17">
        <v>208.70500000000001</v>
      </c>
      <c r="BE372" s="17">
        <v>206</v>
      </c>
      <c r="BF372" s="17">
        <v>206.86</v>
      </c>
      <c r="BG372" s="14">
        <v>380323</v>
      </c>
      <c r="BH372" s="23">
        <v>79361.350000000006</v>
      </c>
      <c r="BI372" s="14">
        <v>383647637</v>
      </c>
      <c r="BJ372" s="15"/>
      <c r="BK372" t="s">
        <v>1040</v>
      </c>
      <c r="BL372" t="s">
        <v>1041</v>
      </c>
      <c r="BM372" s="19">
        <v>44579</v>
      </c>
      <c r="BN372" s="17">
        <v>34.5</v>
      </c>
      <c r="BO372" s="17">
        <v>34.520000000000003</v>
      </c>
      <c r="BP372" s="17">
        <v>34.26</v>
      </c>
      <c r="BQ372" s="17">
        <v>34.31</v>
      </c>
      <c r="BR372" s="14">
        <v>142476</v>
      </c>
      <c r="BS372" s="15"/>
      <c r="BT372" s="7" t="s">
        <v>1042</v>
      </c>
      <c r="BU372" s="7" t="s">
        <v>1043</v>
      </c>
      <c r="BV372" s="19">
        <v>44579</v>
      </c>
      <c r="BW372" s="17">
        <v>1.5649999999999999</v>
      </c>
      <c r="BX372" s="17">
        <v>1.595</v>
      </c>
      <c r="BY372" s="17">
        <v>1.5349999999999999</v>
      </c>
      <c r="BZ372" s="17">
        <v>1.5349999999999999</v>
      </c>
      <c r="CA372" s="14">
        <v>1487704</v>
      </c>
      <c r="CB372" s="23">
        <v>1015.23</v>
      </c>
      <c r="CC372" s="14">
        <v>661388044</v>
      </c>
      <c r="CD372" s="15"/>
      <c r="CE372" t="s">
        <v>1044</v>
      </c>
      <c r="CF372" t="s">
        <v>1045</v>
      </c>
      <c r="CG372" s="19">
        <v>44579</v>
      </c>
      <c r="CH372" s="17">
        <v>61.9</v>
      </c>
      <c r="CI372" s="17">
        <v>61.9</v>
      </c>
      <c r="CJ372" s="17">
        <v>61.57</v>
      </c>
      <c r="CK372" s="17">
        <v>61.63</v>
      </c>
      <c r="CL372" s="14">
        <v>45514</v>
      </c>
      <c r="CM372" s="15" t="s">
        <v>1033</v>
      </c>
      <c r="CN372" s="7" t="s">
        <v>1046</v>
      </c>
      <c r="CO372" s="7" t="s">
        <v>1047</v>
      </c>
      <c r="CP372" s="19">
        <v>44579</v>
      </c>
      <c r="CQ372" s="17">
        <v>25.22</v>
      </c>
      <c r="CR372" s="17">
        <v>25.3</v>
      </c>
      <c r="CS372" s="17">
        <v>25.1</v>
      </c>
      <c r="CT372" s="17">
        <v>25.2</v>
      </c>
      <c r="CU372" s="14">
        <v>2614975</v>
      </c>
      <c r="CV372" s="23">
        <v>24434.720000000001</v>
      </c>
      <c r="CW372" s="14">
        <v>969631826</v>
      </c>
      <c r="CX372" s="15"/>
      <c r="CY372" t="s">
        <v>1048</v>
      </c>
      <c r="CZ372" t="s">
        <v>1049</v>
      </c>
      <c r="DA372" s="19">
        <v>44579</v>
      </c>
      <c r="DB372" s="17">
        <v>7.83</v>
      </c>
      <c r="DC372" s="17">
        <v>7.84</v>
      </c>
      <c r="DD372" s="17">
        <v>7.8</v>
      </c>
      <c r="DE372" s="17">
        <v>7.82</v>
      </c>
      <c r="DF372" s="14">
        <v>52110</v>
      </c>
      <c r="DG372" s="15" t="s">
        <v>1033</v>
      </c>
      <c r="DH372" s="7" t="s">
        <v>1072</v>
      </c>
      <c r="DI372" s="7" t="s">
        <v>1073</v>
      </c>
      <c r="DJ372" s="19">
        <v>44579</v>
      </c>
      <c r="DK372" s="17">
        <v>125.67</v>
      </c>
      <c r="DL372" s="17">
        <v>125.93</v>
      </c>
      <c r="DM372" s="17">
        <v>125.15</v>
      </c>
      <c r="DN372" s="17">
        <v>125.25</v>
      </c>
      <c r="DO372" s="14">
        <v>61144</v>
      </c>
      <c r="DQ372" s="6">
        <v>44580</v>
      </c>
      <c r="DR372" s="62">
        <v>1.9980000000000001E-2</v>
      </c>
    </row>
    <row r="373" spans="1:122" ht="15" hidden="1" x14ac:dyDescent="0.25">
      <c r="A373" s="17" t="s">
        <v>8</v>
      </c>
      <c r="B373" s="17" t="s">
        <v>9</v>
      </c>
      <c r="C373" s="26" t="s">
        <v>377</v>
      </c>
      <c r="D373" s="21">
        <v>98.09</v>
      </c>
      <c r="E373" s="21">
        <v>98.98</v>
      </c>
      <c r="F373" s="21">
        <v>98.09</v>
      </c>
      <c r="G373" s="21">
        <v>98.39</v>
      </c>
      <c r="H373" s="21">
        <v>12030</v>
      </c>
      <c r="I373" s="15"/>
      <c r="J373" s="9" t="s">
        <v>1027</v>
      </c>
      <c r="K373" s="9" t="s">
        <v>1028</v>
      </c>
      <c r="L373" s="12" t="s">
        <v>377</v>
      </c>
      <c r="M373" s="10">
        <v>41.661999999999999</v>
      </c>
      <c r="N373" s="10">
        <v>41.848999999999997</v>
      </c>
      <c r="O373" s="10">
        <v>40.896000000000001</v>
      </c>
      <c r="P373" s="10">
        <v>41.091999999999999</v>
      </c>
      <c r="Q373" s="10">
        <v>11350211</v>
      </c>
      <c r="R373" s="10">
        <v>121231.73</v>
      </c>
      <c r="S373" s="10">
        <v>2950251394</v>
      </c>
      <c r="T373" s="15"/>
      <c r="U373" s="7" t="s">
        <v>1031</v>
      </c>
      <c r="V373" s="7" t="s">
        <v>1032</v>
      </c>
      <c r="W373" s="5" t="s">
        <v>377</v>
      </c>
      <c r="X373" s="11">
        <v>13.13</v>
      </c>
      <c r="Y373" s="11">
        <v>13.13</v>
      </c>
      <c r="Z373" s="11">
        <v>13.05</v>
      </c>
      <c r="AA373" s="11">
        <v>13.05</v>
      </c>
      <c r="AB373" s="11">
        <v>148801</v>
      </c>
      <c r="AC373" s="15"/>
      <c r="AD373" s="7" t="s">
        <v>1034</v>
      </c>
      <c r="AE373" s="7" t="s">
        <v>1035</v>
      </c>
      <c r="AF373" s="19">
        <v>44578</v>
      </c>
      <c r="AG373" s="17">
        <v>21.35</v>
      </c>
      <c r="AH373" s="17">
        <v>21.37</v>
      </c>
      <c r="AI373" s="17">
        <v>20.66</v>
      </c>
      <c r="AJ373" s="17">
        <v>20.77</v>
      </c>
      <c r="AK373" s="14">
        <v>7142144</v>
      </c>
      <c r="AL373" s="23">
        <v>63950.1</v>
      </c>
      <c r="AM373" s="14">
        <v>3078964918</v>
      </c>
      <c r="AN373" s="15"/>
      <c r="AO373" s="7" t="s">
        <v>1036</v>
      </c>
      <c r="AP373" s="7" t="s">
        <v>1037</v>
      </c>
      <c r="AQ373" s="19">
        <v>44578</v>
      </c>
      <c r="AR373" s="17">
        <v>1.01</v>
      </c>
      <c r="AS373" s="17">
        <v>1.08</v>
      </c>
      <c r="AT373" s="17">
        <v>0.94499999999999995</v>
      </c>
      <c r="AU373" s="17">
        <v>0.94499999999999995</v>
      </c>
      <c r="AV373" s="14">
        <v>24203582</v>
      </c>
      <c r="AW373" s="23">
        <v>1154.8499999999999</v>
      </c>
      <c r="AX373" s="14">
        <v>1222059622</v>
      </c>
      <c r="AY373" s="15"/>
      <c r="AZ373" s="7" t="s">
        <v>1038</v>
      </c>
      <c r="BA373" s="7" t="s">
        <v>1039</v>
      </c>
      <c r="BB373" s="19">
        <v>44578</v>
      </c>
      <c r="BC373" s="17">
        <v>208.78</v>
      </c>
      <c r="BD373" s="17">
        <v>208.78</v>
      </c>
      <c r="BE373" s="17">
        <v>206.76</v>
      </c>
      <c r="BF373" s="17">
        <v>207.61</v>
      </c>
      <c r="BG373" s="14">
        <v>581866</v>
      </c>
      <c r="BH373" s="23">
        <v>79649.09</v>
      </c>
      <c r="BI373" s="14">
        <v>383647637</v>
      </c>
      <c r="BJ373" s="15"/>
      <c r="BK373" t="s">
        <v>1040</v>
      </c>
      <c r="BL373" t="s">
        <v>1041</v>
      </c>
      <c r="BM373" s="19">
        <v>44578</v>
      </c>
      <c r="BN373" s="17">
        <v>34.6</v>
      </c>
      <c r="BO373" s="17">
        <v>34.6</v>
      </c>
      <c r="BP373" s="17">
        <v>34.36</v>
      </c>
      <c r="BQ373" s="17">
        <v>34.42</v>
      </c>
      <c r="BR373" s="14">
        <v>223338</v>
      </c>
      <c r="BS373" s="15"/>
      <c r="BT373" s="7" t="s">
        <v>1042</v>
      </c>
      <c r="BU373" s="7" t="s">
        <v>1043</v>
      </c>
      <c r="BV373" s="19">
        <v>44578</v>
      </c>
      <c r="BW373" s="17">
        <v>1.58</v>
      </c>
      <c r="BX373" s="17">
        <v>1.585</v>
      </c>
      <c r="BY373" s="17">
        <v>1.5349999999999999</v>
      </c>
      <c r="BZ373" s="17">
        <v>1.5649999999999999</v>
      </c>
      <c r="CA373" s="14">
        <v>1542162</v>
      </c>
      <c r="CB373" s="23">
        <v>1035.07</v>
      </c>
      <c r="CC373" s="14">
        <v>661388044</v>
      </c>
      <c r="CD373" s="15"/>
      <c r="CE373" t="s">
        <v>1044</v>
      </c>
      <c r="CF373" t="s">
        <v>1045</v>
      </c>
      <c r="CG373" s="19">
        <v>44578</v>
      </c>
      <c r="CH373" s="17">
        <v>61.91</v>
      </c>
      <c r="CI373" s="17">
        <v>61.91</v>
      </c>
      <c r="CJ373" s="17">
        <v>61.58</v>
      </c>
      <c r="CK373" s="17">
        <v>61.73</v>
      </c>
      <c r="CL373" s="14">
        <v>34336</v>
      </c>
      <c r="CM373" s="15" t="s">
        <v>1033</v>
      </c>
      <c r="CN373" s="7" t="s">
        <v>1046</v>
      </c>
      <c r="CO373" s="7" t="s">
        <v>1047</v>
      </c>
      <c r="CP373" s="19">
        <v>44578</v>
      </c>
      <c r="CQ373" s="17">
        <v>25.03</v>
      </c>
      <c r="CR373" s="17">
        <v>25.28</v>
      </c>
      <c r="CS373" s="17">
        <v>24.98</v>
      </c>
      <c r="CT373" s="17">
        <v>25.24</v>
      </c>
      <c r="CU373" s="14">
        <v>3940571</v>
      </c>
      <c r="CV373" s="23">
        <v>24473.51</v>
      </c>
      <c r="CW373" s="14">
        <v>969631826</v>
      </c>
      <c r="CX373" s="15"/>
      <c r="CY373" t="s">
        <v>1048</v>
      </c>
      <c r="CZ373" t="s">
        <v>1049</v>
      </c>
      <c r="DA373" s="19">
        <v>44578</v>
      </c>
      <c r="DB373" s="17">
        <v>7.83</v>
      </c>
      <c r="DC373" s="17">
        <v>7.83</v>
      </c>
      <c r="DD373" s="17">
        <v>7.8</v>
      </c>
      <c r="DE373" s="17">
        <v>7.83</v>
      </c>
      <c r="DF373" s="14">
        <v>23609</v>
      </c>
      <c r="DG373" s="15" t="s">
        <v>1033</v>
      </c>
      <c r="DH373" s="7" t="s">
        <v>1072</v>
      </c>
      <c r="DI373" s="7" t="s">
        <v>1073</v>
      </c>
      <c r="DJ373" s="19">
        <v>44578</v>
      </c>
      <c r="DK373" s="17">
        <v>125.45</v>
      </c>
      <c r="DL373" s="17">
        <v>125.67</v>
      </c>
      <c r="DM373" s="17">
        <v>124.98</v>
      </c>
      <c r="DN373" s="17">
        <v>125.48</v>
      </c>
      <c r="DO373" s="14">
        <v>45219</v>
      </c>
      <c r="DQ373" s="6">
        <v>44579</v>
      </c>
      <c r="DR373" s="62">
        <v>1.9269999999999999E-2</v>
      </c>
    </row>
    <row r="374" spans="1:122" ht="15" hidden="1" x14ac:dyDescent="0.25">
      <c r="A374" s="17" t="s">
        <v>8</v>
      </c>
      <c r="B374" s="17" t="s">
        <v>9</v>
      </c>
      <c r="C374" s="26" t="s">
        <v>378</v>
      </c>
      <c r="D374" s="21">
        <v>97.87</v>
      </c>
      <c r="E374" s="21">
        <v>97.94</v>
      </c>
      <c r="F374" s="21">
        <v>97.22</v>
      </c>
      <c r="G374" s="21">
        <v>97.5</v>
      </c>
      <c r="H374" s="21">
        <v>8897</v>
      </c>
      <c r="I374" s="15"/>
      <c r="J374" s="9" t="s">
        <v>1027</v>
      </c>
      <c r="K374" s="9" t="s">
        <v>1028</v>
      </c>
      <c r="L374" s="12" t="s">
        <v>378</v>
      </c>
      <c r="M374" s="10">
        <v>41.314999999999998</v>
      </c>
      <c r="N374" s="10">
        <v>41.777999999999999</v>
      </c>
      <c r="O374" s="10">
        <v>41.19</v>
      </c>
      <c r="P374" s="10">
        <v>41.564</v>
      </c>
      <c r="Q374" s="10">
        <v>11959242</v>
      </c>
      <c r="R374" s="10">
        <v>122623.95</v>
      </c>
      <c r="S374" s="10">
        <v>2950251394</v>
      </c>
      <c r="T374" s="15"/>
      <c r="U374" s="7" t="s">
        <v>1031</v>
      </c>
      <c r="V374" s="7" t="s">
        <v>1032</v>
      </c>
      <c r="W374" s="5" t="s">
        <v>378</v>
      </c>
      <c r="X374" s="11">
        <v>13.09</v>
      </c>
      <c r="Y374" s="11">
        <v>13.09</v>
      </c>
      <c r="Z374" s="11">
        <v>12.93</v>
      </c>
      <c r="AA374" s="11">
        <v>12.97</v>
      </c>
      <c r="AB374" s="11">
        <v>333095</v>
      </c>
      <c r="AC374" s="15"/>
      <c r="AD374" s="7" t="s">
        <v>1034</v>
      </c>
      <c r="AE374" s="7" t="s">
        <v>1035</v>
      </c>
      <c r="AF374" s="19">
        <v>44575</v>
      </c>
      <c r="AG374" s="17">
        <v>21.14</v>
      </c>
      <c r="AH374" s="17">
        <v>21.49</v>
      </c>
      <c r="AI374" s="17">
        <v>21.06</v>
      </c>
      <c r="AJ374" s="17">
        <v>21.37</v>
      </c>
      <c r="AK374" s="14">
        <v>6613157</v>
      </c>
      <c r="AL374" s="23">
        <v>65797.48</v>
      </c>
      <c r="AM374" s="14">
        <v>3078964918</v>
      </c>
      <c r="AN374" s="15"/>
      <c r="AO374" s="7" t="s">
        <v>1036</v>
      </c>
      <c r="AP374" s="7" t="s">
        <v>1037</v>
      </c>
      <c r="AQ374" s="19">
        <v>44575</v>
      </c>
      <c r="AR374" s="17">
        <v>0.99</v>
      </c>
      <c r="AS374" s="17">
        <v>1.0049999999999999</v>
      </c>
      <c r="AT374" s="17">
        <v>0.95</v>
      </c>
      <c r="AU374" s="17">
        <v>1.0049999999999999</v>
      </c>
      <c r="AV374" s="14">
        <v>10798222</v>
      </c>
      <c r="AW374" s="23">
        <v>1228.17</v>
      </c>
      <c r="AX374" s="14">
        <v>1222059622</v>
      </c>
      <c r="AY374" s="15"/>
      <c r="AZ374" s="7" t="s">
        <v>1038</v>
      </c>
      <c r="BA374" s="7" t="s">
        <v>1039</v>
      </c>
      <c r="BB374" s="19">
        <v>44575</v>
      </c>
      <c r="BC374" s="17">
        <v>208.4</v>
      </c>
      <c r="BD374" s="17">
        <v>208.4</v>
      </c>
      <c r="BE374" s="17">
        <v>205.69</v>
      </c>
      <c r="BF374" s="17">
        <v>206.72</v>
      </c>
      <c r="BG374" s="14">
        <v>598443</v>
      </c>
      <c r="BH374" s="23">
        <v>79307.64</v>
      </c>
      <c r="BI374" s="14">
        <v>383647637</v>
      </c>
      <c r="BJ374" s="15"/>
      <c r="BK374" t="s">
        <v>1040</v>
      </c>
      <c r="BL374" t="s">
        <v>1041</v>
      </c>
      <c r="BM374" s="19">
        <v>44575</v>
      </c>
      <c r="BN374" s="17">
        <v>34.07</v>
      </c>
      <c r="BO374" s="17">
        <v>34.07</v>
      </c>
      <c r="BP374" s="17">
        <v>33.880000000000003</v>
      </c>
      <c r="BQ374" s="17">
        <v>33.97</v>
      </c>
      <c r="BR374" s="14">
        <v>244860</v>
      </c>
      <c r="BS374" s="15"/>
      <c r="BT374" s="7" t="s">
        <v>1042</v>
      </c>
      <c r="BU374" s="7" t="s">
        <v>1043</v>
      </c>
      <c r="BV374" s="19">
        <v>44575</v>
      </c>
      <c r="BW374" s="17">
        <v>1.64</v>
      </c>
      <c r="BX374" s="17">
        <v>1.65</v>
      </c>
      <c r="BY374" s="17">
        <v>1.5649999999999999</v>
      </c>
      <c r="BZ374" s="17">
        <v>1.585</v>
      </c>
      <c r="CA374" s="14">
        <v>1978893</v>
      </c>
      <c r="CB374" s="23">
        <v>1048.3</v>
      </c>
      <c r="CC374" s="14">
        <v>661388044</v>
      </c>
      <c r="CD374" s="15"/>
      <c r="CE374" t="s">
        <v>1044</v>
      </c>
      <c r="CF374" t="s">
        <v>1045</v>
      </c>
      <c r="CG374" s="19">
        <v>44575</v>
      </c>
      <c r="CH374" s="17">
        <v>61.99</v>
      </c>
      <c r="CI374" s="17">
        <v>61.99</v>
      </c>
      <c r="CJ374" s="17">
        <v>61.38</v>
      </c>
      <c r="CK374" s="17">
        <v>61.46</v>
      </c>
      <c r="CL374" s="14">
        <v>72060</v>
      </c>
      <c r="CM374" s="15" t="s">
        <v>1033</v>
      </c>
      <c r="CN374" s="7" t="s">
        <v>1046</v>
      </c>
      <c r="CO374" s="7" t="s">
        <v>1047</v>
      </c>
      <c r="CP374" s="19">
        <v>44575</v>
      </c>
      <c r="CQ374" s="17">
        <v>24.76</v>
      </c>
      <c r="CR374" s="17">
        <v>24.89</v>
      </c>
      <c r="CS374" s="17">
        <v>24.44</v>
      </c>
      <c r="CT374" s="17">
        <v>24.82</v>
      </c>
      <c r="CU374" s="14">
        <v>2554977</v>
      </c>
      <c r="CV374" s="23">
        <v>24066.26</v>
      </c>
      <c r="CW374" s="14">
        <v>969631826</v>
      </c>
      <c r="CX374" s="15"/>
      <c r="CY374" t="s">
        <v>1048</v>
      </c>
      <c r="CZ374" t="s">
        <v>1049</v>
      </c>
      <c r="DA374" s="19">
        <v>44575</v>
      </c>
      <c r="DB374" s="17">
        <v>7.85</v>
      </c>
      <c r="DC374" s="17">
        <v>7.85</v>
      </c>
      <c r="DD374" s="17">
        <v>7.8</v>
      </c>
      <c r="DE374" s="17">
        <v>7.81</v>
      </c>
      <c r="DF374" s="14">
        <v>59556</v>
      </c>
      <c r="DG374" s="15" t="s">
        <v>1033</v>
      </c>
      <c r="DH374" s="7" t="s">
        <v>1072</v>
      </c>
      <c r="DI374" s="7" t="s">
        <v>1073</v>
      </c>
      <c r="DJ374" s="19">
        <v>44575</v>
      </c>
      <c r="DK374" s="17">
        <v>125.62</v>
      </c>
      <c r="DL374" s="17">
        <v>125.8</v>
      </c>
      <c r="DM374" s="17">
        <v>124.95</v>
      </c>
      <c r="DN374" s="17">
        <v>125.11</v>
      </c>
      <c r="DO374" s="14">
        <v>67491</v>
      </c>
      <c r="DQ374" s="6">
        <v>44578</v>
      </c>
      <c r="DR374" s="62">
        <v>1.9099999999999999E-2</v>
      </c>
    </row>
    <row r="375" spans="1:122" ht="15" hidden="1" x14ac:dyDescent="0.25">
      <c r="A375" s="17" t="s">
        <v>8</v>
      </c>
      <c r="B375" s="17" t="s">
        <v>9</v>
      </c>
      <c r="C375" s="26" t="s">
        <v>379</v>
      </c>
      <c r="D375" s="21">
        <v>98.4</v>
      </c>
      <c r="E375" s="21">
        <v>98.48</v>
      </c>
      <c r="F375" s="21">
        <v>97.75</v>
      </c>
      <c r="G375" s="21">
        <v>97.87</v>
      </c>
      <c r="H375" s="21">
        <v>18541</v>
      </c>
      <c r="I375" s="15"/>
      <c r="J375" s="9" t="s">
        <v>1027</v>
      </c>
      <c r="K375" s="9" t="s">
        <v>1028</v>
      </c>
      <c r="L375" s="12" t="s">
        <v>379</v>
      </c>
      <c r="M375" s="10">
        <v>40.957999999999998</v>
      </c>
      <c r="N375" s="10">
        <v>41.875999999999998</v>
      </c>
      <c r="O375" s="10">
        <v>40.843000000000004</v>
      </c>
      <c r="P375" s="10">
        <v>41.715000000000003</v>
      </c>
      <c r="Q375" s="10">
        <v>11812386</v>
      </c>
      <c r="R375" s="10">
        <v>123070.33</v>
      </c>
      <c r="S375" s="10">
        <v>2950251394</v>
      </c>
      <c r="T375" s="15"/>
      <c r="U375" s="7" t="s">
        <v>1031</v>
      </c>
      <c r="V375" s="7" t="s">
        <v>1032</v>
      </c>
      <c r="W375" s="5" t="s">
        <v>379</v>
      </c>
      <c r="X375" s="11">
        <v>13.23</v>
      </c>
      <c r="Y375" s="11">
        <v>13.23</v>
      </c>
      <c r="Z375" s="11">
        <v>13.06</v>
      </c>
      <c r="AA375" s="11">
        <v>13.09</v>
      </c>
      <c r="AB375" s="11">
        <v>367304</v>
      </c>
      <c r="AC375" s="15"/>
      <c r="AD375" s="7" t="s">
        <v>1034</v>
      </c>
      <c r="AE375" s="7" t="s">
        <v>1035</v>
      </c>
      <c r="AF375" s="19">
        <v>44574</v>
      </c>
      <c r="AG375" s="17">
        <v>21.25</v>
      </c>
      <c r="AH375" s="17">
        <v>21.44</v>
      </c>
      <c r="AI375" s="17">
        <v>21.01</v>
      </c>
      <c r="AJ375" s="17">
        <v>21.4</v>
      </c>
      <c r="AK375" s="14">
        <v>9624343</v>
      </c>
      <c r="AL375" s="23">
        <v>65889.850000000006</v>
      </c>
      <c r="AM375" s="14">
        <v>3078964918</v>
      </c>
      <c r="AN375" s="15"/>
      <c r="AO375" s="7" t="s">
        <v>1036</v>
      </c>
      <c r="AP375" s="7" t="s">
        <v>1037</v>
      </c>
      <c r="AQ375" s="19">
        <v>44574</v>
      </c>
      <c r="AR375" s="17">
        <v>0.995</v>
      </c>
      <c r="AS375" s="17">
        <v>1.01</v>
      </c>
      <c r="AT375" s="17">
        <v>0.98</v>
      </c>
      <c r="AU375" s="17">
        <v>0.99</v>
      </c>
      <c r="AV375" s="14">
        <v>9020524</v>
      </c>
      <c r="AW375" s="23">
        <v>1209.8399999999999</v>
      </c>
      <c r="AX375" s="14">
        <v>1222059622</v>
      </c>
      <c r="AY375" s="15"/>
      <c r="AZ375" s="7" t="s">
        <v>1038</v>
      </c>
      <c r="BA375" s="7" t="s">
        <v>1039</v>
      </c>
      <c r="BB375" s="19">
        <v>44574</v>
      </c>
      <c r="BC375" s="17">
        <v>208.51</v>
      </c>
      <c r="BD375" s="17">
        <v>209.74</v>
      </c>
      <c r="BE375" s="17">
        <v>207.56</v>
      </c>
      <c r="BF375" s="17">
        <v>208.78</v>
      </c>
      <c r="BG375" s="14">
        <v>384996</v>
      </c>
      <c r="BH375" s="23">
        <v>80097.95</v>
      </c>
      <c r="BI375" s="14">
        <v>383647637</v>
      </c>
      <c r="BJ375" s="15"/>
      <c r="BK375" t="s">
        <v>1040</v>
      </c>
      <c r="BL375" t="s">
        <v>1041</v>
      </c>
      <c r="BM375" s="19">
        <v>44574</v>
      </c>
      <c r="BN375" s="17">
        <v>34.92</v>
      </c>
      <c r="BO375" s="17">
        <v>34.92</v>
      </c>
      <c r="BP375" s="17">
        <v>34.69</v>
      </c>
      <c r="BQ375" s="17">
        <v>34.700000000000003</v>
      </c>
      <c r="BR375" s="14">
        <v>153945</v>
      </c>
      <c r="BS375" s="15"/>
      <c r="BT375" s="7" t="s">
        <v>1042</v>
      </c>
      <c r="BU375" s="7" t="s">
        <v>1043</v>
      </c>
      <c r="BV375" s="19">
        <v>44574</v>
      </c>
      <c r="BW375" s="17">
        <v>1.8049999999999999</v>
      </c>
      <c r="BX375" s="17">
        <v>1.8149999999999999</v>
      </c>
      <c r="BY375" s="17">
        <v>1.65</v>
      </c>
      <c r="BZ375" s="17">
        <v>1.65</v>
      </c>
      <c r="CA375" s="14">
        <v>5003097</v>
      </c>
      <c r="CB375" s="23">
        <v>1091.29</v>
      </c>
      <c r="CC375" s="14">
        <v>661388044</v>
      </c>
      <c r="CD375" s="15"/>
      <c r="CE375" t="s">
        <v>1044</v>
      </c>
      <c r="CF375" t="s">
        <v>1045</v>
      </c>
      <c r="CG375" s="19">
        <v>44574</v>
      </c>
      <c r="CH375" s="17">
        <v>62.21</v>
      </c>
      <c r="CI375" s="17">
        <v>62.27</v>
      </c>
      <c r="CJ375" s="17">
        <v>61.93</v>
      </c>
      <c r="CK375" s="17">
        <v>62.01</v>
      </c>
      <c r="CL375" s="14">
        <v>32881</v>
      </c>
      <c r="CM375" s="15" t="s">
        <v>1033</v>
      </c>
      <c r="CN375" s="7" t="s">
        <v>1046</v>
      </c>
      <c r="CO375" s="7" t="s">
        <v>1047</v>
      </c>
      <c r="CP375" s="19">
        <v>44574</v>
      </c>
      <c r="CQ375" s="17">
        <v>24.5</v>
      </c>
      <c r="CR375" s="17">
        <v>24.9</v>
      </c>
      <c r="CS375" s="17">
        <v>24.5</v>
      </c>
      <c r="CT375" s="17">
        <v>24.9</v>
      </c>
      <c r="CU375" s="14">
        <v>4314082</v>
      </c>
      <c r="CV375" s="23">
        <v>24143.83</v>
      </c>
      <c r="CW375" s="14">
        <v>969631826</v>
      </c>
      <c r="CX375" s="15"/>
      <c r="CY375" t="s">
        <v>1048</v>
      </c>
      <c r="CZ375" t="s">
        <v>1049</v>
      </c>
      <c r="DA375" s="19">
        <v>44574</v>
      </c>
      <c r="DB375" s="17">
        <v>7.9</v>
      </c>
      <c r="DC375" s="17">
        <v>7.9</v>
      </c>
      <c r="DD375" s="17">
        <v>7.86</v>
      </c>
      <c r="DE375" s="17">
        <v>7.87</v>
      </c>
      <c r="DF375" s="14">
        <v>8291</v>
      </c>
      <c r="DG375" s="15" t="s">
        <v>1033</v>
      </c>
      <c r="DH375" s="7" t="s">
        <v>1072</v>
      </c>
      <c r="DI375" s="7" t="s">
        <v>1073</v>
      </c>
      <c r="DJ375" s="19">
        <v>44574</v>
      </c>
      <c r="DK375" s="17">
        <v>126.08</v>
      </c>
      <c r="DL375" s="17">
        <v>126.62</v>
      </c>
      <c r="DM375" s="17">
        <v>126</v>
      </c>
      <c r="DN375" s="17">
        <v>126.34</v>
      </c>
      <c r="DO375" s="14">
        <v>44179</v>
      </c>
      <c r="DQ375" s="6">
        <v>44575</v>
      </c>
      <c r="DR375" s="62">
        <v>1.8460000000000001E-2</v>
      </c>
    </row>
    <row r="376" spans="1:122" ht="15" hidden="1" x14ac:dyDescent="0.25">
      <c r="A376" s="17" t="s">
        <v>8</v>
      </c>
      <c r="B376" s="17" t="s">
        <v>9</v>
      </c>
      <c r="C376" s="26" t="s">
        <v>380</v>
      </c>
      <c r="D376" s="21">
        <v>97.07</v>
      </c>
      <c r="E376" s="21">
        <v>98.2</v>
      </c>
      <c r="F376" s="21">
        <v>97.07</v>
      </c>
      <c r="G376" s="21">
        <v>97.95</v>
      </c>
      <c r="H376" s="21">
        <v>9789</v>
      </c>
      <c r="I376" s="15"/>
      <c r="J376" s="9" t="s">
        <v>1027</v>
      </c>
      <c r="K376" s="9" t="s">
        <v>1028</v>
      </c>
      <c r="L376" s="12" t="s">
        <v>380</v>
      </c>
      <c r="M376" s="10">
        <v>40.183999999999997</v>
      </c>
      <c r="N376" s="10">
        <v>40.567</v>
      </c>
      <c r="O376" s="10">
        <v>39.960999999999999</v>
      </c>
      <c r="P376" s="10">
        <v>40.174999999999997</v>
      </c>
      <c r="Q376" s="10">
        <v>12999852</v>
      </c>
      <c r="R376" s="10">
        <v>118525.75999999999</v>
      </c>
      <c r="S376" s="10">
        <v>2950251394</v>
      </c>
      <c r="T376" s="15"/>
      <c r="U376" s="7" t="s">
        <v>1031</v>
      </c>
      <c r="V376" s="7" t="s">
        <v>1032</v>
      </c>
      <c r="W376" s="5" t="s">
        <v>380</v>
      </c>
      <c r="X376" s="11">
        <v>13.24</v>
      </c>
      <c r="Y376" s="11">
        <v>13.24</v>
      </c>
      <c r="Z376" s="11">
        <v>13.18</v>
      </c>
      <c r="AA376" s="11">
        <v>13.21</v>
      </c>
      <c r="AB376" s="11">
        <v>146232</v>
      </c>
      <c r="AC376" s="15"/>
      <c r="AD376" s="7" t="s">
        <v>1034</v>
      </c>
      <c r="AE376" s="7" t="s">
        <v>1035</v>
      </c>
      <c r="AF376" s="19">
        <v>44573</v>
      </c>
      <c r="AG376" s="17">
        <v>21.06</v>
      </c>
      <c r="AH376" s="17">
        <v>21.2</v>
      </c>
      <c r="AI376" s="17">
        <v>20.68</v>
      </c>
      <c r="AJ376" s="17">
        <v>20.88</v>
      </c>
      <c r="AK376" s="14">
        <v>7850148</v>
      </c>
      <c r="AL376" s="23">
        <v>64288.79</v>
      </c>
      <c r="AM376" s="14">
        <v>3078964918</v>
      </c>
      <c r="AN376" s="15"/>
      <c r="AO376" s="7" t="s">
        <v>1036</v>
      </c>
      <c r="AP376" s="7" t="s">
        <v>1037</v>
      </c>
      <c r="AQ376" s="19">
        <v>44573</v>
      </c>
      <c r="AR376" s="17">
        <v>1.0149999999999999</v>
      </c>
      <c r="AS376" s="17">
        <v>1.02</v>
      </c>
      <c r="AT376" s="17">
        <v>0.97499999999999998</v>
      </c>
      <c r="AU376" s="17">
        <v>0.99</v>
      </c>
      <c r="AV376" s="14">
        <v>9685293</v>
      </c>
      <c r="AW376" s="23">
        <v>1209.8399999999999</v>
      </c>
      <c r="AX376" s="14">
        <v>1222059622</v>
      </c>
      <c r="AY376" s="15"/>
      <c r="AZ376" s="7" t="s">
        <v>1038</v>
      </c>
      <c r="BA376" s="7" t="s">
        <v>1039</v>
      </c>
      <c r="BB376" s="19">
        <v>44573</v>
      </c>
      <c r="BC376" s="17">
        <v>207</v>
      </c>
      <c r="BD376" s="17">
        <v>210.22</v>
      </c>
      <c r="BE376" s="17">
        <v>206.73</v>
      </c>
      <c r="BF376" s="17">
        <v>208.39</v>
      </c>
      <c r="BG376" s="14">
        <v>1080842</v>
      </c>
      <c r="BH376" s="23">
        <v>79948.33</v>
      </c>
      <c r="BI376" s="14">
        <v>383647637</v>
      </c>
      <c r="BJ376" s="15"/>
      <c r="BK376" t="s">
        <v>1040</v>
      </c>
      <c r="BL376" t="s">
        <v>1041</v>
      </c>
      <c r="BM376" s="19">
        <v>44573</v>
      </c>
      <c r="BN376" s="17">
        <v>35.06</v>
      </c>
      <c r="BO376" s="17">
        <v>35.090000000000003</v>
      </c>
      <c r="BP376" s="17">
        <v>35.01</v>
      </c>
      <c r="BQ376" s="17">
        <v>35.04</v>
      </c>
      <c r="BR376" s="14">
        <v>204466</v>
      </c>
      <c r="BS376" s="15"/>
      <c r="BT376" s="7" t="s">
        <v>1042</v>
      </c>
      <c r="BU376" s="7" t="s">
        <v>1043</v>
      </c>
      <c r="BV376" s="19">
        <v>44573</v>
      </c>
      <c r="BW376" s="17">
        <v>1.8149999999999999</v>
      </c>
      <c r="BX376" s="17">
        <v>1.885</v>
      </c>
      <c r="BY376" s="17">
        <v>1.77</v>
      </c>
      <c r="BZ376" s="17">
        <v>1.835</v>
      </c>
      <c r="CA376" s="14">
        <v>4538996</v>
      </c>
      <c r="CB376" s="23">
        <v>1213.6500000000001</v>
      </c>
      <c r="CC376" s="14">
        <v>661388044</v>
      </c>
      <c r="CD376" s="15"/>
      <c r="CE376" t="s">
        <v>1044</v>
      </c>
      <c r="CF376" t="s">
        <v>1045</v>
      </c>
      <c r="CG376" s="19">
        <v>44573</v>
      </c>
      <c r="CH376" s="17">
        <v>61.85</v>
      </c>
      <c r="CI376" s="17">
        <v>62.24</v>
      </c>
      <c r="CJ376" s="17">
        <v>61.85</v>
      </c>
      <c r="CK376" s="17">
        <v>62.08</v>
      </c>
      <c r="CL376" s="14">
        <v>20887</v>
      </c>
      <c r="CM376" s="15" t="s">
        <v>1033</v>
      </c>
      <c r="CN376" s="7" t="s">
        <v>1046</v>
      </c>
      <c r="CO376" s="7" t="s">
        <v>1047</v>
      </c>
      <c r="CP376" s="19">
        <v>44573</v>
      </c>
      <c r="CQ376" s="17">
        <v>24</v>
      </c>
      <c r="CR376" s="17">
        <v>24.39</v>
      </c>
      <c r="CS376" s="17">
        <v>23.83</v>
      </c>
      <c r="CT376" s="17">
        <v>24.35</v>
      </c>
      <c r="CU376" s="14">
        <v>4228698</v>
      </c>
      <c r="CV376" s="23">
        <v>23610.53</v>
      </c>
      <c r="CW376" s="14">
        <v>969631826</v>
      </c>
      <c r="CX376" s="15"/>
      <c r="CY376" t="s">
        <v>1048</v>
      </c>
      <c r="CZ376" t="s">
        <v>1049</v>
      </c>
      <c r="DA376" s="19">
        <v>44573</v>
      </c>
      <c r="DB376" s="17">
        <v>7.86</v>
      </c>
      <c r="DC376" s="17">
        <v>7.86</v>
      </c>
      <c r="DD376" s="17">
        <v>7.84</v>
      </c>
      <c r="DE376" s="17">
        <v>7.84</v>
      </c>
      <c r="DF376" s="14">
        <v>13019</v>
      </c>
      <c r="DG376" s="15" t="s">
        <v>1033</v>
      </c>
      <c r="DH376" s="7" t="s">
        <v>1072</v>
      </c>
      <c r="DI376" s="7" t="s">
        <v>1073</v>
      </c>
      <c r="DJ376" s="19">
        <v>44573</v>
      </c>
      <c r="DK376" s="17">
        <v>126</v>
      </c>
      <c r="DL376" s="17">
        <v>126.28</v>
      </c>
      <c r="DM376" s="17">
        <v>125.52</v>
      </c>
      <c r="DN376" s="17">
        <v>125.74</v>
      </c>
      <c r="DO376" s="14">
        <v>50780</v>
      </c>
      <c r="DQ376" s="6">
        <v>44574</v>
      </c>
      <c r="DR376" s="62">
        <v>1.8460000000000001E-2</v>
      </c>
    </row>
    <row r="377" spans="1:122" ht="15" hidden="1" x14ac:dyDescent="0.25">
      <c r="A377" s="17" t="s">
        <v>8</v>
      </c>
      <c r="B377" s="17" t="s">
        <v>9</v>
      </c>
      <c r="C377" s="26" t="s">
        <v>381</v>
      </c>
      <c r="D377" s="21">
        <v>96.61</v>
      </c>
      <c r="E377" s="21">
        <v>97.01</v>
      </c>
      <c r="F377" s="21">
        <v>96.2</v>
      </c>
      <c r="G377" s="21">
        <v>96.5</v>
      </c>
      <c r="H377" s="21">
        <v>15378</v>
      </c>
      <c r="I377" s="15"/>
      <c r="J377" s="9" t="s">
        <v>1027</v>
      </c>
      <c r="K377" s="9" t="s">
        <v>1028</v>
      </c>
      <c r="L377" s="12" t="s">
        <v>381</v>
      </c>
      <c r="M377" s="10">
        <v>39.454000000000001</v>
      </c>
      <c r="N377" s="10">
        <v>40.067999999999998</v>
      </c>
      <c r="O377" s="10">
        <v>39.151000000000003</v>
      </c>
      <c r="P377" s="10">
        <v>39.756</v>
      </c>
      <c r="Q377" s="10">
        <v>9823663</v>
      </c>
      <c r="R377" s="10">
        <v>117291.37</v>
      </c>
      <c r="S377" s="10">
        <v>2950251394</v>
      </c>
      <c r="T377" s="15"/>
      <c r="U377" s="7" t="s">
        <v>1031</v>
      </c>
      <c r="V377" s="7" t="s">
        <v>1032</v>
      </c>
      <c r="W377" s="5" t="s">
        <v>381</v>
      </c>
      <c r="X377" s="11">
        <v>13.21</v>
      </c>
      <c r="Y377" s="11">
        <v>13.21</v>
      </c>
      <c r="Z377" s="11">
        <v>13.08</v>
      </c>
      <c r="AA377" s="11">
        <v>13.11</v>
      </c>
      <c r="AB377" s="11">
        <v>238839</v>
      </c>
      <c r="AC377" s="15"/>
      <c r="AD377" s="7" t="s">
        <v>1034</v>
      </c>
      <c r="AE377" s="7" t="s">
        <v>1035</v>
      </c>
      <c r="AF377" s="19">
        <v>44572</v>
      </c>
      <c r="AG377" s="17">
        <v>20.84</v>
      </c>
      <c r="AH377" s="17">
        <v>21.26</v>
      </c>
      <c r="AI377" s="17">
        <v>20.73</v>
      </c>
      <c r="AJ377" s="17">
        <v>21.12</v>
      </c>
      <c r="AK377" s="14">
        <v>8240164</v>
      </c>
      <c r="AL377" s="23">
        <v>65027.74</v>
      </c>
      <c r="AM377" s="14">
        <v>3078964918</v>
      </c>
      <c r="AN377" s="15"/>
      <c r="AO377" s="7" t="s">
        <v>1036</v>
      </c>
      <c r="AP377" s="7" t="s">
        <v>1037</v>
      </c>
      <c r="AQ377" s="19">
        <v>44572</v>
      </c>
      <c r="AR377" s="17">
        <v>0.995</v>
      </c>
      <c r="AS377" s="17">
        <v>1.02</v>
      </c>
      <c r="AT377" s="17">
        <v>0.97</v>
      </c>
      <c r="AU377" s="17">
        <v>0.98499999999999999</v>
      </c>
      <c r="AV377" s="14">
        <v>7755659</v>
      </c>
      <c r="AW377" s="23">
        <v>1203.73</v>
      </c>
      <c r="AX377" s="14">
        <v>1222059622</v>
      </c>
      <c r="AY377" s="15"/>
      <c r="AZ377" s="7" t="s">
        <v>1038</v>
      </c>
      <c r="BA377" s="7" t="s">
        <v>1039</v>
      </c>
      <c r="BB377" s="19">
        <v>44572</v>
      </c>
      <c r="BC377" s="17">
        <v>205.05</v>
      </c>
      <c r="BD377" s="17">
        <v>205.65</v>
      </c>
      <c r="BE377" s="17">
        <v>202.25</v>
      </c>
      <c r="BF377" s="17">
        <v>205.02</v>
      </c>
      <c r="BG377" s="14">
        <v>839919</v>
      </c>
      <c r="BH377" s="23">
        <v>78655.44</v>
      </c>
      <c r="BI377" s="14">
        <v>383647637</v>
      </c>
      <c r="BJ377" s="15"/>
      <c r="BK377" t="s">
        <v>1040</v>
      </c>
      <c r="BL377" t="s">
        <v>1041</v>
      </c>
      <c r="BM377" s="19">
        <v>44572</v>
      </c>
      <c r="BN377" s="17">
        <v>34.76</v>
      </c>
      <c r="BO377" s="17">
        <v>34.799999999999997</v>
      </c>
      <c r="BP377" s="17">
        <v>34.630000000000003</v>
      </c>
      <c r="BQ377" s="17">
        <v>34.68</v>
      </c>
      <c r="BR377" s="14">
        <v>228822</v>
      </c>
      <c r="BS377" s="15"/>
      <c r="BT377" s="7" t="s">
        <v>1042</v>
      </c>
      <c r="BU377" s="7" t="s">
        <v>1043</v>
      </c>
      <c r="BV377" s="19">
        <v>44572</v>
      </c>
      <c r="BW377" s="17">
        <v>1.5449999999999999</v>
      </c>
      <c r="BX377" s="17">
        <v>1.8049999999999999</v>
      </c>
      <c r="BY377" s="17">
        <v>1.53</v>
      </c>
      <c r="BZ377" s="17">
        <v>1.79</v>
      </c>
      <c r="CA377" s="14">
        <v>9238102</v>
      </c>
      <c r="CB377" s="23">
        <v>1183.8800000000001</v>
      </c>
      <c r="CC377" s="14">
        <v>661388044</v>
      </c>
      <c r="CD377" s="15"/>
      <c r="CE377" t="s">
        <v>1044</v>
      </c>
      <c r="CF377" t="s">
        <v>1045</v>
      </c>
      <c r="CG377" s="19">
        <v>44572</v>
      </c>
      <c r="CH377" s="17">
        <v>61.93</v>
      </c>
      <c r="CI377" s="17">
        <v>61.94</v>
      </c>
      <c r="CJ377" s="17">
        <v>61.57</v>
      </c>
      <c r="CK377" s="17">
        <v>61.72</v>
      </c>
      <c r="CL377" s="14">
        <v>72999</v>
      </c>
      <c r="CM377" s="15" t="s">
        <v>1033</v>
      </c>
      <c r="CN377" s="7" t="s">
        <v>1046</v>
      </c>
      <c r="CO377" s="7" t="s">
        <v>1047</v>
      </c>
      <c r="CP377" s="19">
        <v>44572</v>
      </c>
      <c r="CQ377" s="17">
        <v>23.1</v>
      </c>
      <c r="CR377" s="17">
        <v>23.46</v>
      </c>
      <c r="CS377" s="17">
        <v>22.86</v>
      </c>
      <c r="CT377" s="17">
        <v>23.39</v>
      </c>
      <c r="CU377" s="14">
        <v>2714856</v>
      </c>
      <c r="CV377" s="23">
        <v>22679.69</v>
      </c>
      <c r="CW377" s="14">
        <v>969631826</v>
      </c>
      <c r="CX377" s="15"/>
      <c r="CY377" t="s">
        <v>1048</v>
      </c>
      <c r="CZ377" t="s">
        <v>1049</v>
      </c>
      <c r="DA377" s="19">
        <v>44572</v>
      </c>
      <c r="DB377" s="17">
        <v>7.84</v>
      </c>
      <c r="DC377" s="17">
        <v>7.84</v>
      </c>
      <c r="DD377" s="17">
        <v>7.8</v>
      </c>
      <c r="DE377" s="17">
        <v>7.84</v>
      </c>
      <c r="DF377" s="14">
        <v>127440</v>
      </c>
      <c r="DG377" s="15" t="s">
        <v>1033</v>
      </c>
      <c r="DH377" s="7" t="s">
        <v>1072</v>
      </c>
      <c r="DI377" s="7" t="s">
        <v>1073</v>
      </c>
      <c r="DJ377" s="19">
        <v>44572</v>
      </c>
      <c r="DK377" s="17">
        <v>125.23</v>
      </c>
      <c r="DL377" s="17">
        <v>125.61</v>
      </c>
      <c r="DM377" s="17">
        <v>124.8</v>
      </c>
      <c r="DN377" s="17">
        <v>124.97</v>
      </c>
      <c r="DO377" s="14">
        <v>66030</v>
      </c>
      <c r="DQ377" s="6">
        <v>44573</v>
      </c>
      <c r="DR377" s="62">
        <v>1.8460000000000001E-2</v>
      </c>
    </row>
    <row r="378" spans="1:122" ht="15" hidden="1" x14ac:dyDescent="0.25">
      <c r="A378" s="17" t="s">
        <v>8</v>
      </c>
      <c r="B378" s="17" t="s">
        <v>9</v>
      </c>
      <c r="C378" s="26" t="s">
        <v>382</v>
      </c>
      <c r="D378" s="21">
        <v>97.5</v>
      </c>
      <c r="E378" s="21">
        <v>97.69</v>
      </c>
      <c r="F378" s="21">
        <v>96.15</v>
      </c>
      <c r="G378" s="21">
        <v>96.59</v>
      </c>
      <c r="H378" s="21">
        <v>10505</v>
      </c>
      <c r="I378" s="15"/>
      <c r="J378" s="9" t="s">
        <v>1027</v>
      </c>
      <c r="K378" s="9" t="s">
        <v>1028</v>
      </c>
      <c r="L378" s="12" t="s">
        <v>382</v>
      </c>
      <c r="M378" s="10">
        <v>39.587000000000003</v>
      </c>
      <c r="N378" s="10">
        <v>39.951999999999998</v>
      </c>
      <c r="O378" s="10">
        <v>39.381999999999998</v>
      </c>
      <c r="P378" s="10">
        <v>39.872</v>
      </c>
      <c r="Q378" s="10">
        <v>7027312</v>
      </c>
      <c r="R378" s="10">
        <v>117632.72</v>
      </c>
      <c r="S378" s="10">
        <v>2950251394</v>
      </c>
      <c r="T378" s="15"/>
      <c r="U378" s="7" t="s">
        <v>1031</v>
      </c>
      <c r="V378" s="7" t="s">
        <v>1032</v>
      </c>
      <c r="W378" s="5" t="s">
        <v>382</v>
      </c>
      <c r="X378" s="11">
        <v>13.28</v>
      </c>
      <c r="Y378" s="11">
        <v>13.28</v>
      </c>
      <c r="Z378" s="11">
        <v>13.11</v>
      </c>
      <c r="AA378" s="11">
        <v>13.16</v>
      </c>
      <c r="AB378" s="11">
        <v>453946</v>
      </c>
      <c r="AC378" s="15"/>
      <c r="AD378" s="7" t="s">
        <v>1034</v>
      </c>
      <c r="AE378" s="7" t="s">
        <v>1035</v>
      </c>
      <c r="AF378" s="19">
        <v>44571</v>
      </c>
      <c r="AG378" s="17">
        <v>20.55</v>
      </c>
      <c r="AH378" s="17">
        <v>21.14</v>
      </c>
      <c r="AI378" s="17">
        <v>20.524999999999999</v>
      </c>
      <c r="AJ378" s="17">
        <v>20.64</v>
      </c>
      <c r="AK378" s="14">
        <v>8243704</v>
      </c>
      <c r="AL378" s="23">
        <v>63549.84</v>
      </c>
      <c r="AM378" s="14">
        <v>3078964918</v>
      </c>
      <c r="AN378" s="15"/>
      <c r="AO378" s="7" t="s">
        <v>1036</v>
      </c>
      <c r="AP378" s="7" t="s">
        <v>1037</v>
      </c>
      <c r="AQ378" s="19">
        <v>44571</v>
      </c>
      <c r="AR378" s="17">
        <v>0.995</v>
      </c>
      <c r="AS378" s="17">
        <v>1.02</v>
      </c>
      <c r="AT378" s="17">
        <v>0.97</v>
      </c>
      <c r="AU378" s="17">
        <v>0.995</v>
      </c>
      <c r="AV378" s="14">
        <v>8552263</v>
      </c>
      <c r="AW378" s="23">
        <v>1215.95</v>
      </c>
      <c r="AX378" s="14">
        <v>1222059622</v>
      </c>
      <c r="AY378" s="15"/>
      <c r="AZ378" s="7" t="s">
        <v>1038</v>
      </c>
      <c r="BA378" s="7" t="s">
        <v>1039</v>
      </c>
      <c r="BB378" s="19">
        <v>44571</v>
      </c>
      <c r="BC378" s="17">
        <v>210.06</v>
      </c>
      <c r="BD378" s="17">
        <v>210.56</v>
      </c>
      <c r="BE378" s="17">
        <v>207.48</v>
      </c>
      <c r="BF378" s="17">
        <v>207.98</v>
      </c>
      <c r="BG378" s="14">
        <v>541300</v>
      </c>
      <c r="BH378" s="23">
        <v>79791.039999999994</v>
      </c>
      <c r="BI378" s="14">
        <v>383647637</v>
      </c>
      <c r="BJ378" s="15"/>
      <c r="BK378" t="s">
        <v>1040</v>
      </c>
      <c r="BL378" t="s">
        <v>1041</v>
      </c>
      <c r="BM378" s="19">
        <v>44571</v>
      </c>
      <c r="BN378" s="17">
        <v>35</v>
      </c>
      <c r="BO378" s="17">
        <v>35.1</v>
      </c>
      <c r="BP378" s="17">
        <v>34.549999999999997</v>
      </c>
      <c r="BQ378" s="17">
        <v>34.71</v>
      </c>
      <c r="BR378" s="14">
        <v>271039</v>
      </c>
      <c r="BS378" s="15"/>
      <c r="BT378" s="7" t="s">
        <v>1042</v>
      </c>
      <c r="BU378" s="7" t="s">
        <v>1043</v>
      </c>
      <c r="BV378" s="19">
        <v>44571</v>
      </c>
      <c r="BW378" s="17">
        <v>1.425</v>
      </c>
      <c r="BX378" s="17">
        <v>1.4450000000000001</v>
      </c>
      <c r="BY378" s="17">
        <v>1.39</v>
      </c>
      <c r="BZ378" s="17">
        <v>1.43</v>
      </c>
      <c r="CA378" s="14">
        <v>1563373</v>
      </c>
      <c r="CB378" s="17">
        <v>945.78</v>
      </c>
      <c r="CC378" s="14">
        <v>661388044</v>
      </c>
      <c r="CD378" s="15"/>
      <c r="CE378" t="s">
        <v>1044</v>
      </c>
      <c r="CF378" t="s">
        <v>1045</v>
      </c>
      <c r="CG378" s="19">
        <v>44571</v>
      </c>
      <c r="CH378" s="17">
        <v>62.1</v>
      </c>
      <c r="CI378" s="17">
        <v>62.11</v>
      </c>
      <c r="CJ378" s="17">
        <v>61.77</v>
      </c>
      <c r="CK378" s="17">
        <v>61.93</v>
      </c>
      <c r="CL378" s="14">
        <v>52909</v>
      </c>
      <c r="CM378" s="15" t="s">
        <v>1033</v>
      </c>
      <c r="CN378" s="7" t="s">
        <v>1046</v>
      </c>
      <c r="CO378" s="7" t="s">
        <v>1047</v>
      </c>
      <c r="CP378" s="19">
        <v>44571</v>
      </c>
      <c r="CQ378" s="17">
        <v>22.86</v>
      </c>
      <c r="CR378" s="17">
        <v>23.41</v>
      </c>
      <c r="CS378" s="17">
        <v>22.76</v>
      </c>
      <c r="CT378" s="17">
        <v>23.23</v>
      </c>
      <c r="CU378" s="14">
        <v>2769167</v>
      </c>
      <c r="CV378" s="23">
        <v>22524.55</v>
      </c>
      <c r="CW378" s="14">
        <v>969631826</v>
      </c>
      <c r="CX378" s="15"/>
      <c r="CY378" t="s">
        <v>1048</v>
      </c>
      <c r="CZ378" t="s">
        <v>1049</v>
      </c>
      <c r="DA378" s="19">
        <v>44571</v>
      </c>
      <c r="DB378" s="17">
        <v>7.89</v>
      </c>
      <c r="DC378" s="17">
        <v>7.89</v>
      </c>
      <c r="DD378" s="17">
        <v>7.82</v>
      </c>
      <c r="DE378" s="17">
        <v>7.85</v>
      </c>
      <c r="DF378" s="14">
        <v>37232</v>
      </c>
      <c r="DG378" s="15" t="s">
        <v>1033</v>
      </c>
      <c r="DH378" s="7" t="s">
        <v>1072</v>
      </c>
      <c r="DI378" s="7" t="s">
        <v>1073</v>
      </c>
      <c r="DJ378" s="19">
        <v>44571</v>
      </c>
      <c r="DK378" s="17">
        <v>126.01</v>
      </c>
      <c r="DL378" s="17">
        <v>126.05</v>
      </c>
      <c r="DM378" s="17">
        <v>125.23</v>
      </c>
      <c r="DN378" s="17">
        <v>125.87</v>
      </c>
      <c r="DO378" s="14">
        <v>60229</v>
      </c>
      <c r="DQ378" s="6">
        <v>44572</v>
      </c>
      <c r="DR378" s="62">
        <v>1.8799999999999997E-2</v>
      </c>
    </row>
    <row r="379" spans="1:122" ht="15" hidden="1" x14ac:dyDescent="0.25">
      <c r="A379" s="17" t="s">
        <v>8</v>
      </c>
      <c r="B379" s="17" t="s">
        <v>9</v>
      </c>
      <c r="C379" s="26" t="s">
        <v>383</v>
      </c>
      <c r="D379" s="21">
        <v>96.71</v>
      </c>
      <c r="E379" s="21">
        <v>97.14</v>
      </c>
      <c r="F379" s="21">
        <v>96.44</v>
      </c>
      <c r="G379" s="21">
        <v>96.76</v>
      </c>
      <c r="H379" s="21">
        <v>8063</v>
      </c>
      <c r="I379" s="15"/>
      <c r="J379" s="9" t="s">
        <v>1027</v>
      </c>
      <c r="K379" s="9" t="s">
        <v>1028</v>
      </c>
      <c r="L379" s="12" t="s">
        <v>383</v>
      </c>
      <c r="M379" s="10">
        <v>38.786000000000001</v>
      </c>
      <c r="N379" s="10">
        <v>38.963999999999999</v>
      </c>
      <c r="O379" s="10">
        <v>38.348999999999997</v>
      </c>
      <c r="P379" s="10">
        <v>38.936999999999998</v>
      </c>
      <c r="Q379" s="10">
        <v>7121678</v>
      </c>
      <c r="R379" s="10">
        <v>114874.53</v>
      </c>
      <c r="S379" s="10">
        <v>2950251394</v>
      </c>
      <c r="T379" s="15"/>
      <c r="U379" s="7" t="s">
        <v>1031</v>
      </c>
      <c r="V379" s="7" t="s">
        <v>1032</v>
      </c>
      <c r="W379" s="5" t="s">
        <v>383</v>
      </c>
      <c r="X379" s="11">
        <v>13.4</v>
      </c>
      <c r="Y379" s="11">
        <v>13.42</v>
      </c>
      <c r="Z379" s="11">
        <v>13.28</v>
      </c>
      <c r="AA379" s="11">
        <v>13.31</v>
      </c>
      <c r="AB379" s="11">
        <v>242820</v>
      </c>
      <c r="AC379" s="15"/>
      <c r="AD379" s="7" t="s">
        <v>1034</v>
      </c>
      <c r="AE379" s="7" t="s">
        <v>1035</v>
      </c>
      <c r="AF379" s="19">
        <v>44568</v>
      </c>
      <c r="AG379" s="17">
        <v>19.829999999999998</v>
      </c>
      <c r="AH379" s="17">
        <v>20.399999999999999</v>
      </c>
      <c r="AI379" s="17">
        <v>19.63</v>
      </c>
      <c r="AJ379" s="17">
        <v>20.37</v>
      </c>
      <c r="AK379" s="14">
        <v>6227876</v>
      </c>
      <c r="AL379" s="23">
        <v>62718.52</v>
      </c>
      <c r="AM379" s="14">
        <v>3078964918</v>
      </c>
      <c r="AN379" s="15"/>
      <c r="AO379" s="7" t="s">
        <v>1036</v>
      </c>
      <c r="AP379" s="7" t="s">
        <v>1037</v>
      </c>
      <c r="AQ379" s="19">
        <v>44568</v>
      </c>
      <c r="AR379" s="17">
        <v>0.98</v>
      </c>
      <c r="AS379" s="17">
        <v>1.02</v>
      </c>
      <c r="AT379" s="17">
        <v>0.96499999999999997</v>
      </c>
      <c r="AU379" s="17">
        <v>0.98499999999999999</v>
      </c>
      <c r="AV379" s="14">
        <v>12592452</v>
      </c>
      <c r="AW379" s="23">
        <v>1203.18</v>
      </c>
      <c r="AX379" s="14">
        <v>1221504365</v>
      </c>
      <c r="AY379" s="15"/>
      <c r="AZ379" s="7" t="s">
        <v>1038</v>
      </c>
      <c r="BA379" s="7" t="s">
        <v>1039</v>
      </c>
      <c r="BB379" s="19">
        <v>44568</v>
      </c>
      <c r="BC379" s="17">
        <v>212</v>
      </c>
      <c r="BD379" s="17">
        <v>213.99</v>
      </c>
      <c r="BE379" s="17">
        <v>210.94</v>
      </c>
      <c r="BF379" s="17">
        <v>211.71</v>
      </c>
      <c r="BG379" s="14">
        <v>803089</v>
      </c>
      <c r="BH379" s="23">
        <v>81222.039999999994</v>
      </c>
      <c r="BI379" s="14">
        <v>383647637</v>
      </c>
      <c r="BJ379" s="15"/>
      <c r="BK379" t="s">
        <v>1040</v>
      </c>
      <c r="BL379" t="s">
        <v>1041</v>
      </c>
      <c r="BM379" s="19">
        <v>44568</v>
      </c>
      <c r="BN379" s="17">
        <v>35.229999999999997</v>
      </c>
      <c r="BO379" s="17">
        <v>35.299999999999997</v>
      </c>
      <c r="BP379" s="17">
        <v>35.17</v>
      </c>
      <c r="BQ379" s="17">
        <v>35.18</v>
      </c>
      <c r="BR379" s="14">
        <v>107275</v>
      </c>
      <c r="BS379" s="15"/>
      <c r="BT379" s="7" t="s">
        <v>1042</v>
      </c>
      <c r="BU379" s="7" t="s">
        <v>1043</v>
      </c>
      <c r="BV379" s="19">
        <v>44568</v>
      </c>
      <c r="BW379" s="17">
        <v>1.4450000000000001</v>
      </c>
      <c r="BX379" s="17">
        <v>1.46</v>
      </c>
      <c r="BY379" s="17">
        <v>1.43</v>
      </c>
      <c r="BZ379" s="17">
        <v>1.4350000000000001</v>
      </c>
      <c r="CA379" s="14">
        <v>1815801</v>
      </c>
      <c r="CB379" s="17">
        <v>949.09</v>
      </c>
      <c r="CC379" s="14">
        <v>661388044</v>
      </c>
      <c r="CD379" s="15"/>
      <c r="CE379" t="s">
        <v>1044</v>
      </c>
      <c r="CF379" t="s">
        <v>1045</v>
      </c>
      <c r="CG379" s="19">
        <v>44568</v>
      </c>
      <c r="CH379" s="17">
        <v>62</v>
      </c>
      <c r="CI379" s="17">
        <v>62.46</v>
      </c>
      <c r="CJ379" s="17">
        <v>62</v>
      </c>
      <c r="CK379" s="17">
        <v>62.12</v>
      </c>
      <c r="CL379" s="14">
        <v>38288</v>
      </c>
      <c r="CM379" s="15" t="s">
        <v>1033</v>
      </c>
      <c r="CN379" s="7" t="s">
        <v>1046</v>
      </c>
      <c r="CO379" s="7" t="s">
        <v>1047</v>
      </c>
      <c r="CP379" s="19">
        <v>44568</v>
      </c>
      <c r="CQ379" s="17">
        <v>22.7</v>
      </c>
      <c r="CR379" s="17">
        <v>22.82</v>
      </c>
      <c r="CS379" s="17">
        <v>22.6</v>
      </c>
      <c r="CT379" s="17">
        <v>22.7</v>
      </c>
      <c r="CU379" s="14">
        <v>2917489</v>
      </c>
      <c r="CV379" s="23">
        <v>22010.639999999999</v>
      </c>
      <c r="CW379" s="14">
        <v>969631826</v>
      </c>
      <c r="CX379" s="15"/>
      <c r="CY379" t="s">
        <v>1048</v>
      </c>
      <c r="CZ379" t="s">
        <v>1049</v>
      </c>
      <c r="DA379" s="19">
        <v>44568</v>
      </c>
      <c r="DB379" s="17">
        <v>7.84</v>
      </c>
      <c r="DC379" s="17">
        <v>7.87</v>
      </c>
      <c r="DD379" s="17">
        <v>7.83</v>
      </c>
      <c r="DE379" s="17">
        <v>7.85</v>
      </c>
      <c r="DF379" s="14">
        <v>19620</v>
      </c>
      <c r="DG379" s="15" t="s">
        <v>1033</v>
      </c>
      <c r="DH379" s="7" t="s">
        <v>1072</v>
      </c>
      <c r="DI379" s="7" t="s">
        <v>1073</v>
      </c>
      <c r="DJ379" s="19">
        <v>44568</v>
      </c>
      <c r="DK379" s="17">
        <v>125.81</v>
      </c>
      <c r="DL379" s="17">
        <v>126.6</v>
      </c>
      <c r="DM379" s="17">
        <v>125.58</v>
      </c>
      <c r="DN379" s="17">
        <v>126.03</v>
      </c>
      <c r="DO379" s="14">
        <v>81785</v>
      </c>
      <c r="DQ379" s="6">
        <v>44571</v>
      </c>
      <c r="DR379" s="62">
        <v>1.9099999999999999E-2</v>
      </c>
    </row>
    <row r="380" spans="1:122" ht="15" hidden="1" x14ac:dyDescent="0.25">
      <c r="A380" s="17" t="s">
        <v>8</v>
      </c>
      <c r="B380" s="17" t="s">
        <v>9</v>
      </c>
      <c r="C380" s="26" t="s">
        <v>384</v>
      </c>
      <c r="D380" s="21">
        <v>96.84</v>
      </c>
      <c r="E380" s="21">
        <v>96.84</v>
      </c>
      <c r="F380" s="21">
        <v>96.07</v>
      </c>
      <c r="G380" s="21">
        <v>96.19</v>
      </c>
      <c r="H380" s="21">
        <v>17790</v>
      </c>
      <c r="I380" s="15"/>
      <c r="J380" s="9" t="s">
        <v>1027</v>
      </c>
      <c r="K380" s="9" t="s">
        <v>1028</v>
      </c>
      <c r="L380" s="12" t="s">
        <v>384</v>
      </c>
      <c r="M380" s="10">
        <v>37.948999999999998</v>
      </c>
      <c r="N380" s="10">
        <v>38.715000000000003</v>
      </c>
      <c r="O380" s="10">
        <v>37.921999999999997</v>
      </c>
      <c r="P380" s="10">
        <v>38.002000000000002</v>
      </c>
      <c r="Q380" s="10">
        <v>6946353</v>
      </c>
      <c r="R380" s="10">
        <v>112116.34</v>
      </c>
      <c r="S380" s="10">
        <v>2950251394</v>
      </c>
      <c r="T380" s="15"/>
      <c r="U380" s="7" t="s">
        <v>1031</v>
      </c>
      <c r="V380" s="7" t="s">
        <v>1032</v>
      </c>
      <c r="W380" s="5" t="s">
        <v>384</v>
      </c>
      <c r="X380" s="11">
        <v>13.27</v>
      </c>
      <c r="Y380" s="11">
        <v>13.28</v>
      </c>
      <c r="Z380" s="11">
        <v>13.18</v>
      </c>
      <c r="AA380" s="11">
        <v>13.2</v>
      </c>
      <c r="AB380" s="11">
        <v>306042</v>
      </c>
      <c r="AC380" s="15"/>
      <c r="AD380" s="7" t="s">
        <v>1034</v>
      </c>
      <c r="AE380" s="7" t="s">
        <v>1035</v>
      </c>
      <c r="AF380" s="19">
        <v>44567</v>
      </c>
      <c r="AG380" s="17">
        <v>20.18</v>
      </c>
      <c r="AH380" s="17">
        <v>20.47</v>
      </c>
      <c r="AI380" s="17">
        <v>19.7</v>
      </c>
      <c r="AJ380" s="17">
        <v>19.75</v>
      </c>
      <c r="AK380" s="14">
        <v>7217902</v>
      </c>
      <c r="AL380" s="23">
        <v>60809.56</v>
      </c>
      <c r="AM380" s="14">
        <v>3078964918</v>
      </c>
      <c r="AN380" s="15"/>
      <c r="AO380" s="7" t="s">
        <v>1036</v>
      </c>
      <c r="AP380" s="7" t="s">
        <v>1037</v>
      </c>
      <c r="AQ380" s="19">
        <v>44567</v>
      </c>
      <c r="AR380" s="17">
        <v>1</v>
      </c>
      <c r="AS380" s="17">
        <v>1.01</v>
      </c>
      <c r="AT380" s="17">
        <v>0.95</v>
      </c>
      <c r="AU380" s="17">
        <v>0.95</v>
      </c>
      <c r="AV380" s="14">
        <v>13269839</v>
      </c>
      <c r="AW380" s="23">
        <v>1160.43</v>
      </c>
      <c r="AX380" s="14">
        <v>1221504365</v>
      </c>
      <c r="AY380" s="15"/>
      <c r="AZ380" s="7" t="s">
        <v>1038</v>
      </c>
      <c r="BA380" s="7" t="s">
        <v>1039</v>
      </c>
      <c r="BB380" s="19">
        <v>44567</v>
      </c>
      <c r="BC380" s="17">
        <v>213</v>
      </c>
      <c r="BD380" s="17">
        <v>214.63</v>
      </c>
      <c r="BE380" s="17">
        <v>208.04</v>
      </c>
      <c r="BF380" s="17">
        <v>209.3</v>
      </c>
      <c r="BG380" s="14">
        <v>687152</v>
      </c>
      <c r="BH380" s="23">
        <v>80297.45</v>
      </c>
      <c r="BI380" s="14">
        <v>383647637</v>
      </c>
      <c r="BJ380" s="15"/>
      <c r="BK380" t="s">
        <v>1040</v>
      </c>
      <c r="BL380" t="s">
        <v>1041</v>
      </c>
      <c r="BM380" s="19">
        <v>44567</v>
      </c>
      <c r="BN380" s="17">
        <v>34.89</v>
      </c>
      <c r="BO380" s="17">
        <v>35</v>
      </c>
      <c r="BP380" s="17">
        <v>34.76</v>
      </c>
      <c r="BQ380" s="17">
        <v>34.83</v>
      </c>
      <c r="BR380" s="14">
        <v>314334</v>
      </c>
      <c r="BS380" s="15"/>
      <c r="BT380" s="7" t="s">
        <v>1042</v>
      </c>
      <c r="BU380" s="7" t="s">
        <v>1043</v>
      </c>
      <c r="BV380" s="19">
        <v>44567</v>
      </c>
      <c r="BW380" s="17">
        <v>1.5</v>
      </c>
      <c r="BX380" s="17">
        <v>1.51</v>
      </c>
      <c r="BY380" s="17">
        <v>1.44</v>
      </c>
      <c r="BZ380" s="17">
        <v>1.44</v>
      </c>
      <c r="CA380" s="14">
        <v>2070897</v>
      </c>
      <c r="CB380" s="17">
        <v>952.4</v>
      </c>
      <c r="CC380" s="14">
        <v>661388044</v>
      </c>
      <c r="CD380" s="15"/>
      <c r="CE380" t="s">
        <v>1044</v>
      </c>
      <c r="CF380" t="s">
        <v>1045</v>
      </c>
      <c r="CG380" s="19">
        <v>44567</v>
      </c>
      <c r="CH380" s="17">
        <v>62.55</v>
      </c>
      <c r="CI380" s="17">
        <v>62.55</v>
      </c>
      <c r="CJ380" s="17">
        <v>61.59</v>
      </c>
      <c r="CK380" s="17">
        <v>61.74</v>
      </c>
      <c r="CL380" s="14">
        <v>116258</v>
      </c>
      <c r="CM380" s="15" t="s">
        <v>1033</v>
      </c>
      <c r="CN380" s="7" t="s">
        <v>1046</v>
      </c>
      <c r="CO380" s="7" t="s">
        <v>1047</v>
      </c>
      <c r="CP380" s="19">
        <v>44567</v>
      </c>
      <c r="CQ380" s="17">
        <v>22.69</v>
      </c>
      <c r="CR380" s="17">
        <v>22.754999999999999</v>
      </c>
      <c r="CS380" s="17">
        <v>22.06</v>
      </c>
      <c r="CT380" s="17">
        <v>22.21</v>
      </c>
      <c r="CU380" s="14">
        <v>2098664</v>
      </c>
      <c r="CV380" s="23">
        <v>21535.52</v>
      </c>
      <c r="CW380" s="14">
        <v>969631826</v>
      </c>
      <c r="CX380" s="15"/>
      <c r="CY380" t="s">
        <v>1048</v>
      </c>
      <c r="CZ380" t="s">
        <v>1049</v>
      </c>
      <c r="DA380" s="19">
        <v>44567</v>
      </c>
      <c r="DB380" s="17">
        <v>7.87</v>
      </c>
      <c r="DC380" s="17">
        <v>7.87</v>
      </c>
      <c r="DD380" s="17">
        <v>7.75</v>
      </c>
      <c r="DE380" s="17">
        <v>7.79</v>
      </c>
      <c r="DF380" s="14">
        <v>47736</v>
      </c>
      <c r="DG380" s="15" t="s">
        <v>1033</v>
      </c>
      <c r="DH380" s="7" t="s">
        <v>1072</v>
      </c>
      <c r="DI380" s="7" t="s">
        <v>1073</v>
      </c>
      <c r="DJ380" s="19">
        <v>44567</v>
      </c>
      <c r="DK380" s="17">
        <v>126.91</v>
      </c>
      <c r="DL380" s="17">
        <v>126.95</v>
      </c>
      <c r="DM380" s="17">
        <v>124.13</v>
      </c>
      <c r="DN380" s="17">
        <v>124.44</v>
      </c>
      <c r="DO380" s="14">
        <v>128122</v>
      </c>
      <c r="DQ380" s="6">
        <v>44568</v>
      </c>
      <c r="DR380" s="62">
        <v>1.8349999999999998E-2</v>
      </c>
    </row>
    <row r="381" spans="1:122" ht="15" hidden="1" x14ac:dyDescent="0.25">
      <c r="A381" s="17" t="s">
        <v>8</v>
      </c>
      <c r="B381" s="17" t="s">
        <v>9</v>
      </c>
      <c r="C381" s="26" t="s">
        <v>385</v>
      </c>
      <c r="D381" s="21">
        <v>96.64</v>
      </c>
      <c r="E381" s="21">
        <v>97.7</v>
      </c>
      <c r="F381" s="21">
        <v>96.52</v>
      </c>
      <c r="G381" s="21">
        <v>96.71</v>
      </c>
      <c r="H381" s="21">
        <v>8550</v>
      </c>
      <c r="I381" s="15"/>
      <c r="J381" s="9" t="s">
        <v>1027</v>
      </c>
      <c r="K381" s="9" t="s">
        <v>1028</v>
      </c>
      <c r="L381" s="12" t="s">
        <v>385</v>
      </c>
      <c r="M381" s="10">
        <v>38.020000000000003</v>
      </c>
      <c r="N381" s="10">
        <v>38.198</v>
      </c>
      <c r="O381" s="10">
        <v>37.854999999999997</v>
      </c>
      <c r="P381" s="10">
        <v>37.957999999999998</v>
      </c>
      <c r="Q381" s="10">
        <v>6326629</v>
      </c>
      <c r="R381" s="10">
        <v>111985.05</v>
      </c>
      <c r="S381" s="10">
        <v>2950251394</v>
      </c>
      <c r="T381" s="15"/>
      <c r="U381" s="7" t="s">
        <v>1031</v>
      </c>
      <c r="V381" s="7" t="s">
        <v>1032</v>
      </c>
      <c r="W381" s="5" t="s">
        <v>385</v>
      </c>
      <c r="X381" s="11">
        <v>13.55</v>
      </c>
      <c r="Y381" s="11">
        <v>13.55</v>
      </c>
      <c r="Z381" s="11">
        <v>13.4</v>
      </c>
      <c r="AA381" s="11">
        <v>13.41</v>
      </c>
      <c r="AB381" s="11">
        <v>408282</v>
      </c>
      <c r="AC381" s="15"/>
      <c r="AD381" s="7" t="s">
        <v>1034</v>
      </c>
      <c r="AE381" s="7" t="s">
        <v>1035</v>
      </c>
      <c r="AF381" s="19">
        <v>44566</v>
      </c>
      <c r="AG381" s="17">
        <v>20</v>
      </c>
      <c r="AH381" s="17">
        <v>20.145</v>
      </c>
      <c r="AI381" s="17">
        <v>19.88</v>
      </c>
      <c r="AJ381" s="17">
        <v>19.96</v>
      </c>
      <c r="AK381" s="14">
        <v>4984236</v>
      </c>
      <c r="AL381" s="23">
        <v>61456.14</v>
      </c>
      <c r="AM381" s="14">
        <v>3078964918</v>
      </c>
      <c r="AN381" s="15"/>
      <c r="AO381" s="7" t="s">
        <v>1036</v>
      </c>
      <c r="AP381" s="7" t="s">
        <v>1037</v>
      </c>
      <c r="AQ381" s="19">
        <v>44566</v>
      </c>
      <c r="AR381" s="17">
        <v>1.095</v>
      </c>
      <c r="AS381" s="17">
        <v>1.095</v>
      </c>
      <c r="AT381" s="17">
        <v>1.0149999999999999</v>
      </c>
      <c r="AU381" s="17">
        <v>1.0249999999999999</v>
      </c>
      <c r="AV381" s="14">
        <v>12769861</v>
      </c>
      <c r="AW381" s="23">
        <v>1252.04</v>
      </c>
      <c r="AX381" s="14">
        <v>1221504365</v>
      </c>
      <c r="AY381" s="15"/>
      <c r="AZ381" s="7" t="s">
        <v>1038</v>
      </c>
      <c r="BA381" s="7" t="s">
        <v>1039</v>
      </c>
      <c r="BB381" s="19">
        <v>44566</v>
      </c>
      <c r="BC381" s="17">
        <v>215.2</v>
      </c>
      <c r="BD381" s="17">
        <v>217.32</v>
      </c>
      <c r="BE381" s="17">
        <v>213.01</v>
      </c>
      <c r="BF381" s="17">
        <v>215.73</v>
      </c>
      <c r="BG381" s="14">
        <v>613076</v>
      </c>
      <c r="BH381" s="23">
        <v>82764.3</v>
      </c>
      <c r="BI381" s="14">
        <v>383647637</v>
      </c>
      <c r="BJ381" s="15"/>
      <c r="BK381" t="s">
        <v>1040</v>
      </c>
      <c r="BL381" t="s">
        <v>1041</v>
      </c>
      <c r="BM381" s="19">
        <v>44566</v>
      </c>
      <c r="BN381" s="17">
        <v>35.99</v>
      </c>
      <c r="BO381" s="17">
        <v>36</v>
      </c>
      <c r="BP381" s="17">
        <v>35.729999999999997</v>
      </c>
      <c r="BQ381" s="17">
        <v>35.74</v>
      </c>
      <c r="BR381" s="14">
        <v>227139</v>
      </c>
      <c r="BS381" s="15"/>
      <c r="BT381" s="7" t="s">
        <v>1042</v>
      </c>
      <c r="BU381" s="7" t="s">
        <v>1043</v>
      </c>
      <c r="BV381" s="19">
        <v>44566</v>
      </c>
      <c r="BW381" s="17">
        <v>1.5549999999999999</v>
      </c>
      <c r="BX381" s="17">
        <v>1.5549999999999999</v>
      </c>
      <c r="BY381" s="17">
        <v>1.5</v>
      </c>
      <c r="BZ381" s="17">
        <v>1.5349999999999999</v>
      </c>
      <c r="CA381" s="14">
        <v>1716431</v>
      </c>
      <c r="CB381" s="23">
        <v>1015.23</v>
      </c>
      <c r="CC381" s="14">
        <v>661388044</v>
      </c>
      <c r="CD381" s="15"/>
      <c r="CE381" t="s">
        <v>1044</v>
      </c>
      <c r="CF381" t="s">
        <v>1045</v>
      </c>
      <c r="CG381" s="19">
        <v>44566</v>
      </c>
      <c r="CH381" s="17">
        <v>63.15</v>
      </c>
      <c r="CI381" s="17">
        <v>63.27</v>
      </c>
      <c r="CJ381" s="17">
        <v>62.74</v>
      </c>
      <c r="CK381" s="17">
        <v>62.75</v>
      </c>
      <c r="CL381" s="14">
        <v>51443</v>
      </c>
      <c r="CM381" s="15" t="s">
        <v>1033</v>
      </c>
      <c r="CN381" s="7" t="s">
        <v>1046</v>
      </c>
      <c r="CO381" s="7" t="s">
        <v>1047</v>
      </c>
      <c r="CP381" s="19">
        <v>44566</v>
      </c>
      <c r="CQ381" s="17">
        <v>23.09</v>
      </c>
      <c r="CR381" s="17">
        <v>23.14</v>
      </c>
      <c r="CS381" s="17">
        <v>22.7</v>
      </c>
      <c r="CT381" s="17">
        <v>22.77</v>
      </c>
      <c r="CU381" s="14">
        <v>1778002</v>
      </c>
      <c r="CV381" s="23">
        <v>22078.52</v>
      </c>
      <c r="CW381" s="14">
        <v>969631826</v>
      </c>
      <c r="CX381" s="15"/>
      <c r="CY381" t="s">
        <v>1048</v>
      </c>
      <c r="CZ381" t="s">
        <v>1049</v>
      </c>
      <c r="DA381" s="19">
        <v>44566</v>
      </c>
      <c r="DB381" s="17">
        <v>7.94</v>
      </c>
      <c r="DC381" s="17">
        <v>7.94</v>
      </c>
      <c r="DD381" s="17">
        <v>7.89</v>
      </c>
      <c r="DE381" s="17">
        <v>7.9</v>
      </c>
      <c r="DF381" s="14">
        <v>34280</v>
      </c>
      <c r="DG381" s="15" t="s">
        <v>1033</v>
      </c>
      <c r="DH381" s="7" t="s">
        <v>1072</v>
      </c>
      <c r="DI381" s="7" t="s">
        <v>1073</v>
      </c>
      <c r="DJ381" s="19">
        <v>44566</v>
      </c>
      <c r="DK381" s="17">
        <v>128.71</v>
      </c>
      <c r="DL381" s="17">
        <v>128.82</v>
      </c>
      <c r="DM381" s="17">
        <v>127.85</v>
      </c>
      <c r="DN381" s="17">
        <v>127.86</v>
      </c>
      <c r="DO381" s="14">
        <v>113434</v>
      </c>
      <c r="DQ381" s="6">
        <v>44567</v>
      </c>
      <c r="DR381" s="62">
        <v>1.8420000000000002E-2</v>
      </c>
    </row>
    <row r="382" spans="1:122" ht="15" hidden="1" x14ac:dyDescent="0.25">
      <c r="A382" s="17" t="s">
        <v>8</v>
      </c>
      <c r="B382" s="17" t="s">
        <v>9</v>
      </c>
      <c r="C382" s="26" t="s">
        <v>386</v>
      </c>
      <c r="D382" s="21">
        <v>94.6</v>
      </c>
      <c r="E382" s="21">
        <v>96.83</v>
      </c>
      <c r="F382" s="21">
        <v>94.6</v>
      </c>
      <c r="G382" s="21">
        <v>96.64</v>
      </c>
      <c r="H382" s="21">
        <v>18888</v>
      </c>
      <c r="I382" s="15"/>
      <c r="J382" s="9" t="s">
        <v>1027</v>
      </c>
      <c r="K382" s="9" t="s">
        <v>1028</v>
      </c>
      <c r="L382" s="12" t="s">
        <v>386</v>
      </c>
      <c r="M382" s="10">
        <v>37.173999999999999</v>
      </c>
      <c r="N382" s="10">
        <v>37.975999999999999</v>
      </c>
      <c r="O382" s="10">
        <v>37.130000000000003</v>
      </c>
      <c r="P382" s="10">
        <v>37.734999999999999</v>
      </c>
      <c r="Q382" s="10">
        <v>5827244</v>
      </c>
      <c r="R382" s="10">
        <v>111328.33</v>
      </c>
      <c r="S382" s="10">
        <v>2950251394</v>
      </c>
      <c r="T382" s="15"/>
      <c r="U382" s="7" t="s">
        <v>1031</v>
      </c>
      <c r="V382" s="7" t="s">
        <v>1032</v>
      </c>
      <c r="W382" s="5" t="s">
        <v>386</v>
      </c>
      <c r="X382" s="11">
        <v>13.6</v>
      </c>
      <c r="Y382" s="11">
        <v>13.6</v>
      </c>
      <c r="Z382" s="11">
        <v>13.51</v>
      </c>
      <c r="AA382" s="11">
        <v>13.56</v>
      </c>
      <c r="AB382" s="11">
        <v>490828</v>
      </c>
      <c r="AC382" s="15"/>
      <c r="AD382" s="7" t="s">
        <v>1034</v>
      </c>
      <c r="AE382" s="7" t="s">
        <v>1035</v>
      </c>
      <c r="AF382" s="19">
        <v>44565</v>
      </c>
      <c r="AG382" s="17">
        <v>19.32</v>
      </c>
      <c r="AH382" s="17">
        <v>19.920000000000002</v>
      </c>
      <c r="AI382" s="17">
        <v>19.32</v>
      </c>
      <c r="AJ382" s="17">
        <v>19.850000000000001</v>
      </c>
      <c r="AK382" s="14">
        <v>5292386</v>
      </c>
      <c r="AL382" s="23">
        <v>61117.45</v>
      </c>
      <c r="AM382" s="14">
        <v>3078964918</v>
      </c>
      <c r="AN382" s="15"/>
      <c r="AO382" s="7" t="s">
        <v>1036</v>
      </c>
      <c r="AP382" s="7" t="s">
        <v>1037</v>
      </c>
      <c r="AQ382" s="19">
        <v>44565</v>
      </c>
      <c r="AR382" s="17">
        <v>1.0349999999999999</v>
      </c>
      <c r="AS382" s="17">
        <v>1.1100000000000001</v>
      </c>
      <c r="AT382" s="17">
        <v>1.0349999999999999</v>
      </c>
      <c r="AU382" s="17">
        <v>1.085</v>
      </c>
      <c r="AV382" s="14">
        <v>14697270</v>
      </c>
      <c r="AW382" s="23">
        <v>1325.33</v>
      </c>
      <c r="AX382" s="14">
        <v>1221504365</v>
      </c>
      <c r="AY382" s="15"/>
      <c r="AZ382" s="7" t="s">
        <v>1038</v>
      </c>
      <c r="BA382" s="7" t="s">
        <v>1039</v>
      </c>
      <c r="BB382" s="19">
        <v>44565</v>
      </c>
      <c r="BC382" s="17">
        <v>207</v>
      </c>
      <c r="BD382" s="17">
        <v>211.73</v>
      </c>
      <c r="BE382" s="17">
        <v>206.75</v>
      </c>
      <c r="BF382" s="17">
        <v>211.34</v>
      </c>
      <c r="BG382" s="14">
        <v>562797</v>
      </c>
      <c r="BH382" s="23">
        <v>81080.09</v>
      </c>
      <c r="BI382" s="14">
        <v>383647637</v>
      </c>
      <c r="BJ382" s="15"/>
      <c r="BK382" t="s">
        <v>1040</v>
      </c>
      <c r="BL382" t="s">
        <v>1041</v>
      </c>
      <c r="BM382" s="19">
        <v>44565</v>
      </c>
      <c r="BN382" s="17">
        <v>36.369999999999997</v>
      </c>
      <c r="BO382" s="17">
        <v>36.72</v>
      </c>
      <c r="BP382" s="17">
        <v>36.369999999999997</v>
      </c>
      <c r="BQ382" s="17">
        <v>36.58</v>
      </c>
      <c r="BR382" s="14">
        <v>192469</v>
      </c>
      <c r="BS382" s="15"/>
      <c r="BT382" s="7" t="s">
        <v>1042</v>
      </c>
      <c r="BU382" s="7" t="s">
        <v>1043</v>
      </c>
      <c r="BV382" s="19">
        <v>44565</v>
      </c>
      <c r="BW382" s="17">
        <v>1.5549999999999999</v>
      </c>
      <c r="BX382" s="17">
        <v>1.56</v>
      </c>
      <c r="BY382" s="17">
        <v>1.5249999999999999</v>
      </c>
      <c r="BZ382" s="17">
        <v>1.56</v>
      </c>
      <c r="CA382" s="14">
        <v>1118982</v>
      </c>
      <c r="CB382" s="23">
        <v>1031.77</v>
      </c>
      <c r="CC382" s="14">
        <v>661388044</v>
      </c>
      <c r="CD382" s="15"/>
      <c r="CE382" t="s">
        <v>1044</v>
      </c>
      <c r="CF382" t="s">
        <v>1045</v>
      </c>
      <c r="CG382" s="19">
        <v>44565</v>
      </c>
      <c r="CH382" s="17">
        <v>63</v>
      </c>
      <c r="CI382" s="17">
        <v>63.27</v>
      </c>
      <c r="CJ382" s="17">
        <v>62.7</v>
      </c>
      <c r="CK382" s="17">
        <v>63.08</v>
      </c>
      <c r="CL382" s="14">
        <v>66112</v>
      </c>
      <c r="CM382" s="15" t="s">
        <v>1033</v>
      </c>
      <c r="CN382" s="7" t="s">
        <v>1046</v>
      </c>
      <c r="CO382" s="7" t="s">
        <v>1047</v>
      </c>
      <c r="CP382" s="19">
        <v>44565</v>
      </c>
      <c r="CQ382" s="17">
        <v>22.18</v>
      </c>
      <c r="CR382" s="17">
        <v>22.74</v>
      </c>
      <c r="CS382" s="17">
        <v>22.15</v>
      </c>
      <c r="CT382" s="17">
        <v>22.67</v>
      </c>
      <c r="CU382" s="14">
        <v>2138478</v>
      </c>
      <c r="CV382" s="23">
        <v>21981.55</v>
      </c>
      <c r="CW382" s="14">
        <v>969631826</v>
      </c>
      <c r="CX382" s="15"/>
      <c r="CY382" t="s">
        <v>1048</v>
      </c>
      <c r="CZ382" t="s">
        <v>1049</v>
      </c>
      <c r="DA382" s="19">
        <v>44565</v>
      </c>
      <c r="DB382" s="17">
        <v>7.86</v>
      </c>
      <c r="DC382" s="17">
        <v>7.91</v>
      </c>
      <c r="DD382" s="17">
        <v>7.83</v>
      </c>
      <c r="DE382" s="17">
        <v>7.91</v>
      </c>
      <c r="DF382" s="14">
        <v>52849</v>
      </c>
      <c r="DG382" s="15" t="s">
        <v>1033</v>
      </c>
      <c r="DH382" s="7" t="s">
        <v>1072</v>
      </c>
      <c r="DI382" s="7" t="s">
        <v>1073</v>
      </c>
      <c r="DJ382" s="19">
        <v>44565</v>
      </c>
      <c r="DK382" s="17">
        <v>127.17</v>
      </c>
      <c r="DL382" s="17">
        <v>128.47999999999999</v>
      </c>
      <c r="DM382" s="17">
        <v>126.6</v>
      </c>
      <c r="DN382" s="17">
        <v>128.37</v>
      </c>
      <c r="DO382" s="14">
        <v>91214</v>
      </c>
      <c r="DQ382" s="6">
        <v>44566</v>
      </c>
      <c r="DR382" s="62">
        <v>1.7589999999999998E-2</v>
      </c>
    </row>
    <row r="383" spans="1:122" ht="15" hidden="1" x14ac:dyDescent="0.25">
      <c r="A383" s="17" t="s">
        <v>8</v>
      </c>
      <c r="B383" s="17" t="s">
        <v>9</v>
      </c>
      <c r="C383" s="26" t="s">
        <v>387</v>
      </c>
      <c r="D383" s="21">
        <v>94</v>
      </c>
      <c r="E383" s="21">
        <v>94</v>
      </c>
      <c r="F383" s="21">
        <v>93.36</v>
      </c>
      <c r="G383" s="21">
        <v>93.43</v>
      </c>
      <c r="H383" s="21">
        <v>7538</v>
      </c>
      <c r="I383" s="15"/>
      <c r="J383" s="9" t="s">
        <v>1027</v>
      </c>
      <c r="K383" s="9" t="s">
        <v>1028</v>
      </c>
      <c r="L383" s="12" t="s">
        <v>387</v>
      </c>
      <c r="M383" s="10">
        <v>37.112000000000002</v>
      </c>
      <c r="N383" s="10">
        <v>37.112000000000002</v>
      </c>
      <c r="O383" s="10">
        <v>36.756</v>
      </c>
      <c r="P383" s="10">
        <v>36.951999999999998</v>
      </c>
      <c r="Q383" s="10">
        <v>3394361</v>
      </c>
      <c r="R383" s="10">
        <v>109016.51</v>
      </c>
      <c r="S383" s="10">
        <v>2950251394</v>
      </c>
      <c r="T383" s="15"/>
      <c r="U383" s="7" t="s">
        <v>1031</v>
      </c>
      <c r="V383" s="7" t="s">
        <v>1032</v>
      </c>
      <c r="W383" s="5" t="s">
        <v>387</v>
      </c>
      <c r="X383" s="11">
        <v>13.5</v>
      </c>
      <c r="Y383" s="11">
        <v>13.5</v>
      </c>
      <c r="Z383" s="11">
        <v>13.37</v>
      </c>
      <c r="AA383" s="11">
        <v>13.41</v>
      </c>
      <c r="AB383" s="11">
        <v>73624</v>
      </c>
      <c r="AC383" s="15"/>
      <c r="AD383" s="7" t="s">
        <v>1034</v>
      </c>
      <c r="AE383" s="7" t="s">
        <v>1035</v>
      </c>
      <c r="AF383" s="19">
        <v>44561</v>
      </c>
      <c r="AG383" s="17">
        <v>19.11</v>
      </c>
      <c r="AH383" s="17">
        <v>19.43</v>
      </c>
      <c r="AI383" s="17">
        <v>19.11</v>
      </c>
      <c r="AJ383" s="17">
        <v>19.21</v>
      </c>
      <c r="AK383" s="14">
        <v>3294994</v>
      </c>
      <c r="AL383" s="23">
        <v>59146.92</v>
      </c>
      <c r="AM383" s="14">
        <v>3078964918</v>
      </c>
      <c r="AN383" s="15"/>
      <c r="AO383" s="7" t="s">
        <v>1036</v>
      </c>
      <c r="AP383" s="7" t="s">
        <v>1037</v>
      </c>
      <c r="AQ383" s="19">
        <v>44561</v>
      </c>
      <c r="AR383" s="17">
        <v>0.995</v>
      </c>
      <c r="AS383" s="17">
        <v>1.03</v>
      </c>
      <c r="AT383" s="17">
        <v>0.99</v>
      </c>
      <c r="AU383" s="17">
        <v>1.01</v>
      </c>
      <c r="AV383" s="14">
        <v>5741722</v>
      </c>
      <c r="AW383" s="23">
        <v>1233.72</v>
      </c>
      <c r="AX383" s="14">
        <v>1221504365</v>
      </c>
      <c r="AY383" s="15"/>
      <c r="AZ383" s="7" t="s">
        <v>1038</v>
      </c>
      <c r="BA383" s="7" t="s">
        <v>1039</v>
      </c>
      <c r="BB383" s="19">
        <v>44561</v>
      </c>
      <c r="BC383" s="17">
        <v>207.05</v>
      </c>
      <c r="BD383" s="17">
        <v>207.8</v>
      </c>
      <c r="BE383" s="17">
        <v>204.3</v>
      </c>
      <c r="BF383" s="17">
        <v>205.4</v>
      </c>
      <c r="BG383" s="14">
        <v>261468</v>
      </c>
      <c r="BH383" s="23">
        <v>78801.22</v>
      </c>
      <c r="BI383" s="14">
        <v>383647637</v>
      </c>
      <c r="BJ383" s="15"/>
      <c r="BK383" t="s">
        <v>1040</v>
      </c>
      <c r="BL383" t="s">
        <v>1041</v>
      </c>
      <c r="BM383" s="19">
        <v>44561</v>
      </c>
      <c r="BN383" s="17">
        <v>36.24</v>
      </c>
      <c r="BO383" s="17">
        <v>36.24</v>
      </c>
      <c r="BP383" s="17">
        <v>36</v>
      </c>
      <c r="BQ383" s="17">
        <v>36.090000000000003</v>
      </c>
      <c r="BR383" s="14">
        <v>91877</v>
      </c>
      <c r="BS383" s="15"/>
      <c r="BT383" s="7" t="s">
        <v>1042</v>
      </c>
      <c r="BU383" s="7" t="s">
        <v>1043</v>
      </c>
      <c r="BV383" s="19">
        <v>44561</v>
      </c>
      <c r="BW383" s="17">
        <v>1.5049999999999999</v>
      </c>
      <c r="BX383" s="17">
        <v>1.54</v>
      </c>
      <c r="BY383" s="17">
        <v>1.5049999999999999</v>
      </c>
      <c r="BZ383" s="17">
        <v>1.5249999999999999</v>
      </c>
      <c r="CA383" s="14">
        <v>1017404</v>
      </c>
      <c r="CB383" s="23">
        <v>1008.62</v>
      </c>
      <c r="CC383" s="14">
        <v>661388044</v>
      </c>
      <c r="CD383" s="15"/>
      <c r="CE383" t="s">
        <v>1044</v>
      </c>
      <c r="CF383" t="s">
        <v>1045</v>
      </c>
      <c r="CG383" s="19">
        <v>44561</v>
      </c>
      <c r="CH383" s="17">
        <v>62.88</v>
      </c>
      <c r="CI383" s="17">
        <v>62.89</v>
      </c>
      <c r="CJ383" s="17">
        <v>62.5</v>
      </c>
      <c r="CK383" s="17">
        <v>62.52</v>
      </c>
      <c r="CL383" s="14">
        <v>53129</v>
      </c>
      <c r="CM383" s="15" t="s">
        <v>1033</v>
      </c>
      <c r="CN383" s="7" t="s">
        <v>1046</v>
      </c>
      <c r="CO383" s="7" t="s">
        <v>1047</v>
      </c>
      <c r="CP383" s="19">
        <v>44561</v>
      </c>
      <c r="CQ383" s="17">
        <v>21.99</v>
      </c>
      <c r="CR383" s="17">
        <v>21.99</v>
      </c>
      <c r="CS383" s="17">
        <v>21.78</v>
      </c>
      <c r="CT383" s="17">
        <v>21.93</v>
      </c>
      <c r="CU383" s="14">
        <v>1312381</v>
      </c>
      <c r="CV383" s="23">
        <v>21264.03</v>
      </c>
      <c r="CW383" s="14">
        <v>969631826</v>
      </c>
      <c r="CX383" s="15"/>
      <c r="CY383" t="s">
        <v>1048</v>
      </c>
      <c r="CZ383" t="s">
        <v>1049</v>
      </c>
      <c r="DA383" s="19">
        <v>44561</v>
      </c>
      <c r="DB383" s="17">
        <v>8</v>
      </c>
      <c r="DC383" s="17">
        <v>8</v>
      </c>
      <c r="DD383" s="17">
        <v>7.96</v>
      </c>
      <c r="DE383" s="17">
        <v>7.96</v>
      </c>
      <c r="DF383" s="14">
        <v>100232</v>
      </c>
      <c r="DG383" s="15" t="s">
        <v>1033</v>
      </c>
      <c r="DH383" s="7" t="s">
        <v>1072</v>
      </c>
      <c r="DI383" s="7" t="s">
        <v>1073</v>
      </c>
      <c r="DJ383" s="19">
        <v>44561</v>
      </c>
      <c r="DK383" s="17">
        <v>127.95</v>
      </c>
      <c r="DL383" s="17">
        <v>127.95</v>
      </c>
      <c r="DM383" s="17">
        <v>126.65</v>
      </c>
      <c r="DN383" s="17">
        <v>126.65</v>
      </c>
      <c r="DO383" s="14">
        <v>61762</v>
      </c>
      <c r="DQ383" s="6">
        <v>44565</v>
      </c>
      <c r="DR383" s="62">
        <v>1.7430000000000001E-2</v>
      </c>
    </row>
    <row r="384" spans="1:122" ht="15" hidden="1" x14ac:dyDescent="0.25">
      <c r="A384" s="17" t="s">
        <v>8</v>
      </c>
      <c r="B384" s="17" t="s">
        <v>9</v>
      </c>
      <c r="C384" s="26" t="s">
        <v>388</v>
      </c>
      <c r="D384" s="21">
        <v>94.5</v>
      </c>
      <c r="E384" s="21">
        <v>94.5</v>
      </c>
      <c r="F384" s="21">
        <v>93.58</v>
      </c>
      <c r="G384" s="21">
        <v>93.81</v>
      </c>
      <c r="H384" s="21">
        <v>6975</v>
      </c>
      <c r="I384" s="15"/>
      <c r="J384" s="9" t="s">
        <v>1027</v>
      </c>
      <c r="K384" s="9" t="s">
        <v>1028</v>
      </c>
      <c r="L384" s="12" t="s">
        <v>388</v>
      </c>
      <c r="M384" s="10">
        <v>37.005000000000003</v>
      </c>
      <c r="N384" s="10">
        <v>37.423000000000002</v>
      </c>
      <c r="O384" s="10">
        <v>36.969000000000001</v>
      </c>
      <c r="P384" s="10">
        <v>37.112000000000002</v>
      </c>
      <c r="Q384" s="10">
        <v>4080045</v>
      </c>
      <c r="R384" s="10">
        <v>109489.43</v>
      </c>
      <c r="S384" s="10">
        <v>2950251394</v>
      </c>
      <c r="T384" s="15"/>
      <c r="U384" s="7" t="s">
        <v>1031</v>
      </c>
      <c r="V384" s="7" t="s">
        <v>1032</v>
      </c>
      <c r="W384" s="5" t="s">
        <v>388</v>
      </c>
      <c r="X384" s="11">
        <v>13.49</v>
      </c>
      <c r="Y384" s="11">
        <v>13.49</v>
      </c>
      <c r="Z384" s="11">
        <v>13.42</v>
      </c>
      <c r="AA384" s="11">
        <v>13.45</v>
      </c>
      <c r="AB384" s="11">
        <v>378829</v>
      </c>
      <c r="AC384" s="15"/>
      <c r="AD384" s="7" t="s">
        <v>1034</v>
      </c>
      <c r="AE384" s="7" t="s">
        <v>1035</v>
      </c>
      <c r="AF384" s="19">
        <v>44560</v>
      </c>
      <c r="AG384" s="17">
        <v>19.399999999999999</v>
      </c>
      <c r="AH384" s="17">
        <v>19.48</v>
      </c>
      <c r="AI384" s="17">
        <v>19.13</v>
      </c>
      <c r="AJ384" s="17">
        <v>19.14</v>
      </c>
      <c r="AK384" s="14">
        <v>4337218</v>
      </c>
      <c r="AL384" s="23">
        <v>58931.39</v>
      </c>
      <c r="AM384" s="14">
        <v>3078964918</v>
      </c>
      <c r="AN384" s="15"/>
      <c r="AO384" s="7" t="s">
        <v>1036</v>
      </c>
      <c r="AP384" s="7" t="s">
        <v>1037</v>
      </c>
      <c r="AQ384" s="19">
        <v>44560</v>
      </c>
      <c r="AR384" s="17">
        <v>1.01</v>
      </c>
      <c r="AS384" s="17">
        <v>1.01</v>
      </c>
      <c r="AT384" s="17">
        <v>0.96499999999999997</v>
      </c>
      <c r="AU384" s="17">
        <v>0.98499999999999999</v>
      </c>
      <c r="AV384" s="14">
        <v>8247748</v>
      </c>
      <c r="AW384" s="23">
        <v>1203.18</v>
      </c>
      <c r="AX384" s="14">
        <v>1221504365</v>
      </c>
      <c r="AY384" s="15"/>
      <c r="AZ384" s="7" t="s">
        <v>1038</v>
      </c>
      <c r="BA384" s="7" t="s">
        <v>1039</v>
      </c>
      <c r="BB384" s="19">
        <v>44560</v>
      </c>
      <c r="BC384" s="17">
        <v>207.56</v>
      </c>
      <c r="BD384" s="17">
        <v>208.6</v>
      </c>
      <c r="BE384" s="17">
        <v>206.51</v>
      </c>
      <c r="BF384" s="17">
        <v>207.36</v>
      </c>
      <c r="BG384" s="14">
        <v>291881</v>
      </c>
      <c r="BH384" s="23">
        <v>79553.17</v>
      </c>
      <c r="BI384" s="14">
        <v>383647637</v>
      </c>
      <c r="BJ384" s="15"/>
      <c r="BK384" t="s">
        <v>1040</v>
      </c>
      <c r="BL384" t="s">
        <v>1041</v>
      </c>
      <c r="BM384" s="19">
        <v>44560</v>
      </c>
      <c r="BN384" s="17">
        <v>36.35</v>
      </c>
      <c r="BO384" s="17">
        <v>36.35</v>
      </c>
      <c r="BP384" s="17">
        <v>36.18</v>
      </c>
      <c r="BQ384" s="17">
        <v>36.270000000000003</v>
      </c>
      <c r="BR384" s="14">
        <v>59946</v>
      </c>
      <c r="BS384" s="15"/>
      <c r="BT384" s="7" t="s">
        <v>1042</v>
      </c>
      <c r="BU384" s="7" t="s">
        <v>1043</v>
      </c>
      <c r="BV384" s="19">
        <v>44560</v>
      </c>
      <c r="BW384" s="17">
        <v>1.5249999999999999</v>
      </c>
      <c r="BX384" s="17">
        <v>1.54</v>
      </c>
      <c r="BY384" s="17">
        <v>1.5049999999999999</v>
      </c>
      <c r="BZ384" s="17">
        <v>1.5149999999999999</v>
      </c>
      <c r="CA384" s="14">
        <v>632770</v>
      </c>
      <c r="CB384" s="23">
        <v>1002</v>
      </c>
      <c r="CC384" s="14">
        <v>661388044</v>
      </c>
      <c r="CD384" s="15"/>
      <c r="CE384" t="s">
        <v>1044</v>
      </c>
      <c r="CF384" t="s">
        <v>1045</v>
      </c>
      <c r="CG384" s="19">
        <v>44560</v>
      </c>
      <c r="CH384" s="17">
        <v>62.92</v>
      </c>
      <c r="CI384" s="17">
        <v>62.93</v>
      </c>
      <c r="CJ384" s="17">
        <v>62.74</v>
      </c>
      <c r="CK384" s="17">
        <v>62.82</v>
      </c>
      <c r="CL384" s="14">
        <v>43335</v>
      </c>
      <c r="CM384" s="15" t="s">
        <v>1033</v>
      </c>
      <c r="CN384" s="7" t="s">
        <v>1046</v>
      </c>
      <c r="CO384" s="7" t="s">
        <v>1047</v>
      </c>
      <c r="CP384" s="19">
        <v>44560</v>
      </c>
      <c r="CQ384" s="17">
        <v>22.36</v>
      </c>
      <c r="CR384" s="17">
        <v>22.38</v>
      </c>
      <c r="CS384" s="17">
        <v>22</v>
      </c>
      <c r="CT384" s="17">
        <v>22.12</v>
      </c>
      <c r="CU384" s="14">
        <v>1065376</v>
      </c>
      <c r="CV384" s="23">
        <v>21448.26</v>
      </c>
      <c r="CW384" s="14">
        <v>969631826</v>
      </c>
      <c r="CX384" s="15"/>
      <c r="CY384" t="s">
        <v>1048</v>
      </c>
      <c r="CZ384" t="s">
        <v>1049</v>
      </c>
      <c r="DA384" s="19">
        <v>44560</v>
      </c>
      <c r="DB384" s="17">
        <v>8.01</v>
      </c>
      <c r="DC384" s="17">
        <v>8.02</v>
      </c>
      <c r="DD384" s="17">
        <v>8</v>
      </c>
      <c r="DE384" s="17">
        <v>8.02</v>
      </c>
      <c r="DF384" s="14">
        <v>14992</v>
      </c>
      <c r="DG384" s="15" t="s">
        <v>1033</v>
      </c>
      <c r="DH384" s="7" t="s">
        <v>1072</v>
      </c>
      <c r="DI384" s="7" t="s">
        <v>1073</v>
      </c>
      <c r="DJ384" s="19">
        <v>44560</v>
      </c>
      <c r="DK384" s="17">
        <v>127.97</v>
      </c>
      <c r="DL384" s="17">
        <v>128</v>
      </c>
      <c r="DM384" s="17">
        <v>127.58</v>
      </c>
      <c r="DN384" s="17">
        <v>127.87</v>
      </c>
      <c r="DO384" s="14">
        <v>22271</v>
      </c>
      <c r="DQ384" s="6">
        <v>44561</v>
      </c>
      <c r="DR384" s="62">
        <v>1.6760000000000001E-2</v>
      </c>
    </row>
    <row r="385" spans="1:122" ht="15" hidden="1" x14ac:dyDescent="0.25">
      <c r="A385" s="17" t="s">
        <v>8</v>
      </c>
      <c r="B385" s="17" t="s">
        <v>9</v>
      </c>
      <c r="C385" s="26" t="s">
        <v>389</v>
      </c>
      <c r="D385" s="21">
        <v>94</v>
      </c>
      <c r="E385" s="21">
        <v>94.49</v>
      </c>
      <c r="F385" s="21">
        <v>93.94</v>
      </c>
      <c r="G385" s="21">
        <v>94.25</v>
      </c>
      <c r="H385" s="21">
        <v>11031</v>
      </c>
      <c r="I385" s="15"/>
      <c r="J385" s="9" t="s">
        <v>1027</v>
      </c>
      <c r="K385" s="9" t="s">
        <v>1028</v>
      </c>
      <c r="L385" s="12" t="s">
        <v>389</v>
      </c>
      <c r="M385" s="10">
        <v>36.942999999999998</v>
      </c>
      <c r="N385" s="10">
        <v>36.969000000000001</v>
      </c>
      <c r="O385" s="10">
        <v>36.701999999999998</v>
      </c>
      <c r="P385" s="10">
        <v>36.799999999999997</v>
      </c>
      <c r="Q385" s="10">
        <v>5231731</v>
      </c>
      <c r="R385" s="10">
        <v>108569.84</v>
      </c>
      <c r="S385" s="10">
        <v>2950251394</v>
      </c>
      <c r="T385" s="15"/>
      <c r="U385" s="7" t="s">
        <v>1031</v>
      </c>
      <c r="V385" s="7" t="s">
        <v>1032</v>
      </c>
      <c r="W385" s="5" t="s">
        <v>389</v>
      </c>
      <c r="X385" s="11">
        <v>13.54</v>
      </c>
      <c r="Y385" s="11">
        <v>13.54</v>
      </c>
      <c r="Z385" s="11">
        <v>13.48</v>
      </c>
      <c r="AA385" s="11">
        <v>13.5</v>
      </c>
      <c r="AB385" s="11">
        <v>359796</v>
      </c>
      <c r="AC385" s="15"/>
      <c r="AD385" s="7" t="s">
        <v>1034</v>
      </c>
      <c r="AE385" s="7" t="s">
        <v>1035</v>
      </c>
      <c r="AF385" s="19">
        <v>44559</v>
      </c>
      <c r="AG385" s="17">
        <v>19.170000000000002</v>
      </c>
      <c r="AH385" s="17">
        <v>19.53</v>
      </c>
      <c r="AI385" s="17">
        <v>19.149999999999999</v>
      </c>
      <c r="AJ385" s="17">
        <v>19.28</v>
      </c>
      <c r="AK385" s="14">
        <v>5109969</v>
      </c>
      <c r="AL385" s="23">
        <v>59362.44</v>
      </c>
      <c r="AM385" s="14">
        <v>3078964918</v>
      </c>
      <c r="AN385" s="15"/>
      <c r="AO385" s="7" t="s">
        <v>1036</v>
      </c>
      <c r="AP385" s="7" t="s">
        <v>1037</v>
      </c>
      <c r="AQ385" s="19">
        <v>44559</v>
      </c>
      <c r="AR385" s="17">
        <v>0.95499999999999996</v>
      </c>
      <c r="AS385" s="17">
        <v>1.04</v>
      </c>
      <c r="AT385" s="17">
        <v>0.95499999999999996</v>
      </c>
      <c r="AU385" s="17">
        <v>1.0049999999999999</v>
      </c>
      <c r="AV385" s="14">
        <v>13331241</v>
      </c>
      <c r="AW385" s="23">
        <v>1227.6099999999999</v>
      </c>
      <c r="AX385" s="14">
        <v>1221504365</v>
      </c>
      <c r="AY385" s="15"/>
      <c r="AZ385" s="7" t="s">
        <v>1038</v>
      </c>
      <c r="BA385" s="7" t="s">
        <v>1039</v>
      </c>
      <c r="BB385" s="19">
        <v>44559</v>
      </c>
      <c r="BC385" s="17">
        <v>206.49</v>
      </c>
      <c r="BD385" s="17">
        <v>207.99</v>
      </c>
      <c r="BE385" s="17">
        <v>205.63</v>
      </c>
      <c r="BF385" s="17">
        <v>207.21</v>
      </c>
      <c r="BG385" s="14">
        <v>495643</v>
      </c>
      <c r="BH385" s="23">
        <v>79495.63</v>
      </c>
      <c r="BI385" s="14">
        <v>383647637</v>
      </c>
      <c r="BJ385" s="15"/>
      <c r="BK385" t="s">
        <v>1040</v>
      </c>
      <c r="BL385" t="s">
        <v>1041</v>
      </c>
      <c r="BM385" s="19">
        <v>44559</v>
      </c>
      <c r="BN385" s="17">
        <v>36.46</v>
      </c>
      <c r="BO385" s="17">
        <v>36.549999999999997</v>
      </c>
      <c r="BP385" s="17">
        <v>36.450000000000003</v>
      </c>
      <c r="BQ385" s="17">
        <v>36.5</v>
      </c>
      <c r="BR385" s="14">
        <v>99007</v>
      </c>
      <c r="BS385" s="15"/>
      <c r="BT385" s="7" t="s">
        <v>1042</v>
      </c>
      <c r="BU385" s="7" t="s">
        <v>1043</v>
      </c>
      <c r="BV385" s="19">
        <v>44559</v>
      </c>
      <c r="BW385" s="17">
        <v>1.56</v>
      </c>
      <c r="BX385" s="17">
        <v>1.5649999999999999</v>
      </c>
      <c r="BY385" s="17">
        <v>1.53</v>
      </c>
      <c r="BZ385" s="17">
        <v>1.54</v>
      </c>
      <c r="CA385" s="14">
        <v>777963</v>
      </c>
      <c r="CB385" s="23">
        <v>1018.54</v>
      </c>
      <c r="CC385" s="14">
        <v>661388044</v>
      </c>
      <c r="CD385" s="15"/>
      <c r="CE385" t="s">
        <v>1044</v>
      </c>
      <c r="CF385" t="s">
        <v>1045</v>
      </c>
      <c r="CG385" s="19">
        <v>44559</v>
      </c>
      <c r="CH385" s="17">
        <v>62.65</v>
      </c>
      <c r="CI385" s="17">
        <v>62.99</v>
      </c>
      <c r="CJ385" s="17">
        <v>62.6</v>
      </c>
      <c r="CK385" s="17">
        <v>62.87</v>
      </c>
      <c r="CL385" s="14">
        <v>36373</v>
      </c>
      <c r="CM385" s="15" t="s">
        <v>1033</v>
      </c>
      <c r="CN385" s="7" t="s">
        <v>1046</v>
      </c>
      <c r="CO385" s="7" t="s">
        <v>1047</v>
      </c>
      <c r="CP385" s="19">
        <v>44559</v>
      </c>
      <c r="CQ385" s="17">
        <v>22.05</v>
      </c>
      <c r="CR385" s="17">
        <v>22.43</v>
      </c>
      <c r="CS385" s="17">
        <v>21.99</v>
      </c>
      <c r="CT385" s="17">
        <v>22.22</v>
      </c>
      <c r="CU385" s="14">
        <v>1623151</v>
      </c>
      <c r="CV385" s="23">
        <v>21545.22</v>
      </c>
      <c r="CW385" s="14">
        <v>969631826</v>
      </c>
      <c r="CX385" s="15"/>
      <c r="CY385" t="s">
        <v>1048</v>
      </c>
      <c r="CZ385" t="s">
        <v>1049</v>
      </c>
      <c r="DA385" s="19">
        <v>44559</v>
      </c>
      <c r="DB385" s="17">
        <v>7.98</v>
      </c>
      <c r="DC385" s="17">
        <v>8.01</v>
      </c>
      <c r="DD385" s="17">
        <v>7.97</v>
      </c>
      <c r="DE385" s="17">
        <v>8.01</v>
      </c>
      <c r="DF385" s="14">
        <v>36194</v>
      </c>
      <c r="DG385" s="15" t="s">
        <v>1033</v>
      </c>
      <c r="DH385" s="7" t="s">
        <v>1072</v>
      </c>
      <c r="DI385" s="7" t="s">
        <v>1073</v>
      </c>
      <c r="DJ385" s="19">
        <v>44559</v>
      </c>
      <c r="DK385" s="17">
        <v>127.16</v>
      </c>
      <c r="DL385" s="17">
        <v>127.82</v>
      </c>
      <c r="DM385" s="17">
        <v>126.87</v>
      </c>
      <c r="DN385" s="17">
        <v>127.59</v>
      </c>
      <c r="DO385" s="14">
        <v>184073</v>
      </c>
      <c r="DQ385" s="6">
        <v>44560</v>
      </c>
      <c r="DR385" s="62">
        <v>1.6209999999999999E-2</v>
      </c>
    </row>
    <row r="386" spans="1:122" ht="15" hidden="1" x14ac:dyDescent="0.25">
      <c r="A386" s="17" t="s">
        <v>8</v>
      </c>
      <c r="B386" s="17" t="s">
        <v>9</v>
      </c>
      <c r="C386" s="26" t="s">
        <v>390</v>
      </c>
      <c r="D386" s="21">
        <v>92.71</v>
      </c>
      <c r="E386" s="21">
        <v>94.19</v>
      </c>
      <c r="F386" s="21">
        <v>92.71</v>
      </c>
      <c r="G386" s="21">
        <v>93.33</v>
      </c>
      <c r="H386" s="21">
        <v>7128</v>
      </c>
      <c r="I386" s="15"/>
      <c r="J386" s="9" t="s">
        <v>1027</v>
      </c>
      <c r="K386" s="9" t="s">
        <v>1028</v>
      </c>
      <c r="L386" s="12" t="s">
        <v>390</v>
      </c>
      <c r="M386" s="10">
        <v>36.996000000000002</v>
      </c>
      <c r="N386" s="10">
        <v>37.098999999999997</v>
      </c>
      <c r="O386" s="10">
        <v>36.781999999999996</v>
      </c>
      <c r="P386" s="10">
        <v>36.790999999999997</v>
      </c>
      <c r="Q386" s="10">
        <v>2203033</v>
      </c>
      <c r="R386" s="10">
        <v>108543.58</v>
      </c>
      <c r="S386" s="10">
        <v>2950251394</v>
      </c>
      <c r="T386" s="15"/>
      <c r="U386" s="7" t="s">
        <v>1031</v>
      </c>
      <c r="V386" s="7" t="s">
        <v>1032</v>
      </c>
      <c r="W386" s="5" t="s">
        <v>390</v>
      </c>
      <c r="X386" s="11">
        <v>13.31</v>
      </c>
      <c r="Y386" s="11">
        <v>13.48</v>
      </c>
      <c r="Z386" s="11">
        <v>13.3</v>
      </c>
      <c r="AA386" s="11">
        <v>13.31</v>
      </c>
      <c r="AB386" s="11">
        <v>168375</v>
      </c>
      <c r="AC386" s="15"/>
      <c r="AD386" s="7" t="s">
        <v>1034</v>
      </c>
      <c r="AE386" s="7" t="s">
        <v>1035</v>
      </c>
      <c r="AF386" s="19">
        <v>44554</v>
      </c>
      <c r="AG386" s="17">
        <v>19.5</v>
      </c>
      <c r="AH386" s="17">
        <v>19.54</v>
      </c>
      <c r="AI386" s="17">
        <v>19.239999999999998</v>
      </c>
      <c r="AJ386" s="17">
        <v>19.239999999999998</v>
      </c>
      <c r="AK386" s="14">
        <v>3390792</v>
      </c>
      <c r="AL386" s="23">
        <v>59239.29</v>
      </c>
      <c r="AM386" s="14">
        <v>3078964918</v>
      </c>
      <c r="AN386" s="15"/>
      <c r="AO386" s="7" t="s">
        <v>1036</v>
      </c>
      <c r="AP386" s="7" t="s">
        <v>1037</v>
      </c>
      <c r="AQ386" s="19">
        <v>44554</v>
      </c>
      <c r="AR386" s="17">
        <v>0.9</v>
      </c>
      <c r="AS386" s="17">
        <v>0.95499999999999996</v>
      </c>
      <c r="AT386" s="17">
        <v>0.88500000000000001</v>
      </c>
      <c r="AU386" s="17">
        <v>0.94499999999999995</v>
      </c>
      <c r="AV386" s="14">
        <v>7660347</v>
      </c>
      <c r="AW386" s="23">
        <v>1153.93</v>
      </c>
      <c r="AX386" s="14">
        <v>1221088962</v>
      </c>
      <c r="AY386" s="15"/>
      <c r="AZ386" s="7" t="s">
        <v>1038</v>
      </c>
      <c r="BA386" s="7" t="s">
        <v>1039</v>
      </c>
      <c r="BB386" s="19">
        <v>44554</v>
      </c>
      <c r="BC386" s="17">
        <v>206.42</v>
      </c>
      <c r="BD386" s="17">
        <v>206.5</v>
      </c>
      <c r="BE386" s="17">
        <v>203.58</v>
      </c>
      <c r="BF386" s="17">
        <v>204.25</v>
      </c>
      <c r="BG386" s="14">
        <v>223101</v>
      </c>
      <c r="BH386" s="23">
        <v>78360.03</v>
      </c>
      <c r="BI386" s="14">
        <v>383647637</v>
      </c>
      <c r="BJ386" s="15"/>
      <c r="BK386" t="s">
        <v>1040</v>
      </c>
      <c r="BL386" t="s">
        <v>1041</v>
      </c>
      <c r="BM386" s="19">
        <v>44554</v>
      </c>
      <c r="BN386" s="17">
        <v>35.86</v>
      </c>
      <c r="BO386" s="17">
        <v>36.36</v>
      </c>
      <c r="BP386" s="17">
        <v>35.86</v>
      </c>
      <c r="BQ386" s="17">
        <v>35.950000000000003</v>
      </c>
      <c r="BR386" s="14">
        <v>91501</v>
      </c>
      <c r="BS386" s="15"/>
      <c r="BT386" s="7" t="s">
        <v>1042</v>
      </c>
      <c r="BU386" s="7" t="s">
        <v>1043</v>
      </c>
      <c r="BV386" s="19">
        <v>44554</v>
      </c>
      <c r="BW386" s="17">
        <v>1.52</v>
      </c>
      <c r="BX386" s="17">
        <v>1.57</v>
      </c>
      <c r="BY386" s="17">
        <v>1.5</v>
      </c>
      <c r="BZ386" s="17">
        <v>1.5549999999999999</v>
      </c>
      <c r="CA386" s="14">
        <v>1151241</v>
      </c>
      <c r="CB386" s="23">
        <v>1028.46</v>
      </c>
      <c r="CC386" s="14">
        <v>661388044</v>
      </c>
      <c r="CD386" s="15"/>
      <c r="CE386" t="s">
        <v>1044</v>
      </c>
      <c r="CF386" t="s">
        <v>1045</v>
      </c>
      <c r="CG386" s="19">
        <v>44554</v>
      </c>
      <c r="CH386" s="17">
        <v>62.23</v>
      </c>
      <c r="CI386" s="17">
        <v>62.34</v>
      </c>
      <c r="CJ386" s="17">
        <v>62.2</v>
      </c>
      <c r="CK386" s="17">
        <v>62.27</v>
      </c>
      <c r="CL386" s="14">
        <v>24125</v>
      </c>
      <c r="CM386" s="15" t="s">
        <v>1033</v>
      </c>
      <c r="CN386" s="7" t="s">
        <v>1046</v>
      </c>
      <c r="CO386" s="7" t="s">
        <v>1047</v>
      </c>
      <c r="CP386" s="19">
        <v>44554</v>
      </c>
      <c r="CQ386" s="17">
        <v>21.88</v>
      </c>
      <c r="CR386" s="17">
        <v>21.93</v>
      </c>
      <c r="CS386" s="17">
        <v>21.79</v>
      </c>
      <c r="CT386" s="17">
        <v>21.8</v>
      </c>
      <c r="CU386" s="14">
        <v>767686</v>
      </c>
      <c r="CV386" s="23">
        <v>21137.97</v>
      </c>
      <c r="CW386" s="14">
        <v>969631826</v>
      </c>
      <c r="CX386" s="15"/>
      <c r="CY386" t="s">
        <v>1048</v>
      </c>
      <c r="CZ386" t="s">
        <v>1049</v>
      </c>
      <c r="DA386" s="19">
        <v>44554</v>
      </c>
      <c r="DB386" s="17">
        <v>7.95</v>
      </c>
      <c r="DC386" s="17">
        <v>7.97</v>
      </c>
      <c r="DD386" s="17">
        <v>7.95</v>
      </c>
      <c r="DE386" s="17">
        <v>7.97</v>
      </c>
      <c r="DF386" s="14">
        <v>41484</v>
      </c>
      <c r="DG386" s="15" t="s">
        <v>1033</v>
      </c>
      <c r="DH386" s="7" t="s">
        <v>1072</v>
      </c>
      <c r="DI386" s="7" t="s">
        <v>1073</v>
      </c>
      <c r="DJ386" s="19">
        <v>44554</v>
      </c>
      <c r="DK386" s="17">
        <v>126.39</v>
      </c>
      <c r="DL386" s="17">
        <v>126.46</v>
      </c>
      <c r="DM386" s="17">
        <v>126.06</v>
      </c>
      <c r="DN386" s="17">
        <v>126.11</v>
      </c>
      <c r="DO386" s="14">
        <v>44601</v>
      </c>
      <c r="DQ386" s="6">
        <v>44559</v>
      </c>
      <c r="DR386" s="62">
        <v>1.5449999999999998E-2</v>
      </c>
    </row>
    <row r="387" spans="1:122" ht="15" hidden="1" x14ac:dyDescent="0.25">
      <c r="A387" s="17" t="s">
        <v>8</v>
      </c>
      <c r="B387" s="17" t="s">
        <v>9</v>
      </c>
      <c r="C387" s="26" t="s">
        <v>391</v>
      </c>
      <c r="D387" s="21">
        <v>92.5</v>
      </c>
      <c r="E387" s="21">
        <v>93</v>
      </c>
      <c r="F387" s="21">
        <v>92.2</v>
      </c>
      <c r="G387" s="21">
        <v>92.44</v>
      </c>
      <c r="H387" s="21">
        <v>6586</v>
      </c>
      <c r="I387" s="15"/>
      <c r="J387" s="9" t="s">
        <v>1027</v>
      </c>
      <c r="K387" s="9" t="s">
        <v>1028</v>
      </c>
      <c r="L387" s="12" t="s">
        <v>391</v>
      </c>
      <c r="M387" s="10">
        <v>36.773000000000003</v>
      </c>
      <c r="N387" s="10">
        <v>36.906999999999996</v>
      </c>
      <c r="O387" s="10">
        <v>36.515000000000001</v>
      </c>
      <c r="P387" s="10">
        <v>36.738</v>
      </c>
      <c r="Q387" s="10">
        <v>5553371</v>
      </c>
      <c r="R387" s="10">
        <v>108386.04</v>
      </c>
      <c r="S387" s="10">
        <v>2950251394</v>
      </c>
      <c r="T387" s="15"/>
      <c r="U387" s="7" t="s">
        <v>1031</v>
      </c>
      <c r="V387" s="7" t="s">
        <v>1032</v>
      </c>
      <c r="W387" s="5" t="s">
        <v>391</v>
      </c>
      <c r="X387" s="11">
        <v>13.42</v>
      </c>
      <c r="Y387" s="11">
        <v>13.42</v>
      </c>
      <c r="Z387" s="11">
        <v>13.28</v>
      </c>
      <c r="AA387" s="11">
        <v>13.3</v>
      </c>
      <c r="AB387" s="11">
        <v>278537</v>
      </c>
      <c r="AC387" s="15"/>
      <c r="AD387" s="7" t="s">
        <v>1034</v>
      </c>
      <c r="AE387" s="7" t="s">
        <v>1035</v>
      </c>
      <c r="AF387" s="19">
        <v>44553</v>
      </c>
      <c r="AG387" s="17">
        <v>19.45</v>
      </c>
      <c r="AH387" s="17">
        <v>19.52</v>
      </c>
      <c r="AI387" s="17">
        <v>18.940000000000001</v>
      </c>
      <c r="AJ387" s="17">
        <v>19.16</v>
      </c>
      <c r="AK387" s="14">
        <v>6015170</v>
      </c>
      <c r="AL387" s="23">
        <v>58992.97</v>
      </c>
      <c r="AM387" s="14">
        <v>3078964918</v>
      </c>
      <c r="AN387" s="15"/>
      <c r="AO387" s="7" t="s">
        <v>1036</v>
      </c>
      <c r="AP387" s="7" t="s">
        <v>1037</v>
      </c>
      <c r="AQ387" s="19">
        <v>44553</v>
      </c>
      <c r="AR387" s="17">
        <v>0.89</v>
      </c>
      <c r="AS387" s="17">
        <v>0.91500000000000004</v>
      </c>
      <c r="AT387" s="17">
        <v>0.88500000000000001</v>
      </c>
      <c r="AU387" s="17">
        <v>0.88500000000000001</v>
      </c>
      <c r="AV387" s="14">
        <v>7399130</v>
      </c>
      <c r="AW387" s="23">
        <v>1080.6600000000001</v>
      </c>
      <c r="AX387" s="14">
        <v>1221088962</v>
      </c>
      <c r="AY387" s="15"/>
      <c r="AZ387" s="7" t="s">
        <v>1038</v>
      </c>
      <c r="BA387" s="7" t="s">
        <v>1039</v>
      </c>
      <c r="BB387" s="19">
        <v>44553</v>
      </c>
      <c r="BC387" s="17">
        <v>204.95</v>
      </c>
      <c r="BD387" s="17">
        <v>205.55</v>
      </c>
      <c r="BE387" s="17">
        <v>203.62</v>
      </c>
      <c r="BF387" s="17">
        <v>204.19</v>
      </c>
      <c r="BG387" s="14">
        <v>298322</v>
      </c>
      <c r="BH387" s="23">
        <v>78337.009999999995</v>
      </c>
      <c r="BI387" s="14">
        <v>383647637</v>
      </c>
      <c r="BJ387" s="15"/>
      <c r="BK387" t="s">
        <v>1040</v>
      </c>
      <c r="BL387" t="s">
        <v>1041</v>
      </c>
      <c r="BM387" s="19">
        <v>44553</v>
      </c>
      <c r="BN387" s="17">
        <v>35.86</v>
      </c>
      <c r="BO387" s="17">
        <v>35.880000000000003</v>
      </c>
      <c r="BP387" s="17">
        <v>35.76</v>
      </c>
      <c r="BQ387" s="17">
        <v>35.799999999999997</v>
      </c>
      <c r="BR387" s="14">
        <v>133312</v>
      </c>
      <c r="BS387" s="15"/>
      <c r="BT387" s="7" t="s">
        <v>1042</v>
      </c>
      <c r="BU387" s="7" t="s">
        <v>1043</v>
      </c>
      <c r="BV387" s="19">
        <v>44553</v>
      </c>
      <c r="BW387" s="17">
        <v>1.5249999999999999</v>
      </c>
      <c r="BX387" s="17">
        <v>1.5249999999999999</v>
      </c>
      <c r="BY387" s="17">
        <v>1.48</v>
      </c>
      <c r="BZ387" s="17">
        <v>1.5</v>
      </c>
      <c r="CA387" s="14">
        <v>974680</v>
      </c>
      <c r="CB387" s="17">
        <v>992.08</v>
      </c>
      <c r="CC387" s="14">
        <v>661388044</v>
      </c>
      <c r="CD387" s="15"/>
      <c r="CE387" t="s">
        <v>1044</v>
      </c>
      <c r="CF387" t="s">
        <v>1045</v>
      </c>
      <c r="CG387" s="19">
        <v>44553</v>
      </c>
      <c r="CH387" s="17">
        <v>62</v>
      </c>
      <c r="CI387" s="17">
        <v>62.13</v>
      </c>
      <c r="CJ387" s="17">
        <v>61.95</v>
      </c>
      <c r="CK387" s="17">
        <v>62.08</v>
      </c>
      <c r="CL387" s="14">
        <v>23431</v>
      </c>
      <c r="CM387" s="15" t="s">
        <v>1033</v>
      </c>
      <c r="CN387" s="7" t="s">
        <v>1046</v>
      </c>
      <c r="CO387" s="7" t="s">
        <v>1047</v>
      </c>
      <c r="CP387" s="19">
        <v>44553</v>
      </c>
      <c r="CQ387" s="17">
        <v>21.75</v>
      </c>
      <c r="CR387" s="17">
        <v>21.89</v>
      </c>
      <c r="CS387" s="17">
        <v>21.71</v>
      </c>
      <c r="CT387" s="17">
        <v>21.79</v>
      </c>
      <c r="CU387" s="14">
        <v>1191878</v>
      </c>
      <c r="CV387" s="23">
        <v>21128.28</v>
      </c>
      <c r="CW387" s="14">
        <v>969631826</v>
      </c>
      <c r="CX387" s="15"/>
      <c r="CY387" t="s">
        <v>1048</v>
      </c>
      <c r="CZ387" t="s">
        <v>1049</v>
      </c>
      <c r="DA387" s="19">
        <v>44553</v>
      </c>
      <c r="DB387" s="17">
        <v>7.92</v>
      </c>
      <c r="DC387" s="17">
        <v>7.93</v>
      </c>
      <c r="DD387" s="17">
        <v>7.91</v>
      </c>
      <c r="DE387" s="17">
        <v>7.92</v>
      </c>
      <c r="DF387" s="14">
        <v>18832</v>
      </c>
      <c r="DG387" s="15" t="s">
        <v>1033</v>
      </c>
      <c r="DH387" s="7" t="s">
        <v>1072</v>
      </c>
      <c r="DI387" s="7" t="s">
        <v>1073</v>
      </c>
      <c r="DJ387" s="19">
        <v>44553</v>
      </c>
      <c r="DK387" s="17">
        <v>125.55</v>
      </c>
      <c r="DL387" s="17">
        <v>125.89</v>
      </c>
      <c r="DM387" s="17">
        <v>125.31</v>
      </c>
      <c r="DN387" s="17">
        <v>125.41</v>
      </c>
      <c r="DO387" s="14">
        <v>44345</v>
      </c>
      <c r="DQ387" s="6">
        <v>44554</v>
      </c>
      <c r="DR387" s="62">
        <v>1.5900000000000001E-2</v>
      </c>
    </row>
    <row r="388" spans="1:122" ht="15" hidden="1" x14ac:dyDescent="0.25">
      <c r="A388" s="17" t="s">
        <v>8</v>
      </c>
      <c r="B388" s="17" t="s">
        <v>9</v>
      </c>
      <c r="C388" s="26" t="s">
        <v>392</v>
      </c>
      <c r="D388" s="21">
        <v>91.15</v>
      </c>
      <c r="E388" s="21">
        <v>92.49</v>
      </c>
      <c r="F388" s="21">
        <v>91.15</v>
      </c>
      <c r="G388" s="21">
        <v>92.06</v>
      </c>
      <c r="H388" s="21">
        <v>13378</v>
      </c>
      <c r="I388" s="15"/>
      <c r="J388" s="9" t="s">
        <v>1027</v>
      </c>
      <c r="K388" s="9" t="s">
        <v>1028</v>
      </c>
      <c r="L388" s="12" t="s">
        <v>392</v>
      </c>
      <c r="M388" s="10">
        <v>37.280999999999999</v>
      </c>
      <c r="N388" s="10">
        <v>37.485999999999997</v>
      </c>
      <c r="O388" s="10">
        <v>36.667000000000002</v>
      </c>
      <c r="P388" s="10">
        <v>36.853999999999999</v>
      </c>
      <c r="Q388" s="10">
        <v>7378784</v>
      </c>
      <c r="R388" s="10">
        <v>108727.67999999999</v>
      </c>
      <c r="S388" s="10">
        <v>2950251394</v>
      </c>
      <c r="T388" s="15"/>
      <c r="U388" s="7" t="s">
        <v>1031</v>
      </c>
      <c r="V388" s="7" t="s">
        <v>1032</v>
      </c>
      <c r="W388" s="5" t="s">
        <v>392</v>
      </c>
      <c r="X388" s="11">
        <v>13.26</v>
      </c>
      <c r="Y388" s="11">
        <v>13.37</v>
      </c>
      <c r="Z388" s="11">
        <v>13.24</v>
      </c>
      <c r="AA388" s="11">
        <v>13.3</v>
      </c>
      <c r="AB388" s="11">
        <v>235306</v>
      </c>
      <c r="AC388" s="15"/>
      <c r="AD388" s="7" t="s">
        <v>1034</v>
      </c>
      <c r="AE388" s="7" t="s">
        <v>1035</v>
      </c>
      <c r="AF388" s="19">
        <v>44552</v>
      </c>
      <c r="AG388" s="17">
        <v>19.920000000000002</v>
      </c>
      <c r="AH388" s="17">
        <v>20.12</v>
      </c>
      <c r="AI388" s="17">
        <v>19.260000000000002</v>
      </c>
      <c r="AJ388" s="17">
        <v>19.440000000000001</v>
      </c>
      <c r="AK388" s="14">
        <v>7262160</v>
      </c>
      <c r="AL388" s="23">
        <v>59855.08</v>
      </c>
      <c r="AM388" s="14">
        <v>3078964918</v>
      </c>
      <c r="AN388" s="15"/>
      <c r="AO388" s="7" t="s">
        <v>1036</v>
      </c>
      <c r="AP388" s="7" t="s">
        <v>1037</v>
      </c>
      <c r="AQ388" s="19">
        <v>44552</v>
      </c>
      <c r="AR388" s="17">
        <v>0.92</v>
      </c>
      <c r="AS388" s="17">
        <v>0.93200000000000005</v>
      </c>
      <c r="AT388" s="17">
        <v>0.875</v>
      </c>
      <c r="AU388" s="17">
        <v>0.88</v>
      </c>
      <c r="AV388" s="14">
        <v>7091597</v>
      </c>
      <c r="AW388" s="23">
        <v>1074.56</v>
      </c>
      <c r="AX388" s="14">
        <v>1221088962</v>
      </c>
      <c r="AY388" s="15"/>
      <c r="AZ388" s="7" t="s">
        <v>1038</v>
      </c>
      <c r="BA388" s="7" t="s">
        <v>1039</v>
      </c>
      <c r="BB388" s="19">
        <v>44552</v>
      </c>
      <c r="BC388" s="17">
        <v>203.2</v>
      </c>
      <c r="BD388" s="17">
        <v>204.62</v>
      </c>
      <c r="BE388" s="17">
        <v>202.31</v>
      </c>
      <c r="BF388" s="17">
        <v>203</v>
      </c>
      <c r="BG388" s="14">
        <v>563304</v>
      </c>
      <c r="BH388" s="23">
        <v>77880.47</v>
      </c>
      <c r="BI388" s="14">
        <v>383647637</v>
      </c>
      <c r="BJ388" s="15"/>
      <c r="BK388" t="s">
        <v>1040</v>
      </c>
      <c r="BL388" t="s">
        <v>1041</v>
      </c>
      <c r="BM388" s="19">
        <v>44552</v>
      </c>
      <c r="BN388" s="17">
        <v>35.72</v>
      </c>
      <c r="BO388" s="17">
        <v>35.72</v>
      </c>
      <c r="BP388" s="17">
        <v>35.57</v>
      </c>
      <c r="BQ388" s="17">
        <v>35.69</v>
      </c>
      <c r="BR388" s="14">
        <v>216337</v>
      </c>
      <c r="BS388" s="15"/>
      <c r="BT388" s="7" t="s">
        <v>1042</v>
      </c>
      <c r="BU388" s="7" t="s">
        <v>1043</v>
      </c>
      <c r="BV388" s="19">
        <v>44552</v>
      </c>
      <c r="BW388" s="17">
        <v>1.49</v>
      </c>
      <c r="BX388" s="17">
        <v>1.52</v>
      </c>
      <c r="BY388" s="17">
        <v>1.4750000000000001</v>
      </c>
      <c r="BZ388" s="17">
        <v>1.5149999999999999</v>
      </c>
      <c r="CA388" s="14">
        <v>2033904</v>
      </c>
      <c r="CB388" s="23">
        <v>1002</v>
      </c>
      <c r="CC388" s="14">
        <v>661388044</v>
      </c>
      <c r="CD388" s="15"/>
      <c r="CE388" t="s">
        <v>1044</v>
      </c>
      <c r="CF388" t="s">
        <v>1045</v>
      </c>
      <c r="CG388" s="19">
        <v>44552</v>
      </c>
      <c r="CH388" s="17">
        <v>61.89</v>
      </c>
      <c r="CI388" s="17">
        <v>61.96</v>
      </c>
      <c r="CJ388" s="17">
        <v>61.71</v>
      </c>
      <c r="CK388" s="17">
        <v>61.86</v>
      </c>
      <c r="CL388" s="14">
        <v>44274</v>
      </c>
      <c r="CM388" s="15" t="s">
        <v>1033</v>
      </c>
      <c r="CN388" s="7" t="s">
        <v>1046</v>
      </c>
      <c r="CO388" s="7" t="s">
        <v>1047</v>
      </c>
      <c r="CP388" s="19">
        <v>44552</v>
      </c>
      <c r="CQ388" s="17">
        <v>21.75</v>
      </c>
      <c r="CR388" s="17">
        <v>21.77</v>
      </c>
      <c r="CS388" s="17">
        <v>21.504999999999999</v>
      </c>
      <c r="CT388" s="17">
        <v>21.69</v>
      </c>
      <c r="CU388" s="14">
        <v>2128881</v>
      </c>
      <c r="CV388" s="23">
        <v>21031.31</v>
      </c>
      <c r="CW388" s="14">
        <v>969631826</v>
      </c>
      <c r="CX388" s="15"/>
      <c r="CY388" t="s">
        <v>1048</v>
      </c>
      <c r="CZ388" t="s">
        <v>1049</v>
      </c>
      <c r="DA388" s="19">
        <v>44552</v>
      </c>
      <c r="DB388" s="17">
        <v>7.96</v>
      </c>
      <c r="DC388" s="17">
        <v>7.96</v>
      </c>
      <c r="DD388" s="17">
        <v>7.89</v>
      </c>
      <c r="DE388" s="17">
        <v>7.92</v>
      </c>
      <c r="DF388" s="14">
        <v>25093</v>
      </c>
      <c r="DG388" s="15" t="s">
        <v>1033</v>
      </c>
      <c r="DH388" s="7" t="s">
        <v>1072</v>
      </c>
      <c r="DI388" s="7" t="s">
        <v>1073</v>
      </c>
      <c r="DJ388" s="19">
        <v>44552</v>
      </c>
      <c r="DK388" s="17">
        <v>125.17</v>
      </c>
      <c r="DL388" s="17">
        <v>125.26</v>
      </c>
      <c r="DM388" s="17">
        <v>124.56</v>
      </c>
      <c r="DN388" s="17">
        <v>125.05</v>
      </c>
      <c r="DO388" s="14">
        <v>89707</v>
      </c>
      <c r="DQ388" s="6">
        <v>44553</v>
      </c>
      <c r="DR388" s="62">
        <v>1.5980000000000001E-2</v>
      </c>
    </row>
    <row r="389" spans="1:122" ht="15" hidden="1" x14ac:dyDescent="0.25">
      <c r="A389" s="17" t="s">
        <v>8</v>
      </c>
      <c r="B389" s="17" t="s">
        <v>9</v>
      </c>
      <c r="C389" s="26" t="s">
        <v>393</v>
      </c>
      <c r="D389" s="21">
        <v>91.2</v>
      </c>
      <c r="E389" s="21">
        <v>93.09</v>
      </c>
      <c r="F389" s="21">
        <v>90.5</v>
      </c>
      <c r="G389" s="21">
        <v>91.05</v>
      </c>
      <c r="H389" s="21">
        <v>16133</v>
      </c>
      <c r="I389" s="15"/>
      <c r="J389" s="9" t="s">
        <v>1027</v>
      </c>
      <c r="K389" s="9" t="s">
        <v>1028</v>
      </c>
      <c r="L389" s="12" t="s">
        <v>393</v>
      </c>
      <c r="M389" s="10">
        <v>36.462000000000003</v>
      </c>
      <c r="N389" s="10">
        <v>37.183</v>
      </c>
      <c r="O389" s="10">
        <v>36.381999999999998</v>
      </c>
      <c r="P389" s="10">
        <v>37.139000000000003</v>
      </c>
      <c r="Q389" s="10">
        <v>6670354</v>
      </c>
      <c r="R389" s="10">
        <v>109568.21</v>
      </c>
      <c r="S389" s="10">
        <v>2950251394</v>
      </c>
      <c r="T389" s="15"/>
      <c r="U389" s="7" t="s">
        <v>1031</v>
      </c>
      <c r="V389" s="7" t="s">
        <v>1032</v>
      </c>
      <c r="W389" s="5" t="s">
        <v>393</v>
      </c>
      <c r="X389" s="11">
        <v>13</v>
      </c>
      <c r="Y389" s="11">
        <v>13.18</v>
      </c>
      <c r="Z389" s="11">
        <v>13</v>
      </c>
      <c r="AA389" s="11">
        <v>13.18</v>
      </c>
      <c r="AB389" s="11">
        <v>514564</v>
      </c>
      <c r="AC389" s="15"/>
      <c r="AD389" s="7" t="s">
        <v>1034</v>
      </c>
      <c r="AE389" s="7" t="s">
        <v>1035</v>
      </c>
      <c r="AF389" s="19">
        <v>44551</v>
      </c>
      <c r="AG389" s="17">
        <v>19.440000000000001</v>
      </c>
      <c r="AH389" s="17">
        <v>19.829999999999998</v>
      </c>
      <c r="AI389" s="17">
        <v>19.38</v>
      </c>
      <c r="AJ389" s="17">
        <v>19.79</v>
      </c>
      <c r="AK389" s="14">
        <v>10942570</v>
      </c>
      <c r="AL389" s="23">
        <v>60932.72</v>
      </c>
      <c r="AM389" s="14">
        <v>3078964918</v>
      </c>
      <c r="AN389" s="15"/>
      <c r="AO389" s="7" t="s">
        <v>1036</v>
      </c>
      <c r="AP389" s="7" t="s">
        <v>1037</v>
      </c>
      <c r="AQ389" s="19">
        <v>44551</v>
      </c>
      <c r="AR389" s="17">
        <v>0.875</v>
      </c>
      <c r="AS389" s="17">
        <v>0.89</v>
      </c>
      <c r="AT389" s="17">
        <v>0.84499999999999997</v>
      </c>
      <c r="AU389" s="17">
        <v>0.88</v>
      </c>
      <c r="AV389" s="14">
        <v>6172341</v>
      </c>
      <c r="AW389" s="23">
        <v>1074.56</v>
      </c>
      <c r="AX389" s="14">
        <v>1221088962</v>
      </c>
      <c r="AY389" s="15"/>
      <c r="AZ389" s="7" t="s">
        <v>1038</v>
      </c>
      <c r="BA389" s="7" t="s">
        <v>1039</v>
      </c>
      <c r="BB389" s="19">
        <v>44551</v>
      </c>
      <c r="BC389" s="17">
        <v>202.5</v>
      </c>
      <c r="BD389" s="17">
        <v>204.64</v>
      </c>
      <c r="BE389" s="17">
        <v>202.03</v>
      </c>
      <c r="BF389" s="17">
        <v>203.07</v>
      </c>
      <c r="BG389" s="14">
        <v>453589</v>
      </c>
      <c r="BH389" s="23">
        <v>77907.33</v>
      </c>
      <c r="BI389" s="14">
        <v>383647637</v>
      </c>
      <c r="BJ389" s="15"/>
      <c r="BK389" t="s">
        <v>1040</v>
      </c>
      <c r="BL389" t="s">
        <v>1041</v>
      </c>
      <c r="BM389" s="19">
        <v>44551</v>
      </c>
      <c r="BN389" s="17">
        <v>35.200000000000003</v>
      </c>
      <c r="BO389" s="17">
        <v>35.4</v>
      </c>
      <c r="BP389" s="17">
        <v>35.19</v>
      </c>
      <c r="BQ389" s="17">
        <v>35.4</v>
      </c>
      <c r="BR389" s="14">
        <v>152138</v>
      </c>
      <c r="BS389" s="15"/>
      <c r="BT389" s="7" t="s">
        <v>1042</v>
      </c>
      <c r="BU389" s="7" t="s">
        <v>1043</v>
      </c>
      <c r="BV389" s="19">
        <v>44551</v>
      </c>
      <c r="BW389" s="17">
        <v>1.405</v>
      </c>
      <c r="BX389" s="17">
        <v>1.452</v>
      </c>
      <c r="BY389" s="17">
        <v>1.375</v>
      </c>
      <c r="BZ389" s="17">
        <v>1.4450000000000001</v>
      </c>
      <c r="CA389" s="14">
        <v>1773149</v>
      </c>
      <c r="CB389" s="17">
        <v>955.71</v>
      </c>
      <c r="CC389" s="14">
        <v>661388044</v>
      </c>
      <c r="CD389" s="15"/>
      <c r="CE389" t="s">
        <v>1044</v>
      </c>
      <c r="CF389" t="s">
        <v>1045</v>
      </c>
      <c r="CG389" s="19">
        <v>44551</v>
      </c>
      <c r="CH389" s="17">
        <v>62</v>
      </c>
      <c r="CI389" s="17">
        <v>62</v>
      </c>
      <c r="CJ389" s="17">
        <v>61.3</v>
      </c>
      <c r="CK389" s="17">
        <v>61.58</v>
      </c>
      <c r="CL389" s="14">
        <v>46896</v>
      </c>
      <c r="CM389" s="15" t="s">
        <v>1033</v>
      </c>
      <c r="CN389" s="7" t="s">
        <v>1046</v>
      </c>
      <c r="CO389" s="7" t="s">
        <v>1047</v>
      </c>
      <c r="CP389" s="19">
        <v>44551</v>
      </c>
      <c r="CQ389" s="17">
        <v>21.21</v>
      </c>
      <c r="CR389" s="17">
        <v>21.51</v>
      </c>
      <c r="CS389" s="17">
        <v>21.17</v>
      </c>
      <c r="CT389" s="17">
        <v>21.51</v>
      </c>
      <c r="CU389" s="14">
        <v>1600713</v>
      </c>
      <c r="CV389" s="23">
        <v>20856.78</v>
      </c>
      <c r="CW389" s="14">
        <v>969631826</v>
      </c>
      <c r="CX389" s="15"/>
      <c r="CY389" t="s">
        <v>1048</v>
      </c>
      <c r="CZ389" t="s">
        <v>1049</v>
      </c>
      <c r="DA389" s="19">
        <v>44551</v>
      </c>
      <c r="DB389" s="17">
        <v>7.88</v>
      </c>
      <c r="DC389" s="17">
        <v>7.92</v>
      </c>
      <c r="DD389" s="17">
        <v>7.88</v>
      </c>
      <c r="DE389" s="17">
        <v>7.92</v>
      </c>
      <c r="DF389" s="14">
        <v>23694</v>
      </c>
      <c r="DG389" s="15" t="s">
        <v>1033</v>
      </c>
      <c r="DH389" s="7" t="s">
        <v>1072</v>
      </c>
      <c r="DI389" s="7" t="s">
        <v>1073</v>
      </c>
      <c r="DJ389" s="19">
        <v>44551</v>
      </c>
      <c r="DK389" s="17">
        <v>124</v>
      </c>
      <c r="DL389" s="17">
        <v>125.1</v>
      </c>
      <c r="DM389" s="17">
        <v>123.99</v>
      </c>
      <c r="DN389" s="17">
        <v>125</v>
      </c>
      <c r="DO389" s="14">
        <v>80719</v>
      </c>
      <c r="DQ389" s="6">
        <v>44552</v>
      </c>
      <c r="DR389" s="62">
        <v>1.6120000000000002E-2</v>
      </c>
    </row>
    <row r="390" spans="1:122" ht="15" hidden="1" x14ac:dyDescent="0.25">
      <c r="A390" s="17" t="s">
        <v>8</v>
      </c>
      <c r="B390" s="17" t="s">
        <v>9</v>
      </c>
      <c r="C390" s="26" t="s">
        <v>394</v>
      </c>
      <c r="D390" s="21">
        <v>92.55</v>
      </c>
      <c r="E390" s="21">
        <v>92.64</v>
      </c>
      <c r="F390" s="21">
        <v>90.92</v>
      </c>
      <c r="G390" s="21">
        <v>91.13</v>
      </c>
      <c r="H390" s="21">
        <v>31320</v>
      </c>
      <c r="I390" s="15"/>
      <c r="J390" s="9" t="s">
        <v>1027</v>
      </c>
      <c r="K390" s="9" t="s">
        <v>1028</v>
      </c>
      <c r="L390" s="12" t="s">
        <v>394</v>
      </c>
      <c r="M390" s="10">
        <v>36.479999999999997</v>
      </c>
      <c r="N390" s="10">
        <v>36.631</v>
      </c>
      <c r="O390" s="10">
        <v>36.31</v>
      </c>
      <c r="P390" s="10">
        <v>36.594999999999999</v>
      </c>
      <c r="Q390" s="10">
        <v>7075371</v>
      </c>
      <c r="R390" s="10">
        <v>107965.63</v>
      </c>
      <c r="S390" s="10">
        <v>2950251394</v>
      </c>
      <c r="T390" s="15"/>
      <c r="U390" s="7" t="s">
        <v>1031</v>
      </c>
      <c r="V390" s="7" t="s">
        <v>1032</v>
      </c>
      <c r="W390" s="5" t="s">
        <v>394</v>
      </c>
      <c r="X390" s="11">
        <v>13.28</v>
      </c>
      <c r="Y390" s="11">
        <v>13.28</v>
      </c>
      <c r="Z390" s="11">
        <v>13.04</v>
      </c>
      <c r="AA390" s="11">
        <v>13.07</v>
      </c>
      <c r="AB390" s="11">
        <v>205418</v>
      </c>
      <c r="AC390" s="15"/>
      <c r="AD390" s="7" t="s">
        <v>1034</v>
      </c>
      <c r="AE390" s="7" t="s">
        <v>1035</v>
      </c>
      <c r="AF390" s="19">
        <v>44550</v>
      </c>
      <c r="AG390" s="17">
        <v>19.079999999999998</v>
      </c>
      <c r="AH390" s="17">
        <v>19.489999999999998</v>
      </c>
      <c r="AI390" s="17">
        <v>18.850000000000001</v>
      </c>
      <c r="AJ390" s="17">
        <v>19.46</v>
      </c>
      <c r="AK390" s="14">
        <v>8854173</v>
      </c>
      <c r="AL390" s="23">
        <v>59916.66</v>
      </c>
      <c r="AM390" s="14">
        <v>3078964918</v>
      </c>
      <c r="AN390" s="15"/>
      <c r="AO390" s="7" t="s">
        <v>1036</v>
      </c>
      <c r="AP390" s="7" t="s">
        <v>1037</v>
      </c>
      <c r="AQ390" s="19">
        <v>44550</v>
      </c>
      <c r="AR390" s="17">
        <v>0.94499999999999995</v>
      </c>
      <c r="AS390" s="17">
        <v>0.94499999999999995</v>
      </c>
      <c r="AT390" s="17">
        <v>0.875</v>
      </c>
      <c r="AU390" s="17">
        <v>0.875</v>
      </c>
      <c r="AV390" s="14">
        <v>9606153</v>
      </c>
      <c r="AW390" s="23">
        <v>1068.45</v>
      </c>
      <c r="AX390" s="14">
        <v>1221088962</v>
      </c>
      <c r="AY390" s="15"/>
      <c r="AZ390" s="7" t="s">
        <v>1038</v>
      </c>
      <c r="BA390" s="7" t="s">
        <v>1039</v>
      </c>
      <c r="BB390" s="19">
        <v>44550</v>
      </c>
      <c r="BC390" s="17">
        <v>205.83</v>
      </c>
      <c r="BD390" s="17">
        <v>205.97</v>
      </c>
      <c r="BE390" s="17">
        <v>201.4</v>
      </c>
      <c r="BF390" s="17">
        <v>202.5</v>
      </c>
      <c r="BG390" s="14">
        <v>547220</v>
      </c>
      <c r="BH390" s="23">
        <v>77688.649999999994</v>
      </c>
      <c r="BI390" s="14">
        <v>383647637</v>
      </c>
      <c r="BJ390" s="15"/>
      <c r="BK390" t="s">
        <v>1040</v>
      </c>
      <c r="BL390" t="s">
        <v>1041</v>
      </c>
      <c r="BM390" s="19">
        <v>44550</v>
      </c>
      <c r="BN390" s="17">
        <v>35.4</v>
      </c>
      <c r="BO390" s="17">
        <v>35.520000000000003</v>
      </c>
      <c r="BP390" s="17">
        <v>34.97</v>
      </c>
      <c r="BQ390" s="17">
        <v>35.07</v>
      </c>
      <c r="BR390" s="14">
        <v>514122</v>
      </c>
      <c r="BS390" s="15"/>
      <c r="BT390" s="7" t="s">
        <v>1042</v>
      </c>
      <c r="BU390" s="7" t="s">
        <v>1043</v>
      </c>
      <c r="BV390" s="19">
        <v>44550</v>
      </c>
      <c r="BW390" s="17">
        <v>1.415</v>
      </c>
      <c r="BX390" s="17">
        <v>1.44</v>
      </c>
      <c r="BY390" s="17">
        <v>1.39</v>
      </c>
      <c r="BZ390" s="17">
        <v>1.39</v>
      </c>
      <c r="CA390" s="14">
        <v>1268868</v>
      </c>
      <c r="CB390" s="17">
        <v>919.33</v>
      </c>
      <c r="CC390" s="14">
        <v>661388044</v>
      </c>
      <c r="CD390" s="15"/>
      <c r="CE390" t="s">
        <v>1044</v>
      </c>
      <c r="CF390" t="s">
        <v>1045</v>
      </c>
      <c r="CG390" s="19">
        <v>44550</v>
      </c>
      <c r="CH390" s="17">
        <v>61.64</v>
      </c>
      <c r="CI390" s="17">
        <v>61.66</v>
      </c>
      <c r="CJ390" s="17">
        <v>61.15</v>
      </c>
      <c r="CK390" s="17">
        <v>61.26</v>
      </c>
      <c r="CL390" s="14">
        <v>59971</v>
      </c>
      <c r="CM390" s="15" t="s">
        <v>1033</v>
      </c>
      <c r="CN390" s="7" t="s">
        <v>1046</v>
      </c>
      <c r="CO390" s="7" t="s">
        <v>1047</v>
      </c>
      <c r="CP390" s="19">
        <v>44550</v>
      </c>
      <c r="CQ390" s="17">
        <v>21.77</v>
      </c>
      <c r="CR390" s="17">
        <v>21.77</v>
      </c>
      <c r="CS390" s="17">
        <v>21</v>
      </c>
      <c r="CT390" s="17">
        <v>21.27</v>
      </c>
      <c r="CU390" s="14">
        <v>3065301</v>
      </c>
      <c r="CV390" s="23">
        <v>20624.07</v>
      </c>
      <c r="CW390" s="14">
        <v>969631826</v>
      </c>
      <c r="CX390" s="15"/>
      <c r="CY390" t="s">
        <v>1048</v>
      </c>
      <c r="CZ390" t="s">
        <v>1049</v>
      </c>
      <c r="DA390" s="19">
        <v>44550</v>
      </c>
      <c r="DB390" s="17">
        <v>7.85</v>
      </c>
      <c r="DC390" s="17">
        <v>7.86</v>
      </c>
      <c r="DD390" s="17">
        <v>7.83</v>
      </c>
      <c r="DE390" s="17">
        <v>7.85</v>
      </c>
      <c r="DF390" s="14">
        <v>56149</v>
      </c>
      <c r="DG390" s="15" t="s">
        <v>1033</v>
      </c>
      <c r="DH390" s="7" t="s">
        <v>1072</v>
      </c>
      <c r="DI390" s="7" t="s">
        <v>1073</v>
      </c>
      <c r="DJ390" s="19">
        <v>44550</v>
      </c>
      <c r="DK390" s="17">
        <v>123.88</v>
      </c>
      <c r="DL390" s="17">
        <v>124.05</v>
      </c>
      <c r="DM390" s="17">
        <v>123.33</v>
      </c>
      <c r="DN390" s="17">
        <v>123.92</v>
      </c>
      <c r="DO390" s="14">
        <v>95926</v>
      </c>
      <c r="DQ390" s="6">
        <v>44551</v>
      </c>
      <c r="DR390" s="62">
        <v>1.6060000000000001E-2</v>
      </c>
    </row>
    <row r="391" spans="1:122" ht="15" hidden="1" x14ac:dyDescent="0.25">
      <c r="A391" s="17" t="s">
        <v>8</v>
      </c>
      <c r="B391" s="17" t="s">
        <v>9</v>
      </c>
      <c r="C391" s="26" t="s">
        <v>395</v>
      </c>
      <c r="D391" s="21">
        <v>93.43</v>
      </c>
      <c r="E391" s="21">
        <v>93.43</v>
      </c>
      <c r="F391" s="21">
        <v>92.38</v>
      </c>
      <c r="G391" s="21">
        <v>92.52</v>
      </c>
      <c r="H391" s="21">
        <v>20305</v>
      </c>
      <c r="I391" s="15"/>
      <c r="J391" s="9" t="s">
        <v>1027</v>
      </c>
      <c r="K391" s="9" t="s">
        <v>1028</v>
      </c>
      <c r="L391" s="12" t="s">
        <v>395</v>
      </c>
      <c r="M391" s="10">
        <v>36.274999999999999</v>
      </c>
      <c r="N391" s="10">
        <v>36.863</v>
      </c>
      <c r="O391" s="10">
        <v>36.274999999999999</v>
      </c>
      <c r="P391" s="10">
        <v>36.863</v>
      </c>
      <c r="Q391" s="10">
        <v>17430186</v>
      </c>
      <c r="R391" s="10">
        <v>108753.94</v>
      </c>
      <c r="S391" s="10">
        <v>2950251394</v>
      </c>
      <c r="T391" s="15"/>
      <c r="U391" s="7" t="s">
        <v>1031</v>
      </c>
      <c r="V391" s="7" t="s">
        <v>1032</v>
      </c>
      <c r="W391" s="5" t="s">
        <v>395</v>
      </c>
      <c r="X391" s="11">
        <v>13.36</v>
      </c>
      <c r="Y391" s="11">
        <v>13.36</v>
      </c>
      <c r="Z391" s="11">
        <v>13.2</v>
      </c>
      <c r="AA391" s="11">
        <v>13.2</v>
      </c>
      <c r="AB391" s="11">
        <v>284470</v>
      </c>
      <c r="AC391" s="15"/>
      <c r="AD391" s="7" t="s">
        <v>1034</v>
      </c>
      <c r="AE391" s="7" t="s">
        <v>1035</v>
      </c>
      <c r="AF391" s="19">
        <v>44547</v>
      </c>
      <c r="AG391" s="17">
        <v>18.82</v>
      </c>
      <c r="AH391" s="17">
        <v>19.14</v>
      </c>
      <c r="AI391" s="17">
        <v>18.82</v>
      </c>
      <c r="AJ391" s="17">
        <v>18.98</v>
      </c>
      <c r="AK391" s="14">
        <v>16041864</v>
      </c>
      <c r="AL391" s="23">
        <v>58438.75</v>
      </c>
      <c r="AM391" s="14">
        <v>3078964918</v>
      </c>
      <c r="AN391" s="15"/>
      <c r="AO391" s="7" t="s">
        <v>1036</v>
      </c>
      <c r="AP391" s="7" t="s">
        <v>1037</v>
      </c>
      <c r="AQ391" s="19">
        <v>44547</v>
      </c>
      <c r="AR391" s="17">
        <v>0.86</v>
      </c>
      <c r="AS391" s="17">
        <v>0.94</v>
      </c>
      <c r="AT391" s="17">
        <v>0.86</v>
      </c>
      <c r="AU391" s="17">
        <v>0.93</v>
      </c>
      <c r="AV391" s="14">
        <v>15748777</v>
      </c>
      <c r="AW391" s="23">
        <v>1135.6099999999999</v>
      </c>
      <c r="AX391" s="14">
        <v>1221088962</v>
      </c>
      <c r="AY391" s="15"/>
      <c r="AZ391" s="7" t="s">
        <v>1038</v>
      </c>
      <c r="BA391" s="7" t="s">
        <v>1039</v>
      </c>
      <c r="BB391" s="19">
        <v>44547</v>
      </c>
      <c r="BC391" s="17">
        <v>207.8</v>
      </c>
      <c r="BD391" s="17">
        <v>208.19</v>
      </c>
      <c r="BE391" s="17">
        <v>205.22</v>
      </c>
      <c r="BF391" s="17">
        <v>205.37</v>
      </c>
      <c r="BG391" s="14">
        <v>2056920</v>
      </c>
      <c r="BH391" s="23">
        <v>78789.72</v>
      </c>
      <c r="BI391" s="14">
        <v>383647637</v>
      </c>
      <c r="BJ391" s="15"/>
      <c r="BK391" t="s">
        <v>1040</v>
      </c>
      <c r="BL391" t="s">
        <v>1041</v>
      </c>
      <c r="BM391" s="19">
        <v>44547</v>
      </c>
      <c r="BN391" s="17">
        <v>35.5</v>
      </c>
      <c r="BO391" s="17">
        <v>35.99</v>
      </c>
      <c r="BP391" s="17">
        <v>35.159999999999997</v>
      </c>
      <c r="BQ391" s="17">
        <v>35.25</v>
      </c>
      <c r="BR391" s="14">
        <v>371101</v>
      </c>
      <c r="BS391" s="15"/>
      <c r="BT391" s="7" t="s">
        <v>1042</v>
      </c>
      <c r="BU391" s="7" t="s">
        <v>1043</v>
      </c>
      <c r="BV391" s="19">
        <v>44547</v>
      </c>
      <c r="BW391" s="17">
        <v>1.49</v>
      </c>
      <c r="BX391" s="17">
        <v>1.4950000000000001</v>
      </c>
      <c r="BY391" s="17">
        <v>1.405</v>
      </c>
      <c r="BZ391" s="17">
        <v>1.405</v>
      </c>
      <c r="CA391" s="14">
        <v>3112933</v>
      </c>
      <c r="CB391" s="17">
        <v>929.25</v>
      </c>
      <c r="CC391" s="14">
        <v>661388044</v>
      </c>
      <c r="CD391" s="15"/>
      <c r="CE391" t="s">
        <v>1044</v>
      </c>
      <c r="CF391" t="s">
        <v>1045</v>
      </c>
      <c r="CG391" s="19">
        <v>44547</v>
      </c>
      <c r="CH391" s="17">
        <v>61.94</v>
      </c>
      <c r="CI391" s="17">
        <v>61.94</v>
      </c>
      <c r="CJ391" s="17">
        <v>61.61</v>
      </c>
      <c r="CK391" s="17">
        <v>61.66</v>
      </c>
      <c r="CL391" s="14">
        <v>35483</v>
      </c>
      <c r="CM391" s="15" t="s">
        <v>1033</v>
      </c>
      <c r="CN391" s="7" t="s">
        <v>1046</v>
      </c>
      <c r="CO391" s="7" t="s">
        <v>1047</v>
      </c>
      <c r="CP391" s="19">
        <v>44547</v>
      </c>
      <c r="CQ391" s="17">
        <v>21.89</v>
      </c>
      <c r="CR391" s="17">
        <v>22.22</v>
      </c>
      <c r="CS391" s="17">
        <v>21.86</v>
      </c>
      <c r="CT391" s="17">
        <v>21.9</v>
      </c>
      <c r="CU391" s="14">
        <v>8506435</v>
      </c>
      <c r="CV391" s="23">
        <v>21234.94</v>
      </c>
      <c r="CW391" s="14">
        <v>969631826</v>
      </c>
      <c r="CX391" s="15"/>
      <c r="CY391" t="s">
        <v>1048</v>
      </c>
      <c r="CZ391" t="s">
        <v>1049</v>
      </c>
      <c r="DA391" s="19">
        <v>44547</v>
      </c>
      <c r="DB391" s="17">
        <v>7.85</v>
      </c>
      <c r="DC391" s="17">
        <v>7.88</v>
      </c>
      <c r="DD391" s="17">
        <v>7.85</v>
      </c>
      <c r="DE391" s="17">
        <v>7.85</v>
      </c>
      <c r="DF391" s="14">
        <v>80197</v>
      </c>
      <c r="DG391" s="15" t="s">
        <v>1033</v>
      </c>
      <c r="DH391" s="7" t="s">
        <v>1072</v>
      </c>
      <c r="DI391" s="7" t="s">
        <v>1073</v>
      </c>
      <c r="DJ391" s="19">
        <v>44547</v>
      </c>
      <c r="DK391" s="17">
        <v>124.28</v>
      </c>
      <c r="DL391" s="17">
        <v>124.9</v>
      </c>
      <c r="DM391" s="17">
        <v>124.05</v>
      </c>
      <c r="DN391" s="17">
        <v>124.05</v>
      </c>
      <c r="DO391" s="14">
        <v>62695</v>
      </c>
      <c r="DQ391" s="6">
        <v>44550</v>
      </c>
      <c r="DR391" s="62">
        <v>1.5720000000000001E-2</v>
      </c>
    </row>
    <row r="392" spans="1:122" ht="15" hidden="1" x14ac:dyDescent="0.25">
      <c r="A392" s="17" t="s">
        <v>8</v>
      </c>
      <c r="B392" s="17" t="s">
        <v>9</v>
      </c>
      <c r="C392" s="26" t="s">
        <v>396</v>
      </c>
      <c r="D392" s="21">
        <v>93.7</v>
      </c>
      <c r="E392" s="21">
        <v>94.19</v>
      </c>
      <c r="F392" s="21">
        <v>93.1</v>
      </c>
      <c r="G392" s="21">
        <v>93.12</v>
      </c>
      <c r="H392" s="21">
        <v>18344</v>
      </c>
      <c r="I392" s="15"/>
      <c r="J392" s="9" t="s">
        <v>1027</v>
      </c>
      <c r="K392" s="9" t="s">
        <v>1028</v>
      </c>
      <c r="L392" s="12" t="s">
        <v>396</v>
      </c>
      <c r="M392" s="10">
        <v>36.15</v>
      </c>
      <c r="N392" s="10">
        <v>36.4</v>
      </c>
      <c r="O392" s="10">
        <v>35.99</v>
      </c>
      <c r="P392" s="10">
        <v>36.204000000000001</v>
      </c>
      <c r="Q392" s="10">
        <v>8544031</v>
      </c>
      <c r="R392" s="10">
        <v>106810.02</v>
      </c>
      <c r="S392" s="10">
        <v>2950251394</v>
      </c>
      <c r="T392" s="15"/>
      <c r="U392" s="7" t="s">
        <v>1031</v>
      </c>
      <c r="V392" s="7" t="s">
        <v>1032</v>
      </c>
      <c r="W392" s="5" t="s">
        <v>396</v>
      </c>
      <c r="X392" s="11">
        <v>13.39</v>
      </c>
      <c r="Y392" s="11">
        <v>13.45</v>
      </c>
      <c r="Z392" s="11">
        <v>13.38</v>
      </c>
      <c r="AA392" s="11">
        <v>13.45</v>
      </c>
      <c r="AB392" s="11">
        <v>222701</v>
      </c>
      <c r="AC392" s="15"/>
      <c r="AD392" s="7" t="s">
        <v>1034</v>
      </c>
      <c r="AE392" s="7" t="s">
        <v>1035</v>
      </c>
      <c r="AF392" s="19">
        <v>44546</v>
      </c>
      <c r="AG392" s="17">
        <v>18.7</v>
      </c>
      <c r="AH392" s="17">
        <v>19.04</v>
      </c>
      <c r="AI392" s="17">
        <v>18.579999999999998</v>
      </c>
      <c r="AJ392" s="17">
        <v>18.8</v>
      </c>
      <c r="AK392" s="14">
        <v>9128545</v>
      </c>
      <c r="AL392" s="23">
        <v>57884.54</v>
      </c>
      <c r="AM392" s="14">
        <v>3078964918</v>
      </c>
      <c r="AN392" s="15"/>
      <c r="AO392" s="7" t="s">
        <v>1036</v>
      </c>
      <c r="AP392" s="7" t="s">
        <v>1037</v>
      </c>
      <c r="AQ392" s="19">
        <v>44546</v>
      </c>
      <c r="AR392" s="17">
        <v>0.86499999999999999</v>
      </c>
      <c r="AS392" s="17">
        <v>0.875</v>
      </c>
      <c r="AT392" s="17">
        <v>0.84</v>
      </c>
      <c r="AU392" s="17">
        <v>0.85499999999999998</v>
      </c>
      <c r="AV392" s="14">
        <v>5811839</v>
      </c>
      <c r="AW392" s="23">
        <v>1044.03</v>
      </c>
      <c r="AX392" s="14">
        <v>1221088962</v>
      </c>
      <c r="AY392" s="15"/>
      <c r="AZ392" s="7" t="s">
        <v>1038</v>
      </c>
      <c r="BA392" s="7" t="s">
        <v>1039</v>
      </c>
      <c r="BB392" s="19">
        <v>44546</v>
      </c>
      <c r="BC392" s="17">
        <v>206</v>
      </c>
      <c r="BD392" s="17">
        <v>208.47</v>
      </c>
      <c r="BE392" s="17">
        <v>204.53</v>
      </c>
      <c r="BF392" s="17">
        <v>207.53</v>
      </c>
      <c r="BG392" s="14">
        <v>994053</v>
      </c>
      <c r="BH392" s="23">
        <v>79618.39</v>
      </c>
      <c r="BI392" s="14">
        <v>383647637</v>
      </c>
      <c r="BJ392" s="15"/>
      <c r="BK392" t="s">
        <v>1040</v>
      </c>
      <c r="BL392" t="s">
        <v>1041</v>
      </c>
      <c r="BM392" s="19">
        <v>44546</v>
      </c>
      <c r="BN392" s="17">
        <v>36.26</v>
      </c>
      <c r="BO392" s="17">
        <v>36.42</v>
      </c>
      <c r="BP392" s="17">
        <v>36.25</v>
      </c>
      <c r="BQ392" s="17">
        <v>36.42</v>
      </c>
      <c r="BR392" s="14">
        <v>109995</v>
      </c>
      <c r="BS392" s="15"/>
      <c r="BT392" s="7" t="s">
        <v>1042</v>
      </c>
      <c r="BU392" s="7" t="s">
        <v>1043</v>
      </c>
      <c r="BV392" s="19">
        <v>44546</v>
      </c>
      <c r="BW392" s="17">
        <v>1.4650000000000001</v>
      </c>
      <c r="BX392" s="17">
        <v>1.4950000000000001</v>
      </c>
      <c r="BY392" s="17">
        <v>1.46</v>
      </c>
      <c r="BZ392" s="17">
        <v>1.4750000000000001</v>
      </c>
      <c r="CA392" s="14">
        <v>1656083</v>
      </c>
      <c r="CB392" s="17">
        <v>975.55</v>
      </c>
      <c r="CC392" s="14">
        <v>661388044</v>
      </c>
      <c r="CD392" s="15"/>
      <c r="CE392" t="s">
        <v>1044</v>
      </c>
      <c r="CF392" t="s">
        <v>1045</v>
      </c>
      <c r="CG392" s="19">
        <v>44546</v>
      </c>
      <c r="CH392" s="17">
        <v>62</v>
      </c>
      <c r="CI392" s="17">
        <v>62.08</v>
      </c>
      <c r="CJ392" s="17">
        <v>61.78</v>
      </c>
      <c r="CK392" s="17">
        <v>61.98</v>
      </c>
      <c r="CL392" s="14">
        <v>37949</v>
      </c>
      <c r="CM392" s="15" t="s">
        <v>1033</v>
      </c>
      <c r="CN392" s="7" t="s">
        <v>1046</v>
      </c>
      <c r="CO392" s="7" t="s">
        <v>1047</v>
      </c>
      <c r="CP392" s="19">
        <v>44546</v>
      </c>
      <c r="CQ392" s="17">
        <v>22.08</v>
      </c>
      <c r="CR392" s="17">
        <v>22.2</v>
      </c>
      <c r="CS392" s="17">
        <v>21.74</v>
      </c>
      <c r="CT392" s="17">
        <v>21.78</v>
      </c>
      <c r="CU392" s="14">
        <v>3138685</v>
      </c>
      <c r="CV392" s="23">
        <v>21118.58</v>
      </c>
      <c r="CW392" s="14">
        <v>969631826</v>
      </c>
      <c r="CX392" s="15"/>
      <c r="CY392" t="s">
        <v>1048</v>
      </c>
      <c r="CZ392" t="s">
        <v>1049</v>
      </c>
      <c r="DA392" s="19">
        <v>44546</v>
      </c>
      <c r="DB392" s="17">
        <v>7.95</v>
      </c>
      <c r="DC392" s="17">
        <v>7.95</v>
      </c>
      <c r="DD392" s="17">
        <v>7.81</v>
      </c>
      <c r="DE392" s="17">
        <v>7.84</v>
      </c>
      <c r="DF392" s="14">
        <v>117864</v>
      </c>
      <c r="DG392" s="15" t="s">
        <v>1033</v>
      </c>
      <c r="DH392" s="7" t="s">
        <v>1072</v>
      </c>
      <c r="DI392" s="7" t="s">
        <v>1073</v>
      </c>
      <c r="DJ392" s="19">
        <v>44546</v>
      </c>
      <c r="DK392" s="17">
        <v>124.92</v>
      </c>
      <c r="DL392" s="17">
        <v>124.99</v>
      </c>
      <c r="DM392" s="17">
        <v>123.64</v>
      </c>
      <c r="DN392" s="17">
        <v>124</v>
      </c>
      <c r="DO392" s="14">
        <v>169840</v>
      </c>
      <c r="DQ392" s="6">
        <v>44547</v>
      </c>
      <c r="DR392" s="62">
        <v>1.6200000000000003E-2</v>
      </c>
    </row>
    <row r="393" spans="1:122" ht="15" hidden="1" x14ac:dyDescent="0.25">
      <c r="A393" s="17" t="s">
        <v>8</v>
      </c>
      <c r="B393" s="17" t="s">
        <v>9</v>
      </c>
      <c r="C393" s="26" t="s">
        <v>397</v>
      </c>
      <c r="D393" s="21">
        <v>94.1</v>
      </c>
      <c r="E393" s="21">
        <v>94.2</v>
      </c>
      <c r="F393" s="21">
        <v>93.17</v>
      </c>
      <c r="G393" s="21">
        <v>93.45</v>
      </c>
      <c r="H393" s="21">
        <v>18728</v>
      </c>
      <c r="I393" s="15"/>
      <c r="J393" s="9" t="s">
        <v>1027</v>
      </c>
      <c r="K393" s="9" t="s">
        <v>1028</v>
      </c>
      <c r="L393" s="12" t="s">
        <v>397</v>
      </c>
      <c r="M393" s="10">
        <v>36.649000000000001</v>
      </c>
      <c r="N393" s="10">
        <v>37.014000000000003</v>
      </c>
      <c r="O393" s="10">
        <v>36.524000000000001</v>
      </c>
      <c r="P393" s="10">
        <v>36.569000000000003</v>
      </c>
      <c r="Q393" s="10">
        <v>6698512</v>
      </c>
      <c r="R393" s="10">
        <v>107886.86</v>
      </c>
      <c r="S393" s="10">
        <v>2950251394</v>
      </c>
      <c r="T393" s="15"/>
      <c r="U393" s="7" t="s">
        <v>1031</v>
      </c>
      <c r="V393" s="7" t="s">
        <v>1032</v>
      </c>
      <c r="W393" s="5" t="s">
        <v>397</v>
      </c>
      <c r="X393" s="11">
        <v>13.27</v>
      </c>
      <c r="Y393" s="11">
        <v>13.28</v>
      </c>
      <c r="Z393" s="11">
        <v>13.23</v>
      </c>
      <c r="AA393" s="11">
        <v>13.27</v>
      </c>
      <c r="AB393" s="11">
        <v>337937</v>
      </c>
      <c r="AC393" s="15"/>
      <c r="AD393" s="7" t="s">
        <v>1034</v>
      </c>
      <c r="AE393" s="7" t="s">
        <v>1035</v>
      </c>
      <c r="AF393" s="19">
        <v>44545</v>
      </c>
      <c r="AG393" s="17">
        <v>18.600000000000001</v>
      </c>
      <c r="AH393" s="17">
        <v>18.84</v>
      </c>
      <c r="AI393" s="17">
        <v>18.579999999999998</v>
      </c>
      <c r="AJ393" s="17">
        <v>18.64</v>
      </c>
      <c r="AK393" s="14">
        <v>6707364</v>
      </c>
      <c r="AL393" s="23">
        <v>57391.91</v>
      </c>
      <c r="AM393" s="14">
        <v>3078964918</v>
      </c>
      <c r="AN393" s="15"/>
      <c r="AO393" s="7" t="s">
        <v>1036</v>
      </c>
      <c r="AP393" s="7" t="s">
        <v>1037</v>
      </c>
      <c r="AQ393" s="19">
        <v>44545</v>
      </c>
      <c r="AR393" s="17">
        <v>0.85</v>
      </c>
      <c r="AS393" s="17">
        <v>0.92</v>
      </c>
      <c r="AT393" s="17">
        <v>0.84</v>
      </c>
      <c r="AU393" s="17">
        <v>0.84</v>
      </c>
      <c r="AV393" s="14">
        <v>13677028</v>
      </c>
      <c r="AW393" s="23">
        <v>1025.71</v>
      </c>
      <c r="AX393" s="14">
        <v>1221088962</v>
      </c>
      <c r="AY393" s="15"/>
      <c r="AZ393" s="7" t="s">
        <v>1038</v>
      </c>
      <c r="BA393" s="7" t="s">
        <v>1039</v>
      </c>
      <c r="BB393" s="19">
        <v>44545</v>
      </c>
      <c r="BC393" s="17">
        <v>204.74</v>
      </c>
      <c r="BD393" s="17">
        <v>204.98</v>
      </c>
      <c r="BE393" s="17">
        <v>203.06</v>
      </c>
      <c r="BF393" s="17">
        <v>203.8</v>
      </c>
      <c r="BG393" s="14">
        <v>534462</v>
      </c>
      <c r="BH393" s="23">
        <v>78104.259999999995</v>
      </c>
      <c r="BI393" s="14">
        <v>383239753</v>
      </c>
      <c r="BJ393" s="15"/>
      <c r="BK393" t="s">
        <v>1040</v>
      </c>
      <c r="BL393" t="s">
        <v>1041</v>
      </c>
      <c r="BM393" s="19">
        <v>44545</v>
      </c>
      <c r="BN393" s="17">
        <v>35.85</v>
      </c>
      <c r="BO393" s="17">
        <v>35.85</v>
      </c>
      <c r="BP393" s="17">
        <v>35.704999999999998</v>
      </c>
      <c r="BQ393" s="17">
        <v>35.729999999999997</v>
      </c>
      <c r="BR393" s="14">
        <v>195552</v>
      </c>
      <c r="BS393" s="15"/>
      <c r="BT393" s="7" t="s">
        <v>1042</v>
      </c>
      <c r="BU393" s="7" t="s">
        <v>1043</v>
      </c>
      <c r="BV393" s="19">
        <v>44545</v>
      </c>
      <c r="BW393" s="17">
        <v>1.57</v>
      </c>
      <c r="BX393" s="17">
        <v>1.57</v>
      </c>
      <c r="BY393" s="17">
        <v>1.4550000000000001</v>
      </c>
      <c r="BZ393" s="17">
        <v>1.4550000000000001</v>
      </c>
      <c r="CA393" s="14">
        <v>3511272</v>
      </c>
      <c r="CB393" s="17">
        <v>962.32</v>
      </c>
      <c r="CC393" s="14">
        <v>661388044</v>
      </c>
      <c r="CD393" s="15"/>
      <c r="CE393" t="s">
        <v>1044</v>
      </c>
      <c r="CF393" t="s">
        <v>1045</v>
      </c>
      <c r="CG393" s="19">
        <v>44545</v>
      </c>
      <c r="CH393" s="17">
        <v>62</v>
      </c>
      <c r="CI393" s="17">
        <v>62.19</v>
      </c>
      <c r="CJ393" s="17">
        <v>61.71</v>
      </c>
      <c r="CK393" s="17">
        <v>61.74</v>
      </c>
      <c r="CL393" s="14">
        <v>81079</v>
      </c>
      <c r="CM393" s="15" t="s">
        <v>1033</v>
      </c>
      <c r="CN393" s="7" t="s">
        <v>1046</v>
      </c>
      <c r="CO393" s="7" t="s">
        <v>1047</v>
      </c>
      <c r="CP393" s="19">
        <v>44545</v>
      </c>
      <c r="CQ393" s="17">
        <v>22.05</v>
      </c>
      <c r="CR393" s="17">
        <v>22.31</v>
      </c>
      <c r="CS393" s="17">
        <v>22.01</v>
      </c>
      <c r="CT393" s="17">
        <v>22.07</v>
      </c>
      <c r="CU393" s="14">
        <v>2032560</v>
      </c>
      <c r="CV393" s="23">
        <v>21399.77</v>
      </c>
      <c r="CW393" s="14">
        <v>969631826</v>
      </c>
      <c r="CX393" s="15"/>
      <c r="CY393" t="s">
        <v>1048</v>
      </c>
      <c r="CZ393" t="s">
        <v>1049</v>
      </c>
      <c r="DA393" s="19">
        <v>44545</v>
      </c>
      <c r="DB393" s="17">
        <v>7.9</v>
      </c>
      <c r="DC393" s="17">
        <v>7.9</v>
      </c>
      <c r="DD393" s="17">
        <v>7.87</v>
      </c>
      <c r="DE393" s="17">
        <v>7.88</v>
      </c>
      <c r="DF393" s="14">
        <v>46875</v>
      </c>
      <c r="DG393" s="15" t="s">
        <v>1033</v>
      </c>
      <c r="DH393" s="7" t="s">
        <v>1072</v>
      </c>
      <c r="DI393" s="7" t="s">
        <v>1073</v>
      </c>
      <c r="DJ393" s="19">
        <v>44545</v>
      </c>
      <c r="DK393" s="17">
        <v>124.88</v>
      </c>
      <c r="DL393" s="17">
        <v>125.02</v>
      </c>
      <c r="DM393" s="17">
        <v>124.01</v>
      </c>
      <c r="DN393" s="17">
        <v>124.24</v>
      </c>
      <c r="DO393" s="14">
        <v>80449</v>
      </c>
      <c r="DQ393" s="6">
        <v>44546</v>
      </c>
      <c r="DR393" s="62">
        <v>1.6E-2</v>
      </c>
    </row>
    <row r="394" spans="1:122" ht="15" hidden="1" x14ac:dyDescent="0.25">
      <c r="A394" s="17" t="s">
        <v>8</v>
      </c>
      <c r="B394" s="17" t="s">
        <v>9</v>
      </c>
      <c r="C394" s="26" t="s">
        <v>398</v>
      </c>
      <c r="D394" s="21">
        <v>94.81</v>
      </c>
      <c r="E394" s="21">
        <v>94.83</v>
      </c>
      <c r="F394" s="21">
        <v>94.04</v>
      </c>
      <c r="G394" s="21">
        <v>94.1</v>
      </c>
      <c r="H394" s="21">
        <v>24151</v>
      </c>
      <c r="I394" s="15"/>
      <c r="J394" s="9" t="s">
        <v>1027</v>
      </c>
      <c r="K394" s="9" t="s">
        <v>1028</v>
      </c>
      <c r="L394" s="12" t="s">
        <v>398</v>
      </c>
      <c r="M394" s="10">
        <v>36.381999999999998</v>
      </c>
      <c r="N394" s="10">
        <v>36.781999999999996</v>
      </c>
      <c r="O394" s="10">
        <v>36.186</v>
      </c>
      <c r="P394" s="10">
        <v>36.756</v>
      </c>
      <c r="Q394" s="10">
        <v>7772649</v>
      </c>
      <c r="R394" s="10">
        <v>108438.56</v>
      </c>
      <c r="S394" s="10">
        <v>2950251394</v>
      </c>
      <c r="T394" s="15"/>
      <c r="U394" s="7" t="s">
        <v>1031</v>
      </c>
      <c r="V394" s="7" t="s">
        <v>1032</v>
      </c>
      <c r="W394" s="5" t="s">
        <v>398</v>
      </c>
      <c r="X394" s="11">
        <v>13.41</v>
      </c>
      <c r="Y394" s="11">
        <v>13.41</v>
      </c>
      <c r="Z394" s="11">
        <v>13.3</v>
      </c>
      <c r="AA394" s="11">
        <v>13.36</v>
      </c>
      <c r="AB394" s="11">
        <v>253268</v>
      </c>
      <c r="AC394" s="15"/>
      <c r="AD394" s="7" t="s">
        <v>1034</v>
      </c>
      <c r="AE394" s="7" t="s">
        <v>1035</v>
      </c>
      <c r="AF394" s="19">
        <v>44544</v>
      </c>
      <c r="AG394" s="17">
        <v>18.350000000000001</v>
      </c>
      <c r="AH394" s="17">
        <v>18.739999999999998</v>
      </c>
      <c r="AI394" s="17">
        <v>18.3</v>
      </c>
      <c r="AJ394" s="17">
        <v>18.7</v>
      </c>
      <c r="AK394" s="14">
        <v>7158883</v>
      </c>
      <c r="AL394" s="23">
        <v>57576.639999999999</v>
      </c>
      <c r="AM394" s="14">
        <v>3078964918</v>
      </c>
      <c r="AN394" s="15"/>
      <c r="AO394" s="7" t="s">
        <v>1036</v>
      </c>
      <c r="AP394" s="7" t="s">
        <v>1037</v>
      </c>
      <c r="AQ394" s="19">
        <v>44544</v>
      </c>
      <c r="AR394" s="17">
        <v>0.86499999999999999</v>
      </c>
      <c r="AS394" s="17">
        <v>0.86499999999999999</v>
      </c>
      <c r="AT394" s="17">
        <v>0.83</v>
      </c>
      <c r="AU394" s="17">
        <v>0.83499999999999996</v>
      </c>
      <c r="AV394" s="14">
        <v>7763057</v>
      </c>
      <c r="AW394" s="23">
        <v>1017.77</v>
      </c>
      <c r="AX394" s="14">
        <v>1218885974</v>
      </c>
      <c r="AY394" s="15"/>
      <c r="AZ394" s="7" t="s">
        <v>1038</v>
      </c>
      <c r="BA394" s="7" t="s">
        <v>1039</v>
      </c>
      <c r="BB394" s="19">
        <v>44544</v>
      </c>
      <c r="BC394" s="17">
        <v>201.81</v>
      </c>
      <c r="BD394" s="17">
        <v>204.66</v>
      </c>
      <c r="BE394" s="17">
        <v>201.1</v>
      </c>
      <c r="BF394" s="17">
        <v>204.14</v>
      </c>
      <c r="BG394" s="14">
        <v>406030</v>
      </c>
      <c r="BH394" s="23">
        <v>78234.559999999998</v>
      </c>
      <c r="BI394" s="14">
        <v>383239753</v>
      </c>
      <c r="BJ394" s="15"/>
      <c r="BK394" t="s">
        <v>1040</v>
      </c>
      <c r="BL394" t="s">
        <v>1041</v>
      </c>
      <c r="BM394" s="19">
        <v>44544</v>
      </c>
      <c r="BN394" s="17">
        <v>36.03</v>
      </c>
      <c r="BO394" s="17">
        <v>36.200000000000003</v>
      </c>
      <c r="BP394" s="17">
        <v>36.01</v>
      </c>
      <c r="BQ394" s="17">
        <v>36.17</v>
      </c>
      <c r="BR394" s="14">
        <v>151818</v>
      </c>
      <c r="BS394" s="15"/>
      <c r="BT394" s="7" t="s">
        <v>1042</v>
      </c>
      <c r="BU394" s="7" t="s">
        <v>1043</v>
      </c>
      <c r="BV394" s="19">
        <v>44544</v>
      </c>
      <c r="BW394" s="17">
        <v>1.38</v>
      </c>
      <c r="BX394" s="17">
        <v>1.585</v>
      </c>
      <c r="BY394" s="17">
        <v>1.38</v>
      </c>
      <c r="BZ394" s="17">
        <v>1.57</v>
      </c>
      <c r="CA394" s="14">
        <v>6955216</v>
      </c>
      <c r="CB394" s="23">
        <v>1038.3800000000001</v>
      </c>
      <c r="CC394" s="14">
        <v>661388044</v>
      </c>
      <c r="CD394" s="15"/>
      <c r="CE394" t="s">
        <v>1044</v>
      </c>
      <c r="CF394" t="s">
        <v>1045</v>
      </c>
      <c r="CG394" s="19">
        <v>44544</v>
      </c>
      <c r="CH394" s="17">
        <v>62.13</v>
      </c>
      <c r="CI394" s="17">
        <v>62.26</v>
      </c>
      <c r="CJ394" s="17">
        <v>61.98</v>
      </c>
      <c r="CK394" s="17">
        <v>62.23</v>
      </c>
      <c r="CL394" s="14">
        <v>53179</v>
      </c>
      <c r="CM394" s="15" t="s">
        <v>1033</v>
      </c>
      <c r="CN394" s="7" t="s">
        <v>1046</v>
      </c>
      <c r="CO394" s="7" t="s">
        <v>1047</v>
      </c>
      <c r="CP394" s="19">
        <v>44544</v>
      </c>
      <c r="CQ394" s="17">
        <v>22.17</v>
      </c>
      <c r="CR394" s="17">
        <v>22.31</v>
      </c>
      <c r="CS394" s="17">
        <v>22</v>
      </c>
      <c r="CT394" s="17">
        <v>22.23</v>
      </c>
      <c r="CU394" s="14">
        <v>2272496</v>
      </c>
      <c r="CV394" s="23">
        <v>21554.92</v>
      </c>
      <c r="CW394" s="14">
        <v>969631826</v>
      </c>
      <c r="CX394" s="15"/>
      <c r="CY394" t="s">
        <v>1048</v>
      </c>
      <c r="CZ394" t="s">
        <v>1049</v>
      </c>
      <c r="DA394" s="19">
        <v>44544</v>
      </c>
      <c r="DB394" s="17">
        <v>7.91</v>
      </c>
      <c r="DC394" s="17">
        <v>7.91</v>
      </c>
      <c r="DD394" s="17">
        <v>7.86</v>
      </c>
      <c r="DE394" s="17">
        <v>7.91</v>
      </c>
      <c r="DF394" s="14">
        <v>74371</v>
      </c>
      <c r="DG394" s="15" t="s">
        <v>1033</v>
      </c>
      <c r="DH394" s="7" t="s">
        <v>1072</v>
      </c>
      <c r="DI394" s="7" t="s">
        <v>1073</v>
      </c>
      <c r="DJ394" s="19">
        <v>44544</v>
      </c>
      <c r="DK394" s="17">
        <v>124.74</v>
      </c>
      <c r="DL394" s="17">
        <v>125.61</v>
      </c>
      <c r="DM394" s="17">
        <v>124.7</v>
      </c>
      <c r="DN394" s="17">
        <v>125.44</v>
      </c>
      <c r="DO394" s="14">
        <v>93696</v>
      </c>
      <c r="DQ394" s="6">
        <v>44545</v>
      </c>
      <c r="DR394" s="62">
        <v>1.5880000000000002E-2</v>
      </c>
    </row>
    <row r="395" spans="1:122" ht="15" hidden="1" x14ac:dyDescent="0.25">
      <c r="A395" s="17" t="s">
        <v>8</v>
      </c>
      <c r="B395" s="17" t="s">
        <v>9</v>
      </c>
      <c r="C395" s="26" t="s">
        <v>399</v>
      </c>
      <c r="D395" s="21">
        <v>95</v>
      </c>
      <c r="E395" s="21">
        <v>95.82</v>
      </c>
      <c r="F395" s="21">
        <v>95</v>
      </c>
      <c r="G395" s="21">
        <v>95.07</v>
      </c>
      <c r="H395" s="21">
        <v>17014</v>
      </c>
      <c r="I395" s="15"/>
      <c r="J395" s="9" t="s">
        <v>1027</v>
      </c>
      <c r="K395" s="9" t="s">
        <v>1028</v>
      </c>
      <c r="L395" s="12" t="s">
        <v>399</v>
      </c>
      <c r="M395" s="10">
        <v>35.793999999999997</v>
      </c>
      <c r="N395" s="10">
        <v>36.683999999999997</v>
      </c>
      <c r="O395" s="10">
        <v>35.784999999999997</v>
      </c>
      <c r="P395" s="10">
        <v>36.542000000000002</v>
      </c>
      <c r="Q395" s="10">
        <v>7915571</v>
      </c>
      <c r="R395" s="10">
        <v>107808.09</v>
      </c>
      <c r="S395" s="10">
        <v>2950251394</v>
      </c>
      <c r="T395" s="15"/>
      <c r="U395" s="7" t="s">
        <v>1031</v>
      </c>
      <c r="V395" s="7" t="s">
        <v>1032</v>
      </c>
      <c r="W395" s="5" t="s">
        <v>399</v>
      </c>
      <c r="X395" s="11">
        <v>13.51</v>
      </c>
      <c r="Y395" s="11">
        <v>13.53</v>
      </c>
      <c r="Z395" s="11">
        <v>13.41</v>
      </c>
      <c r="AA395" s="11">
        <v>13.41</v>
      </c>
      <c r="AB395" s="11">
        <v>267688</v>
      </c>
      <c r="AC395" s="15"/>
      <c r="AD395" s="7" t="s">
        <v>1034</v>
      </c>
      <c r="AE395" s="7" t="s">
        <v>1035</v>
      </c>
      <c r="AF395" s="19">
        <v>44543</v>
      </c>
      <c r="AG395" s="17">
        <v>18.18</v>
      </c>
      <c r="AH395" s="17">
        <v>18.57</v>
      </c>
      <c r="AI395" s="17">
        <v>18</v>
      </c>
      <c r="AJ395" s="17">
        <v>18.46</v>
      </c>
      <c r="AK395" s="14">
        <v>9324326</v>
      </c>
      <c r="AL395" s="23">
        <v>56837.69</v>
      </c>
      <c r="AM395" s="14">
        <v>3078964918</v>
      </c>
      <c r="AN395" s="15"/>
      <c r="AO395" s="7" t="s">
        <v>1036</v>
      </c>
      <c r="AP395" s="7" t="s">
        <v>1037</v>
      </c>
      <c r="AQ395" s="19">
        <v>44543</v>
      </c>
      <c r="AR395" s="17">
        <v>0.85</v>
      </c>
      <c r="AS395" s="17">
        <v>0.89500000000000002</v>
      </c>
      <c r="AT395" s="17">
        <v>0.83499999999999996</v>
      </c>
      <c r="AU395" s="17">
        <v>0.89</v>
      </c>
      <c r="AV395" s="14">
        <v>7964188</v>
      </c>
      <c r="AW395" s="23">
        <v>1084.81</v>
      </c>
      <c r="AX395" s="14">
        <v>1218885974</v>
      </c>
      <c r="AY395" s="15"/>
      <c r="AZ395" s="7" t="s">
        <v>1038</v>
      </c>
      <c r="BA395" s="7" t="s">
        <v>1039</v>
      </c>
      <c r="BB395" s="19">
        <v>44543</v>
      </c>
      <c r="BC395" s="17">
        <v>203.1</v>
      </c>
      <c r="BD395" s="17">
        <v>204.97</v>
      </c>
      <c r="BE395" s="17">
        <v>202.35</v>
      </c>
      <c r="BF395" s="17">
        <v>202.6</v>
      </c>
      <c r="BG395" s="14">
        <v>445975</v>
      </c>
      <c r="BH395" s="23">
        <v>77644.37</v>
      </c>
      <c r="BI395" s="14">
        <v>383239753</v>
      </c>
      <c r="BJ395" s="15"/>
      <c r="BK395" t="s">
        <v>1040</v>
      </c>
      <c r="BL395" t="s">
        <v>1041</v>
      </c>
      <c r="BM395" s="19">
        <v>44543</v>
      </c>
      <c r="BN395" s="17">
        <v>36.369999999999997</v>
      </c>
      <c r="BO395" s="17">
        <v>36.549999999999997</v>
      </c>
      <c r="BP395" s="17">
        <v>36.369999999999997</v>
      </c>
      <c r="BQ395" s="17">
        <v>36.47</v>
      </c>
      <c r="BR395" s="14">
        <v>98406</v>
      </c>
      <c r="BS395" s="15"/>
      <c r="BT395" s="7" t="s">
        <v>1042</v>
      </c>
      <c r="BU395" s="7" t="s">
        <v>1043</v>
      </c>
      <c r="BV395" s="19">
        <v>44543</v>
      </c>
      <c r="BW395" s="17">
        <v>1.37</v>
      </c>
      <c r="BX395" s="17">
        <v>1.397</v>
      </c>
      <c r="BY395" s="17">
        <v>1.35</v>
      </c>
      <c r="BZ395" s="17">
        <v>1.36</v>
      </c>
      <c r="CA395" s="14">
        <v>3127661</v>
      </c>
      <c r="CB395" s="17">
        <v>899.49</v>
      </c>
      <c r="CC395" s="14">
        <v>661388044</v>
      </c>
      <c r="CD395" s="15"/>
      <c r="CE395" t="s">
        <v>1044</v>
      </c>
      <c r="CF395" t="s">
        <v>1045</v>
      </c>
      <c r="CG395" s="19">
        <v>44543</v>
      </c>
      <c r="CH395" s="17">
        <v>62.3</v>
      </c>
      <c r="CI395" s="17">
        <v>62.49</v>
      </c>
      <c r="CJ395" s="17">
        <v>62.25</v>
      </c>
      <c r="CK395" s="17">
        <v>62.33</v>
      </c>
      <c r="CL395" s="14">
        <v>43588</v>
      </c>
      <c r="CM395" s="15" t="s">
        <v>1033</v>
      </c>
      <c r="CN395" s="7" t="s">
        <v>1046</v>
      </c>
      <c r="CO395" s="7" t="s">
        <v>1047</v>
      </c>
      <c r="CP395" s="19">
        <v>44543</v>
      </c>
      <c r="CQ395" s="17">
        <v>22.2</v>
      </c>
      <c r="CR395" s="17">
        <v>22.48</v>
      </c>
      <c r="CS395" s="17">
        <v>22.2</v>
      </c>
      <c r="CT395" s="17">
        <v>22.28</v>
      </c>
      <c r="CU395" s="14">
        <v>1698331</v>
      </c>
      <c r="CV395" s="23">
        <v>21603.4</v>
      </c>
      <c r="CW395" s="14">
        <v>969631826</v>
      </c>
      <c r="CX395" s="15"/>
      <c r="CY395" t="s">
        <v>1048</v>
      </c>
      <c r="CZ395" t="s">
        <v>1049</v>
      </c>
      <c r="DA395" s="19">
        <v>44543</v>
      </c>
      <c r="DB395" s="17">
        <v>7.95</v>
      </c>
      <c r="DC395" s="17">
        <v>7.97</v>
      </c>
      <c r="DD395" s="17">
        <v>7.91</v>
      </c>
      <c r="DE395" s="17">
        <v>7.94</v>
      </c>
      <c r="DF395" s="14">
        <v>33055</v>
      </c>
      <c r="DG395" s="15" t="s">
        <v>1033</v>
      </c>
      <c r="DH395" s="7" t="s">
        <v>1072</v>
      </c>
      <c r="DI395" s="7" t="s">
        <v>1073</v>
      </c>
      <c r="DJ395" s="19">
        <v>44543</v>
      </c>
      <c r="DK395" s="17">
        <v>125.29</v>
      </c>
      <c r="DL395" s="17">
        <v>126.03</v>
      </c>
      <c r="DM395" s="17">
        <v>125.13</v>
      </c>
      <c r="DN395" s="17">
        <v>125.4</v>
      </c>
      <c r="DO395" s="14">
        <v>43062</v>
      </c>
      <c r="DQ395" s="6">
        <v>44544</v>
      </c>
      <c r="DR395" s="62">
        <v>1.546E-2</v>
      </c>
    </row>
    <row r="396" spans="1:122" ht="15" hidden="1" x14ac:dyDescent="0.25">
      <c r="A396" s="17" t="s">
        <v>8</v>
      </c>
      <c r="B396" s="17" t="s">
        <v>9</v>
      </c>
      <c r="C396" s="26" t="s">
        <v>400</v>
      </c>
      <c r="D396" s="21">
        <v>95</v>
      </c>
      <c r="E396" s="21">
        <v>95.5</v>
      </c>
      <c r="F396" s="21">
        <v>94.45</v>
      </c>
      <c r="G396" s="21">
        <v>94.61</v>
      </c>
      <c r="H396" s="21">
        <v>16788</v>
      </c>
      <c r="I396" s="15"/>
      <c r="J396" s="9" t="s">
        <v>1027</v>
      </c>
      <c r="K396" s="9" t="s">
        <v>1028</v>
      </c>
      <c r="L396" s="12" t="s">
        <v>400</v>
      </c>
      <c r="M396" s="10">
        <v>35.456000000000003</v>
      </c>
      <c r="N396" s="10">
        <v>35.945</v>
      </c>
      <c r="O396" s="10">
        <v>35.304000000000002</v>
      </c>
      <c r="P396" s="10">
        <v>35.58</v>
      </c>
      <c r="Q396" s="10">
        <v>6478920</v>
      </c>
      <c r="R396" s="10">
        <v>104971.12</v>
      </c>
      <c r="S396" s="10">
        <v>2950251394</v>
      </c>
      <c r="T396" s="15"/>
      <c r="U396" s="7" t="s">
        <v>1031</v>
      </c>
      <c r="V396" s="7" t="s">
        <v>1032</v>
      </c>
      <c r="W396" s="5" t="s">
        <v>400</v>
      </c>
      <c r="X396" s="11">
        <v>13.43</v>
      </c>
      <c r="Y396" s="11">
        <v>13.45</v>
      </c>
      <c r="Z396" s="11">
        <v>13.34</v>
      </c>
      <c r="AA396" s="11">
        <v>13.35</v>
      </c>
      <c r="AB396" s="11">
        <v>305510</v>
      </c>
      <c r="AC396" s="15"/>
      <c r="AD396" s="7" t="s">
        <v>1034</v>
      </c>
      <c r="AE396" s="7" t="s">
        <v>1035</v>
      </c>
      <c r="AF396" s="19">
        <v>44540</v>
      </c>
      <c r="AG396" s="17">
        <v>18.2</v>
      </c>
      <c r="AH396" s="17">
        <v>18.350000000000001</v>
      </c>
      <c r="AI396" s="17">
        <v>17.829999999999998</v>
      </c>
      <c r="AJ396" s="17">
        <v>18.100000000000001</v>
      </c>
      <c r="AK396" s="14">
        <v>9268555</v>
      </c>
      <c r="AL396" s="23">
        <v>55729.27</v>
      </c>
      <c r="AM396" s="14">
        <v>3078964918</v>
      </c>
      <c r="AN396" s="15"/>
      <c r="AO396" s="7" t="s">
        <v>1036</v>
      </c>
      <c r="AP396" s="7" t="s">
        <v>1037</v>
      </c>
      <c r="AQ396" s="19">
        <v>44540</v>
      </c>
      <c r="AR396" s="17">
        <v>0.81</v>
      </c>
      <c r="AS396" s="17">
        <v>0.84</v>
      </c>
      <c r="AT396" s="17">
        <v>0.79</v>
      </c>
      <c r="AU396" s="17">
        <v>0.84</v>
      </c>
      <c r="AV396" s="14">
        <v>4539552</v>
      </c>
      <c r="AW396" s="23">
        <v>1023.86</v>
      </c>
      <c r="AX396" s="14">
        <v>1218885974</v>
      </c>
      <c r="AY396" s="15"/>
      <c r="AZ396" s="7" t="s">
        <v>1038</v>
      </c>
      <c r="BA396" s="7" t="s">
        <v>1039</v>
      </c>
      <c r="BB396" s="19">
        <v>44540</v>
      </c>
      <c r="BC396" s="17">
        <v>202.62</v>
      </c>
      <c r="BD396" s="17">
        <v>204.1</v>
      </c>
      <c r="BE396" s="17">
        <v>201.31</v>
      </c>
      <c r="BF396" s="17">
        <v>201.96</v>
      </c>
      <c r="BG396" s="14">
        <v>445012</v>
      </c>
      <c r="BH396" s="23">
        <v>77399.100000000006</v>
      </c>
      <c r="BI396" s="14">
        <v>383239753</v>
      </c>
      <c r="BJ396" s="15"/>
      <c r="BK396" t="s">
        <v>1040</v>
      </c>
      <c r="BL396" t="s">
        <v>1041</v>
      </c>
      <c r="BM396" s="19">
        <v>44540</v>
      </c>
      <c r="BN396" s="17">
        <v>36.090000000000003</v>
      </c>
      <c r="BO396" s="17">
        <v>36.159999999999997</v>
      </c>
      <c r="BP396" s="17">
        <v>36.06</v>
      </c>
      <c r="BQ396" s="17">
        <v>36.11</v>
      </c>
      <c r="BR396" s="14">
        <v>92811</v>
      </c>
      <c r="BS396" s="15"/>
      <c r="BT396" s="7" t="s">
        <v>1042</v>
      </c>
      <c r="BU396" s="7" t="s">
        <v>1043</v>
      </c>
      <c r="BV396" s="19">
        <v>44540</v>
      </c>
      <c r="BW396" s="17">
        <v>1.425</v>
      </c>
      <c r="BX396" s="17">
        <v>1.425</v>
      </c>
      <c r="BY396" s="17">
        <v>1.365</v>
      </c>
      <c r="BZ396" s="17">
        <v>1.375</v>
      </c>
      <c r="CA396" s="14">
        <v>3257951</v>
      </c>
      <c r="CB396" s="17">
        <v>909.41</v>
      </c>
      <c r="CC396" s="14">
        <v>661388044</v>
      </c>
      <c r="CD396" s="15"/>
      <c r="CE396" t="s">
        <v>1044</v>
      </c>
      <c r="CF396" t="s">
        <v>1045</v>
      </c>
      <c r="CG396" s="19">
        <v>44540</v>
      </c>
      <c r="CH396" s="17">
        <v>62.29</v>
      </c>
      <c r="CI396" s="17">
        <v>62.29</v>
      </c>
      <c r="CJ396" s="17">
        <v>62.01</v>
      </c>
      <c r="CK396" s="17">
        <v>62.07</v>
      </c>
      <c r="CL396" s="14">
        <v>29099</v>
      </c>
      <c r="CM396" s="15" t="s">
        <v>1033</v>
      </c>
      <c r="CN396" s="7" t="s">
        <v>1046</v>
      </c>
      <c r="CO396" s="7" t="s">
        <v>1047</v>
      </c>
      <c r="CP396" s="19">
        <v>44540</v>
      </c>
      <c r="CQ396" s="17">
        <v>22.02</v>
      </c>
      <c r="CR396" s="17">
        <v>22.11</v>
      </c>
      <c r="CS396" s="17">
        <v>21.84</v>
      </c>
      <c r="CT396" s="17">
        <v>22.03</v>
      </c>
      <c r="CU396" s="14">
        <v>1932155</v>
      </c>
      <c r="CV396" s="23">
        <v>21360.99</v>
      </c>
      <c r="CW396" s="14">
        <v>969631826</v>
      </c>
      <c r="CX396" s="15"/>
      <c r="CY396" t="s">
        <v>1048</v>
      </c>
      <c r="CZ396" t="s">
        <v>1049</v>
      </c>
      <c r="DA396" s="19">
        <v>44540</v>
      </c>
      <c r="DB396" s="17">
        <v>7.94</v>
      </c>
      <c r="DC396" s="17">
        <v>7.95</v>
      </c>
      <c r="DD396" s="17">
        <v>7.9</v>
      </c>
      <c r="DE396" s="17">
        <v>7.9</v>
      </c>
      <c r="DF396" s="14">
        <v>85127</v>
      </c>
      <c r="DG396" s="15" t="s">
        <v>1033</v>
      </c>
      <c r="DH396" s="7" t="s">
        <v>1072</v>
      </c>
      <c r="DI396" s="7" t="s">
        <v>1073</v>
      </c>
      <c r="DJ396" s="19">
        <v>44540</v>
      </c>
      <c r="DK396" s="17">
        <v>124.94</v>
      </c>
      <c r="DL396" s="17">
        <v>125.17</v>
      </c>
      <c r="DM396" s="17">
        <v>124.59</v>
      </c>
      <c r="DN396" s="17">
        <v>124.84</v>
      </c>
      <c r="DO396" s="14">
        <v>38441</v>
      </c>
      <c r="DQ396" s="6">
        <v>44543</v>
      </c>
      <c r="DR396" s="62">
        <v>1.627E-2</v>
      </c>
    </row>
    <row r="397" spans="1:122" ht="15" hidden="1" x14ac:dyDescent="0.25">
      <c r="A397" s="17" t="s">
        <v>8</v>
      </c>
      <c r="B397" s="17" t="s">
        <v>9</v>
      </c>
      <c r="C397" s="26" t="s">
        <v>401</v>
      </c>
      <c r="D397" s="21">
        <v>96.2</v>
      </c>
      <c r="E397" s="21">
        <v>96.2</v>
      </c>
      <c r="F397" s="21">
        <v>95.15</v>
      </c>
      <c r="G397" s="21">
        <v>95.25</v>
      </c>
      <c r="H397" s="21">
        <v>10993</v>
      </c>
      <c r="I397" s="15"/>
      <c r="J397" s="9" t="s">
        <v>1027</v>
      </c>
      <c r="K397" s="9" t="s">
        <v>1028</v>
      </c>
      <c r="L397" s="12" t="s">
        <v>401</v>
      </c>
      <c r="M397" s="10">
        <v>35.892000000000003</v>
      </c>
      <c r="N397" s="10">
        <v>36.061</v>
      </c>
      <c r="O397" s="10">
        <v>35.677999999999997</v>
      </c>
      <c r="P397" s="10">
        <v>35.793999999999997</v>
      </c>
      <c r="Q397" s="10">
        <v>5850400</v>
      </c>
      <c r="R397" s="10">
        <v>105601.59</v>
      </c>
      <c r="S397" s="10">
        <v>2950251394</v>
      </c>
      <c r="T397" s="15"/>
      <c r="U397" s="7" t="s">
        <v>1031</v>
      </c>
      <c r="V397" s="7" t="s">
        <v>1032</v>
      </c>
      <c r="W397" s="5" t="s">
        <v>401</v>
      </c>
      <c r="X397" s="11">
        <v>13.47</v>
      </c>
      <c r="Y397" s="11">
        <v>13.49</v>
      </c>
      <c r="Z397" s="11">
        <v>13.43</v>
      </c>
      <c r="AA397" s="11">
        <v>13.43</v>
      </c>
      <c r="AB397" s="11">
        <v>301933</v>
      </c>
      <c r="AC397" s="15"/>
      <c r="AD397" s="7" t="s">
        <v>1034</v>
      </c>
      <c r="AE397" s="7" t="s">
        <v>1035</v>
      </c>
      <c r="AF397" s="19">
        <v>44539</v>
      </c>
      <c r="AG397" s="17">
        <v>17.86</v>
      </c>
      <c r="AH397" s="17">
        <v>18.36</v>
      </c>
      <c r="AI397" s="17">
        <v>17.79</v>
      </c>
      <c r="AJ397" s="17">
        <v>18.25</v>
      </c>
      <c r="AK397" s="14">
        <v>9386296</v>
      </c>
      <c r="AL397" s="23">
        <v>56191.11</v>
      </c>
      <c r="AM397" s="14">
        <v>3078964918</v>
      </c>
      <c r="AN397" s="15"/>
      <c r="AO397" s="7" t="s">
        <v>1036</v>
      </c>
      <c r="AP397" s="7" t="s">
        <v>1037</v>
      </c>
      <c r="AQ397" s="19">
        <v>44539</v>
      </c>
      <c r="AR397" s="17">
        <v>0.84</v>
      </c>
      <c r="AS397" s="17">
        <v>0.84</v>
      </c>
      <c r="AT397" s="17">
        <v>0.81</v>
      </c>
      <c r="AU397" s="17">
        <v>0.81</v>
      </c>
      <c r="AV397" s="14">
        <v>3668938</v>
      </c>
      <c r="AW397" s="17">
        <v>987.3</v>
      </c>
      <c r="AX397" s="14">
        <v>1218885974</v>
      </c>
      <c r="AY397" s="15"/>
      <c r="AZ397" s="7" t="s">
        <v>1038</v>
      </c>
      <c r="BA397" s="7" t="s">
        <v>1039</v>
      </c>
      <c r="BB397" s="19">
        <v>44539</v>
      </c>
      <c r="BC397" s="17">
        <v>204.1</v>
      </c>
      <c r="BD397" s="17">
        <v>205.69</v>
      </c>
      <c r="BE397" s="17">
        <v>201.7</v>
      </c>
      <c r="BF397" s="17">
        <v>201.92</v>
      </c>
      <c r="BG397" s="14">
        <v>573747</v>
      </c>
      <c r="BH397" s="23">
        <v>77383.77</v>
      </c>
      <c r="BI397" s="14">
        <v>383239753</v>
      </c>
      <c r="BJ397" s="15"/>
      <c r="BK397" t="s">
        <v>1040</v>
      </c>
      <c r="BL397" t="s">
        <v>1041</v>
      </c>
      <c r="BM397" s="19">
        <v>44539</v>
      </c>
      <c r="BN397" s="17">
        <v>36.53</v>
      </c>
      <c r="BO397" s="17">
        <v>36.590000000000003</v>
      </c>
      <c r="BP397" s="17">
        <v>36.4</v>
      </c>
      <c r="BQ397" s="17">
        <v>36.42</v>
      </c>
      <c r="BR397" s="14">
        <v>110440</v>
      </c>
      <c r="BS397" s="15"/>
      <c r="BT397" s="7" t="s">
        <v>1042</v>
      </c>
      <c r="BU397" s="7" t="s">
        <v>1043</v>
      </c>
      <c r="BV397" s="19">
        <v>44539</v>
      </c>
      <c r="BW397" s="17">
        <v>1.4650000000000001</v>
      </c>
      <c r="BX397" s="17">
        <v>1.4950000000000001</v>
      </c>
      <c r="BY397" s="17">
        <v>1.415</v>
      </c>
      <c r="BZ397" s="17">
        <v>1.415</v>
      </c>
      <c r="CA397" s="14">
        <v>4528588</v>
      </c>
      <c r="CB397" s="17">
        <v>935.86</v>
      </c>
      <c r="CC397" s="14">
        <v>661388044</v>
      </c>
      <c r="CD397" s="15"/>
      <c r="CE397" t="s">
        <v>1044</v>
      </c>
      <c r="CF397" t="s">
        <v>1045</v>
      </c>
      <c r="CG397" s="19">
        <v>44539</v>
      </c>
      <c r="CH397" s="17">
        <v>62.5</v>
      </c>
      <c r="CI397" s="17">
        <v>62.5</v>
      </c>
      <c r="CJ397" s="17">
        <v>62.29</v>
      </c>
      <c r="CK397" s="17">
        <v>62.3</v>
      </c>
      <c r="CL397" s="14">
        <v>37421</v>
      </c>
      <c r="CM397" s="15" t="s">
        <v>1033</v>
      </c>
      <c r="CN397" s="7" t="s">
        <v>1046</v>
      </c>
      <c r="CO397" s="7" t="s">
        <v>1047</v>
      </c>
      <c r="CP397" s="19">
        <v>44539</v>
      </c>
      <c r="CQ397" s="17">
        <v>22.5</v>
      </c>
      <c r="CR397" s="17">
        <v>22.53</v>
      </c>
      <c r="CS397" s="17">
        <v>22.19</v>
      </c>
      <c r="CT397" s="17">
        <v>22.19</v>
      </c>
      <c r="CU397" s="14">
        <v>2066645</v>
      </c>
      <c r="CV397" s="23">
        <v>21516.13</v>
      </c>
      <c r="CW397" s="14">
        <v>969631826</v>
      </c>
      <c r="CX397" s="15"/>
      <c r="CY397" t="s">
        <v>1048</v>
      </c>
      <c r="CZ397" t="s">
        <v>1049</v>
      </c>
      <c r="DA397" s="19">
        <v>44539</v>
      </c>
      <c r="DB397" s="17">
        <v>7.95</v>
      </c>
      <c r="DC397" s="17">
        <v>7.97</v>
      </c>
      <c r="DD397" s="17">
        <v>7.93</v>
      </c>
      <c r="DE397" s="17">
        <v>7.96</v>
      </c>
      <c r="DF397" s="14">
        <v>50170</v>
      </c>
      <c r="DG397" s="15" t="s">
        <v>1033</v>
      </c>
      <c r="DH397" s="7" t="s">
        <v>1072</v>
      </c>
      <c r="DI397" s="7" t="s">
        <v>1073</v>
      </c>
      <c r="DJ397" s="19">
        <v>44539</v>
      </c>
      <c r="DK397" s="17">
        <v>125.61</v>
      </c>
      <c r="DL397" s="17">
        <v>125.95</v>
      </c>
      <c r="DM397" s="17">
        <v>125.3</v>
      </c>
      <c r="DN397" s="17">
        <v>125.42</v>
      </c>
      <c r="DO397" s="14">
        <v>33193</v>
      </c>
      <c r="DQ397" s="6">
        <v>44540</v>
      </c>
      <c r="DR397" s="62">
        <v>1.6500000000000001E-2</v>
      </c>
    </row>
    <row r="398" spans="1:122" ht="15" hidden="1" x14ac:dyDescent="0.25">
      <c r="A398" s="17" t="s">
        <v>8</v>
      </c>
      <c r="B398" s="17" t="s">
        <v>9</v>
      </c>
      <c r="C398" s="26" t="s">
        <v>402</v>
      </c>
      <c r="D398" s="21">
        <v>96.5</v>
      </c>
      <c r="E398" s="21">
        <v>96.5</v>
      </c>
      <c r="F398" s="21">
        <v>95.4</v>
      </c>
      <c r="G398" s="21">
        <v>95.9</v>
      </c>
      <c r="H398" s="21">
        <v>10217</v>
      </c>
      <c r="I398" s="15"/>
      <c r="J398" s="9" t="s">
        <v>1027</v>
      </c>
      <c r="K398" s="9" t="s">
        <v>1028</v>
      </c>
      <c r="L398" s="12" t="s">
        <v>402</v>
      </c>
      <c r="M398" s="10">
        <v>36.354999999999997</v>
      </c>
      <c r="N398" s="10">
        <v>36.488999999999997</v>
      </c>
      <c r="O398" s="10">
        <v>36.084000000000003</v>
      </c>
      <c r="P398" s="10">
        <v>36.229999999999997</v>
      </c>
      <c r="Q398" s="10">
        <v>6892928</v>
      </c>
      <c r="R398" s="10">
        <v>106888.79</v>
      </c>
      <c r="S398" s="10">
        <v>2950251394</v>
      </c>
      <c r="T398" s="15"/>
      <c r="U398" s="7" t="s">
        <v>1031</v>
      </c>
      <c r="V398" s="7" t="s">
        <v>1032</v>
      </c>
      <c r="W398" s="5" t="s">
        <v>402</v>
      </c>
      <c r="X398" s="11">
        <v>13.54</v>
      </c>
      <c r="Y398" s="11">
        <v>13.58</v>
      </c>
      <c r="Z398" s="11">
        <v>13.51</v>
      </c>
      <c r="AA398" s="11">
        <v>13.53</v>
      </c>
      <c r="AB398" s="11">
        <v>386806</v>
      </c>
      <c r="AC398" s="15"/>
      <c r="AD398" s="7" t="s">
        <v>1034</v>
      </c>
      <c r="AE398" s="7" t="s">
        <v>1035</v>
      </c>
      <c r="AF398" s="19">
        <v>44538</v>
      </c>
      <c r="AG398" s="17">
        <v>17.73</v>
      </c>
      <c r="AH398" s="17">
        <v>18.07</v>
      </c>
      <c r="AI398" s="17">
        <v>17.61</v>
      </c>
      <c r="AJ398" s="17">
        <v>17.98</v>
      </c>
      <c r="AK398" s="14">
        <v>11509441</v>
      </c>
      <c r="AL398" s="23">
        <v>55359.79</v>
      </c>
      <c r="AM398" s="14">
        <v>3078964918</v>
      </c>
      <c r="AN398" s="15"/>
      <c r="AO398" s="7" t="s">
        <v>1036</v>
      </c>
      <c r="AP398" s="7" t="s">
        <v>1037</v>
      </c>
      <c r="AQ398" s="19">
        <v>44538</v>
      </c>
      <c r="AR398" s="17">
        <v>0.86</v>
      </c>
      <c r="AS398" s="17">
        <v>0.87</v>
      </c>
      <c r="AT398" s="17">
        <v>0.81499999999999995</v>
      </c>
      <c r="AU398" s="17">
        <v>0.84</v>
      </c>
      <c r="AV398" s="14">
        <v>6973706</v>
      </c>
      <c r="AW398" s="23">
        <v>1023.86</v>
      </c>
      <c r="AX398" s="14">
        <v>1218885974</v>
      </c>
      <c r="AY398" s="15"/>
      <c r="AZ398" s="7" t="s">
        <v>1038</v>
      </c>
      <c r="BA398" s="7" t="s">
        <v>1039</v>
      </c>
      <c r="BB398" s="19">
        <v>44538</v>
      </c>
      <c r="BC398" s="17">
        <v>203.51</v>
      </c>
      <c r="BD398" s="17">
        <v>204.61</v>
      </c>
      <c r="BE398" s="17">
        <v>200.5</v>
      </c>
      <c r="BF398" s="17">
        <v>202.99</v>
      </c>
      <c r="BG398" s="14">
        <v>680839</v>
      </c>
      <c r="BH398" s="23">
        <v>77793.84</v>
      </c>
      <c r="BI398" s="14">
        <v>383239753</v>
      </c>
      <c r="BJ398" s="15"/>
      <c r="BK398" t="s">
        <v>1040</v>
      </c>
      <c r="BL398" t="s">
        <v>1041</v>
      </c>
      <c r="BM398" s="19">
        <v>44538</v>
      </c>
      <c r="BN398" s="17">
        <v>36.69</v>
      </c>
      <c r="BO398" s="17">
        <v>36.729999999999997</v>
      </c>
      <c r="BP398" s="17">
        <v>36.61</v>
      </c>
      <c r="BQ398" s="17">
        <v>36.700000000000003</v>
      </c>
      <c r="BR398" s="14">
        <v>115224</v>
      </c>
      <c r="BS398" s="15"/>
      <c r="BT398" s="7" t="s">
        <v>1042</v>
      </c>
      <c r="BU398" s="7" t="s">
        <v>1043</v>
      </c>
      <c r="BV398" s="19">
        <v>44538</v>
      </c>
      <c r="BW398" s="17">
        <v>1.5</v>
      </c>
      <c r="BX398" s="17">
        <v>1.5</v>
      </c>
      <c r="BY398" s="17">
        <v>1.4350000000000001</v>
      </c>
      <c r="BZ398" s="17">
        <v>1.4350000000000001</v>
      </c>
      <c r="CA398" s="14">
        <v>2779571</v>
      </c>
      <c r="CB398" s="17">
        <v>949.09</v>
      </c>
      <c r="CC398" s="14">
        <v>661388044</v>
      </c>
      <c r="CD398" s="15"/>
      <c r="CE398" t="s">
        <v>1044</v>
      </c>
      <c r="CF398" t="s">
        <v>1045</v>
      </c>
      <c r="CG398" s="19">
        <v>44538</v>
      </c>
      <c r="CH398" s="17">
        <v>62.37</v>
      </c>
      <c r="CI398" s="17">
        <v>62.65</v>
      </c>
      <c r="CJ398" s="17">
        <v>62.11</v>
      </c>
      <c r="CK398" s="17">
        <v>62.56</v>
      </c>
      <c r="CL398" s="14">
        <v>50570</v>
      </c>
      <c r="CM398" s="15" t="s">
        <v>1033</v>
      </c>
      <c r="CN398" s="7" t="s">
        <v>1046</v>
      </c>
      <c r="CO398" s="7" t="s">
        <v>1047</v>
      </c>
      <c r="CP398" s="19">
        <v>44538</v>
      </c>
      <c r="CQ398" s="17">
        <v>22.3</v>
      </c>
      <c r="CR398" s="17">
        <v>22.56</v>
      </c>
      <c r="CS398" s="17">
        <v>22.295000000000002</v>
      </c>
      <c r="CT398" s="17">
        <v>22.4</v>
      </c>
      <c r="CU398" s="14">
        <v>2376162</v>
      </c>
      <c r="CV398" s="23">
        <v>21719.75</v>
      </c>
      <c r="CW398" s="14">
        <v>969631826</v>
      </c>
      <c r="CX398" s="15"/>
      <c r="CY398" t="s">
        <v>1048</v>
      </c>
      <c r="CZ398" t="s">
        <v>1049</v>
      </c>
      <c r="DA398" s="19">
        <v>44538</v>
      </c>
      <c r="DB398" s="17">
        <v>7.91</v>
      </c>
      <c r="DC398" s="17">
        <v>7.97</v>
      </c>
      <c r="DD398" s="17">
        <v>7.88</v>
      </c>
      <c r="DE398" s="17">
        <v>7.97</v>
      </c>
      <c r="DF398" s="14">
        <v>67480</v>
      </c>
      <c r="DG398" s="15" t="s">
        <v>1033</v>
      </c>
      <c r="DH398" s="7" t="s">
        <v>1072</v>
      </c>
      <c r="DI398" s="7" t="s">
        <v>1073</v>
      </c>
      <c r="DJ398" s="19">
        <v>44538</v>
      </c>
      <c r="DK398" s="17">
        <v>125.43</v>
      </c>
      <c r="DL398" s="17">
        <v>126.49</v>
      </c>
      <c r="DM398" s="17">
        <v>124.95</v>
      </c>
      <c r="DN398" s="17">
        <v>125.86</v>
      </c>
      <c r="DO398" s="14">
        <v>80539</v>
      </c>
      <c r="DQ398" s="6">
        <v>44539</v>
      </c>
      <c r="DR398" s="62">
        <v>1.6910000000000001E-2</v>
      </c>
    </row>
    <row r="399" spans="1:122" ht="15" hidden="1" x14ac:dyDescent="0.25">
      <c r="A399" s="17" t="s">
        <v>8</v>
      </c>
      <c r="B399" s="17" t="s">
        <v>9</v>
      </c>
      <c r="C399" s="26" t="s">
        <v>403</v>
      </c>
      <c r="D399" s="21">
        <v>95</v>
      </c>
      <c r="E399" s="21">
        <v>95.15</v>
      </c>
      <c r="F399" s="21">
        <v>94.37</v>
      </c>
      <c r="G399" s="21">
        <v>94.76</v>
      </c>
      <c r="H399" s="21">
        <v>17730</v>
      </c>
      <c r="I399" s="15"/>
      <c r="J399" s="9" t="s">
        <v>1027</v>
      </c>
      <c r="K399" s="9" t="s">
        <v>1028</v>
      </c>
      <c r="L399" s="12" t="s">
        <v>403</v>
      </c>
      <c r="M399" s="10">
        <v>35.206000000000003</v>
      </c>
      <c r="N399" s="10">
        <v>35.713999999999999</v>
      </c>
      <c r="O399" s="10">
        <v>34.966000000000001</v>
      </c>
      <c r="P399" s="10">
        <v>35.572000000000003</v>
      </c>
      <c r="Q399" s="10">
        <v>7291277</v>
      </c>
      <c r="R399" s="10">
        <v>104944.87</v>
      </c>
      <c r="S399" s="10">
        <v>2950251394</v>
      </c>
      <c r="T399" s="15"/>
      <c r="U399" s="7" t="s">
        <v>1031</v>
      </c>
      <c r="V399" s="7" t="s">
        <v>1032</v>
      </c>
      <c r="W399" s="5" t="s">
        <v>403</v>
      </c>
      <c r="X399" s="11">
        <v>13.32</v>
      </c>
      <c r="Y399" s="11">
        <v>13.32</v>
      </c>
      <c r="Z399" s="11">
        <v>13.27</v>
      </c>
      <c r="AA399" s="11">
        <v>13.28</v>
      </c>
      <c r="AB399" s="11">
        <v>372135</v>
      </c>
      <c r="AC399" s="15"/>
      <c r="AD399" s="7" t="s">
        <v>1034</v>
      </c>
      <c r="AE399" s="7" t="s">
        <v>1035</v>
      </c>
      <c r="AF399" s="19">
        <v>44537</v>
      </c>
      <c r="AG399" s="17">
        <v>17.399999999999999</v>
      </c>
      <c r="AH399" s="17">
        <v>17.53</v>
      </c>
      <c r="AI399" s="17">
        <v>16.809999999999999</v>
      </c>
      <c r="AJ399" s="17">
        <v>17.41</v>
      </c>
      <c r="AK399" s="14">
        <v>11114540</v>
      </c>
      <c r="AL399" s="23">
        <v>53604.78</v>
      </c>
      <c r="AM399" s="14">
        <v>3078964918</v>
      </c>
      <c r="AN399" s="15"/>
      <c r="AO399" s="7" t="s">
        <v>1036</v>
      </c>
      <c r="AP399" s="7" t="s">
        <v>1037</v>
      </c>
      <c r="AQ399" s="19">
        <v>44537</v>
      </c>
      <c r="AR399" s="17">
        <v>0.76500000000000001</v>
      </c>
      <c r="AS399" s="17">
        <v>0.83499999999999996</v>
      </c>
      <c r="AT399" s="17">
        <v>0.76500000000000001</v>
      </c>
      <c r="AU399" s="17">
        <v>0.82499999999999996</v>
      </c>
      <c r="AV399" s="14">
        <v>5543426</v>
      </c>
      <c r="AW399" s="23">
        <v>1005.58</v>
      </c>
      <c r="AX399" s="14">
        <v>1218885974</v>
      </c>
      <c r="AY399" s="15"/>
      <c r="AZ399" s="7" t="s">
        <v>1038</v>
      </c>
      <c r="BA399" s="7" t="s">
        <v>1039</v>
      </c>
      <c r="BB399" s="19">
        <v>44537</v>
      </c>
      <c r="BC399" s="17">
        <v>200.53</v>
      </c>
      <c r="BD399" s="17">
        <v>201.46</v>
      </c>
      <c r="BE399" s="17">
        <v>199.02</v>
      </c>
      <c r="BF399" s="17">
        <v>200.38</v>
      </c>
      <c r="BG399" s="14">
        <v>554756</v>
      </c>
      <c r="BH399" s="23">
        <v>76793.58</v>
      </c>
      <c r="BI399" s="14">
        <v>383239753</v>
      </c>
      <c r="BJ399" s="15"/>
      <c r="BK399" t="s">
        <v>1040</v>
      </c>
      <c r="BL399" t="s">
        <v>1041</v>
      </c>
      <c r="BM399" s="19">
        <v>44537</v>
      </c>
      <c r="BN399" s="17">
        <v>35.89</v>
      </c>
      <c r="BO399" s="17">
        <v>35.950000000000003</v>
      </c>
      <c r="BP399" s="17">
        <v>35.82</v>
      </c>
      <c r="BQ399" s="17">
        <v>35.86</v>
      </c>
      <c r="BR399" s="14">
        <v>88754</v>
      </c>
      <c r="BS399" s="15"/>
      <c r="BT399" s="7" t="s">
        <v>1042</v>
      </c>
      <c r="BU399" s="7" t="s">
        <v>1043</v>
      </c>
      <c r="BV399" s="19">
        <v>44537</v>
      </c>
      <c r="BW399" s="17">
        <v>1.385</v>
      </c>
      <c r="BX399" s="17">
        <v>1.4750000000000001</v>
      </c>
      <c r="BY399" s="17">
        <v>1.385</v>
      </c>
      <c r="BZ399" s="17">
        <v>1.4750000000000001</v>
      </c>
      <c r="CA399" s="14">
        <v>2281061</v>
      </c>
      <c r="CB399" s="17">
        <v>975.55</v>
      </c>
      <c r="CC399" s="14">
        <v>661388044</v>
      </c>
      <c r="CD399" s="15"/>
      <c r="CE399" t="s">
        <v>1044</v>
      </c>
      <c r="CF399" t="s">
        <v>1045</v>
      </c>
      <c r="CG399" s="19">
        <v>44537</v>
      </c>
      <c r="CH399" s="17">
        <v>61.7</v>
      </c>
      <c r="CI399" s="17">
        <v>61.86</v>
      </c>
      <c r="CJ399" s="17">
        <v>61.61</v>
      </c>
      <c r="CK399" s="17">
        <v>61.85</v>
      </c>
      <c r="CL399" s="14">
        <v>46442</v>
      </c>
      <c r="CM399" s="15" t="s">
        <v>1033</v>
      </c>
      <c r="CN399" s="7" t="s">
        <v>1046</v>
      </c>
      <c r="CO399" s="7" t="s">
        <v>1047</v>
      </c>
      <c r="CP399" s="19">
        <v>44537</v>
      </c>
      <c r="CQ399" s="17">
        <v>21.81</v>
      </c>
      <c r="CR399" s="17">
        <v>22.04</v>
      </c>
      <c r="CS399" s="17">
        <v>21.59</v>
      </c>
      <c r="CT399" s="17">
        <v>21.94</v>
      </c>
      <c r="CU399" s="14">
        <v>2800168</v>
      </c>
      <c r="CV399" s="23">
        <v>21273.72</v>
      </c>
      <c r="CW399" s="14">
        <v>969631826</v>
      </c>
      <c r="CX399" s="15"/>
      <c r="CY399" t="s">
        <v>1048</v>
      </c>
      <c r="CZ399" t="s">
        <v>1049</v>
      </c>
      <c r="DA399" s="19">
        <v>44537</v>
      </c>
      <c r="DB399" s="17">
        <v>7.88</v>
      </c>
      <c r="DC399" s="17">
        <v>7.9</v>
      </c>
      <c r="DD399" s="17">
        <v>7.84</v>
      </c>
      <c r="DE399" s="17">
        <v>7.9</v>
      </c>
      <c r="DF399" s="14">
        <v>33210</v>
      </c>
      <c r="DG399" s="15" t="s">
        <v>1033</v>
      </c>
      <c r="DH399" s="7" t="s">
        <v>1072</v>
      </c>
      <c r="DI399" s="7" t="s">
        <v>1073</v>
      </c>
      <c r="DJ399" s="19">
        <v>44537</v>
      </c>
      <c r="DK399" s="17">
        <v>124.24</v>
      </c>
      <c r="DL399" s="17">
        <v>124.5</v>
      </c>
      <c r="DM399" s="17">
        <v>123.54</v>
      </c>
      <c r="DN399" s="17">
        <v>124.21</v>
      </c>
      <c r="DO399" s="14">
        <v>57073</v>
      </c>
      <c r="DQ399" s="6">
        <v>44538</v>
      </c>
      <c r="DR399" s="62">
        <v>1.644E-2</v>
      </c>
    </row>
    <row r="400" spans="1:122" ht="15" hidden="1" x14ac:dyDescent="0.25">
      <c r="A400" s="17" t="s">
        <v>8</v>
      </c>
      <c r="B400" s="17" t="s">
        <v>9</v>
      </c>
      <c r="C400" s="26" t="s">
        <v>404</v>
      </c>
      <c r="D400" s="21">
        <v>95</v>
      </c>
      <c r="E400" s="21">
        <v>95.18</v>
      </c>
      <c r="F400" s="21">
        <v>94.2</v>
      </c>
      <c r="G400" s="21">
        <v>94.52</v>
      </c>
      <c r="H400" s="21">
        <v>30405</v>
      </c>
      <c r="I400" s="15"/>
      <c r="J400" s="9" t="s">
        <v>1027</v>
      </c>
      <c r="K400" s="9" t="s">
        <v>1028</v>
      </c>
      <c r="L400" s="12" t="s">
        <v>404</v>
      </c>
      <c r="M400" s="10">
        <v>34.912999999999997</v>
      </c>
      <c r="N400" s="10">
        <v>35.375999999999998</v>
      </c>
      <c r="O400" s="10">
        <v>34.787999999999997</v>
      </c>
      <c r="P400" s="10">
        <v>35.250999999999998</v>
      </c>
      <c r="Q400" s="10">
        <v>8437322</v>
      </c>
      <c r="R400" s="10">
        <v>103999.02</v>
      </c>
      <c r="S400" s="10">
        <v>2950251394</v>
      </c>
      <c r="T400" s="15"/>
      <c r="U400" s="7" t="s">
        <v>1031</v>
      </c>
      <c r="V400" s="7" t="s">
        <v>1032</v>
      </c>
      <c r="W400" s="5" t="s">
        <v>404</v>
      </c>
      <c r="X400" s="11">
        <v>13.26</v>
      </c>
      <c r="Y400" s="11">
        <v>13.29</v>
      </c>
      <c r="Z400" s="11">
        <v>13.23</v>
      </c>
      <c r="AA400" s="11">
        <v>13.27</v>
      </c>
      <c r="AB400" s="11">
        <v>512544</v>
      </c>
      <c r="AC400" s="15"/>
      <c r="AD400" s="7" t="s">
        <v>1034</v>
      </c>
      <c r="AE400" s="7" t="s">
        <v>1035</v>
      </c>
      <c r="AF400" s="19">
        <v>44536</v>
      </c>
      <c r="AG400" s="17">
        <v>17.03</v>
      </c>
      <c r="AH400" s="17">
        <v>17.2</v>
      </c>
      <c r="AI400" s="17">
        <v>16.91</v>
      </c>
      <c r="AJ400" s="17">
        <v>17.149999999999999</v>
      </c>
      <c r="AK400" s="14">
        <v>7373281</v>
      </c>
      <c r="AL400" s="23">
        <v>52804.25</v>
      </c>
      <c r="AM400" s="14">
        <v>3078964918</v>
      </c>
      <c r="AN400" s="15"/>
      <c r="AO400" s="7" t="s">
        <v>1036</v>
      </c>
      <c r="AP400" s="7" t="s">
        <v>1037</v>
      </c>
      <c r="AQ400" s="19">
        <v>44536</v>
      </c>
      <c r="AR400" s="17">
        <v>0.8</v>
      </c>
      <c r="AS400" s="17">
        <v>0.81</v>
      </c>
      <c r="AT400" s="17">
        <v>0.752</v>
      </c>
      <c r="AU400" s="17">
        <v>0.76500000000000001</v>
      </c>
      <c r="AV400" s="14">
        <v>11115428</v>
      </c>
      <c r="AW400" s="17">
        <v>932.45</v>
      </c>
      <c r="AX400" s="14">
        <v>1218885974</v>
      </c>
      <c r="AY400" s="15"/>
      <c r="AZ400" s="7" t="s">
        <v>1038</v>
      </c>
      <c r="BA400" s="7" t="s">
        <v>1039</v>
      </c>
      <c r="BB400" s="19">
        <v>44536</v>
      </c>
      <c r="BC400" s="17">
        <v>200.24</v>
      </c>
      <c r="BD400" s="17">
        <v>200.74</v>
      </c>
      <c r="BE400" s="17">
        <v>198.5</v>
      </c>
      <c r="BF400" s="17">
        <v>200.04</v>
      </c>
      <c r="BG400" s="14">
        <v>644244</v>
      </c>
      <c r="BH400" s="23">
        <v>76663.28</v>
      </c>
      <c r="BI400" s="14">
        <v>383239753</v>
      </c>
      <c r="BJ400" s="15"/>
      <c r="BK400" t="s">
        <v>1040</v>
      </c>
      <c r="BL400" t="s">
        <v>1041</v>
      </c>
      <c r="BM400" s="19">
        <v>44536</v>
      </c>
      <c r="BN400" s="17">
        <v>35.869999999999997</v>
      </c>
      <c r="BO400" s="17">
        <v>35.869999999999997</v>
      </c>
      <c r="BP400" s="17">
        <v>35.700000000000003</v>
      </c>
      <c r="BQ400" s="17">
        <v>35.770000000000003</v>
      </c>
      <c r="BR400" s="14">
        <v>199419</v>
      </c>
      <c r="BS400" s="15"/>
      <c r="BT400" s="7" t="s">
        <v>1042</v>
      </c>
      <c r="BU400" s="7" t="s">
        <v>1043</v>
      </c>
      <c r="BV400" s="19">
        <v>44536</v>
      </c>
      <c r="BW400" s="17">
        <v>1.415</v>
      </c>
      <c r="BX400" s="17">
        <v>1.44</v>
      </c>
      <c r="BY400" s="17">
        <v>1.37</v>
      </c>
      <c r="BZ400" s="17">
        <v>1.37</v>
      </c>
      <c r="CA400" s="14">
        <v>2373299</v>
      </c>
      <c r="CB400" s="17">
        <v>906.1</v>
      </c>
      <c r="CC400" s="14">
        <v>661388044</v>
      </c>
      <c r="CD400" s="15"/>
      <c r="CE400" t="s">
        <v>1044</v>
      </c>
      <c r="CF400" t="s">
        <v>1045</v>
      </c>
      <c r="CG400" s="19">
        <v>44536</v>
      </c>
      <c r="CH400" s="17">
        <v>61.4</v>
      </c>
      <c r="CI400" s="17">
        <v>61.57</v>
      </c>
      <c r="CJ400" s="17">
        <v>61.33</v>
      </c>
      <c r="CK400" s="17">
        <v>61.51</v>
      </c>
      <c r="CL400" s="14">
        <v>45902</v>
      </c>
      <c r="CM400" s="15" t="s">
        <v>1033</v>
      </c>
      <c r="CN400" s="7" t="s">
        <v>1046</v>
      </c>
      <c r="CO400" s="7" t="s">
        <v>1047</v>
      </c>
      <c r="CP400" s="19">
        <v>44536</v>
      </c>
      <c r="CQ400" s="17">
        <v>21.49</v>
      </c>
      <c r="CR400" s="17">
        <v>21.64</v>
      </c>
      <c r="CS400" s="17">
        <v>21.4</v>
      </c>
      <c r="CT400" s="17">
        <v>21.52</v>
      </c>
      <c r="CU400" s="14">
        <v>3072656</v>
      </c>
      <c r="CV400" s="23">
        <v>20866.48</v>
      </c>
      <c r="CW400" s="14">
        <v>969631826</v>
      </c>
      <c r="CX400" s="15"/>
      <c r="CY400" t="s">
        <v>1048</v>
      </c>
      <c r="CZ400" t="s">
        <v>1049</v>
      </c>
      <c r="DA400" s="19">
        <v>44536</v>
      </c>
      <c r="DB400" s="17">
        <v>7.8</v>
      </c>
      <c r="DC400" s="17">
        <v>7.85</v>
      </c>
      <c r="DD400" s="17">
        <v>7.78</v>
      </c>
      <c r="DE400" s="17">
        <v>7.85</v>
      </c>
      <c r="DF400" s="14">
        <v>90338</v>
      </c>
      <c r="DG400" s="15" t="s">
        <v>1033</v>
      </c>
      <c r="DH400" s="7" t="s">
        <v>1072</v>
      </c>
      <c r="DI400" s="7" t="s">
        <v>1073</v>
      </c>
      <c r="DJ400" s="19">
        <v>44536</v>
      </c>
      <c r="DK400" s="17">
        <v>123.1</v>
      </c>
      <c r="DL400" s="17">
        <v>123.34</v>
      </c>
      <c r="DM400" s="17">
        <v>122.47</v>
      </c>
      <c r="DN400" s="17">
        <v>123.14</v>
      </c>
      <c r="DO400" s="14">
        <v>137155</v>
      </c>
      <c r="DQ400" s="6">
        <v>44537</v>
      </c>
      <c r="DR400" s="62">
        <v>1.618E-2</v>
      </c>
    </row>
    <row r="401" spans="1:122" ht="15" hidden="1" x14ac:dyDescent="0.25">
      <c r="A401" s="17" t="s">
        <v>8</v>
      </c>
      <c r="B401" s="17" t="s">
        <v>9</v>
      </c>
      <c r="C401" s="26" t="s">
        <v>405</v>
      </c>
      <c r="D401" s="21">
        <v>94.22</v>
      </c>
      <c r="E401" s="21">
        <v>95.2</v>
      </c>
      <c r="F401" s="21">
        <v>94.03</v>
      </c>
      <c r="G401" s="21">
        <v>94.8</v>
      </c>
      <c r="H401" s="21">
        <v>21019</v>
      </c>
      <c r="I401" s="15"/>
      <c r="J401" s="9" t="s">
        <v>1027</v>
      </c>
      <c r="K401" s="9" t="s">
        <v>1028</v>
      </c>
      <c r="L401" s="12" t="s">
        <v>405</v>
      </c>
      <c r="M401" s="10">
        <v>36.158999999999999</v>
      </c>
      <c r="N401" s="10">
        <v>36.497999999999998</v>
      </c>
      <c r="O401" s="10">
        <v>35.776000000000003</v>
      </c>
      <c r="P401" s="10">
        <v>35.820999999999998</v>
      </c>
      <c r="Q401" s="10">
        <v>9251757</v>
      </c>
      <c r="R401" s="10">
        <v>105680.37</v>
      </c>
      <c r="S401" s="10">
        <v>2950251394</v>
      </c>
      <c r="T401" s="15"/>
      <c r="U401" s="7" t="s">
        <v>1031</v>
      </c>
      <c r="V401" s="7" t="s">
        <v>1032</v>
      </c>
      <c r="W401" s="5" t="s">
        <v>405</v>
      </c>
      <c r="X401" s="11">
        <v>13.27</v>
      </c>
      <c r="Y401" s="11">
        <v>13.3</v>
      </c>
      <c r="Z401" s="11">
        <v>13.18</v>
      </c>
      <c r="AA401" s="11">
        <v>13.26</v>
      </c>
      <c r="AB401" s="11">
        <v>290410</v>
      </c>
      <c r="AC401" s="15"/>
      <c r="AD401" s="7" t="s">
        <v>1034</v>
      </c>
      <c r="AE401" s="7" t="s">
        <v>1035</v>
      </c>
      <c r="AF401" s="19">
        <v>44533</v>
      </c>
      <c r="AG401" s="17">
        <v>17.25</v>
      </c>
      <c r="AH401" s="17">
        <v>17.55</v>
      </c>
      <c r="AI401" s="17">
        <v>16.98</v>
      </c>
      <c r="AJ401" s="17">
        <v>17.100000000000001</v>
      </c>
      <c r="AK401" s="14">
        <v>8261113</v>
      </c>
      <c r="AL401" s="23">
        <v>52650.3</v>
      </c>
      <c r="AM401" s="14">
        <v>3078964918</v>
      </c>
      <c r="AN401" s="15"/>
      <c r="AO401" s="7" t="s">
        <v>1036</v>
      </c>
      <c r="AP401" s="7" t="s">
        <v>1037</v>
      </c>
      <c r="AQ401" s="19">
        <v>44533</v>
      </c>
      <c r="AR401" s="17">
        <v>0.85</v>
      </c>
      <c r="AS401" s="17">
        <v>0.85</v>
      </c>
      <c r="AT401" s="17">
        <v>0.8</v>
      </c>
      <c r="AU401" s="17">
        <v>0.8</v>
      </c>
      <c r="AV401" s="14">
        <v>5937439</v>
      </c>
      <c r="AW401" s="17">
        <v>975.11</v>
      </c>
      <c r="AX401" s="14">
        <v>1218885974</v>
      </c>
      <c r="AY401" s="15"/>
      <c r="AZ401" s="7" t="s">
        <v>1038</v>
      </c>
      <c r="BA401" s="7" t="s">
        <v>1039</v>
      </c>
      <c r="BB401" s="19">
        <v>44533</v>
      </c>
      <c r="BC401" s="17">
        <v>200</v>
      </c>
      <c r="BD401" s="17">
        <v>200.87</v>
      </c>
      <c r="BE401" s="17">
        <v>198.35</v>
      </c>
      <c r="BF401" s="17">
        <v>199.7</v>
      </c>
      <c r="BG401" s="14">
        <v>554296</v>
      </c>
      <c r="BH401" s="23">
        <v>75199.570000000007</v>
      </c>
      <c r="BI401" s="14">
        <v>376562679</v>
      </c>
      <c r="BJ401" s="15"/>
      <c r="BK401" t="s">
        <v>1040</v>
      </c>
      <c r="BL401" t="s">
        <v>1041</v>
      </c>
      <c r="BM401" s="19">
        <v>44533</v>
      </c>
      <c r="BN401" s="17">
        <v>36.03</v>
      </c>
      <c r="BO401" s="17">
        <v>36.07</v>
      </c>
      <c r="BP401" s="17">
        <v>35.840000000000003</v>
      </c>
      <c r="BQ401" s="17">
        <v>36.01</v>
      </c>
      <c r="BR401" s="14">
        <v>145289</v>
      </c>
      <c r="BS401" s="15"/>
      <c r="BT401" s="7" t="s">
        <v>1042</v>
      </c>
      <c r="BU401" s="7" t="s">
        <v>1043</v>
      </c>
      <c r="BV401" s="19">
        <v>44533</v>
      </c>
      <c r="BW401" s="17">
        <v>1.4</v>
      </c>
      <c r="BX401" s="17">
        <v>1.42</v>
      </c>
      <c r="BY401" s="17">
        <v>1.38</v>
      </c>
      <c r="BZ401" s="17">
        <v>1.405</v>
      </c>
      <c r="CA401" s="14">
        <v>2048861</v>
      </c>
      <c r="CB401" s="17">
        <v>929.25</v>
      </c>
      <c r="CC401" s="14">
        <v>661388044</v>
      </c>
      <c r="CD401" s="15"/>
      <c r="CE401" t="s">
        <v>1044</v>
      </c>
      <c r="CF401" t="s">
        <v>1045</v>
      </c>
      <c r="CG401" s="19">
        <v>44533</v>
      </c>
      <c r="CH401" s="17">
        <v>61.67</v>
      </c>
      <c r="CI401" s="17">
        <v>61.69</v>
      </c>
      <c r="CJ401" s="17">
        <v>61.15</v>
      </c>
      <c r="CK401" s="17">
        <v>61.39</v>
      </c>
      <c r="CL401" s="14">
        <v>62880</v>
      </c>
      <c r="CM401" s="15" t="s">
        <v>1033</v>
      </c>
      <c r="CN401" s="7" t="s">
        <v>1046</v>
      </c>
      <c r="CO401" s="7" t="s">
        <v>1047</v>
      </c>
      <c r="CP401" s="19">
        <v>44533</v>
      </c>
      <c r="CQ401" s="17">
        <v>21.45</v>
      </c>
      <c r="CR401" s="17">
        <v>21.46</v>
      </c>
      <c r="CS401" s="17">
        <v>21.11</v>
      </c>
      <c r="CT401" s="17">
        <v>21.34</v>
      </c>
      <c r="CU401" s="14">
        <v>2533130</v>
      </c>
      <c r="CV401" s="23">
        <v>20691.939999999999</v>
      </c>
      <c r="CW401" s="14">
        <v>969631826</v>
      </c>
      <c r="CX401" s="15"/>
      <c r="CY401" t="s">
        <v>1048</v>
      </c>
      <c r="CZ401" t="s">
        <v>1049</v>
      </c>
      <c r="DA401" s="19">
        <v>44533</v>
      </c>
      <c r="DB401" s="17">
        <v>7.83</v>
      </c>
      <c r="DC401" s="17">
        <v>7.83</v>
      </c>
      <c r="DD401" s="17">
        <v>7.8</v>
      </c>
      <c r="DE401" s="17">
        <v>7.8</v>
      </c>
      <c r="DF401" s="14">
        <v>36335</v>
      </c>
      <c r="DG401" s="15" t="s">
        <v>1033</v>
      </c>
      <c r="DH401" s="7" t="s">
        <v>1072</v>
      </c>
      <c r="DI401" s="7" t="s">
        <v>1073</v>
      </c>
      <c r="DJ401" s="19">
        <v>44533</v>
      </c>
      <c r="DK401" s="17">
        <v>123.63</v>
      </c>
      <c r="DL401" s="17">
        <v>123.84</v>
      </c>
      <c r="DM401" s="17">
        <v>122.5</v>
      </c>
      <c r="DN401" s="17">
        <v>123</v>
      </c>
      <c r="DO401" s="14">
        <v>43590</v>
      </c>
      <c r="DQ401" s="6">
        <v>44536</v>
      </c>
      <c r="DR401" s="62">
        <v>1.5789999999999998E-2</v>
      </c>
    </row>
    <row r="402" spans="1:122" ht="15" hidden="1" x14ac:dyDescent="0.25">
      <c r="A402" s="17" t="s">
        <v>8</v>
      </c>
      <c r="B402" s="17" t="s">
        <v>9</v>
      </c>
      <c r="C402" s="26" t="s">
        <v>406</v>
      </c>
      <c r="D402" s="21">
        <v>93.82</v>
      </c>
      <c r="E402" s="21">
        <v>94.06</v>
      </c>
      <c r="F402" s="21">
        <v>93.41</v>
      </c>
      <c r="G402" s="21">
        <v>93.92</v>
      </c>
      <c r="H402" s="21">
        <v>25577</v>
      </c>
      <c r="I402" s="15"/>
      <c r="J402" s="9" t="s">
        <v>1027</v>
      </c>
      <c r="K402" s="9" t="s">
        <v>1028</v>
      </c>
      <c r="L402" s="12" t="s">
        <v>406</v>
      </c>
      <c r="M402" s="10">
        <v>34.948</v>
      </c>
      <c r="N402" s="10">
        <v>35.554000000000002</v>
      </c>
      <c r="O402" s="10">
        <v>34.787999999999997</v>
      </c>
      <c r="P402" s="10">
        <v>35.357999999999997</v>
      </c>
      <c r="Q402" s="10">
        <v>6885791</v>
      </c>
      <c r="R402" s="10">
        <v>104314.4</v>
      </c>
      <c r="S402" s="10">
        <v>2950251394</v>
      </c>
      <c r="T402" s="15"/>
      <c r="U402" s="7" t="s">
        <v>1031</v>
      </c>
      <c r="V402" s="7" t="s">
        <v>1032</v>
      </c>
      <c r="W402" s="5" t="s">
        <v>406</v>
      </c>
      <c r="X402" s="11">
        <v>13.14</v>
      </c>
      <c r="Y402" s="11">
        <v>13.14</v>
      </c>
      <c r="Z402" s="11">
        <v>13.02</v>
      </c>
      <c r="AA402" s="11">
        <v>13.12</v>
      </c>
      <c r="AB402" s="11">
        <v>390867</v>
      </c>
      <c r="AC402" s="15"/>
      <c r="AD402" s="7" t="s">
        <v>1034</v>
      </c>
      <c r="AE402" s="7" t="s">
        <v>1035</v>
      </c>
      <c r="AF402" s="19">
        <v>44532</v>
      </c>
      <c r="AG402" s="17">
        <v>16.91</v>
      </c>
      <c r="AH402" s="17">
        <v>17.38</v>
      </c>
      <c r="AI402" s="17">
        <v>16.91</v>
      </c>
      <c r="AJ402" s="17">
        <v>17.25</v>
      </c>
      <c r="AK402" s="14">
        <v>7297567</v>
      </c>
      <c r="AL402" s="23">
        <v>53112.14</v>
      </c>
      <c r="AM402" s="14">
        <v>3078964918</v>
      </c>
      <c r="AN402" s="15"/>
      <c r="AO402" s="7" t="s">
        <v>1036</v>
      </c>
      <c r="AP402" s="7" t="s">
        <v>1037</v>
      </c>
      <c r="AQ402" s="19">
        <v>44532</v>
      </c>
      <c r="AR402" s="17">
        <v>0.85</v>
      </c>
      <c r="AS402" s="17">
        <v>0.86</v>
      </c>
      <c r="AT402" s="17">
        <v>0.82</v>
      </c>
      <c r="AU402" s="17">
        <v>0.82</v>
      </c>
      <c r="AV402" s="14">
        <v>3940493</v>
      </c>
      <c r="AW402" s="17">
        <v>999.49</v>
      </c>
      <c r="AX402" s="14">
        <v>1218885974</v>
      </c>
      <c r="AY402" s="15"/>
      <c r="AZ402" s="7" t="s">
        <v>1038</v>
      </c>
      <c r="BA402" s="7" t="s">
        <v>1039</v>
      </c>
      <c r="BB402" s="19">
        <v>44532</v>
      </c>
      <c r="BC402" s="17">
        <v>195</v>
      </c>
      <c r="BD402" s="17">
        <v>199.09</v>
      </c>
      <c r="BE402" s="17">
        <v>193.7</v>
      </c>
      <c r="BF402" s="17">
        <v>198.56</v>
      </c>
      <c r="BG402" s="14">
        <v>622047</v>
      </c>
      <c r="BH402" s="23">
        <v>74770.289999999994</v>
      </c>
      <c r="BI402" s="14">
        <v>376562679</v>
      </c>
      <c r="BJ402" s="15"/>
      <c r="BK402" t="s">
        <v>1040</v>
      </c>
      <c r="BL402" t="s">
        <v>1041</v>
      </c>
      <c r="BM402" s="19">
        <v>44532</v>
      </c>
      <c r="BN402" s="17">
        <v>35.74</v>
      </c>
      <c r="BO402" s="17">
        <v>35.9</v>
      </c>
      <c r="BP402" s="17">
        <v>35.659999999999997</v>
      </c>
      <c r="BQ402" s="17">
        <v>35.869999999999997</v>
      </c>
      <c r="BR402" s="14">
        <v>167372</v>
      </c>
      <c r="BS402" s="15"/>
      <c r="BT402" s="7" t="s">
        <v>1042</v>
      </c>
      <c r="BU402" s="7" t="s">
        <v>1043</v>
      </c>
      <c r="BV402" s="19">
        <v>44532</v>
      </c>
      <c r="BW402" s="17">
        <v>1.4</v>
      </c>
      <c r="BX402" s="17">
        <v>1.42</v>
      </c>
      <c r="BY402" s="17">
        <v>1.355</v>
      </c>
      <c r="BZ402" s="17">
        <v>1.375</v>
      </c>
      <c r="CA402" s="14">
        <v>4151687</v>
      </c>
      <c r="CB402" s="17">
        <v>909.41</v>
      </c>
      <c r="CC402" s="14">
        <v>661388044</v>
      </c>
      <c r="CD402" s="15"/>
      <c r="CE402" t="s">
        <v>1044</v>
      </c>
      <c r="CF402" t="s">
        <v>1045</v>
      </c>
      <c r="CG402" s="19">
        <v>44532</v>
      </c>
      <c r="CH402" s="17">
        <v>61.28</v>
      </c>
      <c r="CI402" s="17">
        <v>61.3</v>
      </c>
      <c r="CJ402" s="17">
        <v>60.72</v>
      </c>
      <c r="CK402" s="17">
        <v>61.04</v>
      </c>
      <c r="CL402" s="14">
        <v>56480</v>
      </c>
      <c r="CM402" s="15" t="s">
        <v>1033</v>
      </c>
      <c r="CN402" s="7" t="s">
        <v>1046</v>
      </c>
      <c r="CO402" s="7" t="s">
        <v>1047</v>
      </c>
      <c r="CP402" s="19">
        <v>44532</v>
      </c>
      <c r="CQ402" s="17">
        <v>21.2</v>
      </c>
      <c r="CR402" s="17">
        <v>21.33</v>
      </c>
      <c r="CS402" s="17">
        <v>20.96</v>
      </c>
      <c r="CT402" s="17">
        <v>21.1</v>
      </c>
      <c r="CU402" s="14">
        <v>2793683</v>
      </c>
      <c r="CV402" s="23">
        <v>20459.23</v>
      </c>
      <c r="CW402" s="14">
        <v>969631826</v>
      </c>
      <c r="CX402" s="15"/>
      <c r="CY402" t="s">
        <v>1048</v>
      </c>
      <c r="CZ402" t="s">
        <v>1049</v>
      </c>
      <c r="DA402" s="19">
        <v>44532</v>
      </c>
      <c r="DB402" s="17">
        <v>7.78</v>
      </c>
      <c r="DC402" s="17">
        <v>7.81</v>
      </c>
      <c r="DD402" s="17">
        <v>7.75</v>
      </c>
      <c r="DE402" s="17">
        <v>7.76</v>
      </c>
      <c r="DF402" s="14">
        <v>68445</v>
      </c>
      <c r="DG402" s="15" t="s">
        <v>1033</v>
      </c>
      <c r="DH402" s="7" t="s">
        <v>1072</v>
      </c>
      <c r="DI402" s="7" t="s">
        <v>1073</v>
      </c>
      <c r="DJ402" s="19">
        <v>44532</v>
      </c>
      <c r="DK402" s="17">
        <v>121.47</v>
      </c>
      <c r="DL402" s="17">
        <v>122.94</v>
      </c>
      <c r="DM402" s="17">
        <v>121.47</v>
      </c>
      <c r="DN402" s="17">
        <v>122.68</v>
      </c>
      <c r="DO402" s="14">
        <v>78779</v>
      </c>
      <c r="DQ402" s="6">
        <v>44533</v>
      </c>
      <c r="DR402" s="62">
        <v>1.6230000000000001E-2</v>
      </c>
    </row>
    <row r="403" spans="1:122" ht="15" hidden="1" x14ac:dyDescent="0.25">
      <c r="A403" s="17" t="s">
        <v>8</v>
      </c>
      <c r="B403" s="17" t="s">
        <v>9</v>
      </c>
      <c r="C403" s="26" t="s">
        <v>407</v>
      </c>
      <c r="D403" s="21">
        <v>95.3</v>
      </c>
      <c r="E403" s="21">
        <v>95.3</v>
      </c>
      <c r="F403" s="21">
        <v>94</v>
      </c>
      <c r="G403" s="21">
        <v>94.53</v>
      </c>
      <c r="H403" s="21">
        <v>25566</v>
      </c>
      <c r="I403" s="15"/>
      <c r="J403" s="9" t="s">
        <v>1027</v>
      </c>
      <c r="K403" s="9" t="s">
        <v>1028</v>
      </c>
      <c r="L403" s="12" t="s">
        <v>407</v>
      </c>
      <c r="M403" s="10">
        <v>35.064</v>
      </c>
      <c r="N403" s="10">
        <v>35.695999999999998</v>
      </c>
      <c r="O403" s="10">
        <v>34.939</v>
      </c>
      <c r="P403" s="10">
        <v>35.527000000000001</v>
      </c>
      <c r="Q403" s="10">
        <v>8601623</v>
      </c>
      <c r="R403" s="10">
        <v>104813.58</v>
      </c>
      <c r="S403" s="10">
        <v>2950251394</v>
      </c>
      <c r="T403" s="15"/>
      <c r="U403" s="7" t="s">
        <v>1031</v>
      </c>
      <c r="V403" s="7" t="s">
        <v>1032</v>
      </c>
      <c r="W403" s="5" t="s">
        <v>407</v>
      </c>
      <c r="X403" s="11">
        <v>13.3</v>
      </c>
      <c r="Y403" s="11">
        <v>13.3</v>
      </c>
      <c r="Z403" s="11">
        <v>13.13</v>
      </c>
      <c r="AA403" s="11">
        <v>13.18</v>
      </c>
      <c r="AB403" s="11">
        <v>1208063</v>
      </c>
      <c r="AC403" s="15"/>
      <c r="AD403" s="7" t="s">
        <v>1034</v>
      </c>
      <c r="AE403" s="7" t="s">
        <v>1035</v>
      </c>
      <c r="AF403" s="19">
        <v>44531</v>
      </c>
      <c r="AG403" s="17">
        <v>16.82</v>
      </c>
      <c r="AH403" s="17">
        <v>17.37</v>
      </c>
      <c r="AI403" s="17">
        <v>16.8</v>
      </c>
      <c r="AJ403" s="17">
        <v>17.27</v>
      </c>
      <c r="AK403" s="14">
        <v>8083619</v>
      </c>
      <c r="AL403" s="23">
        <v>53173.72</v>
      </c>
      <c r="AM403" s="14">
        <v>3078964918</v>
      </c>
      <c r="AN403" s="15"/>
      <c r="AO403" s="7" t="s">
        <v>1036</v>
      </c>
      <c r="AP403" s="7" t="s">
        <v>1037</v>
      </c>
      <c r="AQ403" s="19">
        <v>44531</v>
      </c>
      <c r="AR403" s="17">
        <v>0.86</v>
      </c>
      <c r="AS403" s="17">
        <v>0.88</v>
      </c>
      <c r="AT403" s="17">
        <v>0.83</v>
      </c>
      <c r="AU403" s="17">
        <v>0.85</v>
      </c>
      <c r="AV403" s="14">
        <v>7697384</v>
      </c>
      <c r="AW403" s="23">
        <v>1036.05</v>
      </c>
      <c r="AX403" s="14">
        <v>1218885974</v>
      </c>
      <c r="AY403" s="15"/>
      <c r="AZ403" s="7" t="s">
        <v>1038</v>
      </c>
      <c r="BA403" s="7" t="s">
        <v>1039</v>
      </c>
      <c r="BB403" s="19">
        <v>44531</v>
      </c>
      <c r="BC403" s="17">
        <v>196.49</v>
      </c>
      <c r="BD403" s="17">
        <v>196.97</v>
      </c>
      <c r="BE403" s="17">
        <v>194.01</v>
      </c>
      <c r="BF403" s="17">
        <v>195.69</v>
      </c>
      <c r="BG403" s="14">
        <v>569884</v>
      </c>
      <c r="BH403" s="23">
        <v>73688.070000000007</v>
      </c>
      <c r="BI403" s="14">
        <v>376555127</v>
      </c>
      <c r="BJ403" s="15"/>
      <c r="BK403" t="s">
        <v>1040</v>
      </c>
      <c r="BL403" t="s">
        <v>1041</v>
      </c>
      <c r="BM403" s="19">
        <v>44531</v>
      </c>
      <c r="BN403" s="17">
        <v>36.36</v>
      </c>
      <c r="BO403" s="17">
        <v>36.47</v>
      </c>
      <c r="BP403" s="17">
        <v>36.229999999999997</v>
      </c>
      <c r="BQ403" s="17">
        <v>36.450000000000003</v>
      </c>
      <c r="BR403" s="14">
        <v>484206</v>
      </c>
      <c r="BS403" s="15"/>
      <c r="BT403" s="7" t="s">
        <v>1042</v>
      </c>
      <c r="BU403" s="7" t="s">
        <v>1043</v>
      </c>
      <c r="BV403" s="19">
        <v>44531</v>
      </c>
      <c r="BW403" s="17">
        <v>1.44</v>
      </c>
      <c r="BX403" s="17">
        <v>1.45</v>
      </c>
      <c r="BY403" s="17">
        <v>1.415</v>
      </c>
      <c r="BZ403" s="17">
        <v>1.425</v>
      </c>
      <c r="CA403" s="14">
        <v>2142632</v>
      </c>
      <c r="CB403" s="17">
        <v>942.48</v>
      </c>
      <c r="CC403" s="14">
        <v>661388044</v>
      </c>
      <c r="CD403" s="15"/>
      <c r="CE403" t="s">
        <v>1044</v>
      </c>
      <c r="CF403" t="s">
        <v>1045</v>
      </c>
      <c r="CG403" s="19">
        <v>44531</v>
      </c>
      <c r="CH403" s="17">
        <v>61.67</v>
      </c>
      <c r="CI403" s="17">
        <v>61.9</v>
      </c>
      <c r="CJ403" s="17">
        <v>60.98</v>
      </c>
      <c r="CK403" s="17">
        <v>61.3</v>
      </c>
      <c r="CL403" s="14">
        <v>72338</v>
      </c>
      <c r="CM403" s="15" t="s">
        <v>1033</v>
      </c>
      <c r="CN403" s="7" t="s">
        <v>1046</v>
      </c>
      <c r="CO403" s="7" t="s">
        <v>1047</v>
      </c>
      <c r="CP403" s="19">
        <v>44531</v>
      </c>
      <c r="CQ403" s="17">
        <v>21.15</v>
      </c>
      <c r="CR403" s="17">
        <v>21.56</v>
      </c>
      <c r="CS403" s="17">
        <v>21.09</v>
      </c>
      <c r="CT403" s="17">
        <v>21.5</v>
      </c>
      <c r="CU403" s="14">
        <v>2676769</v>
      </c>
      <c r="CV403" s="23">
        <v>20847.080000000002</v>
      </c>
      <c r="CW403" s="14">
        <v>969631826</v>
      </c>
      <c r="CX403" s="15"/>
      <c r="CY403" t="s">
        <v>1048</v>
      </c>
      <c r="CZ403" t="s">
        <v>1049</v>
      </c>
      <c r="DA403" s="19">
        <v>44531</v>
      </c>
      <c r="DB403" s="17">
        <v>7.77</v>
      </c>
      <c r="DC403" s="17">
        <v>7.79</v>
      </c>
      <c r="DD403" s="17">
        <v>7.72</v>
      </c>
      <c r="DE403" s="17">
        <v>7.78</v>
      </c>
      <c r="DF403" s="14">
        <v>81359</v>
      </c>
      <c r="DG403" s="15" t="s">
        <v>1033</v>
      </c>
      <c r="DH403" s="7" t="s">
        <v>1072</v>
      </c>
      <c r="DI403" s="7" t="s">
        <v>1073</v>
      </c>
      <c r="DJ403" s="19">
        <v>44531</v>
      </c>
      <c r="DK403" s="17">
        <v>122.6</v>
      </c>
      <c r="DL403" s="17">
        <v>123.25</v>
      </c>
      <c r="DM403" s="17">
        <v>121.9</v>
      </c>
      <c r="DN403" s="17">
        <v>122.94</v>
      </c>
      <c r="DO403" s="14">
        <v>87661</v>
      </c>
      <c r="DQ403" s="6">
        <v>44532</v>
      </c>
      <c r="DR403" s="62">
        <v>1.652E-2</v>
      </c>
    </row>
    <row r="404" spans="1:122" ht="15" hidden="1" x14ac:dyDescent="0.25">
      <c r="A404" s="17" t="s">
        <v>8</v>
      </c>
      <c r="B404" s="17" t="s">
        <v>9</v>
      </c>
      <c r="C404" s="26" t="s">
        <v>408</v>
      </c>
      <c r="D404" s="21">
        <v>96.45</v>
      </c>
      <c r="E404" s="21">
        <v>96.47</v>
      </c>
      <c r="F404" s="21">
        <v>95</v>
      </c>
      <c r="G404" s="21">
        <v>95.25</v>
      </c>
      <c r="H404" s="21">
        <v>13851</v>
      </c>
      <c r="I404" s="15"/>
      <c r="J404" s="9" t="s">
        <v>1027</v>
      </c>
      <c r="K404" s="9" t="s">
        <v>1028</v>
      </c>
      <c r="L404" s="12" t="s">
        <v>408</v>
      </c>
      <c r="M404" s="10">
        <v>35.055</v>
      </c>
      <c r="N404" s="10">
        <v>35.064</v>
      </c>
      <c r="O404" s="10">
        <v>34.466999999999999</v>
      </c>
      <c r="P404" s="10">
        <v>35.055</v>
      </c>
      <c r="Q404" s="10">
        <v>16936667</v>
      </c>
      <c r="R404" s="10">
        <v>103421.06</v>
      </c>
      <c r="S404" s="10">
        <v>2950251394</v>
      </c>
      <c r="T404" s="15"/>
      <c r="U404" s="7" t="s">
        <v>1031</v>
      </c>
      <c r="V404" s="7" t="s">
        <v>1032</v>
      </c>
      <c r="W404" s="5" t="s">
        <v>408</v>
      </c>
      <c r="X404" s="11">
        <v>13.33</v>
      </c>
      <c r="Y404" s="11">
        <v>13.37</v>
      </c>
      <c r="Z404" s="11">
        <v>13.3</v>
      </c>
      <c r="AA404" s="11">
        <v>13.32</v>
      </c>
      <c r="AB404" s="11">
        <v>220933</v>
      </c>
      <c r="AC404" s="15"/>
      <c r="AD404" s="7" t="s">
        <v>1034</v>
      </c>
      <c r="AE404" s="7" t="s">
        <v>1035</v>
      </c>
      <c r="AF404" s="19">
        <v>44530</v>
      </c>
      <c r="AG404" s="17">
        <v>17.75</v>
      </c>
      <c r="AH404" s="17">
        <v>17.829999999999998</v>
      </c>
      <c r="AI404" s="17">
        <v>17.010000000000002</v>
      </c>
      <c r="AJ404" s="17">
        <v>17.010000000000002</v>
      </c>
      <c r="AK404" s="14">
        <v>17320366</v>
      </c>
      <c r="AL404" s="23">
        <v>52373.19</v>
      </c>
      <c r="AM404" s="14">
        <v>3078964918</v>
      </c>
      <c r="AN404" s="15"/>
      <c r="AO404" s="7" t="s">
        <v>1036</v>
      </c>
      <c r="AP404" s="7" t="s">
        <v>1037</v>
      </c>
      <c r="AQ404" s="19">
        <v>44530</v>
      </c>
      <c r="AR404" s="17">
        <v>0.87</v>
      </c>
      <c r="AS404" s="17">
        <v>0.90500000000000003</v>
      </c>
      <c r="AT404" s="17">
        <v>0.85</v>
      </c>
      <c r="AU404" s="17">
        <v>0.875</v>
      </c>
      <c r="AV404" s="14">
        <v>6822540</v>
      </c>
      <c r="AW404" s="23">
        <v>1066.53</v>
      </c>
      <c r="AX404" s="14">
        <v>1218885974</v>
      </c>
      <c r="AY404" s="15"/>
      <c r="AZ404" s="7" t="s">
        <v>1038</v>
      </c>
      <c r="BA404" s="7" t="s">
        <v>1039</v>
      </c>
      <c r="BB404" s="19">
        <v>44530</v>
      </c>
      <c r="BC404" s="17">
        <v>197.3</v>
      </c>
      <c r="BD404" s="17">
        <v>200.2</v>
      </c>
      <c r="BE404" s="17">
        <v>196.64</v>
      </c>
      <c r="BF404" s="17">
        <v>196.74</v>
      </c>
      <c r="BG404" s="14">
        <v>1915442</v>
      </c>
      <c r="BH404" s="23">
        <v>74083.460000000006</v>
      </c>
      <c r="BI404" s="14">
        <v>376555127</v>
      </c>
      <c r="BJ404" s="15"/>
      <c r="BK404" t="s">
        <v>1040</v>
      </c>
      <c r="BL404" t="s">
        <v>1041</v>
      </c>
      <c r="BM404" s="19">
        <v>44530</v>
      </c>
      <c r="BN404" s="17">
        <v>36.69</v>
      </c>
      <c r="BO404" s="17">
        <v>36.74</v>
      </c>
      <c r="BP404" s="17">
        <v>36.56</v>
      </c>
      <c r="BQ404" s="17">
        <v>36.68</v>
      </c>
      <c r="BR404" s="14">
        <v>159819</v>
      </c>
      <c r="BS404" s="15"/>
      <c r="BT404" s="7" t="s">
        <v>1042</v>
      </c>
      <c r="BU404" s="7" t="s">
        <v>1043</v>
      </c>
      <c r="BV404" s="19">
        <v>44530</v>
      </c>
      <c r="BW404" s="17">
        <v>1.45</v>
      </c>
      <c r="BX404" s="17">
        <v>1.4850000000000001</v>
      </c>
      <c r="BY404" s="17">
        <v>1.4450000000000001</v>
      </c>
      <c r="BZ404" s="17">
        <v>1.46</v>
      </c>
      <c r="CA404" s="14">
        <v>1636685</v>
      </c>
      <c r="CB404" s="17">
        <v>965.63</v>
      </c>
      <c r="CC404" s="14">
        <v>661388044</v>
      </c>
      <c r="CD404" s="15"/>
      <c r="CE404" t="s">
        <v>1044</v>
      </c>
      <c r="CF404" t="s">
        <v>1045</v>
      </c>
      <c r="CG404" s="19">
        <v>44530</v>
      </c>
      <c r="CH404" s="17">
        <v>61.9</v>
      </c>
      <c r="CI404" s="17">
        <v>62.7</v>
      </c>
      <c r="CJ404" s="17">
        <v>61.67</v>
      </c>
      <c r="CK404" s="17">
        <v>61.67</v>
      </c>
      <c r="CL404" s="14">
        <v>69216</v>
      </c>
      <c r="CM404" s="15" t="s">
        <v>1033</v>
      </c>
      <c r="CN404" s="7" t="s">
        <v>1046</v>
      </c>
      <c r="CO404" s="7" t="s">
        <v>1047</v>
      </c>
      <c r="CP404" s="19">
        <v>44530</v>
      </c>
      <c r="CQ404" s="17">
        <v>21.19</v>
      </c>
      <c r="CR404" s="17">
        <v>21.614999999999998</v>
      </c>
      <c r="CS404" s="17">
        <v>21.15</v>
      </c>
      <c r="CT404" s="17">
        <v>21.43</v>
      </c>
      <c r="CU404" s="14">
        <v>6136456</v>
      </c>
      <c r="CV404" s="23">
        <v>20779.21</v>
      </c>
      <c r="CW404" s="14">
        <v>969631826</v>
      </c>
      <c r="CX404" s="15"/>
      <c r="CY404" t="s">
        <v>1048</v>
      </c>
      <c r="CZ404" t="s">
        <v>1049</v>
      </c>
      <c r="DA404" s="19">
        <v>44530</v>
      </c>
      <c r="DB404" s="17">
        <v>7.81</v>
      </c>
      <c r="DC404" s="17">
        <v>7.85</v>
      </c>
      <c r="DD404" s="17">
        <v>7.78</v>
      </c>
      <c r="DE404" s="17">
        <v>7.78</v>
      </c>
      <c r="DF404" s="14">
        <v>51201</v>
      </c>
      <c r="DG404" s="15" t="s">
        <v>1033</v>
      </c>
      <c r="DH404" s="7" t="s">
        <v>1072</v>
      </c>
      <c r="DI404" s="7" t="s">
        <v>1073</v>
      </c>
      <c r="DJ404" s="19">
        <v>44530</v>
      </c>
      <c r="DK404" s="17">
        <v>124.5</v>
      </c>
      <c r="DL404" s="17">
        <v>124.5</v>
      </c>
      <c r="DM404" s="17">
        <v>123.25</v>
      </c>
      <c r="DN404" s="17">
        <v>123.25</v>
      </c>
      <c r="DO404" s="14">
        <v>324216</v>
      </c>
      <c r="DQ404" s="6">
        <v>44531</v>
      </c>
      <c r="DR404" s="62">
        <v>1.7299999999999999E-2</v>
      </c>
    </row>
    <row r="405" spans="1:122" ht="15" hidden="1" x14ac:dyDescent="0.25">
      <c r="A405" s="17" t="s">
        <v>8</v>
      </c>
      <c r="B405" s="17" t="s">
        <v>9</v>
      </c>
      <c r="C405" s="26" t="s">
        <v>409</v>
      </c>
      <c r="D405" s="21">
        <v>95.59</v>
      </c>
      <c r="E405" s="21">
        <v>95.7</v>
      </c>
      <c r="F405" s="21">
        <v>94.46</v>
      </c>
      <c r="G405" s="21">
        <v>95.1</v>
      </c>
      <c r="H405" s="21">
        <v>59726</v>
      </c>
      <c r="I405" s="15"/>
      <c r="J405" s="9" t="s">
        <v>1027</v>
      </c>
      <c r="K405" s="9" t="s">
        <v>1028</v>
      </c>
      <c r="L405" s="12" t="s">
        <v>409</v>
      </c>
      <c r="M405" s="10">
        <v>33.558999999999997</v>
      </c>
      <c r="N405" s="10">
        <v>34.628</v>
      </c>
      <c r="O405" s="10">
        <v>33.274000000000001</v>
      </c>
      <c r="P405" s="10">
        <v>34.343000000000004</v>
      </c>
      <c r="Q405" s="10">
        <v>9035599</v>
      </c>
      <c r="R405" s="10">
        <v>101319.6</v>
      </c>
      <c r="S405" s="10">
        <v>2950251394</v>
      </c>
      <c r="T405" s="15"/>
      <c r="U405" s="7" t="s">
        <v>1031</v>
      </c>
      <c r="V405" s="7" t="s">
        <v>1032</v>
      </c>
      <c r="W405" s="5" t="s">
        <v>409</v>
      </c>
      <c r="X405" s="11">
        <v>13.25</v>
      </c>
      <c r="Y405" s="11">
        <v>13.27</v>
      </c>
      <c r="Z405" s="11">
        <v>13.16</v>
      </c>
      <c r="AA405" s="11">
        <v>13.23</v>
      </c>
      <c r="AB405" s="11">
        <v>574200</v>
      </c>
      <c r="AC405" s="15"/>
      <c r="AD405" s="7" t="s">
        <v>1034</v>
      </c>
      <c r="AE405" s="7" t="s">
        <v>1035</v>
      </c>
      <c r="AF405" s="19">
        <v>44529</v>
      </c>
      <c r="AG405" s="17">
        <v>16.8</v>
      </c>
      <c r="AH405" s="17">
        <v>17.760000000000002</v>
      </c>
      <c r="AI405" s="17">
        <v>16.61</v>
      </c>
      <c r="AJ405" s="17">
        <v>17.600000000000001</v>
      </c>
      <c r="AK405" s="14">
        <v>9579564</v>
      </c>
      <c r="AL405" s="23">
        <v>54189.78</v>
      </c>
      <c r="AM405" s="14">
        <v>3078964918</v>
      </c>
      <c r="AN405" s="15"/>
      <c r="AO405" s="7" t="s">
        <v>1036</v>
      </c>
      <c r="AP405" s="7" t="s">
        <v>1037</v>
      </c>
      <c r="AQ405" s="19">
        <v>44529</v>
      </c>
      <c r="AR405" s="17">
        <v>0.8</v>
      </c>
      <c r="AS405" s="17">
        <v>0.875</v>
      </c>
      <c r="AT405" s="17">
        <v>0.745</v>
      </c>
      <c r="AU405" s="17">
        <v>0.86</v>
      </c>
      <c r="AV405" s="14">
        <v>12709261</v>
      </c>
      <c r="AW405" s="23">
        <v>1047.21</v>
      </c>
      <c r="AX405" s="14">
        <v>1217680283</v>
      </c>
      <c r="AY405" s="15"/>
      <c r="AZ405" s="7" t="s">
        <v>1038</v>
      </c>
      <c r="BA405" s="7" t="s">
        <v>1039</v>
      </c>
      <c r="BB405" s="19">
        <v>44529</v>
      </c>
      <c r="BC405" s="17">
        <v>190.76</v>
      </c>
      <c r="BD405" s="17">
        <v>195.24</v>
      </c>
      <c r="BE405" s="17">
        <v>188.29</v>
      </c>
      <c r="BF405" s="17">
        <v>194.01</v>
      </c>
      <c r="BG405" s="14">
        <v>1327224</v>
      </c>
      <c r="BH405" s="23">
        <v>73055.460000000006</v>
      </c>
      <c r="BI405" s="14">
        <v>376555127</v>
      </c>
      <c r="BJ405" s="15"/>
      <c r="BK405" t="s">
        <v>1040</v>
      </c>
      <c r="BL405" t="s">
        <v>1041</v>
      </c>
      <c r="BM405" s="19">
        <v>44529</v>
      </c>
      <c r="BN405" s="17">
        <v>35.99</v>
      </c>
      <c r="BO405" s="17">
        <v>36.31</v>
      </c>
      <c r="BP405" s="17">
        <v>35.950000000000003</v>
      </c>
      <c r="BQ405" s="17">
        <v>36.270000000000003</v>
      </c>
      <c r="BR405" s="14">
        <v>506054</v>
      </c>
      <c r="BS405" s="15"/>
      <c r="BT405" s="7" t="s">
        <v>1042</v>
      </c>
      <c r="BU405" s="7" t="s">
        <v>1043</v>
      </c>
      <c r="BV405" s="19">
        <v>44529</v>
      </c>
      <c r="BW405" s="17">
        <v>1.4450000000000001</v>
      </c>
      <c r="BX405" s="17">
        <v>1.48</v>
      </c>
      <c r="BY405" s="17">
        <v>1.42</v>
      </c>
      <c r="BZ405" s="17">
        <v>1.4550000000000001</v>
      </c>
      <c r="CA405" s="14">
        <v>1818693</v>
      </c>
      <c r="CB405" s="17">
        <v>962.32</v>
      </c>
      <c r="CC405" s="14">
        <v>661388044</v>
      </c>
      <c r="CD405" s="15"/>
      <c r="CE405" t="s">
        <v>1044</v>
      </c>
      <c r="CF405" t="s">
        <v>1045</v>
      </c>
      <c r="CG405" s="19">
        <v>44529</v>
      </c>
      <c r="CH405" s="17">
        <v>61.48</v>
      </c>
      <c r="CI405" s="17">
        <v>61.82</v>
      </c>
      <c r="CJ405" s="17">
        <v>61.31</v>
      </c>
      <c r="CK405" s="17">
        <v>61.63</v>
      </c>
      <c r="CL405" s="14">
        <v>111242</v>
      </c>
      <c r="CM405" s="15" t="s">
        <v>1033</v>
      </c>
      <c r="CN405" s="7" t="s">
        <v>1046</v>
      </c>
      <c r="CO405" s="7" t="s">
        <v>1047</v>
      </c>
      <c r="CP405" s="19">
        <v>44529</v>
      </c>
      <c r="CQ405" s="17">
        <v>20.99</v>
      </c>
      <c r="CR405" s="17">
        <v>21.5</v>
      </c>
      <c r="CS405" s="17">
        <v>20.149999999999999</v>
      </c>
      <c r="CT405" s="17">
        <v>21.24</v>
      </c>
      <c r="CU405" s="14">
        <v>5890792</v>
      </c>
      <c r="CV405" s="23">
        <v>20594.98</v>
      </c>
      <c r="CW405" s="14">
        <v>969631826</v>
      </c>
      <c r="CX405" s="15"/>
      <c r="CY405" t="s">
        <v>1048</v>
      </c>
      <c r="CZ405" t="s">
        <v>1049</v>
      </c>
      <c r="DA405" s="19">
        <v>44529</v>
      </c>
      <c r="DB405" s="17">
        <v>7.75</v>
      </c>
      <c r="DC405" s="17">
        <v>7.8</v>
      </c>
      <c r="DD405" s="17">
        <v>7.72</v>
      </c>
      <c r="DE405" s="17">
        <v>7.78</v>
      </c>
      <c r="DF405" s="14">
        <v>185449</v>
      </c>
      <c r="DG405" s="15" t="s">
        <v>1033</v>
      </c>
      <c r="DH405" s="7" t="s">
        <v>1072</v>
      </c>
      <c r="DI405" s="7" t="s">
        <v>1073</v>
      </c>
      <c r="DJ405" s="19">
        <v>44529</v>
      </c>
      <c r="DK405" s="17">
        <v>122.16</v>
      </c>
      <c r="DL405" s="17">
        <v>123.57</v>
      </c>
      <c r="DM405" s="17">
        <v>122.01</v>
      </c>
      <c r="DN405" s="17">
        <v>122.94</v>
      </c>
      <c r="DO405" s="14">
        <v>151536</v>
      </c>
      <c r="DQ405" s="6">
        <v>44530</v>
      </c>
      <c r="DR405" s="62">
        <v>1.7500000000000002E-2</v>
      </c>
    </row>
    <row r="406" spans="1:122" ht="15" hidden="1" x14ac:dyDescent="0.25">
      <c r="A406" s="17" t="s">
        <v>8</v>
      </c>
      <c r="B406" s="17" t="s">
        <v>9</v>
      </c>
      <c r="C406" s="26" t="s">
        <v>410</v>
      </c>
      <c r="D406" s="21">
        <v>98.5</v>
      </c>
      <c r="E406" s="21">
        <v>98.56</v>
      </c>
      <c r="F406" s="21">
        <v>96.47</v>
      </c>
      <c r="G406" s="21">
        <v>96.47</v>
      </c>
      <c r="H406" s="21">
        <v>23152</v>
      </c>
      <c r="I406" s="15"/>
      <c r="J406" s="9" t="s">
        <v>1027</v>
      </c>
      <c r="K406" s="9" t="s">
        <v>1028</v>
      </c>
      <c r="L406" s="12" t="s">
        <v>410</v>
      </c>
      <c r="M406" s="10">
        <v>34.271999999999998</v>
      </c>
      <c r="N406" s="10">
        <v>34.28</v>
      </c>
      <c r="O406" s="10">
        <v>33.572000000000003</v>
      </c>
      <c r="P406" s="10">
        <v>33.862000000000002</v>
      </c>
      <c r="Q406" s="10">
        <v>7900219</v>
      </c>
      <c r="R406" s="10">
        <v>99901.119999999995</v>
      </c>
      <c r="S406" s="10">
        <v>2950251394</v>
      </c>
      <c r="T406" s="15"/>
      <c r="U406" s="7" t="s">
        <v>1031</v>
      </c>
      <c r="V406" s="7" t="s">
        <v>1032</v>
      </c>
      <c r="W406" s="5" t="s">
        <v>410</v>
      </c>
      <c r="X406" s="11">
        <v>13.52</v>
      </c>
      <c r="Y406" s="11">
        <v>13.52</v>
      </c>
      <c r="Z406" s="11">
        <v>13.3</v>
      </c>
      <c r="AA406" s="11">
        <v>13.31</v>
      </c>
      <c r="AB406" s="11">
        <v>339759</v>
      </c>
      <c r="AC406" s="15"/>
      <c r="AD406" s="7" t="s">
        <v>1034</v>
      </c>
      <c r="AE406" s="7" t="s">
        <v>1035</v>
      </c>
      <c r="AF406" s="19">
        <v>44526</v>
      </c>
      <c r="AG406" s="17">
        <v>17.5</v>
      </c>
      <c r="AH406" s="17">
        <v>17.670000000000002</v>
      </c>
      <c r="AI406" s="17">
        <v>17.04</v>
      </c>
      <c r="AJ406" s="17">
        <v>17.190000000000001</v>
      </c>
      <c r="AK406" s="14">
        <v>9917385</v>
      </c>
      <c r="AL406" s="23">
        <v>52927.41</v>
      </c>
      <c r="AM406" s="14">
        <v>3078964918</v>
      </c>
      <c r="AN406" s="15"/>
      <c r="AO406" s="7" t="s">
        <v>1036</v>
      </c>
      <c r="AP406" s="7" t="s">
        <v>1037</v>
      </c>
      <c r="AQ406" s="19">
        <v>44526</v>
      </c>
      <c r="AR406" s="17">
        <v>0.89</v>
      </c>
      <c r="AS406" s="17">
        <v>0.89</v>
      </c>
      <c r="AT406" s="17">
        <v>0.84</v>
      </c>
      <c r="AU406" s="17">
        <v>0.84</v>
      </c>
      <c r="AV406" s="14">
        <v>5709317</v>
      </c>
      <c r="AW406" s="23">
        <v>1020.82</v>
      </c>
      <c r="AX406" s="14">
        <v>1215261429</v>
      </c>
      <c r="AY406" s="15"/>
      <c r="AZ406" s="7" t="s">
        <v>1038</v>
      </c>
      <c r="BA406" s="7" t="s">
        <v>1039</v>
      </c>
      <c r="BB406" s="19">
        <v>44526</v>
      </c>
      <c r="BC406" s="17">
        <v>200.7</v>
      </c>
      <c r="BD406" s="17">
        <v>201</v>
      </c>
      <c r="BE406" s="17">
        <v>193.3</v>
      </c>
      <c r="BF406" s="17">
        <v>195.28</v>
      </c>
      <c r="BG406" s="14">
        <v>1075832</v>
      </c>
      <c r="BH406" s="23">
        <v>73533.69</v>
      </c>
      <c r="BI406" s="14">
        <v>376555127</v>
      </c>
      <c r="BJ406" s="15"/>
      <c r="BK406" t="s">
        <v>1040</v>
      </c>
      <c r="BL406" t="s">
        <v>1041</v>
      </c>
      <c r="BM406" s="19">
        <v>44526</v>
      </c>
      <c r="BN406" s="17">
        <v>36.47</v>
      </c>
      <c r="BO406" s="17">
        <v>36.56</v>
      </c>
      <c r="BP406" s="17">
        <v>36.31</v>
      </c>
      <c r="BQ406" s="17">
        <v>36.39</v>
      </c>
      <c r="BR406" s="14">
        <v>159390</v>
      </c>
      <c r="BS406" s="15"/>
      <c r="BT406" s="7" t="s">
        <v>1042</v>
      </c>
      <c r="BU406" s="7" t="s">
        <v>1043</v>
      </c>
      <c r="BV406" s="19">
        <v>44526</v>
      </c>
      <c r="BW406" s="17">
        <v>1.49</v>
      </c>
      <c r="BX406" s="17">
        <v>1.5</v>
      </c>
      <c r="BY406" s="17">
        <v>1.45</v>
      </c>
      <c r="BZ406" s="17">
        <v>1.4550000000000001</v>
      </c>
      <c r="CA406" s="14">
        <v>1501371</v>
      </c>
      <c r="CB406" s="17">
        <v>962.32</v>
      </c>
      <c r="CC406" s="14">
        <v>661388044</v>
      </c>
      <c r="CD406" s="15"/>
      <c r="CE406" t="s">
        <v>1044</v>
      </c>
      <c r="CF406" t="s">
        <v>1045</v>
      </c>
      <c r="CG406" s="19">
        <v>44526</v>
      </c>
      <c r="CH406" s="17">
        <v>62.55</v>
      </c>
      <c r="CI406" s="17">
        <v>62.55</v>
      </c>
      <c r="CJ406" s="17">
        <v>61.78</v>
      </c>
      <c r="CK406" s="17">
        <v>61.87</v>
      </c>
      <c r="CL406" s="14">
        <v>71396</v>
      </c>
      <c r="CM406" s="15" t="s">
        <v>1033</v>
      </c>
      <c r="CN406" s="7" t="s">
        <v>1046</v>
      </c>
      <c r="CO406" s="7" t="s">
        <v>1047</v>
      </c>
      <c r="CP406" s="19">
        <v>44526</v>
      </c>
      <c r="CQ406" s="17">
        <v>22.75</v>
      </c>
      <c r="CR406" s="17">
        <v>22.77</v>
      </c>
      <c r="CS406" s="17">
        <v>21.58</v>
      </c>
      <c r="CT406" s="17">
        <v>21.6</v>
      </c>
      <c r="CU406" s="14">
        <v>4635304</v>
      </c>
      <c r="CV406" s="23">
        <v>20944.05</v>
      </c>
      <c r="CW406" s="14">
        <v>969631826</v>
      </c>
      <c r="CX406" s="15"/>
      <c r="CY406" t="s">
        <v>1048</v>
      </c>
      <c r="CZ406" t="s">
        <v>1049</v>
      </c>
      <c r="DA406" s="19">
        <v>44526</v>
      </c>
      <c r="DB406" s="17">
        <v>7.92</v>
      </c>
      <c r="DC406" s="17">
        <v>7.92</v>
      </c>
      <c r="DD406" s="17">
        <v>7.8</v>
      </c>
      <c r="DE406" s="17">
        <v>7.84</v>
      </c>
      <c r="DF406" s="14">
        <v>161964</v>
      </c>
      <c r="DG406" s="15" t="s">
        <v>1033</v>
      </c>
      <c r="DH406" s="7" t="s">
        <v>1072</v>
      </c>
      <c r="DI406" s="7" t="s">
        <v>1073</v>
      </c>
      <c r="DJ406" s="19">
        <v>44526</v>
      </c>
      <c r="DK406" s="17">
        <v>125.62</v>
      </c>
      <c r="DL406" s="17">
        <v>125.64</v>
      </c>
      <c r="DM406" s="17">
        <v>123.25</v>
      </c>
      <c r="DN406" s="17">
        <v>123.62</v>
      </c>
      <c r="DO406" s="14">
        <v>115051</v>
      </c>
      <c r="DQ406" s="6">
        <v>44529</v>
      </c>
      <c r="DR406" s="62">
        <v>1.7689999999999997E-2</v>
      </c>
    </row>
    <row r="407" spans="1:122" ht="15" hidden="1" x14ac:dyDescent="0.25">
      <c r="A407" s="17" t="s">
        <v>8</v>
      </c>
      <c r="B407" s="17" t="s">
        <v>9</v>
      </c>
      <c r="C407" s="26" t="s">
        <v>511</v>
      </c>
      <c r="D407" s="21">
        <v>98.5</v>
      </c>
      <c r="E407" s="21">
        <v>98.5</v>
      </c>
      <c r="F407" s="21">
        <v>97.75</v>
      </c>
      <c r="G407" s="21">
        <v>98.18</v>
      </c>
      <c r="H407" s="21">
        <v>16069</v>
      </c>
      <c r="I407" s="15"/>
      <c r="J407" s="9" t="s">
        <v>1027</v>
      </c>
      <c r="K407" s="9" t="s">
        <v>1028</v>
      </c>
      <c r="L407" s="12" t="s">
        <v>511</v>
      </c>
      <c r="M407" s="10">
        <v>34.423000000000002</v>
      </c>
      <c r="N407" s="10">
        <v>34.521000000000001</v>
      </c>
      <c r="O407" s="10">
        <v>34.191000000000003</v>
      </c>
      <c r="P407" s="10">
        <v>34.387</v>
      </c>
      <c r="Q407" s="10">
        <v>6264446</v>
      </c>
      <c r="R407" s="10">
        <v>101450.88</v>
      </c>
      <c r="S407" s="10">
        <v>2950251394</v>
      </c>
      <c r="T407" s="15"/>
      <c r="U407" s="7" t="s">
        <v>1031</v>
      </c>
      <c r="V407" s="7" t="s">
        <v>1032</v>
      </c>
      <c r="W407" s="5" t="s">
        <v>511</v>
      </c>
      <c r="X407" s="11">
        <v>13.36</v>
      </c>
      <c r="Y407" s="11">
        <v>13.4</v>
      </c>
      <c r="Z407" s="11">
        <v>13.35</v>
      </c>
      <c r="AA407" s="11">
        <v>13.4</v>
      </c>
      <c r="AB407" s="11">
        <v>702641</v>
      </c>
      <c r="AC407" s="15"/>
      <c r="AD407" s="7" t="s">
        <v>1034</v>
      </c>
      <c r="AE407" s="7" t="s">
        <v>1035</v>
      </c>
      <c r="AF407" s="19">
        <v>44525</v>
      </c>
      <c r="AG407" s="17">
        <v>17.8</v>
      </c>
      <c r="AH407" s="17">
        <v>18.18</v>
      </c>
      <c r="AI407" s="17">
        <v>17.78</v>
      </c>
      <c r="AJ407" s="17">
        <v>17.88</v>
      </c>
      <c r="AK407" s="14">
        <v>9754069</v>
      </c>
      <c r="AL407" s="23">
        <v>55051.89</v>
      </c>
      <c r="AM407" s="14">
        <v>3078964918</v>
      </c>
      <c r="AN407" s="15"/>
      <c r="AO407" s="7" t="s">
        <v>1036</v>
      </c>
      <c r="AP407" s="7" t="s">
        <v>1037</v>
      </c>
      <c r="AQ407" s="19">
        <v>44525</v>
      </c>
      <c r="AR407" s="17">
        <v>0.86</v>
      </c>
      <c r="AS407" s="17">
        <v>0.91</v>
      </c>
      <c r="AT407" s="17">
        <v>0.85</v>
      </c>
      <c r="AU407" s="17">
        <v>0.87</v>
      </c>
      <c r="AV407" s="14">
        <v>8895623</v>
      </c>
      <c r="AW407" s="23">
        <v>1057.28</v>
      </c>
      <c r="AX407" s="14">
        <v>1215261429</v>
      </c>
      <c r="AY407" s="15"/>
      <c r="AZ407" s="7" t="s">
        <v>1038</v>
      </c>
      <c r="BA407" s="7" t="s">
        <v>1039</v>
      </c>
      <c r="BB407" s="19">
        <v>44525</v>
      </c>
      <c r="BC407" s="17">
        <v>203</v>
      </c>
      <c r="BD407" s="17">
        <v>203.06</v>
      </c>
      <c r="BE407" s="17">
        <v>199.18</v>
      </c>
      <c r="BF407" s="17">
        <v>201.78</v>
      </c>
      <c r="BG407" s="14">
        <v>750901</v>
      </c>
      <c r="BH407" s="23">
        <v>75981.289999999994</v>
      </c>
      <c r="BI407" s="14">
        <v>376555127</v>
      </c>
      <c r="BJ407" s="15"/>
      <c r="BK407" t="s">
        <v>1040</v>
      </c>
      <c r="BL407" t="s">
        <v>1041</v>
      </c>
      <c r="BM407" s="19">
        <v>44525</v>
      </c>
      <c r="BN407" s="17">
        <v>36.31</v>
      </c>
      <c r="BO407" s="17">
        <v>36.340000000000003</v>
      </c>
      <c r="BP407" s="17">
        <v>36.22</v>
      </c>
      <c r="BQ407" s="17">
        <v>36.32</v>
      </c>
      <c r="BR407" s="14">
        <v>68822</v>
      </c>
      <c r="BS407" s="15"/>
      <c r="BT407" s="7" t="s">
        <v>1042</v>
      </c>
      <c r="BU407" s="7" t="s">
        <v>1043</v>
      </c>
      <c r="BV407" s="19">
        <v>44525</v>
      </c>
      <c r="BW407" s="17">
        <v>1.4650000000000001</v>
      </c>
      <c r="BX407" s="17">
        <v>1.5</v>
      </c>
      <c r="BY407" s="17">
        <v>1.4650000000000001</v>
      </c>
      <c r="BZ407" s="17">
        <v>1.5</v>
      </c>
      <c r="CA407" s="14">
        <v>1443287</v>
      </c>
      <c r="CB407" s="17">
        <v>992.08</v>
      </c>
      <c r="CC407" s="14">
        <v>661388044</v>
      </c>
      <c r="CD407" s="15"/>
      <c r="CE407" t="s">
        <v>1044</v>
      </c>
      <c r="CF407" t="s">
        <v>1045</v>
      </c>
      <c r="CG407" s="19">
        <v>44525</v>
      </c>
      <c r="CH407" s="17">
        <v>62.4</v>
      </c>
      <c r="CI407" s="17">
        <v>62.5</v>
      </c>
      <c r="CJ407" s="17">
        <v>62.34</v>
      </c>
      <c r="CK407" s="17">
        <v>62.48</v>
      </c>
      <c r="CL407" s="14">
        <v>25899</v>
      </c>
      <c r="CM407" s="15" t="s">
        <v>1033</v>
      </c>
      <c r="CN407" s="7" t="s">
        <v>1046</v>
      </c>
      <c r="CO407" s="7" t="s">
        <v>1047</v>
      </c>
      <c r="CP407" s="19">
        <v>44525</v>
      </c>
      <c r="CQ407" s="17">
        <v>23.01</v>
      </c>
      <c r="CR407" s="17">
        <v>23.08</v>
      </c>
      <c r="CS407" s="17">
        <v>22.52</v>
      </c>
      <c r="CT407" s="17">
        <v>22.76</v>
      </c>
      <c r="CU407" s="14">
        <v>2569615</v>
      </c>
      <c r="CV407" s="23">
        <v>22068.82</v>
      </c>
      <c r="CW407" s="14">
        <v>969631826</v>
      </c>
      <c r="CX407" s="15"/>
      <c r="CY407" t="s">
        <v>1048</v>
      </c>
      <c r="CZ407" t="s">
        <v>1049</v>
      </c>
      <c r="DA407" s="19">
        <v>44525</v>
      </c>
      <c r="DB407" s="17">
        <v>7.97</v>
      </c>
      <c r="DC407" s="17">
        <v>7.97</v>
      </c>
      <c r="DD407" s="17">
        <v>7.91</v>
      </c>
      <c r="DE407" s="17">
        <v>7.92</v>
      </c>
      <c r="DF407" s="14">
        <v>82510</v>
      </c>
      <c r="DG407" s="15" t="s">
        <v>1033</v>
      </c>
      <c r="DH407" s="7" t="s">
        <v>1072</v>
      </c>
      <c r="DI407" s="7" t="s">
        <v>1073</v>
      </c>
      <c r="DJ407" s="19">
        <v>44525</v>
      </c>
      <c r="DK407" s="17">
        <v>125.7</v>
      </c>
      <c r="DL407" s="17">
        <v>125.83</v>
      </c>
      <c r="DM407" s="17">
        <v>125.2</v>
      </c>
      <c r="DN407" s="17">
        <v>125.75</v>
      </c>
      <c r="DO407" s="14">
        <v>49648</v>
      </c>
      <c r="DQ407" s="6">
        <v>44526</v>
      </c>
      <c r="DR407" s="62">
        <v>1.787E-2</v>
      </c>
    </row>
    <row r="408" spans="1:122" ht="15" hidden="1" x14ac:dyDescent="0.25">
      <c r="A408" s="17" t="s">
        <v>8</v>
      </c>
      <c r="B408" s="17" t="s">
        <v>9</v>
      </c>
      <c r="C408" s="26" t="s">
        <v>512</v>
      </c>
      <c r="D408" s="21">
        <v>98.31</v>
      </c>
      <c r="E408" s="21">
        <v>98.31</v>
      </c>
      <c r="F408" s="21">
        <v>97.4</v>
      </c>
      <c r="G408" s="21">
        <v>97.67</v>
      </c>
      <c r="H408" s="21">
        <v>19247</v>
      </c>
      <c r="I408" s="15"/>
      <c r="J408" s="9" t="s">
        <v>1027</v>
      </c>
      <c r="K408" s="9" t="s">
        <v>1028</v>
      </c>
      <c r="L408" s="12" t="s">
        <v>512</v>
      </c>
      <c r="M408" s="10">
        <v>34.101999999999997</v>
      </c>
      <c r="N408" s="10">
        <v>34.396000000000001</v>
      </c>
      <c r="O408" s="10">
        <v>33.905999999999999</v>
      </c>
      <c r="P408" s="10">
        <v>34.048999999999999</v>
      </c>
      <c r="Q408" s="10">
        <v>8205256</v>
      </c>
      <c r="R408" s="10">
        <v>100452.81</v>
      </c>
      <c r="S408" s="10">
        <v>2950251394</v>
      </c>
      <c r="T408" s="15"/>
      <c r="U408" s="7" t="s">
        <v>1031</v>
      </c>
      <c r="V408" s="7" t="s">
        <v>1032</v>
      </c>
      <c r="W408" s="5" t="s">
        <v>512</v>
      </c>
      <c r="X408" s="11">
        <v>13.29</v>
      </c>
      <c r="Y408" s="11">
        <v>13.29</v>
      </c>
      <c r="Z408" s="11">
        <v>13.22</v>
      </c>
      <c r="AA408" s="11">
        <v>13.24</v>
      </c>
      <c r="AB408" s="11">
        <v>589500</v>
      </c>
      <c r="AC408" s="15"/>
      <c r="AD408" s="7" t="s">
        <v>1034</v>
      </c>
      <c r="AE408" s="7" t="s">
        <v>1035</v>
      </c>
      <c r="AF408" s="19">
        <v>44524</v>
      </c>
      <c r="AG408" s="17">
        <v>17.420000000000002</v>
      </c>
      <c r="AH408" s="17">
        <v>17.63</v>
      </c>
      <c r="AI408" s="17">
        <v>17.21</v>
      </c>
      <c r="AJ408" s="17">
        <v>17.57</v>
      </c>
      <c r="AK408" s="14">
        <v>14359314</v>
      </c>
      <c r="AL408" s="23">
        <v>54097.41</v>
      </c>
      <c r="AM408" s="14">
        <v>3078964918</v>
      </c>
      <c r="AN408" s="15"/>
      <c r="AO408" s="7" t="s">
        <v>1036</v>
      </c>
      <c r="AP408" s="7" t="s">
        <v>1037</v>
      </c>
      <c r="AQ408" s="19">
        <v>44524</v>
      </c>
      <c r="AR408" s="17">
        <v>0.87</v>
      </c>
      <c r="AS408" s="17">
        <v>0.88</v>
      </c>
      <c r="AT408" s="17">
        <v>0.84499999999999997</v>
      </c>
      <c r="AU408" s="17">
        <v>0.85</v>
      </c>
      <c r="AV408" s="14">
        <v>5649995</v>
      </c>
      <c r="AW408" s="23">
        <v>1032.97</v>
      </c>
      <c r="AX408" s="14">
        <v>1215261429</v>
      </c>
      <c r="AY408" s="15"/>
      <c r="AZ408" s="7" t="s">
        <v>1038</v>
      </c>
      <c r="BA408" s="7" t="s">
        <v>1039</v>
      </c>
      <c r="BB408" s="19">
        <v>44524</v>
      </c>
      <c r="BC408" s="17">
        <v>206.5</v>
      </c>
      <c r="BD408" s="17">
        <v>206.85</v>
      </c>
      <c r="BE408" s="17">
        <v>203.25</v>
      </c>
      <c r="BF408" s="17">
        <v>203.25</v>
      </c>
      <c r="BG408" s="14">
        <v>779015</v>
      </c>
      <c r="BH408" s="23">
        <v>76534.83</v>
      </c>
      <c r="BI408" s="14">
        <v>376555127</v>
      </c>
      <c r="BJ408" s="15"/>
      <c r="BK408" t="s">
        <v>1040</v>
      </c>
      <c r="BL408" t="s">
        <v>1041</v>
      </c>
      <c r="BM408" s="19">
        <v>44524</v>
      </c>
      <c r="BN408" s="17">
        <v>36.04</v>
      </c>
      <c r="BO408" s="17">
        <v>36.090000000000003</v>
      </c>
      <c r="BP408" s="17">
        <v>35.979999999999997</v>
      </c>
      <c r="BQ408" s="17">
        <v>36.08</v>
      </c>
      <c r="BR408" s="14">
        <v>152089</v>
      </c>
      <c r="BS408" s="15"/>
      <c r="BT408" s="7" t="s">
        <v>1042</v>
      </c>
      <c r="BU408" s="7" t="s">
        <v>1043</v>
      </c>
      <c r="BV408" s="19">
        <v>44524</v>
      </c>
      <c r="BW408" s="17">
        <v>1.415</v>
      </c>
      <c r="BX408" s="17">
        <v>1.48</v>
      </c>
      <c r="BY408" s="17">
        <v>1.41</v>
      </c>
      <c r="BZ408" s="17">
        <v>1.47</v>
      </c>
      <c r="CA408" s="14">
        <v>2990599</v>
      </c>
      <c r="CB408" s="17">
        <v>972.24</v>
      </c>
      <c r="CC408" s="14">
        <v>661388044</v>
      </c>
      <c r="CD408" s="15"/>
      <c r="CE408" t="s">
        <v>1044</v>
      </c>
      <c r="CF408" t="s">
        <v>1045</v>
      </c>
      <c r="CG408" s="19">
        <v>44524</v>
      </c>
      <c r="CH408" s="17">
        <v>62.4</v>
      </c>
      <c r="CI408" s="17">
        <v>62.4</v>
      </c>
      <c r="CJ408" s="17">
        <v>62.21</v>
      </c>
      <c r="CK408" s="17">
        <v>62.28</v>
      </c>
      <c r="CL408" s="14">
        <v>48021</v>
      </c>
      <c r="CM408" s="15" t="s">
        <v>1033</v>
      </c>
      <c r="CN408" s="7" t="s">
        <v>1046</v>
      </c>
      <c r="CO408" s="7" t="s">
        <v>1047</v>
      </c>
      <c r="CP408" s="19">
        <v>44524</v>
      </c>
      <c r="CQ408" s="17">
        <v>22.75</v>
      </c>
      <c r="CR408" s="17">
        <v>23.12</v>
      </c>
      <c r="CS408" s="17">
        <v>22.74</v>
      </c>
      <c r="CT408" s="17">
        <v>22.81</v>
      </c>
      <c r="CU408" s="14">
        <v>3457599</v>
      </c>
      <c r="CV408" s="23">
        <v>22117.3</v>
      </c>
      <c r="CW408" s="14">
        <v>969631826</v>
      </c>
      <c r="CX408" s="15"/>
      <c r="CY408" t="s">
        <v>1048</v>
      </c>
      <c r="CZ408" t="s">
        <v>1049</v>
      </c>
      <c r="DA408" s="19">
        <v>44524</v>
      </c>
      <c r="DB408" s="17">
        <v>7.92</v>
      </c>
      <c r="DC408" s="17">
        <v>7.95</v>
      </c>
      <c r="DD408" s="17">
        <v>7.92</v>
      </c>
      <c r="DE408" s="17">
        <v>7.95</v>
      </c>
      <c r="DF408" s="14">
        <v>45317</v>
      </c>
      <c r="DG408" s="15" t="s">
        <v>1033</v>
      </c>
      <c r="DH408" s="7" t="s">
        <v>1072</v>
      </c>
      <c r="DI408" s="7" t="s">
        <v>1073</v>
      </c>
      <c r="DJ408" s="19">
        <v>44524</v>
      </c>
      <c r="DK408" s="17">
        <v>125.74</v>
      </c>
      <c r="DL408" s="17">
        <v>126.05</v>
      </c>
      <c r="DM408" s="17">
        <v>125.39</v>
      </c>
      <c r="DN408" s="17">
        <v>125.65</v>
      </c>
      <c r="DO408" s="14">
        <v>32142</v>
      </c>
      <c r="DQ408" s="6">
        <v>44525</v>
      </c>
      <c r="DR408" s="62">
        <v>1.865E-2</v>
      </c>
    </row>
    <row r="409" spans="1:122" ht="15" hidden="1" x14ac:dyDescent="0.25">
      <c r="A409" s="17" t="s">
        <v>8</v>
      </c>
      <c r="B409" s="17" t="s">
        <v>9</v>
      </c>
      <c r="C409" s="26" t="s">
        <v>513</v>
      </c>
      <c r="D409" s="21">
        <v>99</v>
      </c>
      <c r="E409" s="21">
        <v>99.25</v>
      </c>
      <c r="F409" s="21">
        <v>98.25</v>
      </c>
      <c r="G409" s="21">
        <v>98.54</v>
      </c>
      <c r="H409" s="21">
        <v>52711</v>
      </c>
      <c r="I409" s="15"/>
      <c r="J409" s="9" t="s">
        <v>1027</v>
      </c>
      <c r="K409" s="9" t="s">
        <v>1028</v>
      </c>
      <c r="L409" s="12" t="s">
        <v>513</v>
      </c>
      <c r="M409" s="10">
        <v>33.372</v>
      </c>
      <c r="N409" s="10">
        <v>34.076000000000001</v>
      </c>
      <c r="O409" s="10">
        <v>33.283000000000001</v>
      </c>
      <c r="P409" s="10">
        <v>33.880000000000003</v>
      </c>
      <c r="Q409" s="10">
        <v>10483019</v>
      </c>
      <c r="R409" s="10">
        <v>99953.63</v>
      </c>
      <c r="S409" s="10">
        <v>2950251394</v>
      </c>
      <c r="T409" s="15"/>
      <c r="U409" s="7" t="s">
        <v>1031</v>
      </c>
      <c r="V409" s="7" t="s">
        <v>1032</v>
      </c>
      <c r="W409" s="5" t="s">
        <v>513</v>
      </c>
      <c r="X409" s="11">
        <v>13.41</v>
      </c>
      <c r="Y409" s="11">
        <v>13.41</v>
      </c>
      <c r="Z409" s="11">
        <v>13.24</v>
      </c>
      <c r="AA409" s="11">
        <v>13.3</v>
      </c>
      <c r="AB409" s="11">
        <v>445826</v>
      </c>
      <c r="AC409" s="15"/>
      <c r="AD409" s="7" t="s">
        <v>1034</v>
      </c>
      <c r="AE409" s="7" t="s">
        <v>1035</v>
      </c>
      <c r="AF409" s="19">
        <v>44523</v>
      </c>
      <c r="AG409" s="17">
        <v>16.59</v>
      </c>
      <c r="AH409" s="17">
        <v>17.46</v>
      </c>
      <c r="AI409" s="17">
        <v>16.420000000000002</v>
      </c>
      <c r="AJ409" s="17">
        <v>17.350000000000001</v>
      </c>
      <c r="AK409" s="14">
        <v>20299497</v>
      </c>
      <c r="AL409" s="23">
        <v>53420.04</v>
      </c>
      <c r="AM409" s="14">
        <v>3078964918</v>
      </c>
      <c r="AN409" s="15"/>
      <c r="AO409" s="7" t="s">
        <v>1036</v>
      </c>
      <c r="AP409" s="7" t="s">
        <v>1037</v>
      </c>
      <c r="AQ409" s="19">
        <v>44523</v>
      </c>
      <c r="AR409" s="17">
        <v>0.91</v>
      </c>
      <c r="AS409" s="17">
        <v>0.91</v>
      </c>
      <c r="AT409" s="17">
        <v>0.85499999999999998</v>
      </c>
      <c r="AU409" s="17">
        <v>0.87</v>
      </c>
      <c r="AV409" s="14">
        <v>8871495</v>
      </c>
      <c r="AW409" s="23">
        <v>1057.28</v>
      </c>
      <c r="AX409" s="14">
        <v>1215261429</v>
      </c>
      <c r="AY409" s="15"/>
      <c r="AZ409" s="7" t="s">
        <v>1038</v>
      </c>
      <c r="BA409" s="7" t="s">
        <v>1039</v>
      </c>
      <c r="BB409" s="19">
        <v>44523</v>
      </c>
      <c r="BC409" s="17">
        <v>205.02</v>
      </c>
      <c r="BD409" s="17">
        <v>207.15</v>
      </c>
      <c r="BE409" s="17">
        <v>204.37</v>
      </c>
      <c r="BF409" s="17">
        <v>206.3</v>
      </c>
      <c r="BG409" s="14">
        <v>504324</v>
      </c>
      <c r="BH409" s="23">
        <v>77683.320000000007</v>
      </c>
      <c r="BI409" s="14">
        <v>376555127</v>
      </c>
      <c r="BJ409" s="15"/>
      <c r="BK409" t="s">
        <v>1040</v>
      </c>
      <c r="BL409" t="s">
        <v>1041</v>
      </c>
      <c r="BM409" s="19">
        <v>44523</v>
      </c>
      <c r="BN409" s="17">
        <v>36.24</v>
      </c>
      <c r="BO409" s="17">
        <v>36.26</v>
      </c>
      <c r="BP409" s="17">
        <v>36.08</v>
      </c>
      <c r="BQ409" s="17">
        <v>36.159999999999997</v>
      </c>
      <c r="BR409" s="14">
        <v>133658</v>
      </c>
      <c r="BS409" s="15"/>
      <c r="BT409" s="7" t="s">
        <v>1042</v>
      </c>
      <c r="BU409" s="7" t="s">
        <v>1043</v>
      </c>
      <c r="BV409" s="19">
        <v>44523</v>
      </c>
      <c r="BW409" s="17">
        <v>1.47</v>
      </c>
      <c r="BX409" s="17">
        <v>1.4750000000000001</v>
      </c>
      <c r="BY409" s="17">
        <v>1.417</v>
      </c>
      <c r="BZ409" s="17">
        <v>1.42</v>
      </c>
      <c r="CA409" s="14">
        <v>2308592</v>
      </c>
      <c r="CB409" s="17">
        <v>939.17</v>
      </c>
      <c r="CC409" s="14">
        <v>661388044</v>
      </c>
      <c r="CD409" s="15"/>
      <c r="CE409" t="s">
        <v>1044</v>
      </c>
      <c r="CF409" t="s">
        <v>1045</v>
      </c>
      <c r="CG409" s="19">
        <v>44523</v>
      </c>
      <c r="CH409" s="17">
        <v>62.5</v>
      </c>
      <c r="CI409" s="17">
        <v>62.5</v>
      </c>
      <c r="CJ409" s="17">
        <v>62.26</v>
      </c>
      <c r="CK409" s="17">
        <v>62.38</v>
      </c>
      <c r="CL409" s="14">
        <v>42709</v>
      </c>
      <c r="CM409" s="15" t="s">
        <v>1033</v>
      </c>
      <c r="CN409" s="7" t="s">
        <v>1046</v>
      </c>
      <c r="CO409" s="7" t="s">
        <v>1047</v>
      </c>
      <c r="CP409" s="19">
        <v>44523</v>
      </c>
      <c r="CQ409" s="17">
        <v>22.45</v>
      </c>
      <c r="CR409" s="17">
        <v>22.63</v>
      </c>
      <c r="CS409" s="17">
        <v>22.26</v>
      </c>
      <c r="CT409" s="17">
        <v>22.45</v>
      </c>
      <c r="CU409" s="14">
        <v>3626022</v>
      </c>
      <c r="CV409" s="23">
        <v>21768.23</v>
      </c>
      <c r="CW409" s="14">
        <v>969631826</v>
      </c>
      <c r="CX409" s="15"/>
      <c r="CY409" t="s">
        <v>1048</v>
      </c>
      <c r="CZ409" t="s">
        <v>1049</v>
      </c>
      <c r="DA409" s="19">
        <v>44523</v>
      </c>
      <c r="DB409" s="17">
        <v>7.86</v>
      </c>
      <c r="DC409" s="17">
        <v>7.94</v>
      </c>
      <c r="DD409" s="17">
        <v>7.86</v>
      </c>
      <c r="DE409" s="17">
        <v>7.93</v>
      </c>
      <c r="DF409" s="14">
        <v>27688</v>
      </c>
      <c r="DG409" s="15" t="s">
        <v>1033</v>
      </c>
      <c r="DH409" s="7" t="s">
        <v>1072</v>
      </c>
      <c r="DI409" s="7" t="s">
        <v>1073</v>
      </c>
      <c r="DJ409" s="19">
        <v>44523</v>
      </c>
      <c r="DK409" s="17">
        <v>124.75</v>
      </c>
      <c r="DL409" s="17">
        <v>125.92</v>
      </c>
      <c r="DM409" s="17">
        <v>124.69</v>
      </c>
      <c r="DN409" s="17">
        <v>125.78</v>
      </c>
      <c r="DO409" s="14">
        <v>68465</v>
      </c>
      <c r="DQ409" s="6">
        <v>44524</v>
      </c>
      <c r="DR409" s="62">
        <v>1.8890000000000001E-2</v>
      </c>
    </row>
    <row r="410" spans="1:122" ht="15" hidden="1" x14ac:dyDescent="0.25">
      <c r="A410" s="17" t="s">
        <v>8</v>
      </c>
      <c r="B410" s="17" t="s">
        <v>9</v>
      </c>
      <c r="C410" s="26" t="s">
        <v>514</v>
      </c>
      <c r="D410" s="21">
        <v>98.1</v>
      </c>
      <c r="E410" s="21">
        <v>98.62</v>
      </c>
      <c r="F410" s="21">
        <v>97.88</v>
      </c>
      <c r="G410" s="21">
        <v>98.42</v>
      </c>
      <c r="H410" s="21">
        <v>18251</v>
      </c>
      <c r="I410" s="15"/>
      <c r="J410" s="9" t="s">
        <v>1027</v>
      </c>
      <c r="K410" s="9" t="s">
        <v>1028</v>
      </c>
      <c r="L410" s="12" t="s">
        <v>514</v>
      </c>
      <c r="M410" s="10">
        <v>32.411000000000001</v>
      </c>
      <c r="N410" s="10">
        <v>32.570999999999998</v>
      </c>
      <c r="O410" s="10">
        <v>32.268000000000001</v>
      </c>
      <c r="P410" s="10">
        <v>32.570999999999998</v>
      </c>
      <c r="Q410" s="10">
        <v>5940565</v>
      </c>
      <c r="R410" s="10">
        <v>96092.05</v>
      </c>
      <c r="S410" s="10">
        <v>2950251394</v>
      </c>
      <c r="T410" s="15"/>
      <c r="U410" s="7" t="s">
        <v>1031</v>
      </c>
      <c r="V410" s="7" t="s">
        <v>1032</v>
      </c>
      <c r="W410" s="5" t="s">
        <v>514</v>
      </c>
      <c r="X410" s="11">
        <v>13.45</v>
      </c>
      <c r="Y410" s="11">
        <v>13.49</v>
      </c>
      <c r="Z410" s="11">
        <v>13.39</v>
      </c>
      <c r="AA410" s="11">
        <v>13.4</v>
      </c>
      <c r="AB410" s="11">
        <v>258030</v>
      </c>
      <c r="AC410" s="15"/>
      <c r="AD410" s="7" t="s">
        <v>1034</v>
      </c>
      <c r="AE410" s="7" t="s">
        <v>1035</v>
      </c>
      <c r="AF410" s="19">
        <v>44522</v>
      </c>
      <c r="AG410" s="17">
        <v>15.86</v>
      </c>
      <c r="AH410" s="17">
        <v>15.92</v>
      </c>
      <c r="AI410" s="17">
        <v>15.56</v>
      </c>
      <c r="AJ410" s="17">
        <v>15.8</v>
      </c>
      <c r="AK410" s="14">
        <v>6756274</v>
      </c>
      <c r="AL410" s="23">
        <v>48647.65</v>
      </c>
      <c r="AM410" s="14">
        <v>3078964918</v>
      </c>
      <c r="AN410" s="15"/>
      <c r="AO410" s="7" t="s">
        <v>1036</v>
      </c>
      <c r="AP410" s="7" t="s">
        <v>1037</v>
      </c>
      <c r="AQ410" s="19">
        <v>44522</v>
      </c>
      <c r="AR410" s="17">
        <v>0.84499999999999997</v>
      </c>
      <c r="AS410" s="17">
        <v>0.93</v>
      </c>
      <c r="AT410" s="17">
        <v>0.84</v>
      </c>
      <c r="AU410" s="17">
        <v>0.91</v>
      </c>
      <c r="AV410" s="14">
        <v>11575745</v>
      </c>
      <c r="AW410" s="23">
        <v>1105.8900000000001</v>
      </c>
      <c r="AX410" s="14">
        <v>1215261429</v>
      </c>
      <c r="AY410" s="15"/>
      <c r="AZ410" s="7" t="s">
        <v>1038</v>
      </c>
      <c r="BA410" s="7" t="s">
        <v>1039</v>
      </c>
      <c r="BB410" s="19">
        <v>44522</v>
      </c>
      <c r="BC410" s="17">
        <v>206.62</v>
      </c>
      <c r="BD410" s="17">
        <v>208</v>
      </c>
      <c r="BE410" s="17">
        <v>205.91</v>
      </c>
      <c r="BF410" s="17">
        <v>205.91</v>
      </c>
      <c r="BG410" s="14">
        <v>402822</v>
      </c>
      <c r="BH410" s="23">
        <v>77536.47</v>
      </c>
      <c r="BI410" s="14">
        <v>376555127</v>
      </c>
      <c r="BJ410" s="15"/>
      <c r="BK410" t="s">
        <v>1040</v>
      </c>
      <c r="BL410" t="s">
        <v>1041</v>
      </c>
      <c r="BM410" s="19">
        <v>44522</v>
      </c>
      <c r="BN410" s="17">
        <v>36.64</v>
      </c>
      <c r="BO410" s="17">
        <v>36.69</v>
      </c>
      <c r="BP410" s="17">
        <v>36.549999999999997</v>
      </c>
      <c r="BQ410" s="17">
        <v>36.57</v>
      </c>
      <c r="BR410" s="14">
        <v>172766</v>
      </c>
      <c r="BS410" s="15"/>
      <c r="BT410" s="7" t="s">
        <v>1042</v>
      </c>
      <c r="BU410" s="7" t="s">
        <v>1043</v>
      </c>
      <c r="BV410" s="19">
        <v>44522</v>
      </c>
      <c r="BW410" s="17">
        <v>1.44</v>
      </c>
      <c r="BX410" s="17">
        <v>1.4950000000000001</v>
      </c>
      <c r="BY410" s="17">
        <v>1.42</v>
      </c>
      <c r="BZ410" s="17">
        <v>1.47</v>
      </c>
      <c r="CA410" s="14">
        <v>2538020</v>
      </c>
      <c r="CB410" s="17">
        <v>972.24</v>
      </c>
      <c r="CC410" s="14">
        <v>661388044</v>
      </c>
      <c r="CD410" s="15"/>
      <c r="CE410" t="s">
        <v>1044</v>
      </c>
      <c r="CF410" t="s">
        <v>1045</v>
      </c>
      <c r="CG410" s="19">
        <v>44522</v>
      </c>
      <c r="CH410" s="17">
        <v>62.6</v>
      </c>
      <c r="CI410" s="17">
        <v>62.68</v>
      </c>
      <c r="CJ410" s="17">
        <v>62.31</v>
      </c>
      <c r="CK410" s="17">
        <v>62.41</v>
      </c>
      <c r="CL410" s="14">
        <v>60723</v>
      </c>
      <c r="CM410" s="15" t="s">
        <v>1033</v>
      </c>
      <c r="CN410" s="7" t="s">
        <v>1046</v>
      </c>
      <c r="CO410" s="7" t="s">
        <v>1047</v>
      </c>
      <c r="CP410" s="19">
        <v>44522</v>
      </c>
      <c r="CQ410" s="17">
        <v>21.6</v>
      </c>
      <c r="CR410" s="17">
        <v>21.725000000000001</v>
      </c>
      <c r="CS410" s="17">
        <v>21.47</v>
      </c>
      <c r="CT410" s="17">
        <v>21.7</v>
      </c>
      <c r="CU410" s="14">
        <v>3695779</v>
      </c>
      <c r="CV410" s="23">
        <v>21041.01</v>
      </c>
      <c r="CW410" s="14">
        <v>969631826</v>
      </c>
      <c r="CX410" s="15"/>
      <c r="CY410" t="s">
        <v>1048</v>
      </c>
      <c r="CZ410" t="s">
        <v>1049</v>
      </c>
      <c r="DA410" s="19">
        <v>44522</v>
      </c>
      <c r="DB410" s="17">
        <v>7.86</v>
      </c>
      <c r="DC410" s="17">
        <v>7.86</v>
      </c>
      <c r="DD410" s="17">
        <v>7.82</v>
      </c>
      <c r="DE410" s="17">
        <v>7.86</v>
      </c>
      <c r="DF410" s="14">
        <v>91281</v>
      </c>
      <c r="DG410" s="15" t="s">
        <v>1033</v>
      </c>
      <c r="DH410" s="7" t="s">
        <v>1072</v>
      </c>
      <c r="DI410" s="7" t="s">
        <v>1073</v>
      </c>
      <c r="DJ410" s="19">
        <v>44522</v>
      </c>
      <c r="DK410" s="17">
        <v>125</v>
      </c>
      <c r="DL410" s="17">
        <v>125.25</v>
      </c>
      <c r="DM410" s="17">
        <v>124.5</v>
      </c>
      <c r="DN410" s="17">
        <v>124.79</v>
      </c>
      <c r="DO410" s="14">
        <v>62041</v>
      </c>
      <c r="DQ410" s="6">
        <v>44523</v>
      </c>
      <c r="DR410" s="62">
        <v>1.882E-2</v>
      </c>
    </row>
    <row r="411" spans="1:122" ht="15" hidden="1" x14ac:dyDescent="0.25">
      <c r="A411" s="17" t="s">
        <v>8</v>
      </c>
      <c r="B411" s="17" t="s">
        <v>9</v>
      </c>
      <c r="C411" s="26" t="s">
        <v>515</v>
      </c>
      <c r="D411" s="21">
        <v>98.42</v>
      </c>
      <c r="E411" s="21">
        <v>98.5</v>
      </c>
      <c r="F411" s="21">
        <v>97.54</v>
      </c>
      <c r="G411" s="21">
        <v>97.75</v>
      </c>
      <c r="H411" s="21">
        <v>26395</v>
      </c>
      <c r="I411" s="15"/>
      <c r="J411" s="9" t="s">
        <v>1027</v>
      </c>
      <c r="K411" s="9" t="s">
        <v>1028</v>
      </c>
      <c r="L411" s="12" t="s">
        <v>515</v>
      </c>
      <c r="M411" s="10">
        <v>32.223999999999997</v>
      </c>
      <c r="N411" s="10">
        <v>32.454999999999998</v>
      </c>
      <c r="O411" s="10">
        <v>32.000999999999998</v>
      </c>
      <c r="P411" s="10">
        <v>32.454999999999998</v>
      </c>
      <c r="Q411" s="10">
        <v>9220611</v>
      </c>
      <c r="R411" s="10">
        <v>95750.7</v>
      </c>
      <c r="S411" s="10">
        <v>2950251394</v>
      </c>
      <c r="T411" s="15"/>
      <c r="U411" s="7" t="s">
        <v>1031</v>
      </c>
      <c r="V411" s="7" t="s">
        <v>1032</v>
      </c>
      <c r="W411" s="5" t="s">
        <v>515</v>
      </c>
      <c r="X411" s="11">
        <v>13.4</v>
      </c>
      <c r="Y411" s="11">
        <v>13.4</v>
      </c>
      <c r="Z411" s="11">
        <v>13.35</v>
      </c>
      <c r="AA411" s="11">
        <v>13.39</v>
      </c>
      <c r="AB411" s="11">
        <v>308279</v>
      </c>
      <c r="AC411" s="15"/>
      <c r="AD411" s="7" t="s">
        <v>1034</v>
      </c>
      <c r="AE411" s="7" t="s">
        <v>1035</v>
      </c>
      <c r="AF411" s="19">
        <v>44519</v>
      </c>
      <c r="AG411" s="17">
        <v>15.34</v>
      </c>
      <c r="AH411" s="17">
        <v>15.61</v>
      </c>
      <c r="AI411" s="17">
        <v>15.24</v>
      </c>
      <c r="AJ411" s="17">
        <v>15.47</v>
      </c>
      <c r="AK411" s="14">
        <v>11505599</v>
      </c>
      <c r="AL411" s="23">
        <v>47631.59</v>
      </c>
      <c r="AM411" s="14">
        <v>3078964918</v>
      </c>
      <c r="AN411" s="15"/>
      <c r="AO411" s="7" t="s">
        <v>1036</v>
      </c>
      <c r="AP411" s="7" t="s">
        <v>1037</v>
      </c>
      <c r="AQ411" s="19">
        <v>44519</v>
      </c>
      <c r="AR411" s="17">
        <v>0.9</v>
      </c>
      <c r="AS411" s="17">
        <v>0.92</v>
      </c>
      <c r="AT411" s="17">
        <v>0.85</v>
      </c>
      <c r="AU411" s="17">
        <v>0.85499999999999998</v>
      </c>
      <c r="AV411" s="14">
        <v>13208596</v>
      </c>
      <c r="AW411" s="23">
        <v>1039.05</v>
      </c>
      <c r="AX411" s="14">
        <v>1215261429</v>
      </c>
      <c r="AY411" s="15"/>
      <c r="AZ411" s="7" t="s">
        <v>1038</v>
      </c>
      <c r="BA411" s="7" t="s">
        <v>1039</v>
      </c>
      <c r="BB411" s="19">
        <v>44519</v>
      </c>
      <c r="BC411" s="17">
        <v>205</v>
      </c>
      <c r="BD411" s="17">
        <v>208.36</v>
      </c>
      <c r="BE411" s="17">
        <v>204.55</v>
      </c>
      <c r="BF411" s="17">
        <v>208</v>
      </c>
      <c r="BG411" s="14">
        <v>965886</v>
      </c>
      <c r="BH411" s="23">
        <v>78323.47</v>
      </c>
      <c r="BI411" s="14">
        <v>376555127</v>
      </c>
      <c r="BJ411" s="15"/>
      <c r="BK411" t="s">
        <v>1040</v>
      </c>
      <c r="BL411" t="s">
        <v>1041</v>
      </c>
      <c r="BM411" s="19">
        <v>44519</v>
      </c>
      <c r="BN411" s="17">
        <v>36.19</v>
      </c>
      <c r="BO411" s="17">
        <v>36.39</v>
      </c>
      <c r="BP411" s="17">
        <v>36.15</v>
      </c>
      <c r="BQ411" s="17">
        <v>36.36</v>
      </c>
      <c r="BR411" s="14">
        <v>228214</v>
      </c>
      <c r="BS411" s="15"/>
      <c r="BT411" s="7" t="s">
        <v>1042</v>
      </c>
      <c r="BU411" s="7" t="s">
        <v>1043</v>
      </c>
      <c r="BV411" s="19">
        <v>44519</v>
      </c>
      <c r="BW411" s="17">
        <v>1.5</v>
      </c>
      <c r="BX411" s="17">
        <v>1.5</v>
      </c>
      <c r="BY411" s="17">
        <v>1.4450000000000001</v>
      </c>
      <c r="BZ411" s="17">
        <v>1.4450000000000001</v>
      </c>
      <c r="CA411" s="14">
        <v>2561626</v>
      </c>
      <c r="CB411" s="17">
        <v>955.71</v>
      </c>
      <c r="CC411" s="14">
        <v>661388044</v>
      </c>
      <c r="CD411" s="15"/>
      <c r="CE411" t="s">
        <v>1044</v>
      </c>
      <c r="CF411" t="s">
        <v>1045</v>
      </c>
      <c r="CG411" s="19">
        <v>44519</v>
      </c>
      <c r="CH411" s="17">
        <v>62.5</v>
      </c>
      <c r="CI411" s="17">
        <v>62.6</v>
      </c>
      <c r="CJ411" s="17">
        <v>62.45</v>
      </c>
      <c r="CK411" s="17">
        <v>62.53</v>
      </c>
      <c r="CL411" s="14">
        <v>48070</v>
      </c>
      <c r="CM411" s="15" t="s">
        <v>1033</v>
      </c>
      <c r="CN411" s="7" t="s">
        <v>1046</v>
      </c>
      <c r="CO411" s="7" t="s">
        <v>1047</v>
      </c>
      <c r="CP411" s="19">
        <v>44519</v>
      </c>
      <c r="CQ411" s="17">
        <v>22.1</v>
      </c>
      <c r="CR411" s="17">
        <v>22.28</v>
      </c>
      <c r="CS411" s="17">
        <v>22.01</v>
      </c>
      <c r="CT411" s="17">
        <v>22.11</v>
      </c>
      <c r="CU411" s="14">
        <v>3579873</v>
      </c>
      <c r="CV411" s="23">
        <v>21438.560000000001</v>
      </c>
      <c r="CW411" s="14">
        <v>969631826</v>
      </c>
      <c r="CX411" s="15"/>
      <c r="CY411" t="s">
        <v>1048</v>
      </c>
      <c r="CZ411" t="s">
        <v>1049</v>
      </c>
      <c r="DA411" s="19">
        <v>44519</v>
      </c>
      <c r="DB411" s="17">
        <v>7.86</v>
      </c>
      <c r="DC411" s="17">
        <v>7.89</v>
      </c>
      <c r="DD411" s="17">
        <v>7.85</v>
      </c>
      <c r="DE411" s="17">
        <v>7.88</v>
      </c>
      <c r="DF411" s="14">
        <v>31953</v>
      </c>
      <c r="DG411" s="15" t="s">
        <v>1033</v>
      </c>
      <c r="DH411" s="7" t="s">
        <v>1072</v>
      </c>
      <c r="DI411" s="7" t="s">
        <v>1073</v>
      </c>
      <c r="DJ411" s="19">
        <v>44519</v>
      </c>
      <c r="DK411" s="17">
        <v>125.22</v>
      </c>
      <c r="DL411" s="17">
        <v>125.68</v>
      </c>
      <c r="DM411" s="17">
        <v>125.02</v>
      </c>
      <c r="DN411" s="17">
        <v>125.43</v>
      </c>
      <c r="DO411" s="14">
        <v>529593</v>
      </c>
      <c r="DQ411" s="6">
        <v>44522</v>
      </c>
      <c r="DR411" s="62">
        <v>1.8089999999999998E-2</v>
      </c>
    </row>
    <row r="412" spans="1:122" ht="15" hidden="1" x14ac:dyDescent="0.25">
      <c r="A412" s="17" t="s">
        <v>8</v>
      </c>
      <c r="B412" s="17" t="s">
        <v>9</v>
      </c>
      <c r="C412" s="26" t="s">
        <v>516</v>
      </c>
      <c r="D412" s="21">
        <v>98</v>
      </c>
      <c r="E412" s="21">
        <v>98.41</v>
      </c>
      <c r="F412" s="21">
        <v>97.46</v>
      </c>
      <c r="G412" s="21">
        <v>98.01</v>
      </c>
      <c r="H412" s="21">
        <v>25852</v>
      </c>
      <c r="I412" s="15"/>
      <c r="J412" s="9" t="s">
        <v>1027</v>
      </c>
      <c r="K412" s="9" t="s">
        <v>1028</v>
      </c>
      <c r="L412" s="12" t="s">
        <v>516</v>
      </c>
      <c r="M412" s="10">
        <v>32.188000000000002</v>
      </c>
      <c r="N412" s="10">
        <v>32.304000000000002</v>
      </c>
      <c r="O412" s="10">
        <v>31.965</v>
      </c>
      <c r="P412" s="10">
        <v>32.090000000000003</v>
      </c>
      <c r="Q412" s="10">
        <v>8105812</v>
      </c>
      <c r="R412" s="10">
        <v>94673.57</v>
      </c>
      <c r="S412" s="10">
        <v>2950251394</v>
      </c>
      <c r="T412" s="15"/>
      <c r="U412" s="7" t="s">
        <v>1031</v>
      </c>
      <c r="V412" s="7" t="s">
        <v>1032</v>
      </c>
      <c r="W412" s="5" t="s">
        <v>516</v>
      </c>
      <c r="X412" s="11">
        <v>13.34</v>
      </c>
      <c r="Y412" s="11">
        <v>13.36</v>
      </c>
      <c r="Z412" s="11">
        <v>13.31</v>
      </c>
      <c r="AA412" s="11">
        <v>13.34</v>
      </c>
      <c r="AB412" s="11">
        <v>306891</v>
      </c>
      <c r="AC412" s="15"/>
      <c r="AD412" s="7" t="s">
        <v>1034</v>
      </c>
      <c r="AE412" s="7" t="s">
        <v>1035</v>
      </c>
      <c r="AF412" s="19">
        <v>44518</v>
      </c>
      <c r="AG412" s="17">
        <v>15.13</v>
      </c>
      <c r="AH412" s="17">
        <v>15.66</v>
      </c>
      <c r="AI412" s="17">
        <v>15.11</v>
      </c>
      <c r="AJ412" s="17">
        <v>15.34</v>
      </c>
      <c r="AK412" s="14">
        <v>10401715</v>
      </c>
      <c r="AL412" s="23">
        <v>47231.32</v>
      </c>
      <c r="AM412" s="14">
        <v>3078964918</v>
      </c>
      <c r="AN412" s="15"/>
      <c r="AO412" s="7" t="s">
        <v>1036</v>
      </c>
      <c r="AP412" s="7" t="s">
        <v>1037</v>
      </c>
      <c r="AQ412" s="19">
        <v>44518</v>
      </c>
      <c r="AR412" s="17">
        <v>0.93</v>
      </c>
      <c r="AS412" s="17">
        <v>0.93</v>
      </c>
      <c r="AT412" s="17">
        <v>0.88500000000000001</v>
      </c>
      <c r="AU412" s="17">
        <v>0.9</v>
      </c>
      <c r="AV412" s="14">
        <v>8782229</v>
      </c>
      <c r="AW412" s="23">
        <v>1085.5899999999999</v>
      </c>
      <c r="AX412" s="14">
        <v>1206211806</v>
      </c>
      <c r="AY412" s="15"/>
      <c r="AZ412" s="7" t="s">
        <v>1038</v>
      </c>
      <c r="BA412" s="7" t="s">
        <v>1039</v>
      </c>
      <c r="BB412" s="19">
        <v>44518</v>
      </c>
      <c r="BC412" s="17">
        <v>203.5</v>
      </c>
      <c r="BD412" s="17">
        <v>206.25</v>
      </c>
      <c r="BE412" s="17">
        <v>202.86</v>
      </c>
      <c r="BF412" s="17">
        <v>205.77</v>
      </c>
      <c r="BG412" s="14">
        <v>570612</v>
      </c>
      <c r="BH412" s="23">
        <v>77483.75</v>
      </c>
      <c r="BI412" s="14">
        <v>376555127</v>
      </c>
      <c r="BJ412" s="15"/>
      <c r="BK412" t="s">
        <v>1040</v>
      </c>
      <c r="BL412" t="s">
        <v>1041</v>
      </c>
      <c r="BM412" s="19">
        <v>44518</v>
      </c>
      <c r="BN412" s="17">
        <v>35.869999999999997</v>
      </c>
      <c r="BO412" s="17">
        <v>35.96</v>
      </c>
      <c r="BP412" s="17">
        <v>35.840000000000003</v>
      </c>
      <c r="BQ412" s="17">
        <v>35.880000000000003</v>
      </c>
      <c r="BR412" s="14">
        <v>148597</v>
      </c>
      <c r="BS412" s="15"/>
      <c r="BT412" s="7" t="s">
        <v>1042</v>
      </c>
      <c r="BU412" s="7" t="s">
        <v>1043</v>
      </c>
      <c r="BV412" s="19">
        <v>44518</v>
      </c>
      <c r="BW412" s="17">
        <v>1.49</v>
      </c>
      <c r="BX412" s="17">
        <v>1.5</v>
      </c>
      <c r="BY412" s="17">
        <v>1.44</v>
      </c>
      <c r="BZ412" s="17">
        <v>1.4950000000000001</v>
      </c>
      <c r="CA412" s="14">
        <v>4396049</v>
      </c>
      <c r="CB412" s="17">
        <v>988.78</v>
      </c>
      <c r="CC412" s="14">
        <v>661388044</v>
      </c>
      <c r="CD412" s="15"/>
      <c r="CE412" t="s">
        <v>1044</v>
      </c>
      <c r="CF412" t="s">
        <v>1045</v>
      </c>
      <c r="CG412" s="19">
        <v>44518</v>
      </c>
      <c r="CH412" s="17">
        <v>62.61</v>
      </c>
      <c r="CI412" s="17">
        <v>62.68</v>
      </c>
      <c r="CJ412" s="17">
        <v>62.4</v>
      </c>
      <c r="CK412" s="17">
        <v>62.43</v>
      </c>
      <c r="CL412" s="14">
        <v>48097</v>
      </c>
      <c r="CM412" s="15" t="s">
        <v>1033</v>
      </c>
      <c r="CN412" s="7" t="s">
        <v>1046</v>
      </c>
      <c r="CO412" s="7" t="s">
        <v>1047</v>
      </c>
      <c r="CP412" s="19">
        <v>44518</v>
      </c>
      <c r="CQ412" s="17">
        <v>22.07</v>
      </c>
      <c r="CR412" s="17">
        <v>22.18</v>
      </c>
      <c r="CS412" s="17">
        <v>21.89</v>
      </c>
      <c r="CT412" s="17">
        <v>22</v>
      </c>
      <c r="CU412" s="14">
        <v>2481852</v>
      </c>
      <c r="CV412" s="23">
        <v>21331.9</v>
      </c>
      <c r="CW412" s="14">
        <v>969631826</v>
      </c>
      <c r="CX412" s="15"/>
      <c r="CY412" t="s">
        <v>1048</v>
      </c>
      <c r="CZ412" t="s">
        <v>1049</v>
      </c>
      <c r="DA412" s="19">
        <v>44518</v>
      </c>
      <c r="DB412" s="17">
        <v>7.86</v>
      </c>
      <c r="DC412" s="17">
        <v>7.88</v>
      </c>
      <c r="DD412" s="17">
        <v>7.84</v>
      </c>
      <c r="DE412" s="17">
        <v>7.86</v>
      </c>
      <c r="DF412" s="14">
        <v>110880</v>
      </c>
      <c r="DG412" s="15" t="s">
        <v>1033</v>
      </c>
      <c r="DH412" s="7" t="s">
        <v>1072</v>
      </c>
      <c r="DI412" s="7" t="s">
        <v>1073</v>
      </c>
      <c r="DJ412" s="19">
        <v>44518</v>
      </c>
      <c r="DK412" s="17">
        <v>125.23</v>
      </c>
      <c r="DL412" s="17">
        <v>125.76</v>
      </c>
      <c r="DM412" s="17">
        <v>124.68</v>
      </c>
      <c r="DN412" s="17">
        <v>125.26</v>
      </c>
      <c r="DO412" s="14">
        <v>31636</v>
      </c>
      <c r="DQ412" s="6">
        <v>44519</v>
      </c>
      <c r="DR412" s="62">
        <v>1.8329999999999999E-2</v>
      </c>
    </row>
    <row r="413" spans="1:122" ht="15" hidden="1" x14ac:dyDescent="0.25">
      <c r="A413" s="17" t="s">
        <v>8</v>
      </c>
      <c r="B413" s="17" t="s">
        <v>9</v>
      </c>
      <c r="C413" s="26" t="s">
        <v>517</v>
      </c>
      <c r="D413" s="21">
        <v>97.8</v>
      </c>
      <c r="E413" s="21">
        <v>98</v>
      </c>
      <c r="F413" s="21">
        <v>97.35</v>
      </c>
      <c r="G413" s="21">
        <v>97.46</v>
      </c>
      <c r="H413" s="21">
        <v>37315</v>
      </c>
      <c r="I413" s="15"/>
      <c r="J413" s="9" t="s">
        <v>1027</v>
      </c>
      <c r="K413" s="9" t="s">
        <v>1028</v>
      </c>
      <c r="L413" s="12" t="s">
        <v>517</v>
      </c>
      <c r="M413" s="10">
        <v>32.286000000000001</v>
      </c>
      <c r="N413" s="10">
        <v>32.411000000000001</v>
      </c>
      <c r="O413" s="10">
        <v>31.786999999999999</v>
      </c>
      <c r="P413" s="10">
        <v>32.018999999999998</v>
      </c>
      <c r="Q413" s="10">
        <v>9352625</v>
      </c>
      <c r="R413" s="10">
        <v>94463.51</v>
      </c>
      <c r="S413" s="10">
        <v>2950251394</v>
      </c>
      <c r="T413" s="15"/>
      <c r="U413" s="7" t="s">
        <v>1031</v>
      </c>
      <c r="V413" s="7" t="s">
        <v>1032</v>
      </c>
      <c r="W413" s="5" t="s">
        <v>517</v>
      </c>
      <c r="X413" s="11">
        <v>13.3</v>
      </c>
      <c r="Y413" s="11">
        <v>13.36</v>
      </c>
      <c r="Z413" s="11">
        <v>13.3</v>
      </c>
      <c r="AA413" s="11">
        <v>13.34</v>
      </c>
      <c r="AB413" s="11">
        <v>265709</v>
      </c>
      <c r="AC413" s="15"/>
      <c r="AD413" s="7" t="s">
        <v>1034</v>
      </c>
      <c r="AE413" s="7" t="s">
        <v>1035</v>
      </c>
      <c r="AF413" s="19">
        <v>44517</v>
      </c>
      <c r="AG413" s="17">
        <v>15.99</v>
      </c>
      <c r="AH413" s="17">
        <v>16.09</v>
      </c>
      <c r="AI413" s="17">
        <v>15.515000000000001</v>
      </c>
      <c r="AJ413" s="17">
        <v>15.59</v>
      </c>
      <c r="AK413" s="14">
        <v>10039909</v>
      </c>
      <c r="AL413" s="23">
        <v>48001.06</v>
      </c>
      <c r="AM413" s="14">
        <v>3078964918</v>
      </c>
      <c r="AN413" s="15"/>
      <c r="AO413" s="7" t="s">
        <v>1036</v>
      </c>
      <c r="AP413" s="7" t="s">
        <v>1037</v>
      </c>
      <c r="AQ413" s="19">
        <v>44517</v>
      </c>
      <c r="AR413" s="17">
        <v>0.94499999999999995</v>
      </c>
      <c r="AS413" s="17">
        <v>0.95499999999999996</v>
      </c>
      <c r="AT413" s="17">
        <v>0.92</v>
      </c>
      <c r="AU413" s="17">
        <v>0.93500000000000005</v>
      </c>
      <c r="AV413" s="14">
        <v>6137703</v>
      </c>
      <c r="AW413" s="23">
        <v>1127.81</v>
      </c>
      <c r="AX413" s="14">
        <v>1206211806</v>
      </c>
      <c r="AY413" s="15"/>
      <c r="AZ413" s="7" t="s">
        <v>1038</v>
      </c>
      <c r="BA413" s="7" t="s">
        <v>1039</v>
      </c>
      <c r="BB413" s="19">
        <v>44517</v>
      </c>
      <c r="BC413" s="17">
        <v>202.71</v>
      </c>
      <c r="BD413" s="17">
        <v>204.4</v>
      </c>
      <c r="BE413" s="17">
        <v>202.27</v>
      </c>
      <c r="BF413" s="17">
        <v>203.63</v>
      </c>
      <c r="BG413" s="14">
        <v>1057998</v>
      </c>
      <c r="BH413" s="23">
        <v>76677.919999999998</v>
      </c>
      <c r="BI413" s="14">
        <v>376555127</v>
      </c>
      <c r="BJ413" s="15"/>
      <c r="BK413" t="s">
        <v>1040</v>
      </c>
      <c r="BL413" t="s">
        <v>1041</v>
      </c>
      <c r="BM413" s="19">
        <v>44517</v>
      </c>
      <c r="BN413" s="17">
        <v>35.61</v>
      </c>
      <c r="BO413" s="17">
        <v>35.78</v>
      </c>
      <c r="BP413" s="17">
        <v>35.61</v>
      </c>
      <c r="BQ413" s="17">
        <v>35.71</v>
      </c>
      <c r="BR413" s="14">
        <v>100155</v>
      </c>
      <c r="BS413" s="15"/>
      <c r="BT413" s="7" t="s">
        <v>1042</v>
      </c>
      <c r="BU413" s="7" t="s">
        <v>1043</v>
      </c>
      <c r="BV413" s="19">
        <v>44517</v>
      </c>
      <c r="BW413" s="17">
        <v>1.54</v>
      </c>
      <c r="BX413" s="17">
        <v>1.5549999999999999</v>
      </c>
      <c r="BY413" s="17">
        <v>1.49</v>
      </c>
      <c r="BZ413" s="17">
        <v>1.51</v>
      </c>
      <c r="CA413" s="14">
        <v>2271974</v>
      </c>
      <c r="CB413" s="17">
        <v>998.7</v>
      </c>
      <c r="CC413" s="14">
        <v>661388044</v>
      </c>
      <c r="CD413" s="15"/>
      <c r="CE413" t="s">
        <v>1044</v>
      </c>
      <c r="CF413" t="s">
        <v>1045</v>
      </c>
      <c r="CG413" s="19">
        <v>44517</v>
      </c>
      <c r="CH413" s="17">
        <v>62.3</v>
      </c>
      <c r="CI413" s="17">
        <v>62.65</v>
      </c>
      <c r="CJ413" s="17">
        <v>62.3</v>
      </c>
      <c r="CK413" s="17">
        <v>62.48</v>
      </c>
      <c r="CL413" s="14">
        <v>35692</v>
      </c>
      <c r="CM413" s="15" t="s">
        <v>1033</v>
      </c>
      <c r="CN413" s="7" t="s">
        <v>1046</v>
      </c>
      <c r="CO413" s="7" t="s">
        <v>1047</v>
      </c>
      <c r="CP413" s="19">
        <v>44517</v>
      </c>
      <c r="CQ413" s="17">
        <v>22.15</v>
      </c>
      <c r="CR413" s="17">
        <v>22.61</v>
      </c>
      <c r="CS413" s="17">
        <v>22.15</v>
      </c>
      <c r="CT413" s="17">
        <v>22.38</v>
      </c>
      <c r="CU413" s="14">
        <v>2849313</v>
      </c>
      <c r="CV413" s="23">
        <v>21700.36</v>
      </c>
      <c r="CW413" s="14">
        <v>969631826</v>
      </c>
      <c r="CX413" s="15"/>
      <c r="CY413" t="s">
        <v>1048</v>
      </c>
      <c r="CZ413" t="s">
        <v>1049</v>
      </c>
      <c r="DA413" s="19">
        <v>44517</v>
      </c>
      <c r="DB413" s="17">
        <v>7.98</v>
      </c>
      <c r="DC413" s="17">
        <v>7.98</v>
      </c>
      <c r="DD413" s="17">
        <v>7.85</v>
      </c>
      <c r="DE413" s="17">
        <v>7.85</v>
      </c>
      <c r="DF413" s="14">
        <v>189379</v>
      </c>
      <c r="DG413" s="15" t="s">
        <v>1033</v>
      </c>
      <c r="DH413" s="7" t="s">
        <v>1072</v>
      </c>
      <c r="DI413" s="7" t="s">
        <v>1073</v>
      </c>
      <c r="DJ413" s="19">
        <v>44517</v>
      </c>
      <c r="DK413" s="17">
        <v>126.09</v>
      </c>
      <c r="DL413" s="17">
        <v>126.17</v>
      </c>
      <c r="DM413" s="17">
        <v>124.64</v>
      </c>
      <c r="DN413" s="17">
        <v>125.17</v>
      </c>
      <c r="DO413" s="14">
        <v>86498</v>
      </c>
      <c r="DQ413" s="6">
        <v>44518</v>
      </c>
      <c r="DR413" s="62">
        <v>1.7979999999999999E-2</v>
      </c>
    </row>
    <row r="414" spans="1:122" ht="15" hidden="1" x14ac:dyDescent="0.25">
      <c r="A414" s="17" t="s">
        <v>8</v>
      </c>
      <c r="B414" s="17" t="s">
        <v>9</v>
      </c>
      <c r="C414" s="26" t="s">
        <v>518</v>
      </c>
      <c r="D414" s="21">
        <v>98.35</v>
      </c>
      <c r="E414" s="21">
        <v>98.35</v>
      </c>
      <c r="F414" s="21">
        <v>96.98</v>
      </c>
      <c r="G414" s="21">
        <v>97.18</v>
      </c>
      <c r="H414" s="21">
        <v>17791</v>
      </c>
      <c r="I414" s="15"/>
      <c r="J414" s="9" t="s">
        <v>1027</v>
      </c>
      <c r="K414" s="9" t="s">
        <v>1028</v>
      </c>
      <c r="L414" s="12" t="s">
        <v>518</v>
      </c>
      <c r="M414" s="10">
        <v>32.713000000000001</v>
      </c>
      <c r="N414" s="10">
        <v>32.784999999999997</v>
      </c>
      <c r="O414" s="10">
        <v>32.366</v>
      </c>
      <c r="P414" s="10">
        <v>32.491</v>
      </c>
      <c r="Q414" s="10">
        <v>8127787</v>
      </c>
      <c r="R414" s="10">
        <v>95855.73</v>
      </c>
      <c r="S414" s="10">
        <v>2950251394</v>
      </c>
      <c r="T414" s="15"/>
      <c r="U414" s="7" t="s">
        <v>1031</v>
      </c>
      <c r="V414" s="7" t="s">
        <v>1032</v>
      </c>
      <c r="W414" s="5" t="s">
        <v>518</v>
      </c>
      <c r="X414" s="11">
        <v>13.2</v>
      </c>
      <c r="Y414" s="11">
        <v>13.2</v>
      </c>
      <c r="Z414" s="11">
        <v>13.16</v>
      </c>
      <c r="AA414" s="11">
        <v>13.17</v>
      </c>
      <c r="AB414" s="11">
        <v>267792</v>
      </c>
      <c r="AC414" s="15"/>
      <c r="AD414" s="7" t="s">
        <v>1034</v>
      </c>
      <c r="AE414" s="7" t="s">
        <v>1035</v>
      </c>
      <c r="AF414" s="19">
        <v>44516</v>
      </c>
      <c r="AG414" s="17">
        <v>15.84</v>
      </c>
      <c r="AH414" s="17">
        <v>16.059999999999999</v>
      </c>
      <c r="AI414" s="17">
        <v>15.71</v>
      </c>
      <c r="AJ414" s="17">
        <v>15.89</v>
      </c>
      <c r="AK414" s="14">
        <v>14591000</v>
      </c>
      <c r="AL414" s="23">
        <v>48924.75</v>
      </c>
      <c r="AM414" s="14">
        <v>3078964918</v>
      </c>
      <c r="AN414" s="15"/>
      <c r="AO414" s="7" t="s">
        <v>1036</v>
      </c>
      <c r="AP414" s="7" t="s">
        <v>1037</v>
      </c>
      <c r="AQ414" s="19">
        <v>44516</v>
      </c>
      <c r="AR414" s="17">
        <v>0.96499999999999997</v>
      </c>
      <c r="AS414" s="17">
        <v>0.96499999999999997</v>
      </c>
      <c r="AT414" s="17">
        <v>0.93500000000000005</v>
      </c>
      <c r="AU414" s="17">
        <v>0.94499999999999995</v>
      </c>
      <c r="AV414" s="14">
        <v>7577992</v>
      </c>
      <c r="AW414" s="23">
        <v>1139.8699999999999</v>
      </c>
      <c r="AX414" s="14">
        <v>1206211806</v>
      </c>
      <c r="AY414" s="15"/>
      <c r="AZ414" s="7" t="s">
        <v>1038</v>
      </c>
      <c r="BA414" s="7" t="s">
        <v>1039</v>
      </c>
      <c r="BB414" s="19">
        <v>44516</v>
      </c>
      <c r="BC414" s="17">
        <v>203.02</v>
      </c>
      <c r="BD414" s="17">
        <v>203.6</v>
      </c>
      <c r="BE414" s="17">
        <v>201.97</v>
      </c>
      <c r="BF414" s="17">
        <v>202.5</v>
      </c>
      <c r="BG414" s="14">
        <v>618364</v>
      </c>
      <c r="BH414" s="23">
        <v>76252.41</v>
      </c>
      <c r="BI414" s="14">
        <v>376555127</v>
      </c>
      <c r="BJ414" s="15"/>
      <c r="BK414" t="s">
        <v>1040</v>
      </c>
      <c r="BL414" t="s">
        <v>1041</v>
      </c>
      <c r="BM414" s="19">
        <v>44516</v>
      </c>
      <c r="BN414" s="17">
        <v>35.19</v>
      </c>
      <c r="BO414" s="17">
        <v>35.200000000000003</v>
      </c>
      <c r="BP414" s="17">
        <v>35.119999999999997</v>
      </c>
      <c r="BQ414" s="17">
        <v>35.15</v>
      </c>
      <c r="BR414" s="14">
        <v>94492</v>
      </c>
      <c r="BS414" s="15"/>
      <c r="BT414" s="7" t="s">
        <v>1042</v>
      </c>
      <c r="BU414" s="7" t="s">
        <v>1043</v>
      </c>
      <c r="BV414" s="19">
        <v>44516</v>
      </c>
      <c r="BW414" s="17">
        <v>1.51</v>
      </c>
      <c r="BX414" s="17">
        <v>1.54</v>
      </c>
      <c r="BY414" s="17">
        <v>1.48</v>
      </c>
      <c r="BZ414" s="17">
        <v>1.54</v>
      </c>
      <c r="CA414" s="14">
        <v>2296138</v>
      </c>
      <c r="CB414" s="23">
        <v>1018.54</v>
      </c>
      <c r="CC414" s="14">
        <v>661388044</v>
      </c>
      <c r="CD414" s="15"/>
      <c r="CE414" t="s">
        <v>1044</v>
      </c>
      <c r="CF414" t="s">
        <v>1045</v>
      </c>
      <c r="CG414" s="19">
        <v>44516</v>
      </c>
      <c r="CH414" s="17">
        <v>62.57</v>
      </c>
      <c r="CI414" s="17">
        <v>62.59</v>
      </c>
      <c r="CJ414" s="17">
        <v>62.26</v>
      </c>
      <c r="CK414" s="17">
        <v>62.3</v>
      </c>
      <c r="CL414" s="14">
        <v>57413</v>
      </c>
      <c r="CM414" s="15" t="s">
        <v>1033</v>
      </c>
      <c r="CN414" s="7" t="s">
        <v>1046</v>
      </c>
      <c r="CO414" s="7" t="s">
        <v>1047</v>
      </c>
      <c r="CP414" s="19">
        <v>44516</v>
      </c>
      <c r="CQ414" s="17">
        <v>22.64</v>
      </c>
      <c r="CR414" s="17">
        <v>22.76</v>
      </c>
      <c r="CS414" s="17">
        <v>22.26</v>
      </c>
      <c r="CT414" s="17">
        <v>22.33</v>
      </c>
      <c r="CU414" s="14">
        <v>2487317</v>
      </c>
      <c r="CV414" s="23">
        <v>21651.88</v>
      </c>
      <c r="CW414" s="14">
        <v>969631826</v>
      </c>
      <c r="CX414" s="15"/>
      <c r="CY414" t="s">
        <v>1048</v>
      </c>
      <c r="CZ414" t="s">
        <v>1049</v>
      </c>
      <c r="DA414" s="19">
        <v>44516</v>
      </c>
      <c r="DB414" s="17">
        <v>8.0299999999999994</v>
      </c>
      <c r="DC414" s="17">
        <v>8.0299999999999994</v>
      </c>
      <c r="DD414" s="17">
        <v>7.98</v>
      </c>
      <c r="DE414" s="17">
        <v>7.98</v>
      </c>
      <c r="DF414" s="14">
        <v>86177</v>
      </c>
      <c r="DG414" s="15" t="s">
        <v>1033</v>
      </c>
      <c r="DH414" s="7" t="s">
        <v>1072</v>
      </c>
      <c r="DI414" s="7" t="s">
        <v>1073</v>
      </c>
      <c r="DJ414" s="19">
        <v>44516</v>
      </c>
      <c r="DK414" s="17">
        <v>126.45</v>
      </c>
      <c r="DL414" s="17">
        <v>126.5</v>
      </c>
      <c r="DM414" s="17">
        <v>125.7</v>
      </c>
      <c r="DN414" s="17">
        <v>126</v>
      </c>
      <c r="DO414" s="14">
        <v>57040</v>
      </c>
      <c r="DQ414" s="6">
        <v>44517</v>
      </c>
      <c r="DR414" s="62">
        <v>1.8550000000000001E-2</v>
      </c>
    </row>
    <row r="415" spans="1:122" ht="15" hidden="1" x14ac:dyDescent="0.25">
      <c r="A415" s="17" t="s">
        <v>8</v>
      </c>
      <c r="B415" s="17" t="s">
        <v>9</v>
      </c>
      <c r="C415" s="26" t="s">
        <v>519</v>
      </c>
      <c r="D415" s="21">
        <v>98.1</v>
      </c>
      <c r="E415" s="21">
        <v>98.65</v>
      </c>
      <c r="F415" s="21">
        <v>97.3</v>
      </c>
      <c r="G415" s="21">
        <v>97.35</v>
      </c>
      <c r="H415" s="21">
        <v>21600</v>
      </c>
      <c r="I415" s="15"/>
      <c r="J415" s="9" t="s">
        <v>1027</v>
      </c>
      <c r="K415" s="9" t="s">
        <v>1028</v>
      </c>
      <c r="L415" s="12" t="s">
        <v>519</v>
      </c>
      <c r="M415" s="10">
        <v>33.460999999999999</v>
      </c>
      <c r="N415" s="10">
        <v>33.613</v>
      </c>
      <c r="O415" s="10">
        <v>33.220999999999997</v>
      </c>
      <c r="P415" s="10">
        <v>33.353999999999999</v>
      </c>
      <c r="Q415" s="10">
        <v>5094292</v>
      </c>
      <c r="R415" s="10">
        <v>98403.87</v>
      </c>
      <c r="S415" s="10">
        <v>2950251394</v>
      </c>
      <c r="T415" s="15"/>
      <c r="U415" s="7" t="s">
        <v>1031</v>
      </c>
      <c r="V415" s="7" t="s">
        <v>1032</v>
      </c>
      <c r="W415" s="5" t="s">
        <v>519</v>
      </c>
      <c r="X415" s="11">
        <v>13.23</v>
      </c>
      <c r="Y415" s="11">
        <v>13.25</v>
      </c>
      <c r="Z415" s="11">
        <v>13.19</v>
      </c>
      <c r="AA415" s="11">
        <v>13.2</v>
      </c>
      <c r="AB415" s="11">
        <v>382366</v>
      </c>
      <c r="AC415" s="15"/>
      <c r="AD415" s="7" t="s">
        <v>1034</v>
      </c>
      <c r="AE415" s="7" t="s">
        <v>1035</v>
      </c>
      <c r="AF415" s="19">
        <v>44515</v>
      </c>
      <c r="AG415" s="17">
        <v>15.95</v>
      </c>
      <c r="AH415" s="17">
        <v>16.41</v>
      </c>
      <c r="AI415" s="17">
        <v>15.84</v>
      </c>
      <c r="AJ415" s="17">
        <v>15.94</v>
      </c>
      <c r="AK415" s="14">
        <v>14028859</v>
      </c>
      <c r="AL415" s="23">
        <v>49078.7</v>
      </c>
      <c r="AM415" s="14">
        <v>3078964918</v>
      </c>
      <c r="AN415" s="15"/>
      <c r="AO415" s="7" t="s">
        <v>1036</v>
      </c>
      <c r="AP415" s="7" t="s">
        <v>1037</v>
      </c>
      <c r="AQ415" s="19">
        <v>44515</v>
      </c>
      <c r="AR415" s="17">
        <v>0.995</v>
      </c>
      <c r="AS415" s="17">
        <v>1.0249999999999999</v>
      </c>
      <c r="AT415" s="17">
        <v>0.96499999999999997</v>
      </c>
      <c r="AU415" s="17">
        <v>0.97499999999999998</v>
      </c>
      <c r="AV415" s="14">
        <v>9143256</v>
      </c>
      <c r="AW415" s="23">
        <v>1176.06</v>
      </c>
      <c r="AX415" s="14">
        <v>1206211806</v>
      </c>
      <c r="AY415" s="15"/>
      <c r="AZ415" s="7" t="s">
        <v>1038</v>
      </c>
      <c r="BA415" s="7" t="s">
        <v>1039</v>
      </c>
      <c r="BB415" s="19">
        <v>44515</v>
      </c>
      <c r="BC415" s="17">
        <v>199.6</v>
      </c>
      <c r="BD415" s="17">
        <v>203.44</v>
      </c>
      <c r="BE415" s="17">
        <v>199.6</v>
      </c>
      <c r="BF415" s="17">
        <v>203.16</v>
      </c>
      <c r="BG415" s="14">
        <v>515219</v>
      </c>
      <c r="BH415" s="23">
        <v>76500.94</v>
      </c>
      <c r="BI415" s="14">
        <v>376555127</v>
      </c>
      <c r="BJ415" s="15"/>
      <c r="BK415" t="s">
        <v>1040</v>
      </c>
      <c r="BL415" t="s">
        <v>1041</v>
      </c>
      <c r="BM415" s="19">
        <v>44515</v>
      </c>
      <c r="BN415" s="17">
        <v>35.31</v>
      </c>
      <c r="BO415" s="17">
        <v>35.380000000000003</v>
      </c>
      <c r="BP415" s="17">
        <v>35.24</v>
      </c>
      <c r="BQ415" s="17">
        <v>35.26</v>
      </c>
      <c r="BR415" s="14">
        <v>102535</v>
      </c>
      <c r="BS415" s="15"/>
      <c r="BT415" s="7" t="s">
        <v>1042</v>
      </c>
      <c r="BU415" s="7" t="s">
        <v>1043</v>
      </c>
      <c r="BV415" s="19">
        <v>44515</v>
      </c>
      <c r="BW415" s="17">
        <v>1.5249999999999999</v>
      </c>
      <c r="BX415" s="17">
        <v>1.56</v>
      </c>
      <c r="BY415" s="17">
        <v>1.5149999999999999</v>
      </c>
      <c r="BZ415" s="17">
        <v>1.5149999999999999</v>
      </c>
      <c r="CA415" s="14">
        <v>2720601</v>
      </c>
      <c r="CB415" s="23">
        <v>1002</v>
      </c>
      <c r="CC415" s="14">
        <v>661388044</v>
      </c>
      <c r="CD415" s="15"/>
      <c r="CE415" t="s">
        <v>1044</v>
      </c>
      <c r="CF415" t="s">
        <v>1045</v>
      </c>
      <c r="CG415" s="19">
        <v>44515</v>
      </c>
      <c r="CH415" s="17">
        <v>62.5</v>
      </c>
      <c r="CI415" s="17">
        <v>62.68</v>
      </c>
      <c r="CJ415" s="17">
        <v>62.45</v>
      </c>
      <c r="CK415" s="17">
        <v>62.54</v>
      </c>
      <c r="CL415" s="14">
        <v>38088</v>
      </c>
      <c r="CM415" s="15" t="s">
        <v>1033</v>
      </c>
      <c r="CN415" s="7" t="s">
        <v>1046</v>
      </c>
      <c r="CO415" s="7" t="s">
        <v>1047</v>
      </c>
      <c r="CP415" s="19">
        <v>44515</v>
      </c>
      <c r="CQ415" s="17">
        <v>22.2</v>
      </c>
      <c r="CR415" s="17">
        <v>22.66</v>
      </c>
      <c r="CS415" s="17">
        <v>22.16</v>
      </c>
      <c r="CT415" s="17">
        <v>22.5</v>
      </c>
      <c r="CU415" s="14">
        <v>3155172</v>
      </c>
      <c r="CV415" s="23">
        <v>21816.720000000001</v>
      </c>
      <c r="CW415" s="14">
        <v>969631826</v>
      </c>
      <c r="CX415" s="15"/>
      <c r="CY415" t="s">
        <v>1048</v>
      </c>
      <c r="CZ415" t="s">
        <v>1049</v>
      </c>
      <c r="DA415" s="19">
        <v>44515</v>
      </c>
      <c r="DB415" s="17">
        <v>8.01</v>
      </c>
      <c r="DC415" s="17">
        <v>8.0299999999999994</v>
      </c>
      <c r="DD415" s="17">
        <v>8</v>
      </c>
      <c r="DE415" s="17">
        <v>8.02</v>
      </c>
      <c r="DF415" s="14">
        <v>36873</v>
      </c>
      <c r="DG415" s="15" t="s">
        <v>1033</v>
      </c>
      <c r="DH415" s="7" t="s">
        <v>1072</v>
      </c>
      <c r="DI415" s="7" t="s">
        <v>1073</v>
      </c>
      <c r="DJ415" s="19">
        <v>44515</v>
      </c>
      <c r="DK415" s="17">
        <v>127</v>
      </c>
      <c r="DL415" s="17">
        <v>127</v>
      </c>
      <c r="DM415" s="17">
        <v>126.5</v>
      </c>
      <c r="DN415" s="17">
        <v>126.85</v>
      </c>
      <c r="DO415" s="14">
        <v>45971</v>
      </c>
      <c r="DQ415" s="6">
        <v>44516</v>
      </c>
      <c r="DR415" s="62">
        <v>1.8360000000000001E-2</v>
      </c>
    </row>
    <row r="416" spans="1:122" ht="15" hidden="1" x14ac:dyDescent="0.25">
      <c r="A416" s="17" t="s">
        <v>8</v>
      </c>
      <c r="B416" s="17" t="s">
        <v>9</v>
      </c>
      <c r="C416" s="26" t="s">
        <v>520</v>
      </c>
      <c r="D416" s="21">
        <v>98</v>
      </c>
      <c r="E416" s="21">
        <v>98.1</v>
      </c>
      <c r="F416" s="21">
        <v>97.64</v>
      </c>
      <c r="G416" s="21">
        <v>97.86</v>
      </c>
      <c r="H416" s="21">
        <v>15733</v>
      </c>
      <c r="I416" s="15"/>
      <c r="J416" s="9" t="s">
        <v>1027</v>
      </c>
      <c r="K416" s="9" t="s">
        <v>1028</v>
      </c>
      <c r="L416" s="12" t="s">
        <v>520</v>
      </c>
      <c r="M416" s="10">
        <v>33.648000000000003</v>
      </c>
      <c r="N416" s="10">
        <v>33.987000000000002</v>
      </c>
      <c r="O416" s="10">
        <v>33.399000000000001</v>
      </c>
      <c r="P416" s="10">
        <v>33.567999999999998</v>
      </c>
      <c r="Q416" s="10">
        <v>7526512</v>
      </c>
      <c r="R416" s="10">
        <v>99034.33</v>
      </c>
      <c r="S416" s="10">
        <v>2950251394</v>
      </c>
      <c r="T416" s="15"/>
      <c r="U416" s="7" t="s">
        <v>1031</v>
      </c>
      <c r="V416" s="7" t="s">
        <v>1032</v>
      </c>
      <c r="W416" s="5" t="s">
        <v>520</v>
      </c>
      <c r="X416" s="11">
        <v>13.2</v>
      </c>
      <c r="Y416" s="11">
        <v>13.23</v>
      </c>
      <c r="Z416" s="11">
        <v>13.16</v>
      </c>
      <c r="AA416" s="11">
        <v>13.22</v>
      </c>
      <c r="AB416" s="11">
        <v>210661</v>
      </c>
      <c r="AC416" s="15"/>
      <c r="AD416" s="7" t="s">
        <v>1034</v>
      </c>
      <c r="AE416" s="7" t="s">
        <v>1035</v>
      </c>
      <c r="AF416" s="19">
        <v>44512</v>
      </c>
      <c r="AG416" s="17">
        <v>15.6</v>
      </c>
      <c r="AH416" s="17">
        <v>16.32</v>
      </c>
      <c r="AI416" s="17">
        <v>15.57</v>
      </c>
      <c r="AJ416" s="17">
        <v>15.75</v>
      </c>
      <c r="AK416" s="14">
        <v>22567221</v>
      </c>
      <c r="AL416" s="23">
        <v>48493.7</v>
      </c>
      <c r="AM416" s="14">
        <v>3078964918</v>
      </c>
      <c r="AN416" s="15"/>
      <c r="AO416" s="7" t="s">
        <v>1036</v>
      </c>
      <c r="AP416" s="7" t="s">
        <v>1037</v>
      </c>
      <c r="AQ416" s="19">
        <v>44512</v>
      </c>
      <c r="AR416" s="17">
        <v>1.02</v>
      </c>
      <c r="AS416" s="17">
        <v>1.05</v>
      </c>
      <c r="AT416" s="17">
        <v>0.97</v>
      </c>
      <c r="AU416" s="17">
        <v>0.98</v>
      </c>
      <c r="AV416" s="14">
        <v>9311502</v>
      </c>
      <c r="AW416" s="23">
        <v>1182.0899999999999</v>
      </c>
      <c r="AX416" s="14">
        <v>1206211806</v>
      </c>
      <c r="AY416" s="15"/>
      <c r="AZ416" s="7" t="s">
        <v>1038</v>
      </c>
      <c r="BA416" s="7" t="s">
        <v>1039</v>
      </c>
      <c r="BB416" s="19">
        <v>44512</v>
      </c>
      <c r="BC416" s="17">
        <v>199</v>
      </c>
      <c r="BD416" s="17">
        <v>201.8</v>
      </c>
      <c r="BE416" s="17">
        <v>198.62</v>
      </c>
      <c r="BF416" s="17">
        <v>201.26</v>
      </c>
      <c r="BG416" s="14">
        <v>512818</v>
      </c>
      <c r="BH416" s="23">
        <v>75785.48</v>
      </c>
      <c r="BI416" s="14">
        <v>376555127</v>
      </c>
      <c r="BJ416" s="15"/>
      <c r="BK416" t="s">
        <v>1040</v>
      </c>
      <c r="BL416" t="s">
        <v>1041</v>
      </c>
      <c r="BM416" s="19">
        <v>44512</v>
      </c>
      <c r="BN416" s="17">
        <v>35.1</v>
      </c>
      <c r="BO416" s="17">
        <v>35.28</v>
      </c>
      <c r="BP416" s="17">
        <v>35.1</v>
      </c>
      <c r="BQ416" s="17">
        <v>35.18</v>
      </c>
      <c r="BR416" s="14">
        <v>131173</v>
      </c>
      <c r="BS416" s="15"/>
      <c r="BT416" s="7" t="s">
        <v>1042</v>
      </c>
      <c r="BU416" s="7" t="s">
        <v>1043</v>
      </c>
      <c r="BV416" s="19">
        <v>44512</v>
      </c>
      <c r="BW416" s="17">
        <v>1.4850000000000001</v>
      </c>
      <c r="BX416" s="17">
        <v>1.52</v>
      </c>
      <c r="BY416" s="17">
        <v>1.45</v>
      </c>
      <c r="BZ416" s="17">
        <v>1.51</v>
      </c>
      <c r="CA416" s="14">
        <v>3969237</v>
      </c>
      <c r="CB416" s="17">
        <v>998.7</v>
      </c>
      <c r="CC416" s="14">
        <v>661388044</v>
      </c>
      <c r="CD416" s="15"/>
      <c r="CE416" t="s">
        <v>1044</v>
      </c>
      <c r="CF416" t="s">
        <v>1045</v>
      </c>
      <c r="CG416" s="19">
        <v>44512</v>
      </c>
      <c r="CH416" s="17">
        <v>62.49</v>
      </c>
      <c r="CI416" s="17">
        <v>62.5</v>
      </c>
      <c r="CJ416" s="17">
        <v>62.18</v>
      </c>
      <c r="CK416" s="17">
        <v>62.39</v>
      </c>
      <c r="CL416" s="14">
        <v>48692</v>
      </c>
      <c r="CM416" s="15" t="s">
        <v>1033</v>
      </c>
      <c r="CN416" s="7" t="s">
        <v>1046</v>
      </c>
      <c r="CO416" s="7" t="s">
        <v>1047</v>
      </c>
      <c r="CP416" s="19">
        <v>44512</v>
      </c>
      <c r="CQ416" s="17">
        <v>22.18</v>
      </c>
      <c r="CR416" s="17">
        <v>22.36</v>
      </c>
      <c r="CS416" s="17">
        <v>22.05</v>
      </c>
      <c r="CT416" s="17">
        <v>22.25</v>
      </c>
      <c r="CU416" s="14">
        <v>3084921</v>
      </c>
      <c r="CV416" s="23">
        <v>21574.31</v>
      </c>
      <c r="CW416" s="14">
        <v>969631826</v>
      </c>
      <c r="CX416" s="15"/>
      <c r="CY416" t="s">
        <v>1048</v>
      </c>
      <c r="CZ416" t="s">
        <v>1049</v>
      </c>
      <c r="DA416" s="19">
        <v>44512</v>
      </c>
      <c r="DB416" s="17">
        <v>8</v>
      </c>
      <c r="DC416" s="17">
        <v>8.0299999999999994</v>
      </c>
      <c r="DD416" s="17">
        <v>8</v>
      </c>
      <c r="DE416" s="17">
        <v>8.02</v>
      </c>
      <c r="DF416" s="14">
        <v>85218</v>
      </c>
      <c r="DG416" s="15" t="s">
        <v>1033</v>
      </c>
      <c r="DH416" s="7" t="s">
        <v>1072</v>
      </c>
      <c r="DI416" s="7" t="s">
        <v>1073</v>
      </c>
      <c r="DJ416" s="19">
        <v>44512</v>
      </c>
      <c r="DK416" s="17">
        <v>125.75</v>
      </c>
      <c r="DL416" s="17">
        <v>126.63</v>
      </c>
      <c r="DM416" s="17">
        <v>125.75</v>
      </c>
      <c r="DN416" s="17">
        <v>126.22</v>
      </c>
      <c r="DO416" s="14">
        <v>33201</v>
      </c>
      <c r="DQ416" s="6">
        <v>44515</v>
      </c>
      <c r="DR416" s="62">
        <v>1.7669999999999998E-2</v>
      </c>
    </row>
    <row r="417" spans="1:122" ht="15" hidden="1" x14ac:dyDescent="0.25">
      <c r="A417" s="17" t="s">
        <v>8</v>
      </c>
      <c r="B417" s="17" t="s">
        <v>9</v>
      </c>
      <c r="C417" s="26" t="s">
        <v>521</v>
      </c>
      <c r="D417" s="21">
        <v>96.99</v>
      </c>
      <c r="E417" s="21">
        <v>97.21</v>
      </c>
      <c r="F417" s="21">
        <v>96.3</v>
      </c>
      <c r="G417" s="21">
        <v>97.05</v>
      </c>
      <c r="H417" s="21">
        <v>18933</v>
      </c>
      <c r="I417" s="15"/>
      <c r="J417" s="9" t="s">
        <v>1027</v>
      </c>
      <c r="K417" s="9" t="s">
        <v>1028</v>
      </c>
      <c r="L417" s="12" t="s">
        <v>521</v>
      </c>
      <c r="M417" s="10">
        <v>31.786999999999999</v>
      </c>
      <c r="N417" s="10">
        <v>32.856000000000002</v>
      </c>
      <c r="O417" s="10">
        <v>31.777999999999999</v>
      </c>
      <c r="P417" s="10">
        <v>32.642000000000003</v>
      </c>
      <c r="Q417" s="10">
        <v>8407626</v>
      </c>
      <c r="R417" s="10">
        <v>96302.399999999994</v>
      </c>
      <c r="S417" s="10">
        <v>2950251394</v>
      </c>
      <c r="T417" s="15"/>
      <c r="U417" s="7" t="s">
        <v>1031</v>
      </c>
      <c r="V417" s="7" t="s">
        <v>1032</v>
      </c>
      <c r="W417" s="5" t="s">
        <v>521</v>
      </c>
      <c r="X417" s="11">
        <v>13.1</v>
      </c>
      <c r="Y417" s="11">
        <v>13.14</v>
      </c>
      <c r="Z417" s="11">
        <v>13.06</v>
      </c>
      <c r="AA417" s="11">
        <v>13.13</v>
      </c>
      <c r="AB417" s="11">
        <v>275751</v>
      </c>
      <c r="AC417" s="15"/>
      <c r="AD417" s="7" t="s">
        <v>1034</v>
      </c>
      <c r="AE417" s="7" t="s">
        <v>1035</v>
      </c>
      <c r="AF417" s="19">
        <v>44511</v>
      </c>
      <c r="AG417" s="17">
        <v>14.25</v>
      </c>
      <c r="AH417" s="17">
        <v>15.85</v>
      </c>
      <c r="AI417" s="17">
        <v>14.25</v>
      </c>
      <c r="AJ417" s="17">
        <v>15.45</v>
      </c>
      <c r="AK417" s="14">
        <v>22561678</v>
      </c>
      <c r="AL417" s="23">
        <v>47570.01</v>
      </c>
      <c r="AM417" s="14">
        <v>3078964918</v>
      </c>
      <c r="AN417" s="15"/>
      <c r="AO417" s="7" t="s">
        <v>1036</v>
      </c>
      <c r="AP417" s="7" t="s">
        <v>1037</v>
      </c>
      <c r="AQ417" s="19">
        <v>44511</v>
      </c>
      <c r="AR417" s="17">
        <v>0.97</v>
      </c>
      <c r="AS417" s="17">
        <v>1.03</v>
      </c>
      <c r="AT417" s="17">
        <v>0.94499999999999995</v>
      </c>
      <c r="AU417" s="17">
        <v>1</v>
      </c>
      <c r="AV417" s="14">
        <v>12888254</v>
      </c>
      <c r="AW417" s="23">
        <v>1206.21</v>
      </c>
      <c r="AX417" s="14">
        <v>1206211806</v>
      </c>
      <c r="AY417" s="15"/>
      <c r="AZ417" s="7" t="s">
        <v>1038</v>
      </c>
      <c r="BA417" s="7" t="s">
        <v>1039</v>
      </c>
      <c r="BB417" s="19">
        <v>44511</v>
      </c>
      <c r="BC417" s="17">
        <v>199.5</v>
      </c>
      <c r="BD417" s="17">
        <v>200.19</v>
      </c>
      <c r="BE417" s="17">
        <v>196.16</v>
      </c>
      <c r="BF417" s="17">
        <v>198.52</v>
      </c>
      <c r="BG417" s="14">
        <v>563710</v>
      </c>
      <c r="BH417" s="23">
        <v>74753.72</v>
      </c>
      <c r="BI417" s="14">
        <v>376555127</v>
      </c>
      <c r="BJ417" s="15"/>
      <c r="BK417" t="s">
        <v>1040</v>
      </c>
      <c r="BL417" t="s">
        <v>1041</v>
      </c>
      <c r="BM417" s="19">
        <v>44511</v>
      </c>
      <c r="BN417" s="17">
        <v>34.85</v>
      </c>
      <c r="BO417" s="17">
        <v>35.07</v>
      </c>
      <c r="BP417" s="17">
        <v>34.78</v>
      </c>
      <c r="BQ417" s="17">
        <v>34.97</v>
      </c>
      <c r="BR417" s="14">
        <v>228519</v>
      </c>
      <c r="BS417" s="15"/>
      <c r="BT417" s="7" t="s">
        <v>1042</v>
      </c>
      <c r="BU417" s="7" t="s">
        <v>1043</v>
      </c>
      <c r="BV417" s="19">
        <v>44511</v>
      </c>
      <c r="BW417" s="17">
        <v>1.5</v>
      </c>
      <c r="BX417" s="17">
        <v>1.51</v>
      </c>
      <c r="BY417" s="17">
        <v>1.4750000000000001</v>
      </c>
      <c r="BZ417" s="17">
        <v>1.4950000000000001</v>
      </c>
      <c r="CA417" s="14">
        <v>4734343</v>
      </c>
      <c r="CB417" s="17">
        <v>988.78</v>
      </c>
      <c r="CC417" s="14">
        <v>661388044</v>
      </c>
      <c r="CD417" s="15"/>
      <c r="CE417" t="s">
        <v>1044</v>
      </c>
      <c r="CF417" t="s">
        <v>1045</v>
      </c>
      <c r="CG417" s="19">
        <v>44511</v>
      </c>
      <c r="CH417" s="17">
        <v>62.12</v>
      </c>
      <c r="CI417" s="17">
        <v>62.16</v>
      </c>
      <c r="CJ417" s="17">
        <v>61.81</v>
      </c>
      <c r="CK417" s="17">
        <v>62.06</v>
      </c>
      <c r="CL417" s="14">
        <v>72929</v>
      </c>
      <c r="CM417" s="15" t="s">
        <v>1033</v>
      </c>
      <c r="CN417" s="7" t="s">
        <v>1046</v>
      </c>
      <c r="CO417" s="7" t="s">
        <v>1047</v>
      </c>
      <c r="CP417" s="19">
        <v>44511</v>
      </c>
      <c r="CQ417" s="17">
        <v>22.06</v>
      </c>
      <c r="CR417" s="17">
        <v>22.285</v>
      </c>
      <c r="CS417" s="17">
        <v>21.87</v>
      </c>
      <c r="CT417" s="17">
        <v>22.01</v>
      </c>
      <c r="CU417" s="14">
        <v>3731245</v>
      </c>
      <c r="CV417" s="23">
        <v>21341.599999999999</v>
      </c>
      <c r="CW417" s="14">
        <v>969631826</v>
      </c>
      <c r="CX417" s="15"/>
      <c r="CY417" t="s">
        <v>1048</v>
      </c>
      <c r="CZ417" t="s">
        <v>1049</v>
      </c>
      <c r="DA417" s="19">
        <v>44511</v>
      </c>
      <c r="DB417" s="17">
        <v>7.96</v>
      </c>
      <c r="DC417" s="17">
        <v>7.97</v>
      </c>
      <c r="DD417" s="17">
        <v>7.9</v>
      </c>
      <c r="DE417" s="17">
        <v>7.96</v>
      </c>
      <c r="DF417" s="14">
        <v>65055</v>
      </c>
      <c r="DG417" s="15" t="s">
        <v>1033</v>
      </c>
      <c r="DH417" s="7" t="s">
        <v>1072</v>
      </c>
      <c r="DI417" s="7" t="s">
        <v>1073</v>
      </c>
      <c r="DJ417" s="19">
        <v>44511</v>
      </c>
      <c r="DK417" s="17">
        <v>125.65</v>
      </c>
      <c r="DL417" s="17">
        <v>125.89</v>
      </c>
      <c r="DM417" s="17">
        <v>124.3</v>
      </c>
      <c r="DN417" s="17">
        <v>125.05</v>
      </c>
      <c r="DO417" s="14">
        <v>48428</v>
      </c>
      <c r="DQ417" s="6">
        <v>44512</v>
      </c>
      <c r="DR417" s="62">
        <v>1.8079999999999999E-2</v>
      </c>
    </row>
    <row r="418" spans="1:122" ht="15" hidden="1" x14ac:dyDescent="0.25">
      <c r="A418" s="17" t="s">
        <v>8</v>
      </c>
      <c r="B418" s="17" t="s">
        <v>9</v>
      </c>
      <c r="C418" s="26" t="s">
        <v>522</v>
      </c>
      <c r="D418" s="21">
        <v>97.2</v>
      </c>
      <c r="E418" s="21">
        <v>97.4</v>
      </c>
      <c r="F418" s="21">
        <v>96.1</v>
      </c>
      <c r="G418" s="21">
        <v>96.26</v>
      </c>
      <c r="H418" s="21">
        <v>23490</v>
      </c>
      <c r="I418" s="15"/>
      <c r="J418" s="9" t="s">
        <v>1027</v>
      </c>
      <c r="K418" s="9" t="s">
        <v>1028</v>
      </c>
      <c r="L418" s="12" t="s">
        <v>522</v>
      </c>
      <c r="M418" s="10">
        <v>32.543999999999997</v>
      </c>
      <c r="N418" s="10">
        <v>32.543999999999997</v>
      </c>
      <c r="O418" s="10">
        <v>31.805</v>
      </c>
      <c r="P418" s="10">
        <v>31.823</v>
      </c>
      <c r="Q418" s="10">
        <v>6582668</v>
      </c>
      <c r="R418" s="10">
        <v>93885.56</v>
      </c>
      <c r="S418" s="10">
        <v>2950251394</v>
      </c>
      <c r="T418" s="15"/>
      <c r="U418" s="7" t="s">
        <v>1031</v>
      </c>
      <c r="V418" s="7" t="s">
        <v>1032</v>
      </c>
      <c r="W418" s="5" t="s">
        <v>522</v>
      </c>
      <c r="X418" s="11">
        <v>13.11</v>
      </c>
      <c r="Y418" s="11">
        <v>13.14</v>
      </c>
      <c r="Z418" s="11">
        <v>13.07</v>
      </c>
      <c r="AA418" s="11">
        <v>13.07</v>
      </c>
      <c r="AB418" s="11">
        <v>214685</v>
      </c>
      <c r="AC418" s="15"/>
      <c r="AD418" s="7" t="s">
        <v>1034</v>
      </c>
      <c r="AE418" s="7" t="s">
        <v>1035</v>
      </c>
      <c r="AF418" s="19">
        <v>44510</v>
      </c>
      <c r="AG418" s="17">
        <v>14.28</v>
      </c>
      <c r="AH418" s="17">
        <v>14.45</v>
      </c>
      <c r="AI418" s="17">
        <v>14.21</v>
      </c>
      <c r="AJ418" s="17">
        <v>14.28</v>
      </c>
      <c r="AK418" s="14">
        <v>17724731</v>
      </c>
      <c r="AL418" s="23">
        <v>43967.62</v>
      </c>
      <c r="AM418" s="14">
        <v>3078964918</v>
      </c>
      <c r="AN418" s="15"/>
      <c r="AO418" s="7" t="s">
        <v>1036</v>
      </c>
      <c r="AP418" s="7" t="s">
        <v>1037</v>
      </c>
      <c r="AQ418" s="19">
        <v>44510</v>
      </c>
      <c r="AR418" s="17">
        <v>1.0349999999999999</v>
      </c>
      <c r="AS418" s="17">
        <v>1.0349999999999999</v>
      </c>
      <c r="AT418" s="17">
        <v>0.96299999999999997</v>
      </c>
      <c r="AU418" s="17">
        <v>0.97</v>
      </c>
      <c r="AV418" s="14">
        <v>10445425</v>
      </c>
      <c r="AW418" s="23">
        <v>1168.07</v>
      </c>
      <c r="AX418" s="14">
        <v>1204191806</v>
      </c>
      <c r="AY418" s="15"/>
      <c r="AZ418" s="7" t="s">
        <v>1038</v>
      </c>
      <c r="BA418" s="7" t="s">
        <v>1039</v>
      </c>
      <c r="BB418" s="19">
        <v>44510</v>
      </c>
      <c r="BC418" s="17">
        <v>200.9</v>
      </c>
      <c r="BD418" s="17">
        <v>201.82</v>
      </c>
      <c r="BE418" s="17">
        <v>199.56</v>
      </c>
      <c r="BF418" s="17">
        <v>199.97</v>
      </c>
      <c r="BG418" s="14">
        <v>376940</v>
      </c>
      <c r="BH418" s="23">
        <v>75299.73</v>
      </c>
      <c r="BI418" s="14">
        <v>376555127</v>
      </c>
      <c r="BJ418" s="15"/>
      <c r="BK418" t="s">
        <v>1040</v>
      </c>
      <c r="BL418" t="s">
        <v>1041</v>
      </c>
      <c r="BM418" s="19">
        <v>44510</v>
      </c>
      <c r="BN418" s="17">
        <v>35.07</v>
      </c>
      <c r="BO418" s="17">
        <v>35.07</v>
      </c>
      <c r="BP418" s="17">
        <v>34.96</v>
      </c>
      <c r="BQ418" s="17">
        <v>35.020000000000003</v>
      </c>
      <c r="BR418" s="14">
        <v>104317</v>
      </c>
      <c r="BS418" s="15"/>
      <c r="BT418" s="7" t="s">
        <v>1042</v>
      </c>
      <c r="BU418" s="7" t="s">
        <v>1043</v>
      </c>
      <c r="BV418" s="19">
        <v>44510</v>
      </c>
      <c r="BW418" s="17">
        <v>1.6</v>
      </c>
      <c r="BX418" s="17">
        <v>1.605</v>
      </c>
      <c r="BY418" s="17">
        <v>1.53</v>
      </c>
      <c r="BZ418" s="17">
        <v>1.53</v>
      </c>
      <c r="CA418" s="14">
        <v>2806463</v>
      </c>
      <c r="CB418" s="23">
        <v>1011.92</v>
      </c>
      <c r="CC418" s="14">
        <v>661388044</v>
      </c>
      <c r="CD418" s="15"/>
      <c r="CE418" t="s">
        <v>1044</v>
      </c>
      <c r="CF418" t="s">
        <v>1045</v>
      </c>
      <c r="CG418" s="19">
        <v>44510</v>
      </c>
      <c r="CH418" s="17">
        <v>62.5</v>
      </c>
      <c r="CI418" s="17">
        <v>62.5</v>
      </c>
      <c r="CJ418" s="17">
        <v>62.08</v>
      </c>
      <c r="CK418" s="17">
        <v>62.17</v>
      </c>
      <c r="CL418" s="14">
        <v>39225</v>
      </c>
      <c r="CM418" s="15" t="s">
        <v>1033</v>
      </c>
      <c r="CN418" s="7" t="s">
        <v>1046</v>
      </c>
      <c r="CO418" s="7" t="s">
        <v>1047</v>
      </c>
      <c r="CP418" s="19">
        <v>44510</v>
      </c>
      <c r="CQ418" s="17">
        <v>23.21</v>
      </c>
      <c r="CR418" s="17">
        <v>23.21</v>
      </c>
      <c r="CS418" s="17">
        <v>22.53</v>
      </c>
      <c r="CT418" s="17">
        <v>22.63</v>
      </c>
      <c r="CU418" s="14">
        <v>2473655</v>
      </c>
      <c r="CV418" s="23">
        <v>21942.77</v>
      </c>
      <c r="CW418" s="14">
        <v>969631826</v>
      </c>
      <c r="CX418" s="15"/>
      <c r="CY418" t="s">
        <v>1048</v>
      </c>
      <c r="CZ418" t="s">
        <v>1049</v>
      </c>
      <c r="DA418" s="19">
        <v>44510</v>
      </c>
      <c r="DB418" s="17">
        <v>7.93</v>
      </c>
      <c r="DC418" s="17">
        <v>7.96</v>
      </c>
      <c r="DD418" s="17">
        <v>7.93</v>
      </c>
      <c r="DE418" s="17">
        <v>7.96</v>
      </c>
      <c r="DF418" s="14">
        <v>33238</v>
      </c>
      <c r="DG418" s="15" t="s">
        <v>1033</v>
      </c>
      <c r="DH418" s="7" t="s">
        <v>1072</v>
      </c>
      <c r="DI418" s="7" t="s">
        <v>1073</v>
      </c>
      <c r="DJ418" s="19">
        <v>44510</v>
      </c>
      <c r="DK418" s="17">
        <v>126.1</v>
      </c>
      <c r="DL418" s="17">
        <v>126.5</v>
      </c>
      <c r="DM418" s="17">
        <v>125.68</v>
      </c>
      <c r="DN418" s="17">
        <v>125.83</v>
      </c>
      <c r="DO418" s="14">
        <v>33173</v>
      </c>
      <c r="DQ418" s="6">
        <v>44511</v>
      </c>
      <c r="DR418" s="62">
        <v>1.8280000000000001E-2</v>
      </c>
    </row>
    <row r="419" spans="1:122" ht="15" hidden="1" x14ac:dyDescent="0.25">
      <c r="A419" s="17" t="s">
        <v>8</v>
      </c>
      <c r="B419" s="17" t="s">
        <v>9</v>
      </c>
      <c r="C419" s="26" t="s">
        <v>523</v>
      </c>
      <c r="D419" s="21">
        <v>97.99</v>
      </c>
      <c r="E419" s="21">
        <v>98</v>
      </c>
      <c r="F419" s="21">
        <v>96.8</v>
      </c>
      <c r="G419" s="21">
        <v>96.87</v>
      </c>
      <c r="H419" s="21">
        <v>27807</v>
      </c>
      <c r="I419" s="15"/>
      <c r="J419" s="9" t="s">
        <v>1027</v>
      </c>
      <c r="K419" s="9" t="s">
        <v>1028</v>
      </c>
      <c r="L419" s="12" t="s">
        <v>523</v>
      </c>
      <c r="M419" s="10">
        <v>32.874000000000002</v>
      </c>
      <c r="N419" s="10">
        <v>33.212000000000003</v>
      </c>
      <c r="O419" s="10">
        <v>32.588999999999999</v>
      </c>
      <c r="P419" s="10">
        <v>32.704000000000001</v>
      </c>
      <c r="Q419" s="10">
        <v>5232629</v>
      </c>
      <c r="R419" s="10">
        <v>96486.2</v>
      </c>
      <c r="S419" s="10">
        <v>2950251394</v>
      </c>
      <c r="T419" s="15"/>
      <c r="U419" s="7" t="s">
        <v>1031</v>
      </c>
      <c r="V419" s="7" t="s">
        <v>1032</v>
      </c>
      <c r="W419" s="5" t="s">
        <v>523</v>
      </c>
      <c r="X419" s="11">
        <v>13.2</v>
      </c>
      <c r="Y419" s="11">
        <v>13.2</v>
      </c>
      <c r="Z419" s="11">
        <v>13.07</v>
      </c>
      <c r="AA419" s="11">
        <v>13.07</v>
      </c>
      <c r="AB419" s="11">
        <v>304932</v>
      </c>
      <c r="AC419" s="15"/>
      <c r="AD419" s="7" t="s">
        <v>1034</v>
      </c>
      <c r="AE419" s="7" t="s">
        <v>1035</v>
      </c>
      <c r="AF419" s="19">
        <v>44509</v>
      </c>
      <c r="AG419" s="17">
        <v>14.4</v>
      </c>
      <c r="AH419" s="17">
        <v>14.59</v>
      </c>
      <c r="AI419" s="17">
        <v>14.38</v>
      </c>
      <c r="AJ419" s="17">
        <v>14.59</v>
      </c>
      <c r="AK419" s="14">
        <v>8715592</v>
      </c>
      <c r="AL419" s="23">
        <v>44922.1</v>
      </c>
      <c r="AM419" s="14">
        <v>3078964918</v>
      </c>
      <c r="AN419" s="15"/>
      <c r="AO419" s="7" t="s">
        <v>1036</v>
      </c>
      <c r="AP419" s="7" t="s">
        <v>1037</v>
      </c>
      <c r="AQ419" s="19">
        <v>44509</v>
      </c>
      <c r="AR419" s="17">
        <v>1.08</v>
      </c>
      <c r="AS419" s="17">
        <v>1.08</v>
      </c>
      <c r="AT419" s="17">
        <v>1.0349999999999999</v>
      </c>
      <c r="AU419" s="17">
        <v>1.0349999999999999</v>
      </c>
      <c r="AV419" s="14">
        <v>11620055</v>
      </c>
      <c r="AW419" s="23">
        <v>1246.3399999999999</v>
      </c>
      <c r="AX419" s="14">
        <v>1204191806</v>
      </c>
      <c r="AY419" s="15"/>
      <c r="AZ419" s="7" t="s">
        <v>1038</v>
      </c>
      <c r="BA419" s="7" t="s">
        <v>1039</v>
      </c>
      <c r="BB419" s="19">
        <v>44509</v>
      </c>
      <c r="BC419" s="17">
        <v>201</v>
      </c>
      <c r="BD419" s="17">
        <v>201.63</v>
      </c>
      <c r="BE419" s="17">
        <v>199.57</v>
      </c>
      <c r="BF419" s="17">
        <v>200</v>
      </c>
      <c r="BG419" s="14">
        <v>585370</v>
      </c>
      <c r="BH419" s="23">
        <v>75311.03</v>
      </c>
      <c r="BI419" s="14">
        <v>376555127</v>
      </c>
      <c r="BJ419" s="15"/>
      <c r="BK419" t="s">
        <v>1040</v>
      </c>
      <c r="BL419" t="s">
        <v>1041</v>
      </c>
      <c r="BM419" s="19">
        <v>44509</v>
      </c>
      <c r="BN419" s="17">
        <v>35.159999999999997</v>
      </c>
      <c r="BO419" s="17">
        <v>35.22</v>
      </c>
      <c r="BP419" s="17">
        <v>35.07</v>
      </c>
      <c r="BQ419" s="17">
        <v>35.11</v>
      </c>
      <c r="BR419" s="14">
        <v>150509</v>
      </c>
      <c r="BS419" s="15"/>
      <c r="BT419" s="7" t="s">
        <v>1042</v>
      </c>
      <c r="BU419" s="7" t="s">
        <v>1043</v>
      </c>
      <c r="BV419" s="19">
        <v>44509</v>
      </c>
      <c r="BW419" s="17">
        <v>1.605</v>
      </c>
      <c r="BX419" s="17">
        <v>1.63</v>
      </c>
      <c r="BY419" s="17">
        <v>1.58</v>
      </c>
      <c r="BZ419" s="17">
        <v>1.59</v>
      </c>
      <c r="CA419" s="14">
        <v>6796525</v>
      </c>
      <c r="CB419" s="23">
        <v>1051.6099999999999</v>
      </c>
      <c r="CC419" s="14">
        <v>661388044</v>
      </c>
      <c r="CD419" s="15"/>
      <c r="CE419" t="s">
        <v>1044</v>
      </c>
      <c r="CF419" t="s">
        <v>1045</v>
      </c>
      <c r="CG419" s="19">
        <v>44509</v>
      </c>
      <c r="CH419" s="17">
        <v>62.2</v>
      </c>
      <c r="CI419" s="17">
        <v>62.39</v>
      </c>
      <c r="CJ419" s="17">
        <v>62.13</v>
      </c>
      <c r="CK419" s="17">
        <v>62.16</v>
      </c>
      <c r="CL419" s="14">
        <v>56262</v>
      </c>
      <c r="CM419" s="15" t="s">
        <v>1033</v>
      </c>
      <c r="CN419" s="7" t="s">
        <v>1046</v>
      </c>
      <c r="CO419" s="7" t="s">
        <v>1047</v>
      </c>
      <c r="CP419" s="19">
        <v>44509</v>
      </c>
      <c r="CQ419" s="17">
        <v>23.25</v>
      </c>
      <c r="CR419" s="17">
        <v>23.34</v>
      </c>
      <c r="CS419" s="17">
        <v>22.92</v>
      </c>
      <c r="CT419" s="17">
        <v>22.98</v>
      </c>
      <c r="CU419" s="14">
        <v>2553781</v>
      </c>
      <c r="CV419" s="23">
        <v>22282.14</v>
      </c>
      <c r="CW419" s="14">
        <v>969631826</v>
      </c>
      <c r="CX419" s="15"/>
      <c r="CY419" t="s">
        <v>1048</v>
      </c>
      <c r="CZ419" t="s">
        <v>1049</v>
      </c>
      <c r="DA419" s="19">
        <v>44509</v>
      </c>
      <c r="DB419" s="17">
        <v>7.97</v>
      </c>
      <c r="DC419" s="17">
        <v>7.97</v>
      </c>
      <c r="DD419" s="17">
        <v>7.94</v>
      </c>
      <c r="DE419" s="17">
        <v>7.95</v>
      </c>
      <c r="DF419" s="14">
        <v>21290</v>
      </c>
      <c r="DG419" s="15" t="s">
        <v>1033</v>
      </c>
      <c r="DH419" s="7" t="s">
        <v>1072</v>
      </c>
      <c r="DI419" s="7" t="s">
        <v>1073</v>
      </c>
      <c r="DJ419" s="19">
        <v>44509</v>
      </c>
      <c r="DK419" s="17">
        <v>126.48</v>
      </c>
      <c r="DL419" s="17">
        <v>126.67</v>
      </c>
      <c r="DM419" s="17">
        <v>126.05</v>
      </c>
      <c r="DN419" s="17">
        <v>126.11</v>
      </c>
      <c r="DO419" s="14">
        <v>32656</v>
      </c>
      <c r="DQ419" s="6">
        <v>44510</v>
      </c>
      <c r="DR419" s="62">
        <v>1.7500000000000002E-2</v>
      </c>
    </row>
    <row r="420" spans="1:122" ht="15" hidden="1" x14ac:dyDescent="0.25">
      <c r="A420" s="17" t="s">
        <v>8</v>
      </c>
      <c r="B420" s="17" t="s">
        <v>9</v>
      </c>
      <c r="C420" s="26" t="s">
        <v>524</v>
      </c>
      <c r="D420" s="21">
        <v>96.7</v>
      </c>
      <c r="E420" s="21">
        <v>97.48</v>
      </c>
      <c r="F420" s="21">
        <v>96.25</v>
      </c>
      <c r="G420" s="21">
        <v>96.35</v>
      </c>
      <c r="H420" s="21">
        <v>22901</v>
      </c>
      <c r="I420" s="15"/>
      <c r="J420" s="9" t="s">
        <v>1027</v>
      </c>
      <c r="K420" s="9" t="s">
        <v>1028</v>
      </c>
      <c r="L420" s="12" t="s">
        <v>524</v>
      </c>
      <c r="M420" s="10">
        <v>32.277000000000001</v>
      </c>
      <c r="N420" s="10">
        <v>32.695999999999998</v>
      </c>
      <c r="O420" s="10">
        <v>32.277000000000001</v>
      </c>
      <c r="P420" s="10">
        <v>32.393000000000001</v>
      </c>
      <c r="Q420" s="10">
        <v>5245119</v>
      </c>
      <c r="R420" s="10">
        <v>95566.9</v>
      </c>
      <c r="S420" s="10">
        <v>2950251394</v>
      </c>
      <c r="T420" s="15"/>
      <c r="U420" s="7" t="s">
        <v>1031</v>
      </c>
      <c r="V420" s="7" t="s">
        <v>1032</v>
      </c>
      <c r="W420" s="5" t="s">
        <v>524</v>
      </c>
      <c r="X420" s="11">
        <v>13.05</v>
      </c>
      <c r="Y420" s="11">
        <v>13.09</v>
      </c>
      <c r="Z420" s="11">
        <v>13.04</v>
      </c>
      <c r="AA420" s="11">
        <v>13.05</v>
      </c>
      <c r="AB420" s="11">
        <v>153883</v>
      </c>
      <c r="AC420" s="15"/>
      <c r="AD420" s="7" t="s">
        <v>1034</v>
      </c>
      <c r="AE420" s="7" t="s">
        <v>1035</v>
      </c>
      <c r="AF420" s="19">
        <v>44508</v>
      </c>
      <c r="AG420" s="17">
        <v>14.3</v>
      </c>
      <c r="AH420" s="17">
        <v>14.46</v>
      </c>
      <c r="AI420" s="17">
        <v>14.18</v>
      </c>
      <c r="AJ420" s="17">
        <v>14.33</v>
      </c>
      <c r="AK420" s="14">
        <v>9831310</v>
      </c>
      <c r="AL420" s="23">
        <v>44121.57</v>
      </c>
      <c r="AM420" s="14">
        <v>3078964918</v>
      </c>
      <c r="AN420" s="15"/>
      <c r="AO420" s="7" t="s">
        <v>1036</v>
      </c>
      <c r="AP420" s="7" t="s">
        <v>1037</v>
      </c>
      <c r="AQ420" s="19">
        <v>44508</v>
      </c>
      <c r="AR420" s="17">
        <v>1.1200000000000001</v>
      </c>
      <c r="AS420" s="17">
        <v>1.125</v>
      </c>
      <c r="AT420" s="17">
        <v>1.04</v>
      </c>
      <c r="AU420" s="17">
        <v>1.05</v>
      </c>
      <c r="AV420" s="14">
        <v>12773145</v>
      </c>
      <c r="AW420" s="23">
        <v>1264.4000000000001</v>
      </c>
      <c r="AX420" s="14">
        <v>1204191806</v>
      </c>
      <c r="AY420" s="15"/>
      <c r="AZ420" s="7" t="s">
        <v>1038</v>
      </c>
      <c r="BA420" s="7" t="s">
        <v>1039</v>
      </c>
      <c r="BB420" s="19">
        <v>44508</v>
      </c>
      <c r="BC420" s="17">
        <v>202</v>
      </c>
      <c r="BD420" s="17">
        <v>202.38</v>
      </c>
      <c r="BE420" s="17">
        <v>199.25</v>
      </c>
      <c r="BF420" s="17">
        <v>200.9</v>
      </c>
      <c r="BG420" s="14">
        <v>1287454</v>
      </c>
      <c r="BH420" s="23">
        <v>75649.929999999993</v>
      </c>
      <c r="BI420" s="14">
        <v>376555127</v>
      </c>
      <c r="BJ420" s="15"/>
      <c r="BK420" t="s">
        <v>1040</v>
      </c>
      <c r="BL420" t="s">
        <v>1041</v>
      </c>
      <c r="BM420" s="19">
        <v>44508</v>
      </c>
      <c r="BN420" s="17">
        <v>35.5</v>
      </c>
      <c r="BO420" s="17">
        <v>35.5</v>
      </c>
      <c r="BP420" s="17">
        <v>35.119999999999997</v>
      </c>
      <c r="BQ420" s="17">
        <v>35.159999999999997</v>
      </c>
      <c r="BR420" s="14">
        <v>164223</v>
      </c>
      <c r="BS420" s="15"/>
      <c r="BT420" s="7" t="s">
        <v>1042</v>
      </c>
      <c r="BU420" s="7" t="s">
        <v>1043</v>
      </c>
      <c r="BV420" s="19">
        <v>44508</v>
      </c>
      <c r="BW420" s="17">
        <v>1.655</v>
      </c>
      <c r="BX420" s="17">
        <v>1.7150000000000001</v>
      </c>
      <c r="BY420" s="17">
        <v>1.54</v>
      </c>
      <c r="BZ420" s="17">
        <v>1.585</v>
      </c>
      <c r="CA420" s="14">
        <v>12645366</v>
      </c>
      <c r="CB420" s="23">
        <v>1048.3</v>
      </c>
      <c r="CC420" s="14">
        <v>661388044</v>
      </c>
      <c r="CD420" s="15"/>
      <c r="CE420" t="s">
        <v>1044</v>
      </c>
      <c r="CF420" t="s">
        <v>1045</v>
      </c>
      <c r="CG420" s="19">
        <v>44508</v>
      </c>
      <c r="CH420" s="17">
        <v>62.3</v>
      </c>
      <c r="CI420" s="17">
        <v>62.49</v>
      </c>
      <c r="CJ420" s="17">
        <v>62.16</v>
      </c>
      <c r="CK420" s="17">
        <v>62.18</v>
      </c>
      <c r="CL420" s="14">
        <v>57452</v>
      </c>
      <c r="CM420" s="15" t="s">
        <v>1033</v>
      </c>
      <c r="CN420" s="7" t="s">
        <v>1046</v>
      </c>
      <c r="CO420" s="7" t="s">
        <v>1047</v>
      </c>
      <c r="CP420" s="19">
        <v>44508</v>
      </c>
      <c r="CQ420" s="17">
        <v>22.8</v>
      </c>
      <c r="CR420" s="17">
        <v>23.47</v>
      </c>
      <c r="CS420" s="17">
        <v>22.79</v>
      </c>
      <c r="CT420" s="17">
        <v>23.25</v>
      </c>
      <c r="CU420" s="14">
        <v>2982233</v>
      </c>
      <c r="CV420" s="23">
        <v>22543.94</v>
      </c>
      <c r="CW420" s="14">
        <v>969631826</v>
      </c>
      <c r="CX420" s="15"/>
      <c r="CY420" t="s">
        <v>1048</v>
      </c>
      <c r="CZ420" t="s">
        <v>1049</v>
      </c>
      <c r="DA420" s="19">
        <v>44508</v>
      </c>
      <c r="DB420" s="17">
        <v>7.99</v>
      </c>
      <c r="DC420" s="17">
        <v>7.99</v>
      </c>
      <c r="DD420" s="17">
        <v>7.96</v>
      </c>
      <c r="DE420" s="17">
        <v>7.98</v>
      </c>
      <c r="DF420" s="14">
        <v>54735</v>
      </c>
      <c r="DG420" s="15" t="s">
        <v>1033</v>
      </c>
      <c r="DH420" s="7" t="s">
        <v>1072</v>
      </c>
      <c r="DI420" s="7" t="s">
        <v>1073</v>
      </c>
      <c r="DJ420" s="19">
        <v>44508</v>
      </c>
      <c r="DK420" s="17">
        <v>126.75</v>
      </c>
      <c r="DL420" s="17">
        <v>126.81</v>
      </c>
      <c r="DM420" s="17">
        <v>126.045</v>
      </c>
      <c r="DN420" s="17">
        <v>126.33</v>
      </c>
      <c r="DO420" s="14">
        <v>33446</v>
      </c>
      <c r="DQ420" s="6">
        <v>44509</v>
      </c>
      <c r="DR420" s="62">
        <v>1.788E-2</v>
      </c>
    </row>
    <row r="421" spans="1:122" ht="15" hidden="1" x14ac:dyDescent="0.25">
      <c r="A421" s="17" t="s">
        <v>8</v>
      </c>
      <c r="B421" s="17" t="s">
        <v>9</v>
      </c>
      <c r="C421" s="26" t="s">
        <v>525</v>
      </c>
      <c r="D421" s="21">
        <v>96.35</v>
      </c>
      <c r="E421" s="21">
        <v>96.84</v>
      </c>
      <c r="F421" s="21">
        <v>95.82</v>
      </c>
      <c r="G421" s="21">
        <v>96.01</v>
      </c>
      <c r="H421" s="21">
        <v>36443</v>
      </c>
      <c r="I421" s="15"/>
      <c r="J421" s="9" t="s">
        <v>1027</v>
      </c>
      <c r="K421" s="9" t="s">
        <v>1028</v>
      </c>
      <c r="L421" s="12" t="s">
        <v>525</v>
      </c>
      <c r="M421" s="10">
        <v>32.17</v>
      </c>
      <c r="N421" s="10">
        <v>32.436999999999998</v>
      </c>
      <c r="O421" s="10">
        <v>32.116999999999997</v>
      </c>
      <c r="P421" s="10">
        <v>32.134999999999998</v>
      </c>
      <c r="Q421" s="10">
        <v>5826833</v>
      </c>
      <c r="R421" s="10">
        <v>94804.85</v>
      </c>
      <c r="S421" s="10">
        <v>2950251394</v>
      </c>
      <c r="T421" s="15"/>
      <c r="U421" s="7" t="s">
        <v>1031</v>
      </c>
      <c r="V421" s="7" t="s">
        <v>1032</v>
      </c>
      <c r="W421" s="5" t="s">
        <v>525</v>
      </c>
      <c r="X421" s="11">
        <v>13.04</v>
      </c>
      <c r="Y421" s="11">
        <v>13.07</v>
      </c>
      <c r="Z421" s="11">
        <v>13.02</v>
      </c>
      <c r="AA421" s="11">
        <v>13.02</v>
      </c>
      <c r="AB421" s="11">
        <v>142663</v>
      </c>
      <c r="AC421" s="15"/>
      <c r="AD421" s="7" t="s">
        <v>1034</v>
      </c>
      <c r="AE421" s="7" t="s">
        <v>1035</v>
      </c>
      <c r="AF421" s="19">
        <v>44505</v>
      </c>
      <c r="AG421" s="17">
        <v>14.24</v>
      </c>
      <c r="AH421" s="17">
        <v>14.44</v>
      </c>
      <c r="AI421" s="17">
        <v>14.2</v>
      </c>
      <c r="AJ421" s="17">
        <v>14.27</v>
      </c>
      <c r="AK421" s="14">
        <v>8385552</v>
      </c>
      <c r="AL421" s="23">
        <v>43936.83</v>
      </c>
      <c r="AM421" s="14">
        <v>3078964918</v>
      </c>
      <c r="AN421" s="15"/>
      <c r="AO421" s="7" t="s">
        <v>1036</v>
      </c>
      <c r="AP421" s="7" t="s">
        <v>1037</v>
      </c>
      <c r="AQ421" s="19">
        <v>44505</v>
      </c>
      <c r="AR421" s="17">
        <v>1.1399999999999999</v>
      </c>
      <c r="AS421" s="17">
        <v>1.1850000000000001</v>
      </c>
      <c r="AT421" s="17">
        <v>1.075</v>
      </c>
      <c r="AU421" s="17">
        <v>1.095</v>
      </c>
      <c r="AV421" s="14">
        <v>22711111</v>
      </c>
      <c r="AW421" s="23">
        <v>1317.5</v>
      </c>
      <c r="AX421" s="14">
        <v>1203191806</v>
      </c>
      <c r="AY421" s="15"/>
      <c r="AZ421" s="7" t="s">
        <v>1038</v>
      </c>
      <c r="BA421" s="7" t="s">
        <v>1039</v>
      </c>
      <c r="BB421" s="19">
        <v>44505</v>
      </c>
      <c r="BC421" s="17">
        <v>202.01</v>
      </c>
      <c r="BD421" s="17">
        <v>204.22</v>
      </c>
      <c r="BE421" s="17">
        <v>202.01</v>
      </c>
      <c r="BF421" s="17">
        <v>202.42</v>
      </c>
      <c r="BG421" s="14">
        <v>1114552</v>
      </c>
      <c r="BH421" s="23">
        <v>76222.289999999994</v>
      </c>
      <c r="BI421" s="14">
        <v>376555127</v>
      </c>
      <c r="BJ421" s="15"/>
      <c r="BK421" t="s">
        <v>1040</v>
      </c>
      <c r="BL421" t="s">
        <v>1041</v>
      </c>
      <c r="BM421" s="19">
        <v>44505</v>
      </c>
      <c r="BN421" s="17">
        <v>35.22</v>
      </c>
      <c r="BO421" s="17">
        <v>35.32</v>
      </c>
      <c r="BP421" s="17">
        <v>35.19</v>
      </c>
      <c r="BQ421" s="17">
        <v>35.28</v>
      </c>
      <c r="BR421" s="14">
        <v>96831</v>
      </c>
      <c r="BS421" s="15"/>
      <c r="BT421" s="7" t="s">
        <v>1042</v>
      </c>
      <c r="BU421" s="7" t="s">
        <v>1043</v>
      </c>
      <c r="BV421" s="19">
        <v>44505</v>
      </c>
      <c r="BW421" s="17">
        <v>1.87</v>
      </c>
      <c r="BX421" s="17">
        <v>1.87</v>
      </c>
      <c r="BY421" s="17">
        <v>1.7450000000000001</v>
      </c>
      <c r="BZ421" s="17">
        <v>1.7549999999999999</v>
      </c>
      <c r="CA421" s="14">
        <v>5001976</v>
      </c>
      <c r="CB421" s="23">
        <v>1160.74</v>
      </c>
      <c r="CC421" s="14">
        <v>661388044</v>
      </c>
      <c r="CD421" s="15"/>
      <c r="CE421" t="s">
        <v>1044</v>
      </c>
      <c r="CF421" t="s">
        <v>1045</v>
      </c>
      <c r="CG421" s="19">
        <v>44505</v>
      </c>
      <c r="CH421" s="17">
        <v>61.98</v>
      </c>
      <c r="CI421" s="17">
        <v>62.24</v>
      </c>
      <c r="CJ421" s="17">
        <v>61.98</v>
      </c>
      <c r="CK421" s="17">
        <v>62.13</v>
      </c>
      <c r="CL421" s="14">
        <v>49111</v>
      </c>
      <c r="CM421" s="15" t="s">
        <v>1033</v>
      </c>
      <c r="CN421" s="7" t="s">
        <v>1046</v>
      </c>
      <c r="CO421" s="7" t="s">
        <v>1047</v>
      </c>
      <c r="CP421" s="19">
        <v>44505</v>
      </c>
      <c r="CQ421" s="17">
        <v>22.84</v>
      </c>
      <c r="CR421" s="17">
        <v>22.87</v>
      </c>
      <c r="CS421" s="17">
        <v>22.36</v>
      </c>
      <c r="CT421" s="17">
        <v>22.58</v>
      </c>
      <c r="CU421" s="14">
        <v>4368198</v>
      </c>
      <c r="CV421" s="23">
        <v>21894.29</v>
      </c>
      <c r="CW421" s="14">
        <v>969631826</v>
      </c>
      <c r="CX421" s="15"/>
      <c r="CY421" t="s">
        <v>1048</v>
      </c>
      <c r="CZ421" t="s">
        <v>1049</v>
      </c>
      <c r="DA421" s="19">
        <v>44505</v>
      </c>
      <c r="DB421" s="17">
        <v>7.92</v>
      </c>
      <c r="DC421" s="17">
        <v>7.96</v>
      </c>
      <c r="DD421" s="17">
        <v>7.92</v>
      </c>
      <c r="DE421" s="17">
        <v>7.95</v>
      </c>
      <c r="DF421" s="14">
        <v>37282</v>
      </c>
      <c r="DG421" s="15" t="s">
        <v>1033</v>
      </c>
      <c r="DH421" s="7" t="s">
        <v>1072</v>
      </c>
      <c r="DI421" s="7" t="s">
        <v>1073</v>
      </c>
      <c r="DJ421" s="19">
        <v>44505</v>
      </c>
      <c r="DK421" s="17">
        <v>126</v>
      </c>
      <c r="DL421" s="17">
        <v>126.6</v>
      </c>
      <c r="DM421" s="17">
        <v>125.99</v>
      </c>
      <c r="DN421" s="17">
        <v>126.32</v>
      </c>
      <c r="DO421" s="14">
        <v>55157</v>
      </c>
      <c r="DQ421" s="6">
        <v>44508</v>
      </c>
      <c r="DR421" s="62">
        <v>1.7780000000000001E-2</v>
      </c>
    </row>
    <row r="422" spans="1:122" ht="15" hidden="1" x14ac:dyDescent="0.25">
      <c r="A422" s="17" t="s">
        <v>8</v>
      </c>
      <c r="B422" s="17" t="s">
        <v>9</v>
      </c>
      <c r="C422" s="26" t="s">
        <v>526</v>
      </c>
      <c r="D422" s="21">
        <v>94.81</v>
      </c>
      <c r="E422" s="21">
        <v>95.9</v>
      </c>
      <c r="F422" s="21">
        <v>94.78</v>
      </c>
      <c r="G422" s="21">
        <v>95.9</v>
      </c>
      <c r="H422" s="21">
        <v>22981</v>
      </c>
      <c r="I422" s="15"/>
      <c r="J422" s="9" t="s">
        <v>1027</v>
      </c>
      <c r="K422" s="9" t="s">
        <v>1028</v>
      </c>
      <c r="L422" s="12" t="s">
        <v>526</v>
      </c>
      <c r="M422" s="10">
        <v>32.197000000000003</v>
      </c>
      <c r="N422" s="10">
        <v>32.286000000000001</v>
      </c>
      <c r="O422" s="10">
        <v>32.054000000000002</v>
      </c>
      <c r="P422" s="10">
        <v>32.081000000000003</v>
      </c>
      <c r="Q422" s="10">
        <v>7533077</v>
      </c>
      <c r="R422" s="10">
        <v>94647.31</v>
      </c>
      <c r="S422" s="10">
        <v>2950251394</v>
      </c>
      <c r="T422" s="15"/>
      <c r="U422" s="7" t="s">
        <v>1031</v>
      </c>
      <c r="V422" s="7" t="s">
        <v>1032</v>
      </c>
      <c r="W422" s="5" t="s">
        <v>526</v>
      </c>
      <c r="X422" s="11">
        <v>12.81</v>
      </c>
      <c r="Y422" s="11">
        <v>12.88</v>
      </c>
      <c r="Z422" s="11">
        <v>12.81</v>
      </c>
      <c r="AA422" s="11">
        <v>12.88</v>
      </c>
      <c r="AB422" s="11">
        <v>217854</v>
      </c>
      <c r="AC422" s="15"/>
      <c r="AD422" s="7" t="s">
        <v>1034</v>
      </c>
      <c r="AE422" s="7" t="s">
        <v>1035</v>
      </c>
      <c r="AF422" s="19">
        <v>44504</v>
      </c>
      <c r="AG422" s="17">
        <v>14.25</v>
      </c>
      <c r="AH422" s="17">
        <v>14.34</v>
      </c>
      <c r="AI422" s="17">
        <v>14.15</v>
      </c>
      <c r="AJ422" s="17">
        <v>14.18</v>
      </c>
      <c r="AK422" s="14">
        <v>10763227</v>
      </c>
      <c r="AL422" s="23">
        <v>43659.72</v>
      </c>
      <c r="AM422" s="14">
        <v>3078964918</v>
      </c>
      <c r="AN422" s="15"/>
      <c r="AO422" s="7" t="s">
        <v>1036</v>
      </c>
      <c r="AP422" s="7" t="s">
        <v>1037</v>
      </c>
      <c r="AQ422" s="19">
        <v>44504</v>
      </c>
      <c r="AR422" s="17">
        <v>1.05</v>
      </c>
      <c r="AS422" s="17">
        <v>1.145</v>
      </c>
      <c r="AT422" s="17">
        <v>1.02</v>
      </c>
      <c r="AU422" s="17">
        <v>1.1000000000000001</v>
      </c>
      <c r="AV422" s="14">
        <v>17384430</v>
      </c>
      <c r="AW422" s="23">
        <v>1323.51</v>
      </c>
      <c r="AX422" s="14">
        <v>1203191806</v>
      </c>
      <c r="AY422" s="15"/>
      <c r="AZ422" s="7" t="s">
        <v>1038</v>
      </c>
      <c r="BA422" s="7" t="s">
        <v>1039</v>
      </c>
      <c r="BB422" s="19">
        <v>44504</v>
      </c>
      <c r="BC422" s="17">
        <v>200.1</v>
      </c>
      <c r="BD422" s="17">
        <v>202.28</v>
      </c>
      <c r="BE422" s="17">
        <v>200.02</v>
      </c>
      <c r="BF422" s="17">
        <v>201.94</v>
      </c>
      <c r="BG422" s="14">
        <v>589134</v>
      </c>
      <c r="BH422" s="23">
        <v>76041.539999999994</v>
      </c>
      <c r="BI422" s="14">
        <v>376555127</v>
      </c>
      <c r="BJ422" s="15"/>
      <c r="BK422" t="s">
        <v>1040</v>
      </c>
      <c r="BL422" t="s">
        <v>1041</v>
      </c>
      <c r="BM422" s="19">
        <v>44504</v>
      </c>
      <c r="BN422" s="17">
        <v>34.58</v>
      </c>
      <c r="BO422" s="17">
        <v>34.65</v>
      </c>
      <c r="BP422" s="17">
        <v>34.57</v>
      </c>
      <c r="BQ422" s="17">
        <v>34.65</v>
      </c>
      <c r="BR422" s="14">
        <v>111280</v>
      </c>
      <c r="BS422" s="15"/>
      <c r="BT422" s="7" t="s">
        <v>1042</v>
      </c>
      <c r="BU422" s="7" t="s">
        <v>1043</v>
      </c>
      <c r="BV422" s="19">
        <v>44504</v>
      </c>
      <c r="BW422" s="17">
        <v>1.88</v>
      </c>
      <c r="BX422" s="17">
        <v>1.885</v>
      </c>
      <c r="BY422" s="17">
        <v>1.84</v>
      </c>
      <c r="BZ422" s="17">
        <v>1.855</v>
      </c>
      <c r="CA422" s="14">
        <v>1555279</v>
      </c>
      <c r="CB422" s="23">
        <v>1226.8699999999999</v>
      </c>
      <c r="CC422" s="14">
        <v>661388044</v>
      </c>
      <c r="CD422" s="15"/>
      <c r="CE422" t="s">
        <v>1044</v>
      </c>
      <c r="CF422" t="s">
        <v>1045</v>
      </c>
      <c r="CG422" s="19">
        <v>44504</v>
      </c>
      <c r="CH422" s="17">
        <v>61.61</v>
      </c>
      <c r="CI422" s="17">
        <v>61.75</v>
      </c>
      <c r="CJ422" s="17">
        <v>61.61</v>
      </c>
      <c r="CK422" s="17">
        <v>61.72</v>
      </c>
      <c r="CL422" s="14">
        <v>29180</v>
      </c>
      <c r="CM422" s="15" t="s">
        <v>1033</v>
      </c>
      <c r="CN422" s="7" t="s">
        <v>1046</v>
      </c>
      <c r="CO422" s="7" t="s">
        <v>1047</v>
      </c>
      <c r="CP422" s="19">
        <v>44504</v>
      </c>
      <c r="CQ422" s="17">
        <v>23.26</v>
      </c>
      <c r="CR422" s="17">
        <v>23.3</v>
      </c>
      <c r="CS422" s="17">
        <v>22.82</v>
      </c>
      <c r="CT422" s="17">
        <v>22.99</v>
      </c>
      <c r="CU422" s="14">
        <v>2972881</v>
      </c>
      <c r="CV422" s="23">
        <v>22291.84</v>
      </c>
      <c r="CW422" s="14">
        <v>969631826</v>
      </c>
      <c r="CX422" s="15"/>
      <c r="CY422" t="s">
        <v>1048</v>
      </c>
      <c r="CZ422" t="s">
        <v>1049</v>
      </c>
      <c r="DA422" s="19">
        <v>44504</v>
      </c>
      <c r="DB422" s="17">
        <v>7.92</v>
      </c>
      <c r="DC422" s="17">
        <v>7.92</v>
      </c>
      <c r="DD422" s="17">
        <v>7.89</v>
      </c>
      <c r="DE422" s="17">
        <v>7.91</v>
      </c>
      <c r="DF422" s="14">
        <v>57336</v>
      </c>
      <c r="DG422" s="15" t="s">
        <v>1033</v>
      </c>
      <c r="DH422" s="7" t="s">
        <v>1072</v>
      </c>
      <c r="DI422" s="7" t="s">
        <v>1073</v>
      </c>
      <c r="DJ422" s="19">
        <v>44504</v>
      </c>
      <c r="DK422" s="17">
        <v>125.48</v>
      </c>
      <c r="DL422" s="17">
        <v>125.59</v>
      </c>
      <c r="DM422" s="17">
        <v>125.15</v>
      </c>
      <c r="DN422" s="17">
        <v>125.59</v>
      </c>
      <c r="DO422" s="14">
        <v>29198</v>
      </c>
      <c r="DQ422" s="6">
        <v>44505</v>
      </c>
      <c r="DR422" s="62">
        <v>1.7899999999999999E-2</v>
      </c>
    </row>
    <row r="423" spans="1:122" ht="15" hidden="1" x14ac:dyDescent="0.25">
      <c r="A423" s="17" t="s">
        <v>8</v>
      </c>
      <c r="B423" s="17" t="s">
        <v>9</v>
      </c>
      <c r="C423" s="26" t="s">
        <v>527</v>
      </c>
      <c r="D423" s="21">
        <v>94.5</v>
      </c>
      <c r="E423" s="21">
        <v>95.26</v>
      </c>
      <c r="F423" s="21">
        <v>94.37</v>
      </c>
      <c r="G423" s="21">
        <v>94.6</v>
      </c>
      <c r="H423" s="21">
        <v>12872</v>
      </c>
      <c r="I423" s="15"/>
      <c r="J423" s="9" t="s">
        <v>1027</v>
      </c>
      <c r="K423" s="9" t="s">
        <v>1028</v>
      </c>
      <c r="L423" s="12" t="s">
        <v>527</v>
      </c>
      <c r="M423" s="10">
        <v>31.786999999999999</v>
      </c>
      <c r="N423" s="10">
        <v>32.25</v>
      </c>
      <c r="O423" s="10">
        <v>31.734000000000002</v>
      </c>
      <c r="P423" s="10">
        <v>32.000999999999998</v>
      </c>
      <c r="Q423" s="10">
        <v>5271614</v>
      </c>
      <c r="R423" s="10">
        <v>94410.99</v>
      </c>
      <c r="S423" s="10">
        <v>2950251394</v>
      </c>
      <c r="T423" s="15"/>
      <c r="U423" s="7" t="s">
        <v>1031</v>
      </c>
      <c r="V423" s="7" t="s">
        <v>1032</v>
      </c>
      <c r="W423" s="5" t="s">
        <v>527</v>
      </c>
      <c r="X423" s="11">
        <v>12.79</v>
      </c>
      <c r="Y423" s="11">
        <v>12.86</v>
      </c>
      <c r="Z423" s="11">
        <v>12.73</v>
      </c>
      <c r="AA423" s="11">
        <v>12.77</v>
      </c>
      <c r="AB423" s="11">
        <v>167379</v>
      </c>
      <c r="AC423" s="15"/>
      <c r="AD423" s="7" t="s">
        <v>1034</v>
      </c>
      <c r="AE423" s="7" t="s">
        <v>1035</v>
      </c>
      <c r="AF423" s="19">
        <v>44503</v>
      </c>
      <c r="AG423" s="17">
        <v>14.27</v>
      </c>
      <c r="AH423" s="17">
        <v>14.45</v>
      </c>
      <c r="AI423" s="17">
        <v>14.13</v>
      </c>
      <c r="AJ423" s="17">
        <v>14.38</v>
      </c>
      <c r="AK423" s="14">
        <v>12929486</v>
      </c>
      <c r="AL423" s="23">
        <v>44275.519999999997</v>
      </c>
      <c r="AM423" s="14">
        <v>3078964918</v>
      </c>
      <c r="AN423" s="15"/>
      <c r="AO423" s="7" t="s">
        <v>1036</v>
      </c>
      <c r="AP423" s="7" t="s">
        <v>1037</v>
      </c>
      <c r="AQ423" s="19">
        <v>44503</v>
      </c>
      <c r="AR423" s="17">
        <v>0.95</v>
      </c>
      <c r="AS423" s="17">
        <v>1.0349999999999999</v>
      </c>
      <c r="AT423" s="17">
        <v>0.93500000000000005</v>
      </c>
      <c r="AU423" s="17">
        <v>1.01</v>
      </c>
      <c r="AV423" s="14">
        <v>22561645</v>
      </c>
      <c r="AW423" s="23">
        <v>1212</v>
      </c>
      <c r="AX423" s="14">
        <v>1199999688</v>
      </c>
      <c r="AY423" s="15"/>
      <c r="AZ423" s="7" t="s">
        <v>1038</v>
      </c>
      <c r="BA423" s="7" t="s">
        <v>1039</v>
      </c>
      <c r="BB423" s="19">
        <v>44503</v>
      </c>
      <c r="BC423" s="17">
        <v>197.79</v>
      </c>
      <c r="BD423" s="17">
        <v>201.5</v>
      </c>
      <c r="BE423" s="17">
        <v>197.47</v>
      </c>
      <c r="BF423" s="17">
        <v>199.28</v>
      </c>
      <c r="BG423" s="14">
        <v>868520</v>
      </c>
      <c r="BH423" s="23">
        <v>73499.08</v>
      </c>
      <c r="BI423" s="14">
        <v>368823169</v>
      </c>
      <c r="BJ423" s="15"/>
      <c r="BK423" t="s">
        <v>1040</v>
      </c>
      <c r="BL423" t="s">
        <v>1041</v>
      </c>
      <c r="BM423" s="19">
        <v>44503</v>
      </c>
      <c r="BN423" s="17">
        <v>34.299999999999997</v>
      </c>
      <c r="BO423" s="17">
        <v>34.58</v>
      </c>
      <c r="BP423" s="17">
        <v>34.22</v>
      </c>
      <c r="BQ423" s="17">
        <v>34.25</v>
      </c>
      <c r="BR423" s="14">
        <v>145552</v>
      </c>
      <c r="BS423" s="15"/>
      <c r="BT423" s="7" t="s">
        <v>1042</v>
      </c>
      <c r="BU423" s="7" t="s">
        <v>1043</v>
      </c>
      <c r="BV423" s="19">
        <v>44503</v>
      </c>
      <c r="BW423" s="17">
        <v>1.87</v>
      </c>
      <c r="BX423" s="17">
        <v>1.925</v>
      </c>
      <c r="BY423" s="17">
        <v>1.855</v>
      </c>
      <c r="BZ423" s="17">
        <v>1.88</v>
      </c>
      <c r="CA423" s="14">
        <v>1721241</v>
      </c>
      <c r="CB423" s="23">
        <v>1243.4100000000001</v>
      </c>
      <c r="CC423" s="14">
        <v>661388044</v>
      </c>
      <c r="CD423" s="15"/>
      <c r="CE423" t="s">
        <v>1044</v>
      </c>
      <c r="CF423" t="s">
        <v>1045</v>
      </c>
      <c r="CG423" s="19">
        <v>44503</v>
      </c>
      <c r="CH423" s="17">
        <v>61.2</v>
      </c>
      <c r="CI423" s="17">
        <v>61.75</v>
      </c>
      <c r="CJ423" s="17">
        <v>61.2</v>
      </c>
      <c r="CK423" s="17">
        <v>61.53</v>
      </c>
      <c r="CL423" s="14">
        <v>56197</v>
      </c>
      <c r="CM423" s="15" t="s">
        <v>1033</v>
      </c>
      <c r="CN423" s="7" t="s">
        <v>1046</v>
      </c>
      <c r="CO423" s="7" t="s">
        <v>1047</v>
      </c>
      <c r="CP423" s="19">
        <v>44503</v>
      </c>
      <c r="CQ423" s="17">
        <v>23.3</v>
      </c>
      <c r="CR423" s="17">
        <v>23.69</v>
      </c>
      <c r="CS423" s="17">
        <v>23.3</v>
      </c>
      <c r="CT423" s="17">
        <v>23.62</v>
      </c>
      <c r="CU423" s="14">
        <v>2288258</v>
      </c>
      <c r="CV423" s="23">
        <v>22902.7</v>
      </c>
      <c r="CW423" s="14">
        <v>969631826</v>
      </c>
      <c r="CX423" s="15"/>
      <c r="CY423" t="s">
        <v>1048</v>
      </c>
      <c r="CZ423" t="s">
        <v>1049</v>
      </c>
      <c r="DA423" s="19">
        <v>44503</v>
      </c>
      <c r="DB423" s="17">
        <v>7.88</v>
      </c>
      <c r="DC423" s="17">
        <v>7.91</v>
      </c>
      <c r="DD423" s="17">
        <v>7.87</v>
      </c>
      <c r="DE423" s="17">
        <v>7.87</v>
      </c>
      <c r="DF423" s="14">
        <v>43567</v>
      </c>
      <c r="DG423" s="15" t="s">
        <v>1033</v>
      </c>
      <c r="DH423" s="7" t="s">
        <v>1072</v>
      </c>
      <c r="DI423" s="7" t="s">
        <v>1073</v>
      </c>
      <c r="DJ423" s="19">
        <v>44503</v>
      </c>
      <c r="DK423" s="17">
        <v>124.86</v>
      </c>
      <c r="DL423" s="17">
        <v>125.7</v>
      </c>
      <c r="DM423" s="17">
        <v>124.7</v>
      </c>
      <c r="DN423" s="17">
        <v>125.01</v>
      </c>
      <c r="DO423" s="14">
        <v>63307</v>
      </c>
      <c r="DQ423" s="6">
        <v>44504</v>
      </c>
      <c r="DR423" s="62">
        <v>1.8720000000000001E-2</v>
      </c>
    </row>
    <row r="424" spans="1:122" ht="15" hidden="1" x14ac:dyDescent="0.25">
      <c r="A424" s="17" t="s">
        <v>8</v>
      </c>
      <c r="B424" s="17" t="s">
        <v>9</v>
      </c>
      <c r="C424" s="26" t="s">
        <v>528</v>
      </c>
      <c r="D424" s="21">
        <v>93.54</v>
      </c>
      <c r="E424" s="21">
        <v>94.74</v>
      </c>
      <c r="F424" s="21">
        <v>93.34</v>
      </c>
      <c r="G424" s="21">
        <v>94.25</v>
      </c>
      <c r="H424" s="21">
        <v>16323</v>
      </c>
      <c r="I424" s="15"/>
      <c r="J424" s="9" t="s">
        <v>1027</v>
      </c>
      <c r="K424" s="9" t="s">
        <v>1028</v>
      </c>
      <c r="L424" s="12" t="s">
        <v>528</v>
      </c>
      <c r="M424" s="10">
        <v>32.33</v>
      </c>
      <c r="N424" s="10">
        <v>32.366</v>
      </c>
      <c r="O424" s="10">
        <v>31.663</v>
      </c>
      <c r="P424" s="10">
        <v>31.663</v>
      </c>
      <c r="Q424" s="10">
        <v>7104299</v>
      </c>
      <c r="R424" s="10">
        <v>93412.63</v>
      </c>
      <c r="S424" s="10">
        <v>2950251394</v>
      </c>
      <c r="T424" s="15"/>
      <c r="U424" s="7" t="s">
        <v>1031</v>
      </c>
      <c r="V424" s="7" t="s">
        <v>1032</v>
      </c>
      <c r="W424" s="5" t="s">
        <v>528</v>
      </c>
      <c r="X424" s="11">
        <v>12.61</v>
      </c>
      <c r="Y424" s="11">
        <v>12.62</v>
      </c>
      <c r="Z424" s="11">
        <v>12.54</v>
      </c>
      <c r="AA424" s="11">
        <v>12.62</v>
      </c>
      <c r="AB424" s="11">
        <v>152122</v>
      </c>
      <c r="AC424" s="15"/>
      <c r="AD424" s="7" t="s">
        <v>1034</v>
      </c>
      <c r="AE424" s="7" t="s">
        <v>1035</v>
      </c>
      <c r="AF424" s="19">
        <v>44502</v>
      </c>
      <c r="AG424" s="17">
        <v>14.23</v>
      </c>
      <c r="AH424" s="17">
        <v>14.23</v>
      </c>
      <c r="AI424" s="17">
        <v>13.94</v>
      </c>
      <c r="AJ424" s="17">
        <v>13.95</v>
      </c>
      <c r="AK424" s="14">
        <v>20177173</v>
      </c>
      <c r="AL424" s="23">
        <v>42951.56</v>
      </c>
      <c r="AM424" s="14">
        <v>3078964918</v>
      </c>
      <c r="AN424" s="15"/>
      <c r="AO424" s="7" t="s">
        <v>1036</v>
      </c>
      <c r="AP424" s="7" t="s">
        <v>1037</v>
      </c>
      <c r="AQ424" s="19">
        <v>44502</v>
      </c>
      <c r="AR424" s="17">
        <v>0.97</v>
      </c>
      <c r="AS424" s="17">
        <v>0.99</v>
      </c>
      <c r="AT424" s="17">
        <v>0.92</v>
      </c>
      <c r="AU424" s="17">
        <v>0.93</v>
      </c>
      <c r="AV424" s="14">
        <v>10841921</v>
      </c>
      <c r="AW424" s="23">
        <v>1114.5999999999999</v>
      </c>
      <c r="AX424" s="14">
        <v>1198499688</v>
      </c>
      <c r="AY424" s="15"/>
      <c r="AZ424" s="7" t="s">
        <v>1038</v>
      </c>
      <c r="BA424" s="7" t="s">
        <v>1039</v>
      </c>
      <c r="BB424" s="19">
        <v>44502</v>
      </c>
      <c r="BC424" s="17">
        <v>195.03</v>
      </c>
      <c r="BD424" s="17">
        <v>198.35</v>
      </c>
      <c r="BE424" s="17">
        <v>194.75</v>
      </c>
      <c r="BF424" s="17">
        <v>195.64</v>
      </c>
      <c r="BG424" s="14">
        <v>560141</v>
      </c>
      <c r="BH424" s="23">
        <v>72156.56</v>
      </c>
      <c r="BI424" s="14">
        <v>368823169</v>
      </c>
      <c r="BJ424" s="15"/>
      <c r="BK424" t="s">
        <v>1040</v>
      </c>
      <c r="BL424" t="s">
        <v>1041</v>
      </c>
      <c r="BM424" s="19">
        <v>44502</v>
      </c>
      <c r="BN424" s="17">
        <v>33.729999999999997</v>
      </c>
      <c r="BO424" s="17">
        <v>33.85</v>
      </c>
      <c r="BP424" s="17">
        <v>33.630000000000003</v>
      </c>
      <c r="BQ424" s="17">
        <v>33.81</v>
      </c>
      <c r="BR424" s="14">
        <v>130186</v>
      </c>
      <c r="BS424" s="15"/>
      <c r="BT424" s="7" t="s">
        <v>1042</v>
      </c>
      <c r="BU424" s="7" t="s">
        <v>1043</v>
      </c>
      <c r="BV424" s="19">
        <v>44502</v>
      </c>
      <c r="BW424" s="17">
        <v>1.92</v>
      </c>
      <c r="BX424" s="17">
        <v>1.94</v>
      </c>
      <c r="BY424" s="17">
        <v>1.86</v>
      </c>
      <c r="BZ424" s="17">
        <v>1.865</v>
      </c>
      <c r="CA424" s="14">
        <v>826015</v>
      </c>
      <c r="CB424" s="23">
        <v>1233.49</v>
      </c>
      <c r="CC424" s="14">
        <v>661388044</v>
      </c>
      <c r="CD424" s="15"/>
      <c r="CE424" t="s">
        <v>1044</v>
      </c>
      <c r="CF424" t="s">
        <v>1045</v>
      </c>
      <c r="CG424" s="19">
        <v>44502</v>
      </c>
      <c r="CH424" s="17">
        <v>61.2</v>
      </c>
      <c r="CI424" s="17">
        <v>61.2</v>
      </c>
      <c r="CJ424" s="17">
        <v>60.87</v>
      </c>
      <c r="CK424" s="17">
        <v>61.1</v>
      </c>
      <c r="CL424" s="14">
        <v>41978</v>
      </c>
      <c r="CM424" s="15" t="s">
        <v>1033</v>
      </c>
      <c r="CN424" s="7" t="s">
        <v>1046</v>
      </c>
      <c r="CO424" s="7" t="s">
        <v>1047</v>
      </c>
      <c r="CP424" s="19">
        <v>44502</v>
      </c>
      <c r="CQ424" s="17">
        <v>23.74</v>
      </c>
      <c r="CR424" s="17">
        <v>23.76</v>
      </c>
      <c r="CS424" s="17">
        <v>23.29</v>
      </c>
      <c r="CT424" s="17">
        <v>23.38</v>
      </c>
      <c r="CU424" s="14">
        <v>1999429</v>
      </c>
      <c r="CV424" s="23">
        <v>22669.99</v>
      </c>
      <c r="CW424" s="14">
        <v>969631826</v>
      </c>
      <c r="CX424" s="15"/>
      <c r="CY424" t="s">
        <v>1048</v>
      </c>
      <c r="CZ424" t="s">
        <v>1049</v>
      </c>
      <c r="DA424" s="19">
        <v>44502</v>
      </c>
      <c r="DB424" s="17">
        <v>7.9</v>
      </c>
      <c r="DC424" s="17">
        <v>7.9</v>
      </c>
      <c r="DD424" s="17">
        <v>7.8</v>
      </c>
      <c r="DE424" s="17">
        <v>7.84</v>
      </c>
      <c r="DF424" s="14">
        <v>93817</v>
      </c>
      <c r="DG424" s="15" t="s">
        <v>1033</v>
      </c>
      <c r="DH424" s="7" t="s">
        <v>1072</v>
      </c>
      <c r="DI424" s="7" t="s">
        <v>1073</v>
      </c>
      <c r="DJ424" s="19">
        <v>44502</v>
      </c>
      <c r="DK424" s="17">
        <v>125</v>
      </c>
      <c r="DL424" s="17">
        <v>125.22</v>
      </c>
      <c r="DM424" s="17">
        <v>123.6</v>
      </c>
      <c r="DN424" s="17">
        <v>123.82</v>
      </c>
      <c r="DO424" s="14">
        <v>59218</v>
      </c>
      <c r="DQ424" s="6">
        <v>44503</v>
      </c>
      <c r="DR424" s="62">
        <v>1.839E-2</v>
      </c>
    </row>
    <row r="425" spans="1:122" ht="15" hidden="1" x14ac:dyDescent="0.25">
      <c r="A425" s="17" t="s">
        <v>8</v>
      </c>
      <c r="B425" s="17" t="s">
        <v>9</v>
      </c>
      <c r="C425" s="26" t="s">
        <v>529</v>
      </c>
      <c r="D425" s="21">
        <v>92.9</v>
      </c>
      <c r="E425" s="21">
        <v>93.44</v>
      </c>
      <c r="F425" s="21">
        <v>92.64</v>
      </c>
      <c r="G425" s="21">
        <v>92.86</v>
      </c>
      <c r="H425" s="21">
        <v>14487</v>
      </c>
      <c r="I425" s="15"/>
      <c r="J425" s="9" t="s">
        <v>1027</v>
      </c>
      <c r="K425" s="9" t="s">
        <v>1028</v>
      </c>
      <c r="L425" s="12" t="s">
        <v>529</v>
      </c>
      <c r="M425" s="10">
        <v>32.633000000000003</v>
      </c>
      <c r="N425" s="10">
        <v>32.642000000000003</v>
      </c>
      <c r="O425" s="10">
        <v>32.01</v>
      </c>
      <c r="P425" s="10">
        <v>32.418999999999997</v>
      </c>
      <c r="Q425" s="10">
        <v>11518954</v>
      </c>
      <c r="R425" s="10">
        <v>95645.68</v>
      </c>
      <c r="S425" s="10">
        <v>2950251394</v>
      </c>
      <c r="T425" s="15"/>
      <c r="U425" s="7" t="s">
        <v>1031</v>
      </c>
      <c r="V425" s="7" t="s">
        <v>1032</v>
      </c>
      <c r="W425" s="5" t="s">
        <v>529</v>
      </c>
      <c r="X425" s="11">
        <v>12.65</v>
      </c>
      <c r="Y425" s="11">
        <v>12.65</v>
      </c>
      <c r="Z425" s="11">
        <v>12.58</v>
      </c>
      <c r="AA425" s="11">
        <v>12.6</v>
      </c>
      <c r="AB425" s="11">
        <v>162253</v>
      </c>
      <c r="AC425" s="15"/>
      <c r="AD425" s="7" t="s">
        <v>1034</v>
      </c>
      <c r="AE425" s="7" t="s">
        <v>1035</v>
      </c>
      <c r="AF425" s="19">
        <v>44501</v>
      </c>
      <c r="AG425" s="17">
        <v>13.9</v>
      </c>
      <c r="AH425" s="17">
        <v>14.36</v>
      </c>
      <c r="AI425" s="17">
        <v>13.9</v>
      </c>
      <c r="AJ425" s="17">
        <v>14.33</v>
      </c>
      <c r="AK425" s="14">
        <v>12199022</v>
      </c>
      <c r="AL425" s="23">
        <v>44121.57</v>
      </c>
      <c r="AM425" s="14">
        <v>3078964918</v>
      </c>
      <c r="AN425" s="15"/>
      <c r="AO425" s="7" t="s">
        <v>1036</v>
      </c>
      <c r="AP425" s="7" t="s">
        <v>1037</v>
      </c>
      <c r="AQ425" s="19">
        <v>44501</v>
      </c>
      <c r="AR425" s="17">
        <v>0.98</v>
      </c>
      <c r="AS425" s="17">
        <v>0.99</v>
      </c>
      <c r="AT425" s="17">
        <v>0.93500000000000005</v>
      </c>
      <c r="AU425" s="17">
        <v>0.95499999999999996</v>
      </c>
      <c r="AV425" s="14">
        <v>12712082</v>
      </c>
      <c r="AW425" s="23">
        <v>1143</v>
      </c>
      <c r="AX425" s="14">
        <v>1196862188</v>
      </c>
      <c r="AY425" s="15"/>
      <c r="AZ425" s="7" t="s">
        <v>1038</v>
      </c>
      <c r="BA425" s="7" t="s">
        <v>1039</v>
      </c>
      <c r="BB425" s="19">
        <v>44501</v>
      </c>
      <c r="BC425" s="17">
        <v>194</v>
      </c>
      <c r="BD425" s="17">
        <v>199.01</v>
      </c>
      <c r="BE425" s="17">
        <v>193.26</v>
      </c>
      <c r="BF425" s="17">
        <v>198.67</v>
      </c>
      <c r="BG425" s="14">
        <v>1263014</v>
      </c>
      <c r="BH425" s="23">
        <v>73274.100000000006</v>
      </c>
      <c r="BI425" s="14">
        <v>368823169</v>
      </c>
      <c r="BJ425" s="15"/>
      <c r="BK425" t="s">
        <v>1040</v>
      </c>
      <c r="BL425" t="s">
        <v>1041</v>
      </c>
      <c r="BM425" s="19">
        <v>44501</v>
      </c>
      <c r="BN425" s="17">
        <v>33.700000000000003</v>
      </c>
      <c r="BO425" s="17">
        <v>33.799999999999997</v>
      </c>
      <c r="BP425" s="17">
        <v>33.67</v>
      </c>
      <c r="BQ425" s="17">
        <v>33.78</v>
      </c>
      <c r="BR425" s="14">
        <v>123844</v>
      </c>
      <c r="BS425" s="15"/>
      <c r="BT425" s="7" t="s">
        <v>1042</v>
      </c>
      <c r="BU425" s="7" t="s">
        <v>1043</v>
      </c>
      <c r="BV425" s="19">
        <v>44501</v>
      </c>
      <c r="BW425" s="17">
        <v>1.87</v>
      </c>
      <c r="BX425" s="17">
        <v>1.92</v>
      </c>
      <c r="BY425" s="17">
        <v>1.825</v>
      </c>
      <c r="BZ425" s="17">
        <v>1.905</v>
      </c>
      <c r="CA425" s="14">
        <v>2137886</v>
      </c>
      <c r="CB425" s="23">
        <v>1259.94</v>
      </c>
      <c r="CC425" s="14">
        <v>661388044</v>
      </c>
      <c r="CD425" s="15"/>
      <c r="CE425" t="s">
        <v>1044</v>
      </c>
      <c r="CF425" t="s">
        <v>1045</v>
      </c>
      <c r="CG425" s="19">
        <v>44501</v>
      </c>
      <c r="CH425" s="17">
        <v>60.9</v>
      </c>
      <c r="CI425" s="17">
        <v>61.14</v>
      </c>
      <c r="CJ425" s="17">
        <v>60.85</v>
      </c>
      <c r="CK425" s="17">
        <v>61.04</v>
      </c>
      <c r="CL425" s="14">
        <v>41809</v>
      </c>
      <c r="CM425" s="15" t="s">
        <v>1033</v>
      </c>
      <c r="CN425" s="7" t="s">
        <v>1046</v>
      </c>
      <c r="CO425" s="7" t="s">
        <v>1047</v>
      </c>
      <c r="CP425" s="19">
        <v>44501</v>
      </c>
      <c r="CQ425" s="17">
        <v>23.28</v>
      </c>
      <c r="CR425" s="17">
        <v>23.59</v>
      </c>
      <c r="CS425" s="17">
        <v>23.1</v>
      </c>
      <c r="CT425" s="17">
        <v>23.49</v>
      </c>
      <c r="CU425" s="14">
        <v>2103541</v>
      </c>
      <c r="CV425" s="23">
        <v>22776.65</v>
      </c>
      <c r="CW425" s="14">
        <v>969631826</v>
      </c>
      <c r="CX425" s="15"/>
      <c r="CY425" t="s">
        <v>1048</v>
      </c>
      <c r="CZ425" t="s">
        <v>1049</v>
      </c>
      <c r="DA425" s="19">
        <v>44501</v>
      </c>
      <c r="DB425" s="17">
        <v>7.91</v>
      </c>
      <c r="DC425" s="17">
        <v>7.91</v>
      </c>
      <c r="DD425" s="17">
        <v>7.82</v>
      </c>
      <c r="DE425" s="17">
        <v>7.86</v>
      </c>
      <c r="DF425" s="14">
        <v>129878</v>
      </c>
      <c r="DG425" s="15" t="s">
        <v>1033</v>
      </c>
      <c r="DH425" s="7" t="s">
        <v>1072</v>
      </c>
      <c r="DI425" s="7" t="s">
        <v>1073</v>
      </c>
      <c r="DJ425" s="19">
        <v>44501</v>
      </c>
      <c r="DK425" s="17">
        <v>125.01</v>
      </c>
      <c r="DL425" s="17">
        <v>125.03</v>
      </c>
      <c r="DM425" s="17">
        <v>123.87</v>
      </c>
      <c r="DN425" s="17">
        <v>124.87</v>
      </c>
      <c r="DO425" s="14">
        <v>66484</v>
      </c>
      <c r="DQ425" s="6">
        <v>44502</v>
      </c>
      <c r="DR425" s="62">
        <v>2.0019999999999996E-2</v>
      </c>
    </row>
    <row r="426" spans="1:122" ht="15" hidden="1" x14ac:dyDescent="0.25">
      <c r="A426" s="17" t="s">
        <v>8</v>
      </c>
      <c r="B426" s="17" t="s">
        <v>9</v>
      </c>
      <c r="C426" s="26" t="s">
        <v>530</v>
      </c>
      <c r="D426" s="21">
        <v>92.6</v>
      </c>
      <c r="E426" s="21">
        <v>92.9</v>
      </c>
      <c r="F426" s="21">
        <v>91.9</v>
      </c>
      <c r="G426" s="21">
        <v>91.92</v>
      </c>
      <c r="H426" s="21">
        <v>14837</v>
      </c>
      <c r="I426" s="15"/>
      <c r="J426" s="9" t="s">
        <v>1027</v>
      </c>
      <c r="K426" s="9" t="s">
        <v>1028</v>
      </c>
      <c r="L426" s="12" t="s">
        <v>530</v>
      </c>
      <c r="M426" s="10">
        <v>33.167000000000002</v>
      </c>
      <c r="N426" s="10">
        <v>33.274000000000001</v>
      </c>
      <c r="O426" s="10">
        <v>32.552999999999997</v>
      </c>
      <c r="P426" s="10">
        <v>32.570999999999998</v>
      </c>
      <c r="Q426" s="10">
        <v>6310598</v>
      </c>
      <c r="R426" s="10">
        <v>96092.05</v>
      </c>
      <c r="S426" s="10">
        <v>2950251394</v>
      </c>
      <c r="T426" s="15"/>
      <c r="U426" s="7" t="s">
        <v>1031</v>
      </c>
      <c r="V426" s="7" t="s">
        <v>1032</v>
      </c>
      <c r="W426" s="5" t="s">
        <v>530</v>
      </c>
      <c r="X426" s="11">
        <v>12.5</v>
      </c>
      <c r="Y426" s="11">
        <v>12.5</v>
      </c>
      <c r="Z426" s="11">
        <v>12.44</v>
      </c>
      <c r="AA426" s="11">
        <v>12.45</v>
      </c>
      <c r="AB426" s="11">
        <v>118109</v>
      </c>
      <c r="AC426" s="15"/>
      <c r="AD426" s="7" t="s">
        <v>1034</v>
      </c>
      <c r="AE426" s="7" t="s">
        <v>1035</v>
      </c>
      <c r="AF426" s="19">
        <v>44498</v>
      </c>
      <c r="AG426" s="17">
        <v>13.95</v>
      </c>
      <c r="AH426" s="17">
        <v>14.05</v>
      </c>
      <c r="AI426" s="17">
        <v>13.91</v>
      </c>
      <c r="AJ426" s="17">
        <v>13.93</v>
      </c>
      <c r="AK426" s="14">
        <v>21815164</v>
      </c>
      <c r="AL426" s="23">
        <v>42889.98</v>
      </c>
      <c r="AM426" s="14">
        <v>3078964918</v>
      </c>
      <c r="AN426" s="15"/>
      <c r="AO426" s="7" t="s">
        <v>1036</v>
      </c>
      <c r="AP426" s="7" t="s">
        <v>1037</v>
      </c>
      <c r="AQ426" s="19">
        <v>44498</v>
      </c>
      <c r="AR426" s="17">
        <v>0.91500000000000004</v>
      </c>
      <c r="AS426" s="17">
        <v>0.96</v>
      </c>
      <c r="AT426" s="17">
        <v>0.91</v>
      </c>
      <c r="AU426" s="17">
        <v>0.94</v>
      </c>
      <c r="AV426" s="14">
        <v>11223481</v>
      </c>
      <c r="AW426" s="23">
        <v>1125.05</v>
      </c>
      <c r="AX426" s="14">
        <v>1196862188</v>
      </c>
      <c r="AY426" s="15"/>
      <c r="AZ426" s="7" t="s">
        <v>1038</v>
      </c>
      <c r="BA426" s="7" t="s">
        <v>1039</v>
      </c>
      <c r="BB426" s="19">
        <v>44498</v>
      </c>
      <c r="BC426" s="17">
        <v>0</v>
      </c>
      <c r="BD426" s="17">
        <v>0</v>
      </c>
      <c r="BE426" s="17">
        <v>0</v>
      </c>
      <c r="BF426" s="17">
        <v>197.83</v>
      </c>
      <c r="BG426" s="14">
        <v>81000</v>
      </c>
      <c r="BH426" s="23">
        <v>72964.289999999994</v>
      </c>
      <c r="BI426" s="14">
        <v>368823169</v>
      </c>
      <c r="BJ426" s="15"/>
      <c r="BK426" t="s">
        <v>1040</v>
      </c>
      <c r="BL426" t="s">
        <v>1041</v>
      </c>
      <c r="BM426" s="19">
        <v>44498</v>
      </c>
      <c r="BN426" s="17">
        <v>33.21</v>
      </c>
      <c r="BO426" s="17">
        <v>33.24</v>
      </c>
      <c r="BP426" s="17">
        <v>33.08</v>
      </c>
      <c r="BQ426" s="17">
        <v>33.11</v>
      </c>
      <c r="BR426" s="14">
        <v>154818</v>
      </c>
      <c r="BS426" s="15"/>
      <c r="BT426" s="7" t="s">
        <v>1042</v>
      </c>
      <c r="BU426" s="7" t="s">
        <v>1043</v>
      </c>
      <c r="BV426" s="19">
        <v>44498</v>
      </c>
      <c r="BW426" s="17">
        <v>1.875</v>
      </c>
      <c r="BX426" s="17">
        <v>1.885</v>
      </c>
      <c r="BY426" s="17">
        <v>1.8149999999999999</v>
      </c>
      <c r="BZ426" s="17">
        <v>1.82</v>
      </c>
      <c r="CA426" s="14">
        <v>2235196</v>
      </c>
      <c r="CB426" s="23">
        <v>1203.73</v>
      </c>
      <c r="CC426" s="14">
        <v>661388044</v>
      </c>
      <c r="CD426" s="15"/>
      <c r="CE426" t="s">
        <v>1044</v>
      </c>
      <c r="CF426" t="s">
        <v>1045</v>
      </c>
      <c r="CG426" s="19">
        <v>44498</v>
      </c>
      <c r="CH426" s="17">
        <v>61.01</v>
      </c>
      <c r="CI426" s="17">
        <v>61.19</v>
      </c>
      <c r="CJ426" s="17">
        <v>60.59</v>
      </c>
      <c r="CK426" s="17">
        <v>60.65</v>
      </c>
      <c r="CL426" s="14">
        <v>45377</v>
      </c>
      <c r="CM426" s="15" t="s">
        <v>1033</v>
      </c>
      <c r="CN426" s="7" t="s">
        <v>1046</v>
      </c>
      <c r="CO426" s="7" t="s">
        <v>1047</v>
      </c>
      <c r="CP426" s="19">
        <v>44498</v>
      </c>
      <c r="CQ426" s="17">
        <v>23.66</v>
      </c>
      <c r="CR426" s="17">
        <v>23.8</v>
      </c>
      <c r="CS426" s="17">
        <v>23.26</v>
      </c>
      <c r="CT426" s="17">
        <v>23.26</v>
      </c>
      <c r="CU426" s="14">
        <v>2770820</v>
      </c>
      <c r="CV426" s="23">
        <v>22553.64</v>
      </c>
      <c r="CW426" s="14">
        <v>969631826</v>
      </c>
      <c r="CX426" s="15"/>
      <c r="CY426" t="s">
        <v>1048</v>
      </c>
      <c r="CZ426" t="s">
        <v>1049</v>
      </c>
      <c r="DA426" s="19">
        <v>44498</v>
      </c>
      <c r="DB426" s="17">
        <v>7.97</v>
      </c>
      <c r="DC426" s="17">
        <v>7.97</v>
      </c>
      <c r="DD426" s="17">
        <v>7.85</v>
      </c>
      <c r="DE426" s="17">
        <v>7.85</v>
      </c>
      <c r="DF426" s="14">
        <v>62208</v>
      </c>
      <c r="DG426" s="15" t="s">
        <v>1033</v>
      </c>
      <c r="DH426" s="7" t="s">
        <v>1072</v>
      </c>
      <c r="DI426" s="7" t="s">
        <v>1073</v>
      </c>
      <c r="DJ426" s="19">
        <v>44498</v>
      </c>
      <c r="DK426" s="17">
        <v>125.74</v>
      </c>
      <c r="DL426" s="17">
        <v>125.78</v>
      </c>
      <c r="DM426" s="17">
        <v>123.63</v>
      </c>
      <c r="DN426" s="17">
        <v>123.63</v>
      </c>
      <c r="DO426" s="14">
        <v>75895</v>
      </c>
      <c r="DQ426" s="6">
        <v>44501</v>
      </c>
      <c r="DR426" s="62">
        <v>1.949E-2</v>
      </c>
    </row>
    <row r="427" spans="1:122" ht="15" hidden="1" x14ac:dyDescent="0.25">
      <c r="A427" s="17" t="s">
        <v>8</v>
      </c>
      <c r="B427" s="17" t="s">
        <v>9</v>
      </c>
      <c r="C427" s="26" t="s">
        <v>531</v>
      </c>
      <c r="D427" s="21">
        <v>92.45</v>
      </c>
      <c r="E427" s="21">
        <v>92.95</v>
      </c>
      <c r="F427" s="21">
        <v>92.1</v>
      </c>
      <c r="G427" s="21">
        <v>92.59</v>
      </c>
      <c r="H427" s="21">
        <v>12338</v>
      </c>
      <c r="I427" s="15"/>
      <c r="J427" s="9" t="s">
        <v>1027</v>
      </c>
      <c r="K427" s="9" t="s">
        <v>1028</v>
      </c>
      <c r="L427" s="12" t="s">
        <v>531</v>
      </c>
      <c r="M427" s="10">
        <v>33.238999999999997</v>
      </c>
      <c r="N427" s="10">
        <v>33.478999999999999</v>
      </c>
      <c r="O427" s="10">
        <v>32.945</v>
      </c>
      <c r="P427" s="10">
        <v>32.963000000000001</v>
      </c>
      <c r="Q427" s="10">
        <v>6141262</v>
      </c>
      <c r="R427" s="10">
        <v>97247.96</v>
      </c>
      <c r="S427" s="10">
        <v>2950251394</v>
      </c>
      <c r="T427" s="15"/>
      <c r="U427" s="7" t="s">
        <v>1031</v>
      </c>
      <c r="V427" s="7" t="s">
        <v>1032</v>
      </c>
      <c r="W427" s="5" t="s">
        <v>531</v>
      </c>
      <c r="X427" s="11">
        <v>12.51</v>
      </c>
      <c r="Y427" s="11">
        <v>12.53</v>
      </c>
      <c r="Z427" s="11">
        <v>12.46</v>
      </c>
      <c r="AA427" s="11">
        <v>12.48</v>
      </c>
      <c r="AB427" s="11">
        <v>245066</v>
      </c>
      <c r="AC427" s="15"/>
      <c r="AD427" s="7" t="s">
        <v>1034</v>
      </c>
      <c r="AE427" s="7" t="s">
        <v>1035</v>
      </c>
      <c r="AF427" s="19">
        <v>44497</v>
      </c>
      <c r="AG427" s="17">
        <v>14.01</v>
      </c>
      <c r="AH427" s="17">
        <v>14.16</v>
      </c>
      <c r="AI427" s="17">
        <v>13.91</v>
      </c>
      <c r="AJ427" s="17">
        <v>14.02</v>
      </c>
      <c r="AK427" s="14">
        <v>16278911</v>
      </c>
      <c r="AL427" s="23">
        <v>43167.09</v>
      </c>
      <c r="AM427" s="14">
        <v>3078964918</v>
      </c>
      <c r="AN427" s="15"/>
      <c r="AO427" s="7" t="s">
        <v>1036</v>
      </c>
      <c r="AP427" s="7" t="s">
        <v>1037</v>
      </c>
      <c r="AQ427" s="19">
        <v>44497</v>
      </c>
      <c r="AR427" s="17">
        <v>0.89</v>
      </c>
      <c r="AS427" s="17">
        <v>0.96499999999999997</v>
      </c>
      <c r="AT427" s="17">
        <v>0.875</v>
      </c>
      <c r="AU427" s="17">
        <v>0.89</v>
      </c>
      <c r="AV427" s="14">
        <v>16614460</v>
      </c>
      <c r="AW427" s="23">
        <v>1065.21</v>
      </c>
      <c r="AX427" s="14">
        <v>1196862188</v>
      </c>
      <c r="AY427" s="15"/>
      <c r="AZ427" s="7" t="s">
        <v>1038</v>
      </c>
      <c r="BA427" s="7" t="s">
        <v>1039</v>
      </c>
      <c r="BB427" s="19">
        <v>44497</v>
      </c>
      <c r="BC427" s="17">
        <v>197.13</v>
      </c>
      <c r="BD427" s="17">
        <v>199</v>
      </c>
      <c r="BE427" s="17">
        <v>197.11</v>
      </c>
      <c r="BF427" s="17">
        <v>197.83</v>
      </c>
      <c r="BG427" s="14">
        <v>602053</v>
      </c>
      <c r="BH427" s="23">
        <v>72964.289999999994</v>
      </c>
      <c r="BI427" s="14">
        <v>368823169</v>
      </c>
      <c r="BJ427" s="15"/>
      <c r="BK427" t="s">
        <v>1040</v>
      </c>
      <c r="BL427" t="s">
        <v>1041</v>
      </c>
      <c r="BM427" s="19">
        <v>44497</v>
      </c>
      <c r="BN427" s="17">
        <v>33.159999999999997</v>
      </c>
      <c r="BO427" s="17">
        <v>33.31</v>
      </c>
      <c r="BP427" s="17">
        <v>33.159999999999997</v>
      </c>
      <c r="BQ427" s="17">
        <v>33.229999999999997</v>
      </c>
      <c r="BR427" s="14">
        <v>90714</v>
      </c>
      <c r="BS427" s="15"/>
      <c r="BT427" s="7" t="s">
        <v>1042</v>
      </c>
      <c r="BU427" s="7" t="s">
        <v>1043</v>
      </c>
      <c r="BV427" s="19">
        <v>44497</v>
      </c>
      <c r="BW427" s="17">
        <v>1.89</v>
      </c>
      <c r="BX427" s="17">
        <v>1.9</v>
      </c>
      <c r="BY427" s="17">
        <v>1.86</v>
      </c>
      <c r="BZ427" s="17">
        <v>1.885</v>
      </c>
      <c r="CA427" s="14">
        <v>1126577</v>
      </c>
      <c r="CB427" s="23">
        <v>1246.72</v>
      </c>
      <c r="CC427" s="14">
        <v>661388044</v>
      </c>
      <c r="CD427" s="15"/>
      <c r="CE427" t="s">
        <v>1044</v>
      </c>
      <c r="CF427" t="s">
        <v>1045</v>
      </c>
      <c r="CG427" s="19">
        <v>44497</v>
      </c>
      <c r="CH427" s="17">
        <v>61.01</v>
      </c>
      <c r="CI427" s="17">
        <v>61.04</v>
      </c>
      <c r="CJ427" s="17">
        <v>60.84</v>
      </c>
      <c r="CK427" s="17">
        <v>60.93</v>
      </c>
      <c r="CL427" s="14">
        <v>50064</v>
      </c>
      <c r="CM427" s="15" t="s">
        <v>1033</v>
      </c>
      <c r="CN427" s="7" t="s">
        <v>1046</v>
      </c>
      <c r="CO427" s="7" t="s">
        <v>1047</v>
      </c>
      <c r="CP427" s="19">
        <v>44497</v>
      </c>
      <c r="CQ427" s="17">
        <v>23.9</v>
      </c>
      <c r="CR427" s="17">
        <v>24</v>
      </c>
      <c r="CS427" s="17">
        <v>23.51</v>
      </c>
      <c r="CT427" s="17">
        <v>23.67</v>
      </c>
      <c r="CU427" s="14">
        <v>3129063</v>
      </c>
      <c r="CV427" s="23">
        <v>22951.19</v>
      </c>
      <c r="CW427" s="14">
        <v>969631826</v>
      </c>
      <c r="CX427" s="15"/>
      <c r="CY427" t="s">
        <v>1048</v>
      </c>
      <c r="CZ427" t="s">
        <v>1049</v>
      </c>
      <c r="DA427" s="19">
        <v>44497</v>
      </c>
      <c r="DB427" s="17">
        <v>7.93</v>
      </c>
      <c r="DC427" s="17">
        <v>7.95</v>
      </c>
      <c r="DD427" s="17">
        <v>7.93</v>
      </c>
      <c r="DE427" s="17">
        <v>7.95</v>
      </c>
      <c r="DF427" s="14">
        <v>65724</v>
      </c>
      <c r="DG427" s="15" t="s">
        <v>1033</v>
      </c>
      <c r="DH427" s="7" t="s">
        <v>1072</v>
      </c>
      <c r="DI427" s="7" t="s">
        <v>1073</v>
      </c>
      <c r="DJ427" s="19">
        <v>44497</v>
      </c>
      <c r="DK427" s="17">
        <v>125.42</v>
      </c>
      <c r="DL427" s="17">
        <v>125.83</v>
      </c>
      <c r="DM427" s="17">
        <v>125.18</v>
      </c>
      <c r="DN427" s="17">
        <v>125.58</v>
      </c>
      <c r="DO427" s="14">
        <v>48301</v>
      </c>
      <c r="DQ427" s="6">
        <v>44498</v>
      </c>
      <c r="DR427" s="62">
        <v>1.9950000000000002E-2</v>
      </c>
    </row>
    <row r="428" spans="1:122" ht="15" hidden="1" x14ac:dyDescent="0.25">
      <c r="A428" s="17" t="s">
        <v>8</v>
      </c>
      <c r="B428" s="17" t="s">
        <v>9</v>
      </c>
      <c r="C428" s="26" t="s">
        <v>532</v>
      </c>
      <c r="D428" s="21">
        <v>93.65</v>
      </c>
      <c r="E428" s="21">
        <v>93.96</v>
      </c>
      <c r="F428" s="21">
        <v>92.35</v>
      </c>
      <c r="G428" s="21">
        <v>92.43</v>
      </c>
      <c r="H428" s="21">
        <v>15235</v>
      </c>
      <c r="I428" s="15"/>
      <c r="J428" s="9" t="s">
        <v>1027</v>
      </c>
      <c r="K428" s="9" t="s">
        <v>1028</v>
      </c>
      <c r="L428" s="12" t="s">
        <v>532</v>
      </c>
      <c r="M428" s="10">
        <v>33.923999999999999</v>
      </c>
      <c r="N428" s="10">
        <v>33.923999999999999</v>
      </c>
      <c r="O428" s="10">
        <v>33.451999999999998</v>
      </c>
      <c r="P428" s="10">
        <v>33.531999999999996</v>
      </c>
      <c r="Q428" s="10">
        <v>5046536</v>
      </c>
      <c r="R428" s="10">
        <v>98929.3</v>
      </c>
      <c r="S428" s="10">
        <v>2950251394</v>
      </c>
      <c r="T428" s="15"/>
      <c r="U428" s="7" t="s">
        <v>1031</v>
      </c>
      <c r="V428" s="7" t="s">
        <v>1032</v>
      </c>
      <c r="W428" s="5" t="s">
        <v>532</v>
      </c>
      <c r="X428" s="11">
        <v>12.59</v>
      </c>
      <c r="Y428" s="11">
        <v>12.6</v>
      </c>
      <c r="Z428" s="11">
        <v>12.53</v>
      </c>
      <c r="AA428" s="11">
        <v>12.56</v>
      </c>
      <c r="AB428" s="11">
        <v>235492</v>
      </c>
      <c r="AC428" s="15"/>
      <c r="AD428" s="7" t="s">
        <v>1034</v>
      </c>
      <c r="AE428" s="7" t="s">
        <v>1035</v>
      </c>
      <c r="AF428" s="19">
        <v>44496</v>
      </c>
      <c r="AG428" s="17">
        <v>14.44</v>
      </c>
      <c r="AH428" s="17">
        <v>14.44</v>
      </c>
      <c r="AI428" s="17">
        <v>14</v>
      </c>
      <c r="AJ428" s="17">
        <v>14</v>
      </c>
      <c r="AK428" s="14">
        <v>11855081</v>
      </c>
      <c r="AL428" s="23">
        <v>43105.51</v>
      </c>
      <c r="AM428" s="14">
        <v>3078964918</v>
      </c>
      <c r="AN428" s="15"/>
      <c r="AO428" s="7" t="s">
        <v>1036</v>
      </c>
      <c r="AP428" s="7" t="s">
        <v>1037</v>
      </c>
      <c r="AQ428" s="19">
        <v>44496</v>
      </c>
      <c r="AR428" s="17">
        <v>0.95</v>
      </c>
      <c r="AS428" s="17">
        <v>0.95499999999999996</v>
      </c>
      <c r="AT428" s="17">
        <v>0.85499999999999998</v>
      </c>
      <c r="AU428" s="17">
        <v>0.86</v>
      </c>
      <c r="AV428" s="14">
        <v>18590707</v>
      </c>
      <c r="AW428" s="23">
        <v>1028.96</v>
      </c>
      <c r="AX428" s="14">
        <v>1196462188</v>
      </c>
      <c r="AY428" s="15"/>
      <c r="AZ428" s="7" t="s">
        <v>1038</v>
      </c>
      <c r="BA428" s="7" t="s">
        <v>1039</v>
      </c>
      <c r="BB428" s="19">
        <v>44496</v>
      </c>
      <c r="BC428" s="17">
        <v>200.57</v>
      </c>
      <c r="BD428" s="17">
        <v>202.48</v>
      </c>
      <c r="BE428" s="17">
        <v>199.07</v>
      </c>
      <c r="BF428" s="17">
        <v>199.31</v>
      </c>
      <c r="BG428" s="14">
        <v>680869</v>
      </c>
      <c r="BH428" s="23">
        <v>73510.149999999994</v>
      </c>
      <c r="BI428" s="14">
        <v>368823169</v>
      </c>
      <c r="BJ428" s="15"/>
      <c r="BK428" t="s">
        <v>1040</v>
      </c>
      <c r="BL428" t="s">
        <v>1041</v>
      </c>
      <c r="BM428" s="19">
        <v>44496</v>
      </c>
      <c r="BN428" s="17">
        <v>33.11</v>
      </c>
      <c r="BO428" s="17">
        <v>33.119999999999997</v>
      </c>
      <c r="BP428" s="17">
        <v>32.92</v>
      </c>
      <c r="BQ428" s="17">
        <v>33</v>
      </c>
      <c r="BR428" s="14">
        <v>143131</v>
      </c>
      <c r="BS428" s="15"/>
      <c r="BT428" s="7" t="s">
        <v>1042</v>
      </c>
      <c r="BU428" s="7" t="s">
        <v>1043</v>
      </c>
      <c r="BV428" s="19">
        <v>44496</v>
      </c>
      <c r="BW428" s="17">
        <v>1.92</v>
      </c>
      <c r="BX428" s="17">
        <v>1.92</v>
      </c>
      <c r="BY428" s="17">
        <v>1.85</v>
      </c>
      <c r="BZ428" s="17">
        <v>1.895</v>
      </c>
      <c r="CA428" s="14">
        <v>2569430</v>
      </c>
      <c r="CB428" s="23">
        <v>1253.33</v>
      </c>
      <c r="CC428" s="14">
        <v>661388044</v>
      </c>
      <c r="CD428" s="15"/>
      <c r="CE428" t="s">
        <v>1044</v>
      </c>
      <c r="CF428" t="s">
        <v>1045</v>
      </c>
      <c r="CG428" s="19">
        <v>44496</v>
      </c>
      <c r="CH428" s="17">
        <v>61.3</v>
      </c>
      <c r="CI428" s="17">
        <v>61.3</v>
      </c>
      <c r="CJ428" s="17">
        <v>60.97</v>
      </c>
      <c r="CK428" s="17">
        <v>61.1</v>
      </c>
      <c r="CL428" s="14">
        <v>59314</v>
      </c>
      <c r="CM428" s="15" t="s">
        <v>1033</v>
      </c>
      <c r="CN428" s="7" t="s">
        <v>1046</v>
      </c>
      <c r="CO428" s="7" t="s">
        <v>1047</v>
      </c>
      <c r="CP428" s="19">
        <v>44496</v>
      </c>
      <c r="CQ428" s="17">
        <v>24.21</v>
      </c>
      <c r="CR428" s="17">
        <v>24.4</v>
      </c>
      <c r="CS428" s="17">
        <v>24.01</v>
      </c>
      <c r="CT428" s="17">
        <v>24.27</v>
      </c>
      <c r="CU428" s="14">
        <v>2041360</v>
      </c>
      <c r="CV428" s="23">
        <v>23532.959999999999</v>
      </c>
      <c r="CW428" s="14">
        <v>969631826</v>
      </c>
      <c r="CX428" s="15"/>
      <c r="CY428" t="s">
        <v>1048</v>
      </c>
      <c r="CZ428" t="s">
        <v>1049</v>
      </c>
      <c r="DA428" s="19">
        <v>44496</v>
      </c>
      <c r="DB428" s="17">
        <v>7.97</v>
      </c>
      <c r="DC428" s="17">
        <v>7.98</v>
      </c>
      <c r="DD428" s="17">
        <v>7.93</v>
      </c>
      <c r="DE428" s="17">
        <v>7.94</v>
      </c>
      <c r="DF428" s="14">
        <v>64734</v>
      </c>
      <c r="DG428" s="15" t="s">
        <v>1033</v>
      </c>
      <c r="DH428" s="7" t="s">
        <v>1072</v>
      </c>
      <c r="DI428" s="7" t="s">
        <v>1073</v>
      </c>
      <c r="DJ428" s="19">
        <v>44496</v>
      </c>
      <c r="DK428" s="17">
        <v>125.98</v>
      </c>
      <c r="DL428" s="17">
        <v>126.39</v>
      </c>
      <c r="DM428" s="17">
        <v>125.35</v>
      </c>
      <c r="DN428" s="17">
        <v>125.89</v>
      </c>
      <c r="DO428" s="14">
        <v>30674</v>
      </c>
      <c r="DQ428" s="6">
        <v>44497</v>
      </c>
      <c r="DR428" s="62">
        <v>1.8589999999999999E-2</v>
      </c>
    </row>
    <row r="429" spans="1:122" ht="15" hidden="1" x14ac:dyDescent="0.25">
      <c r="A429" s="17" t="s">
        <v>8</v>
      </c>
      <c r="B429" s="17" t="s">
        <v>9</v>
      </c>
      <c r="C429" s="26" t="s">
        <v>533</v>
      </c>
      <c r="D429" s="21">
        <v>92.62</v>
      </c>
      <c r="E429" s="21">
        <v>93.67</v>
      </c>
      <c r="F429" s="21">
        <v>92.62</v>
      </c>
      <c r="G429" s="21">
        <v>93.32</v>
      </c>
      <c r="H429" s="21">
        <v>16804</v>
      </c>
      <c r="I429" s="15"/>
      <c r="J429" s="9" t="s">
        <v>1027</v>
      </c>
      <c r="K429" s="9" t="s">
        <v>1028</v>
      </c>
      <c r="L429" s="12" t="s">
        <v>533</v>
      </c>
      <c r="M429" s="10">
        <v>34.012999999999998</v>
      </c>
      <c r="N429" s="10">
        <v>34.191000000000003</v>
      </c>
      <c r="O429" s="10">
        <v>33.905999999999999</v>
      </c>
      <c r="P429" s="10">
        <v>34.021999999999998</v>
      </c>
      <c r="Q429" s="10">
        <v>4678167</v>
      </c>
      <c r="R429" s="10">
        <v>100374.04</v>
      </c>
      <c r="S429" s="10">
        <v>2950251394</v>
      </c>
      <c r="T429" s="15"/>
      <c r="U429" s="7" t="s">
        <v>1031</v>
      </c>
      <c r="V429" s="7" t="s">
        <v>1032</v>
      </c>
      <c r="W429" s="5" t="s">
        <v>533</v>
      </c>
      <c r="X429" s="11">
        <v>12.6</v>
      </c>
      <c r="Y429" s="11">
        <v>12.62</v>
      </c>
      <c r="Z429" s="11">
        <v>12.58</v>
      </c>
      <c r="AA429" s="11">
        <v>12.58</v>
      </c>
      <c r="AB429" s="11">
        <v>327335</v>
      </c>
      <c r="AC429" s="15"/>
      <c r="AD429" s="7" t="s">
        <v>1034</v>
      </c>
      <c r="AE429" s="7" t="s">
        <v>1035</v>
      </c>
      <c r="AF429" s="19">
        <v>44495</v>
      </c>
      <c r="AG429" s="17">
        <v>14.51</v>
      </c>
      <c r="AH429" s="17">
        <v>14.54</v>
      </c>
      <c r="AI429" s="17">
        <v>14.25</v>
      </c>
      <c r="AJ429" s="17">
        <v>14.37</v>
      </c>
      <c r="AK429" s="14">
        <v>8791629</v>
      </c>
      <c r="AL429" s="23">
        <v>44244.73</v>
      </c>
      <c r="AM429" s="14">
        <v>3078964918</v>
      </c>
      <c r="AN429" s="15"/>
      <c r="AO429" s="7" t="s">
        <v>1036</v>
      </c>
      <c r="AP429" s="7" t="s">
        <v>1037</v>
      </c>
      <c r="AQ429" s="19">
        <v>44495</v>
      </c>
      <c r="AR429" s="17">
        <v>0.89500000000000002</v>
      </c>
      <c r="AS429" s="17">
        <v>1</v>
      </c>
      <c r="AT429" s="17">
        <v>0.89</v>
      </c>
      <c r="AU429" s="17">
        <v>0.97499999999999998</v>
      </c>
      <c r="AV429" s="14">
        <v>22258483</v>
      </c>
      <c r="AW429" s="23">
        <v>1163.49</v>
      </c>
      <c r="AX429" s="14">
        <v>1193321098</v>
      </c>
      <c r="AY429" s="15"/>
      <c r="AZ429" s="7" t="s">
        <v>1038</v>
      </c>
      <c r="BA429" s="7" t="s">
        <v>1039</v>
      </c>
      <c r="BB429" s="19">
        <v>44495</v>
      </c>
      <c r="BC429" s="17">
        <v>199.91</v>
      </c>
      <c r="BD429" s="17">
        <v>201.13</v>
      </c>
      <c r="BE429" s="17">
        <v>198.86</v>
      </c>
      <c r="BF429" s="17">
        <v>200.57</v>
      </c>
      <c r="BG429" s="14">
        <v>544151</v>
      </c>
      <c r="BH429" s="23">
        <v>73974.86</v>
      </c>
      <c r="BI429" s="14">
        <v>368823169</v>
      </c>
      <c r="BJ429" s="15"/>
      <c r="BK429" t="s">
        <v>1040</v>
      </c>
      <c r="BL429" t="s">
        <v>1041</v>
      </c>
      <c r="BM429" s="19">
        <v>44495</v>
      </c>
      <c r="BN429" s="17">
        <v>33.11</v>
      </c>
      <c r="BO429" s="17">
        <v>33.17</v>
      </c>
      <c r="BP429" s="17">
        <v>33.07</v>
      </c>
      <c r="BQ429" s="17">
        <v>33.1</v>
      </c>
      <c r="BR429" s="14">
        <v>108244</v>
      </c>
      <c r="BS429" s="15"/>
      <c r="BT429" s="7" t="s">
        <v>1042</v>
      </c>
      <c r="BU429" s="7" t="s">
        <v>1043</v>
      </c>
      <c r="BV429" s="19">
        <v>44495</v>
      </c>
      <c r="BW429" s="17">
        <v>1.835</v>
      </c>
      <c r="BX429" s="17">
        <v>1.93</v>
      </c>
      <c r="BY429" s="17">
        <v>1.83</v>
      </c>
      <c r="BZ429" s="17">
        <v>1.92</v>
      </c>
      <c r="CA429" s="14">
        <v>3616004</v>
      </c>
      <c r="CB429" s="23">
        <v>1269.8699999999999</v>
      </c>
      <c r="CC429" s="14">
        <v>661388044</v>
      </c>
      <c r="CD429" s="15"/>
      <c r="CE429" t="s">
        <v>1044</v>
      </c>
      <c r="CF429" t="s">
        <v>1045</v>
      </c>
      <c r="CG429" s="19">
        <v>44495</v>
      </c>
      <c r="CH429" s="17">
        <v>61.24</v>
      </c>
      <c r="CI429" s="17">
        <v>61.35</v>
      </c>
      <c r="CJ429" s="17">
        <v>61.16</v>
      </c>
      <c r="CK429" s="17">
        <v>61.2</v>
      </c>
      <c r="CL429" s="14">
        <v>73037</v>
      </c>
      <c r="CM429" s="15" t="s">
        <v>1033</v>
      </c>
      <c r="CN429" s="7" t="s">
        <v>1046</v>
      </c>
      <c r="CO429" s="7" t="s">
        <v>1047</v>
      </c>
      <c r="CP429" s="19">
        <v>44495</v>
      </c>
      <c r="CQ429" s="17">
        <v>24.46</v>
      </c>
      <c r="CR429" s="17">
        <v>24.48</v>
      </c>
      <c r="CS429" s="17">
        <v>24</v>
      </c>
      <c r="CT429" s="17">
        <v>24.07</v>
      </c>
      <c r="CU429" s="14">
        <v>1973148</v>
      </c>
      <c r="CV429" s="23">
        <v>23339.040000000001</v>
      </c>
      <c r="CW429" s="14">
        <v>969631826</v>
      </c>
      <c r="CX429" s="15"/>
      <c r="CY429" t="s">
        <v>1048</v>
      </c>
      <c r="CZ429" t="s">
        <v>1049</v>
      </c>
      <c r="DA429" s="19">
        <v>44495</v>
      </c>
      <c r="DB429" s="17">
        <v>7.97</v>
      </c>
      <c r="DC429" s="17">
        <v>7.97</v>
      </c>
      <c r="DD429" s="17">
        <v>7.94</v>
      </c>
      <c r="DE429" s="17">
        <v>7.94</v>
      </c>
      <c r="DF429" s="14">
        <v>14298</v>
      </c>
      <c r="DG429" s="15" t="s">
        <v>1033</v>
      </c>
      <c r="DH429" s="7" t="s">
        <v>1072</v>
      </c>
      <c r="DI429" s="7" t="s">
        <v>1073</v>
      </c>
      <c r="DJ429" s="19">
        <v>44495</v>
      </c>
      <c r="DK429" s="17">
        <v>126.12</v>
      </c>
      <c r="DL429" s="17">
        <v>126.26</v>
      </c>
      <c r="DM429" s="17">
        <v>125.75</v>
      </c>
      <c r="DN429" s="17">
        <v>125.81</v>
      </c>
      <c r="DO429" s="14">
        <v>53124</v>
      </c>
      <c r="DQ429" s="6">
        <v>44496</v>
      </c>
      <c r="DR429" s="62">
        <v>1.8550000000000001E-2</v>
      </c>
    </row>
    <row r="430" spans="1:122" ht="15" hidden="1" x14ac:dyDescent="0.25">
      <c r="A430" s="17" t="s">
        <v>8</v>
      </c>
      <c r="B430" s="17" t="s">
        <v>9</v>
      </c>
      <c r="C430" s="26" t="s">
        <v>534</v>
      </c>
      <c r="D430" s="21">
        <v>91.64</v>
      </c>
      <c r="E430" s="21">
        <v>92.21</v>
      </c>
      <c r="F430" s="21">
        <v>91.62</v>
      </c>
      <c r="G430" s="21">
        <v>91.99</v>
      </c>
      <c r="H430" s="21">
        <v>14471</v>
      </c>
      <c r="I430" s="15"/>
      <c r="J430" s="9" t="s">
        <v>1027</v>
      </c>
      <c r="K430" s="9" t="s">
        <v>1028</v>
      </c>
      <c r="L430" s="12" t="s">
        <v>534</v>
      </c>
      <c r="M430" s="10">
        <v>33.665999999999997</v>
      </c>
      <c r="N430" s="10">
        <v>34.003999999999998</v>
      </c>
      <c r="O430" s="10">
        <v>33.567999999999998</v>
      </c>
      <c r="P430" s="10">
        <v>33.773000000000003</v>
      </c>
      <c r="Q430" s="10">
        <v>4627021</v>
      </c>
      <c r="R430" s="10">
        <v>99638.55</v>
      </c>
      <c r="S430" s="10">
        <v>2950251394</v>
      </c>
      <c r="T430" s="15"/>
      <c r="U430" s="7" t="s">
        <v>1031</v>
      </c>
      <c r="V430" s="7" t="s">
        <v>1032</v>
      </c>
      <c r="W430" s="5" t="s">
        <v>534</v>
      </c>
      <c r="X430" s="11">
        <v>12.59</v>
      </c>
      <c r="Y430" s="11">
        <v>12.59</v>
      </c>
      <c r="Z430" s="11">
        <v>12.54</v>
      </c>
      <c r="AA430" s="11">
        <v>12.56</v>
      </c>
      <c r="AB430" s="11">
        <v>258799</v>
      </c>
      <c r="AC430" s="15"/>
      <c r="AD430" s="7" t="s">
        <v>1034</v>
      </c>
      <c r="AE430" s="7" t="s">
        <v>1035</v>
      </c>
      <c r="AF430" s="19">
        <v>44494</v>
      </c>
      <c r="AG430" s="17">
        <v>14.45</v>
      </c>
      <c r="AH430" s="17">
        <v>14.57</v>
      </c>
      <c r="AI430" s="17">
        <v>14.32</v>
      </c>
      <c r="AJ430" s="17">
        <v>14.51</v>
      </c>
      <c r="AK430" s="14">
        <v>7502239</v>
      </c>
      <c r="AL430" s="23">
        <v>44675.78</v>
      </c>
      <c r="AM430" s="14">
        <v>3078964918</v>
      </c>
      <c r="AN430" s="15"/>
      <c r="AO430" s="7" t="s">
        <v>1036</v>
      </c>
      <c r="AP430" s="7" t="s">
        <v>1037</v>
      </c>
      <c r="AQ430" s="19">
        <v>44494</v>
      </c>
      <c r="AR430" s="17">
        <v>0.93</v>
      </c>
      <c r="AS430" s="17">
        <v>0.94</v>
      </c>
      <c r="AT430" s="17">
        <v>0.86</v>
      </c>
      <c r="AU430" s="17">
        <v>0.88500000000000001</v>
      </c>
      <c r="AV430" s="14">
        <v>13661845</v>
      </c>
      <c r="AW430" s="23">
        <v>1056.0899999999999</v>
      </c>
      <c r="AX430" s="14">
        <v>1193321098</v>
      </c>
      <c r="AY430" s="15"/>
      <c r="AZ430" s="7" t="s">
        <v>1038</v>
      </c>
      <c r="BA430" s="7" t="s">
        <v>1039</v>
      </c>
      <c r="BB430" s="19">
        <v>44494</v>
      </c>
      <c r="BC430" s="17">
        <v>201.8</v>
      </c>
      <c r="BD430" s="17">
        <v>202.5</v>
      </c>
      <c r="BE430" s="17">
        <v>200.01</v>
      </c>
      <c r="BF430" s="17">
        <v>200.47</v>
      </c>
      <c r="BG430" s="14">
        <v>933860</v>
      </c>
      <c r="BH430" s="23">
        <v>73937.98</v>
      </c>
      <c r="BI430" s="14">
        <v>368823169</v>
      </c>
      <c r="BJ430" s="15"/>
      <c r="BK430" t="s">
        <v>1040</v>
      </c>
      <c r="BL430" t="s">
        <v>1041</v>
      </c>
      <c r="BM430" s="19">
        <v>44494</v>
      </c>
      <c r="BN430" s="17">
        <v>32.75</v>
      </c>
      <c r="BO430" s="17">
        <v>32.78</v>
      </c>
      <c r="BP430" s="17">
        <v>32.71</v>
      </c>
      <c r="BQ430" s="17">
        <v>32.74</v>
      </c>
      <c r="BR430" s="14">
        <v>82763</v>
      </c>
      <c r="BS430" s="15"/>
      <c r="BT430" s="7" t="s">
        <v>1042</v>
      </c>
      <c r="BU430" s="7" t="s">
        <v>1043</v>
      </c>
      <c r="BV430" s="19">
        <v>44494</v>
      </c>
      <c r="BW430" s="17">
        <v>1.89</v>
      </c>
      <c r="BX430" s="17">
        <v>1.895</v>
      </c>
      <c r="BY430" s="17">
        <v>1.81</v>
      </c>
      <c r="BZ430" s="17">
        <v>1.82</v>
      </c>
      <c r="CA430" s="14">
        <v>1992931</v>
      </c>
      <c r="CB430" s="23">
        <v>1203.73</v>
      </c>
      <c r="CC430" s="14">
        <v>661388044</v>
      </c>
      <c r="CD430" s="15"/>
      <c r="CE430" t="s">
        <v>1044</v>
      </c>
      <c r="CF430" t="s">
        <v>1045</v>
      </c>
      <c r="CG430" s="19">
        <v>44494</v>
      </c>
      <c r="CH430" s="17">
        <v>61</v>
      </c>
      <c r="CI430" s="17">
        <v>61.18</v>
      </c>
      <c r="CJ430" s="17">
        <v>60.96</v>
      </c>
      <c r="CK430" s="17">
        <v>61.1</v>
      </c>
      <c r="CL430" s="14">
        <v>54281</v>
      </c>
      <c r="CM430" s="15" t="s">
        <v>1033</v>
      </c>
      <c r="CN430" s="7" t="s">
        <v>1046</v>
      </c>
      <c r="CO430" s="7" t="s">
        <v>1047</v>
      </c>
      <c r="CP430" s="19">
        <v>44494</v>
      </c>
      <c r="CQ430" s="17">
        <v>23.56</v>
      </c>
      <c r="CR430" s="17">
        <v>24.25</v>
      </c>
      <c r="CS430" s="17">
        <v>23.52</v>
      </c>
      <c r="CT430" s="17">
        <v>24.13</v>
      </c>
      <c r="CU430" s="14">
        <v>3003347</v>
      </c>
      <c r="CV430" s="23">
        <v>23397.22</v>
      </c>
      <c r="CW430" s="14">
        <v>969631826</v>
      </c>
      <c r="CX430" s="15"/>
      <c r="CY430" t="s">
        <v>1048</v>
      </c>
      <c r="CZ430" t="s">
        <v>1049</v>
      </c>
      <c r="DA430" s="19">
        <v>44494</v>
      </c>
      <c r="DB430" s="17">
        <v>7.93</v>
      </c>
      <c r="DC430" s="17">
        <v>7.97</v>
      </c>
      <c r="DD430" s="17">
        <v>7.93</v>
      </c>
      <c r="DE430" s="17">
        <v>7.96</v>
      </c>
      <c r="DF430" s="14">
        <v>69420</v>
      </c>
      <c r="DG430" s="15" t="s">
        <v>1033</v>
      </c>
      <c r="DH430" s="7" t="s">
        <v>1072</v>
      </c>
      <c r="DI430" s="7" t="s">
        <v>1073</v>
      </c>
      <c r="DJ430" s="19">
        <v>44494</v>
      </c>
      <c r="DK430" s="17">
        <v>125.45</v>
      </c>
      <c r="DL430" s="17">
        <v>126.32</v>
      </c>
      <c r="DM430" s="17">
        <v>125.28</v>
      </c>
      <c r="DN430" s="17">
        <v>125.75</v>
      </c>
      <c r="DO430" s="14">
        <v>24071</v>
      </c>
      <c r="DQ430" s="6">
        <v>44495</v>
      </c>
      <c r="DR430" s="62">
        <v>1.8030000000000001E-2</v>
      </c>
    </row>
    <row r="431" spans="1:122" ht="15" hidden="1" x14ac:dyDescent="0.25">
      <c r="A431" s="17" t="s">
        <v>8</v>
      </c>
      <c r="B431" s="17" t="s">
        <v>9</v>
      </c>
      <c r="C431" s="26" t="s">
        <v>535</v>
      </c>
      <c r="D431" s="21">
        <v>91.8</v>
      </c>
      <c r="E431" s="21">
        <v>91.99</v>
      </c>
      <c r="F431" s="21">
        <v>91.6</v>
      </c>
      <c r="G431" s="21">
        <v>91.7</v>
      </c>
      <c r="H431" s="21">
        <v>9989</v>
      </c>
      <c r="I431" s="15"/>
      <c r="J431" s="9" t="s">
        <v>1027</v>
      </c>
      <c r="K431" s="9" t="s">
        <v>1028</v>
      </c>
      <c r="L431" s="12" t="s">
        <v>535</v>
      </c>
      <c r="M431" s="10">
        <v>33.506</v>
      </c>
      <c r="N431" s="10">
        <v>33.585999999999999</v>
      </c>
      <c r="O431" s="10">
        <v>33.167000000000002</v>
      </c>
      <c r="P431" s="10">
        <v>33.524000000000001</v>
      </c>
      <c r="Q431" s="10">
        <v>10847576</v>
      </c>
      <c r="R431" s="10">
        <v>98903.05</v>
      </c>
      <c r="S431" s="10">
        <v>2950251394</v>
      </c>
      <c r="T431" s="15"/>
      <c r="U431" s="7" t="s">
        <v>1031</v>
      </c>
      <c r="V431" s="7" t="s">
        <v>1032</v>
      </c>
      <c r="W431" s="5" t="s">
        <v>535</v>
      </c>
      <c r="X431" s="11">
        <v>12.49</v>
      </c>
      <c r="Y431" s="11">
        <v>12.56</v>
      </c>
      <c r="Z431" s="11">
        <v>12.49</v>
      </c>
      <c r="AA431" s="11">
        <v>12.54</v>
      </c>
      <c r="AB431" s="11">
        <v>160236</v>
      </c>
      <c r="AC431" s="15"/>
      <c r="AD431" s="7" t="s">
        <v>1034</v>
      </c>
      <c r="AE431" s="7" t="s">
        <v>1035</v>
      </c>
      <c r="AF431" s="19">
        <v>44491</v>
      </c>
      <c r="AG431" s="17">
        <v>14.2</v>
      </c>
      <c r="AH431" s="17">
        <v>14.33</v>
      </c>
      <c r="AI431" s="17">
        <v>13.95</v>
      </c>
      <c r="AJ431" s="17">
        <v>14.31</v>
      </c>
      <c r="AK431" s="14">
        <v>16165155</v>
      </c>
      <c r="AL431" s="23">
        <v>44059.99</v>
      </c>
      <c r="AM431" s="14">
        <v>3078964918</v>
      </c>
      <c r="AN431" s="15"/>
      <c r="AO431" s="7" t="s">
        <v>1036</v>
      </c>
      <c r="AP431" s="7" t="s">
        <v>1037</v>
      </c>
      <c r="AQ431" s="19">
        <v>44491</v>
      </c>
      <c r="AR431" s="17">
        <v>0.78500000000000003</v>
      </c>
      <c r="AS431" s="17">
        <v>0.91</v>
      </c>
      <c r="AT431" s="17">
        <v>0.78500000000000003</v>
      </c>
      <c r="AU431" s="17">
        <v>0.89</v>
      </c>
      <c r="AV431" s="14">
        <v>30026279</v>
      </c>
      <c r="AW431" s="23">
        <v>1062.06</v>
      </c>
      <c r="AX431" s="14">
        <v>1193321098</v>
      </c>
      <c r="AY431" s="15"/>
      <c r="AZ431" s="7" t="s">
        <v>1038</v>
      </c>
      <c r="BA431" s="7" t="s">
        <v>1039</v>
      </c>
      <c r="BB431" s="19">
        <v>44491</v>
      </c>
      <c r="BC431" s="17">
        <v>197.6</v>
      </c>
      <c r="BD431" s="17">
        <v>199.14</v>
      </c>
      <c r="BE431" s="17">
        <v>195.99</v>
      </c>
      <c r="BF431" s="17">
        <v>199.06</v>
      </c>
      <c r="BG431" s="14">
        <v>1347436</v>
      </c>
      <c r="BH431" s="23">
        <v>73417.94</v>
      </c>
      <c r="BI431" s="14">
        <v>368823169</v>
      </c>
      <c r="BJ431" s="15"/>
      <c r="BK431" t="s">
        <v>1040</v>
      </c>
      <c r="BL431" t="s">
        <v>1041</v>
      </c>
      <c r="BM431" s="19">
        <v>44491</v>
      </c>
      <c r="BN431" s="17">
        <v>32.93</v>
      </c>
      <c r="BO431" s="17">
        <v>33.020000000000003</v>
      </c>
      <c r="BP431" s="17">
        <v>32.85</v>
      </c>
      <c r="BQ431" s="17">
        <v>32.89</v>
      </c>
      <c r="BR431" s="14">
        <v>134268</v>
      </c>
      <c r="BS431" s="15"/>
      <c r="BT431" s="7" t="s">
        <v>1042</v>
      </c>
      <c r="BU431" s="7" t="s">
        <v>1043</v>
      </c>
      <c r="BV431" s="19">
        <v>44491</v>
      </c>
      <c r="BW431" s="17">
        <v>1.87</v>
      </c>
      <c r="BX431" s="17">
        <v>1.92</v>
      </c>
      <c r="BY431" s="17">
        <v>1.845</v>
      </c>
      <c r="BZ431" s="17">
        <v>1.845</v>
      </c>
      <c r="CA431" s="14">
        <v>2345783</v>
      </c>
      <c r="CB431" s="23">
        <v>1220.26</v>
      </c>
      <c r="CC431" s="14">
        <v>661388044</v>
      </c>
      <c r="CD431" s="15"/>
      <c r="CE431" t="s">
        <v>1044</v>
      </c>
      <c r="CF431" t="s">
        <v>1045</v>
      </c>
      <c r="CG431" s="19">
        <v>44491</v>
      </c>
      <c r="CH431" s="17">
        <v>60.9</v>
      </c>
      <c r="CI431" s="17">
        <v>61.1</v>
      </c>
      <c r="CJ431" s="17">
        <v>60.89</v>
      </c>
      <c r="CK431" s="17">
        <v>60.96</v>
      </c>
      <c r="CL431" s="14">
        <v>50756</v>
      </c>
      <c r="CM431" s="15" t="s">
        <v>1033</v>
      </c>
      <c r="CN431" s="7" t="s">
        <v>1046</v>
      </c>
      <c r="CO431" s="7" t="s">
        <v>1047</v>
      </c>
      <c r="CP431" s="19">
        <v>44491</v>
      </c>
      <c r="CQ431" s="17">
        <v>23.71</v>
      </c>
      <c r="CR431" s="17">
        <v>23.77</v>
      </c>
      <c r="CS431" s="17">
        <v>23.15</v>
      </c>
      <c r="CT431" s="17">
        <v>23.27</v>
      </c>
      <c r="CU431" s="14">
        <v>7316457</v>
      </c>
      <c r="CV431" s="23">
        <v>22563.33</v>
      </c>
      <c r="CW431" s="14">
        <v>969631826</v>
      </c>
      <c r="CX431" s="15"/>
      <c r="CY431" t="s">
        <v>1048</v>
      </c>
      <c r="CZ431" t="s">
        <v>1049</v>
      </c>
      <c r="DA431" s="19">
        <v>44491</v>
      </c>
      <c r="DB431" s="17">
        <v>7.9</v>
      </c>
      <c r="DC431" s="17">
        <v>7.92</v>
      </c>
      <c r="DD431" s="17">
        <v>7.88</v>
      </c>
      <c r="DE431" s="17">
        <v>7.92</v>
      </c>
      <c r="DF431" s="14">
        <v>91397</v>
      </c>
      <c r="DG431" s="15" t="s">
        <v>1033</v>
      </c>
      <c r="DH431" s="7" t="s">
        <v>1072</v>
      </c>
      <c r="DI431" s="7" t="s">
        <v>1073</v>
      </c>
      <c r="DJ431" s="19">
        <v>44491</v>
      </c>
      <c r="DK431" s="17">
        <v>124.91</v>
      </c>
      <c r="DL431" s="17">
        <v>125.54</v>
      </c>
      <c r="DM431" s="17">
        <v>124.64</v>
      </c>
      <c r="DN431" s="17">
        <v>125.3</v>
      </c>
      <c r="DO431" s="14">
        <v>32360</v>
      </c>
      <c r="DQ431" s="6">
        <v>44494</v>
      </c>
      <c r="DR431" s="62">
        <v>1.7760000000000001E-2</v>
      </c>
    </row>
    <row r="432" spans="1:122" ht="15" hidden="1" x14ac:dyDescent="0.25">
      <c r="A432" s="17" t="s">
        <v>8</v>
      </c>
      <c r="B432" s="17" t="s">
        <v>9</v>
      </c>
      <c r="C432" s="26" t="s">
        <v>536</v>
      </c>
      <c r="D432" s="21">
        <v>92.68</v>
      </c>
      <c r="E432" s="21">
        <v>92.99</v>
      </c>
      <c r="F432" s="21">
        <v>91.63</v>
      </c>
      <c r="G432" s="21">
        <v>91.68</v>
      </c>
      <c r="H432" s="21">
        <v>13716</v>
      </c>
      <c r="I432" s="15"/>
      <c r="J432" s="9" t="s">
        <v>1027</v>
      </c>
      <c r="K432" s="9" t="s">
        <v>1028</v>
      </c>
      <c r="L432" s="12" t="s">
        <v>536</v>
      </c>
      <c r="M432" s="10">
        <v>34.546999999999997</v>
      </c>
      <c r="N432" s="10">
        <v>34.716999999999999</v>
      </c>
      <c r="O432" s="10">
        <v>34.253999999999998</v>
      </c>
      <c r="P432" s="10">
        <v>34.262999999999998</v>
      </c>
      <c r="Q432" s="10">
        <v>7971723</v>
      </c>
      <c r="R432" s="10">
        <v>101083.28</v>
      </c>
      <c r="S432" s="10">
        <v>2950251394</v>
      </c>
      <c r="T432" s="15"/>
      <c r="U432" s="7" t="s">
        <v>1031</v>
      </c>
      <c r="V432" s="7" t="s">
        <v>1032</v>
      </c>
      <c r="W432" s="5" t="s">
        <v>536</v>
      </c>
      <c r="X432" s="11">
        <v>12.45</v>
      </c>
      <c r="Y432" s="11">
        <v>12.45</v>
      </c>
      <c r="Z432" s="11">
        <v>12.37</v>
      </c>
      <c r="AA432" s="11">
        <v>12.41</v>
      </c>
      <c r="AB432" s="11">
        <v>272478</v>
      </c>
      <c r="AC432" s="15"/>
      <c r="AD432" s="7" t="s">
        <v>1034</v>
      </c>
      <c r="AE432" s="7" t="s">
        <v>1035</v>
      </c>
      <c r="AF432" s="19">
        <v>44490</v>
      </c>
      <c r="AG432" s="17">
        <v>14.65</v>
      </c>
      <c r="AH432" s="17">
        <v>14.72</v>
      </c>
      <c r="AI432" s="17">
        <v>14.4</v>
      </c>
      <c r="AJ432" s="17">
        <v>14.41</v>
      </c>
      <c r="AK432" s="14">
        <v>7667601</v>
      </c>
      <c r="AL432" s="23">
        <v>44367.88</v>
      </c>
      <c r="AM432" s="14">
        <v>3078964918</v>
      </c>
      <c r="AN432" s="15"/>
      <c r="AO432" s="7" t="s">
        <v>1036</v>
      </c>
      <c r="AP432" s="7" t="s">
        <v>1037</v>
      </c>
      <c r="AQ432" s="19">
        <v>44490</v>
      </c>
      <c r="AR432" s="17">
        <v>0.78</v>
      </c>
      <c r="AS432" s="17">
        <v>0.83499999999999996</v>
      </c>
      <c r="AT432" s="17">
        <v>0.74</v>
      </c>
      <c r="AU432" s="17">
        <v>0.77</v>
      </c>
      <c r="AV432" s="14">
        <v>26970435</v>
      </c>
      <c r="AW432" s="17">
        <v>916.82</v>
      </c>
      <c r="AX432" s="14">
        <v>1190675802</v>
      </c>
      <c r="AY432" s="15"/>
      <c r="AZ432" s="7" t="s">
        <v>1038</v>
      </c>
      <c r="BA432" s="7" t="s">
        <v>1039</v>
      </c>
      <c r="BB432" s="19">
        <v>44490</v>
      </c>
      <c r="BC432" s="17">
        <v>196.8</v>
      </c>
      <c r="BD432" s="17">
        <v>198.8</v>
      </c>
      <c r="BE432" s="17">
        <v>196.8</v>
      </c>
      <c r="BF432" s="17">
        <v>197.84</v>
      </c>
      <c r="BG432" s="14">
        <v>987899</v>
      </c>
      <c r="BH432" s="23">
        <v>72967.98</v>
      </c>
      <c r="BI432" s="14">
        <v>368823169</v>
      </c>
      <c r="BJ432" s="15"/>
      <c r="BK432" t="s">
        <v>1040</v>
      </c>
      <c r="BL432" t="s">
        <v>1041</v>
      </c>
      <c r="BM432" s="19">
        <v>44490</v>
      </c>
      <c r="BN432" s="17">
        <v>32.619999999999997</v>
      </c>
      <c r="BO432" s="17">
        <v>32.64</v>
      </c>
      <c r="BP432" s="17">
        <v>32.5</v>
      </c>
      <c r="BQ432" s="17">
        <v>32.6</v>
      </c>
      <c r="BR432" s="14">
        <v>141824</v>
      </c>
      <c r="BS432" s="15"/>
      <c r="BT432" s="7" t="s">
        <v>1042</v>
      </c>
      <c r="BU432" s="7" t="s">
        <v>1043</v>
      </c>
      <c r="BV432" s="19">
        <v>44490</v>
      </c>
      <c r="BW432" s="17">
        <v>1.9</v>
      </c>
      <c r="BX432" s="17">
        <v>1.9350000000000001</v>
      </c>
      <c r="BY432" s="17">
        <v>1.865</v>
      </c>
      <c r="BZ432" s="17">
        <v>1.87</v>
      </c>
      <c r="CA432" s="14">
        <v>2393076</v>
      </c>
      <c r="CB432" s="23">
        <v>1236.8</v>
      </c>
      <c r="CC432" s="14">
        <v>661388044</v>
      </c>
      <c r="CD432" s="15"/>
      <c r="CE432" t="s">
        <v>1044</v>
      </c>
      <c r="CF432" t="s">
        <v>1045</v>
      </c>
      <c r="CG432" s="19">
        <v>44490</v>
      </c>
      <c r="CH432" s="17">
        <v>60.9</v>
      </c>
      <c r="CI432" s="17">
        <v>60.9</v>
      </c>
      <c r="CJ432" s="17">
        <v>60.76</v>
      </c>
      <c r="CK432" s="17">
        <v>60.83</v>
      </c>
      <c r="CL432" s="14">
        <v>35716</v>
      </c>
      <c r="CM432" s="15" t="s">
        <v>1033</v>
      </c>
      <c r="CN432" s="7" t="s">
        <v>1046</v>
      </c>
      <c r="CO432" s="7" t="s">
        <v>1047</v>
      </c>
      <c r="CP432" s="19">
        <v>44490</v>
      </c>
      <c r="CQ432" s="17">
        <v>24.51</v>
      </c>
      <c r="CR432" s="17">
        <v>24.62</v>
      </c>
      <c r="CS432" s="17">
        <v>23.91</v>
      </c>
      <c r="CT432" s="17">
        <v>23.95</v>
      </c>
      <c r="CU432" s="14">
        <v>5821082</v>
      </c>
      <c r="CV432" s="23">
        <v>23222.68</v>
      </c>
      <c r="CW432" s="14">
        <v>969631826</v>
      </c>
      <c r="CX432" s="15"/>
      <c r="CY432" t="s">
        <v>1048</v>
      </c>
      <c r="CZ432" t="s">
        <v>1049</v>
      </c>
      <c r="DA432" s="19">
        <v>44490</v>
      </c>
      <c r="DB432" s="17">
        <v>7.95</v>
      </c>
      <c r="DC432" s="17">
        <v>7.95</v>
      </c>
      <c r="DD432" s="17">
        <v>7.91</v>
      </c>
      <c r="DE432" s="17">
        <v>7.91</v>
      </c>
      <c r="DF432" s="14">
        <v>73265</v>
      </c>
      <c r="DG432" s="15" t="s">
        <v>1033</v>
      </c>
      <c r="DH432" s="7" t="s">
        <v>1072</v>
      </c>
      <c r="DI432" s="7" t="s">
        <v>1073</v>
      </c>
      <c r="DJ432" s="19">
        <v>44490</v>
      </c>
      <c r="DK432" s="17">
        <v>125.45</v>
      </c>
      <c r="DL432" s="17">
        <v>125.84</v>
      </c>
      <c r="DM432" s="17">
        <v>125.08</v>
      </c>
      <c r="DN432" s="17">
        <v>125.36</v>
      </c>
      <c r="DO432" s="14">
        <v>43470</v>
      </c>
      <c r="DQ432" s="6">
        <v>44491</v>
      </c>
      <c r="DR432" s="62">
        <v>1.8239999999999999E-2</v>
      </c>
    </row>
    <row r="433" spans="1:122" ht="15" hidden="1" x14ac:dyDescent="0.25">
      <c r="A433" s="17" t="s">
        <v>8</v>
      </c>
      <c r="B433" s="17" t="s">
        <v>9</v>
      </c>
      <c r="C433" s="26" t="s">
        <v>537</v>
      </c>
      <c r="D433" s="21">
        <v>93.24</v>
      </c>
      <c r="E433" s="21">
        <v>93.24</v>
      </c>
      <c r="F433" s="21">
        <v>92.45</v>
      </c>
      <c r="G433" s="21">
        <v>92.45</v>
      </c>
      <c r="H433" s="21">
        <v>15662</v>
      </c>
      <c r="I433" s="15"/>
      <c r="J433" s="9" t="s">
        <v>1027</v>
      </c>
      <c r="K433" s="9" t="s">
        <v>1028</v>
      </c>
      <c r="L433" s="12" t="s">
        <v>537</v>
      </c>
      <c r="M433" s="10">
        <v>34.85</v>
      </c>
      <c r="N433" s="10">
        <v>34.975000000000001</v>
      </c>
      <c r="O433" s="10">
        <v>34.343000000000004</v>
      </c>
      <c r="P433" s="10">
        <v>34.343000000000004</v>
      </c>
      <c r="Q433" s="10">
        <v>7585901</v>
      </c>
      <c r="R433" s="10">
        <v>101319.6</v>
      </c>
      <c r="S433" s="10">
        <v>2950251394</v>
      </c>
      <c r="T433" s="15"/>
      <c r="U433" s="7" t="s">
        <v>1031</v>
      </c>
      <c r="V433" s="7" t="s">
        <v>1032</v>
      </c>
      <c r="W433" s="5" t="s">
        <v>537</v>
      </c>
      <c r="X433" s="11">
        <v>12.5</v>
      </c>
      <c r="Y433" s="11">
        <v>12.52</v>
      </c>
      <c r="Z433" s="11">
        <v>12.45</v>
      </c>
      <c r="AA433" s="11">
        <v>12.46</v>
      </c>
      <c r="AB433" s="11">
        <v>291549</v>
      </c>
      <c r="AC433" s="15"/>
      <c r="AD433" s="7" t="s">
        <v>1034</v>
      </c>
      <c r="AE433" s="7" t="s">
        <v>1035</v>
      </c>
      <c r="AF433" s="19">
        <v>44489</v>
      </c>
      <c r="AG433" s="17">
        <v>14.78</v>
      </c>
      <c r="AH433" s="17">
        <v>14.91</v>
      </c>
      <c r="AI433" s="17">
        <v>14.5</v>
      </c>
      <c r="AJ433" s="17">
        <v>14.5</v>
      </c>
      <c r="AK433" s="14">
        <v>10716926</v>
      </c>
      <c r="AL433" s="23">
        <v>44644.99</v>
      </c>
      <c r="AM433" s="14">
        <v>3078964918</v>
      </c>
      <c r="AN433" s="15"/>
      <c r="AO433" s="7" t="s">
        <v>1036</v>
      </c>
      <c r="AP433" s="7" t="s">
        <v>1037</v>
      </c>
      <c r="AQ433" s="19">
        <v>44489</v>
      </c>
      <c r="AR433" s="17">
        <v>0.65</v>
      </c>
      <c r="AS433" s="17">
        <v>0.76500000000000001</v>
      </c>
      <c r="AT433" s="17">
        <v>0.64500000000000002</v>
      </c>
      <c r="AU433" s="17">
        <v>0.76</v>
      </c>
      <c r="AV433" s="14">
        <v>28146677</v>
      </c>
      <c r="AW433" s="17">
        <v>895.76</v>
      </c>
      <c r="AX433" s="14">
        <v>1178628798</v>
      </c>
      <c r="AY433" s="15"/>
      <c r="AZ433" s="7" t="s">
        <v>1038</v>
      </c>
      <c r="BA433" s="7" t="s">
        <v>1039</v>
      </c>
      <c r="BB433" s="19">
        <v>44489</v>
      </c>
      <c r="BC433" s="17">
        <v>193.51</v>
      </c>
      <c r="BD433" s="17">
        <v>196.59</v>
      </c>
      <c r="BE433" s="17">
        <v>192.6</v>
      </c>
      <c r="BF433" s="17">
        <v>196</v>
      </c>
      <c r="BG433" s="14">
        <v>1005933</v>
      </c>
      <c r="BH433" s="23">
        <v>72289.34</v>
      </c>
      <c r="BI433" s="14">
        <v>368823169</v>
      </c>
      <c r="BJ433" s="15"/>
      <c r="BK433" t="s">
        <v>1040</v>
      </c>
      <c r="BL433" t="s">
        <v>1041</v>
      </c>
      <c r="BM433" s="19">
        <v>44489</v>
      </c>
      <c r="BN433" s="17">
        <v>32.9</v>
      </c>
      <c r="BO433" s="17">
        <v>32.93</v>
      </c>
      <c r="BP433" s="17">
        <v>32.75</v>
      </c>
      <c r="BQ433" s="17">
        <v>32.76</v>
      </c>
      <c r="BR433" s="14">
        <v>111240</v>
      </c>
      <c r="BS433" s="15"/>
      <c r="BT433" s="7" t="s">
        <v>1042</v>
      </c>
      <c r="BU433" s="7" t="s">
        <v>1043</v>
      </c>
      <c r="BV433" s="19">
        <v>44489</v>
      </c>
      <c r="BW433" s="17">
        <v>1.89</v>
      </c>
      <c r="BX433" s="17">
        <v>1.93</v>
      </c>
      <c r="BY433" s="17">
        <v>1.855</v>
      </c>
      <c r="BZ433" s="17">
        <v>1.87</v>
      </c>
      <c r="CA433" s="14">
        <v>2821502</v>
      </c>
      <c r="CB433" s="23">
        <v>1236.8</v>
      </c>
      <c r="CC433" s="14">
        <v>661388044</v>
      </c>
      <c r="CD433" s="15"/>
      <c r="CE433" t="s">
        <v>1044</v>
      </c>
      <c r="CF433" t="s">
        <v>1045</v>
      </c>
      <c r="CG433" s="19">
        <v>44489</v>
      </c>
      <c r="CH433" s="17">
        <v>60.9</v>
      </c>
      <c r="CI433" s="17">
        <v>61.06</v>
      </c>
      <c r="CJ433" s="17">
        <v>60.81</v>
      </c>
      <c r="CK433" s="17">
        <v>60.9</v>
      </c>
      <c r="CL433" s="14">
        <v>45601</v>
      </c>
      <c r="CM433" s="15" t="s">
        <v>1033</v>
      </c>
      <c r="CN433" s="7" t="s">
        <v>1046</v>
      </c>
      <c r="CO433" s="7" t="s">
        <v>1047</v>
      </c>
      <c r="CP433" s="19">
        <v>44489</v>
      </c>
      <c r="CQ433" s="17">
        <v>25.1</v>
      </c>
      <c r="CR433" s="17">
        <v>25.22</v>
      </c>
      <c r="CS433" s="17">
        <v>24.25</v>
      </c>
      <c r="CT433" s="17">
        <v>24.52</v>
      </c>
      <c r="CU433" s="14">
        <v>5461773</v>
      </c>
      <c r="CV433" s="23">
        <v>23775.37</v>
      </c>
      <c r="CW433" s="14">
        <v>969631826</v>
      </c>
      <c r="CX433" s="15"/>
      <c r="CY433" t="s">
        <v>1048</v>
      </c>
      <c r="CZ433" t="s">
        <v>1049</v>
      </c>
      <c r="DA433" s="19">
        <v>44489</v>
      </c>
      <c r="DB433" s="17">
        <v>7.9</v>
      </c>
      <c r="DC433" s="17">
        <v>7.95</v>
      </c>
      <c r="DD433" s="17">
        <v>7.9</v>
      </c>
      <c r="DE433" s="17">
        <v>7.94</v>
      </c>
      <c r="DF433" s="14">
        <v>134858</v>
      </c>
      <c r="DG433" s="15" t="s">
        <v>1033</v>
      </c>
      <c r="DH433" s="7" t="s">
        <v>1072</v>
      </c>
      <c r="DI433" s="7" t="s">
        <v>1073</v>
      </c>
      <c r="DJ433" s="19">
        <v>44489</v>
      </c>
      <c r="DK433" s="17">
        <v>125.42</v>
      </c>
      <c r="DL433" s="17">
        <v>125.89</v>
      </c>
      <c r="DM433" s="17">
        <v>125.34</v>
      </c>
      <c r="DN433" s="17">
        <v>125.45</v>
      </c>
      <c r="DO433" s="14">
        <v>69358</v>
      </c>
      <c r="DQ433" s="6">
        <v>44490</v>
      </c>
      <c r="DR433" s="62">
        <v>1.8329999999999999E-2</v>
      </c>
    </row>
    <row r="434" spans="1:122" ht="15" hidden="1" x14ac:dyDescent="0.25">
      <c r="A434" s="17" t="s">
        <v>8</v>
      </c>
      <c r="B434" s="17" t="s">
        <v>9</v>
      </c>
      <c r="C434" s="26" t="s">
        <v>538</v>
      </c>
      <c r="D434" s="21">
        <v>93.99</v>
      </c>
      <c r="E434" s="21">
        <v>93.99</v>
      </c>
      <c r="F434" s="21">
        <v>92.84</v>
      </c>
      <c r="G434" s="21">
        <v>92.98</v>
      </c>
      <c r="H434" s="21">
        <v>29926</v>
      </c>
      <c r="I434" s="15"/>
      <c r="J434" s="9" t="s">
        <v>1027</v>
      </c>
      <c r="K434" s="9" t="s">
        <v>1028</v>
      </c>
      <c r="L434" s="12" t="s">
        <v>538</v>
      </c>
      <c r="M434" s="10">
        <v>34.698999999999998</v>
      </c>
      <c r="N434" s="10">
        <v>34.707999999999998</v>
      </c>
      <c r="O434" s="10">
        <v>34.182000000000002</v>
      </c>
      <c r="P434" s="10">
        <v>34.182000000000002</v>
      </c>
      <c r="Q434" s="10">
        <v>6430550</v>
      </c>
      <c r="R434" s="10">
        <v>100846.97</v>
      </c>
      <c r="S434" s="10">
        <v>2950251394</v>
      </c>
      <c r="T434" s="15"/>
      <c r="U434" s="7" t="s">
        <v>1031</v>
      </c>
      <c r="V434" s="7" t="s">
        <v>1032</v>
      </c>
      <c r="W434" s="5" t="s">
        <v>538</v>
      </c>
      <c r="X434" s="11">
        <v>12.5</v>
      </c>
      <c r="Y434" s="11">
        <v>12.54</v>
      </c>
      <c r="Z434" s="11">
        <v>12.43</v>
      </c>
      <c r="AA434" s="11">
        <v>12.44</v>
      </c>
      <c r="AB434" s="11">
        <v>301748</v>
      </c>
      <c r="AC434" s="15"/>
      <c r="AD434" s="7" t="s">
        <v>1034</v>
      </c>
      <c r="AE434" s="7" t="s">
        <v>1035</v>
      </c>
      <c r="AF434" s="19">
        <v>44488</v>
      </c>
      <c r="AG434" s="17">
        <v>14.73</v>
      </c>
      <c r="AH434" s="17">
        <v>14.77</v>
      </c>
      <c r="AI434" s="17">
        <v>14.4</v>
      </c>
      <c r="AJ434" s="17">
        <v>14.56</v>
      </c>
      <c r="AK434" s="14">
        <v>9044068</v>
      </c>
      <c r="AL434" s="23">
        <v>44829.73</v>
      </c>
      <c r="AM434" s="14">
        <v>3078964918</v>
      </c>
      <c r="AN434" s="15"/>
      <c r="AO434" s="7" t="s">
        <v>1036</v>
      </c>
      <c r="AP434" s="7" t="s">
        <v>1037</v>
      </c>
      <c r="AQ434" s="19">
        <v>44488</v>
      </c>
      <c r="AR434" s="17">
        <v>0.65</v>
      </c>
      <c r="AS434" s="17">
        <v>0.66</v>
      </c>
      <c r="AT434" s="17">
        <v>0.625</v>
      </c>
      <c r="AU434" s="17">
        <v>0.64</v>
      </c>
      <c r="AV434" s="14">
        <v>9238559</v>
      </c>
      <c r="AW434" s="17">
        <v>754.32</v>
      </c>
      <c r="AX434" s="14">
        <v>1178628798</v>
      </c>
      <c r="AY434" s="15"/>
      <c r="AZ434" s="7" t="s">
        <v>1038</v>
      </c>
      <c r="BA434" s="7" t="s">
        <v>1039</v>
      </c>
      <c r="BB434" s="19">
        <v>44488</v>
      </c>
      <c r="BC434" s="17">
        <v>191.96</v>
      </c>
      <c r="BD434" s="17">
        <v>193.88</v>
      </c>
      <c r="BE434" s="17">
        <v>191.06</v>
      </c>
      <c r="BF434" s="17">
        <v>192.2</v>
      </c>
      <c r="BG434" s="14">
        <v>755063</v>
      </c>
      <c r="BH434" s="23">
        <v>70887.81</v>
      </c>
      <c r="BI434" s="14">
        <v>368823169</v>
      </c>
      <c r="BJ434" s="15"/>
      <c r="BK434" t="s">
        <v>1040</v>
      </c>
      <c r="BL434" t="s">
        <v>1041</v>
      </c>
      <c r="BM434" s="19">
        <v>44488</v>
      </c>
      <c r="BN434" s="17">
        <v>32.94</v>
      </c>
      <c r="BO434" s="17">
        <v>32.950000000000003</v>
      </c>
      <c r="BP434" s="17">
        <v>32.729999999999997</v>
      </c>
      <c r="BQ434" s="17">
        <v>32.76</v>
      </c>
      <c r="BR434" s="14">
        <v>126473</v>
      </c>
      <c r="BS434" s="15"/>
      <c r="BT434" s="7" t="s">
        <v>1042</v>
      </c>
      <c r="BU434" s="7" t="s">
        <v>1043</v>
      </c>
      <c r="BV434" s="19">
        <v>44488</v>
      </c>
      <c r="BW434" s="17">
        <v>1.7749999999999999</v>
      </c>
      <c r="BX434" s="17">
        <v>1.88</v>
      </c>
      <c r="BY434" s="17">
        <v>1.7749999999999999</v>
      </c>
      <c r="BZ434" s="17">
        <v>1.865</v>
      </c>
      <c r="CA434" s="14">
        <v>1381583</v>
      </c>
      <c r="CB434" s="23">
        <v>1233.49</v>
      </c>
      <c r="CC434" s="14">
        <v>661388044</v>
      </c>
      <c r="CD434" s="15"/>
      <c r="CE434" t="s">
        <v>1044</v>
      </c>
      <c r="CF434" t="s">
        <v>1045</v>
      </c>
      <c r="CG434" s="19">
        <v>44488</v>
      </c>
      <c r="CH434" s="17">
        <v>60.74</v>
      </c>
      <c r="CI434" s="17">
        <v>60.88</v>
      </c>
      <c r="CJ434" s="17">
        <v>60.67</v>
      </c>
      <c r="CK434" s="17">
        <v>60.7</v>
      </c>
      <c r="CL434" s="14">
        <v>40161</v>
      </c>
      <c r="CM434" s="15" t="s">
        <v>1033</v>
      </c>
      <c r="CN434" s="7" t="s">
        <v>1046</v>
      </c>
      <c r="CO434" s="7" t="s">
        <v>1047</v>
      </c>
      <c r="CP434" s="19">
        <v>44488</v>
      </c>
      <c r="CQ434" s="17">
        <v>25.12</v>
      </c>
      <c r="CR434" s="17">
        <v>25.4</v>
      </c>
      <c r="CS434" s="17">
        <v>24.92</v>
      </c>
      <c r="CT434" s="17">
        <v>24.96</v>
      </c>
      <c r="CU434" s="14">
        <v>3870793</v>
      </c>
      <c r="CV434" s="23">
        <v>24202.01</v>
      </c>
      <c r="CW434" s="14">
        <v>969631826</v>
      </c>
      <c r="CX434" s="15"/>
      <c r="CY434" t="s">
        <v>1048</v>
      </c>
      <c r="CZ434" t="s">
        <v>1049</v>
      </c>
      <c r="DA434" s="19">
        <v>44488</v>
      </c>
      <c r="DB434" s="17">
        <v>7.89</v>
      </c>
      <c r="DC434" s="17">
        <v>7.91</v>
      </c>
      <c r="DD434" s="17">
        <v>7.86</v>
      </c>
      <c r="DE434" s="17">
        <v>7.9</v>
      </c>
      <c r="DF434" s="14">
        <v>33973</v>
      </c>
      <c r="DG434" s="15" t="s">
        <v>1033</v>
      </c>
      <c r="DH434" s="7" t="s">
        <v>1072</v>
      </c>
      <c r="DI434" s="7" t="s">
        <v>1073</v>
      </c>
      <c r="DJ434" s="19">
        <v>44488</v>
      </c>
      <c r="DK434" s="17">
        <v>124.53</v>
      </c>
      <c r="DL434" s="17">
        <v>125.18</v>
      </c>
      <c r="DM434" s="17">
        <v>124.43</v>
      </c>
      <c r="DN434" s="17">
        <v>124.62</v>
      </c>
      <c r="DO434" s="14">
        <v>87378</v>
      </c>
      <c r="DQ434" s="6">
        <v>44489</v>
      </c>
      <c r="DR434" s="62">
        <v>1.8020000000000001E-2</v>
      </c>
    </row>
    <row r="435" spans="1:122" ht="15" hidden="1" x14ac:dyDescent="0.25">
      <c r="A435" s="17" t="s">
        <v>8</v>
      </c>
      <c r="B435" s="17" t="s">
        <v>9</v>
      </c>
      <c r="C435" s="26" t="s">
        <v>539</v>
      </c>
      <c r="D435" s="21">
        <v>93.15</v>
      </c>
      <c r="E435" s="21">
        <v>93.6</v>
      </c>
      <c r="F435" s="21">
        <v>92.9</v>
      </c>
      <c r="G435" s="21">
        <v>93.37</v>
      </c>
      <c r="H435" s="21">
        <v>27057</v>
      </c>
      <c r="I435" s="15"/>
      <c r="J435" s="9" t="s">
        <v>1027</v>
      </c>
      <c r="K435" s="9" t="s">
        <v>1028</v>
      </c>
      <c r="L435" s="12" t="s">
        <v>539</v>
      </c>
      <c r="M435" s="10">
        <v>34.725999999999999</v>
      </c>
      <c r="N435" s="10">
        <v>34.895000000000003</v>
      </c>
      <c r="O435" s="10">
        <v>34.262999999999998</v>
      </c>
      <c r="P435" s="10">
        <v>34.895000000000003</v>
      </c>
      <c r="Q435" s="10">
        <v>7054431</v>
      </c>
      <c r="R435" s="10">
        <v>102948.43</v>
      </c>
      <c r="S435" s="10">
        <v>2950251394</v>
      </c>
      <c r="T435" s="15"/>
      <c r="U435" s="7" t="s">
        <v>1031</v>
      </c>
      <c r="V435" s="7" t="s">
        <v>1032</v>
      </c>
      <c r="W435" s="5" t="s">
        <v>539</v>
      </c>
      <c r="X435" s="11">
        <v>12.42</v>
      </c>
      <c r="Y435" s="11">
        <v>12.48</v>
      </c>
      <c r="Z435" s="11">
        <v>12.41</v>
      </c>
      <c r="AA435" s="11">
        <v>12.46</v>
      </c>
      <c r="AB435" s="11">
        <v>597386</v>
      </c>
      <c r="AC435" s="15"/>
      <c r="AD435" s="7" t="s">
        <v>1034</v>
      </c>
      <c r="AE435" s="7" t="s">
        <v>1035</v>
      </c>
      <c r="AF435" s="19">
        <v>44487</v>
      </c>
      <c r="AG435" s="17">
        <v>14.6</v>
      </c>
      <c r="AH435" s="17">
        <v>14.75</v>
      </c>
      <c r="AI435" s="17">
        <v>14.42</v>
      </c>
      <c r="AJ435" s="17">
        <v>14.74</v>
      </c>
      <c r="AK435" s="14">
        <v>9423538</v>
      </c>
      <c r="AL435" s="23">
        <v>45383.94</v>
      </c>
      <c r="AM435" s="14">
        <v>3078964918</v>
      </c>
      <c r="AN435" s="15"/>
      <c r="AO435" s="7" t="s">
        <v>1036</v>
      </c>
      <c r="AP435" s="7" t="s">
        <v>1037</v>
      </c>
      <c r="AQ435" s="19">
        <v>44487</v>
      </c>
      <c r="AR435" s="17">
        <v>0.61</v>
      </c>
      <c r="AS435" s="17">
        <v>0.66</v>
      </c>
      <c r="AT435" s="17">
        <v>0.60499999999999998</v>
      </c>
      <c r="AU435" s="17">
        <v>0.63</v>
      </c>
      <c r="AV435" s="14">
        <v>22175675</v>
      </c>
      <c r="AW435" s="17">
        <v>742.54</v>
      </c>
      <c r="AX435" s="14">
        <v>1178628798</v>
      </c>
      <c r="AY435" s="15"/>
      <c r="AZ435" s="7" t="s">
        <v>1038</v>
      </c>
      <c r="BA435" s="7" t="s">
        <v>1039</v>
      </c>
      <c r="BB435" s="19">
        <v>44487</v>
      </c>
      <c r="BC435" s="17">
        <v>189.56</v>
      </c>
      <c r="BD435" s="17">
        <v>191.38</v>
      </c>
      <c r="BE435" s="17">
        <v>188.66</v>
      </c>
      <c r="BF435" s="17">
        <v>190.43</v>
      </c>
      <c r="BG435" s="14">
        <v>387263</v>
      </c>
      <c r="BH435" s="23">
        <v>70235</v>
      </c>
      <c r="BI435" s="14">
        <v>368823169</v>
      </c>
      <c r="BJ435" s="15"/>
      <c r="BK435" t="s">
        <v>1040</v>
      </c>
      <c r="BL435" t="s">
        <v>1041</v>
      </c>
      <c r="BM435" s="19">
        <v>44487</v>
      </c>
      <c r="BN435" s="17">
        <v>32.51</v>
      </c>
      <c r="BO435" s="17">
        <v>32.58</v>
      </c>
      <c r="BP435" s="17">
        <v>32.409999999999997</v>
      </c>
      <c r="BQ435" s="17">
        <v>32.549999999999997</v>
      </c>
      <c r="BR435" s="14">
        <v>186556</v>
      </c>
      <c r="BS435" s="15"/>
      <c r="BT435" s="7" t="s">
        <v>1042</v>
      </c>
      <c r="BU435" s="7" t="s">
        <v>1043</v>
      </c>
      <c r="BV435" s="19">
        <v>44487</v>
      </c>
      <c r="BW435" s="17">
        <v>1.855</v>
      </c>
      <c r="BX435" s="17">
        <v>1.855</v>
      </c>
      <c r="BY435" s="17">
        <v>1.7849999999999999</v>
      </c>
      <c r="BZ435" s="17">
        <v>1.8</v>
      </c>
      <c r="CA435" s="14">
        <v>1136152</v>
      </c>
      <c r="CB435" s="23">
        <v>1190.5</v>
      </c>
      <c r="CC435" s="14">
        <v>661388044</v>
      </c>
      <c r="CD435" s="15"/>
      <c r="CE435" t="s">
        <v>1044</v>
      </c>
      <c r="CF435" t="s">
        <v>1045</v>
      </c>
      <c r="CG435" s="19">
        <v>44487</v>
      </c>
      <c r="CH435" s="17">
        <v>61.03</v>
      </c>
      <c r="CI435" s="17">
        <v>61.03</v>
      </c>
      <c r="CJ435" s="17">
        <v>60.57</v>
      </c>
      <c r="CK435" s="17">
        <v>60.75</v>
      </c>
      <c r="CL435" s="14">
        <v>44332</v>
      </c>
      <c r="CM435" s="15" t="s">
        <v>1033</v>
      </c>
      <c r="CN435" s="7" t="s">
        <v>1046</v>
      </c>
      <c r="CO435" s="7" t="s">
        <v>1047</v>
      </c>
      <c r="CP435" s="19">
        <v>44487</v>
      </c>
      <c r="CQ435" s="17">
        <v>25.36</v>
      </c>
      <c r="CR435" s="17">
        <v>25.55</v>
      </c>
      <c r="CS435" s="17">
        <v>25.05</v>
      </c>
      <c r="CT435" s="17">
        <v>25.25</v>
      </c>
      <c r="CU435" s="14">
        <v>2644588</v>
      </c>
      <c r="CV435" s="23">
        <v>24483.200000000001</v>
      </c>
      <c r="CW435" s="14">
        <v>969631826</v>
      </c>
      <c r="CX435" s="15"/>
      <c r="CY435" t="s">
        <v>1048</v>
      </c>
      <c r="CZ435" t="s">
        <v>1049</v>
      </c>
      <c r="DA435" s="19">
        <v>44487</v>
      </c>
      <c r="DB435" s="17">
        <v>7.88</v>
      </c>
      <c r="DC435" s="17">
        <v>7.92</v>
      </c>
      <c r="DD435" s="17">
        <v>7.87</v>
      </c>
      <c r="DE435" s="17">
        <v>7.92</v>
      </c>
      <c r="DF435" s="14">
        <v>39578</v>
      </c>
      <c r="DG435" s="15" t="s">
        <v>1033</v>
      </c>
      <c r="DH435" s="7" t="s">
        <v>1072</v>
      </c>
      <c r="DI435" s="7" t="s">
        <v>1073</v>
      </c>
      <c r="DJ435" s="19">
        <v>44487</v>
      </c>
      <c r="DK435" s="17">
        <v>124.8</v>
      </c>
      <c r="DL435" s="17">
        <v>124.99</v>
      </c>
      <c r="DM435" s="17">
        <v>124.25</v>
      </c>
      <c r="DN435" s="17">
        <v>124.75</v>
      </c>
      <c r="DO435" s="14">
        <v>41085</v>
      </c>
      <c r="DQ435" s="6">
        <v>44488</v>
      </c>
      <c r="DR435" s="62">
        <v>1.7430000000000001E-2</v>
      </c>
    </row>
    <row r="436" spans="1:122" ht="15" hidden="1" x14ac:dyDescent="0.25">
      <c r="A436" s="17" t="s">
        <v>8</v>
      </c>
      <c r="B436" s="17" t="s">
        <v>9</v>
      </c>
      <c r="C436" s="26" t="s">
        <v>540</v>
      </c>
      <c r="D436" s="21">
        <v>92.45</v>
      </c>
      <c r="E436" s="21">
        <v>92.89</v>
      </c>
      <c r="F436" s="21">
        <v>92.2</v>
      </c>
      <c r="G436" s="21">
        <v>92.81</v>
      </c>
      <c r="H436" s="21">
        <v>13242</v>
      </c>
      <c r="I436" s="15"/>
      <c r="J436" s="9" t="s">
        <v>1027</v>
      </c>
      <c r="K436" s="9" t="s">
        <v>1028</v>
      </c>
      <c r="L436" s="12" t="s">
        <v>540</v>
      </c>
      <c r="M436" s="10">
        <v>34.494</v>
      </c>
      <c r="N436" s="10">
        <v>34.600999999999999</v>
      </c>
      <c r="O436" s="10">
        <v>34.101999999999997</v>
      </c>
      <c r="P436" s="10">
        <v>34.600999999999999</v>
      </c>
      <c r="Q436" s="10">
        <v>7514329</v>
      </c>
      <c r="R436" s="10">
        <v>102081.35</v>
      </c>
      <c r="S436" s="10">
        <v>2950251394</v>
      </c>
      <c r="T436" s="15"/>
      <c r="U436" s="7" t="s">
        <v>1031</v>
      </c>
      <c r="V436" s="7" t="s">
        <v>1032</v>
      </c>
      <c r="W436" s="5" t="s">
        <v>540</v>
      </c>
      <c r="X436" s="11">
        <v>12.4</v>
      </c>
      <c r="Y436" s="11">
        <v>12.41</v>
      </c>
      <c r="Z436" s="11">
        <v>12.33</v>
      </c>
      <c r="AA436" s="11">
        <v>12.39</v>
      </c>
      <c r="AB436" s="11">
        <v>238551</v>
      </c>
      <c r="AC436" s="15"/>
      <c r="AD436" s="7" t="s">
        <v>1034</v>
      </c>
      <c r="AE436" s="7" t="s">
        <v>1035</v>
      </c>
      <c r="AF436" s="19">
        <v>44484</v>
      </c>
      <c r="AG436" s="17">
        <v>14.51</v>
      </c>
      <c r="AH436" s="17">
        <v>14.67</v>
      </c>
      <c r="AI436" s="17">
        <v>14.39</v>
      </c>
      <c r="AJ436" s="17">
        <v>14.6</v>
      </c>
      <c r="AK436" s="14">
        <v>9805891</v>
      </c>
      <c r="AL436" s="23">
        <v>44952.89</v>
      </c>
      <c r="AM436" s="14">
        <v>3078964918</v>
      </c>
      <c r="AN436" s="15"/>
      <c r="AO436" s="7" t="s">
        <v>1036</v>
      </c>
      <c r="AP436" s="7" t="s">
        <v>1037</v>
      </c>
      <c r="AQ436" s="19">
        <v>44484</v>
      </c>
      <c r="AR436" s="17">
        <v>0.57999999999999996</v>
      </c>
      <c r="AS436" s="17">
        <v>0.59</v>
      </c>
      <c r="AT436" s="17">
        <v>0.56999999999999995</v>
      </c>
      <c r="AU436" s="17">
        <v>0.58499999999999996</v>
      </c>
      <c r="AV436" s="14">
        <v>5995863</v>
      </c>
      <c r="AW436" s="17">
        <v>689.5</v>
      </c>
      <c r="AX436" s="14">
        <v>1178628798</v>
      </c>
      <c r="AY436" s="15"/>
      <c r="AZ436" s="7" t="s">
        <v>1038</v>
      </c>
      <c r="BA436" s="7" t="s">
        <v>1039</v>
      </c>
      <c r="BB436" s="19">
        <v>44484</v>
      </c>
      <c r="BC436" s="17">
        <v>185.08</v>
      </c>
      <c r="BD436" s="17">
        <v>190.57</v>
      </c>
      <c r="BE436" s="17">
        <v>185</v>
      </c>
      <c r="BF436" s="17">
        <v>189.56</v>
      </c>
      <c r="BG436" s="14">
        <v>784571</v>
      </c>
      <c r="BH436" s="23">
        <v>69914.12</v>
      </c>
      <c r="BI436" s="14">
        <v>368823169</v>
      </c>
      <c r="BJ436" s="15"/>
      <c r="BK436" t="s">
        <v>1040</v>
      </c>
      <c r="BL436" t="s">
        <v>1041</v>
      </c>
      <c r="BM436" s="19">
        <v>44484</v>
      </c>
      <c r="BN436" s="17">
        <v>32.44</v>
      </c>
      <c r="BO436" s="17">
        <v>32.5</v>
      </c>
      <c r="BP436" s="17">
        <v>32.32</v>
      </c>
      <c r="BQ436" s="17">
        <v>32.47</v>
      </c>
      <c r="BR436" s="14">
        <v>129260</v>
      </c>
      <c r="BS436" s="15"/>
      <c r="BT436" s="7" t="s">
        <v>1042</v>
      </c>
      <c r="BU436" s="7" t="s">
        <v>1043</v>
      </c>
      <c r="BV436" s="19">
        <v>44484</v>
      </c>
      <c r="BW436" s="17">
        <v>1.82</v>
      </c>
      <c r="BX436" s="17">
        <v>1.865</v>
      </c>
      <c r="BY436" s="17">
        <v>1.8</v>
      </c>
      <c r="BZ436" s="17">
        <v>1.855</v>
      </c>
      <c r="CA436" s="14">
        <v>1964981</v>
      </c>
      <c r="CB436" s="23">
        <v>1226.8699999999999</v>
      </c>
      <c r="CC436" s="14">
        <v>661388044</v>
      </c>
      <c r="CD436" s="15"/>
      <c r="CE436" t="s">
        <v>1044</v>
      </c>
      <c r="CF436" t="s">
        <v>1045</v>
      </c>
      <c r="CG436" s="19">
        <v>44484</v>
      </c>
      <c r="CH436" s="17">
        <v>60.67</v>
      </c>
      <c r="CI436" s="17">
        <v>60.67</v>
      </c>
      <c r="CJ436" s="17">
        <v>60.35</v>
      </c>
      <c r="CK436" s="17">
        <v>60.56</v>
      </c>
      <c r="CL436" s="14">
        <v>51959</v>
      </c>
      <c r="CM436" s="15" t="s">
        <v>1033</v>
      </c>
      <c r="CN436" s="7" t="s">
        <v>1046</v>
      </c>
      <c r="CO436" s="7" t="s">
        <v>1047</v>
      </c>
      <c r="CP436" s="19">
        <v>44484</v>
      </c>
      <c r="CQ436" s="17">
        <v>25.14</v>
      </c>
      <c r="CR436" s="17">
        <v>25.38</v>
      </c>
      <c r="CS436" s="17">
        <v>25.12</v>
      </c>
      <c r="CT436" s="17">
        <v>25.18</v>
      </c>
      <c r="CU436" s="14">
        <v>2926473</v>
      </c>
      <c r="CV436" s="23">
        <v>24415.33</v>
      </c>
      <c r="CW436" s="14">
        <v>969631826</v>
      </c>
      <c r="CX436" s="15"/>
      <c r="CY436" t="s">
        <v>1048</v>
      </c>
      <c r="CZ436" t="s">
        <v>1049</v>
      </c>
      <c r="DA436" s="19">
        <v>44484</v>
      </c>
      <c r="DB436" s="17">
        <v>7.88</v>
      </c>
      <c r="DC436" s="17">
        <v>7.88</v>
      </c>
      <c r="DD436" s="17">
        <v>7.82</v>
      </c>
      <c r="DE436" s="17">
        <v>7.88</v>
      </c>
      <c r="DF436" s="14">
        <v>28257</v>
      </c>
      <c r="DG436" s="15" t="s">
        <v>1033</v>
      </c>
      <c r="DH436" s="7" t="s">
        <v>1072</v>
      </c>
      <c r="DI436" s="7" t="s">
        <v>1073</v>
      </c>
      <c r="DJ436" s="19">
        <v>44484</v>
      </c>
      <c r="DK436" s="17">
        <v>124.65</v>
      </c>
      <c r="DL436" s="17">
        <v>124.65</v>
      </c>
      <c r="DM436" s="17">
        <v>123.8</v>
      </c>
      <c r="DN436" s="17">
        <v>124.44</v>
      </c>
      <c r="DO436" s="14">
        <v>25771</v>
      </c>
      <c r="DQ436" s="6">
        <v>44487</v>
      </c>
      <c r="DR436" s="62">
        <v>1.7350000000000001E-2</v>
      </c>
    </row>
    <row r="437" spans="1:122" ht="15" hidden="1" x14ac:dyDescent="0.25">
      <c r="A437" s="17" t="s">
        <v>8</v>
      </c>
      <c r="B437" s="17" t="s">
        <v>9</v>
      </c>
      <c r="C437" s="26" t="s">
        <v>541</v>
      </c>
      <c r="D437" s="21">
        <v>91.51</v>
      </c>
      <c r="E437" s="21">
        <v>92.4</v>
      </c>
      <c r="F437" s="21">
        <v>91.51</v>
      </c>
      <c r="G437" s="21">
        <v>92.11</v>
      </c>
      <c r="H437" s="21">
        <v>14570</v>
      </c>
      <c r="I437" s="15"/>
      <c r="J437" s="9" t="s">
        <v>1027</v>
      </c>
      <c r="K437" s="9" t="s">
        <v>1028</v>
      </c>
      <c r="L437" s="12" t="s">
        <v>541</v>
      </c>
      <c r="M437" s="10">
        <v>33.613</v>
      </c>
      <c r="N437" s="10">
        <v>34.067</v>
      </c>
      <c r="O437" s="10">
        <v>33.515000000000001</v>
      </c>
      <c r="P437" s="10">
        <v>33.656999999999996</v>
      </c>
      <c r="Q437" s="10">
        <v>6761163</v>
      </c>
      <c r="R437" s="10">
        <v>99296.91</v>
      </c>
      <c r="S437" s="10">
        <v>2950251394</v>
      </c>
      <c r="T437" s="15"/>
      <c r="U437" s="7" t="s">
        <v>1031</v>
      </c>
      <c r="V437" s="7" t="s">
        <v>1032</v>
      </c>
      <c r="W437" s="5" t="s">
        <v>541</v>
      </c>
      <c r="X437" s="11">
        <v>12.32</v>
      </c>
      <c r="Y437" s="11">
        <v>12.32</v>
      </c>
      <c r="Z437" s="11">
        <v>12.2</v>
      </c>
      <c r="AA437" s="11">
        <v>12.22</v>
      </c>
      <c r="AB437" s="11">
        <v>432034</v>
      </c>
      <c r="AC437" s="15"/>
      <c r="AD437" s="7" t="s">
        <v>1034</v>
      </c>
      <c r="AE437" s="7" t="s">
        <v>1035</v>
      </c>
      <c r="AF437" s="19">
        <v>44483</v>
      </c>
      <c r="AG437" s="17">
        <v>13.91</v>
      </c>
      <c r="AH437" s="17">
        <v>14.43</v>
      </c>
      <c r="AI437" s="17">
        <v>13.91</v>
      </c>
      <c r="AJ437" s="17">
        <v>14.32</v>
      </c>
      <c r="AK437" s="14">
        <v>13279931</v>
      </c>
      <c r="AL437" s="23">
        <v>44090.78</v>
      </c>
      <c r="AM437" s="14">
        <v>3078964918</v>
      </c>
      <c r="AN437" s="15"/>
      <c r="AO437" s="7" t="s">
        <v>1036</v>
      </c>
      <c r="AP437" s="7" t="s">
        <v>1037</v>
      </c>
      <c r="AQ437" s="19">
        <v>44483</v>
      </c>
      <c r="AR437" s="17">
        <v>0.55500000000000005</v>
      </c>
      <c r="AS437" s="17">
        <v>0.57499999999999996</v>
      </c>
      <c r="AT437" s="17">
        <v>0.54500000000000004</v>
      </c>
      <c r="AU437" s="17">
        <v>0.56499999999999995</v>
      </c>
      <c r="AV437" s="14">
        <v>5275031</v>
      </c>
      <c r="AW437" s="17">
        <v>654.46</v>
      </c>
      <c r="AX437" s="14">
        <v>1158329202</v>
      </c>
      <c r="AY437" s="15"/>
      <c r="AZ437" s="7" t="s">
        <v>1038</v>
      </c>
      <c r="BA437" s="7" t="s">
        <v>1039</v>
      </c>
      <c r="BB437" s="19">
        <v>44483</v>
      </c>
      <c r="BC437" s="17">
        <v>185</v>
      </c>
      <c r="BD437" s="17">
        <v>185.06</v>
      </c>
      <c r="BE437" s="17">
        <v>182.52</v>
      </c>
      <c r="BF437" s="17">
        <v>182.87</v>
      </c>
      <c r="BG437" s="14">
        <v>410383</v>
      </c>
      <c r="BH437" s="23">
        <v>67446.69</v>
      </c>
      <c r="BI437" s="14">
        <v>368823169</v>
      </c>
      <c r="BJ437" s="15"/>
      <c r="BK437" t="s">
        <v>1040</v>
      </c>
      <c r="BL437" t="s">
        <v>1041</v>
      </c>
      <c r="BM437" s="19">
        <v>44483</v>
      </c>
      <c r="BN437" s="17">
        <v>32</v>
      </c>
      <c r="BO437" s="17">
        <v>32.08</v>
      </c>
      <c r="BP437" s="17">
        <v>32</v>
      </c>
      <c r="BQ437" s="17">
        <v>32.049999999999997</v>
      </c>
      <c r="BR437" s="14">
        <v>148073</v>
      </c>
      <c r="BS437" s="15"/>
      <c r="BT437" s="7" t="s">
        <v>1042</v>
      </c>
      <c r="BU437" s="7" t="s">
        <v>1043</v>
      </c>
      <c r="BV437" s="19">
        <v>44483</v>
      </c>
      <c r="BW437" s="17">
        <v>1.7450000000000001</v>
      </c>
      <c r="BX437" s="17">
        <v>1.802</v>
      </c>
      <c r="BY437" s="17">
        <v>1.7350000000000001</v>
      </c>
      <c r="BZ437" s="17">
        <v>1.79</v>
      </c>
      <c r="CA437" s="14">
        <v>1534923</v>
      </c>
      <c r="CB437" s="23">
        <v>1183.8800000000001</v>
      </c>
      <c r="CC437" s="14">
        <v>661388044</v>
      </c>
      <c r="CD437" s="15"/>
      <c r="CE437" t="s">
        <v>1044</v>
      </c>
      <c r="CF437" t="s">
        <v>1045</v>
      </c>
      <c r="CG437" s="19">
        <v>44483</v>
      </c>
      <c r="CH437" s="17">
        <v>59.95</v>
      </c>
      <c r="CI437" s="17">
        <v>60.2</v>
      </c>
      <c r="CJ437" s="17">
        <v>59.93</v>
      </c>
      <c r="CK437" s="17">
        <v>60.12</v>
      </c>
      <c r="CL437" s="14">
        <v>23828</v>
      </c>
      <c r="CM437" s="15" t="s">
        <v>1033</v>
      </c>
      <c r="CN437" s="7" t="s">
        <v>1046</v>
      </c>
      <c r="CO437" s="7" t="s">
        <v>1047</v>
      </c>
      <c r="CP437" s="19">
        <v>44483</v>
      </c>
      <c r="CQ437" s="17">
        <v>25.3</v>
      </c>
      <c r="CR437" s="17">
        <v>25.31</v>
      </c>
      <c r="CS437" s="17">
        <v>24.88</v>
      </c>
      <c r="CT437" s="17">
        <v>24.99</v>
      </c>
      <c r="CU437" s="14">
        <v>2665787</v>
      </c>
      <c r="CV437" s="23">
        <v>24231.1</v>
      </c>
      <c r="CW437" s="14">
        <v>969631826</v>
      </c>
      <c r="CX437" s="15"/>
      <c r="CY437" t="s">
        <v>1048</v>
      </c>
      <c r="CZ437" t="s">
        <v>1049</v>
      </c>
      <c r="DA437" s="19">
        <v>44483</v>
      </c>
      <c r="DB437" s="17">
        <v>7.84</v>
      </c>
      <c r="DC437" s="17">
        <v>7.84</v>
      </c>
      <c r="DD437" s="17">
        <v>7.82</v>
      </c>
      <c r="DE437" s="17">
        <v>7.83</v>
      </c>
      <c r="DF437" s="14">
        <v>57661</v>
      </c>
      <c r="DG437" s="15" t="s">
        <v>1033</v>
      </c>
      <c r="DH437" s="7" t="s">
        <v>1072</v>
      </c>
      <c r="DI437" s="7" t="s">
        <v>1073</v>
      </c>
      <c r="DJ437" s="19">
        <v>44483</v>
      </c>
      <c r="DK437" s="17">
        <v>123.7</v>
      </c>
      <c r="DL437" s="17">
        <v>124.42</v>
      </c>
      <c r="DM437" s="17">
        <v>123.59</v>
      </c>
      <c r="DN437" s="17">
        <v>123.65</v>
      </c>
      <c r="DO437" s="14">
        <v>28962</v>
      </c>
      <c r="DQ437" s="6">
        <v>44484</v>
      </c>
      <c r="DR437" s="62">
        <v>1.6719999999999999E-2</v>
      </c>
    </row>
    <row r="438" spans="1:122" ht="15" hidden="1" x14ac:dyDescent="0.25">
      <c r="A438" s="17" t="s">
        <v>8</v>
      </c>
      <c r="B438" s="17" t="s">
        <v>9</v>
      </c>
      <c r="C438" s="26" t="s">
        <v>542</v>
      </c>
      <c r="D438" s="21">
        <v>91</v>
      </c>
      <c r="E438" s="21">
        <v>91.8</v>
      </c>
      <c r="F438" s="21">
        <v>90.92</v>
      </c>
      <c r="G438" s="21">
        <v>91.6</v>
      </c>
      <c r="H438" s="21">
        <v>12821</v>
      </c>
      <c r="I438" s="15"/>
      <c r="J438" s="9" t="s">
        <v>1027</v>
      </c>
      <c r="K438" s="9" t="s">
        <v>1028</v>
      </c>
      <c r="L438" s="12" t="s">
        <v>542</v>
      </c>
      <c r="M438" s="10">
        <v>33.817</v>
      </c>
      <c r="N438" s="10">
        <v>33.969000000000001</v>
      </c>
      <c r="O438" s="10">
        <v>33.433999999999997</v>
      </c>
      <c r="P438" s="10">
        <v>33.47</v>
      </c>
      <c r="Q438" s="10">
        <v>6483565</v>
      </c>
      <c r="R438" s="10">
        <v>98745.21</v>
      </c>
      <c r="S438" s="10">
        <v>2950251394</v>
      </c>
      <c r="T438" s="15"/>
      <c r="U438" s="7" t="s">
        <v>1031</v>
      </c>
      <c r="V438" s="7" t="s">
        <v>1032</v>
      </c>
      <c r="W438" s="5" t="s">
        <v>542</v>
      </c>
      <c r="X438" s="11">
        <v>12.13</v>
      </c>
      <c r="Y438" s="11">
        <v>12.21</v>
      </c>
      <c r="Z438" s="11">
        <v>12.13</v>
      </c>
      <c r="AA438" s="11">
        <v>12.21</v>
      </c>
      <c r="AB438" s="11">
        <v>236522</v>
      </c>
      <c r="AC438" s="15"/>
      <c r="AD438" s="7" t="s">
        <v>1034</v>
      </c>
      <c r="AE438" s="7" t="s">
        <v>1035</v>
      </c>
      <c r="AF438" s="19">
        <v>44482</v>
      </c>
      <c r="AG438" s="17">
        <v>14.82</v>
      </c>
      <c r="AH438" s="17">
        <v>14.87</v>
      </c>
      <c r="AI438" s="17">
        <v>14</v>
      </c>
      <c r="AJ438" s="17">
        <v>14</v>
      </c>
      <c r="AK438" s="14">
        <v>17426677</v>
      </c>
      <c r="AL438" s="23">
        <v>43105.51</v>
      </c>
      <c r="AM438" s="14">
        <v>3078964918</v>
      </c>
      <c r="AN438" s="15"/>
      <c r="AO438" s="7" t="s">
        <v>1036</v>
      </c>
      <c r="AP438" s="7" t="s">
        <v>1037</v>
      </c>
      <c r="AQ438" s="19">
        <v>44482</v>
      </c>
      <c r="AR438" s="17">
        <v>0.55000000000000004</v>
      </c>
      <c r="AS438" s="17">
        <v>0.56000000000000005</v>
      </c>
      <c r="AT438" s="17">
        <v>0.53500000000000003</v>
      </c>
      <c r="AU438" s="17">
        <v>0.55000000000000004</v>
      </c>
      <c r="AV438" s="14">
        <v>5514059</v>
      </c>
      <c r="AW438" s="17">
        <v>637.08000000000004</v>
      </c>
      <c r="AX438" s="14">
        <v>1158329202</v>
      </c>
      <c r="AY438" s="15"/>
      <c r="AZ438" s="7" t="s">
        <v>1038</v>
      </c>
      <c r="BA438" s="7" t="s">
        <v>1039</v>
      </c>
      <c r="BB438" s="19">
        <v>44482</v>
      </c>
      <c r="BC438" s="17">
        <v>182.53</v>
      </c>
      <c r="BD438" s="17">
        <v>184.31</v>
      </c>
      <c r="BE438" s="17">
        <v>181.87</v>
      </c>
      <c r="BF438" s="17">
        <v>184</v>
      </c>
      <c r="BG438" s="14">
        <v>404174</v>
      </c>
      <c r="BH438" s="23">
        <v>67863.460000000006</v>
      </c>
      <c r="BI438" s="14">
        <v>368823169</v>
      </c>
      <c r="BJ438" s="15"/>
      <c r="BK438" t="s">
        <v>1040</v>
      </c>
      <c r="BL438" t="s">
        <v>1041</v>
      </c>
      <c r="BM438" s="19">
        <v>44482</v>
      </c>
      <c r="BN438" s="17">
        <v>31.77</v>
      </c>
      <c r="BO438" s="17">
        <v>31.87</v>
      </c>
      <c r="BP438" s="17">
        <v>31.75</v>
      </c>
      <c r="BQ438" s="17">
        <v>31.85</v>
      </c>
      <c r="BR438" s="14">
        <v>87112</v>
      </c>
      <c r="BS438" s="15"/>
      <c r="BT438" s="7" t="s">
        <v>1042</v>
      </c>
      <c r="BU438" s="7" t="s">
        <v>1043</v>
      </c>
      <c r="BV438" s="19">
        <v>44482</v>
      </c>
      <c r="BW438" s="17">
        <v>1.72</v>
      </c>
      <c r="BX438" s="17">
        <v>1.7549999999999999</v>
      </c>
      <c r="BY438" s="17">
        <v>1.72</v>
      </c>
      <c r="BZ438" s="17">
        <v>1.73</v>
      </c>
      <c r="CA438" s="14">
        <v>1079552</v>
      </c>
      <c r="CB438" s="23">
        <v>1144.2</v>
      </c>
      <c r="CC438" s="14">
        <v>661388044</v>
      </c>
      <c r="CD438" s="15"/>
      <c r="CE438" t="s">
        <v>1044</v>
      </c>
      <c r="CF438" t="s">
        <v>1045</v>
      </c>
      <c r="CG438" s="19">
        <v>44482</v>
      </c>
      <c r="CH438" s="17">
        <v>59.63</v>
      </c>
      <c r="CI438" s="17">
        <v>59.83</v>
      </c>
      <c r="CJ438" s="17">
        <v>59.62</v>
      </c>
      <c r="CK438" s="17">
        <v>59.77</v>
      </c>
      <c r="CL438" s="14">
        <v>36570</v>
      </c>
      <c r="CM438" s="15" t="s">
        <v>1033</v>
      </c>
      <c r="CN438" s="7" t="s">
        <v>1046</v>
      </c>
      <c r="CO438" s="7" t="s">
        <v>1047</v>
      </c>
      <c r="CP438" s="19">
        <v>44482</v>
      </c>
      <c r="CQ438" s="17">
        <v>25.3</v>
      </c>
      <c r="CR438" s="17">
        <v>25.47</v>
      </c>
      <c r="CS438" s="17">
        <v>25.16</v>
      </c>
      <c r="CT438" s="17">
        <v>25.3</v>
      </c>
      <c r="CU438" s="14">
        <v>2560637</v>
      </c>
      <c r="CV438" s="23">
        <v>24531.69</v>
      </c>
      <c r="CW438" s="14">
        <v>969631826</v>
      </c>
      <c r="CX438" s="15"/>
      <c r="CY438" t="s">
        <v>1048</v>
      </c>
      <c r="CZ438" t="s">
        <v>1049</v>
      </c>
      <c r="DA438" s="19">
        <v>44482</v>
      </c>
      <c r="DB438" s="17">
        <v>7.82</v>
      </c>
      <c r="DC438" s="17">
        <v>7.82</v>
      </c>
      <c r="DD438" s="17">
        <v>7.79</v>
      </c>
      <c r="DE438" s="17">
        <v>7.79</v>
      </c>
      <c r="DF438" s="14">
        <v>47663</v>
      </c>
      <c r="DG438" s="15" t="s">
        <v>1033</v>
      </c>
      <c r="DH438" s="7" t="s">
        <v>1072</v>
      </c>
      <c r="DI438" s="7" t="s">
        <v>1073</v>
      </c>
      <c r="DJ438" s="19">
        <v>44482</v>
      </c>
      <c r="DK438" s="17">
        <v>123.01</v>
      </c>
      <c r="DL438" s="17">
        <v>123.3</v>
      </c>
      <c r="DM438" s="17">
        <v>122.65</v>
      </c>
      <c r="DN438" s="17">
        <v>123.02</v>
      </c>
      <c r="DO438" s="14">
        <v>23299</v>
      </c>
      <c r="DQ438" s="6">
        <v>44483</v>
      </c>
      <c r="DR438" s="62">
        <v>1.6390000000000002E-2</v>
      </c>
    </row>
    <row r="439" spans="1:122" ht="15" hidden="1" x14ac:dyDescent="0.25">
      <c r="A439" s="17" t="s">
        <v>8</v>
      </c>
      <c r="B439" s="17" t="s">
        <v>9</v>
      </c>
      <c r="C439" s="26" t="s">
        <v>543</v>
      </c>
      <c r="D439" s="21">
        <v>90.49</v>
      </c>
      <c r="E439" s="21">
        <v>90.87</v>
      </c>
      <c r="F439" s="21">
        <v>90.31</v>
      </c>
      <c r="G439" s="21">
        <v>90.48</v>
      </c>
      <c r="H439" s="21">
        <v>10744</v>
      </c>
      <c r="I439" s="15"/>
      <c r="J439" s="9" t="s">
        <v>1027</v>
      </c>
      <c r="K439" s="9" t="s">
        <v>1028</v>
      </c>
      <c r="L439" s="12" t="s">
        <v>543</v>
      </c>
      <c r="M439" s="10">
        <v>34.191000000000003</v>
      </c>
      <c r="N439" s="10">
        <v>34.503</v>
      </c>
      <c r="O439" s="10">
        <v>33.674999999999997</v>
      </c>
      <c r="P439" s="10">
        <v>33.817</v>
      </c>
      <c r="Q439" s="10">
        <v>8797059</v>
      </c>
      <c r="R439" s="10">
        <v>99769.83</v>
      </c>
      <c r="S439" s="10">
        <v>2950251394</v>
      </c>
      <c r="T439" s="15"/>
      <c r="U439" s="7" t="s">
        <v>1031</v>
      </c>
      <c r="V439" s="7" t="s">
        <v>1032</v>
      </c>
      <c r="W439" s="5" t="s">
        <v>543</v>
      </c>
      <c r="X439" s="11">
        <v>12.19</v>
      </c>
      <c r="Y439" s="11">
        <v>12.19</v>
      </c>
      <c r="Z439" s="11">
        <v>12.1</v>
      </c>
      <c r="AA439" s="11">
        <v>12.11</v>
      </c>
      <c r="AB439" s="11">
        <v>253948</v>
      </c>
      <c r="AC439" s="15"/>
      <c r="AD439" s="7" t="s">
        <v>1034</v>
      </c>
      <c r="AE439" s="7" t="s">
        <v>1035</v>
      </c>
      <c r="AF439" s="19">
        <v>44481</v>
      </c>
      <c r="AG439" s="17">
        <v>15.14</v>
      </c>
      <c r="AH439" s="17">
        <v>15.37</v>
      </c>
      <c r="AI439" s="17">
        <v>14.7</v>
      </c>
      <c r="AJ439" s="17">
        <v>14.79</v>
      </c>
      <c r="AK439" s="14">
        <v>17442484</v>
      </c>
      <c r="AL439" s="23">
        <v>45537.89</v>
      </c>
      <c r="AM439" s="14">
        <v>3078964918</v>
      </c>
      <c r="AN439" s="15"/>
      <c r="AO439" s="7" t="s">
        <v>1036</v>
      </c>
      <c r="AP439" s="7" t="s">
        <v>1037</v>
      </c>
      <c r="AQ439" s="19">
        <v>44481</v>
      </c>
      <c r="AR439" s="17">
        <v>0.54500000000000004</v>
      </c>
      <c r="AS439" s="17">
        <v>0.55000000000000004</v>
      </c>
      <c r="AT439" s="17">
        <v>0.53</v>
      </c>
      <c r="AU439" s="17">
        <v>0.53500000000000003</v>
      </c>
      <c r="AV439" s="14">
        <v>4914862</v>
      </c>
      <c r="AW439" s="17">
        <v>614.92999999999995</v>
      </c>
      <c r="AX439" s="14">
        <v>1149394859</v>
      </c>
      <c r="AY439" s="15"/>
      <c r="AZ439" s="7" t="s">
        <v>1038</v>
      </c>
      <c r="BA439" s="7" t="s">
        <v>1039</v>
      </c>
      <c r="BB439" s="19">
        <v>44481</v>
      </c>
      <c r="BC439" s="17">
        <v>180</v>
      </c>
      <c r="BD439" s="17">
        <v>183.5</v>
      </c>
      <c r="BE439" s="17">
        <v>180</v>
      </c>
      <c r="BF439" s="17">
        <v>183.11</v>
      </c>
      <c r="BG439" s="14">
        <v>807366</v>
      </c>
      <c r="BH439" s="23">
        <v>67535.210000000006</v>
      </c>
      <c r="BI439" s="14">
        <v>368823169</v>
      </c>
      <c r="BJ439" s="15"/>
      <c r="BK439" t="s">
        <v>1040</v>
      </c>
      <c r="BL439" t="s">
        <v>1041</v>
      </c>
      <c r="BM439" s="19">
        <v>44481</v>
      </c>
      <c r="BN439" s="17">
        <v>31.89</v>
      </c>
      <c r="BO439" s="17">
        <v>31.94</v>
      </c>
      <c r="BP439" s="17">
        <v>31.77</v>
      </c>
      <c r="BQ439" s="17">
        <v>31.82</v>
      </c>
      <c r="BR439" s="14">
        <v>147582</v>
      </c>
      <c r="BS439" s="15"/>
      <c r="BT439" s="7" t="s">
        <v>1042</v>
      </c>
      <c r="BU439" s="7" t="s">
        <v>1043</v>
      </c>
      <c r="BV439" s="19">
        <v>44481</v>
      </c>
      <c r="BW439" s="17">
        <v>1.76</v>
      </c>
      <c r="BX439" s="17">
        <v>1.77</v>
      </c>
      <c r="BY439" s="17">
        <v>1.7050000000000001</v>
      </c>
      <c r="BZ439" s="17">
        <v>1.7150000000000001</v>
      </c>
      <c r="CA439" s="14">
        <v>1546586</v>
      </c>
      <c r="CB439" s="23">
        <v>1134.28</v>
      </c>
      <c r="CC439" s="14">
        <v>661388044</v>
      </c>
      <c r="CD439" s="15"/>
      <c r="CE439" t="s">
        <v>1044</v>
      </c>
      <c r="CF439" t="s">
        <v>1045</v>
      </c>
      <c r="CG439" s="19">
        <v>44481</v>
      </c>
      <c r="CH439" s="17">
        <v>59.68</v>
      </c>
      <c r="CI439" s="17">
        <v>59.99</v>
      </c>
      <c r="CJ439" s="17">
        <v>59.6</v>
      </c>
      <c r="CK439" s="17">
        <v>59.62</v>
      </c>
      <c r="CL439" s="14">
        <v>56305</v>
      </c>
      <c r="CM439" s="15" t="s">
        <v>1033</v>
      </c>
      <c r="CN439" s="7" t="s">
        <v>1046</v>
      </c>
      <c r="CO439" s="7" t="s">
        <v>1047</v>
      </c>
      <c r="CP439" s="19">
        <v>44481</v>
      </c>
      <c r="CQ439" s="17">
        <v>25.5</v>
      </c>
      <c r="CR439" s="17">
        <v>25.64</v>
      </c>
      <c r="CS439" s="17">
        <v>24.84</v>
      </c>
      <c r="CT439" s="17">
        <v>25.14</v>
      </c>
      <c r="CU439" s="14">
        <v>4068984</v>
      </c>
      <c r="CV439" s="23">
        <v>24376.54</v>
      </c>
      <c r="CW439" s="14">
        <v>969631826</v>
      </c>
      <c r="CX439" s="15"/>
      <c r="CY439" t="s">
        <v>1048</v>
      </c>
      <c r="CZ439" t="s">
        <v>1049</v>
      </c>
      <c r="DA439" s="19">
        <v>44481</v>
      </c>
      <c r="DB439" s="17">
        <v>7.82</v>
      </c>
      <c r="DC439" s="17">
        <v>7.85</v>
      </c>
      <c r="DD439" s="17">
        <v>7.71</v>
      </c>
      <c r="DE439" s="17">
        <v>7.71</v>
      </c>
      <c r="DF439" s="14">
        <v>72475</v>
      </c>
      <c r="DG439" s="15" t="s">
        <v>1033</v>
      </c>
      <c r="DH439" s="7" t="s">
        <v>1072</v>
      </c>
      <c r="DI439" s="7" t="s">
        <v>1073</v>
      </c>
      <c r="DJ439" s="19">
        <v>44481</v>
      </c>
      <c r="DK439" s="17">
        <v>122.7</v>
      </c>
      <c r="DL439" s="17">
        <v>123.94</v>
      </c>
      <c r="DM439" s="17">
        <v>122.7</v>
      </c>
      <c r="DN439" s="17">
        <v>122.87</v>
      </c>
      <c r="DO439" s="14">
        <v>24018</v>
      </c>
      <c r="DQ439" s="6">
        <v>44482</v>
      </c>
      <c r="DR439" s="62">
        <v>1.6959999999999999E-2</v>
      </c>
    </row>
    <row r="440" spans="1:122" ht="15" hidden="1" x14ac:dyDescent="0.25">
      <c r="A440" s="17" t="s">
        <v>8</v>
      </c>
      <c r="B440" s="17" t="s">
        <v>9</v>
      </c>
      <c r="C440" s="26" t="s">
        <v>544</v>
      </c>
      <c r="D440" s="21">
        <v>89.8</v>
      </c>
      <c r="E440" s="21">
        <v>90.32</v>
      </c>
      <c r="F440" s="21">
        <v>89.5</v>
      </c>
      <c r="G440" s="21">
        <v>90.31</v>
      </c>
      <c r="H440" s="21">
        <v>11575</v>
      </c>
      <c r="I440" s="15"/>
      <c r="J440" s="9" t="s">
        <v>1027</v>
      </c>
      <c r="K440" s="9" t="s">
        <v>1028</v>
      </c>
      <c r="L440" s="12" t="s">
        <v>544</v>
      </c>
      <c r="M440" s="10">
        <v>33.603999999999999</v>
      </c>
      <c r="N440" s="10">
        <v>34.084000000000003</v>
      </c>
      <c r="O440" s="10">
        <v>33.353999999999999</v>
      </c>
      <c r="P440" s="10">
        <v>33.905999999999999</v>
      </c>
      <c r="Q440" s="10">
        <v>7258889</v>
      </c>
      <c r="R440" s="10">
        <v>100032.4</v>
      </c>
      <c r="S440" s="10">
        <v>2950251394</v>
      </c>
      <c r="T440" s="15"/>
      <c r="U440" s="7" t="s">
        <v>1031</v>
      </c>
      <c r="V440" s="7" t="s">
        <v>1032</v>
      </c>
      <c r="W440" s="5" t="s">
        <v>544</v>
      </c>
      <c r="X440" s="11">
        <v>12.39</v>
      </c>
      <c r="Y440" s="11">
        <v>12.39</v>
      </c>
      <c r="Z440" s="11">
        <v>12.26</v>
      </c>
      <c r="AA440" s="11">
        <v>12.3</v>
      </c>
      <c r="AB440" s="11">
        <v>348496</v>
      </c>
      <c r="AC440" s="15"/>
      <c r="AD440" s="7" t="s">
        <v>1034</v>
      </c>
      <c r="AE440" s="7" t="s">
        <v>1035</v>
      </c>
      <c r="AF440" s="19">
        <v>44480</v>
      </c>
      <c r="AG440" s="17">
        <v>14.4</v>
      </c>
      <c r="AH440" s="17">
        <v>15.07</v>
      </c>
      <c r="AI440" s="17">
        <v>14.15</v>
      </c>
      <c r="AJ440" s="17">
        <v>15</v>
      </c>
      <c r="AK440" s="14">
        <v>15755415</v>
      </c>
      <c r="AL440" s="23">
        <v>46184.47</v>
      </c>
      <c r="AM440" s="14">
        <v>3078964918</v>
      </c>
      <c r="AN440" s="15"/>
      <c r="AO440" s="7" t="s">
        <v>1036</v>
      </c>
      <c r="AP440" s="7" t="s">
        <v>1037</v>
      </c>
      <c r="AQ440" s="19">
        <v>44480</v>
      </c>
      <c r="AR440" s="17">
        <v>0.56000000000000005</v>
      </c>
      <c r="AS440" s="17">
        <v>0.56000000000000005</v>
      </c>
      <c r="AT440" s="17">
        <v>0.53500000000000003</v>
      </c>
      <c r="AU440" s="17">
        <v>0.54</v>
      </c>
      <c r="AV440" s="14">
        <v>4499892</v>
      </c>
      <c r="AW440" s="17">
        <v>620.66999999999996</v>
      </c>
      <c r="AX440" s="14">
        <v>1149394859</v>
      </c>
      <c r="AY440" s="15"/>
      <c r="AZ440" s="7" t="s">
        <v>1038</v>
      </c>
      <c r="BA440" s="7" t="s">
        <v>1039</v>
      </c>
      <c r="BB440" s="19">
        <v>44480</v>
      </c>
      <c r="BC440" s="17">
        <v>182</v>
      </c>
      <c r="BD440" s="17">
        <v>182.76</v>
      </c>
      <c r="BE440" s="17">
        <v>180.8</v>
      </c>
      <c r="BF440" s="17">
        <v>181.52</v>
      </c>
      <c r="BG440" s="14">
        <v>361852</v>
      </c>
      <c r="BH440" s="23">
        <v>66948.78</v>
      </c>
      <c r="BI440" s="14">
        <v>368823169</v>
      </c>
      <c r="BJ440" s="15"/>
      <c r="BK440" t="s">
        <v>1040</v>
      </c>
      <c r="BL440" t="s">
        <v>1041</v>
      </c>
      <c r="BM440" s="19">
        <v>44480</v>
      </c>
      <c r="BN440" s="17">
        <v>32.270000000000003</v>
      </c>
      <c r="BO440" s="17">
        <v>32.29</v>
      </c>
      <c r="BP440" s="17">
        <v>32.119999999999997</v>
      </c>
      <c r="BQ440" s="17">
        <v>32.229999999999997</v>
      </c>
      <c r="BR440" s="14">
        <v>131782</v>
      </c>
      <c r="BS440" s="15"/>
      <c r="BT440" s="7" t="s">
        <v>1042</v>
      </c>
      <c r="BU440" s="7" t="s">
        <v>1043</v>
      </c>
      <c r="BV440" s="19">
        <v>44480</v>
      </c>
      <c r="BW440" s="17">
        <v>1.75</v>
      </c>
      <c r="BX440" s="17">
        <v>1.7749999999999999</v>
      </c>
      <c r="BY440" s="17">
        <v>1.73</v>
      </c>
      <c r="BZ440" s="17">
        <v>1.7649999999999999</v>
      </c>
      <c r="CA440" s="14">
        <v>1966916</v>
      </c>
      <c r="CB440" s="23">
        <v>1167.3499999999999</v>
      </c>
      <c r="CC440" s="14">
        <v>661388044</v>
      </c>
      <c r="CD440" s="15"/>
      <c r="CE440" t="s">
        <v>1044</v>
      </c>
      <c r="CF440" t="s">
        <v>1045</v>
      </c>
      <c r="CG440" s="19">
        <v>44480</v>
      </c>
      <c r="CH440" s="17">
        <v>60.47</v>
      </c>
      <c r="CI440" s="17">
        <v>60.47</v>
      </c>
      <c r="CJ440" s="17">
        <v>59.8</v>
      </c>
      <c r="CK440" s="17">
        <v>60.08</v>
      </c>
      <c r="CL440" s="14">
        <v>52378</v>
      </c>
      <c r="CM440" s="15" t="s">
        <v>1033</v>
      </c>
      <c r="CN440" s="7" t="s">
        <v>1046</v>
      </c>
      <c r="CO440" s="7" t="s">
        <v>1047</v>
      </c>
      <c r="CP440" s="19">
        <v>44480</v>
      </c>
      <c r="CQ440" s="17">
        <v>25.59</v>
      </c>
      <c r="CR440" s="17">
        <v>25.62</v>
      </c>
      <c r="CS440" s="17">
        <v>25.26</v>
      </c>
      <c r="CT440" s="17">
        <v>25.46</v>
      </c>
      <c r="CU440" s="14">
        <v>4207836</v>
      </c>
      <c r="CV440" s="23">
        <v>24686.83</v>
      </c>
      <c r="CW440" s="14">
        <v>969631826</v>
      </c>
      <c r="CX440" s="15"/>
      <c r="CY440" t="s">
        <v>1048</v>
      </c>
      <c r="CZ440" t="s">
        <v>1049</v>
      </c>
      <c r="DA440" s="19">
        <v>44480</v>
      </c>
      <c r="DB440" s="17">
        <v>7.82</v>
      </c>
      <c r="DC440" s="17">
        <v>7.83</v>
      </c>
      <c r="DD440" s="17">
        <v>7.7649999999999997</v>
      </c>
      <c r="DE440" s="17">
        <v>7.82</v>
      </c>
      <c r="DF440" s="14">
        <v>43632</v>
      </c>
      <c r="DG440" s="15" t="s">
        <v>1033</v>
      </c>
      <c r="DH440" s="7" t="s">
        <v>1072</v>
      </c>
      <c r="DI440" s="7" t="s">
        <v>1073</v>
      </c>
      <c r="DJ440" s="19">
        <v>44480</v>
      </c>
      <c r="DK440" s="17">
        <v>123.06</v>
      </c>
      <c r="DL440" s="17">
        <v>123.4</v>
      </c>
      <c r="DM440" s="17">
        <v>122.49</v>
      </c>
      <c r="DN440" s="17">
        <v>123.4</v>
      </c>
      <c r="DO440" s="14">
        <v>45183</v>
      </c>
      <c r="DQ440" s="6">
        <v>44481</v>
      </c>
      <c r="DR440" s="62">
        <v>1.7299999999999999E-2</v>
      </c>
    </row>
    <row r="441" spans="1:122" ht="15" hidden="1" x14ac:dyDescent="0.25">
      <c r="A441" s="17" t="s">
        <v>8</v>
      </c>
      <c r="B441" s="17" t="s">
        <v>9</v>
      </c>
      <c r="C441" s="26" t="s">
        <v>545</v>
      </c>
      <c r="D441" s="21">
        <v>90.47</v>
      </c>
      <c r="E441" s="21">
        <v>90.59</v>
      </c>
      <c r="F441" s="21">
        <v>89.71</v>
      </c>
      <c r="G441" s="21">
        <v>89.86</v>
      </c>
      <c r="H441" s="21">
        <v>13109</v>
      </c>
      <c r="I441" s="15"/>
      <c r="J441" s="9" t="s">
        <v>1027</v>
      </c>
      <c r="K441" s="9" t="s">
        <v>1028</v>
      </c>
      <c r="L441" s="12" t="s">
        <v>545</v>
      </c>
      <c r="M441" s="10">
        <v>33.31</v>
      </c>
      <c r="N441" s="10">
        <v>33.871000000000002</v>
      </c>
      <c r="O441" s="10">
        <v>33.131999999999998</v>
      </c>
      <c r="P441" s="10">
        <v>33.603999999999999</v>
      </c>
      <c r="Q441" s="10">
        <v>8937805</v>
      </c>
      <c r="R441" s="10">
        <v>99139.36</v>
      </c>
      <c r="S441" s="10">
        <v>2950251394</v>
      </c>
      <c r="T441" s="15"/>
      <c r="U441" s="7" t="s">
        <v>1031</v>
      </c>
      <c r="V441" s="7" t="s">
        <v>1032</v>
      </c>
      <c r="W441" s="5" t="s">
        <v>545</v>
      </c>
      <c r="X441" s="11">
        <v>12.43</v>
      </c>
      <c r="Y441" s="11">
        <v>12.43</v>
      </c>
      <c r="Z441" s="11">
        <v>12.35</v>
      </c>
      <c r="AA441" s="11">
        <v>12.38</v>
      </c>
      <c r="AB441" s="11">
        <v>541712</v>
      </c>
      <c r="AC441" s="15"/>
      <c r="AD441" s="7" t="s">
        <v>1034</v>
      </c>
      <c r="AE441" s="7" t="s">
        <v>1035</v>
      </c>
      <c r="AF441" s="19">
        <v>44477</v>
      </c>
      <c r="AG441" s="17">
        <v>14.18</v>
      </c>
      <c r="AH441" s="17">
        <v>14.315</v>
      </c>
      <c r="AI441" s="17">
        <v>14.05</v>
      </c>
      <c r="AJ441" s="17">
        <v>14.25</v>
      </c>
      <c r="AK441" s="14">
        <v>18096568</v>
      </c>
      <c r="AL441" s="23">
        <v>43875.25</v>
      </c>
      <c r="AM441" s="14">
        <v>3078964918</v>
      </c>
      <c r="AN441" s="15"/>
      <c r="AO441" s="7" t="s">
        <v>1036</v>
      </c>
      <c r="AP441" s="7" t="s">
        <v>1037</v>
      </c>
      <c r="AQ441" s="19">
        <v>44477</v>
      </c>
      <c r="AR441" s="17">
        <v>0.58499999999999996</v>
      </c>
      <c r="AS441" s="17">
        <v>0.59</v>
      </c>
      <c r="AT441" s="17">
        <v>0.54500000000000004</v>
      </c>
      <c r="AU441" s="17">
        <v>0.54500000000000004</v>
      </c>
      <c r="AV441" s="14">
        <v>8136134</v>
      </c>
      <c r="AW441" s="17">
        <v>626.41999999999996</v>
      </c>
      <c r="AX441" s="14">
        <v>1149394859</v>
      </c>
      <c r="AY441" s="15"/>
      <c r="AZ441" s="7" t="s">
        <v>1038</v>
      </c>
      <c r="BA441" s="7" t="s">
        <v>1039</v>
      </c>
      <c r="BB441" s="19">
        <v>44477</v>
      </c>
      <c r="BC441" s="17">
        <v>182.01</v>
      </c>
      <c r="BD441" s="17">
        <v>183.71</v>
      </c>
      <c r="BE441" s="17">
        <v>181.75</v>
      </c>
      <c r="BF441" s="17">
        <v>182.28</v>
      </c>
      <c r="BG441" s="14">
        <v>586133</v>
      </c>
      <c r="BH441" s="23">
        <v>67229.09</v>
      </c>
      <c r="BI441" s="14">
        <v>368823169</v>
      </c>
      <c r="BJ441" s="15"/>
      <c r="BK441" t="s">
        <v>1040</v>
      </c>
      <c r="BL441" t="s">
        <v>1041</v>
      </c>
      <c r="BM441" s="19">
        <v>44477</v>
      </c>
      <c r="BN441" s="17">
        <v>32.54</v>
      </c>
      <c r="BO441" s="17">
        <v>32.58</v>
      </c>
      <c r="BP441" s="17">
        <v>32.5</v>
      </c>
      <c r="BQ441" s="17">
        <v>32.54</v>
      </c>
      <c r="BR441" s="14">
        <v>134258</v>
      </c>
      <c r="BS441" s="15"/>
      <c r="BT441" s="7" t="s">
        <v>1042</v>
      </c>
      <c r="BU441" s="7" t="s">
        <v>1043</v>
      </c>
      <c r="BV441" s="19">
        <v>44477</v>
      </c>
      <c r="BW441" s="17">
        <v>1.74</v>
      </c>
      <c r="BX441" s="17">
        <v>1.77</v>
      </c>
      <c r="BY441" s="17">
        <v>1.728</v>
      </c>
      <c r="BZ441" s="17">
        <v>1.7549999999999999</v>
      </c>
      <c r="CA441" s="14">
        <v>1445904</v>
      </c>
      <c r="CB441" s="23">
        <v>1160.74</v>
      </c>
      <c r="CC441" s="14">
        <v>661388044</v>
      </c>
      <c r="CD441" s="15"/>
      <c r="CE441" t="s">
        <v>1044</v>
      </c>
      <c r="CF441" t="s">
        <v>1045</v>
      </c>
      <c r="CG441" s="19">
        <v>44477</v>
      </c>
      <c r="CH441" s="17">
        <v>60.2</v>
      </c>
      <c r="CI441" s="17">
        <v>60.36</v>
      </c>
      <c r="CJ441" s="17">
        <v>60.05</v>
      </c>
      <c r="CK441" s="17">
        <v>60.22</v>
      </c>
      <c r="CL441" s="14">
        <v>26143</v>
      </c>
      <c r="CM441" s="15" t="s">
        <v>1033</v>
      </c>
      <c r="CN441" s="7" t="s">
        <v>1046</v>
      </c>
      <c r="CO441" s="7" t="s">
        <v>1047</v>
      </c>
      <c r="CP441" s="19">
        <v>44477</v>
      </c>
      <c r="CQ441" s="17">
        <v>25.3</v>
      </c>
      <c r="CR441" s="17">
        <v>25.35</v>
      </c>
      <c r="CS441" s="17">
        <v>24.92</v>
      </c>
      <c r="CT441" s="17">
        <v>25.35</v>
      </c>
      <c r="CU441" s="14">
        <v>3333699</v>
      </c>
      <c r="CV441" s="23">
        <v>24580.17</v>
      </c>
      <c r="CW441" s="14">
        <v>969631826</v>
      </c>
      <c r="CX441" s="15"/>
      <c r="CY441" t="s">
        <v>1048</v>
      </c>
      <c r="CZ441" t="s">
        <v>1049</v>
      </c>
      <c r="DA441" s="19">
        <v>44477</v>
      </c>
      <c r="DB441" s="17">
        <v>7.79</v>
      </c>
      <c r="DC441" s="17">
        <v>7.82</v>
      </c>
      <c r="DD441" s="17">
        <v>7.76</v>
      </c>
      <c r="DE441" s="17">
        <v>7.8</v>
      </c>
      <c r="DF441" s="14">
        <v>45742</v>
      </c>
      <c r="DG441" s="15" t="s">
        <v>1033</v>
      </c>
      <c r="DH441" s="7" t="s">
        <v>1072</v>
      </c>
      <c r="DI441" s="7" t="s">
        <v>1073</v>
      </c>
      <c r="DJ441" s="19">
        <v>44477</v>
      </c>
      <c r="DK441" s="17">
        <v>123.58</v>
      </c>
      <c r="DL441" s="17">
        <v>123.72</v>
      </c>
      <c r="DM441" s="17">
        <v>122.8</v>
      </c>
      <c r="DN441" s="17">
        <v>123.46</v>
      </c>
      <c r="DO441" s="14">
        <v>27639</v>
      </c>
      <c r="DQ441" s="6">
        <v>44480</v>
      </c>
      <c r="DR441" s="62">
        <v>1.719E-2</v>
      </c>
    </row>
    <row r="442" spans="1:122" ht="15" hidden="1" x14ac:dyDescent="0.25">
      <c r="A442" s="17" t="s">
        <v>8</v>
      </c>
      <c r="B442" s="17" t="s">
        <v>9</v>
      </c>
      <c r="C442" s="26" t="s">
        <v>546</v>
      </c>
      <c r="D442" s="21">
        <v>90</v>
      </c>
      <c r="E442" s="21">
        <v>90.15</v>
      </c>
      <c r="F442" s="21">
        <v>89.26</v>
      </c>
      <c r="G442" s="21">
        <v>89.9</v>
      </c>
      <c r="H442" s="21">
        <v>15004</v>
      </c>
      <c r="I442" s="15"/>
      <c r="J442" s="9" t="s">
        <v>1027</v>
      </c>
      <c r="K442" s="9" t="s">
        <v>1028</v>
      </c>
      <c r="L442" s="12" t="s">
        <v>546</v>
      </c>
      <c r="M442" s="10">
        <v>32.856000000000002</v>
      </c>
      <c r="N442" s="10">
        <v>32.890999999999998</v>
      </c>
      <c r="O442" s="10">
        <v>32.427999999999997</v>
      </c>
      <c r="P442" s="10">
        <v>32.624000000000002</v>
      </c>
      <c r="Q442" s="10">
        <v>5513980</v>
      </c>
      <c r="R442" s="10">
        <v>96249.89</v>
      </c>
      <c r="S442" s="10">
        <v>2950251394</v>
      </c>
      <c r="T442" s="15"/>
      <c r="U442" s="7" t="s">
        <v>1031</v>
      </c>
      <c r="V442" s="7" t="s">
        <v>1032</v>
      </c>
      <c r="W442" s="5" t="s">
        <v>546</v>
      </c>
      <c r="X442" s="11">
        <v>12.28</v>
      </c>
      <c r="Y442" s="11">
        <v>12.35</v>
      </c>
      <c r="Z442" s="11">
        <v>12.28</v>
      </c>
      <c r="AA442" s="11">
        <v>12.31</v>
      </c>
      <c r="AB442" s="11">
        <v>344630</v>
      </c>
      <c r="AC442" s="15"/>
      <c r="AD442" s="7" t="s">
        <v>1034</v>
      </c>
      <c r="AE442" s="7" t="s">
        <v>1035</v>
      </c>
      <c r="AF442" s="19">
        <v>44476</v>
      </c>
      <c r="AG442" s="17">
        <v>14.15</v>
      </c>
      <c r="AH442" s="17">
        <v>14.18</v>
      </c>
      <c r="AI442" s="17">
        <v>13.91</v>
      </c>
      <c r="AJ442" s="17">
        <v>13.91</v>
      </c>
      <c r="AK442" s="14">
        <v>17328217</v>
      </c>
      <c r="AL442" s="23">
        <v>42828.4</v>
      </c>
      <c r="AM442" s="14">
        <v>3078964918</v>
      </c>
      <c r="AN442" s="15"/>
      <c r="AO442" s="7" t="s">
        <v>1036</v>
      </c>
      <c r="AP442" s="7" t="s">
        <v>1037</v>
      </c>
      <c r="AQ442" s="19">
        <v>44476</v>
      </c>
      <c r="AR442" s="17">
        <v>0.55000000000000004</v>
      </c>
      <c r="AS442" s="17">
        <v>0.57999999999999996</v>
      </c>
      <c r="AT442" s="17">
        <v>0.54500000000000004</v>
      </c>
      <c r="AU442" s="17">
        <v>0.57499999999999996</v>
      </c>
      <c r="AV442" s="14">
        <v>3980463</v>
      </c>
      <c r="AW442" s="17">
        <v>660.9</v>
      </c>
      <c r="AX442" s="14">
        <v>1149394859</v>
      </c>
      <c r="AY442" s="15"/>
      <c r="AZ442" s="7" t="s">
        <v>1038</v>
      </c>
      <c r="BA442" s="7" t="s">
        <v>1039</v>
      </c>
      <c r="BB442" s="19">
        <v>44476</v>
      </c>
      <c r="BC442" s="17">
        <v>178.82</v>
      </c>
      <c r="BD442" s="17">
        <v>181.43</v>
      </c>
      <c r="BE442" s="17">
        <v>178.24</v>
      </c>
      <c r="BF442" s="17">
        <v>180.66</v>
      </c>
      <c r="BG442" s="14">
        <v>643311</v>
      </c>
      <c r="BH442" s="23">
        <v>66631.59</v>
      </c>
      <c r="BI442" s="14">
        <v>368823169</v>
      </c>
      <c r="BJ442" s="15"/>
      <c r="BK442" t="s">
        <v>1040</v>
      </c>
      <c r="BL442" t="s">
        <v>1041</v>
      </c>
      <c r="BM442" s="19">
        <v>44476</v>
      </c>
      <c r="BN442" s="17">
        <v>32.5</v>
      </c>
      <c r="BO442" s="17">
        <v>32.630000000000003</v>
      </c>
      <c r="BP442" s="17">
        <v>32.450000000000003</v>
      </c>
      <c r="BQ442" s="17">
        <v>32.56</v>
      </c>
      <c r="BR442" s="14">
        <v>246313</v>
      </c>
      <c r="BS442" s="15"/>
      <c r="BT442" s="7" t="s">
        <v>1042</v>
      </c>
      <c r="BU442" s="7" t="s">
        <v>1043</v>
      </c>
      <c r="BV442" s="19">
        <v>44476</v>
      </c>
      <c r="BW442" s="17">
        <v>1.665</v>
      </c>
      <c r="BX442" s="17">
        <v>1.7450000000000001</v>
      </c>
      <c r="BY442" s="17">
        <v>1.665</v>
      </c>
      <c r="BZ442" s="17">
        <v>1.73</v>
      </c>
      <c r="CA442" s="14">
        <v>2296607</v>
      </c>
      <c r="CB442" s="23">
        <v>1144.2</v>
      </c>
      <c r="CC442" s="14">
        <v>661388044</v>
      </c>
      <c r="CD442" s="15"/>
      <c r="CE442" t="s">
        <v>1044</v>
      </c>
      <c r="CF442" t="s">
        <v>1045</v>
      </c>
      <c r="CG442" s="19">
        <v>44476</v>
      </c>
      <c r="CH442" s="17">
        <v>59.89</v>
      </c>
      <c r="CI442" s="17">
        <v>60.01</v>
      </c>
      <c r="CJ442" s="17">
        <v>59.76</v>
      </c>
      <c r="CK442" s="17">
        <v>60</v>
      </c>
      <c r="CL442" s="14">
        <v>40570</v>
      </c>
      <c r="CM442" s="15" t="s">
        <v>1033</v>
      </c>
      <c r="CN442" s="7" t="s">
        <v>1046</v>
      </c>
      <c r="CO442" s="7" t="s">
        <v>1047</v>
      </c>
      <c r="CP442" s="19">
        <v>44476</v>
      </c>
      <c r="CQ442" s="17">
        <v>24.76</v>
      </c>
      <c r="CR442" s="17">
        <v>25.05</v>
      </c>
      <c r="CS442" s="17">
        <v>24.49</v>
      </c>
      <c r="CT442" s="17">
        <v>25.01</v>
      </c>
      <c r="CU442" s="14">
        <v>4453691</v>
      </c>
      <c r="CV442" s="23">
        <v>24250.49</v>
      </c>
      <c r="CW442" s="14">
        <v>969631826</v>
      </c>
      <c r="CX442" s="15"/>
      <c r="CY442" t="s">
        <v>1048</v>
      </c>
      <c r="CZ442" t="s">
        <v>1049</v>
      </c>
      <c r="DA442" s="19">
        <v>44476</v>
      </c>
      <c r="DB442" s="17">
        <v>7.75</v>
      </c>
      <c r="DC442" s="17">
        <v>7.76</v>
      </c>
      <c r="DD442" s="17">
        <v>7.71</v>
      </c>
      <c r="DE442" s="17">
        <v>7.73</v>
      </c>
      <c r="DF442" s="14">
        <v>39654</v>
      </c>
      <c r="DG442" s="15" t="s">
        <v>1033</v>
      </c>
      <c r="DH442" s="7" t="s">
        <v>1072</v>
      </c>
      <c r="DI442" s="7" t="s">
        <v>1073</v>
      </c>
      <c r="DJ442" s="19">
        <v>44476</v>
      </c>
      <c r="DK442" s="17">
        <v>122.51</v>
      </c>
      <c r="DL442" s="17">
        <v>122.81</v>
      </c>
      <c r="DM442" s="17">
        <v>122.07</v>
      </c>
      <c r="DN442" s="17">
        <v>122.6</v>
      </c>
      <c r="DO442" s="14">
        <v>62066</v>
      </c>
      <c r="DQ442" s="6">
        <v>44477</v>
      </c>
      <c r="DR442" s="62">
        <v>1.67E-2</v>
      </c>
    </row>
    <row r="443" spans="1:122" ht="15" hidden="1" x14ac:dyDescent="0.25">
      <c r="A443" s="17" t="s">
        <v>8</v>
      </c>
      <c r="B443" s="17" t="s">
        <v>9</v>
      </c>
      <c r="C443" s="26" t="s">
        <v>547</v>
      </c>
      <c r="D443" s="21">
        <v>90.94</v>
      </c>
      <c r="E443" s="21">
        <v>91</v>
      </c>
      <c r="F443" s="21">
        <v>89.47</v>
      </c>
      <c r="G443" s="21">
        <v>89.71</v>
      </c>
      <c r="H443" s="21">
        <v>24907</v>
      </c>
      <c r="I443" s="15"/>
      <c r="J443" s="9" t="s">
        <v>1027</v>
      </c>
      <c r="K443" s="9" t="s">
        <v>1028</v>
      </c>
      <c r="L443" s="12" t="s">
        <v>547</v>
      </c>
      <c r="M443" s="10">
        <v>32.597000000000001</v>
      </c>
      <c r="N443" s="10">
        <v>32.802</v>
      </c>
      <c r="O443" s="10">
        <v>32.347999999999999</v>
      </c>
      <c r="P443" s="10">
        <v>32.633000000000003</v>
      </c>
      <c r="Q443" s="10">
        <v>6515895</v>
      </c>
      <c r="R443" s="10">
        <v>96276.14</v>
      </c>
      <c r="S443" s="10">
        <v>2950251394</v>
      </c>
      <c r="T443" s="15"/>
      <c r="U443" s="7" t="s">
        <v>1031</v>
      </c>
      <c r="V443" s="7" t="s">
        <v>1032</v>
      </c>
      <c r="W443" s="5" t="s">
        <v>547</v>
      </c>
      <c r="X443" s="11">
        <v>12.29</v>
      </c>
      <c r="Y443" s="11">
        <v>12.29</v>
      </c>
      <c r="Z443" s="11">
        <v>12.17</v>
      </c>
      <c r="AA443" s="11">
        <v>12.2</v>
      </c>
      <c r="AB443" s="11">
        <v>225628</v>
      </c>
      <c r="AC443" s="15"/>
      <c r="AD443" s="7" t="s">
        <v>1034</v>
      </c>
      <c r="AE443" s="7" t="s">
        <v>1035</v>
      </c>
      <c r="AF443" s="19">
        <v>44475</v>
      </c>
      <c r="AG443" s="17">
        <v>14.35</v>
      </c>
      <c r="AH443" s="17">
        <v>14.38</v>
      </c>
      <c r="AI443" s="17">
        <v>14.04</v>
      </c>
      <c r="AJ443" s="17">
        <v>14.18</v>
      </c>
      <c r="AK443" s="14">
        <v>9031097</v>
      </c>
      <c r="AL443" s="23">
        <v>43659.72</v>
      </c>
      <c r="AM443" s="14">
        <v>3078964918</v>
      </c>
      <c r="AN443" s="15"/>
      <c r="AO443" s="7" t="s">
        <v>1036</v>
      </c>
      <c r="AP443" s="7" t="s">
        <v>1037</v>
      </c>
      <c r="AQ443" s="19">
        <v>44475</v>
      </c>
      <c r="AR443" s="17">
        <v>0.55500000000000005</v>
      </c>
      <c r="AS443" s="17">
        <v>0.56000000000000005</v>
      </c>
      <c r="AT443" s="17">
        <v>0.53500000000000003</v>
      </c>
      <c r="AU443" s="17">
        <v>0.56000000000000005</v>
      </c>
      <c r="AV443" s="14">
        <v>6559243</v>
      </c>
      <c r="AW443" s="17">
        <v>643.66</v>
      </c>
      <c r="AX443" s="14">
        <v>1149394859</v>
      </c>
      <c r="AY443" s="15"/>
      <c r="AZ443" s="7" t="s">
        <v>1038</v>
      </c>
      <c r="BA443" s="7" t="s">
        <v>1039</v>
      </c>
      <c r="BB443" s="19">
        <v>44475</v>
      </c>
      <c r="BC443" s="17">
        <v>179.51</v>
      </c>
      <c r="BD443" s="17">
        <v>181.35</v>
      </c>
      <c r="BE443" s="17">
        <v>176.74</v>
      </c>
      <c r="BF443" s="17">
        <v>177.71</v>
      </c>
      <c r="BG443" s="14">
        <v>608530</v>
      </c>
      <c r="BH443" s="23">
        <v>65543.570000000007</v>
      </c>
      <c r="BI443" s="14">
        <v>368823169</v>
      </c>
      <c r="BJ443" s="15"/>
      <c r="BK443" t="s">
        <v>1040</v>
      </c>
      <c r="BL443" t="s">
        <v>1041</v>
      </c>
      <c r="BM443" s="19">
        <v>44475</v>
      </c>
      <c r="BN443" s="17">
        <v>32.119999999999997</v>
      </c>
      <c r="BO443" s="17">
        <v>32.15</v>
      </c>
      <c r="BP443" s="17">
        <v>32</v>
      </c>
      <c r="BQ443" s="17">
        <v>32.08</v>
      </c>
      <c r="BR443" s="14">
        <v>122986</v>
      </c>
      <c r="BS443" s="15"/>
      <c r="BT443" s="7" t="s">
        <v>1042</v>
      </c>
      <c r="BU443" s="7" t="s">
        <v>1043</v>
      </c>
      <c r="BV443" s="19">
        <v>44475</v>
      </c>
      <c r="BW443" s="17">
        <v>1.76</v>
      </c>
      <c r="BX443" s="17">
        <v>1.7749999999999999</v>
      </c>
      <c r="BY443" s="17">
        <v>1.65</v>
      </c>
      <c r="BZ443" s="17">
        <v>1.65</v>
      </c>
      <c r="CA443" s="14">
        <v>6247800</v>
      </c>
      <c r="CB443" s="23">
        <v>1091.29</v>
      </c>
      <c r="CC443" s="14">
        <v>661388044</v>
      </c>
      <c r="CD443" s="15"/>
      <c r="CE443" t="s">
        <v>1044</v>
      </c>
      <c r="CF443" t="s">
        <v>1045</v>
      </c>
      <c r="CG443" s="19">
        <v>44475</v>
      </c>
      <c r="CH443" s="17">
        <v>59.96</v>
      </c>
      <c r="CI443" s="17">
        <v>59.96</v>
      </c>
      <c r="CJ443" s="17">
        <v>59.4</v>
      </c>
      <c r="CK443" s="17">
        <v>59.55</v>
      </c>
      <c r="CL443" s="14">
        <v>41389</v>
      </c>
      <c r="CM443" s="15" t="s">
        <v>1033</v>
      </c>
      <c r="CN443" s="7" t="s">
        <v>1046</v>
      </c>
      <c r="CO443" s="7" t="s">
        <v>1047</v>
      </c>
      <c r="CP443" s="19">
        <v>44475</v>
      </c>
      <c r="CQ443" s="17">
        <v>25.46</v>
      </c>
      <c r="CR443" s="17">
        <v>25.49</v>
      </c>
      <c r="CS443" s="17">
        <v>24.88</v>
      </c>
      <c r="CT443" s="17">
        <v>25.04</v>
      </c>
      <c r="CU443" s="14">
        <v>4030643</v>
      </c>
      <c r="CV443" s="23">
        <v>24279.58</v>
      </c>
      <c r="CW443" s="14">
        <v>969631826</v>
      </c>
      <c r="CX443" s="15"/>
      <c r="CY443" t="s">
        <v>1048</v>
      </c>
      <c r="CZ443" t="s">
        <v>1049</v>
      </c>
      <c r="DA443" s="19">
        <v>44475</v>
      </c>
      <c r="DB443" s="17">
        <v>7.79</v>
      </c>
      <c r="DC443" s="17">
        <v>7.79</v>
      </c>
      <c r="DD443" s="17">
        <v>7.7</v>
      </c>
      <c r="DE443" s="17">
        <v>7.7</v>
      </c>
      <c r="DF443" s="14">
        <v>14240</v>
      </c>
      <c r="DG443" s="15" t="s">
        <v>1033</v>
      </c>
      <c r="DH443" s="7" t="s">
        <v>1072</v>
      </c>
      <c r="DI443" s="7" t="s">
        <v>1073</v>
      </c>
      <c r="DJ443" s="19">
        <v>44475</v>
      </c>
      <c r="DK443" s="17">
        <v>123.21</v>
      </c>
      <c r="DL443" s="17">
        <v>123.21</v>
      </c>
      <c r="DM443" s="17">
        <v>121.36</v>
      </c>
      <c r="DN443" s="17">
        <v>121.73</v>
      </c>
      <c r="DO443" s="14">
        <v>65578</v>
      </c>
      <c r="DQ443" s="6">
        <v>44476</v>
      </c>
      <c r="DR443" s="62">
        <v>1.5880000000000002E-2</v>
      </c>
    </row>
    <row r="444" spans="1:122" ht="15" hidden="1" x14ac:dyDescent="0.25">
      <c r="A444" s="17" t="s">
        <v>8</v>
      </c>
      <c r="B444" s="17" t="s">
        <v>9</v>
      </c>
      <c r="C444" s="26" t="s">
        <v>548</v>
      </c>
      <c r="D444" s="21">
        <v>91.36</v>
      </c>
      <c r="E444" s="21">
        <v>91.36</v>
      </c>
      <c r="F444" s="21">
        <v>89.15</v>
      </c>
      <c r="G444" s="21">
        <v>90.3</v>
      </c>
      <c r="H444" s="21">
        <v>30579</v>
      </c>
      <c r="I444" s="15"/>
      <c r="J444" s="9" t="s">
        <v>1027</v>
      </c>
      <c r="K444" s="9" t="s">
        <v>1028</v>
      </c>
      <c r="L444" s="12" t="s">
        <v>548</v>
      </c>
      <c r="M444" s="10">
        <v>32.677999999999997</v>
      </c>
      <c r="N444" s="10">
        <v>32.9</v>
      </c>
      <c r="O444" s="10">
        <v>32.206000000000003</v>
      </c>
      <c r="P444" s="10">
        <v>32.517000000000003</v>
      </c>
      <c r="Q444" s="10">
        <v>6034005</v>
      </c>
      <c r="R444" s="10">
        <v>95934.5</v>
      </c>
      <c r="S444" s="10">
        <v>2950251394</v>
      </c>
      <c r="T444" s="15"/>
      <c r="U444" s="7" t="s">
        <v>1031</v>
      </c>
      <c r="V444" s="7" t="s">
        <v>1032</v>
      </c>
      <c r="W444" s="5" t="s">
        <v>548</v>
      </c>
      <c r="X444" s="11">
        <v>12.29</v>
      </c>
      <c r="Y444" s="11">
        <v>12.29</v>
      </c>
      <c r="Z444" s="11">
        <v>12.09</v>
      </c>
      <c r="AA444" s="11">
        <v>12.17</v>
      </c>
      <c r="AB444" s="11">
        <v>403368</v>
      </c>
      <c r="AC444" s="15"/>
      <c r="AD444" s="7" t="s">
        <v>1034</v>
      </c>
      <c r="AE444" s="7" t="s">
        <v>1035</v>
      </c>
      <c r="AF444" s="19">
        <v>44474</v>
      </c>
      <c r="AG444" s="17">
        <v>14.43</v>
      </c>
      <c r="AH444" s="17">
        <v>14.47</v>
      </c>
      <c r="AI444" s="17">
        <v>13.97</v>
      </c>
      <c r="AJ444" s="17">
        <v>14.22</v>
      </c>
      <c r="AK444" s="14">
        <v>11070008</v>
      </c>
      <c r="AL444" s="23">
        <v>43782.879999999997</v>
      </c>
      <c r="AM444" s="14">
        <v>3078964918</v>
      </c>
      <c r="AN444" s="15"/>
      <c r="AO444" s="7" t="s">
        <v>1036</v>
      </c>
      <c r="AP444" s="7" t="s">
        <v>1037</v>
      </c>
      <c r="AQ444" s="19">
        <v>44474</v>
      </c>
      <c r="AR444" s="17">
        <v>0.56499999999999995</v>
      </c>
      <c r="AS444" s="17">
        <v>0.57499999999999996</v>
      </c>
      <c r="AT444" s="17">
        <v>0.53</v>
      </c>
      <c r="AU444" s="17">
        <v>0.54500000000000004</v>
      </c>
      <c r="AV444" s="14">
        <v>7553833</v>
      </c>
      <c r="AW444" s="17">
        <v>620.53</v>
      </c>
      <c r="AX444" s="14">
        <v>1138591748</v>
      </c>
      <c r="AY444" s="15"/>
      <c r="AZ444" s="7" t="s">
        <v>1038</v>
      </c>
      <c r="BA444" s="7" t="s">
        <v>1039</v>
      </c>
      <c r="BB444" s="19">
        <v>44474</v>
      </c>
      <c r="BC444" s="17">
        <v>178.49</v>
      </c>
      <c r="BD444" s="17">
        <v>178.98</v>
      </c>
      <c r="BE444" s="17">
        <v>177.61</v>
      </c>
      <c r="BF444" s="17">
        <v>178.42</v>
      </c>
      <c r="BG444" s="14">
        <v>488148</v>
      </c>
      <c r="BH444" s="23">
        <v>65805.429999999993</v>
      </c>
      <c r="BI444" s="14">
        <v>368823169</v>
      </c>
      <c r="BJ444" s="15"/>
      <c r="BK444" t="s">
        <v>1040</v>
      </c>
      <c r="BL444" t="s">
        <v>1041</v>
      </c>
      <c r="BM444" s="19">
        <v>44474</v>
      </c>
      <c r="BN444" s="17">
        <v>31.78</v>
      </c>
      <c r="BO444" s="17">
        <v>31.9</v>
      </c>
      <c r="BP444" s="17">
        <v>31.65</v>
      </c>
      <c r="BQ444" s="17">
        <v>31.88</v>
      </c>
      <c r="BR444" s="14">
        <v>310351</v>
      </c>
      <c r="BS444" s="15"/>
      <c r="BT444" s="7" t="s">
        <v>1042</v>
      </c>
      <c r="BU444" s="7" t="s">
        <v>1043</v>
      </c>
      <c r="BV444" s="19">
        <v>44474</v>
      </c>
      <c r="BW444" s="17">
        <v>1.7949999999999999</v>
      </c>
      <c r="BX444" s="17">
        <v>1.8049999999999999</v>
      </c>
      <c r="BY444" s="17">
        <v>1.73</v>
      </c>
      <c r="BZ444" s="17">
        <v>1.7549999999999999</v>
      </c>
      <c r="CA444" s="14">
        <v>3903622</v>
      </c>
      <c r="CB444" s="23">
        <v>1160.74</v>
      </c>
      <c r="CC444" s="14">
        <v>661388044</v>
      </c>
      <c r="CD444" s="15"/>
      <c r="CE444" t="s">
        <v>1044</v>
      </c>
      <c r="CF444" t="s">
        <v>1045</v>
      </c>
      <c r="CG444" s="19">
        <v>44474</v>
      </c>
      <c r="CH444" s="17">
        <v>59.59</v>
      </c>
      <c r="CI444" s="17">
        <v>59.86</v>
      </c>
      <c r="CJ444" s="17">
        <v>59.11</v>
      </c>
      <c r="CK444" s="17">
        <v>59.57</v>
      </c>
      <c r="CL444" s="14">
        <v>129358</v>
      </c>
      <c r="CM444" s="15" t="s">
        <v>1033</v>
      </c>
      <c r="CN444" s="7" t="s">
        <v>1046</v>
      </c>
      <c r="CO444" s="7" t="s">
        <v>1047</v>
      </c>
      <c r="CP444" s="19">
        <v>44474</v>
      </c>
      <c r="CQ444" s="17">
        <v>24.95</v>
      </c>
      <c r="CR444" s="17">
        <v>25.08</v>
      </c>
      <c r="CS444" s="17">
        <v>24.58</v>
      </c>
      <c r="CT444" s="17">
        <v>25.08</v>
      </c>
      <c r="CU444" s="14">
        <v>6875144</v>
      </c>
      <c r="CV444" s="23">
        <v>24318.37</v>
      </c>
      <c r="CW444" s="14">
        <v>969631826</v>
      </c>
      <c r="CX444" s="15"/>
      <c r="CY444" t="s">
        <v>1048</v>
      </c>
      <c r="CZ444" t="s">
        <v>1049</v>
      </c>
      <c r="DA444" s="19">
        <v>44474</v>
      </c>
      <c r="DB444" s="17">
        <v>7.76</v>
      </c>
      <c r="DC444" s="17">
        <v>7.77</v>
      </c>
      <c r="DD444" s="17">
        <v>7.7</v>
      </c>
      <c r="DE444" s="17">
        <v>7.72</v>
      </c>
      <c r="DF444" s="14">
        <v>84840</v>
      </c>
      <c r="DG444" s="15" t="s">
        <v>1033</v>
      </c>
      <c r="DH444" s="7" t="s">
        <v>1072</v>
      </c>
      <c r="DI444" s="7" t="s">
        <v>1073</v>
      </c>
      <c r="DJ444" s="19">
        <v>44474</v>
      </c>
      <c r="DK444" s="17">
        <v>121.98</v>
      </c>
      <c r="DL444" s="17">
        <v>122.82</v>
      </c>
      <c r="DM444" s="17">
        <v>121.68</v>
      </c>
      <c r="DN444" s="17">
        <v>122.28</v>
      </c>
      <c r="DO444" s="14">
        <v>49079</v>
      </c>
      <c r="DQ444" s="6">
        <v>44475</v>
      </c>
      <c r="DR444" s="62">
        <v>1.5769999999999999E-2</v>
      </c>
    </row>
    <row r="445" spans="1:122" ht="15" hidden="1" x14ac:dyDescent="0.25">
      <c r="A445" s="17" t="s">
        <v>8</v>
      </c>
      <c r="B445" s="17" t="s">
        <v>9</v>
      </c>
      <c r="C445" s="26" t="s">
        <v>549</v>
      </c>
      <c r="D445" s="21">
        <v>92.83</v>
      </c>
      <c r="E445" s="21">
        <v>93.51</v>
      </c>
      <c r="F445" s="21">
        <v>91.1</v>
      </c>
      <c r="G445" s="21">
        <v>91.35</v>
      </c>
      <c r="H445" s="21">
        <v>13985</v>
      </c>
      <c r="I445" s="15"/>
      <c r="J445" s="9" t="s">
        <v>1027</v>
      </c>
      <c r="K445" s="9" t="s">
        <v>1028</v>
      </c>
      <c r="L445" s="12" t="s">
        <v>549</v>
      </c>
      <c r="M445" s="10">
        <v>33.194000000000003</v>
      </c>
      <c r="N445" s="10">
        <v>33.31</v>
      </c>
      <c r="O445" s="10">
        <v>32.575000000000003</v>
      </c>
      <c r="P445" s="10">
        <v>32.890999999999998</v>
      </c>
      <c r="Q445" s="10">
        <v>3861703</v>
      </c>
      <c r="R445" s="10">
        <v>97037.9</v>
      </c>
      <c r="S445" s="10">
        <v>2950251394</v>
      </c>
      <c r="T445" s="15"/>
      <c r="U445" s="7" t="s">
        <v>1031</v>
      </c>
      <c r="V445" s="7" t="s">
        <v>1032</v>
      </c>
      <c r="W445" s="5" t="s">
        <v>549</v>
      </c>
      <c r="X445" s="11">
        <v>12.5</v>
      </c>
      <c r="Y445" s="11">
        <v>12.55</v>
      </c>
      <c r="Z445" s="11">
        <v>12.32</v>
      </c>
      <c r="AA445" s="11">
        <v>12.36</v>
      </c>
      <c r="AB445" s="11">
        <v>180232</v>
      </c>
      <c r="AC445" s="15"/>
      <c r="AD445" s="7" t="s">
        <v>1034</v>
      </c>
      <c r="AE445" s="7" t="s">
        <v>1035</v>
      </c>
      <c r="AF445" s="19">
        <v>44473</v>
      </c>
      <c r="AG445" s="17">
        <v>14.84</v>
      </c>
      <c r="AH445" s="17">
        <v>14.89</v>
      </c>
      <c r="AI445" s="17">
        <v>14.32</v>
      </c>
      <c r="AJ445" s="17">
        <v>14.4</v>
      </c>
      <c r="AK445" s="14">
        <v>8723944</v>
      </c>
      <c r="AL445" s="23">
        <v>44337.09</v>
      </c>
      <c r="AM445" s="14">
        <v>3078964918</v>
      </c>
      <c r="AN445" s="15"/>
      <c r="AO445" s="7" t="s">
        <v>1036</v>
      </c>
      <c r="AP445" s="7" t="s">
        <v>1037</v>
      </c>
      <c r="AQ445" s="19">
        <v>44473</v>
      </c>
      <c r="AR445" s="17">
        <v>0.59499999999999997</v>
      </c>
      <c r="AS445" s="17">
        <v>0.60499999999999998</v>
      </c>
      <c r="AT445" s="17">
        <v>0.56499999999999995</v>
      </c>
      <c r="AU445" s="17">
        <v>0.56499999999999995</v>
      </c>
      <c r="AV445" s="14">
        <v>7079880</v>
      </c>
      <c r="AW445" s="17">
        <v>643.29999999999995</v>
      </c>
      <c r="AX445" s="14">
        <v>1138591748</v>
      </c>
      <c r="AY445" s="15"/>
      <c r="AZ445" s="7" t="s">
        <v>1038</v>
      </c>
      <c r="BA445" s="7" t="s">
        <v>1039</v>
      </c>
      <c r="BB445" s="19">
        <v>44473</v>
      </c>
      <c r="BC445" s="17">
        <v>178.88</v>
      </c>
      <c r="BD445" s="17">
        <v>179.87</v>
      </c>
      <c r="BE445" s="17">
        <v>177.04</v>
      </c>
      <c r="BF445" s="17">
        <v>178.12</v>
      </c>
      <c r="BG445" s="14">
        <v>383409</v>
      </c>
      <c r="BH445" s="23">
        <v>65694.78</v>
      </c>
      <c r="BI445" s="14">
        <v>368823169</v>
      </c>
      <c r="BJ445" s="15"/>
      <c r="BK445" t="s">
        <v>1040</v>
      </c>
      <c r="BL445" t="s">
        <v>1041</v>
      </c>
      <c r="BM445" s="19">
        <v>44473</v>
      </c>
      <c r="BN445" s="17">
        <v>32.53</v>
      </c>
      <c r="BO445" s="17">
        <v>32.54</v>
      </c>
      <c r="BP445" s="17">
        <v>32.29</v>
      </c>
      <c r="BQ445" s="17">
        <v>32.35</v>
      </c>
      <c r="BR445" s="14">
        <v>219200</v>
      </c>
      <c r="BS445" s="15"/>
      <c r="BT445" s="7" t="s">
        <v>1042</v>
      </c>
      <c r="BU445" s="7" t="s">
        <v>1043</v>
      </c>
      <c r="BV445" s="19">
        <v>44473</v>
      </c>
      <c r="BW445" s="17">
        <v>1.85</v>
      </c>
      <c r="BX445" s="17">
        <v>1.87</v>
      </c>
      <c r="BY445" s="17">
        <v>1.8</v>
      </c>
      <c r="BZ445" s="17">
        <v>1.8049999999999999</v>
      </c>
      <c r="CA445" s="14">
        <v>2355558</v>
      </c>
      <c r="CB445" s="23">
        <v>1193.81</v>
      </c>
      <c r="CC445" s="14">
        <v>661388044</v>
      </c>
      <c r="CD445" s="15"/>
      <c r="CE445" t="s">
        <v>1044</v>
      </c>
      <c r="CF445" t="s">
        <v>1045</v>
      </c>
      <c r="CG445" s="19">
        <v>44473</v>
      </c>
      <c r="CH445" s="17">
        <v>60.25</v>
      </c>
      <c r="CI445" s="17">
        <v>60.36</v>
      </c>
      <c r="CJ445" s="17">
        <v>59.85</v>
      </c>
      <c r="CK445" s="17">
        <v>59.99</v>
      </c>
      <c r="CL445" s="14">
        <v>79402</v>
      </c>
      <c r="CM445" s="15" t="s">
        <v>1033</v>
      </c>
      <c r="CN445" s="7" t="s">
        <v>1046</v>
      </c>
      <c r="CO445" s="7" t="s">
        <v>1047</v>
      </c>
      <c r="CP445" s="19">
        <v>44473</v>
      </c>
      <c r="CQ445" s="17">
        <v>24.06</v>
      </c>
      <c r="CR445" s="17">
        <v>24.25</v>
      </c>
      <c r="CS445" s="17">
        <v>23.81</v>
      </c>
      <c r="CT445" s="17">
        <v>24.12</v>
      </c>
      <c r="CU445" s="14">
        <v>2766335</v>
      </c>
      <c r="CV445" s="23">
        <v>23387.52</v>
      </c>
      <c r="CW445" s="14">
        <v>969631826</v>
      </c>
      <c r="CX445" s="15"/>
      <c r="CY445" t="s">
        <v>1048</v>
      </c>
      <c r="CZ445" t="s">
        <v>1049</v>
      </c>
      <c r="DA445" s="19">
        <v>44473</v>
      </c>
      <c r="DB445" s="17">
        <v>7.78</v>
      </c>
      <c r="DC445" s="17">
        <v>7.79</v>
      </c>
      <c r="DD445" s="17">
        <v>7.73</v>
      </c>
      <c r="DE445" s="17">
        <v>7.75</v>
      </c>
      <c r="DF445" s="14">
        <v>81129</v>
      </c>
      <c r="DG445" s="15" t="s">
        <v>1033</v>
      </c>
      <c r="DH445" s="7" t="s">
        <v>1072</v>
      </c>
      <c r="DI445" s="7" t="s">
        <v>1073</v>
      </c>
      <c r="DJ445" s="19">
        <v>44473</v>
      </c>
      <c r="DK445" s="17">
        <v>122.99</v>
      </c>
      <c r="DL445" s="17">
        <v>123.45</v>
      </c>
      <c r="DM445" s="17">
        <v>122.3</v>
      </c>
      <c r="DN445" s="17">
        <v>122.8</v>
      </c>
      <c r="DO445" s="14">
        <v>49807</v>
      </c>
      <c r="DQ445" s="6">
        <v>44474</v>
      </c>
      <c r="DR445" s="62">
        <v>1.5149999999999999E-2</v>
      </c>
    </row>
    <row r="446" spans="1:122" ht="15" hidden="1" x14ac:dyDescent="0.25">
      <c r="A446" s="17" t="s">
        <v>8</v>
      </c>
      <c r="B446" s="17" t="s">
        <v>9</v>
      </c>
      <c r="C446" s="26" t="s">
        <v>550</v>
      </c>
      <c r="D446" s="21">
        <v>92.3</v>
      </c>
      <c r="E446" s="21">
        <v>92.86</v>
      </c>
      <c r="F446" s="21">
        <v>91.35</v>
      </c>
      <c r="G446" s="21">
        <v>91.5</v>
      </c>
      <c r="H446" s="21">
        <v>31571</v>
      </c>
      <c r="I446" s="15"/>
      <c r="J446" s="9" t="s">
        <v>1027</v>
      </c>
      <c r="K446" s="9" t="s">
        <v>1028</v>
      </c>
      <c r="L446" s="12" t="s">
        <v>550</v>
      </c>
      <c r="M446" s="10">
        <v>33.052</v>
      </c>
      <c r="N446" s="10">
        <v>33.104999999999997</v>
      </c>
      <c r="O446" s="10">
        <v>32.597000000000001</v>
      </c>
      <c r="P446" s="10">
        <v>32.811</v>
      </c>
      <c r="Q446" s="10">
        <v>6696288</v>
      </c>
      <c r="R446" s="10">
        <v>96801.29</v>
      </c>
      <c r="S446" s="10">
        <v>2950251394</v>
      </c>
      <c r="T446" s="15"/>
      <c r="U446" s="7" t="s">
        <v>1031</v>
      </c>
      <c r="V446" s="7" t="s">
        <v>1032</v>
      </c>
      <c r="W446" s="5" t="s">
        <v>550</v>
      </c>
      <c r="X446" s="11">
        <v>12.41</v>
      </c>
      <c r="Y446" s="11">
        <v>12.53</v>
      </c>
      <c r="Z446" s="11">
        <v>12.28</v>
      </c>
      <c r="AA446" s="11">
        <v>12.33</v>
      </c>
      <c r="AB446" s="11">
        <v>327059</v>
      </c>
      <c r="AC446" s="15"/>
      <c r="AD446" s="7" t="s">
        <v>1034</v>
      </c>
      <c r="AE446" s="7" t="s">
        <v>1035</v>
      </c>
      <c r="AF446" s="19">
        <v>44470</v>
      </c>
      <c r="AG446" s="17">
        <v>14.79</v>
      </c>
      <c r="AH446" s="17">
        <v>14.89</v>
      </c>
      <c r="AI446" s="17">
        <v>14.54</v>
      </c>
      <c r="AJ446" s="17">
        <v>14.57</v>
      </c>
      <c r="AK446" s="14">
        <v>11574076</v>
      </c>
      <c r="AL446" s="23">
        <v>44860.52</v>
      </c>
      <c r="AM446" s="14">
        <v>3078964918</v>
      </c>
      <c r="AN446" s="15"/>
      <c r="AO446" s="7" t="s">
        <v>1036</v>
      </c>
      <c r="AP446" s="7" t="s">
        <v>1037</v>
      </c>
      <c r="AQ446" s="19">
        <v>44470</v>
      </c>
      <c r="AR446" s="17">
        <v>0.6</v>
      </c>
      <c r="AS446" s="17">
        <v>0.61499999999999999</v>
      </c>
      <c r="AT446" s="17">
        <v>0.58499999999999996</v>
      </c>
      <c r="AU446" s="17">
        <v>0.59</v>
      </c>
      <c r="AV446" s="14">
        <v>8143808</v>
      </c>
      <c r="AW446" s="17">
        <v>671.77</v>
      </c>
      <c r="AX446" s="14">
        <v>1138591748</v>
      </c>
      <c r="AY446" s="15"/>
      <c r="AZ446" s="7" t="s">
        <v>1038</v>
      </c>
      <c r="BA446" s="7" t="s">
        <v>1039</v>
      </c>
      <c r="BB446" s="19">
        <v>44470</v>
      </c>
      <c r="BC446" s="17">
        <v>178.29</v>
      </c>
      <c r="BD446" s="17">
        <v>179.24</v>
      </c>
      <c r="BE446" s="17">
        <v>175.39500000000001</v>
      </c>
      <c r="BF446" s="17">
        <v>176.7</v>
      </c>
      <c r="BG446" s="14">
        <v>934287</v>
      </c>
      <c r="BH446" s="23">
        <v>65171.05</v>
      </c>
      <c r="BI446" s="14">
        <v>368823169</v>
      </c>
      <c r="BJ446" s="15"/>
      <c r="BK446" t="s">
        <v>1040</v>
      </c>
      <c r="BL446" t="s">
        <v>1041</v>
      </c>
      <c r="BM446" s="19">
        <v>44470</v>
      </c>
      <c r="BN446" s="17">
        <v>32.51</v>
      </c>
      <c r="BO446" s="17">
        <v>32.520000000000003</v>
      </c>
      <c r="BP446" s="17">
        <v>32.229999999999997</v>
      </c>
      <c r="BQ446" s="17">
        <v>32.380000000000003</v>
      </c>
      <c r="BR446" s="14">
        <v>389834</v>
      </c>
      <c r="BS446" s="15"/>
      <c r="BT446" s="7" t="s">
        <v>1042</v>
      </c>
      <c r="BU446" s="7" t="s">
        <v>1043</v>
      </c>
      <c r="BV446" s="19">
        <v>44470</v>
      </c>
      <c r="BW446" s="17">
        <v>1.9</v>
      </c>
      <c r="BX446" s="17">
        <v>1.915</v>
      </c>
      <c r="BY446" s="17">
        <v>1.85</v>
      </c>
      <c r="BZ446" s="17">
        <v>1.85</v>
      </c>
      <c r="CA446" s="14">
        <v>1991779</v>
      </c>
      <c r="CB446" s="23">
        <v>1223.57</v>
      </c>
      <c r="CC446" s="14">
        <v>661388044</v>
      </c>
      <c r="CD446" s="15"/>
      <c r="CE446" t="s">
        <v>1044</v>
      </c>
      <c r="CF446" t="s">
        <v>1045</v>
      </c>
      <c r="CG446" s="19">
        <v>44470</v>
      </c>
      <c r="CH446" s="17">
        <v>60.47</v>
      </c>
      <c r="CI446" s="17">
        <v>60.98</v>
      </c>
      <c r="CJ446" s="17">
        <v>59.36</v>
      </c>
      <c r="CK446" s="17">
        <v>59.58</v>
      </c>
      <c r="CL446" s="14">
        <v>176172</v>
      </c>
      <c r="CM446" s="15" t="s">
        <v>1033</v>
      </c>
      <c r="CN446" s="7" t="s">
        <v>1046</v>
      </c>
      <c r="CO446" s="7" t="s">
        <v>1047</v>
      </c>
      <c r="CP446" s="19">
        <v>44470</v>
      </c>
      <c r="CQ446" s="17">
        <v>23.49</v>
      </c>
      <c r="CR446" s="17">
        <v>23.77</v>
      </c>
      <c r="CS446" s="17">
        <v>23.39</v>
      </c>
      <c r="CT446" s="17">
        <v>23.75</v>
      </c>
      <c r="CU446" s="14">
        <v>3770980</v>
      </c>
      <c r="CV446" s="23">
        <v>23028.76</v>
      </c>
      <c r="CW446" s="14">
        <v>969631826</v>
      </c>
      <c r="CX446" s="15"/>
      <c r="CY446" t="s">
        <v>1048</v>
      </c>
      <c r="CZ446" t="s">
        <v>1049</v>
      </c>
      <c r="DA446" s="19">
        <v>44470</v>
      </c>
      <c r="DB446" s="17">
        <v>7.88</v>
      </c>
      <c r="DC446" s="17">
        <v>7.88</v>
      </c>
      <c r="DD446" s="17">
        <v>7.65</v>
      </c>
      <c r="DE446" s="17">
        <v>7.65</v>
      </c>
      <c r="DF446" s="14">
        <v>158191</v>
      </c>
      <c r="DG446" s="15" t="s">
        <v>1033</v>
      </c>
      <c r="DH446" s="7" t="s">
        <v>1072</v>
      </c>
      <c r="DI446" s="7" t="s">
        <v>1073</v>
      </c>
      <c r="DJ446" s="19">
        <v>44470</v>
      </c>
      <c r="DK446" s="17">
        <v>122</v>
      </c>
      <c r="DL446" s="17">
        <v>122</v>
      </c>
      <c r="DM446" s="17">
        <v>120.89</v>
      </c>
      <c r="DN446" s="17">
        <v>121.4</v>
      </c>
      <c r="DO446" s="14">
        <v>58574</v>
      </c>
      <c r="DQ446" s="6">
        <v>44473</v>
      </c>
      <c r="DR446" s="62">
        <v>1.4930000000000001E-2</v>
      </c>
    </row>
    <row r="447" spans="1:122" ht="15" hidden="1" x14ac:dyDescent="0.25">
      <c r="A447" s="17" t="s">
        <v>8</v>
      </c>
      <c r="B447" s="17" t="s">
        <v>9</v>
      </c>
      <c r="C447" s="26" t="s">
        <v>551</v>
      </c>
      <c r="D447" s="21">
        <v>92.97</v>
      </c>
      <c r="E447" s="21">
        <v>93.68</v>
      </c>
      <c r="F447" s="21">
        <v>92.8</v>
      </c>
      <c r="G447" s="21">
        <v>93.53</v>
      </c>
      <c r="H447" s="21">
        <v>12615</v>
      </c>
      <c r="I447" s="15"/>
      <c r="J447" s="9" t="s">
        <v>1027</v>
      </c>
      <c r="K447" s="9" t="s">
        <v>1028</v>
      </c>
      <c r="L447" s="12" t="s">
        <v>551</v>
      </c>
      <c r="M447" s="10">
        <v>32.677999999999997</v>
      </c>
      <c r="N447" s="10">
        <v>33.488</v>
      </c>
      <c r="O447" s="10">
        <v>32.597000000000001</v>
      </c>
      <c r="P447" s="10">
        <v>33.488</v>
      </c>
      <c r="Q447" s="10">
        <v>9111937</v>
      </c>
      <c r="R447" s="10">
        <v>98797.72</v>
      </c>
      <c r="S447" s="10">
        <v>2950251394</v>
      </c>
      <c r="T447" s="15"/>
      <c r="U447" s="7" t="s">
        <v>1031</v>
      </c>
      <c r="V447" s="7" t="s">
        <v>1032</v>
      </c>
      <c r="W447" s="5" t="s">
        <v>551</v>
      </c>
      <c r="X447" s="11">
        <v>12.6</v>
      </c>
      <c r="Y447" s="11">
        <v>12.6</v>
      </c>
      <c r="Z447" s="11">
        <v>12.55</v>
      </c>
      <c r="AA447" s="11">
        <v>12.6</v>
      </c>
      <c r="AB447" s="11">
        <v>301212</v>
      </c>
      <c r="AC447" s="15"/>
      <c r="AD447" s="7" t="s">
        <v>1034</v>
      </c>
      <c r="AE447" s="7" t="s">
        <v>1035</v>
      </c>
      <c r="AF447" s="19">
        <v>44469</v>
      </c>
      <c r="AG447" s="17">
        <v>15.24</v>
      </c>
      <c r="AH447" s="17">
        <v>15.4</v>
      </c>
      <c r="AI447" s="17">
        <v>14.8</v>
      </c>
      <c r="AJ447" s="17">
        <v>14.96</v>
      </c>
      <c r="AK447" s="14">
        <v>15885796</v>
      </c>
      <c r="AL447" s="23">
        <v>46061.32</v>
      </c>
      <c r="AM447" s="14">
        <v>3078964918</v>
      </c>
      <c r="AN447" s="15"/>
      <c r="AO447" s="7" t="s">
        <v>1036</v>
      </c>
      <c r="AP447" s="7" t="s">
        <v>1037</v>
      </c>
      <c r="AQ447" s="19">
        <v>44469</v>
      </c>
      <c r="AR447" s="17">
        <v>0.6</v>
      </c>
      <c r="AS447" s="17">
        <v>0.625</v>
      </c>
      <c r="AT447" s="17">
        <v>0.57999999999999996</v>
      </c>
      <c r="AU447" s="17">
        <v>0.61499999999999999</v>
      </c>
      <c r="AV447" s="14">
        <v>12006350</v>
      </c>
      <c r="AW447" s="17">
        <v>700.23</v>
      </c>
      <c r="AX447" s="14">
        <v>1138591748</v>
      </c>
      <c r="AY447" s="15"/>
      <c r="AZ447" s="7" t="s">
        <v>1038</v>
      </c>
      <c r="BA447" s="7" t="s">
        <v>1039</v>
      </c>
      <c r="BB447" s="19">
        <v>44469</v>
      </c>
      <c r="BC447" s="17">
        <v>179.41</v>
      </c>
      <c r="BD447" s="17">
        <v>182.24</v>
      </c>
      <c r="BE447" s="17">
        <v>179.41</v>
      </c>
      <c r="BF447" s="17">
        <v>182</v>
      </c>
      <c r="BG447" s="14">
        <v>752144</v>
      </c>
      <c r="BH447" s="23">
        <v>67125.820000000007</v>
      </c>
      <c r="BI447" s="14">
        <v>368823169</v>
      </c>
      <c r="BJ447" s="15"/>
      <c r="BK447" t="s">
        <v>1040</v>
      </c>
      <c r="BL447" t="s">
        <v>1041</v>
      </c>
      <c r="BM447" s="19">
        <v>44469</v>
      </c>
      <c r="BN447" s="17">
        <v>32.880000000000003</v>
      </c>
      <c r="BO447" s="17">
        <v>32.99</v>
      </c>
      <c r="BP447" s="17">
        <v>32.83</v>
      </c>
      <c r="BQ447" s="17">
        <v>32.94</v>
      </c>
      <c r="BR447" s="14">
        <v>154236</v>
      </c>
      <c r="BS447" s="15"/>
      <c r="BT447" s="7" t="s">
        <v>1042</v>
      </c>
      <c r="BU447" s="7" t="s">
        <v>1043</v>
      </c>
      <c r="BV447" s="19">
        <v>44469</v>
      </c>
      <c r="BW447" s="17">
        <v>1.875</v>
      </c>
      <c r="BX447" s="17">
        <v>1.925</v>
      </c>
      <c r="BY447" s="17">
        <v>1.87</v>
      </c>
      <c r="BZ447" s="17">
        <v>1.925</v>
      </c>
      <c r="CA447" s="14">
        <v>2246929</v>
      </c>
      <c r="CB447" s="23">
        <v>1273.17</v>
      </c>
      <c r="CC447" s="14">
        <v>661388044</v>
      </c>
      <c r="CD447" s="15"/>
      <c r="CE447" t="s">
        <v>1044</v>
      </c>
      <c r="CF447" t="s">
        <v>1045</v>
      </c>
      <c r="CG447" s="19">
        <v>44469</v>
      </c>
      <c r="CH447" s="17">
        <v>60.93</v>
      </c>
      <c r="CI447" s="17">
        <v>61.02</v>
      </c>
      <c r="CJ447" s="17">
        <v>60.65</v>
      </c>
      <c r="CK447" s="17">
        <v>61.02</v>
      </c>
      <c r="CL447" s="14">
        <v>95231</v>
      </c>
      <c r="CM447" s="15" t="s">
        <v>1033</v>
      </c>
      <c r="CN447" s="7" t="s">
        <v>1046</v>
      </c>
      <c r="CO447" s="7" t="s">
        <v>1047</v>
      </c>
      <c r="CP447" s="19">
        <v>44469</v>
      </c>
      <c r="CQ447" s="17">
        <v>23.8</v>
      </c>
      <c r="CR447" s="17">
        <v>23.94</v>
      </c>
      <c r="CS447" s="17">
        <v>23.57</v>
      </c>
      <c r="CT447" s="17">
        <v>23.88</v>
      </c>
      <c r="CU447" s="14">
        <v>3921890</v>
      </c>
      <c r="CV447" s="23">
        <v>23154.81</v>
      </c>
      <c r="CW447" s="14">
        <v>969631826</v>
      </c>
      <c r="CX447" s="15"/>
      <c r="CY447" t="s">
        <v>1048</v>
      </c>
      <c r="CZ447" t="s">
        <v>1049</v>
      </c>
      <c r="DA447" s="19">
        <v>44469</v>
      </c>
      <c r="DB447" s="17">
        <v>7.97</v>
      </c>
      <c r="DC447" s="17">
        <v>8.06</v>
      </c>
      <c r="DD447" s="17">
        <v>7.93</v>
      </c>
      <c r="DE447" s="17">
        <v>8.0399999999999991</v>
      </c>
      <c r="DF447" s="14">
        <v>120875</v>
      </c>
      <c r="DG447" s="15" t="s">
        <v>1033</v>
      </c>
      <c r="DH447" s="7" t="s">
        <v>1072</v>
      </c>
      <c r="DI447" s="7" t="s">
        <v>1073</v>
      </c>
      <c r="DJ447" s="19">
        <v>44469</v>
      </c>
      <c r="DK447" s="17">
        <v>123.92</v>
      </c>
      <c r="DL447" s="17">
        <v>125.46</v>
      </c>
      <c r="DM447" s="17">
        <v>123.75</v>
      </c>
      <c r="DN447" s="17">
        <v>125.02</v>
      </c>
      <c r="DO447" s="14">
        <v>35237</v>
      </c>
      <c r="DQ447" s="6">
        <v>44470</v>
      </c>
      <c r="DR447" s="62">
        <v>1.4879999999999999E-2</v>
      </c>
    </row>
    <row r="448" spans="1:122" ht="15" hidden="1" x14ac:dyDescent="0.25">
      <c r="A448" s="17" t="s">
        <v>8</v>
      </c>
      <c r="B448" s="17" t="s">
        <v>9</v>
      </c>
      <c r="C448" s="26" t="s">
        <v>552</v>
      </c>
      <c r="D448" s="21">
        <v>93.08</v>
      </c>
      <c r="E448" s="21">
        <v>93.4</v>
      </c>
      <c r="F448" s="21">
        <v>92.33</v>
      </c>
      <c r="G448" s="21">
        <v>92.73</v>
      </c>
      <c r="H448" s="21">
        <v>19079</v>
      </c>
      <c r="I448" s="15"/>
      <c r="J448" s="9" t="s">
        <v>1027</v>
      </c>
      <c r="K448" s="9" t="s">
        <v>1028</v>
      </c>
      <c r="L448" s="12" t="s">
        <v>552</v>
      </c>
      <c r="M448" s="10">
        <v>32.045000000000002</v>
      </c>
      <c r="N448" s="10">
        <v>32.472999999999999</v>
      </c>
      <c r="O448" s="10">
        <v>31.85</v>
      </c>
      <c r="P448" s="10">
        <v>32.402000000000001</v>
      </c>
      <c r="Q448" s="10">
        <v>11196693</v>
      </c>
      <c r="R448" s="10">
        <v>95593.16</v>
      </c>
      <c r="S448" s="10">
        <v>2950251394</v>
      </c>
      <c r="T448" s="15"/>
      <c r="U448" s="7" t="s">
        <v>1031</v>
      </c>
      <c r="V448" s="7" t="s">
        <v>1032</v>
      </c>
      <c r="W448" s="5" t="s">
        <v>552</v>
      </c>
      <c r="X448" s="11">
        <v>12.55</v>
      </c>
      <c r="Y448" s="11">
        <v>12.55</v>
      </c>
      <c r="Z448" s="11">
        <v>12.49</v>
      </c>
      <c r="AA448" s="11">
        <v>12.5</v>
      </c>
      <c r="AB448" s="11">
        <v>886223</v>
      </c>
      <c r="AC448" s="15"/>
      <c r="AD448" s="7" t="s">
        <v>1034</v>
      </c>
      <c r="AE448" s="7" t="s">
        <v>1035</v>
      </c>
      <c r="AF448" s="19">
        <v>44468</v>
      </c>
      <c r="AG448" s="17">
        <v>14.6</v>
      </c>
      <c r="AH448" s="17">
        <v>14.95</v>
      </c>
      <c r="AI448" s="17">
        <v>14.385</v>
      </c>
      <c r="AJ448" s="17">
        <v>14.8</v>
      </c>
      <c r="AK448" s="14">
        <v>14753091</v>
      </c>
      <c r="AL448" s="23">
        <v>45568.68</v>
      </c>
      <c r="AM448" s="14">
        <v>3078964918</v>
      </c>
      <c r="AN448" s="15"/>
      <c r="AO448" s="7" t="s">
        <v>1036</v>
      </c>
      <c r="AP448" s="7" t="s">
        <v>1037</v>
      </c>
      <c r="AQ448" s="19">
        <v>44468</v>
      </c>
      <c r="AR448" s="17">
        <v>0.57499999999999996</v>
      </c>
      <c r="AS448" s="17">
        <v>0.6</v>
      </c>
      <c r="AT448" s="17">
        <v>0.56499999999999995</v>
      </c>
      <c r="AU448" s="17">
        <v>0.57999999999999996</v>
      </c>
      <c r="AV448" s="14">
        <v>7982162</v>
      </c>
      <c r="AW448" s="17">
        <v>660.38</v>
      </c>
      <c r="AX448" s="14">
        <v>1138591748</v>
      </c>
      <c r="AY448" s="15"/>
      <c r="AZ448" s="7" t="s">
        <v>1038</v>
      </c>
      <c r="BA448" s="7" t="s">
        <v>1039</v>
      </c>
      <c r="BB448" s="19">
        <v>44468</v>
      </c>
      <c r="BC448" s="17">
        <v>179.07</v>
      </c>
      <c r="BD448" s="17">
        <v>179.83</v>
      </c>
      <c r="BE448" s="17">
        <v>176.89</v>
      </c>
      <c r="BF448" s="17">
        <v>177.97</v>
      </c>
      <c r="BG448" s="14">
        <v>674136</v>
      </c>
      <c r="BH448" s="23">
        <v>65639.460000000006</v>
      </c>
      <c r="BI448" s="14">
        <v>368823169</v>
      </c>
      <c r="BJ448" s="15"/>
      <c r="BK448" t="s">
        <v>1040</v>
      </c>
      <c r="BL448" t="s">
        <v>1041</v>
      </c>
      <c r="BM448" s="19">
        <v>44468</v>
      </c>
      <c r="BN448" s="17">
        <v>32.65</v>
      </c>
      <c r="BO448" s="17">
        <v>32.770000000000003</v>
      </c>
      <c r="BP448" s="17">
        <v>32.61</v>
      </c>
      <c r="BQ448" s="17">
        <v>32.700000000000003</v>
      </c>
      <c r="BR448" s="14">
        <v>358520</v>
      </c>
      <c r="BS448" s="15"/>
      <c r="BT448" s="7" t="s">
        <v>1042</v>
      </c>
      <c r="BU448" s="7" t="s">
        <v>1043</v>
      </c>
      <c r="BV448" s="19">
        <v>44468</v>
      </c>
      <c r="BW448" s="17">
        <v>1.85</v>
      </c>
      <c r="BX448" s="17">
        <v>1.895</v>
      </c>
      <c r="BY448" s="17">
        <v>1.81</v>
      </c>
      <c r="BZ448" s="17">
        <v>1.895</v>
      </c>
      <c r="CA448" s="14">
        <v>2880464</v>
      </c>
      <c r="CB448" s="23">
        <v>1253.33</v>
      </c>
      <c r="CC448" s="14">
        <v>661388044</v>
      </c>
      <c r="CD448" s="15"/>
      <c r="CE448" t="s">
        <v>1044</v>
      </c>
      <c r="CF448" t="s">
        <v>1045</v>
      </c>
      <c r="CG448" s="19">
        <v>44468</v>
      </c>
      <c r="CH448" s="17">
        <v>60.43</v>
      </c>
      <c r="CI448" s="17">
        <v>60.98</v>
      </c>
      <c r="CJ448" s="17">
        <v>60.23</v>
      </c>
      <c r="CK448" s="17">
        <v>60.37</v>
      </c>
      <c r="CL448" s="14">
        <v>73469</v>
      </c>
      <c r="CM448" s="15" t="s">
        <v>1033</v>
      </c>
      <c r="CN448" s="7" t="s">
        <v>1046</v>
      </c>
      <c r="CO448" s="7" t="s">
        <v>1047</v>
      </c>
      <c r="CP448" s="19">
        <v>44468</v>
      </c>
      <c r="CQ448" s="17">
        <v>23.95</v>
      </c>
      <c r="CR448" s="17">
        <v>23.95</v>
      </c>
      <c r="CS448" s="17">
        <v>23.34</v>
      </c>
      <c r="CT448" s="17">
        <v>23.5</v>
      </c>
      <c r="CU448" s="14">
        <v>4701596</v>
      </c>
      <c r="CV448" s="23">
        <v>22786.35</v>
      </c>
      <c r="CW448" s="14">
        <v>969631826</v>
      </c>
      <c r="CX448" s="15"/>
      <c r="CY448" t="s">
        <v>1048</v>
      </c>
      <c r="CZ448" t="s">
        <v>1049</v>
      </c>
      <c r="DA448" s="19">
        <v>44468</v>
      </c>
      <c r="DB448" s="17">
        <v>7.95</v>
      </c>
      <c r="DC448" s="17">
        <v>7.95</v>
      </c>
      <c r="DD448" s="17">
        <v>7.87</v>
      </c>
      <c r="DE448" s="17">
        <v>7.9</v>
      </c>
      <c r="DF448" s="14">
        <v>125291</v>
      </c>
      <c r="DG448" s="15" t="s">
        <v>1033</v>
      </c>
      <c r="DH448" s="7" t="s">
        <v>1072</v>
      </c>
      <c r="DI448" s="7" t="s">
        <v>1073</v>
      </c>
      <c r="DJ448" s="19">
        <v>44468</v>
      </c>
      <c r="DK448" s="17">
        <v>123.27</v>
      </c>
      <c r="DL448" s="17">
        <v>123.46</v>
      </c>
      <c r="DM448" s="17">
        <v>122.35</v>
      </c>
      <c r="DN448" s="17">
        <v>123.29</v>
      </c>
      <c r="DO448" s="14">
        <v>44822</v>
      </c>
      <c r="DQ448" s="6">
        <v>44469</v>
      </c>
      <c r="DR448" s="62">
        <v>1.481E-2</v>
      </c>
    </row>
    <row r="449" spans="1:122" ht="15" hidden="1" x14ac:dyDescent="0.25">
      <c r="A449" s="17" t="s">
        <v>8</v>
      </c>
      <c r="B449" s="17" t="s">
        <v>9</v>
      </c>
      <c r="C449" s="26" t="s">
        <v>553</v>
      </c>
      <c r="D449" s="21">
        <v>94.12</v>
      </c>
      <c r="E449" s="21">
        <v>94.3</v>
      </c>
      <c r="F449" s="21">
        <v>93.52</v>
      </c>
      <c r="G449" s="21">
        <v>93.85</v>
      </c>
      <c r="H449" s="21">
        <v>23224</v>
      </c>
      <c r="I449" s="15"/>
      <c r="J449" s="9" t="s">
        <v>1027</v>
      </c>
      <c r="K449" s="9" t="s">
        <v>1028</v>
      </c>
      <c r="L449" s="12" t="s">
        <v>553</v>
      </c>
      <c r="M449" s="10">
        <v>33.460999999999999</v>
      </c>
      <c r="N449" s="10">
        <v>33.506</v>
      </c>
      <c r="O449" s="10">
        <v>32.829000000000001</v>
      </c>
      <c r="P449" s="10">
        <v>32.829000000000001</v>
      </c>
      <c r="Q449" s="10">
        <v>10576804</v>
      </c>
      <c r="R449" s="10">
        <v>96853.8</v>
      </c>
      <c r="S449" s="10">
        <v>2950251394</v>
      </c>
      <c r="T449" s="15"/>
      <c r="U449" s="7" t="s">
        <v>1031</v>
      </c>
      <c r="V449" s="7" t="s">
        <v>1032</v>
      </c>
      <c r="W449" s="5" t="s">
        <v>553</v>
      </c>
      <c r="X449" s="11">
        <v>12.69</v>
      </c>
      <c r="Y449" s="11">
        <v>12.7</v>
      </c>
      <c r="Z449" s="11">
        <v>12.64</v>
      </c>
      <c r="AA449" s="11">
        <v>12.66</v>
      </c>
      <c r="AB449" s="11">
        <v>421534</v>
      </c>
      <c r="AC449" s="15"/>
      <c r="AD449" s="7" t="s">
        <v>1034</v>
      </c>
      <c r="AE449" s="7" t="s">
        <v>1035</v>
      </c>
      <c r="AF449" s="19">
        <v>44467</v>
      </c>
      <c r="AG449" s="17">
        <v>15.8</v>
      </c>
      <c r="AH449" s="17">
        <v>15.89</v>
      </c>
      <c r="AI449" s="17">
        <v>14.87</v>
      </c>
      <c r="AJ449" s="17">
        <v>14.87</v>
      </c>
      <c r="AK449" s="14">
        <v>13974575</v>
      </c>
      <c r="AL449" s="23">
        <v>45784.21</v>
      </c>
      <c r="AM449" s="14">
        <v>3078964918</v>
      </c>
      <c r="AN449" s="15"/>
      <c r="AO449" s="7" t="s">
        <v>1036</v>
      </c>
      <c r="AP449" s="7" t="s">
        <v>1037</v>
      </c>
      <c r="AQ449" s="19">
        <v>44467</v>
      </c>
      <c r="AR449" s="17">
        <v>0.63500000000000001</v>
      </c>
      <c r="AS449" s="17">
        <v>0.63500000000000001</v>
      </c>
      <c r="AT449" s="17">
        <v>0.57999999999999996</v>
      </c>
      <c r="AU449" s="17">
        <v>0.59</v>
      </c>
      <c r="AV449" s="14">
        <v>10156074</v>
      </c>
      <c r="AW449" s="17">
        <v>671.77</v>
      </c>
      <c r="AX449" s="14">
        <v>1138591748</v>
      </c>
      <c r="AY449" s="15"/>
      <c r="AZ449" s="7" t="s">
        <v>1038</v>
      </c>
      <c r="BA449" s="7" t="s">
        <v>1039</v>
      </c>
      <c r="BB449" s="19">
        <v>44467</v>
      </c>
      <c r="BC449" s="17">
        <v>180</v>
      </c>
      <c r="BD449" s="17">
        <v>181.6</v>
      </c>
      <c r="BE449" s="17">
        <v>179.1</v>
      </c>
      <c r="BF449" s="17">
        <v>181.07</v>
      </c>
      <c r="BG449" s="14">
        <v>491578</v>
      </c>
      <c r="BH449" s="23">
        <v>66782.81</v>
      </c>
      <c r="BI449" s="14">
        <v>368823169</v>
      </c>
      <c r="BJ449" s="15"/>
      <c r="BK449" t="s">
        <v>1040</v>
      </c>
      <c r="BL449" t="s">
        <v>1041</v>
      </c>
      <c r="BM449" s="19">
        <v>44467</v>
      </c>
      <c r="BN449" s="17">
        <v>33.270000000000003</v>
      </c>
      <c r="BO449" s="17">
        <v>33.29</v>
      </c>
      <c r="BP449" s="17">
        <v>33.119999999999997</v>
      </c>
      <c r="BQ449" s="17">
        <v>33.159999999999997</v>
      </c>
      <c r="BR449" s="14">
        <v>275773</v>
      </c>
      <c r="BS449" s="15"/>
      <c r="BT449" s="7" t="s">
        <v>1042</v>
      </c>
      <c r="BU449" s="7" t="s">
        <v>1043</v>
      </c>
      <c r="BV449" s="19">
        <v>44467</v>
      </c>
      <c r="BW449" s="17">
        <v>1.95</v>
      </c>
      <c r="BX449" s="17">
        <v>1.95</v>
      </c>
      <c r="BY449" s="17">
        <v>1.88</v>
      </c>
      <c r="BZ449" s="17">
        <v>1.88</v>
      </c>
      <c r="CA449" s="14">
        <v>2405622</v>
      </c>
      <c r="CB449" s="23">
        <v>1243.4100000000001</v>
      </c>
      <c r="CC449" s="14">
        <v>661388044</v>
      </c>
      <c r="CD449" s="15"/>
      <c r="CE449" t="s">
        <v>1044</v>
      </c>
      <c r="CF449" t="s">
        <v>1045</v>
      </c>
      <c r="CG449" s="19">
        <v>44467</v>
      </c>
      <c r="CH449" s="17">
        <v>61.85</v>
      </c>
      <c r="CI449" s="17">
        <v>61.85</v>
      </c>
      <c r="CJ449" s="17">
        <v>61.03</v>
      </c>
      <c r="CK449" s="17">
        <v>61.04</v>
      </c>
      <c r="CL449" s="14">
        <v>79378</v>
      </c>
      <c r="CM449" s="15" t="s">
        <v>1033</v>
      </c>
      <c r="CN449" s="7" t="s">
        <v>1046</v>
      </c>
      <c r="CO449" s="7" t="s">
        <v>1047</v>
      </c>
      <c r="CP449" s="19">
        <v>44467</v>
      </c>
      <c r="CQ449" s="17">
        <v>23.34</v>
      </c>
      <c r="CR449" s="17">
        <v>24.04</v>
      </c>
      <c r="CS449" s="17">
        <v>23.28</v>
      </c>
      <c r="CT449" s="17">
        <v>24.03</v>
      </c>
      <c r="CU449" s="14">
        <v>7836605</v>
      </c>
      <c r="CV449" s="23">
        <v>23300.25</v>
      </c>
      <c r="CW449" s="14">
        <v>969631826</v>
      </c>
      <c r="CX449" s="15"/>
      <c r="CY449" t="s">
        <v>1048</v>
      </c>
      <c r="CZ449" t="s">
        <v>1049</v>
      </c>
      <c r="DA449" s="19">
        <v>44467</v>
      </c>
      <c r="DB449" s="17">
        <v>8.1199999999999992</v>
      </c>
      <c r="DC449" s="17">
        <v>8.1199999999999992</v>
      </c>
      <c r="DD449" s="17">
        <v>7.99</v>
      </c>
      <c r="DE449" s="17">
        <v>8.01</v>
      </c>
      <c r="DF449" s="14">
        <v>143992</v>
      </c>
      <c r="DG449" s="15" t="s">
        <v>1033</v>
      </c>
      <c r="DH449" s="7" t="s">
        <v>1072</v>
      </c>
      <c r="DI449" s="7" t="s">
        <v>1073</v>
      </c>
      <c r="DJ449" s="19">
        <v>44467</v>
      </c>
      <c r="DK449" s="17">
        <v>125.74</v>
      </c>
      <c r="DL449" s="17">
        <v>125.79</v>
      </c>
      <c r="DM449" s="17">
        <v>124.54</v>
      </c>
      <c r="DN449" s="17">
        <v>124.64</v>
      </c>
      <c r="DO449" s="14">
        <v>38542</v>
      </c>
      <c r="DQ449" s="6">
        <v>44468</v>
      </c>
      <c r="DR449" s="62">
        <v>1.502E-2</v>
      </c>
    </row>
    <row r="450" spans="1:122" ht="15" hidden="1" x14ac:dyDescent="0.25">
      <c r="A450" s="17" t="s">
        <v>8</v>
      </c>
      <c r="B450" s="17" t="s">
        <v>9</v>
      </c>
      <c r="C450" s="26" t="s">
        <v>554</v>
      </c>
      <c r="D450" s="21">
        <v>93.63</v>
      </c>
      <c r="E450" s="21">
        <v>94.11</v>
      </c>
      <c r="F450" s="21">
        <v>93.5</v>
      </c>
      <c r="G450" s="21">
        <v>93.85</v>
      </c>
      <c r="H450" s="21">
        <v>17286</v>
      </c>
      <c r="I450" s="15"/>
      <c r="J450" s="9" t="s">
        <v>1027</v>
      </c>
      <c r="K450" s="9" t="s">
        <v>1028</v>
      </c>
      <c r="L450" s="12" t="s">
        <v>554</v>
      </c>
      <c r="M450" s="10">
        <v>33.656999999999996</v>
      </c>
      <c r="N450" s="10">
        <v>34.137999999999998</v>
      </c>
      <c r="O450" s="10">
        <v>33.585999999999999</v>
      </c>
      <c r="P450" s="10">
        <v>33.585999999999999</v>
      </c>
      <c r="Q450" s="10">
        <v>10969849</v>
      </c>
      <c r="R450" s="10">
        <v>99086.85</v>
      </c>
      <c r="S450" s="10">
        <v>2950251394</v>
      </c>
      <c r="T450" s="15"/>
      <c r="U450" s="7" t="s">
        <v>1031</v>
      </c>
      <c r="V450" s="7" t="s">
        <v>1032</v>
      </c>
      <c r="W450" s="5" t="s">
        <v>554</v>
      </c>
      <c r="X450" s="11">
        <v>12.8</v>
      </c>
      <c r="Y450" s="11">
        <v>12.85</v>
      </c>
      <c r="Z450" s="11">
        <v>12.8</v>
      </c>
      <c r="AA450" s="11">
        <v>12.85</v>
      </c>
      <c r="AB450" s="11">
        <v>192565</v>
      </c>
      <c r="AC450" s="15"/>
      <c r="AD450" s="7" t="s">
        <v>1034</v>
      </c>
      <c r="AE450" s="7" t="s">
        <v>1035</v>
      </c>
      <c r="AF450" s="19">
        <v>44466</v>
      </c>
      <c r="AG450" s="17">
        <v>15.6</v>
      </c>
      <c r="AH450" s="17">
        <v>16.23</v>
      </c>
      <c r="AI450" s="17">
        <v>15.52</v>
      </c>
      <c r="AJ450" s="17">
        <v>15.75</v>
      </c>
      <c r="AK450" s="14">
        <v>13256692</v>
      </c>
      <c r="AL450" s="23">
        <v>48493.7</v>
      </c>
      <c r="AM450" s="14">
        <v>3078964918</v>
      </c>
      <c r="AN450" s="15"/>
      <c r="AO450" s="7" t="s">
        <v>1036</v>
      </c>
      <c r="AP450" s="7" t="s">
        <v>1037</v>
      </c>
      <c r="AQ450" s="19">
        <v>44466</v>
      </c>
      <c r="AR450" s="17">
        <v>0.63</v>
      </c>
      <c r="AS450" s="17">
        <v>0.64500000000000002</v>
      </c>
      <c r="AT450" s="17">
        <v>0.59</v>
      </c>
      <c r="AU450" s="17">
        <v>0.6</v>
      </c>
      <c r="AV450" s="14">
        <v>10064086</v>
      </c>
      <c r="AW450" s="17">
        <v>674.23</v>
      </c>
      <c r="AX450" s="14">
        <v>1123724825</v>
      </c>
      <c r="AY450" s="15"/>
      <c r="AZ450" s="7" t="s">
        <v>1038</v>
      </c>
      <c r="BA450" s="7" t="s">
        <v>1039</v>
      </c>
      <c r="BB450" s="19">
        <v>44466</v>
      </c>
      <c r="BC450" s="17">
        <v>179.2</v>
      </c>
      <c r="BD450" s="17">
        <v>181.6</v>
      </c>
      <c r="BE450" s="17">
        <v>179</v>
      </c>
      <c r="BF450" s="17">
        <v>180.78</v>
      </c>
      <c r="BG450" s="14">
        <v>598173</v>
      </c>
      <c r="BH450" s="23">
        <v>66675.850000000006</v>
      </c>
      <c r="BI450" s="14">
        <v>368823169</v>
      </c>
      <c r="BJ450" s="15"/>
      <c r="BK450" t="s">
        <v>1040</v>
      </c>
      <c r="BL450" t="s">
        <v>1041</v>
      </c>
      <c r="BM450" s="19">
        <v>44466</v>
      </c>
      <c r="BN450" s="17">
        <v>33.65</v>
      </c>
      <c r="BO450" s="17">
        <v>33.75</v>
      </c>
      <c r="BP450" s="17">
        <v>33.65</v>
      </c>
      <c r="BQ450" s="17">
        <v>33.75</v>
      </c>
      <c r="BR450" s="14">
        <v>108770</v>
      </c>
      <c r="BS450" s="15"/>
      <c r="BT450" s="7" t="s">
        <v>1042</v>
      </c>
      <c r="BU450" s="7" t="s">
        <v>1043</v>
      </c>
      <c r="BV450" s="19">
        <v>44466</v>
      </c>
      <c r="BW450" s="17">
        <v>1.96</v>
      </c>
      <c r="BX450" s="17">
        <v>2.0099999999999998</v>
      </c>
      <c r="BY450" s="17">
        <v>1.95</v>
      </c>
      <c r="BZ450" s="17">
        <v>1.9650000000000001</v>
      </c>
      <c r="CA450" s="14">
        <v>1111815</v>
      </c>
      <c r="CB450" s="23">
        <v>1299.6300000000001</v>
      </c>
      <c r="CC450" s="14">
        <v>661388044</v>
      </c>
      <c r="CD450" s="15"/>
      <c r="CE450" t="s">
        <v>1044</v>
      </c>
      <c r="CF450" t="s">
        <v>1045</v>
      </c>
      <c r="CG450" s="19">
        <v>44466</v>
      </c>
      <c r="CH450" s="17">
        <v>61.58</v>
      </c>
      <c r="CI450" s="17">
        <v>61.76</v>
      </c>
      <c r="CJ450" s="17">
        <v>61.45</v>
      </c>
      <c r="CK450" s="17">
        <v>61.68</v>
      </c>
      <c r="CL450" s="14">
        <v>37140</v>
      </c>
      <c r="CM450" s="15" t="s">
        <v>1033</v>
      </c>
      <c r="CN450" s="7" t="s">
        <v>1046</v>
      </c>
      <c r="CO450" s="7" t="s">
        <v>1047</v>
      </c>
      <c r="CP450" s="19">
        <v>44466</v>
      </c>
      <c r="CQ450" s="17">
        <v>22.5</v>
      </c>
      <c r="CR450" s="17">
        <v>23.03</v>
      </c>
      <c r="CS450" s="17">
        <v>22.41</v>
      </c>
      <c r="CT450" s="17">
        <v>22.88</v>
      </c>
      <c r="CU450" s="14">
        <v>5233930</v>
      </c>
      <c r="CV450" s="23">
        <v>22046.71</v>
      </c>
      <c r="CW450" s="14">
        <v>963579886</v>
      </c>
      <c r="CX450" s="15"/>
      <c r="CY450" t="s">
        <v>1048</v>
      </c>
      <c r="CZ450" t="s">
        <v>1049</v>
      </c>
      <c r="DA450" s="19">
        <v>44466</v>
      </c>
      <c r="DB450" s="17">
        <v>8.11</v>
      </c>
      <c r="DC450" s="17">
        <v>8.15</v>
      </c>
      <c r="DD450" s="17">
        <v>8.11</v>
      </c>
      <c r="DE450" s="17">
        <v>8.15</v>
      </c>
      <c r="DF450" s="14">
        <v>25266</v>
      </c>
      <c r="DG450" s="15" t="s">
        <v>1033</v>
      </c>
      <c r="DH450" s="7" t="s">
        <v>1072</v>
      </c>
      <c r="DI450" s="7" t="s">
        <v>1073</v>
      </c>
      <c r="DJ450" s="19">
        <v>44466</v>
      </c>
      <c r="DK450" s="17">
        <v>125.76</v>
      </c>
      <c r="DL450" s="17">
        <v>126.99</v>
      </c>
      <c r="DM450" s="17">
        <v>125.68</v>
      </c>
      <c r="DN450" s="17">
        <v>126.44</v>
      </c>
      <c r="DO450" s="14">
        <v>44861</v>
      </c>
      <c r="DQ450" s="6">
        <v>44467</v>
      </c>
      <c r="DR450" s="62">
        <v>1.4670000000000001E-2</v>
      </c>
    </row>
    <row r="451" spans="1:122" ht="15" hidden="1" x14ac:dyDescent="0.25">
      <c r="A451" s="17" t="s">
        <v>8</v>
      </c>
      <c r="B451" s="17" t="s">
        <v>9</v>
      </c>
      <c r="C451" s="26" t="s">
        <v>555</v>
      </c>
      <c r="D451" s="21">
        <v>93.32</v>
      </c>
      <c r="E451" s="21">
        <v>93.6</v>
      </c>
      <c r="F451" s="21">
        <v>93.11</v>
      </c>
      <c r="G451" s="21">
        <v>93.24</v>
      </c>
      <c r="H451" s="21">
        <v>13666</v>
      </c>
      <c r="I451" s="15"/>
      <c r="J451" s="9" t="s">
        <v>1027</v>
      </c>
      <c r="K451" s="9" t="s">
        <v>1028</v>
      </c>
      <c r="L451" s="12" t="s">
        <v>555</v>
      </c>
      <c r="M451" s="10">
        <v>33.790999999999997</v>
      </c>
      <c r="N451" s="10">
        <v>33.817</v>
      </c>
      <c r="O451" s="10">
        <v>33.274000000000001</v>
      </c>
      <c r="P451" s="10">
        <v>33.585999999999999</v>
      </c>
      <c r="Q451" s="10">
        <v>12381203</v>
      </c>
      <c r="R451" s="10">
        <v>99086.85</v>
      </c>
      <c r="S451" s="10">
        <v>2950251394</v>
      </c>
      <c r="T451" s="15"/>
      <c r="U451" s="7" t="s">
        <v>1031</v>
      </c>
      <c r="V451" s="7" t="s">
        <v>1032</v>
      </c>
      <c r="W451" s="5" t="s">
        <v>555</v>
      </c>
      <c r="X451" s="11">
        <v>12.78</v>
      </c>
      <c r="Y451" s="11">
        <v>12.78</v>
      </c>
      <c r="Z451" s="11">
        <v>12.75</v>
      </c>
      <c r="AA451" s="11">
        <v>12.77</v>
      </c>
      <c r="AB451" s="11">
        <v>107781</v>
      </c>
      <c r="AC451" s="15"/>
      <c r="AD451" s="7" t="s">
        <v>1034</v>
      </c>
      <c r="AE451" s="7" t="s">
        <v>1035</v>
      </c>
      <c r="AF451" s="19">
        <v>44463</v>
      </c>
      <c r="AG451" s="17">
        <v>15.63</v>
      </c>
      <c r="AH451" s="17">
        <v>15.7</v>
      </c>
      <c r="AI451" s="17">
        <v>15.3</v>
      </c>
      <c r="AJ451" s="17">
        <v>15.34</v>
      </c>
      <c r="AK451" s="14">
        <v>12589795</v>
      </c>
      <c r="AL451" s="23">
        <v>47231.32</v>
      </c>
      <c r="AM451" s="14">
        <v>3078964918</v>
      </c>
      <c r="AN451" s="15"/>
      <c r="AO451" s="7" t="s">
        <v>1036</v>
      </c>
      <c r="AP451" s="7" t="s">
        <v>1037</v>
      </c>
      <c r="AQ451" s="19">
        <v>44463</v>
      </c>
      <c r="AR451" s="17">
        <v>0.60499999999999998</v>
      </c>
      <c r="AS451" s="17">
        <v>0.64</v>
      </c>
      <c r="AT451" s="17">
        <v>0.59499999999999997</v>
      </c>
      <c r="AU451" s="17">
        <v>0.625</v>
      </c>
      <c r="AV451" s="14">
        <v>16314979</v>
      </c>
      <c r="AW451" s="17">
        <v>702.33</v>
      </c>
      <c r="AX451" s="14">
        <v>1123724825</v>
      </c>
      <c r="AY451" s="15"/>
      <c r="AZ451" s="7" t="s">
        <v>1038</v>
      </c>
      <c r="BA451" s="7" t="s">
        <v>1039</v>
      </c>
      <c r="BB451" s="19">
        <v>44463</v>
      </c>
      <c r="BC451" s="17">
        <v>178.36</v>
      </c>
      <c r="BD451" s="17">
        <v>178.86</v>
      </c>
      <c r="BE451" s="17">
        <v>176.72</v>
      </c>
      <c r="BF451" s="17">
        <v>178.6</v>
      </c>
      <c r="BG451" s="14">
        <v>588488</v>
      </c>
      <c r="BH451" s="23">
        <v>65871.820000000007</v>
      </c>
      <c r="BI451" s="14">
        <v>368823169</v>
      </c>
      <c r="BJ451" s="15"/>
      <c r="BK451" t="s">
        <v>1040</v>
      </c>
      <c r="BL451" t="s">
        <v>1041</v>
      </c>
      <c r="BM451" s="19">
        <v>44463</v>
      </c>
      <c r="BN451" s="17">
        <v>33.49</v>
      </c>
      <c r="BO451" s="17">
        <v>33.51</v>
      </c>
      <c r="BP451" s="17">
        <v>33.409999999999997</v>
      </c>
      <c r="BQ451" s="17">
        <v>33.44</v>
      </c>
      <c r="BR451" s="14">
        <v>169594</v>
      </c>
      <c r="BS451" s="15"/>
      <c r="BT451" s="7" t="s">
        <v>1042</v>
      </c>
      <c r="BU451" s="7" t="s">
        <v>1043</v>
      </c>
      <c r="BV451" s="19">
        <v>44463</v>
      </c>
      <c r="BW451" s="17">
        <v>2.0099999999999998</v>
      </c>
      <c r="BX451" s="17">
        <v>2.0099999999999998</v>
      </c>
      <c r="BY451" s="17">
        <v>1.95</v>
      </c>
      <c r="BZ451" s="17">
        <v>1.96</v>
      </c>
      <c r="CA451" s="14">
        <v>1365301</v>
      </c>
      <c r="CB451" s="23">
        <v>1296.32</v>
      </c>
      <c r="CC451" s="14">
        <v>661388044</v>
      </c>
      <c r="CD451" s="15"/>
      <c r="CE451" t="s">
        <v>1044</v>
      </c>
      <c r="CF451" t="s">
        <v>1045</v>
      </c>
      <c r="CG451" s="19">
        <v>44463</v>
      </c>
      <c r="CH451" s="17">
        <v>61.5</v>
      </c>
      <c r="CI451" s="17">
        <v>61.58</v>
      </c>
      <c r="CJ451" s="17">
        <v>61.35</v>
      </c>
      <c r="CK451" s="17">
        <v>61.41</v>
      </c>
      <c r="CL451" s="14">
        <v>58746</v>
      </c>
      <c r="CM451" s="15" t="s">
        <v>1033</v>
      </c>
      <c r="CN451" s="7" t="s">
        <v>1046</v>
      </c>
      <c r="CO451" s="7" t="s">
        <v>1047</v>
      </c>
      <c r="CP451" s="19">
        <v>44463</v>
      </c>
      <c r="CQ451" s="17">
        <v>22.29</v>
      </c>
      <c r="CR451" s="17">
        <v>22.48</v>
      </c>
      <c r="CS451" s="17">
        <v>22.13</v>
      </c>
      <c r="CT451" s="17">
        <v>22.17</v>
      </c>
      <c r="CU451" s="14">
        <v>4543021</v>
      </c>
      <c r="CV451" s="23">
        <v>21362.57</v>
      </c>
      <c r="CW451" s="14">
        <v>963579886</v>
      </c>
      <c r="CX451" s="15"/>
      <c r="CY451" t="s">
        <v>1048</v>
      </c>
      <c r="CZ451" t="s">
        <v>1049</v>
      </c>
      <c r="DA451" s="19">
        <v>44463</v>
      </c>
      <c r="DB451" s="17">
        <v>8.09</v>
      </c>
      <c r="DC451" s="17">
        <v>8.1</v>
      </c>
      <c r="DD451" s="17">
        <v>8.0500000000000007</v>
      </c>
      <c r="DE451" s="17">
        <v>8.07</v>
      </c>
      <c r="DF451" s="14">
        <v>78155</v>
      </c>
      <c r="DG451" s="15" t="s">
        <v>1033</v>
      </c>
      <c r="DH451" s="7" t="s">
        <v>1072</v>
      </c>
      <c r="DI451" s="7" t="s">
        <v>1073</v>
      </c>
      <c r="DJ451" s="19">
        <v>44463</v>
      </c>
      <c r="DK451" s="17">
        <v>126.32</v>
      </c>
      <c r="DL451" s="17">
        <v>126.32</v>
      </c>
      <c r="DM451" s="17">
        <v>125.55</v>
      </c>
      <c r="DN451" s="17">
        <v>125.57</v>
      </c>
      <c r="DO451" s="14">
        <v>28713</v>
      </c>
      <c r="DQ451" s="6">
        <v>44466</v>
      </c>
      <c r="DR451" s="62">
        <v>1.4030000000000001E-2</v>
      </c>
    </row>
    <row r="452" spans="1:122" ht="15" hidden="1" x14ac:dyDescent="0.25">
      <c r="A452" s="17" t="s">
        <v>8</v>
      </c>
      <c r="B452" s="17" t="s">
        <v>9</v>
      </c>
      <c r="C452" s="26" t="s">
        <v>556</v>
      </c>
      <c r="D452" s="21">
        <v>92.38</v>
      </c>
      <c r="E452" s="21">
        <v>93.53</v>
      </c>
      <c r="F452" s="21">
        <v>92.38</v>
      </c>
      <c r="G452" s="21">
        <v>93.25</v>
      </c>
      <c r="H452" s="21">
        <v>12412</v>
      </c>
      <c r="I452" s="15"/>
      <c r="J452" s="9" t="s">
        <v>1027</v>
      </c>
      <c r="K452" s="9" t="s">
        <v>1028</v>
      </c>
      <c r="L452" s="12" t="s">
        <v>556</v>
      </c>
      <c r="M452" s="10">
        <v>34.450000000000003</v>
      </c>
      <c r="N452" s="10">
        <v>34.555999999999997</v>
      </c>
      <c r="O452" s="10">
        <v>34.164999999999999</v>
      </c>
      <c r="P452" s="10">
        <v>34.173999999999999</v>
      </c>
      <c r="Q452" s="10">
        <v>11175010</v>
      </c>
      <c r="R452" s="10">
        <v>100820.71</v>
      </c>
      <c r="S452" s="10">
        <v>2950251394</v>
      </c>
      <c r="T452" s="15"/>
      <c r="U452" s="7" t="s">
        <v>1031</v>
      </c>
      <c r="V452" s="7" t="s">
        <v>1032</v>
      </c>
      <c r="W452" s="5" t="s">
        <v>556</v>
      </c>
      <c r="X452" s="11">
        <v>12.75</v>
      </c>
      <c r="Y452" s="11">
        <v>12.76</v>
      </c>
      <c r="Z452" s="11">
        <v>12.72</v>
      </c>
      <c r="AA452" s="11">
        <v>12.74</v>
      </c>
      <c r="AB452" s="11">
        <v>158044</v>
      </c>
      <c r="AC452" s="15"/>
      <c r="AD452" s="7" t="s">
        <v>1034</v>
      </c>
      <c r="AE452" s="7" t="s">
        <v>1035</v>
      </c>
      <c r="AF452" s="19">
        <v>44462</v>
      </c>
      <c r="AG452" s="17">
        <v>15.99</v>
      </c>
      <c r="AH452" s="17">
        <v>16.25</v>
      </c>
      <c r="AI452" s="17">
        <v>15.37</v>
      </c>
      <c r="AJ452" s="17">
        <v>15.53</v>
      </c>
      <c r="AK452" s="14">
        <v>17744717</v>
      </c>
      <c r="AL452" s="23">
        <v>47816.33</v>
      </c>
      <c r="AM452" s="14">
        <v>3078964918</v>
      </c>
      <c r="AN452" s="15"/>
      <c r="AO452" s="7" t="s">
        <v>1036</v>
      </c>
      <c r="AP452" s="7" t="s">
        <v>1037</v>
      </c>
      <c r="AQ452" s="19">
        <v>44462</v>
      </c>
      <c r="AR452" s="17">
        <v>0.63</v>
      </c>
      <c r="AS452" s="17">
        <v>0.63500000000000001</v>
      </c>
      <c r="AT452" s="17">
        <v>0.57999999999999996</v>
      </c>
      <c r="AU452" s="17">
        <v>0.57999999999999996</v>
      </c>
      <c r="AV452" s="14">
        <v>15973519</v>
      </c>
      <c r="AW452" s="17">
        <v>651.76</v>
      </c>
      <c r="AX452" s="14">
        <v>1123724825</v>
      </c>
      <c r="AY452" s="15"/>
      <c r="AZ452" s="7" t="s">
        <v>1038</v>
      </c>
      <c r="BA452" s="7" t="s">
        <v>1039</v>
      </c>
      <c r="BB452" s="19">
        <v>44462</v>
      </c>
      <c r="BC452" s="17">
        <v>174.8</v>
      </c>
      <c r="BD452" s="17">
        <v>177.55</v>
      </c>
      <c r="BE452" s="17">
        <v>174.04</v>
      </c>
      <c r="BF452" s="17">
        <v>177.08</v>
      </c>
      <c r="BG452" s="14">
        <v>621607</v>
      </c>
      <c r="BH452" s="23">
        <v>65311.21</v>
      </c>
      <c r="BI452" s="14">
        <v>368823169</v>
      </c>
      <c r="BJ452" s="15"/>
      <c r="BK452" t="s">
        <v>1040</v>
      </c>
      <c r="BL452" t="s">
        <v>1041</v>
      </c>
      <c r="BM452" s="19">
        <v>44462</v>
      </c>
      <c r="BN452" s="17">
        <v>33.54</v>
      </c>
      <c r="BO452" s="17">
        <v>33.590000000000003</v>
      </c>
      <c r="BP452" s="17">
        <v>33.47</v>
      </c>
      <c r="BQ452" s="17">
        <v>33.47</v>
      </c>
      <c r="BR452" s="14">
        <v>255080</v>
      </c>
      <c r="BS452" s="15"/>
      <c r="BT452" s="7" t="s">
        <v>1042</v>
      </c>
      <c r="BU452" s="7" t="s">
        <v>1043</v>
      </c>
      <c r="BV452" s="19">
        <v>44462</v>
      </c>
      <c r="BW452" s="17">
        <v>1.97</v>
      </c>
      <c r="BX452" s="17">
        <v>2.0099999999999998</v>
      </c>
      <c r="BY452" s="17">
        <v>1.9650000000000001</v>
      </c>
      <c r="BZ452" s="17">
        <v>2</v>
      </c>
      <c r="CA452" s="14">
        <v>1784946</v>
      </c>
      <c r="CB452" s="23">
        <v>1322.78</v>
      </c>
      <c r="CC452" s="14">
        <v>661388044</v>
      </c>
      <c r="CD452" s="15"/>
      <c r="CE452" t="s">
        <v>1044</v>
      </c>
      <c r="CF452" t="s">
        <v>1045</v>
      </c>
      <c r="CG452" s="19">
        <v>44462</v>
      </c>
      <c r="CH452" s="17">
        <v>61</v>
      </c>
      <c r="CI452" s="17">
        <v>61.51</v>
      </c>
      <c r="CJ452" s="17">
        <v>61</v>
      </c>
      <c r="CK452" s="17">
        <v>61.42</v>
      </c>
      <c r="CL452" s="14">
        <v>34757</v>
      </c>
      <c r="CM452" s="15" t="s">
        <v>1033</v>
      </c>
      <c r="CN452" s="7" t="s">
        <v>1046</v>
      </c>
      <c r="CO452" s="7" t="s">
        <v>1047</v>
      </c>
      <c r="CP452" s="19">
        <v>44462</v>
      </c>
      <c r="CQ452" s="17">
        <v>21.95</v>
      </c>
      <c r="CR452" s="17">
        <v>21.95</v>
      </c>
      <c r="CS452" s="17">
        <v>21.7</v>
      </c>
      <c r="CT452" s="17">
        <v>21.79</v>
      </c>
      <c r="CU452" s="14">
        <v>3151995</v>
      </c>
      <c r="CV452" s="23">
        <v>20996.41</v>
      </c>
      <c r="CW452" s="14">
        <v>963579886</v>
      </c>
      <c r="CX452" s="15"/>
      <c r="CY452" t="s">
        <v>1048</v>
      </c>
      <c r="CZ452" t="s">
        <v>1049</v>
      </c>
      <c r="DA452" s="19">
        <v>44462</v>
      </c>
      <c r="DB452" s="17">
        <v>8.0399999999999991</v>
      </c>
      <c r="DC452" s="17">
        <v>8.08</v>
      </c>
      <c r="DD452" s="17">
        <v>8.0399999999999991</v>
      </c>
      <c r="DE452" s="17">
        <v>8.08</v>
      </c>
      <c r="DF452" s="14">
        <v>62265</v>
      </c>
      <c r="DG452" s="15" t="s">
        <v>1033</v>
      </c>
      <c r="DH452" s="7" t="s">
        <v>1072</v>
      </c>
      <c r="DI452" s="7" t="s">
        <v>1073</v>
      </c>
      <c r="DJ452" s="19">
        <v>44462</v>
      </c>
      <c r="DK452" s="17">
        <v>126.14</v>
      </c>
      <c r="DL452" s="17">
        <v>126.47</v>
      </c>
      <c r="DM452" s="17">
        <v>125.8</v>
      </c>
      <c r="DN452" s="17">
        <v>126.18</v>
      </c>
      <c r="DO452" s="14">
        <v>40160</v>
      </c>
      <c r="DQ452" s="6">
        <v>44463</v>
      </c>
      <c r="DR452" s="62">
        <v>1.413E-2</v>
      </c>
    </row>
    <row r="453" spans="1:122" ht="15" hidden="1" x14ac:dyDescent="0.25">
      <c r="A453" s="17" t="s">
        <v>8</v>
      </c>
      <c r="B453" s="17" t="s">
        <v>9</v>
      </c>
      <c r="C453" s="26" t="s">
        <v>557</v>
      </c>
      <c r="D453" s="21">
        <v>90.49</v>
      </c>
      <c r="E453" s="21">
        <v>91.3</v>
      </c>
      <c r="F453" s="21">
        <v>90.46</v>
      </c>
      <c r="G453" s="21">
        <v>91.08</v>
      </c>
      <c r="H453" s="21">
        <v>17123</v>
      </c>
      <c r="I453" s="15"/>
      <c r="J453" s="9" t="s">
        <v>1027</v>
      </c>
      <c r="K453" s="9" t="s">
        <v>1028</v>
      </c>
      <c r="L453" s="12" t="s">
        <v>557</v>
      </c>
      <c r="M453" s="10">
        <v>33.567999999999998</v>
      </c>
      <c r="N453" s="10">
        <v>34.725999999999999</v>
      </c>
      <c r="O453" s="10">
        <v>33.399000000000001</v>
      </c>
      <c r="P453" s="10">
        <v>34.423000000000002</v>
      </c>
      <c r="Q453" s="10">
        <v>11347529</v>
      </c>
      <c r="R453" s="10">
        <v>101556.21</v>
      </c>
      <c r="S453" s="10">
        <v>2950251394</v>
      </c>
      <c r="T453" s="15"/>
      <c r="U453" s="7" t="s">
        <v>1031</v>
      </c>
      <c r="V453" s="7" t="s">
        <v>1032</v>
      </c>
      <c r="W453" s="5" t="s">
        <v>557</v>
      </c>
      <c r="X453" s="11">
        <v>12.57</v>
      </c>
      <c r="Y453" s="11">
        <v>12.61</v>
      </c>
      <c r="Z453" s="11">
        <v>12.51</v>
      </c>
      <c r="AA453" s="11">
        <v>12.59</v>
      </c>
      <c r="AB453" s="11">
        <v>275478</v>
      </c>
      <c r="AC453" s="15"/>
      <c r="AD453" s="7" t="s">
        <v>1034</v>
      </c>
      <c r="AE453" s="7" t="s">
        <v>1035</v>
      </c>
      <c r="AF453" s="19">
        <v>44461</v>
      </c>
      <c r="AG453" s="17">
        <v>14.74</v>
      </c>
      <c r="AH453" s="17">
        <v>15.63</v>
      </c>
      <c r="AI453" s="17">
        <v>14.45</v>
      </c>
      <c r="AJ453" s="17">
        <v>15.37</v>
      </c>
      <c r="AK453" s="14">
        <v>22295382</v>
      </c>
      <c r="AL453" s="23">
        <v>47323.69</v>
      </c>
      <c r="AM453" s="14">
        <v>3078964918</v>
      </c>
      <c r="AN453" s="15"/>
      <c r="AO453" s="7" t="s">
        <v>1036</v>
      </c>
      <c r="AP453" s="7" t="s">
        <v>1037</v>
      </c>
      <c r="AQ453" s="19">
        <v>44461</v>
      </c>
      <c r="AR453" s="17">
        <v>0.61499999999999999</v>
      </c>
      <c r="AS453" s="17">
        <v>0.65</v>
      </c>
      <c r="AT453" s="17">
        <v>0.56999999999999995</v>
      </c>
      <c r="AU453" s="17">
        <v>0.61</v>
      </c>
      <c r="AV453" s="14">
        <v>37498231</v>
      </c>
      <c r="AW453" s="17">
        <v>680.77</v>
      </c>
      <c r="AX453" s="14">
        <v>1116016000</v>
      </c>
      <c r="AY453" s="15"/>
      <c r="AZ453" s="7" t="s">
        <v>1038</v>
      </c>
      <c r="BA453" s="7" t="s">
        <v>1039</v>
      </c>
      <c r="BB453" s="19">
        <v>44461</v>
      </c>
      <c r="BC453" s="17">
        <v>170.31</v>
      </c>
      <c r="BD453" s="17">
        <v>174.17</v>
      </c>
      <c r="BE453" s="17">
        <v>169.93</v>
      </c>
      <c r="BF453" s="17">
        <v>172.58</v>
      </c>
      <c r="BG453" s="14">
        <v>565467</v>
      </c>
      <c r="BH453" s="23">
        <v>63651.5</v>
      </c>
      <c r="BI453" s="14">
        <v>368823169</v>
      </c>
      <c r="BJ453" s="15"/>
      <c r="BK453" t="s">
        <v>1040</v>
      </c>
      <c r="BL453" t="s">
        <v>1041</v>
      </c>
      <c r="BM453" s="19">
        <v>44461</v>
      </c>
      <c r="BN453" s="17">
        <v>33.08</v>
      </c>
      <c r="BO453" s="17">
        <v>33.18</v>
      </c>
      <c r="BP453" s="17">
        <v>32.96</v>
      </c>
      <c r="BQ453" s="17">
        <v>33.17</v>
      </c>
      <c r="BR453" s="14">
        <v>181740</v>
      </c>
      <c r="BS453" s="15"/>
      <c r="BT453" s="7" t="s">
        <v>1042</v>
      </c>
      <c r="BU453" s="7" t="s">
        <v>1043</v>
      </c>
      <c r="BV453" s="19">
        <v>44461</v>
      </c>
      <c r="BW453" s="17">
        <v>1.95</v>
      </c>
      <c r="BX453" s="17">
        <v>1.9850000000000001</v>
      </c>
      <c r="BY453" s="17">
        <v>1.9350000000000001</v>
      </c>
      <c r="BZ453" s="17">
        <v>1.96</v>
      </c>
      <c r="CA453" s="14">
        <v>1005299</v>
      </c>
      <c r="CB453" s="23">
        <v>1296.32</v>
      </c>
      <c r="CC453" s="14">
        <v>661388044</v>
      </c>
      <c r="CD453" s="15"/>
      <c r="CE453" t="s">
        <v>1044</v>
      </c>
      <c r="CF453" t="s">
        <v>1045</v>
      </c>
      <c r="CG453" s="19">
        <v>44461</v>
      </c>
      <c r="CH453" s="17">
        <v>60.6</v>
      </c>
      <c r="CI453" s="17">
        <v>60.99</v>
      </c>
      <c r="CJ453" s="17">
        <v>60.5</v>
      </c>
      <c r="CK453" s="17">
        <v>60.85</v>
      </c>
      <c r="CL453" s="14">
        <v>51716</v>
      </c>
      <c r="CM453" s="15" t="s">
        <v>1033</v>
      </c>
      <c r="CN453" s="7" t="s">
        <v>1046</v>
      </c>
      <c r="CO453" s="7" t="s">
        <v>1047</v>
      </c>
      <c r="CP453" s="19">
        <v>44461</v>
      </c>
      <c r="CQ453" s="17">
        <v>21.11</v>
      </c>
      <c r="CR453" s="17">
        <v>21.65</v>
      </c>
      <c r="CS453" s="17">
        <v>21.05</v>
      </c>
      <c r="CT453" s="17">
        <v>21.43</v>
      </c>
      <c r="CU453" s="14">
        <v>3703137</v>
      </c>
      <c r="CV453" s="23">
        <v>20649.52</v>
      </c>
      <c r="CW453" s="14">
        <v>963579886</v>
      </c>
      <c r="CX453" s="15"/>
      <c r="CY453" t="s">
        <v>1048</v>
      </c>
      <c r="CZ453" t="s">
        <v>1049</v>
      </c>
      <c r="DA453" s="19">
        <v>44461</v>
      </c>
      <c r="DB453" s="17">
        <v>7.95</v>
      </c>
      <c r="DC453" s="17">
        <v>8.0500000000000007</v>
      </c>
      <c r="DD453" s="17">
        <v>7.95</v>
      </c>
      <c r="DE453" s="17">
        <v>8.02</v>
      </c>
      <c r="DF453" s="14">
        <v>78112</v>
      </c>
      <c r="DG453" s="15" t="s">
        <v>1033</v>
      </c>
      <c r="DH453" s="7" t="s">
        <v>1072</v>
      </c>
      <c r="DI453" s="7" t="s">
        <v>1073</v>
      </c>
      <c r="DJ453" s="19">
        <v>44461</v>
      </c>
      <c r="DK453" s="17">
        <v>124.07</v>
      </c>
      <c r="DL453" s="17">
        <v>125.5</v>
      </c>
      <c r="DM453" s="17">
        <v>123.9</v>
      </c>
      <c r="DN453" s="17">
        <v>124.87</v>
      </c>
      <c r="DO453" s="14">
        <v>54931</v>
      </c>
      <c r="DQ453" s="6">
        <v>44462</v>
      </c>
      <c r="DR453" s="62">
        <v>1.248E-2</v>
      </c>
    </row>
    <row r="454" spans="1:122" ht="15" hidden="1" x14ac:dyDescent="0.25">
      <c r="A454" s="17" t="s">
        <v>8</v>
      </c>
      <c r="B454" s="17" t="s">
        <v>9</v>
      </c>
      <c r="C454" s="26" t="s">
        <v>558</v>
      </c>
      <c r="D454" s="21">
        <v>90.56</v>
      </c>
      <c r="E454" s="21">
        <v>90.99</v>
      </c>
      <c r="F454" s="21">
        <v>90</v>
      </c>
      <c r="G454" s="21">
        <v>90.44</v>
      </c>
      <c r="H454" s="21">
        <v>30436</v>
      </c>
      <c r="I454" s="15"/>
      <c r="J454" s="9" t="s">
        <v>1027</v>
      </c>
      <c r="K454" s="9" t="s">
        <v>1028</v>
      </c>
      <c r="L454" s="12" t="s">
        <v>558</v>
      </c>
      <c r="M454" s="10">
        <v>33.131999999999998</v>
      </c>
      <c r="N454" s="10">
        <v>34.058</v>
      </c>
      <c r="O454" s="10">
        <v>33.006999999999998</v>
      </c>
      <c r="P454" s="10">
        <v>33.613</v>
      </c>
      <c r="Q454" s="10">
        <v>10822378</v>
      </c>
      <c r="R454" s="10">
        <v>99165.62</v>
      </c>
      <c r="S454" s="10">
        <v>2950251394</v>
      </c>
      <c r="T454" s="15"/>
      <c r="U454" s="7" t="s">
        <v>1031</v>
      </c>
      <c r="V454" s="7" t="s">
        <v>1032</v>
      </c>
      <c r="W454" s="5" t="s">
        <v>558</v>
      </c>
      <c r="X454" s="11">
        <v>12.54</v>
      </c>
      <c r="Y454" s="11">
        <v>12.58</v>
      </c>
      <c r="Z454" s="11">
        <v>12.53</v>
      </c>
      <c r="AA454" s="11">
        <v>12.56</v>
      </c>
      <c r="AB454" s="11">
        <v>330902</v>
      </c>
      <c r="AC454" s="15"/>
      <c r="AD454" s="7" t="s">
        <v>1034</v>
      </c>
      <c r="AE454" s="7" t="s">
        <v>1035</v>
      </c>
      <c r="AF454" s="19">
        <v>44460</v>
      </c>
      <c r="AG454" s="17">
        <v>14.63</v>
      </c>
      <c r="AH454" s="17">
        <v>15.17</v>
      </c>
      <c r="AI454" s="17">
        <v>14.57</v>
      </c>
      <c r="AJ454" s="17">
        <v>14.75</v>
      </c>
      <c r="AK454" s="14">
        <v>16811358</v>
      </c>
      <c r="AL454" s="23">
        <v>45414.73</v>
      </c>
      <c r="AM454" s="14">
        <v>3078964918</v>
      </c>
      <c r="AN454" s="15"/>
      <c r="AO454" s="7" t="s">
        <v>1036</v>
      </c>
      <c r="AP454" s="7" t="s">
        <v>1037</v>
      </c>
      <c r="AQ454" s="19">
        <v>44460</v>
      </c>
      <c r="AR454" s="17">
        <v>0</v>
      </c>
      <c r="AS454" s="17">
        <v>0</v>
      </c>
      <c r="AT454" s="17">
        <v>0</v>
      </c>
      <c r="AU454" s="17">
        <v>0.51500000000000001</v>
      </c>
      <c r="AV454" s="17">
        <v>0</v>
      </c>
      <c r="AW454" s="17">
        <v>574.75</v>
      </c>
      <c r="AX454" s="14">
        <v>1116016000</v>
      </c>
      <c r="AY454" s="15"/>
      <c r="AZ454" s="7" t="s">
        <v>1038</v>
      </c>
      <c r="BA454" s="7" t="s">
        <v>1039</v>
      </c>
      <c r="BB454" s="19">
        <v>44460</v>
      </c>
      <c r="BC454" s="17">
        <v>171.2</v>
      </c>
      <c r="BD454" s="17">
        <v>172.06</v>
      </c>
      <c r="BE454" s="17">
        <v>169.61</v>
      </c>
      <c r="BF454" s="17">
        <v>171.93</v>
      </c>
      <c r="BG454" s="14">
        <v>865947</v>
      </c>
      <c r="BH454" s="23">
        <v>63411.77</v>
      </c>
      <c r="BI454" s="14">
        <v>368823169</v>
      </c>
      <c r="BJ454" s="15"/>
      <c r="BK454" t="s">
        <v>1040</v>
      </c>
      <c r="BL454" t="s">
        <v>1041</v>
      </c>
      <c r="BM454" s="19">
        <v>44460</v>
      </c>
      <c r="BN454" s="17">
        <v>33.090000000000003</v>
      </c>
      <c r="BO454" s="17">
        <v>33.15</v>
      </c>
      <c r="BP454" s="17">
        <v>33.03</v>
      </c>
      <c r="BQ454" s="17">
        <v>33.1</v>
      </c>
      <c r="BR454" s="14">
        <v>248029</v>
      </c>
      <c r="BS454" s="15"/>
      <c r="BT454" s="7" t="s">
        <v>1042</v>
      </c>
      <c r="BU454" s="7" t="s">
        <v>1043</v>
      </c>
      <c r="BV454" s="19">
        <v>44460</v>
      </c>
      <c r="BW454" s="17">
        <v>1.88</v>
      </c>
      <c r="BX454" s="17">
        <v>1.9550000000000001</v>
      </c>
      <c r="BY454" s="17">
        <v>1.84</v>
      </c>
      <c r="BZ454" s="17">
        <v>1.94</v>
      </c>
      <c r="CA454" s="14">
        <v>2468890</v>
      </c>
      <c r="CB454" s="23">
        <v>1283.0899999999999</v>
      </c>
      <c r="CC454" s="14">
        <v>661388044</v>
      </c>
      <c r="CD454" s="15"/>
      <c r="CE454" t="s">
        <v>1044</v>
      </c>
      <c r="CF454" t="s">
        <v>1045</v>
      </c>
      <c r="CG454" s="19">
        <v>44460</v>
      </c>
      <c r="CH454" s="17">
        <v>60.39</v>
      </c>
      <c r="CI454" s="17">
        <v>60.73</v>
      </c>
      <c r="CJ454" s="17">
        <v>60.31</v>
      </c>
      <c r="CK454" s="17">
        <v>60.7</v>
      </c>
      <c r="CL454" s="14">
        <v>101467</v>
      </c>
      <c r="CM454" s="15" t="s">
        <v>1033</v>
      </c>
      <c r="CN454" s="7" t="s">
        <v>1046</v>
      </c>
      <c r="CO454" s="7" t="s">
        <v>1047</v>
      </c>
      <c r="CP454" s="19">
        <v>44460</v>
      </c>
      <c r="CQ454" s="17">
        <v>20.38</v>
      </c>
      <c r="CR454" s="17">
        <v>21.1</v>
      </c>
      <c r="CS454" s="17">
        <v>20.36</v>
      </c>
      <c r="CT454" s="17">
        <v>20.92</v>
      </c>
      <c r="CU454" s="14">
        <v>5187102</v>
      </c>
      <c r="CV454" s="23">
        <v>20158.09</v>
      </c>
      <c r="CW454" s="14">
        <v>963579886</v>
      </c>
      <c r="CX454" s="15"/>
      <c r="CY454" t="s">
        <v>1048</v>
      </c>
      <c r="CZ454" t="s">
        <v>1049</v>
      </c>
      <c r="DA454" s="19">
        <v>44460</v>
      </c>
      <c r="DB454" s="17">
        <v>7.95</v>
      </c>
      <c r="DC454" s="17">
        <v>8</v>
      </c>
      <c r="DD454" s="17">
        <v>7.92</v>
      </c>
      <c r="DE454" s="17">
        <v>7.92</v>
      </c>
      <c r="DF454" s="14">
        <v>114133</v>
      </c>
      <c r="DG454" s="15" t="s">
        <v>1033</v>
      </c>
      <c r="DH454" s="7" t="s">
        <v>1072</v>
      </c>
      <c r="DI454" s="7" t="s">
        <v>1073</v>
      </c>
      <c r="DJ454" s="19">
        <v>44460</v>
      </c>
      <c r="DK454" s="17">
        <v>123.25</v>
      </c>
      <c r="DL454" s="17">
        <v>125.31</v>
      </c>
      <c r="DM454" s="17">
        <v>122.92</v>
      </c>
      <c r="DN454" s="17">
        <v>124.4</v>
      </c>
      <c r="DO454" s="14">
        <v>132665</v>
      </c>
      <c r="DQ454" s="6">
        <v>44461</v>
      </c>
      <c r="DR454" s="62">
        <v>1.2709999999999999E-2</v>
      </c>
    </row>
    <row r="455" spans="1:122" ht="15" hidden="1" x14ac:dyDescent="0.25">
      <c r="A455" s="17" t="s">
        <v>8</v>
      </c>
      <c r="B455" s="17" t="s">
        <v>9</v>
      </c>
      <c r="C455" s="26" t="s">
        <v>559</v>
      </c>
      <c r="D455" s="21">
        <v>92.71</v>
      </c>
      <c r="E455" s="21">
        <v>92.85</v>
      </c>
      <c r="F455" s="21">
        <v>91.21</v>
      </c>
      <c r="G455" s="21">
        <v>91.5</v>
      </c>
      <c r="H455" s="21">
        <v>28982</v>
      </c>
      <c r="I455" s="15"/>
      <c r="J455" s="9" t="s">
        <v>1027</v>
      </c>
      <c r="K455" s="9" t="s">
        <v>1028</v>
      </c>
      <c r="L455" s="12" t="s">
        <v>559</v>
      </c>
      <c r="M455" s="10">
        <v>33.656999999999996</v>
      </c>
      <c r="N455" s="10">
        <v>33.933</v>
      </c>
      <c r="O455" s="10">
        <v>33.087000000000003</v>
      </c>
      <c r="P455" s="10">
        <v>33.417000000000002</v>
      </c>
      <c r="Q455" s="10">
        <v>11877445</v>
      </c>
      <c r="R455" s="10">
        <v>98587.67</v>
      </c>
      <c r="S455" s="10">
        <v>2950251394</v>
      </c>
      <c r="T455" s="15"/>
      <c r="U455" s="7" t="s">
        <v>1031</v>
      </c>
      <c r="V455" s="7" t="s">
        <v>1032</v>
      </c>
      <c r="W455" s="5" t="s">
        <v>559</v>
      </c>
      <c r="X455" s="11">
        <v>12.79</v>
      </c>
      <c r="Y455" s="11">
        <v>12.79</v>
      </c>
      <c r="Z455" s="11">
        <v>12.65</v>
      </c>
      <c r="AA455" s="11">
        <v>12.67</v>
      </c>
      <c r="AB455" s="11">
        <v>289174</v>
      </c>
      <c r="AC455" s="15"/>
      <c r="AD455" s="7" t="s">
        <v>1034</v>
      </c>
      <c r="AE455" s="7" t="s">
        <v>1035</v>
      </c>
      <c r="AF455" s="19">
        <v>44459</v>
      </c>
      <c r="AG455" s="17">
        <v>14.2</v>
      </c>
      <c r="AH455" s="17">
        <v>14.88</v>
      </c>
      <c r="AI455" s="17">
        <v>14.15</v>
      </c>
      <c r="AJ455" s="17">
        <v>14.7</v>
      </c>
      <c r="AK455" s="14">
        <v>29487412</v>
      </c>
      <c r="AL455" s="23">
        <v>45260.78</v>
      </c>
      <c r="AM455" s="14">
        <v>3078964918</v>
      </c>
      <c r="AN455" s="15"/>
      <c r="AO455" s="7" t="s">
        <v>1036</v>
      </c>
      <c r="AP455" s="7" t="s">
        <v>1037</v>
      </c>
      <c r="AQ455" s="19">
        <v>44459</v>
      </c>
      <c r="AR455" s="17">
        <v>0</v>
      </c>
      <c r="AS455" s="17">
        <v>0</v>
      </c>
      <c r="AT455" s="17">
        <v>0</v>
      </c>
      <c r="AU455" s="17">
        <v>0.51500000000000001</v>
      </c>
      <c r="AV455" s="17">
        <v>0</v>
      </c>
      <c r="AW455" s="17">
        <v>571.27</v>
      </c>
      <c r="AX455" s="14">
        <v>1109253500</v>
      </c>
      <c r="AY455" s="15"/>
      <c r="AZ455" s="7" t="s">
        <v>1038</v>
      </c>
      <c r="BA455" s="7" t="s">
        <v>1039</v>
      </c>
      <c r="BB455" s="19">
        <v>44459</v>
      </c>
      <c r="BC455" s="17">
        <v>177.56</v>
      </c>
      <c r="BD455" s="17">
        <v>177.6</v>
      </c>
      <c r="BE455" s="17">
        <v>173.05</v>
      </c>
      <c r="BF455" s="17">
        <v>173.69</v>
      </c>
      <c r="BG455" s="14">
        <v>757861</v>
      </c>
      <c r="BH455" s="23">
        <v>64060.9</v>
      </c>
      <c r="BI455" s="14">
        <v>368823169</v>
      </c>
      <c r="BJ455" s="15"/>
      <c r="BK455" t="s">
        <v>1040</v>
      </c>
      <c r="BL455" t="s">
        <v>1041</v>
      </c>
      <c r="BM455" s="19">
        <v>44459</v>
      </c>
      <c r="BN455" s="17">
        <v>33.700000000000003</v>
      </c>
      <c r="BO455" s="17">
        <v>33.74</v>
      </c>
      <c r="BP455" s="17">
        <v>33.58</v>
      </c>
      <c r="BQ455" s="17">
        <v>33.6</v>
      </c>
      <c r="BR455" s="14">
        <v>189516</v>
      </c>
      <c r="BS455" s="15"/>
      <c r="BT455" s="7" t="s">
        <v>1042</v>
      </c>
      <c r="BU455" s="7" t="s">
        <v>1043</v>
      </c>
      <c r="BV455" s="19">
        <v>44459</v>
      </c>
      <c r="BW455" s="17">
        <v>1.98</v>
      </c>
      <c r="BX455" s="17">
        <v>1.99</v>
      </c>
      <c r="BY455" s="17">
        <v>1.91</v>
      </c>
      <c r="BZ455" s="17">
        <v>1.91</v>
      </c>
      <c r="CA455" s="14">
        <v>1729279</v>
      </c>
      <c r="CB455" s="23">
        <v>1263.25</v>
      </c>
      <c r="CC455" s="14">
        <v>661388044</v>
      </c>
      <c r="CD455" s="15"/>
      <c r="CE455" t="s">
        <v>1044</v>
      </c>
      <c r="CF455" t="s">
        <v>1045</v>
      </c>
      <c r="CG455" s="19">
        <v>44459</v>
      </c>
      <c r="CH455" s="17">
        <v>61.76</v>
      </c>
      <c r="CI455" s="17">
        <v>61.78</v>
      </c>
      <c r="CJ455" s="17">
        <v>60.79</v>
      </c>
      <c r="CK455" s="17">
        <v>60.84</v>
      </c>
      <c r="CL455" s="14">
        <v>151723</v>
      </c>
      <c r="CM455" s="15" t="s">
        <v>1033</v>
      </c>
      <c r="CN455" s="7" t="s">
        <v>1046</v>
      </c>
      <c r="CO455" s="7" t="s">
        <v>1047</v>
      </c>
      <c r="CP455" s="19">
        <v>44459</v>
      </c>
      <c r="CQ455" s="17">
        <v>20.87</v>
      </c>
      <c r="CR455" s="17">
        <v>20.88</v>
      </c>
      <c r="CS455" s="17">
        <v>20.5</v>
      </c>
      <c r="CT455" s="17">
        <v>20.58</v>
      </c>
      <c r="CU455" s="14">
        <v>3560433</v>
      </c>
      <c r="CV455" s="23">
        <v>19830.47</v>
      </c>
      <c r="CW455" s="14">
        <v>963579886</v>
      </c>
      <c r="CX455" s="15"/>
      <c r="CY455" t="s">
        <v>1048</v>
      </c>
      <c r="CZ455" t="s">
        <v>1049</v>
      </c>
      <c r="DA455" s="19">
        <v>44459</v>
      </c>
      <c r="DB455" s="17">
        <v>8.1999999999999993</v>
      </c>
      <c r="DC455" s="17">
        <v>8.1999999999999993</v>
      </c>
      <c r="DD455" s="17">
        <v>7.97</v>
      </c>
      <c r="DE455" s="17">
        <v>8</v>
      </c>
      <c r="DF455" s="14">
        <v>135513</v>
      </c>
      <c r="DG455" s="15" t="s">
        <v>1033</v>
      </c>
      <c r="DH455" s="7" t="s">
        <v>1072</v>
      </c>
      <c r="DI455" s="7" t="s">
        <v>1073</v>
      </c>
      <c r="DJ455" s="19">
        <v>44459</v>
      </c>
      <c r="DK455" s="17">
        <v>125.43</v>
      </c>
      <c r="DL455" s="17">
        <v>125.47</v>
      </c>
      <c r="DM455" s="17">
        <v>123.76</v>
      </c>
      <c r="DN455" s="17">
        <v>124.95</v>
      </c>
      <c r="DO455" s="14">
        <v>75406</v>
      </c>
      <c r="DQ455" s="6">
        <v>44460</v>
      </c>
      <c r="DR455" s="62">
        <v>1.291E-2</v>
      </c>
    </row>
    <row r="456" spans="1:122" ht="15" hidden="1" x14ac:dyDescent="0.25">
      <c r="A456" s="17" t="s">
        <v>8</v>
      </c>
      <c r="B456" s="17" t="s">
        <v>9</v>
      </c>
      <c r="C456" s="26" t="s">
        <v>560</v>
      </c>
      <c r="D456" s="21">
        <v>93.8</v>
      </c>
      <c r="E456" s="21">
        <v>93.8</v>
      </c>
      <c r="F456" s="21">
        <v>92.75</v>
      </c>
      <c r="G456" s="21">
        <v>92.91</v>
      </c>
      <c r="H456" s="21">
        <v>18542</v>
      </c>
      <c r="I456" s="15"/>
      <c r="J456" s="9" t="s">
        <v>1027</v>
      </c>
      <c r="K456" s="9" t="s">
        <v>1028</v>
      </c>
      <c r="L456" s="12" t="s">
        <v>560</v>
      </c>
      <c r="M456" s="10">
        <v>35.438000000000002</v>
      </c>
      <c r="N456" s="10">
        <v>35.509</v>
      </c>
      <c r="O456" s="10">
        <v>34.645000000000003</v>
      </c>
      <c r="P456" s="10">
        <v>34.868000000000002</v>
      </c>
      <c r="Q456" s="10">
        <v>18831385</v>
      </c>
      <c r="R456" s="10">
        <v>102869.66</v>
      </c>
      <c r="S456" s="10">
        <v>2950251394</v>
      </c>
      <c r="T456" s="15"/>
      <c r="U456" s="7" t="s">
        <v>1031</v>
      </c>
      <c r="V456" s="7" t="s">
        <v>1032</v>
      </c>
      <c r="W456" s="5" t="s">
        <v>560</v>
      </c>
      <c r="X456" s="11">
        <v>12.8</v>
      </c>
      <c r="Y456" s="11">
        <v>12.82</v>
      </c>
      <c r="Z456" s="11">
        <v>12.79</v>
      </c>
      <c r="AA456" s="11">
        <v>12.8</v>
      </c>
      <c r="AB456" s="11">
        <v>166094</v>
      </c>
      <c r="AC456" s="15"/>
      <c r="AD456" s="7" t="s">
        <v>1034</v>
      </c>
      <c r="AE456" s="7" t="s">
        <v>1035</v>
      </c>
      <c r="AF456" s="19">
        <v>44456</v>
      </c>
      <c r="AG456" s="17">
        <v>15.98</v>
      </c>
      <c r="AH456" s="17">
        <v>16.11</v>
      </c>
      <c r="AI456" s="17">
        <v>15.18</v>
      </c>
      <c r="AJ456" s="17">
        <v>15.27</v>
      </c>
      <c r="AK456" s="14">
        <v>44781026</v>
      </c>
      <c r="AL456" s="23">
        <v>47015.79</v>
      </c>
      <c r="AM456" s="14">
        <v>3078964918</v>
      </c>
      <c r="AN456" s="15"/>
      <c r="AO456" s="7" t="s">
        <v>1036</v>
      </c>
      <c r="AP456" s="7" t="s">
        <v>1037</v>
      </c>
      <c r="AQ456" s="19">
        <v>44456</v>
      </c>
      <c r="AR456" s="17">
        <v>0.5</v>
      </c>
      <c r="AS456" s="17">
        <v>0.51500000000000001</v>
      </c>
      <c r="AT456" s="17">
        <v>0.48199999999999998</v>
      </c>
      <c r="AU456" s="17">
        <v>0.51500000000000001</v>
      </c>
      <c r="AV456" s="14">
        <v>8291236</v>
      </c>
      <c r="AW456" s="17">
        <v>571.27</v>
      </c>
      <c r="AX456" s="14">
        <v>1109253500</v>
      </c>
      <c r="AY456" s="15"/>
      <c r="AZ456" s="7" t="s">
        <v>1038</v>
      </c>
      <c r="BA456" s="7" t="s">
        <v>1039</v>
      </c>
      <c r="BB456" s="19">
        <v>44456</v>
      </c>
      <c r="BC456" s="17">
        <v>180</v>
      </c>
      <c r="BD456" s="17">
        <v>180.4</v>
      </c>
      <c r="BE456" s="17">
        <v>178.76</v>
      </c>
      <c r="BF456" s="17">
        <v>180.17</v>
      </c>
      <c r="BG456" s="14">
        <v>2173823</v>
      </c>
      <c r="BH456" s="23">
        <v>66450.87</v>
      </c>
      <c r="BI456" s="14">
        <v>368823169</v>
      </c>
      <c r="BJ456" s="15"/>
      <c r="BK456" t="s">
        <v>1040</v>
      </c>
      <c r="BL456" t="s">
        <v>1041</v>
      </c>
      <c r="BM456" s="19">
        <v>44456</v>
      </c>
      <c r="BN456" s="17">
        <v>33.880000000000003</v>
      </c>
      <c r="BO456" s="17">
        <v>33.96</v>
      </c>
      <c r="BP456" s="17">
        <v>33.880000000000003</v>
      </c>
      <c r="BQ456" s="17">
        <v>33.93</v>
      </c>
      <c r="BR456" s="14">
        <v>106769</v>
      </c>
      <c r="BS456" s="15"/>
      <c r="BT456" s="7" t="s">
        <v>1042</v>
      </c>
      <c r="BU456" s="7" t="s">
        <v>1043</v>
      </c>
      <c r="BV456" s="19">
        <v>44456</v>
      </c>
      <c r="BW456" s="17">
        <v>1.95</v>
      </c>
      <c r="BX456" s="17">
        <v>2.0099999999999998</v>
      </c>
      <c r="BY456" s="17">
        <v>1.9450000000000001</v>
      </c>
      <c r="BZ456" s="17">
        <v>1.9950000000000001</v>
      </c>
      <c r="CA456" s="14">
        <v>3603658</v>
      </c>
      <c r="CB456" s="23">
        <v>1319.47</v>
      </c>
      <c r="CC456" s="14">
        <v>661388044</v>
      </c>
      <c r="CD456" s="15"/>
      <c r="CE456" t="s">
        <v>1044</v>
      </c>
      <c r="CF456" t="s">
        <v>1045</v>
      </c>
      <c r="CG456" s="19">
        <v>44456</v>
      </c>
      <c r="CH456" s="17">
        <v>61.86</v>
      </c>
      <c r="CI456" s="17">
        <v>61.86</v>
      </c>
      <c r="CJ456" s="17">
        <v>61.6</v>
      </c>
      <c r="CK456" s="17">
        <v>61.76</v>
      </c>
      <c r="CL456" s="14">
        <v>56051</v>
      </c>
      <c r="CM456" s="15" t="s">
        <v>1033</v>
      </c>
      <c r="CN456" s="7" t="s">
        <v>1046</v>
      </c>
      <c r="CO456" s="7" t="s">
        <v>1047</v>
      </c>
      <c r="CP456" s="19">
        <v>44456</v>
      </c>
      <c r="CQ456" s="17">
        <v>20.99</v>
      </c>
      <c r="CR456" s="17">
        <v>21.2</v>
      </c>
      <c r="CS456" s="17">
        <v>20.81</v>
      </c>
      <c r="CT456" s="17">
        <v>21.11</v>
      </c>
      <c r="CU456" s="14">
        <v>9552687</v>
      </c>
      <c r="CV456" s="23">
        <v>20341.169999999998</v>
      </c>
      <c r="CW456" s="14">
        <v>963579886</v>
      </c>
      <c r="CX456" s="15"/>
      <c r="CY456" t="s">
        <v>1048</v>
      </c>
      <c r="CZ456" t="s">
        <v>1049</v>
      </c>
      <c r="DA456" s="19">
        <v>44456</v>
      </c>
      <c r="DB456" s="17">
        <v>8.24</v>
      </c>
      <c r="DC456" s="17">
        <v>8.24</v>
      </c>
      <c r="DD456" s="17">
        <v>8.1199999999999992</v>
      </c>
      <c r="DE456" s="17">
        <v>8.1300000000000008</v>
      </c>
      <c r="DF456" s="14">
        <v>49792</v>
      </c>
      <c r="DG456" s="15" t="s">
        <v>1033</v>
      </c>
      <c r="DH456" s="7" t="s">
        <v>1072</v>
      </c>
      <c r="DI456" s="7" t="s">
        <v>1073</v>
      </c>
      <c r="DJ456" s="19">
        <v>44456</v>
      </c>
      <c r="DK456" s="17">
        <v>127.21</v>
      </c>
      <c r="DL456" s="17">
        <v>127.21</v>
      </c>
      <c r="DM456" s="17">
        <v>126.31</v>
      </c>
      <c r="DN456" s="17">
        <v>126.56</v>
      </c>
      <c r="DO456" s="14">
        <v>73126</v>
      </c>
      <c r="DQ456" s="6">
        <v>44459</v>
      </c>
      <c r="DR456" s="62">
        <v>1.29E-2</v>
      </c>
    </row>
    <row r="457" spans="1:122" ht="15" hidden="1" x14ac:dyDescent="0.25">
      <c r="A457" s="17" t="s">
        <v>8</v>
      </c>
      <c r="B457" s="17" t="s">
        <v>9</v>
      </c>
      <c r="C457" s="26" t="s">
        <v>561</v>
      </c>
      <c r="D457" s="21">
        <v>94.12</v>
      </c>
      <c r="E457" s="21">
        <v>94.38</v>
      </c>
      <c r="F457" s="21">
        <v>93.3</v>
      </c>
      <c r="G457" s="21">
        <v>93.5</v>
      </c>
      <c r="H457" s="21">
        <v>22981</v>
      </c>
      <c r="I457" s="15"/>
      <c r="J457" s="9" t="s">
        <v>1027</v>
      </c>
      <c r="K457" s="9" t="s">
        <v>1028</v>
      </c>
      <c r="L457" s="12" t="s">
        <v>561</v>
      </c>
      <c r="M457" s="10">
        <v>36.462000000000003</v>
      </c>
      <c r="N457" s="10">
        <v>36.692999999999998</v>
      </c>
      <c r="O457" s="10">
        <v>36.061</v>
      </c>
      <c r="P457" s="10">
        <v>36.195</v>
      </c>
      <c r="Q457" s="10">
        <v>10578653</v>
      </c>
      <c r="R457" s="10">
        <v>106783.76</v>
      </c>
      <c r="S457" s="10">
        <v>2950251394</v>
      </c>
      <c r="T457" s="15"/>
      <c r="U457" s="7" t="s">
        <v>1031</v>
      </c>
      <c r="V457" s="7" t="s">
        <v>1032</v>
      </c>
      <c r="W457" s="5" t="s">
        <v>561</v>
      </c>
      <c r="X457" s="11">
        <v>12.71</v>
      </c>
      <c r="Y457" s="11">
        <v>12.75</v>
      </c>
      <c r="Z457" s="11">
        <v>12.71</v>
      </c>
      <c r="AA457" s="11">
        <v>12.73</v>
      </c>
      <c r="AB457" s="11">
        <v>139909</v>
      </c>
      <c r="AC457" s="15"/>
      <c r="AD457" s="7" t="s">
        <v>1034</v>
      </c>
      <c r="AE457" s="7" t="s">
        <v>1035</v>
      </c>
      <c r="AF457" s="19">
        <v>44455</v>
      </c>
      <c r="AG457" s="17">
        <v>17.8</v>
      </c>
      <c r="AH457" s="17">
        <v>17.97</v>
      </c>
      <c r="AI457" s="17">
        <v>17.149999999999999</v>
      </c>
      <c r="AJ457" s="17">
        <v>17.25</v>
      </c>
      <c r="AK457" s="14">
        <v>14472578</v>
      </c>
      <c r="AL457" s="23">
        <v>53112.14</v>
      </c>
      <c r="AM457" s="14">
        <v>3078964918</v>
      </c>
      <c r="AN457" s="15"/>
      <c r="AO457" s="7" t="s">
        <v>1036</v>
      </c>
      <c r="AP457" s="7" t="s">
        <v>1037</v>
      </c>
      <c r="AQ457" s="19">
        <v>44455</v>
      </c>
      <c r="AR457" s="17">
        <v>0.52</v>
      </c>
      <c r="AS457" s="17">
        <v>0.53500000000000003</v>
      </c>
      <c r="AT457" s="17">
        <v>0.495</v>
      </c>
      <c r="AU457" s="17">
        <v>0.5</v>
      </c>
      <c r="AV457" s="14">
        <v>8692871</v>
      </c>
      <c r="AW457" s="17">
        <v>554.63</v>
      </c>
      <c r="AX457" s="14">
        <v>1109253500</v>
      </c>
      <c r="AY457" s="15"/>
      <c r="AZ457" s="7" t="s">
        <v>1038</v>
      </c>
      <c r="BA457" s="7" t="s">
        <v>1039</v>
      </c>
      <c r="BB457" s="19">
        <v>44455</v>
      </c>
      <c r="BC457" s="17">
        <v>178.77</v>
      </c>
      <c r="BD457" s="17">
        <v>181.6</v>
      </c>
      <c r="BE457" s="17">
        <v>178.73</v>
      </c>
      <c r="BF457" s="17">
        <v>179.86</v>
      </c>
      <c r="BG457" s="14">
        <v>893224</v>
      </c>
      <c r="BH457" s="23">
        <v>66336.539999999994</v>
      </c>
      <c r="BI457" s="14">
        <v>368823169</v>
      </c>
      <c r="BJ457" s="15"/>
      <c r="BK457" t="s">
        <v>1040</v>
      </c>
      <c r="BL457" t="s">
        <v>1041</v>
      </c>
      <c r="BM457" s="19">
        <v>44455</v>
      </c>
      <c r="BN457" s="17">
        <v>33.69</v>
      </c>
      <c r="BO457" s="17">
        <v>33.78</v>
      </c>
      <c r="BP457" s="17">
        <v>33.68</v>
      </c>
      <c r="BQ457" s="17">
        <v>33.78</v>
      </c>
      <c r="BR457" s="14">
        <v>157664</v>
      </c>
      <c r="BS457" s="15"/>
      <c r="BT457" s="7" t="s">
        <v>1042</v>
      </c>
      <c r="BU457" s="7" t="s">
        <v>1043</v>
      </c>
      <c r="BV457" s="19">
        <v>44455</v>
      </c>
      <c r="BW457" s="17">
        <v>1.9750000000000001</v>
      </c>
      <c r="BX457" s="17">
        <v>1.9950000000000001</v>
      </c>
      <c r="BY457" s="17">
        <v>1.93</v>
      </c>
      <c r="BZ457" s="17">
        <v>1.9450000000000001</v>
      </c>
      <c r="CA457" s="14">
        <v>1749521</v>
      </c>
      <c r="CB457" s="23">
        <v>1286.4000000000001</v>
      </c>
      <c r="CC457" s="14">
        <v>661388044</v>
      </c>
      <c r="CD457" s="15"/>
      <c r="CE457" t="s">
        <v>1044</v>
      </c>
      <c r="CF457" t="s">
        <v>1045</v>
      </c>
      <c r="CG457" s="19">
        <v>44455</v>
      </c>
      <c r="CH457" s="17">
        <v>61.82</v>
      </c>
      <c r="CI457" s="17">
        <v>61.95</v>
      </c>
      <c r="CJ457" s="17">
        <v>61.72</v>
      </c>
      <c r="CK457" s="17">
        <v>61.95</v>
      </c>
      <c r="CL457" s="14">
        <v>32717</v>
      </c>
      <c r="CM457" s="15" t="s">
        <v>1033</v>
      </c>
      <c r="CN457" s="7" t="s">
        <v>1046</v>
      </c>
      <c r="CO457" s="7" t="s">
        <v>1047</v>
      </c>
      <c r="CP457" s="19">
        <v>44455</v>
      </c>
      <c r="CQ457" s="17">
        <v>21</v>
      </c>
      <c r="CR457" s="17">
        <v>21.18</v>
      </c>
      <c r="CS457" s="17">
        <v>20.91</v>
      </c>
      <c r="CT457" s="17">
        <v>21.04</v>
      </c>
      <c r="CU457" s="14">
        <v>5969394</v>
      </c>
      <c r="CV457" s="23">
        <v>20273.72</v>
      </c>
      <c r="CW457" s="14">
        <v>963579886</v>
      </c>
      <c r="CX457" s="15"/>
      <c r="CY457" t="s">
        <v>1048</v>
      </c>
      <c r="CZ457" t="s">
        <v>1049</v>
      </c>
      <c r="DA457" s="19">
        <v>44455</v>
      </c>
      <c r="DB457" s="17">
        <v>8.19</v>
      </c>
      <c r="DC457" s="17">
        <v>8.2200000000000006</v>
      </c>
      <c r="DD457" s="17">
        <v>8.18</v>
      </c>
      <c r="DE457" s="17">
        <v>8.19</v>
      </c>
      <c r="DF457" s="14">
        <v>56710</v>
      </c>
      <c r="DG457" s="15" t="s">
        <v>1033</v>
      </c>
      <c r="DH457" s="7" t="s">
        <v>1072</v>
      </c>
      <c r="DI457" s="7" t="s">
        <v>1073</v>
      </c>
      <c r="DJ457" s="19">
        <v>44455</v>
      </c>
      <c r="DK457" s="17">
        <v>127.5</v>
      </c>
      <c r="DL457" s="17">
        <v>128.13999999999999</v>
      </c>
      <c r="DM457" s="17">
        <v>127.2</v>
      </c>
      <c r="DN457" s="17">
        <v>127.6</v>
      </c>
      <c r="DO457" s="14">
        <v>46681</v>
      </c>
      <c r="DQ457" s="6">
        <v>44456</v>
      </c>
      <c r="DR457" s="62">
        <v>1.303E-2</v>
      </c>
    </row>
    <row r="458" spans="1:122" ht="15" hidden="1" x14ac:dyDescent="0.25">
      <c r="A458" s="17" t="s">
        <v>8</v>
      </c>
      <c r="B458" s="17" t="s">
        <v>9</v>
      </c>
      <c r="C458" s="26" t="s">
        <v>562</v>
      </c>
      <c r="D458" s="21">
        <v>93.97</v>
      </c>
      <c r="E458" s="21">
        <v>94.23</v>
      </c>
      <c r="F458" s="21">
        <v>93.55</v>
      </c>
      <c r="G458" s="21">
        <v>93.7</v>
      </c>
      <c r="H458" s="21">
        <v>14990</v>
      </c>
      <c r="I458" s="15"/>
      <c r="J458" s="9" t="s">
        <v>1027</v>
      </c>
      <c r="K458" s="9" t="s">
        <v>1028</v>
      </c>
      <c r="L458" s="12" t="s">
        <v>562</v>
      </c>
      <c r="M458" s="10">
        <v>36.444000000000003</v>
      </c>
      <c r="N458" s="10">
        <v>36.470999999999997</v>
      </c>
      <c r="O458" s="10">
        <v>35.793999999999997</v>
      </c>
      <c r="P458" s="10">
        <v>35.847000000000001</v>
      </c>
      <c r="Q458" s="10">
        <v>8622534</v>
      </c>
      <c r="R458" s="10">
        <v>105759.14</v>
      </c>
      <c r="S458" s="10">
        <v>2950251394</v>
      </c>
      <c r="T458" s="15"/>
      <c r="U458" s="7" t="s">
        <v>1031</v>
      </c>
      <c r="V458" s="7" t="s">
        <v>1032</v>
      </c>
      <c r="W458" s="5" t="s">
        <v>562</v>
      </c>
      <c r="X458" s="11">
        <v>12.71</v>
      </c>
      <c r="Y458" s="11">
        <v>12.73</v>
      </c>
      <c r="Z458" s="11">
        <v>12.69</v>
      </c>
      <c r="AA458" s="11">
        <v>12.7</v>
      </c>
      <c r="AB458" s="11">
        <v>167668</v>
      </c>
      <c r="AC458" s="15"/>
      <c r="AD458" s="7" t="s">
        <v>1034</v>
      </c>
      <c r="AE458" s="7" t="s">
        <v>1035</v>
      </c>
      <c r="AF458" s="19">
        <v>44454</v>
      </c>
      <c r="AG458" s="17">
        <v>17.98</v>
      </c>
      <c r="AH458" s="17">
        <v>18</v>
      </c>
      <c r="AI458" s="17">
        <v>17.670000000000002</v>
      </c>
      <c r="AJ458" s="17">
        <v>17.82</v>
      </c>
      <c r="AK458" s="14">
        <v>12409419</v>
      </c>
      <c r="AL458" s="23">
        <v>54867.15</v>
      </c>
      <c r="AM458" s="14">
        <v>3078964918</v>
      </c>
      <c r="AN458" s="15"/>
      <c r="AO458" s="7" t="s">
        <v>1036</v>
      </c>
      <c r="AP458" s="7" t="s">
        <v>1037</v>
      </c>
      <c r="AQ458" s="19">
        <v>44454</v>
      </c>
      <c r="AR458" s="17">
        <v>0.52500000000000002</v>
      </c>
      <c r="AS458" s="17">
        <v>0.54500000000000004</v>
      </c>
      <c r="AT458" s="17">
        <v>0.505</v>
      </c>
      <c r="AU458" s="17">
        <v>0.505</v>
      </c>
      <c r="AV458" s="14">
        <v>10642038</v>
      </c>
      <c r="AW458" s="17">
        <v>560.16999999999996</v>
      </c>
      <c r="AX458" s="14">
        <v>1109253500</v>
      </c>
      <c r="AY458" s="15"/>
      <c r="AZ458" s="7" t="s">
        <v>1038</v>
      </c>
      <c r="BA458" s="7" t="s">
        <v>1039</v>
      </c>
      <c r="BB458" s="19">
        <v>44454</v>
      </c>
      <c r="BC458" s="17">
        <v>177.07</v>
      </c>
      <c r="BD458" s="17">
        <v>178.89</v>
      </c>
      <c r="BE458" s="17">
        <v>175.2</v>
      </c>
      <c r="BF458" s="17">
        <v>178.01</v>
      </c>
      <c r="BG458" s="14">
        <v>740636</v>
      </c>
      <c r="BH458" s="23">
        <v>65654.210000000006</v>
      </c>
      <c r="BI458" s="14">
        <v>368823169</v>
      </c>
      <c r="BJ458" s="15"/>
      <c r="BK458" t="s">
        <v>1040</v>
      </c>
      <c r="BL458" t="s">
        <v>1041</v>
      </c>
      <c r="BM458" s="19">
        <v>44454</v>
      </c>
      <c r="BN458" s="17">
        <v>33.61</v>
      </c>
      <c r="BO458" s="17">
        <v>33.630000000000003</v>
      </c>
      <c r="BP458" s="17">
        <v>33.54</v>
      </c>
      <c r="BQ458" s="17">
        <v>33.57</v>
      </c>
      <c r="BR458" s="14">
        <v>102356</v>
      </c>
      <c r="BS458" s="15"/>
      <c r="BT458" s="7" t="s">
        <v>1042</v>
      </c>
      <c r="BU458" s="7" t="s">
        <v>1043</v>
      </c>
      <c r="BV458" s="19">
        <v>44454</v>
      </c>
      <c r="BW458" s="17">
        <v>1.96</v>
      </c>
      <c r="BX458" s="17">
        <v>1.9850000000000001</v>
      </c>
      <c r="BY458" s="17">
        <v>1.925</v>
      </c>
      <c r="BZ458" s="17">
        <v>1.97</v>
      </c>
      <c r="CA458" s="14">
        <v>1728932</v>
      </c>
      <c r="CB458" s="23">
        <v>1302.93</v>
      </c>
      <c r="CC458" s="14">
        <v>661388044</v>
      </c>
      <c r="CD458" s="15"/>
      <c r="CE458" t="s">
        <v>1044</v>
      </c>
      <c r="CF458" t="s">
        <v>1045</v>
      </c>
      <c r="CG458" s="19">
        <v>44454</v>
      </c>
      <c r="CH458" s="17">
        <v>61.77</v>
      </c>
      <c r="CI458" s="17">
        <v>61.8</v>
      </c>
      <c r="CJ458" s="17">
        <v>61.53</v>
      </c>
      <c r="CK458" s="17">
        <v>61.64</v>
      </c>
      <c r="CL458" s="14">
        <v>48792</v>
      </c>
      <c r="CM458" s="15" t="s">
        <v>1033</v>
      </c>
      <c r="CN458" s="7" t="s">
        <v>1046</v>
      </c>
      <c r="CO458" s="7" t="s">
        <v>1047</v>
      </c>
      <c r="CP458" s="19">
        <v>44454</v>
      </c>
      <c r="CQ458" s="17">
        <v>20.54</v>
      </c>
      <c r="CR458" s="17">
        <v>20.68</v>
      </c>
      <c r="CS458" s="17">
        <v>20.5</v>
      </c>
      <c r="CT458" s="17">
        <v>20.53</v>
      </c>
      <c r="CU458" s="14">
        <v>4967338</v>
      </c>
      <c r="CV458" s="23">
        <v>19782.3</v>
      </c>
      <c r="CW458" s="14">
        <v>963579886</v>
      </c>
      <c r="CX458" s="15"/>
      <c r="CY458" t="s">
        <v>1048</v>
      </c>
      <c r="CZ458" t="s">
        <v>1049</v>
      </c>
      <c r="DA458" s="19">
        <v>44454</v>
      </c>
      <c r="DB458" s="17">
        <v>8.1999999999999993</v>
      </c>
      <c r="DC458" s="17">
        <v>8.1999999999999993</v>
      </c>
      <c r="DD458" s="17">
        <v>8.11</v>
      </c>
      <c r="DE458" s="17">
        <v>8.14</v>
      </c>
      <c r="DF458" s="14">
        <v>90070</v>
      </c>
      <c r="DG458" s="15" t="s">
        <v>1033</v>
      </c>
      <c r="DH458" s="7" t="s">
        <v>1072</v>
      </c>
      <c r="DI458" s="7" t="s">
        <v>1073</v>
      </c>
      <c r="DJ458" s="19">
        <v>44454</v>
      </c>
      <c r="DK458" s="17">
        <v>126.88</v>
      </c>
      <c r="DL458" s="17">
        <v>127.12</v>
      </c>
      <c r="DM458" s="17">
        <v>126.23</v>
      </c>
      <c r="DN458" s="17">
        <v>126.91</v>
      </c>
      <c r="DO458" s="14">
        <v>19656</v>
      </c>
      <c r="DQ458" s="6">
        <v>44455</v>
      </c>
      <c r="DR458" s="62">
        <v>1.256E-2</v>
      </c>
    </row>
    <row r="459" spans="1:122" ht="15" hidden="1" x14ac:dyDescent="0.25">
      <c r="A459" s="17" t="s">
        <v>8</v>
      </c>
      <c r="B459" s="17" t="s">
        <v>9</v>
      </c>
      <c r="C459" s="26" t="s">
        <v>563</v>
      </c>
      <c r="D459" s="21">
        <v>93.18</v>
      </c>
      <c r="E459" s="21">
        <v>94.49</v>
      </c>
      <c r="F459" s="21">
        <v>93.18</v>
      </c>
      <c r="G459" s="21">
        <v>94.23</v>
      </c>
      <c r="H459" s="21">
        <v>20161</v>
      </c>
      <c r="I459" s="15"/>
      <c r="J459" s="9" t="s">
        <v>1027</v>
      </c>
      <c r="K459" s="9" t="s">
        <v>1028</v>
      </c>
      <c r="L459" s="12" t="s">
        <v>563</v>
      </c>
      <c r="M459" s="10">
        <v>37.112000000000002</v>
      </c>
      <c r="N459" s="10">
        <v>37.369999999999997</v>
      </c>
      <c r="O459" s="10">
        <v>36.701999999999998</v>
      </c>
      <c r="P459" s="10">
        <v>37.155999999999999</v>
      </c>
      <c r="Q459" s="10">
        <v>7921489</v>
      </c>
      <c r="R459" s="10">
        <v>109620.72</v>
      </c>
      <c r="S459" s="10">
        <v>2950251394</v>
      </c>
      <c r="T459" s="15"/>
      <c r="U459" s="7" t="s">
        <v>1031</v>
      </c>
      <c r="V459" s="7" t="s">
        <v>1032</v>
      </c>
      <c r="W459" s="5" t="s">
        <v>563</v>
      </c>
      <c r="X459" s="11">
        <v>12.66</v>
      </c>
      <c r="Y459" s="11">
        <v>12.73</v>
      </c>
      <c r="Z459" s="11">
        <v>12.65</v>
      </c>
      <c r="AA459" s="11">
        <v>12.72</v>
      </c>
      <c r="AB459" s="11">
        <v>89346</v>
      </c>
      <c r="AC459" s="15"/>
      <c r="AD459" s="7" t="s">
        <v>1034</v>
      </c>
      <c r="AE459" s="7" t="s">
        <v>1035</v>
      </c>
      <c r="AF459" s="19">
        <v>44453</v>
      </c>
      <c r="AG459" s="17">
        <v>18.5</v>
      </c>
      <c r="AH459" s="17">
        <v>18.5</v>
      </c>
      <c r="AI459" s="17">
        <v>17.989999999999998</v>
      </c>
      <c r="AJ459" s="17">
        <v>18.079999999999998</v>
      </c>
      <c r="AK459" s="14">
        <v>11333794</v>
      </c>
      <c r="AL459" s="23">
        <v>55667.69</v>
      </c>
      <c r="AM459" s="14">
        <v>3078964918</v>
      </c>
      <c r="AN459" s="15"/>
      <c r="AO459" s="7" t="s">
        <v>1036</v>
      </c>
      <c r="AP459" s="7" t="s">
        <v>1037</v>
      </c>
      <c r="AQ459" s="19">
        <v>44453</v>
      </c>
      <c r="AR459" s="17">
        <v>0.52500000000000002</v>
      </c>
      <c r="AS459" s="17">
        <v>0.53</v>
      </c>
      <c r="AT459" s="17">
        <v>0.505</v>
      </c>
      <c r="AU459" s="17">
        <v>0.52</v>
      </c>
      <c r="AV459" s="14">
        <v>6031800</v>
      </c>
      <c r="AW459" s="17">
        <v>576.80999999999995</v>
      </c>
      <c r="AX459" s="14">
        <v>1109253500</v>
      </c>
      <c r="AY459" s="15"/>
      <c r="AZ459" s="7" t="s">
        <v>1038</v>
      </c>
      <c r="BA459" s="7" t="s">
        <v>1039</v>
      </c>
      <c r="BB459" s="19">
        <v>44453</v>
      </c>
      <c r="BC459" s="17">
        <v>175.95</v>
      </c>
      <c r="BD459" s="17">
        <v>179.25</v>
      </c>
      <c r="BE459" s="17">
        <v>174.85</v>
      </c>
      <c r="BF459" s="17">
        <v>178.31</v>
      </c>
      <c r="BG459" s="14">
        <v>662328</v>
      </c>
      <c r="BH459" s="23">
        <v>65764.86</v>
      </c>
      <c r="BI459" s="14">
        <v>368823169</v>
      </c>
      <c r="BJ459" s="15"/>
      <c r="BK459" t="s">
        <v>1040</v>
      </c>
      <c r="BL459" t="s">
        <v>1041</v>
      </c>
      <c r="BM459" s="19">
        <v>44453</v>
      </c>
      <c r="BN459" s="17">
        <v>33.47</v>
      </c>
      <c r="BO459" s="17">
        <v>33.61</v>
      </c>
      <c r="BP459" s="17">
        <v>33.44</v>
      </c>
      <c r="BQ459" s="17">
        <v>33.590000000000003</v>
      </c>
      <c r="BR459" s="14">
        <v>126092</v>
      </c>
      <c r="BS459" s="15"/>
      <c r="BT459" s="7" t="s">
        <v>1042</v>
      </c>
      <c r="BU459" s="7" t="s">
        <v>1043</v>
      </c>
      <c r="BV459" s="19">
        <v>44453</v>
      </c>
      <c r="BW459" s="17">
        <v>1.99</v>
      </c>
      <c r="BX459" s="17">
        <v>2.0099999999999998</v>
      </c>
      <c r="BY459" s="17">
        <v>1.9350000000000001</v>
      </c>
      <c r="BZ459" s="17">
        <v>1.9850000000000001</v>
      </c>
      <c r="CA459" s="14">
        <v>2327701</v>
      </c>
      <c r="CB459" s="23">
        <v>1312.86</v>
      </c>
      <c r="CC459" s="14">
        <v>661388044</v>
      </c>
      <c r="CD459" s="15"/>
      <c r="CE459" t="s">
        <v>1044</v>
      </c>
      <c r="CF459" t="s">
        <v>1045</v>
      </c>
      <c r="CG459" s="19">
        <v>44453</v>
      </c>
      <c r="CH459" s="17">
        <v>61.84</v>
      </c>
      <c r="CI459" s="17">
        <v>61.85</v>
      </c>
      <c r="CJ459" s="17">
        <v>61.53</v>
      </c>
      <c r="CK459" s="17">
        <v>61.8</v>
      </c>
      <c r="CL459" s="14">
        <v>39782</v>
      </c>
      <c r="CM459" s="15" t="s">
        <v>1033</v>
      </c>
      <c r="CN459" s="7" t="s">
        <v>1046</v>
      </c>
      <c r="CO459" s="7" t="s">
        <v>1047</v>
      </c>
      <c r="CP459" s="19">
        <v>44453</v>
      </c>
      <c r="CQ459" s="17">
        <v>20.010000000000002</v>
      </c>
      <c r="CR459" s="17">
        <v>20.91</v>
      </c>
      <c r="CS459" s="17">
        <v>20</v>
      </c>
      <c r="CT459" s="17">
        <v>20.81</v>
      </c>
      <c r="CU459" s="14">
        <v>5208417</v>
      </c>
      <c r="CV459" s="23">
        <v>20052.099999999999</v>
      </c>
      <c r="CW459" s="14">
        <v>963579886</v>
      </c>
      <c r="CX459" s="15"/>
      <c r="CY459" t="s">
        <v>1048</v>
      </c>
      <c r="CZ459" t="s">
        <v>1049</v>
      </c>
      <c r="DA459" s="19">
        <v>44453</v>
      </c>
      <c r="DB459" s="17">
        <v>8.24</v>
      </c>
      <c r="DC459" s="17">
        <v>8.24</v>
      </c>
      <c r="DD459" s="17">
        <v>8.1300000000000008</v>
      </c>
      <c r="DE459" s="17">
        <v>8.1999999999999993</v>
      </c>
      <c r="DF459" s="14">
        <v>63581</v>
      </c>
      <c r="DG459" s="15" t="s">
        <v>1033</v>
      </c>
      <c r="DH459" s="7" t="s">
        <v>1072</v>
      </c>
      <c r="DI459" s="7" t="s">
        <v>1073</v>
      </c>
      <c r="DJ459" s="19">
        <v>44453</v>
      </c>
      <c r="DK459" s="17">
        <v>127.27</v>
      </c>
      <c r="DL459" s="17">
        <v>127.39</v>
      </c>
      <c r="DM459" s="17">
        <v>126.45</v>
      </c>
      <c r="DN459" s="17">
        <v>127.24</v>
      </c>
      <c r="DO459" s="14">
        <v>23483</v>
      </c>
      <c r="DQ459" s="6">
        <v>44454</v>
      </c>
      <c r="DR459" s="62">
        <v>1.2150000000000001E-2</v>
      </c>
    </row>
    <row r="460" spans="1:122" ht="15" hidden="1" x14ac:dyDescent="0.25">
      <c r="A460" s="17" t="s">
        <v>8</v>
      </c>
      <c r="B460" s="17" t="s">
        <v>9</v>
      </c>
      <c r="C460" s="26" t="s">
        <v>564</v>
      </c>
      <c r="D460" s="21">
        <v>92.91</v>
      </c>
      <c r="E460" s="21">
        <v>92.91</v>
      </c>
      <c r="F460" s="21">
        <v>92.28</v>
      </c>
      <c r="G460" s="21">
        <v>92.72</v>
      </c>
      <c r="H460" s="21">
        <v>35448</v>
      </c>
      <c r="I460" s="15"/>
      <c r="J460" s="9" t="s">
        <v>1027</v>
      </c>
      <c r="K460" s="9" t="s">
        <v>1028</v>
      </c>
      <c r="L460" s="12" t="s">
        <v>564</v>
      </c>
      <c r="M460" s="10">
        <v>36.863</v>
      </c>
      <c r="N460" s="10">
        <v>37.280999999999999</v>
      </c>
      <c r="O460" s="10">
        <v>36.649000000000001</v>
      </c>
      <c r="P460" s="10">
        <v>36.933999999999997</v>
      </c>
      <c r="Q460" s="10">
        <v>5215795</v>
      </c>
      <c r="R460" s="10">
        <v>108963.99</v>
      </c>
      <c r="S460" s="10">
        <v>2950251394</v>
      </c>
      <c r="T460" s="15"/>
      <c r="U460" s="7" t="s">
        <v>1031</v>
      </c>
      <c r="V460" s="7" t="s">
        <v>1032</v>
      </c>
      <c r="W460" s="5" t="s">
        <v>564</v>
      </c>
      <c r="X460" s="11">
        <v>12.73</v>
      </c>
      <c r="Y460" s="11">
        <v>12.73</v>
      </c>
      <c r="Z460" s="11">
        <v>12.63</v>
      </c>
      <c r="AA460" s="11">
        <v>12.66</v>
      </c>
      <c r="AB460" s="11">
        <v>320496</v>
      </c>
      <c r="AC460" s="15"/>
      <c r="AD460" s="7" t="s">
        <v>1034</v>
      </c>
      <c r="AE460" s="7" t="s">
        <v>1035</v>
      </c>
      <c r="AF460" s="19">
        <v>44452</v>
      </c>
      <c r="AG460" s="17">
        <v>18.46</v>
      </c>
      <c r="AH460" s="17">
        <v>18.850000000000001</v>
      </c>
      <c r="AI460" s="17">
        <v>18.29</v>
      </c>
      <c r="AJ460" s="17">
        <v>18.41</v>
      </c>
      <c r="AK460" s="14">
        <v>12765743</v>
      </c>
      <c r="AL460" s="23">
        <v>56683.74</v>
      </c>
      <c r="AM460" s="14">
        <v>3078964918</v>
      </c>
      <c r="AN460" s="15"/>
      <c r="AO460" s="7" t="s">
        <v>1036</v>
      </c>
      <c r="AP460" s="7" t="s">
        <v>1037</v>
      </c>
      <c r="AQ460" s="19">
        <v>44452</v>
      </c>
      <c r="AR460" s="17">
        <v>0.51500000000000001</v>
      </c>
      <c r="AS460" s="17">
        <v>0.53500000000000003</v>
      </c>
      <c r="AT460" s="17">
        <v>0.505</v>
      </c>
      <c r="AU460" s="17">
        <v>0.52</v>
      </c>
      <c r="AV460" s="14">
        <v>5060502</v>
      </c>
      <c r="AW460" s="17">
        <v>574.49</v>
      </c>
      <c r="AX460" s="14">
        <v>1104795452</v>
      </c>
      <c r="AY460" s="15"/>
      <c r="AZ460" s="7" t="s">
        <v>1038</v>
      </c>
      <c r="BA460" s="7" t="s">
        <v>1039</v>
      </c>
      <c r="BB460" s="19">
        <v>44452</v>
      </c>
      <c r="BC460" s="17">
        <v>172.37</v>
      </c>
      <c r="BD460" s="17">
        <v>175.2</v>
      </c>
      <c r="BE460" s="17">
        <v>172.32</v>
      </c>
      <c r="BF460" s="17">
        <v>175.06</v>
      </c>
      <c r="BG460" s="14">
        <v>532082</v>
      </c>
      <c r="BH460" s="23">
        <v>64566.18</v>
      </c>
      <c r="BI460" s="14">
        <v>368823169</v>
      </c>
      <c r="BJ460" s="15"/>
      <c r="BK460" t="s">
        <v>1040</v>
      </c>
      <c r="BL460" t="s">
        <v>1041</v>
      </c>
      <c r="BM460" s="19">
        <v>44452</v>
      </c>
      <c r="BN460" s="17">
        <v>33.57</v>
      </c>
      <c r="BO460" s="17">
        <v>33.58</v>
      </c>
      <c r="BP460" s="17">
        <v>33.46</v>
      </c>
      <c r="BQ460" s="17">
        <v>33.58</v>
      </c>
      <c r="BR460" s="14">
        <v>219452</v>
      </c>
      <c r="BS460" s="15"/>
      <c r="BT460" s="7" t="s">
        <v>1042</v>
      </c>
      <c r="BU460" s="7" t="s">
        <v>1043</v>
      </c>
      <c r="BV460" s="19">
        <v>44452</v>
      </c>
      <c r="BW460" s="17">
        <v>1.9350000000000001</v>
      </c>
      <c r="BX460" s="17">
        <v>2.0099999999999998</v>
      </c>
      <c r="BY460" s="17">
        <v>1.9330000000000001</v>
      </c>
      <c r="BZ460" s="17">
        <v>2</v>
      </c>
      <c r="CA460" s="14">
        <v>3383965</v>
      </c>
      <c r="CB460" s="23">
        <v>1322.78</v>
      </c>
      <c r="CC460" s="14">
        <v>661388044</v>
      </c>
      <c r="CD460" s="15"/>
      <c r="CE460" t="s">
        <v>1044</v>
      </c>
      <c r="CF460" t="s">
        <v>1045</v>
      </c>
      <c r="CG460" s="19">
        <v>44452</v>
      </c>
      <c r="CH460" s="17">
        <v>61.72</v>
      </c>
      <c r="CI460" s="17">
        <v>61.89</v>
      </c>
      <c r="CJ460" s="17">
        <v>61.5</v>
      </c>
      <c r="CK460" s="17">
        <v>61.69</v>
      </c>
      <c r="CL460" s="14">
        <v>82765</v>
      </c>
      <c r="CM460" s="15" t="s">
        <v>1033</v>
      </c>
      <c r="CN460" s="7" t="s">
        <v>1046</v>
      </c>
      <c r="CO460" s="7" t="s">
        <v>1047</v>
      </c>
      <c r="CP460" s="19">
        <v>44452</v>
      </c>
      <c r="CQ460" s="17">
        <v>19.41</v>
      </c>
      <c r="CR460" s="17">
        <v>19.63</v>
      </c>
      <c r="CS460" s="17">
        <v>19.309999999999999</v>
      </c>
      <c r="CT460" s="17">
        <v>19.59</v>
      </c>
      <c r="CU460" s="14">
        <v>2503464</v>
      </c>
      <c r="CV460" s="23">
        <v>18876.53</v>
      </c>
      <c r="CW460" s="14">
        <v>963579886</v>
      </c>
      <c r="CX460" s="15"/>
      <c r="CY460" t="s">
        <v>1048</v>
      </c>
      <c r="CZ460" t="s">
        <v>1049</v>
      </c>
      <c r="DA460" s="19">
        <v>44452</v>
      </c>
      <c r="DB460" s="17">
        <v>8.1300000000000008</v>
      </c>
      <c r="DC460" s="17">
        <v>8.19</v>
      </c>
      <c r="DD460" s="17">
        <v>8.1300000000000008</v>
      </c>
      <c r="DE460" s="17">
        <v>8.16</v>
      </c>
      <c r="DF460" s="14">
        <v>52380</v>
      </c>
      <c r="DG460" s="15" t="s">
        <v>1033</v>
      </c>
      <c r="DH460" s="7" t="s">
        <v>1072</v>
      </c>
      <c r="DI460" s="7" t="s">
        <v>1073</v>
      </c>
      <c r="DJ460" s="19">
        <v>44452</v>
      </c>
      <c r="DK460" s="17">
        <v>126.49</v>
      </c>
      <c r="DL460" s="17">
        <v>127.28</v>
      </c>
      <c r="DM460" s="17">
        <v>126.43</v>
      </c>
      <c r="DN460" s="17">
        <v>127.06</v>
      </c>
      <c r="DO460" s="14">
        <v>55269</v>
      </c>
      <c r="DQ460" s="6">
        <v>44453</v>
      </c>
      <c r="DR460" s="62">
        <v>1.265E-2</v>
      </c>
    </row>
    <row r="461" spans="1:122" ht="15" hidden="1" x14ac:dyDescent="0.25">
      <c r="A461" s="17" t="s">
        <v>8</v>
      </c>
      <c r="B461" s="17" t="s">
        <v>9</v>
      </c>
      <c r="C461" s="26" t="s">
        <v>565</v>
      </c>
      <c r="D461" s="21">
        <v>93.01</v>
      </c>
      <c r="E461" s="21">
        <v>93.34</v>
      </c>
      <c r="F461" s="21">
        <v>92.56</v>
      </c>
      <c r="G461" s="21">
        <v>92.69</v>
      </c>
      <c r="H461" s="21">
        <v>24375</v>
      </c>
      <c r="I461" s="15"/>
      <c r="J461" s="9" t="s">
        <v>1027</v>
      </c>
      <c r="K461" s="9" t="s">
        <v>1028</v>
      </c>
      <c r="L461" s="12" t="s">
        <v>565</v>
      </c>
      <c r="M461" s="10">
        <v>36.622</v>
      </c>
      <c r="N461" s="10">
        <v>36.826999999999998</v>
      </c>
      <c r="O461" s="10">
        <v>36.426000000000002</v>
      </c>
      <c r="P461" s="10">
        <v>36.728999999999999</v>
      </c>
      <c r="Q461" s="10">
        <v>6234504</v>
      </c>
      <c r="R461" s="10">
        <v>108359.78</v>
      </c>
      <c r="S461" s="10">
        <v>2950251394</v>
      </c>
      <c r="T461" s="15"/>
      <c r="U461" s="7" t="s">
        <v>1031</v>
      </c>
      <c r="V461" s="7" t="s">
        <v>1032</v>
      </c>
      <c r="W461" s="5" t="s">
        <v>565</v>
      </c>
      <c r="X461" s="11">
        <v>12.69</v>
      </c>
      <c r="Y461" s="11">
        <v>12.72</v>
      </c>
      <c r="Z461" s="11">
        <v>12.68</v>
      </c>
      <c r="AA461" s="11">
        <v>12.72</v>
      </c>
      <c r="AB461" s="11">
        <v>152987</v>
      </c>
      <c r="AC461" s="15"/>
      <c r="AD461" s="7" t="s">
        <v>1034</v>
      </c>
      <c r="AE461" s="7" t="s">
        <v>1035</v>
      </c>
      <c r="AF461" s="19">
        <v>44449</v>
      </c>
      <c r="AG461" s="17">
        <v>18.04</v>
      </c>
      <c r="AH461" s="17">
        <v>18.375</v>
      </c>
      <c r="AI461" s="17">
        <v>17.91</v>
      </c>
      <c r="AJ461" s="17">
        <v>18.27</v>
      </c>
      <c r="AK461" s="14">
        <v>12269774</v>
      </c>
      <c r="AL461" s="23">
        <v>56252.69</v>
      </c>
      <c r="AM461" s="14">
        <v>3078964918</v>
      </c>
      <c r="AN461" s="15"/>
      <c r="AO461" s="7" t="s">
        <v>1036</v>
      </c>
      <c r="AP461" s="7" t="s">
        <v>1037</v>
      </c>
      <c r="AQ461" s="19">
        <v>44449</v>
      </c>
      <c r="AR461" s="17">
        <v>0.49</v>
      </c>
      <c r="AS461" s="17">
        <v>0.53500000000000003</v>
      </c>
      <c r="AT461" s="17">
        <v>0.48499999999999999</v>
      </c>
      <c r="AU461" s="17">
        <v>0.52</v>
      </c>
      <c r="AV461" s="14">
        <v>11234640</v>
      </c>
      <c r="AW461" s="17">
        <v>574.49</v>
      </c>
      <c r="AX461" s="14">
        <v>1104795452</v>
      </c>
      <c r="AY461" s="15"/>
      <c r="AZ461" s="7" t="s">
        <v>1038</v>
      </c>
      <c r="BA461" s="7" t="s">
        <v>1039</v>
      </c>
      <c r="BB461" s="19">
        <v>44449</v>
      </c>
      <c r="BC461" s="17">
        <v>176.38</v>
      </c>
      <c r="BD461" s="17">
        <v>176.94</v>
      </c>
      <c r="BE461" s="17">
        <v>173.34</v>
      </c>
      <c r="BF461" s="17">
        <v>174.23</v>
      </c>
      <c r="BG461" s="14">
        <v>697241</v>
      </c>
      <c r="BH461" s="23">
        <v>64260.06</v>
      </c>
      <c r="BI461" s="14">
        <v>368823169</v>
      </c>
      <c r="BJ461" s="15"/>
      <c r="BK461" t="s">
        <v>1040</v>
      </c>
      <c r="BL461" t="s">
        <v>1041</v>
      </c>
      <c r="BM461" s="19">
        <v>44449</v>
      </c>
      <c r="BN461" s="17">
        <v>33.71</v>
      </c>
      <c r="BO461" s="17">
        <v>33.76</v>
      </c>
      <c r="BP461" s="17">
        <v>33.65</v>
      </c>
      <c r="BQ461" s="17">
        <v>33.71</v>
      </c>
      <c r="BR461" s="14">
        <v>251984</v>
      </c>
      <c r="BS461" s="15"/>
      <c r="BT461" s="7" t="s">
        <v>1042</v>
      </c>
      <c r="BU461" s="7" t="s">
        <v>1043</v>
      </c>
      <c r="BV461" s="19">
        <v>44449</v>
      </c>
      <c r="BW461" s="17">
        <v>2.0299999999999998</v>
      </c>
      <c r="BX461" s="17">
        <v>2.0499999999999998</v>
      </c>
      <c r="BY461" s="17">
        <v>1.915</v>
      </c>
      <c r="BZ461" s="17">
        <v>1.915</v>
      </c>
      <c r="CA461" s="14">
        <v>5831928</v>
      </c>
      <c r="CB461" s="23">
        <v>1266.56</v>
      </c>
      <c r="CC461" s="14">
        <v>661388044</v>
      </c>
      <c r="CD461" s="15"/>
      <c r="CE461" t="s">
        <v>1044</v>
      </c>
      <c r="CF461" t="s">
        <v>1045</v>
      </c>
      <c r="CG461" s="19">
        <v>44449</v>
      </c>
      <c r="CH461" s="17">
        <v>62.2</v>
      </c>
      <c r="CI461" s="17">
        <v>62.28</v>
      </c>
      <c r="CJ461" s="17">
        <v>61.6</v>
      </c>
      <c r="CK461" s="17">
        <v>61.71</v>
      </c>
      <c r="CL461" s="14">
        <v>38210</v>
      </c>
      <c r="CM461" s="15" t="s">
        <v>1033</v>
      </c>
      <c r="CN461" s="7" t="s">
        <v>1046</v>
      </c>
      <c r="CO461" s="7" t="s">
        <v>1047</v>
      </c>
      <c r="CP461" s="19">
        <v>44449</v>
      </c>
      <c r="CQ461" s="17">
        <v>19.27</v>
      </c>
      <c r="CR461" s="17">
        <v>19.440000000000001</v>
      </c>
      <c r="CS461" s="17">
        <v>19.149999999999999</v>
      </c>
      <c r="CT461" s="17">
        <v>19.27</v>
      </c>
      <c r="CU461" s="14">
        <v>3239508</v>
      </c>
      <c r="CV461" s="23">
        <v>18568.18</v>
      </c>
      <c r="CW461" s="14">
        <v>963579886</v>
      </c>
      <c r="CX461" s="15"/>
      <c r="CY461" t="s">
        <v>1048</v>
      </c>
      <c r="CZ461" t="s">
        <v>1049</v>
      </c>
      <c r="DA461" s="19">
        <v>44449</v>
      </c>
      <c r="DB461" s="17">
        <v>8.25</v>
      </c>
      <c r="DC461" s="17">
        <v>8.25</v>
      </c>
      <c r="DD461" s="17">
        <v>8.14</v>
      </c>
      <c r="DE461" s="17">
        <v>8.16</v>
      </c>
      <c r="DF461" s="14">
        <v>93975</v>
      </c>
      <c r="DG461" s="15" t="s">
        <v>1033</v>
      </c>
      <c r="DH461" s="7" t="s">
        <v>1072</v>
      </c>
      <c r="DI461" s="7" t="s">
        <v>1073</v>
      </c>
      <c r="DJ461" s="19">
        <v>44449</v>
      </c>
      <c r="DK461" s="17">
        <v>126.68</v>
      </c>
      <c r="DL461" s="17">
        <v>127.16</v>
      </c>
      <c r="DM461" s="17">
        <v>126.25</v>
      </c>
      <c r="DN461" s="17">
        <v>126.58</v>
      </c>
      <c r="DO461" s="14">
        <v>50275</v>
      </c>
      <c r="DQ461" s="6">
        <v>44452</v>
      </c>
      <c r="DR461" s="62">
        <v>1.256E-2</v>
      </c>
    </row>
    <row r="462" spans="1:122" ht="15" hidden="1" x14ac:dyDescent="0.25">
      <c r="A462" s="17" t="s">
        <v>8</v>
      </c>
      <c r="B462" s="17" t="s">
        <v>9</v>
      </c>
      <c r="C462" s="26" t="s">
        <v>566</v>
      </c>
      <c r="D462" s="21">
        <v>93.45</v>
      </c>
      <c r="E462" s="21">
        <v>93.65</v>
      </c>
      <c r="F462" s="21">
        <v>92.5</v>
      </c>
      <c r="G462" s="21">
        <v>92.5</v>
      </c>
      <c r="H462" s="21">
        <v>19867</v>
      </c>
      <c r="I462" s="15"/>
      <c r="J462" s="9" t="s">
        <v>1027</v>
      </c>
      <c r="K462" s="9" t="s">
        <v>1028</v>
      </c>
      <c r="L462" s="12" t="s">
        <v>566</v>
      </c>
      <c r="M462" s="10">
        <v>36.951999999999998</v>
      </c>
      <c r="N462" s="10">
        <v>36.987000000000002</v>
      </c>
      <c r="O462" s="10">
        <v>36.292999999999999</v>
      </c>
      <c r="P462" s="10">
        <v>36.435000000000002</v>
      </c>
      <c r="Q462" s="10">
        <v>6986579</v>
      </c>
      <c r="R462" s="10">
        <v>107493</v>
      </c>
      <c r="S462" s="10">
        <v>2950251394</v>
      </c>
      <c r="T462" s="15"/>
      <c r="U462" s="7" t="s">
        <v>1031</v>
      </c>
      <c r="V462" s="7" t="s">
        <v>1032</v>
      </c>
      <c r="W462" s="5" t="s">
        <v>566</v>
      </c>
      <c r="X462" s="11">
        <v>12.74</v>
      </c>
      <c r="Y462" s="11">
        <v>12.75</v>
      </c>
      <c r="Z462" s="11">
        <v>12.69</v>
      </c>
      <c r="AA462" s="11">
        <v>12.71</v>
      </c>
      <c r="AB462" s="11">
        <v>192982</v>
      </c>
      <c r="AC462" s="15"/>
      <c r="AD462" s="7" t="s">
        <v>1034</v>
      </c>
      <c r="AE462" s="7" t="s">
        <v>1035</v>
      </c>
      <c r="AF462" s="19">
        <v>44448</v>
      </c>
      <c r="AG462" s="17">
        <v>17.940000000000001</v>
      </c>
      <c r="AH462" s="17">
        <v>17.98</v>
      </c>
      <c r="AI462" s="17">
        <v>17.66</v>
      </c>
      <c r="AJ462" s="17">
        <v>17.809999999999999</v>
      </c>
      <c r="AK462" s="14">
        <v>11839270</v>
      </c>
      <c r="AL462" s="23">
        <v>54836.37</v>
      </c>
      <c r="AM462" s="14">
        <v>3078964918</v>
      </c>
      <c r="AN462" s="15"/>
      <c r="AO462" s="7" t="s">
        <v>1036</v>
      </c>
      <c r="AP462" s="7" t="s">
        <v>1037</v>
      </c>
      <c r="AQ462" s="19">
        <v>44448</v>
      </c>
      <c r="AR462" s="17">
        <v>0.53500000000000003</v>
      </c>
      <c r="AS462" s="17">
        <v>0.54</v>
      </c>
      <c r="AT462" s="17">
        <v>0.5</v>
      </c>
      <c r="AU462" s="17">
        <v>0.5</v>
      </c>
      <c r="AV462" s="14">
        <v>7028481</v>
      </c>
      <c r="AW462" s="17">
        <v>552.4</v>
      </c>
      <c r="AX462" s="14">
        <v>1104795452</v>
      </c>
      <c r="AY462" s="15"/>
      <c r="AZ462" s="7" t="s">
        <v>1038</v>
      </c>
      <c r="BA462" s="7" t="s">
        <v>1039</v>
      </c>
      <c r="BB462" s="19">
        <v>44448</v>
      </c>
      <c r="BC462" s="17">
        <v>178.18</v>
      </c>
      <c r="BD462" s="17">
        <v>179</v>
      </c>
      <c r="BE462" s="17">
        <v>174.31</v>
      </c>
      <c r="BF462" s="17">
        <v>175.34</v>
      </c>
      <c r="BG462" s="14">
        <v>851451</v>
      </c>
      <c r="BH462" s="23">
        <v>64669.45</v>
      </c>
      <c r="BI462" s="14">
        <v>368823169</v>
      </c>
      <c r="BJ462" s="15"/>
      <c r="BK462" t="s">
        <v>1040</v>
      </c>
      <c r="BL462" t="s">
        <v>1041</v>
      </c>
      <c r="BM462" s="19">
        <v>44448</v>
      </c>
      <c r="BN462" s="17">
        <v>33.81</v>
      </c>
      <c r="BO462" s="17">
        <v>33.86</v>
      </c>
      <c r="BP462" s="17">
        <v>33.76</v>
      </c>
      <c r="BQ462" s="17">
        <v>33.78</v>
      </c>
      <c r="BR462" s="14">
        <v>85148</v>
      </c>
      <c r="BS462" s="15"/>
      <c r="BT462" s="7" t="s">
        <v>1042</v>
      </c>
      <c r="BU462" s="7" t="s">
        <v>1043</v>
      </c>
      <c r="BV462" s="19">
        <v>44448</v>
      </c>
      <c r="BW462" s="17">
        <v>2.12</v>
      </c>
      <c r="BX462" s="17">
        <v>2.13</v>
      </c>
      <c r="BY462" s="17">
        <v>2.0299999999999998</v>
      </c>
      <c r="BZ462" s="17">
        <v>2.0299999999999998</v>
      </c>
      <c r="CA462" s="14">
        <v>1381325</v>
      </c>
      <c r="CB462" s="23">
        <v>1342.62</v>
      </c>
      <c r="CC462" s="14">
        <v>661388044</v>
      </c>
      <c r="CD462" s="15"/>
      <c r="CE462" t="s">
        <v>1044</v>
      </c>
      <c r="CF462" t="s">
        <v>1045</v>
      </c>
      <c r="CG462" s="19">
        <v>44448</v>
      </c>
      <c r="CH462" s="17">
        <v>62.15</v>
      </c>
      <c r="CI462" s="17">
        <v>62.19</v>
      </c>
      <c r="CJ462" s="17">
        <v>61.4</v>
      </c>
      <c r="CK462" s="17">
        <v>61.53</v>
      </c>
      <c r="CL462" s="14">
        <v>114651</v>
      </c>
      <c r="CM462" s="15" t="s">
        <v>1033</v>
      </c>
      <c r="CN462" s="7" t="s">
        <v>1046</v>
      </c>
      <c r="CO462" s="7" t="s">
        <v>1047</v>
      </c>
      <c r="CP462" s="19">
        <v>44448</v>
      </c>
      <c r="CQ462" s="17">
        <v>19.579999999999998</v>
      </c>
      <c r="CR462" s="17">
        <v>19.59</v>
      </c>
      <c r="CS462" s="17">
        <v>19.18</v>
      </c>
      <c r="CT462" s="17">
        <v>19.2</v>
      </c>
      <c r="CU462" s="14">
        <v>4075986</v>
      </c>
      <c r="CV462" s="23">
        <v>18500.73</v>
      </c>
      <c r="CW462" s="14">
        <v>963579886</v>
      </c>
      <c r="CX462" s="15"/>
      <c r="CY462" t="s">
        <v>1048</v>
      </c>
      <c r="CZ462" t="s">
        <v>1049</v>
      </c>
      <c r="DA462" s="19">
        <v>44448</v>
      </c>
      <c r="DB462" s="17">
        <v>8.24</v>
      </c>
      <c r="DC462" s="17">
        <v>8.24</v>
      </c>
      <c r="DD462" s="17">
        <v>8.1199999999999992</v>
      </c>
      <c r="DE462" s="17">
        <v>8.1199999999999992</v>
      </c>
      <c r="DF462" s="14">
        <v>70319</v>
      </c>
      <c r="DG462" s="15" t="s">
        <v>1033</v>
      </c>
      <c r="DH462" s="7" t="s">
        <v>1072</v>
      </c>
      <c r="DI462" s="7" t="s">
        <v>1073</v>
      </c>
      <c r="DJ462" s="19">
        <v>44448</v>
      </c>
      <c r="DK462" s="17">
        <v>127.88</v>
      </c>
      <c r="DL462" s="17">
        <v>127.88</v>
      </c>
      <c r="DM462" s="17">
        <v>125.65</v>
      </c>
      <c r="DN462" s="17">
        <v>126.06</v>
      </c>
      <c r="DO462" s="14">
        <v>113072</v>
      </c>
      <c r="DQ462" s="6">
        <v>44449</v>
      </c>
      <c r="DR462" s="62">
        <v>1.238E-2</v>
      </c>
    </row>
    <row r="463" spans="1:122" ht="15" hidden="1" x14ac:dyDescent="0.25">
      <c r="A463" s="17" t="s">
        <v>8</v>
      </c>
      <c r="B463" s="17" t="s">
        <v>9</v>
      </c>
      <c r="C463" s="26" t="s">
        <v>567</v>
      </c>
      <c r="D463" s="21">
        <v>93.02</v>
      </c>
      <c r="E463" s="21">
        <v>93.9</v>
      </c>
      <c r="F463" s="21">
        <v>92.99</v>
      </c>
      <c r="G463" s="21">
        <v>93.76</v>
      </c>
      <c r="H463" s="21">
        <v>14485</v>
      </c>
      <c r="I463" s="15"/>
      <c r="J463" s="9" t="s">
        <v>1027</v>
      </c>
      <c r="K463" s="9" t="s">
        <v>1028</v>
      </c>
      <c r="L463" s="12" t="s">
        <v>567</v>
      </c>
      <c r="M463" s="10">
        <v>37.343000000000004</v>
      </c>
      <c r="N463" s="10">
        <v>37.343000000000004</v>
      </c>
      <c r="O463" s="10">
        <v>36.969000000000001</v>
      </c>
      <c r="P463" s="10">
        <v>37.049999999999997</v>
      </c>
      <c r="Q463" s="10">
        <v>7912176</v>
      </c>
      <c r="R463" s="10">
        <v>109305.34</v>
      </c>
      <c r="S463" s="10">
        <v>2950251394</v>
      </c>
      <c r="T463" s="15"/>
      <c r="U463" s="7" t="s">
        <v>1031</v>
      </c>
      <c r="V463" s="7" t="s">
        <v>1032</v>
      </c>
      <c r="W463" s="5" t="s">
        <v>567</v>
      </c>
      <c r="X463" s="11">
        <v>12.74</v>
      </c>
      <c r="Y463" s="11">
        <v>12.77</v>
      </c>
      <c r="Z463" s="11">
        <v>12.73</v>
      </c>
      <c r="AA463" s="11">
        <v>12.77</v>
      </c>
      <c r="AB463" s="11">
        <v>330381</v>
      </c>
      <c r="AC463" s="15"/>
      <c r="AD463" s="7" t="s">
        <v>1034</v>
      </c>
      <c r="AE463" s="7" t="s">
        <v>1035</v>
      </c>
      <c r="AF463" s="19">
        <v>44447</v>
      </c>
      <c r="AG463" s="17">
        <v>17.940000000000001</v>
      </c>
      <c r="AH463" s="17">
        <v>18.170000000000002</v>
      </c>
      <c r="AI463" s="17">
        <v>17.809999999999999</v>
      </c>
      <c r="AJ463" s="17">
        <v>17.920000000000002</v>
      </c>
      <c r="AK463" s="14">
        <v>11687599</v>
      </c>
      <c r="AL463" s="23">
        <v>55175.05</v>
      </c>
      <c r="AM463" s="14">
        <v>3078964918</v>
      </c>
      <c r="AN463" s="15"/>
      <c r="AO463" s="7" t="s">
        <v>1036</v>
      </c>
      <c r="AP463" s="7" t="s">
        <v>1037</v>
      </c>
      <c r="AQ463" s="19">
        <v>44447</v>
      </c>
      <c r="AR463" s="17">
        <v>0.54</v>
      </c>
      <c r="AS463" s="17">
        <v>0.55000000000000004</v>
      </c>
      <c r="AT463" s="17">
        <v>0.53500000000000003</v>
      </c>
      <c r="AU463" s="17">
        <v>0.54</v>
      </c>
      <c r="AV463" s="14">
        <v>4203897</v>
      </c>
      <c r="AW463" s="17">
        <v>596.59</v>
      </c>
      <c r="AX463" s="14">
        <v>1104795452</v>
      </c>
      <c r="AY463" s="15"/>
      <c r="AZ463" s="7" t="s">
        <v>1038</v>
      </c>
      <c r="BA463" s="7" t="s">
        <v>1039</v>
      </c>
      <c r="BB463" s="19">
        <v>44447</v>
      </c>
      <c r="BC463" s="17">
        <v>180.16</v>
      </c>
      <c r="BD463" s="17">
        <v>182.66</v>
      </c>
      <c r="BE463" s="17">
        <v>178.15</v>
      </c>
      <c r="BF463" s="17">
        <v>179.13</v>
      </c>
      <c r="BG463" s="14">
        <v>1281376</v>
      </c>
      <c r="BH463" s="23">
        <v>66067.289999999994</v>
      </c>
      <c r="BI463" s="14">
        <v>368823169</v>
      </c>
      <c r="BJ463" s="15"/>
      <c r="BK463" t="s">
        <v>1040</v>
      </c>
      <c r="BL463" t="s">
        <v>1041</v>
      </c>
      <c r="BM463" s="19">
        <v>44447</v>
      </c>
      <c r="BN463" s="17">
        <v>33.85</v>
      </c>
      <c r="BO463" s="17">
        <v>33.9</v>
      </c>
      <c r="BP463" s="17">
        <v>33.81</v>
      </c>
      <c r="BQ463" s="17">
        <v>33.9</v>
      </c>
      <c r="BR463" s="14">
        <v>81118</v>
      </c>
      <c r="BS463" s="15"/>
      <c r="BT463" s="7" t="s">
        <v>1042</v>
      </c>
      <c r="BU463" s="7" t="s">
        <v>1043</v>
      </c>
      <c r="BV463" s="19">
        <v>44447</v>
      </c>
      <c r="BW463" s="17">
        <v>2.17</v>
      </c>
      <c r="BX463" s="17">
        <v>2.19</v>
      </c>
      <c r="BY463" s="17">
        <v>2.12</v>
      </c>
      <c r="BZ463" s="17">
        <v>2.13</v>
      </c>
      <c r="CA463" s="14">
        <v>1046721</v>
      </c>
      <c r="CB463" s="23">
        <v>1408.76</v>
      </c>
      <c r="CC463" s="14">
        <v>661388044</v>
      </c>
      <c r="CD463" s="15"/>
      <c r="CE463" t="s">
        <v>1044</v>
      </c>
      <c r="CF463" t="s">
        <v>1045</v>
      </c>
      <c r="CG463" s="19">
        <v>44447</v>
      </c>
      <c r="CH463" s="17">
        <v>62.09</v>
      </c>
      <c r="CI463" s="17">
        <v>62.28</v>
      </c>
      <c r="CJ463" s="17">
        <v>62.05</v>
      </c>
      <c r="CK463" s="17">
        <v>62.2</v>
      </c>
      <c r="CL463" s="14">
        <v>48069</v>
      </c>
      <c r="CM463" s="15" t="s">
        <v>1033</v>
      </c>
      <c r="CN463" s="7" t="s">
        <v>1046</v>
      </c>
      <c r="CO463" s="7" t="s">
        <v>1047</v>
      </c>
      <c r="CP463" s="19">
        <v>44447</v>
      </c>
      <c r="CQ463" s="17">
        <v>19.559999999999999</v>
      </c>
      <c r="CR463" s="17">
        <v>19.649999999999999</v>
      </c>
      <c r="CS463" s="17">
        <v>19.47</v>
      </c>
      <c r="CT463" s="17">
        <v>19.62</v>
      </c>
      <c r="CU463" s="14">
        <v>3812093</v>
      </c>
      <c r="CV463" s="23">
        <v>18905.439999999999</v>
      </c>
      <c r="CW463" s="14">
        <v>963579886</v>
      </c>
      <c r="CX463" s="15"/>
      <c r="CY463" t="s">
        <v>1048</v>
      </c>
      <c r="CZ463" t="s">
        <v>1049</v>
      </c>
      <c r="DA463" s="19">
        <v>44447</v>
      </c>
      <c r="DB463" s="17">
        <v>8.24</v>
      </c>
      <c r="DC463" s="17">
        <v>8.25</v>
      </c>
      <c r="DD463" s="17">
        <v>8.2100000000000009</v>
      </c>
      <c r="DE463" s="17">
        <v>8.23</v>
      </c>
      <c r="DF463" s="14">
        <v>107489</v>
      </c>
      <c r="DG463" s="15" t="s">
        <v>1033</v>
      </c>
      <c r="DH463" s="7" t="s">
        <v>1072</v>
      </c>
      <c r="DI463" s="7" t="s">
        <v>1073</v>
      </c>
      <c r="DJ463" s="19">
        <v>44447</v>
      </c>
      <c r="DK463" s="17">
        <v>127.94</v>
      </c>
      <c r="DL463" s="17">
        <v>128.6</v>
      </c>
      <c r="DM463" s="17">
        <v>127.85</v>
      </c>
      <c r="DN463" s="17">
        <v>128.49</v>
      </c>
      <c r="DO463" s="14">
        <v>29753</v>
      </c>
      <c r="DQ463" s="6">
        <v>44448</v>
      </c>
      <c r="DR463" s="62">
        <v>1.2709999999999999E-2</v>
      </c>
    </row>
    <row r="464" spans="1:122" ht="15" hidden="1" x14ac:dyDescent="0.25">
      <c r="A464" s="17" t="s">
        <v>8</v>
      </c>
      <c r="B464" s="17" t="s">
        <v>9</v>
      </c>
      <c r="C464" s="26" t="s">
        <v>568</v>
      </c>
      <c r="D464" s="21">
        <v>93.2</v>
      </c>
      <c r="E464" s="21">
        <v>93.37</v>
      </c>
      <c r="F464" s="21">
        <v>92.65</v>
      </c>
      <c r="G464" s="21">
        <v>93.24</v>
      </c>
      <c r="H464" s="21">
        <v>12977</v>
      </c>
      <c r="I464" s="15"/>
      <c r="J464" s="9" t="s">
        <v>1027</v>
      </c>
      <c r="K464" s="9" t="s">
        <v>1028</v>
      </c>
      <c r="L464" s="12" t="s">
        <v>568</v>
      </c>
      <c r="M464" s="10">
        <v>37.459000000000003</v>
      </c>
      <c r="N464" s="10">
        <v>37.476999999999997</v>
      </c>
      <c r="O464" s="10">
        <v>36.853999999999999</v>
      </c>
      <c r="P464" s="10">
        <v>37.432000000000002</v>
      </c>
      <c r="Q464" s="10">
        <v>8567333</v>
      </c>
      <c r="R464" s="10">
        <v>110434.99</v>
      </c>
      <c r="S464" s="10">
        <v>2950251394</v>
      </c>
      <c r="T464" s="15"/>
      <c r="U464" s="7" t="s">
        <v>1031</v>
      </c>
      <c r="V464" s="7" t="s">
        <v>1032</v>
      </c>
      <c r="W464" s="5" t="s">
        <v>568</v>
      </c>
      <c r="X464" s="11">
        <v>12.78</v>
      </c>
      <c r="Y464" s="11">
        <v>12.8</v>
      </c>
      <c r="Z464" s="11">
        <v>12.71</v>
      </c>
      <c r="AA464" s="11">
        <v>12.78</v>
      </c>
      <c r="AB464" s="11">
        <v>293721</v>
      </c>
      <c r="AC464" s="15"/>
      <c r="AD464" s="7" t="s">
        <v>1034</v>
      </c>
      <c r="AE464" s="7" t="s">
        <v>1035</v>
      </c>
      <c r="AF464" s="19">
        <v>44446</v>
      </c>
      <c r="AG464" s="17">
        <v>18.43</v>
      </c>
      <c r="AH464" s="17">
        <v>18.48</v>
      </c>
      <c r="AI464" s="17">
        <v>17.72</v>
      </c>
      <c r="AJ464" s="17">
        <v>17.989999999999998</v>
      </c>
      <c r="AK464" s="14">
        <v>18525783</v>
      </c>
      <c r="AL464" s="23">
        <v>55390.58</v>
      </c>
      <c r="AM464" s="14">
        <v>3078964918</v>
      </c>
      <c r="AN464" s="15"/>
      <c r="AO464" s="7" t="s">
        <v>1036</v>
      </c>
      <c r="AP464" s="7" t="s">
        <v>1037</v>
      </c>
      <c r="AQ464" s="19">
        <v>44446</v>
      </c>
      <c r="AR464" s="17">
        <v>0.55000000000000004</v>
      </c>
      <c r="AS464" s="17">
        <v>0.55500000000000005</v>
      </c>
      <c r="AT464" s="17">
        <v>0.53</v>
      </c>
      <c r="AU464" s="17">
        <v>0.54</v>
      </c>
      <c r="AV464" s="14">
        <v>5943497</v>
      </c>
      <c r="AW464" s="17">
        <v>596.59</v>
      </c>
      <c r="AX464" s="14">
        <v>1104795452</v>
      </c>
      <c r="AY464" s="15"/>
      <c r="AZ464" s="7" t="s">
        <v>1038</v>
      </c>
      <c r="BA464" s="7" t="s">
        <v>1039</v>
      </c>
      <c r="BB464" s="19">
        <v>44446</v>
      </c>
      <c r="BC464" s="17">
        <v>170.2</v>
      </c>
      <c r="BD464" s="17">
        <v>171.16</v>
      </c>
      <c r="BE464" s="17">
        <v>169.57</v>
      </c>
      <c r="BF464" s="17">
        <v>171.1</v>
      </c>
      <c r="BG464" s="14">
        <v>523436</v>
      </c>
      <c r="BH464" s="23">
        <v>63105.64</v>
      </c>
      <c r="BI464" s="14">
        <v>368823169</v>
      </c>
      <c r="BJ464" s="15"/>
      <c r="BK464" t="s">
        <v>1040</v>
      </c>
      <c r="BL464" t="s">
        <v>1041</v>
      </c>
      <c r="BM464" s="19">
        <v>44446</v>
      </c>
      <c r="BN464" s="17">
        <v>33.659999999999997</v>
      </c>
      <c r="BO464" s="17">
        <v>33.75</v>
      </c>
      <c r="BP464" s="17">
        <v>33.5</v>
      </c>
      <c r="BQ464" s="17">
        <v>33.71</v>
      </c>
      <c r="BR464" s="14">
        <v>183182</v>
      </c>
      <c r="BS464" s="15"/>
      <c r="BT464" s="7" t="s">
        <v>1042</v>
      </c>
      <c r="BU464" s="7" t="s">
        <v>1043</v>
      </c>
      <c r="BV464" s="19">
        <v>44446</v>
      </c>
      <c r="BW464" s="17">
        <v>2.1800000000000002</v>
      </c>
      <c r="BX464" s="17">
        <v>2.2200000000000002</v>
      </c>
      <c r="BY464" s="17">
        <v>2.17</v>
      </c>
      <c r="BZ464" s="17">
        <v>2.21</v>
      </c>
      <c r="CA464" s="14">
        <v>2194985</v>
      </c>
      <c r="CB464" s="23">
        <v>1461.67</v>
      </c>
      <c r="CC464" s="14">
        <v>661388044</v>
      </c>
      <c r="CD464" s="15"/>
      <c r="CE464" t="s">
        <v>1044</v>
      </c>
      <c r="CF464" t="s">
        <v>1045</v>
      </c>
      <c r="CG464" s="19">
        <v>44446</v>
      </c>
      <c r="CH464" s="17">
        <v>62.24</v>
      </c>
      <c r="CI464" s="17">
        <v>62.24</v>
      </c>
      <c r="CJ464" s="17">
        <v>61.99</v>
      </c>
      <c r="CK464" s="17">
        <v>62.21</v>
      </c>
      <c r="CL464" s="14">
        <v>40070</v>
      </c>
      <c r="CM464" s="15" t="s">
        <v>1033</v>
      </c>
      <c r="CN464" s="7" t="s">
        <v>1046</v>
      </c>
      <c r="CO464" s="7" t="s">
        <v>1047</v>
      </c>
      <c r="CP464" s="19">
        <v>44446</v>
      </c>
      <c r="CQ464" s="17">
        <v>19.53</v>
      </c>
      <c r="CR464" s="17">
        <v>19.73</v>
      </c>
      <c r="CS464" s="17">
        <v>19.48</v>
      </c>
      <c r="CT464" s="17">
        <v>19.690000000000001</v>
      </c>
      <c r="CU464" s="14">
        <v>2340627</v>
      </c>
      <c r="CV464" s="23">
        <v>18972.89</v>
      </c>
      <c r="CW464" s="14">
        <v>963579886</v>
      </c>
      <c r="CX464" s="15"/>
      <c r="CY464" t="s">
        <v>1048</v>
      </c>
      <c r="CZ464" t="s">
        <v>1049</v>
      </c>
      <c r="DA464" s="19">
        <v>44446</v>
      </c>
      <c r="DB464" s="17">
        <v>8.24</v>
      </c>
      <c r="DC464" s="17">
        <v>8.25</v>
      </c>
      <c r="DD464" s="17">
        <v>8.2100000000000009</v>
      </c>
      <c r="DE464" s="17">
        <v>8.24</v>
      </c>
      <c r="DF464" s="14">
        <v>59603</v>
      </c>
      <c r="DG464" s="15" t="s">
        <v>1033</v>
      </c>
      <c r="DH464" s="7" t="s">
        <v>1072</v>
      </c>
      <c r="DI464" s="7" t="s">
        <v>1073</v>
      </c>
      <c r="DJ464" s="19">
        <v>44446</v>
      </c>
      <c r="DK464" s="17">
        <v>128.71</v>
      </c>
      <c r="DL464" s="17">
        <v>128.88999999999999</v>
      </c>
      <c r="DM464" s="17">
        <v>128.02000000000001</v>
      </c>
      <c r="DN464" s="17">
        <v>128.69999999999999</v>
      </c>
      <c r="DO464" s="14">
        <v>58148</v>
      </c>
      <c r="DQ464" s="6">
        <v>44447</v>
      </c>
      <c r="DR464" s="62">
        <v>1.2929999999999999E-2</v>
      </c>
    </row>
    <row r="465" spans="1:122" ht="15" hidden="1" x14ac:dyDescent="0.25">
      <c r="A465" s="17" t="s">
        <v>8</v>
      </c>
      <c r="B465" s="17" t="s">
        <v>9</v>
      </c>
      <c r="C465" s="26" t="s">
        <v>569</v>
      </c>
      <c r="D465" s="21">
        <v>92.35</v>
      </c>
      <c r="E465" s="21">
        <v>93</v>
      </c>
      <c r="F465" s="21">
        <v>91.98</v>
      </c>
      <c r="G465" s="21">
        <v>93</v>
      </c>
      <c r="H465" s="21">
        <v>18844</v>
      </c>
      <c r="I465" s="15"/>
      <c r="J465" s="9" t="s">
        <v>1027</v>
      </c>
      <c r="K465" s="9" t="s">
        <v>1028</v>
      </c>
      <c r="L465" s="12" t="s">
        <v>569</v>
      </c>
      <c r="M465" s="10">
        <v>37.841999999999999</v>
      </c>
      <c r="N465" s="10">
        <v>37.904000000000003</v>
      </c>
      <c r="O465" s="10">
        <v>37.396999999999998</v>
      </c>
      <c r="P465" s="10">
        <v>37.566000000000003</v>
      </c>
      <c r="Q465" s="10">
        <v>5360096</v>
      </c>
      <c r="R465" s="10">
        <v>110829.14</v>
      </c>
      <c r="S465" s="10">
        <v>2950251394</v>
      </c>
      <c r="T465" s="15"/>
      <c r="U465" s="7" t="s">
        <v>1031</v>
      </c>
      <c r="V465" s="7" t="s">
        <v>1032</v>
      </c>
      <c r="W465" s="5" t="s">
        <v>569</v>
      </c>
      <c r="X465" s="11">
        <v>12.75</v>
      </c>
      <c r="Y465" s="11">
        <v>12.77</v>
      </c>
      <c r="Z465" s="11">
        <v>12.69</v>
      </c>
      <c r="AA465" s="11">
        <v>12.77</v>
      </c>
      <c r="AB465" s="11">
        <v>397081</v>
      </c>
      <c r="AC465" s="15"/>
      <c r="AD465" s="7" t="s">
        <v>1034</v>
      </c>
      <c r="AE465" s="7" t="s">
        <v>1035</v>
      </c>
      <c r="AF465" s="19">
        <v>44445</v>
      </c>
      <c r="AG465" s="17">
        <v>18.739999999999998</v>
      </c>
      <c r="AH465" s="17">
        <v>19.170000000000002</v>
      </c>
      <c r="AI465" s="17">
        <v>18.5</v>
      </c>
      <c r="AJ465" s="17">
        <v>18.57</v>
      </c>
      <c r="AK465" s="14">
        <v>15081183</v>
      </c>
      <c r="AL465" s="23">
        <v>57176.38</v>
      </c>
      <c r="AM465" s="14">
        <v>3078964918</v>
      </c>
      <c r="AN465" s="15"/>
      <c r="AO465" s="7" t="s">
        <v>1036</v>
      </c>
      <c r="AP465" s="7" t="s">
        <v>1037</v>
      </c>
      <c r="AQ465" s="19">
        <v>44445</v>
      </c>
      <c r="AR465" s="17">
        <v>0.57499999999999996</v>
      </c>
      <c r="AS465" s="17">
        <v>0.57499999999999996</v>
      </c>
      <c r="AT465" s="17">
        <v>0.55000000000000004</v>
      </c>
      <c r="AU465" s="17">
        <v>0.55000000000000004</v>
      </c>
      <c r="AV465" s="14">
        <v>8231977</v>
      </c>
      <c r="AW465" s="17">
        <v>607.64</v>
      </c>
      <c r="AX465" s="14">
        <v>1104795452</v>
      </c>
      <c r="AY465" s="15"/>
      <c r="AZ465" s="7" t="s">
        <v>1038</v>
      </c>
      <c r="BA465" s="7" t="s">
        <v>1039</v>
      </c>
      <c r="BB465" s="19">
        <v>44445</v>
      </c>
      <c r="BC465" s="17">
        <v>167.6</v>
      </c>
      <c r="BD465" s="17">
        <v>170.1</v>
      </c>
      <c r="BE465" s="17">
        <v>167.6</v>
      </c>
      <c r="BF465" s="17">
        <v>170.1</v>
      </c>
      <c r="BG465" s="14">
        <v>663241</v>
      </c>
      <c r="BH465" s="23">
        <v>62736.82</v>
      </c>
      <c r="BI465" s="14">
        <v>368823169</v>
      </c>
      <c r="BJ465" s="15"/>
      <c r="BK465" t="s">
        <v>1040</v>
      </c>
      <c r="BL465" t="s">
        <v>1041</v>
      </c>
      <c r="BM465" s="19">
        <v>44445</v>
      </c>
      <c r="BN465" s="17">
        <v>33.549999999999997</v>
      </c>
      <c r="BO465" s="17">
        <v>33.65</v>
      </c>
      <c r="BP465" s="17">
        <v>33.54</v>
      </c>
      <c r="BQ465" s="17">
        <v>33.65</v>
      </c>
      <c r="BR465" s="14">
        <v>89457</v>
      </c>
      <c r="BS465" s="15"/>
      <c r="BT465" s="7" t="s">
        <v>1042</v>
      </c>
      <c r="BU465" s="7" t="s">
        <v>1043</v>
      </c>
      <c r="BV465" s="19">
        <v>44445</v>
      </c>
      <c r="BW465" s="17">
        <v>2.13</v>
      </c>
      <c r="BX465" s="17">
        <v>2.21</v>
      </c>
      <c r="BY465" s="17">
        <v>2.12</v>
      </c>
      <c r="BZ465" s="17">
        <v>2.2000000000000002</v>
      </c>
      <c r="CA465" s="14">
        <v>1170444</v>
      </c>
      <c r="CB465" s="23">
        <v>1455.05</v>
      </c>
      <c r="CC465" s="14">
        <v>661388044</v>
      </c>
      <c r="CD465" s="15"/>
      <c r="CE465" t="s">
        <v>1044</v>
      </c>
      <c r="CF465" t="s">
        <v>1045</v>
      </c>
      <c r="CG465" s="19">
        <v>44445</v>
      </c>
      <c r="CH465" s="17">
        <v>62.11</v>
      </c>
      <c r="CI465" s="17">
        <v>62.39</v>
      </c>
      <c r="CJ465" s="17">
        <v>61.73</v>
      </c>
      <c r="CK465" s="17">
        <v>61.99</v>
      </c>
      <c r="CL465" s="14">
        <v>77989</v>
      </c>
      <c r="CM465" s="15" t="s">
        <v>1033</v>
      </c>
      <c r="CN465" s="7" t="s">
        <v>1046</v>
      </c>
      <c r="CO465" s="7" t="s">
        <v>1047</v>
      </c>
      <c r="CP465" s="19">
        <v>44445</v>
      </c>
      <c r="CQ465" s="17">
        <v>19.75</v>
      </c>
      <c r="CR465" s="17">
        <v>19.77</v>
      </c>
      <c r="CS465" s="17">
        <v>19.46</v>
      </c>
      <c r="CT465" s="17">
        <v>19.57</v>
      </c>
      <c r="CU465" s="14">
        <v>4142418</v>
      </c>
      <c r="CV465" s="23">
        <v>18857.259999999998</v>
      </c>
      <c r="CW465" s="14">
        <v>963579886</v>
      </c>
      <c r="CX465" s="15"/>
      <c r="CY465" t="s">
        <v>1048</v>
      </c>
      <c r="CZ465" t="s">
        <v>1049</v>
      </c>
      <c r="DA465" s="19">
        <v>44445</v>
      </c>
      <c r="DB465" s="17">
        <v>8.24</v>
      </c>
      <c r="DC465" s="17">
        <v>8.24</v>
      </c>
      <c r="DD465" s="17">
        <v>8.19</v>
      </c>
      <c r="DE465" s="17">
        <v>8.24</v>
      </c>
      <c r="DF465" s="14">
        <v>73093</v>
      </c>
      <c r="DG465" s="15" t="s">
        <v>1033</v>
      </c>
      <c r="DH465" s="7" t="s">
        <v>1072</v>
      </c>
      <c r="DI465" s="7" t="s">
        <v>1073</v>
      </c>
      <c r="DJ465" s="19">
        <v>44445</v>
      </c>
      <c r="DK465" s="17">
        <v>127.88</v>
      </c>
      <c r="DL465" s="17">
        <v>128.63999999999999</v>
      </c>
      <c r="DM465" s="17">
        <v>127.16</v>
      </c>
      <c r="DN465" s="17">
        <v>128.63999999999999</v>
      </c>
      <c r="DO465" s="14">
        <v>46466</v>
      </c>
      <c r="DQ465" s="6">
        <v>44446</v>
      </c>
      <c r="DR465" s="62">
        <v>1.268E-2</v>
      </c>
    </row>
    <row r="466" spans="1:122" ht="15" hidden="1" x14ac:dyDescent="0.25">
      <c r="A466" s="17" t="s">
        <v>8</v>
      </c>
      <c r="B466" s="17" t="s">
        <v>9</v>
      </c>
      <c r="C466" s="26" t="s">
        <v>570</v>
      </c>
      <c r="D466" s="21">
        <v>92.7</v>
      </c>
      <c r="E466" s="21">
        <v>93.2</v>
      </c>
      <c r="F466" s="21">
        <v>92.7</v>
      </c>
      <c r="G466" s="21">
        <v>92.79</v>
      </c>
      <c r="H466" s="21">
        <v>17284</v>
      </c>
      <c r="I466" s="15"/>
      <c r="J466" s="9" t="s">
        <v>1027</v>
      </c>
      <c r="K466" s="9" t="s">
        <v>1028</v>
      </c>
      <c r="L466" s="12" t="s">
        <v>570</v>
      </c>
      <c r="M466" s="10">
        <v>37.450000000000003</v>
      </c>
      <c r="N466" s="10">
        <v>38.011000000000003</v>
      </c>
      <c r="O466" s="10">
        <v>37.441000000000003</v>
      </c>
      <c r="P466" s="10">
        <v>37.707999999999998</v>
      </c>
      <c r="Q466" s="10">
        <v>8998816</v>
      </c>
      <c r="R466" s="10">
        <v>111249.26</v>
      </c>
      <c r="S466" s="10">
        <v>2950251394</v>
      </c>
      <c r="T466" s="15"/>
      <c r="U466" s="7" t="s">
        <v>1031</v>
      </c>
      <c r="V466" s="7" t="s">
        <v>1032</v>
      </c>
      <c r="W466" s="5" t="s">
        <v>570</v>
      </c>
      <c r="X466" s="11">
        <v>12.81</v>
      </c>
      <c r="Y466" s="11">
        <v>12.81</v>
      </c>
      <c r="Z466" s="11">
        <v>12.73</v>
      </c>
      <c r="AA466" s="11">
        <v>12.74</v>
      </c>
      <c r="AB466" s="11">
        <v>419838</v>
      </c>
      <c r="AC466" s="15"/>
      <c r="AD466" s="7" t="s">
        <v>1034</v>
      </c>
      <c r="AE466" s="7" t="s">
        <v>1035</v>
      </c>
      <c r="AF466" s="19">
        <v>44442</v>
      </c>
      <c r="AG466" s="17">
        <v>20.9</v>
      </c>
      <c r="AH466" s="17">
        <v>20.98</v>
      </c>
      <c r="AI466" s="17">
        <v>20.57</v>
      </c>
      <c r="AJ466" s="17">
        <v>20.85</v>
      </c>
      <c r="AK466" s="14">
        <v>14705584</v>
      </c>
      <c r="AL466" s="23">
        <v>64196.42</v>
      </c>
      <c r="AM466" s="14">
        <v>3078964918</v>
      </c>
      <c r="AN466" s="15"/>
      <c r="AO466" s="7" t="s">
        <v>1036</v>
      </c>
      <c r="AP466" s="7" t="s">
        <v>1037</v>
      </c>
      <c r="AQ466" s="19">
        <v>44442</v>
      </c>
      <c r="AR466" s="17">
        <v>0.58499999999999996</v>
      </c>
      <c r="AS466" s="17">
        <v>0.60499999999999998</v>
      </c>
      <c r="AT466" s="17">
        <v>0.57499999999999996</v>
      </c>
      <c r="AU466" s="17">
        <v>0.57499999999999996</v>
      </c>
      <c r="AV466" s="14">
        <v>11532768</v>
      </c>
      <c r="AW466" s="17">
        <v>635.26</v>
      </c>
      <c r="AX466" s="14">
        <v>1104795452</v>
      </c>
      <c r="AY466" s="15"/>
      <c r="AZ466" s="7" t="s">
        <v>1038</v>
      </c>
      <c r="BA466" s="7" t="s">
        <v>1039</v>
      </c>
      <c r="BB466" s="19">
        <v>44442</v>
      </c>
      <c r="BC466" s="17">
        <v>168.48</v>
      </c>
      <c r="BD466" s="17">
        <v>169.77</v>
      </c>
      <c r="BE466" s="17">
        <v>168.18</v>
      </c>
      <c r="BF466" s="17">
        <v>169.18</v>
      </c>
      <c r="BG466" s="14">
        <v>478487</v>
      </c>
      <c r="BH466" s="23">
        <v>62397.5</v>
      </c>
      <c r="BI466" s="14">
        <v>368823169</v>
      </c>
      <c r="BJ466" s="15"/>
      <c r="BK466" t="s">
        <v>1040</v>
      </c>
      <c r="BL466" t="s">
        <v>1041</v>
      </c>
      <c r="BM466" s="19">
        <v>44442</v>
      </c>
      <c r="BN466" s="17">
        <v>33.65</v>
      </c>
      <c r="BO466" s="17">
        <v>33.69</v>
      </c>
      <c r="BP466" s="17">
        <v>33.58</v>
      </c>
      <c r="BQ466" s="17">
        <v>33.58</v>
      </c>
      <c r="BR466" s="14">
        <v>139068</v>
      </c>
      <c r="BS466" s="15"/>
      <c r="BT466" s="7" t="s">
        <v>1042</v>
      </c>
      <c r="BU466" s="7" t="s">
        <v>1043</v>
      </c>
      <c r="BV466" s="19">
        <v>44442</v>
      </c>
      <c r="BW466" s="17">
        <v>2.17</v>
      </c>
      <c r="BX466" s="17">
        <v>2.19</v>
      </c>
      <c r="BY466" s="17">
        <v>2.14</v>
      </c>
      <c r="BZ466" s="17">
        <v>2.15</v>
      </c>
      <c r="CA466" s="14">
        <v>1010444</v>
      </c>
      <c r="CB466" s="23">
        <v>1421.98</v>
      </c>
      <c r="CC466" s="14">
        <v>661388044</v>
      </c>
      <c r="CD466" s="15"/>
      <c r="CE466" t="s">
        <v>1044</v>
      </c>
      <c r="CF466" t="s">
        <v>1045</v>
      </c>
      <c r="CG466" s="19">
        <v>44442</v>
      </c>
      <c r="CH466" s="17">
        <v>62.1</v>
      </c>
      <c r="CI466" s="17">
        <v>62.21</v>
      </c>
      <c r="CJ466" s="17">
        <v>62.01</v>
      </c>
      <c r="CK466" s="17">
        <v>62.11</v>
      </c>
      <c r="CL466" s="14">
        <v>36566</v>
      </c>
      <c r="CM466" s="15" t="s">
        <v>1033</v>
      </c>
      <c r="CN466" s="7" t="s">
        <v>1046</v>
      </c>
      <c r="CO466" s="7" t="s">
        <v>1047</v>
      </c>
      <c r="CP466" s="19">
        <v>44442</v>
      </c>
      <c r="CQ466" s="17">
        <v>20.010000000000002</v>
      </c>
      <c r="CR466" s="17">
        <v>20.2</v>
      </c>
      <c r="CS466" s="17">
        <v>19.84</v>
      </c>
      <c r="CT466" s="17">
        <v>19.899999999999999</v>
      </c>
      <c r="CU466" s="14">
        <v>3071384</v>
      </c>
      <c r="CV466" s="23">
        <v>19175.240000000002</v>
      </c>
      <c r="CW466" s="14">
        <v>963579886</v>
      </c>
      <c r="CX466" s="15"/>
      <c r="CY466" t="s">
        <v>1048</v>
      </c>
      <c r="CZ466" t="s">
        <v>1049</v>
      </c>
      <c r="DA466" s="19">
        <v>44442</v>
      </c>
      <c r="DB466" s="17">
        <v>8.25</v>
      </c>
      <c r="DC466" s="17">
        <v>8.25</v>
      </c>
      <c r="DD466" s="17">
        <v>8.23</v>
      </c>
      <c r="DE466" s="17">
        <v>8.24</v>
      </c>
      <c r="DF466" s="14">
        <v>20002</v>
      </c>
      <c r="DG466" s="15" t="s">
        <v>1033</v>
      </c>
      <c r="DH466" s="7" t="s">
        <v>1072</v>
      </c>
      <c r="DI466" s="7" t="s">
        <v>1073</v>
      </c>
      <c r="DJ466" s="19">
        <v>44442</v>
      </c>
      <c r="DK466" s="17">
        <v>128</v>
      </c>
      <c r="DL466" s="17">
        <v>128.59</v>
      </c>
      <c r="DM466" s="17">
        <v>128</v>
      </c>
      <c r="DN466" s="17">
        <v>128.30000000000001</v>
      </c>
      <c r="DO466" s="14">
        <v>25967</v>
      </c>
      <c r="DQ466" s="6">
        <v>44445</v>
      </c>
      <c r="DR466" s="62">
        <v>1.2619999999999999E-2</v>
      </c>
    </row>
    <row r="467" spans="1:122" ht="15" hidden="1" x14ac:dyDescent="0.25">
      <c r="A467" s="17" t="s">
        <v>8</v>
      </c>
      <c r="B467" s="17" t="s">
        <v>9</v>
      </c>
      <c r="C467" s="26" t="s">
        <v>571</v>
      </c>
      <c r="D467" s="21">
        <v>93.02</v>
      </c>
      <c r="E467" s="21">
        <v>93.02</v>
      </c>
      <c r="F467" s="21">
        <v>92.25</v>
      </c>
      <c r="G467" s="21">
        <v>92.28</v>
      </c>
      <c r="H467" s="21">
        <v>26488</v>
      </c>
      <c r="I467" s="15"/>
      <c r="J467" s="9" t="s">
        <v>1027</v>
      </c>
      <c r="K467" s="9" t="s">
        <v>1028</v>
      </c>
      <c r="L467" s="12" t="s">
        <v>571</v>
      </c>
      <c r="M467" s="10">
        <v>37.378999999999998</v>
      </c>
      <c r="N467" s="10">
        <v>37.552999999999997</v>
      </c>
      <c r="O467" s="10">
        <v>37.139000000000003</v>
      </c>
      <c r="P467" s="10">
        <v>37.343000000000004</v>
      </c>
      <c r="Q467" s="10">
        <v>11362741</v>
      </c>
      <c r="R467" s="10">
        <v>110172.42</v>
      </c>
      <c r="S467" s="10">
        <v>2950251394</v>
      </c>
      <c r="T467" s="15"/>
      <c r="U467" s="7" t="s">
        <v>1031</v>
      </c>
      <c r="V467" s="7" t="s">
        <v>1032</v>
      </c>
      <c r="W467" s="5" t="s">
        <v>571</v>
      </c>
      <c r="X467" s="11">
        <v>12.78</v>
      </c>
      <c r="Y467" s="11">
        <v>12.8</v>
      </c>
      <c r="Z467" s="11">
        <v>12.76</v>
      </c>
      <c r="AA467" s="11">
        <v>12.76</v>
      </c>
      <c r="AB467" s="11">
        <v>183042</v>
      </c>
      <c r="AC467" s="15"/>
      <c r="AD467" s="7" t="s">
        <v>1034</v>
      </c>
      <c r="AE467" s="7" t="s">
        <v>1035</v>
      </c>
      <c r="AF467" s="19">
        <v>44441</v>
      </c>
      <c r="AG467" s="17">
        <v>20.399999999999999</v>
      </c>
      <c r="AH467" s="17">
        <v>20.77</v>
      </c>
      <c r="AI467" s="17">
        <v>20.190000000000001</v>
      </c>
      <c r="AJ467" s="17">
        <v>20.71</v>
      </c>
      <c r="AK467" s="14">
        <v>11757982</v>
      </c>
      <c r="AL467" s="23">
        <v>63765.36</v>
      </c>
      <c r="AM467" s="14">
        <v>3078964918</v>
      </c>
      <c r="AN467" s="15"/>
      <c r="AO467" s="7" t="s">
        <v>1036</v>
      </c>
      <c r="AP467" s="7" t="s">
        <v>1037</v>
      </c>
      <c r="AQ467" s="19">
        <v>44441</v>
      </c>
      <c r="AR467" s="17">
        <v>0.59</v>
      </c>
      <c r="AS467" s="17">
        <v>0.59499999999999997</v>
      </c>
      <c r="AT467" s="17">
        <v>0.57499999999999996</v>
      </c>
      <c r="AU467" s="17">
        <v>0.57499999999999996</v>
      </c>
      <c r="AV467" s="14">
        <v>5000537</v>
      </c>
      <c r="AW467" s="17">
        <v>635.26</v>
      </c>
      <c r="AX467" s="14">
        <v>1104795452</v>
      </c>
      <c r="AY467" s="15"/>
      <c r="AZ467" s="7" t="s">
        <v>1038</v>
      </c>
      <c r="BA467" s="7" t="s">
        <v>1039</v>
      </c>
      <c r="BB467" s="19">
        <v>44441</v>
      </c>
      <c r="BC467" s="17">
        <v>167.49</v>
      </c>
      <c r="BD467" s="17">
        <v>168.5</v>
      </c>
      <c r="BE467" s="17">
        <v>166.37</v>
      </c>
      <c r="BF467" s="17">
        <v>168.05</v>
      </c>
      <c r="BG467" s="14">
        <v>527948</v>
      </c>
      <c r="BH467" s="23">
        <v>61980.73</v>
      </c>
      <c r="BI467" s="14">
        <v>368823169</v>
      </c>
      <c r="BJ467" s="15"/>
      <c r="BK467" t="s">
        <v>1040</v>
      </c>
      <c r="BL467" t="s">
        <v>1041</v>
      </c>
      <c r="BM467" s="19">
        <v>44441</v>
      </c>
      <c r="BN467" s="17">
        <v>33.840000000000003</v>
      </c>
      <c r="BO467" s="17">
        <v>33.869999999999997</v>
      </c>
      <c r="BP467" s="17">
        <v>33.75</v>
      </c>
      <c r="BQ467" s="17">
        <v>33.76</v>
      </c>
      <c r="BR467" s="14">
        <v>129558</v>
      </c>
      <c r="BS467" s="15"/>
      <c r="BT467" s="7" t="s">
        <v>1042</v>
      </c>
      <c r="BU467" s="7" t="s">
        <v>1043</v>
      </c>
      <c r="BV467" s="19">
        <v>44441</v>
      </c>
      <c r="BW467" s="17">
        <v>2.14</v>
      </c>
      <c r="BX467" s="17">
        <v>2.2200000000000002</v>
      </c>
      <c r="BY467" s="17">
        <v>2.14</v>
      </c>
      <c r="BZ467" s="17">
        <v>2.19</v>
      </c>
      <c r="CA467" s="14">
        <v>1790453</v>
      </c>
      <c r="CB467" s="23">
        <v>1448.44</v>
      </c>
      <c r="CC467" s="14">
        <v>661388044</v>
      </c>
      <c r="CD467" s="15"/>
      <c r="CE467" t="s">
        <v>1044</v>
      </c>
      <c r="CF467" t="s">
        <v>1045</v>
      </c>
      <c r="CG467" s="19">
        <v>44441</v>
      </c>
      <c r="CH467" s="17">
        <v>62.1</v>
      </c>
      <c r="CI467" s="17">
        <v>62.49</v>
      </c>
      <c r="CJ467" s="17">
        <v>61.79</v>
      </c>
      <c r="CK467" s="17">
        <v>61.94</v>
      </c>
      <c r="CL467" s="14">
        <v>80151</v>
      </c>
      <c r="CM467" s="15" t="s">
        <v>1033</v>
      </c>
      <c r="CN467" s="7" t="s">
        <v>1046</v>
      </c>
      <c r="CO467" s="7" t="s">
        <v>1047</v>
      </c>
      <c r="CP467" s="19">
        <v>44441</v>
      </c>
      <c r="CQ467" s="17">
        <v>19.64</v>
      </c>
      <c r="CR467" s="17">
        <v>19.809999999999999</v>
      </c>
      <c r="CS467" s="17">
        <v>19.46</v>
      </c>
      <c r="CT467" s="17">
        <v>19.75</v>
      </c>
      <c r="CU467" s="14">
        <v>2888634</v>
      </c>
      <c r="CV467" s="23">
        <v>19030.7</v>
      </c>
      <c r="CW467" s="14">
        <v>963579886</v>
      </c>
      <c r="CX467" s="15"/>
      <c r="CY467" t="s">
        <v>1048</v>
      </c>
      <c r="CZ467" t="s">
        <v>1049</v>
      </c>
      <c r="DA467" s="19">
        <v>44441</v>
      </c>
      <c r="DB467" s="17">
        <v>8.25</v>
      </c>
      <c r="DC467" s="17">
        <v>8.25</v>
      </c>
      <c r="DD467" s="17">
        <v>8.17</v>
      </c>
      <c r="DE467" s="17">
        <v>8.19</v>
      </c>
      <c r="DF467" s="14">
        <v>35354</v>
      </c>
      <c r="DG467" s="15" t="s">
        <v>1033</v>
      </c>
      <c r="DH467" s="7" t="s">
        <v>1072</v>
      </c>
      <c r="DI467" s="7" t="s">
        <v>1073</v>
      </c>
      <c r="DJ467" s="19">
        <v>44441</v>
      </c>
      <c r="DK467" s="17">
        <v>127.86</v>
      </c>
      <c r="DL467" s="17">
        <v>128.13999999999999</v>
      </c>
      <c r="DM467" s="17">
        <v>126.85</v>
      </c>
      <c r="DN467" s="17">
        <v>127.64</v>
      </c>
      <c r="DO467" s="14">
        <v>36605</v>
      </c>
      <c r="DQ467" s="6">
        <v>44442</v>
      </c>
      <c r="DR467" s="62">
        <v>1.226E-2</v>
      </c>
    </row>
    <row r="468" spans="1:122" ht="15" hidden="1" x14ac:dyDescent="0.25">
      <c r="A468" s="17" t="s">
        <v>8</v>
      </c>
      <c r="B468" s="17" t="s">
        <v>9</v>
      </c>
      <c r="C468" s="26" t="s">
        <v>572</v>
      </c>
      <c r="D468" s="21">
        <v>93.6</v>
      </c>
      <c r="E468" s="21">
        <v>93.61</v>
      </c>
      <c r="F468" s="21">
        <v>93.2</v>
      </c>
      <c r="G468" s="21">
        <v>93.46</v>
      </c>
      <c r="H468" s="21">
        <v>27169</v>
      </c>
      <c r="I468" s="15"/>
      <c r="J468" s="9" t="s">
        <v>1027</v>
      </c>
      <c r="K468" s="9" t="s">
        <v>1028</v>
      </c>
      <c r="L468" s="12" t="s">
        <v>572</v>
      </c>
      <c r="M468" s="10">
        <v>40.228000000000002</v>
      </c>
      <c r="N468" s="10">
        <v>40.353000000000002</v>
      </c>
      <c r="O468" s="10">
        <v>39.868000000000002</v>
      </c>
      <c r="P468" s="10">
        <v>40.094999999999999</v>
      </c>
      <c r="Q468" s="10">
        <v>7795944</v>
      </c>
      <c r="R468" s="10">
        <v>118289.44</v>
      </c>
      <c r="S468" s="10">
        <v>2950251394</v>
      </c>
      <c r="T468" s="15"/>
      <c r="U468" s="7" t="s">
        <v>1031</v>
      </c>
      <c r="V468" s="7" t="s">
        <v>1032</v>
      </c>
      <c r="W468" s="5" t="s">
        <v>572</v>
      </c>
      <c r="X468" s="11">
        <v>12.92</v>
      </c>
      <c r="Y468" s="11">
        <v>12.92</v>
      </c>
      <c r="Z468" s="11">
        <v>12.86</v>
      </c>
      <c r="AA468" s="11">
        <v>12.88</v>
      </c>
      <c r="AB468" s="11">
        <v>395375</v>
      </c>
      <c r="AC468" s="15"/>
      <c r="AD468" s="7" t="s">
        <v>1034</v>
      </c>
      <c r="AE468" s="7" t="s">
        <v>1035</v>
      </c>
      <c r="AF468" s="19">
        <v>44440</v>
      </c>
      <c r="AG468" s="17">
        <v>20.399999999999999</v>
      </c>
      <c r="AH468" s="17">
        <v>20.68</v>
      </c>
      <c r="AI468" s="17">
        <v>20.07</v>
      </c>
      <c r="AJ468" s="17">
        <v>20.329999999999998</v>
      </c>
      <c r="AK468" s="14">
        <v>15123688</v>
      </c>
      <c r="AL468" s="23">
        <v>62595.360000000001</v>
      </c>
      <c r="AM468" s="14">
        <v>3078964918</v>
      </c>
      <c r="AN468" s="15"/>
      <c r="AO468" s="7" t="s">
        <v>1036</v>
      </c>
      <c r="AP468" s="7" t="s">
        <v>1037</v>
      </c>
      <c r="AQ468" s="19">
        <v>44440</v>
      </c>
      <c r="AR468" s="17">
        <v>0.6</v>
      </c>
      <c r="AS468" s="17">
        <v>0.60499999999999998</v>
      </c>
      <c r="AT468" s="17">
        <v>0.57999999999999996</v>
      </c>
      <c r="AU468" s="17">
        <v>0.58499999999999996</v>
      </c>
      <c r="AV468" s="14">
        <v>6503933</v>
      </c>
      <c r="AW468" s="17">
        <v>641.48</v>
      </c>
      <c r="AX468" s="14">
        <v>1096545452</v>
      </c>
      <c r="AY468" s="15"/>
      <c r="AZ468" s="7" t="s">
        <v>1038</v>
      </c>
      <c r="BA468" s="7" t="s">
        <v>1039</v>
      </c>
      <c r="BB468" s="19">
        <v>44440</v>
      </c>
      <c r="BC468" s="17">
        <v>165.65</v>
      </c>
      <c r="BD468" s="17">
        <v>167.04</v>
      </c>
      <c r="BE468" s="17">
        <v>165.05</v>
      </c>
      <c r="BF468" s="17">
        <v>166.8</v>
      </c>
      <c r="BG468" s="14">
        <v>395445</v>
      </c>
      <c r="BH468" s="23">
        <v>61519.7</v>
      </c>
      <c r="BI468" s="14">
        <v>368823169</v>
      </c>
      <c r="BJ468" s="15"/>
      <c r="BK468" t="s">
        <v>1040</v>
      </c>
      <c r="BL468" t="s">
        <v>1041</v>
      </c>
      <c r="BM468" s="19">
        <v>44440</v>
      </c>
      <c r="BN468" s="17">
        <v>34.01</v>
      </c>
      <c r="BO468" s="17">
        <v>34.1</v>
      </c>
      <c r="BP468" s="17">
        <v>33.97</v>
      </c>
      <c r="BQ468" s="17">
        <v>34.03</v>
      </c>
      <c r="BR468" s="14">
        <v>126926</v>
      </c>
      <c r="BS468" s="15"/>
      <c r="BT468" s="7" t="s">
        <v>1042</v>
      </c>
      <c r="BU468" s="7" t="s">
        <v>1043</v>
      </c>
      <c r="BV468" s="19">
        <v>44440</v>
      </c>
      <c r="BW468" s="17">
        <v>2.19</v>
      </c>
      <c r="BX468" s="17">
        <v>2.21</v>
      </c>
      <c r="BY468" s="17">
        <v>2.1</v>
      </c>
      <c r="BZ468" s="17">
        <v>2.11</v>
      </c>
      <c r="CA468" s="14">
        <v>2125684</v>
      </c>
      <c r="CB468" s="23">
        <v>1395.53</v>
      </c>
      <c r="CC468" s="14">
        <v>661388044</v>
      </c>
      <c r="CD468" s="15"/>
      <c r="CE468" t="s">
        <v>1044</v>
      </c>
      <c r="CF468" t="s">
        <v>1045</v>
      </c>
      <c r="CG468" s="19">
        <v>44440</v>
      </c>
      <c r="CH468" s="17">
        <v>62.25</v>
      </c>
      <c r="CI468" s="17">
        <v>62.25</v>
      </c>
      <c r="CJ468" s="17">
        <v>61.86</v>
      </c>
      <c r="CK468" s="17">
        <v>62.1</v>
      </c>
      <c r="CL468" s="14">
        <v>61434</v>
      </c>
      <c r="CM468" s="15" t="s">
        <v>1033</v>
      </c>
      <c r="CN468" s="7" t="s">
        <v>1046</v>
      </c>
      <c r="CO468" s="7" t="s">
        <v>1047</v>
      </c>
      <c r="CP468" s="19">
        <v>44440</v>
      </c>
      <c r="CQ468" s="17">
        <v>19.399999999999999</v>
      </c>
      <c r="CR468" s="17">
        <v>19.78</v>
      </c>
      <c r="CS468" s="17">
        <v>19.38</v>
      </c>
      <c r="CT468" s="17">
        <v>19.739999999999998</v>
      </c>
      <c r="CU468" s="14">
        <v>2617117</v>
      </c>
      <c r="CV468" s="23">
        <v>19021.07</v>
      </c>
      <c r="CW468" s="14">
        <v>963579886</v>
      </c>
      <c r="CX468" s="15"/>
      <c r="CY468" t="s">
        <v>1048</v>
      </c>
      <c r="CZ468" t="s">
        <v>1049</v>
      </c>
      <c r="DA468" s="19">
        <v>44440</v>
      </c>
      <c r="DB468" s="17">
        <v>8.25</v>
      </c>
      <c r="DC468" s="17">
        <v>8.25</v>
      </c>
      <c r="DD468" s="17">
        <v>8.17</v>
      </c>
      <c r="DE468" s="17">
        <v>8.2200000000000006</v>
      </c>
      <c r="DF468" s="14">
        <v>102854</v>
      </c>
      <c r="DG468" s="15" t="s">
        <v>1033</v>
      </c>
      <c r="DH468" s="7" t="s">
        <v>1072</v>
      </c>
      <c r="DI468" s="7" t="s">
        <v>1073</v>
      </c>
      <c r="DJ468" s="19">
        <v>44440</v>
      </c>
      <c r="DK468" s="17">
        <v>127.28</v>
      </c>
      <c r="DL468" s="17">
        <v>127.79</v>
      </c>
      <c r="DM468" s="17">
        <v>126.7</v>
      </c>
      <c r="DN468" s="17">
        <v>127.77</v>
      </c>
      <c r="DO468" s="14">
        <v>44138</v>
      </c>
      <c r="DQ468" s="6">
        <v>44441</v>
      </c>
      <c r="DR468" s="62">
        <v>1.21E-2</v>
      </c>
    </row>
    <row r="469" spans="1:122" ht="15" hidden="1" x14ac:dyDescent="0.25">
      <c r="A469" s="17" t="s">
        <v>8</v>
      </c>
      <c r="B469" s="17" t="s">
        <v>9</v>
      </c>
      <c r="C469" s="26" t="s">
        <v>573</v>
      </c>
      <c r="D469" s="21">
        <v>93.84</v>
      </c>
      <c r="E469" s="21">
        <v>93.9</v>
      </c>
      <c r="F469" s="21">
        <v>93.29</v>
      </c>
      <c r="G469" s="21">
        <v>93.75</v>
      </c>
      <c r="H469" s="21">
        <v>15372</v>
      </c>
      <c r="I469" s="15"/>
      <c r="J469" s="9" t="s">
        <v>1027</v>
      </c>
      <c r="K469" s="9" t="s">
        <v>1028</v>
      </c>
      <c r="L469" s="12" t="s">
        <v>573</v>
      </c>
      <c r="M469" s="10">
        <v>41.100999999999999</v>
      </c>
      <c r="N469" s="10">
        <v>41.136000000000003</v>
      </c>
      <c r="O469" s="10">
        <v>40.512999999999998</v>
      </c>
      <c r="P469" s="10">
        <v>40.610999999999997</v>
      </c>
      <c r="Q469" s="10">
        <v>10015696</v>
      </c>
      <c r="R469" s="10">
        <v>119812.95</v>
      </c>
      <c r="S469" s="10">
        <v>2950251394</v>
      </c>
      <c r="T469" s="15"/>
      <c r="U469" s="7" t="s">
        <v>1031</v>
      </c>
      <c r="V469" s="7" t="s">
        <v>1032</v>
      </c>
      <c r="W469" s="5" t="s">
        <v>573</v>
      </c>
      <c r="X469" s="11">
        <v>12.98</v>
      </c>
      <c r="Y469" s="11">
        <v>12.98</v>
      </c>
      <c r="Z469" s="11">
        <v>12.88</v>
      </c>
      <c r="AA469" s="11">
        <v>12.91</v>
      </c>
      <c r="AB469" s="11">
        <v>309850</v>
      </c>
      <c r="AC469" s="15"/>
      <c r="AD469" s="7" t="s">
        <v>1034</v>
      </c>
      <c r="AE469" s="7" t="s">
        <v>1035</v>
      </c>
      <c r="AF469" s="19">
        <v>44439</v>
      </c>
      <c r="AG469" s="17">
        <v>21.5</v>
      </c>
      <c r="AH469" s="17">
        <v>21.7</v>
      </c>
      <c r="AI469" s="17">
        <v>20.96</v>
      </c>
      <c r="AJ469" s="17">
        <v>21</v>
      </c>
      <c r="AK469" s="14">
        <v>15520038</v>
      </c>
      <c r="AL469" s="23">
        <v>64658.26</v>
      </c>
      <c r="AM469" s="14">
        <v>3078964918</v>
      </c>
      <c r="AN469" s="15"/>
      <c r="AO469" s="7" t="s">
        <v>1036</v>
      </c>
      <c r="AP469" s="7" t="s">
        <v>1037</v>
      </c>
      <c r="AQ469" s="19">
        <v>44439</v>
      </c>
      <c r="AR469" s="17">
        <v>0.64500000000000002</v>
      </c>
      <c r="AS469" s="17">
        <v>0.64500000000000002</v>
      </c>
      <c r="AT469" s="17">
        <v>0.57999999999999996</v>
      </c>
      <c r="AU469" s="17">
        <v>0.61</v>
      </c>
      <c r="AV469" s="14">
        <v>13300005</v>
      </c>
      <c r="AW469" s="17">
        <v>668.89</v>
      </c>
      <c r="AX469" s="14">
        <v>1096545452</v>
      </c>
      <c r="AY469" s="15"/>
      <c r="AZ469" s="7" t="s">
        <v>1038</v>
      </c>
      <c r="BA469" s="7" t="s">
        <v>1039</v>
      </c>
      <c r="BB469" s="19">
        <v>44439</v>
      </c>
      <c r="BC469" s="17">
        <v>165.88</v>
      </c>
      <c r="BD469" s="17">
        <v>167.62</v>
      </c>
      <c r="BE469" s="17">
        <v>165.34</v>
      </c>
      <c r="BF469" s="17">
        <v>166.74</v>
      </c>
      <c r="BG469" s="14">
        <v>683721</v>
      </c>
      <c r="BH469" s="23">
        <v>61497.58</v>
      </c>
      <c r="BI469" s="14">
        <v>368823169</v>
      </c>
      <c r="BJ469" s="15"/>
      <c r="BK469" t="s">
        <v>1040</v>
      </c>
      <c r="BL469" t="s">
        <v>1041</v>
      </c>
      <c r="BM469" s="19">
        <v>44439</v>
      </c>
      <c r="BN469" s="17">
        <v>34.130000000000003</v>
      </c>
      <c r="BO469" s="17">
        <v>34.17</v>
      </c>
      <c r="BP469" s="17">
        <v>34.06</v>
      </c>
      <c r="BQ469" s="17">
        <v>34.08</v>
      </c>
      <c r="BR469" s="14">
        <v>146483</v>
      </c>
      <c r="BS469" s="15"/>
      <c r="BT469" s="7" t="s">
        <v>1042</v>
      </c>
      <c r="BU469" s="7" t="s">
        <v>1043</v>
      </c>
      <c r="BV469" s="19">
        <v>44439</v>
      </c>
      <c r="BW469" s="17">
        <v>2.17</v>
      </c>
      <c r="BX469" s="17">
        <v>2.25</v>
      </c>
      <c r="BY469" s="17">
        <v>2.17</v>
      </c>
      <c r="BZ469" s="17">
        <v>2.23</v>
      </c>
      <c r="CA469" s="14">
        <v>3194640</v>
      </c>
      <c r="CB469" s="23">
        <v>1474.9</v>
      </c>
      <c r="CC469" s="14">
        <v>661388044</v>
      </c>
      <c r="CD469" s="15"/>
      <c r="CE469" t="s">
        <v>1044</v>
      </c>
      <c r="CF469" t="s">
        <v>1045</v>
      </c>
      <c r="CG469" s="19">
        <v>44439</v>
      </c>
      <c r="CH469" s="17">
        <v>62.2</v>
      </c>
      <c r="CI469" s="17">
        <v>62.37</v>
      </c>
      <c r="CJ469" s="17">
        <v>62</v>
      </c>
      <c r="CK469" s="17">
        <v>62.13</v>
      </c>
      <c r="CL469" s="14">
        <v>45445</v>
      </c>
      <c r="CM469" s="15" t="s">
        <v>1033</v>
      </c>
      <c r="CN469" s="7" t="s">
        <v>1046</v>
      </c>
      <c r="CO469" s="7" t="s">
        <v>1047</v>
      </c>
      <c r="CP469" s="19">
        <v>44439</v>
      </c>
      <c r="CQ469" s="17">
        <v>19.940000000000001</v>
      </c>
      <c r="CR469" s="17">
        <v>19.97</v>
      </c>
      <c r="CS469" s="17">
        <v>19.43</v>
      </c>
      <c r="CT469" s="17">
        <v>19.489999999999998</v>
      </c>
      <c r="CU469" s="14">
        <v>6525669</v>
      </c>
      <c r="CV469" s="23">
        <v>18780.169999999998</v>
      </c>
      <c r="CW469" s="14">
        <v>963579886</v>
      </c>
      <c r="CX469" s="15"/>
      <c r="CY469" t="s">
        <v>1048</v>
      </c>
      <c r="CZ469" t="s">
        <v>1049</v>
      </c>
      <c r="DA469" s="19">
        <v>44439</v>
      </c>
      <c r="DB469" s="17">
        <v>8.2200000000000006</v>
      </c>
      <c r="DC469" s="17">
        <v>8.25</v>
      </c>
      <c r="DD469" s="17">
        <v>8.2149999999999999</v>
      </c>
      <c r="DE469" s="17">
        <v>8.25</v>
      </c>
      <c r="DF469" s="14">
        <v>23734</v>
      </c>
      <c r="DG469" s="15" t="s">
        <v>1033</v>
      </c>
      <c r="DH469" s="7" t="s">
        <v>1072</v>
      </c>
      <c r="DI469" s="7" t="s">
        <v>1073</v>
      </c>
      <c r="DJ469" s="19">
        <v>44439</v>
      </c>
      <c r="DK469" s="17">
        <v>127.66</v>
      </c>
      <c r="DL469" s="17">
        <v>128.24</v>
      </c>
      <c r="DM469" s="17">
        <v>127.4</v>
      </c>
      <c r="DN469" s="17">
        <v>127.88</v>
      </c>
      <c r="DO469" s="14">
        <v>29216</v>
      </c>
      <c r="DQ469" s="6">
        <v>44440</v>
      </c>
      <c r="DR469" s="62">
        <v>1.2490000000000001E-2</v>
      </c>
    </row>
    <row r="470" spans="1:122" ht="15" hidden="1" x14ac:dyDescent="0.25">
      <c r="A470" s="17" t="s">
        <v>8</v>
      </c>
      <c r="B470" s="17" t="s">
        <v>9</v>
      </c>
      <c r="C470" s="26" t="s">
        <v>574</v>
      </c>
      <c r="D470" s="21">
        <v>93.45</v>
      </c>
      <c r="E470" s="21">
        <v>93.69</v>
      </c>
      <c r="F470" s="21">
        <v>93.11</v>
      </c>
      <c r="G470" s="21">
        <v>93.61</v>
      </c>
      <c r="H470" s="21">
        <v>17068</v>
      </c>
      <c r="I470" s="15"/>
      <c r="J470" s="9" t="s">
        <v>1027</v>
      </c>
      <c r="K470" s="9" t="s">
        <v>1028</v>
      </c>
      <c r="L470" s="12" t="s">
        <v>574</v>
      </c>
      <c r="M470" s="10">
        <v>40.628999999999998</v>
      </c>
      <c r="N470" s="10">
        <v>41.064999999999998</v>
      </c>
      <c r="O470" s="10">
        <v>40.558</v>
      </c>
      <c r="P470" s="10">
        <v>40.807000000000002</v>
      </c>
      <c r="Q470" s="10">
        <v>6463459</v>
      </c>
      <c r="R470" s="10">
        <v>120390.91</v>
      </c>
      <c r="S470" s="10">
        <v>2950251394</v>
      </c>
      <c r="T470" s="15"/>
      <c r="U470" s="7" t="s">
        <v>1031</v>
      </c>
      <c r="V470" s="7" t="s">
        <v>1032</v>
      </c>
      <c r="W470" s="5" t="s">
        <v>574</v>
      </c>
      <c r="X470" s="11">
        <v>12.89</v>
      </c>
      <c r="Y470" s="11">
        <v>12.89</v>
      </c>
      <c r="Z470" s="11">
        <v>12.83</v>
      </c>
      <c r="AA470" s="11">
        <v>12.86</v>
      </c>
      <c r="AB470" s="11">
        <v>517620</v>
      </c>
      <c r="AC470" s="15"/>
      <c r="AD470" s="7" t="s">
        <v>1034</v>
      </c>
      <c r="AE470" s="7" t="s">
        <v>1035</v>
      </c>
      <c r="AF470" s="19">
        <v>44438</v>
      </c>
      <c r="AG470" s="17">
        <v>21</v>
      </c>
      <c r="AH470" s="17">
        <v>21.37</v>
      </c>
      <c r="AI470" s="17">
        <v>20.785</v>
      </c>
      <c r="AJ470" s="17">
        <v>21.32</v>
      </c>
      <c r="AK470" s="14">
        <v>13886997</v>
      </c>
      <c r="AL470" s="23">
        <v>65643.53</v>
      </c>
      <c r="AM470" s="14">
        <v>3078964918</v>
      </c>
      <c r="AN470" s="15"/>
      <c r="AO470" s="7" t="s">
        <v>1036</v>
      </c>
      <c r="AP470" s="7" t="s">
        <v>1037</v>
      </c>
      <c r="AQ470" s="19">
        <v>44438</v>
      </c>
      <c r="AR470" s="17">
        <v>0.56499999999999995</v>
      </c>
      <c r="AS470" s="17">
        <v>0.63500000000000001</v>
      </c>
      <c r="AT470" s="17">
        <v>0.56000000000000005</v>
      </c>
      <c r="AU470" s="17">
        <v>0.625</v>
      </c>
      <c r="AV470" s="14">
        <v>13344645</v>
      </c>
      <c r="AW470" s="17">
        <v>685.34</v>
      </c>
      <c r="AX470" s="14">
        <v>1096545452</v>
      </c>
      <c r="AY470" s="15"/>
      <c r="AZ470" s="7" t="s">
        <v>1038</v>
      </c>
      <c r="BA470" s="7" t="s">
        <v>1039</v>
      </c>
      <c r="BB470" s="19">
        <v>44438</v>
      </c>
      <c r="BC470" s="17">
        <v>166.2</v>
      </c>
      <c r="BD470" s="17">
        <v>166.49</v>
      </c>
      <c r="BE470" s="17">
        <v>165.02</v>
      </c>
      <c r="BF470" s="17">
        <v>165.99</v>
      </c>
      <c r="BG470" s="14">
        <v>413905</v>
      </c>
      <c r="BH470" s="23">
        <v>61220.959999999999</v>
      </c>
      <c r="BI470" s="14">
        <v>368823169</v>
      </c>
      <c r="BJ470" s="15"/>
      <c r="BK470" t="s">
        <v>1040</v>
      </c>
      <c r="BL470" t="s">
        <v>1041</v>
      </c>
      <c r="BM470" s="19">
        <v>44438</v>
      </c>
      <c r="BN470" s="17">
        <v>33.72</v>
      </c>
      <c r="BO470" s="17">
        <v>33.770000000000003</v>
      </c>
      <c r="BP470" s="17">
        <v>33.65</v>
      </c>
      <c r="BQ470" s="17">
        <v>33.76</v>
      </c>
      <c r="BR470" s="14">
        <v>138486</v>
      </c>
      <c r="BS470" s="15"/>
      <c r="BT470" s="7" t="s">
        <v>1042</v>
      </c>
      <c r="BU470" s="7" t="s">
        <v>1043</v>
      </c>
      <c r="BV470" s="19">
        <v>44438</v>
      </c>
      <c r="BW470" s="17">
        <v>2.0299999999999998</v>
      </c>
      <c r="BX470" s="17">
        <v>2.16</v>
      </c>
      <c r="BY470" s="17">
        <v>2</v>
      </c>
      <c r="BZ470" s="17">
        <v>2.15</v>
      </c>
      <c r="CA470" s="14">
        <v>3930570</v>
      </c>
      <c r="CB470" s="23">
        <v>1421.98</v>
      </c>
      <c r="CC470" s="14">
        <v>661388044</v>
      </c>
      <c r="CD470" s="15"/>
      <c r="CE470" t="s">
        <v>1044</v>
      </c>
      <c r="CF470" t="s">
        <v>1045</v>
      </c>
      <c r="CG470" s="19">
        <v>44438</v>
      </c>
      <c r="CH470" s="17">
        <v>62.06</v>
      </c>
      <c r="CI470" s="17">
        <v>62.06</v>
      </c>
      <c r="CJ470" s="17">
        <v>61.7</v>
      </c>
      <c r="CK470" s="17">
        <v>61.94</v>
      </c>
      <c r="CL470" s="14">
        <v>50399</v>
      </c>
      <c r="CM470" s="15" t="s">
        <v>1033</v>
      </c>
      <c r="CN470" s="7" t="s">
        <v>1046</v>
      </c>
      <c r="CO470" s="7" t="s">
        <v>1047</v>
      </c>
      <c r="CP470" s="19">
        <v>44438</v>
      </c>
      <c r="CQ470" s="17">
        <v>20.260000000000002</v>
      </c>
      <c r="CR470" s="17">
        <v>20.59</v>
      </c>
      <c r="CS470" s="17">
        <v>20.02</v>
      </c>
      <c r="CT470" s="17">
        <v>20.02</v>
      </c>
      <c r="CU470" s="14">
        <v>3319413</v>
      </c>
      <c r="CV470" s="23">
        <v>19290.87</v>
      </c>
      <c r="CW470" s="14">
        <v>963579886</v>
      </c>
      <c r="CX470" s="15"/>
      <c r="CY470" t="s">
        <v>1048</v>
      </c>
      <c r="CZ470" t="s">
        <v>1049</v>
      </c>
      <c r="DA470" s="19">
        <v>44438</v>
      </c>
      <c r="DB470" s="17">
        <v>8.2200000000000006</v>
      </c>
      <c r="DC470" s="17">
        <v>8.2200000000000006</v>
      </c>
      <c r="DD470" s="17">
        <v>8.19</v>
      </c>
      <c r="DE470" s="17">
        <v>8.2200000000000006</v>
      </c>
      <c r="DF470" s="14">
        <v>25030</v>
      </c>
      <c r="DG470" s="15" t="s">
        <v>1033</v>
      </c>
      <c r="DH470" s="7" t="s">
        <v>1072</v>
      </c>
      <c r="DI470" s="7" t="s">
        <v>1073</v>
      </c>
      <c r="DJ470" s="19">
        <v>44438</v>
      </c>
      <c r="DK470" s="17">
        <v>127.74</v>
      </c>
      <c r="DL470" s="17">
        <v>127.8</v>
      </c>
      <c r="DM470" s="17">
        <v>126.85</v>
      </c>
      <c r="DN470" s="17">
        <v>127.51</v>
      </c>
      <c r="DO470" s="14">
        <v>40281</v>
      </c>
      <c r="DQ470" s="6">
        <v>44439</v>
      </c>
      <c r="DR470" s="62">
        <v>1.155E-2</v>
      </c>
    </row>
    <row r="471" spans="1:122" ht="15" hidden="1" x14ac:dyDescent="0.25">
      <c r="A471" s="17" t="s">
        <v>8</v>
      </c>
      <c r="B471" s="17" t="s">
        <v>9</v>
      </c>
      <c r="C471" s="26" t="s">
        <v>575</v>
      </c>
      <c r="D471" s="21">
        <v>92.68</v>
      </c>
      <c r="E471" s="21">
        <v>92.98</v>
      </c>
      <c r="F471" s="21">
        <v>92.48</v>
      </c>
      <c r="G471" s="21">
        <v>92.91</v>
      </c>
      <c r="H471" s="21">
        <v>22975</v>
      </c>
      <c r="I471" s="15"/>
      <c r="J471" s="9" t="s">
        <v>1027</v>
      </c>
      <c r="K471" s="9" t="s">
        <v>1028</v>
      </c>
      <c r="L471" s="12" t="s">
        <v>575</v>
      </c>
      <c r="M471" s="10">
        <v>39.97</v>
      </c>
      <c r="N471" s="10">
        <v>40.130000000000003</v>
      </c>
      <c r="O471" s="10">
        <v>39.783000000000001</v>
      </c>
      <c r="P471" s="10">
        <v>39.801000000000002</v>
      </c>
      <c r="Q471" s="10">
        <v>6922956</v>
      </c>
      <c r="R471" s="10">
        <v>117422.66</v>
      </c>
      <c r="S471" s="10">
        <v>2950251394</v>
      </c>
      <c r="T471" s="15"/>
      <c r="U471" s="7" t="s">
        <v>1031</v>
      </c>
      <c r="V471" s="7" t="s">
        <v>1032</v>
      </c>
      <c r="W471" s="5" t="s">
        <v>575</v>
      </c>
      <c r="X471" s="11">
        <v>12.82</v>
      </c>
      <c r="Y471" s="11">
        <v>12.86</v>
      </c>
      <c r="Z471" s="11">
        <v>12.82</v>
      </c>
      <c r="AA471" s="11">
        <v>12.85</v>
      </c>
      <c r="AB471" s="11">
        <v>279616</v>
      </c>
      <c r="AC471" s="15"/>
      <c r="AD471" s="7" t="s">
        <v>1034</v>
      </c>
      <c r="AE471" s="7" t="s">
        <v>1035</v>
      </c>
      <c r="AF471" s="19">
        <v>44435</v>
      </c>
      <c r="AG471" s="17">
        <v>20</v>
      </c>
      <c r="AH471" s="17">
        <v>20.13</v>
      </c>
      <c r="AI471" s="17">
        <v>19.809999999999999</v>
      </c>
      <c r="AJ471" s="17">
        <v>20</v>
      </c>
      <c r="AK471" s="14">
        <v>7990930</v>
      </c>
      <c r="AL471" s="23">
        <v>61579.3</v>
      </c>
      <c r="AM471" s="14">
        <v>3078964918</v>
      </c>
      <c r="AN471" s="15"/>
      <c r="AO471" s="7" t="s">
        <v>1036</v>
      </c>
      <c r="AP471" s="7" t="s">
        <v>1037</v>
      </c>
      <c r="AQ471" s="19">
        <v>44435</v>
      </c>
      <c r="AR471" s="17">
        <v>0.56999999999999995</v>
      </c>
      <c r="AS471" s="17">
        <v>0.56999999999999995</v>
      </c>
      <c r="AT471" s="17">
        <v>0.55000000000000004</v>
      </c>
      <c r="AU471" s="17">
        <v>0.55000000000000004</v>
      </c>
      <c r="AV471" s="14">
        <v>3412585</v>
      </c>
      <c r="AW471" s="17">
        <v>603.1</v>
      </c>
      <c r="AX471" s="14">
        <v>1096545452</v>
      </c>
      <c r="AY471" s="15"/>
      <c r="AZ471" s="7" t="s">
        <v>1038</v>
      </c>
      <c r="BA471" s="7" t="s">
        <v>1039</v>
      </c>
      <c r="BB471" s="19">
        <v>44435</v>
      </c>
      <c r="BC471" s="17">
        <v>164</v>
      </c>
      <c r="BD471" s="17">
        <v>166.06</v>
      </c>
      <c r="BE471" s="17">
        <v>164</v>
      </c>
      <c r="BF471" s="17">
        <v>165.6</v>
      </c>
      <c r="BG471" s="14">
        <v>484378</v>
      </c>
      <c r="BH471" s="23">
        <v>61077.120000000003</v>
      </c>
      <c r="BI471" s="14">
        <v>368823169</v>
      </c>
      <c r="BJ471" s="15"/>
      <c r="BK471" t="s">
        <v>1040</v>
      </c>
      <c r="BL471" t="s">
        <v>1041</v>
      </c>
      <c r="BM471" s="19">
        <v>44435</v>
      </c>
      <c r="BN471" s="17">
        <v>33.69</v>
      </c>
      <c r="BO471" s="17">
        <v>33.81</v>
      </c>
      <c r="BP471" s="17">
        <v>33.68</v>
      </c>
      <c r="BQ471" s="17">
        <v>33.75</v>
      </c>
      <c r="BR471" s="14">
        <v>93711</v>
      </c>
      <c r="BS471" s="15"/>
      <c r="BT471" s="7" t="s">
        <v>1042</v>
      </c>
      <c r="BU471" s="7" t="s">
        <v>1043</v>
      </c>
      <c r="BV471" s="19">
        <v>44435</v>
      </c>
      <c r="BW471" s="17">
        <v>2.04</v>
      </c>
      <c r="BX471" s="17">
        <v>2.08</v>
      </c>
      <c r="BY471" s="17">
        <v>1.9850000000000001</v>
      </c>
      <c r="BZ471" s="17">
        <v>2</v>
      </c>
      <c r="CA471" s="14">
        <v>4084270</v>
      </c>
      <c r="CB471" s="23">
        <v>1322.78</v>
      </c>
      <c r="CC471" s="14">
        <v>661388044</v>
      </c>
      <c r="CD471" s="15"/>
      <c r="CE471" t="s">
        <v>1044</v>
      </c>
      <c r="CF471" t="s">
        <v>1045</v>
      </c>
      <c r="CG471" s="19">
        <v>44435</v>
      </c>
      <c r="CH471" s="17">
        <v>61.74</v>
      </c>
      <c r="CI471" s="17">
        <v>61.82</v>
      </c>
      <c r="CJ471" s="17">
        <v>61.64</v>
      </c>
      <c r="CK471" s="17">
        <v>61.7</v>
      </c>
      <c r="CL471" s="14">
        <v>35026</v>
      </c>
      <c r="CM471" s="15" t="s">
        <v>1033</v>
      </c>
      <c r="CN471" s="7" t="s">
        <v>1046</v>
      </c>
      <c r="CO471" s="7" t="s">
        <v>1047</v>
      </c>
      <c r="CP471" s="19">
        <v>44435</v>
      </c>
      <c r="CQ471" s="17">
        <v>20.29</v>
      </c>
      <c r="CR471" s="17">
        <v>20.38</v>
      </c>
      <c r="CS471" s="17">
        <v>20.18</v>
      </c>
      <c r="CT471" s="17">
        <v>20.28</v>
      </c>
      <c r="CU471" s="14">
        <v>3637123</v>
      </c>
      <c r="CV471" s="23">
        <v>19541.400000000001</v>
      </c>
      <c r="CW471" s="14">
        <v>963579886</v>
      </c>
      <c r="CX471" s="15"/>
      <c r="CY471" t="s">
        <v>1048</v>
      </c>
      <c r="CZ471" t="s">
        <v>1049</v>
      </c>
      <c r="DA471" s="19">
        <v>44435</v>
      </c>
      <c r="DB471" s="17">
        <v>8.19</v>
      </c>
      <c r="DC471" s="17">
        <v>8.23</v>
      </c>
      <c r="DD471" s="17">
        <v>8.19</v>
      </c>
      <c r="DE471" s="17">
        <v>8.2200000000000006</v>
      </c>
      <c r="DF471" s="14">
        <v>29063</v>
      </c>
      <c r="DG471" s="15" t="s">
        <v>1033</v>
      </c>
      <c r="DH471" s="7" t="s">
        <v>1072</v>
      </c>
      <c r="DI471" s="7" t="s">
        <v>1073</v>
      </c>
      <c r="DJ471" s="19">
        <v>44435</v>
      </c>
      <c r="DK471" s="17">
        <v>126.88</v>
      </c>
      <c r="DL471" s="17">
        <v>127.13</v>
      </c>
      <c r="DM471" s="17">
        <v>126.64</v>
      </c>
      <c r="DN471" s="17">
        <v>126.92</v>
      </c>
      <c r="DO471" s="14">
        <v>42119</v>
      </c>
      <c r="DQ471" s="6">
        <v>44438</v>
      </c>
      <c r="DR471" s="62">
        <v>1.1850000000000001E-2</v>
      </c>
    </row>
    <row r="472" spans="1:122" ht="15" hidden="1" x14ac:dyDescent="0.25">
      <c r="A472" s="17" t="s">
        <v>8</v>
      </c>
      <c r="B472" s="17" t="s">
        <v>9</v>
      </c>
      <c r="C472" s="26" t="s">
        <v>576</v>
      </c>
      <c r="D472" s="21">
        <v>94</v>
      </c>
      <c r="E472" s="21">
        <v>94</v>
      </c>
      <c r="F472" s="21">
        <v>93</v>
      </c>
      <c r="G472" s="21">
        <v>93.06</v>
      </c>
      <c r="H472" s="21">
        <v>19971</v>
      </c>
      <c r="I472" s="15"/>
      <c r="J472" s="9" t="s">
        <v>1027</v>
      </c>
      <c r="K472" s="9" t="s">
        <v>1028</v>
      </c>
      <c r="L472" s="12" t="s">
        <v>576</v>
      </c>
      <c r="M472" s="10">
        <v>40.521999999999998</v>
      </c>
      <c r="N472" s="10">
        <v>40.601999999999997</v>
      </c>
      <c r="O472" s="10">
        <v>39.978999999999999</v>
      </c>
      <c r="P472" s="10">
        <v>40.023000000000003</v>
      </c>
      <c r="Q472" s="10">
        <v>7817371</v>
      </c>
      <c r="R472" s="10">
        <v>118079.39</v>
      </c>
      <c r="S472" s="10">
        <v>2950251394</v>
      </c>
      <c r="T472" s="15"/>
      <c r="U472" s="7" t="s">
        <v>1031</v>
      </c>
      <c r="V472" s="7" t="s">
        <v>1032</v>
      </c>
      <c r="W472" s="5" t="s">
        <v>576</v>
      </c>
      <c r="X472" s="11">
        <v>12.91</v>
      </c>
      <c r="Y472" s="11">
        <v>12.91</v>
      </c>
      <c r="Z472" s="11">
        <v>12.83</v>
      </c>
      <c r="AA472" s="11">
        <v>12.85</v>
      </c>
      <c r="AB472" s="11">
        <v>204255</v>
      </c>
      <c r="AC472" s="15"/>
      <c r="AD472" s="7" t="s">
        <v>1034</v>
      </c>
      <c r="AE472" s="7" t="s">
        <v>1035</v>
      </c>
      <c r="AF472" s="19">
        <v>44434</v>
      </c>
      <c r="AG472" s="17">
        <v>20.61</v>
      </c>
      <c r="AH472" s="17">
        <v>20.62</v>
      </c>
      <c r="AI472" s="17">
        <v>19.97</v>
      </c>
      <c r="AJ472" s="17">
        <v>20</v>
      </c>
      <c r="AK472" s="14">
        <v>9741209</v>
      </c>
      <c r="AL472" s="23">
        <v>61579.3</v>
      </c>
      <c r="AM472" s="14">
        <v>3078964918</v>
      </c>
      <c r="AN472" s="15"/>
      <c r="AO472" s="7" t="s">
        <v>1036</v>
      </c>
      <c r="AP472" s="7" t="s">
        <v>1037</v>
      </c>
      <c r="AQ472" s="19">
        <v>44434</v>
      </c>
      <c r="AR472" s="17">
        <v>0.60499999999999998</v>
      </c>
      <c r="AS472" s="17">
        <v>0.60499999999999998</v>
      </c>
      <c r="AT472" s="17">
        <v>0.56000000000000005</v>
      </c>
      <c r="AU472" s="17">
        <v>0.56000000000000005</v>
      </c>
      <c r="AV472" s="14">
        <v>5908807</v>
      </c>
      <c r="AW472" s="17">
        <v>614.07000000000005</v>
      </c>
      <c r="AX472" s="14">
        <v>1096545452</v>
      </c>
      <c r="AY472" s="15"/>
      <c r="AZ472" s="7" t="s">
        <v>1038</v>
      </c>
      <c r="BA472" s="7" t="s">
        <v>1039</v>
      </c>
      <c r="BB472" s="19">
        <v>44434</v>
      </c>
      <c r="BC472" s="17">
        <v>165</v>
      </c>
      <c r="BD472" s="17">
        <v>165.36</v>
      </c>
      <c r="BE472" s="17">
        <v>163.65</v>
      </c>
      <c r="BF472" s="17">
        <v>164.36</v>
      </c>
      <c r="BG472" s="14">
        <v>402606</v>
      </c>
      <c r="BH472" s="23">
        <v>60619.78</v>
      </c>
      <c r="BI472" s="14">
        <v>368823169</v>
      </c>
      <c r="BJ472" s="15"/>
      <c r="BK472" t="s">
        <v>1040</v>
      </c>
      <c r="BL472" t="s">
        <v>1041</v>
      </c>
      <c r="BM472" s="19">
        <v>44434</v>
      </c>
      <c r="BN472" s="17">
        <v>33.700000000000003</v>
      </c>
      <c r="BO472" s="17">
        <v>33.71</v>
      </c>
      <c r="BP472" s="17">
        <v>33.65</v>
      </c>
      <c r="BQ472" s="17">
        <v>33.71</v>
      </c>
      <c r="BR472" s="14">
        <v>91174</v>
      </c>
      <c r="BS472" s="15"/>
      <c r="BT472" s="7" t="s">
        <v>1042</v>
      </c>
      <c r="BU472" s="7" t="s">
        <v>1043</v>
      </c>
      <c r="BV472" s="19">
        <v>44434</v>
      </c>
      <c r="BW472" s="17">
        <v>2.09</v>
      </c>
      <c r="BX472" s="17">
        <v>2.19</v>
      </c>
      <c r="BY472" s="17">
        <v>2.04</v>
      </c>
      <c r="BZ472" s="17">
        <v>2.04</v>
      </c>
      <c r="CA472" s="14">
        <v>4072439</v>
      </c>
      <c r="CB472" s="23">
        <v>1349.23</v>
      </c>
      <c r="CC472" s="14">
        <v>661388044</v>
      </c>
      <c r="CD472" s="15"/>
      <c r="CE472" t="s">
        <v>1044</v>
      </c>
      <c r="CF472" t="s">
        <v>1045</v>
      </c>
      <c r="CG472" s="19">
        <v>44434</v>
      </c>
      <c r="CH472" s="17">
        <v>61.98</v>
      </c>
      <c r="CI472" s="17">
        <v>61.99</v>
      </c>
      <c r="CJ472" s="17">
        <v>61.7</v>
      </c>
      <c r="CK472" s="17">
        <v>61.74</v>
      </c>
      <c r="CL472" s="14">
        <v>48222</v>
      </c>
      <c r="CM472" s="15" t="s">
        <v>1033</v>
      </c>
      <c r="CN472" s="7" t="s">
        <v>1046</v>
      </c>
      <c r="CO472" s="7" t="s">
        <v>1047</v>
      </c>
      <c r="CP472" s="19">
        <v>44434</v>
      </c>
      <c r="CQ472" s="17">
        <v>20.37</v>
      </c>
      <c r="CR472" s="17">
        <v>20.41</v>
      </c>
      <c r="CS472" s="17">
        <v>20.23</v>
      </c>
      <c r="CT472" s="17">
        <v>20.329999999999998</v>
      </c>
      <c r="CU472" s="14">
        <v>2633354</v>
      </c>
      <c r="CV472" s="23">
        <v>19589.580000000002</v>
      </c>
      <c r="CW472" s="14">
        <v>963579886</v>
      </c>
      <c r="CX472" s="15"/>
      <c r="CY472" t="s">
        <v>1048</v>
      </c>
      <c r="CZ472" t="s">
        <v>1049</v>
      </c>
      <c r="DA472" s="19">
        <v>44434</v>
      </c>
      <c r="DB472" s="17">
        <v>8.2200000000000006</v>
      </c>
      <c r="DC472" s="17">
        <v>8.23</v>
      </c>
      <c r="DD472" s="17">
        <v>8.18</v>
      </c>
      <c r="DE472" s="17">
        <v>8.2200000000000006</v>
      </c>
      <c r="DF472" s="14">
        <v>41332</v>
      </c>
      <c r="DG472" s="15" t="s">
        <v>1033</v>
      </c>
      <c r="DH472" s="7" t="s">
        <v>1072</v>
      </c>
      <c r="DI472" s="7" t="s">
        <v>1073</v>
      </c>
      <c r="DJ472" s="19">
        <v>44434</v>
      </c>
      <c r="DK472" s="17">
        <v>127.63</v>
      </c>
      <c r="DL472" s="17">
        <v>127.63</v>
      </c>
      <c r="DM472" s="17">
        <v>126.82</v>
      </c>
      <c r="DN472" s="17">
        <v>126.95</v>
      </c>
      <c r="DO472" s="14">
        <v>40941</v>
      </c>
      <c r="DQ472" s="6">
        <v>44435</v>
      </c>
      <c r="DR472" s="62">
        <v>1.208E-2</v>
      </c>
    </row>
    <row r="473" spans="1:122" ht="15" hidden="1" x14ac:dyDescent="0.25">
      <c r="A473" s="17" t="s">
        <v>8</v>
      </c>
      <c r="B473" s="17" t="s">
        <v>9</v>
      </c>
      <c r="C473" s="26" t="s">
        <v>577</v>
      </c>
      <c r="D473" s="21">
        <v>93.61</v>
      </c>
      <c r="E473" s="21">
        <v>94</v>
      </c>
      <c r="F473" s="21">
        <v>93.25</v>
      </c>
      <c r="G473" s="21">
        <v>93.71</v>
      </c>
      <c r="H473" s="21">
        <v>41130</v>
      </c>
      <c r="I473" s="15"/>
      <c r="J473" s="9" t="s">
        <v>1027</v>
      </c>
      <c r="K473" s="9" t="s">
        <v>1028</v>
      </c>
      <c r="L473" s="12" t="s">
        <v>577</v>
      </c>
      <c r="M473" s="10">
        <v>40.433</v>
      </c>
      <c r="N473" s="10">
        <v>40.726999999999997</v>
      </c>
      <c r="O473" s="10">
        <v>40.290999999999997</v>
      </c>
      <c r="P473" s="10">
        <v>40.494999999999997</v>
      </c>
      <c r="Q473" s="10">
        <v>9416622</v>
      </c>
      <c r="R473" s="10">
        <v>119471.61</v>
      </c>
      <c r="S473" s="10">
        <v>2950251394</v>
      </c>
      <c r="T473" s="15"/>
      <c r="U473" s="7" t="s">
        <v>1031</v>
      </c>
      <c r="V473" s="7" t="s">
        <v>1032</v>
      </c>
      <c r="W473" s="5" t="s">
        <v>577</v>
      </c>
      <c r="X473" s="11">
        <v>12.88</v>
      </c>
      <c r="Y473" s="11">
        <v>12.92</v>
      </c>
      <c r="Z473" s="11">
        <v>12.87</v>
      </c>
      <c r="AA473" s="11">
        <v>12.89</v>
      </c>
      <c r="AB473" s="11">
        <v>458536</v>
      </c>
      <c r="AC473" s="15"/>
      <c r="AD473" s="7" t="s">
        <v>1034</v>
      </c>
      <c r="AE473" s="7" t="s">
        <v>1035</v>
      </c>
      <c r="AF473" s="19">
        <v>44433</v>
      </c>
      <c r="AG473" s="17">
        <v>20.52</v>
      </c>
      <c r="AH473" s="17">
        <v>20.67</v>
      </c>
      <c r="AI473" s="17">
        <v>20.21</v>
      </c>
      <c r="AJ473" s="17">
        <v>20.28</v>
      </c>
      <c r="AK473" s="14">
        <v>11479974</v>
      </c>
      <c r="AL473" s="23">
        <v>62441.41</v>
      </c>
      <c r="AM473" s="14">
        <v>3078964918</v>
      </c>
      <c r="AN473" s="15"/>
      <c r="AO473" s="7" t="s">
        <v>1036</v>
      </c>
      <c r="AP473" s="7" t="s">
        <v>1037</v>
      </c>
      <c r="AQ473" s="19">
        <v>44433</v>
      </c>
      <c r="AR473" s="17">
        <v>0.57499999999999996</v>
      </c>
      <c r="AS473" s="17">
        <v>0.60499999999999998</v>
      </c>
      <c r="AT473" s="17">
        <v>0.56999999999999995</v>
      </c>
      <c r="AU473" s="17">
        <v>0.59499999999999997</v>
      </c>
      <c r="AV473" s="14">
        <v>7125446</v>
      </c>
      <c r="AW473" s="17">
        <v>652.44000000000005</v>
      </c>
      <c r="AX473" s="14">
        <v>1096545452</v>
      </c>
      <c r="AY473" s="15"/>
      <c r="AZ473" s="7" t="s">
        <v>1038</v>
      </c>
      <c r="BA473" s="7" t="s">
        <v>1039</v>
      </c>
      <c r="BB473" s="19">
        <v>44433</v>
      </c>
      <c r="BC473" s="17">
        <v>166.46</v>
      </c>
      <c r="BD473" s="17">
        <v>166.66</v>
      </c>
      <c r="BE473" s="17">
        <v>163.41</v>
      </c>
      <c r="BF473" s="17">
        <v>164.41</v>
      </c>
      <c r="BG473" s="14">
        <v>425867</v>
      </c>
      <c r="BH473" s="23">
        <v>60638.22</v>
      </c>
      <c r="BI473" s="14">
        <v>368823169</v>
      </c>
      <c r="BJ473" s="15"/>
      <c r="BK473" t="s">
        <v>1040</v>
      </c>
      <c r="BL473" t="s">
        <v>1041</v>
      </c>
      <c r="BM473" s="19">
        <v>44433</v>
      </c>
      <c r="BN473" s="17">
        <v>33.82</v>
      </c>
      <c r="BO473" s="17">
        <v>33.85</v>
      </c>
      <c r="BP473" s="17">
        <v>33.770000000000003</v>
      </c>
      <c r="BQ473" s="17">
        <v>33.840000000000003</v>
      </c>
      <c r="BR473" s="14">
        <v>139529</v>
      </c>
      <c r="BS473" s="15"/>
      <c r="BT473" s="7" t="s">
        <v>1042</v>
      </c>
      <c r="BU473" s="7" t="s">
        <v>1043</v>
      </c>
      <c r="BV473" s="19">
        <v>44433</v>
      </c>
      <c r="BW473" s="17">
        <v>2.1</v>
      </c>
      <c r="BX473" s="17">
        <v>2.15</v>
      </c>
      <c r="BY473" s="17">
        <v>2.09</v>
      </c>
      <c r="BZ473" s="17">
        <v>2.13</v>
      </c>
      <c r="CA473" s="14">
        <v>2254144</v>
      </c>
      <c r="CB473" s="23">
        <v>1408.76</v>
      </c>
      <c r="CC473" s="14">
        <v>661388044</v>
      </c>
      <c r="CD473" s="15"/>
      <c r="CE473" t="s">
        <v>1044</v>
      </c>
      <c r="CF473" t="s">
        <v>1045</v>
      </c>
      <c r="CG473" s="19">
        <v>44433</v>
      </c>
      <c r="CH473" s="17">
        <v>62</v>
      </c>
      <c r="CI473" s="17">
        <v>62.25</v>
      </c>
      <c r="CJ473" s="17">
        <v>61.83</v>
      </c>
      <c r="CK473" s="17">
        <v>61.92</v>
      </c>
      <c r="CL473" s="14">
        <v>47041</v>
      </c>
      <c r="CM473" s="15" t="s">
        <v>1033</v>
      </c>
      <c r="CN473" s="7" t="s">
        <v>1046</v>
      </c>
      <c r="CO473" s="7" t="s">
        <v>1047</v>
      </c>
      <c r="CP473" s="19">
        <v>44433</v>
      </c>
      <c r="CQ473" s="17">
        <v>20.63</v>
      </c>
      <c r="CR473" s="17">
        <v>20.66</v>
      </c>
      <c r="CS473" s="17">
        <v>20.149999999999999</v>
      </c>
      <c r="CT473" s="17">
        <v>20.309999999999999</v>
      </c>
      <c r="CU473" s="14">
        <v>4296468</v>
      </c>
      <c r="CV473" s="23">
        <v>19570.310000000001</v>
      </c>
      <c r="CW473" s="14">
        <v>963579886</v>
      </c>
      <c r="CX473" s="15"/>
      <c r="CY473" t="s">
        <v>1048</v>
      </c>
      <c r="CZ473" t="s">
        <v>1049</v>
      </c>
      <c r="DA473" s="19">
        <v>44433</v>
      </c>
      <c r="DB473" s="17">
        <v>8.23</v>
      </c>
      <c r="DC473" s="17">
        <v>8.24</v>
      </c>
      <c r="DD473" s="17">
        <v>8.1999999999999993</v>
      </c>
      <c r="DE473" s="17">
        <v>8.1999999999999993</v>
      </c>
      <c r="DF473" s="14">
        <v>28164</v>
      </c>
      <c r="DG473" s="15" t="s">
        <v>1033</v>
      </c>
      <c r="DH473" s="7" t="s">
        <v>1072</v>
      </c>
      <c r="DI473" s="7" t="s">
        <v>1073</v>
      </c>
      <c r="DJ473" s="19">
        <v>44433</v>
      </c>
      <c r="DK473" s="17">
        <v>127.7</v>
      </c>
      <c r="DL473" s="17">
        <v>127.95</v>
      </c>
      <c r="DM473" s="17">
        <v>127.35</v>
      </c>
      <c r="DN473" s="17">
        <v>127.66</v>
      </c>
      <c r="DO473" s="14">
        <v>84890</v>
      </c>
      <c r="DQ473" s="6">
        <v>44434</v>
      </c>
      <c r="DR473" s="62">
        <v>1.1819999999999999E-2</v>
      </c>
    </row>
    <row r="474" spans="1:122" ht="15" hidden="1" x14ac:dyDescent="0.25">
      <c r="A474" s="17" t="s">
        <v>8</v>
      </c>
      <c r="B474" s="17" t="s">
        <v>9</v>
      </c>
      <c r="C474" s="26" t="s">
        <v>578</v>
      </c>
      <c r="D474" s="21">
        <v>93.73</v>
      </c>
      <c r="E474" s="21">
        <v>94.3</v>
      </c>
      <c r="F474" s="21">
        <v>92.99</v>
      </c>
      <c r="G474" s="21">
        <v>93.36</v>
      </c>
      <c r="H474" s="21">
        <v>32595</v>
      </c>
      <c r="I474" s="15"/>
      <c r="J474" s="9" t="s">
        <v>1027</v>
      </c>
      <c r="K474" s="9" t="s">
        <v>1028</v>
      </c>
      <c r="L474" s="12" t="s">
        <v>578</v>
      </c>
      <c r="M474" s="10">
        <v>39.942999999999998</v>
      </c>
      <c r="N474" s="10">
        <v>40.237000000000002</v>
      </c>
      <c r="O474" s="10">
        <v>39.729999999999997</v>
      </c>
      <c r="P474" s="10">
        <v>39.997</v>
      </c>
      <c r="Q474" s="10">
        <v>8552123</v>
      </c>
      <c r="R474" s="10">
        <v>118000.61</v>
      </c>
      <c r="S474" s="10">
        <v>2950251394</v>
      </c>
      <c r="T474" s="15"/>
      <c r="U474" s="7" t="s">
        <v>1031</v>
      </c>
      <c r="V474" s="7" t="s">
        <v>1032</v>
      </c>
      <c r="W474" s="5" t="s">
        <v>578</v>
      </c>
      <c r="X474" s="11">
        <v>12.99</v>
      </c>
      <c r="Y474" s="11">
        <v>13</v>
      </c>
      <c r="Z474" s="11">
        <v>12.88</v>
      </c>
      <c r="AA474" s="11">
        <v>12.9</v>
      </c>
      <c r="AB474" s="11">
        <v>379002</v>
      </c>
      <c r="AC474" s="15"/>
      <c r="AD474" s="7" t="s">
        <v>1034</v>
      </c>
      <c r="AE474" s="7" t="s">
        <v>1035</v>
      </c>
      <c r="AF474" s="19">
        <v>44432</v>
      </c>
      <c r="AG474" s="17">
        <v>19.600000000000001</v>
      </c>
      <c r="AH474" s="17">
        <v>19.82</v>
      </c>
      <c r="AI474" s="17">
        <v>19.420000000000002</v>
      </c>
      <c r="AJ474" s="17">
        <v>19.760000000000002</v>
      </c>
      <c r="AK474" s="14">
        <v>15139822</v>
      </c>
      <c r="AL474" s="23">
        <v>60840.35</v>
      </c>
      <c r="AM474" s="14">
        <v>3078964918</v>
      </c>
      <c r="AN474" s="15"/>
      <c r="AO474" s="7" t="s">
        <v>1036</v>
      </c>
      <c r="AP474" s="7" t="s">
        <v>1037</v>
      </c>
      <c r="AQ474" s="19">
        <v>44432</v>
      </c>
      <c r="AR474" s="17">
        <v>0.57499999999999996</v>
      </c>
      <c r="AS474" s="17">
        <v>0.58499999999999996</v>
      </c>
      <c r="AT474" s="17">
        <v>0.56000000000000005</v>
      </c>
      <c r="AU474" s="17">
        <v>0.56499999999999995</v>
      </c>
      <c r="AV474" s="14">
        <v>5581438</v>
      </c>
      <c r="AW474" s="17">
        <v>619.54999999999995</v>
      </c>
      <c r="AX474" s="14">
        <v>1096545452</v>
      </c>
      <c r="AY474" s="15"/>
      <c r="AZ474" s="7" t="s">
        <v>1038</v>
      </c>
      <c r="BA474" s="7" t="s">
        <v>1039</v>
      </c>
      <c r="BB474" s="19">
        <v>44432</v>
      </c>
      <c r="BC474" s="17">
        <v>164.8</v>
      </c>
      <c r="BD474" s="17">
        <v>165.39</v>
      </c>
      <c r="BE474" s="17">
        <v>163.9</v>
      </c>
      <c r="BF474" s="17">
        <v>165</v>
      </c>
      <c r="BG474" s="14">
        <v>328241</v>
      </c>
      <c r="BH474" s="23">
        <v>60855.82</v>
      </c>
      <c r="BI474" s="14">
        <v>368823169</v>
      </c>
      <c r="BJ474" s="15"/>
      <c r="BK474" t="s">
        <v>1040</v>
      </c>
      <c r="BL474" t="s">
        <v>1041</v>
      </c>
      <c r="BM474" s="19">
        <v>44432</v>
      </c>
      <c r="BN474" s="17">
        <v>33.94</v>
      </c>
      <c r="BO474" s="17">
        <v>33.979999999999997</v>
      </c>
      <c r="BP474" s="17">
        <v>33.82</v>
      </c>
      <c r="BQ474" s="17">
        <v>33.83</v>
      </c>
      <c r="BR474" s="14">
        <v>158987</v>
      </c>
      <c r="BS474" s="15"/>
      <c r="BT474" s="7" t="s">
        <v>1042</v>
      </c>
      <c r="BU474" s="7" t="s">
        <v>1043</v>
      </c>
      <c r="BV474" s="19">
        <v>44432</v>
      </c>
      <c r="BW474" s="17">
        <v>2.13</v>
      </c>
      <c r="BX474" s="17">
        <v>2.14</v>
      </c>
      <c r="BY474" s="17">
        <v>2.0750000000000002</v>
      </c>
      <c r="BZ474" s="17">
        <v>2.09</v>
      </c>
      <c r="CA474" s="14">
        <v>7332714</v>
      </c>
      <c r="CB474" s="23">
        <v>1382.3</v>
      </c>
      <c r="CC474" s="14">
        <v>661388044</v>
      </c>
      <c r="CD474" s="15"/>
      <c r="CE474" t="s">
        <v>1044</v>
      </c>
      <c r="CF474" t="s">
        <v>1045</v>
      </c>
      <c r="CG474" s="19">
        <v>44432</v>
      </c>
      <c r="CH474" s="17">
        <v>61.98</v>
      </c>
      <c r="CI474" s="17">
        <v>62</v>
      </c>
      <c r="CJ474" s="17">
        <v>61.81</v>
      </c>
      <c r="CK474" s="17">
        <v>61.85</v>
      </c>
      <c r="CL474" s="14">
        <v>45615</v>
      </c>
      <c r="CM474" s="15" t="s">
        <v>1033</v>
      </c>
      <c r="CN474" s="7" t="s">
        <v>1046</v>
      </c>
      <c r="CO474" s="7" t="s">
        <v>1047</v>
      </c>
      <c r="CP474" s="19">
        <v>44432</v>
      </c>
      <c r="CQ474" s="17">
        <v>20.100000000000001</v>
      </c>
      <c r="CR474" s="17">
        <v>20.38</v>
      </c>
      <c r="CS474" s="17">
        <v>20.059999999999999</v>
      </c>
      <c r="CT474" s="17">
        <v>20.309999999999999</v>
      </c>
      <c r="CU474" s="14">
        <v>3295578</v>
      </c>
      <c r="CV474" s="23">
        <v>19570.310000000001</v>
      </c>
      <c r="CW474" s="14">
        <v>963579886</v>
      </c>
      <c r="CX474" s="15"/>
      <c r="CY474" t="s">
        <v>1048</v>
      </c>
      <c r="CZ474" t="s">
        <v>1049</v>
      </c>
      <c r="DA474" s="19">
        <v>44432</v>
      </c>
      <c r="DB474" s="17">
        <v>8.2100000000000009</v>
      </c>
      <c r="DC474" s="17">
        <v>8.2100000000000009</v>
      </c>
      <c r="DD474" s="17">
        <v>8.1999999999999993</v>
      </c>
      <c r="DE474" s="17">
        <v>8.1999999999999993</v>
      </c>
      <c r="DF474" s="14">
        <v>48559</v>
      </c>
      <c r="DG474" s="15" t="s">
        <v>1033</v>
      </c>
      <c r="DH474" s="7" t="s">
        <v>1072</v>
      </c>
      <c r="DI474" s="7" t="s">
        <v>1073</v>
      </c>
      <c r="DJ474" s="19">
        <v>44432</v>
      </c>
      <c r="DK474" s="17">
        <v>127.35</v>
      </c>
      <c r="DL474" s="17">
        <v>127.53</v>
      </c>
      <c r="DM474" s="17">
        <v>127.12</v>
      </c>
      <c r="DN474" s="17">
        <v>127.2</v>
      </c>
      <c r="DO474" s="14">
        <v>26016</v>
      </c>
      <c r="DQ474" s="6">
        <v>44433</v>
      </c>
      <c r="DR474" s="62">
        <v>1.167E-2</v>
      </c>
    </row>
    <row r="475" spans="1:122" ht="15" hidden="1" x14ac:dyDescent="0.25">
      <c r="A475" s="17" t="s">
        <v>8</v>
      </c>
      <c r="B475" s="17" t="s">
        <v>9</v>
      </c>
      <c r="C475" s="26" t="s">
        <v>579</v>
      </c>
      <c r="D475" s="21">
        <v>91.86</v>
      </c>
      <c r="E475" s="21">
        <v>92.72</v>
      </c>
      <c r="F475" s="21">
        <v>91.6</v>
      </c>
      <c r="G475" s="21">
        <v>92.72</v>
      </c>
      <c r="H475" s="21">
        <v>28596</v>
      </c>
      <c r="I475" s="15"/>
      <c r="J475" s="9" t="s">
        <v>1027</v>
      </c>
      <c r="K475" s="9" t="s">
        <v>1028</v>
      </c>
      <c r="L475" s="12" t="s">
        <v>579</v>
      </c>
      <c r="M475" s="10">
        <v>40.031999999999996</v>
      </c>
      <c r="N475" s="10">
        <v>40.130000000000003</v>
      </c>
      <c r="O475" s="10">
        <v>39.356000000000002</v>
      </c>
      <c r="P475" s="10">
        <v>39.587000000000003</v>
      </c>
      <c r="Q475" s="10">
        <v>11096534</v>
      </c>
      <c r="R475" s="10">
        <v>116792.19</v>
      </c>
      <c r="S475" s="10">
        <v>2950251394</v>
      </c>
      <c r="T475" s="15"/>
      <c r="U475" s="7" t="s">
        <v>1031</v>
      </c>
      <c r="V475" s="7" t="s">
        <v>1032</v>
      </c>
      <c r="W475" s="5" t="s">
        <v>579</v>
      </c>
      <c r="X475" s="11">
        <v>12.88</v>
      </c>
      <c r="Y475" s="11">
        <v>12.92</v>
      </c>
      <c r="Z475" s="11">
        <v>12.87</v>
      </c>
      <c r="AA475" s="11">
        <v>12.91</v>
      </c>
      <c r="AB475" s="11">
        <v>400401</v>
      </c>
      <c r="AC475" s="15"/>
      <c r="AD475" s="7" t="s">
        <v>1034</v>
      </c>
      <c r="AE475" s="7" t="s">
        <v>1035</v>
      </c>
      <c r="AF475" s="19">
        <v>44431</v>
      </c>
      <c r="AG475" s="17">
        <v>20.56</v>
      </c>
      <c r="AH475" s="17">
        <v>20.62</v>
      </c>
      <c r="AI475" s="17">
        <v>19.3</v>
      </c>
      <c r="AJ475" s="17">
        <v>19.489999999999998</v>
      </c>
      <c r="AK475" s="14">
        <v>14517079</v>
      </c>
      <c r="AL475" s="23">
        <v>60009.03</v>
      </c>
      <c r="AM475" s="14">
        <v>3078964918</v>
      </c>
      <c r="AN475" s="15"/>
      <c r="AO475" s="7" t="s">
        <v>1036</v>
      </c>
      <c r="AP475" s="7" t="s">
        <v>1037</v>
      </c>
      <c r="AQ475" s="19">
        <v>44431</v>
      </c>
      <c r="AR475" s="17">
        <v>0.54</v>
      </c>
      <c r="AS475" s="17">
        <v>0.59</v>
      </c>
      <c r="AT475" s="17">
        <v>0.53500000000000003</v>
      </c>
      <c r="AU475" s="17">
        <v>0.56499999999999995</v>
      </c>
      <c r="AV475" s="14">
        <v>7046513</v>
      </c>
      <c r="AW475" s="17">
        <v>617.32000000000005</v>
      </c>
      <c r="AX475" s="14">
        <v>1092595452</v>
      </c>
      <c r="AY475" s="15"/>
      <c r="AZ475" s="7" t="s">
        <v>1038</v>
      </c>
      <c r="BA475" s="7" t="s">
        <v>1039</v>
      </c>
      <c r="BB475" s="19">
        <v>44431</v>
      </c>
      <c r="BC475" s="17">
        <v>163.83000000000001</v>
      </c>
      <c r="BD475" s="17">
        <v>164.49</v>
      </c>
      <c r="BE475" s="17">
        <v>162.97999999999999</v>
      </c>
      <c r="BF475" s="17">
        <v>164.13</v>
      </c>
      <c r="BG475" s="14">
        <v>301551</v>
      </c>
      <c r="BH475" s="23">
        <v>60534.95</v>
      </c>
      <c r="BI475" s="14">
        <v>368823169</v>
      </c>
      <c r="BJ475" s="15"/>
      <c r="BK475" t="s">
        <v>1040</v>
      </c>
      <c r="BL475" t="s">
        <v>1041</v>
      </c>
      <c r="BM475" s="19">
        <v>44431</v>
      </c>
      <c r="BN475" s="17">
        <v>33.78</v>
      </c>
      <c r="BO475" s="17">
        <v>33.78</v>
      </c>
      <c r="BP475" s="17">
        <v>33.700000000000003</v>
      </c>
      <c r="BQ475" s="17">
        <v>33.74</v>
      </c>
      <c r="BR475" s="14">
        <v>96955</v>
      </c>
      <c r="BS475" s="15"/>
      <c r="BT475" s="7" t="s">
        <v>1042</v>
      </c>
      <c r="BU475" s="7" t="s">
        <v>1043</v>
      </c>
      <c r="BV475" s="19">
        <v>44431</v>
      </c>
      <c r="BW475" s="17">
        <v>2.2400000000000002</v>
      </c>
      <c r="BX475" s="17">
        <v>2.2400000000000002</v>
      </c>
      <c r="BY475" s="17">
        <v>2.12</v>
      </c>
      <c r="BZ475" s="17">
        <v>2.14</v>
      </c>
      <c r="CA475" s="14">
        <v>2167235</v>
      </c>
      <c r="CB475" s="23">
        <v>1415.37</v>
      </c>
      <c r="CC475" s="14">
        <v>661388044</v>
      </c>
      <c r="CD475" s="15"/>
      <c r="CE475" t="s">
        <v>1044</v>
      </c>
      <c r="CF475" t="s">
        <v>1045</v>
      </c>
      <c r="CG475" s="19">
        <v>44431</v>
      </c>
      <c r="CH475" s="17">
        <v>61.23</v>
      </c>
      <c r="CI475" s="17">
        <v>61.75</v>
      </c>
      <c r="CJ475" s="17">
        <v>61.23</v>
      </c>
      <c r="CK475" s="17">
        <v>61.75</v>
      </c>
      <c r="CL475" s="14">
        <v>46447</v>
      </c>
      <c r="CM475" s="15" t="s">
        <v>1033</v>
      </c>
      <c r="CN475" s="7" t="s">
        <v>1046</v>
      </c>
      <c r="CO475" s="7" t="s">
        <v>1047</v>
      </c>
      <c r="CP475" s="19">
        <v>44431</v>
      </c>
      <c r="CQ475" s="17">
        <v>19.7</v>
      </c>
      <c r="CR475" s="17">
        <v>19.89</v>
      </c>
      <c r="CS475" s="17">
        <v>19.57</v>
      </c>
      <c r="CT475" s="17">
        <v>19.68</v>
      </c>
      <c r="CU475" s="14">
        <v>2636557</v>
      </c>
      <c r="CV475" s="23">
        <v>18963.25</v>
      </c>
      <c r="CW475" s="14">
        <v>963579886</v>
      </c>
      <c r="CX475" s="15"/>
      <c r="CY475" t="s">
        <v>1048</v>
      </c>
      <c r="CZ475" t="s">
        <v>1049</v>
      </c>
      <c r="DA475" s="19">
        <v>44431</v>
      </c>
      <c r="DB475" s="17">
        <v>8.18</v>
      </c>
      <c r="DC475" s="17">
        <v>8.2100000000000009</v>
      </c>
      <c r="DD475" s="17">
        <v>8.17</v>
      </c>
      <c r="DE475" s="17">
        <v>8.17</v>
      </c>
      <c r="DF475" s="14">
        <v>45927</v>
      </c>
      <c r="DG475" s="15" t="s">
        <v>1033</v>
      </c>
      <c r="DH475" s="7" t="s">
        <v>1072</v>
      </c>
      <c r="DI475" s="7" t="s">
        <v>1073</v>
      </c>
      <c r="DJ475" s="19">
        <v>44431</v>
      </c>
      <c r="DK475" s="17">
        <v>127.04</v>
      </c>
      <c r="DL475" s="17">
        <v>127.11</v>
      </c>
      <c r="DM475" s="17">
        <v>126.5</v>
      </c>
      <c r="DN475" s="17">
        <v>126.87</v>
      </c>
      <c r="DO475" s="14">
        <v>32446</v>
      </c>
      <c r="DQ475" s="6">
        <v>44432</v>
      </c>
      <c r="DR475" s="62">
        <v>1.1319999999999998E-2</v>
      </c>
    </row>
    <row r="476" spans="1:122" ht="15" hidden="1" x14ac:dyDescent="0.25">
      <c r="A476" s="17" t="s">
        <v>8</v>
      </c>
      <c r="B476" s="17" t="s">
        <v>9</v>
      </c>
      <c r="C476" s="26" t="s">
        <v>580</v>
      </c>
      <c r="D476" s="21">
        <v>92.03</v>
      </c>
      <c r="E476" s="21">
        <v>92.12</v>
      </c>
      <c r="F476" s="21">
        <v>90.6</v>
      </c>
      <c r="G476" s="21">
        <v>90.79</v>
      </c>
      <c r="H476" s="21">
        <v>38380</v>
      </c>
      <c r="I476" s="15"/>
      <c r="J476" s="9" t="s">
        <v>1027</v>
      </c>
      <c r="K476" s="9" t="s">
        <v>1028</v>
      </c>
      <c r="L476" s="12" t="s">
        <v>580</v>
      </c>
      <c r="M476" s="10">
        <v>39.267000000000003</v>
      </c>
      <c r="N476" s="10">
        <v>40.067999999999998</v>
      </c>
      <c r="O476" s="10">
        <v>39.070999999999998</v>
      </c>
      <c r="P476" s="10">
        <v>39.479999999999997</v>
      </c>
      <c r="Q476" s="10">
        <v>22170532</v>
      </c>
      <c r="R476" s="10">
        <v>116476.81</v>
      </c>
      <c r="S476" s="10">
        <v>2950251394</v>
      </c>
      <c r="T476" s="15"/>
      <c r="U476" s="7" t="s">
        <v>1031</v>
      </c>
      <c r="V476" s="7" t="s">
        <v>1032</v>
      </c>
      <c r="W476" s="5" t="s">
        <v>580</v>
      </c>
      <c r="X476" s="11">
        <v>12.72</v>
      </c>
      <c r="Y476" s="11">
        <v>12.77</v>
      </c>
      <c r="Z476" s="11">
        <v>12.72</v>
      </c>
      <c r="AA476" s="11">
        <v>12.75</v>
      </c>
      <c r="AB476" s="11">
        <v>260321</v>
      </c>
      <c r="AC476" s="15"/>
      <c r="AD476" s="7" t="s">
        <v>1034</v>
      </c>
      <c r="AE476" s="7" t="s">
        <v>1035</v>
      </c>
      <c r="AF476" s="19">
        <v>44428</v>
      </c>
      <c r="AG476" s="17">
        <v>19.899999999999999</v>
      </c>
      <c r="AH476" s="17">
        <v>20.55</v>
      </c>
      <c r="AI476" s="17">
        <v>19.8</v>
      </c>
      <c r="AJ476" s="17">
        <v>20.36</v>
      </c>
      <c r="AK476" s="14">
        <v>15388343</v>
      </c>
      <c r="AL476" s="23">
        <v>62687.73</v>
      </c>
      <c r="AM476" s="14">
        <v>3078964918</v>
      </c>
      <c r="AN476" s="15"/>
      <c r="AO476" s="7" t="s">
        <v>1036</v>
      </c>
      <c r="AP476" s="7" t="s">
        <v>1037</v>
      </c>
      <c r="AQ476" s="19">
        <v>44428</v>
      </c>
      <c r="AR476" s="17">
        <v>0.59499999999999997</v>
      </c>
      <c r="AS476" s="17">
        <v>0.61</v>
      </c>
      <c r="AT476" s="17">
        <v>0.52</v>
      </c>
      <c r="AU476" s="17">
        <v>0.53</v>
      </c>
      <c r="AV476" s="14">
        <v>12523815</v>
      </c>
      <c r="AW476" s="17">
        <v>579.08000000000004</v>
      </c>
      <c r="AX476" s="14">
        <v>1092595452</v>
      </c>
      <c r="AY476" s="15"/>
      <c r="AZ476" s="7" t="s">
        <v>1038</v>
      </c>
      <c r="BA476" s="7" t="s">
        <v>1039</v>
      </c>
      <c r="BB476" s="19">
        <v>44428</v>
      </c>
      <c r="BC476" s="17">
        <v>165.88</v>
      </c>
      <c r="BD476" s="17">
        <v>166.36</v>
      </c>
      <c r="BE476" s="17">
        <v>163.28</v>
      </c>
      <c r="BF476" s="17">
        <v>163.57</v>
      </c>
      <c r="BG476" s="14">
        <v>1235053</v>
      </c>
      <c r="BH476" s="23">
        <v>60328.41</v>
      </c>
      <c r="BI476" s="14">
        <v>368823169</v>
      </c>
      <c r="BJ476" s="15"/>
      <c r="BK476" t="s">
        <v>1040</v>
      </c>
      <c r="BL476" t="s">
        <v>1041</v>
      </c>
      <c r="BM476" s="19">
        <v>44428</v>
      </c>
      <c r="BN476" s="17">
        <v>33.299999999999997</v>
      </c>
      <c r="BO476" s="17">
        <v>33.4</v>
      </c>
      <c r="BP476" s="17">
        <v>33.299999999999997</v>
      </c>
      <c r="BQ476" s="17">
        <v>33.36</v>
      </c>
      <c r="BR476" s="14">
        <v>67317</v>
      </c>
      <c r="BS476" s="15"/>
      <c r="BT476" s="7" t="s">
        <v>1042</v>
      </c>
      <c r="BU476" s="7" t="s">
        <v>1043</v>
      </c>
      <c r="BV476" s="19">
        <v>44428</v>
      </c>
      <c r="BW476" s="17">
        <v>2.33</v>
      </c>
      <c r="BX476" s="17">
        <v>2.34</v>
      </c>
      <c r="BY476" s="17">
        <v>2.23</v>
      </c>
      <c r="BZ476" s="17">
        <v>2.2400000000000002</v>
      </c>
      <c r="CA476" s="14">
        <v>905662</v>
      </c>
      <c r="CB476" s="23">
        <v>1481.51</v>
      </c>
      <c r="CC476" s="14">
        <v>661388044</v>
      </c>
      <c r="CD476" s="15"/>
      <c r="CE476" t="s">
        <v>1044</v>
      </c>
      <c r="CF476" t="s">
        <v>1045</v>
      </c>
      <c r="CG476" s="19">
        <v>44428</v>
      </c>
      <c r="CH476" s="17">
        <v>61.46</v>
      </c>
      <c r="CI476" s="17">
        <v>61.5</v>
      </c>
      <c r="CJ476" s="17">
        <v>61.21</v>
      </c>
      <c r="CK476" s="17">
        <v>61.21</v>
      </c>
      <c r="CL476" s="14">
        <v>54788</v>
      </c>
      <c r="CM476" s="15" t="s">
        <v>1033</v>
      </c>
      <c r="CN476" s="7" t="s">
        <v>1046</v>
      </c>
      <c r="CO476" s="7" t="s">
        <v>1047</v>
      </c>
      <c r="CP476" s="19">
        <v>44428</v>
      </c>
      <c r="CQ476" s="17">
        <v>19.5</v>
      </c>
      <c r="CR476" s="17">
        <v>19.855</v>
      </c>
      <c r="CS476" s="17">
        <v>19.350000000000001</v>
      </c>
      <c r="CT476" s="17">
        <v>19.7</v>
      </c>
      <c r="CU476" s="14">
        <v>8194448</v>
      </c>
      <c r="CV476" s="23">
        <v>18982.52</v>
      </c>
      <c r="CW476" s="14">
        <v>963579886</v>
      </c>
      <c r="CX476" s="15"/>
      <c r="CY476" t="s">
        <v>1048</v>
      </c>
      <c r="CZ476" t="s">
        <v>1049</v>
      </c>
      <c r="DA476" s="19">
        <v>44428</v>
      </c>
      <c r="DB476" s="17">
        <v>8.2200000000000006</v>
      </c>
      <c r="DC476" s="17">
        <v>8.23</v>
      </c>
      <c r="DD476" s="17">
        <v>8.18</v>
      </c>
      <c r="DE476" s="17">
        <v>8.18</v>
      </c>
      <c r="DF476" s="14">
        <v>61236</v>
      </c>
      <c r="DG476" s="15" t="s">
        <v>1033</v>
      </c>
      <c r="DH476" s="7" t="s">
        <v>1072</v>
      </c>
      <c r="DI476" s="7" t="s">
        <v>1073</v>
      </c>
      <c r="DJ476" s="19">
        <v>44428</v>
      </c>
      <c r="DK476" s="17">
        <v>126.69</v>
      </c>
      <c r="DL476" s="17">
        <v>127.31</v>
      </c>
      <c r="DM476" s="17">
        <v>126.3</v>
      </c>
      <c r="DN476" s="17">
        <v>126.4</v>
      </c>
      <c r="DO476" s="14">
        <v>419154</v>
      </c>
      <c r="DQ476" s="6">
        <v>44431</v>
      </c>
      <c r="DR476" s="62">
        <v>1.0970000000000001E-2</v>
      </c>
    </row>
    <row r="477" spans="1:122" ht="15" hidden="1" x14ac:dyDescent="0.25">
      <c r="A477" s="17" t="s">
        <v>8</v>
      </c>
      <c r="B477" s="17" t="s">
        <v>9</v>
      </c>
      <c r="C477" s="26" t="s">
        <v>581</v>
      </c>
      <c r="D477" s="21">
        <v>92.94</v>
      </c>
      <c r="E477" s="21">
        <v>93</v>
      </c>
      <c r="F477" s="21">
        <v>92.52</v>
      </c>
      <c r="G477" s="21">
        <v>92.71</v>
      </c>
      <c r="H477" s="21">
        <v>20139</v>
      </c>
      <c r="I477" s="15"/>
      <c r="J477" s="9" t="s">
        <v>1027</v>
      </c>
      <c r="K477" s="9" t="s">
        <v>1028</v>
      </c>
      <c r="L477" s="12" t="s">
        <v>581</v>
      </c>
      <c r="M477" s="10">
        <v>40.317</v>
      </c>
      <c r="N477" s="10">
        <v>40.335000000000001</v>
      </c>
      <c r="O477" s="10">
        <v>39.347000000000001</v>
      </c>
      <c r="P477" s="10">
        <v>39.774000000000001</v>
      </c>
      <c r="Q477" s="10">
        <v>26196916</v>
      </c>
      <c r="R477" s="10">
        <v>117168.88</v>
      </c>
      <c r="S477" s="10">
        <v>2945851394</v>
      </c>
      <c r="T477" s="15"/>
      <c r="U477" s="7" t="s">
        <v>1031</v>
      </c>
      <c r="V477" s="7" t="s">
        <v>1032</v>
      </c>
      <c r="W477" s="5" t="s">
        <v>581</v>
      </c>
      <c r="X477" s="11">
        <v>12.67</v>
      </c>
      <c r="Y477" s="11">
        <v>12.67</v>
      </c>
      <c r="Z477" s="11">
        <v>12.59</v>
      </c>
      <c r="AA477" s="11">
        <v>12.65</v>
      </c>
      <c r="AB477" s="11">
        <v>470220</v>
      </c>
      <c r="AC477" s="15"/>
      <c r="AD477" s="7" t="s">
        <v>1034</v>
      </c>
      <c r="AE477" s="7" t="s">
        <v>1035</v>
      </c>
      <c r="AF477" s="19">
        <v>44427</v>
      </c>
      <c r="AG477" s="17">
        <v>20.73</v>
      </c>
      <c r="AH477" s="17">
        <v>20.78</v>
      </c>
      <c r="AI477" s="17">
        <v>19.93</v>
      </c>
      <c r="AJ477" s="17">
        <v>20.13</v>
      </c>
      <c r="AK477" s="14">
        <v>17141827</v>
      </c>
      <c r="AL477" s="23">
        <v>61979.56</v>
      </c>
      <c r="AM477" s="14">
        <v>3078964918</v>
      </c>
      <c r="AN477" s="15"/>
      <c r="AO477" s="7" t="s">
        <v>1036</v>
      </c>
      <c r="AP477" s="7" t="s">
        <v>1037</v>
      </c>
      <c r="AQ477" s="19">
        <v>44427</v>
      </c>
      <c r="AR477" s="17">
        <v>0.61</v>
      </c>
      <c r="AS477" s="17">
        <v>0.64</v>
      </c>
      <c r="AT477" s="17">
        <v>0.59</v>
      </c>
      <c r="AU477" s="17">
        <v>0.6</v>
      </c>
      <c r="AV477" s="14">
        <v>10170821</v>
      </c>
      <c r="AW477" s="17">
        <v>655.56</v>
      </c>
      <c r="AX477" s="14">
        <v>1092595452</v>
      </c>
      <c r="AY477" s="15"/>
      <c r="AZ477" s="7" t="s">
        <v>1038</v>
      </c>
      <c r="BA477" s="7" t="s">
        <v>1039</v>
      </c>
      <c r="BB477" s="19">
        <v>44427</v>
      </c>
      <c r="BC477" s="17">
        <v>162.97</v>
      </c>
      <c r="BD477" s="17">
        <v>165.49</v>
      </c>
      <c r="BE477" s="17">
        <v>162.79</v>
      </c>
      <c r="BF477" s="17">
        <v>164.98</v>
      </c>
      <c r="BG477" s="14">
        <v>609719</v>
      </c>
      <c r="BH477" s="23">
        <v>60848.45</v>
      </c>
      <c r="BI477" s="14">
        <v>368823169</v>
      </c>
      <c r="BJ477" s="15"/>
      <c r="BK477" t="s">
        <v>1040</v>
      </c>
      <c r="BL477" t="s">
        <v>1041</v>
      </c>
      <c r="BM477" s="19">
        <v>44427</v>
      </c>
      <c r="BN477" s="17">
        <v>32.770000000000003</v>
      </c>
      <c r="BO477" s="17">
        <v>32.93</v>
      </c>
      <c r="BP477" s="17">
        <v>32.76</v>
      </c>
      <c r="BQ477" s="17">
        <v>32.89</v>
      </c>
      <c r="BR477" s="14">
        <v>139802</v>
      </c>
      <c r="BS477" s="15"/>
      <c r="BT477" s="7" t="s">
        <v>1042</v>
      </c>
      <c r="BU477" s="7" t="s">
        <v>1043</v>
      </c>
      <c r="BV477" s="19">
        <v>44427</v>
      </c>
      <c r="BW477" s="17">
        <v>2.27</v>
      </c>
      <c r="BX477" s="17">
        <v>2.34</v>
      </c>
      <c r="BY477" s="17">
        <v>2.2599999999999998</v>
      </c>
      <c r="BZ477" s="17">
        <v>2.3199999999999998</v>
      </c>
      <c r="CA477" s="14">
        <v>1305304</v>
      </c>
      <c r="CB477" s="23">
        <v>1534.42</v>
      </c>
      <c r="CC477" s="14">
        <v>661388044</v>
      </c>
      <c r="CD477" s="15"/>
      <c r="CE477" t="s">
        <v>1044</v>
      </c>
      <c r="CF477" t="s">
        <v>1045</v>
      </c>
      <c r="CG477" s="19">
        <v>44427</v>
      </c>
      <c r="CH477" s="17">
        <v>61.5</v>
      </c>
      <c r="CI477" s="17">
        <v>61.56</v>
      </c>
      <c r="CJ477" s="17">
        <v>61.14</v>
      </c>
      <c r="CK477" s="17">
        <v>61.29</v>
      </c>
      <c r="CL477" s="14">
        <v>84290</v>
      </c>
      <c r="CM477" s="15" t="s">
        <v>1033</v>
      </c>
      <c r="CN477" s="7" t="s">
        <v>1046</v>
      </c>
      <c r="CO477" s="7" t="s">
        <v>1047</v>
      </c>
      <c r="CP477" s="19">
        <v>44427</v>
      </c>
      <c r="CQ477" s="17">
        <v>20</v>
      </c>
      <c r="CR477" s="17">
        <v>20.03</v>
      </c>
      <c r="CS477" s="17">
        <v>19.600000000000001</v>
      </c>
      <c r="CT477" s="17">
        <v>19.600000000000001</v>
      </c>
      <c r="CU477" s="14">
        <v>6352623</v>
      </c>
      <c r="CV477" s="23">
        <v>18886.169999999998</v>
      </c>
      <c r="CW477" s="14">
        <v>963579886</v>
      </c>
      <c r="CX477" s="15"/>
      <c r="CY477" t="s">
        <v>1048</v>
      </c>
      <c r="CZ477" t="s">
        <v>1049</v>
      </c>
      <c r="DA477" s="19">
        <v>44427</v>
      </c>
      <c r="DB477" s="17">
        <v>8.23</v>
      </c>
      <c r="DC477" s="17">
        <v>8.23</v>
      </c>
      <c r="DD477" s="17">
        <v>8.16</v>
      </c>
      <c r="DE477" s="17">
        <v>8.18</v>
      </c>
      <c r="DF477" s="14">
        <v>73099</v>
      </c>
      <c r="DG477" s="15" t="s">
        <v>1033</v>
      </c>
      <c r="DH477" s="7" t="s">
        <v>1072</v>
      </c>
      <c r="DI477" s="7" t="s">
        <v>1073</v>
      </c>
      <c r="DJ477" s="19">
        <v>44427</v>
      </c>
      <c r="DK477" s="17">
        <v>125.96</v>
      </c>
      <c r="DL477" s="17">
        <v>126.73</v>
      </c>
      <c r="DM477" s="17">
        <v>125.91</v>
      </c>
      <c r="DN477" s="17">
        <v>126.49</v>
      </c>
      <c r="DO477" s="14">
        <v>57060</v>
      </c>
      <c r="DQ477" s="6">
        <v>44428</v>
      </c>
      <c r="DR477" s="62">
        <v>1.0749999999999999E-2</v>
      </c>
    </row>
    <row r="478" spans="1:122" ht="15" hidden="1" x14ac:dyDescent="0.25">
      <c r="A478" s="17" t="s">
        <v>8</v>
      </c>
      <c r="B478" s="17" t="s">
        <v>9</v>
      </c>
      <c r="C478" s="26" t="s">
        <v>582</v>
      </c>
      <c r="D478" s="21">
        <v>92.98</v>
      </c>
      <c r="E478" s="21">
        <v>93.39</v>
      </c>
      <c r="F478" s="21">
        <v>92.25</v>
      </c>
      <c r="G478" s="21">
        <v>93.38</v>
      </c>
      <c r="H478" s="21">
        <v>28873</v>
      </c>
      <c r="I478" s="15"/>
      <c r="J478" s="9" t="s">
        <v>1027</v>
      </c>
      <c r="K478" s="9" t="s">
        <v>1028</v>
      </c>
      <c r="L478" s="12" t="s">
        <v>582</v>
      </c>
      <c r="M478" s="10">
        <v>42.738999999999997</v>
      </c>
      <c r="N478" s="10">
        <v>43.540999999999997</v>
      </c>
      <c r="O478" s="10">
        <v>42.436999999999998</v>
      </c>
      <c r="P478" s="10">
        <v>42.472000000000001</v>
      </c>
      <c r="Q478" s="10">
        <v>25702487</v>
      </c>
      <c r="R478" s="10">
        <v>125116.49</v>
      </c>
      <c r="S478" s="10">
        <v>2945851394</v>
      </c>
      <c r="T478" s="15"/>
      <c r="U478" s="7" t="s">
        <v>1031</v>
      </c>
      <c r="V478" s="7" t="s">
        <v>1032</v>
      </c>
      <c r="W478" s="5" t="s">
        <v>582</v>
      </c>
      <c r="X478" s="11">
        <v>12.63</v>
      </c>
      <c r="Y478" s="11">
        <v>12.68</v>
      </c>
      <c r="Z478" s="11">
        <v>12.62</v>
      </c>
      <c r="AA478" s="11">
        <v>12.67</v>
      </c>
      <c r="AB478" s="11">
        <v>236927</v>
      </c>
      <c r="AC478" s="15"/>
      <c r="AD478" s="7" t="s">
        <v>1034</v>
      </c>
      <c r="AE478" s="7" t="s">
        <v>1035</v>
      </c>
      <c r="AF478" s="19">
        <v>44426</v>
      </c>
      <c r="AG478" s="17">
        <v>21.29</v>
      </c>
      <c r="AH478" s="17">
        <v>21.73</v>
      </c>
      <c r="AI478" s="17">
        <v>21.22</v>
      </c>
      <c r="AJ478" s="17">
        <v>21.45</v>
      </c>
      <c r="AK478" s="14">
        <v>8161579</v>
      </c>
      <c r="AL478" s="23">
        <v>66043.8</v>
      </c>
      <c r="AM478" s="14">
        <v>3078964918</v>
      </c>
      <c r="AN478" s="15"/>
      <c r="AO478" s="7" t="s">
        <v>1036</v>
      </c>
      <c r="AP478" s="7" t="s">
        <v>1037</v>
      </c>
      <c r="AQ478" s="19">
        <v>44426</v>
      </c>
      <c r="AR478" s="17">
        <v>0.61</v>
      </c>
      <c r="AS478" s="17">
        <v>0.62</v>
      </c>
      <c r="AT478" s="17">
        <v>0.59</v>
      </c>
      <c r="AU478" s="17">
        <v>0.6</v>
      </c>
      <c r="AV478" s="14">
        <v>6218966</v>
      </c>
      <c r="AW478" s="17">
        <v>655.56</v>
      </c>
      <c r="AX478" s="14">
        <v>1092595452</v>
      </c>
      <c r="AY478" s="15"/>
      <c r="AZ478" s="7" t="s">
        <v>1038</v>
      </c>
      <c r="BA478" s="7" t="s">
        <v>1039</v>
      </c>
      <c r="BB478" s="19">
        <v>44426</v>
      </c>
      <c r="BC478" s="17">
        <v>163</v>
      </c>
      <c r="BD478" s="17">
        <v>164.87</v>
      </c>
      <c r="BE478" s="17">
        <v>162.62</v>
      </c>
      <c r="BF478" s="17">
        <v>163.65</v>
      </c>
      <c r="BG478" s="14">
        <v>558694</v>
      </c>
      <c r="BH478" s="23">
        <v>60357.91</v>
      </c>
      <c r="BI478" s="14">
        <v>368823169</v>
      </c>
      <c r="BJ478" s="15"/>
      <c r="BK478" t="s">
        <v>1040</v>
      </c>
      <c r="BL478" t="s">
        <v>1041</v>
      </c>
      <c r="BM478" s="19">
        <v>44426</v>
      </c>
      <c r="BN478" s="17">
        <v>32.909999999999997</v>
      </c>
      <c r="BO478" s="17">
        <v>33.03</v>
      </c>
      <c r="BP478" s="17">
        <v>32.89</v>
      </c>
      <c r="BQ478" s="17">
        <v>33</v>
      </c>
      <c r="BR478" s="14">
        <v>189985</v>
      </c>
      <c r="BS478" s="15"/>
      <c r="BT478" s="7" t="s">
        <v>1042</v>
      </c>
      <c r="BU478" s="7" t="s">
        <v>1043</v>
      </c>
      <c r="BV478" s="19">
        <v>44426</v>
      </c>
      <c r="BW478" s="17">
        <v>2.2000000000000002</v>
      </c>
      <c r="BX478" s="17">
        <v>2.2949999999999999</v>
      </c>
      <c r="BY478" s="17">
        <v>2.2000000000000002</v>
      </c>
      <c r="BZ478" s="17">
        <v>2.2799999999999998</v>
      </c>
      <c r="CA478" s="14">
        <v>1807177</v>
      </c>
      <c r="CB478" s="23">
        <v>1507.96</v>
      </c>
      <c r="CC478" s="14">
        <v>661388044</v>
      </c>
      <c r="CD478" s="15"/>
      <c r="CE478" t="s">
        <v>1044</v>
      </c>
      <c r="CF478" t="s">
        <v>1045</v>
      </c>
      <c r="CG478" s="19">
        <v>44426</v>
      </c>
      <c r="CH478" s="17">
        <v>61.75</v>
      </c>
      <c r="CI478" s="17">
        <v>61.75</v>
      </c>
      <c r="CJ478" s="17">
        <v>61.36</v>
      </c>
      <c r="CK478" s="17">
        <v>61.57</v>
      </c>
      <c r="CL478" s="14">
        <v>52441</v>
      </c>
      <c r="CM478" s="15" t="s">
        <v>1033</v>
      </c>
      <c r="CN478" s="7" t="s">
        <v>1046</v>
      </c>
      <c r="CO478" s="7" t="s">
        <v>1047</v>
      </c>
      <c r="CP478" s="19">
        <v>44426</v>
      </c>
      <c r="CQ478" s="17">
        <v>20</v>
      </c>
      <c r="CR478" s="17">
        <v>20.67</v>
      </c>
      <c r="CS478" s="17">
        <v>19.850000000000001</v>
      </c>
      <c r="CT478" s="17">
        <v>20.29</v>
      </c>
      <c r="CU478" s="14">
        <v>6669439</v>
      </c>
      <c r="CV478" s="23">
        <v>19551.04</v>
      </c>
      <c r="CW478" s="14">
        <v>963579886</v>
      </c>
      <c r="CX478" s="15"/>
      <c r="CY478" t="s">
        <v>1048</v>
      </c>
      <c r="CZ478" t="s">
        <v>1049</v>
      </c>
      <c r="DA478" s="19">
        <v>44426</v>
      </c>
      <c r="DB478" s="17">
        <v>8.3000000000000007</v>
      </c>
      <c r="DC478" s="17">
        <v>8.3000000000000007</v>
      </c>
      <c r="DD478" s="17">
        <v>8.25</v>
      </c>
      <c r="DE478" s="17">
        <v>8.25</v>
      </c>
      <c r="DF478" s="14">
        <v>30012</v>
      </c>
      <c r="DG478" s="15" t="s">
        <v>1033</v>
      </c>
      <c r="DH478" s="7" t="s">
        <v>1072</v>
      </c>
      <c r="DI478" s="7" t="s">
        <v>1073</v>
      </c>
      <c r="DJ478" s="19">
        <v>44426</v>
      </c>
      <c r="DK478" s="17">
        <v>126.6</v>
      </c>
      <c r="DL478" s="17">
        <v>127.65</v>
      </c>
      <c r="DM478" s="17">
        <v>126.6</v>
      </c>
      <c r="DN478" s="17">
        <v>127.11</v>
      </c>
      <c r="DO478" s="14">
        <v>63081</v>
      </c>
      <c r="DQ478" s="6">
        <v>44427</v>
      </c>
      <c r="DR478" s="62">
        <v>1.1089999999999999E-2</v>
      </c>
    </row>
    <row r="479" spans="1:122" ht="15" hidden="1" x14ac:dyDescent="0.25">
      <c r="A479" s="17" t="s">
        <v>8</v>
      </c>
      <c r="B479" s="17" t="s">
        <v>9</v>
      </c>
      <c r="C479" s="26" t="s">
        <v>583</v>
      </c>
      <c r="D479" s="21">
        <v>94.51</v>
      </c>
      <c r="E479" s="21">
        <v>95.1</v>
      </c>
      <c r="F479" s="21">
        <v>93.75</v>
      </c>
      <c r="G479" s="21">
        <v>93.79</v>
      </c>
      <c r="H479" s="21">
        <v>43460</v>
      </c>
      <c r="I479" s="15"/>
      <c r="J479" s="9" t="s">
        <v>1027</v>
      </c>
      <c r="K479" s="9" t="s">
        <v>1028</v>
      </c>
      <c r="L479" s="12" t="s">
        <v>583</v>
      </c>
      <c r="M479" s="10">
        <v>46.194000000000003</v>
      </c>
      <c r="N479" s="10">
        <v>46.194000000000003</v>
      </c>
      <c r="O479" s="10">
        <v>45.499000000000002</v>
      </c>
      <c r="P479" s="10">
        <v>45.704000000000001</v>
      </c>
      <c r="Q479" s="10">
        <v>4957589</v>
      </c>
      <c r="R479" s="10">
        <v>134637.78</v>
      </c>
      <c r="S479" s="10">
        <v>2945851394</v>
      </c>
      <c r="T479" s="15"/>
      <c r="U479" s="7" t="s">
        <v>1031</v>
      </c>
      <c r="V479" s="7" t="s">
        <v>1032</v>
      </c>
      <c r="W479" s="5" t="s">
        <v>583</v>
      </c>
      <c r="X479" s="11">
        <v>12.61</v>
      </c>
      <c r="Y479" s="11">
        <v>12.65</v>
      </c>
      <c r="Z479" s="11">
        <v>12.6</v>
      </c>
      <c r="AA479" s="11">
        <v>12.63</v>
      </c>
      <c r="AB479" s="11">
        <v>452865</v>
      </c>
      <c r="AC479" s="15"/>
      <c r="AD479" s="7" t="s">
        <v>1034</v>
      </c>
      <c r="AE479" s="7" t="s">
        <v>1035</v>
      </c>
      <c r="AF479" s="19">
        <v>44425</v>
      </c>
      <c r="AG479" s="17">
        <v>21.81</v>
      </c>
      <c r="AH479" s="17">
        <v>21.965</v>
      </c>
      <c r="AI479" s="17">
        <v>21.54</v>
      </c>
      <c r="AJ479" s="17">
        <v>21.58</v>
      </c>
      <c r="AK479" s="14">
        <v>6740589</v>
      </c>
      <c r="AL479" s="23">
        <v>66444.06</v>
      </c>
      <c r="AM479" s="14">
        <v>3078964918</v>
      </c>
      <c r="AN479" s="15"/>
      <c r="AO479" s="7" t="s">
        <v>1036</v>
      </c>
      <c r="AP479" s="7" t="s">
        <v>1037</v>
      </c>
      <c r="AQ479" s="19">
        <v>44425</v>
      </c>
      <c r="AR479" s="17">
        <v>0.61</v>
      </c>
      <c r="AS479" s="17">
        <v>0.62</v>
      </c>
      <c r="AT479" s="17">
        <v>0.56999999999999995</v>
      </c>
      <c r="AU479" s="17">
        <v>0.61</v>
      </c>
      <c r="AV479" s="14">
        <v>15544799</v>
      </c>
      <c r="AW479" s="17">
        <v>664.46</v>
      </c>
      <c r="AX479" s="14">
        <v>1089277327</v>
      </c>
      <c r="AY479" s="15"/>
      <c r="AZ479" s="7" t="s">
        <v>1038</v>
      </c>
      <c r="BA479" s="7" t="s">
        <v>1039</v>
      </c>
      <c r="BB479" s="19">
        <v>44425</v>
      </c>
      <c r="BC479" s="17">
        <v>163.5</v>
      </c>
      <c r="BD479" s="17">
        <v>163.76</v>
      </c>
      <c r="BE479" s="17">
        <v>162.09</v>
      </c>
      <c r="BF479" s="17">
        <v>162.74</v>
      </c>
      <c r="BG479" s="14">
        <v>425879</v>
      </c>
      <c r="BH479" s="23">
        <v>60022.28</v>
      </c>
      <c r="BI479" s="14">
        <v>368823169</v>
      </c>
      <c r="BJ479" s="15"/>
      <c r="BK479" t="s">
        <v>1040</v>
      </c>
      <c r="BL479" t="s">
        <v>1041</v>
      </c>
      <c r="BM479" s="19">
        <v>44425</v>
      </c>
      <c r="BN479" s="17">
        <v>32.9</v>
      </c>
      <c r="BO479" s="17">
        <v>33.020000000000003</v>
      </c>
      <c r="BP479" s="17">
        <v>32.89</v>
      </c>
      <c r="BQ479" s="17">
        <v>33</v>
      </c>
      <c r="BR479" s="14">
        <v>148414</v>
      </c>
      <c r="BS479" s="15"/>
      <c r="BT479" s="7" t="s">
        <v>1042</v>
      </c>
      <c r="BU479" s="7" t="s">
        <v>1043</v>
      </c>
      <c r="BV479" s="19">
        <v>44425</v>
      </c>
      <c r="BW479" s="17">
        <v>2.2400000000000002</v>
      </c>
      <c r="BX479" s="17">
        <v>2.27</v>
      </c>
      <c r="BY479" s="17">
        <v>2.1800000000000002</v>
      </c>
      <c r="BZ479" s="17">
        <v>2.1800000000000002</v>
      </c>
      <c r="CA479" s="14">
        <v>1306167</v>
      </c>
      <c r="CB479" s="23">
        <v>1441.83</v>
      </c>
      <c r="CC479" s="14">
        <v>661388044</v>
      </c>
      <c r="CD479" s="15"/>
      <c r="CE479" t="s">
        <v>1044</v>
      </c>
      <c r="CF479" t="s">
        <v>1045</v>
      </c>
      <c r="CG479" s="19">
        <v>44425</v>
      </c>
      <c r="CH479" s="17">
        <v>61.75</v>
      </c>
      <c r="CI479" s="17">
        <v>61.79</v>
      </c>
      <c r="CJ479" s="17">
        <v>61.41</v>
      </c>
      <c r="CK479" s="17">
        <v>61.43</v>
      </c>
      <c r="CL479" s="14">
        <v>93961</v>
      </c>
      <c r="CM479" s="15" t="s">
        <v>1033</v>
      </c>
      <c r="CN479" s="7" t="s">
        <v>1046</v>
      </c>
      <c r="CO479" s="7" t="s">
        <v>1047</v>
      </c>
      <c r="CP479" s="19">
        <v>44425</v>
      </c>
      <c r="CQ479" s="17">
        <v>21.2</v>
      </c>
      <c r="CR479" s="17">
        <v>21.2</v>
      </c>
      <c r="CS479" s="17">
        <v>20.51</v>
      </c>
      <c r="CT479" s="17">
        <v>20.73</v>
      </c>
      <c r="CU479" s="14">
        <v>4365811</v>
      </c>
      <c r="CV479" s="23">
        <v>19975.009999999998</v>
      </c>
      <c r="CW479" s="14">
        <v>963579886</v>
      </c>
      <c r="CX479" s="15"/>
      <c r="CY479" t="s">
        <v>1048</v>
      </c>
      <c r="CZ479" t="s">
        <v>1049</v>
      </c>
      <c r="DA479" s="19">
        <v>44425</v>
      </c>
      <c r="DB479" s="17">
        <v>8.42</v>
      </c>
      <c r="DC479" s="17">
        <v>8.42</v>
      </c>
      <c r="DD479" s="17">
        <v>8.2899999999999991</v>
      </c>
      <c r="DE479" s="17">
        <v>8.31</v>
      </c>
      <c r="DF479" s="14">
        <v>67291</v>
      </c>
      <c r="DG479" s="15" t="s">
        <v>1033</v>
      </c>
      <c r="DH479" s="7" t="s">
        <v>1072</v>
      </c>
      <c r="DI479" s="7" t="s">
        <v>1073</v>
      </c>
      <c r="DJ479" s="19">
        <v>44425</v>
      </c>
      <c r="DK479" s="17">
        <v>128.46</v>
      </c>
      <c r="DL479" s="17">
        <v>128.55000000000001</v>
      </c>
      <c r="DM479" s="17">
        <v>126.98</v>
      </c>
      <c r="DN479" s="17">
        <v>127.15</v>
      </c>
      <c r="DO479" s="14">
        <v>55098</v>
      </c>
      <c r="DQ479" s="6">
        <v>44426</v>
      </c>
      <c r="DR479" s="62">
        <v>1.1479999999999999E-2</v>
      </c>
    </row>
    <row r="480" spans="1:122" ht="15" hidden="1" x14ac:dyDescent="0.25">
      <c r="A480" s="17" t="s">
        <v>8</v>
      </c>
      <c r="B480" s="17" t="s">
        <v>9</v>
      </c>
      <c r="C480" s="26" t="s">
        <v>584</v>
      </c>
      <c r="D480" s="21">
        <v>95.74</v>
      </c>
      <c r="E480" s="21">
        <v>95.81</v>
      </c>
      <c r="F480" s="21">
        <v>94.9</v>
      </c>
      <c r="G480" s="21">
        <v>95.11</v>
      </c>
      <c r="H480" s="21">
        <v>42037</v>
      </c>
      <c r="I480" s="15"/>
      <c r="J480" s="9" t="s">
        <v>1027</v>
      </c>
      <c r="K480" s="9" t="s">
        <v>1028</v>
      </c>
      <c r="L480" s="12" t="s">
        <v>584</v>
      </c>
      <c r="M480" s="10">
        <v>47.378</v>
      </c>
      <c r="N480" s="10">
        <v>48.01</v>
      </c>
      <c r="O480" s="10">
        <v>46.353999999999999</v>
      </c>
      <c r="P480" s="10">
        <v>46.363</v>
      </c>
      <c r="Q480" s="10">
        <v>7060919</v>
      </c>
      <c r="R480" s="10">
        <v>136578.79999999999</v>
      </c>
      <c r="S480" s="10">
        <v>2945851394</v>
      </c>
      <c r="T480" s="15"/>
      <c r="U480" s="7" t="s">
        <v>1031</v>
      </c>
      <c r="V480" s="7" t="s">
        <v>1032</v>
      </c>
      <c r="W480" s="5" t="s">
        <v>584</v>
      </c>
      <c r="X480" s="11">
        <v>12.6</v>
      </c>
      <c r="Y480" s="11">
        <v>12.6</v>
      </c>
      <c r="Z480" s="11">
        <v>12.52</v>
      </c>
      <c r="AA480" s="11">
        <v>12.55</v>
      </c>
      <c r="AB480" s="11">
        <v>177477</v>
      </c>
      <c r="AC480" s="15"/>
      <c r="AD480" s="7" t="s">
        <v>1034</v>
      </c>
      <c r="AE480" s="7" t="s">
        <v>1035</v>
      </c>
      <c r="AF480" s="19">
        <v>44424</v>
      </c>
      <c r="AG480" s="17">
        <v>22.33</v>
      </c>
      <c r="AH480" s="17">
        <v>22.43</v>
      </c>
      <c r="AI480" s="17">
        <v>21.87</v>
      </c>
      <c r="AJ480" s="17">
        <v>21.87</v>
      </c>
      <c r="AK480" s="14">
        <v>8712656</v>
      </c>
      <c r="AL480" s="23">
        <v>67336.960000000006</v>
      </c>
      <c r="AM480" s="14">
        <v>3078964918</v>
      </c>
      <c r="AN480" s="15"/>
      <c r="AO480" s="7" t="s">
        <v>1036</v>
      </c>
      <c r="AP480" s="7" t="s">
        <v>1037</v>
      </c>
      <c r="AQ480" s="19">
        <v>44424</v>
      </c>
      <c r="AR480" s="17">
        <v>0.625</v>
      </c>
      <c r="AS480" s="17">
        <v>0.66500000000000004</v>
      </c>
      <c r="AT480" s="17">
        <v>0.60499999999999998</v>
      </c>
      <c r="AU480" s="17">
        <v>0.60499999999999998</v>
      </c>
      <c r="AV480" s="14">
        <v>12735962</v>
      </c>
      <c r="AW480" s="17">
        <v>659.01</v>
      </c>
      <c r="AX480" s="14">
        <v>1089277327</v>
      </c>
      <c r="AY480" s="15"/>
      <c r="AZ480" s="7" t="s">
        <v>1038</v>
      </c>
      <c r="BA480" s="7" t="s">
        <v>1039</v>
      </c>
      <c r="BB480" s="19">
        <v>44424</v>
      </c>
      <c r="BC480" s="17">
        <v>163.85</v>
      </c>
      <c r="BD480" s="17">
        <v>164.17</v>
      </c>
      <c r="BE480" s="17">
        <v>163.22999999999999</v>
      </c>
      <c r="BF480" s="17">
        <v>163.25</v>
      </c>
      <c r="BG480" s="14">
        <v>521564</v>
      </c>
      <c r="BH480" s="23">
        <v>60210.38</v>
      </c>
      <c r="BI480" s="14">
        <v>368823169</v>
      </c>
      <c r="BJ480" s="15"/>
      <c r="BK480" t="s">
        <v>1040</v>
      </c>
      <c r="BL480" t="s">
        <v>1041</v>
      </c>
      <c r="BM480" s="19">
        <v>44424</v>
      </c>
      <c r="BN480" s="17">
        <v>32.76</v>
      </c>
      <c r="BO480" s="17">
        <v>32.89</v>
      </c>
      <c r="BP480" s="17">
        <v>32.729999999999997</v>
      </c>
      <c r="BQ480" s="17">
        <v>32.86</v>
      </c>
      <c r="BR480" s="14">
        <v>113787</v>
      </c>
      <c r="BS480" s="15"/>
      <c r="BT480" s="7" t="s">
        <v>1042</v>
      </c>
      <c r="BU480" s="7" t="s">
        <v>1043</v>
      </c>
      <c r="BV480" s="19">
        <v>44424</v>
      </c>
      <c r="BW480" s="17">
        <v>2.2200000000000002</v>
      </c>
      <c r="BX480" s="17">
        <v>2.25</v>
      </c>
      <c r="BY480" s="17">
        <v>2.19</v>
      </c>
      <c r="BZ480" s="17">
        <v>2.23</v>
      </c>
      <c r="CA480" s="14">
        <v>1288868</v>
      </c>
      <c r="CB480" s="23">
        <v>1474.9</v>
      </c>
      <c r="CC480" s="14">
        <v>661388044</v>
      </c>
      <c r="CD480" s="15"/>
      <c r="CE480" t="s">
        <v>1044</v>
      </c>
      <c r="CF480" t="s">
        <v>1045</v>
      </c>
      <c r="CG480" s="19">
        <v>44424</v>
      </c>
      <c r="CH480" s="17">
        <v>61.79</v>
      </c>
      <c r="CI480" s="17">
        <v>61.85</v>
      </c>
      <c r="CJ480" s="17">
        <v>61.52</v>
      </c>
      <c r="CK480" s="17">
        <v>61.6</v>
      </c>
      <c r="CL480" s="14">
        <v>64993</v>
      </c>
      <c r="CM480" s="15" t="s">
        <v>1033</v>
      </c>
      <c r="CN480" s="7" t="s">
        <v>1046</v>
      </c>
      <c r="CO480" s="7" t="s">
        <v>1047</v>
      </c>
      <c r="CP480" s="19">
        <v>44424</v>
      </c>
      <c r="CQ480" s="17">
        <v>22.15</v>
      </c>
      <c r="CR480" s="17">
        <v>22.18</v>
      </c>
      <c r="CS480" s="17">
        <v>21.18</v>
      </c>
      <c r="CT480" s="17">
        <v>21.18</v>
      </c>
      <c r="CU480" s="14">
        <v>5515284</v>
      </c>
      <c r="CV480" s="23">
        <v>20408.62</v>
      </c>
      <c r="CW480" s="14">
        <v>963579886</v>
      </c>
      <c r="CX480" s="15"/>
      <c r="CY480" t="s">
        <v>1048</v>
      </c>
      <c r="CZ480" t="s">
        <v>1049</v>
      </c>
      <c r="DA480" s="19">
        <v>44424</v>
      </c>
      <c r="DB480" s="17">
        <v>8.42</v>
      </c>
      <c r="DC480" s="17">
        <v>8.42</v>
      </c>
      <c r="DD480" s="17">
        <v>8.35</v>
      </c>
      <c r="DE480" s="17">
        <v>8.35</v>
      </c>
      <c r="DF480" s="14">
        <v>65389</v>
      </c>
      <c r="DG480" s="15" t="s">
        <v>1033</v>
      </c>
      <c r="DH480" s="7" t="s">
        <v>1072</v>
      </c>
      <c r="DI480" s="7" t="s">
        <v>1073</v>
      </c>
      <c r="DJ480" s="19">
        <v>44424</v>
      </c>
      <c r="DK480" s="17">
        <v>128.84</v>
      </c>
      <c r="DL480" s="17">
        <v>128.84</v>
      </c>
      <c r="DM480" s="17">
        <v>128.25</v>
      </c>
      <c r="DN480" s="17">
        <v>128.25</v>
      </c>
      <c r="DO480" s="14">
        <v>49684</v>
      </c>
      <c r="DQ480" s="6">
        <v>44425</v>
      </c>
      <c r="DR480" s="62">
        <v>1.157E-2</v>
      </c>
    </row>
    <row r="481" spans="1:122" ht="15" hidden="1" x14ac:dyDescent="0.25">
      <c r="A481" s="17" t="s">
        <v>8</v>
      </c>
      <c r="B481" s="17" t="s">
        <v>9</v>
      </c>
      <c r="C481" s="26" t="s">
        <v>585</v>
      </c>
      <c r="D481" s="21">
        <v>96.67</v>
      </c>
      <c r="E481" s="21">
        <v>96.9</v>
      </c>
      <c r="F481" s="21">
        <v>95.7</v>
      </c>
      <c r="G481" s="21">
        <v>96.08</v>
      </c>
      <c r="H481" s="21">
        <v>33729</v>
      </c>
      <c r="I481" s="15"/>
      <c r="J481" s="9" t="s">
        <v>1027</v>
      </c>
      <c r="K481" s="9" t="s">
        <v>1028</v>
      </c>
      <c r="L481" s="12" t="s">
        <v>585</v>
      </c>
      <c r="M481" s="10">
        <v>46.63</v>
      </c>
      <c r="N481" s="10">
        <v>47.146999999999998</v>
      </c>
      <c r="O481" s="10">
        <v>46.39</v>
      </c>
      <c r="P481" s="10">
        <v>47.021999999999998</v>
      </c>
      <c r="Q481" s="10">
        <v>4615742</v>
      </c>
      <c r="R481" s="10">
        <v>138519.82</v>
      </c>
      <c r="S481" s="10">
        <v>2945851394</v>
      </c>
      <c r="T481" s="15"/>
      <c r="U481" s="7" t="s">
        <v>1031</v>
      </c>
      <c r="V481" s="7" t="s">
        <v>1032</v>
      </c>
      <c r="W481" s="5" t="s">
        <v>585</v>
      </c>
      <c r="X481" s="11">
        <v>12.54</v>
      </c>
      <c r="Y481" s="11">
        <v>12.56</v>
      </c>
      <c r="Z481" s="11">
        <v>12.53</v>
      </c>
      <c r="AA481" s="11">
        <v>12.55</v>
      </c>
      <c r="AB481" s="11">
        <v>314431</v>
      </c>
      <c r="AC481" s="15"/>
      <c r="AD481" s="7" t="s">
        <v>1034</v>
      </c>
      <c r="AE481" s="7" t="s">
        <v>1035</v>
      </c>
      <c r="AF481" s="19">
        <v>44421</v>
      </c>
      <c r="AG481" s="17">
        <v>22.3</v>
      </c>
      <c r="AH481" s="17">
        <v>22.53</v>
      </c>
      <c r="AI481" s="17">
        <v>22.17</v>
      </c>
      <c r="AJ481" s="17">
        <v>22.3</v>
      </c>
      <c r="AK481" s="14">
        <v>8614145</v>
      </c>
      <c r="AL481" s="23">
        <v>68660.92</v>
      </c>
      <c r="AM481" s="14">
        <v>3078964918</v>
      </c>
      <c r="AN481" s="15"/>
      <c r="AO481" s="7" t="s">
        <v>1036</v>
      </c>
      <c r="AP481" s="7" t="s">
        <v>1037</v>
      </c>
      <c r="AQ481" s="19">
        <v>44421</v>
      </c>
      <c r="AR481" s="17">
        <v>0.64</v>
      </c>
      <c r="AS481" s="17">
        <v>0.65</v>
      </c>
      <c r="AT481" s="17">
        <v>0.61499999999999999</v>
      </c>
      <c r="AU481" s="17">
        <v>0.62</v>
      </c>
      <c r="AV481" s="14">
        <v>7069358</v>
      </c>
      <c r="AW481" s="17">
        <v>675.35</v>
      </c>
      <c r="AX481" s="14">
        <v>1089277327</v>
      </c>
      <c r="AY481" s="15"/>
      <c r="AZ481" s="7" t="s">
        <v>1038</v>
      </c>
      <c r="BA481" s="7" t="s">
        <v>1039</v>
      </c>
      <c r="BB481" s="19">
        <v>44421</v>
      </c>
      <c r="BC481" s="17">
        <v>163.76</v>
      </c>
      <c r="BD481" s="17">
        <v>164.89</v>
      </c>
      <c r="BE481" s="17">
        <v>163.54</v>
      </c>
      <c r="BF481" s="17">
        <v>164.48</v>
      </c>
      <c r="BG481" s="14">
        <v>501995</v>
      </c>
      <c r="BH481" s="23">
        <v>60664.03</v>
      </c>
      <c r="BI481" s="14">
        <v>368823169</v>
      </c>
      <c r="BJ481" s="15"/>
      <c r="BK481" t="s">
        <v>1040</v>
      </c>
      <c r="BL481" t="s">
        <v>1041</v>
      </c>
      <c r="BM481" s="19">
        <v>44421</v>
      </c>
      <c r="BN481" s="17">
        <v>32.76</v>
      </c>
      <c r="BO481" s="17">
        <v>32.799999999999997</v>
      </c>
      <c r="BP481" s="17">
        <v>32.729999999999997</v>
      </c>
      <c r="BQ481" s="17">
        <v>32.770000000000003</v>
      </c>
      <c r="BR481" s="14">
        <v>54228</v>
      </c>
      <c r="BS481" s="15"/>
      <c r="BT481" s="7" t="s">
        <v>1042</v>
      </c>
      <c r="BU481" s="7" t="s">
        <v>1043</v>
      </c>
      <c r="BV481" s="19">
        <v>44421</v>
      </c>
      <c r="BW481" s="17">
        <v>2.1800000000000002</v>
      </c>
      <c r="BX481" s="17">
        <v>2.2400000000000002</v>
      </c>
      <c r="BY481" s="17">
        <v>2.15</v>
      </c>
      <c r="BZ481" s="17">
        <v>2.2400000000000002</v>
      </c>
      <c r="CA481" s="14">
        <v>1014976</v>
      </c>
      <c r="CB481" s="23">
        <v>1481.51</v>
      </c>
      <c r="CC481" s="14">
        <v>661388044</v>
      </c>
      <c r="CD481" s="15"/>
      <c r="CE481" t="s">
        <v>1044</v>
      </c>
      <c r="CF481" t="s">
        <v>1045</v>
      </c>
      <c r="CG481" s="19">
        <v>44421</v>
      </c>
      <c r="CH481" s="17">
        <v>61.68</v>
      </c>
      <c r="CI481" s="17">
        <v>61.81</v>
      </c>
      <c r="CJ481" s="17">
        <v>61.68</v>
      </c>
      <c r="CK481" s="17">
        <v>61.79</v>
      </c>
      <c r="CL481" s="14">
        <v>46684</v>
      </c>
      <c r="CM481" s="15" t="s">
        <v>1033</v>
      </c>
      <c r="CN481" s="7" t="s">
        <v>1046</v>
      </c>
      <c r="CO481" s="7" t="s">
        <v>1047</v>
      </c>
      <c r="CP481" s="19">
        <v>44421</v>
      </c>
      <c r="CQ481" s="17">
        <v>21.99</v>
      </c>
      <c r="CR481" s="17">
        <v>22.19</v>
      </c>
      <c r="CS481" s="17">
        <v>21.91</v>
      </c>
      <c r="CT481" s="17">
        <v>22.19</v>
      </c>
      <c r="CU481" s="14">
        <v>1880352</v>
      </c>
      <c r="CV481" s="23">
        <v>21381.84</v>
      </c>
      <c r="CW481" s="14">
        <v>963579886</v>
      </c>
      <c r="CX481" s="15"/>
      <c r="CY481" t="s">
        <v>1048</v>
      </c>
      <c r="CZ481" t="s">
        <v>1049</v>
      </c>
      <c r="DA481" s="19">
        <v>44421</v>
      </c>
      <c r="DB481" s="17">
        <v>8.36</v>
      </c>
      <c r="DC481" s="17">
        <v>8.39</v>
      </c>
      <c r="DD481" s="17">
        <v>8.36</v>
      </c>
      <c r="DE481" s="17">
        <v>8.39</v>
      </c>
      <c r="DF481" s="14">
        <v>41784</v>
      </c>
      <c r="DG481" s="15" t="s">
        <v>1033</v>
      </c>
      <c r="DH481" s="7" t="s">
        <v>1072</v>
      </c>
      <c r="DI481" s="7" t="s">
        <v>1073</v>
      </c>
      <c r="DJ481" s="19">
        <v>44421</v>
      </c>
      <c r="DK481" s="17">
        <v>128.74</v>
      </c>
      <c r="DL481" s="17">
        <v>129.1</v>
      </c>
      <c r="DM481" s="17">
        <v>128.69</v>
      </c>
      <c r="DN481" s="17">
        <v>129.09</v>
      </c>
      <c r="DO481" s="14">
        <v>23091</v>
      </c>
      <c r="DQ481" s="6">
        <v>44424</v>
      </c>
      <c r="DR481" s="62">
        <v>1.146E-2</v>
      </c>
    </row>
    <row r="482" spans="1:122" ht="15" hidden="1" x14ac:dyDescent="0.25">
      <c r="A482" s="17" t="s">
        <v>8</v>
      </c>
      <c r="B482" s="17" t="s">
        <v>9</v>
      </c>
      <c r="C482" s="26" t="s">
        <v>586</v>
      </c>
      <c r="D482" s="21">
        <v>96.56</v>
      </c>
      <c r="E482" s="21">
        <v>96.8</v>
      </c>
      <c r="F482" s="21">
        <v>96.22</v>
      </c>
      <c r="G482" s="21">
        <v>96.4</v>
      </c>
      <c r="H482" s="21">
        <v>44083</v>
      </c>
      <c r="I482" s="15"/>
      <c r="J482" s="9" t="s">
        <v>1027</v>
      </c>
      <c r="K482" s="9" t="s">
        <v>1028</v>
      </c>
      <c r="L482" s="12" t="s">
        <v>586</v>
      </c>
      <c r="M482" s="10">
        <v>47.137999999999998</v>
      </c>
      <c r="N482" s="10">
        <v>47.182000000000002</v>
      </c>
      <c r="O482" s="10">
        <v>46.639000000000003</v>
      </c>
      <c r="P482" s="10">
        <v>47.182000000000002</v>
      </c>
      <c r="Q482" s="10">
        <v>3251420</v>
      </c>
      <c r="R482" s="10">
        <v>138992.04</v>
      </c>
      <c r="S482" s="10">
        <v>2945851394</v>
      </c>
      <c r="T482" s="15"/>
      <c r="U482" s="7" t="s">
        <v>1031</v>
      </c>
      <c r="V482" s="7" t="s">
        <v>1032</v>
      </c>
      <c r="W482" s="5" t="s">
        <v>586</v>
      </c>
      <c r="X482" s="11">
        <v>12.54</v>
      </c>
      <c r="Y482" s="11">
        <v>12.54</v>
      </c>
      <c r="Z482" s="11">
        <v>12.47</v>
      </c>
      <c r="AA482" s="11">
        <v>12.48</v>
      </c>
      <c r="AB482" s="11">
        <v>285222</v>
      </c>
      <c r="AC482" s="15"/>
      <c r="AD482" s="7" t="s">
        <v>1034</v>
      </c>
      <c r="AE482" s="7" t="s">
        <v>1035</v>
      </c>
      <c r="AF482" s="19">
        <v>44420</v>
      </c>
      <c r="AG482" s="17">
        <v>22.79</v>
      </c>
      <c r="AH482" s="17">
        <v>22.84</v>
      </c>
      <c r="AI482" s="17">
        <v>22.44</v>
      </c>
      <c r="AJ482" s="17">
        <v>22.52</v>
      </c>
      <c r="AK482" s="14">
        <v>7863914</v>
      </c>
      <c r="AL482" s="23">
        <v>69338.289999999994</v>
      </c>
      <c r="AM482" s="14">
        <v>3078964918</v>
      </c>
      <c r="AN482" s="15"/>
      <c r="AO482" s="7" t="s">
        <v>1036</v>
      </c>
      <c r="AP482" s="7" t="s">
        <v>1037</v>
      </c>
      <c r="AQ482" s="19">
        <v>44420</v>
      </c>
      <c r="AR482" s="17">
        <v>0.64500000000000002</v>
      </c>
      <c r="AS482" s="17">
        <v>0.67500000000000004</v>
      </c>
      <c r="AT482" s="17">
        <v>0.63500000000000001</v>
      </c>
      <c r="AU482" s="17">
        <v>0.63500000000000001</v>
      </c>
      <c r="AV482" s="14">
        <v>12097083</v>
      </c>
      <c r="AW482" s="17">
        <v>691.69</v>
      </c>
      <c r="AX482" s="14">
        <v>1089277327</v>
      </c>
      <c r="AY482" s="15"/>
      <c r="AZ482" s="7" t="s">
        <v>1038</v>
      </c>
      <c r="BA482" s="7" t="s">
        <v>1039</v>
      </c>
      <c r="BB482" s="19">
        <v>44420</v>
      </c>
      <c r="BC482" s="17">
        <v>160.77000000000001</v>
      </c>
      <c r="BD482" s="17">
        <v>163.655</v>
      </c>
      <c r="BE482" s="17">
        <v>160.69999999999999</v>
      </c>
      <c r="BF482" s="17">
        <v>163.13</v>
      </c>
      <c r="BG482" s="14">
        <v>976433</v>
      </c>
      <c r="BH482" s="23">
        <v>60166.12</v>
      </c>
      <c r="BI482" s="14">
        <v>368823169</v>
      </c>
      <c r="BJ482" s="15"/>
      <c r="BK482" t="s">
        <v>1040</v>
      </c>
      <c r="BL482" t="s">
        <v>1041</v>
      </c>
      <c r="BM482" s="19">
        <v>44420</v>
      </c>
      <c r="BN482" s="17">
        <v>32.49</v>
      </c>
      <c r="BO482" s="17">
        <v>32.53</v>
      </c>
      <c r="BP482" s="17">
        <v>32.46</v>
      </c>
      <c r="BQ482" s="17">
        <v>32.520000000000003</v>
      </c>
      <c r="BR482" s="14">
        <v>146812</v>
      </c>
      <c r="BS482" s="15"/>
      <c r="BT482" s="7" t="s">
        <v>1042</v>
      </c>
      <c r="BU482" s="7" t="s">
        <v>1043</v>
      </c>
      <c r="BV482" s="19">
        <v>44420</v>
      </c>
      <c r="BW482" s="17">
        <v>2.21</v>
      </c>
      <c r="BX482" s="17">
        <v>2.21</v>
      </c>
      <c r="BY482" s="17">
        <v>2.14</v>
      </c>
      <c r="BZ482" s="17">
        <v>2.16</v>
      </c>
      <c r="CA482" s="14">
        <v>978956</v>
      </c>
      <c r="CB482" s="23">
        <v>1428.6</v>
      </c>
      <c r="CC482" s="14">
        <v>661388044</v>
      </c>
      <c r="CD482" s="15"/>
      <c r="CE482" t="s">
        <v>1044</v>
      </c>
      <c r="CF482" t="s">
        <v>1045</v>
      </c>
      <c r="CG482" s="19">
        <v>44420</v>
      </c>
      <c r="CH482" s="17">
        <v>61.47</v>
      </c>
      <c r="CI482" s="17">
        <v>61.68</v>
      </c>
      <c r="CJ482" s="17">
        <v>61.47</v>
      </c>
      <c r="CK482" s="17">
        <v>61.62</v>
      </c>
      <c r="CL482" s="14">
        <v>53810</v>
      </c>
      <c r="CM482" s="15" t="s">
        <v>1033</v>
      </c>
      <c r="CN482" s="7" t="s">
        <v>1046</v>
      </c>
      <c r="CO482" s="7" t="s">
        <v>1047</v>
      </c>
      <c r="CP482" s="19">
        <v>44420</v>
      </c>
      <c r="CQ482" s="17">
        <v>22.03</v>
      </c>
      <c r="CR482" s="17">
        <v>22.08</v>
      </c>
      <c r="CS482" s="17">
        <v>21.94</v>
      </c>
      <c r="CT482" s="17">
        <v>22.02</v>
      </c>
      <c r="CU482" s="14">
        <v>1492674</v>
      </c>
      <c r="CV482" s="23">
        <v>21218.03</v>
      </c>
      <c r="CW482" s="14">
        <v>963579886</v>
      </c>
      <c r="CX482" s="15"/>
      <c r="CY482" t="s">
        <v>1048</v>
      </c>
      <c r="CZ482" t="s">
        <v>1049</v>
      </c>
      <c r="DA482" s="19">
        <v>44420</v>
      </c>
      <c r="DB482" s="17">
        <v>8.4</v>
      </c>
      <c r="DC482" s="17">
        <v>8.42</v>
      </c>
      <c r="DD482" s="17">
        <v>8.34</v>
      </c>
      <c r="DE482" s="17">
        <v>8.34</v>
      </c>
      <c r="DF482" s="14">
        <v>67524</v>
      </c>
      <c r="DG482" s="15" t="s">
        <v>1033</v>
      </c>
      <c r="DH482" s="7" t="s">
        <v>1072</v>
      </c>
      <c r="DI482" s="7" t="s">
        <v>1073</v>
      </c>
      <c r="DJ482" s="19">
        <v>44420</v>
      </c>
      <c r="DK482" s="17">
        <v>128.66</v>
      </c>
      <c r="DL482" s="17">
        <v>128.79</v>
      </c>
      <c r="DM482" s="17">
        <v>128.05000000000001</v>
      </c>
      <c r="DN482" s="17">
        <v>128.21</v>
      </c>
      <c r="DO482" s="14">
        <v>86724</v>
      </c>
      <c r="DQ482" s="6">
        <v>44421</v>
      </c>
      <c r="DR482" s="62">
        <v>1.2159999999999999E-2</v>
      </c>
    </row>
    <row r="483" spans="1:122" ht="15" hidden="1" x14ac:dyDescent="0.25">
      <c r="A483" s="17" t="s">
        <v>8</v>
      </c>
      <c r="B483" s="17" t="s">
        <v>9</v>
      </c>
      <c r="C483" s="26" t="s">
        <v>587</v>
      </c>
      <c r="D483" s="21">
        <v>95.88</v>
      </c>
      <c r="E483" s="21">
        <v>96.59</v>
      </c>
      <c r="F483" s="21">
        <v>95.88</v>
      </c>
      <c r="G483" s="21">
        <v>96.47</v>
      </c>
      <c r="H483" s="21">
        <v>44286</v>
      </c>
      <c r="I483" s="15"/>
      <c r="J483" s="9" t="s">
        <v>1027</v>
      </c>
      <c r="K483" s="9" t="s">
        <v>1028</v>
      </c>
      <c r="L483" s="12" t="s">
        <v>587</v>
      </c>
      <c r="M483" s="10">
        <v>46.817</v>
      </c>
      <c r="N483" s="10">
        <v>47.182000000000002</v>
      </c>
      <c r="O483" s="10">
        <v>46.594999999999999</v>
      </c>
      <c r="P483" s="10">
        <v>46.764000000000003</v>
      </c>
      <c r="Q483" s="10">
        <v>4683888</v>
      </c>
      <c r="R483" s="10">
        <v>137759.21</v>
      </c>
      <c r="S483" s="10">
        <v>2945851394</v>
      </c>
      <c r="T483" s="15"/>
      <c r="U483" s="7" t="s">
        <v>1031</v>
      </c>
      <c r="V483" s="7" t="s">
        <v>1032</v>
      </c>
      <c r="W483" s="5" t="s">
        <v>587</v>
      </c>
      <c r="X483" s="11">
        <v>12.51</v>
      </c>
      <c r="Y483" s="11">
        <v>12.52</v>
      </c>
      <c r="Z483" s="11">
        <v>12.5</v>
      </c>
      <c r="AA483" s="11">
        <v>12.51</v>
      </c>
      <c r="AB483" s="11">
        <v>323174</v>
      </c>
      <c r="AC483" s="15"/>
      <c r="AD483" s="7" t="s">
        <v>1034</v>
      </c>
      <c r="AE483" s="7" t="s">
        <v>1035</v>
      </c>
      <c r="AF483" s="19">
        <v>44419</v>
      </c>
      <c r="AG483" s="17">
        <v>22.76</v>
      </c>
      <c r="AH483" s="17">
        <v>23.05</v>
      </c>
      <c r="AI483" s="17">
        <v>22.48</v>
      </c>
      <c r="AJ483" s="17">
        <v>22.52</v>
      </c>
      <c r="AK483" s="14">
        <v>8387663</v>
      </c>
      <c r="AL483" s="23">
        <v>69338.289999999994</v>
      </c>
      <c r="AM483" s="14">
        <v>3078964918</v>
      </c>
      <c r="AN483" s="15"/>
      <c r="AO483" s="7" t="s">
        <v>1036</v>
      </c>
      <c r="AP483" s="7" t="s">
        <v>1037</v>
      </c>
      <c r="AQ483" s="19">
        <v>44419</v>
      </c>
      <c r="AR483" s="17">
        <v>0.63</v>
      </c>
      <c r="AS483" s="17">
        <v>0.65500000000000003</v>
      </c>
      <c r="AT483" s="17">
        <v>0.61499999999999999</v>
      </c>
      <c r="AU483" s="17">
        <v>0.63</v>
      </c>
      <c r="AV483" s="14">
        <v>21646316</v>
      </c>
      <c r="AW483" s="17">
        <v>686.24</v>
      </c>
      <c r="AX483" s="14">
        <v>1089277327</v>
      </c>
      <c r="AY483" s="15"/>
      <c r="AZ483" s="7" t="s">
        <v>1038</v>
      </c>
      <c r="BA483" s="7" t="s">
        <v>1039</v>
      </c>
      <c r="BB483" s="19">
        <v>44419</v>
      </c>
      <c r="BC483" s="17">
        <v>159.12</v>
      </c>
      <c r="BD483" s="17">
        <v>160</v>
      </c>
      <c r="BE483" s="17">
        <v>159</v>
      </c>
      <c r="BF483" s="17">
        <v>159.97</v>
      </c>
      <c r="BG483" s="14">
        <v>584453</v>
      </c>
      <c r="BH483" s="23">
        <v>59000.639999999999</v>
      </c>
      <c r="BI483" s="14">
        <v>368823169</v>
      </c>
      <c r="BJ483" s="15"/>
      <c r="BK483" t="s">
        <v>1040</v>
      </c>
      <c r="BL483" t="s">
        <v>1041</v>
      </c>
      <c r="BM483" s="19">
        <v>44419</v>
      </c>
      <c r="BN483" s="17">
        <v>32.69</v>
      </c>
      <c r="BO483" s="17">
        <v>32.729999999999997</v>
      </c>
      <c r="BP483" s="17">
        <v>32.67</v>
      </c>
      <c r="BQ483" s="17">
        <v>32.71</v>
      </c>
      <c r="BR483" s="14">
        <v>104436</v>
      </c>
      <c r="BS483" s="15"/>
      <c r="BT483" s="7" t="s">
        <v>1042</v>
      </c>
      <c r="BU483" s="7" t="s">
        <v>1043</v>
      </c>
      <c r="BV483" s="19">
        <v>44419</v>
      </c>
      <c r="BW483" s="17">
        <v>2.23</v>
      </c>
      <c r="BX483" s="17">
        <v>2.2349999999999999</v>
      </c>
      <c r="BY483" s="17">
        <v>2.19</v>
      </c>
      <c r="BZ483" s="17">
        <v>2.2000000000000002</v>
      </c>
      <c r="CA483" s="14">
        <v>1385671</v>
      </c>
      <c r="CB483" s="23">
        <v>1455.05</v>
      </c>
      <c r="CC483" s="14">
        <v>661388044</v>
      </c>
      <c r="CD483" s="15"/>
      <c r="CE483" t="s">
        <v>1044</v>
      </c>
      <c r="CF483" t="s">
        <v>1045</v>
      </c>
      <c r="CG483" s="19">
        <v>44419</v>
      </c>
      <c r="CH483" s="17">
        <v>61.6</v>
      </c>
      <c r="CI483" s="17">
        <v>61.66</v>
      </c>
      <c r="CJ483" s="17">
        <v>61.45</v>
      </c>
      <c r="CK483" s="17">
        <v>61.52</v>
      </c>
      <c r="CL483" s="14">
        <v>43853</v>
      </c>
      <c r="CM483" s="15" t="s">
        <v>1033</v>
      </c>
      <c r="CN483" s="7" t="s">
        <v>1046</v>
      </c>
      <c r="CO483" s="7" t="s">
        <v>1047</v>
      </c>
      <c r="CP483" s="19">
        <v>44419</v>
      </c>
      <c r="CQ483" s="17">
        <v>22.01</v>
      </c>
      <c r="CR483" s="17">
        <v>22.05</v>
      </c>
      <c r="CS483" s="17">
        <v>21.86</v>
      </c>
      <c r="CT483" s="17">
        <v>21.91</v>
      </c>
      <c r="CU483" s="14">
        <v>2216128</v>
      </c>
      <c r="CV483" s="23">
        <v>21112.04</v>
      </c>
      <c r="CW483" s="14">
        <v>963579886</v>
      </c>
      <c r="CX483" s="15"/>
      <c r="CY483" t="s">
        <v>1048</v>
      </c>
      <c r="CZ483" t="s">
        <v>1049</v>
      </c>
      <c r="DA483" s="19">
        <v>44419</v>
      </c>
      <c r="DB483" s="17">
        <v>8.3699999999999992</v>
      </c>
      <c r="DC483" s="17">
        <v>8.3800000000000008</v>
      </c>
      <c r="DD483" s="17">
        <v>8.35</v>
      </c>
      <c r="DE483" s="17">
        <v>8.36</v>
      </c>
      <c r="DF483" s="14">
        <v>56202</v>
      </c>
      <c r="DG483" s="15" t="s">
        <v>1033</v>
      </c>
      <c r="DH483" s="7" t="s">
        <v>1072</v>
      </c>
      <c r="DI483" s="7" t="s">
        <v>1073</v>
      </c>
      <c r="DJ483" s="19">
        <v>44419</v>
      </c>
      <c r="DK483" s="17">
        <v>128.13</v>
      </c>
      <c r="DL483" s="17">
        <v>128.6</v>
      </c>
      <c r="DM483" s="17">
        <v>128</v>
      </c>
      <c r="DN483" s="17">
        <v>128</v>
      </c>
      <c r="DO483" s="14">
        <v>44011</v>
      </c>
      <c r="DQ483" s="6">
        <v>44420</v>
      </c>
      <c r="DR483" s="62">
        <v>1.196E-2</v>
      </c>
    </row>
    <row r="484" spans="1:122" ht="15" hidden="1" x14ac:dyDescent="0.25">
      <c r="A484" s="17" t="s">
        <v>8</v>
      </c>
      <c r="B484" s="17" t="s">
        <v>9</v>
      </c>
      <c r="C484" s="26" t="s">
        <v>588</v>
      </c>
      <c r="D484" s="21">
        <v>94.89</v>
      </c>
      <c r="E484" s="21">
        <v>95.62</v>
      </c>
      <c r="F484" s="21">
        <v>94.57</v>
      </c>
      <c r="G484" s="21">
        <v>95.4</v>
      </c>
      <c r="H484" s="21">
        <v>35596</v>
      </c>
      <c r="I484" s="15"/>
      <c r="J484" s="9" t="s">
        <v>1027</v>
      </c>
      <c r="K484" s="9" t="s">
        <v>1028</v>
      </c>
      <c r="L484" s="12" t="s">
        <v>588</v>
      </c>
      <c r="M484" s="10">
        <v>46.399000000000001</v>
      </c>
      <c r="N484" s="10">
        <v>46.514000000000003</v>
      </c>
      <c r="O484" s="10">
        <v>45.962000000000003</v>
      </c>
      <c r="P484" s="10">
        <v>46.087000000000003</v>
      </c>
      <c r="Q484" s="10">
        <v>3608812</v>
      </c>
      <c r="R484" s="10">
        <v>135765.75</v>
      </c>
      <c r="S484" s="10">
        <v>2945851394</v>
      </c>
      <c r="T484" s="15"/>
      <c r="U484" s="7" t="s">
        <v>1031</v>
      </c>
      <c r="V484" s="7" t="s">
        <v>1032</v>
      </c>
      <c r="W484" s="5" t="s">
        <v>588</v>
      </c>
      <c r="X484" s="11">
        <v>12.55</v>
      </c>
      <c r="Y484" s="11">
        <v>12.57</v>
      </c>
      <c r="Z484" s="11">
        <v>12.53</v>
      </c>
      <c r="AA484" s="11">
        <v>12.54</v>
      </c>
      <c r="AB484" s="11">
        <v>289336</v>
      </c>
      <c r="AC484" s="15"/>
      <c r="AD484" s="7" t="s">
        <v>1034</v>
      </c>
      <c r="AE484" s="7" t="s">
        <v>1035</v>
      </c>
      <c r="AF484" s="19">
        <v>44418</v>
      </c>
      <c r="AG484" s="17">
        <v>22.55</v>
      </c>
      <c r="AH484" s="17">
        <v>22.77</v>
      </c>
      <c r="AI484" s="17">
        <v>22.37</v>
      </c>
      <c r="AJ484" s="17">
        <v>22.51</v>
      </c>
      <c r="AK484" s="14">
        <v>7157238</v>
      </c>
      <c r="AL484" s="23">
        <v>69307.5</v>
      </c>
      <c r="AM484" s="14">
        <v>3078964918</v>
      </c>
      <c r="AN484" s="15"/>
      <c r="AO484" s="7" t="s">
        <v>1036</v>
      </c>
      <c r="AP484" s="7" t="s">
        <v>1037</v>
      </c>
      <c r="AQ484" s="19">
        <v>44418</v>
      </c>
      <c r="AR484" s="17">
        <v>0.59</v>
      </c>
      <c r="AS484" s="17">
        <v>0.62</v>
      </c>
      <c r="AT484" s="17">
        <v>0.56499999999999995</v>
      </c>
      <c r="AU484" s="17">
        <v>0.57499999999999996</v>
      </c>
      <c r="AV484" s="14">
        <v>16504612</v>
      </c>
      <c r="AW484" s="17">
        <v>626.33000000000004</v>
      </c>
      <c r="AX484" s="14">
        <v>1089277327</v>
      </c>
      <c r="AY484" s="15"/>
      <c r="AZ484" s="7" t="s">
        <v>1038</v>
      </c>
      <c r="BA484" s="7" t="s">
        <v>1039</v>
      </c>
      <c r="BB484" s="19">
        <v>44418</v>
      </c>
      <c r="BC484" s="17">
        <v>159.13999999999999</v>
      </c>
      <c r="BD484" s="17">
        <v>159.87</v>
      </c>
      <c r="BE484" s="17">
        <v>158.16999999999999</v>
      </c>
      <c r="BF484" s="17">
        <v>159.1</v>
      </c>
      <c r="BG484" s="14">
        <v>437067</v>
      </c>
      <c r="BH484" s="23">
        <v>58679.77</v>
      </c>
      <c r="BI484" s="14">
        <v>368823169</v>
      </c>
      <c r="BJ484" s="15"/>
      <c r="BK484" t="s">
        <v>1040</v>
      </c>
      <c r="BL484" t="s">
        <v>1041</v>
      </c>
      <c r="BM484" s="19">
        <v>44418</v>
      </c>
      <c r="BN484" s="17">
        <v>32.92</v>
      </c>
      <c r="BO484" s="17">
        <v>32.950000000000003</v>
      </c>
      <c r="BP484" s="17">
        <v>32.9</v>
      </c>
      <c r="BQ484" s="17">
        <v>32.909999999999997</v>
      </c>
      <c r="BR484" s="14">
        <v>82722</v>
      </c>
      <c r="BS484" s="15"/>
      <c r="BT484" s="7" t="s">
        <v>1042</v>
      </c>
      <c r="BU484" s="7" t="s">
        <v>1043</v>
      </c>
      <c r="BV484" s="19">
        <v>44418</v>
      </c>
      <c r="BW484" s="17">
        <v>2.2200000000000002</v>
      </c>
      <c r="BX484" s="17">
        <v>2.2400000000000002</v>
      </c>
      <c r="BY484" s="17">
        <v>2.2000000000000002</v>
      </c>
      <c r="BZ484" s="17">
        <v>2.2200000000000002</v>
      </c>
      <c r="CA484" s="14">
        <v>816801</v>
      </c>
      <c r="CB484" s="23">
        <v>1468.28</v>
      </c>
      <c r="CC484" s="14">
        <v>661388044</v>
      </c>
      <c r="CD484" s="15"/>
      <c r="CE484" t="s">
        <v>1044</v>
      </c>
      <c r="CF484" t="s">
        <v>1045</v>
      </c>
      <c r="CG484" s="19">
        <v>44418</v>
      </c>
      <c r="CH484" s="17">
        <v>61.5</v>
      </c>
      <c r="CI484" s="17">
        <v>61.53</v>
      </c>
      <c r="CJ484" s="17">
        <v>61.31</v>
      </c>
      <c r="CK484" s="17">
        <v>61.43</v>
      </c>
      <c r="CL484" s="14">
        <v>46609</v>
      </c>
      <c r="CM484" s="15" t="s">
        <v>1033</v>
      </c>
      <c r="CN484" s="7" t="s">
        <v>1046</v>
      </c>
      <c r="CO484" s="7" t="s">
        <v>1047</v>
      </c>
      <c r="CP484" s="19">
        <v>44418</v>
      </c>
      <c r="CQ484" s="17">
        <v>21.88</v>
      </c>
      <c r="CR484" s="17">
        <v>22.02</v>
      </c>
      <c r="CS484" s="17">
        <v>21.78</v>
      </c>
      <c r="CT484" s="17">
        <v>21.81</v>
      </c>
      <c r="CU484" s="14">
        <v>1666614</v>
      </c>
      <c r="CV484" s="23">
        <v>21015.68</v>
      </c>
      <c r="CW484" s="14">
        <v>963579886</v>
      </c>
      <c r="CX484" s="15"/>
      <c r="CY484" t="s">
        <v>1048</v>
      </c>
      <c r="CZ484" t="s">
        <v>1049</v>
      </c>
      <c r="DA484" s="19">
        <v>44418</v>
      </c>
      <c r="DB484" s="17">
        <v>8.36</v>
      </c>
      <c r="DC484" s="17">
        <v>8.36</v>
      </c>
      <c r="DD484" s="17">
        <v>8.31</v>
      </c>
      <c r="DE484" s="17">
        <v>8.33</v>
      </c>
      <c r="DF484" s="14">
        <v>30494</v>
      </c>
      <c r="DG484" s="15" t="s">
        <v>1033</v>
      </c>
      <c r="DH484" s="7" t="s">
        <v>1072</v>
      </c>
      <c r="DI484" s="7" t="s">
        <v>1073</v>
      </c>
      <c r="DJ484" s="19">
        <v>44418</v>
      </c>
      <c r="DK484" s="17">
        <v>127.82</v>
      </c>
      <c r="DL484" s="17">
        <v>127.95</v>
      </c>
      <c r="DM484" s="17">
        <v>127.23</v>
      </c>
      <c r="DN484" s="17">
        <v>127.69</v>
      </c>
      <c r="DO484" s="14">
        <v>20871</v>
      </c>
      <c r="DQ484" s="6">
        <v>44419</v>
      </c>
      <c r="DR484" s="62">
        <v>1.225E-2</v>
      </c>
    </row>
    <row r="485" spans="1:122" ht="15" hidden="1" x14ac:dyDescent="0.25">
      <c r="A485" s="17" t="s">
        <v>8</v>
      </c>
      <c r="B485" s="17" t="s">
        <v>9</v>
      </c>
      <c r="C485" s="26" t="s">
        <v>589</v>
      </c>
      <c r="D485" s="21">
        <v>94.53</v>
      </c>
      <c r="E485" s="21">
        <v>94.53</v>
      </c>
      <c r="F485" s="21">
        <v>93.9</v>
      </c>
      <c r="G485" s="21">
        <v>94.1</v>
      </c>
      <c r="H485" s="21">
        <v>34415</v>
      </c>
      <c r="I485" s="15"/>
      <c r="J485" s="9" t="s">
        <v>1027</v>
      </c>
      <c r="K485" s="9" t="s">
        <v>1028</v>
      </c>
      <c r="L485" s="12" t="s">
        <v>589</v>
      </c>
      <c r="M485" s="10">
        <v>46.212000000000003</v>
      </c>
      <c r="N485" s="10">
        <v>46.506</v>
      </c>
      <c r="O485" s="10">
        <v>45.881999999999998</v>
      </c>
      <c r="P485" s="10">
        <v>46.024999999999999</v>
      </c>
      <c r="Q485" s="10">
        <v>3838236</v>
      </c>
      <c r="R485" s="10">
        <v>135582.22</v>
      </c>
      <c r="S485" s="10">
        <v>2945851394</v>
      </c>
      <c r="T485" s="15"/>
      <c r="U485" s="7" t="s">
        <v>1031</v>
      </c>
      <c r="V485" s="7" t="s">
        <v>1032</v>
      </c>
      <c r="W485" s="5" t="s">
        <v>589</v>
      </c>
      <c r="X485" s="11">
        <v>12.5</v>
      </c>
      <c r="Y485" s="11">
        <v>12.53</v>
      </c>
      <c r="Z485" s="11">
        <v>12.49</v>
      </c>
      <c r="AA485" s="11">
        <v>12.49</v>
      </c>
      <c r="AB485" s="11">
        <v>266618</v>
      </c>
      <c r="AC485" s="15"/>
      <c r="AD485" s="7" t="s">
        <v>1034</v>
      </c>
      <c r="AE485" s="7" t="s">
        <v>1035</v>
      </c>
      <c r="AF485" s="19">
        <v>44417</v>
      </c>
      <c r="AG485" s="17">
        <v>23</v>
      </c>
      <c r="AH485" s="17">
        <v>23</v>
      </c>
      <c r="AI485" s="17">
        <v>22.54</v>
      </c>
      <c r="AJ485" s="17">
        <v>22.76</v>
      </c>
      <c r="AK485" s="14">
        <v>7525614</v>
      </c>
      <c r="AL485" s="23">
        <v>70077.240000000005</v>
      </c>
      <c r="AM485" s="14">
        <v>3078964918</v>
      </c>
      <c r="AN485" s="15"/>
      <c r="AO485" s="7" t="s">
        <v>1036</v>
      </c>
      <c r="AP485" s="7" t="s">
        <v>1037</v>
      </c>
      <c r="AQ485" s="19">
        <v>44417</v>
      </c>
      <c r="AR485" s="17">
        <v>0.66</v>
      </c>
      <c r="AS485" s="17">
        <v>0.66500000000000004</v>
      </c>
      <c r="AT485" s="17">
        <v>0.6</v>
      </c>
      <c r="AU485" s="17">
        <v>0.60499999999999998</v>
      </c>
      <c r="AV485" s="14">
        <v>21574873</v>
      </c>
      <c r="AW485" s="17">
        <v>649.94000000000005</v>
      </c>
      <c r="AX485" s="14">
        <v>1074277327</v>
      </c>
      <c r="AY485" s="15"/>
      <c r="AZ485" s="7" t="s">
        <v>1038</v>
      </c>
      <c r="BA485" s="7" t="s">
        <v>1039</v>
      </c>
      <c r="BB485" s="19">
        <v>44417</v>
      </c>
      <c r="BC485" s="17">
        <v>158.62</v>
      </c>
      <c r="BD485" s="17">
        <v>160.155</v>
      </c>
      <c r="BE485" s="17">
        <v>158.61000000000001</v>
      </c>
      <c r="BF485" s="17">
        <v>158.75</v>
      </c>
      <c r="BG485" s="14">
        <v>648307</v>
      </c>
      <c r="BH485" s="23">
        <v>58550.559999999998</v>
      </c>
      <c r="BI485" s="14">
        <v>368822413</v>
      </c>
      <c r="BJ485" s="15"/>
      <c r="BK485" t="s">
        <v>1040</v>
      </c>
      <c r="BL485" t="s">
        <v>1041</v>
      </c>
      <c r="BM485" s="19">
        <v>44417</v>
      </c>
      <c r="BN485" s="17">
        <v>32.69</v>
      </c>
      <c r="BO485" s="17">
        <v>32.72</v>
      </c>
      <c r="BP485" s="17">
        <v>32.630000000000003</v>
      </c>
      <c r="BQ485" s="17">
        <v>32.659999999999997</v>
      </c>
      <c r="BR485" s="14">
        <v>147013</v>
      </c>
      <c r="BS485" s="15"/>
      <c r="BT485" s="7" t="s">
        <v>1042</v>
      </c>
      <c r="BU485" s="7" t="s">
        <v>1043</v>
      </c>
      <c r="BV485" s="19">
        <v>44417</v>
      </c>
      <c r="BW485" s="17">
        <v>2.23</v>
      </c>
      <c r="BX485" s="17">
        <v>2.2400000000000002</v>
      </c>
      <c r="BY485" s="17">
        <v>2.19</v>
      </c>
      <c r="BZ485" s="17">
        <v>2.21</v>
      </c>
      <c r="CA485" s="14">
        <v>994853</v>
      </c>
      <c r="CB485" s="23">
        <v>1461.67</v>
      </c>
      <c r="CC485" s="14">
        <v>661388044</v>
      </c>
      <c r="CD485" s="15"/>
      <c r="CE485" t="s">
        <v>1044</v>
      </c>
      <c r="CF485" t="s">
        <v>1045</v>
      </c>
      <c r="CG485" s="19">
        <v>44417</v>
      </c>
      <c r="CH485" s="17">
        <v>61.5</v>
      </c>
      <c r="CI485" s="17">
        <v>61.5</v>
      </c>
      <c r="CJ485" s="17">
        <v>61.2</v>
      </c>
      <c r="CK485" s="17">
        <v>61.22</v>
      </c>
      <c r="CL485" s="14">
        <v>40862</v>
      </c>
      <c r="CM485" s="15" t="s">
        <v>1033</v>
      </c>
      <c r="CN485" s="7" t="s">
        <v>1046</v>
      </c>
      <c r="CO485" s="7" t="s">
        <v>1047</v>
      </c>
      <c r="CP485" s="19">
        <v>44417</v>
      </c>
      <c r="CQ485" s="17">
        <v>21.96</v>
      </c>
      <c r="CR485" s="17">
        <v>22.15</v>
      </c>
      <c r="CS485" s="17">
        <v>21.94</v>
      </c>
      <c r="CT485" s="17">
        <v>21.94</v>
      </c>
      <c r="CU485" s="14">
        <v>1588114</v>
      </c>
      <c r="CV485" s="23">
        <v>21140.94</v>
      </c>
      <c r="CW485" s="14">
        <v>963579886</v>
      </c>
      <c r="CX485" s="15"/>
      <c r="CY485" t="s">
        <v>1048</v>
      </c>
      <c r="CZ485" t="s">
        <v>1049</v>
      </c>
      <c r="DA485" s="19">
        <v>44417</v>
      </c>
      <c r="DB485" s="17">
        <v>8.32</v>
      </c>
      <c r="DC485" s="17">
        <v>8.36</v>
      </c>
      <c r="DD485" s="17">
        <v>8.32</v>
      </c>
      <c r="DE485" s="17">
        <v>8.33</v>
      </c>
      <c r="DF485" s="14">
        <v>78797</v>
      </c>
      <c r="DG485" s="15" t="s">
        <v>1033</v>
      </c>
      <c r="DH485" s="7" t="s">
        <v>1072</v>
      </c>
      <c r="DI485" s="7" t="s">
        <v>1073</v>
      </c>
      <c r="DJ485" s="19">
        <v>44417</v>
      </c>
      <c r="DK485" s="17">
        <v>127.5</v>
      </c>
      <c r="DL485" s="17">
        <v>127.79</v>
      </c>
      <c r="DM485" s="17">
        <v>127.3</v>
      </c>
      <c r="DN485" s="17">
        <v>127.3</v>
      </c>
      <c r="DO485" s="14">
        <v>36595</v>
      </c>
      <c r="DQ485" s="6">
        <v>44418</v>
      </c>
      <c r="DR485" s="62">
        <v>1.204E-2</v>
      </c>
    </row>
    <row r="486" spans="1:122" ht="15" hidden="1" x14ac:dyDescent="0.25">
      <c r="A486" s="17" t="s">
        <v>8</v>
      </c>
      <c r="B486" s="17" t="s">
        <v>9</v>
      </c>
      <c r="C486" s="26" t="s">
        <v>590</v>
      </c>
      <c r="D486" s="21">
        <v>93.53</v>
      </c>
      <c r="E486" s="21">
        <v>94.38</v>
      </c>
      <c r="F486" s="21">
        <v>93.4</v>
      </c>
      <c r="G486" s="21">
        <v>93.62</v>
      </c>
      <c r="H486" s="21">
        <v>18002</v>
      </c>
      <c r="I486" s="15"/>
      <c r="J486" s="9" t="s">
        <v>1027</v>
      </c>
      <c r="K486" s="9" t="s">
        <v>1028</v>
      </c>
      <c r="L486" s="12" t="s">
        <v>590</v>
      </c>
      <c r="M486" s="10">
        <v>46.283000000000001</v>
      </c>
      <c r="N486" s="10">
        <v>46.39</v>
      </c>
      <c r="O486" s="10">
        <v>45.945</v>
      </c>
      <c r="P486" s="10">
        <v>46.39</v>
      </c>
      <c r="Q486" s="10">
        <v>7299732</v>
      </c>
      <c r="R486" s="10">
        <v>136657.46</v>
      </c>
      <c r="S486" s="10">
        <v>2945851394</v>
      </c>
      <c r="T486" s="15"/>
      <c r="U486" s="7" t="s">
        <v>1031</v>
      </c>
      <c r="V486" s="7" t="s">
        <v>1032</v>
      </c>
      <c r="W486" s="5" t="s">
        <v>590</v>
      </c>
      <c r="X486" s="11">
        <v>12.45</v>
      </c>
      <c r="Y486" s="11">
        <v>12.48</v>
      </c>
      <c r="Z486" s="11">
        <v>12.44</v>
      </c>
      <c r="AA486" s="11">
        <v>12.48</v>
      </c>
      <c r="AB486" s="11">
        <v>209784</v>
      </c>
      <c r="AC486" s="15"/>
      <c r="AD486" s="7" t="s">
        <v>1034</v>
      </c>
      <c r="AE486" s="7" t="s">
        <v>1035</v>
      </c>
      <c r="AF486" s="19">
        <v>44414</v>
      </c>
      <c r="AG486" s="17">
        <v>22.7</v>
      </c>
      <c r="AH486" s="17">
        <v>23.09</v>
      </c>
      <c r="AI486" s="17">
        <v>22.52</v>
      </c>
      <c r="AJ486" s="17">
        <v>23.05</v>
      </c>
      <c r="AK486" s="14">
        <v>11010793</v>
      </c>
      <c r="AL486" s="23">
        <v>70970.14</v>
      </c>
      <c r="AM486" s="14">
        <v>3078964918</v>
      </c>
      <c r="AN486" s="15"/>
      <c r="AO486" s="7" t="s">
        <v>1036</v>
      </c>
      <c r="AP486" s="7" t="s">
        <v>1037</v>
      </c>
      <c r="AQ486" s="19">
        <v>44414</v>
      </c>
      <c r="AR486" s="17">
        <v>0.57499999999999996</v>
      </c>
      <c r="AS486" s="17">
        <v>0.68</v>
      </c>
      <c r="AT486" s="17">
        <v>0.57499999999999996</v>
      </c>
      <c r="AU486" s="17">
        <v>0.66</v>
      </c>
      <c r="AV486" s="14">
        <v>22412373</v>
      </c>
      <c r="AW486" s="17">
        <v>709.02</v>
      </c>
      <c r="AX486" s="14">
        <v>1074277327</v>
      </c>
      <c r="AY486" s="15"/>
      <c r="AZ486" s="7" t="s">
        <v>1038</v>
      </c>
      <c r="BA486" s="7" t="s">
        <v>1039</v>
      </c>
      <c r="BB486" s="19">
        <v>44414</v>
      </c>
      <c r="BC486" s="17">
        <v>156.63</v>
      </c>
      <c r="BD486" s="17">
        <v>157.82</v>
      </c>
      <c r="BE486" s="17">
        <v>156.29</v>
      </c>
      <c r="BF486" s="17">
        <v>157.78</v>
      </c>
      <c r="BG486" s="14">
        <v>558079</v>
      </c>
      <c r="BH486" s="23">
        <v>58177.94</v>
      </c>
      <c r="BI486" s="14">
        <v>368728220</v>
      </c>
      <c r="BJ486" s="15"/>
      <c r="BK486" t="s">
        <v>1040</v>
      </c>
      <c r="BL486" t="s">
        <v>1041</v>
      </c>
      <c r="BM486" s="19">
        <v>44414</v>
      </c>
      <c r="BN486" s="17">
        <v>32.700000000000003</v>
      </c>
      <c r="BO486" s="17">
        <v>32.78</v>
      </c>
      <c r="BP486" s="17">
        <v>32.68</v>
      </c>
      <c r="BQ486" s="17">
        <v>32.75</v>
      </c>
      <c r="BR486" s="14">
        <v>91774</v>
      </c>
      <c r="BS486" s="15"/>
      <c r="BT486" s="7" t="s">
        <v>1042</v>
      </c>
      <c r="BU486" s="7" t="s">
        <v>1043</v>
      </c>
      <c r="BV486" s="19">
        <v>44414</v>
      </c>
      <c r="BW486" s="17">
        <v>2.2000000000000002</v>
      </c>
      <c r="BX486" s="17">
        <v>2.23</v>
      </c>
      <c r="BY486" s="17">
        <v>2.1850000000000001</v>
      </c>
      <c r="BZ486" s="17">
        <v>2.21</v>
      </c>
      <c r="CA486" s="14">
        <v>1091780</v>
      </c>
      <c r="CB486" s="23">
        <v>1461.67</v>
      </c>
      <c r="CC486" s="14">
        <v>661388044</v>
      </c>
      <c r="CD486" s="15"/>
      <c r="CE486" t="s">
        <v>1044</v>
      </c>
      <c r="CF486" t="s">
        <v>1045</v>
      </c>
      <c r="CG486" s="19">
        <v>44414</v>
      </c>
      <c r="CH486" s="17">
        <v>61.15</v>
      </c>
      <c r="CI486" s="17">
        <v>61.17</v>
      </c>
      <c r="CJ486" s="17">
        <v>61.03</v>
      </c>
      <c r="CK486" s="17">
        <v>61.13</v>
      </c>
      <c r="CL486" s="14">
        <v>26329</v>
      </c>
      <c r="CM486" s="15" t="s">
        <v>1033</v>
      </c>
      <c r="CN486" s="7" t="s">
        <v>1046</v>
      </c>
      <c r="CO486" s="7" t="s">
        <v>1047</v>
      </c>
      <c r="CP486" s="19">
        <v>44414</v>
      </c>
      <c r="CQ486" s="17">
        <v>21.79</v>
      </c>
      <c r="CR486" s="17">
        <v>22.01</v>
      </c>
      <c r="CS486" s="17">
        <v>21.66</v>
      </c>
      <c r="CT486" s="17">
        <v>22</v>
      </c>
      <c r="CU486" s="14">
        <v>2563958</v>
      </c>
      <c r="CV486" s="23">
        <v>21198.76</v>
      </c>
      <c r="CW486" s="14">
        <v>963579886</v>
      </c>
      <c r="CX486" s="15"/>
      <c r="CY486" t="s">
        <v>1048</v>
      </c>
      <c r="CZ486" t="s">
        <v>1049</v>
      </c>
      <c r="DA486" s="19">
        <v>44414</v>
      </c>
      <c r="DB486" s="17">
        <v>8.35</v>
      </c>
      <c r="DC486" s="17">
        <v>8.35</v>
      </c>
      <c r="DD486" s="17">
        <v>8.2899999999999991</v>
      </c>
      <c r="DE486" s="17">
        <v>8.31</v>
      </c>
      <c r="DF486" s="14">
        <v>36963</v>
      </c>
      <c r="DG486" s="15" t="s">
        <v>1033</v>
      </c>
      <c r="DH486" s="7" t="s">
        <v>1072</v>
      </c>
      <c r="DI486" s="7" t="s">
        <v>1073</v>
      </c>
      <c r="DJ486" s="19">
        <v>44414</v>
      </c>
      <c r="DK486" s="17">
        <v>126.8</v>
      </c>
      <c r="DL486" s="17">
        <v>127.14</v>
      </c>
      <c r="DM486" s="17">
        <v>126.6</v>
      </c>
      <c r="DN486" s="17">
        <v>127.09</v>
      </c>
      <c r="DO486" s="14">
        <v>16665</v>
      </c>
      <c r="DQ486" s="6">
        <v>44417</v>
      </c>
      <c r="DR486" s="62">
        <v>1.204E-2</v>
      </c>
    </row>
    <row r="487" spans="1:122" ht="15" hidden="1" x14ac:dyDescent="0.25">
      <c r="A487" s="17" t="s">
        <v>8</v>
      </c>
      <c r="B487" s="17" t="s">
        <v>9</v>
      </c>
      <c r="C487" s="26" t="s">
        <v>591</v>
      </c>
      <c r="D487" s="21">
        <v>93.79</v>
      </c>
      <c r="E487" s="21">
        <v>94.04</v>
      </c>
      <c r="F487" s="21">
        <v>93.29</v>
      </c>
      <c r="G487" s="21">
        <v>93.29</v>
      </c>
      <c r="H487" s="21">
        <v>17320</v>
      </c>
      <c r="I487" s="15"/>
      <c r="J487" s="9" t="s">
        <v>1027</v>
      </c>
      <c r="K487" s="9" t="s">
        <v>1028</v>
      </c>
      <c r="L487" s="12" t="s">
        <v>591</v>
      </c>
      <c r="M487" s="10">
        <v>47.939</v>
      </c>
      <c r="N487" s="10">
        <v>47.993000000000002</v>
      </c>
      <c r="O487" s="10">
        <v>47.2</v>
      </c>
      <c r="P487" s="10">
        <v>47.316000000000003</v>
      </c>
      <c r="Q487" s="10">
        <v>5025905</v>
      </c>
      <c r="R487" s="10">
        <v>139385.60999999999</v>
      </c>
      <c r="S487" s="10">
        <v>2945851394</v>
      </c>
      <c r="T487" s="15"/>
      <c r="U487" s="7" t="s">
        <v>1031</v>
      </c>
      <c r="V487" s="7" t="s">
        <v>1032</v>
      </c>
      <c r="W487" s="5" t="s">
        <v>591</v>
      </c>
      <c r="X487" s="11">
        <v>12.42</v>
      </c>
      <c r="Y487" s="11">
        <v>12.44</v>
      </c>
      <c r="Z487" s="11">
        <v>12.41</v>
      </c>
      <c r="AA487" s="11">
        <v>12.41</v>
      </c>
      <c r="AB487" s="11">
        <v>212710</v>
      </c>
      <c r="AC487" s="15"/>
      <c r="AD487" s="7" t="s">
        <v>1034</v>
      </c>
      <c r="AE487" s="7" t="s">
        <v>1035</v>
      </c>
      <c r="AF487" s="19">
        <v>44413</v>
      </c>
      <c r="AG487" s="17">
        <v>24</v>
      </c>
      <c r="AH487" s="17">
        <v>24.09</v>
      </c>
      <c r="AI487" s="17">
        <v>23.25</v>
      </c>
      <c r="AJ487" s="17">
        <v>23.27</v>
      </c>
      <c r="AK487" s="14">
        <v>10288600</v>
      </c>
      <c r="AL487" s="23">
        <v>71647.509999999995</v>
      </c>
      <c r="AM487" s="14">
        <v>3078964918</v>
      </c>
      <c r="AN487" s="15"/>
      <c r="AO487" s="7" t="s">
        <v>1036</v>
      </c>
      <c r="AP487" s="7" t="s">
        <v>1037</v>
      </c>
      <c r="AQ487" s="19">
        <v>44413</v>
      </c>
      <c r="AR487" s="17">
        <v>0.625</v>
      </c>
      <c r="AS487" s="17">
        <v>0.66500000000000004</v>
      </c>
      <c r="AT487" s="17">
        <v>0.54500000000000004</v>
      </c>
      <c r="AU487" s="17">
        <v>0.57499999999999996</v>
      </c>
      <c r="AV487" s="14">
        <v>25470083</v>
      </c>
      <c r="AW487" s="17">
        <v>617.71</v>
      </c>
      <c r="AX487" s="14">
        <v>1074277327</v>
      </c>
      <c r="AY487" s="15"/>
      <c r="AZ487" s="7" t="s">
        <v>1038</v>
      </c>
      <c r="BA487" s="7" t="s">
        <v>1039</v>
      </c>
      <c r="BB487" s="19">
        <v>44413</v>
      </c>
      <c r="BC487" s="17">
        <v>155.87</v>
      </c>
      <c r="BD487" s="17">
        <v>157.33000000000001</v>
      </c>
      <c r="BE487" s="17">
        <v>155.5</v>
      </c>
      <c r="BF487" s="17">
        <v>157.07</v>
      </c>
      <c r="BG487" s="14">
        <v>690358</v>
      </c>
      <c r="BH487" s="23">
        <v>57916.14</v>
      </c>
      <c r="BI487" s="14">
        <v>368728220</v>
      </c>
      <c r="BJ487" s="15"/>
      <c r="BK487" t="s">
        <v>1040</v>
      </c>
      <c r="BL487" t="s">
        <v>1041</v>
      </c>
      <c r="BM487" s="19">
        <v>44413</v>
      </c>
      <c r="BN487" s="17">
        <v>32.619999999999997</v>
      </c>
      <c r="BO487" s="17">
        <v>32.659999999999997</v>
      </c>
      <c r="BP487" s="17">
        <v>32.56</v>
      </c>
      <c r="BQ487" s="17">
        <v>32.58</v>
      </c>
      <c r="BR487" s="14">
        <v>103235</v>
      </c>
      <c r="BS487" s="15"/>
      <c r="BT487" s="7" t="s">
        <v>1042</v>
      </c>
      <c r="BU487" s="7" t="s">
        <v>1043</v>
      </c>
      <c r="BV487" s="19">
        <v>44413</v>
      </c>
      <c r="BW487" s="17">
        <v>2.25</v>
      </c>
      <c r="BX487" s="17">
        <v>2.2799999999999998</v>
      </c>
      <c r="BY487" s="17">
        <v>2.21</v>
      </c>
      <c r="BZ487" s="17">
        <v>2.21</v>
      </c>
      <c r="CA487" s="14">
        <v>867122</v>
      </c>
      <c r="CB487" s="23">
        <v>1461.67</v>
      </c>
      <c r="CC487" s="14">
        <v>661388044</v>
      </c>
      <c r="CD487" s="15"/>
      <c r="CE487" t="s">
        <v>1044</v>
      </c>
      <c r="CF487" t="s">
        <v>1045</v>
      </c>
      <c r="CG487" s="19">
        <v>44413</v>
      </c>
      <c r="CH487" s="17">
        <v>61.06</v>
      </c>
      <c r="CI487" s="17">
        <v>61.07</v>
      </c>
      <c r="CJ487" s="17">
        <v>60.97</v>
      </c>
      <c r="CK487" s="17">
        <v>61</v>
      </c>
      <c r="CL487" s="14">
        <v>35333</v>
      </c>
      <c r="CM487" s="15" t="s">
        <v>1033</v>
      </c>
      <c r="CN487" s="7" t="s">
        <v>1046</v>
      </c>
      <c r="CO487" s="7" t="s">
        <v>1047</v>
      </c>
      <c r="CP487" s="19">
        <v>44413</v>
      </c>
      <c r="CQ487" s="17">
        <v>21.8</v>
      </c>
      <c r="CR487" s="17">
        <v>21.84</v>
      </c>
      <c r="CS487" s="17">
        <v>21.67</v>
      </c>
      <c r="CT487" s="17">
        <v>21.7</v>
      </c>
      <c r="CU487" s="14">
        <v>2795336</v>
      </c>
      <c r="CV487" s="23">
        <v>20909.68</v>
      </c>
      <c r="CW487" s="14">
        <v>963579886</v>
      </c>
      <c r="CX487" s="15"/>
      <c r="CY487" t="s">
        <v>1048</v>
      </c>
      <c r="CZ487" t="s">
        <v>1049</v>
      </c>
      <c r="DA487" s="19">
        <v>44413</v>
      </c>
      <c r="DB487" s="17">
        <v>8.32</v>
      </c>
      <c r="DC487" s="17">
        <v>8.34</v>
      </c>
      <c r="DD487" s="17">
        <v>8.31</v>
      </c>
      <c r="DE487" s="17">
        <v>8.32</v>
      </c>
      <c r="DF487" s="14">
        <v>59266</v>
      </c>
      <c r="DG487" s="15" t="s">
        <v>1033</v>
      </c>
      <c r="DH487" s="7" t="s">
        <v>1072</v>
      </c>
      <c r="DI487" s="7" t="s">
        <v>1073</v>
      </c>
      <c r="DJ487" s="19">
        <v>44413</v>
      </c>
      <c r="DK487" s="17">
        <v>126.63</v>
      </c>
      <c r="DL487" s="17">
        <v>127.08</v>
      </c>
      <c r="DM487" s="17">
        <v>126.52</v>
      </c>
      <c r="DN487" s="17">
        <v>126.9</v>
      </c>
      <c r="DO487" s="14">
        <v>13954</v>
      </c>
      <c r="DQ487" s="6">
        <v>44414</v>
      </c>
      <c r="DR487" s="62">
        <v>1.184E-2</v>
      </c>
    </row>
    <row r="488" spans="1:122" ht="15" hidden="1" x14ac:dyDescent="0.25">
      <c r="A488" s="17" t="s">
        <v>8</v>
      </c>
      <c r="B488" s="17" t="s">
        <v>9</v>
      </c>
      <c r="C488" s="26" t="s">
        <v>592</v>
      </c>
      <c r="D488" s="21">
        <v>94.23</v>
      </c>
      <c r="E488" s="21">
        <v>94.23</v>
      </c>
      <c r="F488" s="21">
        <v>93.22</v>
      </c>
      <c r="G488" s="21">
        <v>93.96</v>
      </c>
      <c r="H488" s="21">
        <v>27773</v>
      </c>
      <c r="I488" s="15"/>
      <c r="J488" s="9" t="s">
        <v>1027</v>
      </c>
      <c r="K488" s="9" t="s">
        <v>1028</v>
      </c>
      <c r="L488" s="12" t="s">
        <v>592</v>
      </c>
      <c r="M488" s="10">
        <v>47.832000000000001</v>
      </c>
      <c r="N488" s="10">
        <v>48.411000000000001</v>
      </c>
      <c r="O488" s="10">
        <v>47.734000000000002</v>
      </c>
      <c r="P488" s="10">
        <v>48.134999999999998</v>
      </c>
      <c r="Q488" s="10">
        <v>5309198</v>
      </c>
      <c r="R488" s="10">
        <v>141798.56</v>
      </c>
      <c r="S488" s="10">
        <v>2945851394</v>
      </c>
      <c r="T488" s="15"/>
      <c r="U488" s="7" t="s">
        <v>1031</v>
      </c>
      <c r="V488" s="7" t="s">
        <v>1032</v>
      </c>
      <c r="W488" s="5" t="s">
        <v>592</v>
      </c>
      <c r="X488" s="11">
        <v>12.45</v>
      </c>
      <c r="Y488" s="11">
        <v>12.45</v>
      </c>
      <c r="Z488" s="11">
        <v>12.37</v>
      </c>
      <c r="AA488" s="11">
        <v>12.4</v>
      </c>
      <c r="AB488" s="11">
        <v>289535</v>
      </c>
      <c r="AC488" s="15"/>
      <c r="AD488" s="7" t="s">
        <v>1034</v>
      </c>
      <c r="AE488" s="7" t="s">
        <v>1035</v>
      </c>
      <c r="AF488" s="19">
        <v>44412</v>
      </c>
      <c r="AG488" s="17">
        <v>23.9</v>
      </c>
      <c r="AH488" s="17">
        <v>24.39</v>
      </c>
      <c r="AI488" s="17">
        <v>23.9</v>
      </c>
      <c r="AJ488" s="17">
        <v>24.09</v>
      </c>
      <c r="AK488" s="14">
        <v>6460650</v>
      </c>
      <c r="AL488" s="23">
        <v>74172.259999999995</v>
      </c>
      <c r="AM488" s="14">
        <v>3078964918</v>
      </c>
      <c r="AN488" s="15"/>
      <c r="AO488" s="7" t="s">
        <v>1036</v>
      </c>
      <c r="AP488" s="7" t="s">
        <v>1037</v>
      </c>
      <c r="AQ488" s="19">
        <v>44412</v>
      </c>
      <c r="AR488" s="17">
        <v>0.56000000000000005</v>
      </c>
      <c r="AS488" s="17">
        <v>0.60499999999999998</v>
      </c>
      <c r="AT488" s="17">
        <v>0.55200000000000005</v>
      </c>
      <c r="AU488" s="17">
        <v>0.6</v>
      </c>
      <c r="AV488" s="14">
        <v>15219220</v>
      </c>
      <c r="AW488" s="17">
        <v>644.57000000000005</v>
      </c>
      <c r="AX488" s="14">
        <v>1074277327</v>
      </c>
      <c r="AY488" s="15"/>
      <c r="AZ488" s="7" t="s">
        <v>1038</v>
      </c>
      <c r="BA488" s="7" t="s">
        <v>1039</v>
      </c>
      <c r="BB488" s="19">
        <v>44412</v>
      </c>
      <c r="BC488" s="17">
        <v>156</v>
      </c>
      <c r="BD488" s="17">
        <v>156.27000000000001</v>
      </c>
      <c r="BE488" s="17">
        <v>154.82</v>
      </c>
      <c r="BF488" s="17">
        <v>155.61000000000001</v>
      </c>
      <c r="BG488" s="14">
        <v>615320</v>
      </c>
      <c r="BH488" s="23">
        <v>57377.8</v>
      </c>
      <c r="BI488" s="14">
        <v>368728220</v>
      </c>
      <c r="BJ488" s="15"/>
      <c r="BK488" t="s">
        <v>1040</v>
      </c>
      <c r="BL488" t="s">
        <v>1041</v>
      </c>
      <c r="BM488" s="19">
        <v>44412</v>
      </c>
      <c r="BN488" s="17">
        <v>32.44</v>
      </c>
      <c r="BO488" s="17">
        <v>32.51</v>
      </c>
      <c r="BP488" s="17">
        <v>32.4</v>
      </c>
      <c r="BQ488" s="17">
        <v>32.51</v>
      </c>
      <c r="BR488" s="14">
        <v>243767</v>
      </c>
      <c r="BS488" s="15"/>
      <c r="BT488" s="7" t="s">
        <v>1042</v>
      </c>
      <c r="BU488" s="7" t="s">
        <v>1043</v>
      </c>
      <c r="BV488" s="19">
        <v>44412</v>
      </c>
      <c r="BW488" s="17">
        <v>2.2999999999999998</v>
      </c>
      <c r="BX488" s="17">
        <v>2.34</v>
      </c>
      <c r="BY488" s="17">
        <v>2.2400000000000002</v>
      </c>
      <c r="BZ488" s="17">
        <v>2.25</v>
      </c>
      <c r="CA488" s="14">
        <v>1139091</v>
      </c>
      <c r="CB488" s="23">
        <v>1488.12</v>
      </c>
      <c r="CC488" s="14">
        <v>661388044</v>
      </c>
      <c r="CD488" s="15"/>
      <c r="CE488" t="s">
        <v>1044</v>
      </c>
      <c r="CF488" t="s">
        <v>1045</v>
      </c>
      <c r="CG488" s="19">
        <v>44412</v>
      </c>
      <c r="CH488" s="17">
        <v>60.99</v>
      </c>
      <c r="CI488" s="17">
        <v>61.01</v>
      </c>
      <c r="CJ488" s="17">
        <v>60.87</v>
      </c>
      <c r="CK488" s="17">
        <v>60.98</v>
      </c>
      <c r="CL488" s="14">
        <v>31699</v>
      </c>
      <c r="CM488" s="15" t="s">
        <v>1033</v>
      </c>
      <c r="CN488" s="7" t="s">
        <v>1046</v>
      </c>
      <c r="CO488" s="7" t="s">
        <v>1047</v>
      </c>
      <c r="CP488" s="19">
        <v>44412</v>
      </c>
      <c r="CQ488" s="17">
        <v>21.78</v>
      </c>
      <c r="CR488" s="17">
        <v>22.15</v>
      </c>
      <c r="CS488" s="17">
        <v>21.7</v>
      </c>
      <c r="CT488" s="17">
        <v>22.04</v>
      </c>
      <c r="CU488" s="14">
        <v>2640268</v>
      </c>
      <c r="CV488" s="23">
        <v>21237.3</v>
      </c>
      <c r="CW488" s="14">
        <v>963579886</v>
      </c>
      <c r="CX488" s="15"/>
      <c r="CY488" t="s">
        <v>1048</v>
      </c>
      <c r="CZ488" t="s">
        <v>1049</v>
      </c>
      <c r="DA488" s="19">
        <v>44412</v>
      </c>
      <c r="DB488" s="17">
        <v>8.27</v>
      </c>
      <c r="DC488" s="17">
        <v>8.3000000000000007</v>
      </c>
      <c r="DD488" s="17">
        <v>8.26</v>
      </c>
      <c r="DE488" s="17">
        <v>8.2899999999999991</v>
      </c>
      <c r="DF488" s="14">
        <v>58563</v>
      </c>
      <c r="DG488" s="15" t="s">
        <v>1033</v>
      </c>
      <c r="DH488" s="7" t="s">
        <v>1072</v>
      </c>
      <c r="DI488" s="7" t="s">
        <v>1073</v>
      </c>
      <c r="DJ488" s="19">
        <v>44412</v>
      </c>
      <c r="DK488" s="17">
        <v>126.27</v>
      </c>
      <c r="DL488" s="17">
        <v>126.83</v>
      </c>
      <c r="DM488" s="17">
        <v>126.15</v>
      </c>
      <c r="DN488" s="17">
        <v>126.64</v>
      </c>
      <c r="DO488" s="14">
        <v>16048</v>
      </c>
      <c r="DQ488" s="6">
        <v>44413</v>
      </c>
      <c r="DR488" s="62">
        <v>1.155E-2</v>
      </c>
    </row>
    <row r="489" spans="1:122" ht="15" hidden="1" x14ac:dyDescent="0.25">
      <c r="A489" s="17" t="s">
        <v>8</v>
      </c>
      <c r="B489" s="17" t="s">
        <v>9</v>
      </c>
      <c r="C489" s="26" t="s">
        <v>593</v>
      </c>
      <c r="D489" s="21">
        <v>94.26</v>
      </c>
      <c r="E489" s="21">
        <v>94.26</v>
      </c>
      <c r="F489" s="21">
        <v>93.4</v>
      </c>
      <c r="G489" s="21">
        <v>93.58</v>
      </c>
      <c r="H489" s="21">
        <v>29937</v>
      </c>
      <c r="I489" s="15"/>
      <c r="J489" s="9" t="s">
        <v>1027</v>
      </c>
      <c r="K489" s="9" t="s">
        <v>1028</v>
      </c>
      <c r="L489" s="12" t="s">
        <v>593</v>
      </c>
      <c r="M489" s="10">
        <v>47.503</v>
      </c>
      <c r="N489" s="10">
        <v>47.537999999999997</v>
      </c>
      <c r="O489" s="10">
        <v>46.692999999999998</v>
      </c>
      <c r="P489" s="10">
        <v>47.155999999999999</v>
      </c>
      <c r="Q489" s="10">
        <v>5065245</v>
      </c>
      <c r="R489" s="10">
        <v>138913.39000000001</v>
      </c>
      <c r="S489" s="10">
        <v>2945851394</v>
      </c>
      <c r="T489" s="15"/>
      <c r="U489" s="7" t="s">
        <v>1031</v>
      </c>
      <c r="V489" s="7" t="s">
        <v>1032</v>
      </c>
      <c r="W489" s="5" t="s">
        <v>593</v>
      </c>
      <c r="X489" s="11">
        <v>12.42</v>
      </c>
      <c r="Y489" s="11">
        <v>12.42</v>
      </c>
      <c r="Z489" s="11">
        <v>12.35</v>
      </c>
      <c r="AA489" s="11">
        <v>12.36</v>
      </c>
      <c r="AB489" s="11">
        <v>215293</v>
      </c>
      <c r="AC489" s="15"/>
      <c r="AD489" s="7" t="s">
        <v>1034</v>
      </c>
      <c r="AE489" s="7" t="s">
        <v>1035</v>
      </c>
      <c r="AF489" s="19">
        <v>44411</v>
      </c>
      <c r="AG489" s="17">
        <v>24.41</v>
      </c>
      <c r="AH489" s="17">
        <v>24.45</v>
      </c>
      <c r="AI489" s="17">
        <v>23.84</v>
      </c>
      <c r="AJ489" s="17">
        <v>24</v>
      </c>
      <c r="AK489" s="14">
        <v>9140854</v>
      </c>
      <c r="AL489" s="23">
        <v>73895.16</v>
      </c>
      <c r="AM489" s="14">
        <v>3078964918</v>
      </c>
      <c r="AN489" s="15"/>
      <c r="AO489" s="7" t="s">
        <v>1036</v>
      </c>
      <c r="AP489" s="7" t="s">
        <v>1037</v>
      </c>
      <c r="AQ489" s="19">
        <v>44411</v>
      </c>
      <c r="AR489" s="17">
        <v>0.505</v>
      </c>
      <c r="AS489" s="17">
        <v>0.56000000000000005</v>
      </c>
      <c r="AT489" s="17">
        <v>0.49</v>
      </c>
      <c r="AU489" s="17">
        <v>0.54500000000000004</v>
      </c>
      <c r="AV489" s="14">
        <v>14478633</v>
      </c>
      <c r="AW489" s="17">
        <v>577.85</v>
      </c>
      <c r="AX489" s="14">
        <v>1060277327</v>
      </c>
      <c r="AY489" s="15"/>
      <c r="AZ489" s="7" t="s">
        <v>1038</v>
      </c>
      <c r="BA489" s="7" t="s">
        <v>1039</v>
      </c>
      <c r="BB489" s="19">
        <v>44411</v>
      </c>
      <c r="BC489" s="17">
        <v>157</v>
      </c>
      <c r="BD489" s="17">
        <v>157.80000000000001</v>
      </c>
      <c r="BE489" s="17">
        <v>155.22999999999999</v>
      </c>
      <c r="BF489" s="17">
        <v>156.06</v>
      </c>
      <c r="BG489" s="14">
        <v>517648</v>
      </c>
      <c r="BH489" s="23">
        <v>57543.73</v>
      </c>
      <c r="BI489" s="14">
        <v>368728220</v>
      </c>
      <c r="BJ489" s="15"/>
      <c r="BK489" t="s">
        <v>1040</v>
      </c>
      <c r="BL489" t="s">
        <v>1041</v>
      </c>
      <c r="BM489" s="19">
        <v>44411</v>
      </c>
      <c r="BN489" s="17">
        <v>32.450000000000003</v>
      </c>
      <c r="BO489" s="17">
        <v>32.479999999999997</v>
      </c>
      <c r="BP489" s="17">
        <v>32.25</v>
      </c>
      <c r="BQ489" s="17">
        <v>32.340000000000003</v>
      </c>
      <c r="BR489" s="14">
        <v>154514</v>
      </c>
      <c r="BS489" s="15"/>
      <c r="BT489" s="7" t="s">
        <v>1042</v>
      </c>
      <c r="BU489" s="7" t="s">
        <v>1043</v>
      </c>
      <c r="BV489" s="19">
        <v>44411</v>
      </c>
      <c r="BW489" s="17">
        <v>2.35</v>
      </c>
      <c r="BX489" s="17">
        <v>2.37</v>
      </c>
      <c r="BY489" s="17">
        <v>2.29</v>
      </c>
      <c r="BZ489" s="17">
        <v>2.29</v>
      </c>
      <c r="CA489" s="14">
        <v>1113862</v>
      </c>
      <c r="CB489" s="23">
        <v>1514.58</v>
      </c>
      <c r="CC489" s="14">
        <v>661388044</v>
      </c>
      <c r="CD489" s="15"/>
      <c r="CE489" t="s">
        <v>1044</v>
      </c>
      <c r="CF489" t="s">
        <v>1045</v>
      </c>
      <c r="CG489" s="19">
        <v>44411</v>
      </c>
      <c r="CH489" s="17">
        <v>61.05</v>
      </c>
      <c r="CI489" s="17">
        <v>61.09</v>
      </c>
      <c r="CJ489" s="17">
        <v>60.65</v>
      </c>
      <c r="CK489" s="17">
        <v>60.84</v>
      </c>
      <c r="CL489" s="14">
        <v>42373</v>
      </c>
      <c r="CM489" s="15" t="s">
        <v>1033</v>
      </c>
      <c r="CN489" s="7" t="s">
        <v>1046</v>
      </c>
      <c r="CO489" s="7" t="s">
        <v>1047</v>
      </c>
      <c r="CP489" s="19">
        <v>44411</v>
      </c>
      <c r="CQ489" s="17">
        <v>21.99</v>
      </c>
      <c r="CR489" s="17">
        <v>22.004999999999999</v>
      </c>
      <c r="CS489" s="17">
        <v>21.76</v>
      </c>
      <c r="CT489" s="17">
        <v>21.82</v>
      </c>
      <c r="CU489" s="14">
        <v>2366074</v>
      </c>
      <c r="CV489" s="23">
        <v>21025.31</v>
      </c>
      <c r="CW489" s="14">
        <v>963579886</v>
      </c>
      <c r="CX489" s="15"/>
      <c r="CY489" t="s">
        <v>1048</v>
      </c>
      <c r="CZ489" t="s">
        <v>1049</v>
      </c>
      <c r="DA489" s="19">
        <v>44411</v>
      </c>
      <c r="DB489" s="17">
        <v>8.32</v>
      </c>
      <c r="DC489" s="17">
        <v>8.32</v>
      </c>
      <c r="DD489" s="17">
        <v>8.27</v>
      </c>
      <c r="DE489" s="17">
        <v>8.27</v>
      </c>
      <c r="DF489" s="14">
        <v>21938</v>
      </c>
      <c r="DG489" s="15" t="s">
        <v>1033</v>
      </c>
      <c r="DH489" s="7" t="s">
        <v>1072</v>
      </c>
      <c r="DI489" s="7" t="s">
        <v>1073</v>
      </c>
      <c r="DJ489" s="19">
        <v>44411</v>
      </c>
      <c r="DK489" s="17">
        <v>126.09</v>
      </c>
      <c r="DL489" s="17">
        <v>126.44</v>
      </c>
      <c r="DM489" s="17">
        <v>125.9</v>
      </c>
      <c r="DN489" s="17">
        <v>126.15</v>
      </c>
      <c r="DO489" s="14">
        <v>41415</v>
      </c>
      <c r="DQ489" s="6">
        <v>44412</v>
      </c>
      <c r="DR489" s="62">
        <v>1.155E-2</v>
      </c>
    </row>
    <row r="490" spans="1:122" ht="15" hidden="1" x14ac:dyDescent="0.25">
      <c r="A490" s="17" t="s">
        <v>8</v>
      </c>
      <c r="B490" s="17" t="s">
        <v>9</v>
      </c>
      <c r="C490" s="26" t="s">
        <v>594</v>
      </c>
      <c r="D490" s="21">
        <v>93.1</v>
      </c>
      <c r="E490" s="21">
        <v>94.1</v>
      </c>
      <c r="F490" s="21">
        <v>93.1</v>
      </c>
      <c r="G490" s="21">
        <v>94.1</v>
      </c>
      <c r="H490" s="21">
        <v>12856</v>
      </c>
      <c r="I490" s="15"/>
      <c r="J490" s="9" t="s">
        <v>1027</v>
      </c>
      <c r="K490" s="9" t="s">
        <v>1028</v>
      </c>
      <c r="L490" s="12" t="s">
        <v>594</v>
      </c>
      <c r="M490" s="10">
        <v>47.654000000000003</v>
      </c>
      <c r="N490" s="10">
        <v>47.886000000000003</v>
      </c>
      <c r="O490" s="10">
        <v>47.084000000000003</v>
      </c>
      <c r="P490" s="10">
        <v>47.814999999999998</v>
      </c>
      <c r="Q490" s="10">
        <v>3869794</v>
      </c>
      <c r="R490" s="10">
        <v>140854.41</v>
      </c>
      <c r="S490" s="10">
        <v>2945851394</v>
      </c>
      <c r="T490" s="15"/>
      <c r="U490" s="7" t="s">
        <v>1031</v>
      </c>
      <c r="V490" s="7" t="s">
        <v>1032</v>
      </c>
      <c r="W490" s="5" t="s">
        <v>594</v>
      </c>
      <c r="X490" s="11">
        <v>12.45</v>
      </c>
      <c r="Y490" s="11">
        <v>12.51</v>
      </c>
      <c r="Z490" s="11">
        <v>12.45</v>
      </c>
      <c r="AA490" s="11">
        <v>12.49</v>
      </c>
      <c r="AB490" s="11">
        <v>275142</v>
      </c>
      <c r="AC490" s="15"/>
      <c r="AD490" s="7" t="s">
        <v>1034</v>
      </c>
      <c r="AE490" s="7" t="s">
        <v>1035</v>
      </c>
      <c r="AF490" s="19">
        <v>44410</v>
      </c>
      <c r="AG490" s="17">
        <v>24.6</v>
      </c>
      <c r="AH490" s="17">
        <v>24.66</v>
      </c>
      <c r="AI490" s="17">
        <v>24.06</v>
      </c>
      <c r="AJ490" s="17">
        <v>24.39</v>
      </c>
      <c r="AK490" s="14">
        <v>9402220</v>
      </c>
      <c r="AL490" s="23">
        <v>75095.95</v>
      </c>
      <c r="AM490" s="14">
        <v>3078964918</v>
      </c>
      <c r="AN490" s="15"/>
      <c r="AO490" s="7" t="s">
        <v>1036</v>
      </c>
      <c r="AP490" s="7" t="s">
        <v>1037</v>
      </c>
      <c r="AQ490" s="19">
        <v>44410</v>
      </c>
      <c r="AR490" s="17">
        <v>0.47499999999999998</v>
      </c>
      <c r="AS490" s="17">
        <v>0.55500000000000005</v>
      </c>
      <c r="AT490" s="17">
        <v>0.47499999999999998</v>
      </c>
      <c r="AU490" s="17">
        <v>0.53</v>
      </c>
      <c r="AV490" s="14">
        <v>20078691</v>
      </c>
      <c r="AW490" s="17">
        <v>561.95000000000005</v>
      </c>
      <c r="AX490" s="14">
        <v>1060277327</v>
      </c>
      <c r="AY490" s="15"/>
      <c r="AZ490" s="7" t="s">
        <v>1038</v>
      </c>
      <c r="BA490" s="7" t="s">
        <v>1039</v>
      </c>
      <c r="BB490" s="19">
        <v>44410</v>
      </c>
      <c r="BC490" s="17">
        <v>156.94999999999999</v>
      </c>
      <c r="BD490" s="17">
        <v>158.49</v>
      </c>
      <c r="BE490" s="17">
        <v>156.28</v>
      </c>
      <c r="BF490" s="17">
        <v>157.80000000000001</v>
      </c>
      <c r="BG490" s="14">
        <v>452206</v>
      </c>
      <c r="BH490" s="23">
        <v>58185.31</v>
      </c>
      <c r="BI490" s="14">
        <v>368728220</v>
      </c>
      <c r="BJ490" s="15"/>
      <c r="BK490" t="s">
        <v>1040</v>
      </c>
      <c r="BL490" t="s">
        <v>1041</v>
      </c>
      <c r="BM490" s="19">
        <v>44410</v>
      </c>
      <c r="BN490" s="17">
        <v>32.6</v>
      </c>
      <c r="BO490" s="17">
        <v>32.700000000000003</v>
      </c>
      <c r="BP490" s="17">
        <v>32.590000000000003</v>
      </c>
      <c r="BQ490" s="17">
        <v>32.68</v>
      </c>
      <c r="BR490" s="14">
        <v>77744</v>
      </c>
      <c r="BS490" s="15"/>
      <c r="BT490" s="7" t="s">
        <v>1042</v>
      </c>
      <c r="BU490" s="7" t="s">
        <v>1043</v>
      </c>
      <c r="BV490" s="19">
        <v>44410</v>
      </c>
      <c r="BW490" s="17">
        <v>2.2799999999999998</v>
      </c>
      <c r="BX490" s="17">
        <v>2.3650000000000002</v>
      </c>
      <c r="BY490" s="17">
        <v>2.25</v>
      </c>
      <c r="BZ490" s="17">
        <v>2.34</v>
      </c>
      <c r="CA490" s="14">
        <v>2041242</v>
      </c>
      <c r="CB490" s="23">
        <v>1547.65</v>
      </c>
      <c r="CC490" s="14">
        <v>661388044</v>
      </c>
      <c r="CD490" s="15"/>
      <c r="CE490" t="s">
        <v>1044</v>
      </c>
      <c r="CF490" t="s">
        <v>1045</v>
      </c>
      <c r="CG490" s="19">
        <v>44410</v>
      </c>
      <c r="CH490" s="17">
        <v>60.84</v>
      </c>
      <c r="CI490" s="17">
        <v>61.15</v>
      </c>
      <c r="CJ490" s="17">
        <v>60.75</v>
      </c>
      <c r="CK490" s="17">
        <v>61.13</v>
      </c>
      <c r="CL490" s="14">
        <v>42686</v>
      </c>
      <c r="CM490" s="15" t="s">
        <v>1033</v>
      </c>
      <c r="CN490" s="7" t="s">
        <v>1046</v>
      </c>
      <c r="CO490" s="7" t="s">
        <v>1047</v>
      </c>
      <c r="CP490" s="19">
        <v>44410</v>
      </c>
      <c r="CQ490" s="17">
        <v>21.9</v>
      </c>
      <c r="CR490" s="17">
        <v>22.21</v>
      </c>
      <c r="CS490" s="17">
        <v>21.85</v>
      </c>
      <c r="CT490" s="17">
        <v>22.14</v>
      </c>
      <c r="CU490" s="14">
        <v>1680965</v>
      </c>
      <c r="CV490" s="23">
        <v>21333.66</v>
      </c>
      <c r="CW490" s="14">
        <v>963579886</v>
      </c>
      <c r="CX490" s="15"/>
      <c r="CY490" t="s">
        <v>1048</v>
      </c>
      <c r="CZ490" t="s">
        <v>1049</v>
      </c>
      <c r="DA490" s="19">
        <v>44410</v>
      </c>
      <c r="DB490" s="17">
        <v>8.35</v>
      </c>
      <c r="DC490" s="17">
        <v>8.35</v>
      </c>
      <c r="DD490" s="17">
        <v>8.26</v>
      </c>
      <c r="DE490" s="17">
        <v>8.32</v>
      </c>
      <c r="DF490" s="14">
        <v>85845</v>
      </c>
      <c r="DG490" s="15" t="s">
        <v>1033</v>
      </c>
      <c r="DH490" s="7" t="s">
        <v>1072</v>
      </c>
      <c r="DI490" s="7" t="s">
        <v>1073</v>
      </c>
      <c r="DJ490" s="19">
        <v>44410</v>
      </c>
      <c r="DK490" s="17">
        <v>125.8</v>
      </c>
      <c r="DL490" s="17">
        <v>126.85</v>
      </c>
      <c r="DM490" s="17">
        <v>125.72</v>
      </c>
      <c r="DN490" s="17">
        <v>126.5</v>
      </c>
      <c r="DO490" s="14">
        <v>39728</v>
      </c>
      <c r="DQ490" s="6">
        <v>44411</v>
      </c>
      <c r="DR490" s="62">
        <v>1.1390000000000001E-2</v>
      </c>
    </row>
    <row r="491" spans="1:122" ht="15" hidden="1" x14ac:dyDescent="0.25">
      <c r="A491" s="17" t="s">
        <v>8</v>
      </c>
      <c r="B491" s="17" t="s">
        <v>9</v>
      </c>
      <c r="C491" s="26" t="s">
        <v>595</v>
      </c>
      <c r="D491" s="21">
        <v>92.44</v>
      </c>
      <c r="E491" s="21">
        <v>92.88</v>
      </c>
      <c r="F491" s="21">
        <v>92.3</v>
      </c>
      <c r="G491" s="21">
        <v>92.4</v>
      </c>
      <c r="H491" s="21">
        <v>28348</v>
      </c>
      <c r="I491" s="15"/>
      <c r="J491" s="9" t="s">
        <v>1027</v>
      </c>
      <c r="K491" s="9" t="s">
        <v>1028</v>
      </c>
      <c r="L491" s="12" t="s">
        <v>595</v>
      </c>
      <c r="M491" s="10">
        <v>47.975000000000001</v>
      </c>
      <c r="N491" s="10">
        <v>48.570999999999998</v>
      </c>
      <c r="O491" s="10">
        <v>47.448999999999998</v>
      </c>
      <c r="P491" s="10">
        <v>47.627000000000002</v>
      </c>
      <c r="Q491" s="10">
        <v>7076671</v>
      </c>
      <c r="R491" s="10">
        <v>140303.54</v>
      </c>
      <c r="S491" s="10">
        <v>2945851394</v>
      </c>
      <c r="T491" s="15"/>
      <c r="U491" s="7" t="s">
        <v>1031</v>
      </c>
      <c r="V491" s="7" t="s">
        <v>1032</v>
      </c>
      <c r="W491" s="5" t="s">
        <v>595</v>
      </c>
      <c r="X491" s="11">
        <v>12.35</v>
      </c>
      <c r="Y491" s="11">
        <v>12.35</v>
      </c>
      <c r="Z491" s="11">
        <v>12.3</v>
      </c>
      <c r="AA491" s="11">
        <v>12.33</v>
      </c>
      <c r="AB491" s="11">
        <v>271468</v>
      </c>
      <c r="AC491" s="15"/>
      <c r="AD491" s="7" t="s">
        <v>1034</v>
      </c>
      <c r="AE491" s="7" t="s">
        <v>1035</v>
      </c>
      <c r="AF491" s="19">
        <v>44407</v>
      </c>
      <c r="AG491" s="17">
        <v>26.3</v>
      </c>
      <c r="AH491" s="17">
        <v>26.49</v>
      </c>
      <c r="AI491" s="17">
        <v>24.895</v>
      </c>
      <c r="AJ491" s="17">
        <v>24.91</v>
      </c>
      <c r="AK491" s="14">
        <v>13143981</v>
      </c>
      <c r="AL491" s="23">
        <v>76697.02</v>
      </c>
      <c r="AM491" s="14">
        <v>3078964918</v>
      </c>
      <c r="AN491" s="15"/>
      <c r="AO491" s="7" t="s">
        <v>1036</v>
      </c>
      <c r="AP491" s="7" t="s">
        <v>1037</v>
      </c>
      <c r="AQ491" s="19">
        <v>44407</v>
      </c>
      <c r="AR491" s="17">
        <v>0.44</v>
      </c>
      <c r="AS491" s="17">
        <v>0.48</v>
      </c>
      <c r="AT491" s="17">
        <v>0.435</v>
      </c>
      <c r="AU491" s="17">
        <v>0.46500000000000002</v>
      </c>
      <c r="AV491" s="14">
        <v>15664939</v>
      </c>
      <c r="AW491" s="17">
        <v>493.03</v>
      </c>
      <c r="AX491" s="14">
        <v>1060277327</v>
      </c>
      <c r="AY491" s="15"/>
      <c r="AZ491" s="7" t="s">
        <v>1038</v>
      </c>
      <c r="BA491" s="7" t="s">
        <v>1039</v>
      </c>
      <c r="BB491" s="19">
        <v>44407</v>
      </c>
      <c r="BC491" s="17">
        <v>157.1</v>
      </c>
      <c r="BD491" s="17">
        <v>157.75</v>
      </c>
      <c r="BE491" s="17">
        <v>155.83000000000001</v>
      </c>
      <c r="BF491" s="17">
        <v>156.9</v>
      </c>
      <c r="BG491" s="14">
        <v>540204</v>
      </c>
      <c r="BH491" s="23">
        <v>57853.46</v>
      </c>
      <c r="BI491" s="14">
        <v>368728220</v>
      </c>
      <c r="BJ491" s="15"/>
      <c r="BK491" t="s">
        <v>1040</v>
      </c>
      <c r="BL491" t="s">
        <v>1041</v>
      </c>
      <c r="BM491" s="19">
        <v>44407</v>
      </c>
      <c r="BN491" s="17">
        <v>32.1</v>
      </c>
      <c r="BO491" s="17">
        <v>32.11</v>
      </c>
      <c r="BP491" s="17">
        <v>32.01</v>
      </c>
      <c r="BQ491" s="17">
        <v>32.090000000000003</v>
      </c>
      <c r="BR491" s="14">
        <v>661693</v>
      </c>
      <c r="BS491" s="15"/>
      <c r="BT491" s="7" t="s">
        <v>1042</v>
      </c>
      <c r="BU491" s="7" t="s">
        <v>1043</v>
      </c>
      <c r="BV491" s="19">
        <v>44407</v>
      </c>
      <c r="BW491" s="17">
        <v>2.27</v>
      </c>
      <c r="BX491" s="17">
        <v>2.29</v>
      </c>
      <c r="BY491" s="17">
        <v>2.21</v>
      </c>
      <c r="BZ491" s="17">
        <v>2.25</v>
      </c>
      <c r="CA491" s="14">
        <v>1497180</v>
      </c>
      <c r="CB491" s="23">
        <v>1488.12</v>
      </c>
      <c r="CC491" s="14">
        <v>661388044</v>
      </c>
      <c r="CD491" s="15"/>
      <c r="CE491" t="s">
        <v>1044</v>
      </c>
      <c r="CF491" t="s">
        <v>1045</v>
      </c>
      <c r="CG491" s="19">
        <v>44407</v>
      </c>
      <c r="CH491" s="17">
        <v>60.59</v>
      </c>
      <c r="CI491" s="17">
        <v>60.65</v>
      </c>
      <c r="CJ491" s="17">
        <v>60.33</v>
      </c>
      <c r="CK491" s="17">
        <v>60.33</v>
      </c>
      <c r="CL491" s="14">
        <v>44262</v>
      </c>
      <c r="CM491" s="15" t="s">
        <v>1033</v>
      </c>
      <c r="CN491" s="7" t="s">
        <v>1046</v>
      </c>
      <c r="CO491" s="7" t="s">
        <v>1047</v>
      </c>
      <c r="CP491" s="19">
        <v>44407</v>
      </c>
      <c r="CQ491" s="17">
        <v>22.1</v>
      </c>
      <c r="CR491" s="17">
        <v>22.18</v>
      </c>
      <c r="CS491" s="17">
        <v>21.91</v>
      </c>
      <c r="CT491" s="17">
        <v>21.91</v>
      </c>
      <c r="CU491" s="14">
        <v>3305631</v>
      </c>
      <c r="CV491" s="23">
        <v>21112.04</v>
      </c>
      <c r="CW491" s="14">
        <v>963579886</v>
      </c>
      <c r="CX491" s="15"/>
      <c r="CY491" t="s">
        <v>1048</v>
      </c>
      <c r="CZ491" t="s">
        <v>1049</v>
      </c>
      <c r="DA491" s="19">
        <v>44407</v>
      </c>
      <c r="DB491" s="17">
        <v>8.23</v>
      </c>
      <c r="DC491" s="17">
        <v>8.27</v>
      </c>
      <c r="DD491" s="17">
        <v>8.23</v>
      </c>
      <c r="DE491" s="17">
        <v>8.25</v>
      </c>
      <c r="DF491" s="14">
        <v>33930</v>
      </c>
      <c r="DG491" s="15" t="s">
        <v>1033</v>
      </c>
      <c r="DH491" s="7" t="s">
        <v>1072</v>
      </c>
      <c r="DI491" s="7" t="s">
        <v>1073</v>
      </c>
      <c r="DJ491" s="19">
        <v>44407</v>
      </c>
      <c r="DK491" s="17">
        <v>125.38</v>
      </c>
      <c r="DL491" s="17">
        <v>125.55</v>
      </c>
      <c r="DM491" s="17">
        <v>124.79</v>
      </c>
      <c r="DN491" s="17">
        <v>124.92</v>
      </c>
      <c r="DO491" s="14">
        <v>33130</v>
      </c>
      <c r="DQ491" s="6">
        <v>44410</v>
      </c>
      <c r="DR491" s="62">
        <v>1.179E-2</v>
      </c>
    </row>
    <row r="492" spans="1:122" ht="15" hidden="1" x14ac:dyDescent="0.25">
      <c r="A492" s="17" t="s">
        <v>8</v>
      </c>
      <c r="B492" s="17" t="s">
        <v>9</v>
      </c>
      <c r="C492" s="26" t="s">
        <v>596</v>
      </c>
      <c r="D492" s="21">
        <v>92.01</v>
      </c>
      <c r="E492" s="21">
        <v>92.46</v>
      </c>
      <c r="F492" s="21">
        <v>92.01</v>
      </c>
      <c r="G492" s="21">
        <v>92.38</v>
      </c>
      <c r="H492" s="21">
        <v>16415</v>
      </c>
      <c r="I492" s="15"/>
      <c r="J492" s="9" t="s">
        <v>1027</v>
      </c>
      <c r="K492" s="9" t="s">
        <v>1028</v>
      </c>
      <c r="L492" s="12" t="s">
        <v>596</v>
      </c>
      <c r="M492" s="10">
        <v>48.116999999999997</v>
      </c>
      <c r="N492" s="10">
        <v>48.170999999999999</v>
      </c>
      <c r="O492" s="10">
        <v>47.28</v>
      </c>
      <c r="P492" s="10">
        <v>47.484999999999999</v>
      </c>
      <c r="Q492" s="10">
        <v>5165570</v>
      </c>
      <c r="R492" s="10">
        <v>139883.75</v>
      </c>
      <c r="S492" s="10">
        <v>2945851394</v>
      </c>
      <c r="T492" s="15"/>
      <c r="U492" s="7" t="s">
        <v>1031</v>
      </c>
      <c r="V492" s="7" t="s">
        <v>1032</v>
      </c>
      <c r="W492" s="5" t="s">
        <v>596</v>
      </c>
      <c r="X492" s="11">
        <v>12.37</v>
      </c>
      <c r="Y492" s="11">
        <v>12.37</v>
      </c>
      <c r="Z492" s="11">
        <v>12.33</v>
      </c>
      <c r="AA492" s="11">
        <v>12.35</v>
      </c>
      <c r="AB492" s="11">
        <v>177844</v>
      </c>
      <c r="AC492" s="15"/>
      <c r="AD492" s="7" t="s">
        <v>1034</v>
      </c>
      <c r="AE492" s="7" t="s">
        <v>1035</v>
      </c>
      <c r="AF492" s="19">
        <v>44406</v>
      </c>
      <c r="AG492" s="17">
        <v>26.5</v>
      </c>
      <c r="AH492" s="17">
        <v>26.58</v>
      </c>
      <c r="AI492" s="17">
        <v>26.08</v>
      </c>
      <c r="AJ492" s="17">
        <v>26.3</v>
      </c>
      <c r="AK492" s="14">
        <v>6942306</v>
      </c>
      <c r="AL492" s="23">
        <v>80976.78</v>
      </c>
      <c r="AM492" s="14">
        <v>3078964918</v>
      </c>
      <c r="AN492" s="15"/>
      <c r="AO492" s="7" t="s">
        <v>1036</v>
      </c>
      <c r="AP492" s="7" t="s">
        <v>1037</v>
      </c>
      <c r="AQ492" s="19">
        <v>44406</v>
      </c>
      <c r="AR492" s="17">
        <v>0.41</v>
      </c>
      <c r="AS492" s="17">
        <v>0.44</v>
      </c>
      <c r="AT492" s="17">
        <v>0.40500000000000003</v>
      </c>
      <c r="AU492" s="17">
        <v>0.43</v>
      </c>
      <c r="AV492" s="14">
        <v>6099589</v>
      </c>
      <c r="AW492" s="17">
        <v>455.92</v>
      </c>
      <c r="AX492" s="14">
        <v>1060277327</v>
      </c>
      <c r="AY492" s="15"/>
      <c r="AZ492" s="7" t="s">
        <v>1038</v>
      </c>
      <c r="BA492" s="7" t="s">
        <v>1039</v>
      </c>
      <c r="BB492" s="19">
        <v>44406</v>
      </c>
      <c r="BC492" s="17">
        <v>156.6</v>
      </c>
      <c r="BD492" s="17">
        <v>157.58000000000001</v>
      </c>
      <c r="BE492" s="17">
        <v>155.83000000000001</v>
      </c>
      <c r="BF492" s="17">
        <v>157.13</v>
      </c>
      <c r="BG492" s="14">
        <v>480253</v>
      </c>
      <c r="BH492" s="23">
        <v>57938.27</v>
      </c>
      <c r="BI492" s="14">
        <v>368728220</v>
      </c>
      <c r="BJ492" s="15"/>
      <c r="BK492" t="s">
        <v>1040</v>
      </c>
      <c r="BL492" t="s">
        <v>1041</v>
      </c>
      <c r="BM492" s="19">
        <v>44406</v>
      </c>
      <c r="BN492" s="17">
        <v>32.44</v>
      </c>
      <c r="BO492" s="17">
        <v>32.479999999999997</v>
      </c>
      <c r="BP492" s="17">
        <v>32.36</v>
      </c>
      <c r="BQ492" s="17">
        <v>32.39</v>
      </c>
      <c r="BR492" s="14">
        <v>121242</v>
      </c>
      <c r="BS492" s="15"/>
      <c r="BT492" s="7" t="s">
        <v>1042</v>
      </c>
      <c r="BU492" s="7" t="s">
        <v>1043</v>
      </c>
      <c r="BV492" s="19">
        <v>44406</v>
      </c>
      <c r="BW492" s="17">
        <v>2.14</v>
      </c>
      <c r="BX492" s="17">
        <v>2.2749999999999999</v>
      </c>
      <c r="BY492" s="17">
        <v>2.14</v>
      </c>
      <c r="BZ492" s="17">
        <v>2.27</v>
      </c>
      <c r="CA492" s="14">
        <v>2610032</v>
      </c>
      <c r="CB492" s="23">
        <v>1501.35</v>
      </c>
      <c r="CC492" s="14">
        <v>661388044</v>
      </c>
      <c r="CD492" s="15"/>
      <c r="CE492" t="s">
        <v>1044</v>
      </c>
      <c r="CF492" t="s">
        <v>1045</v>
      </c>
      <c r="CG492" s="19">
        <v>44406</v>
      </c>
      <c r="CH492" s="17">
        <v>60.64</v>
      </c>
      <c r="CI492" s="17">
        <v>60.64</v>
      </c>
      <c r="CJ492" s="17">
        <v>60.48</v>
      </c>
      <c r="CK492" s="17">
        <v>60.57</v>
      </c>
      <c r="CL492" s="14">
        <v>51322</v>
      </c>
      <c r="CM492" s="15" t="s">
        <v>1033</v>
      </c>
      <c r="CN492" s="7" t="s">
        <v>1046</v>
      </c>
      <c r="CO492" s="7" t="s">
        <v>1047</v>
      </c>
      <c r="CP492" s="19">
        <v>44406</v>
      </c>
      <c r="CQ492" s="17">
        <v>22.4</v>
      </c>
      <c r="CR492" s="17">
        <v>22.41</v>
      </c>
      <c r="CS492" s="17">
        <v>22.03</v>
      </c>
      <c r="CT492" s="17">
        <v>22.09</v>
      </c>
      <c r="CU492" s="14">
        <v>2721312</v>
      </c>
      <c r="CV492" s="23">
        <v>21285.48</v>
      </c>
      <c r="CW492" s="14">
        <v>963579886</v>
      </c>
      <c r="CX492" s="15"/>
      <c r="CY492" t="s">
        <v>1048</v>
      </c>
      <c r="CZ492" t="s">
        <v>1049</v>
      </c>
      <c r="DA492" s="19">
        <v>44406</v>
      </c>
      <c r="DB492" s="17">
        <v>8.25</v>
      </c>
      <c r="DC492" s="17">
        <v>8.26</v>
      </c>
      <c r="DD492" s="17">
        <v>8.24</v>
      </c>
      <c r="DE492" s="17">
        <v>8.25</v>
      </c>
      <c r="DF492" s="14">
        <v>29520</v>
      </c>
      <c r="DG492" s="15" t="s">
        <v>1033</v>
      </c>
      <c r="DH492" s="7" t="s">
        <v>1072</v>
      </c>
      <c r="DI492" s="7" t="s">
        <v>1073</v>
      </c>
      <c r="DJ492" s="19">
        <v>44406</v>
      </c>
      <c r="DK492" s="17">
        <v>125.04</v>
      </c>
      <c r="DL492" s="17">
        <v>125.32</v>
      </c>
      <c r="DM492" s="17">
        <v>124.78</v>
      </c>
      <c r="DN492" s="17">
        <v>125.21</v>
      </c>
      <c r="DO492" s="14">
        <v>38571</v>
      </c>
      <c r="DQ492" s="6">
        <v>44407</v>
      </c>
      <c r="DR492" s="62">
        <v>1.1890000000000001E-2</v>
      </c>
    </row>
    <row r="493" spans="1:122" ht="15" hidden="1" x14ac:dyDescent="0.25">
      <c r="A493" s="17" t="s">
        <v>8</v>
      </c>
      <c r="B493" s="17" t="s">
        <v>9</v>
      </c>
      <c r="C493" s="26" t="s">
        <v>597</v>
      </c>
      <c r="D493" s="21">
        <v>91.61</v>
      </c>
      <c r="E493" s="21">
        <v>91.87</v>
      </c>
      <c r="F493" s="21">
        <v>90.7</v>
      </c>
      <c r="G493" s="21">
        <v>91.23</v>
      </c>
      <c r="H493" s="21">
        <v>23447</v>
      </c>
      <c r="I493" s="15"/>
      <c r="J493" s="9" t="s">
        <v>1027</v>
      </c>
      <c r="K493" s="9" t="s">
        <v>1028</v>
      </c>
      <c r="L493" s="12" t="s">
        <v>597</v>
      </c>
      <c r="M493" s="10">
        <v>47.101999999999997</v>
      </c>
      <c r="N493" s="10">
        <v>47.325000000000003</v>
      </c>
      <c r="O493" s="10">
        <v>46.381</v>
      </c>
      <c r="P493" s="10">
        <v>46.719000000000001</v>
      </c>
      <c r="Q493" s="10">
        <v>6355356</v>
      </c>
      <c r="R493" s="10">
        <v>137628.12</v>
      </c>
      <c r="S493" s="10">
        <v>2945851394</v>
      </c>
      <c r="T493" s="15"/>
      <c r="U493" s="7" t="s">
        <v>1031</v>
      </c>
      <c r="V493" s="7" t="s">
        <v>1032</v>
      </c>
      <c r="W493" s="5" t="s">
        <v>597</v>
      </c>
      <c r="X493" s="11">
        <v>12.35</v>
      </c>
      <c r="Y493" s="11">
        <v>12.38</v>
      </c>
      <c r="Z493" s="11">
        <v>12.32</v>
      </c>
      <c r="AA493" s="11">
        <v>12.35</v>
      </c>
      <c r="AB493" s="11">
        <v>370023</v>
      </c>
      <c r="AC493" s="15"/>
      <c r="AD493" s="7" t="s">
        <v>1034</v>
      </c>
      <c r="AE493" s="7" t="s">
        <v>1035</v>
      </c>
      <c r="AF493" s="19">
        <v>44405</v>
      </c>
      <c r="AG493" s="17">
        <v>25.67</v>
      </c>
      <c r="AH493" s="17">
        <v>25.87</v>
      </c>
      <c r="AI493" s="17">
        <v>25.52</v>
      </c>
      <c r="AJ493" s="17">
        <v>25.81</v>
      </c>
      <c r="AK493" s="14">
        <v>4997961</v>
      </c>
      <c r="AL493" s="23">
        <v>79468.08</v>
      </c>
      <c r="AM493" s="14">
        <v>3078964918</v>
      </c>
      <c r="AN493" s="15"/>
      <c r="AO493" s="7" t="s">
        <v>1036</v>
      </c>
      <c r="AP493" s="7" t="s">
        <v>1037</v>
      </c>
      <c r="AQ493" s="19">
        <v>44405</v>
      </c>
      <c r="AR493" s="17">
        <v>0.40500000000000003</v>
      </c>
      <c r="AS493" s="17">
        <v>0.42</v>
      </c>
      <c r="AT493" s="17">
        <v>0.39</v>
      </c>
      <c r="AU493" s="17">
        <v>0.40500000000000003</v>
      </c>
      <c r="AV493" s="14">
        <v>5549094</v>
      </c>
      <c r="AW493" s="17">
        <v>429.41</v>
      </c>
      <c r="AX493" s="14">
        <v>1060277327</v>
      </c>
      <c r="AY493" s="15"/>
      <c r="AZ493" s="7" t="s">
        <v>1038</v>
      </c>
      <c r="BA493" s="7" t="s">
        <v>1039</v>
      </c>
      <c r="BB493" s="19">
        <v>44405</v>
      </c>
      <c r="BC493" s="17">
        <v>157.72</v>
      </c>
      <c r="BD493" s="17">
        <v>158.75</v>
      </c>
      <c r="BE493" s="17">
        <v>156.51</v>
      </c>
      <c r="BF493" s="17">
        <v>156.68</v>
      </c>
      <c r="BG493" s="14">
        <v>447970</v>
      </c>
      <c r="BH493" s="23">
        <v>57772.34</v>
      </c>
      <c r="BI493" s="14">
        <v>368728220</v>
      </c>
      <c r="BJ493" s="15"/>
      <c r="BK493" t="s">
        <v>1040</v>
      </c>
      <c r="BL493" t="s">
        <v>1041</v>
      </c>
      <c r="BM493" s="19">
        <v>44405</v>
      </c>
      <c r="BN493" s="17">
        <v>32.340000000000003</v>
      </c>
      <c r="BO493" s="17">
        <v>32.42</v>
      </c>
      <c r="BP493" s="17">
        <v>32.32</v>
      </c>
      <c r="BQ493" s="17">
        <v>32.4</v>
      </c>
      <c r="BR493" s="14">
        <v>157573</v>
      </c>
      <c r="BS493" s="15"/>
      <c r="BT493" s="7" t="s">
        <v>1042</v>
      </c>
      <c r="BU493" s="7" t="s">
        <v>1043</v>
      </c>
      <c r="BV493" s="19">
        <v>44405</v>
      </c>
      <c r="BW493" s="17">
        <v>2.2400000000000002</v>
      </c>
      <c r="BX493" s="17">
        <v>2.2400000000000002</v>
      </c>
      <c r="BY493" s="17">
        <v>2.12</v>
      </c>
      <c r="BZ493" s="17">
        <v>2.12</v>
      </c>
      <c r="CA493" s="14">
        <v>4150704</v>
      </c>
      <c r="CB493" s="23">
        <v>1402.14</v>
      </c>
      <c r="CC493" s="14">
        <v>661388044</v>
      </c>
      <c r="CD493" s="15"/>
      <c r="CE493" t="s">
        <v>1044</v>
      </c>
      <c r="CF493" t="s">
        <v>1045</v>
      </c>
      <c r="CG493" s="19">
        <v>44405</v>
      </c>
      <c r="CH493" s="17">
        <v>60.66</v>
      </c>
      <c r="CI493" s="17">
        <v>60.66</v>
      </c>
      <c r="CJ493" s="17">
        <v>60.25</v>
      </c>
      <c r="CK493" s="17">
        <v>60.37</v>
      </c>
      <c r="CL493" s="14">
        <v>65131</v>
      </c>
      <c r="CM493" s="15" t="s">
        <v>1033</v>
      </c>
      <c r="CN493" s="7" t="s">
        <v>1046</v>
      </c>
      <c r="CO493" s="7" t="s">
        <v>1047</v>
      </c>
      <c r="CP493" s="19">
        <v>44405</v>
      </c>
      <c r="CQ493" s="17">
        <v>22.38</v>
      </c>
      <c r="CR493" s="17">
        <v>22.38</v>
      </c>
      <c r="CS493" s="17">
        <v>22</v>
      </c>
      <c r="CT493" s="17">
        <v>22.02</v>
      </c>
      <c r="CU493" s="14">
        <v>2211757</v>
      </c>
      <c r="CV493" s="23">
        <v>21218.03</v>
      </c>
      <c r="CW493" s="14">
        <v>963579886</v>
      </c>
      <c r="CX493" s="15"/>
      <c r="CY493" t="s">
        <v>1048</v>
      </c>
      <c r="CZ493" t="s">
        <v>1049</v>
      </c>
      <c r="DA493" s="19">
        <v>44405</v>
      </c>
      <c r="DB493" s="17">
        <v>8.27</v>
      </c>
      <c r="DC493" s="17">
        <v>8.27</v>
      </c>
      <c r="DD493" s="17">
        <v>8.2100000000000009</v>
      </c>
      <c r="DE493" s="17">
        <v>8.23</v>
      </c>
      <c r="DF493" s="14">
        <v>31847</v>
      </c>
      <c r="DG493" s="15" t="s">
        <v>1033</v>
      </c>
      <c r="DH493" s="7" t="s">
        <v>1072</v>
      </c>
      <c r="DI493" s="7" t="s">
        <v>1073</v>
      </c>
      <c r="DJ493" s="19">
        <v>44405</v>
      </c>
      <c r="DK493" s="17">
        <v>125.34</v>
      </c>
      <c r="DL493" s="17">
        <v>125.57</v>
      </c>
      <c r="DM493" s="17">
        <v>124.495</v>
      </c>
      <c r="DN493" s="17">
        <v>124.54</v>
      </c>
      <c r="DO493" s="14">
        <v>105309</v>
      </c>
      <c r="DQ493" s="6">
        <v>44406</v>
      </c>
      <c r="DR493" s="62">
        <v>1.159E-2</v>
      </c>
    </row>
    <row r="494" spans="1:122" ht="15" hidden="1" x14ac:dyDescent="0.25">
      <c r="A494" s="17" t="s">
        <v>8</v>
      </c>
      <c r="B494" s="17" t="s">
        <v>9</v>
      </c>
      <c r="C494" s="26" t="s">
        <v>598</v>
      </c>
      <c r="D494" s="21">
        <v>92</v>
      </c>
      <c r="E494" s="21">
        <v>92.2</v>
      </c>
      <c r="F494" s="21">
        <v>91.47</v>
      </c>
      <c r="G494" s="21">
        <v>91.47</v>
      </c>
      <c r="H494" s="21">
        <v>16247</v>
      </c>
      <c r="I494" s="15"/>
      <c r="J494" s="9" t="s">
        <v>1027</v>
      </c>
      <c r="K494" s="9" t="s">
        <v>1028</v>
      </c>
      <c r="L494" s="12" t="s">
        <v>598</v>
      </c>
      <c r="M494" s="10">
        <v>47.289000000000001</v>
      </c>
      <c r="N494" s="10">
        <v>47.77</v>
      </c>
      <c r="O494" s="10">
        <v>47.226999999999997</v>
      </c>
      <c r="P494" s="10">
        <v>47.512</v>
      </c>
      <c r="Q494" s="10">
        <v>5617491</v>
      </c>
      <c r="R494" s="10">
        <v>139962.41</v>
      </c>
      <c r="S494" s="10">
        <v>2945851394</v>
      </c>
      <c r="T494" s="15"/>
      <c r="U494" s="7" t="s">
        <v>1031</v>
      </c>
      <c r="V494" s="7" t="s">
        <v>1032</v>
      </c>
      <c r="W494" s="5" t="s">
        <v>598</v>
      </c>
      <c r="X494" s="11">
        <v>12.42</v>
      </c>
      <c r="Y494" s="11">
        <v>12.44</v>
      </c>
      <c r="Z494" s="11">
        <v>12.4</v>
      </c>
      <c r="AA494" s="11">
        <v>12.44</v>
      </c>
      <c r="AB494" s="11">
        <v>270907</v>
      </c>
      <c r="AC494" s="15"/>
      <c r="AD494" s="7" t="s">
        <v>1034</v>
      </c>
      <c r="AE494" s="7" t="s">
        <v>1035</v>
      </c>
      <c r="AF494" s="19">
        <v>44404</v>
      </c>
      <c r="AG494" s="17">
        <v>25.8</v>
      </c>
      <c r="AH494" s="17">
        <v>26.18</v>
      </c>
      <c r="AI494" s="17">
        <v>25.61</v>
      </c>
      <c r="AJ494" s="17">
        <v>25.82</v>
      </c>
      <c r="AK494" s="14">
        <v>7194722</v>
      </c>
      <c r="AL494" s="23">
        <v>79498.87</v>
      </c>
      <c r="AM494" s="14">
        <v>3078964918</v>
      </c>
      <c r="AN494" s="15"/>
      <c r="AO494" s="7" t="s">
        <v>1036</v>
      </c>
      <c r="AP494" s="7" t="s">
        <v>1037</v>
      </c>
      <c r="AQ494" s="19">
        <v>44404</v>
      </c>
      <c r="AR494" s="17">
        <v>0.42499999999999999</v>
      </c>
      <c r="AS494" s="17">
        <v>0.43</v>
      </c>
      <c r="AT494" s="17">
        <v>0.4</v>
      </c>
      <c r="AU494" s="17">
        <v>0.4</v>
      </c>
      <c r="AV494" s="14">
        <v>4727139</v>
      </c>
      <c r="AW494" s="17">
        <v>424.03</v>
      </c>
      <c r="AX494" s="14">
        <v>1060077327</v>
      </c>
      <c r="AY494" s="15"/>
      <c r="AZ494" s="7" t="s">
        <v>1038</v>
      </c>
      <c r="BA494" s="7" t="s">
        <v>1039</v>
      </c>
      <c r="BB494" s="19">
        <v>44404</v>
      </c>
      <c r="BC494" s="17">
        <v>159</v>
      </c>
      <c r="BD494" s="17">
        <v>159.68</v>
      </c>
      <c r="BE494" s="17">
        <v>157.29</v>
      </c>
      <c r="BF494" s="17">
        <v>157.78</v>
      </c>
      <c r="BG494" s="14">
        <v>569958</v>
      </c>
      <c r="BH494" s="23">
        <v>58177.94</v>
      </c>
      <c r="BI494" s="14">
        <v>368728220</v>
      </c>
      <c r="BJ494" s="15"/>
      <c r="BK494" t="s">
        <v>1040</v>
      </c>
      <c r="BL494" t="s">
        <v>1041</v>
      </c>
      <c r="BM494" s="19">
        <v>44404</v>
      </c>
      <c r="BN494" s="17">
        <v>32.659999999999997</v>
      </c>
      <c r="BO494" s="17">
        <v>32.700000000000003</v>
      </c>
      <c r="BP494" s="17">
        <v>32.630000000000003</v>
      </c>
      <c r="BQ494" s="17">
        <v>32.700000000000003</v>
      </c>
      <c r="BR494" s="14">
        <v>139267</v>
      </c>
      <c r="BS494" s="15"/>
      <c r="BT494" s="7" t="s">
        <v>1042</v>
      </c>
      <c r="BU494" s="7" t="s">
        <v>1043</v>
      </c>
      <c r="BV494" s="19">
        <v>44404</v>
      </c>
      <c r="BW494" s="17">
        <v>2.2400000000000002</v>
      </c>
      <c r="BX494" s="17">
        <v>2.27</v>
      </c>
      <c r="BY494" s="17">
        <v>2.1800000000000002</v>
      </c>
      <c r="BZ494" s="17">
        <v>2.2400000000000002</v>
      </c>
      <c r="CA494" s="14">
        <v>3022678</v>
      </c>
      <c r="CB494" s="23">
        <v>1481.51</v>
      </c>
      <c r="CC494" s="14">
        <v>661388044</v>
      </c>
      <c r="CD494" s="15"/>
      <c r="CE494" t="s">
        <v>1044</v>
      </c>
      <c r="CF494" t="s">
        <v>1045</v>
      </c>
      <c r="CG494" s="19">
        <v>44404</v>
      </c>
      <c r="CH494" s="17">
        <v>60.75</v>
      </c>
      <c r="CI494" s="17">
        <v>60.79</v>
      </c>
      <c r="CJ494" s="17">
        <v>60.53</v>
      </c>
      <c r="CK494" s="17">
        <v>60.6</v>
      </c>
      <c r="CL494" s="14">
        <v>38254</v>
      </c>
      <c r="CM494" s="15" t="s">
        <v>1033</v>
      </c>
      <c r="CN494" s="7" t="s">
        <v>1046</v>
      </c>
      <c r="CO494" s="7" t="s">
        <v>1047</v>
      </c>
      <c r="CP494" s="19">
        <v>44404</v>
      </c>
      <c r="CQ494" s="17">
        <v>22.16</v>
      </c>
      <c r="CR494" s="17">
        <v>22.5</v>
      </c>
      <c r="CS494" s="17">
        <v>22.12</v>
      </c>
      <c r="CT494" s="17">
        <v>22.46</v>
      </c>
      <c r="CU494" s="14">
        <v>2550293</v>
      </c>
      <c r="CV494" s="23">
        <v>21642</v>
      </c>
      <c r="CW494" s="14">
        <v>963579886</v>
      </c>
      <c r="CX494" s="15"/>
      <c r="CY494" t="s">
        <v>1048</v>
      </c>
      <c r="CZ494" t="s">
        <v>1049</v>
      </c>
      <c r="DA494" s="19">
        <v>44404</v>
      </c>
      <c r="DB494" s="17">
        <v>8.2200000000000006</v>
      </c>
      <c r="DC494" s="17">
        <v>8.27</v>
      </c>
      <c r="DD494" s="17">
        <v>8.2100000000000009</v>
      </c>
      <c r="DE494" s="17">
        <v>8.26</v>
      </c>
      <c r="DF494" s="14">
        <v>98500</v>
      </c>
      <c r="DG494" s="15" t="s">
        <v>1033</v>
      </c>
      <c r="DH494" s="7" t="s">
        <v>1072</v>
      </c>
      <c r="DI494" s="7" t="s">
        <v>1073</v>
      </c>
      <c r="DJ494" s="19">
        <v>44404</v>
      </c>
      <c r="DK494" s="17">
        <v>125.29</v>
      </c>
      <c r="DL494" s="17">
        <v>125.73</v>
      </c>
      <c r="DM494" s="17">
        <v>125.18</v>
      </c>
      <c r="DN494" s="17">
        <v>125.48</v>
      </c>
      <c r="DO494" s="14">
        <v>35404</v>
      </c>
      <c r="DQ494" s="6">
        <v>44405</v>
      </c>
      <c r="DR494" s="62">
        <v>1.167E-2</v>
      </c>
    </row>
    <row r="495" spans="1:122" ht="15" hidden="1" x14ac:dyDescent="0.25">
      <c r="A495" s="17" t="s">
        <v>8</v>
      </c>
      <c r="B495" s="17" t="s">
        <v>9</v>
      </c>
      <c r="C495" s="26" t="s">
        <v>599</v>
      </c>
      <c r="D495" s="21">
        <v>91.88</v>
      </c>
      <c r="E495" s="21">
        <v>91.99</v>
      </c>
      <c r="F495" s="21">
        <v>91.33</v>
      </c>
      <c r="G495" s="21">
        <v>91.33</v>
      </c>
      <c r="H495" s="21">
        <v>27249</v>
      </c>
      <c r="I495" s="15"/>
      <c r="J495" s="9" t="s">
        <v>1027</v>
      </c>
      <c r="K495" s="9" t="s">
        <v>1028</v>
      </c>
      <c r="L495" s="12" t="s">
        <v>599</v>
      </c>
      <c r="M495" s="10">
        <v>46.212000000000003</v>
      </c>
      <c r="N495" s="10">
        <v>46.47</v>
      </c>
      <c r="O495" s="10">
        <v>46.078000000000003</v>
      </c>
      <c r="P495" s="10">
        <v>46.220999999999997</v>
      </c>
      <c r="Q495" s="10">
        <v>3709033</v>
      </c>
      <c r="R495" s="10">
        <v>136159.31</v>
      </c>
      <c r="S495" s="10">
        <v>2945851394</v>
      </c>
      <c r="T495" s="15"/>
      <c r="U495" s="7" t="s">
        <v>1031</v>
      </c>
      <c r="V495" s="7" t="s">
        <v>1032</v>
      </c>
      <c r="W495" s="5" t="s">
        <v>599</v>
      </c>
      <c r="X495" s="11">
        <v>12.5</v>
      </c>
      <c r="Y495" s="11">
        <v>12.5</v>
      </c>
      <c r="Z495" s="11">
        <v>12.44</v>
      </c>
      <c r="AA495" s="11">
        <v>12.46</v>
      </c>
      <c r="AB495" s="11">
        <v>183562</v>
      </c>
      <c r="AC495" s="15"/>
      <c r="AD495" s="7" t="s">
        <v>1034</v>
      </c>
      <c r="AE495" s="7" t="s">
        <v>1035</v>
      </c>
      <c r="AF495" s="19">
        <v>44403</v>
      </c>
      <c r="AG495" s="17">
        <v>25.49</v>
      </c>
      <c r="AH495" s="17">
        <v>25.67</v>
      </c>
      <c r="AI495" s="17">
        <v>25.335000000000001</v>
      </c>
      <c r="AJ495" s="17">
        <v>25.42</v>
      </c>
      <c r="AK495" s="14">
        <v>4856203</v>
      </c>
      <c r="AL495" s="23">
        <v>78267.289999999994</v>
      </c>
      <c r="AM495" s="14">
        <v>3078964918</v>
      </c>
      <c r="AN495" s="15"/>
      <c r="AO495" s="7" t="s">
        <v>1036</v>
      </c>
      <c r="AP495" s="7" t="s">
        <v>1037</v>
      </c>
      <c r="AQ495" s="19">
        <v>44403</v>
      </c>
      <c r="AR495" s="17">
        <v>0.42</v>
      </c>
      <c r="AS495" s="17">
        <v>0.44</v>
      </c>
      <c r="AT495" s="17">
        <v>0.41499999999999998</v>
      </c>
      <c r="AU495" s="17">
        <v>0.41499999999999998</v>
      </c>
      <c r="AV495" s="14">
        <v>8817802</v>
      </c>
      <c r="AW495" s="17">
        <v>439.93</v>
      </c>
      <c r="AX495" s="14">
        <v>1060077327</v>
      </c>
      <c r="AY495" s="15"/>
      <c r="AZ495" s="7" t="s">
        <v>1038</v>
      </c>
      <c r="BA495" s="7" t="s">
        <v>1039</v>
      </c>
      <c r="BB495" s="19">
        <v>44403</v>
      </c>
      <c r="BC495" s="17">
        <v>158</v>
      </c>
      <c r="BD495" s="17">
        <v>159.21</v>
      </c>
      <c r="BE495" s="17">
        <v>157.69999999999999</v>
      </c>
      <c r="BF495" s="17">
        <v>158.88</v>
      </c>
      <c r="BG495" s="14">
        <v>660371</v>
      </c>
      <c r="BH495" s="23">
        <v>58583.54</v>
      </c>
      <c r="BI495" s="14">
        <v>368728220</v>
      </c>
      <c r="BJ495" s="15"/>
      <c r="BK495" t="s">
        <v>1040</v>
      </c>
      <c r="BL495" t="s">
        <v>1041</v>
      </c>
      <c r="BM495" s="19">
        <v>44403</v>
      </c>
      <c r="BN495" s="17">
        <v>32.76</v>
      </c>
      <c r="BO495" s="17">
        <v>32.79</v>
      </c>
      <c r="BP495" s="17">
        <v>32.729999999999997</v>
      </c>
      <c r="BQ495" s="17">
        <v>32.74</v>
      </c>
      <c r="BR495" s="14">
        <v>141919</v>
      </c>
      <c r="BS495" s="15"/>
      <c r="BT495" s="7" t="s">
        <v>1042</v>
      </c>
      <c r="BU495" s="7" t="s">
        <v>1043</v>
      </c>
      <c r="BV495" s="19">
        <v>44403</v>
      </c>
      <c r="BW495" s="17">
        <v>2.27</v>
      </c>
      <c r="BX495" s="17">
        <v>2.27</v>
      </c>
      <c r="BY495" s="17">
        <v>2.21</v>
      </c>
      <c r="BZ495" s="17">
        <v>2.21</v>
      </c>
      <c r="CA495" s="14">
        <v>1476067</v>
      </c>
      <c r="CB495" s="23">
        <v>1461.67</v>
      </c>
      <c r="CC495" s="14">
        <v>661388044</v>
      </c>
      <c r="CD495" s="15"/>
      <c r="CE495" t="s">
        <v>1044</v>
      </c>
      <c r="CF495" t="s">
        <v>1045</v>
      </c>
      <c r="CG495" s="19">
        <v>44403</v>
      </c>
      <c r="CH495" s="17">
        <v>60.66</v>
      </c>
      <c r="CI495" s="17">
        <v>60.75</v>
      </c>
      <c r="CJ495" s="17">
        <v>60.46</v>
      </c>
      <c r="CK495" s="17">
        <v>60.48</v>
      </c>
      <c r="CL495" s="14">
        <v>48969</v>
      </c>
      <c r="CM495" s="15" t="s">
        <v>1033</v>
      </c>
      <c r="CN495" s="7" t="s">
        <v>1046</v>
      </c>
      <c r="CO495" s="7" t="s">
        <v>1047</v>
      </c>
      <c r="CP495" s="19">
        <v>44403</v>
      </c>
      <c r="CQ495" s="17">
        <v>22.36</v>
      </c>
      <c r="CR495" s="17">
        <v>22.36</v>
      </c>
      <c r="CS495" s="17">
        <v>21.97</v>
      </c>
      <c r="CT495" s="17">
        <v>22.05</v>
      </c>
      <c r="CU495" s="14">
        <v>2746446</v>
      </c>
      <c r="CV495" s="23">
        <v>21246.94</v>
      </c>
      <c r="CW495" s="14">
        <v>963579886</v>
      </c>
      <c r="CX495" s="15"/>
      <c r="CY495" t="s">
        <v>1048</v>
      </c>
      <c r="CZ495" t="s">
        <v>1049</v>
      </c>
      <c r="DA495" s="19">
        <v>44403</v>
      </c>
      <c r="DB495" s="17">
        <v>8.19</v>
      </c>
      <c r="DC495" s="17">
        <v>8.24</v>
      </c>
      <c r="DD495" s="17">
        <v>8.19</v>
      </c>
      <c r="DE495" s="17">
        <v>8.2100000000000009</v>
      </c>
      <c r="DF495" s="14">
        <v>33968</v>
      </c>
      <c r="DG495" s="15" t="s">
        <v>1033</v>
      </c>
      <c r="DH495" s="7" t="s">
        <v>1072</v>
      </c>
      <c r="DI495" s="7" t="s">
        <v>1073</v>
      </c>
      <c r="DJ495" s="19">
        <v>44403</v>
      </c>
      <c r="DK495" s="17">
        <v>125.2</v>
      </c>
      <c r="DL495" s="17">
        <v>125.25</v>
      </c>
      <c r="DM495" s="17">
        <v>124.8</v>
      </c>
      <c r="DN495" s="17">
        <v>124.88</v>
      </c>
      <c r="DO495" s="14">
        <v>28285</v>
      </c>
      <c r="DQ495" s="6">
        <v>44404</v>
      </c>
      <c r="DR495" s="62">
        <v>1.2019999999999999E-2</v>
      </c>
    </row>
    <row r="496" spans="1:122" ht="15" hidden="1" x14ac:dyDescent="0.25">
      <c r="A496" s="17" t="s">
        <v>8</v>
      </c>
      <c r="B496" s="17" t="s">
        <v>9</v>
      </c>
      <c r="C496" s="26" t="s">
        <v>600</v>
      </c>
      <c r="D496" s="21">
        <v>91.59</v>
      </c>
      <c r="E496" s="21">
        <v>91.7</v>
      </c>
      <c r="F496" s="21">
        <v>91.35</v>
      </c>
      <c r="G496" s="21">
        <v>91.56</v>
      </c>
      <c r="H496" s="21">
        <v>29946</v>
      </c>
      <c r="I496" s="15"/>
      <c r="J496" s="9" t="s">
        <v>1027</v>
      </c>
      <c r="K496" s="9" t="s">
        <v>1028</v>
      </c>
      <c r="L496" s="12" t="s">
        <v>600</v>
      </c>
      <c r="M496" s="10">
        <v>45.561999999999998</v>
      </c>
      <c r="N496" s="10">
        <v>45.829000000000001</v>
      </c>
      <c r="O496" s="10">
        <v>45.41</v>
      </c>
      <c r="P496" s="10">
        <v>45.651000000000003</v>
      </c>
      <c r="Q496" s="10">
        <v>2609723</v>
      </c>
      <c r="R496" s="10">
        <v>134480.47</v>
      </c>
      <c r="S496" s="10">
        <v>2945851394</v>
      </c>
      <c r="T496" s="15"/>
      <c r="U496" s="7" t="s">
        <v>1031</v>
      </c>
      <c r="V496" s="7" t="s">
        <v>1032</v>
      </c>
      <c r="W496" s="5" t="s">
        <v>600</v>
      </c>
      <c r="X496" s="11">
        <v>12.39</v>
      </c>
      <c r="Y496" s="11">
        <v>12.39</v>
      </c>
      <c r="Z496" s="11">
        <v>12.35</v>
      </c>
      <c r="AA496" s="11">
        <v>12.38</v>
      </c>
      <c r="AB496" s="11">
        <v>235842</v>
      </c>
      <c r="AC496" s="15"/>
      <c r="AD496" s="7" t="s">
        <v>1034</v>
      </c>
      <c r="AE496" s="7" t="s">
        <v>1035</v>
      </c>
      <c r="AF496" s="19">
        <v>44400</v>
      </c>
      <c r="AG496" s="17">
        <v>24.9</v>
      </c>
      <c r="AH496" s="17">
        <v>25.27</v>
      </c>
      <c r="AI496" s="17">
        <v>24.805</v>
      </c>
      <c r="AJ496" s="17">
        <v>25.25</v>
      </c>
      <c r="AK496" s="14">
        <v>3950115</v>
      </c>
      <c r="AL496" s="23">
        <v>77743.86</v>
      </c>
      <c r="AM496" s="14">
        <v>3078964918</v>
      </c>
      <c r="AN496" s="15"/>
      <c r="AO496" s="7" t="s">
        <v>1036</v>
      </c>
      <c r="AP496" s="7" t="s">
        <v>1037</v>
      </c>
      <c r="AQ496" s="19">
        <v>44400</v>
      </c>
      <c r="AR496" s="17">
        <v>0.435</v>
      </c>
      <c r="AS496" s="17">
        <v>0.44</v>
      </c>
      <c r="AT496" s="17">
        <v>0.40500000000000003</v>
      </c>
      <c r="AU496" s="17">
        <v>0.41</v>
      </c>
      <c r="AV496" s="14">
        <v>13644774</v>
      </c>
      <c r="AW496" s="17">
        <v>434.63</v>
      </c>
      <c r="AX496" s="14">
        <v>1060077327</v>
      </c>
      <c r="AY496" s="15"/>
      <c r="AZ496" s="7" t="s">
        <v>1038</v>
      </c>
      <c r="BA496" s="7" t="s">
        <v>1039</v>
      </c>
      <c r="BB496" s="19">
        <v>44400</v>
      </c>
      <c r="BC496" s="17">
        <v>157.02000000000001</v>
      </c>
      <c r="BD496" s="17">
        <v>157.69999999999999</v>
      </c>
      <c r="BE496" s="17">
        <v>156.38999999999999</v>
      </c>
      <c r="BF496" s="17">
        <v>157.69999999999999</v>
      </c>
      <c r="BG496" s="14">
        <v>448430</v>
      </c>
      <c r="BH496" s="23">
        <v>58148.44</v>
      </c>
      <c r="BI496" s="14">
        <v>368728220</v>
      </c>
      <c r="BJ496" s="15"/>
      <c r="BK496" t="s">
        <v>1040</v>
      </c>
      <c r="BL496" t="s">
        <v>1041</v>
      </c>
      <c r="BM496" s="19">
        <v>44400</v>
      </c>
      <c r="BN496" s="17">
        <v>32.36</v>
      </c>
      <c r="BO496" s="17">
        <v>32.450000000000003</v>
      </c>
      <c r="BP496" s="17">
        <v>32.340000000000003</v>
      </c>
      <c r="BQ496" s="17">
        <v>32.450000000000003</v>
      </c>
      <c r="BR496" s="14">
        <v>104217</v>
      </c>
      <c r="BS496" s="15"/>
      <c r="BT496" s="7" t="s">
        <v>1042</v>
      </c>
      <c r="BU496" s="7" t="s">
        <v>1043</v>
      </c>
      <c r="BV496" s="19">
        <v>44400</v>
      </c>
      <c r="BW496" s="17">
        <v>2.2599999999999998</v>
      </c>
      <c r="BX496" s="17">
        <v>2.29</v>
      </c>
      <c r="BY496" s="17">
        <v>2.21</v>
      </c>
      <c r="BZ496" s="17">
        <v>2.27</v>
      </c>
      <c r="CA496" s="14">
        <v>2208778</v>
      </c>
      <c r="CB496" s="23">
        <v>1501.35</v>
      </c>
      <c r="CC496" s="14">
        <v>661388044</v>
      </c>
      <c r="CD496" s="15"/>
      <c r="CE496" t="s">
        <v>1044</v>
      </c>
      <c r="CF496" t="s">
        <v>1045</v>
      </c>
      <c r="CG496" s="19">
        <v>44400</v>
      </c>
      <c r="CH496" s="17">
        <v>60.36</v>
      </c>
      <c r="CI496" s="17">
        <v>60.42</v>
      </c>
      <c r="CJ496" s="17">
        <v>60.29</v>
      </c>
      <c r="CK496" s="17">
        <v>60.42</v>
      </c>
      <c r="CL496" s="14">
        <v>33072</v>
      </c>
      <c r="CM496" s="15" t="s">
        <v>1033</v>
      </c>
      <c r="CN496" s="7" t="s">
        <v>1046</v>
      </c>
      <c r="CO496" s="7" t="s">
        <v>1047</v>
      </c>
      <c r="CP496" s="19">
        <v>44400</v>
      </c>
      <c r="CQ496" s="17">
        <v>22.25</v>
      </c>
      <c r="CR496" s="17">
        <v>22.54</v>
      </c>
      <c r="CS496" s="17">
        <v>22.2</v>
      </c>
      <c r="CT496" s="17">
        <v>22.34</v>
      </c>
      <c r="CU496" s="14">
        <v>1664066</v>
      </c>
      <c r="CV496" s="23">
        <v>21526.37</v>
      </c>
      <c r="CW496" s="14">
        <v>963579886</v>
      </c>
      <c r="CX496" s="15"/>
      <c r="CY496" t="s">
        <v>1048</v>
      </c>
      <c r="CZ496" t="s">
        <v>1049</v>
      </c>
      <c r="DA496" s="19">
        <v>44400</v>
      </c>
      <c r="DB496" s="17">
        <v>8.2100000000000009</v>
      </c>
      <c r="DC496" s="17">
        <v>8.2100000000000009</v>
      </c>
      <c r="DD496" s="17">
        <v>8.17</v>
      </c>
      <c r="DE496" s="17">
        <v>8.19</v>
      </c>
      <c r="DF496" s="14">
        <v>37994</v>
      </c>
      <c r="DG496" s="15" t="s">
        <v>1033</v>
      </c>
      <c r="DH496" s="7" t="s">
        <v>1072</v>
      </c>
      <c r="DI496" s="7" t="s">
        <v>1073</v>
      </c>
      <c r="DJ496" s="19">
        <v>44400</v>
      </c>
      <c r="DK496" s="17">
        <v>124.39</v>
      </c>
      <c r="DL496" s="17">
        <v>124.96</v>
      </c>
      <c r="DM496" s="17">
        <v>124.23</v>
      </c>
      <c r="DN496" s="17">
        <v>124.73</v>
      </c>
      <c r="DO496" s="14">
        <v>22036</v>
      </c>
      <c r="DQ496" s="6">
        <v>44403</v>
      </c>
      <c r="DR496" s="62">
        <v>1.1939999999999999E-2</v>
      </c>
    </row>
    <row r="497" spans="1:122" ht="15" hidden="1" x14ac:dyDescent="0.25">
      <c r="A497" s="17" t="s">
        <v>8</v>
      </c>
      <c r="B497" s="17" t="s">
        <v>9</v>
      </c>
      <c r="C497" s="26" t="s">
        <v>601</v>
      </c>
      <c r="D497" s="21">
        <v>91.14</v>
      </c>
      <c r="E497" s="21">
        <v>91.88</v>
      </c>
      <c r="F497" s="21">
        <v>91.11</v>
      </c>
      <c r="G497" s="21">
        <v>91.63</v>
      </c>
      <c r="H497" s="21">
        <v>25753</v>
      </c>
      <c r="I497" s="15"/>
      <c r="J497" s="9" t="s">
        <v>1027</v>
      </c>
      <c r="K497" s="9" t="s">
        <v>1028</v>
      </c>
      <c r="L497" s="12" t="s">
        <v>601</v>
      </c>
      <c r="M497" s="10">
        <v>45.561999999999998</v>
      </c>
      <c r="N497" s="10">
        <v>45.863999999999997</v>
      </c>
      <c r="O497" s="10">
        <v>45.543999999999997</v>
      </c>
      <c r="P497" s="10">
        <v>45.811</v>
      </c>
      <c r="Q497" s="10">
        <v>5007818</v>
      </c>
      <c r="R497" s="10">
        <v>134952.69</v>
      </c>
      <c r="S497" s="10">
        <v>2945851394</v>
      </c>
      <c r="T497" s="15"/>
      <c r="U497" s="7" t="s">
        <v>1031</v>
      </c>
      <c r="V497" s="7" t="s">
        <v>1032</v>
      </c>
      <c r="W497" s="5" t="s">
        <v>601</v>
      </c>
      <c r="X497" s="11">
        <v>12.36</v>
      </c>
      <c r="Y497" s="11">
        <v>12.4</v>
      </c>
      <c r="Z497" s="11">
        <v>12.36</v>
      </c>
      <c r="AA497" s="11">
        <v>12.38</v>
      </c>
      <c r="AB497" s="11">
        <v>132831</v>
      </c>
      <c r="AC497" s="15"/>
      <c r="AD497" s="7" t="s">
        <v>1034</v>
      </c>
      <c r="AE497" s="7" t="s">
        <v>1035</v>
      </c>
      <c r="AF497" s="19">
        <v>44399</v>
      </c>
      <c r="AG497" s="17">
        <v>25.42</v>
      </c>
      <c r="AH497" s="17">
        <v>25.63</v>
      </c>
      <c r="AI497" s="17">
        <v>25.09</v>
      </c>
      <c r="AJ497" s="17">
        <v>25.19</v>
      </c>
      <c r="AK497" s="14">
        <v>4928542</v>
      </c>
      <c r="AL497" s="23">
        <v>77559.13</v>
      </c>
      <c r="AM497" s="14">
        <v>3078964918</v>
      </c>
      <c r="AN497" s="15"/>
      <c r="AO497" s="7" t="s">
        <v>1036</v>
      </c>
      <c r="AP497" s="7" t="s">
        <v>1037</v>
      </c>
      <c r="AQ497" s="19">
        <v>44399</v>
      </c>
      <c r="AR497" s="17">
        <v>0.42499999999999999</v>
      </c>
      <c r="AS497" s="17">
        <v>0.45</v>
      </c>
      <c r="AT497" s="17">
        <v>0.41</v>
      </c>
      <c r="AU497" s="17">
        <v>0.45</v>
      </c>
      <c r="AV497" s="14">
        <v>10144554</v>
      </c>
      <c r="AW497" s="17">
        <v>476.13</v>
      </c>
      <c r="AX497" s="14">
        <v>1058077327</v>
      </c>
      <c r="AY497" s="15"/>
      <c r="AZ497" s="7" t="s">
        <v>1038</v>
      </c>
      <c r="BA497" s="7" t="s">
        <v>1039</v>
      </c>
      <c r="BB497" s="19">
        <v>44399</v>
      </c>
      <c r="BC497" s="17">
        <v>156.5</v>
      </c>
      <c r="BD497" s="17">
        <v>157.87</v>
      </c>
      <c r="BE497" s="17">
        <v>156.38999999999999</v>
      </c>
      <c r="BF497" s="17">
        <v>157.47</v>
      </c>
      <c r="BG497" s="14">
        <v>686283</v>
      </c>
      <c r="BH497" s="23">
        <v>58063.63</v>
      </c>
      <c r="BI497" s="14">
        <v>368728220</v>
      </c>
      <c r="BJ497" s="15"/>
      <c r="BK497" t="s">
        <v>1040</v>
      </c>
      <c r="BL497" t="s">
        <v>1041</v>
      </c>
      <c r="BM497" s="19">
        <v>44399</v>
      </c>
      <c r="BN497" s="17">
        <v>32.21</v>
      </c>
      <c r="BO497" s="17">
        <v>32.270000000000003</v>
      </c>
      <c r="BP497" s="17">
        <v>32.17</v>
      </c>
      <c r="BQ497" s="17">
        <v>32.17</v>
      </c>
      <c r="BR497" s="14">
        <v>142446</v>
      </c>
      <c r="BS497" s="15"/>
      <c r="BT497" s="7" t="s">
        <v>1042</v>
      </c>
      <c r="BU497" s="7" t="s">
        <v>1043</v>
      </c>
      <c r="BV497" s="19">
        <v>44399</v>
      </c>
      <c r="BW497" s="17">
        <v>2.13</v>
      </c>
      <c r="BX497" s="17">
        <v>2.25</v>
      </c>
      <c r="BY497" s="17">
        <v>2.12</v>
      </c>
      <c r="BZ497" s="17">
        <v>2.2400000000000002</v>
      </c>
      <c r="CA497" s="14">
        <v>3351377</v>
      </c>
      <c r="CB497" s="23">
        <v>1481.51</v>
      </c>
      <c r="CC497" s="14">
        <v>661388044</v>
      </c>
      <c r="CD497" s="15"/>
      <c r="CE497" t="s">
        <v>1044</v>
      </c>
      <c r="CF497" t="s">
        <v>1045</v>
      </c>
      <c r="CG497" s="19">
        <v>44399</v>
      </c>
      <c r="CH497" s="17">
        <v>60.3</v>
      </c>
      <c r="CI497" s="17">
        <v>60.42</v>
      </c>
      <c r="CJ497" s="17">
        <v>60.26</v>
      </c>
      <c r="CK497" s="17">
        <v>60.37</v>
      </c>
      <c r="CL497" s="14">
        <v>18471</v>
      </c>
      <c r="CM497" s="15" t="s">
        <v>1033</v>
      </c>
      <c r="CN497" s="7" t="s">
        <v>1046</v>
      </c>
      <c r="CO497" s="7" t="s">
        <v>1047</v>
      </c>
      <c r="CP497" s="19">
        <v>44399</v>
      </c>
      <c r="CQ497" s="17">
        <v>22.15</v>
      </c>
      <c r="CR497" s="17">
        <v>22.61</v>
      </c>
      <c r="CS497" s="17">
        <v>22.15</v>
      </c>
      <c r="CT497" s="17">
        <v>22.58</v>
      </c>
      <c r="CU497" s="14">
        <v>2211731</v>
      </c>
      <c r="CV497" s="23">
        <v>21757.63</v>
      </c>
      <c r="CW497" s="14">
        <v>963579886</v>
      </c>
      <c r="CX497" s="15"/>
      <c r="CY497" t="s">
        <v>1048</v>
      </c>
      <c r="CZ497" t="s">
        <v>1049</v>
      </c>
      <c r="DA497" s="19">
        <v>44399</v>
      </c>
      <c r="DB497" s="17">
        <v>8.18</v>
      </c>
      <c r="DC497" s="17">
        <v>8.1999999999999993</v>
      </c>
      <c r="DD497" s="17">
        <v>8.17</v>
      </c>
      <c r="DE497" s="17">
        <v>8.18</v>
      </c>
      <c r="DF497" s="14">
        <v>88002</v>
      </c>
      <c r="DG497" s="15" t="s">
        <v>1033</v>
      </c>
      <c r="DH497" s="7" t="s">
        <v>1072</v>
      </c>
      <c r="DI497" s="7" t="s">
        <v>1073</v>
      </c>
      <c r="DJ497" s="19">
        <v>44399</v>
      </c>
      <c r="DK497" s="17">
        <v>124.41</v>
      </c>
      <c r="DL497" s="17">
        <v>124.78</v>
      </c>
      <c r="DM497" s="17">
        <v>124.18</v>
      </c>
      <c r="DN497" s="17">
        <v>124.61</v>
      </c>
      <c r="DO497" s="14">
        <v>28725</v>
      </c>
      <c r="DQ497" s="6">
        <v>44400</v>
      </c>
      <c r="DR497" s="62">
        <v>1.196E-2</v>
      </c>
    </row>
    <row r="498" spans="1:122" ht="15" hidden="1" x14ac:dyDescent="0.25">
      <c r="A498" s="17" t="s">
        <v>8</v>
      </c>
      <c r="B498" s="17" t="s">
        <v>9</v>
      </c>
      <c r="C498" s="26" t="s">
        <v>602</v>
      </c>
      <c r="D498" s="21">
        <v>89</v>
      </c>
      <c r="E498" s="21">
        <v>90.3</v>
      </c>
      <c r="F498" s="21">
        <v>89</v>
      </c>
      <c r="G498" s="21">
        <v>89.91</v>
      </c>
      <c r="H498" s="21">
        <v>28116</v>
      </c>
      <c r="I498" s="15"/>
      <c r="J498" s="9" t="s">
        <v>1027</v>
      </c>
      <c r="K498" s="9" t="s">
        <v>1028</v>
      </c>
      <c r="L498" s="12" t="s">
        <v>602</v>
      </c>
      <c r="M498" s="10">
        <v>44.805</v>
      </c>
      <c r="N498" s="10">
        <v>44.866999999999997</v>
      </c>
      <c r="O498" s="10">
        <v>44.305999999999997</v>
      </c>
      <c r="P498" s="10">
        <v>44.421999999999997</v>
      </c>
      <c r="Q498" s="10">
        <v>4782618</v>
      </c>
      <c r="R498" s="10">
        <v>130860.91</v>
      </c>
      <c r="S498" s="10">
        <v>2945851394</v>
      </c>
      <c r="T498" s="15"/>
      <c r="U498" s="7" t="s">
        <v>1031</v>
      </c>
      <c r="V498" s="7" t="s">
        <v>1032</v>
      </c>
      <c r="W498" s="5" t="s">
        <v>602</v>
      </c>
      <c r="X498" s="11">
        <v>12.25</v>
      </c>
      <c r="Y498" s="11">
        <v>12.3</v>
      </c>
      <c r="Z498" s="11">
        <v>12.25</v>
      </c>
      <c r="AA498" s="11">
        <v>12.3</v>
      </c>
      <c r="AB498" s="11">
        <v>167672</v>
      </c>
      <c r="AC498" s="15"/>
      <c r="AD498" s="7" t="s">
        <v>1034</v>
      </c>
      <c r="AE498" s="7" t="s">
        <v>1035</v>
      </c>
      <c r="AF498" s="19">
        <v>44398</v>
      </c>
      <c r="AG498" s="17">
        <v>25.35</v>
      </c>
      <c r="AH498" s="17">
        <v>25.824999999999999</v>
      </c>
      <c r="AI498" s="17">
        <v>25.2</v>
      </c>
      <c r="AJ498" s="17">
        <v>25.29</v>
      </c>
      <c r="AK498" s="14">
        <v>5893446</v>
      </c>
      <c r="AL498" s="23">
        <v>77867.02</v>
      </c>
      <c r="AM498" s="14">
        <v>3078964918</v>
      </c>
      <c r="AN498" s="15"/>
      <c r="AO498" s="7" t="s">
        <v>1036</v>
      </c>
      <c r="AP498" s="7" t="s">
        <v>1037</v>
      </c>
      <c r="AQ498" s="19">
        <v>44398</v>
      </c>
      <c r="AR498" s="17">
        <v>0.39500000000000002</v>
      </c>
      <c r="AS498" s="17">
        <v>0.435</v>
      </c>
      <c r="AT498" s="17">
        <v>0.39500000000000002</v>
      </c>
      <c r="AU498" s="17">
        <v>0.41499999999999998</v>
      </c>
      <c r="AV498" s="14">
        <v>13419472</v>
      </c>
      <c r="AW498" s="17">
        <v>439.1</v>
      </c>
      <c r="AX498" s="14">
        <v>1058077327</v>
      </c>
      <c r="AY498" s="15"/>
      <c r="AZ498" s="7" t="s">
        <v>1038</v>
      </c>
      <c r="BA498" s="7" t="s">
        <v>1039</v>
      </c>
      <c r="BB498" s="19">
        <v>44398</v>
      </c>
      <c r="BC498" s="17">
        <v>155.15</v>
      </c>
      <c r="BD498" s="17">
        <v>156.25</v>
      </c>
      <c r="BE498" s="17">
        <v>154.41</v>
      </c>
      <c r="BF498" s="17">
        <v>155.16999999999999</v>
      </c>
      <c r="BG498" s="14">
        <v>721162</v>
      </c>
      <c r="BH498" s="23">
        <v>57215.56</v>
      </c>
      <c r="BI498" s="14">
        <v>368728220</v>
      </c>
      <c r="BJ498" s="15"/>
      <c r="BK498" t="s">
        <v>1040</v>
      </c>
      <c r="BL498" t="s">
        <v>1041</v>
      </c>
      <c r="BM498" s="19">
        <v>44398</v>
      </c>
      <c r="BN498" s="17">
        <v>32.049999999999997</v>
      </c>
      <c r="BO498" s="17">
        <v>32.19</v>
      </c>
      <c r="BP498" s="17">
        <v>32.020000000000003</v>
      </c>
      <c r="BQ498" s="17">
        <v>32.19</v>
      </c>
      <c r="BR498" s="14">
        <v>74702</v>
      </c>
      <c r="BS498" s="15"/>
      <c r="BT498" s="7" t="s">
        <v>1042</v>
      </c>
      <c r="BU498" s="7" t="s">
        <v>1043</v>
      </c>
      <c r="BV498" s="19">
        <v>44398</v>
      </c>
      <c r="BW498" s="17">
        <v>2.1800000000000002</v>
      </c>
      <c r="BX498" s="17">
        <v>2.1800000000000002</v>
      </c>
      <c r="BY498" s="17">
        <v>2.09</v>
      </c>
      <c r="BZ498" s="17">
        <v>2.12</v>
      </c>
      <c r="CA498" s="14">
        <v>2843383</v>
      </c>
      <c r="CB498" s="23">
        <v>1402.14</v>
      </c>
      <c r="CC498" s="14">
        <v>661388044</v>
      </c>
      <c r="CD498" s="15"/>
      <c r="CE498" t="s">
        <v>1044</v>
      </c>
      <c r="CF498" t="s">
        <v>1045</v>
      </c>
      <c r="CG498" s="19">
        <v>44398</v>
      </c>
      <c r="CH498" s="17">
        <v>59.98</v>
      </c>
      <c r="CI498" s="17">
        <v>60.07</v>
      </c>
      <c r="CJ498" s="17">
        <v>59.83</v>
      </c>
      <c r="CK498" s="17">
        <v>59.99</v>
      </c>
      <c r="CL498" s="14">
        <v>45502</v>
      </c>
      <c r="CM498" s="15" t="s">
        <v>1033</v>
      </c>
      <c r="CN498" s="7" t="s">
        <v>1046</v>
      </c>
      <c r="CO498" s="7" t="s">
        <v>1047</v>
      </c>
      <c r="CP498" s="19">
        <v>44398</v>
      </c>
      <c r="CQ498" s="17">
        <v>22.27</v>
      </c>
      <c r="CR498" s="17">
        <v>22.38</v>
      </c>
      <c r="CS498" s="17">
        <v>21.81</v>
      </c>
      <c r="CT498" s="17">
        <v>21.88</v>
      </c>
      <c r="CU498" s="14">
        <v>4146495</v>
      </c>
      <c r="CV498" s="23">
        <v>21083.13</v>
      </c>
      <c r="CW498" s="14">
        <v>963579886</v>
      </c>
      <c r="CX498" s="15"/>
      <c r="CY498" t="s">
        <v>1048</v>
      </c>
      <c r="CZ498" t="s">
        <v>1049</v>
      </c>
      <c r="DA498" s="19">
        <v>44398</v>
      </c>
      <c r="DB498" s="17">
        <v>8.15</v>
      </c>
      <c r="DC498" s="17">
        <v>8.15</v>
      </c>
      <c r="DD498" s="17">
        <v>8.1199999999999992</v>
      </c>
      <c r="DE498" s="17">
        <v>8.1199999999999992</v>
      </c>
      <c r="DF498" s="14">
        <v>51510</v>
      </c>
      <c r="DG498" s="15" t="s">
        <v>1033</v>
      </c>
      <c r="DH498" s="7" t="s">
        <v>1072</v>
      </c>
      <c r="DI498" s="7" t="s">
        <v>1073</v>
      </c>
      <c r="DJ498" s="19">
        <v>44398</v>
      </c>
      <c r="DK498" s="17">
        <v>123.52</v>
      </c>
      <c r="DL498" s="17">
        <v>124.24</v>
      </c>
      <c r="DM498" s="17">
        <v>123.47</v>
      </c>
      <c r="DN498" s="17">
        <v>123.47</v>
      </c>
      <c r="DO498" s="14">
        <v>35869</v>
      </c>
      <c r="DQ498" s="6">
        <v>44399</v>
      </c>
      <c r="DR498" s="62">
        <v>1.201E-2</v>
      </c>
    </row>
    <row r="499" spans="1:122" ht="15" hidden="1" x14ac:dyDescent="0.25">
      <c r="A499" s="17" t="s">
        <v>8</v>
      </c>
      <c r="B499" s="17" t="s">
        <v>9</v>
      </c>
      <c r="C499" s="26" t="s">
        <v>603</v>
      </c>
      <c r="D499" s="21">
        <v>88.94</v>
      </c>
      <c r="E499" s="21">
        <v>89</v>
      </c>
      <c r="F499" s="21">
        <v>87.75</v>
      </c>
      <c r="G499" s="21">
        <v>88</v>
      </c>
      <c r="H499" s="21">
        <v>55900</v>
      </c>
      <c r="I499" s="15"/>
      <c r="J499" s="9" t="s">
        <v>1027</v>
      </c>
      <c r="K499" s="9" t="s">
        <v>1028</v>
      </c>
      <c r="L499" s="12" t="s">
        <v>603</v>
      </c>
      <c r="M499" s="10">
        <v>43.985999999999997</v>
      </c>
      <c r="N499" s="10">
        <v>44.369</v>
      </c>
      <c r="O499" s="10">
        <v>43.771999999999998</v>
      </c>
      <c r="P499" s="10">
        <v>43.843000000000004</v>
      </c>
      <c r="Q499" s="10">
        <v>5981364</v>
      </c>
      <c r="R499" s="10">
        <v>129155.85</v>
      </c>
      <c r="S499" s="10">
        <v>2945851394</v>
      </c>
      <c r="T499" s="15"/>
      <c r="U499" s="7" t="s">
        <v>1031</v>
      </c>
      <c r="V499" s="7" t="s">
        <v>1032</v>
      </c>
      <c r="W499" s="5" t="s">
        <v>603</v>
      </c>
      <c r="X499" s="11">
        <v>12.15</v>
      </c>
      <c r="Y499" s="11">
        <v>12.15</v>
      </c>
      <c r="Z499" s="11">
        <v>12.1</v>
      </c>
      <c r="AA499" s="11">
        <v>12.14</v>
      </c>
      <c r="AB499" s="11">
        <v>162895</v>
      </c>
      <c r="AC499" s="15"/>
      <c r="AD499" s="7" t="s">
        <v>1034</v>
      </c>
      <c r="AE499" s="7" t="s">
        <v>1035</v>
      </c>
      <c r="AF499" s="19">
        <v>44397</v>
      </c>
      <c r="AG499" s="17">
        <v>24.9</v>
      </c>
      <c r="AH499" s="17">
        <v>25.48</v>
      </c>
      <c r="AI499" s="17">
        <v>24.81</v>
      </c>
      <c r="AJ499" s="17">
        <v>25.17</v>
      </c>
      <c r="AK499" s="14">
        <v>6075412</v>
      </c>
      <c r="AL499" s="23">
        <v>77497.55</v>
      </c>
      <c r="AM499" s="14">
        <v>3078964918</v>
      </c>
      <c r="AN499" s="15"/>
      <c r="AO499" s="7" t="s">
        <v>1036</v>
      </c>
      <c r="AP499" s="7" t="s">
        <v>1037</v>
      </c>
      <c r="AQ499" s="19">
        <v>44397</v>
      </c>
      <c r="AR499" s="17">
        <v>0.37</v>
      </c>
      <c r="AS499" s="17">
        <v>0.39</v>
      </c>
      <c r="AT499" s="17">
        <v>0.36499999999999999</v>
      </c>
      <c r="AU499" s="17">
        <v>0.39</v>
      </c>
      <c r="AV499" s="14">
        <v>5744654</v>
      </c>
      <c r="AW499" s="17">
        <v>412.65</v>
      </c>
      <c r="AX499" s="14">
        <v>1058077327</v>
      </c>
      <c r="AY499" s="15"/>
      <c r="AZ499" s="7" t="s">
        <v>1038</v>
      </c>
      <c r="BA499" s="7" t="s">
        <v>1039</v>
      </c>
      <c r="BB499" s="19">
        <v>44397</v>
      </c>
      <c r="BC499" s="17">
        <v>151.56</v>
      </c>
      <c r="BD499" s="17">
        <v>153.97999999999999</v>
      </c>
      <c r="BE499" s="17">
        <v>151.05000000000001</v>
      </c>
      <c r="BF499" s="17">
        <v>153.21</v>
      </c>
      <c r="BG499" s="14">
        <v>647048</v>
      </c>
      <c r="BH499" s="23">
        <v>56492.85</v>
      </c>
      <c r="BI499" s="14">
        <v>368728220</v>
      </c>
      <c r="BJ499" s="15"/>
      <c r="BK499" t="s">
        <v>1040</v>
      </c>
      <c r="BL499" t="s">
        <v>1041</v>
      </c>
      <c r="BM499" s="19">
        <v>44397</v>
      </c>
      <c r="BN499" s="17">
        <v>31.72</v>
      </c>
      <c r="BO499" s="17">
        <v>31.85</v>
      </c>
      <c r="BP499" s="17">
        <v>31.7</v>
      </c>
      <c r="BQ499" s="17">
        <v>31.85</v>
      </c>
      <c r="BR499" s="14">
        <v>144984</v>
      </c>
      <c r="BS499" s="15"/>
      <c r="BT499" s="7" t="s">
        <v>1042</v>
      </c>
      <c r="BU499" s="7" t="s">
        <v>1043</v>
      </c>
      <c r="BV499" s="19">
        <v>44397</v>
      </c>
      <c r="BW499" s="17">
        <v>2.13</v>
      </c>
      <c r="BX499" s="17">
        <v>2.19</v>
      </c>
      <c r="BY499" s="17">
        <v>2.13</v>
      </c>
      <c r="BZ499" s="17">
        <v>2.16</v>
      </c>
      <c r="CA499" s="14">
        <v>4627501</v>
      </c>
      <c r="CB499" s="23">
        <v>1428.6</v>
      </c>
      <c r="CC499" s="14">
        <v>661388044</v>
      </c>
      <c r="CD499" s="15"/>
      <c r="CE499" t="s">
        <v>1044</v>
      </c>
      <c r="CF499" t="s">
        <v>1045</v>
      </c>
      <c r="CG499" s="19">
        <v>44397</v>
      </c>
      <c r="CH499" s="17">
        <v>59.5</v>
      </c>
      <c r="CI499" s="17">
        <v>59.52</v>
      </c>
      <c r="CJ499" s="17">
        <v>59.22</v>
      </c>
      <c r="CK499" s="17">
        <v>59.45</v>
      </c>
      <c r="CL499" s="14">
        <v>87107</v>
      </c>
      <c r="CM499" s="15" t="s">
        <v>1033</v>
      </c>
      <c r="CN499" s="7" t="s">
        <v>1046</v>
      </c>
      <c r="CO499" s="7" t="s">
        <v>1047</v>
      </c>
      <c r="CP499" s="19">
        <v>44397</v>
      </c>
      <c r="CQ499" s="17">
        <v>21.74</v>
      </c>
      <c r="CR499" s="17">
        <v>22</v>
      </c>
      <c r="CS499" s="17">
        <v>21.56</v>
      </c>
      <c r="CT499" s="17">
        <v>21.9</v>
      </c>
      <c r="CU499" s="14">
        <v>4834872</v>
      </c>
      <c r="CV499" s="23">
        <v>21102.400000000001</v>
      </c>
      <c r="CW499" s="14">
        <v>963579886</v>
      </c>
      <c r="CX499" s="15"/>
      <c r="CY499" t="s">
        <v>1048</v>
      </c>
      <c r="CZ499" t="s">
        <v>1049</v>
      </c>
      <c r="DA499" s="19">
        <v>44397</v>
      </c>
      <c r="DB499" s="17">
        <v>8.07</v>
      </c>
      <c r="DC499" s="17">
        <v>8.1199999999999992</v>
      </c>
      <c r="DD499" s="17">
        <v>7.91</v>
      </c>
      <c r="DE499" s="17">
        <v>8.1199999999999992</v>
      </c>
      <c r="DF499" s="14">
        <v>96357</v>
      </c>
      <c r="DG499" s="15" t="s">
        <v>1033</v>
      </c>
      <c r="DH499" s="7" t="s">
        <v>1072</v>
      </c>
      <c r="DI499" s="7" t="s">
        <v>1073</v>
      </c>
      <c r="DJ499" s="19">
        <v>44397</v>
      </c>
      <c r="DK499" s="17">
        <v>121.74</v>
      </c>
      <c r="DL499" s="17">
        <v>122.94</v>
      </c>
      <c r="DM499" s="17">
        <v>121.65</v>
      </c>
      <c r="DN499" s="17">
        <v>122.45</v>
      </c>
      <c r="DO499" s="14">
        <v>33194</v>
      </c>
      <c r="DQ499" s="6">
        <v>44398</v>
      </c>
      <c r="DR499" s="62">
        <v>1.1779999999999999E-2</v>
      </c>
    </row>
    <row r="500" spans="1:122" ht="15" hidden="1" x14ac:dyDescent="0.25">
      <c r="A500" s="17" t="s">
        <v>8</v>
      </c>
      <c r="B500" s="17" t="s">
        <v>9</v>
      </c>
      <c r="C500" s="26" t="s">
        <v>604</v>
      </c>
      <c r="D500" s="21">
        <v>90.52</v>
      </c>
      <c r="E500" s="21">
        <v>90.55</v>
      </c>
      <c r="F500" s="21">
        <v>88.89</v>
      </c>
      <c r="G500" s="21">
        <v>88.94</v>
      </c>
      <c r="H500" s="21">
        <v>46486</v>
      </c>
      <c r="I500" s="15"/>
      <c r="J500" s="9" t="s">
        <v>1027</v>
      </c>
      <c r="K500" s="9" t="s">
        <v>1028</v>
      </c>
      <c r="L500" s="12" t="s">
        <v>604</v>
      </c>
      <c r="M500" s="10">
        <v>45.063000000000002</v>
      </c>
      <c r="N500" s="10">
        <v>45.259</v>
      </c>
      <c r="O500" s="10">
        <v>44.609000000000002</v>
      </c>
      <c r="P500" s="10">
        <v>44.965000000000003</v>
      </c>
      <c r="Q500" s="10">
        <v>4024326</v>
      </c>
      <c r="R500" s="10">
        <v>132460.79999999999</v>
      </c>
      <c r="S500" s="10">
        <v>2945851394</v>
      </c>
      <c r="T500" s="15"/>
      <c r="U500" s="7" t="s">
        <v>1031</v>
      </c>
      <c r="V500" s="7" t="s">
        <v>1032</v>
      </c>
      <c r="W500" s="5" t="s">
        <v>604</v>
      </c>
      <c r="X500" s="11">
        <v>12.21</v>
      </c>
      <c r="Y500" s="11">
        <v>12.21</v>
      </c>
      <c r="Z500" s="11">
        <v>12.13</v>
      </c>
      <c r="AA500" s="11">
        <v>12.16</v>
      </c>
      <c r="AB500" s="11">
        <v>323874</v>
      </c>
      <c r="AC500" s="15"/>
      <c r="AD500" s="7" t="s">
        <v>1034</v>
      </c>
      <c r="AE500" s="7" t="s">
        <v>1035</v>
      </c>
      <c r="AF500" s="19">
        <v>44396</v>
      </c>
      <c r="AG500" s="17">
        <v>25.47</v>
      </c>
      <c r="AH500" s="17">
        <v>25.7</v>
      </c>
      <c r="AI500" s="17">
        <v>25.21</v>
      </c>
      <c r="AJ500" s="17">
        <v>25.42</v>
      </c>
      <c r="AK500" s="14">
        <v>4142222</v>
      </c>
      <c r="AL500" s="23">
        <v>78267.289999999994</v>
      </c>
      <c r="AM500" s="14">
        <v>3078964918</v>
      </c>
      <c r="AN500" s="15"/>
      <c r="AO500" s="7" t="s">
        <v>1036</v>
      </c>
      <c r="AP500" s="7" t="s">
        <v>1037</v>
      </c>
      <c r="AQ500" s="19">
        <v>44396</v>
      </c>
      <c r="AR500" s="17">
        <v>0.375</v>
      </c>
      <c r="AS500" s="17">
        <v>0.38500000000000001</v>
      </c>
      <c r="AT500" s="17">
        <v>0.36499999999999999</v>
      </c>
      <c r="AU500" s="17">
        <v>0.38500000000000001</v>
      </c>
      <c r="AV500" s="14">
        <v>3937128</v>
      </c>
      <c r="AW500" s="17">
        <v>407.36</v>
      </c>
      <c r="AX500" s="14">
        <v>1058077327</v>
      </c>
      <c r="AY500" s="15"/>
      <c r="AZ500" s="7" t="s">
        <v>1038</v>
      </c>
      <c r="BA500" s="7" t="s">
        <v>1039</v>
      </c>
      <c r="BB500" s="19">
        <v>44396</v>
      </c>
      <c r="BC500" s="17">
        <v>153.71</v>
      </c>
      <c r="BD500" s="17">
        <v>154.22999999999999</v>
      </c>
      <c r="BE500" s="17">
        <v>152.85</v>
      </c>
      <c r="BF500" s="17">
        <v>153.71</v>
      </c>
      <c r="BG500" s="14">
        <v>331524</v>
      </c>
      <c r="BH500" s="23">
        <v>56677.21</v>
      </c>
      <c r="BI500" s="14">
        <v>368728220</v>
      </c>
      <c r="BJ500" s="15"/>
      <c r="BK500" t="s">
        <v>1040</v>
      </c>
      <c r="BL500" t="s">
        <v>1041</v>
      </c>
      <c r="BM500" s="19">
        <v>44396</v>
      </c>
      <c r="BN500" s="17">
        <v>31.64</v>
      </c>
      <c r="BO500" s="17">
        <v>31.69</v>
      </c>
      <c r="BP500" s="17">
        <v>31.6</v>
      </c>
      <c r="BQ500" s="17">
        <v>31.67</v>
      </c>
      <c r="BR500" s="14">
        <v>109863</v>
      </c>
      <c r="BS500" s="15"/>
      <c r="BT500" s="7" t="s">
        <v>1042</v>
      </c>
      <c r="BU500" s="7" t="s">
        <v>1043</v>
      </c>
      <c r="BV500" s="19">
        <v>44396</v>
      </c>
      <c r="BW500" s="17">
        <v>2.0699999999999998</v>
      </c>
      <c r="BX500" s="17">
        <v>2.16</v>
      </c>
      <c r="BY500" s="17">
        <v>2.06</v>
      </c>
      <c r="BZ500" s="17">
        <v>2.13</v>
      </c>
      <c r="CA500" s="14">
        <v>5784003</v>
      </c>
      <c r="CB500" s="23">
        <v>1408.76</v>
      </c>
      <c r="CC500" s="14">
        <v>661388044</v>
      </c>
      <c r="CD500" s="15"/>
      <c r="CE500" t="s">
        <v>1044</v>
      </c>
      <c r="CF500" t="s">
        <v>1045</v>
      </c>
      <c r="CG500" s="19">
        <v>44396</v>
      </c>
      <c r="CH500" s="17">
        <v>59.97</v>
      </c>
      <c r="CI500" s="17">
        <v>59.99</v>
      </c>
      <c r="CJ500" s="17">
        <v>59.48</v>
      </c>
      <c r="CK500" s="17">
        <v>59.6</v>
      </c>
      <c r="CL500" s="14">
        <v>90671</v>
      </c>
      <c r="CM500" s="15" t="s">
        <v>1033</v>
      </c>
      <c r="CN500" s="7" t="s">
        <v>1046</v>
      </c>
      <c r="CO500" s="7" t="s">
        <v>1047</v>
      </c>
      <c r="CP500" s="19">
        <v>44396</v>
      </c>
      <c r="CQ500" s="17">
        <v>22.59</v>
      </c>
      <c r="CR500" s="17">
        <v>22.59</v>
      </c>
      <c r="CS500" s="17">
        <v>22.155000000000001</v>
      </c>
      <c r="CT500" s="17">
        <v>22.33</v>
      </c>
      <c r="CU500" s="14">
        <v>3103459</v>
      </c>
      <c r="CV500" s="23">
        <v>21516.74</v>
      </c>
      <c r="CW500" s="14">
        <v>963579886</v>
      </c>
      <c r="CX500" s="15"/>
      <c r="CY500" t="s">
        <v>1048</v>
      </c>
      <c r="CZ500" t="s">
        <v>1049</v>
      </c>
      <c r="DA500" s="19">
        <v>44396</v>
      </c>
      <c r="DB500" s="17">
        <v>8.15</v>
      </c>
      <c r="DC500" s="17">
        <v>8.15</v>
      </c>
      <c r="DD500" s="17">
        <v>8.0500000000000007</v>
      </c>
      <c r="DE500" s="17">
        <v>8.1</v>
      </c>
      <c r="DF500" s="14">
        <v>71562</v>
      </c>
      <c r="DG500" s="15" t="s">
        <v>1033</v>
      </c>
      <c r="DH500" s="7" t="s">
        <v>1072</v>
      </c>
      <c r="DI500" s="7" t="s">
        <v>1073</v>
      </c>
      <c r="DJ500" s="19">
        <v>44396</v>
      </c>
      <c r="DK500" s="17">
        <v>122.93</v>
      </c>
      <c r="DL500" s="17">
        <v>123.26</v>
      </c>
      <c r="DM500" s="17">
        <v>122.35</v>
      </c>
      <c r="DN500" s="17">
        <v>122.98</v>
      </c>
      <c r="DO500" s="14">
        <v>32231</v>
      </c>
      <c r="DQ500" s="6">
        <v>44397</v>
      </c>
      <c r="DR500" s="62">
        <v>1.172E-2</v>
      </c>
    </row>
    <row r="501" spans="1:122" ht="15" hidden="1" x14ac:dyDescent="0.25">
      <c r="A501" s="17" t="s">
        <v>8</v>
      </c>
      <c r="B501" s="17" t="s">
        <v>9</v>
      </c>
      <c r="C501" s="26" t="s">
        <v>605</v>
      </c>
      <c r="D501" s="21">
        <v>91.3</v>
      </c>
      <c r="E501" s="21">
        <v>91.35</v>
      </c>
      <c r="F501" s="21">
        <v>90.62</v>
      </c>
      <c r="G501" s="21">
        <v>90.92</v>
      </c>
      <c r="H501" s="21">
        <v>19233</v>
      </c>
      <c r="I501" s="15"/>
      <c r="J501" s="9" t="s">
        <v>1027</v>
      </c>
      <c r="K501" s="9" t="s">
        <v>1028</v>
      </c>
      <c r="L501" s="12" t="s">
        <v>605</v>
      </c>
      <c r="M501" s="10">
        <v>45.722000000000001</v>
      </c>
      <c r="N501" s="10">
        <v>46.220999999999997</v>
      </c>
      <c r="O501" s="10">
        <v>45.651000000000003</v>
      </c>
      <c r="P501" s="10">
        <v>46.185000000000002</v>
      </c>
      <c r="Q501" s="10">
        <v>6359881</v>
      </c>
      <c r="R501" s="10">
        <v>136054.15</v>
      </c>
      <c r="S501" s="10">
        <v>2945851394</v>
      </c>
      <c r="T501" s="15"/>
      <c r="U501" s="7" t="s">
        <v>1031</v>
      </c>
      <c r="V501" s="7" t="s">
        <v>1032</v>
      </c>
      <c r="W501" s="5" t="s">
        <v>605</v>
      </c>
      <c r="X501" s="11">
        <v>12.24</v>
      </c>
      <c r="Y501" s="11">
        <v>12.24</v>
      </c>
      <c r="Z501" s="11">
        <v>12.16</v>
      </c>
      <c r="AA501" s="11">
        <v>12.18</v>
      </c>
      <c r="AB501" s="11">
        <v>226510</v>
      </c>
      <c r="AC501" s="15"/>
      <c r="AD501" s="7" t="s">
        <v>1034</v>
      </c>
      <c r="AE501" s="7" t="s">
        <v>1035</v>
      </c>
      <c r="AF501" s="19">
        <v>44393</v>
      </c>
      <c r="AG501" s="17">
        <v>25.65</v>
      </c>
      <c r="AH501" s="17">
        <v>25.954999999999998</v>
      </c>
      <c r="AI501" s="17">
        <v>25.37</v>
      </c>
      <c r="AJ501" s="17">
        <v>25.78</v>
      </c>
      <c r="AK501" s="14">
        <v>7792996</v>
      </c>
      <c r="AL501" s="23">
        <v>79375.72</v>
      </c>
      <c r="AM501" s="14">
        <v>3078964918</v>
      </c>
      <c r="AN501" s="15"/>
      <c r="AO501" s="7" t="s">
        <v>1036</v>
      </c>
      <c r="AP501" s="7" t="s">
        <v>1037</v>
      </c>
      <c r="AQ501" s="19">
        <v>44393</v>
      </c>
      <c r="AR501" s="17">
        <v>0.375</v>
      </c>
      <c r="AS501" s="17">
        <v>0.39</v>
      </c>
      <c r="AT501" s="17">
        <v>0.375</v>
      </c>
      <c r="AU501" s="17">
        <v>0.38500000000000001</v>
      </c>
      <c r="AV501" s="14">
        <v>3131877</v>
      </c>
      <c r="AW501" s="17">
        <v>407.36</v>
      </c>
      <c r="AX501" s="14">
        <v>1058077327</v>
      </c>
      <c r="AY501" s="15"/>
      <c r="AZ501" s="7" t="s">
        <v>1038</v>
      </c>
      <c r="BA501" s="7" t="s">
        <v>1039</v>
      </c>
      <c r="BB501" s="19">
        <v>44393</v>
      </c>
      <c r="BC501" s="17">
        <v>153.5</v>
      </c>
      <c r="BD501" s="17">
        <v>155.63</v>
      </c>
      <c r="BE501" s="17">
        <v>153.4</v>
      </c>
      <c r="BF501" s="17">
        <v>155.49</v>
      </c>
      <c r="BG501" s="14">
        <v>888594</v>
      </c>
      <c r="BH501" s="23">
        <v>57333.55</v>
      </c>
      <c r="BI501" s="14">
        <v>368728220</v>
      </c>
      <c r="BJ501" s="15"/>
      <c r="BK501" t="s">
        <v>1040</v>
      </c>
      <c r="BL501" t="s">
        <v>1041</v>
      </c>
      <c r="BM501" s="19">
        <v>44393</v>
      </c>
      <c r="BN501" s="17">
        <v>31.73</v>
      </c>
      <c r="BO501" s="17">
        <v>31.75</v>
      </c>
      <c r="BP501" s="17">
        <v>31.67</v>
      </c>
      <c r="BQ501" s="17">
        <v>31.71</v>
      </c>
      <c r="BR501" s="14">
        <v>166816</v>
      </c>
      <c r="BS501" s="15"/>
      <c r="BT501" s="7" t="s">
        <v>1042</v>
      </c>
      <c r="BU501" s="7" t="s">
        <v>1043</v>
      </c>
      <c r="BV501" s="19">
        <v>44393</v>
      </c>
      <c r="BW501" s="17">
        <v>2.11</v>
      </c>
      <c r="BX501" s="17">
        <v>2.2050000000000001</v>
      </c>
      <c r="BY501" s="17">
        <v>2.04</v>
      </c>
      <c r="BZ501" s="17">
        <v>2.06</v>
      </c>
      <c r="CA501" s="14">
        <v>6449870</v>
      </c>
      <c r="CB501" s="23">
        <v>1362.46</v>
      </c>
      <c r="CC501" s="14">
        <v>661388044</v>
      </c>
      <c r="CD501" s="15"/>
      <c r="CE501" t="s">
        <v>1044</v>
      </c>
      <c r="CF501" t="s">
        <v>1045</v>
      </c>
      <c r="CG501" s="19">
        <v>44393</v>
      </c>
      <c r="CH501" s="17">
        <v>59.97</v>
      </c>
      <c r="CI501" s="17">
        <v>59.99</v>
      </c>
      <c r="CJ501" s="17">
        <v>59.81</v>
      </c>
      <c r="CK501" s="17">
        <v>59.95</v>
      </c>
      <c r="CL501" s="14">
        <v>47088</v>
      </c>
      <c r="CM501" s="15" t="s">
        <v>1033</v>
      </c>
      <c r="CN501" s="7" t="s">
        <v>1046</v>
      </c>
      <c r="CO501" s="7" t="s">
        <v>1047</v>
      </c>
      <c r="CP501" s="19">
        <v>44393</v>
      </c>
      <c r="CQ501" s="17">
        <v>22.75</v>
      </c>
      <c r="CR501" s="17">
        <v>22.82</v>
      </c>
      <c r="CS501" s="17">
        <v>22.6</v>
      </c>
      <c r="CT501" s="17">
        <v>22.76</v>
      </c>
      <c r="CU501" s="14">
        <v>3587057</v>
      </c>
      <c r="CV501" s="23">
        <v>21931.08</v>
      </c>
      <c r="CW501" s="14">
        <v>963579886</v>
      </c>
      <c r="CX501" s="15"/>
      <c r="CY501" t="s">
        <v>1048</v>
      </c>
      <c r="CZ501" t="s">
        <v>1049</v>
      </c>
      <c r="DA501" s="19">
        <v>44393</v>
      </c>
      <c r="DB501" s="17">
        <v>8.19</v>
      </c>
      <c r="DC501" s="17">
        <v>8.19</v>
      </c>
      <c r="DD501" s="17">
        <v>8.1</v>
      </c>
      <c r="DE501" s="17">
        <v>8.1199999999999992</v>
      </c>
      <c r="DF501" s="14">
        <v>155950</v>
      </c>
      <c r="DG501" s="15" t="s">
        <v>1033</v>
      </c>
      <c r="DH501" s="7" t="s">
        <v>1072</v>
      </c>
      <c r="DI501" s="7" t="s">
        <v>1073</v>
      </c>
      <c r="DJ501" s="19">
        <v>44393</v>
      </c>
      <c r="DK501" s="17">
        <v>123.59</v>
      </c>
      <c r="DL501" s="17">
        <v>124</v>
      </c>
      <c r="DM501" s="17">
        <v>123.55</v>
      </c>
      <c r="DN501" s="17">
        <v>124</v>
      </c>
      <c r="DO501" s="14">
        <v>41196</v>
      </c>
      <c r="DQ501" s="6">
        <v>44396</v>
      </c>
      <c r="DR501" s="62">
        <v>1.2410000000000001E-2</v>
      </c>
    </row>
    <row r="502" spans="1:122" ht="15" hidden="1" x14ac:dyDescent="0.25">
      <c r="A502" s="17" t="s">
        <v>8</v>
      </c>
      <c r="B502" s="17" t="s">
        <v>9</v>
      </c>
      <c r="C502" s="26" t="s">
        <v>606</v>
      </c>
      <c r="D502" s="21">
        <v>91.35</v>
      </c>
      <c r="E502" s="21">
        <v>91.35</v>
      </c>
      <c r="F502" s="21">
        <v>90.55</v>
      </c>
      <c r="G502" s="21">
        <v>90.63</v>
      </c>
      <c r="H502" s="21">
        <v>24255</v>
      </c>
      <c r="I502" s="15"/>
      <c r="J502" s="9" t="s">
        <v>1027</v>
      </c>
      <c r="K502" s="9" t="s">
        <v>1028</v>
      </c>
      <c r="L502" s="12" t="s">
        <v>606</v>
      </c>
      <c r="M502" s="10">
        <v>45.384</v>
      </c>
      <c r="N502" s="10">
        <v>45.997999999999998</v>
      </c>
      <c r="O502" s="10">
        <v>45.215000000000003</v>
      </c>
      <c r="P502" s="10">
        <v>45.881999999999998</v>
      </c>
      <c r="Q502" s="10">
        <v>5756847</v>
      </c>
      <c r="R502" s="10">
        <v>135162.44</v>
      </c>
      <c r="S502" s="10">
        <v>2945851394</v>
      </c>
      <c r="T502" s="15"/>
      <c r="U502" s="7" t="s">
        <v>1031</v>
      </c>
      <c r="V502" s="7" t="s">
        <v>1032</v>
      </c>
      <c r="W502" s="5" t="s">
        <v>606</v>
      </c>
      <c r="X502" s="11">
        <v>12.25</v>
      </c>
      <c r="Y502" s="11">
        <v>12.25</v>
      </c>
      <c r="Z502" s="11">
        <v>12.17</v>
      </c>
      <c r="AA502" s="11">
        <v>12.18</v>
      </c>
      <c r="AB502" s="11">
        <v>281275</v>
      </c>
      <c r="AC502" s="15"/>
      <c r="AD502" s="7" t="s">
        <v>1034</v>
      </c>
      <c r="AE502" s="7" t="s">
        <v>1035</v>
      </c>
      <c r="AF502" s="19">
        <v>44392</v>
      </c>
      <c r="AG502" s="17">
        <v>25.18</v>
      </c>
      <c r="AH502" s="17">
        <v>25.78</v>
      </c>
      <c r="AI502" s="17">
        <v>25.05</v>
      </c>
      <c r="AJ502" s="17">
        <v>25.72</v>
      </c>
      <c r="AK502" s="14">
        <v>6486698</v>
      </c>
      <c r="AL502" s="23">
        <v>79190.98</v>
      </c>
      <c r="AM502" s="14">
        <v>3078964918</v>
      </c>
      <c r="AN502" s="15"/>
      <c r="AO502" s="7" t="s">
        <v>1036</v>
      </c>
      <c r="AP502" s="7" t="s">
        <v>1037</v>
      </c>
      <c r="AQ502" s="19">
        <v>44392</v>
      </c>
      <c r="AR502" s="17">
        <v>0.375</v>
      </c>
      <c r="AS502" s="17">
        <v>0.375</v>
      </c>
      <c r="AT502" s="17">
        <v>0.36499999999999999</v>
      </c>
      <c r="AU502" s="17">
        <v>0.36499999999999999</v>
      </c>
      <c r="AV502" s="14">
        <v>2801936</v>
      </c>
      <c r="AW502" s="17">
        <v>386.2</v>
      </c>
      <c r="AX502" s="14">
        <v>1058077327</v>
      </c>
      <c r="AY502" s="15"/>
      <c r="AZ502" s="7" t="s">
        <v>1038</v>
      </c>
      <c r="BA502" s="7" t="s">
        <v>1039</v>
      </c>
      <c r="BB502" s="19">
        <v>44392</v>
      </c>
      <c r="BC502" s="17">
        <v>155.19999999999999</v>
      </c>
      <c r="BD502" s="17">
        <v>155.94999999999999</v>
      </c>
      <c r="BE502" s="17">
        <v>153.21</v>
      </c>
      <c r="BF502" s="17">
        <v>153.71</v>
      </c>
      <c r="BG502" s="14">
        <v>807569</v>
      </c>
      <c r="BH502" s="23">
        <v>56677.21</v>
      </c>
      <c r="BI502" s="14">
        <v>368728220</v>
      </c>
      <c r="BJ502" s="15"/>
      <c r="BK502" t="s">
        <v>1040</v>
      </c>
      <c r="BL502" t="s">
        <v>1041</v>
      </c>
      <c r="BM502" s="19">
        <v>44392</v>
      </c>
      <c r="BN502" s="17">
        <v>31.8</v>
      </c>
      <c r="BO502" s="17">
        <v>31.92</v>
      </c>
      <c r="BP502" s="17">
        <v>31.76</v>
      </c>
      <c r="BQ502" s="17">
        <v>31.82</v>
      </c>
      <c r="BR502" s="14">
        <v>136017</v>
      </c>
      <c r="BS502" s="15"/>
      <c r="BT502" s="7" t="s">
        <v>1042</v>
      </c>
      <c r="BU502" s="7" t="s">
        <v>1043</v>
      </c>
      <c r="BV502" s="19">
        <v>44392</v>
      </c>
      <c r="BW502" s="17">
        <v>2.29</v>
      </c>
      <c r="BX502" s="17">
        <v>2.29</v>
      </c>
      <c r="BY502" s="17">
        <v>2.09</v>
      </c>
      <c r="BZ502" s="17">
        <v>2.1</v>
      </c>
      <c r="CA502" s="14">
        <v>6773540</v>
      </c>
      <c r="CB502" s="23">
        <v>1388.91</v>
      </c>
      <c r="CC502" s="14">
        <v>661388044</v>
      </c>
      <c r="CD502" s="15"/>
      <c r="CE502" t="s">
        <v>1044</v>
      </c>
      <c r="CF502" t="s">
        <v>1045</v>
      </c>
      <c r="CG502" s="19">
        <v>44392</v>
      </c>
      <c r="CH502" s="17">
        <v>60.16</v>
      </c>
      <c r="CI502" s="17">
        <v>60.23</v>
      </c>
      <c r="CJ502" s="17">
        <v>59.9</v>
      </c>
      <c r="CK502" s="17">
        <v>59.9</v>
      </c>
      <c r="CL502" s="14">
        <v>46507</v>
      </c>
      <c r="CM502" s="15" t="s">
        <v>1033</v>
      </c>
      <c r="CN502" s="7" t="s">
        <v>1046</v>
      </c>
      <c r="CO502" s="7" t="s">
        <v>1047</v>
      </c>
      <c r="CP502" s="19">
        <v>44392</v>
      </c>
      <c r="CQ502" s="17">
        <v>23.12</v>
      </c>
      <c r="CR502" s="17">
        <v>23.14</v>
      </c>
      <c r="CS502" s="17">
        <v>22.79</v>
      </c>
      <c r="CT502" s="17">
        <v>22.97</v>
      </c>
      <c r="CU502" s="14">
        <v>3311048</v>
      </c>
      <c r="CV502" s="23">
        <v>22133.43</v>
      </c>
      <c r="CW502" s="14">
        <v>963579886</v>
      </c>
      <c r="CX502" s="15"/>
      <c r="CY502" t="s">
        <v>1048</v>
      </c>
      <c r="CZ502" t="s">
        <v>1049</v>
      </c>
      <c r="DA502" s="19">
        <v>44392</v>
      </c>
      <c r="DB502" s="17">
        <v>8.19</v>
      </c>
      <c r="DC502" s="17">
        <v>8.19</v>
      </c>
      <c r="DD502" s="17">
        <v>8.1199999999999992</v>
      </c>
      <c r="DE502" s="17">
        <v>8.1199999999999992</v>
      </c>
      <c r="DF502" s="14">
        <v>35677</v>
      </c>
      <c r="DG502" s="15" t="s">
        <v>1033</v>
      </c>
      <c r="DH502" s="7" t="s">
        <v>1072</v>
      </c>
      <c r="DI502" s="7" t="s">
        <v>1073</v>
      </c>
      <c r="DJ502" s="19">
        <v>44392</v>
      </c>
      <c r="DK502" s="17">
        <v>124.35</v>
      </c>
      <c r="DL502" s="17">
        <v>124.37</v>
      </c>
      <c r="DM502" s="17">
        <v>123.6</v>
      </c>
      <c r="DN502" s="17">
        <v>123.63</v>
      </c>
      <c r="DO502" s="14">
        <v>19582</v>
      </c>
      <c r="DQ502" s="6">
        <v>44393</v>
      </c>
      <c r="DR502" s="62">
        <v>1.294E-2</v>
      </c>
    </row>
    <row r="503" spans="1:122" ht="15" hidden="1" x14ac:dyDescent="0.25">
      <c r="A503" s="17" t="s">
        <v>8</v>
      </c>
      <c r="B503" s="17" t="s">
        <v>9</v>
      </c>
      <c r="C503" s="26" t="s">
        <v>607</v>
      </c>
      <c r="D503" s="21">
        <v>91.23</v>
      </c>
      <c r="E503" s="21">
        <v>91.56</v>
      </c>
      <c r="F503" s="21">
        <v>91.04</v>
      </c>
      <c r="G503" s="21">
        <v>91.04</v>
      </c>
      <c r="H503" s="21">
        <v>18684</v>
      </c>
      <c r="I503" s="15"/>
      <c r="J503" s="9" t="s">
        <v>1027</v>
      </c>
      <c r="K503" s="9" t="s">
        <v>1028</v>
      </c>
      <c r="L503" s="12" t="s">
        <v>607</v>
      </c>
      <c r="M503" s="10">
        <v>45.41</v>
      </c>
      <c r="N503" s="10">
        <v>45.606000000000002</v>
      </c>
      <c r="O503" s="10">
        <v>45.17</v>
      </c>
      <c r="P503" s="10">
        <v>45.375</v>
      </c>
      <c r="Q503" s="10">
        <v>4033496</v>
      </c>
      <c r="R503" s="10">
        <v>133667.42000000001</v>
      </c>
      <c r="S503" s="10">
        <v>2945851394</v>
      </c>
      <c r="T503" s="15"/>
      <c r="U503" s="7" t="s">
        <v>1031</v>
      </c>
      <c r="V503" s="7" t="s">
        <v>1032</v>
      </c>
      <c r="W503" s="5" t="s">
        <v>607</v>
      </c>
      <c r="X503" s="11">
        <v>12.23</v>
      </c>
      <c r="Y503" s="11">
        <v>12.25</v>
      </c>
      <c r="Z503" s="11">
        <v>12.2</v>
      </c>
      <c r="AA503" s="11">
        <v>12.2</v>
      </c>
      <c r="AB503" s="11">
        <v>234928</v>
      </c>
      <c r="AC503" s="15"/>
      <c r="AD503" s="7" t="s">
        <v>1034</v>
      </c>
      <c r="AE503" s="7" t="s">
        <v>1035</v>
      </c>
      <c r="AF503" s="19">
        <v>44391</v>
      </c>
      <c r="AG503" s="17">
        <v>25.12</v>
      </c>
      <c r="AH503" s="17">
        <v>25.28</v>
      </c>
      <c r="AI503" s="17">
        <v>24.89</v>
      </c>
      <c r="AJ503" s="17">
        <v>25.2</v>
      </c>
      <c r="AK503" s="14">
        <v>5673251</v>
      </c>
      <c r="AL503" s="23">
        <v>77589.919999999998</v>
      </c>
      <c r="AM503" s="14">
        <v>3078964918</v>
      </c>
      <c r="AN503" s="15"/>
      <c r="AO503" s="7" t="s">
        <v>1036</v>
      </c>
      <c r="AP503" s="7" t="s">
        <v>1037</v>
      </c>
      <c r="AQ503" s="19">
        <v>44391</v>
      </c>
      <c r="AR503" s="17">
        <v>0.39</v>
      </c>
      <c r="AS503" s="17">
        <v>0.39500000000000002</v>
      </c>
      <c r="AT503" s="17">
        <v>0.375</v>
      </c>
      <c r="AU503" s="17">
        <v>0.38</v>
      </c>
      <c r="AV503" s="14">
        <v>2468342</v>
      </c>
      <c r="AW503" s="17">
        <v>402.07</v>
      </c>
      <c r="AX503" s="14">
        <v>1058077327</v>
      </c>
      <c r="AY503" s="15"/>
      <c r="AZ503" s="7" t="s">
        <v>1038</v>
      </c>
      <c r="BA503" s="7" t="s">
        <v>1039</v>
      </c>
      <c r="BB503" s="19">
        <v>44391</v>
      </c>
      <c r="BC503" s="17">
        <v>155.78</v>
      </c>
      <c r="BD503" s="17">
        <v>155.79</v>
      </c>
      <c r="BE503" s="17">
        <v>154.35499999999999</v>
      </c>
      <c r="BF503" s="17">
        <v>155.02000000000001</v>
      </c>
      <c r="BG503" s="14">
        <v>595732</v>
      </c>
      <c r="BH503" s="23">
        <v>57160.25</v>
      </c>
      <c r="BI503" s="14">
        <v>368728220</v>
      </c>
      <c r="BJ503" s="15"/>
      <c r="BK503" t="s">
        <v>1040</v>
      </c>
      <c r="BL503" t="s">
        <v>1041</v>
      </c>
      <c r="BM503" s="19">
        <v>44391</v>
      </c>
      <c r="BN503" s="17">
        <v>31.84</v>
      </c>
      <c r="BO503" s="17">
        <v>31.89</v>
      </c>
      <c r="BP503" s="17">
        <v>31.78</v>
      </c>
      <c r="BQ503" s="17">
        <v>31.78</v>
      </c>
      <c r="BR503" s="14">
        <v>56112</v>
      </c>
      <c r="BS503" s="15"/>
      <c r="BT503" s="7" t="s">
        <v>1042</v>
      </c>
      <c r="BU503" s="7" t="s">
        <v>1043</v>
      </c>
      <c r="BV503" s="19">
        <v>44391</v>
      </c>
      <c r="BW503" s="17">
        <v>2.39</v>
      </c>
      <c r="BX503" s="17">
        <v>2.41</v>
      </c>
      <c r="BY503" s="17">
        <v>2.2999999999999998</v>
      </c>
      <c r="BZ503" s="17">
        <v>2.2999999999999998</v>
      </c>
      <c r="CA503" s="14">
        <v>3763364</v>
      </c>
      <c r="CB503" s="23">
        <v>1521.19</v>
      </c>
      <c r="CC503" s="14">
        <v>661388044</v>
      </c>
      <c r="CD503" s="15"/>
      <c r="CE503" t="s">
        <v>1044</v>
      </c>
      <c r="CF503" t="s">
        <v>1045</v>
      </c>
      <c r="CG503" s="19">
        <v>44391</v>
      </c>
      <c r="CH503" s="17">
        <v>60.15</v>
      </c>
      <c r="CI503" s="17">
        <v>60.15</v>
      </c>
      <c r="CJ503" s="17">
        <v>60</v>
      </c>
      <c r="CK503" s="17">
        <v>60.05</v>
      </c>
      <c r="CL503" s="14">
        <v>33164</v>
      </c>
      <c r="CM503" s="15" t="s">
        <v>1033</v>
      </c>
      <c r="CN503" s="7" t="s">
        <v>1046</v>
      </c>
      <c r="CO503" s="7" t="s">
        <v>1047</v>
      </c>
      <c r="CP503" s="19">
        <v>44391</v>
      </c>
      <c r="CQ503" s="17">
        <v>23.32</v>
      </c>
      <c r="CR503" s="17">
        <v>23.5</v>
      </c>
      <c r="CS503" s="17">
        <v>23.14</v>
      </c>
      <c r="CT503" s="17">
        <v>23.2</v>
      </c>
      <c r="CU503" s="14">
        <v>2261186</v>
      </c>
      <c r="CV503" s="23">
        <v>22355.05</v>
      </c>
      <c r="CW503" s="14">
        <v>963579886</v>
      </c>
      <c r="CX503" s="15"/>
      <c r="CY503" t="s">
        <v>1048</v>
      </c>
      <c r="CZ503" t="s">
        <v>1049</v>
      </c>
      <c r="DA503" s="19">
        <v>44391</v>
      </c>
      <c r="DB503" s="17">
        <v>8.1300000000000008</v>
      </c>
      <c r="DC503" s="17">
        <v>8.16</v>
      </c>
      <c r="DD503" s="17">
        <v>8.1199999999999992</v>
      </c>
      <c r="DE503" s="17">
        <v>8.14</v>
      </c>
      <c r="DF503" s="14">
        <v>33253</v>
      </c>
      <c r="DG503" s="15" t="s">
        <v>1033</v>
      </c>
      <c r="DH503" s="7" t="s">
        <v>1072</v>
      </c>
      <c r="DI503" s="7" t="s">
        <v>1073</v>
      </c>
      <c r="DJ503" s="19">
        <v>44391</v>
      </c>
      <c r="DK503" s="17">
        <v>124.03</v>
      </c>
      <c r="DL503" s="17">
        <v>124.34</v>
      </c>
      <c r="DM503" s="17">
        <v>123.86</v>
      </c>
      <c r="DN503" s="17">
        <v>124.24</v>
      </c>
      <c r="DO503" s="14">
        <v>12420</v>
      </c>
      <c r="DQ503" s="6">
        <v>44392</v>
      </c>
      <c r="DR503" s="62">
        <v>1.291E-2</v>
      </c>
    </row>
    <row r="504" spans="1:122" ht="15" hidden="1" x14ac:dyDescent="0.25">
      <c r="A504" s="17" t="s">
        <v>8</v>
      </c>
      <c r="B504" s="17" t="s">
        <v>9</v>
      </c>
      <c r="C504" s="26" t="s">
        <v>608</v>
      </c>
      <c r="D504" s="21">
        <v>91.19</v>
      </c>
      <c r="E504" s="21">
        <v>91.63</v>
      </c>
      <c r="F504" s="21">
        <v>91.19</v>
      </c>
      <c r="G504" s="21">
        <v>91.5</v>
      </c>
      <c r="H504" s="21">
        <v>13907</v>
      </c>
      <c r="I504" s="15"/>
      <c r="J504" s="9" t="s">
        <v>1027</v>
      </c>
      <c r="K504" s="9" t="s">
        <v>1028</v>
      </c>
      <c r="L504" s="12" t="s">
        <v>608</v>
      </c>
      <c r="M504" s="10">
        <v>45.82</v>
      </c>
      <c r="N504" s="10">
        <v>45.953000000000003</v>
      </c>
      <c r="O504" s="10">
        <v>45.143000000000001</v>
      </c>
      <c r="P504" s="10">
        <v>45.143000000000001</v>
      </c>
      <c r="Q504" s="10">
        <v>5725789</v>
      </c>
      <c r="R504" s="10">
        <v>132985.45000000001</v>
      </c>
      <c r="S504" s="10">
        <v>2945851394</v>
      </c>
      <c r="T504" s="15"/>
      <c r="U504" s="7" t="s">
        <v>1031</v>
      </c>
      <c r="V504" s="7" t="s">
        <v>1032</v>
      </c>
      <c r="W504" s="5" t="s">
        <v>608</v>
      </c>
      <c r="X504" s="11">
        <v>12.23</v>
      </c>
      <c r="Y504" s="11">
        <v>12.23</v>
      </c>
      <c r="Z504" s="11">
        <v>12.18</v>
      </c>
      <c r="AA504" s="11">
        <v>12.19</v>
      </c>
      <c r="AB504" s="11">
        <v>130190</v>
      </c>
      <c r="AC504" s="15"/>
      <c r="AD504" s="7" t="s">
        <v>1034</v>
      </c>
      <c r="AE504" s="7" t="s">
        <v>1035</v>
      </c>
      <c r="AF504" s="19">
        <v>44390</v>
      </c>
      <c r="AG504" s="17">
        <v>24.9</v>
      </c>
      <c r="AH504" s="17">
        <v>25.31</v>
      </c>
      <c r="AI504" s="17">
        <v>24.62</v>
      </c>
      <c r="AJ504" s="17">
        <v>25.18</v>
      </c>
      <c r="AK504" s="14">
        <v>8454012</v>
      </c>
      <c r="AL504" s="23">
        <v>77528.34</v>
      </c>
      <c r="AM504" s="14">
        <v>3078964918</v>
      </c>
      <c r="AN504" s="15"/>
      <c r="AO504" s="7" t="s">
        <v>1036</v>
      </c>
      <c r="AP504" s="7" t="s">
        <v>1037</v>
      </c>
      <c r="AQ504" s="19">
        <v>44390</v>
      </c>
      <c r="AR504" s="17">
        <v>0.38500000000000001</v>
      </c>
      <c r="AS504" s="17">
        <v>0.40500000000000003</v>
      </c>
      <c r="AT504" s="17">
        <v>0.38500000000000001</v>
      </c>
      <c r="AU504" s="17">
        <v>0.39</v>
      </c>
      <c r="AV504" s="14">
        <v>8807683</v>
      </c>
      <c r="AW504" s="17">
        <v>412.65</v>
      </c>
      <c r="AX504" s="14">
        <v>1058077327</v>
      </c>
      <c r="AY504" s="15"/>
      <c r="AZ504" s="7" t="s">
        <v>1038</v>
      </c>
      <c r="BA504" s="7" t="s">
        <v>1039</v>
      </c>
      <c r="BB504" s="19">
        <v>44390</v>
      </c>
      <c r="BC504" s="17">
        <v>156.41999999999999</v>
      </c>
      <c r="BD504" s="17">
        <v>157.43</v>
      </c>
      <c r="BE504" s="17">
        <v>154.93</v>
      </c>
      <c r="BF504" s="17">
        <v>155.11000000000001</v>
      </c>
      <c r="BG504" s="14">
        <v>573131</v>
      </c>
      <c r="BH504" s="23">
        <v>57193.43</v>
      </c>
      <c r="BI504" s="14">
        <v>368728220</v>
      </c>
      <c r="BJ504" s="15"/>
      <c r="BK504" t="s">
        <v>1040</v>
      </c>
      <c r="BL504" t="s">
        <v>1041</v>
      </c>
      <c r="BM504" s="19">
        <v>44390</v>
      </c>
      <c r="BN504" s="17">
        <v>31.74</v>
      </c>
      <c r="BO504" s="17">
        <v>31.75</v>
      </c>
      <c r="BP504" s="17">
        <v>31.66</v>
      </c>
      <c r="BQ504" s="17">
        <v>31.68</v>
      </c>
      <c r="BR504" s="14">
        <v>80120</v>
      </c>
      <c r="BS504" s="15"/>
      <c r="BT504" s="7" t="s">
        <v>1042</v>
      </c>
      <c r="BU504" s="7" t="s">
        <v>1043</v>
      </c>
      <c r="BV504" s="19">
        <v>44390</v>
      </c>
      <c r="BW504" s="17">
        <v>2.4900000000000002</v>
      </c>
      <c r="BX504" s="17">
        <v>2.57</v>
      </c>
      <c r="BY504" s="17">
        <v>2.38</v>
      </c>
      <c r="BZ504" s="17">
        <v>2.41</v>
      </c>
      <c r="CA504" s="14">
        <v>5895246</v>
      </c>
      <c r="CB504" s="23">
        <v>1593.95</v>
      </c>
      <c r="CC504" s="14">
        <v>661388044</v>
      </c>
      <c r="CD504" s="15"/>
      <c r="CE504" t="s">
        <v>1044</v>
      </c>
      <c r="CF504" t="s">
        <v>1045</v>
      </c>
      <c r="CG504" s="19">
        <v>44390</v>
      </c>
      <c r="CH504" s="17">
        <v>60.15</v>
      </c>
      <c r="CI504" s="17">
        <v>60.26</v>
      </c>
      <c r="CJ504" s="17">
        <v>60.03</v>
      </c>
      <c r="CK504" s="17">
        <v>60.06</v>
      </c>
      <c r="CL504" s="14">
        <v>34733</v>
      </c>
      <c r="CM504" s="15" t="s">
        <v>1033</v>
      </c>
      <c r="CN504" s="7" t="s">
        <v>1046</v>
      </c>
      <c r="CO504" s="7" t="s">
        <v>1047</v>
      </c>
      <c r="CP504" s="19">
        <v>44390</v>
      </c>
      <c r="CQ504" s="17">
        <v>23.65</v>
      </c>
      <c r="CR504" s="17">
        <v>23.65</v>
      </c>
      <c r="CS504" s="17">
        <v>23.1</v>
      </c>
      <c r="CT504" s="17">
        <v>23.11</v>
      </c>
      <c r="CU504" s="14">
        <v>2510592</v>
      </c>
      <c r="CV504" s="23">
        <v>22268.33</v>
      </c>
      <c r="CW504" s="14">
        <v>963579886</v>
      </c>
      <c r="CX504" s="15"/>
      <c r="CY504" t="s">
        <v>1048</v>
      </c>
      <c r="CZ504" t="s">
        <v>1049</v>
      </c>
      <c r="DA504" s="19">
        <v>44390</v>
      </c>
      <c r="DB504" s="17">
        <v>8.1999999999999993</v>
      </c>
      <c r="DC504" s="17">
        <v>8.1999999999999993</v>
      </c>
      <c r="DD504" s="17">
        <v>8.1300000000000008</v>
      </c>
      <c r="DE504" s="17">
        <v>8.1300000000000008</v>
      </c>
      <c r="DF504" s="14">
        <v>34744</v>
      </c>
      <c r="DG504" s="15" t="s">
        <v>1033</v>
      </c>
      <c r="DH504" s="7" t="s">
        <v>1072</v>
      </c>
      <c r="DI504" s="7" t="s">
        <v>1073</v>
      </c>
      <c r="DJ504" s="19">
        <v>44390</v>
      </c>
      <c r="DK504" s="17">
        <v>124.43</v>
      </c>
      <c r="DL504" s="17">
        <v>124.67</v>
      </c>
      <c r="DM504" s="17">
        <v>123.73</v>
      </c>
      <c r="DN504" s="17">
        <v>123.73</v>
      </c>
      <c r="DO504" s="14">
        <v>21090</v>
      </c>
      <c r="DQ504" s="6">
        <v>44391</v>
      </c>
      <c r="DR504" s="62">
        <v>1.3509999999999999E-2</v>
      </c>
    </row>
    <row r="505" spans="1:122" ht="15" hidden="1" x14ac:dyDescent="0.25">
      <c r="A505" s="17" t="s">
        <v>8</v>
      </c>
      <c r="B505" s="17" t="s">
        <v>9</v>
      </c>
      <c r="C505" s="26" t="s">
        <v>609</v>
      </c>
      <c r="D505" s="21">
        <v>90.23</v>
      </c>
      <c r="E505" s="21">
        <v>90.92</v>
      </c>
      <c r="F505" s="21">
        <v>90.19</v>
      </c>
      <c r="G505" s="21">
        <v>90.86</v>
      </c>
      <c r="H505" s="21">
        <v>15363</v>
      </c>
      <c r="I505" s="15"/>
      <c r="J505" s="9" t="s">
        <v>1027</v>
      </c>
      <c r="K505" s="9" t="s">
        <v>1028</v>
      </c>
      <c r="L505" s="12" t="s">
        <v>609</v>
      </c>
      <c r="M505" s="10">
        <v>45.41</v>
      </c>
      <c r="N505" s="10">
        <v>45.704000000000001</v>
      </c>
      <c r="O505" s="10">
        <v>45.295000000000002</v>
      </c>
      <c r="P505" s="10">
        <v>45.454999999999998</v>
      </c>
      <c r="Q505" s="10">
        <v>5353789</v>
      </c>
      <c r="R505" s="10">
        <v>133903.38</v>
      </c>
      <c r="S505" s="10">
        <v>2945851394</v>
      </c>
      <c r="T505" s="15"/>
      <c r="U505" s="7" t="s">
        <v>1031</v>
      </c>
      <c r="V505" s="7" t="s">
        <v>1032</v>
      </c>
      <c r="W505" s="5" t="s">
        <v>609</v>
      </c>
      <c r="X505" s="11">
        <v>12.16</v>
      </c>
      <c r="Y505" s="11">
        <v>12.17</v>
      </c>
      <c r="Z505" s="11">
        <v>12.14</v>
      </c>
      <c r="AA505" s="11">
        <v>12.16</v>
      </c>
      <c r="AB505" s="11">
        <v>176560</v>
      </c>
      <c r="AC505" s="15"/>
      <c r="AD505" s="7" t="s">
        <v>1034</v>
      </c>
      <c r="AE505" s="7" t="s">
        <v>1035</v>
      </c>
      <c r="AF505" s="19">
        <v>44389</v>
      </c>
      <c r="AG505" s="17">
        <v>24.4</v>
      </c>
      <c r="AH505" s="17">
        <v>24.69</v>
      </c>
      <c r="AI505" s="17">
        <v>24.33</v>
      </c>
      <c r="AJ505" s="17">
        <v>24.66</v>
      </c>
      <c r="AK505" s="14">
        <v>6804411</v>
      </c>
      <c r="AL505" s="23">
        <v>75927.27</v>
      </c>
      <c r="AM505" s="14">
        <v>3078964918</v>
      </c>
      <c r="AN505" s="15"/>
      <c r="AO505" s="7" t="s">
        <v>1036</v>
      </c>
      <c r="AP505" s="7" t="s">
        <v>1037</v>
      </c>
      <c r="AQ505" s="19">
        <v>44389</v>
      </c>
      <c r="AR505" s="17">
        <v>0.37</v>
      </c>
      <c r="AS505" s="17">
        <v>0.38500000000000001</v>
      </c>
      <c r="AT505" s="17">
        <v>0.36699999999999999</v>
      </c>
      <c r="AU505" s="17">
        <v>0.38500000000000001</v>
      </c>
      <c r="AV505" s="14">
        <v>3690186</v>
      </c>
      <c r="AW505" s="17">
        <v>407.36</v>
      </c>
      <c r="AX505" s="14">
        <v>1058077327</v>
      </c>
      <c r="AY505" s="15"/>
      <c r="AZ505" s="7" t="s">
        <v>1038</v>
      </c>
      <c r="BA505" s="7" t="s">
        <v>1039</v>
      </c>
      <c r="BB505" s="19">
        <v>44389</v>
      </c>
      <c r="BC505" s="17">
        <v>156.11000000000001</v>
      </c>
      <c r="BD505" s="17">
        <v>156.15</v>
      </c>
      <c r="BE505" s="17">
        <v>155.01</v>
      </c>
      <c r="BF505" s="17">
        <v>155.59</v>
      </c>
      <c r="BG505" s="14">
        <v>410376</v>
      </c>
      <c r="BH505" s="23">
        <v>57370.42</v>
      </c>
      <c r="BI505" s="14">
        <v>368728220</v>
      </c>
      <c r="BJ505" s="15"/>
      <c r="BK505" t="s">
        <v>1040</v>
      </c>
      <c r="BL505" t="s">
        <v>1041</v>
      </c>
      <c r="BM505" s="19">
        <v>44389</v>
      </c>
      <c r="BN505" s="17">
        <v>31.61</v>
      </c>
      <c r="BO505" s="17">
        <v>31.65</v>
      </c>
      <c r="BP505" s="17">
        <v>31.58</v>
      </c>
      <c r="BQ505" s="17">
        <v>31.63</v>
      </c>
      <c r="BR505" s="14">
        <v>77909</v>
      </c>
      <c r="BS505" s="15"/>
      <c r="BT505" s="7" t="s">
        <v>1042</v>
      </c>
      <c r="BU505" s="7" t="s">
        <v>1043</v>
      </c>
      <c r="BV505" s="19">
        <v>44389</v>
      </c>
      <c r="BW505" s="17">
        <v>2.33</v>
      </c>
      <c r="BX505" s="17">
        <v>2.3849999999999998</v>
      </c>
      <c r="BY505" s="17">
        <v>2.2999999999999998</v>
      </c>
      <c r="BZ505" s="17">
        <v>2.38</v>
      </c>
      <c r="CA505" s="14">
        <v>2003934</v>
      </c>
      <c r="CB505" s="23">
        <v>1574.1</v>
      </c>
      <c r="CC505" s="14">
        <v>661388044</v>
      </c>
      <c r="CD505" s="15"/>
      <c r="CE505" t="s">
        <v>1044</v>
      </c>
      <c r="CF505" t="s">
        <v>1045</v>
      </c>
      <c r="CG505" s="19">
        <v>44389</v>
      </c>
      <c r="CH505" s="17">
        <v>60</v>
      </c>
      <c r="CI505" s="17">
        <v>60.36</v>
      </c>
      <c r="CJ505" s="17">
        <v>59.84</v>
      </c>
      <c r="CK505" s="17">
        <v>59.93</v>
      </c>
      <c r="CL505" s="14">
        <v>41453</v>
      </c>
      <c r="CM505" s="15" t="s">
        <v>1033</v>
      </c>
      <c r="CN505" s="7" t="s">
        <v>1046</v>
      </c>
      <c r="CO505" s="7" t="s">
        <v>1047</v>
      </c>
      <c r="CP505" s="19">
        <v>44389</v>
      </c>
      <c r="CQ505" s="17">
        <v>23.83</v>
      </c>
      <c r="CR505" s="17">
        <v>23.86</v>
      </c>
      <c r="CS505" s="17">
        <v>23.42</v>
      </c>
      <c r="CT505" s="17">
        <v>23.45</v>
      </c>
      <c r="CU505" s="14">
        <v>1411768</v>
      </c>
      <c r="CV505" s="23">
        <v>22595.95</v>
      </c>
      <c r="CW505" s="14">
        <v>963579886</v>
      </c>
      <c r="CX505" s="15"/>
      <c r="CY505" t="s">
        <v>1048</v>
      </c>
      <c r="CZ505" t="s">
        <v>1049</v>
      </c>
      <c r="DA505" s="19">
        <v>44389</v>
      </c>
      <c r="DB505" s="17">
        <v>8.1300000000000008</v>
      </c>
      <c r="DC505" s="17">
        <v>8.1999999999999993</v>
      </c>
      <c r="DD505" s="17">
        <v>8.1199999999999992</v>
      </c>
      <c r="DE505" s="17">
        <v>8.1199999999999992</v>
      </c>
      <c r="DF505" s="14">
        <v>48727</v>
      </c>
      <c r="DG505" s="15" t="s">
        <v>1033</v>
      </c>
      <c r="DH505" s="7" t="s">
        <v>1072</v>
      </c>
      <c r="DI505" s="7" t="s">
        <v>1073</v>
      </c>
      <c r="DJ505" s="19">
        <v>44389</v>
      </c>
      <c r="DK505" s="17">
        <v>124.16</v>
      </c>
      <c r="DL505" s="17">
        <v>124.2</v>
      </c>
      <c r="DM505" s="17">
        <v>123.56</v>
      </c>
      <c r="DN505" s="17">
        <v>123.81</v>
      </c>
      <c r="DO505" s="14">
        <v>42696</v>
      </c>
      <c r="DQ505" s="6">
        <v>44390</v>
      </c>
      <c r="DR505" s="62">
        <v>1.336E-2</v>
      </c>
    </row>
    <row r="506" spans="1:122" ht="15" hidden="1" x14ac:dyDescent="0.25">
      <c r="A506" s="17" t="s">
        <v>8</v>
      </c>
      <c r="B506" s="17" t="s">
        <v>9</v>
      </c>
      <c r="C506" s="26" t="s">
        <v>610</v>
      </c>
      <c r="D506" s="21">
        <v>89.02</v>
      </c>
      <c r="E506" s="21">
        <v>89.36</v>
      </c>
      <c r="F506" s="21">
        <v>88.31</v>
      </c>
      <c r="G506" s="21">
        <v>89.36</v>
      </c>
      <c r="H506" s="21">
        <v>37533</v>
      </c>
      <c r="I506" s="15"/>
      <c r="J506" s="9" t="s">
        <v>1027</v>
      </c>
      <c r="K506" s="9" t="s">
        <v>1028</v>
      </c>
      <c r="L506" s="12" t="s">
        <v>610</v>
      </c>
      <c r="M506" s="10">
        <v>44.048000000000002</v>
      </c>
      <c r="N506" s="10">
        <v>44.191000000000003</v>
      </c>
      <c r="O506" s="10">
        <v>43.726999999999997</v>
      </c>
      <c r="P506" s="10">
        <v>44.057000000000002</v>
      </c>
      <c r="Q506" s="10">
        <v>6037839</v>
      </c>
      <c r="R506" s="10">
        <v>129785.37</v>
      </c>
      <c r="S506" s="10">
        <v>2945851394</v>
      </c>
      <c r="T506" s="15"/>
      <c r="U506" s="7" t="s">
        <v>1031</v>
      </c>
      <c r="V506" s="7" t="s">
        <v>1032</v>
      </c>
      <c r="W506" s="5" t="s">
        <v>610</v>
      </c>
      <c r="X506" s="11">
        <v>12.07</v>
      </c>
      <c r="Y506" s="11">
        <v>12.1</v>
      </c>
      <c r="Z506" s="11">
        <v>12.04</v>
      </c>
      <c r="AA506" s="11">
        <v>12.1</v>
      </c>
      <c r="AB506" s="11">
        <v>152181</v>
      </c>
      <c r="AC506" s="15"/>
      <c r="AD506" s="7" t="s">
        <v>1034</v>
      </c>
      <c r="AE506" s="7" t="s">
        <v>1035</v>
      </c>
      <c r="AF506" s="19">
        <v>44386</v>
      </c>
      <c r="AG506" s="17">
        <v>23.65</v>
      </c>
      <c r="AH506" s="17">
        <v>24.03</v>
      </c>
      <c r="AI506" s="17">
        <v>23.535</v>
      </c>
      <c r="AJ506" s="17">
        <v>23.87</v>
      </c>
      <c r="AK506" s="14">
        <v>5893164</v>
      </c>
      <c r="AL506" s="23">
        <v>73494.89</v>
      </c>
      <c r="AM506" s="14">
        <v>3078964918</v>
      </c>
      <c r="AN506" s="15"/>
      <c r="AO506" s="7" t="s">
        <v>1036</v>
      </c>
      <c r="AP506" s="7" t="s">
        <v>1037</v>
      </c>
      <c r="AQ506" s="19">
        <v>44386</v>
      </c>
      <c r="AR506" s="17">
        <v>0.375</v>
      </c>
      <c r="AS506" s="17">
        <v>0.375</v>
      </c>
      <c r="AT506" s="17">
        <v>0.36</v>
      </c>
      <c r="AU506" s="17">
        <v>0.36499999999999999</v>
      </c>
      <c r="AV506" s="14">
        <v>3377109</v>
      </c>
      <c r="AW506" s="17">
        <v>386.2</v>
      </c>
      <c r="AX506" s="14">
        <v>1058077327</v>
      </c>
      <c r="AY506" s="15"/>
      <c r="AZ506" s="7" t="s">
        <v>1038</v>
      </c>
      <c r="BA506" s="7" t="s">
        <v>1039</v>
      </c>
      <c r="BB506" s="19">
        <v>44386</v>
      </c>
      <c r="BC506" s="17">
        <v>155.76</v>
      </c>
      <c r="BD506" s="17">
        <v>156.99</v>
      </c>
      <c r="BE506" s="17">
        <v>152.76</v>
      </c>
      <c r="BF506" s="17">
        <v>154.19</v>
      </c>
      <c r="BG506" s="14">
        <v>952675</v>
      </c>
      <c r="BH506" s="23">
        <v>56854.2</v>
      </c>
      <c r="BI506" s="14">
        <v>368728220</v>
      </c>
      <c r="BJ506" s="15"/>
      <c r="BK506" t="s">
        <v>1040</v>
      </c>
      <c r="BL506" t="s">
        <v>1041</v>
      </c>
      <c r="BM506" s="19">
        <v>44386</v>
      </c>
      <c r="BN506" s="17">
        <v>31.55</v>
      </c>
      <c r="BO506" s="17">
        <v>31.6</v>
      </c>
      <c r="BP506" s="17">
        <v>31.53</v>
      </c>
      <c r="BQ506" s="17">
        <v>31.59</v>
      </c>
      <c r="BR506" s="14">
        <v>94552</v>
      </c>
      <c r="BS506" s="15"/>
      <c r="BT506" s="7" t="s">
        <v>1042</v>
      </c>
      <c r="BU506" s="7" t="s">
        <v>1043</v>
      </c>
      <c r="BV506" s="19">
        <v>44386</v>
      </c>
      <c r="BW506" s="17">
        <v>2.33</v>
      </c>
      <c r="BX506" s="17">
        <v>2.35</v>
      </c>
      <c r="BY506" s="17">
        <v>2.2799999999999998</v>
      </c>
      <c r="BZ506" s="17">
        <v>2.33</v>
      </c>
      <c r="CA506" s="14">
        <v>2316140</v>
      </c>
      <c r="CB506" s="23">
        <v>1541.03</v>
      </c>
      <c r="CC506" s="14">
        <v>661388044</v>
      </c>
      <c r="CD506" s="15"/>
      <c r="CE506" t="s">
        <v>1044</v>
      </c>
      <c r="CF506" t="s">
        <v>1045</v>
      </c>
      <c r="CG506" s="19">
        <v>44386</v>
      </c>
      <c r="CH506" s="17">
        <v>60</v>
      </c>
      <c r="CI506" s="17">
        <v>60</v>
      </c>
      <c r="CJ506" s="17">
        <v>59.28</v>
      </c>
      <c r="CK506" s="17">
        <v>59.5</v>
      </c>
      <c r="CL506" s="14">
        <v>87580</v>
      </c>
      <c r="CM506" s="15" t="s">
        <v>1033</v>
      </c>
      <c r="CN506" s="7" t="s">
        <v>1046</v>
      </c>
      <c r="CO506" s="7" t="s">
        <v>1047</v>
      </c>
      <c r="CP506" s="19">
        <v>44386</v>
      </c>
      <c r="CQ506" s="17">
        <v>23.5</v>
      </c>
      <c r="CR506" s="17">
        <v>23.7</v>
      </c>
      <c r="CS506" s="17">
        <v>23.3</v>
      </c>
      <c r="CT506" s="17">
        <v>23.44</v>
      </c>
      <c r="CU506" s="14">
        <v>2284009</v>
      </c>
      <c r="CV506" s="23">
        <v>22586.31</v>
      </c>
      <c r="CW506" s="14">
        <v>963579886</v>
      </c>
      <c r="CX506" s="15"/>
      <c r="CY506" t="s">
        <v>1048</v>
      </c>
      <c r="CZ506" t="s">
        <v>1049</v>
      </c>
      <c r="DA506" s="19">
        <v>44386</v>
      </c>
      <c r="DB506" s="17">
        <v>8.11</v>
      </c>
      <c r="DC506" s="17">
        <v>8.11</v>
      </c>
      <c r="DD506" s="17">
        <v>8.02</v>
      </c>
      <c r="DE506" s="17">
        <v>8.0399999999999991</v>
      </c>
      <c r="DF506" s="14">
        <v>142618</v>
      </c>
      <c r="DG506" s="15" t="s">
        <v>1033</v>
      </c>
      <c r="DH506" s="7" t="s">
        <v>1072</v>
      </c>
      <c r="DI506" s="7" t="s">
        <v>1073</v>
      </c>
      <c r="DJ506" s="19">
        <v>44386</v>
      </c>
      <c r="DK506" s="17">
        <v>122.86</v>
      </c>
      <c r="DL506" s="17">
        <v>123</v>
      </c>
      <c r="DM506" s="17">
        <v>121.93</v>
      </c>
      <c r="DN506" s="17">
        <v>122.36</v>
      </c>
      <c r="DO506" s="14">
        <v>47873</v>
      </c>
      <c r="DQ506" s="6">
        <v>44389</v>
      </c>
      <c r="DR506" s="62">
        <v>1.3260000000000001E-2</v>
      </c>
    </row>
    <row r="507" spans="1:122" ht="15" hidden="1" x14ac:dyDescent="0.25">
      <c r="A507" s="17" t="s">
        <v>8</v>
      </c>
      <c r="B507" s="17" t="s">
        <v>9</v>
      </c>
      <c r="C507" s="26" t="s">
        <v>611</v>
      </c>
      <c r="D507" s="21">
        <v>90.13</v>
      </c>
      <c r="E507" s="21">
        <v>90.36</v>
      </c>
      <c r="F507" s="21">
        <v>89.75</v>
      </c>
      <c r="G507" s="21">
        <v>89.75</v>
      </c>
      <c r="H507" s="21">
        <v>17283</v>
      </c>
      <c r="I507" s="15"/>
      <c r="J507" s="9" t="s">
        <v>1027</v>
      </c>
      <c r="K507" s="9" t="s">
        <v>1028</v>
      </c>
      <c r="L507" s="12" t="s">
        <v>611</v>
      </c>
      <c r="M507" s="10">
        <v>44.093000000000004</v>
      </c>
      <c r="N507" s="10">
        <v>44.546999999999997</v>
      </c>
      <c r="O507" s="10">
        <v>43.968000000000004</v>
      </c>
      <c r="P507" s="10">
        <v>44.216999999999999</v>
      </c>
      <c r="Q507" s="10">
        <v>6019692</v>
      </c>
      <c r="R507" s="10">
        <v>130257.59</v>
      </c>
      <c r="S507" s="10">
        <v>2945851394</v>
      </c>
      <c r="T507" s="15"/>
      <c r="U507" s="7" t="s">
        <v>1031</v>
      </c>
      <c r="V507" s="7" t="s">
        <v>1032</v>
      </c>
      <c r="W507" s="19">
        <v>44385</v>
      </c>
      <c r="X507" s="17">
        <v>12.2</v>
      </c>
      <c r="Y507" s="17">
        <v>12.2</v>
      </c>
      <c r="Z507" s="17">
        <v>12.11</v>
      </c>
      <c r="AA507" s="17">
        <v>12.15</v>
      </c>
      <c r="AB507" s="14">
        <v>98274</v>
      </c>
      <c r="AC507" s="15"/>
      <c r="AD507" s="7" t="s">
        <v>1034</v>
      </c>
      <c r="AE507" s="7" t="s">
        <v>1035</v>
      </c>
      <c r="AF507" s="19">
        <v>44385</v>
      </c>
      <c r="AG507" s="17">
        <v>23.84</v>
      </c>
      <c r="AH507" s="17">
        <v>24.23</v>
      </c>
      <c r="AI507" s="17">
        <v>23.63</v>
      </c>
      <c r="AJ507" s="17">
        <v>23.71</v>
      </c>
      <c r="AK507" s="14">
        <v>5961788</v>
      </c>
      <c r="AL507" s="23">
        <v>73002.259999999995</v>
      </c>
      <c r="AM507" s="14">
        <v>3078964918</v>
      </c>
      <c r="AN507" s="15"/>
      <c r="AO507" s="7" t="s">
        <v>1036</v>
      </c>
      <c r="AP507" s="7" t="s">
        <v>1037</v>
      </c>
      <c r="AQ507" s="19">
        <v>44385</v>
      </c>
      <c r="AR507" s="17">
        <v>0.38500000000000001</v>
      </c>
      <c r="AS507" s="17">
        <v>0.39</v>
      </c>
      <c r="AT507" s="17">
        <v>0.36499999999999999</v>
      </c>
      <c r="AU507" s="17">
        <v>0.375</v>
      </c>
      <c r="AV507" s="14">
        <v>3214128</v>
      </c>
      <c r="AW507" s="17">
        <v>396.78</v>
      </c>
      <c r="AX507" s="14">
        <v>1058077327</v>
      </c>
      <c r="AY507" s="15"/>
      <c r="AZ507" s="7" t="s">
        <v>1038</v>
      </c>
      <c r="BA507" s="7" t="s">
        <v>1039</v>
      </c>
      <c r="BB507" s="19">
        <v>44385</v>
      </c>
      <c r="BC507" s="17">
        <v>157.03</v>
      </c>
      <c r="BD507" s="17">
        <v>157.87</v>
      </c>
      <c r="BE507" s="17">
        <v>156.19999999999999</v>
      </c>
      <c r="BF507" s="17">
        <v>157.16999999999999</v>
      </c>
      <c r="BG507" s="14">
        <v>393519</v>
      </c>
      <c r="BH507" s="23">
        <v>57953.01</v>
      </c>
      <c r="BI507" s="14">
        <v>368728220</v>
      </c>
      <c r="BJ507" s="15"/>
      <c r="BK507" t="s">
        <v>1040</v>
      </c>
      <c r="BL507" t="s">
        <v>1041</v>
      </c>
      <c r="BM507" s="19">
        <v>44385</v>
      </c>
      <c r="BN507" s="17">
        <v>31.58</v>
      </c>
      <c r="BO507" s="17">
        <v>31.68</v>
      </c>
      <c r="BP507" s="17">
        <v>31.58</v>
      </c>
      <c r="BQ507" s="17">
        <v>31.64</v>
      </c>
      <c r="BR507" s="14">
        <v>79691</v>
      </c>
      <c r="BS507" s="15"/>
      <c r="BT507" s="7" t="s">
        <v>1042</v>
      </c>
      <c r="BU507" s="7" t="s">
        <v>1043</v>
      </c>
      <c r="BV507" s="19">
        <v>44385</v>
      </c>
      <c r="BW507" s="17">
        <v>2.42</v>
      </c>
      <c r="BX507" s="17">
        <v>2.4500000000000002</v>
      </c>
      <c r="BY507" s="17">
        <v>2.36</v>
      </c>
      <c r="BZ507" s="17">
        <v>2.38</v>
      </c>
      <c r="CA507" s="14">
        <v>2359872</v>
      </c>
      <c r="CB507" s="23">
        <v>1574.1</v>
      </c>
      <c r="CC507" s="14">
        <v>661388044</v>
      </c>
      <c r="CD507" s="15"/>
      <c r="CE507" t="s">
        <v>1044</v>
      </c>
      <c r="CF507" t="s">
        <v>1045</v>
      </c>
      <c r="CG507" s="19">
        <v>44385</v>
      </c>
      <c r="CH507" s="17">
        <v>60</v>
      </c>
      <c r="CI507" s="17">
        <v>60.49</v>
      </c>
      <c r="CJ507" s="17">
        <v>59.81</v>
      </c>
      <c r="CK507" s="17">
        <v>59.89</v>
      </c>
      <c r="CL507" s="14">
        <v>87407</v>
      </c>
      <c r="CM507" s="15" t="s">
        <v>1033</v>
      </c>
      <c r="CN507" s="7" t="s">
        <v>1046</v>
      </c>
      <c r="CO507" s="7" t="s">
        <v>1047</v>
      </c>
      <c r="CP507" s="19">
        <v>44385</v>
      </c>
      <c r="CQ507" s="17">
        <v>23.52</v>
      </c>
      <c r="CR507" s="17">
        <v>23.74</v>
      </c>
      <c r="CS507" s="17">
        <v>23.445</v>
      </c>
      <c r="CT507" s="17">
        <v>23.58</v>
      </c>
      <c r="CU507" s="14">
        <v>1996948</v>
      </c>
      <c r="CV507" s="23">
        <v>22721.21</v>
      </c>
      <c r="CW507" s="14">
        <v>963579886</v>
      </c>
      <c r="CX507" s="15"/>
      <c r="CY507" t="s">
        <v>1048</v>
      </c>
      <c r="CZ507" t="s">
        <v>1049</v>
      </c>
      <c r="DA507" s="19">
        <v>44385</v>
      </c>
      <c r="DB507" s="17">
        <v>8.14</v>
      </c>
      <c r="DC507" s="17">
        <v>8.17</v>
      </c>
      <c r="DD507" s="17">
        <v>8.1</v>
      </c>
      <c r="DE507" s="17">
        <v>8.14</v>
      </c>
      <c r="DF507" s="14">
        <v>64576</v>
      </c>
      <c r="DG507" s="15" t="s">
        <v>1033</v>
      </c>
      <c r="DH507" s="7" t="s">
        <v>1072</v>
      </c>
      <c r="DI507" s="7" t="s">
        <v>1073</v>
      </c>
      <c r="DJ507" s="19">
        <v>44385</v>
      </c>
      <c r="DK507" s="17">
        <v>124.16</v>
      </c>
      <c r="DL507" s="17">
        <v>124.63</v>
      </c>
      <c r="DM507" s="17">
        <v>123.67</v>
      </c>
      <c r="DN507" s="17">
        <v>123.92</v>
      </c>
      <c r="DO507" s="14">
        <v>37198</v>
      </c>
      <c r="DQ507" s="6">
        <v>44386</v>
      </c>
      <c r="DR507" s="62">
        <v>1.3460000000000001E-2</v>
      </c>
    </row>
    <row r="508" spans="1:122" ht="15" hidden="1" x14ac:dyDescent="0.25">
      <c r="A508" s="17" t="s">
        <v>8</v>
      </c>
      <c r="B508" s="17" t="s">
        <v>9</v>
      </c>
      <c r="C508" s="26" t="s">
        <v>612</v>
      </c>
      <c r="D508" s="21">
        <v>90.39</v>
      </c>
      <c r="E508" s="21">
        <v>90.39</v>
      </c>
      <c r="F508" s="21">
        <v>89.8</v>
      </c>
      <c r="G508" s="21">
        <v>90.11</v>
      </c>
      <c r="H508" s="21">
        <v>14682</v>
      </c>
      <c r="I508" s="15"/>
      <c r="J508" s="9" t="s">
        <v>1027</v>
      </c>
      <c r="K508" s="9" t="s">
        <v>1028</v>
      </c>
      <c r="L508" s="12" t="s">
        <v>612</v>
      </c>
      <c r="M508" s="10">
        <v>43.113</v>
      </c>
      <c r="N508" s="10">
        <v>43.46</v>
      </c>
      <c r="O508" s="10">
        <v>42.747999999999998</v>
      </c>
      <c r="P508" s="10">
        <v>43.451999999999998</v>
      </c>
      <c r="Q508" s="10">
        <v>4336992</v>
      </c>
      <c r="R508" s="10">
        <v>128001.66</v>
      </c>
      <c r="S508" s="10">
        <v>2945851394</v>
      </c>
      <c r="T508" s="15"/>
      <c r="U508" s="7" t="s">
        <v>1031</v>
      </c>
      <c r="V508" s="7" t="s">
        <v>1032</v>
      </c>
      <c r="W508" s="19">
        <v>44384</v>
      </c>
      <c r="X508" s="17">
        <v>12.03</v>
      </c>
      <c r="Y508" s="17">
        <v>12.1</v>
      </c>
      <c r="Z508" s="17">
        <v>12.03</v>
      </c>
      <c r="AA508" s="17">
        <v>12.08</v>
      </c>
      <c r="AB508" s="14">
        <v>119756</v>
      </c>
      <c r="AC508" s="15"/>
      <c r="AD508" s="7" t="s">
        <v>1034</v>
      </c>
      <c r="AE508" s="7" t="s">
        <v>1035</v>
      </c>
      <c r="AF508" s="19">
        <v>44384</v>
      </c>
      <c r="AG508" s="17">
        <v>23.18</v>
      </c>
      <c r="AH508" s="17">
        <v>23.59</v>
      </c>
      <c r="AI508" s="17">
        <v>23.1</v>
      </c>
      <c r="AJ508" s="17">
        <v>23.55</v>
      </c>
      <c r="AK508" s="14">
        <v>5913919</v>
      </c>
      <c r="AL508" s="23">
        <v>72509.62</v>
      </c>
      <c r="AM508" s="14">
        <v>3078964918</v>
      </c>
      <c r="AN508" s="15"/>
      <c r="AO508" s="7" t="s">
        <v>1036</v>
      </c>
      <c r="AP508" s="7" t="s">
        <v>1037</v>
      </c>
      <c r="AQ508" s="19">
        <v>44384</v>
      </c>
      <c r="AR508" s="17">
        <v>0.37</v>
      </c>
      <c r="AS508" s="17">
        <v>0.39</v>
      </c>
      <c r="AT508" s="17">
        <v>0.36499999999999999</v>
      </c>
      <c r="AU508" s="17">
        <v>0.38</v>
      </c>
      <c r="AV508" s="14">
        <v>6546429</v>
      </c>
      <c r="AW508" s="17">
        <v>402.07</v>
      </c>
      <c r="AX508" s="14">
        <v>1058077327</v>
      </c>
      <c r="AY508" s="15"/>
      <c r="AZ508" s="7" t="s">
        <v>1038</v>
      </c>
      <c r="BA508" s="7" t="s">
        <v>1039</v>
      </c>
      <c r="BB508" s="19">
        <v>44384</v>
      </c>
      <c r="BC508" s="17">
        <v>155.41999999999999</v>
      </c>
      <c r="BD508" s="17">
        <v>156.82</v>
      </c>
      <c r="BE508" s="17">
        <v>155.08000000000001</v>
      </c>
      <c r="BF508" s="17">
        <v>156.46</v>
      </c>
      <c r="BG508" s="14">
        <v>421684</v>
      </c>
      <c r="BH508" s="23">
        <v>57691.22</v>
      </c>
      <c r="BI508" s="14">
        <v>368728220</v>
      </c>
      <c r="BJ508" s="15"/>
      <c r="BK508" t="s">
        <v>1040</v>
      </c>
      <c r="BL508" t="s">
        <v>1041</v>
      </c>
      <c r="BM508" s="19">
        <v>44384</v>
      </c>
      <c r="BN508" s="17">
        <v>31.43</v>
      </c>
      <c r="BO508" s="17">
        <v>31.53</v>
      </c>
      <c r="BP508" s="17">
        <v>31.43</v>
      </c>
      <c r="BQ508" s="17">
        <v>31.46</v>
      </c>
      <c r="BR508" s="14">
        <v>186789</v>
      </c>
      <c r="BS508" s="15"/>
      <c r="BT508" s="7" t="s">
        <v>1042</v>
      </c>
      <c r="BU508" s="7" t="s">
        <v>1043</v>
      </c>
      <c r="BV508" s="19">
        <v>44384</v>
      </c>
      <c r="BW508" s="17">
        <v>2.4500000000000002</v>
      </c>
      <c r="BX508" s="17">
        <v>2.4700000000000002</v>
      </c>
      <c r="BY508" s="17">
        <v>2.39</v>
      </c>
      <c r="BZ508" s="17">
        <v>2.42</v>
      </c>
      <c r="CA508" s="14">
        <v>1944386</v>
      </c>
      <c r="CB508" s="23">
        <v>1600.56</v>
      </c>
      <c r="CC508" s="14">
        <v>661388044</v>
      </c>
      <c r="CD508" s="15"/>
      <c r="CE508" t="s">
        <v>1044</v>
      </c>
      <c r="CF508" t="s">
        <v>1045</v>
      </c>
      <c r="CG508" s="19">
        <v>44384</v>
      </c>
      <c r="CH508" s="17">
        <v>59.89</v>
      </c>
      <c r="CI508" s="17">
        <v>59.89</v>
      </c>
      <c r="CJ508" s="17">
        <v>59.52</v>
      </c>
      <c r="CK508" s="17">
        <v>59.63</v>
      </c>
      <c r="CL508" s="14">
        <v>46555</v>
      </c>
      <c r="CM508" s="15" t="s">
        <v>1033</v>
      </c>
      <c r="CN508" s="7" t="s">
        <v>1046</v>
      </c>
      <c r="CO508" s="7" t="s">
        <v>1047</v>
      </c>
      <c r="CP508" s="19">
        <v>44384</v>
      </c>
      <c r="CQ508" s="17">
        <v>23.75</v>
      </c>
      <c r="CR508" s="17">
        <v>23.8</v>
      </c>
      <c r="CS508" s="17">
        <v>23.36</v>
      </c>
      <c r="CT508" s="17">
        <v>23.62</v>
      </c>
      <c r="CU508" s="14">
        <v>3148982</v>
      </c>
      <c r="CV508" s="23">
        <v>22759.759999999998</v>
      </c>
      <c r="CW508" s="14">
        <v>963579886</v>
      </c>
      <c r="CX508" s="15"/>
      <c r="CY508" t="s">
        <v>1048</v>
      </c>
      <c r="CZ508" t="s">
        <v>1049</v>
      </c>
      <c r="DA508" s="19">
        <v>44384</v>
      </c>
      <c r="DB508" s="17">
        <v>8.11</v>
      </c>
      <c r="DC508" s="17">
        <v>8.1199999999999992</v>
      </c>
      <c r="DD508" s="17">
        <v>8.06</v>
      </c>
      <c r="DE508" s="17">
        <v>8.11</v>
      </c>
      <c r="DF508" s="14">
        <v>34448</v>
      </c>
      <c r="DG508" s="15" t="s">
        <v>1033</v>
      </c>
      <c r="DH508" s="7" t="s">
        <v>1072</v>
      </c>
      <c r="DI508" s="7" t="s">
        <v>1073</v>
      </c>
      <c r="DJ508" s="19">
        <v>44384</v>
      </c>
      <c r="DK508" s="17">
        <v>122.48</v>
      </c>
      <c r="DL508" s="17">
        <v>123.74</v>
      </c>
      <c r="DM508" s="17">
        <v>122.35</v>
      </c>
      <c r="DN508" s="17">
        <v>123.53</v>
      </c>
      <c r="DO508" s="14">
        <v>24626</v>
      </c>
      <c r="DQ508" s="6">
        <v>44385</v>
      </c>
      <c r="DR508" s="62">
        <v>1.3540000000000002E-2</v>
      </c>
    </row>
    <row r="509" spans="1:122" ht="15" hidden="1" x14ac:dyDescent="0.25">
      <c r="A509" s="17" t="s">
        <v>8</v>
      </c>
      <c r="B509" s="17" t="s">
        <v>9</v>
      </c>
      <c r="C509" s="26" t="s">
        <v>613</v>
      </c>
      <c r="D509" s="21">
        <v>92</v>
      </c>
      <c r="E509" s="21">
        <v>92</v>
      </c>
      <c r="F509" s="21">
        <v>90.39</v>
      </c>
      <c r="G509" s="21">
        <v>90.39</v>
      </c>
      <c r="H509" s="21">
        <v>15418</v>
      </c>
      <c r="I509" s="15"/>
      <c r="J509" s="9" t="s">
        <v>1027</v>
      </c>
      <c r="K509" s="9" t="s">
        <v>1028</v>
      </c>
      <c r="L509" s="12" t="s">
        <v>613</v>
      </c>
      <c r="M509" s="10">
        <v>43.308999999999997</v>
      </c>
      <c r="N509" s="10">
        <v>43.95</v>
      </c>
      <c r="O509" s="10">
        <v>43.308999999999997</v>
      </c>
      <c r="P509" s="10">
        <v>43.496000000000002</v>
      </c>
      <c r="Q509" s="10">
        <v>5224246</v>
      </c>
      <c r="R509" s="10">
        <v>128132.75</v>
      </c>
      <c r="S509" s="10">
        <v>2945851394</v>
      </c>
      <c r="T509" s="15"/>
      <c r="U509" s="7" t="s">
        <v>1031</v>
      </c>
      <c r="V509" s="7" t="s">
        <v>1032</v>
      </c>
      <c r="W509" s="19">
        <v>44383</v>
      </c>
      <c r="X509" s="17">
        <v>12.03</v>
      </c>
      <c r="Y509" s="17">
        <v>12.04</v>
      </c>
      <c r="Z509" s="17">
        <v>11.94</v>
      </c>
      <c r="AA509" s="17">
        <v>11.94</v>
      </c>
      <c r="AB509" s="14">
        <v>239247</v>
      </c>
      <c r="AC509" s="15"/>
      <c r="AD509" s="7" t="s">
        <v>1034</v>
      </c>
      <c r="AE509" s="7" t="s">
        <v>1035</v>
      </c>
      <c r="AF509" s="19">
        <v>44383</v>
      </c>
      <c r="AG509" s="17">
        <v>23.88</v>
      </c>
      <c r="AH509" s="17">
        <v>24.05</v>
      </c>
      <c r="AI509" s="17">
        <v>23.36</v>
      </c>
      <c r="AJ509" s="17">
        <v>23.36</v>
      </c>
      <c r="AK509" s="14">
        <v>8128893</v>
      </c>
      <c r="AL509" s="23">
        <v>71924.62</v>
      </c>
      <c r="AM509" s="14">
        <v>3078964918</v>
      </c>
      <c r="AN509" s="15"/>
      <c r="AO509" s="7" t="s">
        <v>1036</v>
      </c>
      <c r="AP509" s="7" t="s">
        <v>1037</v>
      </c>
      <c r="AQ509" s="19">
        <v>44383</v>
      </c>
      <c r="AR509" s="17">
        <v>0.375</v>
      </c>
      <c r="AS509" s="17">
        <v>0.38</v>
      </c>
      <c r="AT509" s="17">
        <v>0.36499999999999999</v>
      </c>
      <c r="AU509" s="17">
        <v>0.37</v>
      </c>
      <c r="AV509" s="14">
        <v>4403100</v>
      </c>
      <c r="AW509" s="17">
        <v>391.46</v>
      </c>
      <c r="AX509" s="14">
        <v>1058002327</v>
      </c>
      <c r="AY509" s="15"/>
      <c r="AZ509" s="7" t="s">
        <v>1038</v>
      </c>
      <c r="BA509" s="7" t="s">
        <v>1039</v>
      </c>
      <c r="BB509" s="19">
        <v>44383</v>
      </c>
      <c r="BC509" s="17">
        <v>157.01</v>
      </c>
      <c r="BD509" s="17">
        <v>157.71</v>
      </c>
      <c r="BE509" s="17">
        <v>155.27000000000001</v>
      </c>
      <c r="BF509" s="17">
        <v>155.80000000000001</v>
      </c>
      <c r="BG509" s="14">
        <v>666084</v>
      </c>
      <c r="BH509" s="23">
        <v>57447.86</v>
      </c>
      <c r="BI509" s="14">
        <v>368728220</v>
      </c>
      <c r="BJ509" s="15"/>
      <c r="BK509" t="s">
        <v>1040</v>
      </c>
      <c r="BL509" t="s">
        <v>1041</v>
      </c>
      <c r="BM509" s="19">
        <v>44383</v>
      </c>
      <c r="BN509" s="17">
        <v>31.15</v>
      </c>
      <c r="BO509" s="17">
        <v>31.25</v>
      </c>
      <c r="BP509" s="17">
        <v>30.87</v>
      </c>
      <c r="BQ509" s="17">
        <v>30.87</v>
      </c>
      <c r="BR509" s="14">
        <v>192847</v>
      </c>
      <c r="BS509" s="15"/>
      <c r="BT509" s="7" t="s">
        <v>1042</v>
      </c>
      <c r="BU509" s="7" t="s">
        <v>1043</v>
      </c>
      <c r="BV509" s="19">
        <v>44383</v>
      </c>
      <c r="BW509" s="17">
        <v>2.64</v>
      </c>
      <c r="BX509" s="17">
        <v>2.64</v>
      </c>
      <c r="BY509" s="17">
        <v>2.39</v>
      </c>
      <c r="BZ509" s="17">
        <v>2.4</v>
      </c>
      <c r="CA509" s="14">
        <v>3903721</v>
      </c>
      <c r="CB509" s="23">
        <v>1587.33</v>
      </c>
      <c r="CC509" s="14">
        <v>661388044</v>
      </c>
      <c r="CD509" s="15"/>
      <c r="CE509" t="s">
        <v>1044</v>
      </c>
      <c r="CF509" t="s">
        <v>1045</v>
      </c>
      <c r="CG509" s="19">
        <v>44383</v>
      </c>
      <c r="CH509" s="17">
        <v>59.84</v>
      </c>
      <c r="CI509" s="17">
        <v>59.88</v>
      </c>
      <c r="CJ509" s="17">
        <v>59.4</v>
      </c>
      <c r="CK509" s="17">
        <v>59.4</v>
      </c>
      <c r="CL509" s="14">
        <v>97774</v>
      </c>
      <c r="CM509" s="15" t="s">
        <v>1033</v>
      </c>
      <c r="CN509" s="7" t="s">
        <v>1046</v>
      </c>
      <c r="CO509" s="7" t="s">
        <v>1047</v>
      </c>
      <c r="CP509" s="19">
        <v>44383</v>
      </c>
      <c r="CQ509" s="17">
        <v>23.88</v>
      </c>
      <c r="CR509" s="17">
        <v>24.19</v>
      </c>
      <c r="CS509" s="17">
        <v>23.77</v>
      </c>
      <c r="CT509" s="17">
        <v>24.07</v>
      </c>
      <c r="CU509" s="14">
        <v>3592886</v>
      </c>
      <c r="CV509" s="23">
        <v>23193.37</v>
      </c>
      <c r="CW509" s="14">
        <v>963579886</v>
      </c>
      <c r="CX509" s="15"/>
      <c r="CY509" t="s">
        <v>1048</v>
      </c>
      <c r="CZ509" t="s">
        <v>1049</v>
      </c>
      <c r="DA509" s="19">
        <v>44383</v>
      </c>
      <c r="DB509" s="17">
        <v>8.1999999999999993</v>
      </c>
      <c r="DC509" s="17">
        <v>8.1999999999999993</v>
      </c>
      <c r="DD509" s="17">
        <v>8.06</v>
      </c>
      <c r="DE509" s="17">
        <v>8.06</v>
      </c>
      <c r="DF509" s="14">
        <v>34419</v>
      </c>
      <c r="DG509" s="15" t="s">
        <v>1033</v>
      </c>
      <c r="DH509" s="7" t="s">
        <v>1072</v>
      </c>
      <c r="DI509" s="7" t="s">
        <v>1073</v>
      </c>
      <c r="DJ509" s="19">
        <v>44383</v>
      </c>
      <c r="DK509" s="17">
        <v>123.68</v>
      </c>
      <c r="DL509" s="17">
        <v>124.04</v>
      </c>
      <c r="DM509" s="17">
        <v>122.48</v>
      </c>
      <c r="DN509" s="17">
        <v>122.48</v>
      </c>
      <c r="DO509" s="14">
        <v>32623</v>
      </c>
      <c r="DQ509" s="6">
        <v>44384</v>
      </c>
      <c r="DR509" s="62">
        <v>1.3899999999999999E-2</v>
      </c>
    </row>
    <row r="510" spans="1:122" ht="15" hidden="1" x14ac:dyDescent="0.25">
      <c r="A510" s="17" t="s">
        <v>8</v>
      </c>
      <c r="B510" s="17" t="s">
        <v>9</v>
      </c>
      <c r="C510" s="26" t="s">
        <v>614</v>
      </c>
      <c r="D510" s="21">
        <v>91.98</v>
      </c>
      <c r="E510" s="21">
        <v>91.98</v>
      </c>
      <c r="F510" s="21">
        <v>90.2</v>
      </c>
      <c r="G510" s="21">
        <v>90.7</v>
      </c>
      <c r="H510" s="21">
        <v>25727</v>
      </c>
      <c r="I510" s="15"/>
      <c r="J510" s="9" t="s">
        <v>1027</v>
      </c>
      <c r="K510" s="9" t="s">
        <v>1028</v>
      </c>
      <c r="L510" s="12" t="s">
        <v>614</v>
      </c>
      <c r="M510" s="10">
        <v>43.228999999999999</v>
      </c>
      <c r="N510" s="10">
        <v>43.256</v>
      </c>
      <c r="O510" s="10">
        <v>42.926000000000002</v>
      </c>
      <c r="P510" s="10">
        <v>43.14</v>
      </c>
      <c r="Q510" s="10">
        <v>3122374</v>
      </c>
      <c r="R510" s="10">
        <v>127083.73</v>
      </c>
      <c r="S510" s="10">
        <v>2945851394</v>
      </c>
      <c r="T510" s="15"/>
      <c r="U510" s="7" t="s">
        <v>1031</v>
      </c>
      <c r="V510" s="7" t="s">
        <v>1032</v>
      </c>
      <c r="W510" s="19">
        <v>44382</v>
      </c>
      <c r="X510" s="17">
        <v>12.04</v>
      </c>
      <c r="Y510" s="17">
        <v>12.05</v>
      </c>
      <c r="Z510" s="17">
        <v>12.02</v>
      </c>
      <c r="AA510" s="17">
        <v>12.03</v>
      </c>
      <c r="AB510" s="14">
        <v>474462</v>
      </c>
      <c r="AC510" s="15"/>
      <c r="AD510" s="7" t="s">
        <v>1034</v>
      </c>
      <c r="AE510" s="7" t="s">
        <v>1035</v>
      </c>
      <c r="AF510" s="19">
        <v>44382</v>
      </c>
      <c r="AG510" s="17">
        <v>23.65</v>
      </c>
      <c r="AH510" s="17">
        <v>23.75</v>
      </c>
      <c r="AI510" s="17">
        <v>23.4</v>
      </c>
      <c r="AJ510" s="17">
        <v>23.69</v>
      </c>
      <c r="AK510" s="14">
        <v>4896555</v>
      </c>
      <c r="AL510" s="23">
        <v>72940.679999999993</v>
      </c>
      <c r="AM510" s="14">
        <v>3078964918</v>
      </c>
      <c r="AN510" s="15"/>
      <c r="AO510" s="7" t="s">
        <v>1036</v>
      </c>
      <c r="AP510" s="7" t="s">
        <v>1037</v>
      </c>
      <c r="AQ510" s="19">
        <v>44382</v>
      </c>
      <c r="AR510" s="17">
        <v>0.35499999999999998</v>
      </c>
      <c r="AS510" s="17">
        <v>0.378</v>
      </c>
      <c r="AT510" s="17">
        <v>0.35499999999999998</v>
      </c>
      <c r="AU510" s="17">
        <v>0.36499999999999999</v>
      </c>
      <c r="AV510" s="14">
        <v>6563067</v>
      </c>
      <c r="AW510" s="17">
        <v>386.17</v>
      </c>
      <c r="AX510" s="14">
        <v>1058002327</v>
      </c>
      <c r="AY510" s="15"/>
      <c r="AZ510" s="7" t="s">
        <v>1038</v>
      </c>
      <c r="BA510" s="7" t="s">
        <v>1039</v>
      </c>
      <c r="BB510" s="19">
        <v>44382</v>
      </c>
      <c r="BC510" s="17">
        <v>156.34</v>
      </c>
      <c r="BD510" s="17">
        <v>157.26</v>
      </c>
      <c r="BE510" s="17">
        <v>156.05000000000001</v>
      </c>
      <c r="BF510" s="17">
        <v>156.96</v>
      </c>
      <c r="BG510" s="14">
        <v>391109</v>
      </c>
      <c r="BH510" s="23">
        <v>57421.63</v>
      </c>
      <c r="BI510" s="14">
        <v>365836099</v>
      </c>
      <c r="BJ510" s="15"/>
      <c r="BK510" t="s">
        <v>1040</v>
      </c>
      <c r="BL510" t="s">
        <v>1041</v>
      </c>
      <c r="BM510" s="19">
        <v>44382</v>
      </c>
      <c r="BN510" s="17">
        <v>31.26</v>
      </c>
      <c r="BO510" s="17">
        <v>31.27</v>
      </c>
      <c r="BP510" s="17">
        <v>31.19</v>
      </c>
      <c r="BQ510" s="17">
        <v>31.22</v>
      </c>
      <c r="BR510" s="14">
        <v>242391</v>
      </c>
      <c r="BS510" s="15"/>
      <c r="BT510" s="7" t="s">
        <v>1042</v>
      </c>
      <c r="BU510" s="7" t="s">
        <v>1043</v>
      </c>
      <c r="BV510" s="19">
        <v>44382</v>
      </c>
      <c r="BW510" s="17">
        <v>2.69</v>
      </c>
      <c r="BX510" s="17">
        <v>2.71</v>
      </c>
      <c r="BY510" s="17">
        <v>2.62</v>
      </c>
      <c r="BZ510" s="17">
        <v>2.63</v>
      </c>
      <c r="CA510" s="14">
        <v>1025799</v>
      </c>
      <c r="CB510" s="23">
        <v>1739.45</v>
      </c>
      <c r="CC510" s="14">
        <v>661388044</v>
      </c>
      <c r="CD510" s="15"/>
      <c r="CE510" t="s">
        <v>1044</v>
      </c>
      <c r="CF510" t="s">
        <v>1045</v>
      </c>
      <c r="CG510" s="19">
        <v>44382</v>
      </c>
      <c r="CH510" s="17">
        <v>60</v>
      </c>
      <c r="CI510" s="17">
        <v>60.16</v>
      </c>
      <c r="CJ510" s="17">
        <v>59.7</v>
      </c>
      <c r="CK510" s="17">
        <v>59.76</v>
      </c>
      <c r="CL510" s="14">
        <v>57973</v>
      </c>
      <c r="CM510" s="15" t="s">
        <v>1033</v>
      </c>
      <c r="CN510" s="7" t="s">
        <v>1046</v>
      </c>
      <c r="CO510" s="7" t="s">
        <v>1047</v>
      </c>
      <c r="CP510" s="19">
        <v>44382</v>
      </c>
      <c r="CQ510" s="17">
        <v>23.13</v>
      </c>
      <c r="CR510" s="17">
        <v>23.69</v>
      </c>
      <c r="CS510" s="17">
        <v>23.114999999999998</v>
      </c>
      <c r="CT510" s="17">
        <v>23.6</v>
      </c>
      <c r="CU510" s="14">
        <v>3636486</v>
      </c>
      <c r="CV510" s="23">
        <v>22740.49</v>
      </c>
      <c r="CW510" s="14">
        <v>963579886</v>
      </c>
      <c r="CX510" s="15"/>
      <c r="CY510" t="s">
        <v>1048</v>
      </c>
      <c r="CZ510" t="s">
        <v>1049</v>
      </c>
      <c r="DA510" s="19">
        <v>44382</v>
      </c>
      <c r="DB510" s="17">
        <v>8.1</v>
      </c>
      <c r="DC510" s="17">
        <v>8.11</v>
      </c>
      <c r="DD510" s="17">
        <v>8.08</v>
      </c>
      <c r="DE510" s="17">
        <v>8.09</v>
      </c>
      <c r="DF510" s="14">
        <v>62951</v>
      </c>
      <c r="DG510" s="15" t="s">
        <v>1033</v>
      </c>
      <c r="DH510" s="7" t="s">
        <v>1072</v>
      </c>
      <c r="DI510" s="7" t="s">
        <v>1073</v>
      </c>
      <c r="DJ510" s="19">
        <v>44382</v>
      </c>
      <c r="DK510" s="17">
        <v>123.89</v>
      </c>
      <c r="DL510" s="17">
        <v>123.96</v>
      </c>
      <c r="DM510" s="17">
        <v>123.37</v>
      </c>
      <c r="DN510" s="17">
        <v>123.43</v>
      </c>
      <c r="DO510" s="14">
        <v>27480</v>
      </c>
      <c r="DQ510" s="6">
        <v>44383</v>
      </c>
      <c r="DR510" s="62">
        <v>1.4790000000000001E-2</v>
      </c>
    </row>
    <row r="511" spans="1:122" ht="15" hidden="1" x14ac:dyDescent="0.25">
      <c r="A511" s="17" t="s">
        <v>8</v>
      </c>
      <c r="B511" s="17" t="s">
        <v>9</v>
      </c>
      <c r="C511" s="26" t="s">
        <v>615</v>
      </c>
      <c r="D511" s="21">
        <v>91.28</v>
      </c>
      <c r="E511" s="21">
        <v>91.79</v>
      </c>
      <c r="F511" s="21">
        <v>90.74</v>
      </c>
      <c r="G511" s="21">
        <v>91.19</v>
      </c>
      <c r="H511" s="21">
        <v>22613</v>
      </c>
      <c r="I511" s="15"/>
      <c r="J511" s="9" t="s">
        <v>1027</v>
      </c>
      <c r="K511" s="9" t="s">
        <v>1028</v>
      </c>
      <c r="L511" s="12" t="s">
        <v>615</v>
      </c>
      <c r="M511" s="10">
        <v>43.094999999999999</v>
      </c>
      <c r="N511" s="10">
        <v>43.264000000000003</v>
      </c>
      <c r="O511" s="10">
        <v>42.881999999999998</v>
      </c>
      <c r="P511" s="10">
        <v>43.228999999999999</v>
      </c>
      <c r="Q511" s="10">
        <v>3505336</v>
      </c>
      <c r="R511" s="10">
        <v>127345.92</v>
      </c>
      <c r="S511" s="10">
        <v>2945851394</v>
      </c>
      <c r="T511" s="15"/>
      <c r="U511" s="7" t="s">
        <v>1031</v>
      </c>
      <c r="V511" s="7" t="s">
        <v>1032</v>
      </c>
      <c r="W511" s="19">
        <v>44379</v>
      </c>
      <c r="X511" s="17">
        <v>12.09</v>
      </c>
      <c r="Y511" s="17">
        <v>12.09</v>
      </c>
      <c r="Z511" s="17">
        <v>12.03</v>
      </c>
      <c r="AA511" s="17">
        <v>12.05</v>
      </c>
      <c r="AB511" s="14">
        <v>327893</v>
      </c>
      <c r="AC511" s="15"/>
      <c r="AD511" s="7" t="s">
        <v>1034</v>
      </c>
      <c r="AE511" s="7" t="s">
        <v>1035</v>
      </c>
      <c r="AF511" s="19">
        <v>44379</v>
      </c>
      <c r="AG511" s="17">
        <v>23.63</v>
      </c>
      <c r="AH511" s="17">
        <v>23.73</v>
      </c>
      <c r="AI511" s="17">
        <v>23.45</v>
      </c>
      <c r="AJ511" s="17">
        <v>23.58</v>
      </c>
      <c r="AK511" s="14">
        <v>4900293</v>
      </c>
      <c r="AL511" s="23">
        <v>72601.990000000005</v>
      </c>
      <c r="AM511" s="14">
        <v>3078964918</v>
      </c>
      <c r="AN511" s="15"/>
      <c r="AO511" s="7" t="s">
        <v>1036</v>
      </c>
      <c r="AP511" s="7" t="s">
        <v>1037</v>
      </c>
      <c r="AQ511" s="19">
        <v>44379</v>
      </c>
      <c r="AR511" s="17">
        <v>0.33500000000000002</v>
      </c>
      <c r="AS511" s="17">
        <v>0.35</v>
      </c>
      <c r="AT511" s="17">
        <v>0.33500000000000002</v>
      </c>
      <c r="AU511" s="17">
        <v>0.34499999999999997</v>
      </c>
      <c r="AV511" s="14">
        <v>2467403</v>
      </c>
      <c r="AW511" s="17">
        <v>365.01</v>
      </c>
      <c r="AX511" s="14">
        <v>1058002327</v>
      </c>
      <c r="AY511" s="15"/>
      <c r="AZ511" s="7" t="s">
        <v>1038</v>
      </c>
      <c r="BA511" s="7" t="s">
        <v>1039</v>
      </c>
      <c r="BB511" s="19">
        <v>44379</v>
      </c>
      <c r="BC511" s="17">
        <v>155.52000000000001</v>
      </c>
      <c r="BD511" s="17">
        <v>157.47999999999999</v>
      </c>
      <c r="BE511" s="17">
        <v>155.52000000000001</v>
      </c>
      <c r="BF511" s="17">
        <v>156.91</v>
      </c>
      <c r="BG511" s="14">
        <v>486918</v>
      </c>
      <c r="BH511" s="23">
        <v>57403.34</v>
      </c>
      <c r="BI511" s="14">
        <v>365836099</v>
      </c>
      <c r="BJ511" s="15"/>
      <c r="BK511" t="s">
        <v>1040</v>
      </c>
      <c r="BL511" t="s">
        <v>1041</v>
      </c>
      <c r="BM511" s="19">
        <v>44379</v>
      </c>
      <c r="BN511" s="17">
        <v>31.08</v>
      </c>
      <c r="BO511" s="17">
        <v>31.12</v>
      </c>
      <c r="BP511" s="17">
        <v>31.03</v>
      </c>
      <c r="BQ511" s="17">
        <v>31.05</v>
      </c>
      <c r="BR511" s="14">
        <v>120713</v>
      </c>
      <c r="BS511" s="15"/>
      <c r="BT511" s="7" t="s">
        <v>1042</v>
      </c>
      <c r="BU511" s="7" t="s">
        <v>1043</v>
      </c>
      <c r="BV511" s="19">
        <v>44379</v>
      </c>
      <c r="BW511" s="17">
        <v>2.77</v>
      </c>
      <c r="BX511" s="17">
        <v>2.78</v>
      </c>
      <c r="BY511" s="17">
        <v>2.69</v>
      </c>
      <c r="BZ511" s="17">
        <v>2.69</v>
      </c>
      <c r="CA511" s="14">
        <v>794385</v>
      </c>
      <c r="CB511" s="23">
        <v>1779.13</v>
      </c>
      <c r="CC511" s="14">
        <v>661388044</v>
      </c>
      <c r="CD511" s="15"/>
      <c r="CE511" t="s">
        <v>1044</v>
      </c>
      <c r="CF511" t="s">
        <v>1045</v>
      </c>
      <c r="CG511" s="19">
        <v>44379</v>
      </c>
      <c r="CH511" s="17">
        <v>59.98</v>
      </c>
      <c r="CI511" s="17">
        <v>59.99</v>
      </c>
      <c r="CJ511" s="17">
        <v>59.67</v>
      </c>
      <c r="CK511" s="17">
        <v>59.69</v>
      </c>
      <c r="CL511" s="14">
        <v>61317</v>
      </c>
      <c r="CM511" s="15" t="s">
        <v>1033</v>
      </c>
      <c r="CN511" s="7" t="s">
        <v>1046</v>
      </c>
      <c r="CO511" s="7" t="s">
        <v>1047</v>
      </c>
      <c r="CP511" s="19">
        <v>44379</v>
      </c>
      <c r="CQ511" s="17">
        <v>22.62</v>
      </c>
      <c r="CR511" s="17">
        <v>23.05</v>
      </c>
      <c r="CS511" s="17">
        <v>22.57</v>
      </c>
      <c r="CT511" s="17">
        <v>22.95</v>
      </c>
      <c r="CU511" s="14">
        <v>3087546</v>
      </c>
      <c r="CV511" s="23">
        <v>22114.16</v>
      </c>
      <c r="CW511" s="14">
        <v>963579886</v>
      </c>
      <c r="CX511" s="15"/>
      <c r="CY511" t="s">
        <v>1048</v>
      </c>
      <c r="CZ511" t="s">
        <v>1049</v>
      </c>
      <c r="DA511" s="19">
        <v>44379</v>
      </c>
      <c r="DB511" s="17">
        <v>8.15</v>
      </c>
      <c r="DC511" s="17">
        <v>8.15</v>
      </c>
      <c r="DD511" s="17">
        <v>8.09</v>
      </c>
      <c r="DE511" s="17">
        <v>8.1</v>
      </c>
      <c r="DF511" s="14">
        <v>52677</v>
      </c>
      <c r="DG511" s="15" t="s">
        <v>1033</v>
      </c>
      <c r="DH511" s="7" t="s">
        <v>1072</v>
      </c>
      <c r="DI511" s="7" t="s">
        <v>1073</v>
      </c>
      <c r="DJ511" s="19">
        <v>44379</v>
      </c>
      <c r="DK511" s="17">
        <v>123.91</v>
      </c>
      <c r="DL511" s="17">
        <v>123.91</v>
      </c>
      <c r="DM511" s="17">
        <v>122.9</v>
      </c>
      <c r="DN511" s="17">
        <v>123.25</v>
      </c>
      <c r="DO511" s="14">
        <v>47569</v>
      </c>
      <c r="DQ511" s="6">
        <v>44382</v>
      </c>
      <c r="DR511" s="62">
        <v>1.4379999999999999E-2</v>
      </c>
    </row>
    <row r="512" spans="1:122" ht="15" hidden="1" x14ac:dyDescent="0.25">
      <c r="A512" s="17" t="s">
        <v>8</v>
      </c>
      <c r="B512" s="17" t="s">
        <v>9</v>
      </c>
      <c r="C512" s="26" t="s">
        <v>616</v>
      </c>
      <c r="D512" s="21">
        <v>92.1</v>
      </c>
      <c r="E512" s="21">
        <v>92.59</v>
      </c>
      <c r="F512" s="21">
        <v>90.31</v>
      </c>
      <c r="G512" s="21">
        <v>90.48</v>
      </c>
      <c r="H512" s="21">
        <v>33348</v>
      </c>
      <c r="I512" s="15"/>
      <c r="J512" s="9" t="s">
        <v>1027</v>
      </c>
      <c r="K512" s="9" t="s">
        <v>1028</v>
      </c>
      <c r="L512" s="12" t="s">
        <v>616</v>
      </c>
      <c r="M512" s="10">
        <v>43.353999999999999</v>
      </c>
      <c r="N512" s="10">
        <v>43.398000000000003</v>
      </c>
      <c r="O512" s="10">
        <v>42.9</v>
      </c>
      <c r="P512" s="10">
        <v>42.935000000000002</v>
      </c>
      <c r="Q512" s="10">
        <v>4110079</v>
      </c>
      <c r="R512" s="10">
        <v>126480.42</v>
      </c>
      <c r="S512" s="10">
        <v>2945851394</v>
      </c>
      <c r="T512" s="15"/>
      <c r="U512" s="7" t="s">
        <v>1031</v>
      </c>
      <c r="V512" s="7" t="s">
        <v>1032</v>
      </c>
      <c r="W512" s="19">
        <v>44378</v>
      </c>
      <c r="X512" s="17">
        <v>12.77</v>
      </c>
      <c r="Y512" s="17">
        <v>12.77</v>
      </c>
      <c r="Z512" s="17">
        <v>12</v>
      </c>
      <c r="AA512" s="17">
        <v>12.09</v>
      </c>
      <c r="AB512" s="14">
        <v>462455</v>
      </c>
      <c r="AC512" s="15"/>
      <c r="AD512" s="7" t="s">
        <v>1034</v>
      </c>
      <c r="AE512" s="7" t="s">
        <v>1035</v>
      </c>
      <c r="AF512" s="19">
        <v>44378</v>
      </c>
      <c r="AG512" s="17">
        <v>23.67</v>
      </c>
      <c r="AH512" s="17">
        <v>23.74</v>
      </c>
      <c r="AI512" s="17">
        <v>23.32</v>
      </c>
      <c r="AJ512" s="17">
        <v>23.59</v>
      </c>
      <c r="AK512" s="14">
        <v>4780849</v>
      </c>
      <c r="AL512" s="23">
        <v>72632.78</v>
      </c>
      <c r="AM512" s="14">
        <v>3078964918</v>
      </c>
      <c r="AN512" s="15"/>
      <c r="AO512" s="7" t="s">
        <v>1036</v>
      </c>
      <c r="AP512" s="7" t="s">
        <v>1037</v>
      </c>
      <c r="AQ512" s="19">
        <v>44378</v>
      </c>
      <c r="AR512" s="17">
        <v>0.33</v>
      </c>
      <c r="AS512" s="17">
        <v>0.34499999999999997</v>
      </c>
      <c r="AT512" s="17">
        <v>0.32500000000000001</v>
      </c>
      <c r="AU512" s="17">
        <v>0.34499999999999997</v>
      </c>
      <c r="AV512" s="14">
        <v>2120098</v>
      </c>
      <c r="AW512" s="17">
        <v>354.13</v>
      </c>
      <c r="AX512" s="14">
        <v>1026464171</v>
      </c>
      <c r="AY512" s="15"/>
      <c r="AZ512" s="7" t="s">
        <v>1038</v>
      </c>
      <c r="BA512" s="7" t="s">
        <v>1039</v>
      </c>
      <c r="BB512" s="19">
        <v>44378</v>
      </c>
      <c r="BC512" s="17">
        <v>156.66999999999999</v>
      </c>
      <c r="BD512" s="17">
        <v>156.93</v>
      </c>
      <c r="BE512" s="17">
        <v>154.68</v>
      </c>
      <c r="BF512" s="17">
        <v>154.72999999999999</v>
      </c>
      <c r="BG512" s="14">
        <v>420177</v>
      </c>
      <c r="BH512" s="23">
        <v>56605.82</v>
      </c>
      <c r="BI512" s="14">
        <v>365836099</v>
      </c>
      <c r="BJ512" s="15"/>
      <c r="BK512" t="s">
        <v>1040</v>
      </c>
      <c r="BL512" t="s">
        <v>1041</v>
      </c>
      <c r="BM512" s="19">
        <v>44378</v>
      </c>
      <c r="BN512" s="17">
        <v>31.1</v>
      </c>
      <c r="BO512" s="17">
        <v>31.1</v>
      </c>
      <c r="BP512" s="17">
        <v>30.95</v>
      </c>
      <c r="BQ512" s="17">
        <v>31.06</v>
      </c>
      <c r="BR512" s="14">
        <v>219541</v>
      </c>
      <c r="BS512" s="15"/>
      <c r="BT512" s="7" t="s">
        <v>1042</v>
      </c>
      <c r="BU512" s="7" t="s">
        <v>1043</v>
      </c>
      <c r="BV512" s="19">
        <v>44378</v>
      </c>
      <c r="BW512" s="17">
        <v>2.81</v>
      </c>
      <c r="BX512" s="17">
        <v>2.82</v>
      </c>
      <c r="BY512" s="17">
        <v>2.72</v>
      </c>
      <c r="BZ512" s="17">
        <v>2.77</v>
      </c>
      <c r="CA512" s="14">
        <v>1237444</v>
      </c>
      <c r="CB512" s="23">
        <v>1832.04</v>
      </c>
      <c r="CC512" s="14">
        <v>661388044</v>
      </c>
      <c r="CD512" s="15"/>
      <c r="CE512" t="s">
        <v>1044</v>
      </c>
      <c r="CF512" t="s">
        <v>1045</v>
      </c>
      <c r="CG512" s="19">
        <v>44378</v>
      </c>
      <c r="CH512" s="17">
        <v>60.43</v>
      </c>
      <c r="CI512" s="17">
        <v>60.43</v>
      </c>
      <c r="CJ512" s="17">
        <v>59.52</v>
      </c>
      <c r="CK512" s="17">
        <v>59.54</v>
      </c>
      <c r="CL512" s="14">
        <v>162079</v>
      </c>
      <c r="CM512" s="15" t="s">
        <v>1033</v>
      </c>
      <c r="CN512" s="7" t="s">
        <v>1046</v>
      </c>
      <c r="CO512" s="7" t="s">
        <v>1047</v>
      </c>
      <c r="CP512" s="19">
        <v>44378</v>
      </c>
      <c r="CQ512" s="17">
        <v>22.3</v>
      </c>
      <c r="CR512" s="17">
        <v>22.48</v>
      </c>
      <c r="CS512" s="17">
        <v>22.19</v>
      </c>
      <c r="CT512" s="17">
        <v>22.28</v>
      </c>
      <c r="CU512" s="14">
        <v>2072408</v>
      </c>
      <c r="CV512" s="23">
        <v>21468.560000000001</v>
      </c>
      <c r="CW512" s="14">
        <v>963579886</v>
      </c>
      <c r="CX512" s="15"/>
      <c r="CY512" t="s">
        <v>1048</v>
      </c>
      <c r="CZ512" t="s">
        <v>1049</v>
      </c>
      <c r="DA512" s="19">
        <v>44378</v>
      </c>
      <c r="DB512" s="17">
        <v>8.25</v>
      </c>
      <c r="DC512" s="17">
        <v>8.25</v>
      </c>
      <c r="DD512" s="17">
        <v>8.08</v>
      </c>
      <c r="DE512" s="17">
        <v>8.08</v>
      </c>
      <c r="DF512" s="14">
        <v>87753</v>
      </c>
      <c r="DG512" s="15" t="s">
        <v>1033</v>
      </c>
      <c r="DH512" s="7" t="s">
        <v>1072</v>
      </c>
      <c r="DI512" s="7" t="s">
        <v>1073</v>
      </c>
      <c r="DJ512" s="19">
        <v>44378</v>
      </c>
      <c r="DK512" s="17">
        <v>123.65</v>
      </c>
      <c r="DL512" s="17">
        <v>123.65</v>
      </c>
      <c r="DM512" s="17">
        <v>122.7</v>
      </c>
      <c r="DN512" s="17">
        <v>122.74</v>
      </c>
      <c r="DO512" s="14">
        <v>30475</v>
      </c>
      <c r="DQ512" s="6">
        <v>44379</v>
      </c>
      <c r="DR512" s="62">
        <v>1.436E-2</v>
      </c>
    </row>
    <row r="513" spans="1:122" ht="15" hidden="1" x14ac:dyDescent="0.25">
      <c r="A513" s="17" t="s">
        <v>8</v>
      </c>
      <c r="B513" s="17" t="s">
        <v>9</v>
      </c>
      <c r="C513" s="26" t="s">
        <v>617</v>
      </c>
      <c r="D513" s="21">
        <v>92.49</v>
      </c>
      <c r="E513" s="21">
        <v>92.49</v>
      </c>
      <c r="F513" s="21">
        <v>89.55</v>
      </c>
      <c r="G513" s="21">
        <v>90.23</v>
      </c>
      <c r="H513" s="21">
        <v>32630</v>
      </c>
      <c r="I513" s="15"/>
      <c r="J513" s="9" t="s">
        <v>1027</v>
      </c>
      <c r="K513" s="9" t="s">
        <v>1028</v>
      </c>
      <c r="L513" s="12" t="s">
        <v>617</v>
      </c>
      <c r="M513" s="10">
        <v>43.006</v>
      </c>
      <c r="N513" s="10">
        <v>43.722999999999999</v>
      </c>
      <c r="O513" s="10">
        <v>42.98</v>
      </c>
      <c r="P513" s="10">
        <v>43.247</v>
      </c>
      <c r="Q513" s="10">
        <v>5670571</v>
      </c>
      <c r="R513" s="10">
        <v>127398.35</v>
      </c>
      <c r="S513" s="10">
        <v>2945851394</v>
      </c>
      <c r="T513" s="15"/>
      <c r="U513" s="7" t="s">
        <v>1031</v>
      </c>
      <c r="V513" s="7" t="s">
        <v>1032</v>
      </c>
      <c r="W513" s="19">
        <v>44377</v>
      </c>
      <c r="X513" s="17">
        <v>12.66</v>
      </c>
      <c r="Y513" s="17">
        <v>12.79</v>
      </c>
      <c r="Z513" s="17">
        <v>12.64</v>
      </c>
      <c r="AA513" s="17">
        <v>12.77</v>
      </c>
      <c r="AB513" s="14">
        <v>118538</v>
      </c>
      <c r="AC513" s="15"/>
      <c r="AD513" s="7" t="s">
        <v>1034</v>
      </c>
      <c r="AE513" s="7" t="s">
        <v>1035</v>
      </c>
      <c r="AF513" s="19">
        <v>44377</v>
      </c>
      <c r="AG513" s="17">
        <v>23.39</v>
      </c>
      <c r="AH513" s="17">
        <v>23.75</v>
      </c>
      <c r="AI513" s="17">
        <v>23.28</v>
      </c>
      <c r="AJ513" s="17">
        <v>23.34</v>
      </c>
      <c r="AK513" s="14">
        <v>6940193</v>
      </c>
      <c r="AL513" s="23">
        <v>71863.039999999994</v>
      </c>
      <c r="AM513" s="14">
        <v>3078964918</v>
      </c>
      <c r="AN513" s="15"/>
      <c r="AO513" s="7" t="s">
        <v>1036</v>
      </c>
      <c r="AP513" s="7" t="s">
        <v>1037</v>
      </c>
      <c r="AQ513" s="19">
        <v>44377</v>
      </c>
      <c r="AR513" s="17">
        <v>0.32500000000000001</v>
      </c>
      <c r="AS513" s="17">
        <v>0.34</v>
      </c>
      <c r="AT513" s="17">
        <v>0.32</v>
      </c>
      <c r="AU513" s="17">
        <v>0.33500000000000002</v>
      </c>
      <c r="AV513" s="14">
        <v>2798756</v>
      </c>
      <c r="AW513" s="17">
        <v>343.87</v>
      </c>
      <c r="AX513" s="14">
        <v>1026464171</v>
      </c>
      <c r="AY513" s="15"/>
      <c r="AZ513" s="7" t="s">
        <v>1038</v>
      </c>
      <c r="BA513" s="7" t="s">
        <v>1039</v>
      </c>
      <c r="BB513" s="19">
        <v>44377</v>
      </c>
      <c r="BC513" s="17">
        <v>157</v>
      </c>
      <c r="BD513" s="17">
        <v>158.6</v>
      </c>
      <c r="BE513" s="17">
        <v>156.11000000000001</v>
      </c>
      <c r="BF513" s="17">
        <v>156.43</v>
      </c>
      <c r="BG513" s="14">
        <v>522638</v>
      </c>
      <c r="BH513" s="23">
        <v>57227.74</v>
      </c>
      <c r="BI513" s="14">
        <v>365836099</v>
      </c>
      <c r="BJ513" s="15"/>
      <c r="BK513" t="s">
        <v>1040</v>
      </c>
      <c r="BL513" t="s">
        <v>1041</v>
      </c>
      <c r="BM513" s="19">
        <v>44377</v>
      </c>
      <c r="BN513" s="17">
        <v>32.15</v>
      </c>
      <c r="BO513" s="17">
        <v>32.18</v>
      </c>
      <c r="BP513" s="17">
        <v>32.08</v>
      </c>
      <c r="BQ513" s="17">
        <v>32.11</v>
      </c>
      <c r="BR513" s="14">
        <v>88705</v>
      </c>
      <c r="BS513" s="15"/>
      <c r="BT513" s="7" t="s">
        <v>1042</v>
      </c>
      <c r="BU513" s="7" t="s">
        <v>1043</v>
      </c>
      <c r="BV513" s="19">
        <v>44377</v>
      </c>
      <c r="BW513" s="17">
        <v>2.89</v>
      </c>
      <c r="BX513" s="17">
        <v>2.92</v>
      </c>
      <c r="BY513" s="17">
        <v>2.82</v>
      </c>
      <c r="BZ513" s="17">
        <v>2.82</v>
      </c>
      <c r="CA513" s="14">
        <v>1226992</v>
      </c>
      <c r="CB513" s="23">
        <v>1865.11</v>
      </c>
      <c r="CC513" s="14">
        <v>661388044</v>
      </c>
      <c r="CD513" s="15"/>
      <c r="CE513" t="s">
        <v>1044</v>
      </c>
      <c r="CF513" t="s">
        <v>1045</v>
      </c>
      <c r="CG513" s="19">
        <v>44377</v>
      </c>
      <c r="CH513" s="17">
        <v>61.19</v>
      </c>
      <c r="CI513" s="17">
        <v>61.76</v>
      </c>
      <c r="CJ513" s="17">
        <v>61.11</v>
      </c>
      <c r="CK513" s="17">
        <v>61.11</v>
      </c>
      <c r="CL513" s="14">
        <v>39828</v>
      </c>
      <c r="CM513" s="15" t="s">
        <v>1033</v>
      </c>
      <c r="CN513" s="7" t="s">
        <v>1046</v>
      </c>
      <c r="CO513" s="7" t="s">
        <v>1047</v>
      </c>
      <c r="CP513" s="19">
        <v>44377</v>
      </c>
      <c r="CQ513" s="17">
        <v>22.35</v>
      </c>
      <c r="CR513" s="17">
        <v>22.48</v>
      </c>
      <c r="CS513" s="17">
        <v>22.08</v>
      </c>
      <c r="CT513" s="17">
        <v>22.21</v>
      </c>
      <c r="CU513" s="14">
        <v>3810459</v>
      </c>
      <c r="CV513" s="23">
        <v>21401.11</v>
      </c>
      <c r="CW513" s="14">
        <v>963579886</v>
      </c>
      <c r="CX513" s="15"/>
      <c r="CY513" t="s">
        <v>1048</v>
      </c>
      <c r="CZ513" t="s">
        <v>1049</v>
      </c>
      <c r="DA513" s="19">
        <v>44377</v>
      </c>
      <c r="DB513" s="17">
        <v>8.27</v>
      </c>
      <c r="DC513" s="17">
        <v>8.2899999999999991</v>
      </c>
      <c r="DD513" s="17">
        <v>8.25</v>
      </c>
      <c r="DE513" s="17">
        <v>8.25</v>
      </c>
      <c r="DF513" s="14">
        <v>131162</v>
      </c>
      <c r="DG513" s="15" t="s">
        <v>1033</v>
      </c>
      <c r="DH513" s="7" t="s">
        <v>1072</v>
      </c>
      <c r="DI513" s="7" t="s">
        <v>1073</v>
      </c>
      <c r="DJ513" s="19">
        <v>44377</v>
      </c>
      <c r="DK513" s="17">
        <v>124.59</v>
      </c>
      <c r="DL513" s="17">
        <v>125</v>
      </c>
      <c r="DM513" s="17">
        <v>123.91</v>
      </c>
      <c r="DN513" s="17">
        <v>123.91</v>
      </c>
      <c r="DO513" s="14">
        <v>24895</v>
      </c>
      <c r="DQ513" s="6">
        <v>44378</v>
      </c>
      <c r="DR513" s="62">
        <v>1.4950000000000001E-2</v>
      </c>
    </row>
    <row r="514" spans="1:122" ht="15" hidden="1" x14ac:dyDescent="0.25">
      <c r="A514" s="17" t="s">
        <v>8</v>
      </c>
      <c r="B514" s="17" t="s">
        <v>9</v>
      </c>
      <c r="C514" s="26" t="s">
        <v>618</v>
      </c>
      <c r="D514" s="21">
        <v>95.64</v>
      </c>
      <c r="E514" s="21">
        <v>95.96</v>
      </c>
      <c r="F514" s="21">
        <v>95.27</v>
      </c>
      <c r="G514" s="21">
        <v>95.42</v>
      </c>
      <c r="H514" s="21">
        <v>30956</v>
      </c>
      <c r="I514" s="15"/>
      <c r="J514" s="9" t="s">
        <v>1027</v>
      </c>
      <c r="K514" s="9" t="s">
        <v>1028</v>
      </c>
      <c r="L514" s="12" t="s">
        <v>618</v>
      </c>
      <c r="M514" s="10">
        <v>42.738999999999997</v>
      </c>
      <c r="N514" s="10">
        <v>42.845999999999997</v>
      </c>
      <c r="O514" s="10">
        <v>42.427999999999997</v>
      </c>
      <c r="P514" s="10">
        <v>42.792999999999999</v>
      </c>
      <c r="Q514" s="10">
        <v>3935657</v>
      </c>
      <c r="R514" s="10">
        <v>126060.64</v>
      </c>
      <c r="S514" s="10">
        <v>2945851394</v>
      </c>
      <c r="T514" s="15"/>
      <c r="U514" s="7" t="s">
        <v>1031</v>
      </c>
      <c r="V514" s="7" t="s">
        <v>1032</v>
      </c>
      <c r="W514" s="19">
        <v>44376</v>
      </c>
      <c r="X514" s="17">
        <v>12.6</v>
      </c>
      <c r="Y514" s="17">
        <v>12.6</v>
      </c>
      <c r="Z514" s="17">
        <v>12.52</v>
      </c>
      <c r="AA514" s="17">
        <v>12.54</v>
      </c>
      <c r="AB514" s="14">
        <v>86497</v>
      </c>
      <c r="AC514" s="15"/>
      <c r="AD514" s="7" t="s">
        <v>1034</v>
      </c>
      <c r="AE514" s="7" t="s">
        <v>1035</v>
      </c>
      <c r="AF514" s="19">
        <v>44376</v>
      </c>
      <c r="AG514" s="17">
        <v>22.84</v>
      </c>
      <c r="AH514" s="17">
        <v>23.18</v>
      </c>
      <c r="AI514" s="17">
        <v>22.82</v>
      </c>
      <c r="AJ514" s="17">
        <v>23.14</v>
      </c>
      <c r="AK514" s="14">
        <v>4439878</v>
      </c>
      <c r="AL514" s="23">
        <v>71247.25</v>
      </c>
      <c r="AM514" s="14">
        <v>3078964918</v>
      </c>
      <c r="AN514" s="15"/>
      <c r="AO514" s="7" t="s">
        <v>1036</v>
      </c>
      <c r="AP514" s="7" t="s">
        <v>1037</v>
      </c>
      <c r="AQ514" s="19">
        <v>44376</v>
      </c>
      <c r="AR514" s="17">
        <v>0.32500000000000001</v>
      </c>
      <c r="AS514" s="17">
        <v>0.33500000000000002</v>
      </c>
      <c r="AT514" s="17">
        <v>0.32</v>
      </c>
      <c r="AU514" s="17">
        <v>0.32</v>
      </c>
      <c r="AV514" s="14">
        <v>3834933</v>
      </c>
      <c r="AW514" s="17">
        <v>328.47</v>
      </c>
      <c r="AX514" s="14">
        <v>1026464171</v>
      </c>
      <c r="AY514" s="15"/>
      <c r="AZ514" s="7" t="s">
        <v>1038</v>
      </c>
      <c r="BA514" s="7" t="s">
        <v>1039</v>
      </c>
      <c r="BB514" s="19">
        <v>44376</v>
      </c>
      <c r="BC514" s="17">
        <v>153.9</v>
      </c>
      <c r="BD514" s="17">
        <v>155.74</v>
      </c>
      <c r="BE514" s="17">
        <v>153.9</v>
      </c>
      <c r="BF514" s="17">
        <v>155.5</v>
      </c>
      <c r="BG514" s="14">
        <v>462778</v>
      </c>
      <c r="BH514" s="23">
        <v>56887.51</v>
      </c>
      <c r="BI514" s="14">
        <v>365836099</v>
      </c>
      <c r="BJ514" s="15"/>
      <c r="BK514" t="s">
        <v>1040</v>
      </c>
      <c r="BL514" t="s">
        <v>1041</v>
      </c>
      <c r="BM514" s="19">
        <v>44376</v>
      </c>
      <c r="BN514" s="17">
        <v>31.7</v>
      </c>
      <c r="BO514" s="17">
        <v>31.79</v>
      </c>
      <c r="BP514" s="17">
        <v>31.7</v>
      </c>
      <c r="BQ514" s="17">
        <v>31.74</v>
      </c>
      <c r="BR514" s="14">
        <v>94353</v>
      </c>
      <c r="BS514" s="15"/>
      <c r="BT514" s="7" t="s">
        <v>1042</v>
      </c>
      <c r="BU514" s="7" t="s">
        <v>1043</v>
      </c>
      <c r="BV514" s="19">
        <v>44376</v>
      </c>
      <c r="BW514" s="17">
        <v>2.83</v>
      </c>
      <c r="BX514" s="17">
        <v>2.87</v>
      </c>
      <c r="BY514" s="17">
        <v>2.81</v>
      </c>
      <c r="BZ514" s="17">
        <v>2.87</v>
      </c>
      <c r="CA514" s="14">
        <v>666939</v>
      </c>
      <c r="CB514" s="23">
        <v>1898.18</v>
      </c>
      <c r="CC514" s="14">
        <v>661388044</v>
      </c>
      <c r="CD514" s="15"/>
      <c r="CE514" t="s">
        <v>1044</v>
      </c>
      <c r="CF514" t="s">
        <v>1045</v>
      </c>
      <c r="CG514" s="19">
        <v>44376</v>
      </c>
      <c r="CH514" s="17">
        <v>60.98</v>
      </c>
      <c r="CI514" s="17">
        <v>61</v>
      </c>
      <c r="CJ514" s="17">
        <v>60.79</v>
      </c>
      <c r="CK514" s="17">
        <v>60.98</v>
      </c>
      <c r="CL514" s="14">
        <v>64068</v>
      </c>
      <c r="CM514" s="15" t="s">
        <v>1033</v>
      </c>
      <c r="CN514" s="7" t="s">
        <v>1046</v>
      </c>
      <c r="CO514" s="7" t="s">
        <v>1047</v>
      </c>
      <c r="CP514" s="19">
        <v>44376</v>
      </c>
      <c r="CQ514" s="17">
        <v>22.38</v>
      </c>
      <c r="CR514" s="17">
        <v>22.39</v>
      </c>
      <c r="CS514" s="17">
        <v>22.125</v>
      </c>
      <c r="CT514" s="17">
        <v>22.28</v>
      </c>
      <c r="CU514" s="14">
        <v>2178069</v>
      </c>
      <c r="CV514" s="23">
        <v>21468.560000000001</v>
      </c>
      <c r="CW514" s="14">
        <v>963579886</v>
      </c>
      <c r="CX514" s="15"/>
      <c r="CY514" t="s">
        <v>1048</v>
      </c>
      <c r="CZ514" t="s">
        <v>1049</v>
      </c>
      <c r="DA514" s="19">
        <v>44376</v>
      </c>
      <c r="DB514" s="17">
        <v>8.25</v>
      </c>
      <c r="DC514" s="17">
        <v>8.25</v>
      </c>
      <c r="DD514" s="17">
        <v>8.16</v>
      </c>
      <c r="DE514" s="17">
        <v>8.23</v>
      </c>
      <c r="DF514" s="14">
        <v>100408</v>
      </c>
      <c r="DG514" s="15" t="s">
        <v>1033</v>
      </c>
      <c r="DH514" s="7" t="s">
        <v>1072</v>
      </c>
      <c r="DI514" s="7" t="s">
        <v>1073</v>
      </c>
      <c r="DJ514" s="19">
        <v>44376</v>
      </c>
      <c r="DK514" s="17">
        <v>123.28</v>
      </c>
      <c r="DL514" s="17">
        <v>123.9</v>
      </c>
      <c r="DM514" s="17">
        <v>122.77</v>
      </c>
      <c r="DN514" s="17">
        <v>123.82</v>
      </c>
      <c r="DO514" s="14">
        <v>25734</v>
      </c>
      <c r="DQ514" s="6">
        <v>44377</v>
      </c>
      <c r="DR514" s="62">
        <v>1.506E-2</v>
      </c>
    </row>
    <row r="515" spans="1:122" ht="15" hidden="1" x14ac:dyDescent="0.25">
      <c r="A515" s="17" t="s">
        <v>8</v>
      </c>
      <c r="B515" s="17" t="s">
        <v>9</v>
      </c>
      <c r="C515" s="26" t="s">
        <v>619</v>
      </c>
      <c r="D515" s="21">
        <v>96.21</v>
      </c>
      <c r="E515" s="21">
        <v>96.23</v>
      </c>
      <c r="F515" s="21">
        <v>95.64</v>
      </c>
      <c r="G515" s="21">
        <v>95.81</v>
      </c>
      <c r="H515" s="21">
        <v>29869</v>
      </c>
      <c r="I515" s="15"/>
      <c r="J515" s="9" t="s">
        <v>1027</v>
      </c>
      <c r="K515" s="9" t="s">
        <v>1028</v>
      </c>
      <c r="L515" s="12" t="s">
        <v>619</v>
      </c>
      <c r="M515" s="10">
        <v>42.881999999999998</v>
      </c>
      <c r="N515" s="10">
        <v>43.22</v>
      </c>
      <c r="O515" s="10">
        <v>42.774999999999999</v>
      </c>
      <c r="P515" s="10">
        <v>43.094999999999999</v>
      </c>
      <c r="Q515" s="10">
        <v>3524021</v>
      </c>
      <c r="R515" s="10">
        <v>126952.64</v>
      </c>
      <c r="S515" s="10">
        <v>2945851394</v>
      </c>
      <c r="T515" s="15"/>
      <c r="U515" s="7" t="s">
        <v>1031</v>
      </c>
      <c r="V515" s="7" t="s">
        <v>1032</v>
      </c>
      <c r="W515" s="19">
        <v>44375</v>
      </c>
      <c r="X515" s="17">
        <v>12.5</v>
      </c>
      <c r="Y515" s="17">
        <v>12.5</v>
      </c>
      <c r="Z515" s="17">
        <v>12.48</v>
      </c>
      <c r="AA515" s="17">
        <v>12.49</v>
      </c>
      <c r="AB515" s="14">
        <v>124341</v>
      </c>
      <c r="AC515" s="15"/>
      <c r="AD515" s="7" t="s">
        <v>1034</v>
      </c>
      <c r="AE515" s="7" t="s">
        <v>1035</v>
      </c>
      <c r="AF515" s="19">
        <v>44375</v>
      </c>
      <c r="AG515" s="17">
        <v>22.83</v>
      </c>
      <c r="AH515" s="17">
        <v>23.15</v>
      </c>
      <c r="AI515" s="17">
        <v>22.78</v>
      </c>
      <c r="AJ515" s="17">
        <v>23.05</v>
      </c>
      <c r="AK515" s="14">
        <v>3790367</v>
      </c>
      <c r="AL515" s="23">
        <v>70970.14</v>
      </c>
      <c r="AM515" s="14">
        <v>3078964918</v>
      </c>
      <c r="AN515" s="15"/>
      <c r="AO515" s="7" t="s">
        <v>1036</v>
      </c>
      <c r="AP515" s="7" t="s">
        <v>1037</v>
      </c>
      <c r="AQ515" s="19">
        <v>44375</v>
      </c>
      <c r="AR515" s="17">
        <v>0.35</v>
      </c>
      <c r="AS515" s="17">
        <v>0.35199999999999998</v>
      </c>
      <c r="AT515" s="17">
        <v>0.315</v>
      </c>
      <c r="AU515" s="17">
        <v>0.32500000000000001</v>
      </c>
      <c r="AV515" s="14">
        <v>6750827</v>
      </c>
      <c r="AW515" s="17">
        <v>333.6</v>
      </c>
      <c r="AX515" s="14">
        <v>1026464171</v>
      </c>
      <c r="AY515" s="15"/>
      <c r="AZ515" s="7" t="s">
        <v>1038</v>
      </c>
      <c r="BA515" s="7" t="s">
        <v>1039</v>
      </c>
      <c r="BB515" s="19">
        <v>44375</v>
      </c>
      <c r="BC515" s="17">
        <v>155.5</v>
      </c>
      <c r="BD515" s="17">
        <v>155.5</v>
      </c>
      <c r="BE515" s="17">
        <v>154.43</v>
      </c>
      <c r="BF515" s="17">
        <v>154.9</v>
      </c>
      <c r="BG515" s="14">
        <v>328119</v>
      </c>
      <c r="BH515" s="23">
        <v>56668.01</v>
      </c>
      <c r="BI515" s="14">
        <v>365836099</v>
      </c>
      <c r="BJ515" s="15"/>
      <c r="BK515" t="s">
        <v>1040</v>
      </c>
      <c r="BL515" t="s">
        <v>1041</v>
      </c>
      <c r="BM515" s="19">
        <v>44375</v>
      </c>
      <c r="BN515" s="17">
        <v>31.32</v>
      </c>
      <c r="BO515" s="17">
        <v>31.36</v>
      </c>
      <c r="BP515" s="17">
        <v>31.28</v>
      </c>
      <c r="BQ515" s="17">
        <v>31.34</v>
      </c>
      <c r="BR515" s="14">
        <v>71995</v>
      </c>
      <c r="BS515" s="15"/>
      <c r="BT515" s="7" t="s">
        <v>1042</v>
      </c>
      <c r="BU515" s="7" t="s">
        <v>1043</v>
      </c>
      <c r="BV515" s="19">
        <v>44375</v>
      </c>
      <c r="BW515" s="17">
        <v>2.88</v>
      </c>
      <c r="BX515" s="17">
        <v>2.88</v>
      </c>
      <c r="BY515" s="17">
        <v>2.82</v>
      </c>
      <c r="BZ515" s="17">
        <v>2.85</v>
      </c>
      <c r="CA515" s="14">
        <v>1688259</v>
      </c>
      <c r="CB515" s="23">
        <v>1884.96</v>
      </c>
      <c r="CC515" s="14">
        <v>661388044</v>
      </c>
      <c r="CD515" s="15"/>
      <c r="CE515" t="s">
        <v>1044</v>
      </c>
      <c r="CF515" t="s">
        <v>1045</v>
      </c>
      <c r="CG515" s="19">
        <v>44375</v>
      </c>
      <c r="CH515" s="17">
        <v>61.07</v>
      </c>
      <c r="CI515" s="17">
        <v>61.1</v>
      </c>
      <c r="CJ515" s="17">
        <v>60.85</v>
      </c>
      <c r="CK515" s="17">
        <v>60.96</v>
      </c>
      <c r="CL515" s="14">
        <v>45394</v>
      </c>
      <c r="CM515" s="15" t="s">
        <v>1033</v>
      </c>
      <c r="CN515" s="7" t="s">
        <v>1046</v>
      </c>
      <c r="CO515" s="7" t="s">
        <v>1047</v>
      </c>
      <c r="CP515" s="19">
        <v>44375</v>
      </c>
      <c r="CQ515" s="17">
        <v>22.61</v>
      </c>
      <c r="CR515" s="17">
        <v>22.774999999999999</v>
      </c>
      <c r="CS515" s="17">
        <v>22.43</v>
      </c>
      <c r="CT515" s="17">
        <v>22.53</v>
      </c>
      <c r="CU515" s="14">
        <v>2424053</v>
      </c>
      <c r="CV515" s="23">
        <v>21709.45</v>
      </c>
      <c r="CW515" s="14">
        <v>963579886</v>
      </c>
      <c r="CX515" s="15"/>
      <c r="CY515" t="s">
        <v>1048</v>
      </c>
      <c r="CZ515" t="s">
        <v>1049</v>
      </c>
      <c r="DA515" s="19">
        <v>44375</v>
      </c>
      <c r="DB515" s="17">
        <v>8.1999999999999993</v>
      </c>
      <c r="DC515" s="17">
        <v>8.27</v>
      </c>
      <c r="DD515" s="17">
        <v>8.17</v>
      </c>
      <c r="DE515" s="17">
        <v>8.2200000000000006</v>
      </c>
      <c r="DF515" s="14">
        <v>66892</v>
      </c>
      <c r="DG515" s="15" t="s">
        <v>1033</v>
      </c>
      <c r="DH515" s="7" t="s">
        <v>1072</v>
      </c>
      <c r="DI515" s="7" t="s">
        <v>1073</v>
      </c>
      <c r="DJ515" s="19">
        <v>44375</v>
      </c>
      <c r="DK515" s="17">
        <v>123.82</v>
      </c>
      <c r="DL515" s="17">
        <v>123.82</v>
      </c>
      <c r="DM515" s="17">
        <v>123.16</v>
      </c>
      <c r="DN515" s="17">
        <v>123.67</v>
      </c>
      <c r="DO515" s="14">
        <v>29950</v>
      </c>
      <c r="DQ515" s="6">
        <v>44376</v>
      </c>
      <c r="DR515" s="62">
        <v>1.49E-2</v>
      </c>
    </row>
    <row r="516" spans="1:122" ht="15" hidden="1" x14ac:dyDescent="0.25">
      <c r="A516" s="17" t="s">
        <v>8</v>
      </c>
      <c r="B516" s="17" t="s">
        <v>9</v>
      </c>
      <c r="C516" s="26" t="s">
        <v>620</v>
      </c>
      <c r="D516" s="21">
        <v>96.11</v>
      </c>
      <c r="E516" s="21">
        <v>96.5</v>
      </c>
      <c r="F516" s="21">
        <v>95.4</v>
      </c>
      <c r="G516" s="21">
        <v>95.58</v>
      </c>
      <c r="H516" s="21">
        <v>14205</v>
      </c>
      <c r="I516" s="15"/>
      <c r="J516" s="9" t="s">
        <v>1027</v>
      </c>
      <c r="K516" s="9" t="s">
        <v>1028</v>
      </c>
      <c r="L516" s="12" t="s">
        <v>620</v>
      </c>
      <c r="M516" s="10">
        <v>42.695</v>
      </c>
      <c r="N516" s="10">
        <v>42.917000000000002</v>
      </c>
      <c r="O516" s="10">
        <v>42.533999999999999</v>
      </c>
      <c r="P516" s="10">
        <v>42.65</v>
      </c>
      <c r="Q516" s="10">
        <v>3917474</v>
      </c>
      <c r="R516" s="10">
        <v>125641.15</v>
      </c>
      <c r="S516" s="10">
        <v>2945851394</v>
      </c>
      <c r="T516" s="15"/>
      <c r="U516" s="7" t="s">
        <v>1031</v>
      </c>
      <c r="V516" s="7" t="s">
        <v>1032</v>
      </c>
      <c r="W516" s="19">
        <v>44372</v>
      </c>
      <c r="X516" s="17">
        <v>12.46</v>
      </c>
      <c r="Y516" s="17">
        <v>12.46</v>
      </c>
      <c r="Z516" s="17">
        <v>12.43</v>
      </c>
      <c r="AA516" s="17">
        <v>12.46</v>
      </c>
      <c r="AB516" s="14">
        <v>165679</v>
      </c>
      <c r="AC516" s="15"/>
      <c r="AD516" s="7" t="s">
        <v>1034</v>
      </c>
      <c r="AE516" s="7" t="s">
        <v>1035</v>
      </c>
      <c r="AF516" s="19">
        <v>44372</v>
      </c>
      <c r="AG516" s="17">
        <v>22.89</v>
      </c>
      <c r="AH516" s="17">
        <v>23.09</v>
      </c>
      <c r="AI516" s="17">
        <v>22.754999999999999</v>
      </c>
      <c r="AJ516" s="17">
        <v>22.92</v>
      </c>
      <c r="AK516" s="14">
        <v>3473190</v>
      </c>
      <c r="AL516" s="23">
        <v>70569.88</v>
      </c>
      <c r="AM516" s="14">
        <v>3078964918</v>
      </c>
      <c r="AN516" s="15"/>
      <c r="AO516" s="7" t="s">
        <v>1036</v>
      </c>
      <c r="AP516" s="7" t="s">
        <v>1037</v>
      </c>
      <c r="AQ516" s="19">
        <v>44372</v>
      </c>
      <c r="AR516" s="17">
        <v>0.34</v>
      </c>
      <c r="AS516" s="17">
        <v>0.35499999999999998</v>
      </c>
      <c r="AT516" s="17">
        <v>0.34</v>
      </c>
      <c r="AU516" s="17">
        <v>0.34499999999999997</v>
      </c>
      <c r="AV516" s="14">
        <v>3504210</v>
      </c>
      <c r="AW516" s="17">
        <v>354.13</v>
      </c>
      <c r="AX516" s="14">
        <v>1026464171</v>
      </c>
      <c r="AY516" s="15"/>
      <c r="AZ516" s="7" t="s">
        <v>1038</v>
      </c>
      <c r="BA516" s="7" t="s">
        <v>1039</v>
      </c>
      <c r="BB516" s="19">
        <v>44372</v>
      </c>
      <c r="BC516" s="17">
        <v>154.25</v>
      </c>
      <c r="BD516" s="17">
        <v>156.38</v>
      </c>
      <c r="BE516" s="17">
        <v>153.97999999999999</v>
      </c>
      <c r="BF516" s="17">
        <v>154.93</v>
      </c>
      <c r="BG516" s="14">
        <v>786283</v>
      </c>
      <c r="BH516" s="23">
        <v>56678.99</v>
      </c>
      <c r="BI516" s="14">
        <v>365836099</v>
      </c>
      <c r="BJ516" s="15"/>
      <c r="BK516" t="s">
        <v>1040</v>
      </c>
      <c r="BL516" t="s">
        <v>1041</v>
      </c>
      <c r="BM516" s="19">
        <v>44372</v>
      </c>
      <c r="BN516" s="17">
        <v>31.36</v>
      </c>
      <c r="BO516" s="17">
        <v>31.36</v>
      </c>
      <c r="BP516" s="17">
        <v>31.28</v>
      </c>
      <c r="BQ516" s="17">
        <v>31.35</v>
      </c>
      <c r="BR516" s="14">
        <v>74844</v>
      </c>
      <c r="BS516" s="15"/>
      <c r="BT516" s="7" t="s">
        <v>1042</v>
      </c>
      <c r="BU516" s="7" t="s">
        <v>1043</v>
      </c>
      <c r="BV516" s="19">
        <v>44372</v>
      </c>
      <c r="BW516" s="17">
        <v>2.81</v>
      </c>
      <c r="BX516" s="17">
        <v>2.89</v>
      </c>
      <c r="BY516" s="17">
        <v>2.81</v>
      </c>
      <c r="BZ516" s="17">
        <v>2.88</v>
      </c>
      <c r="CA516" s="14">
        <v>1374887</v>
      </c>
      <c r="CB516" s="23">
        <v>1904.8</v>
      </c>
      <c r="CC516" s="14">
        <v>661388044</v>
      </c>
      <c r="CD516" s="15"/>
      <c r="CE516" t="s">
        <v>1044</v>
      </c>
      <c r="CF516" t="s">
        <v>1045</v>
      </c>
      <c r="CG516" s="19">
        <v>44372</v>
      </c>
      <c r="CH516" s="17">
        <v>60.95</v>
      </c>
      <c r="CI516" s="17">
        <v>61.1</v>
      </c>
      <c r="CJ516" s="17">
        <v>60.76</v>
      </c>
      <c r="CK516" s="17">
        <v>60.91</v>
      </c>
      <c r="CL516" s="14">
        <v>43242</v>
      </c>
      <c r="CM516" s="15" t="s">
        <v>1033</v>
      </c>
      <c r="CN516" s="7" t="s">
        <v>1046</v>
      </c>
      <c r="CO516" s="7" t="s">
        <v>1047</v>
      </c>
      <c r="CP516" s="19">
        <v>44372</v>
      </c>
      <c r="CQ516" s="17">
        <v>22.54</v>
      </c>
      <c r="CR516" s="17">
        <v>22.64</v>
      </c>
      <c r="CS516" s="17">
        <v>22.43</v>
      </c>
      <c r="CT516" s="17">
        <v>22.54</v>
      </c>
      <c r="CU516" s="14">
        <v>2111228</v>
      </c>
      <c r="CV516" s="23">
        <v>21719.09</v>
      </c>
      <c r="CW516" s="14">
        <v>963579886</v>
      </c>
      <c r="CX516" s="15"/>
      <c r="CY516" t="s">
        <v>1048</v>
      </c>
      <c r="CZ516" t="s">
        <v>1049</v>
      </c>
      <c r="DA516" s="19">
        <v>44372</v>
      </c>
      <c r="DB516" s="17">
        <v>8.3000000000000007</v>
      </c>
      <c r="DC516" s="17">
        <v>8.3000000000000007</v>
      </c>
      <c r="DD516" s="17">
        <v>8.17</v>
      </c>
      <c r="DE516" s="17">
        <v>8.1999999999999993</v>
      </c>
      <c r="DF516" s="14">
        <v>39977</v>
      </c>
      <c r="DG516" s="15" t="s">
        <v>1033</v>
      </c>
      <c r="DH516" s="7" t="s">
        <v>1072</v>
      </c>
      <c r="DI516" s="7" t="s">
        <v>1073</v>
      </c>
      <c r="DJ516" s="19">
        <v>44372</v>
      </c>
      <c r="DK516" s="17">
        <v>124.12</v>
      </c>
      <c r="DL516" s="17">
        <v>124.17</v>
      </c>
      <c r="DM516" s="17">
        <v>123.47</v>
      </c>
      <c r="DN516" s="17">
        <v>123.7</v>
      </c>
      <c r="DO516" s="14">
        <v>19302</v>
      </c>
      <c r="DQ516" s="6">
        <v>44375</v>
      </c>
      <c r="DR516" s="62">
        <v>1.5489999999999999E-2</v>
      </c>
    </row>
    <row r="517" spans="1:122" ht="15" hidden="1" x14ac:dyDescent="0.25">
      <c r="A517" s="17" t="s">
        <v>8</v>
      </c>
      <c r="B517" s="17" t="s">
        <v>9</v>
      </c>
      <c r="C517" s="26" t="s">
        <v>621</v>
      </c>
      <c r="D517" s="21">
        <v>95.02</v>
      </c>
      <c r="E517" s="21">
        <v>95.41</v>
      </c>
      <c r="F517" s="21">
        <v>94.96</v>
      </c>
      <c r="G517" s="21">
        <v>95.06</v>
      </c>
      <c r="H517" s="21">
        <v>15081</v>
      </c>
      <c r="I517" s="15"/>
      <c r="J517" s="9" t="s">
        <v>1027</v>
      </c>
      <c r="K517" s="9" t="s">
        <v>1028</v>
      </c>
      <c r="L517" s="12" t="s">
        <v>621</v>
      </c>
      <c r="M517" s="10">
        <v>42.204999999999998</v>
      </c>
      <c r="N517" s="10">
        <v>42.557000000000002</v>
      </c>
      <c r="O517" s="10">
        <v>42.168999999999997</v>
      </c>
      <c r="P517" s="10">
        <v>42.383000000000003</v>
      </c>
      <c r="Q517" s="10">
        <v>4158716</v>
      </c>
      <c r="R517" s="10">
        <v>124854.02</v>
      </c>
      <c r="S517" s="10">
        <v>2945851394</v>
      </c>
      <c r="T517" s="15"/>
      <c r="U517" s="7" t="s">
        <v>1031</v>
      </c>
      <c r="V517" s="7" t="s">
        <v>1032</v>
      </c>
      <c r="W517" s="19">
        <v>44371</v>
      </c>
      <c r="X517" s="17">
        <v>12.59</v>
      </c>
      <c r="Y517" s="17">
        <v>12.59</v>
      </c>
      <c r="Z517" s="17">
        <v>12.39</v>
      </c>
      <c r="AA517" s="17">
        <v>12.4</v>
      </c>
      <c r="AB517" s="14">
        <v>128547</v>
      </c>
      <c r="AC517" s="15"/>
      <c r="AD517" s="7" t="s">
        <v>1034</v>
      </c>
      <c r="AE517" s="7" t="s">
        <v>1035</v>
      </c>
      <c r="AF517" s="19">
        <v>44371</v>
      </c>
      <c r="AG517" s="17">
        <v>22.5</v>
      </c>
      <c r="AH517" s="17">
        <v>22.89</v>
      </c>
      <c r="AI517" s="17">
        <v>22.5</v>
      </c>
      <c r="AJ517" s="17">
        <v>22.74</v>
      </c>
      <c r="AK517" s="14">
        <v>4996038</v>
      </c>
      <c r="AL517" s="23">
        <v>70015.66</v>
      </c>
      <c r="AM517" s="14">
        <v>3078964918</v>
      </c>
      <c r="AN517" s="15"/>
      <c r="AO517" s="7" t="s">
        <v>1036</v>
      </c>
      <c r="AP517" s="7" t="s">
        <v>1037</v>
      </c>
      <c r="AQ517" s="19">
        <v>44371</v>
      </c>
      <c r="AR517" s="17">
        <v>0.35</v>
      </c>
      <c r="AS517" s="17">
        <v>0.36699999999999999</v>
      </c>
      <c r="AT517" s="17">
        <v>0.33</v>
      </c>
      <c r="AU517" s="17">
        <v>0.36</v>
      </c>
      <c r="AV517" s="14">
        <v>7459748</v>
      </c>
      <c r="AW517" s="17">
        <v>369.53</v>
      </c>
      <c r="AX517" s="14">
        <v>1026464171</v>
      </c>
      <c r="AY517" s="15"/>
      <c r="AZ517" s="7" t="s">
        <v>1038</v>
      </c>
      <c r="BA517" s="7" t="s">
        <v>1039</v>
      </c>
      <c r="BB517" s="19">
        <v>44371</v>
      </c>
      <c r="BC517" s="17">
        <v>152.96</v>
      </c>
      <c r="BD517" s="17">
        <v>153.34</v>
      </c>
      <c r="BE517" s="17">
        <v>151.59</v>
      </c>
      <c r="BF517" s="17">
        <v>152.44999999999999</v>
      </c>
      <c r="BG517" s="14">
        <v>485978</v>
      </c>
      <c r="BH517" s="23">
        <v>55771.71</v>
      </c>
      <c r="BI517" s="14">
        <v>365836099</v>
      </c>
      <c r="BJ517" s="15"/>
      <c r="BK517" t="s">
        <v>1040</v>
      </c>
      <c r="BL517" t="s">
        <v>1041</v>
      </c>
      <c r="BM517" s="19">
        <v>44371</v>
      </c>
      <c r="BN517" s="17">
        <v>31.26</v>
      </c>
      <c r="BO517" s="17">
        <v>31.3</v>
      </c>
      <c r="BP517" s="17">
        <v>31.24</v>
      </c>
      <c r="BQ517" s="17">
        <v>31.3</v>
      </c>
      <c r="BR517" s="14">
        <v>81239</v>
      </c>
      <c r="BS517" s="15"/>
      <c r="BT517" s="7" t="s">
        <v>1042</v>
      </c>
      <c r="BU517" s="7" t="s">
        <v>1043</v>
      </c>
      <c r="BV517" s="19">
        <v>44371</v>
      </c>
      <c r="BW517" s="17">
        <v>2.77</v>
      </c>
      <c r="BX517" s="17">
        <v>2.81</v>
      </c>
      <c r="BY517" s="17">
        <v>2.72</v>
      </c>
      <c r="BZ517" s="17">
        <v>2.81</v>
      </c>
      <c r="CA517" s="14">
        <v>994149</v>
      </c>
      <c r="CB517" s="23">
        <v>1858.5</v>
      </c>
      <c r="CC517" s="14">
        <v>661388044</v>
      </c>
      <c r="CD517" s="15"/>
      <c r="CE517" t="s">
        <v>1044</v>
      </c>
      <c r="CF517" t="s">
        <v>1045</v>
      </c>
      <c r="CG517" s="19">
        <v>44371</v>
      </c>
      <c r="CH517" s="17">
        <v>60.8</v>
      </c>
      <c r="CI517" s="17">
        <v>60.8</v>
      </c>
      <c r="CJ517" s="17">
        <v>60.56</v>
      </c>
      <c r="CK517" s="17">
        <v>60.58</v>
      </c>
      <c r="CL517" s="14">
        <v>48252</v>
      </c>
      <c r="CM517" s="15" t="s">
        <v>1033</v>
      </c>
      <c r="CN517" s="7" t="s">
        <v>1046</v>
      </c>
      <c r="CO517" s="7" t="s">
        <v>1047</v>
      </c>
      <c r="CP517" s="19">
        <v>44371</v>
      </c>
      <c r="CQ517" s="17">
        <v>22.71</v>
      </c>
      <c r="CR517" s="17">
        <v>22.85</v>
      </c>
      <c r="CS517" s="17">
        <v>22.49</v>
      </c>
      <c r="CT517" s="17">
        <v>22.58</v>
      </c>
      <c r="CU517" s="14">
        <v>2452135</v>
      </c>
      <c r="CV517" s="23">
        <v>21757.63</v>
      </c>
      <c r="CW517" s="14">
        <v>963579886</v>
      </c>
      <c r="CX517" s="15"/>
      <c r="CY517" t="s">
        <v>1048</v>
      </c>
      <c r="CZ517" t="s">
        <v>1049</v>
      </c>
      <c r="DA517" s="19">
        <v>44371</v>
      </c>
      <c r="DB517" s="17">
        <v>8.3000000000000007</v>
      </c>
      <c r="DC517" s="17">
        <v>8.3000000000000007</v>
      </c>
      <c r="DD517" s="17">
        <v>8.15</v>
      </c>
      <c r="DE517" s="17">
        <v>8.15</v>
      </c>
      <c r="DF517" s="14">
        <v>162142</v>
      </c>
      <c r="DG517" s="15" t="s">
        <v>1033</v>
      </c>
      <c r="DH517" s="7" t="s">
        <v>1072</v>
      </c>
      <c r="DI517" s="7" t="s">
        <v>1073</v>
      </c>
      <c r="DJ517" s="19">
        <v>44371</v>
      </c>
      <c r="DK517" s="17">
        <v>123.9</v>
      </c>
      <c r="DL517" s="17">
        <v>123.9</v>
      </c>
      <c r="DM517" s="17">
        <v>122.8</v>
      </c>
      <c r="DN517" s="17">
        <v>123.13</v>
      </c>
      <c r="DO517" s="14">
        <v>29286</v>
      </c>
      <c r="DQ517" s="6">
        <v>44372</v>
      </c>
      <c r="DR517" s="62">
        <v>1.525E-2</v>
      </c>
    </row>
    <row r="518" spans="1:122" ht="15" hidden="1" x14ac:dyDescent="0.25">
      <c r="A518" s="17" t="s">
        <v>8</v>
      </c>
      <c r="B518" s="17" t="s">
        <v>9</v>
      </c>
      <c r="C518" s="26" t="s">
        <v>622</v>
      </c>
      <c r="D518" s="21">
        <v>95.37</v>
      </c>
      <c r="E518" s="21">
        <v>95.37</v>
      </c>
      <c r="F518" s="21">
        <v>94.81</v>
      </c>
      <c r="G518" s="21">
        <v>95.01</v>
      </c>
      <c r="H518" s="21">
        <v>6850</v>
      </c>
      <c r="I518" s="15"/>
      <c r="J518" s="9" t="s">
        <v>1027</v>
      </c>
      <c r="K518" s="9" t="s">
        <v>1028</v>
      </c>
      <c r="L518" s="12" t="s">
        <v>622</v>
      </c>
      <c r="M518" s="10">
        <v>41.857999999999997</v>
      </c>
      <c r="N518" s="10">
        <v>42.249000000000002</v>
      </c>
      <c r="O518" s="10">
        <v>41.670999999999999</v>
      </c>
      <c r="P518" s="10">
        <v>41.991</v>
      </c>
      <c r="Q518" s="10">
        <v>4524961</v>
      </c>
      <c r="R518" s="10">
        <v>123700.13</v>
      </c>
      <c r="S518" s="10">
        <v>2945851394</v>
      </c>
      <c r="T518" s="15"/>
      <c r="U518" s="7" t="s">
        <v>1031</v>
      </c>
      <c r="V518" s="7" t="s">
        <v>1032</v>
      </c>
      <c r="W518" s="19">
        <v>44370</v>
      </c>
      <c r="X518" s="17">
        <v>12.57</v>
      </c>
      <c r="Y518" s="17">
        <v>12.57</v>
      </c>
      <c r="Z518" s="17">
        <v>12.43</v>
      </c>
      <c r="AA518" s="17">
        <v>12.46</v>
      </c>
      <c r="AB518" s="14">
        <v>177057</v>
      </c>
      <c r="AC518" s="15"/>
      <c r="AD518" s="7" t="s">
        <v>1034</v>
      </c>
      <c r="AE518" s="7" t="s">
        <v>1035</v>
      </c>
      <c r="AF518" s="19">
        <v>44370</v>
      </c>
      <c r="AG518" s="17">
        <v>22.46</v>
      </c>
      <c r="AH518" s="17">
        <v>22.8</v>
      </c>
      <c r="AI518" s="17">
        <v>22.24</v>
      </c>
      <c r="AJ518" s="17">
        <v>22.48</v>
      </c>
      <c r="AK518" s="14">
        <v>5418589</v>
      </c>
      <c r="AL518" s="23">
        <v>69215.13</v>
      </c>
      <c r="AM518" s="14">
        <v>3078964918</v>
      </c>
      <c r="AN518" s="15"/>
      <c r="AO518" s="7" t="s">
        <v>1036</v>
      </c>
      <c r="AP518" s="7" t="s">
        <v>1037</v>
      </c>
      <c r="AQ518" s="19">
        <v>44370</v>
      </c>
      <c r="AR518" s="17">
        <v>0.39</v>
      </c>
      <c r="AS518" s="17">
        <v>0.39500000000000002</v>
      </c>
      <c r="AT518" s="17">
        <v>0.35</v>
      </c>
      <c r="AU518" s="17">
        <v>0.35499999999999998</v>
      </c>
      <c r="AV518" s="14">
        <v>10274664</v>
      </c>
      <c r="AW518" s="17">
        <v>364.39</v>
      </c>
      <c r="AX518" s="14">
        <v>1026464171</v>
      </c>
      <c r="AY518" s="15"/>
      <c r="AZ518" s="7" t="s">
        <v>1038</v>
      </c>
      <c r="BA518" s="7" t="s">
        <v>1039</v>
      </c>
      <c r="BB518" s="19">
        <v>44370</v>
      </c>
      <c r="BC518" s="17">
        <v>153.68</v>
      </c>
      <c r="BD518" s="17">
        <v>153.86000000000001</v>
      </c>
      <c r="BE518" s="17">
        <v>152.41999999999999</v>
      </c>
      <c r="BF518" s="17">
        <v>153.4</v>
      </c>
      <c r="BG518" s="14">
        <v>551813</v>
      </c>
      <c r="BH518" s="23">
        <v>56119.26</v>
      </c>
      <c r="BI518" s="14">
        <v>365836099</v>
      </c>
      <c r="BJ518" s="15"/>
      <c r="BK518" t="s">
        <v>1040</v>
      </c>
      <c r="BL518" t="s">
        <v>1041</v>
      </c>
      <c r="BM518" s="19">
        <v>44370</v>
      </c>
      <c r="BN518" s="17">
        <v>31.29</v>
      </c>
      <c r="BO518" s="17">
        <v>31.43</v>
      </c>
      <c r="BP518" s="17">
        <v>31.29</v>
      </c>
      <c r="BQ518" s="17">
        <v>31.4</v>
      </c>
      <c r="BR518" s="14">
        <v>137143</v>
      </c>
      <c r="BS518" s="15"/>
      <c r="BT518" s="7" t="s">
        <v>1042</v>
      </c>
      <c r="BU518" s="7" t="s">
        <v>1043</v>
      </c>
      <c r="BV518" s="19">
        <v>44370</v>
      </c>
      <c r="BW518" s="17">
        <v>2.75</v>
      </c>
      <c r="BX518" s="17">
        <v>2.7850000000000001</v>
      </c>
      <c r="BY518" s="17">
        <v>2.74</v>
      </c>
      <c r="BZ518" s="17">
        <v>2.77</v>
      </c>
      <c r="CA518" s="14">
        <v>588257</v>
      </c>
      <c r="CB518" s="23">
        <v>1832.04</v>
      </c>
      <c r="CC518" s="14">
        <v>661388044</v>
      </c>
      <c r="CD518" s="15"/>
      <c r="CE518" t="s">
        <v>1044</v>
      </c>
      <c r="CF518" t="s">
        <v>1045</v>
      </c>
      <c r="CG518" s="19">
        <v>44370</v>
      </c>
      <c r="CH518" s="17">
        <v>60.8</v>
      </c>
      <c r="CI518" s="17">
        <v>60.88</v>
      </c>
      <c r="CJ518" s="17">
        <v>60.74</v>
      </c>
      <c r="CK518" s="17">
        <v>60.85</v>
      </c>
      <c r="CL518" s="14">
        <v>40372</v>
      </c>
      <c r="CM518" s="15" t="s">
        <v>1033</v>
      </c>
      <c r="CN518" s="7" t="s">
        <v>1046</v>
      </c>
      <c r="CO518" s="7" t="s">
        <v>1047</v>
      </c>
      <c r="CP518" s="19">
        <v>44370</v>
      </c>
      <c r="CQ518" s="17">
        <v>23.34</v>
      </c>
      <c r="CR518" s="17">
        <v>23.34</v>
      </c>
      <c r="CS518" s="17">
        <v>22.8</v>
      </c>
      <c r="CT518" s="17">
        <v>22.85</v>
      </c>
      <c r="CU518" s="14">
        <v>2496786</v>
      </c>
      <c r="CV518" s="23">
        <v>22017.8</v>
      </c>
      <c r="CW518" s="14">
        <v>963579886</v>
      </c>
      <c r="CX518" s="15"/>
      <c r="CY518" t="s">
        <v>1048</v>
      </c>
      <c r="CZ518" t="s">
        <v>1049</v>
      </c>
      <c r="DA518" s="19">
        <v>44370</v>
      </c>
      <c r="DB518" s="17">
        <v>8.2899999999999991</v>
      </c>
      <c r="DC518" s="17">
        <v>8.2899999999999991</v>
      </c>
      <c r="DD518" s="17">
        <v>8.19</v>
      </c>
      <c r="DE518" s="17">
        <v>8.1999999999999993</v>
      </c>
      <c r="DF518" s="14">
        <v>67950</v>
      </c>
      <c r="DG518" s="15" t="s">
        <v>1033</v>
      </c>
      <c r="DH518" s="7" t="s">
        <v>1072</v>
      </c>
      <c r="DI518" s="7" t="s">
        <v>1073</v>
      </c>
      <c r="DJ518" s="19">
        <v>44370</v>
      </c>
      <c r="DK518" s="17">
        <v>124.29</v>
      </c>
      <c r="DL518" s="17">
        <v>124.29</v>
      </c>
      <c r="DM518" s="17">
        <v>123.5</v>
      </c>
      <c r="DN518" s="17">
        <v>123.58</v>
      </c>
      <c r="DO518" s="14">
        <v>35608</v>
      </c>
      <c r="DQ518" s="6">
        <v>44371</v>
      </c>
      <c r="DR518" s="62">
        <v>1.521E-2</v>
      </c>
    </row>
    <row r="519" spans="1:122" ht="15" hidden="1" x14ac:dyDescent="0.25">
      <c r="A519" s="17" t="s">
        <v>8</v>
      </c>
      <c r="B519" s="17" t="s">
        <v>9</v>
      </c>
      <c r="C519" s="26" t="s">
        <v>623</v>
      </c>
      <c r="D519" s="21">
        <v>95.52</v>
      </c>
      <c r="E519" s="21">
        <v>96.31</v>
      </c>
      <c r="F519" s="21">
        <v>95</v>
      </c>
      <c r="G519" s="21">
        <v>95.41</v>
      </c>
      <c r="H519" s="21">
        <v>23047</v>
      </c>
      <c r="I519" s="15"/>
      <c r="J519" s="9" t="s">
        <v>1027</v>
      </c>
      <c r="K519" s="9" t="s">
        <v>1028</v>
      </c>
      <c r="L519" s="12" t="s">
        <v>623</v>
      </c>
      <c r="M519" s="10">
        <v>41.368000000000002</v>
      </c>
      <c r="N519" s="10">
        <v>41.750999999999998</v>
      </c>
      <c r="O519" s="10">
        <v>41.252000000000002</v>
      </c>
      <c r="P519" s="10">
        <v>41.564</v>
      </c>
      <c r="Q519" s="10">
        <v>4186608</v>
      </c>
      <c r="R519" s="10">
        <v>122441.07</v>
      </c>
      <c r="S519" s="10">
        <v>2945851394</v>
      </c>
      <c r="T519" s="15"/>
      <c r="U519" s="7" t="s">
        <v>1031</v>
      </c>
      <c r="V519" s="7" t="s">
        <v>1032</v>
      </c>
      <c r="W519" s="19">
        <v>44369</v>
      </c>
      <c r="X519" s="17">
        <v>12.46</v>
      </c>
      <c r="Y519" s="17">
        <v>12.54</v>
      </c>
      <c r="Z519" s="17">
        <v>12.4</v>
      </c>
      <c r="AA519" s="17">
        <v>12.46</v>
      </c>
      <c r="AB519" s="14">
        <v>144117</v>
      </c>
      <c r="AC519" s="15"/>
      <c r="AD519" s="7" t="s">
        <v>1034</v>
      </c>
      <c r="AE519" s="7" t="s">
        <v>1035</v>
      </c>
      <c r="AF519" s="19">
        <v>44369</v>
      </c>
      <c r="AG519" s="17">
        <v>22.11</v>
      </c>
      <c r="AH519" s="17">
        <v>22.445</v>
      </c>
      <c r="AI519" s="17">
        <v>22.02</v>
      </c>
      <c r="AJ519" s="17">
        <v>22.38</v>
      </c>
      <c r="AK519" s="14">
        <v>5614557</v>
      </c>
      <c r="AL519" s="23">
        <v>68907.23</v>
      </c>
      <c r="AM519" s="14">
        <v>3078964918</v>
      </c>
      <c r="AN519" s="15"/>
      <c r="AO519" s="7" t="s">
        <v>1036</v>
      </c>
      <c r="AP519" s="7" t="s">
        <v>1037</v>
      </c>
      <c r="AQ519" s="19">
        <v>44369</v>
      </c>
      <c r="AR519" s="17">
        <v>0.36499999999999999</v>
      </c>
      <c r="AS519" s="17">
        <v>0.39</v>
      </c>
      <c r="AT519" s="17">
        <v>0.36499999999999999</v>
      </c>
      <c r="AU519" s="17">
        <v>0.375</v>
      </c>
      <c r="AV519" s="14">
        <v>16743711</v>
      </c>
      <c r="AW519" s="17">
        <v>384.92</v>
      </c>
      <c r="AX519" s="14">
        <v>1026464171</v>
      </c>
      <c r="AY519" s="15"/>
      <c r="AZ519" s="7" t="s">
        <v>1038</v>
      </c>
      <c r="BA519" s="7" t="s">
        <v>1039</v>
      </c>
      <c r="BB519" s="19">
        <v>44369</v>
      </c>
      <c r="BC519" s="17">
        <v>153.34</v>
      </c>
      <c r="BD519" s="17">
        <v>154.4</v>
      </c>
      <c r="BE519" s="17">
        <v>152.57</v>
      </c>
      <c r="BF519" s="17">
        <v>153.56</v>
      </c>
      <c r="BG519" s="14">
        <v>598236</v>
      </c>
      <c r="BH519" s="23">
        <v>56177.79</v>
      </c>
      <c r="BI519" s="14">
        <v>365836099</v>
      </c>
      <c r="BJ519" s="15"/>
      <c r="BK519" t="s">
        <v>1040</v>
      </c>
      <c r="BL519" t="s">
        <v>1041</v>
      </c>
      <c r="BM519" s="19">
        <v>44369</v>
      </c>
      <c r="BN519" s="17">
        <v>31.07</v>
      </c>
      <c r="BO519" s="17">
        <v>31.19</v>
      </c>
      <c r="BP519" s="17">
        <v>31.07</v>
      </c>
      <c r="BQ519" s="17">
        <v>31.17</v>
      </c>
      <c r="BR519" s="14">
        <v>88034</v>
      </c>
      <c r="BS519" s="15"/>
      <c r="BT519" s="7" t="s">
        <v>1042</v>
      </c>
      <c r="BU519" s="7" t="s">
        <v>1043</v>
      </c>
      <c r="BV519" s="19">
        <v>44369</v>
      </c>
      <c r="BW519" s="17">
        <v>2.79</v>
      </c>
      <c r="BX519" s="17">
        <v>2.81</v>
      </c>
      <c r="BY519" s="17">
        <v>2.6949999999999998</v>
      </c>
      <c r="BZ519" s="17">
        <v>2.75</v>
      </c>
      <c r="CA519" s="14">
        <v>1632643</v>
      </c>
      <c r="CB519" s="23">
        <v>1818.82</v>
      </c>
      <c r="CC519" s="14">
        <v>661388044</v>
      </c>
      <c r="CD519" s="15"/>
      <c r="CE519" t="s">
        <v>1044</v>
      </c>
      <c r="CF519" t="s">
        <v>1045</v>
      </c>
      <c r="CG519" s="19">
        <v>44369</v>
      </c>
      <c r="CH519" s="17">
        <v>60.6</v>
      </c>
      <c r="CI519" s="17">
        <v>60.99</v>
      </c>
      <c r="CJ519" s="17">
        <v>60.6</v>
      </c>
      <c r="CK519" s="17">
        <v>60.86</v>
      </c>
      <c r="CL519" s="14">
        <v>32799</v>
      </c>
      <c r="CM519" s="15" t="s">
        <v>1033</v>
      </c>
      <c r="CN519" s="7" t="s">
        <v>1046</v>
      </c>
      <c r="CO519" s="7" t="s">
        <v>1047</v>
      </c>
      <c r="CP519" s="19">
        <v>44369</v>
      </c>
      <c r="CQ519" s="17">
        <v>23.3</v>
      </c>
      <c r="CR519" s="17">
        <v>23.53</v>
      </c>
      <c r="CS519" s="17">
        <v>23.08</v>
      </c>
      <c r="CT519" s="17">
        <v>23.34</v>
      </c>
      <c r="CU519" s="14">
        <v>2425166</v>
      </c>
      <c r="CV519" s="23">
        <v>22489.95</v>
      </c>
      <c r="CW519" s="14">
        <v>963579886</v>
      </c>
      <c r="CX519" s="15"/>
      <c r="CY519" t="s">
        <v>1048</v>
      </c>
      <c r="CZ519" t="s">
        <v>1049</v>
      </c>
      <c r="DA519" s="19">
        <v>44369</v>
      </c>
      <c r="DB519" s="17">
        <v>8.25</v>
      </c>
      <c r="DC519" s="17">
        <v>8.26</v>
      </c>
      <c r="DD519" s="17">
        <v>8.2200000000000006</v>
      </c>
      <c r="DE519" s="17">
        <v>8.25</v>
      </c>
      <c r="DF519" s="14">
        <v>91805</v>
      </c>
      <c r="DG519" s="15" t="s">
        <v>1033</v>
      </c>
      <c r="DH519" s="7" t="s">
        <v>1072</v>
      </c>
      <c r="DI519" s="7" t="s">
        <v>1073</v>
      </c>
      <c r="DJ519" s="19">
        <v>44369</v>
      </c>
      <c r="DK519" s="17">
        <v>124.03</v>
      </c>
      <c r="DL519" s="17">
        <v>124.79</v>
      </c>
      <c r="DM519" s="17">
        <v>123.93</v>
      </c>
      <c r="DN519" s="17">
        <v>124.34</v>
      </c>
      <c r="DO519" s="14">
        <v>24699</v>
      </c>
      <c r="DQ519" s="6">
        <v>44370</v>
      </c>
      <c r="DR519" s="62">
        <v>1.5300000000000001E-2</v>
      </c>
    </row>
    <row r="520" spans="1:122" ht="15" hidden="1" x14ac:dyDescent="0.25">
      <c r="A520" s="17" t="s">
        <v>8</v>
      </c>
      <c r="B520" s="17" t="s">
        <v>9</v>
      </c>
      <c r="C520" s="26" t="s">
        <v>624</v>
      </c>
      <c r="D520" s="21">
        <v>94.55</v>
      </c>
      <c r="E520" s="21">
        <v>94.69</v>
      </c>
      <c r="F520" s="21">
        <v>93.8</v>
      </c>
      <c r="G520" s="21">
        <v>94.08</v>
      </c>
      <c r="H520" s="21">
        <v>15256</v>
      </c>
      <c r="I520" s="15"/>
      <c r="J520" s="9" t="s">
        <v>1027</v>
      </c>
      <c r="K520" s="9" t="s">
        <v>1028</v>
      </c>
      <c r="L520" s="12" t="s">
        <v>624</v>
      </c>
      <c r="M520" s="10">
        <v>40.798000000000002</v>
      </c>
      <c r="N520" s="10">
        <v>41.037999999999997</v>
      </c>
      <c r="O520" s="10">
        <v>40.610999999999997</v>
      </c>
      <c r="P520" s="10">
        <v>40.610999999999997</v>
      </c>
      <c r="Q520" s="10">
        <v>5048898</v>
      </c>
      <c r="R520" s="10">
        <v>119634.27</v>
      </c>
      <c r="S520" s="10">
        <v>2945851394</v>
      </c>
      <c r="T520" s="15"/>
      <c r="U520" s="7" t="s">
        <v>1031</v>
      </c>
      <c r="V520" s="7" t="s">
        <v>1032</v>
      </c>
      <c r="W520" s="19">
        <v>44368</v>
      </c>
      <c r="X520" s="17">
        <v>12.28</v>
      </c>
      <c r="Y520" s="17">
        <v>12.29</v>
      </c>
      <c r="Z520" s="17">
        <v>12.19</v>
      </c>
      <c r="AA520" s="17">
        <v>12.25</v>
      </c>
      <c r="AB520" s="14">
        <v>263589</v>
      </c>
      <c r="AC520" s="15"/>
      <c r="AD520" s="7" t="s">
        <v>1034</v>
      </c>
      <c r="AE520" s="7" t="s">
        <v>1035</v>
      </c>
      <c r="AF520" s="19">
        <v>44368</v>
      </c>
      <c r="AG520" s="17">
        <v>22.12</v>
      </c>
      <c r="AH520" s="17">
        <v>22.36</v>
      </c>
      <c r="AI520" s="17">
        <v>21.81</v>
      </c>
      <c r="AJ520" s="17">
        <v>21.81</v>
      </c>
      <c r="AK520" s="14">
        <v>6755591</v>
      </c>
      <c r="AL520" s="23">
        <v>67152.22</v>
      </c>
      <c r="AM520" s="14">
        <v>3078964918</v>
      </c>
      <c r="AN520" s="15"/>
      <c r="AO520" s="7" t="s">
        <v>1036</v>
      </c>
      <c r="AP520" s="7" t="s">
        <v>1037</v>
      </c>
      <c r="AQ520" s="19">
        <v>44368</v>
      </c>
      <c r="AR520" s="17">
        <v>0.32500000000000001</v>
      </c>
      <c r="AS520" s="17">
        <v>0.35</v>
      </c>
      <c r="AT520" s="17">
        <v>0.32500000000000001</v>
      </c>
      <c r="AU520" s="17">
        <v>0.35</v>
      </c>
      <c r="AV520" s="14">
        <v>13921463</v>
      </c>
      <c r="AW520" s="17">
        <v>359.26</v>
      </c>
      <c r="AX520" s="14">
        <v>1026464171</v>
      </c>
      <c r="AY520" s="15"/>
      <c r="AZ520" s="7" t="s">
        <v>1038</v>
      </c>
      <c r="BA520" s="7" t="s">
        <v>1039</v>
      </c>
      <c r="BB520" s="19">
        <v>44368</v>
      </c>
      <c r="BC520" s="17">
        <v>152</v>
      </c>
      <c r="BD520" s="17">
        <v>152.22999999999999</v>
      </c>
      <c r="BE520" s="17">
        <v>149.01</v>
      </c>
      <c r="BF520" s="17">
        <v>150.9</v>
      </c>
      <c r="BG520" s="14">
        <v>748152</v>
      </c>
      <c r="BH520" s="23">
        <v>55204.67</v>
      </c>
      <c r="BI520" s="14">
        <v>365836099</v>
      </c>
      <c r="BJ520" s="15"/>
      <c r="BK520" t="s">
        <v>1040</v>
      </c>
      <c r="BL520" t="s">
        <v>1041</v>
      </c>
      <c r="BM520" s="19">
        <v>44368</v>
      </c>
      <c r="BN520" s="17">
        <v>31.01</v>
      </c>
      <c r="BO520" s="17">
        <v>31.01</v>
      </c>
      <c r="BP520" s="17">
        <v>30.87</v>
      </c>
      <c r="BQ520" s="17">
        <v>30.96</v>
      </c>
      <c r="BR520" s="14">
        <v>373703</v>
      </c>
      <c r="BS520" s="15"/>
      <c r="BT520" s="7" t="s">
        <v>1042</v>
      </c>
      <c r="BU520" s="7" t="s">
        <v>1043</v>
      </c>
      <c r="BV520" s="19">
        <v>44368</v>
      </c>
      <c r="BW520" s="17">
        <v>2.77</v>
      </c>
      <c r="BX520" s="17">
        <v>2.79</v>
      </c>
      <c r="BY520" s="17">
        <v>2.72</v>
      </c>
      <c r="BZ520" s="17">
        <v>2.78</v>
      </c>
      <c r="CA520" s="14">
        <v>917384</v>
      </c>
      <c r="CB520" s="23">
        <v>1838.66</v>
      </c>
      <c r="CC520" s="14">
        <v>661388044</v>
      </c>
      <c r="CD520" s="15"/>
      <c r="CE520" t="s">
        <v>1044</v>
      </c>
      <c r="CF520" t="s">
        <v>1045</v>
      </c>
      <c r="CG520" s="19">
        <v>44368</v>
      </c>
      <c r="CH520" s="17">
        <v>61</v>
      </c>
      <c r="CI520" s="17">
        <v>61</v>
      </c>
      <c r="CJ520" s="17">
        <v>59.93</v>
      </c>
      <c r="CK520" s="17">
        <v>60.09</v>
      </c>
      <c r="CL520" s="14">
        <v>133275</v>
      </c>
      <c r="CM520" s="15" t="s">
        <v>1033</v>
      </c>
      <c r="CN520" s="7" t="s">
        <v>1046</v>
      </c>
      <c r="CO520" s="7" t="s">
        <v>1047</v>
      </c>
      <c r="CP520" s="19">
        <v>44368</v>
      </c>
      <c r="CQ520" s="17">
        <v>23</v>
      </c>
      <c r="CR520" s="17">
        <v>23.01</v>
      </c>
      <c r="CS520" s="17">
        <v>22.71</v>
      </c>
      <c r="CT520" s="17">
        <v>22.77</v>
      </c>
      <c r="CU520" s="14">
        <v>1924148</v>
      </c>
      <c r="CV520" s="23">
        <v>21940.71</v>
      </c>
      <c r="CW520" s="14">
        <v>963579886</v>
      </c>
      <c r="CX520" s="15"/>
      <c r="CY520" t="s">
        <v>1048</v>
      </c>
      <c r="CZ520" t="s">
        <v>1049</v>
      </c>
      <c r="DA520" s="19">
        <v>44368</v>
      </c>
      <c r="DB520" s="17">
        <v>8.32</v>
      </c>
      <c r="DC520" s="17">
        <v>8.33</v>
      </c>
      <c r="DD520" s="17">
        <v>8.1300000000000008</v>
      </c>
      <c r="DE520" s="17">
        <v>8.25</v>
      </c>
      <c r="DF520" s="14">
        <v>247116</v>
      </c>
      <c r="DG520" s="15" t="s">
        <v>1033</v>
      </c>
      <c r="DH520" s="7" t="s">
        <v>1072</v>
      </c>
      <c r="DI520" s="7" t="s">
        <v>1073</v>
      </c>
      <c r="DJ520" s="19">
        <v>44368</v>
      </c>
      <c r="DK520" s="17">
        <v>123.09</v>
      </c>
      <c r="DL520" s="17">
        <v>123.23</v>
      </c>
      <c r="DM520" s="17">
        <v>122.17</v>
      </c>
      <c r="DN520" s="17">
        <v>122.56</v>
      </c>
      <c r="DO520" s="14">
        <v>36795</v>
      </c>
      <c r="DQ520" s="6">
        <v>44369</v>
      </c>
      <c r="DR520" s="62">
        <v>1.5509999999999999E-2</v>
      </c>
    </row>
    <row r="521" spans="1:122" ht="15" hidden="1" x14ac:dyDescent="0.25">
      <c r="A521" s="17" t="s">
        <v>8</v>
      </c>
      <c r="B521" s="17" t="s">
        <v>9</v>
      </c>
      <c r="C521" s="26" t="s">
        <v>625</v>
      </c>
      <c r="D521" s="21">
        <v>95.36</v>
      </c>
      <c r="E521" s="21">
        <v>96.19</v>
      </c>
      <c r="F521" s="21">
        <v>95.11</v>
      </c>
      <c r="G521" s="21">
        <v>95.87</v>
      </c>
      <c r="H521" s="21">
        <v>14882</v>
      </c>
      <c r="I521" s="15"/>
      <c r="J521" s="9" t="s">
        <v>1027</v>
      </c>
      <c r="K521" s="9" t="s">
        <v>1028</v>
      </c>
      <c r="L521" s="12" t="s">
        <v>625</v>
      </c>
      <c r="M521" s="10">
        <v>41.404000000000003</v>
      </c>
      <c r="N521" s="10">
        <v>42.125</v>
      </c>
      <c r="O521" s="10">
        <v>41.145000000000003</v>
      </c>
      <c r="P521" s="10">
        <v>41.420999999999999</v>
      </c>
      <c r="Q521" s="10">
        <v>12946431</v>
      </c>
      <c r="R521" s="10">
        <v>122021.29</v>
      </c>
      <c r="S521" s="10">
        <v>2945851394</v>
      </c>
      <c r="T521" s="15"/>
      <c r="U521" s="7" t="s">
        <v>1031</v>
      </c>
      <c r="V521" s="7" t="s">
        <v>1032</v>
      </c>
      <c r="W521" s="19">
        <v>44365</v>
      </c>
      <c r="X521" s="17">
        <v>12.38</v>
      </c>
      <c r="Y521" s="17">
        <v>12.46</v>
      </c>
      <c r="Z521" s="17">
        <v>12.38</v>
      </c>
      <c r="AA521" s="17">
        <v>12.42</v>
      </c>
      <c r="AB521" s="14">
        <v>184873</v>
      </c>
      <c r="AC521" s="15"/>
      <c r="AD521" s="7" t="s">
        <v>1034</v>
      </c>
      <c r="AE521" s="7" t="s">
        <v>1035</v>
      </c>
      <c r="AF521" s="19">
        <v>44365</v>
      </c>
      <c r="AG521" s="17">
        <v>22.46</v>
      </c>
      <c r="AH521" s="17">
        <v>22.7</v>
      </c>
      <c r="AI521" s="17">
        <v>22.12</v>
      </c>
      <c r="AJ521" s="17">
        <v>22.42</v>
      </c>
      <c r="AK521" s="14">
        <v>12976101</v>
      </c>
      <c r="AL521" s="23">
        <v>69030.39</v>
      </c>
      <c r="AM521" s="14">
        <v>3078964918</v>
      </c>
      <c r="AN521" s="15"/>
      <c r="AO521" s="7" t="s">
        <v>1036</v>
      </c>
      <c r="AP521" s="7" t="s">
        <v>1037</v>
      </c>
      <c r="AQ521" s="19">
        <v>44365</v>
      </c>
      <c r="AR521" s="17">
        <v>0.31</v>
      </c>
      <c r="AS521" s="17">
        <v>0.312</v>
      </c>
      <c r="AT521" s="17">
        <v>0.28999999999999998</v>
      </c>
      <c r="AU521" s="17">
        <v>0.30499999999999999</v>
      </c>
      <c r="AV521" s="14">
        <v>6537228</v>
      </c>
      <c r="AW521" s="17">
        <v>313.07</v>
      </c>
      <c r="AX521" s="14">
        <v>1026464171</v>
      </c>
      <c r="AY521" s="15"/>
      <c r="AZ521" s="7" t="s">
        <v>1038</v>
      </c>
      <c r="BA521" s="7" t="s">
        <v>1039</v>
      </c>
      <c r="BB521" s="19">
        <v>44365</v>
      </c>
      <c r="BC521" s="17">
        <v>153.09</v>
      </c>
      <c r="BD521" s="17">
        <v>155.47999999999999</v>
      </c>
      <c r="BE521" s="17">
        <v>152.55000000000001</v>
      </c>
      <c r="BF521" s="17">
        <v>154.26</v>
      </c>
      <c r="BG521" s="14">
        <v>1703507</v>
      </c>
      <c r="BH521" s="23">
        <v>56433.88</v>
      </c>
      <c r="BI521" s="14">
        <v>365836099</v>
      </c>
      <c r="BJ521" s="15"/>
      <c r="BK521" t="s">
        <v>1040</v>
      </c>
      <c r="BL521" t="s">
        <v>1041</v>
      </c>
      <c r="BM521" s="19">
        <v>44365</v>
      </c>
      <c r="BN521" s="17">
        <v>31.06</v>
      </c>
      <c r="BO521" s="17">
        <v>31.26</v>
      </c>
      <c r="BP521" s="17">
        <v>31.05</v>
      </c>
      <c r="BQ521" s="17">
        <v>31.2</v>
      </c>
      <c r="BR521" s="14">
        <v>601178</v>
      </c>
      <c r="BS521" s="15"/>
      <c r="BT521" s="7" t="s">
        <v>1042</v>
      </c>
      <c r="BU521" s="7" t="s">
        <v>1043</v>
      </c>
      <c r="BV521" s="19">
        <v>44365</v>
      </c>
      <c r="BW521" s="17">
        <v>2.85</v>
      </c>
      <c r="BX521" s="17">
        <v>2.87</v>
      </c>
      <c r="BY521" s="17">
        <v>2.74</v>
      </c>
      <c r="BZ521" s="17">
        <v>2.81</v>
      </c>
      <c r="CA521" s="14">
        <v>2317863</v>
      </c>
      <c r="CB521" s="23">
        <v>1858.5</v>
      </c>
      <c r="CC521" s="14">
        <v>661388044</v>
      </c>
      <c r="CD521" s="15"/>
      <c r="CE521" t="s">
        <v>1044</v>
      </c>
      <c r="CF521" t="s">
        <v>1045</v>
      </c>
      <c r="CG521" s="19">
        <v>44365</v>
      </c>
      <c r="CH521" s="17">
        <v>61</v>
      </c>
      <c r="CI521" s="17">
        <v>61.07</v>
      </c>
      <c r="CJ521" s="17">
        <v>60.81</v>
      </c>
      <c r="CK521" s="17">
        <v>60.91</v>
      </c>
      <c r="CL521" s="14">
        <v>25761</v>
      </c>
      <c r="CM521" s="15" t="s">
        <v>1033</v>
      </c>
      <c r="CN521" s="7" t="s">
        <v>1046</v>
      </c>
      <c r="CO521" s="7" t="s">
        <v>1047</v>
      </c>
      <c r="CP521" s="19">
        <v>44365</v>
      </c>
      <c r="CQ521" s="17">
        <v>23.62</v>
      </c>
      <c r="CR521" s="17">
        <v>23.65</v>
      </c>
      <c r="CS521" s="17">
        <v>23.02</v>
      </c>
      <c r="CT521" s="17">
        <v>23.2</v>
      </c>
      <c r="CU521" s="14">
        <v>8192940</v>
      </c>
      <c r="CV521" s="23">
        <v>22355.05</v>
      </c>
      <c r="CW521" s="14">
        <v>963579886</v>
      </c>
      <c r="CX521" s="15"/>
      <c r="CY521" t="s">
        <v>1048</v>
      </c>
      <c r="CZ521" t="s">
        <v>1049</v>
      </c>
      <c r="DA521" s="19">
        <v>44365</v>
      </c>
      <c r="DB521" s="17">
        <v>8.33</v>
      </c>
      <c r="DC521" s="17">
        <v>8.5</v>
      </c>
      <c r="DD521" s="17">
        <v>8.32</v>
      </c>
      <c r="DE521" s="17">
        <v>8.32</v>
      </c>
      <c r="DF521" s="14">
        <v>111401</v>
      </c>
      <c r="DG521" s="15" t="s">
        <v>1033</v>
      </c>
      <c r="DH521" s="7" t="s">
        <v>1072</v>
      </c>
      <c r="DI521" s="7" t="s">
        <v>1073</v>
      </c>
      <c r="DJ521" s="19">
        <v>44365</v>
      </c>
      <c r="DK521" s="17">
        <v>125.18</v>
      </c>
      <c r="DL521" s="17">
        <v>125.46</v>
      </c>
      <c r="DM521" s="17">
        <v>124.86</v>
      </c>
      <c r="DN521" s="17">
        <v>125.04</v>
      </c>
      <c r="DO521" s="14">
        <v>48552</v>
      </c>
      <c r="DQ521" s="6">
        <v>44368</v>
      </c>
      <c r="DR521" s="62">
        <v>1.4610000000000001E-2</v>
      </c>
    </row>
    <row r="522" spans="1:122" ht="15" hidden="1" x14ac:dyDescent="0.25">
      <c r="A522" s="17" t="s">
        <v>8</v>
      </c>
      <c r="B522" s="17" t="s">
        <v>9</v>
      </c>
      <c r="C522" s="26" t="s">
        <v>626</v>
      </c>
      <c r="D522" s="21">
        <v>94.55</v>
      </c>
      <c r="E522" s="21">
        <v>94.6</v>
      </c>
      <c r="F522" s="21">
        <v>93.9</v>
      </c>
      <c r="G522" s="21">
        <v>94.6</v>
      </c>
      <c r="H522" s="21">
        <v>10929</v>
      </c>
      <c r="I522" s="15"/>
      <c r="J522" s="9" t="s">
        <v>1027</v>
      </c>
      <c r="K522" s="9" t="s">
        <v>1028</v>
      </c>
      <c r="L522" s="12" t="s">
        <v>626</v>
      </c>
      <c r="M522" s="10">
        <v>42.935000000000002</v>
      </c>
      <c r="N522" s="10">
        <v>43.033000000000001</v>
      </c>
      <c r="O522" s="10">
        <v>42.249000000000002</v>
      </c>
      <c r="P522" s="10">
        <v>42.463000000000001</v>
      </c>
      <c r="Q522" s="10">
        <v>8251344</v>
      </c>
      <c r="R522" s="10">
        <v>125090.28</v>
      </c>
      <c r="S522" s="10">
        <v>2945851394</v>
      </c>
      <c r="T522" s="15"/>
      <c r="U522" s="7" t="s">
        <v>1031</v>
      </c>
      <c r="V522" s="7" t="s">
        <v>1032</v>
      </c>
      <c r="W522" s="19">
        <v>44364</v>
      </c>
      <c r="X522" s="17">
        <v>12.17</v>
      </c>
      <c r="Y522" s="17">
        <v>12.18</v>
      </c>
      <c r="Z522" s="17">
        <v>12.13</v>
      </c>
      <c r="AA522" s="17">
        <v>12.16</v>
      </c>
      <c r="AB522" s="14">
        <v>117023</v>
      </c>
      <c r="AC522" s="15"/>
      <c r="AD522" s="7" t="s">
        <v>1034</v>
      </c>
      <c r="AE522" s="7" t="s">
        <v>1035</v>
      </c>
      <c r="AF522" s="19">
        <v>44364</v>
      </c>
      <c r="AG522" s="17">
        <v>22.67</v>
      </c>
      <c r="AH522" s="17">
        <v>22.85</v>
      </c>
      <c r="AI522" s="17">
        <v>22.06</v>
      </c>
      <c r="AJ522" s="17">
        <v>22.61</v>
      </c>
      <c r="AK522" s="14">
        <v>9216571</v>
      </c>
      <c r="AL522" s="23">
        <v>69615.399999999994</v>
      </c>
      <c r="AM522" s="14">
        <v>3078964918</v>
      </c>
      <c r="AN522" s="15"/>
      <c r="AO522" s="7" t="s">
        <v>1036</v>
      </c>
      <c r="AP522" s="7" t="s">
        <v>1037</v>
      </c>
      <c r="AQ522" s="19">
        <v>44364</v>
      </c>
      <c r="AR522" s="17">
        <v>0.28999999999999998</v>
      </c>
      <c r="AS522" s="17">
        <v>0.315</v>
      </c>
      <c r="AT522" s="17">
        <v>0.28699999999999998</v>
      </c>
      <c r="AU522" s="17">
        <v>0.30499999999999999</v>
      </c>
      <c r="AV522" s="14">
        <v>13316711</v>
      </c>
      <c r="AW522" s="17">
        <v>313.07</v>
      </c>
      <c r="AX522" s="14">
        <v>1026464171</v>
      </c>
      <c r="AY522" s="15"/>
      <c r="AZ522" s="7" t="s">
        <v>1038</v>
      </c>
      <c r="BA522" s="7" t="s">
        <v>1039</v>
      </c>
      <c r="BB522" s="19">
        <v>44364</v>
      </c>
      <c r="BC522" s="17">
        <v>155</v>
      </c>
      <c r="BD522" s="17">
        <v>155.61000000000001</v>
      </c>
      <c r="BE522" s="17">
        <v>153.28</v>
      </c>
      <c r="BF522" s="17">
        <v>154.02000000000001</v>
      </c>
      <c r="BG522" s="14">
        <v>894531</v>
      </c>
      <c r="BH522" s="23">
        <v>56346.080000000002</v>
      </c>
      <c r="BI522" s="14">
        <v>365836099</v>
      </c>
      <c r="BJ522" s="15"/>
      <c r="BK522" t="s">
        <v>1040</v>
      </c>
      <c r="BL522" t="s">
        <v>1041</v>
      </c>
      <c r="BM522" s="19">
        <v>44364</v>
      </c>
      <c r="BN522" s="17">
        <v>30.22</v>
      </c>
      <c r="BO522" s="17">
        <v>30.23</v>
      </c>
      <c r="BP522" s="17">
        <v>30.1</v>
      </c>
      <c r="BQ522" s="17">
        <v>30.21</v>
      </c>
      <c r="BR522" s="14">
        <v>208085</v>
      </c>
      <c r="BS522" s="15"/>
      <c r="BT522" s="7" t="s">
        <v>1042</v>
      </c>
      <c r="BU522" s="7" t="s">
        <v>1043</v>
      </c>
      <c r="BV522" s="19">
        <v>44364</v>
      </c>
      <c r="BW522" s="17">
        <v>2.68</v>
      </c>
      <c r="BX522" s="17">
        <v>2.8</v>
      </c>
      <c r="BY522" s="17">
        <v>2.6749999999999998</v>
      </c>
      <c r="BZ522" s="17">
        <v>2.79</v>
      </c>
      <c r="CA522" s="14">
        <v>1853840</v>
      </c>
      <c r="CB522" s="23">
        <v>1845.27</v>
      </c>
      <c r="CC522" s="14">
        <v>661388044</v>
      </c>
      <c r="CD522" s="15"/>
      <c r="CE522" t="s">
        <v>1044</v>
      </c>
      <c r="CF522" t="s">
        <v>1045</v>
      </c>
      <c r="CG522" s="19">
        <v>44364</v>
      </c>
      <c r="CH522" s="17">
        <v>61.04</v>
      </c>
      <c r="CI522" s="17">
        <v>61.11</v>
      </c>
      <c r="CJ522" s="17">
        <v>60.4</v>
      </c>
      <c r="CK522" s="17">
        <v>60.55</v>
      </c>
      <c r="CL522" s="14">
        <v>51446</v>
      </c>
      <c r="CM522" s="15" t="s">
        <v>1033</v>
      </c>
      <c r="CN522" s="7" t="s">
        <v>1046</v>
      </c>
      <c r="CO522" s="7" t="s">
        <v>1047</v>
      </c>
      <c r="CP522" s="19">
        <v>44364</v>
      </c>
      <c r="CQ522" s="17">
        <v>24.26</v>
      </c>
      <c r="CR522" s="17">
        <v>24.29</v>
      </c>
      <c r="CS522" s="17">
        <v>23.6</v>
      </c>
      <c r="CT522" s="17">
        <v>23.71</v>
      </c>
      <c r="CU522" s="14">
        <v>3313967</v>
      </c>
      <c r="CV522" s="23">
        <v>22846.48</v>
      </c>
      <c r="CW522" s="14">
        <v>963579886</v>
      </c>
      <c r="CX522" s="15"/>
      <c r="CY522" t="s">
        <v>1048</v>
      </c>
      <c r="CZ522" t="s">
        <v>1049</v>
      </c>
      <c r="DA522" s="19">
        <v>44364</v>
      </c>
      <c r="DB522" s="17">
        <v>8.36</v>
      </c>
      <c r="DC522" s="17">
        <v>8.4700000000000006</v>
      </c>
      <c r="DD522" s="17">
        <v>8.32</v>
      </c>
      <c r="DE522" s="17">
        <v>8.4700000000000006</v>
      </c>
      <c r="DF522" s="14">
        <v>111080</v>
      </c>
      <c r="DG522" s="15" t="s">
        <v>1033</v>
      </c>
      <c r="DH522" s="7" t="s">
        <v>1072</v>
      </c>
      <c r="DI522" s="7" t="s">
        <v>1073</v>
      </c>
      <c r="DJ522" s="19">
        <v>44364</v>
      </c>
      <c r="DK522" s="17">
        <v>125.01</v>
      </c>
      <c r="DL522" s="17">
        <v>125.15</v>
      </c>
      <c r="DM522" s="17">
        <v>124.43</v>
      </c>
      <c r="DN522" s="17">
        <v>124.76</v>
      </c>
      <c r="DO522" s="14">
        <v>52299</v>
      </c>
      <c r="DQ522" s="6">
        <v>44365</v>
      </c>
      <c r="DR522" s="62">
        <v>1.5569999999999999E-2</v>
      </c>
    </row>
    <row r="523" spans="1:122" ht="15" hidden="1" x14ac:dyDescent="0.25">
      <c r="A523" s="17" t="s">
        <v>8</v>
      </c>
      <c r="B523" s="17" t="s">
        <v>9</v>
      </c>
      <c r="C523" s="26" t="s">
        <v>627</v>
      </c>
      <c r="D523" s="21">
        <v>95.26</v>
      </c>
      <c r="E523" s="21">
        <v>95.83</v>
      </c>
      <c r="F523" s="21">
        <v>94.2</v>
      </c>
      <c r="G523" s="21">
        <v>94.3</v>
      </c>
      <c r="H523" s="21">
        <v>14704</v>
      </c>
      <c r="I523" s="15"/>
      <c r="J523" s="9" t="s">
        <v>1027</v>
      </c>
      <c r="K523" s="9" t="s">
        <v>1028</v>
      </c>
      <c r="L523" s="12" t="s">
        <v>627</v>
      </c>
      <c r="M523" s="10">
        <v>43.442999999999998</v>
      </c>
      <c r="N523" s="10">
        <v>43.603000000000002</v>
      </c>
      <c r="O523" s="10">
        <v>42.944000000000003</v>
      </c>
      <c r="P523" s="10">
        <v>43.069000000000003</v>
      </c>
      <c r="Q523" s="10">
        <v>6969641</v>
      </c>
      <c r="R523" s="10">
        <v>126873.7</v>
      </c>
      <c r="S523" s="10">
        <v>2945851394</v>
      </c>
      <c r="T523" s="15"/>
      <c r="U523" s="7" t="s">
        <v>1031</v>
      </c>
      <c r="V523" s="7" t="s">
        <v>1032</v>
      </c>
      <c r="W523" s="19">
        <v>44363</v>
      </c>
      <c r="X523" s="17">
        <v>12.19</v>
      </c>
      <c r="Y523" s="17">
        <v>12.2</v>
      </c>
      <c r="Z523" s="17">
        <v>12.16</v>
      </c>
      <c r="AA523" s="17">
        <v>12.17</v>
      </c>
      <c r="AB523" s="14">
        <v>331732</v>
      </c>
      <c r="AC523" s="15"/>
      <c r="AD523" s="7" t="s">
        <v>1034</v>
      </c>
      <c r="AE523" s="7" t="s">
        <v>1035</v>
      </c>
      <c r="AF523" s="19">
        <v>44363</v>
      </c>
      <c r="AG523" s="17">
        <v>23.35</v>
      </c>
      <c r="AH523" s="17">
        <v>23.6</v>
      </c>
      <c r="AI523" s="17">
        <v>22.83</v>
      </c>
      <c r="AJ523" s="17">
        <v>22.95</v>
      </c>
      <c r="AK523" s="14">
        <v>6265995</v>
      </c>
      <c r="AL523" s="23">
        <v>70662.240000000005</v>
      </c>
      <c r="AM523" s="14">
        <v>3078964918</v>
      </c>
      <c r="AN523" s="15"/>
      <c r="AO523" s="7" t="s">
        <v>1036</v>
      </c>
      <c r="AP523" s="7" t="s">
        <v>1037</v>
      </c>
      <c r="AQ523" s="19">
        <v>44363</v>
      </c>
      <c r="AR523" s="17">
        <v>0.26500000000000001</v>
      </c>
      <c r="AS523" s="17">
        <v>0.28000000000000003</v>
      </c>
      <c r="AT523" s="17">
        <v>0.26500000000000001</v>
      </c>
      <c r="AU523" s="17">
        <v>0.27</v>
      </c>
      <c r="AV523" s="14">
        <v>4426586</v>
      </c>
      <c r="AW523" s="17">
        <v>277.14999999999998</v>
      </c>
      <c r="AX523" s="14">
        <v>1026464171</v>
      </c>
      <c r="AY523" s="15"/>
      <c r="AZ523" s="7" t="s">
        <v>1038</v>
      </c>
      <c r="BA523" s="7" t="s">
        <v>1039</v>
      </c>
      <c r="BB523" s="19">
        <v>44363</v>
      </c>
      <c r="BC523" s="17">
        <v>155.01</v>
      </c>
      <c r="BD523" s="17">
        <v>155.44999999999999</v>
      </c>
      <c r="BE523" s="17">
        <v>153.94</v>
      </c>
      <c r="BF523" s="17">
        <v>154.97</v>
      </c>
      <c r="BG523" s="14">
        <v>605822</v>
      </c>
      <c r="BH523" s="23">
        <v>56693.62</v>
      </c>
      <c r="BI523" s="14">
        <v>365836099</v>
      </c>
      <c r="BJ523" s="15"/>
      <c r="BK523" t="s">
        <v>1040</v>
      </c>
      <c r="BL523" t="s">
        <v>1041</v>
      </c>
      <c r="BM523" s="19">
        <v>44363</v>
      </c>
      <c r="BN523" s="17">
        <v>30.25</v>
      </c>
      <c r="BO523" s="17">
        <v>30.26</v>
      </c>
      <c r="BP523" s="17">
        <v>30.2</v>
      </c>
      <c r="BQ523" s="17">
        <v>30.22</v>
      </c>
      <c r="BR523" s="14">
        <v>90507</v>
      </c>
      <c r="BS523" s="15"/>
      <c r="BT523" s="7" t="s">
        <v>1042</v>
      </c>
      <c r="BU523" s="7" t="s">
        <v>1043</v>
      </c>
      <c r="BV523" s="19">
        <v>44363</v>
      </c>
      <c r="BW523" s="17">
        <v>2.65</v>
      </c>
      <c r="BX523" s="17">
        <v>2.71</v>
      </c>
      <c r="BY523" s="17">
        <v>2.62</v>
      </c>
      <c r="BZ523" s="17">
        <v>2.7</v>
      </c>
      <c r="CA523" s="14">
        <v>1297588</v>
      </c>
      <c r="CB523" s="23">
        <v>1785.75</v>
      </c>
      <c r="CC523" s="14">
        <v>661388044</v>
      </c>
      <c r="CD523" s="15"/>
      <c r="CE523" t="s">
        <v>1044</v>
      </c>
      <c r="CF523" t="s">
        <v>1045</v>
      </c>
      <c r="CG523" s="19">
        <v>44363</v>
      </c>
      <c r="CH523" s="17">
        <v>61.37</v>
      </c>
      <c r="CI523" s="17">
        <v>61.37</v>
      </c>
      <c r="CJ523" s="17">
        <v>60.7</v>
      </c>
      <c r="CK523" s="17">
        <v>60.76</v>
      </c>
      <c r="CL523" s="14">
        <v>53336</v>
      </c>
      <c r="CM523" s="15" t="s">
        <v>1033</v>
      </c>
      <c r="CN523" s="7" t="s">
        <v>1046</v>
      </c>
      <c r="CO523" s="7" t="s">
        <v>1047</v>
      </c>
      <c r="CP523" s="19">
        <v>44363</v>
      </c>
      <c r="CQ523" s="17">
        <v>24.1</v>
      </c>
      <c r="CR523" s="17">
        <v>24.53</v>
      </c>
      <c r="CS523" s="17">
        <v>24.1</v>
      </c>
      <c r="CT523" s="17">
        <v>24.27</v>
      </c>
      <c r="CU523" s="14">
        <v>3298906</v>
      </c>
      <c r="CV523" s="23">
        <v>23386.080000000002</v>
      </c>
      <c r="CW523" s="14">
        <v>963579886</v>
      </c>
      <c r="CX523" s="15"/>
      <c r="CY523" t="s">
        <v>1048</v>
      </c>
      <c r="CZ523" t="s">
        <v>1049</v>
      </c>
      <c r="DA523" s="19">
        <v>44363</v>
      </c>
      <c r="DB523" s="17">
        <v>8.41</v>
      </c>
      <c r="DC523" s="17">
        <v>8.41</v>
      </c>
      <c r="DD523" s="17">
        <v>8.3699999999999992</v>
      </c>
      <c r="DE523" s="17">
        <v>8.3699999999999992</v>
      </c>
      <c r="DF523" s="14">
        <v>49822</v>
      </c>
      <c r="DG523" s="15" t="s">
        <v>1033</v>
      </c>
      <c r="DH523" s="7" t="s">
        <v>1072</v>
      </c>
      <c r="DI523" s="7" t="s">
        <v>1073</v>
      </c>
      <c r="DJ523" s="19">
        <v>44363</v>
      </c>
      <c r="DK523" s="17">
        <v>125.1</v>
      </c>
      <c r="DL523" s="17">
        <v>125.54</v>
      </c>
      <c r="DM523" s="17">
        <v>125</v>
      </c>
      <c r="DN523" s="17">
        <v>125.23</v>
      </c>
      <c r="DO523" s="14">
        <v>91233</v>
      </c>
      <c r="DQ523" s="6">
        <v>44364</v>
      </c>
      <c r="DR523" s="62">
        <v>1.5949999999999999E-2</v>
      </c>
    </row>
    <row r="524" spans="1:122" ht="15" hidden="1" x14ac:dyDescent="0.25">
      <c r="A524" s="17" t="s">
        <v>8</v>
      </c>
      <c r="B524" s="17" t="s">
        <v>9</v>
      </c>
      <c r="C524" s="26" t="s">
        <v>628</v>
      </c>
      <c r="D524" s="21">
        <v>96.3</v>
      </c>
      <c r="E524" s="21">
        <v>96.3</v>
      </c>
      <c r="F524" s="21">
        <v>94.76</v>
      </c>
      <c r="G524" s="21">
        <v>95.04</v>
      </c>
      <c r="H524" s="21">
        <v>16876</v>
      </c>
      <c r="I524" s="15"/>
      <c r="J524" s="9" t="s">
        <v>1027</v>
      </c>
      <c r="K524" s="9" t="s">
        <v>1028</v>
      </c>
      <c r="L524" s="12" t="s">
        <v>628</v>
      </c>
      <c r="M524" s="10">
        <v>43.771999999999998</v>
      </c>
      <c r="N524" s="10">
        <v>44.066000000000003</v>
      </c>
      <c r="O524" s="10">
        <v>43.496000000000002</v>
      </c>
      <c r="P524" s="10">
        <v>43.825000000000003</v>
      </c>
      <c r="Q524" s="10">
        <v>6231316</v>
      </c>
      <c r="R524" s="10">
        <v>129103.41</v>
      </c>
      <c r="S524" s="10">
        <v>2945851394</v>
      </c>
      <c r="T524" s="15"/>
      <c r="U524" s="7" t="s">
        <v>1031</v>
      </c>
      <c r="V524" s="7" t="s">
        <v>1032</v>
      </c>
      <c r="W524" s="19">
        <v>44362</v>
      </c>
      <c r="X524" s="17">
        <v>12.18</v>
      </c>
      <c r="Y524" s="17">
        <v>12.28</v>
      </c>
      <c r="Z524" s="17">
        <v>12.18</v>
      </c>
      <c r="AA524" s="17">
        <v>12.2</v>
      </c>
      <c r="AB524" s="14">
        <v>172262</v>
      </c>
      <c r="AC524" s="15"/>
      <c r="AD524" s="7" t="s">
        <v>1034</v>
      </c>
      <c r="AE524" s="7" t="s">
        <v>1035</v>
      </c>
      <c r="AF524" s="19">
        <v>44362</v>
      </c>
      <c r="AG524" s="17">
        <v>23.5</v>
      </c>
      <c r="AH524" s="17">
        <v>23.864999999999998</v>
      </c>
      <c r="AI524" s="17">
        <v>23.24</v>
      </c>
      <c r="AJ524" s="17">
        <v>23.33</v>
      </c>
      <c r="AK524" s="14">
        <v>7277689</v>
      </c>
      <c r="AL524" s="23">
        <v>71832.25</v>
      </c>
      <c r="AM524" s="14">
        <v>3078964918</v>
      </c>
      <c r="AN524" s="15"/>
      <c r="AO524" s="7" t="s">
        <v>1036</v>
      </c>
      <c r="AP524" s="7" t="s">
        <v>1037</v>
      </c>
      <c r="AQ524" s="19">
        <v>44362</v>
      </c>
      <c r="AR524" s="17">
        <v>0.28000000000000003</v>
      </c>
      <c r="AS524" s="17">
        <v>0.28000000000000003</v>
      </c>
      <c r="AT524" s="17">
        <v>0.26500000000000001</v>
      </c>
      <c r="AU524" s="17">
        <v>0.26500000000000001</v>
      </c>
      <c r="AV524" s="14">
        <v>2506876</v>
      </c>
      <c r="AW524" s="17">
        <v>272.01</v>
      </c>
      <c r="AX524" s="14">
        <v>1026464171</v>
      </c>
      <c r="AY524" s="15"/>
      <c r="AZ524" s="7" t="s">
        <v>1038</v>
      </c>
      <c r="BA524" s="7" t="s">
        <v>1039</v>
      </c>
      <c r="BB524" s="19">
        <v>44362</v>
      </c>
      <c r="BC524" s="17">
        <v>152.26</v>
      </c>
      <c r="BD524" s="17">
        <v>154.69</v>
      </c>
      <c r="BE524" s="17">
        <v>152.02000000000001</v>
      </c>
      <c r="BF524" s="17">
        <v>153.88</v>
      </c>
      <c r="BG524" s="14">
        <v>666470</v>
      </c>
      <c r="BH524" s="23">
        <v>56294.86</v>
      </c>
      <c r="BI524" s="14">
        <v>365836099</v>
      </c>
      <c r="BJ524" s="15"/>
      <c r="BK524" t="s">
        <v>1040</v>
      </c>
      <c r="BL524" t="s">
        <v>1041</v>
      </c>
      <c r="BM524" s="19">
        <v>44362</v>
      </c>
      <c r="BN524" s="17">
        <v>30.27</v>
      </c>
      <c r="BO524" s="17">
        <v>30.42</v>
      </c>
      <c r="BP524" s="17">
        <v>30.27</v>
      </c>
      <c r="BQ524" s="17">
        <v>30.34</v>
      </c>
      <c r="BR524" s="14">
        <v>105359</v>
      </c>
      <c r="BS524" s="15"/>
      <c r="BT524" s="7" t="s">
        <v>1042</v>
      </c>
      <c r="BU524" s="7" t="s">
        <v>1043</v>
      </c>
      <c r="BV524" s="19">
        <v>44362</v>
      </c>
      <c r="BW524" s="17">
        <v>2.64</v>
      </c>
      <c r="BX524" s="17">
        <v>2.72</v>
      </c>
      <c r="BY524" s="17">
        <v>2.61</v>
      </c>
      <c r="BZ524" s="17">
        <v>2.65</v>
      </c>
      <c r="CA524" s="14">
        <v>1927621</v>
      </c>
      <c r="CB524" s="23">
        <v>1752.68</v>
      </c>
      <c r="CC524" s="14">
        <v>661388044</v>
      </c>
      <c r="CD524" s="15"/>
      <c r="CE524" t="s">
        <v>1044</v>
      </c>
      <c r="CF524" t="s">
        <v>1045</v>
      </c>
      <c r="CG524" s="19">
        <v>44362</v>
      </c>
      <c r="CH524" s="17">
        <v>61</v>
      </c>
      <c r="CI524" s="17">
        <v>62</v>
      </c>
      <c r="CJ524" s="17">
        <v>60.5</v>
      </c>
      <c r="CK524" s="17">
        <v>60.8</v>
      </c>
      <c r="CL524" s="14">
        <v>77162</v>
      </c>
      <c r="CM524" s="15" t="s">
        <v>1033</v>
      </c>
      <c r="CN524" s="7" t="s">
        <v>1046</v>
      </c>
      <c r="CO524" s="7" t="s">
        <v>1047</v>
      </c>
      <c r="CP524" s="19">
        <v>44362</v>
      </c>
      <c r="CQ524" s="17">
        <v>23.8</v>
      </c>
      <c r="CR524" s="17">
        <v>23.82</v>
      </c>
      <c r="CS524" s="17">
        <v>23.6</v>
      </c>
      <c r="CT524" s="17">
        <v>23.73</v>
      </c>
      <c r="CU524" s="14">
        <v>2095432</v>
      </c>
      <c r="CV524" s="23">
        <v>22865.75</v>
      </c>
      <c r="CW524" s="14">
        <v>963579886</v>
      </c>
      <c r="CX524" s="15"/>
      <c r="CY524" t="s">
        <v>1048</v>
      </c>
      <c r="CZ524" t="s">
        <v>1049</v>
      </c>
      <c r="DA524" s="19">
        <v>44362</v>
      </c>
      <c r="DB524" s="17">
        <v>8.33</v>
      </c>
      <c r="DC524" s="17">
        <v>8.3800000000000008</v>
      </c>
      <c r="DD524" s="17">
        <v>8.33</v>
      </c>
      <c r="DE524" s="17">
        <v>8.3800000000000008</v>
      </c>
      <c r="DF524" s="14">
        <v>62420</v>
      </c>
      <c r="DG524" s="15" t="s">
        <v>1033</v>
      </c>
      <c r="DH524" s="7" t="s">
        <v>1072</v>
      </c>
      <c r="DI524" s="7" t="s">
        <v>1073</v>
      </c>
      <c r="DJ524" s="19">
        <v>44362</v>
      </c>
      <c r="DK524" s="17">
        <v>124.3</v>
      </c>
      <c r="DL524" s="17">
        <v>125.36</v>
      </c>
      <c r="DM524" s="17">
        <v>124.3</v>
      </c>
      <c r="DN524" s="17">
        <v>125.14</v>
      </c>
      <c r="DO524" s="14">
        <v>37205</v>
      </c>
      <c r="DQ524" s="6">
        <v>44363</v>
      </c>
      <c r="DR524" s="62">
        <v>1.49E-2</v>
      </c>
    </row>
    <row r="525" spans="1:122" ht="15" hidden="1" x14ac:dyDescent="0.25">
      <c r="A525" s="17" t="s">
        <v>8</v>
      </c>
      <c r="B525" s="17" t="s">
        <v>9</v>
      </c>
      <c r="C525" s="26" t="s">
        <v>629</v>
      </c>
      <c r="D525" s="20" t="s">
        <v>276</v>
      </c>
      <c r="E525" s="20" t="s">
        <v>276</v>
      </c>
      <c r="F525" s="20" t="s">
        <v>276</v>
      </c>
      <c r="G525" s="21">
        <v>94.75</v>
      </c>
      <c r="H525" s="20" t="s">
        <v>276</v>
      </c>
      <c r="I525" s="15"/>
      <c r="J525" s="9" t="s">
        <v>1027</v>
      </c>
      <c r="K525" s="9" t="s">
        <v>1028</v>
      </c>
      <c r="L525" s="12" t="s">
        <v>629</v>
      </c>
      <c r="M525" s="16" t="s">
        <v>276</v>
      </c>
      <c r="N525" s="16" t="s">
        <v>276</v>
      </c>
      <c r="O525" s="16" t="s">
        <v>276</v>
      </c>
      <c r="P525" s="10">
        <v>43.585000000000001</v>
      </c>
      <c r="Q525" s="16" t="s">
        <v>276</v>
      </c>
      <c r="R525" s="10">
        <v>128395.23</v>
      </c>
      <c r="S525" s="10">
        <v>2945851394</v>
      </c>
      <c r="T525" s="15"/>
      <c r="U525" s="7" t="s">
        <v>1031</v>
      </c>
      <c r="V525" s="7" t="s">
        <v>1032</v>
      </c>
      <c r="W525" s="19">
        <v>44361</v>
      </c>
      <c r="X525" s="17" t="s">
        <v>1033</v>
      </c>
      <c r="Y525" s="17" t="s">
        <v>1033</v>
      </c>
      <c r="Z525" s="17" t="s">
        <v>1033</v>
      </c>
      <c r="AA525" s="17">
        <v>12.03</v>
      </c>
      <c r="AB525" s="17" t="s">
        <v>1033</v>
      </c>
      <c r="AC525" s="15"/>
      <c r="AD525" s="7" t="s">
        <v>1034</v>
      </c>
      <c r="AE525" s="7" t="s">
        <v>1035</v>
      </c>
      <c r="AF525" s="19">
        <v>44361</v>
      </c>
      <c r="AG525" s="17" t="s">
        <v>1033</v>
      </c>
      <c r="AH525" s="17" t="s">
        <v>1033</v>
      </c>
      <c r="AI525" s="17" t="s">
        <v>1033</v>
      </c>
      <c r="AJ525" s="17">
        <v>23.22</v>
      </c>
      <c r="AK525" s="17" t="s">
        <v>1033</v>
      </c>
      <c r="AL525" s="23">
        <v>71493.570000000007</v>
      </c>
      <c r="AM525" s="14">
        <v>3078964918</v>
      </c>
      <c r="AN525" s="15"/>
      <c r="AO525" s="7" t="s">
        <v>1036</v>
      </c>
      <c r="AP525" s="7" t="s">
        <v>1037</v>
      </c>
      <c r="AQ525" s="19">
        <v>44361</v>
      </c>
      <c r="AR525" s="17" t="s">
        <v>1033</v>
      </c>
      <c r="AS525" s="17" t="s">
        <v>1033</v>
      </c>
      <c r="AT525" s="17" t="s">
        <v>1033</v>
      </c>
      <c r="AU525" s="17">
        <v>0.27</v>
      </c>
      <c r="AV525" s="17" t="s">
        <v>1033</v>
      </c>
      <c r="AW525" s="17">
        <v>277.14999999999998</v>
      </c>
      <c r="AX525" s="14">
        <v>1026464171</v>
      </c>
      <c r="AY525" s="15"/>
      <c r="AZ525" s="7" t="s">
        <v>1038</v>
      </c>
      <c r="BA525" s="7" t="s">
        <v>1039</v>
      </c>
      <c r="BB525" s="19">
        <v>44361</v>
      </c>
      <c r="BC525" s="17" t="s">
        <v>1033</v>
      </c>
      <c r="BD525" s="17" t="s">
        <v>1033</v>
      </c>
      <c r="BE525" s="17" t="s">
        <v>1033</v>
      </c>
      <c r="BF525" s="17">
        <v>151.56</v>
      </c>
      <c r="BG525" s="17" t="s">
        <v>1033</v>
      </c>
      <c r="BH525" s="23">
        <v>55446.12</v>
      </c>
      <c r="BI525" s="14">
        <v>365836099</v>
      </c>
      <c r="BJ525" s="15"/>
      <c r="BK525" t="s">
        <v>1040</v>
      </c>
      <c r="BL525" t="s">
        <v>1041</v>
      </c>
      <c r="BM525" s="19">
        <v>44361</v>
      </c>
      <c r="BN525" s="17" t="s">
        <v>1033</v>
      </c>
      <c r="BO525" s="17" t="s">
        <v>1033</v>
      </c>
      <c r="BP525" s="17" t="s">
        <v>1033</v>
      </c>
      <c r="BQ525" s="17">
        <v>29.81</v>
      </c>
      <c r="BR525" s="17" t="s">
        <v>1033</v>
      </c>
      <c r="BS525" s="15"/>
      <c r="BT525" s="7" t="s">
        <v>1042</v>
      </c>
      <c r="BU525" s="7" t="s">
        <v>1043</v>
      </c>
      <c r="BV525" s="19">
        <v>44361</v>
      </c>
      <c r="BW525" s="17" t="s">
        <v>1033</v>
      </c>
      <c r="BX525" s="17" t="s">
        <v>1033</v>
      </c>
      <c r="BY525" s="17" t="s">
        <v>1033</v>
      </c>
      <c r="BZ525" s="17">
        <v>2.64</v>
      </c>
      <c r="CA525" s="17" t="s">
        <v>1033</v>
      </c>
      <c r="CB525" s="23">
        <v>1746.06</v>
      </c>
      <c r="CC525" s="14">
        <v>661388044</v>
      </c>
      <c r="CD525" s="15"/>
      <c r="CE525" t="s">
        <v>1044</v>
      </c>
      <c r="CF525" t="s">
        <v>1045</v>
      </c>
      <c r="CG525" s="19">
        <v>44361</v>
      </c>
      <c r="CH525" s="17" t="s">
        <v>1033</v>
      </c>
      <c r="CI525" s="17" t="s">
        <v>1033</v>
      </c>
      <c r="CJ525" s="17" t="s">
        <v>1033</v>
      </c>
      <c r="CK525" s="17">
        <v>60.39</v>
      </c>
      <c r="CL525" s="17" t="s">
        <v>1033</v>
      </c>
      <c r="CM525" s="15" t="s">
        <v>1033</v>
      </c>
      <c r="CN525" s="7" t="s">
        <v>1046</v>
      </c>
      <c r="CO525" s="7" t="s">
        <v>1047</v>
      </c>
      <c r="CP525" s="19">
        <v>44361</v>
      </c>
      <c r="CQ525" s="17" t="s">
        <v>1033</v>
      </c>
      <c r="CR525" s="17" t="s">
        <v>1033</v>
      </c>
      <c r="CS525" s="17" t="s">
        <v>1033</v>
      </c>
      <c r="CT525" s="17">
        <v>23.62</v>
      </c>
      <c r="CU525" s="17" t="s">
        <v>1033</v>
      </c>
      <c r="CV525" s="23">
        <v>22759.759999999998</v>
      </c>
      <c r="CW525" s="14">
        <v>963579886</v>
      </c>
      <c r="CX525" s="15"/>
      <c r="CY525" t="s">
        <v>1048</v>
      </c>
      <c r="CZ525" t="s">
        <v>1049</v>
      </c>
      <c r="DA525" s="19">
        <v>44361</v>
      </c>
      <c r="DB525" s="17" t="s">
        <v>1033</v>
      </c>
      <c r="DC525" s="17" t="s">
        <v>1033</v>
      </c>
      <c r="DD525" s="17" t="s">
        <v>1033</v>
      </c>
      <c r="DE525" s="17">
        <v>8.32</v>
      </c>
      <c r="DF525" s="17" t="s">
        <v>1033</v>
      </c>
      <c r="DG525" s="15" t="s">
        <v>1033</v>
      </c>
      <c r="DH525" s="7" t="s">
        <v>1072</v>
      </c>
      <c r="DI525" s="7" t="s">
        <v>1073</v>
      </c>
      <c r="DJ525" s="19">
        <v>44361</v>
      </c>
      <c r="DK525" s="17" t="s">
        <v>1033</v>
      </c>
      <c r="DL525" s="17" t="s">
        <v>1033</v>
      </c>
      <c r="DM525" s="17" t="s">
        <v>1033</v>
      </c>
      <c r="DN525" s="17">
        <v>123.97</v>
      </c>
      <c r="DO525" s="17" t="s">
        <v>1033</v>
      </c>
      <c r="DQ525" s="6">
        <v>44362</v>
      </c>
      <c r="DR525" s="62">
        <v>1.4539999999999999E-2</v>
      </c>
    </row>
    <row r="526" spans="1:122" ht="15" hidden="1" x14ac:dyDescent="0.25">
      <c r="A526" s="17" t="s">
        <v>8</v>
      </c>
      <c r="B526" s="17" t="s">
        <v>9</v>
      </c>
      <c r="C526" s="26" t="s">
        <v>630</v>
      </c>
      <c r="D526" s="21">
        <v>95.12</v>
      </c>
      <c r="E526" s="21">
        <v>95.21</v>
      </c>
      <c r="F526" s="21">
        <v>94.4</v>
      </c>
      <c r="G526" s="21">
        <v>94.75</v>
      </c>
      <c r="H526" s="21">
        <v>13852</v>
      </c>
      <c r="I526" s="15"/>
      <c r="J526" s="9" t="s">
        <v>1027</v>
      </c>
      <c r="K526" s="9" t="s">
        <v>1028</v>
      </c>
      <c r="L526" s="12" t="s">
        <v>630</v>
      </c>
      <c r="M526" s="10">
        <v>43.38</v>
      </c>
      <c r="N526" s="10">
        <v>43.673999999999999</v>
      </c>
      <c r="O526" s="10">
        <v>42.917000000000002</v>
      </c>
      <c r="P526" s="10">
        <v>43.585000000000001</v>
      </c>
      <c r="Q526" s="10">
        <v>4087958</v>
      </c>
      <c r="R526" s="10">
        <v>128395.23</v>
      </c>
      <c r="S526" s="10">
        <v>2945851394</v>
      </c>
      <c r="T526" s="15"/>
      <c r="U526" s="7" t="s">
        <v>1031</v>
      </c>
      <c r="V526" s="7" t="s">
        <v>1032</v>
      </c>
      <c r="W526" s="19">
        <v>44358</v>
      </c>
      <c r="X526" s="17">
        <v>12.03</v>
      </c>
      <c r="Y526" s="17">
        <v>12.05</v>
      </c>
      <c r="Z526" s="17">
        <v>12.02</v>
      </c>
      <c r="AA526" s="17">
        <v>12.03</v>
      </c>
      <c r="AB526" s="14">
        <v>203457</v>
      </c>
      <c r="AC526" s="15"/>
      <c r="AD526" s="7" t="s">
        <v>1034</v>
      </c>
      <c r="AE526" s="7" t="s">
        <v>1035</v>
      </c>
      <c r="AF526" s="19">
        <v>44358</v>
      </c>
      <c r="AG526" s="17">
        <v>23.01</v>
      </c>
      <c r="AH526" s="17">
        <v>23.36</v>
      </c>
      <c r="AI526" s="17">
        <v>22.8</v>
      </c>
      <c r="AJ526" s="17">
        <v>23.22</v>
      </c>
      <c r="AK526" s="14">
        <v>5843194</v>
      </c>
      <c r="AL526" s="23">
        <v>71493.570000000007</v>
      </c>
      <c r="AM526" s="14">
        <v>3078964918</v>
      </c>
      <c r="AN526" s="15"/>
      <c r="AO526" s="7" t="s">
        <v>1036</v>
      </c>
      <c r="AP526" s="7" t="s">
        <v>1037</v>
      </c>
      <c r="AQ526" s="19">
        <v>44358</v>
      </c>
      <c r="AR526" s="17">
        <v>0.27</v>
      </c>
      <c r="AS526" s="17">
        <v>0.28499999999999998</v>
      </c>
      <c r="AT526" s="17">
        <v>0.27</v>
      </c>
      <c r="AU526" s="17">
        <v>0.27</v>
      </c>
      <c r="AV526" s="14">
        <v>2825848</v>
      </c>
      <c r="AW526" s="17">
        <v>277.14999999999998</v>
      </c>
      <c r="AX526" s="14">
        <v>1026464171</v>
      </c>
      <c r="AY526" s="15"/>
      <c r="AZ526" s="7" t="s">
        <v>1038</v>
      </c>
      <c r="BA526" s="7" t="s">
        <v>1039</v>
      </c>
      <c r="BB526" s="19">
        <v>44358</v>
      </c>
      <c r="BC526" s="17">
        <v>150.53</v>
      </c>
      <c r="BD526" s="17">
        <v>152.82</v>
      </c>
      <c r="BE526" s="17">
        <v>150.53</v>
      </c>
      <c r="BF526" s="17">
        <v>151.56</v>
      </c>
      <c r="BG526" s="14">
        <v>564357</v>
      </c>
      <c r="BH526" s="23">
        <v>55446.12</v>
      </c>
      <c r="BI526" s="14">
        <v>365836099</v>
      </c>
      <c r="BJ526" s="15"/>
      <c r="BK526" t="s">
        <v>1040</v>
      </c>
      <c r="BL526" t="s">
        <v>1041</v>
      </c>
      <c r="BM526" s="19">
        <v>44358</v>
      </c>
      <c r="BN526" s="17">
        <v>29.82</v>
      </c>
      <c r="BO526" s="17">
        <v>29.87</v>
      </c>
      <c r="BP526" s="17">
        <v>29.81</v>
      </c>
      <c r="BQ526" s="17">
        <v>29.81</v>
      </c>
      <c r="BR526" s="14">
        <v>138412</v>
      </c>
      <c r="BS526" s="15"/>
      <c r="BT526" s="7" t="s">
        <v>1042</v>
      </c>
      <c r="BU526" s="7" t="s">
        <v>1043</v>
      </c>
      <c r="BV526" s="19">
        <v>44358</v>
      </c>
      <c r="BW526" s="17">
        <v>2.63</v>
      </c>
      <c r="BX526" s="17">
        <v>2.69</v>
      </c>
      <c r="BY526" s="17">
        <v>2.62</v>
      </c>
      <c r="BZ526" s="17">
        <v>2.64</v>
      </c>
      <c r="CA526" s="14">
        <v>859455</v>
      </c>
      <c r="CB526" s="23">
        <v>1746.06</v>
      </c>
      <c r="CC526" s="14">
        <v>661388044</v>
      </c>
      <c r="CD526" s="15"/>
      <c r="CE526" t="s">
        <v>1044</v>
      </c>
      <c r="CF526" t="s">
        <v>1045</v>
      </c>
      <c r="CG526" s="19">
        <v>44358</v>
      </c>
      <c r="CH526" s="17">
        <v>60.27</v>
      </c>
      <c r="CI526" s="17">
        <v>60.39</v>
      </c>
      <c r="CJ526" s="17">
        <v>60.14</v>
      </c>
      <c r="CK526" s="17">
        <v>60.39</v>
      </c>
      <c r="CL526" s="14">
        <v>33195</v>
      </c>
      <c r="CM526" s="15" t="s">
        <v>1033</v>
      </c>
      <c r="CN526" s="7" t="s">
        <v>1046</v>
      </c>
      <c r="CO526" s="7" t="s">
        <v>1047</v>
      </c>
      <c r="CP526" s="19">
        <v>44358</v>
      </c>
      <c r="CQ526" s="17">
        <v>23.35</v>
      </c>
      <c r="CR526" s="17">
        <v>23.73</v>
      </c>
      <c r="CS526" s="17">
        <v>23.18</v>
      </c>
      <c r="CT526" s="17">
        <v>23.62</v>
      </c>
      <c r="CU526" s="14">
        <v>1487295</v>
      </c>
      <c r="CV526" s="23">
        <v>22759.759999999998</v>
      </c>
      <c r="CW526" s="14">
        <v>963579886</v>
      </c>
      <c r="CX526" s="15"/>
      <c r="CY526" t="s">
        <v>1048</v>
      </c>
      <c r="CZ526" t="s">
        <v>1049</v>
      </c>
      <c r="DA526" s="19">
        <v>44358</v>
      </c>
      <c r="DB526" s="17">
        <v>8.33</v>
      </c>
      <c r="DC526" s="17">
        <v>8.34</v>
      </c>
      <c r="DD526" s="17">
        <v>8.2899999999999991</v>
      </c>
      <c r="DE526" s="17">
        <v>8.32</v>
      </c>
      <c r="DF526" s="14">
        <v>51048</v>
      </c>
      <c r="DG526" s="15" t="s">
        <v>1033</v>
      </c>
      <c r="DH526" s="7" t="s">
        <v>1072</v>
      </c>
      <c r="DI526" s="7" t="s">
        <v>1073</v>
      </c>
      <c r="DJ526" s="19">
        <v>44358</v>
      </c>
      <c r="DK526" s="17">
        <v>123.88</v>
      </c>
      <c r="DL526" s="17">
        <v>124.3</v>
      </c>
      <c r="DM526" s="17">
        <v>123.3</v>
      </c>
      <c r="DN526" s="17">
        <v>123.97</v>
      </c>
      <c r="DO526" s="14">
        <v>61099</v>
      </c>
      <c r="DQ526" s="6">
        <v>44361</v>
      </c>
      <c r="DR526" s="62">
        <v>1.4910000000000001E-2</v>
      </c>
    </row>
    <row r="527" spans="1:122" ht="15" hidden="1" x14ac:dyDescent="0.25">
      <c r="A527" s="17" t="s">
        <v>8</v>
      </c>
      <c r="B527" s="17" t="s">
        <v>9</v>
      </c>
      <c r="C527" s="26" t="s">
        <v>631</v>
      </c>
      <c r="D527" s="21">
        <v>95.57</v>
      </c>
      <c r="E527" s="21">
        <v>95.57</v>
      </c>
      <c r="F527" s="21">
        <v>94.6</v>
      </c>
      <c r="G527" s="21">
        <v>94.84</v>
      </c>
      <c r="H527" s="21">
        <v>17373</v>
      </c>
      <c r="I527" s="15"/>
      <c r="J527" s="9" t="s">
        <v>1027</v>
      </c>
      <c r="K527" s="9" t="s">
        <v>1028</v>
      </c>
      <c r="L527" s="12" t="s">
        <v>631</v>
      </c>
      <c r="M527" s="10">
        <v>43.078000000000003</v>
      </c>
      <c r="N527" s="10">
        <v>43.3</v>
      </c>
      <c r="O527" s="10">
        <v>42.890999999999998</v>
      </c>
      <c r="P527" s="10">
        <v>43.006</v>
      </c>
      <c r="Q527" s="10">
        <v>3489450</v>
      </c>
      <c r="R527" s="10">
        <v>126690.17</v>
      </c>
      <c r="S527" s="10">
        <v>2945851394</v>
      </c>
      <c r="T527" s="15"/>
      <c r="U527" s="7" t="s">
        <v>1031</v>
      </c>
      <c r="V527" s="7" t="s">
        <v>1032</v>
      </c>
      <c r="W527" s="19">
        <v>44357</v>
      </c>
      <c r="X527" s="17">
        <v>11.99</v>
      </c>
      <c r="Y527" s="17">
        <v>12.01</v>
      </c>
      <c r="Z527" s="17">
        <v>11.98</v>
      </c>
      <c r="AA527" s="17">
        <v>11.98</v>
      </c>
      <c r="AB527" s="14">
        <v>143974</v>
      </c>
      <c r="AC527" s="15"/>
      <c r="AD527" s="7" t="s">
        <v>1034</v>
      </c>
      <c r="AE527" s="7" t="s">
        <v>1035</v>
      </c>
      <c r="AF527" s="19">
        <v>44357</v>
      </c>
      <c r="AG527" s="17">
        <v>22.59</v>
      </c>
      <c r="AH527" s="17">
        <v>22.9</v>
      </c>
      <c r="AI527" s="17">
        <v>22.29</v>
      </c>
      <c r="AJ527" s="17">
        <v>22.83</v>
      </c>
      <c r="AK527" s="14">
        <v>6727138</v>
      </c>
      <c r="AL527" s="23">
        <v>70292.77</v>
      </c>
      <c r="AM527" s="14">
        <v>3078964918</v>
      </c>
      <c r="AN527" s="15"/>
      <c r="AO527" s="7" t="s">
        <v>1036</v>
      </c>
      <c r="AP527" s="7" t="s">
        <v>1037</v>
      </c>
      <c r="AQ527" s="19">
        <v>44357</v>
      </c>
      <c r="AR527" s="17">
        <v>0.26500000000000001</v>
      </c>
      <c r="AS527" s="17">
        <v>0.27500000000000002</v>
      </c>
      <c r="AT527" s="17">
        <v>0.26300000000000001</v>
      </c>
      <c r="AU527" s="17">
        <v>0.27</v>
      </c>
      <c r="AV527" s="14">
        <v>2365224</v>
      </c>
      <c r="AW527" s="17">
        <v>277.14999999999998</v>
      </c>
      <c r="AX527" s="14">
        <v>1026464171</v>
      </c>
      <c r="AY527" s="15"/>
      <c r="AZ527" s="7" t="s">
        <v>1038</v>
      </c>
      <c r="BA527" s="7" t="s">
        <v>1039</v>
      </c>
      <c r="BB527" s="19">
        <v>44357</v>
      </c>
      <c r="BC527" s="17">
        <v>150.52000000000001</v>
      </c>
      <c r="BD527" s="17">
        <v>153.21</v>
      </c>
      <c r="BE527" s="17">
        <v>150.25</v>
      </c>
      <c r="BF527" s="17">
        <v>152.51</v>
      </c>
      <c r="BG527" s="14">
        <v>730271</v>
      </c>
      <c r="BH527" s="23">
        <v>55793.66</v>
      </c>
      <c r="BI527" s="14">
        <v>365836099</v>
      </c>
      <c r="BJ527" s="15"/>
      <c r="BK527" t="s">
        <v>1040</v>
      </c>
      <c r="BL527" t="s">
        <v>1041</v>
      </c>
      <c r="BM527" s="19">
        <v>44357</v>
      </c>
      <c r="BN527" s="17">
        <v>29.59</v>
      </c>
      <c r="BO527" s="17">
        <v>29.65</v>
      </c>
      <c r="BP527" s="17">
        <v>29.56</v>
      </c>
      <c r="BQ527" s="17">
        <v>29.57</v>
      </c>
      <c r="BR527" s="14">
        <v>108972</v>
      </c>
      <c r="BS527" s="15"/>
      <c r="BT527" s="7" t="s">
        <v>1042</v>
      </c>
      <c r="BU527" s="7" t="s">
        <v>1043</v>
      </c>
      <c r="BV527" s="19">
        <v>44357</v>
      </c>
      <c r="BW527" s="17">
        <v>2.65</v>
      </c>
      <c r="BX527" s="17">
        <v>2.69</v>
      </c>
      <c r="BY527" s="17">
        <v>2.62</v>
      </c>
      <c r="BZ527" s="17">
        <v>2.64</v>
      </c>
      <c r="CA527" s="14">
        <v>1036036</v>
      </c>
      <c r="CB527" s="23">
        <v>1746.06</v>
      </c>
      <c r="CC527" s="14">
        <v>661388044</v>
      </c>
      <c r="CD527" s="15"/>
      <c r="CE527" t="s">
        <v>1044</v>
      </c>
      <c r="CF527" t="s">
        <v>1045</v>
      </c>
      <c r="CG527" s="19">
        <v>44357</v>
      </c>
      <c r="CH527" s="17">
        <v>60.22</v>
      </c>
      <c r="CI527" s="17">
        <v>60.27</v>
      </c>
      <c r="CJ527" s="17">
        <v>60.07</v>
      </c>
      <c r="CK527" s="17">
        <v>60.18</v>
      </c>
      <c r="CL527" s="14">
        <v>33538</v>
      </c>
      <c r="CM527" s="15" t="s">
        <v>1033</v>
      </c>
      <c r="CN527" s="7" t="s">
        <v>1046</v>
      </c>
      <c r="CO527" s="7" t="s">
        <v>1047</v>
      </c>
      <c r="CP527" s="19">
        <v>44357</v>
      </c>
      <c r="CQ527" s="17">
        <v>23.79</v>
      </c>
      <c r="CR527" s="17">
        <v>23.8</v>
      </c>
      <c r="CS527" s="17">
        <v>23.32</v>
      </c>
      <c r="CT527" s="17">
        <v>23.41</v>
      </c>
      <c r="CU527" s="14">
        <v>2156551</v>
      </c>
      <c r="CV527" s="23">
        <v>22557.41</v>
      </c>
      <c r="CW527" s="14">
        <v>963579886</v>
      </c>
      <c r="CX527" s="15"/>
      <c r="CY527" t="s">
        <v>1048</v>
      </c>
      <c r="CZ527" t="s">
        <v>1049</v>
      </c>
      <c r="DA527" s="19">
        <v>44357</v>
      </c>
      <c r="DB527" s="17">
        <v>8.33</v>
      </c>
      <c r="DC527" s="17">
        <v>8.33</v>
      </c>
      <c r="DD527" s="17">
        <v>8.2899999999999991</v>
      </c>
      <c r="DE527" s="17">
        <v>8.31</v>
      </c>
      <c r="DF527" s="14">
        <v>11599</v>
      </c>
      <c r="DG527" s="15" t="s">
        <v>1033</v>
      </c>
      <c r="DH527" s="7" t="s">
        <v>1072</v>
      </c>
      <c r="DI527" s="7" t="s">
        <v>1073</v>
      </c>
      <c r="DJ527" s="19">
        <v>44357</v>
      </c>
      <c r="DK527" s="17">
        <v>123.27</v>
      </c>
      <c r="DL527" s="17">
        <v>124.02</v>
      </c>
      <c r="DM527" s="17">
        <v>123.23</v>
      </c>
      <c r="DN527" s="17">
        <v>123.74</v>
      </c>
      <c r="DO527" s="14">
        <v>47357</v>
      </c>
      <c r="DQ527" s="6">
        <v>44358</v>
      </c>
      <c r="DR527" s="62">
        <v>1.4250000000000001E-2</v>
      </c>
    </row>
    <row r="528" spans="1:122" ht="15" hidden="1" x14ac:dyDescent="0.25">
      <c r="A528" s="17" t="s">
        <v>8</v>
      </c>
      <c r="B528" s="17" t="s">
        <v>9</v>
      </c>
      <c r="C528" s="26" t="s">
        <v>632</v>
      </c>
      <c r="D528" s="21">
        <v>95.7</v>
      </c>
      <c r="E528" s="21">
        <v>96</v>
      </c>
      <c r="F528" s="21">
        <v>95.49</v>
      </c>
      <c r="G528" s="21">
        <v>95.6</v>
      </c>
      <c r="H528" s="21">
        <v>9243</v>
      </c>
      <c r="I528" s="15"/>
      <c r="J528" s="9" t="s">
        <v>1027</v>
      </c>
      <c r="K528" s="9" t="s">
        <v>1028</v>
      </c>
      <c r="L528" s="12" t="s">
        <v>632</v>
      </c>
      <c r="M528" s="10">
        <v>43.603000000000002</v>
      </c>
      <c r="N528" s="10">
        <v>43.896999999999998</v>
      </c>
      <c r="O528" s="10">
        <v>43.335999999999999</v>
      </c>
      <c r="P528" s="10">
        <v>43.335999999999999</v>
      </c>
      <c r="Q528" s="10">
        <v>3555883</v>
      </c>
      <c r="R528" s="10">
        <v>127660.83</v>
      </c>
      <c r="S528" s="10">
        <v>2945851394</v>
      </c>
      <c r="T528" s="15"/>
      <c r="U528" s="7" t="s">
        <v>1031</v>
      </c>
      <c r="V528" s="7" t="s">
        <v>1032</v>
      </c>
      <c r="W528" s="19">
        <v>44356</v>
      </c>
      <c r="X528" s="17">
        <v>11.99</v>
      </c>
      <c r="Y528" s="17">
        <v>12</v>
      </c>
      <c r="Z528" s="17">
        <v>11.97</v>
      </c>
      <c r="AA528" s="17">
        <v>11.99</v>
      </c>
      <c r="AB528" s="14">
        <v>109803</v>
      </c>
      <c r="AC528" s="15"/>
      <c r="AD528" s="7" t="s">
        <v>1034</v>
      </c>
      <c r="AE528" s="7" t="s">
        <v>1035</v>
      </c>
      <c r="AF528" s="19">
        <v>44356</v>
      </c>
      <c r="AG528" s="17">
        <v>22.7</v>
      </c>
      <c r="AH528" s="17">
        <v>22.88</v>
      </c>
      <c r="AI528" s="17">
        <v>22.49</v>
      </c>
      <c r="AJ528" s="17">
        <v>22.65</v>
      </c>
      <c r="AK528" s="14">
        <v>5042087</v>
      </c>
      <c r="AL528" s="23">
        <v>69738.559999999998</v>
      </c>
      <c r="AM528" s="14">
        <v>3078964918</v>
      </c>
      <c r="AN528" s="15"/>
      <c r="AO528" s="7" t="s">
        <v>1036</v>
      </c>
      <c r="AP528" s="7" t="s">
        <v>1037</v>
      </c>
      <c r="AQ528" s="19">
        <v>44356</v>
      </c>
      <c r="AR528" s="17">
        <v>0.26</v>
      </c>
      <c r="AS528" s="17">
        <v>0.26500000000000001</v>
      </c>
      <c r="AT528" s="17">
        <v>0.255</v>
      </c>
      <c r="AU528" s="17">
        <v>0.26500000000000001</v>
      </c>
      <c r="AV528" s="14">
        <v>2881765</v>
      </c>
      <c r="AW528" s="17">
        <v>272.01</v>
      </c>
      <c r="AX528" s="14">
        <v>1026464171</v>
      </c>
      <c r="AY528" s="15"/>
      <c r="AZ528" s="7" t="s">
        <v>1038</v>
      </c>
      <c r="BA528" s="7" t="s">
        <v>1039</v>
      </c>
      <c r="BB528" s="19">
        <v>44356</v>
      </c>
      <c r="BC528" s="17">
        <v>150.51</v>
      </c>
      <c r="BD528" s="17">
        <v>152.32</v>
      </c>
      <c r="BE528" s="17">
        <v>150.32</v>
      </c>
      <c r="BF528" s="17">
        <v>151.41</v>
      </c>
      <c r="BG528" s="14">
        <v>654847</v>
      </c>
      <c r="BH528" s="23">
        <v>54783.37</v>
      </c>
      <c r="BI528" s="14">
        <v>361821377</v>
      </c>
      <c r="BJ528" s="15"/>
      <c r="BK528" t="s">
        <v>1040</v>
      </c>
      <c r="BL528" t="s">
        <v>1041</v>
      </c>
      <c r="BM528" s="19">
        <v>44356</v>
      </c>
      <c r="BN528" s="17">
        <v>29.57</v>
      </c>
      <c r="BO528" s="17">
        <v>29.58</v>
      </c>
      <c r="BP528" s="17">
        <v>29.53</v>
      </c>
      <c r="BQ528" s="17">
        <v>29.54</v>
      </c>
      <c r="BR528" s="14">
        <v>69121</v>
      </c>
      <c r="BS528" s="15"/>
      <c r="BT528" s="7" t="s">
        <v>1042</v>
      </c>
      <c r="BU528" s="7" t="s">
        <v>1043</v>
      </c>
      <c r="BV528" s="19">
        <v>44356</v>
      </c>
      <c r="BW528" s="17">
        <v>2.64</v>
      </c>
      <c r="BX528" s="17">
        <v>2.74</v>
      </c>
      <c r="BY528" s="17">
        <v>2.57</v>
      </c>
      <c r="BZ528" s="17">
        <v>2.59</v>
      </c>
      <c r="CA528" s="14">
        <v>1669008</v>
      </c>
      <c r="CB528" s="23">
        <v>1713</v>
      </c>
      <c r="CC528" s="14">
        <v>661388044</v>
      </c>
      <c r="CD528" s="15"/>
      <c r="CE528" t="s">
        <v>1044</v>
      </c>
      <c r="CF528" t="s">
        <v>1045</v>
      </c>
      <c r="CG528" s="19">
        <v>44356</v>
      </c>
      <c r="CH528" s="17">
        <v>60.48</v>
      </c>
      <c r="CI528" s="17">
        <v>60.49</v>
      </c>
      <c r="CJ528" s="17">
        <v>60.1</v>
      </c>
      <c r="CK528" s="17">
        <v>60.15</v>
      </c>
      <c r="CL528" s="14">
        <v>34133</v>
      </c>
      <c r="CM528" s="15" t="s">
        <v>1033</v>
      </c>
      <c r="CN528" s="7" t="s">
        <v>1046</v>
      </c>
      <c r="CO528" s="7" t="s">
        <v>1047</v>
      </c>
      <c r="CP528" s="19">
        <v>44356</v>
      </c>
      <c r="CQ528" s="17">
        <v>23.95</v>
      </c>
      <c r="CR528" s="17">
        <v>24.01</v>
      </c>
      <c r="CS528" s="17">
        <v>23.56</v>
      </c>
      <c r="CT528" s="17">
        <v>23.76</v>
      </c>
      <c r="CU528" s="14">
        <v>2283191</v>
      </c>
      <c r="CV528" s="23">
        <v>22894.66</v>
      </c>
      <c r="CW528" s="14">
        <v>963579886</v>
      </c>
      <c r="CX528" s="15"/>
      <c r="CY528" t="s">
        <v>1048</v>
      </c>
      <c r="CZ528" t="s">
        <v>1049</v>
      </c>
      <c r="DA528" s="19">
        <v>44356</v>
      </c>
      <c r="DB528" s="17">
        <v>8.35</v>
      </c>
      <c r="DC528" s="17">
        <v>8.35</v>
      </c>
      <c r="DD528" s="17">
        <v>8.2899999999999991</v>
      </c>
      <c r="DE528" s="17">
        <v>8.2899999999999991</v>
      </c>
      <c r="DF528" s="14">
        <v>76788</v>
      </c>
      <c r="DG528" s="15" t="s">
        <v>1033</v>
      </c>
      <c r="DH528" s="7" t="s">
        <v>1072</v>
      </c>
      <c r="DI528" s="7" t="s">
        <v>1073</v>
      </c>
      <c r="DJ528" s="19">
        <v>44356</v>
      </c>
      <c r="DK528" s="17">
        <v>123.82</v>
      </c>
      <c r="DL528" s="17">
        <v>124.33</v>
      </c>
      <c r="DM528" s="17">
        <v>123.24</v>
      </c>
      <c r="DN528" s="17">
        <v>123.24</v>
      </c>
      <c r="DO528" s="14">
        <v>23108</v>
      </c>
      <c r="DQ528" s="6">
        <v>44357</v>
      </c>
      <c r="DR528" s="62">
        <v>1.439E-2</v>
      </c>
    </row>
    <row r="529" spans="1:122" ht="15" hidden="1" x14ac:dyDescent="0.25">
      <c r="A529" s="17" t="s">
        <v>8</v>
      </c>
      <c r="B529" s="17" t="s">
        <v>9</v>
      </c>
      <c r="C529" s="26" t="s">
        <v>633</v>
      </c>
      <c r="D529" s="21">
        <v>95.11</v>
      </c>
      <c r="E529" s="21">
        <v>95.55</v>
      </c>
      <c r="F529" s="21">
        <v>94.91</v>
      </c>
      <c r="G529" s="21">
        <v>95.07</v>
      </c>
      <c r="H529" s="21">
        <v>15843</v>
      </c>
      <c r="I529" s="15"/>
      <c r="J529" s="9" t="s">
        <v>1027</v>
      </c>
      <c r="K529" s="9" t="s">
        <v>1028</v>
      </c>
      <c r="L529" s="12" t="s">
        <v>633</v>
      </c>
      <c r="M529" s="10">
        <v>43.273000000000003</v>
      </c>
      <c r="N529" s="10">
        <v>43.362000000000002</v>
      </c>
      <c r="O529" s="10">
        <v>42.9</v>
      </c>
      <c r="P529" s="10">
        <v>43.078000000000003</v>
      </c>
      <c r="Q529" s="10">
        <v>4384653</v>
      </c>
      <c r="R529" s="10">
        <v>126900.21</v>
      </c>
      <c r="S529" s="10">
        <v>2945851394</v>
      </c>
      <c r="T529" s="15"/>
      <c r="U529" s="7" t="s">
        <v>1031</v>
      </c>
      <c r="V529" s="7" t="s">
        <v>1032</v>
      </c>
      <c r="W529" s="19">
        <v>44355</v>
      </c>
      <c r="X529" s="17">
        <v>12</v>
      </c>
      <c r="Y529" s="17">
        <v>12</v>
      </c>
      <c r="Z529" s="17">
        <v>11.95</v>
      </c>
      <c r="AA529" s="17">
        <v>11.97</v>
      </c>
      <c r="AB529" s="14">
        <v>236591</v>
      </c>
      <c r="AC529" s="15"/>
      <c r="AD529" s="7" t="s">
        <v>1034</v>
      </c>
      <c r="AE529" s="7" t="s">
        <v>1035</v>
      </c>
      <c r="AF529" s="19">
        <v>44355</v>
      </c>
      <c r="AG529" s="17">
        <v>22.5</v>
      </c>
      <c r="AH529" s="17">
        <v>22.77</v>
      </c>
      <c r="AI529" s="17">
        <v>22.37</v>
      </c>
      <c r="AJ529" s="17">
        <v>22.42</v>
      </c>
      <c r="AK529" s="14">
        <v>5992350</v>
      </c>
      <c r="AL529" s="23">
        <v>69030.39</v>
      </c>
      <c r="AM529" s="14">
        <v>3078964918</v>
      </c>
      <c r="AN529" s="15"/>
      <c r="AO529" s="7" t="s">
        <v>1036</v>
      </c>
      <c r="AP529" s="7" t="s">
        <v>1037</v>
      </c>
      <c r="AQ529" s="19">
        <v>44355</v>
      </c>
      <c r="AR529" s="17">
        <v>0.27</v>
      </c>
      <c r="AS529" s="17">
        <v>0.27500000000000002</v>
      </c>
      <c r="AT529" s="17">
        <v>0.25800000000000001</v>
      </c>
      <c r="AU529" s="17">
        <v>0.26</v>
      </c>
      <c r="AV529" s="14">
        <v>3206697</v>
      </c>
      <c r="AW529" s="17">
        <v>266.88</v>
      </c>
      <c r="AX529" s="14">
        <v>1026464171</v>
      </c>
      <c r="AY529" s="15"/>
      <c r="AZ529" s="7" t="s">
        <v>1038</v>
      </c>
      <c r="BA529" s="7" t="s">
        <v>1039</v>
      </c>
      <c r="BB529" s="19">
        <v>44355</v>
      </c>
      <c r="BC529" s="17">
        <v>152.88</v>
      </c>
      <c r="BD529" s="17">
        <v>154.19999999999999</v>
      </c>
      <c r="BE529" s="17">
        <v>152.68</v>
      </c>
      <c r="BF529" s="17">
        <v>153.41999999999999</v>
      </c>
      <c r="BG529" s="14">
        <v>480826</v>
      </c>
      <c r="BH529" s="23">
        <v>55510.64</v>
      </c>
      <c r="BI529" s="14">
        <v>361821377</v>
      </c>
      <c r="BJ529" s="15"/>
      <c r="BK529" t="s">
        <v>1040</v>
      </c>
      <c r="BL529" t="s">
        <v>1041</v>
      </c>
      <c r="BM529" s="19">
        <v>44355</v>
      </c>
      <c r="BN529" s="17">
        <v>29.5</v>
      </c>
      <c r="BO529" s="17">
        <v>29.59</v>
      </c>
      <c r="BP529" s="17">
        <v>29.48</v>
      </c>
      <c r="BQ529" s="17">
        <v>29.57</v>
      </c>
      <c r="BR529" s="14">
        <v>380217</v>
      </c>
      <c r="BS529" s="15"/>
      <c r="BT529" s="7" t="s">
        <v>1042</v>
      </c>
      <c r="BU529" s="7" t="s">
        <v>1043</v>
      </c>
      <c r="BV529" s="19">
        <v>44355</v>
      </c>
      <c r="BW529" s="17">
        <v>2.62</v>
      </c>
      <c r="BX529" s="17">
        <v>2.72</v>
      </c>
      <c r="BY529" s="17">
        <v>2.62</v>
      </c>
      <c r="BZ529" s="17">
        <v>2.63</v>
      </c>
      <c r="CA529" s="14">
        <v>1386908</v>
      </c>
      <c r="CB529" s="23">
        <v>1739.45</v>
      </c>
      <c r="CC529" s="14">
        <v>661388044</v>
      </c>
      <c r="CD529" s="15"/>
      <c r="CE529" t="s">
        <v>1044</v>
      </c>
      <c r="CF529" t="s">
        <v>1045</v>
      </c>
      <c r="CG529" s="19">
        <v>44355</v>
      </c>
      <c r="CH529" s="17">
        <v>60.44</v>
      </c>
      <c r="CI529" s="17">
        <v>60.44</v>
      </c>
      <c r="CJ529" s="17">
        <v>60.05</v>
      </c>
      <c r="CK529" s="17">
        <v>60.15</v>
      </c>
      <c r="CL529" s="14">
        <v>19084</v>
      </c>
      <c r="CM529" s="15" t="s">
        <v>1033</v>
      </c>
      <c r="CN529" s="7" t="s">
        <v>1046</v>
      </c>
      <c r="CO529" s="7" t="s">
        <v>1047</v>
      </c>
      <c r="CP529" s="19">
        <v>44355</v>
      </c>
      <c r="CQ529" s="17">
        <v>23.95</v>
      </c>
      <c r="CR529" s="17">
        <v>24.12</v>
      </c>
      <c r="CS529" s="17">
        <v>23.71</v>
      </c>
      <c r="CT529" s="17">
        <v>23.89</v>
      </c>
      <c r="CU529" s="14">
        <v>1775459</v>
      </c>
      <c r="CV529" s="23">
        <v>23019.919999999998</v>
      </c>
      <c r="CW529" s="14">
        <v>963579886</v>
      </c>
      <c r="CX529" s="15"/>
      <c r="CY529" t="s">
        <v>1048</v>
      </c>
      <c r="CZ529" t="s">
        <v>1049</v>
      </c>
      <c r="DA529" s="19">
        <v>44355</v>
      </c>
      <c r="DB529" s="17">
        <v>8.41</v>
      </c>
      <c r="DC529" s="17">
        <v>8.41</v>
      </c>
      <c r="DD529" s="17">
        <v>8.2899999999999991</v>
      </c>
      <c r="DE529" s="17">
        <v>8.33</v>
      </c>
      <c r="DF529" s="14">
        <v>74427</v>
      </c>
      <c r="DG529" s="15" t="s">
        <v>1033</v>
      </c>
      <c r="DH529" s="7" t="s">
        <v>1072</v>
      </c>
      <c r="DI529" s="7" t="s">
        <v>1073</v>
      </c>
      <c r="DJ529" s="19">
        <v>44355</v>
      </c>
      <c r="DK529" s="17">
        <v>123.51</v>
      </c>
      <c r="DL529" s="17">
        <v>123.92</v>
      </c>
      <c r="DM529" s="17">
        <v>123.2</v>
      </c>
      <c r="DN529" s="17">
        <v>123.63</v>
      </c>
      <c r="DO529" s="14">
        <v>37146</v>
      </c>
      <c r="DQ529" s="6">
        <v>44356</v>
      </c>
      <c r="DR529" s="62">
        <v>1.5300000000000001E-2</v>
      </c>
    </row>
    <row r="530" spans="1:122" ht="15" hidden="1" x14ac:dyDescent="0.25">
      <c r="A530" s="17" t="s">
        <v>8</v>
      </c>
      <c r="B530" s="17" t="s">
        <v>9</v>
      </c>
      <c r="C530" s="26" t="s">
        <v>634</v>
      </c>
      <c r="D530" s="21">
        <v>95.74</v>
      </c>
      <c r="E530" s="21">
        <v>95.74</v>
      </c>
      <c r="F530" s="21">
        <v>94.83</v>
      </c>
      <c r="G530" s="21">
        <v>95.06</v>
      </c>
      <c r="H530" s="21">
        <v>14591</v>
      </c>
      <c r="I530" s="15"/>
      <c r="J530" s="9" t="s">
        <v>1027</v>
      </c>
      <c r="K530" s="9" t="s">
        <v>1028</v>
      </c>
      <c r="L530" s="12" t="s">
        <v>634</v>
      </c>
      <c r="M530" s="10">
        <v>43.985999999999997</v>
      </c>
      <c r="N530" s="10">
        <v>44.296999999999997</v>
      </c>
      <c r="O530" s="10">
        <v>43.496000000000002</v>
      </c>
      <c r="P530" s="10">
        <v>43.496000000000002</v>
      </c>
      <c r="Q530" s="10">
        <v>3475484</v>
      </c>
      <c r="R530" s="10">
        <v>128132.75</v>
      </c>
      <c r="S530" s="10">
        <v>2945851394</v>
      </c>
      <c r="T530" s="15"/>
      <c r="U530" s="7" t="s">
        <v>1031</v>
      </c>
      <c r="V530" s="7" t="s">
        <v>1032</v>
      </c>
      <c r="W530" s="19">
        <v>44354</v>
      </c>
      <c r="X530" s="17">
        <v>11.98</v>
      </c>
      <c r="Y530" s="17">
        <v>11.98</v>
      </c>
      <c r="Z530" s="17">
        <v>11.94</v>
      </c>
      <c r="AA530" s="17">
        <v>11.96</v>
      </c>
      <c r="AB530" s="14">
        <v>184864</v>
      </c>
      <c r="AC530" s="15"/>
      <c r="AD530" s="7" t="s">
        <v>1034</v>
      </c>
      <c r="AE530" s="7" t="s">
        <v>1035</v>
      </c>
      <c r="AF530" s="19">
        <v>44354</v>
      </c>
      <c r="AG530" s="17">
        <v>23.3</v>
      </c>
      <c r="AH530" s="17">
        <v>23.61</v>
      </c>
      <c r="AI530" s="17">
        <v>22.65</v>
      </c>
      <c r="AJ530" s="17">
        <v>22.65</v>
      </c>
      <c r="AK530" s="14">
        <v>5590113</v>
      </c>
      <c r="AL530" s="23">
        <v>69738.559999999998</v>
      </c>
      <c r="AM530" s="14">
        <v>3078964918</v>
      </c>
      <c r="AN530" s="15"/>
      <c r="AO530" s="7" t="s">
        <v>1036</v>
      </c>
      <c r="AP530" s="7" t="s">
        <v>1037</v>
      </c>
      <c r="AQ530" s="19">
        <v>44354</v>
      </c>
      <c r="AR530" s="17">
        <v>0.27500000000000002</v>
      </c>
      <c r="AS530" s="17">
        <v>0.27500000000000002</v>
      </c>
      <c r="AT530" s="17">
        <v>0.26300000000000001</v>
      </c>
      <c r="AU530" s="17">
        <v>0.27</v>
      </c>
      <c r="AV530" s="14">
        <v>2538725</v>
      </c>
      <c r="AW530" s="17">
        <v>277.14999999999998</v>
      </c>
      <c r="AX530" s="14">
        <v>1026464171</v>
      </c>
      <c r="AY530" s="15"/>
      <c r="AZ530" s="7" t="s">
        <v>1038</v>
      </c>
      <c r="BA530" s="7" t="s">
        <v>1039</v>
      </c>
      <c r="BB530" s="19">
        <v>44354</v>
      </c>
      <c r="BC530" s="17">
        <v>154.01</v>
      </c>
      <c r="BD530" s="17">
        <v>154.47999999999999</v>
      </c>
      <c r="BE530" s="17">
        <v>152.81</v>
      </c>
      <c r="BF530" s="17">
        <v>153.49</v>
      </c>
      <c r="BG530" s="14">
        <v>426056</v>
      </c>
      <c r="BH530" s="23">
        <v>55535.96</v>
      </c>
      <c r="BI530" s="14">
        <v>361821377</v>
      </c>
      <c r="BJ530" s="15"/>
      <c r="BK530" t="s">
        <v>1040</v>
      </c>
      <c r="BL530" t="s">
        <v>1041</v>
      </c>
      <c r="BM530" s="19">
        <v>44354</v>
      </c>
      <c r="BN530" s="17">
        <v>29.42</v>
      </c>
      <c r="BO530" s="17">
        <v>29.44</v>
      </c>
      <c r="BP530" s="17">
        <v>29.38</v>
      </c>
      <c r="BQ530" s="17">
        <v>29.4</v>
      </c>
      <c r="BR530" s="14">
        <v>229071</v>
      </c>
      <c r="BS530" s="15"/>
      <c r="BT530" s="7" t="s">
        <v>1042</v>
      </c>
      <c r="BU530" s="7" t="s">
        <v>1043</v>
      </c>
      <c r="BV530" s="19">
        <v>44354</v>
      </c>
      <c r="BW530" s="17">
        <v>2.66</v>
      </c>
      <c r="BX530" s="17">
        <v>2.69</v>
      </c>
      <c r="BY530" s="17">
        <v>2.5550000000000002</v>
      </c>
      <c r="BZ530" s="17">
        <v>2.62</v>
      </c>
      <c r="CA530" s="14">
        <v>1723342</v>
      </c>
      <c r="CB530" s="23">
        <v>1732.84</v>
      </c>
      <c r="CC530" s="14">
        <v>661388044</v>
      </c>
      <c r="CD530" s="15"/>
      <c r="CE530" t="s">
        <v>1044</v>
      </c>
      <c r="CF530" t="s">
        <v>1045</v>
      </c>
      <c r="CG530" s="19">
        <v>44354</v>
      </c>
      <c r="CH530" s="17">
        <v>60.3</v>
      </c>
      <c r="CI530" s="17">
        <v>60.3</v>
      </c>
      <c r="CJ530" s="17">
        <v>59.99</v>
      </c>
      <c r="CK530" s="17">
        <v>60.04</v>
      </c>
      <c r="CL530" s="14">
        <v>41436</v>
      </c>
      <c r="CM530" s="15" t="s">
        <v>1033</v>
      </c>
      <c r="CN530" s="7" t="s">
        <v>1046</v>
      </c>
      <c r="CO530" s="7" t="s">
        <v>1047</v>
      </c>
      <c r="CP530" s="19">
        <v>44354</v>
      </c>
      <c r="CQ530" s="17">
        <v>24</v>
      </c>
      <c r="CR530" s="17">
        <v>24.17</v>
      </c>
      <c r="CS530" s="17">
        <v>23.72</v>
      </c>
      <c r="CT530" s="17">
        <v>24.01</v>
      </c>
      <c r="CU530" s="14">
        <v>1836295</v>
      </c>
      <c r="CV530" s="23">
        <v>23135.55</v>
      </c>
      <c r="CW530" s="14">
        <v>963579886</v>
      </c>
      <c r="CX530" s="15"/>
      <c r="CY530" t="s">
        <v>1048</v>
      </c>
      <c r="CZ530" t="s">
        <v>1049</v>
      </c>
      <c r="DA530" s="19">
        <v>44354</v>
      </c>
      <c r="DB530" s="17">
        <v>8.35</v>
      </c>
      <c r="DC530" s="17">
        <v>8.35</v>
      </c>
      <c r="DD530" s="17">
        <v>8.3000000000000007</v>
      </c>
      <c r="DE530" s="17">
        <v>8.32</v>
      </c>
      <c r="DF530" s="14">
        <v>51584</v>
      </c>
      <c r="DG530" s="15" t="s">
        <v>1033</v>
      </c>
      <c r="DH530" s="7" t="s">
        <v>1072</v>
      </c>
      <c r="DI530" s="7" t="s">
        <v>1073</v>
      </c>
      <c r="DJ530" s="19">
        <v>44354</v>
      </c>
      <c r="DK530" s="17">
        <v>123.93</v>
      </c>
      <c r="DL530" s="17">
        <v>123.94</v>
      </c>
      <c r="DM530" s="17">
        <v>123.24</v>
      </c>
      <c r="DN530" s="17">
        <v>123.47</v>
      </c>
      <c r="DO530" s="14">
        <v>17464</v>
      </c>
      <c r="DQ530" s="6">
        <v>44355</v>
      </c>
      <c r="DR530" s="62">
        <v>1.584E-2</v>
      </c>
    </row>
    <row r="531" spans="1:122" ht="15" hidden="1" x14ac:dyDescent="0.25">
      <c r="A531" s="17" t="s">
        <v>8</v>
      </c>
      <c r="B531" s="17" t="s">
        <v>9</v>
      </c>
      <c r="C531" s="26" t="s">
        <v>635</v>
      </c>
      <c r="D531" s="21">
        <v>95.03</v>
      </c>
      <c r="E531" s="21">
        <v>95.26</v>
      </c>
      <c r="F531" s="21">
        <v>94.53</v>
      </c>
      <c r="G531" s="21">
        <v>95.18</v>
      </c>
      <c r="H531" s="21">
        <v>19662</v>
      </c>
      <c r="I531" s="15"/>
      <c r="J531" s="9" t="s">
        <v>1027</v>
      </c>
      <c r="K531" s="9" t="s">
        <v>1028</v>
      </c>
      <c r="L531" s="12" t="s">
        <v>635</v>
      </c>
      <c r="M531" s="10">
        <v>43.496000000000002</v>
      </c>
      <c r="N531" s="10">
        <v>43.531999999999996</v>
      </c>
      <c r="O531" s="10">
        <v>43.006</v>
      </c>
      <c r="P531" s="10">
        <v>43.406999999999996</v>
      </c>
      <c r="Q531" s="10">
        <v>4746160</v>
      </c>
      <c r="R531" s="10">
        <v>127870.57</v>
      </c>
      <c r="S531" s="10">
        <v>2945851394</v>
      </c>
      <c r="T531" s="15"/>
      <c r="U531" s="7" t="s">
        <v>1031</v>
      </c>
      <c r="V531" s="7" t="s">
        <v>1032</v>
      </c>
      <c r="W531" s="19">
        <v>44351</v>
      </c>
      <c r="X531" s="17">
        <v>12.08</v>
      </c>
      <c r="Y531" s="17">
        <v>12.08</v>
      </c>
      <c r="Z531" s="17">
        <v>11.93</v>
      </c>
      <c r="AA531" s="17">
        <v>11.94</v>
      </c>
      <c r="AB531" s="14">
        <v>280262</v>
      </c>
      <c r="AC531" s="15"/>
      <c r="AD531" s="7" t="s">
        <v>1034</v>
      </c>
      <c r="AE531" s="7" t="s">
        <v>1035</v>
      </c>
      <c r="AF531" s="19">
        <v>44351</v>
      </c>
      <c r="AG531" s="17">
        <v>22.87</v>
      </c>
      <c r="AH531" s="17">
        <v>23.13</v>
      </c>
      <c r="AI531" s="17">
        <v>22.73</v>
      </c>
      <c r="AJ531" s="17">
        <v>22.97</v>
      </c>
      <c r="AK531" s="14">
        <v>5613894</v>
      </c>
      <c r="AL531" s="23">
        <v>70723.820000000007</v>
      </c>
      <c r="AM531" s="14">
        <v>3078964918</v>
      </c>
      <c r="AN531" s="15"/>
      <c r="AO531" s="7" t="s">
        <v>1036</v>
      </c>
      <c r="AP531" s="7" t="s">
        <v>1037</v>
      </c>
      <c r="AQ531" s="19">
        <v>44351</v>
      </c>
      <c r="AR531" s="17">
        <v>0.28499999999999998</v>
      </c>
      <c r="AS531" s="17">
        <v>0.28499999999999998</v>
      </c>
      <c r="AT531" s="17">
        <v>0.26500000000000001</v>
      </c>
      <c r="AU531" s="17">
        <v>0.27</v>
      </c>
      <c r="AV531" s="14">
        <v>4007528</v>
      </c>
      <c r="AW531" s="17">
        <v>277.14999999999998</v>
      </c>
      <c r="AX531" s="14">
        <v>1026464171</v>
      </c>
      <c r="AY531" s="15"/>
      <c r="AZ531" s="7" t="s">
        <v>1038</v>
      </c>
      <c r="BA531" s="7" t="s">
        <v>1039</v>
      </c>
      <c r="BB531" s="19">
        <v>44351</v>
      </c>
      <c r="BC531" s="17">
        <v>152.56</v>
      </c>
      <c r="BD531" s="17">
        <v>154.87</v>
      </c>
      <c r="BE531" s="17">
        <v>151.54</v>
      </c>
      <c r="BF531" s="17">
        <v>154</v>
      </c>
      <c r="BG531" s="14">
        <v>873579</v>
      </c>
      <c r="BH531" s="23">
        <v>55720.49</v>
      </c>
      <c r="BI531" s="14">
        <v>361821377</v>
      </c>
      <c r="BJ531" s="15"/>
      <c r="BK531" t="s">
        <v>1040</v>
      </c>
      <c r="BL531" t="s">
        <v>1041</v>
      </c>
      <c r="BM531" s="19">
        <v>44351</v>
      </c>
      <c r="BN531" s="17">
        <v>29.2</v>
      </c>
      <c r="BO531" s="17">
        <v>29.26</v>
      </c>
      <c r="BP531" s="17">
        <v>29.15</v>
      </c>
      <c r="BQ531" s="17">
        <v>29.21</v>
      </c>
      <c r="BR531" s="14">
        <v>265250</v>
      </c>
      <c r="BS531" s="15"/>
      <c r="BT531" s="7" t="s">
        <v>1042</v>
      </c>
      <c r="BU531" s="7" t="s">
        <v>1043</v>
      </c>
      <c r="BV531" s="19">
        <v>44351</v>
      </c>
      <c r="BW531" s="17">
        <v>2.64</v>
      </c>
      <c r="BX531" s="17">
        <v>2.69</v>
      </c>
      <c r="BY531" s="17">
        <v>2.6</v>
      </c>
      <c r="BZ531" s="17">
        <v>2.68</v>
      </c>
      <c r="CA531" s="14">
        <v>930548</v>
      </c>
      <c r="CB531" s="23">
        <v>1772.52</v>
      </c>
      <c r="CC531" s="14">
        <v>661388044</v>
      </c>
      <c r="CD531" s="15"/>
      <c r="CE531" t="s">
        <v>1044</v>
      </c>
      <c r="CF531" t="s">
        <v>1045</v>
      </c>
      <c r="CG531" s="19">
        <v>44351</v>
      </c>
      <c r="CH531" s="17">
        <v>59.99</v>
      </c>
      <c r="CI531" s="17">
        <v>60.12</v>
      </c>
      <c r="CJ531" s="17">
        <v>59.85</v>
      </c>
      <c r="CK531" s="17">
        <v>60.12</v>
      </c>
      <c r="CL531" s="14">
        <v>33323</v>
      </c>
      <c r="CM531" s="15" t="s">
        <v>1033</v>
      </c>
      <c r="CN531" s="7" t="s">
        <v>1046</v>
      </c>
      <c r="CO531" s="7" t="s">
        <v>1047</v>
      </c>
      <c r="CP531" s="19">
        <v>44351</v>
      </c>
      <c r="CQ531" s="17">
        <v>23.91</v>
      </c>
      <c r="CR531" s="17">
        <v>24.1</v>
      </c>
      <c r="CS531" s="17">
        <v>23.79</v>
      </c>
      <c r="CT531" s="17">
        <v>24.07</v>
      </c>
      <c r="CU531" s="14">
        <v>2289566</v>
      </c>
      <c r="CV531" s="23">
        <v>23193.37</v>
      </c>
      <c r="CW531" s="14">
        <v>963579886</v>
      </c>
      <c r="CX531" s="15"/>
      <c r="CY531" t="s">
        <v>1048</v>
      </c>
      <c r="CZ531" t="s">
        <v>1049</v>
      </c>
      <c r="DA531" s="19">
        <v>44351</v>
      </c>
      <c r="DB531" s="17">
        <v>8.3000000000000007</v>
      </c>
      <c r="DC531" s="17">
        <v>8.31</v>
      </c>
      <c r="DD531" s="17">
        <v>8.2899999999999991</v>
      </c>
      <c r="DE531" s="17">
        <v>8.31</v>
      </c>
      <c r="DF531" s="14">
        <v>38396</v>
      </c>
      <c r="DG531" s="15" t="s">
        <v>1033</v>
      </c>
      <c r="DH531" s="7" t="s">
        <v>1072</v>
      </c>
      <c r="DI531" s="7" t="s">
        <v>1073</v>
      </c>
      <c r="DJ531" s="19">
        <v>44351</v>
      </c>
      <c r="DK531" s="17">
        <v>122.98</v>
      </c>
      <c r="DL531" s="17">
        <v>123.75</v>
      </c>
      <c r="DM531" s="17">
        <v>122.88</v>
      </c>
      <c r="DN531" s="17">
        <v>123.7</v>
      </c>
      <c r="DO531" s="14">
        <v>17935</v>
      </c>
      <c r="DQ531" s="6">
        <v>44354</v>
      </c>
      <c r="DR531" s="62">
        <v>1.5740000000000001E-2</v>
      </c>
    </row>
    <row r="532" spans="1:122" ht="15" hidden="1" x14ac:dyDescent="0.25">
      <c r="A532" s="17" t="s">
        <v>8</v>
      </c>
      <c r="B532" s="17" t="s">
        <v>9</v>
      </c>
      <c r="C532" s="26" t="s">
        <v>636</v>
      </c>
      <c r="D532" s="21">
        <v>94</v>
      </c>
      <c r="E532" s="21">
        <v>95.03</v>
      </c>
      <c r="F532" s="21">
        <v>93.97</v>
      </c>
      <c r="G532" s="21">
        <v>94.82</v>
      </c>
      <c r="H532" s="21">
        <v>8573</v>
      </c>
      <c r="I532" s="15"/>
      <c r="J532" s="9" t="s">
        <v>1027</v>
      </c>
      <c r="K532" s="9" t="s">
        <v>1028</v>
      </c>
      <c r="L532" s="12" t="s">
        <v>636</v>
      </c>
      <c r="M532" s="10">
        <v>43.95</v>
      </c>
      <c r="N532" s="10">
        <v>44.271000000000001</v>
      </c>
      <c r="O532" s="10">
        <v>43.896999999999998</v>
      </c>
      <c r="P532" s="10">
        <v>44.155000000000001</v>
      </c>
      <c r="Q532" s="10">
        <v>4802112</v>
      </c>
      <c r="R532" s="10">
        <v>130073.77</v>
      </c>
      <c r="S532" s="10">
        <v>2945851394</v>
      </c>
      <c r="T532" s="15"/>
      <c r="U532" s="7" t="s">
        <v>1031</v>
      </c>
      <c r="V532" s="7" t="s">
        <v>1032</v>
      </c>
      <c r="W532" s="19">
        <v>44350</v>
      </c>
      <c r="X532" s="17">
        <v>11.86</v>
      </c>
      <c r="Y532" s="17">
        <v>12</v>
      </c>
      <c r="Z532" s="17">
        <v>11.86</v>
      </c>
      <c r="AA532" s="17">
        <v>11.91</v>
      </c>
      <c r="AB532" s="14">
        <v>51183</v>
      </c>
      <c r="AC532" s="15"/>
      <c r="AD532" s="7" t="s">
        <v>1034</v>
      </c>
      <c r="AE532" s="7" t="s">
        <v>1035</v>
      </c>
      <c r="AF532" s="19">
        <v>44350</v>
      </c>
      <c r="AG532" s="17">
        <v>23.35</v>
      </c>
      <c r="AH532" s="17">
        <v>23.53</v>
      </c>
      <c r="AI532" s="17">
        <v>23.1</v>
      </c>
      <c r="AJ532" s="17">
        <v>23.44</v>
      </c>
      <c r="AK532" s="14">
        <v>5970504</v>
      </c>
      <c r="AL532" s="23">
        <v>72170.94</v>
      </c>
      <c r="AM532" s="14">
        <v>3078964918</v>
      </c>
      <c r="AN532" s="15"/>
      <c r="AO532" s="7" t="s">
        <v>1036</v>
      </c>
      <c r="AP532" s="7" t="s">
        <v>1037</v>
      </c>
      <c r="AQ532" s="19">
        <v>44350</v>
      </c>
      <c r="AR532" s="17">
        <v>0.26500000000000001</v>
      </c>
      <c r="AS532" s="17">
        <v>0.28499999999999998</v>
      </c>
      <c r="AT532" s="17">
        <v>0.255</v>
      </c>
      <c r="AU532" s="17">
        <v>0.28000000000000003</v>
      </c>
      <c r="AV532" s="14">
        <v>4520117</v>
      </c>
      <c r="AW532" s="17">
        <v>287.41000000000003</v>
      </c>
      <c r="AX532" s="14">
        <v>1026464171</v>
      </c>
      <c r="AY532" s="15"/>
      <c r="AZ532" s="7" t="s">
        <v>1038</v>
      </c>
      <c r="BA532" s="7" t="s">
        <v>1039</v>
      </c>
      <c r="BB532" s="19">
        <v>44350</v>
      </c>
      <c r="BC532" s="17">
        <v>151.15</v>
      </c>
      <c r="BD532" s="17">
        <v>152.69999999999999</v>
      </c>
      <c r="BE532" s="17">
        <v>150.5</v>
      </c>
      <c r="BF532" s="17">
        <v>152.44</v>
      </c>
      <c r="BG532" s="14">
        <v>674573</v>
      </c>
      <c r="BH532" s="23">
        <v>55156.05</v>
      </c>
      <c r="BI532" s="14">
        <v>361821377</v>
      </c>
      <c r="BJ532" s="15"/>
      <c r="BK532" t="s">
        <v>1040</v>
      </c>
      <c r="BL532" t="s">
        <v>1041</v>
      </c>
      <c r="BM532" s="19">
        <v>44350</v>
      </c>
      <c r="BN532" s="17">
        <v>29.24</v>
      </c>
      <c r="BO532" s="17">
        <v>29.33</v>
      </c>
      <c r="BP532" s="17">
        <v>29.24</v>
      </c>
      <c r="BQ532" s="17">
        <v>29.33</v>
      </c>
      <c r="BR532" s="14">
        <v>158922</v>
      </c>
      <c r="BS532" s="15"/>
      <c r="BT532" s="7" t="s">
        <v>1042</v>
      </c>
      <c r="BU532" s="7" t="s">
        <v>1043</v>
      </c>
      <c r="BV532" s="19">
        <v>44350</v>
      </c>
      <c r="BW532" s="17">
        <v>2.58</v>
      </c>
      <c r="BX532" s="17">
        <v>2.62</v>
      </c>
      <c r="BY532" s="17">
        <v>2.56</v>
      </c>
      <c r="BZ532" s="17">
        <v>2.62</v>
      </c>
      <c r="CA532" s="14">
        <v>1158046</v>
      </c>
      <c r="CB532" s="23">
        <v>1732.84</v>
      </c>
      <c r="CC532" s="14">
        <v>661388044</v>
      </c>
      <c r="CD532" s="15"/>
      <c r="CE532" t="s">
        <v>1044</v>
      </c>
      <c r="CF532" t="s">
        <v>1045</v>
      </c>
      <c r="CG532" s="19">
        <v>44350</v>
      </c>
      <c r="CH532" s="17">
        <v>59.8</v>
      </c>
      <c r="CI532" s="17">
        <v>60</v>
      </c>
      <c r="CJ532" s="17">
        <v>59.75</v>
      </c>
      <c r="CK532" s="17">
        <v>59.96</v>
      </c>
      <c r="CL532" s="14">
        <v>45268</v>
      </c>
      <c r="CM532" s="15" t="s">
        <v>1033</v>
      </c>
      <c r="CN532" s="7" t="s">
        <v>1046</v>
      </c>
      <c r="CO532" s="7" t="s">
        <v>1047</v>
      </c>
      <c r="CP532" s="19">
        <v>44350</v>
      </c>
      <c r="CQ532" s="17">
        <v>23.56</v>
      </c>
      <c r="CR532" s="17">
        <v>23.94</v>
      </c>
      <c r="CS532" s="17">
        <v>23.44</v>
      </c>
      <c r="CT532" s="17">
        <v>23.85</v>
      </c>
      <c r="CU532" s="14">
        <v>3912108</v>
      </c>
      <c r="CV532" s="23">
        <v>22981.38</v>
      </c>
      <c r="CW532" s="14">
        <v>963579886</v>
      </c>
      <c r="CX532" s="15"/>
      <c r="CY532" t="s">
        <v>1048</v>
      </c>
      <c r="CZ532" t="s">
        <v>1049</v>
      </c>
      <c r="DA532" s="19">
        <v>44350</v>
      </c>
      <c r="DB532" s="17">
        <v>8.3000000000000007</v>
      </c>
      <c r="DC532" s="17">
        <v>8.31</v>
      </c>
      <c r="DD532" s="17">
        <v>8.2799999999999994</v>
      </c>
      <c r="DE532" s="17">
        <v>8.2899999999999991</v>
      </c>
      <c r="DF532" s="14">
        <v>99175</v>
      </c>
      <c r="DG532" s="15" t="s">
        <v>1033</v>
      </c>
      <c r="DH532" s="7" t="s">
        <v>1072</v>
      </c>
      <c r="DI532" s="7" t="s">
        <v>1073</v>
      </c>
      <c r="DJ532" s="19">
        <v>44350</v>
      </c>
      <c r="DK532" s="17">
        <v>122.67</v>
      </c>
      <c r="DL532" s="17">
        <v>123.44</v>
      </c>
      <c r="DM532" s="17">
        <v>122.67</v>
      </c>
      <c r="DN532" s="17">
        <v>123.04</v>
      </c>
      <c r="DO532" s="14">
        <v>11567</v>
      </c>
      <c r="DQ532" s="6">
        <v>44351</v>
      </c>
      <c r="DR532" s="62">
        <v>1.643E-2</v>
      </c>
    </row>
    <row r="533" spans="1:122" ht="15" hidden="1" x14ac:dyDescent="0.25">
      <c r="A533" s="17" t="s">
        <v>8</v>
      </c>
      <c r="B533" s="17" t="s">
        <v>9</v>
      </c>
      <c r="C533" s="26" t="s">
        <v>637</v>
      </c>
      <c r="D533" s="21">
        <v>93.32</v>
      </c>
      <c r="E533" s="21">
        <v>94</v>
      </c>
      <c r="F533" s="21">
        <v>93</v>
      </c>
      <c r="G533" s="21">
        <v>93.65</v>
      </c>
      <c r="H533" s="21">
        <v>12437</v>
      </c>
      <c r="I533" s="15"/>
      <c r="J533" s="9" t="s">
        <v>1027</v>
      </c>
      <c r="K533" s="9" t="s">
        <v>1028</v>
      </c>
      <c r="L533" s="12" t="s">
        <v>637</v>
      </c>
      <c r="M533" s="10">
        <v>43.79</v>
      </c>
      <c r="N533" s="10">
        <v>44.164000000000001</v>
      </c>
      <c r="O533" s="10">
        <v>43.673999999999999</v>
      </c>
      <c r="P533" s="10">
        <v>43.976999999999997</v>
      </c>
      <c r="Q533" s="10">
        <v>5348116</v>
      </c>
      <c r="R533" s="10">
        <v>129549.41</v>
      </c>
      <c r="S533" s="10">
        <v>2945851394</v>
      </c>
      <c r="T533" s="15"/>
      <c r="U533" s="7" t="s">
        <v>1031</v>
      </c>
      <c r="V533" s="7" t="s">
        <v>1032</v>
      </c>
      <c r="W533" s="19">
        <v>44349</v>
      </c>
      <c r="X533" s="17">
        <v>11.8</v>
      </c>
      <c r="Y533" s="17">
        <v>11.83</v>
      </c>
      <c r="Z533" s="17">
        <v>11.78</v>
      </c>
      <c r="AA533" s="17">
        <v>11.82</v>
      </c>
      <c r="AB533" s="14">
        <v>143106</v>
      </c>
      <c r="AC533" s="15"/>
      <c r="AD533" s="7" t="s">
        <v>1034</v>
      </c>
      <c r="AE533" s="7" t="s">
        <v>1035</v>
      </c>
      <c r="AF533" s="19">
        <v>44349</v>
      </c>
      <c r="AG533" s="17">
        <v>23.91</v>
      </c>
      <c r="AH533" s="17">
        <v>23.94</v>
      </c>
      <c r="AI533" s="17">
        <v>23.19</v>
      </c>
      <c r="AJ533" s="17">
        <v>23.28</v>
      </c>
      <c r="AK533" s="14">
        <v>7917725</v>
      </c>
      <c r="AL533" s="23">
        <v>71678.3</v>
      </c>
      <c r="AM533" s="14">
        <v>3078964918</v>
      </c>
      <c r="AN533" s="15"/>
      <c r="AO533" s="7" t="s">
        <v>1036</v>
      </c>
      <c r="AP533" s="7" t="s">
        <v>1037</v>
      </c>
      <c r="AQ533" s="19">
        <v>44349</v>
      </c>
      <c r="AR533" s="17">
        <v>0.26</v>
      </c>
      <c r="AS533" s="17">
        <v>0.27</v>
      </c>
      <c r="AT533" s="17">
        <v>0.25800000000000001</v>
      </c>
      <c r="AU533" s="17">
        <v>0.26</v>
      </c>
      <c r="AV533" s="14">
        <v>2629514</v>
      </c>
      <c r="AW533" s="17">
        <v>266.88</v>
      </c>
      <c r="AX533" s="14">
        <v>1026464171</v>
      </c>
      <c r="AY533" s="15"/>
      <c r="AZ533" s="7" t="s">
        <v>1038</v>
      </c>
      <c r="BA533" s="7" t="s">
        <v>1039</v>
      </c>
      <c r="BB533" s="19">
        <v>44349</v>
      </c>
      <c r="BC533" s="17">
        <v>150.65</v>
      </c>
      <c r="BD533" s="17">
        <v>152.22999999999999</v>
      </c>
      <c r="BE533" s="17">
        <v>149.88999999999999</v>
      </c>
      <c r="BF533" s="17">
        <v>151.99</v>
      </c>
      <c r="BG533" s="14">
        <v>699334</v>
      </c>
      <c r="BH533" s="23">
        <v>54993.23</v>
      </c>
      <c r="BI533" s="14">
        <v>361821377</v>
      </c>
      <c r="BJ533" s="15"/>
      <c r="BK533" t="s">
        <v>1040</v>
      </c>
      <c r="BL533" t="s">
        <v>1041</v>
      </c>
      <c r="BM533" s="19">
        <v>44349</v>
      </c>
      <c r="BN533" s="17">
        <v>29.12</v>
      </c>
      <c r="BO533" s="17">
        <v>29.2</v>
      </c>
      <c r="BP533" s="17">
        <v>29.07</v>
      </c>
      <c r="BQ533" s="17">
        <v>29.19</v>
      </c>
      <c r="BR533" s="14">
        <v>71860</v>
      </c>
      <c r="BS533" s="15"/>
      <c r="BT533" s="7" t="s">
        <v>1042</v>
      </c>
      <c r="BU533" s="7" t="s">
        <v>1043</v>
      </c>
      <c r="BV533" s="19">
        <v>44349</v>
      </c>
      <c r="BW533" s="17">
        <v>2.56</v>
      </c>
      <c r="BX533" s="17">
        <v>2.62</v>
      </c>
      <c r="BY533" s="17">
        <v>2.54</v>
      </c>
      <c r="BZ533" s="17">
        <v>2.56</v>
      </c>
      <c r="CA533" s="14">
        <v>1085070</v>
      </c>
      <c r="CB533" s="23">
        <v>1693.15</v>
      </c>
      <c r="CC533" s="14">
        <v>661388044</v>
      </c>
      <c r="CD533" s="15"/>
      <c r="CE533" t="s">
        <v>1044</v>
      </c>
      <c r="CF533" t="s">
        <v>1045</v>
      </c>
      <c r="CG533" s="19">
        <v>44349</v>
      </c>
      <c r="CH533" s="17">
        <v>59.6</v>
      </c>
      <c r="CI533" s="17">
        <v>59.7</v>
      </c>
      <c r="CJ533" s="17">
        <v>59.41</v>
      </c>
      <c r="CK533" s="17">
        <v>59.7</v>
      </c>
      <c r="CL533" s="14">
        <v>26224</v>
      </c>
      <c r="CM533" s="15" t="s">
        <v>1033</v>
      </c>
      <c r="CN533" s="7" t="s">
        <v>1046</v>
      </c>
      <c r="CO533" s="7" t="s">
        <v>1047</v>
      </c>
      <c r="CP533" s="19">
        <v>44349</v>
      </c>
      <c r="CQ533" s="17">
        <v>22.46</v>
      </c>
      <c r="CR533" s="17">
        <v>23.17</v>
      </c>
      <c r="CS533" s="17">
        <v>22.46</v>
      </c>
      <c r="CT533" s="17">
        <v>23.13</v>
      </c>
      <c r="CU533" s="14">
        <v>4577642</v>
      </c>
      <c r="CV533" s="23">
        <v>22287.599999999999</v>
      </c>
      <c r="CW533" s="14">
        <v>963579886</v>
      </c>
      <c r="CX533" s="15"/>
      <c r="CY533" t="s">
        <v>1048</v>
      </c>
      <c r="CZ533" t="s">
        <v>1049</v>
      </c>
      <c r="DA533" s="19">
        <v>44349</v>
      </c>
      <c r="DB533" s="17">
        <v>8.24</v>
      </c>
      <c r="DC533" s="17">
        <v>8.2799999999999994</v>
      </c>
      <c r="DD533" s="17">
        <v>8.24</v>
      </c>
      <c r="DE533" s="17">
        <v>8.2799999999999994</v>
      </c>
      <c r="DF533" s="14">
        <v>39263</v>
      </c>
      <c r="DG533" s="15" t="s">
        <v>1033</v>
      </c>
      <c r="DH533" s="7" t="s">
        <v>1072</v>
      </c>
      <c r="DI533" s="7" t="s">
        <v>1073</v>
      </c>
      <c r="DJ533" s="19">
        <v>44349</v>
      </c>
      <c r="DK533" s="17">
        <v>121.51</v>
      </c>
      <c r="DL533" s="17">
        <v>122.31</v>
      </c>
      <c r="DM533" s="17">
        <v>121.1</v>
      </c>
      <c r="DN533" s="17">
        <v>122.3</v>
      </c>
      <c r="DO533" s="14">
        <v>26994</v>
      </c>
      <c r="DQ533" s="6">
        <v>44350</v>
      </c>
      <c r="DR533" s="62">
        <v>1.6120000000000002E-2</v>
      </c>
    </row>
    <row r="534" spans="1:122" ht="15" hidden="1" x14ac:dyDescent="0.25">
      <c r="A534" s="17" t="s">
        <v>8</v>
      </c>
      <c r="B534" s="17" t="s">
        <v>9</v>
      </c>
      <c r="C534" s="26" t="s">
        <v>638</v>
      </c>
      <c r="D534" s="21">
        <v>92.96</v>
      </c>
      <c r="E534" s="21">
        <v>93.91</v>
      </c>
      <c r="F534" s="21">
        <v>92.91</v>
      </c>
      <c r="G534" s="21">
        <v>93.6</v>
      </c>
      <c r="H534" s="21">
        <v>14740</v>
      </c>
      <c r="I534" s="15"/>
      <c r="J534" s="9" t="s">
        <v>1027</v>
      </c>
      <c r="K534" s="9" t="s">
        <v>1028</v>
      </c>
      <c r="L534" s="12" t="s">
        <v>638</v>
      </c>
      <c r="M534" s="10">
        <v>42.801000000000002</v>
      </c>
      <c r="N534" s="10">
        <v>43.078000000000003</v>
      </c>
      <c r="O534" s="10">
        <v>42.526000000000003</v>
      </c>
      <c r="P534" s="10">
        <v>42.658999999999999</v>
      </c>
      <c r="Q534" s="10">
        <v>2826146</v>
      </c>
      <c r="R534" s="10">
        <v>125667.37</v>
      </c>
      <c r="S534" s="10">
        <v>2945851394</v>
      </c>
      <c r="T534" s="15"/>
      <c r="U534" s="7" t="s">
        <v>1031</v>
      </c>
      <c r="V534" s="7" t="s">
        <v>1032</v>
      </c>
      <c r="W534" s="19">
        <v>44348</v>
      </c>
      <c r="X534" s="17">
        <v>11.98</v>
      </c>
      <c r="Y534" s="17">
        <v>12</v>
      </c>
      <c r="Z534" s="17">
        <v>11.78</v>
      </c>
      <c r="AA534" s="17">
        <v>11.83</v>
      </c>
      <c r="AB534" s="14">
        <v>236711</v>
      </c>
      <c r="AC534" s="15"/>
      <c r="AD534" s="7" t="s">
        <v>1034</v>
      </c>
      <c r="AE534" s="7" t="s">
        <v>1035</v>
      </c>
      <c r="AF534" s="19">
        <v>44348</v>
      </c>
      <c r="AG534" s="17">
        <v>22.9</v>
      </c>
      <c r="AH534" s="17">
        <v>23.26</v>
      </c>
      <c r="AI534" s="17">
        <v>22.71</v>
      </c>
      <c r="AJ534" s="17">
        <v>22.82</v>
      </c>
      <c r="AK534" s="14">
        <v>6203386</v>
      </c>
      <c r="AL534" s="23">
        <v>70261.98</v>
      </c>
      <c r="AM534" s="14">
        <v>3078964918</v>
      </c>
      <c r="AN534" s="15"/>
      <c r="AO534" s="7" t="s">
        <v>1036</v>
      </c>
      <c r="AP534" s="7" t="s">
        <v>1037</v>
      </c>
      <c r="AQ534" s="19">
        <v>44348</v>
      </c>
      <c r="AR534" s="17">
        <v>0.255</v>
      </c>
      <c r="AS534" s="17">
        <v>0.26</v>
      </c>
      <c r="AT534" s="17">
        <v>0.255</v>
      </c>
      <c r="AU534" s="17">
        <v>0.26</v>
      </c>
      <c r="AV534" s="14">
        <v>2725450</v>
      </c>
      <c r="AW534" s="17">
        <v>266.88</v>
      </c>
      <c r="AX534" s="14">
        <v>1026464171</v>
      </c>
      <c r="AY534" s="15"/>
      <c r="AZ534" s="7" t="s">
        <v>1038</v>
      </c>
      <c r="BA534" s="7" t="s">
        <v>1039</v>
      </c>
      <c r="BB534" s="19">
        <v>44348</v>
      </c>
      <c r="BC534" s="17">
        <v>151.61000000000001</v>
      </c>
      <c r="BD534" s="17">
        <v>151.77500000000001</v>
      </c>
      <c r="BE534" s="17">
        <v>150.12</v>
      </c>
      <c r="BF534" s="17">
        <v>150.38</v>
      </c>
      <c r="BG534" s="14">
        <v>527253</v>
      </c>
      <c r="BH534" s="23">
        <v>54410.7</v>
      </c>
      <c r="BI534" s="14">
        <v>361821377</v>
      </c>
      <c r="BJ534" s="15"/>
      <c r="BK534" t="s">
        <v>1040</v>
      </c>
      <c r="BL534" t="s">
        <v>1041</v>
      </c>
      <c r="BM534" s="19">
        <v>44348</v>
      </c>
      <c r="BN534" s="17">
        <v>29.27</v>
      </c>
      <c r="BO534" s="17">
        <v>29.29</v>
      </c>
      <c r="BP534" s="17">
        <v>29.17</v>
      </c>
      <c r="BQ534" s="17">
        <v>29.28</v>
      </c>
      <c r="BR534" s="14">
        <v>470323</v>
      </c>
      <c r="BS534" s="15"/>
      <c r="BT534" s="7" t="s">
        <v>1042</v>
      </c>
      <c r="BU534" s="7" t="s">
        <v>1043</v>
      </c>
      <c r="BV534" s="19">
        <v>44348</v>
      </c>
      <c r="BW534" s="17">
        <v>2.69</v>
      </c>
      <c r="BX534" s="17">
        <v>2.69</v>
      </c>
      <c r="BY534" s="17">
        <v>2.59</v>
      </c>
      <c r="BZ534" s="17">
        <v>2.59</v>
      </c>
      <c r="CA534" s="14">
        <v>1292098</v>
      </c>
      <c r="CB534" s="23">
        <v>1713</v>
      </c>
      <c r="CC534" s="14">
        <v>661388044</v>
      </c>
      <c r="CD534" s="15"/>
      <c r="CE534" t="s">
        <v>1044</v>
      </c>
      <c r="CF534" t="s">
        <v>1045</v>
      </c>
      <c r="CG534" s="19">
        <v>44348</v>
      </c>
      <c r="CH534" s="17">
        <v>59.56</v>
      </c>
      <c r="CI534" s="17">
        <v>59.57</v>
      </c>
      <c r="CJ534" s="17">
        <v>59.25</v>
      </c>
      <c r="CK534" s="17">
        <v>59.49</v>
      </c>
      <c r="CL534" s="14">
        <v>34343</v>
      </c>
      <c r="CM534" s="15" t="s">
        <v>1033</v>
      </c>
      <c r="CN534" s="7" t="s">
        <v>1046</v>
      </c>
      <c r="CO534" s="7" t="s">
        <v>1047</v>
      </c>
      <c r="CP534" s="19">
        <v>44348</v>
      </c>
      <c r="CQ534" s="17">
        <v>22</v>
      </c>
      <c r="CR534" s="17">
        <v>22.15</v>
      </c>
      <c r="CS534" s="17">
        <v>21.96</v>
      </c>
      <c r="CT534" s="17">
        <v>22.11</v>
      </c>
      <c r="CU534" s="14">
        <v>1753817</v>
      </c>
      <c r="CV534" s="23">
        <v>21304.75</v>
      </c>
      <c r="CW534" s="14">
        <v>963579886</v>
      </c>
      <c r="CX534" s="15"/>
      <c r="CY534" t="s">
        <v>1048</v>
      </c>
      <c r="CZ534" t="s">
        <v>1049</v>
      </c>
      <c r="DA534" s="19">
        <v>44348</v>
      </c>
      <c r="DB534" s="17">
        <v>8.25</v>
      </c>
      <c r="DC534" s="17">
        <v>8.25</v>
      </c>
      <c r="DD534" s="17">
        <v>8.19</v>
      </c>
      <c r="DE534" s="17">
        <v>8.23</v>
      </c>
      <c r="DF534" s="14">
        <v>43192</v>
      </c>
      <c r="DG534" s="15" t="s">
        <v>1033</v>
      </c>
      <c r="DH534" s="7" t="s">
        <v>1072</v>
      </c>
      <c r="DI534" s="7" t="s">
        <v>1073</v>
      </c>
      <c r="DJ534" s="19">
        <v>44348</v>
      </c>
      <c r="DK534" s="17">
        <v>121.22</v>
      </c>
      <c r="DL534" s="17">
        <v>121.35</v>
      </c>
      <c r="DM534" s="17">
        <v>120.62</v>
      </c>
      <c r="DN534" s="17">
        <v>121.07</v>
      </c>
      <c r="DO534" s="14">
        <v>17354</v>
      </c>
      <c r="DQ534" s="6">
        <v>44349</v>
      </c>
      <c r="DR534" s="62">
        <v>1.652E-2</v>
      </c>
    </row>
    <row r="535" spans="1:122" ht="15" hidden="1" x14ac:dyDescent="0.25">
      <c r="A535" s="17" t="s">
        <v>8</v>
      </c>
      <c r="B535" s="17" t="s">
        <v>9</v>
      </c>
      <c r="C535" s="26" t="s">
        <v>639</v>
      </c>
      <c r="D535" s="21">
        <v>94.09</v>
      </c>
      <c r="E535" s="21">
        <v>94.09</v>
      </c>
      <c r="F535" s="21">
        <v>92.63</v>
      </c>
      <c r="G535" s="21">
        <v>92.88</v>
      </c>
      <c r="H535" s="21">
        <v>19224</v>
      </c>
      <c r="I535" s="15"/>
      <c r="J535" s="9" t="s">
        <v>1027</v>
      </c>
      <c r="K535" s="9" t="s">
        <v>1028</v>
      </c>
      <c r="L535" s="12" t="s">
        <v>639</v>
      </c>
      <c r="M535" s="10">
        <v>43.006</v>
      </c>
      <c r="N535" s="10">
        <v>43.042000000000002</v>
      </c>
      <c r="O535" s="10">
        <v>42.57</v>
      </c>
      <c r="P535" s="10">
        <v>42.606000000000002</v>
      </c>
      <c r="Q535" s="10">
        <v>4085186</v>
      </c>
      <c r="R535" s="10">
        <v>125509.77</v>
      </c>
      <c r="S535" s="10">
        <v>2945851394</v>
      </c>
      <c r="T535" s="15"/>
      <c r="U535" s="7" t="s">
        <v>1031</v>
      </c>
      <c r="V535" s="7" t="s">
        <v>1032</v>
      </c>
      <c r="W535" s="19">
        <v>44347</v>
      </c>
      <c r="X535" s="17">
        <v>12.09</v>
      </c>
      <c r="Y535" s="17">
        <v>12.09</v>
      </c>
      <c r="Z535" s="17">
        <v>11.84</v>
      </c>
      <c r="AA535" s="17">
        <v>11.86</v>
      </c>
      <c r="AB535" s="14">
        <v>161262</v>
      </c>
      <c r="AC535" s="15"/>
      <c r="AD535" s="7" t="s">
        <v>1034</v>
      </c>
      <c r="AE535" s="7" t="s">
        <v>1035</v>
      </c>
      <c r="AF535" s="19">
        <v>44347</v>
      </c>
      <c r="AG535" s="17">
        <v>22.4</v>
      </c>
      <c r="AH535" s="17">
        <v>22.55</v>
      </c>
      <c r="AI535" s="17">
        <v>22.05</v>
      </c>
      <c r="AJ535" s="17">
        <v>22.43</v>
      </c>
      <c r="AK535" s="14">
        <v>5398416</v>
      </c>
      <c r="AL535" s="23">
        <v>69061.179999999993</v>
      </c>
      <c r="AM535" s="14">
        <v>3078964918</v>
      </c>
      <c r="AN535" s="15"/>
      <c r="AO535" s="7" t="s">
        <v>1036</v>
      </c>
      <c r="AP535" s="7" t="s">
        <v>1037</v>
      </c>
      <c r="AQ535" s="19">
        <v>44347</v>
      </c>
      <c r="AR535" s="17">
        <v>0.27</v>
      </c>
      <c r="AS535" s="17">
        <v>0.27</v>
      </c>
      <c r="AT535" s="17">
        <v>0.25</v>
      </c>
      <c r="AU535" s="17">
        <v>0.25</v>
      </c>
      <c r="AV535" s="14">
        <v>3402244</v>
      </c>
      <c r="AW535" s="17">
        <v>256.62</v>
      </c>
      <c r="AX535" s="14">
        <v>1026464171</v>
      </c>
      <c r="AY535" s="15"/>
      <c r="AZ535" s="7" t="s">
        <v>1038</v>
      </c>
      <c r="BA535" s="7" t="s">
        <v>1039</v>
      </c>
      <c r="BB535" s="19">
        <v>44347</v>
      </c>
      <c r="BC535" s="17">
        <v>152.16</v>
      </c>
      <c r="BD535" s="17">
        <v>153.07</v>
      </c>
      <c r="BE535" s="17">
        <v>151.63999999999999</v>
      </c>
      <c r="BF535" s="17">
        <v>151.93</v>
      </c>
      <c r="BG535" s="14">
        <v>652573</v>
      </c>
      <c r="BH535" s="23">
        <v>54971.519999999997</v>
      </c>
      <c r="BI535" s="14">
        <v>361821377</v>
      </c>
      <c r="BJ535" s="15"/>
      <c r="BK535" t="s">
        <v>1040</v>
      </c>
      <c r="BL535" t="s">
        <v>1041</v>
      </c>
      <c r="BM535" s="19">
        <v>44347</v>
      </c>
      <c r="BN535" s="17">
        <v>29.44</v>
      </c>
      <c r="BO535" s="17">
        <v>29.47</v>
      </c>
      <c r="BP535" s="17">
        <v>29.33</v>
      </c>
      <c r="BQ535" s="17">
        <v>29.36</v>
      </c>
      <c r="BR535" s="14">
        <v>155379</v>
      </c>
      <c r="BS535" s="15"/>
      <c r="BT535" s="7" t="s">
        <v>1042</v>
      </c>
      <c r="BU535" s="7" t="s">
        <v>1043</v>
      </c>
      <c r="BV535" s="19">
        <v>44347</v>
      </c>
      <c r="BW535" s="17">
        <v>2.65</v>
      </c>
      <c r="BX535" s="17">
        <v>2.74</v>
      </c>
      <c r="BY535" s="17">
        <v>2.65</v>
      </c>
      <c r="BZ535" s="17">
        <v>2.71</v>
      </c>
      <c r="CA535" s="14">
        <v>1122883</v>
      </c>
      <c r="CB535" s="23">
        <v>1792.36</v>
      </c>
      <c r="CC535" s="14">
        <v>661388044</v>
      </c>
      <c r="CD535" s="15"/>
      <c r="CE535" t="s">
        <v>1044</v>
      </c>
      <c r="CF535" t="s">
        <v>1045</v>
      </c>
      <c r="CG535" s="19">
        <v>44347</v>
      </c>
      <c r="CH535" s="17">
        <v>59.78</v>
      </c>
      <c r="CI535" s="17">
        <v>59.89</v>
      </c>
      <c r="CJ535" s="17">
        <v>59.5</v>
      </c>
      <c r="CK535" s="17">
        <v>59.53</v>
      </c>
      <c r="CL535" s="14">
        <v>43145</v>
      </c>
      <c r="CM535" s="15" t="s">
        <v>1033</v>
      </c>
      <c r="CN535" s="7" t="s">
        <v>1046</v>
      </c>
      <c r="CO535" s="7" t="s">
        <v>1047</v>
      </c>
      <c r="CP535" s="19">
        <v>44347</v>
      </c>
      <c r="CQ535" s="17">
        <v>22.13</v>
      </c>
      <c r="CR535" s="17">
        <v>22.16</v>
      </c>
      <c r="CS535" s="17">
        <v>21.78</v>
      </c>
      <c r="CT535" s="17">
        <v>21.81</v>
      </c>
      <c r="CU535" s="14">
        <v>1949396</v>
      </c>
      <c r="CV535" s="23">
        <v>21015.68</v>
      </c>
      <c r="CW535" s="14">
        <v>963579886</v>
      </c>
      <c r="CX535" s="15"/>
      <c r="CY535" t="s">
        <v>1048</v>
      </c>
      <c r="CZ535" t="s">
        <v>1049</v>
      </c>
      <c r="DA535" s="19">
        <v>44347</v>
      </c>
      <c r="DB535" s="17">
        <v>8.26</v>
      </c>
      <c r="DC535" s="17">
        <v>8.26</v>
      </c>
      <c r="DD535" s="17">
        <v>8.2100000000000009</v>
      </c>
      <c r="DE535" s="17">
        <v>8.23</v>
      </c>
      <c r="DF535" s="14">
        <v>81233</v>
      </c>
      <c r="DG535" s="15" t="s">
        <v>1033</v>
      </c>
      <c r="DH535" s="7" t="s">
        <v>1072</v>
      </c>
      <c r="DI535" s="7" t="s">
        <v>1073</v>
      </c>
      <c r="DJ535" s="19">
        <v>44347</v>
      </c>
      <c r="DK535" s="17">
        <v>122.03</v>
      </c>
      <c r="DL535" s="17">
        <v>122.11</v>
      </c>
      <c r="DM535" s="17">
        <v>121.29</v>
      </c>
      <c r="DN535" s="17">
        <v>121.37</v>
      </c>
      <c r="DO535" s="14">
        <v>29484</v>
      </c>
      <c r="DQ535" s="6">
        <v>44348</v>
      </c>
      <c r="DR535" s="62">
        <v>1.651E-2</v>
      </c>
    </row>
    <row r="536" spans="1:122" ht="15" hidden="1" x14ac:dyDescent="0.25">
      <c r="A536" s="17" t="s">
        <v>8</v>
      </c>
      <c r="B536" s="17" t="s">
        <v>9</v>
      </c>
      <c r="C536" s="26" t="s">
        <v>640</v>
      </c>
      <c r="D536" s="21">
        <v>93.34</v>
      </c>
      <c r="E536" s="21">
        <v>94</v>
      </c>
      <c r="F536" s="21">
        <v>93.34</v>
      </c>
      <c r="G536" s="21">
        <v>93.8</v>
      </c>
      <c r="H536" s="21">
        <v>13595</v>
      </c>
      <c r="I536" s="15"/>
      <c r="J536" s="9" t="s">
        <v>1027</v>
      </c>
      <c r="K536" s="9" t="s">
        <v>1028</v>
      </c>
      <c r="L536" s="12" t="s">
        <v>640</v>
      </c>
      <c r="M536" s="10">
        <v>42.686</v>
      </c>
      <c r="N536" s="10">
        <v>43.149000000000001</v>
      </c>
      <c r="O536" s="10">
        <v>42.631999999999998</v>
      </c>
      <c r="P536" s="10">
        <v>42.881999999999998</v>
      </c>
      <c r="Q536" s="10">
        <v>6000839</v>
      </c>
      <c r="R536" s="10">
        <v>126323.12</v>
      </c>
      <c r="S536" s="10">
        <v>2945851394</v>
      </c>
      <c r="T536" s="15"/>
      <c r="U536" s="7" t="s">
        <v>1031</v>
      </c>
      <c r="V536" s="7" t="s">
        <v>1032</v>
      </c>
      <c r="W536" s="19">
        <v>44344</v>
      </c>
      <c r="X536" s="17">
        <v>11.95</v>
      </c>
      <c r="Y536" s="17">
        <v>11.95</v>
      </c>
      <c r="Z536" s="17">
        <v>11.8</v>
      </c>
      <c r="AA536" s="17">
        <v>11.83</v>
      </c>
      <c r="AB536" s="14">
        <v>120294</v>
      </c>
      <c r="AC536" s="15"/>
      <c r="AD536" s="7" t="s">
        <v>1034</v>
      </c>
      <c r="AE536" s="7" t="s">
        <v>1035</v>
      </c>
      <c r="AF536" s="19">
        <v>44344</v>
      </c>
      <c r="AG536" s="17">
        <v>22.79</v>
      </c>
      <c r="AH536" s="17">
        <v>22.84</v>
      </c>
      <c r="AI536" s="17">
        <v>22.09</v>
      </c>
      <c r="AJ536" s="17">
        <v>22.12</v>
      </c>
      <c r="AK536" s="14">
        <v>7316001</v>
      </c>
      <c r="AL536" s="23">
        <v>68106.7</v>
      </c>
      <c r="AM536" s="14">
        <v>3078964918</v>
      </c>
      <c r="AN536" s="15"/>
      <c r="AO536" s="7" t="s">
        <v>1036</v>
      </c>
      <c r="AP536" s="7" t="s">
        <v>1037</v>
      </c>
      <c r="AQ536" s="19">
        <v>44344</v>
      </c>
      <c r="AR536" s="17">
        <v>0.26500000000000001</v>
      </c>
      <c r="AS536" s="17">
        <v>0.27500000000000002</v>
      </c>
      <c r="AT536" s="17">
        <v>0.26</v>
      </c>
      <c r="AU536" s="17">
        <v>0.26</v>
      </c>
      <c r="AV536" s="14">
        <v>7695320</v>
      </c>
      <c r="AW536" s="17">
        <v>266.88</v>
      </c>
      <c r="AX536" s="14">
        <v>1026464171</v>
      </c>
      <c r="AY536" s="15"/>
      <c r="AZ536" s="7" t="s">
        <v>1038</v>
      </c>
      <c r="BA536" s="7" t="s">
        <v>1039</v>
      </c>
      <c r="BB536" s="19">
        <v>44344</v>
      </c>
      <c r="BC536" s="17">
        <v>151.77000000000001</v>
      </c>
      <c r="BD536" s="17">
        <v>154.19999999999999</v>
      </c>
      <c r="BE536" s="17">
        <v>151.56</v>
      </c>
      <c r="BF536" s="17">
        <v>152.47</v>
      </c>
      <c r="BG536" s="14">
        <v>970754</v>
      </c>
      <c r="BH536" s="23">
        <v>55166.91</v>
      </c>
      <c r="BI536" s="14">
        <v>361821377</v>
      </c>
      <c r="BJ536" s="15"/>
      <c r="BK536" t="s">
        <v>1040</v>
      </c>
      <c r="BL536" t="s">
        <v>1041</v>
      </c>
      <c r="BM536" s="19">
        <v>44344</v>
      </c>
      <c r="BN536" s="17">
        <v>29.29</v>
      </c>
      <c r="BO536" s="17">
        <v>29.34</v>
      </c>
      <c r="BP536" s="17">
        <v>29.25</v>
      </c>
      <c r="BQ536" s="17">
        <v>29.3</v>
      </c>
      <c r="BR536" s="14">
        <v>159843</v>
      </c>
      <c r="BS536" s="15"/>
      <c r="BT536" s="7" t="s">
        <v>1042</v>
      </c>
      <c r="BU536" s="7" t="s">
        <v>1043</v>
      </c>
      <c r="BV536" s="19">
        <v>44344</v>
      </c>
      <c r="BW536" s="17">
        <v>2.65</v>
      </c>
      <c r="BX536" s="17">
        <v>2.68</v>
      </c>
      <c r="BY536" s="17">
        <v>2.63</v>
      </c>
      <c r="BZ536" s="17">
        <v>2.64</v>
      </c>
      <c r="CA536" s="14">
        <v>652246</v>
      </c>
      <c r="CB536" s="23">
        <v>1746.06</v>
      </c>
      <c r="CC536" s="14">
        <v>661388044</v>
      </c>
      <c r="CD536" s="15"/>
      <c r="CE536" t="s">
        <v>1044</v>
      </c>
      <c r="CF536" t="s">
        <v>1045</v>
      </c>
      <c r="CG536" s="19">
        <v>44344</v>
      </c>
      <c r="CH536" s="17">
        <v>59.32</v>
      </c>
      <c r="CI536" s="17">
        <v>59.58</v>
      </c>
      <c r="CJ536" s="17">
        <v>59.3</v>
      </c>
      <c r="CK536" s="17">
        <v>59.58</v>
      </c>
      <c r="CL536" s="14">
        <v>31658</v>
      </c>
      <c r="CM536" s="15" t="s">
        <v>1033</v>
      </c>
      <c r="CN536" s="7" t="s">
        <v>1046</v>
      </c>
      <c r="CO536" s="7" t="s">
        <v>1047</v>
      </c>
      <c r="CP536" s="19">
        <v>44344</v>
      </c>
      <c r="CQ536" s="17">
        <v>21.96</v>
      </c>
      <c r="CR536" s="17">
        <v>22.21</v>
      </c>
      <c r="CS536" s="17">
        <v>21.94</v>
      </c>
      <c r="CT536" s="17">
        <v>22.11</v>
      </c>
      <c r="CU536" s="14">
        <v>2142239</v>
      </c>
      <c r="CV536" s="23">
        <v>21304.75</v>
      </c>
      <c r="CW536" s="14">
        <v>963579886</v>
      </c>
      <c r="CX536" s="15"/>
      <c r="CY536" t="s">
        <v>1048</v>
      </c>
      <c r="CZ536" t="s">
        <v>1049</v>
      </c>
      <c r="DA536" s="19">
        <v>44344</v>
      </c>
      <c r="DB536" s="17">
        <v>8.23</v>
      </c>
      <c r="DC536" s="17">
        <v>8.24</v>
      </c>
      <c r="DD536" s="17">
        <v>8.2100000000000009</v>
      </c>
      <c r="DE536" s="17">
        <v>8.23</v>
      </c>
      <c r="DF536" s="14">
        <v>51516</v>
      </c>
      <c r="DG536" s="15" t="s">
        <v>1033</v>
      </c>
      <c r="DH536" s="7" t="s">
        <v>1072</v>
      </c>
      <c r="DI536" s="7" t="s">
        <v>1073</v>
      </c>
      <c r="DJ536" s="19">
        <v>44344</v>
      </c>
      <c r="DK536" s="17">
        <v>121.22</v>
      </c>
      <c r="DL536" s="17">
        <v>121.79</v>
      </c>
      <c r="DM536" s="17">
        <v>121.13</v>
      </c>
      <c r="DN536" s="17">
        <v>121.79</v>
      </c>
      <c r="DO536" s="14">
        <v>23803</v>
      </c>
      <c r="DQ536" s="6">
        <v>44347</v>
      </c>
      <c r="DR536" s="62">
        <v>1.6399999999999998E-2</v>
      </c>
    </row>
    <row r="537" spans="1:122" ht="15" hidden="1" x14ac:dyDescent="0.25">
      <c r="A537" s="17" t="s">
        <v>8</v>
      </c>
      <c r="B537" s="17" t="s">
        <v>9</v>
      </c>
      <c r="C537" s="26" t="s">
        <v>641</v>
      </c>
      <c r="D537" s="21">
        <v>91.01</v>
      </c>
      <c r="E537" s="21">
        <v>91.63</v>
      </c>
      <c r="F537" s="21">
        <v>91</v>
      </c>
      <c r="G537" s="21">
        <v>91.44</v>
      </c>
      <c r="H537" s="21">
        <v>6509</v>
      </c>
      <c r="I537" s="15"/>
      <c r="J537" s="9" t="s">
        <v>1027</v>
      </c>
      <c r="K537" s="9" t="s">
        <v>1028</v>
      </c>
      <c r="L537" s="12" t="s">
        <v>641</v>
      </c>
      <c r="M537" s="10">
        <v>41.750999999999998</v>
      </c>
      <c r="N537" s="10">
        <v>42.009</v>
      </c>
      <c r="O537" s="10">
        <v>41.518999999999998</v>
      </c>
      <c r="P537" s="10">
        <v>41.670999999999999</v>
      </c>
      <c r="Q537" s="10">
        <v>10398178</v>
      </c>
      <c r="R537" s="10">
        <v>122755.69</v>
      </c>
      <c r="S537" s="10">
        <v>2945851394</v>
      </c>
      <c r="T537" s="15"/>
      <c r="U537" s="7" t="s">
        <v>1031</v>
      </c>
      <c r="V537" s="7" t="s">
        <v>1032</v>
      </c>
      <c r="W537" s="19">
        <v>44343</v>
      </c>
      <c r="X537" s="17">
        <v>11.82</v>
      </c>
      <c r="Y537" s="17">
        <v>11.82</v>
      </c>
      <c r="Z537" s="17">
        <v>11.75</v>
      </c>
      <c r="AA537" s="17">
        <v>11.75</v>
      </c>
      <c r="AB537" s="14">
        <v>108883</v>
      </c>
      <c r="AC537" s="15"/>
      <c r="AD537" s="7" t="s">
        <v>1034</v>
      </c>
      <c r="AE537" s="7" t="s">
        <v>1035</v>
      </c>
      <c r="AF537" s="19">
        <v>44343</v>
      </c>
      <c r="AG537" s="17">
        <v>21.51</v>
      </c>
      <c r="AH537" s="17">
        <v>22.27</v>
      </c>
      <c r="AI537" s="17">
        <v>21.43</v>
      </c>
      <c r="AJ537" s="17">
        <v>22.27</v>
      </c>
      <c r="AK537" s="14">
        <v>14223149</v>
      </c>
      <c r="AL537" s="23">
        <v>68568.55</v>
      </c>
      <c r="AM537" s="14">
        <v>3078964918</v>
      </c>
      <c r="AN537" s="15"/>
      <c r="AO537" s="7" t="s">
        <v>1036</v>
      </c>
      <c r="AP537" s="7" t="s">
        <v>1037</v>
      </c>
      <c r="AQ537" s="19">
        <v>44343</v>
      </c>
      <c r="AR537" s="17">
        <v>0.26500000000000001</v>
      </c>
      <c r="AS537" s="17">
        <v>0.26500000000000001</v>
      </c>
      <c r="AT537" s="17">
        <v>0.255</v>
      </c>
      <c r="AU537" s="17">
        <v>0.26</v>
      </c>
      <c r="AV537" s="14">
        <v>1171117</v>
      </c>
      <c r="AW537" s="17">
        <v>266.88</v>
      </c>
      <c r="AX537" s="14">
        <v>1026464171</v>
      </c>
      <c r="AY537" s="15"/>
      <c r="AZ537" s="7" t="s">
        <v>1038</v>
      </c>
      <c r="BA537" s="7" t="s">
        <v>1039</v>
      </c>
      <c r="BB537" s="19">
        <v>44343</v>
      </c>
      <c r="BC537" s="17">
        <v>151.91999999999999</v>
      </c>
      <c r="BD537" s="17">
        <v>152.43</v>
      </c>
      <c r="BE537" s="17">
        <v>150.72999999999999</v>
      </c>
      <c r="BF537" s="17">
        <v>151.77000000000001</v>
      </c>
      <c r="BG537" s="14">
        <v>836552</v>
      </c>
      <c r="BH537" s="23">
        <v>54913.63</v>
      </c>
      <c r="BI537" s="14">
        <v>361821377</v>
      </c>
      <c r="BJ537" s="15"/>
      <c r="BK537" t="s">
        <v>1040</v>
      </c>
      <c r="BL537" t="s">
        <v>1041</v>
      </c>
      <c r="BM537" s="19">
        <v>44343</v>
      </c>
      <c r="BN537" s="17">
        <v>29.31</v>
      </c>
      <c r="BO537" s="17">
        <v>29.36</v>
      </c>
      <c r="BP537" s="17">
        <v>29.22</v>
      </c>
      <c r="BQ537" s="17">
        <v>29.25</v>
      </c>
      <c r="BR537" s="14">
        <v>105826</v>
      </c>
      <c r="BS537" s="15"/>
      <c r="BT537" s="7" t="s">
        <v>1042</v>
      </c>
      <c r="BU537" s="7" t="s">
        <v>1043</v>
      </c>
      <c r="BV537" s="19">
        <v>44343</v>
      </c>
      <c r="BW537" s="17">
        <v>2.57</v>
      </c>
      <c r="BX537" s="17">
        <v>2.6349999999999998</v>
      </c>
      <c r="BY537" s="17">
        <v>2.54</v>
      </c>
      <c r="BZ537" s="17">
        <v>2.62</v>
      </c>
      <c r="CA537" s="14">
        <v>1825997</v>
      </c>
      <c r="CB537" s="23">
        <v>1732.84</v>
      </c>
      <c r="CC537" s="14">
        <v>661388044</v>
      </c>
      <c r="CD537" s="15"/>
      <c r="CE537" t="s">
        <v>1044</v>
      </c>
      <c r="CF537" t="s">
        <v>1045</v>
      </c>
      <c r="CG537" s="19">
        <v>44343</v>
      </c>
      <c r="CH537" s="17">
        <v>59.2</v>
      </c>
      <c r="CI537" s="17">
        <v>59.2</v>
      </c>
      <c r="CJ537" s="17">
        <v>59</v>
      </c>
      <c r="CK537" s="17">
        <v>59.07</v>
      </c>
      <c r="CL537" s="14">
        <v>49004</v>
      </c>
      <c r="CM537" s="15" t="s">
        <v>1033</v>
      </c>
      <c r="CN537" s="7" t="s">
        <v>1046</v>
      </c>
      <c r="CO537" s="7" t="s">
        <v>1047</v>
      </c>
      <c r="CP537" s="19">
        <v>44343</v>
      </c>
      <c r="CQ537" s="17">
        <v>21.86</v>
      </c>
      <c r="CR537" s="17">
        <v>21.97</v>
      </c>
      <c r="CS537" s="17">
        <v>21.68</v>
      </c>
      <c r="CT537" s="17">
        <v>21.7</v>
      </c>
      <c r="CU537" s="14">
        <v>3547776</v>
      </c>
      <c r="CV537" s="23">
        <v>20909.68</v>
      </c>
      <c r="CW537" s="14">
        <v>963579886</v>
      </c>
      <c r="CX537" s="15"/>
      <c r="CY537" t="s">
        <v>1048</v>
      </c>
      <c r="CZ537" t="s">
        <v>1049</v>
      </c>
      <c r="DA537" s="19">
        <v>44343</v>
      </c>
      <c r="DB537" s="17">
        <v>8.16</v>
      </c>
      <c r="DC537" s="17">
        <v>8.18</v>
      </c>
      <c r="DD537" s="17">
        <v>8.14</v>
      </c>
      <c r="DE537" s="17">
        <v>8.15</v>
      </c>
      <c r="DF537" s="14">
        <v>77277</v>
      </c>
      <c r="DG537" s="15" t="s">
        <v>1033</v>
      </c>
      <c r="DH537" s="7" t="s">
        <v>1072</v>
      </c>
      <c r="DI537" s="7" t="s">
        <v>1073</v>
      </c>
      <c r="DJ537" s="19">
        <v>44343</v>
      </c>
      <c r="DK537" s="17">
        <v>120.3</v>
      </c>
      <c r="DL537" s="17">
        <v>120.63</v>
      </c>
      <c r="DM537" s="17">
        <v>120.1</v>
      </c>
      <c r="DN537" s="17">
        <v>120.3</v>
      </c>
      <c r="DO537" s="14">
        <v>25575</v>
      </c>
      <c r="DQ537" s="6">
        <v>44344</v>
      </c>
      <c r="DR537" s="62">
        <v>1.644E-2</v>
      </c>
    </row>
    <row r="538" spans="1:122" ht="15" hidden="1" x14ac:dyDescent="0.25">
      <c r="A538" s="17" t="s">
        <v>8</v>
      </c>
      <c r="B538" s="17" t="s">
        <v>9</v>
      </c>
      <c r="C538" s="26" t="s">
        <v>642</v>
      </c>
      <c r="D538" s="21">
        <v>90.79</v>
      </c>
      <c r="E538" s="21">
        <v>91</v>
      </c>
      <c r="F538" s="21">
        <v>90.18</v>
      </c>
      <c r="G538" s="21">
        <v>90.54</v>
      </c>
      <c r="H538" s="21">
        <v>8987</v>
      </c>
      <c r="I538" s="15"/>
      <c r="J538" s="9" t="s">
        <v>1027</v>
      </c>
      <c r="K538" s="9" t="s">
        <v>1028</v>
      </c>
      <c r="L538" s="12" t="s">
        <v>642</v>
      </c>
      <c r="M538" s="10">
        <v>41.536999999999999</v>
      </c>
      <c r="N538" s="10">
        <v>41.768999999999998</v>
      </c>
      <c r="O538" s="10">
        <v>41.261000000000003</v>
      </c>
      <c r="P538" s="10">
        <v>41.27</v>
      </c>
      <c r="Q538" s="10">
        <v>5862470</v>
      </c>
      <c r="R538" s="10">
        <v>121575.29</v>
      </c>
      <c r="S538" s="10">
        <v>2945851394</v>
      </c>
      <c r="T538" s="15"/>
      <c r="U538" s="7" t="s">
        <v>1031</v>
      </c>
      <c r="V538" s="7" t="s">
        <v>1032</v>
      </c>
      <c r="W538" s="19">
        <v>44342</v>
      </c>
      <c r="X538" s="17">
        <v>11.83</v>
      </c>
      <c r="Y538" s="17">
        <v>11.83</v>
      </c>
      <c r="Z538" s="17">
        <v>11.74</v>
      </c>
      <c r="AA538" s="17">
        <v>11.76</v>
      </c>
      <c r="AB538" s="14">
        <v>234954</v>
      </c>
      <c r="AC538" s="15"/>
      <c r="AD538" s="7" t="s">
        <v>1034</v>
      </c>
      <c r="AE538" s="7" t="s">
        <v>1035</v>
      </c>
      <c r="AF538" s="19">
        <v>44342</v>
      </c>
      <c r="AG538" s="17">
        <v>21.35</v>
      </c>
      <c r="AH538" s="17">
        <v>21.62</v>
      </c>
      <c r="AI538" s="17">
        <v>21.22</v>
      </c>
      <c r="AJ538" s="17">
        <v>21.22</v>
      </c>
      <c r="AK538" s="14">
        <v>6799385</v>
      </c>
      <c r="AL538" s="23">
        <v>65335.64</v>
      </c>
      <c r="AM538" s="14">
        <v>3078964918</v>
      </c>
      <c r="AN538" s="15"/>
      <c r="AO538" s="7" t="s">
        <v>1036</v>
      </c>
      <c r="AP538" s="7" t="s">
        <v>1037</v>
      </c>
      <c r="AQ538" s="19">
        <v>44342</v>
      </c>
      <c r="AR538" s="17">
        <v>0.255</v>
      </c>
      <c r="AS538" s="17">
        <v>0.27500000000000002</v>
      </c>
      <c r="AT538" s="17">
        <v>0.255</v>
      </c>
      <c r="AU538" s="17">
        <v>0.26</v>
      </c>
      <c r="AV538" s="14">
        <v>5265082</v>
      </c>
      <c r="AW538" s="17">
        <v>266.11</v>
      </c>
      <c r="AX538" s="14">
        <v>1023486918</v>
      </c>
      <c r="AY538" s="15"/>
      <c r="AZ538" s="7" t="s">
        <v>1038</v>
      </c>
      <c r="BA538" s="7" t="s">
        <v>1039</v>
      </c>
      <c r="BB538" s="19">
        <v>44342</v>
      </c>
      <c r="BC538" s="17">
        <v>150.69</v>
      </c>
      <c r="BD538" s="17">
        <v>153.80000000000001</v>
      </c>
      <c r="BE538" s="17">
        <v>150.32</v>
      </c>
      <c r="BF538" s="17">
        <v>152.61000000000001</v>
      </c>
      <c r="BG538" s="14">
        <v>751448</v>
      </c>
      <c r="BH538" s="23">
        <v>55217.56</v>
      </c>
      <c r="BI538" s="14">
        <v>361821377</v>
      </c>
      <c r="BJ538" s="15"/>
      <c r="BK538" t="s">
        <v>1040</v>
      </c>
      <c r="BL538" t="s">
        <v>1041</v>
      </c>
      <c r="BM538" s="19">
        <v>44342</v>
      </c>
      <c r="BN538" s="17">
        <v>29.27</v>
      </c>
      <c r="BO538" s="17">
        <v>29.31</v>
      </c>
      <c r="BP538" s="17">
        <v>29.12</v>
      </c>
      <c r="BQ538" s="17">
        <v>29.14</v>
      </c>
      <c r="BR538" s="14">
        <v>79889</v>
      </c>
      <c r="BS538" s="15"/>
      <c r="BT538" s="7" t="s">
        <v>1042</v>
      </c>
      <c r="BU538" s="7" t="s">
        <v>1043</v>
      </c>
      <c r="BV538" s="19">
        <v>44342</v>
      </c>
      <c r="BW538" s="17">
        <v>2.67</v>
      </c>
      <c r="BX538" s="17">
        <v>2.69</v>
      </c>
      <c r="BY538" s="17">
        <v>2.6</v>
      </c>
      <c r="BZ538" s="17">
        <v>2.61</v>
      </c>
      <c r="CA538" s="14">
        <v>805446</v>
      </c>
      <c r="CB538" s="23">
        <v>1726.22</v>
      </c>
      <c r="CC538" s="14">
        <v>661388044</v>
      </c>
      <c r="CD538" s="15"/>
      <c r="CE538" t="s">
        <v>1044</v>
      </c>
      <c r="CF538" t="s">
        <v>1045</v>
      </c>
      <c r="CG538" s="19">
        <v>44342</v>
      </c>
      <c r="CH538" s="17">
        <v>59.16</v>
      </c>
      <c r="CI538" s="17">
        <v>59.2</v>
      </c>
      <c r="CJ538" s="17">
        <v>59.01</v>
      </c>
      <c r="CK538" s="17">
        <v>59.04</v>
      </c>
      <c r="CL538" s="14">
        <v>24762</v>
      </c>
      <c r="CM538" s="15" t="s">
        <v>1033</v>
      </c>
      <c r="CN538" s="7" t="s">
        <v>1046</v>
      </c>
      <c r="CO538" s="7" t="s">
        <v>1047</v>
      </c>
      <c r="CP538" s="19">
        <v>44342</v>
      </c>
      <c r="CQ538" s="17">
        <v>21.84</v>
      </c>
      <c r="CR538" s="17">
        <v>21.93</v>
      </c>
      <c r="CS538" s="17">
        <v>21.68</v>
      </c>
      <c r="CT538" s="17">
        <v>21.78</v>
      </c>
      <c r="CU538" s="14">
        <v>1483314</v>
      </c>
      <c r="CV538" s="23">
        <v>20986.77</v>
      </c>
      <c r="CW538" s="14">
        <v>963579886</v>
      </c>
      <c r="CX538" s="15"/>
      <c r="CY538" t="s">
        <v>1048</v>
      </c>
      <c r="CZ538" t="s">
        <v>1049</v>
      </c>
      <c r="DA538" s="19">
        <v>44342</v>
      </c>
      <c r="DB538" s="17">
        <v>8.1999999999999993</v>
      </c>
      <c r="DC538" s="17">
        <v>8.1999999999999993</v>
      </c>
      <c r="DD538" s="17">
        <v>8.15</v>
      </c>
      <c r="DE538" s="17">
        <v>8.16</v>
      </c>
      <c r="DF538" s="14">
        <v>59515</v>
      </c>
      <c r="DG538" s="15" t="s">
        <v>1033</v>
      </c>
      <c r="DH538" s="7" t="s">
        <v>1072</v>
      </c>
      <c r="DI538" s="7" t="s">
        <v>1073</v>
      </c>
      <c r="DJ538" s="19">
        <v>44342</v>
      </c>
      <c r="DK538" s="17">
        <v>120.36</v>
      </c>
      <c r="DL538" s="17">
        <v>120.93</v>
      </c>
      <c r="DM538" s="17">
        <v>120.19</v>
      </c>
      <c r="DN538" s="17">
        <v>120.19</v>
      </c>
      <c r="DO538" s="14">
        <v>19610</v>
      </c>
      <c r="DQ538" s="6">
        <v>44343</v>
      </c>
      <c r="DR538" s="62">
        <v>1.6E-2</v>
      </c>
    </row>
    <row r="539" spans="1:122" ht="15" hidden="1" x14ac:dyDescent="0.25">
      <c r="A539" s="17" t="s">
        <v>8</v>
      </c>
      <c r="B539" s="17" t="s">
        <v>9</v>
      </c>
      <c r="C539" s="26" t="s">
        <v>643</v>
      </c>
      <c r="D539" s="21">
        <v>90.04</v>
      </c>
      <c r="E539" s="21">
        <v>91.21</v>
      </c>
      <c r="F539" s="21">
        <v>90.04</v>
      </c>
      <c r="G539" s="21">
        <v>91.08</v>
      </c>
      <c r="H539" s="21">
        <v>7410</v>
      </c>
      <c r="I539" s="15"/>
      <c r="J539" s="9" t="s">
        <v>1027</v>
      </c>
      <c r="K539" s="9" t="s">
        <v>1028</v>
      </c>
      <c r="L539" s="12" t="s">
        <v>643</v>
      </c>
      <c r="M539" s="10">
        <v>41.875999999999998</v>
      </c>
      <c r="N539" s="10">
        <v>42.427999999999997</v>
      </c>
      <c r="O539" s="10">
        <v>41.848999999999997</v>
      </c>
      <c r="P539" s="10">
        <v>42.276000000000003</v>
      </c>
      <c r="Q539" s="10">
        <v>4431431</v>
      </c>
      <c r="R539" s="10">
        <v>124539.4</v>
      </c>
      <c r="S539" s="10">
        <v>2945851394</v>
      </c>
      <c r="T539" s="15"/>
      <c r="U539" s="7" t="s">
        <v>1031</v>
      </c>
      <c r="V539" s="7" t="s">
        <v>1032</v>
      </c>
      <c r="W539" s="19">
        <v>44341</v>
      </c>
      <c r="X539" s="17">
        <v>11.76</v>
      </c>
      <c r="Y539" s="17">
        <v>11.8</v>
      </c>
      <c r="Z539" s="17">
        <v>11.75</v>
      </c>
      <c r="AA539" s="17">
        <v>11.78</v>
      </c>
      <c r="AB539" s="14">
        <v>118000</v>
      </c>
      <c r="AC539" s="15"/>
      <c r="AD539" s="7" t="s">
        <v>1034</v>
      </c>
      <c r="AE539" s="7" t="s">
        <v>1035</v>
      </c>
      <c r="AF539" s="19">
        <v>44341</v>
      </c>
      <c r="AG539" s="17">
        <v>21.42</v>
      </c>
      <c r="AH539" s="17">
        <v>21.92</v>
      </c>
      <c r="AI539" s="17">
        <v>21.42</v>
      </c>
      <c r="AJ539" s="17">
        <v>21.72</v>
      </c>
      <c r="AK539" s="14">
        <v>6641155</v>
      </c>
      <c r="AL539" s="23">
        <v>66875.12</v>
      </c>
      <c r="AM539" s="14">
        <v>3078964918</v>
      </c>
      <c r="AN539" s="15"/>
      <c r="AO539" s="7" t="s">
        <v>1036</v>
      </c>
      <c r="AP539" s="7" t="s">
        <v>1037</v>
      </c>
      <c r="AQ539" s="19">
        <v>44341</v>
      </c>
      <c r="AR539" s="17">
        <v>0.25</v>
      </c>
      <c r="AS539" s="17">
        <v>0.26300000000000001</v>
      </c>
      <c r="AT539" s="17">
        <v>0.25</v>
      </c>
      <c r="AU539" s="17">
        <v>0.25</v>
      </c>
      <c r="AV539" s="14">
        <v>3039183</v>
      </c>
      <c r="AW539" s="17">
        <v>255.87</v>
      </c>
      <c r="AX539" s="14">
        <v>1023486918</v>
      </c>
      <c r="AY539" s="15"/>
      <c r="AZ539" s="7" t="s">
        <v>1038</v>
      </c>
      <c r="BA539" s="7" t="s">
        <v>1039</v>
      </c>
      <c r="BB539" s="19">
        <v>44341</v>
      </c>
      <c r="BC539" s="17">
        <v>148.5</v>
      </c>
      <c r="BD539" s="17">
        <v>152.97999999999999</v>
      </c>
      <c r="BE539" s="17">
        <v>148</v>
      </c>
      <c r="BF539" s="17">
        <v>152.91999999999999</v>
      </c>
      <c r="BG539" s="14">
        <v>891769</v>
      </c>
      <c r="BH539" s="23">
        <v>55329.72</v>
      </c>
      <c r="BI539" s="14">
        <v>361821377</v>
      </c>
      <c r="BJ539" s="15"/>
      <c r="BK539" t="s">
        <v>1040</v>
      </c>
      <c r="BL539" t="s">
        <v>1041</v>
      </c>
      <c r="BM539" s="19">
        <v>44341</v>
      </c>
      <c r="BN539" s="17">
        <v>29.16</v>
      </c>
      <c r="BO539" s="17">
        <v>29.27</v>
      </c>
      <c r="BP539" s="17">
        <v>29.11</v>
      </c>
      <c r="BQ539" s="17">
        <v>29.27</v>
      </c>
      <c r="BR539" s="14">
        <v>115411</v>
      </c>
      <c r="BS539" s="15"/>
      <c r="BT539" s="7" t="s">
        <v>1042</v>
      </c>
      <c r="BU539" s="7" t="s">
        <v>1043</v>
      </c>
      <c r="BV539" s="19">
        <v>44341</v>
      </c>
      <c r="BW539" s="17">
        <v>2.64</v>
      </c>
      <c r="BX539" s="17">
        <v>2.66</v>
      </c>
      <c r="BY539" s="17">
        <v>2.59</v>
      </c>
      <c r="BZ539" s="17">
        <v>2.66</v>
      </c>
      <c r="CA539" s="14">
        <v>546867</v>
      </c>
      <c r="CB539" s="23">
        <v>1759.29</v>
      </c>
      <c r="CC539" s="14">
        <v>661388044</v>
      </c>
      <c r="CD539" s="15"/>
      <c r="CE539" t="s">
        <v>1044</v>
      </c>
      <c r="CF539" t="s">
        <v>1045</v>
      </c>
      <c r="CG539" s="19">
        <v>44341</v>
      </c>
      <c r="CH539" s="17">
        <v>58.82</v>
      </c>
      <c r="CI539" s="17">
        <v>59.18</v>
      </c>
      <c r="CJ539" s="17">
        <v>58.81</v>
      </c>
      <c r="CK539" s="17">
        <v>59.09</v>
      </c>
      <c r="CL539" s="14">
        <v>41438</v>
      </c>
      <c r="CM539" s="15" t="s">
        <v>1033</v>
      </c>
      <c r="CN539" s="7" t="s">
        <v>1046</v>
      </c>
      <c r="CO539" s="7" t="s">
        <v>1047</v>
      </c>
      <c r="CP539" s="19">
        <v>44341</v>
      </c>
      <c r="CQ539" s="17">
        <v>22</v>
      </c>
      <c r="CR539" s="17">
        <v>22.13</v>
      </c>
      <c r="CS539" s="17">
        <v>21.92</v>
      </c>
      <c r="CT539" s="17">
        <v>22.02</v>
      </c>
      <c r="CU539" s="14">
        <v>1293833</v>
      </c>
      <c r="CV539" s="23">
        <v>21218.03</v>
      </c>
      <c r="CW539" s="14">
        <v>963579886</v>
      </c>
      <c r="CX539" s="15"/>
      <c r="CY539" t="s">
        <v>1048</v>
      </c>
      <c r="CZ539" t="s">
        <v>1049</v>
      </c>
      <c r="DA539" s="19">
        <v>44341</v>
      </c>
      <c r="DB539" s="17">
        <v>8.11</v>
      </c>
      <c r="DC539" s="17">
        <v>8.19</v>
      </c>
      <c r="DD539" s="17">
        <v>8.11</v>
      </c>
      <c r="DE539" s="17">
        <v>8.19</v>
      </c>
      <c r="DF539" s="14">
        <v>15480</v>
      </c>
      <c r="DG539" s="15" t="s">
        <v>1033</v>
      </c>
      <c r="DH539" s="7" t="s">
        <v>1072</v>
      </c>
      <c r="DI539" s="7" t="s">
        <v>1073</v>
      </c>
      <c r="DJ539" s="19">
        <v>44341</v>
      </c>
      <c r="DK539" s="17">
        <v>119.86</v>
      </c>
      <c r="DL539" s="17">
        <v>120.38</v>
      </c>
      <c r="DM539" s="17">
        <v>119.75</v>
      </c>
      <c r="DN539" s="17">
        <v>120.38</v>
      </c>
      <c r="DO539" s="14">
        <v>12558</v>
      </c>
      <c r="DQ539" s="6">
        <v>44342</v>
      </c>
      <c r="DR539" s="62">
        <v>1.6230000000000001E-2</v>
      </c>
    </row>
    <row r="540" spans="1:122" ht="15" hidden="1" x14ac:dyDescent="0.25">
      <c r="A540" s="17" t="s">
        <v>8</v>
      </c>
      <c r="B540" s="17" t="s">
        <v>9</v>
      </c>
      <c r="C540" s="26" t="s">
        <v>644</v>
      </c>
      <c r="D540" s="21">
        <v>88.8</v>
      </c>
      <c r="E540" s="21">
        <v>90.5</v>
      </c>
      <c r="F540" s="21">
        <v>88.8</v>
      </c>
      <c r="G540" s="21">
        <v>89.83</v>
      </c>
      <c r="H540" s="21">
        <v>7122</v>
      </c>
      <c r="I540" s="15"/>
      <c r="J540" s="9" t="s">
        <v>1027</v>
      </c>
      <c r="K540" s="9" t="s">
        <v>1028</v>
      </c>
      <c r="L540" s="12" t="s">
        <v>644</v>
      </c>
      <c r="M540" s="10">
        <v>42.249000000000002</v>
      </c>
      <c r="N540" s="10">
        <v>42.588000000000001</v>
      </c>
      <c r="O540" s="10">
        <v>41.564</v>
      </c>
      <c r="P540" s="10">
        <v>41.732999999999997</v>
      </c>
      <c r="Q540" s="10">
        <v>4814347</v>
      </c>
      <c r="R540" s="10">
        <v>122939.22</v>
      </c>
      <c r="S540" s="10">
        <v>2945851394</v>
      </c>
      <c r="T540" s="15"/>
      <c r="U540" s="7" t="s">
        <v>1031</v>
      </c>
      <c r="V540" s="7" t="s">
        <v>1032</v>
      </c>
      <c r="W540" s="19">
        <v>44340</v>
      </c>
      <c r="X540" s="17">
        <v>11.68</v>
      </c>
      <c r="Y540" s="17">
        <v>11.74</v>
      </c>
      <c r="Z540" s="17">
        <v>11.68</v>
      </c>
      <c r="AA540" s="17">
        <v>11.7</v>
      </c>
      <c r="AB540" s="14">
        <v>98076</v>
      </c>
      <c r="AC540" s="15"/>
      <c r="AD540" s="7" t="s">
        <v>1034</v>
      </c>
      <c r="AE540" s="7" t="s">
        <v>1035</v>
      </c>
      <c r="AF540" s="19">
        <v>44340</v>
      </c>
      <c r="AG540" s="17">
        <v>21.97</v>
      </c>
      <c r="AH540" s="17">
        <v>22.3</v>
      </c>
      <c r="AI540" s="17">
        <v>21.19</v>
      </c>
      <c r="AJ540" s="17">
        <v>21.37</v>
      </c>
      <c r="AK540" s="14">
        <v>8730997</v>
      </c>
      <c r="AL540" s="23">
        <v>65797.48</v>
      </c>
      <c r="AM540" s="14">
        <v>3078964918</v>
      </c>
      <c r="AN540" s="15"/>
      <c r="AO540" s="7" t="s">
        <v>1036</v>
      </c>
      <c r="AP540" s="7" t="s">
        <v>1037</v>
      </c>
      <c r="AQ540" s="19">
        <v>44340</v>
      </c>
      <c r="AR540" s="17">
        <v>0.27500000000000002</v>
      </c>
      <c r="AS540" s="17">
        <v>0.27500000000000002</v>
      </c>
      <c r="AT540" s="17">
        <v>0.25</v>
      </c>
      <c r="AU540" s="17">
        <v>0.25</v>
      </c>
      <c r="AV540" s="14">
        <v>6164073</v>
      </c>
      <c r="AW540" s="17">
        <v>255.87</v>
      </c>
      <c r="AX540" s="14">
        <v>1023486918</v>
      </c>
      <c r="AY540" s="15"/>
      <c r="AZ540" s="7" t="s">
        <v>1038</v>
      </c>
      <c r="BA540" s="7" t="s">
        <v>1039</v>
      </c>
      <c r="BB540" s="19">
        <v>44340</v>
      </c>
      <c r="BC540" s="17">
        <v>149.59</v>
      </c>
      <c r="BD540" s="17">
        <v>149.88999999999999</v>
      </c>
      <c r="BE540" s="17">
        <v>147.6</v>
      </c>
      <c r="BF540" s="17">
        <v>149.16999999999999</v>
      </c>
      <c r="BG540" s="14">
        <v>817750</v>
      </c>
      <c r="BH540" s="23">
        <v>53972.89</v>
      </c>
      <c r="BI540" s="14">
        <v>361821377</v>
      </c>
      <c r="BJ540" s="15"/>
      <c r="BK540" t="s">
        <v>1040</v>
      </c>
      <c r="BL540" t="s">
        <v>1041</v>
      </c>
      <c r="BM540" s="19">
        <v>44340</v>
      </c>
      <c r="BN540" s="17">
        <v>28.67</v>
      </c>
      <c r="BO540" s="17">
        <v>28.82</v>
      </c>
      <c r="BP540" s="17">
        <v>28.65</v>
      </c>
      <c r="BQ540" s="17">
        <v>28.72</v>
      </c>
      <c r="BR540" s="14">
        <v>116812</v>
      </c>
      <c r="BS540" s="15"/>
      <c r="BT540" s="7" t="s">
        <v>1042</v>
      </c>
      <c r="BU540" s="7" t="s">
        <v>1043</v>
      </c>
      <c r="BV540" s="19">
        <v>44340</v>
      </c>
      <c r="BW540" s="17">
        <v>2.69</v>
      </c>
      <c r="BX540" s="17">
        <v>2.6949999999999998</v>
      </c>
      <c r="BY540" s="17">
        <v>2.57</v>
      </c>
      <c r="BZ540" s="17">
        <v>2.61</v>
      </c>
      <c r="CA540" s="14">
        <v>1283576</v>
      </c>
      <c r="CB540" s="23">
        <v>1726.22</v>
      </c>
      <c r="CC540" s="14">
        <v>661388044</v>
      </c>
      <c r="CD540" s="15"/>
      <c r="CE540" t="s">
        <v>1044</v>
      </c>
      <c r="CF540" t="s">
        <v>1045</v>
      </c>
      <c r="CG540" s="19">
        <v>44340</v>
      </c>
      <c r="CH540" s="17">
        <v>58.78</v>
      </c>
      <c r="CI540" s="17">
        <v>58.84</v>
      </c>
      <c r="CJ540" s="17">
        <v>58.57</v>
      </c>
      <c r="CK540" s="17">
        <v>58.66</v>
      </c>
      <c r="CL540" s="14">
        <v>47605</v>
      </c>
      <c r="CM540" s="15" t="s">
        <v>1033</v>
      </c>
      <c r="CN540" s="7" t="s">
        <v>1046</v>
      </c>
      <c r="CO540" s="7" t="s">
        <v>1047</v>
      </c>
      <c r="CP540" s="19">
        <v>44340</v>
      </c>
      <c r="CQ540" s="17">
        <v>21.65</v>
      </c>
      <c r="CR540" s="17">
        <v>21.91</v>
      </c>
      <c r="CS540" s="17">
        <v>21.55</v>
      </c>
      <c r="CT540" s="17">
        <v>21.88</v>
      </c>
      <c r="CU540" s="14">
        <v>1702880</v>
      </c>
      <c r="CV540" s="23">
        <v>21083.13</v>
      </c>
      <c r="CW540" s="14">
        <v>963579886</v>
      </c>
      <c r="CX540" s="15"/>
      <c r="CY540" t="s">
        <v>1048</v>
      </c>
      <c r="CZ540" t="s">
        <v>1049</v>
      </c>
      <c r="DA540" s="19">
        <v>44340</v>
      </c>
      <c r="DB540" s="17">
        <v>8.1199999999999992</v>
      </c>
      <c r="DC540" s="17">
        <v>8.1300000000000008</v>
      </c>
      <c r="DD540" s="17">
        <v>8.11</v>
      </c>
      <c r="DE540" s="17">
        <v>8.11</v>
      </c>
      <c r="DF540" s="14">
        <v>42097</v>
      </c>
      <c r="DG540" s="15" t="s">
        <v>1033</v>
      </c>
      <c r="DH540" s="7" t="s">
        <v>1072</v>
      </c>
      <c r="DI540" s="7" t="s">
        <v>1073</v>
      </c>
      <c r="DJ540" s="19">
        <v>44340</v>
      </c>
      <c r="DK540" s="17">
        <v>119.01</v>
      </c>
      <c r="DL540" s="17">
        <v>119.63</v>
      </c>
      <c r="DM540" s="17">
        <v>118.86</v>
      </c>
      <c r="DN540" s="17">
        <v>119.36</v>
      </c>
      <c r="DO540" s="14">
        <v>14792</v>
      </c>
      <c r="DQ540" s="6">
        <v>44341</v>
      </c>
      <c r="DR540" s="62">
        <v>1.644E-2</v>
      </c>
    </row>
    <row r="541" spans="1:122" ht="15" hidden="1" x14ac:dyDescent="0.25">
      <c r="A541" s="17" t="s">
        <v>8</v>
      </c>
      <c r="B541" s="17" t="s">
        <v>9</v>
      </c>
      <c r="C541" s="26" t="s">
        <v>645</v>
      </c>
      <c r="D541" s="21">
        <v>89.41</v>
      </c>
      <c r="E541" s="21">
        <v>89.75</v>
      </c>
      <c r="F541" s="21">
        <v>88.65</v>
      </c>
      <c r="G541" s="21">
        <v>88.73</v>
      </c>
      <c r="H541" s="21">
        <v>9270</v>
      </c>
      <c r="I541" s="15"/>
      <c r="J541" s="9" t="s">
        <v>1027</v>
      </c>
      <c r="K541" s="9" t="s">
        <v>1028</v>
      </c>
      <c r="L541" s="12" t="s">
        <v>645</v>
      </c>
      <c r="M541" s="10">
        <v>42.65</v>
      </c>
      <c r="N541" s="10">
        <v>42.69</v>
      </c>
      <c r="O541" s="10">
        <v>42.151000000000003</v>
      </c>
      <c r="P541" s="10">
        <v>42.517000000000003</v>
      </c>
      <c r="Q541" s="10">
        <v>6656191</v>
      </c>
      <c r="R541" s="10">
        <v>125247.59</v>
      </c>
      <c r="S541" s="10">
        <v>2945851394</v>
      </c>
      <c r="T541" s="15"/>
      <c r="U541" s="7" t="s">
        <v>1031</v>
      </c>
      <c r="V541" s="7" t="s">
        <v>1032</v>
      </c>
      <c r="W541" s="19">
        <v>44337</v>
      </c>
      <c r="X541" s="17">
        <v>11.62</v>
      </c>
      <c r="Y541" s="17">
        <v>11.66</v>
      </c>
      <c r="Z541" s="17">
        <v>11.61</v>
      </c>
      <c r="AA541" s="17">
        <v>11.63</v>
      </c>
      <c r="AB541" s="14">
        <v>142658</v>
      </c>
      <c r="AC541" s="15"/>
      <c r="AD541" s="7" t="s">
        <v>1034</v>
      </c>
      <c r="AE541" s="7" t="s">
        <v>1035</v>
      </c>
      <c r="AF541" s="19">
        <v>44337</v>
      </c>
      <c r="AG541" s="17">
        <v>22.8</v>
      </c>
      <c r="AH541" s="17">
        <v>22.81</v>
      </c>
      <c r="AI541" s="17">
        <v>22.26</v>
      </c>
      <c r="AJ541" s="17">
        <v>22.3</v>
      </c>
      <c r="AK541" s="14">
        <v>7140083</v>
      </c>
      <c r="AL541" s="23">
        <v>68660.92</v>
      </c>
      <c r="AM541" s="14">
        <v>3078964918</v>
      </c>
      <c r="AN541" s="15"/>
      <c r="AO541" s="7" t="s">
        <v>1036</v>
      </c>
      <c r="AP541" s="7" t="s">
        <v>1037</v>
      </c>
      <c r="AQ541" s="19">
        <v>44337</v>
      </c>
      <c r="AR541" s="17">
        <v>0.24</v>
      </c>
      <c r="AS541" s="17">
        <v>0.27500000000000002</v>
      </c>
      <c r="AT541" s="17">
        <v>0.24</v>
      </c>
      <c r="AU541" s="17">
        <v>0.27</v>
      </c>
      <c r="AV541" s="14">
        <v>10338991</v>
      </c>
      <c r="AW541" s="17">
        <v>276.33999999999997</v>
      </c>
      <c r="AX541" s="14">
        <v>1023486918</v>
      </c>
      <c r="AY541" s="15"/>
      <c r="AZ541" s="7" t="s">
        <v>1038</v>
      </c>
      <c r="BA541" s="7" t="s">
        <v>1039</v>
      </c>
      <c r="BB541" s="19">
        <v>44337</v>
      </c>
      <c r="BC541" s="17">
        <v>150.16</v>
      </c>
      <c r="BD541" s="17">
        <v>152.01</v>
      </c>
      <c r="BE541" s="17">
        <v>149.55000000000001</v>
      </c>
      <c r="BF541" s="17">
        <v>151.28</v>
      </c>
      <c r="BG541" s="14">
        <v>849849</v>
      </c>
      <c r="BH541" s="23">
        <v>54736.34</v>
      </c>
      <c r="BI541" s="14">
        <v>361821377</v>
      </c>
      <c r="BJ541" s="15"/>
      <c r="BK541" t="s">
        <v>1040</v>
      </c>
      <c r="BL541" t="s">
        <v>1041</v>
      </c>
      <c r="BM541" s="19">
        <v>44337</v>
      </c>
      <c r="BN541" s="17">
        <v>28.81</v>
      </c>
      <c r="BO541" s="17">
        <v>28.9</v>
      </c>
      <c r="BP541" s="17">
        <v>28.79</v>
      </c>
      <c r="BQ541" s="17">
        <v>28.84</v>
      </c>
      <c r="BR541" s="14">
        <v>103257</v>
      </c>
      <c r="BS541" s="15"/>
      <c r="BT541" s="7" t="s">
        <v>1042</v>
      </c>
      <c r="BU541" s="7" t="s">
        <v>1043</v>
      </c>
      <c r="BV541" s="19">
        <v>44337</v>
      </c>
      <c r="BW541" s="17">
        <v>2.67</v>
      </c>
      <c r="BX541" s="17">
        <v>2.67</v>
      </c>
      <c r="BY541" s="17">
        <v>2.61</v>
      </c>
      <c r="BZ541" s="17">
        <v>2.67</v>
      </c>
      <c r="CA541" s="14">
        <v>603878</v>
      </c>
      <c r="CB541" s="23">
        <v>1765.91</v>
      </c>
      <c r="CC541" s="14">
        <v>661388044</v>
      </c>
      <c r="CD541" s="15"/>
      <c r="CE541" t="s">
        <v>1044</v>
      </c>
      <c r="CF541" t="s">
        <v>1045</v>
      </c>
      <c r="CG541" s="19">
        <v>44337</v>
      </c>
      <c r="CH541" s="17">
        <v>58.5</v>
      </c>
      <c r="CI541" s="17">
        <v>58.63</v>
      </c>
      <c r="CJ541" s="17">
        <v>58.39</v>
      </c>
      <c r="CK541" s="17">
        <v>58.57</v>
      </c>
      <c r="CL541" s="14">
        <v>58870</v>
      </c>
      <c r="CM541" s="15" t="s">
        <v>1033</v>
      </c>
      <c r="CN541" s="7" t="s">
        <v>1046</v>
      </c>
      <c r="CO541" s="7" t="s">
        <v>1047</v>
      </c>
      <c r="CP541" s="19">
        <v>44337</v>
      </c>
      <c r="CQ541" s="17">
        <v>22.2</v>
      </c>
      <c r="CR541" s="17">
        <v>22.32</v>
      </c>
      <c r="CS541" s="17">
        <v>21.54</v>
      </c>
      <c r="CT541" s="17">
        <v>21.61</v>
      </c>
      <c r="CU541" s="14">
        <v>4654756</v>
      </c>
      <c r="CV541" s="23">
        <v>20822.96</v>
      </c>
      <c r="CW541" s="14">
        <v>963579886</v>
      </c>
      <c r="CX541" s="15"/>
      <c r="CY541" t="s">
        <v>1048</v>
      </c>
      <c r="CZ541" t="s">
        <v>1049</v>
      </c>
      <c r="DA541" s="19">
        <v>44337</v>
      </c>
      <c r="DB541" s="17">
        <v>8.1</v>
      </c>
      <c r="DC541" s="17">
        <v>8.1199999999999992</v>
      </c>
      <c r="DD541" s="17">
        <v>8.08</v>
      </c>
      <c r="DE541" s="17">
        <v>8.09</v>
      </c>
      <c r="DF541" s="14">
        <v>32519</v>
      </c>
      <c r="DG541" s="15" t="s">
        <v>1033</v>
      </c>
      <c r="DH541" s="7" t="s">
        <v>1072</v>
      </c>
      <c r="DI541" s="7" t="s">
        <v>1073</v>
      </c>
      <c r="DJ541" s="19">
        <v>44337</v>
      </c>
      <c r="DK541" s="17">
        <v>119.57</v>
      </c>
      <c r="DL541" s="17">
        <v>119.6</v>
      </c>
      <c r="DM541" s="17">
        <v>118.59</v>
      </c>
      <c r="DN541" s="17">
        <v>118.9</v>
      </c>
      <c r="DO541" s="14">
        <v>33414</v>
      </c>
      <c r="DQ541" s="6">
        <v>44340</v>
      </c>
      <c r="DR541" s="62">
        <v>1.6619999999999999E-2</v>
      </c>
    </row>
    <row r="542" spans="1:122" ht="15" hidden="1" x14ac:dyDescent="0.25">
      <c r="A542" s="17" t="s">
        <v>8</v>
      </c>
      <c r="B542" s="17" t="s">
        <v>9</v>
      </c>
      <c r="C542" s="26" t="s">
        <v>646</v>
      </c>
      <c r="D542" s="21">
        <v>88.65</v>
      </c>
      <c r="E542" s="21">
        <v>89.33</v>
      </c>
      <c r="F542" s="21">
        <v>88.53</v>
      </c>
      <c r="G542" s="21">
        <v>88.99</v>
      </c>
      <c r="H542" s="21">
        <v>11860</v>
      </c>
      <c r="I542" s="15"/>
      <c r="J542" s="9" t="s">
        <v>1027</v>
      </c>
      <c r="K542" s="9" t="s">
        <v>1028</v>
      </c>
      <c r="L542" s="12" t="s">
        <v>646</v>
      </c>
      <c r="M542" s="10">
        <v>42.267000000000003</v>
      </c>
      <c r="N542" s="10">
        <v>43.094999999999999</v>
      </c>
      <c r="O542" s="10">
        <v>42.249000000000002</v>
      </c>
      <c r="P542" s="10">
        <v>42.988999999999997</v>
      </c>
      <c r="Q542" s="10">
        <v>6879502</v>
      </c>
      <c r="R542" s="10">
        <v>126637.73</v>
      </c>
      <c r="S542" s="10">
        <v>2945851394</v>
      </c>
      <c r="T542" s="15"/>
      <c r="U542" s="7" t="s">
        <v>1031</v>
      </c>
      <c r="V542" s="7" t="s">
        <v>1032</v>
      </c>
      <c r="W542" s="19">
        <v>44336</v>
      </c>
      <c r="X542" s="17">
        <v>11.43</v>
      </c>
      <c r="Y542" s="17">
        <v>11.47</v>
      </c>
      <c r="Z542" s="17">
        <v>11.43</v>
      </c>
      <c r="AA542" s="17">
        <v>11.45</v>
      </c>
      <c r="AB542" s="14">
        <v>81089</v>
      </c>
      <c r="AC542" s="15"/>
      <c r="AD542" s="7" t="s">
        <v>1034</v>
      </c>
      <c r="AE542" s="7" t="s">
        <v>1035</v>
      </c>
      <c r="AF542" s="19">
        <v>44336</v>
      </c>
      <c r="AG542" s="17">
        <v>22.43</v>
      </c>
      <c r="AH542" s="17">
        <v>22.84</v>
      </c>
      <c r="AI542" s="17">
        <v>22.27</v>
      </c>
      <c r="AJ542" s="17">
        <v>22.81</v>
      </c>
      <c r="AK542" s="14">
        <v>7078425</v>
      </c>
      <c r="AL542" s="23">
        <v>70231.19</v>
      </c>
      <c r="AM542" s="14">
        <v>3078964918</v>
      </c>
      <c r="AN542" s="15"/>
      <c r="AO542" s="7" t="s">
        <v>1036</v>
      </c>
      <c r="AP542" s="7" t="s">
        <v>1037</v>
      </c>
      <c r="AQ542" s="19">
        <v>44336</v>
      </c>
      <c r="AR542" s="17">
        <v>0.23499999999999999</v>
      </c>
      <c r="AS542" s="17">
        <v>0.24</v>
      </c>
      <c r="AT542" s="17">
        <v>0.22500000000000001</v>
      </c>
      <c r="AU542" s="17">
        <v>0.23</v>
      </c>
      <c r="AV542" s="14">
        <v>3374685</v>
      </c>
      <c r="AW542" s="17">
        <v>235.4</v>
      </c>
      <c r="AX542" s="14">
        <v>1023486918</v>
      </c>
      <c r="AY542" s="15"/>
      <c r="AZ542" s="7" t="s">
        <v>1038</v>
      </c>
      <c r="BA542" s="7" t="s">
        <v>1039</v>
      </c>
      <c r="BB542" s="19">
        <v>44336</v>
      </c>
      <c r="BC542" s="17">
        <v>149</v>
      </c>
      <c r="BD542" s="17">
        <v>151.22999999999999</v>
      </c>
      <c r="BE542" s="17">
        <v>148.61000000000001</v>
      </c>
      <c r="BF542" s="17">
        <v>150.36000000000001</v>
      </c>
      <c r="BG542" s="14">
        <v>795618</v>
      </c>
      <c r="BH542" s="23">
        <v>54403.46</v>
      </c>
      <c r="BI542" s="14">
        <v>361821377</v>
      </c>
      <c r="BJ542" s="15"/>
      <c r="BK542" t="s">
        <v>1040</v>
      </c>
      <c r="BL542" t="s">
        <v>1041</v>
      </c>
      <c r="BM542" s="19">
        <v>44336</v>
      </c>
      <c r="BN542" s="17">
        <v>28.28</v>
      </c>
      <c r="BO542" s="17">
        <v>28.35</v>
      </c>
      <c r="BP542" s="17">
        <v>28.26</v>
      </c>
      <c r="BQ542" s="17">
        <v>28.27</v>
      </c>
      <c r="BR542" s="14">
        <v>93751</v>
      </c>
      <c r="BS542" s="15"/>
      <c r="BT542" s="7" t="s">
        <v>1042</v>
      </c>
      <c r="BU542" s="7" t="s">
        <v>1043</v>
      </c>
      <c r="BV542" s="19">
        <v>44336</v>
      </c>
      <c r="BW542" s="17">
        <v>2.52</v>
      </c>
      <c r="BX542" s="17">
        <v>2.6150000000000002</v>
      </c>
      <c r="BY542" s="17">
        <v>2.52</v>
      </c>
      <c r="BZ542" s="17">
        <v>2.61</v>
      </c>
      <c r="CA542" s="14">
        <v>856908</v>
      </c>
      <c r="CB542" s="23">
        <v>1726.22</v>
      </c>
      <c r="CC542" s="14">
        <v>661388044</v>
      </c>
      <c r="CD542" s="15"/>
      <c r="CE542" t="s">
        <v>1044</v>
      </c>
      <c r="CF542" t="s">
        <v>1045</v>
      </c>
      <c r="CG542" s="19">
        <v>44336</v>
      </c>
      <c r="CH542" s="17">
        <v>58</v>
      </c>
      <c r="CI542" s="17">
        <v>58.31</v>
      </c>
      <c r="CJ542" s="17">
        <v>57.97</v>
      </c>
      <c r="CK542" s="17">
        <v>58.21</v>
      </c>
      <c r="CL542" s="14">
        <v>26468</v>
      </c>
      <c r="CM542" s="15" t="s">
        <v>1033</v>
      </c>
      <c r="CN542" s="7" t="s">
        <v>1046</v>
      </c>
      <c r="CO542" s="7" t="s">
        <v>1047</v>
      </c>
      <c r="CP542" s="19">
        <v>44336</v>
      </c>
      <c r="CQ542" s="17">
        <v>22.35</v>
      </c>
      <c r="CR542" s="17">
        <v>22.4</v>
      </c>
      <c r="CS542" s="17">
        <v>22.03</v>
      </c>
      <c r="CT542" s="17">
        <v>22.36</v>
      </c>
      <c r="CU542" s="14">
        <v>3475471</v>
      </c>
      <c r="CV542" s="23">
        <v>21545.65</v>
      </c>
      <c r="CW542" s="14">
        <v>963579886</v>
      </c>
      <c r="CX542" s="15"/>
      <c r="CY542" t="s">
        <v>1048</v>
      </c>
      <c r="CZ542" t="s">
        <v>1049</v>
      </c>
      <c r="DA542" s="19">
        <v>44336</v>
      </c>
      <c r="DB542" s="17">
        <v>8</v>
      </c>
      <c r="DC542" s="17">
        <v>8.1</v>
      </c>
      <c r="DD542" s="17">
        <v>8</v>
      </c>
      <c r="DE542" s="17">
        <v>8.08</v>
      </c>
      <c r="DF542" s="14">
        <v>127556</v>
      </c>
      <c r="DG542" s="15" t="s">
        <v>1033</v>
      </c>
      <c r="DH542" s="7" t="s">
        <v>1072</v>
      </c>
      <c r="DI542" s="7" t="s">
        <v>1073</v>
      </c>
      <c r="DJ542" s="19">
        <v>44336</v>
      </c>
      <c r="DK542" s="17">
        <v>117.24</v>
      </c>
      <c r="DL542" s="17">
        <v>119</v>
      </c>
      <c r="DM542" s="17">
        <v>117.24</v>
      </c>
      <c r="DN542" s="17">
        <v>118.86</v>
      </c>
      <c r="DO542" s="14">
        <v>46710</v>
      </c>
      <c r="DQ542" s="6">
        <v>44337</v>
      </c>
      <c r="DR542" s="62">
        <v>1.677E-2</v>
      </c>
    </row>
    <row r="543" spans="1:122" ht="15" hidden="1" x14ac:dyDescent="0.25">
      <c r="A543" s="17" t="s">
        <v>8</v>
      </c>
      <c r="B543" s="17" t="s">
        <v>9</v>
      </c>
      <c r="C543" s="26" t="s">
        <v>647</v>
      </c>
      <c r="D543" s="21">
        <v>89.09</v>
      </c>
      <c r="E543" s="21">
        <v>89.33</v>
      </c>
      <c r="F543" s="21">
        <v>88.65</v>
      </c>
      <c r="G543" s="21">
        <v>88.65</v>
      </c>
      <c r="H543" s="21">
        <v>16670</v>
      </c>
      <c r="I543" s="15"/>
      <c r="J543" s="9" t="s">
        <v>1027</v>
      </c>
      <c r="K543" s="9" t="s">
        <v>1028</v>
      </c>
      <c r="L543" s="12" t="s">
        <v>647</v>
      </c>
      <c r="M543" s="10">
        <v>44.253</v>
      </c>
      <c r="N543" s="10">
        <v>44.296999999999997</v>
      </c>
      <c r="O543" s="10">
        <v>43.273000000000003</v>
      </c>
      <c r="P543" s="10">
        <v>43.442999999999998</v>
      </c>
      <c r="Q543" s="10">
        <v>5880532</v>
      </c>
      <c r="R543" s="10">
        <v>127975.44</v>
      </c>
      <c r="S543" s="10">
        <v>2945851394</v>
      </c>
      <c r="T543" s="15"/>
      <c r="U543" s="7" t="s">
        <v>1031</v>
      </c>
      <c r="V543" s="7" t="s">
        <v>1032</v>
      </c>
      <c r="W543" s="19">
        <v>44335</v>
      </c>
      <c r="X543" s="17">
        <v>11.38</v>
      </c>
      <c r="Y543" s="17">
        <v>11.41</v>
      </c>
      <c r="Z543" s="17">
        <v>11.36</v>
      </c>
      <c r="AA543" s="17">
        <v>11.37</v>
      </c>
      <c r="AB543" s="14">
        <v>505751</v>
      </c>
      <c r="AC543" s="15"/>
      <c r="AD543" s="7" t="s">
        <v>1034</v>
      </c>
      <c r="AE543" s="7" t="s">
        <v>1035</v>
      </c>
      <c r="AF543" s="19">
        <v>44335</v>
      </c>
      <c r="AG543" s="17">
        <v>23.39</v>
      </c>
      <c r="AH543" s="17">
        <v>23.45</v>
      </c>
      <c r="AI543" s="17">
        <v>22.68</v>
      </c>
      <c r="AJ543" s="17">
        <v>22.83</v>
      </c>
      <c r="AK543" s="14">
        <v>6406386</v>
      </c>
      <c r="AL543" s="23">
        <v>70292.77</v>
      </c>
      <c r="AM543" s="14">
        <v>3078964918</v>
      </c>
      <c r="AN543" s="15"/>
      <c r="AO543" s="7" t="s">
        <v>1036</v>
      </c>
      <c r="AP543" s="7" t="s">
        <v>1037</v>
      </c>
      <c r="AQ543" s="19">
        <v>44335</v>
      </c>
      <c r="AR543" s="17">
        <v>0.245</v>
      </c>
      <c r="AS543" s="17">
        <v>0.25</v>
      </c>
      <c r="AT543" s="17">
        <v>0.23</v>
      </c>
      <c r="AU543" s="17">
        <v>0.23</v>
      </c>
      <c r="AV543" s="14">
        <v>4456995</v>
      </c>
      <c r="AW543" s="17">
        <v>235.03</v>
      </c>
      <c r="AX543" s="14">
        <v>1021868436</v>
      </c>
      <c r="AY543" s="15"/>
      <c r="AZ543" s="7" t="s">
        <v>1038</v>
      </c>
      <c r="BA543" s="7" t="s">
        <v>1039</v>
      </c>
      <c r="BB543" s="19">
        <v>44335</v>
      </c>
      <c r="BC543" s="17">
        <v>150.05000000000001</v>
      </c>
      <c r="BD543" s="17">
        <v>151.44999999999999</v>
      </c>
      <c r="BE543" s="17">
        <v>149.12</v>
      </c>
      <c r="BF543" s="17">
        <v>149.97</v>
      </c>
      <c r="BG543" s="14">
        <v>921396</v>
      </c>
      <c r="BH543" s="23">
        <v>54262.35</v>
      </c>
      <c r="BI543" s="14">
        <v>361821377</v>
      </c>
      <c r="BJ543" s="15"/>
      <c r="BK543" t="s">
        <v>1040</v>
      </c>
      <c r="BL543" t="s">
        <v>1041</v>
      </c>
      <c r="BM543" s="19">
        <v>44335</v>
      </c>
      <c r="BN543" s="17">
        <v>28.02</v>
      </c>
      <c r="BO543" s="17">
        <v>28.11</v>
      </c>
      <c r="BP543" s="17">
        <v>27.95</v>
      </c>
      <c r="BQ543" s="17">
        <v>27.96</v>
      </c>
      <c r="BR543" s="14">
        <v>82621</v>
      </c>
      <c r="BS543" s="15"/>
      <c r="BT543" s="7" t="s">
        <v>1042</v>
      </c>
      <c r="BU543" s="7" t="s">
        <v>1043</v>
      </c>
      <c r="BV543" s="19">
        <v>44335</v>
      </c>
      <c r="BW543" s="17">
        <v>2.52</v>
      </c>
      <c r="BX543" s="17">
        <v>2.5649999999999999</v>
      </c>
      <c r="BY543" s="17">
        <v>2.5</v>
      </c>
      <c r="BZ543" s="17">
        <v>2.52</v>
      </c>
      <c r="CA543" s="14">
        <v>868229</v>
      </c>
      <c r="CB543" s="23">
        <v>1666.7</v>
      </c>
      <c r="CC543" s="14">
        <v>661388044</v>
      </c>
      <c r="CD543" s="15"/>
      <c r="CE543" t="s">
        <v>1044</v>
      </c>
      <c r="CF543" t="s">
        <v>1045</v>
      </c>
      <c r="CG543" s="19">
        <v>44335</v>
      </c>
      <c r="CH543" s="17">
        <v>58.55</v>
      </c>
      <c r="CI543" s="17">
        <v>58.62</v>
      </c>
      <c r="CJ543" s="17">
        <v>57.8</v>
      </c>
      <c r="CK543" s="17">
        <v>57.85</v>
      </c>
      <c r="CL543" s="14">
        <v>78660</v>
      </c>
      <c r="CM543" s="15" t="s">
        <v>1033</v>
      </c>
      <c r="CN543" s="7" t="s">
        <v>1046</v>
      </c>
      <c r="CO543" s="7" t="s">
        <v>1047</v>
      </c>
      <c r="CP543" s="19">
        <v>44335</v>
      </c>
      <c r="CQ543" s="17">
        <v>22.59</v>
      </c>
      <c r="CR543" s="17">
        <v>22.65</v>
      </c>
      <c r="CS543" s="17">
        <v>22.28</v>
      </c>
      <c r="CT543" s="17">
        <v>22.4</v>
      </c>
      <c r="CU543" s="14">
        <v>3034507</v>
      </c>
      <c r="CV543" s="23">
        <v>21584.19</v>
      </c>
      <c r="CW543" s="14">
        <v>963579886</v>
      </c>
      <c r="CX543" s="15"/>
      <c r="CY543" t="s">
        <v>1048</v>
      </c>
      <c r="CZ543" t="s">
        <v>1049</v>
      </c>
      <c r="DA543" s="19">
        <v>44335</v>
      </c>
      <c r="DB543" s="17">
        <v>8.18</v>
      </c>
      <c r="DC543" s="17">
        <v>8.18</v>
      </c>
      <c r="DD543" s="17">
        <v>8</v>
      </c>
      <c r="DE543" s="17">
        <v>8.02</v>
      </c>
      <c r="DF543" s="14">
        <v>129235</v>
      </c>
      <c r="DG543" s="15" t="s">
        <v>1033</v>
      </c>
      <c r="DH543" s="7" t="s">
        <v>1072</v>
      </c>
      <c r="DI543" s="7" t="s">
        <v>1073</v>
      </c>
      <c r="DJ543" s="19">
        <v>44335</v>
      </c>
      <c r="DK543" s="17">
        <v>118.24</v>
      </c>
      <c r="DL543" s="17">
        <v>118.32</v>
      </c>
      <c r="DM543" s="17">
        <v>117.15</v>
      </c>
      <c r="DN543" s="17">
        <v>117.44</v>
      </c>
      <c r="DO543" s="14">
        <v>43158</v>
      </c>
      <c r="DQ543" s="6">
        <v>44336</v>
      </c>
      <c r="DR543" s="62">
        <v>1.704E-2</v>
      </c>
    </row>
    <row r="544" spans="1:122" ht="15" hidden="1" x14ac:dyDescent="0.25">
      <c r="A544" s="17" t="s">
        <v>8</v>
      </c>
      <c r="B544" s="17" t="s">
        <v>9</v>
      </c>
      <c r="C544" s="26" t="s">
        <v>648</v>
      </c>
      <c r="D544" s="21">
        <v>89.19</v>
      </c>
      <c r="E544" s="21">
        <v>90.03</v>
      </c>
      <c r="F544" s="21">
        <v>88.8</v>
      </c>
      <c r="G544" s="21">
        <v>90.03</v>
      </c>
      <c r="H544" s="21">
        <v>11025</v>
      </c>
      <c r="I544" s="15"/>
      <c r="J544" s="9" t="s">
        <v>1027</v>
      </c>
      <c r="K544" s="9" t="s">
        <v>1028</v>
      </c>
      <c r="L544" s="12" t="s">
        <v>648</v>
      </c>
      <c r="M544" s="10">
        <v>44.902999999999999</v>
      </c>
      <c r="N544" s="10">
        <v>45.320999999999998</v>
      </c>
      <c r="O544" s="10">
        <v>44.743000000000002</v>
      </c>
      <c r="P544" s="10">
        <v>44.982999999999997</v>
      </c>
      <c r="Q544" s="10">
        <v>4908565</v>
      </c>
      <c r="R544" s="10">
        <v>132513.23000000001</v>
      </c>
      <c r="S544" s="10">
        <v>2945851394</v>
      </c>
      <c r="T544" s="15"/>
      <c r="U544" s="7" t="s">
        <v>1031</v>
      </c>
      <c r="V544" s="7" t="s">
        <v>1032</v>
      </c>
      <c r="W544" s="19">
        <v>44334</v>
      </c>
      <c r="X544" s="17">
        <v>11.64</v>
      </c>
      <c r="Y544" s="17">
        <v>11.64</v>
      </c>
      <c r="Z544" s="17">
        <v>11.48</v>
      </c>
      <c r="AA544" s="17">
        <v>11.51</v>
      </c>
      <c r="AB544" s="14">
        <v>236875</v>
      </c>
      <c r="AC544" s="15"/>
      <c r="AD544" s="7" t="s">
        <v>1034</v>
      </c>
      <c r="AE544" s="7" t="s">
        <v>1035</v>
      </c>
      <c r="AF544" s="19">
        <v>44334</v>
      </c>
      <c r="AG544" s="17">
        <v>23.76</v>
      </c>
      <c r="AH544" s="17">
        <v>23.9</v>
      </c>
      <c r="AI544" s="17">
        <v>23.25</v>
      </c>
      <c r="AJ544" s="17">
        <v>23.57</v>
      </c>
      <c r="AK544" s="14">
        <v>5936131</v>
      </c>
      <c r="AL544" s="23">
        <v>72571.199999999997</v>
      </c>
      <c r="AM544" s="14">
        <v>3078964918</v>
      </c>
      <c r="AN544" s="15"/>
      <c r="AO544" s="7" t="s">
        <v>1036</v>
      </c>
      <c r="AP544" s="7" t="s">
        <v>1037</v>
      </c>
      <c r="AQ544" s="19">
        <v>44334</v>
      </c>
      <c r="AR544" s="17">
        <v>0.23499999999999999</v>
      </c>
      <c r="AS544" s="17">
        <v>0.245</v>
      </c>
      <c r="AT544" s="17">
        <v>0.22500000000000001</v>
      </c>
      <c r="AU544" s="17">
        <v>0.23</v>
      </c>
      <c r="AV544" s="14">
        <v>3235164</v>
      </c>
      <c r="AW544" s="17">
        <v>235.03</v>
      </c>
      <c r="AX544" s="14">
        <v>1021868436</v>
      </c>
      <c r="AY544" s="15"/>
      <c r="AZ544" s="7" t="s">
        <v>1038</v>
      </c>
      <c r="BA544" s="7" t="s">
        <v>1039</v>
      </c>
      <c r="BB544" s="19">
        <v>44334</v>
      </c>
      <c r="BC544" s="17">
        <v>149.59</v>
      </c>
      <c r="BD544" s="17">
        <v>154.5</v>
      </c>
      <c r="BE544" s="17">
        <v>149.5</v>
      </c>
      <c r="BF544" s="17">
        <v>154.13</v>
      </c>
      <c r="BG544" s="14">
        <v>1030281</v>
      </c>
      <c r="BH544" s="23">
        <v>55767.53</v>
      </c>
      <c r="BI544" s="14">
        <v>361821377</v>
      </c>
      <c r="BJ544" s="15"/>
      <c r="BK544" t="s">
        <v>1040</v>
      </c>
      <c r="BL544" t="s">
        <v>1041</v>
      </c>
      <c r="BM544" s="19">
        <v>44334</v>
      </c>
      <c r="BN544" s="17">
        <v>28.41</v>
      </c>
      <c r="BO544" s="17">
        <v>28.47</v>
      </c>
      <c r="BP544" s="17">
        <v>28.36</v>
      </c>
      <c r="BQ544" s="17">
        <v>28.45</v>
      </c>
      <c r="BR544" s="14">
        <v>76160</v>
      </c>
      <c r="BS544" s="15"/>
      <c r="BT544" s="7" t="s">
        <v>1042</v>
      </c>
      <c r="BU544" s="7" t="s">
        <v>1043</v>
      </c>
      <c r="BV544" s="19">
        <v>44334</v>
      </c>
      <c r="BW544" s="17">
        <v>2.63</v>
      </c>
      <c r="BX544" s="17">
        <v>2.66</v>
      </c>
      <c r="BY544" s="17">
        <v>2.54</v>
      </c>
      <c r="BZ544" s="17">
        <v>2.54</v>
      </c>
      <c r="CA544" s="14">
        <v>938185</v>
      </c>
      <c r="CB544" s="23">
        <v>1679.93</v>
      </c>
      <c r="CC544" s="14">
        <v>661388044</v>
      </c>
      <c r="CD544" s="15"/>
      <c r="CE544" t="s">
        <v>1044</v>
      </c>
      <c r="CF544" t="s">
        <v>1045</v>
      </c>
      <c r="CG544" s="19">
        <v>44334</v>
      </c>
      <c r="CH544" s="17">
        <v>58.61</v>
      </c>
      <c r="CI544" s="17">
        <v>58.99</v>
      </c>
      <c r="CJ544" s="17">
        <v>58.51</v>
      </c>
      <c r="CK544" s="17">
        <v>58.64</v>
      </c>
      <c r="CL544" s="14">
        <v>18477</v>
      </c>
      <c r="CM544" s="15" t="s">
        <v>1033</v>
      </c>
      <c r="CN544" s="7" t="s">
        <v>1046</v>
      </c>
      <c r="CO544" s="7" t="s">
        <v>1047</v>
      </c>
      <c r="CP544" s="19">
        <v>44334</v>
      </c>
      <c r="CQ544" s="17">
        <v>22.44</v>
      </c>
      <c r="CR544" s="17">
        <v>23.06</v>
      </c>
      <c r="CS544" s="17">
        <v>22.44</v>
      </c>
      <c r="CT544" s="17">
        <v>22.99</v>
      </c>
      <c r="CU544" s="14">
        <v>1732906</v>
      </c>
      <c r="CV544" s="23">
        <v>22152.7</v>
      </c>
      <c r="CW544" s="14">
        <v>963579886</v>
      </c>
      <c r="CX544" s="15"/>
      <c r="CY544" t="s">
        <v>1048</v>
      </c>
      <c r="CZ544" t="s">
        <v>1049</v>
      </c>
      <c r="DA544" s="19">
        <v>44334</v>
      </c>
      <c r="DB544" s="17">
        <v>8.16</v>
      </c>
      <c r="DC544" s="17">
        <v>8.16</v>
      </c>
      <c r="DD544" s="17">
        <v>8.1</v>
      </c>
      <c r="DE544" s="17">
        <v>8.1300000000000008</v>
      </c>
      <c r="DF544" s="14">
        <v>114446</v>
      </c>
      <c r="DG544" s="15" t="s">
        <v>1033</v>
      </c>
      <c r="DH544" s="7" t="s">
        <v>1072</v>
      </c>
      <c r="DI544" s="7" t="s">
        <v>1073</v>
      </c>
      <c r="DJ544" s="19">
        <v>44334</v>
      </c>
      <c r="DK544" s="17">
        <v>119.49</v>
      </c>
      <c r="DL544" s="17">
        <v>119.99</v>
      </c>
      <c r="DM544" s="17">
        <v>119.48</v>
      </c>
      <c r="DN544" s="17">
        <v>119.7</v>
      </c>
      <c r="DO544" s="14">
        <v>24255</v>
      </c>
      <c r="DQ544" s="6">
        <v>44335</v>
      </c>
      <c r="DR544" s="62">
        <v>1.719E-2</v>
      </c>
    </row>
    <row r="545" spans="1:122" ht="15" hidden="1" x14ac:dyDescent="0.25">
      <c r="A545" s="17" t="s">
        <v>8</v>
      </c>
      <c r="B545" s="17" t="s">
        <v>9</v>
      </c>
      <c r="C545" s="26" t="s">
        <v>649</v>
      </c>
      <c r="D545" s="21">
        <v>89.5</v>
      </c>
      <c r="E545" s="21">
        <v>89.5</v>
      </c>
      <c r="F545" s="21">
        <v>88.52</v>
      </c>
      <c r="G545" s="21">
        <v>89.1</v>
      </c>
      <c r="H545" s="21">
        <v>11023</v>
      </c>
      <c r="I545" s="15"/>
      <c r="J545" s="9" t="s">
        <v>1027</v>
      </c>
      <c r="K545" s="9" t="s">
        <v>1028</v>
      </c>
      <c r="L545" s="12" t="s">
        <v>649</v>
      </c>
      <c r="M545" s="10">
        <v>44.341999999999999</v>
      </c>
      <c r="N545" s="10">
        <v>44.377000000000002</v>
      </c>
      <c r="O545" s="10">
        <v>43.834000000000003</v>
      </c>
      <c r="P545" s="10">
        <v>44.164000000000001</v>
      </c>
      <c r="Q545" s="10">
        <v>3171035</v>
      </c>
      <c r="R545" s="10">
        <v>130099.99</v>
      </c>
      <c r="S545" s="10">
        <v>2945851394</v>
      </c>
      <c r="T545" s="15"/>
      <c r="U545" s="7" t="s">
        <v>1031</v>
      </c>
      <c r="V545" s="7" t="s">
        <v>1032</v>
      </c>
      <c r="W545" s="19">
        <v>44333</v>
      </c>
      <c r="X545" s="17">
        <v>11.51</v>
      </c>
      <c r="Y545" s="17">
        <v>11.54</v>
      </c>
      <c r="Z545" s="17">
        <v>11.5</v>
      </c>
      <c r="AA545" s="17">
        <v>11.52</v>
      </c>
      <c r="AB545" s="14">
        <v>92966</v>
      </c>
      <c r="AC545" s="15"/>
      <c r="AD545" s="7" t="s">
        <v>1034</v>
      </c>
      <c r="AE545" s="7" t="s">
        <v>1035</v>
      </c>
      <c r="AF545" s="19">
        <v>44333</v>
      </c>
      <c r="AG545" s="17">
        <v>23.02</v>
      </c>
      <c r="AH545" s="17">
        <v>23.305</v>
      </c>
      <c r="AI545" s="17">
        <v>22.72</v>
      </c>
      <c r="AJ545" s="17">
        <v>23.1</v>
      </c>
      <c r="AK545" s="14">
        <v>5079961</v>
      </c>
      <c r="AL545" s="23">
        <v>71124.09</v>
      </c>
      <c r="AM545" s="14">
        <v>3078964918</v>
      </c>
      <c r="AN545" s="15"/>
      <c r="AO545" s="7" t="s">
        <v>1036</v>
      </c>
      <c r="AP545" s="7" t="s">
        <v>1037</v>
      </c>
      <c r="AQ545" s="19">
        <v>44333</v>
      </c>
      <c r="AR545" s="17">
        <v>0.24</v>
      </c>
      <c r="AS545" s="17">
        <v>0.245</v>
      </c>
      <c r="AT545" s="17">
        <v>0.23</v>
      </c>
      <c r="AU545" s="17">
        <v>0.23499999999999999</v>
      </c>
      <c r="AV545" s="14">
        <v>4636522</v>
      </c>
      <c r="AW545" s="17">
        <v>240.14</v>
      </c>
      <c r="AX545" s="14">
        <v>1021868436</v>
      </c>
      <c r="AY545" s="15"/>
      <c r="AZ545" s="7" t="s">
        <v>1038</v>
      </c>
      <c r="BA545" s="7" t="s">
        <v>1039</v>
      </c>
      <c r="BB545" s="19">
        <v>44333</v>
      </c>
      <c r="BC545" s="17">
        <v>154.1</v>
      </c>
      <c r="BD545" s="17">
        <v>155.66</v>
      </c>
      <c r="BE545" s="17">
        <v>150.47</v>
      </c>
      <c r="BF545" s="17">
        <v>150.59</v>
      </c>
      <c r="BG545" s="14">
        <v>1862266</v>
      </c>
      <c r="BH545" s="23">
        <v>54486.68</v>
      </c>
      <c r="BI545" s="14">
        <v>361821377</v>
      </c>
      <c r="BJ545" s="15"/>
      <c r="BK545" t="s">
        <v>1040</v>
      </c>
      <c r="BL545" t="s">
        <v>1041</v>
      </c>
      <c r="BM545" s="19">
        <v>44333</v>
      </c>
      <c r="BN545" s="17">
        <v>28.5</v>
      </c>
      <c r="BO545" s="17">
        <v>28.62</v>
      </c>
      <c r="BP545" s="17">
        <v>28.47</v>
      </c>
      <c r="BQ545" s="17">
        <v>28.57</v>
      </c>
      <c r="BR545" s="14">
        <v>111616</v>
      </c>
      <c r="BS545" s="15"/>
      <c r="BT545" s="7" t="s">
        <v>1042</v>
      </c>
      <c r="BU545" s="7" t="s">
        <v>1043</v>
      </c>
      <c r="BV545" s="19">
        <v>44333</v>
      </c>
      <c r="BW545" s="17">
        <v>2.65</v>
      </c>
      <c r="BX545" s="17">
        <v>2.6949999999999998</v>
      </c>
      <c r="BY545" s="17">
        <v>2.63</v>
      </c>
      <c r="BZ545" s="17">
        <v>2.64</v>
      </c>
      <c r="CA545" s="14">
        <v>629964</v>
      </c>
      <c r="CB545" s="23">
        <v>1746.06</v>
      </c>
      <c r="CC545" s="14">
        <v>661388044</v>
      </c>
      <c r="CD545" s="15"/>
      <c r="CE545" t="s">
        <v>1044</v>
      </c>
      <c r="CF545" t="s">
        <v>1045</v>
      </c>
      <c r="CG545" s="19">
        <v>44333</v>
      </c>
      <c r="CH545" s="17">
        <v>58.36</v>
      </c>
      <c r="CI545" s="17">
        <v>58.55</v>
      </c>
      <c r="CJ545" s="17">
        <v>58.31</v>
      </c>
      <c r="CK545" s="17">
        <v>58.41</v>
      </c>
      <c r="CL545" s="14">
        <v>42938</v>
      </c>
      <c r="CM545" s="15" t="s">
        <v>1033</v>
      </c>
      <c r="CN545" s="7" t="s">
        <v>1046</v>
      </c>
      <c r="CO545" s="7" t="s">
        <v>1047</v>
      </c>
      <c r="CP545" s="19">
        <v>44333</v>
      </c>
      <c r="CQ545" s="17">
        <v>22.81</v>
      </c>
      <c r="CR545" s="17">
        <v>22.885000000000002</v>
      </c>
      <c r="CS545" s="17">
        <v>22.5</v>
      </c>
      <c r="CT545" s="17">
        <v>22.52</v>
      </c>
      <c r="CU545" s="14">
        <v>1463874</v>
      </c>
      <c r="CV545" s="23">
        <v>21699.82</v>
      </c>
      <c r="CW545" s="14">
        <v>963579886</v>
      </c>
      <c r="CX545" s="15"/>
      <c r="CY545" t="s">
        <v>1048</v>
      </c>
      <c r="CZ545" t="s">
        <v>1049</v>
      </c>
      <c r="DA545" s="19">
        <v>44333</v>
      </c>
      <c r="DB545" s="17">
        <v>8.0399999999999991</v>
      </c>
      <c r="DC545" s="17">
        <v>8.11</v>
      </c>
      <c r="DD545" s="17">
        <v>8.0399999999999991</v>
      </c>
      <c r="DE545" s="17">
        <v>8.08</v>
      </c>
      <c r="DF545" s="14">
        <v>32848</v>
      </c>
      <c r="DG545" s="15" t="s">
        <v>1033</v>
      </c>
      <c r="DH545" s="7" t="s">
        <v>1072</v>
      </c>
      <c r="DI545" s="7" t="s">
        <v>1073</v>
      </c>
      <c r="DJ545" s="19">
        <v>44333</v>
      </c>
      <c r="DK545" s="17">
        <v>119.59</v>
      </c>
      <c r="DL545" s="17">
        <v>119.7</v>
      </c>
      <c r="DM545" s="17">
        <v>119.1</v>
      </c>
      <c r="DN545" s="17">
        <v>119.1</v>
      </c>
      <c r="DO545" s="14">
        <v>22963</v>
      </c>
      <c r="DQ545" s="6">
        <v>44334</v>
      </c>
      <c r="DR545" s="62">
        <v>1.7340000000000001E-2</v>
      </c>
    </row>
    <row r="546" spans="1:122" ht="15" hidden="1" x14ac:dyDescent="0.25">
      <c r="A546" s="17" t="s">
        <v>8</v>
      </c>
      <c r="B546" s="17" t="s">
        <v>9</v>
      </c>
      <c r="C546" s="26" t="s">
        <v>650</v>
      </c>
      <c r="D546" s="21">
        <v>89.61</v>
      </c>
      <c r="E546" s="21">
        <v>89.61</v>
      </c>
      <c r="F546" s="21">
        <v>88.38</v>
      </c>
      <c r="G546" s="21">
        <v>88.62</v>
      </c>
      <c r="H546" s="21">
        <v>10253</v>
      </c>
      <c r="I546" s="15"/>
      <c r="J546" s="9" t="s">
        <v>1027</v>
      </c>
      <c r="K546" s="9" t="s">
        <v>1028</v>
      </c>
      <c r="L546" s="12" t="s">
        <v>650</v>
      </c>
      <c r="M546" s="10">
        <v>45.063000000000002</v>
      </c>
      <c r="N546" s="10">
        <v>45.09</v>
      </c>
      <c r="O546" s="10">
        <v>44.084000000000003</v>
      </c>
      <c r="P546" s="10">
        <v>44.137</v>
      </c>
      <c r="Q546" s="10">
        <v>4272285</v>
      </c>
      <c r="R546" s="10">
        <v>130021.34</v>
      </c>
      <c r="S546" s="10">
        <v>2945851394</v>
      </c>
      <c r="T546" s="15"/>
      <c r="U546" s="7" t="s">
        <v>1031</v>
      </c>
      <c r="V546" s="7" t="s">
        <v>1032</v>
      </c>
      <c r="W546" s="19">
        <v>44330</v>
      </c>
      <c r="X546" s="17">
        <v>11.38</v>
      </c>
      <c r="Y546" s="17">
        <v>11.46</v>
      </c>
      <c r="Z546" s="17">
        <v>11.38</v>
      </c>
      <c r="AA546" s="17">
        <v>11.43</v>
      </c>
      <c r="AB546" s="14">
        <v>147666</v>
      </c>
      <c r="AC546" s="15"/>
      <c r="AD546" s="7" t="s">
        <v>1034</v>
      </c>
      <c r="AE546" s="7" t="s">
        <v>1035</v>
      </c>
      <c r="AF546" s="19">
        <v>44330</v>
      </c>
      <c r="AG546" s="17">
        <v>23.25</v>
      </c>
      <c r="AH546" s="17">
        <v>23.8</v>
      </c>
      <c r="AI546" s="17">
        <v>22.63</v>
      </c>
      <c r="AJ546" s="17">
        <v>22.79</v>
      </c>
      <c r="AK546" s="14">
        <v>9479984</v>
      </c>
      <c r="AL546" s="23">
        <v>70169.61</v>
      </c>
      <c r="AM546" s="14">
        <v>3078964918</v>
      </c>
      <c r="AN546" s="15"/>
      <c r="AO546" s="7" t="s">
        <v>1036</v>
      </c>
      <c r="AP546" s="7" t="s">
        <v>1037</v>
      </c>
      <c r="AQ546" s="19">
        <v>44330</v>
      </c>
      <c r="AR546" s="17">
        <v>0.21</v>
      </c>
      <c r="AS546" s="17">
        <v>0.26500000000000001</v>
      </c>
      <c r="AT546" s="17">
        <v>0.21</v>
      </c>
      <c r="AU546" s="17">
        <v>0.245</v>
      </c>
      <c r="AV546" s="14">
        <v>8890423</v>
      </c>
      <c r="AW546" s="17">
        <v>250.36</v>
      </c>
      <c r="AX546" s="14">
        <v>1021868436</v>
      </c>
      <c r="AY546" s="15"/>
      <c r="AZ546" s="7" t="s">
        <v>1038</v>
      </c>
      <c r="BA546" s="7" t="s">
        <v>1039</v>
      </c>
      <c r="BB546" s="19">
        <v>44330</v>
      </c>
      <c r="BC546" s="17">
        <v>156.26</v>
      </c>
      <c r="BD546" s="17">
        <v>159.32</v>
      </c>
      <c r="BE546" s="17">
        <v>156.19999999999999</v>
      </c>
      <c r="BF546" s="17">
        <v>158.34</v>
      </c>
      <c r="BG546" s="14">
        <v>719472</v>
      </c>
      <c r="BH546" s="23">
        <v>57290.8</v>
      </c>
      <c r="BI546" s="14">
        <v>361821377</v>
      </c>
      <c r="BJ546" s="15"/>
      <c r="BK546" t="s">
        <v>1040</v>
      </c>
      <c r="BL546" t="s">
        <v>1041</v>
      </c>
      <c r="BM546" s="19">
        <v>44330</v>
      </c>
      <c r="BN546" s="17">
        <v>28.1</v>
      </c>
      <c r="BO546" s="17">
        <v>28.3</v>
      </c>
      <c r="BP546" s="17">
        <v>28.1</v>
      </c>
      <c r="BQ546" s="17">
        <v>28.24</v>
      </c>
      <c r="BR546" s="14">
        <v>93609</v>
      </c>
      <c r="BS546" s="15"/>
      <c r="BT546" s="7" t="s">
        <v>1042</v>
      </c>
      <c r="BU546" s="7" t="s">
        <v>1043</v>
      </c>
      <c r="BV546" s="19">
        <v>44330</v>
      </c>
      <c r="BW546" s="17">
        <v>2.62</v>
      </c>
      <c r="BX546" s="17">
        <v>2.68</v>
      </c>
      <c r="BY546" s="17">
        <v>2.58</v>
      </c>
      <c r="BZ546" s="17">
        <v>2.62</v>
      </c>
      <c r="CA546" s="14">
        <v>1118117</v>
      </c>
      <c r="CB546" s="23">
        <v>1732.84</v>
      </c>
      <c r="CC546" s="14">
        <v>661388044</v>
      </c>
      <c r="CD546" s="15"/>
      <c r="CE546" t="s">
        <v>1044</v>
      </c>
      <c r="CF546" t="s">
        <v>1045</v>
      </c>
      <c r="CG546" s="19">
        <v>44330</v>
      </c>
      <c r="CH546" s="17">
        <v>58.23</v>
      </c>
      <c r="CI546" s="17">
        <v>58.49</v>
      </c>
      <c r="CJ546" s="17">
        <v>58.09</v>
      </c>
      <c r="CK546" s="17">
        <v>58.15</v>
      </c>
      <c r="CL546" s="14">
        <v>58991</v>
      </c>
      <c r="CM546" s="15" t="s">
        <v>1033</v>
      </c>
      <c r="CN546" s="7" t="s">
        <v>1046</v>
      </c>
      <c r="CO546" s="7" t="s">
        <v>1047</v>
      </c>
      <c r="CP546" s="19">
        <v>44330</v>
      </c>
      <c r="CQ546" s="17">
        <v>22.42</v>
      </c>
      <c r="CR546" s="17">
        <v>22.72</v>
      </c>
      <c r="CS546" s="17">
        <v>22.42</v>
      </c>
      <c r="CT546" s="17">
        <v>22.58</v>
      </c>
      <c r="CU546" s="14">
        <v>1641831</v>
      </c>
      <c r="CV546" s="23">
        <v>21757.63</v>
      </c>
      <c r="CW546" s="14">
        <v>963579886</v>
      </c>
      <c r="CX546" s="15"/>
      <c r="CY546" t="s">
        <v>1048</v>
      </c>
      <c r="CZ546" t="s">
        <v>1049</v>
      </c>
      <c r="DA546" s="19">
        <v>44330</v>
      </c>
      <c r="DB546" s="17">
        <v>8.1</v>
      </c>
      <c r="DC546" s="17">
        <v>8.1199999999999992</v>
      </c>
      <c r="DD546" s="17">
        <v>8.07</v>
      </c>
      <c r="DE546" s="17">
        <v>8.09</v>
      </c>
      <c r="DF546" s="14">
        <v>42951</v>
      </c>
      <c r="DG546" s="15" t="s">
        <v>1033</v>
      </c>
      <c r="DH546" s="7" t="s">
        <v>1072</v>
      </c>
      <c r="DI546" s="7" t="s">
        <v>1073</v>
      </c>
      <c r="DJ546" s="19">
        <v>44330</v>
      </c>
      <c r="DK546" s="17">
        <v>119.21</v>
      </c>
      <c r="DL546" s="17">
        <v>119.5</v>
      </c>
      <c r="DM546" s="17">
        <v>118.87</v>
      </c>
      <c r="DN546" s="17">
        <v>118.87</v>
      </c>
      <c r="DO546" s="14">
        <v>34049</v>
      </c>
      <c r="DQ546" s="6">
        <v>44333</v>
      </c>
      <c r="DR546" s="62">
        <v>1.7049999999999999E-2</v>
      </c>
    </row>
    <row r="547" spans="1:122" ht="15" hidden="1" x14ac:dyDescent="0.25">
      <c r="A547" s="17" t="s">
        <v>8</v>
      </c>
      <c r="B547" s="17" t="s">
        <v>9</v>
      </c>
      <c r="C547" s="26" t="s">
        <v>651</v>
      </c>
      <c r="D547" s="21">
        <v>89.57</v>
      </c>
      <c r="E547" s="21">
        <v>89.57</v>
      </c>
      <c r="F547" s="21">
        <v>88.35</v>
      </c>
      <c r="G547" s="21">
        <v>88.5</v>
      </c>
      <c r="H547" s="21">
        <v>14206</v>
      </c>
      <c r="I547" s="15"/>
      <c r="J547" s="9" t="s">
        <v>1027</v>
      </c>
      <c r="K547" s="9" t="s">
        <v>1028</v>
      </c>
      <c r="L547" s="12" t="s">
        <v>651</v>
      </c>
      <c r="M547" s="10">
        <v>45.41</v>
      </c>
      <c r="N547" s="10">
        <v>45.792999999999999</v>
      </c>
      <c r="O547" s="10">
        <v>44.636000000000003</v>
      </c>
      <c r="P547" s="10">
        <v>44.832000000000001</v>
      </c>
      <c r="Q547" s="10">
        <v>5492382</v>
      </c>
      <c r="R547" s="10">
        <v>132067.23000000001</v>
      </c>
      <c r="S547" s="10">
        <v>2945851394</v>
      </c>
      <c r="T547" s="15"/>
      <c r="U547" s="7" t="s">
        <v>1031</v>
      </c>
      <c r="V547" s="7" t="s">
        <v>1032</v>
      </c>
      <c r="W547" s="19">
        <v>44329</v>
      </c>
      <c r="X547" s="17">
        <v>11.29</v>
      </c>
      <c r="Y547" s="17">
        <v>11.32</v>
      </c>
      <c r="Z547" s="17">
        <v>11.26</v>
      </c>
      <c r="AA547" s="17">
        <v>11.29</v>
      </c>
      <c r="AB547" s="14">
        <v>266147</v>
      </c>
      <c r="AC547" s="15"/>
      <c r="AD547" s="7" t="s">
        <v>1034</v>
      </c>
      <c r="AE547" s="7" t="s">
        <v>1035</v>
      </c>
      <c r="AF547" s="19">
        <v>44329</v>
      </c>
      <c r="AG547" s="17">
        <v>24.35</v>
      </c>
      <c r="AH547" s="17">
        <v>24.52</v>
      </c>
      <c r="AI547" s="17">
        <v>23.35</v>
      </c>
      <c r="AJ547" s="17">
        <v>23.44</v>
      </c>
      <c r="AK547" s="14">
        <v>9161312</v>
      </c>
      <c r="AL547" s="23">
        <v>72170.94</v>
      </c>
      <c r="AM547" s="14">
        <v>3078964918</v>
      </c>
      <c r="AN547" s="15"/>
      <c r="AO547" s="7" t="s">
        <v>1036</v>
      </c>
      <c r="AP547" s="7" t="s">
        <v>1037</v>
      </c>
      <c r="AQ547" s="19">
        <v>44329</v>
      </c>
      <c r="AR547" s="17">
        <v>0.22</v>
      </c>
      <c r="AS547" s="17">
        <v>0.22</v>
      </c>
      <c r="AT547" s="17">
        <v>0.20499999999999999</v>
      </c>
      <c r="AU547" s="17">
        <v>0.21</v>
      </c>
      <c r="AV547" s="14">
        <v>9072931</v>
      </c>
      <c r="AW547" s="17">
        <v>214.59</v>
      </c>
      <c r="AX547" s="14">
        <v>1021868436</v>
      </c>
      <c r="AY547" s="15"/>
      <c r="AZ547" s="7" t="s">
        <v>1038</v>
      </c>
      <c r="BA547" s="7" t="s">
        <v>1039</v>
      </c>
      <c r="BB547" s="19">
        <v>44329</v>
      </c>
      <c r="BC547" s="17">
        <v>154.16</v>
      </c>
      <c r="BD547" s="17">
        <v>155.83500000000001</v>
      </c>
      <c r="BE547" s="17">
        <v>153.25</v>
      </c>
      <c r="BF547" s="17">
        <v>154.86000000000001</v>
      </c>
      <c r="BG547" s="14">
        <v>645347</v>
      </c>
      <c r="BH547" s="23">
        <v>56031.66</v>
      </c>
      <c r="BI547" s="14">
        <v>361821377</v>
      </c>
      <c r="BJ547" s="15"/>
      <c r="BK547" t="s">
        <v>1040</v>
      </c>
      <c r="BL547" t="s">
        <v>1041</v>
      </c>
      <c r="BM547" s="19">
        <v>44329</v>
      </c>
      <c r="BN547" s="17">
        <v>27.9</v>
      </c>
      <c r="BO547" s="17">
        <v>28.03</v>
      </c>
      <c r="BP547" s="17">
        <v>27.88</v>
      </c>
      <c r="BQ547" s="17">
        <v>28</v>
      </c>
      <c r="BR547" s="14">
        <v>121903</v>
      </c>
      <c r="BS547" s="15"/>
      <c r="BT547" s="7" t="s">
        <v>1042</v>
      </c>
      <c r="BU547" s="7" t="s">
        <v>1043</v>
      </c>
      <c r="BV547" s="19">
        <v>44329</v>
      </c>
      <c r="BW547" s="17">
        <v>2.5499999999999998</v>
      </c>
      <c r="BX547" s="17">
        <v>2.65</v>
      </c>
      <c r="BY547" s="17">
        <v>2.5</v>
      </c>
      <c r="BZ547" s="17">
        <v>2.58</v>
      </c>
      <c r="CA547" s="14">
        <v>1401590</v>
      </c>
      <c r="CB547" s="23">
        <v>1706.38</v>
      </c>
      <c r="CC547" s="14">
        <v>661388044</v>
      </c>
      <c r="CD547" s="15"/>
      <c r="CE547" t="s">
        <v>1044</v>
      </c>
      <c r="CF547" t="s">
        <v>1045</v>
      </c>
      <c r="CG547" s="19">
        <v>44329</v>
      </c>
      <c r="CH547" s="17">
        <v>58.3</v>
      </c>
      <c r="CI547" s="17">
        <v>58.3</v>
      </c>
      <c r="CJ547" s="17">
        <v>57.61</v>
      </c>
      <c r="CK547" s="17">
        <v>57.61</v>
      </c>
      <c r="CL547" s="14">
        <v>96440</v>
      </c>
      <c r="CM547" s="15" t="s">
        <v>1033</v>
      </c>
      <c r="CN547" s="7" t="s">
        <v>1046</v>
      </c>
      <c r="CO547" s="7" t="s">
        <v>1047</v>
      </c>
      <c r="CP547" s="19">
        <v>44329</v>
      </c>
      <c r="CQ547" s="17">
        <v>22.4</v>
      </c>
      <c r="CR547" s="17">
        <v>22.66</v>
      </c>
      <c r="CS547" s="17">
        <v>22.23</v>
      </c>
      <c r="CT547" s="17">
        <v>22.34</v>
      </c>
      <c r="CU547" s="14">
        <v>2138675</v>
      </c>
      <c r="CV547" s="23">
        <v>21526.37</v>
      </c>
      <c r="CW547" s="14">
        <v>963579886</v>
      </c>
      <c r="CX547" s="15"/>
      <c r="CY547" t="s">
        <v>1048</v>
      </c>
      <c r="CZ547" t="s">
        <v>1049</v>
      </c>
      <c r="DA547" s="19">
        <v>44329</v>
      </c>
      <c r="DB547" s="17">
        <v>8.17</v>
      </c>
      <c r="DC547" s="17">
        <v>8.17</v>
      </c>
      <c r="DD547" s="17">
        <v>8.0399999999999991</v>
      </c>
      <c r="DE547" s="17">
        <v>8.0399999999999991</v>
      </c>
      <c r="DF547" s="14">
        <v>75175</v>
      </c>
      <c r="DG547" s="15" t="s">
        <v>1033</v>
      </c>
      <c r="DH547" s="7" t="s">
        <v>1072</v>
      </c>
      <c r="DI547" s="7" t="s">
        <v>1073</v>
      </c>
      <c r="DJ547" s="19">
        <v>44329</v>
      </c>
      <c r="DK547" s="17">
        <v>118.66</v>
      </c>
      <c r="DL547" s="17">
        <v>119</v>
      </c>
      <c r="DM547" s="17">
        <v>117.95</v>
      </c>
      <c r="DN547" s="17">
        <v>118.21</v>
      </c>
      <c r="DO547" s="14">
        <v>26895</v>
      </c>
      <c r="DQ547" s="6">
        <v>44330</v>
      </c>
      <c r="DR547" s="62">
        <v>1.7390000000000003E-2</v>
      </c>
    </row>
    <row r="548" spans="1:122" ht="15" hidden="1" x14ac:dyDescent="0.25">
      <c r="A548" s="17" t="s">
        <v>8</v>
      </c>
      <c r="B548" s="17" t="s">
        <v>9</v>
      </c>
      <c r="C548" s="26" t="s">
        <v>652</v>
      </c>
      <c r="D548" s="21">
        <v>91.84</v>
      </c>
      <c r="E548" s="21">
        <v>91.87</v>
      </c>
      <c r="F548" s="21">
        <v>89.73</v>
      </c>
      <c r="G548" s="21">
        <v>90.5</v>
      </c>
      <c r="H548" s="21">
        <v>20932</v>
      </c>
      <c r="I548" s="15"/>
      <c r="J548" s="9" t="s">
        <v>1027</v>
      </c>
      <c r="K548" s="9" t="s">
        <v>1028</v>
      </c>
      <c r="L548" s="12" t="s">
        <v>652</v>
      </c>
      <c r="M548" s="10">
        <v>45.66</v>
      </c>
      <c r="N548" s="10">
        <v>45.792999999999999</v>
      </c>
      <c r="O548" s="10">
        <v>45.045000000000002</v>
      </c>
      <c r="P548" s="10">
        <v>45.41</v>
      </c>
      <c r="Q548" s="10">
        <v>4035498</v>
      </c>
      <c r="R548" s="10">
        <v>133772.29</v>
      </c>
      <c r="S548" s="10">
        <v>2945851394</v>
      </c>
      <c r="T548" s="15"/>
      <c r="U548" s="7" t="s">
        <v>1031</v>
      </c>
      <c r="V548" s="7" t="s">
        <v>1032</v>
      </c>
      <c r="W548" s="19">
        <v>44328</v>
      </c>
      <c r="X548" s="17">
        <v>11.42</v>
      </c>
      <c r="Y548" s="17">
        <v>11.47</v>
      </c>
      <c r="Z548" s="17">
        <v>11.33</v>
      </c>
      <c r="AA548" s="17">
        <v>11.38</v>
      </c>
      <c r="AB548" s="14">
        <v>220180</v>
      </c>
      <c r="AC548" s="15"/>
      <c r="AD548" s="7" t="s">
        <v>1034</v>
      </c>
      <c r="AE548" s="7" t="s">
        <v>1035</v>
      </c>
      <c r="AF548" s="19">
        <v>44328</v>
      </c>
      <c r="AG548" s="17">
        <v>24</v>
      </c>
      <c r="AH548" s="17">
        <v>24.47</v>
      </c>
      <c r="AI548" s="17">
        <v>23.85</v>
      </c>
      <c r="AJ548" s="17">
        <v>24.43</v>
      </c>
      <c r="AK548" s="14">
        <v>6648387</v>
      </c>
      <c r="AL548" s="23">
        <v>75219.11</v>
      </c>
      <c r="AM548" s="14">
        <v>3078964918</v>
      </c>
      <c r="AN548" s="15"/>
      <c r="AO548" s="7" t="s">
        <v>1036</v>
      </c>
      <c r="AP548" s="7" t="s">
        <v>1037</v>
      </c>
      <c r="AQ548" s="19">
        <v>44328</v>
      </c>
      <c r="AR548" s="17">
        <v>0.23</v>
      </c>
      <c r="AS548" s="17">
        <v>0.23</v>
      </c>
      <c r="AT548" s="17">
        <v>0.22</v>
      </c>
      <c r="AU548" s="17">
        <v>0.22500000000000001</v>
      </c>
      <c r="AV548" s="14">
        <v>4639460</v>
      </c>
      <c r="AW548" s="17">
        <v>229.92</v>
      </c>
      <c r="AX548" s="14">
        <v>1021868436</v>
      </c>
      <c r="AY548" s="15"/>
      <c r="AZ548" s="7" t="s">
        <v>1038</v>
      </c>
      <c r="BA548" s="7" t="s">
        <v>1039</v>
      </c>
      <c r="BB548" s="19">
        <v>44328</v>
      </c>
      <c r="BC548" s="17">
        <v>154.5</v>
      </c>
      <c r="BD548" s="17">
        <v>156.35</v>
      </c>
      <c r="BE548" s="17">
        <v>153.1</v>
      </c>
      <c r="BF548" s="17">
        <v>154.26</v>
      </c>
      <c r="BG548" s="14">
        <v>831299</v>
      </c>
      <c r="BH548" s="23">
        <v>55814.57</v>
      </c>
      <c r="BI548" s="14">
        <v>361821377</v>
      </c>
      <c r="BJ548" s="15"/>
      <c r="BK548" t="s">
        <v>1040</v>
      </c>
      <c r="BL548" t="s">
        <v>1041</v>
      </c>
      <c r="BM548" s="19">
        <v>44328</v>
      </c>
      <c r="BN548" s="17">
        <v>28.18</v>
      </c>
      <c r="BO548" s="17">
        <v>28.23</v>
      </c>
      <c r="BP548" s="17">
        <v>28.04</v>
      </c>
      <c r="BQ548" s="17">
        <v>28.18</v>
      </c>
      <c r="BR548" s="14">
        <v>120683</v>
      </c>
      <c r="BS548" s="15"/>
      <c r="BT548" s="7" t="s">
        <v>1042</v>
      </c>
      <c r="BU548" s="7" t="s">
        <v>1043</v>
      </c>
      <c r="BV548" s="19">
        <v>44328</v>
      </c>
      <c r="BW548" s="17">
        <v>2.6</v>
      </c>
      <c r="BX548" s="17">
        <v>2.63</v>
      </c>
      <c r="BY548" s="17">
        <v>2.5499999999999998</v>
      </c>
      <c r="BZ548" s="17">
        <v>2.56</v>
      </c>
      <c r="CA548" s="14">
        <v>1084496</v>
      </c>
      <c r="CB548" s="23">
        <v>1693.15</v>
      </c>
      <c r="CC548" s="14">
        <v>661388044</v>
      </c>
      <c r="CD548" s="15"/>
      <c r="CE548" t="s">
        <v>1044</v>
      </c>
      <c r="CF548" t="s">
        <v>1045</v>
      </c>
      <c r="CG548" s="19">
        <v>44328</v>
      </c>
      <c r="CH548" s="17">
        <v>58.35</v>
      </c>
      <c r="CI548" s="17">
        <v>58.55</v>
      </c>
      <c r="CJ548" s="17">
        <v>57.85</v>
      </c>
      <c r="CK548" s="17">
        <v>58.09</v>
      </c>
      <c r="CL548" s="14">
        <v>110514</v>
      </c>
      <c r="CM548" s="15" t="s">
        <v>1033</v>
      </c>
      <c r="CN548" s="7" t="s">
        <v>1046</v>
      </c>
      <c r="CO548" s="7" t="s">
        <v>1047</v>
      </c>
      <c r="CP548" s="19">
        <v>44328</v>
      </c>
      <c r="CQ548" s="17">
        <v>22.6</v>
      </c>
      <c r="CR548" s="17">
        <v>22.725000000000001</v>
      </c>
      <c r="CS548" s="17">
        <v>22.26</v>
      </c>
      <c r="CT548" s="17">
        <v>22.39</v>
      </c>
      <c r="CU548" s="14">
        <v>2158506</v>
      </c>
      <c r="CV548" s="23">
        <v>21574.55</v>
      </c>
      <c r="CW548" s="14">
        <v>963579886</v>
      </c>
      <c r="CX548" s="15"/>
      <c r="CY548" t="s">
        <v>1048</v>
      </c>
      <c r="CZ548" t="s">
        <v>1049</v>
      </c>
      <c r="DA548" s="19">
        <v>44328</v>
      </c>
      <c r="DB548" s="17">
        <v>8.09</v>
      </c>
      <c r="DC548" s="17">
        <v>8.17</v>
      </c>
      <c r="DD548" s="17">
        <v>8.0299999999999994</v>
      </c>
      <c r="DE548" s="17">
        <v>8.16</v>
      </c>
      <c r="DF548" s="14">
        <v>259088</v>
      </c>
      <c r="DG548" s="15" t="s">
        <v>1033</v>
      </c>
      <c r="DH548" s="7" t="s">
        <v>1072</v>
      </c>
      <c r="DI548" s="7" t="s">
        <v>1073</v>
      </c>
      <c r="DJ548" s="19">
        <v>44328</v>
      </c>
      <c r="DK548" s="17">
        <v>119.38</v>
      </c>
      <c r="DL548" s="17">
        <v>119.78</v>
      </c>
      <c r="DM548" s="17">
        <v>118.4</v>
      </c>
      <c r="DN548" s="17">
        <v>118.95</v>
      </c>
      <c r="DO548" s="14">
        <v>43296</v>
      </c>
      <c r="DQ548" s="6">
        <v>44329</v>
      </c>
      <c r="DR548" s="62">
        <v>1.7469999999999999E-2</v>
      </c>
    </row>
    <row r="549" spans="1:122" ht="15" hidden="1" x14ac:dyDescent="0.25">
      <c r="A549" s="17" t="s">
        <v>8</v>
      </c>
      <c r="B549" s="17" t="s">
        <v>9</v>
      </c>
      <c r="C549" s="26" t="s">
        <v>653</v>
      </c>
      <c r="D549" s="21">
        <v>93.32</v>
      </c>
      <c r="E549" s="21">
        <v>93.34</v>
      </c>
      <c r="F549" s="21">
        <v>91.5</v>
      </c>
      <c r="G549" s="21">
        <v>92.05</v>
      </c>
      <c r="H549" s="21">
        <v>22398</v>
      </c>
      <c r="I549" s="15"/>
      <c r="J549" s="9" t="s">
        <v>1027</v>
      </c>
      <c r="K549" s="9" t="s">
        <v>1028</v>
      </c>
      <c r="L549" s="12" t="s">
        <v>653</v>
      </c>
      <c r="M549" s="10">
        <v>46.069000000000003</v>
      </c>
      <c r="N549" s="10">
        <v>46.122999999999998</v>
      </c>
      <c r="O549" s="10">
        <v>45.277000000000001</v>
      </c>
      <c r="P549" s="10">
        <v>45.66</v>
      </c>
      <c r="Q549" s="10">
        <v>5436664</v>
      </c>
      <c r="R549" s="10">
        <v>134506.69</v>
      </c>
      <c r="S549" s="10">
        <v>2945851394</v>
      </c>
      <c r="T549" s="15"/>
      <c r="U549" s="7" t="s">
        <v>1031</v>
      </c>
      <c r="V549" s="7" t="s">
        <v>1032</v>
      </c>
      <c r="W549" s="19">
        <v>44327</v>
      </c>
      <c r="X549" s="17">
        <v>11.63</v>
      </c>
      <c r="Y549" s="17">
        <v>11.63</v>
      </c>
      <c r="Z549" s="17">
        <v>11.36</v>
      </c>
      <c r="AA549" s="17">
        <v>11.41</v>
      </c>
      <c r="AB549" s="14">
        <v>379715</v>
      </c>
      <c r="AC549" s="15"/>
      <c r="AD549" s="7" t="s">
        <v>1034</v>
      </c>
      <c r="AE549" s="7" t="s">
        <v>1035</v>
      </c>
      <c r="AF549" s="19">
        <v>44327</v>
      </c>
      <c r="AG549" s="17">
        <v>24.38</v>
      </c>
      <c r="AH549" s="17">
        <v>24.49</v>
      </c>
      <c r="AI549" s="17">
        <v>23.86</v>
      </c>
      <c r="AJ549" s="17">
        <v>24.09</v>
      </c>
      <c r="AK549" s="14">
        <v>8198257</v>
      </c>
      <c r="AL549" s="23">
        <v>74172.259999999995</v>
      </c>
      <c r="AM549" s="14">
        <v>3078964918</v>
      </c>
      <c r="AN549" s="15"/>
      <c r="AO549" s="7" t="s">
        <v>1036</v>
      </c>
      <c r="AP549" s="7" t="s">
        <v>1037</v>
      </c>
      <c r="AQ549" s="19">
        <v>44327</v>
      </c>
      <c r="AR549" s="17">
        <v>0.255</v>
      </c>
      <c r="AS549" s="17">
        <v>0.255</v>
      </c>
      <c r="AT549" s="17">
        <v>0.23</v>
      </c>
      <c r="AU549" s="17">
        <v>0.23</v>
      </c>
      <c r="AV549" s="14">
        <v>8400586</v>
      </c>
      <c r="AW549" s="17">
        <v>235.03</v>
      </c>
      <c r="AX549" s="14">
        <v>1021868436</v>
      </c>
      <c r="AY549" s="15"/>
      <c r="AZ549" s="7" t="s">
        <v>1038</v>
      </c>
      <c r="BA549" s="7" t="s">
        <v>1039</v>
      </c>
      <c r="BB549" s="19">
        <v>44327</v>
      </c>
      <c r="BC549" s="17">
        <v>157.46</v>
      </c>
      <c r="BD549" s="17">
        <v>158.5</v>
      </c>
      <c r="BE549" s="17">
        <v>154.55000000000001</v>
      </c>
      <c r="BF549" s="17">
        <v>155.94</v>
      </c>
      <c r="BG549" s="14">
        <v>1015366</v>
      </c>
      <c r="BH549" s="23">
        <v>56422.43</v>
      </c>
      <c r="BI549" s="14">
        <v>361821377</v>
      </c>
      <c r="BJ549" s="15"/>
      <c r="BK549" t="s">
        <v>1040</v>
      </c>
      <c r="BL549" t="s">
        <v>1041</v>
      </c>
      <c r="BM549" s="19">
        <v>44327</v>
      </c>
      <c r="BN549" s="17">
        <v>28.18</v>
      </c>
      <c r="BO549" s="17">
        <v>28.2</v>
      </c>
      <c r="BP549" s="17">
        <v>27.87</v>
      </c>
      <c r="BQ549" s="17">
        <v>28.07</v>
      </c>
      <c r="BR549" s="14">
        <v>421651</v>
      </c>
      <c r="BS549" s="15"/>
      <c r="BT549" s="7" t="s">
        <v>1042</v>
      </c>
      <c r="BU549" s="7" t="s">
        <v>1043</v>
      </c>
      <c r="BV549" s="19">
        <v>44327</v>
      </c>
      <c r="BW549" s="17">
        <v>2.69</v>
      </c>
      <c r="BX549" s="17">
        <v>2.7</v>
      </c>
      <c r="BY549" s="17">
        <v>2.5950000000000002</v>
      </c>
      <c r="BZ549" s="17">
        <v>2.63</v>
      </c>
      <c r="CA549" s="14">
        <v>2167324</v>
      </c>
      <c r="CB549" s="23">
        <v>1739.45</v>
      </c>
      <c r="CC549" s="14">
        <v>661388044</v>
      </c>
      <c r="CD549" s="15"/>
      <c r="CE549" t="s">
        <v>1044</v>
      </c>
      <c r="CF549" t="s">
        <v>1045</v>
      </c>
      <c r="CG549" s="19">
        <v>44327</v>
      </c>
      <c r="CH549" s="17">
        <v>58.9</v>
      </c>
      <c r="CI549" s="17">
        <v>58.9</v>
      </c>
      <c r="CJ549" s="17">
        <v>58.39</v>
      </c>
      <c r="CK549" s="17">
        <v>58.59</v>
      </c>
      <c r="CL549" s="14">
        <v>99076</v>
      </c>
      <c r="CM549" s="15" t="s">
        <v>1033</v>
      </c>
      <c r="CN549" s="7" t="s">
        <v>1046</v>
      </c>
      <c r="CO549" s="7" t="s">
        <v>1047</v>
      </c>
      <c r="CP549" s="19">
        <v>44327</v>
      </c>
      <c r="CQ549" s="17">
        <v>23.17</v>
      </c>
      <c r="CR549" s="17">
        <v>23.344999999999999</v>
      </c>
      <c r="CS549" s="17">
        <v>22.71</v>
      </c>
      <c r="CT549" s="17">
        <v>22.75</v>
      </c>
      <c r="CU549" s="14">
        <v>2234842</v>
      </c>
      <c r="CV549" s="23">
        <v>21921.439999999999</v>
      </c>
      <c r="CW549" s="14">
        <v>963579886</v>
      </c>
      <c r="CX549" s="15"/>
      <c r="CY549" t="s">
        <v>1048</v>
      </c>
      <c r="CZ549" t="s">
        <v>1049</v>
      </c>
      <c r="DA549" s="19">
        <v>44327</v>
      </c>
      <c r="DB549" s="17">
        <v>8.1300000000000008</v>
      </c>
      <c r="DC549" s="17">
        <v>8.1300000000000008</v>
      </c>
      <c r="DD549" s="17">
        <v>8.09</v>
      </c>
      <c r="DE549" s="17">
        <v>8.1</v>
      </c>
      <c r="DF549" s="14">
        <v>60221</v>
      </c>
      <c r="DG549" s="15" t="s">
        <v>1033</v>
      </c>
      <c r="DH549" s="7" t="s">
        <v>1072</v>
      </c>
      <c r="DI549" s="7" t="s">
        <v>1073</v>
      </c>
      <c r="DJ549" s="19">
        <v>44327</v>
      </c>
      <c r="DK549" s="17">
        <v>120.64</v>
      </c>
      <c r="DL549" s="17">
        <v>120.7</v>
      </c>
      <c r="DM549" s="17">
        <v>119.52</v>
      </c>
      <c r="DN549" s="17">
        <v>119.91</v>
      </c>
      <c r="DO549" s="14">
        <v>29002</v>
      </c>
      <c r="DQ549" s="6">
        <v>44328</v>
      </c>
      <c r="DR549" s="62">
        <v>1.7230000000000002E-2</v>
      </c>
    </row>
    <row r="550" spans="1:122" ht="15" hidden="1" x14ac:dyDescent="0.25">
      <c r="A550" s="17" t="s">
        <v>8</v>
      </c>
      <c r="B550" s="17" t="s">
        <v>9</v>
      </c>
      <c r="C550" s="26" t="s">
        <v>654</v>
      </c>
      <c r="D550" s="21">
        <v>92.75</v>
      </c>
      <c r="E550" s="21">
        <v>93.78</v>
      </c>
      <c r="F550" s="21">
        <v>92.42</v>
      </c>
      <c r="G550" s="21">
        <v>93.74</v>
      </c>
      <c r="H550" s="21">
        <v>11903</v>
      </c>
      <c r="I550" s="15"/>
      <c r="J550" s="9" t="s">
        <v>1027</v>
      </c>
      <c r="K550" s="9" t="s">
        <v>1028</v>
      </c>
      <c r="L550" s="12" t="s">
        <v>654</v>
      </c>
      <c r="M550" s="10">
        <v>44.965000000000003</v>
      </c>
      <c r="N550" s="10">
        <v>46.140999999999998</v>
      </c>
      <c r="O550" s="10">
        <v>44.965000000000003</v>
      </c>
      <c r="P550" s="10">
        <v>45.988999999999997</v>
      </c>
      <c r="Q550" s="10">
        <v>5897237</v>
      </c>
      <c r="R550" s="10">
        <v>135477.35</v>
      </c>
      <c r="S550" s="10">
        <v>2945851394</v>
      </c>
      <c r="T550" s="15"/>
      <c r="U550" s="7" t="s">
        <v>1031</v>
      </c>
      <c r="V550" s="7" t="s">
        <v>1032</v>
      </c>
      <c r="W550" s="19">
        <v>44326</v>
      </c>
      <c r="X550" s="17">
        <v>11.65</v>
      </c>
      <c r="Y550" s="17">
        <v>11.68</v>
      </c>
      <c r="Z550" s="17">
        <v>11.63</v>
      </c>
      <c r="AA550" s="17">
        <v>11.65</v>
      </c>
      <c r="AB550" s="14">
        <v>458166</v>
      </c>
      <c r="AC550" s="15"/>
      <c r="AD550" s="7" t="s">
        <v>1034</v>
      </c>
      <c r="AE550" s="7" t="s">
        <v>1035</v>
      </c>
      <c r="AF550" s="19">
        <v>44326</v>
      </c>
      <c r="AG550" s="17">
        <v>23.84</v>
      </c>
      <c r="AH550" s="17">
        <v>24.82</v>
      </c>
      <c r="AI550" s="17">
        <v>23.75</v>
      </c>
      <c r="AJ550" s="17">
        <v>24.79</v>
      </c>
      <c r="AK550" s="14">
        <v>12287879</v>
      </c>
      <c r="AL550" s="23">
        <v>76327.539999999994</v>
      </c>
      <c r="AM550" s="14">
        <v>3078964918</v>
      </c>
      <c r="AN550" s="15"/>
      <c r="AO550" s="7" t="s">
        <v>1036</v>
      </c>
      <c r="AP550" s="7" t="s">
        <v>1037</v>
      </c>
      <c r="AQ550" s="19">
        <v>44326</v>
      </c>
      <c r="AR550" s="17">
        <v>0.26500000000000001</v>
      </c>
      <c r="AS550" s="17">
        <v>0.26500000000000001</v>
      </c>
      <c r="AT550" s="17">
        <v>0.255</v>
      </c>
      <c r="AU550" s="17">
        <v>0.26</v>
      </c>
      <c r="AV550" s="14">
        <v>3693209</v>
      </c>
      <c r="AW550" s="17">
        <v>265.69</v>
      </c>
      <c r="AX550" s="14">
        <v>1021868436</v>
      </c>
      <c r="AY550" s="15"/>
      <c r="AZ550" s="7" t="s">
        <v>1038</v>
      </c>
      <c r="BA550" s="7" t="s">
        <v>1039</v>
      </c>
      <c r="BB550" s="19">
        <v>44326</v>
      </c>
      <c r="BC550" s="17">
        <v>157.62</v>
      </c>
      <c r="BD550" s="17">
        <v>159.58000000000001</v>
      </c>
      <c r="BE550" s="17">
        <v>157.25</v>
      </c>
      <c r="BF550" s="17">
        <v>158.21</v>
      </c>
      <c r="BG550" s="14">
        <v>606342</v>
      </c>
      <c r="BH550" s="23">
        <v>57243.76</v>
      </c>
      <c r="BI550" s="14">
        <v>361821377</v>
      </c>
      <c r="BJ550" s="15"/>
      <c r="BK550" t="s">
        <v>1040</v>
      </c>
      <c r="BL550" t="s">
        <v>1041</v>
      </c>
      <c r="BM550" s="19">
        <v>44326</v>
      </c>
      <c r="BN550" s="17">
        <v>28.97</v>
      </c>
      <c r="BO550" s="17">
        <v>29.03</v>
      </c>
      <c r="BP550" s="17">
        <v>28.91</v>
      </c>
      <c r="BQ550" s="17">
        <v>28.92</v>
      </c>
      <c r="BR550" s="14">
        <v>200902</v>
      </c>
      <c r="BS550" s="15"/>
      <c r="BT550" s="7" t="s">
        <v>1042</v>
      </c>
      <c r="BU550" s="7" t="s">
        <v>1043</v>
      </c>
      <c r="BV550" s="19">
        <v>44326</v>
      </c>
      <c r="BW550" s="17">
        <v>2.78</v>
      </c>
      <c r="BX550" s="17">
        <v>2.81</v>
      </c>
      <c r="BY550" s="17">
        <v>2.6949999999999998</v>
      </c>
      <c r="BZ550" s="17">
        <v>2.74</v>
      </c>
      <c r="CA550" s="14">
        <v>1389939</v>
      </c>
      <c r="CB550" s="23">
        <v>1812.2</v>
      </c>
      <c r="CC550" s="14">
        <v>661388044</v>
      </c>
      <c r="CD550" s="15"/>
      <c r="CE550" t="s">
        <v>1044</v>
      </c>
      <c r="CF550" t="s">
        <v>1045</v>
      </c>
      <c r="CG550" s="19">
        <v>44326</v>
      </c>
      <c r="CH550" s="17">
        <v>59</v>
      </c>
      <c r="CI550" s="17">
        <v>59.17</v>
      </c>
      <c r="CJ550" s="17">
        <v>58.9</v>
      </c>
      <c r="CK550" s="17">
        <v>59.04</v>
      </c>
      <c r="CL550" s="14">
        <v>27228</v>
      </c>
      <c r="CM550" s="15" t="s">
        <v>1033</v>
      </c>
      <c r="CN550" s="7" t="s">
        <v>1046</v>
      </c>
      <c r="CO550" s="7" t="s">
        <v>1047</v>
      </c>
      <c r="CP550" s="19">
        <v>44326</v>
      </c>
      <c r="CQ550" s="17">
        <v>23.26</v>
      </c>
      <c r="CR550" s="17">
        <v>23.48</v>
      </c>
      <c r="CS550" s="17">
        <v>23.22</v>
      </c>
      <c r="CT550" s="17">
        <v>23.42</v>
      </c>
      <c r="CU550" s="14">
        <v>3203937</v>
      </c>
      <c r="CV550" s="23">
        <v>22567.040000000001</v>
      </c>
      <c r="CW550" s="14">
        <v>963579886</v>
      </c>
      <c r="CX550" s="15"/>
      <c r="CY550" t="s">
        <v>1048</v>
      </c>
      <c r="CZ550" t="s">
        <v>1049</v>
      </c>
      <c r="DA550" s="19">
        <v>44326</v>
      </c>
      <c r="DB550" s="17">
        <v>8.0399999999999991</v>
      </c>
      <c r="DC550" s="17">
        <v>8.1199999999999992</v>
      </c>
      <c r="DD550" s="17">
        <v>8.0399999999999991</v>
      </c>
      <c r="DE550" s="17">
        <v>8.1199999999999992</v>
      </c>
      <c r="DF550" s="14">
        <v>23523</v>
      </c>
      <c r="DG550" s="15" t="s">
        <v>1033</v>
      </c>
      <c r="DH550" s="7" t="s">
        <v>1072</v>
      </c>
      <c r="DI550" s="7" t="s">
        <v>1073</v>
      </c>
      <c r="DJ550" s="19">
        <v>44326</v>
      </c>
      <c r="DK550" s="17">
        <v>119.78</v>
      </c>
      <c r="DL550" s="17">
        <v>121.1</v>
      </c>
      <c r="DM550" s="17">
        <v>119.74</v>
      </c>
      <c r="DN550" s="17">
        <v>120.95</v>
      </c>
      <c r="DO550" s="14">
        <v>8788</v>
      </c>
      <c r="DQ550" s="6">
        <v>44327</v>
      </c>
      <c r="DR550" s="62">
        <v>1.6730000000000002E-2</v>
      </c>
    </row>
    <row r="551" spans="1:122" ht="15" hidden="1" x14ac:dyDescent="0.25">
      <c r="A551" s="17" t="s">
        <v>8</v>
      </c>
      <c r="B551" s="17" t="s">
        <v>9</v>
      </c>
      <c r="C551" s="26" t="s">
        <v>655</v>
      </c>
      <c r="D551" s="21">
        <v>93.2</v>
      </c>
      <c r="E551" s="21">
        <v>93.2</v>
      </c>
      <c r="F551" s="21">
        <v>92.04</v>
      </c>
      <c r="G551" s="21">
        <v>92.51</v>
      </c>
      <c r="H551" s="21">
        <v>17917</v>
      </c>
      <c r="I551" s="15"/>
      <c r="J551" s="9" t="s">
        <v>1027</v>
      </c>
      <c r="K551" s="9" t="s">
        <v>1028</v>
      </c>
      <c r="L551" s="12" t="s">
        <v>655</v>
      </c>
      <c r="M551" s="10">
        <v>44.573</v>
      </c>
      <c r="N551" s="10">
        <v>44.68</v>
      </c>
      <c r="O551" s="10">
        <v>44.262</v>
      </c>
      <c r="P551" s="10">
        <v>44.6</v>
      </c>
      <c r="Q551" s="10">
        <v>6470924</v>
      </c>
      <c r="R551" s="10">
        <v>131385.26999999999</v>
      </c>
      <c r="S551" s="10">
        <v>2945851394</v>
      </c>
      <c r="T551" s="15"/>
      <c r="U551" s="7" t="s">
        <v>1031</v>
      </c>
      <c r="V551" s="7" t="s">
        <v>1032</v>
      </c>
      <c r="W551" s="19">
        <v>44323</v>
      </c>
      <c r="X551" s="17">
        <v>11.77</v>
      </c>
      <c r="Y551" s="17">
        <v>11.77</v>
      </c>
      <c r="Z551" s="17">
        <v>11.6</v>
      </c>
      <c r="AA551" s="17">
        <v>11.65</v>
      </c>
      <c r="AB551" s="14">
        <v>225066</v>
      </c>
      <c r="AC551" s="15"/>
      <c r="AD551" s="7" t="s">
        <v>1034</v>
      </c>
      <c r="AE551" s="7" t="s">
        <v>1035</v>
      </c>
      <c r="AF551" s="19">
        <v>44323</v>
      </c>
      <c r="AG551" s="17">
        <v>22.96</v>
      </c>
      <c r="AH551" s="17">
        <v>23.15</v>
      </c>
      <c r="AI551" s="17">
        <v>22.81</v>
      </c>
      <c r="AJ551" s="17">
        <v>22.97</v>
      </c>
      <c r="AK551" s="14">
        <v>5264000</v>
      </c>
      <c r="AL551" s="23">
        <v>70723.820000000007</v>
      </c>
      <c r="AM551" s="14">
        <v>3078964918</v>
      </c>
      <c r="AN551" s="15"/>
      <c r="AO551" s="7" t="s">
        <v>1036</v>
      </c>
      <c r="AP551" s="7" t="s">
        <v>1037</v>
      </c>
      <c r="AQ551" s="19">
        <v>44323</v>
      </c>
      <c r="AR551" s="17">
        <v>0.26500000000000001</v>
      </c>
      <c r="AS551" s="17">
        <v>0.27</v>
      </c>
      <c r="AT551" s="17">
        <v>0.255</v>
      </c>
      <c r="AU551" s="17">
        <v>0.26500000000000001</v>
      </c>
      <c r="AV551" s="14">
        <v>4980053</v>
      </c>
      <c r="AW551" s="17">
        <v>270.8</v>
      </c>
      <c r="AX551" s="14">
        <v>1021868436</v>
      </c>
      <c r="AY551" s="15"/>
      <c r="AZ551" s="7" t="s">
        <v>1038</v>
      </c>
      <c r="BA551" s="7" t="s">
        <v>1039</v>
      </c>
      <c r="BB551" s="19">
        <v>44323</v>
      </c>
      <c r="BC551" s="17">
        <v>159</v>
      </c>
      <c r="BD551" s="17">
        <v>160.31</v>
      </c>
      <c r="BE551" s="17">
        <v>157.14500000000001</v>
      </c>
      <c r="BF551" s="17">
        <v>158.44999999999999</v>
      </c>
      <c r="BG551" s="14">
        <v>670865</v>
      </c>
      <c r="BH551" s="23">
        <v>57330.6</v>
      </c>
      <c r="BI551" s="14">
        <v>361821377</v>
      </c>
      <c r="BJ551" s="15"/>
      <c r="BK551" t="s">
        <v>1040</v>
      </c>
      <c r="BL551" t="s">
        <v>1041</v>
      </c>
      <c r="BM551" s="19">
        <v>44323</v>
      </c>
      <c r="BN551" s="17">
        <v>28.95</v>
      </c>
      <c r="BO551" s="17">
        <v>29.08</v>
      </c>
      <c r="BP551" s="17">
        <v>28.93</v>
      </c>
      <c r="BQ551" s="17">
        <v>29.03</v>
      </c>
      <c r="BR551" s="14">
        <v>62438</v>
      </c>
      <c r="BS551" s="15"/>
      <c r="BT551" s="7" t="s">
        <v>1042</v>
      </c>
      <c r="BU551" s="7" t="s">
        <v>1043</v>
      </c>
      <c r="BV551" s="19">
        <v>44323</v>
      </c>
      <c r="BW551" s="17">
        <v>2.84</v>
      </c>
      <c r="BX551" s="17">
        <v>2.85</v>
      </c>
      <c r="BY551" s="17">
        <v>2.75</v>
      </c>
      <c r="BZ551" s="17">
        <v>2.78</v>
      </c>
      <c r="CA551" s="14">
        <v>1167833</v>
      </c>
      <c r="CB551" s="23">
        <v>1838.66</v>
      </c>
      <c r="CC551" s="14">
        <v>661388044</v>
      </c>
      <c r="CD551" s="15"/>
      <c r="CE551" t="s">
        <v>1044</v>
      </c>
      <c r="CF551" t="s">
        <v>1045</v>
      </c>
      <c r="CG551" s="19">
        <v>44323</v>
      </c>
      <c r="CH551" s="17">
        <v>58.6</v>
      </c>
      <c r="CI551" s="17">
        <v>58.82</v>
      </c>
      <c r="CJ551" s="17">
        <v>58.6</v>
      </c>
      <c r="CK551" s="17">
        <v>58.79</v>
      </c>
      <c r="CL551" s="14">
        <v>24663</v>
      </c>
      <c r="CM551" s="15" t="s">
        <v>1033</v>
      </c>
      <c r="CN551" s="7" t="s">
        <v>1046</v>
      </c>
      <c r="CO551" s="7" t="s">
        <v>1047</v>
      </c>
      <c r="CP551" s="19">
        <v>44323</v>
      </c>
      <c r="CQ551" s="17">
        <v>23.15</v>
      </c>
      <c r="CR551" s="17">
        <v>23.4</v>
      </c>
      <c r="CS551" s="17">
        <v>23.13</v>
      </c>
      <c r="CT551" s="17">
        <v>23.26</v>
      </c>
      <c r="CU551" s="14">
        <v>1892745</v>
      </c>
      <c r="CV551" s="23">
        <v>22412.87</v>
      </c>
      <c r="CW551" s="14">
        <v>963579886</v>
      </c>
      <c r="CX551" s="15"/>
      <c r="CY551" t="s">
        <v>1048</v>
      </c>
      <c r="CZ551" t="s">
        <v>1049</v>
      </c>
      <c r="DA551" s="19">
        <v>44323</v>
      </c>
      <c r="DB551" s="17">
        <v>8.1</v>
      </c>
      <c r="DC551" s="17">
        <v>8.1</v>
      </c>
      <c r="DD551" s="17">
        <v>8.0299999999999994</v>
      </c>
      <c r="DE551" s="17">
        <v>8.0299999999999994</v>
      </c>
      <c r="DF551" s="14">
        <v>40731</v>
      </c>
      <c r="DG551" s="15" t="s">
        <v>1033</v>
      </c>
      <c r="DH551" s="7" t="s">
        <v>1072</v>
      </c>
      <c r="DI551" s="7" t="s">
        <v>1073</v>
      </c>
      <c r="DJ551" s="19">
        <v>44323</v>
      </c>
      <c r="DK551" s="17">
        <v>119.22</v>
      </c>
      <c r="DL551" s="17">
        <v>119.77</v>
      </c>
      <c r="DM551" s="17">
        <v>118.95</v>
      </c>
      <c r="DN551" s="17">
        <v>119.41</v>
      </c>
      <c r="DO551" s="14">
        <v>7893</v>
      </c>
      <c r="DQ551" s="6">
        <v>44326</v>
      </c>
      <c r="DR551" s="62">
        <v>1.6629999999999999E-2</v>
      </c>
    </row>
    <row r="552" spans="1:122" ht="15" hidden="1" x14ac:dyDescent="0.25">
      <c r="A552" s="17" t="s">
        <v>8</v>
      </c>
      <c r="B552" s="17" t="s">
        <v>9</v>
      </c>
      <c r="C552" s="26" t="s">
        <v>656</v>
      </c>
      <c r="D552" s="21">
        <v>93</v>
      </c>
      <c r="E552" s="21">
        <v>93.27</v>
      </c>
      <c r="F552" s="21">
        <v>92.66</v>
      </c>
      <c r="G552" s="21">
        <v>93.14</v>
      </c>
      <c r="H552" s="21">
        <v>12158</v>
      </c>
      <c r="I552" s="15"/>
      <c r="J552" s="9" t="s">
        <v>1027</v>
      </c>
      <c r="K552" s="9" t="s">
        <v>1028</v>
      </c>
      <c r="L552" s="12" t="s">
        <v>656</v>
      </c>
      <c r="M552" s="10">
        <v>44.341999999999999</v>
      </c>
      <c r="N552" s="10">
        <v>44.814</v>
      </c>
      <c r="O552" s="10">
        <v>43.398000000000003</v>
      </c>
      <c r="P552" s="10">
        <v>44.341999999999999</v>
      </c>
      <c r="Q552" s="10">
        <v>7479322</v>
      </c>
      <c r="R552" s="10">
        <v>130624.65</v>
      </c>
      <c r="S552" s="10">
        <v>2945851394</v>
      </c>
      <c r="T552" s="15"/>
      <c r="U552" s="7" t="s">
        <v>1031</v>
      </c>
      <c r="V552" s="7" t="s">
        <v>1032</v>
      </c>
      <c r="W552" s="19">
        <v>44322</v>
      </c>
      <c r="X552" s="17">
        <v>11.62</v>
      </c>
      <c r="Y552" s="17">
        <v>11.67</v>
      </c>
      <c r="Z552" s="17">
        <v>11.61</v>
      </c>
      <c r="AA552" s="17">
        <v>11.64</v>
      </c>
      <c r="AB552" s="14">
        <v>236288</v>
      </c>
      <c r="AC552" s="15"/>
      <c r="AD552" s="7" t="s">
        <v>1034</v>
      </c>
      <c r="AE552" s="7" t="s">
        <v>1035</v>
      </c>
      <c r="AF552" s="19">
        <v>44322</v>
      </c>
      <c r="AG552" s="17">
        <v>22.89</v>
      </c>
      <c r="AH552" s="17">
        <v>23.41</v>
      </c>
      <c r="AI552" s="17">
        <v>22.55</v>
      </c>
      <c r="AJ552" s="17">
        <v>22.75</v>
      </c>
      <c r="AK552" s="14">
        <v>9638149</v>
      </c>
      <c r="AL552" s="23">
        <v>70046.45</v>
      </c>
      <c r="AM552" s="14">
        <v>3078964918</v>
      </c>
      <c r="AN552" s="15"/>
      <c r="AO552" s="7" t="s">
        <v>1036</v>
      </c>
      <c r="AP552" s="7" t="s">
        <v>1037</v>
      </c>
      <c r="AQ552" s="19">
        <v>44322</v>
      </c>
      <c r="AR552" s="17">
        <v>0.31</v>
      </c>
      <c r="AS552" s="17">
        <v>0.31</v>
      </c>
      <c r="AT552" s="17">
        <v>0.27</v>
      </c>
      <c r="AU552" s="17">
        <v>0.27</v>
      </c>
      <c r="AV552" s="14">
        <v>7663958</v>
      </c>
      <c r="AW552" s="17">
        <v>275.89999999999998</v>
      </c>
      <c r="AX552" s="14">
        <v>1021868436</v>
      </c>
      <c r="AY552" s="15"/>
      <c r="AZ552" s="7" t="s">
        <v>1038</v>
      </c>
      <c r="BA552" s="7" t="s">
        <v>1039</v>
      </c>
      <c r="BB552" s="19">
        <v>44322</v>
      </c>
      <c r="BC552" s="17">
        <v>160.72</v>
      </c>
      <c r="BD552" s="17">
        <v>161.72</v>
      </c>
      <c r="BE552" s="17">
        <v>158.47999999999999</v>
      </c>
      <c r="BF552" s="17">
        <v>159</v>
      </c>
      <c r="BG552" s="14">
        <v>535161</v>
      </c>
      <c r="BH552" s="23">
        <v>57529.599999999999</v>
      </c>
      <c r="BI552" s="14">
        <v>361821377</v>
      </c>
      <c r="BJ552" s="15"/>
      <c r="BK552" t="s">
        <v>1040</v>
      </c>
      <c r="BL552" t="s">
        <v>1041</v>
      </c>
      <c r="BM552" s="19">
        <v>44322</v>
      </c>
      <c r="BN552" s="17">
        <v>28.86</v>
      </c>
      <c r="BO552" s="17">
        <v>28.98</v>
      </c>
      <c r="BP552" s="17">
        <v>28.85</v>
      </c>
      <c r="BQ552" s="17">
        <v>28.91</v>
      </c>
      <c r="BR552" s="14">
        <v>160959</v>
      </c>
      <c r="BS552" s="15"/>
      <c r="BT552" s="7" t="s">
        <v>1042</v>
      </c>
      <c r="BU552" s="7" t="s">
        <v>1043</v>
      </c>
      <c r="BV552" s="19">
        <v>44322</v>
      </c>
      <c r="BW552" s="17">
        <v>2.82</v>
      </c>
      <c r="BX552" s="17">
        <v>2.915</v>
      </c>
      <c r="BY552" s="17">
        <v>2.82</v>
      </c>
      <c r="BZ552" s="17">
        <v>2.85</v>
      </c>
      <c r="CA552" s="14">
        <v>1409049</v>
      </c>
      <c r="CB552" s="23">
        <v>1884.96</v>
      </c>
      <c r="CC552" s="14">
        <v>661388044</v>
      </c>
      <c r="CD552" s="15"/>
      <c r="CE552" t="s">
        <v>1044</v>
      </c>
      <c r="CF552" t="s">
        <v>1045</v>
      </c>
      <c r="CG552" s="19">
        <v>44322</v>
      </c>
      <c r="CH552" s="17">
        <v>58.74</v>
      </c>
      <c r="CI552" s="17">
        <v>58.8</v>
      </c>
      <c r="CJ552" s="17">
        <v>58.53</v>
      </c>
      <c r="CK552" s="17">
        <v>58.59</v>
      </c>
      <c r="CL552" s="14">
        <v>49490</v>
      </c>
      <c r="CM552" s="15" t="s">
        <v>1033</v>
      </c>
      <c r="CN552" s="7" t="s">
        <v>1046</v>
      </c>
      <c r="CO552" s="7" t="s">
        <v>1047</v>
      </c>
      <c r="CP552" s="19">
        <v>44322</v>
      </c>
      <c r="CQ552" s="17">
        <v>23.25</v>
      </c>
      <c r="CR552" s="17">
        <v>23.29</v>
      </c>
      <c r="CS552" s="17">
        <v>23.035</v>
      </c>
      <c r="CT552" s="17">
        <v>23.15</v>
      </c>
      <c r="CU552" s="14">
        <v>2295594</v>
      </c>
      <c r="CV552" s="23">
        <v>22306.87</v>
      </c>
      <c r="CW552" s="14">
        <v>963579886</v>
      </c>
      <c r="CX552" s="15"/>
      <c r="CY552" t="s">
        <v>1048</v>
      </c>
      <c r="CZ552" t="s">
        <v>1049</v>
      </c>
      <c r="DA552" s="19">
        <v>44322</v>
      </c>
      <c r="DB552" s="17">
        <v>8.06</v>
      </c>
      <c r="DC552" s="17">
        <v>8.07</v>
      </c>
      <c r="DD552" s="17">
        <v>8.01</v>
      </c>
      <c r="DE552" s="17">
        <v>8.0299999999999994</v>
      </c>
      <c r="DF552" s="14">
        <v>47577</v>
      </c>
      <c r="DG552" s="15" t="s">
        <v>1033</v>
      </c>
      <c r="DH552" s="7" t="s">
        <v>1072</v>
      </c>
      <c r="DI552" s="7" t="s">
        <v>1073</v>
      </c>
      <c r="DJ552" s="19">
        <v>44322</v>
      </c>
      <c r="DK552" s="17">
        <v>120</v>
      </c>
      <c r="DL552" s="17">
        <v>120.1</v>
      </c>
      <c r="DM552" s="17">
        <v>118.77</v>
      </c>
      <c r="DN552" s="17">
        <v>119.14</v>
      </c>
      <c r="DO552" s="14">
        <v>73936</v>
      </c>
      <c r="DQ552" s="6">
        <v>44323</v>
      </c>
      <c r="DR552" s="62">
        <v>1.635E-2</v>
      </c>
    </row>
    <row r="553" spans="1:122" ht="15" hidden="1" x14ac:dyDescent="0.25">
      <c r="A553" s="17" t="s">
        <v>8</v>
      </c>
      <c r="B553" s="17" t="s">
        <v>9</v>
      </c>
      <c r="C553" s="26" t="s">
        <v>657</v>
      </c>
      <c r="D553" s="21">
        <v>93.44</v>
      </c>
      <c r="E553" s="21">
        <v>93.44</v>
      </c>
      <c r="F553" s="21">
        <v>92</v>
      </c>
      <c r="G553" s="21">
        <v>92.49</v>
      </c>
      <c r="H553" s="21">
        <v>15901</v>
      </c>
      <c r="I553" s="15"/>
      <c r="J553" s="9" t="s">
        <v>1027</v>
      </c>
      <c r="K553" s="9" t="s">
        <v>1028</v>
      </c>
      <c r="L553" s="12" t="s">
        <v>657</v>
      </c>
      <c r="M553" s="10">
        <v>43.192999999999998</v>
      </c>
      <c r="N553" s="10">
        <v>43.762999999999998</v>
      </c>
      <c r="O553" s="10">
        <v>42.970999999999997</v>
      </c>
      <c r="P553" s="10">
        <v>43.415999999999997</v>
      </c>
      <c r="Q553" s="10">
        <v>3998145</v>
      </c>
      <c r="R553" s="10">
        <v>127896.79</v>
      </c>
      <c r="S553" s="10">
        <v>2945851394</v>
      </c>
      <c r="T553" s="15"/>
      <c r="U553" s="7" t="s">
        <v>1031</v>
      </c>
      <c r="V553" s="7" t="s">
        <v>1032</v>
      </c>
      <c r="W553" s="19">
        <v>44321</v>
      </c>
      <c r="X553" s="17">
        <v>11.64</v>
      </c>
      <c r="Y553" s="17">
        <v>11.66</v>
      </c>
      <c r="Z553" s="17">
        <v>11.63</v>
      </c>
      <c r="AA553" s="17">
        <v>11.66</v>
      </c>
      <c r="AB553" s="14">
        <v>153947</v>
      </c>
      <c r="AC553" s="15"/>
      <c r="AD553" s="7" t="s">
        <v>1034</v>
      </c>
      <c r="AE553" s="7" t="s">
        <v>1035</v>
      </c>
      <c r="AF553" s="19">
        <v>44321</v>
      </c>
      <c r="AG553" s="17">
        <v>22.79</v>
      </c>
      <c r="AH553" s="17">
        <v>22.9</v>
      </c>
      <c r="AI553" s="17">
        <v>22.59</v>
      </c>
      <c r="AJ553" s="17">
        <v>22.72</v>
      </c>
      <c r="AK553" s="14">
        <v>4719894</v>
      </c>
      <c r="AL553" s="23">
        <v>69954.080000000002</v>
      </c>
      <c r="AM553" s="14">
        <v>3078964918</v>
      </c>
      <c r="AN553" s="15"/>
      <c r="AO553" s="7" t="s">
        <v>1036</v>
      </c>
      <c r="AP553" s="7" t="s">
        <v>1037</v>
      </c>
      <c r="AQ553" s="19">
        <v>44321</v>
      </c>
      <c r="AR553" s="17">
        <v>0.31</v>
      </c>
      <c r="AS553" s="17">
        <v>0.31</v>
      </c>
      <c r="AT553" s="17">
        <v>0.30499999999999999</v>
      </c>
      <c r="AU553" s="17">
        <v>0.30499999999999999</v>
      </c>
      <c r="AV553" s="14">
        <v>882710</v>
      </c>
      <c r="AW553" s="17">
        <v>311.67</v>
      </c>
      <c r="AX553" s="14">
        <v>1021868436</v>
      </c>
      <c r="AY553" s="15"/>
      <c r="AZ553" s="7" t="s">
        <v>1038</v>
      </c>
      <c r="BA553" s="7" t="s">
        <v>1039</v>
      </c>
      <c r="BB553" s="19">
        <v>44321</v>
      </c>
      <c r="BC553" s="17">
        <v>160.11000000000001</v>
      </c>
      <c r="BD553" s="17">
        <v>161.79</v>
      </c>
      <c r="BE553" s="17">
        <v>159.55000000000001</v>
      </c>
      <c r="BF553" s="17">
        <v>161.11000000000001</v>
      </c>
      <c r="BG553" s="14">
        <v>397939</v>
      </c>
      <c r="BH553" s="23">
        <v>58293.04</v>
      </c>
      <c r="BI553" s="14">
        <v>361821377</v>
      </c>
      <c r="BJ553" s="15"/>
      <c r="BK553" t="s">
        <v>1040</v>
      </c>
      <c r="BL553" t="s">
        <v>1041</v>
      </c>
      <c r="BM553" s="19">
        <v>44321</v>
      </c>
      <c r="BN553" s="17">
        <v>29.05</v>
      </c>
      <c r="BO553" s="17">
        <v>29.1</v>
      </c>
      <c r="BP553" s="17">
        <v>29.01</v>
      </c>
      <c r="BQ553" s="17">
        <v>29.1</v>
      </c>
      <c r="BR553" s="14">
        <v>153291</v>
      </c>
      <c r="BS553" s="15"/>
      <c r="BT553" s="7" t="s">
        <v>1042</v>
      </c>
      <c r="BU553" s="7" t="s">
        <v>1043</v>
      </c>
      <c r="BV553" s="19">
        <v>44321</v>
      </c>
      <c r="BW553" s="17">
        <v>2.9</v>
      </c>
      <c r="BX553" s="17">
        <v>2.95</v>
      </c>
      <c r="BY553" s="17">
        <v>2.8</v>
      </c>
      <c r="BZ553" s="17">
        <v>2.82</v>
      </c>
      <c r="CA553" s="14">
        <v>1597018</v>
      </c>
      <c r="CB553" s="23">
        <v>1865.11</v>
      </c>
      <c r="CC553" s="14">
        <v>661388044</v>
      </c>
      <c r="CD553" s="15"/>
      <c r="CE553" t="s">
        <v>1044</v>
      </c>
      <c r="CF553" t="s">
        <v>1045</v>
      </c>
      <c r="CG553" s="19">
        <v>44321</v>
      </c>
      <c r="CH553" s="17">
        <v>58.65</v>
      </c>
      <c r="CI553" s="17">
        <v>58.79</v>
      </c>
      <c r="CJ553" s="17">
        <v>58.58</v>
      </c>
      <c r="CK553" s="17">
        <v>58.67</v>
      </c>
      <c r="CL553" s="14">
        <v>31747</v>
      </c>
      <c r="CM553" s="15" t="s">
        <v>1033</v>
      </c>
      <c r="CN553" s="7" t="s">
        <v>1046</v>
      </c>
      <c r="CO553" s="7" t="s">
        <v>1047</v>
      </c>
      <c r="CP553" s="19">
        <v>44321</v>
      </c>
      <c r="CQ553" s="17">
        <v>23.01</v>
      </c>
      <c r="CR553" s="17">
        <v>23.25</v>
      </c>
      <c r="CS553" s="17">
        <v>22.9</v>
      </c>
      <c r="CT553" s="17">
        <v>22.97</v>
      </c>
      <c r="CU553" s="14">
        <v>1795210</v>
      </c>
      <c r="CV553" s="23">
        <v>22133.43</v>
      </c>
      <c r="CW553" s="14">
        <v>963579886</v>
      </c>
      <c r="CX553" s="15"/>
      <c r="CY553" t="s">
        <v>1048</v>
      </c>
      <c r="CZ553" t="s">
        <v>1049</v>
      </c>
      <c r="DA553" s="19">
        <v>44321</v>
      </c>
      <c r="DB553" s="17">
        <v>8</v>
      </c>
      <c r="DC553" s="17">
        <v>8.07</v>
      </c>
      <c r="DD553" s="17">
        <v>8</v>
      </c>
      <c r="DE553" s="17">
        <v>8.0399999999999991</v>
      </c>
      <c r="DF553" s="14">
        <v>11066</v>
      </c>
      <c r="DG553" s="15" t="s">
        <v>1033</v>
      </c>
      <c r="DH553" s="7" t="s">
        <v>1072</v>
      </c>
      <c r="DI553" s="7" t="s">
        <v>1073</v>
      </c>
      <c r="DJ553" s="19">
        <v>44321</v>
      </c>
      <c r="DK553" s="17">
        <v>118.89</v>
      </c>
      <c r="DL553" s="17">
        <v>120.07</v>
      </c>
      <c r="DM553" s="17">
        <v>118.77</v>
      </c>
      <c r="DN553" s="17">
        <v>119.64</v>
      </c>
      <c r="DO553" s="14">
        <v>22847</v>
      </c>
      <c r="DQ553" s="6">
        <v>44322</v>
      </c>
      <c r="DR553" s="62">
        <v>1.6479999999999998E-2</v>
      </c>
    </row>
    <row r="554" spans="1:122" ht="15" hidden="1" x14ac:dyDescent="0.25">
      <c r="A554" s="17" t="s">
        <v>8</v>
      </c>
      <c r="B554" s="17" t="s">
        <v>9</v>
      </c>
      <c r="C554" s="26" t="s">
        <v>658</v>
      </c>
      <c r="D554" s="21">
        <v>92.98</v>
      </c>
      <c r="E554" s="21">
        <v>93</v>
      </c>
      <c r="F554" s="21">
        <v>92.35</v>
      </c>
      <c r="G554" s="21">
        <v>92.86</v>
      </c>
      <c r="H554" s="21">
        <v>15656</v>
      </c>
      <c r="I554" s="15"/>
      <c r="J554" s="9" t="s">
        <v>1027</v>
      </c>
      <c r="K554" s="9" t="s">
        <v>1028</v>
      </c>
      <c r="L554" s="12" t="s">
        <v>658</v>
      </c>
      <c r="M554" s="10">
        <v>42.552</v>
      </c>
      <c r="N554" s="10">
        <v>42.944000000000003</v>
      </c>
      <c r="O554" s="10">
        <v>42.463000000000001</v>
      </c>
      <c r="P554" s="10">
        <v>42.944000000000003</v>
      </c>
      <c r="Q554" s="10">
        <v>3892684</v>
      </c>
      <c r="R554" s="10">
        <v>126506.64</v>
      </c>
      <c r="S554" s="10">
        <v>2945851394</v>
      </c>
      <c r="T554" s="15"/>
      <c r="U554" s="7" t="s">
        <v>1031</v>
      </c>
      <c r="V554" s="7" t="s">
        <v>1032</v>
      </c>
      <c r="W554" s="19">
        <v>44320</v>
      </c>
      <c r="X554" s="17">
        <v>11.84</v>
      </c>
      <c r="Y554" s="17">
        <v>11.84</v>
      </c>
      <c r="Z554" s="17">
        <v>11.69</v>
      </c>
      <c r="AA554" s="17">
        <v>11.72</v>
      </c>
      <c r="AB554" s="14">
        <v>475882</v>
      </c>
      <c r="AC554" s="15"/>
      <c r="AD554" s="7" t="s">
        <v>1034</v>
      </c>
      <c r="AE554" s="7" t="s">
        <v>1035</v>
      </c>
      <c r="AF554" s="19">
        <v>44320</v>
      </c>
      <c r="AG554" s="17">
        <v>22.74</v>
      </c>
      <c r="AH554" s="17">
        <v>22.74</v>
      </c>
      <c r="AI554" s="17">
        <v>22.23</v>
      </c>
      <c r="AJ554" s="17">
        <v>22.66</v>
      </c>
      <c r="AK554" s="14">
        <v>5528061</v>
      </c>
      <c r="AL554" s="23">
        <v>69769.350000000006</v>
      </c>
      <c r="AM554" s="14">
        <v>3078964918</v>
      </c>
      <c r="AN554" s="15"/>
      <c r="AO554" s="7" t="s">
        <v>1036</v>
      </c>
      <c r="AP554" s="7" t="s">
        <v>1037</v>
      </c>
      <c r="AQ554" s="19">
        <v>44320</v>
      </c>
      <c r="AR554" s="17">
        <v>0.315</v>
      </c>
      <c r="AS554" s="17">
        <v>0.315</v>
      </c>
      <c r="AT554" s="17">
        <v>0.30499999999999999</v>
      </c>
      <c r="AU554" s="17">
        <v>0.30499999999999999</v>
      </c>
      <c r="AV554" s="14">
        <v>1457203</v>
      </c>
      <c r="AW554" s="17">
        <v>311.37</v>
      </c>
      <c r="AX554" s="14">
        <v>1020883568</v>
      </c>
      <c r="AY554" s="15"/>
      <c r="AZ554" s="7" t="s">
        <v>1038</v>
      </c>
      <c r="BA554" s="7" t="s">
        <v>1039</v>
      </c>
      <c r="BB554" s="19">
        <v>44320</v>
      </c>
      <c r="BC554" s="17">
        <v>160.18</v>
      </c>
      <c r="BD554" s="17">
        <v>160.53</v>
      </c>
      <c r="BE554" s="17">
        <v>159.58000000000001</v>
      </c>
      <c r="BF554" s="17">
        <v>160.28</v>
      </c>
      <c r="BG554" s="14">
        <v>370896</v>
      </c>
      <c r="BH554" s="23">
        <v>57992.73</v>
      </c>
      <c r="BI554" s="14">
        <v>361821377</v>
      </c>
      <c r="BJ554" s="15"/>
      <c r="BK554" t="s">
        <v>1040</v>
      </c>
      <c r="BL554" t="s">
        <v>1041</v>
      </c>
      <c r="BM554" s="19">
        <v>44320</v>
      </c>
      <c r="BN554" s="17">
        <v>29.42</v>
      </c>
      <c r="BO554" s="17">
        <v>29.49</v>
      </c>
      <c r="BP554" s="17">
        <v>29.36</v>
      </c>
      <c r="BQ554" s="17">
        <v>29.45</v>
      </c>
      <c r="BR554" s="14">
        <v>194683</v>
      </c>
      <c r="BS554" s="15"/>
      <c r="BT554" s="7" t="s">
        <v>1042</v>
      </c>
      <c r="BU554" s="7" t="s">
        <v>1043</v>
      </c>
      <c r="BV554" s="19">
        <v>44320</v>
      </c>
      <c r="BW554" s="17">
        <v>2.98</v>
      </c>
      <c r="BX554" s="17">
        <v>3.03</v>
      </c>
      <c r="BY554" s="17">
        <v>2.9</v>
      </c>
      <c r="BZ554" s="17">
        <v>2.97</v>
      </c>
      <c r="CA554" s="14">
        <v>1117899</v>
      </c>
      <c r="CB554" s="23">
        <v>1964.32</v>
      </c>
      <c r="CC554" s="14">
        <v>661388044</v>
      </c>
      <c r="CD554" s="15"/>
      <c r="CE554" t="s">
        <v>1044</v>
      </c>
      <c r="CF554" t="s">
        <v>1045</v>
      </c>
      <c r="CG554" s="19">
        <v>44320</v>
      </c>
      <c r="CH554" s="17">
        <v>58.89</v>
      </c>
      <c r="CI554" s="17">
        <v>58.89</v>
      </c>
      <c r="CJ554" s="17">
        <v>58.63</v>
      </c>
      <c r="CK554" s="17">
        <v>58.7</v>
      </c>
      <c r="CL554" s="14">
        <v>59605</v>
      </c>
      <c r="CM554" s="15" t="s">
        <v>1033</v>
      </c>
      <c r="CN554" s="7" t="s">
        <v>1046</v>
      </c>
      <c r="CO554" s="7" t="s">
        <v>1047</v>
      </c>
      <c r="CP554" s="19">
        <v>44320</v>
      </c>
      <c r="CQ554" s="17">
        <v>22.8</v>
      </c>
      <c r="CR554" s="17">
        <v>22.97</v>
      </c>
      <c r="CS554" s="17">
        <v>22.65</v>
      </c>
      <c r="CT554" s="17">
        <v>22.86</v>
      </c>
      <c r="CU554" s="14">
        <v>1464431</v>
      </c>
      <c r="CV554" s="23">
        <v>22027.439999999999</v>
      </c>
      <c r="CW554" s="14">
        <v>963579886</v>
      </c>
      <c r="CX554" s="15"/>
      <c r="CY554" t="s">
        <v>1048</v>
      </c>
      <c r="CZ554" t="s">
        <v>1049</v>
      </c>
      <c r="DA554" s="19">
        <v>44320</v>
      </c>
      <c r="DB554" s="17">
        <v>8</v>
      </c>
      <c r="DC554" s="17">
        <v>8</v>
      </c>
      <c r="DD554" s="17">
        <v>7.94</v>
      </c>
      <c r="DE554" s="17">
        <v>8</v>
      </c>
      <c r="DF554" s="14">
        <v>79084</v>
      </c>
      <c r="DG554" s="15" t="s">
        <v>1033</v>
      </c>
      <c r="DH554" s="7" t="s">
        <v>1072</v>
      </c>
      <c r="DI554" s="7" t="s">
        <v>1073</v>
      </c>
      <c r="DJ554" s="19">
        <v>44320</v>
      </c>
      <c r="DK554" s="17">
        <v>119.01</v>
      </c>
      <c r="DL554" s="17">
        <v>119.15</v>
      </c>
      <c r="DM554" s="17">
        <v>118.55</v>
      </c>
      <c r="DN554" s="17">
        <v>119.12</v>
      </c>
      <c r="DO554" s="14">
        <v>24024</v>
      </c>
      <c r="DQ554" s="6">
        <v>44321</v>
      </c>
      <c r="DR554" s="62">
        <v>1.6730000000000002E-2</v>
      </c>
    </row>
    <row r="555" spans="1:122" ht="15" hidden="1" x14ac:dyDescent="0.25">
      <c r="A555" s="17" t="s">
        <v>8</v>
      </c>
      <c r="B555" s="17" t="s">
        <v>9</v>
      </c>
      <c r="C555" s="26" t="s">
        <v>659</v>
      </c>
      <c r="D555" s="21">
        <v>93.13</v>
      </c>
      <c r="E555" s="21">
        <v>93.41</v>
      </c>
      <c r="F555" s="21">
        <v>92.48</v>
      </c>
      <c r="G555" s="21">
        <v>92.5</v>
      </c>
      <c r="H555" s="21">
        <v>18799</v>
      </c>
      <c r="I555" s="15"/>
      <c r="J555" s="9" t="s">
        <v>1027</v>
      </c>
      <c r="K555" s="9" t="s">
        <v>1028</v>
      </c>
      <c r="L555" s="12" t="s">
        <v>659</v>
      </c>
      <c r="M555" s="10">
        <v>42.231999999999999</v>
      </c>
      <c r="N555" s="10">
        <v>42.347000000000001</v>
      </c>
      <c r="O555" s="10">
        <v>41.813000000000002</v>
      </c>
      <c r="P555" s="10">
        <v>41.875999999999998</v>
      </c>
      <c r="Q555" s="10">
        <v>3090757</v>
      </c>
      <c r="R555" s="10">
        <v>123359</v>
      </c>
      <c r="S555" s="10">
        <v>2945851394</v>
      </c>
      <c r="T555" s="15"/>
      <c r="U555" s="7" t="s">
        <v>1031</v>
      </c>
      <c r="V555" s="7" t="s">
        <v>1032</v>
      </c>
      <c r="W555" s="19">
        <v>44319</v>
      </c>
      <c r="X555" s="17">
        <v>11.77</v>
      </c>
      <c r="Y555" s="17">
        <v>11.8</v>
      </c>
      <c r="Z555" s="17">
        <v>11.74</v>
      </c>
      <c r="AA555" s="17">
        <v>11.78</v>
      </c>
      <c r="AB555" s="14">
        <v>633674</v>
      </c>
      <c r="AC555" s="15"/>
      <c r="AD555" s="7" t="s">
        <v>1034</v>
      </c>
      <c r="AE555" s="7" t="s">
        <v>1035</v>
      </c>
      <c r="AF555" s="19">
        <v>44319</v>
      </c>
      <c r="AG555" s="17">
        <v>22.7</v>
      </c>
      <c r="AH555" s="17">
        <v>22.85</v>
      </c>
      <c r="AI555" s="17">
        <v>22.42</v>
      </c>
      <c r="AJ555" s="17">
        <v>22.48</v>
      </c>
      <c r="AK555" s="14">
        <v>4682750</v>
      </c>
      <c r="AL555" s="23">
        <v>69215.13</v>
      </c>
      <c r="AM555" s="14">
        <v>3078964918</v>
      </c>
      <c r="AN555" s="15"/>
      <c r="AO555" s="7" t="s">
        <v>1036</v>
      </c>
      <c r="AP555" s="7" t="s">
        <v>1037</v>
      </c>
      <c r="AQ555" s="19">
        <v>44319</v>
      </c>
      <c r="AR555" s="17">
        <v>0.315</v>
      </c>
      <c r="AS555" s="17">
        <v>0.32</v>
      </c>
      <c r="AT555" s="17">
        <v>0.30499999999999999</v>
      </c>
      <c r="AU555" s="17">
        <v>0.31</v>
      </c>
      <c r="AV555" s="14">
        <v>2413173</v>
      </c>
      <c r="AW555" s="17">
        <v>316.47000000000003</v>
      </c>
      <c r="AX555" s="14">
        <v>1020883568</v>
      </c>
      <c r="AY555" s="15"/>
      <c r="AZ555" s="7" t="s">
        <v>1038</v>
      </c>
      <c r="BA555" s="7" t="s">
        <v>1039</v>
      </c>
      <c r="BB555" s="19">
        <v>44319</v>
      </c>
      <c r="BC555" s="17">
        <v>160.66999999999999</v>
      </c>
      <c r="BD555" s="17">
        <v>161.43</v>
      </c>
      <c r="BE555" s="17">
        <v>159.4</v>
      </c>
      <c r="BF555" s="17">
        <v>160.19</v>
      </c>
      <c r="BG555" s="14">
        <v>389987</v>
      </c>
      <c r="BH555" s="23">
        <v>57960.17</v>
      </c>
      <c r="BI555" s="14">
        <v>361821377</v>
      </c>
      <c r="BJ555" s="15"/>
      <c r="BK555" t="s">
        <v>1040</v>
      </c>
      <c r="BL555" t="s">
        <v>1041</v>
      </c>
      <c r="BM555" s="19">
        <v>44319</v>
      </c>
      <c r="BN555" s="17">
        <v>29.77</v>
      </c>
      <c r="BO555" s="17">
        <v>29.82</v>
      </c>
      <c r="BP555" s="17">
        <v>29.75</v>
      </c>
      <c r="BQ555" s="17">
        <v>29.77</v>
      </c>
      <c r="BR555" s="14">
        <v>121372</v>
      </c>
      <c r="BS555" s="15"/>
      <c r="BT555" s="7" t="s">
        <v>1042</v>
      </c>
      <c r="BU555" s="7" t="s">
        <v>1043</v>
      </c>
      <c r="BV555" s="19">
        <v>44319</v>
      </c>
      <c r="BW555" s="17">
        <v>3.03</v>
      </c>
      <c r="BX555" s="17">
        <v>3.12</v>
      </c>
      <c r="BY555" s="17">
        <v>3</v>
      </c>
      <c r="BZ555" s="17">
        <v>3.03</v>
      </c>
      <c r="CA555" s="14">
        <v>1257406</v>
      </c>
      <c r="CB555" s="23">
        <v>2004.01</v>
      </c>
      <c r="CC555" s="14">
        <v>661388044</v>
      </c>
      <c r="CD555" s="15"/>
      <c r="CE555" t="s">
        <v>1044</v>
      </c>
      <c r="CF555" t="s">
        <v>1045</v>
      </c>
      <c r="CG555" s="19">
        <v>44319</v>
      </c>
      <c r="CH555" s="17">
        <v>58.97</v>
      </c>
      <c r="CI555" s="17">
        <v>58.97</v>
      </c>
      <c r="CJ555" s="17">
        <v>58.65</v>
      </c>
      <c r="CK555" s="17">
        <v>58.7</v>
      </c>
      <c r="CL555" s="14">
        <v>32904</v>
      </c>
      <c r="CM555" s="15" t="s">
        <v>1033</v>
      </c>
      <c r="CN555" s="7" t="s">
        <v>1046</v>
      </c>
      <c r="CO555" s="7" t="s">
        <v>1047</v>
      </c>
      <c r="CP555" s="19">
        <v>44319</v>
      </c>
      <c r="CQ555" s="17">
        <v>22.84</v>
      </c>
      <c r="CR555" s="17">
        <v>22.85</v>
      </c>
      <c r="CS555" s="17">
        <v>22.5</v>
      </c>
      <c r="CT555" s="17">
        <v>22.52</v>
      </c>
      <c r="CU555" s="14">
        <v>1521676</v>
      </c>
      <c r="CV555" s="23">
        <v>21699.82</v>
      </c>
      <c r="CW555" s="14">
        <v>963579886</v>
      </c>
      <c r="CX555" s="15"/>
      <c r="CY555" t="s">
        <v>1048</v>
      </c>
      <c r="CZ555" t="s">
        <v>1049</v>
      </c>
      <c r="DA555" s="19">
        <v>44319</v>
      </c>
      <c r="DB555" s="17">
        <v>7.91</v>
      </c>
      <c r="DC555" s="17">
        <v>7.98</v>
      </c>
      <c r="DD555" s="17">
        <v>7.91</v>
      </c>
      <c r="DE555" s="17">
        <v>7.96</v>
      </c>
      <c r="DF555" s="14">
        <v>11856</v>
      </c>
      <c r="DG555" s="15" t="s">
        <v>1033</v>
      </c>
      <c r="DH555" s="7" t="s">
        <v>1072</v>
      </c>
      <c r="DI555" s="7" t="s">
        <v>1073</v>
      </c>
      <c r="DJ555" s="19">
        <v>44319</v>
      </c>
      <c r="DK555" s="17">
        <v>118.73</v>
      </c>
      <c r="DL555" s="17">
        <v>119.07</v>
      </c>
      <c r="DM555" s="17">
        <v>118.39</v>
      </c>
      <c r="DN555" s="17">
        <v>118.52</v>
      </c>
      <c r="DO555" s="14">
        <v>26598</v>
      </c>
      <c r="DQ555" s="6">
        <v>44320</v>
      </c>
      <c r="DR555" s="62">
        <v>1.6810000000000002E-2</v>
      </c>
    </row>
    <row r="556" spans="1:122" ht="15" hidden="1" x14ac:dyDescent="0.25">
      <c r="A556" s="17" t="s">
        <v>8</v>
      </c>
      <c r="B556" s="17" t="s">
        <v>9</v>
      </c>
      <c r="C556" s="26" t="s">
        <v>660</v>
      </c>
      <c r="D556" s="21">
        <v>93.99</v>
      </c>
      <c r="E556" s="21">
        <v>93.99</v>
      </c>
      <c r="F556" s="21">
        <v>92.55</v>
      </c>
      <c r="G556" s="21">
        <v>92.65</v>
      </c>
      <c r="H556" s="21">
        <v>13551</v>
      </c>
      <c r="I556" s="15"/>
      <c r="J556" s="9" t="s">
        <v>1027</v>
      </c>
      <c r="K556" s="9" t="s">
        <v>1028</v>
      </c>
      <c r="L556" s="12" t="s">
        <v>660</v>
      </c>
      <c r="M556" s="10">
        <v>42.881999999999998</v>
      </c>
      <c r="N556" s="10">
        <v>42.944000000000003</v>
      </c>
      <c r="O556" s="10">
        <v>42.463000000000001</v>
      </c>
      <c r="P556" s="10">
        <v>42.472000000000001</v>
      </c>
      <c r="Q556" s="10">
        <v>4390551</v>
      </c>
      <c r="R556" s="10">
        <v>125116.49</v>
      </c>
      <c r="S556" s="10">
        <v>2945851394</v>
      </c>
      <c r="T556" s="15"/>
      <c r="U556" s="7" t="s">
        <v>1031</v>
      </c>
      <c r="V556" s="7" t="s">
        <v>1032</v>
      </c>
      <c r="W556" s="19">
        <v>44316</v>
      </c>
      <c r="X556" s="17">
        <v>11.8</v>
      </c>
      <c r="Y556" s="17">
        <v>11.81</v>
      </c>
      <c r="Z556" s="17">
        <v>11.7</v>
      </c>
      <c r="AA556" s="17">
        <v>11.7</v>
      </c>
      <c r="AB556" s="14">
        <v>211835</v>
      </c>
      <c r="AC556" s="15"/>
      <c r="AD556" s="7" t="s">
        <v>1034</v>
      </c>
      <c r="AE556" s="7" t="s">
        <v>1035</v>
      </c>
      <c r="AF556" s="19">
        <v>44316</v>
      </c>
      <c r="AG556" s="17">
        <v>22.43</v>
      </c>
      <c r="AH556" s="17">
        <v>22.78</v>
      </c>
      <c r="AI556" s="17">
        <v>22.27</v>
      </c>
      <c r="AJ556" s="17">
        <v>22.59</v>
      </c>
      <c r="AK556" s="14">
        <v>8902471</v>
      </c>
      <c r="AL556" s="23">
        <v>69553.820000000007</v>
      </c>
      <c r="AM556" s="14">
        <v>3078964918</v>
      </c>
      <c r="AN556" s="15"/>
      <c r="AO556" s="7" t="s">
        <v>1036</v>
      </c>
      <c r="AP556" s="7" t="s">
        <v>1037</v>
      </c>
      <c r="AQ556" s="19">
        <v>44316</v>
      </c>
      <c r="AR556" s="17">
        <v>0.32</v>
      </c>
      <c r="AS556" s="17">
        <v>0.32</v>
      </c>
      <c r="AT556" s="17">
        <v>0.31</v>
      </c>
      <c r="AU556" s="17">
        <v>0.31</v>
      </c>
      <c r="AV556" s="14">
        <v>3111051</v>
      </c>
      <c r="AW556" s="17">
        <v>316.47000000000003</v>
      </c>
      <c r="AX556" s="14">
        <v>1020883568</v>
      </c>
      <c r="AY556" s="15"/>
      <c r="AZ556" s="7" t="s">
        <v>1038</v>
      </c>
      <c r="BA556" s="7" t="s">
        <v>1039</v>
      </c>
      <c r="BB556" s="19">
        <v>44316</v>
      </c>
      <c r="BC556" s="17">
        <v>160.80000000000001</v>
      </c>
      <c r="BD556" s="17">
        <v>161.19999999999999</v>
      </c>
      <c r="BE556" s="17">
        <v>159.68</v>
      </c>
      <c r="BF556" s="17">
        <v>160.49</v>
      </c>
      <c r="BG556" s="14">
        <v>478711</v>
      </c>
      <c r="BH556" s="23">
        <v>58068.71</v>
      </c>
      <c r="BI556" s="14">
        <v>361821377</v>
      </c>
      <c r="BJ556" s="15"/>
      <c r="BK556" t="s">
        <v>1040</v>
      </c>
      <c r="BL556" t="s">
        <v>1041</v>
      </c>
      <c r="BM556" s="19">
        <v>44316</v>
      </c>
      <c r="BN556" s="17">
        <v>29.65</v>
      </c>
      <c r="BO556" s="17">
        <v>29.7</v>
      </c>
      <c r="BP556" s="17">
        <v>29.55</v>
      </c>
      <c r="BQ556" s="17">
        <v>29.59</v>
      </c>
      <c r="BR556" s="14">
        <v>90479</v>
      </c>
      <c r="BS556" s="15"/>
      <c r="BT556" s="7" t="s">
        <v>1042</v>
      </c>
      <c r="BU556" s="7" t="s">
        <v>1043</v>
      </c>
      <c r="BV556" s="19">
        <v>44316</v>
      </c>
      <c r="BW556" s="17">
        <v>3.04</v>
      </c>
      <c r="BX556" s="17">
        <v>3.05</v>
      </c>
      <c r="BY556" s="17">
        <v>2.96</v>
      </c>
      <c r="BZ556" s="17">
        <v>3</v>
      </c>
      <c r="CA556" s="14">
        <v>1392294</v>
      </c>
      <c r="CB556" s="23">
        <v>1984.16</v>
      </c>
      <c r="CC556" s="14">
        <v>661388044</v>
      </c>
      <c r="CD556" s="15"/>
      <c r="CE556" t="s">
        <v>1044</v>
      </c>
      <c r="CF556" t="s">
        <v>1045</v>
      </c>
      <c r="CG556" s="19">
        <v>44316</v>
      </c>
      <c r="CH556" s="17">
        <v>58.9</v>
      </c>
      <c r="CI556" s="17">
        <v>58.97</v>
      </c>
      <c r="CJ556" s="17">
        <v>58.51</v>
      </c>
      <c r="CK556" s="17">
        <v>58.61</v>
      </c>
      <c r="CL556" s="14">
        <v>52666</v>
      </c>
      <c r="CM556" s="15" t="s">
        <v>1033</v>
      </c>
      <c r="CN556" s="7" t="s">
        <v>1046</v>
      </c>
      <c r="CO556" s="7" t="s">
        <v>1047</v>
      </c>
      <c r="CP556" s="19">
        <v>44316</v>
      </c>
      <c r="CQ556" s="17">
        <v>23.36</v>
      </c>
      <c r="CR556" s="17">
        <v>23.38</v>
      </c>
      <c r="CS556" s="17">
        <v>22.815000000000001</v>
      </c>
      <c r="CT556" s="17">
        <v>22.86</v>
      </c>
      <c r="CU556" s="14">
        <v>2079135</v>
      </c>
      <c r="CV556" s="23">
        <v>22027.439999999999</v>
      </c>
      <c r="CW556" s="14">
        <v>963579886</v>
      </c>
      <c r="CX556" s="15"/>
      <c r="CY556" t="s">
        <v>1048</v>
      </c>
      <c r="CZ556" t="s">
        <v>1049</v>
      </c>
      <c r="DA556" s="19">
        <v>44316</v>
      </c>
      <c r="DB556" s="17">
        <v>7.98</v>
      </c>
      <c r="DC556" s="17">
        <v>7.98</v>
      </c>
      <c r="DD556" s="17">
        <v>7.92</v>
      </c>
      <c r="DE556" s="17">
        <v>7.92</v>
      </c>
      <c r="DF556" s="14">
        <v>66838</v>
      </c>
      <c r="DG556" s="15" t="s">
        <v>1033</v>
      </c>
      <c r="DH556" s="7" t="s">
        <v>1072</v>
      </c>
      <c r="DI556" s="7" t="s">
        <v>1073</v>
      </c>
      <c r="DJ556" s="19">
        <v>44316</v>
      </c>
      <c r="DK556" s="17">
        <v>118.98</v>
      </c>
      <c r="DL556" s="17">
        <v>118.98</v>
      </c>
      <c r="DM556" s="17">
        <v>118.15</v>
      </c>
      <c r="DN556" s="17">
        <v>118.28</v>
      </c>
      <c r="DO556" s="14">
        <v>39848</v>
      </c>
      <c r="DQ556" s="6">
        <v>44319</v>
      </c>
      <c r="DR556" s="62">
        <v>1.7010000000000001E-2</v>
      </c>
    </row>
    <row r="557" spans="1:122" ht="15" hidden="1" x14ac:dyDescent="0.25">
      <c r="A557" s="17" t="s">
        <v>8</v>
      </c>
      <c r="B557" s="17" t="s">
        <v>9</v>
      </c>
      <c r="C557" s="26" t="s">
        <v>661</v>
      </c>
      <c r="D557" s="21">
        <v>93.45</v>
      </c>
      <c r="E557" s="21">
        <v>93.96</v>
      </c>
      <c r="F557" s="21">
        <v>93.1</v>
      </c>
      <c r="G557" s="21">
        <v>93.8</v>
      </c>
      <c r="H557" s="21">
        <v>31240</v>
      </c>
      <c r="I557" s="15"/>
      <c r="J557" s="9" t="s">
        <v>1027</v>
      </c>
      <c r="K557" s="9" t="s">
        <v>1028</v>
      </c>
      <c r="L557" s="12" t="s">
        <v>661</v>
      </c>
      <c r="M557" s="10">
        <v>43.362000000000002</v>
      </c>
      <c r="N557" s="10">
        <v>43.523000000000003</v>
      </c>
      <c r="O557" s="10">
        <v>43.094999999999999</v>
      </c>
      <c r="P557" s="10">
        <v>43.326999999999998</v>
      </c>
      <c r="Q557" s="10">
        <v>10334253</v>
      </c>
      <c r="R557" s="10">
        <v>127634.61</v>
      </c>
      <c r="S557" s="10">
        <v>2945851394</v>
      </c>
      <c r="T557" s="15"/>
      <c r="U557" s="7" t="s">
        <v>1031</v>
      </c>
      <c r="V557" s="7" t="s">
        <v>1032</v>
      </c>
      <c r="W557" s="19">
        <v>44315</v>
      </c>
      <c r="X557" s="17">
        <v>11.91</v>
      </c>
      <c r="Y557" s="17">
        <v>11.91</v>
      </c>
      <c r="Z557" s="17">
        <v>11.74</v>
      </c>
      <c r="AA557" s="17">
        <v>11.79</v>
      </c>
      <c r="AB557" s="14">
        <v>259333</v>
      </c>
      <c r="AC557" s="15"/>
      <c r="AD557" s="7" t="s">
        <v>1034</v>
      </c>
      <c r="AE557" s="7" t="s">
        <v>1035</v>
      </c>
      <c r="AF557" s="19">
        <v>44315</v>
      </c>
      <c r="AG557" s="17">
        <v>22.52</v>
      </c>
      <c r="AH557" s="17">
        <v>22.68</v>
      </c>
      <c r="AI557" s="17">
        <v>21.83</v>
      </c>
      <c r="AJ557" s="17">
        <v>22.58</v>
      </c>
      <c r="AK557" s="14">
        <v>7886468</v>
      </c>
      <c r="AL557" s="23">
        <v>69523.03</v>
      </c>
      <c r="AM557" s="14">
        <v>3078964918</v>
      </c>
      <c r="AN557" s="15"/>
      <c r="AO557" s="7" t="s">
        <v>1036</v>
      </c>
      <c r="AP557" s="7" t="s">
        <v>1037</v>
      </c>
      <c r="AQ557" s="19">
        <v>44315</v>
      </c>
      <c r="AR557" s="17">
        <v>0.31</v>
      </c>
      <c r="AS557" s="17">
        <v>0.33</v>
      </c>
      <c r="AT557" s="17">
        <v>0.30499999999999999</v>
      </c>
      <c r="AU557" s="17">
        <v>0.33</v>
      </c>
      <c r="AV557" s="14">
        <v>4451976</v>
      </c>
      <c r="AW557" s="17">
        <v>336.89</v>
      </c>
      <c r="AX557" s="14">
        <v>1020883568</v>
      </c>
      <c r="AY557" s="15"/>
      <c r="AZ557" s="7" t="s">
        <v>1038</v>
      </c>
      <c r="BA557" s="7" t="s">
        <v>1039</v>
      </c>
      <c r="BB557" s="19">
        <v>44315</v>
      </c>
      <c r="BC557" s="17">
        <v>161.5</v>
      </c>
      <c r="BD557" s="17">
        <v>162.06</v>
      </c>
      <c r="BE557" s="17">
        <v>160.36000000000001</v>
      </c>
      <c r="BF557" s="17">
        <v>160.52000000000001</v>
      </c>
      <c r="BG557" s="14">
        <v>491582</v>
      </c>
      <c r="BH557" s="23">
        <v>58079.57</v>
      </c>
      <c r="BI557" s="14">
        <v>361821377</v>
      </c>
      <c r="BJ557" s="15"/>
      <c r="BK557" t="s">
        <v>1040</v>
      </c>
      <c r="BL557" t="s">
        <v>1041</v>
      </c>
      <c r="BM557" s="19">
        <v>44315</v>
      </c>
      <c r="BN557" s="17">
        <v>29.67</v>
      </c>
      <c r="BO557" s="17">
        <v>29.84</v>
      </c>
      <c r="BP557" s="17">
        <v>29.65</v>
      </c>
      <c r="BQ557" s="17">
        <v>29.77</v>
      </c>
      <c r="BR557" s="14">
        <v>136169</v>
      </c>
      <c r="BS557" s="15"/>
      <c r="BT557" s="7" t="s">
        <v>1042</v>
      </c>
      <c r="BU557" s="7" t="s">
        <v>1043</v>
      </c>
      <c r="BV557" s="19">
        <v>44315</v>
      </c>
      <c r="BW557" s="17">
        <v>2.95</v>
      </c>
      <c r="BX557" s="17">
        <v>3.07</v>
      </c>
      <c r="BY557" s="17">
        <v>2.93</v>
      </c>
      <c r="BZ557" s="17">
        <v>3.05</v>
      </c>
      <c r="CA557" s="14">
        <v>1173407</v>
      </c>
      <c r="CB557" s="23">
        <v>2017.23</v>
      </c>
      <c r="CC557" s="14">
        <v>661388044</v>
      </c>
      <c r="CD557" s="15"/>
      <c r="CE557" t="s">
        <v>1044</v>
      </c>
      <c r="CF557" t="s">
        <v>1045</v>
      </c>
      <c r="CG557" s="19">
        <v>44315</v>
      </c>
      <c r="CH557" s="17">
        <v>58.98</v>
      </c>
      <c r="CI557" s="17">
        <v>58.98</v>
      </c>
      <c r="CJ557" s="17">
        <v>58.78</v>
      </c>
      <c r="CK557" s="17">
        <v>58.92</v>
      </c>
      <c r="CL557" s="14">
        <v>58185</v>
      </c>
      <c r="CM557" s="15" t="s">
        <v>1033</v>
      </c>
      <c r="CN557" s="7" t="s">
        <v>1046</v>
      </c>
      <c r="CO557" s="7" t="s">
        <v>1047</v>
      </c>
      <c r="CP557" s="19">
        <v>44315</v>
      </c>
      <c r="CQ557" s="17">
        <v>23.45</v>
      </c>
      <c r="CR557" s="17">
        <v>23.48</v>
      </c>
      <c r="CS557" s="17">
        <v>23.18</v>
      </c>
      <c r="CT557" s="17">
        <v>23.25</v>
      </c>
      <c r="CU557" s="14">
        <v>1632655</v>
      </c>
      <c r="CV557" s="23">
        <v>22403.23</v>
      </c>
      <c r="CW557" s="14">
        <v>963579886</v>
      </c>
      <c r="CX557" s="15"/>
      <c r="CY557" t="s">
        <v>1048</v>
      </c>
      <c r="CZ557" t="s">
        <v>1049</v>
      </c>
      <c r="DA557" s="19">
        <v>44315</v>
      </c>
      <c r="DB557" s="17">
        <v>8</v>
      </c>
      <c r="DC557" s="17">
        <v>8</v>
      </c>
      <c r="DD557" s="17">
        <v>7.97</v>
      </c>
      <c r="DE557" s="17">
        <v>7.97</v>
      </c>
      <c r="DF557" s="14">
        <v>42692</v>
      </c>
      <c r="DG557" s="15" t="s">
        <v>1033</v>
      </c>
      <c r="DH557" s="7" t="s">
        <v>1072</v>
      </c>
      <c r="DI557" s="7" t="s">
        <v>1073</v>
      </c>
      <c r="DJ557" s="19">
        <v>44315</v>
      </c>
      <c r="DK557" s="17">
        <v>119.61</v>
      </c>
      <c r="DL557" s="17">
        <v>119.61</v>
      </c>
      <c r="DM557" s="17">
        <v>119.19</v>
      </c>
      <c r="DN557" s="17">
        <v>119.4</v>
      </c>
      <c r="DO557" s="14">
        <v>15449</v>
      </c>
      <c r="DQ557" s="6">
        <v>44316</v>
      </c>
      <c r="DR557" s="62">
        <v>1.6969999999999999E-2</v>
      </c>
    </row>
    <row r="558" spans="1:122" ht="15" hidden="1" x14ac:dyDescent="0.25">
      <c r="A558" s="17" t="s">
        <v>8</v>
      </c>
      <c r="B558" s="17" t="s">
        <v>9</v>
      </c>
      <c r="C558" s="26" t="s">
        <v>662</v>
      </c>
      <c r="D558" s="21">
        <v>93.38</v>
      </c>
      <c r="E558" s="21">
        <v>93.63</v>
      </c>
      <c r="F558" s="21">
        <v>93</v>
      </c>
      <c r="G558" s="21">
        <v>93.31</v>
      </c>
      <c r="H558" s="21">
        <v>19859</v>
      </c>
      <c r="I558" s="15"/>
      <c r="J558" s="9" t="s">
        <v>1027</v>
      </c>
      <c r="K558" s="9" t="s">
        <v>1028</v>
      </c>
      <c r="L558" s="12" t="s">
        <v>662</v>
      </c>
      <c r="M558" s="10">
        <v>42.526000000000003</v>
      </c>
      <c r="N558" s="10">
        <v>43.094999999999999</v>
      </c>
      <c r="O558" s="10">
        <v>42.454000000000001</v>
      </c>
      <c r="P558" s="10">
        <v>42.935000000000002</v>
      </c>
      <c r="Q558" s="10">
        <v>4312620</v>
      </c>
      <c r="R558" s="10">
        <v>126480.42</v>
      </c>
      <c r="S558" s="10">
        <v>2945851394</v>
      </c>
      <c r="T558" s="15"/>
      <c r="U558" s="7" t="s">
        <v>1031</v>
      </c>
      <c r="V558" s="7" t="s">
        <v>1032</v>
      </c>
      <c r="W558" s="19">
        <v>44314</v>
      </c>
      <c r="X558" s="17">
        <v>11.8</v>
      </c>
      <c r="Y558" s="17">
        <v>11.85</v>
      </c>
      <c r="Z558" s="17">
        <v>11.78</v>
      </c>
      <c r="AA558" s="17">
        <v>11.84</v>
      </c>
      <c r="AB558" s="14">
        <v>124731</v>
      </c>
      <c r="AC558" s="15"/>
      <c r="AD558" s="7" t="s">
        <v>1034</v>
      </c>
      <c r="AE558" s="7" t="s">
        <v>1035</v>
      </c>
      <c r="AF558" s="19">
        <v>44314</v>
      </c>
      <c r="AG558" s="17">
        <v>23.02</v>
      </c>
      <c r="AH558" s="17">
        <v>23.1</v>
      </c>
      <c r="AI558" s="17">
        <v>22.54</v>
      </c>
      <c r="AJ558" s="17">
        <v>22.62</v>
      </c>
      <c r="AK558" s="14">
        <v>6699020</v>
      </c>
      <c r="AL558" s="23">
        <v>69646.19</v>
      </c>
      <c r="AM558" s="14">
        <v>3078964918</v>
      </c>
      <c r="AN558" s="15"/>
      <c r="AO558" s="7" t="s">
        <v>1036</v>
      </c>
      <c r="AP558" s="7" t="s">
        <v>1037</v>
      </c>
      <c r="AQ558" s="19">
        <v>44314</v>
      </c>
      <c r="AR558" s="17">
        <v>0.31</v>
      </c>
      <c r="AS558" s="17">
        <v>0.315</v>
      </c>
      <c r="AT558" s="17">
        <v>0.30499999999999999</v>
      </c>
      <c r="AU558" s="17">
        <v>0.30499999999999999</v>
      </c>
      <c r="AV558" s="14">
        <v>1891383</v>
      </c>
      <c r="AW558" s="17">
        <v>311.37</v>
      </c>
      <c r="AX558" s="14">
        <v>1020883568</v>
      </c>
      <c r="AY558" s="15"/>
      <c r="AZ558" s="7" t="s">
        <v>1038</v>
      </c>
      <c r="BA558" s="7" t="s">
        <v>1039</v>
      </c>
      <c r="BB558" s="19">
        <v>44314</v>
      </c>
      <c r="BC558" s="17">
        <v>159.63</v>
      </c>
      <c r="BD558" s="17">
        <v>161.47999999999999</v>
      </c>
      <c r="BE558" s="17">
        <v>158.34</v>
      </c>
      <c r="BF558" s="17">
        <v>160.88</v>
      </c>
      <c r="BG558" s="14">
        <v>742411</v>
      </c>
      <c r="BH558" s="23">
        <v>58209.82</v>
      </c>
      <c r="BI558" s="14">
        <v>361821377</v>
      </c>
      <c r="BJ558" s="15"/>
      <c r="BK558" t="s">
        <v>1040</v>
      </c>
      <c r="BL558" t="s">
        <v>1041</v>
      </c>
      <c r="BM558" s="19">
        <v>44314</v>
      </c>
      <c r="BN558" s="17">
        <v>29.78</v>
      </c>
      <c r="BO558" s="17">
        <v>29.95</v>
      </c>
      <c r="BP558" s="17">
        <v>29.78</v>
      </c>
      <c r="BQ558" s="17">
        <v>29.88</v>
      </c>
      <c r="BR558" s="14">
        <v>123362</v>
      </c>
      <c r="BS558" s="15"/>
      <c r="BT558" s="7" t="s">
        <v>1042</v>
      </c>
      <c r="BU558" s="7" t="s">
        <v>1043</v>
      </c>
      <c r="BV558" s="19">
        <v>44314</v>
      </c>
      <c r="BW558" s="17">
        <v>3.01</v>
      </c>
      <c r="BX558" s="17">
        <v>3.04</v>
      </c>
      <c r="BY558" s="17">
        <v>2.8450000000000002</v>
      </c>
      <c r="BZ558" s="17">
        <v>2.92</v>
      </c>
      <c r="CA558" s="14">
        <v>3539066</v>
      </c>
      <c r="CB558" s="23">
        <v>1931.25</v>
      </c>
      <c r="CC558" s="14">
        <v>661388044</v>
      </c>
      <c r="CD558" s="15"/>
      <c r="CE558" t="s">
        <v>1044</v>
      </c>
      <c r="CF558" t="s">
        <v>1045</v>
      </c>
      <c r="CG558" s="19">
        <v>44314</v>
      </c>
      <c r="CH558" s="17">
        <v>58.8</v>
      </c>
      <c r="CI558" s="17">
        <v>58.99</v>
      </c>
      <c r="CJ558" s="17">
        <v>58.68</v>
      </c>
      <c r="CK558" s="17">
        <v>58.86</v>
      </c>
      <c r="CL558" s="14">
        <v>27027</v>
      </c>
      <c r="CM558" s="15" t="s">
        <v>1033</v>
      </c>
      <c r="CN558" s="7" t="s">
        <v>1046</v>
      </c>
      <c r="CO558" s="7" t="s">
        <v>1047</v>
      </c>
      <c r="CP558" s="19">
        <v>44314</v>
      </c>
      <c r="CQ558" s="17">
        <v>22.91</v>
      </c>
      <c r="CR558" s="17">
        <v>23.23</v>
      </c>
      <c r="CS558" s="17">
        <v>22.87</v>
      </c>
      <c r="CT558" s="17">
        <v>23.11</v>
      </c>
      <c r="CU558" s="14">
        <v>1718040</v>
      </c>
      <c r="CV558" s="23">
        <v>22268.33</v>
      </c>
      <c r="CW558" s="14">
        <v>963579886</v>
      </c>
      <c r="CX558" s="15"/>
      <c r="CY558" t="s">
        <v>1048</v>
      </c>
      <c r="CZ558" t="s">
        <v>1049</v>
      </c>
      <c r="DA558" s="19">
        <v>44314</v>
      </c>
      <c r="DB558" s="17">
        <v>7.95</v>
      </c>
      <c r="DC558" s="17">
        <v>7.99</v>
      </c>
      <c r="DD558" s="17">
        <v>7.94</v>
      </c>
      <c r="DE558" s="17">
        <v>7.99</v>
      </c>
      <c r="DF558" s="14">
        <v>21681</v>
      </c>
      <c r="DG558" s="15" t="s">
        <v>1033</v>
      </c>
      <c r="DH558" s="7" t="s">
        <v>1072</v>
      </c>
      <c r="DI558" s="7" t="s">
        <v>1073</v>
      </c>
      <c r="DJ558" s="19">
        <v>44314</v>
      </c>
      <c r="DK558" s="17">
        <v>118.99</v>
      </c>
      <c r="DL558" s="17">
        <v>119.33</v>
      </c>
      <c r="DM558" s="17">
        <v>118.55</v>
      </c>
      <c r="DN558" s="17">
        <v>119.04</v>
      </c>
      <c r="DO558" s="14">
        <v>25620</v>
      </c>
      <c r="DQ558" s="6">
        <v>44315</v>
      </c>
      <c r="DR558" s="62">
        <v>1.651E-2</v>
      </c>
    </row>
    <row r="559" spans="1:122" ht="15" hidden="1" x14ac:dyDescent="0.25">
      <c r="A559" s="17" t="s">
        <v>8</v>
      </c>
      <c r="B559" s="17" t="s">
        <v>9</v>
      </c>
      <c r="C559" s="26" t="s">
        <v>663</v>
      </c>
      <c r="D559" s="21">
        <v>93.07</v>
      </c>
      <c r="E559" s="21">
        <v>93.63</v>
      </c>
      <c r="F559" s="21">
        <v>92.9</v>
      </c>
      <c r="G559" s="21">
        <v>93.35</v>
      </c>
      <c r="H559" s="21">
        <v>15336</v>
      </c>
      <c r="I559" s="15"/>
      <c r="J559" s="9" t="s">
        <v>1027</v>
      </c>
      <c r="K559" s="9" t="s">
        <v>1028</v>
      </c>
      <c r="L559" s="12" t="s">
        <v>663</v>
      </c>
      <c r="M559" s="10">
        <v>43.042000000000002</v>
      </c>
      <c r="N559" s="10">
        <v>43.131</v>
      </c>
      <c r="O559" s="10">
        <v>42.65</v>
      </c>
      <c r="P559" s="10">
        <v>43.078000000000003</v>
      </c>
      <c r="Q559" s="10">
        <v>4902689</v>
      </c>
      <c r="R559" s="10">
        <v>126900.21</v>
      </c>
      <c r="S559" s="10">
        <v>2945851394</v>
      </c>
      <c r="T559" s="15"/>
      <c r="U559" s="7" t="s">
        <v>1031</v>
      </c>
      <c r="V559" s="7" t="s">
        <v>1032</v>
      </c>
      <c r="W559" s="19">
        <v>44313</v>
      </c>
      <c r="X559" s="17">
        <v>11.8</v>
      </c>
      <c r="Y559" s="17">
        <v>11.81</v>
      </c>
      <c r="Z559" s="17">
        <v>11.77</v>
      </c>
      <c r="AA559" s="17">
        <v>11.8</v>
      </c>
      <c r="AB559" s="14">
        <v>272586</v>
      </c>
      <c r="AC559" s="15"/>
      <c r="AD559" s="7" t="s">
        <v>1034</v>
      </c>
      <c r="AE559" s="7" t="s">
        <v>1035</v>
      </c>
      <c r="AF559" s="19">
        <v>44313</v>
      </c>
      <c r="AG559" s="17">
        <v>22.94</v>
      </c>
      <c r="AH559" s="17">
        <v>23.07</v>
      </c>
      <c r="AI559" s="17">
        <v>22.55</v>
      </c>
      <c r="AJ559" s="17">
        <v>22.96</v>
      </c>
      <c r="AK559" s="14">
        <v>6639005</v>
      </c>
      <c r="AL559" s="23">
        <v>70693.03</v>
      </c>
      <c r="AM559" s="14">
        <v>3078964918</v>
      </c>
      <c r="AN559" s="15"/>
      <c r="AO559" s="7" t="s">
        <v>1036</v>
      </c>
      <c r="AP559" s="7" t="s">
        <v>1037</v>
      </c>
      <c r="AQ559" s="19">
        <v>44313</v>
      </c>
      <c r="AR559" s="17">
        <v>0.31</v>
      </c>
      <c r="AS559" s="17">
        <v>0.315</v>
      </c>
      <c r="AT559" s="17">
        <v>0.307</v>
      </c>
      <c r="AU559" s="17">
        <v>0.31</v>
      </c>
      <c r="AV559" s="14">
        <v>2396929</v>
      </c>
      <c r="AW559" s="17">
        <v>316.47000000000003</v>
      </c>
      <c r="AX559" s="14">
        <v>1020883568</v>
      </c>
      <c r="AY559" s="15"/>
      <c r="AZ559" s="7" t="s">
        <v>1038</v>
      </c>
      <c r="BA559" s="7" t="s">
        <v>1039</v>
      </c>
      <c r="BB559" s="19">
        <v>44313</v>
      </c>
      <c r="BC559" s="17">
        <v>158</v>
      </c>
      <c r="BD559" s="17">
        <v>159</v>
      </c>
      <c r="BE559" s="17">
        <v>157.18</v>
      </c>
      <c r="BF559" s="17">
        <v>158.85</v>
      </c>
      <c r="BG559" s="14">
        <v>515954</v>
      </c>
      <c r="BH559" s="23">
        <v>57475.33</v>
      </c>
      <c r="BI559" s="14">
        <v>361821377</v>
      </c>
      <c r="BJ559" s="15"/>
      <c r="BK559" t="s">
        <v>1040</v>
      </c>
      <c r="BL559" t="s">
        <v>1041</v>
      </c>
      <c r="BM559" s="19">
        <v>44313</v>
      </c>
      <c r="BN559" s="17">
        <v>29.8</v>
      </c>
      <c r="BO559" s="17">
        <v>29.85</v>
      </c>
      <c r="BP559" s="17">
        <v>29.76</v>
      </c>
      <c r="BQ559" s="17">
        <v>29.84</v>
      </c>
      <c r="BR559" s="14">
        <v>93503</v>
      </c>
      <c r="BS559" s="15"/>
      <c r="BT559" s="7" t="s">
        <v>1042</v>
      </c>
      <c r="BU559" s="7" t="s">
        <v>1043</v>
      </c>
      <c r="BV559" s="19">
        <v>44313</v>
      </c>
      <c r="BW559" s="17">
        <v>3.05</v>
      </c>
      <c r="BX559" s="17">
        <v>3.1</v>
      </c>
      <c r="BY559" s="17">
        <v>2.98</v>
      </c>
      <c r="BZ559" s="17">
        <v>3.01</v>
      </c>
      <c r="CA559" s="14">
        <v>846279</v>
      </c>
      <c r="CB559" s="23">
        <v>1990.78</v>
      </c>
      <c r="CC559" s="14">
        <v>661388044</v>
      </c>
      <c r="CD559" s="15"/>
      <c r="CE559" t="s">
        <v>1044</v>
      </c>
      <c r="CF559" t="s">
        <v>1045</v>
      </c>
      <c r="CG559" s="19">
        <v>44313</v>
      </c>
      <c r="CH559" s="17">
        <v>58.87</v>
      </c>
      <c r="CI559" s="17">
        <v>59</v>
      </c>
      <c r="CJ559" s="17">
        <v>58.52</v>
      </c>
      <c r="CK559" s="17">
        <v>58.65</v>
      </c>
      <c r="CL559" s="14">
        <v>41190</v>
      </c>
      <c r="CM559" s="15" t="s">
        <v>1033</v>
      </c>
      <c r="CN559" s="7" t="s">
        <v>1046</v>
      </c>
      <c r="CO559" s="7" t="s">
        <v>1047</v>
      </c>
      <c r="CP559" s="19">
        <v>44313</v>
      </c>
      <c r="CQ559" s="17">
        <v>22.8</v>
      </c>
      <c r="CR559" s="17">
        <v>22.91</v>
      </c>
      <c r="CS559" s="17">
        <v>22.65</v>
      </c>
      <c r="CT559" s="17">
        <v>22.85</v>
      </c>
      <c r="CU559" s="14">
        <v>1723257</v>
      </c>
      <c r="CV559" s="23">
        <v>22017.8</v>
      </c>
      <c r="CW559" s="14">
        <v>963579886</v>
      </c>
      <c r="CX559" s="15"/>
      <c r="CY559" t="s">
        <v>1048</v>
      </c>
      <c r="CZ559" t="s">
        <v>1049</v>
      </c>
      <c r="DA559" s="19">
        <v>44313</v>
      </c>
      <c r="DB559" s="17">
        <v>7.97</v>
      </c>
      <c r="DC559" s="17">
        <v>7.97</v>
      </c>
      <c r="DD559" s="17">
        <v>7.92</v>
      </c>
      <c r="DE559" s="17">
        <v>7.93</v>
      </c>
      <c r="DF559" s="14">
        <v>42314</v>
      </c>
      <c r="DG559" s="15" t="s">
        <v>1033</v>
      </c>
      <c r="DH559" s="7" t="s">
        <v>1072</v>
      </c>
      <c r="DI559" s="7" t="s">
        <v>1073</v>
      </c>
      <c r="DJ559" s="19">
        <v>44313</v>
      </c>
      <c r="DK559" s="17">
        <v>119</v>
      </c>
      <c r="DL559" s="17">
        <v>119</v>
      </c>
      <c r="DM559" s="17">
        <v>118.06</v>
      </c>
      <c r="DN559" s="17">
        <v>118.55</v>
      </c>
      <c r="DO559" s="14">
        <v>26287</v>
      </c>
      <c r="DQ559" s="6">
        <v>44314</v>
      </c>
      <c r="DR559" s="62">
        <v>1.678E-2</v>
      </c>
    </row>
    <row r="560" spans="1:122" ht="15" hidden="1" x14ac:dyDescent="0.25">
      <c r="A560" s="17" t="s">
        <v>8</v>
      </c>
      <c r="B560" s="17" t="s">
        <v>9</v>
      </c>
      <c r="C560" s="26" t="s">
        <v>664</v>
      </c>
      <c r="D560" s="21">
        <v>92.48</v>
      </c>
      <c r="E560" s="21">
        <v>92.94</v>
      </c>
      <c r="F560" s="21">
        <v>92.39</v>
      </c>
      <c r="G560" s="21">
        <v>92.81</v>
      </c>
      <c r="H560" s="21">
        <v>19150</v>
      </c>
      <c r="I560" s="15"/>
      <c r="J560" s="9" t="s">
        <v>1027</v>
      </c>
      <c r="K560" s="9" t="s">
        <v>1028</v>
      </c>
      <c r="L560" s="12" t="s">
        <v>664</v>
      </c>
      <c r="M560" s="10">
        <v>42.828000000000003</v>
      </c>
      <c r="N560" s="10">
        <v>42.917000000000002</v>
      </c>
      <c r="O560" s="10">
        <v>42.41</v>
      </c>
      <c r="P560" s="10">
        <v>42.597000000000001</v>
      </c>
      <c r="Q560" s="10">
        <v>3332009</v>
      </c>
      <c r="R560" s="10">
        <v>125483.55</v>
      </c>
      <c r="S560" s="10">
        <v>2945851394</v>
      </c>
      <c r="T560" s="15"/>
      <c r="U560" s="7" t="s">
        <v>1031</v>
      </c>
      <c r="V560" s="7" t="s">
        <v>1032</v>
      </c>
      <c r="W560" s="19">
        <v>44312</v>
      </c>
      <c r="X560" s="17">
        <v>11.82</v>
      </c>
      <c r="Y560" s="17">
        <v>11.83</v>
      </c>
      <c r="Z560" s="17">
        <v>11.78</v>
      </c>
      <c r="AA560" s="17">
        <v>11.79</v>
      </c>
      <c r="AB560" s="14">
        <v>81784</v>
      </c>
      <c r="AC560" s="15"/>
      <c r="AD560" s="7" t="s">
        <v>1034</v>
      </c>
      <c r="AE560" s="7" t="s">
        <v>1035</v>
      </c>
      <c r="AF560" s="19">
        <v>44312</v>
      </c>
      <c r="AG560" s="17">
        <v>21.9</v>
      </c>
      <c r="AH560" s="17">
        <v>22.7</v>
      </c>
      <c r="AI560" s="17">
        <v>21.77</v>
      </c>
      <c r="AJ560" s="17">
        <v>22.7</v>
      </c>
      <c r="AK560" s="14">
        <v>8840134</v>
      </c>
      <c r="AL560" s="23">
        <v>69892.5</v>
      </c>
      <c r="AM560" s="14">
        <v>3078964918</v>
      </c>
      <c r="AN560" s="15"/>
      <c r="AO560" s="7" t="s">
        <v>1036</v>
      </c>
      <c r="AP560" s="7" t="s">
        <v>1037</v>
      </c>
      <c r="AQ560" s="19">
        <v>44312</v>
      </c>
      <c r="AR560" s="17">
        <v>0.31</v>
      </c>
      <c r="AS560" s="17">
        <v>0.315</v>
      </c>
      <c r="AT560" s="17">
        <v>0.307</v>
      </c>
      <c r="AU560" s="17">
        <v>0.315</v>
      </c>
      <c r="AV560" s="14">
        <v>2206225</v>
      </c>
      <c r="AW560" s="17">
        <v>321.58</v>
      </c>
      <c r="AX560" s="14">
        <v>1020883568</v>
      </c>
      <c r="AY560" s="15"/>
      <c r="AZ560" s="7" t="s">
        <v>1038</v>
      </c>
      <c r="BA560" s="7" t="s">
        <v>1039</v>
      </c>
      <c r="BB560" s="19">
        <v>44312</v>
      </c>
      <c r="BC560" s="17">
        <v>159.5</v>
      </c>
      <c r="BD560" s="17">
        <v>159.63999999999999</v>
      </c>
      <c r="BE560" s="17">
        <v>157.49</v>
      </c>
      <c r="BF560" s="17">
        <v>158.24</v>
      </c>
      <c r="BG560" s="14">
        <v>424117</v>
      </c>
      <c r="BH560" s="23">
        <v>57254.61</v>
      </c>
      <c r="BI560" s="14">
        <v>361821377</v>
      </c>
      <c r="BJ560" s="15"/>
      <c r="BK560" t="s">
        <v>1040</v>
      </c>
      <c r="BL560" t="s">
        <v>1041</v>
      </c>
      <c r="BM560" s="19">
        <v>44312</v>
      </c>
      <c r="BN560" s="17">
        <v>29.75</v>
      </c>
      <c r="BO560" s="17">
        <v>29.8</v>
      </c>
      <c r="BP560" s="17">
        <v>29.64</v>
      </c>
      <c r="BQ560" s="17">
        <v>29.66</v>
      </c>
      <c r="BR560" s="14">
        <v>60103</v>
      </c>
      <c r="BS560" s="15"/>
      <c r="BT560" s="7" t="s">
        <v>1042</v>
      </c>
      <c r="BU560" s="7" t="s">
        <v>1043</v>
      </c>
      <c r="BV560" s="19">
        <v>44312</v>
      </c>
      <c r="BW560" s="17">
        <v>3.16</v>
      </c>
      <c r="BX560" s="17">
        <v>3.18</v>
      </c>
      <c r="BY560" s="17">
        <v>3.05</v>
      </c>
      <c r="BZ560" s="17">
        <v>3.05</v>
      </c>
      <c r="CA560" s="14">
        <v>748946</v>
      </c>
      <c r="CB560" s="23">
        <v>2017.23</v>
      </c>
      <c r="CC560" s="14">
        <v>661388044</v>
      </c>
      <c r="CD560" s="15"/>
      <c r="CE560" t="s">
        <v>1044</v>
      </c>
      <c r="CF560" t="s">
        <v>1045</v>
      </c>
      <c r="CG560" s="19">
        <v>44312</v>
      </c>
      <c r="CH560" s="17">
        <v>58.85</v>
      </c>
      <c r="CI560" s="17">
        <v>58.87</v>
      </c>
      <c r="CJ560" s="17">
        <v>58.6</v>
      </c>
      <c r="CK560" s="17">
        <v>58.68</v>
      </c>
      <c r="CL560" s="14">
        <v>26268</v>
      </c>
      <c r="CM560" s="15" t="s">
        <v>1033</v>
      </c>
      <c r="CN560" s="7" t="s">
        <v>1046</v>
      </c>
      <c r="CO560" s="7" t="s">
        <v>1047</v>
      </c>
      <c r="CP560" s="19">
        <v>44312</v>
      </c>
      <c r="CQ560" s="17">
        <v>22.78</v>
      </c>
      <c r="CR560" s="17">
        <v>22.91</v>
      </c>
      <c r="CS560" s="17">
        <v>22.72</v>
      </c>
      <c r="CT560" s="17">
        <v>22.72</v>
      </c>
      <c r="CU560" s="14">
        <v>1722089</v>
      </c>
      <c r="CV560" s="23">
        <v>21892.54</v>
      </c>
      <c r="CW560" s="14">
        <v>963579886</v>
      </c>
      <c r="CX560" s="15"/>
      <c r="CY560" t="s">
        <v>1048</v>
      </c>
      <c r="CZ560" t="s">
        <v>1049</v>
      </c>
      <c r="DA560" s="19">
        <v>44312</v>
      </c>
      <c r="DB560" s="17">
        <v>7.96</v>
      </c>
      <c r="DC560" s="17">
        <v>7.97</v>
      </c>
      <c r="DD560" s="17">
        <v>7.96</v>
      </c>
      <c r="DE560" s="17">
        <v>7.97</v>
      </c>
      <c r="DF560" s="14">
        <v>66862</v>
      </c>
      <c r="DG560" s="15" t="s">
        <v>1033</v>
      </c>
      <c r="DH560" s="7" t="s">
        <v>1072</v>
      </c>
      <c r="DI560" s="7" t="s">
        <v>1073</v>
      </c>
      <c r="DJ560" s="19">
        <v>44312</v>
      </c>
      <c r="DK560" s="17">
        <v>119.05</v>
      </c>
      <c r="DL560" s="17">
        <v>119.14</v>
      </c>
      <c r="DM560" s="17">
        <v>118.68</v>
      </c>
      <c r="DN560" s="17">
        <v>118.76</v>
      </c>
      <c r="DO560" s="14">
        <v>36477</v>
      </c>
      <c r="DQ560" s="6">
        <v>44313</v>
      </c>
      <c r="DR560" s="62">
        <v>1.6810000000000002E-2</v>
      </c>
    </row>
    <row r="561" spans="1:122" ht="15" hidden="1" x14ac:dyDescent="0.25">
      <c r="A561" s="17" t="s">
        <v>8</v>
      </c>
      <c r="B561" s="17" t="s">
        <v>9</v>
      </c>
      <c r="C561" s="26" t="s">
        <v>665</v>
      </c>
      <c r="D561" s="21">
        <v>92.07</v>
      </c>
      <c r="E561" s="21">
        <v>92.5</v>
      </c>
      <c r="F561" s="21">
        <v>91.95</v>
      </c>
      <c r="G561" s="21">
        <v>92.25</v>
      </c>
      <c r="H561" s="21">
        <v>24760</v>
      </c>
      <c r="I561" s="15"/>
      <c r="J561" s="9" t="s">
        <v>1027</v>
      </c>
      <c r="K561" s="9" t="s">
        <v>1028</v>
      </c>
      <c r="L561" s="12" t="s">
        <v>665</v>
      </c>
      <c r="M561" s="10">
        <v>41.68</v>
      </c>
      <c r="N561" s="10">
        <v>42.347000000000001</v>
      </c>
      <c r="O561" s="10">
        <v>41.68</v>
      </c>
      <c r="P561" s="10">
        <v>42.347000000000001</v>
      </c>
      <c r="Q561" s="10">
        <v>3493160</v>
      </c>
      <c r="R561" s="10">
        <v>124749.15</v>
      </c>
      <c r="S561" s="10">
        <v>2945851394</v>
      </c>
      <c r="T561" s="15"/>
      <c r="U561" s="7" t="s">
        <v>1031</v>
      </c>
      <c r="V561" s="7" t="s">
        <v>1032</v>
      </c>
      <c r="W561" s="19">
        <v>44309</v>
      </c>
      <c r="X561" s="17">
        <v>11.9</v>
      </c>
      <c r="Y561" s="17">
        <v>11.9</v>
      </c>
      <c r="Z561" s="17">
        <v>11.72</v>
      </c>
      <c r="AA561" s="17">
        <v>11.74</v>
      </c>
      <c r="AB561" s="14">
        <v>144842</v>
      </c>
      <c r="AC561" s="15"/>
      <c r="AD561" s="7" t="s">
        <v>1034</v>
      </c>
      <c r="AE561" s="7" t="s">
        <v>1035</v>
      </c>
      <c r="AF561" s="19">
        <v>44309</v>
      </c>
      <c r="AG561" s="17">
        <v>21.02</v>
      </c>
      <c r="AH561" s="17">
        <v>21.69</v>
      </c>
      <c r="AI561" s="17">
        <v>20.99</v>
      </c>
      <c r="AJ561" s="17">
        <v>21.66</v>
      </c>
      <c r="AK561" s="14">
        <v>5487567</v>
      </c>
      <c r="AL561" s="23">
        <v>66690.38</v>
      </c>
      <c r="AM561" s="14">
        <v>3078964918</v>
      </c>
      <c r="AN561" s="15"/>
      <c r="AO561" s="7" t="s">
        <v>1036</v>
      </c>
      <c r="AP561" s="7" t="s">
        <v>1037</v>
      </c>
      <c r="AQ561" s="19">
        <v>44309</v>
      </c>
      <c r="AR561" s="17">
        <v>0.31</v>
      </c>
      <c r="AS561" s="17">
        <v>0.315</v>
      </c>
      <c r="AT561" s="17">
        <v>0.31</v>
      </c>
      <c r="AU561" s="17">
        <v>0.31</v>
      </c>
      <c r="AV561" s="14">
        <v>1722223</v>
      </c>
      <c r="AW561" s="17">
        <v>316.47000000000003</v>
      </c>
      <c r="AX561" s="14">
        <v>1020883568</v>
      </c>
      <c r="AY561" s="15"/>
      <c r="AZ561" s="7" t="s">
        <v>1038</v>
      </c>
      <c r="BA561" s="7" t="s">
        <v>1039</v>
      </c>
      <c r="BB561" s="19">
        <v>44309</v>
      </c>
      <c r="BC561" s="17">
        <v>156.19</v>
      </c>
      <c r="BD561" s="17">
        <v>158.5</v>
      </c>
      <c r="BE561" s="17">
        <v>156.05000000000001</v>
      </c>
      <c r="BF561" s="17">
        <v>158.44999999999999</v>
      </c>
      <c r="BG561" s="14">
        <v>498242</v>
      </c>
      <c r="BH561" s="23">
        <v>57330.6</v>
      </c>
      <c r="BI561" s="14">
        <v>361821377</v>
      </c>
      <c r="BJ561" s="15"/>
      <c r="BK561" t="s">
        <v>1040</v>
      </c>
      <c r="BL561" t="s">
        <v>1041</v>
      </c>
      <c r="BM561" s="19">
        <v>44309</v>
      </c>
      <c r="BN561" s="17">
        <v>29.6</v>
      </c>
      <c r="BO561" s="17">
        <v>29.74</v>
      </c>
      <c r="BP561" s="17">
        <v>29.48</v>
      </c>
      <c r="BQ561" s="17">
        <v>29.5</v>
      </c>
      <c r="BR561" s="14">
        <v>58909</v>
      </c>
      <c r="BS561" s="15"/>
      <c r="BT561" s="7" t="s">
        <v>1042</v>
      </c>
      <c r="BU561" s="7" t="s">
        <v>1043</v>
      </c>
      <c r="BV561" s="19">
        <v>44309</v>
      </c>
      <c r="BW561" s="17">
        <v>3.11</v>
      </c>
      <c r="BX561" s="17">
        <v>3.19</v>
      </c>
      <c r="BY561" s="17">
        <v>3.0950000000000002</v>
      </c>
      <c r="BZ561" s="17">
        <v>3.18</v>
      </c>
      <c r="CA561" s="14">
        <v>737193</v>
      </c>
      <c r="CB561" s="23">
        <v>2103.21</v>
      </c>
      <c r="CC561" s="14">
        <v>661388044</v>
      </c>
      <c r="CD561" s="15"/>
      <c r="CE561" t="s">
        <v>1044</v>
      </c>
      <c r="CF561" t="s">
        <v>1045</v>
      </c>
      <c r="CG561" s="19">
        <v>44309</v>
      </c>
      <c r="CH561" s="17">
        <v>58.48</v>
      </c>
      <c r="CI561" s="17">
        <v>58.59</v>
      </c>
      <c r="CJ561" s="17">
        <v>58.45</v>
      </c>
      <c r="CK561" s="17">
        <v>58.5</v>
      </c>
      <c r="CL561" s="14">
        <v>37598</v>
      </c>
      <c r="CM561" s="15" t="s">
        <v>1033</v>
      </c>
      <c r="CN561" s="7" t="s">
        <v>1046</v>
      </c>
      <c r="CO561" s="7" t="s">
        <v>1047</v>
      </c>
      <c r="CP561" s="19">
        <v>44309</v>
      </c>
      <c r="CQ561" s="17">
        <v>22.72</v>
      </c>
      <c r="CR561" s="17">
        <v>22.98</v>
      </c>
      <c r="CS561" s="17">
        <v>22.66</v>
      </c>
      <c r="CT561" s="17">
        <v>22.8</v>
      </c>
      <c r="CU561" s="14">
        <v>1945289</v>
      </c>
      <c r="CV561" s="23">
        <v>21969.62</v>
      </c>
      <c r="CW561" s="14">
        <v>963579886</v>
      </c>
      <c r="CX561" s="15"/>
      <c r="CY561" t="s">
        <v>1048</v>
      </c>
      <c r="CZ561" t="s">
        <v>1049</v>
      </c>
      <c r="DA561" s="19">
        <v>44309</v>
      </c>
      <c r="DB561" s="17">
        <v>7.95</v>
      </c>
      <c r="DC561" s="17">
        <v>7.95</v>
      </c>
      <c r="DD561" s="17">
        <v>7.93</v>
      </c>
      <c r="DE561" s="17">
        <v>7.94</v>
      </c>
      <c r="DF561" s="14">
        <v>39924</v>
      </c>
      <c r="DG561" s="15" t="s">
        <v>1033</v>
      </c>
      <c r="DH561" s="7" t="s">
        <v>1072</v>
      </c>
      <c r="DI561" s="7" t="s">
        <v>1073</v>
      </c>
      <c r="DJ561" s="19">
        <v>44309</v>
      </c>
      <c r="DK561" s="17">
        <v>118.64</v>
      </c>
      <c r="DL561" s="17">
        <v>118.92</v>
      </c>
      <c r="DM561" s="17">
        <v>118.46</v>
      </c>
      <c r="DN561" s="17">
        <v>118.78</v>
      </c>
      <c r="DO561" s="14">
        <v>46433</v>
      </c>
      <c r="DQ561" s="6">
        <v>44312</v>
      </c>
      <c r="DR561" s="62">
        <v>1.6799999999999999E-2</v>
      </c>
    </row>
    <row r="562" spans="1:122" ht="15" hidden="1" x14ac:dyDescent="0.25">
      <c r="A562" s="17" t="s">
        <v>8</v>
      </c>
      <c r="B562" s="17" t="s">
        <v>9</v>
      </c>
      <c r="C562" s="26" t="s">
        <v>666</v>
      </c>
      <c r="D562" s="21">
        <v>92.75</v>
      </c>
      <c r="E562" s="21">
        <v>93.02</v>
      </c>
      <c r="F562" s="21">
        <v>91.69</v>
      </c>
      <c r="G562" s="21">
        <v>91.91</v>
      </c>
      <c r="H562" s="21">
        <v>17743</v>
      </c>
      <c r="I562" s="15"/>
      <c r="J562" s="9" t="s">
        <v>1027</v>
      </c>
      <c r="K562" s="9" t="s">
        <v>1028</v>
      </c>
      <c r="L562" s="12" t="s">
        <v>666</v>
      </c>
      <c r="M562" s="10">
        <v>42.383000000000003</v>
      </c>
      <c r="N562" s="10">
        <v>42.427999999999997</v>
      </c>
      <c r="O562" s="10">
        <v>41.848999999999997</v>
      </c>
      <c r="P562" s="10">
        <v>42.427999999999997</v>
      </c>
      <c r="Q562" s="10">
        <v>4915640</v>
      </c>
      <c r="R562" s="10">
        <v>124985.4</v>
      </c>
      <c r="S562" s="10">
        <v>2945851394</v>
      </c>
      <c r="T562" s="15"/>
      <c r="U562" s="7" t="s">
        <v>1031</v>
      </c>
      <c r="V562" s="7" t="s">
        <v>1032</v>
      </c>
      <c r="W562" s="19">
        <v>44308</v>
      </c>
      <c r="X562" s="17">
        <v>11.68</v>
      </c>
      <c r="Y562" s="17">
        <v>11.8</v>
      </c>
      <c r="Z562" s="17">
        <v>11.68</v>
      </c>
      <c r="AA562" s="17">
        <v>11.76</v>
      </c>
      <c r="AB562" s="14">
        <v>171481</v>
      </c>
      <c r="AC562" s="15"/>
      <c r="AD562" s="7" t="s">
        <v>1034</v>
      </c>
      <c r="AE562" s="7" t="s">
        <v>1035</v>
      </c>
      <c r="AF562" s="19">
        <v>44308</v>
      </c>
      <c r="AG562" s="17">
        <v>21.75</v>
      </c>
      <c r="AH562" s="17">
        <v>21.79</v>
      </c>
      <c r="AI562" s="17">
        <v>21.22</v>
      </c>
      <c r="AJ562" s="17">
        <v>21.32</v>
      </c>
      <c r="AK562" s="14">
        <v>5829754</v>
      </c>
      <c r="AL562" s="23">
        <v>65643.53</v>
      </c>
      <c r="AM562" s="14">
        <v>3078964918</v>
      </c>
      <c r="AN562" s="15"/>
      <c r="AO562" s="7" t="s">
        <v>1036</v>
      </c>
      <c r="AP562" s="7" t="s">
        <v>1037</v>
      </c>
      <c r="AQ562" s="19">
        <v>44308</v>
      </c>
      <c r="AR562" s="17">
        <v>0.31</v>
      </c>
      <c r="AS562" s="17">
        <v>0.32</v>
      </c>
      <c r="AT562" s="17">
        <v>0.31</v>
      </c>
      <c r="AU562" s="17">
        <v>0.31</v>
      </c>
      <c r="AV562" s="14">
        <v>2098390</v>
      </c>
      <c r="AW562" s="17">
        <v>316.47000000000003</v>
      </c>
      <c r="AX562" s="14">
        <v>1020883568</v>
      </c>
      <c r="AY562" s="15"/>
      <c r="AZ562" s="7" t="s">
        <v>1038</v>
      </c>
      <c r="BA562" s="7" t="s">
        <v>1039</v>
      </c>
      <c r="BB562" s="19">
        <v>44308</v>
      </c>
      <c r="BC562" s="17">
        <v>156</v>
      </c>
      <c r="BD562" s="17">
        <v>156.84</v>
      </c>
      <c r="BE562" s="17">
        <v>154.74</v>
      </c>
      <c r="BF562" s="17">
        <v>156.4</v>
      </c>
      <c r="BG562" s="14">
        <v>533371</v>
      </c>
      <c r="BH562" s="23">
        <v>56588.86</v>
      </c>
      <c r="BI562" s="14">
        <v>361821377</v>
      </c>
      <c r="BJ562" s="15"/>
      <c r="BK562" t="s">
        <v>1040</v>
      </c>
      <c r="BL562" t="s">
        <v>1041</v>
      </c>
      <c r="BM562" s="19">
        <v>44308</v>
      </c>
      <c r="BN562" s="17">
        <v>29.65</v>
      </c>
      <c r="BO562" s="17">
        <v>29.95</v>
      </c>
      <c r="BP562" s="17">
        <v>29.63</v>
      </c>
      <c r="BQ562" s="17">
        <v>29.8</v>
      </c>
      <c r="BR562" s="14">
        <v>39493</v>
      </c>
      <c r="BS562" s="15"/>
      <c r="BT562" s="7" t="s">
        <v>1042</v>
      </c>
      <c r="BU562" s="7" t="s">
        <v>1043</v>
      </c>
      <c r="BV562" s="19">
        <v>44308</v>
      </c>
      <c r="BW562" s="17">
        <v>3.08</v>
      </c>
      <c r="BX562" s="17">
        <v>3.19</v>
      </c>
      <c r="BY562" s="17">
        <v>3.06</v>
      </c>
      <c r="BZ562" s="17">
        <v>3.14</v>
      </c>
      <c r="CA562" s="14">
        <v>1167948</v>
      </c>
      <c r="CB562" s="23">
        <v>2076.7600000000002</v>
      </c>
      <c r="CC562" s="14">
        <v>661388044</v>
      </c>
      <c r="CD562" s="15"/>
      <c r="CE562" t="s">
        <v>1044</v>
      </c>
      <c r="CF562" t="s">
        <v>1045</v>
      </c>
      <c r="CG562" s="19">
        <v>44308</v>
      </c>
      <c r="CH562" s="17">
        <v>58.5</v>
      </c>
      <c r="CI562" s="17">
        <v>58.7</v>
      </c>
      <c r="CJ562" s="17">
        <v>58.3</v>
      </c>
      <c r="CK562" s="17">
        <v>58.47</v>
      </c>
      <c r="CL562" s="14">
        <v>51687</v>
      </c>
      <c r="CM562" s="15" t="s">
        <v>1033</v>
      </c>
      <c r="CN562" s="7" t="s">
        <v>1046</v>
      </c>
      <c r="CO562" s="7" t="s">
        <v>1047</v>
      </c>
      <c r="CP562" s="19">
        <v>44308</v>
      </c>
      <c r="CQ562" s="17">
        <v>22.5</v>
      </c>
      <c r="CR562" s="17">
        <v>22.86</v>
      </c>
      <c r="CS562" s="17">
        <v>22.38</v>
      </c>
      <c r="CT562" s="17">
        <v>22.86</v>
      </c>
      <c r="CU562" s="14">
        <v>2972597</v>
      </c>
      <c r="CV562" s="23">
        <v>22027.439999999999</v>
      </c>
      <c r="CW562" s="14">
        <v>963579886</v>
      </c>
      <c r="CX562" s="15"/>
      <c r="CY562" t="s">
        <v>1048</v>
      </c>
      <c r="CZ562" t="s">
        <v>1049</v>
      </c>
      <c r="DA562" s="19">
        <v>44308</v>
      </c>
      <c r="DB562" s="17">
        <v>7.92</v>
      </c>
      <c r="DC562" s="17">
        <v>7.92</v>
      </c>
      <c r="DD562" s="17">
        <v>7.9</v>
      </c>
      <c r="DE562" s="17">
        <v>7.92</v>
      </c>
      <c r="DF562" s="14">
        <v>9515</v>
      </c>
      <c r="DG562" s="15" t="s">
        <v>1033</v>
      </c>
      <c r="DH562" s="7" t="s">
        <v>1072</v>
      </c>
      <c r="DI562" s="7" t="s">
        <v>1073</v>
      </c>
      <c r="DJ562" s="19">
        <v>44308</v>
      </c>
      <c r="DK562" s="17">
        <v>118.09</v>
      </c>
      <c r="DL562" s="17">
        <v>118.94</v>
      </c>
      <c r="DM562" s="17">
        <v>117.8</v>
      </c>
      <c r="DN562" s="17">
        <v>118.94</v>
      </c>
      <c r="DO562" s="14">
        <v>40528</v>
      </c>
      <c r="DQ562" s="6">
        <v>44309</v>
      </c>
      <c r="DR562" s="62">
        <v>1.6879999999999999E-2</v>
      </c>
    </row>
    <row r="563" spans="1:122" ht="15" hidden="1" x14ac:dyDescent="0.25">
      <c r="A563" s="17" t="s">
        <v>8</v>
      </c>
      <c r="B563" s="17" t="s">
        <v>9</v>
      </c>
      <c r="C563" s="26" t="s">
        <v>667</v>
      </c>
      <c r="D563" s="21">
        <v>92.68</v>
      </c>
      <c r="E563" s="21">
        <v>92.76</v>
      </c>
      <c r="F563" s="21">
        <v>91.5</v>
      </c>
      <c r="G563" s="21">
        <v>91.98</v>
      </c>
      <c r="H563" s="21">
        <v>17862</v>
      </c>
      <c r="I563" s="15"/>
      <c r="J563" s="9" t="s">
        <v>1027</v>
      </c>
      <c r="K563" s="9" t="s">
        <v>1028</v>
      </c>
      <c r="L563" s="12" t="s">
        <v>667</v>
      </c>
      <c r="M563" s="10">
        <v>41.68</v>
      </c>
      <c r="N563" s="10">
        <v>42.036000000000001</v>
      </c>
      <c r="O563" s="10">
        <v>41.082999999999998</v>
      </c>
      <c r="P563" s="10">
        <v>42.036000000000001</v>
      </c>
      <c r="Q563" s="10">
        <v>5225591</v>
      </c>
      <c r="R563" s="10">
        <v>123831.22</v>
      </c>
      <c r="S563" s="10">
        <v>2945851394</v>
      </c>
      <c r="T563" s="15"/>
      <c r="U563" s="7" t="s">
        <v>1031</v>
      </c>
      <c r="V563" s="7" t="s">
        <v>1032</v>
      </c>
      <c r="W563" s="19">
        <v>44307</v>
      </c>
      <c r="X563" s="17">
        <v>11.67</v>
      </c>
      <c r="Y563" s="17">
        <v>11.67</v>
      </c>
      <c r="Z563" s="17">
        <v>11.63</v>
      </c>
      <c r="AA563" s="17">
        <v>11.67</v>
      </c>
      <c r="AB563" s="14">
        <v>156490</v>
      </c>
      <c r="AC563" s="15"/>
      <c r="AD563" s="7" t="s">
        <v>1034</v>
      </c>
      <c r="AE563" s="7" t="s">
        <v>1035</v>
      </c>
      <c r="AF563" s="19">
        <v>44307</v>
      </c>
      <c r="AG563" s="17">
        <v>21.32</v>
      </c>
      <c r="AH563" s="17">
        <v>21.62</v>
      </c>
      <c r="AI563" s="17">
        <v>20.83</v>
      </c>
      <c r="AJ563" s="17">
        <v>21.6</v>
      </c>
      <c r="AK563" s="14">
        <v>8126946</v>
      </c>
      <c r="AL563" s="23">
        <v>66505.64</v>
      </c>
      <c r="AM563" s="14">
        <v>3078964918</v>
      </c>
      <c r="AN563" s="15"/>
      <c r="AO563" s="7" t="s">
        <v>1036</v>
      </c>
      <c r="AP563" s="7" t="s">
        <v>1037</v>
      </c>
      <c r="AQ563" s="19">
        <v>44307</v>
      </c>
      <c r="AR563" s="17">
        <v>0.315</v>
      </c>
      <c r="AS563" s="17">
        <v>0.32</v>
      </c>
      <c r="AT563" s="17">
        <v>0.31</v>
      </c>
      <c r="AU563" s="17">
        <v>0.31</v>
      </c>
      <c r="AV563" s="14">
        <v>2247008</v>
      </c>
      <c r="AW563" s="17">
        <v>316.47000000000003</v>
      </c>
      <c r="AX563" s="14">
        <v>1020883568</v>
      </c>
      <c r="AY563" s="15"/>
      <c r="AZ563" s="7" t="s">
        <v>1038</v>
      </c>
      <c r="BA563" s="7" t="s">
        <v>1039</v>
      </c>
      <c r="BB563" s="19">
        <v>44307</v>
      </c>
      <c r="BC563" s="17">
        <v>153.18</v>
      </c>
      <c r="BD563" s="17">
        <v>155.84</v>
      </c>
      <c r="BE563" s="17">
        <v>151.15</v>
      </c>
      <c r="BF563" s="17">
        <v>155.84</v>
      </c>
      <c r="BG563" s="14">
        <v>845726</v>
      </c>
      <c r="BH563" s="23">
        <v>56386.239999999998</v>
      </c>
      <c r="BI563" s="14">
        <v>361821377</v>
      </c>
      <c r="BJ563" s="15"/>
      <c r="BK563" t="s">
        <v>1040</v>
      </c>
      <c r="BL563" t="s">
        <v>1041</v>
      </c>
      <c r="BM563" s="19">
        <v>44307</v>
      </c>
      <c r="BN563" s="17">
        <v>29.58</v>
      </c>
      <c r="BO563" s="17">
        <v>29.59</v>
      </c>
      <c r="BP563" s="17">
        <v>29.44</v>
      </c>
      <c r="BQ563" s="17">
        <v>29.53</v>
      </c>
      <c r="BR563" s="14">
        <v>107788</v>
      </c>
      <c r="BS563" s="15"/>
      <c r="BT563" s="7" t="s">
        <v>1042</v>
      </c>
      <c r="BU563" s="7" t="s">
        <v>1043</v>
      </c>
      <c r="BV563" s="19">
        <v>44307</v>
      </c>
      <c r="BW563" s="17">
        <v>3.04</v>
      </c>
      <c r="BX563" s="17">
        <v>3.11</v>
      </c>
      <c r="BY563" s="17">
        <v>3</v>
      </c>
      <c r="BZ563" s="17">
        <v>3.09</v>
      </c>
      <c r="CA563" s="14">
        <v>1133849</v>
      </c>
      <c r="CB563" s="23">
        <v>2043.69</v>
      </c>
      <c r="CC563" s="14">
        <v>661388044</v>
      </c>
      <c r="CD563" s="15"/>
      <c r="CE563" t="s">
        <v>1044</v>
      </c>
      <c r="CF563" t="s">
        <v>1045</v>
      </c>
      <c r="CG563" s="19">
        <v>44307</v>
      </c>
      <c r="CH563" s="17">
        <v>58.38</v>
      </c>
      <c r="CI563" s="17">
        <v>58.47</v>
      </c>
      <c r="CJ563" s="17">
        <v>57.79</v>
      </c>
      <c r="CK563" s="17">
        <v>58.11</v>
      </c>
      <c r="CL563" s="14">
        <v>67941</v>
      </c>
      <c r="CM563" s="15" t="s">
        <v>1033</v>
      </c>
      <c r="CN563" s="7" t="s">
        <v>1046</v>
      </c>
      <c r="CO563" s="7" t="s">
        <v>1047</v>
      </c>
      <c r="CP563" s="19">
        <v>44307</v>
      </c>
      <c r="CQ563" s="17">
        <v>22.98</v>
      </c>
      <c r="CR563" s="17">
        <v>23</v>
      </c>
      <c r="CS563" s="17">
        <v>22.65</v>
      </c>
      <c r="CT563" s="17">
        <v>23</v>
      </c>
      <c r="CU563" s="14">
        <v>2326970</v>
      </c>
      <c r="CV563" s="23">
        <v>22162.34</v>
      </c>
      <c r="CW563" s="14">
        <v>963579886</v>
      </c>
      <c r="CX563" s="15"/>
      <c r="CY563" t="s">
        <v>1048</v>
      </c>
      <c r="CZ563" t="s">
        <v>1049</v>
      </c>
      <c r="DA563" s="19">
        <v>44307</v>
      </c>
      <c r="DB563" s="17">
        <v>7.88</v>
      </c>
      <c r="DC563" s="17">
        <v>7.95</v>
      </c>
      <c r="DD563" s="17">
        <v>7.8</v>
      </c>
      <c r="DE563" s="17">
        <v>7.86</v>
      </c>
      <c r="DF563" s="14">
        <v>89528</v>
      </c>
      <c r="DG563" s="15" t="s">
        <v>1033</v>
      </c>
      <c r="DH563" s="7" t="s">
        <v>1072</v>
      </c>
      <c r="DI563" s="7" t="s">
        <v>1073</v>
      </c>
      <c r="DJ563" s="19">
        <v>44307</v>
      </c>
      <c r="DK563" s="17">
        <v>117.01</v>
      </c>
      <c r="DL563" s="17">
        <v>117.8</v>
      </c>
      <c r="DM563" s="17">
        <v>116.27</v>
      </c>
      <c r="DN563" s="17">
        <v>117.8</v>
      </c>
      <c r="DO563" s="14">
        <v>53959</v>
      </c>
      <c r="DQ563" s="6">
        <v>44308</v>
      </c>
      <c r="DR563" s="62">
        <v>1.644E-2</v>
      </c>
    </row>
    <row r="564" spans="1:122" ht="15" hidden="1" x14ac:dyDescent="0.25">
      <c r="A564" s="17" t="s">
        <v>8</v>
      </c>
      <c r="B564" s="17" t="s">
        <v>9</v>
      </c>
      <c r="C564" s="26" t="s">
        <v>668</v>
      </c>
      <c r="D564" s="21">
        <v>94.41</v>
      </c>
      <c r="E564" s="21">
        <v>94.41</v>
      </c>
      <c r="F564" s="21">
        <v>93.55</v>
      </c>
      <c r="G564" s="21">
        <v>93.55</v>
      </c>
      <c r="H564" s="21">
        <v>27011</v>
      </c>
      <c r="I564" s="15"/>
      <c r="J564" s="9" t="s">
        <v>1027</v>
      </c>
      <c r="K564" s="9" t="s">
        <v>1028</v>
      </c>
      <c r="L564" s="12" t="s">
        <v>668</v>
      </c>
      <c r="M564" s="10">
        <v>42.427999999999997</v>
      </c>
      <c r="N564" s="10">
        <v>42.552</v>
      </c>
      <c r="O564" s="10">
        <v>41.981999999999999</v>
      </c>
      <c r="P564" s="10">
        <v>42.249000000000002</v>
      </c>
      <c r="Q564" s="10">
        <v>3500719</v>
      </c>
      <c r="R564" s="10">
        <v>124460.75</v>
      </c>
      <c r="S564" s="10">
        <v>2945851394</v>
      </c>
      <c r="T564" s="15"/>
      <c r="U564" s="7" t="s">
        <v>1031</v>
      </c>
      <c r="V564" s="7" t="s">
        <v>1032</v>
      </c>
      <c r="W564" s="19">
        <v>44306</v>
      </c>
      <c r="X564" s="17">
        <v>11.9</v>
      </c>
      <c r="Y564" s="17">
        <v>11.9</v>
      </c>
      <c r="Z564" s="17">
        <v>11.7</v>
      </c>
      <c r="AA564" s="17">
        <v>11.7</v>
      </c>
      <c r="AB564" s="14">
        <v>106843</v>
      </c>
      <c r="AC564" s="15"/>
      <c r="AD564" s="7" t="s">
        <v>1034</v>
      </c>
      <c r="AE564" s="7" t="s">
        <v>1035</v>
      </c>
      <c r="AF564" s="19">
        <v>44306</v>
      </c>
      <c r="AG564" s="17">
        <v>21.2</v>
      </c>
      <c r="AH564" s="17">
        <v>21.6</v>
      </c>
      <c r="AI564" s="17">
        <v>21.04</v>
      </c>
      <c r="AJ564" s="17">
        <v>21.6</v>
      </c>
      <c r="AK564" s="14">
        <v>5929088</v>
      </c>
      <c r="AL564" s="23">
        <v>66505.64</v>
      </c>
      <c r="AM564" s="14">
        <v>3078964918</v>
      </c>
      <c r="AN564" s="15"/>
      <c r="AO564" s="7" t="s">
        <v>1036</v>
      </c>
      <c r="AP564" s="7" t="s">
        <v>1037</v>
      </c>
      <c r="AQ564" s="19">
        <v>44306</v>
      </c>
      <c r="AR564" s="17">
        <v>0.32</v>
      </c>
      <c r="AS564" s="17">
        <v>0.32500000000000001</v>
      </c>
      <c r="AT564" s="17">
        <v>0.315</v>
      </c>
      <c r="AU564" s="17">
        <v>0.32</v>
      </c>
      <c r="AV564" s="14">
        <v>1814716</v>
      </c>
      <c r="AW564" s="17">
        <v>325.82</v>
      </c>
      <c r="AX564" s="14">
        <v>1018190431</v>
      </c>
      <c r="AY564" s="15"/>
      <c r="AZ564" s="7" t="s">
        <v>1038</v>
      </c>
      <c r="BA564" s="7" t="s">
        <v>1039</v>
      </c>
      <c r="BB564" s="19">
        <v>44306</v>
      </c>
      <c r="BC564" s="17">
        <v>156.61000000000001</v>
      </c>
      <c r="BD564" s="17">
        <v>156.94</v>
      </c>
      <c r="BE564" s="17">
        <v>155.46</v>
      </c>
      <c r="BF564" s="17">
        <v>156</v>
      </c>
      <c r="BG564" s="14">
        <v>410416</v>
      </c>
      <c r="BH564" s="23">
        <v>56444.13</v>
      </c>
      <c r="BI564" s="14">
        <v>361821377</v>
      </c>
      <c r="BJ564" s="15"/>
      <c r="BK564" t="s">
        <v>1040</v>
      </c>
      <c r="BL564" t="s">
        <v>1041</v>
      </c>
      <c r="BM564" s="19">
        <v>44306</v>
      </c>
      <c r="BN564" s="17">
        <v>29.7</v>
      </c>
      <c r="BO564" s="17">
        <v>29.71</v>
      </c>
      <c r="BP564" s="17">
        <v>29.55</v>
      </c>
      <c r="BQ564" s="17">
        <v>29.59</v>
      </c>
      <c r="BR564" s="14">
        <v>139363</v>
      </c>
      <c r="BS564" s="15"/>
      <c r="BT564" s="7" t="s">
        <v>1042</v>
      </c>
      <c r="BU564" s="7" t="s">
        <v>1043</v>
      </c>
      <c r="BV564" s="19">
        <v>44306</v>
      </c>
      <c r="BW564" s="17">
        <v>3.06</v>
      </c>
      <c r="BX564" s="17">
        <v>3.1349999999999998</v>
      </c>
      <c r="BY564" s="17">
        <v>3.06</v>
      </c>
      <c r="BZ564" s="17">
        <v>3.09</v>
      </c>
      <c r="CA564" s="14">
        <v>1607886</v>
      </c>
      <c r="CB564" s="23">
        <v>2043.69</v>
      </c>
      <c r="CC564" s="14">
        <v>661388044</v>
      </c>
      <c r="CD564" s="15"/>
      <c r="CE564" t="s">
        <v>1044</v>
      </c>
      <c r="CF564" t="s">
        <v>1045</v>
      </c>
      <c r="CG564" s="19">
        <v>44306</v>
      </c>
      <c r="CH564" s="17">
        <v>58.7</v>
      </c>
      <c r="CI564" s="17">
        <v>58.7</v>
      </c>
      <c r="CJ564" s="17">
        <v>58.35</v>
      </c>
      <c r="CK564" s="17">
        <v>58.38</v>
      </c>
      <c r="CL564" s="14">
        <v>61530</v>
      </c>
      <c r="CM564" s="15" t="s">
        <v>1033</v>
      </c>
      <c r="CN564" s="7" t="s">
        <v>1046</v>
      </c>
      <c r="CO564" s="7" t="s">
        <v>1047</v>
      </c>
      <c r="CP564" s="19">
        <v>44306</v>
      </c>
      <c r="CQ564" s="17">
        <v>23.58</v>
      </c>
      <c r="CR564" s="17">
        <v>23.67</v>
      </c>
      <c r="CS564" s="17">
        <v>23.28</v>
      </c>
      <c r="CT564" s="17">
        <v>23.34</v>
      </c>
      <c r="CU564" s="14">
        <v>1970810</v>
      </c>
      <c r="CV564" s="23">
        <v>22489.95</v>
      </c>
      <c r="CW564" s="14">
        <v>963579886</v>
      </c>
      <c r="CX564" s="15"/>
      <c r="CY564" t="s">
        <v>1048</v>
      </c>
      <c r="CZ564" t="s">
        <v>1049</v>
      </c>
      <c r="DA564" s="19">
        <v>44306</v>
      </c>
      <c r="DB564" s="17">
        <v>8.01</v>
      </c>
      <c r="DC564" s="17">
        <v>8.01</v>
      </c>
      <c r="DD564" s="17">
        <v>7.9</v>
      </c>
      <c r="DE564" s="17">
        <v>7.9</v>
      </c>
      <c r="DF564" s="14">
        <v>86992</v>
      </c>
      <c r="DG564" s="15" t="s">
        <v>1033</v>
      </c>
      <c r="DH564" s="7" t="s">
        <v>1072</v>
      </c>
      <c r="DI564" s="7" t="s">
        <v>1073</v>
      </c>
      <c r="DJ564" s="19">
        <v>44306</v>
      </c>
      <c r="DK564" s="17">
        <v>118.73</v>
      </c>
      <c r="DL564" s="17">
        <v>118.73</v>
      </c>
      <c r="DM564" s="17">
        <v>118.01</v>
      </c>
      <c r="DN564" s="17">
        <v>118.16</v>
      </c>
      <c r="DO564" s="14">
        <v>52486</v>
      </c>
      <c r="DQ564" s="6">
        <v>44307</v>
      </c>
      <c r="DR564" s="62">
        <v>1.6819999999999998E-2</v>
      </c>
    </row>
    <row r="565" spans="1:122" ht="15" hidden="1" x14ac:dyDescent="0.25">
      <c r="A565" s="17" t="s">
        <v>8</v>
      </c>
      <c r="B565" s="17" t="s">
        <v>9</v>
      </c>
      <c r="C565" s="26" t="s">
        <v>669</v>
      </c>
      <c r="D565" s="21">
        <v>94.58</v>
      </c>
      <c r="E565" s="21">
        <v>94.89</v>
      </c>
      <c r="F565" s="21">
        <v>94.33</v>
      </c>
      <c r="G565" s="21">
        <v>94.75</v>
      </c>
      <c r="H565" s="21">
        <v>16937</v>
      </c>
      <c r="I565" s="15"/>
      <c r="J565" s="9" t="s">
        <v>1027</v>
      </c>
      <c r="K565" s="9" t="s">
        <v>1028</v>
      </c>
      <c r="L565" s="12" t="s">
        <v>669</v>
      </c>
      <c r="M565" s="10">
        <v>42.383000000000003</v>
      </c>
      <c r="N565" s="10">
        <v>42.508000000000003</v>
      </c>
      <c r="O565" s="10">
        <v>42.045000000000002</v>
      </c>
      <c r="P565" s="10">
        <v>42.347000000000001</v>
      </c>
      <c r="Q565" s="10">
        <v>2895950</v>
      </c>
      <c r="R565" s="10">
        <v>124749.15</v>
      </c>
      <c r="S565" s="10">
        <v>2945851394</v>
      </c>
      <c r="T565" s="15"/>
      <c r="U565" s="7" t="s">
        <v>1031</v>
      </c>
      <c r="V565" s="7" t="s">
        <v>1032</v>
      </c>
      <c r="W565" s="19">
        <v>44305</v>
      </c>
      <c r="X565" s="17">
        <v>11.86</v>
      </c>
      <c r="Y565" s="17">
        <v>11.88</v>
      </c>
      <c r="Z565" s="17">
        <v>11.83</v>
      </c>
      <c r="AA565" s="17">
        <v>11.83</v>
      </c>
      <c r="AB565" s="14">
        <v>114653</v>
      </c>
      <c r="AC565" s="15"/>
      <c r="AD565" s="7" t="s">
        <v>1034</v>
      </c>
      <c r="AE565" s="7" t="s">
        <v>1035</v>
      </c>
      <c r="AF565" s="19">
        <v>44305</v>
      </c>
      <c r="AG565" s="17">
        <v>20.92</v>
      </c>
      <c r="AH565" s="17">
        <v>21.25</v>
      </c>
      <c r="AI565" s="17">
        <v>20.87</v>
      </c>
      <c r="AJ565" s="17">
        <v>21.2</v>
      </c>
      <c r="AK565" s="14">
        <v>4312406</v>
      </c>
      <c r="AL565" s="23">
        <v>65274.06</v>
      </c>
      <c r="AM565" s="14">
        <v>3078964918</v>
      </c>
      <c r="AN565" s="15"/>
      <c r="AO565" s="7" t="s">
        <v>1036</v>
      </c>
      <c r="AP565" s="7" t="s">
        <v>1037</v>
      </c>
      <c r="AQ565" s="19">
        <v>44305</v>
      </c>
      <c r="AR565" s="17">
        <v>0.33</v>
      </c>
      <c r="AS565" s="17">
        <v>0.33500000000000002</v>
      </c>
      <c r="AT565" s="17">
        <v>0.315</v>
      </c>
      <c r="AU565" s="17">
        <v>0.32500000000000001</v>
      </c>
      <c r="AV565" s="14">
        <v>3628922</v>
      </c>
      <c r="AW565" s="17">
        <v>330.91</v>
      </c>
      <c r="AX565" s="14">
        <v>1018190431</v>
      </c>
      <c r="AY565" s="15"/>
      <c r="AZ565" s="7" t="s">
        <v>1038</v>
      </c>
      <c r="BA565" s="7" t="s">
        <v>1039</v>
      </c>
      <c r="BB565" s="19">
        <v>44305</v>
      </c>
      <c r="BC565" s="17">
        <v>156.88999999999999</v>
      </c>
      <c r="BD565" s="17">
        <v>158.05000000000001</v>
      </c>
      <c r="BE565" s="17">
        <v>155.86000000000001</v>
      </c>
      <c r="BF565" s="17">
        <v>157.28</v>
      </c>
      <c r="BG565" s="14">
        <v>342400</v>
      </c>
      <c r="BH565" s="23">
        <v>56907.27</v>
      </c>
      <c r="BI565" s="14">
        <v>361821377</v>
      </c>
      <c r="BJ565" s="15"/>
      <c r="BK565" t="s">
        <v>1040</v>
      </c>
      <c r="BL565" t="s">
        <v>1041</v>
      </c>
      <c r="BM565" s="19">
        <v>44305</v>
      </c>
      <c r="BN565" s="17">
        <v>30.02</v>
      </c>
      <c r="BO565" s="17">
        <v>30.12</v>
      </c>
      <c r="BP565" s="17">
        <v>30.02</v>
      </c>
      <c r="BQ565" s="17">
        <v>30.07</v>
      </c>
      <c r="BR565" s="14">
        <v>85805</v>
      </c>
      <c r="BS565" s="15"/>
      <c r="BT565" s="7" t="s">
        <v>1042</v>
      </c>
      <c r="BU565" s="7" t="s">
        <v>1043</v>
      </c>
      <c r="BV565" s="19">
        <v>44305</v>
      </c>
      <c r="BW565" s="17">
        <v>3.13</v>
      </c>
      <c r="BX565" s="17">
        <v>3.13</v>
      </c>
      <c r="BY565" s="17">
        <v>3.07</v>
      </c>
      <c r="BZ565" s="17">
        <v>3.08</v>
      </c>
      <c r="CA565" s="14">
        <v>1462032</v>
      </c>
      <c r="CB565" s="23">
        <v>2037.08</v>
      </c>
      <c r="CC565" s="14">
        <v>661388044</v>
      </c>
      <c r="CD565" s="15"/>
      <c r="CE565" t="s">
        <v>1044</v>
      </c>
      <c r="CF565" t="s">
        <v>1045</v>
      </c>
      <c r="CG565" s="19">
        <v>44305</v>
      </c>
      <c r="CH565" s="17">
        <v>58.9</v>
      </c>
      <c r="CI565" s="17">
        <v>58.9</v>
      </c>
      <c r="CJ565" s="17">
        <v>58.75</v>
      </c>
      <c r="CK565" s="17">
        <v>58.79</v>
      </c>
      <c r="CL565" s="14">
        <v>23320</v>
      </c>
      <c r="CM565" s="15" t="s">
        <v>1033</v>
      </c>
      <c r="CN565" s="7" t="s">
        <v>1046</v>
      </c>
      <c r="CO565" s="7" t="s">
        <v>1047</v>
      </c>
      <c r="CP565" s="19">
        <v>44305</v>
      </c>
      <c r="CQ565" s="17">
        <v>24</v>
      </c>
      <c r="CR565" s="17">
        <v>24.04</v>
      </c>
      <c r="CS565" s="17">
        <v>23.62</v>
      </c>
      <c r="CT565" s="17">
        <v>23.62</v>
      </c>
      <c r="CU565" s="14">
        <v>1821459</v>
      </c>
      <c r="CV565" s="23">
        <v>22759.759999999998</v>
      </c>
      <c r="CW565" s="14">
        <v>963579886</v>
      </c>
      <c r="CX565" s="15"/>
      <c r="CY565" t="s">
        <v>1048</v>
      </c>
      <c r="CZ565" t="s">
        <v>1049</v>
      </c>
      <c r="DA565" s="19">
        <v>44305</v>
      </c>
      <c r="DB565" s="17">
        <v>7.95</v>
      </c>
      <c r="DC565" s="17">
        <v>7.96</v>
      </c>
      <c r="DD565" s="17">
        <v>7.92</v>
      </c>
      <c r="DE565" s="17">
        <v>7.95</v>
      </c>
      <c r="DF565" s="14">
        <v>42305</v>
      </c>
      <c r="DG565" s="15" t="s">
        <v>1033</v>
      </c>
      <c r="DH565" s="7" t="s">
        <v>1072</v>
      </c>
      <c r="DI565" s="7" t="s">
        <v>1073</v>
      </c>
      <c r="DJ565" s="19">
        <v>44305</v>
      </c>
      <c r="DK565" s="17">
        <v>119.47</v>
      </c>
      <c r="DL565" s="17">
        <v>119.5</v>
      </c>
      <c r="DM565" s="17">
        <v>119</v>
      </c>
      <c r="DN565" s="17">
        <v>119</v>
      </c>
      <c r="DO565" s="14">
        <v>34200</v>
      </c>
      <c r="DQ565" s="6">
        <v>44306</v>
      </c>
      <c r="DR565" s="62">
        <v>1.7180000000000001E-2</v>
      </c>
    </row>
    <row r="566" spans="1:122" ht="15" hidden="1" x14ac:dyDescent="0.25">
      <c r="A566" s="17" t="s">
        <v>8</v>
      </c>
      <c r="B566" s="17" t="s">
        <v>9</v>
      </c>
      <c r="C566" s="26" t="s">
        <v>670</v>
      </c>
      <c r="D566" s="21">
        <v>93.75</v>
      </c>
      <c r="E566" s="21">
        <v>94.49</v>
      </c>
      <c r="F566" s="21">
        <v>93.25</v>
      </c>
      <c r="G566" s="21">
        <v>93.85</v>
      </c>
      <c r="H566" s="21">
        <v>17295</v>
      </c>
      <c r="I566" s="15"/>
      <c r="J566" s="9" t="s">
        <v>1027</v>
      </c>
      <c r="K566" s="9" t="s">
        <v>1028</v>
      </c>
      <c r="L566" s="12" t="s">
        <v>670</v>
      </c>
      <c r="M566" s="10">
        <v>42.631999999999998</v>
      </c>
      <c r="N566" s="10">
        <v>42.631999999999998</v>
      </c>
      <c r="O566" s="10">
        <v>42.08</v>
      </c>
      <c r="P566" s="10">
        <v>42.356000000000002</v>
      </c>
      <c r="Q566" s="10">
        <v>5289200</v>
      </c>
      <c r="R566" s="10">
        <v>124775.37</v>
      </c>
      <c r="S566" s="10">
        <v>2945851394</v>
      </c>
      <c r="T566" s="15"/>
      <c r="U566" s="7" t="s">
        <v>1031</v>
      </c>
      <c r="V566" s="7" t="s">
        <v>1032</v>
      </c>
      <c r="W566" s="19">
        <v>44302</v>
      </c>
      <c r="X566" s="17">
        <v>11.8</v>
      </c>
      <c r="Y566" s="17">
        <v>11.9</v>
      </c>
      <c r="Z566" s="17">
        <v>11.8</v>
      </c>
      <c r="AA566" s="17">
        <v>11.83</v>
      </c>
      <c r="AB566" s="14">
        <v>78427</v>
      </c>
      <c r="AC566" s="15"/>
      <c r="AD566" s="7" t="s">
        <v>1034</v>
      </c>
      <c r="AE566" s="7" t="s">
        <v>1035</v>
      </c>
      <c r="AF566" s="19">
        <v>44302</v>
      </c>
      <c r="AG566" s="17">
        <v>21.1</v>
      </c>
      <c r="AH566" s="17">
        <v>21.14</v>
      </c>
      <c r="AI566" s="17">
        <v>20.41</v>
      </c>
      <c r="AJ566" s="17">
        <v>20.82</v>
      </c>
      <c r="AK566" s="14">
        <v>8164439</v>
      </c>
      <c r="AL566" s="23">
        <v>64104.05</v>
      </c>
      <c r="AM566" s="14">
        <v>3078964918</v>
      </c>
      <c r="AN566" s="15"/>
      <c r="AO566" s="7" t="s">
        <v>1036</v>
      </c>
      <c r="AP566" s="7" t="s">
        <v>1037</v>
      </c>
      <c r="AQ566" s="19">
        <v>44302</v>
      </c>
      <c r="AR566" s="17">
        <v>0.32500000000000001</v>
      </c>
      <c r="AS566" s="17">
        <v>0.33500000000000002</v>
      </c>
      <c r="AT566" s="17">
        <v>0.315</v>
      </c>
      <c r="AU566" s="17">
        <v>0.32</v>
      </c>
      <c r="AV566" s="14">
        <v>3108980</v>
      </c>
      <c r="AW566" s="17">
        <v>325.82</v>
      </c>
      <c r="AX566" s="14">
        <v>1018190431</v>
      </c>
      <c r="AY566" s="15"/>
      <c r="AZ566" s="7" t="s">
        <v>1038</v>
      </c>
      <c r="BA566" s="7" t="s">
        <v>1039</v>
      </c>
      <c r="BB566" s="19">
        <v>44302</v>
      </c>
      <c r="BC566" s="17">
        <v>157.01</v>
      </c>
      <c r="BD566" s="17">
        <v>157.38</v>
      </c>
      <c r="BE566" s="17">
        <v>155.19</v>
      </c>
      <c r="BF566" s="17">
        <v>156.25</v>
      </c>
      <c r="BG566" s="14">
        <v>1344995</v>
      </c>
      <c r="BH566" s="23">
        <v>56534.59</v>
      </c>
      <c r="BI566" s="14">
        <v>361821377</v>
      </c>
      <c r="BJ566" s="15"/>
      <c r="BK566" t="s">
        <v>1040</v>
      </c>
      <c r="BL566" t="s">
        <v>1041</v>
      </c>
      <c r="BM566" s="19">
        <v>44302</v>
      </c>
      <c r="BN566" s="17">
        <v>29.95</v>
      </c>
      <c r="BO566" s="17">
        <v>29.96</v>
      </c>
      <c r="BP566" s="17">
        <v>29.9</v>
      </c>
      <c r="BQ566" s="17">
        <v>29.9</v>
      </c>
      <c r="BR566" s="14">
        <v>133570</v>
      </c>
      <c r="BS566" s="15"/>
      <c r="BT566" s="7" t="s">
        <v>1042</v>
      </c>
      <c r="BU566" s="7" t="s">
        <v>1043</v>
      </c>
      <c r="BV566" s="19">
        <v>44302</v>
      </c>
      <c r="BW566" s="17">
        <v>3.16</v>
      </c>
      <c r="BX566" s="17">
        <v>3.16</v>
      </c>
      <c r="BY566" s="17">
        <v>3.085</v>
      </c>
      <c r="BZ566" s="17">
        <v>3.1</v>
      </c>
      <c r="CA566" s="14">
        <v>830617</v>
      </c>
      <c r="CB566" s="23">
        <v>2050.3000000000002</v>
      </c>
      <c r="CC566" s="14">
        <v>661388044</v>
      </c>
      <c r="CD566" s="15"/>
      <c r="CE566" t="s">
        <v>1044</v>
      </c>
      <c r="CF566" t="s">
        <v>1045</v>
      </c>
      <c r="CG566" s="19">
        <v>44302</v>
      </c>
      <c r="CH566" s="17">
        <v>58.59</v>
      </c>
      <c r="CI566" s="17">
        <v>58.75</v>
      </c>
      <c r="CJ566" s="17">
        <v>58.52</v>
      </c>
      <c r="CK566" s="17">
        <v>58.59</v>
      </c>
      <c r="CL566" s="14">
        <v>26955</v>
      </c>
      <c r="CM566" s="15" t="s">
        <v>1033</v>
      </c>
      <c r="CN566" s="7" t="s">
        <v>1046</v>
      </c>
      <c r="CO566" s="7" t="s">
        <v>1047</v>
      </c>
      <c r="CP566" s="19">
        <v>44302</v>
      </c>
      <c r="CQ566" s="17">
        <v>24.21</v>
      </c>
      <c r="CR566" s="17">
        <v>24.24</v>
      </c>
      <c r="CS566" s="17">
        <v>23.93</v>
      </c>
      <c r="CT566" s="17">
        <v>24.07</v>
      </c>
      <c r="CU566" s="14">
        <v>2946788</v>
      </c>
      <c r="CV566" s="23">
        <v>23193.37</v>
      </c>
      <c r="CW566" s="14">
        <v>963579886</v>
      </c>
      <c r="CX566" s="15"/>
      <c r="CY566" t="s">
        <v>1048</v>
      </c>
      <c r="CZ566" t="s">
        <v>1049</v>
      </c>
      <c r="DA566" s="19">
        <v>44302</v>
      </c>
      <c r="DB566" s="17">
        <v>8</v>
      </c>
      <c r="DC566" s="17">
        <v>8</v>
      </c>
      <c r="DD566" s="17">
        <v>7.89</v>
      </c>
      <c r="DE566" s="17">
        <v>7.91</v>
      </c>
      <c r="DF566" s="14">
        <v>43058</v>
      </c>
      <c r="DG566" s="15" t="s">
        <v>1033</v>
      </c>
      <c r="DH566" s="7" t="s">
        <v>1072</v>
      </c>
      <c r="DI566" s="7" t="s">
        <v>1073</v>
      </c>
      <c r="DJ566" s="19">
        <v>44302</v>
      </c>
      <c r="DK566" s="17">
        <v>119.2</v>
      </c>
      <c r="DL566" s="17">
        <v>119.2</v>
      </c>
      <c r="DM566" s="17">
        <v>118.44</v>
      </c>
      <c r="DN566" s="17">
        <v>118.84</v>
      </c>
      <c r="DO566" s="14">
        <v>16808</v>
      </c>
      <c r="DQ566" s="6">
        <v>44305</v>
      </c>
      <c r="DR566" s="62">
        <v>1.677E-2</v>
      </c>
    </row>
    <row r="567" spans="1:122" ht="15" hidden="1" x14ac:dyDescent="0.25">
      <c r="A567" s="17" t="s">
        <v>8</v>
      </c>
      <c r="B567" s="17" t="s">
        <v>9</v>
      </c>
      <c r="C567" s="26" t="s">
        <v>671</v>
      </c>
      <c r="D567" s="21">
        <v>94.12</v>
      </c>
      <c r="E567" s="21">
        <v>94.91</v>
      </c>
      <c r="F567" s="21">
        <v>94.12</v>
      </c>
      <c r="G567" s="21">
        <v>94.25</v>
      </c>
      <c r="H567" s="21">
        <v>19391</v>
      </c>
      <c r="I567" s="15"/>
      <c r="J567" s="9" t="s">
        <v>1027</v>
      </c>
      <c r="K567" s="9" t="s">
        <v>1028</v>
      </c>
      <c r="L567" s="12" t="s">
        <v>671</v>
      </c>
      <c r="M567" s="10">
        <v>42.116</v>
      </c>
      <c r="N567" s="10">
        <v>42.241</v>
      </c>
      <c r="O567" s="10">
        <v>41.625999999999998</v>
      </c>
      <c r="P567" s="10">
        <v>42.143000000000001</v>
      </c>
      <c r="Q567" s="10">
        <v>6118782</v>
      </c>
      <c r="R567" s="10">
        <v>124145.84</v>
      </c>
      <c r="S567" s="10">
        <v>2945851394</v>
      </c>
      <c r="T567" s="15"/>
      <c r="U567" s="7" t="s">
        <v>1031</v>
      </c>
      <c r="V567" s="7" t="s">
        <v>1032</v>
      </c>
      <c r="W567" s="19">
        <v>44301</v>
      </c>
      <c r="X567" s="17">
        <v>11.73</v>
      </c>
      <c r="Y567" s="17">
        <v>11.86</v>
      </c>
      <c r="Z567" s="17">
        <v>11.7</v>
      </c>
      <c r="AA567" s="17">
        <v>11.75</v>
      </c>
      <c r="AB567" s="14">
        <v>392049</v>
      </c>
      <c r="AC567" s="15"/>
      <c r="AD567" s="7" t="s">
        <v>1034</v>
      </c>
      <c r="AE567" s="7" t="s">
        <v>1035</v>
      </c>
      <c r="AF567" s="19">
        <v>44301</v>
      </c>
      <c r="AG567" s="17">
        <v>20.53</v>
      </c>
      <c r="AH567" s="17">
        <v>21.06</v>
      </c>
      <c r="AI567" s="17">
        <v>20.46</v>
      </c>
      <c r="AJ567" s="17">
        <v>20.95</v>
      </c>
      <c r="AK567" s="14">
        <v>7434813</v>
      </c>
      <c r="AL567" s="23">
        <v>64504.32</v>
      </c>
      <c r="AM567" s="14">
        <v>3078964918</v>
      </c>
      <c r="AN567" s="15"/>
      <c r="AO567" s="7" t="s">
        <v>1036</v>
      </c>
      <c r="AP567" s="7" t="s">
        <v>1037</v>
      </c>
      <c r="AQ567" s="19">
        <v>44301</v>
      </c>
      <c r="AR567" s="17">
        <v>0.32</v>
      </c>
      <c r="AS567" s="17">
        <v>0.32500000000000001</v>
      </c>
      <c r="AT567" s="17">
        <v>0.315</v>
      </c>
      <c r="AU567" s="17">
        <v>0.32500000000000001</v>
      </c>
      <c r="AV567" s="14">
        <v>2850873</v>
      </c>
      <c r="AW567" s="17">
        <v>330.91</v>
      </c>
      <c r="AX567" s="14">
        <v>1018190431</v>
      </c>
      <c r="AY567" s="15"/>
      <c r="AZ567" s="7" t="s">
        <v>1038</v>
      </c>
      <c r="BA567" s="7" t="s">
        <v>1039</v>
      </c>
      <c r="BB567" s="19">
        <v>44301</v>
      </c>
      <c r="BC567" s="17">
        <v>155.31</v>
      </c>
      <c r="BD567" s="17">
        <v>158.19999999999999</v>
      </c>
      <c r="BE567" s="17">
        <v>154.37</v>
      </c>
      <c r="BF567" s="17">
        <v>157.85</v>
      </c>
      <c r="BG567" s="14">
        <v>821377</v>
      </c>
      <c r="BH567" s="23">
        <v>57113.5</v>
      </c>
      <c r="BI567" s="14">
        <v>361821377</v>
      </c>
      <c r="BJ567" s="15"/>
      <c r="BK567" t="s">
        <v>1040</v>
      </c>
      <c r="BL567" t="s">
        <v>1041</v>
      </c>
      <c r="BM567" s="19">
        <v>44301</v>
      </c>
      <c r="BN567" s="17">
        <v>29.63</v>
      </c>
      <c r="BO567" s="17">
        <v>29.95</v>
      </c>
      <c r="BP567" s="17">
        <v>29.56</v>
      </c>
      <c r="BQ567" s="17">
        <v>29.68</v>
      </c>
      <c r="BR567" s="14">
        <v>126318</v>
      </c>
      <c r="BS567" s="15"/>
      <c r="BT567" s="7" t="s">
        <v>1042</v>
      </c>
      <c r="BU567" s="7" t="s">
        <v>1043</v>
      </c>
      <c r="BV567" s="19">
        <v>44301</v>
      </c>
      <c r="BW567" s="17">
        <v>3.15</v>
      </c>
      <c r="BX567" s="17">
        <v>3.17</v>
      </c>
      <c r="BY567" s="17">
        <v>3.09</v>
      </c>
      <c r="BZ567" s="17">
        <v>3.14</v>
      </c>
      <c r="CA567" s="14">
        <v>1287673</v>
      </c>
      <c r="CB567" s="23">
        <v>2076.7600000000002</v>
      </c>
      <c r="CC567" s="14">
        <v>661388044</v>
      </c>
      <c r="CD567" s="15"/>
      <c r="CE567" t="s">
        <v>1044</v>
      </c>
      <c r="CF567" t="s">
        <v>1045</v>
      </c>
      <c r="CG567" s="19">
        <v>44301</v>
      </c>
      <c r="CH567" s="17">
        <v>58.5</v>
      </c>
      <c r="CI567" s="17">
        <v>58.59</v>
      </c>
      <c r="CJ567" s="17">
        <v>58.21</v>
      </c>
      <c r="CK567" s="17">
        <v>58.59</v>
      </c>
      <c r="CL567" s="14">
        <v>33459</v>
      </c>
      <c r="CM567" s="15" t="s">
        <v>1033</v>
      </c>
      <c r="CN567" s="7" t="s">
        <v>1046</v>
      </c>
      <c r="CO567" s="7" t="s">
        <v>1047</v>
      </c>
      <c r="CP567" s="19">
        <v>44301</v>
      </c>
      <c r="CQ567" s="17">
        <v>24.4</v>
      </c>
      <c r="CR567" s="17">
        <v>24.75</v>
      </c>
      <c r="CS567" s="17">
        <v>24.26</v>
      </c>
      <c r="CT567" s="17">
        <v>24.35</v>
      </c>
      <c r="CU567" s="14">
        <v>5575110</v>
      </c>
      <c r="CV567" s="23">
        <v>23463.17</v>
      </c>
      <c r="CW567" s="14">
        <v>963579886</v>
      </c>
      <c r="CX567" s="15"/>
      <c r="CY567" t="s">
        <v>1048</v>
      </c>
      <c r="CZ567" t="s">
        <v>1049</v>
      </c>
      <c r="DA567" s="19">
        <v>44301</v>
      </c>
      <c r="DB567" s="17">
        <v>7.86</v>
      </c>
      <c r="DC567" s="17">
        <v>7.94</v>
      </c>
      <c r="DD567" s="17">
        <v>7.85</v>
      </c>
      <c r="DE567" s="17">
        <v>7.93</v>
      </c>
      <c r="DF567" s="14">
        <v>37976</v>
      </c>
      <c r="DG567" s="15" t="s">
        <v>1033</v>
      </c>
      <c r="DH567" s="7" t="s">
        <v>1072</v>
      </c>
      <c r="DI567" s="7" t="s">
        <v>1073</v>
      </c>
      <c r="DJ567" s="19">
        <v>44301</v>
      </c>
      <c r="DK567" s="17">
        <v>117.91</v>
      </c>
      <c r="DL567" s="17">
        <v>119.05</v>
      </c>
      <c r="DM567" s="17">
        <v>117.66</v>
      </c>
      <c r="DN567" s="17">
        <v>118.92</v>
      </c>
      <c r="DO567" s="14">
        <v>21664</v>
      </c>
      <c r="DQ567" s="6">
        <v>44302</v>
      </c>
      <c r="DR567" s="62">
        <v>1.6750000000000001E-2</v>
      </c>
    </row>
    <row r="568" spans="1:122" ht="15" hidden="1" x14ac:dyDescent="0.25">
      <c r="A568" s="17" t="s">
        <v>8</v>
      </c>
      <c r="B568" s="17" t="s">
        <v>9</v>
      </c>
      <c r="C568" s="26" t="s">
        <v>672</v>
      </c>
      <c r="D568" s="21">
        <v>93.67</v>
      </c>
      <c r="E568" s="21">
        <v>94.6</v>
      </c>
      <c r="F568" s="21">
        <v>93.36</v>
      </c>
      <c r="G568" s="21">
        <v>94.6</v>
      </c>
      <c r="H568" s="21">
        <v>24791</v>
      </c>
      <c r="I568" s="15"/>
      <c r="J568" s="9" t="s">
        <v>1027</v>
      </c>
      <c r="K568" s="9" t="s">
        <v>1028</v>
      </c>
      <c r="L568" s="12" t="s">
        <v>672</v>
      </c>
      <c r="M568" s="10">
        <v>40.914000000000001</v>
      </c>
      <c r="N568" s="10">
        <v>41.037999999999997</v>
      </c>
      <c r="O568" s="10">
        <v>40.655999999999999</v>
      </c>
      <c r="P568" s="10">
        <v>40.966999999999999</v>
      </c>
      <c r="Q568" s="10">
        <v>6442680</v>
      </c>
      <c r="R568" s="10">
        <v>120683.58</v>
      </c>
      <c r="S568" s="10">
        <v>2945851394</v>
      </c>
      <c r="T568" s="15"/>
      <c r="U568" s="7" t="s">
        <v>1031</v>
      </c>
      <c r="V568" s="7" t="s">
        <v>1032</v>
      </c>
      <c r="W568" s="19">
        <v>44300</v>
      </c>
      <c r="X568" s="17">
        <v>11.87</v>
      </c>
      <c r="Y568" s="17">
        <v>11.9</v>
      </c>
      <c r="Z568" s="17">
        <v>11.86</v>
      </c>
      <c r="AA568" s="17">
        <v>11.86</v>
      </c>
      <c r="AB568" s="14">
        <v>110871</v>
      </c>
      <c r="AC568" s="15"/>
      <c r="AD568" s="7" t="s">
        <v>1034</v>
      </c>
      <c r="AE568" s="7" t="s">
        <v>1035</v>
      </c>
      <c r="AF568" s="19">
        <v>44300</v>
      </c>
      <c r="AG568" s="17">
        <v>20.149999999999999</v>
      </c>
      <c r="AH568" s="17">
        <v>20.29</v>
      </c>
      <c r="AI568" s="17">
        <v>19.98</v>
      </c>
      <c r="AJ568" s="17">
        <v>20.239999999999998</v>
      </c>
      <c r="AK568" s="14">
        <v>7226247</v>
      </c>
      <c r="AL568" s="23">
        <v>62318.25</v>
      </c>
      <c r="AM568" s="14">
        <v>3078964918</v>
      </c>
      <c r="AN568" s="15"/>
      <c r="AO568" s="7" t="s">
        <v>1036</v>
      </c>
      <c r="AP568" s="7" t="s">
        <v>1037</v>
      </c>
      <c r="AQ568" s="19">
        <v>44300</v>
      </c>
      <c r="AR568" s="17">
        <v>0.31</v>
      </c>
      <c r="AS568" s="17">
        <v>0.33</v>
      </c>
      <c r="AT568" s="17">
        <v>0.30499999999999999</v>
      </c>
      <c r="AU568" s="17">
        <v>0.33</v>
      </c>
      <c r="AV568" s="14">
        <v>6790645</v>
      </c>
      <c r="AW568" s="17">
        <v>336</v>
      </c>
      <c r="AX568" s="14">
        <v>1018190431</v>
      </c>
      <c r="AY568" s="15"/>
      <c r="AZ568" s="7" t="s">
        <v>1038</v>
      </c>
      <c r="BA568" s="7" t="s">
        <v>1039</v>
      </c>
      <c r="BB568" s="19">
        <v>44300</v>
      </c>
      <c r="BC568" s="17">
        <v>154.19999999999999</v>
      </c>
      <c r="BD568" s="17">
        <v>155.94</v>
      </c>
      <c r="BE568" s="17">
        <v>153.58000000000001</v>
      </c>
      <c r="BF568" s="17">
        <v>155.31</v>
      </c>
      <c r="BG568" s="14">
        <v>435460</v>
      </c>
      <c r="BH568" s="23">
        <v>56194.48</v>
      </c>
      <c r="BI568" s="14">
        <v>361821377</v>
      </c>
      <c r="BJ568" s="15"/>
      <c r="BK568" t="s">
        <v>1040</v>
      </c>
      <c r="BL568" t="s">
        <v>1041</v>
      </c>
      <c r="BM568" s="19">
        <v>44300</v>
      </c>
      <c r="BN568" s="17">
        <v>30.24</v>
      </c>
      <c r="BO568" s="17">
        <v>30.3</v>
      </c>
      <c r="BP568" s="17">
        <v>30.18</v>
      </c>
      <c r="BQ568" s="17">
        <v>30.19</v>
      </c>
      <c r="BR568" s="14">
        <v>69838</v>
      </c>
      <c r="BS568" s="15"/>
      <c r="BT568" s="7" t="s">
        <v>1042</v>
      </c>
      <c r="BU568" s="7" t="s">
        <v>1043</v>
      </c>
      <c r="BV568" s="19">
        <v>44300</v>
      </c>
      <c r="BW568" s="17">
        <v>2.98</v>
      </c>
      <c r="BX568" s="17">
        <v>3.16</v>
      </c>
      <c r="BY568" s="17">
        <v>2.97</v>
      </c>
      <c r="BZ568" s="17">
        <v>3.13</v>
      </c>
      <c r="CA568" s="14">
        <v>2501814</v>
      </c>
      <c r="CB568" s="23">
        <v>2070.14</v>
      </c>
      <c r="CC568" s="14">
        <v>661388044</v>
      </c>
      <c r="CD568" s="15"/>
      <c r="CE568" t="s">
        <v>1044</v>
      </c>
      <c r="CF568" t="s">
        <v>1045</v>
      </c>
      <c r="CG568" s="19">
        <v>44300</v>
      </c>
      <c r="CH568" s="17">
        <v>58.5</v>
      </c>
      <c r="CI568" s="17">
        <v>58.59</v>
      </c>
      <c r="CJ568" s="17">
        <v>58.4</v>
      </c>
      <c r="CK568" s="17">
        <v>58.5</v>
      </c>
      <c r="CL568" s="14">
        <v>21215</v>
      </c>
      <c r="CM568" s="15" t="s">
        <v>1033</v>
      </c>
      <c r="CN568" s="7" t="s">
        <v>1046</v>
      </c>
      <c r="CO568" s="7" t="s">
        <v>1047</v>
      </c>
      <c r="CP568" s="19">
        <v>44300</v>
      </c>
      <c r="CQ568" s="17">
        <v>24.25</v>
      </c>
      <c r="CR568" s="17">
        <v>24.33</v>
      </c>
      <c r="CS568" s="17">
        <v>23.96</v>
      </c>
      <c r="CT568" s="17">
        <v>24.16</v>
      </c>
      <c r="CU568" s="14">
        <v>3228169</v>
      </c>
      <c r="CV568" s="23">
        <v>23280.09</v>
      </c>
      <c r="CW568" s="14">
        <v>963579886</v>
      </c>
      <c r="CX568" s="15"/>
      <c r="CY568" t="s">
        <v>1048</v>
      </c>
      <c r="CZ568" t="s">
        <v>1049</v>
      </c>
      <c r="DA568" s="19">
        <v>44300</v>
      </c>
      <c r="DB568" s="17">
        <v>7.82</v>
      </c>
      <c r="DC568" s="17">
        <v>7.87</v>
      </c>
      <c r="DD568" s="17">
        <v>7.82</v>
      </c>
      <c r="DE568" s="17">
        <v>7.87</v>
      </c>
      <c r="DF568" s="14">
        <v>25728</v>
      </c>
      <c r="DG568" s="15" t="s">
        <v>1033</v>
      </c>
      <c r="DH568" s="7" t="s">
        <v>1072</v>
      </c>
      <c r="DI568" s="7" t="s">
        <v>1073</v>
      </c>
      <c r="DJ568" s="19">
        <v>44300</v>
      </c>
      <c r="DK568" s="17">
        <v>117.83</v>
      </c>
      <c r="DL568" s="17">
        <v>118.3</v>
      </c>
      <c r="DM568" s="17">
        <v>117.55</v>
      </c>
      <c r="DN568" s="17">
        <v>118.29</v>
      </c>
      <c r="DO568" s="14">
        <v>30601</v>
      </c>
      <c r="DQ568" s="6">
        <v>44301</v>
      </c>
      <c r="DR568" s="62">
        <v>1.7180000000000001E-2</v>
      </c>
    </row>
    <row r="569" spans="1:122" ht="15" hidden="1" x14ac:dyDescent="0.25">
      <c r="A569" s="17" t="s">
        <v>8</v>
      </c>
      <c r="B569" s="17" t="s">
        <v>9</v>
      </c>
      <c r="C569" s="26" t="s">
        <v>673</v>
      </c>
      <c r="D569" s="21">
        <v>92.55</v>
      </c>
      <c r="E569" s="21">
        <v>93.67</v>
      </c>
      <c r="F569" s="21">
        <v>92.53</v>
      </c>
      <c r="G569" s="21">
        <v>93.4</v>
      </c>
      <c r="H569" s="21">
        <v>13348</v>
      </c>
      <c r="I569" s="15"/>
      <c r="J569" s="9" t="s">
        <v>1027</v>
      </c>
      <c r="K569" s="9" t="s">
        <v>1028</v>
      </c>
      <c r="L569" s="12" t="s">
        <v>673</v>
      </c>
      <c r="M569" s="10">
        <v>40.966999999999999</v>
      </c>
      <c r="N569" s="10">
        <v>41.064999999999998</v>
      </c>
      <c r="O569" s="10">
        <v>40.584000000000003</v>
      </c>
      <c r="P569" s="10">
        <v>40.682000000000002</v>
      </c>
      <c r="Q569" s="10">
        <v>4138743</v>
      </c>
      <c r="R569" s="10">
        <v>119844.3</v>
      </c>
      <c r="S569" s="10">
        <v>2945851394</v>
      </c>
      <c r="T569" s="15"/>
      <c r="U569" s="7" t="s">
        <v>1031</v>
      </c>
      <c r="V569" s="7" t="s">
        <v>1032</v>
      </c>
      <c r="W569" s="19">
        <v>44299</v>
      </c>
      <c r="X569" s="17">
        <v>11.86</v>
      </c>
      <c r="Y569" s="17">
        <v>11.87</v>
      </c>
      <c r="Z569" s="17">
        <v>11.8</v>
      </c>
      <c r="AA569" s="17">
        <v>11.82</v>
      </c>
      <c r="AB569" s="14">
        <v>114977</v>
      </c>
      <c r="AC569" s="15"/>
      <c r="AD569" s="7" t="s">
        <v>1034</v>
      </c>
      <c r="AE569" s="7" t="s">
        <v>1035</v>
      </c>
      <c r="AF569" s="19">
        <v>44299</v>
      </c>
      <c r="AG569" s="17">
        <v>20.6</v>
      </c>
      <c r="AH569" s="17">
        <v>20.71</v>
      </c>
      <c r="AI569" s="17">
        <v>20.28</v>
      </c>
      <c r="AJ569" s="17">
        <v>20.36</v>
      </c>
      <c r="AK569" s="14">
        <v>5808346</v>
      </c>
      <c r="AL569" s="23">
        <v>62687.73</v>
      </c>
      <c r="AM569" s="14">
        <v>3078964918</v>
      </c>
      <c r="AN569" s="15"/>
      <c r="AO569" s="7" t="s">
        <v>1036</v>
      </c>
      <c r="AP569" s="7" t="s">
        <v>1037</v>
      </c>
      <c r="AQ569" s="19">
        <v>44299</v>
      </c>
      <c r="AR569" s="17">
        <v>0.32</v>
      </c>
      <c r="AS569" s="17">
        <v>0.32500000000000001</v>
      </c>
      <c r="AT569" s="17">
        <v>0.315</v>
      </c>
      <c r="AU569" s="17">
        <v>0.315</v>
      </c>
      <c r="AV569" s="14">
        <v>2268515</v>
      </c>
      <c r="AW569" s="17">
        <v>320.73</v>
      </c>
      <c r="AX569" s="14">
        <v>1018190431</v>
      </c>
      <c r="AY569" s="15"/>
      <c r="AZ569" s="7" t="s">
        <v>1038</v>
      </c>
      <c r="BA569" s="7" t="s">
        <v>1039</v>
      </c>
      <c r="BB569" s="19">
        <v>44299</v>
      </c>
      <c r="BC569" s="17">
        <v>154</v>
      </c>
      <c r="BD569" s="17">
        <v>154.97</v>
      </c>
      <c r="BE569" s="17">
        <v>153.54</v>
      </c>
      <c r="BF569" s="17">
        <v>154.25</v>
      </c>
      <c r="BG569" s="14">
        <v>370738</v>
      </c>
      <c r="BH569" s="23">
        <v>55810.95</v>
      </c>
      <c r="BI569" s="14">
        <v>361821377</v>
      </c>
      <c r="BJ569" s="15"/>
      <c r="BK569" t="s">
        <v>1040</v>
      </c>
      <c r="BL569" t="s">
        <v>1041</v>
      </c>
      <c r="BM569" s="19">
        <v>44299</v>
      </c>
      <c r="BN569" s="17">
        <v>30.02</v>
      </c>
      <c r="BO569" s="17">
        <v>30.11</v>
      </c>
      <c r="BP569" s="17">
        <v>30</v>
      </c>
      <c r="BQ569" s="17">
        <v>30.04</v>
      </c>
      <c r="BR569" s="14">
        <v>91866</v>
      </c>
      <c r="BS569" s="15"/>
      <c r="BT569" s="7" t="s">
        <v>1042</v>
      </c>
      <c r="BU569" s="7" t="s">
        <v>1043</v>
      </c>
      <c r="BV569" s="19">
        <v>44299</v>
      </c>
      <c r="BW569" s="17">
        <v>2.9</v>
      </c>
      <c r="BX569" s="17">
        <v>2.9750000000000001</v>
      </c>
      <c r="BY569" s="17">
        <v>2.9</v>
      </c>
      <c r="BZ569" s="17">
        <v>2.95</v>
      </c>
      <c r="CA569" s="14">
        <v>1634114</v>
      </c>
      <c r="CB569" s="23">
        <v>1951.09</v>
      </c>
      <c r="CC569" s="14">
        <v>661388044</v>
      </c>
      <c r="CD569" s="15"/>
      <c r="CE569" t="s">
        <v>1044</v>
      </c>
      <c r="CF569" t="s">
        <v>1045</v>
      </c>
      <c r="CG569" s="19">
        <v>44299</v>
      </c>
      <c r="CH569" s="17">
        <v>58.36</v>
      </c>
      <c r="CI569" s="17">
        <v>58.49</v>
      </c>
      <c r="CJ569" s="17">
        <v>58.35</v>
      </c>
      <c r="CK569" s="17">
        <v>58.37</v>
      </c>
      <c r="CL569" s="14">
        <v>30925</v>
      </c>
      <c r="CM569" s="15" t="s">
        <v>1033</v>
      </c>
      <c r="CN569" s="7" t="s">
        <v>1046</v>
      </c>
      <c r="CO569" s="7" t="s">
        <v>1047</v>
      </c>
      <c r="CP569" s="19">
        <v>44299</v>
      </c>
      <c r="CQ569" s="17">
        <v>24.21</v>
      </c>
      <c r="CR569" s="17">
        <v>24.44</v>
      </c>
      <c r="CS569" s="17">
        <v>24.13</v>
      </c>
      <c r="CT569" s="17">
        <v>24.26</v>
      </c>
      <c r="CU569" s="14">
        <v>2030365</v>
      </c>
      <c r="CV569" s="23">
        <v>23376.45</v>
      </c>
      <c r="CW569" s="14">
        <v>963579886</v>
      </c>
      <c r="CX569" s="15"/>
      <c r="CY569" t="s">
        <v>1048</v>
      </c>
      <c r="CZ569" t="s">
        <v>1049</v>
      </c>
      <c r="DA569" s="19">
        <v>44299</v>
      </c>
      <c r="DB569" s="17">
        <v>7.83</v>
      </c>
      <c r="DC569" s="17">
        <v>7.85</v>
      </c>
      <c r="DD569" s="17">
        <v>7.8</v>
      </c>
      <c r="DE569" s="17">
        <v>7.8</v>
      </c>
      <c r="DF569" s="14">
        <v>37549</v>
      </c>
      <c r="DG569" s="15" t="s">
        <v>1033</v>
      </c>
      <c r="DH569" s="7" t="s">
        <v>1072</v>
      </c>
      <c r="DI569" s="7" t="s">
        <v>1073</v>
      </c>
      <c r="DJ569" s="19">
        <v>44299</v>
      </c>
      <c r="DK569" s="17">
        <v>117.69</v>
      </c>
      <c r="DL569" s="17">
        <v>117.88</v>
      </c>
      <c r="DM569" s="17">
        <v>117.27</v>
      </c>
      <c r="DN569" s="17">
        <v>117.29</v>
      </c>
      <c r="DO569" s="14">
        <v>41658</v>
      </c>
      <c r="DQ569" s="6">
        <v>44300</v>
      </c>
      <c r="DR569" s="62">
        <v>1.704E-2</v>
      </c>
    </row>
    <row r="570" spans="1:122" ht="15" hidden="1" x14ac:dyDescent="0.25">
      <c r="A570" s="17" t="s">
        <v>8</v>
      </c>
      <c r="B570" s="17" t="s">
        <v>9</v>
      </c>
      <c r="C570" s="26" t="s">
        <v>674</v>
      </c>
      <c r="D570" s="21">
        <v>92.94</v>
      </c>
      <c r="E570" s="21">
        <v>93.51</v>
      </c>
      <c r="F570" s="21">
        <v>92.34</v>
      </c>
      <c r="G570" s="21">
        <v>92.49</v>
      </c>
      <c r="H570" s="21">
        <v>14885</v>
      </c>
      <c r="I570" s="15"/>
      <c r="J570" s="9" t="s">
        <v>1027</v>
      </c>
      <c r="K570" s="9" t="s">
        <v>1028</v>
      </c>
      <c r="L570" s="12" t="s">
        <v>674</v>
      </c>
      <c r="M570" s="10">
        <v>41.225000000000001</v>
      </c>
      <c r="N570" s="10">
        <v>41.555</v>
      </c>
      <c r="O570" s="10">
        <v>41.082999999999998</v>
      </c>
      <c r="P570" s="10">
        <v>41.119</v>
      </c>
      <c r="Q570" s="10">
        <v>3159599</v>
      </c>
      <c r="R570" s="10">
        <v>121129.58</v>
      </c>
      <c r="S570" s="10">
        <v>2945851394</v>
      </c>
      <c r="T570" s="15"/>
      <c r="U570" s="7" t="s">
        <v>1031</v>
      </c>
      <c r="V570" s="7" t="s">
        <v>1032</v>
      </c>
      <c r="W570" s="19">
        <v>44298</v>
      </c>
      <c r="X570" s="17">
        <v>11.9</v>
      </c>
      <c r="Y570" s="17">
        <v>11.9</v>
      </c>
      <c r="Z570" s="17">
        <v>11.74</v>
      </c>
      <c r="AA570" s="17">
        <v>11.77</v>
      </c>
      <c r="AB570" s="14">
        <v>119160</v>
      </c>
      <c r="AC570" s="15"/>
      <c r="AD570" s="7" t="s">
        <v>1034</v>
      </c>
      <c r="AE570" s="7" t="s">
        <v>1035</v>
      </c>
      <c r="AF570" s="19">
        <v>44298</v>
      </c>
      <c r="AG570" s="17">
        <v>20.9</v>
      </c>
      <c r="AH570" s="17">
        <v>20.92</v>
      </c>
      <c r="AI570" s="17">
        <v>20.43</v>
      </c>
      <c r="AJ570" s="17">
        <v>20.55</v>
      </c>
      <c r="AK570" s="14">
        <v>5321535</v>
      </c>
      <c r="AL570" s="23">
        <v>63272.73</v>
      </c>
      <c r="AM570" s="14">
        <v>3078964918</v>
      </c>
      <c r="AN570" s="15"/>
      <c r="AO570" s="7" t="s">
        <v>1036</v>
      </c>
      <c r="AP570" s="7" t="s">
        <v>1037</v>
      </c>
      <c r="AQ570" s="19">
        <v>44298</v>
      </c>
      <c r="AR570" s="17">
        <v>0.33</v>
      </c>
      <c r="AS570" s="17">
        <v>0.33</v>
      </c>
      <c r="AT570" s="17">
        <v>0.32</v>
      </c>
      <c r="AU570" s="17">
        <v>0.32</v>
      </c>
      <c r="AV570" s="14">
        <v>2046853</v>
      </c>
      <c r="AW570" s="17">
        <v>325.82</v>
      </c>
      <c r="AX570" s="14">
        <v>1018190431</v>
      </c>
      <c r="AY570" s="15"/>
      <c r="AZ570" s="7" t="s">
        <v>1038</v>
      </c>
      <c r="BA570" s="7" t="s">
        <v>1039</v>
      </c>
      <c r="BB570" s="19">
        <v>44298</v>
      </c>
      <c r="BC570" s="17">
        <v>153.94</v>
      </c>
      <c r="BD570" s="17">
        <v>154.26</v>
      </c>
      <c r="BE570" s="17">
        <v>152.32</v>
      </c>
      <c r="BF570" s="17">
        <v>153.91999999999999</v>
      </c>
      <c r="BG570" s="14">
        <v>487754</v>
      </c>
      <c r="BH570" s="23">
        <v>55691.55</v>
      </c>
      <c r="BI570" s="14">
        <v>361821377</v>
      </c>
      <c r="BJ570" s="15"/>
      <c r="BK570" t="s">
        <v>1040</v>
      </c>
      <c r="BL570" t="s">
        <v>1041</v>
      </c>
      <c r="BM570" s="19">
        <v>44298</v>
      </c>
      <c r="BN570" s="17">
        <v>29.95</v>
      </c>
      <c r="BO570" s="17">
        <v>30.09</v>
      </c>
      <c r="BP570" s="17">
        <v>29.93</v>
      </c>
      <c r="BQ570" s="17">
        <v>30.05</v>
      </c>
      <c r="BR570" s="14">
        <v>159213</v>
      </c>
      <c r="BS570" s="15"/>
      <c r="BT570" s="7" t="s">
        <v>1042</v>
      </c>
      <c r="BU570" s="7" t="s">
        <v>1043</v>
      </c>
      <c r="BV570" s="19">
        <v>44298</v>
      </c>
      <c r="BW570" s="17">
        <v>2.94</v>
      </c>
      <c r="BX570" s="17">
        <v>2.95</v>
      </c>
      <c r="BY570" s="17">
        <v>2.82</v>
      </c>
      <c r="BZ570" s="17">
        <v>2.89</v>
      </c>
      <c r="CA570" s="14">
        <v>842560</v>
      </c>
      <c r="CB570" s="23">
        <v>1911.41</v>
      </c>
      <c r="CC570" s="14">
        <v>661388044</v>
      </c>
      <c r="CD570" s="15"/>
      <c r="CE570" t="s">
        <v>1044</v>
      </c>
      <c r="CF570" t="s">
        <v>1045</v>
      </c>
      <c r="CG570" s="19">
        <v>44298</v>
      </c>
      <c r="CH570" s="17">
        <v>58.49</v>
      </c>
      <c r="CI570" s="17">
        <v>58.49</v>
      </c>
      <c r="CJ570" s="17">
        <v>58.29</v>
      </c>
      <c r="CK570" s="17">
        <v>58.36</v>
      </c>
      <c r="CL570" s="14">
        <v>42269</v>
      </c>
      <c r="CM570" s="15" t="s">
        <v>1033</v>
      </c>
      <c r="CN570" s="7" t="s">
        <v>1046</v>
      </c>
      <c r="CO570" s="7" t="s">
        <v>1047</v>
      </c>
      <c r="CP570" s="19">
        <v>44298</v>
      </c>
      <c r="CQ570" s="17">
        <v>24.15</v>
      </c>
      <c r="CR570" s="17">
        <v>24.33</v>
      </c>
      <c r="CS570" s="17">
        <v>24.105</v>
      </c>
      <c r="CT570" s="17">
        <v>24.33</v>
      </c>
      <c r="CU570" s="14">
        <v>1303363</v>
      </c>
      <c r="CV570" s="23">
        <v>23443.9</v>
      </c>
      <c r="CW570" s="14">
        <v>963579886</v>
      </c>
      <c r="CX570" s="15"/>
      <c r="CY570" t="s">
        <v>1048</v>
      </c>
      <c r="CZ570" t="s">
        <v>1049</v>
      </c>
      <c r="DA570" s="19">
        <v>44298</v>
      </c>
      <c r="DB570" s="17">
        <v>7.84</v>
      </c>
      <c r="DC570" s="17">
        <v>7.84</v>
      </c>
      <c r="DD570" s="17">
        <v>7.82</v>
      </c>
      <c r="DE570" s="17">
        <v>7.83</v>
      </c>
      <c r="DF570" s="14">
        <v>41888</v>
      </c>
      <c r="DG570" s="15" t="s">
        <v>1033</v>
      </c>
      <c r="DH570" s="7" t="s">
        <v>1072</v>
      </c>
      <c r="DI570" s="7" t="s">
        <v>1073</v>
      </c>
      <c r="DJ570" s="19">
        <v>44298</v>
      </c>
      <c r="DK570" s="17">
        <v>117.65</v>
      </c>
      <c r="DL570" s="17">
        <v>117.75</v>
      </c>
      <c r="DM570" s="17">
        <v>117.17</v>
      </c>
      <c r="DN570" s="17">
        <v>117.41</v>
      </c>
      <c r="DO570" s="14">
        <v>19824</v>
      </c>
      <c r="DQ570" s="6">
        <v>44299</v>
      </c>
      <c r="DR570" s="62">
        <v>1.755E-2</v>
      </c>
    </row>
    <row r="571" spans="1:122" ht="15" hidden="1" x14ac:dyDescent="0.25">
      <c r="A571" s="17" t="s">
        <v>8</v>
      </c>
      <c r="B571" s="17" t="s">
        <v>9</v>
      </c>
      <c r="C571" s="26" t="s">
        <v>675</v>
      </c>
      <c r="D571" s="21">
        <v>93.41</v>
      </c>
      <c r="E571" s="21">
        <v>93.42</v>
      </c>
      <c r="F571" s="21">
        <v>92.29</v>
      </c>
      <c r="G571" s="21">
        <v>92.33</v>
      </c>
      <c r="H571" s="21">
        <v>27005</v>
      </c>
      <c r="I571" s="15"/>
      <c r="J571" s="9" t="s">
        <v>1027</v>
      </c>
      <c r="K571" s="9" t="s">
        <v>1028</v>
      </c>
      <c r="L571" s="12" t="s">
        <v>675</v>
      </c>
      <c r="M571" s="10">
        <v>41.786000000000001</v>
      </c>
      <c r="N571" s="10">
        <v>41.804000000000002</v>
      </c>
      <c r="O571" s="10">
        <v>41.180999999999997</v>
      </c>
      <c r="P571" s="10">
        <v>41.555</v>
      </c>
      <c r="Q571" s="10">
        <v>4853259</v>
      </c>
      <c r="R571" s="10">
        <v>122414.85</v>
      </c>
      <c r="S571" s="10">
        <v>2945851394</v>
      </c>
      <c r="T571" s="15"/>
      <c r="U571" s="7" t="s">
        <v>1031</v>
      </c>
      <c r="V571" s="7" t="s">
        <v>1032</v>
      </c>
      <c r="W571" s="19">
        <v>44295</v>
      </c>
      <c r="X571" s="17">
        <v>11.84</v>
      </c>
      <c r="Y571" s="17">
        <v>11.84</v>
      </c>
      <c r="Z571" s="17">
        <v>11.7</v>
      </c>
      <c r="AA571" s="17">
        <v>11.71</v>
      </c>
      <c r="AB571" s="14">
        <v>149844</v>
      </c>
      <c r="AC571" s="15"/>
      <c r="AD571" s="7" t="s">
        <v>1034</v>
      </c>
      <c r="AE571" s="7" t="s">
        <v>1035</v>
      </c>
      <c r="AF571" s="19">
        <v>44295</v>
      </c>
      <c r="AG571" s="17">
        <v>21.07</v>
      </c>
      <c r="AH571" s="17">
        <v>21.23</v>
      </c>
      <c r="AI571" s="17">
        <v>20.78</v>
      </c>
      <c r="AJ571" s="17">
        <v>20.89</v>
      </c>
      <c r="AK571" s="14">
        <v>6580081</v>
      </c>
      <c r="AL571" s="23">
        <v>64319.58</v>
      </c>
      <c r="AM571" s="14">
        <v>3078964918</v>
      </c>
      <c r="AN571" s="15"/>
      <c r="AO571" s="7" t="s">
        <v>1036</v>
      </c>
      <c r="AP571" s="7" t="s">
        <v>1037</v>
      </c>
      <c r="AQ571" s="19">
        <v>44295</v>
      </c>
      <c r="AR571" s="17">
        <v>0.32500000000000001</v>
      </c>
      <c r="AS571" s="17">
        <v>0.32500000000000001</v>
      </c>
      <c r="AT571" s="17">
        <v>0.315</v>
      </c>
      <c r="AU571" s="17">
        <v>0.315</v>
      </c>
      <c r="AV571" s="14">
        <v>1623628</v>
      </c>
      <c r="AW571" s="17">
        <v>320.73</v>
      </c>
      <c r="AX571" s="14">
        <v>1018190431</v>
      </c>
      <c r="AY571" s="15"/>
      <c r="AZ571" s="7" t="s">
        <v>1038</v>
      </c>
      <c r="BA571" s="7" t="s">
        <v>1039</v>
      </c>
      <c r="BB571" s="19">
        <v>44295</v>
      </c>
      <c r="BC571" s="17">
        <v>153.65</v>
      </c>
      <c r="BD571" s="17">
        <v>155.94</v>
      </c>
      <c r="BE571" s="17">
        <v>152.74</v>
      </c>
      <c r="BF571" s="17">
        <v>154.80000000000001</v>
      </c>
      <c r="BG571" s="14">
        <v>522072</v>
      </c>
      <c r="BH571" s="23">
        <v>56009.95</v>
      </c>
      <c r="BI571" s="14">
        <v>361821377</v>
      </c>
      <c r="BJ571" s="15"/>
      <c r="BK571" t="s">
        <v>1040</v>
      </c>
      <c r="BL571" t="s">
        <v>1041</v>
      </c>
      <c r="BM571" s="19">
        <v>44295</v>
      </c>
      <c r="BN571" s="17">
        <v>29.84</v>
      </c>
      <c r="BO571" s="17">
        <v>29.96</v>
      </c>
      <c r="BP571" s="17">
        <v>29.84</v>
      </c>
      <c r="BQ571" s="17">
        <v>29.9</v>
      </c>
      <c r="BR571" s="14">
        <v>104431</v>
      </c>
      <c r="BS571" s="15"/>
      <c r="BT571" s="7" t="s">
        <v>1042</v>
      </c>
      <c r="BU571" s="7" t="s">
        <v>1043</v>
      </c>
      <c r="BV571" s="19">
        <v>44295</v>
      </c>
      <c r="BW571" s="17">
        <v>2.9</v>
      </c>
      <c r="BX571" s="17">
        <v>2.97</v>
      </c>
      <c r="BY571" s="17">
        <v>2.8849999999999998</v>
      </c>
      <c r="BZ571" s="17">
        <v>2.91</v>
      </c>
      <c r="CA571" s="14">
        <v>883753</v>
      </c>
      <c r="CB571" s="23">
        <v>1924.64</v>
      </c>
      <c r="CC571" s="14">
        <v>661388044</v>
      </c>
      <c r="CD571" s="15"/>
      <c r="CE571" t="s">
        <v>1044</v>
      </c>
      <c r="CF571" t="s">
        <v>1045</v>
      </c>
      <c r="CG571" s="19">
        <v>44295</v>
      </c>
      <c r="CH571" s="17">
        <v>58.26</v>
      </c>
      <c r="CI571" s="17">
        <v>58.47</v>
      </c>
      <c r="CJ571" s="17">
        <v>58.23</v>
      </c>
      <c r="CK571" s="17">
        <v>58.42</v>
      </c>
      <c r="CL571" s="14">
        <v>27792</v>
      </c>
      <c r="CM571" s="15" t="s">
        <v>1033</v>
      </c>
      <c r="CN571" s="7" t="s">
        <v>1046</v>
      </c>
      <c r="CO571" s="7" t="s">
        <v>1047</v>
      </c>
      <c r="CP571" s="19">
        <v>44295</v>
      </c>
      <c r="CQ571" s="17">
        <v>24.31</v>
      </c>
      <c r="CR571" s="17">
        <v>24.335000000000001</v>
      </c>
      <c r="CS571" s="17">
        <v>24.11</v>
      </c>
      <c r="CT571" s="17">
        <v>24.32</v>
      </c>
      <c r="CU571" s="14">
        <v>1696916</v>
      </c>
      <c r="CV571" s="23">
        <v>23434.26</v>
      </c>
      <c r="CW571" s="14">
        <v>963579886</v>
      </c>
      <c r="CX571" s="15"/>
      <c r="CY571" t="s">
        <v>1048</v>
      </c>
      <c r="CZ571" t="s">
        <v>1049</v>
      </c>
      <c r="DA571" s="19">
        <v>44295</v>
      </c>
      <c r="DB571" s="17">
        <v>7.85</v>
      </c>
      <c r="DC571" s="17">
        <v>7.85</v>
      </c>
      <c r="DD571" s="17">
        <v>7.82</v>
      </c>
      <c r="DE571" s="17">
        <v>7.82</v>
      </c>
      <c r="DF571" s="14">
        <v>29451</v>
      </c>
      <c r="DG571" s="15" t="s">
        <v>1033</v>
      </c>
      <c r="DH571" s="7" t="s">
        <v>1072</v>
      </c>
      <c r="DI571" s="7" t="s">
        <v>1073</v>
      </c>
      <c r="DJ571" s="19">
        <v>44295</v>
      </c>
      <c r="DK571" s="17">
        <v>117.62</v>
      </c>
      <c r="DL571" s="17">
        <v>117.75</v>
      </c>
      <c r="DM571" s="17">
        <v>117.25</v>
      </c>
      <c r="DN571" s="17">
        <v>117.75</v>
      </c>
      <c r="DO571" s="14">
        <v>21405</v>
      </c>
      <c r="DQ571" s="6">
        <v>44298</v>
      </c>
      <c r="DR571" s="62">
        <v>1.7139999999999999E-2</v>
      </c>
    </row>
    <row r="572" spans="1:122" ht="15" hidden="1" x14ac:dyDescent="0.25">
      <c r="A572" s="17" t="s">
        <v>8</v>
      </c>
      <c r="B572" s="17" t="s">
        <v>9</v>
      </c>
      <c r="C572" s="26" t="s">
        <v>676</v>
      </c>
      <c r="D572" s="21">
        <v>93.86</v>
      </c>
      <c r="E572" s="21">
        <v>93.86</v>
      </c>
      <c r="F572" s="21">
        <v>92.81</v>
      </c>
      <c r="G572" s="21">
        <v>92.81</v>
      </c>
      <c r="H572" s="21">
        <v>11882</v>
      </c>
      <c r="I572" s="15"/>
      <c r="J572" s="9" t="s">
        <v>1027</v>
      </c>
      <c r="K572" s="9" t="s">
        <v>1028</v>
      </c>
      <c r="L572" s="12" t="s">
        <v>676</v>
      </c>
      <c r="M572" s="10">
        <v>41.582000000000001</v>
      </c>
      <c r="N572" s="10">
        <v>41.902000000000001</v>
      </c>
      <c r="O572" s="10">
        <v>41.439</v>
      </c>
      <c r="P572" s="10">
        <v>41.902000000000001</v>
      </c>
      <c r="Q572" s="10">
        <v>5372565</v>
      </c>
      <c r="R572" s="10">
        <v>123437.65</v>
      </c>
      <c r="S572" s="10">
        <v>2945851394</v>
      </c>
      <c r="T572" s="15"/>
      <c r="U572" s="7" t="s">
        <v>1031</v>
      </c>
      <c r="V572" s="7" t="s">
        <v>1032</v>
      </c>
      <c r="W572" s="19">
        <v>44294</v>
      </c>
      <c r="X572" s="17">
        <v>11.62</v>
      </c>
      <c r="Y572" s="17">
        <v>11.76</v>
      </c>
      <c r="Z572" s="17">
        <v>11.61</v>
      </c>
      <c r="AA572" s="17">
        <v>11.66</v>
      </c>
      <c r="AB572" s="14">
        <v>125484</v>
      </c>
      <c r="AC572" s="15"/>
      <c r="AD572" s="7" t="s">
        <v>1034</v>
      </c>
      <c r="AE572" s="7" t="s">
        <v>1035</v>
      </c>
      <c r="AF572" s="19">
        <v>44294</v>
      </c>
      <c r="AG572" s="17">
        <v>20.75</v>
      </c>
      <c r="AH572" s="17">
        <v>21.21</v>
      </c>
      <c r="AI572" s="17">
        <v>20.65</v>
      </c>
      <c r="AJ572" s="17">
        <v>21</v>
      </c>
      <c r="AK572" s="14">
        <v>9787316</v>
      </c>
      <c r="AL572" s="23">
        <v>64658.26</v>
      </c>
      <c r="AM572" s="14">
        <v>3078964918</v>
      </c>
      <c r="AN572" s="15"/>
      <c r="AO572" s="7" t="s">
        <v>1036</v>
      </c>
      <c r="AP572" s="7" t="s">
        <v>1037</v>
      </c>
      <c r="AQ572" s="19">
        <v>44294</v>
      </c>
      <c r="AR572" s="17">
        <v>0.32500000000000001</v>
      </c>
      <c r="AS572" s="17">
        <v>0.33</v>
      </c>
      <c r="AT572" s="17">
        <v>0.32</v>
      </c>
      <c r="AU572" s="17">
        <v>0.32</v>
      </c>
      <c r="AV572" s="14">
        <v>2522919</v>
      </c>
      <c r="AW572" s="17">
        <v>325.82</v>
      </c>
      <c r="AX572" s="14">
        <v>1018190431</v>
      </c>
      <c r="AY572" s="15"/>
      <c r="AZ572" s="7" t="s">
        <v>1038</v>
      </c>
      <c r="BA572" s="7" t="s">
        <v>1039</v>
      </c>
      <c r="BB572" s="19">
        <v>44294</v>
      </c>
      <c r="BC572" s="17">
        <v>152.49</v>
      </c>
      <c r="BD572" s="17">
        <v>154.5</v>
      </c>
      <c r="BE572" s="17">
        <v>151.22999999999999</v>
      </c>
      <c r="BF572" s="17">
        <v>153.61000000000001</v>
      </c>
      <c r="BG572" s="14">
        <v>601847</v>
      </c>
      <c r="BH572" s="23">
        <v>55579.38</v>
      </c>
      <c r="BI572" s="14">
        <v>361821377</v>
      </c>
      <c r="BJ572" s="15"/>
      <c r="BK572" t="s">
        <v>1040</v>
      </c>
      <c r="BL572" t="s">
        <v>1041</v>
      </c>
      <c r="BM572" s="19">
        <v>44294</v>
      </c>
      <c r="BN572" s="17">
        <v>29.65</v>
      </c>
      <c r="BO572" s="17">
        <v>29.79</v>
      </c>
      <c r="BP572" s="17">
        <v>29.64</v>
      </c>
      <c r="BQ572" s="17">
        <v>29.78</v>
      </c>
      <c r="BR572" s="14">
        <v>231109</v>
      </c>
      <c r="BS572" s="15"/>
      <c r="BT572" s="7" t="s">
        <v>1042</v>
      </c>
      <c r="BU572" s="7" t="s">
        <v>1043</v>
      </c>
      <c r="BV572" s="19">
        <v>44294</v>
      </c>
      <c r="BW572" s="17">
        <v>2.91</v>
      </c>
      <c r="BX572" s="17">
        <v>2.92</v>
      </c>
      <c r="BY572" s="17">
        <v>2.86</v>
      </c>
      <c r="BZ572" s="17">
        <v>2.91</v>
      </c>
      <c r="CA572" s="14">
        <v>1209674</v>
      </c>
      <c r="CB572" s="23">
        <v>1924.64</v>
      </c>
      <c r="CC572" s="14">
        <v>661388044</v>
      </c>
      <c r="CD572" s="15"/>
      <c r="CE572" t="s">
        <v>1044</v>
      </c>
      <c r="CF572" t="s">
        <v>1045</v>
      </c>
      <c r="CG572" s="19">
        <v>44294</v>
      </c>
      <c r="CH572" s="17">
        <v>57.95</v>
      </c>
      <c r="CI572" s="17">
        <v>58.28</v>
      </c>
      <c r="CJ572" s="17">
        <v>57.95</v>
      </c>
      <c r="CK572" s="17">
        <v>58.26</v>
      </c>
      <c r="CL572" s="14">
        <v>45040</v>
      </c>
      <c r="CM572" s="15" t="s">
        <v>1033</v>
      </c>
      <c r="CN572" s="7" t="s">
        <v>1046</v>
      </c>
      <c r="CO572" s="7" t="s">
        <v>1047</v>
      </c>
      <c r="CP572" s="19">
        <v>44294</v>
      </c>
      <c r="CQ572" s="17">
        <v>24.5</v>
      </c>
      <c r="CR572" s="17">
        <v>24.62</v>
      </c>
      <c r="CS572" s="17">
        <v>24.37</v>
      </c>
      <c r="CT572" s="17">
        <v>24.46</v>
      </c>
      <c r="CU572" s="14">
        <v>1871457</v>
      </c>
      <c r="CV572" s="23">
        <v>23569.16</v>
      </c>
      <c r="CW572" s="14">
        <v>963579886</v>
      </c>
      <c r="CX572" s="15"/>
      <c r="CY572" t="s">
        <v>1048</v>
      </c>
      <c r="CZ572" t="s">
        <v>1049</v>
      </c>
      <c r="DA572" s="19">
        <v>44294</v>
      </c>
      <c r="DB572" s="17">
        <v>7.89</v>
      </c>
      <c r="DC572" s="17">
        <v>7.89</v>
      </c>
      <c r="DD572" s="17">
        <v>7.84</v>
      </c>
      <c r="DE572" s="17">
        <v>7.85</v>
      </c>
      <c r="DF572" s="14">
        <v>106658</v>
      </c>
      <c r="DG572" s="15" t="s">
        <v>1033</v>
      </c>
      <c r="DH572" s="7" t="s">
        <v>1072</v>
      </c>
      <c r="DI572" s="7" t="s">
        <v>1073</v>
      </c>
      <c r="DJ572" s="19">
        <v>44294</v>
      </c>
      <c r="DK572" s="17">
        <v>117</v>
      </c>
      <c r="DL572" s="17">
        <v>118.1</v>
      </c>
      <c r="DM572" s="17">
        <v>117</v>
      </c>
      <c r="DN572" s="17">
        <v>117.75</v>
      </c>
      <c r="DO572" s="14">
        <v>21790</v>
      </c>
      <c r="DQ572" s="6">
        <v>44295</v>
      </c>
      <c r="DR572" s="62">
        <v>1.6830000000000001E-2</v>
      </c>
    </row>
    <row r="573" spans="1:122" ht="15" hidden="1" x14ac:dyDescent="0.25">
      <c r="A573" s="17" t="s">
        <v>8</v>
      </c>
      <c r="B573" s="17" t="s">
        <v>9</v>
      </c>
      <c r="C573" s="26" t="s">
        <v>677</v>
      </c>
      <c r="D573" s="21">
        <v>91.34</v>
      </c>
      <c r="E573" s="21">
        <v>93.11</v>
      </c>
      <c r="F573" s="21">
        <v>91.34</v>
      </c>
      <c r="G573" s="21">
        <v>93</v>
      </c>
      <c r="H573" s="21">
        <v>46684</v>
      </c>
      <c r="I573" s="15"/>
      <c r="J573" s="9" t="s">
        <v>1027</v>
      </c>
      <c r="K573" s="9" t="s">
        <v>1028</v>
      </c>
      <c r="L573" s="12" t="s">
        <v>677</v>
      </c>
      <c r="M573" s="10">
        <v>40.887</v>
      </c>
      <c r="N573" s="10">
        <v>41.055999999999997</v>
      </c>
      <c r="O573" s="10">
        <v>40.317</v>
      </c>
      <c r="P573" s="10">
        <v>40.851999999999997</v>
      </c>
      <c r="Q573" s="10">
        <v>4204881</v>
      </c>
      <c r="R573" s="10">
        <v>120342.74</v>
      </c>
      <c r="S573" s="10">
        <v>2945851394</v>
      </c>
      <c r="T573" s="15"/>
      <c r="U573" s="7" t="s">
        <v>1031</v>
      </c>
      <c r="V573" s="7" t="s">
        <v>1032</v>
      </c>
      <c r="W573" s="19">
        <v>44293</v>
      </c>
      <c r="X573" s="17">
        <v>11.59</v>
      </c>
      <c r="Y573" s="17">
        <v>11.59</v>
      </c>
      <c r="Z573" s="17">
        <v>11.54</v>
      </c>
      <c r="AA573" s="17">
        <v>11.54</v>
      </c>
      <c r="AB573" s="14">
        <v>209874</v>
      </c>
      <c r="AC573" s="15"/>
      <c r="AD573" s="7" t="s">
        <v>1034</v>
      </c>
      <c r="AE573" s="7" t="s">
        <v>1035</v>
      </c>
      <c r="AF573" s="19">
        <v>44293</v>
      </c>
      <c r="AG573" s="17">
        <v>20.61</v>
      </c>
      <c r="AH573" s="17">
        <v>20.74</v>
      </c>
      <c r="AI573" s="17">
        <v>20.27</v>
      </c>
      <c r="AJ573" s="17">
        <v>20.48</v>
      </c>
      <c r="AK573" s="14">
        <v>7899641</v>
      </c>
      <c r="AL573" s="23">
        <v>63057.2</v>
      </c>
      <c r="AM573" s="14">
        <v>3078964918</v>
      </c>
      <c r="AN573" s="15"/>
      <c r="AO573" s="7" t="s">
        <v>1036</v>
      </c>
      <c r="AP573" s="7" t="s">
        <v>1037</v>
      </c>
      <c r="AQ573" s="19">
        <v>44293</v>
      </c>
      <c r="AR573" s="17">
        <v>0.34</v>
      </c>
      <c r="AS573" s="17">
        <v>0.34499999999999997</v>
      </c>
      <c r="AT573" s="17">
        <v>0.32500000000000001</v>
      </c>
      <c r="AU573" s="17">
        <v>0.32500000000000001</v>
      </c>
      <c r="AV573" s="14">
        <v>3581924</v>
      </c>
      <c r="AW573" s="17">
        <v>330.91</v>
      </c>
      <c r="AX573" s="14">
        <v>1018190431</v>
      </c>
      <c r="AY573" s="15"/>
      <c r="AZ573" s="7" t="s">
        <v>1038</v>
      </c>
      <c r="BA573" s="7" t="s">
        <v>1039</v>
      </c>
      <c r="BB573" s="19">
        <v>44293</v>
      </c>
      <c r="BC573" s="17">
        <v>151.01</v>
      </c>
      <c r="BD573" s="17">
        <v>151.91</v>
      </c>
      <c r="BE573" s="17">
        <v>150.04</v>
      </c>
      <c r="BF573" s="17">
        <v>151.69</v>
      </c>
      <c r="BG573" s="14">
        <v>748956</v>
      </c>
      <c r="BH573" s="23">
        <v>54884.68</v>
      </c>
      <c r="BI573" s="14">
        <v>361821377</v>
      </c>
      <c r="BJ573" s="15"/>
      <c r="BK573" t="s">
        <v>1040</v>
      </c>
      <c r="BL573" t="s">
        <v>1041</v>
      </c>
      <c r="BM573" s="19">
        <v>44293</v>
      </c>
      <c r="BN573" s="17">
        <v>29.39</v>
      </c>
      <c r="BO573" s="17">
        <v>29.39</v>
      </c>
      <c r="BP573" s="17">
        <v>29.29</v>
      </c>
      <c r="BQ573" s="17">
        <v>29.38</v>
      </c>
      <c r="BR573" s="14">
        <v>123547</v>
      </c>
      <c r="BS573" s="15"/>
      <c r="BT573" s="7" t="s">
        <v>1042</v>
      </c>
      <c r="BU573" s="7" t="s">
        <v>1043</v>
      </c>
      <c r="BV573" s="19">
        <v>44293</v>
      </c>
      <c r="BW573" s="17">
        <v>2.88</v>
      </c>
      <c r="BX573" s="17">
        <v>2.93</v>
      </c>
      <c r="BY573" s="17">
        <v>2.86</v>
      </c>
      <c r="BZ573" s="17">
        <v>2.88</v>
      </c>
      <c r="CA573" s="14">
        <v>1211403</v>
      </c>
      <c r="CB573" s="23">
        <v>1904.8</v>
      </c>
      <c r="CC573" s="14">
        <v>661388044</v>
      </c>
      <c r="CD573" s="15"/>
      <c r="CE573" t="s">
        <v>1044</v>
      </c>
      <c r="CF573" t="s">
        <v>1045</v>
      </c>
      <c r="CG573" s="19">
        <v>44293</v>
      </c>
      <c r="CH573" s="17">
        <v>58.12</v>
      </c>
      <c r="CI573" s="17">
        <v>58.45</v>
      </c>
      <c r="CJ573" s="17">
        <v>57.81</v>
      </c>
      <c r="CK573" s="17">
        <v>57.98</v>
      </c>
      <c r="CL573" s="14">
        <v>51441</v>
      </c>
      <c r="CM573" s="15" t="s">
        <v>1033</v>
      </c>
      <c r="CN573" s="7" t="s">
        <v>1046</v>
      </c>
      <c r="CO573" s="7" t="s">
        <v>1047</v>
      </c>
      <c r="CP573" s="19">
        <v>44293</v>
      </c>
      <c r="CQ573" s="17">
        <v>24.25</v>
      </c>
      <c r="CR573" s="17">
        <v>24.45</v>
      </c>
      <c r="CS573" s="17">
        <v>24.01</v>
      </c>
      <c r="CT573" s="17">
        <v>24.39</v>
      </c>
      <c r="CU573" s="14">
        <v>1863881</v>
      </c>
      <c r="CV573" s="23">
        <v>23501.71</v>
      </c>
      <c r="CW573" s="14">
        <v>963579886</v>
      </c>
      <c r="CX573" s="15"/>
      <c r="CY573" t="s">
        <v>1048</v>
      </c>
      <c r="CZ573" t="s">
        <v>1049</v>
      </c>
      <c r="DA573" s="19">
        <v>44293</v>
      </c>
      <c r="DB573" s="17">
        <v>7.8</v>
      </c>
      <c r="DC573" s="17">
        <v>7.8</v>
      </c>
      <c r="DD573" s="17">
        <v>7.72</v>
      </c>
      <c r="DE573" s="17">
        <v>7.76</v>
      </c>
      <c r="DF573" s="14">
        <v>219284</v>
      </c>
      <c r="DG573" s="15" t="s">
        <v>1033</v>
      </c>
      <c r="DH573" s="7" t="s">
        <v>1072</v>
      </c>
      <c r="DI573" s="7" t="s">
        <v>1073</v>
      </c>
      <c r="DJ573" s="19">
        <v>44293</v>
      </c>
      <c r="DK573" s="17">
        <v>116.01</v>
      </c>
      <c r="DL573" s="17">
        <v>116.73</v>
      </c>
      <c r="DM573" s="17">
        <v>116.01</v>
      </c>
      <c r="DN573" s="17">
        <v>116.64</v>
      </c>
      <c r="DO573" s="14">
        <v>29687</v>
      </c>
      <c r="DQ573" s="6">
        <v>44294</v>
      </c>
      <c r="DR573" s="62">
        <v>1.687E-2</v>
      </c>
    </row>
    <row r="574" spans="1:122" ht="15" hidden="1" x14ac:dyDescent="0.25">
      <c r="A574" s="17" t="s">
        <v>8</v>
      </c>
      <c r="B574" s="17" t="s">
        <v>9</v>
      </c>
      <c r="C574" s="26" t="s">
        <v>678</v>
      </c>
      <c r="D574" s="21">
        <v>91.7</v>
      </c>
      <c r="E574" s="21">
        <v>92</v>
      </c>
      <c r="F574" s="21">
        <v>91</v>
      </c>
      <c r="G574" s="21">
        <v>91.19</v>
      </c>
      <c r="H574" s="21">
        <v>12008</v>
      </c>
      <c r="I574" s="15"/>
      <c r="J574" s="9" t="s">
        <v>1027</v>
      </c>
      <c r="K574" s="9" t="s">
        <v>1028</v>
      </c>
      <c r="L574" s="12" t="s">
        <v>678</v>
      </c>
      <c r="M574" s="10">
        <v>41.27</v>
      </c>
      <c r="N574" s="10">
        <v>41.368000000000002</v>
      </c>
      <c r="O574" s="10">
        <v>40.726999999999997</v>
      </c>
      <c r="P574" s="10">
        <v>40.825000000000003</v>
      </c>
      <c r="Q574" s="10">
        <v>3954646</v>
      </c>
      <c r="R574" s="10">
        <v>120263.79</v>
      </c>
      <c r="S574" s="10">
        <v>2945851394</v>
      </c>
      <c r="T574" s="15"/>
      <c r="U574" s="7" t="s">
        <v>1031</v>
      </c>
      <c r="V574" s="7" t="s">
        <v>1032</v>
      </c>
      <c r="W574" s="19">
        <v>44292</v>
      </c>
      <c r="X574" s="17">
        <v>11.6</v>
      </c>
      <c r="Y574" s="17">
        <v>11.65</v>
      </c>
      <c r="Z574" s="17">
        <v>11.56</v>
      </c>
      <c r="AA574" s="17">
        <v>11.58</v>
      </c>
      <c r="AB574" s="14">
        <v>83262</v>
      </c>
      <c r="AC574" s="15"/>
      <c r="AD574" s="7" t="s">
        <v>1034</v>
      </c>
      <c r="AE574" s="7" t="s">
        <v>1035</v>
      </c>
      <c r="AF574" s="19">
        <v>44292</v>
      </c>
      <c r="AG574" s="17">
        <v>20.61</v>
      </c>
      <c r="AH574" s="17">
        <v>20.68</v>
      </c>
      <c r="AI574" s="17">
        <v>20.39</v>
      </c>
      <c r="AJ574" s="17">
        <v>20.53</v>
      </c>
      <c r="AK574" s="14">
        <v>5801413</v>
      </c>
      <c r="AL574" s="23">
        <v>63211.15</v>
      </c>
      <c r="AM574" s="14">
        <v>3078964918</v>
      </c>
      <c r="AN574" s="15"/>
      <c r="AO574" s="7" t="s">
        <v>1036</v>
      </c>
      <c r="AP574" s="7" t="s">
        <v>1037</v>
      </c>
      <c r="AQ574" s="19">
        <v>44292</v>
      </c>
      <c r="AR574" s="17">
        <v>0.34</v>
      </c>
      <c r="AS574" s="17">
        <v>0.34499999999999997</v>
      </c>
      <c r="AT574" s="17">
        <v>0.33500000000000002</v>
      </c>
      <c r="AU574" s="17">
        <v>0.33500000000000002</v>
      </c>
      <c r="AV574" s="14">
        <v>2184316</v>
      </c>
      <c r="AW574" s="17">
        <v>341.09</v>
      </c>
      <c r="AX574" s="14">
        <v>1018190431</v>
      </c>
      <c r="AY574" s="15"/>
      <c r="AZ574" s="7" t="s">
        <v>1038</v>
      </c>
      <c r="BA574" s="7" t="s">
        <v>1039</v>
      </c>
      <c r="BB574" s="19">
        <v>44292</v>
      </c>
      <c r="BC574" s="17">
        <v>153.61000000000001</v>
      </c>
      <c r="BD574" s="17">
        <v>153.88</v>
      </c>
      <c r="BE574" s="17">
        <v>151.80000000000001</v>
      </c>
      <c r="BF574" s="17">
        <v>152.18</v>
      </c>
      <c r="BG574" s="14">
        <v>468274</v>
      </c>
      <c r="BH574" s="23">
        <v>55061.98</v>
      </c>
      <c r="BI574" s="14">
        <v>361821377</v>
      </c>
      <c r="BJ574" s="15"/>
      <c r="BK574" t="s">
        <v>1040</v>
      </c>
      <c r="BL574" t="s">
        <v>1041</v>
      </c>
      <c r="BM574" s="19">
        <v>44292</v>
      </c>
      <c r="BN574" s="17">
        <v>29.44</v>
      </c>
      <c r="BO574" s="17">
        <v>29.47</v>
      </c>
      <c r="BP574" s="17">
        <v>29.38</v>
      </c>
      <c r="BQ574" s="17">
        <v>29.41</v>
      </c>
      <c r="BR574" s="14">
        <v>185911</v>
      </c>
      <c r="BS574" s="15"/>
      <c r="BT574" s="7" t="s">
        <v>1042</v>
      </c>
      <c r="BU574" s="7" t="s">
        <v>1043</v>
      </c>
      <c r="BV574" s="19">
        <v>44292</v>
      </c>
      <c r="BW574" s="17">
        <v>2.8</v>
      </c>
      <c r="BX574" s="17">
        <v>2.91</v>
      </c>
      <c r="BY574" s="17">
        <v>2.79</v>
      </c>
      <c r="BZ574" s="17">
        <v>2.86</v>
      </c>
      <c r="CA574" s="14">
        <v>1586951</v>
      </c>
      <c r="CB574" s="23">
        <v>1891.57</v>
      </c>
      <c r="CC574" s="14">
        <v>661388044</v>
      </c>
      <c r="CD574" s="15"/>
      <c r="CE574" t="s">
        <v>1044</v>
      </c>
      <c r="CF574" t="s">
        <v>1045</v>
      </c>
      <c r="CG574" s="19">
        <v>44292</v>
      </c>
      <c r="CH574" s="17">
        <v>58</v>
      </c>
      <c r="CI574" s="17">
        <v>58.5</v>
      </c>
      <c r="CJ574" s="17">
        <v>57.86</v>
      </c>
      <c r="CK574" s="17">
        <v>58.1</v>
      </c>
      <c r="CL574" s="14">
        <v>66088</v>
      </c>
      <c r="CM574" s="15" t="s">
        <v>1033</v>
      </c>
      <c r="CN574" s="7" t="s">
        <v>1046</v>
      </c>
      <c r="CO574" s="7" t="s">
        <v>1047</v>
      </c>
      <c r="CP574" s="19">
        <v>44292</v>
      </c>
      <c r="CQ574" s="17">
        <v>24.1</v>
      </c>
      <c r="CR574" s="17">
        <v>24.23</v>
      </c>
      <c r="CS574" s="17">
        <v>23.93</v>
      </c>
      <c r="CT574" s="17">
        <v>24.12</v>
      </c>
      <c r="CU574" s="14">
        <v>1778188</v>
      </c>
      <c r="CV574" s="23">
        <v>23241.55</v>
      </c>
      <c r="CW574" s="14">
        <v>963579886</v>
      </c>
      <c r="CX574" s="15"/>
      <c r="CY574" t="s">
        <v>1048</v>
      </c>
      <c r="CZ574" t="s">
        <v>1049</v>
      </c>
      <c r="DA574" s="19">
        <v>44292</v>
      </c>
      <c r="DB574" s="17">
        <v>7.75</v>
      </c>
      <c r="DC574" s="17">
        <v>7.78</v>
      </c>
      <c r="DD574" s="17">
        <v>7.75</v>
      </c>
      <c r="DE574" s="17">
        <v>7.75</v>
      </c>
      <c r="DF574" s="14">
        <v>55506</v>
      </c>
      <c r="DG574" s="15" t="s">
        <v>1033</v>
      </c>
      <c r="DH574" s="7" t="s">
        <v>1072</v>
      </c>
      <c r="DI574" s="7" t="s">
        <v>1073</v>
      </c>
      <c r="DJ574" s="19">
        <v>44292</v>
      </c>
      <c r="DK574" s="17">
        <v>116.24</v>
      </c>
      <c r="DL574" s="17">
        <v>116.8</v>
      </c>
      <c r="DM574" s="17">
        <v>115.8</v>
      </c>
      <c r="DN574" s="17">
        <v>116</v>
      </c>
      <c r="DO574" s="14">
        <v>35817</v>
      </c>
      <c r="DQ574" s="6">
        <v>44293</v>
      </c>
      <c r="DR574" s="62">
        <v>1.7079999999999998E-2</v>
      </c>
    </row>
    <row r="575" spans="1:122" ht="15" hidden="1" x14ac:dyDescent="0.25">
      <c r="A575" s="17" t="s">
        <v>8</v>
      </c>
      <c r="B575" s="17" t="s">
        <v>9</v>
      </c>
      <c r="C575" s="26" t="s">
        <v>679</v>
      </c>
      <c r="D575" s="21">
        <v>90.06</v>
      </c>
      <c r="E575" s="21">
        <v>91</v>
      </c>
      <c r="F575" s="21">
        <v>90.06</v>
      </c>
      <c r="G575" s="21">
        <v>91</v>
      </c>
      <c r="H575" s="21">
        <v>25530</v>
      </c>
      <c r="I575" s="15"/>
      <c r="J575" s="9" t="s">
        <v>1027</v>
      </c>
      <c r="K575" s="9" t="s">
        <v>1028</v>
      </c>
      <c r="L575" s="12" t="s">
        <v>679</v>
      </c>
      <c r="M575" s="10">
        <v>40.512999999999998</v>
      </c>
      <c r="N575" s="10">
        <v>40.762999999999998</v>
      </c>
      <c r="O575" s="10">
        <v>40.389000000000003</v>
      </c>
      <c r="P575" s="10">
        <v>40.646999999999998</v>
      </c>
      <c r="Q575" s="10">
        <v>3743973</v>
      </c>
      <c r="R575" s="10">
        <v>119739.43</v>
      </c>
      <c r="S575" s="10">
        <v>2945851394</v>
      </c>
      <c r="T575" s="15"/>
      <c r="U575" s="7" t="s">
        <v>1031</v>
      </c>
      <c r="V575" s="7" t="s">
        <v>1032</v>
      </c>
      <c r="W575" s="19">
        <v>44287</v>
      </c>
      <c r="X575" s="17">
        <v>11.38</v>
      </c>
      <c r="Y575" s="17">
        <v>11.48</v>
      </c>
      <c r="Z575" s="17">
        <v>11.38</v>
      </c>
      <c r="AA575" s="17">
        <v>11.48</v>
      </c>
      <c r="AB575" s="14">
        <v>112464</v>
      </c>
      <c r="AC575" s="15"/>
      <c r="AD575" s="7" t="s">
        <v>1034</v>
      </c>
      <c r="AE575" s="7" t="s">
        <v>1035</v>
      </c>
      <c r="AF575" s="19">
        <v>44287</v>
      </c>
      <c r="AG575" s="17">
        <v>20</v>
      </c>
      <c r="AH575" s="17">
        <v>20.3</v>
      </c>
      <c r="AI575" s="17">
        <v>19.989999999999998</v>
      </c>
      <c r="AJ575" s="17">
        <v>20.25</v>
      </c>
      <c r="AK575" s="14">
        <v>4554824</v>
      </c>
      <c r="AL575" s="23">
        <v>62349.04</v>
      </c>
      <c r="AM575" s="14">
        <v>3078964918</v>
      </c>
      <c r="AN575" s="15"/>
      <c r="AO575" s="7" t="s">
        <v>1036</v>
      </c>
      <c r="AP575" s="7" t="s">
        <v>1037</v>
      </c>
      <c r="AQ575" s="19">
        <v>44287</v>
      </c>
      <c r="AR575" s="17">
        <v>0.33500000000000002</v>
      </c>
      <c r="AS575" s="17">
        <v>0.33500000000000002</v>
      </c>
      <c r="AT575" s="17">
        <v>0.32500000000000001</v>
      </c>
      <c r="AU575" s="17">
        <v>0.33</v>
      </c>
      <c r="AV575" s="14">
        <v>2244637</v>
      </c>
      <c r="AW575" s="17">
        <v>336</v>
      </c>
      <c r="AX575" s="14">
        <v>1018190431</v>
      </c>
      <c r="AY575" s="15"/>
      <c r="AZ575" s="7" t="s">
        <v>1038</v>
      </c>
      <c r="BA575" s="7" t="s">
        <v>1039</v>
      </c>
      <c r="BB575" s="19">
        <v>44287</v>
      </c>
      <c r="BC575" s="17">
        <v>151.4</v>
      </c>
      <c r="BD575" s="17">
        <v>152.4</v>
      </c>
      <c r="BE575" s="17">
        <v>150.54</v>
      </c>
      <c r="BF575" s="17">
        <v>152.12</v>
      </c>
      <c r="BG575" s="14">
        <v>420122</v>
      </c>
      <c r="BH575" s="23">
        <v>55040.27</v>
      </c>
      <c r="BI575" s="14">
        <v>361821377</v>
      </c>
      <c r="BJ575" s="15"/>
      <c r="BK575" t="s">
        <v>1040</v>
      </c>
      <c r="BL575" t="s">
        <v>1041</v>
      </c>
      <c r="BM575" s="19">
        <v>44287</v>
      </c>
      <c r="BN575" s="17">
        <v>28.58</v>
      </c>
      <c r="BO575" s="17">
        <v>28.82</v>
      </c>
      <c r="BP575" s="17">
        <v>28.56</v>
      </c>
      <c r="BQ575" s="17">
        <v>28.82</v>
      </c>
      <c r="BR575" s="14">
        <v>270106</v>
      </c>
      <c r="BS575" s="15"/>
      <c r="BT575" s="7" t="s">
        <v>1042</v>
      </c>
      <c r="BU575" s="7" t="s">
        <v>1043</v>
      </c>
      <c r="BV575" s="19">
        <v>44287</v>
      </c>
      <c r="BW575" s="17">
        <v>2.71</v>
      </c>
      <c r="BX575" s="17">
        <v>2.83</v>
      </c>
      <c r="BY575" s="17">
        <v>2.71</v>
      </c>
      <c r="BZ575" s="17">
        <v>2.77</v>
      </c>
      <c r="CA575" s="14">
        <v>922887</v>
      </c>
      <c r="CB575" s="23">
        <v>1832.04</v>
      </c>
      <c r="CC575" s="14">
        <v>661388044</v>
      </c>
      <c r="CD575" s="15"/>
      <c r="CE575" t="s">
        <v>1044</v>
      </c>
      <c r="CF575" t="s">
        <v>1045</v>
      </c>
      <c r="CG575" s="19">
        <v>44287</v>
      </c>
      <c r="CH575" s="17">
        <v>58.81</v>
      </c>
      <c r="CI575" s="17">
        <v>58.98</v>
      </c>
      <c r="CJ575" s="17">
        <v>57.1</v>
      </c>
      <c r="CK575" s="17">
        <v>57.25</v>
      </c>
      <c r="CL575" s="14">
        <v>152351</v>
      </c>
      <c r="CM575" s="15" t="s">
        <v>1033</v>
      </c>
      <c r="CN575" s="7" t="s">
        <v>1046</v>
      </c>
      <c r="CO575" s="7" t="s">
        <v>1047</v>
      </c>
      <c r="CP575" s="19">
        <v>44287</v>
      </c>
      <c r="CQ575" s="17">
        <v>24</v>
      </c>
      <c r="CR575" s="17">
        <v>24.14</v>
      </c>
      <c r="CS575" s="17">
        <v>23.83</v>
      </c>
      <c r="CT575" s="17">
        <v>24</v>
      </c>
      <c r="CU575" s="14">
        <v>1583691</v>
      </c>
      <c r="CV575" s="23">
        <v>23125.919999999998</v>
      </c>
      <c r="CW575" s="14">
        <v>963579886</v>
      </c>
      <c r="CX575" s="15"/>
      <c r="CY575" t="s">
        <v>1048</v>
      </c>
      <c r="CZ575" t="s">
        <v>1049</v>
      </c>
      <c r="DA575" s="19">
        <v>44287</v>
      </c>
      <c r="DB575" s="17">
        <v>7.9</v>
      </c>
      <c r="DC575" s="17">
        <v>7.9</v>
      </c>
      <c r="DD575" s="17">
        <v>7.68</v>
      </c>
      <c r="DE575" s="17">
        <v>7.73</v>
      </c>
      <c r="DF575" s="14">
        <v>63894</v>
      </c>
      <c r="DG575" s="15" t="s">
        <v>1033</v>
      </c>
      <c r="DH575" s="7" t="s">
        <v>1072</v>
      </c>
      <c r="DI575" s="7" t="s">
        <v>1073</v>
      </c>
      <c r="DJ575" s="19">
        <v>44287</v>
      </c>
      <c r="DK575" s="17">
        <v>115.59</v>
      </c>
      <c r="DL575" s="17">
        <v>115.59</v>
      </c>
      <c r="DM575" s="17">
        <v>114.25</v>
      </c>
      <c r="DN575" s="17">
        <v>115</v>
      </c>
      <c r="DO575" s="14">
        <v>31150</v>
      </c>
      <c r="DQ575" s="6">
        <v>44292</v>
      </c>
      <c r="DR575" s="62">
        <v>1.7399999999999999E-2</v>
      </c>
    </row>
    <row r="576" spans="1:122" ht="15" hidden="1" x14ac:dyDescent="0.25">
      <c r="A576" s="17" t="s">
        <v>8</v>
      </c>
      <c r="B576" s="17" t="s">
        <v>9</v>
      </c>
      <c r="C576" s="26" t="s">
        <v>680</v>
      </c>
      <c r="D576" s="21">
        <v>88.4</v>
      </c>
      <c r="E576" s="21">
        <v>90.14</v>
      </c>
      <c r="F576" s="21">
        <v>88.4</v>
      </c>
      <c r="G576" s="21">
        <v>89.31</v>
      </c>
      <c r="H576" s="21">
        <v>25787</v>
      </c>
      <c r="I576" s="15"/>
      <c r="J576" s="9" t="s">
        <v>1027</v>
      </c>
      <c r="K576" s="9" t="s">
        <v>1028</v>
      </c>
      <c r="L576" s="12" t="s">
        <v>680</v>
      </c>
      <c r="M576" s="10">
        <v>41.198999999999998</v>
      </c>
      <c r="N576" s="10">
        <v>41.207999999999998</v>
      </c>
      <c r="O576" s="10">
        <v>40.335000000000001</v>
      </c>
      <c r="P576" s="10">
        <v>40.335000000000001</v>
      </c>
      <c r="Q576" s="10">
        <v>7339738</v>
      </c>
      <c r="R576" s="10">
        <v>118821.21</v>
      </c>
      <c r="S576" s="10">
        <v>2945851394</v>
      </c>
      <c r="T576" s="15"/>
      <c r="U576" s="7" t="s">
        <v>1031</v>
      </c>
      <c r="V576" s="7" t="s">
        <v>1032</v>
      </c>
      <c r="W576" s="19">
        <v>44286</v>
      </c>
      <c r="X576" s="17">
        <v>11.28</v>
      </c>
      <c r="Y576" s="17">
        <v>11.3</v>
      </c>
      <c r="Z576" s="17">
        <v>11.26</v>
      </c>
      <c r="AA576" s="17">
        <v>11.27</v>
      </c>
      <c r="AB576" s="14">
        <v>515472</v>
      </c>
      <c r="AC576" s="15"/>
      <c r="AD576" s="7" t="s">
        <v>1034</v>
      </c>
      <c r="AE576" s="7" t="s">
        <v>1035</v>
      </c>
      <c r="AF576" s="19">
        <v>44286</v>
      </c>
      <c r="AG576" s="17">
        <v>20.43</v>
      </c>
      <c r="AH576" s="17">
        <v>20.64</v>
      </c>
      <c r="AI576" s="17">
        <v>19.989999999999998</v>
      </c>
      <c r="AJ576" s="17">
        <v>19.989999999999998</v>
      </c>
      <c r="AK576" s="14">
        <v>9803686</v>
      </c>
      <c r="AL576" s="23">
        <v>61548.51</v>
      </c>
      <c r="AM576" s="14">
        <v>3078964918</v>
      </c>
      <c r="AN576" s="15"/>
      <c r="AO576" s="7" t="s">
        <v>1036</v>
      </c>
      <c r="AP576" s="7" t="s">
        <v>1037</v>
      </c>
      <c r="AQ576" s="19">
        <v>44286</v>
      </c>
      <c r="AR576" s="17">
        <v>0.32500000000000001</v>
      </c>
      <c r="AS576" s="17">
        <v>0.33500000000000002</v>
      </c>
      <c r="AT576" s="17">
        <v>0.315</v>
      </c>
      <c r="AU576" s="17">
        <v>0.33500000000000002</v>
      </c>
      <c r="AV576" s="14">
        <v>5581939</v>
      </c>
      <c r="AW576" s="17">
        <v>340.84</v>
      </c>
      <c r="AX576" s="14">
        <v>1017435121</v>
      </c>
      <c r="AY576" s="15"/>
      <c r="AZ576" s="7" t="s">
        <v>1038</v>
      </c>
      <c r="BA576" s="7" t="s">
        <v>1039</v>
      </c>
      <c r="BB576" s="19">
        <v>44286</v>
      </c>
      <c r="BC576" s="17">
        <v>151.99</v>
      </c>
      <c r="BD576" s="17">
        <v>154.46</v>
      </c>
      <c r="BE576" s="17">
        <v>151</v>
      </c>
      <c r="BF576" s="17">
        <v>152.83000000000001</v>
      </c>
      <c r="BG576" s="14">
        <v>643897</v>
      </c>
      <c r="BH576" s="23">
        <v>55297.16</v>
      </c>
      <c r="BI576" s="14">
        <v>361821377</v>
      </c>
      <c r="BJ576" s="15"/>
      <c r="BK576" t="s">
        <v>1040</v>
      </c>
      <c r="BL576" t="s">
        <v>1041</v>
      </c>
      <c r="BM576" s="19">
        <v>44286</v>
      </c>
      <c r="BN576" s="17">
        <v>28.05</v>
      </c>
      <c r="BO576" s="17">
        <v>28.13</v>
      </c>
      <c r="BP576" s="17">
        <v>28.05</v>
      </c>
      <c r="BQ576" s="17">
        <v>28.09</v>
      </c>
      <c r="BR576" s="14">
        <v>93084</v>
      </c>
      <c r="BS576" s="15"/>
      <c r="BT576" s="7" t="s">
        <v>1042</v>
      </c>
      <c r="BU576" s="7" t="s">
        <v>1043</v>
      </c>
      <c r="BV576" s="19">
        <v>44286</v>
      </c>
      <c r="BW576" s="17">
        <v>2.73</v>
      </c>
      <c r="BX576" s="17">
        <v>2.78</v>
      </c>
      <c r="BY576" s="17">
        <v>2.68</v>
      </c>
      <c r="BZ576" s="17">
        <v>2.71</v>
      </c>
      <c r="CA576" s="14">
        <v>2932033</v>
      </c>
      <c r="CB576" s="23">
        <v>1792.36</v>
      </c>
      <c r="CC576" s="14">
        <v>661388044</v>
      </c>
      <c r="CD576" s="15"/>
      <c r="CE576" t="s">
        <v>1044</v>
      </c>
      <c r="CF576" t="s">
        <v>1045</v>
      </c>
      <c r="CG576" s="19">
        <v>44286</v>
      </c>
      <c r="CH576" s="17">
        <v>58.94</v>
      </c>
      <c r="CI576" s="17">
        <v>59.12</v>
      </c>
      <c r="CJ576" s="17">
        <v>58.75</v>
      </c>
      <c r="CK576" s="17">
        <v>58.98</v>
      </c>
      <c r="CL576" s="14">
        <v>41563</v>
      </c>
      <c r="CM576" s="15" t="s">
        <v>1033</v>
      </c>
      <c r="CN576" s="7" t="s">
        <v>1046</v>
      </c>
      <c r="CO576" s="7" t="s">
        <v>1047</v>
      </c>
      <c r="CP576" s="19">
        <v>44286</v>
      </c>
      <c r="CQ576" s="17">
        <v>24.3</v>
      </c>
      <c r="CR576" s="17">
        <v>24.5</v>
      </c>
      <c r="CS576" s="17">
        <v>24</v>
      </c>
      <c r="CT576" s="17">
        <v>24</v>
      </c>
      <c r="CU576" s="14">
        <v>2194899</v>
      </c>
      <c r="CV576" s="23">
        <v>23125.919999999998</v>
      </c>
      <c r="CW576" s="14">
        <v>963579886</v>
      </c>
      <c r="CX576" s="15"/>
      <c r="CY576" t="s">
        <v>1048</v>
      </c>
      <c r="CZ576" t="s">
        <v>1049</v>
      </c>
      <c r="DA576" s="19">
        <v>44286</v>
      </c>
      <c r="DB576" s="17">
        <v>7.9</v>
      </c>
      <c r="DC576" s="17">
        <v>7.93</v>
      </c>
      <c r="DD576" s="17">
        <v>7.9</v>
      </c>
      <c r="DE576" s="17">
        <v>7.9</v>
      </c>
      <c r="DF576" s="14">
        <v>40665</v>
      </c>
      <c r="DG576" s="15" t="s">
        <v>1033</v>
      </c>
      <c r="DH576" s="7" t="s">
        <v>1072</v>
      </c>
      <c r="DI576" s="7" t="s">
        <v>1073</v>
      </c>
      <c r="DJ576" s="19">
        <v>44286</v>
      </c>
      <c r="DK576" s="17">
        <v>115.74</v>
      </c>
      <c r="DL576" s="17">
        <v>116.45</v>
      </c>
      <c r="DM576" s="17">
        <v>115.01</v>
      </c>
      <c r="DN576" s="17">
        <v>116.06</v>
      </c>
      <c r="DO576" s="14">
        <v>28816</v>
      </c>
      <c r="DQ576" s="6">
        <v>44287</v>
      </c>
      <c r="DR576" s="62">
        <v>1.796E-2</v>
      </c>
    </row>
    <row r="577" spans="1:122" ht="15" hidden="1" x14ac:dyDescent="0.25">
      <c r="A577" s="17" t="s">
        <v>8</v>
      </c>
      <c r="B577" s="17" t="s">
        <v>9</v>
      </c>
      <c r="C577" s="26" t="s">
        <v>681</v>
      </c>
      <c r="D577" s="21">
        <v>88.73</v>
      </c>
      <c r="E577" s="21">
        <v>88.86</v>
      </c>
      <c r="F577" s="21">
        <v>88.07</v>
      </c>
      <c r="G577" s="21">
        <v>88.07</v>
      </c>
      <c r="H577" s="21">
        <v>10048</v>
      </c>
      <c r="I577" s="15"/>
      <c r="J577" s="9" t="s">
        <v>1027</v>
      </c>
      <c r="K577" s="9" t="s">
        <v>1028</v>
      </c>
      <c r="L577" s="12" t="s">
        <v>681</v>
      </c>
      <c r="M577" s="10">
        <v>40.957999999999998</v>
      </c>
      <c r="N577" s="10">
        <v>40.997999999999998</v>
      </c>
      <c r="O577" s="10">
        <v>39.988</v>
      </c>
      <c r="P577" s="10">
        <v>39.988</v>
      </c>
      <c r="Q577" s="10">
        <v>3520041</v>
      </c>
      <c r="R577" s="10">
        <v>117798.41</v>
      </c>
      <c r="S577" s="10">
        <v>2945851394</v>
      </c>
      <c r="T577" s="15"/>
      <c r="U577" s="7" t="s">
        <v>1031</v>
      </c>
      <c r="V577" s="7" t="s">
        <v>1032</v>
      </c>
      <c r="W577" s="19">
        <v>44285</v>
      </c>
      <c r="X577" s="17">
        <v>11.27</v>
      </c>
      <c r="Y577" s="17">
        <v>11.29</v>
      </c>
      <c r="Z577" s="17">
        <v>11.21</v>
      </c>
      <c r="AA577" s="17">
        <v>11.26</v>
      </c>
      <c r="AB577" s="14">
        <v>153903</v>
      </c>
      <c r="AC577" s="15"/>
      <c r="AD577" s="7" t="s">
        <v>1034</v>
      </c>
      <c r="AE577" s="7" t="s">
        <v>1035</v>
      </c>
      <c r="AF577" s="19">
        <v>44285</v>
      </c>
      <c r="AG577" s="17">
        <v>20.78</v>
      </c>
      <c r="AH577" s="17">
        <v>20.97</v>
      </c>
      <c r="AI577" s="17">
        <v>20.100000000000001</v>
      </c>
      <c r="AJ577" s="17">
        <v>20.100000000000001</v>
      </c>
      <c r="AK577" s="14">
        <v>6170026</v>
      </c>
      <c r="AL577" s="23">
        <v>61887.19</v>
      </c>
      <c r="AM577" s="14">
        <v>3078964918</v>
      </c>
      <c r="AN577" s="15"/>
      <c r="AO577" s="7" t="s">
        <v>1036</v>
      </c>
      <c r="AP577" s="7" t="s">
        <v>1037</v>
      </c>
      <c r="AQ577" s="19">
        <v>44285</v>
      </c>
      <c r="AR577" s="17">
        <v>0.315</v>
      </c>
      <c r="AS577" s="17">
        <v>0.315</v>
      </c>
      <c r="AT577" s="17">
        <v>0.30499999999999999</v>
      </c>
      <c r="AU577" s="17">
        <v>0.31</v>
      </c>
      <c r="AV577" s="14">
        <v>2837681</v>
      </c>
      <c r="AW577" s="17">
        <v>315.39999999999998</v>
      </c>
      <c r="AX577" s="14">
        <v>1017435121</v>
      </c>
      <c r="AY577" s="15"/>
      <c r="AZ577" s="7" t="s">
        <v>1038</v>
      </c>
      <c r="BA577" s="7" t="s">
        <v>1039</v>
      </c>
      <c r="BB577" s="19">
        <v>44285</v>
      </c>
      <c r="BC577" s="17">
        <v>151.46</v>
      </c>
      <c r="BD577" s="17">
        <v>152.62</v>
      </c>
      <c r="BE577" s="17">
        <v>150.54</v>
      </c>
      <c r="BF577" s="17">
        <v>150.56</v>
      </c>
      <c r="BG577" s="14">
        <v>392520</v>
      </c>
      <c r="BH577" s="23">
        <v>54475.83</v>
      </c>
      <c r="BI577" s="14">
        <v>361821377</v>
      </c>
      <c r="BJ577" s="15"/>
      <c r="BK577" t="s">
        <v>1040</v>
      </c>
      <c r="BL577" t="s">
        <v>1041</v>
      </c>
      <c r="BM577" s="19">
        <v>44285</v>
      </c>
      <c r="BN577" s="17">
        <v>28.14</v>
      </c>
      <c r="BO577" s="17">
        <v>28.17</v>
      </c>
      <c r="BP577" s="17">
        <v>27.95</v>
      </c>
      <c r="BQ577" s="17">
        <v>28</v>
      </c>
      <c r="BR577" s="14">
        <v>82745</v>
      </c>
      <c r="BS577" s="15"/>
      <c r="BT577" s="7" t="s">
        <v>1042</v>
      </c>
      <c r="BU577" s="7" t="s">
        <v>1043</v>
      </c>
      <c r="BV577" s="19">
        <v>44285</v>
      </c>
      <c r="BW577" s="17">
        <v>2.81</v>
      </c>
      <c r="BX577" s="17">
        <v>2.86</v>
      </c>
      <c r="BY577" s="17">
        <v>2.75</v>
      </c>
      <c r="BZ577" s="17">
        <v>2.76</v>
      </c>
      <c r="CA577" s="14">
        <v>2105272</v>
      </c>
      <c r="CB577" s="23">
        <v>1825.43</v>
      </c>
      <c r="CC577" s="14">
        <v>661388044</v>
      </c>
      <c r="CD577" s="15"/>
      <c r="CE577" t="s">
        <v>1044</v>
      </c>
      <c r="CF577" t="s">
        <v>1045</v>
      </c>
      <c r="CG577" s="19">
        <v>44285</v>
      </c>
      <c r="CH577" s="17">
        <v>58.99</v>
      </c>
      <c r="CI577" s="17">
        <v>59.07</v>
      </c>
      <c r="CJ577" s="17">
        <v>58.53</v>
      </c>
      <c r="CK577" s="17">
        <v>58.57</v>
      </c>
      <c r="CL577" s="14">
        <v>58052</v>
      </c>
      <c r="CM577" s="15" t="s">
        <v>1033</v>
      </c>
      <c r="CN577" s="7" t="s">
        <v>1046</v>
      </c>
      <c r="CO577" s="7" t="s">
        <v>1047</v>
      </c>
      <c r="CP577" s="19">
        <v>44285</v>
      </c>
      <c r="CQ577" s="17">
        <v>24.55</v>
      </c>
      <c r="CR577" s="17">
        <v>24.59</v>
      </c>
      <c r="CS577" s="17">
        <v>24.08</v>
      </c>
      <c r="CT577" s="17">
        <v>24.08</v>
      </c>
      <c r="CU577" s="14">
        <v>1316803</v>
      </c>
      <c r="CV577" s="23">
        <v>23203</v>
      </c>
      <c r="CW577" s="14">
        <v>963579886</v>
      </c>
      <c r="CX577" s="15"/>
      <c r="CY577" t="s">
        <v>1048</v>
      </c>
      <c r="CZ577" t="s">
        <v>1049</v>
      </c>
      <c r="DA577" s="19">
        <v>44285</v>
      </c>
      <c r="DB577" s="17">
        <v>7.89</v>
      </c>
      <c r="DC577" s="17">
        <v>7.89</v>
      </c>
      <c r="DD577" s="17">
        <v>7.82</v>
      </c>
      <c r="DE577" s="17">
        <v>7.82</v>
      </c>
      <c r="DF577" s="14">
        <v>63961</v>
      </c>
      <c r="DG577" s="15" t="s">
        <v>1033</v>
      </c>
      <c r="DH577" s="7" t="s">
        <v>1072</v>
      </c>
      <c r="DI577" s="7" t="s">
        <v>1073</v>
      </c>
      <c r="DJ577" s="19">
        <v>44285</v>
      </c>
      <c r="DK577" s="17">
        <v>115.94</v>
      </c>
      <c r="DL577" s="17">
        <v>116</v>
      </c>
      <c r="DM577" s="17">
        <v>114.37</v>
      </c>
      <c r="DN577" s="17">
        <v>115.33</v>
      </c>
      <c r="DO577" s="14">
        <v>51352</v>
      </c>
      <c r="DQ577" s="6">
        <v>44286</v>
      </c>
      <c r="DR577" s="62">
        <v>1.83E-2</v>
      </c>
    </row>
    <row r="578" spans="1:122" ht="15" hidden="1" x14ac:dyDescent="0.25">
      <c r="A578" s="17" t="s">
        <v>8</v>
      </c>
      <c r="B578" s="17" t="s">
        <v>9</v>
      </c>
      <c r="C578" s="26" t="s">
        <v>682</v>
      </c>
      <c r="D578" s="21">
        <v>89</v>
      </c>
      <c r="E578" s="21">
        <v>89.9</v>
      </c>
      <c r="F578" s="21">
        <v>88.57</v>
      </c>
      <c r="G578" s="21">
        <v>88.74</v>
      </c>
      <c r="H578" s="21">
        <v>11408</v>
      </c>
      <c r="I578" s="15"/>
      <c r="J578" s="9" t="s">
        <v>1027</v>
      </c>
      <c r="K578" s="9" t="s">
        <v>1028</v>
      </c>
      <c r="L578" s="12" t="s">
        <v>682</v>
      </c>
      <c r="M578" s="10">
        <v>40.896000000000001</v>
      </c>
      <c r="N578" s="10">
        <v>41.055999999999997</v>
      </c>
      <c r="O578" s="10">
        <v>40.46</v>
      </c>
      <c r="P578" s="10">
        <v>40.834000000000003</v>
      </c>
      <c r="Q578" s="10">
        <v>4812290</v>
      </c>
      <c r="R578" s="10">
        <v>120290.01</v>
      </c>
      <c r="S578" s="10">
        <v>2945851394</v>
      </c>
      <c r="T578" s="15"/>
      <c r="U578" s="7" t="s">
        <v>1031</v>
      </c>
      <c r="V578" s="7" t="s">
        <v>1032</v>
      </c>
      <c r="W578" s="19">
        <v>44284</v>
      </c>
      <c r="X578" s="17">
        <v>11.2</v>
      </c>
      <c r="Y578" s="17">
        <v>11.27</v>
      </c>
      <c r="Z578" s="17">
        <v>11.2</v>
      </c>
      <c r="AA578" s="17">
        <v>11.25</v>
      </c>
      <c r="AB578" s="14">
        <v>169062</v>
      </c>
      <c r="AC578" s="15"/>
      <c r="AD578" s="7" t="s">
        <v>1034</v>
      </c>
      <c r="AE578" s="7" t="s">
        <v>1035</v>
      </c>
      <c r="AF578" s="19">
        <v>44284</v>
      </c>
      <c r="AG578" s="17">
        <v>20.5</v>
      </c>
      <c r="AH578" s="17">
        <v>20.74</v>
      </c>
      <c r="AI578" s="17">
        <v>20.190000000000001</v>
      </c>
      <c r="AJ578" s="17">
        <v>20.58</v>
      </c>
      <c r="AK578" s="14">
        <v>7609972</v>
      </c>
      <c r="AL578" s="23">
        <v>63365.1</v>
      </c>
      <c r="AM578" s="14">
        <v>3078964918</v>
      </c>
      <c r="AN578" s="15"/>
      <c r="AO578" s="7" t="s">
        <v>1036</v>
      </c>
      <c r="AP578" s="7" t="s">
        <v>1037</v>
      </c>
      <c r="AQ578" s="19">
        <v>44284</v>
      </c>
      <c r="AR578" s="17">
        <v>0.32</v>
      </c>
      <c r="AS578" s="17">
        <v>0.32500000000000001</v>
      </c>
      <c r="AT578" s="17">
        <v>0.31</v>
      </c>
      <c r="AU578" s="17">
        <v>0.31</v>
      </c>
      <c r="AV578" s="14">
        <v>2171159</v>
      </c>
      <c r="AW578" s="17">
        <v>315.39999999999998</v>
      </c>
      <c r="AX578" s="14">
        <v>1017435121</v>
      </c>
      <c r="AY578" s="15"/>
      <c r="AZ578" s="7" t="s">
        <v>1038</v>
      </c>
      <c r="BA578" s="7" t="s">
        <v>1039</v>
      </c>
      <c r="BB578" s="19">
        <v>44284</v>
      </c>
      <c r="BC578" s="17">
        <v>154.1</v>
      </c>
      <c r="BD578" s="17">
        <v>155.4</v>
      </c>
      <c r="BE578" s="17">
        <v>150.6</v>
      </c>
      <c r="BF578" s="17">
        <v>151.46</v>
      </c>
      <c r="BG578" s="14">
        <v>715642</v>
      </c>
      <c r="BH578" s="23">
        <v>54801.47</v>
      </c>
      <c r="BI578" s="14">
        <v>361821377</v>
      </c>
      <c r="BJ578" s="15"/>
      <c r="BK578" t="s">
        <v>1040</v>
      </c>
      <c r="BL578" t="s">
        <v>1041</v>
      </c>
      <c r="BM578" s="19">
        <v>44284</v>
      </c>
      <c r="BN578" s="17">
        <v>28.09</v>
      </c>
      <c r="BO578" s="17">
        <v>28.1</v>
      </c>
      <c r="BP578" s="17">
        <v>27.92</v>
      </c>
      <c r="BQ578" s="17">
        <v>27.95</v>
      </c>
      <c r="BR578" s="14">
        <v>114053</v>
      </c>
      <c r="BS578" s="15"/>
      <c r="BT578" s="7" t="s">
        <v>1042</v>
      </c>
      <c r="BU578" s="7" t="s">
        <v>1043</v>
      </c>
      <c r="BV578" s="19">
        <v>44284</v>
      </c>
      <c r="BW578" s="17">
        <v>2.9</v>
      </c>
      <c r="BX578" s="17">
        <v>2.9</v>
      </c>
      <c r="BY578" s="17">
        <v>2.79</v>
      </c>
      <c r="BZ578" s="17">
        <v>2.79</v>
      </c>
      <c r="CA578" s="14">
        <v>2107090</v>
      </c>
      <c r="CB578" s="23">
        <v>1845.27</v>
      </c>
      <c r="CC578" s="14">
        <v>661388044</v>
      </c>
      <c r="CD578" s="15"/>
      <c r="CE578" t="s">
        <v>1044</v>
      </c>
      <c r="CF578" t="s">
        <v>1045</v>
      </c>
      <c r="CG578" s="19">
        <v>44284</v>
      </c>
      <c r="CH578" s="17">
        <v>59</v>
      </c>
      <c r="CI578" s="17">
        <v>59.16</v>
      </c>
      <c r="CJ578" s="17">
        <v>58.75</v>
      </c>
      <c r="CK578" s="17">
        <v>58.81</v>
      </c>
      <c r="CL578" s="14">
        <v>67088</v>
      </c>
      <c r="CM578" s="15" t="s">
        <v>1033</v>
      </c>
      <c r="CN578" s="7" t="s">
        <v>1046</v>
      </c>
      <c r="CO578" s="7" t="s">
        <v>1047</v>
      </c>
      <c r="CP578" s="19">
        <v>44284</v>
      </c>
      <c r="CQ578" s="17">
        <v>24.65</v>
      </c>
      <c r="CR578" s="17">
        <v>24.97</v>
      </c>
      <c r="CS578" s="17">
        <v>24.42</v>
      </c>
      <c r="CT578" s="17">
        <v>24.43</v>
      </c>
      <c r="CU578" s="14">
        <v>1597975</v>
      </c>
      <c r="CV578" s="23">
        <v>23540.26</v>
      </c>
      <c r="CW578" s="14">
        <v>963579886</v>
      </c>
      <c r="CX578" s="15"/>
      <c r="CY578" t="s">
        <v>1048</v>
      </c>
      <c r="CZ578" t="s">
        <v>1049</v>
      </c>
      <c r="DA578" s="19">
        <v>44284</v>
      </c>
      <c r="DB578" s="17">
        <v>7.9</v>
      </c>
      <c r="DC578" s="17">
        <v>8</v>
      </c>
      <c r="DD578" s="17">
        <v>7.86</v>
      </c>
      <c r="DE578" s="17">
        <v>7.89</v>
      </c>
      <c r="DF578" s="14">
        <v>57599</v>
      </c>
      <c r="DG578" s="15" t="s">
        <v>1033</v>
      </c>
      <c r="DH578" s="7" t="s">
        <v>1072</v>
      </c>
      <c r="DI578" s="7" t="s">
        <v>1073</v>
      </c>
      <c r="DJ578" s="19">
        <v>44284</v>
      </c>
      <c r="DK578" s="17">
        <v>115.95</v>
      </c>
      <c r="DL578" s="17">
        <v>116.45</v>
      </c>
      <c r="DM578" s="17">
        <v>115.35</v>
      </c>
      <c r="DN578" s="17">
        <v>115.35</v>
      </c>
      <c r="DO578" s="14">
        <v>10142</v>
      </c>
      <c r="DQ578" s="6">
        <v>44285</v>
      </c>
      <c r="DR578" s="62">
        <v>1.78E-2</v>
      </c>
    </row>
    <row r="579" spans="1:122" ht="15" hidden="1" x14ac:dyDescent="0.25">
      <c r="A579" s="17" t="s">
        <v>8</v>
      </c>
      <c r="B579" s="17" t="s">
        <v>9</v>
      </c>
      <c r="C579" s="26" t="s">
        <v>683</v>
      </c>
      <c r="D579" s="21">
        <v>87.31</v>
      </c>
      <c r="E579" s="21">
        <v>88.73</v>
      </c>
      <c r="F579" s="21">
        <v>87.31</v>
      </c>
      <c r="G579" s="21">
        <v>88.53</v>
      </c>
      <c r="H579" s="21">
        <v>4611</v>
      </c>
      <c r="I579" s="15"/>
      <c r="J579" s="9" t="s">
        <v>1027</v>
      </c>
      <c r="K579" s="9" t="s">
        <v>1028</v>
      </c>
      <c r="L579" s="12" t="s">
        <v>683</v>
      </c>
      <c r="M579" s="10">
        <v>39.853999999999999</v>
      </c>
      <c r="N579" s="10">
        <v>40.478000000000002</v>
      </c>
      <c r="O579" s="10">
        <v>39.756</v>
      </c>
      <c r="P579" s="10">
        <v>40.130000000000003</v>
      </c>
      <c r="Q579" s="10">
        <v>4641822</v>
      </c>
      <c r="R579" s="10">
        <v>118217.9</v>
      </c>
      <c r="S579" s="10">
        <v>2945851394</v>
      </c>
      <c r="T579" s="15"/>
      <c r="U579" s="7" t="s">
        <v>1031</v>
      </c>
      <c r="V579" s="7" t="s">
        <v>1032</v>
      </c>
      <c r="W579" s="19">
        <v>44281</v>
      </c>
      <c r="X579" s="17">
        <v>11.19</v>
      </c>
      <c r="Y579" s="17">
        <v>11.19</v>
      </c>
      <c r="Z579" s="17">
        <v>11.15</v>
      </c>
      <c r="AA579" s="17">
        <v>11.15</v>
      </c>
      <c r="AB579" s="14">
        <v>86834</v>
      </c>
      <c r="AC579" s="15"/>
      <c r="AD579" s="7" t="s">
        <v>1034</v>
      </c>
      <c r="AE579" s="7" t="s">
        <v>1035</v>
      </c>
      <c r="AF579" s="19">
        <v>44281</v>
      </c>
      <c r="AG579" s="17">
        <v>19.5</v>
      </c>
      <c r="AH579" s="17">
        <v>20.23</v>
      </c>
      <c r="AI579" s="17">
        <v>19.39</v>
      </c>
      <c r="AJ579" s="17">
        <v>20.149999999999999</v>
      </c>
      <c r="AK579" s="14">
        <v>8584524</v>
      </c>
      <c r="AL579" s="23">
        <v>62041.14</v>
      </c>
      <c r="AM579" s="14">
        <v>3078964918</v>
      </c>
      <c r="AN579" s="15"/>
      <c r="AO579" s="7" t="s">
        <v>1036</v>
      </c>
      <c r="AP579" s="7" t="s">
        <v>1037</v>
      </c>
      <c r="AQ579" s="19">
        <v>44281</v>
      </c>
      <c r="AR579" s="17">
        <v>0.31</v>
      </c>
      <c r="AS579" s="17">
        <v>0.32</v>
      </c>
      <c r="AT579" s="17">
        <v>0.30499999999999999</v>
      </c>
      <c r="AU579" s="17">
        <v>0.32</v>
      </c>
      <c r="AV579" s="14">
        <v>4881061</v>
      </c>
      <c r="AW579" s="17">
        <v>325.58</v>
      </c>
      <c r="AX579" s="14">
        <v>1017435121</v>
      </c>
      <c r="AY579" s="15"/>
      <c r="AZ579" s="7" t="s">
        <v>1038</v>
      </c>
      <c r="BA579" s="7" t="s">
        <v>1039</v>
      </c>
      <c r="BB579" s="19">
        <v>44281</v>
      </c>
      <c r="BC579" s="17">
        <v>153.5</v>
      </c>
      <c r="BD579" s="17">
        <v>154.77000000000001</v>
      </c>
      <c r="BE579" s="17">
        <v>153.08000000000001</v>
      </c>
      <c r="BF579" s="17">
        <v>153.4</v>
      </c>
      <c r="BG579" s="14">
        <v>431308</v>
      </c>
      <c r="BH579" s="23">
        <v>55503.4</v>
      </c>
      <c r="BI579" s="14">
        <v>361821377</v>
      </c>
      <c r="BJ579" s="15"/>
      <c r="BK579" t="s">
        <v>1040</v>
      </c>
      <c r="BL579" t="s">
        <v>1041</v>
      </c>
      <c r="BM579" s="19">
        <v>44281</v>
      </c>
      <c r="BN579" s="17">
        <v>27.91</v>
      </c>
      <c r="BO579" s="17">
        <v>27.96</v>
      </c>
      <c r="BP579" s="17">
        <v>27.9</v>
      </c>
      <c r="BQ579" s="17">
        <v>27.92</v>
      </c>
      <c r="BR579" s="14">
        <v>64660</v>
      </c>
      <c r="BS579" s="15"/>
      <c r="BT579" s="7" t="s">
        <v>1042</v>
      </c>
      <c r="BU579" s="7" t="s">
        <v>1043</v>
      </c>
      <c r="BV579" s="19">
        <v>44281</v>
      </c>
      <c r="BW579" s="17">
        <v>3.04</v>
      </c>
      <c r="BX579" s="17">
        <v>3.06</v>
      </c>
      <c r="BY579" s="17">
        <v>2.84</v>
      </c>
      <c r="BZ579" s="17">
        <v>2.85</v>
      </c>
      <c r="CA579" s="14">
        <v>3023695</v>
      </c>
      <c r="CB579" s="23">
        <v>1884.96</v>
      </c>
      <c r="CC579" s="14">
        <v>661388044</v>
      </c>
      <c r="CD579" s="15"/>
      <c r="CE579" t="s">
        <v>1044</v>
      </c>
      <c r="CF579" t="s">
        <v>1045</v>
      </c>
      <c r="CG579" s="19">
        <v>44281</v>
      </c>
      <c r="CH579" s="17">
        <v>58.53</v>
      </c>
      <c r="CI579" s="17">
        <v>58.84</v>
      </c>
      <c r="CJ579" s="17">
        <v>58.53</v>
      </c>
      <c r="CK579" s="17">
        <v>58.72</v>
      </c>
      <c r="CL579" s="14">
        <v>14629</v>
      </c>
      <c r="CM579" s="15" t="s">
        <v>1033</v>
      </c>
      <c r="CN579" s="7" t="s">
        <v>1046</v>
      </c>
      <c r="CO579" s="7" t="s">
        <v>1047</v>
      </c>
      <c r="CP579" s="19">
        <v>44281</v>
      </c>
      <c r="CQ579" s="17">
        <v>24.59</v>
      </c>
      <c r="CR579" s="17">
        <v>24.88</v>
      </c>
      <c r="CS579" s="17">
        <v>24.465</v>
      </c>
      <c r="CT579" s="17">
        <v>24.54</v>
      </c>
      <c r="CU579" s="14">
        <v>1907232</v>
      </c>
      <c r="CV579" s="23">
        <v>23646.25</v>
      </c>
      <c r="CW579" s="14">
        <v>963579886</v>
      </c>
      <c r="CX579" s="15"/>
      <c r="CY579" t="s">
        <v>1048</v>
      </c>
      <c r="CZ579" t="s">
        <v>1049</v>
      </c>
      <c r="DA579" s="19">
        <v>44281</v>
      </c>
      <c r="DB579" s="17">
        <v>7.9</v>
      </c>
      <c r="DC579" s="17">
        <v>7.9</v>
      </c>
      <c r="DD579" s="17">
        <v>7.86</v>
      </c>
      <c r="DE579" s="17">
        <v>7.87</v>
      </c>
      <c r="DF579" s="14">
        <v>1903</v>
      </c>
      <c r="DG579" s="15" t="s">
        <v>1033</v>
      </c>
      <c r="DH579" s="7" t="s">
        <v>1072</v>
      </c>
      <c r="DI579" s="7" t="s">
        <v>1073</v>
      </c>
      <c r="DJ579" s="19">
        <v>44281</v>
      </c>
      <c r="DK579" s="17">
        <v>115.51</v>
      </c>
      <c r="DL579" s="17">
        <v>115.97</v>
      </c>
      <c r="DM579" s="17">
        <v>115.5</v>
      </c>
      <c r="DN579" s="17">
        <v>115.8</v>
      </c>
      <c r="DO579" s="14">
        <v>12192</v>
      </c>
      <c r="DQ579" s="6">
        <v>44284</v>
      </c>
      <c r="DR579" s="62">
        <v>1.6969999999999999E-2</v>
      </c>
    </row>
    <row r="580" spans="1:122" ht="15" hidden="1" x14ac:dyDescent="0.25">
      <c r="A580" s="17" t="s">
        <v>8</v>
      </c>
      <c r="B580" s="17" t="s">
        <v>9</v>
      </c>
      <c r="C580" s="26" t="s">
        <v>684</v>
      </c>
      <c r="D580" s="21">
        <v>87.53</v>
      </c>
      <c r="E580" s="21">
        <v>87.53</v>
      </c>
      <c r="F580" s="21">
        <v>86.93</v>
      </c>
      <c r="G580" s="21">
        <v>87.2</v>
      </c>
      <c r="H580" s="21">
        <v>25538</v>
      </c>
      <c r="I580" s="15"/>
      <c r="J580" s="9" t="s">
        <v>1027</v>
      </c>
      <c r="K580" s="9" t="s">
        <v>1028</v>
      </c>
      <c r="L580" s="12" t="s">
        <v>684</v>
      </c>
      <c r="M580" s="10">
        <v>39.89</v>
      </c>
      <c r="N580" s="10">
        <v>40.094999999999999</v>
      </c>
      <c r="O580" s="10">
        <v>39.658000000000001</v>
      </c>
      <c r="P580" s="10">
        <v>39.960999999999999</v>
      </c>
      <c r="Q580" s="10">
        <v>4765378</v>
      </c>
      <c r="R580" s="10">
        <v>117719.76</v>
      </c>
      <c r="S580" s="10">
        <v>2945851394</v>
      </c>
      <c r="T580" s="15"/>
      <c r="U580" s="7" t="s">
        <v>1031</v>
      </c>
      <c r="V580" s="7" t="s">
        <v>1032</v>
      </c>
      <c r="W580" s="19">
        <v>44280</v>
      </c>
      <c r="X580" s="17">
        <v>11.19</v>
      </c>
      <c r="Y580" s="17">
        <v>11.19</v>
      </c>
      <c r="Z580" s="17">
        <v>11.08</v>
      </c>
      <c r="AA580" s="17">
        <v>11.1</v>
      </c>
      <c r="AB580" s="14">
        <v>143482</v>
      </c>
      <c r="AC580" s="15"/>
      <c r="AD580" s="7" t="s">
        <v>1034</v>
      </c>
      <c r="AE580" s="7" t="s">
        <v>1035</v>
      </c>
      <c r="AF580" s="19">
        <v>44280</v>
      </c>
      <c r="AG580" s="17">
        <v>19.45</v>
      </c>
      <c r="AH580" s="17">
        <v>19.510000000000002</v>
      </c>
      <c r="AI580" s="17">
        <v>19.27</v>
      </c>
      <c r="AJ580" s="17">
        <v>19.41</v>
      </c>
      <c r="AK580" s="14">
        <v>5501773</v>
      </c>
      <c r="AL580" s="23">
        <v>59762.71</v>
      </c>
      <c r="AM580" s="14">
        <v>3078964918</v>
      </c>
      <c r="AN580" s="15"/>
      <c r="AO580" s="7" t="s">
        <v>1036</v>
      </c>
      <c r="AP580" s="7" t="s">
        <v>1037</v>
      </c>
      <c r="AQ580" s="19">
        <v>44280</v>
      </c>
      <c r="AR580" s="17">
        <v>0.32500000000000001</v>
      </c>
      <c r="AS580" s="17">
        <v>0.33</v>
      </c>
      <c r="AT580" s="17">
        <v>0.315</v>
      </c>
      <c r="AU580" s="17">
        <v>0.315</v>
      </c>
      <c r="AV580" s="14">
        <v>3301821</v>
      </c>
      <c r="AW580" s="17">
        <v>320.49</v>
      </c>
      <c r="AX580" s="14">
        <v>1017435121</v>
      </c>
      <c r="AY580" s="15"/>
      <c r="AZ580" s="7" t="s">
        <v>1038</v>
      </c>
      <c r="BA580" s="7" t="s">
        <v>1039</v>
      </c>
      <c r="BB580" s="19">
        <v>44280</v>
      </c>
      <c r="BC580" s="17">
        <v>150.80000000000001</v>
      </c>
      <c r="BD580" s="17">
        <v>153.16999999999999</v>
      </c>
      <c r="BE580" s="17">
        <v>150.66</v>
      </c>
      <c r="BF580" s="17">
        <v>152.77000000000001</v>
      </c>
      <c r="BG580" s="14">
        <v>465468</v>
      </c>
      <c r="BH580" s="23">
        <v>55275.45</v>
      </c>
      <c r="BI580" s="14">
        <v>361821377</v>
      </c>
      <c r="BJ580" s="15"/>
      <c r="BK580" t="s">
        <v>1040</v>
      </c>
      <c r="BL580" t="s">
        <v>1041</v>
      </c>
      <c r="BM580" s="19">
        <v>44280</v>
      </c>
      <c r="BN580" s="17">
        <v>27.99</v>
      </c>
      <c r="BO580" s="17">
        <v>27.99</v>
      </c>
      <c r="BP580" s="17">
        <v>27.85</v>
      </c>
      <c r="BQ580" s="17">
        <v>27.92</v>
      </c>
      <c r="BR580" s="14">
        <v>133127</v>
      </c>
      <c r="BS580" s="15"/>
      <c r="BT580" s="7" t="s">
        <v>1042</v>
      </c>
      <c r="BU580" s="7" t="s">
        <v>1043</v>
      </c>
      <c r="BV580" s="19">
        <v>44280</v>
      </c>
      <c r="BW580" s="17">
        <v>2.87</v>
      </c>
      <c r="BX580" s="17">
        <v>3.05</v>
      </c>
      <c r="BY580" s="17">
        <v>2.84</v>
      </c>
      <c r="BZ580" s="17">
        <v>3.01</v>
      </c>
      <c r="CA580" s="14">
        <v>2908209</v>
      </c>
      <c r="CB580" s="23">
        <v>1990.78</v>
      </c>
      <c r="CC580" s="14">
        <v>661388044</v>
      </c>
      <c r="CD580" s="15"/>
      <c r="CE580" t="s">
        <v>1044</v>
      </c>
      <c r="CF580" t="s">
        <v>1045</v>
      </c>
      <c r="CG580" s="19">
        <v>44280</v>
      </c>
      <c r="CH580" s="17">
        <v>58.47</v>
      </c>
      <c r="CI580" s="17">
        <v>58.48</v>
      </c>
      <c r="CJ580" s="17">
        <v>58.34</v>
      </c>
      <c r="CK580" s="17">
        <v>58.37</v>
      </c>
      <c r="CL580" s="14">
        <v>30532</v>
      </c>
      <c r="CM580" s="15" t="s">
        <v>1033</v>
      </c>
      <c r="CN580" s="7" t="s">
        <v>1046</v>
      </c>
      <c r="CO580" s="7" t="s">
        <v>1047</v>
      </c>
      <c r="CP580" s="19">
        <v>44280</v>
      </c>
      <c r="CQ580" s="17">
        <v>24.39</v>
      </c>
      <c r="CR580" s="17">
        <v>24.64</v>
      </c>
      <c r="CS580" s="17">
        <v>24.17</v>
      </c>
      <c r="CT580" s="17">
        <v>24.28</v>
      </c>
      <c r="CU580" s="14">
        <v>1955093</v>
      </c>
      <c r="CV580" s="23">
        <v>23395.72</v>
      </c>
      <c r="CW580" s="14">
        <v>963579886</v>
      </c>
      <c r="CX580" s="15"/>
      <c r="CY580" t="s">
        <v>1048</v>
      </c>
      <c r="CZ580" t="s">
        <v>1049</v>
      </c>
      <c r="DA580" s="19">
        <v>44280</v>
      </c>
      <c r="DB580" s="17">
        <v>7.9</v>
      </c>
      <c r="DC580" s="17">
        <v>7.9</v>
      </c>
      <c r="DD580" s="17">
        <v>7.81</v>
      </c>
      <c r="DE580" s="17">
        <v>7.81</v>
      </c>
      <c r="DF580" s="14">
        <v>16622</v>
      </c>
      <c r="DG580" s="15" t="s">
        <v>1033</v>
      </c>
      <c r="DH580" s="7" t="s">
        <v>1072</v>
      </c>
      <c r="DI580" s="7" t="s">
        <v>1073</v>
      </c>
      <c r="DJ580" s="19">
        <v>44280</v>
      </c>
      <c r="DK580" s="17">
        <v>115.25</v>
      </c>
      <c r="DL580" s="17">
        <v>115.43</v>
      </c>
      <c r="DM580" s="17">
        <v>114.8</v>
      </c>
      <c r="DN580" s="17">
        <v>114.92</v>
      </c>
      <c r="DO580" s="14">
        <v>12498</v>
      </c>
      <c r="DQ580" s="6">
        <v>44281</v>
      </c>
      <c r="DR580" s="62">
        <v>1.6619999999999999E-2</v>
      </c>
    </row>
    <row r="581" spans="1:122" ht="15" hidden="1" x14ac:dyDescent="0.25">
      <c r="A581" s="17" t="s">
        <v>8</v>
      </c>
      <c r="B581" s="17" t="s">
        <v>9</v>
      </c>
      <c r="C581" s="26" t="s">
        <v>685</v>
      </c>
      <c r="D581" s="21">
        <v>88.5</v>
      </c>
      <c r="E581" s="21">
        <v>88.9</v>
      </c>
      <c r="F581" s="21">
        <v>87.4</v>
      </c>
      <c r="G581" s="21">
        <v>87.53</v>
      </c>
      <c r="H581" s="21">
        <v>9494</v>
      </c>
      <c r="I581" s="15"/>
      <c r="J581" s="9" t="s">
        <v>1027</v>
      </c>
      <c r="K581" s="9" t="s">
        <v>1028</v>
      </c>
      <c r="L581" s="12" t="s">
        <v>685</v>
      </c>
      <c r="M581" s="10">
        <v>39.703000000000003</v>
      </c>
      <c r="N581" s="10">
        <v>40.290999999999997</v>
      </c>
      <c r="O581" s="10">
        <v>39.622999999999998</v>
      </c>
      <c r="P581" s="10">
        <v>39.960999999999999</v>
      </c>
      <c r="Q581" s="10">
        <v>6730181</v>
      </c>
      <c r="R581" s="10">
        <v>117719.76</v>
      </c>
      <c r="S581" s="10">
        <v>2945851394</v>
      </c>
      <c r="T581" s="15"/>
      <c r="U581" s="7" t="s">
        <v>1031</v>
      </c>
      <c r="V581" s="7" t="s">
        <v>1032</v>
      </c>
      <c r="W581" s="19">
        <v>44279</v>
      </c>
      <c r="X581" s="17">
        <v>11.18</v>
      </c>
      <c r="Y581" s="17">
        <v>11.18</v>
      </c>
      <c r="Z581" s="17">
        <v>11.12</v>
      </c>
      <c r="AA581" s="17">
        <v>11.17</v>
      </c>
      <c r="AB581" s="14">
        <v>94295</v>
      </c>
      <c r="AC581" s="15"/>
      <c r="AD581" s="7" t="s">
        <v>1034</v>
      </c>
      <c r="AE581" s="7" t="s">
        <v>1035</v>
      </c>
      <c r="AF581" s="19">
        <v>44279</v>
      </c>
      <c r="AG581" s="17">
        <v>19.16</v>
      </c>
      <c r="AH581" s="17">
        <v>19.48</v>
      </c>
      <c r="AI581" s="17">
        <v>19.03</v>
      </c>
      <c r="AJ581" s="17">
        <v>19.350000000000001</v>
      </c>
      <c r="AK581" s="14">
        <v>9724284</v>
      </c>
      <c r="AL581" s="23">
        <v>59577.97</v>
      </c>
      <c r="AM581" s="14">
        <v>3078964918</v>
      </c>
      <c r="AN581" s="15"/>
      <c r="AO581" s="7" t="s">
        <v>1036</v>
      </c>
      <c r="AP581" s="7" t="s">
        <v>1037</v>
      </c>
      <c r="AQ581" s="19">
        <v>44279</v>
      </c>
      <c r="AR581" s="17">
        <v>0.33500000000000002</v>
      </c>
      <c r="AS581" s="17">
        <v>0.34</v>
      </c>
      <c r="AT581" s="17">
        <v>0.32</v>
      </c>
      <c r="AU581" s="17">
        <v>0.32500000000000001</v>
      </c>
      <c r="AV581" s="14">
        <v>4225591</v>
      </c>
      <c r="AW581" s="17">
        <v>330.67</v>
      </c>
      <c r="AX581" s="14">
        <v>1017435121</v>
      </c>
      <c r="AY581" s="15"/>
      <c r="AZ581" s="7" t="s">
        <v>1038</v>
      </c>
      <c r="BA581" s="7" t="s">
        <v>1039</v>
      </c>
      <c r="BB581" s="19">
        <v>44279</v>
      </c>
      <c r="BC581" s="17">
        <v>151.49</v>
      </c>
      <c r="BD581" s="17">
        <v>152.35</v>
      </c>
      <c r="BE581" s="17">
        <v>150.86000000000001</v>
      </c>
      <c r="BF581" s="17">
        <v>151.51</v>
      </c>
      <c r="BG581" s="14">
        <v>673309</v>
      </c>
      <c r="BH581" s="23">
        <v>54819.56</v>
      </c>
      <c r="BI581" s="14">
        <v>361821377</v>
      </c>
      <c r="BJ581" s="15"/>
      <c r="BK581" t="s">
        <v>1040</v>
      </c>
      <c r="BL581" t="s">
        <v>1041</v>
      </c>
      <c r="BM581" s="19">
        <v>44279</v>
      </c>
      <c r="BN581" s="17">
        <v>28.3</v>
      </c>
      <c r="BO581" s="17">
        <v>28.46</v>
      </c>
      <c r="BP581" s="17">
        <v>28.3</v>
      </c>
      <c r="BQ581" s="17">
        <v>28.45</v>
      </c>
      <c r="BR581" s="14">
        <v>105578</v>
      </c>
      <c r="BS581" s="15"/>
      <c r="BT581" s="7" t="s">
        <v>1042</v>
      </c>
      <c r="BU581" s="7" t="s">
        <v>1043</v>
      </c>
      <c r="BV581" s="19">
        <v>44279</v>
      </c>
      <c r="BW581" s="17">
        <v>2.84</v>
      </c>
      <c r="BX581" s="17">
        <v>2.915</v>
      </c>
      <c r="BY581" s="17">
        <v>2.82</v>
      </c>
      <c r="BZ581" s="17">
        <v>2.87</v>
      </c>
      <c r="CA581" s="14">
        <v>2406981</v>
      </c>
      <c r="CB581" s="23">
        <v>1898.18</v>
      </c>
      <c r="CC581" s="14">
        <v>661388044</v>
      </c>
      <c r="CD581" s="15"/>
      <c r="CE581" t="s">
        <v>1044</v>
      </c>
      <c r="CF581" t="s">
        <v>1045</v>
      </c>
      <c r="CG581" s="19">
        <v>44279</v>
      </c>
      <c r="CH581" s="17">
        <v>58.54</v>
      </c>
      <c r="CI581" s="17">
        <v>58.59</v>
      </c>
      <c r="CJ581" s="17">
        <v>58.4</v>
      </c>
      <c r="CK581" s="17">
        <v>58.54</v>
      </c>
      <c r="CL581" s="14">
        <v>22622</v>
      </c>
      <c r="CM581" s="15" t="s">
        <v>1033</v>
      </c>
      <c r="CN581" s="7" t="s">
        <v>1046</v>
      </c>
      <c r="CO581" s="7" t="s">
        <v>1047</v>
      </c>
      <c r="CP581" s="19">
        <v>44279</v>
      </c>
      <c r="CQ581" s="17">
        <v>24.04</v>
      </c>
      <c r="CR581" s="17">
        <v>24.4</v>
      </c>
      <c r="CS581" s="17">
        <v>23.94</v>
      </c>
      <c r="CT581" s="17">
        <v>24.2</v>
      </c>
      <c r="CU581" s="14">
        <v>2051113</v>
      </c>
      <c r="CV581" s="23">
        <v>23285.86</v>
      </c>
      <c r="CW581" s="14">
        <v>962225814</v>
      </c>
      <c r="CX581" s="15"/>
      <c r="CY581" t="s">
        <v>1048</v>
      </c>
      <c r="CZ581" t="s">
        <v>1049</v>
      </c>
      <c r="DA581" s="19">
        <v>44279</v>
      </c>
      <c r="DB581" s="17">
        <v>7.8</v>
      </c>
      <c r="DC581" s="17">
        <v>7.82</v>
      </c>
      <c r="DD581" s="17">
        <v>7.72</v>
      </c>
      <c r="DE581" s="17">
        <v>7.82</v>
      </c>
      <c r="DF581" s="14">
        <v>59546</v>
      </c>
      <c r="DG581" s="15" t="s">
        <v>1033</v>
      </c>
      <c r="DH581" s="7" t="s">
        <v>1072</v>
      </c>
      <c r="DI581" s="7" t="s">
        <v>1073</v>
      </c>
      <c r="DJ581" s="19">
        <v>44279</v>
      </c>
      <c r="DK581" s="17">
        <v>114.51</v>
      </c>
      <c r="DL581" s="17">
        <v>115.3</v>
      </c>
      <c r="DM581" s="17">
        <v>114.15</v>
      </c>
      <c r="DN581" s="17">
        <v>115</v>
      </c>
      <c r="DO581" s="14">
        <v>25469</v>
      </c>
      <c r="DQ581" s="6">
        <v>44280</v>
      </c>
      <c r="DR581" s="62">
        <v>1.7100000000000001E-2</v>
      </c>
    </row>
    <row r="582" spans="1:122" ht="15" hidden="1" x14ac:dyDescent="0.25">
      <c r="A582" s="17" t="s">
        <v>8</v>
      </c>
      <c r="B582" s="17" t="s">
        <v>9</v>
      </c>
      <c r="C582" s="26" t="s">
        <v>686</v>
      </c>
      <c r="D582" s="21">
        <v>89.25</v>
      </c>
      <c r="E582" s="21">
        <v>89.75</v>
      </c>
      <c r="F582" s="21">
        <v>88.43</v>
      </c>
      <c r="G582" s="21">
        <v>88.47</v>
      </c>
      <c r="H582" s="21">
        <v>14572</v>
      </c>
      <c r="I582" s="15"/>
      <c r="J582" s="9" t="s">
        <v>1027</v>
      </c>
      <c r="K582" s="9" t="s">
        <v>1028</v>
      </c>
      <c r="L582" s="12" t="s">
        <v>686</v>
      </c>
      <c r="M582" s="10">
        <v>40.015000000000001</v>
      </c>
      <c r="N582" s="10">
        <v>40.219000000000001</v>
      </c>
      <c r="O582" s="10">
        <v>39.872</v>
      </c>
      <c r="P582" s="10">
        <v>40.023000000000003</v>
      </c>
      <c r="Q582" s="10">
        <v>5911534</v>
      </c>
      <c r="R582" s="10">
        <v>117903.28</v>
      </c>
      <c r="S582" s="10">
        <v>2945851394</v>
      </c>
      <c r="T582" s="15"/>
      <c r="U582" s="7" t="s">
        <v>1031</v>
      </c>
      <c r="V582" s="7" t="s">
        <v>1032</v>
      </c>
      <c r="W582" s="19">
        <v>44278</v>
      </c>
      <c r="X582" s="17">
        <v>11.08</v>
      </c>
      <c r="Y582" s="17">
        <v>11.09</v>
      </c>
      <c r="Z582" s="17">
        <v>11.05</v>
      </c>
      <c r="AA582" s="17">
        <v>11.09</v>
      </c>
      <c r="AB582" s="14">
        <v>93189</v>
      </c>
      <c r="AC582" s="15"/>
      <c r="AD582" s="7" t="s">
        <v>1034</v>
      </c>
      <c r="AE582" s="7" t="s">
        <v>1035</v>
      </c>
      <c r="AF582" s="19">
        <v>44278</v>
      </c>
      <c r="AG582" s="17">
        <v>19.16</v>
      </c>
      <c r="AH582" s="17">
        <v>19.59</v>
      </c>
      <c r="AI582" s="17">
        <v>19.079999999999998</v>
      </c>
      <c r="AJ582" s="17">
        <v>19.399999999999999</v>
      </c>
      <c r="AK582" s="14">
        <v>13565592</v>
      </c>
      <c r="AL582" s="23">
        <v>59731.92</v>
      </c>
      <c r="AM582" s="14">
        <v>3078964918</v>
      </c>
      <c r="AN582" s="15"/>
      <c r="AO582" s="7" t="s">
        <v>1036</v>
      </c>
      <c r="AP582" s="7" t="s">
        <v>1037</v>
      </c>
      <c r="AQ582" s="19">
        <v>44278</v>
      </c>
      <c r="AR582" s="17">
        <v>0.33</v>
      </c>
      <c r="AS582" s="17">
        <v>0.34499999999999997</v>
      </c>
      <c r="AT582" s="17">
        <v>0.32500000000000001</v>
      </c>
      <c r="AU582" s="17">
        <v>0.33</v>
      </c>
      <c r="AV582" s="14">
        <v>4269433</v>
      </c>
      <c r="AW582" s="17">
        <v>335.75</v>
      </c>
      <c r="AX582" s="14">
        <v>1017435121</v>
      </c>
      <c r="AY582" s="15"/>
      <c r="AZ582" s="7" t="s">
        <v>1038</v>
      </c>
      <c r="BA582" s="7" t="s">
        <v>1039</v>
      </c>
      <c r="BB582" s="19">
        <v>44278</v>
      </c>
      <c r="BC582" s="17">
        <v>150.32</v>
      </c>
      <c r="BD582" s="17">
        <v>151.63999999999999</v>
      </c>
      <c r="BE582" s="17">
        <v>150.02000000000001</v>
      </c>
      <c r="BF582" s="17">
        <v>151.02000000000001</v>
      </c>
      <c r="BG582" s="14">
        <v>453825</v>
      </c>
      <c r="BH582" s="23">
        <v>54642.26</v>
      </c>
      <c r="BI582" s="14">
        <v>361821377</v>
      </c>
      <c r="BJ582" s="15"/>
      <c r="BK582" t="s">
        <v>1040</v>
      </c>
      <c r="BL582" t="s">
        <v>1041</v>
      </c>
      <c r="BM582" s="19">
        <v>44278</v>
      </c>
      <c r="BN582" s="17">
        <v>27.99</v>
      </c>
      <c r="BO582" s="17">
        <v>28.03</v>
      </c>
      <c r="BP582" s="17">
        <v>27.94</v>
      </c>
      <c r="BQ582" s="17">
        <v>28.01</v>
      </c>
      <c r="BR582" s="14">
        <v>86044</v>
      </c>
      <c r="BS582" s="15"/>
      <c r="BT582" s="7" t="s">
        <v>1042</v>
      </c>
      <c r="BU582" s="7" t="s">
        <v>1043</v>
      </c>
      <c r="BV582" s="19">
        <v>44278</v>
      </c>
      <c r="BW582" s="17">
        <v>2.91</v>
      </c>
      <c r="BX582" s="17">
        <v>2.94</v>
      </c>
      <c r="BY582" s="17">
        <v>2.82</v>
      </c>
      <c r="BZ582" s="17">
        <v>2.84</v>
      </c>
      <c r="CA582" s="14">
        <v>1703775</v>
      </c>
      <c r="CB582" s="23">
        <v>1878.34</v>
      </c>
      <c r="CC582" s="14">
        <v>661388044</v>
      </c>
      <c r="CD582" s="15"/>
      <c r="CE582" t="s">
        <v>1044</v>
      </c>
      <c r="CF582" t="s">
        <v>1045</v>
      </c>
      <c r="CG582" s="19">
        <v>44278</v>
      </c>
      <c r="CH582" s="17">
        <v>58.39</v>
      </c>
      <c r="CI582" s="17">
        <v>58.57</v>
      </c>
      <c r="CJ582" s="17">
        <v>58.38</v>
      </c>
      <c r="CK582" s="17">
        <v>58.4</v>
      </c>
      <c r="CL582" s="14">
        <v>20951</v>
      </c>
      <c r="CM582" s="15" t="s">
        <v>1033</v>
      </c>
      <c r="CN582" s="7" t="s">
        <v>1046</v>
      </c>
      <c r="CO582" s="7" t="s">
        <v>1047</v>
      </c>
      <c r="CP582" s="19">
        <v>44278</v>
      </c>
      <c r="CQ582" s="17">
        <v>24.56</v>
      </c>
      <c r="CR582" s="17">
        <v>24.82</v>
      </c>
      <c r="CS582" s="17">
        <v>24.38</v>
      </c>
      <c r="CT582" s="17">
        <v>24.47</v>
      </c>
      <c r="CU582" s="14">
        <v>1501842</v>
      </c>
      <c r="CV582" s="23">
        <v>23545.67</v>
      </c>
      <c r="CW582" s="14">
        <v>962225814</v>
      </c>
      <c r="CX582" s="15"/>
      <c r="CY582" t="s">
        <v>1048</v>
      </c>
      <c r="CZ582" t="s">
        <v>1049</v>
      </c>
      <c r="DA582" s="19">
        <v>44278</v>
      </c>
      <c r="DB582" s="17">
        <v>7.76</v>
      </c>
      <c r="DC582" s="17">
        <v>7.8</v>
      </c>
      <c r="DD582" s="17">
        <v>7.75</v>
      </c>
      <c r="DE582" s="17">
        <v>7.76</v>
      </c>
      <c r="DF582" s="14">
        <v>31369</v>
      </c>
      <c r="DG582" s="15" t="s">
        <v>1033</v>
      </c>
      <c r="DH582" s="7" t="s">
        <v>1072</v>
      </c>
      <c r="DI582" s="7" t="s">
        <v>1073</v>
      </c>
      <c r="DJ582" s="19">
        <v>44278</v>
      </c>
      <c r="DK582" s="17">
        <v>115</v>
      </c>
      <c r="DL582" s="17">
        <v>115.09</v>
      </c>
      <c r="DM582" s="17">
        <v>114.25</v>
      </c>
      <c r="DN582" s="17">
        <v>114.48</v>
      </c>
      <c r="DO582" s="14">
        <v>12091</v>
      </c>
      <c r="DQ582" s="6">
        <v>44279</v>
      </c>
      <c r="DR582" s="62">
        <v>1.6619999999999999E-2</v>
      </c>
    </row>
    <row r="583" spans="1:122" ht="15" hidden="1" x14ac:dyDescent="0.25">
      <c r="A583" s="17" t="s">
        <v>8</v>
      </c>
      <c r="B583" s="17" t="s">
        <v>9</v>
      </c>
      <c r="C583" s="26" t="s">
        <v>687</v>
      </c>
      <c r="D583" s="21">
        <v>89.86</v>
      </c>
      <c r="E583" s="21">
        <v>89.86</v>
      </c>
      <c r="F583" s="21">
        <v>88.57</v>
      </c>
      <c r="G583" s="21">
        <v>88.98</v>
      </c>
      <c r="H583" s="21">
        <v>7195</v>
      </c>
      <c r="I583" s="15"/>
      <c r="J583" s="9" t="s">
        <v>1027</v>
      </c>
      <c r="K583" s="9" t="s">
        <v>1028</v>
      </c>
      <c r="L583" s="12" t="s">
        <v>687</v>
      </c>
      <c r="M583" s="10">
        <v>39.89</v>
      </c>
      <c r="N583" s="10">
        <v>39.997</v>
      </c>
      <c r="O583" s="10">
        <v>39.222000000000001</v>
      </c>
      <c r="P583" s="10">
        <v>39.622999999999998</v>
      </c>
      <c r="Q583" s="10">
        <v>4560734</v>
      </c>
      <c r="R583" s="10">
        <v>116722.88</v>
      </c>
      <c r="S583" s="10">
        <v>2945851394</v>
      </c>
      <c r="T583" s="15"/>
      <c r="U583" s="7" t="s">
        <v>1031</v>
      </c>
      <c r="V583" s="7" t="s">
        <v>1032</v>
      </c>
      <c r="W583" s="19">
        <v>44277</v>
      </c>
      <c r="X583" s="17">
        <v>10.98</v>
      </c>
      <c r="Y583" s="17">
        <v>11</v>
      </c>
      <c r="Z583" s="17">
        <v>10.94</v>
      </c>
      <c r="AA583" s="17">
        <v>10.98</v>
      </c>
      <c r="AB583" s="14">
        <v>192650</v>
      </c>
      <c r="AC583" s="15"/>
      <c r="AD583" s="7" t="s">
        <v>1034</v>
      </c>
      <c r="AE583" s="7" t="s">
        <v>1035</v>
      </c>
      <c r="AF583" s="19">
        <v>44277</v>
      </c>
      <c r="AG583" s="17">
        <v>19.649999999999999</v>
      </c>
      <c r="AH583" s="17">
        <v>19.68</v>
      </c>
      <c r="AI583" s="17">
        <v>18.87</v>
      </c>
      <c r="AJ583" s="17">
        <v>19.16</v>
      </c>
      <c r="AK583" s="14">
        <v>15991372</v>
      </c>
      <c r="AL583" s="23">
        <v>58992.97</v>
      </c>
      <c r="AM583" s="14">
        <v>3078964918</v>
      </c>
      <c r="AN583" s="15"/>
      <c r="AO583" s="7" t="s">
        <v>1036</v>
      </c>
      <c r="AP583" s="7" t="s">
        <v>1037</v>
      </c>
      <c r="AQ583" s="19">
        <v>44277</v>
      </c>
      <c r="AR583" s="17">
        <v>0.33500000000000002</v>
      </c>
      <c r="AS583" s="17">
        <v>0.33500000000000002</v>
      </c>
      <c r="AT583" s="17">
        <v>0.32</v>
      </c>
      <c r="AU583" s="17">
        <v>0.32500000000000001</v>
      </c>
      <c r="AV583" s="14">
        <v>3695055</v>
      </c>
      <c r="AW583" s="17">
        <v>329.73</v>
      </c>
      <c r="AX583" s="14">
        <v>1014566231</v>
      </c>
      <c r="AY583" s="15"/>
      <c r="AZ583" s="7" t="s">
        <v>1038</v>
      </c>
      <c r="BA583" s="7" t="s">
        <v>1039</v>
      </c>
      <c r="BB583" s="19">
        <v>44277</v>
      </c>
      <c r="BC583" s="17">
        <v>148.53</v>
      </c>
      <c r="BD583" s="17">
        <v>151.53</v>
      </c>
      <c r="BE583" s="17">
        <v>148.25</v>
      </c>
      <c r="BF583" s="17">
        <v>150.91</v>
      </c>
      <c r="BG583" s="14">
        <v>529256</v>
      </c>
      <c r="BH583" s="23">
        <v>54602.46</v>
      </c>
      <c r="BI583" s="14">
        <v>361821377</v>
      </c>
      <c r="BJ583" s="15"/>
      <c r="BK583" t="s">
        <v>1040</v>
      </c>
      <c r="BL583" t="s">
        <v>1041</v>
      </c>
      <c r="BM583" s="19">
        <v>44277</v>
      </c>
      <c r="BN583" s="17">
        <v>27.55</v>
      </c>
      <c r="BO583" s="17">
        <v>27.73</v>
      </c>
      <c r="BP583" s="17">
        <v>27.55</v>
      </c>
      <c r="BQ583" s="17">
        <v>27.7</v>
      </c>
      <c r="BR583" s="14">
        <v>115191</v>
      </c>
      <c r="BS583" s="15"/>
      <c r="BT583" s="7" t="s">
        <v>1042</v>
      </c>
      <c r="BU583" s="7" t="s">
        <v>1043</v>
      </c>
      <c r="BV583" s="19">
        <v>44277</v>
      </c>
      <c r="BW583" s="17">
        <v>2.79</v>
      </c>
      <c r="BX583" s="17">
        <v>2.92</v>
      </c>
      <c r="BY583" s="17">
        <v>2.77</v>
      </c>
      <c r="BZ583" s="17">
        <v>2.88</v>
      </c>
      <c r="CA583" s="14">
        <v>2691230</v>
      </c>
      <c r="CB583" s="23">
        <v>1904.8</v>
      </c>
      <c r="CC583" s="14">
        <v>661388044</v>
      </c>
      <c r="CD583" s="15"/>
      <c r="CE583" t="s">
        <v>1044</v>
      </c>
      <c r="CF583" t="s">
        <v>1045</v>
      </c>
      <c r="CG583" s="19">
        <v>44277</v>
      </c>
      <c r="CH583" s="17">
        <v>58.25</v>
      </c>
      <c r="CI583" s="17">
        <v>58.39</v>
      </c>
      <c r="CJ583" s="17">
        <v>58.1</v>
      </c>
      <c r="CK583" s="17">
        <v>58.38</v>
      </c>
      <c r="CL583" s="14">
        <v>20187</v>
      </c>
      <c r="CM583" s="15" t="s">
        <v>1033</v>
      </c>
      <c r="CN583" s="7" t="s">
        <v>1046</v>
      </c>
      <c r="CO583" s="7" t="s">
        <v>1047</v>
      </c>
      <c r="CP583" s="19">
        <v>44277</v>
      </c>
      <c r="CQ583" s="17">
        <v>24.35</v>
      </c>
      <c r="CR583" s="17">
        <v>24.76</v>
      </c>
      <c r="CS583" s="17">
        <v>24.27</v>
      </c>
      <c r="CT583" s="17">
        <v>24.72</v>
      </c>
      <c r="CU583" s="14">
        <v>1792245</v>
      </c>
      <c r="CV583" s="23">
        <v>23786.22</v>
      </c>
      <c r="CW583" s="14">
        <v>962225814</v>
      </c>
      <c r="CX583" s="15"/>
      <c r="CY583" t="s">
        <v>1048</v>
      </c>
      <c r="CZ583" t="s">
        <v>1049</v>
      </c>
      <c r="DA583" s="19">
        <v>44277</v>
      </c>
      <c r="DB583" s="17">
        <v>7.71</v>
      </c>
      <c r="DC583" s="17">
        <v>7.77</v>
      </c>
      <c r="DD583" s="17">
        <v>7.7</v>
      </c>
      <c r="DE583" s="17">
        <v>7.75</v>
      </c>
      <c r="DF583" s="14">
        <v>35478</v>
      </c>
      <c r="DG583" s="15" t="s">
        <v>1033</v>
      </c>
      <c r="DH583" s="7" t="s">
        <v>1072</v>
      </c>
      <c r="DI583" s="7" t="s">
        <v>1073</v>
      </c>
      <c r="DJ583" s="19">
        <v>44277</v>
      </c>
      <c r="DK583" s="17">
        <v>113.95</v>
      </c>
      <c r="DL583" s="17">
        <v>114.7</v>
      </c>
      <c r="DM583" s="17">
        <v>113.48</v>
      </c>
      <c r="DN583" s="17">
        <v>114.54</v>
      </c>
      <c r="DO583" s="14">
        <v>23869</v>
      </c>
      <c r="DQ583" s="6">
        <v>44278</v>
      </c>
      <c r="DR583" s="62">
        <v>1.7440000000000001E-2</v>
      </c>
    </row>
    <row r="584" spans="1:122" ht="15" hidden="1" x14ac:dyDescent="0.25">
      <c r="A584" s="17" t="s">
        <v>8</v>
      </c>
      <c r="B584" s="17" t="s">
        <v>9</v>
      </c>
      <c r="C584" s="26" t="s">
        <v>688</v>
      </c>
      <c r="D584" s="21">
        <v>89.8</v>
      </c>
      <c r="E584" s="21">
        <v>90.06</v>
      </c>
      <c r="F584" s="21">
        <v>89.2</v>
      </c>
      <c r="G584" s="21">
        <v>89.87</v>
      </c>
      <c r="H584" s="21">
        <v>9502</v>
      </c>
      <c r="I584" s="15"/>
      <c r="J584" s="9" t="s">
        <v>1027</v>
      </c>
      <c r="K584" s="9" t="s">
        <v>1028</v>
      </c>
      <c r="L584" s="12" t="s">
        <v>688</v>
      </c>
      <c r="M584" s="10">
        <v>40.085999999999999</v>
      </c>
      <c r="N584" s="10">
        <v>40.433</v>
      </c>
      <c r="O584" s="10">
        <v>39.729999999999997</v>
      </c>
      <c r="P584" s="10">
        <v>39.978999999999999</v>
      </c>
      <c r="Q584" s="10">
        <v>13089205</v>
      </c>
      <c r="R584" s="10">
        <v>117772.19</v>
      </c>
      <c r="S584" s="10">
        <v>2945851394</v>
      </c>
      <c r="T584" s="15"/>
      <c r="U584" s="7" t="s">
        <v>1031</v>
      </c>
      <c r="V584" s="7" t="s">
        <v>1032</v>
      </c>
      <c r="W584" s="19">
        <v>44274</v>
      </c>
      <c r="X584" s="17">
        <v>11.09</v>
      </c>
      <c r="Y584" s="17">
        <v>11.09</v>
      </c>
      <c r="Z584" s="17">
        <v>10.95</v>
      </c>
      <c r="AA584" s="17">
        <v>10.98</v>
      </c>
      <c r="AB584" s="14">
        <v>121304</v>
      </c>
      <c r="AC584" s="15"/>
      <c r="AD584" s="7" t="s">
        <v>1034</v>
      </c>
      <c r="AE584" s="7" t="s">
        <v>1035</v>
      </c>
      <c r="AF584" s="19">
        <v>44274</v>
      </c>
      <c r="AG584" s="17">
        <v>20.25</v>
      </c>
      <c r="AH584" s="17">
        <v>20.324999999999999</v>
      </c>
      <c r="AI584" s="17">
        <v>19.97</v>
      </c>
      <c r="AJ584" s="17">
        <v>20.010000000000002</v>
      </c>
      <c r="AK584" s="14">
        <v>16422977</v>
      </c>
      <c r="AL584" s="23">
        <v>61610.09</v>
      </c>
      <c r="AM584" s="14">
        <v>3078964918</v>
      </c>
      <c r="AN584" s="15"/>
      <c r="AO584" s="7" t="s">
        <v>1036</v>
      </c>
      <c r="AP584" s="7" t="s">
        <v>1037</v>
      </c>
      <c r="AQ584" s="19">
        <v>44274</v>
      </c>
      <c r="AR584" s="17">
        <v>0.33</v>
      </c>
      <c r="AS584" s="17">
        <v>0.34499999999999997</v>
      </c>
      <c r="AT584" s="17">
        <v>0.33</v>
      </c>
      <c r="AU584" s="17">
        <v>0.33500000000000002</v>
      </c>
      <c r="AV584" s="14">
        <v>4052451</v>
      </c>
      <c r="AW584" s="17">
        <v>339.88</v>
      </c>
      <c r="AX584" s="14">
        <v>1014566231</v>
      </c>
      <c r="AY584" s="15"/>
      <c r="AZ584" s="7" t="s">
        <v>1038</v>
      </c>
      <c r="BA584" s="7" t="s">
        <v>1039</v>
      </c>
      <c r="BB584" s="19">
        <v>44274</v>
      </c>
      <c r="BC584" s="17">
        <v>150.65</v>
      </c>
      <c r="BD584" s="17">
        <v>150.65</v>
      </c>
      <c r="BE584" s="17">
        <v>148.5</v>
      </c>
      <c r="BF584" s="17">
        <v>148.80000000000001</v>
      </c>
      <c r="BG584" s="14">
        <v>2163328</v>
      </c>
      <c r="BH584" s="23">
        <v>53839.02</v>
      </c>
      <c r="BI584" s="14">
        <v>361821377</v>
      </c>
      <c r="BJ584" s="15"/>
      <c r="BK584" t="s">
        <v>1040</v>
      </c>
      <c r="BL584" t="s">
        <v>1041</v>
      </c>
      <c r="BM584" s="19">
        <v>44274</v>
      </c>
      <c r="BN584" s="17">
        <v>27.32</v>
      </c>
      <c r="BO584" s="17">
        <v>27.5</v>
      </c>
      <c r="BP584" s="17">
        <v>27.29</v>
      </c>
      <c r="BQ584" s="17">
        <v>27.38</v>
      </c>
      <c r="BR584" s="14">
        <v>125256</v>
      </c>
      <c r="BS584" s="15"/>
      <c r="BT584" s="7" t="s">
        <v>1042</v>
      </c>
      <c r="BU584" s="7" t="s">
        <v>1043</v>
      </c>
      <c r="BV584" s="19">
        <v>44274</v>
      </c>
      <c r="BW584" s="17">
        <v>2.69</v>
      </c>
      <c r="BX584" s="17">
        <v>2.8</v>
      </c>
      <c r="BY584" s="17">
        <v>2.65</v>
      </c>
      <c r="BZ584" s="17">
        <v>2.77</v>
      </c>
      <c r="CA584" s="14">
        <v>1364651</v>
      </c>
      <c r="CB584" s="23">
        <v>1832.04</v>
      </c>
      <c r="CC584" s="14">
        <v>661388044</v>
      </c>
      <c r="CD584" s="15"/>
      <c r="CE584" t="s">
        <v>1044</v>
      </c>
      <c r="CF584" t="s">
        <v>1045</v>
      </c>
      <c r="CG584" s="19">
        <v>44274</v>
      </c>
      <c r="CH584" s="17">
        <v>58.54</v>
      </c>
      <c r="CI584" s="17">
        <v>58.54</v>
      </c>
      <c r="CJ584" s="17">
        <v>58</v>
      </c>
      <c r="CK584" s="17">
        <v>58.28</v>
      </c>
      <c r="CL584" s="14">
        <v>33790</v>
      </c>
      <c r="CM584" s="15" t="s">
        <v>1033</v>
      </c>
      <c r="CN584" s="7" t="s">
        <v>1046</v>
      </c>
      <c r="CO584" s="7" t="s">
        <v>1047</v>
      </c>
      <c r="CP584" s="19">
        <v>44274</v>
      </c>
      <c r="CQ584" s="17">
        <v>24.25</v>
      </c>
      <c r="CR584" s="17">
        <v>24.5</v>
      </c>
      <c r="CS584" s="17">
        <v>23.9</v>
      </c>
      <c r="CT584" s="17">
        <v>24.11</v>
      </c>
      <c r="CU584" s="14">
        <v>8069347</v>
      </c>
      <c r="CV584" s="23">
        <v>23199.26</v>
      </c>
      <c r="CW584" s="14">
        <v>962225814</v>
      </c>
      <c r="CX584" s="15"/>
      <c r="CY584" t="s">
        <v>1048</v>
      </c>
      <c r="CZ584" t="s">
        <v>1049</v>
      </c>
      <c r="DA584" s="19">
        <v>44274</v>
      </c>
      <c r="DB584" s="17">
        <v>7.77</v>
      </c>
      <c r="DC584" s="17">
        <v>7.77</v>
      </c>
      <c r="DD584" s="17">
        <v>7.7</v>
      </c>
      <c r="DE584" s="17">
        <v>7.73</v>
      </c>
      <c r="DF584" s="14">
        <v>46457</v>
      </c>
      <c r="DG584" s="15" t="s">
        <v>1033</v>
      </c>
      <c r="DH584" s="7" t="s">
        <v>1072</v>
      </c>
      <c r="DI584" s="7" t="s">
        <v>1073</v>
      </c>
      <c r="DJ584" s="19">
        <v>44274</v>
      </c>
      <c r="DK584" s="17">
        <v>114.35</v>
      </c>
      <c r="DL584" s="17">
        <v>114.35</v>
      </c>
      <c r="DM584" s="17">
        <v>113.09</v>
      </c>
      <c r="DN584" s="17">
        <v>113.87</v>
      </c>
      <c r="DO584" s="14">
        <v>24525</v>
      </c>
      <c r="DQ584" s="6">
        <v>44277</v>
      </c>
      <c r="DR584" s="62">
        <v>1.7600000000000001E-2</v>
      </c>
    </row>
    <row r="585" spans="1:122" ht="15" hidden="1" x14ac:dyDescent="0.25">
      <c r="A585" s="17" t="s">
        <v>8</v>
      </c>
      <c r="B585" s="17" t="s">
        <v>9</v>
      </c>
      <c r="C585" s="26" t="s">
        <v>689</v>
      </c>
      <c r="D585" s="21">
        <v>89.2</v>
      </c>
      <c r="E585" s="21">
        <v>90.7</v>
      </c>
      <c r="F585" s="21">
        <v>89.2</v>
      </c>
      <c r="G585" s="21">
        <v>90.08</v>
      </c>
      <c r="H585" s="21">
        <v>16987</v>
      </c>
      <c r="I585" s="15"/>
      <c r="J585" s="9" t="s">
        <v>1027</v>
      </c>
      <c r="K585" s="9" t="s">
        <v>1028</v>
      </c>
      <c r="L585" s="12" t="s">
        <v>689</v>
      </c>
      <c r="M585" s="10">
        <v>40.619999999999997</v>
      </c>
      <c r="N585" s="10">
        <v>41.136000000000003</v>
      </c>
      <c r="O585" s="10">
        <v>40.601999999999997</v>
      </c>
      <c r="P585" s="10">
        <v>40.682000000000002</v>
      </c>
      <c r="Q585" s="10">
        <v>5934005</v>
      </c>
      <c r="R585" s="10">
        <v>119844.3</v>
      </c>
      <c r="S585" s="10">
        <v>2945851394</v>
      </c>
      <c r="T585" s="15"/>
      <c r="U585" s="7" t="s">
        <v>1031</v>
      </c>
      <c r="V585" s="7" t="s">
        <v>1032</v>
      </c>
      <c r="W585" s="19">
        <v>44273</v>
      </c>
      <c r="X585" s="17">
        <v>11.11</v>
      </c>
      <c r="Y585" s="17">
        <v>11.15</v>
      </c>
      <c r="Z585" s="17">
        <v>11.07</v>
      </c>
      <c r="AA585" s="17">
        <v>11.08</v>
      </c>
      <c r="AB585" s="14">
        <v>113668</v>
      </c>
      <c r="AC585" s="15"/>
      <c r="AD585" s="7" t="s">
        <v>1034</v>
      </c>
      <c r="AE585" s="7" t="s">
        <v>1035</v>
      </c>
      <c r="AF585" s="19">
        <v>44273</v>
      </c>
      <c r="AG585" s="17">
        <v>20.25</v>
      </c>
      <c r="AH585" s="17">
        <v>20.63</v>
      </c>
      <c r="AI585" s="17">
        <v>20.18</v>
      </c>
      <c r="AJ585" s="17">
        <v>20.3</v>
      </c>
      <c r="AK585" s="14">
        <v>10923058</v>
      </c>
      <c r="AL585" s="23">
        <v>62502.99</v>
      </c>
      <c r="AM585" s="14">
        <v>3078964918</v>
      </c>
      <c r="AN585" s="15"/>
      <c r="AO585" s="7" t="s">
        <v>1036</v>
      </c>
      <c r="AP585" s="7" t="s">
        <v>1037</v>
      </c>
      <c r="AQ585" s="19">
        <v>44273</v>
      </c>
      <c r="AR585" s="17">
        <v>0.35</v>
      </c>
      <c r="AS585" s="17">
        <v>0.35</v>
      </c>
      <c r="AT585" s="17">
        <v>0.33500000000000002</v>
      </c>
      <c r="AU585" s="17">
        <v>0.33500000000000002</v>
      </c>
      <c r="AV585" s="14">
        <v>3483757</v>
      </c>
      <c r="AW585" s="17">
        <v>339.88</v>
      </c>
      <c r="AX585" s="14">
        <v>1014566231</v>
      </c>
      <c r="AY585" s="15"/>
      <c r="AZ585" s="7" t="s">
        <v>1038</v>
      </c>
      <c r="BA585" s="7" t="s">
        <v>1039</v>
      </c>
      <c r="BB585" s="19">
        <v>44273</v>
      </c>
      <c r="BC585" s="17">
        <v>150.30000000000001</v>
      </c>
      <c r="BD585" s="17">
        <v>152.52000000000001</v>
      </c>
      <c r="BE585" s="17">
        <v>149.83000000000001</v>
      </c>
      <c r="BF585" s="17">
        <v>151.44</v>
      </c>
      <c r="BG585" s="14">
        <v>1036767</v>
      </c>
      <c r="BH585" s="23">
        <v>54794.23</v>
      </c>
      <c r="BI585" s="14">
        <v>361821377</v>
      </c>
      <c r="BJ585" s="15"/>
      <c r="BK585" t="s">
        <v>1040</v>
      </c>
      <c r="BL585" t="s">
        <v>1041</v>
      </c>
      <c r="BM585" s="19">
        <v>44273</v>
      </c>
      <c r="BN585" s="17">
        <v>28.03</v>
      </c>
      <c r="BO585" s="17">
        <v>28.09</v>
      </c>
      <c r="BP585" s="17">
        <v>27.89</v>
      </c>
      <c r="BQ585" s="17">
        <v>27.92</v>
      </c>
      <c r="BR585" s="14">
        <v>166599</v>
      </c>
      <c r="BS585" s="15"/>
      <c r="BT585" s="7" t="s">
        <v>1042</v>
      </c>
      <c r="BU585" s="7" t="s">
        <v>1043</v>
      </c>
      <c r="BV585" s="19">
        <v>44273</v>
      </c>
      <c r="BW585" s="17">
        <v>2.74</v>
      </c>
      <c r="BX585" s="17">
        <v>2.7650000000000001</v>
      </c>
      <c r="BY585" s="17">
        <v>2.65</v>
      </c>
      <c r="BZ585" s="17">
        <v>2.7</v>
      </c>
      <c r="CA585" s="14">
        <v>1518410</v>
      </c>
      <c r="CB585" s="23">
        <v>1785.75</v>
      </c>
      <c r="CC585" s="14">
        <v>661388044</v>
      </c>
      <c r="CD585" s="15"/>
      <c r="CE585" t="s">
        <v>1044</v>
      </c>
      <c r="CF585" t="s">
        <v>1045</v>
      </c>
      <c r="CG585" s="19">
        <v>44273</v>
      </c>
      <c r="CH585" s="17">
        <v>58.7</v>
      </c>
      <c r="CI585" s="17">
        <v>58.76</v>
      </c>
      <c r="CJ585" s="17">
        <v>58.45</v>
      </c>
      <c r="CK585" s="17">
        <v>58.5</v>
      </c>
      <c r="CL585" s="14">
        <v>67893</v>
      </c>
      <c r="CM585" s="15" t="s">
        <v>1033</v>
      </c>
      <c r="CN585" s="7" t="s">
        <v>1046</v>
      </c>
      <c r="CO585" s="7" t="s">
        <v>1047</v>
      </c>
      <c r="CP585" s="19">
        <v>44273</v>
      </c>
      <c r="CQ585" s="17">
        <v>24.78</v>
      </c>
      <c r="CR585" s="17">
        <v>25.07</v>
      </c>
      <c r="CS585" s="17">
        <v>24.71</v>
      </c>
      <c r="CT585" s="17">
        <v>24.92</v>
      </c>
      <c r="CU585" s="14">
        <v>1648584</v>
      </c>
      <c r="CV585" s="23">
        <v>23978.67</v>
      </c>
      <c r="CW585" s="14">
        <v>962225814</v>
      </c>
      <c r="CX585" s="15"/>
      <c r="CY585" t="s">
        <v>1048</v>
      </c>
      <c r="CZ585" t="s">
        <v>1049</v>
      </c>
      <c r="DA585" s="19">
        <v>44273</v>
      </c>
      <c r="DB585" s="17">
        <v>7.83</v>
      </c>
      <c r="DC585" s="17">
        <v>7.83</v>
      </c>
      <c r="DD585" s="17">
        <v>7.77</v>
      </c>
      <c r="DE585" s="17">
        <v>7.77</v>
      </c>
      <c r="DF585" s="14">
        <v>42522</v>
      </c>
      <c r="DG585" s="15" t="s">
        <v>1033</v>
      </c>
      <c r="DH585" s="7" t="s">
        <v>1072</v>
      </c>
      <c r="DI585" s="7" t="s">
        <v>1073</v>
      </c>
      <c r="DJ585" s="19">
        <v>44273</v>
      </c>
      <c r="DK585" s="17">
        <v>115.05</v>
      </c>
      <c r="DL585" s="17">
        <v>115.9</v>
      </c>
      <c r="DM585" s="17">
        <v>114.35</v>
      </c>
      <c r="DN585" s="17">
        <v>114.42</v>
      </c>
      <c r="DO585" s="14">
        <v>28407</v>
      </c>
      <c r="DQ585" s="6">
        <v>44274</v>
      </c>
      <c r="DR585" s="62">
        <v>1.8260000000000002E-2</v>
      </c>
    </row>
    <row r="586" spans="1:122" ht="15" hidden="1" x14ac:dyDescent="0.25">
      <c r="A586" s="17" t="s">
        <v>8</v>
      </c>
      <c r="B586" s="17" t="s">
        <v>9</v>
      </c>
      <c r="C586" s="26" t="s">
        <v>690</v>
      </c>
      <c r="D586" s="21">
        <v>89.88</v>
      </c>
      <c r="E586" s="21">
        <v>89.88</v>
      </c>
      <c r="F586" s="21">
        <v>88.84</v>
      </c>
      <c r="G586" s="21">
        <v>88.95</v>
      </c>
      <c r="H586" s="21">
        <v>8052</v>
      </c>
      <c r="I586" s="15"/>
      <c r="J586" s="9" t="s">
        <v>1027</v>
      </c>
      <c r="K586" s="9" t="s">
        <v>1028</v>
      </c>
      <c r="L586" s="12" t="s">
        <v>690</v>
      </c>
      <c r="M586" s="10">
        <v>41.279000000000003</v>
      </c>
      <c r="N586" s="10">
        <v>41.475000000000001</v>
      </c>
      <c r="O586" s="10">
        <v>40.932000000000002</v>
      </c>
      <c r="P586" s="10">
        <v>41.021000000000001</v>
      </c>
      <c r="Q586" s="10">
        <v>7260879</v>
      </c>
      <c r="R586" s="10">
        <v>120840.89</v>
      </c>
      <c r="S586" s="10">
        <v>2945851394</v>
      </c>
      <c r="T586" s="15"/>
      <c r="U586" s="7" t="s">
        <v>1031</v>
      </c>
      <c r="V586" s="7" t="s">
        <v>1032</v>
      </c>
      <c r="W586" s="19">
        <v>44272</v>
      </c>
      <c r="X586" s="17">
        <v>11.17</v>
      </c>
      <c r="Y586" s="17">
        <v>11.18</v>
      </c>
      <c r="Z586" s="17">
        <v>11.13</v>
      </c>
      <c r="AA586" s="17">
        <v>11.16</v>
      </c>
      <c r="AB586" s="14">
        <v>256774</v>
      </c>
      <c r="AC586" s="15"/>
      <c r="AD586" s="7" t="s">
        <v>1034</v>
      </c>
      <c r="AE586" s="7" t="s">
        <v>1035</v>
      </c>
      <c r="AF586" s="19">
        <v>44272</v>
      </c>
      <c r="AG586" s="17">
        <v>20.5</v>
      </c>
      <c r="AH586" s="17">
        <v>20.68</v>
      </c>
      <c r="AI586" s="17">
        <v>20.3</v>
      </c>
      <c r="AJ586" s="17">
        <v>20.399999999999999</v>
      </c>
      <c r="AK586" s="14">
        <v>10694438</v>
      </c>
      <c r="AL586" s="23">
        <v>62810.879999999997</v>
      </c>
      <c r="AM586" s="14">
        <v>3078964918</v>
      </c>
      <c r="AN586" s="15"/>
      <c r="AO586" s="7" t="s">
        <v>1036</v>
      </c>
      <c r="AP586" s="7" t="s">
        <v>1037</v>
      </c>
      <c r="AQ586" s="19">
        <v>44272</v>
      </c>
      <c r="AR586" s="17">
        <v>0.35499999999999998</v>
      </c>
      <c r="AS586" s="17">
        <v>0.38</v>
      </c>
      <c r="AT586" s="17">
        <v>0.34499999999999997</v>
      </c>
      <c r="AU586" s="17">
        <v>0.35499999999999998</v>
      </c>
      <c r="AV586" s="14">
        <v>12606851</v>
      </c>
      <c r="AW586" s="17">
        <v>360.17</v>
      </c>
      <c r="AX586" s="14">
        <v>1014566231</v>
      </c>
      <c r="AY586" s="15"/>
      <c r="AZ586" s="7" t="s">
        <v>1038</v>
      </c>
      <c r="BA586" s="7" t="s">
        <v>1039</v>
      </c>
      <c r="BB586" s="19">
        <v>44272</v>
      </c>
      <c r="BC586" s="17">
        <v>151.4</v>
      </c>
      <c r="BD586" s="17">
        <v>151.88999999999999</v>
      </c>
      <c r="BE586" s="17">
        <v>149.28</v>
      </c>
      <c r="BF586" s="17">
        <v>151.36000000000001</v>
      </c>
      <c r="BG586" s="14">
        <v>515211</v>
      </c>
      <c r="BH586" s="23">
        <v>54765.279999999999</v>
      </c>
      <c r="BI586" s="14">
        <v>361821377</v>
      </c>
      <c r="BJ586" s="15"/>
      <c r="BK586" t="s">
        <v>1040</v>
      </c>
      <c r="BL586" t="s">
        <v>1041</v>
      </c>
      <c r="BM586" s="19">
        <v>44272</v>
      </c>
      <c r="BN586" s="17">
        <v>28.11</v>
      </c>
      <c r="BO586" s="17">
        <v>28.16</v>
      </c>
      <c r="BP586" s="17">
        <v>28.03</v>
      </c>
      <c r="BQ586" s="17">
        <v>28.09</v>
      </c>
      <c r="BR586" s="14">
        <v>71682</v>
      </c>
      <c r="BS586" s="15"/>
      <c r="BT586" s="7" t="s">
        <v>1042</v>
      </c>
      <c r="BU586" s="7" t="s">
        <v>1043</v>
      </c>
      <c r="BV586" s="19">
        <v>44272</v>
      </c>
      <c r="BW586" s="17">
        <v>2.75</v>
      </c>
      <c r="BX586" s="17">
        <v>2.76</v>
      </c>
      <c r="BY586" s="17">
        <v>2.68</v>
      </c>
      <c r="BZ586" s="17">
        <v>2.72</v>
      </c>
      <c r="CA586" s="14">
        <v>1198179</v>
      </c>
      <c r="CB586" s="23">
        <v>1798.98</v>
      </c>
      <c r="CC586" s="14">
        <v>661388044</v>
      </c>
      <c r="CD586" s="15"/>
      <c r="CE586" t="s">
        <v>1044</v>
      </c>
      <c r="CF586" t="s">
        <v>1045</v>
      </c>
      <c r="CG586" s="19">
        <v>44272</v>
      </c>
      <c r="CH586" s="17">
        <v>58.9</v>
      </c>
      <c r="CI586" s="17">
        <v>58.9</v>
      </c>
      <c r="CJ586" s="17">
        <v>58.58</v>
      </c>
      <c r="CK586" s="17">
        <v>58.67</v>
      </c>
      <c r="CL586" s="14">
        <v>39614</v>
      </c>
      <c r="CM586" s="15" t="s">
        <v>1033</v>
      </c>
      <c r="CN586" s="7" t="s">
        <v>1046</v>
      </c>
      <c r="CO586" s="7" t="s">
        <v>1047</v>
      </c>
      <c r="CP586" s="19">
        <v>44272</v>
      </c>
      <c r="CQ586" s="17">
        <v>25.14</v>
      </c>
      <c r="CR586" s="17">
        <v>25.19</v>
      </c>
      <c r="CS586" s="17">
        <v>24.73</v>
      </c>
      <c r="CT586" s="17">
        <v>24.97</v>
      </c>
      <c r="CU586" s="14">
        <v>3018233</v>
      </c>
      <c r="CV586" s="23">
        <v>24026.78</v>
      </c>
      <c r="CW586" s="14">
        <v>962225814</v>
      </c>
      <c r="CX586" s="15"/>
      <c r="CY586" t="s">
        <v>1048</v>
      </c>
      <c r="CZ586" t="s">
        <v>1049</v>
      </c>
      <c r="DA586" s="19">
        <v>44272</v>
      </c>
      <c r="DB586" s="17">
        <v>8</v>
      </c>
      <c r="DC586" s="17">
        <v>8</v>
      </c>
      <c r="DD586" s="17">
        <v>7.8</v>
      </c>
      <c r="DE586" s="17">
        <v>7.81</v>
      </c>
      <c r="DF586" s="14">
        <v>43911</v>
      </c>
      <c r="DG586" s="15" t="s">
        <v>1033</v>
      </c>
      <c r="DH586" s="7" t="s">
        <v>1072</v>
      </c>
      <c r="DI586" s="7" t="s">
        <v>1073</v>
      </c>
      <c r="DJ586" s="19">
        <v>44272</v>
      </c>
      <c r="DK586" s="17">
        <v>115.38</v>
      </c>
      <c r="DL586" s="17">
        <v>115.91</v>
      </c>
      <c r="DM586" s="17">
        <v>114.62</v>
      </c>
      <c r="DN586" s="17">
        <v>115.15</v>
      </c>
      <c r="DO586" s="14">
        <v>34929</v>
      </c>
      <c r="DQ586" s="6">
        <v>44273</v>
      </c>
      <c r="DR586" s="62">
        <v>1.8280000000000001E-2</v>
      </c>
    </row>
    <row r="587" spans="1:122" ht="15" hidden="1" x14ac:dyDescent="0.25">
      <c r="A587" s="17" t="s">
        <v>8</v>
      </c>
      <c r="B587" s="17" t="s">
        <v>9</v>
      </c>
      <c r="C587" s="26" t="s">
        <v>691</v>
      </c>
      <c r="D587" s="21">
        <v>90</v>
      </c>
      <c r="E587" s="21">
        <v>90.32</v>
      </c>
      <c r="F587" s="21">
        <v>89.45</v>
      </c>
      <c r="G587" s="21">
        <v>89.6</v>
      </c>
      <c r="H587" s="21">
        <v>15617</v>
      </c>
      <c r="I587" s="15"/>
      <c r="J587" s="9" t="s">
        <v>1027</v>
      </c>
      <c r="K587" s="9" t="s">
        <v>1028</v>
      </c>
      <c r="L587" s="12" t="s">
        <v>691</v>
      </c>
      <c r="M587" s="10">
        <v>41.956000000000003</v>
      </c>
      <c r="N587" s="10">
        <v>42.454000000000001</v>
      </c>
      <c r="O587" s="10">
        <v>41.697000000000003</v>
      </c>
      <c r="P587" s="10">
        <v>41.706000000000003</v>
      </c>
      <c r="Q587" s="10">
        <v>6968502</v>
      </c>
      <c r="R587" s="10">
        <v>122860.56</v>
      </c>
      <c r="S587" s="10">
        <v>2945851394</v>
      </c>
      <c r="T587" s="15"/>
      <c r="U587" s="7" t="s">
        <v>1031</v>
      </c>
      <c r="V587" s="7" t="s">
        <v>1032</v>
      </c>
      <c r="W587" s="19">
        <v>44271</v>
      </c>
      <c r="X587" s="17">
        <v>11.15</v>
      </c>
      <c r="Y587" s="17">
        <v>11.2</v>
      </c>
      <c r="Z587" s="17">
        <v>11.13</v>
      </c>
      <c r="AA587" s="17">
        <v>11.16</v>
      </c>
      <c r="AB587" s="14">
        <v>73984</v>
      </c>
      <c r="AC587" s="15"/>
      <c r="AD587" s="7" t="s">
        <v>1034</v>
      </c>
      <c r="AE587" s="7" t="s">
        <v>1035</v>
      </c>
      <c r="AF587" s="19">
        <v>44271</v>
      </c>
      <c r="AG587" s="17">
        <v>20.45</v>
      </c>
      <c r="AH587" s="17">
        <v>20.8</v>
      </c>
      <c r="AI587" s="17">
        <v>20.3</v>
      </c>
      <c r="AJ587" s="17">
        <v>20.52</v>
      </c>
      <c r="AK587" s="14">
        <v>9158277</v>
      </c>
      <c r="AL587" s="23">
        <v>63180.36</v>
      </c>
      <c r="AM587" s="14">
        <v>3078964918</v>
      </c>
      <c r="AN587" s="15"/>
      <c r="AO587" s="7" t="s">
        <v>1036</v>
      </c>
      <c r="AP587" s="7" t="s">
        <v>1037</v>
      </c>
      <c r="AQ587" s="19">
        <v>44271</v>
      </c>
      <c r="AR587" s="17">
        <v>0.35499999999999998</v>
      </c>
      <c r="AS587" s="17">
        <v>0.35499999999999998</v>
      </c>
      <c r="AT587" s="17">
        <v>0.33</v>
      </c>
      <c r="AU587" s="17">
        <v>0.35</v>
      </c>
      <c r="AV587" s="14">
        <v>3685254</v>
      </c>
      <c r="AW587" s="17">
        <v>355.1</v>
      </c>
      <c r="AX587" s="14">
        <v>1014566231</v>
      </c>
      <c r="AY587" s="15"/>
      <c r="AZ587" s="7" t="s">
        <v>1038</v>
      </c>
      <c r="BA587" s="7" t="s">
        <v>1039</v>
      </c>
      <c r="BB587" s="19">
        <v>44271</v>
      </c>
      <c r="BC587" s="17">
        <v>150.28</v>
      </c>
      <c r="BD587" s="17">
        <v>151.88</v>
      </c>
      <c r="BE587" s="17">
        <v>149.38</v>
      </c>
      <c r="BF587" s="17">
        <v>151.06</v>
      </c>
      <c r="BG587" s="14">
        <v>727445</v>
      </c>
      <c r="BH587" s="23">
        <v>54656.74</v>
      </c>
      <c r="BI587" s="14">
        <v>361821377</v>
      </c>
      <c r="BJ587" s="15"/>
      <c r="BK587" t="s">
        <v>1040</v>
      </c>
      <c r="BL587" t="s">
        <v>1041</v>
      </c>
      <c r="BM587" s="19">
        <v>44271</v>
      </c>
      <c r="BN587" s="17">
        <v>27.93</v>
      </c>
      <c r="BO587" s="17">
        <v>28.06</v>
      </c>
      <c r="BP587" s="17">
        <v>27.89</v>
      </c>
      <c r="BQ587" s="17">
        <v>28.04</v>
      </c>
      <c r="BR587" s="14">
        <v>118299</v>
      </c>
      <c r="BS587" s="15"/>
      <c r="BT587" s="7" t="s">
        <v>1042</v>
      </c>
      <c r="BU587" s="7" t="s">
        <v>1043</v>
      </c>
      <c r="BV587" s="19">
        <v>44271</v>
      </c>
      <c r="BW587" s="17">
        <v>2.6</v>
      </c>
      <c r="BX587" s="17">
        <v>2.77</v>
      </c>
      <c r="BY587" s="17">
        <v>2.6</v>
      </c>
      <c r="BZ587" s="17">
        <v>2.75</v>
      </c>
      <c r="CA587" s="14">
        <v>3241528</v>
      </c>
      <c r="CB587" s="23">
        <v>1818.82</v>
      </c>
      <c r="CC587" s="14">
        <v>661388044</v>
      </c>
      <c r="CD587" s="15"/>
      <c r="CE587" t="s">
        <v>1044</v>
      </c>
      <c r="CF587" t="s">
        <v>1045</v>
      </c>
      <c r="CG587" s="19">
        <v>44271</v>
      </c>
      <c r="CH587" s="17">
        <v>58.61</v>
      </c>
      <c r="CI587" s="17">
        <v>59</v>
      </c>
      <c r="CJ587" s="17">
        <v>58.61</v>
      </c>
      <c r="CK587" s="17">
        <v>58.95</v>
      </c>
      <c r="CL587" s="14">
        <v>19771</v>
      </c>
      <c r="CM587" s="15" t="s">
        <v>1033</v>
      </c>
      <c r="CN587" s="7" t="s">
        <v>1046</v>
      </c>
      <c r="CO587" s="7" t="s">
        <v>1047</v>
      </c>
      <c r="CP587" s="19">
        <v>44271</v>
      </c>
      <c r="CQ587" s="17">
        <v>25.34</v>
      </c>
      <c r="CR587" s="17">
        <v>25.34</v>
      </c>
      <c r="CS587" s="17">
        <v>24.95</v>
      </c>
      <c r="CT587" s="17">
        <v>25.19</v>
      </c>
      <c r="CU587" s="14">
        <v>2012374</v>
      </c>
      <c r="CV587" s="23">
        <v>24238.47</v>
      </c>
      <c r="CW587" s="14">
        <v>962225814</v>
      </c>
      <c r="CX587" s="15"/>
      <c r="CY587" t="s">
        <v>1048</v>
      </c>
      <c r="CZ587" t="s">
        <v>1049</v>
      </c>
      <c r="DA587" s="19">
        <v>44271</v>
      </c>
      <c r="DB587" s="17">
        <v>7.85</v>
      </c>
      <c r="DC587" s="17">
        <v>7.87</v>
      </c>
      <c r="DD587" s="17">
        <v>7.83</v>
      </c>
      <c r="DE587" s="17">
        <v>7.86</v>
      </c>
      <c r="DF587" s="14">
        <v>69944</v>
      </c>
      <c r="DG587" s="15" t="s">
        <v>1033</v>
      </c>
      <c r="DH587" s="7" t="s">
        <v>1072</v>
      </c>
      <c r="DI587" s="7" t="s">
        <v>1073</v>
      </c>
      <c r="DJ587" s="19">
        <v>44271</v>
      </c>
      <c r="DK587" s="17">
        <v>115.45</v>
      </c>
      <c r="DL587" s="17">
        <v>116.3</v>
      </c>
      <c r="DM587" s="17">
        <v>114.9</v>
      </c>
      <c r="DN587" s="17">
        <v>115.91</v>
      </c>
      <c r="DO587" s="14">
        <v>21088</v>
      </c>
      <c r="DQ587" s="6">
        <v>44272</v>
      </c>
      <c r="DR587" s="62">
        <v>1.7319999999999999E-2</v>
      </c>
    </row>
    <row r="588" spans="1:122" ht="15" hidden="1" x14ac:dyDescent="0.25">
      <c r="A588" s="17" t="s">
        <v>8</v>
      </c>
      <c r="B588" s="17" t="s">
        <v>9</v>
      </c>
      <c r="C588" s="26" t="s">
        <v>692</v>
      </c>
      <c r="D588" s="21">
        <v>89.49</v>
      </c>
      <c r="E588" s="21">
        <v>89.74</v>
      </c>
      <c r="F588" s="21">
        <v>88.9</v>
      </c>
      <c r="G588" s="21">
        <v>89.71</v>
      </c>
      <c r="H588" s="21">
        <v>20434</v>
      </c>
      <c r="I588" s="15"/>
      <c r="J588" s="9" t="s">
        <v>1027</v>
      </c>
      <c r="K588" s="9" t="s">
        <v>1028</v>
      </c>
      <c r="L588" s="12" t="s">
        <v>692</v>
      </c>
      <c r="M588" s="10">
        <v>42.533999999999999</v>
      </c>
      <c r="N588" s="10">
        <v>42.801000000000002</v>
      </c>
      <c r="O588" s="10">
        <v>42.009</v>
      </c>
      <c r="P588" s="10">
        <v>42.631999999999998</v>
      </c>
      <c r="Q588" s="10">
        <v>4996768</v>
      </c>
      <c r="R588" s="10">
        <v>125588.71</v>
      </c>
      <c r="S588" s="10">
        <v>2945851394</v>
      </c>
      <c r="T588" s="15"/>
      <c r="U588" s="7" t="s">
        <v>1031</v>
      </c>
      <c r="V588" s="7" t="s">
        <v>1032</v>
      </c>
      <c r="W588" s="19">
        <v>44270</v>
      </c>
      <c r="X588" s="17">
        <v>11.1</v>
      </c>
      <c r="Y588" s="17">
        <v>11.1</v>
      </c>
      <c r="Z588" s="17">
        <v>11.01</v>
      </c>
      <c r="AA588" s="17">
        <v>11.07</v>
      </c>
      <c r="AB588" s="14">
        <v>126999</v>
      </c>
      <c r="AC588" s="15"/>
      <c r="AD588" s="7" t="s">
        <v>1034</v>
      </c>
      <c r="AE588" s="7" t="s">
        <v>1035</v>
      </c>
      <c r="AF588" s="19">
        <v>44270</v>
      </c>
      <c r="AG588" s="17">
        <v>21.03</v>
      </c>
      <c r="AH588" s="17">
        <v>21.06</v>
      </c>
      <c r="AI588" s="17">
        <v>20.260000000000002</v>
      </c>
      <c r="AJ588" s="17">
        <v>20.38</v>
      </c>
      <c r="AK588" s="14">
        <v>8148312</v>
      </c>
      <c r="AL588" s="23">
        <v>62749.31</v>
      </c>
      <c r="AM588" s="14">
        <v>3078964918</v>
      </c>
      <c r="AN588" s="15"/>
      <c r="AO588" s="7" t="s">
        <v>1036</v>
      </c>
      <c r="AP588" s="7" t="s">
        <v>1037</v>
      </c>
      <c r="AQ588" s="19">
        <v>44270</v>
      </c>
      <c r="AR588" s="17">
        <v>0.35499999999999998</v>
      </c>
      <c r="AS588" s="17">
        <v>0.36</v>
      </c>
      <c r="AT588" s="17">
        <v>0.34</v>
      </c>
      <c r="AU588" s="17">
        <v>0.35</v>
      </c>
      <c r="AV588" s="14">
        <v>4151845</v>
      </c>
      <c r="AW588" s="17">
        <v>355.1</v>
      </c>
      <c r="AX588" s="14">
        <v>1014566231</v>
      </c>
      <c r="AY588" s="15"/>
      <c r="AZ588" s="7" t="s">
        <v>1038</v>
      </c>
      <c r="BA588" s="7" t="s">
        <v>1039</v>
      </c>
      <c r="BB588" s="19">
        <v>44270</v>
      </c>
      <c r="BC588" s="17">
        <v>149</v>
      </c>
      <c r="BD588" s="17">
        <v>150.44999999999999</v>
      </c>
      <c r="BE588" s="17">
        <v>148.36000000000001</v>
      </c>
      <c r="BF588" s="17">
        <v>149.74</v>
      </c>
      <c r="BG588" s="14">
        <v>390229</v>
      </c>
      <c r="BH588" s="23">
        <v>54179.13</v>
      </c>
      <c r="BI588" s="14">
        <v>361821377</v>
      </c>
      <c r="BJ588" s="15"/>
      <c r="BK588" t="s">
        <v>1040</v>
      </c>
      <c r="BL588" t="s">
        <v>1041</v>
      </c>
      <c r="BM588" s="19">
        <v>44270</v>
      </c>
      <c r="BN588" s="17">
        <v>27.65</v>
      </c>
      <c r="BO588" s="17">
        <v>27.75</v>
      </c>
      <c r="BP588" s="17">
        <v>27.62</v>
      </c>
      <c r="BQ588" s="17">
        <v>27.65</v>
      </c>
      <c r="BR588" s="14">
        <v>85354</v>
      </c>
      <c r="BS588" s="15"/>
      <c r="BT588" s="7" t="s">
        <v>1042</v>
      </c>
      <c r="BU588" s="7" t="s">
        <v>1043</v>
      </c>
      <c r="BV588" s="19">
        <v>44270</v>
      </c>
      <c r="BW588" s="17">
        <v>2.59</v>
      </c>
      <c r="BX588" s="17">
        <v>2.63</v>
      </c>
      <c r="BY588" s="17">
        <v>2.56</v>
      </c>
      <c r="BZ588" s="17">
        <v>2.58</v>
      </c>
      <c r="CA588" s="14">
        <v>1076810</v>
      </c>
      <c r="CB588" s="23">
        <v>1706.38</v>
      </c>
      <c r="CC588" s="14">
        <v>661388044</v>
      </c>
      <c r="CD588" s="15"/>
      <c r="CE588" t="s">
        <v>1044</v>
      </c>
      <c r="CF588" t="s">
        <v>1045</v>
      </c>
      <c r="CG588" s="19">
        <v>44270</v>
      </c>
      <c r="CH588" s="17">
        <v>58.56</v>
      </c>
      <c r="CI588" s="17">
        <v>58.68</v>
      </c>
      <c r="CJ588" s="17">
        <v>58.4</v>
      </c>
      <c r="CK588" s="17">
        <v>58.58</v>
      </c>
      <c r="CL588" s="14">
        <v>28374</v>
      </c>
      <c r="CM588" s="15" t="s">
        <v>1033</v>
      </c>
      <c r="CN588" s="7" t="s">
        <v>1046</v>
      </c>
      <c r="CO588" s="7" t="s">
        <v>1047</v>
      </c>
      <c r="CP588" s="19">
        <v>44270</v>
      </c>
      <c r="CQ588" s="17">
        <v>25.34</v>
      </c>
      <c r="CR588" s="17">
        <v>25.55</v>
      </c>
      <c r="CS588" s="17">
        <v>25.17</v>
      </c>
      <c r="CT588" s="17">
        <v>25.34</v>
      </c>
      <c r="CU588" s="14">
        <v>1913610</v>
      </c>
      <c r="CV588" s="23">
        <v>24382.799999999999</v>
      </c>
      <c r="CW588" s="14">
        <v>962225814</v>
      </c>
      <c r="CX588" s="15"/>
      <c r="CY588" t="s">
        <v>1048</v>
      </c>
      <c r="CZ588" t="s">
        <v>1049</v>
      </c>
      <c r="DA588" s="19">
        <v>44270</v>
      </c>
      <c r="DB588" s="17">
        <v>7.84</v>
      </c>
      <c r="DC588" s="17">
        <v>7.84</v>
      </c>
      <c r="DD588" s="17">
        <v>7.78</v>
      </c>
      <c r="DE588" s="17">
        <v>7.8</v>
      </c>
      <c r="DF588" s="14">
        <v>9505</v>
      </c>
      <c r="DG588" s="15" t="s">
        <v>1033</v>
      </c>
      <c r="DH588" s="7" t="s">
        <v>1072</v>
      </c>
      <c r="DI588" s="7" t="s">
        <v>1073</v>
      </c>
      <c r="DJ588" s="19">
        <v>44270</v>
      </c>
      <c r="DK588" s="17">
        <v>115.45</v>
      </c>
      <c r="DL588" s="17">
        <v>115.45</v>
      </c>
      <c r="DM588" s="17">
        <v>114.07</v>
      </c>
      <c r="DN588" s="17">
        <v>114.81</v>
      </c>
      <c r="DO588" s="14">
        <v>25268</v>
      </c>
      <c r="DQ588" s="6">
        <v>44271</v>
      </c>
      <c r="DR588" s="62">
        <v>1.7090000000000001E-2</v>
      </c>
    </row>
    <row r="589" spans="1:122" ht="15" hidden="1" x14ac:dyDescent="0.25">
      <c r="A589" s="17" t="s">
        <v>8</v>
      </c>
      <c r="B589" s="17" t="s">
        <v>9</v>
      </c>
      <c r="C589" s="26" t="s">
        <v>693</v>
      </c>
      <c r="D589" s="21">
        <v>88.37</v>
      </c>
      <c r="E589" s="21">
        <v>89.3</v>
      </c>
      <c r="F589" s="21">
        <v>88.2</v>
      </c>
      <c r="G589" s="21">
        <v>88.84</v>
      </c>
      <c r="H589" s="21">
        <v>32217</v>
      </c>
      <c r="I589" s="15"/>
      <c r="J589" s="9" t="s">
        <v>1027</v>
      </c>
      <c r="K589" s="9" t="s">
        <v>1028</v>
      </c>
      <c r="L589" s="12" t="s">
        <v>693</v>
      </c>
      <c r="M589" s="10">
        <v>42.783999999999999</v>
      </c>
      <c r="N589" s="10">
        <v>42.81</v>
      </c>
      <c r="O589" s="10">
        <v>42.276000000000003</v>
      </c>
      <c r="P589" s="10">
        <v>42.712000000000003</v>
      </c>
      <c r="Q589" s="10">
        <v>4128891</v>
      </c>
      <c r="R589" s="10">
        <v>125824.68</v>
      </c>
      <c r="S589" s="10">
        <v>2945851394</v>
      </c>
      <c r="T589" s="15"/>
      <c r="U589" s="7" t="s">
        <v>1031</v>
      </c>
      <c r="V589" s="7" t="s">
        <v>1032</v>
      </c>
      <c r="W589" s="19">
        <v>44267</v>
      </c>
      <c r="X589" s="17">
        <v>11</v>
      </c>
      <c r="Y589" s="17">
        <v>11.03</v>
      </c>
      <c r="Z589" s="17">
        <v>10.98</v>
      </c>
      <c r="AA589" s="17">
        <v>11.03</v>
      </c>
      <c r="AB589" s="14">
        <v>90717</v>
      </c>
      <c r="AC589" s="15"/>
      <c r="AD589" s="7" t="s">
        <v>1034</v>
      </c>
      <c r="AE589" s="7" t="s">
        <v>1035</v>
      </c>
      <c r="AF589" s="19">
        <v>44267</v>
      </c>
      <c r="AG589" s="17">
        <v>21.38</v>
      </c>
      <c r="AH589" s="17">
        <v>21.39</v>
      </c>
      <c r="AI589" s="17">
        <v>20.93</v>
      </c>
      <c r="AJ589" s="17">
        <v>21.26</v>
      </c>
      <c r="AK589" s="14">
        <v>7019049</v>
      </c>
      <c r="AL589" s="23">
        <v>65458.79</v>
      </c>
      <c r="AM589" s="14">
        <v>3078964918</v>
      </c>
      <c r="AN589" s="15"/>
      <c r="AO589" s="7" t="s">
        <v>1036</v>
      </c>
      <c r="AP589" s="7" t="s">
        <v>1037</v>
      </c>
      <c r="AQ589" s="19">
        <v>44267</v>
      </c>
      <c r="AR589" s="17">
        <v>0.34499999999999997</v>
      </c>
      <c r="AS589" s="17">
        <v>0.36</v>
      </c>
      <c r="AT589" s="17">
        <v>0.34</v>
      </c>
      <c r="AU589" s="17">
        <v>0.35</v>
      </c>
      <c r="AV589" s="14">
        <v>9814848</v>
      </c>
      <c r="AW589" s="17">
        <v>355.1</v>
      </c>
      <c r="AX589" s="14">
        <v>1014566231</v>
      </c>
      <c r="AY589" s="15"/>
      <c r="AZ589" s="7" t="s">
        <v>1038</v>
      </c>
      <c r="BA589" s="7" t="s">
        <v>1039</v>
      </c>
      <c r="BB589" s="19">
        <v>44267</v>
      </c>
      <c r="BC589" s="17">
        <v>149.83000000000001</v>
      </c>
      <c r="BD589" s="17">
        <v>150.77000000000001</v>
      </c>
      <c r="BE589" s="17">
        <v>149.02000000000001</v>
      </c>
      <c r="BF589" s="17">
        <v>149.6</v>
      </c>
      <c r="BG589" s="14">
        <v>433121</v>
      </c>
      <c r="BH589" s="23">
        <v>54128.480000000003</v>
      </c>
      <c r="BI589" s="14">
        <v>361821377</v>
      </c>
      <c r="BJ589" s="15"/>
      <c r="BK589" t="s">
        <v>1040</v>
      </c>
      <c r="BL589" t="s">
        <v>1041</v>
      </c>
      <c r="BM589" s="19">
        <v>44267</v>
      </c>
      <c r="BN589" s="17">
        <v>27.73</v>
      </c>
      <c r="BO589" s="17">
        <v>27.85</v>
      </c>
      <c r="BP589" s="17">
        <v>27.68</v>
      </c>
      <c r="BQ589" s="17">
        <v>27.75</v>
      </c>
      <c r="BR589" s="14">
        <v>114094</v>
      </c>
      <c r="BS589" s="15"/>
      <c r="BT589" s="7" t="s">
        <v>1042</v>
      </c>
      <c r="BU589" s="7" t="s">
        <v>1043</v>
      </c>
      <c r="BV589" s="19">
        <v>44267</v>
      </c>
      <c r="BW589" s="17">
        <v>2.48</v>
      </c>
      <c r="BX589" s="17">
        <v>2.59</v>
      </c>
      <c r="BY589" s="17">
        <v>2.48</v>
      </c>
      <c r="BZ589" s="17">
        <v>2.58</v>
      </c>
      <c r="CA589" s="14">
        <v>1648540</v>
      </c>
      <c r="CB589" s="23">
        <v>1706.38</v>
      </c>
      <c r="CC589" s="14">
        <v>661388044</v>
      </c>
      <c r="CD589" s="15"/>
      <c r="CE589" t="s">
        <v>1044</v>
      </c>
      <c r="CF589" t="s">
        <v>1045</v>
      </c>
      <c r="CG589" s="19">
        <v>44267</v>
      </c>
      <c r="CH589" s="17">
        <v>58.45</v>
      </c>
      <c r="CI589" s="17">
        <v>58.56</v>
      </c>
      <c r="CJ589" s="17">
        <v>58.21</v>
      </c>
      <c r="CK589" s="17">
        <v>58.51</v>
      </c>
      <c r="CL589" s="14">
        <v>16541</v>
      </c>
      <c r="CM589" s="15" t="s">
        <v>1033</v>
      </c>
      <c r="CN589" s="7" t="s">
        <v>1046</v>
      </c>
      <c r="CO589" s="7" t="s">
        <v>1047</v>
      </c>
      <c r="CP589" s="19">
        <v>44267</v>
      </c>
      <c r="CQ589" s="17">
        <v>25.12</v>
      </c>
      <c r="CR589" s="17">
        <v>25.42</v>
      </c>
      <c r="CS589" s="17">
        <v>25.02</v>
      </c>
      <c r="CT589" s="17">
        <v>25.09</v>
      </c>
      <c r="CU589" s="14">
        <v>1707223</v>
      </c>
      <c r="CV589" s="23">
        <v>24142.25</v>
      </c>
      <c r="CW589" s="14">
        <v>962225814</v>
      </c>
      <c r="CX589" s="15"/>
      <c r="CY589" t="s">
        <v>1048</v>
      </c>
      <c r="CZ589" t="s">
        <v>1049</v>
      </c>
      <c r="DA589" s="19">
        <v>44267</v>
      </c>
      <c r="DB589" s="17">
        <v>7.8</v>
      </c>
      <c r="DC589" s="17">
        <v>7.82</v>
      </c>
      <c r="DD589" s="17">
        <v>7.79</v>
      </c>
      <c r="DE589" s="17">
        <v>7.81</v>
      </c>
      <c r="DF589" s="14">
        <v>47687</v>
      </c>
      <c r="DG589" s="15" t="s">
        <v>1033</v>
      </c>
      <c r="DH589" s="7" t="s">
        <v>1072</v>
      </c>
      <c r="DI589" s="7" t="s">
        <v>1073</v>
      </c>
      <c r="DJ589" s="19">
        <v>44267</v>
      </c>
      <c r="DK589" s="17">
        <v>114.35</v>
      </c>
      <c r="DL589" s="17">
        <v>114.9</v>
      </c>
      <c r="DM589" s="17">
        <v>114.35</v>
      </c>
      <c r="DN589" s="17">
        <v>114.66</v>
      </c>
      <c r="DO589" s="14">
        <v>21009</v>
      </c>
      <c r="DQ589" s="6">
        <v>44270</v>
      </c>
      <c r="DR589" s="62">
        <v>1.7920000000000002E-2</v>
      </c>
    </row>
    <row r="590" spans="1:122" ht="15" hidden="1" x14ac:dyDescent="0.25">
      <c r="A590" s="17" t="s">
        <v>8</v>
      </c>
      <c r="B590" s="17" t="s">
        <v>9</v>
      </c>
      <c r="C590" s="26" t="s">
        <v>694</v>
      </c>
      <c r="D590" s="21">
        <v>88.01</v>
      </c>
      <c r="E590" s="21">
        <v>88.51</v>
      </c>
      <c r="F590" s="21">
        <v>87.45</v>
      </c>
      <c r="G590" s="21">
        <v>88.51</v>
      </c>
      <c r="H590" s="21">
        <v>9411</v>
      </c>
      <c r="I590" s="15"/>
      <c r="J590" s="9" t="s">
        <v>1027</v>
      </c>
      <c r="K590" s="9" t="s">
        <v>1028</v>
      </c>
      <c r="L590" s="12" t="s">
        <v>694</v>
      </c>
      <c r="M590" s="10">
        <v>41.848999999999997</v>
      </c>
      <c r="N590" s="10">
        <v>42.018000000000001</v>
      </c>
      <c r="O590" s="10">
        <v>40.932000000000002</v>
      </c>
      <c r="P590" s="10">
        <v>41.670999999999999</v>
      </c>
      <c r="Q590" s="10">
        <v>8527895</v>
      </c>
      <c r="R590" s="10">
        <v>122755.69</v>
      </c>
      <c r="S590" s="10">
        <v>2945851394</v>
      </c>
      <c r="T590" s="15"/>
      <c r="U590" s="7" t="s">
        <v>1031</v>
      </c>
      <c r="V590" s="7" t="s">
        <v>1032</v>
      </c>
      <c r="W590" s="19">
        <v>44266</v>
      </c>
      <c r="X590" s="17">
        <v>10.95</v>
      </c>
      <c r="Y590" s="17">
        <v>10.95</v>
      </c>
      <c r="Z590" s="17">
        <v>10.89</v>
      </c>
      <c r="AA590" s="17">
        <v>10.94</v>
      </c>
      <c r="AB590" s="14">
        <v>196733</v>
      </c>
      <c r="AC590" s="15"/>
      <c r="AD590" s="7" t="s">
        <v>1034</v>
      </c>
      <c r="AE590" s="7" t="s">
        <v>1035</v>
      </c>
      <c r="AF590" s="19">
        <v>44266</v>
      </c>
      <c r="AG590" s="17">
        <v>20.61</v>
      </c>
      <c r="AH590" s="17">
        <v>20.88</v>
      </c>
      <c r="AI590" s="17">
        <v>19.89</v>
      </c>
      <c r="AJ590" s="17">
        <v>20.78</v>
      </c>
      <c r="AK590" s="14">
        <v>12586472</v>
      </c>
      <c r="AL590" s="23">
        <v>63980.89</v>
      </c>
      <c r="AM590" s="14">
        <v>3078964918</v>
      </c>
      <c r="AN590" s="15"/>
      <c r="AO590" s="7" t="s">
        <v>1036</v>
      </c>
      <c r="AP590" s="7" t="s">
        <v>1037</v>
      </c>
      <c r="AQ590" s="19">
        <v>44266</v>
      </c>
      <c r="AR590" s="17">
        <v>0.32</v>
      </c>
      <c r="AS590" s="17">
        <v>0.33500000000000002</v>
      </c>
      <c r="AT590" s="17">
        <v>0.31</v>
      </c>
      <c r="AU590" s="17">
        <v>0.32500000000000001</v>
      </c>
      <c r="AV590" s="14">
        <v>5132876</v>
      </c>
      <c r="AW590" s="17">
        <v>329.73</v>
      </c>
      <c r="AX590" s="14">
        <v>1014566231</v>
      </c>
      <c r="AY590" s="15"/>
      <c r="AZ590" s="7" t="s">
        <v>1038</v>
      </c>
      <c r="BA590" s="7" t="s">
        <v>1039</v>
      </c>
      <c r="BB590" s="19">
        <v>44266</v>
      </c>
      <c r="BC590" s="17">
        <v>150.05000000000001</v>
      </c>
      <c r="BD590" s="17">
        <v>150.44999999999999</v>
      </c>
      <c r="BE590" s="17">
        <v>147.47999999999999</v>
      </c>
      <c r="BF590" s="17">
        <v>148.65</v>
      </c>
      <c r="BG590" s="14">
        <v>698746</v>
      </c>
      <c r="BH590" s="23">
        <v>53784.75</v>
      </c>
      <c r="BI590" s="14">
        <v>361821377</v>
      </c>
      <c r="BJ590" s="15"/>
      <c r="BK590" t="s">
        <v>1040</v>
      </c>
      <c r="BL590" t="s">
        <v>1041</v>
      </c>
      <c r="BM590" s="19">
        <v>44266</v>
      </c>
      <c r="BN590" s="17">
        <v>27.43</v>
      </c>
      <c r="BO590" s="17">
        <v>27.46</v>
      </c>
      <c r="BP590" s="17">
        <v>27.26</v>
      </c>
      <c r="BQ590" s="17">
        <v>27.42</v>
      </c>
      <c r="BR590" s="14">
        <v>207265</v>
      </c>
      <c r="BS590" s="15"/>
      <c r="BT590" s="7" t="s">
        <v>1042</v>
      </c>
      <c r="BU590" s="7" t="s">
        <v>1043</v>
      </c>
      <c r="BV590" s="19">
        <v>44266</v>
      </c>
      <c r="BW590" s="17">
        <v>2.4700000000000002</v>
      </c>
      <c r="BX590" s="17">
        <v>2.4950000000000001</v>
      </c>
      <c r="BY590" s="17">
        <v>2.42</v>
      </c>
      <c r="BZ590" s="17">
        <v>2.48</v>
      </c>
      <c r="CA590" s="14">
        <v>1283238</v>
      </c>
      <c r="CB590" s="23">
        <v>1640.24</v>
      </c>
      <c r="CC590" s="14">
        <v>661388044</v>
      </c>
      <c r="CD590" s="15"/>
      <c r="CE590" t="s">
        <v>1044</v>
      </c>
      <c r="CF590" t="s">
        <v>1045</v>
      </c>
      <c r="CG590" s="19">
        <v>44266</v>
      </c>
      <c r="CH590" s="17">
        <v>58.14</v>
      </c>
      <c r="CI590" s="17">
        <v>58.15</v>
      </c>
      <c r="CJ590" s="17">
        <v>57.75</v>
      </c>
      <c r="CK590" s="17">
        <v>58.09</v>
      </c>
      <c r="CL590" s="14">
        <v>53535</v>
      </c>
      <c r="CM590" s="15" t="s">
        <v>1033</v>
      </c>
      <c r="CN590" s="7" t="s">
        <v>1046</v>
      </c>
      <c r="CO590" s="7" t="s">
        <v>1047</v>
      </c>
      <c r="CP590" s="19">
        <v>44266</v>
      </c>
      <c r="CQ590" s="17">
        <v>25.15</v>
      </c>
      <c r="CR590" s="17">
        <v>25.25</v>
      </c>
      <c r="CS590" s="17">
        <v>24.45</v>
      </c>
      <c r="CT590" s="17">
        <v>24.75</v>
      </c>
      <c r="CU590" s="14">
        <v>2702247</v>
      </c>
      <c r="CV590" s="23">
        <v>23815.09</v>
      </c>
      <c r="CW590" s="14">
        <v>962225814</v>
      </c>
      <c r="CX590" s="15"/>
      <c r="CY590" t="s">
        <v>1048</v>
      </c>
      <c r="CZ590" t="s">
        <v>1049</v>
      </c>
      <c r="DA590" s="19">
        <v>44266</v>
      </c>
      <c r="DB590" s="17">
        <v>7.8</v>
      </c>
      <c r="DC590" s="17">
        <v>7.8</v>
      </c>
      <c r="DD590" s="17">
        <v>7.72</v>
      </c>
      <c r="DE590" s="17">
        <v>7.73</v>
      </c>
      <c r="DF590" s="14">
        <v>83017</v>
      </c>
      <c r="DG590" s="15" t="s">
        <v>1033</v>
      </c>
      <c r="DH590" s="7" t="s">
        <v>1072</v>
      </c>
      <c r="DI590" s="7" t="s">
        <v>1073</v>
      </c>
      <c r="DJ590" s="19">
        <v>44266</v>
      </c>
      <c r="DK590" s="17">
        <v>114.65</v>
      </c>
      <c r="DL590" s="17">
        <v>114.65</v>
      </c>
      <c r="DM590" s="17">
        <v>112.7</v>
      </c>
      <c r="DN590" s="17">
        <v>113.67</v>
      </c>
      <c r="DO590" s="14">
        <v>29486</v>
      </c>
      <c r="DQ590" s="6">
        <v>44267</v>
      </c>
      <c r="DR590" s="62">
        <v>1.7059999999999999E-2</v>
      </c>
    </row>
    <row r="591" spans="1:122" ht="15" hidden="1" x14ac:dyDescent="0.25">
      <c r="A591" s="17" t="s">
        <v>8</v>
      </c>
      <c r="B591" s="17" t="s">
        <v>9</v>
      </c>
      <c r="C591" s="26" t="s">
        <v>695</v>
      </c>
      <c r="D591" s="21">
        <v>87.73</v>
      </c>
      <c r="E591" s="21">
        <v>87.99</v>
      </c>
      <c r="F591" s="21">
        <v>87.19</v>
      </c>
      <c r="G591" s="21">
        <v>87.19</v>
      </c>
      <c r="H591" s="21">
        <v>17130</v>
      </c>
      <c r="I591" s="15"/>
      <c r="J591" s="9" t="s">
        <v>1027</v>
      </c>
      <c r="K591" s="9" t="s">
        <v>1028</v>
      </c>
      <c r="L591" s="12" t="s">
        <v>695</v>
      </c>
      <c r="M591" s="10">
        <v>43.63</v>
      </c>
      <c r="N591" s="10">
        <v>43.646999999999998</v>
      </c>
      <c r="O591" s="10">
        <v>42.33</v>
      </c>
      <c r="P591" s="10">
        <v>42.383000000000003</v>
      </c>
      <c r="Q591" s="10">
        <v>6905593</v>
      </c>
      <c r="R591" s="10">
        <v>124854.02</v>
      </c>
      <c r="S591" s="10">
        <v>2945851394</v>
      </c>
      <c r="T591" s="15"/>
      <c r="U591" s="7" t="s">
        <v>1031</v>
      </c>
      <c r="V591" s="7" t="s">
        <v>1032</v>
      </c>
      <c r="W591" s="19">
        <v>44265</v>
      </c>
      <c r="X591" s="17">
        <v>11</v>
      </c>
      <c r="Y591" s="17">
        <v>11</v>
      </c>
      <c r="Z591" s="17">
        <v>10.9</v>
      </c>
      <c r="AA591" s="17">
        <v>10.91</v>
      </c>
      <c r="AB591" s="14">
        <v>407045</v>
      </c>
      <c r="AC591" s="15"/>
      <c r="AD591" s="7" t="s">
        <v>1034</v>
      </c>
      <c r="AE591" s="7" t="s">
        <v>1035</v>
      </c>
      <c r="AF591" s="19">
        <v>44265</v>
      </c>
      <c r="AG591" s="17">
        <v>21.77</v>
      </c>
      <c r="AH591" s="17">
        <v>21.77</v>
      </c>
      <c r="AI591" s="17">
        <v>20.329999999999998</v>
      </c>
      <c r="AJ591" s="17">
        <v>20.329999999999998</v>
      </c>
      <c r="AK591" s="14">
        <v>13479599</v>
      </c>
      <c r="AL591" s="23">
        <v>62595.360000000001</v>
      </c>
      <c r="AM591" s="14">
        <v>3078964918</v>
      </c>
      <c r="AN591" s="15"/>
      <c r="AO591" s="7" t="s">
        <v>1036</v>
      </c>
      <c r="AP591" s="7" t="s">
        <v>1037</v>
      </c>
      <c r="AQ591" s="19">
        <v>44265</v>
      </c>
      <c r="AR591" s="17">
        <v>0.31</v>
      </c>
      <c r="AS591" s="17">
        <v>0.32500000000000001</v>
      </c>
      <c r="AT591" s="17">
        <v>0.31</v>
      </c>
      <c r="AU591" s="17">
        <v>0.315</v>
      </c>
      <c r="AV591" s="14">
        <v>5854962</v>
      </c>
      <c r="AW591" s="17">
        <v>319.58999999999997</v>
      </c>
      <c r="AX591" s="14">
        <v>1014566231</v>
      </c>
      <c r="AY591" s="15"/>
      <c r="AZ591" s="7" t="s">
        <v>1038</v>
      </c>
      <c r="BA591" s="7" t="s">
        <v>1039</v>
      </c>
      <c r="BB591" s="19">
        <v>44265</v>
      </c>
      <c r="BC591" s="17">
        <v>153</v>
      </c>
      <c r="BD591" s="17">
        <v>153.5</v>
      </c>
      <c r="BE591" s="17">
        <v>149.82</v>
      </c>
      <c r="BF591" s="17">
        <v>150.36000000000001</v>
      </c>
      <c r="BG591" s="14">
        <v>606044</v>
      </c>
      <c r="BH591" s="23">
        <v>54403.46</v>
      </c>
      <c r="BI591" s="14">
        <v>361821377</v>
      </c>
      <c r="BJ591" s="15"/>
      <c r="BK591" t="s">
        <v>1040</v>
      </c>
      <c r="BL591" t="s">
        <v>1041</v>
      </c>
      <c r="BM591" s="19">
        <v>44265</v>
      </c>
      <c r="BN591" s="17">
        <v>27.47</v>
      </c>
      <c r="BO591" s="17">
        <v>27.54</v>
      </c>
      <c r="BP591" s="17">
        <v>27.41</v>
      </c>
      <c r="BQ591" s="17">
        <v>27.44</v>
      </c>
      <c r="BR591" s="14">
        <v>198699</v>
      </c>
      <c r="BS591" s="15"/>
      <c r="BT591" s="7" t="s">
        <v>1042</v>
      </c>
      <c r="BU591" s="7" t="s">
        <v>1043</v>
      </c>
      <c r="BV591" s="19">
        <v>44265</v>
      </c>
      <c r="BW591" s="17">
        <v>2.35</v>
      </c>
      <c r="BX591" s="17">
        <v>2.48</v>
      </c>
      <c r="BY591" s="17">
        <v>2.35</v>
      </c>
      <c r="BZ591" s="17">
        <v>2.4300000000000002</v>
      </c>
      <c r="CA591" s="14">
        <v>1322325</v>
      </c>
      <c r="CB591" s="23">
        <v>1607.17</v>
      </c>
      <c r="CC591" s="14">
        <v>661388044</v>
      </c>
      <c r="CD591" s="15"/>
      <c r="CE591" t="s">
        <v>1044</v>
      </c>
      <c r="CF591" t="s">
        <v>1045</v>
      </c>
      <c r="CG591" s="19">
        <v>44265</v>
      </c>
      <c r="CH591" s="17">
        <v>58</v>
      </c>
      <c r="CI591" s="17">
        <v>58.19</v>
      </c>
      <c r="CJ591" s="17">
        <v>57.85</v>
      </c>
      <c r="CK591" s="17">
        <v>58.17</v>
      </c>
      <c r="CL591" s="14">
        <v>47617</v>
      </c>
      <c r="CM591" s="15" t="s">
        <v>1033</v>
      </c>
      <c r="CN591" s="7" t="s">
        <v>1046</v>
      </c>
      <c r="CO591" s="7" t="s">
        <v>1047</v>
      </c>
      <c r="CP591" s="19">
        <v>44265</v>
      </c>
      <c r="CQ591" s="17">
        <v>25.54</v>
      </c>
      <c r="CR591" s="17">
        <v>25.54</v>
      </c>
      <c r="CS591" s="17">
        <v>24.96</v>
      </c>
      <c r="CT591" s="17">
        <v>24.96</v>
      </c>
      <c r="CU591" s="14">
        <v>1997123</v>
      </c>
      <c r="CV591" s="23">
        <v>24017.16</v>
      </c>
      <c r="CW591" s="14">
        <v>962225814</v>
      </c>
      <c r="CX591" s="15"/>
      <c r="CY591" t="s">
        <v>1048</v>
      </c>
      <c r="CZ591" t="s">
        <v>1049</v>
      </c>
      <c r="DA591" s="19">
        <v>44265</v>
      </c>
      <c r="DB591" s="17">
        <v>7.84</v>
      </c>
      <c r="DC591" s="17">
        <v>7.84</v>
      </c>
      <c r="DD591" s="17">
        <v>7.78</v>
      </c>
      <c r="DE591" s="17">
        <v>7.78</v>
      </c>
      <c r="DF591" s="14">
        <v>33881</v>
      </c>
      <c r="DG591" s="15" t="s">
        <v>1033</v>
      </c>
      <c r="DH591" s="7" t="s">
        <v>1072</v>
      </c>
      <c r="DI591" s="7" t="s">
        <v>1073</v>
      </c>
      <c r="DJ591" s="19">
        <v>44265</v>
      </c>
      <c r="DK591" s="17">
        <v>115.41</v>
      </c>
      <c r="DL591" s="17">
        <v>115.41</v>
      </c>
      <c r="DM591" s="17">
        <v>113.84</v>
      </c>
      <c r="DN591" s="17">
        <v>113.84</v>
      </c>
      <c r="DO591" s="14">
        <v>21500</v>
      </c>
      <c r="DQ591" s="6">
        <v>44266</v>
      </c>
      <c r="DR591" s="62">
        <v>1.685E-2</v>
      </c>
    </row>
    <row r="592" spans="1:122" ht="15" hidden="1" x14ac:dyDescent="0.25">
      <c r="A592" s="17" t="s">
        <v>8</v>
      </c>
      <c r="B592" s="17" t="s">
        <v>9</v>
      </c>
      <c r="C592" s="26" t="s">
        <v>696</v>
      </c>
      <c r="D592" s="21">
        <v>86.98</v>
      </c>
      <c r="E592" s="21">
        <v>87.67</v>
      </c>
      <c r="F592" s="21">
        <v>85.89</v>
      </c>
      <c r="G592" s="21">
        <v>86.69</v>
      </c>
      <c r="H592" s="21">
        <v>8354</v>
      </c>
      <c r="I592" s="15"/>
      <c r="J592" s="9" t="s">
        <v>1027</v>
      </c>
      <c r="K592" s="9" t="s">
        <v>1028</v>
      </c>
      <c r="L592" s="12" t="s">
        <v>696</v>
      </c>
      <c r="M592" s="10">
        <v>43.878999999999998</v>
      </c>
      <c r="N592" s="10">
        <v>44.412999999999997</v>
      </c>
      <c r="O592" s="10">
        <v>43.308999999999997</v>
      </c>
      <c r="P592" s="10">
        <v>43.621000000000002</v>
      </c>
      <c r="Q592" s="10">
        <v>5155049</v>
      </c>
      <c r="R592" s="10">
        <v>128500.1</v>
      </c>
      <c r="S592" s="10">
        <v>2945851394</v>
      </c>
      <c r="T592" s="15"/>
      <c r="U592" s="7" t="s">
        <v>1031</v>
      </c>
      <c r="V592" s="7" t="s">
        <v>1032</v>
      </c>
      <c r="W592" s="19">
        <v>44264</v>
      </c>
      <c r="X592" s="17">
        <v>10.73</v>
      </c>
      <c r="Y592" s="17">
        <v>10.79</v>
      </c>
      <c r="Z592" s="17">
        <v>10.72</v>
      </c>
      <c r="AA592" s="17">
        <v>10.78</v>
      </c>
      <c r="AB592" s="14">
        <v>458771</v>
      </c>
      <c r="AC592" s="15"/>
      <c r="AD592" s="7" t="s">
        <v>1034</v>
      </c>
      <c r="AE592" s="7" t="s">
        <v>1035</v>
      </c>
      <c r="AF592" s="19">
        <v>44264</v>
      </c>
      <c r="AG592" s="17">
        <v>22.21</v>
      </c>
      <c r="AH592" s="17">
        <v>22.52</v>
      </c>
      <c r="AI592" s="17">
        <v>21.93</v>
      </c>
      <c r="AJ592" s="17">
        <v>22.18</v>
      </c>
      <c r="AK592" s="14">
        <v>7173656</v>
      </c>
      <c r="AL592" s="23">
        <v>68291.44</v>
      </c>
      <c r="AM592" s="14">
        <v>3078964918</v>
      </c>
      <c r="AN592" s="15"/>
      <c r="AO592" s="7" t="s">
        <v>1036</v>
      </c>
      <c r="AP592" s="7" t="s">
        <v>1037</v>
      </c>
      <c r="AQ592" s="19">
        <v>44264</v>
      </c>
      <c r="AR592" s="17">
        <v>0.32500000000000001</v>
      </c>
      <c r="AS592" s="17">
        <v>0.33</v>
      </c>
      <c r="AT592" s="17">
        <v>0.3</v>
      </c>
      <c r="AU592" s="17">
        <v>0.31</v>
      </c>
      <c r="AV592" s="14">
        <v>10359997</v>
      </c>
      <c r="AW592" s="17">
        <v>314.52</v>
      </c>
      <c r="AX592" s="14">
        <v>1014566231</v>
      </c>
      <c r="AY592" s="15"/>
      <c r="AZ592" s="7" t="s">
        <v>1038</v>
      </c>
      <c r="BA592" s="7" t="s">
        <v>1039</v>
      </c>
      <c r="BB592" s="19">
        <v>44264</v>
      </c>
      <c r="BC592" s="17">
        <v>150</v>
      </c>
      <c r="BD592" s="17">
        <v>152.88999999999999</v>
      </c>
      <c r="BE592" s="17">
        <v>150</v>
      </c>
      <c r="BF592" s="17">
        <v>152.05000000000001</v>
      </c>
      <c r="BG592" s="14">
        <v>1163892</v>
      </c>
      <c r="BH592" s="23">
        <v>55014.94</v>
      </c>
      <c r="BI592" s="14">
        <v>361821377</v>
      </c>
      <c r="BJ592" s="15"/>
      <c r="BK592" t="s">
        <v>1040</v>
      </c>
      <c r="BL592" t="s">
        <v>1041</v>
      </c>
      <c r="BM592" s="19">
        <v>44264</v>
      </c>
      <c r="BN592" s="17">
        <v>26.74</v>
      </c>
      <c r="BO592" s="17">
        <v>26.93</v>
      </c>
      <c r="BP592" s="17">
        <v>26.7</v>
      </c>
      <c r="BQ592" s="17">
        <v>26.93</v>
      </c>
      <c r="BR592" s="14">
        <v>290654</v>
      </c>
      <c r="BS592" s="15"/>
      <c r="BT592" s="7" t="s">
        <v>1042</v>
      </c>
      <c r="BU592" s="7" t="s">
        <v>1043</v>
      </c>
      <c r="BV592" s="19">
        <v>44264</v>
      </c>
      <c r="BW592" s="17">
        <v>2.44</v>
      </c>
      <c r="BX592" s="17">
        <v>2.44</v>
      </c>
      <c r="BY592" s="17">
        <v>2.3149999999999999</v>
      </c>
      <c r="BZ592" s="17">
        <v>2.35</v>
      </c>
      <c r="CA592" s="14">
        <v>1872499</v>
      </c>
      <c r="CB592" s="23">
        <v>1554.26</v>
      </c>
      <c r="CC592" s="14">
        <v>661388044</v>
      </c>
      <c r="CD592" s="15"/>
      <c r="CE592" t="s">
        <v>1044</v>
      </c>
      <c r="CF592" t="s">
        <v>1045</v>
      </c>
      <c r="CG592" s="19">
        <v>44264</v>
      </c>
      <c r="CH592" s="17">
        <v>57.99</v>
      </c>
      <c r="CI592" s="17">
        <v>57.99</v>
      </c>
      <c r="CJ592" s="17">
        <v>57.75</v>
      </c>
      <c r="CK592" s="17">
        <v>57.8</v>
      </c>
      <c r="CL592" s="14">
        <v>38423</v>
      </c>
      <c r="CM592" s="15" t="s">
        <v>1033</v>
      </c>
      <c r="CN592" s="7" t="s">
        <v>1046</v>
      </c>
      <c r="CO592" s="7" t="s">
        <v>1047</v>
      </c>
      <c r="CP592" s="19">
        <v>44264</v>
      </c>
      <c r="CQ592" s="17">
        <v>25.74</v>
      </c>
      <c r="CR592" s="17">
        <v>25.82</v>
      </c>
      <c r="CS592" s="17">
        <v>25.48</v>
      </c>
      <c r="CT592" s="17">
        <v>25.64</v>
      </c>
      <c r="CU592" s="14">
        <v>2065752</v>
      </c>
      <c r="CV592" s="23">
        <v>24671.47</v>
      </c>
      <c r="CW592" s="14">
        <v>962225814</v>
      </c>
      <c r="CX592" s="15"/>
      <c r="CY592" t="s">
        <v>1048</v>
      </c>
      <c r="CZ592" t="s">
        <v>1049</v>
      </c>
      <c r="DA592" s="19">
        <v>44264</v>
      </c>
      <c r="DB592" s="17">
        <v>7.86</v>
      </c>
      <c r="DC592" s="17">
        <v>7.86</v>
      </c>
      <c r="DD592" s="17">
        <v>7.82</v>
      </c>
      <c r="DE592" s="17">
        <v>7.83</v>
      </c>
      <c r="DF592" s="14">
        <v>86086</v>
      </c>
      <c r="DG592" s="15" t="s">
        <v>1033</v>
      </c>
      <c r="DH592" s="7" t="s">
        <v>1072</v>
      </c>
      <c r="DI592" s="7" t="s">
        <v>1073</v>
      </c>
      <c r="DJ592" s="19">
        <v>44264</v>
      </c>
      <c r="DK592" s="17">
        <v>115.27</v>
      </c>
      <c r="DL592" s="17">
        <v>115.41</v>
      </c>
      <c r="DM592" s="17">
        <v>114.43</v>
      </c>
      <c r="DN592" s="17">
        <v>114.8</v>
      </c>
      <c r="DO592" s="14">
        <v>30040</v>
      </c>
      <c r="DQ592" s="6">
        <v>44265</v>
      </c>
      <c r="DR592" s="62">
        <v>1.7260000000000001E-2</v>
      </c>
    </row>
    <row r="593" spans="1:122" ht="15" hidden="1" x14ac:dyDescent="0.25">
      <c r="A593" s="17" t="s">
        <v>8</v>
      </c>
      <c r="B593" s="17" t="s">
        <v>9</v>
      </c>
      <c r="C593" s="26" t="s">
        <v>697</v>
      </c>
      <c r="D593" s="21">
        <v>86.98</v>
      </c>
      <c r="E593" s="21">
        <v>88.9</v>
      </c>
      <c r="F593" s="21">
        <v>86.2</v>
      </c>
      <c r="G593" s="21">
        <v>86.22</v>
      </c>
      <c r="H593" s="21">
        <v>16251</v>
      </c>
      <c r="I593" s="15"/>
      <c r="J593" s="9" t="s">
        <v>1027</v>
      </c>
      <c r="K593" s="9" t="s">
        <v>1028</v>
      </c>
      <c r="L593" s="12" t="s">
        <v>697</v>
      </c>
      <c r="M593" s="10">
        <v>44.234999999999999</v>
      </c>
      <c r="N593" s="10">
        <v>44.502000000000002</v>
      </c>
      <c r="O593" s="10">
        <v>43.87</v>
      </c>
      <c r="P593" s="10">
        <v>43.968000000000004</v>
      </c>
      <c r="Q593" s="10">
        <v>5520343</v>
      </c>
      <c r="R593" s="10">
        <v>129523.19</v>
      </c>
      <c r="S593" s="10">
        <v>2945851394</v>
      </c>
      <c r="T593" s="15"/>
      <c r="U593" s="7" t="s">
        <v>1031</v>
      </c>
      <c r="V593" s="7" t="s">
        <v>1032</v>
      </c>
      <c r="W593" s="19">
        <v>44263</v>
      </c>
      <c r="X593" s="17">
        <v>10.82</v>
      </c>
      <c r="Y593" s="17">
        <v>11</v>
      </c>
      <c r="Z593" s="17">
        <v>10.68</v>
      </c>
      <c r="AA593" s="17">
        <v>10.68</v>
      </c>
      <c r="AB593" s="14">
        <v>341458</v>
      </c>
      <c r="AC593" s="15"/>
      <c r="AD593" s="7" t="s">
        <v>1034</v>
      </c>
      <c r="AE593" s="7" t="s">
        <v>1035</v>
      </c>
      <c r="AF593" s="19">
        <v>44263</v>
      </c>
      <c r="AG593" s="17">
        <v>22.57</v>
      </c>
      <c r="AH593" s="17">
        <v>22.8</v>
      </c>
      <c r="AI593" s="17">
        <v>22.18</v>
      </c>
      <c r="AJ593" s="17">
        <v>22.21</v>
      </c>
      <c r="AK593" s="14">
        <v>7729114</v>
      </c>
      <c r="AL593" s="23">
        <v>68383.81</v>
      </c>
      <c r="AM593" s="14">
        <v>3078964918</v>
      </c>
      <c r="AN593" s="15"/>
      <c r="AO593" s="7" t="s">
        <v>1036</v>
      </c>
      <c r="AP593" s="7" t="s">
        <v>1037</v>
      </c>
      <c r="AQ593" s="19">
        <v>44263</v>
      </c>
      <c r="AR593" s="17">
        <v>0.35499999999999998</v>
      </c>
      <c r="AS593" s="17">
        <v>0.36499999999999999</v>
      </c>
      <c r="AT593" s="17">
        <v>0.32</v>
      </c>
      <c r="AU593" s="17">
        <v>0.32500000000000001</v>
      </c>
      <c r="AV593" s="14">
        <v>9869785</v>
      </c>
      <c r="AW593" s="17">
        <v>329.73</v>
      </c>
      <c r="AX593" s="14">
        <v>1014566231</v>
      </c>
      <c r="AY593" s="15"/>
      <c r="AZ593" s="7" t="s">
        <v>1038</v>
      </c>
      <c r="BA593" s="7" t="s">
        <v>1039</v>
      </c>
      <c r="BB593" s="19">
        <v>44263</v>
      </c>
      <c r="BC593" s="17">
        <v>146.85</v>
      </c>
      <c r="BD593" s="17">
        <v>148.81</v>
      </c>
      <c r="BE593" s="17">
        <v>146.57</v>
      </c>
      <c r="BF593" s="17">
        <v>148.44999999999999</v>
      </c>
      <c r="BG593" s="14">
        <v>846089</v>
      </c>
      <c r="BH593" s="23">
        <v>53712.38</v>
      </c>
      <c r="BI593" s="14">
        <v>361821377</v>
      </c>
      <c r="BJ593" s="15"/>
      <c r="BK593" t="s">
        <v>1040</v>
      </c>
      <c r="BL593" t="s">
        <v>1041</v>
      </c>
      <c r="BM593" s="19">
        <v>44263</v>
      </c>
      <c r="BN593" s="17">
        <v>27.21</v>
      </c>
      <c r="BO593" s="17">
        <v>27.49</v>
      </c>
      <c r="BP593" s="17">
        <v>26.95</v>
      </c>
      <c r="BQ593" s="17">
        <v>26.95</v>
      </c>
      <c r="BR593" s="14">
        <v>752387</v>
      </c>
      <c r="BS593" s="15"/>
      <c r="BT593" s="7" t="s">
        <v>1042</v>
      </c>
      <c r="BU593" s="7" t="s">
        <v>1043</v>
      </c>
      <c r="BV593" s="19">
        <v>44263</v>
      </c>
      <c r="BW593" s="17">
        <v>2.4500000000000002</v>
      </c>
      <c r="BX593" s="17">
        <v>2.4700000000000002</v>
      </c>
      <c r="BY593" s="17">
        <v>2.39</v>
      </c>
      <c r="BZ593" s="17">
        <v>2.41</v>
      </c>
      <c r="CA593" s="14">
        <v>942489</v>
      </c>
      <c r="CB593" s="23">
        <v>1593.95</v>
      </c>
      <c r="CC593" s="14">
        <v>661388044</v>
      </c>
      <c r="CD593" s="15"/>
      <c r="CE593" t="s">
        <v>1044</v>
      </c>
      <c r="CF593" t="s">
        <v>1045</v>
      </c>
      <c r="CG593" s="19">
        <v>44263</v>
      </c>
      <c r="CH593" s="17">
        <v>58</v>
      </c>
      <c r="CI593" s="17">
        <v>58.13</v>
      </c>
      <c r="CJ593" s="17">
        <v>57.54</v>
      </c>
      <c r="CK593" s="17">
        <v>57.58</v>
      </c>
      <c r="CL593" s="14">
        <v>20548</v>
      </c>
      <c r="CM593" s="15" t="s">
        <v>1033</v>
      </c>
      <c r="CN593" s="7" t="s">
        <v>1046</v>
      </c>
      <c r="CO593" s="7" t="s">
        <v>1047</v>
      </c>
      <c r="CP593" s="19">
        <v>44263</v>
      </c>
      <c r="CQ593" s="17">
        <v>25.91</v>
      </c>
      <c r="CR593" s="17">
        <v>26.27</v>
      </c>
      <c r="CS593" s="17">
        <v>25.59</v>
      </c>
      <c r="CT593" s="17">
        <v>25.66</v>
      </c>
      <c r="CU593" s="14">
        <v>3148455</v>
      </c>
      <c r="CV593" s="23">
        <v>24690.71</v>
      </c>
      <c r="CW593" s="14">
        <v>962225814</v>
      </c>
      <c r="CX593" s="15"/>
      <c r="CY593" t="s">
        <v>1048</v>
      </c>
      <c r="CZ593" t="s">
        <v>1049</v>
      </c>
      <c r="DA593" s="19">
        <v>44263</v>
      </c>
      <c r="DB593" s="17">
        <v>7.87</v>
      </c>
      <c r="DC593" s="17">
        <v>7.96</v>
      </c>
      <c r="DD593" s="17">
        <v>7.8</v>
      </c>
      <c r="DE593" s="17">
        <v>7.8</v>
      </c>
      <c r="DF593" s="14">
        <v>72045</v>
      </c>
      <c r="DG593" s="15" t="s">
        <v>1033</v>
      </c>
      <c r="DH593" s="7" t="s">
        <v>1072</v>
      </c>
      <c r="DI593" s="7" t="s">
        <v>1073</v>
      </c>
      <c r="DJ593" s="19">
        <v>44263</v>
      </c>
      <c r="DK593" s="17">
        <v>115.44</v>
      </c>
      <c r="DL593" s="17">
        <v>115.84</v>
      </c>
      <c r="DM593" s="17">
        <v>114.21</v>
      </c>
      <c r="DN593" s="17">
        <v>114.21</v>
      </c>
      <c r="DO593" s="14">
        <v>38581</v>
      </c>
      <c r="DQ593" s="6">
        <v>44264</v>
      </c>
      <c r="DR593" s="62">
        <v>1.7840000000000002E-2</v>
      </c>
    </row>
    <row r="594" spans="1:122" ht="15" hidden="1" x14ac:dyDescent="0.25">
      <c r="A594" s="17" t="s">
        <v>8</v>
      </c>
      <c r="B594" s="17" t="s">
        <v>9</v>
      </c>
      <c r="C594" s="26" t="s">
        <v>698</v>
      </c>
      <c r="D594" s="21">
        <v>86.57</v>
      </c>
      <c r="E594" s="21">
        <v>86.73</v>
      </c>
      <c r="F594" s="21">
        <v>84.75</v>
      </c>
      <c r="G594" s="21">
        <v>86.39</v>
      </c>
      <c r="H594" s="21">
        <v>34468</v>
      </c>
      <c r="I594" s="15"/>
      <c r="J594" s="9" t="s">
        <v>1027</v>
      </c>
      <c r="K594" s="9" t="s">
        <v>1028</v>
      </c>
      <c r="L594" s="12" t="s">
        <v>698</v>
      </c>
      <c r="M594" s="10">
        <v>43.317999999999998</v>
      </c>
      <c r="N594" s="10">
        <v>43.540999999999997</v>
      </c>
      <c r="O594" s="10">
        <v>42.454000000000001</v>
      </c>
      <c r="P594" s="10">
        <v>42.944000000000003</v>
      </c>
      <c r="Q594" s="10">
        <v>6140991</v>
      </c>
      <c r="R594" s="10">
        <v>126506.64</v>
      </c>
      <c r="S594" s="10">
        <v>2945851394</v>
      </c>
      <c r="T594" s="15"/>
      <c r="U594" s="7" t="s">
        <v>1031</v>
      </c>
      <c r="V594" s="7" t="s">
        <v>1032</v>
      </c>
      <c r="W594" s="19">
        <v>44260</v>
      </c>
      <c r="X594" s="17">
        <v>10.63</v>
      </c>
      <c r="Y594" s="17">
        <v>10.64</v>
      </c>
      <c r="Z594" s="17">
        <v>10.53</v>
      </c>
      <c r="AA594" s="17">
        <v>10.58</v>
      </c>
      <c r="AB594" s="14">
        <v>226865</v>
      </c>
      <c r="AC594" s="15"/>
      <c r="AD594" s="7" t="s">
        <v>1034</v>
      </c>
      <c r="AE594" s="7" t="s">
        <v>1035</v>
      </c>
      <c r="AF594" s="19">
        <v>44260</v>
      </c>
      <c r="AG594" s="17">
        <v>22.25</v>
      </c>
      <c r="AH594" s="17">
        <v>22.3</v>
      </c>
      <c r="AI594" s="17">
        <v>21.66</v>
      </c>
      <c r="AJ594" s="17">
        <v>22.1</v>
      </c>
      <c r="AK594" s="14">
        <v>11027412</v>
      </c>
      <c r="AL594" s="23">
        <v>68045.119999999995</v>
      </c>
      <c r="AM594" s="14">
        <v>3078964918</v>
      </c>
      <c r="AN594" s="15"/>
      <c r="AO594" s="7" t="s">
        <v>1036</v>
      </c>
      <c r="AP594" s="7" t="s">
        <v>1037</v>
      </c>
      <c r="AQ594" s="19">
        <v>44260</v>
      </c>
      <c r="AR594" s="17">
        <v>0.32500000000000001</v>
      </c>
      <c r="AS594" s="17">
        <v>0.35499999999999998</v>
      </c>
      <c r="AT594" s="17">
        <v>0.30499999999999999</v>
      </c>
      <c r="AU594" s="17">
        <v>0.35</v>
      </c>
      <c r="AV594" s="14">
        <v>14991992</v>
      </c>
      <c r="AW594" s="17">
        <v>355.1</v>
      </c>
      <c r="AX594" s="14">
        <v>1014566231</v>
      </c>
      <c r="AY594" s="15"/>
      <c r="AZ594" s="7" t="s">
        <v>1038</v>
      </c>
      <c r="BA594" s="7" t="s">
        <v>1039</v>
      </c>
      <c r="BB594" s="19">
        <v>44260</v>
      </c>
      <c r="BC594" s="17">
        <v>145.78</v>
      </c>
      <c r="BD594" s="17">
        <v>146.63999999999999</v>
      </c>
      <c r="BE594" s="17">
        <v>142.26</v>
      </c>
      <c r="BF594" s="17">
        <v>144.19999999999999</v>
      </c>
      <c r="BG594" s="14">
        <v>873686</v>
      </c>
      <c r="BH594" s="23">
        <v>52174.64</v>
      </c>
      <c r="BI594" s="14">
        <v>361821377</v>
      </c>
      <c r="BJ594" s="15"/>
      <c r="BK594" t="s">
        <v>1040</v>
      </c>
      <c r="BL594" t="s">
        <v>1041</v>
      </c>
      <c r="BM594" s="19">
        <v>44260</v>
      </c>
      <c r="BN594" s="17">
        <v>26.67</v>
      </c>
      <c r="BO594" s="17">
        <v>26.74</v>
      </c>
      <c r="BP594" s="17">
        <v>26.48</v>
      </c>
      <c r="BQ594" s="17">
        <v>26.65</v>
      </c>
      <c r="BR594" s="14">
        <v>302400</v>
      </c>
      <c r="BS594" s="15"/>
      <c r="BT594" s="7" t="s">
        <v>1042</v>
      </c>
      <c r="BU594" s="7" t="s">
        <v>1043</v>
      </c>
      <c r="BV594" s="19">
        <v>44260</v>
      </c>
      <c r="BW594" s="17">
        <v>2.35</v>
      </c>
      <c r="BX594" s="17">
        <v>2.4249999999999998</v>
      </c>
      <c r="BY594" s="17">
        <v>2.3199999999999998</v>
      </c>
      <c r="BZ594" s="17">
        <v>2.4</v>
      </c>
      <c r="CA594" s="14">
        <v>2198435</v>
      </c>
      <c r="CB594" s="23">
        <v>1587.33</v>
      </c>
      <c r="CC594" s="14">
        <v>661388044</v>
      </c>
      <c r="CD594" s="15"/>
      <c r="CE594" t="s">
        <v>1044</v>
      </c>
      <c r="CF594" t="s">
        <v>1045</v>
      </c>
      <c r="CG594" s="19">
        <v>44260</v>
      </c>
      <c r="CH594" s="17">
        <v>57.38</v>
      </c>
      <c r="CI594" s="17">
        <v>57.38</v>
      </c>
      <c r="CJ594" s="17">
        <v>56.8</v>
      </c>
      <c r="CK594" s="17">
        <v>57.15</v>
      </c>
      <c r="CL594" s="14">
        <v>67480</v>
      </c>
      <c r="CM594" s="15" t="s">
        <v>1033</v>
      </c>
      <c r="CN594" s="7" t="s">
        <v>1046</v>
      </c>
      <c r="CO594" s="7" t="s">
        <v>1047</v>
      </c>
      <c r="CP594" s="19">
        <v>44260</v>
      </c>
      <c r="CQ594" s="17">
        <v>25.12</v>
      </c>
      <c r="CR594" s="17">
        <v>25.85</v>
      </c>
      <c r="CS594" s="17">
        <v>24.97</v>
      </c>
      <c r="CT594" s="17">
        <v>25.46</v>
      </c>
      <c r="CU594" s="14">
        <v>3070429</v>
      </c>
      <c r="CV594" s="23">
        <v>24498.27</v>
      </c>
      <c r="CW594" s="14">
        <v>962225814</v>
      </c>
      <c r="CX594" s="15"/>
      <c r="CY594" t="s">
        <v>1048</v>
      </c>
      <c r="CZ594" t="s">
        <v>1049</v>
      </c>
      <c r="DA594" s="19">
        <v>44260</v>
      </c>
      <c r="DB594" s="17">
        <v>7.75</v>
      </c>
      <c r="DC594" s="17">
        <v>7.8</v>
      </c>
      <c r="DD594" s="17">
        <v>7.72</v>
      </c>
      <c r="DE594" s="17">
        <v>7.76</v>
      </c>
      <c r="DF594" s="14">
        <v>144176</v>
      </c>
      <c r="DG594" s="15" t="s">
        <v>1033</v>
      </c>
      <c r="DH594" s="7" t="s">
        <v>1072</v>
      </c>
      <c r="DI594" s="7" t="s">
        <v>1073</v>
      </c>
      <c r="DJ594" s="19">
        <v>44260</v>
      </c>
      <c r="DK594" s="17">
        <v>114.14</v>
      </c>
      <c r="DL594" s="17">
        <v>114.14</v>
      </c>
      <c r="DM594" s="17">
        <v>112.8</v>
      </c>
      <c r="DN594" s="17">
        <v>113.47</v>
      </c>
      <c r="DO594" s="14">
        <v>67295</v>
      </c>
      <c r="DQ594" s="6">
        <v>44263</v>
      </c>
      <c r="DR594" s="62">
        <v>1.772E-2</v>
      </c>
    </row>
    <row r="595" spans="1:122" ht="15" hidden="1" x14ac:dyDescent="0.25">
      <c r="A595" s="17" t="s">
        <v>8</v>
      </c>
      <c r="B595" s="17" t="s">
        <v>9</v>
      </c>
      <c r="C595" s="26" t="s">
        <v>699</v>
      </c>
      <c r="D595" s="21">
        <v>88.69</v>
      </c>
      <c r="E595" s="21">
        <v>88.69</v>
      </c>
      <c r="F595" s="21">
        <v>86.45</v>
      </c>
      <c r="G595" s="21">
        <v>86.96</v>
      </c>
      <c r="H595" s="21">
        <v>15857</v>
      </c>
      <c r="I595" s="15"/>
      <c r="J595" s="9" t="s">
        <v>1027</v>
      </c>
      <c r="K595" s="9" t="s">
        <v>1028</v>
      </c>
      <c r="L595" s="12" t="s">
        <v>699</v>
      </c>
      <c r="M595" s="10">
        <v>44.707000000000001</v>
      </c>
      <c r="N595" s="10">
        <v>44.743000000000002</v>
      </c>
      <c r="O595" s="10">
        <v>43.238</v>
      </c>
      <c r="P595" s="10">
        <v>43.896999999999998</v>
      </c>
      <c r="Q595" s="10">
        <v>15107812</v>
      </c>
      <c r="R595" s="10">
        <v>129313.15</v>
      </c>
      <c r="S595" s="10">
        <v>2945851394</v>
      </c>
      <c r="T595" s="15"/>
      <c r="U595" s="7" t="s">
        <v>1031</v>
      </c>
      <c r="V595" s="7" t="s">
        <v>1032</v>
      </c>
      <c r="W595" s="19">
        <v>44259</v>
      </c>
      <c r="X595" s="17">
        <v>11</v>
      </c>
      <c r="Y595" s="17">
        <v>11</v>
      </c>
      <c r="Z595" s="17">
        <v>10.64</v>
      </c>
      <c r="AA595" s="17">
        <v>10.68</v>
      </c>
      <c r="AB595" s="14">
        <v>345094</v>
      </c>
      <c r="AC595" s="15"/>
      <c r="AD595" s="7" t="s">
        <v>1034</v>
      </c>
      <c r="AE595" s="7" t="s">
        <v>1035</v>
      </c>
      <c r="AF595" s="19">
        <v>44259</v>
      </c>
      <c r="AG595" s="17">
        <v>22.7</v>
      </c>
      <c r="AH595" s="17">
        <v>22.74</v>
      </c>
      <c r="AI595" s="17">
        <v>21.96</v>
      </c>
      <c r="AJ595" s="17">
        <v>22.25</v>
      </c>
      <c r="AK595" s="14">
        <v>9457080</v>
      </c>
      <c r="AL595" s="23">
        <v>68506.97</v>
      </c>
      <c r="AM595" s="14">
        <v>3078964918</v>
      </c>
      <c r="AN595" s="15"/>
      <c r="AO595" s="7" t="s">
        <v>1036</v>
      </c>
      <c r="AP595" s="7" t="s">
        <v>1037</v>
      </c>
      <c r="AQ595" s="19">
        <v>44259</v>
      </c>
      <c r="AR595" s="17">
        <v>0.38</v>
      </c>
      <c r="AS595" s="17">
        <v>0.38500000000000001</v>
      </c>
      <c r="AT595" s="17">
        <v>0.34</v>
      </c>
      <c r="AU595" s="17">
        <v>0.34499999999999997</v>
      </c>
      <c r="AV595" s="14">
        <v>13177040</v>
      </c>
      <c r="AW595" s="17">
        <v>350.03</v>
      </c>
      <c r="AX595" s="14">
        <v>1014566231</v>
      </c>
      <c r="AY595" s="15"/>
      <c r="AZ595" s="7" t="s">
        <v>1038</v>
      </c>
      <c r="BA595" s="7" t="s">
        <v>1039</v>
      </c>
      <c r="BB595" s="19">
        <v>44259</v>
      </c>
      <c r="BC595" s="17">
        <v>147.07</v>
      </c>
      <c r="BD595" s="17">
        <v>148.34</v>
      </c>
      <c r="BE595" s="17">
        <v>145.01</v>
      </c>
      <c r="BF595" s="17">
        <v>146.43</v>
      </c>
      <c r="BG595" s="14">
        <v>889435</v>
      </c>
      <c r="BH595" s="23">
        <v>52981.5</v>
      </c>
      <c r="BI595" s="14">
        <v>361821377</v>
      </c>
      <c r="BJ595" s="15"/>
      <c r="BK595" t="s">
        <v>1040</v>
      </c>
      <c r="BL595" t="s">
        <v>1041</v>
      </c>
      <c r="BM595" s="19">
        <v>44259</v>
      </c>
      <c r="BN595" s="17">
        <v>27.09</v>
      </c>
      <c r="BO595" s="17">
        <v>27.09</v>
      </c>
      <c r="BP595" s="17">
        <v>26.65</v>
      </c>
      <c r="BQ595" s="17">
        <v>26.72</v>
      </c>
      <c r="BR595" s="14">
        <v>489311</v>
      </c>
      <c r="BS595" s="15"/>
      <c r="BT595" s="7" t="s">
        <v>1042</v>
      </c>
      <c r="BU595" s="7" t="s">
        <v>1043</v>
      </c>
      <c r="BV595" s="19">
        <v>44259</v>
      </c>
      <c r="BW595" s="17">
        <v>2.44</v>
      </c>
      <c r="BX595" s="17">
        <v>2.44</v>
      </c>
      <c r="BY595" s="17">
        <v>2.33</v>
      </c>
      <c r="BZ595" s="17">
        <v>2.37</v>
      </c>
      <c r="CA595" s="14">
        <v>2407102</v>
      </c>
      <c r="CB595" s="23">
        <v>1567.49</v>
      </c>
      <c r="CC595" s="14">
        <v>661388044</v>
      </c>
      <c r="CD595" s="15"/>
      <c r="CE595" t="s">
        <v>1044</v>
      </c>
      <c r="CF595" t="s">
        <v>1045</v>
      </c>
      <c r="CG595" s="19">
        <v>44259</v>
      </c>
      <c r="CH595" s="17">
        <v>57.65</v>
      </c>
      <c r="CI595" s="17">
        <v>57.72</v>
      </c>
      <c r="CJ595" s="17">
        <v>57.2</v>
      </c>
      <c r="CK595" s="17">
        <v>57.25</v>
      </c>
      <c r="CL595" s="14">
        <v>57927</v>
      </c>
      <c r="CM595" s="15" t="s">
        <v>1033</v>
      </c>
      <c r="CN595" s="7" t="s">
        <v>1046</v>
      </c>
      <c r="CO595" s="7" t="s">
        <v>1047</v>
      </c>
      <c r="CP595" s="19">
        <v>44259</v>
      </c>
      <c r="CQ595" s="17">
        <v>24.86</v>
      </c>
      <c r="CR595" s="17">
        <v>24.94</v>
      </c>
      <c r="CS595" s="17">
        <v>24.37</v>
      </c>
      <c r="CT595" s="17">
        <v>24.69</v>
      </c>
      <c r="CU595" s="14">
        <v>3525899</v>
      </c>
      <c r="CV595" s="23">
        <v>23757.360000000001</v>
      </c>
      <c r="CW595" s="14">
        <v>962225814</v>
      </c>
      <c r="CX595" s="15"/>
      <c r="CY595" t="s">
        <v>1048</v>
      </c>
      <c r="CZ595" t="s">
        <v>1049</v>
      </c>
      <c r="DA595" s="19">
        <v>44259</v>
      </c>
      <c r="DB595" s="17">
        <v>7.89</v>
      </c>
      <c r="DC595" s="17">
        <v>7.89</v>
      </c>
      <c r="DD595" s="17">
        <v>7.69</v>
      </c>
      <c r="DE595" s="17">
        <v>7.76</v>
      </c>
      <c r="DF595" s="14">
        <v>60790</v>
      </c>
      <c r="DG595" s="15" t="s">
        <v>1033</v>
      </c>
      <c r="DH595" s="7" t="s">
        <v>1072</v>
      </c>
      <c r="DI595" s="7" t="s">
        <v>1073</v>
      </c>
      <c r="DJ595" s="19">
        <v>44259</v>
      </c>
      <c r="DK595" s="17">
        <v>114.99</v>
      </c>
      <c r="DL595" s="17">
        <v>114.99</v>
      </c>
      <c r="DM595" s="17">
        <v>113.6</v>
      </c>
      <c r="DN595" s="17">
        <v>113.99</v>
      </c>
      <c r="DO595" s="14">
        <v>114469</v>
      </c>
      <c r="DQ595" s="6">
        <v>44260</v>
      </c>
      <c r="DR595" s="62">
        <v>1.8319999999999999E-2</v>
      </c>
    </row>
    <row r="596" spans="1:122" ht="15" hidden="1" x14ac:dyDescent="0.25">
      <c r="A596" s="17" t="s">
        <v>8</v>
      </c>
      <c r="B596" s="17" t="s">
        <v>9</v>
      </c>
      <c r="C596" s="26" t="s">
        <v>700</v>
      </c>
      <c r="D596" s="21">
        <v>87.6</v>
      </c>
      <c r="E596" s="21">
        <v>88.5</v>
      </c>
      <c r="F596" s="21">
        <v>87</v>
      </c>
      <c r="G596" s="21">
        <v>88.5</v>
      </c>
      <c r="H596" s="21">
        <v>11310</v>
      </c>
      <c r="I596" s="15"/>
      <c r="J596" s="9" t="s">
        <v>1027</v>
      </c>
      <c r="K596" s="9" t="s">
        <v>1028</v>
      </c>
      <c r="L596" s="12" t="s">
        <v>700</v>
      </c>
      <c r="M596" s="10">
        <v>45.25</v>
      </c>
      <c r="N596" s="10">
        <v>45.347999999999999</v>
      </c>
      <c r="O596" s="10">
        <v>44.786999999999999</v>
      </c>
      <c r="P596" s="10">
        <v>45.295000000000002</v>
      </c>
      <c r="Q596" s="10">
        <v>6133179</v>
      </c>
      <c r="R596" s="10">
        <v>133431.16</v>
      </c>
      <c r="S596" s="10">
        <v>2945851394</v>
      </c>
      <c r="T596" s="15"/>
      <c r="U596" s="7" t="s">
        <v>1031</v>
      </c>
      <c r="V596" s="7" t="s">
        <v>1032</v>
      </c>
      <c r="W596" s="19">
        <v>44258</v>
      </c>
      <c r="X596" s="17">
        <v>10.95</v>
      </c>
      <c r="Y596" s="17">
        <v>11.1</v>
      </c>
      <c r="Z596" s="17">
        <v>10.91</v>
      </c>
      <c r="AA596" s="17">
        <v>10.97</v>
      </c>
      <c r="AB596" s="14">
        <v>299920</v>
      </c>
      <c r="AC596" s="15"/>
      <c r="AD596" s="7" t="s">
        <v>1034</v>
      </c>
      <c r="AE596" s="7" t="s">
        <v>1035</v>
      </c>
      <c r="AF596" s="19">
        <v>44258</v>
      </c>
      <c r="AG596" s="17">
        <v>22.25</v>
      </c>
      <c r="AH596" s="17">
        <v>22.84</v>
      </c>
      <c r="AI596" s="17">
        <v>21.77</v>
      </c>
      <c r="AJ596" s="17">
        <v>22.84</v>
      </c>
      <c r="AK596" s="14">
        <v>11447360</v>
      </c>
      <c r="AL596" s="23">
        <v>70323.56</v>
      </c>
      <c r="AM596" s="14">
        <v>3078964918</v>
      </c>
      <c r="AN596" s="15"/>
      <c r="AO596" s="7" t="s">
        <v>1036</v>
      </c>
      <c r="AP596" s="7" t="s">
        <v>1037</v>
      </c>
      <c r="AQ596" s="19">
        <v>44258</v>
      </c>
      <c r="AR596" s="17">
        <v>0.38500000000000001</v>
      </c>
      <c r="AS596" s="17">
        <v>0.39500000000000002</v>
      </c>
      <c r="AT596" s="17">
        <v>0.375</v>
      </c>
      <c r="AU596" s="17">
        <v>0.38</v>
      </c>
      <c r="AV596" s="14">
        <v>10426194</v>
      </c>
      <c r="AW596" s="17">
        <v>385.35</v>
      </c>
      <c r="AX596" s="14">
        <v>1014074085</v>
      </c>
      <c r="AY596" s="15"/>
      <c r="AZ596" s="7" t="s">
        <v>1038</v>
      </c>
      <c r="BA596" s="7" t="s">
        <v>1039</v>
      </c>
      <c r="BB596" s="19">
        <v>44258</v>
      </c>
      <c r="BC596" s="17">
        <v>145.94</v>
      </c>
      <c r="BD596" s="17">
        <v>147.74</v>
      </c>
      <c r="BE596" s="17">
        <v>144.88999999999999</v>
      </c>
      <c r="BF596" s="17">
        <v>147.74</v>
      </c>
      <c r="BG596" s="14">
        <v>526410</v>
      </c>
      <c r="BH596" s="23">
        <v>53455.49</v>
      </c>
      <c r="BI596" s="14">
        <v>361821377</v>
      </c>
      <c r="BJ596" s="15"/>
      <c r="BK596" t="s">
        <v>1040</v>
      </c>
      <c r="BL596" t="s">
        <v>1041</v>
      </c>
      <c r="BM596" s="19">
        <v>44258</v>
      </c>
      <c r="BN596" s="17">
        <v>27.72</v>
      </c>
      <c r="BO596" s="17">
        <v>28</v>
      </c>
      <c r="BP596" s="17">
        <v>27.64</v>
      </c>
      <c r="BQ596" s="17">
        <v>27.84</v>
      </c>
      <c r="BR596" s="14">
        <v>283141</v>
      </c>
      <c r="BS596" s="15"/>
      <c r="BT596" s="7" t="s">
        <v>1042</v>
      </c>
      <c r="BU596" s="7" t="s">
        <v>1043</v>
      </c>
      <c r="BV596" s="19">
        <v>44258</v>
      </c>
      <c r="BW596" s="17">
        <v>2.44</v>
      </c>
      <c r="BX596" s="17">
        <v>2.46</v>
      </c>
      <c r="BY596" s="17">
        <v>2.4049999999999998</v>
      </c>
      <c r="BZ596" s="17">
        <v>2.4500000000000002</v>
      </c>
      <c r="CA596" s="14">
        <v>1134427</v>
      </c>
      <c r="CB596" s="23">
        <v>1620.4</v>
      </c>
      <c r="CC596" s="14">
        <v>661388044</v>
      </c>
      <c r="CD596" s="15"/>
      <c r="CE596" t="s">
        <v>1044</v>
      </c>
      <c r="CF596" t="s">
        <v>1045</v>
      </c>
      <c r="CG596" s="19">
        <v>44258</v>
      </c>
      <c r="CH596" s="17">
        <v>57.93</v>
      </c>
      <c r="CI596" s="17">
        <v>58.06</v>
      </c>
      <c r="CJ596" s="17">
        <v>57.85</v>
      </c>
      <c r="CK596" s="17">
        <v>58.03</v>
      </c>
      <c r="CL596" s="14">
        <v>24833</v>
      </c>
      <c r="CM596" s="15" t="s">
        <v>1033</v>
      </c>
      <c r="CN596" s="7" t="s">
        <v>1046</v>
      </c>
      <c r="CO596" s="7" t="s">
        <v>1047</v>
      </c>
      <c r="CP596" s="19">
        <v>44258</v>
      </c>
      <c r="CQ596" s="17">
        <v>24.51</v>
      </c>
      <c r="CR596" s="17">
        <v>24.87</v>
      </c>
      <c r="CS596" s="17">
        <v>24.5</v>
      </c>
      <c r="CT596" s="17">
        <v>24.81</v>
      </c>
      <c r="CU596" s="14">
        <v>1991764</v>
      </c>
      <c r="CV596" s="23">
        <v>23872.82</v>
      </c>
      <c r="CW596" s="14">
        <v>962225814</v>
      </c>
      <c r="CX596" s="15"/>
      <c r="CY596" t="s">
        <v>1048</v>
      </c>
      <c r="CZ596" t="s">
        <v>1049</v>
      </c>
      <c r="DA596" s="19">
        <v>44258</v>
      </c>
      <c r="DB596" s="17">
        <v>7.85</v>
      </c>
      <c r="DC596" s="17">
        <v>7.85</v>
      </c>
      <c r="DD596" s="17">
        <v>7.81</v>
      </c>
      <c r="DE596" s="17">
        <v>7.84</v>
      </c>
      <c r="DF596" s="14">
        <v>18239</v>
      </c>
      <c r="DG596" s="15" t="s">
        <v>1033</v>
      </c>
      <c r="DH596" s="7" t="s">
        <v>1072</v>
      </c>
      <c r="DI596" s="7" t="s">
        <v>1073</v>
      </c>
      <c r="DJ596" s="19">
        <v>44258</v>
      </c>
      <c r="DK596" s="17">
        <v>114.68</v>
      </c>
      <c r="DL596" s="17">
        <v>115.2</v>
      </c>
      <c r="DM596" s="17">
        <v>114.25</v>
      </c>
      <c r="DN596" s="17">
        <v>114.94</v>
      </c>
      <c r="DO596" s="14">
        <v>21716</v>
      </c>
      <c r="DQ596" s="6">
        <v>44259</v>
      </c>
      <c r="DR596" s="62">
        <v>1.8009999999999998E-2</v>
      </c>
    </row>
    <row r="597" spans="1:122" ht="15" hidden="1" x14ac:dyDescent="0.25">
      <c r="A597" s="17" t="s">
        <v>8</v>
      </c>
      <c r="B597" s="17" t="s">
        <v>9</v>
      </c>
      <c r="C597" s="26" t="s">
        <v>701</v>
      </c>
      <c r="D597" s="21">
        <v>89.33</v>
      </c>
      <c r="E597" s="21">
        <v>89.33</v>
      </c>
      <c r="F597" s="21">
        <v>87.1</v>
      </c>
      <c r="G597" s="21">
        <v>87.38</v>
      </c>
      <c r="H597" s="21">
        <v>19189</v>
      </c>
      <c r="I597" s="15"/>
      <c r="J597" s="9" t="s">
        <v>1027</v>
      </c>
      <c r="K597" s="9" t="s">
        <v>1028</v>
      </c>
      <c r="L597" s="12" t="s">
        <v>701</v>
      </c>
      <c r="M597" s="10">
        <v>45.188000000000002</v>
      </c>
      <c r="N597" s="10">
        <v>45.241</v>
      </c>
      <c r="O597" s="10">
        <v>43.744999999999997</v>
      </c>
      <c r="P597" s="10">
        <v>43.744999999999997</v>
      </c>
      <c r="Q597" s="10">
        <v>5824409</v>
      </c>
      <c r="R597" s="10">
        <v>128867.45</v>
      </c>
      <c r="S597" s="10">
        <v>2945851394</v>
      </c>
      <c r="T597" s="15"/>
      <c r="U597" s="7" t="s">
        <v>1031</v>
      </c>
      <c r="V597" s="7" t="s">
        <v>1032</v>
      </c>
      <c r="W597" s="19">
        <v>44257</v>
      </c>
      <c r="X597" s="17">
        <v>11.1</v>
      </c>
      <c r="Y597" s="17">
        <v>11.14</v>
      </c>
      <c r="Z597" s="17">
        <v>11.05</v>
      </c>
      <c r="AA597" s="17">
        <v>11.08</v>
      </c>
      <c r="AB597" s="14">
        <v>155105</v>
      </c>
      <c r="AC597" s="15"/>
      <c r="AD597" s="7" t="s">
        <v>1034</v>
      </c>
      <c r="AE597" s="7" t="s">
        <v>1035</v>
      </c>
      <c r="AF597" s="19">
        <v>44257</v>
      </c>
      <c r="AG597" s="17">
        <v>23.09</v>
      </c>
      <c r="AH597" s="17">
        <v>23.24</v>
      </c>
      <c r="AI597" s="17">
        <v>21.61</v>
      </c>
      <c r="AJ597" s="17">
        <v>21.61</v>
      </c>
      <c r="AK597" s="14">
        <v>10147224</v>
      </c>
      <c r="AL597" s="23">
        <v>66536.429999999993</v>
      </c>
      <c r="AM597" s="14">
        <v>3078964918</v>
      </c>
      <c r="AN597" s="15"/>
      <c r="AO597" s="7" t="s">
        <v>1036</v>
      </c>
      <c r="AP597" s="7" t="s">
        <v>1037</v>
      </c>
      <c r="AQ597" s="19">
        <v>44257</v>
      </c>
      <c r="AR597" s="17">
        <v>0.45</v>
      </c>
      <c r="AS597" s="17">
        <v>0.47499999999999998</v>
      </c>
      <c r="AT597" s="17">
        <v>0.39500000000000002</v>
      </c>
      <c r="AU597" s="17">
        <v>0.40500000000000003</v>
      </c>
      <c r="AV597" s="14">
        <v>27150923</v>
      </c>
      <c r="AW597" s="17">
        <v>410.7</v>
      </c>
      <c r="AX597" s="14">
        <v>1014074085</v>
      </c>
      <c r="AY597" s="15"/>
      <c r="AZ597" s="7" t="s">
        <v>1038</v>
      </c>
      <c r="BA597" s="7" t="s">
        <v>1039</v>
      </c>
      <c r="BB597" s="19">
        <v>44257</v>
      </c>
      <c r="BC597" s="17">
        <v>146.80000000000001</v>
      </c>
      <c r="BD597" s="17">
        <v>148.15</v>
      </c>
      <c r="BE597" s="17">
        <v>146.36000000000001</v>
      </c>
      <c r="BF597" s="17">
        <v>146.84</v>
      </c>
      <c r="BG597" s="14">
        <v>771521</v>
      </c>
      <c r="BH597" s="23">
        <v>53129.85</v>
      </c>
      <c r="BI597" s="14">
        <v>361821377</v>
      </c>
      <c r="BJ597" s="15"/>
      <c r="BK597" t="s">
        <v>1040</v>
      </c>
      <c r="BL597" t="s">
        <v>1041</v>
      </c>
      <c r="BM597" s="19">
        <v>44257</v>
      </c>
      <c r="BN597" s="17">
        <v>28.37</v>
      </c>
      <c r="BO597" s="17">
        <v>28.4</v>
      </c>
      <c r="BP597" s="17">
        <v>28.23</v>
      </c>
      <c r="BQ597" s="17">
        <v>28.25</v>
      </c>
      <c r="BR597" s="14">
        <v>246133</v>
      </c>
      <c r="BS597" s="15"/>
      <c r="BT597" s="7" t="s">
        <v>1042</v>
      </c>
      <c r="BU597" s="7" t="s">
        <v>1043</v>
      </c>
      <c r="BV597" s="19">
        <v>44257</v>
      </c>
      <c r="BW597" s="17">
        <v>2.52</v>
      </c>
      <c r="BX597" s="17">
        <v>2.57</v>
      </c>
      <c r="BY597" s="17">
        <v>2.44</v>
      </c>
      <c r="BZ597" s="17">
        <v>2.46</v>
      </c>
      <c r="CA597" s="14">
        <v>2212399</v>
      </c>
      <c r="CB597" s="23">
        <v>1627.01</v>
      </c>
      <c r="CC597" s="14">
        <v>661388044</v>
      </c>
      <c r="CD597" s="15"/>
      <c r="CE597" t="s">
        <v>1044</v>
      </c>
      <c r="CF597" t="s">
        <v>1045</v>
      </c>
      <c r="CG597" s="19">
        <v>44257</v>
      </c>
      <c r="CH597" s="17">
        <v>58.21</v>
      </c>
      <c r="CI597" s="17">
        <v>58.45</v>
      </c>
      <c r="CJ597" s="17">
        <v>57.9</v>
      </c>
      <c r="CK597" s="17">
        <v>57.96</v>
      </c>
      <c r="CL597" s="14">
        <v>42903</v>
      </c>
      <c r="CM597" s="15" t="s">
        <v>1033</v>
      </c>
      <c r="CN597" s="7" t="s">
        <v>1046</v>
      </c>
      <c r="CO597" s="7" t="s">
        <v>1047</v>
      </c>
      <c r="CP597" s="19">
        <v>44257</v>
      </c>
      <c r="CQ597" s="17">
        <v>25.1</v>
      </c>
      <c r="CR597" s="17">
        <v>25.28</v>
      </c>
      <c r="CS597" s="17">
        <v>24.64</v>
      </c>
      <c r="CT597" s="17">
        <v>24.72</v>
      </c>
      <c r="CU597" s="14">
        <v>2628087</v>
      </c>
      <c r="CV597" s="23">
        <v>23786.22</v>
      </c>
      <c r="CW597" s="14">
        <v>962225814</v>
      </c>
      <c r="CX597" s="15"/>
      <c r="CY597" t="s">
        <v>1048</v>
      </c>
      <c r="CZ597" t="s">
        <v>1049</v>
      </c>
      <c r="DA597" s="19">
        <v>44257</v>
      </c>
      <c r="DB597" s="17">
        <v>7.9</v>
      </c>
      <c r="DC597" s="17">
        <v>7.9</v>
      </c>
      <c r="DD597" s="17">
        <v>7.79</v>
      </c>
      <c r="DE597" s="17">
        <v>7.79</v>
      </c>
      <c r="DF597" s="14">
        <v>93115</v>
      </c>
      <c r="DG597" s="15" t="s">
        <v>1033</v>
      </c>
      <c r="DH597" s="7" t="s">
        <v>1072</v>
      </c>
      <c r="DI597" s="7" t="s">
        <v>1073</v>
      </c>
      <c r="DJ597" s="19">
        <v>44257</v>
      </c>
      <c r="DK597" s="17">
        <v>115.45</v>
      </c>
      <c r="DL597" s="17">
        <v>115.7</v>
      </c>
      <c r="DM597" s="17">
        <v>114.04</v>
      </c>
      <c r="DN597" s="17">
        <v>114.04</v>
      </c>
      <c r="DO597" s="14">
        <v>43683</v>
      </c>
      <c r="DQ597" s="6">
        <v>44258</v>
      </c>
      <c r="DR597" s="62">
        <v>1.6990000000000002E-2</v>
      </c>
    </row>
    <row r="598" spans="1:122" ht="15" hidden="1" x14ac:dyDescent="0.25">
      <c r="A598" s="17" t="s">
        <v>8</v>
      </c>
      <c r="B598" s="17" t="s">
        <v>9</v>
      </c>
      <c r="C598" s="26" t="s">
        <v>702</v>
      </c>
      <c r="D598" s="21">
        <v>86.5</v>
      </c>
      <c r="E598" s="21">
        <v>87.36</v>
      </c>
      <c r="F598" s="21">
        <v>86</v>
      </c>
      <c r="G598" s="21">
        <v>86.85</v>
      </c>
      <c r="H598" s="21">
        <v>16232</v>
      </c>
      <c r="I598" s="15"/>
      <c r="J598" s="9" t="s">
        <v>1027</v>
      </c>
      <c r="K598" s="9" t="s">
        <v>1028</v>
      </c>
      <c r="L598" s="12" t="s">
        <v>702</v>
      </c>
      <c r="M598" s="10">
        <v>43.683</v>
      </c>
      <c r="N598" s="10">
        <v>44.609000000000002</v>
      </c>
      <c r="O598" s="10">
        <v>43.46</v>
      </c>
      <c r="P598" s="10">
        <v>44.6</v>
      </c>
      <c r="Q598" s="10">
        <v>5347302</v>
      </c>
      <c r="R598" s="10">
        <v>131385.26999999999</v>
      </c>
      <c r="S598" s="10">
        <v>2945851394</v>
      </c>
      <c r="T598" s="15"/>
      <c r="U598" s="7" t="s">
        <v>1031</v>
      </c>
      <c r="V598" s="7" t="s">
        <v>1032</v>
      </c>
      <c r="W598" s="19">
        <v>44256</v>
      </c>
      <c r="X598" s="17">
        <v>10.86</v>
      </c>
      <c r="Y598" s="17">
        <v>10.97</v>
      </c>
      <c r="Z598" s="17">
        <v>10.86</v>
      </c>
      <c r="AA598" s="17">
        <v>10.96</v>
      </c>
      <c r="AB598" s="14">
        <v>327405</v>
      </c>
      <c r="AC598" s="15"/>
      <c r="AD598" s="7" t="s">
        <v>1034</v>
      </c>
      <c r="AE598" s="7" t="s">
        <v>1035</v>
      </c>
      <c r="AF598" s="19">
        <v>44256</v>
      </c>
      <c r="AG598" s="17">
        <v>22.25</v>
      </c>
      <c r="AH598" s="17">
        <v>22.93</v>
      </c>
      <c r="AI598" s="17">
        <v>22.13</v>
      </c>
      <c r="AJ598" s="17">
        <v>22.68</v>
      </c>
      <c r="AK598" s="14">
        <v>13551604</v>
      </c>
      <c r="AL598" s="23">
        <v>69830.92</v>
      </c>
      <c r="AM598" s="14">
        <v>3078964918</v>
      </c>
      <c r="AN598" s="15"/>
      <c r="AO598" s="7" t="s">
        <v>1036</v>
      </c>
      <c r="AP598" s="7" t="s">
        <v>1037</v>
      </c>
      <c r="AQ598" s="19">
        <v>44256</v>
      </c>
      <c r="AR598" s="17">
        <v>0.38500000000000001</v>
      </c>
      <c r="AS598" s="17">
        <v>0.38500000000000001</v>
      </c>
      <c r="AT598" s="17">
        <v>0.37</v>
      </c>
      <c r="AU598" s="17">
        <v>0.38500000000000001</v>
      </c>
      <c r="AV598" s="14">
        <v>4606624</v>
      </c>
      <c r="AW598" s="17">
        <v>390.42</v>
      </c>
      <c r="AX598" s="14">
        <v>1014074085</v>
      </c>
      <c r="AY598" s="15"/>
      <c r="AZ598" s="7" t="s">
        <v>1038</v>
      </c>
      <c r="BA598" s="7" t="s">
        <v>1039</v>
      </c>
      <c r="BB598" s="19">
        <v>44256</v>
      </c>
      <c r="BC598" s="17">
        <v>143.03</v>
      </c>
      <c r="BD598" s="17">
        <v>145.53</v>
      </c>
      <c r="BE598" s="17">
        <v>142.97</v>
      </c>
      <c r="BF598" s="17">
        <v>145.35</v>
      </c>
      <c r="BG598" s="14">
        <v>762056</v>
      </c>
      <c r="BH598" s="23">
        <v>52590.74</v>
      </c>
      <c r="BI598" s="14">
        <v>361821377</v>
      </c>
      <c r="BJ598" s="15"/>
      <c r="BK598" t="s">
        <v>1040</v>
      </c>
      <c r="BL598" t="s">
        <v>1041</v>
      </c>
      <c r="BM598" s="19">
        <v>44256</v>
      </c>
      <c r="BN598" s="17">
        <v>27.79</v>
      </c>
      <c r="BO598" s="17">
        <v>27.95</v>
      </c>
      <c r="BP598" s="17">
        <v>27.6</v>
      </c>
      <c r="BQ598" s="17">
        <v>27.9</v>
      </c>
      <c r="BR598" s="14">
        <v>351520</v>
      </c>
      <c r="BS598" s="15"/>
      <c r="BT598" s="7" t="s">
        <v>1042</v>
      </c>
      <c r="BU598" s="7" t="s">
        <v>1043</v>
      </c>
      <c r="BV598" s="19">
        <v>44256</v>
      </c>
      <c r="BW598" s="17">
        <v>2.4500000000000002</v>
      </c>
      <c r="BX598" s="17">
        <v>2.52</v>
      </c>
      <c r="BY598" s="17">
        <v>2.4300000000000002</v>
      </c>
      <c r="BZ598" s="17">
        <v>2.5</v>
      </c>
      <c r="CA598" s="14">
        <v>1782924</v>
      </c>
      <c r="CB598" s="23">
        <v>1653.47</v>
      </c>
      <c r="CC598" s="14">
        <v>661388044</v>
      </c>
      <c r="CD598" s="15"/>
      <c r="CE598" t="s">
        <v>1044</v>
      </c>
      <c r="CF598" t="s">
        <v>1045</v>
      </c>
      <c r="CG598" s="19">
        <v>44256</v>
      </c>
      <c r="CH598" s="17">
        <v>57.44</v>
      </c>
      <c r="CI598" s="17">
        <v>57.89</v>
      </c>
      <c r="CJ598" s="17">
        <v>57.21</v>
      </c>
      <c r="CK598" s="17">
        <v>57.89</v>
      </c>
      <c r="CL598" s="14">
        <v>40892</v>
      </c>
      <c r="CM598" s="15" t="s">
        <v>1033</v>
      </c>
      <c r="CN598" s="7" t="s">
        <v>1046</v>
      </c>
      <c r="CO598" s="7" t="s">
        <v>1047</v>
      </c>
      <c r="CP598" s="19">
        <v>44256</v>
      </c>
      <c r="CQ598" s="17">
        <v>24.67</v>
      </c>
      <c r="CR598" s="17">
        <v>25.16</v>
      </c>
      <c r="CS598" s="17">
        <v>24.47</v>
      </c>
      <c r="CT598" s="17">
        <v>25.16</v>
      </c>
      <c r="CU598" s="14">
        <v>2853747</v>
      </c>
      <c r="CV598" s="23">
        <v>24209.599999999999</v>
      </c>
      <c r="CW598" s="14">
        <v>962225814</v>
      </c>
      <c r="CX598" s="15"/>
      <c r="CY598" t="s">
        <v>1048</v>
      </c>
      <c r="CZ598" t="s">
        <v>1049</v>
      </c>
      <c r="DA598" s="19">
        <v>44256</v>
      </c>
      <c r="DB598" s="17">
        <v>7.67</v>
      </c>
      <c r="DC598" s="17">
        <v>7.79</v>
      </c>
      <c r="DD598" s="17">
        <v>7.67</v>
      </c>
      <c r="DE598" s="17">
        <v>7.78</v>
      </c>
      <c r="DF598" s="14">
        <v>80001</v>
      </c>
      <c r="DG598" s="15" t="s">
        <v>1033</v>
      </c>
      <c r="DH598" s="7" t="s">
        <v>1072</v>
      </c>
      <c r="DI598" s="7" t="s">
        <v>1073</v>
      </c>
      <c r="DJ598" s="19">
        <v>44256</v>
      </c>
      <c r="DK598" s="17">
        <v>112.6</v>
      </c>
      <c r="DL598" s="17">
        <v>114.51</v>
      </c>
      <c r="DM598" s="17">
        <v>112.6</v>
      </c>
      <c r="DN598" s="17">
        <v>114.35</v>
      </c>
      <c r="DO598" s="14">
        <v>112941</v>
      </c>
      <c r="DQ598" s="6">
        <v>44257</v>
      </c>
      <c r="DR598" s="62">
        <v>1.6789999999999999E-2</v>
      </c>
    </row>
    <row r="599" spans="1:122" ht="15" hidden="1" x14ac:dyDescent="0.25">
      <c r="A599" s="17" t="s">
        <v>8</v>
      </c>
      <c r="B599" s="17" t="s">
        <v>9</v>
      </c>
      <c r="C599" s="26" t="s">
        <v>703</v>
      </c>
      <c r="D599" s="21">
        <v>86.95</v>
      </c>
      <c r="E599" s="21">
        <v>86.95</v>
      </c>
      <c r="F599" s="21">
        <v>85.47</v>
      </c>
      <c r="G599" s="21">
        <v>85.7</v>
      </c>
      <c r="H599" s="21">
        <v>22184</v>
      </c>
      <c r="I599" s="15"/>
      <c r="J599" s="9" t="s">
        <v>1027</v>
      </c>
      <c r="K599" s="9" t="s">
        <v>1028</v>
      </c>
      <c r="L599" s="12" t="s">
        <v>703</v>
      </c>
      <c r="M599" s="10">
        <v>43.639000000000003</v>
      </c>
      <c r="N599" s="10">
        <v>44.332999999999998</v>
      </c>
      <c r="O599" s="10">
        <v>43.567</v>
      </c>
      <c r="P599" s="10">
        <v>43.744999999999997</v>
      </c>
      <c r="Q599" s="10">
        <v>8692002</v>
      </c>
      <c r="R599" s="10">
        <v>128867.45</v>
      </c>
      <c r="S599" s="10">
        <v>2945851394</v>
      </c>
      <c r="T599" s="15"/>
      <c r="U599" s="7" t="s">
        <v>1031</v>
      </c>
      <c r="V599" s="7" t="s">
        <v>1032</v>
      </c>
      <c r="W599" s="19">
        <v>44253</v>
      </c>
      <c r="X599" s="17">
        <v>10.93</v>
      </c>
      <c r="Y599" s="17">
        <v>10.93</v>
      </c>
      <c r="Z599" s="17">
        <v>10.68</v>
      </c>
      <c r="AA599" s="17">
        <v>10.74</v>
      </c>
      <c r="AB599" s="14">
        <v>527047</v>
      </c>
      <c r="AC599" s="15"/>
      <c r="AD599" s="7" t="s">
        <v>1034</v>
      </c>
      <c r="AE599" s="7" t="s">
        <v>1035</v>
      </c>
      <c r="AF599" s="19">
        <v>44253</v>
      </c>
      <c r="AG599" s="17">
        <v>24.9</v>
      </c>
      <c r="AH599" s="17">
        <v>25.1</v>
      </c>
      <c r="AI599" s="17">
        <v>24.11</v>
      </c>
      <c r="AJ599" s="17">
        <v>24.11</v>
      </c>
      <c r="AK599" s="14">
        <v>13234487</v>
      </c>
      <c r="AL599" s="23">
        <v>74233.84</v>
      </c>
      <c r="AM599" s="14">
        <v>3078964918</v>
      </c>
      <c r="AN599" s="15"/>
      <c r="AO599" s="7" t="s">
        <v>1036</v>
      </c>
      <c r="AP599" s="7" t="s">
        <v>1037</v>
      </c>
      <c r="AQ599" s="19">
        <v>44253</v>
      </c>
      <c r="AR599" s="17">
        <v>0.37</v>
      </c>
      <c r="AS599" s="17">
        <v>0.38500000000000001</v>
      </c>
      <c r="AT599" s="17">
        <v>0.36499999999999999</v>
      </c>
      <c r="AU599" s="17">
        <v>0.38500000000000001</v>
      </c>
      <c r="AV599" s="14">
        <v>6226463</v>
      </c>
      <c r="AW599" s="17">
        <v>390.42</v>
      </c>
      <c r="AX599" s="14">
        <v>1014074085</v>
      </c>
      <c r="AY599" s="15"/>
      <c r="AZ599" s="7" t="s">
        <v>1038</v>
      </c>
      <c r="BA599" s="7" t="s">
        <v>1039</v>
      </c>
      <c r="BB599" s="19">
        <v>44253</v>
      </c>
      <c r="BC599" s="17">
        <v>143.19999999999999</v>
      </c>
      <c r="BD599" s="17">
        <v>143.91999999999999</v>
      </c>
      <c r="BE599" s="17">
        <v>140.83000000000001</v>
      </c>
      <c r="BF599" s="17">
        <v>142.47999999999999</v>
      </c>
      <c r="BG599" s="14">
        <v>1082124</v>
      </c>
      <c r="BH599" s="23">
        <v>51552.31</v>
      </c>
      <c r="BI599" s="14">
        <v>361821377</v>
      </c>
      <c r="BJ599" s="15"/>
      <c r="BK599" t="s">
        <v>1040</v>
      </c>
      <c r="BL599" t="s">
        <v>1041</v>
      </c>
      <c r="BM599" s="19">
        <v>44253</v>
      </c>
      <c r="BN599" s="17">
        <v>26.91</v>
      </c>
      <c r="BO599" s="17">
        <v>27.07</v>
      </c>
      <c r="BP599" s="17">
        <v>26.84</v>
      </c>
      <c r="BQ599" s="17">
        <v>26.94</v>
      </c>
      <c r="BR599" s="14">
        <v>593779</v>
      </c>
      <c r="BS599" s="15"/>
      <c r="BT599" s="7" t="s">
        <v>1042</v>
      </c>
      <c r="BU599" s="7" t="s">
        <v>1043</v>
      </c>
      <c r="BV599" s="19">
        <v>44253</v>
      </c>
      <c r="BW599" s="17">
        <v>2.48</v>
      </c>
      <c r="BX599" s="17">
        <v>2.48</v>
      </c>
      <c r="BY599" s="17">
        <v>2.4</v>
      </c>
      <c r="BZ599" s="17">
        <v>2.41</v>
      </c>
      <c r="CA599" s="14">
        <v>2679001</v>
      </c>
      <c r="CB599" s="23">
        <v>1593.22</v>
      </c>
      <c r="CC599" s="14">
        <v>661088044</v>
      </c>
      <c r="CD599" s="15"/>
      <c r="CE599" t="s">
        <v>1044</v>
      </c>
      <c r="CF599" t="s">
        <v>1045</v>
      </c>
      <c r="CG599" s="19">
        <v>44253</v>
      </c>
      <c r="CH599" s="17">
        <v>57.29</v>
      </c>
      <c r="CI599" s="17">
        <v>57.31</v>
      </c>
      <c r="CJ599" s="17">
        <v>56.8</v>
      </c>
      <c r="CK599" s="17">
        <v>57</v>
      </c>
      <c r="CL599" s="14">
        <v>75613</v>
      </c>
      <c r="CM599" s="15" t="s">
        <v>1033</v>
      </c>
      <c r="CN599" s="7" t="s">
        <v>1046</v>
      </c>
      <c r="CO599" s="7" t="s">
        <v>1047</v>
      </c>
      <c r="CP599" s="19">
        <v>44253</v>
      </c>
      <c r="CQ599" s="17">
        <v>24.99</v>
      </c>
      <c r="CR599" s="17">
        <v>25.13</v>
      </c>
      <c r="CS599" s="17">
        <v>24.41</v>
      </c>
      <c r="CT599" s="17">
        <v>24.57</v>
      </c>
      <c r="CU599" s="14">
        <v>4812937</v>
      </c>
      <c r="CV599" s="23">
        <v>23641.89</v>
      </c>
      <c r="CW599" s="14">
        <v>962225814</v>
      </c>
      <c r="CX599" s="15"/>
      <c r="CY599" t="s">
        <v>1048</v>
      </c>
      <c r="CZ599" t="s">
        <v>1049</v>
      </c>
      <c r="DA599" s="19">
        <v>44253</v>
      </c>
      <c r="DB599" s="17">
        <v>7.84</v>
      </c>
      <c r="DC599" s="17">
        <v>7.85</v>
      </c>
      <c r="DD599" s="17">
        <v>7.65</v>
      </c>
      <c r="DE599" s="17">
        <v>7.65</v>
      </c>
      <c r="DF599" s="14">
        <v>174089</v>
      </c>
      <c r="DG599" s="15" t="s">
        <v>1033</v>
      </c>
      <c r="DH599" s="7" t="s">
        <v>1072</v>
      </c>
      <c r="DI599" s="7" t="s">
        <v>1073</v>
      </c>
      <c r="DJ599" s="19">
        <v>44253</v>
      </c>
      <c r="DK599" s="17">
        <v>113.74</v>
      </c>
      <c r="DL599" s="17">
        <v>113.74</v>
      </c>
      <c r="DM599" s="17">
        <v>111.98</v>
      </c>
      <c r="DN599" s="17">
        <v>112.45</v>
      </c>
      <c r="DO599" s="14">
        <v>136035</v>
      </c>
      <c r="DQ599" s="6">
        <v>44256</v>
      </c>
      <c r="DR599" s="62">
        <v>1.6479999999999998E-2</v>
      </c>
    </row>
    <row r="600" spans="1:122" ht="15" hidden="1" x14ac:dyDescent="0.25">
      <c r="A600" s="17" t="s">
        <v>8</v>
      </c>
      <c r="B600" s="17" t="s">
        <v>9</v>
      </c>
      <c r="C600" s="26" t="s">
        <v>704</v>
      </c>
      <c r="D600" s="21">
        <v>87</v>
      </c>
      <c r="E600" s="21">
        <v>87.99</v>
      </c>
      <c r="F600" s="21">
        <v>87</v>
      </c>
      <c r="G600" s="21">
        <v>87.62</v>
      </c>
      <c r="H600" s="21">
        <v>20205</v>
      </c>
      <c r="I600" s="15"/>
      <c r="J600" s="9" t="s">
        <v>1027</v>
      </c>
      <c r="K600" s="9" t="s">
        <v>1028</v>
      </c>
      <c r="L600" s="12" t="s">
        <v>704</v>
      </c>
      <c r="M600" s="10">
        <v>44.52</v>
      </c>
      <c r="N600" s="10">
        <v>45.215000000000003</v>
      </c>
      <c r="O600" s="10">
        <v>44.314999999999998</v>
      </c>
      <c r="P600" s="10">
        <v>44.920999999999999</v>
      </c>
      <c r="Q600" s="10">
        <v>5709928</v>
      </c>
      <c r="R600" s="10">
        <v>132329.71</v>
      </c>
      <c r="S600" s="10">
        <v>2945851394</v>
      </c>
      <c r="T600" s="15"/>
      <c r="U600" s="7" t="s">
        <v>1031</v>
      </c>
      <c r="V600" s="7" t="s">
        <v>1032</v>
      </c>
      <c r="W600" s="19">
        <v>44252</v>
      </c>
      <c r="X600" s="17">
        <v>10.95</v>
      </c>
      <c r="Y600" s="17">
        <v>10.97</v>
      </c>
      <c r="Z600" s="17">
        <v>10.93</v>
      </c>
      <c r="AA600" s="17">
        <v>10.96</v>
      </c>
      <c r="AB600" s="14">
        <v>204582</v>
      </c>
      <c r="AC600" s="15"/>
      <c r="AD600" s="7" t="s">
        <v>1034</v>
      </c>
      <c r="AE600" s="7" t="s">
        <v>1035</v>
      </c>
      <c r="AF600" s="19">
        <v>44252</v>
      </c>
      <c r="AG600" s="17">
        <v>24.76</v>
      </c>
      <c r="AH600" s="17">
        <v>25.4</v>
      </c>
      <c r="AI600" s="17">
        <v>24.63</v>
      </c>
      <c r="AJ600" s="17">
        <v>25.24</v>
      </c>
      <c r="AK600" s="14">
        <v>8417420</v>
      </c>
      <c r="AL600" s="23">
        <v>77713.070000000007</v>
      </c>
      <c r="AM600" s="14">
        <v>3078964918</v>
      </c>
      <c r="AN600" s="15"/>
      <c r="AO600" s="7" t="s">
        <v>1036</v>
      </c>
      <c r="AP600" s="7" t="s">
        <v>1037</v>
      </c>
      <c r="AQ600" s="19">
        <v>44252</v>
      </c>
      <c r="AR600" s="17">
        <v>0.375</v>
      </c>
      <c r="AS600" s="17">
        <v>0.39500000000000002</v>
      </c>
      <c r="AT600" s="17">
        <v>0.36499999999999999</v>
      </c>
      <c r="AU600" s="17">
        <v>0.39</v>
      </c>
      <c r="AV600" s="14">
        <v>9228661</v>
      </c>
      <c r="AW600" s="17">
        <v>395.49</v>
      </c>
      <c r="AX600" s="14">
        <v>1014074085</v>
      </c>
      <c r="AY600" s="15"/>
      <c r="AZ600" s="7" t="s">
        <v>1038</v>
      </c>
      <c r="BA600" s="7" t="s">
        <v>1039</v>
      </c>
      <c r="BB600" s="19">
        <v>44252</v>
      </c>
      <c r="BC600" s="17">
        <v>146.31</v>
      </c>
      <c r="BD600" s="17">
        <v>147.56</v>
      </c>
      <c r="BE600" s="17">
        <v>145.32</v>
      </c>
      <c r="BF600" s="17">
        <v>145.32</v>
      </c>
      <c r="BG600" s="14">
        <v>824927</v>
      </c>
      <c r="BH600" s="23">
        <v>52579.88</v>
      </c>
      <c r="BI600" s="14">
        <v>361821377</v>
      </c>
      <c r="BJ600" s="15"/>
      <c r="BK600" t="s">
        <v>1040</v>
      </c>
      <c r="BL600" t="s">
        <v>1041</v>
      </c>
      <c r="BM600" s="19">
        <v>44252</v>
      </c>
      <c r="BN600" s="17">
        <v>27.65</v>
      </c>
      <c r="BO600" s="17">
        <v>27.74</v>
      </c>
      <c r="BP600" s="17">
        <v>27.61</v>
      </c>
      <c r="BQ600" s="17">
        <v>27.72</v>
      </c>
      <c r="BR600" s="14">
        <v>334790</v>
      </c>
      <c r="BS600" s="15"/>
      <c r="BT600" s="7" t="s">
        <v>1042</v>
      </c>
      <c r="BU600" s="7" t="s">
        <v>1043</v>
      </c>
      <c r="BV600" s="19">
        <v>44252</v>
      </c>
      <c r="BW600" s="17">
        <v>2.4700000000000002</v>
      </c>
      <c r="BX600" s="17">
        <v>2.54</v>
      </c>
      <c r="BY600" s="17">
        <v>2.4500000000000002</v>
      </c>
      <c r="BZ600" s="17">
        <v>2.52</v>
      </c>
      <c r="CA600" s="14">
        <v>2904711</v>
      </c>
      <c r="CB600" s="23">
        <v>1665.94</v>
      </c>
      <c r="CC600" s="14">
        <v>661088044</v>
      </c>
      <c r="CD600" s="15"/>
      <c r="CE600" t="s">
        <v>1044</v>
      </c>
      <c r="CF600" t="s">
        <v>1045</v>
      </c>
      <c r="CG600" s="19">
        <v>44252</v>
      </c>
      <c r="CH600" s="17">
        <v>57.81</v>
      </c>
      <c r="CI600" s="17">
        <v>58.08</v>
      </c>
      <c r="CJ600" s="17">
        <v>57.81</v>
      </c>
      <c r="CK600" s="17">
        <v>58.08</v>
      </c>
      <c r="CL600" s="14">
        <v>41034</v>
      </c>
      <c r="CM600" s="15" t="s">
        <v>1033</v>
      </c>
      <c r="CN600" s="7" t="s">
        <v>1046</v>
      </c>
      <c r="CO600" s="7" t="s">
        <v>1047</v>
      </c>
      <c r="CP600" s="19">
        <v>44252</v>
      </c>
      <c r="CQ600" s="17">
        <v>25.3</v>
      </c>
      <c r="CR600" s="17">
        <v>25.81</v>
      </c>
      <c r="CS600" s="17">
        <v>25.29</v>
      </c>
      <c r="CT600" s="17">
        <v>25.43</v>
      </c>
      <c r="CU600" s="14">
        <v>4591599</v>
      </c>
      <c r="CV600" s="23">
        <v>24469.4</v>
      </c>
      <c r="CW600" s="14">
        <v>962225814</v>
      </c>
      <c r="CX600" s="15"/>
      <c r="CY600" t="s">
        <v>1048</v>
      </c>
      <c r="CZ600" t="s">
        <v>1049</v>
      </c>
      <c r="DA600" s="19">
        <v>44252</v>
      </c>
      <c r="DB600" s="17">
        <v>7.79</v>
      </c>
      <c r="DC600" s="17">
        <v>7.83</v>
      </c>
      <c r="DD600" s="17">
        <v>7.79</v>
      </c>
      <c r="DE600" s="17">
        <v>7.79</v>
      </c>
      <c r="DF600" s="14">
        <v>27780</v>
      </c>
      <c r="DG600" s="15" t="s">
        <v>1033</v>
      </c>
      <c r="DH600" s="7" t="s">
        <v>1072</v>
      </c>
      <c r="DI600" s="7" t="s">
        <v>1073</v>
      </c>
      <c r="DJ600" s="19">
        <v>44252</v>
      </c>
      <c r="DK600" s="17">
        <v>114.83</v>
      </c>
      <c r="DL600" s="17">
        <v>115.36</v>
      </c>
      <c r="DM600" s="17">
        <v>114.5</v>
      </c>
      <c r="DN600" s="17">
        <v>115.1</v>
      </c>
      <c r="DO600" s="14">
        <v>22290</v>
      </c>
      <c r="DQ600" s="6">
        <v>44253</v>
      </c>
      <c r="DR600" s="62">
        <v>1.7569999999999999E-2</v>
      </c>
    </row>
    <row r="601" spans="1:122" ht="15" hidden="1" x14ac:dyDescent="0.25">
      <c r="A601" s="17" t="s">
        <v>8</v>
      </c>
      <c r="B601" s="17" t="s">
        <v>9</v>
      </c>
      <c r="C601" s="26" t="s">
        <v>705</v>
      </c>
      <c r="D601" s="21">
        <v>87.89</v>
      </c>
      <c r="E601" s="21">
        <v>87.99</v>
      </c>
      <c r="F601" s="21">
        <v>86.67</v>
      </c>
      <c r="G601" s="21">
        <v>86.83</v>
      </c>
      <c r="H601" s="21">
        <v>39453</v>
      </c>
      <c r="I601" s="15"/>
      <c r="J601" s="9" t="s">
        <v>1027</v>
      </c>
      <c r="K601" s="9" t="s">
        <v>1028</v>
      </c>
      <c r="L601" s="12" t="s">
        <v>705</v>
      </c>
      <c r="M601" s="10">
        <v>44.012999999999998</v>
      </c>
      <c r="N601" s="10">
        <v>44.430999999999997</v>
      </c>
      <c r="O601" s="10">
        <v>43.46</v>
      </c>
      <c r="P601" s="10">
        <v>43.505000000000003</v>
      </c>
      <c r="Q601" s="10">
        <v>5666697</v>
      </c>
      <c r="R601" s="10">
        <v>128158.97</v>
      </c>
      <c r="S601" s="10">
        <v>2945851394</v>
      </c>
      <c r="T601" s="15"/>
      <c r="U601" s="7" t="s">
        <v>1031</v>
      </c>
      <c r="V601" s="7" t="s">
        <v>1032</v>
      </c>
      <c r="W601" s="19">
        <v>44251</v>
      </c>
      <c r="X601" s="17">
        <v>10.92</v>
      </c>
      <c r="Y601" s="17">
        <v>10.92</v>
      </c>
      <c r="Z601" s="17">
        <v>10.83</v>
      </c>
      <c r="AA601" s="17">
        <v>10.86</v>
      </c>
      <c r="AB601" s="14">
        <v>241518</v>
      </c>
      <c r="AC601" s="15"/>
      <c r="AD601" s="7" t="s">
        <v>1034</v>
      </c>
      <c r="AE601" s="7" t="s">
        <v>1035</v>
      </c>
      <c r="AF601" s="19">
        <v>44251</v>
      </c>
      <c r="AG601" s="17">
        <v>24.84</v>
      </c>
      <c r="AH601" s="17">
        <v>25.03</v>
      </c>
      <c r="AI601" s="17">
        <v>24.33</v>
      </c>
      <c r="AJ601" s="17">
        <v>24.48</v>
      </c>
      <c r="AK601" s="14">
        <v>7458322</v>
      </c>
      <c r="AL601" s="23">
        <v>75373.06</v>
      </c>
      <c r="AM601" s="14">
        <v>3078964918</v>
      </c>
      <c r="AN601" s="15"/>
      <c r="AO601" s="7" t="s">
        <v>1036</v>
      </c>
      <c r="AP601" s="7" t="s">
        <v>1037</v>
      </c>
      <c r="AQ601" s="19">
        <v>44251</v>
      </c>
      <c r="AR601" s="17">
        <v>0.38500000000000001</v>
      </c>
      <c r="AS601" s="17">
        <v>0.39</v>
      </c>
      <c r="AT601" s="17">
        <v>0.37</v>
      </c>
      <c r="AU601" s="17">
        <v>0.37</v>
      </c>
      <c r="AV601" s="14">
        <v>12704702</v>
      </c>
      <c r="AW601" s="17">
        <v>375.21</v>
      </c>
      <c r="AX601" s="14">
        <v>1014074085</v>
      </c>
      <c r="AY601" s="15"/>
      <c r="AZ601" s="7" t="s">
        <v>1038</v>
      </c>
      <c r="BA601" s="7" t="s">
        <v>1039</v>
      </c>
      <c r="BB601" s="19">
        <v>44251</v>
      </c>
      <c r="BC601" s="17">
        <v>147.31</v>
      </c>
      <c r="BD601" s="17">
        <v>147.9</v>
      </c>
      <c r="BE601" s="17">
        <v>145.42500000000001</v>
      </c>
      <c r="BF601" s="17">
        <v>146.9</v>
      </c>
      <c r="BG601" s="14">
        <v>740936</v>
      </c>
      <c r="BH601" s="23">
        <v>53151.56</v>
      </c>
      <c r="BI601" s="14">
        <v>361821377</v>
      </c>
      <c r="BJ601" s="15"/>
      <c r="BK601" t="s">
        <v>1040</v>
      </c>
      <c r="BL601" t="s">
        <v>1041</v>
      </c>
      <c r="BM601" s="19">
        <v>44251</v>
      </c>
      <c r="BN601" s="17">
        <v>27.58</v>
      </c>
      <c r="BO601" s="17">
        <v>27.62</v>
      </c>
      <c r="BP601" s="17">
        <v>27.42</v>
      </c>
      <c r="BQ601" s="17">
        <v>27.49</v>
      </c>
      <c r="BR601" s="14">
        <v>422222</v>
      </c>
      <c r="BS601" s="15"/>
      <c r="BT601" s="7" t="s">
        <v>1042</v>
      </c>
      <c r="BU601" s="7" t="s">
        <v>1043</v>
      </c>
      <c r="BV601" s="19">
        <v>44251</v>
      </c>
      <c r="BW601" s="17">
        <v>2.4</v>
      </c>
      <c r="BX601" s="17">
        <v>2.56</v>
      </c>
      <c r="BY601" s="17">
        <v>2.38</v>
      </c>
      <c r="BZ601" s="17">
        <v>2.42</v>
      </c>
      <c r="CA601" s="14">
        <v>4415102</v>
      </c>
      <c r="CB601" s="23">
        <v>1599.83</v>
      </c>
      <c r="CC601" s="14">
        <v>661088044</v>
      </c>
      <c r="CD601" s="15"/>
      <c r="CE601" t="s">
        <v>1044</v>
      </c>
      <c r="CF601" t="s">
        <v>1045</v>
      </c>
      <c r="CG601" s="19">
        <v>44251</v>
      </c>
      <c r="CH601" s="17">
        <v>57.96</v>
      </c>
      <c r="CI601" s="17">
        <v>57.97</v>
      </c>
      <c r="CJ601" s="17">
        <v>57.45</v>
      </c>
      <c r="CK601" s="17">
        <v>57.57</v>
      </c>
      <c r="CL601" s="14">
        <v>61878</v>
      </c>
      <c r="CM601" s="15" t="s">
        <v>1033</v>
      </c>
      <c r="CN601" s="7" t="s">
        <v>1046</v>
      </c>
      <c r="CO601" s="7" t="s">
        <v>1047</v>
      </c>
      <c r="CP601" s="19">
        <v>44251</v>
      </c>
      <c r="CQ601" s="17">
        <v>25.08</v>
      </c>
      <c r="CR601" s="17">
        <v>25.22</v>
      </c>
      <c r="CS601" s="17">
        <v>24.56</v>
      </c>
      <c r="CT601" s="17">
        <v>24.77</v>
      </c>
      <c r="CU601" s="14">
        <v>2186653</v>
      </c>
      <c r="CV601" s="23">
        <v>23834.33</v>
      </c>
      <c r="CW601" s="14">
        <v>962225814</v>
      </c>
      <c r="CX601" s="15"/>
      <c r="CY601" t="s">
        <v>1048</v>
      </c>
      <c r="CZ601" t="s">
        <v>1049</v>
      </c>
      <c r="DA601" s="19">
        <v>44251</v>
      </c>
      <c r="DB601" s="17">
        <v>7.9</v>
      </c>
      <c r="DC601" s="17">
        <v>7.9</v>
      </c>
      <c r="DD601" s="17">
        <v>7.72</v>
      </c>
      <c r="DE601" s="17">
        <v>7.73</v>
      </c>
      <c r="DF601" s="14">
        <v>86187</v>
      </c>
      <c r="DG601" s="15" t="s">
        <v>1033</v>
      </c>
      <c r="DH601" s="7" t="s">
        <v>1072</v>
      </c>
      <c r="DI601" s="7" t="s">
        <v>1073</v>
      </c>
      <c r="DJ601" s="19">
        <v>44251</v>
      </c>
      <c r="DK601" s="17">
        <v>114.88</v>
      </c>
      <c r="DL601" s="17">
        <v>114.88</v>
      </c>
      <c r="DM601" s="17">
        <v>113.81</v>
      </c>
      <c r="DN601" s="17">
        <v>114.08</v>
      </c>
      <c r="DO601" s="14">
        <v>42549</v>
      </c>
      <c r="DQ601" s="6">
        <v>44252</v>
      </c>
      <c r="DR601" s="62">
        <v>1.7299999999999999E-2</v>
      </c>
    </row>
    <row r="602" spans="1:122" ht="15" hidden="1" x14ac:dyDescent="0.25">
      <c r="A602" s="17" t="s">
        <v>8</v>
      </c>
      <c r="B602" s="17" t="s">
        <v>9</v>
      </c>
      <c r="C602" s="26" t="s">
        <v>706</v>
      </c>
      <c r="D602" s="21">
        <v>89.04</v>
      </c>
      <c r="E602" s="21">
        <v>89.39</v>
      </c>
      <c r="F602" s="21">
        <v>88</v>
      </c>
      <c r="G602" s="21">
        <v>88.89</v>
      </c>
      <c r="H602" s="21">
        <v>21295</v>
      </c>
      <c r="I602" s="15"/>
      <c r="J602" s="9" t="s">
        <v>1027</v>
      </c>
      <c r="K602" s="9" t="s">
        <v>1028</v>
      </c>
      <c r="L602" s="12" t="s">
        <v>706</v>
      </c>
      <c r="M602" s="10">
        <v>43.673999999999999</v>
      </c>
      <c r="N602" s="10">
        <v>44.973999999999997</v>
      </c>
      <c r="O602" s="10">
        <v>43.63</v>
      </c>
      <c r="P602" s="10">
        <v>44.902999999999999</v>
      </c>
      <c r="Q602" s="10">
        <v>6798877</v>
      </c>
      <c r="R602" s="10">
        <v>132277.26999999999</v>
      </c>
      <c r="S602" s="10">
        <v>2945851394</v>
      </c>
      <c r="T602" s="15"/>
      <c r="U602" s="7" t="s">
        <v>1031</v>
      </c>
      <c r="V602" s="7" t="s">
        <v>1032</v>
      </c>
      <c r="W602" s="19">
        <v>44250</v>
      </c>
      <c r="X602" s="17">
        <v>10.96</v>
      </c>
      <c r="Y602" s="17">
        <v>10.97</v>
      </c>
      <c r="Z602" s="17">
        <v>10.91</v>
      </c>
      <c r="AA602" s="17">
        <v>10.97</v>
      </c>
      <c r="AB602" s="14">
        <v>405974</v>
      </c>
      <c r="AC602" s="15"/>
      <c r="AD602" s="7" t="s">
        <v>1034</v>
      </c>
      <c r="AE602" s="7" t="s">
        <v>1035</v>
      </c>
      <c r="AF602" s="19">
        <v>44250</v>
      </c>
      <c r="AG602" s="17">
        <v>25</v>
      </c>
      <c r="AH602" s="17">
        <v>25.15</v>
      </c>
      <c r="AI602" s="17">
        <v>24.54</v>
      </c>
      <c r="AJ602" s="17">
        <v>24.84</v>
      </c>
      <c r="AK602" s="14">
        <v>5990336</v>
      </c>
      <c r="AL602" s="23">
        <v>76481.490000000005</v>
      </c>
      <c r="AM602" s="14">
        <v>3078964918</v>
      </c>
      <c r="AN602" s="15"/>
      <c r="AO602" s="7" t="s">
        <v>1036</v>
      </c>
      <c r="AP602" s="7" t="s">
        <v>1037</v>
      </c>
      <c r="AQ602" s="19">
        <v>44250</v>
      </c>
      <c r="AR602" s="17">
        <v>0.40500000000000003</v>
      </c>
      <c r="AS602" s="17">
        <v>0.41499999999999998</v>
      </c>
      <c r="AT602" s="17">
        <v>0.38500000000000001</v>
      </c>
      <c r="AU602" s="17">
        <v>0.40500000000000003</v>
      </c>
      <c r="AV602" s="14">
        <v>17778684</v>
      </c>
      <c r="AW602" s="17">
        <v>410.7</v>
      </c>
      <c r="AX602" s="14">
        <v>1014074085</v>
      </c>
      <c r="AY602" s="15"/>
      <c r="AZ602" s="7" t="s">
        <v>1038</v>
      </c>
      <c r="BA602" s="7" t="s">
        <v>1039</v>
      </c>
      <c r="BB602" s="19">
        <v>44250</v>
      </c>
      <c r="BC602" s="17">
        <v>148.5</v>
      </c>
      <c r="BD602" s="17">
        <v>149</v>
      </c>
      <c r="BE602" s="17">
        <v>145.93</v>
      </c>
      <c r="BF602" s="17">
        <v>148.37</v>
      </c>
      <c r="BG602" s="14">
        <v>709526</v>
      </c>
      <c r="BH602" s="23">
        <v>53683.44</v>
      </c>
      <c r="BI602" s="14">
        <v>361821377</v>
      </c>
      <c r="BJ602" s="15"/>
      <c r="BK602" t="s">
        <v>1040</v>
      </c>
      <c r="BL602" t="s">
        <v>1041</v>
      </c>
      <c r="BM602" s="19">
        <v>44250</v>
      </c>
      <c r="BN602" s="17">
        <v>27.68</v>
      </c>
      <c r="BO602" s="17">
        <v>27.88</v>
      </c>
      <c r="BP602" s="17">
        <v>27.62</v>
      </c>
      <c r="BQ602" s="17">
        <v>27.88</v>
      </c>
      <c r="BR602" s="14">
        <v>466729</v>
      </c>
      <c r="BS602" s="15"/>
      <c r="BT602" s="7" t="s">
        <v>1042</v>
      </c>
      <c r="BU602" s="7" t="s">
        <v>1043</v>
      </c>
      <c r="BV602" s="19">
        <v>44250</v>
      </c>
      <c r="BW602" s="17">
        <v>2.42</v>
      </c>
      <c r="BX602" s="17">
        <v>2.4700000000000002</v>
      </c>
      <c r="BY602" s="17">
        <v>2.36</v>
      </c>
      <c r="BZ602" s="17">
        <v>2.4300000000000002</v>
      </c>
      <c r="CA602" s="14">
        <v>3393487</v>
      </c>
      <c r="CB602" s="23">
        <v>1606.44</v>
      </c>
      <c r="CC602" s="14">
        <v>661088044</v>
      </c>
      <c r="CD602" s="15"/>
      <c r="CE602" t="s">
        <v>1044</v>
      </c>
      <c r="CF602" t="s">
        <v>1045</v>
      </c>
      <c r="CG602" s="19">
        <v>44250</v>
      </c>
      <c r="CH602" s="17">
        <v>57.95</v>
      </c>
      <c r="CI602" s="17">
        <v>58.08</v>
      </c>
      <c r="CJ602" s="17">
        <v>57.65</v>
      </c>
      <c r="CK602" s="17">
        <v>58.08</v>
      </c>
      <c r="CL602" s="14">
        <v>37192</v>
      </c>
      <c r="CM602" s="15" t="s">
        <v>1033</v>
      </c>
      <c r="CN602" s="7" t="s">
        <v>1046</v>
      </c>
      <c r="CO602" s="7" t="s">
        <v>1047</v>
      </c>
      <c r="CP602" s="19">
        <v>44250</v>
      </c>
      <c r="CQ602" s="17">
        <v>24.15</v>
      </c>
      <c r="CR602" s="17">
        <v>25.17</v>
      </c>
      <c r="CS602" s="17">
        <v>24.07</v>
      </c>
      <c r="CT602" s="17">
        <v>25.05</v>
      </c>
      <c r="CU602" s="14">
        <v>3333232</v>
      </c>
      <c r="CV602" s="23">
        <v>24103.759999999998</v>
      </c>
      <c r="CW602" s="14">
        <v>962225814</v>
      </c>
      <c r="CX602" s="15"/>
      <c r="CY602" t="s">
        <v>1048</v>
      </c>
      <c r="CZ602" t="s">
        <v>1049</v>
      </c>
      <c r="DA602" s="19">
        <v>44250</v>
      </c>
      <c r="DB602" s="17">
        <v>7.88</v>
      </c>
      <c r="DC602" s="17">
        <v>7.88</v>
      </c>
      <c r="DD602" s="17">
        <v>7.72</v>
      </c>
      <c r="DE602" s="17">
        <v>7.77</v>
      </c>
      <c r="DF602" s="14">
        <v>19663</v>
      </c>
      <c r="DG602" s="15" t="s">
        <v>1033</v>
      </c>
      <c r="DH602" s="7" t="s">
        <v>1072</v>
      </c>
      <c r="DI602" s="7" t="s">
        <v>1073</v>
      </c>
      <c r="DJ602" s="19">
        <v>44250</v>
      </c>
      <c r="DK602" s="17">
        <v>113.89</v>
      </c>
      <c r="DL602" s="17">
        <v>114.86</v>
      </c>
      <c r="DM602" s="17">
        <v>113.56</v>
      </c>
      <c r="DN602" s="17">
        <v>114.86</v>
      </c>
      <c r="DO602" s="14">
        <v>36112</v>
      </c>
      <c r="DQ602" s="6">
        <v>44251</v>
      </c>
      <c r="DR602" s="62">
        <v>1.6150000000000001E-2</v>
      </c>
    </row>
    <row r="603" spans="1:122" ht="15" hidden="1" x14ac:dyDescent="0.25">
      <c r="A603" s="17" t="s">
        <v>8</v>
      </c>
      <c r="B603" s="17" t="s">
        <v>9</v>
      </c>
      <c r="C603" s="26" t="s">
        <v>707</v>
      </c>
      <c r="D603" s="21">
        <v>89.79</v>
      </c>
      <c r="E603" s="21">
        <v>90.79</v>
      </c>
      <c r="F603" s="21">
        <v>89.6</v>
      </c>
      <c r="G603" s="21">
        <v>89.68</v>
      </c>
      <c r="H603" s="21">
        <v>30722</v>
      </c>
      <c r="I603" s="15"/>
      <c r="J603" s="9" t="s">
        <v>1027</v>
      </c>
      <c r="K603" s="9" t="s">
        <v>1028</v>
      </c>
      <c r="L603" s="12" t="s">
        <v>707</v>
      </c>
      <c r="M603" s="10">
        <v>43.273000000000003</v>
      </c>
      <c r="N603" s="10">
        <v>43.603000000000002</v>
      </c>
      <c r="O603" s="10">
        <v>43.158000000000001</v>
      </c>
      <c r="P603" s="10">
        <v>43.540999999999997</v>
      </c>
      <c r="Q603" s="10">
        <v>5512955</v>
      </c>
      <c r="R603" s="10">
        <v>128264.14</v>
      </c>
      <c r="S603" s="10">
        <v>2945851394</v>
      </c>
      <c r="T603" s="15"/>
      <c r="U603" s="7" t="s">
        <v>1031</v>
      </c>
      <c r="V603" s="7" t="s">
        <v>1032</v>
      </c>
      <c r="W603" s="19">
        <v>44249</v>
      </c>
      <c r="X603" s="17">
        <v>11.29</v>
      </c>
      <c r="Y603" s="17">
        <v>11.29</v>
      </c>
      <c r="Z603" s="17">
        <v>11.09</v>
      </c>
      <c r="AA603" s="17">
        <v>11.11</v>
      </c>
      <c r="AB603" s="14">
        <v>356205</v>
      </c>
      <c r="AC603" s="15"/>
      <c r="AD603" s="7" t="s">
        <v>1034</v>
      </c>
      <c r="AE603" s="7" t="s">
        <v>1035</v>
      </c>
      <c r="AF603" s="19">
        <v>44249</v>
      </c>
      <c r="AG603" s="17">
        <v>24.3</v>
      </c>
      <c r="AH603" s="17">
        <v>25.05</v>
      </c>
      <c r="AI603" s="17">
        <v>24.25</v>
      </c>
      <c r="AJ603" s="17">
        <v>24.74</v>
      </c>
      <c r="AK603" s="14">
        <v>6745725</v>
      </c>
      <c r="AL603" s="23">
        <v>76173.59</v>
      </c>
      <c r="AM603" s="14">
        <v>3078964918</v>
      </c>
      <c r="AN603" s="15"/>
      <c r="AO603" s="7" t="s">
        <v>1036</v>
      </c>
      <c r="AP603" s="7" t="s">
        <v>1037</v>
      </c>
      <c r="AQ603" s="19">
        <v>44249</v>
      </c>
      <c r="AR603" s="17">
        <v>0.37</v>
      </c>
      <c r="AS603" s="17">
        <v>0.42499999999999999</v>
      </c>
      <c r="AT603" s="17">
        <v>0.37</v>
      </c>
      <c r="AU603" s="17">
        <v>0.41499999999999998</v>
      </c>
      <c r="AV603" s="14">
        <v>26487223</v>
      </c>
      <c r="AW603" s="17">
        <v>419.86</v>
      </c>
      <c r="AX603" s="14">
        <v>1011701810</v>
      </c>
      <c r="AY603" s="15"/>
      <c r="AZ603" s="7" t="s">
        <v>1038</v>
      </c>
      <c r="BA603" s="7" t="s">
        <v>1039</v>
      </c>
      <c r="BB603" s="19">
        <v>44249</v>
      </c>
      <c r="BC603" s="17">
        <v>147.02000000000001</v>
      </c>
      <c r="BD603" s="17">
        <v>148.38999999999999</v>
      </c>
      <c r="BE603" s="17">
        <v>145.91999999999999</v>
      </c>
      <c r="BF603" s="17">
        <v>147.15</v>
      </c>
      <c r="BG603" s="14">
        <v>1101008</v>
      </c>
      <c r="BH603" s="23">
        <v>53242.02</v>
      </c>
      <c r="BI603" s="14">
        <v>361821377</v>
      </c>
      <c r="BJ603" s="15"/>
      <c r="BK603" t="s">
        <v>1040</v>
      </c>
      <c r="BL603" t="s">
        <v>1041</v>
      </c>
      <c r="BM603" s="19">
        <v>44249</v>
      </c>
      <c r="BN603" s="17">
        <v>28.64</v>
      </c>
      <c r="BO603" s="17">
        <v>28.64</v>
      </c>
      <c r="BP603" s="17">
        <v>28.44</v>
      </c>
      <c r="BQ603" s="17">
        <v>28.45</v>
      </c>
      <c r="BR603" s="14">
        <v>416778</v>
      </c>
      <c r="BS603" s="15"/>
      <c r="BT603" s="7" t="s">
        <v>1042</v>
      </c>
      <c r="BU603" s="7" t="s">
        <v>1043</v>
      </c>
      <c r="BV603" s="19">
        <v>44249</v>
      </c>
      <c r="BW603" s="17">
        <v>2.4900000000000002</v>
      </c>
      <c r="BX603" s="17">
        <v>2.52</v>
      </c>
      <c r="BY603" s="17">
        <v>2.41</v>
      </c>
      <c r="BZ603" s="17">
        <v>2.41</v>
      </c>
      <c r="CA603" s="14">
        <v>1814134</v>
      </c>
      <c r="CB603" s="23">
        <v>1593.22</v>
      </c>
      <c r="CC603" s="14">
        <v>661088044</v>
      </c>
      <c r="CD603" s="15"/>
      <c r="CE603" t="s">
        <v>1044</v>
      </c>
      <c r="CF603" t="s">
        <v>1045</v>
      </c>
      <c r="CG603" s="19">
        <v>44249</v>
      </c>
      <c r="CH603" s="17">
        <v>58.19</v>
      </c>
      <c r="CI603" s="17">
        <v>58.28</v>
      </c>
      <c r="CJ603" s="17">
        <v>57.94</v>
      </c>
      <c r="CK603" s="17">
        <v>58.09</v>
      </c>
      <c r="CL603" s="14">
        <v>47457</v>
      </c>
      <c r="CM603" s="15" t="s">
        <v>1033</v>
      </c>
      <c r="CN603" s="7" t="s">
        <v>1046</v>
      </c>
      <c r="CO603" s="7" t="s">
        <v>1047</v>
      </c>
      <c r="CP603" s="19">
        <v>44249</v>
      </c>
      <c r="CQ603" s="17">
        <v>23.95</v>
      </c>
      <c r="CR603" s="17">
        <v>23.99</v>
      </c>
      <c r="CS603" s="17">
        <v>23.53</v>
      </c>
      <c r="CT603" s="17">
        <v>23.69</v>
      </c>
      <c r="CU603" s="14">
        <v>3903313</v>
      </c>
      <c r="CV603" s="23">
        <v>22795.13</v>
      </c>
      <c r="CW603" s="14">
        <v>962225814</v>
      </c>
      <c r="CX603" s="15"/>
      <c r="CY603" t="s">
        <v>1048</v>
      </c>
      <c r="CZ603" t="s">
        <v>1049</v>
      </c>
      <c r="DA603" s="19">
        <v>44249</v>
      </c>
      <c r="DB603" s="17">
        <v>7.88</v>
      </c>
      <c r="DC603" s="17">
        <v>7.88</v>
      </c>
      <c r="DD603" s="17">
        <v>7.71</v>
      </c>
      <c r="DE603" s="17">
        <v>7.74</v>
      </c>
      <c r="DF603" s="14">
        <v>16430</v>
      </c>
      <c r="DG603" s="15" t="s">
        <v>1033</v>
      </c>
      <c r="DH603" s="7" t="s">
        <v>1072</v>
      </c>
      <c r="DI603" s="7" t="s">
        <v>1073</v>
      </c>
      <c r="DJ603" s="19">
        <v>44249</v>
      </c>
      <c r="DK603" s="17">
        <v>114.65</v>
      </c>
      <c r="DL603" s="17">
        <v>114.92</v>
      </c>
      <c r="DM603" s="17">
        <v>113.6</v>
      </c>
      <c r="DN603" s="17">
        <v>113.85</v>
      </c>
      <c r="DO603" s="14">
        <v>50128</v>
      </c>
      <c r="DQ603" s="6">
        <v>44250</v>
      </c>
      <c r="DR603" s="62">
        <v>1.559E-2</v>
      </c>
    </row>
    <row r="604" spans="1:122" ht="15" hidden="1" x14ac:dyDescent="0.25">
      <c r="A604" s="17" t="s">
        <v>8</v>
      </c>
      <c r="B604" s="17" t="s">
        <v>9</v>
      </c>
      <c r="C604" s="26" t="s">
        <v>708</v>
      </c>
      <c r="D604" s="21">
        <v>91.5</v>
      </c>
      <c r="E604" s="21">
        <v>91.5</v>
      </c>
      <c r="F604" s="21">
        <v>89.4</v>
      </c>
      <c r="G604" s="21">
        <v>89.81</v>
      </c>
      <c r="H604" s="21">
        <v>24870</v>
      </c>
      <c r="I604" s="15"/>
      <c r="J604" s="9" t="s">
        <v>1027</v>
      </c>
      <c r="K604" s="9" t="s">
        <v>1028</v>
      </c>
      <c r="L604" s="12" t="s">
        <v>708</v>
      </c>
      <c r="M604" s="10">
        <v>43.238</v>
      </c>
      <c r="N604" s="10">
        <v>43.344999999999999</v>
      </c>
      <c r="O604" s="10">
        <v>41.947000000000003</v>
      </c>
      <c r="P604" s="10">
        <v>42.134</v>
      </c>
      <c r="Q604" s="10">
        <v>10528845</v>
      </c>
      <c r="R604" s="10">
        <v>124119.62</v>
      </c>
      <c r="S604" s="10">
        <v>2945851394</v>
      </c>
      <c r="T604" s="15"/>
      <c r="U604" s="7" t="s">
        <v>1031</v>
      </c>
      <c r="V604" s="7" t="s">
        <v>1032</v>
      </c>
      <c r="W604" s="19">
        <v>44246</v>
      </c>
      <c r="X604" s="17">
        <v>11.29</v>
      </c>
      <c r="Y604" s="17">
        <v>11.29</v>
      </c>
      <c r="Z604" s="17">
        <v>11.21</v>
      </c>
      <c r="AA604" s="17">
        <v>11.25</v>
      </c>
      <c r="AB604" s="14">
        <v>136720</v>
      </c>
      <c r="AC604" s="15"/>
      <c r="AD604" s="7" t="s">
        <v>1034</v>
      </c>
      <c r="AE604" s="7" t="s">
        <v>1035</v>
      </c>
      <c r="AF604" s="19">
        <v>44246</v>
      </c>
      <c r="AG604" s="17">
        <v>24.99</v>
      </c>
      <c r="AH604" s="17">
        <v>25.09</v>
      </c>
      <c r="AI604" s="17">
        <v>23.65</v>
      </c>
      <c r="AJ604" s="17">
        <v>23.97</v>
      </c>
      <c r="AK604" s="14">
        <v>12818879</v>
      </c>
      <c r="AL604" s="23">
        <v>73802.789999999994</v>
      </c>
      <c r="AM604" s="14">
        <v>3078964918</v>
      </c>
      <c r="AN604" s="15"/>
      <c r="AO604" s="7" t="s">
        <v>1036</v>
      </c>
      <c r="AP604" s="7" t="s">
        <v>1037</v>
      </c>
      <c r="AQ604" s="19">
        <v>44246</v>
      </c>
      <c r="AR604" s="17">
        <v>0.34</v>
      </c>
      <c r="AS604" s="17">
        <v>0.36</v>
      </c>
      <c r="AT604" s="17">
        <v>0.33</v>
      </c>
      <c r="AU604" s="17">
        <v>0.35499999999999998</v>
      </c>
      <c r="AV604" s="14">
        <v>18177021</v>
      </c>
      <c r="AW604" s="17">
        <v>359.15</v>
      </c>
      <c r="AX604" s="14">
        <v>1011701810</v>
      </c>
      <c r="AY604" s="15"/>
      <c r="AZ604" s="7" t="s">
        <v>1038</v>
      </c>
      <c r="BA604" s="7" t="s">
        <v>1039</v>
      </c>
      <c r="BB604" s="19">
        <v>44246</v>
      </c>
      <c r="BC604" s="17">
        <v>144.35</v>
      </c>
      <c r="BD604" s="17">
        <v>144.68</v>
      </c>
      <c r="BE604" s="17">
        <v>141.02000000000001</v>
      </c>
      <c r="BF604" s="17">
        <v>142.26</v>
      </c>
      <c r="BG604" s="14">
        <v>1104038</v>
      </c>
      <c r="BH604" s="23">
        <v>51472.71</v>
      </c>
      <c r="BI604" s="14">
        <v>361821377</v>
      </c>
      <c r="BJ604" s="15"/>
      <c r="BK604" t="s">
        <v>1040</v>
      </c>
      <c r="BL604" t="s">
        <v>1041</v>
      </c>
      <c r="BM604" s="19">
        <v>44246</v>
      </c>
      <c r="BN604" s="17">
        <v>29.07</v>
      </c>
      <c r="BO604" s="17">
        <v>29.09</v>
      </c>
      <c r="BP604" s="17">
        <v>28.9</v>
      </c>
      <c r="BQ604" s="17">
        <v>28.95</v>
      </c>
      <c r="BR604" s="14">
        <v>183538</v>
      </c>
      <c r="BS604" s="15"/>
      <c r="BT604" s="7" t="s">
        <v>1042</v>
      </c>
      <c r="BU604" s="7" t="s">
        <v>1043</v>
      </c>
      <c r="BV604" s="19">
        <v>44246</v>
      </c>
      <c r="BW604" s="17">
        <v>2.48</v>
      </c>
      <c r="BX604" s="17">
        <v>2.54</v>
      </c>
      <c r="BY604" s="17">
        <v>2.48</v>
      </c>
      <c r="BZ604" s="17">
        <v>2.5</v>
      </c>
      <c r="CA604" s="14">
        <v>1547900</v>
      </c>
      <c r="CB604" s="23">
        <v>1652.72</v>
      </c>
      <c r="CC604" s="14">
        <v>661088044</v>
      </c>
      <c r="CD604" s="15"/>
      <c r="CE604" t="s">
        <v>1044</v>
      </c>
      <c r="CF604" t="s">
        <v>1045</v>
      </c>
      <c r="CG604" s="19">
        <v>44246</v>
      </c>
      <c r="CH604" s="17">
        <v>58.78</v>
      </c>
      <c r="CI604" s="17">
        <v>58.82</v>
      </c>
      <c r="CJ604" s="17">
        <v>58.15</v>
      </c>
      <c r="CK604" s="17">
        <v>58.27</v>
      </c>
      <c r="CL604" s="14">
        <v>53964</v>
      </c>
      <c r="CM604" s="15" t="s">
        <v>1033</v>
      </c>
      <c r="CN604" s="7" t="s">
        <v>1046</v>
      </c>
      <c r="CO604" s="7" t="s">
        <v>1047</v>
      </c>
      <c r="CP604" s="19">
        <v>44246</v>
      </c>
      <c r="CQ604" s="17">
        <v>25</v>
      </c>
      <c r="CR604" s="17">
        <v>25</v>
      </c>
      <c r="CS604" s="17">
        <v>23.85</v>
      </c>
      <c r="CT604" s="17">
        <v>24</v>
      </c>
      <c r="CU604" s="14">
        <v>6651299</v>
      </c>
      <c r="CV604" s="23">
        <v>23093.42</v>
      </c>
      <c r="CW604" s="14">
        <v>962225814</v>
      </c>
      <c r="CX604" s="15"/>
      <c r="CY604" t="s">
        <v>1048</v>
      </c>
      <c r="CZ604" t="s">
        <v>1049</v>
      </c>
      <c r="DA604" s="19">
        <v>44246</v>
      </c>
      <c r="DB604" s="17">
        <v>7.83</v>
      </c>
      <c r="DC604" s="17">
        <v>7.85</v>
      </c>
      <c r="DD604" s="17">
        <v>7.66</v>
      </c>
      <c r="DE604" s="17">
        <v>7.7</v>
      </c>
      <c r="DF604" s="14">
        <v>56104</v>
      </c>
      <c r="DG604" s="15" t="s">
        <v>1033</v>
      </c>
      <c r="DH604" s="7" t="s">
        <v>1072</v>
      </c>
      <c r="DI604" s="7" t="s">
        <v>1073</v>
      </c>
      <c r="DJ604" s="19">
        <v>44246</v>
      </c>
      <c r="DK604" s="17">
        <v>115.21</v>
      </c>
      <c r="DL604" s="17">
        <v>115.29</v>
      </c>
      <c r="DM604" s="17">
        <v>113.6</v>
      </c>
      <c r="DN604" s="17">
        <v>113.95</v>
      </c>
      <c r="DO604" s="14">
        <v>24211</v>
      </c>
      <c r="DQ604" s="6">
        <v>44249</v>
      </c>
      <c r="DR604" s="62">
        <v>1.5640000000000001E-2</v>
      </c>
    </row>
    <row r="605" spans="1:122" ht="15" hidden="1" x14ac:dyDescent="0.25">
      <c r="A605" s="17" t="s">
        <v>8</v>
      </c>
      <c r="B605" s="17" t="s">
        <v>9</v>
      </c>
      <c r="C605" s="26" t="s">
        <v>709</v>
      </c>
      <c r="D605" s="21">
        <v>93.39</v>
      </c>
      <c r="E605" s="21">
        <v>93.92</v>
      </c>
      <c r="F605" s="21">
        <v>91.48</v>
      </c>
      <c r="G605" s="21">
        <v>91.52</v>
      </c>
      <c r="H605" s="21">
        <v>33094</v>
      </c>
      <c r="I605" s="15"/>
      <c r="J605" s="9" t="s">
        <v>1027</v>
      </c>
      <c r="K605" s="9" t="s">
        <v>1028</v>
      </c>
      <c r="L605" s="12" t="s">
        <v>709</v>
      </c>
      <c r="M605" s="10">
        <v>43.094999999999999</v>
      </c>
      <c r="N605" s="10">
        <v>43.415999999999997</v>
      </c>
      <c r="O605" s="10">
        <v>42.606000000000002</v>
      </c>
      <c r="P605" s="10">
        <v>43.192999999999998</v>
      </c>
      <c r="Q605" s="10">
        <v>6606670</v>
      </c>
      <c r="R605" s="10">
        <v>127241.04</v>
      </c>
      <c r="S605" s="10">
        <v>2945851394</v>
      </c>
      <c r="T605" s="15"/>
      <c r="U605" s="7" t="s">
        <v>1031</v>
      </c>
      <c r="V605" s="7" t="s">
        <v>1032</v>
      </c>
      <c r="W605" s="19">
        <v>44245</v>
      </c>
      <c r="X605" s="17">
        <v>11.43</v>
      </c>
      <c r="Y605" s="17">
        <v>11.43</v>
      </c>
      <c r="Z605" s="17">
        <v>11.3</v>
      </c>
      <c r="AA605" s="17">
        <v>11.3</v>
      </c>
      <c r="AB605" s="14">
        <v>167185</v>
      </c>
      <c r="AC605" s="15"/>
      <c r="AD605" s="7" t="s">
        <v>1034</v>
      </c>
      <c r="AE605" s="7" t="s">
        <v>1035</v>
      </c>
      <c r="AF605" s="19">
        <v>44245</v>
      </c>
      <c r="AG605" s="17">
        <v>24.35</v>
      </c>
      <c r="AH605" s="17">
        <v>25.3</v>
      </c>
      <c r="AI605" s="17">
        <v>23.78</v>
      </c>
      <c r="AJ605" s="17">
        <v>24.88</v>
      </c>
      <c r="AK605" s="14">
        <v>9602480</v>
      </c>
      <c r="AL605" s="23">
        <v>76604.649999999994</v>
      </c>
      <c r="AM605" s="14">
        <v>3078964918</v>
      </c>
      <c r="AN605" s="15"/>
      <c r="AO605" s="7" t="s">
        <v>1036</v>
      </c>
      <c r="AP605" s="7" t="s">
        <v>1037</v>
      </c>
      <c r="AQ605" s="19">
        <v>44245</v>
      </c>
      <c r="AR605" s="17">
        <v>0.32500000000000001</v>
      </c>
      <c r="AS605" s="17">
        <v>0.33500000000000002</v>
      </c>
      <c r="AT605" s="17">
        <v>0.31</v>
      </c>
      <c r="AU605" s="17">
        <v>0.32500000000000001</v>
      </c>
      <c r="AV605" s="14">
        <v>9674381</v>
      </c>
      <c r="AW605" s="17">
        <v>328.8</v>
      </c>
      <c r="AX605" s="14">
        <v>1011701810</v>
      </c>
      <c r="AY605" s="15"/>
      <c r="AZ605" s="7" t="s">
        <v>1038</v>
      </c>
      <c r="BA605" s="7" t="s">
        <v>1039</v>
      </c>
      <c r="BB605" s="19">
        <v>44245</v>
      </c>
      <c r="BC605" s="17">
        <v>146.30000000000001</v>
      </c>
      <c r="BD605" s="17">
        <v>146.66999999999999</v>
      </c>
      <c r="BE605" s="17">
        <v>144.32</v>
      </c>
      <c r="BF605" s="17">
        <v>145.56</v>
      </c>
      <c r="BG605" s="14">
        <v>694978</v>
      </c>
      <c r="BH605" s="23">
        <v>52666.720000000001</v>
      </c>
      <c r="BI605" s="14">
        <v>361821377</v>
      </c>
      <c r="BJ605" s="15"/>
      <c r="BK605" t="s">
        <v>1040</v>
      </c>
      <c r="BL605" t="s">
        <v>1041</v>
      </c>
      <c r="BM605" s="19">
        <v>44245</v>
      </c>
      <c r="BN605" s="17">
        <v>29.32</v>
      </c>
      <c r="BO605" s="17">
        <v>29.32</v>
      </c>
      <c r="BP605" s="17">
        <v>29.09</v>
      </c>
      <c r="BQ605" s="17">
        <v>29.13</v>
      </c>
      <c r="BR605" s="14">
        <v>155644</v>
      </c>
      <c r="BS605" s="15"/>
      <c r="BT605" s="7" t="s">
        <v>1042</v>
      </c>
      <c r="BU605" s="7" t="s">
        <v>1043</v>
      </c>
      <c r="BV605" s="19">
        <v>44245</v>
      </c>
      <c r="BW605" s="17">
        <v>2.5099999999999998</v>
      </c>
      <c r="BX605" s="17">
        <v>2.5299999999999998</v>
      </c>
      <c r="BY605" s="17">
        <v>2.48</v>
      </c>
      <c r="BZ605" s="17">
        <v>2.5</v>
      </c>
      <c r="CA605" s="14">
        <v>1644383</v>
      </c>
      <c r="CB605" s="23">
        <v>1652.72</v>
      </c>
      <c r="CC605" s="14">
        <v>661088044</v>
      </c>
      <c r="CD605" s="15"/>
      <c r="CE605" t="s">
        <v>1044</v>
      </c>
      <c r="CF605" t="s">
        <v>1045</v>
      </c>
      <c r="CG605" s="19">
        <v>44245</v>
      </c>
      <c r="CH605" s="17">
        <v>59.02</v>
      </c>
      <c r="CI605" s="17">
        <v>59.02</v>
      </c>
      <c r="CJ605" s="17">
        <v>58.85</v>
      </c>
      <c r="CK605" s="17">
        <v>58.89</v>
      </c>
      <c r="CL605" s="14">
        <v>43478</v>
      </c>
      <c r="CM605" s="15" t="s">
        <v>1033</v>
      </c>
      <c r="CN605" s="7" t="s">
        <v>1046</v>
      </c>
      <c r="CO605" s="7" t="s">
        <v>1047</v>
      </c>
      <c r="CP605" s="19">
        <v>44245</v>
      </c>
      <c r="CQ605" s="17">
        <v>25.88</v>
      </c>
      <c r="CR605" s="17">
        <v>25.89</v>
      </c>
      <c r="CS605" s="17">
        <v>25</v>
      </c>
      <c r="CT605" s="17">
        <v>25.34</v>
      </c>
      <c r="CU605" s="14">
        <v>3753996</v>
      </c>
      <c r="CV605" s="23">
        <v>24382.799999999999</v>
      </c>
      <c r="CW605" s="14">
        <v>962225814</v>
      </c>
      <c r="CX605" s="15"/>
      <c r="CY605" t="s">
        <v>1048</v>
      </c>
      <c r="CZ605" t="s">
        <v>1049</v>
      </c>
      <c r="DA605" s="19">
        <v>44245</v>
      </c>
      <c r="DB605" s="17">
        <v>7.85</v>
      </c>
      <c r="DC605" s="17">
        <v>7.86</v>
      </c>
      <c r="DD605" s="17">
        <v>7.8</v>
      </c>
      <c r="DE605" s="17">
        <v>7.85</v>
      </c>
      <c r="DF605" s="14">
        <v>13055</v>
      </c>
      <c r="DG605" s="15" t="s">
        <v>1033</v>
      </c>
      <c r="DH605" s="7" t="s">
        <v>1072</v>
      </c>
      <c r="DI605" s="7" t="s">
        <v>1073</v>
      </c>
      <c r="DJ605" s="19">
        <v>44245</v>
      </c>
      <c r="DK605" s="17">
        <v>115.55</v>
      </c>
      <c r="DL605" s="17">
        <v>115.89</v>
      </c>
      <c r="DM605" s="17">
        <v>115.4</v>
      </c>
      <c r="DN605" s="17">
        <v>115.52</v>
      </c>
      <c r="DO605" s="14">
        <v>72084</v>
      </c>
      <c r="DQ605" s="6">
        <v>44246</v>
      </c>
      <c r="DR605" s="62">
        <v>1.4039999999999999E-2</v>
      </c>
    </row>
    <row r="606" spans="1:122" ht="15" hidden="1" x14ac:dyDescent="0.25">
      <c r="A606" s="17" t="s">
        <v>8</v>
      </c>
      <c r="B606" s="17" t="s">
        <v>9</v>
      </c>
      <c r="C606" s="26" t="s">
        <v>710</v>
      </c>
      <c r="D606" s="21">
        <v>92.48</v>
      </c>
      <c r="E606" s="21">
        <v>93.1</v>
      </c>
      <c r="F606" s="21">
        <v>92.48</v>
      </c>
      <c r="G606" s="21">
        <v>92.9</v>
      </c>
      <c r="H606" s="21">
        <v>17260</v>
      </c>
      <c r="I606" s="15"/>
      <c r="J606" s="9" t="s">
        <v>1027</v>
      </c>
      <c r="K606" s="9" t="s">
        <v>1028</v>
      </c>
      <c r="L606" s="12" t="s">
        <v>710</v>
      </c>
      <c r="M606" s="10">
        <v>43.290999999999997</v>
      </c>
      <c r="N606" s="10">
        <v>43.914000000000001</v>
      </c>
      <c r="O606" s="10">
        <v>42.783999999999999</v>
      </c>
      <c r="P606" s="10">
        <v>43.273000000000003</v>
      </c>
      <c r="Q606" s="10">
        <v>7438485</v>
      </c>
      <c r="R606" s="10">
        <v>127477.01</v>
      </c>
      <c r="S606" s="10">
        <v>2945851394</v>
      </c>
      <c r="T606" s="15"/>
      <c r="U606" s="7" t="s">
        <v>1031</v>
      </c>
      <c r="V606" s="7" t="s">
        <v>1032</v>
      </c>
      <c r="W606" s="19">
        <v>44244</v>
      </c>
      <c r="X606" s="17">
        <v>11.45</v>
      </c>
      <c r="Y606" s="17">
        <v>11.49</v>
      </c>
      <c r="Z606" s="17">
        <v>11.38</v>
      </c>
      <c r="AA606" s="17">
        <v>11.42</v>
      </c>
      <c r="AB606" s="14">
        <v>143875</v>
      </c>
      <c r="AC606" s="15"/>
      <c r="AD606" s="7" t="s">
        <v>1034</v>
      </c>
      <c r="AE606" s="7" t="s">
        <v>1035</v>
      </c>
      <c r="AF606" s="19">
        <v>44244</v>
      </c>
      <c r="AG606" s="17">
        <v>23.85</v>
      </c>
      <c r="AH606" s="17">
        <v>24.655000000000001</v>
      </c>
      <c r="AI606" s="17">
        <v>23.78</v>
      </c>
      <c r="AJ606" s="17">
        <v>24.41</v>
      </c>
      <c r="AK606" s="14">
        <v>8577253</v>
      </c>
      <c r="AL606" s="23">
        <v>75157.53</v>
      </c>
      <c r="AM606" s="14">
        <v>3078964918</v>
      </c>
      <c r="AN606" s="15"/>
      <c r="AO606" s="7" t="s">
        <v>1036</v>
      </c>
      <c r="AP606" s="7" t="s">
        <v>1037</v>
      </c>
      <c r="AQ606" s="19">
        <v>44244</v>
      </c>
      <c r="AR606" s="17">
        <v>0.33500000000000002</v>
      </c>
      <c r="AS606" s="17">
        <v>0.35</v>
      </c>
      <c r="AT606" s="17">
        <v>0.315</v>
      </c>
      <c r="AU606" s="17">
        <v>0.34</v>
      </c>
      <c r="AV606" s="14">
        <v>13396620</v>
      </c>
      <c r="AW606" s="17">
        <v>343.98</v>
      </c>
      <c r="AX606" s="14">
        <v>1011701810</v>
      </c>
      <c r="AY606" s="15"/>
      <c r="AZ606" s="7" t="s">
        <v>1038</v>
      </c>
      <c r="BA606" s="7" t="s">
        <v>1039</v>
      </c>
      <c r="BB606" s="19">
        <v>44244</v>
      </c>
      <c r="BC606" s="17">
        <v>146.41999999999999</v>
      </c>
      <c r="BD606" s="17">
        <v>147.44</v>
      </c>
      <c r="BE606" s="17">
        <v>145.12</v>
      </c>
      <c r="BF606" s="17">
        <v>145.66999999999999</v>
      </c>
      <c r="BG606" s="14">
        <v>696972</v>
      </c>
      <c r="BH606" s="23">
        <v>52706.52</v>
      </c>
      <c r="BI606" s="14">
        <v>361821377</v>
      </c>
      <c r="BJ606" s="15"/>
      <c r="BK606" t="s">
        <v>1040</v>
      </c>
      <c r="BL606" t="s">
        <v>1041</v>
      </c>
      <c r="BM606" s="19">
        <v>44244</v>
      </c>
      <c r="BN606" s="17">
        <v>29.48</v>
      </c>
      <c r="BO606" s="17">
        <v>29.48</v>
      </c>
      <c r="BP606" s="17">
        <v>29.3</v>
      </c>
      <c r="BQ606" s="17">
        <v>29.39</v>
      </c>
      <c r="BR606" s="14">
        <v>166984</v>
      </c>
      <c r="BS606" s="15"/>
      <c r="BT606" s="7" t="s">
        <v>1042</v>
      </c>
      <c r="BU606" s="7" t="s">
        <v>1043</v>
      </c>
      <c r="BV606" s="19">
        <v>44244</v>
      </c>
      <c r="BW606" s="17">
        <v>2.54</v>
      </c>
      <c r="BX606" s="17">
        <v>2.54</v>
      </c>
      <c r="BY606" s="17">
        <v>2.46</v>
      </c>
      <c r="BZ606" s="17">
        <v>2.5</v>
      </c>
      <c r="CA606" s="14">
        <v>1854007</v>
      </c>
      <c r="CB606" s="23">
        <v>1652.72</v>
      </c>
      <c r="CC606" s="14">
        <v>661088044</v>
      </c>
      <c r="CD606" s="15"/>
      <c r="CE606" t="s">
        <v>1044</v>
      </c>
      <c r="CF606" t="s">
        <v>1045</v>
      </c>
      <c r="CG606" s="19">
        <v>44244</v>
      </c>
      <c r="CH606" s="17">
        <v>59.1</v>
      </c>
      <c r="CI606" s="17">
        <v>59.14</v>
      </c>
      <c r="CJ606" s="17">
        <v>58.84</v>
      </c>
      <c r="CK606" s="17">
        <v>58.96</v>
      </c>
      <c r="CL606" s="14">
        <v>39302</v>
      </c>
      <c r="CM606" s="15" t="s">
        <v>1033</v>
      </c>
      <c r="CN606" s="7" t="s">
        <v>1046</v>
      </c>
      <c r="CO606" s="7" t="s">
        <v>1047</v>
      </c>
      <c r="CP606" s="19">
        <v>44244</v>
      </c>
      <c r="CQ606" s="17">
        <v>25.8</v>
      </c>
      <c r="CR606" s="17">
        <v>26.065000000000001</v>
      </c>
      <c r="CS606" s="17">
        <v>25.61</v>
      </c>
      <c r="CT606" s="17">
        <v>25.96</v>
      </c>
      <c r="CU606" s="14">
        <v>2284118</v>
      </c>
      <c r="CV606" s="23">
        <v>24979.38</v>
      </c>
      <c r="CW606" s="14">
        <v>962225814</v>
      </c>
      <c r="CX606" s="15"/>
      <c r="CY606" t="s">
        <v>1048</v>
      </c>
      <c r="CZ606" t="s">
        <v>1049</v>
      </c>
      <c r="DA606" s="19">
        <v>44244</v>
      </c>
      <c r="DB606" s="17">
        <v>7.9</v>
      </c>
      <c r="DC606" s="17">
        <v>7.9</v>
      </c>
      <c r="DD606" s="17">
        <v>7.82</v>
      </c>
      <c r="DE606" s="17">
        <v>7.83</v>
      </c>
      <c r="DF606" s="14">
        <v>28843</v>
      </c>
      <c r="DG606" s="15" t="s">
        <v>1033</v>
      </c>
      <c r="DH606" s="7" t="s">
        <v>1072</v>
      </c>
      <c r="DI606" s="7" t="s">
        <v>1073</v>
      </c>
      <c r="DJ606" s="19">
        <v>44244</v>
      </c>
      <c r="DK606" s="17">
        <v>115.94</v>
      </c>
      <c r="DL606" s="17">
        <v>116</v>
      </c>
      <c r="DM606" s="17">
        <v>115.05</v>
      </c>
      <c r="DN606" s="17">
        <v>115.54</v>
      </c>
      <c r="DO606" s="14">
        <v>17667</v>
      </c>
      <c r="DQ606" s="6">
        <v>44245</v>
      </c>
      <c r="DR606" s="62">
        <v>1.375E-2</v>
      </c>
    </row>
    <row r="607" spans="1:122" ht="15" hidden="1" x14ac:dyDescent="0.25">
      <c r="A607" s="17" t="s">
        <v>8</v>
      </c>
      <c r="B607" s="17" t="s">
        <v>9</v>
      </c>
      <c r="C607" s="26" t="s">
        <v>411</v>
      </c>
      <c r="D607" s="21">
        <v>92.77</v>
      </c>
      <c r="E607" s="21">
        <v>93.58</v>
      </c>
      <c r="F607" s="21">
        <v>91.8</v>
      </c>
      <c r="G607" s="21">
        <v>92.5</v>
      </c>
      <c r="H607" s="21">
        <v>38032</v>
      </c>
      <c r="I607" s="15"/>
      <c r="J607" s="9" t="s">
        <v>1027</v>
      </c>
      <c r="K607" s="9" t="s">
        <v>1028</v>
      </c>
      <c r="L607" s="12" t="s">
        <v>411</v>
      </c>
      <c r="M607" s="10">
        <v>41.493000000000002</v>
      </c>
      <c r="N607" s="10">
        <v>41.848999999999997</v>
      </c>
      <c r="O607" s="10">
        <v>41.082999999999998</v>
      </c>
      <c r="P607" s="10">
        <v>41.848999999999997</v>
      </c>
      <c r="Q607" s="10">
        <v>4553615</v>
      </c>
      <c r="R607" s="10">
        <v>123280.35</v>
      </c>
      <c r="S607" s="10">
        <v>2945851394</v>
      </c>
      <c r="T607" s="15"/>
      <c r="U607" s="7" t="s">
        <v>1031</v>
      </c>
      <c r="V607" s="7" t="s">
        <v>1032</v>
      </c>
      <c r="W607" s="19">
        <v>44243</v>
      </c>
      <c r="X607" s="17">
        <v>11.42</v>
      </c>
      <c r="Y607" s="17">
        <v>11.46</v>
      </c>
      <c r="Z607" s="17">
        <v>11.42</v>
      </c>
      <c r="AA607" s="17">
        <v>11.45</v>
      </c>
      <c r="AB607" s="14">
        <v>182684</v>
      </c>
      <c r="AC607" s="15"/>
      <c r="AD607" s="7" t="s">
        <v>1034</v>
      </c>
      <c r="AE607" s="7" t="s">
        <v>1035</v>
      </c>
      <c r="AF607" s="19">
        <v>44243</v>
      </c>
      <c r="AG607" s="17">
        <v>24.7</v>
      </c>
      <c r="AH607" s="17">
        <v>24.94</v>
      </c>
      <c r="AI607" s="17">
        <v>22.89</v>
      </c>
      <c r="AJ607" s="17">
        <v>23.7</v>
      </c>
      <c r="AK607" s="14">
        <v>11062330</v>
      </c>
      <c r="AL607" s="23">
        <v>72971.47</v>
      </c>
      <c r="AM607" s="14">
        <v>3078964918</v>
      </c>
      <c r="AN607" s="15"/>
      <c r="AO607" s="7" t="s">
        <v>1036</v>
      </c>
      <c r="AP607" s="7" t="s">
        <v>1037</v>
      </c>
      <c r="AQ607" s="19">
        <v>44243</v>
      </c>
      <c r="AR607" s="17">
        <v>0.35</v>
      </c>
      <c r="AS607" s="17">
        <v>0.35</v>
      </c>
      <c r="AT607" s="17">
        <v>0.315</v>
      </c>
      <c r="AU607" s="17">
        <v>0.32500000000000001</v>
      </c>
      <c r="AV607" s="14">
        <v>12713964</v>
      </c>
      <c r="AW607" s="17">
        <v>328.8</v>
      </c>
      <c r="AX607" s="14">
        <v>1011701810</v>
      </c>
      <c r="AY607" s="15"/>
      <c r="AZ607" s="7" t="s">
        <v>1038</v>
      </c>
      <c r="BA607" s="7" t="s">
        <v>1039</v>
      </c>
      <c r="BB607" s="19">
        <v>44243</v>
      </c>
      <c r="BC607" s="17">
        <v>146.5</v>
      </c>
      <c r="BD607" s="17">
        <v>147.33000000000001</v>
      </c>
      <c r="BE607" s="17">
        <v>145.96</v>
      </c>
      <c r="BF607" s="17">
        <v>146.99</v>
      </c>
      <c r="BG607" s="14">
        <v>570368</v>
      </c>
      <c r="BH607" s="23">
        <v>53184.12</v>
      </c>
      <c r="BI607" s="14">
        <v>361821377</v>
      </c>
      <c r="BJ607" s="15"/>
      <c r="BK607" t="s">
        <v>1040</v>
      </c>
      <c r="BL607" t="s">
        <v>1041</v>
      </c>
      <c r="BM607" s="19">
        <v>44243</v>
      </c>
      <c r="BN607" s="17">
        <v>29.44</v>
      </c>
      <c r="BO607" s="17">
        <v>29.55</v>
      </c>
      <c r="BP607" s="17">
        <v>29.44</v>
      </c>
      <c r="BQ607" s="17">
        <v>29.5</v>
      </c>
      <c r="BR607" s="14">
        <v>134880</v>
      </c>
      <c r="BS607" s="15"/>
      <c r="BT607" s="7" t="s">
        <v>1042</v>
      </c>
      <c r="BU607" s="7" t="s">
        <v>1043</v>
      </c>
      <c r="BV607" s="19">
        <v>44243</v>
      </c>
      <c r="BW607" s="17">
        <v>2.56</v>
      </c>
      <c r="BX607" s="17">
        <v>2.57</v>
      </c>
      <c r="BY607" s="17">
        <v>2.5</v>
      </c>
      <c r="BZ607" s="17">
        <v>2.54</v>
      </c>
      <c r="CA607" s="14">
        <v>1332367</v>
      </c>
      <c r="CB607" s="23">
        <v>1679.16</v>
      </c>
      <c r="CC607" s="14">
        <v>661088044</v>
      </c>
      <c r="CD607" s="15"/>
      <c r="CE607" t="s">
        <v>1044</v>
      </c>
      <c r="CF607" t="s">
        <v>1045</v>
      </c>
      <c r="CG607" s="19">
        <v>44243</v>
      </c>
      <c r="CH607" s="17">
        <v>59</v>
      </c>
      <c r="CI607" s="17">
        <v>59.19</v>
      </c>
      <c r="CJ607" s="17">
        <v>58.96</v>
      </c>
      <c r="CK607" s="17">
        <v>59.19</v>
      </c>
      <c r="CL607" s="14">
        <v>23816</v>
      </c>
      <c r="CM607" s="15" t="s">
        <v>1033</v>
      </c>
      <c r="CN607" s="7" t="s">
        <v>1046</v>
      </c>
      <c r="CO607" s="7" t="s">
        <v>1047</v>
      </c>
      <c r="CP607" s="19">
        <v>44243</v>
      </c>
      <c r="CQ607" s="17">
        <v>25.4</v>
      </c>
      <c r="CR607" s="17">
        <v>25.88</v>
      </c>
      <c r="CS607" s="17">
        <v>25.4</v>
      </c>
      <c r="CT607" s="17">
        <v>25.83</v>
      </c>
      <c r="CU607" s="14">
        <v>2785307</v>
      </c>
      <c r="CV607" s="23">
        <v>24854.29</v>
      </c>
      <c r="CW607" s="14">
        <v>962225814</v>
      </c>
      <c r="CX607" s="15"/>
      <c r="CY607" t="s">
        <v>1048</v>
      </c>
      <c r="CZ607" t="s">
        <v>1049</v>
      </c>
      <c r="DA607" s="19">
        <v>44243</v>
      </c>
      <c r="DB607" s="17">
        <v>7.8</v>
      </c>
      <c r="DC607" s="17">
        <v>7.85</v>
      </c>
      <c r="DD607" s="17">
        <v>7.8</v>
      </c>
      <c r="DE607" s="17">
        <v>7.84</v>
      </c>
      <c r="DF607" s="14">
        <v>17320</v>
      </c>
      <c r="DG607" s="15" t="s">
        <v>1033</v>
      </c>
      <c r="DH607" s="7" t="s">
        <v>1072</v>
      </c>
      <c r="DI607" s="7" t="s">
        <v>1073</v>
      </c>
      <c r="DJ607" s="19">
        <v>44243</v>
      </c>
      <c r="DK607" s="17">
        <v>115.05</v>
      </c>
      <c r="DL607" s="17">
        <v>116</v>
      </c>
      <c r="DM607" s="17">
        <v>115.05</v>
      </c>
      <c r="DN607" s="17">
        <v>115.68</v>
      </c>
      <c r="DO607" s="14">
        <v>33800</v>
      </c>
      <c r="DQ607" s="6">
        <v>44244</v>
      </c>
      <c r="DR607" s="62">
        <v>1.3999999999999999E-2</v>
      </c>
    </row>
    <row r="608" spans="1:122" ht="15" hidden="1" x14ac:dyDescent="0.25">
      <c r="A608" s="17" t="s">
        <v>8</v>
      </c>
      <c r="B608" s="17" t="s">
        <v>9</v>
      </c>
      <c r="C608" s="26" t="s">
        <v>412</v>
      </c>
      <c r="D608" s="21">
        <v>91.48</v>
      </c>
      <c r="E608" s="21">
        <v>92.3</v>
      </c>
      <c r="F608" s="21">
        <v>90.8</v>
      </c>
      <c r="G608" s="21">
        <v>92.2</v>
      </c>
      <c r="H608" s="21">
        <v>29154</v>
      </c>
      <c r="I608" s="15"/>
      <c r="J608" s="9" t="s">
        <v>1027</v>
      </c>
      <c r="K608" s="9" t="s">
        <v>1028</v>
      </c>
      <c r="L608" s="12" t="s">
        <v>412</v>
      </c>
      <c r="M608" s="10">
        <v>40.469000000000001</v>
      </c>
      <c r="N608" s="10">
        <v>40.753999999999998</v>
      </c>
      <c r="O608" s="10">
        <v>40.353000000000002</v>
      </c>
      <c r="P608" s="10">
        <v>40.735999999999997</v>
      </c>
      <c r="Q608" s="10">
        <v>3120724</v>
      </c>
      <c r="R608" s="10">
        <v>120001.61</v>
      </c>
      <c r="S608" s="10">
        <v>2945851394</v>
      </c>
      <c r="T608" s="15"/>
      <c r="U608" s="7" t="s">
        <v>1031</v>
      </c>
      <c r="V608" s="7" t="s">
        <v>1032</v>
      </c>
      <c r="W608" s="19">
        <v>44242</v>
      </c>
      <c r="X608" s="17">
        <v>11.43</v>
      </c>
      <c r="Y608" s="17">
        <v>11.48</v>
      </c>
      <c r="Z608" s="17">
        <v>11.43</v>
      </c>
      <c r="AA608" s="17">
        <v>11.44</v>
      </c>
      <c r="AB608" s="14">
        <v>109852</v>
      </c>
      <c r="AC608" s="15"/>
      <c r="AD608" s="7" t="s">
        <v>1034</v>
      </c>
      <c r="AE608" s="7" t="s">
        <v>1035</v>
      </c>
      <c r="AF608" s="19">
        <v>44242</v>
      </c>
      <c r="AG608" s="17">
        <v>24.1</v>
      </c>
      <c r="AH608" s="17">
        <v>24.495000000000001</v>
      </c>
      <c r="AI608" s="17">
        <v>24.02</v>
      </c>
      <c r="AJ608" s="17">
        <v>24.43</v>
      </c>
      <c r="AK608" s="14">
        <v>4003340</v>
      </c>
      <c r="AL608" s="23">
        <v>75219.11</v>
      </c>
      <c r="AM608" s="14">
        <v>3078964918</v>
      </c>
      <c r="AN608" s="15"/>
      <c r="AO608" s="7" t="s">
        <v>1036</v>
      </c>
      <c r="AP608" s="7" t="s">
        <v>1037</v>
      </c>
      <c r="AQ608" s="19">
        <v>44242</v>
      </c>
      <c r="AR608" s="17">
        <v>0.315</v>
      </c>
      <c r="AS608" s="17">
        <v>0.34</v>
      </c>
      <c r="AT608" s="17">
        <v>0.315</v>
      </c>
      <c r="AU608" s="17">
        <v>0.34</v>
      </c>
      <c r="AV608" s="14">
        <v>14732256</v>
      </c>
      <c r="AW608" s="17">
        <v>342.59</v>
      </c>
      <c r="AX608" s="14">
        <v>1007625899</v>
      </c>
      <c r="AY608" s="15"/>
      <c r="AZ608" s="7" t="s">
        <v>1038</v>
      </c>
      <c r="BA608" s="7" t="s">
        <v>1039</v>
      </c>
      <c r="BB608" s="19">
        <v>44242</v>
      </c>
      <c r="BC608" s="17">
        <v>144.69999999999999</v>
      </c>
      <c r="BD608" s="17">
        <v>146.08000000000001</v>
      </c>
      <c r="BE608" s="17">
        <v>144.52000000000001</v>
      </c>
      <c r="BF608" s="17">
        <v>145.38</v>
      </c>
      <c r="BG608" s="14">
        <v>386940</v>
      </c>
      <c r="BH608" s="23">
        <v>52601.59</v>
      </c>
      <c r="BI608" s="14">
        <v>361821377</v>
      </c>
      <c r="BJ608" s="15"/>
      <c r="BK608" t="s">
        <v>1040</v>
      </c>
      <c r="BL608" t="s">
        <v>1041</v>
      </c>
      <c r="BM608" s="19">
        <v>44242</v>
      </c>
      <c r="BN608" s="17">
        <v>29.52</v>
      </c>
      <c r="BO608" s="17">
        <v>29.57</v>
      </c>
      <c r="BP608" s="17">
        <v>29.46</v>
      </c>
      <c r="BQ608" s="17">
        <v>29.46</v>
      </c>
      <c r="BR608" s="14">
        <v>155237</v>
      </c>
      <c r="BS608" s="15"/>
      <c r="BT608" s="7" t="s">
        <v>1042</v>
      </c>
      <c r="BU608" s="7" t="s">
        <v>1043</v>
      </c>
      <c r="BV608" s="19">
        <v>44242</v>
      </c>
      <c r="BW608" s="17">
        <v>2.5299999999999998</v>
      </c>
      <c r="BX608" s="17">
        <v>2.61</v>
      </c>
      <c r="BY608" s="17">
        <v>2.5299999999999998</v>
      </c>
      <c r="BZ608" s="17">
        <v>2.5499999999999998</v>
      </c>
      <c r="CA608" s="14">
        <v>1235921</v>
      </c>
      <c r="CB608" s="23">
        <v>1685.77</v>
      </c>
      <c r="CC608" s="14">
        <v>661088044</v>
      </c>
      <c r="CD608" s="15"/>
      <c r="CE608" t="s">
        <v>1044</v>
      </c>
      <c r="CF608" t="s">
        <v>1045</v>
      </c>
      <c r="CG608" s="19">
        <v>44242</v>
      </c>
      <c r="CH608" s="17">
        <v>58.64</v>
      </c>
      <c r="CI608" s="17">
        <v>58.99</v>
      </c>
      <c r="CJ608" s="17">
        <v>58.61</v>
      </c>
      <c r="CK608" s="17">
        <v>58.93</v>
      </c>
      <c r="CL608" s="14">
        <v>33548</v>
      </c>
      <c r="CM608" s="15" t="s">
        <v>1033</v>
      </c>
      <c r="CN608" s="7" t="s">
        <v>1046</v>
      </c>
      <c r="CO608" s="7" t="s">
        <v>1047</v>
      </c>
      <c r="CP608" s="19">
        <v>44242</v>
      </c>
      <c r="CQ608" s="17">
        <v>25.19</v>
      </c>
      <c r="CR608" s="17">
        <v>25.53</v>
      </c>
      <c r="CS608" s="17">
        <v>25.1</v>
      </c>
      <c r="CT608" s="17">
        <v>25.24</v>
      </c>
      <c r="CU608" s="14">
        <v>1533074</v>
      </c>
      <c r="CV608" s="23">
        <v>24286.58</v>
      </c>
      <c r="CW608" s="14">
        <v>962225814</v>
      </c>
      <c r="CX608" s="15"/>
      <c r="CY608" t="s">
        <v>1048</v>
      </c>
      <c r="CZ608" t="s">
        <v>1049</v>
      </c>
      <c r="DA608" s="19">
        <v>44242</v>
      </c>
      <c r="DB608" s="17">
        <v>7.8</v>
      </c>
      <c r="DC608" s="17">
        <v>7.8</v>
      </c>
      <c r="DD608" s="17">
        <v>7.76</v>
      </c>
      <c r="DE608" s="17">
        <v>7.78</v>
      </c>
      <c r="DF608" s="14">
        <v>58145</v>
      </c>
      <c r="DG608" s="15" t="s">
        <v>1033</v>
      </c>
      <c r="DH608" s="7" t="s">
        <v>1072</v>
      </c>
      <c r="DI608" s="7" t="s">
        <v>1073</v>
      </c>
      <c r="DJ608" s="19">
        <v>44242</v>
      </c>
      <c r="DK608" s="17">
        <v>114.5</v>
      </c>
      <c r="DL608" s="17">
        <v>115.19</v>
      </c>
      <c r="DM608" s="17">
        <v>114.5</v>
      </c>
      <c r="DN608" s="17">
        <v>115.01</v>
      </c>
      <c r="DO608" s="14">
        <v>30699</v>
      </c>
      <c r="DQ608" s="6">
        <v>44243</v>
      </c>
      <c r="DR608" s="62">
        <v>1.328E-2</v>
      </c>
    </row>
    <row r="609" spans="1:122" ht="15" hidden="1" x14ac:dyDescent="0.25">
      <c r="A609" s="17" t="s">
        <v>8</v>
      </c>
      <c r="B609" s="17" t="s">
        <v>9</v>
      </c>
      <c r="C609" s="26" t="s">
        <v>413</v>
      </c>
      <c r="D609" s="21">
        <v>91.5</v>
      </c>
      <c r="E609" s="21">
        <v>91.65</v>
      </c>
      <c r="F609" s="21">
        <v>90.31</v>
      </c>
      <c r="G609" s="21">
        <v>90.49</v>
      </c>
      <c r="H609" s="21">
        <v>18093</v>
      </c>
      <c r="I609" s="15"/>
      <c r="J609" s="9" t="s">
        <v>1027</v>
      </c>
      <c r="K609" s="9" t="s">
        <v>1028</v>
      </c>
      <c r="L609" s="12" t="s">
        <v>413</v>
      </c>
      <c r="M609" s="10">
        <v>40.067999999999998</v>
      </c>
      <c r="N609" s="10">
        <v>40.148000000000003</v>
      </c>
      <c r="O609" s="10">
        <v>39.729999999999997</v>
      </c>
      <c r="P609" s="10">
        <v>39.819000000000003</v>
      </c>
      <c r="Q609" s="10">
        <v>3194964</v>
      </c>
      <c r="R609" s="10">
        <v>117299.97</v>
      </c>
      <c r="S609" s="10">
        <v>2945851394</v>
      </c>
      <c r="T609" s="15"/>
      <c r="U609" s="7" t="s">
        <v>1031</v>
      </c>
      <c r="V609" s="7" t="s">
        <v>1032</v>
      </c>
      <c r="W609" s="19">
        <v>44239</v>
      </c>
      <c r="X609" s="17">
        <v>11.34</v>
      </c>
      <c r="Y609" s="17">
        <v>11.38</v>
      </c>
      <c r="Z609" s="17">
        <v>11.33</v>
      </c>
      <c r="AA609" s="17">
        <v>11.37</v>
      </c>
      <c r="AB609" s="14">
        <v>84872</v>
      </c>
      <c r="AC609" s="15"/>
      <c r="AD609" s="7" t="s">
        <v>1034</v>
      </c>
      <c r="AE609" s="7" t="s">
        <v>1035</v>
      </c>
      <c r="AF609" s="19">
        <v>44239</v>
      </c>
      <c r="AG609" s="17">
        <v>23.88</v>
      </c>
      <c r="AH609" s="17">
        <v>24.01</v>
      </c>
      <c r="AI609" s="17">
        <v>23.69</v>
      </c>
      <c r="AJ609" s="17">
        <v>23.83</v>
      </c>
      <c r="AK609" s="14">
        <v>3760589</v>
      </c>
      <c r="AL609" s="23">
        <v>73371.73</v>
      </c>
      <c r="AM609" s="14">
        <v>3078964918</v>
      </c>
      <c r="AN609" s="15"/>
      <c r="AO609" s="7" t="s">
        <v>1036</v>
      </c>
      <c r="AP609" s="7" t="s">
        <v>1037</v>
      </c>
      <c r="AQ609" s="19">
        <v>44239</v>
      </c>
      <c r="AR609" s="17">
        <v>0.31</v>
      </c>
      <c r="AS609" s="17">
        <v>0.32500000000000001</v>
      </c>
      <c r="AT609" s="17">
        <v>0.30499999999999999</v>
      </c>
      <c r="AU609" s="17">
        <v>0.31</v>
      </c>
      <c r="AV609" s="14">
        <v>16982649</v>
      </c>
      <c r="AW609" s="17">
        <v>312.36</v>
      </c>
      <c r="AX609" s="14">
        <v>1007625899</v>
      </c>
      <c r="AY609" s="15"/>
      <c r="AZ609" s="7" t="s">
        <v>1038</v>
      </c>
      <c r="BA609" s="7" t="s">
        <v>1039</v>
      </c>
      <c r="BB609" s="19">
        <v>44239</v>
      </c>
      <c r="BC609" s="17">
        <v>145.30000000000001</v>
      </c>
      <c r="BD609" s="17">
        <v>146</v>
      </c>
      <c r="BE609" s="17">
        <v>143.6</v>
      </c>
      <c r="BF609" s="17">
        <v>144.28</v>
      </c>
      <c r="BG609" s="14">
        <v>413579</v>
      </c>
      <c r="BH609" s="23">
        <v>52203.59</v>
      </c>
      <c r="BI609" s="14">
        <v>361821377</v>
      </c>
      <c r="BJ609" s="15"/>
      <c r="BK609" t="s">
        <v>1040</v>
      </c>
      <c r="BL609" t="s">
        <v>1041</v>
      </c>
      <c r="BM609" s="19">
        <v>44239</v>
      </c>
      <c r="BN609" s="17">
        <v>29.28</v>
      </c>
      <c r="BO609" s="17">
        <v>29.36</v>
      </c>
      <c r="BP609" s="17">
        <v>29.25</v>
      </c>
      <c r="BQ609" s="17">
        <v>29.29</v>
      </c>
      <c r="BR609" s="14">
        <v>89849</v>
      </c>
      <c r="BS609" s="15"/>
      <c r="BT609" s="7" t="s">
        <v>1042</v>
      </c>
      <c r="BU609" s="7" t="s">
        <v>1043</v>
      </c>
      <c r="BV609" s="19">
        <v>44239</v>
      </c>
      <c r="BW609" s="17">
        <v>2.5499999999999998</v>
      </c>
      <c r="BX609" s="17">
        <v>2.59</v>
      </c>
      <c r="BY609" s="17">
        <v>2.5</v>
      </c>
      <c r="BZ609" s="17">
        <v>2.52</v>
      </c>
      <c r="CA609" s="14">
        <v>1331167</v>
      </c>
      <c r="CB609" s="23">
        <v>1665.94</v>
      </c>
      <c r="CC609" s="14">
        <v>661088044</v>
      </c>
      <c r="CD609" s="15"/>
      <c r="CE609" t="s">
        <v>1044</v>
      </c>
      <c r="CF609" t="s">
        <v>1045</v>
      </c>
      <c r="CG609" s="19">
        <v>44239</v>
      </c>
      <c r="CH609" s="17">
        <v>58.55</v>
      </c>
      <c r="CI609" s="17">
        <v>58.88</v>
      </c>
      <c r="CJ609" s="17">
        <v>58.48</v>
      </c>
      <c r="CK609" s="17">
        <v>58.5</v>
      </c>
      <c r="CL609" s="14">
        <v>43120</v>
      </c>
      <c r="CM609" s="15" t="s">
        <v>1033</v>
      </c>
      <c r="CN609" s="7" t="s">
        <v>1046</v>
      </c>
      <c r="CO609" s="7" t="s">
        <v>1047</v>
      </c>
      <c r="CP609" s="19">
        <v>44239</v>
      </c>
      <c r="CQ609" s="17">
        <v>25.16</v>
      </c>
      <c r="CR609" s="17">
        <v>25.24</v>
      </c>
      <c r="CS609" s="17">
        <v>24.82</v>
      </c>
      <c r="CT609" s="17">
        <v>24.98</v>
      </c>
      <c r="CU609" s="14">
        <v>1252905</v>
      </c>
      <c r="CV609" s="23">
        <v>24036.400000000001</v>
      </c>
      <c r="CW609" s="14">
        <v>962225814</v>
      </c>
      <c r="CX609" s="15"/>
      <c r="CY609" t="s">
        <v>1048</v>
      </c>
      <c r="CZ609" t="s">
        <v>1049</v>
      </c>
      <c r="DA609" s="19">
        <v>44239</v>
      </c>
      <c r="DB609" s="17">
        <v>7.86</v>
      </c>
      <c r="DC609" s="17">
        <v>7.86</v>
      </c>
      <c r="DD609" s="17">
        <v>7.72</v>
      </c>
      <c r="DE609" s="17">
        <v>7.72</v>
      </c>
      <c r="DF609" s="14">
        <v>31337</v>
      </c>
      <c r="DG609" s="15" t="s">
        <v>1033</v>
      </c>
      <c r="DH609" s="7" t="s">
        <v>1072</v>
      </c>
      <c r="DI609" s="7" t="s">
        <v>1073</v>
      </c>
      <c r="DJ609" s="19">
        <v>44239</v>
      </c>
      <c r="DK609" s="17">
        <v>114.44</v>
      </c>
      <c r="DL609" s="17">
        <v>114.71</v>
      </c>
      <c r="DM609" s="17">
        <v>113.81</v>
      </c>
      <c r="DN609" s="17">
        <v>113.9</v>
      </c>
      <c r="DO609" s="14">
        <v>19243</v>
      </c>
      <c r="DQ609" s="6">
        <v>44242</v>
      </c>
      <c r="DR609" s="62">
        <v>1.311E-2</v>
      </c>
    </row>
    <row r="610" spans="1:122" ht="15" hidden="1" x14ac:dyDescent="0.25">
      <c r="A610" s="17" t="s">
        <v>8</v>
      </c>
      <c r="B610" s="17" t="s">
        <v>9</v>
      </c>
      <c r="C610" s="26" t="s">
        <v>414</v>
      </c>
      <c r="D610" s="21">
        <v>91.6</v>
      </c>
      <c r="E610" s="21">
        <v>91.6</v>
      </c>
      <c r="F610" s="21">
        <v>90.21</v>
      </c>
      <c r="G610" s="21">
        <v>90.3</v>
      </c>
      <c r="H610" s="21">
        <v>26189</v>
      </c>
      <c r="I610" s="15"/>
      <c r="J610" s="9" t="s">
        <v>1027</v>
      </c>
      <c r="K610" s="9" t="s">
        <v>1028</v>
      </c>
      <c r="L610" s="12" t="s">
        <v>414</v>
      </c>
      <c r="M610" s="10">
        <v>40.451000000000001</v>
      </c>
      <c r="N610" s="10">
        <v>40.726999999999997</v>
      </c>
      <c r="O610" s="10">
        <v>40.299999999999997</v>
      </c>
      <c r="P610" s="10">
        <v>40.494999999999997</v>
      </c>
      <c r="Q610" s="10">
        <v>3470250</v>
      </c>
      <c r="R610" s="10">
        <v>119293.43</v>
      </c>
      <c r="S610" s="10">
        <v>2945851394</v>
      </c>
      <c r="T610" s="15"/>
      <c r="U610" s="7" t="s">
        <v>1031</v>
      </c>
      <c r="V610" s="7" t="s">
        <v>1032</v>
      </c>
      <c r="W610" s="19">
        <v>44238</v>
      </c>
      <c r="X610" s="17">
        <v>11.34</v>
      </c>
      <c r="Y610" s="17">
        <v>11.34</v>
      </c>
      <c r="Z610" s="17">
        <v>11.3</v>
      </c>
      <c r="AA610" s="17">
        <v>11.32</v>
      </c>
      <c r="AB610" s="14">
        <v>295313</v>
      </c>
      <c r="AC610" s="15"/>
      <c r="AD610" s="7" t="s">
        <v>1034</v>
      </c>
      <c r="AE610" s="7" t="s">
        <v>1035</v>
      </c>
      <c r="AF610" s="19">
        <v>44238</v>
      </c>
      <c r="AG610" s="17">
        <v>23.66</v>
      </c>
      <c r="AH610" s="17">
        <v>24.03</v>
      </c>
      <c r="AI610" s="17">
        <v>23.65</v>
      </c>
      <c r="AJ610" s="17">
        <v>23.69</v>
      </c>
      <c r="AK610" s="14">
        <v>4328517</v>
      </c>
      <c r="AL610" s="23">
        <v>72940.679999999993</v>
      </c>
      <c r="AM610" s="14">
        <v>3078964918</v>
      </c>
      <c r="AN610" s="15"/>
      <c r="AO610" s="7" t="s">
        <v>1036</v>
      </c>
      <c r="AP610" s="7" t="s">
        <v>1037</v>
      </c>
      <c r="AQ610" s="19">
        <v>44238</v>
      </c>
      <c r="AR610" s="17">
        <v>0.33500000000000002</v>
      </c>
      <c r="AS610" s="17">
        <v>0.33500000000000002</v>
      </c>
      <c r="AT610" s="17">
        <v>0.31</v>
      </c>
      <c r="AU610" s="17">
        <v>0.315</v>
      </c>
      <c r="AV610" s="14">
        <v>20740688</v>
      </c>
      <c r="AW610" s="17">
        <v>317.39999999999998</v>
      </c>
      <c r="AX610" s="14">
        <v>1007625899</v>
      </c>
      <c r="AY610" s="15"/>
      <c r="AZ610" s="7" t="s">
        <v>1038</v>
      </c>
      <c r="BA610" s="7" t="s">
        <v>1039</v>
      </c>
      <c r="BB610" s="19">
        <v>44238</v>
      </c>
      <c r="BC610" s="17">
        <v>145.69999999999999</v>
      </c>
      <c r="BD610" s="17">
        <v>146.91999999999999</v>
      </c>
      <c r="BE610" s="17">
        <v>145.13</v>
      </c>
      <c r="BF610" s="17">
        <v>146.21</v>
      </c>
      <c r="BG610" s="14">
        <v>530758</v>
      </c>
      <c r="BH610" s="23">
        <v>52901.9</v>
      </c>
      <c r="BI610" s="14">
        <v>361821377</v>
      </c>
      <c r="BJ610" s="15"/>
      <c r="BK610" t="s">
        <v>1040</v>
      </c>
      <c r="BL610" t="s">
        <v>1041</v>
      </c>
      <c r="BM610" s="19">
        <v>44238</v>
      </c>
      <c r="BN610" s="17">
        <v>29.37</v>
      </c>
      <c r="BO610" s="17">
        <v>29.37</v>
      </c>
      <c r="BP610" s="17">
        <v>29.21</v>
      </c>
      <c r="BQ610" s="17">
        <v>29.25</v>
      </c>
      <c r="BR610" s="14">
        <v>224844</v>
      </c>
      <c r="BS610" s="15"/>
      <c r="BT610" s="7" t="s">
        <v>1042</v>
      </c>
      <c r="BU610" s="7" t="s">
        <v>1043</v>
      </c>
      <c r="BV610" s="19">
        <v>44238</v>
      </c>
      <c r="BW610" s="17">
        <v>2.61</v>
      </c>
      <c r="BX610" s="17">
        <v>2.63</v>
      </c>
      <c r="BY610" s="17">
        <v>2.5299999999999998</v>
      </c>
      <c r="BZ610" s="17">
        <v>2.54</v>
      </c>
      <c r="CA610" s="14">
        <v>1306679</v>
      </c>
      <c r="CB610" s="23">
        <v>1679.16</v>
      </c>
      <c r="CC610" s="14">
        <v>661088044</v>
      </c>
      <c r="CD610" s="15"/>
      <c r="CE610" t="s">
        <v>1044</v>
      </c>
      <c r="CF610" t="s">
        <v>1045</v>
      </c>
      <c r="CG610" s="19">
        <v>44238</v>
      </c>
      <c r="CH610" s="17">
        <v>58.63</v>
      </c>
      <c r="CI610" s="17">
        <v>58.71</v>
      </c>
      <c r="CJ610" s="17">
        <v>58.5</v>
      </c>
      <c r="CK610" s="17">
        <v>58.55</v>
      </c>
      <c r="CL610" s="14">
        <v>15522</v>
      </c>
      <c r="CM610" s="15" t="s">
        <v>1033</v>
      </c>
      <c r="CN610" s="7" t="s">
        <v>1046</v>
      </c>
      <c r="CO610" s="7" t="s">
        <v>1047</v>
      </c>
      <c r="CP610" s="19">
        <v>44238</v>
      </c>
      <c r="CQ610" s="17">
        <v>25.25</v>
      </c>
      <c r="CR610" s="17">
        <v>25.56</v>
      </c>
      <c r="CS610" s="17">
        <v>25.2</v>
      </c>
      <c r="CT610" s="17">
        <v>25.22</v>
      </c>
      <c r="CU610" s="14">
        <v>1251022</v>
      </c>
      <c r="CV610" s="23">
        <v>24267.34</v>
      </c>
      <c r="CW610" s="14">
        <v>962225814</v>
      </c>
      <c r="CX610" s="15"/>
      <c r="CY610" t="s">
        <v>1048</v>
      </c>
      <c r="CZ610" t="s">
        <v>1049</v>
      </c>
      <c r="DA610" s="19">
        <v>44238</v>
      </c>
      <c r="DB610" s="17">
        <v>7.72</v>
      </c>
      <c r="DC610" s="17">
        <v>7.75</v>
      </c>
      <c r="DD610" s="17">
        <v>7.71</v>
      </c>
      <c r="DE610" s="17">
        <v>7.71</v>
      </c>
      <c r="DF610" s="14">
        <v>33688</v>
      </c>
      <c r="DG610" s="15" t="s">
        <v>1033</v>
      </c>
      <c r="DH610" s="7" t="s">
        <v>1072</v>
      </c>
      <c r="DI610" s="7" t="s">
        <v>1073</v>
      </c>
      <c r="DJ610" s="19">
        <v>44238</v>
      </c>
      <c r="DK610" s="17">
        <v>114.59</v>
      </c>
      <c r="DL610" s="17">
        <v>115</v>
      </c>
      <c r="DM610" s="17">
        <v>114.43</v>
      </c>
      <c r="DN610" s="17">
        <v>114.57</v>
      </c>
      <c r="DO610" s="14">
        <v>18216</v>
      </c>
      <c r="DQ610" s="6">
        <v>44239</v>
      </c>
      <c r="DR610" s="62">
        <v>1.2190000000000001E-2</v>
      </c>
    </row>
    <row r="611" spans="1:122" ht="15" hidden="1" x14ac:dyDescent="0.25">
      <c r="A611" s="17" t="s">
        <v>8</v>
      </c>
      <c r="B611" s="17" t="s">
        <v>9</v>
      </c>
      <c r="C611" s="26" t="s">
        <v>415</v>
      </c>
      <c r="D611" s="21">
        <v>91.63</v>
      </c>
      <c r="E611" s="21">
        <v>91.7</v>
      </c>
      <c r="F611" s="21">
        <v>91.02</v>
      </c>
      <c r="G611" s="21">
        <v>91.32</v>
      </c>
      <c r="H611" s="21">
        <v>15652</v>
      </c>
      <c r="I611" s="15"/>
      <c r="J611" s="9" t="s">
        <v>1027</v>
      </c>
      <c r="K611" s="9" t="s">
        <v>1028</v>
      </c>
      <c r="L611" s="12" t="s">
        <v>415</v>
      </c>
      <c r="M611" s="10">
        <v>40.067999999999998</v>
      </c>
      <c r="N611" s="10">
        <v>40.241999999999997</v>
      </c>
      <c r="O611" s="10">
        <v>39.942999999999998</v>
      </c>
      <c r="P611" s="10">
        <v>40.121000000000002</v>
      </c>
      <c r="Q611" s="10">
        <v>3739035</v>
      </c>
      <c r="R611" s="10">
        <v>118191.67999999999</v>
      </c>
      <c r="S611" s="10">
        <v>2945851394</v>
      </c>
      <c r="T611" s="15"/>
      <c r="U611" s="7" t="s">
        <v>1031</v>
      </c>
      <c r="V611" s="7" t="s">
        <v>1032</v>
      </c>
      <c r="W611" s="19">
        <v>44237</v>
      </c>
      <c r="X611" s="17">
        <v>11.32</v>
      </c>
      <c r="Y611" s="17">
        <v>11.35</v>
      </c>
      <c r="Z611" s="17">
        <v>11.3</v>
      </c>
      <c r="AA611" s="17">
        <v>11.35</v>
      </c>
      <c r="AB611" s="14">
        <v>103302</v>
      </c>
      <c r="AC611" s="15"/>
      <c r="AD611" s="7" t="s">
        <v>1034</v>
      </c>
      <c r="AE611" s="7" t="s">
        <v>1035</v>
      </c>
      <c r="AF611" s="19">
        <v>44237</v>
      </c>
      <c r="AG611" s="17">
        <v>24</v>
      </c>
      <c r="AH611" s="17">
        <v>24.22</v>
      </c>
      <c r="AI611" s="17">
        <v>23.72</v>
      </c>
      <c r="AJ611" s="17">
        <v>23.75</v>
      </c>
      <c r="AK611" s="14">
        <v>3982941</v>
      </c>
      <c r="AL611" s="23">
        <v>73125.42</v>
      </c>
      <c r="AM611" s="14">
        <v>3078964918</v>
      </c>
      <c r="AN611" s="15"/>
      <c r="AO611" s="7" t="s">
        <v>1036</v>
      </c>
      <c r="AP611" s="7" t="s">
        <v>1037</v>
      </c>
      <c r="AQ611" s="19">
        <v>44237</v>
      </c>
      <c r="AR611" s="17">
        <v>0.36499999999999999</v>
      </c>
      <c r="AS611" s="17">
        <v>0.38</v>
      </c>
      <c r="AT611" s="17">
        <v>0.34</v>
      </c>
      <c r="AU611" s="17">
        <v>0.35</v>
      </c>
      <c r="AV611" s="14">
        <v>20981535</v>
      </c>
      <c r="AW611" s="17">
        <v>352.67</v>
      </c>
      <c r="AX611" s="14">
        <v>1007625899</v>
      </c>
      <c r="AY611" s="15"/>
      <c r="AZ611" s="7" t="s">
        <v>1038</v>
      </c>
      <c r="BA611" s="7" t="s">
        <v>1039</v>
      </c>
      <c r="BB611" s="19">
        <v>44237</v>
      </c>
      <c r="BC611" s="17">
        <v>144.5</v>
      </c>
      <c r="BD611" s="17">
        <v>148.38</v>
      </c>
      <c r="BE611" s="17">
        <v>144.30000000000001</v>
      </c>
      <c r="BF611" s="17">
        <v>147.37</v>
      </c>
      <c r="BG611" s="14">
        <v>1242832</v>
      </c>
      <c r="BH611" s="23">
        <v>53321.62</v>
      </c>
      <c r="BI611" s="14">
        <v>361821377</v>
      </c>
      <c r="BJ611" s="15"/>
      <c r="BK611" t="s">
        <v>1040</v>
      </c>
      <c r="BL611" t="s">
        <v>1041</v>
      </c>
      <c r="BM611" s="19">
        <v>44237</v>
      </c>
      <c r="BN611" s="17">
        <v>29.32</v>
      </c>
      <c r="BO611" s="17">
        <v>29.43</v>
      </c>
      <c r="BP611" s="17">
        <v>29.27</v>
      </c>
      <c r="BQ611" s="17">
        <v>29.39</v>
      </c>
      <c r="BR611" s="14">
        <v>128933</v>
      </c>
      <c r="BS611" s="15"/>
      <c r="BT611" s="7" t="s">
        <v>1042</v>
      </c>
      <c r="BU611" s="7" t="s">
        <v>1043</v>
      </c>
      <c r="BV611" s="19">
        <v>44237</v>
      </c>
      <c r="BW611" s="17">
        <v>2.66</v>
      </c>
      <c r="BX611" s="17">
        <v>2.66</v>
      </c>
      <c r="BY611" s="17">
        <v>2.585</v>
      </c>
      <c r="BZ611" s="17">
        <v>2.62</v>
      </c>
      <c r="CA611" s="14">
        <v>1583359</v>
      </c>
      <c r="CB611" s="23">
        <v>1732.05</v>
      </c>
      <c r="CC611" s="14">
        <v>661088044</v>
      </c>
      <c r="CD611" s="15"/>
      <c r="CE611" t="s">
        <v>1044</v>
      </c>
      <c r="CF611" t="s">
        <v>1045</v>
      </c>
      <c r="CG611" s="19">
        <v>44237</v>
      </c>
      <c r="CH611" s="17">
        <v>58.52</v>
      </c>
      <c r="CI611" s="17">
        <v>58.72</v>
      </c>
      <c r="CJ611" s="17">
        <v>58.5</v>
      </c>
      <c r="CK611" s="17">
        <v>58.72</v>
      </c>
      <c r="CL611" s="14">
        <v>33619</v>
      </c>
      <c r="CM611" s="15" t="s">
        <v>1033</v>
      </c>
      <c r="CN611" s="7" t="s">
        <v>1046</v>
      </c>
      <c r="CO611" s="7" t="s">
        <v>1047</v>
      </c>
      <c r="CP611" s="19">
        <v>44237</v>
      </c>
      <c r="CQ611" s="17">
        <v>25.44</v>
      </c>
      <c r="CR611" s="17">
        <v>25.65</v>
      </c>
      <c r="CS611" s="17">
        <v>25.21</v>
      </c>
      <c r="CT611" s="17">
        <v>25.28</v>
      </c>
      <c r="CU611" s="14">
        <v>1652735</v>
      </c>
      <c r="CV611" s="23">
        <v>24325.07</v>
      </c>
      <c r="CW611" s="14">
        <v>962225814</v>
      </c>
      <c r="CX611" s="15"/>
      <c r="CY611" t="s">
        <v>1048</v>
      </c>
      <c r="CZ611" t="s">
        <v>1049</v>
      </c>
      <c r="DA611" s="19">
        <v>44237</v>
      </c>
      <c r="DB611" s="17">
        <v>7.73</v>
      </c>
      <c r="DC611" s="17">
        <v>7.78</v>
      </c>
      <c r="DD611" s="17">
        <v>7.7</v>
      </c>
      <c r="DE611" s="17">
        <v>7.71</v>
      </c>
      <c r="DF611" s="14">
        <v>42855</v>
      </c>
      <c r="DG611" s="15" t="s">
        <v>1033</v>
      </c>
      <c r="DH611" s="7" t="s">
        <v>1072</v>
      </c>
      <c r="DI611" s="7" t="s">
        <v>1073</v>
      </c>
      <c r="DJ611" s="19">
        <v>44237</v>
      </c>
      <c r="DK611" s="17">
        <v>114.49</v>
      </c>
      <c r="DL611" s="17">
        <v>114.92</v>
      </c>
      <c r="DM611" s="17">
        <v>114.19</v>
      </c>
      <c r="DN611" s="17">
        <v>114.67</v>
      </c>
      <c r="DO611" s="14">
        <v>13997</v>
      </c>
      <c r="DQ611" s="6">
        <v>44238</v>
      </c>
      <c r="DR611" s="62">
        <v>1.1939999999999999E-2</v>
      </c>
    </row>
    <row r="612" spans="1:122" ht="15" hidden="1" x14ac:dyDescent="0.25">
      <c r="A612" s="17" t="s">
        <v>8</v>
      </c>
      <c r="B612" s="17" t="s">
        <v>9</v>
      </c>
      <c r="C612" s="26" t="s">
        <v>416</v>
      </c>
      <c r="D612" s="21">
        <v>91.02</v>
      </c>
      <c r="E612" s="21">
        <v>91.67</v>
      </c>
      <c r="F612" s="21">
        <v>90.65</v>
      </c>
      <c r="G612" s="21">
        <v>90.8</v>
      </c>
      <c r="H612" s="21">
        <v>29183</v>
      </c>
      <c r="I612" s="15"/>
      <c r="J612" s="9" t="s">
        <v>1027</v>
      </c>
      <c r="K612" s="9" t="s">
        <v>1028</v>
      </c>
      <c r="L612" s="12" t="s">
        <v>416</v>
      </c>
      <c r="M612" s="10">
        <v>40.389000000000003</v>
      </c>
      <c r="N612" s="10">
        <v>40.567</v>
      </c>
      <c r="O612" s="10">
        <v>39.712000000000003</v>
      </c>
      <c r="P612" s="10">
        <v>39.712000000000003</v>
      </c>
      <c r="Q612" s="10">
        <v>4072285</v>
      </c>
      <c r="R612" s="10">
        <v>116985.06</v>
      </c>
      <c r="S612" s="10">
        <v>2945851394</v>
      </c>
      <c r="T612" s="15"/>
      <c r="U612" s="7" t="s">
        <v>1031</v>
      </c>
      <c r="V612" s="7" t="s">
        <v>1032</v>
      </c>
      <c r="W612" s="19">
        <v>44236</v>
      </c>
      <c r="X612" s="17">
        <v>11.34</v>
      </c>
      <c r="Y612" s="17">
        <v>11.35</v>
      </c>
      <c r="Z612" s="17">
        <v>11.29</v>
      </c>
      <c r="AA612" s="17">
        <v>11.29</v>
      </c>
      <c r="AB612" s="14">
        <v>254847</v>
      </c>
      <c r="AC612" s="15"/>
      <c r="AD612" s="7" t="s">
        <v>1034</v>
      </c>
      <c r="AE612" s="7" t="s">
        <v>1035</v>
      </c>
      <c r="AF612" s="19">
        <v>44236</v>
      </c>
      <c r="AG612" s="17">
        <v>24.11</v>
      </c>
      <c r="AH612" s="17">
        <v>24.27</v>
      </c>
      <c r="AI612" s="17">
        <v>23.6</v>
      </c>
      <c r="AJ612" s="17">
        <v>23.89</v>
      </c>
      <c r="AK612" s="14">
        <v>5006813</v>
      </c>
      <c r="AL612" s="23">
        <v>73556.47</v>
      </c>
      <c r="AM612" s="14">
        <v>3078964918</v>
      </c>
      <c r="AN612" s="15"/>
      <c r="AO612" s="7" t="s">
        <v>1036</v>
      </c>
      <c r="AP612" s="7" t="s">
        <v>1037</v>
      </c>
      <c r="AQ612" s="19">
        <v>44236</v>
      </c>
      <c r="AR612" s="17">
        <v>0.40500000000000003</v>
      </c>
      <c r="AS612" s="17">
        <v>0.41</v>
      </c>
      <c r="AT612" s="17">
        <v>0.35</v>
      </c>
      <c r="AU612" s="17">
        <v>0.38500000000000001</v>
      </c>
      <c r="AV612" s="14">
        <v>35015166</v>
      </c>
      <c r="AW612" s="17">
        <v>387.94</v>
      </c>
      <c r="AX612" s="14">
        <v>1007625899</v>
      </c>
      <c r="AY612" s="15"/>
      <c r="AZ612" s="7" t="s">
        <v>1038</v>
      </c>
      <c r="BA612" s="7" t="s">
        <v>1039</v>
      </c>
      <c r="BB612" s="19">
        <v>44236</v>
      </c>
      <c r="BC612" s="17">
        <v>143</v>
      </c>
      <c r="BD612" s="17">
        <v>144.9</v>
      </c>
      <c r="BE612" s="17">
        <v>141.80000000000001</v>
      </c>
      <c r="BF612" s="17">
        <v>143.13999999999999</v>
      </c>
      <c r="BG612" s="14">
        <v>2330170</v>
      </c>
      <c r="BH612" s="23">
        <v>51791.11</v>
      </c>
      <c r="BI612" s="14">
        <v>361821377</v>
      </c>
      <c r="BJ612" s="15"/>
      <c r="BK612" t="s">
        <v>1040</v>
      </c>
      <c r="BL612" t="s">
        <v>1041</v>
      </c>
      <c r="BM612" s="19">
        <v>44236</v>
      </c>
      <c r="BN612" s="17">
        <v>29.48</v>
      </c>
      <c r="BO612" s="17">
        <v>29.48</v>
      </c>
      <c r="BP612" s="17">
        <v>29.29</v>
      </c>
      <c r="BQ612" s="17">
        <v>29.31</v>
      </c>
      <c r="BR612" s="14">
        <v>117734</v>
      </c>
      <c r="BS612" s="15"/>
      <c r="BT612" s="7" t="s">
        <v>1042</v>
      </c>
      <c r="BU612" s="7" t="s">
        <v>1043</v>
      </c>
      <c r="BV612" s="19">
        <v>44236</v>
      </c>
      <c r="BW612" s="17">
        <v>2.5</v>
      </c>
      <c r="BX612" s="17">
        <v>2.63</v>
      </c>
      <c r="BY612" s="17">
        <v>2.4750000000000001</v>
      </c>
      <c r="BZ612" s="17">
        <v>2.61</v>
      </c>
      <c r="CA612" s="14">
        <v>3444258</v>
      </c>
      <c r="CB612" s="23">
        <v>1725.44</v>
      </c>
      <c r="CC612" s="14">
        <v>661088044</v>
      </c>
      <c r="CD612" s="15"/>
      <c r="CE612" t="s">
        <v>1044</v>
      </c>
      <c r="CF612" t="s">
        <v>1045</v>
      </c>
      <c r="CG612" s="19">
        <v>44236</v>
      </c>
      <c r="CH612" s="17">
        <v>58.64</v>
      </c>
      <c r="CI612" s="17">
        <v>58.69</v>
      </c>
      <c r="CJ612" s="17">
        <v>58.45</v>
      </c>
      <c r="CK612" s="17">
        <v>58.5</v>
      </c>
      <c r="CL612" s="14">
        <v>40692</v>
      </c>
      <c r="CM612" s="15" t="s">
        <v>1033</v>
      </c>
      <c r="CN612" s="7" t="s">
        <v>1046</v>
      </c>
      <c r="CO612" s="7" t="s">
        <v>1047</v>
      </c>
      <c r="CP612" s="19">
        <v>44236</v>
      </c>
      <c r="CQ612" s="17">
        <v>25.85</v>
      </c>
      <c r="CR612" s="17">
        <v>25.94</v>
      </c>
      <c r="CS612" s="17">
        <v>25.4</v>
      </c>
      <c r="CT612" s="17">
        <v>25.4</v>
      </c>
      <c r="CU612" s="14">
        <v>1768134</v>
      </c>
      <c r="CV612" s="23">
        <v>24440.54</v>
      </c>
      <c r="CW612" s="14">
        <v>962225814</v>
      </c>
      <c r="CX612" s="15"/>
      <c r="CY612" t="s">
        <v>1048</v>
      </c>
      <c r="CZ612" t="s">
        <v>1049</v>
      </c>
      <c r="DA612" s="19">
        <v>44236</v>
      </c>
      <c r="DB612" s="17">
        <v>7.73</v>
      </c>
      <c r="DC612" s="17">
        <v>7.73</v>
      </c>
      <c r="DD612" s="17">
        <v>7.69</v>
      </c>
      <c r="DE612" s="17">
        <v>7.69</v>
      </c>
      <c r="DF612" s="14">
        <v>48491</v>
      </c>
      <c r="DG612" s="15" t="s">
        <v>1033</v>
      </c>
      <c r="DH612" s="7" t="s">
        <v>1072</v>
      </c>
      <c r="DI612" s="7" t="s">
        <v>1073</v>
      </c>
      <c r="DJ612" s="19">
        <v>44236</v>
      </c>
      <c r="DK612" s="17">
        <v>114.97</v>
      </c>
      <c r="DL612" s="17">
        <v>115.12</v>
      </c>
      <c r="DM612" s="17">
        <v>114.06</v>
      </c>
      <c r="DN612" s="17">
        <v>114.06</v>
      </c>
      <c r="DO612" s="14">
        <v>27273</v>
      </c>
      <c r="DQ612" s="6">
        <v>44237</v>
      </c>
      <c r="DR612" s="62">
        <v>1.222E-2</v>
      </c>
    </row>
    <row r="613" spans="1:122" ht="15" hidden="1" x14ac:dyDescent="0.25">
      <c r="A613" s="17" t="s">
        <v>8</v>
      </c>
      <c r="B613" s="17" t="s">
        <v>9</v>
      </c>
      <c r="C613" s="26" t="s">
        <v>417</v>
      </c>
      <c r="D613" s="21">
        <v>90.05</v>
      </c>
      <c r="E613" s="21">
        <v>90.98</v>
      </c>
      <c r="F613" s="21">
        <v>90.05</v>
      </c>
      <c r="G613" s="21">
        <v>90.53</v>
      </c>
      <c r="H613" s="21">
        <v>20012</v>
      </c>
      <c r="I613" s="15"/>
      <c r="J613" s="9" t="s">
        <v>1027</v>
      </c>
      <c r="K613" s="9" t="s">
        <v>1028</v>
      </c>
      <c r="L613" s="12" t="s">
        <v>417</v>
      </c>
      <c r="M613" s="10">
        <v>39.276000000000003</v>
      </c>
      <c r="N613" s="10">
        <v>39.942999999999998</v>
      </c>
      <c r="O613" s="10">
        <v>39.276000000000003</v>
      </c>
      <c r="P613" s="10">
        <v>39.924999999999997</v>
      </c>
      <c r="Q613" s="10">
        <v>3932288</v>
      </c>
      <c r="R613" s="10">
        <v>117614.59</v>
      </c>
      <c r="S613" s="10">
        <v>2945851394</v>
      </c>
      <c r="T613" s="15"/>
      <c r="U613" s="7" t="s">
        <v>1031</v>
      </c>
      <c r="V613" s="7" t="s">
        <v>1032</v>
      </c>
      <c r="W613" s="19">
        <v>44235</v>
      </c>
      <c r="X613" s="17">
        <v>11.33</v>
      </c>
      <c r="Y613" s="17">
        <v>11.34</v>
      </c>
      <c r="Z613" s="17">
        <v>11.29</v>
      </c>
      <c r="AA613" s="17">
        <v>11.31</v>
      </c>
      <c r="AB613" s="14">
        <v>161119</v>
      </c>
      <c r="AC613" s="15"/>
      <c r="AD613" s="7" t="s">
        <v>1034</v>
      </c>
      <c r="AE613" s="7" t="s">
        <v>1035</v>
      </c>
      <c r="AF613" s="19">
        <v>44235</v>
      </c>
      <c r="AG613" s="17">
        <v>23.4</v>
      </c>
      <c r="AH613" s="17">
        <v>24.03</v>
      </c>
      <c r="AI613" s="17">
        <v>23.38</v>
      </c>
      <c r="AJ613" s="17">
        <v>23.72</v>
      </c>
      <c r="AK613" s="14">
        <v>5519555</v>
      </c>
      <c r="AL613" s="23">
        <v>73033.05</v>
      </c>
      <c r="AM613" s="14">
        <v>3078964918</v>
      </c>
      <c r="AN613" s="15"/>
      <c r="AO613" s="7" t="s">
        <v>1036</v>
      </c>
      <c r="AP613" s="7" t="s">
        <v>1037</v>
      </c>
      <c r="AQ613" s="19">
        <v>44235</v>
      </c>
      <c r="AR613" s="17">
        <v>0.32</v>
      </c>
      <c r="AS613" s="17">
        <v>0.37</v>
      </c>
      <c r="AT613" s="17">
        <v>0.29499999999999998</v>
      </c>
      <c r="AU613" s="17">
        <v>0.37</v>
      </c>
      <c r="AV613" s="14">
        <v>28454544</v>
      </c>
      <c r="AW613" s="17">
        <v>372.82</v>
      </c>
      <c r="AX613" s="14">
        <v>1007625899</v>
      </c>
      <c r="AY613" s="15"/>
      <c r="AZ613" s="7" t="s">
        <v>1038</v>
      </c>
      <c r="BA613" s="7" t="s">
        <v>1039</v>
      </c>
      <c r="BB613" s="19">
        <v>44235</v>
      </c>
      <c r="BC613" s="17">
        <v>134.52000000000001</v>
      </c>
      <c r="BD613" s="17">
        <v>135.13999999999999</v>
      </c>
      <c r="BE613" s="17">
        <v>133.19</v>
      </c>
      <c r="BF613" s="17">
        <v>134.25</v>
      </c>
      <c r="BG613" s="14">
        <v>846484</v>
      </c>
      <c r="BH613" s="23">
        <v>48574.52</v>
      </c>
      <c r="BI613" s="14">
        <v>361821377</v>
      </c>
      <c r="BJ613" s="15"/>
      <c r="BK613" t="s">
        <v>1040</v>
      </c>
      <c r="BL613" t="s">
        <v>1041</v>
      </c>
      <c r="BM613" s="19">
        <v>44235</v>
      </c>
      <c r="BN613" s="17">
        <v>29.48</v>
      </c>
      <c r="BO613" s="17">
        <v>29.54</v>
      </c>
      <c r="BP613" s="17">
        <v>29.36</v>
      </c>
      <c r="BQ613" s="17">
        <v>29.5</v>
      </c>
      <c r="BR613" s="14">
        <v>154207</v>
      </c>
      <c r="BS613" s="15"/>
      <c r="BT613" s="7" t="s">
        <v>1042</v>
      </c>
      <c r="BU613" s="7" t="s">
        <v>1043</v>
      </c>
      <c r="BV613" s="19">
        <v>44235</v>
      </c>
      <c r="BW613" s="17">
        <v>2.59</v>
      </c>
      <c r="BX613" s="17">
        <v>2.6</v>
      </c>
      <c r="BY613" s="17">
        <v>2.5</v>
      </c>
      <c r="BZ613" s="17">
        <v>2.52</v>
      </c>
      <c r="CA613" s="14">
        <v>2273300</v>
      </c>
      <c r="CB613" s="23">
        <v>1665.94</v>
      </c>
      <c r="CC613" s="14">
        <v>661088044</v>
      </c>
      <c r="CD613" s="15"/>
      <c r="CE613" t="s">
        <v>1044</v>
      </c>
      <c r="CF613" t="s">
        <v>1045</v>
      </c>
      <c r="CG613" s="19">
        <v>44235</v>
      </c>
      <c r="CH613" s="17">
        <v>58.44</v>
      </c>
      <c r="CI613" s="17">
        <v>58.74</v>
      </c>
      <c r="CJ613" s="17">
        <v>58.35</v>
      </c>
      <c r="CK613" s="17">
        <v>58.72</v>
      </c>
      <c r="CL613" s="14">
        <v>20744</v>
      </c>
      <c r="CM613" s="15" t="s">
        <v>1033</v>
      </c>
      <c r="CN613" s="7" t="s">
        <v>1046</v>
      </c>
      <c r="CO613" s="7" t="s">
        <v>1047</v>
      </c>
      <c r="CP613" s="19">
        <v>44235</v>
      </c>
      <c r="CQ613" s="17">
        <v>25.5</v>
      </c>
      <c r="CR613" s="17">
        <v>25.69</v>
      </c>
      <c r="CS613" s="17">
        <v>25.32</v>
      </c>
      <c r="CT613" s="17">
        <v>25.59</v>
      </c>
      <c r="CU613" s="14">
        <v>1374760</v>
      </c>
      <c r="CV613" s="23">
        <v>24623.360000000001</v>
      </c>
      <c r="CW613" s="14">
        <v>962225814</v>
      </c>
      <c r="CX613" s="15"/>
      <c r="CY613" t="s">
        <v>1048</v>
      </c>
      <c r="CZ613" t="s">
        <v>1049</v>
      </c>
      <c r="DA613" s="19">
        <v>44235</v>
      </c>
      <c r="DB613" s="17">
        <v>7.7</v>
      </c>
      <c r="DC613" s="17">
        <v>7.75</v>
      </c>
      <c r="DD613" s="17">
        <v>7.68</v>
      </c>
      <c r="DE613" s="17">
        <v>7.73</v>
      </c>
      <c r="DF613" s="14">
        <v>102129</v>
      </c>
      <c r="DG613" s="15" t="s">
        <v>1033</v>
      </c>
      <c r="DH613" s="7" t="s">
        <v>1072</v>
      </c>
      <c r="DI613" s="7" t="s">
        <v>1073</v>
      </c>
      <c r="DJ613" s="19">
        <v>44235</v>
      </c>
      <c r="DK613" s="17">
        <v>114.36</v>
      </c>
      <c r="DL613" s="17">
        <v>115.42</v>
      </c>
      <c r="DM613" s="17">
        <v>114.36</v>
      </c>
      <c r="DN613" s="17">
        <v>115.09</v>
      </c>
      <c r="DO613" s="14">
        <v>21243</v>
      </c>
      <c r="DQ613" s="6">
        <v>44236</v>
      </c>
      <c r="DR613" s="62">
        <v>1.24E-2</v>
      </c>
    </row>
    <row r="614" spans="1:122" ht="15" hidden="1" x14ac:dyDescent="0.25">
      <c r="A614" s="17" t="s">
        <v>8</v>
      </c>
      <c r="B614" s="17" t="s">
        <v>9</v>
      </c>
      <c r="C614" s="26" t="s">
        <v>418</v>
      </c>
      <c r="D614" s="21">
        <v>89.9</v>
      </c>
      <c r="E614" s="21">
        <v>90.47</v>
      </c>
      <c r="F614" s="21">
        <v>89.3</v>
      </c>
      <c r="G614" s="21">
        <v>89.52</v>
      </c>
      <c r="H614" s="21">
        <v>12750</v>
      </c>
      <c r="I614" s="15"/>
      <c r="J614" s="9" t="s">
        <v>1027</v>
      </c>
      <c r="K614" s="9" t="s">
        <v>1028</v>
      </c>
      <c r="L614" s="12" t="s">
        <v>418</v>
      </c>
      <c r="M614" s="10">
        <v>39.390999999999998</v>
      </c>
      <c r="N614" s="10">
        <v>39.533999999999999</v>
      </c>
      <c r="O614" s="10">
        <v>38.954999999999998</v>
      </c>
      <c r="P614" s="10">
        <v>38.999000000000002</v>
      </c>
      <c r="Q614" s="10">
        <v>4667076</v>
      </c>
      <c r="R614" s="10">
        <v>114886.73</v>
      </c>
      <c r="S614" s="10">
        <v>2945851394</v>
      </c>
      <c r="T614" s="15"/>
      <c r="U614" s="7" t="s">
        <v>1031</v>
      </c>
      <c r="V614" s="7" t="s">
        <v>1032</v>
      </c>
      <c r="W614" s="19">
        <v>44232</v>
      </c>
      <c r="X614" s="17">
        <v>11.33</v>
      </c>
      <c r="Y614" s="17">
        <v>11.39</v>
      </c>
      <c r="Z614" s="17">
        <v>11.32</v>
      </c>
      <c r="AA614" s="17">
        <v>11.39</v>
      </c>
      <c r="AB614" s="14">
        <v>106721</v>
      </c>
      <c r="AC614" s="15"/>
      <c r="AD614" s="7" t="s">
        <v>1034</v>
      </c>
      <c r="AE614" s="7" t="s">
        <v>1035</v>
      </c>
      <c r="AF614" s="19">
        <v>44232</v>
      </c>
      <c r="AG614" s="17">
        <v>23.44</v>
      </c>
      <c r="AH614" s="17">
        <v>23.59</v>
      </c>
      <c r="AI614" s="17">
        <v>22.97</v>
      </c>
      <c r="AJ614" s="17">
        <v>23.23</v>
      </c>
      <c r="AK614" s="14">
        <v>6356314</v>
      </c>
      <c r="AL614" s="23">
        <v>71524.36</v>
      </c>
      <c r="AM614" s="14">
        <v>3078964918</v>
      </c>
      <c r="AN614" s="15"/>
      <c r="AO614" s="7" t="s">
        <v>1036</v>
      </c>
      <c r="AP614" s="7" t="s">
        <v>1037</v>
      </c>
      <c r="AQ614" s="19">
        <v>44232</v>
      </c>
      <c r="AR614" s="17">
        <v>0.32</v>
      </c>
      <c r="AS614" s="17">
        <v>0.32</v>
      </c>
      <c r="AT614" s="17">
        <v>0.27500000000000002</v>
      </c>
      <c r="AU614" s="17">
        <v>0.3</v>
      </c>
      <c r="AV614" s="14">
        <v>31166466</v>
      </c>
      <c r="AW614" s="17">
        <v>302.29000000000002</v>
      </c>
      <c r="AX614" s="14">
        <v>1007625899</v>
      </c>
      <c r="AY614" s="15"/>
      <c r="AZ614" s="7" t="s">
        <v>1038</v>
      </c>
      <c r="BA614" s="7" t="s">
        <v>1039</v>
      </c>
      <c r="BB614" s="19">
        <v>44232</v>
      </c>
      <c r="BC614" s="17">
        <v>135.97</v>
      </c>
      <c r="BD614" s="17">
        <v>136.26</v>
      </c>
      <c r="BE614" s="17">
        <v>134.46</v>
      </c>
      <c r="BF614" s="17">
        <v>134.52000000000001</v>
      </c>
      <c r="BG614" s="14">
        <v>588989</v>
      </c>
      <c r="BH614" s="23">
        <v>48672.21</v>
      </c>
      <c r="BI614" s="14">
        <v>361821377</v>
      </c>
      <c r="BJ614" s="15"/>
      <c r="BK614" t="s">
        <v>1040</v>
      </c>
      <c r="BL614" t="s">
        <v>1041</v>
      </c>
      <c r="BM614" s="19">
        <v>44232</v>
      </c>
      <c r="BN614" s="17">
        <v>29.51</v>
      </c>
      <c r="BO614" s="17">
        <v>29.64</v>
      </c>
      <c r="BP614" s="17">
        <v>29.47</v>
      </c>
      <c r="BQ614" s="17">
        <v>29.6</v>
      </c>
      <c r="BR614" s="14">
        <v>187728</v>
      </c>
      <c r="BS614" s="15"/>
      <c r="BT614" s="7" t="s">
        <v>1042</v>
      </c>
      <c r="BU614" s="7" t="s">
        <v>1043</v>
      </c>
      <c r="BV614" s="19">
        <v>44232</v>
      </c>
      <c r="BW614" s="17">
        <v>2.59</v>
      </c>
      <c r="BX614" s="17">
        <v>2.62</v>
      </c>
      <c r="BY614" s="17">
        <v>2.5550000000000002</v>
      </c>
      <c r="BZ614" s="17">
        <v>2.59</v>
      </c>
      <c r="CA614" s="14">
        <v>1307961</v>
      </c>
      <c r="CB614" s="23">
        <v>1712.22</v>
      </c>
      <c r="CC614" s="14">
        <v>661088044</v>
      </c>
      <c r="CD614" s="15"/>
      <c r="CE614" t="s">
        <v>1044</v>
      </c>
      <c r="CF614" t="s">
        <v>1045</v>
      </c>
      <c r="CG614" s="19">
        <v>44232</v>
      </c>
      <c r="CH614" s="17">
        <v>58.2</v>
      </c>
      <c r="CI614" s="17">
        <v>58.5</v>
      </c>
      <c r="CJ614" s="17">
        <v>58.2</v>
      </c>
      <c r="CK614" s="17">
        <v>58.49</v>
      </c>
      <c r="CL614" s="14">
        <v>38370</v>
      </c>
      <c r="CM614" s="15" t="s">
        <v>1033</v>
      </c>
      <c r="CN614" s="7" t="s">
        <v>1046</v>
      </c>
      <c r="CO614" s="7" t="s">
        <v>1047</v>
      </c>
      <c r="CP614" s="19">
        <v>44232</v>
      </c>
      <c r="CQ614" s="17">
        <v>25.56</v>
      </c>
      <c r="CR614" s="17">
        <v>25.78</v>
      </c>
      <c r="CS614" s="17">
        <v>25.4</v>
      </c>
      <c r="CT614" s="17">
        <v>25.44</v>
      </c>
      <c r="CU614" s="14">
        <v>1787735</v>
      </c>
      <c r="CV614" s="23">
        <v>24479.02</v>
      </c>
      <c r="CW614" s="14">
        <v>962225814</v>
      </c>
      <c r="CX614" s="15"/>
      <c r="CY614" t="s">
        <v>1048</v>
      </c>
      <c r="CZ614" t="s">
        <v>1049</v>
      </c>
      <c r="DA614" s="19">
        <v>44232</v>
      </c>
      <c r="DB614" s="17">
        <v>7.65</v>
      </c>
      <c r="DC614" s="17">
        <v>7.68</v>
      </c>
      <c r="DD614" s="17">
        <v>7.65</v>
      </c>
      <c r="DE614" s="17">
        <v>7.68</v>
      </c>
      <c r="DF614" s="14">
        <v>13198</v>
      </c>
      <c r="DG614" s="15" t="s">
        <v>1033</v>
      </c>
      <c r="DH614" s="7" t="s">
        <v>1072</v>
      </c>
      <c r="DI614" s="7" t="s">
        <v>1073</v>
      </c>
      <c r="DJ614" s="19">
        <v>44232</v>
      </c>
      <c r="DK614" s="17">
        <v>114.38</v>
      </c>
      <c r="DL614" s="17">
        <v>114.56</v>
      </c>
      <c r="DM614" s="17">
        <v>114.01</v>
      </c>
      <c r="DN614" s="17">
        <v>114.43</v>
      </c>
      <c r="DO614" s="14">
        <v>147247</v>
      </c>
      <c r="DQ614" s="6">
        <v>44235</v>
      </c>
      <c r="DR614" s="62">
        <v>1.2619999999999999E-2</v>
      </c>
    </row>
    <row r="615" spans="1:122" ht="15" hidden="1" x14ac:dyDescent="0.25">
      <c r="A615" s="17" t="s">
        <v>8</v>
      </c>
      <c r="B615" s="17" t="s">
        <v>9</v>
      </c>
      <c r="C615" s="26" t="s">
        <v>419</v>
      </c>
      <c r="D615" s="21">
        <v>90.29</v>
      </c>
      <c r="E615" s="21">
        <v>90.76</v>
      </c>
      <c r="F615" s="21">
        <v>88.5</v>
      </c>
      <c r="G615" s="21">
        <v>88.87</v>
      </c>
      <c r="H615" s="21">
        <v>20183</v>
      </c>
      <c r="I615" s="15"/>
      <c r="J615" s="9" t="s">
        <v>1027</v>
      </c>
      <c r="K615" s="9" t="s">
        <v>1028</v>
      </c>
      <c r="L615" s="12" t="s">
        <v>419</v>
      </c>
      <c r="M615" s="10">
        <v>39.177999999999997</v>
      </c>
      <c r="N615" s="10">
        <v>39.595999999999997</v>
      </c>
      <c r="O615" s="10">
        <v>38.927999999999997</v>
      </c>
      <c r="P615" s="10">
        <v>39.097000000000001</v>
      </c>
      <c r="Q615" s="10">
        <v>7046749</v>
      </c>
      <c r="R615" s="10">
        <v>115175.42</v>
      </c>
      <c r="S615" s="10">
        <v>2945851394</v>
      </c>
      <c r="T615" s="15"/>
      <c r="U615" s="7" t="s">
        <v>1031</v>
      </c>
      <c r="V615" s="7" t="s">
        <v>1032</v>
      </c>
      <c r="W615" s="19">
        <v>44231</v>
      </c>
      <c r="X615" s="17">
        <v>11.25</v>
      </c>
      <c r="Y615" s="17">
        <v>11.25</v>
      </c>
      <c r="Z615" s="17">
        <v>11.13</v>
      </c>
      <c r="AA615" s="17">
        <v>11.14</v>
      </c>
      <c r="AB615" s="14">
        <v>221687</v>
      </c>
      <c r="AC615" s="15"/>
      <c r="AD615" s="7" t="s">
        <v>1034</v>
      </c>
      <c r="AE615" s="7" t="s">
        <v>1035</v>
      </c>
      <c r="AF615" s="19">
        <v>44231</v>
      </c>
      <c r="AG615" s="17">
        <v>22.73</v>
      </c>
      <c r="AH615" s="17">
        <v>23.17</v>
      </c>
      <c r="AI615" s="17">
        <v>22.51</v>
      </c>
      <c r="AJ615" s="17">
        <v>23.07</v>
      </c>
      <c r="AK615" s="14">
        <v>5918301</v>
      </c>
      <c r="AL615" s="23">
        <v>71031.72</v>
      </c>
      <c r="AM615" s="14">
        <v>3078964918</v>
      </c>
      <c r="AN615" s="15"/>
      <c r="AO615" s="7" t="s">
        <v>1036</v>
      </c>
      <c r="AP615" s="7" t="s">
        <v>1037</v>
      </c>
      <c r="AQ615" s="19">
        <v>44231</v>
      </c>
      <c r="AR615" s="17">
        <v>0.25</v>
      </c>
      <c r="AS615" s="17">
        <v>0.28499999999999998</v>
      </c>
      <c r="AT615" s="17">
        <v>0.24</v>
      </c>
      <c r="AU615" s="17">
        <v>0.27500000000000002</v>
      </c>
      <c r="AV615" s="14">
        <v>32891437</v>
      </c>
      <c r="AW615" s="17">
        <v>277.10000000000002</v>
      </c>
      <c r="AX615" s="14">
        <v>1007625899</v>
      </c>
      <c r="AY615" s="15"/>
      <c r="AZ615" s="7" t="s">
        <v>1038</v>
      </c>
      <c r="BA615" s="7" t="s">
        <v>1039</v>
      </c>
      <c r="BB615" s="19">
        <v>44231</v>
      </c>
      <c r="BC615" s="17">
        <v>136.07</v>
      </c>
      <c r="BD615" s="17">
        <v>136.27000000000001</v>
      </c>
      <c r="BE615" s="17">
        <v>134.17500000000001</v>
      </c>
      <c r="BF615" s="17">
        <v>134.69999999999999</v>
      </c>
      <c r="BG615" s="14">
        <v>417851</v>
      </c>
      <c r="BH615" s="23">
        <v>48737.34</v>
      </c>
      <c r="BI615" s="14">
        <v>361821377</v>
      </c>
      <c r="BJ615" s="15"/>
      <c r="BK615" t="s">
        <v>1040</v>
      </c>
      <c r="BL615" t="s">
        <v>1041</v>
      </c>
      <c r="BM615" s="19">
        <v>44231</v>
      </c>
      <c r="BN615" s="17">
        <v>29.16</v>
      </c>
      <c r="BO615" s="17">
        <v>29.21</v>
      </c>
      <c r="BP615" s="17">
        <v>29</v>
      </c>
      <c r="BQ615" s="17">
        <v>29.01</v>
      </c>
      <c r="BR615" s="14">
        <v>168682</v>
      </c>
      <c r="BS615" s="15"/>
      <c r="BT615" s="7" t="s">
        <v>1042</v>
      </c>
      <c r="BU615" s="7" t="s">
        <v>1043</v>
      </c>
      <c r="BV615" s="19">
        <v>44231</v>
      </c>
      <c r="BW615" s="17">
        <v>2.64</v>
      </c>
      <c r="BX615" s="17">
        <v>2.66</v>
      </c>
      <c r="BY615" s="17">
        <v>2.5499999999999998</v>
      </c>
      <c r="BZ615" s="17">
        <v>2.57</v>
      </c>
      <c r="CA615" s="14">
        <v>1923626</v>
      </c>
      <c r="CB615" s="23">
        <v>1699</v>
      </c>
      <c r="CC615" s="14">
        <v>661088044</v>
      </c>
      <c r="CD615" s="15"/>
      <c r="CE615" t="s">
        <v>1044</v>
      </c>
      <c r="CF615" t="s">
        <v>1045</v>
      </c>
      <c r="CG615" s="19">
        <v>44231</v>
      </c>
      <c r="CH615" s="17">
        <v>58.2</v>
      </c>
      <c r="CI615" s="17">
        <v>58.2</v>
      </c>
      <c r="CJ615" s="17">
        <v>57.8</v>
      </c>
      <c r="CK615" s="17">
        <v>57.83</v>
      </c>
      <c r="CL615" s="14">
        <v>41341</v>
      </c>
      <c r="CM615" s="15" t="s">
        <v>1033</v>
      </c>
      <c r="CN615" s="7" t="s">
        <v>1046</v>
      </c>
      <c r="CO615" s="7" t="s">
        <v>1047</v>
      </c>
      <c r="CP615" s="19">
        <v>44231</v>
      </c>
      <c r="CQ615" s="17">
        <v>25.7</v>
      </c>
      <c r="CR615" s="17">
        <v>25.89</v>
      </c>
      <c r="CS615" s="17">
        <v>25.015000000000001</v>
      </c>
      <c r="CT615" s="17">
        <v>25.17</v>
      </c>
      <c r="CU615" s="14">
        <v>2510677</v>
      </c>
      <c r="CV615" s="23">
        <v>24219.22</v>
      </c>
      <c r="CW615" s="14">
        <v>962225814</v>
      </c>
      <c r="CX615" s="15"/>
      <c r="CY615" t="s">
        <v>1048</v>
      </c>
      <c r="CZ615" t="s">
        <v>1049</v>
      </c>
      <c r="DA615" s="19">
        <v>44231</v>
      </c>
      <c r="DB615" s="17">
        <v>7.55</v>
      </c>
      <c r="DC615" s="17">
        <v>7.65</v>
      </c>
      <c r="DD615" s="17">
        <v>7.5</v>
      </c>
      <c r="DE615" s="17">
        <v>7.5</v>
      </c>
      <c r="DF615" s="14">
        <v>36701</v>
      </c>
      <c r="DG615" s="15" t="s">
        <v>1033</v>
      </c>
      <c r="DH615" s="7" t="s">
        <v>1072</v>
      </c>
      <c r="DI615" s="7" t="s">
        <v>1073</v>
      </c>
      <c r="DJ615" s="19">
        <v>44231</v>
      </c>
      <c r="DK615" s="17">
        <v>114.36</v>
      </c>
      <c r="DL615" s="17">
        <v>114.36</v>
      </c>
      <c r="DM615" s="17">
        <v>113.1</v>
      </c>
      <c r="DN615" s="17">
        <v>113.15</v>
      </c>
      <c r="DO615" s="14">
        <v>61791</v>
      </c>
      <c r="DQ615" s="6">
        <v>44232</v>
      </c>
      <c r="DR615" s="62">
        <v>1.201E-2</v>
      </c>
    </row>
    <row r="616" spans="1:122" ht="15" hidden="1" x14ac:dyDescent="0.25">
      <c r="A616" s="17" t="s">
        <v>8</v>
      </c>
      <c r="B616" s="17" t="s">
        <v>9</v>
      </c>
      <c r="C616" s="26" t="s">
        <v>420</v>
      </c>
      <c r="D616" s="21">
        <v>90.2</v>
      </c>
      <c r="E616" s="21">
        <v>90.2</v>
      </c>
      <c r="F616" s="21">
        <v>88.7</v>
      </c>
      <c r="G616" s="21">
        <v>89.77</v>
      </c>
      <c r="H616" s="21">
        <v>17697</v>
      </c>
      <c r="I616" s="15"/>
      <c r="J616" s="9" t="s">
        <v>1027</v>
      </c>
      <c r="K616" s="9" t="s">
        <v>1028</v>
      </c>
      <c r="L616" s="12" t="s">
        <v>420</v>
      </c>
      <c r="M616" s="10">
        <v>39.640999999999998</v>
      </c>
      <c r="N616" s="10">
        <v>39.712000000000003</v>
      </c>
      <c r="O616" s="10">
        <v>39.08</v>
      </c>
      <c r="P616" s="10">
        <v>39.292999999999999</v>
      </c>
      <c r="Q616" s="10">
        <v>5728410</v>
      </c>
      <c r="R616" s="10">
        <v>115752.52</v>
      </c>
      <c r="S616" s="10">
        <v>2945851394</v>
      </c>
      <c r="T616" s="15"/>
      <c r="U616" s="7" t="s">
        <v>1031</v>
      </c>
      <c r="V616" s="7" t="s">
        <v>1032</v>
      </c>
      <c r="W616" s="19">
        <v>44230</v>
      </c>
      <c r="X616" s="17">
        <v>11.21</v>
      </c>
      <c r="Y616" s="17">
        <v>11.25</v>
      </c>
      <c r="Z616" s="17">
        <v>11.2</v>
      </c>
      <c r="AA616" s="17">
        <v>11.22</v>
      </c>
      <c r="AB616" s="14">
        <v>206898</v>
      </c>
      <c r="AC616" s="15"/>
      <c r="AD616" s="7" t="s">
        <v>1034</v>
      </c>
      <c r="AE616" s="7" t="s">
        <v>1035</v>
      </c>
      <c r="AF616" s="19">
        <v>44230</v>
      </c>
      <c r="AG616" s="17">
        <v>22.65</v>
      </c>
      <c r="AH616" s="17">
        <v>22.78</v>
      </c>
      <c r="AI616" s="17">
        <v>22.3</v>
      </c>
      <c r="AJ616" s="17">
        <v>22.66</v>
      </c>
      <c r="AK616" s="14">
        <v>6353894</v>
      </c>
      <c r="AL616" s="23">
        <v>69769.350000000006</v>
      </c>
      <c r="AM616" s="14">
        <v>3078964918</v>
      </c>
      <c r="AN616" s="15"/>
      <c r="AO616" s="7" t="s">
        <v>1036</v>
      </c>
      <c r="AP616" s="7" t="s">
        <v>1037</v>
      </c>
      <c r="AQ616" s="19">
        <v>44230</v>
      </c>
      <c r="AR616" s="17">
        <v>0.26500000000000001</v>
      </c>
      <c r="AS616" s="17">
        <v>0.26500000000000001</v>
      </c>
      <c r="AT616" s="17">
        <v>0.23</v>
      </c>
      <c r="AU616" s="17">
        <v>0.23499999999999999</v>
      </c>
      <c r="AV616" s="14">
        <v>27802438</v>
      </c>
      <c r="AW616" s="17">
        <v>236.79</v>
      </c>
      <c r="AX616" s="14">
        <v>1007625899</v>
      </c>
      <c r="AY616" s="15"/>
      <c r="AZ616" s="7" t="s">
        <v>1038</v>
      </c>
      <c r="BA616" s="7" t="s">
        <v>1039</v>
      </c>
      <c r="BB616" s="19">
        <v>44230</v>
      </c>
      <c r="BC616" s="17">
        <v>135.9</v>
      </c>
      <c r="BD616" s="17">
        <v>136.37</v>
      </c>
      <c r="BE616" s="17">
        <v>134.36000000000001</v>
      </c>
      <c r="BF616" s="17">
        <v>135.11000000000001</v>
      </c>
      <c r="BG616" s="14">
        <v>613779</v>
      </c>
      <c r="BH616" s="23">
        <v>48885.69</v>
      </c>
      <c r="BI616" s="14">
        <v>361821377</v>
      </c>
      <c r="BJ616" s="15"/>
      <c r="BK616" t="s">
        <v>1040</v>
      </c>
      <c r="BL616" t="s">
        <v>1041</v>
      </c>
      <c r="BM616" s="19">
        <v>44230</v>
      </c>
      <c r="BN616" s="17">
        <v>29.38</v>
      </c>
      <c r="BO616" s="17">
        <v>29.44</v>
      </c>
      <c r="BP616" s="17">
        <v>29.32</v>
      </c>
      <c r="BQ616" s="17">
        <v>29.38</v>
      </c>
      <c r="BR616" s="14">
        <v>241364</v>
      </c>
      <c r="BS616" s="15"/>
      <c r="BT616" s="7" t="s">
        <v>1042</v>
      </c>
      <c r="BU616" s="7" t="s">
        <v>1043</v>
      </c>
      <c r="BV616" s="19">
        <v>44230</v>
      </c>
      <c r="BW616" s="17">
        <v>2.66</v>
      </c>
      <c r="BX616" s="17">
        <v>2.66</v>
      </c>
      <c r="BY616" s="17">
        <v>2.59</v>
      </c>
      <c r="BZ616" s="17">
        <v>2.62</v>
      </c>
      <c r="CA616" s="14">
        <v>3373923</v>
      </c>
      <c r="CB616" s="23">
        <v>1732.05</v>
      </c>
      <c r="CC616" s="14">
        <v>661088044</v>
      </c>
      <c r="CD616" s="15"/>
      <c r="CE616" t="s">
        <v>1044</v>
      </c>
      <c r="CF616" t="s">
        <v>1045</v>
      </c>
      <c r="CG616" s="19">
        <v>44230</v>
      </c>
      <c r="CH616" s="17">
        <v>58.07</v>
      </c>
      <c r="CI616" s="17">
        <v>58.28</v>
      </c>
      <c r="CJ616" s="17">
        <v>57.99</v>
      </c>
      <c r="CK616" s="17">
        <v>58.19</v>
      </c>
      <c r="CL616" s="14">
        <v>33072</v>
      </c>
      <c r="CM616" s="15" t="s">
        <v>1033</v>
      </c>
      <c r="CN616" s="7" t="s">
        <v>1046</v>
      </c>
      <c r="CO616" s="7" t="s">
        <v>1047</v>
      </c>
      <c r="CP616" s="19">
        <v>44230</v>
      </c>
      <c r="CQ616" s="17">
        <v>25.5</v>
      </c>
      <c r="CR616" s="17">
        <v>25.87</v>
      </c>
      <c r="CS616" s="17">
        <v>25.25</v>
      </c>
      <c r="CT616" s="17">
        <v>25.28</v>
      </c>
      <c r="CU616" s="14">
        <v>2729822</v>
      </c>
      <c r="CV616" s="23">
        <v>24325.07</v>
      </c>
      <c r="CW616" s="14">
        <v>962225814</v>
      </c>
      <c r="CX616" s="15"/>
      <c r="CY616" t="s">
        <v>1048</v>
      </c>
      <c r="CZ616" t="s">
        <v>1049</v>
      </c>
      <c r="DA616" s="19">
        <v>44230</v>
      </c>
      <c r="DB616" s="17">
        <v>7.61</v>
      </c>
      <c r="DC616" s="17">
        <v>7.66</v>
      </c>
      <c r="DD616" s="17">
        <v>7.61</v>
      </c>
      <c r="DE616" s="17">
        <v>7.66</v>
      </c>
      <c r="DF616" s="14">
        <v>88202</v>
      </c>
      <c r="DG616" s="15" t="s">
        <v>1033</v>
      </c>
      <c r="DH616" s="7" t="s">
        <v>1072</v>
      </c>
      <c r="DI616" s="7" t="s">
        <v>1073</v>
      </c>
      <c r="DJ616" s="19">
        <v>44230</v>
      </c>
      <c r="DK616" s="17">
        <v>114</v>
      </c>
      <c r="DL616" s="17">
        <v>114.71</v>
      </c>
      <c r="DM616" s="17">
        <v>113.7</v>
      </c>
      <c r="DN616" s="17">
        <v>114.51</v>
      </c>
      <c r="DO616" s="14">
        <v>33032</v>
      </c>
      <c r="DQ616" s="6">
        <v>44231</v>
      </c>
      <c r="DR616" s="62">
        <v>1.2310000000000001E-2</v>
      </c>
    </row>
    <row r="617" spans="1:122" ht="15" hidden="1" x14ac:dyDescent="0.25">
      <c r="A617" s="17" t="s">
        <v>8</v>
      </c>
      <c r="B617" s="17" t="s">
        <v>9</v>
      </c>
      <c r="C617" s="26" t="s">
        <v>421</v>
      </c>
      <c r="D617" s="21">
        <v>87.65</v>
      </c>
      <c r="E617" s="21">
        <v>89.21</v>
      </c>
      <c r="F617" s="21">
        <v>87.3</v>
      </c>
      <c r="G617" s="21">
        <v>88.1</v>
      </c>
      <c r="H617" s="21">
        <v>29955</v>
      </c>
      <c r="I617" s="15"/>
      <c r="J617" s="9" t="s">
        <v>1027</v>
      </c>
      <c r="K617" s="9" t="s">
        <v>1028</v>
      </c>
      <c r="L617" s="12" t="s">
        <v>421</v>
      </c>
      <c r="M617" s="10">
        <v>40.076999999999998</v>
      </c>
      <c r="N617" s="10">
        <v>40.335000000000001</v>
      </c>
      <c r="O617" s="10">
        <v>39.685000000000002</v>
      </c>
      <c r="P617" s="10">
        <v>40.156999999999996</v>
      </c>
      <c r="Q617" s="10">
        <v>5111617</v>
      </c>
      <c r="R617" s="10">
        <v>118296.55</v>
      </c>
      <c r="S617" s="10">
        <v>2945851394</v>
      </c>
      <c r="T617" s="15"/>
      <c r="U617" s="7" t="s">
        <v>1031</v>
      </c>
      <c r="V617" s="7" t="s">
        <v>1032</v>
      </c>
      <c r="W617" s="19">
        <v>44229</v>
      </c>
      <c r="X617" s="17">
        <v>10.95</v>
      </c>
      <c r="Y617" s="17">
        <v>11.05</v>
      </c>
      <c r="Z617" s="17">
        <v>10.95</v>
      </c>
      <c r="AA617" s="17">
        <v>11.05</v>
      </c>
      <c r="AB617" s="14">
        <v>140597</v>
      </c>
      <c r="AC617" s="15"/>
      <c r="AD617" s="7" t="s">
        <v>1034</v>
      </c>
      <c r="AE617" s="7" t="s">
        <v>1035</v>
      </c>
      <c r="AF617" s="19">
        <v>44229</v>
      </c>
      <c r="AG617" s="17">
        <v>22.63</v>
      </c>
      <c r="AH617" s="17">
        <v>22.79</v>
      </c>
      <c r="AI617" s="17">
        <v>22.34</v>
      </c>
      <c r="AJ617" s="17">
        <v>22.71</v>
      </c>
      <c r="AK617" s="14">
        <v>7340207</v>
      </c>
      <c r="AL617" s="23">
        <v>69923.289999999994</v>
      </c>
      <c r="AM617" s="14">
        <v>3078964918</v>
      </c>
      <c r="AN617" s="15"/>
      <c r="AO617" s="7" t="s">
        <v>1036</v>
      </c>
      <c r="AP617" s="7" t="s">
        <v>1037</v>
      </c>
      <c r="AQ617" s="19">
        <v>44229</v>
      </c>
      <c r="AR617" s="17">
        <v>0.28999999999999998</v>
      </c>
      <c r="AS617" s="17">
        <v>0.29499999999999998</v>
      </c>
      <c r="AT617" s="17">
        <v>0.25</v>
      </c>
      <c r="AU617" s="17">
        <v>0.27500000000000002</v>
      </c>
      <c r="AV617" s="14">
        <v>24653650</v>
      </c>
      <c r="AW617" s="17">
        <v>276.83999999999997</v>
      </c>
      <c r="AX617" s="14">
        <v>1006694524</v>
      </c>
      <c r="AY617" s="15"/>
      <c r="AZ617" s="7" t="s">
        <v>1038</v>
      </c>
      <c r="BA617" s="7" t="s">
        <v>1039</v>
      </c>
      <c r="BB617" s="19">
        <v>44229</v>
      </c>
      <c r="BC617" s="17">
        <v>133</v>
      </c>
      <c r="BD617" s="17">
        <v>134.82</v>
      </c>
      <c r="BE617" s="17">
        <v>132.52000000000001</v>
      </c>
      <c r="BF617" s="17">
        <v>134.29</v>
      </c>
      <c r="BG617" s="14">
        <v>560050</v>
      </c>
      <c r="BH617" s="23">
        <v>48588.99</v>
      </c>
      <c r="BI617" s="14">
        <v>361821377</v>
      </c>
      <c r="BJ617" s="15"/>
      <c r="BK617" t="s">
        <v>1040</v>
      </c>
      <c r="BL617" t="s">
        <v>1041</v>
      </c>
      <c r="BM617" s="19">
        <v>44229</v>
      </c>
      <c r="BN617" s="17">
        <v>28.71</v>
      </c>
      <c r="BO617" s="17">
        <v>28.97</v>
      </c>
      <c r="BP617" s="17">
        <v>28.71</v>
      </c>
      <c r="BQ617" s="17">
        <v>28.94</v>
      </c>
      <c r="BR617" s="14">
        <v>237794</v>
      </c>
      <c r="BS617" s="15"/>
      <c r="BT617" s="7" t="s">
        <v>1042</v>
      </c>
      <c r="BU617" s="7" t="s">
        <v>1043</v>
      </c>
      <c r="BV617" s="19">
        <v>44229</v>
      </c>
      <c r="BW617" s="17">
        <v>2.7</v>
      </c>
      <c r="BX617" s="17">
        <v>2.7</v>
      </c>
      <c r="BY617" s="17">
        <v>2.61</v>
      </c>
      <c r="BZ617" s="17">
        <v>2.64</v>
      </c>
      <c r="CA617" s="14">
        <v>2478435</v>
      </c>
      <c r="CB617" s="23">
        <v>1745.27</v>
      </c>
      <c r="CC617" s="14">
        <v>661088044</v>
      </c>
      <c r="CD617" s="15"/>
      <c r="CE617" t="s">
        <v>1044</v>
      </c>
      <c r="CF617" t="s">
        <v>1045</v>
      </c>
      <c r="CG617" s="19">
        <v>44229</v>
      </c>
      <c r="CH617" s="17">
        <v>57.01</v>
      </c>
      <c r="CI617" s="17">
        <v>57.64</v>
      </c>
      <c r="CJ617" s="17">
        <v>57.01</v>
      </c>
      <c r="CK617" s="17">
        <v>57.64</v>
      </c>
      <c r="CL617" s="14">
        <v>23371</v>
      </c>
      <c r="CM617" s="15" t="s">
        <v>1033</v>
      </c>
      <c r="CN617" s="7" t="s">
        <v>1046</v>
      </c>
      <c r="CO617" s="7" t="s">
        <v>1047</v>
      </c>
      <c r="CP617" s="19">
        <v>44229</v>
      </c>
      <c r="CQ617" s="17">
        <v>24.77</v>
      </c>
      <c r="CR617" s="17">
        <v>25.29</v>
      </c>
      <c r="CS617" s="17">
        <v>24.71</v>
      </c>
      <c r="CT617" s="17">
        <v>25.08</v>
      </c>
      <c r="CU617" s="14">
        <v>2310846</v>
      </c>
      <c r="CV617" s="23">
        <v>24132.62</v>
      </c>
      <c r="CW617" s="14">
        <v>962225814</v>
      </c>
      <c r="CX617" s="15"/>
      <c r="CY617" t="s">
        <v>1048</v>
      </c>
      <c r="CZ617" t="s">
        <v>1049</v>
      </c>
      <c r="DA617" s="19">
        <v>44229</v>
      </c>
      <c r="DB617" s="17">
        <v>7.6</v>
      </c>
      <c r="DC617" s="17">
        <v>7.63</v>
      </c>
      <c r="DD617" s="17">
        <v>7.59</v>
      </c>
      <c r="DE617" s="17">
        <v>7.63</v>
      </c>
      <c r="DF617" s="14">
        <v>11898</v>
      </c>
      <c r="DG617" s="15" t="s">
        <v>1033</v>
      </c>
      <c r="DH617" s="7" t="s">
        <v>1072</v>
      </c>
      <c r="DI617" s="7" t="s">
        <v>1073</v>
      </c>
      <c r="DJ617" s="19">
        <v>44229</v>
      </c>
      <c r="DK617" s="17">
        <v>112.18</v>
      </c>
      <c r="DL617" s="17">
        <v>113.3</v>
      </c>
      <c r="DM617" s="17">
        <v>112.15</v>
      </c>
      <c r="DN617" s="17">
        <v>113.19</v>
      </c>
      <c r="DO617" s="14">
        <v>80284</v>
      </c>
      <c r="DQ617" s="6">
        <v>44230</v>
      </c>
      <c r="DR617" s="62">
        <v>1.1810000000000001E-2</v>
      </c>
    </row>
    <row r="618" spans="1:122" ht="15" hidden="1" x14ac:dyDescent="0.25">
      <c r="A618" s="17" t="s">
        <v>8</v>
      </c>
      <c r="B618" s="17" t="s">
        <v>9</v>
      </c>
      <c r="C618" s="26" t="s">
        <v>422</v>
      </c>
      <c r="D618" s="21">
        <v>85.5</v>
      </c>
      <c r="E618" s="21">
        <v>86.66</v>
      </c>
      <c r="F618" s="21">
        <v>83.53</v>
      </c>
      <c r="G618" s="21">
        <v>86.54</v>
      </c>
      <c r="H618" s="21">
        <v>22851</v>
      </c>
      <c r="I618" s="15"/>
      <c r="J618" s="9" t="s">
        <v>1027</v>
      </c>
      <c r="K618" s="9" t="s">
        <v>1028</v>
      </c>
      <c r="L618" s="12" t="s">
        <v>422</v>
      </c>
      <c r="M618" s="10">
        <v>38.795000000000002</v>
      </c>
      <c r="N618" s="10">
        <v>39.445</v>
      </c>
      <c r="O618" s="10">
        <v>38.314</v>
      </c>
      <c r="P618" s="10">
        <v>39.283999999999999</v>
      </c>
      <c r="Q618" s="10">
        <v>4783036</v>
      </c>
      <c r="R618" s="10">
        <v>115726</v>
      </c>
      <c r="S618" s="10">
        <v>2945851394</v>
      </c>
      <c r="T618" s="15"/>
      <c r="U618" s="7" t="s">
        <v>1031</v>
      </c>
      <c r="V618" s="7" t="s">
        <v>1032</v>
      </c>
      <c r="W618" s="19">
        <v>44228</v>
      </c>
      <c r="X618" s="17">
        <v>10.76</v>
      </c>
      <c r="Y618" s="17">
        <v>10.81</v>
      </c>
      <c r="Z618" s="17">
        <v>10.66</v>
      </c>
      <c r="AA618" s="17">
        <v>10.81</v>
      </c>
      <c r="AB618" s="14">
        <v>162881</v>
      </c>
      <c r="AC618" s="15"/>
      <c r="AD618" s="7" t="s">
        <v>1034</v>
      </c>
      <c r="AE618" s="7" t="s">
        <v>1035</v>
      </c>
      <c r="AF618" s="19">
        <v>44228</v>
      </c>
      <c r="AG618" s="17">
        <v>21.5</v>
      </c>
      <c r="AH618" s="17">
        <v>22.32</v>
      </c>
      <c r="AI618" s="17">
        <v>21.21</v>
      </c>
      <c r="AJ618" s="17">
        <v>22.27</v>
      </c>
      <c r="AK618" s="14">
        <v>9186342</v>
      </c>
      <c r="AL618" s="23">
        <v>68568.55</v>
      </c>
      <c r="AM618" s="14">
        <v>3078964918</v>
      </c>
      <c r="AN618" s="15"/>
      <c r="AO618" s="7" t="s">
        <v>1036</v>
      </c>
      <c r="AP618" s="7" t="s">
        <v>1037</v>
      </c>
      <c r="AQ618" s="19">
        <v>44228</v>
      </c>
      <c r="AR618" s="17">
        <v>0.27500000000000002</v>
      </c>
      <c r="AS618" s="17">
        <v>0.30499999999999999</v>
      </c>
      <c r="AT618" s="17">
        <v>0.24</v>
      </c>
      <c r="AU618" s="17">
        <v>0.28000000000000003</v>
      </c>
      <c r="AV618" s="14">
        <v>41184742</v>
      </c>
      <c r="AW618" s="17">
        <v>281.87</v>
      </c>
      <c r="AX618" s="14">
        <v>1006694524</v>
      </c>
      <c r="AY618" s="15"/>
      <c r="AZ618" s="7" t="s">
        <v>1038</v>
      </c>
      <c r="BA618" s="7" t="s">
        <v>1039</v>
      </c>
      <c r="BB618" s="19">
        <v>44228</v>
      </c>
      <c r="BC618" s="17">
        <v>129.22999999999999</v>
      </c>
      <c r="BD618" s="17">
        <v>132.71</v>
      </c>
      <c r="BE618" s="17">
        <v>126.51</v>
      </c>
      <c r="BF618" s="17">
        <v>132.13</v>
      </c>
      <c r="BG618" s="14">
        <v>790884</v>
      </c>
      <c r="BH618" s="23">
        <v>47807.46</v>
      </c>
      <c r="BI618" s="14">
        <v>361821377</v>
      </c>
      <c r="BJ618" s="15"/>
      <c r="BK618" t="s">
        <v>1040</v>
      </c>
      <c r="BL618" t="s">
        <v>1041</v>
      </c>
      <c r="BM618" s="19">
        <v>44228</v>
      </c>
      <c r="BN618" s="17">
        <v>27.9</v>
      </c>
      <c r="BO618" s="17">
        <v>28.06</v>
      </c>
      <c r="BP618" s="17">
        <v>27.68</v>
      </c>
      <c r="BQ618" s="17">
        <v>28.06</v>
      </c>
      <c r="BR618" s="14">
        <v>444818</v>
      </c>
      <c r="BS618" s="15"/>
      <c r="BT618" s="7" t="s">
        <v>1042</v>
      </c>
      <c r="BU618" s="7" t="s">
        <v>1043</v>
      </c>
      <c r="BV618" s="19">
        <v>44228</v>
      </c>
      <c r="BW618" s="17">
        <v>2.61</v>
      </c>
      <c r="BX618" s="17">
        <v>2.67</v>
      </c>
      <c r="BY618" s="17">
        <v>2.52</v>
      </c>
      <c r="BZ618" s="17">
        <v>2.67</v>
      </c>
      <c r="CA618" s="14">
        <v>3565622</v>
      </c>
      <c r="CB618" s="23">
        <v>1765.11</v>
      </c>
      <c r="CC618" s="14">
        <v>661088044</v>
      </c>
      <c r="CD618" s="15"/>
      <c r="CE618" t="s">
        <v>1044</v>
      </c>
      <c r="CF618" t="s">
        <v>1045</v>
      </c>
      <c r="CG618" s="19">
        <v>44228</v>
      </c>
      <c r="CH618" s="17">
        <v>56.6</v>
      </c>
      <c r="CI618" s="17">
        <v>56.74</v>
      </c>
      <c r="CJ618" s="17">
        <v>55.89</v>
      </c>
      <c r="CK618" s="17">
        <v>56.54</v>
      </c>
      <c r="CL618" s="14">
        <v>49024</v>
      </c>
      <c r="CM618" s="15" t="s">
        <v>1033</v>
      </c>
      <c r="CN618" s="7" t="s">
        <v>1046</v>
      </c>
      <c r="CO618" s="7" t="s">
        <v>1047</v>
      </c>
      <c r="CP618" s="19">
        <v>44228</v>
      </c>
      <c r="CQ618" s="17">
        <v>24.1</v>
      </c>
      <c r="CR618" s="17">
        <v>24.65</v>
      </c>
      <c r="CS618" s="17">
        <v>23.65</v>
      </c>
      <c r="CT618" s="17">
        <v>24.55</v>
      </c>
      <c r="CU618" s="14">
        <v>3095316</v>
      </c>
      <c r="CV618" s="23">
        <v>23622.639999999999</v>
      </c>
      <c r="CW618" s="14">
        <v>962225814</v>
      </c>
      <c r="CX618" s="15"/>
      <c r="CY618" t="s">
        <v>1048</v>
      </c>
      <c r="CZ618" t="s">
        <v>1049</v>
      </c>
      <c r="DA618" s="19">
        <v>44228</v>
      </c>
      <c r="DB618" s="17">
        <v>7.32</v>
      </c>
      <c r="DC618" s="17">
        <v>7.54</v>
      </c>
      <c r="DD618" s="17">
        <v>7.32</v>
      </c>
      <c r="DE618" s="17">
        <v>7.53</v>
      </c>
      <c r="DF618" s="14">
        <v>130741</v>
      </c>
      <c r="DG618" s="15" t="s">
        <v>1033</v>
      </c>
      <c r="DH618" s="7" t="s">
        <v>1072</v>
      </c>
      <c r="DI618" s="7" t="s">
        <v>1073</v>
      </c>
      <c r="DJ618" s="19">
        <v>44228</v>
      </c>
      <c r="DK618" s="17">
        <v>110</v>
      </c>
      <c r="DL618" s="17">
        <v>111.69</v>
      </c>
      <c r="DM618" s="17">
        <v>108.98</v>
      </c>
      <c r="DN618" s="17">
        <v>111.5</v>
      </c>
      <c r="DO618" s="14">
        <v>61791</v>
      </c>
      <c r="DQ618" s="6">
        <v>44229</v>
      </c>
      <c r="DR618" s="62">
        <v>1.1610000000000001E-2</v>
      </c>
    </row>
    <row r="619" spans="1:122" ht="15" hidden="1" x14ac:dyDescent="0.25">
      <c r="A619" s="17" t="s">
        <v>8</v>
      </c>
      <c r="B619" s="17" t="s">
        <v>9</v>
      </c>
      <c r="C619" s="26" t="s">
        <v>423</v>
      </c>
      <c r="D619" s="21">
        <v>89.17</v>
      </c>
      <c r="E619" s="21">
        <v>89.18</v>
      </c>
      <c r="F619" s="21">
        <v>85.31</v>
      </c>
      <c r="G619" s="21">
        <v>85.7</v>
      </c>
      <c r="H619" s="21">
        <v>31674</v>
      </c>
      <c r="I619" s="15"/>
      <c r="J619" s="9" t="s">
        <v>1027</v>
      </c>
      <c r="K619" s="9" t="s">
        <v>1028</v>
      </c>
      <c r="L619" s="12" t="s">
        <v>423</v>
      </c>
      <c r="M619" s="10">
        <v>39.933999999999997</v>
      </c>
      <c r="N619" s="10">
        <v>39.942999999999998</v>
      </c>
      <c r="O619" s="10">
        <v>38.411999999999999</v>
      </c>
      <c r="P619" s="10">
        <v>38.786000000000001</v>
      </c>
      <c r="Q619" s="10">
        <v>8438131</v>
      </c>
      <c r="R619" s="10">
        <v>114257.2</v>
      </c>
      <c r="S619" s="10">
        <v>2945851394</v>
      </c>
      <c r="T619" s="15"/>
      <c r="U619" s="7" t="s">
        <v>1031</v>
      </c>
      <c r="V619" s="7" t="s">
        <v>1032</v>
      </c>
      <c r="W619" s="19">
        <v>44225</v>
      </c>
      <c r="X619" s="17">
        <v>10.95</v>
      </c>
      <c r="Y619" s="17">
        <v>10.95</v>
      </c>
      <c r="Z619" s="17">
        <v>10.83</v>
      </c>
      <c r="AA619" s="17">
        <v>10.85</v>
      </c>
      <c r="AB619" s="14">
        <v>179545</v>
      </c>
      <c r="AC619" s="15"/>
      <c r="AD619" s="7" t="s">
        <v>1034</v>
      </c>
      <c r="AE619" s="7" t="s">
        <v>1035</v>
      </c>
      <c r="AF619" s="19">
        <v>44225</v>
      </c>
      <c r="AG619" s="17">
        <v>22.99</v>
      </c>
      <c r="AH619" s="17">
        <v>23.27</v>
      </c>
      <c r="AI619" s="17">
        <v>21.6</v>
      </c>
      <c r="AJ619" s="17">
        <v>21.79</v>
      </c>
      <c r="AK619" s="14">
        <v>12343896</v>
      </c>
      <c r="AL619" s="23">
        <v>67090.649999999994</v>
      </c>
      <c r="AM619" s="14">
        <v>3078964918</v>
      </c>
      <c r="AN619" s="15"/>
      <c r="AO619" s="7" t="s">
        <v>1036</v>
      </c>
      <c r="AP619" s="7" t="s">
        <v>1037</v>
      </c>
      <c r="AQ619" s="19">
        <v>44225</v>
      </c>
      <c r="AR619" s="17">
        <v>0.38</v>
      </c>
      <c r="AS619" s="17">
        <v>0.38</v>
      </c>
      <c r="AT619" s="17">
        <v>0.26500000000000001</v>
      </c>
      <c r="AU619" s="17">
        <v>0.29499999999999998</v>
      </c>
      <c r="AV619" s="14">
        <v>51523479</v>
      </c>
      <c r="AW619" s="17">
        <v>296.97000000000003</v>
      </c>
      <c r="AX619" s="14">
        <v>1006694524</v>
      </c>
      <c r="AY619" s="15"/>
      <c r="AZ619" s="7" t="s">
        <v>1038</v>
      </c>
      <c r="BA619" s="7" t="s">
        <v>1039</v>
      </c>
      <c r="BB619" s="19">
        <v>44225</v>
      </c>
      <c r="BC619" s="17">
        <v>134.66999999999999</v>
      </c>
      <c r="BD619" s="17">
        <v>135.29</v>
      </c>
      <c r="BE619" s="17">
        <v>130.38</v>
      </c>
      <c r="BF619" s="17">
        <v>131.4</v>
      </c>
      <c r="BG619" s="14">
        <v>1179071</v>
      </c>
      <c r="BH619" s="23">
        <v>47543.33</v>
      </c>
      <c r="BI619" s="14">
        <v>361821377</v>
      </c>
      <c r="BJ619" s="15"/>
      <c r="BK619" t="s">
        <v>1040</v>
      </c>
      <c r="BL619" t="s">
        <v>1041</v>
      </c>
      <c r="BM619" s="19">
        <v>44225</v>
      </c>
      <c r="BN619" s="17">
        <v>28.4</v>
      </c>
      <c r="BO619" s="17">
        <v>28.43</v>
      </c>
      <c r="BP619" s="17">
        <v>28.1</v>
      </c>
      <c r="BQ619" s="17">
        <v>28.14</v>
      </c>
      <c r="BR619" s="14">
        <v>224794</v>
      </c>
      <c r="BS619" s="15"/>
      <c r="BT619" s="7" t="s">
        <v>1042</v>
      </c>
      <c r="BU619" s="7" t="s">
        <v>1043</v>
      </c>
      <c r="BV619" s="19">
        <v>44225</v>
      </c>
      <c r="BW619" s="17">
        <v>2.63</v>
      </c>
      <c r="BX619" s="17">
        <v>2.7149999999999999</v>
      </c>
      <c r="BY619" s="17">
        <v>2.62</v>
      </c>
      <c r="BZ619" s="17">
        <v>2.63</v>
      </c>
      <c r="CA619" s="14">
        <v>2396035</v>
      </c>
      <c r="CB619" s="23">
        <v>1738.66</v>
      </c>
      <c r="CC619" s="14">
        <v>661088044</v>
      </c>
      <c r="CD619" s="15"/>
      <c r="CE619" t="s">
        <v>1044</v>
      </c>
      <c r="CF619" t="s">
        <v>1045</v>
      </c>
      <c r="CG619" s="19">
        <v>44225</v>
      </c>
      <c r="CH619" s="17">
        <v>57.25</v>
      </c>
      <c r="CI619" s="17">
        <v>57.29</v>
      </c>
      <c r="CJ619" s="17">
        <v>56.6</v>
      </c>
      <c r="CK619" s="17">
        <v>56.84</v>
      </c>
      <c r="CL619" s="14">
        <v>36933</v>
      </c>
      <c r="CM619" s="15" t="s">
        <v>1033</v>
      </c>
      <c r="CN619" s="7" t="s">
        <v>1046</v>
      </c>
      <c r="CO619" s="7" t="s">
        <v>1047</v>
      </c>
      <c r="CP619" s="19">
        <v>44225</v>
      </c>
      <c r="CQ619" s="17">
        <v>25.18</v>
      </c>
      <c r="CR619" s="17">
        <v>25.19</v>
      </c>
      <c r="CS619" s="17">
        <v>24.265000000000001</v>
      </c>
      <c r="CT619" s="17">
        <v>24.47</v>
      </c>
      <c r="CU619" s="14">
        <v>3572453</v>
      </c>
      <c r="CV619" s="23">
        <v>23545.67</v>
      </c>
      <c r="CW619" s="14">
        <v>962225814</v>
      </c>
      <c r="CX619" s="15"/>
      <c r="CY619" t="s">
        <v>1048</v>
      </c>
      <c r="CZ619" t="s">
        <v>1049</v>
      </c>
      <c r="DA619" s="19">
        <v>44225</v>
      </c>
      <c r="DB619" s="17">
        <v>7.6</v>
      </c>
      <c r="DC619" s="17">
        <v>7.6</v>
      </c>
      <c r="DD619" s="17">
        <v>7.4</v>
      </c>
      <c r="DE619" s="17">
        <v>7.4</v>
      </c>
      <c r="DF619" s="14">
        <v>49274</v>
      </c>
      <c r="DG619" s="15" t="s">
        <v>1033</v>
      </c>
      <c r="DH619" s="7" t="s">
        <v>1072</v>
      </c>
      <c r="DI619" s="7" t="s">
        <v>1073</v>
      </c>
      <c r="DJ619" s="19">
        <v>44225</v>
      </c>
      <c r="DK619" s="17">
        <v>112.56</v>
      </c>
      <c r="DL619" s="17">
        <v>112.66</v>
      </c>
      <c r="DM619" s="17">
        <v>110.28</v>
      </c>
      <c r="DN619" s="17">
        <v>110.65</v>
      </c>
      <c r="DO619" s="14">
        <v>92355</v>
      </c>
      <c r="DQ619" s="6">
        <v>44228</v>
      </c>
      <c r="DR619" s="62">
        <v>1.1180000000000001E-2</v>
      </c>
    </row>
    <row r="620" spans="1:122" ht="15" hidden="1" x14ac:dyDescent="0.25">
      <c r="A620" s="17" t="s">
        <v>8</v>
      </c>
      <c r="B620" s="17" t="s">
        <v>9</v>
      </c>
      <c r="C620" s="26" t="s">
        <v>424</v>
      </c>
      <c r="D620" s="21">
        <v>88.71</v>
      </c>
      <c r="E620" s="21">
        <v>88.71</v>
      </c>
      <c r="F620" s="21">
        <v>86.64</v>
      </c>
      <c r="G620" s="21">
        <v>88.06</v>
      </c>
      <c r="H620" s="21">
        <v>36036</v>
      </c>
      <c r="I620" s="15"/>
      <c r="J620" s="9" t="s">
        <v>1027</v>
      </c>
      <c r="K620" s="9" t="s">
        <v>1028</v>
      </c>
      <c r="L620" s="12" t="s">
        <v>424</v>
      </c>
      <c r="M620" s="10">
        <v>39.978999999999999</v>
      </c>
      <c r="N620" s="10">
        <v>40.049999999999997</v>
      </c>
      <c r="O620" s="10">
        <v>39.088999999999999</v>
      </c>
      <c r="P620" s="10">
        <v>39.427</v>
      </c>
      <c r="Q620" s="10">
        <v>8540062</v>
      </c>
      <c r="R620" s="10">
        <v>116145.79</v>
      </c>
      <c r="S620" s="10">
        <v>2945851394</v>
      </c>
      <c r="T620" s="15"/>
      <c r="U620" s="7" t="s">
        <v>1031</v>
      </c>
      <c r="V620" s="7" t="s">
        <v>1032</v>
      </c>
      <c r="W620" s="19">
        <v>44224</v>
      </c>
      <c r="X620" s="17">
        <v>10.89</v>
      </c>
      <c r="Y620" s="17">
        <v>11</v>
      </c>
      <c r="Z620" s="17">
        <v>10.76</v>
      </c>
      <c r="AA620" s="17">
        <v>10.88</v>
      </c>
      <c r="AB620" s="14">
        <v>297100</v>
      </c>
      <c r="AC620" s="15"/>
      <c r="AD620" s="7" t="s">
        <v>1034</v>
      </c>
      <c r="AE620" s="7" t="s">
        <v>1035</v>
      </c>
      <c r="AF620" s="19">
        <v>44224</v>
      </c>
      <c r="AG620" s="17">
        <v>23.09</v>
      </c>
      <c r="AH620" s="17">
        <v>23.55</v>
      </c>
      <c r="AI620" s="17">
        <v>22.56</v>
      </c>
      <c r="AJ620" s="17">
        <v>22.73</v>
      </c>
      <c r="AK620" s="14">
        <v>11093106</v>
      </c>
      <c r="AL620" s="23">
        <v>69984.87</v>
      </c>
      <c r="AM620" s="14">
        <v>3078964918</v>
      </c>
      <c r="AN620" s="15"/>
      <c r="AO620" s="7" t="s">
        <v>1036</v>
      </c>
      <c r="AP620" s="7" t="s">
        <v>1037</v>
      </c>
      <c r="AQ620" s="19">
        <v>44224</v>
      </c>
      <c r="AR620" s="17">
        <v>0.35</v>
      </c>
      <c r="AS620" s="17">
        <v>0.38</v>
      </c>
      <c r="AT620" s="17">
        <v>0.31</v>
      </c>
      <c r="AU620" s="17">
        <v>0.36</v>
      </c>
      <c r="AV620" s="14">
        <v>32243643</v>
      </c>
      <c r="AW620" s="17">
        <v>362.41</v>
      </c>
      <c r="AX620" s="14">
        <v>1006694524</v>
      </c>
      <c r="AY620" s="15"/>
      <c r="AZ620" s="7" t="s">
        <v>1038</v>
      </c>
      <c r="BA620" s="7" t="s">
        <v>1039</v>
      </c>
      <c r="BB620" s="19">
        <v>44224</v>
      </c>
      <c r="BC620" s="17">
        <v>135</v>
      </c>
      <c r="BD620" s="17">
        <v>135.13999999999999</v>
      </c>
      <c r="BE620" s="17">
        <v>132.13</v>
      </c>
      <c r="BF620" s="17">
        <v>133.4</v>
      </c>
      <c r="BG620" s="14">
        <v>1070049</v>
      </c>
      <c r="BH620" s="23">
        <v>48266.97</v>
      </c>
      <c r="BI620" s="14">
        <v>361821377</v>
      </c>
      <c r="BJ620" s="15"/>
      <c r="BK620" t="s">
        <v>1040</v>
      </c>
      <c r="BL620" t="s">
        <v>1041</v>
      </c>
      <c r="BM620" s="19">
        <v>44224</v>
      </c>
      <c r="BN620" s="17">
        <v>28.22</v>
      </c>
      <c r="BO620" s="17">
        <v>28.42</v>
      </c>
      <c r="BP620" s="17">
        <v>28.05</v>
      </c>
      <c r="BQ620" s="17">
        <v>28.28</v>
      </c>
      <c r="BR620" s="14">
        <v>476857</v>
      </c>
      <c r="BS620" s="15"/>
      <c r="BT620" s="7" t="s">
        <v>1042</v>
      </c>
      <c r="BU620" s="7" t="s">
        <v>1043</v>
      </c>
      <c r="BV620" s="19">
        <v>44224</v>
      </c>
      <c r="BW620" s="17">
        <v>2.59</v>
      </c>
      <c r="BX620" s="17">
        <v>2.61</v>
      </c>
      <c r="BY620" s="17">
        <v>2.5299999999999998</v>
      </c>
      <c r="BZ620" s="17">
        <v>2.6</v>
      </c>
      <c r="CA620" s="14">
        <v>2569646</v>
      </c>
      <c r="CB620" s="23">
        <v>1718.83</v>
      </c>
      <c r="CC620" s="14">
        <v>661088044</v>
      </c>
      <c r="CD620" s="15"/>
      <c r="CE620" t="s">
        <v>1044</v>
      </c>
      <c r="CF620" t="s">
        <v>1045</v>
      </c>
      <c r="CG620" s="19">
        <v>44224</v>
      </c>
      <c r="CH620" s="17">
        <v>57.32</v>
      </c>
      <c r="CI620" s="17">
        <v>58</v>
      </c>
      <c r="CJ620" s="17">
        <v>56.55</v>
      </c>
      <c r="CK620" s="17">
        <v>56.88</v>
      </c>
      <c r="CL620" s="14">
        <v>82654</v>
      </c>
      <c r="CM620" s="15" t="s">
        <v>1033</v>
      </c>
      <c r="CN620" s="7" t="s">
        <v>1046</v>
      </c>
      <c r="CO620" s="7" t="s">
        <v>1047</v>
      </c>
      <c r="CP620" s="19">
        <v>44224</v>
      </c>
      <c r="CQ620" s="17">
        <v>25</v>
      </c>
      <c r="CR620" s="17">
        <v>25.19</v>
      </c>
      <c r="CS620" s="17">
        <v>24.69</v>
      </c>
      <c r="CT620" s="17">
        <v>25.14</v>
      </c>
      <c r="CU620" s="14">
        <v>3134829</v>
      </c>
      <c r="CV620" s="23">
        <v>24190.36</v>
      </c>
      <c r="CW620" s="14">
        <v>962225814</v>
      </c>
      <c r="CX620" s="15"/>
      <c r="CY620" t="s">
        <v>1048</v>
      </c>
      <c r="CZ620" t="s">
        <v>1049</v>
      </c>
      <c r="DA620" s="19">
        <v>44224</v>
      </c>
      <c r="DB620" s="17">
        <v>7.63</v>
      </c>
      <c r="DC620" s="17">
        <v>7.63</v>
      </c>
      <c r="DD620" s="17">
        <v>7.46</v>
      </c>
      <c r="DE620" s="17">
        <v>7.46</v>
      </c>
      <c r="DF620" s="14">
        <v>81127</v>
      </c>
      <c r="DG620" s="15" t="s">
        <v>1033</v>
      </c>
      <c r="DH620" s="7" t="s">
        <v>1072</v>
      </c>
      <c r="DI620" s="7" t="s">
        <v>1073</v>
      </c>
      <c r="DJ620" s="19">
        <v>44224</v>
      </c>
      <c r="DK620" s="17">
        <v>112.73</v>
      </c>
      <c r="DL620" s="17">
        <v>112.73</v>
      </c>
      <c r="DM620" s="17">
        <v>110.45</v>
      </c>
      <c r="DN620" s="17">
        <v>111.39</v>
      </c>
      <c r="DO620" s="14">
        <v>78977</v>
      </c>
      <c r="DQ620" s="6">
        <v>44225</v>
      </c>
      <c r="DR620" s="62">
        <v>1.0920000000000001E-2</v>
      </c>
    </row>
    <row r="621" spans="1:122" ht="15" hidden="1" x14ac:dyDescent="0.25">
      <c r="A621" s="17" t="s">
        <v>8</v>
      </c>
      <c r="B621" s="17" t="s">
        <v>9</v>
      </c>
      <c r="C621" s="26" t="s">
        <v>425</v>
      </c>
      <c r="D621" s="21">
        <v>91.03</v>
      </c>
      <c r="E621" s="21">
        <v>91.03</v>
      </c>
      <c r="F621" s="21">
        <v>88.71</v>
      </c>
      <c r="G621" s="21">
        <v>89.04</v>
      </c>
      <c r="H621" s="21">
        <v>33372</v>
      </c>
      <c r="I621" s="15"/>
      <c r="J621" s="9" t="s">
        <v>1027</v>
      </c>
      <c r="K621" s="9" t="s">
        <v>1028</v>
      </c>
      <c r="L621" s="12" t="s">
        <v>425</v>
      </c>
      <c r="M621" s="10">
        <v>40.78</v>
      </c>
      <c r="N621" s="10">
        <v>40.887</v>
      </c>
      <c r="O621" s="10">
        <v>39.863</v>
      </c>
      <c r="P621" s="10">
        <v>40.112000000000002</v>
      </c>
      <c r="Q621" s="10">
        <v>8592374</v>
      </c>
      <c r="R621" s="10">
        <v>118165.46</v>
      </c>
      <c r="S621" s="10">
        <v>2945851394</v>
      </c>
      <c r="T621" s="15"/>
      <c r="U621" s="7" t="s">
        <v>1031</v>
      </c>
      <c r="V621" s="7" t="s">
        <v>1032</v>
      </c>
      <c r="W621" s="19">
        <v>44223</v>
      </c>
      <c r="X621" s="17">
        <v>11.2</v>
      </c>
      <c r="Y621" s="17">
        <v>11.2</v>
      </c>
      <c r="Z621" s="17">
        <v>11.05</v>
      </c>
      <c r="AA621" s="17">
        <v>11.06</v>
      </c>
      <c r="AB621" s="14">
        <v>460200</v>
      </c>
      <c r="AC621" s="15"/>
      <c r="AD621" s="7" t="s">
        <v>1034</v>
      </c>
      <c r="AE621" s="7" t="s">
        <v>1035</v>
      </c>
      <c r="AF621" s="19">
        <v>44223</v>
      </c>
      <c r="AG621" s="17">
        <v>24.3</v>
      </c>
      <c r="AH621" s="17">
        <v>24.37</v>
      </c>
      <c r="AI621" s="17">
        <v>23.43</v>
      </c>
      <c r="AJ621" s="17">
        <v>23.68</v>
      </c>
      <c r="AK621" s="14">
        <v>13430614</v>
      </c>
      <c r="AL621" s="23">
        <v>72909.89</v>
      </c>
      <c r="AM621" s="14">
        <v>3078964918</v>
      </c>
      <c r="AN621" s="15"/>
      <c r="AO621" s="7" t="s">
        <v>1036</v>
      </c>
      <c r="AP621" s="7" t="s">
        <v>1037</v>
      </c>
      <c r="AQ621" s="19">
        <v>44223</v>
      </c>
      <c r="AR621" s="17">
        <v>0.4</v>
      </c>
      <c r="AS621" s="17">
        <v>0.46</v>
      </c>
      <c r="AT621" s="17">
        <v>0.37</v>
      </c>
      <c r="AU621" s="17">
        <v>0.39500000000000002</v>
      </c>
      <c r="AV621" s="14">
        <v>69173134</v>
      </c>
      <c r="AW621" s="17">
        <v>397.64</v>
      </c>
      <c r="AX621" s="14">
        <v>1006694524</v>
      </c>
      <c r="AY621" s="15"/>
      <c r="AZ621" s="7" t="s">
        <v>1038</v>
      </c>
      <c r="BA621" s="7" t="s">
        <v>1039</v>
      </c>
      <c r="BB621" s="19">
        <v>44223</v>
      </c>
      <c r="BC621" s="17">
        <v>136</v>
      </c>
      <c r="BD621" s="17">
        <v>136.44999999999999</v>
      </c>
      <c r="BE621" s="17">
        <v>135.54</v>
      </c>
      <c r="BF621" s="17">
        <v>135.63999999999999</v>
      </c>
      <c r="BG621" s="14">
        <v>849034</v>
      </c>
      <c r="BH621" s="23">
        <v>49077.45</v>
      </c>
      <c r="BI621" s="14">
        <v>361821377</v>
      </c>
      <c r="BJ621" s="15"/>
      <c r="BK621" t="s">
        <v>1040</v>
      </c>
      <c r="BL621" t="s">
        <v>1041</v>
      </c>
      <c r="BM621" s="19">
        <v>44223</v>
      </c>
      <c r="BN621" s="17">
        <v>28.99</v>
      </c>
      <c r="BO621" s="17">
        <v>29.06</v>
      </c>
      <c r="BP621" s="17">
        <v>28.9</v>
      </c>
      <c r="BQ621" s="17">
        <v>29</v>
      </c>
      <c r="BR621" s="14">
        <v>285109</v>
      </c>
      <c r="BS621" s="15"/>
      <c r="BT621" s="7" t="s">
        <v>1042</v>
      </c>
      <c r="BU621" s="7" t="s">
        <v>1043</v>
      </c>
      <c r="BV621" s="19">
        <v>44223</v>
      </c>
      <c r="BW621" s="17">
        <v>2.68</v>
      </c>
      <c r="BX621" s="17">
        <v>2.68</v>
      </c>
      <c r="BY621" s="17">
        <v>2.62</v>
      </c>
      <c r="BZ621" s="17">
        <v>2.66</v>
      </c>
      <c r="CA621" s="14">
        <v>2006762</v>
      </c>
      <c r="CB621" s="23">
        <v>1758.49</v>
      </c>
      <c r="CC621" s="14">
        <v>661088044</v>
      </c>
      <c r="CD621" s="15"/>
      <c r="CE621" t="s">
        <v>1044</v>
      </c>
      <c r="CF621" t="s">
        <v>1045</v>
      </c>
      <c r="CG621" s="19">
        <v>44223</v>
      </c>
      <c r="CH621" s="17">
        <v>58</v>
      </c>
      <c r="CI621" s="17">
        <v>58.17</v>
      </c>
      <c r="CJ621" s="17">
        <v>57.7</v>
      </c>
      <c r="CK621" s="17">
        <v>58.07</v>
      </c>
      <c r="CL621" s="14">
        <v>37494</v>
      </c>
      <c r="CM621" s="15" t="s">
        <v>1033</v>
      </c>
      <c r="CN621" s="7" t="s">
        <v>1046</v>
      </c>
      <c r="CO621" s="7" t="s">
        <v>1047</v>
      </c>
      <c r="CP621" s="19">
        <v>44223</v>
      </c>
      <c r="CQ621" s="17">
        <v>25.72</v>
      </c>
      <c r="CR621" s="17">
        <v>25.74</v>
      </c>
      <c r="CS621" s="17">
        <v>25.31</v>
      </c>
      <c r="CT621" s="17">
        <v>25.57</v>
      </c>
      <c r="CU621" s="14">
        <v>3720826</v>
      </c>
      <c r="CV621" s="23">
        <v>24604.11</v>
      </c>
      <c r="CW621" s="14">
        <v>962225814</v>
      </c>
      <c r="CX621" s="15"/>
      <c r="CY621" t="s">
        <v>1048</v>
      </c>
      <c r="CZ621" t="s">
        <v>1049</v>
      </c>
      <c r="DA621" s="19">
        <v>44223</v>
      </c>
      <c r="DB621" s="17">
        <v>7.75</v>
      </c>
      <c r="DC621" s="17">
        <v>7.75</v>
      </c>
      <c r="DD621" s="17">
        <v>7.6</v>
      </c>
      <c r="DE621" s="17">
        <v>7.63</v>
      </c>
      <c r="DF621" s="14">
        <v>53165</v>
      </c>
      <c r="DG621" s="15" t="s">
        <v>1033</v>
      </c>
      <c r="DH621" s="7" t="s">
        <v>1072</v>
      </c>
      <c r="DI621" s="7" t="s">
        <v>1073</v>
      </c>
      <c r="DJ621" s="19">
        <v>44223</v>
      </c>
      <c r="DK621" s="17">
        <v>114.05</v>
      </c>
      <c r="DL621" s="17">
        <v>114.15</v>
      </c>
      <c r="DM621" s="17">
        <v>113.22</v>
      </c>
      <c r="DN621" s="17">
        <v>113.49</v>
      </c>
      <c r="DO621" s="14">
        <v>65866</v>
      </c>
      <c r="DQ621" s="6">
        <v>44224</v>
      </c>
      <c r="DR621" s="62">
        <v>1.0529999999999999E-2</v>
      </c>
    </row>
    <row r="622" spans="1:122" ht="15" hidden="1" x14ac:dyDescent="0.25">
      <c r="A622" s="17" t="s">
        <v>8</v>
      </c>
      <c r="B622" s="17" t="s">
        <v>9</v>
      </c>
      <c r="C622" s="26" t="s">
        <v>426</v>
      </c>
      <c r="D622" s="21">
        <v>90.99</v>
      </c>
      <c r="E622" s="21">
        <v>91.6</v>
      </c>
      <c r="F622" s="21">
        <v>90.4</v>
      </c>
      <c r="G622" s="21">
        <v>90.64</v>
      </c>
      <c r="H622" s="21">
        <v>30727</v>
      </c>
      <c r="I622" s="15"/>
      <c r="J622" s="9" t="s">
        <v>1027</v>
      </c>
      <c r="K622" s="9" t="s">
        <v>1028</v>
      </c>
      <c r="L622" s="12" t="s">
        <v>426</v>
      </c>
      <c r="M622" s="10">
        <v>41.359000000000002</v>
      </c>
      <c r="N622" s="10">
        <v>41.652999999999999</v>
      </c>
      <c r="O622" s="10">
        <v>41.341000000000001</v>
      </c>
      <c r="P622" s="10">
        <v>41.51</v>
      </c>
      <c r="Q622" s="10">
        <v>3735803</v>
      </c>
      <c r="R622" s="10">
        <v>122283.47</v>
      </c>
      <c r="S622" s="10">
        <v>2945851394</v>
      </c>
      <c r="T622" s="15"/>
      <c r="U622" s="7" t="s">
        <v>1031</v>
      </c>
      <c r="V622" s="7" t="s">
        <v>1032</v>
      </c>
      <c r="W622" s="19">
        <v>44221</v>
      </c>
      <c r="X622" s="17">
        <v>11.19</v>
      </c>
      <c r="Y622" s="17">
        <v>11.2</v>
      </c>
      <c r="Z622" s="17">
        <v>11.16</v>
      </c>
      <c r="AA622" s="17">
        <v>11.18</v>
      </c>
      <c r="AB622" s="14">
        <v>158183</v>
      </c>
      <c r="AC622" s="15"/>
      <c r="AD622" s="7" t="s">
        <v>1034</v>
      </c>
      <c r="AE622" s="7" t="s">
        <v>1035</v>
      </c>
      <c r="AF622" s="19">
        <v>44221</v>
      </c>
      <c r="AG622" s="17">
        <v>24.5</v>
      </c>
      <c r="AH622" s="17">
        <v>25.51</v>
      </c>
      <c r="AI622" s="17">
        <v>24.45</v>
      </c>
      <c r="AJ622" s="17">
        <v>25.3</v>
      </c>
      <c r="AK622" s="14">
        <v>5867355</v>
      </c>
      <c r="AL622" s="23">
        <v>77897.81</v>
      </c>
      <c r="AM622" s="14">
        <v>3078964918</v>
      </c>
      <c r="AN622" s="15"/>
      <c r="AO622" s="7" t="s">
        <v>1036</v>
      </c>
      <c r="AP622" s="7" t="s">
        <v>1037</v>
      </c>
      <c r="AQ622" s="19">
        <v>44221</v>
      </c>
      <c r="AR622" s="17">
        <v>0.23</v>
      </c>
      <c r="AS622" s="17">
        <v>0.26800000000000002</v>
      </c>
      <c r="AT622" s="17">
        <v>0.22500000000000001</v>
      </c>
      <c r="AU622" s="17">
        <v>0.255</v>
      </c>
      <c r="AV622" s="14">
        <v>45337694</v>
      </c>
      <c r="AW622" s="17">
        <v>223.42</v>
      </c>
      <c r="AX622" s="14">
        <v>876139524</v>
      </c>
      <c r="AY622" s="15"/>
      <c r="AZ622" s="7" t="s">
        <v>1038</v>
      </c>
      <c r="BA622" s="7" t="s">
        <v>1039</v>
      </c>
      <c r="BB622" s="19">
        <v>44221</v>
      </c>
      <c r="BC622" s="17">
        <v>137.01</v>
      </c>
      <c r="BD622" s="17">
        <v>137.535</v>
      </c>
      <c r="BE622" s="17">
        <v>136.30000000000001</v>
      </c>
      <c r="BF622" s="17">
        <v>137.08000000000001</v>
      </c>
      <c r="BG622" s="14">
        <v>452782</v>
      </c>
      <c r="BH622" s="23">
        <v>49598.47</v>
      </c>
      <c r="BI622" s="14">
        <v>361821377</v>
      </c>
      <c r="BJ622" s="15"/>
      <c r="BK622" t="s">
        <v>1040</v>
      </c>
      <c r="BL622" t="s">
        <v>1041</v>
      </c>
      <c r="BM622" s="19">
        <v>44221</v>
      </c>
      <c r="BN622" s="17">
        <v>28.61</v>
      </c>
      <c r="BO622" s="17">
        <v>28.87</v>
      </c>
      <c r="BP622" s="17">
        <v>28.61</v>
      </c>
      <c r="BQ622" s="17">
        <v>28.8</v>
      </c>
      <c r="BR622" s="14">
        <v>211303</v>
      </c>
      <c r="BS622" s="15"/>
      <c r="BT622" s="7" t="s">
        <v>1042</v>
      </c>
      <c r="BU622" s="7" t="s">
        <v>1043</v>
      </c>
      <c r="BV622" s="19">
        <v>44221</v>
      </c>
      <c r="BW622" s="17">
        <v>2.65</v>
      </c>
      <c r="BX622" s="17">
        <v>2.69</v>
      </c>
      <c r="BY622" s="17">
        <v>2.61</v>
      </c>
      <c r="BZ622" s="17">
        <v>2.66</v>
      </c>
      <c r="CA622" s="14">
        <v>1595721</v>
      </c>
      <c r="CB622" s="23">
        <v>1758.49</v>
      </c>
      <c r="CC622" s="14">
        <v>661088044</v>
      </c>
      <c r="CD622" s="15"/>
      <c r="CE622" t="s">
        <v>1044</v>
      </c>
      <c r="CF622" t="s">
        <v>1045</v>
      </c>
      <c r="CG622" s="19">
        <v>44221</v>
      </c>
      <c r="CH622" s="17">
        <v>58</v>
      </c>
      <c r="CI622" s="17">
        <v>58.5</v>
      </c>
      <c r="CJ622" s="17">
        <v>57.9</v>
      </c>
      <c r="CK622" s="17">
        <v>58.06</v>
      </c>
      <c r="CL622" s="14">
        <v>23145</v>
      </c>
      <c r="CM622" s="15" t="s">
        <v>1033</v>
      </c>
      <c r="CN622" s="7" t="s">
        <v>1046</v>
      </c>
      <c r="CO622" s="7" t="s">
        <v>1047</v>
      </c>
      <c r="CP622" s="19">
        <v>44221</v>
      </c>
      <c r="CQ622" s="17">
        <v>26.38</v>
      </c>
      <c r="CR622" s="17">
        <v>26.44</v>
      </c>
      <c r="CS622" s="17">
        <v>26.13</v>
      </c>
      <c r="CT622" s="17">
        <v>26.33</v>
      </c>
      <c r="CU622" s="14">
        <v>1699760</v>
      </c>
      <c r="CV622" s="23">
        <v>25335.41</v>
      </c>
      <c r="CW622" s="14">
        <v>962225814</v>
      </c>
      <c r="CX622" s="15"/>
      <c r="CY622" t="s">
        <v>1048</v>
      </c>
      <c r="CZ622" t="s">
        <v>1049</v>
      </c>
      <c r="DA622" s="19">
        <v>44221</v>
      </c>
      <c r="DB622" s="17">
        <v>7.67</v>
      </c>
      <c r="DC622" s="17">
        <v>7.7</v>
      </c>
      <c r="DD622" s="17">
        <v>7.65</v>
      </c>
      <c r="DE622" s="17">
        <v>7.65</v>
      </c>
      <c r="DF622" s="14">
        <v>80454</v>
      </c>
      <c r="DG622" s="15" t="s">
        <v>1033</v>
      </c>
      <c r="DH622" s="7" t="s">
        <v>1072</v>
      </c>
      <c r="DI622" s="7" t="s">
        <v>1073</v>
      </c>
      <c r="DJ622" s="19">
        <v>44221</v>
      </c>
      <c r="DK622" s="17">
        <v>114.11</v>
      </c>
      <c r="DL622" s="17">
        <v>114.35</v>
      </c>
      <c r="DM622" s="17">
        <v>113.95</v>
      </c>
      <c r="DN622" s="17">
        <v>114.15</v>
      </c>
      <c r="DO622" s="14">
        <v>24116</v>
      </c>
      <c r="DQ622" s="6">
        <v>44223</v>
      </c>
      <c r="DR622" s="62">
        <v>1.0589999999999999E-2</v>
      </c>
    </row>
    <row r="623" spans="1:122" ht="15" hidden="1" x14ac:dyDescent="0.25">
      <c r="A623" s="17" t="s">
        <v>8</v>
      </c>
      <c r="B623" s="17" t="s">
        <v>9</v>
      </c>
      <c r="C623" s="26" t="s">
        <v>427</v>
      </c>
      <c r="D623" s="21">
        <v>91.41</v>
      </c>
      <c r="E623" s="21">
        <v>91.73</v>
      </c>
      <c r="F623" s="21">
        <v>89.85</v>
      </c>
      <c r="G623" s="21">
        <v>90.03</v>
      </c>
      <c r="H623" s="21">
        <v>34210</v>
      </c>
      <c r="I623" s="15"/>
      <c r="J623" s="9" t="s">
        <v>1027</v>
      </c>
      <c r="K623" s="9" t="s">
        <v>1028</v>
      </c>
      <c r="L623" s="12" t="s">
        <v>427</v>
      </c>
      <c r="M623" s="10">
        <v>41.741999999999997</v>
      </c>
      <c r="N623" s="10">
        <v>41.76</v>
      </c>
      <c r="O623" s="10">
        <v>40.878</v>
      </c>
      <c r="P623" s="10">
        <v>41.073999999999998</v>
      </c>
      <c r="Q623" s="10">
        <v>11076192</v>
      </c>
      <c r="R623" s="10">
        <v>120998.49</v>
      </c>
      <c r="S623" s="10">
        <v>2945851394</v>
      </c>
      <c r="T623" s="15"/>
      <c r="U623" s="7" t="s">
        <v>1031</v>
      </c>
      <c r="V623" s="7" t="s">
        <v>1032</v>
      </c>
      <c r="W623" s="19">
        <v>44218</v>
      </c>
      <c r="X623" s="17">
        <v>11.17</v>
      </c>
      <c r="Y623" s="17">
        <v>11.17</v>
      </c>
      <c r="Z623" s="17">
        <v>11.12</v>
      </c>
      <c r="AA623" s="17">
        <v>11.13</v>
      </c>
      <c r="AB623" s="14">
        <v>142696</v>
      </c>
      <c r="AC623" s="15"/>
      <c r="AD623" s="7" t="s">
        <v>1034</v>
      </c>
      <c r="AE623" s="7" t="s">
        <v>1035</v>
      </c>
      <c r="AF623" s="19">
        <v>44218</v>
      </c>
      <c r="AG623" s="17">
        <v>24.9</v>
      </c>
      <c r="AH623" s="17">
        <v>25.04</v>
      </c>
      <c r="AI623" s="17">
        <v>24.32</v>
      </c>
      <c r="AJ623" s="17">
        <v>24.32</v>
      </c>
      <c r="AK623" s="14">
        <v>9210132</v>
      </c>
      <c r="AL623" s="23">
        <v>74880.429999999993</v>
      </c>
      <c r="AM623" s="14">
        <v>3078964918</v>
      </c>
      <c r="AN623" s="15"/>
      <c r="AO623" s="7" t="s">
        <v>1036</v>
      </c>
      <c r="AP623" s="7" t="s">
        <v>1037</v>
      </c>
      <c r="AQ623" s="19">
        <v>44218</v>
      </c>
      <c r="AR623" s="17">
        <v>0.20499999999999999</v>
      </c>
      <c r="AS623" s="17">
        <v>0.22</v>
      </c>
      <c r="AT623" s="17">
        <v>0.17499999999999999</v>
      </c>
      <c r="AU623" s="17">
        <v>0.21</v>
      </c>
      <c r="AV623" s="14">
        <v>24700131</v>
      </c>
      <c r="AW623" s="17">
        <v>183.99</v>
      </c>
      <c r="AX623" s="14">
        <v>876139524</v>
      </c>
      <c r="AY623" s="15"/>
      <c r="AZ623" s="7" t="s">
        <v>1038</v>
      </c>
      <c r="BA623" s="7" t="s">
        <v>1039</v>
      </c>
      <c r="BB623" s="19">
        <v>44218</v>
      </c>
      <c r="BC623" s="17">
        <v>138.94</v>
      </c>
      <c r="BD623" s="17">
        <v>138.94</v>
      </c>
      <c r="BE623" s="17">
        <v>136.83500000000001</v>
      </c>
      <c r="BF623" s="17">
        <v>137.1</v>
      </c>
      <c r="BG623" s="14">
        <v>911458</v>
      </c>
      <c r="BH623" s="23">
        <v>49605.71</v>
      </c>
      <c r="BI623" s="14">
        <v>361821377</v>
      </c>
      <c r="BJ623" s="15"/>
      <c r="BK623" t="s">
        <v>1040</v>
      </c>
      <c r="BL623" t="s">
        <v>1041</v>
      </c>
      <c r="BM623" s="19">
        <v>44218</v>
      </c>
      <c r="BN623" s="17">
        <v>28.55</v>
      </c>
      <c r="BO623" s="17">
        <v>28.57</v>
      </c>
      <c r="BP623" s="17">
        <v>28.5</v>
      </c>
      <c r="BQ623" s="17">
        <v>28.54</v>
      </c>
      <c r="BR623" s="14">
        <v>116539</v>
      </c>
      <c r="BS623" s="15"/>
      <c r="BT623" s="7" t="s">
        <v>1042</v>
      </c>
      <c r="BU623" s="7" t="s">
        <v>1043</v>
      </c>
      <c r="BV623" s="19">
        <v>44218</v>
      </c>
      <c r="BW623" s="17">
        <v>2.69</v>
      </c>
      <c r="BX623" s="17">
        <v>2.69</v>
      </c>
      <c r="BY623" s="17">
        <v>2.61</v>
      </c>
      <c r="BZ623" s="17">
        <v>2.63</v>
      </c>
      <c r="CA623" s="14">
        <v>3387215</v>
      </c>
      <c r="CB623" s="23">
        <v>1738.66</v>
      </c>
      <c r="CC623" s="14">
        <v>661088044</v>
      </c>
      <c r="CD623" s="15"/>
      <c r="CE623" t="s">
        <v>1044</v>
      </c>
      <c r="CF623" t="s">
        <v>1045</v>
      </c>
      <c r="CG623" s="19">
        <v>44218</v>
      </c>
      <c r="CH623" s="17">
        <v>58</v>
      </c>
      <c r="CI623" s="17">
        <v>58</v>
      </c>
      <c r="CJ623" s="17">
        <v>57.81</v>
      </c>
      <c r="CK623" s="17">
        <v>57.99</v>
      </c>
      <c r="CL623" s="14">
        <v>31159</v>
      </c>
      <c r="CM623" s="15" t="s">
        <v>1033</v>
      </c>
      <c r="CN623" s="7" t="s">
        <v>1046</v>
      </c>
      <c r="CO623" s="7" t="s">
        <v>1047</v>
      </c>
      <c r="CP623" s="19">
        <v>44218</v>
      </c>
      <c r="CQ623" s="17">
        <v>26.77</v>
      </c>
      <c r="CR623" s="17">
        <v>26.77</v>
      </c>
      <c r="CS623" s="17">
        <v>26.32</v>
      </c>
      <c r="CT623" s="17">
        <v>26.56</v>
      </c>
      <c r="CU623" s="14">
        <v>5050789</v>
      </c>
      <c r="CV623" s="23">
        <v>25556.720000000001</v>
      </c>
      <c r="CW623" s="14">
        <v>962225814</v>
      </c>
      <c r="CX623" s="15"/>
      <c r="CY623" t="s">
        <v>1048</v>
      </c>
      <c r="CZ623" t="s">
        <v>1049</v>
      </c>
      <c r="DA623" s="19">
        <v>44218</v>
      </c>
      <c r="DB623" s="17">
        <v>7.65</v>
      </c>
      <c r="DC623" s="17">
        <v>7.67</v>
      </c>
      <c r="DD623" s="17">
        <v>7.64</v>
      </c>
      <c r="DE623" s="17">
        <v>7.65</v>
      </c>
      <c r="DF623" s="14">
        <v>51042</v>
      </c>
      <c r="DG623" s="15" t="s">
        <v>1033</v>
      </c>
      <c r="DH623" s="7" t="s">
        <v>1072</v>
      </c>
      <c r="DI623" s="7" t="s">
        <v>1073</v>
      </c>
      <c r="DJ623" s="19">
        <v>44218</v>
      </c>
      <c r="DK623" s="17">
        <v>114.14</v>
      </c>
      <c r="DL623" s="17">
        <v>114.17</v>
      </c>
      <c r="DM623" s="17">
        <v>113.7</v>
      </c>
      <c r="DN623" s="17">
        <v>113.7</v>
      </c>
      <c r="DO623" s="14">
        <v>34303</v>
      </c>
      <c r="DQ623" s="6">
        <v>44221</v>
      </c>
      <c r="DR623" s="62">
        <v>1.0789999999999999E-2</v>
      </c>
    </row>
    <row r="624" spans="1:122" ht="15" hidden="1" x14ac:dyDescent="0.25">
      <c r="A624" s="17" t="s">
        <v>8</v>
      </c>
      <c r="B624" s="17" t="s">
        <v>9</v>
      </c>
      <c r="C624" s="26" t="s">
        <v>428</v>
      </c>
      <c r="D624" s="21">
        <v>90.38</v>
      </c>
      <c r="E624" s="21">
        <v>91.03</v>
      </c>
      <c r="F624" s="21">
        <v>90.15</v>
      </c>
      <c r="G624" s="21">
        <v>90.9</v>
      </c>
      <c r="H624" s="21">
        <v>37018</v>
      </c>
      <c r="I624" s="15"/>
      <c r="J624" s="9" t="s">
        <v>1027</v>
      </c>
      <c r="K624" s="9" t="s">
        <v>1028</v>
      </c>
      <c r="L624" s="12" t="s">
        <v>428</v>
      </c>
      <c r="M624" s="10">
        <v>41.670999999999999</v>
      </c>
      <c r="N624" s="10">
        <v>41.92</v>
      </c>
      <c r="O624" s="10">
        <v>41.279000000000003</v>
      </c>
      <c r="P624" s="10">
        <v>41.866999999999997</v>
      </c>
      <c r="Q624" s="10">
        <v>5176572</v>
      </c>
      <c r="R624" s="10">
        <v>123332.78</v>
      </c>
      <c r="S624" s="10">
        <v>2945851394</v>
      </c>
      <c r="T624" s="15"/>
      <c r="U624" s="7" t="s">
        <v>1031</v>
      </c>
      <c r="V624" s="7" t="s">
        <v>1032</v>
      </c>
      <c r="W624" s="19">
        <v>44217</v>
      </c>
      <c r="X624" s="17">
        <v>11.12</v>
      </c>
      <c r="Y624" s="17">
        <v>11.15</v>
      </c>
      <c r="Z624" s="17">
        <v>11.11</v>
      </c>
      <c r="AA624" s="17">
        <v>11.14</v>
      </c>
      <c r="AB624" s="14">
        <v>205536</v>
      </c>
      <c r="AC624" s="15"/>
      <c r="AD624" s="7" t="s">
        <v>1034</v>
      </c>
      <c r="AE624" s="7" t="s">
        <v>1035</v>
      </c>
      <c r="AF624" s="19">
        <v>44217</v>
      </c>
      <c r="AG624" s="17">
        <v>25.1</v>
      </c>
      <c r="AH624" s="17">
        <v>25.1</v>
      </c>
      <c r="AI624" s="17">
        <v>24.66</v>
      </c>
      <c r="AJ624" s="17">
        <v>24.87</v>
      </c>
      <c r="AK624" s="14">
        <v>5253512</v>
      </c>
      <c r="AL624" s="23">
        <v>76573.86</v>
      </c>
      <c r="AM624" s="14">
        <v>3078964918</v>
      </c>
      <c r="AN624" s="15"/>
      <c r="AO624" s="7" t="s">
        <v>1036</v>
      </c>
      <c r="AP624" s="7" t="s">
        <v>1037</v>
      </c>
      <c r="AQ624" s="19">
        <v>44217</v>
      </c>
      <c r="AR624" s="17">
        <v>0.22</v>
      </c>
      <c r="AS624" s="17">
        <v>0.23499999999999999</v>
      </c>
      <c r="AT624" s="17">
        <v>0.19500000000000001</v>
      </c>
      <c r="AU624" s="17">
        <v>0.2</v>
      </c>
      <c r="AV624" s="14">
        <v>37618563</v>
      </c>
      <c r="AW624" s="17">
        <v>175.23</v>
      </c>
      <c r="AX624" s="14">
        <v>876139524</v>
      </c>
      <c r="AY624" s="15"/>
      <c r="AZ624" s="7" t="s">
        <v>1038</v>
      </c>
      <c r="BA624" s="7" t="s">
        <v>1039</v>
      </c>
      <c r="BB624" s="19">
        <v>44217</v>
      </c>
      <c r="BC624" s="17">
        <v>138.66999999999999</v>
      </c>
      <c r="BD624" s="17">
        <v>140.30000000000001</v>
      </c>
      <c r="BE624" s="17">
        <v>138.36000000000001</v>
      </c>
      <c r="BF624" s="17">
        <v>139.44999999999999</v>
      </c>
      <c r="BG624" s="14">
        <v>639105</v>
      </c>
      <c r="BH624" s="23">
        <v>50455.99</v>
      </c>
      <c r="BI624" s="14">
        <v>361821377</v>
      </c>
      <c r="BJ624" s="15"/>
      <c r="BK624" t="s">
        <v>1040</v>
      </c>
      <c r="BL624" t="s">
        <v>1041</v>
      </c>
      <c r="BM624" s="19">
        <v>44217</v>
      </c>
      <c r="BN624" s="17">
        <v>28.12</v>
      </c>
      <c r="BO624" s="17">
        <v>28.54</v>
      </c>
      <c r="BP624" s="17">
        <v>28.12</v>
      </c>
      <c r="BQ624" s="17">
        <v>28.51</v>
      </c>
      <c r="BR624" s="14">
        <v>290147</v>
      </c>
      <c r="BS624" s="15"/>
      <c r="BT624" s="7" t="s">
        <v>1042</v>
      </c>
      <c r="BU624" s="7" t="s">
        <v>1043</v>
      </c>
      <c r="BV624" s="19">
        <v>44217</v>
      </c>
      <c r="BW624" s="17">
        <v>2.67</v>
      </c>
      <c r="BX624" s="17">
        <v>2.71</v>
      </c>
      <c r="BY624" s="17">
        <v>2.6</v>
      </c>
      <c r="BZ624" s="17">
        <v>2.62</v>
      </c>
      <c r="CA624" s="14">
        <v>4232112</v>
      </c>
      <c r="CB624" s="23">
        <v>1732.05</v>
      </c>
      <c r="CC624" s="14">
        <v>661088044</v>
      </c>
      <c r="CD624" s="15"/>
      <c r="CE624" t="s">
        <v>1044</v>
      </c>
      <c r="CF624" t="s">
        <v>1045</v>
      </c>
      <c r="CG624" s="19">
        <v>44217</v>
      </c>
      <c r="CH624" s="17">
        <v>57.99</v>
      </c>
      <c r="CI624" s="17">
        <v>58.08</v>
      </c>
      <c r="CJ624" s="17">
        <v>57.85</v>
      </c>
      <c r="CK624" s="17">
        <v>58.08</v>
      </c>
      <c r="CL624" s="14">
        <v>29659</v>
      </c>
      <c r="CM624" s="15" t="s">
        <v>1033</v>
      </c>
      <c r="CN624" s="7" t="s">
        <v>1046</v>
      </c>
      <c r="CO624" s="7" t="s">
        <v>1047</v>
      </c>
      <c r="CP624" s="19">
        <v>44217</v>
      </c>
      <c r="CQ624" s="17">
        <v>27.5</v>
      </c>
      <c r="CR624" s="17">
        <v>27.6</v>
      </c>
      <c r="CS624" s="17">
        <v>26.86</v>
      </c>
      <c r="CT624" s="17">
        <v>26.95</v>
      </c>
      <c r="CU624" s="14">
        <v>2848662</v>
      </c>
      <c r="CV624" s="23">
        <v>25931.99</v>
      </c>
      <c r="CW624" s="14">
        <v>962225814</v>
      </c>
      <c r="CX624" s="15"/>
      <c r="CY624" t="s">
        <v>1048</v>
      </c>
      <c r="CZ624" t="s">
        <v>1049</v>
      </c>
      <c r="DA624" s="19">
        <v>44217</v>
      </c>
      <c r="DB624" s="17">
        <v>7.64</v>
      </c>
      <c r="DC624" s="17">
        <v>7.67</v>
      </c>
      <c r="DD624" s="17">
        <v>7.64</v>
      </c>
      <c r="DE624" s="17">
        <v>7.65</v>
      </c>
      <c r="DF624" s="14">
        <v>19578</v>
      </c>
      <c r="DG624" s="15" t="s">
        <v>1033</v>
      </c>
      <c r="DH624" s="7" t="s">
        <v>1072</v>
      </c>
      <c r="DI624" s="7" t="s">
        <v>1073</v>
      </c>
      <c r="DJ624" s="19">
        <v>44217</v>
      </c>
      <c r="DK624" s="17">
        <v>114.4</v>
      </c>
      <c r="DL624" s="17">
        <v>114.4</v>
      </c>
      <c r="DM624" s="17">
        <v>113.87</v>
      </c>
      <c r="DN624" s="17">
        <v>114.09</v>
      </c>
      <c r="DO624" s="14">
        <v>47147</v>
      </c>
      <c r="DQ624" s="6">
        <v>44218</v>
      </c>
      <c r="DR624" s="62">
        <v>1.0840000000000001E-2</v>
      </c>
    </row>
    <row r="625" spans="1:122" ht="15" hidden="1" x14ac:dyDescent="0.25">
      <c r="A625" s="17" t="s">
        <v>8</v>
      </c>
      <c r="B625" s="17" t="s">
        <v>9</v>
      </c>
      <c r="C625" s="26" t="s">
        <v>429</v>
      </c>
      <c r="D625" s="21">
        <v>88.94</v>
      </c>
      <c r="E625" s="21">
        <v>89.38</v>
      </c>
      <c r="F625" s="21">
        <v>88.75</v>
      </c>
      <c r="G625" s="21">
        <v>89.21</v>
      </c>
      <c r="H625" s="21">
        <v>23052</v>
      </c>
      <c r="I625" s="15"/>
      <c r="J625" s="9" t="s">
        <v>1027</v>
      </c>
      <c r="K625" s="9" t="s">
        <v>1028</v>
      </c>
      <c r="L625" s="12" t="s">
        <v>429</v>
      </c>
      <c r="M625" s="10">
        <v>41.119</v>
      </c>
      <c r="N625" s="10">
        <v>41.527999999999999</v>
      </c>
      <c r="O625" s="10">
        <v>41.003</v>
      </c>
      <c r="P625" s="10">
        <v>41.225000000000001</v>
      </c>
      <c r="Q625" s="10">
        <v>4017117</v>
      </c>
      <c r="R625" s="10">
        <v>121444.2</v>
      </c>
      <c r="S625" s="10">
        <v>2945851394</v>
      </c>
      <c r="T625" s="15"/>
      <c r="U625" s="7" t="s">
        <v>1031</v>
      </c>
      <c r="V625" s="7" t="s">
        <v>1032</v>
      </c>
      <c r="W625" s="19">
        <v>44216</v>
      </c>
      <c r="X625" s="17">
        <v>11.05</v>
      </c>
      <c r="Y625" s="17">
        <v>11.11</v>
      </c>
      <c r="Z625" s="17">
        <v>11.04</v>
      </c>
      <c r="AA625" s="17">
        <v>11.05</v>
      </c>
      <c r="AB625" s="14">
        <v>313651</v>
      </c>
      <c r="AC625" s="15"/>
      <c r="AD625" s="7" t="s">
        <v>1034</v>
      </c>
      <c r="AE625" s="7" t="s">
        <v>1035</v>
      </c>
      <c r="AF625" s="19">
        <v>44216</v>
      </c>
      <c r="AG625" s="17">
        <v>24.84</v>
      </c>
      <c r="AH625" s="17">
        <v>24.97</v>
      </c>
      <c r="AI625" s="17">
        <v>24.55</v>
      </c>
      <c r="AJ625" s="17">
        <v>24.83</v>
      </c>
      <c r="AK625" s="14">
        <v>4666750</v>
      </c>
      <c r="AL625" s="23">
        <v>76450.7</v>
      </c>
      <c r="AM625" s="14">
        <v>3078964918</v>
      </c>
      <c r="AN625" s="15"/>
      <c r="AO625" s="7" t="s">
        <v>1036</v>
      </c>
      <c r="AP625" s="7" t="s">
        <v>1037</v>
      </c>
      <c r="AQ625" s="19">
        <v>44216</v>
      </c>
      <c r="AR625" s="17">
        <v>0.16500000000000001</v>
      </c>
      <c r="AS625" s="17">
        <v>0.2</v>
      </c>
      <c r="AT625" s="17">
        <v>0.155</v>
      </c>
      <c r="AU625" s="17">
        <v>0.19500000000000001</v>
      </c>
      <c r="AV625" s="14">
        <v>33664739</v>
      </c>
      <c r="AW625" s="17">
        <v>162.91</v>
      </c>
      <c r="AX625" s="14">
        <v>835428624</v>
      </c>
      <c r="AY625" s="15"/>
      <c r="AZ625" s="7" t="s">
        <v>1038</v>
      </c>
      <c r="BA625" s="7" t="s">
        <v>1039</v>
      </c>
      <c r="BB625" s="19">
        <v>44216</v>
      </c>
      <c r="BC625" s="17">
        <v>138.59</v>
      </c>
      <c r="BD625" s="17">
        <v>139.44</v>
      </c>
      <c r="BE625" s="17">
        <v>138.11000000000001</v>
      </c>
      <c r="BF625" s="17">
        <v>138.44</v>
      </c>
      <c r="BG625" s="14">
        <v>521435</v>
      </c>
      <c r="BH625" s="23">
        <v>50090.55</v>
      </c>
      <c r="BI625" s="14">
        <v>361821377</v>
      </c>
      <c r="BJ625" s="15"/>
      <c r="BK625" t="s">
        <v>1040</v>
      </c>
      <c r="BL625" t="s">
        <v>1041</v>
      </c>
      <c r="BM625" s="19">
        <v>44216</v>
      </c>
      <c r="BN625" s="17">
        <v>28.02</v>
      </c>
      <c r="BO625" s="17">
        <v>28.07</v>
      </c>
      <c r="BP625" s="17">
        <v>27.93</v>
      </c>
      <c r="BQ625" s="17">
        <v>27.94</v>
      </c>
      <c r="BR625" s="14">
        <v>97389</v>
      </c>
      <c r="BS625" s="15"/>
      <c r="BT625" s="7" t="s">
        <v>1042</v>
      </c>
      <c r="BU625" s="7" t="s">
        <v>1043</v>
      </c>
      <c r="BV625" s="19">
        <v>44216</v>
      </c>
      <c r="BW625" s="17">
        <v>2.6</v>
      </c>
      <c r="BX625" s="17">
        <v>2.69</v>
      </c>
      <c r="BY625" s="17">
        <v>2.59</v>
      </c>
      <c r="BZ625" s="17">
        <v>2.66</v>
      </c>
      <c r="CA625" s="14">
        <v>5254867</v>
      </c>
      <c r="CB625" s="23">
        <v>1758.49</v>
      </c>
      <c r="CC625" s="14">
        <v>661088044</v>
      </c>
      <c r="CD625" s="15"/>
      <c r="CE625" t="s">
        <v>1044</v>
      </c>
      <c r="CF625" t="s">
        <v>1045</v>
      </c>
      <c r="CG625" s="19">
        <v>44216</v>
      </c>
      <c r="CH625" s="17">
        <v>57.55</v>
      </c>
      <c r="CI625" s="17">
        <v>58</v>
      </c>
      <c r="CJ625" s="17">
        <v>57.52</v>
      </c>
      <c r="CK625" s="17">
        <v>57.64</v>
      </c>
      <c r="CL625" s="14">
        <v>35487</v>
      </c>
      <c r="CM625" s="15" t="s">
        <v>1033</v>
      </c>
      <c r="CN625" s="7" t="s">
        <v>1046</v>
      </c>
      <c r="CO625" s="7" t="s">
        <v>1047</v>
      </c>
      <c r="CP625" s="19">
        <v>44216</v>
      </c>
      <c r="CQ625" s="17">
        <v>27.04</v>
      </c>
      <c r="CR625" s="17">
        <v>27.53</v>
      </c>
      <c r="CS625" s="17">
        <v>27.03</v>
      </c>
      <c r="CT625" s="17">
        <v>27.4</v>
      </c>
      <c r="CU625" s="14">
        <v>2273581</v>
      </c>
      <c r="CV625" s="23">
        <v>26364.99</v>
      </c>
      <c r="CW625" s="14">
        <v>962225814</v>
      </c>
      <c r="CX625" s="15"/>
      <c r="CY625" t="s">
        <v>1048</v>
      </c>
      <c r="CZ625" t="s">
        <v>1049</v>
      </c>
      <c r="DA625" s="19">
        <v>44216</v>
      </c>
      <c r="DB625" s="17">
        <v>7.55</v>
      </c>
      <c r="DC625" s="17">
        <v>7.64</v>
      </c>
      <c r="DD625" s="17">
        <v>7.55</v>
      </c>
      <c r="DE625" s="17">
        <v>7.6</v>
      </c>
      <c r="DF625" s="14">
        <v>53680</v>
      </c>
      <c r="DG625" s="15" t="s">
        <v>1033</v>
      </c>
      <c r="DH625" s="7" t="s">
        <v>1072</v>
      </c>
      <c r="DI625" s="7" t="s">
        <v>1073</v>
      </c>
      <c r="DJ625" s="19">
        <v>44216</v>
      </c>
      <c r="DK625" s="17">
        <v>113.05</v>
      </c>
      <c r="DL625" s="17">
        <v>113.64</v>
      </c>
      <c r="DM625" s="17">
        <v>113.05</v>
      </c>
      <c r="DN625" s="17">
        <v>113.39</v>
      </c>
      <c r="DO625" s="14">
        <v>10352</v>
      </c>
      <c r="DQ625" s="6">
        <v>44217</v>
      </c>
      <c r="DR625" s="62">
        <v>1.044E-2</v>
      </c>
    </row>
    <row r="626" spans="1:122" ht="15" hidden="1" x14ac:dyDescent="0.25">
      <c r="A626" s="17" t="s">
        <v>8</v>
      </c>
      <c r="B626" s="17" t="s">
        <v>9</v>
      </c>
      <c r="C626" s="26" t="s">
        <v>430</v>
      </c>
      <c r="D626" s="21">
        <v>89</v>
      </c>
      <c r="E626" s="21">
        <v>89.34</v>
      </c>
      <c r="F626" s="21">
        <v>88.01</v>
      </c>
      <c r="G626" s="21">
        <v>88.47</v>
      </c>
      <c r="H626" s="21">
        <v>15300</v>
      </c>
      <c r="I626" s="15"/>
      <c r="J626" s="9" t="s">
        <v>1027</v>
      </c>
      <c r="K626" s="9" t="s">
        <v>1028</v>
      </c>
      <c r="L626" s="12" t="s">
        <v>430</v>
      </c>
      <c r="M626" s="10">
        <v>40.575000000000003</v>
      </c>
      <c r="N626" s="10">
        <v>40.966999999999999</v>
      </c>
      <c r="O626" s="10">
        <v>40.362000000000002</v>
      </c>
      <c r="P626" s="10">
        <v>40.843000000000004</v>
      </c>
      <c r="Q626" s="10">
        <v>4603918</v>
      </c>
      <c r="R626" s="10">
        <v>120316.23</v>
      </c>
      <c r="S626" s="10">
        <v>2945851394</v>
      </c>
      <c r="T626" s="15"/>
      <c r="U626" s="7" t="s">
        <v>1031</v>
      </c>
      <c r="V626" s="7" t="s">
        <v>1032</v>
      </c>
      <c r="W626" s="19">
        <v>44215</v>
      </c>
      <c r="X626" s="17">
        <v>11.01</v>
      </c>
      <c r="Y626" s="17">
        <v>11.04</v>
      </c>
      <c r="Z626" s="17">
        <v>10.98</v>
      </c>
      <c r="AA626" s="17">
        <v>11.02</v>
      </c>
      <c r="AB626" s="14">
        <v>188359</v>
      </c>
      <c r="AC626" s="15"/>
      <c r="AD626" s="7" t="s">
        <v>1034</v>
      </c>
      <c r="AE626" s="7" t="s">
        <v>1035</v>
      </c>
      <c r="AF626" s="19">
        <v>44215</v>
      </c>
      <c r="AG626" s="17">
        <v>25</v>
      </c>
      <c r="AH626" s="17">
        <v>25.12</v>
      </c>
      <c r="AI626" s="17">
        <v>24.785</v>
      </c>
      <c r="AJ626" s="17">
        <v>24.82</v>
      </c>
      <c r="AK626" s="14">
        <v>3031610</v>
      </c>
      <c r="AL626" s="23">
        <v>76419.91</v>
      </c>
      <c r="AM626" s="14">
        <v>3078964918</v>
      </c>
      <c r="AN626" s="15"/>
      <c r="AO626" s="7" t="s">
        <v>1036</v>
      </c>
      <c r="AP626" s="7" t="s">
        <v>1037</v>
      </c>
      <c r="AQ626" s="19">
        <v>44215</v>
      </c>
      <c r="AR626" s="17">
        <v>0.15</v>
      </c>
      <c r="AS626" s="17">
        <v>0.18</v>
      </c>
      <c r="AT626" s="17">
        <v>0.14000000000000001</v>
      </c>
      <c r="AU626" s="17">
        <v>0.15</v>
      </c>
      <c r="AV626" s="14">
        <v>51039774</v>
      </c>
      <c r="AW626" s="17">
        <v>125.31</v>
      </c>
      <c r="AX626" s="14">
        <v>835428624</v>
      </c>
      <c r="AY626" s="15"/>
      <c r="AZ626" s="7" t="s">
        <v>1038</v>
      </c>
      <c r="BA626" s="7" t="s">
        <v>1039</v>
      </c>
      <c r="BB626" s="19">
        <v>44215</v>
      </c>
      <c r="BC626" s="17">
        <v>136.91</v>
      </c>
      <c r="BD626" s="17">
        <v>139.79</v>
      </c>
      <c r="BE626" s="17">
        <v>136.75</v>
      </c>
      <c r="BF626" s="17">
        <v>138.83000000000001</v>
      </c>
      <c r="BG626" s="14">
        <v>661122</v>
      </c>
      <c r="BH626" s="23">
        <v>50231.66</v>
      </c>
      <c r="BI626" s="14">
        <v>361821377</v>
      </c>
      <c r="BJ626" s="15"/>
      <c r="BK626" t="s">
        <v>1040</v>
      </c>
      <c r="BL626" t="s">
        <v>1041</v>
      </c>
      <c r="BM626" s="19">
        <v>44215</v>
      </c>
      <c r="BN626" s="17">
        <v>27.58</v>
      </c>
      <c r="BO626" s="17">
        <v>27.79</v>
      </c>
      <c r="BP626" s="17">
        <v>27.51</v>
      </c>
      <c r="BQ626" s="17">
        <v>27.74</v>
      </c>
      <c r="BR626" s="14">
        <v>222547</v>
      </c>
      <c r="BS626" s="15"/>
      <c r="BT626" s="7" t="s">
        <v>1042</v>
      </c>
      <c r="BU626" s="7" t="s">
        <v>1043</v>
      </c>
      <c r="BV626" s="19">
        <v>44215</v>
      </c>
      <c r="BW626" s="17">
        <v>2.4700000000000002</v>
      </c>
      <c r="BX626" s="17">
        <v>2.54</v>
      </c>
      <c r="BY626" s="17">
        <v>2.4300000000000002</v>
      </c>
      <c r="BZ626" s="17">
        <v>2.48</v>
      </c>
      <c r="CA626" s="14">
        <v>4166600</v>
      </c>
      <c r="CB626" s="23">
        <v>1639.5</v>
      </c>
      <c r="CC626" s="14">
        <v>661088044</v>
      </c>
      <c r="CD626" s="15"/>
      <c r="CE626" t="s">
        <v>1044</v>
      </c>
      <c r="CF626" t="s">
        <v>1045</v>
      </c>
      <c r="CG626" s="19">
        <v>44215</v>
      </c>
      <c r="CH626" s="17">
        <v>57.25</v>
      </c>
      <c r="CI626" s="17">
        <v>57.5</v>
      </c>
      <c r="CJ626" s="17">
        <v>57.25</v>
      </c>
      <c r="CK626" s="17">
        <v>57.47</v>
      </c>
      <c r="CL626" s="14">
        <v>19505</v>
      </c>
      <c r="CM626" s="15" t="s">
        <v>1033</v>
      </c>
      <c r="CN626" s="7" t="s">
        <v>1046</v>
      </c>
      <c r="CO626" s="7" t="s">
        <v>1047</v>
      </c>
      <c r="CP626" s="19">
        <v>44215</v>
      </c>
      <c r="CQ626" s="17">
        <v>26.75</v>
      </c>
      <c r="CR626" s="17">
        <v>26.98</v>
      </c>
      <c r="CS626" s="17">
        <v>26.26</v>
      </c>
      <c r="CT626" s="17">
        <v>26.92</v>
      </c>
      <c r="CU626" s="14">
        <v>2308260</v>
      </c>
      <c r="CV626" s="23">
        <v>25903.119999999999</v>
      </c>
      <c r="CW626" s="14">
        <v>962225814</v>
      </c>
      <c r="CX626" s="15"/>
      <c r="CY626" t="s">
        <v>1048</v>
      </c>
      <c r="CZ626" t="s">
        <v>1049</v>
      </c>
      <c r="DA626" s="19">
        <v>44215</v>
      </c>
      <c r="DB626" s="17">
        <v>7.58</v>
      </c>
      <c r="DC626" s="17">
        <v>7.6</v>
      </c>
      <c r="DD626" s="17">
        <v>7.54</v>
      </c>
      <c r="DE626" s="17">
        <v>7.54</v>
      </c>
      <c r="DF626" s="14">
        <v>53283</v>
      </c>
      <c r="DG626" s="15" t="s">
        <v>1033</v>
      </c>
      <c r="DH626" s="7" t="s">
        <v>1072</v>
      </c>
      <c r="DI626" s="7" t="s">
        <v>1073</v>
      </c>
      <c r="DJ626" s="19">
        <v>44215</v>
      </c>
      <c r="DK626" s="17">
        <v>112.3</v>
      </c>
      <c r="DL626" s="17">
        <v>113</v>
      </c>
      <c r="DM626" s="17">
        <v>112.28</v>
      </c>
      <c r="DN626" s="17">
        <v>112.94</v>
      </c>
      <c r="DO626" s="14">
        <v>16866</v>
      </c>
      <c r="DQ626" s="6">
        <v>44216</v>
      </c>
      <c r="DR626" s="62">
        <v>1.048E-2</v>
      </c>
    </row>
    <row r="627" spans="1:122" ht="15" hidden="1" x14ac:dyDescent="0.25">
      <c r="A627" s="17" t="s">
        <v>8</v>
      </c>
      <c r="B627" s="17" t="s">
        <v>9</v>
      </c>
      <c r="C627" s="26" t="s">
        <v>431</v>
      </c>
      <c r="D627" s="21">
        <v>89.3</v>
      </c>
      <c r="E627" s="21">
        <v>89.41</v>
      </c>
      <c r="F627" s="21">
        <v>87.4</v>
      </c>
      <c r="G627" s="21">
        <v>87.98</v>
      </c>
      <c r="H627" s="21">
        <v>18332</v>
      </c>
      <c r="I627" s="15"/>
      <c r="J627" s="9" t="s">
        <v>1027</v>
      </c>
      <c r="K627" s="9" t="s">
        <v>1028</v>
      </c>
      <c r="L627" s="12" t="s">
        <v>431</v>
      </c>
      <c r="M627" s="10">
        <v>40.789000000000001</v>
      </c>
      <c r="N627" s="10">
        <v>40.860999999999997</v>
      </c>
      <c r="O627" s="10">
        <v>40.264000000000003</v>
      </c>
      <c r="P627" s="10">
        <v>40.469000000000001</v>
      </c>
      <c r="Q627" s="10">
        <v>3071969</v>
      </c>
      <c r="R627" s="10">
        <v>119214.78</v>
      </c>
      <c r="S627" s="10">
        <v>2945851394</v>
      </c>
      <c r="T627" s="15"/>
      <c r="U627" s="7" t="s">
        <v>1031</v>
      </c>
      <c r="V627" s="7" t="s">
        <v>1032</v>
      </c>
      <c r="W627" s="19">
        <v>44214</v>
      </c>
      <c r="X627" s="17">
        <v>10.94</v>
      </c>
      <c r="Y627" s="17">
        <v>10.94</v>
      </c>
      <c r="Z627" s="17">
        <v>10.91</v>
      </c>
      <c r="AA627" s="17">
        <v>10.94</v>
      </c>
      <c r="AB627" s="14">
        <v>177589</v>
      </c>
      <c r="AC627" s="15"/>
      <c r="AD627" s="7" t="s">
        <v>1034</v>
      </c>
      <c r="AE627" s="7" t="s">
        <v>1035</v>
      </c>
      <c r="AF627" s="19">
        <v>44214</v>
      </c>
      <c r="AG627" s="17">
        <v>24.7</v>
      </c>
      <c r="AH627" s="17">
        <v>25.04</v>
      </c>
      <c r="AI627" s="17">
        <v>24.51</v>
      </c>
      <c r="AJ627" s="17">
        <v>24.82</v>
      </c>
      <c r="AK627" s="14">
        <v>3272189</v>
      </c>
      <c r="AL627" s="23">
        <v>76419.91</v>
      </c>
      <c r="AM627" s="14">
        <v>3078964918</v>
      </c>
      <c r="AN627" s="15"/>
      <c r="AO627" s="7" t="s">
        <v>1036</v>
      </c>
      <c r="AP627" s="7" t="s">
        <v>1037</v>
      </c>
      <c r="AQ627" s="19">
        <v>44214</v>
      </c>
      <c r="AR627" s="17">
        <v>0.12</v>
      </c>
      <c r="AS627" s="17">
        <v>0.155</v>
      </c>
      <c r="AT627" s="17">
        <v>0.12</v>
      </c>
      <c r="AU627" s="17">
        <v>0.155</v>
      </c>
      <c r="AV627" s="14">
        <v>39958585</v>
      </c>
      <c r="AW627" s="17">
        <v>129.49</v>
      </c>
      <c r="AX627" s="14">
        <v>835428624</v>
      </c>
      <c r="AY627" s="15"/>
      <c r="AZ627" s="7" t="s">
        <v>1038</v>
      </c>
      <c r="BA627" s="7" t="s">
        <v>1039</v>
      </c>
      <c r="BB627" s="19">
        <v>44214</v>
      </c>
      <c r="BC627" s="17">
        <v>136.96</v>
      </c>
      <c r="BD627" s="17">
        <v>137.5</v>
      </c>
      <c r="BE627" s="17">
        <v>136.28</v>
      </c>
      <c r="BF627" s="17">
        <v>136.65</v>
      </c>
      <c r="BG627" s="14">
        <v>315774</v>
      </c>
      <c r="BH627" s="23">
        <v>49442.89</v>
      </c>
      <c r="BI627" s="14">
        <v>361821377</v>
      </c>
      <c r="BJ627" s="15"/>
      <c r="BK627" t="s">
        <v>1040</v>
      </c>
      <c r="BL627" t="s">
        <v>1041</v>
      </c>
      <c r="BM627" s="19">
        <v>44214</v>
      </c>
      <c r="BN627" s="17">
        <v>27.45</v>
      </c>
      <c r="BO627" s="17">
        <v>27.51</v>
      </c>
      <c r="BP627" s="17">
        <v>27.41</v>
      </c>
      <c r="BQ627" s="17">
        <v>27.5</v>
      </c>
      <c r="BR627" s="14">
        <v>123906</v>
      </c>
      <c r="BS627" s="15"/>
      <c r="BT627" s="7" t="s">
        <v>1042</v>
      </c>
      <c r="BU627" s="7" t="s">
        <v>1043</v>
      </c>
      <c r="BV627" s="19">
        <v>44214</v>
      </c>
      <c r="BW627" s="17">
        <v>2.59</v>
      </c>
      <c r="BX627" s="17">
        <v>2.64</v>
      </c>
      <c r="BY627" s="17">
        <v>2.4300000000000002</v>
      </c>
      <c r="BZ627" s="17">
        <v>2.4700000000000002</v>
      </c>
      <c r="CA627" s="14">
        <v>4851357</v>
      </c>
      <c r="CB627" s="23">
        <v>1632.89</v>
      </c>
      <c r="CC627" s="14">
        <v>661088044</v>
      </c>
      <c r="CD627" s="15"/>
      <c r="CE627" t="s">
        <v>1044</v>
      </c>
      <c r="CF627" t="s">
        <v>1045</v>
      </c>
      <c r="CG627" s="19">
        <v>44214</v>
      </c>
      <c r="CH627" s="17">
        <v>57.11</v>
      </c>
      <c r="CI627" s="17">
        <v>57.16</v>
      </c>
      <c r="CJ627" s="17">
        <v>56.94</v>
      </c>
      <c r="CK627" s="17">
        <v>57.02</v>
      </c>
      <c r="CL627" s="14">
        <v>38772</v>
      </c>
      <c r="CM627" s="15" t="s">
        <v>1033</v>
      </c>
      <c r="CN627" s="7" t="s">
        <v>1046</v>
      </c>
      <c r="CO627" s="7" t="s">
        <v>1047</v>
      </c>
      <c r="CP627" s="19">
        <v>44214</v>
      </c>
      <c r="CQ627" s="17">
        <v>26.5</v>
      </c>
      <c r="CR627" s="17">
        <v>26.66</v>
      </c>
      <c r="CS627" s="17">
        <v>25.64</v>
      </c>
      <c r="CT627" s="17">
        <v>26.65</v>
      </c>
      <c r="CU627" s="14">
        <v>2619303</v>
      </c>
      <c r="CV627" s="23">
        <v>25643.32</v>
      </c>
      <c r="CW627" s="14">
        <v>962225814</v>
      </c>
      <c r="CX627" s="15"/>
      <c r="CY627" t="s">
        <v>1048</v>
      </c>
      <c r="CZ627" t="s">
        <v>1049</v>
      </c>
      <c r="DA627" s="19">
        <v>44214</v>
      </c>
      <c r="DB627" s="17">
        <v>7.6</v>
      </c>
      <c r="DC627" s="17">
        <v>7.6</v>
      </c>
      <c r="DD627" s="17">
        <v>7.51</v>
      </c>
      <c r="DE627" s="17">
        <v>7.51</v>
      </c>
      <c r="DF627" s="14">
        <v>68772</v>
      </c>
      <c r="DG627" s="15" t="s">
        <v>1033</v>
      </c>
      <c r="DH627" s="7" t="s">
        <v>1072</v>
      </c>
      <c r="DI627" s="7" t="s">
        <v>1073</v>
      </c>
      <c r="DJ627" s="19">
        <v>44214</v>
      </c>
      <c r="DK627" s="17">
        <v>111.97</v>
      </c>
      <c r="DL627" s="17">
        <v>112</v>
      </c>
      <c r="DM627" s="17">
        <v>111.34</v>
      </c>
      <c r="DN627" s="17">
        <v>111.51</v>
      </c>
      <c r="DO627" s="14">
        <v>12500</v>
      </c>
      <c r="DQ627" s="6">
        <v>44215</v>
      </c>
      <c r="DR627" s="62">
        <v>1.057E-2</v>
      </c>
    </row>
    <row r="628" spans="1:122" ht="15" hidden="1" x14ac:dyDescent="0.25">
      <c r="A628" s="17" t="s">
        <v>8</v>
      </c>
      <c r="B628" s="17" t="s">
        <v>9</v>
      </c>
      <c r="C628" s="26" t="s">
        <v>432</v>
      </c>
      <c r="D628" s="21">
        <v>91.04</v>
      </c>
      <c r="E628" s="21">
        <v>91.04</v>
      </c>
      <c r="F628" s="21">
        <v>89.04</v>
      </c>
      <c r="G628" s="21">
        <v>89.05</v>
      </c>
      <c r="H628" s="21">
        <v>15473</v>
      </c>
      <c r="I628" s="15"/>
      <c r="J628" s="9" t="s">
        <v>1027</v>
      </c>
      <c r="K628" s="9" t="s">
        <v>1028</v>
      </c>
      <c r="L628" s="12" t="s">
        <v>432</v>
      </c>
      <c r="M628" s="10">
        <v>42.16</v>
      </c>
      <c r="N628" s="10">
        <v>42.334000000000003</v>
      </c>
      <c r="O628" s="10">
        <v>41.648000000000003</v>
      </c>
      <c r="P628" s="10">
        <v>41.688000000000002</v>
      </c>
      <c r="Q628" s="10">
        <v>6619259</v>
      </c>
      <c r="R628" s="10">
        <v>122808.13</v>
      </c>
      <c r="S628" s="10">
        <v>2945851394</v>
      </c>
      <c r="T628" s="15"/>
      <c r="U628" s="7" t="s">
        <v>1031</v>
      </c>
      <c r="V628" s="7" t="s">
        <v>1032</v>
      </c>
      <c r="W628" s="19">
        <v>44211</v>
      </c>
      <c r="X628" s="17">
        <v>10.93</v>
      </c>
      <c r="Y628" s="17">
        <v>10.94</v>
      </c>
      <c r="Z628" s="17">
        <v>10.89</v>
      </c>
      <c r="AA628" s="17">
        <v>10.9</v>
      </c>
      <c r="AB628" s="14">
        <v>203303</v>
      </c>
      <c r="AC628" s="15"/>
      <c r="AD628" s="7" t="s">
        <v>1034</v>
      </c>
      <c r="AE628" s="7" t="s">
        <v>1035</v>
      </c>
      <c r="AF628" s="19">
        <v>44211</v>
      </c>
      <c r="AG628" s="17">
        <v>25.05</v>
      </c>
      <c r="AH628" s="17">
        <v>25.31</v>
      </c>
      <c r="AI628" s="17">
        <v>24.65</v>
      </c>
      <c r="AJ628" s="17">
        <v>25.18</v>
      </c>
      <c r="AK628" s="14">
        <v>6821537</v>
      </c>
      <c r="AL628" s="23">
        <v>77528.34</v>
      </c>
      <c r="AM628" s="14">
        <v>3078964918</v>
      </c>
      <c r="AN628" s="15"/>
      <c r="AO628" s="7" t="s">
        <v>1036</v>
      </c>
      <c r="AP628" s="7" t="s">
        <v>1037</v>
      </c>
      <c r="AQ628" s="19">
        <v>44211</v>
      </c>
      <c r="AR628" s="17">
        <v>0.115</v>
      </c>
      <c r="AS628" s="17">
        <v>0.12</v>
      </c>
      <c r="AT628" s="17">
        <v>0.11</v>
      </c>
      <c r="AU628" s="17">
        <v>0.115</v>
      </c>
      <c r="AV628" s="14">
        <v>20353322</v>
      </c>
      <c r="AW628" s="17">
        <v>96.07</v>
      </c>
      <c r="AX628" s="14">
        <v>835428624</v>
      </c>
      <c r="AY628" s="15"/>
      <c r="AZ628" s="7" t="s">
        <v>1038</v>
      </c>
      <c r="BA628" s="7" t="s">
        <v>1039</v>
      </c>
      <c r="BB628" s="19">
        <v>44211</v>
      </c>
      <c r="BC628" s="17">
        <v>137.75</v>
      </c>
      <c r="BD628" s="17">
        <v>138.58000000000001</v>
      </c>
      <c r="BE628" s="17">
        <v>137.33000000000001</v>
      </c>
      <c r="BF628" s="17">
        <v>137.33000000000001</v>
      </c>
      <c r="BG628" s="14">
        <v>348915</v>
      </c>
      <c r="BH628" s="23">
        <v>49688.93</v>
      </c>
      <c r="BI628" s="14">
        <v>361821377</v>
      </c>
      <c r="BJ628" s="15"/>
      <c r="BK628" t="s">
        <v>1040</v>
      </c>
      <c r="BL628" t="s">
        <v>1041</v>
      </c>
      <c r="BM628" s="19">
        <v>44211</v>
      </c>
      <c r="BN628" s="17">
        <v>27.5</v>
      </c>
      <c r="BO628" s="17">
        <v>27.53</v>
      </c>
      <c r="BP628" s="17">
        <v>27.43</v>
      </c>
      <c r="BQ628" s="17">
        <v>27.46</v>
      </c>
      <c r="BR628" s="14">
        <v>157774</v>
      </c>
      <c r="BS628" s="15"/>
      <c r="BT628" s="7" t="s">
        <v>1042</v>
      </c>
      <c r="BU628" s="7" t="s">
        <v>1043</v>
      </c>
      <c r="BV628" s="19">
        <v>44211</v>
      </c>
      <c r="BW628" s="17">
        <v>2.77</v>
      </c>
      <c r="BX628" s="17">
        <v>2.78</v>
      </c>
      <c r="BY628" s="17">
        <v>2.52</v>
      </c>
      <c r="BZ628" s="17">
        <v>2.54</v>
      </c>
      <c r="CA628" s="14">
        <v>6615037</v>
      </c>
      <c r="CB628" s="23">
        <v>1679.16</v>
      </c>
      <c r="CC628" s="14">
        <v>661088044</v>
      </c>
      <c r="CD628" s="15"/>
      <c r="CE628" t="s">
        <v>1044</v>
      </c>
      <c r="CF628" t="s">
        <v>1045</v>
      </c>
      <c r="CG628" s="19">
        <v>44211</v>
      </c>
      <c r="CH628" s="17">
        <v>57.42</v>
      </c>
      <c r="CI628" s="17">
        <v>57.54</v>
      </c>
      <c r="CJ628" s="17">
        <v>57.23</v>
      </c>
      <c r="CK628" s="17">
        <v>57.4</v>
      </c>
      <c r="CL628" s="14">
        <v>25574</v>
      </c>
      <c r="CM628" s="15" t="s">
        <v>1033</v>
      </c>
      <c r="CN628" s="7" t="s">
        <v>1046</v>
      </c>
      <c r="CO628" s="7" t="s">
        <v>1047</v>
      </c>
      <c r="CP628" s="19">
        <v>44211</v>
      </c>
      <c r="CQ628" s="17">
        <v>26.9</v>
      </c>
      <c r="CR628" s="17">
        <v>27.32</v>
      </c>
      <c r="CS628" s="17">
        <v>26.76</v>
      </c>
      <c r="CT628" s="17">
        <v>26.76</v>
      </c>
      <c r="CU628" s="14">
        <v>2666331</v>
      </c>
      <c r="CV628" s="23">
        <v>25749.16</v>
      </c>
      <c r="CW628" s="14">
        <v>962225814</v>
      </c>
      <c r="CX628" s="15"/>
      <c r="CY628" t="s">
        <v>1048</v>
      </c>
      <c r="CZ628" t="s">
        <v>1049</v>
      </c>
      <c r="DA628" s="19">
        <v>44211</v>
      </c>
      <c r="DB628" s="17">
        <v>7.57</v>
      </c>
      <c r="DC628" s="17">
        <v>7.61</v>
      </c>
      <c r="DD628" s="17">
        <v>7.57</v>
      </c>
      <c r="DE628" s="17">
        <v>7.6</v>
      </c>
      <c r="DF628" s="14">
        <v>27248</v>
      </c>
      <c r="DG628" s="15" t="s">
        <v>1033</v>
      </c>
      <c r="DH628" s="7" t="s">
        <v>1072</v>
      </c>
      <c r="DI628" s="7" t="s">
        <v>1073</v>
      </c>
      <c r="DJ628" s="19">
        <v>44211</v>
      </c>
      <c r="DK628" s="17">
        <v>112.72</v>
      </c>
      <c r="DL628" s="17">
        <v>113.09</v>
      </c>
      <c r="DM628" s="17">
        <v>112.5</v>
      </c>
      <c r="DN628" s="17">
        <v>112.56</v>
      </c>
      <c r="DO628" s="14">
        <v>22316</v>
      </c>
      <c r="DQ628" s="6">
        <v>44214</v>
      </c>
      <c r="DR628" s="62">
        <v>1.0329999999999999E-2</v>
      </c>
    </row>
    <row r="629" spans="1:122" ht="15" hidden="1" x14ac:dyDescent="0.25">
      <c r="A629" s="17" t="s">
        <v>8</v>
      </c>
      <c r="B629" s="17" t="s">
        <v>9</v>
      </c>
      <c r="C629" s="26" t="s">
        <v>433</v>
      </c>
      <c r="D629" s="21">
        <v>91.66</v>
      </c>
      <c r="E629" s="21">
        <v>91.75</v>
      </c>
      <c r="F629" s="21">
        <v>89.5</v>
      </c>
      <c r="G629" s="21">
        <v>90.28</v>
      </c>
      <c r="H629" s="21">
        <v>23476</v>
      </c>
      <c r="I629" s="15"/>
      <c r="J629" s="9" t="s">
        <v>1027</v>
      </c>
      <c r="K629" s="9" t="s">
        <v>1028</v>
      </c>
      <c r="L629" s="12" t="s">
        <v>433</v>
      </c>
      <c r="M629" s="10">
        <v>41.082999999999998</v>
      </c>
      <c r="N629" s="10">
        <v>41.171999999999997</v>
      </c>
      <c r="O629" s="10">
        <v>40.646999999999998</v>
      </c>
      <c r="P629" s="10">
        <v>41.012</v>
      </c>
      <c r="Q629" s="10">
        <v>3747497</v>
      </c>
      <c r="R629" s="10">
        <v>120814.67</v>
      </c>
      <c r="S629" s="10">
        <v>2945851394</v>
      </c>
      <c r="T629" s="15"/>
      <c r="U629" s="7" t="s">
        <v>1031</v>
      </c>
      <c r="V629" s="7" t="s">
        <v>1032</v>
      </c>
      <c r="W629" s="19">
        <v>44210</v>
      </c>
      <c r="X629" s="17">
        <v>11.03</v>
      </c>
      <c r="Y629" s="17">
        <v>11.05</v>
      </c>
      <c r="Z629" s="17">
        <v>11.01</v>
      </c>
      <c r="AA629" s="17">
        <v>11.02</v>
      </c>
      <c r="AB629" s="14">
        <v>139482</v>
      </c>
      <c r="AC629" s="15"/>
      <c r="AD629" s="7" t="s">
        <v>1034</v>
      </c>
      <c r="AE629" s="7" t="s">
        <v>1035</v>
      </c>
      <c r="AF629" s="19">
        <v>44210</v>
      </c>
      <c r="AG629" s="17">
        <v>25.11</v>
      </c>
      <c r="AH629" s="17">
        <v>25.16</v>
      </c>
      <c r="AI629" s="17">
        <v>24.52</v>
      </c>
      <c r="AJ629" s="17">
        <v>24.76</v>
      </c>
      <c r="AK629" s="14">
        <v>6285585</v>
      </c>
      <c r="AL629" s="23">
        <v>76235.17</v>
      </c>
      <c r="AM629" s="14">
        <v>3078964918</v>
      </c>
      <c r="AN629" s="15"/>
      <c r="AO629" s="7" t="s">
        <v>1036</v>
      </c>
      <c r="AP629" s="7" t="s">
        <v>1037</v>
      </c>
      <c r="AQ629" s="19">
        <v>44210</v>
      </c>
      <c r="AR629" s="17">
        <v>9.5000000000000001E-2</v>
      </c>
      <c r="AS629" s="17">
        <v>0.105</v>
      </c>
      <c r="AT629" s="17">
        <v>9.2999999999999999E-2</v>
      </c>
      <c r="AU629" s="17">
        <v>0.105</v>
      </c>
      <c r="AV629" s="14">
        <v>15885724</v>
      </c>
      <c r="AW629" s="17">
        <v>87.72</v>
      </c>
      <c r="AX629" s="14">
        <v>835428624</v>
      </c>
      <c r="AY629" s="15"/>
      <c r="AZ629" s="7" t="s">
        <v>1038</v>
      </c>
      <c r="BA629" s="7" t="s">
        <v>1039</v>
      </c>
      <c r="BB629" s="19">
        <v>44210</v>
      </c>
      <c r="BC629" s="17">
        <v>136.01</v>
      </c>
      <c r="BD629" s="17">
        <v>138.66</v>
      </c>
      <c r="BE629" s="17">
        <v>136.01</v>
      </c>
      <c r="BF629" s="17">
        <v>138.30000000000001</v>
      </c>
      <c r="BG629" s="14">
        <v>554950</v>
      </c>
      <c r="BH629" s="23">
        <v>50039.9</v>
      </c>
      <c r="BI629" s="14">
        <v>361821377</v>
      </c>
      <c r="BJ629" s="15"/>
      <c r="BK629" t="s">
        <v>1040</v>
      </c>
      <c r="BL629" t="s">
        <v>1041</v>
      </c>
      <c r="BM629" s="19">
        <v>44210</v>
      </c>
      <c r="BN629" s="17">
        <v>27.78</v>
      </c>
      <c r="BO629" s="17">
        <v>27.84</v>
      </c>
      <c r="BP629" s="17">
        <v>27.66</v>
      </c>
      <c r="BQ629" s="17">
        <v>27.66</v>
      </c>
      <c r="BR629" s="14">
        <v>225499</v>
      </c>
      <c r="BS629" s="15"/>
      <c r="BT629" s="7" t="s">
        <v>1042</v>
      </c>
      <c r="BU629" s="7" t="s">
        <v>1043</v>
      </c>
      <c r="BV629" s="19">
        <v>44210</v>
      </c>
      <c r="BW629" s="17">
        <v>2.73</v>
      </c>
      <c r="BX629" s="17">
        <v>2.89</v>
      </c>
      <c r="BY629" s="17">
        <v>2.72</v>
      </c>
      <c r="BZ629" s="17">
        <v>2.77</v>
      </c>
      <c r="CA629" s="14">
        <v>7008456</v>
      </c>
      <c r="CB629" s="23">
        <v>1831.21</v>
      </c>
      <c r="CC629" s="14">
        <v>661088044</v>
      </c>
      <c r="CD629" s="15"/>
      <c r="CE629" t="s">
        <v>1044</v>
      </c>
      <c r="CF629" t="s">
        <v>1045</v>
      </c>
      <c r="CG629" s="19">
        <v>44210</v>
      </c>
      <c r="CH629" s="17">
        <v>57.29</v>
      </c>
      <c r="CI629" s="17">
        <v>57.45</v>
      </c>
      <c r="CJ629" s="17">
        <v>57.2</v>
      </c>
      <c r="CK629" s="17">
        <v>57.41</v>
      </c>
      <c r="CL629" s="14">
        <v>23110</v>
      </c>
      <c r="CM629" s="15" t="s">
        <v>1033</v>
      </c>
      <c r="CN629" s="7" t="s">
        <v>1046</v>
      </c>
      <c r="CO629" s="7" t="s">
        <v>1047</v>
      </c>
      <c r="CP629" s="19">
        <v>44210</v>
      </c>
      <c r="CQ629" s="17">
        <v>26.65</v>
      </c>
      <c r="CR629" s="17">
        <v>26.89</v>
      </c>
      <c r="CS629" s="17">
        <v>26.57</v>
      </c>
      <c r="CT629" s="17">
        <v>26.61</v>
      </c>
      <c r="CU629" s="14">
        <v>2900417</v>
      </c>
      <c r="CV629" s="23">
        <v>25604.83</v>
      </c>
      <c r="CW629" s="14">
        <v>962225814</v>
      </c>
      <c r="CX629" s="15"/>
      <c r="CY629" t="s">
        <v>1048</v>
      </c>
      <c r="CZ629" t="s">
        <v>1049</v>
      </c>
      <c r="DA629" s="19">
        <v>44210</v>
      </c>
      <c r="DB629" s="17">
        <v>7.58</v>
      </c>
      <c r="DC629" s="17">
        <v>7.61</v>
      </c>
      <c r="DD629" s="17">
        <v>7.55</v>
      </c>
      <c r="DE629" s="17">
        <v>7.61</v>
      </c>
      <c r="DF629" s="14">
        <v>26103</v>
      </c>
      <c r="DG629" s="15" t="s">
        <v>1033</v>
      </c>
      <c r="DH629" s="7" t="s">
        <v>1072</v>
      </c>
      <c r="DI629" s="7" t="s">
        <v>1073</v>
      </c>
      <c r="DJ629" s="19">
        <v>44210</v>
      </c>
      <c r="DK629" s="17">
        <v>111.96</v>
      </c>
      <c r="DL629" s="17">
        <v>112.66</v>
      </c>
      <c r="DM629" s="17">
        <v>111.69</v>
      </c>
      <c r="DN629" s="17">
        <v>112.45</v>
      </c>
      <c r="DO629" s="14">
        <v>40869</v>
      </c>
      <c r="DQ629" s="6">
        <v>44211</v>
      </c>
      <c r="DR629" s="62">
        <v>1.056E-2</v>
      </c>
    </row>
    <row r="630" spans="1:122" ht="15" hidden="1" x14ac:dyDescent="0.25">
      <c r="A630" s="17" t="s">
        <v>8</v>
      </c>
      <c r="B630" s="17" t="s">
        <v>9</v>
      </c>
      <c r="C630" s="26" t="s">
        <v>434</v>
      </c>
      <c r="D630" s="21">
        <v>89.5</v>
      </c>
      <c r="E630" s="21">
        <v>90.87</v>
      </c>
      <c r="F630" s="21">
        <v>89.49</v>
      </c>
      <c r="G630" s="21">
        <v>90.81</v>
      </c>
      <c r="H630" s="21">
        <v>12878</v>
      </c>
      <c r="I630" s="15"/>
      <c r="J630" s="9" t="s">
        <v>1027</v>
      </c>
      <c r="K630" s="9" t="s">
        <v>1028</v>
      </c>
      <c r="L630" s="12" t="s">
        <v>434</v>
      </c>
      <c r="M630" s="10">
        <v>41.386000000000003</v>
      </c>
      <c r="N630" s="10">
        <v>41.502000000000002</v>
      </c>
      <c r="O630" s="10">
        <v>41.012</v>
      </c>
      <c r="P630" s="10">
        <v>41.154000000000003</v>
      </c>
      <c r="Q630" s="10">
        <v>4180487</v>
      </c>
      <c r="R630" s="10">
        <v>121234.45</v>
      </c>
      <c r="S630" s="10">
        <v>2945851394</v>
      </c>
      <c r="T630" s="15"/>
      <c r="U630" s="7" t="s">
        <v>1031</v>
      </c>
      <c r="V630" s="7" t="s">
        <v>1032</v>
      </c>
      <c r="W630" s="19">
        <v>44209</v>
      </c>
      <c r="X630" s="17">
        <v>10.97</v>
      </c>
      <c r="Y630" s="17">
        <v>11</v>
      </c>
      <c r="Z630" s="17">
        <v>10.94</v>
      </c>
      <c r="AA630" s="17">
        <v>10.98</v>
      </c>
      <c r="AB630" s="14">
        <v>153852</v>
      </c>
      <c r="AC630" s="15"/>
      <c r="AD630" s="7" t="s">
        <v>1034</v>
      </c>
      <c r="AE630" s="7" t="s">
        <v>1035</v>
      </c>
      <c r="AF630" s="19">
        <v>44209</v>
      </c>
      <c r="AG630" s="17">
        <v>25.3</v>
      </c>
      <c r="AH630" s="17">
        <v>25.6</v>
      </c>
      <c r="AI630" s="17">
        <v>25.05</v>
      </c>
      <c r="AJ630" s="17">
        <v>25.17</v>
      </c>
      <c r="AK630" s="14">
        <v>6121852</v>
      </c>
      <c r="AL630" s="23">
        <v>77497.55</v>
      </c>
      <c r="AM630" s="14">
        <v>3078964918</v>
      </c>
      <c r="AN630" s="15"/>
      <c r="AO630" s="7" t="s">
        <v>1036</v>
      </c>
      <c r="AP630" s="7" t="s">
        <v>1037</v>
      </c>
      <c r="AQ630" s="19">
        <v>44209</v>
      </c>
      <c r="AR630" s="17">
        <v>0.1</v>
      </c>
      <c r="AS630" s="17">
        <v>0.105</v>
      </c>
      <c r="AT630" s="17">
        <v>0.09</v>
      </c>
      <c r="AU630" s="17">
        <v>9.0999999999999998E-2</v>
      </c>
      <c r="AV630" s="14">
        <v>34754081</v>
      </c>
      <c r="AW630" s="17">
        <v>76.02</v>
      </c>
      <c r="AX630" s="14">
        <v>835428624</v>
      </c>
      <c r="AY630" s="15"/>
      <c r="AZ630" s="7" t="s">
        <v>1038</v>
      </c>
      <c r="BA630" s="7" t="s">
        <v>1039</v>
      </c>
      <c r="BB630" s="19">
        <v>44209</v>
      </c>
      <c r="BC630" s="17">
        <v>138</v>
      </c>
      <c r="BD630" s="17">
        <v>138.26</v>
      </c>
      <c r="BE630" s="17">
        <v>136.91</v>
      </c>
      <c r="BF630" s="17">
        <v>136.96</v>
      </c>
      <c r="BG630" s="14">
        <v>896126</v>
      </c>
      <c r="BH630" s="23">
        <v>49555.06</v>
      </c>
      <c r="BI630" s="14">
        <v>361821377</v>
      </c>
      <c r="BJ630" s="15"/>
      <c r="BK630" t="s">
        <v>1040</v>
      </c>
      <c r="BL630" t="s">
        <v>1041</v>
      </c>
      <c r="BM630" s="19">
        <v>44209</v>
      </c>
      <c r="BN630" s="17">
        <v>27.47</v>
      </c>
      <c r="BO630" s="17">
        <v>27.6</v>
      </c>
      <c r="BP630" s="17">
        <v>27.43</v>
      </c>
      <c r="BQ630" s="17">
        <v>27.59</v>
      </c>
      <c r="BR630" s="14">
        <v>311555</v>
      </c>
      <c r="BS630" s="15"/>
      <c r="BT630" s="7" t="s">
        <v>1042</v>
      </c>
      <c r="BU630" s="7" t="s">
        <v>1043</v>
      </c>
      <c r="BV630" s="19">
        <v>44209</v>
      </c>
      <c r="BW630" s="17">
        <v>2.97</v>
      </c>
      <c r="BX630" s="17">
        <v>2.97</v>
      </c>
      <c r="BY630" s="17">
        <v>2.66</v>
      </c>
      <c r="BZ630" s="17">
        <v>2.68</v>
      </c>
      <c r="CA630" s="14">
        <v>8398717</v>
      </c>
      <c r="CB630" s="23">
        <v>1771.72</v>
      </c>
      <c r="CC630" s="14">
        <v>661088044</v>
      </c>
      <c r="CD630" s="15"/>
      <c r="CE630" t="s">
        <v>1044</v>
      </c>
      <c r="CF630" t="s">
        <v>1045</v>
      </c>
      <c r="CG630" s="19">
        <v>44209</v>
      </c>
      <c r="CH630" s="17">
        <v>57.49</v>
      </c>
      <c r="CI630" s="17">
        <v>57.49</v>
      </c>
      <c r="CJ630" s="17">
        <v>57.1</v>
      </c>
      <c r="CK630" s="17">
        <v>57.2</v>
      </c>
      <c r="CL630" s="14">
        <v>20420</v>
      </c>
      <c r="CM630" s="15" t="s">
        <v>1033</v>
      </c>
      <c r="CN630" s="7" t="s">
        <v>1046</v>
      </c>
      <c r="CO630" s="7" t="s">
        <v>1047</v>
      </c>
      <c r="CP630" s="19">
        <v>44209</v>
      </c>
      <c r="CQ630" s="17">
        <v>25.81</v>
      </c>
      <c r="CR630" s="17">
        <v>26.74</v>
      </c>
      <c r="CS630" s="17">
        <v>25.81</v>
      </c>
      <c r="CT630" s="17">
        <v>26.68</v>
      </c>
      <c r="CU630" s="14">
        <v>4245487</v>
      </c>
      <c r="CV630" s="23">
        <v>25672.18</v>
      </c>
      <c r="CW630" s="14">
        <v>962225814</v>
      </c>
      <c r="CX630" s="15"/>
      <c r="CY630" t="s">
        <v>1048</v>
      </c>
      <c r="CZ630" t="s">
        <v>1049</v>
      </c>
      <c r="DA630" s="19">
        <v>44209</v>
      </c>
      <c r="DB630" s="17">
        <v>7.5</v>
      </c>
      <c r="DC630" s="17">
        <v>7.56</v>
      </c>
      <c r="DD630" s="17">
        <v>7.5</v>
      </c>
      <c r="DE630" s="17">
        <v>7.55</v>
      </c>
      <c r="DF630" s="14">
        <v>31325</v>
      </c>
      <c r="DG630" s="15" t="s">
        <v>1033</v>
      </c>
      <c r="DH630" s="7" t="s">
        <v>1072</v>
      </c>
      <c r="DI630" s="7" t="s">
        <v>1073</v>
      </c>
      <c r="DJ630" s="19">
        <v>44209</v>
      </c>
      <c r="DK630" s="17">
        <v>111.68</v>
      </c>
      <c r="DL630" s="17">
        <v>112.04</v>
      </c>
      <c r="DM630" s="17">
        <v>111.31</v>
      </c>
      <c r="DN630" s="17">
        <v>111.99</v>
      </c>
      <c r="DO630" s="14">
        <v>13817</v>
      </c>
      <c r="DQ630" s="6">
        <v>44210</v>
      </c>
      <c r="DR630" s="62">
        <v>1.064E-2</v>
      </c>
    </row>
    <row r="631" spans="1:122" ht="15" hidden="1" x14ac:dyDescent="0.25">
      <c r="A631" s="17" t="s">
        <v>8</v>
      </c>
      <c r="B631" s="17" t="s">
        <v>9</v>
      </c>
      <c r="C631" s="26" t="s">
        <v>435</v>
      </c>
      <c r="D631" s="21">
        <v>90.7</v>
      </c>
      <c r="E631" s="21">
        <v>90.7</v>
      </c>
      <c r="F631" s="21">
        <v>88.42</v>
      </c>
      <c r="G631" s="21">
        <v>88.68</v>
      </c>
      <c r="H631" s="21">
        <v>27604</v>
      </c>
      <c r="I631" s="15"/>
      <c r="J631" s="9" t="s">
        <v>1027</v>
      </c>
      <c r="K631" s="9" t="s">
        <v>1028</v>
      </c>
      <c r="L631" s="12" t="s">
        <v>435</v>
      </c>
      <c r="M631" s="10">
        <v>41.19</v>
      </c>
      <c r="N631" s="10">
        <v>41.768999999999998</v>
      </c>
      <c r="O631" s="10">
        <v>40.957999999999998</v>
      </c>
      <c r="P631" s="10">
        <v>40.957999999999998</v>
      </c>
      <c r="Q631" s="10">
        <v>5209609</v>
      </c>
      <c r="R631" s="10">
        <v>120657.36</v>
      </c>
      <c r="S631" s="10">
        <v>2945851394</v>
      </c>
      <c r="T631" s="15"/>
      <c r="U631" s="7" t="s">
        <v>1031</v>
      </c>
      <c r="V631" s="7" t="s">
        <v>1032</v>
      </c>
      <c r="W631" s="19">
        <v>44208</v>
      </c>
      <c r="X631" s="17">
        <v>11.02</v>
      </c>
      <c r="Y631" s="17">
        <v>11.02</v>
      </c>
      <c r="Z631" s="17">
        <v>10.99</v>
      </c>
      <c r="AA631" s="17">
        <v>11</v>
      </c>
      <c r="AB631" s="14">
        <v>98395</v>
      </c>
      <c r="AC631" s="15"/>
      <c r="AD631" s="7" t="s">
        <v>1034</v>
      </c>
      <c r="AE631" s="7" t="s">
        <v>1035</v>
      </c>
      <c r="AF631" s="19">
        <v>44208</v>
      </c>
      <c r="AG631" s="17">
        <v>24.9</v>
      </c>
      <c r="AH631" s="17">
        <v>25.36</v>
      </c>
      <c r="AI631" s="17">
        <v>24.87</v>
      </c>
      <c r="AJ631" s="17">
        <v>25.13</v>
      </c>
      <c r="AK631" s="14">
        <v>4861071</v>
      </c>
      <c r="AL631" s="23">
        <v>77374.39</v>
      </c>
      <c r="AM631" s="14">
        <v>3078964918</v>
      </c>
      <c r="AN631" s="15"/>
      <c r="AO631" s="7" t="s">
        <v>1036</v>
      </c>
      <c r="AP631" s="7" t="s">
        <v>1037</v>
      </c>
      <c r="AQ631" s="19">
        <v>44208</v>
      </c>
      <c r="AR631" s="17">
        <v>8.2000000000000003E-2</v>
      </c>
      <c r="AS631" s="17">
        <v>9.6000000000000002E-2</v>
      </c>
      <c r="AT631" s="17">
        <v>8.1000000000000003E-2</v>
      </c>
      <c r="AU631" s="17">
        <v>9.6000000000000002E-2</v>
      </c>
      <c r="AV631" s="14">
        <v>43037375</v>
      </c>
      <c r="AW631" s="17">
        <v>80.2</v>
      </c>
      <c r="AX631" s="14">
        <v>835428624</v>
      </c>
      <c r="AY631" s="15"/>
      <c r="AZ631" s="7" t="s">
        <v>1038</v>
      </c>
      <c r="BA631" s="7" t="s">
        <v>1039</v>
      </c>
      <c r="BB631" s="19">
        <v>44208</v>
      </c>
      <c r="BC631" s="17">
        <v>140.01</v>
      </c>
      <c r="BD631" s="17">
        <v>140.80000000000001</v>
      </c>
      <c r="BE631" s="17">
        <v>138.79</v>
      </c>
      <c r="BF631" s="17">
        <v>138.79</v>
      </c>
      <c r="BG631" s="14">
        <v>583707</v>
      </c>
      <c r="BH631" s="23">
        <v>50217.19</v>
      </c>
      <c r="BI631" s="14">
        <v>361821377</v>
      </c>
      <c r="BJ631" s="15"/>
      <c r="BK631" t="s">
        <v>1040</v>
      </c>
      <c r="BL631" t="s">
        <v>1041</v>
      </c>
      <c r="BM631" s="19">
        <v>44208</v>
      </c>
      <c r="BN631" s="17">
        <v>27.78</v>
      </c>
      <c r="BO631" s="17">
        <v>27.82</v>
      </c>
      <c r="BP631" s="17">
        <v>27.74</v>
      </c>
      <c r="BQ631" s="17">
        <v>27.8</v>
      </c>
      <c r="BR631" s="14">
        <v>324466</v>
      </c>
      <c r="BS631" s="15"/>
      <c r="BT631" s="7" t="s">
        <v>1042</v>
      </c>
      <c r="BU631" s="7" t="s">
        <v>1043</v>
      </c>
      <c r="BV631" s="19">
        <v>44208</v>
      </c>
      <c r="BW631" s="17">
        <v>3.1</v>
      </c>
      <c r="BX631" s="17">
        <v>3.24</v>
      </c>
      <c r="BY631" s="17">
        <v>2.91</v>
      </c>
      <c r="BZ631" s="17">
        <v>2.95</v>
      </c>
      <c r="CA631" s="14">
        <v>11511208</v>
      </c>
      <c r="CB631" s="23">
        <v>1950.21</v>
      </c>
      <c r="CC631" s="14">
        <v>661088044</v>
      </c>
      <c r="CD631" s="15"/>
      <c r="CE631" t="s">
        <v>1044</v>
      </c>
      <c r="CF631" t="s">
        <v>1045</v>
      </c>
      <c r="CG631" s="19">
        <v>44208</v>
      </c>
      <c r="CH631" s="17">
        <v>57.46</v>
      </c>
      <c r="CI631" s="17">
        <v>57.46</v>
      </c>
      <c r="CJ631" s="17">
        <v>57.32</v>
      </c>
      <c r="CK631" s="17">
        <v>57.34</v>
      </c>
      <c r="CL631" s="14">
        <v>35917</v>
      </c>
      <c r="CM631" s="15" t="s">
        <v>1033</v>
      </c>
      <c r="CN631" s="7" t="s">
        <v>1046</v>
      </c>
      <c r="CO631" s="7" t="s">
        <v>1047</v>
      </c>
      <c r="CP631" s="19">
        <v>44208</v>
      </c>
      <c r="CQ631" s="17">
        <v>25.67</v>
      </c>
      <c r="CR631" s="17">
        <v>25.87</v>
      </c>
      <c r="CS631" s="17">
        <v>25.28</v>
      </c>
      <c r="CT631" s="17">
        <v>25.32</v>
      </c>
      <c r="CU631" s="14">
        <v>2261095</v>
      </c>
      <c r="CV631" s="23">
        <v>24363.56</v>
      </c>
      <c r="CW631" s="14">
        <v>962225814</v>
      </c>
      <c r="CX631" s="15"/>
      <c r="CY631" t="s">
        <v>1048</v>
      </c>
      <c r="CZ631" t="s">
        <v>1049</v>
      </c>
      <c r="DA631" s="19">
        <v>44208</v>
      </c>
      <c r="DB631" s="17">
        <v>7.55</v>
      </c>
      <c r="DC631" s="17">
        <v>7.61</v>
      </c>
      <c r="DD631" s="17">
        <v>7.5</v>
      </c>
      <c r="DE631" s="17">
        <v>7.5</v>
      </c>
      <c r="DF631" s="14">
        <v>42497</v>
      </c>
      <c r="DG631" s="15" t="s">
        <v>1033</v>
      </c>
      <c r="DH631" s="7" t="s">
        <v>1072</v>
      </c>
      <c r="DI631" s="7" t="s">
        <v>1073</v>
      </c>
      <c r="DJ631" s="19">
        <v>44208</v>
      </c>
      <c r="DK631" s="17">
        <v>112.3</v>
      </c>
      <c r="DL631" s="17">
        <v>112.79</v>
      </c>
      <c r="DM631" s="17">
        <v>111.9</v>
      </c>
      <c r="DN631" s="17">
        <v>111.9</v>
      </c>
      <c r="DO631" s="14">
        <v>22371</v>
      </c>
      <c r="DQ631" s="6">
        <v>44209</v>
      </c>
      <c r="DR631" s="62">
        <v>1.0780000000000001E-2</v>
      </c>
    </row>
    <row r="632" spans="1:122" ht="15" hidden="1" x14ac:dyDescent="0.25">
      <c r="A632" s="17" t="s">
        <v>8</v>
      </c>
      <c r="B632" s="17" t="s">
        <v>9</v>
      </c>
      <c r="C632" s="26" t="s">
        <v>436</v>
      </c>
      <c r="D632" s="21">
        <v>91.62</v>
      </c>
      <c r="E632" s="21">
        <v>91.63</v>
      </c>
      <c r="F632" s="21">
        <v>89.95</v>
      </c>
      <c r="G632" s="21">
        <v>90.45</v>
      </c>
      <c r="H632" s="21">
        <v>32893</v>
      </c>
      <c r="I632" s="15"/>
      <c r="J632" s="9" t="s">
        <v>1027</v>
      </c>
      <c r="K632" s="9" t="s">
        <v>1028</v>
      </c>
      <c r="L632" s="12" t="s">
        <v>436</v>
      </c>
      <c r="M632" s="10">
        <v>41.848999999999997</v>
      </c>
      <c r="N632" s="10">
        <v>41.973999999999997</v>
      </c>
      <c r="O632" s="10">
        <v>41.252000000000002</v>
      </c>
      <c r="P632" s="10">
        <v>41.404000000000003</v>
      </c>
      <c r="Q632" s="10">
        <v>4778377</v>
      </c>
      <c r="R632" s="10">
        <v>121968.85</v>
      </c>
      <c r="S632" s="10">
        <v>2945851394</v>
      </c>
      <c r="T632" s="15"/>
      <c r="U632" s="7" t="s">
        <v>1031</v>
      </c>
      <c r="V632" s="7" t="s">
        <v>1032</v>
      </c>
      <c r="W632" s="19">
        <v>44207</v>
      </c>
      <c r="X632" s="17">
        <v>11.01</v>
      </c>
      <c r="Y632" s="17">
        <v>11.1</v>
      </c>
      <c r="Z632" s="17">
        <v>11.01</v>
      </c>
      <c r="AA632" s="17">
        <v>11.04</v>
      </c>
      <c r="AB632" s="14">
        <v>774302</v>
      </c>
      <c r="AC632" s="15"/>
      <c r="AD632" s="7" t="s">
        <v>1034</v>
      </c>
      <c r="AE632" s="7" t="s">
        <v>1035</v>
      </c>
      <c r="AF632" s="19">
        <v>44207</v>
      </c>
      <c r="AG632" s="17">
        <v>25.34</v>
      </c>
      <c r="AH632" s="17">
        <v>25.51</v>
      </c>
      <c r="AI632" s="17">
        <v>25.14</v>
      </c>
      <c r="AJ632" s="17">
        <v>25.21</v>
      </c>
      <c r="AK632" s="14">
        <v>4531360</v>
      </c>
      <c r="AL632" s="23">
        <v>77620.710000000006</v>
      </c>
      <c r="AM632" s="14">
        <v>3078964918</v>
      </c>
      <c r="AN632" s="15"/>
      <c r="AO632" s="7" t="s">
        <v>1036</v>
      </c>
      <c r="AP632" s="7" t="s">
        <v>1037</v>
      </c>
      <c r="AQ632" s="19">
        <v>44207</v>
      </c>
      <c r="AR632" s="17">
        <v>7.9000000000000001E-2</v>
      </c>
      <c r="AS632" s="17">
        <v>8.1000000000000003E-2</v>
      </c>
      <c r="AT632" s="17">
        <v>7.5999999999999998E-2</v>
      </c>
      <c r="AU632" s="17">
        <v>7.9000000000000001E-2</v>
      </c>
      <c r="AV632" s="14">
        <v>9457764</v>
      </c>
      <c r="AW632" s="17">
        <v>66</v>
      </c>
      <c r="AX632" s="14">
        <v>835428624</v>
      </c>
      <c r="AY632" s="15"/>
      <c r="AZ632" s="7" t="s">
        <v>1038</v>
      </c>
      <c r="BA632" s="7" t="s">
        <v>1039</v>
      </c>
      <c r="BB632" s="19">
        <v>44207</v>
      </c>
      <c r="BC632" s="17">
        <v>141</v>
      </c>
      <c r="BD632" s="17">
        <v>142.37</v>
      </c>
      <c r="BE632" s="17">
        <v>139.72</v>
      </c>
      <c r="BF632" s="17">
        <v>140.01</v>
      </c>
      <c r="BG632" s="14">
        <v>507226</v>
      </c>
      <c r="BH632" s="23">
        <v>50658.61</v>
      </c>
      <c r="BI632" s="14">
        <v>361821377</v>
      </c>
      <c r="BJ632" s="15"/>
      <c r="BK632" t="s">
        <v>1040</v>
      </c>
      <c r="BL632" t="s">
        <v>1041</v>
      </c>
      <c r="BM632" s="19">
        <v>44207</v>
      </c>
      <c r="BN632" s="17">
        <v>27.95</v>
      </c>
      <c r="BO632" s="17">
        <v>28.08</v>
      </c>
      <c r="BP632" s="17">
        <v>27.95</v>
      </c>
      <c r="BQ632" s="17">
        <v>28.04</v>
      </c>
      <c r="BR632" s="14">
        <v>572043</v>
      </c>
      <c r="BS632" s="15"/>
      <c r="BT632" s="7" t="s">
        <v>1042</v>
      </c>
      <c r="BU632" s="7" t="s">
        <v>1043</v>
      </c>
      <c r="BV632" s="19">
        <v>44207</v>
      </c>
      <c r="BW632" s="17">
        <v>3.48</v>
      </c>
      <c r="BX632" s="17">
        <v>3.53</v>
      </c>
      <c r="BY632" s="17">
        <v>3.36</v>
      </c>
      <c r="BZ632" s="17">
        <v>3.39</v>
      </c>
      <c r="CA632" s="14">
        <v>2372457</v>
      </c>
      <c r="CB632" s="23">
        <v>2241.09</v>
      </c>
      <c r="CC632" s="14">
        <v>661088044</v>
      </c>
      <c r="CD632" s="15"/>
      <c r="CE632" t="s">
        <v>1044</v>
      </c>
      <c r="CF632" t="s">
        <v>1045</v>
      </c>
      <c r="CG632" s="19">
        <v>44207</v>
      </c>
      <c r="CH632" s="17">
        <v>57.45</v>
      </c>
      <c r="CI632" s="17">
        <v>57.5</v>
      </c>
      <c r="CJ632" s="17">
        <v>57.27</v>
      </c>
      <c r="CK632" s="17">
        <v>57.5</v>
      </c>
      <c r="CL632" s="14">
        <v>42878</v>
      </c>
      <c r="CM632" s="15" t="s">
        <v>1033</v>
      </c>
      <c r="CN632" s="7" t="s">
        <v>1046</v>
      </c>
      <c r="CO632" s="7" t="s">
        <v>1047</v>
      </c>
      <c r="CP632" s="19">
        <v>44207</v>
      </c>
      <c r="CQ632" s="17">
        <v>25.3</v>
      </c>
      <c r="CR632" s="17">
        <v>26</v>
      </c>
      <c r="CS632" s="17">
        <v>25.22</v>
      </c>
      <c r="CT632" s="17">
        <v>25.46</v>
      </c>
      <c r="CU632" s="14">
        <v>3820286</v>
      </c>
      <c r="CV632" s="23">
        <v>24498.27</v>
      </c>
      <c r="CW632" s="14">
        <v>962225814</v>
      </c>
      <c r="CX632" s="15"/>
      <c r="CY632" t="s">
        <v>1048</v>
      </c>
      <c r="CZ632" t="s">
        <v>1049</v>
      </c>
      <c r="DA632" s="19">
        <v>44207</v>
      </c>
      <c r="DB632" s="17">
        <v>7.57</v>
      </c>
      <c r="DC632" s="17">
        <v>7.62</v>
      </c>
      <c r="DD632" s="17">
        <v>7.56</v>
      </c>
      <c r="DE632" s="17">
        <v>7.56</v>
      </c>
      <c r="DF632" s="14">
        <v>46499</v>
      </c>
      <c r="DG632" s="15" t="s">
        <v>1033</v>
      </c>
      <c r="DH632" s="7" t="s">
        <v>1072</v>
      </c>
      <c r="DI632" s="7" t="s">
        <v>1073</v>
      </c>
      <c r="DJ632" s="19">
        <v>44207</v>
      </c>
      <c r="DK632" s="17">
        <v>112.99</v>
      </c>
      <c r="DL632" s="17">
        <v>113.1</v>
      </c>
      <c r="DM632" s="17">
        <v>112</v>
      </c>
      <c r="DN632" s="17">
        <v>112.18</v>
      </c>
      <c r="DO632" s="14">
        <v>21543</v>
      </c>
      <c r="DQ632" s="6">
        <v>44208</v>
      </c>
      <c r="DR632" s="62">
        <v>1.11E-2</v>
      </c>
    </row>
    <row r="633" spans="1:122" ht="15" hidden="1" x14ac:dyDescent="0.25">
      <c r="A633" s="17" t="s">
        <v>8</v>
      </c>
      <c r="B633" s="17" t="s">
        <v>9</v>
      </c>
      <c r="C633" s="26" t="s">
        <v>437</v>
      </c>
      <c r="D633" s="21">
        <v>88.87</v>
      </c>
      <c r="E633" s="21">
        <v>90.14</v>
      </c>
      <c r="F633" s="21">
        <v>88.87</v>
      </c>
      <c r="G633" s="21">
        <v>90.02</v>
      </c>
      <c r="H633" s="21">
        <v>31867</v>
      </c>
      <c r="I633" s="15"/>
      <c r="J633" s="9" t="s">
        <v>1027</v>
      </c>
      <c r="K633" s="9" t="s">
        <v>1028</v>
      </c>
      <c r="L633" s="12" t="s">
        <v>437</v>
      </c>
      <c r="M633" s="10">
        <v>41.857999999999997</v>
      </c>
      <c r="N633" s="10">
        <v>41.981999999999999</v>
      </c>
      <c r="O633" s="10">
        <v>41.305999999999997</v>
      </c>
      <c r="P633" s="10">
        <v>41.555</v>
      </c>
      <c r="Q633" s="10">
        <v>4986433</v>
      </c>
      <c r="R633" s="10">
        <v>122414.85</v>
      </c>
      <c r="S633" s="10">
        <v>2945851394</v>
      </c>
      <c r="T633" s="15"/>
      <c r="U633" s="7" t="s">
        <v>1031</v>
      </c>
      <c r="V633" s="7" t="s">
        <v>1032</v>
      </c>
      <c r="W633" s="19">
        <v>44204</v>
      </c>
      <c r="X633" s="17">
        <v>10.85</v>
      </c>
      <c r="Y633" s="17">
        <v>10.94</v>
      </c>
      <c r="Z633" s="17">
        <v>10.84</v>
      </c>
      <c r="AA633" s="17">
        <v>10.91</v>
      </c>
      <c r="AB633" s="14">
        <v>198072</v>
      </c>
      <c r="AC633" s="15"/>
      <c r="AD633" s="7" t="s">
        <v>1034</v>
      </c>
      <c r="AE633" s="7" t="s">
        <v>1035</v>
      </c>
      <c r="AF633" s="19">
        <v>44204</v>
      </c>
      <c r="AG633" s="17">
        <v>26.27</v>
      </c>
      <c r="AH633" s="17">
        <v>26.4</v>
      </c>
      <c r="AI633" s="17">
        <v>25.245000000000001</v>
      </c>
      <c r="AJ633" s="17">
        <v>25.34</v>
      </c>
      <c r="AK633" s="14">
        <v>6593742</v>
      </c>
      <c r="AL633" s="23">
        <v>78020.97</v>
      </c>
      <c r="AM633" s="14">
        <v>3078964918</v>
      </c>
      <c r="AN633" s="15"/>
      <c r="AO633" s="7" t="s">
        <v>1036</v>
      </c>
      <c r="AP633" s="7" t="s">
        <v>1037</v>
      </c>
      <c r="AQ633" s="19">
        <v>44204</v>
      </c>
      <c r="AR633" s="17">
        <v>8.2000000000000003E-2</v>
      </c>
      <c r="AS633" s="17">
        <v>8.4000000000000005E-2</v>
      </c>
      <c r="AT633" s="17">
        <v>7.8E-2</v>
      </c>
      <c r="AU633" s="17">
        <v>7.8E-2</v>
      </c>
      <c r="AV633" s="14">
        <v>13894175</v>
      </c>
      <c r="AW633" s="17">
        <v>65.16</v>
      </c>
      <c r="AX633" s="14">
        <v>835428624</v>
      </c>
      <c r="AY633" s="15"/>
      <c r="AZ633" s="7" t="s">
        <v>1038</v>
      </c>
      <c r="BA633" s="7" t="s">
        <v>1039</v>
      </c>
      <c r="BB633" s="19">
        <v>44204</v>
      </c>
      <c r="BC633" s="17">
        <v>139.69</v>
      </c>
      <c r="BD633" s="17">
        <v>140.94999999999999</v>
      </c>
      <c r="BE633" s="17">
        <v>139.5</v>
      </c>
      <c r="BF633" s="17">
        <v>140.94999999999999</v>
      </c>
      <c r="BG633" s="14">
        <v>720712</v>
      </c>
      <c r="BH633" s="23">
        <v>50998.720000000001</v>
      </c>
      <c r="BI633" s="14">
        <v>361821377</v>
      </c>
      <c r="BJ633" s="15"/>
      <c r="BK633" t="s">
        <v>1040</v>
      </c>
      <c r="BL633" t="s">
        <v>1041</v>
      </c>
      <c r="BM633" s="19">
        <v>44204</v>
      </c>
      <c r="BN633" s="17">
        <v>27.57</v>
      </c>
      <c r="BO633" s="17">
        <v>27.73</v>
      </c>
      <c r="BP633" s="17">
        <v>27.55</v>
      </c>
      <c r="BQ633" s="17">
        <v>27.64</v>
      </c>
      <c r="BR633" s="14">
        <v>435067</v>
      </c>
      <c r="BS633" s="15"/>
      <c r="BT633" s="7" t="s">
        <v>1042</v>
      </c>
      <c r="BU633" s="7" t="s">
        <v>1043</v>
      </c>
      <c r="BV633" s="19">
        <v>44204</v>
      </c>
      <c r="BW633" s="17">
        <v>3.53</v>
      </c>
      <c r="BX633" s="17">
        <v>3.5750000000000002</v>
      </c>
      <c r="BY633" s="17">
        <v>3.44</v>
      </c>
      <c r="BZ633" s="17">
        <v>3.53</v>
      </c>
      <c r="CA633" s="14">
        <v>2779608</v>
      </c>
      <c r="CB633" s="23">
        <v>2333.64</v>
      </c>
      <c r="CC633" s="14">
        <v>661088044</v>
      </c>
      <c r="CD633" s="15"/>
      <c r="CE633" t="s">
        <v>1044</v>
      </c>
      <c r="CF633" t="s">
        <v>1045</v>
      </c>
      <c r="CG633" s="19">
        <v>44204</v>
      </c>
      <c r="CH633" s="17">
        <v>57.2</v>
      </c>
      <c r="CI633" s="17">
        <v>57.43</v>
      </c>
      <c r="CJ633" s="17">
        <v>57.08</v>
      </c>
      <c r="CK633" s="17">
        <v>57.43</v>
      </c>
      <c r="CL633" s="14">
        <v>20087</v>
      </c>
      <c r="CM633" s="15" t="s">
        <v>1033</v>
      </c>
      <c r="CN633" s="7" t="s">
        <v>1046</v>
      </c>
      <c r="CO633" s="7" t="s">
        <v>1047</v>
      </c>
      <c r="CP633" s="19">
        <v>44204</v>
      </c>
      <c r="CQ633" s="17">
        <v>24.41</v>
      </c>
      <c r="CR633" s="17">
        <v>24.84</v>
      </c>
      <c r="CS633" s="17">
        <v>24.1</v>
      </c>
      <c r="CT633" s="17">
        <v>24.81</v>
      </c>
      <c r="CU633" s="14">
        <v>3649588</v>
      </c>
      <c r="CV633" s="23">
        <v>23872.82</v>
      </c>
      <c r="CW633" s="14">
        <v>962225814</v>
      </c>
      <c r="CX633" s="15"/>
      <c r="CY633" t="s">
        <v>1048</v>
      </c>
      <c r="CZ633" t="s">
        <v>1049</v>
      </c>
      <c r="DA633" s="19">
        <v>44204</v>
      </c>
      <c r="DB633" s="17">
        <v>7.61</v>
      </c>
      <c r="DC633" s="17">
        <v>7.61</v>
      </c>
      <c r="DD633" s="17">
        <v>7.56</v>
      </c>
      <c r="DE633" s="17">
        <v>7.56</v>
      </c>
      <c r="DF633" s="14">
        <v>24227</v>
      </c>
      <c r="DG633" s="15" t="s">
        <v>1033</v>
      </c>
      <c r="DH633" s="7" t="s">
        <v>1072</v>
      </c>
      <c r="DI633" s="7" t="s">
        <v>1073</v>
      </c>
      <c r="DJ633" s="19">
        <v>44204</v>
      </c>
      <c r="DK633" s="17">
        <v>112.5</v>
      </c>
      <c r="DL633" s="17">
        <v>113</v>
      </c>
      <c r="DM633" s="17">
        <v>112.4</v>
      </c>
      <c r="DN633" s="17">
        <v>113</v>
      </c>
      <c r="DO633" s="14">
        <v>8127</v>
      </c>
      <c r="DQ633" s="6">
        <v>44207</v>
      </c>
      <c r="DR633" s="62">
        <v>1.09E-2</v>
      </c>
    </row>
    <row r="634" spans="1:122" ht="15" hidden="1" x14ac:dyDescent="0.25">
      <c r="A634" s="17" t="s">
        <v>8</v>
      </c>
      <c r="B634" s="17" t="s">
        <v>9</v>
      </c>
      <c r="C634" s="26" t="s">
        <v>438</v>
      </c>
      <c r="D634" s="21">
        <v>87.71</v>
      </c>
      <c r="E634" s="21">
        <v>88.18</v>
      </c>
      <c r="F634" s="21">
        <v>86.68</v>
      </c>
      <c r="G634" s="21">
        <v>87.76</v>
      </c>
      <c r="H634" s="21">
        <v>20077</v>
      </c>
      <c r="I634" s="15"/>
      <c r="J634" s="9" t="s">
        <v>1027</v>
      </c>
      <c r="K634" s="9" t="s">
        <v>1028</v>
      </c>
      <c r="L634" s="12" t="s">
        <v>438</v>
      </c>
      <c r="M634" s="10">
        <v>40.78</v>
      </c>
      <c r="N634" s="10">
        <v>41.884</v>
      </c>
      <c r="O634" s="10">
        <v>40.744999999999997</v>
      </c>
      <c r="P634" s="10">
        <v>41.76</v>
      </c>
      <c r="Q634" s="10">
        <v>8091433</v>
      </c>
      <c r="R634" s="10">
        <v>123018.17</v>
      </c>
      <c r="S634" s="10">
        <v>2945851394</v>
      </c>
      <c r="T634" s="15"/>
      <c r="U634" s="7" t="s">
        <v>1031</v>
      </c>
      <c r="V634" s="7" t="s">
        <v>1032</v>
      </c>
      <c r="W634" s="19">
        <v>44203</v>
      </c>
      <c r="X634" s="17">
        <v>10.69</v>
      </c>
      <c r="Y634" s="17">
        <v>10.74</v>
      </c>
      <c r="Z634" s="17">
        <v>10.65</v>
      </c>
      <c r="AA634" s="17">
        <v>10.7</v>
      </c>
      <c r="AB634" s="14">
        <v>261782</v>
      </c>
      <c r="AC634" s="15"/>
      <c r="AD634" s="7" t="s">
        <v>1034</v>
      </c>
      <c r="AE634" s="7" t="s">
        <v>1035</v>
      </c>
      <c r="AF634" s="19">
        <v>44203</v>
      </c>
      <c r="AG634" s="17">
        <v>25.65</v>
      </c>
      <c r="AH634" s="17">
        <v>26.14</v>
      </c>
      <c r="AI634" s="17">
        <v>25.54</v>
      </c>
      <c r="AJ634" s="17">
        <v>25.92</v>
      </c>
      <c r="AK634" s="14">
        <v>5837761</v>
      </c>
      <c r="AL634" s="23">
        <v>79806.77</v>
      </c>
      <c r="AM634" s="14">
        <v>3078964918</v>
      </c>
      <c r="AN634" s="15"/>
      <c r="AO634" s="7" t="s">
        <v>1036</v>
      </c>
      <c r="AP634" s="7" t="s">
        <v>1037</v>
      </c>
      <c r="AQ634" s="19">
        <v>44203</v>
      </c>
      <c r="AR634" s="17">
        <v>0.08</v>
      </c>
      <c r="AS634" s="17">
        <v>8.2000000000000003E-2</v>
      </c>
      <c r="AT634" s="17">
        <v>7.8E-2</v>
      </c>
      <c r="AU634" s="17">
        <v>7.9000000000000001E-2</v>
      </c>
      <c r="AV634" s="14">
        <v>6959568</v>
      </c>
      <c r="AW634" s="17">
        <v>66</v>
      </c>
      <c r="AX634" s="14">
        <v>835428624</v>
      </c>
      <c r="AY634" s="15"/>
      <c r="AZ634" s="7" t="s">
        <v>1038</v>
      </c>
      <c r="BA634" s="7" t="s">
        <v>1039</v>
      </c>
      <c r="BB634" s="19">
        <v>44203</v>
      </c>
      <c r="BC634" s="17">
        <v>139.05000000000001</v>
      </c>
      <c r="BD634" s="17">
        <v>139.99</v>
      </c>
      <c r="BE634" s="17">
        <v>137.16999999999999</v>
      </c>
      <c r="BF634" s="17">
        <v>138.44999999999999</v>
      </c>
      <c r="BG634" s="14">
        <v>787159</v>
      </c>
      <c r="BH634" s="23">
        <v>50094.17</v>
      </c>
      <c r="BI634" s="14">
        <v>361821377</v>
      </c>
      <c r="BJ634" s="15"/>
      <c r="BK634" t="s">
        <v>1040</v>
      </c>
      <c r="BL634" t="s">
        <v>1041</v>
      </c>
      <c r="BM634" s="19">
        <v>44203</v>
      </c>
      <c r="BN634" s="17">
        <v>26.86</v>
      </c>
      <c r="BO634" s="17">
        <v>27.07</v>
      </c>
      <c r="BP634" s="17">
        <v>26.84</v>
      </c>
      <c r="BQ634" s="17">
        <v>26.99</v>
      </c>
      <c r="BR634" s="14">
        <v>409983</v>
      </c>
      <c r="BS634" s="15"/>
      <c r="BT634" s="7" t="s">
        <v>1042</v>
      </c>
      <c r="BU634" s="7" t="s">
        <v>1043</v>
      </c>
      <c r="BV634" s="19">
        <v>44203</v>
      </c>
      <c r="BW634" s="17">
        <v>3.7</v>
      </c>
      <c r="BX634" s="17">
        <v>3.73</v>
      </c>
      <c r="BY634" s="17">
        <v>3.5</v>
      </c>
      <c r="BZ634" s="17">
        <v>3.54</v>
      </c>
      <c r="CA634" s="14">
        <v>3137858</v>
      </c>
      <c r="CB634" s="23">
        <v>2340.25</v>
      </c>
      <c r="CC634" s="14">
        <v>661088044</v>
      </c>
      <c r="CD634" s="15"/>
      <c r="CE634" t="s">
        <v>1044</v>
      </c>
      <c r="CF634" t="s">
        <v>1045</v>
      </c>
      <c r="CG634" s="19">
        <v>44203</v>
      </c>
      <c r="CH634" s="17">
        <v>56.13</v>
      </c>
      <c r="CI634" s="17">
        <v>56.99</v>
      </c>
      <c r="CJ634" s="17">
        <v>56.13</v>
      </c>
      <c r="CK634" s="17">
        <v>56.99</v>
      </c>
      <c r="CL634" s="14">
        <v>27170</v>
      </c>
      <c r="CM634" s="15" t="s">
        <v>1033</v>
      </c>
      <c r="CN634" s="7" t="s">
        <v>1046</v>
      </c>
      <c r="CO634" s="7" t="s">
        <v>1047</v>
      </c>
      <c r="CP634" s="19">
        <v>44203</v>
      </c>
      <c r="CQ634" s="17">
        <v>23.59</v>
      </c>
      <c r="CR634" s="17">
        <v>24.4</v>
      </c>
      <c r="CS634" s="17">
        <v>23.58</v>
      </c>
      <c r="CT634" s="17">
        <v>24.35</v>
      </c>
      <c r="CU634" s="14">
        <v>4420129</v>
      </c>
      <c r="CV634" s="23">
        <v>23430.2</v>
      </c>
      <c r="CW634" s="14">
        <v>962225814</v>
      </c>
      <c r="CX634" s="15"/>
      <c r="CY634" t="s">
        <v>1048</v>
      </c>
      <c r="CZ634" t="s">
        <v>1049</v>
      </c>
      <c r="DA634" s="19">
        <v>44203</v>
      </c>
      <c r="DB634" s="17">
        <v>7.5</v>
      </c>
      <c r="DC634" s="17">
        <v>7.59</v>
      </c>
      <c r="DD634" s="17">
        <v>7.5</v>
      </c>
      <c r="DE634" s="17">
        <v>7.58</v>
      </c>
      <c r="DF634" s="14">
        <v>56669</v>
      </c>
      <c r="DG634" s="15" t="s">
        <v>1033</v>
      </c>
      <c r="DH634" s="7" t="s">
        <v>1072</v>
      </c>
      <c r="DI634" s="7" t="s">
        <v>1073</v>
      </c>
      <c r="DJ634" s="19">
        <v>44203</v>
      </c>
      <c r="DK634" s="17">
        <v>111.31</v>
      </c>
      <c r="DL634" s="17">
        <v>112.71</v>
      </c>
      <c r="DM634" s="17">
        <v>111.31</v>
      </c>
      <c r="DN634" s="17">
        <v>112.6</v>
      </c>
      <c r="DO634" s="14">
        <v>23502</v>
      </c>
      <c r="DQ634" s="6">
        <v>44204</v>
      </c>
      <c r="DR634" s="62">
        <v>1.091E-2</v>
      </c>
    </row>
    <row r="635" spans="1:122" ht="15" hidden="1" x14ac:dyDescent="0.25">
      <c r="A635" s="17" t="s">
        <v>8</v>
      </c>
      <c r="B635" s="17" t="s">
        <v>9</v>
      </c>
      <c r="C635" s="26" t="s">
        <v>439</v>
      </c>
      <c r="D635" s="21">
        <v>86.15</v>
      </c>
      <c r="E635" s="21">
        <v>86.7</v>
      </c>
      <c r="F635" s="21">
        <v>84.9</v>
      </c>
      <c r="G635" s="21">
        <v>85.13</v>
      </c>
      <c r="H635" s="21">
        <v>11169</v>
      </c>
      <c r="I635" s="15"/>
      <c r="J635" s="9" t="s">
        <v>1027</v>
      </c>
      <c r="K635" s="9" t="s">
        <v>1028</v>
      </c>
      <c r="L635" s="12" t="s">
        <v>439</v>
      </c>
      <c r="M635" s="10">
        <v>39.729999999999997</v>
      </c>
      <c r="N635" s="10">
        <v>40.015000000000001</v>
      </c>
      <c r="O635" s="10">
        <v>38.981999999999999</v>
      </c>
      <c r="P635" s="10">
        <v>39.365000000000002</v>
      </c>
      <c r="Q635" s="10">
        <v>5930935</v>
      </c>
      <c r="R635" s="10">
        <v>115962.26</v>
      </c>
      <c r="S635" s="10">
        <v>2945851394</v>
      </c>
      <c r="T635" s="15"/>
      <c r="U635" s="7" t="s">
        <v>1031</v>
      </c>
      <c r="V635" s="7" t="s">
        <v>1032</v>
      </c>
      <c r="W635" s="19">
        <v>44202</v>
      </c>
      <c r="X635" s="17">
        <v>10.73</v>
      </c>
      <c r="Y635" s="17">
        <v>10.75</v>
      </c>
      <c r="Z635" s="17">
        <v>10.62</v>
      </c>
      <c r="AA635" s="17">
        <v>10.65</v>
      </c>
      <c r="AB635" s="14">
        <v>180573</v>
      </c>
      <c r="AC635" s="15"/>
      <c r="AD635" s="7" t="s">
        <v>1034</v>
      </c>
      <c r="AE635" s="7" t="s">
        <v>1035</v>
      </c>
      <c r="AF635" s="19">
        <v>44202</v>
      </c>
      <c r="AG635" s="17">
        <v>25.2</v>
      </c>
      <c r="AH635" s="17">
        <v>25.795000000000002</v>
      </c>
      <c r="AI635" s="17">
        <v>25.05</v>
      </c>
      <c r="AJ635" s="17">
        <v>25.05</v>
      </c>
      <c r="AK635" s="14">
        <v>7507207</v>
      </c>
      <c r="AL635" s="23">
        <v>77128.070000000007</v>
      </c>
      <c r="AM635" s="14">
        <v>3078964918</v>
      </c>
      <c r="AN635" s="15"/>
      <c r="AO635" s="7" t="s">
        <v>1036</v>
      </c>
      <c r="AP635" s="7" t="s">
        <v>1037</v>
      </c>
      <c r="AQ635" s="19">
        <v>44202</v>
      </c>
      <c r="AR635" s="17">
        <v>0.08</v>
      </c>
      <c r="AS635" s="17">
        <v>8.2000000000000003E-2</v>
      </c>
      <c r="AT635" s="17">
        <v>7.6999999999999999E-2</v>
      </c>
      <c r="AU635" s="17">
        <v>7.9000000000000001E-2</v>
      </c>
      <c r="AV635" s="14">
        <v>9019985</v>
      </c>
      <c r="AW635" s="17">
        <v>66</v>
      </c>
      <c r="AX635" s="14">
        <v>835428624</v>
      </c>
      <c r="AY635" s="15"/>
      <c r="AZ635" s="7" t="s">
        <v>1038</v>
      </c>
      <c r="BA635" s="7" t="s">
        <v>1039</v>
      </c>
      <c r="BB635" s="19">
        <v>44202</v>
      </c>
      <c r="BC635" s="17">
        <v>138.16</v>
      </c>
      <c r="BD635" s="17">
        <v>138.80000000000001</v>
      </c>
      <c r="BE635" s="17">
        <v>135.16999999999999</v>
      </c>
      <c r="BF635" s="17">
        <v>135.82</v>
      </c>
      <c r="BG635" s="14">
        <v>937725</v>
      </c>
      <c r="BH635" s="23">
        <v>49142.58</v>
      </c>
      <c r="BI635" s="14">
        <v>361821377</v>
      </c>
      <c r="BJ635" s="15"/>
      <c r="BK635" t="s">
        <v>1040</v>
      </c>
      <c r="BL635" t="s">
        <v>1041</v>
      </c>
      <c r="BM635" s="19">
        <v>44202</v>
      </c>
      <c r="BN635" s="17">
        <v>27.36</v>
      </c>
      <c r="BO635" s="17">
        <v>27.41</v>
      </c>
      <c r="BP635" s="17">
        <v>26.84</v>
      </c>
      <c r="BQ635" s="17">
        <v>26.91</v>
      </c>
      <c r="BR635" s="14">
        <v>511956</v>
      </c>
      <c r="BS635" s="15"/>
      <c r="BT635" s="7" t="s">
        <v>1042</v>
      </c>
      <c r="BU635" s="7" t="s">
        <v>1043</v>
      </c>
      <c r="BV635" s="19">
        <v>44202</v>
      </c>
      <c r="BW635" s="17">
        <v>3.86</v>
      </c>
      <c r="BX635" s="17">
        <v>3.9</v>
      </c>
      <c r="BY635" s="17">
        <v>3.645</v>
      </c>
      <c r="BZ635" s="17">
        <v>3.68</v>
      </c>
      <c r="CA635" s="14">
        <v>3285855</v>
      </c>
      <c r="CB635" s="23">
        <v>2432.8000000000002</v>
      </c>
      <c r="CC635" s="14">
        <v>661088044</v>
      </c>
      <c r="CD635" s="15"/>
      <c r="CE635" t="s">
        <v>1044</v>
      </c>
      <c r="CF635" t="s">
        <v>1045</v>
      </c>
      <c r="CG635" s="19">
        <v>44202</v>
      </c>
      <c r="CH635" s="17">
        <v>56.84</v>
      </c>
      <c r="CI635" s="17">
        <v>56.84</v>
      </c>
      <c r="CJ635" s="17">
        <v>56.03</v>
      </c>
      <c r="CK635" s="17">
        <v>56.1</v>
      </c>
      <c r="CL635" s="14">
        <v>61226</v>
      </c>
      <c r="CM635" s="15" t="s">
        <v>1033</v>
      </c>
      <c r="CN635" s="7" t="s">
        <v>1046</v>
      </c>
      <c r="CO635" s="7" t="s">
        <v>1047</v>
      </c>
      <c r="CP635" s="19">
        <v>44202</v>
      </c>
      <c r="CQ635" s="17">
        <v>23.46</v>
      </c>
      <c r="CR635" s="17">
        <v>23.69</v>
      </c>
      <c r="CS635" s="17">
        <v>22.96</v>
      </c>
      <c r="CT635" s="17">
        <v>23.18</v>
      </c>
      <c r="CU635" s="14">
        <v>3279645</v>
      </c>
      <c r="CV635" s="23">
        <v>22304.39</v>
      </c>
      <c r="CW635" s="14">
        <v>962225814</v>
      </c>
      <c r="CX635" s="15"/>
      <c r="CY635" t="s">
        <v>1048</v>
      </c>
      <c r="CZ635" t="s">
        <v>1049</v>
      </c>
      <c r="DA635" s="19">
        <v>44202</v>
      </c>
      <c r="DB635" s="17">
        <v>7.45</v>
      </c>
      <c r="DC635" s="17">
        <v>7.48</v>
      </c>
      <c r="DD635" s="17">
        <v>7.41</v>
      </c>
      <c r="DE635" s="17">
        <v>7.42</v>
      </c>
      <c r="DF635" s="14">
        <v>17882</v>
      </c>
      <c r="DG635" s="15" t="s">
        <v>1033</v>
      </c>
      <c r="DH635" s="7" t="s">
        <v>1072</v>
      </c>
      <c r="DI635" s="7" t="s">
        <v>1073</v>
      </c>
      <c r="DJ635" s="19">
        <v>44202</v>
      </c>
      <c r="DK635" s="17">
        <v>111.34</v>
      </c>
      <c r="DL635" s="17">
        <v>111.62</v>
      </c>
      <c r="DM635" s="17">
        <v>110.18</v>
      </c>
      <c r="DN635" s="17">
        <v>110.44</v>
      </c>
      <c r="DO635" s="14">
        <v>40564</v>
      </c>
      <c r="DQ635" s="6">
        <v>44203</v>
      </c>
      <c r="DR635" s="62">
        <v>1.0489999999999999E-2</v>
      </c>
    </row>
    <row r="636" spans="1:122" ht="15" hidden="1" x14ac:dyDescent="0.25">
      <c r="A636" s="17" t="s">
        <v>8</v>
      </c>
      <c r="B636" s="17" t="s">
        <v>9</v>
      </c>
      <c r="C636" s="26" t="s">
        <v>440</v>
      </c>
      <c r="D636" s="21">
        <v>83.39</v>
      </c>
      <c r="E636" s="21">
        <v>84.63</v>
      </c>
      <c r="F636" s="21">
        <v>83.32</v>
      </c>
      <c r="G636" s="21">
        <v>84.1</v>
      </c>
      <c r="H636" s="21">
        <v>11294</v>
      </c>
      <c r="I636" s="15"/>
      <c r="J636" s="9" t="s">
        <v>1027</v>
      </c>
      <c r="K636" s="9" t="s">
        <v>1028</v>
      </c>
      <c r="L636" s="12" t="s">
        <v>440</v>
      </c>
      <c r="M636" s="10">
        <v>38.731999999999999</v>
      </c>
      <c r="N636" s="10">
        <v>39.604999999999997</v>
      </c>
      <c r="O636" s="10">
        <v>38.697000000000003</v>
      </c>
      <c r="P636" s="10">
        <v>39.445</v>
      </c>
      <c r="Q636" s="10">
        <v>6595593</v>
      </c>
      <c r="R636" s="10">
        <v>116198.22</v>
      </c>
      <c r="S636" s="10">
        <v>2945851394</v>
      </c>
      <c r="T636" s="15"/>
      <c r="U636" s="7" t="s">
        <v>1031</v>
      </c>
      <c r="V636" s="7" t="s">
        <v>1032</v>
      </c>
      <c r="W636" s="19">
        <v>44201</v>
      </c>
      <c r="X636" s="17">
        <v>10.99</v>
      </c>
      <c r="Y636" s="17">
        <v>10.99</v>
      </c>
      <c r="Z636" s="17">
        <v>10.74</v>
      </c>
      <c r="AA636" s="17">
        <v>10.74</v>
      </c>
      <c r="AB636" s="14">
        <v>148477</v>
      </c>
      <c r="AC636" s="15"/>
      <c r="AD636" s="7" t="s">
        <v>1034</v>
      </c>
      <c r="AE636" s="7" t="s">
        <v>1035</v>
      </c>
      <c r="AF636" s="19">
        <v>44201</v>
      </c>
      <c r="AG636" s="17">
        <v>24.76</v>
      </c>
      <c r="AH636" s="17">
        <v>25.33</v>
      </c>
      <c r="AI636" s="17">
        <v>24.61</v>
      </c>
      <c r="AJ636" s="17">
        <v>25.19</v>
      </c>
      <c r="AK636" s="14">
        <v>6500383</v>
      </c>
      <c r="AL636" s="23">
        <v>77559.13</v>
      </c>
      <c r="AM636" s="14">
        <v>3078964918</v>
      </c>
      <c r="AN636" s="15"/>
      <c r="AO636" s="7" t="s">
        <v>1036</v>
      </c>
      <c r="AP636" s="7" t="s">
        <v>1037</v>
      </c>
      <c r="AQ636" s="19">
        <v>44201</v>
      </c>
      <c r="AR636" s="17">
        <v>8.4000000000000005E-2</v>
      </c>
      <c r="AS636" s="17">
        <v>8.5000000000000006E-2</v>
      </c>
      <c r="AT636" s="17">
        <v>7.8E-2</v>
      </c>
      <c r="AU636" s="17">
        <v>0.08</v>
      </c>
      <c r="AV636" s="14">
        <v>12648320</v>
      </c>
      <c r="AW636" s="17">
        <v>66.83</v>
      </c>
      <c r="AX636" s="14">
        <v>835428624</v>
      </c>
      <c r="AY636" s="15"/>
      <c r="AZ636" s="7" t="s">
        <v>1038</v>
      </c>
      <c r="BA636" s="7" t="s">
        <v>1039</v>
      </c>
      <c r="BB636" s="19">
        <v>44201</v>
      </c>
      <c r="BC636" s="17">
        <v>138.65</v>
      </c>
      <c r="BD636" s="17">
        <v>139.91999999999999</v>
      </c>
      <c r="BE636" s="17">
        <v>138.11000000000001</v>
      </c>
      <c r="BF636" s="17">
        <v>139.11000000000001</v>
      </c>
      <c r="BG636" s="14">
        <v>561645</v>
      </c>
      <c r="BH636" s="23">
        <v>50332.97</v>
      </c>
      <c r="BI636" s="14">
        <v>361821377</v>
      </c>
      <c r="BJ636" s="15"/>
      <c r="BK636" t="s">
        <v>1040</v>
      </c>
      <c r="BL636" t="s">
        <v>1041</v>
      </c>
      <c r="BM636" s="19">
        <v>44201</v>
      </c>
      <c r="BN636" s="17">
        <v>27.41</v>
      </c>
      <c r="BO636" s="17">
        <v>27.454999999999998</v>
      </c>
      <c r="BP636" s="17">
        <v>27.27</v>
      </c>
      <c r="BQ636" s="17">
        <v>27.28</v>
      </c>
      <c r="BR636" s="14">
        <v>399758</v>
      </c>
      <c r="BS636" s="15"/>
      <c r="BT636" s="7" t="s">
        <v>1042</v>
      </c>
      <c r="BU636" s="7" t="s">
        <v>1043</v>
      </c>
      <c r="BV636" s="19">
        <v>44201</v>
      </c>
      <c r="BW636" s="17">
        <v>3.89</v>
      </c>
      <c r="BX636" s="17">
        <v>3.9649999999999999</v>
      </c>
      <c r="BY636" s="17">
        <v>3.89</v>
      </c>
      <c r="BZ636" s="17">
        <v>3.93</v>
      </c>
      <c r="CA636" s="14">
        <v>1104074</v>
      </c>
      <c r="CB636" s="23">
        <v>2598.08</v>
      </c>
      <c r="CC636" s="14">
        <v>661088044</v>
      </c>
      <c r="CD636" s="15"/>
      <c r="CE636" t="s">
        <v>1044</v>
      </c>
      <c r="CF636" t="s">
        <v>1045</v>
      </c>
      <c r="CG636" s="19">
        <v>44201</v>
      </c>
      <c r="CH636" s="17">
        <v>57.2</v>
      </c>
      <c r="CI636" s="17">
        <v>57.5</v>
      </c>
      <c r="CJ636" s="17">
        <v>56.104999999999997</v>
      </c>
      <c r="CK636" s="17">
        <v>56.33</v>
      </c>
      <c r="CL636" s="14">
        <v>84441</v>
      </c>
      <c r="CM636" s="15" t="s">
        <v>1033</v>
      </c>
      <c r="CN636" s="7" t="s">
        <v>1046</v>
      </c>
      <c r="CO636" s="7" t="s">
        <v>1047</v>
      </c>
      <c r="CP636" s="19">
        <v>44201</v>
      </c>
      <c r="CQ636" s="17">
        <v>22.79</v>
      </c>
      <c r="CR636" s="17">
        <v>22.86</v>
      </c>
      <c r="CS636" s="17">
        <v>22.6</v>
      </c>
      <c r="CT636" s="17">
        <v>22.79</v>
      </c>
      <c r="CU636" s="14">
        <v>2048323</v>
      </c>
      <c r="CV636" s="23">
        <v>21929.13</v>
      </c>
      <c r="CW636" s="14">
        <v>962225814</v>
      </c>
      <c r="CX636" s="15"/>
      <c r="CY636" t="s">
        <v>1048</v>
      </c>
      <c r="CZ636" t="s">
        <v>1049</v>
      </c>
      <c r="DA636" s="19">
        <v>44201</v>
      </c>
      <c r="DB636" s="17">
        <v>7.48</v>
      </c>
      <c r="DC636" s="17">
        <v>7.5</v>
      </c>
      <c r="DD636" s="17">
        <v>7.46</v>
      </c>
      <c r="DE636" s="17">
        <v>7.5</v>
      </c>
      <c r="DF636" s="14">
        <v>9036</v>
      </c>
      <c r="DG636" s="15" t="s">
        <v>1033</v>
      </c>
      <c r="DH636" s="7" t="s">
        <v>1072</v>
      </c>
      <c r="DI636" s="7" t="s">
        <v>1073</v>
      </c>
      <c r="DJ636" s="19">
        <v>44201</v>
      </c>
      <c r="DK636" s="17">
        <v>111.4</v>
      </c>
      <c r="DL636" s="17">
        <v>111.68</v>
      </c>
      <c r="DM636" s="17">
        <v>110.87</v>
      </c>
      <c r="DN636" s="17">
        <v>111.55</v>
      </c>
      <c r="DO636" s="14">
        <v>59203</v>
      </c>
      <c r="DQ636" s="6">
        <v>44202</v>
      </c>
      <c r="DR636" s="62">
        <v>1.008E-2</v>
      </c>
    </row>
    <row r="637" spans="1:122" ht="15" hidden="1" x14ac:dyDescent="0.25">
      <c r="A637" s="17" t="s">
        <v>8</v>
      </c>
      <c r="B637" s="17" t="s">
        <v>9</v>
      </c>
      <c r="C637" s="26" t="s">
        <v>441</v>
      </c>
      <c r="D637" s="21">
        <v>83.4</v>
      </c>
      <c r="E637" s="21">
        <v>83.4</v>
      </c>
      <c r="F637" s="21">
        <v>82.5</v>
      </c>
      <c r="G637" s="21">
        <v>83.31</v>
      </c>
      <c r="H637" s="21">
        <v>12871</v>
      </c>
      <c r="I637" s="15"/>
      <c r="J637" s="9" t="s">
        <v>1027</v>
      </c>
      <c r="K637" s="9" t="s">
        <v>1028</v>
      </c>
      <c r="L637" s="12" t="s">
        <v>441</v>
      </c>
      <c r="M637" s="10">
        <v>37.957999999999998</v>
      </c>
      <c r="N637" s="10">
        <v>38.341000000000001</v>
      </c>
      <c r="O637" s="10">
        <v>37.805999999999997</v>
      </c>
      <c r="P637" s="10">
        <v>38.341000000000001</v>
      </c>
      <c r="Q637" s="10">
        <v>3381216</v>
      </c>
      <c r="R637" s="10">
        <v>112945.71</v>
      </c>
      <c r="S637" s="10">
        <v>2945851394</v>
      </c>
      <c r="T637" s="15"/>
      <c r="U637" s="7" t="s">
        <v>1031</v>
      </c>
      <c r="V637" s="7" t="s">
        <v>1032</v>
      </c>
      <c r="W637" s="19">
        <v>44200</v>
      </c>
      <c r="X637" s="17">
        <v>11.48</v>
      </c>
      <c r="Y637" s="17">
        <v>11.5</v>
      </c>
      <c r="Z637" s="17">
        <v>10.8</v>
      </c>
      <c r="AA637" s="17">
        <v>10.82</v>
      </c>
      <c r="AB637" s="14">
        <v>458233</v>
      </c>
      <c r="AC637" s="15"/>
      <c r="AD637" s="7" t="s">
        <v>1034</v>
      </c>
      <c r="AE637" s="7" t="s">
        <v>1035</v>
      </c>
      <c r="AF637" s="19">
        <v>44200</v>
      </c>
      <c r="AG637" s="17">
        <v>23.71</v>
      </c>
      <c r="AH637" s="17">
        <v>24.8</v>
      </c>
      <c r="AI637" s="17">
        <v>23.7</v>
      </c>
      <c r="AJ637" s="17">
        <v>24.8</v>
      </c>
      <c r="AK637" s="14">
        <v>6402739</v>
      </c>
      <c r="AL637" s="23">
        <v>76358.33</v>
      </c>
      <c r="AM637" s="14">
        <v>3078964918</v>
      </c>
      <c r="AN637" s="15"/>
      <c r="AO637" s="7" t="s">
        <v>1036</v>
      </c>
      <c r="AP637" s="7" t="s">
        <v>1037</v>
      </c>
      <c r="AQ637" s="19">
        <v>44200</v>
      </c>
      <c r="AR637" s="17">
        <v>7.3999999999999996E-2</v>
      </c>
      <c r="AS637" s="17">
        <v>8.5000000000000006E-2</v>
      </c>
      <c r="AT637" s="17">
        <v>7.3999999999999996E-2</v>
      </c>
      <c r="AU637" s="17">
        <v>8.3000000000000004E-2</v>
      </c>
      <c r="AV637" s="14">
        <v>23561193</v>
      </c>
      <c r="AW637" s="17">
        <v>68.569999999999993</v>
      </c>
      <c r="AX637" s="14">
        <v>826128624</v>
      </c>
      <c r="AY637" s="15"/>
      <c r="AZ637" s="7" t="s">
        <v>1038</v>
      </c>
      <c r="BA637" s="7" t="s">
        <v>1039</v>
      </c>
      <c r="BB637" s="19">
        <v>44200</v>
      </c>
      <c r="BC637" s="17">
        <v>138.54</v>
      </c>
      <c r="BD637" s="17">
        <v>140.25</v>
      </c>
      <c r="BE637" s="17">
        <v>138.31</v>
      </c>
      <c r="BF637" s="17">
        <v>140</v>
      </c>
      <c r="BG637" s="14">
        <v>322738</v>
      </c>
      <c r="BH637" s="23">
        <v>50654.99</v>
      </c>
      <c r="BI637" s="14">
        <v>361821377</v>
      </c>
      <c r="BJ637" s="15"/>
      <c r="BK637" t="s">
        <v>1040</v>
      </c>
      <c r="BL637" t="s">
        <v>1041</v>
      </c>
      <c r="BM637" s="19">
        <v>44200</v>
      </c>
      <c r="BN637" s="17">
        <v>27.7</v>
      </c>
      <c r="BO637" s="17">
        <v>27.8</v>
      </c>
      <c r="BP637" s="17">
        <v>27.58</v>
      </c>
      <c r="BQ637" s="17">
        <v>27.67</v>
      </c>
      <c r="BR637" s="14">
        <v>386323</v>
      </c>
      <c r="BS637" s="15"/>
      <c r="BT637" s="7" t="s">
        <v>1042</v>
      </c>
      <c r="BU637" s="7" t="s">
        <v>1043</v>
      </c>
      <c r="BV637" s="19">
        <v>44200</v>
      </c>
      <c r="BW637" s="17">
        <v>3.88</v>
      </c>
      <c r="BX637" s="17">
        <v>3.94</v>
      </c>
      <c r="BY637" s="17">
        <v>3.85</v>
      </c>
      <c r="BZ637" s="17">
        <v>3.93</v>
      </c>
      <c r="CA637" s="14">
        <v>1540997</v>
      </c>
      <c r="CB637" s="23">
        <v>2598.08</v>
      </c>
      <c r="CC637" s="14">
        <v>661088044</v>
      </c>
      <c r="CD637" s="15"/>
      <c r="CE637" t="s">
        <v>1044</v>
      </c>
      <c r="CF637" t="s">
        <v>1045</v>
      </c>
      <c r="CG637" s="19">
        <v>44200</v>
      </c>
      <c r="CH637" s="17">
        <v>58.55</v>
      </c>
      <c r="CI637" s="17">
        <v>59</v>
      </c>
      <c r="CJ637" s="17">
        <v>56.86</v>
      </c>
      <c r="CK637" s="17">
        <v>56.95</v>
      </c>
      <c r="CL637" s="14">
        <v>93978</v>
      </c>
      <c r="CM637" s="15" t="s">
        <v>1033</v>
      </c>
      <c r="CN637" s="7" t="s">
        <v>1046</v>
      </c>
      <c r="CO637" s="7" t="s">
        <v>1047</v>
      </c>
      <c r="CP637" s="19">
        <v>44200</v>
      </c>
      <c r="CQ637" s="17">
        <v>22.76</v>
      </c>
      <c r="CR637" s="17">
        <v>23.11</v>
      </c>
      <c r="CS637" s="17">
        <v>22.72</v>
      </c>
      <c r="CT637" s="17">
        <v>23.07</v>
      </c>
      <c r="CU637" s="14">
        <v>1522023</v>
      </c>
      <c r="CV637" s="23">
        <v>22198.55</v>
      </c>
      <c r="CW637" s="14">
        <v>962225814</v>
      </c>
      <c r="CX637" s="15"/>
      <c r="CY637" t="s">
        <v>1048</v>
      </c>
      <c r="CZ637" t="s">
        <v>1049</v>
      </c>
      <c r="DA637" s="19">
        <v>44200</v>
      </c>
      <c r="DB637" s="17">
        <v>7.53</v>
      </c>
      <c r="DC637" s="17">
        <v>7.53</v>
      </c>
      <c r="DD637" s="17">
        <v>7.42</v>
      </c>
      <c r="DE637" s="17">
        <v>7.49</v>
      </c>
      <c r="DF637" s="14">
        <v>43518</v>
      </c>
      <c r="DG637" s="15" t="s">
        <v>1033</v>
      </c>
      <c r="DH637" s="7" t="s">
        <v>1072</v>
      </c>
      <c r="DI637" s="7" t="s">
        <v>1073</v>
      </c>
      <c r="DJ637" s="19">
        <v>44200</v>
      </c>
      <c r="DK637" s="17">
        <v>111.41</v>
      </c>
      <c r="DL637" s="17">
        <v>111.88</v>
      </c>
      <c r="DM637" s="17">
        <v>110.55</v>
      </c>
      <c r="DN637" s="17">
        <v>111.66</v>
      </c>
      <c r="DO637" s="14">
        <v>28241</v>
      </c>
      <c r="DQ637" s="6">
        <v>44201</v>
      </c>
      <c r="DR637" s="62">
        <v>9.4500000000000001E-3</v>
      </c>
    </row>
    <row r="638" spans="1:122" ht="15" hidden="1" x14ac:dyDescent="0.25">
      <c r="A638" s="17" t="s">
        <v>8</v>
      </c>
      <c r="B638" s="17" t="s">
        <v>9</v>
      </c>
      <c r="C638" s="26" t="s">
        <v>442</v>
      </c>
      <c r="D638" s="21">
        <v>82.85</v>
      </c>
      <c r="E638" s="21">
        <v>83.4</v>
      </c>
      <c r="F638" s="21">
        <v>82.85</v>
      </c>
      <c r="G638" s="21">
        <v>82.96</v>
      </c>
      <c r="H638" s="21">
        <v>6247</v>
      </c>
      <c r="I638" s="15"/>
      <c r="J638" s="9" t="s">
        <v>1027</v>
      </c>
      <c r="K638" s="9" t="s">
        <v>1028</v>
      </c>
      <c r="L638" s="12" t="s">
        <v>442</v>
      </c>
      <c r="M638" s="10">
        <v>38.286999999999999</v>
      </c>
      <c r="N638" s="10">
        <v>38.545000000000002</v>
      </c>
      <c r="O638" s="10">
        <v>37.78</v>
      </c>
      <c r="P638" s="10">
        <v>37.78</v>
      </c>
      <c r="Q638" s="10">
        <v>2690493</v>
      </c>
      <c r="R638" s="10">
        <v>111293.38</v>
      </c>
      <c r="S638" s="10">
        <v>2945851394</v>
      </c>
      <c r="T638" s="15"/>
      <c r="U638" s="7" t="s">
        <v>1031</v>
      </c>
      <c r="V638" s="7" t="s">
        <v>1032</v>
      </c>
      <c r="W638" s="19">
        <v>44196</v>
      </c>
      <c r="X638" s="17">
        <v>10.87</v>
      </c>
      <c r="Y638" s="17">
        <v>10.87</v>
      </c>
      <c r="Z638" s="17">
        <v>10.8</v>
      </c>
      <c r="AA638" s="17">
        <v>10.81</v>
      </c>
      <c r="AB638" s="14">
        <v>173808</v>
      </c>
      <c r="AC638" s="15"/>
      <c r="AD638" s="7" t="s">
        <v>1034</v>
      </c>
      <c r="AE638" s="7" t="s">
        <v>1035</v>
      </c>
      <c r="AF638" s="19">
        <v>44196</v>
      </c>
      <c r="AG638" s="17">
        <v>24</v>
      </c>
      <c r="AH638" s="17">
        <v>24.3</v>
      </c>
      <c r="AI638" s="17">
        <v>23.43</v>
      </c>
      <c r="AJ638" s="17">
        <v>23.43</v>
      </c>
      <c r="AK638" s="14">
        <v>3298026</v>
      </c>
      <c r="AL638" s="23">
        <v>72140.149999999994</v>
      </c>
      <c r="AM638" s="14">
        <v>3078964918</v>
      </c>
      <c r="AN638" s="15"/>
      <c r="AO638" s="7" t="s">
        <v>1036</v>
      </c>
      <c r="AP638" s="7" t="s">
        <v>1037</v>
      </c>
      <c r="AQ638" s="19">
        <v>44196</v>
      </c>
      <c r="AR638" s="17">
        <v>7.2999999999999995E-2</v>
      </c>
      <c r="AS638" s="17">
        <v>7.2999999999999995E-2</v>
      </c>
      <c r="AT638" s="17">
        <v>7.0999999999999994E-2</v>
      </c>
      <c r="AU638" s="17">
        <v>7.2999999999999995E-2</v>
      </c>
      <c r="AV638" s="14">
        <v>3630915</v>
      </c>
      <c r="AW638" s="17">
        <v>60.31</v>
      </c>
      <c r="AX638" s="14">
        <v>826128624</v>
      </c>
      <c r="AY638" s="15"/>
      <c r="AZ638" s="7" t="s">
        <v>1038</v>
      </c>
      <c r="BA638" s="7" t="s">
        <v>1039</v>
      </c>
      <c r="BB638" s="19">
        <v>44196</v>
      </c>
      <c r="BC638" s="17">
        <v>140.25</v>
      </c>
      <c r="BD638" s="17">
        <v>140.82</v>
      </c>
      <c r="BE638" s="17">
        <v>138.47999999999999</v>
      </c>
      <c r="BF638" s="17">
        <v>138.47999999999999</v>
      </c>
      <c r="BG638" s="14">
        <v>274663</v>
      </c>
      <c r="BH638" s="23">
        <v>50105.02</v>
      </c>
      <c r="BI638" s="14">
        <v>361821377</v>
      </c>
      <c r="BJ638" s="15"/>
      <c r="BK638" t="s">
        <v>1040</v>
      </c>
      <c r="BL638" t="s">
        <v>1041</v>
      </c>
      <c r="BM638" s="19">
        <v>44196</v>
      </c>
      <c r="BN638" s="17">
        <v>27.89</v>
      </c>
      <c r="BO638" s="17">
        <v>27.89</v>
      </c>
      <c r="BP638" s="17">
        <v>27.63</v>
      </c>
      <c r="BQ638" s="17">
        <v>27.68</v>
      </c>
      <c r="BR638" s="14">
        <v>205422</v>
      </c>
      <c r="BS638" s="15"/>
      <c r="BT638" s="7" t="s">
        <v>1042</v>
      </c>
      <c r="BU638" s="7" t="s">
        <v>1043</v>
      </c>
      <c r="BV638" s="19">
        <v>44196</v>
      </c>
      <c r="BW638" s="17">
        <v>3.95</v>
      </c>
      <c r="BX638" s="17">
        <v>3.98</v>
      </c>
      <c r="BY638" s="17">
        <v>3.88</v>
      </c>
      <c r="BZ638" s="17">
        <v>3.88</v>
      </c>
      <c r="CA638" s="14">
        <v>732019</v>
      </c>
      <c r="CB638" s="23">
        <v>2565.02</v>
      </c>
      <c r="CC638" s="14">
        <v>661088044</v>
      </c>
      <c r="CD638" s="15"/>
      <c r="CE638" t="s">
        <v>1044</v>
      </c>
      <c r="CF638" t="s">
        <v>1045</v>
      </c>
      <c r="CG638" s="19">
        <v>44196</v>
      </c>
      <c r="CH638" s="17">
        <v>58.94</v>
      </c>
      <c r="CI638" s="17">
        <v>58.94</v>
      </c>
      <c r="CJ638" s="17">
        <v>57.28</v>
      </c>
      <c r="CK638" s="17">
        <v>58.48</v>
      </c>
      <c r="CL638" s="14">
        <v>35596</v>
      </c>
      <c r="CM638" s="15" t="s">
        <v>1033</v>
      </c>
      <c r="CN638" s="7" t="s">
        <v>1046</v>
      </c>
      <c r="CO638" s="7" t="s">
        <v>1047</v>
      </c>
      <c r="CP638" s="19">
        <v>44196</v>
      </c>
      <c r="CQ638" s="17">
        <v>23.12</v>
      </c>
      <c r="CR638" s="17">
        <v>23.19</v>
      </c>
      <c r="CS638" s="17">
        <v>22.74</v>
      </c>
      <c r="CT638" s="17">
        <v>22.74</v>
      </c>
      <c r="CU638" s="14">
        <v>1033324</v>
      </c>
      <c r="CV638" s="23">
        <v>21881.02</v>
      </c>
      <c r="CW638" s="14">
        <v>962225814</v>
      </c>
      <c r="CX638" s="15"/>
      <c r="CY638" t="s">
        <v>1048</v>
      </c>
      <c r="CZ638" t="s">
        <v>1049</v>
      </c>
      <c r="DA638" s="19">
        <v>44196</v>
      </c>
      <c r="DB638" s="17">
        <v>7.72</v>
      </c>
      <c r="DC638" s="17">
        <v>7.72</v>
      </c>
      <c r="DD638" s="17">
        <v>7.55</v>
      </c>
      <c r="DE638" s="17">
        <v>7.55</v>
      </c>
      <c r="DF638" s="14">
        <v>59419</v>
      </c>
      <c r="DG638" s="15" t="s">
        <v>1033</v>
      </c>
      <c r="DH638" s="7" t="s">
        <v>1072</v>
      </c>
      <c r="DI638" s="7" t="s">
        <v>1073</v>
      </c>
      <c r="DJ638" s="19">
        <v>44196</v>
      </c>
      <c r="DK638" s="17">
        <v>112.2</v>
      </c>
      <c r="DL638" s="17">
        <v>112.35</v>
      </c>
      <c r="DM638" s="17">
        <v>110.87</v>
      </c>
      <c r="DN638" s="17">
        <v>110.87</v>
      </c>
      <c r="DO638" s="14">
        <v>10815</v>
      </c>
      <c r="DQ638" s="6">
        <v>44200</v>
      </c>
      <c r="DR638" s="62">
        <v>9.9799999999999993E-3</v>
      </c>
    </row>
    <row r="639" spans="1:122" ht="15" hidden="1" x14ac:dyDescent="0.25">
      <c r="A639" s="17" t="s">
        <v>8</v>
      </c>
      <c r="B639" s="17" t="s">
        <v>9</v>
      </c>
      <c r="C639" s="26" t="s">
        <v>443</v>
      </c>
      <c r="D639" s="21">
        <v>84</v>
      </c>
      <c r="E639" s="21">
        <v>84.07</v>
      </c>
      <c r="F639" s="21">
        <v>82</v>
      </c>
      <c r="G639" s="21">
        <v>82.62</v>
      </c>
      <c r="H639" s="21">
        <v>14423</v>
      </c>
      <c r="I639" s="15"/>
      <c r="J639" s="9" t="s">
        <v>1027</v>
      </c>
      <c r="K639" s="9" t="s">
        <v>1028</v>
      </c>
      <c r="L639" s="12" t="s">
        <v>443</v>
      </c>
      <c r="M639" s="10">
        <v>38.286999999999999</v>
      </c>
      <c r="N639" s="10">
        <v>38.411999999999999</v>
      </c>
      <c r="O639" s="10">
        <v>38.002000000000002</v>
      </c>
      <c r="P639" s="10">
        <v>38.411999999999999</v>
      </c>
      <c r="Q639" s="10">
        <v>2893136</v>
      </c>
      <c r="R639" s="10">
        <v>113155.75</v>
      </c>
      <c r="S639" s="10">
        <v>2945851394</v>
      </c>
      <c r="T639" s="15"/>
      <c r="U639" s="7" t="s">
        <v>1031</v>
      </c>
      <c r="V639" s="7" t="s">
        <v>1032</v>
      </c>
      <c r="W639" s="19">
        <v>44195</v>
      </c>
      <c r="X639" s="17">
        <v>10.99</v>
      </c>
      <c r="Y639" s="17">
        <v>10.99</v>
      </c>
      <c r="Z639" s="17">
        <v>10.85</v>
      </c>
      <c r="AA639" s="17">
        <v>10.86</v>
      </c>
      <c r="AB639" s="14">
        <v>293005</v>
      </c>
      <c r="AC639" s="15"/>
      <c r="AD639" s="7" t="s">
        <v>1034</v>
      </c>
      <c r="AE639" s="7" t="s">
        <v>1035</v>
      </c>
      <c r="AF639" s="19">
        <v>44195</v>
      </c>
      <c r="AG639" s="17">
        <v>23.9</v>
      </c>
      <c r="AH639" s="17">
        <v>24.06</v>
      </c>
      <c r="AI639" s="17">
        <v>23.66</v>
      </c>
      <c r="AJ639" s="17">
        <v>23.98</v>
      </c>
      <c r="AK639" s="14">
        <v>5011823</v>
      </c>
      <c r="AL639" s="23">
        <v>73833.58</v>
      </c>
      <c r="AM639" s="14">
        <v>3078964918</v>
      </c>
      <c r="AN639" s="15"/>
      <c r="AO639" s="7" t="s">
        <v>1036</v>
      </c>
      <c r="AP639" s="7" t="s">
        <v>1037</v>
      </c>
      <c r="AQ639" s="19">
        <v>44195</v>
      </c>
      <c r="AR639" s="17">
        <v>7.2999999999999995E-2</v>
      </c>
      <c r="AS639" s="17">
        <v>7.2999999999999995E-2</v>
      </c>
      <c r="AT639" s="17">
        <v>7.0000000000000007E-2</v>
      </c>
      <c r="AU639" s="17">
        <v>7.0000000000000007E-2</v>
      </c>
      <c r="AV639" s="14">
        <v>3928480</v>
      </c>
      <c r="AW639" s="17">
        <v>57.83</v>
      </c>
      <c r="AX639" s="14">
        <v>826128624</v>
      </c>
      <c r="AY639" s="15"/>
      <c r="AZ639" s="7" t="s">
        <v>1038</v>
      </c>
      <c r="BA639" s="7" t="s">
        <v>1039</v>
      </c>
      <c r="BB639" s="19">
        <v>44195</v>
      </c>
      <c r="BC639" s="17">
        <v>140</v>
      </c>
      <c r="BD639" s="17">
        <v>140.49</v>
      </c>
      <c r="BE639" s="17">
        <v>139.03</v>
      </c>
      <c r="BF639" s="17">
        <v>140.49</v>
      </c>
      <c r="BG639" s="14">
        <v>316483</v>
      </c>
      <c r="BH639" s="23">
        <v>50832.29</v>
      </c>
      <c r="BI639" s="14">
        <v>361821377</v>
      </c>
      <c r="BJ639" s="15"/>
      <c r="BK639" t="s">
        <v>1040</v>
      </c>
      <c r="BL639" t="s">
        <v>1041</v>
      </c>
      <c r="BM639" s="19">
        <v>44195</v>
      </c>
      <c r="BN639" s="17">
        <v>28.01</v>
      </c>
      <c r="BO639" s="17">
        <v>28.01</v>
      </c>
      <c r="BP639" s="17">
        <v>27.87</v>
      </c>
      <c r="BQ639" s="17">
        <v>27.87</v>
      </c>
      <c r="BR639" s="14">
        <v>262777</v>
      </c>
      <c r="BS639" s="15"/>
      <c r="BT639" s="7" t="s">
        <v>1042</v>
      </c>
      <c r="BU639" s="7" t="s">
        <v>1043</v>
      </c>
      <c r="BV639" s="19">
        <v>44195</v>
      </c>
      <c r="BW639" s="17">
        <v>3.95</v>
      </c>
      <c r="BX639" s="17">
        <v>3.98</v>
      </c>
      <c r="BY639" s="17">
        <v>3.91</v>
      </c>
      <c r="BZ639" s="17">
        <v>3.96</v>
      </c>
      <c r="CA639" s="14">
        <v>1094477</v>
      </c>
      <c r="CB639" s="23">
        <v>2617.91</v>
      </c>
      <c r="CC639" s="14">
        <v>661088044</v>
      </c>
      <c r="CD639" s="15"/>
      <c r="CE639" t="s">
        <v>1044</v>
      </c>
      <c r="CF639" t="s">
        <v>1045</v>
      </c>
      <c r="CG639" s="19">
        <v>44195</v>
      </c>
      <c r="CH639" s="17">
        <v>58.99</v>
      </c>
      <c r="CI639" s="17">
        <v>58.99</v>
      </c>
      <c r="CJ639" s="17">
        <v>57.45</v>
      </c>
      <c r="CK639" s="17">
        <v>57.57</v>
      </c>
      <c r="CL639" s="14">
        <v>50161</v>
      </c>
      <c r="CM639" s="15" t="s">
        <v>1033</v>
      </c>
      <c r="CN639" s="7" t="s">
        <v>1046</v>
      </c>
      <c r="CO639" s="7" t="s">
        <v>1047</v>
      </c>
      <c r="CP639" s="19">
        <v>44195</v>
      </c>
      <c r="CQ639" s="17">
        <v>22.81</v>
      </c>
      <c r="CR639" s="17">
        <v>23.05</v>
      </c>
      <c r="CS639" s="17">
        <v>22.72</v>
      </c>
      <c r="CT639" s="17">
        <v>23.05</v>
      </c>
      <c r="CU639" s="14">
        <v>1265496</v>
      </c>
      <c r="CV639" s="23">
        <v>22179.31</v>
      </c>
      <c r="CW639" s="14">
        <v>962225814</v>
      </c>
      <c r="CX639" s="15"/>
      <c r="CY639" t="s">
        <v>1048</v>
      </c>
      <c r="CZ639" t="s">
        <v>1049</v>
      </c>
      <c r="DA639" s="19">
        <v>44195</v>
      </c>
      <c r="DB639" s="17">
        <v>7.9</v>
      </c>
      <c r="DC639" s="17">
        <v>7.9</v>
      </c>
      <c r="DD639" s="17">
        <v>7.6</v>
      </c>
      <c r="DE639" s="17">
        <v>7.61</v>
      </c>
      <c r="DF639" s="14">
        <v>37572</v>
      </c>
      <c r="DG639" s="15" t="s">
        <v>1033</v>
      </c>
      <c r="DH639" s="7" t="s">
        <v>1072</v>
      </c>
      <c r="DI639" s="7" t="s">
        <v>1073</v>
      </c>
      <c r="DJ639" s="19">
        <v>44195</v>
      </c>
      <c r="DK639" s="17">
        <v>112.4</v>
      </c>
      <c r="DL639" s="17">
        <v>112.4</v>
      </c>
      <c r="DM639" s="17">
        <v>111.55</v>
      </c>
      <c r="DN639" s="17">
        <v>112.18</v>
      </c>
      <c r="DO639" s="14">
        <v>27894</v>
      </c>
      <c r="DQ639" s="6">
        <v>44196</v>
      </c>
      <c r="DR639" s="62">
        <v>9.7800000000000005E-3</v>
      </c>
    </row>
    <row r="640" spans="1:122" ht="15" hidden="1" x14ac:dyDescent="0.25">
      <c r="A640" s="17" t="s">
        <v>8</v>
      </c>
      <c r="B640" s="17" t="s">
        <v>9</v>
      </c>
      <c r="C640" s="26" t="s">
        <v>444</v>
      </c>
      <c r="D640" s="21">
        <v>82.32</v>
      </c>
      <c r="E640" s="21">
        <v>84</v>
      </c>
      <c r="F640" s="21">
        <v>82</v>
      </c>
      <c r="G640" s="21">
        <v>82.97</v>
      </c>
      <c r="H640" s="21">
        <v>13648</v>
      </c>
      <c r="I640" s="15"/>
      <c r="J640" s="9" t="s">
        <v>1027</v>
      </c>
      <c r="K640" s="9" t="s">
        <v>1028</v>
      </c>
      <c r="L640" s="12" t="s">
        <v>444</v>
      </c>
      <c r="M640" s="10">
        <v>38.384999999999998</v>
      </c>
      <c r="N640" s="10">
        <v>38.465000000000003</v>
      </c>
      <c r="O640" s="10">
        <v>38.145000000000003</v>
      </c>
      <c r="P640" s="10">
        <v>38.216000000000001</v>
      </c>
      <c r="Q640" s="10">
        <v>2758266</v>
      </c>
      <c r="R640" s="10">
        <v>112578.66</v>
      </c>
      <c r="S640" s="10">
        <v>2945851394</v>
      </c>
      <c r="T640" s="15"/>
      <c r="U640" s="7" t="s">
        <v>1031</v>
      </c>
      <c r="V640" s="7" t="s">
        <v>1032</v>
      </c>
      <c r="W640" s="19">
        <v>44194</v>
      </c>
      <c r="X640" s="17">
        <v>10.9</v>
      </c>
      <c r="Y640" s="17">
        <v>10.98</v>
      </c>
      <c r="Z640" s="17">
        <v>10.85</v>
      </c>
      <c r="AA640" s="17">
        <v>10.95</v>
      </c>
      <c r="AB640" s="14">
        <v>80102</v>
      </c>
      <c r="AC640" s="15"/>
      <c r="AD640" s="7" t="s">
        <v>1034</v>
      </c>
      <c r="AE640" s="7" t="s">
        <v>1035</v>
      </c>
      <c r="AF640" s="19">
        <v>44194</v>
      </c>
      <c r="AG640" s="17">
        <v>23.86</v>
      </c>
      <c r="AH640" s="17">
        <v>24.18</v>
      </c>
      <c r="AI640" s="17">
        <v>23.83</v>
      </c>
      <c r="AJ640" s="17">
        <v>23.98</v>
      </c>
      <c r="AK640" s="14">
        <v>3572197</v>
      </c>
      <c r="AL640" s="23">
        <v>73833.58</v>
      </c>
      <c r="AM640" s="14">
        <v>3078964918</v>
      </c>
      <c r="AN640" s="15"/>
      <c r="AO640" s="7" t="s">
        <v>1036</v>
      </c>
      <c r="AP640" s="7" t="s">
        <v>1037</v>
      </c>
      <c r="AQ640" s="19">
        <v>44194</v>
      </c>
      <c r="AR640" s="17">
        <v>6.9000000000000006E-2</v>
      </c>
      <c r="AS640" s="17">
        <v>7.1999999999999995E-2</v>
      </c>
      <c r="AT640" s="17">
        <v>6.8000000000000005E-2</v>
      </c>
      <c r="AU640" s="17">
        <v>7.1999999999999995E-2</v>
      </c>
      <c r="AV640" s="14">
        <v>7380704</v>
      </c>
      <c r="AW640" s="17">
        <v>59.48</v>
      </c>
      <c r="AX640" s="14">
        <v>826128624</v>
      </c>
      <c r="AY640" s="15"/>
      <c r="AZ640" s="7" t="s">
        <v>1038</v>
      </c>
      <c r="BA640" s="7" t="s">
        <v>1039</v>
      </c>
      <c r="BB640" s="19">
        <v>44194</v>
      </c>
      <c r="BC640" s="17">
        <v>140.71</v>
      </c>
      <c r="BD640" s="17">
        <v>141.19999999999999</v>
      </c>
      <c r="BE640" s="17">
        <v>140.12</v>
      </c>
      <c r="BF640" s="17">
        <v>140.52000000000001</v>
      </c>
      <c r="BG640" s="14">
        <v>271306</v>
      </c>
      <c r="BH640" s="23">
        <v>50843.14</v>
      </c>
      <c r="BI640" s="14">
        <v>361821377</v>
      </c>
      <c r="BJ640" s="15"/>
      <c r="BK640" t="s">
        <v>1040</v>
      </c>
      <c r="BL640" t="s">
        <v>1041</v>
      </c>
      <c r="BM640" s="19">
        <v>44194</v>
      </c>
      <c r="BN640" s="17">
        <v>28</v>
      </c>
      <c r="BO640" s="17">
        <v>28.07</v>
      </c>
      <c r="BP640" s="17">
        <v>27.85</v>
      </c>
      <c r="BQ640" s="17">
        <v>28.07</v>
      </c>
      <c r="BR640" s="14">
        <v>151150</v>
      </c>
      <c r="BS640" s="15"/>
      <c r="BT640" s="7" t="s">
        <v>1042</v>
      </c>
      <c r="BU640" s="7" t="s">
        <v>1043</v>
      </c>
      <c r="BV640" s="19">
        <v>44194</v>
      </c>
      <c r="BW640" s="17">
        <v>3.95</v>
      </c>
      <c r="BX640" s="17">
        <v>4.0650000000000004</v>
      </c>
      <c r="BY640" s="17">
        <v>3.94</v>
      </c>
      <c r="BZ640" s="17">
        <v>4.01</v>
      </c>
      <c r="CA640" s="14">
        <v>1901445</v>
      </c>
      <c r="CB640" s="23">
        <v>2650.96</v>
      </c>
      <c r="CC640" s="14">
        <v>661088044</v>
      </c>
      <c r="CD640" s="15"/>
      <c r="CE640" t="s">
        <v>1044</v>
      </c>
      <c r="CF640" t="s">
        <v>1045</v>
      </c>
      <c r="CG640" s="19">
        <v>44194</v>
      </c>
      <c r="CH640" s="17">
        <v>59</v>
      </c>
      <c r="CI640" s="17">
        <v>59.21</v>
      </c>
      <c r="CJ640" s="17">
        <v>57.75</v>
      </c>
      <c r="CK640" s="17">
        <v>57.86</v>
      </c>
      <c r="CL640" s="14">
        <v>32862</v>
      </c>
      <c r="CM640" s="15" t="s">
        <v>1033</v>
      </c>
      <c r="CN640" s="7" t="s">
        <v>1046</v>
      </c>
      <c r="CO640" s="7" t="s">
        <v>1047</v>
      </c>
      <c r="CP640" s="19">
        <v>44194</v>
      </c>
      <c r="CQ640" s="17">
        <v>23.03</v>
      </c>
      <c r="CR640" s="17">
        <v>23.33</v>
      </c>
      <c r="CS640" s="17">
        <v>22.79</v>
      </c>
      <c r="CT640" s="17">
        <v>22.98</v>
      </c>
      <c r="CU640" s="14">
        <v>1674996</v>
      </c>
      <c r="CV640" s="23">
        <v>22111.95</v>
      </c>
      <c r="CW640" s="14">
        <v>962225814</v>
      </c>
      <c r="CX640" s="15"/>
      <c r="CY640" t="s">
        <v>1048</v>
      </c>
      <c r="CZ640" t="s">
        <v>1049</v>
      </c>
      <c r="DA640" s="19">
        <v>44194</v>
      </c>
      <c r="DB640" s="17">
        <v>7.6</v>
      </c>
      <c r="DC640" s="17">
        <v>7.7</v>
      </c>
      <c r="DD640" s="17">
        <v>7.6</v>
      </c>
      <c r="DE640" s="17">
        <v>7.68</v>
      </c>
      <c r="DF640" s="14">
        <v>128686</v>
      </c>
      <c r="DG640" s="15" t="s">
        <v>1033</v>
      </c>
      <c r="DH640" s="7" t="s">
        <v>1072</v>
      </c>
      <c r="DI640" s="7" t="s">
        <v>1073</v>
      </c>
      <c r="DJ640" s="19">
        <v>44194</v>
      </c>
      <c r="DK640" s="17">
        <v>113.77</v>
      </c>
      <c r="DL640" s="17">
        <v>113.77</v>
      </c>
      <c r="DM640" s="17">
        <v>112.25</v>
      </c>
      <c r="DN640" s="17">
        <v>112.5</v>
      </c>
      <c r="DO640" s="14">
        <v>23488</v>
      </c>
      <c r="DQ640" s="6">
        <v>44195</v>
      </c>
      <c r="DR640" s="62">
        <v>9.7299999999999991E-3</v>
      </c>
    </row>
    <row r="641" spans="1:122" ht="15" hidden="1" x14ac:dyDescent="0.25">
      <c r="A641" s="17" t="s">
        <v>8</v>
      </c>
      <c r="B641" s="17" t="s">
        <v>9</v>
      </c>
      <c r="C641" s="26" t="s">
        <v>445</v>
      </c>
      <c r="D641" s="21">
        <v>82</v>
      </c>
      <c r="E641" s="21">
        <v>82</v>
      </c>
      <c r="F641" s="21">
        <v>81</v>
      </c>
      <c r="G641" s="21">
        <v>81.349999999999994</v>
      </c>
      <c r="H641" s="21">
        <v>12359</v>
      </c>
      <c r="I641" s="15"/>
      <c r="J641" s="9" t="s">
        <v>1027</v>
      </c>
      <c r="K641" s="9" t="s">
        <v>1028</v>
      </c>
      <c r="L641" s="12" t="s">
        <v>445</v>
      </c>
      <c r="M641" s="10">
        <v>38.402999999999999</v>
      </c>
      <c r="N641" s="10">
        <v>38.652000000000001</v>
      </c>
      <c r="O641" s="10">
        <v>38.064999999999998</v>
      </c>
      <c r="P641" s="10">
        <v>38.243000000000002</v>
      </c>
      <c r="Q641" s="10">
        <v>2116538</v>
      </c>
      <c r="R641" s="10">
        <v>112657.31</v>
      </c>
      <c r="S641" s="10">
        <v>2945851394</v>
      </c>
      <c r="T641" s="15"/>
      <c r="U641" s="7" t="s">
        <v>1031</v>
      </c>
      <c r="V641" s="7" t="s">
        <v>1032</v>
      </c>
      <c r="W641" s="19">
        <v>44189</v>
      </c>
      <c r="X641" s="17">
        <v>10.81</v>
      </c>
      <c r="Y641" s="17">
        <v>10.82</v>
      </c>
      <c r="Z641" s="17">
        <v>10.78</v>
      </c>
      <c r="AA641" s="17">
        <v>10.8</v>
      </c>
      <c r="AB641" s="14">
        <v>157910</v>
      </c>
      <c r="AC641" s="15"/>
      <c r="AD641" s="7" t="s">
        <v>1034</v>
      </c>
      <c r="AE641" s="7" t="s">
        <v>1035</v>
      </c>
      <c r="AF641" s="19">
        <v>44189</v>
      </c>
      <c r="AG641" s="17">
        <v>23.75</v>
      </c>
      <c r="AH641" s="17">
        <v>23.83</v>
      </c>
      <c r="AI641" s="17">
        <v>23.555</v>
      </c>
      <c r="AJ641" s="17">
        <v>23.62</v>
      </c>
      <c r="AK641" s="14">
        <v>2647430</v>
      </c>
      <c r="AL641" s="23">
        <v>72725.149999999994</v>
      </c>
      <c r="AM641" s="14">
        <v>3078964918</v>
      </c>
      <c r="AN641" s="15"/>
      <c r="AO641" s="7" t="s">
        <v>1036</v>
      </c>
      <c r="AP641" s="7" t="s">
        <v>1037</v>
      </c>
      <c r="AQ641" s="19">
        <v>44189</v>
      </c>
      <c r="AR641" s="17">
        <v>6.8000000000000005E-2</v>
      </c>
      <c r="AS641" s="17">
        <v>6.8000000000000005E-2</v>
      </c>
      <c r="AT641" s="17">
        <v>6.6000000000000003E-2</v>
      </c>
      <c r="AU641" s="17">
        <v>6.6000000000000003E-2</v>
      </c>
      <c r="AV641" s="14">
        <v>1847195</v>
      </c>
      <c r="AW641" s="17">
        <v>54.52</v>
      </c>
      <c r="AX641" s="14">
        <v>826128624</v>
      </c>
      <c r="AY641" s="15"/>
      <c r="AZ641" s="7" t="s">
        <v>1038</v>
      </c>
      <c r="BA641" s="7" t="s">
        <v>1039</v>
      </c>
      <c r="BB641" s="19">
        <v>44189</v>
      </c>
      <c r="BC641" s="17">
        <v>140.19999999999999</v>
      </c>
      <c r="BD641" s="17">
        <v>141.16</v>
      </c>
      <c r="BE641" s="17">
        <v>139.77000000000001</v>
      </c>
      <c r="BF641" s="17">
        <v>140.11000000000001</v>
      </c>
      <c r="BG641" s="14">
        <v>327860</v>
      </c>
      <c r="BH641" s="23">
        <v>50694.79</v>
      </c>
      <c r="BI641" s="14">
        <v>361821377</v>
      </c>
      <c r="BJ641" s="15"/>
      <c r="BK641" t="s">
        <v>1040</v>
      </c>
      <c r="BL641" t="s">
        <v>1041</v>
      </c>
      <c r="BM641" s="19">
        <v>44189</v>
      </c>
      <c r="BN641" s="17">
        <v>27.94</v>
      </c>
      <c r="BO641" s="17">
        <v>27.94</v>
      </c>
      <c r="BP641" s="17">
        <v>27.63</v>
      </c>
      <c r="BQ641" s="17">
        <v>27.65</v>
      </c>
      <c r="BR641" s="14">
        <v>394056</v>
      </c>
      <c r="BS641" s="15"/>
      <c r="BT641" s="7" t="s">
        <v>1042</v>
      </c>
      <c r="BU641" s="7" t="s">
        <v>1043</v>
      </c>
      <c r="BV641" s="19">
        <v>44189</v>
      </c>
      <c r="BW641" s="17">
        <v>3.99</v>
      </c>
      <c r="BX641" s="17">
        <v>3.99</v>
      </c>
      <c r="BY641" s="17">
        <v>3.92</v>
      </c>
      <c r="BZ641" s="17">
        <v>3.95</v>
      </c>
      <c r="CA641" s="14">
        <v>840950</v>
      </c>
      <c r="CB641" s="23">
        <v>2611.3000000000002</v>
      </c>
      <c r="CC641" s="14">
        <v>661088044</v>
      </c>
      <c r="CD641" s="15"/>
      <c r="CE641" t="s">
        <v>1044</v>
      </c>
      <c r="CF641" t="s">
        <v>1045</v>
      </c>
      <c r="CG641" s="19">
        <v>44189</v>
      </c>
      <c r="CH641" s="17">
        <v>57.45</v>
      </c>
      <c r="CI641" s="17">
        <v>57.62</v>
      </c>
      <c r="CJ641" s="17">
        <v>57.45</v>
      </c>
      <c r="CK641" s="17">
        <v>57.5</v>
      </c>
      <c r="CL641" s="14">
        <v>14814</v>
      </c>
      <c r="CM641" s="15" t="s">
        <v>1033</v>
      </c>
      <c r="CN641" s="7" t="s">
        <v>1046</v>
      </c>
      <c r="CO641" s="7" t="s">
        <v>1047</v>
      </c>
      <c r="CP641" s="19">
        <v>44189</v>
      </c>
      <c r="CQ641" s="17">
        <v>23</v>
      </c>
      <c r="CR641" s="17">
        <v>23.17</v>
      </c>
      <c r="CS641" s="17">
        <v>22.75</v>
      </c>
      <c r="CT641" s="17">
        <v>22.75</v>
      </c>
      <c r="CU641" s="14">
        <v>1151724</v>
      </c>
      <c r="CV641" s="23">
        <v>21890.639999999999</v>
      </c>
      <c r="CW641" s="14">
        <v>962225814</v>
      </c>
      <c r="CX641" s="15"/>
      <c r="CY641" t="s">
        <v>1048</v>
      </c>
      <c r="CZ641" t="s">
        <v>1049</v>
      </c>
      <c r="DA641" s="19">
        <v>44189</v>
      </c>
      <c r="DB641" s="17">
        <v>7.67</v>
      </c>
      <c r="DC641" s="17">
        <v>7.67</v>
      </c>
      <c r="DD641" s="17">
        <v>7.57</v>
      </c>
      <c r="DE641" s="17">
        <v>7.57</v>
      </c>
      <c r="DF641" s="14">
        <v>25690</v>
      </c>
      <c r="DG641" s="15" t="s">
        <v>1033</v>
      </c>
      <c r="DH641" s="7" t="s">
        <v>1072</v>
      </c>
      <c r="DI641" s="7" t="s">
        <v>1073</v>
      </c>
      <c r="DJ641" s="19">
        <v>44189</v>
      </c>
      <c r="DK641" s="17">
        <v>112.08</v>
      </c>
      <c r="DL641" s="17">
        <v>112.6</v>
      </c>
      <c r="DM641" s="17">
        <v>112.08</v>
      </c>
      <c r="DN641" s="17">
        <v>112.09</v>
      </c>
      <c r="DO641" s="14">
        <v>29092</v>
      </c>
      <c r="DQ641" s="6">
        <v>44194</v>
      </c>
      <c r="DR641" s="62">
        <v>9.6699999999999998E-3</v>
      </c>
    </row>
    <row r="642" spans="1:122" ht="15" hidden="1" x14ac:dyDescent="0.25">
      <c r="A642" s="17" t="s">
        <v>8</v>
      </c>
      <c r="B642" s="17" t="s">
        <v>9</v>
      </c>
      <c r="C642" s="26" t="s">
        <v>446</v>
      </c>
      <c r="D642" s="21">
        <v>81.5</v>
      </c>
      <c r="E642" s="21">
        <v>81.599999999999994</v>
      </c>
      <c r="F642" s="21">
        <v>80.45</v>
      </c>
      <c r="G642" s="21">
        <v>81</v>
      </c>
      <c r="H642" s="21">
        <v>9884</v>
      </c>
      <c r="I642" s="15"/>
      <c r="J642" s="9" t="s">
        <v>1027</v>
      </c>
      <c r="K642" s="9" t="s">
        <v>1028</v>
      </c>
      <c r="L642" s="12" t="s">
        <v>446</v>
      </c>
      <c r="M642" s="10">
        <v>38.189</v>
      </c>
      <c r="N642" s="10">
        <v>38.268999999999998</v>
      </c>
      <c r="O642" s="10">
        <v>37.601999999999997</v>
      </c>
      <c r="P642" s="10">
        <v>37.796999999999997</v>
      </c>
      <c r="Q642" s="10">
        <v>4465309</v>
      </c>
      <c r="R642" s="10">
        <v>111345.82</v>
      </c>
      <c r="S642" s="10">
        <v>2945851394</v>
      </c>
      <c r="T642" s="15"/>
      <c r="U642" s="7" t="s">
        <v>1031</v>
      </c>
      <c r="V642" s="7" t="s">
        <v>1032</v>
      </c>
      <c r="W642" s="19">
        <v>44188</v>
      </c>
      <c r="X642" s="17">
        <v>10.89</v>
      </c>
      <c r="Y642" s="17">
        <v>10.89</v>
      </c>
      <c r="Z642" s="17">
        <v>10.79</v>
      </c>
      <c r="AA642" s="17">
        <v>10.83</v>
      </c>
      <c r="AB642" s="14">
        <v>227547</v>
      </c>
      <c r="AC642" s="15"/>
      <c r="AD642" s="7" t="s">
        <v>1034</v>
      </c>
      <c r="AE642" s="7" t="s">
        <v>1035</v>
      </c>
      <c r="AF642" s="19">
        <v>44188</v>
      </c>
      <c r="AG642" s="17">
        <v>23.44</v>
      </c>
      <c r="AH642" s="17">
        <v>23.7</v>
      </c>
      <c r="AI642" s="17">
        <v>23.12</v>
      </c>
      <c r="AJ642" s="17">
        <v>23.47</v>
      </c>
      <c r="AK642" s="14">
        <v>6146186</v>
      </c>
      <c r="AL642" s="23">
        <v>72263.31</v>
      </c>
      <c r="AM642" s="14">
        <v>3078964918</v>
      </c>
      <c r="AN642" s="15"/>
      <c r="AO642" s="7" t="s">
        <v>1036</v>
      </c>
      <c r="AP642" s="7" t="s">
        <v>1037</v>
      </c>
      <c r="AQ642" s="19">
        <v>44188</v>
      </c>
      <c r="AR642" s="17">
        <v>6.4000000000000001E-2</v>
      </c>
      <c r="AS642" s="17">
        <v>6.8000000000000005E-2</v>
      </c>
      <c r="AT642" s="17">
        <v>6.3E-2</v>
      </c>
      <c r="AU642" s="17">
        <v>6.6000000000000003E-2</v>
      </c>
      <c r="AV642" s="14">
        <v>4760062</v>
      </c>
      <c r="AW642" s="17">
        <v>54.52</v>
      </c>
      <c r="AX642" s="14">
        <v>826128624</v>
      </c>
      <c r="AY642" s="15"/>
      <c r="AZ642" s="7" t="s">
        <v>1038</v>
      </c>
      <c r="BA642" s="7" t="s">
        <v>1039</v>
      </c>
      <c r="BB642" s="19">
        <v>44188</v>
      </c>
      <c r="BC642" s="17">
        <v>138.15</v>
      </c>
      <c r="BD642" s="17">
        <v>140.55000000000001</v>
      </c>
      <c r="BE642" s="17">
        <v>137.81</v>
      </c>
      <c r="BF642" s="17">
        <v>138.88</v>
      </c>
      <c r="BG642" s="14">
        <v>499714</v>
      </c>
      <c r="BH642" s="23">
        <v>50207.71</v>
      </c>
      <c r="BI642" s="14">
        <v>361518671</v>
      </c>
      <c r="BJ642" s="15"/>
      <c r="BK642" t="s">
        <v>1040</v>
      </c>
      <c r="BL642" t="s">
        <v>1041</v>
      </c>
      <c r="BM642" s="19">
        <v>44188</v>
      </c>
      <c r="BN642" s="17">
        <v>27.95</v>
      </c>
      <c r="BO642" s="17">
        <v>28.02</v>
      </c>
      <c r="BP642" s="17">
        <v>27.81</v>
      </c>
      <c r="BQ642" s="17">
        <v>27.85</v>
      </c>
      <c r="BR642" s="14">
        <v>113286</v>
      </c>
      <c r="BS642" s="15"/>
      <c r="BT642" s="7" t="s">
        <v>1042</v>
      </c>
      <c r="BU642" s="7" t="s">
        <v>1043</v>
      </c>
      <c r="BV642" s="19">
        <v>44188</v>
      </c>
      <c r="BW642" s="17">
        <v>3.89</v>
      </c>
      <c r="BX642" s="17">
        <v>4.03</v>
      </c>
      <c r="BY642" s="17">
        <v>3.87</v>
      </c>
      <c r="BZ642" s="17">
        <v>3.99</v>
      </c>
      <c r="CA642" s="14">
        <v>2570915</v>
      </c>
      <c r="CB642" s="23">
        <v>2637.74</v>
      </c>
      <c r="CC642" s="14">
        <v>661088044</v>
      </c>
      <c r="CD642" s="15"/>
      <c r="CE642" t="s">
        <v>1044</v>
      </c>
      <c r="CF642" t="s">
        <v>1045</v>
      </c>
      <c r="CG642" s="19">
        <v>44188</v>
      </c>
      <c r="CH642" s="17">
        <v>57.99</v>
      </c>
      <c r="CI642" s="17">
        <v>57.99</v>
      </c>
      <c r="CJ642" s="17">
        <v>57.19</v>
      </c>
      <c r="CK642" s="17">
        <v>57.33</v>
      </c>
      <c r="CL642" s="14">
        <v>28577</v>
      </c>
      <c r="CM642" s="15" t="s">
        <v>1033</v>
      </c>
      <c r="CN642" s="7" t="s">
        <v>1046</v>
      </c>
      <c r="CO642" s="7" t="s">
        <v>1047</v>
      </c>
      <c r="CP642" s="19">
        <v>44188</v>
      </c>
      <c r="CQ642" s="17">
        <v>22.28</v>
      </c>
      <c r="CR642" s="17">
        <v>22.62</v>
      </c>
      <c r="CS642" s="17">
        <v>22.23</v>
      </c>
      <c r="CT642" s="17">
        <v>22.57</v>
      </c>
      <c r="CU642" s="14">
        <v>1513033</v>
      </c>
      <c r="CV642" s="23">
        <v>21717.439999999999</v>
      </c>
      <c r="CW642" s="14">
        <v>962225814</v>
      </c>
      <c r="CX642" s="15"/>
      <c r="CY642" t="s">
        <v>1048</v>
      </c>
      <c r="CZ642" t="s">
        <v>1049</v>
      </c>
      <c r="DA642" s="19">
        <v>44188</v>
      </c>
      <c r="DB642" s="17">
        <v>7.64</v>
      </c>
      <c r="DC642" s="17">
        <v>7.67</v>
      </c>
      <c r="DD642" s="17">
        <v>7.61</v>
      </c>
      <c r="DE642" s="17">
        <v>7.67</v>
      </c>
      <c r="DF642" s="14">
        <v>60283</v>
      </c>
      <c r="DG642" s="15" t="s">
        <v>1033</v>
      </c>
      <c r="DH642" s="7" t="s">
        <v>1072</v>
      </c>
      <c r="DI642" s="7" t="s">
        <v>1073</v>
      </c>
      <c r="DJ642" s="19">
        <v>44188</v>
      </c>
      <c r="DK642" s="17">
        <v>111.55</v>
      </c>
      <c r="DL642" s="17">
        <v>112.02</v>
      </c>
      <c r="DM642" s="17">
        <v>111.42</v>
      </c>
      <c r="DN642" s="17">
        <v>111.6</v>
      </c>
      <c r="DO642" s="14">
        <v>88986</v>
      </c>
      <c r="DQ642" s="6">
        <v>44189</v>
      </c>
      <c r="DR642" s="62">
        <v>9.9500000000000005E-3</v>
      </c>
    </row>
    <row r="643" spans="1:122" ht="15" hidden="1" x14ac:dyDescent="0.25">
      <c r="A643" s="17" t="s">
        <v>8</v>
      </c>
      <c r="B643" s="17" t="s">
        <v>9</v>
      </c>
      <c r="C643" s="26" t="s">
        <v>447</v>
      </c>
      <c r="D643" s="21">
        <v>81.239999999999995</v>
      </c>
      <c r="E643" s="21">
        <v>81.5</v>
      </c>
      <c r="F643" s="21">
        <v>80.8</v>
      </c>
      <c r="G643" s="21">
        <v>80.97</v>
      </c>
      <c r="H643" s="21">
        <v>8397</v>
      </c>
      <c r="I643" s="15"/>
      <c r="J643" s="9" t="s">
        <v>1027</v>
      </c>
      <c r="K643" s="9" t="s">
        <v>1028</v>
      </c>
      <c r="L643" s="12" t="s">
        <v>447</v>
      </c>
      <c r="M643" s="10">
        <v>38.563000000000002</v>
      </c>
      <c r="N643" s="10">
        <v>38.731999999999999</v>
      </c>
      <c r="O643" s="10">
        <v>37.930999999999997</v>
      </c>
      <c r="P643" s="10">
        <v>38.189</v>
      </c>
      <c r="Q643" s="10">
        <v>4140367</v>
      </c>
      <c r="R643" s="10">
        <v>112500</v>
      </c>
      <c r="S643" s="10">
        <v>2945851394</v>
      </c>
      <c r="T643" s="15"/>
      <c r="U643" s="7" t="s">
        <v>1031</v>
      </c>
      <c r="V643" s="7" t="s">
        <v>1032</v>
      </c>
      <c r="W643" s="19">
        <v>44187</v>
      </c>
      <c r="X643" s="17">
        <v>10.89</v>
      </c>
      <c r="Y643" s="17">
        <v>10.89</v>
      </c>
      <c r="Z643" s="17">
        <v>10.77</v>
      </c>
      <c r="AA643" s="17">
        <v>10.79</v>
      </c>
      <c r="AB643" s="14">
        <v>290805</v>
      </c>
      <c r="AC643" s="15"/>
      <c r="AD643" s="7" t="s">
        <v>1034</v>
      </c>
      <c r="AE643" s="7" t="s">
        <v>1035</v>
      </c>
      <c r="AF643" s="19">
        <v>44187</v>
      </c>
      <c r="AG643" s="17">
        <v>24.11</v>
      </c>
      <c r="AH643" s="17">
        <v>24.38</v>
      </c>
      <c r="AI643" s="17">
        <v>23.3</v>
      </c>
      <c r="AJ643" s="17">
        <v>23.48</v>
      </c>
      <c r="AK643" s="14">
        <v>9632978</v>
      </c>
      <c r="AL643" s="23">
        <v>72294.100000000006</v>
      </c>
      <c r="AM643" s="14">
        <v>3078964918</v>
      </c>
      <c r="AN643" s="15"/>
      <c r="AO643" s="7" t="s">
        <v>1036</v>
      </c>
      <c r="AP643" s="7" t="s">
        <v>1037</v>
      </c>
      <c r="AQ643" s="19">
        <v>44187</v>
      </c>
      <c r="AR643" s="17">
        <v>6.5000000000000002E-2</v>
      </c>
      <c r="AS643" s="17">
        <v>6.5000000000000002E-2</v>
      </c>
      <c r="AT643" s="17">
        <v>6.2E-2</v>
      </c>
      <c r="AU643" s="17">
        <v>6.2E-2</v>
      </c>
      <c r="AV643" s="14">
        <v>3201164</v>
      </c>
      <c r="AW643" s="17">
        <v>51.22</v>
      </c>
      <c r="AX643" s="14">
        <v>826128624</v>
      </c>
      <c r="AY643" s="15"/>
      <c r="AZ643" s="7" t="s">
        <v>1038</v>
      </c>
      <c r="BA643" s="7" t="s">
        <v>1039</v>
      </c>
      <c r="BB643" s="19">
        <v>44187</v>
      </c>
      <c r="BC643" s="17">
        <v>137.5</v>
      </c>
      <c r="BD643" s="17">
        <v>137.58000000000001</v>
      </c>
      <c r="BE643" s="17">
        <v>136.32</v>
      </c>
      <c r="BF643" s="17">
        <v>137.25</v>
      </c>
      <c r="BG643" s="14">
        <v>562542</v>
      </c>
      <c r="BH643" s="23">
        <v>49618.44</v>
      </c>
      <c r="BI643" s="14">
        <v>361518671</v>
      </c>
      <c r="BJ643" s="15"/>
      <c r="BK643" t="s">
        <v>1040</v>
      </c>
      <c r="BL643" t="s">
        <v>1041</v>
      </c>
      <c r="BM643" s="19">
        <v>44187</v>
      </c>
      <c r="BN643" s="17">
        <v>27.96</v>
      </c>
      <c r="BO643" s="17">
        <v>27.96</v>
      </c>
      <c r="BP643" s="17">
        <v>27.75</v>
      </c>
      <c r="BQ643" s="17">
        <v>27.81</v>
      </c>
      <c r="BR643" s="14">
        <v>122663</v>
      </c>
      <c r="BS643" s="15"/>
      <c r="BT643" s="7" t="s">
        <v>1042</v>
      </c>
      <c r="BU643" s="7" t="s">
        <v>1043</v>
      </c>
      <c r="BV643" s="19">
        <v>44187</v>
      </c>
      <c r="BW643" s="17">
        <v>3.89</v>
      </c>
      <c r="BX643" s="17">
        <v>3.9</v>
      </c>
      <c r="BY643" s="17">
        <v>3.77</v>
      </c>
      <c r="BZ643" s="17">
        <v>3.84</v>
      </c>
      <c r="CA643" s="14">
        <v>2932588</v>
      </c>
      <c r="CB643" s="23">
        <v>2538.58</v>
      </c>
      <c r="CC643" s="14">
        <v>661088044</v>
      </c>
      <c r="CD643" s="15"/>
      <c r="CE643" t="s">
        <v>1044</v>
      </c>
      <c r="CF643" t="s">
        <v>1045</v>
      </c>
      <c r="CG643" s="19">
        <v>44187</v>
      </c>
      <c r="CH643" s="17">
        <v>57.59</v>
      </c>
      <c r="CI643" s="17">
        <v>57.59</v>
      </c>
      <c r="CJ643" s="17">
        <v>57.04</v>
      </c>
      <c r="CK643" s="17">
        <v>57.13</v>
      </c>
      <c r="CL643" s="14">
        <v>29937</v>
      </c>
      <c r="CM643" s="15" t="s">
        <v>1033</v>
      </c>
      <c r="CN643" s="7" t="s">
        <v>1046</v>
      </c>
      <c r="CO643" s="7" t="s">
        <v>1047</v>
      </c>
      <c r="CP643" s="19">
        <v>44187</v>
      </c>
      <c r="CQ643" s="17">
        <v>22.67</v>
      </c>
      <c r="CR643" s="17">
        <v>22.73</v>
      </c>
      <c r="CS643" s="17">
        <v>22.21</v>
      </c>
      <c r="CT643" s="17">
        <v>22.32</v>
      </c>
      <c r="CU643" s="14">
        <v>2909179</v>
      </c>
      <c r="CV643" s="23">
        <v>21476.880000000001</v>
      </c>
      <c r="CW643" s="14">
        <v>962225814</v>
      </c>
      <c r="CX643" s="15"/>
      <c r="CY643" t="s">
        <v>1048</v>
      </c>
      <c r="CZ643" t="s">
        <v>1049</v>
      </c>
      <c r="DA643" s="19">
        <v>44187</v>
      </c>
      <c r="DB643" s="17">
        <v>7.74</v>
      </c>
      <c r="DC643" s="17">
        <v>7.74</v>
      </c>
      <c r="DD643" s="17">
        <v>7.57</v>
      </c>
      <c r="DE643" s="17">
        <v>7.57</v>
      </c>
      <c r="DF643" s="14">
        <v>71355</v>
      </c>
      <c r="DG643" s="15" t="s">
        <v>1033</v>
      </c>
      <c r="DH643" s="7" t="s">
        <v>1072</v>
      </c>
      <c r="DI643" s="7" t="s">
        <v>1073</v>
      </c>
      <c r="DJ643" s="19">
        <v>44187</v>
      </c>
      <c r="DK643" s="17">
        <v>111.97</v>
      </c>
      <c r="DL643" s="17">
        <v>111.97</v>
      </c>
      <c r="DM643" s="17">
        <v>110.74</v>
      </c>
      <c r="DN643" s="17">
        <v>110.91</v>
      </c>
      <c r="DO643" s="14">
        <v>34639</v>
      </c>
      <c r="DQ643" s="6">
        <v>44188</v>
      </c>
      <c r="DR643" s="62">
        <v>9.3699999999999999E-3</v>
      </c>
    </row>
    <row r="644" spans="1:122" ht="15" hidden="1" x14ac:dyDescent="0.25">
      <c r="A644" s="17" t="s">
        <v>8</v>
      </c>
      <c r="B644" s="17" t="s">
        <v>9</v>
      </c>
      <c r="C644" s="26" t="s">
        <v>448</v>
      </c>
      <c r="D644" s="21">
        <v>80.62</v>
      </c>
      <c r="E644" s="21">
        <v>81.37</v>
      </c>
      <c r="F644" s="21">
        <v>80.5</v>
      </c>
      <c r="G644" s="21">
        <v>80.8</v>
      </c>
      <c r="H644" s="21">
        <v>4318</v>
      </c>
      <c r="I644" s="15"/>
      <c r="J644" s="9" t="s">
        <v>1027</v>
      </c>
      <c r="K644" s="9" t="s">
        <v>1028</v>
      </c>
      <c r="L644" s="12" t="s">
        <v>448</v>
      </c>
      <c r="M644" s="10">
        <v>38.607999999999997</v>
      </c>
      <c r="N644" s="10">
        <v>38.875</v>
      </c>
      <c r="O644" s="10">
        <v>38.332000000000001</v>
      </c>
      <c r="P644" s="10">
        <v>38.875</v>
      </c>
      <c r="Q644" s="10">
        <v>4361208</v>
      </c>
      <c r="R644" s="10">
        <v>114519.67999999999</v>
      </c>
      <c r="S644" s="10">
        <v>2945851394</v>
      </c>
      <c r="T644" s="15"/>
      <c r="U644" s="7" t="s">
        <v>1031</v>
      </c>
      <c r="V644" s="7" t="s">
        <v>1032</v>
      </c>
      <c r="W644" s="19">
        <v>44186</v>
      </c>
      <c r="X644" s="17">
        <v>10.89</v>
      </c>
      <c r="Y644" s="17">
        <v>10.89</v>
      </c>
      <c r="Z644" s="17">
        <v>10.81</v>
      </c>
      <c r="AA644" s="17">
        <v>10.86</v>
      </c>
      <c r="AB644" s="14">
        <v>132552</v>
      </c>
      <c r="AC644" s="15"/>
      <c r="AD644" s="7" t="s">
        <v>1034</v>
      </c>
      <c r="AE644" s="7" t="s">
        <v>1035</v>
      </c>
      <c r="AF644" s="19">
        <v>44186</v>
      </c>
      <c r="AG644" s="17">
        <v>23.23</v>
      </c>
      <c r="AH644" s="17">
        <v>24.08</v>
      </c>
      <c r="AI644" s="17">
        <v>23.105</v>
      </c>
      <c r="AJ644" s="17">
        <v>24.04</v>
      </c>
      <c r="AK644" s="14">
        <v>9459731</v>
      </c>
      <c r="AL644" s="23">
        <v>74018.320000000007</v>
      </c>
      <c r="AM644" s="14">
        <v>3078964918</v>
      </c>
      <c r="AN644" s="15"/>
      <c r="AO644" s="7" t="s">
        <v>1036</v>
      </c>
      <c r="AP644" s="7" t="s">
        <v>1037</v>
      </c>
      <c r="AQ644" s="19">
        <v>44186</v>
      </c>
      <c r="AR644" s="17">
        <v>6.8000000000000005E-2</v>
      </c>
      <c r="AS644" s="17">
        <v>6.8000000000000005E-2</v>
      </c>
      <c r="AT644" s="17">
        <v>6.3E-2</v>
      </c>
      <c r="AU644" s="17">
        <v>6.5000000000000002E-2</v>
      </c>
      <c r="AV644" s="14">
        <v>6441078</v>
      </c>
      <c r="AW644" s="17">
        <v>53.7</v>
      </c>
      <c r="AX644" s="14">
        <v>826128624</v>
      </c>
      <c r="AY644" s="15"/>
      <c r="AZ644" s="7" t="s">
        <v>1038</v>
      </c>
      <c r="BA644" s="7" t="s">
        <v>1039</v>
      </c>
      <c r="BB644" s="19">
        <v>44186</v>
      </c>
      <c r="BC644" s="17">
        <v>137.75</v>
      </c>
      <c r="BD644" s="17">
        <v>138.37</v>
      </c>
      <c r="BE644" s="17">
        <v>136.86000000000001</v>
      </c>
      <c r="BF644" s="17">
        <v>137.65</v>
      </c>
      <c r="BG644" s="14">
        <v>436257</v>
      </c>
      <c r="BH644" s="23">
        <v>49763.05</v>
      </c>
      <c r="BI644" s="14">
        <v>361518671</v>
      </c>
      <c r="BJ644" s="15"/>
      <c r="BK644" t="s">
        <v>1040</v>
      </c>
      <c r="BL644" t="s">
        <v>1041</v>
      </c>
      <c r="BM644" s="19">
        <v>44186</v>
      </c>
      <c r="BN644" s="17">
        <v>27.81</v>
      </c>
      <c r="BO644" s="17">
        <v>27.94</v>
      </c>
      <c r="BP644" s="17">
        <v>27.76</v>
      </c>
      <c r="BQ644" s="17">
        <v>27.94</v>
      </c>
      <c r="BR644" s="14">
        <v>122138</v>
      </c>
      <c r="BS644" s="15"/>
      <c r="BT644" s="7" t="s">
        <v>1042</v>
      </c>
      <c r="BU644" s="7" t="s">
        <v>1043</v>
      </c>
      <c r="BV644" s="19">
        <v>44186</v>
      </c>
      <c r="BW644" s="17">
        <v>3.9</v>
      </c>
      <c r="BX644" s="17">
        <v>4.08</v>
      </c>
      <c r="BY644" s="17">
        <v>3.87</v>
      </c>
      <c r="BZ644" s="17">
        <v>3.9</v>
      </c>
      <c r="CA644" s="14">
        <v>4100654</v>
      </c>
      <c r="CB644" s="23">
        <v>2578.2399999999998</v>
      </c>
      <c r="CC644" s="14">
        <v>661088044</v>
      </c>
      <c r="CD644" s="15"/>
      <c r="CE644" t="s">
        <v>1044</v>
      </c>
      <c r="CF644" t="s">
        <v>1045</v>
      </c>
      <c r="CG644" s="19">
        <v>44186</v>
      </c>
      <c r="CH644" s="17">
        <v>57.57</v>
      </c>
      <c r="CI644" s="17">
        <v>57.59</v>
      </c>
      <c r="CJ644" s="17">
        <v>57.3</v>
      </c>
      <c r="CK644" s="17">
        <v>57.54</v>
      </c>
      <c r="CL644" s="14">
        <v>28919</v>
      </c>
      <c r="CM644" s="15" t="s">
        <v>1033</v>
      </c>
      <c r="CN644" s="7" t="s">
        <v>1046</v>
      </c>
      <c r="CO644" s="7" t="s">
        <v>1047</v>
      </c>
      <c r="CP644" s="19">
        <v>44186</v>
      </c>
      <c r="CQ644" s="17">
        <v>23.5</v>
      </c>
      <c r="CR644" s="17">
        <v>23.52</v>
      </c>
      <c r="CS644" s="17">
        <v>22.97</v>
      </c>
      <c r="CT644" s="17">
        <v>23.04</v>
      </c>
      <c r="CU644" s="14">
        <v>3203131</v>
      </c>
      <c r="CV644" s="23">
        <v>22169.68</v>
      </c>
      <c r="CW644" s="14">
        <v>962225814</v>
      </c>
      <c r="CX644" s="15"/>
      <c r="CY644" t="s">
        <v>1048</v>
      </c>
      <c r="CZ644" t="s">
        <v>1049</v>
      </c>
      <c r="DA644" s="19">
        <v>44186</v>
      </c>
      <c r="DB644" s="17">
        <v>7.64</v>
      </c>
      <c r="DC644" s="17">
        <v>7.64</v>
      </c>
      <c r="DD644" s="17">
        <v>7.61</v>
      </c>
      <c r="DE644" s="17">
        <v>7.61</v>
      </c>
      <c r="DF644" s="14">
        <v>38952</v>
      </c>
      <c r="DG644" s="15" t="s">
        <v>1033</v>
      </c>
      <c r="DH644" s="7" t="s">
        <v>1072</v>
      </c>
      <c r="DI644" s="7" t="s">
        <v>1073</v>
      </c>
      <c r="DJ644" s="19">
        <v>44186</v>
      </c>
      <c r="DK644" s="17">
        <v>112.22</v>
      </c>
      <c r="DL644" s="17">
        <v>112.24</v>
      </c>
      <c r="DM644" s="17">
        <v>111.5</v>
      </c>
      <c r="DN644" s="17">
        <v>112</v>
      </c>
      <c r="DO644" s="14">
        <v>43119</v>
      </c>
      <c r="DQ644" s="6">
        <v>44187</v>
      </c>
      <c r="DR644" s="62">
        <v>9.6600000000000002E-3</v>
      </c>
    </row>
    <row r="645" spans="1:122" ht="15" hidden="1" x14ac:dyDescent="0.25">
      <c r="A645" s="17" t="s">
        <v>8</v>
      </c>
      <c r="B645" s="17" t="s">
        <v>9</v>
      </c>
      <c r="C645" s="26" t="s">
        <v>449</v>
      </c>
      <c r="D645" s="21">
        <v>80.8</v>
      </c>
      <c r="E645" s="21">
        <v>80.83</v>
      </c>
      <c r="F645" s="21">
        <v>80.400000000000006</v>
      </c>
      <c r="G645" s="21">
        <v>80.48</v>
      </c>
      <c r="H645" s="21">
        <v>8895</v>
      </c>
      <c r="I645" s="15"/>
      <c r="J645" s="9" t="s">
        <v>1027</v>
      </c>
      <c r="K645" s="9" t="s">
        <v>1028</v>
      </c>
      <c r="L645" s="12" t="s">
        <v>449</v>
      </c>
      <c r="M645" s="10">
        <v>38.51</v>
      </c>
      <c r="N645" s="10">
        <v>38.777000000000001</v>
      </c>
      <c r="O645" s="10">
        <v>38.420999999999999</v>
      </c>
      <c r="P645" s="10">
        <v>38.420999999999999</v>
      </c>
      <c r="Q645" s="10">
        <v>16526072</v>
      </c>
      <c r="R645" s="10">
        <v>113181.97</v>
      </c>
      <c r="S645" s="10">
        <v>2945851394</v>
      </c>
      <c r="T645" s="15"/>
      <c r="U645" s="7" t="s">
        <v>1031</v>
      </c>
      <c r="V645" s="7" t="s">
        <v>1032</v>
      </c>
      <c r="W645" s="19">
        <v>44183</v>
      </c>
      <c r="X645" s="17">
        <v>10.84</v>
      </c>
      <c r="Y645" s="17">
        <v>10.85</v>
      </c>
      <c r="Z645" s="17">
        <v>10.82</v>
      </c>
      <c r="AA645" s="17">
        <v>10.84</v>
      </c>
      <c r="AB645" s="14">
        <v>127677</v>
      </c>
      <c r="AC645" s="15"/>
      <c r="AD645" s="7" t="s">
        <v>1034</v>
      </c>
      <c r="AE645" s="7" t="s">
        <v>1035</v>
      </c>
      <c r="AF645" s="19">
        <v>44183</v>
      </c>
      <c r="AG645" s="17">
        <v>22.66</v>
      </c>
      <c r="AH645" s="17">
        <v>22.99</v>
      </c>
      <c r="AI645" s="17">
        <v>22.61</v>
      </c>
      <c r="AJ645" s="17">
        <v>22.91</v>
      </c>
      <c r="AK645" s="14">
        <v>16724039</v>
      </c>
      <c r="AL645" s="23">
        <v>70539.09</v>
      </c>
      <c r="AM645" s="14">
        <v>3078964918</v>
      </c>
      <c r="AN645" s="15"/>
      <c r="AO645" s="7" t="s">
        <v>1036</v>
      </c>
      <c r="AP645" s="7" t="s">
        <v>1037</v>
      </c>
      <c r="AQ645" s="19">
        <v>44183</v>
      </c>
      <c r="AR645" s="17">
        <v>6.9000000000000006E-2</v>
      </c>
      <c r="AS645" s="17">
        <v>7.0000000000000007E-2</v>
      </c>
      <c r="AT645" s="17">
        <v>6.7000000000000004E-2</v>
      </c>
      <c r="AU645" s="17">
        <v>6.8000000000000005E-2</v>
      </c>
      <c r="AV645" s="14">
        <v>3711971</v>
      </c>
      <c r="AW645" s="17">
        <v>56.18</v>
      </c>
      <c r="AX645" s="14">
        <v>826128624</v>
      </c>
      <c r="AY645" s="15"/>
      <c r="AZ645" s="7" t="s">
        <v>1038</v>
      </c>
      <c r="BA645" s="7" t="s">
        <v>1039</v>
      </c>
      <c r="BB645" s="19">
        <v>44183</v>
      </c>
      <c r="BC645" s="17">
        <v>141.79</v>
      </c>
      <c r="BD645" s="17">
        <v>141.79</v>
      </c>
      <c r="BE645" s="17">
        <v>137.85</v>
      </c>
      <c r="BF645" s="17">
        <v>137.96</v>
      </c>
      <c r="BG645" s="14">
        <v>1871858</v>
      </c>
      <c r="BH645" s="23">
        <v>49875.12</v>
      </c>
      <c r="BI645" s="14">
        <v>361518671</v>
      </c>
      <c r="BJ645" s="15"/>
      <c r="BK645" t="s">
        <v>1040</v>
      </c>
      <c r="BL645" t="s">
        <v>1041</v>
      </c>
      <c r="BM645" s="19">
        <v>44183</v>
      </c>
      <c r="BN645" s="17">
        <v>27.95</v>
      </c>
      <c r="BO645" s="17">
        <v>27.95</v>
      </c>
      <c r="BP645" s="17">
        <v>27.68</v>
      </c>
      <c r="BQ645" s="17">
        <v>27.76</v>
      </c>
      <c r="BR645" s="14">
        <v>152650</v>
      </c>
      <c r="BS645" s="15"/>
      <c r="BT645" s="7" t="s">
        <v>1042</v>
      </c>
      <c r="BU645" s="7" t="s">
        <v>1043</v>
      </c>
      <c r="BV645" s="19">
        <v>44183</v>
      </c>
      <c r="BW645" s="17">
        <v>4</v>
      </c>
      <c r="BX645" s="17">
        <v>4</v>
      </c>
      <c r="BY645" s="17">
        <v>3.89</v>
      </c>
      <c r="BZ645" s="17">
        <v>3.9</v>
      </c>
      <c r="CA645" s="14">
        <v>2436954</v>
      </c>
      <c r="CB645" s="23">
        <v>2578.2399999999998</v>
      </c>
      <c r="CC645" s="14">
        <v>661088044</v>
      </c>
      <c r="CD645" s="15"/>
      <c r="CE645" t="s">
        <v>1044</v>
      </c>
      <c r="CF645" t="s">
        <v>1045</v>
      </c>
      <c r="CG645" s="19">
        <v>44183</v>
      </c>
      <c r="CH645" s="17">
        <v>57.77</v>
      </c>
      <c r="CI645" s="17">
        <v>57.81</v>
      </c>
      <c r="CJ645" s="17">
        <v>57.49</v>
      </c>
      <c r="CK645" s="17">
        <v>57.49</v>
      </c>
      <c r="CL645" s="14">
        <v>23566</v>
      </c>
      <c r="CM645" s="15" t="s">
        <v>1033</v>
      </c>
      <c r="CN645" s="7" t="s">
        <v>1046</v>
      </c>
      <c r="CO645" s="7" t="s">
        <v>1047</v>
      </c>
      <c r="CP645" s="19">
        <v>44183</v>
      </c>
      <c r="CQ645" s="17">
        <v>23.63</v>
      </c>
      <c r="CR645" s="17">
        <v>23.67</v>
      </c>
      <c r="CS645" s="17">
        <v>23.28</v>
      </c>
      <c r="CT645" s="17">
        <v>23.64</v>
      </c>
      <c r="CU645" s="14">
        <v>10156396</v>
      </c>
      <c r="CV645" s="23">
        <v>22747.02</v>
      </c>
      <c r="CW645" s="14">
        <v>962225814</v>
      </c>
      <c r="CX645" s="15"/>
      <c r="CY645" t="s">
        <v>1048</v>
      </c>
      <c r="CZ645" t="s">
        <v>1049</v>
      </c>
      <c r="DA645" s="19">
        <v>44183</v>
      </c>
      <c r="DB645" s="17">
        <v>7.67</v>
      </c>
      <c r="DC645" s="17">
        <v>7.68</v>
      </c>
      <c r="DD645" s="17">
        <v>7.62</v>
      </c>
      <c r="DE645" s="17">
        <v>7.64</v>
      </c>
      <c r="DF645" s="14">
        <v>149444</v>
      </c>
      <c r="DG645" s="15" t="s">
        <v>1033</v>
      </c>
      <c r="DH645" s="7" t="s">
        <v>1072</v>
      </c>
      <c r="DI645" s="7" t="s">
        <v>1073</v>
      </c>
      <c r="DJ645" s="19">
        <v>44183</v>
      </c>
      <c r="DK645" s="17">
        <v>113.44</v>
      </c>
      <c r="DL645" s="17">
        <v>113.44</v>
      </c>
      <c r="DM645" s="17">
        <v>112.26</v>
      </c>
      <c r="DN645" s="17">
        <v>112.35</v>
      </c>
      <c r="DO645" s="14">
        <v>51334</v>
      </c>
      <c r="DQ645" s="6">
        <v>44186</v>
      </c>
      <c r="DR645" s="62">
        <v>9.7000000000000003E-3</v>
      </c>
    </row>
    <row r="646" spans="1:122" ht="15" hidden="1" x14ac:dyDescent="0.25">
      <c r="A646" s="17" t="s">
        <v>8</v>
      </c>
      <c r="B646" s="17" t="s">
        <v>9</v>
      </c>
      <c r="C646" s="26" t="s">
        <v>450</v>
      </c>
      <c r="D646" s="21">
        <v>81.400000000000006</v>
      </c>
      <c r="E646" s="21">
        <v>81.45</v>
      </c>
      <c r="F646" s="21">
        <v>80.2</v>
      </c>
      <c r="G646" s="21">
        <v>80.239999999999995</v>
      </c>
      <c r="H646" s="21">
        <v>6551</v>
      </c>
      <c r="I646" s="15"/>
      <c r="J646" s="9" t="s">
        <v>1027</v>
      </c>
      <c r="K646" s="9" t="s">
        <v>1028</v>
      </c>
      <c r="L646" s="12" t="s">
        <v>450</v>
      </c>
      <c r="M646" s="10">
        <v>38.198</v>
      </c>
      <c r="N646" s="10">
        <v>38.581000000000003</v>
      </c>
      <c r="O646" s="10">
        <v>38.046999999999997</v>
      </c>
      <c r="P646" s="10">
        <v>38.554000000000002</v>
      </c>
      <c r="Q646" s="10">
        <v>9179239</v>
      </c>
      <c r="R646" s="10">
        <v>113575.24</v>
      </c>
      <c r="S646" s="10">
        <v>2945851394</v>
      </c>
      <c r="T646" s="15"/>
      <c r="U646" s="7" t="s">
        <v>1031</v>
      </c>
      <c r="V646" s="7" t="s">
        <v>1032</v>
      </c>
      <c r="W646" s="19">
        <v>44182</v>
      </c>
      <c r="X646" s="17">
        <v>10.94</v>
      </c>
      <c r="Y646" s="17">
        <v>10.94</v>
      </c>
      <c r="Z646" s="17">
        <v>10.76</v>
      </c>
      <c r="AA646" s="17">
        <v>10.79</v>
      </c>
      <c r="AB646" s="14">
        <v>143846</v>
      </c>
      <c r="AC646" s="15"/>
      <c r="AD646" s="7" t="s">
        <v>1034</v>
      </c>
      <c r="AE646" s="7" t="s">
        <v>1035</v>
      </c>
      <c r="AF646" s="19">
        <v>44182</v>
      </c>
      <c r="AG646" s="17">
        <v>22.44</v>
      </c>
      <c r="AH646" s="17">
        <v>22.54</v>
      </c>
      <c r="AI646" s="17">
        <v>22.1</v>
      </c>
      <c r="AJ646" s="17">
        <v>22.41</v>
      </c>
      <c r="AK646" s="14">
        <v>14354522</v>
      </c>
      <c r="AL646" s="23">
        <v>68999.600000000006</v>
      </c>
      <c r="AM646" s="14">
        <v>3078964918</v>
      </c>
      <c r="AN646" s="15"/>
      <c r="AO646" s="7" t="s">
        <v>1036</v>
      </c>
      <c r="AP646" s="7" t="s">
        <v>1037</v>
      </c>
      <c r="AQ646" s="19">
        <v>44182</v>
      </c>
      <c r="AR646" s="17">
        <v>7.0000000000000007E-2</v>
      </c>
      <c r="AS646" s="17">
        <v>7.2999999999999995E-2</v>
      </c>
      <c r="AT646" s="17">
        <v>6.9000000000000006E-2</v>
      </c>
      <c r="AU646" s="17">
        <v>7.0000000000000007E-2</v>
      </c>
      <c r="AV646" s="14">
        <v>6980974</v>
      </c>
      <c r="AW646" s="17">
        <v>57.83</v>
      </c>
      <c r="AX646" s="14">
        <v>826128624</v>
      </c>
      <c r="AY646" s="15"/>
      <c r="AZ646" s="7" t="s">
        <v>1038</v>
      </c>
      <c r="BA646" s="7" t="s">
        <v>1039</v>
      </c>
      <c r="BB646" s="19">
        <v>44182</v>
      </c>
      <c r="BC646" s="17">
        <v>139.41</v>
      </c>
      <c r="BD646" s="17">
        <v>141.58000000000001</v>
      </c>
      <c r="BE646" s="17">
        <v>139.11000000000001</v>
      </c>
      <c r="BF646" s="17">
        <v>141.58000000000001</v>
      </c>
      <c r="BG646" s="14">
        <v>1098624</v>
      </c>
      <c r="BH646" s="23">
        <v>51183.81</v>
      </c>
      <c r="BI646" s="14">
        <v>361518671</v>
      </c>
      <c r="BJ646" s="15"/>
      <c r="BK646" t="s">
        <v>1040</v>
      </c>
      <c r="BL646" t="s">
        <v>1041</v>
      </c>
      <c r="BM646" s="19">
        <v>44182</v>
      </c>
      <c r="BN646" s="17">
        <v>27.92</v>
      </c>
      <c r="BO646" s="17">
        <v>27.92</v>
      </c>
      <c r="BP646" s="17">
        <v>27.68</v>
      </c>
      <c r="BQ646" s="17">
        <v>27.73</v>
      </c>
      <c r="BR646" s="14">
        <v>122913</v>
      </c>
      <c r="BS646" s="15"/>
      <c r="BT646" s="7" t="s">
        <v>1042</v>
      </c>
      <c r="BU646" s="7" t="s">
        <v>1043</v>
      </c>
      <c r="BV646" s="19">
        <v>44182</v>
      </c>
      <c r="BW646" s="17">
        <v>3.98</v>
      </c>
      <c r="BX646" s="17">
        <v>4.03</v>
      </c>
      <c r="BY646" s="17">
        <v>3.94</v>
      </c>
      <c r="BZ646" s="17">
        <v>4.01</v>
      </c>
      <c r="CA646" s="14">
        <v>3653823</v>
      </c>
      <c r="CB646" s="23">
        <v>2650.96</v>
      </c>
      <c r="CC646" s="14">
        <v>661088044</v>
      </c>
      <c r="CD646" s="15"/>
      <c r="CE646" t="s">
        <v>1044</v>
      </c>
      <c r="CF646" t="s">
        <v>1045</v>
      </c>
      <c r="CG646" s="19">
        <v>44182</v>
      </c>
      <c r="CH646" s="17">
        <v>57.57</v>
      </c>
      <c r="CI646" s="17">
        <v>57.99</v>
      </c>
      <c r="CJ646" s="17">
        <v>57.52</v>
      </c>
      <c r="CK646" s="17">
        <v>57.73</v>
      </c>
      <c r="CL646" s="14">
        <v>23000</v>
      </c>
      <c r="CM646" s="15" t="s">
        <v>1033</v>
      </c>
      <c r="CN646" s="7" t="s">
        <v>1046</v>
      </c>
      <c r="CO646" s="7" t="s">
        <v>1047</v>
      </c>
      <c r="CP646" s="19">
        <v>44182</v>
      </c>
      <c r="CQ646" s="17">
        <v>23.1</v>
      </c>
      <c r="CR646" s="17">
        <v>23.56</v>
      </c>
      <c r="CS646" s="17">
        <v>22.83</v>
      </c>
      <c r="CT646" s="17">
        <v>23.56</v>
      </c>
      <c r="CU646" s="14">
        <v>4952845</v>
      </c>
      <c r="CV646" s="23">
        <v>22670.04</v>
      </c>
      <c r="CW646" s="14">
        <v>962225814</v>
      </c>
      <c r="CX646" s="15"/>
      <c r="CY646" t="s">
        <v>1048</v>
      </c>
      <c r="CZ646" t="s">
        <v>1049</v>
      </c>
      <c r="DA646" s="19">
        <v>44182</v>
      </c>
      <c r="DB646" s="17">
        <v>7.68</v>
      </c>
      <c r="DC646" s="17">
        <v>7.68</v>
      </c>
      <c r="DD646" s="17">
        <v>7.63</v>
      </c>
      <c r="DE646" s="17">
        <v>7.68</v>
      </c>
      <c r="DF646" s="14">
        <v>44144</v>
      </c>
      <c r="DG646" s="15" t="s">
        <v>1033</v>
      </c>
      <c r="DH646" s="7" t="s">
        <v>1072</v>
      </c>
      <c r="DI646" s="7" t="s">
        <v>1073</v>
      </c>
      <c r="DJ646" s="19">
        <v>44182</v>
      </c>
      <c r="DK646" s="17">
        <v>112.68</v>
      </c>
      <c r="DL646" s="17">
        <v>113.77</v>
      </c>
      <c r="DM646" s="17">
        <v>112.67</v>
      </c>
      <c r="DN646" s="17">
        <v>113.5</v>
      </c>
      <c r="DO646" s="14">
        <v>38284</v>
      </c>
      <c r="DQ646" s="6">
        <v>44183</v>
      </c>
      <c r="DR646" s="62">
        <v>9.9500000000000005E-3</v>
      </c>
    </row>
    <row r="647" spans="1:122" ht="15" hidden="1" x14ac:dyDescent="0.25">
      <c r="A647" s="17" t="s">
        <v>8</v>
      </c>
      <c r="B647" s="17" t="s">
        <v>9</v>
      </c>
      <c r="C647" s="26" t="s">
        <v>451</v>
      </c>
      <c r="D647" s="21">
        <v>80.510000000000005</v>
      </c>
      <c r="E647" s="21">
        <v>81.489999999999995</v>
      </c>
      <c r="F647" s="21">
        <v>80</v>
      </c>
      <c r="G647" s="21">
        <v>80.83</v>
      </c>
      <c r="H647" s="21">
        <v>5548</v>
      </c>
      <c r="I647" s="15"/>
      <c r="J647" s="9" t="s">
        <v>1027</v>
      </c>
      <c r="K647" s="9" t="s">
        <v>1028</v>
      </c>
      <c r="L647" s="12" t="s">
        <v>451</v>
      </c>
      <c r="M647" s="10">
        <v>37.841999999999999</v>
      </c>
      <c r="N647" s="10">
        <v>38.154000000000003</v>
      </c>
      <c r="O647" s="10">
        <v>37.762</v>
      </c>
      <c r="P647" s="10">
        <v>37.886000000000003</v>
      </c>
      <c r="Q647" s="10">
        <v>6554995</v>
      </c>
      <c r="R647" s="10">
        <v>111608</v>
      </c>
      <c r="S647" s="10">
        <v>2945851394</v>
      </c>
      <c r="T647" s="15"/>
      <c r="U647" s="7" t="s">
        <v>1031</v>
      </c>
      <c r="V647" s="7" t="s">
        <v>1032</v>
      </c>
      <c r="W647" s="19">
        <v>44181</v>
      </c>
      <c r="X647" s="17">
        <v>10.93</v>
      </c>
      <c r="Y647" s="17">
        <v>10.97</v>
      </c>
      <c r="Z647" s="17">
        <v>10.75</v>
      </c>
      <c r="AA647" s="17">
        <v>10.76</v>
      </c>
      <c r="AB647" s="14">
        <v>265511</v>
      </c>
      <c r="AC647" s="15"/>
      <c r="AD647" s="7" t="s">
        <v>1034</v>
      </c>
      <c r="AE647" s="7" t="s">
        <v>1035</v>
      </c>
      <c r="AF647" s="19">
        <v>44181</v>
      </c>
      <c r="AG647" s="17">
        <v>21.9</v>
      </c>
      <c r="AH647" s="17">
        <v>22.23</v>
      </c>
      <c r="AI647" s="17">
        <v>21.87</v>
      </c>
      <c r="AJ647" s="17">
        <v>21.97</v>
      </c>
      <c r="AK647" s="14">
        <v>8862304</v>
      </c>
      <c r="AL647" s="23">
        <v>67644.86</v>
      </c>
      <c r="AM647" s="14">
        <v>3078964918</v>
      </c>
      <c r="AN647" s="15"/>
      <c r="AO647" s="7" t="s">
        <v>1036</v>
      </c>
      <c r="AP647" s="7" t="s">
        <v>1037</v>
      </c>
      <c r="AQ647" s="19">
        <v>44181</v>
      </c>
      <c r="AR647" s="17">
        <v>7.0000000000000007E-2</v>
      </c>
      <c r="AS647" s="17">
        <v>7.0000000000000007E-2</v>
      </c>
      <c r="AT647" s="17">
        <v>6.7000000000000004E-2</v>
      </c>
      <c r="AU647" s="17">
        <v>6.7000000000000004E-2</v>
      </c>
      <c r="AV647" s="14">
        <v>1862421</v>
      </c>
      <c r="AW647" s="17">
        <v>55.35</v>
      </c>
      <c r="AX647" s="14">
        <v>826128624</v>
      </c>
      <c r="AY647" s="15"/>
      <c r="AZ647" s="7" t="s">
        <v>1038</v>
      </c>
      <c r="BA647" s="7" t="s">
        <v>1039</v>
      </c>
      <c r="BB647" s="19">
        <v>44181</v>
      </c>
      <c r="BC647" s="17">
        <v>139.01</v>
      </c>
      <c r="BD647" s="17">
        <v>139.68</v>
      </c>
      <c r="BE647" s="17">
        <v>138.21</v>
      </c>
      <c r="BF647" s="17">
        <v>138.41999999999999</v>
      </c>
      <c r="BG647" s="14">
        <v>651198</v>
      </c>
      <c r="BH647" s="23">
        <v>50041.41</v>
      </c>
      <c r="BI647" s="14">
        <v>361518671</v>
      </c>
      <c r="BJ647" s="15"/>
      <c r="BK647" t="s">
        <v>1040</v>
      </c>
      <c r="BL647" t="s">
        <v>1041</v>
      </c>
      <c r="BM647" s="19">
        <v>44181</v>
      </c>
      <c r="BN647" s="17">
        <v>27.62</v>
      </c>
      <c r="BO647" s="17">
        <v>27.68</v>
      </c>
      <c r="BP647" s="17">
        <v>27.6</v>
      </c>
      <c r="BQ647" s="17">
        <v>27.62</v>
      </c>
      <c r="BR647" s="14">
        <v>118568</v>
      </c>
      <c r="BS647" s="15"/>
      <c r="BT647" s="7" t="s">
        <v>1042</v>
      </c>
      <c r="BU647" s="7" t="s">
        <v>1043</v>
      </c>
      <c r="BV647" s="19">
        <v>44181</v>
      </c>
      <c r="BW647" s="17">
        <v>3.84</v>
      </c>
      <c r="BX647" s="17">
        <v>3.96</v>
      </c>
      <c r="BY647" s="17">
        <v>3.83</v>
      </c>
      <c r="BZ647" s="17">
        <v>3.89</v>
      </c>
      <c r="CA647" s="14">
        <v>2884991</v>
      </c>
      <c r="CB647" s="23">
        <v>2571.63</v>
      </c>
      <c r="CC647" s="14">
        <v>661088044</v>
      </c>
      <c r="CD647" s="15"/>
      <c r="CE647" t="s">
        <v>1044</v>
      </c>
      <c r="CF647" t="s">
        <v>1045</v>
      </c>
      <c r="CG647" s="19">
        <v>44181</v>
      </c>
      <c r="CH647" s="17">
        <v>57.38</v>
      </c>
      <c r="CI647" s="17">
        <v>57.61</v>
      </c>
      <c r="CJ647" s="17">
        <v>57.38</v>
      </c>
      <c r="CK647" s="17">
        <v>57.48</v>
      </c>
      <c r="CL647" s="14">
        <v>16818</v>
      </c>
      <c r="CM647" s="15" t="s">
        <v>1033</v>
      </c>
      <c r="CN647" s="7" t="s">
        <v>1046</v>
      </c>
      <c r="CO647" s="7" t="s">
        <v>1047</v>
      </c>
      <c r="CP647" s="19">
        <v>44181</v>
      </c>
      <c r="CQ647" s="17">
        <v>23</v>
      </c>
      <c r="CR647" s="17">
        <v>23.15</v>
      </c>
      <c r="CS647" s="17">
        <v>22.82</v>
      </c>
      <c r="CT647" s="17">
        <v>22.88</v>
      </c>
      <c r="CU647" s="14">
        <v>2567463</v>
      </c>
      <c r="CV647" s="23">
        <v>22015.73</v>
      </c>
      <c r="CW647" s="14">
        <v>962225814</v>
      </c>
      <c r="CX647" s="15"/>
      <c r="CY647" t="s">
        <v>1048</v>
      </c>
      <c r="CZ647" t="s">
        <v>1049</v>
      </c>
      <c r="DA647" s="19">
        <v>44181</v>
      </c>
      <c r="DB647" s="17">
        <v>7.61</v>
      </c>
      <c r="DC647" s="17">
        <v>7.66</v>
      </c>
      <c r="DD647" s="17">
        <v>7.61</v>
      </c>
      <c r="DE647" s="17">
        <v>7.64</v>
      </c>
      <c r="DF647" s="14">
        <v>52538</v>
      </c>
      <c r="DG647" s="15" t="s">
        <v>1033</v>
      </c>
      <c r="DH647" s="7" t="s">
        <v>1072</v>
      </c>
      <c r="DI647" s="7" t="s">
        <v>1073</v>
      </c>
      <c r="DJ647" s="19">
        <v>44181</v>
      </c>
      <c r="DK647" s="17">
        <v>112.23</v>
      </c>
      <c r="DL647" s="17">
        <v>112.94</v>
      </c>
      <c r="DM647" s="17">
        <v>112.23</v>
      </c>
      <c r="DN647" s="17">
        <v>112.34</v>
      </c>
      <c r="DO647" s="14">
        <v>29746</v>
      </c>
      <c r="DQ647" s="6">
        <v>44182</v>
      </c>
      <c r="DR647" s="62">
        <v>1.0029999999999999E-2</v>
      </c>
    </row>
    <row r="648" spans="1:122" ht="15" hidden="1" x14ac:dyDescent="0.25">
      <c r="A648" s="17" t="s">
        <v>8</v>
      </c>
      <c r="B648" s="17" t="s">
        <v>9</v>
      </c>
      <c r="C648" s="26" t="s">
        <v>452</v>
      </c>
      <c r="D648" s="21">
        <v>80.62</v>
      </c>
      <c r="E648" s="21">
        <v>80.67</v>
      </c>
      <c r="F648" s="21">
        <v>79.55</v>
      </c>
      <c r="G648" s="21">
        <v>79.67</v>
      </c>
      <c r="H648" s="21">
        <v>7586</v>
      </c>
      <c r="I648" s="15"/>
      <c r="J648" s="9" t="s">
        <v>1027</v>
      </c>
      <c r="K648" s="9" t="s">
        <v>1028</v>
      </c>
      <c r="L648" s="12" t="s">
        <v>452</v>
      </c>
      <c r="M648" s="10">
        <v>37.396999999999998</v>
      </c>
      <c r="N648" s="10">
        <v>37.468000000000004</v>
      </c>
      <c r="O648" s="10">
        <v>36.978000000000002</v>
      </c>
      <c r="P648" s="10">
        <v>37.201000000000001</v>
      </c>
      <c r="Q648" s="10">
        <v>7311468</v>
      </c>
      <c r="R648" s="10">
        <v>109588.32</v>
      </c>
      <c r="S648" s="10">
        <v>2945851394</v>
      </c>
      <c r="T648" s="15"/>
      <c r="U648" s="7" t="s">
        <v>1031</v>
      </c>
      <c r="V648" s="7" t="s">
        <v>1032</v>
      </c>
      <c r="W648" s="19">
        <v>44180</v>
      </c>
      <c r="X648" s="17">
        <v>10.76</v>
      </c>
      <c r="Y648" s="17">
        <v>10.76</v>
      </c>
      <c r="Z648" s="17">
        <v>10.68</v>
      </c>
      <c r="AA648" s="17">
        <v>10.71</v>
      </c>
      <c r="AB648" s="14">
        <v>273188</v>
      </c>
      <c r="AC648" s="15"/>
      <c r="AD648" s="7" t="s">
        <v>1034</v>
      </c>
      <c r="AE648" s="7" t="s">
        <v>1035</v>
      </c>
      <c r="AF648" s="19">
        <v>44180</v>
      </c>
      <c r="AG648" s="17">
        <v>21.45</v>
      </c>
      <c r="AH648" s="17">
        <v>21.84</v>
      </c>
      <c r="AI648" s="17">
        <v>21.02</v>
      </c>
      <c r="AJ648" s="17">
        <v>21.48</v>
      </c>
      <c r="AK648" s="14">
        <v>11881922</v>
      </c>
      <c r="AL648" s="23">
        <v>66136.17</v>
      </c>
      <c r="AM648" s="14">
        <v>3078964918</v>
      </c>
      <c r="AN648" s="15"/>
      <c r="AO648" s="7" t="s">
        <v>1036</v>
      </c>
      <c r="AP648" s="7" t="s">
        <v>1037</v>
      </c>
      <c r="AQ648" s="19">
        <v>44180</v>
      </c>
      <c r="AR648" s="17">
        <v>6.9000000000000006E-2</v>
      </c>
      <c r="AS648" s="17">
        <v>7.1999999999999995E-2</v>
      </c>
      <c r="AT648" s="17">
        <v>6.7000000000000004E-2</v>
      </c>
      <c r="AU648" s="17">
        <v>6.8000000000000005E-2</v>
      </c>
      <c r="AV648" s="14">
        <v>2754141</v>
      </c>
      <c r="AW648" s="17">
        <v>56.18</v>
      </c>
      <c r="AX648" s="14">
        <v>826128624</v>
      </c>
      <c r="AY648" s="15"/>
      <c r="AZ648" s="7" t="s">
        <v>1038</v>
      </c>
      <c r="BA648" s="7" t="s">
        <v>1039</v>
      </c>
      <c r="BB648" s="19">
        <v>44180</v>
      </c>
      <c r="BC648" s="17">
        <v>137.84</v>
      </c>
      <c r="BD648" s="17">
        <v>138.25</v>
      </c>
      <c r="BE648" s="17">
        <v>137.13999999999999</v>
      </c>
      <c r="BF648" s="17">
        <v>137.53</v>
      </c>
      <c r="BG648" s="14">
        <v>510587</v>
      </c>
      <c r="BH648" s="23">
        <v>49719.66</v>
      </c>
      <c r="BI648" s="14">
        <v>361518671</v>
      </c>
      <c r="BJ648" s="15"/>
      <c r="BK648" t="s">
        <v>1040</v>
      </c>
      <c r="BL648" t="s">
        <v>1041</v>
      </c>
      <c r="BM648" s="19">
        <v>44180</v>
      </c>
      <c r="BN648" s="17">
        <v>27.43</v>
      </c>
      <c r="BO648" s="17">
        <v>27.47</v>
      </c>
      <c r="BP648" s="17">
        <v>27.32</v>
      </c>
      <c r="BQ648" s="17">
        <v>27.44</v>
      </c>
      <c r="BR648" s="14">
        <v>114353</v>
      </c>
      <c r="BS648" s="15"/>
      <c r="BT648" s="7" t="s">
        <v>1042</v>
      </c>
      <c r="BU648" s="7" t="s">
        <v>1043</v>
      </c>
      <c r="BV648" s="19">
        <v>44180</v>
      </c>
      <c r="BW648" s="17">
        <v>3.84</v>
      </c>
      <c r="BX648" s="17">
        <v>3.85</v>
      </c>
      <c r="BY648" s="17">
        <v>3.76</v>
      </c>
      <c r="BZ648" s="17">
        <v>3.82</v>
      </c>
      <c r="CA648" s="14">
        <v>2385036</v>
      </c>
      <c r="CB648" s="23">
        <v>2525.36</v>
      </c>
      <c r="CC648" s="14">
        <v>661088044</v>
      </c>
      <c r="CD648" s="15"/>
      <c r="CE648" t="s">
        <v>1044</v>
      </c>
      <c r="CF648" t="s">
        <v>1045</v>
      </c>
      <c r="CG648" s="19">
        <v>44180</v>
      </c>
      <c r="CH648" s="17">
        <v>57.15</v>
      </c>
      <c r="CI648" s="17">
        <v>57.37</v>
      </c>
      <c r="CJ648" s="17">
        <v>57.01</v>
      </c>
      <c r="CK648" s="17">
        <v>57.37</v>
      </c>
      <c r="CL648" s="14">
        <v>36598</v>
      </c>
      <c r="CM648" s="15" t="s">
        <v>1033</v>
      </c>
      <c r="CN648" s="7" t="s">
        <v>1046</v>
      </c>
      <c r="CO648" s="7" t="s">
        <v>1047</v>
      </c>
      <c r="CP648" s="19">
        <v>44180</v>
      </c>
      <c r="CQ648" s="17">
        <v>22.95</v>
      </c>
      <c r="CR648" s="17">
        <v>22.95</v>
      </c>
      <c r="CS648" s="17">
        <v>22.63</v>
      </c>
      <c r="CT648" s="17">
        <v>22.7</v>
      </c>
      <c r="CU648" s="14">
        <v>3150952</v>
      </c>
      <c r="CV648" s="23">
        <v>21842.53</v>
      </c>
      <c r="CW648" s="14">
        <v>962225814</v>
      </c>
      <c r="CX648" s="15"/>
      <c r="CY648" t="s">
        <v>1048</v>
      </c>
      <c r="CZ648" t="s">
        <v>1049</v>
      </c>
      <c r="DA648" s="19">
        <v>44180</v>
      </c>
      <c r="DB648" s="17">
        <v>7.63</v>
      </c>
      <c r="DC648" s="17">
        <v>7.63</v>
      </c>
      <c r="DD648" s="17">
        <v>7.59</v>
      </c>
      <c r="DE648" s="17">
        <v>7.6</v>
      </c>
      <c r="DF648" s="14">
        <v>46258</v>
      </c>
      <c r="DG648" s="15" t="s">
        <v>1033</v>
      </c>
      <c r="DH648" s="7" t="s">
        <v>1072</v>
      </c>
      <c r="DI648" s="7" t="s">
        <v>1073</v>
      </c>
      <c r="DJ648" s="19">
        <v>44180</v>
      </c>
      <c r="DK648" s="17">
        <v>111.77</v>
      </c>
      <c r="DL648" s="17">
        <v>111.84</v>
      </c>
      <c r="DM648" s="17">
        <v>111.3</v>
      </c>
      <c r="DN648" s="17">
        <v>111.4</v>
      </c>
      <c r="DO648" s="14">
        <v>40397</v>
      </c>
      <c r="DQ648" s="6">
        <v>44181</v>
      </c>
      <c r="DR648" s="62">
        <v>9.6499999999999989E-3</v>
      </c>
    </row>
    <row r="649" spans="1:122" ht="15" hidden="1" x14ac:dyDescent="0.25">
      <c r="A649" s="17" t="s">
        <v>8</v>
      </c>
      <c r="B649" s="17" t="s">
        <v>9</v>
      </c>
      <c r="C649" s="26" t="s">
        <v>453</v>
      </c>
      <c r="D649" s="21">
        <v>81.010000000000005</v>
      </c>
      <c r="E649" s="21">
        <v>81.010000000000005</v>
      </c>
      <c r="F649" s="21">
        <v>79.510000000000005</v>
      </c>
      <c r="G649" s="21">
        <v>80.02</v>
      </c>
      <c r="H649" s="21">
        <v>10073</v>
      </c>
      <c r="I649" s="15"/>
      <c r="J649" s="9" t="s">
        <v>1027</v>
      </c>
      <c r="K649" s="9" t="s">
        <v>1028</v>
      </c>
      <c r="L649" s="12" t="s">
        <v>453</v>
      </c>
      <c r="M649" s="10">
        <v>38.127000000000002</v>
      </c>
      <c r="N649" s="10">
        <v>38.286999999999999</v>
      </c>
      <c r="O649" s="10">
        <v>37.953000000000003</v>
      </c>
      <c r="P649" s="10">
        <v>38.055999999999997</v>
      </c>
      <c r="Q649" s="10">
        <v>5504249</v>
      </c>
      <c r="R649" s="10">
        <v>112106.44</v>
      </c>
      <c r="S649" s="10">
        <v>2945851394</v>
      </c>
      <c r="T649" s="15"/>
      <c r="U649" s="7" t="s">
        <v>1031</v>
      </c>
      <c r="V649" s="7" t="s">
        <v>1032</v>
      </c>
      <c r="W649" s="19">
        <v>44179</v>
      </c>
      <c r="X649" s="17">
        <v>10.72</v>
      </c>
      <c r="Y649" s="17">
        <v>10.78</v>
      </c>
      <c r="Z649" s="17">
        <v>10.66</v>
      </c>
      <c r="AA649" s="17">
        <v>10.68</v>
      </c>
      <c r="AB649" s="14">
        <v>282206</v>
      </c>
      <c r="AC649" s="15"/>
      <c r="AD649" s="7" t="s">
        <v>1034</v>
      </c>
      <c r="AE649" s="7" t="s">
        <v>1035</v>
      </c>
      <c r="AF649" s="19">
        <v>44179</v>
      </c>
      <c r="AG649" s="17">
        <v>23.07</v>
      </c>
      <c r="AH649" s="17">
        <v>23.29</v>
      </c>
      <c r="AI649" s="17">
        <v>22.15</v>
      </c>
      <c r="AJ649" s="17">
        <v>22.16</v>
      </c>
      <c r="AK649" s="14">
        <v>11871148</v>
      </c>
      <c r="AL649" s="23">
        <v>68229.86</v>
      </c>
      <c r="AM649" s="14">
        <v>3078964918</v>
      </c>
      <c r="AN649" s="15"/>
      <c r="AO649" s="7" t="s">
        <v>1036</v>
      </c>
      <c r="AP649" s="7" t="s">
        <v>1037</v>
      </c>
      <c r="AQ649" s="19">
        <v>44179</v>
      </c>
      <c r="AR649" s="17">
        <v>7.2999999999999995E-2</v>
      </c>
      <c r="AS649" s="17">
        <v>7.2999999999999995E-2</v>
      </c>
      <c r="AT649" s="17">
        <v>6.8000000000000005E-2</v>
      </c>
      <c r="AU649" s="17">
        <v>6.9000000000000006E-2</v>
      </c>
      <c r="AV649" s="14">
        <v>4173807</v>
      </c>
      <c r="AW649" s="17">
        <v>56.38</v>
      </c>
      <c r="AX649" s="14">
        <v>817128624</v>
      </c>
      <c r="AY649" s="15"/>
      <c r="AZ649" s="7" t="s">
        <v>1038</v>
      </c>
      <c r="BA649" s="7" t="s">
        <v>1039</v>
      </c>
      <c r="BB649" s="19">
        <v>44179</v>
      </c>
      <c r="BC649" s="17">
        <v>138.5</v>
      </c>
      <c r="BD649" s="17">
        <v>139.75</v>
      </c>
      <c r="BE649" s="17">
        <v>137.72999999999999</v>
      </c>
      <c r="BF649" s="17">
        <v>137.80000000000001</v>
      </c>
      <c r="BG649" s="14">
        <v>465493</v>
      </c>
      <c r="BH649" s="23">
        <v>49817.27</v>
      </c>
      <c r="BI649" s="14">
        <v>361518671</v>
      </c>
      <c r="BJ649" s="15"/>
      <c r="BK649" t="s">
        <v>1040</v>
      </c>
      <c r="BL649" t="s">
        <v>1041</v>
      </c>
      <c r="BM649" s="19">
        <v>44179</v>
      </c>
      <c r="BN649" s="17">
        <v>27.3</v>
      </c>
      <c r="BO649" s="17">
        <v>27.32</v>
      </c>
      <c r="BP649" s="17">
        <v>27.21</v>
      </c>
      <c r="BQ649" s="17">
        <v>27.28</v>
      </c>
      <c r="BR649" s="14">
        <v>269170</v>
      </c>
      <c r="BS649" s="15"/>
      <c r="BT649" s="7" t="s">
        <v>1042</v>
      </c>
      <c r="BU649" s="7" t="s">
        <v>1043</v>
      </c>
      <c r="BV649" s="19">
        <v>44179</v>
      </c>
      <c r="BW649" s="17">
        <v>3.78</v>
      </c>
      <c r="BX649" s="17">
        <v>3.85</v>
      </c>
      <c r="BY649" s="17">
        <v>3.75</v>
      </c>
      <c r="BZ649" s="17">
        <v>3.84</v>
      </c>
      <c r="CA649" s="14">
        <v>2195194</v>
      </c>
      <c r="CB649" s="23">
        <v>2538.58</v>
      </c>
      <c r="CC649" s="14">
        <v>661088044</v>
      </c>
      <c r="CD649" s="15"/>
      <c r="CE649" t="s">
        <v>1044</v>
      </c>
      <c r="CF649" t="s">
        <v>1045</v>
      </c>
      <c r="CG649" s="19">
        <v>44179</v>
      </c>
      <c r="CH649" s="17">
        <v>57.4</v>
      </c>
      <c r="CI649" s="17">
        <v>57.4</v>
      </c>
      <c r="CJ649" s="17">
        <v>57.23</v>
      </c>
      <c r="CK649" s="17">
        <v>57.3</v>
      </c>
      <c r="CL649" s="14">
        <v>16992</v>
      </c>
      <c r="CM649" s="15" t="s">
        <v>1033</v>
      </c>
      <c r="CN649" s="7" t="s">
        <v>1046</v>
      </c>
      <c r="CO649" s="7" t="s">
        <v>1047</v>
      </c>
      <c r="CP649" s="19">
        <v>44179</v>
      </c>
      <c r="CQ649" s="17">
        <v>23.39</v>
      </c>
      <c r="CR649" s="17">
        <v>23.39</v>
      </c>
      <c r="CS649" s="17">
        <v>23.01</v>
      </c>
      <c r="CT649" s="17">
        <v>23.19</v>
      </c>
      <c r="CU649" s="14">
        <v>2471708</v>
      </c>
      <c r="CV649" s="23">
        <v>22314.02</v>
      </c>
      <c r="CW649" s="14">
        <v>962225814</v>
      </c>
      <c r="CX649" s="15"/>
      <c r="CY649" t="s">
        <v>1048</v>
      </c>
      <c r="CZ649" t="s">
        <v>1049</v>
      </c>
      <c r="DA649" s="19">
        <v>44179</v>
      </c>
      <c r="DB649" s="17">
        <v>7.65</v>
      </c>
      <c r="DC649" s="17">
        <v>7.73</v>
      </c>
      <c r="DD649" s="17">
        <v>7.62</v>
      </c>
      <c r="DE649" s="17">
        <v>7.63</v>
      </c>
      <c r="DF649" s="14">
        <v>121864</v>
      </c>
      <c r="DG649" s="15" t="s">
        <v>1033</v>
      </c>
      <c r="DH649" s="7" t="s">
        <v>1072</v>
      </c>
      <c r="DI649" s="7" t="s">
        <v>1073</v>
      </c>
      <c r="DJ649" s="19">
        <v>44179</v>
      </c>
      <c r="DK649" s="17">
        <v>111.75</v>
      </c>
      <c r="DL649" s="17">
        <v>112.73</v>
      </c>
      <c r="DM649" s="17">
        <v>111.7</v>
      </c>
      <c r="DN649" s="17">
        <v>112.73</v>
      </c>
      <c r="DO649" s="14">
        <v>16958</v>
      </c>
      <c r="DQ649" s="6">
        <v>44180</v>
      </c>
      <c r="DR649" s="62">
        <v>9.689999999999999E-3</v>
      </c>
    </row>
    <row r="650" spans="1:122" ht="15" hidden="1" x14ac:dyDescent="0.25">
      <c r="A650" s="17" t="s">
        <v>8</v>
      </c>
      <c r="B650" s="17" t="s">
        <v>9</v>
      </c>
      <c r="C650" s="26" t="s">
        <v>454</v>
      </c>
      <c r="D650" s="21">
        <v>80.48</v>
      </c>
      <c r="E650" s="21">
        <v>80.5</v>
      </c>
      <c r="F650" s="21">
        <v>79.260000000000005</v>
      </c>
      <c r="G650" s="21">
        <v>79.33</v>
      </c>
      <c r="H650" s="21">
        <v>9447</v>
      </c>
      <c r="I650" s="15"/>
      <c r="J650" s="9" t="s">
        <v>1027</v>
      </c>
      <c r="K650" s="9" t="s">
        <v>1028</v>
      </c>
      <c r="L650" s="12" t="s">
        <v>454</v>
      </c>
      <c r="M650" s="10">
        <v>38.286999999999999</v>
      </c>
      <c r="N650" s="10">
        <v>38.554000000000002</v>
      </c>
      <c r="O650" s="10">
        <v>38.118000000000002</v>
      </c>
      <c r="P650" s="10">
        <v>38.127000000000002</v>
      </c>
      <c r="Q650" s="10">
        <v>7668973</v>
      </c>
      <c r="R650" s="10">
        <v>112316.18</v>
      </c>
      <c r="S650" s="10">
        <v>2945851394</v>
      </c>
      <c r="T650" s="15"/>
      <c r="U650" s="7" t="s">
        <v>1031</v>
      </c>
      <c r="V650" s="7" t="s">
        <v>1032</v>
      </c>
      <c r="W650" s="19">
        <v>44176</v>
      </c>
      <c r="X650" s="17">
        <v>10.84</v>
      </c>
      <c r="Y650" s="17">
        <v>10.84</v>
      </c>
      <c r="Z650" s="17">
        <v>10.63</v>
      </c>
      <c r="AA650" s="17">
        <v>10.65</v>
      </c>
      <c r="AB650" s="14">
        <v>206560</v>
      </c>
      <c r="AC650" s="15"/>
      <c r="AD650" s="7" t="s">
        <v>1034</v>
      </c>
      <c r="AE650" s="7" t="s">
        <v>1035</v>
      </c>
      <c r="AF650" s="19">
        <v>44176</v>
      </c>
      <c r="AG650" s="17">
        <v>23.12</v>
      </c>
      <c r="AH650" s="17">
        <v>23.27</v>
      </c>
      <c r="AI650" s="17">
        <v>22.75</v>
      </c>
      <c r="AJ650" s="17">
        <v>22.95</v>
      </c>
      <c r="AK650" s="14">
        <v>15008384</v>
      </c>
      <c r="AL650" s="23">
        <v>70662.240000000005</v>
      </c>
      <c r="AM650" s="14">
        <v>3078964918</v>
      </c>
      <c r="AN650" s="15"/>
      <c r="AO650" s="7" t="s">
        <v>1036</v>
      </c>
      <c r="AP650" s="7" t="s">
        <v>1037</v>
      </c>
      <c r="AQ650" s="19">
        <v>44176</v>
      </c>
      <c r="AR650" s="17">
        <v>7.5999999999999998E-2</v>
      </c>
      <c r="AS650" s="17">
        <v>7.6999999999999999E-2</v>
      </c>
      <c r="AT650" s="17">
        <v>7.1999999999999995E-2</v>
      </c>
      <c r="AU650" s="17">
        <v>7.1999999999999995E-2</v>
      </c>
      <c r="AV650" s="14">
        <v>5384479</v>
      </c>
      <c r="AW650" s="17">
        <v>58.83</v>
      </c>
      <c r="AX650" s="14">
        <v>817128624</v>
      </c>
      <c r="AY650" s="15"/>
      <c r="AZ650" s="7" t="s">
        <v>1038</v>
      </c>
      <c r="BA650" s="7" t="s">
        <v>1039</v>
      </c>
      <c r="BB650" s="19">
        <v>44176</v>
      </c>
      <c r="BC650" s="17">
        <v>138.19999999999999</v>
      </c>
      <c r="BD650" s="17">
        <v>138.9</v>
      </c>
      <c r="BE650" s="17">
        <v>137.58000000000001</v>
      </c>
      <c r="BF650" s="17">
        <v>138.08000000000001</v>
      </c>
      <c r="BG650" s="14">
        <v>617112</v>
      </c>
      <c r="BH650" s="23">
        <v>49918.5</v>
      </c>
      <c r="BI650" s="14">
        <v>361518671</v>
      </c>
      <c r="BJ650" s="15"/>
      <c r="BK650" t="s">
        <v>1040</v>
      </c>
      <c r="BL650" t="s">
        <v>1041</v>
      </c>
      <c r="BM650" s="19">
        <v>44176</v>
      </c>
      <c r="BN650" s="17">
        <v>27.4</v>
      </c>
      <c r="BO650" s="17">
        <v>27.41</v>
      </c>
      <c r="BP650" s="17">
        <v>27.09</v>
      </c>
      <c r="BQ650" s="17">
        <v>27.13</v>
      </c>
      <c r="BR650" s="14">
        <v>267659</v>
      </c>
      <c r="BS650" s="15"/>
      <c r="BT650" s="7" t="s">
        <v>1042</v>
      </c>
      <c r="BU650" s="7" t="s">
        <v>1043</v>
      </c>
      <c r="BV650" s="19">
        <v>44176</v>
      </c>
      <c r="BW650" s="17">
        <v>3.64</v>
      </c>
      <c r="BX650" s="17">
        <v>3.81</v>
      </c>
      <c r="BY650" s="17">
        <v>3.61</v>
      </c>
      <c r="BZ650" s="17">
        <v>3.78</v>
      </c>
      <c r="CA650" s="14">
        <v>1842553</v>
      </c>
      <c r="CB650" s="23">
        <v>2498.91</v>
      </c>
      <c r="CC650" s="14">
        <v>661088044</v>
      </c>
      <c r="CD650" s="15"/>
      <c r="CE650" t="s">
        <v>1044</v>
      </c>
      <c r="CF650" t="s">
        <v>1045</v>
      </c>
      <c r="CG650" s="19">
        <v>44176</v>
      </c>
      <c r="CH650" s="17">
        <v>57.99</v>
      </c>
      <c r="CI650" s="17">
        <v>57.99</v>
      </c>
      <c r="CJ650" s="17">
        <v>57.1</v>
      </c>
      <c r="CK650" s="17">
        <v>57.15</v>
      </c>
      <c r="CL650" s="14">
        <v>40431</v>
      </c>
      <c r="CM650" s="15" t="s">
        <v>1033</v>
      </c>
      <c r="CN650" s="7" t="s">
        <v>1046</v>
      </c>
      <c r="CO650" s="7" t="s">
        <v>1047</v>
      </c>
      <c r="CP650" s="19">
        <v>44176</v>
      </c>
      <c r="CQ650" s="17">
        <v>22.9</v>
      </c>
      <c r="CR650" s="17">
        <v>23.45</v>
      </c>
      <c r="CS650" s="17">
        <v>22.87</v>
      </c>
      <c r="CT650" s="17">
        <v>23.31</v>
      </c>
      <c r="CU650" s="14">
        <v>3660676</v>
      </c>
      <c r="CV650" s="23">
        <v>22429.48</v>
      </c>
      <c r="CW650" s="14">
        <v>962225814</v>
      </c>
      <c r="CX650" s="15"/>
      <c r="CY650" t="s">
        <v>1048</v>
      </c>
      <c r="CZ650" t="s">
        <v>1049</v>
      </c>
      <c r="DA650" s="19">
        <v>44176</v>
      </c>
      <c r="DB650" s="17">
        <v>7.7</v>
      </c>
      <c r="DC650" s="17">
        <v>7.71</v>
      </c>
      <c r="DD650" s="17">
        <v>7.58</v>
      </c>
      <c r="DE650" s="17">
        <v>7.59</v>
      </c>
      <c r="DF650" s="14">
        <v>49191</v>
      </c>
      <c r="DG650" s="15" t="s">
        <v>1033</v>
      </c>
      <c r="DH650" s="7" t="s">
        <v>1072</v>
      </c>
      <c r="DI650" s="7" t="s">
        <v>1073</v>
      </c>
      <c r="DJ650" s="19">
        <v>44176</v>
      </c>
      <c r="DK650" s="17">
        <v>111.94</v>
      </c>
      <c r="DL650" s="17">
        <v>112.09</v>
      </c>
      <c r="DM650" s="17">
        <v>111.5</v>
      </c>
      <c r="DN650" s="17">
        <v>111.82</v>
      </c>
      <c r="DO650" s="14">
        <v>23658</v>
      </c>
      <c r="DQ650" s="6">
        <v>44179</v>
      </c>
      <c r="DR650" s="62">
        <v>9.6699999999999998E-3</v>
      </c>
    </row>
    <row r="651" spans="1:122" ht="15" hidden="1" x14ac:dyDescent="0.25">
      <c r="A651" s="17" t="s">
        <v>8</v>
      </c>
      <c r="B651" s="17" t="s">
        <v>9</v>
      </c>
      <c r="C651" s="26" t="s">
        <v>455</v>
      </c>
      <c r="D651" s="21">
        <v>81.459999999999994</v>
      </c>
      <c r="E651" s="21">
        <v>81.510000000000005</v>
      </c>
      <c r="F651" s="21">
        <v>80.06</v>
      </c>
      <c r="G651" s="21">
        <v>80.260000000000005</v>
      </c>
      <c r="H651" s="21">
        <v>8791</v>
      </c>
      <c r="I651" s="15"/>
      <c r="J651" s="9" t="s">
        <v>1027</v>
      </c>
      <c r="K651" s="9" t="s">
        <v>1028</v>
      </c>
      <c r="L651" s="12" t="s">
        <v>455</v>
      </c>
      <c r="M651" s="10">
        <v>37.921999999999997</v>
      </c>
      <c r="N651" s="10">
        <v>38.091000000000001</v>
      </c>
      <c r="O651" s="10">
        <v>37.823999999999998</v>
      </c>
      <c r="P651" s="10">
        <v>37.823999999999998</v>
      </c>
      <c r="Q651" s="10">
        <v>5663612</v>
      </c>
      <c r="R651" s="10">
        <v>111424.47</v>
      </c>
      <c r="S651" s="10">
        <v>2945851394</v>
      </c>
      <c r="T651" s="15"/>
      <c r="U651" s="7" t="s">
        <v>1031</v>
      </c>
      <c r="V651" s="7" t="s">
        <v>1032</v>
      </c>
      <c r="W651" s="19">
        <v>44175</v>
      </c>
      <c r="X651" s="17">
        <v>10.92</v>
      </c>
      <c r="Y651" s="17">
        <v>10.92</v>
      </c>
      <c r="Z651" s="17">
        <v>10.75</v>
      </c>
      <c r="AA651" s="17">
        <v>10.76</v>
      </c>
      <c r="AB651" s="14">
        <v>174853</v>
      </c>
      <c r="AC651" s="15"/>
      <c r="AD651" s="7" t="s">
        <v>1034</v>
      </c>
      <c r="AE651" s="7" t="s">
        <v>1035</v>
      </c>
      <c r="AF651" s="19">
        <v>44175</v>
      </c>
      <c r="AG651" s="17">
        <v>21.7</v>
      </c>
      <c r="AH651" s="17">
        <v>22.64</v>
      </c>
      <c r="AI651" s="17">
        <v>21.7</v>
      </c>
      <c r="AJ651" s="17">
        <v>22.51</v>
      </c>
      <c r="AK651" s="14">
        <v>11833359</v>
      </c>
      <c r="AL651" s="23">
        <v>69307.5</v>
      </c>
      <c r="AM651" s="14">
        <v>3078964918</v>
      </c>
      <c r="AN651" s="15"/>
      <c r="AO651" s="7" t="s">
        <v>1036</v>
      </c>
      <c r="AP651" s="7" t="s">
        <v>1037</v>
      </c>
      <c r="AQ651" s="19">
        <v>44175</v>
      </c>
      <c r="AR651" s="17">
        <v>7.8E-2</v>
      </c>
      <c r="AS651" s="17">
        <v>7.8E-2</v>
      </c>
      <c r="AT651" s="17">
        <v>7.2999999999999995E-2</v>
      </c>
      <c r="AU651" s="17">
        <v>7.3999999999999996E-2</v>
      </c>
      <c r="AV651" s="14">
        <v>4279555</v>
      </c>
      <c r="AW651" s="17">
        <v>60.47</v>
      </c>
      <c r="AX651" s="14">
        <v>817128624</v>
      </c>
      <c r="AY651" s="15"/>
      <c r="AZ651" s="7" t="s">
        <v>1038</v>
      </c>
      <c r="BA651" s="7" t="s">
        <v>1039</v>
      </c>
      <c r="BB651" s="19">
        <v>44175</v>
      </c>
      <c r="BC651" s="17">
        <v>141.22</v>
      </c>
      <c r="BD651" s="17">
        <v>141.46</v>
      </c>
      <c r="BE651" s="17">
        <v>139.03</v>
      </c>
      <c r="BF651" s="17">
        <v>139.15</v>
      </c>
      <c r="BG651" s="14">
        <v>796153</v>
      </c>
      <c r="BH651" s="23">
        <v>50303.47</v>
      </c>
      <c r="BI651" s="14">
        <v>361505357</v>
      </c>
      <c r="BJ651" s="15"/>
      <c r="BK651" t="s">
        <v>1040</v>
      </c>
      <c r="BL651" t="s">
        <v>1041</v>
      </c>
      <c r="BM651" s="19">
        <v>44175</v>
      </c>
      <c r="BN651" s="17">
        <v>27.51</v>
      </c>
      <c r="BO651" s="17">
        <v>27.57</v>
      </c>
      <c r="BP651" s="17">
        <v>27.32</v>
      </c>
      <c r="BQ651" s="17">
        <v>27.39</v>
      </c>
      <c r="BR651" s="14">
        <v>218058</v>
      </c>
      <c r="BS651" s="15"/>
      <c r="BT651" s="7" t="s">
        <v>1042</v>
      </c>
      <c r="BU651" s="7" t="s">
        <v>1043</v>
      </c>
      <c r="BV651" s="19">
        <v>44175</v>
      </c>
      <c r="BW651" s="17">
        <v>3.8</v>
      </c>
      <c r="BX651" s="17">
        <v>3.8</v>
      </c>
      <c r="BY651" s="17">
        <v>3.64</v>
      </c>
      <c r="BZ651" s="17">
        <v>3.72</v>
      </c>
      <c r="CA651" s="14">
        <v>3812095</v>
      </c>
      <c r="CB651" s="23">
        <v>2459.25</v>
      </c>
      <c r="CC651" s="14">
        <v>661088044</v>
      </c>
      <c r="CD651" s="15"/>
      <c r="CE651" t="s">
        <v>1044</v>
      </c>
      <c r="CF651" t="s">
        <v>1045</v>
      </c>
      <c r="CG651" s="19">
        <v>44175</v>
      </c>
      <c r="CH651" s="17">
        <v>57.72</v>
      </c>
      <c r="CI651" s="17">
        <v>57.75</v>
      </c>
      <c r="CJ651" s="17">
        <v>57.4</v>
      </c>
      <c r="CK651" s="17">
        <v>57.49</v>
      </c>
      <c r="CL651" s="14">
        <v>31915</v>
      </c>
      <c r="CM651" s="15" t="s">
        <v>1033</v>
      </c>
      <c r="CN651" s="7" t="s">
        <v>1046</v>
      </c>
      <c r="CO651" s="7" t="s">
        <v>1047</v>
      </c>
      <c r="CP651" s="19">
        <v>44175</v>
      </c>
      <c r="CQ651" s="17">
        <v>22.7</v>
      </c>
      <c r="CR651" s="17">
        <v>22.8</v>
      </c>
      <c r="CS651" s="17">
        <v>22.5</v>
      </c>
      <c r="CT651" s="17">
        <v>22.73</v>
      </c>
      <c r="CU651" s="14">
        <v>2524158</v>
      </c>
      <c r="CV651" s="23">
        <v>21871.39</v>
      </c>
      <c r="CW651" s="14">
        <v>962225814</v>
      </c>
      <c r="CX651" s="15"/>
      <c r="CY651" t="s">
        <v>1048</v>
      </c>
      <c r="CZ651" t="s">
        <v>1049</v>
      </c>
      <c r="DA651" s="19">
        <v>44175</v>
      </c>
      <c r="DB651" s="17">
        <v>7.69</v>
      </c>
      <c r="DC651" s="17">
        <v>7.69</v>
      </c>
      <c r="DD651" s="17">
        <v>7.64</v>
      </c>
      <c r="DE651" s="17">
        <v>7.66</v>
      </c>
      <c r="DF651" s="14">
        <v>52996</v>
      </c>
      <c r="DG651" s="15" t="s">
        <v>1033</v>
      </c>
      <c r="DH651" s="7" t="s">
        <v>1072</v>
      </c>
      <c r="DI651" s="7" t="s">
        <v>1073</v>
      </c>
      <c r="DJ651" s="19">
        <v>44175</v>
      </c>
      <c r="DK651" s="17">
        <v>112.84</v>
      </c>
      <c r="DL651" s="17">
        <v>112.84</v>
      </c>
      <c r="DM651" s="17">
        <v>112.21</v>
      </c>
      <c r="DN651" s="17">
        <v>112.5</v>
      </c>
      <c r="DO651" s="14">
        <v>16617</v>
      </c>
      <c r="DQ651" s="6">
        <v>44176</v>
      </c>
      <c r="DR651" s="62">
        <v>9.9100000000000004E-3</v>
      </c>
    </row>
    <row r="652" spans="1:122" ht="15" hidden="1" x14ac:dyDescent="0.25">
      <c r="A652" s="17" t="s">
        <v>8</v>
      </c>
      <c r="B652" s="17" t="s">
        <v>9</v>
      </c>
      <c r="C652" s="26" t="s">
        <v>456</v>
      </c>
      <c r="D652" s="21">
        <v>81.11</v>
      </c>
      <c r="E652" s="21">
        <v>81.94</v>
      </c>
      <c r="F652" s="21">
        <v>81.11</v>
      </c>
      <c r="G652" s="21">
        <v>81.23</v>
      </c>
      <c r="H652" s="21">
        <v>8004</v>
      </c>
      <c r="I652" s="15"/>
      <c r="J652" s="9" t="s">
        <v>1027</v>
      </c>
      <c r="K652" s="9" t="s">
        <v>1028</v>
      </c>
      <c r="L652" s="12" t="s">
        <v>456</v>
      </c>
      <c r="M652" s="10">
        <v>37.823999999999998</v>
      </c>
      <c r="N652" s="10">
        <v>38.234000000000002</v>
      </c>
      <c r="O652" s="10">
        <v>37.805999999999997</v>
      </c>
      <c r="P652" s="10">
        <v>38.046999999999997</v>
      </c>
      <c r="Q652" s="10">
        <v>6284005</v>
      </c>
      <c r="R652" s="10">
        <v>112080.22</v>
      </c>
      <c r="S652" s="10">
        <v>2945851394</v>
      </c>
      <c r="T652" s="15"/>
      <c r="U652" s="7" t="s">
        <v>1031</v>
      </c>
      <c r="V652" s="7" t="s">
        <v>1032</v>
      </c>
      <c r="W652" s="19">
        <v>44174</v>
      </c>
      <c r="X652" s="17">
        <v>10.98</v>
      </c>
      <c r="Y652" s="17">
        <v>11</v>
      </c>
      <c r="Z652" s="17">
        <v>10.96</v>
      </c>
      <c r="AA652" s="17">
        <v>10.96</v>
      </c>
      <c r="AB652" s="14">
        <v>148605</v>
      </c>
      <c r="AC652" s="15"/>
      <c r="AD652" s="7" t="s">
        <v>1034</v>
      </c>
      <c r="AE652" s="7" t="s">
        <v>1035</v>
      </c>
      <c r="AF652" s="19">
        <v>44174</v>
      </c>
      <c r="AG652" s="17">
        <v>21.5</v>
      </c>
      <c r="AH652" s="17">
        <v>21.81</v>
      </c>
      <c r="AI652" s="17">
        <v>21.5</v>
      </c>
      <c r="AJ652" s="17">
        <v>21.8</v>
      </c>
      <c r="AK652" s="14">
        <v>8537311</v>
      </c>
      <c r="AL652" s="23">
        <v>67121.440000000002</v>
      </c>
      <c r="AM652" s="14">
        <v>3078964918</v>
      </c>
      <c r="AN652" s="15"/>
      <c r="AO652" s="7" t="s">
        <v>1036</v>
      </c>
      <c r="AP652" s="7" t="s">
        <v>1037</v>
      </c>
      <c r="AQ652" s="19">
        <v>44174</v>
      </c>
      <c r="AR652" s="17">
        <v>8.2000000000000003E-2</v>
      </c>
      <c r="AS652" s="17">
        <v>8.2000000000000003E-2</v>
      </c>
      <c r="AT652" s="17">
        <v>7.5999999999999998E-2</v>
      </c>
      <c r="AU652" s="17">
        <v>7.5999999999999998E-2</v>
      </c>
      <c r="AV652" s="14">
        <v>8316875</v>
      </c>
      <c r="AW652" s="17">
        <v>62.1</v>
      </c>
      <c r="AX652" s="14">
        <v>817128624</v>
      </c>
      <c r="AY652" s="15"/>
      <c r="AZ652" s="7" t="s">
        <v>1038</v>
      </c>
      <c r="BA652" s="7" t="s">
        <v>1039</v>
      </c>
      <c r="BB652" s="19">
        <v>44174</v>
      </c>
      <c r="BC652" s="17">
        <v>141.46</v>
      </c>
      <c r="BD652" s="17">
        <v>141.46</v>
      </c>
      <c r="BE652" s="17">
        <v>139.69999999999999</v>
      </c>
      <c r="BF652" s="17">
        <v>139.77000000000001</v>
      </c>
      <c r="BG652" s="14">
        <v>609625</v>
      </c>
      <c r="BH652" s="23">
        <v>50527.6</v>
      </c>
      <c r="BI652" s="14">
        <v>361505357</v>
      </c>
      <c r="BJ652" s="15"/>
      <c r="BK652" t="s">
        <v>1040</v>
      </c>
      <c r="BL652" t="s">
        <v>1041</v>
      </c>
      <c r="BM652" s="19">
        <v>44174</v>
      </c>
      <c r="BN652" s="17">
        <v>28.29</v>
      </c>
      <c r="BO652" s="17">
        <v>28.31</v>
      </c>
      <c r="BP652" s="17">
        <v>28.14</v>
      </c>
      <c r="BQ652" s="17">
        <v>28.16</v>
      </c>
      <c r="BR652" s="14">
        <v>83943</v>
      </c>
      <c r="BS652" s="15"/>
      <c r="BT652" s="7" t="s">
        <v>1042</v>
      </c>
      <c r="BU652" s="7" t="s">
        <v>1043</v>
      </c>
      <c r="BV652" s="19">
        <v>44174</v>
      </c>
      <c r="BW652" s="17">
        <v>3.82</v>
      </c>
      <c r="BX652" s="17">
        <v>3.88</v>
      </c>
      <c r="BY652" s="17">
        <v>3.76</v>
      </c>
      <c r="BZ652" s="17">
        <v>3.85</v>
      </c>
      <c r="CA652" s="14">
        <v>3618188</v>
      </c>
      <c r="CB652" s="23">
        <v>2545.19</v>
      </c>
      <c r="CC652" s="14">
        <v>661088044</v>
      </c>
      <c r="CD652" s="15"/>
      <c r="CE652" t="s">
        <v>1044</v>
      </c>
      <c r="CF652" t="s">
        <v>1045</v>
      </c>
      <c r="CG652" s="19">
        <v>44174</v>
      </c>
      <c r="CH652" s="17">
        <v>57.74</v>
      </c>
      <c r="CI652" s="17">
        <v>58</v>
      </c>
      <c r="CJ652" s="17">
        <v>57.74</v>
      </c>
      <c r="CK652" s="17">
        <v>57.98</v>
      </c>
      <c r="CL652" s="14">
        <v>15952</v>
      </c>
      <c r="CM652" s="15" t="s">
        <v>1033</v>
      </c>
      <c r="CN652" s="7" t="s">
        <v>1046</v>
      </c>
      <c r="CO652" s="7" t="s">
        <v>1047</v>
      </c>
      <c r="CP652" s="19">
        <v>44174</v>
      </c>
      <c r="CQ652" s="17">
        <v>23</v>
      </c>
      <c r="CR652" s="17">
        <v>23.04</v>
      </c>
      <c r="CS652" s="17">
        <v>22.67</v>
      </c>
      <c r="CT652" s="17">
        <v>22.81</v>
      </c>
      <c r="CU652" s="14">
        <v>3001041</v>
      </c>
      <c r="CV652" s="23">
        <v>21948.37</v>
      </c>
      <c r="CW652" s="14">
        <v>962225814</v>
      </c>
      <c r="CX652" s="15"/>
      <c r="CY652" t="s">
        <v>1048</v>
      </c>
      <c r="CZ652" t="s">
        <v>1049</v>
      </c>
      <c r="DA652" s="19">
        <v>44174</v>
      </c>
      <c r="DB652" s="17">
        <v>7.7</v>
      </c>
      <c r="DC652" s="17">
        <v>7.7</v>
      </c>
      <c r="DD652" s="17">
        <v>7.67</v>
      </c>
      <c r="DE652" s="17">
        <v>7.67</v>
      </c>
      <c r="DF652" s="14">
        <v>5322</v>
      </c>
      <c r="DG652" s="15" t="s">
        <v>1033</v>
      </c>
      <c r="DH652" s="7" t="s">
        <v>1072</v>
      </c>
      <c r="DI652" s="7" t="s">
        <v>1073</v>
      </c>
      <c r="DJ652" s="19">
        <v>44174</v>
      </c>
      <c r="DK652" s="17">
        <v>112.89</v>
      </c>
      <c r="DL652" s="17">
        <v>113.39</v>
      </c>
      <c r="DM652" s="17">
        <v>112.84</v>
      </c>
      <c r="DN652" s="17">
        <v>113.11</v>
      </c>
      <c r="DO652" s="14">
        <v>10854</v>
      </c>
      <c r="DQ652" s="6">
        <v>44175</v>
      </c>
      <c r="DR652" s="62">
        <v>1.004E-2</v>
      </c>
    </row>
    <row r="653" spans="1:122" ht="15" hidden="1" x14ac:dyDescent="0.25">
      <c r="A653" s="17" t="s">
        <v>8</v>
      </c>
      <c r="B653" s="17" t="s">
        <v>9</v>
      </c>
      <c r="C653" s="26" t="s">
        <v>457</v>
      </c>
      <c r="D653" s="21">
        <v>80.63</v>
      </c>
      <c r="E653" s="21">
        <v>80.81</v>
      </c>
      <c r="F653" s="21">
        <v>79.819999999999993</v>
      </c>
      <c r="G653" s="21">
        <v>80.81</v>
      </c>
      <c r="H653" s="21">
        <v>12564</v>
      </c>
      <c r="I653" s="15"/>
      <c r="J653" s="9" t="s">
        <v>1027</v>
      </c>
      <c r="K653" s="9" t="s">
        <v>1028</v>
      </c>
      <c r="L653" s="12" t="s">
        <v>457</v>
      </c>
      <c r="M653" s="10">
        <v>37.476999999999997</v>
      </c>
      <c r="N653" s="10">
        <v>37.832999999999998</v>
      </c>
      <c r="O653" s="10">
        <v>37.396999999999998</v>
      </c>
      <c r="P653" s="10">
        <v>37.619</v>
      </c>
      <c r="Q653" s="10">
        <v>6076349</v>
      </c>
      <c r="R653" s="10">
        <v>110821.16</v>
      </c>
      <c r="S653" s="10">
        <v>2945851394</v>
      </c>
      <c r="T653" s="15"/>
      <c r="U653" s="7" t="s">
        <v>1031</v>
      </c>
      <c r="V653" s="7" t="s">
        <v>1032</v>
      </c>
      <c r="W653" s="19">
        <v>44173</v>
      </c>
      <c r="X653" s="17">
        <v>10.9</v>
      </c>
      <c r="Y653" s="17">
        <v>10.95</v>
      </c>
      <c r="Z653" s="17">
        <v>10.9</v>
      </c>
      <c r="AA653" s="17">
        <v>10.91</v>
      </c>
      <c r="AB653" s="14">
        <v>153206</v>
      </c>
      <c r="AC653" s="15"/>
      <c r="AD653" s="7" t="s">
        <v>1034</v>
      </c>
      <c r="AE653" s="7" t="s">
        <v>1035</v>
      </c>
      <c r="AF653" s="19">
        <v>44173</v>
      </c>
      <c r="AG653" s="17">
        <v>21.27</v>
      </c>
      <c r="AH653" s="17">
        <v>21.46</v>
      </c>
      <c r="AI653" s="17">
        <v>21.02</v>
      </c>
      <c r="AJ653" s="17">
        <v>21.46</v>
      </c>
      <c r="AK653" s="14">
        <v>10373566</v>
      </c>
      <c r="AL653" s="23">
        <v>66074.59</v>
      </c>
      <c r="AM653" s="14">
        <v>3078964918</v>
      </c>
      <c r="AN653" s="15"/>
      <c r="AO653" s="7" t="s">
        <v>1036</v>
      </c>
      <c r="AP653" s="7" t="s">
        <v>1037</v>
      </c>
      <c r="AQ653" s="19">
        <v>44173</v>
      </c>
      <c r="AR653" s="17">
        <v>8.4000000000000005E-2</v>
      </c>
      <c r="AS653" s="17">
        <v>8.4000000000000005E-2</v>
      </c>
      <c r="AT653" s="17">
        <v>7.6999999999999999E-2</v>
      </c>
      <c r="AU653" s="17">
        <v>0.08</v>
      </c>
      <c r="AV653" s="14">
        <v>9482776</v>
      </c>
      <c r="AW653" s="17">
        <v>65.37</v>
      </c>
      <c r="AX653" s="14">
        <v>817128624</v>
      </c>
      <c r="AY653" s="15"/>
      <c r="AZ653" s="7" t="s">
        <v>1038</v>
      </c>
      <c r="BA653" s="7" t="s">
        <v>1039</v>
      </c>
      <c r="BB653" s="19">
        <v>44173</v>
      </c>
      <c r="BC653" s="17">
        <v>140</v>
      </c>
      <c r="BD653" s="17">
        <v>141.41999999999999</v>
      </c>
      <c r="BE653" s="17">
        <v>140</v>
      </c>
      <c r="BF653" s="17">
        <v>141.03</v>
      </c>
      <c r="BG653" s="14">
        <v>550350</v>
      </c>
      <c r="BH653" s="23">
        <v>50983.1</v>
      </c>
      <c r="BI653" s="14">
        <v>361505357</v>
      </c>
      <c r="BJ653" s="15"/>
      <c r="BK653" t="s">
        <v>1040</v>
      </c>
      <c r="BL653" t="s">
        <v>1041</v>
      </c>
      <c r="BM653" s="19">
        <v>44173</v>
      </c>
      <c r="BN653" s="17">
        <v>28.06</v>
      </c>
      <c r="BO653" s="17">
        <v>28.11</v>
      </c>
      <c r="BP653" s="17">
        <v>28.01</v>
      </c>
      <c r="BQ653" s="17">
        <v>28.05</v>
      </c>
      <c r="BR653" s="14">
        <v>87887</v>
      </c>
      <c r="BS653" s="15"/>
      <c r="BT653" s="7" t="s">
        <v>1042</v>
      </c>
      <c r="BU653" s="7" t="s">
        <v>1043</v>
      </c>
      <c r="BV653" s="19">
        <v>44173</v>
      </c>
      <c r="BW653" s="17">
        <v>3.63</v>
      </c>
      <c r="BX653" s="17">
        <v>3.8</v>
      </c>
      <c r="BY653" s="17">
        <v>3.57</v>
      </c>
      <c r="BZ653" s="17">
        <v>3.8</v>
      </c>
      <c r="CA653" s="14">
        <v>2875996</v>
      </c>
      <c r="CB653" s="23">
        <v>2512.13</v>
      </c>
      <c r="CC653" s="14">
        <v>661088044</v>
      </c>
      <c r="CD653" s="15"/>
      <c r="CE653" t="s">
        <v>1044</v>
      </c>
      <c r="CF653" t="s">
        <v>1045</v>
      </c>
      <c r="CG653" s="19">
        <v>44173</v>
      </c>
      <c r="CH653" s="17">
        <v>58.49</v>
      </c>
      <c r="CI653" s="17">
        <v>58.49</v>
      </c>
      <c r="CJ653" s="17">
        <v>57.48</v>
      </c>
      <c r="CK653" s="17">
        <v>57.52</v>
      </c>
      <c r="CL653" s="14">
        <v>37768</v>
      </c>
      <c r="CM653" s="15" t="s">
        <v>1033</v>
      </c>
      <c r="CN653" s="7" t="s">
        <v>1046</v>
      </c>
      <c r="CO653" s="7" t="s">
        <v>1047</v>
      </c>
      <c r="CP653" s="19">
        <v>44173</v>
      </c>
      <c r="CQ653" s="17">
        <v>22.88</v>
      </c>
      <c r="CR653" s="17">
        <v>23.19</v>
      </c>
      <c r="CS653" s="17">
        <v>22.7</v>
      </c>
      <c r="CT653" s="17">
        <v>23.11</v>
      </c>
      <c r="CU653" s="14">
        <v>3086370</v>
      </c>
      <c r="CV653" s="23">
        <v>22237.040000000001</v>
      </c>
      <c r="CW653" s="14">
        <v>962225814</v>
      </c>
      <c r="CX653" s="15"/>
      <c r="CY653" t="s">
        <v>1048</v>
      </c>
      <c r="CZ653" t="s">
        <v>1049</v>
      </c>
      <c r="DA653" s="19">
        <v>44173</v>
      </c>
      <c r="DB653" s="17">
        <v>7.6</v>
      </c>
      <c r="DC653" s="17">
        <v>7.64</v>
      </c>
      <c r="DD653" s="17">
        <v>7.55</v>
      </c>
      <c r="DE653" s="17">
        <v>7.64</v>
      </c>
      <c r="DF653" s="14">
        <v>27542</v>
      </c>
      <c r="DG653" s="15" t="s">
        <v>1033</v>
      </c>
      <c r="DH653" s="7" t="s">
        <v>1072</v>
      </c>
      <c r="DI653" s="7" t="s">
        <v>1073</v>
      </c>
      <c r="DJ653" s="19">
        <v>44173</v>
      </c>
      <c r="DK653" s="17">
        <v>112.1</v>
      </c>
      <c r="DL653" s="17">
        <v>112.66</v>
      </c>
      <c r="DM653" s="17">
        <v>111.95</v>
      </c>
      <c r="DN653" s="17">
        <v>112.39</v>
      </c>
      <c r="DO653" s="14">
        <v>32907</v>
      </c>
      <c r="DQ653" s="6">
        <v>44174</v>
      </c>
      <c r="DR653" s="62">
        <v>1.0240000000000001E-2</v>
      </c>
    </row>
    <row r="654" spans="1:122" ht="15" hidden="1" x14ac:dyDescent="0.25">
      <c r="A654" s="17" t="s">
        <v>8</v>
      </c>
      <c r="B654" s="17" t="s">
        <v>9</v>
      </c>
      <c r="C654" s="26" t="s">
        <v>458</v>
      </c>
      <c r="D654" s="21">
        <v>79.81</v>
      </c>
      <c r="E654" s="21">
        <v>80.930000000000007</v>
      </c>
      <c r="F654" s="21">
        <v>79.400000000000006</v>
      </c>
      <c r="G654" s="21">
        <v>79.819999999999993</v>
      </c>
      <c r="H654" s="21">
        <v>9555</v>
      </c>
      <c r="I654" s="15"/>
      <c r="J654" s="9" t="s">
        <v>1027</v>
      </c>
      <c r="K654" s="9" t="s">
        <v>1028</v>
      </c>
      <c r="L654" s="12" t="s">
        <v>458</v>
      </c>
      <c r="M654" s="10">
        <v>37.789000000000001</v>
      </c>
      <c r="N654" s="10">
        <v>38.091000000000001</v>
      </c>
      <c r="O654" s="10">
        <v>37.53</v>
      </c>
      <c r="P654" s="10">
        <v>37.744</v>
      </c>
      <c r="Q654" s="10">
        <v>7816560</v>
      </c>
      <c r="R654" s="10">
        <v>111188.51</v>
      </c>
      <c r="S654" s="10">
        <v>2945851394</v>
      </c>
      <c r="T654" s="15"/>
      <c r="U654" s="7" t="s">
        <v>1031</v>
      </c>
      <c r="V654" s="7" t="s">
        <v>1032</v>
      </c>
      <c r="W654" s="19">
        <v>44172</v>
      </c>
      <c r="X654" s="17">
        <v>10.93</v>
      </c>
      <c r="Y654" s="17">
        <v>10.93</v>
      </c>
      <c r="Z654" s="17">
        <v>10.87</v>
      </c>
      <c r="AA654" s="17">
        <v>10.89</v>
      </c>
      <c r="AB654" s="14">
        <v>517331</v>
      </c>
      <c r="AC654" s="15"/>
      <c r="AD654" s="7" t="s">
        <v>1034</v>
      </c>
      <c r="AE654" s="7" t="s">
        <v>1035</v>
      </c>
      <c r="AF654" s="19">
        <v>44172</v>
      </c>
      <c r="AG654" s="17">
        <v>21</v>
      </c>
      <c r="AH654" s="17">
        <v>21.55</v>
      </c>
      <c r="AI654" s="17">
        <v>20.91</v>
      </c>
      <c r="AJ654" s="17">
        <v>21.39</v>
      </c>
      <c r="AK654" s="14">
        <v>12375838</v>
      </c>
      <c r="AL654" s="23">
        <v>65859.06</v>
      </c>
      <c r="AM654" s="14">
        <v>3078964918</v>
      </c>
      <c r="AN654" s="15"/>
      <c r="AO654" s="7" t="s">
        <v>1036</v>
      </c>
      <c r="AP654" s="7" t="s">
        <v>1037</v>
      </c>
      <c r="AQ654" s="19">
        <v>44172</v>
      </c>
      <c r="AR654" s="17">
        <v>0.08</v>
      </c>
      <c r="AS654" s="17">
        <v>8.2000000000000003E-2</v>
      </c>
      <c r="AT654" s="17">
        <v>7.6999999999999999E-2</v>
      </c>
      <c r="AU654" s="17">
        <v>7.6999999999999999E-2</v>
      </c>
      <c r="AV654" s="14">
        <v>5631734</v>
      </c>
      <c r="AW654" s="17">
        <v>62.92</v>
      </c>
      <c r="AX654" s="14">
        <v>817128624</v>
      </c>
      <c r="AY654" s="15"/>
      <c r="AZ654" s="7" t="s">
        <v>1038</v>
      </c>
      <c r="BA654" s="7" t="s">
        <v>1039</v>
      </c>
      <c r="BB654" s="19">
        <v>44172</v>
      </c>
      <c r="BC654" s="17">
        <v>142.25</v>
      </c>
      <c r="BD654" s="17">
        <v>142.54</v>
      </c>
      <c r="BE654" s="17">
        <v>139.54</v>
      </c>
      <c r="BF654" s="17">
        <v>140.94999999999999</v>
      </c>
      <c r="BG654" s="14">
        <v>578166</v>
      </c>
      <c r="BH654" s="23">
        <v>50954.18</v>
      </c>
      <c r="BI654" s="14">
        <v>361505357</v>
      </c>
      <c r="BJ654" s="15"/>
      <c r="BK654" t="s">
        <v>1040</v>
      </c>
      <c r="BL654" t="s">
        <v>1041</v>
      </c>
      <c r="BM654" s="19">
        <v>44172</v>
      </c>
      <c r="BN654" s="17">
        <v>27.91</v>
      </c>
      <c r="BO654" s="17">
        <v>28</v>
      </c>
      <c r="BP654" s="17">
        <v>27.88</v>
      </c>
      <c r="BQ654" s="17">
        <v>27.92</v>
      </c>
      <c r="BR654" s="14">
        <v>221874</v>
      </c>
      <c r="BS654" s="15"/>
      <c r="BT654" s="7" t="s">
        <v>1042</v>
      </c>
      <c r="BU654" s="7" t="s">
        <v>1043</v>
      </c>
      <c r="BV654" s="19">
        <v>44172</v>
      </c>
      <c r="BW654" s="17">
        <v>3.63</v>
      </c>
      <c r="BX654" s="17">
        <v>3.85</v>
      </c>
      <c r="BY654" s="17">
        <v>3.585</v>
      </c>
      <c r="BZ654" s="17">
        <v>3.65</v>
      </c>
      <c r="CA654" s="14">
        <v>7149528</v>
      </c>
      <c r="CB654" s="23">
        <v>2412.9699999999998</v>
      </c>
      <c r="CC654" s="14">
        <v>661088044</v>
      </c>
      <c r="CD654" s="15"/>
      <c r="CE654" t="s">
        <v>1044</v>
      </c>
      <c r="CF654" t="s">
        <v>1045</v>
      </c>
      <c r="CG654" s="19">
        <v>44172</v>
      </c>
      <c r="CH654" s="17">
        <v>57.5</v>
      </c>
      <c r="CI654" s="17">
        <v>59.09</v>
      </c>
      <c r="CJ654" s="17">
        <v>57.41</v>
      </c>
      <c r="CK654" s="17">
        <v>57.62</v>
      </c>
      <c r="CL654" s="14">
        <v>35932</v>
      </c>
      <c r="CM654" s="15" t="s">
        <v>1033</v>
      </c>
      <c r="CN654" s="7" t="s">
        <v>1046</v>
      </c>
      <c r="CO654" s="7" t="s">
        <v>1047</v>
      </c>
      <c r="CP654" s="19">
        <v>44172</v>
      </c>
      <c r="CQ654" s="17">
        <v>23.21</v>
      </c>
      <c r="CR654" s="17">
        <v>23.41</v>
      </c>
      <c r="CS654" s="17">
        <v>23.06</v>
      </c>
      <c r="CT654" s="17">
        <v>23.15</v>
      </c>
      <c r="CU654" s="14">
        <v>2528097</v>
      </c>
      <c r="CV654" s="23">
        <v>22275.53</v>
      </c>
      <c r="CW654" s="14">
        <v>962225814</v>
      </c>
      <c r="CX654" s="15"/>
      <c r="CY654" t="s">
        <v>1048</v>
      </c>
      <c r="CZ654" t="s">
        <v>1049</v>
      </c>
      <c r="DA654" s="19">
        <v>44172</v>
      </c>
      <c r="DB654" s="17">
        <v>7.7</v>
      </c>
      <c r="DC654" s="17">
        <v>7.7</v>
      </c>
      <c r="DD654" s="17">
        <v>7.58</v>
      </c>
      <c r="DE654" s="17">
        <v>7.61</v>
      </c>
      <c r="DF654" s="14">
        <v>26966</v>
      </c>
      <c r="DG654" s="15" t="s">
        <v>1033</v>
      </c>
      <c r="DH654" s="7" t="s">
        <v>1072</v>
      </c>
      <c r="DI654" s="7" t="s">
        <v>1073</v>
      </c>
      <c r="DJ654" s="19">
        <v>44172</v>
      </c>
      <c r="DK654" s="17">
        <v>112.26</v>
      </c>
      <c r="DL654" s="17">
        <v>112.82</v>
      </c>
      <c r="DM654" s="17">
        <v>111.8</v>
      </c>
      <c r="DN654" s="17">
        <v>112.11</v>
      </c>
      <c r="DO654" s="14">
        <v>21218</v>
      </c>
      <c r="DQ654" s="6">
        <v>44173</v>
      </c>
      <c r="DR654" s="62">
        <v>1.034E-2</v>
      </c>
    </row>
    <row r="655" spans="1:122" ht="15" hidden="1" x14ac:dyDescent="0.25">
      <c r="A655" s="17" t="s">
        <v>8</v>
      </c>
      <c r="B655" s="17" t="s">
        <v>9</v>
      </c>
      <c r="C655" s="26" t="s">
        <v>459</v>
      </c>
      <c r="D655" s="21">
        <v>79.760000000000005</v>
      </c>
      <c r="E655" s="21">
        <v>79.760000000000005</v>
      </c>
      <c r="F655" s="21">
        <v>78.8</v>
      </c>
      <c r="G655" s="21">
        <v>79.349999999999994</v>
      </c>
      <c r="H655" s="21">
        <v>8409</v>
      </c>
      <c r="I655" s="15"/>
      <c r="J655" s="9" t="s">
        <v>1027</v>
      </c>
      <c r="K655" s="9" t="s">
        <v>1028</v>
      </c>
      <c r="L655" s="12" t="s">
        <v>459</v>
      </c>
      <c r="M655" s="10">
        <v>36.603999999999999</v>
      </c>
      <c r="N655" s="10">
        <v>36.951999999999998</v>
      </c>
      <c r="O655" s="10">
        <v>36.462000000000003</v>
      </c>
      <c r="P655" s="10">
        <v>36.951999999999998</v>
      </c>
      <c r="Q655" s="10">
        <v>5777040</v>
      </c>
      <c r="R655" s="10">
        <v>108853.92</v>
      </c>
      <c r="S655" s="10">
        <v>2945851394</v>
      </c>
      <c r="T655" s="15"/>
      <c r="U655" s="7" t="s">
        <v>1031</v>
      </c>
      <c r="V655" s="7" t="s">
        <v>1032</v>
      </c>
      <c r="W655" s="19">
        <v>44169</v>
      </c>
      <c r="X655" s="17">
        <v>10.94</v>
      </c>
      <c r="Y655" s="17">
        <v>10.94</v>
      </c>
      <c r="Z655" s="17">
        <v>10.8</v>
      </c>
      <c r="AA655" s="17">
        <v>10.83</v>
      </c>
      <c r="AB655" s="14">
        <v>171979</v>
      </c>
      <c r="AC655" s="15"/>
      <c r="AD655" s="7" t="s">
        <v>1034</v>
      </c>
      <c r="AE655" s="7" t="s">
        <v>1035</v>
      </c>
      <c r="AF655" s="19">
        <v>44169</v>
      </c>
      <c r="AG655" s="17">
        <v>20.55</v>
      </c>
      <c r="AH655" s="17">
        <v>20.695</v>
      </c>
      <c r="AI655" s="17">
        <v>20.399999999999999</v>
      </c>
      <c r="AJ655" s="17">
        <v>20.61</v>
      </c>
      <c r="AK655" s="14">
        <v>10756351</v>
      </c>
      <c r="AL655" s="23">
        <v>63457.47</v>
      </c>
      <c r="AM655" s="14">
        <v>3078964918</v>
      </c>
      <c r="AN655" s="15"/>
      <c r="AO655" s="7" t="s">
        <v>1036</v>
      </c>
      <c r="AP655" s="7" t="s">
        <v>1037</v>
      </c>
      <c r="AQ655" s="19">
        <v>44169</v>
      </c>
      <c r="AR655" s="17">
        <v>8.4000000000000005E-2</v>
      </c>
      <c r="AS655" s="17">
        <v>8.4000000000000005E-2</v>
      </c>
      <c r="AT655" s="17">
        <v>0.08</v>
      </c>
      <c r="AU655" s="17">
        <v>0.08</v>
      </c>
      <c r="AV655" s="14">
        <v>5209569</v>
      </c>
      <c r="AW655" s="17">
        <v>65.37</v>
      </c>
      <c r="AX655" s="14">
        <v>817128624</v>
      </c>
      <c r="AY655" s="15"/>
      <c r="AZ655" s="7" t="s">
        <v>1038</v>
      </c>
      <c r="BA655" s="7" t="s">
        <v>1039</v>
      </c>
      <c r="BB655" s="19">
        <v>44169</v>
      </c>
      <c r="BC655" s="17">
        <v>139.55000000000001</v>
      </c>
      <c r="BD655" s="17">
        <v>142.47999999999999</v>
      </c>
      <c r="BE655" s="17">
        <v>139.24</v>
      </c>
      <c r="BF655" s="17">
        <v>141.82</v>
      </c>
      <c r="BG655" s="14">
        <v>982591</v>
      </c>
      <c r="BH655" s="23">
        <v>51268.69</v>
      </c>
      <c r="BI655" s="14">
        <v>361505357</v>
      </c>
      <c r="BJ655" s="15"/>
      <c r="BK655" t="s">
        <v>1040</v>
      </c>
      <c r="BL655" t="s">
        <v>1041</v>
      </c>
      <c r="BM655" s="19">
        <v>44169</v>
      </c>
      <c r="BN655" s="17">
        <v>27.86</v>
      </c>
      <c r="BO655" s="17">
        <v>27.87</v>
      </c>
      <c r="BP655" s="17">
        <v>27.77</v>
      </c>
      <c r="BQ655" s="17">
        <v>27.87</v>
      </c>
      <c r="BR655" s="14">
        <v>155762</v>
      </c>
      <c r="BS655" s="15"/>
      <c r="BT655" s="7" t="s">
        <v>1042</v>
      </c>
      <c r="BU655" s="7" t="s">
        <v>1043</v>
      </c>
      <c r="BV655" s="19">
        <v>44169</v>
      </c>
      <c r="BW655" s="17">
        <v>3.36</v>
      </c>
      <c r="BX655" s="17">
        <v>3.6</v>
      </c>
      <c r="BY655" s="17">
        <v>3.35</v>
      </c>
      <c r="BZ655" s="17">
        <v>3.56</v>
      </c>
      <c r="CA655" s="14">
        <v>4852727</v>
      </c>
      <c r="CB655" s="23">
        <v>2353.4699999999998</v>
      </c>
      <c r="CC655" s="14">
        <v>661088044</v>
      </c>
      <c r="CD655" s="15"/>
      <c r="CE655" t="s">
        <v>1044</v>
      </c>
      <c r="CF655" t="s">
        <v>1045</v>
      </c>
      <c r="CG655" s="19">
        <v>44169</v>
      </c>
      <c r="CH655" s="17">
        <v>57.2</v>
      </c>
      <c r="CI655" s="17">
        <v>57.38</v>
      </c>
      <c r="CJ655" s="17">
        <v>57.19</v>
      </c>
      <c r="CK655" s="17">
        <v>57.3</v>
      </c>
      <c r="CL655" s="14">
        <v>21428</v>
      </c>
      <c r="CM655" s="15" t="s">
        <v>1033</v>
      </c>
      <c r="CN655" s="7" t="s">
        <v>1046</v>
      </c>
      <c r="CO655" s="7" t="s">
        <v>1047</v>
      </c>
      <c r="CP655" s="19">
        <v>44169</v>
      </c>
      <c r="CQ655" s="17">
        <v>23.1</v>
      </c>
      <c r="CR655" s="17">
        <v>23.13</v>
      </c>
      <c r="CS655" s="17">
        <v>22.88</v>
      </c>
      <c r="CT655" s="17">
        <v>23</v>
      </c>
      <c r="CU655" s="14">
        <v>2249039</v>
      </c>
      <c r="CV655" s="23">
        <v>22131.19</v>
      </c>
      <c r="CW655" s="14">
        <v>962225814</v>
      </c>
      <c r="CX655" s="15"/>
      <c r="CY655" t="s">
        <v>1048</v>
      </c>
      <c r="CZ655" t="s">
        <v>1049</v>
      </c>
      <c r="DA655" s="19">
        <v>44169</v>
      </c>
      <c r="DB655" s="17">
        <v>7.58</v>
      </c>
      <c r="DC655" s="17">
        <v>7.59</v>
      </c>
      <c r="DD655" s="17">
        <v>7.55</v>
      </c>
      <c r="DE655" s="17">
        <v>7.55</v>
      </c>
      <c r="DF655" s="14">
        <v>21171</v>
      </c>
      <c r="DG655" s="15" t="s">
        <v>1033</v>
      </c>
      <c r="DH655" s="7" t="s">
        <v>1072</v>
      </c>
      <c r="DI655" s="7" t="s">
        <v>1073</v>
      </c>
      <c r="DJ655" s="19">
        <v>44169</v>
      </c>
      <c r="DK655" s="17">
        <v>111.26</v>
      </c>
      <c r="DL655" s="17">
        <v>111.77</v>
      </c>
      <c r="DM655" s="17">
        <v>111.25</v>
      </c>
      <c r="DN655" s="17">
        <v>111.59</v>
      </c>
      <c r="DO655" s="14">
        <v>33995</v>
      </c>
      <c r="DQ655" s="6">
        <v>44172</v>
      </c>
      <c r="DR655" s="62">
        <v>1.044E-2</v>
      </c>
    </row>
    <row r="656" spans="1:122" ht="15" hidden="1" x14ac:dyDescent="0.25">
      <c r="A656" s="17" t="s">
        <v>8</v>
      </c>
      <c r="B656" s="17" t="s">
        <v>9</v>
      </c>
      <c r="C656" s="26" t="s">
        <v>460</v>
      </c>
      <c r="D656" s="21">
        <v>79.680000000000007</v>
      </c>
      <c r="E656" s="21">
        <v>79.680000000000007</v>
      </c>
      <c r="F656" s="21">
        <v>78.7</v>
      </c>
      <c r="G656" s="21">
        <v>79.06</v>
      </c>
      <c r="H656" s="21">
        <v>12325</v>
      </c>
      <c r="I656" s="15"/>
      <c r="J656" s="9" t="s">
        <v>1027</v>
      </c>
      <c r="K656" s="9" t="s">
        <v>1028</v>
      </c>
      <c r="L656" s="12" t="s">
        <v>460</v>
      </c>
      <c r="M656" s="10">
        <v>36.042999999999999</v>
      </c>
      <c r="N656" s="10">
        <v>36.817999999999998</v>
      </c>
      <c r="O656" s="10">
        <v>36.008000000000003</v>
      </c>
      <c r="P656" s="10">
        <v>36.728999999999999</v>
      </c>
      <c r="Q656" s="10">
        <v>13499123</v>
      </c>
      <c r="R656" s="10">
        <v>108198.18</v>
      </c>
      <c r="S656" s="10">
        <v>2945851394</v>
      </c>
      <c r="T656" s="15"/>
      <c r="U656" s="7" t="s">
        <v>1031</v>
      </c>
      <c r="V656" s="7" t="s">
        <v>1032</v>
      </c>
      <c r="W656" s="19">
        <v>44168</v>
      </c>
      <c r="X656" s="17">
        <v>10.94</v>
      </c>
      <c r="Y656" s="17">
        <v>10.94</v>
      </c>
      <c r="Z656" s="17">
        <v>10.85</v>
      </c>
      <c r="AA656" s="17">
        <v>10.86</v>
      </c>
      <c r="AB656" s="14">
        <v>59775</v>
      </c>
      <c r="AC656" s="15"/>
      <c r="AD656" s="7" t="s">
        <v>1034</v>
      </c>
      <c r="AE656" s="7" t="s">
        <v>1035</v>
      </c>
      <c r="AF656" s="19">
        <v>44168</v>
      </c>
      <c r="AG656" s="17">
        <v>19.53</v>
      </c>
      <c r="AH656" s="17">
        <v>20.77</v>
      </c>
      <c r="AI656" s="17">
        <v>19.25</v>
      </c>
      <c r="AJ656" s="17">
        <v>20.65</v>
      </c>
      <c r="AK656" s="14">
        <v>34120796</v>
      </c>
      <c r="AL656" s="23">
        <v>63580.63</v>
      </c>
      <c r="AM656" s="14">
        <v>3078964918</v>
      </c>
      <c r="AN656" s="15"/>
      <c r="AO656" s="7" t="s">
        <v>1036</v>
      </c>
      <c r="AP656" s="7" t="s">
        <v>1037</v>
      </c>
      <c r="AQ656" s="19">
        <v>44168</v>
      </c>
      <c r="AR656" s="17">
        <v>8.2000000000000003E-2</v>
      </c>
      <c r="AS656" s="17">
        <v>8.5999999999999993E-2</v>
      </c>
      <c r="AT656" s="17">
        <v>8.2000000000000003E-2</v>
      </c>
      <c r="AU656" s="17">
        <v>8.4000000000000005E-2</v>
      </c>
      <c r="AV656" s="14">
        <v>7200233</v>
      </c>
      <c r="AW656" s="17">
        <v>68.64</v>
      </c>
      <c r="AX656" s="14">
        <v>817128624</v>
      </c>
      <c r="AY656" s="15"/>
      <c r="AZ656" s="7" t="s">
        <v>1038</v>
      </c>
      <c r="BA656" s="7" t="s">
        <v>1039</v>
      </c>
      <c r="BB656" s="19">
        <v>44168</v>
      </c>
      <c r="BC656" s="17">
        <v>137.69</v>
      </c>
      <c r="BD656" s="17">
        <v>139.08000000000001</v>
      </c>
      <c r="BE656" s="17">
        <v>137.34</v>
      </c>
      <c r="BF656" s="17">
        <v>138.6</v>
      </c>
      <c r="BG656" s="14">
        <v>732974</v>
      </c>
      <c r="BH656" s="23">
        <v>50104.639999999999</v>
      </c>
      <c r="BI656" s="14">
        <v>361505357</v>
      </c>
      <c r="BJ656" s="15"/>
      <c r="BK656" t="s">
        <v>1040</v>
      </c>
      <c r="BL656" t="s">
        <v>1041</v>
      </c>
      <c r="BM656" s="19">
        <v>44168</v>
      </c>
      <c r="BN656" s="17">
        <v>27.89</v>
      </c>
      <c r="BO656" s="17">
        <v>27.93</v>
      </c>
      <c r="BP656" s="17">
        <v>27.84</v>
      </c>
      <c r="BQ656" s="17">
        <v>27.87</v>
      </c>
      <c r="BR656" s="14">
        <v>118400</v>
      </c>
      <c r="BS656" s="15"/>
      <c r="BT656" s="7" t="s">
        <v>1042</v>
      </c>
      <c r="BU656" s="7" t="s">
        <v>1043</v>
      </c>
      <c r="BV656" s="19">
        <v>44168</v>
      </c>
      <c r="BW656" s="17">
        <v>3.45</v>
      </c>
      <c r="BX656" s="17">
        <v>3.46</v>
      </c>
      <c r="BY656" s="17">
        <v>3.24</v>
      </c>
      <c r="BZ656" s="17">
        <v>3.36</v>
      </c>
      <c r="CA656" s="14">
        <v>3840744</v>
      </c>
      <c r="CB656" s="23">
        <v>2221.2600000000002</v>
      </c>
      <c r="CC656" s="14">
        <v>661088044</v>
      </c>
      <c r="CD656" s="15"/>
      <c r="CE656" t="s">
        <v>1044</v>
      </c>
      <c r="CF656" t="s">
        <v>1045</v>
      </c>
      <c r="CG656" s="19">
        <v>44168</v>
      </c>
      <c r="CH656" s="17">
        <v>58</v>
      </c>
      <c r="CI656" s="17">
        <v>58</v>
      </c>
      <c r="CJ656" s="17">
        <v>57.15</v>
      </c>
      <c r="CK656" s="17">
        <v>57.15</v>
      </c>
      <c r="CL656" s="14">
        <v>27649</v>
      </c>
      <c r="CM656" s="15" t="s">
        <v>1033</v>
      </c>
      <c r="CN656" s="7" t="s">
        <v>1046</v>
      </c>
      <c r="CO656" s="7" t="s">
        <v>1047</v>
      </c>
      <c r="CP656" s="19">
        <v>44168</v>
      </c>
      <c r="CQ656" s="17">
        <v>22.7</v>
      </c>
      <c r="CR656" s="17">
        <v>22.9</v>
      </c>
      <c r="CS656" s="17">
        <v>22.52</v>
      </c>
      <c r="CT656" s="17">
        <v>22.85</v>
      </c>
      <c r="CU656" s="14">
        <v>3234069</v>
      </c>
      <c r="CV656" s="23">
        <v>21986.86</v>
      </c>
      <c r="CW656" s="14">
        <v>962225814</v>
      </c>
      <c r="CX656" s="15"/>
      <c r="CY656" t="s">
        <v>1048</v>
      </c>
      <c r="CZ656" t="s">
        <v>1049</v>
      </c>
      <c r="DA656" s="19">
        <v>44168</v>
      </c>
      <c r="DB656" s="17">
        <v>7.53</v>
      </c>
      <c r="DC656" s="17">
        <v>7.57</v>
      </c>
      <c r="DD656" s="17">
        <v>7.2</v>
      </c>
      <c r="DE656" s="17">
        <v>7.54</v>
      </c>
      <c r="DF656" s="14">
        <v>108869</v>
      </c>
      <c r="DG656" s="15" t="s">
        <v>1033</v>
      </c>
      <c r="DH656" s="7" t="s">
        <v>1072</v>
      </c>
      <c r="DI656" s="7" t="s">
        <v>1073</v>
      </c>
      <c r="DJ656" s="19">
        <v>44168</v>
      </c>
      <c r="DK656" s="17">
        <v>111.31</v>
      </c>
      <c r="DL656" s="17">
        <v>111.49</v>
      </c>
      <c r="DM656" s="17">
        <v>110.97</v>
      </c>
      <c r="DN656" s="17">
        <v>111.26</v>
      </c>
      <c r="DO656" s="14">
        <v>21889</v>
      </c>
      <c r="DQ656" s="6">
        <v>44169</v>
      </c>
      <c r="DR656" s="62">
        <v>1.0009999999999998E-2</v>
      </c>
    </row>
    <row r="657" spans="1:122" ht="15" hidden="1" x14ac:dyDescent="0.25">
      <c r="A657" s="17" t="s">
        <v>8</v>
      </c>
      <c r="B657" s="17" t="s">
        <v>9</v>
      </c>
      <c r="C657" s="26" t="s">
        <v>461</v>
      </c>
      <c r="D657" s="21">
        <v>79.98</v>
      </c>
      <c r="E657" s="21">
        <v>79.98</v>
      </c>
      <c r="F657" s="21">
        <v>78.31</v>
      </c>
      <c r="G657" s="21">
        <v>78.69</v>
      </c>
      <c r="H657" s="21">
        <v>11936</v>
      </c>
      <c r="I657" s="15"/>
      <c r="J657" s="9" t="s">
        <v>1027</v>
      </c>
      <c r="K657" s="9" t="s">
        <v>1028</v>
      </c>
      <c r="L657" s="12" t="s">
        <v>461</v>
      </c>
      <c r="M657" s="10">
        <v>34.69</v>
      </c>
      <c r="N657" s="10">
        <v>35.082000000000001</v>
      </c>
      <c r="O657" s="10">
        <v>34.662999999999997</v>
      </c>
      <c r="P657" s="10">
        <v>35.002000000000002</v>
      </c>
      <c r="Q657" s="10">
        <v>7742305</v>
      </c>
      <c r="R657" s="10">
        <v>103109.51</v>
      </c>
      <c r="S657" s="10">
        <v>2945851394</v>
      </c>
      <c r="T657" s="15"/>
      <c r="U657" s="7" t="s">
        <v>1031</v>
      </c>
      <c r="V657" s="7" t="s">
        <v>1032</v>
      </c>
      <c r="W657" s="19">
        <v>44167</v>
      </c>
      <c r="X657" s="17">
        <v>10.93</v>
      </c>
      <c r="Y657" s="17">
        <v>10.93</v>
      </c>
      <c r="Z657" s="17">
        <v>10.83</v>
      </c>
      <c r="AA657" s="17">
        <v>10.9</v>
      </c>
      <c r="AB657" s="14">
        <v>113994</v>
      </c>
      <c r="AC657" s="15"/>
      <c r="AD657" s="7" t="s">
        <v>1034</v>
      </c>
      <c r="AE657" s="7" t="s">
        <v>1035</v>
      </c>
      <c r="AF657" s="19">
        <v>44167</v>
      </c>
      <c r="AG657" s="17">
        <v>18.46</v>
      </c>
      <c r="AH657" s="17">
        <v>18.61</v>
      </c>
      <c r="AI657" s="17">
        <v>18.079999999999998</v>
      </c>
      <c r="AJ657" s="17">
        <v>18.23</v>
      </c>
      <c r="AK657" s="14">
        <v>7921058</v>
      </c>
      <c r="AL657" s="23">
        <v>56129.53</v>
      </c>
      <c r="AM657" s="14">
        <v>3078964918</v>
      </c>
      <c r="AN657" s="15"/>
      <c r="AO657" s="7" t="s">
        <v>1036</v>
      </c>
      <c r="AP657" s="7" t="s">
        <v>1037</v>
      </c>
      <c r="AQ657" s="19">
        <v>44167</v>
      </c>
      <c r="AR657" s="17">
        <v>8.5999999999999993E-2</v>
      </c>
      <c r="AS657" s="17">
        <v>8.5999999999999993E-2</v>
      </c>
      <c r="AT657" s="17">
        <v>8.1000000000000003E-2</v>
      </c>
      <c r="AU657" s="17">
        <v>8.1000000000000003E-2</v>
      </c>
      <c r="AV657" s="14">
        <v>11382925</v>
      </c>
      <c r="AW657" s="17">
        <v>66.19</v>
      </c>
      <c r="AX657" s="14">
        <v>817128624</v>
      </c>
      <c r="AY657" s="15"/>
      <c r="AZ657" s="7" t="s">
        <v>1038</v>
      </c>
      <c r="BA657" s="7" t="s">
        <v>1039</v>
      </c>
      <c r="BB657" s="19">
        <v>44167</v>
      </c>
      <c r="BC657" s="17">
        <v>139.49</v>
      </c>
      <c r="BD657" s="17">
        <v>140.05000000000001</v>
      </c>
      <c r="BE657" s="17">
        <v>137.01</v>
      </c>
      <c r="BF657" s="17">
        <v>138.34</v>
      </c>
      <c r="BG657" s="14">
        <v>1011325</v>
      </c>
      <c r="BH657" s="23">
        <v>50010.65</v>
      </c>
      <c r="BI657" s="14">
        <v>361505357</v>
      </c>
      <c r="BJ657" s="15"/>
      <c r="BK657" t="s">
        <v>1040</v>
      </c>
      <c r="BL657" t="s">
        <v>1041</v>
      </c>
      <c r="BM657" s="19">
        <v>44167</v>
      </c>
      <c r="BN657" s="17">
        <v>27.97</v>
      </c>
      <c r="BO657" s="17">
        <v>28</v>
      </c>
      <c r="BP657" s="17">
        <v>27.87</v>
      </c>
      <c r="BQ657" s="17">
        <v>27.93</v>
      </c>
      <c r="BR657" s="14">
        <v>199217</v>
      </c>
      <c r="BS657" s="15"/>
      <c r="BT657" s="7" t="s">
        <v>1042</v>
      </c>
      <c r="BU657" s="7" t="s">
        <v>1043</v>
      </c>
      <c r="BV657" s="19">
        <v>44167</v>
      </c>
      <c r="BW657" s="17">
        <v>3.4</v>
      </c>
      <c r="BX657" s="17">
        <v>3.48</v>
      </c>
      <c r="BY657" s="17">
        <v>3.35</v>
      </c>
      <c r="BZ657" s="17">
        <v>3.44</v>
      </c>
      <c r="CA657" s="14">
        <v>5503600</v>
      </c>
      <c r="CB657" s="23">
        <v>2274.14</v>
      </c>
      <c r="CC657" s="14">
        <v>661088044</v>
      </c>
      <c r="CD657" s="15"/>
      <c r="CE657" t="s">
        <v>1044</v>
      </c>
      <c r="CF657" t="s">
        <v>1045</v>
      </c>
      <c r="CG657" s="19">
        <v>44167</v>
      </c>
      <c r="CH657" s="17">
        <v>57.46</v>
      </c>
      <c r="CI657" s="17">
        <v>57.46</v>
      </c>
      <c r="CJ657" s="17">
        <v>57</v>
      </c>
      <c r="CK657" s="17">
        <v>57.12</v>
      </c>
      <c r="CL657" s="14">
        <v>26926</v>
      </c>
      <c r="CM657" s="15" t="s">
        <v>1033</v>
      </c>
      <c r="CN657" s="7" t="s">
        <v>1046</v>
      </c>
      <c r="CO657" s="7" t="s">
        <v>1047</v>
      </c>
      <c r="CP657" s="19">
        <v>44167</v>
      </c>
      <c r="CQ657" s="17">
        <v>22.09</v>
      </c>
      <c r="CR657" s="17">
        <v>22.44</v>
      </c>
      <c r="CS657" s="17">
        <v>21.92</v>
      </c>
      <c r="CT657" s="17">
        <v>22.42</v>
      </c>
      <c r="CU657" s="14">
        <v>3637809</v>
      </c>
      <c r="CV657" s="23">
        <v>21573.1</v>
      </c>
      <c r="CW657" s="14">
        <v>962225814</v>
      </c>
      <c r="CX657" s="15"/>
      <c r="CY657" t="s">
        <v>1048</v>
      </c>
      <c r="CZ657" t="s">
        <v>1049</v>
      </c>
      <c r="DA657" s="19">
        <v>44167</v>
      </c>
      <c r="DB657" s="17">
        <v>7.56</v>
      </c>
      <c r="DC657" s="17">
        <v>7.56</v>
      </c>
      <c r="DD657" s="17">
        <v>7.52</v>
      </c>
      <c r="DE657" s="17">
        <v>7.54</v>
      </c>
      <c r="DF657" s="14">
        <v>53715</v>
      </c>
      <c r="DG657" s="15" t="s">
        <v>1033</v>
      </c>
      <c r="DH657" s="7" t="s">
        <v>1072</v>
      </c>
      <c r="DI657" s="7" t="s">
        <v>1073</v>
      </c>
      <c r="DJ657" s="19">
        <v>44167</v>
      </c>
      <c r="DK657" s="17">
        <v>111.16</v>
      </c>
      <c r="DL657" s="17">
        <v>111.21</v>
      </c>
      <c r="DM657" s="17">
        <v>110.27</v>
      </c>
      <c r="DN657" s="17">
        <v>110.89</v>
      </c>
      <c r="DO657" s="14">
        <v>67025</v>
      </c>
      <c r="DQ657" s="6">
        <v>44168</v>
      </c>
      <c r="DR657" s="62">
        <v>0.01</v>
      </c>
    </row>
    <row r="658" spans="1:122" ht="15" hidden="1" x14ac:dyDescent="0.25">
      <c r="A658" s="17" t="s">
        <v>8</v>
      </c>
      <c r="B658" s="17" t="s">
        <v>9</v>
      </c>
      <c r="C658" s="26" t="s">
        <v>462</v>
      </c>
      <c r="D658" s="21">
        <v>78.63</v>
      </c>
      <c r="E658" s="21">
        <v>79.040000000000006</v>
      </c>
      <c r="F658" s="21">
        <v>78</v>
      </c>
      <c r="G658" s="21">
        <v>78.69</v>
      </c>
      <c r="H658" s="21">
        <v>7305</v>
      </c>
      <c r="I658" s="15"/>
      <c r="J658" s="9" t="s">
        <v>1027</v>
      </c>
      <c r="K658" s="9" t="s">
        <v>1028</v>
      </c>
      <c r="L658" s="12" t="s">
        <v>462</v>
      </c>
      <c r="M658" s="10">
        <v>33.844000000000001</v>
      </c>
      <c r="N658" s="10">
        <v>34.441000000000003</v>
      </c>
      <c r="O658" s="10">
        <v>33.585999999999999</v>
      </c>
      <c r="P658" s="10">
        <v>34.334000000000003</v>
      </c>
      <c r="Q658" s="10">
        <v>6362719</v>
      </c>
      <c r="R658" s="10">
        <v>101142.27</v>
      </c>
      <c r="S658" s="10">
        <v>2945851394</v>
      </c>
      <c r="T658" s="15"/>
      <c r="U658" s="7" t="s">
        <v>1031</v>
      </c>
      <c r="V658" s="7" t="s">
        <v>1032</v>
      </c>
      <c r="W658" s="19">
        <v>44166</v>
      </c>
      <c r="X658" s="17">
        <v>10.79</v>
      </c>
      <c r="Y658" s="17">
        <v>10.9</v>
      </c>
      <c r="Z658" s="17">
        <v>10.78</v>
      </c>
      <c r="AA658" s="17">
        <v>10.86</v>
      </c>
      <c r="AB658" s="14">
        <v>246134</v>
      </c>
      <c r="AC658" s="15"/>
      <c r="AD658" s="7" t="s">
        <v>1034</v>
      </c>
      <c r="AE658" s="7" t="s">
        <v>1035</v>
      </c>
      <c r="AF658" s="19">
        <v>44166</v>
      </c>
      <c r="AG658" s="17">
        <v>18.02</v>
      </c>
      <c r="AH658" s="17">
        <v>18.510000000000002</v>
      </c>
      <c r="AI658" s="17">
        <v>17.86</v>
      </c>
      <c r="AJ658" s="17">
        <v>18.329999999999998</v>
      </c>
      <c r="AK658" s="14">
        <v>7497637</v>
      </c>
      <c r="AL658" s="23">
        <v>56437.43</v>
      </c>
      <c r="AM658" s="14">
        <v>3078964918</v>
      </c>
      <c r="AN658" s="15"/>
      <c r="AO658" s="7" t="s">
        <v>1036</v>
      </c>
      <c r="AP658" s="7" t="s">
        <v>1037</v>
      </c>
      <c r="AQ658" s="19">
        <v>44166</v>
      </c>
      <c r="AR658" s="17">
        <v>8.4000000000000005E-2</v>
      </c>
      <c r="AS658" s="17">
        <v>8.7999999999999995E-2</v>
      </c>
      <c r="AT658" s="17">
        <v>8.3000000000000004E-2</v>
      </c>
      <c r="AU658" s="17">
        <v>8.5999999999999993E-2</v>
      </c>
      <c r="AV658" s="14">
        <v>19341800</v>
      </c>
      <c r="AW658" s="17">
        <v>70.27</v>
      </c>
      <c r="AX658" s="14">
        <v>817128624</v>
      </c>
      <c r="AY658" s="15"/>
      <c r="AZ658" s="7" t="s">
        <v>1038</v>
      </c>
      <c r="BA658" s="7" t="s">
        <v>1039</v>
      </c>
      <c r="BB658" s="19">
        <v>44166</v>
      </c>
      <c r="BC658" s="17">
        <v>138.05000000000001</v>
      </c>
      <c r="BD658" s="17">
        <v>142.13999999999999</v>
      </c>
      <c r="BE658" s="17">
        <v>138.05000000000001</v>
      </c>
      <c r="BF658" s="17">
        <v>140.19</v>
      </c>
      <c r="BG658" s="14">
        <v>893965</v>
      </c>
      <c r="BH658" s="23">
        <v>50679.44</v>
      </c>
      <c r="BI658" s="14">
        <v>361505357</v>
      </c>
      <c r="BJ658" s="15"/>
      <c r="BK658" t="s">
        <v>1040</v>
      </c>
      <c r="BL658" t="s">
        <v>1041</v>
      </c>
      <c r="BM658" s="19">
        <v>44166</v>
      </c>
      <c r="BN658" s="17">
        <v>27.81</v>
      </c>
      <c r="BO658" s="17">
        <v>27.9</v>
      </c>
      <c r="BP658" s="17">
        <v>27.75</v>
      </c>
      <c r="BQ658" s="17">
        <v>27.82</v>
      </c>
      <c r="BR658" s="14">
        <v>198767</v>
      </c>
      <c r="BS658" s="15"/>
      <c r="BT658" s="7" t="s">
        <v>1042</v>
      </c>
      <c r="BU658" s="7" t="s">
        <v>1043</v>
      </c>
      <c r="BV658" s="19">
        <v>44166</v>
      </c>
      <c r="BW658" s="17">
        <v>3.25</v>
      </c>
      <c r="BX658" s="17">
        <v>3.4550000000000001</v>
      </c>
      <c r="BY658" s="17">
        <v>3.2250000000000001</v>
      </c>
      <c r="BZ658" s="17">
        <v>3.38</v>
      </c>
      <c r="CA658" s="14">
        <v>7809561</v>
      </c>
      <c r="CB658" s="23">
        <v>2234.48</v>
      </c>
      <c r="CC658" s="14">
        <v>661088044</v>
      </c>
      <c r="CD658" s="15"/>
      <c r="CE658" t="s">
        <v>1044</v>
      </c>
      <c r="CF658" t="s">
        <v>1045</v>
      </c>
      <c r="CG658" s="19">
        <v>44166</v>
      </c>
      <c r="CH658" s="17">
        <v>56.83</v>
      </c>
      <c r="CI658" s="17">
        <v>57.18</v>
      </c>
      <c r="CJ658" s="17">
        <v>56.75</v>
      </c>
      <c r="CK658" s="17">
        <v>57.09</v>
      </c>
      <c r="CL658" s="14">
        <v>22197</v>
      </c>
      <c r="CM658" s="15" t="s">
        <v>1033</v>
      </c>
      <c r="CN658" s="7" t="s">
        <v>1046</v>
      </c>
      <c r="CO658" s="7" t="s">
        <v>1047</v>
      </c>
      <c r="CP658" s="19">
        <v>44166</v>
      </c>
      <c r="CQ658" s="17">
        <v>22</v>
      </c>
      <c r="CR658" s="17">
        <v>22.2</v>
      </c>
      <c r="CS658" s="17">
        <v>21.71</v>
      </c>
      <c r="CT658" s="17">
        <v>22.2</v>
      </c>
      <c r="CU658" s="14">
        <v>3520414</v>
      </c>
      <c r="CV658" s="23">
        <v>21361.41</v>
      </c>
      <c r="CW658" s="14">
        <v>962225814</v>
      </c>
      <c r="CX658" s="15"/>
      <c r="CY658" t="s">
        <v>1048</v>
      </c>
      <c r="CZ658" t="s">
        <v>1049</v>
      </c>
      <c r="DA658" s="19">
        <v>44166</v>
      </c>
      <c r="DB658" s="17">
        <v>7.53</v>
      </c>
      <c r="DC658" s="17">
        <v>7.57</v>
      </c>
      <c r="DD658" s="17">
        <v>7.53</v>
      </c>
      <c r="DE658" s="17">
        <v>7.57</v>
      </c>
      <c r="DF658" s="14">
        <v>18705</v>
      </c>
      <c r="DG658" s="15" t="s">
        <v>1033</v>
      </c>
      <c r="DH658" s="7" t="s">
        <v>1072</v>
      </c>
      <c r="DI658" s="7" t="s">
        <v>1073</v>
      </c>
      <c r="DJ658" s="19">
        <v>44166</v>
      </c>
      <c r="DK658" s="17">
        <v>109.84</v>
      </c>
      <c r="DL658" s="17">
        <v>111.76</v>
      </c>
      <c r="DM658" s="17">
        <v>109.45</v>
      </c>
      <c r="DN658" s="17">
        <v>110.7</v>
      </c>
      <c r="DO658" s="14">
        <v>42511</v>
      </c>
      <c r="DQ658" s="6">
        <v>44167</v>
      </c>
      <c r="DR658" s="62">
        <v>0.01</v>
      </c>
    </row>
    <row r="659" spans="1:122" ht="15" hidden="1" x14ac:dyDescent="0.25">
      <c r="A659" s="17" t="s">
        <v>8</v>
      </c>
      <c r="B659" s="17" t="s">
        <v>9</v>
      </c>
      <c r="C659" s="26" t="s">
        <v>463</v>
      </c>
      <c r="D659" s="21">
        <v>79.25</v>
      </c>
      <c r="E659" s="21">
        <v>81</v>
      </c>
      <c r="F659" s="21">
        <v>78.489999999999995</v>
      </c>
      <c r="G659" s="21">
        <v>78.760000000000005</v>
      </c>
      <c r="H659" s="21">
        <v>11900</v>
      </c>
      <c r="I659" s="15"/>
      <c r="J659" s="9" t="s">
        <v>1027</v>
      </c>
      <c r="K659" s="9" t="s">
        <v>1028</v>
      </c>
      <c r="L659" s="12" t="s">
        <v>463</v>
      </c>
      <c r="M659" s="10">
        <v>34.414000000000001</v>
      </c>
      <c r="N659" s="10">
        <v>34.69</v>
      </c>
      <c r="O659" s="10">
        <v>33.853000000000002</v>
      </c>
      <c r="P659" s="10">
        <v>33.898000000000003</v>
      </c>
      <c r="Q659" s="10">
        <v>10978621</v>
      </c>
      <c r="R659" s="10">
        <v>99857</v>
      </c>
      <c r="S659" s="10">
        <v>2945851394</v>
      </c>
      <c r="T659" s="15"/>
      <c r="U659" s="7" t="s">
        <v>1031</v>
      </c>
      <c r="V659" s="7" t="s">
        <v>1032</v>
      </c>
      <c r="W659" s="19">
        <v>44165</v>
      </c>
      <c r="X659" s="17">
        <v>10.88</v>
      </c>
      <c r="Y659" s="17">
        <v>10.9</v>
      </c>
      <c r="Z659" s="17">
        <v>10.71</v>
      </c>
      <c r="AA659" s="17">
        <v>10.71</v>
      </c>
      <c r="AB659" s="14">
        <v>338442</v>
      </c>
      <c r="AC659" s="15"/>
      <c r="AD659" s="7" t="s">
        <v>1034</v>
      </c>
      <c r="AE659" s="7" t="s">
        <v>1035</v>
      </c>
      <c r="AF659" s="19">
        <v>44165</v>
      </c>
      <c r="AG659" s="17">
        <v>18.670000000000002</v>
      </c>
      <c r="AH659" s="17">
        <v>18.850000000000001</v>
      </c>
      <c r="AI659" s="17">
        <v>18.23</v>
      </c>
      <c r="AJ659" s="17">
        <v>18.23</v>
      </c>
      <c r="AK659" s="14">
        <v>12404013</v>
      </c>
      <c r="AL659" s="23">
        <v>56129.53</v>
      </c>
      <c r="AM659" s="14">
        <v>3078964918</v>
      </c>
      <c r="AN659" s="15"/>
      <c r="AO659" s="7" t="s">
        <v>1036</v>
      </c>
      <c r="AP659" s="7" t="s">
        <v>1037</v>
      </c>
      <c r="AQ659" s="19">
        <v>44165</v>
      </c>
      <c r="AR659" s="17">
        <v>7.8E-2</v>
      </c>
      <c r="AS659" s="17">
        <v>9.0999999999999998E-2</v>
      </c>
      <c r="AT659" s="17">
        <v>7.5999999999999998E-2</v>
      </c>
      <c r="AU659" s="17">
        <v>8.7999999999999995E-2</v>
      </c>
      <c r="AV659" s="14">
        <v>51736766</v>
      </c>
      <c r="AW659" s="17">
        <v>71.91</v>
      </c>
      <c r="AX659" s="14">
        <v>817128624</v>
      </c>
      <c r="AY659" s="15"/>
      <c r="AZ659" s="7" t="s">
        <v>1038</v>
      </c>
      <c r="BA659" s="7" t="s">
        <v>1039</v>
      </c>
      <c r="BB659" s="19">
        <v>44165</v>
      </c>
      <c r="BC659" s="17">
        <v>138.51</v>
      </c>
      <c r="BD659" s="17">
        <v>140.69</v>
      </c>
      <c r="BE659" s="17">
        <v>137.83000000000001</v>
      </c>
      <c r="BF659" s="17">
        <v>138.66999999999999</v>
      </c>
      <c r="BG659" s="14">
        <v>2134695</v>
      </c>
      <c r="BH659" s="23">
        <v>50129.95</v>
      </c>
      <c r="BI659" s="14">
        <v>361505357</v>
      </c>
      <c r="BJ659" s="15"/>
      <c r="BK659" t="s">
        <v>1040</v>
      </c>
      <c r="BL659" t="s">
        <v>1041</v>
      </c>
      <c r="BM659" s="19">
        <v>44165</v>
      </c>
      <c r="BN659" s="17">
        <v>27.54</v>
      </c>
      <c r="BO659" s="17">
        <v>27.62</v>
      </c>
      <c r="BP659" s="17">
        <v>27.43</v>
      </c>
      <c r="BQ659" s="17">
        <v>27.43</v>
      </c>
      <c r="BR659" s="14">
        <v>248399</v>
      </c>
      <c r="BS659" s="15"/>
      <c r="BT659" s="7" t="s">
        <v>1042</v>
      </c>
      <c r="BU659" s="7" t="s">
        <v>1043</v>
      </c>
      <c r="BV659" s="19">
        <v>44165</v>
      </c>
      <c r="BW659" s="17">
        <v>3.11</v>
      </c>
      <c r="BX659" s="17">
        <v>3.24</v>
      </c>
      <c r="BY659" s="17">
        <v>3.11</v>
      </c>
      <c r="BZ659" s="17">
        <v>3.21</v>
      </c>
      <c r="CA659" s="14">
        <v>3587839</v>
      </c>
      <c r="CB659" s="23">
        <v>2122.09</v>
      </c>
      <c r="CC659" s="14">
        <v>661088044</v>
      </c>
      <c r="CD659" s="15"/>
      <c r="CE659" t="s">
        <v>1044</v>
      </c>
      <c r="CF659" t="s">
        <v>1045</v>
      </c>
      <c r="CG659" s="19">
        <v>44165</v>
      </c>
      <c r="CH659" s="17">
        <v>57.17</v>
      </c>
      <c r="CI659" s="17">
        <v>57.49</v>
      </c>
      <c r="CJ659" s="17">
        <v>56.7</v>
      </c>
      <c r="CK659" s="17">
        <v>56.72</v>
      </c>
      <c r="CL659" s="14">
        <v>25853</v>
      </c>
      <c r="CM659" s="15" t="s">
        <v>1033</v>
      </c>
      <c r="CN659" s="7" t="s">
        <v>1046</v>
      </c>
      <c r="CO659" s="7" t="s">
        <v>1047</v>
      </c>
      <c r="CP659" s="19">
        <v>44165</v>
      </c>
      <c r="CQ659" s="17">
        <v>22.85</v>
      </c>
      <c r="CR659" s="17">
        <v>23.01</v>
      </c>
      <c r="CS659" s="17">
        <v>22.37</v>
      </c>
      <c r="CT659" s="17">
        <v>22.37</v>
      </c>
      <c r="CU659" s="14">
        <v>6187198</v>
      </c>
      <c r="CV659" s="23">
        <v>21524.99</v>
      </c>
      <c r="CW659" s="14">
        <v>962225814</v>
      </c>
      <c r="CX659" s="15"/>
      <c r="CY659" t="s">
        <v>1048</v>
      </c>
      <c r="CZ659" t="s">
        <v>1049</v>
      </c>
      <c r="DA659" s="19">
        <v>44165</v>
      </c>
      <c r="DB659" s="17">
        <v>7.54</v>
      </c>
      <c r="DC659" s="17">
        <v>7.6</v>
      </c>
      <c r="DD659" s="17">
        <v>7.5</v>
      </c>
      <c r="DE659" s="17">
        <v>7.5</v>
      </c>
      <c r="DF659" s="14">
        <v>18607</v>
      </c>
      <c r="DG659" s="15" t="s">
        <v>1033</v>
      </c>
      <c r="DH659" s="7" t="s">
        <v>1072</v>
      </c>
      <c r="DI659" s="7" t="s">
        <v>1073</v>
      </c>
      <c r="DJ659" s="19">
        <v>44165</v>
      </c>
      <c r="DK659" s="17">
        <v>111.47</v>
      </c>
      <c r="DL659" s="17">
        <v>111.57</v>
      </c>
      <c r="DM659" s="17">
        <v>109.59</v>
      </c>
      <c r="DN659" s="17">
        <v>109.59</v>
      </c>
      <c r="DO659" s="14">
        <v>28951</v>
      </c>
      <c r="DQ659" s="6">
        <v>44166</v>
      </c>
      <c r="DR659" s="62">
        <v>9.1800000000000007E-3</v>
      </c>
    </row>
    <row r="660" spans="1:122" ht="15" hidden="1" x14ac:dyDescent="0.25">
      <c r="A660" s="17" t="s">
        <v>8</v>
      </c>
      <c r="B660" s="17" t="s">
        <v>9</v>
      </c>
      <c r="C660" s="26" t="s">
        <v>464</v>
      </c>
      <c r="D660" s="21">
        <v>78.900000000000006</v>
      </c>
      <c r="E660" s="21">
        <v>79.239999999999995</v>
      </c>
      <c r="F660" s="21">
        <v>78.56</v>
      </c>
      <c r="G660" s="21">
        <v>79</v>
      </c>
      <c r="H660" s="21">
        <v>9253</v>
      </c>
      <c r="I660" s="15"/>
      <c r="J660" s="9" t="s">
        <v>1027</v>
      </c>
      <c r="K660" s="9" t="s">
        <v>1028</v>
      </c>
      <c r="L660" s="12" t="s">
        <v>464</v>
      </c>
      <c r="M660" s="10">
        <v>34.387</v>
      </c>
      <c r="N660" s="10">
        <v>34.600999999999999</v>
      </c>
      <c r="O660" s="10">
        <v>34.325000000000003</v>
      </c>
      <c r="P660" s="10">
        <v>34.475999999999999</v>
      </c>
      <c r="Q660" s="10">
        <v>4883232</v>
      </c>
      <c r="R660" s="10">
        <v>101562.06</v>
      </c>
      <c r="S660" s="10">
        <v>2945851394</v>
      </c>
      <c r="T660" s="15"/>
      <c r="U660" s="7" t="s">
        <v>1031</v>
      </c>
      <c r="V660" s="7" t="s">
        <v>1032</v>
      </c>
      <c r="W660" s="19">
        <v>44162</v>
      </c>
      <c r="X660" s="17">
        <v>10.81</v>
      </c>
      <c r="Y660" s="17">
        <v>10.81</v>
      </c>
      <c r="Z660" s="17">
        <v>10.71</v>
      </c>
      <c r="AA660" s="17">
        <v>10.74</v>
      </c>
      <c r="AB660" s="14">
        <v>103828</v>
      </c>
      <c r="AC660" s="15"/>
      <c r="AD660" s="7" t="s">
        <v>1034</v>
      </c>
      <c r="AE660" s="7" t="s">
        <v>1035</v>
      </c>
      <c r="AF660" s="19">
        <v>44162</v>
      </c>
      <c r="AG660" s="17">
        <v>18.43</v>
      </c>
      <c r="AH660" s="17">
        <v>18.7</v>
      </c>
      <c r="AI660" s="17">
        <v>18.399999999999999</v>
      </c>
      <c r="AJ660" s="17">
        <v>18.57</v>
      </c>
      <c r="AK660" s="14">
        <v>6437691</v>
      </c>
      <c r="AL660" s="23">
        <v>57176.38</v>
      </c>
      <c r="AM660" s="14">
        <v>3078964918</v>
      </c>
      <c r="AN660" s="15"/>
      <c r="AO660" s="7" t="s">
        <v>1036</v>
      </c>
      <c r="AP660" s="7" t="s">
        <v>1037</v>
      </c>
      <c r="AQ660" s="19">
        <v>44162</v>
      </c>
      <c r="AR660" s="17">
        <v>6.5000000000000002E-2</v>
      </c>
      <c r="AS660" s="17">
        <v>7.3999999999999996E-2</v>
      </c>
      <c r="AT660" s="17">
        <v>6.4000000000000001E-2</v>
      </c>
      <c r="AU660" s="17">
        <v>7.2999999999999995E-2</v>
      </c>
      <c r="AV660" s="14">
        <v>25561629</v>
      </c>
      <c r="AW660" s="17">
        <v>57.83</v>
      </c>
      <c r="AX660" s="14">
        <v>792128624</v>
      </c>
      <c r="AY660" s="15"/>
      <c r="AZ660" s="7" t="s">
        <v>1038</v>
      </c>
      <c r="BA660" s="7" t="s">
        <v>1039</v>
      </c>
      <c r="BB660" s="19">
        <v>44162</v>
      </c>
      <c r="BC660" s="17">
        <v>137.78</v>
      </c>
      <c r="BD660" s="17">
        <v>138.69</v>
      </c>
      <c r="BE660" s="17">
        <v>136.94999999999999</v>
      </c>
      <c r="BF660" s="17">
        <v>137.49</v>
      </c>
      <c r="BG660" s="14">
        <v>583907</v>
      </c>
      <c r="BH660" s="23">
        <v>49703.13</v>
      </c>
      <c r="BI660" s="14">
        <v>361503627</v>
      </c>
      <c r="BJ660" s="15"/>
      <c r="BK660" t="s">
        <v>1040</v>
      </c>
      <c r="BL660" t="s">
        <v>1041</v>
      </c>
      <c r="BM660" s="19">
        <v>44162</v>
      </c>
      <c r="BN660" s="17">
        <v>27.41</v>
      </c>
      <c r="BO660" s="17">
        <v>27.41</v>
      </c>
      <c r="BP660" s="17">
        <v>27.31</v>
      </c>
      <c r="BQ660" s="17">
        <v>27.35</v>
      </c>
      <c r="BR660" s="14">
        <v>168242</v>
      </c>
      <c r="BS660" s="15"/>
      <c r="BT660" s="7" t="s">
        <v>1042</v>
      </c>
      <c r="BU660" s="7" t="s">
        <v>1043</v>
      </c>
      <c r="BV660" s="19">
        <v>44162</v>
      </c>
      <c r="BW660" s="17">
        <v>3.1</v>
      </c>
      <c r="BX660" s="17">
        <v>3.17</v>
      </c>
      <c r="BY660" s="17">
        <v>3.07</v>
      </c>
      <c r="BZ660" s="17">
        <v>3.09</v>
      </c>
      <c r="CA660" s="14">
        <v>1462294</v>
      </c>
      <c r="CB660" s="23">
        <v>2042.76</v>
      </c>
      <c r="CC660" s="14">
        <v>661088044</v>
      </c>
      <c r="CD660" s="15"/>
      <c r="CE660" t="s">
        <v>1044</v>
      </c>
      <c r="CF660" t="s">
        <v>1045</v>
      </c>
      <c r="CG660" s="19">
        <v>44162</v>
      </c>
      <c r="CH660" s="17">
        <v>57.02</v>
      </c>
      <c r="CI660" s="17">
        <v>57.09</v>
      </c>
      <c r="CJ660" s="17">
        <v>56.9</v>
      </c>
      <c r="CK660" s="17">
        <v>56.96</v>
      </c>
      <c r="CL660" s="14">
        <v>28228</v>
      </c>
      <c r="CM660" s="15" t="s">
        <v>1033</v>
      </c>
      <c r="CN660" s="7" t="s">
        <v>1046</v>
      </c>
      <c r="CO660" s="7" t="s">
        <v>1047</v>
      </c>
      <c r="CP660" s="19">
        <v>44162</v>
      </c>
      <c r="CQ660" s="17">
        <v>22.9</v>
      </c>
      <c r="CR660" s="17">
        <v>22.91</v>
      </c>
      <c r="CS660" s="17">
        <v>22.52</v>
      </c>
      <c r="CT660" s="17">
        <v>22.73</v>
      </c>
      <c r="CU660" s="14">
        <v>2499734</v>
      </c>
      <c r="CV660" s="23">
        <v>21871.39</v>
      </c>
      <c r="CW660" s="14">
        <v>962225814</v>
      </c>
      <c r="CX660" s="15"/>
      <c r="CY660" t="s">
        <v>1048</v>
      </c>
      <c r="CZ660" t="s">
        <v>1049</v>
      </c>
      <c r="DA660" s="19">
        <v>44162</v>
      </c>
      <c r="DB660" s="17">
        <v>7.69</v>
      </c>
      <c r="DC660" s="17">
        <v>7.7</v>
      </c>
      <c r="DD660" s="17">
        <v>7.54</v>
      </c>
      <c r="DE660" s="17">
        <v>7.54</v>
      </c>
      <c r="DF660" s="14">
        <v>64121</v>
      </c>
      <c r="DG660" s="15" t="s">
        <v>1033</v>
      </c>
      <c r="DH660" s="7" t="s">
        <v>1072</v>
      </c>
      <c r="DI660" s="7" t="s">
        <v>1073</v>
      </c>
      <c r="DJ660" s="19">
        <v>44162</v>
      </c>
      <c r="DK660" s="17">
        <v>111.57</v>
      </c>
      <c r="DL660" s="17">
        <v>111.61</v>
      </c>
      <c r="DM660" s="17">
        <v>110.79</v>
      </c>
      <c r="DN660" s="17">
        <v>111.1</v>
      </c>
      <c r="DO660" s="14">
        <v>26784</v>
      </c>
      <c r="DQ660" s="6">
        <v>44165</v>
      </c>
      <c r="DR660" s="62">
        <v>8.9899999999999997E-3</v>
      </c>
    </row>
    <row r="661" spans="1:122" ht="15" hidden="1" x14ac:dyDescent="0.25">
      <c r="A661" s="17" t="s">
        <v>8</v>
      </c>
      <c r="B661" s="17" t="s">
        <v>9</v>
      </c>
      <c r="C661" s="26" t="s">
        <v>465</v>
      </c>
      <c r="D661" s="21">
        <v>79.44</v>
      </c>
      <c r="E661" s="21">
        <v>79.48</v>
      </c>
      <c r="F661" s="21">
        <v>78.38</v>
      </c>
      <c r="G661" s="21">
        <v>78.7</v>
      </c>
      <c r="H661" s="21">
        <v>7899</v>
      </c>
      <c r="I661" s="15"/>
      <c r="J661" s="9" t="s">
        <v>1027</v>
      </c>
      <c r="K661" s="9" t="s">
        <v>1028</v>
      </c>
      <c r="L661" s="12" t="s">
        <v>465</v>
      </c>
      <c r="M661" s="10">
        <v>34.805999999999997</v>
      </c>
      <c r="N661" s="10">
        <v>35.082000000000001</v>
      </c>
      <c r="O661" s="10">
        <v>34.671999999999997</v>
      </c>
      <c r="P661" s="10">
        <v>34.912999999999997</v>
      </c>
      <c r="Q661" s="10">
        <v>5412328</v>
      </c>
      <c r="R661" s="10">
        <v>102847.33</v>
      </c>
      <c r="S661" s="10">
        <v>2945851394</v>
      </c>
      <c r="T661" s="15"/>
      <c r="U661" s="7" t="s">
        <v>1031</v>
      </c>
      <c r="V661" s="7" t="s">
        <v>1032</v>
      </c>
      <c r="W661" s="19">
        <v>44161</v>
      </c>
      <c r="X661" s="17">
        <v>10.76</v>
      </c>
      <c r="Y661" s="17">
        <v>10.85</v>
      </c>
      <c r="Z661" s="17">
        <v>10.74</v>
      </c>
      <c r="AA661" s="17">
        <v>10.77</v>
      </c>
      <c r="AB661" s="14">
        <v>128171</v>
      </c>
      <c r="AC661" s="15"/>
      <c r="AD661" s="7" t="s">
        <v>1034</v>
      </c>
      <c r="AE661" s="7" t="s">
        <v>1035</v>
      </c>
      <c r="AF661" s="19">
        <v>44161</v>
      </c>
      <c r="AG661" s="17">
        <v>18.690000000000001</v>
      </c>
      <c r="AH661" s="17">
        <v>18.690000000000001</v>
      </c>
      <c r="AI661" s="17">
        <v>18.45</v>
      </c>
      <c r="AJ661" s="17">
        <v>18.54</v>
      </c>
      <c r="AK661" s="14">
        <v>14377921</v>
      </c>
      <c r="AL661" s="23">
        <v>57084.01</v>
      </c>
      <c r="AM661" s="14">
        <v>3078964918</v>
      </c>
      <c r="AN661" s="15"/>
      <c r="AO661" s="7" t="s">
        <v>1036</v>
      </c>
      <c r="AP661" s="7" t="s">
        <v>1037</v>
      </c>
      <c r="AQ661" s="19">
        <v>44161</v>
      </c>
      <c r="AR661" s="17">
        <v>6.6000000000000003E-2</v>
      </c>
      <c r="AS661" s="17">
        <v>6.7000000000000004E-2</v>
      </c>
      <c r="AT661" s="17">
        <v>6.0999999999999999E-2</v>
      </c>
      <c r="AU661" s="17">
        <v>6.2E-2</v>
      </c>
      <c r="AV661" s="14">
        <v>11180739</v>
      </c>
      <c r="AW661" s="17">
        <v>49.11</v>
      </c>
      <c r="AX661" s="14">
        <v>792128624</v>
      </c>
      <c r="AY661" s="15"/>
      <c r="AZ661" s="7" t="s">
        <v>1038</v>
      </c>
      <c r="BA661" s="7" t="s">
        <v>1039</v>
      </c>
      <c r="BB661" s="19">
        <v>44161</v>
      </c>
      <c r="BC661" s="17">
        <v>140.22999999999999</v>
      </c>
      <c r="BD661" s="17">
        <v>140.5</v>
      </c>
      <c r="BE661" s="17">
        <v>137.93</v>
      </c>
      <c r="BF661" s="17">
        <v>138.27000000000001</v>
      </c>
      <c r="BG661" s="14">
        <v>866292</v>
      </c>
      <c r="BH661" s="23">
        <v>49985.11</v>
      </c>
      <c r="BI661" s="14">
        <v>361503627</v>
      </c>
      <c r="BJ661" s="15"/>
      <c r="BK661" t="s">
        <v>1040</v>
      </c>
      <c r="BL661" t="s">
        <v>1041</v>
      </c>
      <c r="BM661" s="19">
        <v>44161</v>
      </c>
      <c r="BN661" s="17">
        <v>27.38</v>
      </c>
      <c r="BO661" s="17">
        <v>27.48</v>
      </c>
      <c r="BP661" s="17">
        <v>27.36</v>
      </c>
      <c r="BQ661" s="17">
        <v>27.44</v>
      </c>
      <c r="BR661" s="14">
        <v>124607</v>
      </c>
      <c r="BS661" s="15"/>
      <c r="BT661" s="7" t="s">
        <v>1042</v>
      </c>
      <c r="BU661" s="7" t="s">
        <v>1043</v>
      </c>
      <c r="BV661" s="19">
        <v>44161</v>
      </c>
      <c r="BW661" s="17">
        <v>3.1</v>
      </c>
      <c r="BX661" s="17">
        <v>3.17</v>
      </c>
      <c r="BY661" s="17">
        <v>3.09</v>
      </c>
      <c r="BZ661" s="17">
        <v>3.11</v>
      </c>
      <c r="CA661" s="14">
        <v>1891621</v>
      </c>
      <c r="CB661" s="23">
        <v>2055.98</v>
      </c>
      <c r="CC661" s="14">
        <v>661088044</v>
      </c>
      <c r="CD661" s="15"/>
      <c r="CE661" t="s">
        <v>1044</v>
      </c>
      <c r="CF661" t="s">
        <v>1045</v>
      </c>
      <c r="CG661" s="19">
        <v>44161</v>
      </c>
      <c r="CH661" s="17">
        <v>58.23</v>
      </c>
      <c r="CI661" s="17">
        <v>58.23</v>
      </c>
      <c r="CJ661" s="17">
        <v>57.1</v>
      </c>
      <c r="CK661" s="17">
        <v>57.13</v>
      </c>
      <c r="CL661" s="14">
        <v>38068</v>
      </c>
      <c r="CM661" s="15" t="s">
        <v>1033</v>
      </c>
      <c r="CN661" s="7" t="s">
        <v>1046</v>
      </c>
      <c r="CO661" s="7" t="s">
        <v>1047</v>
      </c>
      <c r="CP661" s="19">
        <v>44161</v>
      </c>
      <c r="CQ661" s="17">
        <v>23.36</v>
      </c>
      <c r="CR661" s="17">
        <v>23.57</v>
      </c>
      <c r="CS661" s="17">
        <v>23.03</v>
      </c>
      <c r="CT661" s="17">
        <v>23.07</v>
      </c>
      <c r="CU661" s="14">
        <v>2971854</v>
      </c>
      <c r="CV661" s="23">
        <v>22198.55</v>
      </c>
      <c r="CW661" s="14">
        <v>962225814</v>
      </c>
      <c r="CX661" s="15"/>
      <c r="CY661" t="s">
        <v>1048</v>
      </c>
      <c r="CZ661" t="s">
        <v>1049</v>
      </c>
      <c r="DA661" s="19">
        <v>44161</v>
      </c>
      <c r="DB661" s="17">
        <v>7.64</v>
      </c>
      <c r="DC661" s="17">
        <v>7.65</v>
      </c>
      <c r="DD661" s="17">
        <v>7.61</v>
      </c>
      <c r="DE661" s="17">
        <v>7.62</v>
      </c>
      <c r="DF661" s="14">
        <v>55542</v>
      </c>
      <c r="DG661" s="15" t="s">
        <v>1033</v>
      </c>
      <c r="DH661" s="7" t="s">
        <v>1072</v>
      </c>
      <c r="DI661" s="7" t="s">
        <v>1073</v>
      </c>
      <c r="DJ661" s="19">
        <v>44161</v>
      </c>
      <c r="DK661" s="17">
        <v>112.56</v>
      </c>
      <c r="DL661" s="17">
        <v>112.59</v>
      </c>
      <c r="DM661" s="17">
        <v>111.57</v>
      </c>
      <c r="DN661" s="17">
        <v>111.57</v>
      </c>
      <c r="DO661" s="14">
        <v>31389</v>
      </c>
      <c r="DQ661" s="6">
        <v>44162</v>
      </c>
      <c r="DR661" s="62">
        <v>9.0699999999999999E-3</v>
      </c>
    </row>
    <row r="662" spans="1:122" ht="15" hidden="1" x14ac:dyDescent="0.25">
      <c r="A662" s="17" t="s">
        <v>8</v>
      </c>
      <c r="B662" s="17" t="s">
        <v>9</v>
      </c>
      <c r="C662" s="26" t="s">
        <v>466</v>
      </c>
      <c r="D662" s="21">
        <v>80</v>
      </c>
      <c r="E662" s="21">
        <v>80.12</v>
      </c>
      <c r="F662" s="21">
        <v>79.069999999999993</v>
      </c>
      <c r="G662" s="21">
        <v>79.16</v>
      </c>
      <c r="H662" s="21">
        <v>15669</v>
      </c>
      <c r="I662" s="15"/>
      <c r="J662" s="9" t="s">
        <v>1027</v>
      </c>
      <c r="K662" s="9" t="s">
        <v>1028</v>
      </c>
      <c r="L662" s="12" t="s">
        <v>466</v>
      </c>
      <c r="M662" s="10">
        <v>34.993000000000002</v>
      </c>
      <c r="N662" s="10">
        <v>35.152999999999999</v>
      </c>
      <c r="O662" s="10">
        <v>34.622999999999998</v>
      </c>
      <c r="P662" s="10">
        <v>35.134999999999998</v>
      </c>
      <c r="Q662" s="10">
        <v>10124890</v>
      </c>
      <c r="R662" s="10">
        <v>103503.08</v>
      </c>
      <c r="S662" s="10">
        <v>2945851394</v>
      </c>
      <c r="T662" s="15"/>
      <c r="U662" s="7" t="s">
        <v>1031</v>
      </c>
      <c r="V662" s="7" t="s">
        <v>1032</v>
      </c>
      <c r="W662" s="19">
        <v>44160</v>
      </c>
      <c r="X662" s="17">
        <v>10.85</v>
      </c>
      <c r="Y662" s="17">
        <v>10.85</v>
      </c>
      <c r="Z662" s="17">
        <v>10.74</v>
      </c>
      <c r="AA662" s="17">
        <v>10.75</v>
      </c>
      <c r="AB662" s="14">
        <v>165790</v>
      </c>
      <c r="AC662" s="15"/>
      <c r="AD662" s="7" t="s">
        <v>1034</v>
      </c>
      <c r="AE662" s="7" t="s">
        <v>1035</v>
      </c>
      <c r="AF662" s="19">
        <v>44160</v>
      </c>
      <c r="AG662" s="17">
        <v>18.350000000000001</v>
      </c>
      <c r="AH662" s="17">
        <v>18.635000000000002</v>
      </c>
      <c r="AI662" s="17">
        <v>18.23</v>
      </c>
      <c r="AJ662" s="17">
        <v>18.600000000000001</v>
      </c>
      <c r="AK662" s="14">
        <v>11303941</v>
      </c>
      <c r="AL662" s="23">
        <v>57268.75</v>
      </c>
      <c r="AM662" s="14">
        <v>3078964918</v>
      </c>
      <c r="AN662" s="15"/>
      <c r="AO662" s="7" t="s">
        <v>1036</v>
      </c>
      <c r="AP662" s="7" t="s">
        <v>1037</v>
      </c>
      <c r="AQ662" s="19">
        <v>44160</v>
      </c>
      <c r="AR662" s="17">
        <v>6.8000000000000005E-2</v>
      </c>
      <c r="AS662" s="17">
        <v>6.8000000000000005E-2</v>
      </c>
      <c r="AT662" s="17">
        <v>5.8000000000000003E-2</v>
      </c>
      <c r="AU662" s="17">
        <v>0.06</v>
      </c>
      <c r="AV662" s="14">
        <v>8248133</v>
      </c>
      <c r="AW662" s="17">
        <v>47.53</v>
      </c>
      <c r="AX662" s="14">
        <v>792128624</v>
      </c>
      <c r="AY662" s="15"/>
      <c r="AZ662" s="7" t="s">
        <v>1038</v>
      </c>
      <c r="BA662" s="7" t="s">
        <v>1039</v>
      </c>
      <c r="BB662" s="19">
        <v>44160</v>
      </c>
      <c r="BC662" s="17">
        <v>139.78</v>
      </c>
      <c r="BD662" s="17">
        <v>141.72499999999999</v>
      </c>
      <c r="BE662" s="17">
        <v>139.63999999999999</v>
      </c>
      <c r="BF662" s="17">
        <v>141.04</v>
      </c>
      <c r="BG662" s="14">
        <v>790493</v>
      </c>
      <c r="BH662" s="23">
        <v>50986.47</v>
      </c>
      <c r="BI662" s="14">
        <v>361503627</v>
      </c>
      <c r="BJ662" s="15"/>
      <c r="BK662" t="s">
        <v>1040</v>
      </c>
      <c r="BL662" t="s">
        <v>1041</v>
      </c>
      <c r="BM662" s="19">
        <v>44160</v>
      </c>
      <c r="BN662" s="17">
        <v>27.25</v>
      </c>
      <c r="BO662" s="17">
        <v>27.39</v>
      </c>
      <c r="BP662" s="17">
        <v>27.24</v>
      </c>
      <c r="BQ662" s="17">
        <v>27.32</v>
      </c>
      <c r="BR662" s="14">
        <v>197288</v>
      </c>
      <c r="BS662" s="15"/>
      <c r="BT662" s="7" t="s">
        <v>1042</v>
      </c>
      <c r="BU662" s="7" t="s">
        <v>1043</v>
      </c>
      <c r="BV662" s="19">
        <v>44160</v>
      </c>
      <c r="BW662" s="17">
        <v>3.08</v>
      </c>
      <c r="BX662" s="17">
        <v>3.12</v>
      </c>
      <c r="BY662" s="17">
        <v>3.04</v>
      </c>
      <c r="BZ662" s="17">
        <v>3.1</v>
      </c>
      <c r="CA662" s="14">
        <v>2132498</v>
      </c>
      <c r="CB662" s="23">
        <v>2049.37</v>
      </c>
      <c r="CC662" s="14">
        <v>661088044</v>
      </c>
      <c r="CD662" s="15"/>
      <c r="CE662" t="s">
        <v>1044</v>
      </c>
      <c r="CF662" t="s">
        <v>1045</v>
      </c>
      <c r="CG662" s="19">
        <v>44160</v>
      </c>
      <c r="CH662" s="17">
        <v>58</v>
      </c>
      <c r="CI662" s="17">
        <v>58.5</v>
      </c>
      <c r="CJ662" s="17">
        <v>57.33</v>
      </c>
      <c r="CK662" s="17">
        <v>57.4</v>
      </c>
      <c r="CL662" s="14">
        <v>48203</v>
      </c>
      <c r="CM662" s="15" t="s">
        <v>1033</v>
      </c>
      <c r="CN662" s="7" t="s">
        <v>1046</v>
      </c>
      <c r="CO662" s="7" t="s">
        <v>1047</v>
      </c>
      <c r="CP662" s="19">
        <v>44160</v>
      </c>
      <c r="CQ662" s="17">
        <v>23.39</v>
      </c>
      <c r="CR662" s="17">
        <v>23.72</v>
      </c>
      <c r="CS662" s="17">
        <v>23.2</v>
      </c>
      <c r="CT662" s="17">
        <v>23.31</v>
      </c>
      <c r="CU662" s="14">
        <v>5902143</v>
      </c>
      <c r="CV662" s="23">
        <v>22429.48</v>
      </c>
      <c r="CW662" s="14">
        <v>962225814</v>
      </c>
      <c r="CX662" s="15"/>
      <c r="CY662" t="s">
        <v>1048</v>
      </c>
      <c r="CZ662" t="s">
        <v>1049</v>
      </c>
      <c r="DA662" s="19">
        <v>44160</v>
      </c>
      <c r="DB662" s="17">
        <v>7.67</v>
      </c>
      <c r="DC662" s="17">
        <v>7.68</v>
      </c>
      <c r="DD662" s="17">
        <v>7.6</v>
      </c>
      <c r="DE662" s="17">
        <v>7.6</v>
      </c>
      <c r="DF662" s="14">
        <v>15775</v>
      </c>
      <c r="DG662" s="15" t="s">
        <v>1033</v>
      </c>
      <c r="DH662" s="7" t="s">
        <v>1072</v>
      </c>
      <c r="DI662" s="7" t="s">
        <v>1073</v>
      </c>
      <c r="DJ662" s="19">
        <v>44160</v>
      </c>
      <c r="DK662" s="17">
        <v>112.52</v>
      </c>
      <c r="DL662" s="17">
        <v>112.79</v>
      </c>
      <c r="DM662" s="17">
        <v>112.35</v>
      </c>
      <c r="DN662" s="17">
        <v>112.4</v>
      </c>
      <c r="DO662" s="14">
        <v>98773</v>
      </c>
      <c r="DQ662" s="6">
        <v>44161</v>
      </c>
      <c r="DR662" s="62">
        <v>9.2399999999999999E-3</v>
      </c>
    </row>
    <row r="663" spans="1:122" ht="15" hidden="1" x14ac:dyDescent="0.25">
      <c r="A663" s="17" t="s">
        <v>8</v>
      </c>
      <c r="B663" s="17" t="s">
        <v>9</v>
      </c>
      <c r="C663" s="26" t="s">
        <v>467</v>
      </c>
      <c r="D663" s="21">
        <v>78.88</v>
      </c>
      <c r="E663" s="21">
        <v>79</v>
      </c>
      <c r="F663" s="21">
        <v>78</v>
      </c>
      <c r="G663" s="21">
        <v>78.72</v>
      </c>
      <c r="H663" s="21">
        <v>25812</v>
      </c>
      <c r="I663" s="15"/>
      <c r="J663" s="9" t="s">
        <v>1027</v>
      </c>
      <c r="K663" s="9" t="s">
        <v>1028</v>
      </c>
      <c r="L663" s="12" t="s">
        <v>467</v>
      </c>
      <c r="M663" s="10">
        <v>33.621000000000002</v>
      </c>
      <c r="N663" s="10">
        <v>34.209000000000003</v>
      </c>
      <c r="O663" s="10">
        <v>33.515000000000001</v>
      </c>
      <c r="P663" s="10">
        <v>34.101999999999997</v>
      </c>
      <c r="Q663" s="10">
        <v>8025696</v>
      </c>
      <c r="R663" s="10">
        <v>100460.31</v>
      </c>
      <c r="S663" s="10">
        <v>2945851394</v>
      </c>
      <c r="T663" s="15"/>
      <c r="U663" s="7" t="s">
        <v>1031</v>
      </c>
      <c r="V663" s="7" t="s">
        <v>1032</v>
      </c>
      <c r="W663" s="19">
        <v>44159</v>
      </c>
      <c r="X663" s="17">
        <v>10.71</v>
      </c>
      <c r="Y663" s="17">
        <v>10.79</v>
      </c>
      <c r="Z663" s="17">
        <v>10.7</v>
      </c>
      <c r="AA663" s="17">
        <v>10.79</v>
      </c>
      <c r="AB663" s="14">
        <v>575955</v>
      </c>
      <c r="AC663" s="15"/>
      <c r="AD663" s="7" t="s">
        <v>1034</v>
      </c>
      <c r="AE663" s="7" t="s">
        <v>1035</v>
      </c>
      <c r="AF663" s="19">
        <v>44159</v>
      </c>
      <c r="AG663" s="17">
        <v>17.8</v>
      </c>
      <c r="AH663" s="17">
        <v>18.149999999999999</v>
      </c>
      <c r="AI663" s="17">
        <v>17.68</v>
      </c>
      <c r="AJ663" s="17">
        <v>18.09</v>
      </c>
      <c r="AK663" s="14">
        <v>11005661</v>
      </c>
      <c r="AL663" s="23">
        <v>55698.48</v>
      </c>
      <c r="AM663" s="14">
        <v>3078964918</v>
      </c>
      <c r="AN663" s="15"/>
      <c r="AO663" s="7" t="s">
        <v>1036</v>
      </c>
      <c r="AP663" s="7" t="s">
        <v>1037</v>
      </c>
      <c r="AQ663" s="19">
        <v>44159</v>
      </c>
      <c r="AR663" s="17">
        <v>5.8999999999999997E-2</v>
      </c>
      <c r="AS663" s="17">
        <v>6.7000000000000004E-2</v>
      </c>
      <c r="AT663" s="17">
        <v>5.8000000000000003E-2</v>
      </c>
      <c r="AU663" s="17">
        <v>6.5000000000000002E-2</v>
      </c>
      <c r="AV663" s="14">
        <v>23201403</v>
      </c>
      <c r="AW663" s="17">
        <v>51.49</v>
      </c>
      <c r="AX663" s="14">
        <v>792128624</v>
      </c>
      <c r="AY663" s="15"/>
      <c r="AZ663" s="7" t="s">
        <v>1038</v>
      </c>
      <c r="BA663" s="7" t="s">
        <v>1039</v>
      </c>
      <c r="BB663" s="19">
        <v>44159</v>
      </c>
      <c r="BC663" s="17">
        <v>137.21</v>
      </c>
      <c r="BD663" s="17">
        <v>140.21</v>
      </c>
      <c r="BE663" s="17">
        <v>137.21</v>
      </c>
      <c r="BF663" s="17">
        <v>139.61000000000001</v>
      </c>
      <c r="BG663" s="14">
        <v>787813</v>
      </c>
      <c r="BH663" s="23">
        <v>50469.52</v>
      </c>
      <c r="BI663" s="14">
        <v>361503627</v>
      </c>
      <c r="BJ663" s="15"/>
      <c r="BK663" t="s">
        <v>1040</v>
      </c>
      <c r="BL663" t="s">
        <v>1041</v>
      </c>
      <c r="BM663" s="19">
        <v>44159</v>
      </c>
      <c r="BN663" s="17">
        <v>27.08</v>
      </c>
      <c r="BO663" s="17">
        <v>27.15</v>
      </c>
      <c r="BP663" s="17">
        <v>27.07</v>
      </c>
      <c r="BQ663" s="17">
        <v>27.12</v>
      </c>
      <c r="BR663" s="14">
        <v>160335</v>
      </c>
      <c r="BS663" s="15"/>
      <c r="BT663" s="7" t="s">
        <v>1042</v>
      </c>
      <c r="BU663" s="7" t="s">
        <v>1043</v>
      </c>
      <c r="BV663" s="19">
        <v>44159</v>
      </c>
      <c r="BW663" s="17">
        <v>3.1</v>
      </c>
      <c r="BX663" s="17">
        <v>3.12</v>
      </c>
      <c r="BY663" s="17">
        <v>3.02</v>
      </c>
      <c r="BZ663" s="17">
        <v>3.09</v>
      </c>
      <c r="CA663" s="14">
        <v>2705003</v>
      </c>
      <c r="CB663" s="23">
        <v>2042.76</v>
      </c>
      <c r="CC663" s="14">
        <v>661088044</v>
      </c>
      <c r="CD663" s="15"/>
      <c r="CE663" t="s">
        <v>1044</v>
      </c>
      <c r="CF663" t="s">
        <v>1045</v>
      </c>
      <c r="CG663" s="19">
        <v>44159</v>
      </c>
      <c r="CH663" s="17">
        <v>56.7</v>
      </c>
      <c r="CI663" s="17">
        <v>57.21</v>
      </c>
      <c r="CJ663" s="17">
        <v>56.7</v>
      </c>
      <c r="CK663" s="17">
        <v>57.11</v>
      </c>
      <c r="CL663" s="14">
        <v>26069</v>
      </c>
      <c r="CM663" s="15" t="s">
        <v>1033</v>
      </c>
      <c r="CN663" s="7" t="s">
        <v>1046</v>
      </c>
      <c r="CO663" s="7" t="s">
        <v>1047</v>
      </c>
      <c r="CP663" s="19">
        <v>44159</v>
      </c>
      <c r="CQ663" s="17">
        <v>22.45</v>
      </c>
      <c r="CR663" s="17">
        <v>22.79</v>
      </c>
      <c r="CS663" s="17">
        <v>22.44</v>
      </c>
      <c r="CT663" s="17">
        <v>22.64</v>
      </c>
      <c r="CU663" s="14">
        <v>5020139</v>
      </c>
      <c r="CV663" s="23">
        <v>21784.79</v>
      </c>
      <c r="CW663" s="14">
        <v>962225814</v>
      </c>
      <c r="CX663" s="15"/>
      <c r="CY663" t="s">
        <v>1048</v>
      </c>
      <c r="CZ663" t="s">
        <v>1049</v>
      </c>
      <c r="DA663" s="19">
        <v>44159</v>
      </c>
      <c r="DB663" s="17">
        <v>7.53</v>
      </c>
      <c r="DC663" s="17">
        <v>7.64</v>
      </c>
      <c r="DD663" s="17">
        <v>7.53</v>
      </c>
      <c r="DE663" s="17">
        <v>7.64</v>
      </c>
      <c r="DF663" s="14">
        <v>32716</v>
      </c>
      <c r="DG663" s="15" t="s">
        <v>1033</v>
      </c>
      <c r="DH663" s="7" t="s">
        <v>1072</v>
      </c>
      <c r="DI663" s="7" t="s">
        <v>1073</v>
      </c>
      <c r="DJ663" s="19">
        <v>44159</v>
      </c>
      <c r="DK663" s="17">
        <v>110.79</v>
      </c>
      <c r="DL663" s="17">
        <v>112.22</v>
      </c>
      <c r="DM663" s="17">
        <v>110.79</v>
      </c>
      <c r="DN663" s="17">
        <v>111.86</v>
      </c>
      <c r="DO663" s="14">
        <v>25510</v>
      </c>
      <c r="DQ663" s="6">
        <v>44160</v>
      </c>
      <c r="DR663" s="62">
        <v>9.389999999999999E-3</v>
      </c>
    </row>
    <row r="664" spans="1:122" ht="15" hidden="1" x14ac:dyDescent="0.25">
      <c r="A664" s="17" t="s">
        <v>8</v>
      </c>
      <c r="B664" s="17" t="s">
        <v>9</v>
      </c>
      <c r="C664" s="26" t="s">
        <v>468</v>
      </c>
      <c r="D664" s="21">
        <v>76.25</v>
      </c>
      <c r="E664" s="21">
        <v>77.28</v>
      </c>
      <c r="F664" s="21">
        <v>75.75</v>
      </c>
      <c r="G664" s="21">
        <v>77.28</v>
      </c>
      <c r="H664" s="21">
        <v>5909</v>
      </c>
      <c r="I664" s="15"/>
      <c r="J664" s="9" t="s">
        <v>1027</v>
      </c>
      <c r="K664" s="9" t="s">
        <v>1028</v>
      </c>
      <c r="L664" s="12" t="s">
        <v>468</v>
      </c>
      <c r="M664" s="10">
        <v>32.767000000000003</v>
      </c>
      <c r="N664" s="10">
        <v>33.567999999999998</v>
      </c>
      <c r="O664" s="10">
        <v>32.704000000000001</v>
      </c>
      <c r="P664" s="10">
        <v>32.988999999999997</v>
      </c>
      <c r="Q664" s="10">
        <v>6686594</v>
      </c>
      <c r="R664" s="10">
        <v>97181.58</v>
      </c>
      <c r="S664" s="10">
        <v>2945851394</v>
      </c>
      <c r="T664" s="15"/>
      <c r="U664" s="7" t="s">
        <v>1031</v>
      </c>
      <c r="V664" s="7" t="s">
        <v>1032</v>
      </c>
      <c r="W664" s="19">
        <v>44158</v>
      </c>
      <c r="X664" s="17">
        <v>10.62</v>
      </c>
      <c r="Y664" s="17">
        <v>10.63</v>
      </c>
      <c r="Z664" s="17">
        <v>10.58</v>
      </c>
      <c r="AA664" s="17">
        <v>10.61</v>
      </c>
      <c r="AB664" s="14">
        <v>97905</v>
      </c>
      <c r="AC664" s="15"/>
      <c r="AD664" s="7" t="s">
        <v>1034</v>
      </c>
      <c r="AE664" s="7" t="s">
        <v>1035</v>
      </c>
      <c r="AF664" s="19">
        <v>44158</v>
      </c>
      <c r="AG664" s="17">
        <v>17.190000000000001</v>
      </c>
      <c r="AH664" s="17">
        <v>18.09</v>
      </c>
      <c r="AI664" s="17">
        <v>17.12</v>
      </c>
      <c r="AJ664" s="17">
        <v>17.61</v>
      </c>
      <c r="AK664" s="14">
        <v>23152039</v>
      </c>
      <c r="AL664" s="23">
        <v>54220.57</v>
      </c>
      <c r="AM664" s="14">
        <v>3078964918</v>
      </c>
      <c r="AN664" s="15"/>
      <c r="AO664" s="7" t="s">
        <v>1036</v>
      </c>
      <c r="AP664" s="7" t="s">
        <v>1037</v>
      </c>
      <c r="AQ664" s="19">
        <v>44158</v>
      </c>
      <c r="AR664" s="17">
        <v>5.7000000000000002E-2</v>
      </c>
      <c r="AS664" s="17">
        <v>5.8000000000000003E-2</v>
      </c>
      <c r="AT664" s="17">
        <v>5.5E-2</v>
      </c>
      <c r="AU664" s="17">
        <v>5.8000000000000003E-2</v>
      </c>
      <c r="AV664" s="14">
        <v>3375597</v>
      </c>
      <c r="AW664" s="17">
        <v>45.94</v>
      </c>
      <c r="AX664" s="14">
        <v>792128624</v>
      </c>
      <c r="AY664" s="15"/>
      <c r="AZ664" s="7" t="s">
        <v>1038</v>
      </c>
      <c r="BA664" s="7" t="s">
        <v>1039</v>
      </c>
      <c r="BB664" s="19">
        <v>44158</v>
      </c>
      <c r="BC664" s="17">
        <v>136.87</v>
      </c>
      <c r="BD664" s="17">
        <v>141.31</v>
      </c>
      <c r="BE664" s="17">
        <v>136.87</v>
      </c>
      <c r="BF664" s="17">
        <v>139.69999999999999</v>
      </c>
      <c r="BG664" s="14">
        <v>669995</v>
      </c>
      <c r="BH664" s="23">
        <v>50502.06</v>
      </c>
      <c r="BI664" s="14">
        <v>361503627</v>
      </c>
      <c r="BJ664" s="15"/>
      <c r="BK664" t="s">
        <v>1040</v>
      </c>
      <c r="BL664" t="s">
        <v>1041</v>
      </c>
      <c r="BM664" s="19">
        <v>44158</v>
      </c>
      <c r="BN664" s="17">
        <v>27.14</v>
      </c>
      <c r="BO664" s="17">
        <v>27.14</v>
      </c>
      <c r="BP664" s="17">
        <v>27.01</v>
      </c>
      <c r="BQ664" s="17">
        <v>27.08</v>
      </c>
      <c r="BR664" s="14">
        <v>212388</v>
      </c>
      <c r="BS664" s="15"/>
      <c r="BT664" s="7" t="s">
        <v>1042</v>
      </c>
      <c r="BU664" s="7" t="s">
        <v>1043</v>
      </c>
      <c r="BV664" s="19">
        <v>44158</v>
      </c>
      <c r="BW664" s="17">
        <v>3.04</v>
      </c>
      <c r="BX664" s="17">
        <v>3.09</v>
      </c>
      <c r="BY664" s="17">
        <v>3.01</v>
      </c>
      <c r="BZ664" s="17">
        <v>3.07</v>
      </c>
      <c r="CA664" s="14">
        <v>2055539</v>
      </c>
      <c r="CB664" s="23">
        <v>2029.54</v>
      </c>
      <c r="CC664" s="14">
        <v>661088044</v>
      </c>
      <c r="CD664" s="15"/>
      <c r="CE664" t="s">
        <v>1044</v>
      </c>
      <c r="CF664" t="s">
        <v>1045</v>
      </c>
      <c r="CG664" s="19">
        <v>44158</v>
      </c>
      <c r="CH664" s="17">
        <v>56.47</v>
      </c>
      <c r="CI664" s="17">
        <v>56.75</v>
      </c>
      <c r="CJ664" s="17">
        <v>56.36</v>
      </c>
      <c r="CK664" s="17">
        <v>56.58</v>
      </c>
      <c r="CL664" s="14">
        <v>24251</v>
      </c>
      <c r="CM664" s="15" t="s">
        <v>1033</v>
      </c>
      <c r="CN664" s="7" t="s">
        <v>1046</v>
      </c>
      <c r="CO664" s="7" t="s">
        <v>1047</v>
      </c>
      <c r="CP664" s="19">
        <v>44158</v>
      </c>
      <c r="CQ664" s="17">
        <v>21.95</v>
      </c>
      <c r="CR664" s="17">
        <v>22.05</v>
      </c>
      <c r="CS664" s="17">
        <v>21.74</v>
      </c>
      <c r="CT664" s="17">
        <v>21.99</v>
      </c>
      <c r="CU664" s="14">
        <v>2364837</v>
      </c>
      <c r="CV664" s="23">
        <v>21159.35</v>
      </c>
      <c r="CW664" s="14">
        <v>962225814</v>
      </c>
      <c r="CX664" s="15"/>
      <c r="CY664" t="s">
        <v>1048</v>
      </c>
      <c r="CZ664" t="s">
        <v>1049</v>
      </c>
      <c r="DA664" s="19">
        <v>44158</v>
      </c>
      <c r="DB664" s="17">
        <v>7.5</v>
      </c>
      <c r="DC664" s="17">
        <v>7.58</v>
      </c>
      <c r="DD664" s="17">
        <v>7.5</v>
      </c>
      <c r="DE664" s="17">
        <v>7.54</v>
      </c>
      <c r="DF664" s="14">
        <v>21566</v>
      </c>
      <c r="DG664" s="15" t="s">
        <v>1033</v>
      </c>
      <c r="DH664" s="7" t="s">
        <v>1072</v>
      </c>
      <c r="DI664" s="7" t="s">
        <v>1073</v>
      </c>
      <c r="DJ664" s="19">
        <v>44158</v>
      </c>
      <c r="DK664" s="17">
        <v>110.29</v>
      </c>
      <c r="DL664" s="17">
        <v>110.8</v>
      </c>
      <c r="DM664" s="17">
        <v>110.17</v>
      </c>
      <c r="DN664" s="17">
        <v>110.27</v>
      </c>
      <c r="DO664" s="14">
        <v>33155</v>
      </c>
      <c r="DQ664" s="6">
        <v>44159</v>
      </c>
      <c r="DR664" s="62">
        <v>9.0000000000000011E-3</v>
      </c>
    </row>
    <row r="665" spans="1:122" ht="15" hidden="1" x14ac:dyDescent="0.25">
      <c r="A665" s="17" t="s">
        <v>8</v>
      </c>
      <c r="B665" s="17" t="s">
        <v>9</v>
      </c>
      <c r="C665" s="26" t="s">
        <v>469</v>
      </c>
      <c r="D665" s="21">
        <v>74.040000000000006</v>
      </c>
      <c r="E665" s="21">
        <v>75.02</v>
      </c>
      <c r="F665" s="21">
        <v>74.040000000000006</v>
      </c>
      <c r="G665" s="21">
        <v>74.91</v>
      </c>
      <c r="H665" s="21">
        <v>5515</v>
      </c>
      <c r="I665" s="15"/>
      <c r="J665" s="9" t="s">
        <v>1027</v>
      </c>
      <c r="K665" s="9" t="s">
        <v>1028</v>
      </c>
      <c r="L665" s="12" t="s">
        <v>469</v>
      </c>
      <c r="M665" s="10">
        <v>32.347999999999999</v>
      </c>
      <c r="N665" s="10">
        <v>32.481999999999999</v>
      </c>
      <c r="O665" s="10">
        <v>32.179000000000002</v>
      </c>
      <c r="P665" s="10">
        <v>32.179000000000002</v>
      </c>
      <c r="Q665" s="10">
        <v>6012038</v>
      </c>
      <c r="R665" s="10">
        <v>94794.85</v>
      </c>
      <c r="S665" s="10">
        <v>2945851394</v>
      </c>
      <c r="T665" s="15"/>
      <c r="U665" s="7" t="s">
        <v>1031</v>
      </c>
      <c r="V665" s="7" t="s">
        <v>1032</v>
      </c>
      <c r="W665" s="19">
        <v>44155</v>
      </c>
      <c r="X665" s="17">
        <v>10.64</v>
      </c>
      <c r="Y665" s="17">
        <v>10.65</v>
      </c>
      <c r="Z665" s="17">
        <v>10.61</v>
      </c>
      <c r="AA665" s="17">
        <v>10.65</v>
      </c>
      <c r="AB665" s="14">
        <v>148431</v>
      </c>
      <c r="AC665" s="15"/>
      <c r="AD665" s="7" t="s">
        <v>1034</v>
      </c>
      <c r="AE665" s="7" t="s">
        <v>1035</v>
      </c>
      <c r="AF665" s="19">
        <v>44155</v>
      </c>
      <c r="AG665" s="17">
        <v>17.05</v>
      </c>
      <c r="AH665" s="17">
        <v>17.12</v>
      </c>
      <c r="AI665" s="17">
        <v>16.95</v>
      </c>
      <c r="AJ665" s="17">
        <v>16.95</v>
      </c>
      <c r="AK665" s="14">
        <v>5492530</v>
      </c>
      <c r="AL665" s="23">
        <v>52188.46</v>
      </c>
      <c r="AM665" s="14">
        <v>3078964918</v>
      </c>
      <c r="AN665" s="15"/>
      <c r="AO665" s="7" t="s">
        <v>1036</v>
      </c>
      <c r="AP665" s="7" t="s">
        <v>1037</v>
      </c>
      <c r="AQ665" s="19">
        <v>44155</v>
      </c>
      <c r="AR665" s="17">
        <v>5.8000000000000003E-2</v>
      </c>
      <c r="AS665" s="17">
        <v>5.8999999999999997E-2</v>
      </c>
      <c r="AT665" s="17">
        <v>5.7000000000000002E-2</v>
      </c>
      <c r="AU665" s="17">
        <v>5.7000000000000002E-2</v>
      </c>
      <c r="AV665" s="14">
        <v>2040900</v>
      </c>
      <c r="AW665" s="17">
        <v>45.15</v>
      </c>
      <c r="AX665" s="14">
        <v>792128624</v>
      </c>
      <c r="AY665" s="15"/>
      <c r="AZ665" s="7" t="s">
        <v>1038</v>
      </c>
      <c r="BA665" s="7" t="s">
        <v>1039</v>
      </c>
      <c r="BB665" s="19">
        <v>44155</v>
      </c>
      <c r="BC665" s="17">
        <v>137</v>
      </c>
      <c r="BD665" s="17">
        <v>137.71</v>
      </c>
      <c r="BE665" s="17">
        <v>136.18</v>
      </c>
      <c r="BF665" s="17">
        <v>136.66999999999999</v>
      </c>
      <c r="BG665" s="14">
        <v>1616572</v>
      </c>
      <c r="BH665" s="23">
        <v>49406.7</v>
      </c>
      <c r="BI665" s="14">
        <v>361503627</v>
      </c>
      <c r="BJ665" s="15"/>
      <c r="BK665" t="s">
        <v>1040</v>
      </c>
      <c r="BL665" t="s">
        <v>1041</v>
      </c>
      <c r="BM665" s="19">
        <v>44155</v>
      </c>
      <c r="BN665" s="17">
        <v>27.2</v>
      </c>
      <c r="BO665" s="17">
        <v>27.28</v>
      </c>
      <c r="BP665" s="17">
        <v>27.17</v>
      </c>
      <c r="BQ665" s="17">
        <v>27.26</v>
      </c>
      <c r="BR665" s="14">
        <v>94725</v>
      </c>
      <c r="BS665" s="15"/>
      <c r="BT665" s="7" t="s">
        <v>1042</v>
      </c>
      <c r="BU665" s="7" t="s">
        <v>1043</v>
      </c>
      <c r="BV665" s="19">
        <v>44155</v>
      </c>
      <c r="BW665" s="17">
        <v>3.03</v>
      </c>
      <c r="BX665" s="17">
        <v>3.06</v>
      </c>
      <c r="BY665" s="17">
        <v>2.98</v>
      </c>
      <c r="BZ665" s="17">
        <v>3</v>
      </c>
      <c r="CA665" s="14">
        <v>1356309</v>
      </c>
      <c r="CB665" s="23">
        <v>1983.26</v>
      </c>
      <c r="CC665" s="14">
        <v>661088044</v>
      </c>
      <c r="CD665" s="15"/>
      <c r="CE665" t="s">
        <v>1044</v>
      </c>
      <c r="CF665" t="s">
        <v>1045</v>
      </c>
      <c r="CG665" s="19">
        <v>44155</v>
      </c>
      <c r="CH665" s="17">
        <v>56.3</v>
      </c>
      <c r="CI665" s="17">
        <v>56.58</v>
      </c>
      <c r="CJ665" s="17">
        <v>56.3</v>
      </c>
      <c r="CK665" s="17">
        <v>56.34</v>
      </c>
      <c r="CL665" s="14">
        <v>25524</v>
      </c>
      <c r="CM665" s="15" t="s">
        <v>1033</v>
      </c>
      <c r="CN665" s="7" t="s">
        <v>1046</v>
      </c>
      <c r="CO665" s="7" t="s">
        <v>1047</v>
      </c>
      <c r="CP665" s="19">
        <v>44155</v>
      </c>
      <c r="CQ665" s="17">
        <v>21.8</v>
      </c>
      <c r="CR665" s="17">
        <v>22.09</v>
      </c>
      <c r="CS665" s="17">
        <v>21.65</v>
      </c>
      <c r="CT665" s="17">
        <v>21.65</v>
      </c>
      <c r="CU665" s="14">
        <v>4757687</v>
      </c>
      <c r="CV665" s="23">
        <v>20832.189999999999</v>
      </c>
      <c r="CW665" s="14">
        <v>962225814</v>
      </c>
      <c r="CX665" s="15"/>
      <c r="CY665" t="s">
        <v>1048</v>
      </c>
      <c r="CZ665" t="s">
        <v>1049</v>
      </c>
      <c r="DA665" s="19">
        <v>44155</v>
      </c>
      <c r="DB665" s="17">
        <v>7.52</v>
      </c>
      <c r="DC665" s="17">
        <v>7.52</v>
      </c>
      <c r="DD665" s="17">
        <v>7.5</v>
      </c>
      <c r="DE665" s="17">
        <v>7.52</v>
      </c>
      <c r="DF665" s="14">
        <v>9366</v>
      </c>
      <c r="DG665" s="15" t="s">
        <v>1033</v>
      </c>
      <c r="DH665" s="7" t="s">
        <v>1072</v>
      </c>
      <c r="DI665" s="7" t="s">
        <v>1073</v>
      </c>
      <c r="DJ665" s="19">
        <v>44155</v>
      </c>
      <c r="DK665" s="17">
        <v>110</v>
      </c>
      <c r="DL665" s="17">
        <v>110.23</v>
      </c>
      <c r="DM665" s="17">
        <v>109.77</v>
      </c>
      <c r="DN665" s="17">
        <v>109.84</v>
      </c>
      <c r="DO665" s="14">
        <v>20757</v>
      </c>
      <c r="DQ665" s="6">
        <v>44158</v>
      </c>
      <c r="DR665" s="62">
        <v>8.6300000000000005E-3</v>
      </c>
    </row>
    <row r="666" spans="1:122" ht="15" hidden="1" x14ac:dyDescent="0.25">
      <c r="A666" s="17" t="s">
        <v>8</v>
      </c>
      <c r="B666" s="17" t="s">
        <v>9</v>
      </c>
      <c r="C666" s="26" t="s">
        <v>470</v>
      </c>
      <c r="D666" s="21">
        <v>73.52</v>
      </c>
      <c r="E666" s="21">
        <v>74.25</v>
      </c>
      <c r="F666" s="21">
        <v>73.319999999999993</v>
      </c>
      <c r="G666" s="21">
        <v>73.87</v>
      </c>
      <c r="H666" s="21">
        <v>9720</v>
      </c>
      <c r="I666" s="15"/>
      <c r="J666" s="9" t="s">
        <v>1027</v>
      </c>
      <c r="K666" s="9" t="s">
        <v>1028</v>
      </c>
      <c r="L666" s="12" t="s">
        <v>470</v>
      </c>
      <c r="M666" s="10">
        <v>32.767000000000003</v>
      </c>
      <c r="N666" s="10">
        <v>32.767000000000003</v>
      </c>
      <c r="O666" s="10">
        <v>32.347999999999999</v>
      </c>
      <c r="P666" s="10">
        <v>32.508000000000003</v>
      </c>
      <c r="Q666" s="10">
        <v>5854568</v>
      </c>
      <c r="R666" s="10">
        <v>95765.21</v>
      </c>
      <c r="S666" s="10">
        <v>2945851394</v>
      </c>
      <c r="T666" s="15"/>
      <c r="U666" s="7" t="s">
        <v>1031</v>
      </c>
      <c r="V666" s="7" t="s">
        <v>1032</v>
      </c>
      <c r="W666" s="19">
        <v>44154</v>
      </c>
      <c r="X666" s="17">
        <v>10.65</v>
      </c>
      <c r="Y666" s="17">
        <v>10.65</v>
      </c>
      <c r="Z666" s="17">
        <v>10.59</v>
      </c>
      <c r="AA666" s="17">
        <v>10.61</v>
      </c>
      <c r="AB666" s="14">
        <v>101329</v>
      </c>
      <c r="AC666" s="15"/>
      <c r="AD666" s="7" t="s">
        <v>1034</v>
      </c>
      <c r="AE666" s="7" t="s">
        <v>1035</v>
      </c>
      <c r="AF666" s="19">
        <v>44154</v>
      </c>
      <c r="AG666" s="17">
        <v>17.09</v>
      </c>
      <c r="AH666" s="17">
        <v>17.09</v>
      </c>
      <c r="AI666" s="17">
        <v>16.899999999999999</v>
      </c>
      <c r="AJ666" s="17">
        <v>16.95</v>
      </c>
      <c r="AK666" s="14">
        <v>7230462</v>
      </c>
      <c r="AL666" s="23">
        <v>52188.46</v>
      </c>
      <c r="AM666" s="14">
        <v>3078964918</v>
      </c>
      <c r="AN666" s="15"/>
      <c r="AO666" s="7" t="s">
        <v>1036</v>
      </c>
      <c r="AP666" s="7" t="s">
        <v>1037</v>
      </c>
      <c r="AQ666" s="19">
        <v>44154</v>
      </c>
      <c r="AR666" s="17">
        <v>5.8000000000000003E-2</v>
      </c>
      <c r="AS666" s="17">
        <v>5.8000000000000003E-2</v>
      </c>
      <c r="AT666" s="17">
        <v>5.6000000000000001E-2</v>
      </c>
      <c r="AU666" s="17">
        <v>5.8000000000000003E-2</v>
      </c>
      <c r="AV666" s="14">
        <v>6242585</v>
      </c>
      <c r="AW666" s="17">
        <v>45.94</v>
      </c>
      <c r="AX666" s="14">
        <v>792128624</v>
      </c>
      <c r="AY666" s="15"/>
      <c r="AZ666" s="7" t="s">
        <v>1038</v>
      </c>
      <c r="BA666" s="7" t="s">
        <v>1039</v>
      </c>
      <c r="BB666" s="19">
        <v>44154</v>
      </c>
      <c r="BC666" s="17">
        <v>138.22999999999999</v>
      </c>
      <c r="BD666" s="17">
        <v>138.82</v>
      </c>
      <c r="BE666" s="17">
        <v>137.47</v>
      </c>
      <c r="BF666" s="17">
        <v>138.01</v>
      </c>
      <c r="BG666" s="14">
        <v>1096888</v>
      </c>
      <c r="BH666" s="23">
        <v>49891.12</v>
      </c>
      <c r="BI666" s="14">
        <v>361503627</v>
      </c>
      <c r="BJ666" s="15"/>
      <c r="BK666" t="s">
        <v>1040</v>
      </c>
      <c r="BL666" t="s">
        <v>1041</v>
      </c>
      <c r="BM666" s="19">
        <v>44154</v>
      </c>
      <c r="BN666" s="17">
        <v>26.99</v>
      </c>
      <c r="BO666" s="17">
        <v>27.01</v>
      </c>
      <c r="BP666" s="17">
        <v>26.9</v>
      </c>
      <c r="BQ666" s="17">
        <v>26.92</v>
      </c>
      <c r="BR666" s="14">
        <v>118650</v>
      </c>
      <c r="BS666" s="15"/>
      <c r="BT666" s="7" t="s">
        <v>1042</v>
      </c>
      <c r="BU666" s="7" t="s">
        <v>1043</v>
      </c>
      <c r="BV666" s="19">
        <v>44154</v>
      </c>
      <c r="BW666" s="17">
        <v>2.95</v>
      </c>
      <c r="BX666" s="17">
        <v>3.06</v>
      </c>
      <c r="BY666" s="17">
        <v>2.89</v>
      </c>
      <c r="BZ666" s="17">
        <v>3.03</v>
      </c>
      <c r="CA666" s="14">
        <v>3523734</v>
      </c>
      <c r="CB666" s="23">
        <v>2003.1</v>
      </c>
      <c r="CC666" s="14">
        <v>661088044</v>
      </c>
      <c r="CD666" s="15"/>
      <c r="CE666" t="s">
        <v>1044</v>
      </c>
      <c r="CF666" t="s">
        <v>1045</v>
      </c>
      <c r="CG666" s="19">
        <v>44154</v>
      </c>
      <c r="CH666" s="17">
        <v>56.4</v>
      </c>
      <c r="CI666" s="17">
        <v>56.43</v>
      </c>
      <c r="CJ666" s="17">
        <v>56.1</v>
      </c>
      <c r="CK666" s="17">
        <v>56.24</v>
      </c>
      <c r="CL666" s="14">
        <v>41710</v>
      </c>
      <c r="CM666" s="15" t="s">
        <v>1033</v>
      </c>
      <c r="CN666" s="7" t="s">
        <v>1046</v>
      </c>
      <c r="CO666" s="7" t="s">
        <v>1047</v>
      </c>
      <c r="CP666" s="19">
        <v>44154</v>
      </c>
      <c r="CQ666" s="17">
        <v>21.57</v>
      </c>
      <c r="CR666" s="17">
        <v>21.79</v>
      </c>
      <c r="CS666" s="17">
        <v>21.44</v>
      </c>
      <c r="CT666" s="17">
        <v>21.78</v>
      </c>
      <c r="CU666" s="14">
        <v>3614179</v>
      </c>
      <c r="CV666" s="23">
        <v>20957.28</v>
      </c>
      <c r="CW666" s="14">
        <v>962225814</v>
      </c>
      <c r="CX666" s="15"/>
      <c r="CY666" t="s">
        <v>1048</v>
      </c>
      <c r="CZ666" t="s">
        <v>1049</v>
      </c>
      <c r="DA666" s="19">
        <v>44154</v>
      </c>
      <c r="DB666" s="17">
        <v>7.48</v>
      </c>
      <c r="DC666" s="17">
        <v>7.49</v>
      </c>
      <c r="DD666" s="17">
        <v>7.46</v>
      </c>
      <c r="DE666" s="17">
        <v>7.49</v>
      </c>
      <c r="DF666" s="14">
        <v>23653</v>
      </c>
      <c r="DG666" s="15" t="s">
        <v>1033</v>
      </c>
      <c r="DH666" s="7" t="s">
        <v>1072</v>
      </c>
      <c r="DI666" s="7" t="s">
        <v>1073</v>
      </c>
      <c r="DJ666" s="19">
        <v>44154</v>
      </c>
      <c r="DK666" s="17">
        <v>109.5</v>
      </c>
      <c r="DL666" s="17">
        <v>109.75</v>
      </c>
      <c r="DM666" s="17">
        <v>109.08</v>
      </c>
      <c r="DN666" s="17">
        <v>109.74</v>
      </c>
      <c r="DO666" s="14">
        <v>77363</v>
      </c>
      <c r="DQ666" s="6">
        <v>44155</v>
      </c>
      <c r="DR666" s="62">
        <v>8.6400000000000001E-3</v>
      </c>
    </row>
    <row r="667" spans="1:122" ht="15" hidden="1" x14ac:dyDescent="0.25">
      <c r="A667" s="17" t="s">
        <v>8</v>
      </c>
      <c r="B667" s="17" t="s">
        <v>9</v>
      </c>
      <c r="C667" s="26" t="s">
        <v>471</v>
      </c>
      <c r="D667" s="21">
        <v>75.010000000000005</v>
      </c>
      <c r="E667" s="21">
        <v>75.010000000000005</v>
      </c>
      <c r="F667" s="21">
        <v>73.02</v>
      </c>
      <c r="G667" s="21">
        <v>73.209999999999994</v>
      </c>
      <c r="H667" s="21">
        <v>6715</v>
      </c>
      <c r="I667" s="15"/>
      <c r="J667" s="9" t="s">
        <v>1027</v>
      </c>
      <c r="K667" s="9" t="s">
        <v>1028</v>
      </c>
      <c r="L667" s="12" t="s">
        <v>471</v>
      </c>
      <c r="M667" s="10">
        <v>32.917999999999999</v>
      </c>
      <c r="N667" s="10">
        <v>32.917999999999999</v>
      </c>
      <c r="O667" s="10">
        <v>32.508000000000003</v>
      </c>
      <c r="P667" s="10">
        <v>32.792999999999999</v>
      </c>
      <c r="Q667" s="10">
        <v>4993644</v>
      </c>
      <c r="R667" s="10">
        <v>96604.479999999996</v>
      </c>
      <c r="S667" s="10">
        <v>2945851394</v>
      </c>
      <c r="T667" s="15"/>
      <c r="U667" s="7" t="s">
        <v>1031</v>
      </c>
      <c r="V667" s="7" t="s">
        <v>1032</v>
      </c>
      <c r="W667" s="19">
        <v>44153</v>
      </c>
      <c r="X667" s="17">
        <v>10.74</v>
      </c>
      <c r="Y667" s="17">
        <v>10.74</v>
      </c>
      <c r="Z667" s="17">
        <v>10.64</v>
      </c>
      <c r="AA667" s="17">
        <v>10.64</v>
      </c>
      <c r="AB667" s="14">
        <v>73557</v>
      </c>
      <c r="AC667" s="15"/>
      <c r="AD667" s="7" t="s">
        <v>1034</v>
      </c>
      <c r="AE667" s="7" t="s">
        <v>1035</v>
      </c>
      <c r="AF667" s="19">
        <v>44153</v>
      </c>
      <c r="AG667" s="17">
        <v>16.86</v>
      </c>
      <c r="AH667" s="17">
        <v>17.04</v>
      </c>
      <c r="AI667" s="17">
        <v>16.77</v>
      </c>
      <c r="AJ667" s="17">
        <v>16.89</v>
      </c>
      <c r="AK667" s="14">
        <v>7484193</v>
      </c>
      <c r="AL667" s="23">
        <v>52003.72</v>
      </c>
      <c r="AM667" s="14">
        <v>3078964918</v>
      </c>
      <c r="AN667" s="15"/>
      <c r="AO667" s="7" t="s">
        <v>1036</v>
      </c>
      <c r="AP667" s="7" t="s">
        <v>1037</v>
      </c>
      <c r="AQ667" s="19">
        <v>44153</v>
      </c>
      <c r="AR667" s="17">
        <v>5.8999999999999997E-2</v>
      </c>
      <c r="AS667" s="17">
        <v>5.8999999999999997E-2</v>
      </c>
      <c r="AT667" s="17">
        <v>5.6000000000000001E-2</v>
      </c>
      <c r="AU667" s="17">
        <v>5.6000000000000001E-2</v>
      </c>
      <c r="AV667" s="14">
        <v>3265943</v>
      </c>
      <c r="AW667" s="17">
        <v>44.36</v>
      </c>
      <c r="AX667" s="14">
        <v>792128624</v>
      </c>
      <c r="AY667" s="15"/>
      <c r="AZ667" s="7" t="s">
        <v>1038</v>
      </c>
      <c r="BA667" s="7" t="s">
        <v>1039</v>
      </c>
      <c r="BB667" s="19">
        <v>44153</v>
      </c>
      <c r="BC667" s="17">
        <v>139.1</v>
      </c>
      <c r="BD667" s="17">
        <v>140.04</v>
      </c>
      <c r="BE667" s="17">
        <v>138.06</v>
      </c>
      <c r="BF667" s="17">
        <v>139.18</v>
      </c>
      <c r="BG667" s="14">
        <v>935172</v>
      </c>
      <c r="BH667" s="23">
        <v>50314.07</v>
      </c>
      <c r="BI667" s="14">
        <v>361503627</v>
      </c>
      <c r="BJ667" s="15"/>
      <c r="BK667" t="s">
        <v>1040</v>
      </c>
      <c r="BL667" t="s">
        <v>1041</v>
      </c>
      <c r="BM667" s="19">
        <v>44153</v>
      </c>
      <c r="BN667" s="17">
        <v>27.2</v>
      </c>
      <c r="BO667" s="17">
        <v>27.23</v>
      </c>
      <c r="BP667" s="17">
        <v>27.15</v>
      </c>
      <c r="BQ667" s="17">
        <v>27.19</v>
      </c>
      <c r="BR667" s="14">
        <v>67342</v>
      </c>
      <c r="BS667" s="15"/>
      <c r="BT667" s="7" t="s">
        <v>1042</v>
      </c>
      <c r="BU667" s="7" t="s">
        <v>1043</v>
      </c>
      <c r="BV667" s="19">
        <v>44153</v>
      </c>
      <c r="BW667" s="17">
        <v>2.85</v>
      </c>
      <c r="BX667" s="17">
        <v>2.99</v>
      </c>
      <c r="BY667" s="17">
        <v>2.85</v>
      </c>
      <c r="BZ667" s="17">
        <v>2.94</v>
      </c>
      <c r="CA667" s="14">
        <v>2944764</v>
      </c>
      <c r="CB667" s="23">
        <v>1943.6</v>
      </c>
      <c r="CC667" s="14">
        <v>661088044</v>
      </c>
      <c r="CD667" s="15"/>
      <c r="CE667" t="s">
        <v>1044</v>
      </c>
      <c r="CF667" t="s">
        <v>1045</v>
      </c>
      <c r="CG667" s="19">
        <v>44153</v>
      </c>
      <c r="CH667" s="17">
        <v>57</v>
      </c>
      <c r="CI667" s="17">
        <v>57.59</v>
      </c>
      <c r="CJ667" s="17">
        <v>56.41</v>
      </c>
      <c r="CK667" s="17">
        <v>56.5</v>
      </c>
      <c r="CL667" s="14">
        <v>19737</v>
      </c>
      <c r="CM667" s="15" t="s">
        <v>1033</v>
      </c>
      <c r="CN667" s="7" t="s">
        <v>1046</v>
      </c>
      <c r="CO667" s="7" t="s">
        <v>1047</v>
      </c>
      <c r="CP667" s="19">
        <v>44153</v>
      </c>
      <c r="CQ667" s="17">
        <v>21.65</v>
      </c>
      <c r="CR667" s="17">
        <v>21.81</v>
      </c>
      <c r="CS667" s="17">
        <v>21.55</v>
      </c>
      <c r="CT667" s="17">
        <v>21.66</v>
      </c>
      <c r="CU667" s="14">
        <v>4958817</v>
      </c>
      <c r="CV667" s="23">
        <v>20841.810000000001</v>
      </c>
      <c r="CW667" s="14">
        <v>962225814</v>
      </c>
      <c r="CX667" s="15"/>
      <c r="CY667" t="s">
        <v>1048</v>
      </c>
      <c r="CZ667" t="s">
        <v>1049</v>
      </c>
      <c r="DA667" s="19">
        <v>44153</v>
      </c>
      <c r="DB667" s="17">
        <v>7.45</v>
      </c>
      <c r="DC667" s="17">
        <v>7.6</v>
      </c>
      <c r="DD667" s="17">
        <v>7.44</v>
      </c>
      <c r="DE667" s="17">
        <v>7.44</v>
      </c>
      <c r="DF667" s="14">
        <v>64229</v>
      </c>
      <c r="DG667" s="15" t="s">
        <v>1033</v>
      </c>
      <c r="DH667" s="7" t="s">
        <v>1072</v>
      </c>
      <c r="DI667" s="7" t="s">
        <v>1073</v>
      </c>
      <c r="DJ667" s="19">
        <v>44153</v>
      </c>
      <c r="DK667" s="17">
        <v>109.36</v>
      </c>
      <c r="DL667" s="17">
        <v>109.94</v>
      </c>
      <c r="DM667" s="17">
        <v>109.28</v>
      </c>
      <c r="DN667" s="17">
        <v>109.56</v>
      </c>
      <c r="DO667" s="14">
        <v>23955</v>
      </c>
      <c r="DQ667" s="6">
        <v>44154</v>
      </c>
      <c r="DR667" s="62">
        <v>8.94E-3</v>
      </c>
    </row>
    <row r="668" spans="1:122" ht="15" hidden="1" x14ac:dyDescent="0.25">
      <c r="A668" s="17" t="s">
        <v>8</v>
      </c>
      <c r="B668" s="17" t="s">
        <v>9</v>
      </c>
      <c r="C668" s="26" t="s">
        <v>472</v>
      </c>
      <c r="D668" s="21">
        <v>73.319999999999993</v>
      </c>
      <c r="E668" s="21">
        <v>73.37</v>
      </c>
      <c r="F668" s="21">
        <v>72.5</v>
      </c>
      <c r="G668" s="21">
        <v>72.97</v>
      </c>
      <c r="H668" s="21">
        <v>11597</v>
      </c>
      <c r="I668" s="15"/>
      <c r="J668" s="9" t="s">
        <v>1027</v>
      </c>
      <c r="K668" s="9" t="s">
        <v>1028</v>
      </c>
      <c r="L668" s="12" t="s">
        <v>472</v>
      </c>
      <c r="M668" s="10">
        <v>32.767000000000003</v>
      </c>
      <c r="N668" s="10">
        <v>33.194000000000003</v>
      </c>
      <c r="O668" s="10">
        <v>32.749000000000002</v>
      </c>
      <c r="P668" s="10">
        <v>32.954000000000001</v>
      </c>
      <c r="Q668" s="10">
        <v>10376505</v>
      </c>
      <c r="R668" s="10">
        <v>97076.7</v>
      </c>
      <c r="S668" s="10">
        <v>2945851394</v>
      </c>
      <c r="T668" s="15"/>
      <c r="U668" s="7" t="s">
        <v>1031</v>
      </c>
      <c r="V668" s="7" t="s">
        <v>1032</v>
      </c>
      <c r="W668" s="19">
        <v>44152</v>
      </c>
      <c r="X668" s="17">
        <v>10.69</v>
      </c>
      <c r="Y668" s="17">
        <v>10.73</v>
      </c>
      <c r="Z668" s="17">
        <v>10.63</v>
      </c>
      <c r="AA668" s="17">
        <v>10.63</v>
      </c>
      <c r="AB668" s="14">
        <v>272524</v>
      </c>
      <c r="AC668" s="15"/>
      <c r="AD668" s="7" t="s">
        <v>1034</v>
      </c>
      <c r="AE668" s="7" t="s">
        <v>1035</v>
      </c>
      <c r="AF668" s="19">
        <v>44152</v>
      </c>
      <c r="AG668" s="17">
        <v>16.72</v>
      </c>
      <c r="AH668" s="17">
        <v>17.05</v>
      </c>
      <c r="AI668" s="17">
        <v>16.690000000000001</v>
      </c>
      <c r="AJ668" s="17">
        <v>17</v>
      </c>
      <c r="AK668" s="14">
        <v>11097812</v>
      </c>
      <c r="AL668" s="23">
        <v>52342.400000000001</v>
      </c>
      <c r="AM668" s="14">
        <v>3078964918</v>
      </c>
      <c r="AN668" s="15"/>
      <c r="AO668" s="7" t="s">
        <v>1036</v>
      </c>
      <c r="AP668" s="7" t="s">
        <v>1037</v>
      </c>
      <c r="AQ668" s="19">
        <v>44152</v>
      </c>
      <c r="AR668" s="17">
        <v>5.8999999999999997E-2</v>
      </c>
      <c r="AS668" s="17">
        <v>5.8999999999999997E-2</v>
      </c>
      <c r="AT668" s="17">
        <v>5.7000000000000002E-2</v>
      </c>
      <c r="AU668" s="17">
        <v>5.8000000000000003E-2</v>
      </c>
      <c r="AV668" s="14">
        <v>2928128</v>
      </c>
      <c r="AW668" s="17">
        <v>45.94</v>
      </c>
      <c r="AX668" s="14">
        <v>792128624</v>
      </c>
      <c r="AY668" s="15"/>
      <c r="AZ668" s="7" t="s">
        <v>1038</v>
      </c>
      <c r="BA668" s="7" t="s">
        <v>1039</v>
      </c>
      <c r="BB668" s="19">
        <v>44152</v>
      </c>
      <c r="BC668" s="17">
        <v>140.88</v>
      </c>
      <c r="BD668" s="17">
        <v>141.29</v>
      </c>
      <c r="BE668" s="17">
        <v>139.41999999999999</v>
      </c>
      <c r="BF668" s="17">
        <v>139.68</v>
      </c>
      <c r="BG668" s="14">
        <v>1252459</v>
      </c>
      <c r="BH668" s="23">
        <v>50494.83</v>
      </c>
      <c r="BI668" s="14">
        <v>361503627</v>
      </c>
      <c r="BJ668" s="15"/>
      <c r="BK668" t="s">
        <v>1040</v>
      </c>
      <c r="BL668" t="s">
        <v>1041</v>
      </c>
      <c r="BM668" s="19">
        <v>44152</v>
      </c>
      <c r="BN668" s="17">
        <v>27.31</v>
      </c>
      <c r="BO668" s="17">
        <v>27.37</v>
      </c>
      <c r="BP668" s="17">
        <v>27.17</v>
      </c>
      <c r="BQ668" s="17">
        <v>27.18</v>
      </c>
      <c r="BR668" s="14">
        <v>210601</v>
      </c>
      <c r="BS668" s="15"/>
      <c r="BT668" s="7" t="s">
        <v>1042</v>
      </c>
      <c r="BU668" s="7" t="s">
        <v>1043</v>
      </c>
      <c r="BV668" s="19">
        <v>44152</v>
      </c>
      <c r="BW668" s="17">
        <v>2.92</v>
      </c>
      <c r="BX668" s="17">
        <v>2.92</v>
      </c>
      <c r="BY668" s="17">
        <v>2.8</v>
      </c>
      <c r="BZ668" s="17">
        <v>2.85</v>
      </c>
      <c r="CA668" s="14">
        <v>3942093</v>
      </c>
      <c r="CB668" s="23">
        <v>1884.1</v>
      </c>
      <c r="CC668" s="14">
        <v>661088044</v>
      </c>
      <c r="CD668" s="15"/>
      <c r="CE668" t="s">
        <v>1044</v>
      </c>
      <c r="CF668" t="s">
        <v>1045</v>
      </c>
      <c r="CG668" s="19">
        <v>44152</v>
      </c>
      <c r="CH668" s="17">
        <v>56.6</v>
      </c>
      <c r="CI668" s="17">
        <v>56.6</v>
      </c>
      <c r="CJ668" s="17">
        <v>56.3</v>
      </c>
      <c r="CK668" s="17">
        <v>56.31</v>
      </c>
      <c r="CL668" s="14">
        <v>35340</v>
      </c>
      <c r="CM668" s="15" t="s">
        <v>1033</v>
      </c>
      <c r="CN668" s="7" t="s">
        <v>1046</v>
      </c>
      <c r="CO668" s="7" t="s">
        <v>1047</v>
      </c>
      <c r="CP668" s="19">
        <v>44152</v>
      </c>
      <c r="CQ668" s="17">
        <v>21.43</v>
      </c>
      <c r="CR668" s="17">
        <v>21.66</v>
      </c>
      <c r="CS668" s="17">
        <v>21.36</v>
      </c>
      <c r="CT668" s="17">
        <v>21.55</v>
      </c>
      <c r="CU668" s="14">
        <v>7197871</v>
      </c>
      <c r="CV668" s="23">
        <v>20735.97</v>
      </c>
      <c r="CW668" s="14">
        <v>962225814</v>
      </c>
      <c r="CX668" s="15"/>
      <c r="CY668" t="s">
        <v>1048</v>
      </c>
      <c r="CZ668" t="s">
        <v>1049</v>
      </c>
      <c r="DA668" s="19">
        <v>44152</v>
      </c>
      <c r="DB668" s="17">
        <v>7.44</v>
      </c>
      <c r="DC668" s="17">
        <v>7.5</v>
      </c>
      <c r="DD668" s="17">
        <v>7.44</v>
      </c>
      <c r="DE668" s="17">
        <v>7.45</v>
      </c>
      <c r="DF668" s="14">
        <v>111485</v>
      </c>
      <c r="DG668" s="15" t="s">
        <v>1033</v>
      </c>
      <c r="DH668" s="7" t="s">
        <v>1072</v>
      </c>
      <c r="DI668" s="7" t="s">
        <v>1073</v>
      </c>
      <c r="DJ668" s="19">
        <v>44152</v>
      </c>
      <c r="DK668" s="17">
        <v>110</v>
      </c>
      <c r="DL668" s="17">
        <v>110</v>
      </c>
      <c r="DM668" s="17">
        <v>109.05</v>
      </c>
      <c r="DN668" s="17">
        <v>109.14</v>
      </c>
      <c r="DO668" s="14">
        <v>245438</v>
      </c>
      <c r="DQ668" s="6">
        <v>44153</v>
      </c>
      <c r="DR668" s="62">
        <v>8.9499999999999996E-3</v>
      </c>
    </row>
    <row r="669" spans="1:122" ht="15" hidden="1" x14ac:dyDescent="0.25">
      <c r="A669" s="17" t="s">
        <v>8</v>
      </c>
      <c r="B669" s="17" t="s">
        <v>9</v>
      </c>
      <c r="C669" s="26" t="s">
        <v>473</v>
      </c>
      <c r="D669" s="21">
        <v>70.31</v>
      </c>
      <c r="E669" s="21">
        <v>72.06</v>
      </c>
      <c r="F669" s="21">
        <v>70.31</v>
      </c>
      <c r="G669" s="21">
        <v>72</v>
      </c>
      <c r="H669" s="21">
        <v>1564</v>
      </c>
      <c r="I669" s="15"/>
      <c r="J669" s="9" t="s">
        <v>1027</v>
      </c>
      <c r="K669" s="9" t="s">
        <v>1028</v>
      </c>
      <c r="L669" s="12" t="s">
        <v>473</v>
      </c>
      <c r="M669" s="10">
        <v>32.418999999999997</v>
      </c>
      <c r="N669" s="10">
        <v>32.508000000000003</v>
      </c>
      <c r="O669" s="10">
        <v>32.313000000000002</v>
      </c>
      <c r="P669" s="10">
        <v>32.491</v>
      </c>
      <c r="Q669" s="10">
        <v>618519</v>
      </c>
      <c r="R669" s="10">
        <v>95712.77</v>
      </c>
      <c r="S669" s="10">
        <v>2945851394</v>
      </c>
      <c r="T669" s="15"/>
      <c r="U669" s="7" t="s">
        <v>1031</v>
      </c>
      <c r="V669" s="7" t="s">
        <v>1032</v>
      </c>
      <c r="W669" s="19">
        <v>44151</v>
      </c>
      <c r="X669" s="17">
        <v>10.62</v>
      </c>
      <c r="Y669" s="17">
        <v>10.74</v>
      </c>
      <c r="Z669" s="17">
        <v>10.62</v>
      </c>
      <c r="AA669" s="17">
        <v>10.66</v>
      </c>
      <c r="AB669" s="14">
        <v>27831</v>
      </c>
      <c r="AC669" s="15"/>
      <c r="AD669" s="7" t="s">
        <v>1034</v>
      </c>
      <c r="AE669" s="7" t="s">
        <v>1035</v>
      </c>
      <c r="AF669" s="19">
        <v>44151</v>
      </c>
      <c r="AG669" s="17">
        <v>16.79</v>
      </c>
      <c r="AH669" s="17">
        <v>16.82</v>
      </c>
      <c r="AI669" s="17">
        <v>16.73</v>
      </c>
      <c r="AJ669" s="17">
        <v>16.75</v>
      </c>
      <c r="AK669" s="14">
        <v>718426</v>
      </c>
      <c r="AL669" s="23">
        <v>51572.66</v>
      </c>
      <c r="AM669" s="14">
        <v>3078964918</v>
      </c>
      <c r="AN669" s="15"/>
      <c r="AO669" s="7" t="s">
        <v>1036</v>
      </c>
      <c r="AP669" s="7" t="s">
        <v>1037</v>
      </c>
      <c r="AQ669" s="19">
        <v>44151</v>
      </c>
      <c r="AR669" s="17">
        <v>0.06</v>
      </c>
      <c r="AS669" s="17">
        <v>0.06</v>
      </c>
      <c r="AT669" s="17">
        <v>5.8000000000000003E-2</v>
      </c>
      <c r="AU669" s="17">
        <v>5.8000000000000003E-2</v>
      </c>
      <c r="AV669" s="14">
        <v>975904</v>
      </c>
      <c r="AW669" s="17">
        <v>45.94</v>
      </c>
      <c r="AX669" s="14">
        <v>792128624</v>
      </c>
      <c r="AY669" s="15"/>
      <c r="AZ669" s="7" t="s">
        <v>1038</v>
      </c>
      <c r="BA669" s="7" t="s">
        <v>1039</v>
      </c>
      <c r="BB669" s="19">
        <v>44151</v>
      </c>
      <c r="BC669" s="17">
        <v>141.1</v>
      </c>
      <c r="BD669" s="17">
        <v>141.47999999999999</v>
      </c>
      <c r="BE669" s="17">
        <v>140</v>
      </c>
      <c r="BF669" s="17">
        <v>140.43</v>
      </c>
      <c r="BG669" s="14">
        <v>492426</v>
      </c>
      <c r="BH669" s="23">
        <v>50765.95</v>
      </c>
      <c r="BI669" s="14">
        <v>361503627</v>
      </c>
      <c r="BJ669" s="15"/>
      <c r="BK669" t="s">
        <v>1040</v>
      </c>
      <c r="BL669" t="s">
        <v>1041</v>
      </c>
      <c r="BM669" s="19">
        <v>44151</v>
      </c>
      <c r="BN669" s="17">
        <v>27.27</v>
      </c>
      <c r="BO669" s="17">
        <v>27.42</v>
      </c>
      <c r="BP669" s="17">
        <v>27.27</v>
      </c>
      <c r="BQ669" s="17">
        <v>27.41</v>
      </c>
      <c r="BR669" s="14">
        <v>23136</v>
      </c>
      <c r="BS669" s="15"/>
      <c r="BT669" s="7" t="s">
        <v>1042</v>
      </c>
      <c r="BU669" s="7" t="s">
        <v>1043</v>
      </c>
      <c r="BV669" s="19">
        <v>44151</v>
      </c>
      <c r="BW669" s="17">
        <v>2.99</v>
      </c>
      <c r="BX669" s="17">
        <v>3</v>
      </c>
      <c r="BY669" s="17">
        <v>2.96</v>
      </c>
      <c r="BZ669" s="17">
        <v>2.96</v>
      </c>
      <c r="CA669" s="14">
        <v>645861</v>
      </c>
      <c r="CB669" s="23">
        <v>1956.82</v>
      </c>
      <c r="CC669" s="14">
        <v>661088044</v>
      </c>
      <c r="CD669" s="15"/>
      <c r="CE669" t="s">
        <v>1044</v>
      </c>
      <c r="CF669" t="s">
        <v>1045</v>
      </c>
      <c r="CG669" s="19">
        <v>44151</v>
      </c>
      <c r="CH669" s="17">
        <v>55.96</v>
      </c>
      <c r="CI669" s="17">
        <v>56.49</v>
      </c>
      <c r="CJ669" s="17">
        <v>55.96</v>
      </c>
      <c r="CK669" s="17">
        <v>56.32</v>
      </c>
      <c r="CL669" s="14">
        <v>3471</v>
      </c>
      <c r="CM669" s="15" t="s">
        <v>1033</v>
      </c>
      <c r="CN669" s="7" t="s">
        <v>1046</v>
      </c>
      <c r="CO669" s="7" t="s">
        <v>1047</v>
      </c>
      <c r="CP669" s="19">
        <v>44151</v>
      </c>
      <c r="CQ669" s="17">
        <v>20.74</v>
      </c>
      <c r="CR669" s="17">
        <v>20.86</v>
      </c>
      <c r="CS669" s="17">
        <v>20.7</v>
      </c>
      <c r="CT669" s="17">
        <v>20.84</v>
      </c>
      <c r="CU669" s="14">
        <v>211084</v>
      </c>
      <c r="CV669" s="23">
        <v>20052.79</v>
      </c>
      <c r="CW669" s="14">
        <v>962225814</v>
      </c>
      <c r="CX669" s="15"/>
      <c r="CY669" t="s">
        <v>1048</v>
      </c>
      <c r="CZ669" t="s">
        <v>1049</v>
      </c>
      <c r="DA669" s="19">
        <v>44151</v>
      </c>
      <c r="DB669" s="17">
        <v>7.5</v>
      </c>
      <c r="DC669" s="17">
        <v>7.5</v>
      </c>
      <c r="DD669" s="17">
        <v>7.45</v>
      </c>
      <c r="DE669" s="17">
        <v>7.45</v>
      </c>
      <c r="DF669" s="17">
        <v>681</v>
      </c>
      <c r="DG669" s="15" t="s">
        <v>1033</v>
      </c>
      <c r="DH669" s="7" t="s">
        <v>1072</v>
      </c>
      <c r="DI669" s="7" t="s">
        <v>1073</v>
      </c>
      <c r="DJ669" s="19">
        <v>44151</v>
      </c>
      <c r="DK669" s="17">
        <v>108.42</v>
      </c>
      <c r="DL669" s="17">
        <v>109</v>
      </c>
      <c r="DM669" s="17">
        <v>108.42</v>
      </c>
      <c r="DN669" s="17">
        <v>109</v>
      </c>
      <c r="DO669" s="14">
        <v>2999</v>
      </c>
      <c r="DQ669" s="6">
        <v>44152</v>
      </c>
      <c r="DR669" s="62">
        <v>9.4999999999999998E-3</v>
      </c>
    </row>
    <row r="670" spans="1:122" ht="15" hidden="1" x14ac:dyDescent="0.25">
      <c r="A670" s="17" t="s">
        <v>8</v>
      </c>
      <c r="B670" s="17" t="s">
        <v>9</v>
      </c>
      <c r="C670" s="26" t="s">
        <v>474</v>
      </c>
      <c r="D670" s="21">
        <v>70.98</v>
      </c>
      <c r="E670" s="21">
        <v>70.98</v>
      </c>
      <c r="F670" s="21">
        <v>69.81</v>
      </c>
      <c r="G670" s="21">
        <v>70.239999999999995</v>
      </c>
      <c r="H670" s="21">
        <v>12429</v>
      </c>
      <c r="I670" s="15"/>
      <c r="J670" s="9" t="s">
        <v>1027</v>
      </c>
      <c r="K670" s="9" t="s">
        <v>1028</v>
      </c>
      <c r="L670" s="12" t="s">
        <v>474</v>
      </c>
      <c r="M670" s="10">
        <v>32.027999999999999</v>
      </c>
      <c r="N670" s="10">
        <v>32.17</v>
      </c>
      <c r="O670" s="10">
        <v>31.795999999999999</v>
      </c>
      <c r="P670" s="10">
        <v>31.85</v>
      </c>
      <c r="Q670" s="10">
        <v>5261283</v>
      </c>
      <c r="R670" s="10">
        <v>93824.19</v>
      </c>
      <c r="S670" s="10">
        <v>2945851394</v>
      </c>
      <c r="T670" s="15"/>
      <c r="U670" s="7" t="s">
        <v>1031</v>
      </c>
      <c r="V670" s="7" t="s">
        <v>1032</v>
      </c>
      <c r="W670" s="19">
        <v>44148</v>
      </c>
      <c r="X670" s="17">
        <v>10.59</v>
      </c>
      <c r="Y670" s="17">
        <v>10.61</v>
      </c>
      <c r="Z670" s="17">
        <v>10.54</v>
      </c>
      <c r="AA670" s="17">
        <v>10.58</v>
      </c>
      <c r="AB670" s="14">
        <v>106076</v>
      </c>
      <c r="AC670" s="15"/>
      <c r="AD670" s="7" t="s">
        <v>1034</v>
      </c>
      <c r="AE670" s="7" t="s">
        <v>1035</v>
      </c>
      <c r="AF670" s="19">
        <v>44148</v>
      </c>
      <c r="AG670" s="17">
        <v>16.87</v>
      </c>
      <c r="AH670" s="17">
        <v>16.899999999999999</v>
      </c>
      <c r="AI670" s="17">
        <v>16.59</v>
      </c>
      <c r="AJ670" s="17">
        <v>16.59</v>
      </c>
      <c r="AK670" s="14">
        <v>11466848</v>
      </c>
      <c r="AL670" s="23">
        <v>51080.03</v>
      </c>
      <c r="AM670" s="14">
        <v>3078964918</v>
      </c>
      <c r="AN670" s="15"/>
      <c r="AO670" s="7" t="s">
        <v>1036</v>
      </c>
      <c r="AP670" s="7" t="s">
        <v>1037</v>
      </c>
      <c r="AQ670" s="19">
        <v>44148</v>
      </c>
      <c r="AR670" s="17">
        <v>5.8999999999999997E-2</v>
      </c>
      <c r="AS670" s="17">
        <v>6.0999999999999999E-2</v>
      </c>
      <c r="AT670" s="17">
        <v>5.8999999999999997E-2</v>
      </c>
      <c r="AU670" s="17">
        <v>5.8999999999999997E-2</v>
      </c>
      <c r="AV670" s="14">
        <v>2928978</v>
      </c>
      <c r="AW670" s="17">
        <v>46.74</v>
      </c>
      <c r="AX670" s="14">
        <v>792128624</v>
      </c>
      <c r="AY670" s="15"/>
      <c r="AZ670" s="7" t="s">
        <v>1038</v>
      </c>
      <c r="BA670" s="7" t="s">
        <v>1039</v>
      </c>
      <c r="BB670" s="19">
        <v>44148</v>
      </c>
      <c r="BC670" s="17">
        <v>140</v>
      </c>
      <c r="BD670" s="17">
        <v>142.06</v>
      </c>
      <c r="BE670" s="17">
        <v>139.75</v>
      </c>
      <c r="BF670" s="17">
        <v>141.16999999999999</v>
      </c>
      <c r="BG670" s="14">
        <v>779574</v>
      </c>
      <c r="BH670" s="23">
        <v>51033.47</v>
      </c>
      <c r="BI670" s="14">
        <v>361503627</v>
      </c>
      <c r="BJ670" s="15"/>
      <c r="BK670" t="s">
        <v>1040</v>
      </c>
      <c r="BL670" t="s">
        <v>1041</v>
      </c>
      <c r="BM670" s="19">
        <v>44148</v>
      </c>
      <c r="BN670" s="17">
        <v>27.16</v>
      </c>
      <c r="BO670" s="17">
        <v>27.19</v>
      </c>
      <c r="BP670" s="17">
        <v>27.06</v>
      </c>
      <c r="BQ670" s="17">
        <v>27.17</v>
      </c>
      <c r="BR670" s="14">
        <v>102954</v>
      </c>
      <c r="BS670" s="15"/>
      <c r="BT670" s="7" t="s">
        <v>1042</v>
      </c>
      <c r="BU670" s="7" t="s">
        <v>1043</v>
      </c>
      <c r="BV670" s="19">
        <v>44148</v>
      </c>
      <c r="BW670" s="17">
        <v>2.8</v>
      </c>
      <c r="BX670" s="17">
        <v>3.0750000000000002</v>
      </c>
      <c r="BY670" s="17">
        <v>2.76</v>
      </c>
      <c r="BZ670" s="17">
        <v>3.04</v>
      </c>
      <c r="CA670" s="14">
        <v>7499303</v>
      </c>
      <c r="CB670" s="23">
        <v>2009.71</v>
      </c>
      <c r="CC670" s="14">
        <v>661088044</v>
      </c>
      <c r="CD670" s="15"/>
      <c r="CE670" t="s">
        <v>1044</v>
      </c>
      <c r="CF670" t="s">
        <v>1045</v>
      </c>
      <c r="CG670" s="19">
        <v>44148</v>
      </c>
      <c r="CH670" s="17">
        <v>55.74</v>
      </c>
      <c r="CI670" s="17">
        <v>55.74</v>
      </c>
      <c r="CJ670" s="17">
        <v>55.48</v>
      </c>
      <c r="CK670" s="17">
        <v>55.65</v>
      </c>
      <c r="CL670" s="14">
        <v>20371</v>
      </c>
      <c r="CM670" s="15" t="s">
        <v>1033</v>
      </c>
      <c r="CN670" s="7" t="s">
        <v>1046</v>
      </c>
      <c r="CO670" s="7" t="s">
        <v>1047</v>
      </c>
      <c r="CP670" s="19">
        <v>44148</v>
      </c>
      <c r="CQ670" s="17">
        <v>20.61</v>
      </c>
      <c r="CR670" s="17">
        <v>20.66</v>
      </c>
      <c r="CS670" s="17">
        <v>20.329999999999998</v>
      </c>
      <c r="CT670" s="17">
        <v>20.61</v>
      </c>
      <c r="CU670" s="14">
        <v>3911118</v>
      </c>
      <c r="CV670" s="23">
        <v>19831.47</v>
      </c>
      <c r="CW670" s="14">
        <v>962225814</v>
      </c>
      <c r="CX670" s="15"/>
      <c r="CY670" t="s">
        <v>1048</v>
      </c>
      <c r="CZ670" t="s">
        <v>1049</v>
      </c>
      <c r="DA670" s="19">
        <v>44148</v>
      </c>
      <c r="DB670" s="17">
        <v>7.4</v>
      </c>
      <c r="DC670" s="17">
        <v>7.41</v>
      </c>
      <c r="DD670" s="17">
        <v>7.38</v>
      </c>
      <c r="DE670" s="17">
        <v>7.41</v>
      </c>
      <c r="DF670" s="14">
        <v>37455</v>
      </c>
      <c r="DG670" s="15" t="s">
        <v>1033</v>
      </c>
      <c r="DH670" s="7" t="s">
        <v>1072</v>
      </c>
      <c r="DI670" s="7" t="s">
        <v>1073</v>
      </c>
      <c r="DJ670" s="19">
        <v>44148</v>
      </c>
      <c r="DK670" s="17">
        <v>107.46</v>
      </c>
      <c r="DL670" s="17">
        <v>107.79</v>
      </c>
      <c r="DM670" s="17">
        <v>107.11</v>
      </c>
      <c r="DN670" s="17">
        <v>107.61</v>
      </c>
      <c r="DO670" s="14">
        <v>13627</v>
      </c>
      <c r="DQ670" s="6">
        <v>44151</v>
      </c>
      <c r="DR670" s="62">
        <v>8.9200000000000008E-3</v>
      </c>
    </row>
    <row r="671" spans="1:122" ht="15" hidden="1" x14ac:dyDescent="0.25">
      <c r="A671" s="17" t="s">
        <v>8</v>
      </c>
      <c r="B671" s="17" t="s">
        <v>9</v>
      </c>
      <c r="C671" s="26" t="s">
        <v>475</v>
      </c>
      <c r="D671" s="21">
        <v>72</v>
      </c>
      <c r="E671" s="21">
        <v>72</v>
      </c>
      <c r="F671" s="21">
        <v>69.55</v>
      </c>
      <c r="G671" s="21">
        <v>69.849999999999994</v>
      </c>
      <c r="H671" s="21">
        <v>9632</v>
      </c>
      <c r="I671" s="15"/>
      <c r="J671" s="9" t="s">
        <v>1027</v>
      </c>
      <c r="K671" s="9" t="s">
        <v>1028</v>
      </c>
      <c r="L671" s="12" t="s">
        <v>475</v>
      </c>
      <c r="M671" s="10">
        <v>32.908999999999999</v>
      </c>
      <c r="N671" s="10">
        <v>32.908999999999999</v>
      </c>
      <c r="O671" s="10">
        <v>32.268000000000001</v>
      </c>
      <c r="P671" s="10">
        <v>32.454999999999998</v>
      </c>
      <c r="Q671" s="10">
        <v>5121789</v>
      </c>
      <c r="R671" s="10">
        <v>95607.9</v>
      </c>
      <c r="S671" s="10">
        <v>2945851394</v>
      </c>
      <c r="T671" s="15"/>
      <c r="U671" s="7" t="s">
        <v>1031</v>
      </c>
      <c r="V671" s="7" t="s">
        <v>1032</v>
      </c>
      <c r="W671" s="19">
        <v>44147</v>
      </c>
      <c r="X671" s="17">
        <v>10.58</v>
      </c>
      <c r="Y671" s="17">
        <v>10.62</v>
      </c>
      <c r="Z671" s="17">
        <v>10.5</v>
      </c>
      <c r="AA671" s="17">
        <v>10.52</v>
      </c>
      <c r="AB671" s="14">
        <v>144563</v>
      </c>
      <c r="AC671" s="15"/>
      <c r="AD671" s="7" t="s">
        <v>1034</v>
      </c>
      <c r="AE671" s="7" t="s">
        <v>1035</v>
      </c>
      <c r="AF671" s="19">
        <v>44147</v>
      </c>
      <c r="AG671" s="17">
        <v>17.22</v>
      </c>
      <c r="AH671" s="17">
        <v>17.27</v>
      </c>
      <c r="AI671" s="17">
        <v>16.52</v>
      </c>
      <c r="AJ671" s="17">
        <v>16.54</v>
      </c>
      <c r="AK671" s="14">
        <v>22769994</v>
      </c>
      <c r="AL671" s="23">
        <v>50926.080000000002</v>
      </c>
      <c r="AM671" s="14">
        <v>3078964918</v>
      </c>
      <c r="AN671" s="15"/>
      <c r="AO671" s="7" t="s">
        <v>1036</v>
      </c>
      <c r="AP671" s="7" t="s">
        <v>1037</v>
      </c>
      <c r="AQ671" s="19">
        <v>44147</v>
      </c>
      <c r="AR671" s="17">
        <v>0.06</v>
      </c>
      <c r="AS671" s="17">
        <v>0.06</v>
      </c>
      <c r="AT671" s="17">
        <v>5.8000000000000003E-2</v>
      </c>
      <c r="AU671" s="17">
        <v>0.06</v>
      </c>
      <c r="AV671" s="14">
        <v>4141497</v>
      </c>
      <c r="AW671" s="17">
        <v>47.53</v>
      </c>
      <c r="AX671" s="14">
        <v>792128624</v>
      </c>
      <c r="AY671" s="15"/>
      <c r="AZ671" s="7" t="s">
        <v>1038</v>
      </c>
      <c r="BA671" s="7" t="s">
        <v>1039</v>
      </c>
      <c r="BB671" s="19">
        <v>44147</v>
      </c>
      <c r="BC671" s="17">
        <v>142.97999999999999</v>
      </c>
      <c r="BD671" s="17">
        <v>143.37</v>
      </c>
      <c r="BE671" s="17">
        <v>140.25</v>
      </c>
      <c r="BF671" s="17">
        <v>141.02000000000001</v>
      </c>
      <c r="BG671" s="14">
        <v>849685</v>
      </c>
      <c r="BH671" s="23">
        <v>50979.24</v>
      </c>
      <c r="BI671" s="14">
        <v>361503627</v>
      </c>
      <c r="BJ671" s="15"/>
      <c r="BK671" t="s">
        <v>1040</v>
      </c>
      <c r="BL671" t="s">
        <v>1041</v>
      </c>
      <c r="BM671" s="19">
        <v>44147</v>
      </c>
      <c r="BN671" s="17">
        <v>27.08</v>
      </c>
      <c r="BO671" s="17">
        <v>27.19</v>
      </c>
      <c r="BP671" s="17">
        <v>26.82</v>
      </c>
      <c r="BQ671" s="17">
        <v>26.91</v>
      </c>
      <c r="BR671" s="14">
        <v>210416</v>
      </c>
      <c r="BS671" s="15"/>
      <c r="BT671" s="7" t="s">
        <v>1042</v>
      </c>
      <c r="BU671" s="7" t="s">
        <v>1043</v>
      </c>
      <c r="BV671" s="19">
        <v>44147</v>
      </c>
      <c r="BW671" s="17">
        <v>2.72</v>
      </c>
      <c r="BX671" s="17">
        <v>2.81</v>
      </c>
      <c r="BY671" s="17">
        <v>2.71</v>
      </c>
      <c r="BZ671" s="17">
        <v>2.8</v>
      </c>
      <c r="CA671" s="14">
        <v>2183925</v>
      </c>
      <c r="CB671" s="23">
        <v>1851.05</v>
      </c>
      <c r="CC671" s="14">
        <v>661088044</v>
      </c>
      <c r="CD671" s="15"/>
      <c r="CE671" t="s">
        <v>1044</v>
      </c>
      <c r="CF671" t="s">
        <v>1045</v>
      </c>
      <c r="CG671" s="19">
        <v>44147</v>
      </c>
      <c r="CH671" s="17">
        <v>56.58</v>
      </c>
      <c r="CI671" s="17">
        <v>56.58</v>
      </c>
      <c r="CJ671" s="17">
        <v>55.57</v>
      </c>
      <c r="CK671" s="17">
        <v>55.57</v>
      </c>
      <c r="CL671" s="14">
        <v>21224</v>
      </c>
      <c r="CM671" s="15" t="s">
        <v>1033</v>
      </c>
      <c r="CN671" s="7" t="s">
        <v>1046</v>
      </c>
      <c r="CO671" s="7" t="s">
        <v>1047</v>
      </c>
      <c r="CP671" s="19">
        <v>44147</v>
      </c>
      <c r="CQ671" s="17">
        <v>21.04</v>
      </c>
      <c r="CR671" s="17">
        <v>21.09</v>
      </c>
      <c r="CS671" s="17">
        <v>20.61</v>
      </c>
      <c r="CT671" s="17">
        <v>20.77</v>
      </c>
      <c r="CU671" s="14">
        <v>5944501</v>
      </c>
      <c r="CV671" s="23">
        <v>19985.43</v>
      </c>
      <c r="CW671" s="14">
        <v>962225814</v>
      </c>
      <c r="CX671" s="15"/>
      <c r="CY671" t="s">
        <v>1048</v>
      </c>
      <c r="CZ671" t="s">
        <v>1049</v>
      </c>
      <c r="DA671" s="19">
        <v>44147</v>
      </c>
      <c r="DB671" s="17">
        <v>7.43</v>
      </c>
      <c r="DC671" s="17">
        <v>7.44</v>
      </c>
      <c r="DD671" s="17">
        <v>7.38</v>
      </c>
      <c r="DE671" s="17">
        <v>7.4</v>
      </c>
      <c r="DF671" s="14">
        <v>140329</v>
      </c>
      <c r="DG671" s="15" t="s">
        <v>1033</v>
      </c>
      <c r="DH671" s="7" t="s">
        <v>1072</v>
      </c>
      <c r="DI671" s="7" t="s">
        <v>1073</v>
      </c>
      <c r="DJ671" s="19">
        <v>44147</v>
      </c>
      <c r="DK671" s="17">
        <v>108.8</v>
      </c>
      <c r="DL671" s="17">
        <v>108.84</v>
      </c>
      <c r="DM671" s="17">
        <v>107.5</v>
      </c>
      <c r="DN671" s="17">
        <v>107.8</v>
      </c>
      <c r="DO671" s="14">
        <v>27588</v>
      </c>
      <c r="DQ671" s="6">
        <v>44148</v>
      </c>
      <c r="DR671" s="62">
        <v>8.9200000000000008E-3</v>
      </c>
    </row>
    <row r="672" spans="1:122" ht="15" hidden="1" x14ac:dyDescent="0.25">
      <c r="A672" s="17" t="s">
        <v>8</v>
      </c>
      <c r="B672" s="17" t="s">
        <v>9</v>
      </c>
      <c r="C672" s="26" t="s">
        <v>476</v>
      </c>
      <c r="D672" s="21">
        <v>71.930000000000007</v>
      </c>
      <c r="E672" s="21">
        <v>71.930000000000007</v>
      </c>
      <c r="F672" s="21">
        <v>69.599999999999994</v>
      </c>
      <c r="G672" s="21">
        <v>69.599999999999994</v>
      </c>
      <c r="H672" s="21">
        <v>7608</v>
      </c>
      <c r="I672" s="15"/>
      <c r="J672" s="9" t="s">
        <v>1027</v>
      </c>
      <c r="K672" s="9" t="s">
        <v>1028</v>
      </c>
      <c r="L672" s="12" t="s">
        <v>476</v>
      </c>
      <c r="M672" s="10">
        <v>32.767000000000003</v>
      </c>
      <c r="N672" s="10">
        <v>32.874000000000002</v>
      </c>
      <c r="O672" s="10">
        <v>32.508000000000003</v>
      </c>
      <c r="P672" s="10">
        <v>32.811</v>
      </c>
      <c r="Q672" s="10">
        <v>6729366</v>
      </c>
      <c r="R672" s="10">
        <v>96656.92</v>
      </c>
      <c r="S672" s="10">
        <v>2945851394</v>
      </c>
      <c r="T672" s="15"/>
      <c r="U672" s="7" t="s">
        <v>1031</v>
      </c>
      <c r="V672" s="7" t="s">
        <v>1032</v>
      </c>
      <c r="W672" s="19">
        <v>44146</v>
      </c>
      <c r="X672" s="17">
        <v>10.48</v>
      </c>
      <c r="Y672" s="17">
        <v>10.51</v>
      </c>
      <c r="Z672" s="17">
        <v>10.43</v>
      </c>
      <c r="AA672" s="17">
        <v>10.44</v>
      </c>
      <c r="AB672" s="14">
        <v>224217</v>
      </c>
      <c r="AC672" s="15"/>
      <c r="AD672" s="7" t="s">
        <v>1034</v>
      </c>
      <c r="AE672" s="7" t="s">
        <v>1035</v>
      </c>
      <c r="AF672" s="19">
        <v>44146</v>
      </c>
      <c r="AG672" s="17">
        <v>17.77</v>
      </c>
      <c r="AH672" s="17">
        <v>17.850000000000001</v>
      </c>
      <c r="AI672" s="17">
        <v>17.254999999999999</v>
      </c>
      <c r="AJ672" s="17">
        <v>17.29</v>
      </c>
      <c r="AK672" s="14">
        <v>16728001</v>
      </c>
      <c r="AL672" s="23">
        <v>53235.3</v>
      </c>
      <c r="AM672" s="14">
        <v>3078964918</v>
      </c>
      <c r="AN672" s="15"/>
      <c r="AO672" s="7" t="s">
        <v>1036</v>
      </c>
      <c r="AP672" s="7" t="s">
        <v>1037</v>
      </c>
      <c r="AQ672" s="19">
        <v>44146</v>
      </c>
      <c r="AR672" s="17">
        <v>5.8999999999999997E-2</v>
      </c>
      <c r="AS672" s="17">
        <v>5.8999999999999997E-2</v>
      </c>
      <c r="AT672" s="17">
        <v>5.7000000000000002E-2</v>
      </c>
      <c r="AU672" s="17">
        <v>5.7000000000000002E-2</v>
      </c>
      <c r="AV672" s="14">
        <v>1488567</v>
      </c>
      <c r="AW672" s="17">
        <v>45.15</v>
      </c>
      <c r="AX672" s="14">
        <v>792128624</v>
      </c>
      <c r="AY672" s="15"/>
      <c r="AZ672" s="7" t="s">
        <v>1038</v>
      </c>
      <c r="BA672" s="7" t="s">
        <v>1039</v>
      </c>
      <c r="BB672" s="19">
        <v>44146</v>
      </c>
      <c r="BC672" s="17">
        <v>139.86000000000001</v>
      </c>
      <c r="BD672" s="17">
        <v>143</v>
      </c>
      <c r="BE672" s="17">
        <v>139.86000000000001</v>
      </c>
      <c r="BF672" s="17">
        <v>142.04</v>
      </c>
      <c r="BG672" s="14">
        <v>1043904</v>
      </c>
      <c r="BH672" s="23">
        <v>51347.98</v>
      </c>
      <c r="BI672" s="14">
        <v>361503627</v>
      </c>
      <c r="BJ672" s="15"/>
      <c r="BK672" t="s">
        <v>1040</v>
      </c>
      <c r="BL672" t="s">
        <v>1041</v>
      </c>
      <c r="BM672" s="19">
        <v>44146</v>
      </c>
      <c r="BN672" s="17">
        <v>26.5</v>
      </c>
      <c r="BO672" s="17">
        <v>26.56</v>
      </c>
      <c r="BP672" s="17">
        <v>26.36</v>
      </c>
      <c r="BQ672" s="17">
        <v>26.46</v>
      </c>
      <c r="BR672" s="14">
        <v>418906</v>
      </c>
      <c r="BS672" s="15"/>
      <c r="BT672" s="7" t="s">
        <v>1042</v>
      </c>
      <c r="BU672" s="7" t="s">
        <v>1043</v>
      </c>
      <c r="BV672" s="19">
        <v>44146</v>
      </c>
      <c r="BW672" s="17">
        <v>2.71</v>
      </c>
      <c r="BX672" s="17">
        <v>2.74</v>
      </c>
      <c r="BY672" s="17">
        <v>2.67</v>
      </c>
      <c r="BZ672" s="17">
        <v>2.7</v>
      </c>
      <c r="CA672" s="14">
        <v>1881551</v>
      </c>
      <c r="CB672" s="23">
        <v>1784.94</v>
      </c>
      <c r="CC672" s="14">
        <v>661088044</v>
      </c>
      <c r="CD672" s="15"/>
      <c r="CE672" t="s">
        <v>1044</v>
      </c>
      <c r="CF672" t="s">
        <v>1045</v>
      </c>
      <c r="CG672" s="19">
        <v>44146</v>
      </c>
      <c r="CH672" s="17">
        <v>55.98</v>
      </c>
      <c r="CI672" s="17">
        <v>55.99</v>
      </c>
      <c r="CJ672" s="17">
        <v>55.52</v>
      </c>
      <c r="CK672" s="17">
        <v>55.59</v>
      </c>
      <c r="CL672" s="14">
        <v>42521</v>
      </c>
      <c r="CM672" s="15" t="s">
        <v>1033</v>
      </c>
      <c r="CN672" s="7" t="s">
        <v>1046</v>
      </c>
      <c r="CO672" s="7" t="s">
        <v>1047</v>
      </c>
      <c r="CP672" s="19">
        <v>44146</v>
      </c>
      <c r="CQ672" s="17">
        <v>20.07</v>
      </c>
      <c r="CR672" s="17">
        <v>20.9</v>
      </c>
      <c r="CS672" s="17">
        <v>19.98</v>
      </c>
      <c r="CT672" s="17">
        <v>20.9</v>
      </c>
      <c r="CU672" s="14">
        <v>9807269</v>
      </c>
      <c r="CV672" s="23">
        <v>20110.52</v>
      </c>
      <c r="CW672" s="14">
        <v>962225814</v>
      </c>
      <c r="CX672" s="15"/>
      <c r="CY672" t="s">
        <v>1048</v>
      </c>
      <c r="CZ672" t="s">
        <v>1049</v>
      </c>
      <c r="DA672" s="19">
        <v>44146</v>
      </c>
      <c r="DB672" s="17">
        <v>7.53</v>
      </c>
      <c r="DC672" s="17">
        <v>7.53</v>
      </c>
      <c r="DD672" s="17">
        <v>7.39</v>
      </c>
      <c r="DE672" s="17">
        <v>7.4</v>
      </c>
      <c r="DF672" s="14">
        <v>48742</v>
      </c>
      <c r="DG672" s="15" t="s">
        <v>1033</v>
      </c>
      <c r="DH672" s="7" t="s">
        <v>1072</v>
      </c>
      <c r="DI672" s="7" t="s">
        <v>1073</v>
      </c>
      <c r="DJ672" s="19">
        <v>44146</v>
      </c>
      <c r="DK672" s="17">
        <v>107.56</v>
      </c>
      <c r="DL672" s="17">
        <v>108.3</v>
      </c>
      <c r="DM672" s="17">
        <v>107.44</v>
      </c>
      <c r="DN672" s="17">
        <v>108.3</v>
      </c>
      <c r="DO672" s="14">
        <v>45347</v>
      </c>
      <c r="DQ672" s="6">
        <v>44147</v>
      </c>
      <c r="DR672" s="62">
        <v>9.2300000000000004E-3</v>
      </c>
    </row>
    <row r="673" spans="1:122" ht="15" hidden="1" x14ac:dyDescent="0.25">
      <c r="A673" s="17" t="s">
        <v>8</v>
      </c>
      <c r="B673" s="17" t="s">
        <v>9</v>
      </c>
      <c r="C673" s="26" t="s">
        <v>477</v>
      </c>
      <c r="D673" s="21">
        <v>72.209999999999994</v>
      </c>
      <c r="E673" s="21">
        <v>72.290000000000006</v>
      </c>
      <c r="F673" s="21">
        <v>69.08</v>
      </c>
      <c r="G673" s="21">
        <v>69.19</v>
      </c>
      <c r="H673" s="21">
        <v>18213</v>
      </c>
      <c r="I673" s="15"/>
      <c r="J673" s="9" t="s">
        <v>1027</v>
      </c>
      <c r="K673" s="9" t="s">
        <v>1028</v>
      </c>
      <c r="L673" s="12" t="s">
        <v>477</v>
      </c>
      <c r="M673" s="10">
        <v>32.322000000000003</v>
      </c>
      <c r="N673" s="10">
        <v>32.526000000000003</v>
      </c>
      <c r="O673" s="10">
        <v>32.01</v>
      </c>
      <c r="P673" s="10">
        <v>32.081000000000003</v>
      </c>
      <c r="Q673" s="10">
        <v>7408232</v>
      </c>
      <c r="R673" s="10">
        <v>94506.15</v>
      </c>
      <c r="S673" s="10">
        <v>2945851394</v>
      </c>
      <c r="T673" s="15"/>
      <c r="U673" s="7" t="s">
        <v>1031</v>
      </c>
      <c r="V673" s="7" t="s">
        <v>1032</v>
      </c>
      <c r="W673" s="19">
        <v>44145</v>
      </c>
      <c r="X673" s="17">
        <v>10.62</v>
      </c>
      <c r="Y673" s="17">
        <v>10.62</v>
      </c>
      <c r="Z673" s="17">
        <v>10.44</v>
      </c>
      <c r="AA673" s="17">
        <v>10.45</v>
      </c>
      <c r="AB673" s="14">
        <v>386087</v>
      </c>
      <c r="AC673" s="15"/>
      <c r="AD673" s="7" t="s">
        <v>1034</v>
      </c>
      <c r="AE673" s="7" t="s">
        <v>1035</v>
      </c>
      <c r="AF673" s="19">
        <v>44145</v>
      </c>
      <c r="AG673" s="17">
        <v>17.899999999999999</v>
      </c>
      <c r="AH673" s="17">
        <v>17.96</v>
      </c>
      <c r="AI673" s="17">
        <v>17.39</v>
      </c>
      <c r="AJ673" s="17">
        <v>17.600000000000001</v>
      </c>
      <c r="AK673" s="14">
        <v>7194579</v>
      </c>
      <c r="AL673" s="23">
        <v>54189.78</v>
      </c>
      <c r="AM673" s="14">
        <v>3078964918</v>
      </c>
      <c r="AN673" s="15"/>
      <c r="AO673" s="7" t="s">
        <v>1036</v>
      </c>
      <c r="AP673" s="7" t="s">
        <v>1037</v>
      </c>
      <c r="AQ673" s="19">
        <v>44145</v>
      </c>
      <c r="AR673" s="17">
        <v>6.2E-2</v>
      </c>
      <c r="AS673" s="17">
        <v>6.2E-2</v>
      </c>
      <c r="AT673" s="17">
        <v>5.8000000000000003E-2</v>
      </c>
      <c r="AU673" s="17">
        <v>5.8000000000000003E-2</v>
      </c>
      <c r="AV673" s="14">
        <v>4621647</v>
      </c>
      <c r="AW673" s="17">
        <v>45.94</v>
      </c>
      <c r="AX673" s="14">
        <v>792128624</v>
      </c>
      <c r="AY673" s="15"/>
      <c r="AZ673" s="7" t="s">
        <v>1038</v>
      </c>
      <c r="BA673" s="7" t="s">
        <v>1039</v>
      </c>
      <c r="BB673" s="19">
        <v>44145</v>
      </c>
      <c r="BC673" s="17">
        <v>140</v>
      </c>
      <c r="BD673" s="17">
        <v>143.97999999999999</v>
      </c>
      <c r="BE673" s="17">
        <v>138.38</v>
      </c>
      <c r="BF673" s="17">
        <v>139.18</v>
      </c>
      <c r="BG673" s="14">
        <v>1485216</v>
      </c>
      <c r="BH673" s="23">
        <v>50314.07</v>
      </c>
      <c r="BI673" s="14">
        <v>361503627</v>
      </c>
      <c r="BJ673" s="15"/>
      <c r="BK673" t="s">
        <v>1040</v>
      </c>
      <c r="BL673" t="s">
        <v>1041</v>
      </c>
      <c r="BM673" s="19">
        <v>44145</v>
      </c>
      <c r="BN673" s="17">
        <v>27.3</v>
      </c>
      <c r="BO673" s="17">
        <v>27.33</v>
      </c>
      <c r="BP673" s="17">
        <v>26.63</v>
      </c>
      <c r="BQ673" s="17">
        <v>26.73</v>
      </c>
      <c r="BR673" s="14">
        <v>573344</v>
      </c>
      <c r="BS673" s="15"/>
      <c r="BT673" s="7" t="s">
        <v>1042</v>
      </c>
      <c r="BU673" s="7" t="s">
        <v>1043</v>
      </c>
      <c r="BV673" s="19">
        <v>44145</v>
      </c>
      <c r="BW673" s="17">
        <v>2.78</v>
      </c>
      <c r="BX673" s="17">
        <v>2.84</v>
      </c>
      <c r="BY673" s="17">
        <v>2.7</v>
      </c>
      <c r="BZ673" s="17">
        <v>2.72</v>
      </c>
      <c r="CA673" s="14">
        <v>2557359</v>
      </c>
      <c r="CB673" s="23">
        <v>1798.16</v>
      </c>
      <c r="CC673" s="14">
        <v>661088044</v>
      </c>
      <c r="CD673" s="15"/>
      <c r="CE673" t="s">
        <v>1044</v>
      </c>
      <c r="CF673" t="s">
        <v>1045</v>
      </c>
      <c r="CG673" s="19">
        <v>44145</v>
      </c>
      <c r="CH673" s="17">
        <v>56</v>
      </c>
      <c r="CI673" s="17">
        <v>56.08</v>
      </c>
      <c r="CJ673" s="17">
        <v>55.03</v>
      </c>
      <c r="CK673" s="17">
        <v>55.03</v>
      </c>
      <c r="CL673" s="14">
        <v>71604</v>
      </c>
      <c r="CM673" s="15" t="s">
        <v>1033</v>
      </c>
      <c r="CN673" s="7" t="s">
        <v>1046</v>
      </c>
      <c r="CO673" s="7" t="s">
        <v>1047</v>
      </c>
      <c r="CP673" s="19">
        <v>44145</v>
      </c>
      <c r="CQ673" s="17">
        <v>19.55</v>
      </c>
      <c r="CR673" s="17">
        <v>19.8</v>
      </c>
      <c r="CS673" s="17">
        <v>19.29</v>
      </c>
      <c r="CT673" s="17">
        <v>19.66</v>
      </c>
      <c r="CU673" s="14">
        <v>7870491</v>
      </c>
      <c r="CV673" s="23">
        <v>18917.36</v>
      </c>
      <c r="CW673" s="14">
        <v>962225814</v>
      </c>
      <c r="CX673" s="15"/>
      <c r="CY673" t="s">
        <v>1048</v>
      </c>
      <c r="CZ673" t="s">
        <v>1049</v>
      </c>
      <c r="DA673" s="19">
        <v>44145</v>
      </c>
      <c r="DB673" s="17">
        <v>7.34</v>
      </c>
      <c r="DC673" s="17">
        <v>7.39</v>
      </c>
      <c r="DD673" s="17">
        <v>7.31</v>
      </c>
      <c r="DE673" s="17">
        <v>7.31</v>
      </c>
      <c r="DF673" s="14">
        <v>106125</v>
      </c>
      <c r="DG673" s="15" t="s">
        <v>1033</v>
      </c>
      <c r="DH673" s="7" t="s">
        <v>1072</v>
      </c>
      <c r="DI673" s="7" t="s">
        <v>1073</v>
      </c>
      <c r="DJ673" s="19">
        <v>44145</v>
      </c>
      <c r="DK673" s="17">
        <v>107.88</v>
      </c>
      <c r="DL673" s="17">
        <v>108.04</v>
      </c>
      <c r="DM673" s="17">
        <v>106.15</v>
      </c>
      <c r="DN673" s="17">
        <v>106.25</v>
      </c>
      <c r="DO673" s="14">
        <v>81510</v>
      </c>
      <c r="DQ673" s="6">
        <v>44146</v>
      </c>
      <c r="DR673" s="62">
        <v>1.004E-2</v>
      </c>
    </row>
    <row r="674" spans="1:122" ht="15" hidden="1" x14ac:dyDescent="0.25">
      <c r="A674" s="17" t="s">
        <v>8</v>
      </c>
      <c r="B674" s="17" t="s">
        <v>9</v>
      </c>
      <c r="C674" s="26" t="s">
        <v>478</v>
      </c>
      <c r="D674" s="21">
        <v>69.41</v>
      </c>
      <c r="E674" s="21">
        <v>70.010000000000005</v>
      </c>
      <c r="F674" s="21">
        <v>68.5</v>
      </c>
      <c r="G674" s="21">
        <v>69.989999999999995</v>
      </c>
      <c r="H674" s="21">
        <v>9393</v>
      </c>
      <c r="I674" s="15"/>
      <c r="J674" s="9" t="s">
        <v>1027</v>
      </c>
      <c r="K674" s="9" t="s">
        <v>1028</v>
      </c>
      <c r="L674" s="12" t="s">
        <v>478</v>
      </c>
      <c r="M674" s="10">
        <v>31.28</v>
      </c>
      <c r="N674" s="10">
        <v>32.036999999999999</v>
      </c>
      <c r="O674" s="10">
        <v>31.209</v>
      </c>
      <c r="P674" s="10">
        <v>31.948</v>
      </c>
      <c r="Q674" s="10">
        <v>6330707</v>
      </c>
      <c r="R674" s="10">
        <v>94112.88</v>
      </c>
      <c r="S674" s="10">
        <v>2945851394</v>
      </c>
      <c r="T674" s="15"/>
      <c r="U674" s="7" t="s">
        <v>1031</v>
      </c>
      <c r="V674" s="7" t="s">
        <v>1032</v>
      </c>
      <c r="W674" s="19">
        <v>44144</v>
      </c>
      <c r="X674" s="17">
        <v>10.53</v>
      </c>
      <c r="Y674" s="17">
        <v>10.62</v>
      </c>
      <c r="Z674" s="17">
        <v>10.49</v>
      </c>
      <c r="AA674" s="17">
        <v>10.62</v>
      </c>
      <c r="AB674" s="14">
        <v>225930</v>
      </c>
      <c r="AC674" s="15"/>
      <c r="AD674" s="7" t="s">
        <v>1034</v>
      </c>
      <c r="AE674" s="7" t="s">
        <v>1035</v>
      </c>
      <c r="AF674" s="19">
        <v>44144</v>
      </c>
      <c r="AG674" s="17">
        <v>16.86</v>
      </c>
      <c r="AH674" s="17">
        <v>17.635000000000002</v>
      </c>
      <c r="AI674" s="17">
        <v>16.8</v>
      </c>
      <c r="AJ674" s="17">
        <v>17.61</v>
      </c>
      <c r="AK674" s="14">
        <v>9597515</v>
      </c>
      <c r="AL674" s="23">
        <v>54220.57</v>
      </c>
      <c r="AM674" s="14">
        <v>3078964918</v>
      </c>
      <c r="AN674" s="15"/>
      <c r="AO674" s="7" t="s">
        <v>1036</v>
      </c>
      <c r="AP674" s="7" t="s">
        <v>1037</v>
      </c>
      <c r="AQ674" s="19">
        <v>44144</v>
      </c>
      <c r="AR674" s="17">
        <v>0.06</v>
      </c>
      <c r="AS674" s="17">
        <v>0.06</v>
      </c>
      <c r="AT674" s="17">
        <v>5.8000000000000003E-2</v>
      </c>
      <c r="AU674" s="17">
        <v>5.8999999999999997E-2</v>
      </c>
      <c r="AV674" s="14">
        <v>2032303</v>
      </c>
      <c r="AW674" s="17">
        <v>46.74</v>
      </c>
      <c r="AX674" s="14">
        <v>792128624</v>
      </c>
      <c r="AY674" s="15"/>
      <c r="AZ674" s="7" t="s">
        <v>1038</v>
      </c>
      <c r="BA674" s="7" t="s">
        <v>1039</v>
      </c>
      <c r="BB674" s="19">
        <v>44144</v>
      </c>
      <c r="BC674" s="17">
        <v>135.44999999999999</v>
      </c>
      <c r="BD674" s="17">
        <v>136.88</v>
      </c>
      <c r="BE674" s="17">
        <v>133.96</v>
      </c>
      <c r="BF674" s="17">
        <v>136.44</v>
      </c>
      <c r="BG674" s="14">
        <v>1095285</v>
      </c>
      <c r="BH674" s="23">
        <v>49323.55</v>
      </c>
      <c r="BI674" s="14">
        <v>361503627</v>
      </c>
      <c r="BJ674" s="15"/>
      <c r="BK674" t="s">
        <v>1040</v>
      </c>
      <c r="BL674" t="s">
        <v>1041</v>
      </c>
      <c r="BM674" s="19">
        <v>44144</v>
      </c>
      <c r="BN674" s="17">
        <v>27.54</v>
      </c>
      <c r="BO674" s="17">
        <v>28.18</v>
      </c>
      <c r="BP674" s="17">
        <v>27.54</v>
      </c>
      <c r="BQ674" s="17">
        <v>28.15</v>
      </c>
      <c r="BR674" s="14">
        <v>306068</v>
      </c>
      <c r="BS674" s="15"/>
      <c r="BT674" s="7" t="s">
        <v>1042</v>
      </c>
      <c r="BU674" s="7" t="s">
        <v>1043</v>
      </c>
      <c r="BV674" s="19">
        <v>44144</v>
      </c>
      <c r="BW674" s="17">
        <v>2.74</v>
      </c>
      <c r="BX674" s="17">
        <v>2.7949999999999999</v>
      </c>
      <c r="BY674" s="17">
        <v>2.73</v>
      </c>
      <c r="BZ674" s="17">
        <v>2.77</v>
      </c>
      <c r="CA674" s="14">
        <v>1558297</v>
      </c>
      <c r="CB674" s="23">
        <v>1831.21</v>
      </c>
      <c r="CC674" s="14">
        <v>661088044</v>
      </c>
      <c r="CD674" s="15"/>
      <c r="CE674" t="s">
        <v>1044</v>
      </c>
      <c r="CF674" t="s">
        <v>1045</v>
      </c>
      <c r="CG674" s="19">
        <v>44144</v>
      </c>
      <c r="CH674" s="17">
        <v>54.43</v>
      </c>
      <c r="CI674" s="17">
        <v>55.15</v>
      </c>
      <c r="CJ674" s="17">
        <v>54.43</v>
      </c>
      <c r="CK674" s="17">
        <v>55.1</v>
      </c>
      <c r="CL674" s="14">
        <v>27959</v>
      </c>
      <c r="CM674" s="15" t="s">
        <v>1033</v>
      </c>
      <c r="CN674" s="7" t="s">
        <v>1046</v>
      </c>
      <c r="CO674" s="7" t="s">
        <v>1047</v>
      </c>
      <c r="CP674" s="19">
        <v>44144</v>
      </c>
      <c r="CQ674" s="17">
        <v>18.149999999999999</v>
      </c>
      <c r="CR674" s="17">
        <v>18.34</v>
      </c>
      <c r="CS674" s="17">
        <v>18.079999999999998</v>
      </c>
      <c r="CT674" s="17">
        <v>18.329999999999998</v>
      </c>
      <c r="CU674" s="14">
        <v>2540858</v>
      </c>
      <c r="CV674" s="23">
        <v>17637.599999999999</v>
      </c>
      <c r="CW674" s="14">
        <v>962225814</v>
      </c>
      <c r="CX674" s="15"/>
      <c r="CY674" t="s">
        <v>1048</v>
      </c>
      <c r="CZ674" t="s">
        <v>1049</v>
      </c>
      <c r="DA674" s="19">
        <v>44144</v>
      </c>
      <c r="DB674" s="17">
        <v>7.2</v>
      </c>
      <c r="DC674" s="17">
        <v>7.3</v>
      </c>
      <c r="DD674" s="17">
        <v>7.2</v>
      </c>
      <c r="DE674" s="17">
        <v>7.27</v>
      </c>
      <c r="DF674" s="14">
        <v>30264</v>
      </c>
      <c r="DG674" s="15" t="s">
        <v>1033</v>
      </c>
      <c r="DH674" s="7" t="s">
        <v>1072</v>
      </c>
      <c r="DI674" s="7" t="s">
        <v>1073</v>
      </c>
      <c r="DJ674" s="19">
        <v>44144</v>
      </c>
      <c r="DK674" s="17">
        <v>104.32</v>
      </c>
      <c r="DL674" s="17">
        <v>105.79</v>
      </c>
      <c r="DM674" s="17">
        <v>104.32</v>
      </c>
      <c r="DN674" s="17">
        <v>105.62</v>
      </c>
      <c r="DO674" s="14">
        <v>32292</v>
      </c>
      <c r="DQ674" s="6">
        <v>44145</v>
      </c>
      <c r="DR674" s="62">
        <v>9.1700000000000011E-3</v>
      </c>
    </row>
    <row r="675" spans="1:122" ht="15" hidden="1" x14ac:dyDescent="0.25">
      <c r="A675" s="17" t="s">
        <v>8</v>
      </c>
      <c r="B675" s="17" t="s">
        <v>9</v>
      </c>
      <c r="C675" s="26" t="s">
        <v>479</v>
      </c>
      <c r="D675" s="21">
        <v>67.900000000000006</v>
      </c>
      <c r="E675" s="21">
        <v>68.099999999999994</v>
      </c>
      <c r="F675" s="21">
        <v>66.7</v>
      </c>
      <c r="G675" s="21">
        <v>66.709999999999994</v>
      </c>
      <c r="H675" s="21">
        <v>6821</v>
      </c>
      <c r="I675" s="15"/>
      <c r="J675" s="9" t="s">
        <v>1027</v>
      </c>
      <c r="K675" s="9" t="s">
        <v>1028</v>
      </c>
      <c r="L675" s="12" t="s">
        <v>479</v>
      </c>
      <c r="M675" s="10">
        <v>30.754000000000001</v>
      </c>
      <c r="N675" s="10">
        <v>31.021000000000001</v>
      </c>
      <c r="O675" s="10">
        <v>30.728000000000002</v>
      </c>
      <c r="P675" s="10">
        <v>30.87</v>
      </c>
      <c r="Q675" s="10">
        <v>4784422</v>
      </c>
      <c r="R675" s="10">
        <v>90939.02</v>
      </c>
      <c r="S675" s="10">
        <v>2945851394</v>
      </c>
      <c r="T675" s="15"/>
      <c r="U675" s="7" t="s">
        <v>1031</v>
      </c>
      <c r="V675" s="7" t="s">
        <v>1032</v>
      </c>
      <c r="W675" s="19">
        <v>44141</v>
      </c>
      <c r="X675" s="17">
        <v>10.5</v>
      </c>
      <c r="Y675" s="17">
        <v>10.58</v>
      </c>
      <c r="Z675" s="17">
        <v>10.39</v>
      </c>
      <c r="AA675" s="17">
        <v>10.4</v>
      </c>
      <c r="AB675" s="14">
        <v>1095008</v>
      </c>
      <c r="AC675" s="15"/>
      <c r="AD675" s="7" t="s">
        <v>1034</v>
      </c>
      <c r="AE675" s="7" t="s">
        <v>1035</v>
      </c>
      <c r="AF675" s="19">
        <v>44141</v>
      </c>
      <c r="AG675" s="17">
        <v>16.850000000000001</v>
      </c>
      <c r="AH675" s="17">
        <v>16.89</v>
      </c>
      <c r="AI675" s="17">
        <v>16.48</v>
      </c>
      <c r="AJ675" s="17">
        <v>16.55</v>
      </c>
      <c r="AK675" s="14">
        <v>7722800</v>
      </c>
      <c r="AL675" s="23">
        <v>50956.87</v>
      </c>
      <c r="AM675" s="14">
        <v>3078964918</v>
      </c>
      <c r="AN675" s="15"/>
      <c r="AO675" s="7" t="s">
        <v>1036</v>
      </c>
      <c r="AP675" s="7" t="s">
        <v>1037</v>
      </c>
      <c r="AQ675" s="19">
        <v>44141</v>
      </c>
      <c r="AR675" s="17">
        <v>5.6000000000000001E-2</v>
      </c>
      <c r="AS675" s="17">
        <v>6.0999999999999999E-2</v>
      </c>
      <c r="AT675" s="17">
        <v>5.6000000000000001E-2</v>
      </c>
      <c r="AU675" s="17">
        <v>5.8999999999999997E-2</v>
      </c>
      <c r="AV675" s="14">
        <v>6823519</v>
      </c>
      <c r="AW675" s="17">
        <v>46.74</v>
      </c>
      <c r="AX675" s="14">
        <v>792128624</v>
      </c>
      <c r="AY675" s="15"/>
      <c r="AZ675" s="7" t="s">
        <v>1038</v>
      </c>
      <c r="BA675" s="7" t="s">
        <v>1039</v>
      </c>
      <c r="BB675" s="19">
        <v>44141</v>
      </c>
      <c r="BC675" s="17">
        <v>133</v>
      </c>
      <c r="BD675" s="17">
        <v>136.44999999999999</v>
      </c>
      <c r="BE675" s="17">
        <v>132.61000000000001</v>
      </c>
      <c r="BF675" s="17">
        <v>135.44999999999999</v>
      </c>
      <c r="BG675" s="14">
        <v>1057587</v>
      </c>
      <c r="BH675" s="23">
        <v>48965.67</v>
      </c>
      <c r="BI675" s="14">
        <v>361503627</v>
      </c>
      <c r="BJ675" s="15"/>
      <c r="BK675" t="s">
        <v>1040</v>
      </c>
      <c r="BL675" t="s">
        <v>1041</v>
      </c>
      <c r="BM675" s="19">
        <v>44141</v>
      </c>
      <c r="BN675" s="17">
        <v>27.56</v>
      </c>
      <c r="BO675" s="17">
        <v>27.56</v>
      </c>
      <c r="BP675" s="17">
        <v>27.21</v>
      </c>
      <c r="BQ675" s="17">
        <v>27.21</v>
      </c>
      <c r="BR675" s="14">
        <v>366823</v>
      </c>
      <c r="BS675" s="15"/>
      <c r="BT675" s="7" t="s">
        <v>1042</v>
      </c>
      <c r="BU675" s="7" t="s">
        <v>1043</v>
      </c>
      <c r="BV675" s="19">
        <v>44141</v>
      </c>
      <c r="BW675" s="17">
        <v>2.8</v>
      </c>
      <c r="BX675" s="17">
        <v>2.82</v>
      </c>
      <c r="BY675" s="17">
        <v>2.7</v>
      </c>
      <c r="BZ675" s="17">
        <v>2.73</v>
      </c>
      <c r="CA675" s="14">
        <v>1753835</v>
      </c>
      <c r="CB675" s="23">
        <v>1804.77</v>
      </c>
      <c r="CC675" s="14">
        <v>661088044</v>
      </c>
      <c r="CD675" s="15"/>
      <c r="CE675" t="s">
        <v>1044</v>
      </c>
      <c r="CF675" t="s">
        <v>1045</v>
      </c>
      <c r="CG675" s="19">
        <v>44141</v>
      </c>
      <c r="CH675" s="17">
        <v>54.5</v>
      </c>
      <c r="CI675" s="17">
        <v>54.5</v>
      </c>
      <c r="CJ675" s="17">
        <v>54.16</v>
      </c>
      <c r="CK675" s="17">
        <v>54.21</v>
      </c>
      <c r="CL675" s="14">
        <v>19039</v>
      </c>
      <c r="CM675" s="15" t="s">
        <v>1033</v>
      </c>
      <c r="CN675" s="7" t="s">
        <v>1046</v>
      </c>
      <c r="CO675" s="7" t="s">
        <v>1047</v>
      </c>
      <c r="CP675" s="19">
        <v>44141</v>
      </c>
      <c r="CQ675" s="17">
        <v>18.45</v>
      </c>
      <c r="CR675" s="17">
        <v>18.47</v>
      </c>
      <c r="CS675" s="17">
        <v>18.09</v>
      </c>
      <c r="CT675" s="17">
        <v>18.190000000000001</v>
      </c>
      <c r="CU675" s="14">
        <v>3168319</v>
      </c>
      <c r="CV675" s="23">
        <v>17502.89</v>
      </c>
      <c r="CW675" s="14">
        <v>962225814</v>
      </c>
      <c r="CX675" s="15"/>
      <c r="CY675" t="s">
        <v>1048</v>
      </c>
      <c r="CZ675" t="s">
        <v>1049</v>
      </c>
      <c r="DA675" s="19">
        <v>44141</v>
      </c>
      <c r="DB675" s="17">
        <v>7.12</v>
      </c>
      <c r="DC675" s="17">
        <v>7.19</v>
      </c>
      <c r="DD675" s="17">
        <v>7.12</v>
      </c>
      <c r="DE675" s="17">
        <v>7.16</v>
      </c>
      <c r="DF675" s="14">
        <v>38213</v>
      </c>
      <c r="DG675" s="15" t="s">
        <v>1033</v>
      </c>
      <c r="DH675" s="7" t="s">
        <v>1072</v>
      </c>
      <c r="DI675" s="7" t="s">
        <v>1073</v>
      </c>
      <c r="DJ675" s="19">
        <v>44141</v>
      </c>
      <c r="DK675" s="17">
        <v>103.52</v>
      </c>
      <c r="DL675" s="17">
        <v>104</v>
      </c>
      <c r="DM675" s="17">
        <v>103.35</v>
      </c>
      <c r="DN675" s="17">
        <v>103.72</v>
      </c>
      <c r="DO675" s="14">
        <v>35635</v>
      </c>
      <c r="DQ675" s="6">
        <v>44144</v>
      </c>
      <c r="DR675" s="62">
        <v>7.8100000000000001E-3</v>
      </c>
    </row>
    <row r="676" spans="1:122" ht="15" hidden="1" x14ac:dyDescent="0.25">
      <c r="A676" s="17" t="s">
        <v>8</v>
      </c>
      <c r="B676" s="17" t="s">
        <v>9</v>
      </c>
      <c r="C676" s="26" t="s">
        <v>480</v>
      </c>
      <c r="D676" s="21">
        <v>66.7</v>
      </c>
      <c r="E676" s="21">
        <v>66.7</v>
      </c>
      <c r="F676" s="21">
        <v>64.75</v>
      </c>
      <c r="G676" s="21">
        <v>65.680000000000007</v>
      </c>
      <c r="H676" s="21">
        <v>7989</v>
      </c>
      <c r="I676" s="15"/>
      <c r="J676" s="9" t="s">
        <v>1027</v>
      </c>
      <c r="K676" s="9" t="s">
        <v>1028</v>
      </c>
      <c r="L676" s="12" t="s">
        <v>480</v>
      </c>
      <c r="M676" s="10">
        <v>30.274000000000001</v>
      </c>
      <c r="N676" s="10">
        <v>30.532</v>
      </c>
      <c r="O676" s="10">
        <v>30.167000000000002</v>
      </c>
      <c r="P676" s="10">
        <v>30.486999999999998</v>
      </c>
      <c r="Q676" s="10">
        <v>7099828</v>
      </c>
      <c r="R676" s="10">
        <v>89811.06</v>
      </c>
      <c r="S676" s="10">
        <v>2945851394</v>
      </c>
      <c r="T676" s="15"/>
      <c r="U676" s="7" t="s">
        <v>1031</v>
      </c>
      <c r="V676" s="7" t="s">
        <v>1032</v>
      </c>
      <c r="W676" s="19">
        <v>44140</v>
      </c>
      <c r="X676" s="17">
        <v>10.4</v>
      </c>
      <c r="Y676" s="17">
        <v>10.52</v>
      </c>
      <c r="Z676" s="17">
        <v>10.34</v>
      </c>
      <c r="AA676" s="17">
        <v>10.45</v>
      </c>
      <c r="AB676" s="14">
        <v>222838</v>
      </c>
      <c r="AC676" s="15"/>
      <c r="AD676" s="7" t="s">
        <v>1034</v>
      </c>
      <c r="AE676" s="7" t="s">
        <v>1035</v>
      </c>
      <c r="AF676" s="19">
        <v>44140</v>
      </c>
      <c r="AG676" s="17">
        <v>16.73</v>
      </c>
      <c r="AH676" s="17">
        <v>16.87</v>
      </c>
      <c r="AI676" s="17">
        <v>16.45</v>
      </c>
      <c r="AJ676" s="17">
        <v>16.63</v>
      </c>
      <c r="AK676" s="14">
        <v>9898545</v>
      </c>
      <c r="AL676" s="23">
        <v>51203.19</v>
      </c>
      <c r="AM676" s="14">
        <v>3078964918</v>
      </c>
      <c r="AN676" s="15"/>
      <c r="AO676" s="7" t="s">
        <v>1036</v>
      </c>
      <c r="AP676" s="7" t="s">
        <v>1037</v>
      </c>
      <c r="AQ676" s="19">
        <v>44140</v>
      </c>
      <c r="AR676" s="17">
        <v>5.5E-2</v>
      </c>
      <c r="AS676" s="17">
        <v>5.5E-2</v>
      </c>
      <c r="AT676" s="17">
        <v>5.3999999999999999E-2</v>
      </c>
      <c r="AU676" s="17">
        <v>5.5E-2</v>
      </c>
      <c r="AV676" s="14">
        <v>1909173</v>
      </c>
      <c r="AW676" s="17">
        <v>43.57</v>
      </c>
      <c r="AX676" s="14">
        <v>792128624</v>
      </c>
      <c r="AY676" s="15"/>
      <c r="AZ676" s="7" t="s">
        <v>1038</v>
      </c>
      <c r="BA676" s="7" t="s">
        <v>1039</v>
      </c>
      <c r="BB676" s="19">
        <v>44140</v>
      </c>
      <c r="BC676" s="17">
        <v>132.32</v>
      </c>
      <c r="BD676" s="17">
        <v>133.53</v>
      </c>
      <c r="BE676" s="17">
        <v>131.31</v>
      </c>
      <c r="BF676" s="17">
        <v>132.44999999999999</v>
      </c>
      <c r="BG676" s="14">
        <v>871463</v>
      </c>
      <c r="BH676" s="23">
        <v>47881.16</v>
      </c>
      <c r="BI676" s="14">
        <v>361503627</v>
      </c>
      <c r="BJ676" s="15"/>
      <c r="BK676" t="s">
        <v>1040</v>
      </c>
      <c r="BL676" t="s">
        <v>1041</v>
      </c>
      <c r="BM676" s="19">
        <v>44140</v>
      </c>
      <c r="BN676" s="17">
        <v>27.33</v>
      </c>
      <c r="BO676" s="17">
        <v>27.62</v>
      </c>
      <c r="BP676" s="17">
        <v>27.18</v>
      </c>
      <c r="BQ676" s="17">
        <v>27.59</v>
      </c>
      <c r="BR676" s="14">
        <v>283423</v>
      </c>
      <c r="BS676" s="15"/>
      <c r="BT676" s="7" t="s">
        <v>1042</v>
      </c>
      <c r="BU676" s="7" t="s">
        <v>1043</v>
      </c>
      <c r="BV676" s="19">
        <v>44140</v>
      </c>
      <c r="BW676" s="17">
        <v>2.7</v>
      </c>
      <c r="BX676" s="17">
        <v>2.8</v>
      </c>
      <c r="BY676" s="17">
        <v>2.67</v>
      </c>
      <c r="BZ676" s="17">
        <v>2.79</v>
      </c>
      <c r="CA676" s="14">
        <v>2472730</v>
      </c>
      <c r="CB676" s="23">
        <v>1844.44</v>
      </c>
      <c r="CC676" s="14">
        <v>661088044</v>
      </c>
      <c r="CD676" s="15"/>
      <c r="CE676" t="s">
        <v>1044</v>
      </c>
      <c r="CF676" t="s">
        <v>1045</v>
      </c>
      <c r="CG676" s="19">
        <v>44140</v>
      </c>
      <c r="CH676" s="17">
        <v>53.5</v>
      </c>
      <c r="CI676" s="17">
        <v>54.2</v>
      </c>
      <c r="CJ676" s="17">
        <v>53.5</v>
      </c>
      <c r="CK676" s="17">
        <v>54.15</v>
      </c>
      <c r="CL676" s="14">
        <v>16429</v>
      </c>
      <c r="CM676" s="15" t="s">
        <v>1033</v>
      </c>
      <c r="CN676" s="7" t="s">
        <v>1046</v>
      </c>
      <c r="CO676" s="7" t="s">
        <v>1047</v>
      </c>
      <c r="CP676" s="19">
        <v>44140</v>
      </c>
      <c r="CQ676" s="17">
        <v>18.68</v>
      </c>
      <c r="CR676" s="17">
        <v>18.7</v>
      </c>
      <c r="CS676" s="17">
        <v>18.190000000000001</v>
      </c>
      <c r="CT676" s="17">
        <v>18.329999999999998</v>
      </c>
      <c r="CU676" s="14">
        <v>2759390</v>
      </c>
      <c r="CV676" s="23">
        <v>17637.599999999999</v>
      </c>
      <c r="CW676" s="14">
        <v>962225814</v>
      </c>
      <c r="CX676" s="15"/>
      <c r="CY676" t="s">
        <v>1048</v>
      </c>
      <c r="CZ676" t="s">
        <v>1049</v>
      </c>
      <c r="DA676" s="19">
        <v>44140</v>
      </c>
      <c r="DB676" s="17">
        <v>7.08</v>
      </c>
      <c r="DC676" s="17">
        <v>7.12</v>
      </c>
      <c r="DD676" s="17">
        <v>7.05</v>
      </c>
      <c r="DE676" s="17">
        <v>7.05</v>
      </c>
      <c r="DF676" s="14">
        <v>18768</v>
      </c>
      <c r="DG676" s="15" t="s">
        <v>1033</v>
      </c>
      <c r="DH676" s="7" t="s">
        <v>1072</v>
      </c>
      <c r="DI676" s="7" t="s">
        <v>1073</v>
      </c>
      <c r="DJ676" s="19">
        <v>44140</v>
      </c>
      <c r="DK676" s="17">
        <v>102.2</v>
      </c>
      <c r="DL676" s="17">
        <v>103.04</v>
      </c>
      <c r="DM676" s="17">
        <v>101.98</v>
      </c>
      <c r="DN676" s="17">
        <v>102.83</v>
      </c>
      <c r="DO676" s="14">
        <v>64185</v>
      </c>
      <c r="DQ676" s="6">
        <v>44141</v>
      </c>
      <c r="DR676" s="62">
        <v>7.6699999999999997E-3</v>
      </c>
    </row>
    <row r="677" spans="1:122" ht="15" hidden="1" x14ac:dyDescent="0.25">
      <c r="A677" s="17" t="s">
        <v>8</v>
      </c>
      <c r="B677" s="17" t="s">
        <v>9</v>
      </c>
      <c r="C677" s="26" t="s">
        <v>481</v>
      </c>
      <c r="D677" s="21">
        <v>65</v>
      </c>
      <c r="E677" s="21">
        <v>65.989999999999995</v>
      </c>
      <c r="F677" s="21">
        <v>64.56</v>
      </c>
      <c r="G677" s="21">
        <v>65.5</v>
      </c>
      <c r="H677" s="21">
        <v>5738</v>
      </c>
      <c r="I677" s="15"/>
      <c r="J677" s="9" t="s">
        <v>1027</v>
      </c>
      <c r="K677" s="9" t="s">
        <v>1028</v>
      </c>
      <c r="L677" s="12" t="s">
        <v>481</v>
      </c>
      <c r="M677" s="10">
        <v>30.763000000000002</v>
      </c>
      <c r="N677" s="10">
        <v>30.914999999999999</v>
      </c>
      <c r="O677" s="10">
        <v>30.344999999999999</v>
      </c>
      <c r="P677" s="10">
        <v>30.523</v>
      </c>
      <c r="Q677" s="10">
        <v>6246206</v>
      </c>
      <c r="R677" s="10">
        <v>89915.93</v>
      </c>
      <c r="S677" s="10">
        <v>2945851394</v>
      </c>
      <c r="T677" s="15"/>
      <c r="U677" s="7" t="s">
        <v>1031</v>
      </c>
      <c r="V677" s="7" t="s">
        <v>1032</v>
      </c>
      <c r="W677" s="19">
        <v>44139</v>
      </c>
      <c r="X677" s="17">
        <v>10.220000000000001</v>
      </c>
      <c r="Y677" s="17">
        <v>10.31</v>
      </c>
      <c r="Z677" s="17">
        <v>10.07</v>
      </c>
      <c r="AA677" s="17">
        <v>10.24</v>
      </c>
      <c r="AB677" s="14">
        <v>112853</v>
      </c>
      <c r="AC677" s="15"/>
      <c r="AD677" s="7" t="s">
        <v>1034</v>
      </c>
      <c r="AE677" s="7" t="s">
        <v>1035</v>
      </c>
      <c r="AF677" s="19">
        <v>44139</v>
      </c>
      <c r="AG677" s="17">
        <v>17.059999999999999</v>
      </c>
      <c r="AH677" s="17">
        <v>17.149999999999999</v>
      </c>
      <c r="AI677" s="17">
        <v>16.309999999999999</v>
      </c>
      <c r="AJ677" s="17">
        <v>16.489999999999998</v>
      </c>
      <c r="AK677" s="14">
        <v>12090523</v>
      </c>
      <c r="AL677" s="23">
        <v>50772.13</v>
      </c>
      <c r="AM677" s="14">
        <v>3078964918</v>
      </c>
      <c r="AN677" s="15"/>
      <c r="AO677" s="7" t="s">
        <v>1036</v>
      </c>
      <c r="AP677" s="7" t="s">
        <v>1037</v>
      </c>
      <c r="AQ677" s="19">
        <v>44139</v>
      </c>
      <c r="AR677" s="17">
        <v>5.3999999999999999E-2</v>
      </c>
      <c r="AS677" s="17">
        <v>5.6000000000000001E-2</v>
      </c>
      <c r="AT677" s="17">
        <v>5.3999999999999999E-2</v>
      </c>
      <c r="AU677" s="17">
        <v>5.6000000000000001E-2</v>
      </c>
      <c r="AV677" s="14">
        <v>1554054</v>
      </c>
      <c r="AW677" s="17">
        <v>44.36</v>
      </c>
      <c r="AX677" s="14">
        <v>792128624</v>
      </c>
      <c r="AY677" s="15"/>
      <c r="AZ677" s="7" t="s">
        <v>1038</v>
      </c>
      <c r="BA677" s="7" t="s">
        <v>1039</v>
      </c>
      <c r="BB677" s="19">
        <v>44139</v>
      </c>
      <c r="BC677" s="17">
        <v>131.11000000000001</v>
      </c>
      <c r="BD677" s="17">
        <v>134.56</v>
      </c>
      <c r="BE677" s="17">
        <v>130.44999999999999</v>
      </c>
      <c r="BF677" s="17">
        <v>132.87</v>
      </c>
      <c r="BG677" s="14">
        <v>788080</v>
      </c>
      <c r="BH677" s="23">
        <v>48032.99</v>
      </c>
      <c r="BI677" s="14">
        <v>361503627</v>
      </c>
      <c r="BJ677" s="15"/>
      <c r="BK677" t="s">
        <v>1040</v>
      </c>
      <c r="BL677" t="s">
        <v>1041</v>
      </c>
      <c r="BM677" s="19">
        <v>44139</v>
      </c>
      <c r="BN677" s="17">
        <v>26.07</v>
      </c>
      <c r="BO677" s="17">
        <v>27.39</v>
      </c>
      <c r="BP677" s="17">
        <v>26.01</v>
      </c>
      <c r="BQ677" s="17">
        <v>26.93</v>
      </c>
      <c r="BR677" s="14">
        <v>1246800</v>
      </c>
      <c r="BS677" s="15"/>
      <c r="BT677" s="7" t="s">
        <v>1042</v>
      </c>
      <c r="BU677" s="7" t="s">
        <v>1043</v>
      </c>
      <c r="BV677" s="19">
        <v>44139</v>
      </c>
      <c r="BW677" s="17">
        <v>2.54</v>
      </c>
      <c r="BX677" s="17">
        <v>2.67</v>
      </c>
      <c r="BY677" s="17">
        <v>2.54</v>
      </c>
      <c r="BZ677" s="17">
        <v>2.67</v>
      </c>
      <c r="CA677" s="14">
        <v>1812823</v>
      </c>
      <c r="CB677" s="23">
        <v>1765.11</v>
      </c>
      <c r="CC677" s="14">
        <v>661088044</v>
      </c>
      <c r="CD677" s="15"/>
      <c r="CE677" t="s">
        <v>1044</v>
      </c>
      <c r="CF677" t="s">
        <v>1045</v>
      </c>
      <c r="CG677" s="19">
        <v>44139</v>
      </c>
      <c r="CH677" s="17">
        <v>54</v>
      </c>
      <c r="CI677" s="17">
        <v>54</v>
      </c>
      <c r="CJ677" s="17">
        <v>52.82</v>
      </c>
      <c r="CK677" s="17">
        <v>53.15</v>
      </c>
      <c r="CL677" s="14">
        <v>21041</v>
      </c>
      <c r="CM677" s="15" t="s">
        <v>1033</v>
      </c>
      <c r="CN677" s="7" t="s">
        <v>1046</v>
      </c>
      <c r="CO677" s="7" t="s">
        <v>1047</v>
      </c>
      <c r="CP677" s="19">
        <v>44139</v>
      </c>
      <c r="CQ677" s="17">
        <v>18.45</v>
      </c>
      <c r="CR677" s="17">
        <v>18.59</v>
      </c>
      <c r="CS677" s="17">
        <v>18.059999999999999</v>
      </c>
      <c r="CT677" s="17">
        <v>18.45</v>
      </c>
      <c r="CU677" s="14">
        <v>3641996</v>
      </c>
      <c r="CV677" s="23">
        <v>17753.07</v>
      </c>
      <c r="CW677" s="14">
        <v>962225814</v>
      </c>
      <c r="CX677" s="15"/>
      <c r="CY677" t="s">
        <v>1048</v>
      </c>
      <c r="CZ677" t="s">
        <v>1049</v>
      </c>
      <c r="DA677" s="19">
        <v>44139</v>
      </c>
      <c r="DB677" s="17">
        <v>7.07</v>
      </c>
      <c r="DC677" s="17">
        <v>7.07</v>
      </c>
      <c r="DD677" s="17">
        <v>6.99</v>
      </c>
      <c r="DE677" s="17">
        <v>7.07</v>
      </c>
      <c r="DF677" s="14">
        <v>20415</v>
      </c>
      <c r="DG677" s="15" t="s">
        <v>1033</v>
      </c>
      <c r="DH677" s="7" t="s">
        <v>1072</v>
      </c>
      <c r="DI677" s="7" t="s">
        <v>1073</v>
      </c>
      <c r="DJ677" s="19">
        <v>44139</v>
      </c>
      <c r="DK677" s="17">
        <v>101.61</v>
      </c>
      <c r="DL677" s="17">
        <v>102.19</v>
      </c>
      <c r="DM677" s="17">
        <v>100.39</v>
      </c>
      <c r="DN677" s="17">
        <v>101.46</v>
      </c>
      <c r="DO677" s="14">
        <v>28032</v>
      </c>
      <c r="DQ677" s="6">
        <v>44140</v>
      </c>
      <c r="DR677" s="62">
        <v>7.5199999999999998E-3</v>
      </c>
    </row>
    <row r="678" spans="1:122" ht="15" hidden="1" x14ac:dyDescent="0.25">
      <c r="A678" s="17" t="s">
        <v>8</v>
      </c>
      <c r="B678" s="17" t="s">
        <v>9</v>
      </c>
      <c r="C678" s="26" t="s">
        <v>482</v>
      </c>
      <c r="D678" s="21">
        <v>65.03</v>
      </c>
      <c r="E678" s="21">
        <v>65.27</v>
      </c>
      <c r="F678" s="21">
        <v>64.8</v>
      </c>
      <c r="G678" s="21">
        <v>64.97</v>
      </c>
      <c r="H678" s="21">
        <v>12614</v>
      </c>
      <c r="I678" s="15"/>
      <c r="J678" s="9" t="s">
        <v>1027</v>
      </c>
      <c r="K678" s="9" t="s">
        <v>1028</v>
      </c>
      <c r="L678" s="12" t="s">
        <v>482</v>
      </c>
      <c r="M678" s="10">
        <v>30.425000000000001</v>
      </c>
      <c r="N678" s="10">
        <v>31.074999999999999</v>
      </c>
      <c r="O678" s="10">
        <v>30.335999999999999</v>
      </c>
      <c r="P678" s="10">
        <v>30.896999999999998</v>
      </c>
      <c r="Q678" s="10">
        <v>6851860</v>
      </c>
      <c r="R678" s="10">
        <v>91017.68</v>
      </c>
      <c r="S678" s="10">
        <v>2945851394</v>
      </c>
      <c r="T678" s="15"/>
      <c r="U678" s="7" t="s">
        <v>1031</v>
      </c>
      <c r="V678" s="7" t="s">
        <v>1032</v>
      </c>
      <c r="W678" s="19">
        <v>44138</v>
      </c>
      <c r="X678" s="17">
        <v>10.11</v>
      </c>
      <c r="Y678" s="17">
        <v>10.11</v>
      </c>
      <c r="Z678" s="17">
        <v>10.029999999999999</v>
      </c>
      <c r="AA678" s="17">
        <v>10.1</v>
      </c>
      <c r="AB678" s="14">
        <v>176660</v>
      </c>
      <c r="AC678" s="15"/>
      <c r="AD678" s="7" t="s">
        <v>1034</v>
      </c>
      <c r="AE678" s="7" t="s">
        <v>1035</v>
      </c>
      <c r="AF678" s="19">
        <v>44138</v>
      </c>
      <c r="AG678" s="17">
        <v>17.41</v>
      </c>
      <c r="AH678" s="17">
        <v>17.504999999999999</v>
      </c>
      <c r="AI678" s="17">
        <v>17.23</v>
      </c>
      <c r="AJ678" s="17">
        <v>17.29</v>
      </c>
      <c r="AK678" s="14">
        <v>7059607</v>
      </c>
      <c r="AL678" s="23">
        <v>53235.3</v>
      </c>
      <c r="AM678" s="14">
        <v>3078964918</v>
      </c>
      <c r="AN678" s="15"/>
      <c r="AO678" s="7" t="s">
        <v>1036</v>
      </c>
      <c r="AP678" s="7" t="s">
        <v>1037</v>
      </c>
      <c r="AQ678" s="19">
        <v>44138</v>
      </c>
      <c r="AR678" s="17">
        <v>5.5E-2</v>
      </c>
      <c r="AS678" s="17">
        <v>5.6000000000000001E-2</v>
      </c>
      <c r="AT678" s="17">
        <v>5.2999999999999999E-2</v>
      </c>
      <c r="AU678" s="17">
        <v>5.3999999999999999E-2</v>
      </c>
      <c r="AV678" s="14">
        <v>1793325</v>
      </c>
      <c r="AW678" s="17">
        <v>42.77</v>
      </c>
      <c r="AX678" s="14">
        <v>792128624</v>
      </c>
      <c r="AY678" s="15"/>
      <c r="AZ678" s="7" t="s">
        <v>1038</v>
      </c>
      <c r="BA678" s="7" t="s">
        <v>1039</v>
      </c>
      <c r="BB678" s="19">
        <v>44138</v>
      </c>
      <c r="BC678" s="17">
        <v>128.1</v>
      </c>
      <c r="BD678" s="17">
        <v>131.94999999999999</v>
      </c>
      <c r="BE678" s="17">
        <v>128</v>
      </c>
      <c r="BF678" s="17">
        <v>130.83000000000001</v>
      </c>
      <c r="BG678" s="14">
        <v>813323</v>
      </c>
      <c r="BH678" s="23">
        <v>47295.519999999997</v>
      </c>
      <c r="BI678" s="14">
        <v>361503627</v>
      </c>
      <c r="BJ678" s="15"/>
      <c r="BK678" t="s">
        <v>1040</v>
      </c>
      <c r="BL678" t="s">
        <v>1041</v>
      </c>
      <c r="BM678" s="19">
        <v>44138</v>
      </c>
      <c r="BN678" s="17">
        <v>26.03</v>
      </c>
      <c r="BO678" s="17">
        <v>26.15</v>
      </c>
      <c r="BP678" s="17">
        <v>26.01</v>
      </c>
      <c r="BQ678" s="17">
        <v>26.1</v>
      </c>
      <c r="BR678" s="14">
        <v>150827</v>
      </c>
      <c r="BS678" s="15"/>
      <c r="BT678" s="7" t="s">
        <v>1042</v>
      </c>
      <c r="BU678" s="7" t="s">
        <v>1043</v>
      </c>
      <c r="BV678" s="19">
        <v>44138</v>
      </c>
      <c r="BW678" s="17">
        <v>2.5099999999999998</v>
      </c>
      <c r="BX678" s="17">
        <v>2.56</v>
      </c>
      <c r="BY678" s="17">
        <v>2.5099999999999998</v>
      </c>
      <c r="BZ678" s="17">
        <v>2.5499999999999998</v>
      </c>
      <c r="CA678" s="14">
        <v>1042244</v>
      </c>
      <c r="CB678" s="23">
        <v>1685.77</v>
      </c>
      <c r="CC678" s="14">
        <v>661088044</v>
      </c>
      <c r="CD678" s="15"/>
      <c r="CE678" t="s">
        <v>1044</v>
      </c>
      <c r="CF678" t="s">
        <v>1045</v>
      </c>
      <c r="CG678" s="19">
        <v>44138</v>
      </c>
      <c r="CH678" s="17">
        <v>52.59</v>
      </c>
      <c r="CI678" s="17">
        <v>53.19</v>
      </c>
      <c r="CJ678" s="17">
        <v>52.59</v>
      </c>
      <c r="CK678" s="17">
        <v>53.15</v>
      </c>
      <c r="CL678" s="14">
        <v>16948</v>
      </c>
      <c r="CM678" s="15" t="s">
        <v>1033</v>
      </c>
      <c r="CN678" s="7" t="s">
        <v>1046</v>
      </c>
      <c r="CO678" s="7" t="s">
        <v>1047</v>
      </c>
      <c r="CP678" s="19">
        <v>44138</v>
      </c>
      <c r="CQ678" s="17">
        <v>17.8</v>
      </c>
      <c r="CR678" s="17">
        <v>18.53</v>
      </c>
      <c r="CS678" s="17">
        <v>17.8</v>
      </c>
      <c r="CT678" s="17">
        <v>18.37</v>
      </c>
      <c r="CU678" s="14">
        <v>4239841</v>
      </c>
      <c r="CV678" s="23">
        <v>17676.09</v>
      </c>
      <c r="CW678" s="14">
        <v>962225814</v>
      </c>
      <c r="CX678" s="15"/>
      <c r="CY678" t="s">
        <v>1048</v>
      </c>
      <c r="CZ678" t="s">
        <v>1049</v>
      </c>
      <c r="DA678" s="19">
        <v>44138</v>
      </c>
      <c r="DB678" s="17">
        <v>7.02</v>
      </c>
      <c r="DC678" s="17">
        <v>7.11</v>
      </c>
      <c r="DD678" s="17">
        <v>7.02</v>
      </c>
      <c r="DE678" s="17">
        <v>7.07</v>
      </c>
      <c r="DF678" s="14">
        <v>25547</v>
      </c>
      <c r="DG678" s="15" t="s">
        <v>1033</v>
      </c>
      <c r="DH678" s="7" t="s">
        <v>1072</v>
      </c>
      <c r="DI678" s="7" t="s">
        <v>1073</v>
      </c>
      <c r="DJ678" s="19">
        <v>44138</v>
      </c>
      <c r="DK678" s="17">
        <v>100.94</v>
      </c>
      <c r="DL678" s="17">
        <v>102.08</v>
      </c>
      <c r="DM678" s="17">
        <v>100.01</v>
      </c>
      <c r="DN678" s="17">
        <v>101.73</v>
      </c>
      <c r="DO678" s="14">
        <v>31179</v>
      </c>
      <c r="DQ678" s="6">
        <v>44139</v>
      </c>
      <c r="DR678" s="62">
        <v>8.3099999999999997E-3</v>
      </c>
    </row>
    <row r="679" spans="1:122" ht="15" hidden="1" x14ac:dyDescent="0.25">
      <c r="A679" s="17" t="s">
        <v>8</v>
      </c>
      <c r="B679" s="17" t="s">
        <v>9</v>
      </c>
      <c r="C679" s="26" t="s">
        <v>483</v>
      </c>
      <c r="D679" s="21">
        <v>64</v>
      </c>
      <c r="E679" s="21">
        <v>64.3</v>
      </c>
      <c r="F679" s="21">
        <v>63.69</v>
      </c>
      <c r="G679" s="21">
        <v>63.94</v>
      </c>
      <c r="H679" s="21">
        <v>5774</v>
      </c>
      <c r="I679" s="15"/>
      <c r="J679" s="9" t="s">
        <v>1027</v>
      </c>
      <c r="K679" s="9" t="s">
        <v>1028</v>
      </c>
      <c r="L679" s="12" t="s">
        <v>483</v>
      </c>
      <c r="M679" s="10">
        <v>30.353999999999999</v>
      </c>
      <c r="N679" s="10">
        <v>30.372</v>
      </c>
      <c r="O679" s="10">
        <v>30.050999999999998</v>
      </c>
      <c r="P679" s="10">
        <v>30.103999999999999</v>
      </c>
      <c r="Q679" s="10">
        <v>4887603</v>
      </c>
      <c r="R679" s="10">
        <v>88683.09</v>
      </c>
      <c r="S679" s="10">
        <v>2945851394</v>
      </c>
      <c r="T679" s="15"/>
      <c r="U679" s="7" t="s">
        <v>1031</v>
      </c>
      <c r="V679" s="7" t="s">
        <v>1032</v>
      </c>
      <c r="W679" s="19">
        <v>44137</v>
      </c>
      <c r="X679" s="17">
        <v>9.9600000000000009</v>
      </c>
      <c r="Y679" s="17">
        <v>10.08</v>
      </c>
      <c r="Z679" s="17">
        <v>9.92</v>
      </c>
      <c r="AA679" s="17">
        <v>10.050000000000001</v>
      </c>
      <c r="AB679" s="14">
        <v>205827</v>
      </c>
      <c r="AC679" s="15"/>
      <c r="AD679" s="7" t="s">
        <v>1034</v>
      </c>
      <c r="AE679" s="7" t="s">
        <v>1035</v>
      </c>
      <c r="AF679" s="19">
        <v>44137</v>
      </c>
      <c r="AG679" s="17">
        <v>17.38</v>
      </c>
      <c r="AH679" s="17">
        <v>17.399999999999999</v>
      </c>
      <c r="AI679" s="17">
        <v>17.09</v>
      </c>
      <c r="AJ679" s="17">
        <v>17.21</v>
      </c>
      <c r="AK679" s="14">
        <v>5902007</v>
      </c>
      <c r="AL679" s="23">
        <v>52988.99</v>
      </c>
      <c r="AM679" s="14">
        <v>3078964918</v>
      </c>
      <c r="AN679" s="15"/>
      <c r="AO679" s="7" t="s">
        <v>1036</v>
      </c>
      <c r="AP679" s="7" t="s">
        <v>1037</v>
      </c>
      <c r="AQ679" s="19">
        <v>44137</v>
      </c>
      <c r="AR679" s="17">
        <v>5.5E-2</v>
      </c>
      <c r="AS679" s="17">
        <v>5.5E-2</v>
      </c>
      <c r="AT679" s="17">
        <v>5.1999999999999998E-2</v>
      </c>
      <c r="AU679" s="17">
        <v>5.2999999999999999E-2</v>
      </c>
      <c r="AV679" s="14">
        <v>3558277</v>
      </c>
      <c r="AW679" s="17">
        <v>41.98</v>
      </c>
      <c r="AX679" s="14">
        <v>792128624</v>
      </c>
      <c r="AY679" s="15"/>
      <c r="AZ679" s="7" t="s">
        <v>1038</v>
      </c>
      <c r="BA679" s="7" t="s">
        <v>1039</v>
      </c>
      <c r="BB679" s="19">
        <v>44137</v>
      </c>
      <c r="BC679" s="17">
        <v>126.32</v>
      </c>
      <c r="BD679" s="17">
        <v>127.77</v>
      </c>
      <c r="BE679" s="17">
        <v>125.56</v>
      </c>
      <c r="BF679" s="17">
        <v>127.37</v>
      </c>
      <c r="BG679" s="14">
        <v>753535</v>
      </c>
      <c r="BH679" s="23">
        <v>46044.72</v>
      </c>
      <c r="BI679" s="14">
        <v>361503627</v>
      </c>
      <c r="BJ679" s="15"/>
      <c r="BK679" t="s">
        <v>1040</v>
      </c>
      <c r="BL679" t="s">
        <v>1041</v>
      </c>
      <c r="BM679" s="19">
        <v>44137</v>
      </c>
      <c r="BN679" s="17">
        <v>26.06</v>
      </c>
      <c r="BO679" s="17">
        <v>26.19</v>
      </c>
      <c r="BP679" s="17">
        <v>25.98</v>
      </c>
      <c r="BQ679" s="17">
        <v>26.18</v>
      </c>
      <c r="BR679" s="14">
        <v>227994</v>
      </c>
      <c r="BS679" s="15"/>
      <c r="BT679" s="7" t="s">
        <v>1042</v>
      </c>
      <c r="BU679" s="7" t="s">
        <v>1043</v>
      </c>
      <c r="BV679" s="19">
        <v>44137</v>
      </c>
      <c r="BW679" s="17">
        <v>2.6</v>
      </c>
      <c r="BX679" s="17">
        <v>2.62</v>
      </c>
      <c r="BY679" s="17">
        <v>2.48</v>
      </c>
      <c r="BZ679" s="17">
        <v>2.48</v>
      </c>
      <c r="CA679" s="14">
        <v>2092061</v>
      </c>
      <c r="CB679" s="23">
        <v>1639.5</v>
      </c>
      <c r="CC679" s="14">
        <v>661088044</v>
      </c>
      <c r="CD679" s="15"/>
      <c r="CE679" t="s">
        <v>1044</v>
      </c>
      <c r="CF679" t="s">
        <v>1045</v>
      </c>
      <c r="CG679" s="19">
        <v>44137</v>
      </c>
      <c r="CH679" s="17">
        <v>52.99</v>
      </c>
      <c r="CI679" s="17">
        <v>52.99</v>
      </c>
      <c r="CJ679" s="17">
        <v>52.2</v>
      </c>
      <c r="CK679" s="17">
        <v>52.41</v>
      </c>
      <c r="CL679" s="14">
        <v>32608</v>
      </c>
      <c r="CM679" s="15" t="s">
        <v>1033</v>
      </c>
      <c r="CN679" s="7" t="s">
        <v>1046</v>
      </c>
      <c r="CO679" s="7" t="s">
        <v>1047</v>
      </c>
      <c r="CP679" s="19">
        <v>44137</v>
      </c>
      <c r="CQ679" s="17">
        <v>17.559999999999999</v>
      </c>
      <c r="CR679" s="17">
        <v>17.670000000000002</v>
      </c>
      <c r="CS679" s="17">
        <v>17.37</v>
      </c>
      <c r="CT679" s="17">
        <v>17.41</v>
      </c>
      <c r="CU679" s="14">
        <v>2703953</v>
      </c>
      <c r="CV679" s="23">
        <v>16752.349999999999</v>
      </c>
      <c r="CW679" s="14">
        <v>962225814</v>
      </c>
      <c r="CX679" s="15"/>
      <c r="CY679" t="s">
        <v>1048</v>
      </c>
      <c r="CZ679" t="s">
        <v>1049</v>
      </c>
      <c r="DA679" s="19">
        <v>44137</v>
      </c>
      <c r="DB679" s="17">
        <v>6.98</v>
      </c>
      <c r="DC679" s="17">
        <v>6.99</v>
      </c>
      <c r="DD679" s="17">
        <v>6.92</v>
      </c>
      <c r="DE679" s="17">
        <v>6.98</v>
      </c>
      <c r="DF679" s="14">
        <v>52105</v>
      </c>
      <c r="DG679" s="15" t="s">
        <v>1033</v>
      </c>
      <c r="DH679" s="7" t="s">
        <v>1072</v>
      </c>
      <c r="DI679" s="7" t="s">
        <v>1073</v>
      </c>
      <c r="DJ679" s="19">
        <v>44137</v>
      </c>
      <c r="DK679" s="17">
        <v>99.79</v>
      </c>
      <c r="DL679" s="17">
        <v>99.9</v>
      </c>
      <c r="DM679" s="17">
        <v>98.88</v>
      </c>
      <c r="DN679" s="17">
        <v>99.74</v>
      </c>
      <c r="DO679" s="14">
        <v>71835</v>
      </c>
      <c r="DQ679" s="6">
        <v>44138</v>
      </c>
      <c r="DR679" s="62">
        <v>8.0600000000000012E-3</v>
      </c>
    </row>
    <row r="680" spans="1:122" ht="15" hidden="1" x14ac:dyDescent="0.25">
      <c r="A680" s="17" t="s">
        <v>8</v>
      </c>
      <c r="B680" s="17" t="s">
        <v>9</v>
      </c>
      <c r="C680" s="26" t="s">
        <v>484</v>
      </c>
      <c r="D680" s="21">
        <v>64.209999999999994</v>
      </c>
      <c r="E680" s="21">
        <v>64.849999999999994</v>
      </c>
      <c r="F680" s="21">
        <v>63.8</v>
      </c>
      <c r="G680" s="21">
        <v>63.87</v>
      </c>
      <c r="H680" s="21">
        <v>3548</v>
      </c>
      <c r="I680" s="15"/>
      <c r="J680" s="9" t="s">
        <v>1027</v>
      </c>
      <c r="K680" s="9" t="s">
        <v>1028</v>
      </c>
      <c r="L680" s="12" t="s">
        <v>484</v>
      </c>
      <c r="M680" s="10">
        <v>30.452000000000002</v>
      </c>
      <c r="N680" s="10">
        <v>30.541</v>
      </c>
      <c r="O680" s="10">
        <v>30.033000000000001</v>
      </c>
      <c r="P680" s="10">
        <v>30.077999999999999</v>
      </c>
      <c r="Q680" s="10">
        <v>8017237</v>
      </c>
      <c r="R680" s="10">
        <v>88604.43</v>
      </c>
      <c r="S680" s="10">
        <v>2945851394</v>
      </c>
      <c r="T680" s="15"/>
      <c r="U680" s="7" t="s">
        <v>1031</v>
      </c>
      <c r="V680" s="7" t="s">
        <v>1032</v>
      </c>
      <c r="W680" s="19">
        <v>44134</v>
      </c>
      <c r="X680" s="17">
        <v>10.02</v>
      </c>
      <c r="Y680" s="17">
        <v>10.029999999999999</v>
      </c>
      <c r="Z680" s="17">
        <v>9.98</v>
      </c>
      <c r="AA680" s="17">
        <v>9.99</v>
      </c>
      <c r="AB680" s="14">
        <v>235632</v>
      </c>
      <c r="AC680" s="15"/>
      <c r="AD680" s="7" t="s">
        <v>1034</v>
      </c>
      <c r="AE680" s="7" t="s">
        <v>1035</v>
      </c>
      <c r="AF680" s="19">
        <v>44134</v>
      </c>
      <c r="AG680" s="17">
        <v>16.95</v>
      </c>
      <c r="AH680" s="17">
        <v>17.524999999999999</v>
      </c>
      <c r="AI680" s="17">
        <v>16.920000000000002</v>
      </c>
      <c r="AJ680" s="17">
        <v>17.37</v>
      </c>
      <c r="AK680" s="14">
        <v>12640937</v>
      </c>
      <c r="AL680" s="23">
        <v>53481.62</v>
      </c>
      <c r="AM680" s="14">
        <v>3078964918</v>
      </c>
      <c r="AN680" s="15"/>
      <c r="AO680" s="7" t="s">
        <v>1036</v>
      </c>
      <c r="AP680" s="7" t="s">
        <v>1037</v>
      </c>
      <c r="AQ680" s="19">
        <v>44134</v>
      </c>
      <c r="AR680" s="17">
        <v>5.8000000000000003E-2</v>
      </c>
      <c r="AS680" s="17">
        <v>5.8000000000000003E-2</v>
      </c>
      <c r="AT680" s="17">
        <v>5.5E-2</v>
      </c>
      <c r="AU680" s="17">
        <v>5.5E-2</v>
      </c>
      <c r="AV680" s="14">
        <v>2530560</v>
      </c>
      <c r="AW680" s="17">
        <v>43.57</v>
      </c>
      <c r="AX680" s="14">
        <v>792128624</v>
      </c>
      <c r="AY680" s="15"/>
      <c r="AZ680" s="7" t="s">
        <v>1038</v>
      </c>
      <c r="BA680" s="7" t="s">
        <v>1039</v>
      </c>
      <c r="BB680" s="19">
        <v>44134</v>
      </c>
      <c r="BC680" s="17">
        <v>127.63</v>
      </c>
      <c r="BD680" s="17">
        <v>128.79</v>
      </c>
      <c r="BE680" s="17">
        <v>126.75</v>
      </c>
      <c r="BF680" s="17">
        <v>126.75</v>
      </c>
      <c r="BG680" s="14">
        <v>905075</v>
      </c>
      <c r="BH680" s="23">
        <v>45820.58</v>
      </c>
      <c r="BI680" s="14">
        <v>361503627</v>
      </c>
      <c r="BJ680" s="15"/>
      <c r="BK680" t="s">
        <v>1040</v>
      </c>
      <c r="BL680" t="s">
        <v>1041</v>
      </c>
      <c r="BM680" s="19">
        <v>44134</v>
      </c>
      <c r="BN680" s="17">
        <v>26.41</v>
      </c>
      <c r="BO680" s="17">
        <v>26.47</v>
      </c>
      <c r="BP680" s="17">
        <v>26.28</v>
      </c>
      <c r="BQ680" s="17">
        <v>26.34</v>
      </c>
      <c r="BR680" s="14">
        <v>142550</v>
      </c>
      <c r="BS680" s="15"/>
      <c r="BT680" s="7" t="s">
        <v>1042</v>
      </c>
      <c r="BU680" s="7" t="s">
        <v>1043</v>
      </c>
      <c r="BV680" s="19">
        <v>44134</v>
      </c>
      <c r="BW680" s="17">
        <v>2.68</v>
      </c>
      <c r="BX680" s="17">
        <v>2.7050000000000001</v>
      </c>
      <c r="BY680" s="17">
        <v>2.6</v>
      </c>
      <c r="BZ680" s="17">
        <v>2.6</v>
      </c>
      <c r="CA680" s="14">
        <v>1846848</v>
      </c>
      <c r="CB680" s="23">
        <v>1718.83</v>
      </c>
      <c r="CC680" s="14">
        <v>661088044</v>
      </c>
      <c r="CD680" s="15"/>
      <c r="CE680" t="s">
        <v>1044</v>
      </c>
      <c r="CF680" t="s">
        <v>1045</v>
      </c>
      <c r="CG680" s="19">
        <v>44134</v>
      </c>
      <c r="CH680" s="17">
        <v>52.62</v>
      </c>
      <c r="CI680" s="17">
        <v>52.77</v>
      </c>
      <c r="CJ680" s="17">
        <v>52.29</v>
      </c>
      <c r="CK680" s="17">
        <v>52.34</v>
      </c>
      <c r="CL680" s="14">
        <v>44067</v>
      </c>
      <c r="CM680" s="15" t="s">
        <v>1033</v>
      </c>
      <c r="CN680" s="7" t="s">
        <v>1046</v>
      </c>
      <c r="CO680" s="7" t="s">
        <v>1047</v>
      </c>
      <c r="CP680" s="19">
        <v>44134</v>
      </c>
      <c r="CQ680" s="17">
        <v>17.55</v>
      </c>
      <c r="CR680" s="17">
        <v>17.649999999999999</v>
      </c>
      <c r="CS680" s="17">
        <v>17.329999999999998</v>
      </c>
      <c r="CT680" s="17">
        <v>17.52</v>
      </c>
      <c r="CU680" s="14">
        <v>3656809</v>
      </c>
      <c r="CV680" s="23">
        <v>16858.2</v>
      </c>
      <c r="CW680" s="14">
        <v>962225814</v>
      </c>
      <c r="CX680" s="15"/>
      <c r="CY680" t="s">
        <v>1048</v>
      </c>
      <c r="CZ680" t="s">
        <v>1049</v>
      </c>
      <c r="DA680" s="19">
        <v>44134</v>
      </c>
      <c r="DB680" s="17">
        <v>7</v>
      </c>
      <c r="DC680" s="17">
        <v>7.01</v>
      </c>
      <c r="DD680" s="17">
        <v>6.95</v>
      </c>
      <c r="DE680" s="17">
        <v>6.95</v>
      </c>
      <c r="DF680" s="14">
        <v>38842</v>
      </c>
      <c r="DG680" s="15" t="s">
        <v>1033</v>
      </c>
      <c r="DH680" s="7" t="s">
        <v>1072</v>
      </c>
      <c r="DI680" s="7" t="s">
        <v>1073</v>
      </c>
      <c r="DJ680" s="19">
        <v>44134</v>
      </c>
      <c r="DK680" s="17">
        <v>100.75</v>
      </c>
      <c r="DL680" s="17">
        <v>100.75</v>
      </c>
      <c r="DM680" s="17">
        <v>99.27</v>
      </c>
      <c r="DN680" s="17">
        <v>99.27</v>
      </c>
      <c r="DO680" s="14">
        <v>29355</v>
      </c>
      <c r="DQ680" s="6">
        <v>44137</v>
      </c>
      <c r="DR680" s="62">
        <v>8.3000000000000001E-3</v>
      </c>
    </row>
    <row r="681" spans="1:122" ht="15" hidden="1" x14ac:dyDescent="0.25">
      <c r="A681" s="17" t="s">
        <v>8</v>
      </c>
      <c r="B681" s="17" t="s">
        <v>9</v>
      </c>
      <c r="C681" s="26" t="s">
        <v>485</v>
      </c>
      <c r="D681" s="21">
        <v>63</v>
      </c>
      <c r="E681" s="21">
        <v>64.22</v>
      </c>
      <c r="F681" s="21">
        <v>62.85</v>
      </c>
      <c r="G681" s="21">
        <v>64.22</v>
      </c>
      <c r="H681" s="21">
        <v>14841</v>
      </c>
      <c r="I681" s="15"/>
      <c r="J681" s="9" t="s">
        <v>1027</v>
      </c>
      <c r="K681" s="9" t="s">
        <v>1028</v>
      </c>
      <c r="L681" s="12" t="s">
        <v>485</v>
      </c>
      <c r="M681" s="10">
        <v>30.247</v>
      </c>
      <c r="N681" s="10">
        <v>30.434000000000001</v>
      </c>
      <c r="O681" s="10">
        <v>30.14</v>
      </c>
      <c r="P681" s="10">
        <v>30.282</v>
      </c>
      <c r="Q681" s="10">
        <v>5731762</v>
      </c>
      <c r="R681" s="10">
        <v>89207.74</v>
      </c>
      <c r="S681" s="10">
        <v>2945851394</v>
      </c>
      <c r="T681" s="15"/>
      <c r="U681" s="7" t="s">
        <v>1031</v>
      </c>
      <c r="V681" s="7" t="s">
        <v>1032</v>
      </c>
      <c r="W681" s="19">
        <v>44133</v>
      </c>
      <c r="X681" s="17">
        <v>10.15</v>
      </c>
      <c r="Y681" s="17">
        <v>10.15</v>
      </c>
      <c r="Z681" s="17">
        <v>10.02</v>
      </c>
      <c r="AA681" s="17">
        <v>10.08</v>
      </c>
      <c r="AB681" s="14">
        <v>188559</v>
      </c>
      <c r="AC681" s="15"/>
      <c r="AD681" s="7" t="s">
        <v>1034</v>
      </c>
      <c r="AE681" s="7" t="s">
        <v>1035</v>
      </c>
      <c r="AF681" s="19">
        <v>44133</v>
      </c>
      <c r="AG681" s="17">
        <v>16.2</v>
      </c>
      <c r="AH681" s="17">
        <v>16.670000000000002</v>
      </c>
      <c r="AI681" s="17">
        <v>16.170000000000002</v>
      </c>
      <c r="AJ681" s="17">
        <v>16.62</v>
      </c>
      <c r="AK681" s="14">
        <v>5179836</v>
      </c>
      <c r="AL681" s="23">
        <v>51172.4</v>
      </c>
      <c r="AM681" s="14">
        <v>3078964918</v>
      </c>
      <c r="AN681" s="15"/>
      <c r="AO681" s="7" t="s">
        <v>1036</v>
      </c>
      <c r="AP681" s="7" t="s">
        <v>1037</v>
      </c>
      <c r="AQ681" s="19">
        <v>44133</v>
      </c>
      <c r="AR681" s="17">
        <v>5.8000000000000003E-2</v>
      </c>
      <c r="AS681" s="17">
        <v>5.8000000000000003E-2</v>
      </c>
      <c r="AT681" s="17">
        <v>5.5E-2</v>
      </c>
      <c r="AU681" s="17">
        <v>5.6000000000000001E-2</v>
      </c>
      <c r="AV681" s="14">
        <v>4157019</v>
      </c>
      <c r="AW681" s="17">
        <v>44.36</v>
      </c>
      <c r="AX681" s="14">
        <v>792128624</v>
      </c>
      <c r="AY681" s="15"/>
      <c r="AZ681" s="7" t="s">
        <v>1038</v>
      </c>
      <c r="BA681" s="7" t="s">
        <v>1039</v>
      </c>
      <c r="BB681" s="19">
        <v>44133</v>
      </c>
      <c r="BC681" s="17">
        <v>127.54</v>
      </c>
      <c r="BD681" s="17">
        <v>128.79</v>
      </c>
      <c r="BE681" s="17">
        <v>126.75</v>
      </c>
      <c r="BF681" s="17">
        <v>127.84</v>
      </c>
      <c r="BG681" s="14">
        <v>1105605</v>
      </c>
      <c r="BH681" s="23">
        <v>46214.62</v>
      </c>
      <c r="BI681" s="14">
        <v>361503627</v>
      </c>
      <c r="BJ681" s="15"/>
      <c r="BK681" t="s">
        <v>1040</v>
      </c>
      <c r="BL681" t="s">
        <v>1041</v>
      </c>
      <c r="BM681" s="19">
        <v>44133</v>
      </c>
      <c r="BN681" s="17">
        <v>26.31</v>
      </c>
      <c r="BO681" s="17">
        <v>26.41</v>
      </c>
      <c r="BP681" s="17">
        <v>26.27</v>
      </c>
      <c r="BQ681" s="17">
        <v>26.4</v>
      </c>
      <c r="BR681" s="14">
        <v>178114</v>
      </c>
      <c r="BS681" s="15"/>
      <c r="BT681" s="7" t="s">
        <v>1042</v>
      </c>
      <c r="BU681" s="7" t="s">
        <v>1043</v>
      </c>
      <c r="BV681" s="19">
        <v>44133</v>
      </c>
      <c r="BW681" s="17">
        <v>2.66</v>
      </c>
      <c r="BX681" s="17">
        <v>2.75</v>
      </c>
      <c r="BY681" s="17">
        <v>2.63</v>
      </c>
      <c r="BZ681" s="17">
        <v>2.7</v>
      </c>
      <c r="CA681" s="14">
        <v>2878199</v>
      </c>
      <c r="CB681" s="23">
        <v>1784.94</v>
      </c>
      <c r="CC681" s="14">
        <v>661088044</v>
      </c>
      <c r="CD681" s="15"/>
      <c r="CE681" t="s">
        <v>1044</v>
      </c>
      <c r="CF681" t="s">
        <v>1045</v>
      </c>
      <c r="CG681" s="19">
        <v>44133</v>
      </c>
      <c r="CH681" s="17">
        <v>53</v>
      </c>
      <c r="CI681" s="17">
        <v>53.01</v>
      </c>
      <c r="CJ681" s="17">
        <v>52.4</v>
      </c>
      <c r="CK681" s="17">
        <v>52.64</v>
      </c>
      <c r="CL681" s="14">
        <v>38122</v>
      </c>
      <c r="CM681" s="15" t="s">
        <v>1033</v>
      </c>
      <c r="CN681" s="7" t="s">
        <v>1046</v>
      </c>
      <c r="CO681" s="7" t="s">
        <v>1047</v>
      </c>
      <c r="CP681" s="19">
        <v>44133</v>
      </c>
      <c r="CQ681" s="17">
        <v>17.45</v>
      </c>
      <c r="CR681" s="17">
        <v>17.53</v>
      </c>
      <c r="CS681" s="17">
        <v>17.170000000000002</v>
      </c>
      <c r="CT681" s="17">
        <v>17.329999999999998</v>
      </c>
      <c r="CU681" s="14">
        <v>3195653</v>
      </c>
      <c r="CV681" s="23">
        <v>16675.37</v>
      </c>
      <c r="CW681" s="14">
        <v>962225814</v>
      </c>
      <c r="CX681" s="15"/>
      <c r="CY681" t="s">
        <v>1048</v>
      </c>
      <c r="CZ681" t="s">
        <v>1049</v>
      </c>
      <c r="DA681" s="19">
        <v>44133</v>
      </c>
      <c r="DB681" s="17">
        <v>7.02</v>
      </c>
      <c r="DC681" s="17">
        <v>7.02</v>
      </c>
      <c r="DD681" s="17">
        <v>6.93</v>
      </c>
      <c r="DE681" s="17">
        <v>6.97</v>
      </c>
      <c r="DF681" s="14">
        <v>43276</v>
      </c>
      <c r="DG681" s="15" t="s">
        <v>1033</v>
      </c>
      <c r="DH681" s="7" t="s">
        <v>1072</v>
      </c>
      <c r="DI681" s="7" t="s">
        <v>1073</v>
      </c>
      <c r="DJ681" s="19">
        <v>44133</v>
      </c>
      <c r="DK681" s="17">
        <v>100.1</v>
      </c>
      <c r="DL681" s="17">
        <v>100.39</v>
      </c>
      <c r="DM681" s="17">
        <v>99.55</v>
      </c>
      <c r="DN681" s="17">
        <v>100.05</v>
      </c>
      <c r="DO681" s="14">
        <v>37633</v>
      </c>
      <c r="DQ681" s="6">
        <v>44134</v>
      </c>
      <c r="DR681" s="62">
        <v>8.26E-3</v>
      </c>
    </row>
    <row r="682" spans="1:122" ht="15" hidden="1" x14ac:dyDescent="0.25">
      <c r="A682" s="17" t="s">
        <v>8</v>
      </c>
      <c r="B682" s="17" t="s">
        <v>9</v>
      </c>
      <c r="C682" s="26" t="s">
        <v>486</v>
      </c>
      <c r="D682" s="21">
        <v>64.400000000000006</v>
      </c>
      <c r="E682" s="21">
        <v>64.400000000000006</v>
      </c>
      <c r="F682" s="21">
        <v>63.15</v>
      </c>
      <c r="G682" s="21">
        <v>63.47</v>
      </c>
      <c r="H682" s="21">
        <v>4740</v>
      </c>
      <c r="I682" s="15"/>
      <c r="J682" s="9" t="s">
        <v>1027</v>
      </c>
      <c r="K682" s="9" t="s">
        <v>1028</v>
      </c>
      <c r="L682" s="12" t="s">
        <v>486</v>
      </c>
      <c r="M682" s="10">
        <v>30.940999999999999</v>
      </c>
      <c r="N682" s="10">
        <v>31.084</v>
      </c>
      <c r="O682" s="10">
        <v>30.808</v>
      </c>
      <c r="P682" s="10">
        <v>30.959</v>
      </c>
      <c r="Q682" s="10">
        <v>4231550</v>
      </c>
      <c r="R682" s="10">
        <v>91201.2</v>
      </c>
      <c r="S682" s="10">
        <v>2945851394</v>
      </c>
      <c r="T682" s="15"/>
      <c r="U682" s="7" t="s">
        <v>1031</v>
      </c>
      <c r="V682" s="7" t="s">
        <v>1032</v>
      </c>
      <c r="W682" s="19">
        <v>44132</v>
      </c>
      <c r="X682" s="17">
        <v>10.17</v>
      </c>
      <c r="Y682" s="17">
        <v>10.17</v>
      </c>
      <c r="Z682" s="17">
        <v>10.130000000000001</v>
      </c>
      <c r="AA682" s="17">
        <v>10.15</v>
      </c>
      <c r="AB682" s="14">
        <v>205439</v>
      </c>
      <c r="AC682" s="15"/>
      <c r="AD682" s="7" t="s">
        <v>1034</v>
      </c>
      <c r="AE682" s="7" t="s">
        <v>1035</v>
      </c>
      <c r="AF682" s="19">
        <v>44132</v>
      </c>
      <c r="AG682" s="17">
        <v>16.149999999999999</v>
      </c>
      <c r="AH682" s="17">
        <v>16.54</v>
      </c>
      <c r="AI682" s="17">
        <v>16.14</v>
      </c>
      <c r="AJ682" s="17">
        <v>16.48</v>
      </c>
      <c r="AK682" s="14">
        <v>5107054</v>
      </c>
      <c r="AL682" s="23">
        <v>50741.34</v>
      </c>
      <c r="AM682" s="14">
        <v>3078964918</v>
      </c>
      <c r="AN682" s="15"/>
      <c r="AO682" s="7" t="s">
        <v>1036</v>
      </c>
      <c r="AP682" s="7" t="s">
        <v>1037</v>
      </c>
      <c r="AQ682" s="19">
        <v>44132</v>
      </c>
      <c r="AR682" s="17">
        <v>5.8999999999999997E-2</v>
      </c>
      <c r="AS682" s="17">
        <v>0.06</v>
      </c>
      <c r="AT682" s="17">
        <v>5.8000000000000003E-2</v>
      </c>
      <c r="AU682" s="17">
        <v>5.8999999999999997E-2</v>
      </c>
      <c r="AV682" s="14">
        <v>2198651</v>
      </c>
      <c r="AW682" s="17">
        <v>46.74</v>
      </c>
      <c r="AX682" s="14">
        <v>792128624</v>
      </c>
      <c r="AY682" s="15"/>
      <c r="AZ682" s="7" t="s">
        <v>1038</v>
      </c>
      <c r="BA682" s="7" t="s">
        <v>1039</v>
      </c>
      <c r="BB682" s="19">
        <v>44132</v>
      </c>
      <c r="BC682" s="17">
        <v>133.6</v>
      </c>
      <c r="BD682" s="17">
        <v>133.94</v>
      </c>
      <c r="BE682" s="17">
        <v>131.22999999999999</v>
      </c>
      <c r="BF682" s="17">
        <v>131.55000000000001</v>
      </c>
      <c r="BG682" s="14">
        <v>842701</v>
      </c>
      <c r="BH682" s="23">
        <v>47555.8</v>
      </c>
      <c r="BI682" s="14">
        <v>361503627</v>
      </c>
      <c r="BJ682" s="15"/>
      <c r="BK682" t="s">
        <v>1040</v>
      </c>
      <c r="BL682" t="s">
        <v>1041</v>
      </c>
      <c r="BM682" s="19">
        <v>44132</v>
      </c>
      <c r="BN682" s="17">
        <v>26.83</v>
      </c>
      <c r="BO682" s="17">
        <v>26.86</v>
      </c>
      <c r="BP682" s="17">
        <v>26.75</v>
      </c>
      <c r="BQ682" s="17">
        <v>26.76</v>
      </c>
      <c r="BR682" s="14">
        <v>205701</v>
      </c>
      <c r="BS682" s="15"/>
      <c r="BT682" s="7" t="s">
        <v>1042</v>
      </c>
      <c r="BU682" s="7" t="s">
        <v>1043</v>
      </c>
      <c r="BV682" s="19">
        <v>44132</v>
      </c>
      <c r="BW682" s="17">
        <v>2.56</v>
      </c>
      <c r="BX682" s="17">
        <v>2.74</v>
      </c>
      <c r="BY682" s="17">
        <v>2.56</v>
      </c>
      <c r="BZ682" s="17">
        <v>2.74</v>
      </c>
      <c r="CA682" s="14">
        <v>5571602</v>
      </c>
      <c r="CB682" s="23">
        <v>1811.38</v>
      </c>
      <c r="CC682" s="14">
        <v>661088044</v>
      </c>
      <c r="CD682" s="15"/>
      <c r="CE682" t="s">
        <v>1044</v>
      </c>
      <c r="CF682" t="s">
        <v>1045</v>
      </c>
      <c r="CG682" s="19">
        <v>44132</v>
      </c>
      <c r="CH682" s="17">
        <v>53.15</v>
      </c>
      <c r="CI682" s="17">
        <v>53.34</v>
      </c>
      <c r="CJ682" s="17">
        <v>53.1</v>
      </c>
      <c r="CK682" s="17">
        <v>53.15</v>
      </c>
      <c r="CL682" s="14">
        <v>30737</v>
      </c>
      <c r="CM682" s="15" t="s">
        <v>1033</v>
      </c>
      <c r="CN682" s="7" t="s">
        <v>1046</v>
      </c>
      <c r="CO682" s="7" t="s">
        <v>1047</v>
      </c>
      <c r="CP682" s="19">
        <v>44132</v>
      </c>
      <c r="CQ682" s="17">
        <v>17.899999999999999</v>
      </c>
      <c r="CR682" s="17">
        <v>17.93</v>
      </c>
      <c r="CS682" s="17">
        <v>17.7</v>
      </c>
      <c r="CT682" s="17">
        <v>17.72</v>
      </c>
      <c r="CU682" s="14">
        <v>2514258</v>
      </c>
      <c r="CV682" s="23">
        <v>17050.64</v>
      </c>
      <c r="CW682" s="14">
        <v>962225814</v>
      </c>
      <c r="CX682" s="15"/>
      <c r="CY682" t="s">
        <v>1048</v>
      </c>
      <c r="CZ682" t="s">
        <v>1049</v>
      </c>
      <c r="DA682" s="19">
        <v>44132</v>
      </c>
      <c r="DB682" s="17">
        <v>7.03</v>
      </c>
      <c r="DC682" s="17">
        <v>7.07</v>
      </c>
      <c r="DD682" s="17">
        <v>7.02</v>
      </c>
      <c r="DE682" s="17">
        <v>7.02</v>
      </c>
      <c r="DF682" s="14">
        <v>22991</v>
      </c>
      <c r="DG682" s="15" t="s">
        <v>1033</v>
      </c>
      <c r="DH682" s="7" t="s">
        <v>1072</v>
      </c>
      <c r="DI682" s="7" t="s">
        <v>1073</v>
      </c>
      <c r="DJ682" s="19">
        <v>44132</v>
      </c>
      <c r="DK682" s="17">
        <v>101.45</v>
      </c>
      <c r="DL682" s="17">
        <v>101.92</v>
      </c>
      <c r="DM682" s="17">
        <v>100.61</v>
      </c>
      <c r="DN682" s="17">
        <v>101.71</v>
      </c>
      <c r="DO682" s="14">
        <v>14098</v>
      </c>
      <c r="DQ682" s="6">
        <v>44133</v>
      </c>
      <c r="DR682" s="62">
        <v>8.2100000000000003E-3</v>
      </c>
    </row>
    <row r="683" spans="1:122" ht="15" hidden="1" x14ac:dyDescent="0.25">
      <c r="A683" s="17" t="s">
        <v>8</v>
      </c>
      <c r="B683" s="17" t="s">
        <v>9</v>
      </c>
      <c r="C683" s="26" t="s">
        <v>487</v>
      </c>
      <c r="D683" s="21">
        <v>65.25</v>
      </c>
      <c r="E683" s="21">
        <v>65.25</v>
      </c>
      <c r="F683" s="21">
        <v>64.069999999999993</v>
      </c>
      <c r="G683" s="21">
        <v>64.3</v>
      </c>
      <c r="H683" s="21">
        <v>7501</v>
      </c>
      <c r="I683" s="15"/>
      <c r="J683" s="9" t="s">
        <v>1027</v>
      </c>
      <c r="K683" s="9" t="s">
        <v>1028</v>
      </c>
      <c r="L683" s="12" t="s">
        <v>487</v>
      </c>
      <c r="M683" s="10">
        <v>31.565000000000001</v>
      </c>
      <c r="N683" s="10">
        <v>31.574000000000002</v>
      </c>
      <c r="O683" s="10">
        <v>31.056999999999999</v>
      </c>
      <c r="P683" s="10">
        <v>31.111000000000001</v>
      </c>
      <c r="Q683" s="10">
        <v>5112189</v>
      </c>
      <c r="R683" s="10">
        <v>91647.2</v>
      </c>
      <c r="S683" s="10">
        <v>2945851394</v>
      </c>
      <c r="T683" s="15"/>
      <c r="U683" s="7" t="s">
        <v>1031</v>
      </c>
      <c r="V683" s="7" t="s">
        <v>1032</v>
      </c>
      <c r="W683" s="19">
        <v>44131</v>
      </c>
      <c r="X683" s="17">
        <v>10.27</v>
      </c>
      <c r="Y683" s="17">
        <v>10.28</v>
      </c>
      <c r="Z683" s="17">
        <v>10.23</v>
      </c>
      <c r="AA683" s="17">
        <v>10.25</v>
      </c>
      <c r="AB683" s="14">
        <v>405468</v>
      </c>
      <c r="AC683" s="15"/>
      <c r="AD683" s="7" t="s">
        <v>1034</v>
      </c>
      <c r="AE683" s="7" t="s">
        <v>1035</v>
      </c>
      <c r="AF683" s="19">
        <v>44131</v>
      </c>
      <c r="AG683" s="17">
        <v>16.420000000000002</v>
      </c>
      <c r="AH683" s="17">
        <v>16.47</v>
      </c>
      <c r="AI683" s="17">
        <v>16.100000000000001</v>
      </c>
      <c r="AJ683" s="17">
        <v>16.21</v>
      </c>
      <c r="AK683" s="14">
        <v>5685781</v>
      </c>
      <c r="AL683" s="23">
        <v>49910.02</v>
      </c>
      <c r="AM683" s="14">
        <v>3078964918</v>
      </c>
      <c r="AN683" s="15"/>
      <c r="AO683" s="7" t="s">
        <v>1036</v>
      </c>
      <c r="AP683" s="7" t="s">
        <v>1037</v>
      </c>
      <c r="AQ683" s="19">
        <v>44131</v>
      </c>
      <c r="AR683" s="17">
        <v>0.06</v>
      </c>
      <c r="AS683" s="17">
        <v>0.06</v>
      </c>
      <c r="AT683" s="17">
        <v>5.8000000000000003E-2</v>
      </c>
      <c r="AU683" s="17">
        <v>5.8000000000000003E-2</v>
      </c>
      <c r="AV683" s="14">
        <v>6664216</v>
      </c>
      <c r="AW683" s="17">
        <v>45.94</v>
      </c>
      <c r="AX683" s="14">
        <v>792128624</v>
      </c>
      <c r="AY683" s="15"/>
      <c r="AZ683" s="7" t="s">
        <v>1038</v>
      </c>
      <c r="BA683" s="7" t="s">
        <v>1039</v>
      </c>
      <c r="BB683" s="19">
        <v>44131</v>
      </c>
      <c r="BC683" s="17">
        <v>134.94999999999999</v>
      </c>
      <c r="BD683" s="17">
        <v>136.28</v>
      </c>
      <c r="BE683" s="17">
        <v>134.65</v>
      </c>
      <c r="BF683" s="17">
        <v>135.16999999999999</v>
      </c>
      <c r="BG683" s="14">
        <v>506679</v>
      </c>
      <c r="BH683" s="23">
        <v>48864.45</v>
      </c>
      <c r="BI683" s="14">
        <v>361503627</v>
      </c>
      <c r="BJ683" s="15"/>
      <c r="BK683" t="s">
        <v>1040</v>
      </c>
      <c r="BL683" t="s">
        <v>1041</v>
      </c>
      <c r="BM683" s="19">
        <v>44131</v>
      </c>
      <c r="BN683" s="17">
        <v>26.77</v>
      </c>
      <c r="BO683" s="17">
        <v>26.81</v>
      </c>
      <c r="BP683" s="17">
        <v>26.7</v>
      </c>
      <c r="BQ683" s="17">
        <v>26.74</v>
      </c>
      <c r="BR683" s="14">
        <v>163466</v>
      </c>
      <c r="BS683" s="15"/>
      <c r="BT683" s="7" t="s">
        <v>1042</v>
      </c>
      <c r="BU683" s="7" t="s">
        <v>1043</v>
      </c>
      <c r="BV683" s="19">
        <v>44131</v>
      </c>
      <c r="BW683" s="17">
        <v>2.48</v>
      </c>
      <c r="BX683" s="17">
        <v>2.57</v>
      </c>
      <c r="BY683" s="17">
        <v>2.4300000000000002</v>
      </c>
      <c r="BZ683" s="17">
        <v>2.52</v>
      </c>
      <c r="CA683" s="14">
        <v>4739865</v>
      </c>
      <c r="CB683" s="23">
        <v>1665.94</v>
      </c>
      <c r="CC683" s="14">
        <v>661088044</v>
      </c>
      <c r="CD683" s="15"/>
      <c r="CE683" t="s">
        <v>1044</v>
      </c>
      <c r="CF683" t="s">
        <v>1045</v>
      </c>
      <c r="CG683" s="19">
        <v>44131</v>
      </c>
      <c r="CH683" s="17">
        <v>53.72</v>
      </c>
      <c r="CI683" s="17">
        <v>53.72</v>
      </c>
      <c r="CJ683" s="17">
        <v>53.33</v>
      </c>
      <c r="CK683" s="17">
        <v>53.42</v>
      </c>
      <c r="CL683" s="14">
        <v>22049</v>
      </c>
      <c r="CM683" s="15" t="s">
        <v>1033</v>
      </c>
      <c r="CN683" s="7" t="s">
        <v>1046</v>
      </c>
      <c r="CO683" s="7" t="s">
        <v>1047</v>
      </c>
      <c r="CP683" s="19">
        <v>44131</v>
      </c>
      <c r="CQ683" s="17">
        <v>18.45</v>
      </c>
      <c r="CR683" s="17">
        <v>18.45</v>
      </c>
      <c r="CS683" s="17">
        <v>17.815000000000001</v>
      </c>
      <c r="CT683" s="17">
        <v>18</v>
      </c>
      <c r="CU683" s="14">
        <v>4953299</v>
      </c>
      <c r="CV683" s="23">
        <v>17320.060000000001</v>
      </c>
      <c r="CW683" s="14">
        <v>962225814</v>
      </c>
      <c r="CX683" s="15"/>
      <c r="CY683" t="s">
        <v>1048</v>
      </c>
      <c r="CZ683" t="s">
        <v>1049</v>
      </c>
      <c r="DA683" s="19">
        <v>44131</v>
      </c>
      <c r="DB683" s="17">
        <v>7.17</v>
      </c>
      <c r="DC683" s="17">
        <v>7.17</v>
      </c>
      <c r="DD683" s="17">
        <v>7.03</v>
      </c>
      <c r="DE683" s="17">
        <v>7.03</v>
      </c>
      <c r="DF683" s="14">
        <v>70204</v>
      </c>
      <c r="DG683" s="15" t="s">
        <v>1033</v>
      </c>
      <c r="DH683" s="7" t="s">
        <v>1072</v>
      </c>
      <c r="DI683" s="7" t="s">
        <v>1073</v>
      </c>
      <c r="DJ683" s="19">
        <v>44131</v>
      </c>
      <c r="DK683" s="17">
        <v>102.42</v>
      </c>
      <c r="DL683" s="17">
        <v>102.42</v>
      </c>
      <c r="DM683" s="17">
        <v>101.1</v>
      </c>
      <c r="DN683" s="17">
        <v>101.41</v>
      </c>
      <c r="DO683" s="14">
        <v>20179</v>
      </c>
      <c r="DQ683" s="6">
        <v>44132</v>
      </c>
      <c r="DR683" s="62">
        <v>7.9000000000000008E-3</v>
      </c>
    </row>
    <row r="684" spans="1:122" ht="15" hidden="1" x14ac:dyDescent="0.25">
      <c r="A684" s="17" t="s">
        <v>8</v>
      </c>
      <c r="B684" s="17" t="s">
        <v>9</v>
      </c>
      <c r="C684" s="26" t="s">
        <v>488</v>
      </c>
      <c r="D684" s="21">
        <v>65.989999999999995</v>
      </c>
      <c r="E684" s="21">
        <v>66.010000000000005</v>
      </c>
      <c r="F684" s="21">
        <v>64.91</v>
      </c>
      <c r="G684" s="21">
        <v>65.150000000000006</v>
      </c>
      <c r="H684" s="21">
        <v>7595</v>
      </c>
      <c r="I684" s="15"/>
      <c r="J684" s="9" t="s">
        <v>1027</v>
      </c>
      <c r="K684" s="9" t="s">
        <v>1028</v>
      </c>
      <c r="L684" s="12" t="s">
        <v>488</v>
      </c>
      <c r="M684" s="10">
        <v>31.823</v>
      </c>
      <c r="N684" s="10">
        <v>32.054000000000002</v>
      </c>
      <c r="O684" s="10">
        <v>31.716000000000001</v>
      </c>
      <c r="P684" s="10">
        <v>31.814</v>
      </c>
      <c r="Q684" s="10">
        <v>3155374</v>
      </c>
      <c r="R684" s="10">
        <v>93719.32</v>
      </c>
      <c r="S684" s="10">
        <v>2945851394</v>
      </c>
      <c r="T684" s="15"/>
      <c r="U684" s="7" t="s">
        <v>1031</v>
      </c>
      <c r="V684" s="7" t="s">
        <v>1032</v>
      </c>
      <c r="W684" s="19">
        <v>44130</v>
      </c>
      <c r="X684" s="17">
        <v>10.49</v>
      </c>
      <c r="Y684" s="17">
        <v>10.49</v>
      </c>
      <c r="Z684" s="17">
        <v>10.37</v>
      </c>
      <c r="AA684" s="17">
        <v>10.37</v>
      </c>
      <c r="AB684" s="14">
        <v>122196</v>
      </c>
      <c r="AC684" s="15"/>
      <c r="AD684" s="7" t="s">
        <v>1034</v>
      </c>
      <c r="AE684" s="7" t="s">
        <v>1035</v>
      </c>
      <c r="AF684" s="19">
        <v>44130</v>
      </c>
      <c r="AG684" s="17">
        <v>16.600000000000001</v>
      </c>
      <c r="AH684" s="17">
        <v>16.690000000000001</v>
      </c>
      <c r="AI684" s="17">
        <v>16.46</v>
      </c>
      <c r="AJ684" s="17">
        <v>16.61</v>
      </c>
      <c r="AK684" s="14">
        <v>5368269</v>
      </c>
      <c r="AL684" s="23">
        <v>51141.61</v>
      </c>
      <c r="AM684" s="14">
        <v>3078964918</v>
      </c>
      <c r="AN684" s="15"/>
      <c r="AO684" s="7" t="s">
        <v>1036</v>
      </c>
      <c r="AP684" s="7" t="s">
        <v>1037</v>
      </c>
      <c r="AQ684" s="19">
        <v>44130</v>
      </c>
      <c r="AR684" s="17">
        <v>6.3E-2</v>
      </c>
      <c r="AS684" s="17">
        <v>6.3E-2</v>
      </c>
      <c r="AT684" s="17">
        <v>5.8999999999999997E-2</v>
      </c>
      <c r="AU684" s="17">
        <v>0.06</v>
      </c>
      <c r="AV684" s="14">
        <v>4740538</v>
      </c>
      <c r="AW684" s="17">
        <v>47.53</v>
      </c>
      <c r="AX684" s="14">
        <v>792128624</v>
      </c>
      <c r="AY684" s="15"/>
      <c r="AZ684" s="7" t="s">
        <v>1038</v>
      </c>
      <c r="BA684" s="7" t="s">
        <v>1039</v>
      </c>
      <c r="BB684" s="19">
        <v>44130</v>
      </c>
      <c r="BC684" s="17">
        <v>135.78</v>
      </c>
      <c r="BD684" s="17">
        <v>136.69999999999999</v>
      </c>
      <c r="BE684" s="17">
        <v>135.25</v>
      </c>
      <c r="BF684" s="17">
        <v>136.44999999999999</v>
      </c>
      <c r="BG684" s="14">
        <v>835282</v>
      </c>
      <c r="BH684" s="23">
        <v>49327.17</v>
      </c>
      <c r="BI684" s="14">
        <v>361503627</v>
      </c>
      <c r="BJ684" s="15"/>
      <c r="BK684" t="s">
        <v>1040</v>
      </c>
      <c r="BL684" t="s">
        <v>1041</v>
      </c>
      <c r="BM684" s="19">
        <v>44130</v>
      </c>
      <c r="BN684" s="17">
        <v>27.03</v>
      </c>
      <c r="BO684" s="17">
        <v>27.07</v>
      </c>
      <c r="BP684" s="17">
        <v>26.99</v>
      </c>
      <c r="BQ684" s="17">
        <v>27.03</v>
      </c>
      <c r="BR684" s="14">
        <v>216961</v>
      </c>
      <c r="BS684" s="15"/>
      <c r="BT684" s="7" t="s">
        <v>1042</v>
      </c>
      <c r="BU684" s="7" t="s">
        <v>1043</v>
      </c>
      <c r="BV684" s="19">
        <v>44130</v>
      </c>
      <c r="BW684" s="17">
        <v>2.54</v>
      </c>
      <c r="BX684" s="17">
        <v>2.59</v>
      </c>
      <c r="BY684" s="17">
        <v>2.5099999999999998</v>
      </c>
      <c r="BZ684" s="17">
        <v>2.5299999999999998</v>
      </c>
      <c r="CA684" s="14">
        <v>2134782</v>
      </c>
      <c r="CB684" s="23">
        <v>1672.55</v>
      </c>
      <c r="CC684" s="14">
        <v>661088044</v>
      </c>
      <c r="CD684" s="15"/>
      <c r="CE684" t="s">
        <v>1044</v>
      </c>
      <c r="CF684" t="s">
        <v>1045</v>
      </c>
      <c r="CG684" s="19">
        <v>44130</v>
      </c>
      <c r="CH684" s="17">
        <v>54.21</v>
      </c>
      <c r="CI684" s="17">
        <v>54.28</v>
      </c>
      <c r="CJ684" s="17">
        <v>54</v>
      </c>
      <c r="CK684" s="17">
        <v>54.06</v>
      </c>
      <c r="CL684" s="14">
        <v>30263</v>
      </c>
      <c r="CM684" s="15" t="s">
        <v>1033</v>
      </c>
      <c r="CN684" s="7" t="s">
        <v>1046</v>
      </c>
      <c r="CO684" s="7" t="s">
        <v>1047</v>
      </c>
      <c r="CP684" s="19">
        <v>44130</v>
      </c>
      <c r="CQ684" s="17">
        <v>18.5</v>
      </c>
      <c r="CR684" s="17">
        <v>18.72</v>
      </c>
      <c r="CS684" s="17">
        <v>18.47</v>
      </c>
      <c r="CT684" s="17">
        <v>18.62</v>
      </c>
      <c r="CU684" s="14">
        <v>2128030</v>
      </c>
      <c r="CV684" s="23">
        <v>17916.64</v>
      </c>
      <c r="CW684" s="14">
        <v>962225814</v>
      </c>
      <c r="CX684" s="15"/>
      <c r="CY684" t="s">
        <v>1048</v>
      </c>
      <c r="CZ684" t="s">
        <v>1049</v>
      </c>
      <c r="DA684" s="19">
        <v>44130</v>
      </c>
      <c r="DB684" s="17">
        <v>7.17</v>
      </c>
      <c r="DC684" s="17">
        <v>7.18</v>
      </c>
      <c r="DD684" s="17">
        <v>7.15</v>
      </c>
      <c r="DE684" s="17">
        <v>7.15</v>
      </c>
      <c r="DF684" s="14">
        <v>14018</v>
      </c>
      <c r="DG684" s="15" t="s">
        <v>1033</v>
      </c>
      <c r="DH684" s="7" t="s">
        <v>1072</v>
      </c>
      <c r="DI684" s="7" t="s">
        <v>1073</v>
      </c>
      <c r="DJ684" s="19">
        <v>44130</v>
      </c>
      <c r="DK684" s="17">
        <v>103.21</v>
      </c>
      <c r="DL684" s="17">
        <v>103.97</v>
      </c>
      <c r="DM684" s="17">
        <v>103.2</v>
      </c>
      <c r="DN684" s="17">
        <v>103.23</v>
      </c>
      <c r="DO684" s="14">
        <v>14172</v>
      </c>
      <c r="DQ684" s="6">
        <v>44131</v>
      </c>
      <c r="DR684" s="62">
        <v>8.0200000000000011E-3</v>
      </c>
    </row>
    <row r="685" spans="1:122" ht="15" hidden="1" x14ac:dyDescent="0.25">
      <c r="A685" s="17" t="s">
        <v>8</v>
      </c>
      <c r="B685" s="17" t="s">
        <v>9</v>
      </c>
      <c r="C685" s="26" t="s">
        <v>489</v>
      </c>
      <c r="D685" s="21">
        <v>65.95</v>
      </c>
      <c r="E685" s="21">
        <v>66.150000000000006</v>
      </c>
      <c r="F685" s="21">
        <v>65.150000000000006</v>
      </c>
      <c r="G685" s="21">
        <v>65.72</v>
      </c>
      <c r="H685" s="21">
        <v>3938</v>
      </c>
      <c r="I685" s="15"/>
      <c r="J685" s="9" t="s">
        <v>1027</v>
      </c>
      <c r="K685" s="9" t="s">
        <v>1028</v>
      </c>
      <c r="L685" s="12" t="s">
        <v>489</v>
      </c>
      <c r="M685" s="10">
        <v>32.338999999999999</v>
      </c>
      <c r="N685" s="10">
        <v>32.375</v>
      </c>
      <c r="O685" s="10">
        <v>31.920999999999999</v>
      </c>
      <c r="P685" s="10">
        <v>32.054000000000002</v>
      </c>
      <c r="Q685" s="10">
        <v>4409420</v>
      </c>
      <c r="R685" s="10">
        <v>94427.5</v>
      </c>
      <c r="S685" s="10">
        <v>2945851394</v>
      </c>
      <c r="T685" s="15"/>
      <c r="U685" s="7" t="s">
        <v>1031</v>
      </c>
      <c r="V685" s="7" t="s">
        <v>1032</v>
      </c>
      <c r="W685" s="19">
        <v>44127</v>
      </c>
      <c r="X685" s="17">
        <v>10.42</v>
      </c>
      <c r="Y685" s="17">
        <v>10.45</v>
      </c>
      <c r="Z685" s="17">
        <v>10.404999999999999</v>
      </c>
      <c r="AA685" s="17">
        <v>10.44</v>
      </c>
      <c r="AB685" s="14">
        <v>93202</v>
      </c>
      <c r="AC685" s="15"/>
      <c r="AD685" s="7" t="s">
        <v>1034</v>
      </c>
      <c r="AE685" s="7" t="s">
        <v>1035</v>
      </c>
      <c r="AF685" s="19">
        <v>44127</v>
      </c>
      <c r="AG685" s="17">
        <v>16.78</v>
      </c>
      <c r="AH685" s="17">
        <v>16.84</v>
      </c>
      <c r="AI685" s="17">
        <v>16.59</v>
      </c>
      <c r="AJ685" s="17">
        <v>16.72</v>
      </c>
      <c r="AK685" s="14">
        <v>4027203</v>
      </c>
      <c r="AL685" s="23">
        <v>51480.29</v>
      </c>
      <c r="AM685" s="14">
        <v>3078964918</v>
      </c>
      <c r="AN685" s="15"/>
      <c r="AO685" s="7" t="s">
        <v>1036</v>
      </c>
      <c r="AP685" s="7" t="s">
        <v>1037</v>
      </c>
      <c r="AQ685" s="19">
        <v>44127</v>
      </c>
      <c r="AR685" s="17">
        <v>5.8999999999999997E-2</v>
      </c>
      <c r="AS685" s="17">
        <v>6.0999999999999999E-2</v>
      </c>
      <c r="AT685" s="17">
        <v>5.8999999999999997E-2</v>
      </c>
      <c r="AU685" s="17">
        <v>6.0999999999999999E-2</v>
      </c>
      <c r="AV685" s="14">
        <v>9384156</v>
      </c>
      <c r="AW685" s="17">
        <v>48.32</v>
      </c>
      <c r="AX685" s="14">
        <v>792128624</v>
      </c>
      <c r="AY685" s="15"/>
      <c r="AZ685" s="7" t="s">
        <v>1038</v>
      </c>
      <c r="BA685" s="7" t="s">
        <v>1039</v>
      </c>
      <c r="BB685" s="19">
        <v>44127</v>
      </c>
      <c r="BC685" s="17">
        <v>136.76</v>
      </c>
      <c r="BD685" s="17">
        <v>137.34</v>
      </c>
      <c r="BE685" s="17">
        <v>136.18</v>
      </c>
      <c r="BF685" s="17">
        <v>136.18</v>
      </c>
      <c r="BG685" s="14">
        <v>934204</v>
      </c>
      <c r="BH685" s="23">
        <v>49229.56</v>
      </c>
      <c r="BI685" s="14">
        <v>361503627</v>
      </c>
      <c r="BJ685" s="15"/>
      <c r="BK685" t="s">
        <v>1040</v>
      </c>
      <c r="BL685" t="s">
        <v>1041</v>
      </c>
      <c r="BM685" s="19">
        <v>44127</v>
      </c>
      <c r="BN685" s="17">
        <v>27.12</v>
      </c>
      <c r="BO685" s="17">
        <v>27.22</v>
      </c>
      <c r="BP685" s="17">
        <v>27.07</v>
      </c>
      <c r="BQ685" s="17">
        <v>27.19</v>
      </c>
      <c r="BR685" s="14">
        <v>93872</v>
      </c>
      <c r="BS685" s="15"/>
      <c r="BT685" s="7" t="s">
        <v>1042</v>
      </c>
      <c r="BU685" s="7" t="s">
        <v>1043</v>
      </c>
      <c r="BV685" s="19">
        <v>44127</v>
      </c>
      <c r="BW685" s="17">
        <v>2.41</v>
      </c>
      <c r="BX685" s="17">
        <v>2.5</v>
      </c>
      <c r="BY685" s="17">
        <v>2.4</v>
      </c>
      <c r="BZ685" s="17">
        <v>2.4700000000000002</v>
      </c>
      <c r="CA685" s="14">
        <v>1882409</v>
      </c>
      <c r="CB685" s="23">
        <v>1632.89</v>
      </c>
      <c r="CC685" s="14">
        <v>661088044</v>
      </c>
      <c r="CD685" s="15"/>
      <c r="CE685" t="s">
        <v>1044</v>
      </c>
      <c r="CF685" t="s">
        <v>1045</v>
      </c>
      <c r="CG685" s="19">
        <v>44127</v>
      </c>
      <c r="CH685" s="17">
        <v>54.34</v>
      </c>
      <c r="CI685" s="17">
        <v>54.34</v>
      </c>
      <c r="CJ685" s="17">
        <v>54.04</v>
      </c>
      <c r="CK685" s="17">
        <v>54.28</v>
      </c>
      <c r="CL685" s="14">
        <v>9801</v>
      </c>
      <c r="CM685" s="15" t="s">
        <v>1033</v>
      </c>
      <c r="CN685" s="7" t="s">
        <v>1046</v>
      </c>
      <c r="CO685" s="7" t="s">
        <v>1047</v>
      </c>
      <c r="CP685" s="19">
        <v>44127</v>
      </c>
      <c r="CQ685" s="17">
        <v>18.45</v>
      </c>
      <c r="CR685" s="17">
        <v>18.55</v>
      </c>
      <c r="CS685" s="17">
        <v>18.309999999999999</v>
      </c>
      <c r="CT685" s="17">
        <v>18.48</v>
      </c>
      <c r="CU685" s="14">
        <v>3032006</v>
      </c>
      <c r="CV685" s="23">
        <v>17781.93</v>
      </c>
      <c r="CW685" s="14">
        <v>962225814</v>
      </c>
      <c r="CX685" s="15"/>
      <c r="CY685" t="s">
        <v>1048</v>
      </c>
      <c r="CZ685" t="s">
        <v>1049</v>
      </c>
      <c r="DA685" s="19">
        <v>44127</v>
      </c>
      <c r="DB685" s="17">
        <v>7.16</v>
      </c>
      <c r="DC685" s="17">
        <v>7.18</v>
      </c>
      <c r="DD685" s="17">
        <v>7.15</v>
      </c>
      <c r="DE685" s="17">
        <v>7.16</v>
      </c>
      <c r="DF685" s="14">
        <v>15898</v>
      </c>
      <c r="DG685" s="15" t="s">
        <v>1033</v>
      </c>
      <c r="DH685" s="7" t="s">
        <v>1072</v>
      </c>
      <c r="DI685" s="7" t="s">
        <v>1073</v>
      </c>
      <c r="DJ685" s="19">
        <v>44127</v>
      </c>
      <c r="DK685" s="17">
        <v>103.56</v>
      </c>
      <c r="DL685" s="17">
        <v>103.57</v>
      </c>
      <c r="DM685" s="17">
        <v>102.98</v>
      </c>
      <c r="DN685" s="17">
        <v>103.43</v>
      </c>
      <c r="DO685" s="14">
        <v>28904</v>
      </c>
      <c r="DQ685" s="6">
        <v>44130</v>
      </c>
      <c r="DR685" s="62">
        <v>8.1599999999999989E-3</v>
      </c>
    </row>
    <row r="686" spans="1:122" ht="15" hidden="1" x14ac:dyDescent="0.25">
      <c r="A686" s="17" t="s">
        <v>8</v>
      </c>
      <c r="B686" s="17" t="s">
        <v>9</v>
      </c>
      <c r="C686" s="26" t="s">
        <v>490</v>
      </c>
      <c r="D686" s="21">
        <v>65.84</v>
      </c>
      <c r="E686" s="21">
        <v>66</v>
      </c>
      <c r="F686" s="21">
        <v>64.7</v>
      </c>
      <c r="G686" s="21">
        <v>65.260000000000005</v>
      </c>
      <c r="H686" s="21">
        <v>5457</v>
      </c>
      <c r="I686" s="15"/>
      <c r="J686" s="9" t="s">
        <v>1027</v>
      </c>
      <c r="K686" s="9" t="s">
        <v>1028</v>
      </c>
      <c r="L686" s="12" t="s">
        <v>490</v>
      </c>
      <c r="M686" s="10">
        <v>32.143000000000001</v>
      </c>
      <c r="N686" s="10">
        <v>32.481999999999999</v>
      </c>
      <c r="O686" s="10">
        <v>32.018999999999998</v>
      </c>
      <c r="P686" s="10">
        <v>32.481999999999999</v>
      </c>
      <c r="Q686" s="10">
        <v>5557512</v>
      </c>
      <c r="R686" s="10">
        <v>95686.56</v>
      </c>
      <c r="S686" s="10">
        <v>2945851394</v>
      </c>
      <c r="T686" s="15"/>
      <c r="U686" s="7" t="s">
        <v>1031</v>
      </c>
      <c r="V686" s="7" t="s">
        <v>1032</v>
      </c>
      <c r="W686" s="19">
        <v>44126</v>
      </c>
      <c r="X686" s="17">
        <v>10.46</v>
      </c>
      <c r="Y686" s="17">
        <v>10.46</v>
      </c>
      <c r="Z686" s="17">
        <v>10.4</v>
      </c>
      <c r="AA686" s="17">
        <v>10.41</v>
      </c>
      <c r="AB686" s="14">
        <v>136330</v>
      </c>
      <c r="AC686" s="15"/>
      <c r="AD686" s="7" t="s">
        <v>1034</v>
      </c>
      <c r="AE686" s="7" t="s">
        <v>1035</v>
      </c>
      <c r="AF686" s="19">
        <v>44126</v>
      </c>
      <c r="AG686" s="17">
        <v>16.73</v>
      </c>
      <c r="AH686" s="17">
        <v>16.89</v>
      </c>
      <c r="AI686" s="17">
        <v>16.66</v>
      </c>
      <c r="AJ686" s="17">
        <v>16.79</v>
      </c>
      <c r="AK686" s="14">
        <v>6209286</v>
      </c>
      <c r="AL686" s="23">
        <v>51695.82</v>
      </c>
      <c r="AM686" s="14">
        <v>3078964918</v>
      </c>
      <c r="AN686" s="15"/>
      <c r="AO686" s="7" t="s">
        <v>1036</v>
      </c>
      <c r="AP686" s="7" t="s">
        <v>1037</v>
      </c>
      <c r="AQ686" s="19">
        <v>44126</v>
      </c>
      <c r="AR686" s="17">
        <v>6.6000000000000003E-2</v>
      </c>
      <c r="AS686" s="17">
        <v>6.6000000000000003E-2</v>
      </c>
      <c r="AT686" s="17">
        <v>5.8999999999999997E-2</v>
      </c>
      <c r="AU686" s="17">
        <v>5.8999999999999997E-2</v>
      </c>
      <c r="AV686" s="14">
        <v>15758087</v>
      </c>
      <c r="AW686" s="17">
        <v>46.74</v>
      </c>
      <c r="AX686" s="14">
        <v>792128624</v>
      </c>
      <c r="AY686" s="15"/>
      <c r="AZ686" s="7" t="s">
        <v>1038</v>
      </c>
      <c r="BA686" s="7" t="s">
        <v>1039</v>
      </c>
      <c r="BB686" s="19">
        <v>44126</v>
      </c>
      <c r="BC686" s="17">
        <v>134.80000000000001</v>
      </c>
      <c r="BD686" s="17">
        <v>136.53</v>
      </c>
      <c r="BE686" s="17">
        <v>134.74</v>
      </c>
      <c r="BF686" s="17">
        <v>136.08000000000001</v>
      </c>
      <c r="BG686" s="14">
        <v>856083</v>
      </c>
      <c r="BH686" s="23">
        <v>49193.41</v>
      </c>
      <c r="BI686" s="14">
        <v>361503627</v>
      </c>
      <c r="BJ686" s="15"/>
      <c r="BK686" t="s">
        <v>1040</v>
      </c>
      <c r="BL686" t="s">
        <v>1041</v>
      </c>
      <c r="BM686" s="19">
        <v>44126</v>
      </c>
      <c r="BN686" s="17">
        <v>27.22</v>
      </c>
      <c r="BO686" s="17">
        <v>27.23</v>
      </c>
      <c r="BP686" s="17">
        <v>27.05</v>
      </c>
      <c r="BQ686" s="17">
        <v>27.12</v>
      </c>
      <c r="BR686" s="14">
        <v>100308</v>
      </c>
      <c r="BS686" s="15"/>
      <c r="BT686" s="7" t="s">
        <v>1042</v>
      </c>
      <c r="BU686" s="7" t="s">
        <v>1043</v>
      </c>
      <c r="BV686" s="19">
        <v>44126</v>
      </c>
      <c r="BW686" s="17">
        <v>2.41</v>
      </c>
      <c r="BX686" s="17">
        <v>2.4300000000000002</v>
      </c>
      <c r="BY686" s="17">
        <v>2.39</v>
      </c>
      <c r="BZ686" s="17">
        <v>2.41</v>
      </c>
      <c r="CA686" s="14">
        <v>1372622</v>
      </c>
      <c r="CB686" s="23">
        <v>1593.22</v>
      </c>
      <c r="CC686" s="14">
        <v>661088044</v>
      </c>
      <c r="CD686" s="15"/>
      <c r="CE686" t="s">
        <v>1044</v>
      </c>
      <c r="CF686" t="s">
        <v>1045</v>
      </c>
      <c r="CG686" s="19">
        <v>44126</v>
      </c>
      <c r="CH686" s="17">
        <v>54.05</v>
      </c>
      <c r="CI686" s="17">
        <v>54.05</v>
      </c>
      <c r="CJ686" s="17">
        <v>53.77</v>
      </c>
      <c r="CK686" s="17">
        <v>53.94</v>
      </c>
      <c r="CL686" s="14">
        <v>24350</v>
      </c>
      <c r="CM686" s="15" t="s">
        <v>1033</v>
      </c>
      <c r="CN686" s="7" t="s">
        <v>1046</v>
      </c>
      <c r="CO686" s="7" t="s">
        <v>1047</v>
      </c>
      <c r="CP686" s="19">
        <v>44126</v>
      </c>
      <c r="CQ686" s="17">
        <v>18.28</v>
      </c>
      <c r="CR686" s="17">
        <v>18.34</v>
      </c>
      <c r="CS686" s="17">
        <v>18.04</v>
      </c>
      <c r="CT686" s="17">
        <v>18.27</v>
      </c>
      <c r="CU686" s="14">
        <v>3445270</v>
      </c>
      <c r="CV686" s="23">
        <v>17579.87</v>
      </c>
      <c r="CW686" s="14">
        <v>962225814</v>
      </c>
      <c r="CX686" s="15"/>
      <c r="CY686" t="s">
        <v>1048</v>
      </c>
      <c r="CZ686" t="s">
        <v>1049</v>
      </c>
      <c r="DA686" s="19">
        <v>44126</v>
      </c>
      <c r="DB686" s="17">
        <v>7.14</v>
      </c>
      <c r="DC686" s="17">
        <v>7.17</v>
      </c>
      <c r="DD686" s="17">
        <v>7.09</v>
      </c>
      <c r="DE686" s="17">
        <v>7.17</v>
      </c>
      <c r="DF686" s="14">
        <v>32659</v>
      </c>
      <c r="DG686" s="15" t="s">
        <v>1033</v>
      </c>
      <c r="DH686" s="7" t="s">
        <v>1072</v>
      </c>
      <c r="DI686" s="7" t="s">
        <v>1073</v>
      </c>
      <c r="DJ686" s="19">
        <v>44126</v>
      </c>
      <c r="DK686" s="17">
        <v>102.71</v>
      </c>
      <c r="DL686" s="17">
        <v>103.45</v>
      </c>
      <c r="DM686" s="17">
        <v>102.14</v>
      </c>
      <c r="DN686" s="17">
        <v>103.21</v>
      </c>
      <c r="DO686" s="14">
        <v>55472</v>
      </c>
      <c r="DQ686" s="6">
        <v>44127</v>
      </c>
      <c r="DR686" s="62">
        <v>8.5900000000000004E-3</v>
      </c>
    </row>
    <row r="687" spans="1:122" ht="15" hidden="1" x14ac:dyDescent="0.25">
      <c r="A687" s="17" t="s">
        <v>8</v>
      </c>
      <c r="B687" s="17" t="s">
        <v>9</v>
      </c>
      <c r="C687" s="26" t="s">
        <v>491</v>
      </c>
      <c r="D687" s="21">
        <v>65.900000000000006</v>
      </c>
      <c r="E687" s="21">
        <v>66.680000000000007</v>
      </c>
      <c r="F687" s="21">
        <v>65.510000000000005</v>
      </c>
      <c r="G687" s="21">
        <v>65.739999999999995</v>
      </c>
      <c r="H687" s="21">
        <v>16545</v>
      </c>
      <c r="I687" s="15"/>
      <c r="J687" s="9" t="s">
        <v>1027</v>
      </c>
      <c r="K687" s="9" t="s">
        <v>1028</v>
      </c>
      <c r="L687" s="12" t="s">
        <v>491</v>
      </c>
      <c r="M687" s="10">
        <v>32.143000000000001</v>
      </c>
      <c r="N687" s="10">
        <v>32.25</v>
      </c>
      <c r="O687" s="10">
        <v>32.036999999999999</v>
      </c>
      <c r="P687" s="10">
        <v>32.152000000000001</v>
      </c>
      <c r="Q687" s="10">
        <v>5356725</v>
      </c>
      <c r="R687" s="10">
        <v>94715.9</v>
      </c>
      <c r="S687" s="10">
        <v>2945851394</v>
      </c>
      <c r="T687" s="15"/>
      <c r="U687" s="7" t="s">
        <v>1031</v>
      </c>
      <c r="V687" s="7" t="s">
        <v>1032</v>
      </c>
      <c r="W687" s="19">
        <v>44125</v>
      </c>
      <c r="X687" s="17">
        <v>10.64</v>
      </c>
      <c r="Y687" s="17">
        <v>10.64</v>
      </c>
      <c r="Z687" s="17">
        <v>10.55</v>
      </c>
      <c r="AA687" s="17">
        <v>10.55</v>
      </c>
      <c r="AB687" s="14">
        <v>81891</v>
      </c>
      <c r="AC687" s="15"/>
      <c r="AD687" s="7" t="s">
        <v>1034</v>
      </c>
      <c r="AE687" s="7" t="s">
        <v>1035</v>
      </c>
      <c r="AF687" s="19">
        <v>44125</v>
      </c>
      <c r="AG687" s="17">
        <v>16.86</v>
      </c>
      <c r="AH687" s="17">
        <v>17.02</v>
      </c>
      <c r="AI687" s="17">
        <v>16.809999999999999</v>
      </c>
      <c r="AJ687" s="17">
        <v>16.97</v>
      </c>
      <c r="AK687" s="14">
        <v>3863284</v>
      </c>
      <c r="AL687" s="23">
        <v>52250.03</v>
      </c>
      <c r="AM687" s="14">
        <v>3078964918</v>
      </c>
      <c r="AN687" s="15"/>
      <c r="AO687" s="7" t="s">
        <v>1036</v>
      </c>
      <c r="AP687" s="7" t="s">
        <v>1037</v>
      </c>
      <c r="AQ687" s="19">
        <v>44125</v>
      </c>
      <c r="AR687" s="17">
        <v>7.0999999999999994E-2</v>
      </c>
      <c r="AS687" s="17">
        <v>7.0999999999999994E-2</v>
      </c>
      <c r="AT687" s="17">
        <v>6.4000000000000001E-2</v>
      </c>
      <c r="AU687" s="17">
        <v>6.5000000000000002E-2</v>
      </c>
      <c r="AV687" s="14">
        <v>12668714</v>
      </c>
      <c r="AW687" s="17">
        <v>51.49</v>
      </c>
      <c r="AX687" s="14">
        <v>792128624</v>
      </c>
      <c r="AY687" s="15"/>
      <c r="AZ687" s="7" t="s">
        <v>1038</v>
      </c>
      <c r="BA687" s="7" t="s">
        <v>1039</v>
      </c>
      <c r="BB687" s="19">
        <v>44125</v>
      </c>
      <c r="BC687" s="17">
        <v>134.52000000000001</v>
      </c>
      <c r="BD687" s="17">
        <v>136.4</v>
      </c>
      <c r="BE687" s="17">
        <v>134.44999999999999</v>
      </c>
      <c r="BF687" s="17">
        <v>136.13</v>
      </c>
      <c r="BG687" s="14">
        <v>647177</v>
      </c>
      <c r="BH687" s="23">
        <v>49211.49</v>
      </c>
      <c r="BI687" s="14">
        <v>361503627</v>
      </c>
      <c r="BJ687" s="15"/>
      <c r="BK687" t="s">
        <v>1040</v>
      </c>
      <c r="BL687" t="s">
        <v>1041</v>
      </c>
      <c r="BM687" s="19">
        <v>44125</v>
      </c>
      <c r="BN687" s="17">
        <v>27.49</v>
      </c>
      <c r="BO687" s="17">
        <v>27.54</v>
      </c>
      <c r="BP687" s="17">
        <v>27.46</v>
      </c>
      <c r="BQ687" s="17">
        <v>27.47</v>
      </c>
      <c r="BR687" s="14">
        <v>87691</v>
      </c>
      <c r="BS687" s="15"/>
      <c r="BT687" s="7" t="s">
        <v>1042</v>
      </c>
      <c r="BU687" s="7" t="s">
        <v>1043</v>
      </c>
      <c r="BV687" s="19">
        <v>44125</v>
      </c>
      <c r="BW687" s="17">
        <v>2.46</v>
      </c>
      <c r="BX687" s="17">
        <v>2.48</v>
      </c>
      <c r="BY687" s="17">
        <v>2.42</v>
      </c>
      <c r="BZ687" s="17">
        <v>2.4300000000000002</v>
      </c>
      <c r="CA687" s="14">
        <v>876111</v>
      </c>
      <c r="CB687" s="23">
        <v>1606.44</v>
      </c>
      <c r="CC687" s="14">
        <v>661088044</v>
      </c>
      <c r="CD687" s="15"/>
      <c r="CE687" t="s">
        <v>1044</v>
      </c>
      <c r="CF687" t="s">
        <v>1045</v>
      </c>
      <c r="CG687" s="19">
        <v>44125</v>
      </c>
      <c r="CH687" s="17">
        <v>54.5</v>
      </c>
      <c r="CI687" s="17">
        <v>54.6</v>
      </c>
      <c r="CJ687" s="17">
        <v>54.44</v>
      </c>
      <c r="CK687" s="17">
        <v>54.52</v>
      </c>
      <c r="CL687" s="14">
        <v>9856</v>
      </c>
      <c r="CM687" s="15" t="s">
        <v>1033</v>
      </c>
      <c r="CN687" s="7" t="s">
        <v>1046</v>
      </c>
      <c r="CO687" s="7" t="s">
        <v>1047</v>
      </c>
      <c r="CP687" s="19">
        <v>44125</v>
      </c>
      <c r="CQ687" s="17">
        <v>18.41</v>
      </c>
      <c r="CR687" s="17">
        <v>18.690000000000001</v>
      </c>
      <c r="CS687" s="17">
        <v>18.350000000000001</v>
      </c>
      <c r="CT687" s="17">
        <v>18.57</v>
      </c>
      <c r="CU687" s="14">
        <v>2838207</v>
      </c>
      <c r="CV687" s="23">
        <v>17868.53</v>
      </c>
      <c r="CW687" s="14">
        <v>962225814</v>
      </c>
      <c r="CX687" s="15"/>
      <c r="CY687" t="s">
        <v>1048</v>
      </c>
      <c r="CZ687" t="s">
        <v>1049</v>
      </c>
      <c r="DA687" s="19">
        <v>44125</v>
      </c>
      <c r="DB687" s="17">
        <v>7.26</v>
      </c>
      <c r="DC687" s="17">
        <v>7.26</v>
      </c>
      <c r="DD687" s="17">
        <v>7.16</v>
      </c>
      <c r="DE687" s="17">
        <v>7.18</v>
      </c>
      <c r="DF687" s="14">
        <v>21233</v>
      </c>
      <c r="DG687" s="15" t="s">
        <v>1033</v>
      </c>
      <c r="DH687" s="7" t="s">
        <v>1072</v>
      </c>
      <c r="DI687" s="7" t="s">
        <v>1073</v>
      </c>
      <c r="DJ687" s="19">
        <v>44125</v>
      </c>
      <c r="DK687" s="17">
        <v>104.19</v>
      </c>
      <c r="DL687" s="17">
        <v>104.19</v>
      </c>
      <c r="DM687" s="17">
        <v>103.55</v>
      </c>
      <c r="DN687" s="17">
        <v>103.75</v>
      </c>
      <c r="DO687" s="14">
        <v>18411</v>
      </c>
      <c r="DQ687" s="6">
        <v>44126</v>
      </c>
      <c r="DR687" s="62">
        <v>8.2799999999999992E-3</v>
      </c>
    </row>
    <row r="688" spans="1:122" ht="15" hidden="1" x14ac:dyDescent="0.25">
      <c r="A688" s="17" t="s">
        <v>8</v>
      </c>
      <c r="B688" s="17" t="s">
        <v>9</v>
      </c>
      <c r="C688" s="26" t="s">
        <v>492</v>
      </c>
      <c r="D688" s="21">
        <v>65.010000000000005</v>
      </c>
      <c r="E688" s="21">
        <v>65.599999999999994</v>
      </c>
      <c r="F688" s="21">
        <v>64.790000000000006</v>
      </c>
      <c r="G688" s="21">
        <v>65.05</v>
      </c>
      <c r="H688" s="21">
        <v>5964</v>
      </c>
      <c r="I688" s="15"/>
      <c r="J688" s="9" t="s">
        <v>1027</v>
      </c>
      <c r="K688" s="9" t="s">
        <v>1028</v>
      </c>
      <c r="L688" s="12" t="s">
        <v>492</v>
      </c>
      <c r="M688" s="10">
        <v>32.366</v>
      </c>
      <c r="N688" s="10">
        <v>32.393000000000001</v>
      </c>
      <c r="O688" s="10">
        <v>31.832000000000001</v>
      </c>
      <c r="P688" s="10">
        <v>31.965</v>
      </c>
      <c r="Q688" s="10">
        <v>6696885</v>
      </c>
      <c r="R688" s="10">
        <v>94165.32</v>
      </c>
      <c r="S688" s="10">
        <v>2945851394</v>
      </c>
      <c r="T688" s="15"/>
      <c r="U688" s="7" t="s">
        <v>1031</v>
      </c>
      <c r="V688" s="7" t="s">
        <v>1032</v>
      </c>
      <c r="W688" s="19">
        <v>44124</v>
      </c>
      <c r="X688" s="17">
        <v>10.59</v>
      </c>
      <c r="Y688" s="17">
        <v>10.6</v>
      </c>
      <c r="Z688" s="17">
        <v>10.56</v>
      </c>
      <c r="AA688" s="17">
        <v>10.57</v>
      </c>
      <c r="AB688" s="14">
        <v>534625</v>
      </c>
      <c r="AC688" s="15"/>
      <c r="AD688" s="7" t="s">
        <v>1034</v>
      </c>
      <c r="AE688" s="7" t="s">
        <v>1035</v>
      </c>
      <c r="AF688" s="19">
        <v>44124</v>
      </c>
      <c r="AG688" s="17">
        <v>16.97</v>
      </c>
      <c r="AH688" s="17">
        <v>17.100000000000001</v>
      </c>
      <c r="AI688" s="17">
        <v>16.739999999999998</v>
      </c>
      <c r="AJ688" s="17">
        <v>16.920000000000002</v>
      </c>
      <c r="AK688" s="14">
        <v>5469588</v>
      </c>
      <c r="AL688" s="23">
        <v>52096.09</v>
      </c>
      <c r="AM688" s="14">
        <v>3078964918</v>
      </c>
      <c r="AN688" s="15"/>
      <c r="AO688" s="7" t="s">
        <v>1036</v>
      </c>
      <c r="AP688" s="7" t="s">
        <v>1037</v>
      </c>
      <c r="AQ688" s="19">
        <v>44124</v>
      </c>
      <c r="AR688" s="17">
        <v>7.8E-2</v>
      </c>
      <c r="AS688" s="17">
        <v>8.2000000000000003E-2</v>
      </c>
      <c r="AT688" s="17">
        <v>6.8000000000000005E-2</v>
      </c>
      <c r="AU688" s="17">
        <v>7.0000000000000007E-2</v>
      </c>
      <c r="AV688" s="14">
        <v>37912757</v>
      </c>
      <c r="AW688" s="17">
        <v>55.45</v>
      </c>
      <c r="AX688" s="14">
        <v>792128624</v>
      </c>
      <c r="AY688" s="15"/>
      <c r="AZ688" s="7" t="s">
        <v>1038</v>
      </c>
      <c r="BA688" s="7" t="s">
        <v>1039</v>
      </c>
      <c r="BB688" s="19">
        <v>44124</v>
      </c>
      <c r="BC688" s="17">
        <v>135.5</v>
      </c>
      <c r="BD688" s="17">
        <v>137.47999999999999</v>
      </c>
      <c r="BE688" s="17">
        <v>134.30000000000001</v>
      </c>
      <c r="BF688" s="17">
        <v>134.80000000000001</v>
      </c>
      <c r="BG688" s="14">
        <v>627028</v>
      </c>
      <c r="BH688" s="23">
        <v>48730.69</v>
      </c>
      <c r="BI688" s="14">
        <v>361503627</v>
      </c>
      <c r="BJ688" s="15"/>
      <c r="BK688" t="s">
        <v>1040</v>
      </c>
      <c r="BL688" t="s">
        <v>1041</v>
      </c>
      <c r="BM688" s="19">
        <v>44124</v>
      </c>
      <c r="BN688" s="17">
        <v>27.48</v>
      </c>
      <c r="BO688" s="17">
        <v>27.6</v>
      </c>
      <c r="BP688" s="17">
        <v>27.46</v>
      </c>
      <c r="BQ688" s="17">
        <v>27.55</v>
      </c>
      <c r="BR688" s="14">
        <v>118541</v>
      </c>
      <c r="BS688" s="15"/>
      <c r="BT688" s="7" t="s">
        <v>1042</v>
      </c>
      <c r="BU688" s="7" t="s">
        <v>1043</v>
      </c>
      <c r="BV688" s="19">
        <v>44124</v>
      </c>
      <c r="BW688" s="17">
        <v>2.5</v>
      </c>
      <c r="BX688" s="17">
        <v>2.54</v>
      </c>
      <c r="BY688" s="17">
        <v>2.48</v>
      </c>
      <c r="BZ688" s="17">
        <v>2.4900000000000002</v>
      </c>
      <c r="CA688" s="14">
        <v>983665</v>
      </c>
      <c r="CB688" s="23">
        <v>1646.11</v>
      </c>
      <c r="CC688" s="14">
        <v>661088044</v>
      </c>
      <c r="CD688" s="15"/>
      <c r="CE688" t="s">
        <v>1044</v>
      </c>
      <c r="CF688" t="s">
        <v>1045</v>
      </c>
      <c r="CG688" s="19">
        <v>44124</v>
      </c>
      <c r="CH688" s="17">
        <v>54.59</v>
      </c>
      <c r="CI688" s="17">
        <v>54.72</v>
      </c>
      <c r="CJ688" s="17">
        <v>54.4</v>
      </c>
      <c r="CK688" s="17">
        <v>54.4</v>
      </c>
      <c r="CL688" s="14">
        <v>23076</v>
      </c>
      <c r="CM688" s="15" t="s">
        <v>1033</v>
      </c>
      <c r="CN688" s="7" t="s">
        <v>1046</v>
      </c>
      <c r="CO688" s="7" t="s">
        <v>1047</v>
      </c>
      <c r="CP688" s="19">
        <v>44124</v>
      </c>
      <c r="CQ688" s="17">
        <v>18.5</v>
      </c>
      <c r="CR688" s="17">
        <v>18.57</v>
      </c>
      <c r="CS688" s="17">
        <v>18.254999999999999</v>
      </c>
      <c r="CT688" s="17">
        <v>18.28</v>
      </c>
      <c r="CU688" s="14">
        <v>2100488</v>
      </c>
      <c r="CV688" s="23">
        <v>17589.490000000002</v>
      </c>
      <c r="CW688" s="14">
        <v>962225814</v>
      </c>
      <c r="CX688" s="15"/>
      <c r="CY688" t="s">
        <v>1048</v>
      </c>
      <c r="CZ688" t="s">
        <v>1049</v>
      </c>
      <c r="DA688" s="19">
        <v>44124</v>
      </c>
      <c r="DB688" s="17">
        <v>7.24</v>
      </c>
      <c r="DC688" s="17">
        <v>7.24</v>
      </c>
      <c r="DD688" s="17">
        <v>7.18</v>
      </c>
      <c r="DE688" s="17">
        <v>7.18</v>
      </c>
      <c r="DF688" s="14">
        <v>11703</v>
      </c>
      <c r="DG688" s="15" t="s">
        <v>1033</v>
      </c>
      <c r="DH688" s="7" t="s">
        <v>1072</v>
      </c>
      <c r="DI688" s="7" t="s">
        <v>1073</v>
      </c>
      <c r="DJ688" s="19">
        <v>44124</v>
      </c>
      <c r="DK688" s="17">
        <v>104.08</v>
      </c>
      <c r="DL688" s="17">
        <v>104.6</v>
      </c>
      <c r="DM688" s="17">
        <v>103.6</v>
      </c>
      <c r="DN688" s="17">
        <v>103.67</v>
      </c>
      <c r="DO688" s="14">
        <v>24147</v>
      </c>
      <c r="DQ688" s="6">
        <v>44125</v>
      </c>
      <c r="DR688" s="62">
        <v>8.0800000000000004E-3</v>
      </c>
    </row>
    <row r="689" spans="1:122" ht="15" hidden="1" x14ac:dyDescent="0.25">
      <c r="A689" s="17" t="s">
        <v>8</v>
      </c>
      <c r="B689" s="17" t="s">
        <v>9</v>
      </c>
      <c r="C689" s="26" t="s">
        <v>493</v>
      </c>
      <c r="D689" s="21">
        <v>65.81</v>
      </c>
      <c r="E689" s="21">
        <v>65.81</v>
      </c>
      <c r="F689" s="21">
        <v>64.22</v>
      </c>
      <c r="G689" s="21">
        <v>64.91</v>
      </c>
      <c r="H689" s="21">
        <v>9922</v>
      </c>
      <c r="I689" s="15"/>
      <c r="J689" s="9" t="s">
        <v>1027</v>
      </c>
      <c r="K689" s="9" t="s">
        <v>1028</v>
      </c>
      <c r="L689" s="12" t="s">
        <v>493</v>
      </c>
      <c r="M689" s="10">
        <v>32.463999999999999</v>
      </c>
      <c r="N689" s="10">
        <v>32.651000000000003</v>
      </c>
      <c r="O689" s="10">
        <v>32.393000000000001</v>
      </c>
      <c r="P689" s="10">
        <v>32.5</v>
      </c>
      <c r="Q689" s="10">
        <v>3534448</v>
      </c>
      <c r="R689" s="10">
        <v>95738.99</v>
      </c>
      <c r="S689" s="10">
        <v>2945851394</v>
      </c>
      <c r="T689" s="15"/>
      <c r="U689" s="7" t="s">
        <v>1031</v>
      </c>
      <c r="V689" s="7" t="s">
        <v>1032</v>
      </c>
      <c r="W689" s="19">
        <v>44123</v>
      </c>
      <c r="X689" s="17">
        <v>10.64</v>
      </c>
      <c r="Y689" s="17">
        <v>10.64</v>
      </c>
      <c r="Z689" s="17">
        <v>10.59</v>
      </c>
      <c r="AA689" s="17">
        <v>10.64</v>
      </c>
      <c r="AB689" s="14">
        <v>220506</v>
      </c>
      <c r="AC689" s="15"/>
      <c r="AD689" s="7" t="s">
        <v>1034</v>
      </c>
      <c r="AE689" s="7" t="s">
        <v>1035</v>
      </c>
      <c r="AF689" s="19">
        <v>44123</v>
      </c>
      <c r="AG689" s="17">
        <v>16.760000000000002</v>
      </c>
      <c r="AH689" s="17">
        <v>17.145</v>
      </c>
      <c r="AI689" s="17">
        <v>16.739999999999998</v>
      </c>
      <c r="AJ689" s="17">
        <v>16.82</v>
      </c>
      <c r="AK689" s="14">
        <v>5115821</v>
      </c>
      <c r="AL689" s="23">
        <v>51788.19</v>
      </c>
      <c r="AM689" s="14">
        <v>3078964918</v>
      </c>
      <c r="AN689" s="15"/>
      <c r="AO689" s="7" t="s">
        <v>1036</v>
      </c>
      <c r="AP689" s="7" t="s">
        <v>1037</v>
      </c>
      <c r="AQ689" s="19">
        <v>44123</v>
      </c>
      <c r="AR689" s="17">
        <v>6.9000000000000006E-2</v>
      </c>
      <c r="AS689" s="17">
        <v>7.0999999999999994E-2</v>
      </c>
      <c r="AT689" s="17">
        <v>6.7000000000000004E-2</v>
      </c>
      <c r="AU689" s="17">
        <v>6.7000000000000004E-2</v>
      </c>
      <c r="AV689" s="14">
        <v>7837908</v>
      </c>
      <c r="AW689" s="17">
        <v>53.07</v>
      </c>
      <c r="AX689" s="14">
        <v>792128624</v>
      </c>
      <c r="AY689" s="15"/>
      <c r="AZ689" s="7" t="s">
        <v>1038</v>
      </c>
      <c r="BA689" s="7" t="s">
        <v>1039</v>
      </c>
      <c r="BB689" s="19">
        <v>44123</v>
      </c>
      <c r="BC689" s="17">
        <v>134.59</v>
      </c>
      <c r="BD689" s="17">
        <v>136.74</v>
      </c>
      <c r="BE689" s="17">
        <v>134.5</v>
      </c>
      <c r="BF689" s="17">
        <v>136.04</v>
      </c>
      <c r="BG689" s="14">
        <v>566130</v>
      </c>
      <c r="BH689" s="23">
        <v>49178.95</v>
      </c>
      <c r="BI689" s="14">
        <v>361503627</v>
      </c>
      <c r="BJ689" s="15"/>
      <c r="BK689" t="s">
        <v>1040</v>
      </c>
      <c r="BL689" t="s">
        <v>1041</v>
      </c>
      <c r="BM689" s="19">
        <v>44123</v>
      </c>
      <c r="BN689" s="17">
        <v>27.8</v>
      </c>
      <c r="BO689" s="17">
        <v>27.85</v>
      </c>
      <c r="BP689" s="17">
        <v>27.73</v>
      </c>
      <c r="BQ689" s="17">
        <v>27.83</v>
      </c>
      <c r="BR689" s="14">
        <v>103730</v>
      </c>
      <c r="BS689" s="15"/>
      <c r="BT689" s="7" t="s">
        <v>1042</v>
      </c>
      <c r="BU689" s="7" t="s">
        <v>1043</v>
      </c>
      <c r="BV689" s="19">
        <v>44123</v>
      </c>
      <c r="BW689" s="17">
        <v>2.4900000000000002</v>
      </c>
      <c r="BX689" s="17">
        <v>2.5499999999999998</v>
      </c>
      <c r="BY689" s="17">
        <v>2.48</v>
      </c>
      <c r="BZ689" s="17">
        <v>2.52</v>
      </c>
      <c r="CA689" s="14">
        <v>1347388</v>
      </c>
      <c r="CB689" s="23">
        <v>1665.94</v>
      </c>
      <c r="CC689" s="14">
        <v>661088044</v>
      </c>
      <c r="CD689" s="15"/>
      <c r="CE689" t="s">
        <v>1044</v>
      </c>
      <c r="CF689" t="s">
        <v>1045</v>
      </c>
      <c r="CG689" s="19">
        <v>44123</v>
      </c>
      <c r="CH689" s="17">
        <v>55.43</v>
      </c>
      <c r="CI689" s="17">
        <v>55.43</v>
      </c>
      <c r="CJ689" s="17">
        <v>54.53</v>
      </c>
      <c r="CK689" s="17">
        <v>54.75</v>
      </c>
      <c r="CL689" s="14">
        <v>20273</v>
      </c>
      <c r="CM689" s="15" t="s">
        <v>1033</v>
      </c>
      <c r="CN689" s="7" t="s">
        <v>1046</v>
      </c>
      <c r="CO689" s="7" t="s">
        <v>1047</v>
      </c>
      <c r="CP689" s="19">
        <v>44123</v>
      </c>
      <c r="CQ689" s="17">
        <v>18.54</v>
      </c>
      <c r="CR689" s="17">
        <v>18.600000000000001</v>
      </c>
      <c r="CS689" s="17">
        <v>18.420000000000002</v>
      </c>
      <c r="CT689" s="17">
        <v>18.55</v>
      </c>
      <c r="CU689" s="14">
        <v>1583992</v>
      </c>
      <c r="CV689" s="23">
        <v>17849.29</v>
      </c>
      <c r="CW689" s="14">
        <v>962225814</v>
      </c>
      <c r="CX689" s="15"/>
      <c r="CY689" t="s">
        <v>1048</v>
      </c>
      <c r="CZ689" t="s">
        <v>1049</v>
      </c>
      <c r="DA689" s="19">
        <v>44123</v>
      </c>
      <c r="DB689" s="17">
        <v>7.18</v>
      </c>
      <c r="DC689" s="17">
        <v>7.25</v>
      </c>
      <c r="DD689" s="17">
        <v>7.18</v>
      </c>
      <c r="DE689" s="17">
        <v>7.23</v>
      </c>
      <c r="DF689" s="14">
        <v>28990</v>
      </c>
      <c r="DG689" s="15" t="s">
        <v>1033</v>
      </c>
      <c r="DH689" s="7" t="s">
        <v>1072</v>
      </c>
      <c r="DI689" s="7" t="s">
        <v>1073</v>
      </c>
      <c r="DJ689" s="19">
        <v>44123</v>
      </c>
      <c r="DK689" s="17">
        <v>104.2</v>
      </c>
      <c r="DL689" s="17">
        <v>104.71</v>
      </c>
      <c r="DM689" s="17">
        <v>104.18</v>
      </c>
      <c r="DN689" s="17">
        <v>104.65</v>
      </c>
      <c r="DO689" s="14">
        <v>16710</v>
      </c>
      <c r="DQ689" s="6">
        <v>44124</v>
      </c>
      <c r="DR689" s="62">
        <v>7.5599999999999999E-3</v>
      </c>
    </row>
    <row r="690" spans="1:122" ht="15" hidden="1" x14ac:dyDescent="0.25">
      <c r="A690" s="17" t="s">
        <v>8</v>
      </c>
      <c r="B690" s="17" t="s">
        <v>9</v>
      </c>
      <c r="C690" s="26" t="s">
        <v>494</v>
      </c>
      <c r="D690" s="21">
        <v>64.849999999999994</v>
      </c>
      <c r="E690" s="21">
        <v>65.08</v>
      </c>
      <c r="F690" s="21">
        <v>63.97</v>
      </c>
      <c r="G690" s="21">
        <v>63.97</v>
      </c>
      <c r="H690" s="21">
        <v>7004</v>
      </c>
      <c r="I690" s="15"/>
      <c r="J690" s="9" t="s">
        <v>1027</v>
      </c>
      <c r="K690" s="9" t="s">
        <v>1028</v>
      </c>
      <c r="L690" s="12" t="s">
        <v>494</v>
      </c>
      <c r="M690" s="10">
        <v>32.606000000000002</v>
      </c>
      <c r="N690" s="10">
        <v>32.659999999999997</v>
      </c>
      <c r="O690" s="10">
        <v>32.223999999999997</v>
      </c>
      <c r="P690" s="10">
        <v>32.277000000000001</v>
      </c>
      <c r="Q690" s="10">
        <v>6713806</v>
      </c>
      <c r="R690" s="10">
        <v>95083.25</v>
      </c>
      <c r="S690" s="10">
        <v>2945851394</v>
      </c>
      <c r="T690" s="15"/>
      <c r="U690" s="7" t="s">
        <v>1031</v>
      </c>
      <c r="V690" s="7" t="s">
        <v>1032</v>
      </c>
      <c r="W690" s="19">
        <v>44120</v>
      </c>
      <c r="X690" s="17">
        <v>10.6</v>
      </c>
      <c r="Y690" s="17">
        <v>10.66</v>
      </c>
      <c r="Z690" s="17">
        <v>10.6</v>
      </c>
      <c r="AA690" s="17">
        <v>10.62</v>
      </c>
      <c r="AB690" s="14">
        <v>201067</v>
      </c>
      <c r="AC690" s="15"/>
      <c r="AD690" s="7" t="s">
        <v>1034</v>
      </c>
      <c r="AE690" s="7" t="s">
        <v>1035</v>
      </c>
      <c r="AF690" s="19">
        <v>44120</v>
      </c>
      <c r="AG690" s="17">
        <v>16.66</v>
      </c>
      <c r="AH690" s="17">
        <v>16.86</v>
      </c>
      <c r="AI690" s="17">
        <v>16.600000000000001</v>
      </c>
      <c r="AJ690" s="17">
        <v>16.63</v>
      </c>
      <c r="AK690" s="14">
        <v>7587124</v>
      </c>
      <c r="AL690" s="23">
        <v>51203.19</v>
      </c>
      <c r="AM690" s="14">
        <v>3078964918</v>
      </c>
      <c r="AN690" s="15"/>
      <c r="AO690" s="7" t="s">
        <v>1036</v>
      </c>
      <c r="AP690" s="7" t="s">
        <v>1037</v>
      </c>
      <c r="AQ690" s="19">
        <v>44120</v>
      </c>
      <c r="AR690" s="17">
        <v>6.8000000000000005E-2</v>
      </c>
      <c r="AS690" s="17">
        <v>7.1999999999999995E-2</v>
      </c>
      <c r="AT690" s="17">
        <v>6.6000000000000003E-2</v>
      </c>
      <c r="AU690" s="17">
        <v>7.0000000000000007E-2</v>
      </c>
      <c r="AV690" s="14">
        <v>11400610</v>
      </c>
      <c r="AW690" s="17">
        <v>55.45</v>
      </c>
      <c r="AX690" s="14">
        <v>792128624</v>
      </c>
      <c r="AY690" s="15"/>
      <c r="AZ690" s="7" t="s">
        <v>1038</v>
      </c>
      <c r="BA690" s="7" t="s">
        <v>1039</v>
      </c>
      <c r="BB690" s="19">
        <v>44120</v>
      </c>
      <c r="BC690" s="17">
        <v>132.75</v>
      </c>
      <c r="BD690" s="17">
        <v>134.87</v>
      </c>
      <c r="BE690" s="17">
        <v>132.68</v>
      </c>
      <c r="BF690" s="17">
        <v>134.34</v>
      </c>
      <c r="BG690" s="14">
        <v>1222363</v>
      </c>
      <c r="BH690" s="23">
        <v>48564.4</v>
      </c>
      <c r="BI690" s="14">
        <v>361503627</v>
      </c>
      <c r="BJ690" s="15"/>
      <c r="BK690" t="s">
        <v>1040</v>
      </c>
      <c r="BL690" t="s">
        <v>1041</v>
      </c>
      <c r="BM690" s="19">
        <v>44120</v>
      </c>
      <c r="BN690" s="17">
        <v>27.8</v>
      </c>
      <c r="BO690" s="17">
        <v>27.93</v>
      </c>
      <c r="BP690" s="17">
        <v>27.71</v>
      </c>
      <c r="BQ690" s="17">
        <v>27.8</v>
      </c>
      <c r="BR690" s="14">
        <v>96122</v>
      </c>
      <c r="BS690" s="15"/>
      <c r="BT690" s="7" t="s">
        <v>1042</v>
      </c>
      <c r="BU690" s="7" t="s">
        <v>1043</v>
      </c>
      <c r="BV690" s="19">
        <v>44120</v>
      </c>
      <c r="BW690" s="17">
        <v>2.52</v>
      </c>
      <c r="BX690" s="17">
        <v>2.54</v>
      </c>
      <c r="BY690" s="17">
        <v>2.46</v>
      </c>
      <c r="BZ690" s="17">
        <v>2.4700000000000002</v>
      </c>
      <c r="CA690" s="14">
        <v>1191366</v>
      </c>
      <c r="CB690" s="23">
        <v>1632.89</v>
      </c>
      <c r="CC690" s="14">
        <v>661088044</v>
      </c>
      <c r="CD690" s="15"/>
      <c r="CE690" t="s">
        <v>1044</v>
      </c>
      <c r="CF690" t="s">
        <v>1045</v>
      </c>
      <c r="CG690" s="19">
        <v>44120</v>
      </c>
      <c r="CH690" s="17">
        <v>54.52</v>
      </c>
      <c r="CI690" s="17">
        <v>54.69</v>
      </c>
      <c r="CJ690" s="17">
        <v>54.42</v>
      </c>
      <c r="CK690" s="17">
        <v>54.51</v>
      </c>
      <c r="CL690" s="14">
        <v>15938</v>
      </c>
      <c r="CM690" s="15" t="s">
        <v>1033</v>
      </c>
      <c r="CN690" s="7" t="s">
        <v>1046</v>
      </c>
      <c r="CO690" s="7" t="s">
        <v>1047</v>
      </c>
      <c r="CP690" s="19">
        <v>44120</v>
      </c>
      <c r="CQ690" s="17">
        <v>18.7</v>
      </c>
      <c r="CR690" s="17">
        <v>18.75</v>
      </c>
      <c r="CS690" s="17">
        <v>18.37</v>
      </c>
      <c r="CT690" s="17">
        <v>18.420000000000002</v>
      </c>
      <c r="CU690" s="14">
        <v>3668973</v>
      </c>
      <c r="CV690" s="23">
        <v>17724.2</v>
      </c>
      <c r="CW690" s="14">
        <v>962225814</v>
      </c>
      <c r="CX690" s="15"/>
      <c r="CY690" t="s">
        <v>1048</v>
      </c>
      <c r="CZ690" t="s">
        <v>1049</v>
      </c>
      <c r="DA690" s="19">
        <v>44120</v>
      </c>
      <c r="DB690" s="17">
        <v>7.25</v>
      </c>
      <c r="DC690" s="17">
        <v>7.25</v>
      </c>
      <c r="DD690" s="17">
        <v>7.16</v>
      </c>
      <c r="DE690" s="17">
        <v>7.16</v>
      </c>
      <c r="DF690" s="14">
        <v>34246</v>
      </c>
      <c r="DG690" s="15" t="s">
        <v>1033</v>
      </c>
      <c r="DH690" s="7" t="s">
        <v>1072</v>
      </c>
      <c r="DI690" s="7" t="s">
        <v>1073</v>
      </c>
      <c r="DJ690" s="19">
        <v>44120</v>
      </c>
      <c r="DK690" s="17">
        <v>103.96</v>
      </c>
      <c r="DL690" s="17">
        <v>104.18</v>
      </c>
      <c r="DM690" s="17">
        <v>103.39</v>
      </c>
      <c r="DN690" s="17">
        <v>103.5</v>
      </c>
      <c r="DO690" s="14">
        <v>32462</v>
      </c>
      <c r="DQ690" s="6">
        <v>44123</v>
      </c>
      <c r="DR690" s="62">
        <v>7.5500000000000003E-3</v>
      </c>
    </row>
    <row r="691" spans="1:122" ht="15" hidden="1" x14ac:dyDescent="0.25">
      <c r="A691" s="17" t="s">
        <v>8</v>
      </c>
      <c r="B691" s="17" t="s">
        <v>9</v>
      </c>
      <c r="C691" s="26" t="s">
        <v>495</v>
      </c>
      <c r="D691" s="21">
        <v>64.09</v>
      </c>
      <c r="E691" s="21">
        <v>65</v>
      </c>
      <c r="F691" s="21">
        <v>64.09</v>
      </c>
      <c r="G691" s="21">
        <v>64.319999999999993</v>
      </c>
      <c r="H691" s="21">
        <v>9093</v>
      </c>
      <c r="I691" s="15"/>
      <c r="J691" s="9" t="s">
        <v>1027</v>
      </c>
      <c r="K691" s="9" t="s">
        <v>1028</v>
      </c>
      <c r="L691" s="12" t="s">
        <v>495</v>
      </c>
      <c r="M691" s="10">
        <v>32.517000000000003</v>
      </c>
      <c r="N691" s="10">
        <v>33.238999999999997</v>
      </c>
      <c r="O691" s="10">
        <v>32.304000000000002</v>
      </c>
      <c r="P691" s="10">
        <v>32.74</v>
      </c>
      <c r="Q691" s="10">
        <v>8112919</v>
      </c>
      <c r="R691" s="10">
        <v>96447.17</v>
      </c>
      <c r="S691" s="10">
        <v>2945851394</v>
      </c>
      <c r="T691" s="15"/>
      <c r="U691" s="7" t="s">
        <v>1031</v>
      </c>
      <c r="V691" s="7" t="s">
        <v>1032</v>
      </c>
      <c r="W691" s="19">
        <v>44119</v>
      </c>
      <c r="X691" s="17">
        <v>10.7</v>
      </c>
      <c r="Y691" s="17">
        <v>10.7</v>
      </c>
      <c r="Z691" s="17">
        <v>10.57</v>
      </c>
      <c r="AA691" s="17">
        <v>10.59</v>
      </c>
      <c r="AB691" s="14">
        <v>214049</v>
      </c>
      <c r="AC691" s="15"/>
      <c r="AD691" s="7" t="s">
        <v>1034</v>
      </c>
      <c r="AE691" s="7" t="s">
        <v>1035</v>
      </c>
      <c r="AF691" s="19">
        <v>44119</v>
      </c>
      <c r="AG691" s="17">
        <v>16.36</v>
      </c>
      <c r="AH691" s="17">
        <v>16.739999999999998</v>
      </c>
      <c r="AI691" s="17">
        <v>16.36</v>
      </c>
      <c r="AJ691" s="17">
        <v>16.62</v>
      </c>
      <c r="AK691" s="14">
        <v>7070243</v>
      </c>
      <c r="AL691" s="23">
        <v>51172.4</v>
      </c>
      <c r="AM691" s="14">
        <v>3078964918</v>
      </c>
      <c r="AN691" s="15"/>
      <c r="AO691" s="7" t="s">
        <v>1036</v>
      </c>
      <c r="AP691" s="7" t="s">
        <v>1037</v>
      </c>
      <c r="AQ691" s="19">
        <v>44119</v>
      </c>
      <c r="AR691" s="17">
        <v>6.7000000000000004E-2</v>
      </c>
      <c r="AS691" s="17">
        <v>6.9000000000000006E-2</v>
      </c>
      <c r="AT691" s="17">
        <v>6.5000000000000002E-2</v>
      </c>
      <c r="AU691" s="17">
        <v>6.8000000000000005E-2</v>
      </c>
      <c r="AV691" s="14">
        <v>7432798</v>
      </c>
      <c r="AW691" s="17">
        <v>53.86</v>
      </c>
      <c r="AX691" s="14">
        <v>792128624</v>
      </c>
      <c r="AY691" s="15"/>
      <c r="AZ691" s="7" t="s">
        <v>1038</v>
      </c>
      <c r="BA691" s="7" t="s">
        <v>1039</v>
      </c>
      <c r="BB691" s="19">
        <v>44119</v>
      </c>
      <c r="BC691" s="17">
        <v>131.77000000000001</v>
      </c>
      <c r="BD691" s="17">
        <v>133.13</v>
      </c>
      <c r="BE691" s="17">
        <v>131.26</v>
      </c>
      <c r="BF691" s="17">
        <v>132.57</v>
      </c>
      <c r="BG691" s="14">
        <v>697773</v>
      </c>
      <c r="BH691" s="23">
        <v>47924.54</v>
      </c>
      <c r="BI691" s="14">
        <v>361503627</v>
      </c>
      <c r="BJ691" s="15"/>
      <c r="BK691" t="s">
        <v>1040</v>
      </c>
      <c r="BL691" t="s">
        <v>1041</v>
      </c>
      <c r="BM691" s="19">
        <v>44119</v>
      </c>
      <c r="BN691" s="17">
        <v>27.79</v>
      </c>
      <c r="BO691" s="17">
        <v>27.8</v>
      </c>
      <c r="BP691" s="17">
        <v>27.6</v>
      </c>
      <c r="BQ691" s="17">
        <v>27.64</v>
      </c>
      <c r="BR691" s="14">
        <v>157415</v>
      </c>
      <c r="BS691" s="15"/>
      <c r="BT691" s="7" t="s">
        <v>1042</v>
      </c>
      <c r="BU691" s="7" t="s">
        <v>1043</v>
      </c>
      <c r="BV691" s="19">
        <v>44119</v>
      </c>
      <c r="BW691" s="17">
        <v>2.52</v>
      </c>
      <c r="BX691" s="17">
        <v>2.58</v>
      </c>
      <c r="BY691" s="17">
        <v>2.5</v>
      </c>
      <c r="BZ691" s="17">
        <v>2.5299999999999998</v>
      </c>
      <c r="CA691" s="14">
        <v>3816303</v>
      </c>
      <c r="CB691" s="23">
        <v>1672.55</v>
      </c>
      <c r="CC691" s="14">
        <v>661088044</v>
      </c>
      <c r="CD691" s="15"/>
      <c r="CE691" t="s">
        <v>1044</v>
      </c>
      <c r="CF691" t="s">
        <v>1045</v>
      </c>
      <c r="CG691" s="19">
        <v>44119</v>
      </c>
      <c r="CH691" s="17">
        <v>54.59</v>
      </c>
      <c r="CI691" s="17">
        <v>54.59</v>
      </c>
      <c r="CJ691" s="17">
        <v>54.47</v>
      </c>
      <c r="CK691" s="17">
        <v>54.52</v>
      </c>
      <c r="CL691" s="14">
        <v>16959</v>
      </c>
      <c r="CM691" s="15" t="s">
        <v>1033</v>
      </c>
      <c r="CN691" s="7" t="s">
        <v>1046</v>
      </c>
      <c r="CO691" s="7" t="s">
        <v>1047</v>
      </c>
      <c r="CP691" s="19">
        <v>44119</v>
      </c>
      <c r="CQ691" s="17">
        <v>18.28</v>
      </c>
      <c r="CR691" s="17">
        <v>18.760000000000002</v>
      </c>
      <c r="CS691" s="17">
        <v>18.239999999999998</v>
      </c>
      <c r="CT691" s="17">
        <v>18.55</v>
      </c>
      <c r="CU691" s="14">
        <v>2708119</v>
      </c>
      <c r="CV691" s="23">
        <v>17849.29</v>
      </c>
      <c r="CW691" s="14">
        <v>962225814</v>
      </c>
      <c r="CX691" s="15"/>
      <c r="CY691" t="s">
        <v>1048</v>
      </c>
      <c r="CZ691" t="s">
        <v>1049</v>
      </c>
      <c r="DA691" s="19">
        <v>44119</v>
      </c>
      <c r="DB691" s="17">
        <v>7.17</v>
      </c>
      <c r="DC691" s="17">
        <v>7.21</v>
      </c>
      <c r="DD691" s="17">
        <v>7.17</v>
      </c>
      <c r="DE691" s="17">
        <v>7.18</v>
      </c>
      <c r="DF691" s="14">
        <v>9054</v>
      </c>
      <c r="DG691" s="15" t="s">
        <v>1033</v>
      </c>
      <c r="DH691" s="7" t="s">
        <v>1072</v>
      </c>
      <c r="DI691" s="7" t="s">
        <v>1073</v>
      </c>
      <c r="DJ691" s="19">
        <v>44119</v>
      </c>
      <c r="DK691" s="17">
        <v>103.8</v>
      </c>
      <c r="DL691" s="17">
        <v>104.49</v>
      </c>
      <c r="DM691" s="17">
        <v>103.75</v>
      </c>
      <c r="DN691" s="17">
        <v>104.13</v>
      </c>
      <c r="DO691" s="14">
        <v>12029</v>
      </c>
      <c r="DQ691" s="6">
        <v>44120</v>
      </c>
      <c r="DR691" s="62">
        <v>7.45E-3</v>
      </c>
    </row>
    <row r="692" spans="1:122" ht="15" hidden="1" x14ac:dyDescent="0.25">
      <c r="A692" s="17" t="s">
        <v>8</v>
      </c>
      <c r="B692" s="17" t="s">
        <v>9</v>
      </c>
      <c r="C692" s="26" t="s">
        <v>496</v>
      </c>
      <c r="D692" s="21">
        <v>64.989999999999995</v>
      </c>
      <c r="E692" s="21">
        <v>64.989999999999995</v>
      </c>
      <c r="F692" s="21">
        <v>63.54</v>
      </c>
      <c r="G692" s="21">
        <v>63.73</v>
      </c>
      <c r="H692" s="21">
        <v>5604</v>
      </c>
      <c r="I692" s="15"/>
      <c r="J692" s="9" t="s">
        <v>1027</v>
      </c>
      <c r="K692" s="9" t="s">
        <v>1028</v>
      </c>
      <c r="L692" s="12" t="s">
        <v>496</v>
      </c>
      <c r="M692" s="10">
        <v>32.33</v>
      </c>
      <c r="N692" s="10">
        <v>32.463999999999999</v>
      </c>
      <c r="O692" s="10">
        <v>32.081000000000003</v>
      </c>
      <c r="P692" s="10">
        <v>32.081000000000003</v>
      </c>
      <c r="Q692" s="10">
        <v>4256149</v>
      </c>
      <c r="R692" s="10">
        <v>94506.15</v>
      </c>
      <c r="S692" s="10">
        <v>2945851394</v>
      </c>
      <c r="T692" s="15"/>
      <c r="U692" s="7" t="s">
        <v>1031</v>
      </c>
      <c r="V692" s="7" t="s">
        <v>1032</v>
      </c>
      <c r="W692" s="19">
        <v>44118</v>
      </c>
      <c r="X692" s="17">
        <v>10.65</v>
      </c>
      <c r="Y692" s="17">
        <v>10.68</v>
      </c>
      <c r="Z692" s="17">
        <v>10.65</v>
      </c>
      <c r="AA692" s="17">
        <v>10.66</v>
      </c>
      <c r="AB692" s="14">
        <v>159261</v>
      </c>
      <c r="AC692" s="15"/>
      <c r="AD692" s="7" t="s">
        <v>1034</v>
      </c>
      <c r="AE692" s="7" t="s">
        <v>1035</v>
      </c>
      <c r="AF692" s="19">
        <v>44118</v>
      </c>
      <c r="AG692" s="17">
        <v>16.45</v>
      </c>
      <c r="AH692" s="17">
        <v>16.63</v>
      </c>
      <c r="AI692" s="17">
        <v>16.36</v>
      </c>
      <c r="AJ692" s="17">
        <v>16.39</v>
      </c>
      <c r="AK692" s="14">
        <v>6426815</v>
      </c>
      <c r="AL692" s="23">
        <v>50464.24</v>
      </c>
      <c r="AM692" s="14">
        <v>3078964918</v>
      </c>
      <c r="AN692" s="15"/>
      <c r="AO692" s="7" t="s">
        <v>1036</v>
      </c>
      <c r="AP692" s="7" t="s">
        <v>1037</v>
      </c>
      <c r="AQ692" s="19">
        <v>44118</v>
      </c>
      <c r="AR692" s="17">
        <v>6.7000000000000004E-2</v>
      </c>
      <c r="AS692" s="17">
        <v>6.7000000000000004E-2</v>
      </c>
      <c r="AT692" s="17">
        <v>6.4000000000000001E-2</v>
      </c>
      <c r="AU692" s="17">
        <v>6.7000000000000004E-2</v>
      </c>
      <c r="AV692" s="14">
        <v>3819258</v>
      </c>
      <c r="AW692" s="17">
        <v>53.07</v>
      </c>
      <c r="AX692" s="14">
        <v>792128624</v>
      </c>
      <c r="AY692" s="15"/>
      <c r="AZ692" s="7" t="s">
        <v>1038</v>
      </c>
      <c r="BA692" s="7" t="s">
        <v>1039</v>
      </c>
      <c r="BB692" s="19">
        <v>44118</v>
      </c>
      <c r="BC692" s="17">
        <v>130.19999999999999</v>
      </c>
      <c r="BD692" s="17">
        <v>131.6</v>
      </c>
      <c r="BE692" s="17">
        <v>130.19999999999999</v>
      </c>
      <c r="BF692" s="17">
        <v>131.18</v>
      </c>
      <c r="BG692" s="14">
        <v>570702</v>
      </c>
      <c r="BH692" s="23">
        <v>47422.05</v>
      </c>
      <c r="BI692" s="14">
        <v>361503627</v>
      </c>
      <c r="BJ692" s="15"/>
      <c r="BK692" t="s">
        <v>1040</v>
      </c>
      <c r="BL692" t="s">
        <v>1041</v>
      </c>
      <c r="BM692" s="19">
        <v>44118</v>
      </c>
      <c r="BN692" s="17">
        <v>28.01</v>
      </c>
      <c r="BO692" s="17">
        <v>28.12</v>
      </c>
      <c r="BP692" s="17">
        <v>28</v>
      </c>
      <c r="BQ692" s="17">
        <v>28.08</v>
      </c>
      <c r="BR692" s="14">
        <v>121567</v>
      </c>
      <c r="BS692" s="15"/>
      <c r="BT692" s="7" t="s">
        <v>1042</v>
      </c>
      <c r="BU692" s="7" t="s">
        <v>1043</v>
      </c>
      <c r="BV692" s="19">
        <v>44118</v>
      </c>
      <c r="BW692" s="17">
        <v>2.38</v>
      </c>
      <c r="BX692" s="17">
        <v>2.5</v>
      </c>
      <c r="BY692" s="17">
        <v>2.34</v>
      </c>
      <c r="BZ692" s="17">
        <v>2.48</v>
      </c>
      <c r="CA692" s="14">
        <v>3344456</v>
      </c>
      <c r="CB692" s="23">
        <v>1639.5</v>
      </c>
      <c r="CC692" s="14">
        <v>661088044</v>
      </c>
      <c r="CD692" s="15"/>
      <c r="CE692" t="s">
        <v>1044</v>
      </c>
      <c r="CF692" t="s">
        <v>1045</v>
      </c>
      <c r="CG692" s="19">
        <v>44118</v>
      </c>
      <c r="CH692" s="17">
        <v>54.61</v>
      </c>
      <c r="CI692" s="17">
        <v>54.61</v>
      </c>
      <c r="CJ692" s="17">
        <v>54.5</v>
      </c>
      <c r="CK692" s="17">
        <v>54.59</v>
      </c>
      <c r="CL692" s="14">
        <v>11122</v>
      </c>
      <c r="CM692" s="15" t="s">
        <v>1033</v>
      </c>
      <c r="CN692" s="7" t="s">
        <v>1046</v>
      </c>
      <c r="CO692" s="7" t="s">
        <v>1047</v>
      </c>
      <c r="CP692" s="19">
        <v>44118</v>
      </c>
      <c r="CQ692" s="17">
        <v>18.399999999999999</v>
      </c>
      <c r="CR692" s="17">
        <v>18.399999999999999</v>
      </c>
      <c r="CS692" s="17">
        <v>18.059999999999999</v>
      </c>
      <c r="CT692" s="17">
        <v>18.27</v>
      </c>
      <c r="CU692" s="14">
        <v>3089454</v>
      </c>
      <c r="CV692" s="23">
        <v>17579.87</v>
      </c>
      <c r="CW692" s="14">
        <v>962225814</v>
      </c>
      <c r="CX692" s="15"/>
      <c r="CY692" t="s">
        <v>1048</v>
      </c>
      <c r="CZ692" t="s">
        <v>1049</v>
      </c>
      <c r="DA692" s="19">
        <v>44118</v>
      </c>
      <c r="DB692" s="17">
        <v>7.17</v>
      </c>
      <c r="DC692" s="17">
        <v>7.19</v>
      </c>
      <c r="DD692" s="17">
        <v>7.17</v>
      </c>
      <c r="DE692" s="17">
        <v>7.17</v>
      </c>
      <c r="DF692" s="14">
        <v>61363</v>
      </c>
      <c r="DG692" s="15" t="s">
        <v>1033</v>
      </c>
      <c r="DH692" s="7" t="s">
        <v>1072</v>
      </c>
      <c r="DI692" s="7" t="s">
        <v>1073</v>
      </c>
      <c r="DJ692" s="19">
        <v>44118</v>
      </c>
      <c r="DK692" s="17">
        <v>103.51</v>
      </c>
      <c r="DL692" s="17">
        <v>103.9</v>
      </c>
      <c r="DM692" s="17">
        <v>103.5</v>
      </c>
      <c r="DN692" s="17">
        <v>103.66</v>
      </c>
      <c r="DO692" s="14">
        <v>26907</v>
      </c>
      <c r="DQ692" s="6">
        <v>44119</v>
      </c>
      <c r="DR692" s="62">
        <v>7.5799999999999999E-3</v>
      </c>
    </row>
    <row r="693" spans="1:122" ht="15" hidden="1" x14ac:dyDescent="0.25">
      <c r="A693" s="17" t="s">
        <v>8</v>
      </c>
      <c r="B693" s="17" t="s">
        <v>9</v>
      </c>
      <c r="C693" s="26" t="s">
        <v>497</v>
      </c>
      <c r="D693" s="21">
        <v>64.3</v>
      </c>
      <c r="E693" s="21">
        <v>64.3</v>
      </c>
      <c r="F693" s="21">
        <v>63.7</v>
      </c>
      <c r="G693" s="21">
        <v>63.81</v>
      </c>
      <c r="H693" s="21">
        <v>7353</v>
      </c>
      <c r="I693" s="15"/>
      <c r="J693" s="9" t="s">
        <v>1027</v>
      </c>
      <c r="K693" s="9" t="s">
        <v>1028</v>
      </c>
      <c r="L693" s="12" t="s">
        <v>497</v>
      </c>
      <c r="M693" s="10">
        <v>32.445999999999998</v>
      </c>
      <c r="N693" s="10">
        <v>32.543999999999997</v>
      </c>
      <c r="O693" s="10">
        <v>32.286000000000001</v>
      </c>
      <c r="P693" s="10">
        <v>32.33</v>
      </c>
      <c r="Q693" s="10">
        <v>4098286</v>
      </c>
      <c r="R693" s="10">
        <v>95240.55</v>
      </c>
      <c r="S693" s="10">
        <v>2945851394</v>
      </c>
      <c r="T693" s="15"/>
      <c r="U693" s="7" t="s">
        <v>1031</v>
      </c>
      <c r="V693" s="7" t="s">
        <v>1032</v>
      </c>
      <c r="W693" s="19">
        <v>44117</v>
      </c>
      <c r="X693" s="17">
        <v>10.62</v>
      </c>
      <c r="Y693" s="17">
        <v>10.65</v>
      </c>
      <c r="Z693" s="17">
        <v>10.61</v>
      </c>
      <c r="AA693" s="17">
        <v>10.64</v>
      </c>
      <c r="AB693" s="14">
        <v>50907</v>
      </c>
      <c r="AC693" s="15"/>
      <c r="AD693" s="7" t="s">
        <v>1034</v>
      </c>
      <c r="AE693" s="7" t="s">
        <v>1035</v>
      </c>
      <c r="AF693" s="19">
        <v>44117</v>
      </c>
      <c r="AG693" s="17">
        <v>16.809999999999999</v>
      </c>
      <c r="AH693" s="17">
        <v>16.84</v>
      </c>
      <c r="AI693" s="17">
        <v>16.600000000000001</v>
      </c>
      <c r="AJ693" s="17">
        <v>16.62</v>
      </c>
      <c r="AK693" s="14">
        <v>6944588</v>
      </c>
      <c r="AL693" s="23">
        <v>51172.4</v>
      </c>
      <c r="AM693" s="14">
        <v>3078964918</v>
      </c>
      <c r="AN693" s="15"/>
      <c r="AO693" s="7" t="s">
        <v>1036</v>
      </c>
      <c r="AP693" s="7" t="s">
        <v>1037</v>
      </c>
      <c r="AQ693" s="19">
        <v>44117</v>
      </c>
      <c r="AR693" s="17">
        <v>6.9000000000000006E-2</v>
      </c>
      <c r="AS693" s="17">
        <v>7.0000000000000007E-2</v>
      </c>
      <c r="AT693" s="17">
        <v>6.5000000000000002E-2</v>
      </c>
      <c r="AU693" s="17">
        <v>6.8000000000000005E-2</v>
      </c>
      <c r="AV693" s="14">
        <v>5906117</v>
      </c>
      <c r="AW693" s="17">
        <v>53.86</v>
      </c>
      <c r="AX693" s="14">
        <v>792128624</v>
      </c>
      <c r="AY693" s="15"/>
      <c r="AZ693" s="7" t="s">
        <v>1038</v>
      </c>
      <c r="BA693" s="7" t="s">
        <v>1039</v>
      </c>
      <c r="BB693" s="19">
        <v>44117</v>
      </c>
      <c r="BC693" s="17">
        <v>131.05000000000001</v>
      </c>
      <c r="BD693" s="17">
        <v>131.85</v>
      </c>
      <c r="BE693" s="17">
        <v>130.66999999999999</v>
      </c>
      <c r="BF693" s="17">
        <v>130.97</v>
      </c>
      <c r="BG693" s="14">
        <v>545287</v>
      </c>
      <c r="BH693" s="23">
        <v>47346.13</v>
      </c>
      <c r="BI693" s="14">
        <v>361503627</v>
      </c>
      <c r="BJ693" s="15"/>
      <c r="BK693" t="s">
        <v>1040</v>
      </c>
      <c r="BL693" t="s">
        <v>1041</v>
      </c>
      <c r="BM693" s="19">
        <v>44117</v>
      </c>
      <c r="BN693" s="17">
        <v>27.8</v>
      </c>
      <c r="BO693" s="17">
        <v>27.88</v>
      </c>
      <c r="BP693" s="17">
        <v>27.8</v>
      </c>
      <c r="BQ693" s="17">
        <v>27.81</v>
      </c>
      <c r="BR693" s="14">
        <v>138940</v>
      </c>
      <c r="BS693" s="15"/>
      <c r="BT693" s="7" t="s">
        <v>1042</v>
      </c>
      <c r="BU693" s="7" t="s">
        <v>1043</v>
      </c>
      <c r="BV693" s="19">
        <v>44117</v>
      </c>
      <c r="BW693" s="17">
        <v>2.34</v>
      </c>
      <c r="BX693" s="17">
        <v>2.39</v>
      </c>
      <c r="BY693" s="17">
        <v>2.3199999999999998</v>
      </c>
      <c r="BZ693" s="17">
        <v>2.37</v>
      </c>
      <c r="CA693" s="14">
        <v>1653697</v>
      </c>
      <c r="CB693" s="23">
        <v>1566.78</v>
      </c>
      <c r="CC693" s="14">
        <v>661088044</v>
      </c>
      <c r="CD693" s="15"/>
      <c r="CE693" t="s">
        <v>1044</v>
      </c>
      <c r="CF693" t="s">
        <v>1045</v>
      </c>
      <c r="CG693" s="19">
        <v>44117</v>
      </c>
      <c r="CH693" s="17">
        <v>54.36</v>
      </c>
      <c r="CI693" s="17">
        <v>54.74</v>
      </c>
      <c r="CJ693" s="17">
        <v>54.36</v>
      </c>
      <c r="CK693" s="17">
        <v>54.6</v>
      </c>
      <c r="CL693" s="14">
        <v>17989</v>
      </c>
      <c r="CM693" s="15" t="s">
        <v>1033</v>
      </c>
      <c r="CN693" s="7" t="s">
        <v>1046</v>
      </c>
      <c r="CO693" s="7" t="s">
        <v>1047</v>
      </c>
      <c r="CP693" s="19">
        <v>44117</v>
      </c>
      <c r="CQ693" s="17">
        <v>18.38</v>
      </c>
      <c r="CR693" s="17">
        <v>18.59</v>
      </c>
      <c r="CS693" s="17">
        <v>18.309999999999999</v>
      </c>
      <c r="CT693" s="17">
        <v>18.5</v>
      </c>
      <c r="CU693" s="14">
        <v>1957145</v>
      </c>
      <c r="CV693" s="23">
        <v>17801.18</v>
      </c>
      <c r="CW693" s="14">
        <v>962225814</v>
      </c>
      <c r="CX693" s="15"/>
      <c r="CY693" t="s">
        <v>1048</v>
      </c>
      <c r="CZ693" t="s">
        <v>1049</v>
      </c>
      <c r="DA693" s="19">
        <v>44117</v>
      </c>
      <c r="DB693" s="17">
        <v>7.13</v>
      </c>
      <c r="DC693" s="17">
        <v>7.2</v>
      </c>
      <c r="DD693" s="17">
        <v>7.13</v>
      </c>
      <c r="DE693" s="17">
        <v>7.19</v>
      </c>
      <c r="DF693" s="14">
        <v>33995</v>
      </c>
      <c r="DG693" s="15" t="s">
        <v>1033</v>
      </c>
      <c r="DH693" s="7" t="s">
        <v>1072</v>
      </c>
      <c r="DI693" s="7" t="s">
        <v>1073</v>
      </c>
      <c r="DJ693" s="19">
        <v>44117</v>
      </c>
      <c r="DK693" s="17">
        <v>103.5</v>
      </c>
      <c r="DL693" s="17">
        <v>104.17</v>
      </c>
      <c r="DM693" s="17">
        <v>103.49</v>
      </c>
      <c r="DN693" s="17">
        <v>103.92</v>
      </c>
      <c r="DO693" s="14">
        <v>19860</v>
      </c>
      <c r="DQ693" s="6">
        <v>44118</v>
      </c>
      <c r="DR693" s="62">
        <v>8.4499999999999992E-3</v>
      </c>
    </row>
    <row r="694" spans="1:122" ht="15" hidden="1" x14ac:dyDescent="0.25">
      <c r="A694" s="17" t="s">
        <v>8</v>
      </c>
      <c r="B694" s="17" t="s">
        <v>9</v>
      </c>
      <c r="C694" s="26" t="s">
        <v>498</v>
      </c>
      <c r="D694" s="21">
        <v>65.33</v>
      </c>
      <c r="E694" s="21">
        <v>65.33</v>
      </c>
      <c r="F694" s="21">
        <v>63.66</v>
      </c>
      <c r="G694" s="21">
        <v>63.7</v>
      </c>
      <c r="H694" s="21">
        <v>4501</v>
      </c>
      <c r="I694" s="15"/>
      <c r="J694" s="9" t="s">
        <v>1027</v>
      </c>
      <c r="K694" s="9" t="s">
        <v>1028</v>
      </c>
      <c r="L694" s="12" t="s">
        <v>498</v>
      </c>
      <c r="M694" s="10">
        <v>32.58</v>
      </c>
      <c r="N694" s="10">
        <v>32.686999999999998</v>
      </c>
      <c r="O694" s="10">
        <v>32.277000000000001</v>
      </c>
      <c r="P694" s="10">
        <v>32.445999999999998</v>
      </c>
      <c r="Q694" s="10">
        <v>3785512</v>
      </c>
      <c r="R694" s="10">
        <v>95581.68</v>
      </c>
      <c r="S694" s="10">
        <v>2945851394</v>
      </c>
      <c r="T694" s="15"/>
      <c r="U694" s="7" t="s">
        <v>1031</v>
      </c>
      <c r="V694" s="7" t="s">
        <v>1032</v>
      </c>
      <c r="W694" s="19">
        <v>44116</v>
      </c>
      <c r="X694" s="17">
        <v>10.49</v>
      </c>
      <c r="Y694" s="17">
        <v>10.49</v>
      </c>
      <c r="Z694" s="17">
        <v>10.44</v>
      </c>
      <c r="AA694" s="17">
        <v>10.49</v>
      </c>
      <c r="AB694" s="14">
        <v>65208</v>
      </c>
      <c r="AC694" s="15"/>
      <c r="AD694" s="7" t="s">
        <v>1034</v>
      </c>
      <c r="AE694" s="7" t="s">
        <v>1035</v>
      </c>
      <c r="AF694" s="19">
        <v>44116</v>
      </c>
      <c r="AG694" s="17">
        <v>17.13</v>
      </c>
      <c r="AH694" s="17">
        <v>17.239999999999998</v>
      </c>
      <c r="AI694" s="17">
        <v>16.809999999999999</v>
      </c>
      <c r="AJ694" s="17">
        <v>16.86</v>
      </c>
      <c r="AK694" s="14">
        <v>6947244</v>
      </c>
      <c r="AL694" s="23">
        <v>51911.35</v>
      </c>
      <c r="AM694" s="14">
        <v>3078964918</v>
      </c>
      <c r="AN694" s="15"/>
      <c r="AO694" s="7" t="s">
        <v>1036</v>
      </c>
      <c r="AP694" s="7" t="s">
        <v>1037</v>
      </c>
      <c r="AQ694" s="19">
        <v>44116</v>
      </c>
      <c r="AR694" s="17">
        <v>7.0000000000000007E-2</v>
      </c>
      <c r="AS694" s="17">
        <v>7.0999999999999994E-2</v>
      </c>
      <c r="AT694" s="17">
        <v>6.8000000000000005E-2</v>
      </c>
      <c r="AU694" s="17">
        <v>6.9000000000000006E-2</v>
      </c>
      <c r="AV694" s="14">
        <v>6362128</v>
      </c>
      <c r="AW694" s="17">
        <v>54.66</v>
      </c>
      <c r="AX694" s="14">
        <v>792128624</v>
      </c>
      <c r="AY694" s="15"/>
      <c r="AZ694" s="7" t="s">
        <v>1038</v>
      </c>
      <c r="BA694" s="7" t="s">
        <v>1039</v>
      </c>
      <c r="BB694" s="19">
        <v>44116</v>
      </c>
      <c r="BC694" s="17">
        <v>129</v>
      </c>
      <c r="BD694" s="17">
        <v>129.88</v>
      </c>
      <c r="BE694" s="17">
        <v>128.36000000000001</v>
      </c>
      <c r="BF694" s="17">
        <v>129.61000000000001</v>
      </c>
      <c r="BG694" s="14">
        <v>384678</v>
      </c>
      <c r="BH694" s="23">
        <v>46854.49</v>
      </c>
      <c r="BI694" s="14">
        <v>361503627</v>
      </c>
      <c r="BJ694" s="15"/>
      <c r="BK694" t="s">
        <v>1040</v>
      </c>
      <c r="BL694" t="s">
        <v>1041</v>
      </c>
      <c r="BM694" s="19">
        <v>44116</v>
      </c>
      <c r="BN694" s="17">
        <v>26.91</v>
      </c>
      <c r="BO694" s="17">
        <v>27.03</v>
      </c>
      <c r="BP694" s="17">
        <v>26.89</v>
      </c>
      <c r="BQ694" s="17">
        <v>27.03</v>
      </c>
      <c r="BR694" s="14">
        <v>147221</v>
      </c>
      <c r="BS694" s="15"/>
      <c r="BT694" s="7" t="s">
        <v>1042</v>
      </c>
      <c r="BU694" s="7" t="s">
        <v>1043</v>
      </c>
      <c r="BV694" s="19">
        <v>44116</v>
      </c>
      <c r="BW694" s="17">
        <v>2.35</v>
      </c>
      <c r="BX694" s="17">
        <v>2.35</v>
      </c>
      <c r="BY694" s="17">
        <v>2.2799999999999998</v>
      </c>
      <c r="BZ694" s="17">
        <v>2.33</v>
      </c>
      <c r="CA694" s="14">
        <v>1335972</v>
      </c>
      <c r="CB694" s="23">
        <v>1540.34</v>
      </c>
      <c r="CC694" s="14">
        <v>661088044</v>
      </c>
      <c r="CD694" s="15"/>
      <c r="CE694" t="s">
        <v>1044</v>
      </c>
      <c r="CF694" t="s">
        <v>1045</v>
      </c>
      <c r="CG694" s="19">
        <v>44116</v>
      </c>
      <c r="CH694" s="17">
        <v>53.99</v>
      </c>
      <c r="CI694" s="17">
        <v>54.15</v>
      </c>
      <c r="CJ694" s="17">
        <v>53.91</v>
      </c>
      <c r="CK694" s="17">
        <v>54.15</v>
      </c>
      <c r="CL694" s="14">
        <v>13745</v>
      </c>
      <c r="CM694" s="15" t="s">
        <v>1033</v>
      </c>
      <c r="CN694" s="7" t="s">
        <v>1046</v>
      </c>
      <c r="CO694" s="7" t="s">
        <v>1047</v>
      </c>
      <c r="CP694" s="19">
        <v>44116</v>
      </c>
      <c r="CQ694" s="17">
        <v>18.29</v>
      </c>
      <c r="CR694" s="17">
        <v>18.350000000000001</v>
      </c>
      <c r="CS694" s="17">
        <v>18.16</v>
      </c>
      <c r="CT694" s="17">
        <v>18.350000000000001</v>
      </c>
      <c r="CU694" s="14">
        <v>1622616</v>
      </c>
      <c r="CV694" s="23">
        <v>17656.84</v>
      </c>
      <c r="CW694" s="14">
        <v>962225814</v>
      </c>
      <c r="CX694" s="15"/>
      <c r="CY694" t="s">
        <v>1048</v>
      </c>
      <c r="CZ694" t="s">
        <v>1049</v>
      </c>
      <c r="DA694" s="19">
        <v>44116</v>
      </c>
      <c r="DB694" s="17">
        <v>7.12</v>
      </c>
      <c r="DC694" s="17">
        <v>7.15</v>
      </c>
      <c r="DD694" s="17">
        <v>7.12</v>
      </c>
      <c r="DE694" s="17">
        <v>7.13</v>
      </c>
      <c r="DF694" s="14">
        <v>42268</v>
      </c>
      <c r="DG694" s="15" t="s">
        <v>1033</v>
      </c>
      <c r="DH694" s="7" t="s">
        <v>1072</v>
      </c>
      <c r="DI694" s="7" t="s">
        <v>1073</v>
      </c>
      <c r="DJ694" s="19">
        <v>44116</v>
      </c>
      <c r="DK694" s="17">
        <v>102.33</v>
      </c>
      <c r="DL694" s="17">
        <v>102.69</v>
      </c>
      <c r="DM694" s="17">
        <v>102.01</v>
      </c>
      <c r="DN694" s="17">
        <v>102.69</v>
      </c>
      <c r="DO694" s="14">
        <v>23065</v>
      </c>
      <c r="DQ694" s="6">
        <v>44117</v>
      </c>
      <c r="DR694" s="62">
        <v>8.4499999999999992E-3</v>
      </c>
    </row>
    <row r="695" spans="1:122" ht="15" hidden="1" x14ac:dyDescent="0.25">
      <c r="A695" s="17" t="s">
        <v>8</v>
      </c>
      <c r="B695" s="17" t="s">
        <v>9</v>
      </c>
      <c r="C695" s="26" t="s">
        <v>499</v>
      </c>
      <c r="D695" s="21">
        <v>65</v>
      </c>
      <c r="E695" s="21">
        <v>65</v>
      </c>
      <c r="F695" s="21">
        <v>64.260000000000005</v>
      </c>
      <c r="G695" s="21">
        <v>64.430000000000007</v>
      </c>
      <c r="H695" s="21">
        <v>4649</v>
      </c>
      <c r="I695" s="15"/>
      <c r="J695" s="9" t="s">
        <v>1027</v>
      </c>
      <c r="K695" s="9" t="s">
        <v>1028</v>
      </c>
      <c r="L695" s="12" t="s">
        <v>499</v>
      </c>
      <c r="M695" s="10">
        <v>32.722000000000001</v>
      </c>
      <c r="N695" s="10">
        <v>32.802</v>
      </c>
      <c r="O695" s="10">
        <v>32.5</v>
      </c>
      <c r="P695" s="10">
        <v>32.570999999999998</v>
      </c>
      <c r="Q695" s="10">
        <v>4165394</v>
      </c>
      <c r="R695" s="10">
        <v>95948.74</v>
      </c>
      <c r="S695" s="10">
        <v>2945851394</v>
      </c>
      <c r="T695" s="15"/>
      <c r="U695" s="7" t="s">
        <v>1031</v>
      </c>
      <c r="V695" s="7" t="s">
        <v>1032</v>
      </c>
      <c r="W695" s="19">
        <v>44113</v>
      </c>
      <c r="X695" s="17">
        <v>10.5</v>
      </c>
      <c r="Y695" s="17">
        <v>10.51</v>
      </c>
      <c r="Z695" s="17">
        <v>10.44</v>
      </c>
      <c r="AA695" s="17">
        <v>10.45</v>
      </c>
      <c r="AB695" s="14">
        <v>159599</v>
      </c>
      <c r="AC695" s="15"/>
      <c r="AD695" s="7" t="s">
        <v>1034</v>
      </c>
      <c r="AE695" s="7" t="s">
        <v>1035</v>
      </c>
      <c r="AF695" s="19">
        <v>44113</v>
      </c>
      <c r="AG695" s="17">
        <v>17.07</v>
      </c>
      <c r="AH695" s="17">
        <v>17.14</v>
      </c>
      <c r="AI695" s="17">
        <v>16.68</v>
      </c>
      <c r="AJ695" s="17">
        <v>16.95</v>
      </c>
      <c r="AK695" s="14">
        <v>6293934</v>
      </c>
      <c r="AL695" s="23">
        <v>52188.46</v>
      </c>
      <c r="AM695" s="14">
        <v>3078964918</v>
      </c>
      <c r="AN695" s="15"/>
      <c r="AO695" s="7" t="s">
        <v>1036</v>
      </c>
      <c r="AP695" s="7" t="s">
        <v>1037</v>
      </c>
      <c r="AQ695" s="19">
        <v>44113</v>
      </c>
      <c r="AR695" s="17">
        <v>7.1999999999999995E-2</v>
      </c>
      <c r="AS695" s="17">
        <v>7.1999999999999995E-2</v>
      </c>
      <c r="AT695" s="17">
        <v>6.4000000000000001E-2</v>
      </c>
      <c r="AU695" s="17">
        <v>6.9000000000000006E-2</v>
      </c>
      <c r="AV695" s="14">
        <v>14189972</v>
      </c>
      <c r="AW695" s="17">
        <v>54.66</v>
      </c>
      <c r="AX695" s="14">
        <v>792128624</v>
      </c>
      <c r="AY695" s="15"/>
      <c r="AZ695" s="7" t="s">
        <v>1038</v>
      </c>
      <c r="BA695" s="7" t="s">
        <v>1039</v>
      </c>
      <c r="BB695" s="19">
        <v>44113</v>
      </c>
      <c r="BC695" s="17">
        <v>129.88999999999999</v>
      </c>
      <c r="BD695" s="17">
        <v>130.72999999999999</v>
      </c>
      <c r="BE695" s="17">
        <v>129.33000000000001</v>
      </c>
      <c r="BF695" s="17">
        <v>129.77000000000001</v>
      </c>
      <c r="BG695" s="14">
        <v>479302</v>
      </c>
      <c r="BH695" s="23">
        <v>46912.33</v>
      </c>
      <c r="BI695" s="14">
        <v>361503627</v>
      </c>
      <c r="BJ695" s="15"/>
      <c r="BK695" t="s">
        <v>1040</v>
      </c>
      <c r="BL695" t="s">
        <v>1041</v>
      </c>
      <c r="BM695" s="19">
        <v>44113</v>
      </c>
      <c r="BN695" s="17">
        <v>26.76</v>
      </c>
      <c r="BO695" s="17">
        <v>26.8</v>
      </c>
      <c r="BP695" s="17">
        <v>26.71</v>
      </c>
      <c r="BQ695" s="17">
        <v>26.77</v>
      </c>
      <c r="BR695" s="14">
        <v>96709</v>
      </c>
      <c r="BS695" s="15"/>
      <c r="BT695" s="7" t="s">
        <v>1042</v>
      </c>
      <c r="BU695" s="7" t="s">
        <v>1043</v>
      </c>
      <c r="BV695" s="19">
        <v>44113</v>
      </c>
      <c r="BW695" s="17">
        <v>2.37</v>
      </c>
      <c r="BX695" s="17">
        <v>2.38</v>
      </c>
      <c r="BY695" s="17">
        <v>2.3149999999999999</v>
      </c>
      <c r="BZ695" s="17">
        <v>2.35</v>
      </c>
      <c r="CA695" s="14">
        <v>1669210</v>
      </c>
      <c r="CB695" s="23">
        <v>1553.56</v>
      </c>
      <c r="CC695" s="14">
        <v>661088044</v>
      </c>
      <c r="CD695" s="15"/>
      <c r="CE695" t="s">
        <v>1044</v>
      </c>
      <c r="CF695" t="s">
        <v>1045</v>
      </c>
      <c r="CG695" s="19">
        <v>44113</v>
      </c>
      <c r="CH695" s="17">
        <v>54</v>
      </c>
      <c r="CI695" s="17">
        <v>54.1</v>
      </c>
      <c r="CJ695" s="17">
        <v>53.9</v>
      </c>
      <c r="CK695" s="17">
        <v>54</v>
      </c>
      <c r="CL695" s="14">
        <v>15518</v>
      </c>
      <c r="CM695" s="15" t="s">
        <v>1033</v>
      </c>
      <c r="CN695" s="7" t="s">
        <v>1046</v>
      </c>
      <c r="CO695" s="7" t="s">
        <v>1047</v>
      </c>
      <c r="CP695" s="19">
        <v>44113</v>
      </c>
      <c r="CQ695" s="17">
        <v>18.489999999999998</v>
      </c>
      <c r="CR695" s="17">
        <v>18.52</v>
      </c>
      <c r="CS695" s="17">
        <v>18.265000000000001</v>
      </c>
      <c r="CT695" s="17">
        <v>18.38</v>
      </c>
      <c r="CU695" s="14">
        <v>2603859</v>
      </c>
      <c r="CV695" s="23">
        <v>17685.71</v>
      </c>
      <c r="CW695" s="14">
        <v>962225814</v>
      </c>
      <c r="CX695" s="15"/>
      <c r="CY695" t="s">
        <v>1048</v>
      </c>
      <c r="CZ695" t="s">
        <v>1049</v>
      </c>
      <c r="DA695" s="19">
        <v>44113</v>
      </c>
      <c r="DB695" s="17">
        <v>7.1</v>
      </c>
      <c r="DC695" s="17">
        <v>7.14</v>
      </c>
      <c r="DD695" s="17">
        <v>7.1</v>
      </c>
      <c r="DE695" s="17">
        <v>7.14</v>
      </c>
      <c r="DF695" s="14">
        <v>28816</v>
      </c>
      <c r="DG695" s="15" t="s">
        <v>1033</v>
      </c>
      <c r="DH695" s="7" t="s">
        <v>1072</v>
      </c>
      <c r="DI695" s="7" t="s">
        <v>1073</v>
      </c>
      <c r="DJ695" s="19">
        <v>44113</v>
      </c>
      <c r="DK695" s="17">
        <v>102.33</v>
      </c>
      <c r="DL695" s="17">
        <v>102.64</v>
      </c>
      <c r="DM695" s="17">
        <v>102.01</v>
      </c>
      <c r="DN695" s="17">
        <v>102.33</v>
      </c>
      <c r="DO695" s="14">
        <v>19813</v>
      </c>
      <c r="DQ695" s="6">
        <v>44116</v>
      </c>
      <c r="DR695" s="62">
        <v>8.5500000000000003E-3</v>
      </c>
    </row>
    <row r="696" spans="1:122" ht="15" hidden="1" x14ac:dyDescent="0.25">
      <c r="A696" s="17" t="s">
        <v>8</v>
      </c>
      <c r="B696" s="17" t="s">
        <v>9</v>
      </c>
      <c r="C696" s="26" t="s">
        <v>500</v>
      </c>
      <c r="D696" s="21">
        <v>64.23</v>
      </c>
      <c r="E696" s="21">
        <v>64.61</v>
      </c>
      <c r="F696" s="21">
        <v>64.23</v>
      </c>
      <c r="G696" s="21">
        <v>64.5</v>
      </c>
      <c r="H696" s="21">
        <v>3176</v>
      </c>
      <c r="I696" s="15"/>
      <c r="J696" s="9" t="s">
        <v>1027</v>
      </c>
      <c r="K696" s="9" t="s">
        <v>1028</v>
      </c>
      <c r="L696" s="12" t="s">
        <v>500</v>
      </c>
      <c r="M696" s="10">
        <v>32.543999999999997</v>
      </c>
      <c r="N696" s="10">
        <v>32.874000000000002</v>
      </c>
      <c r="O696" s="10">
        <v>32.427999999999997</v>
      </c>
      <c r="P696" s="10">
        <v>32.633000000000003</v>
      </c>
      <c r="Q696" s="10">
        <v>5601283</v>
      </c>
      <c r="R696" s="10">
        <v>96132.56</v>
      </c>
      <c r="S696" s="10">
        <v>2945851394</v>
      </c>
      <c r="T696" s="15"/>
      <c r="U696" s="7" t="s">
        <v>1031</v>
      </c>
      <c r="V696" s="7" t="s">
        <v>1032</v>
      </c>
      <c r="W696" s="19">
        <v>44112</v>
      </c>
      <c r="X696" s="17">
        <v>10.39</v>
      </c>
      <c r="Y696" s="17">
        <v>10.47</v>
      </c>
      <c r="Z696" s="17">
        <v>10.39</v>
      </c>
      <c r="AA696" s="17">
        <v>10.44</v>
      </c>
      <c r="AB696" s="14">
        <v>111820</v>
      </c>
      <c r="AC696" s="15"/>
      <c r="AD696" s="7" t="s">
        <v>1034</v>
      </c>
      <c r="AE696" s="7" t="s">
        <v>1035</v>
      </c>
      <c r="AF696" s="19">
        <v>44112</v>
      </c>
      <c r="AG696" s="17">
        <v>16.88</v>
      </c>
      <c r="AH696" s="17">
        <v>17.09</v>
      </c>
      <c r="AI696" s="17">
        <v>16.78</v>
      </c>
      <c r="AJ696" s="17">
        <v>17</v>
      </c>
      <c r="AK696" s="14">
        <v>6813746</v>
      </c>
      <c r="AL696" s="23">
        <v>52342.400000000001</v>
      </c>
      <c r="AM696" s="14">
        <v>3078964918</v>
      </c>
      <c r="AN696" s="15"/>
      <c r="AO696" s="7" t="s">
        <v>1036</v>
      </c>
      <c r="AP696" s="7" t="s">
        <v>1037</v>
      </c>
      <c r="AQ696" s="19">
        <v>44112</v>
      </c>
      <c r="AR696" s="17">
        <v>6.0999999999999999E-2</v>
      </c>
      <c r="AS696" s="17">
        <v>6.9000000000000006E-2</v>
      </c>
      <c r="AT696" s="17">
        <v>0.06</v>
      </c>
      <c r="AU696" s="17">
        <v>6.9000000000000006E-2</v>
      </c>
      <c r="AV696" s="14">
        <v>10533879</v>
      </c>
      <c r="AW696" s="17">
        <v>54.66</v>
      </c>
      <c r="AX696" s="14">
        <v>792128624</v>
      </c>
      <c r="AY696" s="15"/>
      <c r="AZ696" s="7" t="s">
        <v>1038</v>
      </c>
      <c r="BA696" s="7" t="s">
        <v>1039</v>
      </c>
      <c r="BB696" s="19">
        <v>44112</v>
      </c>
      <c r="BC696" s="17">
        <v>127.99</v>
      </c>
      <c r="BD696" s="17">
        <v>130.30000000000001</v>
      </c>
      <c r="BE696" s="17">
        <v>127.8</v>
      </c>
      <c r="BF696" s="17">
        <v>129.43</v>
      </c>
      <c r="BG696" s="14">
        <v>832842</v>
      </c>
      <c r="BH696" s="23">
        <v>46789.41</v>
      </c>
      <c r="BI696" s="14">
        <v>361503627</v>
      </c>
      <c r="BJ696" s="15"/>
      <c r="BK696" t="s">
        <v>1040</v>
      </c>
      <c r="BL696" t="s">
        <v>1041</v>
      </c>
      <c r="BM696" s="19">
        <v>44112</v>
      </c>
      <c r="BN696" s="17">
        <v>26.67</v>
      </c>
      <c r="BO696" s="17">
        <v>26.75</v>
      </c>
      <c r="BP696" s="17">
        <v>26.67</v>
      </c>
      <c r="BQ696" s="17">
        <v>26.71</v>
      </c>
      <c r="BR696" s="14">
        <v>71860</v>
      </c>
      <c r="BS696" s="15"/>
      <c r="BT696" s="7" t="s">
        <v>1042</v>
      </c>
      <c r="BU696" s="7" t="s">
        <v>1043</v>
      </c>
      <c r="BV696" s="19">
        <v>44112</v>
      </c>
      <c r="BW696" s="17">
        <v>2.29</v>
      </c>
      <c r="BX696" s="17">
        <v>2.37</v>
      </c>
      <c r="BY696" s="17">
        <v>2.2599999999999998</v>
      </c>
      <c r="BZ696" s="17">
        <v>2.37</v>
      </c>
      <c r="CA696" s="14">
        <v>3082316</v>
      </c>
      <c r="CB696" s="23">
        <v>1566.78</v>
      </c>
      <c r="CC696" s="14">
        <v>661088044</v>
      </c>
      <c r="CD696" s="15"/>
      <c r="CE696" t="s">
        <v>1044</v>
      </c>
      <c r="CF696" t="s">
        <v>1045</v>
      </c>
      <c r="CG696" s="19">
        <v>44112</v>
      </c>
      <c r="CH696" s="17">
        <v>53.37</v>
      </c>
      <c r="CI696" s="17">
        <v>53.89</v>
      </c>
      <c r="CJ696" s="17">
        <v>53.37</v>
      </c>
      <c r="CK696" s="17">
        <v>53.63</v>
      </c>
      <c r="CL696" s="14">
        <v>24254</v>
      </c>
      <c r="CM696" s="15" t="s">
        <v>1033</v>
      </c>
      <c r="CN696" s="7" t="s">
        <v>1046</v>
      </c>
      <c r="CO696" s="7" t="s">
        <v>1047</v>
      </c>
      <c r="CP696" s="19">
        <v>44112</v>
      </c>
      <c r="CQ696" s="17">
        <v>18.5</v>
      </c>
      <c r="CR696" s="17">
        <v>18.5</v>
      </c>
      <c r="CS696" s="17">
        <v>18.260000000000002</v>
      </c>
      <c r="CT696" s="17">
        <v>18.28</v>
      </c>
      <c r="CU696" s="14">
        <v>2748257</v>
      </c>
      <c r="CV696" s="23">
        <v>17589.490000000002</v>
      </c>
      <c r="CW696" s="14">
        <v>962225814</v>
      </c>
      <c r="CX696" s="15"/>
      <c r="CY696" t="s">
        <v>1048</v>
      </c>
      <c r="CZ696" t="s">
        <v>1049</v>
      </c>
      <c r="DA696" s="19">
        <v>44112</v>
      </c>
      <c r="DB696" s="17">
        <v>7.12</v>
      </c>
      <c r="DC696" s="17">
        <v>7.15</v>
      </c>
      <c r="DD696" s="17">
        <v>7.1</v>
      </c>
      <c r="DE696" s="17">
        <v>7.1</v>
      </c>
      <c r="DF696" s="14">
        <v>46246</v>
      </c>
      <c r="DG696" s="15" t="s">
        <v>1033</v>
      </c>
      <c r="DH696" s="7" t="s">
        <v>1072</v>
      </c>
      <c r="DI696" s="7" t="s">
        <v>1073</v>
      </c>
      <c r="DJ696" s="19">
        <v>44112</v>
      </c>
      <c r="DK696" s="17">
        <v>101.65</v>
      </c>
      <c r="DL696" s="17">
        <v>102.63</v>
      </c>
      <c r="DM696" s="17">
        <v>101.65</v>
      </c>
      <c r="DN696" s="17">
        <v>102.21</v>
      </c>
      <c r="DO696" s="14">
        <v>23137</v>
      </c>
      <c r="DQ696" s="6">
        <v>44113</v>
      </c>
      <c r="DR696" s="62">
        <v>8.5500000000000003E-3</v>
      </c>
    </row>
    <row r="697" spans="1:122" ht="15" hidden="1" x14ac:dyDescent="0.25">
      <c r="A697" s="17" t="s">
        <v>8</v>
      </c>
      <c r="B697" s="17" t="s">
        <v>9</v>
      </c>
      <c r="C697" s="26" t="s">
        <v>501</v>
      </c>
      <c r="D697" s="21">
        <v>63</v>
      </c>
      <c r="E697" s="21">
        <v>63.06</v>
      </c>
      <c r="F697" s="21">
        <v>62.85</v>
      </c>
      <c r="G697" s="21">
        <v>63.03</v>
      </c>
      <c r="H697" s="21">
        <v>1488</v>
      </c>
      <c r="I697" s="15"/>
      <c r="J697" s="9" t="s">
        <v>1027</v>
      </c>
      <c r="K697" s="9" t="s">
        <v>1028</v>
      </c>
      <c r="L697" s="12" t="s">
        <v>501</v>
      </c>
      <c r="M697" s="10">
        <v>31.725000000000001</v>
      </c>
      <c r="N697" s="10">
        <v>32.188000000000002</v>
      </c>
      <c r="O697" s="10">
        <v>31.547000000000001</v>
      </c>
      <c r="P697" s="10">
        <v>31.948</v>
      </c>
      <c r="Q697" s="10">
        <v>5886752</v>
      </c>
      <c r="R697" s="10">
        <v>94112.88</v>
      </c>
      <c r="S697" s="10">
        <v>2945851394</v>
      </c>
      <c r="T697" s="15"/>
      <c r="U697" s="7" t="s">
        <v>1031</v>
      </c>
      <c r="V697" s="7" t="s">
        <v>1032</v>
      </c>
      <c r="W697" s="19">
        <v>44111</v>
      </c>
      <c r="X697" s="17">
        <v>10.32</v>
      </c>
      <c r="Y697" s="17">
        <v>10.33</v>
      </c>
      <c r="Z697" s="17">
        <v>10.28</v>
      </c>
      <c r="AA697" s="17">
        <v>10.31</v>
      </c>
      <c r="AB697" s="14">
        <v>125983</v>
      </c>
      <c r="AC697" s="15"/>
      <c r="AD697" s="7" t="s">
        <v>1034</v>
      </c>
      <c r="AE697" s="7" t="s">
        <v>1035</v>
      </c>
      <c r="AF697" s="19">
        <v>44111</v>
      </c>
      <c r="AG697" s="17">
        <v>16.600000000000001</v>
      </c>
      <c r="AH697" s="17">
        <v>16.850000000000001</v>
      </c>
      <c r="AI697" s="17">
        <v>16.559999999999999</v>
      </c>
      <c r="AJ697" s="17">
        <v>16.73</v>
      </c>
      <c r="AK697" s="14">
        <v>5670515</v>
      </c>
      <c r="AL697" s="23">
        <v>51511.08</v>
      </c>
      <c r="AM697" s="14">
        <v>3078964918</v>
      </c>
      <c r="AN697" s="15"/>
      <c r="AO697" s="7" t="s">
        <v>1036</v>
      </c>
      <c r="AP697" s="7" t="s">
        <v>1037</v>
      </c>
      <c r="AQ697" s="19">
        <v>44111</v>
      </c>
      <c r="AR697" s="17">
        <v>0.06</v>
      </c>
      <c r="AS697" s="17">
        <v>6.0999999999999999E-2</v>
      </c>
      <c r="AT697" s="17">
        <v>5.8999999999999997E-2</v>
      </c>
      <c r="AU697" s="17">
        <v>0.06</v>
      </c>
      <c r="AV697" s="14">
        <v>3474397</v>
      </c>
      <c r="AW697" s="17">
        <v>47.53</v>
      </c>
      <c r="AX697" s="14">
        <v>792128624</v>
      </c>
      <c r="AY697" s="15"/>
      <c r="AZ697" s="7" t="s">
        <v>1038</v>
      </c>
      <c r="BA697" s="7" t="s">
        <v>1039</v>
      </c>
      <c r="BB697" s="19">
        <v>44111</v>
      </c>
      <c r="BC697" s="17">
        <v>123.45</v>
      </c>
      <c r="BD697" s="17">
        <v>127.25</v>
      </c>
      <c r="BE697" s="17">
        <v>122.99</v>
      </c>
      <c r="BF697" s="17">
        <v>126.92</v>
      </c>
      <c r="BG697" s="14">
        <v>887353</v>
      </c>
      <c r="BH697" s="23">
        <v>45882.04</v>
      </c>
      <c r="BI697" s="14">
        <v>361503627</v>
      </c>
      <c r="BJ697" s="15"/>
      <c r="BK697" t="s">
        <v>1040</v>
      </c>
      <c r="BL697" t="s">
        <v>1041</v>
      </c>
      <c r="BM697" s="19">
        <v>44111</v>
      </c>
      <c r="BN697" s="17">
        <v>26.23</v>
      </c>
      <c r="BO697" s="17">
        <v>26.31</v>
      </c>
      <c r="BP697" s="17">
        <v>26.22</v>
      </c>
      <c r="BQ697" s="17">
        <v>26.29</v>
      </c>
      <c r="BR697" s="14">
        <v>94697</v>
      </c>
      <c r="BS697" s="15"/>
      <c r="BT697" s="7" t="s">
        <v>1042</v>
      </c>
      <c r="BU697" s="7" t="s">
        <v>1043</v>
      </c>
      <c r="BV697" s="19">
        <v>44111</v>
      </c>
      <c r="BW697" s="17">
        <v>2.2400000000000002</v>
      </c>
      <c r="BX697" s="17">
        <v>2.2949999999999999</v>
      </c>
      <c r="BY697" s="17">
        <v>2.23</v>
      </c>
      <c r="BZ697" s="17">
        <v>2.27</v>
      </c>
      <c r="CA697" s="14">
        <v>2290007</v>
      </c>
      <c r="CB697" s="23">
        <v>1500.67</v>
      </c>
      <c r="CC697" s="14">
        <v>661088044</v>
      </c>
      <c r="CD697" s="15"/>
      <c r="CE697" t="s">
        <v>1044</v>
      </c>
      <c r="CF697" t="s">
        <v>1045</v>
      </c>
      <c r="CG697" s="19">
        <v>44111</v>
      </c>
      <c r="CH697" s="17">
        <v>52.99</v>
      </c>
      <c r="CI697" s="17">
        <v>53.26</v>
      </c>
      <c r="CJ697" s="17">
        <v>52.9</v>
      </c>
      <c r="CK697" s="17">
        <v>53.14</v>
      </c>
      <c r="CL697" s="14">
        <v>15477</v>
      </c>
      <c r="CM697" s="15" t="s">
        <v>1033</v>
      </c>
      <c r="CN697" s="7" t="s">
        <v>1046</v>
      </c>
      <c r="CO697" s="7" t="s">
        <v>1047</v>
      </c>
      <c r="CP697" s="19">
        <v>44111</v>
      </c>
      <c r="CQ697" s="17">
        <v>18.05</v>
      </c>
      <c r="CR697" s="17">
        <v>18.440000000000001</v>
      </c>
      <c r="CS697" s="17">
        <v>17.95</v>
      </c>
      <c r="CT697" s="17">
        <v>18.37</v>
      </c>
      <c r="CU697" s="14">
        <v>2980392</v>
      </c>
      <c r="CV697" s="23">
        <v>17676.09</v>
      </c>
      <c r="CW697" s="14">
        <v>962225814</v>
      </c>
      <c r="CX697" s="15"/>
      <c r="CY697" t="s">
        <v>1048</v>
      </c>
      <c r="CZ697" t="s">
        <v>1049</v>
      </c>
      <c r="DA697" s="19">
        <v>44111</v>
      </c>
      <c r="DB697" s="17">
        <v>7.01</v>
      </c>
      <c r="DC697" s="17">
        <v>7.07</v>
      </c>
      <c r="DD697" s="17">
        <v>6.98</v>
      </c>
      <c r="DE697" s="17">
        <v>7</v>
      </c>
      <c r="DF697" s="14">
        <v>30562</v>
      </c>
      <c r="DG697" s="15" t="s">
        <v>1033</v>
      </c>
      <c r="DH697" s="7" t="s">
        <v>1072</v>
      </c>
      <c r="DI697" s="7" t="s">
        <v>1073</v>
      </c>
      <c r="DJ697" s="19">
        <v>44111</v>
      </c>
      <c r="DK697" s="17">
        <v>99.8</v>
      </c>
      <c r="DL697" s="17">
        <v>101.31</v>
      </c>
      <c r="DM697" s="17">
        <v>99.69</v>
      </c>
      <c r="DN697" s="17">
        <v>101.31</v>
      </c>
      <c r="DO697" s="14">
        <v>21308</v>
      </c>
      <c r="DQ697" s="6">
        <v>44112</v>
      </c>
      <c r="DR697" s="62">
        <v>8.7799999999999996E-3</v>
      </c>
    </row>
    <row r="698" spans="1:122" ht="15" hidden="1" x14ac:dyDescent="0.25">
      <c r="A698" s="17" t="s">
        <v>8</v>
      </c>
      <c r="B698" s="17" t="s">
        <v>9</v>
      </c>
      <c r="C698" s="26" t="s">
        <v>502</v>
      </c>
      <c r="D698" s="21">
        <v>61.19</v>
      </c>
      <c r="E698" s="21">
        <v>62.88</v>
      </c>
      <c r="F698" s="21">
        <v>61.19</v>
      </c>
      <c r="G698" s="21">
        <v>62.88</v>
      </c>
      <c r="H698" s="21">
        <v>4544</v>
      </c>
      <c r="I698" s="15"/>
      <c r="J698" s="9" t="s">
        <v>1027</v>
      </c>
      <c r="K698" s="9" t="s">
        <v>1028</v>
      </c>
      <c r="L698" s="12" t="s">
        <v>502</v>
      </c>
      <c r="M698" s="10">
        <v>32.445999999999998</v>
      </c>
      <c r="N698" s="10">
        <v>32.445999999999998</v>
      </c>
      <c r="O698" s="10">
        <v>32.036999999999999</v>
      </c>
      <c r="P698" s="10">
        <v>32.304000000000002</v>
      </c>
      <c r="Q698" s="10">
        <v>3854902</v>
      </c>
      <c r="R698" s="10">
        <v>95161.9</v>
      </c>
      <c r="S698" s="10">
        <v>2945851394</v>
      </c>
      <c r="T698" s="15"/>
      <c r="U698" s="7" t="s">
        <v>1031</v>
      </c>
      <c r="V698" s="7" t="s">
        <v>1032</v>
      </c>
      <c r="W698" s="19">
        <v>44110</v>
      </c>
      <c r="X698" s="17">
        <v>10.3</v>
      </c>
      <c r="Y698" s="17">
        <v>10.34</v>
      </c>
      <c r="Z698" s="17">
        <v>10.3</v>
      </c>
      <c r="AA698" s="17">
        <v>10.33</v>
      </c>
      <c r="AB698" s="14">
        <v>123525</v>
      </c>
      <c r="AC698" s="15"/>
      <c r="AD698" s="7" t="s">
        <v>1034</v>
      </c>
      <c r="AE698" s="7" t="s">
        <v>1035</v>
      </c>
      <c r="AF698" s="19">
        <v>44110</v>
      </c>
      <c r="AG698" s="17">
        <v>16.600000000000001</v>
      </c>
      <c r="AH698" s="17">
        <v>16.829999999999998</v>
      </c>
      <c r="AI698" s="17">
        <v>16.454999999999998</v>
      </c>
      <c r="AJ698" s="17">
        <v>16.739999999999998</v>
      </c>
      <c r="AK698" s="14">
        <v>6385609</v>
      </c>
      <c r="AL698" s="23">
        <v>51541.87</v>
      </c>
      <c r="AM698" s="14">
        <v>3078964918</v>
      </c>
      <c r="AN698" s="15"/>
      <c r="AO698" s="7" t="s">
        <v>1036</v>
      </c>
      <c r="AP698" s="7" t="s">
        <v>1037</v>
      </c>
      <c r="AQ698" s="19">
        <v>44110</v>
      </c>
      <c r="AR698" s="17">
        <v>6.2E-2</v>
      </c>
      <c r="AS698" s="17">
        <v>6.5000000000000002E-2</v>
      </c>
      <c r="AT698" s="17">
        <v>5.8999999999999997E-2</v>
      </c>
      <c r="AU698" s="17">
        <v>0.06</v>
      </c>
      <c r="AV698" s="14">
        <v>8793646</v>
      </c>
      <c r="AW698" s="17">
        <v>47.53</v>
      </c>
      <c r="AX698" s="14">
        <v>792128624</v>
      </c>
      <c r="AY698" s="15"/>
      <c r="AZ698" s="7" t="s">
        <v>1038</v>
      </c>
      <c r="BA698" s="7" t="s">
        <v>1039</v>
      </c>
      <c r="BB698" s="19">
        <v>44110</v>
      </c>
      <c r="BC698" s="17">
        <v>123.02</v>
      </c>
      <c r="BD698" s="17">
        <v>123.4</v>
      </c>
      <c r="BE698" s="17">
        <v>121.83</v>
      </c>
      <c r="BF698" s="17">
        <v>123.4</v>
      </c>
      <c r="BG698" s="14">
        <v>569462</v>
      </c>
      <c r="BH698" s="23">
        <v>44609.55</v>
      </c>
      <c r="BI698" s="14">
        <v>361503627</v>
      </c>
      <c r="BJ698" s="15"/>
      <c r="BK698" t="s">
        <v>1040</v>
      </c>
      <c r="BL698" t="s">
        <v>1041</v>
      </c>
      <c r="BM698" s="19">
        <v>44110</v>
      </c>
      <c r="BN698" s="17">
        <v>26.47</v>
      </c>
      <c r="BO698" s="17">
        <v>26.48</v>
      </c>
      <c r="BP698" s="17">
        <v>26.35</v>
      </c>
      <c r="BQ698" s="17">
        <v>26.42</v>
      </c>
      <c r="BR698" s="14">
        <v>82484</v>
      </c>
      <c r="BS698" s="15"/>
      <c r="BT698" s="7" t="s">
        <v>1042</v>
      </c>
      <c r="BU698" s="7" t="s">
        <v>1043</v>
      </c>
      <c r="BV698" s="19">
        <v>44110</v>
      </c>
      <c r="BW698" s="17">
        <v>2.2599999999999998</v>
      </c>
      <c r="BX698" s="17">
        <v>2.29</v>
      </c>
      <c r="BY698" s="17">
        <v>2.23</v>
      </c>
      <c r="BZ698" s="17">
        <v>2.2400000000000002</v>
      </c>
      <c r="CA698" s="14">
        <v>1712855</v>
      </c>
      <c r="CB698" s="23">
        <v>1480.84</v>
      </c>
      <c r="CC698" s="14">
        <v>661088044</v>
      </c>
      <c r="CD698" s="15"/>
      <c r="CE698" t="s">
        <v>1044</v>
      </c>
      <c r="CF698" t="s">
        <v>1045</v>
      </c>
      <c r="CG698" s="19">
        <v>44110</v>
      </c>
      <c r="CH698" s="17">
        <v>52.77</v>
      </c>
      <c r="CI698" s="17">
        <v>53</v>
      </c>
      <c r="CJ698" s="17">
        <v>52.74</v>
      </c>
      <c r="CK698" s="17">
        <v>52.95</v>
      </c>
      <c r="CL698" s="14">
        <v>22514</v>
      </c>
      <c r="CM698" s="15" t="s">
        <v>1033</v>
      </c>
      <c r="CN698" s="7" t="s">
        <v>1046</v>
      </c>
      <c r="CO698" s="7" t="s">
        <v>1047</v>
      </c>
      <c r="CP698" s="19">
        <v>44110</v>
      </c>
      <c r="CQ698" s="17">
        <v>17.97</v>
      </c>
      <c r="CR698" s="17">
        <v>18.05</v>
      </c>
      <c r="CS698" s="17">
        <v>17.75</v>
      </c>
      <c r="CT698" s="17">
        <v>18</v>
      </c>
      <c r="CU698" s="14">
        <v>3376575</v>
      </c>
      <c r="CV698" s="23">
        <v>17320.060000000001</v>
      </c>
      <c r="CW698" s="14">
        <v>962225814</v>
      </c>
      <c r="CX698" s="15"/>
      <c r="CY698" t="s">
        <v>1048</v>
      </c>
      <c r="CZ698" t="s">
        <v>1049</v>
      </c>
      <c r="DA698" s="19">
        <v>44110</v>
      </c>
      <c r="DB698" s="17">
        <v>6.98</v>
      </c>
      <c r="DC698" s="17">
        <v>7.02</v>
      </c>
      <c r="DD698" s="17">
        <v>6.91</v>
      </c>
      <c r="DE698" s="17">
        <v>6.91</v>
      </c>
      <c r="DF698" s="14">
        <v>8041</v>
      </c>
      <c r="DG698" s="15" t="s">
        <v>1033</v>
      </c>
      <c r="DH698" s="7" t="s">
        <v>1072</v>
      </c>
      <c r="DI698" s="7" t="s">
        <v>1073</v>
      </c>
      <c r="DJ698" s="19">
        <v>44110</v>
      </c>
      <c r="DK698" s="17">
        <v>99.87</v>
      </c>
      <c r="DL698" s="17">
        <v>99.92</v>
      </c>
      <c r="DM698" s="17">
        <v>99.08</v>
      </c>
      <c r="DN698" s="17">
        <v>99.77</v>
      </c>
      <c r="DO698" s="14">
        <v>14739</v>
      </c>
      <c r="DQ698" s="6">
        <v>44111</v>
      </c>
      <c r="DR698" s="62">
        <v>8.5299999999999994E-3</v>
      </c>
    </row>
    <row r="699" spans="1:122" ht="15" hidden="1" x14ac:dyDescent="0.25">
      <c r="A699" s="17" t="s">
        <v>8</v>
      </c>
      <c r="B699" s="17" t="s">
        <v>9</v>
      </c>
      <c r="C699" s="26" t="s">
        <v>503</v>
      </c>
      <c r="D699" s="21">
        <v>62.18</v>
      </c>
      <c r="E699" s="21">
        <v>62.18</v>
      </c>
      <c r="F699" s="21">
        <v>60.1</v>
      </c>
      <c r="G699" s="21">
        <v>60.5</v>
      </c>
      <c r="H699" s="21">
        <v>1344</v>
      </c>
      <c r="I699" s="15"/>
      <c r="J699" s="9" t="s">
        <v>1027</v>
      </c>
      <c r="K699" s="9" t="s">
        <v>1028</v>
      </c>
      <c r="L699" s="12" t="s">
        <v>503</v>
      </c>
      <c r="M699" s="10">
        <v>31.920999999999999</v>
      </c>
      <c r="N699" s="10">
        <v>32.188000000000002</v>
      </c>
      <c r="O699" s="10">
        <v>31.795999999999999</v>
      </c>
      <c r="P699" s="10">
        <v>32.179000000000002</v>
      </c>
      <c r="Q699" s="10">
        <v>4063085</v>
      </c>
      <c r="R699" s="10">
        <v>94794.85</v>
      </c>
      <c r="S699" s="10">
        <v>2945851394</v>
      </c>
      <c r="T699" s="15"/>
      <c r="U699" s="7" t="s">
        <v>1031</v>
      </c>
      <c r="V699" s="7" t="s">
        <v>1032</v>
      </c>
      <c r="W699" s="19">
        <v>44109</v>
      </c>
      <c r="X699" s="17">
        <v>10.24</v>
      </c>
      <c r="Y699" s="17">
        <v>10.25</v>
      </c>
      <c r="Z699" s="17">
        <v>10.210000000000001</v>
      </c>
      <c r="AA699" s="17">
        <v>10.220000000000001</v>
      </c>
      <c r="AB699" s="14">
        <v>133839</v>
      </c>
      <c r="AC699" s="15"/>
      <c r="AD699" s="7" t="s">
        <v>1034</v>
      </c>
      <c r="AE699" s="7" t="s">
        <v>1035</v>
      </c>
      <c r="AF699" s="19">
        <v>44109</v>
      </c>
      <c r="AG699" s="17">
        <v>16.36</v>
      </c>
      <c r="AH699" s="17">
        <v>16.559999999999999</v>
      </c>
      <c r="AI699" s="17">
        <v>16.350000000000001</v>
      </c>
      <c r="AJ699" s="17">
        <v>16.46</v>
      </c>
      <c r="AK699" s="14">
        <v>4606744</v>
      </c>
      <c r="AL699" s="23">
        <v>50679.76</v>
      </c>
      <c r="AM699" s="14">
        <v>3078964918</v>
      </c>
      <c r="AN699" s="15"/>
      <c r="AO699" s="7" t="s">
        <v>1036</v>
      </c>
      <c r="AP699" s="7" t="s">
        <v>1037</v>
      </c>
      <c r="AQ699" s="19">
        <v>44109</v>
      </c>
      <c r="AR699" s="17">
        <v>5.6000000000000001E-2</v>
      </c>
      <c r="AS699" s="17">
        <v>6.0999999999999999E-2</v>
      </c>
      <c r="AT699" s="17">
        <v>5.6000000000000001E-2</v>
      </c>
      <c r="AU699" s="17">
        <v>6.0999999999999999E-2</v>
      </c>
      <c r="AV699" s="14">
        <v>4084299</v>
      </c>
      <c r="AW699" s="17">
        <v>48.32</v>
      </c>
      <c r="AX699" s="14">
        <v>792128624</v>
      </c>
      <c r="AY699" s="15"/>
      <c r="AZ699" s="7" t="s">
        <v>1038</v>
      </c>
      <c r="BA699" s="7" t="s">
        <v>1039</v>
      </c>
      <c r="BB699" s="19">
        <v>44109</v>
      </c>
      <c r="BC699" s="17">
        <v>120.51</v>
      </c>
      <c r="BD699" s="17">
        <v>122.65</v>
      </c>
      <c r="BE699" s="17">
        <v>120.51</v>
      </c>
      <c r="BF699" s="17">
        <v>122.65</v>
      </c>
      <c r="BG699" s="14">
        <v>508417</v>
      </c>
      <c r="BH699" s="23">
        <v>44338.42</v>
      </c>
      <c r="BI699" s="14">
        <v>361503627</v>
      </c>
      <c r="BJ699" s="15"/>
      <c r="BK699" t="s">
        <v>1040</v>
      </c>
      <c r="BL699" t="s">
        <v>1041</v>
      </c>
      <c r="BM699" s="19">
        <v>44109</v>
      </c>
      <c r="BN699" s="17">
        <v>26.18</v>
      </c>
      <c r="BO699" s="17">
        <v>26.24</v>
      </c>
      <c r="BP699" s="17">
        <v>26.14</v>
      </c>
      <c r="BQ699" s="17">
        <v>26.18</v>
      </c>
      <c r="BR699" s="14">
        <v>109947</v>
      </c>
      <c r="BS699" s="15"/>
      <c r="BT699" s="7" t="s">
        <v>1042</v>
      </c>
      <c r="BU699" s="7" t="s">
        <v>1043</v>
      </c>
      <c r="BV699" s="19">
        <v>44109</v>
      </c>
      <c r="BW699" s="17">
        <v>2.25</v>
      </c>
      <c r="BX699" s="17">
        <v>2.27</v>
      </c>
      <c r="BY699" s="17">
        <v>2.2250000000000001</v>
      </c>
      <c r="BZ699" s="17">
        <v>2.25</v>
      </c>
      <c r="CA699" s="14">
        <v>1234792</v>
      </c>
      <c r="CB699" s="23">
        <v>1487.45</v>
      </c>
      <c r="CC699" s="14">
        <v>661088044</v>
      </c>
      <c r="CD699" s="15"/>
      <c r="CE699" t="s">
        <v>1044</v>
      </c>
      <c r="CF699" t="s">
        <v>1045</v>
      </c>
      <c r="CG699" s="19">
        <v>44109</v>
      </c>
      <c r="CH699" s="17">
        <v>52.5</v>
      </c>
      <c r="CI699" s="17">
        <v>52.74</v>
      </c>
      <c r="CJ699" s="17">
        <v>52.48</v>
      </c>
      <c r="CK699" s="17">
        <v>52.63</v>
      </c>
      <c r="CL699" s="14">
        <v>16454</v>
      </c>
      <c r="CM699" s="15" t="s">
        <v>1033</v>
      </c>
      <c r="CN699" s="7" t="s">
        <v>1046</v>
      </c>
      <c r="CO699" s="7" t="s">
        <v>1047</v>
      </c>
      <c r="CP699" s="19">
        <v>44109</v>
      </c>
      <c r="CQ699" s="17">
        <v>17.149999999999999</v>
      </c>
      <c r="CR699" s="17">
        <v>17.68</v>
      </c>
      <c r="CS699" s="17">
        <v>17.12</v>
      </c>
      <c r="CT699" s="17">
        <v>17.61</v>
      </c>
      <c r="CU699" s="14">
        <v>2853876</v>
      </c>
      <c r="CV699" s="23">
        <v>16944.8</v>
      </c>
      <c r="CW699" s="14">
        <v>962225814</v>
      </c>
      <c r="CX699" s="15"/>
      <c r="CY699" t="s">
        <v>1048</v>
      </c>
      <c r="CZ699" t="s">
        <v>1049</v>
      </c>
      <c r="DA699" s="19">
        <v>44109</v>
      </c>
      <c r="DB699" s="17">
        <v>6.98</v>
      </c>
      <c r="DC699" s="17">
        <v>7</v>
      </c>
      <c r="DD699" s="17">
        <v>6.96</v>
      </c>
      <c r="DE699" s="17">
        <v>6.99</v>
      </c>
      <c r="DF699" s="14">
        <v>16101</v>
      </c>
      <c r="DG699" s="15" t="s">
        <v>1033</v>
      </c>
      <c r="DH699" s="7" t="s">
        <v>1072</v>
      </c>
      <c r="DI699" s="7" t="s">
        <v>1073</v>
      </c>
      <c r="DJ699" s="19">
        <v>44109</v>
      </c>
      <c r="DK699" s="17">
        <v>98.69</v>
      </c>
      <c r="DL699" s="17">
        <v>99.62</v>
      </c>
      <c r="DM699" s="17">
        <v>98.69</v>
      </c>
      <c r="DN699" s="17">
        <v>99.53</v>
      </c>
      <c r="DO699" s="14">
        <v>26073</v>
      </c>
      <c r="DQ699" s="6">
        <v>44110</v>
      </c>
      <c r="DR699" s="62">
        <v>9.0399999999999994E-3</v>
      </c>
    </row>
    <row r="700" spans="1:122" ht="15" hidden="1" x14ac:dyDescent="0.25">
      <c r="A700" s="17" t="s">
        <v>8</v>
      </c>
      <c r="B700" s="17" t="s">
        <v>9</v>
      </c>
      <c r="C700" s="26" t="s">
        <v>504</v>
      </c>
      <c r="D700" s="21">
        <v>61</v>
      </c>
      <c r="E700" s="21">
        <v>61</v>
      </c>
      <c r="F700" s="21">
        <v>60.01</v>
      </c>
      <c r="G700" s="21">
        <v>60.01</v>
      </c>
      <c r="H700" s="21">
        <v>4855</v>
      </c>
      <c r="I700" s="15"/>
      <c r="J700" s="9" t="s">
        <v>1027</v>
      </c>
      <c r="K700" s="9" t="s">
        <v>1028</v>
      </c>
      <c r="L700" s="12" t="s">
        <v>504</v>
      </c>
      <c r="M700" s="10">
        <v>31.786999999999999</v>
      </c>
      <c r="N700" s="10">
        <v>31.858000000000001</v>
      </c>
      <c r="O700" s="10">
        <v>31.181999999999999</v>
      </c>
      <c r="P700" s="10">
        <v>31.271000000000001</v>
      </c>
      <c r="Q700" s="10">
        <v>6869502</v>
      </c>
      <c r="R700" s="10">
        <v>92119.13</v>
      </c>
      <c r="S700" s="10">
        <v>2945851394</v>
      </c>
      <c r="T700" s="15"/>
      <c r="U700" s="7" t="s">
        <v>1031</v>
      </c>
      <c r="V700" s="7" t="s">
        <v>1032</v>
      </c>
      <c r="W700" s="19">
        <v>44106</v>
      </c>
      <c r="X700" s="17">
        <v>10.28</v>
      </c>
      <c r="Y700" s="17">
        <v>10.28</v>
      </c>
      <c r="Z700" s="17">
        <v>10.14</v>
      </c>
      <c r="AA700" s="17">
        <v>10.16</v>
      </c>
      <c r="AB700" s="14">
        <v>80575</v>
      </c>
      <c r="AC700" s="15"/>
      <c r="AD700" s="7" t="s">
        <v>1034</v>
      </c>
      <c r="AE700" s="7" t="s">
        <v>1035</v>
      </c>
      <c r="AF700" s="19">
        <v>44106</v>
      </c>
      <c r="AG700" s="17">
        <v>16.59</v>
      </c>
      <c r="AH700" s="17">
        <v>16.64</v>
      </c>
      <c r="AI700" s="17">
        <v>16.02</v>
      </c>
      <c r="AJ700" s="17">
        <v>16.079999999999998</v>
      </c>
      <c r="AK700" s="14">
        <v>8354400</v>
      </c>
      <c r="AL700" s="23">
        <v>49509.760000000002</v>
      </c>
      <c r="AM700" s="14">
        <v>3078964918</v>
      </c>
      <c r="AN700" s="15"/>
      <c r="AO700" s="7" t="s">
        <v>1036</v>
      </c>
      <c r="AP700" s="7" t="s">
        <v>1037</v>
      </c>
      <c r="AQ700" s="19">
        <v>44106</v>
      </c>
      <c r="AR700" s="17">
        <v>5.8999999999999997E-2</v>
      </c>
      <c r="AS700" s="17">
        <v>0.06</v>
      </c>
      <c r="AT700" s="17">
        <v>5.5E-2</v>
      </c>
      <c r="AU700" s="17">
        <v>5.5E-2</v>
      </c>
      <c r="AV700" s="14">
        <v>8252974</v>
      </c>
      <c r="AW700" s="17">
        <v>43.57</v>
      </c>
      <c r="AX700" s="14">
        <v>792128624</v>
      </c>
      <c r="AY700" s="15"/>
      <c r="AZ700" s="7" t="s">
        <v>1038</v>
      </c>
      <c r="BA700" s="7" t="s">
        <v>1039</v>
      </c>
      <c r="BB700" s="19">
        <v>44106</v>
      </c>
      <c r="BC700" s="17">
        <v>119.7</v>
      </c>
      <c r="BD700" s="17">
        <v>120.91</v>
      </c>
      <c r="BE700" s="17">
        <v>118.68</v>
      </c>
      <c r="BF700" s="17">
        <v>119.1</v>
      </c>
      <c r="BG700" s="14">
        <v>620248</v>
      </c>
      <c r="BH700" s="23">
        <v>43055.08</v>
      </c>
      <c r="BI700" s="14">
        <v>361503627</v>
      </c>
      <c r="BJ700" s="15"/>
      <c r="BK700" t="s">
        <v>1040</v>
      </c>
      <c r="BL700" t="s">
        <v>1041</v>
      </c>
      <c r="BM700" s="19">
        <v>44106</v>
      </c>
      <c r="BN700" s="17">
        <v>26.69</v>
      </c>
      <c r="BO700" s="17">
        <v>26.76</v>
      </c>
      <c r="BP700" s="17">
        <v>26.25</v>
      </c>
      <c r="BQ700" s="17">
        <v>26.36</v>
      </c>
      <c r="BR700" s="14">
        <v>111141</v>
      </c>
      <c r="BS700" s="15"/>
      <c r="BT700" s="7" t="s">
        <v>1042</v>
      </c>
      <c r="BU700" s="7" t="s">
        <v>1043</v>
      </c>
      <c r="BV700" s="19">
        <v>44106</v>
      </c>
      <c r="BW700" s="17">
        <v>2.23</v>
      </c>
      <c r="BX700" s="17">
        <v>2.25</v>
      </c>
      <c r="BY700" s="17">
        <v>2.2000000000000002</v>
      </c>
      <c r="BZ700" s="17">
        <v>2.2000000000000002</v>
      </c>
      <c r="CA700" s="14">
        <v>1695337</v>
      </c>
      <c r="CB700" s="23">
        <v>1454.39</v>
      </c>
      <c r="CC700" s="14">
        <v>661088044</v>
      </c>
      <c r="CD700" s="15"/>
      <c r="CE700" t="s">
        <v>1044</v>
      </c>
      <c r="CF700" t="s">
        <v>1045</v>
      </c>
      <c r="CG700" s="19">
        <v>44106</v>
      </c>
      <c r="CH700" s="17">
        <v>52.46</v>
      </c>
      <c r="CI700" s="17">
        <v>52.46</v>
      </c>
      <c r="CJ700" s="17">
        <v>51.88</v>
      </c>
      <c r="CK700" s="17">
        <v>51.94</v>
      </c>
      <c r="CL700" s="14">
        <v>32553</v>
      </c>
      <c r="CM700" s="15" t="s">
        <v>1033</v>
      </c>
      <c r="CN700" s="7" t="s">
        <v>1046</v>
      </c>
      <c r="CO700" s="7" t="s">
        <v>1047</v>
      </c>
      <c r="CP700" s="19">
        <v>44106</v>
      </c>
      <c r="CQ700" s="17">
        <v>17.28</v>
      </c>
      <c r="CR700" s="17">
        <v>17.3</v>
      </c>
      <c r="CS700" s="17">
        <v>16.8</v>
      </c>
      <c r="CT700" s="17">
        <v>16.8</v>
      </c>
      <c r="CU700" s="14">
        <v>6041353</v>
      </c>
      <c r="CV700" s="23">
        <v>16165.39</v>
      </c>
      <c r="CW700" s="14">
        <v>962225814</v>
      </c>
      <c r="CX700" s="15"/>
      <c r="CY700" t="s">
        <v>1048</v>
      </c>
      <c r="CZ700" t="s">
        <v>1049</v>
      </c>
      <c r="DA700" s="19">
        <v>44106</v>
      </c>
      <c r="DB700" s="17">
        <v>6.95</v>
      </c>
      <c r="DC700" s="17">
        <v>7</v>
      </c>
      <c r="DD700" s="17">
        <v>6.84</v>
      </c>
      <c r="DE700" s="17">
        <v>6.85</v>
      </c>
      <c r="DF700" s="14">
        <v>43093</v>
      </c>
      <c r="DG700" s="15" t="s">
        <v>1033</v>
      </c>
      <c r="DH700" s="7" t="s">
        <v>1072</v>
      </c>
      <c r="DI700" s="7" t="s">
        <v>1073</v>
      </c>
      <c r="DJ700" s="19">
        <v>44106</v>
      </c>
      <c r="DK700" s="17">
        <v>97.96</v>
      </c>
      <c r="DL700" s="17">
        <v>98.12</v>
      </c>
      <c r="DM700" s="17">
        <v>96.9</v>
      </c>
      <c r="DN700" s="17">
        <v>97.04</v>
      </c>
      <c r="DO700" s="14">
        <v>38355</v>
      </c>
      <c r="DQ700" s="6">
        <v>44109</v>
      </c>
      <c r="DR700" s="62">
        <v>8.8400000000000006E-3</v>
      </c>
    </row>
    <row r="701" spans="1:122" ht="15" hidden="1" x14ac:dyDescent="0.25">
      <c r="A701" s="17" t="s">
        <v>8</v>
      </c>
      <c r="B701" s="17" t="s">
        <v>9</v>
      </c>
      <c r="C701" s="26" t="s">
        <v>505</v>
      </c>
      <c r="D701" s="21">
        <v>60.24</v>
      </c>
      <c r="E701" s="21">
        <v>61.26</v>
      </c>
      <c r="F701" s="21">
        <v>60.24</v>
      </c>
      <c r="G701" s="21">
        <v>61.26</v>
      </c>
      <c r="H701" s="21">
        <v>958</v>
      </c>
      <c r="I701" s="15"/>
      <c r="J701" s="9" t="s">
        <v>1027</v>
      </c>
      <c r="K701" s="9" t="s">
        <v>1028</v>
      </c>
      <c r="L701" s="12" t="s">
        <v>505</v>
      </c>
      <c r="M701" s="10">
        <v>32.081000000000003</v>
      </c>
      <c r="N701" s="10">
        <v>32.695999999999998</v>
      </c>
      <c r="O701" s="10">
        <v>32.081000000000003</v>
      </c>
      <c r="P701" s="10">
        <v>32.313000000000002</v>
      </c>
      <c r="Q701" s="10">
        <v>5211041</v>
      </c>
      <c r="R701" s="10">
        <v>95188.12</v>
      </c>
      <c r="S701" s="10">
        <v>2945851394</v>
      </c>
      <c r="T701" s="15"/>
      <c r="U701" s="7" t="s">
        <v>1031</v>
      </c>
      <c r="V701" s="7" t="s">
        <v>1032</v>
      </c>
      <c r="W701" s="19">
        <v>44105</v>
      </c>
      <c r="X701" s="17">
        <v>10.220000000000001</v>
      </c>
      <c r="Y701" s="17">
        <v>10.26</v>
      </c>
      <c r="Z701" s="17">
        <v>10.199999999999999</v>
      </c>
      <c r="AA701" s="17">
        <v>10.210000000000001</v>
      </c>
      <c r="AB701" s="14">
        <v>335518</v>
      </c>
      <c r="AC701" s="15"/>
      <c r="AD701" s="7" t="s">
        <v>1034</v>
      </c>
      <c r="AE701" s="7" t="s">
        <v>1035</v>
      </c>
      <c r="AF701" s="19">
        <v>44105</v>
      </c>
      <c r="AG701" s="17">
        <v>16.7</v>
      </c>
      <c r="AH701" s="17">
        <v>16.920000000000002</v>
      </c>
      <c r="AI701" s="17">
        <v>16.57</v>
      </c>
      <c r="AJ701" s="17">
        <v>16.68</v>
      </c>
      <c r="AK701" s="14">
        <v>7587851</v>
      </c>
      <c r="AL701" s="23">
        <v>51357.13</v>
      </c>
      <c r="AM701" s="14">
        <v>3078964918</v>
      </c>
      <c r="AN701" s="15"/>
      <c r="AO701" s="7" t="s">
        <v>1036</v>
      </c>
      <c r="AP701" s="7" t="s">
        <v>1037</v>
      </c>
      <c r="AQ701" s="19">
        <v>44105</v>
      </c>
      <c r="AR701" s="17">
        <v>6.0999999999999999E-2</v>
      </c>
      <c r="AS701" s="17">
        <v>6.0999999999999999E-2</v>
      </c>
      <c r="AT701" s="17">
        <v>5.7000000000000002E-2</v>
      </c>
      <c r="AU701" s="17">
        <v>0.06</v>
      </c>
      <c r="AV701" s="14">
        <v>6516137</v>
      </c>
      <c r="AW701" s="17">
        <v>47.53</v>
      </c>
      <c r="AX701" s="14">
        <v>792128624</v>
      </c>
      <c r="AY701" s="15"/>
      <c r="AZ701" s="7" t="s">
        <v>1038</v>
      </c>
      <c r="BA701" s="7" t="s">
        <v>1039</v>
      </c>
      <c r="BB701" s="19">
        <v>44105</v>
      </c>
      <c r="BC701" s="17">
        <v>119.83</v>
      </c>
      <c r="BD701" s="17">
        <v>121.35</v>
      </c>
      <c r="BE701" s="17">
        <v>119.83</v>
      </c>
      <c r="BF701" s="17">
        <v>120.41</v>
      </c>
      <c r="BG701" s="14">
        <v>542000</v>
      </c>
      <c r="BH701" s="23">
        <v>43528.65</v>
      </c>
      <c r="BI701" s="14">
        <v>361503627</v>
      </c>
      <c r="BJ701" s="15"/>
      <c r="BK701" t="s">
        <v>1040</v>
      </c>
      <c r="BL701" t="s">
        <v>1041</v>
      </c>
      <c r="BM701" s="19">
        <v>44105</v>
      </c>
      <c r="BN701" s="17">
        <v>26.46</v>
      </c>
      <c r="BO701" s="17">
        <v>26.52</v>
      </c>
      <c r="BP701" s="17">
        <v>26.43</v>
      </c>
      <c r="BQ701" s="17">
        <v>26.47</v>
      </c>
      <c r="BR701" s="14">
        <v>127913</v>
      </c>
      <c r="BS701" s="15"/>
      <c r="BT701" s="7" t="s">
        <v>1042</v>
      </c>
      <c r="BU701" s="7" t="s">
        <v>1043</v>
      </c>
      <c r="BV701" s="19">
        <v>44105</v>
      </c>
      <c r="BW701" s="17">
        <v>2.21</v>
      </c>
      <c r="BX701" s="17">
        <v>2.2599999999999998</v>
      </c>
      <c r="BY701" s="17">
        <v>2.21</v>
      </c>
      <c r="BZ701" s="17">
        <v>2.23</v>
      </c>
      <c r="CA701" s="14">
        <v>1533637</v>
      </c>
      <c r="CB701" s="23">
        <v>1474.23</v>
      </c>
      <c r="CC701" s="14">
        <v>661088044</v>
      </c>
      <c r="CD701" s="15"/>
      <c r="CE701" t="s">
        <v>1044</v>
      </c>
      <c r="CF701" t="s">
        <v>1045</v>
      </c>
      <c r="CG701" s="19">
        <v>44105</v>
      </c>
      <c r="CH701" s="17">
        <v>52.39</v>
      </c>
      <c r="CI701" s="17">
        <v>52.66</v>
      </c>
      <c r="CJ701" s="17">
        <v>52.33</v>
      </c>
      <c r="CK701" s="17">
        <v>52.55</v>
      </c>
      <c r="CL701" s="14">
        <v>22564</v>
      </c>
      <c r="CM701" s="15" t="s">
        <v>1033</v>
      </c>
      <c r="CN701" s="7" t="s">
        <v>1046</v>
      </c>
      <c r="CO701" s="7" t="s">
        <v>1047</v>
      </c>
      <c r="CP701" s="19">
        <v>44105</v>
      </c>
      <c r="CQ701" s="17">
        <v>17.600000000000001</v>
      </c>
      <c r="CR701" s="17">
        <v>17.809999999999999</v>
      </c>
      <c r="CS701" s="17">
        <v>17.54</v>
      </c>
      <c r="CT701" s="17">
        <v>17.55</v>
      </c>
      <c r="CU701" s="14">
        <v>3189888</v>
      </c>
      <c r="CV701" s="23">
        <v>16887.060000000001</v>
      </c>
      <c r="CW701" s="14">
        <v>962225814</v>
      </c>
      <c r="CX701" s="15"/>
      <c r="CY701" t="s">
        <v>1048</v>
      </c>
      <c r="CZ701" t="s">
        <v>1049</v>
      </c>
      <c r="DA701" s="19">
        <v>44105</v>
      </c>
      <c r="DB701" s="17">
        <v>7</v>
      </c>
      <c r="DC701" s="17">
        <v>7</v>
      </c>
      <c r="DD701" s="17">
        <v>6.93</v>
      </c>
      <c r="DE701" s="17">
        <v>6.94</v>
      </c>
      <c r="DF701" s="14">
        <v>81327</v>
      </c>
      <c r="DG701" s="15" t="s">
        <v>1033</v>
      </c>
      <c r="DH701" s="7" t="s">
        <v>1072</v>
      </c>
      <c r="DI701" s="7" t="s">
        <v>1073</v>
      </c>
      <c r="DJ701" s="19">
        <v>44105</v>
      </c>
      <c r="DK701" s="17">
        <v>98.01</v>
      </c>
      <c r="DL701" s="17">
        <v>99.17</v>
      </c>
      <c r="DM701" s="17">
        <v>98</v>
      </c>
      <c r="DN701" s="17">
        <v>98.48</v>
      </c>
      <c r="DO701" s="14">
        <v>44483</v>
      </c>
      <c r="DQ701" s="6">
        <v>44106</v>
      </c>
      <c r="DR701" s="62">
        <v>8.4899999999999993E-3</v>
      </c>
    </row>
    <row r="702" spans="1:122" ht="15" hidden="1" x14ac:dyDescent="0.25">
      <c r="A702" s="17" t="s">
        <v>8</v>
      </c>
      <c r="B702" s="17" t="s">
        <v>9</v>
      </c>
      <c r="C702" s="26" t="s">
        <v>506</v>
      </c>
      <c r="D702" s="21">
        <v>60.18</v>
      </c>
      <c r="E702" s="21">
        <v>60.79</v>
      </c>
      <c r="F702" s="21">
        <v>60.1</v>
      </c>
      <c r="G702" s="21">
        <v>60.23</v>
      </c>
      <c r="H702" s="21">
        <v>2587</v>
      </c>
      <c r="I702" s="15"/>
      <c r="J702" s="9" t="s">
        <v>1027</v>
      </c>
      <c r="K702" s="9" t="s">
        <v>1028</v>
      </c>
      <c r="L702" s="12" t="s">
        <v>506</v>
      </c>
      <c r="M702" s="10">
        <v>32.322000000000003</v>
      </c>
      <c r="N702" s="10">
        <v>32.5</v>
      </c>
      <c r="O702" s="10">
        <v>31.698</v>
      </c>
      <c r="P702" s="10">
        <v>31.698</v>
      </c>
      <c r="Q702" s="10">
        <v>9694353</v>
      </c>
      <c r="R702" s="10">
        <v>93378.19</v>
      </c>
      <c r="S702" s="10">
        <v>2945851394</v>
      </c>
      <c r="T702" s="15"/>
      <c r="U702" s="7" t="s">
        <v>1031</v>
      </c>
      <c r="V702" s="7" t="s">
        <v>1032</v>
      </c>
      <c r="W702" s="19">
        <v>44104</v>
      </c>
      <c r="X702" s="17">
        <v>10.18</v>
      </c>
      <c r="Y702" s="17">
        <v>10.24</v>
      </c>
      <c r="Z702" s="17">
        <v>10.119999999999999</v>
      </c>
      <c r="AA702" s="17">
        <v>10.119999999999999</v>
      </c>
      <c r="AB702" s="14">
        <v>340781</v>
      </c>
      <c r="AC702" s="15"/>
      <c r="AD702" s="7" t="s">
        <v>1034</v>
      </c>
      <c r="AE702" s="7" t="s">
        <v>1035</v>
      </c>
      <c r="AF702" s="19">
        <v>44104</v>
      </c>
      <c r="AG702" s="17">
        <v>16.010000000000002</v>
      </c>
      <c r="AH702" s="17">
        <v>16.38</v>
      </c>
      <c r="AI702" s="17">
        <v>15.94</v>
      </c>
      <c r="AJ702" s="17">
        <v>16.3</v>
      </c>
      <c r="AK702" s="14">
        <v>12613188</v>
      </c>
      <c r="AL702" s="23">
        <v>50187.13</v>
      </c>
      <c r="AM702" s="14">
        <v>3078964918</v>
      </c>
      <c r="AN702" s="15"/>
      <c r="AO702" s="7" t="s">
        <v>1036</v>
      </c>
      <c r="AP702" s="7" t="s">
        <v>1037</v>
      </c>
      <c r="AQ702" s="19">
        <v>44104</v>
      </c>
      <c r="AR702" s="17">
        <v>6.6000000000000003E-2</v>
      </c>
      <c r="AS702" s="17">
        <v>6.6000000000000003E-2</v>
      </c>
      <c r="AT702" s="17">
        <v>5.8999999999999997E-2</v>
      </c>
      <c r="AU702" s="17">
        <v>0.06</v>
      </c>
      <c r="AV702" s="14">
        <v>12687048</v>
      </c>
      <c r="AW702" s="17">
        <v>47.53</v>
      </c>
      <c r="AX702" s="14">
        <v>792128624</v>
      </c>
      <c r="AY702" s="15"/>
      <c r="AZ702" s="7" t="s">
        <v>1038</v>
      </c>
      <c r="BA702" s="7" t="s">
        <v>1039</v>
      </c>
      <c r="BB702" s="19">
        <v>44104</v>
      </c>
      <c r="BC702" s="17">
        <v>121.18</v>
      </c>
      <c r="BD702" s="17">
        <v>121.93</v>
      </c>
      <c r="BE702" s="17">
        <v>119.57</v>
      </c>
      <c r="BF702" s="17">
        <v>119.57</v>
      </c>
      <c r="BG702" s="14">
        <v>1046313</v>
      </c>
      <c r="BH702" s="23">
        <v>43224.99</v>
      </c>
      <c r="BI702" s="14">
        <v>361503627</v>
      </c>
      <c r="BJ702" s="15"/>
      <c r="BK702" t="s">
        <v>1040</v>
      </c>
      <c r="BL702" t="s">
        <v>1041</v>
      </c>
      <c r="BM702" s="19">
        <v>44104</v>
      </c>
      <c r="BN702" s="17">
        <v>26.32</v>
      </c>
      <c r="BO702" s="17">
        <v>26.53</v>
      </c>
      <c r="BP702" s="17">
        <v>26.11</v>
      </c>
      <c r="BQ702" s="17">
        <v>26.11</v>
      </c>
      <c r="BR702" s="14">
        <v>120849</v>
      </c>
      <c r="BS702" s="15"/>
      <c r="BT702" s="7" t="s">
        <v>1042</v>
      </c>
      <c r="BU702" s="7" t="s">
        <v>1043</v>
      </c>
      <c r="BV702" s="19">
        <v>44104</v>
      </c>
      <c r="BW702" s="17">
        <v>2.29</v>
      </c>
      <c r="BX702" s="17">
        <v>2.29</v>
      </c>
      <c r="BY702" s="17">
        <v>2.21</v>
      </c>
      <c r="BZ702" s="17">
        <v>2.21</v>
      </c>
      <c r="CA702" s="14">
        <v>2253908</v>
      </c>
      <c r="CB702" s="23">
        <v>1461</v>
      </c>
      <c r="CC702" s="14">
        <v>661088044</v>
      </c>
      <c r="CD702" s="15"/>
      <c r="CE702" t="s">
        <v>1044</v>
      </c>
      <c r="CF702" t="s">
        <v>1045</v>
      </c>
      <c r="CG702" s="19">
        <v>44104</v>
      </c>
      <c r="CH702" s="17">
        <v>53.36</v>
      </c>
      <c r="CI702" s="17">
        <v>53.47</v>
      </c>
      <c r="CJ702" s="17">
        <v>52.95</v>
      </c>
      <c r="CK702" s="17">
        <v>52.99</v>
      </c>
      <c r="CL702" s="14">
        <v>32319</v>
      </c>
      <c r="CM702" s="15" t="s">
        <v>1033</v>
      </c>
      <c r="CN702" s="7" t="s">
        <v>1046</v>
      </c>
      <c r="CO702" s="7" t="s">
        <v>1047</v>
      </c>
      <c r="CP702" s="19">
        <v>44104</v>
      </c>
      <c r="CQ702" s="17">
        <v>18.25</v>
      </c>
      <c r="CR702" s="17">
        <v>18.25</v>
      </c>
      <c r="CS702" s="17">
        <v>17.579999999999998</v>
      </c>
      <c r="CT702" s="17">
        <v>17.579999999999998</v>
      </c>
      <c r="CU702" s="14">
        <v>5513875</v>
      </c>
      <c r="CV702" s="23">
        <v>16884.71</v>
      </c>
      <c r="CW702" s="14">
        <v>960449969</v>
      </c>
      <c r="CX702" s="15"/>
      <c r="CY702" t="s">
        <v>1048</v>
      </c>
      <c r="CZ702" t="s">
        <v>1049</v>
      </c>
      <c r="DA702" s="19">
        <v>44104</v>
      </c>
      <c r="DB702" s="17">
        <v>7.22</v>
      </c>
      <c r="DC702" s="17">
        <v>7.22</v>
      </c>
      <c r="DD702" s="17">
        <v>7.06</v>
      </c>
      <c r="DE702" s="17">
        <v>7.06</v>
      </c>
      <c r="DF702" s="14">
        <v>54400</v>
      </c>
      <c r="DG702" s="15" t="s">
        <v>1033</v>
      </c>
      <c r="DH702" s="7" t="s">
        <v>1072</v>
      </c>
      <c r="DI702" s="7" t="s">
        <v>1073</v>
      </c>
      <c r="DJ702" s="19">
        <v>44104</v>
      </c>
      <c r="DK702" s="17">
        <v>99.55</v>
      </c>
      <c r="DL702" s="17">
        <v>99.68</v>
      </c>
      <c r="DM702" s="17">
        <v>98.27</v>
      </c>
      <c r="DN702" s="17">
        <v>98.27</v>
      </c>
      <c r="DO702" s="14">
        <v>30516</v>
      </c>
      <c r="DQ702" s="6">
        <v>44105</v>
      </c>
      <c r="DR702" s="62">
        <v>8.94E-3</v>
      </c>
    </row>
    <row r="703" spans="1:122" ht="15" hidden="1" x14ac:dyDescent="0.25">
      <c r="A703" s="17" t="s">
        <v>8</v>
      </c>
      <c r="B703" s="17" t="s">
        <v>9</v>
      </c>
      <c r="C703" s="26" t="s">
        <v>507</v>
      </c>
      <c r="D703" s="21">
        <v>60.1</v>
      </c>
      <c r="E703" s="21">
        <v>60.43</v>
      </c>
      <c r="F703" s="21">
        <v>60.1</v>
      </c>
      <c r="G703" s="21">
        <v>60.31</v>
      </c>
      <c r="H703" s="21">
        <v>1984</v>
      </c>
      <c r="I703" s="15"/>
      <c r="J703" s="9" t="s">
        <v>1027</v>
      </c>
      <c r="K703" s="9" t="s">
        <v>1028</v>
      </c>
      <c r="L703" s="12" t="s">
        <v>507</v>
      </c>
      <c r="M703" s="10">
        <v>33.301000000000002</v>
      </c>
      <c r="N703" s="10">
        <v>33.31</v>
      </c>
      <c r="O703" s="10">
        <v>32.642000000000003</v>
      </c>
      <c r="P703" s="10">
        <v>32.847000000000001</v>
      </c>
      <c r="Q703" s="10">
        <v>4307324</v>
      </c>
      <c r="R703" s="10">
        <v>96762.09</v>
      </c>
      <c r="S703" s="10">
        <v>2945851394</v>
      </c>
      <c r="T703" s="15"/>
      <c r="U703" s="7" t="s">
        <v>1031</v>
      </c>
      <c r="V703" s="7" t="s">
        <v>1032</v>
      </c>
      <c r="W703" s="19">
        <v>44103</v>
      </c>
      <c r="X703" s="17">
        <v>10.29</v>
      </c>
      <c r="Y703" s="17">
        <v>10.31</v>
      </c>
      <c r="Z703" s="17">
        <v>10.26</v>
      </c>
      <c r="AA703" s="17">
        <v>10.27</v>
      </c>
      <c r="AB703" s="14">
        <v>142723</v>
      </c>
      <c r="AC703" s="15"/>
      <c r="AD703" s="7" t="s">
        <v>1034</v>
      </c>
      <c r="AE703" s="7" t="s">
        <v>1035</v>
      </c>
      <c r="AF703" s="19">
        <v>44103</v>
      </c>
      <c r="AG703" s="17">
        <v>15.9</v>
      </c>
      <c r="AH703" s="17">
        <v>16.260000000000002</v>
      </c>
      <c r="AI703" s="17">
        <v>15.84</v>
      </c>
      <c r="AJ703" s="17">
        <v>16.16</v>
      </c>
      <c r="AK703" s="14">
        <v>11457723</v>
      </c>
      <c r="AL703" s="23">
        <v>49756.07</v>
      </c>
      <c r="AM703" s="14">
        <v>3078964918</v>
      </c>
      <c r="AN703" s="15"/>
      <c r="AO703" s="7" t="s">
        <v>1036</v>
      </c>
      <c r="AP703" s="7" t="s">
        <v>1037</v>
      </c>
      <c r="AQ703" s="19">
        <v>44103</v>
      </c>
      <c r="AR703" s="17">
        <v>6.2E-2</v>
      </c>
      <c r="AS703" s="17">
        <v>6.7000000000000004E-2</v>
      </c>
      <c r="AT703" s="17">
        <v>6.0999999999999999E-2</v>
      </c>
      <c r="AU703" s="17">
        <v>6.6000000000000003E-2</v>
      </c>
      <c r="AV703" s="14">
        <v>20498697</v>
      </c>
      <c r="AW703" s="17">
        <v>52.28</v>
      </c>
      <c r="AX703" s="14">
        <v>792128624</v>
      </c>
      <c r="AY703" s="15"/>
      <c r="AZ703" s="7" t="s">
        <v>1038</v>
      </c>
      <c r="BA703" s="7" t="s">
        <v>1039</v>
      </c>
      <c r="BB703" s="19">
        <v>44103</v>
      </c>
      <c r="BC703" s="17">
        <v>122.3</v>
      </c>
      <c r="BD703" s="17">
        <v>124.41</v>
      </c>
      <c r="BE703" s="17">
        <v>121.96</v>
      </c>
      <c r="BF703" s="17">
        <v>122.42</v>
      </c>
      <c r="BG703" s="14">
        <v>721311</v>
      </c>
      <c r="BH703" s="23">
        <v>44255.27</v>
      </c>
      <c r="BI703" s="14">
        <v>361503627</v>
      </c>
      <c r="BJ703" s="15"/>
      <c r="BK703" t="s">
        <v>1040</v>
      </c>
      <c r="BL703" t="s">
        <v>1041</v>
      </c>
      <c r="BM703" s="19">
        <v>44103</v>
      </c>
      <c r="BN703" s="17">
        <v>26.66</v>
      </c>
      <c r="BO703" s="17">
        <v>26.78</v>
      </c>
      <c r="BP703" s="17">
        <v>26.66</v>
      </c>
      <c r="BQ703" s="17">
        <v>26.72</v>
      </c>
      <c r="BR703" s="14">
        <v>119043</v>
      </c>
      <c r="BS703" s="15"/>
      <c r="BT703" s="7" t="s">
        <v>1042</v>
      </c>
      <c r="BU703" s="7" t="s">
        <v>1043</v>
      </c>
      <c r="BV703" s="19">
        <v>44103</v>
      </c>
      <c r="BW703" s="17">
        <v>2.2400000000000002</v>
      </c>
      <c r="BX703" s="17">
        <v>2.29</v>
      </c>
      <c r="BY703" s="17">
        <v>2.2200000000000002</v>
      </c>
      <c r="BZ703" s="17">
        <v>2.29</v>
      </c>
      <c r="CA703" s="14">
        <v>2123114</v>
      </c>
      <c r="CB703" s="23">
        <v>1513.89</v>
      </c>
      <c r="CC703" s="14">
        <v>661088044</v>
      </c>
      <c r="CD703" s="15"/>
      <c r="CE703" t="s">
        <v>1044</v>
      </c>
      <c r="CF703" t="s">
        <v>1045</v>
      </c>
      <c r="CG703" s="19">
        <v>44103</v>
      </c>
      <c r="CH703" s="17">
        <v>53.67</v>
      </c>
      <c r="CI703" s="17">
        <v>53.97</v>
      </c>
      <c r="CJ703" s="17">
        <v>53.63</v>
      </c>
      <c r="CK703" s="17">
        <v>53.7</v>
      </c>
      <c r="CL703" s="14">
        <v>12226</v>
      </c>
      <c r="CM703" s="15" t="s">
        <v>1033</v>
      </c>
      <c r="CN703" s="7" t="s">
        <v>1046</v>
      </c>
      <c r="CO703" s="7" t="s">
        <v>1047</v>
      </c>
      <c r="CP703" s="19">
        <v>44103</v>
      </c>
      <c r="CQ703" s="17">
        <v>18.5</v>
      </c>
      <c r="CR703" s="17">
        <v>18.649999999999999</v>
      </c>
      <c r="CS703" s="17">
        <v>18.399999999999999</v>
      </c>
      <c r="CT703" s="17">
        <v>18.489999999999998</v>
      </c>
      <c r="CU703" s="14">
        <v>2420653</v>
      </c>
      <c r="CV703" s="23">
        <v>17758.72</v>
      </c>
      <c r="CW703" s="14">
        <v>960449969</v>
      </c>
      <c r="CX703" s="15"/>
      <c r="CY703" t="s">
        <v>1048</v>
      </c>
      <c r="CZ703" t="s">
        <v>1049</v>
      </c>
      <c r="DA703" s="19">
        <v>44103</v>
      </c>
      <c r="DB703" s="17">
        <v>7.21</v>
      </c>
      <c r="DC703" s="17">
        <v>7.5</v>
      </c>
      <c r="DD703" s="17">
        <v>7.17</v>
      </c>
      <c r="DE703" s="17">
        <v>7.5</v>
      </c>
      <c r="DF703" s="14">
        <v>93639</v>
      </c>
      <c r="DG703" s="15" t="s">
        <v>1033</v>
      </c>
      <c r="DH703" s="7" t="s">
        <v>1072</v>
      </c>
      <c r="DI703" s="7" t="s">
        <v>1073</v>
      </c>
      <c r="DJ703" s="19">
        <v>44103</v>
      </c>
      <c r="DK703" s="17">
        <v>101.07</v>
      </c>
      <c r="DL703" s="17">
        <v>101.17</v>
      </c>
      <c r="DM703" s="17">
        <v>100.24</v>
      </c>
      <c r="DN703" s="17">
        <v>100.39</v>
      </c>
      <c r="DO703" s="14">
        <v>20525</v>
      </c>
      <c r="DQ703" s="6">
        <v>44104</v>
      </c>
      <c r="DR703" s="62">
        <v>8.5500000000000003E-3</v>
      </c>
    </row>
    <row r="704" spans="1:122" ht="15" hidden="1" x14ac:dyDescent="0.25">
      <c r="A704" s="17" t="s">
        <v>8</v>
      </c>
      <c r="B704" s="17" t="s">
        <v>9</v>
      </c>
      <c r="C704" s="26" t="s">
        <v>508</v>
      </c>
      <c r="D704" s="21">
        <v>59.5</v>
      </c>
      <c r="E704" s="21">
        <v>59.5</v>
      </c>
      <c r="F704" s="21">
        <v>58.73</v>
      </c>
      <c r="G704" s="21">
        <v>59.21</v>
      </c>
      <c r="H704" s="21">
        <v>3003</v>
      </c>
      <c r="I704" s="15"/>
      <c r="J704" s="9" t="s">
        <v>1027</v>
      </c>
      <c r="K704" s="9" t="s">
        <v>1028</v>
      </c>
      <c r="L704" s="12" t="s">
        <v>508</v>
      </c>
      <c r="M704" s="10">
        <v>33.238999999999997</v>
      </c>
      <c r="N704" s="10">
        <v>33.283000000000001</v>
      </c>
      <c r="O704" s="10">
        <v>32.954000000000001</v>
      </c>
      <c r="P704" s="10">
        <v>33.061</v>
      </c>
      <c r="Q704" s="10">
        <v>4656063</v>
      </c>
      <c r="R704" s="10">
        <v>97391.61</v>
      </c>
      <c r="S704" s="10">
        <v>2945851394</v>
      </c>
      <c r="T704" s="15"/>
      <c r="U704" s="7" t="s">
        <v>1031</v>
      </c>
      <c r="V704" s="7" t="s">
        <v>1032</v>
      </c>
      <c r="W704" s="19">
        <v>44102</v>
      </c>
      <c r="X704" s="17">
        <v>10.16</v>
      </c>
      <c r="Y704" s="17">
        <v>10.19</v>
      </c>
      <c r="Z704" s="17">
        <v>10.14</v>
      </c>
      <c r="AA704" s="17">
        <v>10.19</v>
      </c>
      <c r="AB704" s="14">
        <v>71217</v>
      </c>
      <c r="AC704" s="15"/>
      <c r="AD704" s="7" t="s">
        <v>1034</v>
      </c>
      <c r="AE704" s="7" t="s">
        <v>1035</v>
      </c>
      <c r="AF704" s="19">
        <v>44102</v>
      </c>
      <c r="AG704" s="17">
        <v>15.91</v>
      </c>
      <c r="AH704" s="17">
        <v>16.04</v>
      </c>
      <c r="AI704" s="17">
        <v>15.71</v>
      </c>
      <c r="AJ704" s="17">
        <v>15.86</v>
      </c>
      <c r="AK704" s="14">
        <v>4904993</v>
      </c>
      <c r="AL704" s="23">
        <v>48832.38</v>
      </c>
      <c r="AM704" s="14">
        <v>3078964918</v>
      </c>
      <c r="AN704" s="15"/>
      <c r="AO704" s="7" t="s">
        <v>1036</v>
      </c>
      <c r="AP704" s="7" t="s">
        <v>1037</v>
      </c>
      <c r="AQ704" s="19">
        <v>44102</v>
      </c>
      <c r="AR704" s="17">
        <v>5.2999999999999999E-2</v>
      </c>
      <c r="AS704" s="17">
        <v>5.8999999999999997E-2</v>
      </c>
      <c r="AT704" s="17">
        <v>4.9000000000000002E-2</v>
      </c>
      <c r="AU704" s="17">
        <v>5.8999999999999997E-2</v>
      </c>
      <c r="AV704" s="14">
        <v>19517116</v>
      </c>
      <c r="AW704" s="17">
        <v>46.74</v>
      </c>
      <c r="AX704" s="14">
        <v>792128624</v>
      </c>
      <c r="AY704" s="15"/>
      <c r="AZ704" s="7" t="s">
        <v>1038</v>
      </c>
      <c r="BA704" s="7" t="s">
        <v>1039</v>
      </c>
      <c r="BB704" s="19">
        <v>44102</v>
      </c>
      <c r="BC704" s="17">
        <v>121.79</v>
      </c>
      <c r="BD704" s="17">
        <v>123.04</v>
      </c>
      <c r="BE704" s="17">
        <v>121.14</v>
      </c>
      <c r="BF704" s="17">
        <v>121.68</v>
      </c>
      <c r="BG704" s="14">
        <v>523044</v>
      </c>
      <c r="BH704" s="23">
        <v>43987.76</v>
      </c>
      <c r="BI704" s="14">
        <v>361503627</v>
      </c>
      <c r="BJ704" s="15"/>
      <c r="BK704" t="s">
        <v>1040</v>
      </c>
      <c r="BL704" t="s">
        <v>1041</v>
      </c>
      <c r="BM704" s="19">
        <v>44102</v>
      </c>
      <c r="BN704" s="17">
        <v>26.26</v>
      </c>
      <c r="BO704" s="17">
        <v>26.35</v>
      </c>
      <c r="BP704" s="17">
        <v>26.22</v>
      </c>
      <c r="BQ704" s="17">
        <v>26.34</v>
      </c>
      <c r="BR704" s="14">
        <v>126764</v>
      </c>
      <c r="BS704" s="15"/>
      <c r="BT704" s="7" t="s">
        <v>1042</v>
      </c>
      <c r="BU704" s="7" t="s">
        <v>1043</v>
      </c>
      <c r="BV704" s="19">
        <v>44102</v>
      </c>
      <c r="BW704" s="17">
        <v>2.1800000000000002</v>
      </c>
      <c r="BX704" s="17">
        <v>2.2599999999999998</v>
      </c>
      <c r="BY704" s="17">
        <v>2.16</v>
      </c>
      <c r="BZ704" s="17">
        <v>2.2200000000000002</v>
      </c>
      <c r="CA704" s="14">
        <v>1767148</v>
      </c>
      <c r="CB704" s="23">
        <v>1467.62</v>
      </c>
      <c r="CC704" s="14">
        <v>661088044</v>
      </c>
      <c r="CD704" s="15"/>
      <c r="CE704" t="s">
        <v>1044</v>
      </c>
      <c r="CF704" t="s">
        <v>1045</v>
      </c>
      <c r="CG704" s="19">
        <v>44102</v>
      </c>
      <c r="CH704" s="17">
        <v>53.45</v>
      </c>
      <c r="CI704" s="17">
        <v>53.5</v>
      </c>
      <c r="CJ704" s="17">
        <v>53.34</v>
      </c>
      <c r="CK704" s="17">
        <v>53.49</v>
      </c>
      <c r="CL704" s="14">
        <v>11409</v>
      </c>
      <c r="CM704" s="15" t="s">
        <v>1033</v>
      </c>
      <c r="CN704" s="7" t="s">
        <v>1046</v>
      </c>
      <c r="CO704" s="7" t="s">
        <v>1047</v>
      </c>
      <c r="CP704" s="19">
        <v>44102</v>
      </c>
      <c r="CQ704" s="17">
        <v>18.2</v>
      </c>
      <c r="CR704" s="17">
        <v>18.53</v>
      </c>
      <c r="CS704" s="17">
        <v>18.13</v>
      </c>
      <c r="CT704" s="17">
        <v>18.329999999999998</v>
      </c>
      <c r="CU704" s="14">
        <v>2602354</v>
      </c>
      <c r="CV704" s="23">
        <v>17605.05</v>
      </c>
      <c r="CW704" s="14">
        <v>960449969</v>
      </c>
      <c r="CX704" s="15"/>
      <c r="CY704" t="s">
        <v>1048</v>
      </c>
      <c r="CZ704" t="s">
        <v>1049</v>
      </c>
      <c r="DA704" s="19">
        <v>44102</v>
      </c>
      <c r="DB704" s="17">
        <v>7.21</v>
      </c>
      <c r="DC704" s="17">
        <v>7.22</v>
      </c>
      <c r="DD704" s="17">
        <v>7.19</v>
      </c>
      <c r="DE704" s="17">
        <v>7.2</v>
      </c>
      <c r="DF704" s="14">
        <v>84170</v>
      </c>
      <c r="DG704" s="15" t="s">
        <v>1033</v>
      </c>
      <c r="DH704" s="7" t="s">
        <v>1072</v>
      </c>
      <c r="DI704" s="7" t="s">
        <v>1073</v>
      </c>
      <c r="DJ704" s="19">
        <v>44102</v>
      </c>
      <c r="DK704" s="17">
        <v>100.65</v>
      </c>
      <c r="DL704" s="17">
        <v>100.86</v>
      </c>
      <c r="DM704" s="17">
        <v>100.24</v>
      </c>
      <c r="DN704" s="17">
        <v>100.58</v>
      </c>
      <c r="DO704" s="14">
        <v>25253</v>
      </c>
      <c r="DQ704" s="6">
        <v>44103</v>
      </c>
      <c r="DR704" s="62">
        <v>8.3599999999999994E-3</v>
      </c>
    </row>
    <row r="705" spans="1:122" ht="15" hidden="1" x14ac:dyDescent="0.25">
      <c r="A705" s="17" t="s">
        <v>8</v>
      </c>
      <c r="B705" s="17" t="s">
        <v>9</v>
      </c>
      <c r="C705" s="26" t="s">
        <v>509</v>
      </c>
      <c r="D705" s="21">
        <v>58.73</v>
      </c>
      <c r="E705" s="21">
        <v>60</v>
      </c>
      <c r="F705" s="21">
        <v>58.52</v>
      </c>
      <c r="G705" s="21">
        <v>58.52</v>
      </c>
      <c r="H705" s="21">
        <v>2482</v>
      </c>
      <c r="I705" s="15"/>
      <c r="J705" s="9" t="s">
        <v>1027</v>
      </c>
      <c r="K705" s="9" t="s">
        <v>1028</v>
      </c>
      <c r="L705" s="12" t="s">
        <v>509</v>
      </c>
      <c r="M705" s="10">
        <v>33.212000000000003</v>
      </c>
      <c r="N705" s="10">
        <v>33.656999999999996</v>
      </c>
      <c r="O705" s="10">
        <v>33.122999999999998</v>
      </c>
      <c r="P705" s="10">
        <v>33.478999999999999</v>
      </c>
      <c r="Q705" s="10">
        <v>4571129</v>
      </c>
      <c r="R705" s="10">
        <v>98624.16</v>
      </c>
      <c r="S705" s="10">
        <v>2945851394</v>
      </c>
      <c r="T705" s="15"/>
      <c r="U705" s="7" t="s">
        <v>1031</v>
      </c>
      <c r="V705" s="7" t="s">
        <v>1032</v>
      </c>
      <c r="W705" s="19">
        <v>44099</v>
      </c>
      <c r="X705" s="17">
        <v>9.99</v>
      </c>
      <c r="Y705" s="17">
        <v>10.029999999999999</v>
      </c>
      <c r="Z705" s="17">
        <v>9.9700000000000006</v>
      </c>
      <c r="AA705" s="17">
        <v>9.9700000000000006</v>
      </c>
      <c r="AB705" s="14">
        <v>250456</v>
      </c>
      <c r="AC705" s="15"/>
      <c r="AD705" s="7" t="s">
        <v>1034</v>
      </c>
      <c r="AE705" s="7" t="s">
        <v>1035</v>
      </c>
      <c r="AF705" s="19">
        <v>44099</v>
      </c>
      <c r="AG705" s="17">
        <v>16</v>
      </c>
      <c r="AH705" s="17">
        <v>16.170000000000002</v>
      </c>
      <c r="AI705" s="17">
        <v>15.82</v>
      </c>
      <c r="AJ705" s="17">
        <v>15.91</v>
      </c>
      <c r="AK705" s="14">
        <v>7651201</v>
      </c>
      <c r="AL705" s="23">
        <v>48986.33</v>
      </c>
      <c r="AM705" s="14">
        <v>3078964918</v>
      </c>
      <c r="AN705" s="15"/>
      <c r="AO705" s="7" t="s">
        <v>1036</v>
      </c>
      <c r="AP705" s="7" t="s">
        <v>1037</v>
      </c>
      <c r="AQ705" s="19">
        <v>44099</v>
      </c>
      <c r="AR705" s="17">
        <v>5.5E-2</v>
      </c>
      <c r="AS705" s="17">
        <v>5.8000000000000003E-2</v>
      </c>
      <c r="AT705" s="17">
        <v>4.9000000000000002E-2</v>
      </c>
      <c r="AU705" s="17">
        <v>5.0999999999999997E-2</v>
      </c>
      <c r="AV705" s="14">
        <v>32501057</v>
      </c>
      <c r="AW705" s="17">
        <v>40.4</v>
      </c>
      <c r="AX705" s="14">
        <v>792128624</v>
      </c>
      <c r="AY705" s="15"/>
      <c r="AZ705" s="7" t="s">
        <v>1038</v>
      </c>
      <c r="BA705" s="7" t="s">
        <v>1039</v>
      </c>
      <c r="BB705" s="19">
        <v>44099</v>
      </c>
      <c r="BC705" s="17">
        <v>122.13</v>
      </c>
      <c r="BD705" s="17">
        <v>123</v>
      </c>
      <c r="BE705" s="17">
        <v>121.18</v>
      </c>
      <c r="BF705" s="17">
        <v>121.67</v>
      </c>
      <c r="BG705" s="14">
        <v>761165</v>
      </c>
      <c r="BH705" s="23">
        <v>43984.15</v>
      </c>
      <c r="BI705" s="14">
        <v>361503627</v>
      </c>
      <c r="BJ705" s="15"/>
      <c r="BK705" t="s">
        <v>1040</v>
      </c>
      <c r="BL705" t="s">
        <v>1041</v>
      </c>
      <c r="BM705" s="19">
        <v>44099</v>
      </c>
      <c r="BN705" s="17">
        <v>25.72</v>
      </c>
      <c r="BO705" s="17">
        <v>25.79</v>
      </c>
      <c r="BP705" s="17">
        <v>25.62</v>
      </c>
      <c r="BQ705" s="17">
        <v>25.66</v>
      </c>
      <c r="BR705" s="14">
        <v>122045</v>
      </c>
      <c r="BS705" s="15"/>
      <c r="BT705" s="7" t="s">
        <v>1042</v>
      </c>
      <c r="BU705" s="7" t="s">
        <v>1043</v>
      </c>
      <c r="BV705" s="19">
        <v>44099</v>
      </c>
      <c r="BW705" s="17">
        <v>2.17</v>
      </c>
      <c r="BX705" s="17">
        <v>2.21</v>
      </c>
      <c r="BY705" s="17">
        <v>2.15</v>
      </c>
      <c r="BZ705" s="17">
        <v>2.16</v>
      </c>
      <c r="CA705" s="14">
        <v>2625264</v>
      </c>
      <c r="CB705" s="23">
        <v>1427.95</v>
      </c>
      <c r="CC705" s="14">
        <v>661088044</v>
      </c>
      <c r="CD705" s="15"/>
      <c r="CE705" t="s">
        <v>1044</v>
      </c>
      <c r="CF705" t="s">
        <v>1045</v>
      </c>
      <c r="CG705" s="19">
        <v>44099</v>
      </c>
      <c r="CH705" s="17">
        <v>53.02</v>
      </c>
      <c r="CI705" s="17">
        <v>53.18</v>
      </c>
      <c r="CJ705" s="17">
        <v>52.99</v>
      </c>
      <c r="CK705" s="17">
        <v>52.99</v>
      </c>
      <c r="CL705" s="14">
        <v>9330</v>
      </c>
      <c r="CM705" s="15" t="s">
        <v>1033</v>
      </c>
      <c r="CN705" s="7" t="s">
        <v>1046</v>
      </c>
      <c r="CO705" s="7" t="s">
        <v>1047</v>
      </c>
      <c r="CP705" s="19">
        <v>44099</v>
      </c>
      <c r="CQ705" s="17">
        <v>18.239999999999998</v>
      </c>
      <c r="CR705" s="17">
        <v>18.34</v>
      </c>
      <c r="CS705" s="17">
        <v>18.07</v>
      </c>
      <c r="CT705" s="17">
        <v>18.32</v>
      </c>
      <c r="CU705" s="14">
        <v>2494270</v>
      </c>
      <c r="CV705" s="23">
        <v>17595.439999999999</v>
      </c>
      <c r="CW705" s="14">
        <v>960449969</v>
      </c>
      <c r="CX705" s="15"/>
      <c r="CY705" t="s">
        <v>1048</v>
      </c>
      <c r="CZ705" t="s">
        <v>1049</v>
      </c>
      <c r="DA705" s="19">
        <v>44099</v>
      </c>
      <c r="DB705" s="17">
        <v>7.2</v>
      </c>
      <c r="DC705" s="17">
        <v>7.23</v>
      </c>
      <c r="DD705" s="17">
        <v>7.16</v>
      </c>
      <c r="DE705" s="17">
        <v>7.16</v>
      </c>
      <c r="DF705" s="14">
        <v>11830</v>
      </c>
      <c r="DG705" s="15" t="s">
        <v>1033</v>
      </c>
      <c r="DH705" s="7" t="s">
        <v>1072</v>
      </c>
      <c r="DI705" s="7" t="s">
        <v>1073</v>
      </c>
      <c r="DJ705" s="19">
        <v>44099</v>
      </c>
      <c r="DK705" s="17">
        <v>99.73</v>
      </c>
      <c r="DL705" s="17">
        <v>100.8</v>
      </c>
      <c r="DM705" s="17">
        <v>99.73</v>
      </c>
      <c r="DN705" s="17">
        <v>100.38</v>
      </c>
      <c r="DO705" s="14">
        <v>17414</v>
      </c>
      <c r="DQ705" s="6">
        <v>44102</v>
      </c>
      <c r="DR705" s="62">
        <v>8.3199999999999993E-3</v>
      </c>
    </row>
    <row r="706" spans="1:122" ht="15" hidden="1" x14ac:dyDescent="0.25">
      <c r="A706" s="17" t="s">
        <v>8</v>
      </c>
      <c r="B706" s="17" t="s">
        <v>9</v>
      </c>
      <c r="C706" s="26" t="s">
        <v>510</v>
      </c>
      <c r="D706" s="21">
        <v>59.04</v>
      </c>
      <c r="E706" s="21">
        <v>59.04</v>
      </c>
      <c r="F706" s="21">
        <v>58.43</v>
      </c>
      <c r="G706" s="21">
        <v>58.43</v>
      </c>
      <c r="H706" s="21">
        <v>4148</v>
      </c>
      <c r="I706" s="15"/>
      <c r="J706" s="9" t="s">
        <v>1027</v>
      </c>
      <c r="K706" s="9" t="s">
        <v>1028</v>
      </c>
      <c r="L706" s="12" t="s">
        <v>510</v>
      </c>
      <c r="M706" s="10">
        <v>32.5</v>
      </c>
      <c r="N706" s="10">
        <v>32.936</v>
      </c>
      <c r="O706" s="10">
        <v>32.463999999999999</v>
      </c>
      <c r="P706" s="10">
        <v>32.865000000000002</v>
      </c>
      <c r="Q706" s="10">
        <v>4449146</v>
      </c>
      <c r="R706" s="10">
        <v>96814.52</v>
      </c>
      <c r="S706" s="10">
        <v>2945851394</v>
      </c>
      <c r="T706" s="15"/>
      <c r="U706" s="7" t="s">
        <v>1031</v>
      </c>
      <c r="V706" s="7" t="s">
        <v>1032</v>
      </c>
      <c r="W706" s="19">
        <v>44098</v>
      </c>
      <c r="X706" s="17">
        <v>10.06</v>
      </c>
      <c r="Y706" s="17">
        <v>10.06</v>
      </c>
      <c r="Z706" s="17">
        <v>9.9</v>
      </c>
      <c r="AA706" s="17">
        <v>9.9600000000000009</v>
      </c>
      <c r="AB706" s="14">
        <v>87978</v>
      </c>
      <c r="AC706" s="15"/>
      <c r="AD706" s="7" t="s">
        <v>1034</v>
      </c>
      <c r="AE706" s="7" t="s">
        <v>1035</v>
      </c>
      <c r="AF706" s="19">
        <v>44098</v>
      </c>
      <c r="AG706" s="17">
        <v>15.74</v>
      </c>
      <c r="AH706" s="17">
        <v>15.98</v>
      </c>
      <c r="AI706" s="17">
        <v>15.69</v>
      </c>
      <c r="AJ706" s="17">
        <v>15.95</v>
      </c>
      <c r="AK706" s="14">
        <v>6613494</v>
      </c>
      <c r="AL706" s="23">
        <v>49109.49</v>
      </c>
      <c r="AM706" s="14">
        <v>3078964918</v>
      </c>
      <c r="AN706" s="15"/>
      <c r="AO706" s="7" t="s">
        <v>1036</v>
      </c>
      <c r="AP706" s="7" t="s">
        <v>1037</v>
      </c>
      <c r="AQ706" s="19">
        <v>44098</v>
      </c>
      <c r="AR706" s="17">
        <v>6.3E-2</v>
      </c>
      <c r="AS706" s="17">
        <v>6.5000000000000002E-2</v>
      </c>
      <c r="AT706" s="17">
        <v>5.3999999999999999E-2</v>
      </c>
      <c r="AU706" s="17">
        <v>5.3999999999999999E-2</v>
      </c>
      <c r="AV706" s="14">
        <v>28282507</v>
      </c>
      <c r="AW706" s="17">
        <v>42.77</v>
      </c>
      <c r="AX706" s="14">
        <v>792128624</v>
      </c>
      <c r="AY706" s="15"/>
      <c r="AZ706" s="7" t="s">
        <v>1038</v>
      </c>
      <c r="BA706" s="7" t="s">
        <v>1039</v>
      </c>
      <c r="BB706" s="19">
        <v>44098</v>
      </c>
      <c r="BC706" s="17">
        <v>120.68</v>
      </c>
      <c r="BD706" s="17">
        <v>121.93</v>
      </c>
      <c r="BE706" s="17">
        <v>119.65</v>
      </c>
      <c r="BF706" s="17">
        <v>121.73</v>
      </c>
      <c r="BG706" s="14">
        <v>891759</v>
      </c>
      <c r="BH706" s="23">
        <v>44005.84</v>
      </c>
      <c r="BI706" s="14">
        <v>361503627</v>
      </c>
      <c r="BJ706" s="15"/>
      <c r="BK706" t="s">
        <v>1040</v>
      </c>
      <c r="BL706" t="s">
        <v>1041</v>
      </c>
      <c r="BM706" s="19">
        <v>44098</v>
      </c>
      <c r="BN706" s="17">
        <v>25.26</v>
      </c>
      <c r="BO706" s="17">
        <v>25.5</v>
      </c>
      <c r="BP706" s="17">
        <v>25.22</v>
      </c>
      <c r="BQ706" s="17">
        <v>25.37</v>
      </c>
      <c r="BR706" s="14">
        <v>107326</v>
      </c>
      <c r="BS706" s="15"/>
      <c r="BT706" s="7" t="s">
        <v>1042</v>
      </c>
      <c r="BU706" s="7" t="s">
        <v>1043</v>
      </c>
      <c r="BV706" s="19">
        <v>44098</v>
      </c>
      <c r="BW706" s="17">
        <v>2.2200000000000002</v>
      </c>
      <c r="BX706" s="17">
        <v>2.2599999999999998</v>
      </c>
      <c r="BY706" s="17">
        <v>2.1800000000000002</v>
      </c>
      <c r="BZ706" s="17">
        <v>2.19</v>
      </c>
      <c r="CA706" s="14">
        <v>3141606</v>
      </c>
      <c r="CB706" s="23">
        <v>1447.78</v>
      </c>
      <c r="CC706" s="14">
        <v>661088044</v>
      </c>
      <c r="CD706" s="15"/>
      <c r="CE706" t="s">
        <v>1044</v>
      </c>
      <c r="CF706" t="s">
        <v>1045</v>
      </c>
      <c r="CG706" s="19">
        <v>44098</v>
      </c>
      <c r="CH706" s="17">
        <v>52.71</v>
      </c>
      <c r="CI706" s="17">
        <v>52.83</v>
      </c>
      <c r="CJ706" s="17">
        <v>52.5</v>
      </c>
      <c r="CK706" s="17">
        <v>52.75</v>
      </c>
      <c r="CL706" s="14">
        <v>15278</v>
      </c>
      <c r="CM706" s="15" t="s">
        <v>1033</v>
      </c>
      <c r="CN706" s="7" t="s">
        <v>1046</v>
      </c>
      <c r="CO706" s="7" t="s">
        <v>1047</v>
      </c>
      <c r="CP706" s="19">
        <v>44098</v>
      </c>
      <c r="CQ706" s="17">
        <v>18</v>
      </c>
      <c r="CR706" s="17">
        <v>18.18</v>
      </c>
      <c r="CS706" s="17">
        <v>17.920000000000002</v>
      </c>
      <c r="CT706" s="17">
        <v>17.97</v>
      </c>
      <c r="CU706" s="14">
        <v>2424490</v>
      </c>
      <c r="CV706" s="23">
        <v>17259.29</v>
      </c>
      <c r="CW706" s="14">
        <v>960449969</v>
      </c>
      <c r="CX706" s="15"/>
      <c r="CY706" t="s">
        <v>1048</v>
      </c>
      <c r="CZ706" t="s">
        <v>1049</v>
      </c>
      <c r="DA706" s="19">
        <v>44098</v>
      </c>
      <c r="DB706" s="17">
        <v>7.08</v>
      </c>
      <c r="DC706" s="17">
        <v>7.09</v>
      </c>
      <c r="DD706" s="17">
        <v>7.06</v>
      </c>
      <c r="DE706" s="17">
        <v>7.09</v>
      </c>
      <c r="DF706" s="14">
        <v>26987</v>
      </c>
      <c r="DG706" s="15" t="s">
        <v>1033</v>
      </c>
      <c r="DH706" s="7" t="s">
        <v>1072</v>
      </c>
      <c r="DI706" s="7" t="s">
        <v>1073</v>
      </c>
      <c r="DJ706" s="19">
        <v>44098</v>
      </c>
      <c r="DK706" s="17">
        <v>98.59</v>
      </c>
      <c r="DL706" s="17">
        <v>99.13</v>
      </c>
      <c r="DM706" s="17">
        <v>98.32</v>
      </c>
      <c r="DN706" s="17">
        <v>99.13</v>
      </c>
      <c r="DO706" s="14">
        <v>14582</v>
      </c>
      <c r="DQ706" s="6">
        <v>44099</v>
      </c>
      <c r="DR706" s="62">
        <v>8.6599999999999993E-3</v>
      </c>
    </row>
    <row r="707" spans="1:122" ht="15" hidden="1" x14ac:dyDescent="0.25">
      <c r="A707" s="17" t="s">
        <v>8</v>
      </c>
      <c r="B707" s="17" t="s">
        <v>9</v>
      </c>
      <c r="C707" s="26" t="s">
        <v>711</v>
      </c>
      <c r="D707" s="21">
        <v>61.15</v>
      </c>
      <c r="E707" s="21">
        <v>61.15</v>
      </c>
      <c r="F707" s="21">
        <v>59.31</v>
      </c>
      <c r="G707" s="21">
        <v>59.61</v>
      </c>
      <c r="H707" s="21">
        <v>2854</v>
      </c>
      <c r="I707" s="15"/>
      <c r="J707" s="9" t="s">
        <v>1027</v>
      </c>
      <c r="K707" s="9" t="s">
        <v>1028</v>
      </c>
      <c r="L707" s="12" t="s">
        <v>711</v>
      </c>
      <c r="M707" s="10">
        <v>32.856000000000002</v>
      </c>
      <c r="N707" s="10">
        <v>33.247999999999998</v>
      </c>
      <c r="O707" s="10">
        <v>32.767000000000003</v>
      </c>
      <c r="P707" s="10">
        <v>33.078000000000003</v>
      </c>
      <c r="Q707" s="10">
        <v>5843298</v>
      </c>
      <c r="R707" s="10">
        <v>97444.05</v>
      </c>
      <c r="S707" s="10">
        <v>2945851394</v>
      </c>
      <c r="T707" s="15"/>
      <c r="U707" s="7" t="s">
        <v>1031</v>
      </c>
      <c r="V707" s="7" t="s">
        <v>1032</v>
      </c>
      <c r="W707" s="19">
        <v>44097</v>
      </c>
      <c r="X707" s="17">
        <v>10</v>
      </c>
      <c r="Y707" s="17">
        <v>10.07</v>
      </c>
      <c r="Z707" s="17">
        <v>9.99</v>
      </c>
      <c r="AA707" s="17">
        <v>10.07</v>
      </c>
      <c r="AB707" s="14">
        <v>244917</v>
      </c>
      <c r="AC707" s="15"/>
      <c r="AD707" s="7" t="s">
        <v>1034</v>
      </c>
      <c r="AE707" s="7" t="s">
        <v>1035</v>
      </c>
      <c r="AF707" s="19">
        <v>44097</v>
      </c>
      <c r="AG707" s="17">
        <v>16.12</v>
      </c>
      <c r="AH707" s="17">
        <v>16.260000000000002</v>
      </c>
      <c r="AI707" s="17">
        <v>15.92</v>
      </c>
      <c r="AJ707" s="17">
        <v>15.98</v>
      </c>
      <c r="AK707" s="14">
        <v>10195041</v>
      </c>
      <c r="AL707" s="23">
        <v>49201.86</v>
      </c>
      <c r="AM707" s="14">
        <v>3078964918</v>
      </c>
      <c r="AN707" s="15"/>
      <c r="AO707" s="7" t="s">
        <v>1036</v>
      </c>
      <c r="AP707" s="7" t="s">
        <v>1037</v>
      </c>
      <c r="AQ707" s="19">
        <v>44097</v>
      </c>
      <c r="AR707" s="17">
        <v>7.5999999999999998E-2</v>
      </c>
      <c r="AS707" s="17">
        <v>8.3000000000000004E-2</v>
      </c>
      <c r="AT707" s="17">
        <v>6.4000000000000001E-2</v>
      </c>
      <c r="AU707" s="17">
        <v>6.6000000000000003E-2</v>
      </c>
      <c r="AV707" s="14">
        <v>43908106</v>
      </c>
      <c r="AW707" s="17">
        <v>51.29</v>
      </c>
      <c r="AX707" s="14">
        <v>777128624</v>
      </c>
      <c r="AY707" s="15"/>
      <c r="AZ707" s="7" t="s">
        <v>1038</v>
      </c>
      <c r="BA707" s="7" t="s">
        <v>1039</v>
      </c>
      <c r="BB707" s="19">
        <v>44097</v>
      </c>
      <c r="BC707" s="17">
        <v>121.35</v>
      </c>
      <c r="BD707" s="17">
        <v>122.69</v>
      </c>
      <c r="BE707" s="17">
        <v>120.55</v>
      </c>
      <c r="BF707" s="17">
        <v>122.23</v>
      </c>
      <c r="BG707" s="14">
        <v>860355</v>
      </c>
      <c r="BH707" s="23">
        <v>44186.59</v>
      </c>
      <c r="BI707" s="14">
        <v>361503627</v>
      </c>
      <c r="BJ707" s="15"/>
      <c r="BK707" t="s">
        <v>1040</v>
      </c>
      <c r="BL707" t="s">
        <v>1041</v>
      </c>
      <c r="BM707" s="19">
        <v>44097</v>
      </c>
      <c r="BN707" s="17">
        <v>25.7</v>
      </c>
      <c r="BO707" s="17">
        <v>25.93</v>
      </c>
      <c r="BP707" s="17">
        <v>25.68</v>
      </c>
      <c r="BQ707" s="17">
        <v>25.92</v>
      </c>
      <c r="BR707" s="14">
        <v>90782</v>
      </c>
      <c r="BS707" s="15"/>
      <c r="BT707" s="7" t="s">
        <v>1042</v>
      </c>
      <c r="BU707" s="7" t="s">
        <v>1043</v>
      </c>
      <c r="BV707" s="19">
        <v>44097</v>
      </c>
      <c r="BW707" s="17">
        <v>2.21</v>
      </c>
      <c r="BX707" s="17">
        <v>2.27</v>
      </c>
      <c r="BY707" s="17">
        <v>2.21</v>
      </c>
      <c r="BZ707" s="17">
        <v>2.25</v>
      </c>
      <c r="CA707" s="14">
        <v>1732112</v>
      </c>
      <c r="CB707" s="23">
        <v>1487.45</v>
      </c>
      <c r="CC707" s="14">
        <v>661088044</v>
      </c>
      <c r="CD707" s="15"/>
      <c r="CE707" t="s">
        <v>1044</v>
      </c>
      <c r="CF707" t="s">
        <v>1045</v>
      </c>
      <c r="CG707" s="19">
        <v>44097</v>
      </c>
      <c r="CH707" s="17">
        <v>52.75</v>
      </c>
      <c r="CI707" s="17">
        <v>53.15</v>
      </c>
      <c r="CJ707" s="17">
        <v>52.75</v>
      </c>
      <c r="CK707" s="17">
        <v>53.15</v>
      </c>
      <c r="CL707" s="14">
        <v>7677</v>
      </c>
      <c r="CM707" s="15" t="s">
        <v>1033</v>
      </c>
      <c r="CN707" s="7" t="s">
        <v>1046</v>
      </c>
      <c r="CO707" s="7" t="s">
        <v>1047</v>
      </c>
      <c r="CP707" s="19">
        <v>44097</v>
      </c>
      <c r="CQ707" s="17">
        <v>18.12</v>
      </c>
      <c r="CR707" s="17">
        <v>18.34</v>
      </c>
      <c r="CS707" s="17">
        <v>18.07</v>
      </c>
      <c r="CT707" s="17">
        <v>18.329999999999998</v>
      </c>
      <c r="CU707" s="14">
        <v>2788898</v>
      </c>
      <c r="CV707" s="23">
        <v>17605.05</v>
      </c>
      <c r="CW707" s="14">
        <v>960449969</v>
      </c>
      <c r="CX707" s="15"/>
      <c r="CY707" t="s">
        <v>1048</v>
      </c>
      <c r="CZ707" t="s">
        <v>1049</v>
      </c>
      <c r="DA707" s="19">
        <v>44097</v>
      </c>
      <c r="DB707" s="17">
        <v>7.03</v>
      </c>
      <c r="DC707" s="17">
        <v>7.13</v>
      </c>
      <c r="DD707" s="17">
        <v>7.03</v>
      </c>
      <c r="DE707" s="17">
        <v>7.12</v>
      </c>
      <c r="DF707" s="14">
        <v>48293</v>
      </c>
      <c r="DG707" s="15" t="s">
        <v>1033</v>
      </c>
      <c r="DH707" s="7" t="s">
        <v>1072</v>
      </c>
      <c r="DI707" s="7" t="s">
        <v>1073</v>
      </c>
      <c r="DJ707" s="19">
        <v>44097</v>
      </c>
      <c r="DK707" s="17">
        <v>98.72</v>
      </c>
      <c r="DL707" s="17">
        <v>100</v>
      </c>
      <c r="DM707" s="17">
        <v>98.72</v>
      </c>
      <c r="DN707" s="17">
        <v>100</v>
      </c>
      <c r="DO707" s="14">
        <v>24663</v>
      </c>
      <c r="DQ707" s="6">
        <v>44098</v>
      </c>
      <c r="DR707" s="62">
        <v>8.6499999999999997E-3</v>
      </c>
    </row>
    <row r="708" spans="1:122" ht="15" hidden="1" x14ac:dyDescent="0.25">
      <c r="A708" s="17" t="s">
        <v>8</v>
      </c>
      <c r="B708" s="17" t="s">
        <v>9</v>
      </c>
      <c r="C708" s="26" t="s">
        <v>712</v>
      </c>
      <c r="D708" s="21">
        <v>60</v>
      </c>
      <c r="E708" s="21">
        <v>60.32</v>
      </c>
      <c r="F708" s="21">
        <v>59.54</v>
      </c>
      <c r="G708" s="21">
        <v>59.74</v>
      </c>
      <c r="H708" s="21">
        <v>913</v>
      </c>
      <c r="I708" s="15"/>
      <c r="J708" s="9" t="s">
        <v>1027</v>
      </c>
      <c r="K708" s="9" t="s">
        <v>1028</v>
      </c>
      <c r="L708" s="12" t="s">
        <v>712</v>
      </c>
      <c r="M708" s="10">
        <v>32.704000000000001</v>
      </c>
      <c r="N708" s="10">
        <v>32.792999999999999</v>
      </c>
      <c r="O708" s="10">
        <v>32.508000000000003</v>
      </c>
      <c r="P708" s="10">
        <v>32.651000000000003</v>
      </c>
      <c r="Q708" s="10">
        <v>7899595</v>
      </c>
      <c r="R708" s="10">
        <v>96184.99</v>
      </c>
      <c r="S708" s="10">
        <v>2945851394</v>
      </c>
      <c r="T708" s="15"/>
      <c r="U708" s="7" t="s">
        <v>1031</v>
      </c>
      <c r="V708" s="7" t="s">
        <v>1032</v>
      </c>
      <c r="W708" s="19">
        <v>44096</v>
      </c>
      <c r="X708" s="17">
        <v>9.89</v>
      </c>
      <c r="Y708" s="17">
        <v>9.9499999999999993</v>
      </c>
      <c r="Z708" s="17">
        <v>9.86</v>
      </c>
      <c r="AA708" s="17">
        <v>9.86</v>
      </c>
      <c r="AB708" s="14">
        <v>69204</v>
      </c>
      <c r="AC708" s="15"/>
      <c r="AD708" s="7" t="s">
        <v>1034</v>
      </c>
      <c r="AE708" s="7" t="s">
        <v>1035</v>
      </c>
      <c r="AF708" s="19">
        <v>44096</v>
      </c>
      <c r="AG708" s="17">
        <v>15.85</v>
      </c>
      <c r="AH708" s="17">
        <v>16.03</v>
      </c>
      <c r="AI708" s="17">
        <v>15.62</v>
      </c>
      <c r="AJ708" s="17">
        <v>15.87</v>
      </c>
      <c r="AK708" s="14">
        <v>12398286</v>
      </c>
      <c r="AL708" s="23">
        <v>48863.17</v>
      </c>
      <c r="AM708" s="14">
        <v>3078964918</v>
      </c>
      <c r="AN708" s="15"/>
      <c r="AO708" s="7" t="s">
        <v>1036</v>
      </c>
      <c r="AP708" s="7" t="s">
        <v>1037</v>
      </c>
      <c r="AQ708" s="19">
        <v>44096</v>
      </c>
      <c r="AR708" s="17">
        <v>0.09</v>
      </c>
      <c r="AS708" s="17">
        <v>0.09</v>
      </c>
      <c r="AT708" s="17">
        <v>7.0000000000000007E-2</v>
      </c>
      <c r="AU708" s="17">
        <v>7.2999999999999995E-2</v>
      </c>
      <c r="AV708" s="14">
        <v>61643488</v>
      </c>
      <c r="AW708" s="17">
        <v>56.73</v>
      </c>
      <c r="AX708" s="14">
        <v>777128624</v>
      </c>
      <c r="AY708" s="15"/>
      <c r="AZ708" s="7" t="s">
        <v>1038</v>
      </c>
      <c r="BA708" s="7" t="s">
        <v>1039</v>
      </c>
      <c r="BB708" s="19">
        <v>44096</v>
      </c>
      <c r="BC708" s="17">
        <v>120.26</v>
      </c>
      <c r="BD708" s="17">
        <v>120.61</v>
      </c>
      <c r="BE708" s="17">
        <v>119.35</v>
      </c>
      <c r="BF708" s="17">
        <v>120</v>
      </c>
      <c r="BG708" s="14">
        <v>826918</v>
      </c>
      <c r="BH708" s="23">
        <v>43380.44</v>
      </c>
      <c r="BI708" s="14">
        <v>361503627</v>
      </c>
      <c r="BJ708" s="15"/>
      <c r="BK708" t="s">
        <v>1040</v>
      </c>
      <c r="BL708" t="s">
        <v>1041</v>
      </c>
      <c r="BM708" s="19">
        <v>44096</v>
      </c>
      <c r="BN708" s="17">
        <v>25.25</v>
      </c>
      <c r="BO708" s="17">
        <v>25.38</v>
      </c>
      <c r="BP708" s="17">
        <v>25.12</v>
      </c>
      <c r="BQ708" s="17">
        <v>25.18</v>
      </c>
      <c r="BR708" s="14">
        <v>95051</v>
      </c>
      <c r="BS708" s="15"/>
      <c r="BT708" s="7" t="s">
        <v>1042</v>
      </c>
      <c r="BU708" s="7" t="s">
        <v>1043</v>
      </c>
      <c r="BV708" s="19">
        <v>44096</v>
      </c>
      <c r="BW708" s="17">
        <v>2.2000000000000002</v>
      </c>
      <c r="BX708" s="17">
        <v>2.2599999999999998</v>
      </c>
      <c r="BY708" s="17">
        <v>2.165</v>
      </c>
      <c r="BZ708" s="17">
        <v>2.19</v>
      </c>
      <c r="CA708" s="14">
        <v>2624020</v>
      </c>
      <c r="CB708" s="23">
        <v>1447.78</v>
      </c>
      <c r="CC708" s="14">
        <v>661088044</v>
      </c>
      <c r="CD708" s="15"/>
      <c r="CE708" t="s">
        <v>1044</v>
      </c>
      <c r="CF708" t="s">
        <v>1045</v>
      </c>
      <c r="CG708" s="19">
        <v>44096</v>
      </c>
      <c r="CH708" s="17">
        <v>52.41</v>
      </c>
      <c r="CI708" s="17">
        <v>52.47</v>
      </c>
      <c r="CJ708" s="17">
        <v>52.2</v>
      </c>
      <c r="CK708" s="17">
        <v>52.27</v>
      </c>
      <c r="CL708" s="14">
        <v>14880</v>
      </c>
      <c r="CM708" s="15" t="s">
        <v>1033</v>
      </c>
      <c r="CN708" s="7" t="s">
        <v>1046</v>
      </c>
      <c r="CO708" s="7" t="s">
        <v>1047</v>
      </c>
      <c r="CP708" s="19">
        <v>44096</v>
      </c>
      <c r="CQ708" s="17">
        <v>18.149999999999999</v>
      </c>
      <c r="CR708" s="17">
        <v>18.18</v>
      </c>
      <c r="CS708" s="17">
        <v>17.945</v>
      </c>
      <c r="CT708" s="17">
        <v>18.05</v>
      </c>
      <c r="CU708" s="14">
        <v>3094620</v>
      </c>
      <c r="CV708" s="23">
        <v>17336.12</v>
      </c>
      <c r="CW708" s="14">
        <v>960449969</v>
      </c>
      <c r="CX708" s="15"/>
      <c r="CY708" t="s">
        <v>1048</v>
      </c>
      <c r="CZ708" t="s">
        <v>1049</v>
      </c>
      <c r="DA708" s="19">
        <v>44096</v>
      </c>
      <c r="DB708" s="17">
        <v>7.02</v>
      </c>
      <c r="DC708" s="17">
        <v>7.02</v>
      </c>
      <c r="DD708" s="17">
        <v>6.97</v>
      </c>
      <c r="DE708" s="17">
        <v>6.99</v>
      </c>
      <c r="DF708" s="14">
        <v>50499</v>
      </c>
      <c r="DG708" s="15" t="s">
        <v>1033</v>
      </c>
      <c r="DH708" s="7" t="s">
        <v>1072</v>
      </c>
      <c r="DI708" s="7" t="s">
        <v>1073</v>
      </c>
      <c r="DJ708" s="19">
        <v>44096</v>
      </c>
      <c r="DK708" s="17">
        <v>97.45</v>
      </c>
      <c r="DL708" s="17">
        <v>97.8</v>
      </c>
      <c r="DM708" s="17">
        <v>97.2</v>
      </c>
      <c r="DN708" s="17">
        <v>97.58</v>
      </c>
      <c r="DO708" s="14">
        <v>27973</v>
      </c>
      <c r="DQ708" s="6">
        <v>44097</v>
      </c>
      <c r="DR708" s="62">
        <v>8.5900000000000004E-3</v>
      </c>
    </row>
    <row r="709" spans="1:122" ht="15" hidden="1" x14ac:dyDescent="0.25">
      <c r="A709" s="17" t="s">
        <v>8</v>
      </c>
      <c r="B709" s="17" t="s">
        <v>9</v>
      </c>
      <c r="C709" s="26" t="s">
        <v>713</v>
      </c>
      <c r="D709" s="21">
        <v>62.25</v>
      </c>
      <c r="E709" s="21">
        <v>62.25</v>
      </c>
      <c r="F709" s="21">
        <v>60.85</v>
      </c>
      <c r="G709" s="21">
        <v>60.85</v>
      </c>
      <c r="H709" s="21">
        <v>1780</v>
      </c>
      <c r="I709" s="15"/>
      <c r="J709" s="9" t="s">
        <v>1027</v>
      </c>
      <c r="K709" s="9" t="s">
        <v>1028</v>
      </c>
      <c r="L709" s="12" t="s">
        <v>713</v>
      </c>
      <c r="M709" s="10">
        <v>33.478999999999999</v>
      </c>
      <c r="N709" s="10">
        <v>33.549999999999997</v>
      </c>
      <c r="O709" s="10">
        <v>33.194000000000003</v>
      </c>
      <c r="P709" s="10">
        <v>33.256</v>
      </c>
      <c r="Q709" s="10">
        <v>3166851</v>
      </c>
      <c r="R709" s="10">
        <v>97968.41</v>
      </c>
      <c r="S709" s="10">
        <v>2945851394</v>
      </c>
      <c r="T709" s="15"/>
      <c r="U709" s="7" t="s">
        <v>1031</v>
      </c>
      <c r="V709" s="7" t="s">
        <v>1032</v>
      </c>
      <c r="W709" s="19">
        <v>44095</v>
      </c>
      <c r="X709" s="17">
        <v>9.98</v>
      </c>
      <c r="Y709" s="17">
        <v>9.98</v>
      </c>
      <c r="Z709" s="17">
        <v>9.82</v>
      </c>
      <c r="AA709" s="17">
        <v>9.83</v>
      </c>
      <c r="AB709" s="14">
        <v>219209</v>
      </c>
      <c r="AC709" s="15"/>
      <c r="AD709" s="7" t="s">
        <v>1034</v>
      </c>
      <c r="AE709" s="7" t="s">
        <v>1035</v>
      </c>
      <c r="AF709" s="19">
        <v>44095</v>
      </c>
      <c r="AG709" s="17">
        <v>16.34</v>
      </c>
      <c r="AH709" s="17">
        <v>16.440000000000001</v>
      </c>
      <c r="AI709" s="17">
        <v>16.05</v>
      </c>
      <c r="AJ709" s="17">
        <v>16.2</v>
      </c>
      <c r="AK709" s="14">
        <v>10064262</v>
      </c>
      <c r="AL709" s="23">
        <v>49879.23</v>
      </c>
      <c r="AM709" s="14">
        <v>3078964918</v>
      </c>
      <c r="AN709" s="15"/>
      <c r="AO709" s="7" t="s">
        <v>1036</v>
      </c>
      <c r="AP709" s="7" t="s">
        <v>1037</v>
      </c>
      <c r="AQ709" s="19">
        <v>44095</v>
      </c>
      <c r="AR709" s="17">
        <v>6.4000000000000001E-2</v>
      </c>
      <c r="AS709" s="17">
        <v>9.4E-2</v>
      </c>
      <c r="AT709" s="17">
        <v>6.4000000000000001E-2</v>
      </c>
      <c r="AU709" s="17">
        <v>0.09</v>
      </c>
      <c r="AV709" s="14">
        <v>90203033</v>
      </c>
      <c r="AW709" s="17">
        <v>69.94</v>
      </c>
      <c r="AX709" s="14">
        <v>777128624</v>
      </c>
      <c r="AY709" s="15"/>
      <c r="AZ709" s="7" t="s">
        <v>1038</v>
      </c>
      <c r="BA709" s="7" t="s">
        <v>1039</v>
      </c>
      <c r="BB709" s="19">
        <v>44095</v>
      </c>
      <c r="BC709" s="17">
        <v>122.46</v>
      </c>
      <c r="BD709" s="17">
        <v>122.52</v>
      </c>
      <c r="BE709" s="17">
        <v>120.53</v>
      </c>
      <c r="BF709" s="17">
        <v>121.14</v>
      </c>
      <c r="BG709" s="14">
        <v>755487</v>
      </c>
      <c r="BH709" s="23">
        <v>43792.55</v>
      </c>
      <c r="BI709" s="14">
        <v>361503627</v>
      </c>
      <c r="BJ709" s="15"/>
      <c r="BK709" t="s">
        <v>1040</v>
      </c>
      <c r="BL709" t="s">
        <v>1041</v>
      </c>
      <c r="BM709" s="19">
        <v>44095</v>
      </c>
      <c r="BN709" s="17">
        <v>25.12</v>
      </c>
      <c r="BO709" s="17">
        <v>25.12</v>
      </c>
      <c r="BP709" s="17">
        <v>24.58</v>
      </c>
      <c r="BQ709" s="17">
        <v>24.66</v>
      </c>
      <c r="BR709" s="14">
        <v>201339</v>
      </c>
      <c r="BS709" s="15"/>
      <c r="BT709" s="7" t="s">
        <v>1042</v>
      </c>
      <c r="BU709" s="7" t="s">
        <v>1043</v>
      </c>
      <c r="BV709" s="19">
        <v>44095</v>
      </c>
      <c r="BW709" s="17">
        <v>2.23</v>
      </c>
      <c r="BX709" s="17">
        <v>2.25</v>
      </c>
      <c r="BY709" s="17">
        <v>2.1800000000000002</v>
      </c>
      <c r="BZ709" s="17">
        <v>2.21</v>
      </c>
      <c r="CA709" s="14">
        <v>1952604</v>
      </c>
      <c r="CB709" s="23">
        <v>1461</v>
      </c>
      <c r="CC709" s="14">
        <v>661088044</v>
      </c>
      <c r="CD709" s="15"/>
      <c r="CE709" t="s">
        <v>1044</v>
      </c>
      <c r="CF709" t="s">
        <v>1045</v>
      </c>
      <c r="CG709" s="19">
        <v>44095</v>
      </c>
      <c r="CH709" s="17">
        <v>52.95</v>
      </c>
      <c r="CI709" s="17">
        <v>52.97</v>
      </c>
      <c r="CJ709" s="17">
        <v>52.56</v>
      </c>
      <c r="CK709" s="17">
        <v>52.67</v>
      </c>
      <c r="CL709" s="14">
        <v>34409</v>
      </c>
      <c r="CM709" s="15" t="s">
        <v>1033</v>
      </c>
      <c r="CN709" s="7" t="s">
        <v>1046</v>
      </c>
      <c r="CO709" s="7" t="s">
        <v>1047</v>
      </c>
      <c r="CP709" s="19">
        <v>44095</v>
      </c>
      <c r="CQ709" s="17">
        <v>18.25</v>
      </c>
      <c r="CR709" s="17">
        <v>18.489999999999998</v>
      </c>
      <c r="CS709" s="17">
        <v>18.23</v>
      </c>
      <c r="CT709" s="17">
        <v>18.39</v>
      </c>
      <c r="CU709" s="14">
        <v>4417739</v>
      </c>
      <c r="CV709" s="23">
        <v>17662.669999999998</v>
      </c>
      <c r="CW709" s="14">
        <v>960449969</v>
      </c>
      <c r="CX709" s="15"/>
      <c r="CY709" t="s">
        <v>1048</v>
      </c>
      <c r="CZ709" t="s">
        <v>1049</v>
      </c>
      <c r="DA709" s="19">
        <v>44095</v>
      </c>
      <c r="DB709" s="17">
        <v>7.09</v>
      </c>
      <c r="DC709" s="17">
        <v>7.09</v>
      </c>
      <c r="DD709" s="17">
        <v>7.02</v>
      </c>
      <c r="DE709" s="17">
        <v>7.02</v>
      </c>
      <c r="DF709" s="14">
        <v>13840</v>
      </c>
      <c r="DG709" s="15" t="s">
        <v>1033</v>
      </c>
      <c r="DH709" s="7" t="s">
        <v>1072</v>
      </c>
      <c r="DI709" s="7" t="s">
        <v>1073</v>
      </c>
      <c r="DJ709" s="19">
        <v>44095</v>
      </c>
      <c r="DK709" s="17">
        <v>98.69</v>
      </c>
      <c r="DL709" s="17">
        <v>98.97</v>
      </c>
      <c r="DM709" s="17">
        <v>98</v>
      </c>
      <c r="DN709" s="17">
        <v>98.07</v>
      </c>
      <c r="DO709" s="14">
        <v>37248</v>
      </c>
      <c r="DQ709" s="6">
        <v>44096</v>
      </c>
      <c r="DR709" s="62">
        <v>9.0900000000000009E-3</v>
      </c>
    </row>
    <row r="710" spans="1:122" ht="15" hidden="1" x14ac:dyDescent="0.25">
      <c r="A710" s="17" t="s">
        <v>8</v>
      </c>
      <c r="B710" s="17" t="s">
        <v>9</v>
      </c>
      <c r="C710" s="26" t="s">
        <v>714</v>
      </c>
      <c r="D710" s="21">
        <v>61.5</v>
      </c>
      <c r="E710" s="21">
        <v>61.7</v>
      </c>
      <c r="F710" s="21">
        <v>61.18</v>
      </c>
      <c r="G710" s="21">
        <v>61.7</v>
      </c>
      <c r="H710" s="21">
        <v>3943</v>
      </c>
      <c r="I710" s="15"/>
      <c r="J710" s="9" t="s">
        <v>1027</v>
      </c>
      <c r="K710" s="9" t="s">
        <v>1028</v>
      </c>
      <c r="L710" s="12" t="s">
        <v>714</v>
      </c>
      <c r="M710" s="10">
        <v>33.746000000000002</v>
      </c>
      <c r="N710" s="10">
        <v>33.994999999999997</v>
      </c>
      <c r="O710" s="10">
        <v>33.531999999999996</v>
      </c>
      <c r="P710" s="10">
        <v>33.656999999999996</v>
      </c>
      <c r="Q710" s="10">
        <v>14252625</v>
      </c>
      <c r="R710" s="10">
        <v>99148.81</v>
      </c>
      <c r="S710" s="10">
        <v>2945851394</v>
      </c>
      <c r="T710" s="15"/>
      <c r="U710" s="7" t="s">
        <v>1031</v>
      </c>
      <c r="V710" s="7" t="s">
        <v>1032</v>
      </c>
      <c r="W710" s="19">
        <v>44092</v>
      </c>
      <c r="X710" s="17">
        <v>9.92</v>
      </c>
      <c r="Y710" s="17">
        <v>9.93</v>
      </c>
      <c r="Z710" s="17">
        <v>9.8699999999999992</v>
      </c>
      <c r="AA710" s="17">
        <v>9.92</v>
      </c>
      <c r="AB710" s="14">
        <v>88025</v>
      </c>
      <c r="AC710" s="15"/>
      <c r="AD710" s="7" t="s">
        <v>1034</v>
      </c>
      <c r="AE710" s="7" t="s">
        <v>1035</v>
      </c>
      <c r="AF710" s="19">
        <v>44092</v>
      </c>
      <c r="AG710" s="17">
        <v>16.239999999999998</v>
      </c>
      <c r="AH710" s="17">
        <v>16.48</v>
      </c>
      <c r="AI710" s="17">
        <v>16.07</v>
      </c>
      <c r="AJ710" s="17">
        <v>16.39</v>
      </c>
      <c r="AK710" s="14">
        <v>25354274</v>
      </c>
      <c r="AL710" s="23">
        <v>50464.24</v>
      </c>
      <c r="AM710" s="14">
        <v>3078964918</v>
      </c>
      <c r="AN710" s="15"/>
      <c r="AO710" s="7" t="s">
        <v>1036</v>
      </c>
      <c r="AP710" s="7" t="s">
        <v>1037</v>
      </c>
      <c r="AQ710" s="19">
        <v>44092</v>
      </c>
      <c r="AR710" s="17">
        <v>5.7000000000000002E-2</v>
      </c>
      <c r="AS710" s="17">
        <v>6.4000000000000001E-2</v>
      </c>
      <c r="AT710" s="17">
        <v>5.6000000000000001E-2</v>
      </c>
      <c r="AU710" s="17">
        <v>0.06</v>
      </c>
      <c r="AV710" s="14">
        <v>29233718</v>
      </c>
      <c r="AW710" s="17">
        <v>46.63</v>
      </c>
      <c r="AX710" s="14">
        <v>777128624</v>
      </c>
      <c r="AY710" s="15"/>
      <c r="AZ710" s="7" t="s">
        <v>1038</v>
      </c>
      <c r="BA710" s="7" t="s">
        <v>1039</v>
      </c>
      <c r="BB710" s="19">
        <v>44092</v>
      </c>
      <c r="BC710" s="17">
        <v>120.35</v>
      </c>
      <c r="BD710" s="17">
        <v>123.21</v>
      </c>
      <c r="BE710" s="17">
        <v>120.26</v>
      </c>
      <c r="BF710" s="17">
        <v>122.56</v>
      </c>
      <c r="BG710" s="14">
        <v>2797135</v>
      </c>
      <c r="BH710" s="23">
        <v>44305.88</v>
      </c>
      <c r="BI710" s="14">
        <v>361503627</v>
      </c>
      <c r="BJ710" s="15"/>
      <c r="BK710" t="s">
        <v>1040</v>
      </c>
      <c r="BL710" t="s">
        <v>1041</v>
      </c>
      <c r="BM710" s="19">
        <v>44092</v>
      </c>
      <c r="BN710" s="17">
        <v>25.1</v>
      </c>
      <c r="BO710" s="17">
        <v>25.22</v>
      </c>
      <c r="BP710" s="17">
        <v>25</v>
      </c>
      <c r="BQ710" s="17">
        <v>25.22</v>
      </c>
      <c r="BR710" s="14">
        <v>118541</v>
      </c>
      <c r="BS710" s="15"/>
      <c r="BT710" s="7" t="s">
        <v>1042</v>
      </c>
      <c r="BU710" s="7" t="s">
        <v>1043</v>
      </c>
      <c r="BV710" s="19">
        <v>44092</v>
      </c>
      <c r="BW710" s="17">
        <v>2.2400000000000002</v>
      </c>
      <c r="BX710" s="17">
        <v>2.27</v>
      </c>
      <c r="BY710" s="17">
        <v>2.21</v>
      </c>
      <c r="BZ710" s="17">
        <v>2.23</v>
      </c>
      <c r="CA710" s="14">
        <v>1803584</v>
      </c>
      <c r="CB710" s="23">
        <v>1474.23</v>
      </c>
      <c r="CC710" s="14">
        <v>661088044</v>
      </c>
      <c r="CD710" s="15"/>
      <c r="CE710" t="s">
        <v>1044</v>
      </c>
      <c r="CF710" t="s">
        <v>1045</v>
      </c>
      <c r="CG710" s="19">
        <v>44092</v>
      </c>
      <c r="CH710" s="17">
        <v>53.22</v>
      </c>
      <c r="CI710" s="17">
        <v>53.23</v>
      </c>
      <c r="CJ710" s="17">
        <v>53</v>
      </c>
      <c r="CK710" s="17">
        <v>53.11</v>
      </c>
      <c r="CL710" s="14">
        <v>15395</v>
      </c>
      <c r="CM710" s="15" t="s">
        <v>1033</v>
      </c>
      <c r="CN710" s="7" t="s">
        <v>1046</v>
      </c>
      <c r="CO710" s="7" t="s">
        <v>1047</v>
      </c>
      <c r="CP710" s="19">
        <v>44092</v>
      </c>
      <c r="CQ710" s="17">
        <v>18.5</v>
      </c>
      <c r="CR710" s="17">
        <v>18.559999999999999</v>
      </c>
      <c r="CS710" s="17">
        <v>18.28</v>
      </c>
      <c r="CT710" s="17">
        <v>18.28</v>
      </c>
      <c r="CU710" s="14">
        <v>6186375</v>
      </c>
      <c r="CV710" s="23">
        <v>17445.68</v>
      </c>
      <c r="CW710" s="14">
        <v>954358934</v>
      </c>
      <c r="CX710" s="15"/>
      <c r="CY710" t="s">
        <v>1048</v>
      </c>
      <c r="CZ710" t="s">
        <v>1049</v>
      </c>
      <c r="DA710" s="19">
        <v>44092</v>
      </c>
      <c r="DB710" s="17">
        <v>7.14</v>
      </c>
      <c r="DC710" s="17">
        <v>7.14</v>
      </c>
      <c r="DD710" s="17">
        <v>7.08</v>
      </c>
      <c r="DE710" s="17">
        <v>7.08</v>
      </c>
      <c r="DF710" s="14">
        <v>15888</v>
      </c>
      <c r="DG710" s="15" t="s">
        <v>1033</v>
      </c>
      <c r="DH710" s="7" t="s">
        <v>1072</v>
      </c>
      <c r="DI710" s="7" t="s">
        <v>1073</v>
      </c>
      <c r="DJ710" s="19">
        <v>44092</v>
      </c>
      <c r="DK710" s="17">
        <v>100</v>
      </c>
      <c r="DL710" s="17">
        <v>100</v>
      </c>
      <c r="DM710" s="17">
        <v>98.96</v>
      </c>
      <c r="DN710" s="17">
        <v>99.18</v>
      </c>
      <c r="DO710" s="14">
        <v>18075</v>
      </c>
      <c r="DQ710" s="6">
        <v>44095</v>
      </c>
      <c r="DR710" s="62">
        <v>9.1800000000000007E-3</v>
      </c>
    </row>
    <row r="711" spans="1:122" ht="15" hidden="1" x14ac:dyDescent="0.25">
      <c r="A711" s="17" t="s">
        <v>8</v>
      </c>
      <c r="B711" s="17" t="s">
        <v>9</v>
      </c>
      <c r="C711" s="26" t="s">
        <v>715</v>
      </c>
      <c r="D711" s="21">
        <v>61.62</v>
      </c>
      <c r="E711" s="21">
        <v>61.64</v>
      </c>
      <c r="F711" s="21">
        <v>60.87</v>
      </c>
      <c r="G711" s="21">
        <v>60.98</v>
      </c>
      <c r="H711" s="21">
        <v>3168</v>
      </c>
      <c r="I711" s="15"/>
      <c r="J711" s="9" t="s">
        <v>1027</v>
      </c>
      <c r="K711" s="9" t="s">
        <v>1028</v>
      </c>
      <c r="L711" s="12" t="s">
        <v>715</v>
      </c>
      <c r="M711" s="10">
        <v>34.021999999999998</v>
      </c>
      <c r="N711" s="10">
        <v>34.058</v>
      </c>
      <c r="O711" s="10">
        <v>33.15</v>
      </c>
      <c r="P711" s="10">
        <v>33.220999999999997</v>
      </c>
      <c r="Q711" s="10">
        <v>9542908</v>
      </c>
      <c r="R711" s="10">
        <v>97863.54</v>
      </c>
      <c r="S711" s="10">
        <v>2945851394</v>
      </c>
      <c r="T711" s="15"/>
      <c r="U711" s="7" t="s">
        <v>1031</v>
      </c>
      <c r="V711" s="7" t="s">
        <v>1032</v>
      </c>
      <c r="W711" s="19">
        <v>44091</v>
      </c>
      <c r="X711" s="17">
        <v>10.050000000000001</v>
      </c>
      <c r="Y711" s="17">
        <v>10.07</v>
      </c>
      <c r="Z711" s="17">
        <v>9.92</v>
      </c>
      <c r="AA711" s="17">
        <v>9.92</v>
      </c>
      <c r="AB711" s="14">
        <v>143169</v>
      </c>
      <c r="AC711" s="15"/>
      <c r="AD711" s="7" t="s">
        <v>1034</v>
      </c>
      <c r="AE711" s="7" t="s">
        <v>1035</v>
      </c>
      <c r="AF711" s="19">
        <v>44091</v>
      </c>
      <c r="AG711" s="17">
        <v>16.899999999999999</v>
      </c>
      <c r="AH711" s="17">
        <v>17</v>
      </c>
      <c r="AI711" s="17">
        <v>16.13</v>
      </c>
      <c r="AJ711" s="17">
        <v>16.23</v>
      </c>
      <c r="AK711" s="14">
        <v>18328110</v>
      </c>
      <c r="AL711" s="23">
        <v>49971.6</v>
      </c>
      <c r="AM711" s="14">
        <v>3078964918</v>
      </c>
      <c r="AN711" s="15"/>
      <c r="AO711" s="7" t="s">
        <v>1036</v>
      </c>
      <c r="AP711" s="7" t="s">
        <v>1037</v>
      </c>
      <c r="AQ711" s="19">
        <v>44091</v>
      </c>
      <c r="AR711" s="17">
        <v>4.9000000000000002E-2</v>
      </c>
      <c r="AS711" s="17">
        <v>5.8000000000000003E-2</v>
      </c>
      <c r="AT711" s="17">
        <v>4.9000000000000002E-2</v>
      </c>
      <c r="AU711" s="17">
        <v>5.6000000000000001E-2</v>
      </c>
      <c r="AV711" s="14">
        <v>19661680</v>
      </c>
      <c r="AW711" s="17">
        <v>43.52</v>
      </c>
      <c r="AX711" s="14">
        <v>777128624</v>
      </c>
      <c r="AY711" s="15"/>
      <c r="AZ711" s="7" t="s">
        <v>1038</v>
      </c>
      <c r="BA711" s="7" t="s">
        <v>1039</v>
      </c>
      <c r="BB711" s="19">
        <v>44091</v>
      </c>
      <c r="BC711" s="17">
        <v>119.48</v>
      </c>
      <c r="BD711" s="17">
        <v>120.35</v>
      </c>
      <c r="BE711" s="17">
        <v>119.11</v>
      </c>
      <c r="BF711" s="17">
        <v>119.63</v>
      </c>
      <c r="BG711" s="14">
        <v>1008845</v>
      </c>
      <c r="BH711" s="23">
        <v>43246.68</v>
      </c>
      <c r="BI711" s="14">
        <v>361503627</v>
      </c>
      <c r="BJ711" s="15"/>
      <c r="BK711" t="s">
        <v>1040</v>
      </c>
      <c r="BL711" t="s">
        <v>1041</v>
      </c>
      <c r="BM711" s="19">
        <v>44091</v>
      </c>
      <c r="BN711" s="17">
        <v>25.61</v>
      </c>
      <c r="BO711" s="17">
        <v>25.61</v>
      </c>
      <c r="BP711" s="17">
        <v>25.26</v>
      </c>
      <c r="BQ711" s="17">
        <v>25.26</v>
      </c>
      <c r="BR711" s="14">
        <v>239277</v>
      </c>
      <c r="BS711" s="15"/>
      <c r="BT711" s="7" t="s">
        <v>1042</v>
      </c>
      <c r="BU711" s="7" t="s">
        <v>1043</v>
      </c>
      <c r="BV711" s="19">
        <v>44091</v>
      </c>
      <c r="BW711" s="17">
        <v>2.31</v>
      </c>
      <c r="BX711" s="17">
        <v>2.31</v>
      </c>
      <c r="BY711" s="17">
        <v>2.21</v>
      </c>
      <c r="BZ711" s="17">
        <v>2.2200000000000002</v>
      </c>
      <c r="CA711" s="14">
        <v>2528357</v>
      </c>
      <c r="CB711" s="23">
        <v>1467.62</v>
      </c>
      <c r="CC711" s="14">
        <v>661088044</v>
      </c>
      <c r="CD711" s="15"/>
      <c r="CE711" t="s">
        <v>1044</v>
      </c>
      <c r="CF711" t="s">
        <v>1045</v>
      </c>
      <c r="CG711" s="19">
        <v>44091</v>
      </c>
      <c r="CH711" s="17">
        <v>53.55</v>
      </c>
      <c r="CI711" s="17">
        <v>53.55</v>
      </c>
      <c r="CJ711" s="17">
        <v>53.09</v>
      </c>
      <c r="CK711" s="17">
        <v>53.11</v>
      </c>
      <c r="CL711" s="14">
        <v>25721</v>
      </c>
      <c r="CM711" s="15" t="s">
        <v>1033</v>
      </c>
      <c r="CN711" s="7" t="s">
        <v>1046</v>
      </c>
      <c r="CO711" s="7" t="s">
        <v>1047</v>
      </c>
      <c r="CP711" s="19">
        <v>44091</v>
      </c>
      <c r="CQ711" s="17">
        <v>18.59</v>
      </c>
      <c r="CR711" s="17">
        <v>18.66</v>
      </c>
      <c r="CS711" s="17">
        <v>18.329999999999998</v>
      </c>
      <c r="CT711" s="17">
        <v>18.34</v>
      </c>
      <c r="CU711" s="14">
        <v>3197962</v>
      </c>
      <c r="CV711" s="23">
        <v>17502.939999999999</v>
      </c>
      <c r="CW711" s="14">
        <v>954358934</v>
      </c>
      <c r="CX711" s="15"/>
      <c r="CY711" t="s">
        <v>1048</v>
      </c>
      <c r="CZ711" t="s">
        <v>1049</v>
      </c>
      <c r="DA711" s="19">
        <v>44091</v>
      </c>
      <c r="DB711" s="17">
        <v>7.16</v>
      </c>
      <c r="DC711" s="17">
        <v>7.16</v>
      </c>
      <c r="DD711" s="17">
        <v>7.11</v>
      </c>
      <c r="DE711" s="17">
        <v>7.13</v>
      </c>
      <c r="DF711" s="14">
        <v>98846</v>
      </c>
      <c r="DG711" s="15" t="s">
        <v>1033</v>
      </c>
      <c r="DH711" s="7" t="s">
        <v>1072</v>
      </c>
      <c r="DI711" s="7" t="s">
        <v>1073</v>
      </c>
      <c r="DJ711" s="19">
        <v>44091</v>
      </c>
      <c r="DK711" s="17">
        <v>100.46</v>
      </c>
      <c r="DL711" s="17">
        <v>100.46</v>
      </c>
      <c r="DM711" s="17">
        <v>99.3</v>
      </c>
      <c r="DN711" s="17">
        <v>99.3</v>
      </c>
      <c r="DO711" s="14">
        <v>64038</v>
      </c>
      <c r="DQ711" s="6">
        <v>44092</v>
      </c>
      <c r="DR711" s="62">
        <v>9.3500000000000007E-3</v>
      </c>
    </row>
    <row r="712" spans="1:122" ht="15" hidden="1" x14ac:dyDescent="0.25">
      <c r="A712" s="17" t="s">
        <v>8</v>
      </c>
      <c r="B712" s="17" t="s">
        <v>9</v>
      </c>
      <c r="C712" s="26" t="s">
        <v>716</v>
      </c>
      <c r="D712" s="21">
        <v>61.57</v>
      </c>
      <c r="E712" s="21">
        <v>61.57</v>
      </c>
      <c r="F712" s="21">
        <v>61.36</v>
      </c>
      <c r="G712" s="21">
        <v>61.43</v>
      </c>
      <c r="H712" s="21">
        <v>1327</v>
      </c>
      <c r="I712" s="15"/>
      <c r="J712" s="9" t="s">
        <v>1027</v>
      </c>
      <c r="K712" s="9" t="s">
        <v>1028</v>
      </c>
      <c r="L712" s="12" t="s">
        <v>716</v>
      </c>
      <c r="M712" s="10">
        <v>33.826000000000001</v>
      </c>
      <c r="N712" s="10">
        <v>34.164999999999999</v>
      </c>
      <c r="O712" s="10">
        <v>33.674999999999997</v>
      </c>
      <c r="P712" s="10">
        <v>33.835000000000001</v>
      </c>
      <c r="Q712" s="10">
        <v>7983306</v>
      </c>
      <c r="R712" s="10">
        <v>99673.47</v>
      </c>
      <c r="S712" s="10">
        <v>2945851394</v>
      </c>
      <c r="T712" s="15"/>
      <c r="U712" s="7" t="s">
        <v>1031</v>
      </c>
      <c r="V712" s="7" t="s">
        <v>1032</v>
      </c>
      <c r="W712" s="19">
        <v>44090</v>
      </c>
      <c r="X712" s="17">
        <v>10.09</v>
      </c>
      <c r="Y712" s="17">
        <v>10.09</v>
      </c>
      <c r="Z712" s="17">
        <v>10.050000000000001</v>
      </c>
      <c r="AA712" s="17">
        <v>10.08</v>
      </c>
      <c r="AB712" s="14">
        <v>59399</v>
      </c>
      <c r="AC712" s="15"/>
      <c r="AD712" s="7" t="s">
        <v>1034</v>
      </c>
      <c r="AE712" s="7" t="s">
        <v>1035</v>
      </c>
      <c r="AF712" s="19">
        <v>44090</v>
      </c>
      <c r="AG712" s="17">
        <v>17.7</v>
      </c>
      <c r="AH712" s="17">
        <v>17.91</v>
      </c>
      <c r="AI712" s="17">
        <v>17.27</v>
      </c>
      <c r="AJ712" s="17">
        <v>17.34</v>
      </c>
      <c r="AK712" s="14">
        <v>12152266</v>
      </c>
      <c r="AL712" s="23">
        <v>53389.25</v>
      </c>
      <c r="AM712" s="14">
        <v>3078964918</v>
      </c>
      <c r="AN712" s="15"/>
      <c r="AO712" s="7" t="s">
        <v>1036</v>
      </c>
      <c r="AP712" s="7" t="s">
        <v>1037</v>
      </c>
      <c r="AQ712" s="19">
        <v>44090</v>
      </c>
      <c r="AR712" s="17">
        <v>4.8000000000000001E-2</v>
      </c>
      <c r="AS712" s="17">
        <v>4.8000000000000001E-2</v>
      </c>
      <c r="AT712" s="17">
        <v>4.5999999999999999E-2</v>
      </c>
      <c r="AU712" s="17">
        <v>4.8000000000000001E-2</v>
      </c>
      <c r="AV712" s="14">
        <v>8566636</v>
      </c>
      <c r="AW712" s="17">
        <v>37.299999999999997</v>
      </c>
      <c r="AX712" s="14">
        <v>777128624</v>
      </c>
      <c r="AY712" s="15"/>
      <c r="AZ712" s="7" t="s">
        <v>1038</v>
      </c>
      <c r="BA712" s="7" t="s">
        <v>1039</v>
      </c>
      <c r="BB712" s="19">
        <v>44090</v>
      </c>
      <c r="BC712" s="17">
        <v>119.5</v>
      </c>
      <c r="BD712" s="17">
        <v>120.19</v>
      </c>
      <c r="BE712" s="17">
        <v>118.9</v>
      </c>
      <c r="BF712" s="17">
        <v>119.62</v>
      </c>
      <c r="BG712" s="14">
        <v>1430023</v>
      </c>
      <c r="BH712" s="23">
        <v>43243.06</v>
      </c>
      <c r="BI712" s="14">
        <v>361503627</v>
      </c>
      <c r="BJ712" s="15"/>
      <c r="BK712" t="s">
        <v>1040</v>
      </c>
      <c r="BL712" t="s">
        <v>1041</v>
      </c>
      <c r="BM712" s="19">
        <v>44090</v>
      </c>
      <c r="BN712" s="17">
        <v>25.95</v>
      </c>
      <c r="BO712" s="17">
        <v>26.04</v>
      </c>
      <c r="BP712" s="17">
        <v>25.9</v>
      </c>
      <c r="BQ712" s="17">
        <v>26</v>
      </c>
      <c r="BR712" s="14">
        <v>128664</v>
      </c>
      <c r="BS712" s="15"/>
      <c r="BT712" s="7" t="s">
        <v>1042</v>
      </c>
      <c r="BU712" s="7" t="s">
        <v>1043</v>
      </c>
      <c r="BV712" s="19">
        <v>44090</v>
      </c>
      <c r="BW712" s="17">
        <v>2.27</v>
      </c>
      <c r="BX712" s="17">
        <v>2.3199999999999998</v>
      </c>
      <c r="BY712" s="17">
        <v>2.27</v>
      </c>
      <c r="BZ712" s="17">
        <v>2.29</v>
      </c>
      <c r="CA712" s="14">
        <v>3395167</v>
      </c>
      <c r="CB712" s="23">
        <v>1513.89</v>
      </c>
      <c r="CC712" s="14">
        <v>661088044</v>
      </c>
      <c r="CD712" s="15"/>
      <c r="CE712" t="s">
        <v>1044</v>
      </c>
      <c r="CF712" t="s">
        <v>1045</v>
      </c>
      <c r="CG712" s="19">
        <v>44090</v>
      </c>
      <c r="CH712" s="17">
        <v>53.6</v>
      </c>
      <c r="CI712" s="17">
        <v>53.61</v>
      </c>
      <c r="CJ712" s="17">
        <v>53.35</v>
      </c>
      <c r="CK712" s="17">
        <v>53.49</v>
      </c>
      <c r="CL712" s="14">
        <v>16512</v>
      </c>
      <c r="CM712" s="15" t="s">
        <v>1033</v>
      </c>
      <c r="CN712" s="7" t="s">
        <v>1046</v>
      </c>
      <c r="CO712" s="7" t="s">
        <v>1047</v>
      </c>
      <c r="CP712" s="19">
        <v>44090</v>
      </c>
      <c r="CQ712" s="17">
        <v>18.3</v>
      </c>
      <c r="CR712" s="17">
        <v>18.385000000000002</v>
      </c>
      <c r="CS712" s="17">
        <v>18.2</v>
      </c>
      <c r="CT712" s="17">
        <v>18.38</v>
      </c>
      <c r="CU712" s="14">
        <v>2966433</v>
      </c>
      <c r="CV712" s="23">
        <v>17541.12</v>
      </c>
      <c r="CW712" s="14">
        <v>954358934</v>
      </c>
      <c r="CX712" s="15"/>
      <c r="CY712" t="s">
        <v>1048</v>
      </c>
      <c r="CZ712" t="s">
        <v>1049</v>
      </c>
      <c r="DA712" s="19">
        <v>44090</v>
      </c>
      <c r="DB712" s="17">
        <v>7.18</v>
      </c>
      <c r="DC712" s="17">
        <v>7.29</v>
      </c>
      <c r="DD712" s="17">
        <v>7.16</v>
      </c>
      <c r="DE712" s="17">
        <v>7.18</v>
      </c>
      <c r="DF712" s="14">
        <v>62794</v>
      </c>
      <c r="DG712" s="15" t="s">
        <v>1033</v>
      </c>
      <c r="DH712" s="7" t="s">
        <v>1072</v>
      </c>
      <c r="DI712" s="7" t="s">
        <v>1073</v>
      </c>
      <c r="DJ712" s="19">
        <v>44090</v>
      </c>
      <c r="DK712" s="17">
        <v>100.11</v>
      </c>
      <c r="DL712" s="17">
        <v>100.5</v>
      </c>
      <c r="DM712" s="17">
        <v>100.04</v>
      </c>
      <c r="DN712" s="17">
        <v>100.25</v>
      </c>
      <c r="DO712" s="14">
        <v>13325</v>
      </c>
      <c r="DQ712" s="6">
        <v>44091</v>
      </c>
      <c r="DR712" s="62">
        <v>9.11E-3</v>
      </c>
    </row>
    <row r="713" spans="1:122" ht="15" hidden="1" x14ac:dyDescent="0.25">
      <c r="A713" s="17" t="s">
        <v>8</v>
      </c>
      <c r="B713" s="17" t="s">
        <v>9</v>
      </c>
      <c r="C713" s="26" t="s">
        <v>717</v>
      </c>
      <c r="D713" s="21">
        <v>60</v>
      </c>
      <c r="E713" s="21">
        <v>61.62</v>
      </c>
      <c r="F713" s="21">
        <v>60</v>
      </c>
      <c r="G713" s="21">
        <v>60.82</v>
      </c>
      <c r="H713" s="21">
        <v>2082</v>
      </c>
      <c r="I713" s="15"/>
      <c r="J713" s="9" t="s">
        <v>1027</v>
      </c>
      <c r="K713" s="9" t="s">
        <v>1028</v>
      </c>
      <c r="L713" s="12" t="s">
        <v>717</v>
      </c>
      <c r="M713" s="10">
        <v>33.567999999999998</v>
      </c>
      <c r="N713" s="10">
        <v>33.692999999999998</v>
      </c>
      <c r="O713" s="10">
        <v>33.265000000000001</v>
      </c>
      <c r="P713" s="10">
        <v>33.381</v>
      </c>
      <c r="Q713" s="10">
        <v>6904333</v>
      </c>
      <c r="R713" s="10">
        <v>98335.76</v>
      </c>
      <c r="S713" s="10">
        <v>2945851394</v>
      </c>
      <c r="T713" s="15"/>
      <c r="U713" s="7" t="s">
        <v>1031</v>
      </c>
      <c r="V713" s="7" t="s">
        <v>1032</v>
      </c>
      <c r="W713" s="19">
        <v>44089</v>
      </c>
      <c r="X713" s="17">
        <v>10.17</v>
      </c>
      <c r="Y713" s="17">
        <v>10.17</v>
      </c>
      <c r="Z713" s="17">
        <v>9.9700000000000006</v>
      </c>
      <c r="AA713" s="17">
        <v>9.99</v>
      </c>
      <c r="AB713" s="14">
        <v>89426</v>
      </c>
      <c r="AC713" s="15"/>
      <c r="AD713" s="7" t="s">
        <v>1034</v>
      </c>
      <c r="AE713" s="7" t="s">
        <v>1035</v>
      </c>
      <c r="AF713" s="19">
        <v>44089</v>
      </c>
      <c r="AG713" s="17">
        <v>17.8</v>
      </c>
      <c r="AH713" s="17">
        <v>17.86</v>
      </c>
      <c r="AI713" s="17">
        <v>17.600000000000001</v>
      </c>
      <c r="AJ713" s="17">
        <v>17.7</v>
      </c>
      <c r="AK713" s="14">
        <v>6436423</v>
      </c>
      <c r="AL713" s="23">
        <v>54497.68</v>
      </c>
      <c r="AM713" s="14">
        <v>3078964918</v>
      </c>
      <c r="AN713" s="15"/>
      <c r="AO713" s="7" t="s">
        <v>1036</v>
      </c>
      <c r="AP713" s="7" t="s">
        <v>1037</v>
      </c>
      <c r="AQ713" s="19">
        <v>44089</v>
      </c>
      <c r="AR713" s="17">
        <v>4.3999999999999997E-2</v>
      </c>
      <c r="AS713" s="17">
        <v>4.8000000000000001E-2</v>
      </c>
      <c r="AT713" s="17">
        <v>4.2999999999999997E-2</v>
      </c>
      <c r="AU713" s="17">
        <v>4.7E-2</v>
      </c>
      <c r="AV713" s="14">
        <v>20016742</v>
      </c>
      <c r="AW713" s="17">
        <v>36.53</v>
      </c>
      <c r="AX713" s="14">
        <v>777128624</v>
      </c>
      <c r="AY713" s="15"/>
      <c r="AZ713" s="7" t="s">
        <v>1038</v>
      </c>
      <c r="BA713" s="7" t="s">
        <v>1039</v>
      </c>
      <c r="BB713" s="19">
        <v>44089</v>
      </c>
      <c r="BC713" s="17">
        <v>120.39</v>
      </c>
      <c r="BD713" s="17">
        <v>120.855</v>
      </c>
      <c r="BE713" s="17">
        <v>118.36</v>
      </c>
      <c r="BF713" s="17">
        <v>118.69</v>
      </c>
      <c r="BG713" s="14">
        <v>1540965</v>
      </c>
      <c r="BH713" s="23">
        <v>42906.87</v>
      </c>
      <c r="BI713" s="14">
        <v>361503627</v>
      </c>
      <c r="BJ713" s="15"/>
      <c r="BK713" t="s">
        <v>1040</v>
      </c>
      <c r="BL713" t="s">
        <v>1041</v>
      </c>
      <c r="BM713" s="19">
        <v>44089</v>
      </c>
      <c r="BN713" s="17">
        <v>25.69</v>
      </c>
      <c r="BO713" s="17">
        <v>25.71</v>
      </c>
      <c r="BP713" s="17">
        <v>25.56</v>
      </c>
      <c r="BQ713" s="17">
        <v>25.61</v>
      </c>
      <c r="BR713" s="14">
        <v>159780</v>
      </c>
      <c r="BS713" s="15"/>
      <c r="BT713" s="7" t="s">
        <v>1042</v>
      </c>
      <c r="BU713" s="7" t="s">
        <v>1043</v>
      </c>
      <c r="BV713" s="19">
        <v>44089</v>
      </c>
      <c r="BW713" s="17">
        <v>2.2000000000000002</v>
      </c>
      <c r="BX713" s="17">
        <v>2.2799999999999998</v>
      </c>
      <c r="BY713" s="17">
        <v>2.2000000000000002</v>
      </c>
      <c r="BZ713" s="17">
        <v>2.25</v>
      </c>
      <c r="CA713" s="14">
        <v>2577947</v>
      </c>
      <c r="CB713" s="23">
        <v>1487.45</v>
      </c>
      <c r="CC713" s="14">
        <v>661088044</v>
      </c>
      <c r="CD713" s="15"/>
      <c r="CE713" t="s">
        <v>1044</v>
      </c>
      <c r="CF713" t="s">
        <v>1045</v>
      </c>
      <c r="CG713" s="19">
        <v>44089</v>
      </c>
      <c r="CH713" s="17">
        <v>53.41</v>
      </c>
      <c r="CI713" s="17">
        <v>53.41</v>
      </c>
      <c r="CJ713" s="17">
        <v>53.1</v>
      </c>
      <c r="CK713" s="17">
        <v>53.14</v>
      </c>
      <c r="CL713" s="14">
        <v>10718</v>
      </c>
      <c r="CM713" s="15" t="s">
        <v>1033</v>
      </c>
      <c r="CN713" s="7" t="s">
        <v>1046</v>
      </c>
      <c r="CO713" s="7" t="s">
        <v>1047</v>
      </c>
      <c r="CP713" s="19">
        <v>44089</v>
      </c>
      <c r="CQ713" s="17">
        <v>18.41</v>
      </c>
      <c r="CR713" s="17">
        <v>18.45</v>
      </c>
      <c r="CS713" s="17">
        <v>18.16</v>
      </c>
      <c r="CT713" s="17">
        <v>18.170000000000002</v>
      </c>
      <c r="CU713" s="14">
        <v>3083759</v>
      </c>
      <c r="CV713" s="23">
        <v>17340.7</v>
      </c>
      <c r="CW713" s="14">
        <v>954358934</v>
      </c>
      <c r="CX713" s="15"/>
      <c r="CY713" t="s">
        <v>1048</v>
      </c>
      <c r="CZ713" t="s">
        <v>1049</v>
      </c>
      <c r="DA713" s="19">
        <v>44089</v>
      </c>
      <c r="DB713" s="17">
        <v>7.16</v>
      </c>
      <c r="DC713" s="17">
        <v>7.29</v>
      </c>
      <c r="DD713" s="17">
        <v>7.13</v>
      </c>
      <c r="DE713" s="17">
        <v>7.13</v>
      </c>
      <c r="DF713" s="14">
        <v>6282</v>
      </c>
      <c r="DG713" s="15" t="s">
        <v>1033</v>
      </c>
      <c r="DH713" s="7" t="s">
        <v>1072</v>
      </c>
      <c r="DI713" s="7" t="s">
        <v>1073</v>
      </c>
      <c r="DJ713" s="19">
        <v>44089</v>
      </c>
      <c r="DK713" s="17">
        <v>99.87</v>
      </c>
      <c r="DL713" s="17">
        <v>99.87</v>
      </c>
      <c r="DM713" s="17">
        <v>99.25</v>
      </c>
      <c r="DN713" s="17">
        <v>99.33</v>
      </c>
      <c r="DO713" s="14">
        <v>24815</v>
      </c>
      <c r="DQ713" s="6">
        <v>44090</v>
      </c>
      <c r="DR713" s="62">
        <v>9.1500000000000001E-3</v>
      </c>
    </row>
    <row r="714" spans="1:122" ht="15" hidden="1" x14ac:dyDescent="0.25">
      <c r="A714" s="17" t="s">
        <v>8</v>
      </c>
      <c r="B714" s="17" t="s">
        <v>9</v>
      </c>
      <c r="C714" s="26" t="s">
        <v>718</v>
      </c>
      <c r="D714" s="21">
        <v>60.06</v>
      </c>
      <c r="E714" s="21">
        <v>60.1</v>
      </c>
      <c r="F714" s="21">
        <v>59.85</v>
      </c>
      <c r="G714" s="21">
        <v>59.85</v>
      </c>
      <c r="H714" s="21">
        <v>2141</v>
      </c>
      <c r="I714" s="15"/>
      <c r="J714" s="9" t="s">
        <v>1027</v>
      </c>
      <c r="K714" s="9" t="s">
        <v>1028</v>
      </c>
      <c r="L714" s="12" t="s">
        <v>718</v>
      </c>
      <c r="M714" s="10">
        <v>33.203000000000003</v>
      </c>
      <c r="N714" s="10">
        <v>33.433999999999997</v>
      </c>
      <c r="O714" s="10">
        <v>33.078000000000003</v>
      </c>
      <c r="P714" s="10">
        <v>33.158000000000001</v>
      </c>
      <c r="Q714" s="10">
        <v>5125402</v>
      </c>
      <c r="R714" s="10">
        <v>97680.01</v>
      </c>
      <c r="S714" s="10">
        <v>2945851394</v>
      </c>
      <c r="T714" s="15"/>
      <c r="U714" s="7" t="s">
        <v>1031</v>
      </c>
      <c r="V714" s="7" t="s">
        <v>1032</v>
      </c>
      <c r="W714" s="19">
        <v>44088</v>
      </c>
      <c r="X714" s="17">
        <v>9.94</v>
      </c>
      <c r="Y714" s="17">
        <v>9.94</v>
      </c>
      <c r="Z714" s="17">
        <v>9.8800000000000008</v>
      </c>
      <c r="AA714" s="17">
        <v>9.91</v>
      </c>
      <c r="AB714" s="14">
        <v>142252</v>
      </c>
      <c r="AC714" s="15"/>
      <c r="AD714" s="7" t="s">
        <v>1034</v>
      </c>
      <c r="AE714" s="7" t="s">
        <v>1035</v>
      </c>
      <c r="AF714" s="19">
        <v>44088</v>
      </c>
      <c r="AG714" s="17">
        <v>17.600000000000001</v>
      </c>
      <c r="AH714" s="17">
        <v>17.75</v>
      </c>
      <c r="AI714" s="17">
        <v>17.440000000000001</v>
      </c>
      <c r="AJ714" s="17">
        <v>17.71</v>
      </c>
      <c r="AK714" s="14">
        <v>7210242</v>
      </c>
      <c r="AL714" s="23">
        <v>54528.47</v>
      </c>
      <c r="AM714" s="14">
        <v>3078964918</v>
      </c>
      <c r="AN714" s="15"/>
      <c r="AO714" s="7" t="s">
        <v>1036</v>
      </c>
      <c r="AP714" s="7" t="s">
        <v>1037</v>
      </c>
      <c r="AQ714" s="19">
        <v>44088</v>
      </c>
      <c r="AR714" s="17">
        <v>3.9E-2</v>
      </c>
      <c r="AS714" s="17">
        <v>4.1000000000000002E-2</v>
      </c>
      <c r="AT714" s="17">
        <v>3.9E-2</v>
      </c>
      <c r="AU714" s="17">
        <v>4.1000000000000002E-2</v>
      </c>
      <c r="AV714" s="14">
        <v>5346083</v>
      </c>
      <c r="AW714" s="17">
        <v>31.86</v>
      </c>
      <c r="AX714" s="14">
        <v>777128624</v>
      </c>
      <c r="AY714" s="15"/>
      <c r="AZ714" s="7" t="s">
        <v>1038</v>
      </c>
      <c r="BA714" s="7" t="s">
        <v>1039</v>
      </c>
      <c r="BB714" s="19">
        <v>44088</v>
      </c>
      <c r="BC714" s="17">
        <v>120</v>
      </c>
      <c r="BD714" s="17">
        <v>121.8</v>
      </c>
      <c r="BE714" s="17">
        <v>118.87</v>
      </c>
      <c r="BF714" s="17">
        <v>120.2</v>
      </c>
      <c r="BG714" s="14">
        <v>1803117</v>
      </c>
      <c r="BH714" s="23">
        <v>43452.74</v>
      </c>
      <c r="BI714" s="14">
        <v>361503627</v>
      </c>
      <c r="BJ714" s="15"/>
      <c r="BK714" t="s">
        <v>1040</v>
      </c>
      <c r="BL714" t="s">
        <v>1041</v>
      </c>
      <c r="BM714" s="19">
        <v>44088</v>
      </c>
      <c r="BN714" s="17">
        <v>25.45</v>
      </c>
      <c r="BO714" s="17">
        <v>25.58</v>
      </c>
      <c r="BP714" s="17">
        <v>25.4</v>
      </c>
      <c r="BQ714" s="17">
        <v>25.55</v>
      </c>
      <c r="BR714" s="14">
        <v>231118</v>
      </c>
      <c r="BS714" s="15"/>
      <c r="BT714" s="7" t="s">
        <v>1042</v>
      </c>
      <c r="BU714" s="7" t="s">
        <v>1043</v>
      </c>
      <c r="BV714" s="19">
        <v>44088</v>
      </c>
      <c r="BW714" s="17">
        <v>2.17</v>
      </c>
      <c r="BX714" s="17">
        <v>2.21</v>
      </c>
      <c r="BY714" s="17">
        <v>2.12</v>
      </c>
      <c r="BZ714" s="17">
        <v>2.19</v>
      </c>
      <c r="CA714" s="14">
        <v>2804309</v>
      </c>
      <c r="CB714" s="23">
        <v>1447.78</v>
      </c>
      <c r="CC714" s="14">
        <v>661088044</v>
      </c>
      <c r="CD714" s="15"/>
      <c r="CE714" t="s">
        <v>1044</v>
      </c>
      <c r="CF714" t="s">
        <v>1045</v>
      </c>
      <c r="CG714" s="19">
        <v>44088</v>
      </c>
      <c r="CH714" s="17">
        <v>53.12</v>
      </c>
      <c r="CI714" s="17">
        <v>53.2</v>
      </c>
      <c r="CJ714" s="17">
        <v>53</v>
      </c>
      <c r="CK714" s="17">
        <v>53.2</v>
      </c>
      <c r="CL714" s="14">
        <v>7001</v>
      </c>
      <c r="CM714" s="15" t="s">
        <v>1033</v>
      </c>
      <c r="CN714" s="7" t="s">
        <v>1046</v>
      </c>
      <c r="CO714" s="7" t="s">
        <v>1047</v>
      </c>
      <c r="CP714" s="19">
        <v>44088</v>
      </c>
      <c r="CQ714" s="17">
        <v>18.32</v>
      </c>
      <c r="CR714" s="17">
        <v>18.5</v>
      </c>
      <c r="CS714" s="17">
        <v>18.260000000000002</v>
      </c>
      <c r="CT714" s="17">
        <v>18.37</v>
      </c>
      <c r="CU714" s="14">
        <v>1843586</v>
      </c>
      <c r="CV714" s="23">
        <v>17531.57</v>
      </c>
      <c r="CW714" s="14">
        <v>954358934</v>
      </c>
      <c r="CX714" s="15"/>
      <c r="CY714" t="s">
        <v>1048</v>
      </c>
      <c r="CZ714" t="s">
        <v>1049</v>
      </c>
      <c r="DA714" s="19">
        <v>44088</v>
      </c>
      <c r="DB714" s="17">
        <v>7.12</v>
      </c>
      <c r="DC714" s="17">
        <v>7.17</v>
      </c>
      <c r="DD714" s="17">
        <v>7.12</v>
      </c>
      <c r="DE714" s="17">
        <v>7.15</v>
      </c>
      <c r="DF714" s="14">
        <v>28877</v>
      </c>
      <c r="DG714" s="15" t="s">
        <v>1033</v>
      </c>
      <c r="DH714" s="7" t="s">
        <v>1072</v>
      </c>
      <c r="DI714" s="7" t="s">
        <v>1073</v>
      </c>
      <c r="DJ714" s="19">
        <v>44088</v>
      </c>
      <c r="DK714" s="17">
        <v>99.49</v>
      </c>
      <c r="DL714" s="17">
        <v>99.56</v>
      </c>
      <c r="DM714" s="17">
        <v>99.2</v>
      </c>
      <c r="DN714" s="17">
        <v>99.55</v>
      </c>
      <c r="DO714" s="14">
        <v>9354</v>
      </c>
      <c r="DQ714" s="6">
        <v>44089</v>
      </c>
      <c r="DR714" s="62">
        <v>8.8900000000000003E-3</v>
      </c>
    </row>
    <row r="715" spans="1:122" ht="15" hidden="1" x14ac:dyDescent="0.25">
      <c r="A715" s="17" t="s">
        <v>8</v>
      </c>
      <c r="B715" s="17" t="s">
        <v>9</v>
      </c>
      <c r="C715" s="26" t="s">
        <v>719</v>
      </c>
      <c r="D715" s="21">
        <v>60.56</v>
      </c>
      <c r="E715" s="21">
        <v>60.56</v>
      </c>
      <c r="F715" s="21">
        <v>59.03</v>
      </c>
      <c r="G715" s="21">
        <v>59.59</v>
      </c>
      <c r="H715" s="21">
        <v>3759</v>
      </c>
      <c r="I715" s="15"/>
      <c r="J715" s="9" t="s">
        <v>1027</v>
      </c>
      <c r="K715" s="9" t="s">
        <v>1028</v>
      </c>
      <c r="L715" s="12" t="s">
        <v>719</v>
      </c>
      <c r="M715" s="10">
        <v>32.588999999999999</v>
      </c>
      <c r="N715" s="10">
        <v>32.659999999999997</v>
      </c>
      <c r="O715" s="10">
        <v>32.393000000000001</v>
      </c>
      <c r="P715" s="10">
        <v>32.543999999999997</v>
      </c>
      <c r="Q715" s="10">
        <v>3677129</v>
      </c>
      <c r="R715" s="10">
        <v>95870.080000000002</v>
      </c>
      <c r="S715" s="10">
        <v>2945851394</v>
      </c>
      <c r="T715" s="15"/>
      <c r="U715" s="7" t="s">
        <v>1031</v>
      </c>
      <c r="V715" s="7" t="s">
        <v>1032</v>
      </c>
      <c r="W715" s="19">
        <v>44085</v>
      </c>
      <c r="X715" s="17">
        <v>9.92</v>
      </c>
      <c r="Y715" s="17">
        <v>9.93</v>
      </c>
      <c r="Z715" s="17">
        <v>9.86</v>
      </c>
      <c r="AA715" s="17">
        <v>9.9</v>
      </c>
      <c r="AB715" s="14">
        <v>177982</v>
      </c>
      <c r="AC715" s="15"/>
      <c r="AD715" s="7" t="s">
        <v>1034</v>
      </c>
      <c r="AE715" s="7" t="s">
        <v>1035</v>
      </c>
      <c r="AF715" s="19">
        <v>44085</v>
      </c>
      <c r="AG715" s="17">
        <v>17.59</v>
      </c>
      <c r="AH715" s="17">
        <v>17.62</v>
      </c>
      <c r="AI715" s="17">
        <v>17.239999999999998</v>
      </c>
      <c r="AJ715" s="17">
        <v>17.34</v>
      </c>
      <c r="AK715" s="14">
        <v>7823594</v>
      </c>
      <c r="AL715" s="23">
        <v>53389.25</v>
      </c>
      <c r="AM715" s="14">
        <v>3078964918</v>
      </c>
      <c r="AN715" s="15"/>
      <c r="AO715" s="7" t="s">
        <v>1036</v>
      </c>
      <c r="AP715" s="7" t="s">
        <v>1037</v>
      </c>
      <c r="AQ715" s="19">
        <v>44085</v>
      </c>
      <c r="AR715" s="17">
        <v>3.7999999999999999E-2</v>
      </c>
      <c r="AS715" s="17">
        <v>3.9E-2</v>
      </c>
      <c r="AT715" s="17">
        <v>3.6999999999999998E-2</v>
      </c>
      <c r="AU715" s="17">
        <v>3.9E-2</v>
      </c>
      <c r="AV715" s="14">
        <v>3227925</v>
      </c>
      <c r="AW715" s="17">
        <v>30.31</v>
      </c>
      <c r="AX715" s="14">
        <v>777128624</v>
      </c>
      <c r="AY715" s="15"/>
      <c r="AZ715" s="7" t="s">
        <v>1038</v>
      </c>
      <c r="BA715" s="7" t="s">
        <v>1039</v>
      </c>
      <c r="BB715" s="19">
        <v>44085</v>
      </c>
      <c r="BC715" s="17">
        <v>126.75</v>
      </c>
      <c r="BD715" s="17">
        <v>127.75</v>
      </c>
      <c r="BE715" s="17">
        <v>125.86</v>
      </c>
      <c r="BF715" s="17">
        <v>126.1</v>
      </c>
      <c r="BG715" s="14">
        <v>579566</v>
      </c>
      <c r="BH715" s="23">
        <v>45585.61</v>
      </c>
      <c r="BI715" s="14">
        <v>361503627</v>
      </c>
      <c r="BJ715" s="15"/>
      <c r="BK715" t="s">
        <v>1040</v>
      </c>
      <c r="BL715" t="s">
        <v>1041</v>
      </c>
      <c r="BM715" s="19">
        <v>44085</v>
      </c>
      <c r="BN715" s="17">
        <v>25.57</v>
      </c>
      <c r="BO715" s="17">
        <v>25.68</v>
      </c>
      <c r="BP715" s="17">
        <v>25.5</v>
      </c>
      <c r="BQ715" s="17">
        <v>25.67</v>
      </c>
      <c r="BR715" s="14">
        <v>216188</v>
      </c>
      <c r="BS715" s="15"/>
      <c r="BT715" s="7" t="s">
        <v>1042</v>
      </c>
      <c r="BU715" s="7" t="s">
        <v>1043</v>
      </c>
      <c r="BV715" s="19">
        <v>44085</v>
      </c>
      <c r="BW715" s="17">
        <v>2.11</v>
      </c>
      <c r="BX715" s="17">
        <v>2.16</v>
      </c>
      <c r="BY715" s="17">
        <v>2.0950000000000002</v>
      </c>
      <c r="BZ715" s="17">
        <v>2.15</v>
      </c>
      <c r="CA715" s="14">
        <v>2182956</v>
      </c>
      <c r="CB715" s="23">
        <v>1421.34</v>
      </c>
      <c r="CC715" s="14">
        <v>661088044</v>
      </c>
      <c r="CD715" s="15"/>
      <c r="CE715" t="s">
        <v>1044</v>
      </c>
      <c r="CF715" t="s">
        <v>1045</v>
      </c>
      <c r="CG715" s="19">
        <v>44085</v>
      </c>
      <c r="CH715" s="17">
        <v>52.86</v>
      </c>
      <c r="CI715" s="17">
        <v>52.95</v>
      </c>
      <c r="CJ715" s="17">
        <v>52.7</v>
      </c>
      <c r="CK715" s="17">
        <v>52.89</v>
      </c>
      <c r="CL715" s="14">
        <v>12402</v>
      </c>
      <c r="CM715" s="15" t="s">
        <v>1033</v>
      </c>
      <c r="CN715" s="7" t="s">
        <v>1046</v>
      </c>
      <c r="CO715" s="7" t="s">
        <v>1047</v>
      </c>
      <c r="CP715" s="19">
        <v>44085</v>
      </c>
      <c r="CQ715" s="17">
        <v>18.3</v>
      </c>
      <c r="CR715" s="17">
        <v>18.350000000000001</v>
      </c>
      <c r="CS715" s="17">
        <v>18.11</v>
      </c>
      <c r="CT715" s="17">
        <v>18.13</v>
      </c>
      <c r="CU715" s="14">
        <v>2637858</v>
      </c>
      <c r="CV715" s="23">
        <v>17302.53</v>
      </c>
      <c r="CW715" s="14">
        <v>954358934</v>
      </c>
      <c r="CX715" s="15"/>
      <c r="CY715" t="s">
        <v>1048</v>
      </c>
      <c r="CZ715" t="s">
        <v>1049</v>
      </c>
      <c r="DA715" s="19">
        <v>44085</v>
      </c>
      <c r="DB715" s="17">
        <v>7.1</v>
      </c>
      <c r="DC715" s="17">
        <v>7.14</v>
      </c>
      <c r="DD715" s="17">
        <v>7.08</v>
      </c>
      <c r="DE715" s="17">
        <v>7.13</v>
      </c>
      <c r="DF715" s="14">
        <v>32493</v>
      </c>
      <c r="DG715" s="15" t="s">
        <v>1033</v>
      </c>
      <c r="DH715" s="7" t="s">
        <v>1072</v>
      </c>
      <c r="DI715" s="7" t="s">
        <v>1073</v>
      </c>
      <c r="DJ715" s="19">
        <v>44085</v>
      </c>
      <c r="DK715" s="17">
        <v>98.79</v>
      </c>
      <c r="DL715" s="17">
        <v>99.09</v>
      </c>
      <c r="DM715" s="17">
        <v>98.41</v>
      </c>
      <c r="DN715" s="17">
        <v>98.83</v>
      </c>
      <c r="DO715" s="14">
        <v>19329</v>
      </c>
      <c r="DQ715" s="6">
        <v>44088</v>
      </c>
      <c r="DR715" s="62">
        <v>9.1800000000000007E-3</v>
      </c>
    </row>
    <row r="716" spans="1:122" ht="15" hidden="1" x14ac:dyDescent="0.25">
      <c r="A716" s="17" t="s">
        <v>8</v>
      </c>
      <c r="B716" s="17" t="s">
        <v>9</v>
      </c>
      <c r="C716" s="26" t="s">
        <v>720</v>
      </c>
      <c r="D716" s="21">
        <v>60.65</v>
      </c>
      <c r="E716" s="21">
        <v>60.65</v>
      </c>
      <c r="F716" s="21">
        <v>59.62</v>
      </c>
      <c r="G716" s="21">
        <v>59.98</v>
      </c>
      <c r="H716" s="21">
        <v>1491</v>
      </c>
      <c r="I716" s="15"/>
      <c r="J716" s="9" t="s">
        <v>1027</v>
      </c>
      <c r="K716" s="9" t="s">
        <v>1028</v>
      </c>
      <c r="L716" s="12" t="s">
        <v>720</v>
      </c>
      <c r="M716" s="10">
        <v>33.185000000000002</v>
      </c>
      <c r="N716" s="10">
        <v>33.265000000000001</v>
      </c>
      <c r="O716" s="10">
        <v>32.695999999999998</v>
      </c>
      <c r="P716" s="10">
        <v>32.927</v>
      </c>
      <c r="Q716" s="10">
        <v>4143349</v>
      </c>
      <c r="R716" s="10">
        <v>96998.05</v>
      </c>
      <c r="S716" s="10">
        <v>2945851394</v>
      </c>
      <c r="T716" s="15"/>
      <c r="U716" s="7" t="s">
        <v>1031</v>
      </c>
      <c r="V716" s="7" t="s">
        <v>1032</v>
      </c>
      <c r="W716" s="19">
        <v>44084</v>
      </c>
      <c r="X716" s="17">
        <v>10.19</v>
      </c>
      <c r="Y716" s="17">
        <v>10.19</v>
      </c>
      <c r="Z716" s="17">
        <v>9.98</v>
      </c>
      <c r="AA716" s="17">
        <v>10.01</v>
      </c>
      <c r="AB716" s="14">
        <v>60717</v>
      </c>
      <c r="AC716" s="15"/>
      <c r="AD716" s="7" t="s">
        <v>1034</v>
      </c>
      <c r="AE716" s="7" t="s">
        <v>1035</v>
      </c>
      <c r="AF716" s="19">
        <v>44084</v>
      </c>
      <c r="AG716" s="17">
        <v>18.36</v>
      </c>
      <c r="AH716" s="17">
        <v>18.41</v>
      </c>
      <c r="AI716" s="17">
        <v>17.82</v>
      </c>
      <c r="AJ716" s="17">
        <v>17.89</v>
      </c>
      <c r="AK716" s="14">
        <v>8199312</v>
      </c>
      <c r="AL716" s="23">
        <v>55082.68</v>
      </c>
      <c r="AM716" s="14">
        <v>3078964918</v>
      </c>
      <c r="AN716" s="15"/>
      <c r="AO716" s="7" t="s">
        <v>1036</v>
      </c>
      <c r="AP716" s="7" t="s">
        <v>1037</v>
      </c>
      <c r="AQ716" s="19">
        <v>44084</v>
      </c>
      <c r="AR716" s="17">
        <v>3.6999999999999998E-2</v>
      </c>
      <c r="AS716" s="17">
        <v>3.9E-2</v>
      </c>
      <c r="AT716" s="17">
        <v>3.6999999999999998E-2</v>
      </c>
      <c r="AU716" s="17">
        <v>3.9E-2</v>
      </c>
      <c r="AV716" s="14">
        <v>9886965</v>
      </c>
      <c r="AW716" s="17">
        <v>30.31</v>
      </c>
      <c r="AX716" s="14">
        <v>777128624</v>
      </c>
      <c r="AY716" s="15"/>
      <c r="AZ716" s="7" t="s">
        <v>1038</v>
      </c>
      <c r="BA716" s="7" t="s">
        <v>1039</v>
      </c>
      <c r="BB716" s="19">
        <v>44084</v>
      </c>
      <c r="BC716" s="17">
        <v>127.88</v>
      </c>
      <c r="BD716" s="17">
        <v>128.44999999999999</v>
      </c>
      <c r="BE716" s="17">
        <v>126.56</v>
      </c>
      <c r="BF716" s="17">
        <v>127.39</v>
      </c>
      <c r="BG716" s="14">
        <v>661728</v>
      </c>
      <c r="BH716" s="23">
        <v>46051.95</v>
      </c>
      <c r="BI716" s="14">
        <v>361503627</v>
      </c>
      <c r="BJ716" s="15"/>
      <c r="BK716" t="s">
        <v>1040</v>
      </c>
      <c r="BL716" t="s">
        <v>1041</v>
      </c>
      <c r="BM716" s="19">
        <v>44084</v>
      </c>
      <c r="BN716" s="17">
        <v>26.03</v>
      </c>
      <c r="BO716" s="17">
        <v>26.05</v>
      </c>
      <c r="BP716" s="17">
        <v>25.82</v>
      </c>
      <c r="BQ716" s="17">
        <v>26</v>
      </c>
      <c r="BR716" s="14">
        <v>492467</v>
      </c>
      <c r="BS716" s="15"/>
      <c r="BT716" s="7" t="s">
        <v>1042</v>
      </c>
      <c r="BU716" s="7" t="s">
        <v>1043</v>
      </c>
      <c r="BV716" s="19">
        <v>44084</v>
      </c>
      <c r="BW716" s="17">
        <v>2.17</v>
      </c>
      <c r="BX716" s="17">
        <v>2.1800000000000002</v>
      </c>
      <c r="BY716" s="17">
        <v>2.1150000000000002</v>
      </c>
      <c r="BZ716" s="17">
        <v>2.14</v>
      </c>
      <c r="CA716" s="14">
        <v>1728933</v>
      </c>
      <c r="CB716" s="23">
        <v>1414.73</v>
      </c>
      <c r="CC716" s="14">
        <v>661088044</v>
      </c>
      <c r="CD716" s="15"/>
      <c r="CE716" t="s">
        <v>1044</v>
      </c>
      <c r="CF716" t="s">
        <v>1045</v>
      </c>
      <c r="CG716" s="19">
        <v>44084</v>
      </c>
      <c r="CH716" s="17">
        <v>53.56</v>
      </c>
      <c r="CI716" s="17">
        <v>53.57</v>
      </c>
      <c r="CJ716" s="17">
        <v>53.1</v>
      </c>
      <c r="CK716" s="17">
        <v>53.18</v>
      </c>
      <c r="CL716" s="14">
        <v>20277</v>
      </c>
      <c r="CM716" s="15" t="s">
        <v>1033</v>
      </c>
      <c r="CN716" s="7" t="s">
        <v>1046</v>
      </c>
      <c r="CO716" s="7" t="s">
        <v>1047</v>
      </c>
      <c r="CP716" s="19">
        <v>44084</v>
      </c>
      <c r="CQ716" s="17">
        <v>18.600000000000001</v>
      </c>
      <c r="CR716" s="17">
        <v>18.79</v>
      </c>
      <c r="CS716" s="17">
        <v>18.36</v>
      </c>
      <c r="CT716" s="17">
        <v>18.420000000000002</v>
      </c>
      <c r="CU716" s="14">
        <v>3383609</v>
      </c>
      <c r="CV716" s="23">
        <v>17579.29</v>
      </c>
      <c r="CW716" s="14">
        <v>954358934</v>
      </c>
      <c r="CX716" s="15"/>
      <c r="CY716" t="s">
        <v>1048</v>
      </c>
      <c r="CZ716" t="s">
        <v>1049</v>
      </c>
      <c r="DA716" s="19">
        <v>44084</v>
      </c>
      <c r="DB716" s="17">
        <v>7.19</v>
      </c>
      <c r="DC716" s="17">
        <v>7.19</v>
      </c>
      <c r="DD716" s="17">
        <v>7.12</v>
      </c>
      <c r="DE716" s="17">
        <v>7.13</v>
      </c>
      <c r="DF716" s="14">
        <v>30416</v>
      </c>
      <c r="DG716" s="15" t="s">
        <v>1033</v>
      </c>
      <c r="DH716" s="7" t="s">
        <v>1072</v>
      </c>
      <c r="DI716" s="7" t="s">
        <v>1073</v>
      </c>
      <c r="DJ716" s="19">
        <v>44084</v>
      </c>
      <c r="DK716" s="17">
        <v>100.6</v>
      </c>
      <c r="DL716" s="17">
        <v>100.6</v>
      </c>
      <c r="DM716" s="17">
        <v>99.1</v>
      </c>
      <c r="DN716" s="17">
        <v>99.51</v>
      </c>
      <c r="DO716" s="14">
        <v>51965</v>
      </c>
      <c r="DQ716" s="6">
        <v>44085</v>
      </c>
      <c r="DR716" s="62">
        <v>9.1199999999999996E-3</v>
      </c>
    </row>
    <row r="717" spans="1:122" ht="15" hidden="1" x14ac:dyDescent="0.25">
      <c r="A717" s="17" t="s">
        <v>8</v>
      </c>
      <c r="B717" s="17" t="s">
        <v>9</v>
      </c>
      <c r="C717" s="26" t="s">
        <v>721</v>
      </c>
      <c r="D717" s="21">
        <v>59.28</v>
      </c>
      <c r="E717" s="21">
        <v>59.28</v>
      </c>
      <c r="F717" s="21">
        <v>58.6</v>
      </c>
      <c r="G717" s="21">
        <v>59.09</v>
      </c>
      <c r="H717" s="21">
        <v>1599</v>
      </c>
      <c r="I717" s="15"/>
      <c r="J717" s="9" t="s">
        <v>1027</v>
      </c>
      <c r="K717" s="9" t="s">
        <v>1028</v>
      </c>
      <c r="L717" s="12" t="s">
        <v>721</v>
      </c>
      <c r="M717" s="10">
        <v>32.838000000000001</v>
      </c>
      <c r="N717" s="10">
        <v>32.936</v>
      </c>
      <c r="O717" s="10">
        <v>32.526000000000003</v>
      </c>
      <c r="P717" s="10">
        <v>32.749000000000002</v>
      </c>
      <c r="Q717" s="10">
        <v>5377836</v>
      </c>
      <c r="R717" s="10">
        <v>96473.39</v>
      </c>
      <c r="S717" s="10">
        <v>2945851394</v>
      </c>
      <c r="T717" s="15"/>
      <c r="U717" s="7" t="s">
        <v>1031</v>
      </c>
      <c r="V717" s="7" t="s">
        <v>1032</v>
      </c>
      <c r="W717" s="19">
        <v>44083</v>
      </c>
      <c r="X717" s="17">
        <v>9.8699999999999992</v>
      </c>
      <c r="Y717" s="17">
        <v>9.89</v>
      </c>
      <c r="Z717" s="17">
        <v>9.8000000000000007</v>
      </c>
      <c r="AA717" s="17">
        <v>9.86</v>
      </c>
      <c r="AB717" s="14">
        <v>217091</v>
      </c>
      <c r="AC717" s="15"/>
      <c r="AD717" s="7" t="s">
        <v>1034</v>
      </c>
      <c r="AE717" s="7" t="s">
        <v>1035</v>
      </c>
      <c r="AF717" s="19">
        <v>44083</v>
      </c>
      <c r="AG717" s="17">
        <v>18.25</v>
      </c>
      <c r="AH717" s="17">
        <v>18.45</v>
      </c>
      <c r="AI717" s="17">
        <v>17.914999999999999</v>
      </c>
      <c r="AJ717" s="17">
        <v>18</v>
      </c>
      <c r="AK717" s="14">
        <v>9747470</v>
      </c>
      <c r="AL717" s="23">
        <v>55421.37</v>
      </c>
      <c r="AM717" s="14">
        <v>3078964918</v>
      </c>
      <c r="AN717" s="15"/>
      <c r="AO717" s="7" t="s">
        <v>1036</v>
      </c>
      <c r="AP717" s="7" t="s">
        <v>1037</v>
      </c>
      <c r="AQ717" s="19">
        <v>44083</v>
      </c>
      <c r="AR717" s="17">
        <v>3.5000000000000003E-2</v>
      </c>
      <c r="AS717" s="17">
        <v>3.6999999999999998E-2</v>
      </c>
      <c r="AT717" s="17">
        <v>3.4000000000000002E-2</v>
      </c>
      <c r="AU717" s="17">
        <v>3.6999999999999998E-2</v>
      </c>
      <c r="AV717" s="14">
        <v>6674370</v>
      </c>
      <c r="AW717" s="17">
        <v>28.75</v>
      </c>
      <c r="AX717" s="14">
        <v>777128624</v>
      </c>
      <c r="AY717" s="15"/>
      <c r="AZ717" s="7" t="s">
        <v>1038</v>
      </c>
      <c r="BA717" s="7" t="s">
        <v>1039</v>
      </c>
      <c r="BB717" s="19">
        <v>44083</v>
      </c>
      <c r="BC717" s="17">
        <v>125.5</v>
      </c>
      <c r="BD717" s="17">
        <v>126.93</v>
      </c>
      <c r="BE717" s="17">
        <v>125.01</v>
      </c>
      <c r="BF717" s="17">
        <v>126</v>
      </c>
      <c r="BG717" s="14">
        <v>764806</v>
      </c>
      <c r="BH717" s="23">
        <v>45549.46</v>
      </c>
      <c r="BI717" s="14">
        <v>361503627</v>
      </c>
      <c r="BJ717" s="15"/>
      <c r="BK717" t="s">
        <v>1040</v>
      </c>
      <c r="BL717" t="s">
        <v>1041</v>
      </c>
      <c r="BM717" s="19">
        <v>44083</v>
      </c>
      <c r="BN717" s="17">
        <v>25.38</v>
      </c>
      <c r="BO717" s="17">
        <v>25.65</v>
      </c>
      <c r="BP717" s="17">
        <v>25.35</v>
      </c>
      <c r="BQ717" s="17">
        <v>25.61</v>
      </c>
      <c r="BR717" s="14">
        <v>326295</v>
      </c>
      <c r="BS717" s="15"/>
      <c r="BT717" s="7" t="s">
        <v>1042</v>
      </c>
      <c r="BU717" s="7" t="s">
        <v>1043</v>
      </c>
      <c r="BV717" s="19">
        <v>44083</v>
      </c>
      <c r="BW717" s="17">
        <v>2.09</v>
      </c>
      <c r="BX717" s="17">
        <v>2.17</v>
      </c>
      <c r="BY717" s="17">
        <v>2.09</v>
      </c>
      <c r="BZ717" s="17">
        <v>2.13</v>
      </c>
      <c r="CA717" s="14">
        <v>2908668</v>
      </c>
      <c r="CB717" s="23">
        <v>1408.12</v>
      </c>
      <c r="CC717" s="14">
        <v>661088044</v>
      </c>
      <c r="CD717" s="15"/>
      <c r="CE717" t="s">
        <v>1044</v>
      </c>
      <c r="CF717" t="s">
        <v>1045</v>
      </c>
      <c r="CG717" s="19">
        <v>44083</v>
      </c>
      <c r="CH717" s="17">
        <v>53.2</v>
      </c>
      <c r="CI717" s="17">
        <v>53.2</v>
      </c>
      <c r="CJ717" s="17">
        <v>52.69</v>
      </c>
      <c r="CK717" s="17">
        <v>52.78</v>
      </c>
      <c r="CL717" s="14">
        <v>30134</v>
      </c>
      <c r="CM717" s="15" t="s">
        <v>1033</v>
      </c>
      <c r="CN717" s="7" t="s">
        <v>1046</v>
      </c>
      <c r="CO717" s="7" t="s">
        <v>1047</v>
      </c>
      <c r="CP717" s="19">
        <v>44083</v>
      </c>
      <c r="CQ717" s="17">
        <v>18.72</v>
      </c>
      <c r="CR717" s="17">
        <v>18.72</v>
      </c>
      <c r="CS717" s="17">
        <v>18.32</v>
      </c>
      <c r="CT717" s="17">
        <v>18.36</v>
      </c>
      <c r="CU717" s="14">
        <v>4485196</v>
      </c>
      <c r="CV717" s="23">
        <v>17522.03</v>
      </c>
      <c r="CW717" s="14">
        <v>954358934</v>
      </c>
      <c r="CX717" s="15"/>
      <c r="CY717" t="s">
        <v>1048</v>
      </c>
      <c r="CZ717" t="s">
        <v>1049</v>
      </c>
      <c r="DA717" s="19">
        <v>44083</v>
      </c>
      <c r="DB717" s="17">
        <v>7.15</v>
      </c>
      <c r="DC717" s="17">
        <v>7.15</v>
      </c>
      <c r="DD717" s="17">
        <v>7.1</v>
      </c>
      <c r="DE717" s="17">
        <v>7.13</v>
      </c>
      <c r="DF717" s="14">
        <v>32723</v>
      </c>
      <c r="DG717" s="15" t="s">
        <v>1033</v>
      </c>
      <c r="DH717" s="7" t="s">
        <v>1072</v>
      </c>
      <c r="DI717" s="7" t="s">
        <v>1073</v>
      </c>
      <c r="DJ717" s="19">
        <v>44083</v>
      </c>
      <c r="DK717" s="17">
        <v>99.04</v>
      </c>
      <c r="DL717" s="17">
        <v>99.25</v>
      </c>
      <c r="DM717" s="17">
        <v>98.58</v>
      </c>
      <c r="DN717" s="17">
        <v>98.94</v>
      </c>
      <c r="DO717" s="14">
        <v>45059</v>
      </c>
      <c r="DQ717" s="6">
        <v>44084</v>
      </c>
      <c r="DR717" s="62">
        <v>9.3400000000000011E-3</v>
      </c>
    </row>
    <row r="718" spans="1:122" ht="15" hidden="1" x14ac:dyDescent="0.25">
      <c r="A718" s="17" t="s">
        <v>8</v>
      </c>
      <c r="B718" s="17" t="s">
        <v>9</v>
      </c>
      <c r="C718" s="26" t="s">
        <v>722</v>
      </c>
      <c r="D718" s="21">
        <v>60.1</v>
      </c>
      <c r="E718" s="21">
        <v>60.33</v>
      </c>
      <c r="F718" s="21">
        <v>59.95</v>
      </c>
      <c r="G718" s="21">
        <v>59.95</v>
      </c>
      <c r="H718" s="21">
        <v>5847</v>
      </c>
      <c r="I718" s="15"/>
      <c r="J718" s="9" t="s">
        <v>1027</v>
      </c>
      <c r="K718" s="9" t="s">
        <v>1028</v>
      </c>
      <c r="L718" s="12" t="s">
        <v>722</v>
      </c>
      <c r="M718" s="10">
        <v>33.256</v>
      </c>
      <c r="N718" s="10">
        <v>33.442999999999998</v>
      </c>
      <c r="O718" s="10">
        <v>32.988999999999997</v>
      </c>
      <c r="P718" s="10">
        <v>33.31</v>
      </c>
      <c r="Q718" s="10">
        <v>3697508</v>
      </c>
      <c r="R718" s="10">
        <v>98126.02</v>
      </c>
      <c r="S718" s="10">
        <v>2945851394</v>
      </c>
      <c r="T718" s="15"/>
      <c r="U718" s="7" t="s">
        <v>1031</v>
      </c>
      <c r="V718" s="7" t="s">
        <v>1032</v>
      </c>
      <c r="W718" s="19">
        <v>44082</v>
      </c>
      <c r="X718" s="17">
        <v>10.199999999999999</v>
      </c>
      <c r="Y718" s="17">
        <v>10.32</v>
      </c>
      <c r="Z718" s="17">
        <v>10.06</v>
      </c>
      <c r="AA718" s="17">
        <v>10.14</v>
      </c>
      <c r="AB718" s="14">
        <v>91471</v>
      </c>
      <c r="AC718" s="15"/>
      <c r="AD718" s="7" t="s">
        <v>1034</v>
      </c>
      <c r="AE718" s="7" t="s">
        <v>1035</v>
      </c>
      <c r="AF718" s="19">
        <v>44082</v>
      </c>
      <c r="AG718" s="17">
        <v>18.190000000000001</v>
      </c>
      <c r="AH718" s="17">
        <v>18.57</v>
      </c>
      <c r="AI718" s="17">
        <v>18.13</v>
      </c>
      <c r="AJ718" s="17">
        <v>18.5</v>
      </c>
      <c r="AK718" s="14">
        <v>8116461</v>
      </c>
      <c r="AL718" s="23">
        <v>56960.85</v>
      </c>
      <c r="AM718" s="14">
        <v>3078964918</v>
      </c>
      <c r="AN718" s="15"/>
      <c r="AO718" s="7" t="s">
        <v>1036</v>
      </c>
      <c r="AP718" s="7" t="s">
        <v>1037</v>
      </c>
      <c r="AQ718" s="19">
        <v>44082</v>
      </c>
      <c r="AR718" s="17">
        <v>3.4000000000000002E-2</v>
      </c>
      <c r="AS718" s="17">
        <v>3.5999999999999997E-2</v>
      </c>
      <c r="AT718" s="17">
        <v>3.4000000000000002E-2</v>
      </c>
      <c r="AU718" s="17">
        <v>3.5000000000000003E-2</v>
      </c>
      <c r="AV718" s="14">
        <v>3575364</v>
      </c>
      <c r="AW718" s="17">
        <v>27.2</v>
      </c>
      <c r="AX718" s="14">
        <v>777128624</v>
      </c>
      <c r="AY718" s="15"/>
      <c r="AZ718" s="7" t="s">
        <v>1038</v>
      </c>
      <c r="BA718" s="7" t="s">
        <v>1039</v>
      </c>
      <c r="BB718" s="19">
        <v>44082</v>
      </c>
      <c r="BC718" s="17">
        <v>127.74</v>
      </c>
      <c r="BD718" s="17">
        <v>128.9</v>
      </c>
      <c r="BE718" s="17">
        <v>127.28</v>
      </c>
      <c r="BF718" s="17">
        <v>128.13999999999999</v>
      </c>
      <c r="BG718" s="14">
        <v>514227</v>
      </c>
      <c r="BH718" s="23">
        <v>46323.07</v>
      </c>
      <c r="BI718" s="14">
        <v>361503627</v>
      </c>
      <c r="BJ718" s="15"/>
      <c r="BK718" t="s">
        <v>1040</v>
      </c>
      <c r="BL718" t="s">
        <v>1041</v>
      </c>
      <c r="BM718" s="19">
        <v>44082</v>
      </c>
      <c r="BN718" s="17">
        <v>26.26</v>
      </c>
      <c r="BO718" s="17">
        <v>26.34</v>
      </c>
      <c r="BP718" s="17">
        <v>26.12</v>
      </c>
      <c r="BQ718" s="17">
        <v>26.22</v>
      </c>
      <c r="BR718" s="14">
        <v>178868</v>
      </c>
      <c r="BS718" s="15"/>
      <c r="BT718" s="7" t="s">
        <v>1042</v>
      </c>
      <c r="BU718" s="7" t="s">
        <v>1043</v>
      </c>
      <c r="BV718" s="19">
        <v>44082</v>
      </c>
      <c r="BW718" s="17">
        <v>2.19</v>
      </c>
      <c r="BX718" s="17">
        <v>2.2000000000000002</v>
      </c>
      <c r="BY718" s="17">
        <v>2.13</v>
      </c>
      <c r="BZ718" s="17">
        <v>2.14</v>
      </c>
      <c r="CA718" s="14">
        <v>4060129</v>
      </c>
      <c r="CB718" s="23">
        <v>1414.73</v>
      </c>
      <c r="CC718" s="14">
        <v>661088044</v>
      </c>
      <c r="CD718" s="15"/>
      <c r="CE718" t="s">
        <v>1044</v>
      </c>
      <c r="CF718" t="s">
        <v>1045</v>
      </c>
      <c r="CG718" s="19">
        <v>44082</v>
      </c>
      <c r="CH718" s="17">
        <v>53.2</v>
      </c>
      <c r="CI718" s="17">
        <v>54.17</v>
      </c>
      <c r="CJ718" s="17">
        <v>53.2</v>
      </c>
      <c r="CK718" s="17">
        <v>53.63</v>
      </c>
      <c r="CL718" s="14">
        <v>22254</v>
      </c>
      <c r="CM718" s="15" t="s">
        <v>1033</v>
      </c>
      <c r="CN718" s="7" t="s">
        <v>1046</v>
      </c>
      <c r="CO718" s="7" t="s">
        <v>1047</v>
      </c>
      <c r="CP718" s="19">
        <v>44082</v>
      </c>
      <c r="CQ718" s="17">
        <v>18.97</v>
      </c>
      <c r="CR718" s="17">
        <v>19.28</v>
      </c>
      <c r="CS718" s="17">
        <v>18.940000000000001</v>
      </c>
      <c r="CT718" s="17">
        <v>19.2</v>
      </c>
      <c r="CU718" s="14">
        <v>2099469</v>
      </c>
      <c r="CV718" s="23">
        <v>18323.689999999999</v>
      </c>
      <c r="CW718" s="14">
        <v>954358934</v>
      </c>
      <c r="CX718" s="15"/>
      <c r="CY718" t="s">
        <v>1048</v>
      </c>
      <c r="CZ718" t="s">
        <v>1049</v>
      </c>
      <c r="DA718" s="19">
        <v>44082</v>
      </c>
      <c r="DB718" s="17">
        <v>7.23</v>
      </c>
      <c r="DC718" s="17">
        <v>7.29</v>
      </c>
      <c r="DD718" s="17">
        <v>7.23</v>
      </c>
      <c r="DE718" s="17">
        <v>7.23</v>
      </c>
      <c r="DF718" s="14">
        <v>37187</v>
      </c>
      <c r="DG718" s="15" t="s">
        <v>1033</v>
      </c>
      <c r="DH718" s="7" t="s">
        <v>1072</v>
      </c>
      <c r="DI718" s="7" t="s">
        <v>1073</v>
      </c>
      <c r="DJ718" s="19">
        <v>44082</v>
      </c>
      <c r="DK718" s="17">
        <v>100.87</v>
      </c>
      <c r="DL718" s="17">
        <v>101.5</v>
      </c>
      <c r="DM718" s="17">
        <v>100.5</v>
      </c>
      <c r="DN718" s="17">
        <v>101.15</v>
      </c>
      <c r="DO718" s="14">
        <v>36713</v>
      </c>
      <c r="DQ718" s="6">
        <v>44083</v>
      </c>
      <c r="DR718" s="62">
        <v>9.0799999999999995E-3</v>
      </c>
    </row>
    <row r="719" spans="1:122" ht="15" hidden="1" x14ac:dyDescent="0.25">
      <c r="A719" s="17" t="s">
        <v>8</v>
      </c>
      <c r="B719" s="17" t="s">
        <v>9</v>
      </c>
      <c r="C719" s="26" t="s">
        <v>723</v>
      </c>
      <c r="D719" s="21">
        <v>59.47</v>
      </c>
      <c r="E719" s="21">
        <v>59.66</v>
      </c>
      <c r="F719" s="21">
        <v>59</v>
      </c>
      <c r="G719" s="21">
        <v>59.65</v>
      </c>
      <c r="H719" s="21">
        <v>1489</v>
      </c>
      <c r="I719" s="15"/>
      <c r="J719" s="9" t="s">
        <v>1027</v>
      </c>
      <c r="K719" s="9" t="s">
        <v>1028</v>
      </c>
      <c r="L719" s="12" t="s">
        <v>723</v>
      </c>
      <c r="M719" s="10">
        <v>32.463999999999999</v>
      </c>
      <c r="N719" s="10">
        <v>33.042999999999999</v>
      </c>
      <c r="O719" s="10">
        <v>32.411000000000001</v>
      </c>
      <c r="P719" s="10">
        <v>32.997999999999998</v>
      </c>
      <c r="Q719" s="10">
        <v>5847256</v>
      </c>
      <c r="R719" s="10">
        <v>97207.79</v>
      </c>
      <c r="S719" s="10">
        <v>2945851394</v>
      </c>
      <c r="T719" s="15"/>
      <c r="U719" s="7" t="s">
        <v>1031</v>
      </c>
      <c r="V719" s="7" t="s">
        <v>1032</v>
      </c>
      <c r="W719" s="19">
        <v>44081</v>
      </c>
      <c r="X719" s="17">
        <v>10.3</v>
      </c>
      <c r="Y719" s="17">
        <v>10.48</v>
      </c>
      <c r="Z719" s="17">
        <v>9.9499999999999993</v>
      </c>
      <c r="AA719" s="17">
        <v>9.99</v>
      </c>
      <c r="AB719" s="14">
        <v>411573</v>
      </c>
      <c r="AC719" s="15"/>
      <c r="AD719" s="7" t="s">
        <v>1034</v>
      </c>
      <c r="AE719" s="7" t="s">
        <v>1035</v>
      </c>
      <c r="AF719" s="19">
        <v>44081</v>
      </c>
      <c r="AG719" s="17">
        <v>17.52</v>
      </c>
      <c r="AH719" s="17">
        <v>18.12</v>
      </c>
      <c r="AI719" s="17">
        <v>17.5</v>
      </c>
      <c r="AJ719" s="17">
        <v>17.88</v>
      </c>
      <c r="AK719" s="14">
        <v>7895909</v>
      </c>
      <c r="AL719" s="23">
        <v>55051.89</v>
      </c>
      <c r="AM719" s="14">
        <v>3078964918</v>
      </c>
      <c r="AN719" s="15"/>
      <c r="AO719" s="7" t="s">
        <v>1036</v>
      </c>
      <c r="AP719" s="7" t="s">
        <v>1037</v>
      </c>
      <c r="AQ719" s="19">
        <v>44081</v>
      </c>
      <c r="AR719" s="17">
        <v>3.2000000000000001E-2</v>
      </c>
      <c r="AS719" s="17">
        <v>3.5000000000000003E-2</v>
      </c>
      <c r="AT719" s="17">
        <v>3.2000000000000001E-2</v>
      </c>
      <c r="AU719" s="17">
        <v>3.4000000000000002E-2</v>
      </c>
      <c r="AV719" s="14">
        <v>5488818</v>
      </c>
      <c r="AW719" s="17">
        <v>26.42</v>
      </c>
      <c r="AX719" s="14">
        <v>777128624</v>
      </c>
      <c r="AY719" s="15"/>
      <c r="AZ719" s="7" t="s">
        <v>1038</v>
      </c>
      <c r="BA719" s="7" t="s">
        <v>1039</v>
      </c>
      <c r="BB719" s="19">
        <v>44081</v>
      </c>
      <c r="BC719" s="17">
        <v>125.5</v>
      </c>
      <c r="BD719" s="17">
        <v>127.56</v>
      </c>
      <c r="BE719" s="17">
        <v>124.31</v>
      </c>
      <c r="BF719" s="17">
        <v>126.76</v>
      </c>
      <c r="BG719" s="14">
        <v>580017</v>
      </c>
      <c r="BH719" s="23">
        <v>45824.2</v>
      </c>
      <c r="BI719" s="14">
        <v>361503627</v>
      </c>
      <c r="BJ719" s="15"/>
      <c r="BK719" t="s">
        <v>1040</v>
      </c>
      <c r="BL719" t="s">
        <v>1041</v>
      </c>
      <c r="BM719" s="19">
        <v>44081</v>
      </c>
      <c r="BN719" s="17">
        <v>26.16</v>
      </c>
      <c r="BO719" s="17">
        <v>26.16</v>
      </c>
      <c r="BP719" s="17">
        <v>25.87</v>
      </c>
      <c r="BQ719" s="17">
        <v>25.97</v>
      </c>
      <c r="BR719" s="14">
        <v>412685</v>
      </c>
      <c r="BS719" s="15"/>
      <c r="BT719" s="7" t="s">
        <v>1042</v>
      </c>
      <c r="BU719" s="7" t="s">
        <v>1043</v>
      </c>
      <c r="BV719" s="19">
        <v>44081</v>
      </c>
      <c r="BW719" s="17">
        <v>2.17</v>
      </c>
      <c r="BX719" s="17">
        <v>2.19</v>
      </c>
      <c r="BY719" s="17">
        <v>2.13</v>
      </c>
      <c r="BZ719" s="17">
        <v>2.15</v>
      </c>
      <c r="CA719" s="14">
        <v>1862756</v>
      </c>
      <c r="CB719" s="23">
        <v>1421.34</v>
      </c>
      <c r="CC719" s="14">
        <v>661088044</v>
      </c>
      <c r="CD719" s="15"/>
      <c r="CE719" t="s">
        <v>1044</v>
      </c>
      <c r="CF719" t="s">
        <v>1045</v>
      </c>
      <c r="CG719" s="19">
        <v>44081</v>
      </c>
      <c r="CH719" s="17">
        <v>53.15</v>
      </c>
      <c r="CI719" s="17">
        <v>53.4</v>
      </c>
      <c r="CJ719" s="17">
        <v>53.08</v>
      </c>
      <c r="CK719" s="17">
        <v>53.11</v>
      </c>
      <c r="CL719" s="14">
        <v>43270</v>
      </c>
      <c r="CM719" s="15" t="s">
        <v>1033</v>
      </c>
      <c r="CN719" s="7" t="s">
        <v>1046</v>
      </c>
      <c r="CO719" s="7" t="s">
        <v>1047</v>
      </c>
      <c r="CP719" s="19">
        <v>44081</v>
      </c>
      <c r="CQ719" s="17">
        <v>18.82</v>
      </c>
      <c r="CR719" s="17">
        <v>19.03</v>
      </c>
      <c r="CS719" s="17">
        <v>18.670000000000002</v>
      </c>
      <c r="CT719" s="17">
        <v>18.87</v>
      </c>
      <c r="CU719" s="14">
        <v>2362730</v>
      </c>
      <c r="CV719" s="23">
        <v>18008.75</v>
      </c>
      <c r="CW719" s="14">
        <v>954358934</v>
      </c>
      <c r="CX719" s="15"/>
      <c r="CY719" t="s">
        <v>1048</v>
      </c>
      <c r="CZ719" t="s">
        <v>1049</v>
      </c>
      <c r="DA719" s="19">
        <v>44081</v>
      </c>
      <c r="DB719" s="17">
        <v>7.15</v>
      </c>
      <c r="DC719" s="17">
        <v>7.21</v>
      </c>
      <c r="DD719" s="17">
        <v>7.14</v>
      </c>
      <c r="DE719" s="17">
        <v>7.17</v>
      </c>
      <c r="DF719" s="14">
        <v>54441</v>
      </c>
      <c r="DG719" s="15" t="s">
        <v>1033</v>
      </c>
      <c r="DH719" s="7" t="s">
        <v>1072</v>
      </c>
      <c r="DI719" s="7" t="s">
        <v>1073</v>
      </c>
      <c r="DJ719" s="19">
        <v>44081</v>
      </c>
      <c r="DK719" s="17">
        <v>99.08</v>
      </c>
      <c r="DL719" s="17">
        <v>100.36</v>
      </c>
      <c r="DM719" s="17">
        <v>98.82</v>
      </c>
      <c r="DN719" s="17">
        <v>99.95</v>
      </c>
      <c r="DO719" s="14">
        <v>32611</v>
      </c>
      <c r="DQ719" s="6">
        <v>44082</v>
      </c>
      <c r="DR719" s="62">
        <v>9.6799999999999994E-3</v>
      </c>
    </row>
    <row r="720" spans="1:122" ht="15" hidden="1" x14ac:dyDescent="0.25">
      <c r="A720" s="17" t="s">
        <v>8</v>
      </c>
      <c r="B720" s="17" t="s">
        <v>9</v>
      </c>
      <c r="C720" s="26" t="s">
        <v>724</v>
      </c>
      <c r="D720" s="21">
        <v>60.19</v>
      </c>
      <c r="E720" s="21">
        <v>60.19</v>
      </c>
      <c r="F720" s="21">
        <v>59.4</v>
      </c>
      <c r="G720" s="21">
        <v>59.66</v>
      </c>
      <c r="H720" s="21">
        <v>3035</v>
      </c>
      <c r="I720" s="15"/>
      <c r="J720" s="9" t="s">
        <v>1027</v>
      </c>
      <c r="K720" s="9" t="s">
        <v>1028</v>
      </c>
      <c r="L720" s="12" t="s">
        <v>724</v>
      </c>
      <c r="M720" s="10">
        <v>32.659999999999997</v>
      </c>
      <c r="N720" s="10">
        <v>32.677999999999997</v>
      </c>
      <c r="O720" s="10">
        <v>32.116999999999997</v>
      </c>
      <c r="P720" s="10">
        <v>32.223999999999997</v>
      </c>
      <c r="Q720" s="10">
        <v>6554384</v>
      </c>
      <c r="R720" s="10">
        <v>94925.94</v>
      </c>
      <c r="S720" s="10">
        <v>2945851394</v>
      </c>
      <c r="T720" s="15"/>
      <c r="U720" s="7" t="s">
        <v>1031</v>
      </c>
      <c r="V720" s="7" t="s">
        <v>1032</v>
      </c>
      <c r="W720" s="19">
        <v>44078</v>
      </c>
      <c r="X720" s="17">
        <v>10.38</v>
      </c>
      <c r="Y720" s="17">
        <v>10.38</v>
      </c>
      <c r="Z720" s="17">
        <v>10.1</v>
      </c>
      <c r="AA720" s="17">
        <v>10.16</v>
      </c>
      <c r="AB720" s="14">
        <v>178383</v>
      </c>
      <c r="AC720" s="15"/>
      <c r="AD720" s="7" t="s">
        <v>1034</v>
      </c>
      <c r="AE720" s="7" t="s">
        <v>1035</v>
      </c>
      <c r="AF720" s="19">
        <v>44078</v>
      </c>
      <c r="AG720" s="17">
        <v>17.61</v>
      </c>
      <c r="AH720" s="17">
        <v>17.940000000000001</v>
      </c>
      <c r="AI720" s="17">
        <v>17.47</v>
      </c>
      <c r="AJ720" s="17">
        <v>17.52</v>
      </c>
      <c r="AK720" s="14">
        <v>7544253</v>
      </c>
      <c r="AL720" s="23">
        <v>53943.47</v>
      </c>
      <c r="AM720" s="14">
        <v>3078964918</v>
      </c>
      <c r="AN720" s="15"/>
      <c r="AO720" s="7" t="s">
        <v>1036</v>
      </c>
      <c r="AP720" s="7" t="s">
        <v>1037</v>
      </c>
      <c r="AQ720" s="19">
        <v>44078</v>
      </c>
      <c r="AR720" s="17">
        <v>3.2000000000000001E-2</v>
      </c>
      <c r="AS720" s="17">
        <v>3.2000000000000001E-2</v>
      </c>
      <c r="AT720" s="17">
        <v>3.1E-2</v>
      </c>
      <c r="AU720" s="17">
        <v>3.2000000000000001E-2</v>
      </c>
      <c r="AV720" s="14">
        <v>4266690</v>
      </c>
      <c r="AW720" s="17">
        <v>24.87</v>
      </c>
      <c r="AX720" s="14">
        <v>777128624</v>
      </c>
      <c r="AY720" s="15"/>
      <c r="AZ720" s="7" t="s">
        <v>1038</v>
      </c>
      <c r="BA720" s="7" t="s">
        <v>1039</v>
      </c>
      <c r="BB720" s="19">
        <v>44078</v>
      </c>
      <c r="BC720" s="17">
        <v>127.67</v>
      </c>
      <c r="BD720" s="17">
        <v>127.9</v>
      </c>
      <c r="BE720" s="17">
        <v>125.77</v>
      </c>
      <c r="BF720" s="17">
        <v>126.2</v>
      </c>
      <c r="BG720" s="14">
        <v>800013</v>
      </c>
      <c r="BH720" s="23">
        <v>45621.760000000002</v>
      </c>
      <c r="BI720" s="14">
        <v>361503627</v>
      </c>
      <c r="BJ720" s="15"/>
      <c r="BK720" t="s">
        <v>1040</v>
      </c>
      <c r="BL720" t="s">
        <v>1041</v>
      </c>
      <c r="BM720" s="19">
        <v>44078</v>
      </c>
      <c r="BN720" s="17">
        <v>26.52</v>
      </c>
      <c r="BO720" s="17">
        <v>26.67</v>
      </c>
      <c r="BP720" s="17">
        <v>26.43</v>
      </c>
      <c r="BQ720" s="17">
        <v>26.62</v>
      </c>
      <c r="BR720" s="14">
        <v>646486</v>
      </c>
      <c r="BS720" s="15"/>
      <c r="BT720" s="7" t="s">
        <v>1042</v>
      </c>
      <c r="BU720" s="7" t="s">
        <v>1043</v>
      </c>
      <c r="BV720" s="19">
        <v>44078</v>
      </c>
      <c r="BW720" s="17">
        <v>2.2000000000000002</v>
      </c>
      <c r="BX720" s="17">
        <v>2.21</v>
      </c>
      <c r="BY720" s="17">
        <v>2.14</v>
      </c>
      <c r="BZ720" s="17">
        <v>2.2000000000000002</v>
      </c>
      <c r="CA720" s="14">
        <v>3232287</v>
      </c>
      <c r="CB720" s="23">
        <v>1454.39</v>
      </c>
      <c r="CC720" s="14">
        <v>661088044</v>
      </c>
      <c r="CD720" s="15"/>
      <c r="CE720" t="s">
        <v>1044</v>
      </c>
      <c r="CF720" t="s">
        <v>1045</v>
      </c>
      <c r="CG720" s="19">
        <v>44078</v>
      </c>
      <c r="CH720" s="17">
        <v>53.74</v>
      </c>
      <c r="CI720" s="17">
        <v>53.79</v>
      </c>
      <c r="CJ720" s="17">
        <v>53.38</v>
      </c>
      <c r="CK720" s="17">
        <v>53.6</v>
      </c>
      <c r="CL720" s="14">
        <v>35277</v>
      </c>
      <c r="CM720" s="15" t="s">
        <v>1033</v>
      </c>
      <c r="CN720" s="7" t="s">
        <v>1046</v>
      </c>
      <c r="CO720" s="7" t="s">
        <v>1047</v>
      </c>
      <c r="CP720" s="19">
        <v>44078</v>
      </c>
      <c r="CQ720" s="17">
        <v>19</v>
      </c>
      <c r="CR720" s="17">
        <v>19.035</v>
      </c>
      <c r="CS720" s="17">
        <v>18.79</v>
      </c>
      <c r="CT720" s="17">
        <v>18.97</v>
      </c>
      <c r="CU720" s="14">
        <v>3923888</v>
      </c>
      <c r="CV720" s="23">
        <v>18104.189999999999</v>
      </c>
      <c r="CW720" s="14">
        <v>954358934</v>
      </c>
      <c r="CX720" s="15"/>
      <c r="CY720" t="s">
        <v>1048</v>
      </c>
      <c r="CZ720" t="s">
        <v>1049</v>
      </c>
      <c r="DA720" s="19">
        <v>44078</v>
      </c>
      <c r="DB720" s="17">
        <v>7.2</v>
      </c>
      <c r="DC720" s="17">
        <v>7.2</v>
      </c>
      <c r="DD720" s="17">
        <v>7.13</v>
      </c>
      <c r="DE720" s="17">
        <v>7.15</v>
      </c>
      <c r="DF720" s="14">
        <v>34946</v>
      </c>
      <c r="DG720" s="15" t="s">
        <v>1033</v>
      </c>
      <c r="DH720" s="7" t="s">
        <v>1072</v>
      </c>
      <c r="DI720" s="7" t="s">
        <v>1073</v>
      </c>
      <c r="DJ720" s="19">
        <v>44078</v>
      </c>
      <c r="DK720" s="17">
        <v>100.63</v>
      </c>
      <c r="DL720" s="17">
        <v>100.63</v>
      </c>
      <c r="DM720" s="17">
        <v>99.6</v>
      </c>
      <c r="DN720" s="17">
        <v>99.64</v>
      </c>
      <c r="DO720" s="14">
        <v>32854</v>
      </c>
      <c r="DQ720" s="6">
        <v>44081</v>
      </c>
      <c r="DR720" s="62">
        <v>9.7299999999999991E-3</v>
      </c>
    </row>
    <row r="721" spans="1:122" ht="15" hidden="1" x14ac:dyDescent="0.25">
      <c r="A721" s="17" t="s">
        <v>8</v>
      </c>
      <c r="B721" s="17" t="s">
        <v>9</v>
      </c>
      <c r="C721" s="26" t="s">
        <v>725</v>
      </c>
      <c r="D721" s="21">
        <v>61.3</v>
      </c>
      <c r="E721" s="21">
        <v>61.5</v>
      </c>
      <c r="F721" s="21">
        <v>61.3</v>
      </c>
      <c r="G721" s="21">
        <v>61.33</v>
      </c>
      <c r="H721" s="21">
        <v>1281</v>
      </c>
      <c r="I721" s="15"/>
      <c r="J721" s="9" t="s">
        <v>1027</v>
      </c>
      <c r="K721" s="9" t="s">
        <v>1028</v>
      </c>
      <c r="L721" s="12" t="s">
        <v>725</v>
      </c>
      <c r="M721" s="10">
        <v>33.648000000000003</v>
      </c>
      <c r="N721" s="10">
        <v>33.737000000000002</v>
      </c>
      <c r="O721" s="10">
        <v>33.363</v>
      </c>
      <c r="P721" s="10">
        <v>33.488</v>
      </c>
      <c r="Q721" s="10">
        <v>7921262</v>
      </c>
      <c r="R721" s="10">
        <v>98650.38</v>
      </c>
      <c r="S721" s="10">
        <v>2945851394</v>
      </c>
      <c r="T721" s="15"/>
      <c r="U721" s="7" t="s">
        <v>1031</v>
      </c>
      <c r="V721" s="7" t="s">
        <v>1032</v>
      </c>
      <c r="W721" s="19">
        <v>44077</v>
      </c>
      <c r="X721" s="17">
        <v>10.49</v>
      </c>
      <c r="Y721" s="17">
        <v>10.73</v>
      </c>
      <c r="Z721" s="17">
        <v>10.45</v>
      </c>
      <c r="AA721" s="17">
        <v>10.52</v>
      </c>
      <c r="AB721" s="14">
        <v>75017</v>
      </c>
      <c r="AC721" s="15"/>
      <c r="AD721" s="7" t="s">
        <v>1034</v>
      </c>
      <c r="AE721" s="7" t="s">
        <v>1035</v>
      </c>
      <c r="AF721" s="19">
        <v>44077</v>
      </c>
      <c r="AG721" s="17">
        <v>18.079999999999998</v>
      </c>
      <c r="AH721" s="17">
        <v>18.25</v>
      </c>
      <c r="AI721" s="17">
        <v>17.87</v>
      </c>
      <c r="AJ721" s="17">
        <v>18.14</v>
      </c>
      <c r="AK721" s="14">
        <v>6846385</v>
      </c>
      <c r="AL721" s="23">
        <v>55852.42</v>
      </c>
      <c r="AM721" s="14">
        <v>3078964918</v>
      </c>
      <c r="AN721" s="15"/>
      <c r="AO721" s="7" t="s">
        <v>1036</v>
      </c>
      <c r="AP721" s="7" t="s">
        <v>1037</v>
      </c>
      <c r="AQ721" s="19">
        <v>44077</v>
      </c>
      <c r="AR721" s="17">
        <v>3.2000000000000001E-2</v>
      </c>
      <c r="AS721" s="17">
        <v>3.3000000000000002E-2</v>
      </c>
      <c r="AT721" s="17">
        <v>3.2000000000000001E-2</v>
      </c>
      <c r="AU721" s="17">
        <v>3.2000000000000001E-2</v>
      </c>
      <c r="AV721" s="14">
        <v>2794537</v>
      </c>
      <c r="AW721" s="17">
        <v>24.87</v>
      </c>
      <c r="AX721" s="14">
        <v>777128624</v>
      </c>
      <c r="AY721" s="15"/>
      <c r="AZ721" s="7" t="s">
        <v>1038</v>
      </c>
      <c r="BA721" s="7" t="s">
        <v>1039</v>
      </c>
      <c r="BB721" s="19">
        <v>44077</v>
      </c>
      <c r="BC721" s="17">
        <v>129.19999999999999</v>
      </c>
      <c r="BD721" s="17">
        <v>131.75</v>
      </c>
      <c r="BE721" s="17">
        <v>128.56</v>
      </c>
      <c r="BF721" s="17">
        <v>130.19999999999999</v>
      </c>
      <c r="BG721" s="14">
        <v>1126204</v>
      </c>
      <c r="BH721" s="23">
        <v>47067.77</v>
      </c>
      <c r="BI721" s="14">
        <v>361503627</v>
      </c>
      <c r="BJ721" s="15"/>
      <c r="BK721" t="s">
        <v>1040</v>
      </c>
      <c r="BL721" t="s">
        <v>1041</v>
      </c>
      <c r="BM721" s="19">
        <v>44077</v>
      </c>
      <c r="BN721" s="17">
        <v>28.09</v>
      </c>
      <c r="BO721" s="17">
        <v>28.11</v>
      </c>
      <c r="BP721" s="17">
        <v>27.98</v>
      </c>
      <c r="BQ721" s="17">
        <v>28.11</v>
      </c>
      <c r="BR721" s="14">
        <v>131957</v>
      </c>
      <c r="BS721" s="15"/>
      <c r="BT721" s="7" t="s">
        <v>1042</v>
      </c>
      <c r="BU721" s="7" t="s">
        <v>1043</v>
      </c>
      <c r="BV721" s="19">
        <v>44077</v>
      </c>
      <c r="BW721" s="17">
        <v>2.23</v>
      </c>
      <c r="BX721" s="17">
        <v>2.31</v>
      </c>
      <c r="BY721" s="17">
        <v>2.19</v>
      </c>
      <c r="BZ721" s="17">
        <v>2.29</v>
      </c>
      <c r="CA721" s="14">
        <v>3533904</v>
      </c>
      <c r="CB721" s="23">
        <v>1513.89</v>
      </c>
      <c r="CC721" s="14">
        <v>661088044</v>
      </c>
      <c r="CD721" s="15"/>
      <c r="CE721" t="s">
        <v>1044</v>
      </c>
      <c r="CF721" t="s">
        <v>1045</v>
      </c>
      <c r="CG721" s="19">
        <v>44077</v>
      </c>
      <c r="CH721" s="17">
        <v>54.61</v>
      </c>
      <c r="CI721" s="17">
        <v>54.95</v>
      </c>
      <c r="CJ721" s="17">
        <v>54.61</v>
      </c>
      <c r="CK721" s="17">
        <v>54.75</v>
      </c>
      <c r="CL721" s="14">
        <v>19968</v>
      </c>
      <c r="CM721" s="15" t="s">
        <v>1033</v>
      </c>
      <c r="CN721" s="7" t="s">
        <v>1046</v>
      </c>
      <c r="CO721" s="7" t="s">
        <v>1047</v>
      </c>
      <c r="CP721" s="19">
        <v>44077</v>
      </c>
      <c r="CQ721" s="17">
        <v>19</v>
      </c>
      <c r="CR721" s="17">
        <v>19.41</v>
      </c>
      <c r="CS721" s="17">
        <v>18.95</v>
      </c>
      <c r="CT721" s="17">
        <v>19.25</v>
      </c>
      <c r="CU721" s="14">
        <v>3281414</v>
      </c>
      <c r="CV721" s="23">
        <v>18371.41</v>
      </c>
      <c r="CW721" s="14">
        <v>954358934</v>
      </c>
      <c r="CX721" s="15"/>
      <c r="CY721" t="s">
        <v>1048</v>
      </c>
      <c r="CZ721" t="s">
        <v>1049</v>
      </c>
      <c r="DA721" s="19">
        <v>44077</v>
      </c>
      <c r="DB721" s="17">
        <v>7.34</v>
      </c>
      <c r="DC721" s="17">
        <v>7.37</v>
      </c>
      <c r="DD721" s="17">
        <v>7.25</v>
      </c>
      <c r="DE721" s="17">
        <v>7.25</v>
      </c>
      <c r="DF721" s="14">
        <v>78522</v>
      </c>
      <c r="DG721" s="15" t="s">
        <v>1033</v>
      </c>
      <c r="DH721" s="7" t="s">
        <v>1072</v>
      </c>
      <c r="DI721" s="7" t="s">
        <v>1073</v>
      </c>
      <c r="DJ721" s="19">
        <v>44077</v>
      </c>
      <c r="DK721" s="17">
        <v>102.91</v>
      </c>
      <c r="DL721" s="17">
        <v>103.16</v>
      </c>
      <c r="DM721" s="17">
        <v>102.48</v>
      </c>
      <c r="DN721" s="17">
        <v>102.89</v>
      </c>
      <c r="DO721" s="14">
        <v>30486</v>
      </c>
      <c r="DQ721" s="6">
        <v>44078</v>
      </c>
      <c r="DR721" s="62">
        <v>8.9300000000000004E-3</v>
      </c>
    </row>
    <row r="722" spans="1:122" ht="15" hidden="1" x14ac:dyDescent="0.25">
      <c r="A722" s="17" t="s">
        <v>8</v>
      </c>
      <c r="B722" s="17" t="s">
        <v>9</v>
      </c>
      <c r="C722" s="26" t="s">
        <v>726</v>
      </c>
      <c r="D722" s="21">
        <v>61.5</v>
      </c>
      <c r="E722" s="21">
        <v>61.5</v>
      </c>
      <c r="F722" s="21">
        <v>60.85</v>
      </c>
      <c r="G722" s="21">
        <v>61.02</v>
      </c>
      <c r="H722" s="21">
        <v>3805</v>
      </c>
      <c r="I722" s="15"/>
      <c r="J722" s="9" t="s">
        <v>1027</v>
      </c>
      <c r="K722" s="9" t="s">
        <v>1028</v>
      </c>
      <c r="L722" s="12" t="s">
        <v>726</v>
      </c>
      <c r="M722" s="10">
        <v>34.378</v>
      </c>
      <c r="N722" s="10">
        <v>34.69</v>
      </c>
      <c r="O722" s="10">
        <v>34.28</v>
      </c>
      <c r="P722" s="10">
        <v>34.28</v>
      </c>
      <c r="Q722" s="10">
        <v>7433690</v>
      </c>
      <c r="R722" s="10">
        <v>100984.96000000001</v>
      </c>
      <c r="S722" s="10">
        <v>2945851394</v>
      </c>
      <c r="T722" s="15"/>
      <c r="U722" s="7" t="s">
        <v>1031</v>
      </c>
      <c r="V722" s="7" t="s">
        <v>1032</v>
      </c>
      <c r="W722" s="19">
        <v>44076</v>
      </c>
      <c r="X722" s="17">
        <v>10.36</v>
      </c>
      <c r="Y722" s="17">
        <v>10.4</v>
      </c>
      <c r="Z722" s="17">
        <v>10.35</v>
      </c>
      <c r="AA722" s="17">
        <v>10.4</v>
      </c>
      <c r="AB722" s="14">
        <v>56435</v>
      </c>
      <c r="AC722" s="15"/>
      <c r="AD722" s="7" t="s">
        <v>1034</v>
      </c>
      <c r="AE722" s="7" t="s">
        <v>1035</v>
      </c>
      <c r="AF722" s="19">
        <v>44076</v>
      </c>
      <c r="AG722" s="17">
        <v>17.97</v>
      </c>
      <c r="AH722" s="17">
        <v>18.350000000000001</v>
      </c>
      <c r="AI722" s="17">
        <v>17.809999999999999</v>
      </c>
      <c r="AJ722" s="17">
        <v>18.02</v>
      </c>
      <c r="AK722" s="14">
        <v>9776364</v>
      </c>
      <c r="AL722" s="23">
        <v>55482.95</v>
      </c>
      <c r="AM722" s="14">
        <v>3078964918</v>
      </c>
      <c r="AN722" s="15"/>
      <c r="AO722" s="7" t="s">
        <v>1036</v>
      </c>
      <c r="AP722" s="7" t="s">
        <v>1037</v>
      </c>
      <c r="AQ722" s="19">
        <v>44076</v>
      </c>
      <c r="AR722" s="17">
        <v>3.2000000000000001E-2</v>
      </c>
      <c r="AS722" s="17">
        <v>3.3000000000000002E-2</v>
      </c>
      <c r="AT722" s="17">
        <v>0.03</v>
      </c>
      <c r="AU722" s="17">
        <v>3.2000000000000001E-2</v>
      </c>
      <c r="AV722" s="14">
        <v>13918748</v>
      </c>
      <c r="AW722" s="17">
        <v>24.87</v>
      </c>
      <c r="AX722" s="14">
        <v>777128624</v>
      </c>
      <c r="AY722" s="15"/>
      <c r="AZ722" s="7" t="s">
        <v>1038</v>
      </c>
      <c r="BA722" s="7" t="s">
        <v>1039</v>
      </c>
      <c r="BB722" s="19">
        <v>44076</v>
      </c>
      <c r="BC722" s="17">
        <v>125.17</v>
      </c>
      <c r="BD722" s="17">
        <v>127.97</v>
      </c>
      <c r="BE722" s="17">
        <v>125</v>
      </c>
      <c r="BF722" s="17">
        <v>127.7</v>
      </c>
      <c r="BG722" s="14">
        <v>858902</v>
      </c>
      <c r="BH722" s="23">
        <v>46164.01</v>
      </c>
      <c r="BI722" s="14">
        <v>361503627</v>
      </c>
      <c r="BJ722" s="15"/>
      <c r="BK722" t="s">
        <v>1040</v>
      </c>
      <c r="BL722" t="s">
        <v>1041</v>
      </c>
      <c r="BM722" s="19">
        <v>44076</v>
      </c>
      <c r="BN722" s="17">
        <v>27.73</v>
      </c>
      <c r="BO722" s="17">
        <v>27.93</v>
      </c>
      <c r="BP722" s="17">
        <v>27.73</v>
      </c>
      <c r="BQ722" s="17">
        <v>27.88</v>
      </c>
      <c r="BR722" s="14">
        <v>112009</v>
      </c>
      <c r="BS722" s="15"/>
      <c r="BT722" s="7" t="s">
        <v>1042</v>
      </c>
      <c r="BU722" s="7" t="s">
        <v>1043</v>
      </c>
      <c r="BV722" s="19">
        <v>44076</v>
      </c>
      <c r="BW722" s="17">
        <v>2.19</v>
      </c>
      <c r="BX722" s="17">
        <v>2.2400000000000002</v>
      </c>
      <c r="BY722" s="17">
        <v>2.17</v>
      </c>
      <c r="BZ722" s="17">
        <v>2.2000000000000002</v>
      </c>
      <c r="CA722" s="14">
        <v>1596391</v>
      </c>
      <c r="CB722" s="23">
        <v>1454.39</v>
      </c>
      <c r="CC722" s="14">
        <v>661088044</v>
      </c>
      <c r="CD722" s="15"/>
      <c r="CE722" t="s">
        <v>1044</v>
      </c>
      <c r="CF722" t="s">
        <v>1045</v>
      </c>
      <c r="CG722" s="19">
        <v>44076</v>
      </c>
      <c r="CH722" s="17">
        <v>54.19</v>
      </c>
      <c r="CI722" s="17">
        <v>54.3</v>
      </c>
      <c r="CJ722" s="17">
        <v>54</v>
      </c>
      <c r="CK722" s="17">
        <v>54.26</v>
      </c>
      <c r="CL722" s="14">
        <v>11406</v>
      </c>
      <c r="CM722" s="15" t="s">
        <v>1033</v>
      </c>
      <c r="CN722" s="7" t="s">
        <v>1046</v>
      </c>
      <c r="CO722" s="7" t="s">
        <v>1047</v>
      </c>
      <c r="CP722" s="19">
        <v>44076</v>
      </c>
      <c r="CQ722" s="17">
        <v>19.190000000000001</v>
      </c>
      <c r="CR722" s="17">
        <v>19.190000000000001</v>
      </c>
      <c r="CS722" s="17">
        <v>18.899999999999999</v>
      </c>
      <c r="CT722" s="17">
        <v>19.079999999999998</v>
      </c>
      <c r="CU722" s="14">
        <v>3906140</v>
      </c>
      <c r="CV722" s="23">
        <v>18209.169999999998</v>
      </c>
      <c r="CW722" s="14">
        <v>954358934</v>
      </c>
      <c r="CX722" s="15"/>
      <c r="CY722" t="s">
        <v>1048</v>
      </c>
      <c r="CZ722" t="s">
        <v>1049</v>
      </c>
      <c r="DA722" s="19">
        <v>44076</v>
      </c>
      <c r="DB722" s="17">
        <v>7.25</v>
      </c>
      <c r="DC722" s="17">
        <v>7.34</v>
      </c>
      <c r="DD722" s="17">
        <v>7.25</v>
      </c>
      <c r="DE722" s="17">
        <v>7.25</v>
      </c>
      <c r="DF722" s="14">
        <v>50726</v>
      </c>
      <c r="DG722" s="15" t="s">
        <v>1033</v>
      </c>
      <c r="DH722" s="7" t="s">
        <v>1072</v>
      </c>
      <c r="DI722" s="7" t="s">
        <v>1073</v>
      </c>
      <c r="DJ722" s="19">
        <v>44076</v>
      </c>
      <c r="DK722" s="17">
        <v>100.89</v>
      </c>
      <c r="DL722" s="17">
        <v>102.06</v>
      </c>
      <c r="DM722" s="17">
        <v>100.85</v>
      </c>
      <c r="DN722" s="17">
        <v>101.94</v>
      </c>
      <c r="DO722" s="14">
        <v>45529</v>
      </c>
      <c r="DQ722" s="6">
        <v>44077</v>
      </c>
      <c r="DR722" s="62">
        <v>9.1700000000000011E-3</v>
      </c>
    </row>
    <row r="723" spans="1:122" ht="15" hidden="1" x14ac:dyDescent="0.25">
      <c r="A723" s="17" t="s">
        <v>8</v>
      </c>
      <c r="B723" s="17" t="s">
        <v>9</v>
      </c>
      <c r="C723" s="26" t="s">
        <v>727</v>
      </c>
      <c r="D723" s="21">
        <v>61.53</v>
      </c>
      <c r="E723" s="21">
        <v>61.53</v>
      </c>
      <c r="F723" s="21">
        <v>60.6</v>
      </c>
      <c r="G723" s="21">
        <v>61</v>
      </c>
      <c r="H723" s="21">
        <v>2594</v>
      </c>
      <c r="I723" s="15"/>
      <c r="J723" s="9" t="s">
        <v>1027</v>
      </c>
      <c r="K723" s="9" t="s">
        <v>1028</v>
      </c>
      <c r="L723" s="12" t="s">
        <v>727</v>
      </c>
      <c r="M723" s="10">
        <v>33.265000000000001</v>
      </c>
      <c r="N723" s="10">
        <v>33.585999999999999</v>
      </c>
      <c r="O723" s="10">
        <v>32.970999999999997</v>
      </c>
      <c r="P723" s="10">
        <v>33.39</v>
      </c>
      <c r="Q723" s="10">
        <v>7532014</v>
      </c>
      <c r="R723" s="10">
        <v>98361.98</v>
      </c>
      <c r="S723" s="10">
        <v>2945851394</v>
      </c>
      <c r="T723" s="15"/>
      <c r="U723" s="7" t="s">
        <v>1031</v>
      </c>
      <c r="V723" s="7" t="s">
        <v>1032</v>
      </c>
      <c r="W723" s="19">
        <v>44075</v>
      </c>
      <c r="X723" s="17">
        <v>10.33</v>
      </c>
      <c r="Y723" s="17">
        <v>10.33</v>
      </c>
      <c r="Z723" s="17">
        <v>10.23</v>
      </c>
      <c r="AA723" s="17">
        <v>10.25</v>
      </c>
      <c r="AB723" s="14">
        <v>8524694</v>
      </c>
      <c r="AC723" s="15"/>
      <c r="AD723" s="7" t="s">
        <v>1034</v>
      </c>
      <c r="AE723" s="7" t="s">
        <v>1035</v>
      </c>
      <c r="AF723" s="19">
        <v>44075</v>
      </c>
      <c r="AG723" s="17">
        <v>17.2</v>
      </c>
      <c r="AH723" s="17">
        <v>17.66</v>
      </c>
      <c r="AI723" s="17">
        <v>17.11</v>
      </c>
      <c r="AJ723" s="17">
        <v>17.62</v>
      </c>
      <c r="AK723" s="14">
        <v>8762271</v>
      </c>
      <c r="AL723" s="23">
        <v>54251.360000000001</v>
      </c>
      <c r="AM723" s="14">
        <v>3078964918</v>
      </c>
      <c r="AN723" s="15"/>
      <c r="AO723" s="7" t="s">
        <v>1036</v>
      </c>
      <c r="AP723" s="7" t="s">
        <v>1037</v>
      </c>
      <c r="AQ723" s="19">
        <v>44075</v>
      </c>
      <c r="AR723" s="17">
        <v>3.3000000000000002E-2</v>
      </c>
      <c r="AS723" s="17">
        <v>3.4000000000000002E-2</v>
      </c>
      <c r="AT723" s="17">
        <v>3.2000000000000001E-2</v>
      </c>
      <c r="AU723" s="17">
        <v>3.2000000000000001E-2</v>
      </c>
      <c r="AV723" s="14">
        <v>13595493</v>
      </c>
      <c r="AW723" s="17">
        <v>21.49</v>
      </c>
      <c r="AX723" s="14">
        <v>671461957</v>
      </c>
      <c r="AY723" s="15"/>
      <c r="AZ723" s="7" t="s">
        <v>1038</v>
      </c>
      <c r="BA723" s="7" t="s">
        <v>1039</v>
      </c>
      <c r="BB723" s="19">
        <v>44075</v>
      </c>
      <c r="BC723" s="17">
        <v>127.18</v>
      </c>
      <c r="BD723" s="17">
        <v>127.69</v>
      </c>
      <c r="BE723" s="17">
        <v>124.02</v>
      </c>
      <c r="BF723" s="17">
        <v>125.64</v>
      </c>
      <c r="BG723" s="14">
        <v>1004774</v>
      </c>
      <c r="BH723" s="23">
        <v>45419.32</v>
      </c>
      <c r="BI723" s="14">
        <v>361503627</v>
      </c>
      <c r="BJ723" s="15"/>
      <c r="BK723" t="s">
        <v>1040</v>
      </c>
      <c r="BL723" t="s">
        <v>1041</v>
      </c>
      <c r="BM723" s="19">
        <v>44075</v>
      </c>
      <c r="BN723" s="17">
        <v>27.22</v>
      </c>
      <c r="BO723" s="17">
        <v>27.26</v>
      </c>
      <c r="BP723" s="17">
        <v>27.18</v>
      </c>
      <c r="BQ723" s="17">
        <v>27.19</v>
      </c>
      <c r="BR723" s="14">
        <v>115897</v>
      </c>
      <c r="BS723" s="15"/>
      <c r="BT723" s="7" t="s">
        <v>1042</v>
      </c>
      <c r="BU723" s="7" t="s">
        <v>1043</v>
      </c>
      <c r="BV723" s="19">
        <v>44075</v>
      </c>
      <c r="BW723" s="17">
        <v>2.2000000000000002</v>
      </c>
      <c r="BX723" s="17">
        <v>2.23</v>
      </c>
      <c r="BY723" s="17">
        <v>2.15</v>
      </c>
      <c r="BZ723" s="17">
        <v>2.1800000000000002</v>
      </c>
      <c r="CA723" s="14">
        <v>2263358</v>
      </c>
      <c r="CB723" s="23">
        <v>1441.17</v>
      </c>
      <c r="CC723" s="14">
        <v>661088044</v>
      </c>
      <c r="CD723" s="15"/>
      <c r="CE723" t="s">
        <v>1044</v>
      </c>
      <c r="CF723" t="s">
        <v>1045</v>
      </c>
      <c r="CG723" s="19">
        <v>44075</v>
      </c>
      <c r="CH723" s="17">
        <v>54</v>
      </c>
      <c r="CI723" s="17">
        <v>54.02</v>
      </c>
      <c r="CJ723" s="17">
        <v>53.39</v>
      </c>
      <c r="CK723" s="17">
        <v>53.67</v>
      </c>
      <c r="CL723" s="14">
        <v>52685</v>
      </c>
      <c r="CM723" s="15" t="s">
        <v>1033</v>
      </c>
      <c r="CN723" s="7" t="s">
        <v>1046</v>
      </c>
      <c r="CO723" s="7" t="s">
        <v>1047</v>
      </c>
      <c r="CP723" s="19">
        <v>44075</v>
      </c>
      <c r="CQ723" s="17">
        <v>19.3</v>
      </c>
      <c r="CR723" s="17">
        <v>19.309999999999999</v>
      </c>
      <c r="CS723" s="17">
        <v>19.010000000000002</v>
      </c>
      <c r="CT723" s="17">
        <v>19.010000000000002</v>
      </c>
      <c r="CU723" s="14">
        <v>3791654</v>
      </c>
      <c r="CV723" s="23">
        <v>18142.36</v>
      </c>
      <c r="CW723" s="14">
        <v>954358934</v>
      </c>
      <c r="CX723" s="15"/>
      <c r="CY723" t="s">
        <v>1048</v>
      </c>
      <c r="CZ723" t="s">
        <v>1049</v>
      </c>
      <c r="DA723" s="19">
        <v>44075</v>
      </c>
      <c r="DB723" s="17">
        <v>7.29</v>
      </c>
      <c r="DC723" s="17">
        <v>7.29</v>
      </c>
      <c r="DD723" s="17">
        <v>7.13</v>
      </c>
      <c r="DE723" s="17">
        <v>7.18</v>
      </c>
      <c r="DF723" s="14">
        <v>105365</v>
      </c>
      <c r="DG723" s="15" t="s">
        <v>1033</v>
      </c>
      <c r="DH723" s="7" t="s">
        <v>1072</v>
      </c>
      <c r="DI723" s="7" t="s">
        <v>1073</v>
      </c>
      <c r="DJ723" s="19">
        <v>44075</v>
      </c>
      <c r="DK723" s="17">
        <v>100.63</v>
      </c>
      <c r="DL723" s="17">
        <v>100.64</v>
      </c>
      <c r="DM723" s="17">
        <v>99.24</v>
      </c>
      <c r="DN723" s="17">
        <v>100.17</v>
      </c>
      <c r="DO723" s="14">
        <v>67832</v>
      </c>
      <c r="DQ723" s="6">
        <v>44076</v>
      </c>
      <c r="DR723" s="62">
        <v>9.5099999999999994E-3</v>
      </c>
    </row>
    <row r="724" spans="1:122" ht="15" hidden="1" x14ac:dyDescent="0.25">
      <c r="A724" s="17" t="s">
        <v>8</v>
      </c>
      <c r="B724" s="17" t="s">
        <v>9</v>
      </c>
      <c r="C724" s="26" t="s">
        <v>728</v>
      </c>
      <c r="D724" s="21">
        <v>62.64</v>
      </c>
      <c r="E724" s="21">
        <v>62.64</v>
      </c>
      <c r="F724" s="21">
        <v>61.2</v>
      </c>
      <c r="G724" s="21">
        <v>61.2</v>
      </c>
      <c r="H724" s="21">
        <v>13801</v>
      </c>
      <c r="I724" s="15"/>
      <c r="J724" s="9" t="s">
        <v>1027</v>
      </c>
      <c r="K724" s="9" t="s">
        <v>1028</v>
      </c>
      <c r="L724" s="12" t="s">
        <v>728</v>
      </c>
      <c r="M724" s="10">
        <v>33.790999999999997</v>
      </c>
      <c r="N724" s="10">
        <v>33.942</v>
      </c>
      <c r="O724" s="10">
        <v>33.728000000000002</v>
      </c>
      <c r="P724" s="10">
        <v>33.755000000000003</v>
      </c>
      <c r="Q724" s="10">
        <v>4959281</v>
      </c>
      <c r="R724" s="10">
        <v>99437.51</v>
      </c>
      <c r="S724" s="10">
        <v>2945851394</v>
      </c>
      <c r="T724" s="15"/>
      <c r="U724" s="7" t="s">
        <v>1031</v>
      </c>
      <c r="V724" s="7" t="s">
        <v>1032</v>
      </c>
      <c r="W724" s="19">
        <v>44074</v>
      </c>
      <c r="X724" s="17">
        <v>10.5</v>
      </c>
      <c r="Y724" s="17">
        <v>10.5</v>
      </c>
      <c r="Z724" s="17">
        <v>10.28</v>
      </c>
      <c r="AA724" s="17">
        <v>10.3</v>
      </c>
      <c r="AB724" s="14">
        <v>115454</v>
      </c>
      <c r="AC724" s="15"/>
      <c r="AD724" s="7" t="s">
        <v>1034</v>
      </c>
      <c r="AE724" s="7" t="s">
        <v>1035</v>
      </c>
      <c r="AF724" s="19">
        <v>44074</v>
      </c>
      <c r="AG724" s="17">
        <v>17.75</v>
      </c>
      <c r="AH724" s="17">
        <v>17.79</v>
      </c>
      <c r="AI724" s="17">
        <v>17.3</v>
      </c>
      <c r="AJ724" s="17">
        <v>17.420000000000002</v>
      </c>
      <c r="AK724" s="14">
        <v>19409139</v>
      </c>
      <c r="AL724" s="23">
        <v>53635.57</v>
      </c>
      <c r="AM724" s="14">
        <v>3078964918</v>
      </c>
      <c r="AN724" s="15"/>
      <c r="AO724" s="7" t="s">
        <v>1036</v>
      </c>
      <c r="AP724" s="7" t="s">
        <v>1037</v>
      </c>
      <c r="AQ724" s="19">
        <v>44074</v>
      </c>
      <c r="AR724" s="17">
        <v>3.5999999999999997E-2</v>
      </c>
      <c r="AS724" s="17">
        <v>3.6999999999999998E-2</v>
      </c>
      <c r="AT724" s="17">
        <v>3.3000000000000002E-2</v>
      </c>
      <c r="AU724" s="17">
        <v>3.4000000000000002E-2</v>
      </c>
      <c r="AV724" s="14">
        <v>8479440</v>
      </c>
      <c r="AW724" s="17">
        <v>22.83</v>
      </c>
      <c r="AX724" s="14">
        <v>671461957</v>
      </c>
      <c r="AY724" s="15"/>
      <c r="AZ724" s="7" t="s">
        <v>1038</v>
      </c>
      <c r="BA724" s="7" t="s">
        <v>1039</v>
      </c>
      <c r="BB724" s="19">
        <v>44074</v>
      </c>
      <c r="BC724" s="17">
        <v>128</v>
      </c>
      <c r="BD724" s="17">
        <v>129.41</v>
      </c>
      <c r="BE724" s="17">
        <v>127.7</v>
      </c>
      <c r="BF724" s="17">
        <v>127.7</v>
      </c>
      <c r="BG724" s="14">
        <v>687487</v>
      </c>
      <c r="BH724" s="23">
        <v>46164.01</v>
      </c>
      <c r="BI724" s="14">
        <v>361503627</v>
      </c>
      <c r="BJ724" s="15"/>
      <c r="BK724" t="s">
        <v>1040</v>
      </c>
      <c r="BL724" t="s">
        <v>1041</v>
      </c>
      <c r="BM724" s="19">
        <v>44074</v>
      </c>
      <c r="BN724" s="17">
        <v>27.25</v>
      </c>
      <c r="BO724" s="17">
        <v>27.3</v>
      </c>
      <c r="BP724" s="17">
        <v>27.03</v>
      </c>
      <c r="BQ724" s="17">
        <v>27.16</v>
      </c>
      <c r="BR724" s="14">
        <v>597334</v>
      </c>
      <c r="BS724" s="15"/>
      <c r="BT724" s="7" t="s">
        <v>1042</v>
      </c>
      <c r="BU724" s="7" t="s">
        <v>1043</v>
      </c>
      <c r="BV724" s="19">
        <v>44074</v>
      </c>
      <c r="BW724" s="17">
        <v>2.2799999999999998</v>
      </c>
      <c r="BX724" s="17">
        <v>2.35</v>
      </c>
      <c r="BY724" s="17">
        <v>2.2000000000000002</v>
      </c>
      <c r="BZ724" s="17">
        <v>2.21</v>
      </c>
      <c r="CA724" s="14">
        <v>3064390</v>
      </c>
      <c r="CB724" s="23">
        <v>1461</v>
      </c>
      <c r="CC724" s="14">
        <v>661088044</v>
      </c>
      <c r="CD724" s="15"/>
      <c r="CE724" t="s">
        <v>1044</v>
      </c>
      <c r="CF724" t="s">
        <v>1045</v>
      </c>
      <c r="CG724" s="19">
        <v>44074</v>
      </c>
      <c r="CH724" s="17">
        <v>54.23</v>
      </c>
      <c r="CI724" s="17">
        <v>54.33</v>
      </c>
      <c r="CJ724" s="17">
        <v>54.2</v>
      </c>
      <c r="CK724" s="17">
        <v>54.2</v>
      </c>
      <c r="CL724" s="14">
        <v>21215</v>
      </c>
      <c r="CM724" s="15" t="s">
        <v>1033</v>
      </c>
      <c r="CN724" s="7" t="s">
        <v>1046</v>
      </c>
      <c r="CO724" s="7" t="s">
        <v>1047</v>
      </c>
      <c r="CP724" s="19">
        <v>44074</v>
      </c>
      <c r="CQ724" s="17">
        <v>19.149999999999999</v>
      </c>
      <c r="CR724" s="17">
        <v>19.68</v>
      </c>
      <c r="CS724" s="17">
        <v>19.149999999999999</v>
      </c>
      <c r="CT724" s="17">
        <v>19.579999999999998</v>
      </c>
      <c r="CU724" s="14">
        <v>3943418</v>
      </c>
      <c r="CV724" s="23">
        <v>18686.349999999999</v>
      </c>
      <c r="CW724" s="14">
        <v>954358934</v>
      </c>
      <c r="CX724" s="15"/>
      <c r="CY724" t="s">
        <v>1048</v>
      </c>
      <c r="CZ724" t="s">
        <v>1049</v>
      </c>
      <c r="DA724" s="19">
        <v>44074</v>
      </c>
      <c r="DB724" s="17">
        <v>7.31</v>
      </c>
      <c r="DC724" s="17">
        <v>7.32</v>
      </c>
      <c r="DD724" s="17">
        <v>7.29</v>
      </c>
      <c r="DE724" s="17">
        <v>7.3</v>
      </c>
      <c r="DF724" s="14">
        <v>15605</v>
      </c>
      <c r="DG724" s="15" t="s">
        <v>1033</v>
      </c>
      <c r="DH724" s="7" t="s">
        <v>1072</v>
      </c>
      <c r="DI724" s="7" t="s">
        <v>1073</v>
      </c>
      <c r="DJ724" s="19">
        <v>44074</v>
      </c>
      <c r="DK724" s="17">
        <v>101.79</v>
      </c>
      <c r="DL724" s="17">
        <v>102.29</v>
      </c>
      <c r="DM724" s="17">
        <v>101.67</v>
      </c>
      <c r="DN724" s="17">
        <v>101.82</v>
      </c>
      <c r="DO724" s="14">
        <v>34903</v>
      </c>
      <c r="DQ724" s="6">
        <v>44075</v>
      </c>
      <c r="DR724" s="62">
        <v>9.8899999999999995E-3</v>
      </c>
    </row>
    <row r="725" spans="1:122" ht="15" hidden="1" x14ac:dyDescent="0.25">
      <c r="A725" s="17" t="s">
        <v>8</v>
      </c>
      <c r="B725" s="17" t="s">
        <v>9</v>
      </c>
      <c r="C725" s="26" t="s">
        <v>729</v>
      </c>
      <c r="D725" s="21">
        <v>61.95</v>
      </c>
      <c r="E725" s="21">
        <v>61.95</v>
      </c>
      <c r="F725" s="21">
        <v>61.29</v>
      </c>
      <c r="G725" s="21">
        <v>61.29</v>
      </c>
      <c r="H725" s="21">
        <v>3813</v>
      </c>
      <c r="I725" s="15"/>
      <c r="J725" s="9" t="s">
        <v>1027</v>
      </c>
      <c r="K725" s="9" t="s">
        <v>1028</v>
      </c>
      <c r="L725" s="12" t="s">
        <v>729</v>
      </c>
      <c r="M725" s="10">
        <v>33.701999999999998</v>
      </c>
      <c r="N725" s="10">
        <v>33.880000000000003</v>
      </c>
      <c r="O725" s="10">
        <v>33.47</v>
      </c>
      <c r="P725" s="10">
        <v>33.594999999999999</v>
      </c>
      <c r="Q725" s="10">
        <v>5823764</v>
      </c>
      <c r="R725" s="10">
        <v>98965.29</v>
      </c>
      <c r="S725" s="10">
        <v>2945851394</v>
      </c>
      <c r="T725" s="15"/>
      <c r="U725" s="7" t="s">
        <v>1031</v>
      </c>
      <c r="V725" s="7" t="s">
        <v>1032</v>
      </c>
      <c r="W725" s="19">
        <v>44071</v>
      </c>
      <c r="X725" s="17">
        <v>10.32</v>
      </c>
      <c r="Y725" s="17">
        <v>10.37</v>
      </c>
      <c r="Z725" s="17">
        <v>10.32</v>
      </c>
      <c r="AA725" s="17">
        <v>10.34</v>
      </c>
      <c r="AB725" s="14">
        <v>207757</v>
      </c>
      <c r="AC725" s="15"/>
      <c r="AD725" s="7" t="s">
        <v>1034</v>
      </c>
      <c r="AE725" s="7" t="s">
        <v>1035</v>
      </c>
      <c r="AF725" s="19">
        <v>44071</v>
      </c>
      <c r="AG725" s="17">
        <v>19.260000000000002</v>
      </c>
      <c r="AH725" s="17">
        <v>19.559999999999999</v>
      </c>
      <c r="AI725" s="17">
        <v>18.82</v>
      </c>
      <c r="AJ725" s="17">
        <v>18.87</v>
      </c>
      <c r="AK725" s="14">
        <v>13617393</v>
      </c>
      <c r="AL725" s="23">
        <v>58100.07</v>
      </c>
      <c r="AM725" s="14">
        <v>3078964918</v>
      </c>
      <c r="AN725" s="15"/>
      <c r="AO725" s="7" t="s">
        <v>1036</v>
      </c>
      <c r="AP725" s="7" t="s">
        <v>1037</v>
      </c>
      <c r="AQ725" s="19">
        <v>44071</v>
      </c>
      <c r="AR725" s="17">
        <v>3.6999999999999998E-2</v>
      </c>
      <c r="AS725" s="17">
        <v>3.6999999999999998E-2</v>
      </c>
      <c r="AT725" s="17">
        <v>3.3000000000000002E-2</v>
      </c>
      <c r="AU725" s="17">
        <v>3.4000000000000002E-2</v>
      </c>
      <c r="AV725" s="14">
        <v>11681562</v>
      </c>
      <c r="AW725" s="17">
        <v>22.83</v>
      </c>
      <c r="AX725" s="14">
        <v>671461957</v>
      </c>
      <c r="AY725" s="15"/>
      <c r="AZ725" s="7" t="s">
        <v>1038</v>
      </c>
      <c r="BA725" s="7" t="s">
        <v>1039</v>
      </c>
      <c r="BB725" s="19">
        <v>44071</v>
      </c>
      <c r="BC725" s="17">
        <v>128.80000000000001</v>
      </c>
      <c r="BD725" s="17">
        <v>129.84</v>
      </c>
      <c r="BE725" s="17">
        <v>127.72</v>
      </c>
      <c r="BF725" s="17">
        <v>128.24</v>
      </c>
      <c r="BG725" s="14">
        <v>661877</v>
      </c>
      <c r="BH725" s="23">
        <v>46359.23</v>
      </c>
      <c r="BI725" s="14">
        <v>361503627</v>
      </c>
      <c r="BJ725" s="15"/>
      <c r="BK725" t="s">
        <v>1040</v>
      </c>
      <c r="BL725" t="s">
        <v>1041</v>
      </c>
      <c r="BM725" s="19">
        <v>44071</v>
      </c>
      <c r="BN725" s="17">
        <v>27.44</v>
      </c>
      <c r="BO725" s="17">
        <v>27.44</v>
      </c>
      <c r="BP725" s="17">
        <v>27.19</v>
      </c>
      <c r="BQ725" s="17">
        <v>27.21</v>
      </c>
      <c r="BR725" s="14">
        <v>257198</v>
      </c>
      <c r="BS725" s="15"/>
      <c r="BT725" s="7" t="s">
        <v>1042</v>
      </c>
      <c r="BU725" s="7" t="s">
        <v>1043</v>
      </c>
      <c r="BV725" s="19">
        <v>44071</v>
      </c>
      <c r="BW725" s="17">
        <v>2.0499999999999998</v>
      </c>
      <c r="BX725" s="17">
        <v>2.2999999999999998</v>
      </c>
      <c r="BY725" s="17">
        <v>2.0499999999999998</v>
      </c>
      <c r="BZ725" s="17">
        <v>2.2799999999999998</v>
      </c>
      <c r="CA725" s="14">
        <v>8973170</v>
      </c>
      <c r="CB725" s="23">
        <v>1507.28</v>
      </c>
      <c r="CC725" s="14">
        <v>661088044</v>
      </c>
      <c r="CD725" s="15"/>
      <c r="CE725" t="s">
        <v>1044</v>
      </c>
      <c r="CF725" t="s">
        <v>1045</v>
      </c>
      <c r="CG725" s="19">
        <v>44071</v>
      </c>
      <c r="CH725" s="17">
        <v>54.37</v>
      </c>
      <c r="CI725" s="17">
        <v>54.44</v>
      </c>
      <c r="CJ725" s="17">
        <v>54.2</v>
      </c>
      <c r="CK725" s="17">
        <v>54.29</v>
      </c>
      <c r="CL725" s="14">
        <v>32438</v>
      </c>
      <c r="CM725" s="15" t="s">
        <v>1033</v>
      </c>
      <c r="CN725" s="7" t="s">
        <v>1046</v>
      </c>
      <c r="CO725" s="7" t="s">
        <v>1047</v>
      </c>
      <c r="CP725" s="19">
        <v>44071</v>
      </c>
      <c r="CQ725" s="17">
        <v>19.2</v>
      </c>
      <c r="CR725" s="17">
        <v>19.29</v>
      </c>
      <c r="CS725" s="17">
        <v>19.04</v>
      </c>
      <c r="CT725" s="17">
        <v>19.14</v>
      </c>
      <c r="CU725" s="14">
        <v>4322051</v>
      </c>
      <c r="CV725" s="23">
        <v>18266.43</v>
      </c>
      <c r="CW725" s="14">
        <v>954358934</v>
      </c>
      <c r="CX725" s="15"/>
      <c r="CY725" t="s">
        <v>1048</v>
      </c>
      <c r="CZ725" t="s">
        <v>1049</v>
      </c>
      <c r="DA725" s="19">
        <v>44071</v>
      </c>
      <c r="DB725" s="17">
        <v>7.35</v>
      </c>
      <c r="DC725" s="17">
        <v>7.35</v>
      </c>
      <c r="DD725" s="17">
        <v>7.3</v>
      </c>
      <c r="DE725" s="17">
        <v>7.3</v>
      </c>
      <c r="DF725" s="14">
        <v>39584</v>
      </c>
      <c r="DG725" s="15" t="s">
        <v>1033</v>
      </c>
      <c r="DH725" s="7" t="s">
        <v>1072</v>
      </c>
      <c r="DI725" s="7" t="s">
        <v>1073</v>
      </c>
      <c r="DJ725" s="19">
        <v>44071</v>
      </c>
      <c r="DK725" s="17">
        <v>102.12</v>
      </c>
      <c r="DL725" s="17">
        <v>102.28</v>
      </c>
      <c r="DM725" s="17">
        <v>101.53</v>
      </c>
      <c r="DN725" s="17">
        <v>101.83</v>
      </c>
      <c r="DO725" s="14">
        <v>37814</v>
      </c>
      <c r="DQ725" s="6">
        <v>44074</v>
      </c>
      <c r="DR725" s="62">
        <v>9.8600000000000007E-3</v>
      </c>
    </row>
    <row r="726" spans="1:122" ht="15" hidden="1" x14ac:dyDescent="0.25">
      <c r="A726" s="17" t="s">
        <v>8</v>
      </c>
      <c r="B726" s="17" t="s">
        <v>9</v>
      </c>
      <c r="C726" s="26" t="s">
        <v>730</v>
      </c>
      <c r="D726" s="21">
        <v>61.41</v>
      </c>
      <c r="E726" s="21">
        <v>62.04</v>
      </c>
      <c r="F726" s="21">
        <v>61.41</v>
      </c>
      <c r="G726" s="21">
        <v>61.95</v>
      </c>
      <c r="H726" s="21">
        <v>3112</v>
      </c>
      <c r="I726" s="15"/>
      <c r="J726" s="9" t="s">
        <v>1027</v>
      </c>
      <c r="K726" s="9" t="s">
        <v>1028</v>
      </c>
      <c r="L726" s="12" t="s">
        <v>730</v>
      </c>
      <c r="M726" s="10">
        <v>34.030999999999999</v>
      </c>
      <c r="N726" s="10">
        <v>34.351999999999997</v>
      </c>
      <c r="O726" s="10">
        <v>33.978000000000002</v>
      </c>
      <c r="P726" s="10">
        <v>34.226999999999997</v>
      </c>
      <c r="Q726" s="10">
        <v>7877992</v>
      </c>
      <c r="R726" s="10">
        <v>100827.66</v>
      </c>
      <c r="S726" s="10">
        <v>2945851394</v>
      </c>
      <c r="T726" s="15"/>
      <c r="U726" s="7" t="s">
        <v>1031</v>
      </c>
      <c r="V726" s="7" t="s">
        <v>1032</v>
      </c>
      <c r="W726" s="19">
        <v>44070</v>
      </c>
      <c r="X726" s="17">
        <v>10.4</v>
      </c>
      <c r="Y726" s="17">
        <v>10.4</v>
      </c>
      <c r="Z726" s="17">
        <v>10.34</v>
      </c>
      <c r="AA726" s="17">
        <v>10.36</v>
      </c>
      <c r="AB726" s="14">
        <v>76299</v>
      </c>
      <c r="AC726" s="15"/>
      <c r="AD726" s="7" t="s">
        <v>1034</v>
      </c>
      <c r="AE726" s="7" t="s">
        <v>1035</v>
      </c>
      <c r="AF726" s="19">
        <v>44070</v>
      </c>
      <c r="AG726" s="17">
        <v>18.73</v>
      </c>
      <c r="AH726" s="17">
        <v>19.53</v>
      </c>
      <c r="AI726" s="17">
        <v>18.690000000000001</v>
      </c>
      <c r="AJ726" s="17">
        <v>19.3</v>
      </c>
      <c r="AK726" s="14">
        <v>14024694</v>
      </c>
      <c r="AL726" s="23">
        <v>59424.02</v>
      </c>
      <c r="AM726" s="14">
        <v>3078964918</v>
      </c>
      <c r="AN726" s="15"/>
      <c r="AO726" s="7" t="s">
        <v>1036</v>
      </c>
      <c r="AP726" s="7" t="s">
        <v>1037</v>
      </c>
      <c r="AQ726" s="19">
        <v>44070</v>
      </c>
      <c r="AR726" s="17">
        <v>3.5000000000000003E-2</v>
      </c>
      <c r="AS726" s="17">
        <v>3.7999999999999999E-2</v>
      </c>
      <c r="AT726" s="17">
        <v>3.3000000000000002E-2</v>
      </c>
      <c r="AU726" s="17">
        <v>3.7999999999999999E-2</v>
      </c>
      <c r="AV726" s="14">
        <v>21598218</v>
      </c>
      <c r="AW726" s="17">
        <v>25.52</v>
      </c>
      <c r="AX726" s="14">
        <v>671461957</v>
      </c>
      <c r="AY726" s="15"/>
      <c r="AZ726" s="7" t="s">
        <v>1038</v>
      </c>
      <c r="BA726" s="7" t="s">
        <v>1039</v>
      </c>
      <c r="BB726" s="19">
        <v>44070</v>
      </c>
      <c r="BC726" s="17">
        <v>129.34</v>
      </c>
      <c r="BD726" s="17">
        <v>130.33000000000001</v>
      </c>
      <c r="BE726" s="17">
        <v>128.82</v>
      </c>
      <c r="BF726" s="17">
        <v>128.91</v>
      </c>
      <c r="BG726" s="14">
        <v>823974</v>
      </c>
      <c r="BH726" s="23">
        <v>46601.43</v>
      </c>
      <c r="BI726" s="14">
        <v>361503627</v>
      </c>
      <c r="BJ726" s="15"/>
      <c r="BK726" t="s">
        <v>1040</v>
      </c>
      <c r="BL726" t="s">
        <v>1041</v>
      </c>
      <c r="BM726" s="19">
        <v>44070</v>
      </c>
      <c r="BN726" s="17">
        <v>27.37</v>
      </c>
      <c r="BO726" s="17">
        <v>27.41</v>
      </c>
      <c r="BP726" s="17">
        <v>27.33</v>
      </c>
      <c r="BQ726" s="17">
        <v>27.39</v>
      </c>
      <c r="BR726" s="14">
        <v>109423</v>
      </c>
      <c r="BS726" s="15"/>
      <c r="BT726" s="7" t="s">
        <v>1042</v>
      </c>
      <c r="BU726" s="7" t="s">
        <v>1043</v>
      </c>
      <c r="BV726" s="19">
        <v>44070</v>
      </c>
      <c r="BW726" s="17">
        <v>2.16</v>
      </c>
      <c r="BX726" s="17">
        <v>2.16</v>
      </c>
      <c r="BY726" s="17">
        <v>1.98</v>
      </c>
      <c r="BZ726" s="17">
        <v>2.02</v>
      </c>
      <c r="CA726" s="14">
        <v>13399413</v>
      </c>
      <c r="CB726" s="23">
        <v>1335.4</v>
      </c>
      <c r="CC726" s="14">
        <v>661088044</v>
      </c>
      <c r="CD726" s="15"/>
      <c r="CE726" t="s">
        <v>1044</v>
      </c>
      <c r="CF726" t="s">
        <v>1045</v>
      </c>
      <c r="CG726" s="19">
        <v>44070</v>
      </c>
      <c r="CH726" s="17">
        <v>54.55</v>
      </c>
      <c r="CI726" s="17">
        <v>54.66</v>
      </c>
      <c r="CJ726" s="17">
        <v>54.4</v>
      </c>
      <c r="CK726" s="17">
        <v>54.48</v>
      </c>
      <c r="CL726" s="14">
        <v>11514</v>
      </c>
      <c r="CM726" s="15" t="s">
        <v>1033</v>
      </c>
      <c r="CN726" s="7" t="s">
        <v>1046</v>
      </c>
      <c r="CO726" s="7" t="s">
        <v>1047</v>
      </c>
      <c r="CP726" s="19">
        <v>44070</v>
      </c>
      <c r="CQ726" s="17">
        <v>19.7</v>
      </c>
      <c r="CR726" s="17">
        <v>19.739999999999998</v>
      </c>
      <c r="CS726" s="17">
        <v>19.2</v>
      </c>
      <c r="CT726" s="17">
        <v>19.27</v>
      </c>
      <c r="CU726" s="14">
        <v>5811543</v>
      </c>
      <c r="CV726" s="23">
        <v>18390.5</v>
      </c>
      <c r="CW726" s="14">
        <v>954358934</v>
      </c>
      <c r="CX726" s="15"/>
      <c r="CY726" t="s">
        <v>1048</v>
      </c>
      <c r="CZ726" t="s">
        <v>1049</v>
      </c>
      <c r="DA726" s="19">
        <v>44070</v>
      </c>
      <c r="DB726" s="17">
        <v>7.37</v>
      </c>
      <c r="DC726" s="17">
        <v>7.39</v>
      </c>
      <c r="DD726" s="17">
        <v>7.35</v>
      </c>
      <c r="DE726" s="17">
        <v>7.35</v>
      </c>
      <c r="DF726" s="14">
        <v>18525</v>
      </c>
      <c r="DG726" s="15" t="s">
        <v>1033</v>
      </c>
      <c r="DH726" s="7" t="s">
        <v>1072</v>
      </c>
      <c r="DI726" s="7" t="s">
        <v>1073</v>
      </c>
      <c r="DJ726" s="19">
        <v>44070</v>
      </c>
      <c r="DK726" s="17">
        <v>102.73</v>
      </c>
      <c r="DL726" s="17">
        <v>103.29</v>
      </c>
      <c r="DM726" s="17">
        <v>102.58</v>
      </c>
      <c r="DN726" s="17">
        <v>102.58</v>
      </c>
      <c r="DO726" s="14">
        <v>24106</v>
      </c>
      <c r="DQ726" s="6">
        <v>44071</v>
      </c>
      <c r="DR726" s="62">
        <v>1.0189999999999999E-2</v>
      </c>
    </row>
    <row r="727" spans="1:122" ht="15" hidden="1" x14ac:dyDescent="0.25">
      <c r="A727" s="17" t="s">
        <v>8</v>
      </c>
      <c r="B727" s="17" t="s">
        <v>9</v>
      </c>
      <c r="C727" s="26" t="s">
        <v>731</v>
      </c>
      <c r="D727" s="21">
        <v>61.98</v>
      </c>
      <c r="E727" s="21">
        <v>61.98</v>
      </c>
      <c r="F727" s="21">
        <v>61.12</v>
      </c>
      <c r="G727" s="21">
        <v>61.15</v>
      </c>
      <c r="H727" s="21">
        <v>1527</v>
      </c>
      <c r="I727" s="15"/>
      <c r="J727" s="9" t="s">
        <v>1027</v>
      </c>
      <c r="K727" s="9" t="s">
        <v>1028</v>
      </c>
      <c r="L727" s="12" t="s">
        <v>731</v>
      </c>
      <c r="M727" s="10">
        <v>33.914999999999999</v>
      </c>
      <c r="N727" s="10">
        <v>33.987000000000002</v>
      </c>
      <c r="O727" s="10">
        <v>33.665999999999997</v>
      </c>
      <c r="P727" s="10">
        <v>33.853000000000002</v>
      </c>
      <c r="Q727" s="10">
        <v>4513575</v>
      </c>
      <c r="R727" s="10">
        <v>99725.91</v>
      </c>
      <c r="S727" s="10">
        <v>2945851394</v>
      </c>
      <c r="T727" s="15"/>
      <c r="U727" s="7" t="s">
        <v>1031</v>
      </c>
      <c r="V727" s="7" t="s">
        <v>1032</v>
      </c>
      <c r="W727" s="19">
        <v>44069</v>
      </c>
      <c r="X727" s="17">
        <v>10.39</v>
      </c>
      <c r="Y727" s="17">
        <v>10.39</v>
      </c>
      <c r="Z727" s="17">
        <v>10.27</v>
      </c>
      <c r="AA727" s="17">
        <v>10.29</v>
      </c>
      <c r="AB727" s="14">
        <v>106324</v>
      </c>
      <c r="AC727" s="15"/>
      <c r="AD727" s="7" t="s">
        <v>1034</v>
      </c>
      <c r="AE727" s="7" t="s">
        <v>1035</v>
      </c>
      <c r="AF727" s="19">
        <v>44069</v>
      </c>
      <c r="AG727" s="17">
        <v>18.45</v>
      </c>
      <c r="AH727" s="17">
        <v>18.8</v>
      </c>
      <c r="AI727" s="17">
        <v>18.45</v>
      </c>
      <c r="AJ727" s="17">
        <v>18.72</v>
      </c>
      <c r="AK727" s="14">
        <v>14232558</v>
      </c>
      <c r="AL727" s="23">
        <v>57638.22</v>
      </c>
      <c r="AM727" s="14">
        <v>3078964918</v>
      </c>
      <c r="AN727" s="15"/>
      <c r="AO727" s="7" t="s">
        <v>1036</v>
      </c>
      <c r="AP727" s="7" t="s">
        <v>1037</v>
      </c>
      <c r="AQ727" s="19">
        <v>44069</v>
      </c>
      <c r="AR727" s="17">
        <v>3.5000000000000003E-2</v>
      </c>
      <c r="AS727" s="17">
        <v>3.5000000000000003E-2</v>
      </c>
      <c r="AT727" s="17">
        <v>3.2000000000000001E-2</v>
      </c>
      <c r="AU727" s="17">
        <v>3.2000000000000001E-2</v>
      </c>
      <c r="AV727" s="14">
        <v>7376202</v>
      </c>
      <c r="AW727" s="17">
        <v>21.49</v>
      </c>
      <c r="AX727" s="14">
        <v>671461957</v>
      </c>
      <c r="AY727" s="15"/>
      <c r="AZ727" s="7" t="s">
        <v>1038</v>
      </c>
      <c r="BA727" s="7" t="s">
        <v>1039</v>
      </c>
      <c r="BB727" s="19">
        <v>44069</v>
      </c>
      <c r="BC727" s="17">
        <v>128.5</v>
      </c>
      <c r="BD727" s="17">
        <v>129.63999999999999</v>
      </c>
      <c r="BE727" s="17">
        <v>127.63</v>
      </c>
      <c r="BF727" s="17">
        <v>129.34</v>
      </c>
      <c r="BG727" s="14">
        <v>600681</v>
      </c>
      <c r="BH727" s="23">
        <v>46756.88</v>
      </c>
      <c r="BI727" s="14">
        <v>361503627</v>
      </c>
      <c r="BJ727" s="15"/>
      <c r="BK727" t="s">
        <v>1040</v>
      </c>
      <c r="BL727" t="s">
        <v>1041</v>
      </c>
      <c r="BM727" s="19">
        <v>44069</v>
      </c>
      <c r="BN727" s="17">
        <v>27.04</v>
      </c>
      <c r="BO727" s="17">
        <v>27.07</v>
      </c>
      <c r="BP727" s="17">
        <v>26.99</v>
      </c>
      <c r="BQ727" s="17">
        <v>27.03</v>
      </c>
      <c r="BR727" s="14">
        <v>125617</v>
      </c>
      <c r="BS727" s="15"/>
      <c r="BT727" s="7" t="s">
        <v>1042</v>
      </c>
      <c r="BU727" s="7" t="s">
        <v>1043</v>
      </c>
      <c r="BV727" s="19">
        <v>44069</v>
      </c>
      <c r="BW727" s="17">
        <v>2.35</v>
      </c>
      <c r="BX727" s="17">
        <v>2.37</v>
      </c>
      <c r="BY727" s="17">
        <v>2.1</v>
      </c>
      <c r="BZ727" s="17">
        <v>2.16</v>
      </c>
      <c r="CA727" s="14">
        <v>12545471</v>
      </c>
      <c r="CB727" s="23">
        <v>1427.95</v>
      </c>
      <c r="CC727" s="14">
        <v>661088044</v>
      </c>
      <c r="CD727" s="15"/>
      <c r="CE727" t="s">
        <v>1044</v>
      </c>
      <c r="CF727" t="s">
        <v>1045</v>
      </c>
      <c r="CG727" s="19">
        <v>44069</v>
      </c>
      <c r="CH727" s="17">
        <v>54.49</v>
      </c>
      <c r="CI727" s="17">
        <v>54.49</v>
      </c>
      <c r="CJ727" s="17">
        <v>54.2</v>
      </c>
      <c r="CK727" s="17">
        <v>54.32</v>
      </c>
      <c r="CL727" s="14">
        <v>16279</v>
      </c>
      <c r="CM727" s="15" t="s">
        <v>1033</v>
      </c>
      <c r="CN727" s="7" t="s">
        <v>1046</v>
      </c>
      <c r="CO727" s="7" t="s">
        <v>1047</v>
      </c>
      <c r="CP727" s="19">
        <v>44069</v>
      </c>
      <c r="CQ727" s="17">
        <v>19.899999999999999</v>
      </c>
      <c r="CR727" s="17">
        <v>20.100000000000001</v>
      </c>
      <c r="CS727" s="17">
        <v>19.77</v>
      </c>
      <c r="CT727" s="17">
        <v>19.86</v>
      </c>
      <c r="CU727" s="14">
        <v>3953654</v>
      </c>
      <c r="CV727" s="23">
        <v>18953.57</v>
      </c>
      <c r="CW727" s="14">
        <v>954358934</v>
      </c>
      <c r="CX727" s="15"/>
      <c r="CY727" t="s">
        <v>1048</v>
      </c>
      <c r="CZ727" t="s">
        <v>1049</v>
      </c>
      <c r="DA727" s="19">
        <v>44069</v>
      </c>
      <c r="DB727" s="17">
        <v>7.33</v>
      </c>
      <c r="DC727" s="17">
        <v>7.33</v>
      </c>
      <c r="DD727" s="17">
        <v>7.3</v>
      </c>
      <c r="DE727" s="17">
        <v>7.3</v>
      </c>
      <c r="DF727" s="14">
        <v>21237</v>
      </c>
      <c r="DG727" s="15" t="s">
        <v>1033</v>
      </c>
      <c r="DH727" s="7" t="s">
        <v>1072</v>
      </c>
      <c r="DI727" s="7" t="s">
        <v>1073</v>
      </c>
      <c r="DJ727" s="19">
        <v>44069</v>
      </c>
      <c r="DK727" s="17">
        <v>102.61</v>
      </c>
      <c r="DL727" s="17">
        <v>102.68</v>
      </c>
      <c r="DM727" s="17">
        <v>101.88</v>
      </c>
      <c r="DN727" s="17">
        <v>102.51</v>
      </c>
      <c r="DO727" s="14">
        <v>102076</v>
      </c>
      <c r="DQ727" s="6">
        <v>44070</v>
      </c>
      <c r="DR727" s="62">
        <v>9.1000000000000004E-3</v>
      </c>
    </row>
    <row r="728" spans="1:122" ht="15" hidden="1" x14ac:dyDescent="0.25">
      <c r="A728" s="17" t="s">
        <v>8</v>
      </c>
      <c r="B728" s="17" t="s">
        <v>9</v>
      </c>
      <c r="C728" s="26" t="s">
        <v>732</v>
      </c>
      <c r="D728" s="21">
        <v>61.23</v>
      </c>
      <c r="E728" s="21">
        <v>61.76</v>
      </c>
      <c r="F728" s="21">
        <v>61.23</v>
      </c>
      <c r="G728" s="21">
        <v>61.32</v>
      </c>
      <c r="H728" s="21">
        <v>7037</v>
      </c>
      <c r="I728" s="15"/>
      <c r="J728" s="9" t="s">
        <v>1027</v>
      </c>
      <c r="K728" s="9" t="s">
        <v>1028</v>
      </c>
      <c r="L728" s="12" t="s">
        <v>732</v>
      </c>
      <c r="M728" s="10">
        <v>34.582999999999998</v>
      </c>
      <c r="N728" s="10">
        <v>34.61</v>
      </c>
      <c r="O728" s="10">
        <v>34.021999999999998</v>
      </c>
      <c r="P728" s="10">
        <v>34.110999999999997</v>
      </c>
      <c r="Q728" s="10">
        <v>5225587</v>
      </c>
      <c r="R728" s="10">
        <v>100486.53</v>
      </c>
      <c r="S728" s="10">
        <v>2945851394</v>
      </c>
      <c r="T728" s="15"/>
      <c r="U728" s="7" t="s">
        <v>1031</v>
      </c>
      <c r="V728" s="7" t="s">
        <v>1032</v>
      </c>
      <c r="W728" s="19">
        <v>44068</v>
      </c>
      <c r="X728" s="17">
        <v>10.31</v>
      </c>
      <c r="Y728" s="17">
        <v>10.48</v>
      </c>
      <c r="Z728" s="17">
        <v>10.31</v>
      </c>
      <c r="AA728" s="17">
        <v>10.34</v>
      </c>
      <c r="AB728" s="14">
        <v>76658</v>
      </c>
      <c r="AC728" s="15"/>
      <c r="AD728" s="7" t="s">
        <v>1034</v>
      </c>
      <c r="AE728" s="7" t="s">
        <v>1035</v>
      </c>
      <c r="AF728" s="19">
        <v>44068</v>
      </c>
      <c r="AG728" s="17">
        <v>18.899999999999999</v>
      </c>
      <c r="AH728" s="17">
        <v>18.899999999999999</v>
      </c>
      <c r="AI728" s="17">
        <v>18.399999999999999</v>
      </c>
      <c r="AJ728" s="17">
        <v>18.5</v>
      </c>
      <c r="AK728" s="14">
        <v>11048972</v>
      </c>
      <c r="AL728" s="23">
        <v>56960.85</v>
      </c>
      <c r="AM728" s="14">
        <v>3078964918</v>
      </c>
      <c r="AN728" s="15"/>
      <c r="AO728" s="7" t="s">
        <v>1036</v>
      </c>
      <c r="AP728" s="7" t="s">
        <v>1037</v>
      </c>
      <c r="AQ728" s="19">
        <v>44068</v>
      </c>
      <c r="AR728" s="17">
        <v>0</v>
      </c>
      <c r="AS728" s="17">
        <v>0</v>
      </c>
      <c r="AT728" s="17">
        <v>0</v>
      </c>
      <c r="AU728" s="17">
        <v>3.5000000000000003E-2</v>
      </c>
      <c r="AV728" s="17">
        <v>0</v>
      </c>
      <c r="AW728" s="17">
        <v>23.5</v>
      </c>
      <c r="AX728" s="14">
        <v>671461957</v>
      </c>
      <c r="AY728" s="15"/>
      <c r="AZ728" s="7" t="s">
        <v>1038</v>
      </c>
      <c r="BA728" s="7" t="s">
        <v>1039</v>
      </c>
      <c r="BB728" s="19">
        <v>44068</v>
      </c>
      <c r="BC728" s="17">
        <v>129.29</v>
      </c>
      <c r="BD728" s="17">
        <v>130.99</v>
      </c>
      <c r="BE728" s="17">
        <v>128.66</v>
      </c>
      <c r="BF728" s="17">
        <v>128.96</v>
      </c>
      <c r="BG728" s="14">
        <v>905546</v>
      </c>
      <c r="BH728" s="23">
        <v>46619.51</v>
      </c>
      <c r="BI728" s="14">
        <v>361503627</v>
      </c>
      <c r="BJ728" s="15"/>
      <c r="BK728" t="s">
        <v>1040</v>
      </c>
      <c r="BL728" t="s">
        <v>1041</v>
      </c>
      <c r="BM728" s="19">
        <v>44068</v>
      </c>
      <c r="BN728" s="17">
        <v>27</v>
      </c>
      <c r="BO728" s="17">
        <v>27</v>
      </c>
      <c r="BP728" s="17">
        <v>26.88</v>
      </c>
      <c r="BQ728" s="17">
        <v>26.98</v>
      </c>
      <c r="BR728" s="14">
        <v>110468</v>
      </c>
      <c r="BS728" s="15"/>
      <c r="BT728" s="7" t="s">
        <v>1042</v>
      </c>
      <c r="BU728" s="7" t="s">
        <v>1043</v>
      </c>
      <c r="BV728" s="19">
        <v>44068</v>
      </c>
      <c r="BW728" s="17">
        <v>2.36</v>
      </c>
      <c r="BX728" s="17">
        <v>2.42</v>
      </c>
      <c r="BY728" s="17">
        <v>2.33</v>
      </c>
      <c r="BZ728" s="17">
        <v>2.36</v>
      </c>
      <c r="CA728" s="14">
        <v>4320425</v>
      </c>
      <c r="CB728" s="23">
        <v>1560.17</v>
      </c>
      <c r="CC728" s="14">
        <v>661088044</v>
      </c>
      <c r="CD728" s="15"/>
      <c r="CE728" t="s">
        <v>1044</v>
      </c>
      <c r="CF728" t="s">
        <v>1045</v>
      </c>
      <c r="CG728" s="19">
        <v>44068</v>
      </c>
      <c r="CH728" s="17">
        <v>54.5</v>
      </c>
      <c r="CI728" s="17">
        <v>54.65</v>
      </c>
      <c r="CJ728" s="17">
        <v>54.4</v>
      </c>
      <c r="CK728" s="17">
        <v>54.56</v>
      </c>
      <c r="CL728" s="14">
        <v>27581</v>
      </c>
      <c r="CM728" s="15" t="s">
        <v>1033</v>
      </c>
      <c r="CN728" s="7" t="s">
        <v>1046</v>
      </c>
      <c r="CO728" s="7" t="s">
        <v>1047</v>
      </c>
      <c r="CP728" s="19">
        <v>44068</v>
      </c>
      <c r="CQ728" s="17">
        <v>20.05</v>
      </c>
      <c r="CR728" s="17">
        <v>20.28</v>
      </c>
      <c r="CS728" s="17">
        <v>19.91</v>
      </c>
      <c r="CT728" s="17">
        <v>19.96</v>
      </c>
      <c r="CU728" s="14">
        <v>4293416</v>
      </c>
      <c r="CV728" s="23">
        <v>19049</v>
      </c>
      <c r="CW728" s="14">
        <v>954358934</v>
      </c>
      <c r="CX728" s="15"/>
      <c r="CY728" t="s">
        <v>1048</v>
      </c>
      <c r="CZ728" t="s">
        <v>1049</v>
      </c>
      <c r="DA728" s="19">
        <v>44068</v>
      </c>
      <c r="DB728" s="17">
        <v>7.23</v>
      </c>
      <c r="DC728" s="17">
        <v>7.39</v>
      </c>
      <c r="DD728" s="17">
        <v>7.23</v>
      </c>
      <c r="DE728" s="17">
        <v>7.25</v>
      </c>
      <c r="DF728" s="14">
        <v>104818</v>
      </c>
      <c r="DG728" s="15" t="s">
        <v>1033</v>
      </c>
      <c r="DH728" s="7" t="s">
        <v>1072</v>
      </c>
      <c r="DI728" s="7" t="s">
        <v>1073</v>
      </c>
      <c r="DJ728" s="19">
        <v>44068</v>
      </c>
      <c r="DK728" s="17">
        <v>103.67</v>
      </c>
      <c r="DL728" s="17">
        <v>103.83</v>
      </c>
      <c r="DM728" s="17">
        <v>102.75</v>
      </c>
      <c r="DN728" s="17">
        <v>103.08</v>
      </c>
      <c r="DO728" s="14">
        <v>46935</v>
      </c>
      <c r="DQ728" s="6">
        <v>44069</v>
      </c>
      <c r="DR728" s="62">
        <v>9.4299999999999991E-3</v>
      </c>
    </row>
    <row r="729" spans="1:122" ht="15" hidden="1" x14ac:dyDescent="0.25">
      <c r="A729" s="17" t="s">
        <v>8</v>
      </c>
      <c r="B729" s="17" t="s">
        <v>9</v>
      </c>
      <c r="C729" s="26" t="s">
        <v>733</v>
      </c>
      <c r="D729" s="21">
        <v>60.11</v>
      </c>
      <c r="E729" s="21">
        <v>60.4</v>
      </c>
      <c r="F729" s="21">
        <v>60</v>
      </c>
      <c r="G729" s="21">
        <v>60.4</v>
      </c>
      <c r="H729" s="21">
        <v>8081</v>
      </c>
      <c r="I729" s="15"/>
      <c r="J729" s="9" t="s">
        <v>1027</v>
      </c>
      <c r="K729" s="9" t="s">
        <v>1028</v>
      </c>
      <c r="L729" s="12" t="s">
        <v>733</v>
      </c>
      <c r="M729" s="10">
        <v>34.012999999999998</v>
      </c>
      <c r="N729" s="10">
        <v>34.423000000000002</v>
      </c>
      <c r="O729" s="10">
        <v>33.880000000000003</v>
      </c>
      <c r="P729" s="10">
        <v>34.343000000000004</v>
      </c>
      <c r="Q729" s="10">
        <v>4103561</v>
      </c>
      <c r="R729" s="10">
        <v>101168.49</v>
      </c>
      <c r="S729" s="10">
        <v>2945851394</v>
      </c>
      <c r="T729" s="15"/>
      <c r="U729" s="7" t="s">
        <v>1031</v>
      </c>
      <c r="V729" s="7" t="s">
        <v>1032</v>
      </c>
      <c r="W729" s="19">
        <v>44067</v>
      </c>
      <c r="X729" s="17">
        <v>10.220000000000001</v>
      </c>
      <c r="Y729" s="17">
        <v>10.25</v>
      </c>
      <c r="Z729" s="17">
        <v>10.220000000000001</v>
      </c>
      <c r="AA729" s="17">
        <v>10.23</v>
      </c>
      <c r="AB729" s="14">
        <v>54901</v>
      </c>
      <c r="AC729" s="15"/>
      <c r="AD729" s="7" t="s">
        <v>1034</v>
      </c>
      <c r="AE729" s="7" t="s">
        <v>1035</v>
      </c>
      <c r="AF729" s="19">
        <v>44067</v>
      </c>
      <c r="AG729" s="17">
        <v>18.329999999999998</v>
      </c>
      <c r="AH729" s="17">
        <v>18.72</v>
      </c>
      <c r="AI729" s="17">
        <v>18.28</v>
      </c>
      <c r="AJ729" s="17">
        <v>18.559999999999999</v>
      </c>
      <c r="AK729" s="14">
        <v>9769473</v>
      </c>
      <c r="AL729" s="23">
        <v>57145.59</v>
      </c>
      <c r="AM729" s="14">
        <v>3078964918</v>
      </c>
      <c r="AN729" s="15"/>
      <c r="AO729" s="7" t="s">
        <v>1036</v>
      </c>
      <c r="AP729" s="7" t="s">
        <v>1037</v>
      </c>
      <c r="AQ729" s="19">
        <v>44067</v>
      </c>
      <c r="AR729" s="17">
        <v>0</v>
      </c>
      <c r="AS729" s="17">
        <v>0</v>
      </c>
      <c r="AT729" s="17">
        <v>0</v>
      </c>
      <c r="AU729" s="17">
        <v>3.5000000000000003E-2</v>
      </c>
      <c r="AV729" s="17">
        <v>0</v>
      </c>
      <c r="AW729" s="17">
        <v>23.5</v>
      </c>
      <c r="AX729" s="14">
        <v>671461957</v>
      </c>
      <c r="AY729" s="15"/>
      <c r="AZ729" s="7" t="s">
        <v>1038</v>
      </c>
      <c r="BA729" s="7" t="s">
        <v>1039</v>
      </c>
      <c r="BB729" s="19">
        <v>44067</v>
      </c>
      <c r="BC729" s="17">
        <v>127.37</v>
      </c>
      <c r="BD729" s="17">
        <v>128.495</v>
      </c>
      <c r="BE729" s="17">
        <v>127.05</v>
      </c>
      <c r="BF729" s="17">
        <v>127.73</v>
      </c>
      <c r="BG729" s="14">
        <v>494009</v>
      </c>
      <c r="BH729" s="23">
        <v>46174.86</v>
      </c>
      <c r="BI729" s="14">
        <v>361503627</v>
      </c>
      <c r="BJ729" s="15"/>
      <c r="BK729" t="s">
        <v>1040</v>
      </c>
      <c r="BL729" t="s">
        <v>1041</v>
      </c>
      <c r="BM729" s="19">
        <v>44067</v>
      </c>
      <c r="BN729" s="17">
        <v>26.78</v>
      </c>
      <c r="BO729" s="17">
        <v>26.85</v>
      </c>
      <c r="BP729" s="17">
        <v>26.77</v>
      </c>
      <c r="BQ729" s="17">
        <v>26.81</v>
      </c>
      <c r="BR729" s="14">
        <v>197904</v>
      </c>
      <c r="BS729" s="15"/>
      <c r="BT729" s="7" t="s">
        <v>1042</v>
      </c>
      <c r="BU729" s="7" t="s">
        <v>1043</v>
      </c>
      <c r="BV729" s="19">
        <v>44067</v>
      </c>
      <c r="BW729" s="17">
        <v>2.17</v>
      </c>
      <c r="BX729" s="17">
        <v>2.36</v>
      </c>
      <c r="BY729" s="17">
        <v>2.15</v>
      </c>
      <c r="BZ729" s="17">
        <v>2.35</v>
      </c>
      <c r="CA729" s="14">
        <v>3619593</v>
      </c>
      <c r="CB729" s="23">
        <v>1553.56</v>
      </c>
      <c r="CC729" s="14">
        <v>661088044</v>
      </c>
      <c r="CD729" s="15"/>
      <c r="CE729" t="s">
        <v>1044</v>
      </c>
      <c r="CF729" t="s">
        <v>1045</v>
      </c>
      <c r="CG729" s="19">
        <v>44067</v>
      </c>
      <c r="CH729" s="17">
        <v>54</v>
      </c>
      <c r="CI729" s="17">
        <v>54.19</v>
      </c>
      <c r="CJ729" s="17">
        <v>53.95</v>
      </c>
      <c r="CK729" s="17">
        <v>54.19</v>
      </c>
      <c r="CL729" s="14">
        <v>10755</v>
      </c>
      <c r="CM729" s="15" t="s">
        <v>1033</v>
      </c>
      <c r="CN729" s="7" t="s">
        <v>1046</v>
      </c>
      <c r="CO729" s="7" t="s">
        <v>1047</v>
      </c>
      <c r="CP729" s="19">
        <v>44067</v>
      </c>
      <c r="CQ729" s="17">
        <v>19.97</v>
      </c>
      <c r="CR729" s="17">
        <v>19.97</v>
      </c>
      <c r="CS729" s="17">
        <v>19.72</v>
      </c>
      <c r="CT729" s="17">
        <v>19.91</v>
      </c>
      <c r="CU729" s="14">
        <v>4966678</v>
      </c>
      <c r="CV729" s="23">
        <v>19001.29</v>
      </c>
      <c r="CW729" s="14">
        <v>954358934</v>
      </c>
      <c r="CX729" s="15"/>
      <c r="CY729" t="s">
        <v>1048</v>
      </c>
      <c r="CZ729" t="s">
        <v>1049</v>
      </c>
      <c r="DA729" s="19">
        <v>44067</v>
      </c>
      <c r="DB729" s="17">
        <v>7.29</v>
      </c>
      <c r="DC729" s="17">
        <v>7.34</v>
      </c>
      <c r="DD729" s="17">
        <v>7.29</v>
      </c>
      <c r="DE729" s="17">
        <v>7.34</v>
      </c>
      <c r="DF729" s="14">
        <v>52325</v>
      </c>
      <c r="DG729" s="15" t="s">
        <v>1033</v>
      </c>
      <c r="DH729" s="7" t="s">
        <v>1072</v>
      </c>
      <c r="DI729" s="7" t="s">
        <v>1073</v>
      </c>
      <c r="DJ729" s="19">
        <v>44067</v>
      </c>
      <c r="DK729" s="17">
        <v>102.08</v>
      </c>
      <c r="DL729" s="17">
        <v>102.78</v>
      </c>
      <c r="DM729" s="17">
        <v>101.99</v>
      </c>
      <c r="DN729" s="17">
        <v>102.78</v>
      </c>
      <c r="DO729" s="14">
        <v>134812</v>
      </c>
      <c r="DQ729" s="6">
        <v>44068</v>
      </c>
      <c r="DR729" s="62">
        <v>8.8900000000000003E-3</v>
      </c>
    </row>
    <row r="730" spans="1:122" ht="15" hidden="1" x14ac:dyDescent="0.25">
      <c r="A730" s="17" t="s">
        <v>8</v>
      </c>
      <c r="B730" s="17" t="s">
        <v>9</v>
      </c>
      <c r="C730" s="26" t="s">
        <v>734</v>
      </c>
      <c r="D730" s="21">
        <v>60.19</v>
      </c>
      <c r="E730" s="21">
        <v>60.41</v>
      </c>
      <c r="F730" s="21">
        <v>60</v>
      </c>
      <c r="G730" s="21">
        <v>60.24</v>
      </c>
      <c r="H730" s="21">
        <v>9163</v>
      </c>
      <c r="I730" s="15"/>
      <c r="J730" s="9" t="s">
        <v>1027</v>
      </c>
      <c r="K730" s="9" t="s">
        <v>1028</v>
      </c>
      <c r="L730" s="12" t="s">
        <v>734</v>
      </c>
      <c r="M730" s="10">
        <v>34.414000000000001</v>
      </c>
      <c r="N730" s="10">
        <v>34.619</v>
      </c>
      <c r="O730" s="10">
        <v>34.067</v>
      </c>
      <c r="P730" s="10">
        <v>34.155999999999999</v>
      </c>
      <c r="Q730" s="10">
        <v>7407208</v>
      </c>
      <c r="R730" s="10">
        <v>100617.62</v>
      </c>
      <c r="S730" s="10">
        <v>2945851394</v>
      </c>
      <c r="T730" s="15"/>
      <c r="U730" s="7" t="s">
        <v>1031</v>
      </c>
      <c r="V730" s="7" t="s">
        <v>1032</v>
      </c>
      <c r="W730" s="19">
        <v>44064</v>
      </c>
      <c r="X730" s="17">
        <v>10.14</v>
      </c>
      <c r="Y730" s="17">
        <v>10.17</v>
      </c>
      <c r="Z730" s="17">
        <v>10.14</v>
      </c>
      <c r="AA730" s="17">
        <v>10.15</v>
      </c>
      <c r="AB730" s="14">
        <v>74288</v>
      </c>
      <c r="AC730" s="15"/>
      <c r="AD730" s="7" t="s">
        <v>1034</v>
      </c>
      <c r="AE730" s="7" t="s">
        <v>1035</v>
      </c>
      <c r="AF730" s="19">
        <v>44064</v>
      </c>
      <c r="AG730" s="17">
        <v>18.07</v>
      </c>
      <c r="AH730" s="17">
        <v>18.239999999999998</v>
      </c>
      <c r="AI730" s="17">
        <v>17.86</v>
      </c>
      <c r="AJ730" s="17">
        <v>17.989999999999998</v>
      </c>
      <c r="AK730" s="14">
        <v>12600908</v>
      </c>
      <c r="AL730" s="23">
        <v>55390.58</v>
      </c>
      <c r="AM730" s="14">
        <v>3078964918</v>
      </c>
      <c r="AN730" s="15"/>
      <c r="AO730" s="7" t="s">
        <v>1036</v>
      </c>
      <c r="AP730" s="7" t="s">
        <v>1037</v>
      </c>
      <c r="AQ730" s="19">
        <v>44064</v>
      </c>
      <c r="AR730" s="17">
        <v>3.5000000000000003E-2</v>
      </c>
      <c r="AS730" s="17">
        <v>3.5999999999999997E-2</v>
      </c>
      <c r="AT730" s="17">
        <v>3.4000000000000002E-2</v>
      </c>
      <c r="AU730" s="17">
        <v>3.5000000000000003E-2</v>
      </c>
      <c r="AV730" s="14">
        <v>1058907</v>
      </c>
      <c r="AW730" s="17">
        <v>23.5</v>
      </c>
      <c r="AX730" s="14">
        <v>671461957</v>
      </c>
      <c r="AY730" s="15"/>
      <c r="AZ730" s="7" t="s">
        <v>1038</v>
      </c>
      <c r="BA730" s="7" t="s">
        <v>1039</v>
      </c>
      <c r="BB730" s="19">
        <v>44064</v>
      </c>
      <c r="BC730" s="17">
        <v>129.9</v>
      </c>
      <c r="BD730" s="17">
        <v>130.24</v>
      </c>
      <c r="BE730" s="17">
        <v>127.31</v>
      </c>
      <c r="BF730" s="17">
        <v>127.43</v>
      </c>
      <c r="BG730" s="14">
        <v>1764535</v>
      </c>
      <c r="BH730" s="23">
        <v>46066.41</v>
      </c>
      <c r="BI730" s="14">
        <v>361503627</v>
      </c>
      <c r="BJ730" s="15"/>
      <c r="BK730" t="s">
        <v>1040</v>
      </c>
      <c r="BL730" t="s">
        <v>1041</v>
      </c>
      <c r="BM730" s="19">
        <v>44064</v>
      </c>
      <c r="BN730" s="17">
        <v>26.42</v>
      </c>
      <c r="BO730" s="17">
        <v>26.5</v>
      </c>
      <c r="BP730" s="17">
        <v>26.41</v>
      </c>
      <c r="BQ730" s="17">
        <v>26.45</v>
      </c>
      <c r="BR730" s="14">
        <v>134315</v>
      </c>
      <c r="BS730" s="15"/>
      <c r="BT730" s="7" t="s">
        <v>1042</v>
      </c>
      <c r="BU730" s="7" t="s">
        <v>1043</v>
      </c>
      <c r="BV730" s="19">
        <v>44064</v>
      </c>
      <c r="BW730" s="17">
        <v>2.17</v>
      </c>
      <c r="BX730" s="17">
        <v>2.19</v>
      </c>
      <c r="BY730" s="17">
        <v>2.14</v>
      </c>
      <c r="BZ730" s="17">
        <v>2.17</v>
      </c>
      <c r="CA730" s="14">
        <v>1254955</v>
      </c>
      <c r="CB730" s="23">
        <v>1434.56</v>
      </c>
      <c r="CC730" s="14">
        <v>661088044</v>
      </c>
      <c r="CD730" s="15"/>
      <c r="CE730" t="s">
        <v>1044</v>
      </c>
      <c r="CF730" t="s">
        <v>1045</v>
      </c>
      <c r="CG730" s="19">
        <v>44064</v>
      </c>
      <c r="CH730" s="17">
        <v>54</v>
      </c>
      <c r="CI730" s="17">
        <v>54.14</v>
      </c>
      <c r="CJ730" s="17">
        <v>53.89</v>
      </c>
      <c r="CK730" s="17">
        <v>53.92</v>
      </c>
      <c r="CL730" s="14">
        <v>15635</v>
      </c>
      <c r="CM730" s="15" t="s">
        <v>1033</v>
      </c>
      <c r="CN730" s="7" t="s">
        <v>1046</v>
      </c>
      <c r="CO730" s="7" t="s">
        <v>1047</v>
      </c>
      <c r="CP730" s="19">
        <v>44064</v>
      </c>
      <c r="CQ730" s="17">
        <v>20.079999999999998</v>
      </c>
      <c r="CR730" s="17">
        <v>20.324999999999999</v>
      </c>
      <c r="CS730" s="17">
        <v>20.07</v>
      </c>
      <c r="CT730" s="17">
        <v>20.2</v>
      </c>
      <c r="CU730" s="14">
        <v>3732483</v>
      </c>
      <c r="CV730" s="23">
        <v>19278.05</v>
      </c>
      <c r="CW730" s="14">
        <v>954358934</v>
      </c>
      <c r="CX730" s="15"/>
      <c r="CY730" t="s">
        <v>1048</v>
      </c>
      <c r="CZ730" t="s">
        <v>1049</v>
      </c>
      <c r="DA730" s="19">
        <v>44064</v>
      </c>
      <c r="DB730" s="17">
        <v>7.34</v>
      </c>
      <c r="DC730" s="17">
        <v>7.38</v>
      </c>
      <c r="DD730" s="17">
        <v>7.2</v>
      </c>
      <c r="DE730" s="17">
        <v>7.2</v>
      </c>
      <c r="DF730" s="14">
        <v>49181</v>
      </c>
      <c r="DG730" s="15" t="s">
        <v>1033</v>
      </c>
      <c r="DH730" s="7" t="s">
        <v>1072</v>
      </c>
      <c r="DI730" s="7" t="s">
        <v>1073</v>
      </c>
      <c r="DJ730" s="19">
        <v>44064</v>
      </c>
      <c r="DK730" s="17">
        <v>102.76</v>
      </c>
      <c r="DL730" s="17">
        <v>103.14</v>
      </c>
      <c r="DM730" s="17">
        <v>102.14</v>
      </c>
      <c r="DN730" s="17">
        <v>102.25</v>
      </c>
      <c r="DO730" s="14">
        <v>18945</v>
      </c>
      <c r="DQ730" s="6">
        <v>44067</v>
      </c>
      <c r="DR730" s="62">
        <v>8.6300000000000005E-3</v>
      </c>
    </row>
    <row r="731" spans="1:122" ht="15" hidden="1" x14ac:dyDescent="0.25">
      <c r="A731" s="17" t="s">
        <v>8</v>
      </c>
      <c r="B731" s="17" t="s">
        <v>9</v>
      </c>
      <c r="C731" s="26" t="s">
        <v>735</v>
      </c>
      <c r="D731" s="21">
        <v>60</v>
      </c>
      <c r="E731" s="21">
        <v>60</v>
      </c>
      <c r="F731" s="21">
        <v>59.4</v>
      </c>
      <c r="G731" s="21">
        <v>59.62</v>
      </c>
      <c r="H731" s="21">
        <v>1255</v>
      </c>
      <c r="I731" s="15"/>
      <c r="J731" s="9" t="s">
        <v>1027</v>
      </c>
      <c r="K731" s="9" t="s">
        <v>1028</v>
      </c>
      <c r="L731" s="12" t="s">
        <v>735</v>
      </c>
      <c r="M731" s="10">
        <v>34.459000000000003</v>
      </c>
      <c r="N731" s="10">
        <v>34.671999999999997</v>
      </c>
      <c r="O731" s="10">
        <v>34.316000000000003</v>
      </c>
      <c r="P731" s="10">
        <v>34.475999999999999</v>
      </c>
      <c r="Q731" s="10">
        <v>6210165</v>
      </c>
      <c r="R731" s="10">
        <v>101562.06</v>
      </c>
      <c r="S731" s="10">
        <v>2945851394</v>
      </c>
      <c r="T731" s="15"/>
      <c r="U731" s="7" t="s">
        <v>1031</v>
      </c>
      <c r="V731" s="7" t="s">
        <v>1032</v>
      </c>
      <c r="W731" s="19">
        <v>44063</v>
      </c>
      <c r="X731" s="17">
        <v>10.11</v>
      </c>
      <c r="Y731" s="17">
        <v>10.11</v>
      </c>
      <c r="Z731" s="17">
        <v>10.02</v>
      </c>
      <c r="AA731" s="17">
        <v>10.06</v>
      </c>
      <c r="AB731" s="14">
        <v>95609</v>
      </c>
      <c r="AC731" s="15"/>
      <c r="AD731" s="7" t="s">
        <v>1034</v>
      </c>
      <c r="AE731" s="7" t="s">
        <v>1035</v>
      </c>
      <c r="AF731" s="19">
        <v>44063</v>
      </c>
      <c r="AG731" s="17">
        <v>17.670000000000002</v>
      </c>
      <c r="AH731" s="17">
        <v>18</v>
      </c>
      <c r="AI731" s="17">
        <v>17.670000000000002</v>
      </c>
      <c r="AJ731" s="17">
        <v>17.86</v>
      </c>
      <c r="AK731" s="14">
        <v>7652221</v>
      </c>
      <c r="AL731" s="23">
        <v>54990.31</v>
      </c>
      <c r="AM731" s="14">
        <v>3078964918</v>
      </c>
      <c r="AN731" s="15"/>
      <c r="AO731" s="7" t="s">
        <v>1036</v>
      </c>
      <c r="AP731" s="7" t="s">
        <v>1037</v>
      </c>
      <c r="AQ731" s="19">
        <v>44063</v>
      </c>
      <c r="AR731" s="17">
        <v>3.5000000000000003E-2</v>
      </c>
      <c r="AS731" s="17">
        <v>3.5999999999999997E-2</v>
      </c>
      <c r="AT731" s="17">
        <v>3.4000000000000002E-2</v>
      </c>
      <c r="AU731" s="17">
        <v>3.5000000000000003E-2</v>
      </c>
      <c r="AV731" s="14">
        <v>4075272</v>
      </c>
      <c r="AW731" s="17">
        <v>23.5</v>
      </c>
      <c r="AX731" s="14">
        <v>671461957</v>
      </c>
      <c r="AY731" s="15"/>
      <c r="AZ731" s="7" t="s">
        <v>1038</v>
      </c>
      <c r="BA731" s="7" t="s">
        <v>1039</v>
      </c>
      <c r="BB731" s="19">
        <v>44063</v>
      </c>
      <c r="BC731" s="17">
        <v>127.25</v>
      </c>
      <c r="BD731" s="17">
        <v>129.72999999999999</v>
      </c>
      <c r="BE731" s="17">
        <v>127.13</v>
      </c>
      <c r="BF731" s="17">
        <v>129.5</v>
      </c>
      <c r="BG731" s="14">
        <v>965017</v>
      </c>
      <c r="BH731" s="23">
        <v>46814.720000000001</v>
      </c>
      <c r="BI731" s="14">
        <v>361503627</v>
      </c>
      <c r="BJ731" s="15"/>
      <c r="BK731" t="s">
        <v>1040</v>
      </c>
      <c r="BL731" t="s">
        <v>1041</v>
      </c>
      <c r="BM731" s="19">
        <v>44063</v>
      </c>
      <c r="BN731" s="17">
        <v>26.06</v>
      </c>
      <c r="BO731" s="17">
        <v>26.06</v>
      </c>
      <c r="BP731" s="17">
        <v>25.92</v>
      </c>
      <c r="BQ731" s="17">
        <v>26.05</v>
      </c>
      <c r="BR731" s="14">
        <v>205722</v>
      </c>
      <c r="BS731" s="15"/>
      <c r="BT731" s="7" t="s">
        <v>1042</v>
      </c>
      <c r="BU731" s="7" t="s">
        <v>1043</v>
      </c>
      <c r="BV731" s="19">
        <v>44063</v>
      </c>
      <c r="BW731" s="17">
        <v>2.1800000000000002</v>
      </c>
      <c r="BX731" s="17">
        <v>2.1800000000000002</v>
      </c>
      <c r="BY731" s="17">
        <v>2.13</v>
      </c>
      <c r="BZ731" s="17">
        <v>2.16</v>
      </c>
      <c r="CA731" s="14">
        <v>2368150</v>
      </c>
      <c r="CB731" s="23">
        <v>1427.95</v>
      </c>
      <c r="CC731" s="14">
        <v>661088044</v>
      </c>
      <c r="CD731" s="15"/>
      <c r="CE731" t="s">
        <v>1044</v>
      </c>
      <c r="CF731" t="s">
        <v>1045</v>
      </c>
      <c r="CG731" s="19">
        <v>44063</v>
      </c>
      <c r="CH731" s="17">
        <v>53.88</v>
      </c>
      <c r="CI731" s="17">
        <v>53.91</v>
      </c>
      <c r="CJ731" s="17">
        <v>53.7</v>
      </c>
      <c r="CK731" s="17">
        <v>53.76</v>
      </c>
      <c r="CL731" s="14">
        <v>32377</v>
      </c>
      <c r="CM731" s="15" t="s">
        <v>1033</v>
      </c>
      <c r="CN731" s="7" t="s">
        <v>1046</v>
      </c>
      <c r="CO731" s="7" t="s">
        <v>1047</v>
      </c>
      <c r="CP731" s="19">
        <v>44063</v>
      </c>
      <c r="CQ731" s="17">
        <v>20.36</v>
      </c>
      <c r="CR731" s="17">
        <v>20.38</v>
      </c>
      <c r="CS731" s="17">
        <v>19.97</v>
      </c>
      <c r="CT731" s="17">
        <v>20</v>
      </c>
      <c r="CU731" s="14">
        <v>5428921</v>
      </c>
      <c r="CV731" s="23">
        <v>19087.18</v>
      </c>
      <c r="CW731" s="14">
        <v>954358934</v>
      </c>
      <c r="CX731" s="15"/>
      <c r="CY731" t="s">
        <v>1048</v>
      </c>
      <c r="CZ731" t="s">
        <v>1049</v>
      </c>
      <c r="DA731" s="19">
        <v>44063</v>
      </c>
      <c r="DB731" s="17">
        <v>7.45</v>
      </c>
      <c r="DC731" s="17">
        <v>7.45</v>
      </c>
      <c r="DD731" s="17">
        <v>7.33</v>
      </c>
      <c r="DE731" s="17">
        <v>7.34</v>
      </c>
      <c r="DF731" s="14">
        <v>43806</v>
      </c>
      <c r="DG731" s="15" t="s">
        <v>1033</v>
      </c>
      <c r="DH731" s="7" t="s">
        <v>1072</v>
      </c>
      <c r="DI731" s="7" t="s">
        <v>1073</v>
      </c>
      <c r="DJ731" s="19">
        <v>44063</v>
      </c>
      <c r="DK731" s="17">
        <v>102.37</v>
      </c>
      <c r="DL731" s="17">
        <v>102.55</v>
      </c>
      <c r="DM731" s="17">
        <v>102.05</v>
      </c>
      <c r="DN731" s="17">
        <v>102.3</v>
      </c>
      <c r="DO731" s="14">
        <v>70059</v>
      </c>
      <c r="DQ731" s="6">
        <v>44064</v>
      </c>
      <c r="DR731" s="62">
        <v>8.9200000000000008E-3</v>
      </c>
    </row>
    <row r="732" spans="1:122" ht="15" hidden="1" x14ac:dyDescent="0.25">
      <c r="A732" s="17" t="s">
        <v>8</v>
      </c>
      <c r="B732" s="17" t="s">
        <v>9</v>
      </c>
      <c r="C732" s="26" t="s">
        <v>736</v>
      </c>
      <c r="D732" s="21">
        <v>60.42</v>
      </c>
      <c r="E732" s="21">
        <v>60.42</v>
      </c>
      <c r="F732" s="21">
        <v>60</v>
      </c>
      <c r="G732" s="21">
        <v>60</v>
      </c>
      <c r="H732" s="21">
        <v>5598</v>
      </c>
      <c r="I732" s="15"/>
      <c r="J732" s="9" t="s">
        <v>1027</v>
      </c>
      <c r="K732" s="9" t="s">
        <v>1028</v>
      </c>
      <c r="L732" s="12" t="s">
        <v>736</v>
      </c>
      <c r="M732" s="10">
        <v>35.125999999999998</v>
      </c>
      <c r="N732" s="10">
        <v>35.281999999999996</v>
      </c>
      <c r="O732" s="10">
        <v>34.654000000000003</v>
      </c>
      <c r="P732" s="10">
        <v>34.779000000000003</v>
      </c>
      <c r="Q732" s="10">
        <v>7418226</v>
      </c>
      <c r="R732" s="10">
        <v>102453.77</v>
      </c>
      <c r="S732" s="10">
        <v>2945851394</v>
      </c>
      <c r="T732" s="15"/>
      <c r="U732" s="7" t="s">
        <v>1031</v>
      </c>
      <c r="V732" s="7" t="s">
        <v>1032</v>
      </c>
      <c r="W732" s="19">
        <v>44062</v>
      </c>
      <c r="X732" s="17">
        <v>10.07</v>
      </c>
      <c r="Y732" s="17">
        <v>10.130000000000001</v>
      </c>
      <c r="Z732" s="17">
        <v>10.050000000000001</v>
      </c>
      <c r="AA732" s="17">
        <v>10.09</v>
      </c>
      <c r="AB732" s="14">
        <v>208980</v>
      </c>
      <c r="AC732" s="15"/>
      <c r="AD732" s="7" t="s">
        <v>1034</v>
      </c>
      <c r="AE732" s="7" t="s">
        <v>1035</v>
      </c>
      <c r="AF732" s="19">
        <v>44062</v>
      </c>
      <c r="AG732" s="17">
        <v>18.440000000000001</v>
      </c>
      <c r="AH732" s="17">
        <v>18.47</v>
      </c>
      <c r="AI732" s="17">
        <v>18.149999999999999</v>
      </c>
      <c r="AJ732" s="17">
        <v>18.16</v>
      </c>
      <c r="AK732" s="14">
        <v>5475265</v>
      </c>
      <c r="AL732" s="23">
        <v>55914</v>
      </c>
      <c r="AM732" s="14">
        <v>3078964918</v>
      </c>
      <c r="AN732" s="15"/>
      <c r="AO732" s="7" t="s">
        <v>1036</v>
      </c>
      <c r="AP732" s="7" t="s">
        <v>1037</v>
      </c>
      <c r="AQ732" s="19">
        <v>44062</v>
      </c>
      <c r="AR732" s="17">
        <v>3.5999999999999997E-2</v>
      </c>
      <c r="AS732" s="17">
        <v>3.5999999999999997E-2</v>
      </c>
      <c r="AT732" s="17">
        <v>3.4000000000000002E-2</v>
      </c>
      <c r="AU732" s="17">
        <v>3.5000000000000003E-2</v>
      </c>
      <c r="AV732" s="14">
        <v>925543</v>
      </c>
      <c r="AW732" s="17">
        <v>23.5</v>
      </c>
      <c r="AX732" s="14">
        <v>671461957</v>
      </c>
      <c r="AY732" s="15"/>
      <c r="AZ732" s="7" t="s">
        <v>1038</v>
      </c>
      <c r="BA732" s="7" t="s">
        <v>1039</v>
      </c>
      <c r="BB732" s="19">
        <v>44062</v>
      </c>
      <c r="BC732" s="17">
        <v>127.1</v>
      </c>
      <c r="BD732" s="17">
        <v>129.24</v>
      </c>
      <c r="BE732" s="17">
        <v>127.05</v>
      </c>
      <c r="BF732" s="17">
        <v>128.08000000000001</v>
      </c>
      <c r="BG732" s="14">
        <v>741576</v>
      </c>
      <c r="BH732" s="23">
        <v>46301.38</v>
      </c>
      <c r="BI732" s="14">
        <v>361503627</v>
      </c>
      <c r="BJ732" s="15"/>
      <c r="BK732" t="s">
        <v>1040</v>
      </c>
      <c r="BL732" t="s">
        <v>1041</v>
      </c>
      <c r="BM732" s="19">
        <v>44062</v>
      </c>
      <c r="BN732" s="17">
        <v>26.05</v>
      </c>
      <c r="BO732" s="17">
        <v>26.15</v>
      </c>
      <c r="BP732" s="17">
        <v>26.02</v>
      </c>
      <c r="BQ732" s="17">
        <v>26.08</v>
      </c>
      <c r="BR732" s="14">
        <v>77229</v>
      </c>
      <c r="BS732" s="15"/>
      <c r="BT732" s="7" t="s">
        <v>1042</v>
      </c>
      <c r="BU732" s="7" t="s">
        <v>1043</v>
      </c>
      <c r="BV732" s="19">
        <v>44062</v>
      </c>
      <c r="BW732" s="17">
        <v>2.2200000000000002</v>
      </c>
      <c r="BX732" s="17">
        <v>2.2400000000000002</v>
      </c>
      <c r="BY732" s="17">
        <v>2.1800000000000002</v>
      </c>
      <c r="BZ732" s="17">
        <v>2.19</v>
      </c>
      <c r="CA732" s="14">
        <v>1740240</v>
      </c>
      <c r="CB732" s="23">
        <v>1447.78</v>
      </c>
      <c r="CC732" s="14">
        <v>661088044</v>
      </c>
      <c r="CD732" s="15"/>
      <c r="CE732" t="s">
        <v>1044</v>
      </c>
      <c r="CF732" t="s">
        <v>1045</v>
      </c>
      <c r="CG732" s="19">
        <v>44062</v>
      </c>
      <c r="CH732" s="17">
        <v>53.95</v>
      </c>
      <c r="CI732" s="17">
        <v>54.2</v>
      </c>
      <c r="CJ732" s="17">
        <v>53.9</v>
      </c>
      <c r="CK732" s="17">
        <v>54.1</v>
      </c>
      <c r="CL732" s="14">
        <v>18094</v>
      </c>
      <c r="CM732" s="15" t="s">
        <v>1033</v>
      </c>
      <c r="CN732" s="7" t="s">
        <v>1046</v>
      </c>
      <c r="CO732" s="7" t="s">
        <v>1047</v>
      </c>
      <c r="CP732" s="19">
        <v>44062</v>
      </c>
      <c r="CQ732" s="17">
        <v>20.2</v>
      </c>
      <c r="CR732" s="17">
        <v>20.54</v>
      </c>
      <c r="CS732" s="17">
        <v>20.100000000000001</v>
      </c>
      <c r="CT732" s="17">
        <v>20.54</v>
      </c>
      <c r="CU732" s="14">
        <v>2680973</v>
      </c>
      <c r="CV732" s="23">
        <v>19602.53</v>
      </c>
      <c r="CW732" s="14">
        <v>954358934</v>
      </c>
      <c r="CX732" s="15"/>
      <c r="CY732" t="s">
        <v>1048</v>
      </c>
      <c r="CZ732" t="s">
        <v>1049</v>
      </c>
      <c r="DA732" s="19">
        <v>44062</v>
      </c>
      <c r="DB732" s="17">
        <v>7.33</v>
      </c>
      <c r="DC732" s="17">
        <v>7.45</v>
      </c>
      <c r="DD732" s="17">
        <v>7.33</v>
      </c>
      <c r="DE732" s="17">
        <v>7.43</v>
      </c>
      <c r="DF732" s="14">
        <v>73394</v>
      </c>
      <c r="DG732" s="15" t="s">
        <v>1033</v>
      </c>
      <c r="DH732" s="7" t="s">
        <v>1072</v>
      </c>
      <c r="DI732" s="7" t="s">
        <v>1073</v>
      </c>
      <c r="DJ732" s="19">
        <v>44062</v>
      </c>
      <c r="DK732" s="17">
        <v>102.6</v>
      </c>
      <c r="DL732" s="17">
        <v>103.62</v>
      </c>
      <c r="DM732" s="17">
        <v>102.25</v>
      </c>
      <c r="DN732" s="17">
        <v>103.24</v>
      </c>
      <c r="DO732" s="14">
        <v>44830</v>
      </c>
      <c r="DQ732" s="6">
        <v>44063</v>
      </c>
      <c r="DR732" s="62">
        <v>8.6300000000000005E-3</v>
      </c>
    </row>
    <row r="733" spans="1:122" ht="15" hidden="1" x14ac:dyDescent="0.25">
      <c r="A733" s="17" t="s">
        <v>8</v>
      </c>
      <c r="B733" s="17" t="s">
        <v>9</v>
      </c>
      <c r="C733" s="26" t="s">
        <v>737</v>
      </c>
      <c r="D733" s="21">
        <v>60.54</v>
      </c>
      <c r="E733" s="21">
        <v>60.65</v>
      </c>
      <c r="F733" s="21">
        <v>60.23</v>
      </c>
      <c r="G733" s="21">
        <v>60.41</v>
      </c>
      <c r="H733" s="21">
        <v>5141</v>
      </c>
      <c r="I733" s="15"/>
      <c r="J733" s="9" t="s">
        <v>1027</v>
      </c>
      <c r="K733" s="9" t="s">
        <v>1028</v>
      </c>
      <c r="L733" s="12" t="s">
        <v>737</v>
      </c>
      <c r="M733" s="10">
        <v>35.348999999999997</v>
      </c>
      <c r="N733" s="10">
        <v>35.704999999999998</v>
      </c>
      <c r="O733" s="10">
        <v>35.018999999999998</v>
      </c>
      <c r="P733" s="10">
        <v>35.304000000000002</v>
      </c>
      <c r="Q733" s="10">
        <v>6201376</v>
      </c>
      <c r="R733" s="10">
        <v>104001.52</v>
      </c>
      <c r="S733" s="10">
        <v>2945851394</v>
      </c>
      <c r="T733" s="15"/>
      <c r="U733" s="7" t="s">
        <v>1031</v>
      </c>
      <c r="V733" s="7" t="s">
        <v>1032</v>
      </c>
      <c r="W733" s="19">
        <v>44061</v>
      </c>
      <c r="X733" s="17">
        <v>10.130000000000001</v>
      </c>
      <c r="Y733" s="17">
        <v>10.15</v>
      </c>
      <c r="Z733" s="17">
        <v>10.09</v>
      </c>
      <c r="AA733" s="17">
        <v>10.09</v>
      </c>
      <c r="AB733" s="14">
        <v>140640</v>
      </c>
      <c r="AC733" s="15"/>
      <c r="AD733" s="7" t="s">
        <v>1034</v>
      </c>
      <c r="AE733" s="7" t="s">
        <v>1035</v>
      </c>
      <c r="AF733" s="19">
        <v>44061</v>
      </c>
      <c r="AG733" s="17">
        <v>18.100000000000001</v>
      </c>
      <c r="AH733" s="17">
        <v>18.45</v>
      </c>
      <c r="AI733" s="17">
        <v>18.059999999999999</v>
      </c>
      <c r="AJ733" s="17">
        <v>18.190000000000001</v>
      </c>
      <c r="AK733" s="14">
        <v>7561653</v>
      </c>
      <c r="AL733" s="23">
        <v>56006.37</v>
      </c>
      <c r="AM733" s="14">
        <v>3078964918</v>
      </c>
      <c r="AN733" s="15"/>
      <c r="AO733" s="7" t="s">
        <v>1036</v>
      </c>
      <c r="AP733" s="7" t="s">
        <v>1037</v>
      </c>
      <c r="AQ733" s="19">
        <v>44061</v>
      </c>
      <c r="AR733" s="17">
        <v>3.5000000000000003E-2</v>
      </c>
      <c r="AS733" s="17">
        <v>3.5999999999999997E-2</v>
      </c>
      <c r="AT733" s="17">
        <v>3.5000000000000003E-2</v>
      </c>
      <c r="AU733" s="17">
        <v>3.5999999999999997E-2</v>
      </c>
      <c r="AV733" s="14">
        <v>766756</v>
      </c>
      <c r="AW733" s="17">
        <v>24.17</v>
      </c>
      <c r="AX733" s="14">
        <v>671461957</v>
      </c>
      <c r="AY733" s="15"/>
      <c r="AZ733" s="7" t="s">
        <v>1038</v>
      </c>
      <c r="BA733" s="7" t="s">
        <v>1039</v>
      </c>
      <c r="BB733" s="19">
        <v>44061</v>
      </c>
      <c r="BC733" s="17">
        <v>126.77</v>
      </c>
      <c r="BD733" s="17">
        <v>128.095</v>
      </c>
      <c r="BE733" s="17">
        <v>126.02</v>
      </c>
      <c r="BF733" s="17">
        <v>127.62</v>
      </c>
      <c r="BG733" s="14">
        <v>871853</v>
      </c>
      <c r="BH733" s="23">
        <v>46135.09</v>
      </c>
      <c r="BI733" s="14">
        <v>361503627</v>
      </c>
      <c r="BJ733" s="15"/>
      <c r="BK733" t="s">
        <v>1040</v>
      </c>
      <c r="BL733" t="s">
        <v>1041</v>
      </c>
      <c r="BM733" s="19">
        <v>44061</v>
      </c>
      <c r="BN733" s="17">
        <v>25.94</v>
      </c>
      <c r="BO733" s="17">
        <v>25.95</v>
      </c>
      <c r="BP733" s="17">
        <v>25.87</v>
      </c>
      <c r="BQ733" s="17">
        <v>25.89</v>
      </c>
      <c r="BR733" s="14">
        <v>101748</v>
      </c>
      <c r="BS733" s="15"/>
      <c r="BT733" s="7" t="s">
        <v>1042</v>
      </c>
      <c r="BU733" s="7" t="s">
        <v>1043</v>
      </c>
      <c r="BV733" s="19">
        <v>44061</v>
      </c>
      <c r="BW733" s="17">
        <v>2.27</v>
      </c>
      <c r="BX733" s="17">
        <v>2.2799999999999998</v>
      </c>
      <c r="BY733" s="17">
        <v>2.2149999999999999</v>
      </c>
      <c r="BZ733" s="17">
        <v>2.23</v>
      </c>
      <c r="CA733" s="14">
        <v>1803300</v>
      </c>
      <c r="CB733" s="23">
        <v>1474.23</v>
      </c>
      <c r="CC733" s="14">
        <v>661088044</v>
      </c>
      <c r="CD733" s="15"/>
      <c r="CE733" t="s">
        <v>1044</v>
      </c>
      <c r="CF733" t="s">
        <v>1045</v>
      </c>
      <c r="CG733" s="19">
        <v>44061</v>
      </c>
      <c r="CH733" s="17">
        <v>53.95</v>
      </c>
      <c r="CI733" s="17">
        <v>53.99</v>
      </c>
      <c r="CJ733" s="17">
        <v>53.8</v>
      </c>
      <c r="CK733" s="17">
        <v>53.95</v>
      </c>
      <c r="CL733" s="14">
        <v>11576</v>
      </c>
      <c r="CM733" s="15" t="s">
        <v>1033</v>
      </c>
      <c r="CN733" s="7" t="s">
        <v>1046</v>
      </c>
      <c r="CO733" s="7" t="s">
        <v>1047</v>
      </c>
      <c r="CP733" s="19">
        <v>44061</v>
      </c>
      <c r="CQ733" s="17">
        <v>20.5</v>
      </c>
      <c r="CR733" s="17">
        <v>20.53</v>
      </c>
      <c r="CS733" s="17">
        <v>20.11</v>
      </c>
      <c r="CT733" s="17">
        <v>20.37</v>
      </c>
      <c r="CU733" s="14">
        <v>4125664</v>
      </c>
      <c r="CV733" s="23">
        <v>19440.29</v>
      </c>
      <c r="CW733" s="14">
        <v>954358934</v>
      </c>
      <c r="CX733" s="15"/>
      <c r="CY733" t="s">
        <v>1048</v>
      </c>
      <c r="CZ733" t="s">
        <v>1049</v>
      </c>
      <c r="DA733" s="19">
        <v>44061</v>
      </c>
      <c r="DB733" s="17">
        <v>7.24</v>
      </c>
      <c r="DC733" s="17">
        <v>7.33</v>
      </c>
      <c r="DD733" s="17">
        <v>7.24</v>
      </c>
      <c r="DE733" s="17">
        <v>7.33</v>
      </c>
      <c r="DF733" s="14">
        <v>34279</v>
      </c>
      <c r="DG733" s="15" t="s">
        <v>1033</v>
      </c>
      <c r="DH733" s="7" t="s">
        <v>1072</v>
      </c>
      <c r="DI733" s="7" t="s">
        <v>1073</v>
      </c>
      <c r="DJ733" s="19">
        <v>44061</v>
      </c>
      <c r="DK733" s="17">
        <v>101.94</v>
      </c>
      <c r="DL733" s="17">
        <v>102.58</v>
      </c>
      <c r="DM733" s="17">
        <v>101.65</v>
      </c>
      <c r="DN733" s="17">
        <v>102.25</v>
      </c>
      <c r="DO733" s="14">
        <v>64625</v>
      </c>
      <c r="DQ733" s="6">
        <v>44062</v>
      </c>
      <c r="DR733" s="62">
        <v>8.7399999999999995E-3</v>
      </c>
    </row>
    <row r="734" spans="1:122" ht="15" hidden="1" x14ac:dyDescent="0.25">
      <c r="A734" s="17" t="s">
        <v>8</v>
      </c>
      <c r="B734" s="17" t="s">
        <v>9</v>
      </c>
      <c r="C734" s="26" t="s">
        <v>738</v>
      </c>
      <c r="D734" s="21">
        <v>61</v>
      </c>
      <c r="E734" s="21">
        <v>61</v>
      </c>
      <c r="F734" s="21">
        <v>60.09</v>
      </c>
      <c r="G734" s="21">
        <v>60.09</v>
      </c>
      <c r="H734" s="21">
        <v>3585</v>
      </c>
      <c r="I734" s="15"/>
      <c r="J734" s="9" t="s">
        <v>1027</v>
      </c>
      <c r="K734" s="9" t="s">
        <v>1028</v>
      </c>
      <c r="L734" s="12" t="s">
        <v>738</v>
      </c>
      <c r="M734" s="10">
        <v>35.357999999999997</v>
      </c>
      <c r="N734" s="10">
        <v>35.945</v>
      </c>
      <c r="O734" s="10">
        <v>35.357999999999997</v>
      </c>
      <c r="P734" s="10">
        <v>35.491</v>
      </c>
      <c r="Q734" s="10">
        <v>4763189</v>
      </c>
      <c r="R734" s="10">
        <v>104552.1</v>
      </c>
      <c r="S734" s="10">
        <v>2945851394</v>
      </c>
      <c r="T734" s="15"/>
      <c r="U734" s="7" t="s">
        <v>1031</v>
      </c>
      <c r="V734" s="7" t="s">
        <v>1032</v>
      </c>
      <c r="W734" s="19">
        <v>44060</v>
      </c>
      <c r="X734" s="17">
        <v>10.119999999999999</v>
      </c>
      <c r="Y734" s="17">
        <v>10.119999999999999</v>
      </c>
      <c r="Z734" s="17">
        <v>10.01</v>
      </c>
      <c r="AA734" s="17">
        <v>10.050000000000001</v>
      </c>
      <c r="AB734" s="14">
        <v>84347</v>
      </c>
      <c r="AC734" s="15"/>
      <c r="AD734" s="7" t="s">
        <v>1034</v>
      </c>
      <c r="AE734" s="7" t="s">
        <v>1035</v>
      </c>
      <c r="AF734" s="19">
        <v>44060</v>
      </c>
      <c r="AG734" s="17">
        <v>17.88</v>
      </c>
      <c r="AH734" s="17">
        <v>18.09</v>
      </c>
      <c r="AI734" s="17">
        <v>17.850000000000001</v>
      </c>
      <c r="AJ734" s="17">
        <v>17.95</v>
      </c>
      <c r="AK734" s="14">
        <v>6328717</v>
      </c>
      <c r="AL734" s="23">
        <v>55267.42</v>
      </c>
      <c r="AM734" s="14">
        <v>3078964918</v>
      </c>
      <c r="AN734" s="15"/>
      <c r="AO734" s="7" t="s">
        <v>1036</v>
      </c>
      <c r="AP734" s="7" t="s">
        <v>1037</v>
      </c>
      <c r="AQ734" s="19">
        <v>44060</v>
      </c>
      <c r="AR734" s="17">
        <v>3.5000000000000003E-2</v>
      </c>
      <c r="AS734" s="17">
        <v>3.5999999999999997E-2</v>
      </c>
      <c r="AT734" s="17">
        <v>3.4000000000000002E-2</v>
      </c>
      <c r="AU734" s="17">
        <v>3.5000000000000003E-2</v>
      </c>
      <c r="AV734" s="14">
        <v>859144</v>
      </c>
      <c r="AW734" s="17">
        <v>23.5</v>
      </c>
      <c r="AX734" s="14">
        <v>671461957</v>
      </c>
      <c r="AY734" s="15"/>
      <c r="AZ734" s="7" t="s">
        <v>1038</v>
      </c>
      <c r="BA734" s="7" t="s">
        <v>1039</v>
      </c>
      <c r="BB734" s="19">
        <v>44060</v>
      </c>
      <c r="BC734" s="17">
        <v>125.38</v>
      </c>
      <c r="BD734" s="17">
        <v>127.26</v>
      </c>
      <c r="BE734" s="17">
        <v>125.25</v>
      </c>
      <c r="BF734" s="17">
        <v>126.69</v>
      </c>
      <c r="BG734" s="14">
        <v>780991</v>
      </c>
      <c r="BH734" s="23">
        <v>45798.89</v>
      </c>
      <c r="BI734" s="14">
        <v>361503627</v>
      </c>
      <c r="BJ734" s="15"/>
      <c r="BK734" t="s">
        <v>1040</v>
      </c>
      <c r="BL734" t="s">
        <v>1041</v>
      </c>
      <c r="BM734" s="19">
        <v>44060</v>
      </c>
      <c r="BN734" s="17">
        <v>25.71</v>
      </c>
      <c r="BO734" s="17">
        <v>25.83</v>
      </c>
      <c r="BP734" s="17">
        <v>25.69</v>
      </c>
      <c r="BQ734" s="17">
        <v>25.81</v>
      </c>
      <c r="BR734" s="14">
        <v>111978</v>
      </c>
      <c r="BS734" s="15"/>
      <c r="BT734" s="7" t="s">
        <v>1042</v>
      </c>
      <c r="BU734" s="7" t="s">
        <v>1043</v>
      </c>
      <c r="BV734" s="19">
        <v>44060</v>
      </c>
      <c r="BW734" s="17">
        <v>2.2400000000000002</v>
      </c>
      <c r="BX734" s="17">
        <v>2.27</v>
      </c>
      <c r="BY734" s="17">
        <v>2.19</v>
      </c>
      <c r="BZ734" s="17">
        <v>2.2400000000000002</v>
      </c>
      <c r="CA734" s="14">
        <v>2205013</v>
      </c>
      <c r="CB734" s="23">
        <v>1480.84</v>
      </c>
      <c r="CC734" s="14">
        <v>661088044</v>
      </c>
      <c r="CD734" s="15"/>
      <c r="CE734" t="s">
        <v>1044</v>
      </c>
      <c r="CF734" t="s">
        <v>1045</v>
      </c>
      <c r="CG734" s="19">
        <v>44060</v>
      </c>
      <c r="CH734" s="17">
        <v>53.73</v>
      </c>
      <c r="CI734" s="17">
        <v>53.87</v>
      </c>
      <c r="CJ734" s="17">
        <v>53.62</v>
      </c>
      <c r="CK734" s="17">
        <v>53.75</v>
      </c>
      <c r="CL734" s="14">
        <v>30625</v>
      </c>
      <c r="CM734" s="15" t="s">
        <v>1033</v>
      </c>
      <c r="CN734" s="7" t="s">
        <v>1046</v>
      </c>
      <c r="CO734" s="7" t="s">
        <v>1047</v>
      </c>
      <c r="CP734" s="19">
        <v>44060</v>
      </c>
      <c r="CQ734" s="17">
        <v>20.45</v>
      </c>
      <c r="CR734" s="17">
        <v>20.62</v>
      </c>
      <c r="CS734" s="17">
        <v>20.329999999999998</v>
      </c>
      <c r="CT734" s="17">
        <v>20.37</v>
      </c>
      <c r="CU734" s="14">
        <v>2723176</v>
      </c>
      <c r="CV734" s="23">
        <v>19440.29</v>
      </c>
      <c r="CW734" s="14">
        <v>954358934</v>
      </c>
      <c r="CX734" s="15"/>
      <c r="CY734" t="s">
        <v>1048</v>
      </c>
      <c r="CZ734" t="s">
        <v>1049</v>
      </c>
      <c r="DA734" s="19">
        <v>44060</v>
      </c>
      <c r="DB734" s="17">
        <v>7.3</v>
      </c>
      <c r="DC734" s="17">
        <v>7.31</v>
      </c>
      <c r="DD734" s="17">
        <v>7.24</v>
      </c>
      <c r="DE734" s="17">
        <v>7.24</v>
      </c>
      <c r="DF734" s="14">
        <v>46362</v>
      </c>
      <c r="DG734" s="15" t="s">
        <v>1033</v>
      </c>
      <c r="DH734" s="7" t="s">
        <v>1072</v>
      </c>
      <c r="DI734" s="7" t="s">
        <v>1073</v>
      </c>
      <c r="DJ734" s="19">
        <v>44060</v>
      </c>
      <c r="DK734" s="17">
        <v>101.5</v>
      </c>
      <c r="DL734" s="17">
        <v>101.9</v>
      </c>
      <c r="DM734" s="17">
        <v>101.35</v>
      </c>
      <c r="DN734" s="17">
        <v>101.61</v>
      </c>
      <c r="DO734" s="14">
        <v>24179</v>
      </c>
      <c r="DQ734" s="6">
        <v>44061</v>
      </c>
      <c r="DR734" s="62">
        <v>8.8100000000000001E-3</v>
      </c>
    </row>
    <row r="735" spans="1:122" ht="15" hidden="1" x14ac:dyDescent="0.25">
      <c r="A735" s="17" t="s">
        <v>8</v>
      </c>
      <c r="B735" s="17" t="s">
        <v>9</v>
      </c>
      <c r="C735" s="26" t="s">
        <v>739</v>
      </c>
      <c r="D735" s="21">
        <v>61.34</v>
      </c>
      <c r="E735" s="21">
        <v>61.34</v>
      </c>
      <c r="F735" s="21">
        <v>60.6</v>
      </c>
      <c r="G735" s="21">
        <v>60.68</v>
      </c>
      <c r="H735" s="21">
        <v>4440</v>
      </c>
      <c r="I735" s="15"/>
      <c r="J735" s="9" t="s">
        <v>1027</v>
      </c>
      <c r="K735" s="9" t="s">
        <v>1028</v>
      </c>
      <c r="L735" s="12" t="s">
        <v>739</v>
      </c>
      <c r="M735" s="10">
        <v>35.554000000000002</v>
      </c>
      <c r="N735" s="10">
        <v>35.856000000000002</v>
      </c>
      <c r="O735" s="10">
        <v>35.518000000000001</v>
      </c>
      <c r="P735" s="10">
        <v>35.625</v>
      </c>
      <c r="Q735" s="10">
        <v>4941575</v>
      </c>
      <c r="R735" s="10">
        <v>104945.66</v>
      </c>
      <c r="S735" s="10">
        <v>2945851394</v>
      </c>
      <c r="T735" s="15"/>
      <c r="U735" s="7" t="s">
        <v>1031</v>
      </c>
      <c r="V735" s="7" t="s">
        <v>1032</v>
      </c>
      <c r="W735" s="19">
        <v>44057</v>
      </c>
      <c r="X735" s="17">
        <v>10.09</v>
      </c>
      <c r="Y735" s="17">
        <v>10.119999999999999</v>
      </c>
      <c r="Z735" s="17">
        <v>10.029999999999999</v>
      </c>
      <c r="AA735" s="17">
        <v>10.09</v>
      </c>
      <c r="AB735" s="14">
        <v>185626</v>
      </c>
      <c r="AC735" s="15"/>
      <c r="AD735" s="7" t="s">
        <v>1034</v>
      </c>
      <c r="AE735" s="7" t="s">
        <v>1035</v>
      </c>
      <c r="AF735" s="19">
        <v>44057</v>
      </c>
      <c r="AG735" s="17">
        <v>17.75</v>
      </c>
      <c r="AH735" s="17">
        <v>18.03</v>
      </c>
      <c r="AI735" s="17">
        <v>17.71</v>
      </c>
      <c r="AJ735" s="17">
        <v>17.98</v>
      </c>
      <c r="AK735" s="14">
        <v>5915319</v>
      </c>
      <c r="AL735" s="23">
        <v>55359.79</v>
      </c>
      <c r="AM735" s="14">
        <v>3078964918</v>
      </c>
      <c r="AN735" s="15"/>
      <c r="AO735" s="7" t="s">
        <v>1036</v>
      </c>
      <c r="AP735" s="7" t="s">
        <v>1037</v>
      </c>
      <c r="AQ735" s="19">
        <v>44057</v>
      </c>
      <c r="AR735" s="17">
        <v>3.5000000000000003E-2</v>
      </c>
      <c r="AS735" s="17">
        <v>3.5999999999999997E-2</v>
      </c>
      <c r="AT735" s="17">
        <v>3.5000000000000003E-2</v>
      </c>
      <c r="AU735" s="17">
        <v>3.5000000000000003E-2</v>
      </c>
      <c r="AV735" s="14">
        <v>593228</v>
      </c>
      <c r="AW735" s="17">
        <v>23.5</v>
      </c>
      <c r="AX735" s="14">
        <v>671461957</v>
      </c>
      <c r="AY735" s="15"/>
      <c r="AZ735" s="7" t="s">
        <v>1038</v>
      </c>
      <c r="BA735" s="7" t="s">
        <v>1039</v>
      </c>
      <c r="BB735" s="19">
        <v>44057</v>
      </c>
      <c r="BC735" s="17">
        <v>125.68</v>
      </c>
      <c r="BD735" s="17">
        <v>126.96</v>
      </c>
      <c r="BE735" s="17">
        <v>125.58</v>
      </c>
      <c r="BF735" s="17">
        <v>126.18</v>
      </c>
      <c r="BG735" s="14">
        <v>525436</v>
      </c>
      <c r="BH735" s="23">
        <v>45614.53</v>
      </c>
      <c r="BI735" s="14">
        <v>361503627</v>
      </c>
      <c r="BJ735" s="15"/>
      <c r="BK735" t="s">
        <v>1040</v>
      </c>
      <c r="BL735" t="s">
        <v>1041</v>
      </c>
      <c r="BM735" s="19">
        <v>44057</v>
      </c>
      <c r="BN735" s="17">
        <v>25.95</v>
      </c>
      <c r="BO735" s="17">
        <v>26.004999999999999</v>
      </c>
      <c r="BP735" s="17">
        <v>25.94</v>
      </c>
      <c r="BQ735" s="17">
        <v>25.97</v>
      </c>
      <c r="BR735" s="14">
        <v>121614</v>
      </c>
      <c r="BS735" s="15"/>
      <c r="BT735" s="7" t="s">
        <v>1042</v>
      </c>
      <c r="BU735" s="7" t="s">
        <v>1043</v>
      </c>
      <c r="BV735" s="19">
        <v>44057</v>
      </c>
      <c r="BW735" s="17">
        <v>2.16</v>
      </c>
      <c r="BX735" s="17">
        <v>2.2599999999999998</v>
      </c>
      <c r="BY735" s="17">
        <v>2.15</v>
      </c>
      <c r="BZ735" s="17">
        <v>2.2400000000000002</v>
      </c>
      <c r="CA735" s="14">
        <v>2379206</v>
      </c>
      <c r="CB735" s="23">
        <v>1480.84</v>
      </c>
      <c r="CC735" s="14">
        <v>661088044</v>
      </c>
      <c r="CD735" s="15"/>
      <c r="CE735" t="s">
        <v>1044</v>
      </c>
      <c r="CF735" t="s">
        <v>1045</v>
      </c>
      <c r="CG735" s="19">
        <v>44057</v>
      </c>
      <c r="CH735" s="17">
        <v>54.04</v>
      </c>
      <c r="CI735" s="17">
        <v>54.08</v>
      </c>
      <c r="CJ735" s="17">
        <v>53.95</v>
      </c>
      <c r="CK735" s="17">
        <v>54.07</v>
      </c>
      <c r="CL735" s="14">
        <v>27005</v>
      </c>
      <c r="CM735" s="15" t="s">
        <v>1033</v>
      </c>
      <c r="CN735" s="7" t="s">
        <v>1046</v>
      </c>
      <c r="CO735" s="7" t="s">
        <v>1047</v>
      </c>
      <c r="CP735" s="19">
        <v>44057</v>
      </c>
      <c r="CQ735" s="17">
        <v>20.39</v>
      </c>
      <c r="CR735" s="17">
        <v>20.67</v>
      </c>
      <c r="CS735" s="17">
        <v>20.27</v>
      </c>
      <c r="CT735" s="17">
        <v>20.45</v>
      </c>
      <c r="CU735" s="14">
        <v>2636514</v>
      </c>
      <c r="CV735" s="23">
        <v>19516.64</v>
      </c>
      <c r="CW735" s="14">
        <v>954358934</v>
      </c>
      <c r="CX735" s="15"/>
      <c r="CY735" t="s">
        <v>1048</v>
      </c>
      <c r="CZ735" t="s">
        <v>1049</v>
      </c>
      <c r="DA735" s="19">
        <v>44057</v>
      </c>
      <c r="DB735" s="17">
        <v>7.33</v>
      </c>
      <c r="DC735" s="17">
        <v>7.34</v>
      </c>
      <c r="DD735" s="17">
        <v>7.33</v>
      </c>
      <c r="DE735" s="17">
        <v>7.33</v>
      </c>
      <c r="DF735" s="14">
        <v>11859</v>
      </c>
      <c r="DG735" s="15" t="s">
        <v>1033</v>
      </c>
      <c r="DH735" s="7" t="s">
        <v>1072</v>
      </c>
      <c r="DI735" s="7" t="s">
        <v>1073</v>
      </c>
      <c r="DJ735" s="19">
        <v>44057</v>
      </c>
      <c r="DK735" s="17">
        <v>102.12</v>
      </c>
      <c r="DL735" s="17">
        <v>102.74</v>
      </c>
      <c r="DM735" s="17">
        <v>102.1</v>
      </c>
      <c r="DN735" s="17">
        <v>102.39</v>
      </c>
      <c r="DO735" s="14">
        <v>22859</v>
      </c>
      <c r="DQ735" s="6">
        <v>44060</v>
      </c>
      <c r="DR735" s="62">
        <v>9.2100000000000012E-3</v>
      </c>
    </row>
    <row r="736" spans="1:122" ht="15" hidden="1" x14ac:dyDescent="0.25">
      <c r="A736" s="17" t="s">
        <v>8</v>
      </c>
      <c r="B736" s="17" t="s">
        <v>9</v>
      </c>
      <c r="C736" s="26" t="s">
        <v>740</v>
      </c>
      <c r="D736" s="21">
        <v>60.92</v>
      </c>
      <c r="E736" s="21">
        <v>61.06</v>
      </c>
      <c r="F736" s="21">
        <v>60.69</v>
      </c>
      <c r="G736" s="21">
        <v>60.7</v>
      </c>
      <c r="H736" s="21">
        <v>5781</v>
      </c>
      <c r="I736" s="15"/>
      <c r="J736" s="9" t="s">
        <v>1027</v>
      </c>
      <c r="K736" s="9" t="s">
        <v>1028</v>
      </c>
      <c r="L736" s="12" t="s">
        <v>740</v>
      </c>
      <c r="M736" s="10">
        <v>35.838999999999999</v>
      </c>
      <c r="N736" s="10">
        <v>35.838999999999999</v>
      </c>
      <c r="O736" s="10">
        <v>35.348999999999997</v>
      </c>
      <c r="P736" s="10">
        <v>35.536000000000001</v>
      </c>
      <c r="Q736" s="10">
        <v>7125336</v>
      </c>
      <c r="R736" s="10">
        <v>104683.48</v>
      </c>
      <c r="S736" s="10">
        <v>2945851394</v>
      </c>
      <c r="T736" s="15"/>
      <c r="U736" s="7" t="s">
        <v>1031</v>
      </c>
      <c r="V736" s="7" t="s">
        <v>1032</v>
      </c>
      <c r="W736" s="19">
        <v>44056</v>
      </c>
      <c r="X736" s="17">
        <v>10.02</v>
      </c>
      <c r="Y736" s="17">
        <v>10.09</v>
      </c>
      <c r="Z736" s="17">
        <v>10.01</v>
      </c>
      <c r="AA736" s="17">
        <v>10.029999999999999</v>
      </c>
      <c r="AB736" s="14">
        <v>110402</v>
      </c>
      <c r="AC736" s="15"/>
      <c r="AD736" s="7" t="s">
        <v>1034</v>
      </c>
      <c r="AE736" s="7" t="s">
        <v>1035</v>
      </c>
      <c r="AF736" s="19">
        <v>44056</v>
      </c>
      <c r="AG736" s="17">
        <v>18.14</v>
      </c>
      <c r="AH736" s="17">
        <v>18.260000000000002</v>
      </c>
      <c r="AI736" s="17">
        <v>17.510000000000002</v>
      </c>
      <c r="AJ736" s="17">
        <v>17.86</v>
      </c>
      <c r="AK736" s="14">
        <v>10650319</v>
      </c>
      <c r="AL736" s="23">
        <v>54990.31</v>
      </c>
      <c r="AM736" s="14">
        <v>3078964918</v>
      </c>
      <c r="AN736" s="15"/>
      <c r="AO736" s="7" t="s">
        <v>1036</v>
      </c>
      <c r="AP736" s="7" t="s">
        <v>1037</v>
      </c>
      <c r="AQ736" s="19">
        <v>44056</v>
      </c>
      <c r="AR736" s="17">
        <v>3.5000000000000003E-2</v>
      </c>
      <c r="AS736" s="17">
        <v>3.5000000000000003E-2</v>
      </c>
      <c r="AT736" s="17">
        <v>3.4000000000000002E-2</v>
      </c>
      <c r="AU736" s="17">
        <v>3.5000000000000003E-2</v>
      </c>
      <c r="AV736" s="14">
        <v>1052059</v>
      </c>
      <c r="AW736" s="17">
        <v>23.5</v>
      </c>
      <c r="AX736" s="14">
        <v>671461957</v>
      </c>
      <c r="AY736" s="15"/>
      <c r="AZ736" s="7" t="s">
        <v>1038</v>
      </c>
      <c r="BA736" s="7" t="s">
        <v>1039</v>
      </c>
      <c r="BB736" s="19">
        <v>44056</v>
      </c>
      <c r="BC736" s="17">
        <v>127.16</v>
      </c>
      <c r="BD736" s="17">
        <v>127.88</v>
      </c>
      <c r="BE736" s="17">
        <v>125.48</v>
      </c>
      <c r="BF736" s="17">
        <v>125.76</v>
      </c>
      <c r="BG736" s="14">
        <v>741335</v>
      </c>
      <c r="BH736" s="23">
        <v>45462.7</v>
      </c>
      <c r="BI736" s="14">
        <v>361503627</v>
      </c>
      <c r="BJ736" s="15"/>
      <c r="BK736" t="s">
        <v>1040</v>
      </c>
      <c r="BL736" t="s">
        <v>1041</v>
      </c>
      <c r="BM736" s="19">
        <v>44056</v>
      </c>
      <c r="BN736" s="17">
        <v>25.72</v>
      </c>
      <c r="BO736" s="17">
        <v>25.74</v>
      </c>
      <c r="BP736" s="17">
        <v>25.63</v>
      </c>
      <c r="BQ736" s="17">
        <v>25.66</v>
      </c>
      <c r="BR736" s="14">
        <v>93923</v>
      </c>
      <c r="BS736" s="15"/>
      <c r="BT736" s="7" t="s">
        <v>1042</v>
      </c>
      <c r="BU736" s="7" t="s">
        <v>1043</v>
      </c>
      <c r="BV736" s="19">
        <v>44056</v>
      </c>
      <c r="BW736" s="17">
        <v>2.13</v>
      </c>
      <c r="BX736" s="17">
        <v>2.17</v>
      </c>
      <c r="BY736" s="17">
        <v>2.11</v>
      </c>
      <c r="BZ736" s="17">
        <v>2.14</v>
      </c>
      <c r="CA736" s="14">
        <v>1744468</v>
      </c>
      <c r="CB736" s="23">
        <v>1414.73</v>
      </c>
      <c r="CC736" s="14">
        <v>661088044</v>
      </c>
      <c r="CD736" s="15"/>
      <c r="CE736" t="s">
        <v>1044</v>
      </c>
      <c r="CF736" t="s">
        <v>1045</v>
      </c>
      <c r="CG736" s="19">
        <v>44056</v>
      </c>
      <c r="CH736" s="17">
        <v>53.93</v>
      </c>
      <c r="CI736" s="17">
        <v>54.16</v>
      </c>
      <c r="CJ736" s="17">
        <v>53.76</v>
      </c>
      <c r="CK736" s="17">
        <v>53.79</v>
      </c>
      <c r="CL736" s="14">
        <v>23849</v>
      </c>
      <c r="CM736" s="15" t="s">
        <v>1033</v>
      </c>
      <c r="CN736" s="7" t="s">
        <v>1046</v>
      </c>
      <c r="CO736" s="7" t="s">
        <v>1047</v>
      </c>
      <c r="CP736" s="19">
        <v>44056</v>
      </c>
      <c r="CQ736" s="17">
        <v>20.85</v>
      </c>
      <c r="CR736" s="17">
        <v>20.85</v>
      </c>
      <c r="CS736" s="17">
        <v>20.23</v>
      </c>
      <c r="CT736" s="17">
        <v>20.399999999999999</v>
      </c>
      <c r="CU736" s="14">
        <v>3565536</v>
      </c>
      <c r="CV736" s="23">
        <v>19468.919999999998</v>
      </c>
      <c r="CW736" s="14">
        <v>954358934</v>
      </c>
      <c r="CX736" s="15"/>
      <c r="CY736" t="s">
        <v>1048</v>
      </c>
      <c r="CZ736" t="s">
        <v>1049</v>
      </c>
      <c r="DA736" s="19">
        <v>44056</v>
      </c>
      <c r="DB736" s="17">
        <v>7.32</v>
      </c>
      <c r="DC736" s="17">
        <v>7.4</v>
      </c>
      <c r="DD736" s="17">
        <v>7.31</v>
      </c>
      <c r="DE736" s="17">
        <v>7.31</v>
      </c>
      <c r="DF736" s="14">
        <v>20001</v>
      </c>
      <c r="DG736" s="15" t="s">
        <v>1033</v>
      </c>
      <c r="DH736" s="7" t="s">
        <v>1072</v>
      </c>
      <c r="DI736" s="7" t="s">
        <v>1073</v>
      </c>
      <c r="DJ736" s="19">
        <v>44056</v>
      </c>
      <c r="DK736" s="17">
        <v>103.13</v>
      </c>
      <c r="DL736" s="17">
        <v>103.19</v>
      </c>
      <c r="DM736" s="17">
        <v>101.6</v>
      </c>
      <c r="DN736" s="17">
        <v>101.76</v>
      </c>
      <c r="DO736" s="14">
        <v>35677</v>
      </c>
      <c r="DQ736" s="6">
        <v>44057</v>
      </c>
      <c r="DR736" s="62">
        <v>9.3200000000000002E-3</v>
      </c>
    </row>
    <row r="737" spans="1:122" ht="15" hidden="1" x14ac:dyDescent="0.25">
      <c r="A737" s="17" t="s">
        <v>8</v>
      </c>
      <c r="B737" s="17" t="s">
        <v>9</v>
      </c>
      <c r="C737" s="26" t="s">
        <v>741</v>
      </c>
      <c r="D737" s="21">
        <v>60.6</v>
      </c>
      <c r="E737" s="21">
        <v>60.6</v>
      </c>
      <c r="F737" s="21">
        <v>60.35</v>
      </c>
      <c r="G737" s="21">
        <v>60.42</v>
      </c>
      <c r="H737" s="21">
        <v>845</v>
      </c>
      <c r="I737" s="15"/>
      <c r="J737" s="9" t="s">
        <v>1027</v>
      </c>
      <c r="K737" s="9" t="s">
        <v>1028</v>
      </c>
      <c r="L737" s="12" t="s">
        <v>741</v>
      </c>
      <c r="M737" s="10">
        <v>35.402000000000001</v>
      </c>
      <c r="N737" s="10">
        <v>35.616</v>
      </c>
      <c r="O737" s="10">
        <v>35.313000000000002</v>
      </c>
      <c r="P737" s="10">
        <v>35.536000000000001</v>
      </c>
      <c r="Q737" s="10">
        <v>5470195</v>
      </c>
      <c r="R737" s="10">
        <v>104683.48</v>
      </c>
      <c r="S737" s="10">
        <v>2945851394</v>
      </c>
      <c r="T737" s="15"/>
      <c r="U737" s="7" t="s">
        <v>1031</v>
      </c>
      <c r="V737" s="7" t="s">
        <v>1032</v>
      </c>
      <c r="W737" s="19">
        <v>44055</v>
      </c>
      <c r="X737" s="17">
        <v>9.93</v>
      </c>
      <c r="Y737" s="17">
        <v>9.9600000000000009</v>
      </c>
      <c r="Z737" s="17">
        <v>9.9</v>
      </c>
      <c r="AA737" s="17">
        <v>9.9600000000000009</v>
      </c>
      <c r="AB737" s="14">
        <v>56528</v>
      </c>
      <c r="AC737" s="15"/>
      <c r="AD737" s="7" t="s">
        <v>1034</v>
      </c>
      <c r="AE737" s="7" t="s">
        <v>1035</v>
      </c>
      <c r="AF737" s="19">
        <v>44055</v>
      </c>
      <c r="AG737" s="17">
        <v>18.079999999999998</v>
      </c>
      <c r="AH737" s="17">
        <v>18.32</v>
      </c>
      <c r="AI737" s="17">
        <v>17.87</v>
      </c>
      <c r="AJ737" s="17">
        <v>18.13</v>
      </c>
      <c r="AK737" s="14">
        <v>7847387</v>
      </c>
      <c r="AL737" s="23">
        <v>55821.63</v>
      </c>
      <c r="AM737" s="14">
        <v>3078964918</v>
      </c>
      <c r="AN737" s="15"/>
      <c r="AO737" s="7" t="s">
        <v>1036</v>
      </c>
      <c r="AP737" s="7" t="s">
        <v>1037</v>
      </c>
      <c r="AQ737" s="19">
        <v>44055</v>
      </c>
      <c r="AR737" s="17">
        <v>3.5999999999999997E-2</v>
      </c>
      <c r="AS737" s="17">
        <v>3.5999999999999997E-2</v>
      </c>
      <c r="AT737" s="17">
        <v>3.4000000000000002E-2</v>
      </c>
      <c r="AU737" s="17">
        <v>3.5000000000000003E-2</v>
      </c>
      <c r="AV737" s="14">
        <v>1709943</v>
      </c>
      <c r="AW737" s="17">
        <v>23.5</v>
      </c>
      <c r="AX737" s="14">
        <v>671461957</v>
      </c>
      <c r="AY737" s="15"/>
      <c r="AZ737" s="7" t="s">
        <v>1038</v>
      </c>
      <c r="BA737" s="7" t="s">
        <v>1039</v>
      </c>
      <c r="BB737" s="19">
        <v>44055</v>
      </c>
      <c r="BC737" s="17">
        <v>127.42</v>
      </c>
      <c r="BD737" s="17">
        <v>128.25</v>
      </c>
      <c r="BE737" s="17">
        <v>126</v>
      </c>
      <c r="BF737" s="17">
        <v>126.93</v>
      </c>
      <c r="BG737" s="14">
        <v>583264</v>
      </c>
      <c r="BH737" s="23">
        <v>45885.66</v>
      </c>
      <c r="BI737" s="14">
        <v>361503627</v>
      </c>
      <c r="BJ737" s="15"/>
      <c r="BK737" t="s">
        <v>1040</v>
      </c>
      <c r="BL737" t="s">
        <v>1041</v>
      </c>
      <c r="BM737" s="19">
        <v>44055</v>
      </c>
      <c r="BN737" s="17">
        <v>25.43</v>
      </c>
      <c r="BO737" s="17">
        <v>25.44</v>
      </c>
      <c r="BP737" s="17">
        <v>25.28</v>
      </c>
      <c r="BQ737" s="17">
        <v>25.44</v>
      </c>
      <c r="BR737" s="14">
        <v>228774</v>
      </c>
      <c r="BS737" s="15"/>
      <c r="BT737" s="7" t="s">
        <v>1042</v>
      </c>
      <c r="BU737" s="7" t="s">
        <v>1043</v>
      </c>
      <c r="BV737" s="19">
        <v>44055</v>
      </c>
      <c r="BW737" s="17">
        <v>2.15</v>
      </c>
      <c r="BX737" s="17">
        <v>2.1800000000000002</v>
      </c>
      <c r="BY737" s="17">
        <v>2.09</v>
      </c>
      <c r="BZ737" s="17">
        <v>2.1</v>
      </c>
      <c r="CA737" s="14">
        <v>2508954</v>
      </c>
      <c r="CB737" s="23">
        <v>1388.28</v>
      </c>
      <c r="CC737" s="14">
        <v>661088044</v>
      </c>
      <c r="CD737" s="15"/>
      <c r="CE737" t="s">
        <v>1044</v>
      </c>
      <c r="CF737" t="s">
        <v>1045</v>
      </c>
      <c r="CG737" s="19">
        <v>44055</v>
      </c>
      <c r="CH737" s="17">
        <v>53.8</v>
      </c>
      <c r="CI737" s="17">
        <v>53.92</v>
      </c>
      <c r="CJ737" s="17">
        <v>53.61</v>
      </c>
      <c r="CK737" s="17">
        <v>53.87</v>
      </c>
      <c r="CL737" s="14">
        <v>18257</v>
      </c>
      <c r="CM737" s="15" t="s">
        <v>1033</v>
      </c>
      <c r="CN737" s="7" t="s">
        <v>1046</v>
      </c>
      <c r="CO737" s="7" t="s">
        <v>1047</v>
      </c>
      <c r="CP737" s="19">
        <v>44055</v>
      </c>
      <c r="CQ737" s="17">
        <v>20.41</v>
      </c>
      <c r="CR737" s="17">
        <v>20.59</v>
      </c>
      <c r="CS737" s="17">
        <v>20.260000000000002</v>
      </c>
      <c r="CT737" s="17">
        <v>20.59</v>
      </c>
      <c r="CU737" s="14">
        <v>2795779</v>
      </c>
      <c r="CV737" s="23">
        <v>19650.25</v>
      </c>
      <c r="CW737" s="14">
        <v>954358934</v>
      </c>
      <c r="CX737" s="15"/>
      <c r="CY737" t="s">
        <v>1048</v>
      </c>
      <c r="CZ737" t="s">
        <v>1049</v>
      </c>
      <c r="DA737" s="19">
        <v>44055</v>
      </c>
      <c r="DB737" s="17">
        <v>7.41</v>
      </c>
      <c r="DC737" s="17">
        <v>7.41</v>
      </c>
      <c r="DD737" s="17">
        <v>7.36</v>
      </c>
      <c r="DE737" s="17">
        <v>7.38</v>
      </c>
      <c r="DF737" s="14">
        <v>18746</v>
      </c>
      <c r="DG737" s="15" t="s">
        <v>1033</v>
      </c>
      <c r="DH737" s="7" t="s">
        <v>1072</v>
      </c>
      <c r="DI737" s="7" t="s">
        <v>1073</v>
      </c>
      <c r="DJ737" s="19">
        <v>44055</v>
      </c>
      <c r="DK737" s="17">
        <v>102.66</v>
      </c>
      <c r="DL737" s="17">
        <v>102.85</v>
      </c>
      <c r="DM737" s="17">
        <v>101.95</v>
      </c>
      <c r="DN737" s="17">
        <v>102.32</v>
      </c>
      <c r="DO737" s="14">
        <v>45186</v>
      </c>
      <c r="DQ737" s="6">
        <v>44056</v>
      </c>
      <c r="DR737" s="62">
        <v>8.94E-3</v>
      </c>
    </row>
    <row r="738" spans="1:122" ht="15" hidden="1" x14ac:dyDescent="0.25">
      <c r="A738" s="17" t="s">
        <v>8</v>
      </c>
      <c r="B738" s="17" t="s">
        <v>9</v>
      </c>
      <c r="C738" s="26" t="s">
        <v>742</v>
      </c>
      <c r="D738" s="21">
        <v>60.03</v>
      </c>
      <c r="E738" s="21">
        <v>60.83</v>
      </c>
      <c r="F738" s="21">
        <v>60.03</v>
      </c>
      <c r="G738" s="21">
        <v>60.5</v>
      </c>
      <c r="H738" s="21">
        <v>3048</v>
      </c>
      <c r="I738" s="15"/>
      <c r="J738" s="9" t="s">
        <v>1027</v>
      </c>
      <c r="K738" s="9" t="s">
        <v>1028</v>
      </c>
      <c r="L738" s="12" t="s">
        <v>742</v>
      </c>
      <c r="M738" s="10">
        <v>35.616</v>
      </c>
      <c r="N738" s="10">
        <v>36.079000000000001</v>
      </c>
      <c r="O738" s="10">
        <v>35.527000000000001</v>
      </c>
      <c r="P738" s="10">
        <v>35.793999999999997</v>
      </c>
      <c r="Q738" s="10">
        <v>8038015</v>
      </c>
      <c r="R738" s="10">
        <v>105444.1</v>
      </c>
      <c r="S738" s="10">
        <v>2945851394</v>
      </c>
      <c r="T738" s="15"/>
      <c r="U738" s="7" t="s">
        <v>1031</v>
      </c>
      <c r="V738" s="7" t="s">
        <v>1032</v>
      </c>
      <c r="W738" s="19">
        <v>44054</v>
      </c>
      <c r="X738" s="17">
        <v>9.98</v>
      </c>
      <c r="Y738" s="17">
        <v>9.98</v>
      </c>
      <c r="Z738" s="17">
        <v>9.91</v>
      </c>
      <c r="AA738" s="17">
        <v>9.94</v>
      </c>
      <c r="AB738" s="14">
        <v>159307</v>
      </c>
      <c r="AC738" s="15"/>
      <c r="AD738" s="7" t="s">
        <v>1034</v>
      </c>
      <c r="AE738" s="7" t="s">
        <v>1035</v>
      </c>
      <c r="AF738" s="19">
        <v>44054</v>
      </c>
      <c r="AG738" s="17">
        <v>18.54</v>
      </c>
      <c r="AH738" s="17">
        <v>18.920000000000002</v>
      </c>
      <c r="AI738" s="17">
        <v>18.37</v>
      </c>
      <c r="AJ738" s="17">
        <v>18.38</v>
      </c>
      <c r="AK738" s="14">
        <v>8635510</v>
      </c>
      <c r="AL738" s="23">
        <v>56591.38</v>
      </c>
      <c r="AM738" s="14">
        <v>3078964918</v>
      </c>
      <c r="AN738" s="15"/>
      <c r="AO738" s="7" t="s">
        <v>1036</v>
      </c>
      <c r="AP738" s="7" t="s">
        <v>1037</v>
      </c>
      <c r="AQ738" s="19">
        <v>44054</v>
      </c>
      <c r="AR738" s="17">
        <v>3.5999999999999997E-2</v>
      </c>
      <c r="AS738" s="17">
        <v>3.5999999999999997E-2</v>
      </c>
      <c r="AT738" s="17">
        <v>3.4000000000000002E-2</v>
      </c>
      <c r="AU738" s="17">
        <v>3.5000000000000003E-2</v>
      </c>
      <c r="AV738" s="14">
        <v>488083</v>
      </c>
      <c r="AW738" s="17">
        <v>23.5</v>
      </c>
      <c r="AX738" s="14">
        <v>671461957</v>
      </c>
      <c r="AY738" s="15"/>
      <c r="AZ738" s="7" t="s">
        <v>1038</v>
      </c>
      <c r="BA738" s="7" t="s">
        <v>1039</v>
      </c>
      <c r="BB738" s="19">
        <v>44054</v>
      </c>
      <c r="BC738" s="17">
        <v>126.53</v>
      </c>
      <c r="BD738" s="17">
        <v>127.99</v>
      </c>
      <c r="BE738" s="17">
        <v>126.21</v>
      </c>
      <c r="BF738" s="17">
        <v>126.21</v>
      </c>
      <c r="BG738" s="14">
        <v>805366</v>
      </c>
      <c r="BH738" s="23">
        <v>45625.37</v>
      </c>
      <c r="BI738" s="14">
        <v>361503627</v>
      </c>
      <c r="BJ738" s="15"/>
      <c r="BK738" t="s">
        <v>1040</v>
      </c>
      <c r="BL738" t="s">
        <v>1041</v>
      </c>
      <c r="BM738" s="19">
        <v>44054</v>
      </c>
      <c r="BN738" s="17">
        <v>25.64</v>
      </c>
      <c r="BO738" s="17">
        <v>25.73</v>
      </c>
      <c r="BP738" s="17">
        <v>25.62</v>
      </c>
      <c r="BQ738" s="17">
        <v>25.7</v>
      </c>
      <c r="BR738" s="14">
        <v>70499</v>
      </c>
      <c r="BS738" s="15"/>
      <c r="BT738" s="7" t="s">
        <v>1042</v>
      </c>
      <c r="BU738" s="7" t="s">
        <v>1043</v>
      </c>
      <c r="BV738" s="19">
        <v>44054</v>
      </c>
      <c r="BW738" s="17">
        <v>2.2000000000000002</v>
      </c>
      <c r="BX738" s="17">
        <v>2.2200000000000002</v>
      </c>
      <c r="BY738" s="17">
        <v>2.13</v>
      </c>
      <c r="BZ738" s="17">
        <v>2.15</v>
      </c>
      <c r="CA738" s="14">
        <v>2920159</v>
      </c>
      <c r="CB738" s="23">
        <v>1421.34</v>
      </c>
      <c r="CC738" s="14">
        <v>661088044</v>
      </c>
      <c r="CD738" s="15"/>
      <c r="CE738" t="s">
        <v>1044</v>
      </c>
      <c r="CF738" t="s">
        <v>1045</v>
      </c>
      <c r="CG738" s="19">
        <v>44054</v>
      </c>
      <c r="CH738" s="17">
        <v>53.66</v>
      </c>
      <c r="CI738" s="17">
        <v>53.98</v>
      </c>
      <c r="CJ738" s="17">
        <v>53.65</v>
      </c>
      <c r="CK738" s="17">
        <v>53.8</v>
      </c>
      <c r="CL738" s="14">
        <v>11220</v>
      </c>
      <c r="CM738" s="15" t="s">
        <v>1033</v>
      </c>
      <c r="CN738" s="7" t="s">
        <v>1046</v>
      </c>
      <c r="CO738" s="7" t="s">
        <v>1047</v>
      </c>
      <c r="CP738" s="19">
        <v>44054</v>
      </c>
      <c r="CQ738" s="17">
        <v>20.399999999999999</v>
      </c>
      <c r="CR738" s="17">
        <v>20.545000000000002</v>
      </c>
      <c r="CS738" s="17">
        <v>20.329999999999998</v>
      </c>
      <c r="CT738" s="17">
        <v>20.399999999999999</v>
      </c>
      <c r="CU738" s="14">
        <v>4493138</v>
      </c>
      <c r="CV738" s="23">
        <v>19468.919999999998</v>
      </c>
      <c r="CW738" s="14">
        <v>954358934</v>
      </c>
      <c r="CX738" s="15"/>
      <c r="CY738" t="s">
        <v>1048</v>
      </c>
      <c r="CZ738" t="s">
        <v>1049</v>
      </c>
      <c r="DA738" s="19">
        <v>44054</v>
      </c>
      <c r="DB738" s="17">
        <v>7.35</v>
      </c>
      <c r="DC738" s="17">
        <v>7.4</v>
      </c>
      <c r="DD738" s="17">
        <v>7.34</v>
      </c>
      <c r="DE738" s="17">
        <v>7.4</v>
      </c>
      <c r="DF738" s="14">
        <v>27819</v>
      </c>
      <c r="DG738" s="15" t="s">
        <v>1033</v>
      </c>
      <c r="DH738" s="7" t="s">
        <v>1072</v>
      </c>
      <c r="DI738" s="7" t="s">
        <v>1073</v>
      </c>
      <c r="DJ738" s="19">
        <v>44054</v>
      </c>
      <c r="DK738" s="17">
        <v>102.08</v>
      </c>
      <c r="DL738" s="17">
        <v>103.38</v>
      </c>
      <c r="DM738" s="17">
        <v>102.01</v>
      </c>
      <c r="DN738" s="17">
        <v>102.53</v>
      </c>
      <c r="DO738" s="14">
        <v>19568</v>
      </c>
      <c r="DQ738" s="6">
        <v>44055</v>
      </c>
      <c r="DR738" s="62">
        <v>9.2300000000000004E-3</v>
      </c>
    </row>
    <row r="739" spans="1:122" ht="15" hidden="1" x14ac:dyDescent="0.25">
      <c r="A739" s="17" t="s">
        <v>8</v>
      </c>
      <c r="B739" s="17" t="s">
        <v>9</v>
      </c>
      <c r="C739" s="26" t="s">
        <v>743</v>
      </c>
      <c r="D739" s="21">
        <v>60</v>
      </c>
      <c r="E739" s="21">
        <v>60</v>
      </c>
      <c r="F739" s="21">
        <v>59.49</v>
      </c>
      <c r="G739" s="21">
        <v>59.69</v>
      </c>
      <c r="H739" s="21">
        <v>1899</v>
      </c>
      <c r="I739" s="15"/>
      <c r="J739" s="9" t="s">
        <v>1027</v>
      </c>
      <c r="K739" s="9" t="s">
        <v>1028</v>
      </c>
      <c r="L739" s="12" t="s">
        <v>743</v>
      </c>
      <c r="M739" s="10">
        <v>34.841000000000001</v>
      </c>
      <c r="N739" s="10">
        <v>35.536000000000001</v>
      </c>
      <c r="O739" s="10">
        <v>34.743000000000002</v>
      </c>
      <c r="P739" s="10">
        <v>35.473999999999997</v>
      </c>
      <c r="Q739" s="10">
        <v>9369878</v>
      </c>
      <c r="R739" s="10">
        <v>104499.66</v>
      </c>
      <c r="S739" s="10">
        <v>2945851394</v>
      </c>
      <c r="T739" s="15"/>
      <c r="U739" s="7" t="s">
        <v>1031</v>
      </c>
      <c r="V739" s="7" t="s">
        <v>1032</v>
      </c>
      <c r="W739" s="19">
        <v>44053</v>
      </c>
      <c r="X739" s="17">
        <v>9.93</v>
      </c>
      <c r="Y739" s="17">
        <v>9.9700000000000006</v>
      </c>
      <c r="Z739" s="17">
        <v>9.91</v>
      </c>
      <c r="AA739" s="17">
        <v>9.9600000000000009</v>
      </c>
      <c r="AB739" s="14">
        <v>83355</v>
      </c>
      <c r="AC739" s="15"/>
      <c r="AD739" s="7" t="s">
        <v>1034</v>
      </c>
      <c r="AE739" s="7" t="s">
        <v>1035</v>
      </c>
      <c r="AF739" s="19">
        <v>44053</v>
      </c>
      <c r="AG739" s="17">
        <v>18.05</v>
      </c>
      <c r="AH739" s="17">
        <v>18.54</v>
      </c>
      <c r="AI739" s="17">
        <v>18.03</v>
      </c>
      <c r="AJ739" s="17">
        <v>18.489999999999998</v>
      </c>
      <c r="AK739" s="14">
        <v>6297250</v>
      </c>
      <c r="AL739" s="23">
        <v>56930.06</v>
      </c>
      <c r="AM739" s="14">
        <v>3078964918</v>
      </c>
      <c r="AN739" s="15"/>
      <c r="AO739" s="7" t="s">
        <v>1036</v>
      </c>
      <c r="AP739" s="7" t="s">
        <v>1037</v>
      </c>
      <c r="AQ739" s="19">
        <v>44053</v>
      </c>
      <c r="AR739" s="17">
        <v>3.5000000000000003E-2</v>
      </c>
      <c r="AS739" s="17">
        <v>3.5999999999999997E-2</v>
      </c>
      <c r="AT739" s="17">
        <v>3.4000000000000002E-2</v>
      </c>
      <c r="AU739" s="17">
        <v>3.5999999999999997E-2</v>
      </c>
      <c r="AV739" s="14">
        <v>1414918</v>
      </c>
      <c r="AW739" s="17">
        <v>24.17</v>
      </c>
      <c r="AX739" s="14">
        <v>671461957</v>
      </c>
      <c r="AY739" s="15"/>
      <c r="AZ739" s="7" t="s">
        <v>1038</v>
      </c>
      <c r="BA739" s="7" t="s">
        <v>1039</v>
      </c>
      <c r="BB739" s="19">
        <v>44053</v>
      </c>
      <c r="BC739" s="17">
        <v>125.63</v>
      </c>
      <c r="BD739" s="17">
        <v>127.38</v>
      </c>
      <c r="BE739" s="17">
        <v>125.26</v>
      </c>
      <c r="BF739" s="17">
        <v>126.42</v>
      </c>
      <c r="BG739" s="14">
        <v>730668</v>
      </c>
      <c r="BH739" s="23">
        <v>45701.29</v>
      </c>
      <c r="BI739" s="14">
        <v>361503627</v>
      </c>
      <c r="BJ739" s="15"/>
      <c r="BK739" t="s">
        <v>1040</v>
      </c>
      <c r="BL739" t="s">
        <v>1041</v>
      </c>
      <c r="BM739" s="19">
        <v>44053</v>
      </c>
      <c r="BN739" s="17">
        <v>25.73</v>
      </c>
      <c r="BO739" s="17">
        <v>25.76</v>
      </c>
      <c r="BP739" s="17">
        <v>25.64</v>
      </c>
      <c r="BQ739" s="17">
        <v>25.73</v>
      </c>
      <c r="BR739" s="14">
        <v>121234</v>
      </c>
      <c r="BS739" s="15"/>
      <c r="BT739" s="7" t="s">
        <v>1042</v>
      </c>
      <c r="BU739" s="7" t="s">
        <v>1043</v>
      </c>
      <c r="BV739" s="19">
        <v>44053</v>
      </c>
      <c r="BW739" s="17">
        <v>2.2200000000000002</v>
      </c>
      <c r="BX739" s="17">
        <v>2.2400000000000002</v>
      </c>
      <c r="BY739" s="17">
        <v>2.21</v>
      </c>
      <c r="BZ739" s="17">
        <v>2.23</v>
      </c>
      <c r="CA739" s="14">
        <v>1793593</v>
      </c>
      <c r="CB739" s="23">
        <v>1474.23</v>
      </c>
      <c r="CC739" s="14">
        <v>661088044</v>
      </c>
      <c r="CD739" s="15"/>
      <c r="CE739" t="s">
        <v>1044</v>
      </c>
      <c r="CF739" t="s">
        <v>1045</v>
      </c>
      <c r="CG739" s="19">
        <v>44053</v>
      </c>
      <c r="CH739" s="17">
        <v>53.1</v>
      </c>
      <c r="CI739" s="17">
        <v>53.7</v>
      </c>
      <c r="CJ739" s="17">
        <v>53.1</v>
      </c>
      <c r="CK739" s="17">
        <v>53.69</v>
      </c>
      <c r="CL739" s="14">
        <v>14096</v>
      </c>
      <c r="CM739" s="15" t="s">
        <v>1033</v>
      </c>
      <c r="CN739" s="7" t="s">
        <v>1046</v>
      </c>
      <c r="CO739" s="7" t="s">
        <v>1047</v>
      </c>
      <c r="CP739" s="19">
        <v>44053</v>
      </c>
      <c r="CQ739" s="17">
        <v>20.38</v>
      </c>
      <c r="CR739" s="17">
        <v>20.48</v>
      </c>
      <c r="CS739" s="17">
        <v>19.940000000000001</v>
      </c>
      <c r="CT739" s="17">
        <v>20.29</v>
      </c>
      <c r="CU739" s="14">
        <v>4395201</v>
      </c>
      <c r="CV739" s="23">
        <v>19363.939999999999</v>
      </c>
      <c r="CW739" s="14">
        <v>954358934</v>
      </c>
      <c r="CX739" s="15"/>
      <c r="CY739" t="s">
        <v>1048</v>
      </c>
      <c r="CZ739" t="s">
        <v>1049</v>
      </c>
      <c r="DA739" s="19">
        <v>44053</v>
      </c>
      <c r="DB739" s="17">
        <v>7.23</v>
      </c>
      <c r="DC739" s="17">
        <v>7.32</v>
      </c>
      <c r="DD739" s="17">
        <v>7.22</v>
      </c>
      <c r="DE739" s="17">
        <v>7.32</v>
      </c>
      <c r="DF739" s="14">
        <v>55611</v>
      </c>
      <c r="DG739" s="15" t="s">
        <v>1033</v>
      </c>
      <c r="DH739" s="7" t="s">
        <v>1072</v>
      </c>
      <c r="DI739" s="7" t="s">
        <v>1073</v>
      </c>
      <c r="DJ739" s="19">
        <v>44053</v>
      </c>
      <c r="DK739" s="17">
        <v>100.9</v>
      </c>
      <c r="DL739" s="17">
        <v>102.35</v>
      </c>
      <c r="DM739" s="17">
        <v>100.9</v>
      </c>
      <c r="DN739" s="17">
        <v>102.23</v>
      </c>
      <c r="DO739" s="14">
        <v>23999</v>
      </c>
      <c r="DQ739" s="6">
        <v>44054</v>
      </c>
      <c r="DR739" s="62">
        <v>8.7899999999999992E-3</v>
      </c>
    </row>
    <row r="740" spans="1:122" ht="15" hidden="1" x14ac:dyDescent="0.25">
      <c r="A740" s="17" t="s">
        <v>8</v>
      </c>
      <c r="B740" s="17" t="s">
        <v>9</v>
      </c>
      <c r="C740" s="26" t="s">
        <v>744</v>
      </c>
      <c r="D740" s="21">
        <v>59.35</v>
      </c>
      <c r="E740" s="21">
        <v>59.42</v>
      </c>
      <c r="F740" s="21">
        <v>58.94</v>
      </c>
      <c r="G740" s="21">
        <v>58.95</v>
      </c>
      <c r="H740" s="21">
        <v>1171</v>
      </c>
      <c r="I740" s="15"/>
      <c r="J740" s="9" t="s">
        <v>1027</v>
      </c>
      <c r="K740" s="9" t="s">
        <v>1028</v>
      </c>
      <c r="L740" s="12" t="s">
        <v>744</v>
      </c>
      <c r="M740" s="10">
        <v>34.948</v>
      </c>
      <c r="N740" s="10">
        <v>35.223999999999997</v>
      </c>
      <c r="O740" s="10">
        <v>34.814999999999998</v>
      </c>
      <c r="P740" s="10">
        <v>34.993000000000002</v>
      </c>
      <c r="Q740" s="10">
        <v>7683627</v>
      </c>
      <c r="R740" s="10">
        <v>103083.29</v>
      </c>
      <c r="S740" s="10">
        <v>2945851394</v>
      </c>
      <c r="T740" s="15"/>
      <c r="U740" s="7" t="s">
        <v>1031</v>
      </c>
      <c r="V740" s="7" t="s">
        <v>1032</v>
      </c>
      <c r="W740" s="19">
        <v>44050</v>
      </c>
      <c r="X740" s="17">
        <v>9.8800000000000008</v>
      </c>
      <c r="Y740" s="17">
        <v>9.89</v>
      </c>
      <c r="Z740" s="17">
        <v>9.85</v>
      </c>
      <c r="AA740" s="17">
        <v>9.89</v>
      </c>
      <c r="AB740" s="14">
        <v>81502</v>
      </c>
      <c r="AC740" s="15"/>
      <c r="AD740" s="7" t="s">
        <v>1034</v>
      </c>
      <c r="AE740" s="7" t="s">
        <v>1035</v>
      </c>
      <c r="AF740" s="19">
        <v>44050</v>
      </c>
      <c r="AG740" s="17">
        <v>18.399999999999999</v>
      </c>
      <c r="AH740" s="17">
        <v>18.45</v>
      </c>
      <c r="AI740" s="17">
        <v>18.11</v>
      </c>
      <c r="AJ740" s="17">
        <v>18.12</v>
      </c>
      <c r="AK740" s="14">
        <v>7674006</v>
      </c>
      <c r="AL740" s="23">
        <v>55790.84</v>
      </c>
      <c r="AM740" s="14">
        <v>3078964918</v>
      </c>
      <c r="AN740" s="15"/>
      <c r="AO740" s="7" t="s">
        <v>1036</v>
      </c>
      <c r="AP740" s="7" t="s">
        <v>1037</v>
      </c>
      <c r="AQ740" s="19">
        <v>44050</v>
      </c>
      <c r="AR740" s="17">
        <v>3.5999999999999997E-2</v>
      </c>
      <c r="AS740" s="17">
        <v>3.5999999999999997E-2</v>
      </c>
      <c r="AT740" s="17">
        <v>3.5000000000000003E-2</v>
      </c>
      <c r="AU740" s="17">
        <v>3.5000000000000003E-2</v>
      </c>
      <c r="AV740" s="14">
        <v>549583</v>
      </c>
      <c r="AW740" s="17">
        <v>23.5</v>
      </c>
      <c r="AX740" s="14">
        <v>671461957</v>
      </c>
      <c r="AY740" s="15"/>
      <c r="AZ740" s="7" t="s">
        <v>1038</v>
      </c>
      <c r="BA740" s="7" t="s">
        <v>1039</v>
      </c>
      <c r="BB740" s="19">
        <v>44050</v>
      </c>
      <c r="BC740" s="17">
        <v>123.51</v>
      </c>
      <c r="BD740" s="17">
        <v>125.16500000000001</v>
      </c>
      <c r="BE740" s="17">
        <v>123.51</v>
      </c>
      <c r="BF740" s="17">
        <v>124.68</v>
      </c>
      <c r="BG740" s="14">
        <v>521738</v>
      </c>
      <c r="BH740" s="23">
        <v>45072.27</v>
      </c>
      <c r="BI740" s="14">
        <v>361503627</v>
      </c>
      <c r="BJ740" s="15"/>
      <c r="BK740" t="s">
        <v>1040</v>
      </c>
      <c r="BL740" t="s">
        <v>1041</v>
      </c>
      <c r="BM740" s="19">
        <v>44050</v>
      </c>
      <c r="BN740" s="17">
        <v>25.78</v>
      </c>
      <c r="BO740" s="17">
        <v>25.82</v>
      </c>
      <c r="BP740" s="17">
        <v>25.72</v>
      </c>
      <c r="BQ740" s="17">
        <v>25.77</v>
      </c>
      <c r="BR740" s="14">
        <v>104204</v>
      </c>
      <c r="BS740" s="15"/>
      <c r="BT740" s="7" t="s">
        <v>1042</v>
      </c>
      <c r="BU740" s="7" t="s">
        <v>1043</v>
      </c>
      <c r="BV740" s="19">
        <v>44050</v>
      </c>
      <c r="BW740" s="17">
        <v>2.2400000000000002</v>
      </c>
      <c r="BX740" s="17">
        <v>2.2599999999999998</v>
      </c>
      <c r="BY740" s="17">
        <v>2.2000000000000002</v>
      </c>
      <c r="BZ740" s="17">
        <v>2.21</v>
      </c>
      <c r="CA740" s="14">
        <v>1495909</v>
      </c>
      <c r="CB740" s="23">
        <v>1461</v>
      </c>
      <c r="CC740" s="14">
        <v>661088044</v>
      </c>
      <c r="CD740" s="15"/>
      <c r="CE740" t="s">
        <v>1044</v>
      </c>
      <c r="CF740" t="s">
        <v>1045</v>
      </c>
      <c r="CG740" s="19">
        <v>44050</v>
      </c>
      <c r="CH740" s="17">
        <v>53.15</v>
      </c>
      <c r="CI740" s="17">
        <v>53.18</v>
      </c>
      <c r="CJ740" s="17">
        <v>52.98</v>
      </c>
      <c r="CK740" s="17">
        <v>53.03</v>
      </c>
      <c r="CL740" s="14">
        <v>16788</v>
      </c>
      <c r="CM740" s="15" t="s">
        <v>1033</v>
      </c>
      <c r="CN740" s="7" t="s">
        <v>1046</v>
      </c>
      <c r="CO740" s="7" t="s">
        <v>1047</v>
      </c>
      <c r="CP740" s="19">
        <v>44050</v>
      </c>
      <c r="CQ740" s="17">
        <v>20.28</v>
      </c>
      <c r="CR740" s="17">
        <v>20.55</v>
      </c>
      <c r="CS740" s="17">
        <v>20.239999999999998</v>
      </c>
      <c r="CT740" s="17">
        <v>20.350000000000001</v>
      </c>
      <c r="CU740" s="14">
        <v>2335818</v>
      </c>
      <c r="CV740" s="23">
        <v>19421.2</v>
      </c>
      <c r="CW740" s="14">
        <v>954358934</v>
      </c>
      <c r="CX740" s="15"/>
      <c r="CY740" t="s">
        <v>1048</v>
      </c>
      <c r="CZ740" t="s">
        <v>1049</v>
      </c>
      <c r="DA740" s="19">
        <v>44050</v>
      </c>
      <c r="DB740" s="17">
        <v>7.2</v>
      </c>
      <c r="DC740" s="17">
        <v>7.2</v>
      </c>
      <c r="DD740" s="17">
        <v>7.14</v>
      </c>
      <c r="DE740" s="17">
        <v>7.14</v>
      </c>
      <c r="DF740" s="14">
        <v>32030</v>
      </c>
      <c r="DG740" s="15" t="s">
        <v>1033</v>
      </c>
      <c r="DH740" s="7" t="s">
        <v>1072</v>
      </c>
      <c r="DI740" s="7" t="s">
        <v>1073</v>
      </c>
      <c r="DJ740" s="19">
        <v>44050</v>
      </c>
      <c r="DK740" s="17">
        <v>100.6</v>
      </c>
      <c r="DL740" s="17">
        <v>100.72</v>
      </c>
      <c r="DM740" s="17">
        <v>100.15</v>
      </c>
      <c r="DN740" s="17">
        <v>100.44</v>
      </c>
      <c r="DO740" s="14">
        <v>18315</v>
      </c>
      <c r="DQ740" s="6">
        <v>44053</v>
      </c>
      <c r="DR740" s="62">
        <v>8.7100000000000007E-3</v>
      </c>
    </row>
    <row r="741" spans="1:122" ht="15" hidden="1" x14ac:dyDescent="0.25">
      <c r="A741" s="17" t="s">
        <v>8</v>
      </c>
      <c r="B741" s="17" t="s">
        <v>9</v>
      </c>
      <c r="C741" s="26" t="s">
        <v>745</v>
      </c>
      <c r="D741" s="21">
        <v>58.71</v>
      </c>
      <c r="E741" s="21">
        <v>59.28</v>
      </c>
      <c r="F741" s="21">
        <v>58.71</v>
      </c>
      <c r="G741" s="21">
        <v>58.96</v>
      </c>
      <c r="H741" s="21">
        <v>3873</v>
      </c>
      <c r="I741" s="15"/>
      <c r="J741" s="9" t="s">
        <v>1027</v>
      </c>
      <c r="K741" s="9" t="s">
        <v>1028</v>
      </c>
      <c r="L741" s="12" t="s">
        <v>745</v>
      </c>
      <c r="M741" s="10">
        <v>34.654000000000003</v>
      </c>
      <c r="N741" s="10">
        <v>35.456000000000003</v>
      </c>
      <c r="O741" s="10">
        <v>34.619</v>
      </c>
      <c r="P741" s="10">
        <v>35.456000000000003</v>
      </c>
      <c r="Q741" s="10">
        <v>11214206</v>
      </c>
      <c r="R741" s="10">
        <v>104447.22</v>
      </c>
      <c r="S741" s="10">
        <v>2945851394</v>
      </c>
      <c r="T741" s="15"/>
      <c r="U741" s="7" t="s">
        <v>1031</v>
      </c>
      <c r="V741" s="7" t="s">
        <v>1032</v>
      </c>
      <c r="W741" s="19">
        <v>44049</v>
      </c>
      <c r="X741" s="17">
        <v>9.86</v>
      </c>
      <c r="Y741" s="17">
        <v>9.91</v>
      </c>
      <c r="Z741" s="17">
        <v>9.86</v>
      </c>
      <c r="AA741" s="17">
        <v>9.8699999999999992</v>
      </c>
      <c r="AB741" s="14">
        <v>69650</v>
      </c>
      <c r="AC741" s="15"/>
      <c r="AD741" s="7" t="s">
        <v>1034</v>
      </c>
      <c r="AE741" s="7" t="s">
        <v>1035</v>
      </c>
      <c r="AF741" s="19">
        <v>44049</v>
      </c>
      <c r="AG741" s="17">
        <v>18.399999999999999</v>
      </c>
      <c r="AH741" s="17">
        <v>18.600000000000001</v>
      </c>
      <c r="AI741" s="17">
        <v>18.3</v>
      </c>
      <c r="AJ741" s="17">
        <v>18.57</v>
      </c>
      <c r="AK741" s="14">
        <v>7109142</v>
      </c>
      <c r="AL741" s="23">
        <v>57176.38</v>
      </c>
      <c r="AM741" s="14">
        <v>3078964918</v>
      </c>
      <c r="AN741" s="15"/>
      <c r="AO741" s="7" t="s">
        <v>1036</v>
      </c>
      <c r="AP741" s="7" t="s">
        <v>1037</v>
      </c>
      <c r="AQ741" s="19">
        <v>44049</v>
      </c>
      <c r="AR741" s="17">
        <v>3.6999999999999998E-2</v>
      </c>
      <c r="AS741" s="17">
        <v>3.6999999999999998E-2</v>
      </c>
      <c r="AT741" s="17">
        <v>3.5000000000000003E-2</v>
      </c>
      <c r="AU741" s="17">
        <v>3.5999999999999997E-2</v>
      </c>
      <c r="AV741" s="14">
        <v>2243707</v>
      </c>
      <c r="AW741" s="17">
        <v>24.17</v>
      </c>
      <c r="AX741" s="14">
        <v>671461957</v>
      </c>
      <c r="AY741" s="15"/>
      <c r="AZ741" s="7" t="s">
        <v>1038</v>
      </c>
      <c r="BA741" s="7" t="s">
        <v>1039</v>
      </c>
      <c r="BB741" s="19">
        <v>44049</v>
      </c>
      <c r="BC741" s="17">
        <v>124.92</v>
      </c>
      <c r="BD741" s="17">
        <v>126.27</v>
      </c>
      <c r="BE741" s="17">
        <v>124.21</v>
      </c>
      <c r="BF741" s="17">
        <v>124.92</v>
      </c>
      <c r="BG741" s="14">
        <v>634390</v>
      </c>
      <c r="BH741" s="23">
        <v>45141.64</v>
      </c>
      <c r="BI741" s="14">
        <v>361364361</v>
      </c>
      <c r="BJ741" s="15"/>
      <c r="BK741" t="s">
        <v>1040</v>
      </c>
      <c r="BL741" t="s">
        <v>1041</v>
      </c>
      <c r="BM741" s="19">
        <v>44049</v>
      </c>
      <c r="BN741" s="17">
        <v>25.53</v>
      </c>
      <c r="BO741" s="17">
        <v>25.59</v>
      </c>
      <c r="BP741" s="17">
        <v>25.47</v>
      </c>
      <c r="BQ741" s="17">
        <v>25.48</v>
      </c>
      <c r="BR741" s="14">
        <v>132043</v>
      </c>
      <c r="BS741" s="15"/>
      <c r="BT741" s="7" t="s">
        <v>1042</v>
      </c>
      <c r="BU741" s="7" t="s">
        <v>1043</v>
      </c>
      <c r="BV741" s="19">
        <v>44049</v>
      </c>
      <c r="BW741" s="17">
        <v>2.25</v>
      </c>
      <c r="BX741" s="17">
        <v>2.2799999999999998</v>
      </c>
      <c r="BY741" s="17">
        <v>2.23</v>
      </c>
      <c r="BZ741" s="17">
        <v>2.2400000000000002</v>
      </c>
      <c r="CA741" s="14">
        <v>1447757</v>
      </c>
      <c r="CB741" s="23">
        <v>1480.84</v>
      </c>
      <c r="CC741" s="14">
        <v>661088044</v>
      </c>
      <c r="CD741" s="15"/>
      <c r="CE741" t="s">
        <v>1044</v>
      </c>
      <c r="CF741" t="s">
        <v>1045</v>
      </c>
      <c r="CG741" s="19">
        <v>44049</v>
      </c>
      <c r="CH741" s="17">
        <v>53.4</v>
      </c>
      <c r="CI741" s="17">
        <v>53.4</v>
      </c>
      <c r="CJ741" s="17">
        <v>53.03</v>
      </c>
      <c r="CK741" s="17">
        <v>53.14</v>
      </c>
      <c r="CL741" s="14">
        <v>14604</v>
      </c>
      <c r="CM741" s="15" t="s">
        <v>1033</v>
      </c>
      <c r="CN741" s="7" t="s">
        <v>1046</v>
      </c>
      <c r="CO741" s="7" t="s">
        <v>1047</v>
      </c>
      <c r="CP741" s="19">
        <v>44049</v>
      </c>
      <c r="CQ741" s="17">
        <v>20.2</v>
      </c>
      <c r="CR741" s="17">
        <v>20.48</v>
      </c>
      <c r="CS741" s="17">
        <v>20.18</v>
      </c>
      <c r="CT741" s="17">
        <v>20.37</v>
      </c>
      <c r="CU741" s="14">
        <v>3180392</v>
      </c>
      <c r="CV741" s="23">
        <v>19440.29</v>
      </c>
      <c r="CW741" s="14">
        <v>954358934</v>
      </c>
      <c r="CX741" s="15"/>
      <c r="CY741" t="s">
        <v>1048</v>
      </c>
      <c r="CZ741" t="s">
        <v>1049</v>
      </c>
      <c r="DA741" s="19">
        <v>44049</v>
      </c>
      <c r="DB741" s="17">
        <v>7.22</v>
      </c>
      <c r="DC741" s="17">
        <v>7.22</v>
      </c>
      <c r="DD741" s="17">
        <v>7.21</v>
      </c>
      <c r="DE741" s="17">
        <v>7.22</v>
      </c>
      <c r="DF741" s="14">
        <v>15409</v>
      </c>
      <c r="DG741" s="15" t="s">
        <v>1033</v>
      </c>
      <c r="DH741" s="7" t="s">
        <v>1072</v>
      </c>
      <c r="DI741" s="7" t="s">
        <v>1073</v>
      </c>
      <c r="DJ741" s="19">
        <v>44049</v>
      </c>
      <c r="DK741" s="17">
        <v>100.86</v>
      </c>
      <c r="DL741" s="17">
        <v>101.2</v>
      </c>
      <c r="DM741" s="17">
        <v>100.5</v>
      </c>
      <c r="DN741" s="17">
        <v>100.94</v>
      </c>
      <c r="DO741" s="14">
        <v>24278</v>
      </c>
      <c r="DQ741" s="6">
        <v>44050</v>
      </c>
      <c r="DR741" s="62">
        <v>8.2899999999999988E-3</v>
      </c>
    </row>
    <row r="742" spans="1:122" ht="15" hidden="1" x14ac:dyDescent="0.25">
      <c r="A742" s="17" t="s">
        <v>8</v>
      </c>
      <c r="B742" s="17" t="s">
        <v>9</v>
      </c>
      <c r="C742" s="26" t="s">
        <v>746</v>
      </c>
      <c r="D742" s="21">
        <v>57.94</v>
      </c>
      <c r="E742" s="21">
        <v>58.4</v>
      </c>
      <c r="F742" s="21">
        <v>57.86</v>
      </c>
      <c r="G742" s="21">
        <v>58.4</v>
      </c>
      <c r="H742" s="21">
        <v>1655</v>
      </c>
      <c r="I742" s="15"/>
      <c r="J742" s="9" t="s">
        <v>1027</v>
      </c>
      <c r="K742" s="9" t="s">
        <v>1028</v>
      </c>
      <c r="L742" s="12" t="s">
        <v>746</v>
      </c>
      <c r="M742" s="10">
        <v>33.746000000000002</v>
      </c>
      <c r="N742" s="10">
        <v>33.905999999999999</v>
      </c>
      <c r="O742" s="10">
        <v>33.506</v>
      </c>
      <c r="P742" s="10">
        <v>33.790999999999997</v>
      </c>
      <c r="Q742" s="10">
        <v>4902112</v>
      </c>
      <c r="R742" s="10">
        <v>99542.38</v>
      </c>
      <c r="S742" s="10">
        <v>2945851394</v>
      </c>
      <c r="T742" s="15"/>
      <c r="U742" s="7" t="s">
        <v>1031</v>
      </c>
      <c r="V742" s="7" t="s">
        <v>1032</v>
      </c>
      <c r="W742" s="19">
        <v>44048</v>
      </c>
      <c r="X742" s="17">
        <v>9.85</v>
      </c>
      <c r="Y742" s="17">
        <v>9.8699999999999992</v>
      </c>
      <c r="Z742" s="17">
        <v>9.82</v>
      </c>
      <c r="AA742" s="17">
        <v>9.86</v>
      </c>
      <c r="AB742" s="14">
        <v>72568</v>
      </c>
      <c r="AC742" s="15"/>
      <c r="AD742" s="7" t="s">
        <v>1034</v>
      </c>
      <c r="AE742" s="7" t="s">
        <v>1035</v>
      </c>
      <c r="AF742" s="19">
        <v>44048</v>
      </c>
      <c r="AG742" s="17">
        <v>18.22</v>
      </c>
      <c r="AH742" s="17">
        <v>18.38</v>
      </c>
      <c r="AI742" s="17">
        <v>18.059999999999999</v>
      </c>
      <c r="AJ742" s="17">
        <v>18.3</v>
      </c>
      <c r="AK742" s="14">
        <v>7439702</v>
      </c>
      <c r="AL742" s="23">
        <v>56345.06</v>
      </c>
      <c r="AM742" s="14">
        <v>3078964918</v>
      </c>
      <c r="AN742" s="15"/>
      <c r="AO742" s="7" t="s">
        <v>1036</v>
      </c>
      <c r="AP742" s="7" t="s">
        <v>1037</v>
      </c>
      <c r="AQ742" s="19">
        <v>44048</v>
      </c>
      <c r="AR742" s="17">
        <v>3.5999999999999997E-2</v>
      </c>
      <c r="AS742" s="17">
        <v>3.5999999999999997E-2</v>
      </c>
      <c r="AT742" s="17">
        <v>3.5999999999999997E-2</v>
      </c>
      <c r="AU742" s="17">
        <v>3.5999999999999997E-2</v>
      </c>
      <c r="AV742" s="14">
        <v>249637</v>
      </c>
      <c r="AW742" s="17">
        <v>24.17</v>
      </c>
      <c r="AX742" s="14">
        <v>671461957</v>
      </c>
      <c r="AY742" s="15"/>
      <c r="AZ742" s="7" t="s">
        <v>1038</v>
      </c>
      <c r="BA742" s="7" t="s">
        <v>1039</v>
      </c>
      <c r="BB742" s="19">
        <v>44048</v>
      </c>
      <c r="BC742" s="17">
        <v>123.6</v>
      </c>
      <c r="BD742" s="17">
        <v>125.08</v>
      </c>
      <c r="BE742" s="17">
        <v>123.59</v>
      </c>
      <c r="BF742" s="17">
        <v>124.44</v>
      </c>
      <c r="BG742" s="14">
        <v>611664</v>
      </c>
      <c r="BH742" s="23">
        <v>44968.18</v>
      </c>
      <c r="BI742" s="14">
        <v>361364361</v>
      </c>
      <c r="BJ742" s="15"/>
      <c r="BK742" t="s">
        <v>1040</v>
      </c>
      <c r="BL742" t="s">
        <v>1041</v>
      </c>
      <c r="BM742" s="19">
        <v>44048</v>
      </c>
      <c r="BN742" s="17">
        <v>25.58</v>
      </c>
      <c r="BO742" s="17">
        <v>25.62</v>
      </c>
      <c r="BP742" s="17">
        <v>25.51</v>
      </c>
      <c r="BQ742" s="17">
        <v>25.61</v>
      </c>
      <c r="BR742" s="14">
        <v>120905</v>
      </c>
      <c r="BS742" s="15"/>
      <c r="BT742" s="7" t="s">
        <v>1042</v>
      </c>
      <c r="BU742" s="7" t="s">
        <v>1043</v>
      </c>
      <c r="BV742" s="19">
        <v>44048</v>
      </c>
      <c r="BW742" s="17">
        <v>2.25</v>
      </c>
      <c r="BX742" s="17">
        <v>2.2999999999999998</v>
      </c>
      <c r="BY742" s="17">
        <v>2.25</v>
      </c>
      <c r="BZ742" s="17">
        <v>2.2799999999999998</v>
      </c>
      <c r="CA742" s="14">
        <v>2837910</v>
      </c>
      <c r="CB742" s="23">
        <v>1507.28</v>
      </c>
      <c r="CC742" s="14">
        <v>661088044</v>
      </c>
      <c r="CD742" s="15"/>
      <c r="CE742" t="s">
        <v>1044</v>
      </c>
      <c r="CF742" t="s">
        <v>1045</v>
      </c>
      <c r="CG742" s="19">
        <v>44048</v>
      </c>
      <c r="CH742" s="17">
        <v>53</v>
      </c>
      <c r="CI742" s="17">
        <v>53</v>
      </c>
      <c r="CJ742" s="17">
        <v>52.77</v>
      </c>
      <c r="CK742" s="17">
        <v>52.99</v>
      </c>
      <c r="CL742" s="14">
        <v>20977</v>
      </c>
      <c r="CM742" s="15" t="s">
        <v>1033</v>
      </c>
      <c r="CN742" s="7" t="s">
        <v>1046</v>
      </c>
      <c r="CO742" s="7" t="s">
        <v>1047</v>
      </c>
      <c r="CP742" s="19">
        <v>44048</v>
      </c>
      <c r="CQ742" s="17">
        <v>20.6</v>
      </c>
      <c r="CR742" s="17">
        <v>20.62</v>
      </c>
      <c r="CS742" s="17">
        <v>19.97</v>
      </c>
      <c r="CT742" s="17">
        <v>20.05</v>
      </c>
      <c r="CU742" s="14">
        <v>3111192</v>
      </c>
      <c r="CV742" s="23">
        <v>19134.900000000001</v>
      </c>
      <c r="CW742" s="14">
        <v>954358934</v>
      </c>
      <c r="CX742" s="15"/>
      <c r="CY742" t="s">
        <v>1048</v>
      </c>
      <c r="CZ742" t="s">
        <v>1049</v>
      </c>
      <c r="DA742" s="19">
        <v>44048</v>
      </c>
      <c r="DB742" s="17">
        <v>7.15</v>
      </c>
      <c r="DC742" s="17">
        <v>7.2</v>
      </c>
      <c r="DD742" s="17">
        <v>7.15</v>
      </c>
      <c r="DE742" s="17">
        <v>7.16</v>
      </c>
      <c r="DF742" s="14">
        <v>12916</v>
      </c>
      <c r="DG742" s="15" t="s">
        <v>1033</v>
      </c>
      <c r="DH742" s="7" t="s">
        <v>1072</v>
      </c>
      <c r="DI742" s="7" t="s">
        <v>1073</v>
      </c>
      <c r="DJ742" s="19">
        <v>44048</v>
      </c>
      <c r="DK742" s="17">
        <v>100.36</v>
      </c>
      <c r="DL742" s="17">
        <v>100.44</v>
      </c>
      <c r="DM742" s="17">
        <v>99.65</v>
      </c>
      <c r="DN742" s="17">
        <v>100.26</v>
      </c>
      <c r="DO742" s="14">
        <v>29423</v>
      </c>
      <c r="DQ742" s="6">
        <v>44049</v>
      </c>
      <c r="DR742" s="62">
        <v>8.5500000000000003E-3</v>
      </c>
    </row>
    <row r="743" spans="1:122" ht="15" hidden="1" x14ac:dyDescent="0.25">
      <c r="A743" s="17" t="s">
        <v>8</v>
      </c>
      <c r="B743" s="17" t="s">
        <v>9</v>
      </c>
      <c r="C743" s="26" t="s">
        <v>747</v>
      </c>
      <c r="D743" s="21">
        <v>57.13</v>
      </c>
      <c r="E743" s="21">
        <v>57.81</v>
      </c>
      <c r="F743" s="21">
        <v>57.13</v>
      </c>
      <c r="G743" s="21">
        <v>57.7</v>
      </c>
      <c r="H743" s="21">
        <v>630</v>
      </c>
      <c r="I743" s="15"/>
      <c r="J743" s="9" t="s">
        <v>1027</v>
      </c>
      <c r="K743" s="9" t="s">
        <v>1028</v>
      </c>
      <c r="L743" s="12" t="s">
        <v>747</v>
      </c>
      <c r="M743" s="10">
        <v>33.648000000000003</v>
      </c>
      <c r="N743" s="10">
        <v>33.817</v>
      </c>
      <c r="O743" s="10">
        <v>33.524000000000001</v>
      </c>
      <c r="P743" s="10">
        <v>33.764000000000003</v>
      </c>
      <c r="Q743" s="10">
        <v>6107849</v>
      </c>
      <c r="R743" s="10">
        <v>99463.73</v>
      </c>
      <c r="S743" s="10">
        <v>2945851394</v>
      </c>
      <c r="T743" s="15"/>
      <c r="U743" s="7" t="s">
        <v>1031</v>
      </c>
      <c r="V743" s="7" t="s">
        <v>1032</v>
      </c>
      <c r="W743" s="19">
        <v>44047</v>
      </c>
      <c r="X743" s="17">
        <v>9.86</v>
      </c>
      <c r="Y743" s="17">
        <v>9.9</v>
      </c>
      <c r="Z743" s="17">
        <v>9.86</v>
      </c>
      <c r="AA743" s="17">
        <v>9.89</v>
      </c>
      <c r="AB743" s="14">
        <v>70438</v>
      </c>
      <c r="AC743" s="15"/>
      <c r="AD743" s="7" t="s">
        <v>1034</v>
      </c>
      <c r="AE743" s="7" t="s">
        <v>1035</v>
      </c>
      <c r="AF743" s="19">
        <v>44047</v>
      </c>
      <c r="AG743" s="17">
        <v>18.41</v>
      </c>
      <c r="AH743" s="17">
        <v>18.64</v>
      </c>
      <c r="AI743" s="17">
        <v>17.96</v>
      </c>
      <c r="AJ743" s="17">
        <v>18.16</v>
      </c>
      <c r="AK743" s="14">
        <v>11528322</v>
      </c>
      <c r="AL743" s="23">
        <v>55914</v>
      </c>
      <c r="AM743" s="14">
        <v>3078964918</v>
      </c>
      <c r="AN743" s="15"/>
      <c r="AO743" s="7" t="s">
        <v>1036</v>
      </c>
      <c r="AP743" s="7" t="s">
        <v>1037</v>
      </c>
      <c r="AQ743" s="19">
        <v>44047</v>
      </c>
      <c r="AR743" s="17">
        <v>3.5000000000000003E-2</v>
      </c>
      <c r="AS743" s="17">
        <v>3.5000000000000003E-2</v>
      </c>
      <c r="AT743" s="17">
        <v>3.5000000000000003E-2</v>
      </c>
      <c r="AU743" s="17">
        <v>3.5000000000000003E-2</v>
      </c>
      <c r="AV743" s="14">
        <v>587830</v>
      </c>
      <c r="AW743" s="17">
        <v>23.5</v>
      </c>
      <c r="AX743" s="14">
        <v>671461957</v>
      </c>
      <c r="AY743" s="15"/>
      <c r="AZ743" s="7" t="s">
        <v>1038</v>
      </c>
      <c r="BA743" s="7" t="s">
        <v>1039</v>
      </c>
      <c r="BB743" s="19">
        <v>44047</v>
      </c>
      <c r="BC743" s="17">
        <v>123.8</v>
      </c>
      <c r="BD743" s="17">
        <v>125.88</v>
      </c>
      <c r="BE743" s="17">
        <v>123.63</v>
      </c>
      <c r="BF743" s="17">
        <v>125.24</v>
      </c>
      <c r="BG743" s="14">
        <v>998476</v>
      </c>
      <c r="BH743" s="23">
        <v>45257.27</v>
      </c>
      <c r="BI743" s="14">
        <v>361364361</v>
      </c>
      <c r="BJ743" s="15"/>
      <c r="BK743" t="s">
        <v>1040</v>
      </c>
      <c r="BL743" t="s">
        <v>1041</v>
      </c>
      <c r="BM743" s="19">
        <v>44047</v>
      </c>
      <c r="BN743" s="17">
        <v>25.66</v>
      </c>
      <c r="BO743" s="17">
        <v>25.75</v>
      </c>
      <c r="BP743" s="17">
        <v>25.65</v>
      </c>
      <c r="BQ743" s="17">
        <v>25.68</v>
      </c>
      <c r="BR743" s="14">
        <v>86592</v>
      </c>
      <c r="BS743" s="15"/>
      <c r="BT743" s="7" t="s">
        <v>1042</v>
      </c>
      <c r="BU743" s="7" t="s">
        <v>1043</v>
      </c>
      <c r="BV743" s="19">
        <v>44047</v>
      </c>
      <c r="BW743" s="17">
        <v>2.25</v>
      </c>
      <c r="BX743" s="17">
        <v>2.29</v>
      </c>
      <c r="BY743" s="17">
        <v>2.23</v>
      </c>
      <c r="BZ743" s="17">
        <v>2.2799999999999998</v>
      </c>
      <c r="CA743" s="14">
        <v>2507106</v>
      </c>
      <c r="CB743" s="23">
        <v>1507.28</v>
      </c>
      <c r="CC743" s="14">
        <v>661088044</v>
      </c>
      <c r="CD743" s="15"/>
      <c r="CE743" t="s">
        <v>1044</v>
      </c>
      <c r="CF743" t="s">
        <v>1045</v>
      </c>
      <c r="CG743" s="19">
        <v>44047</v>
      </c>
      <c r="CH743" s="17">
        <v>53.01</v>
      </c>
      <c r="CI743" s="17">
        <v>53.22</v>
      </c>
      <c r="CJ743" s="17">
        <v>53</v>
      </c>
      <c r="CK743" s="17">
        <v>53.14</v>
      </c>
      <c r="CL743" s="14">
        <v>12971</v>
      </c>
      <c r="CM743" s="15" t="s">
        <v>1033</v>
      </c>
      <c r="CN743" s="7" t="s">
        <v>1046</v>
      </c>
      <c r="CO743" s="7" t="s">
        <v>1047</v>
      </c>
      <c r="CP743" s="19">
        <v>44047</v>
      </c>
      <c r="CQ743" s="17">
        <v>20.3</v>
      </c>
      <c r="CR743" s="17">
        <v>20.54</v>
      </c>
      <c r="CS743" s="17">
        <v>20.190000000000001</v>
      </c>
      <c r="CT743" s="17">
        <v>20.39</v>
      </c>
      <c r="CU743" s="14">
        <v>3165042</v>
      </c>
      <c r="CV743" s="23">
        <v>19459.38</v>
      </c>
      <c r="CW743" s="14">
        <v>954358934</v>
      </c>
      <c r="CX743" s="15"/>
      <c r="CY743" t="s">
        <v>1048</v>
      </c>
      <c r="CZ743" t="s">
        <v>1049</v>
      </c>
      <c r="DA743" s="19">
        <v>44047</v>
      </c>
      <c r="DB743" s="17">
        <v>7.11</v>
      </c>
      <c r="DC743" s="17">
        <v>7.22</v>
      </c>
      <c r="DD743" s="17">
        <v>7.1</v>
      </c>
      <c r="DE743" s="17">
        <v>7.1</v>
      </c>
      <c r="DF743" s="14">
        <v>21884</v>
      </c>
      <c r="DG743" s="15" t="s">
        <v>1033</v>
      </c>
      <c r="DH743" s="7" t="s">
        <v>1072</v>
      </c>
      <c r="DI743" s="7" t="s">
        <v>1073</v>
      </c>
      <c r="DJ743" s="19">
        <v>44047</v>
      </c>
      <c r="DK743" s="17">
        <v>100.6</v>
      </c>
      <c r="DL743" s="17">
        <v>101.23</v>
      </c>
      <c r="DM743" s="17">
        <v>100.58</v>
      </c>
      <c r="DN743" s="17">
        <v>101.02</v>
      </c>
      <c r="DO743" s="14">
        <v>42483</v>
      </c>
      <c r="DQ743" s="6">
        <v>44048</v>
      </c>
      <c r="DR743" s="62">
        <v>8.1300000000000001E-3</v>
      </c>
    </row>
    <row r="744" spans="1:122" ht="15" hidden="1" x14ac:dyDescent="0.25">
      <c r="A744" s="17" t="s">
        <v>8</v>
      </c>
      <c r="B744" s="17" t="s">
        <v>9</v>
      </c>
      <c r="C744" s="26" t="s">
        <v>748</v>
      </c>
      <c r="D744" s="21">
        <v>55.35</v>
      </c>
      <c r="E744" s="21">
        <v>56.09</v>
      </c>
      <c r="F744" s="21">
        <v>55.35</v>
      </c>
      <c r="G744" s="21">
        <v>56.03</v>
      </c>
      <c r="H744" s="21">
        <v>851</v>
      </c>
      <c r="I744" s="15"/>
      <c r="J744" s="9" t="s">
        <v>1027</v>
      </c>
      <c r="K744" s="9" t="s">
        <v>1028</v>
      </c>
      <c r="L744" s="12" t="s">
        <v>748</v>
      </c>
      <c r="M744" s="10">
        <v>32.838000000000001</v>
      </c>
      <c r="N744" s="10">
        <v>33.292000000000002</v>
      </c>
      <c r="O744" s="10">
        <v>32.838000000000001</v>
      </c>
      <c r="P744" s="10">
        <v>33.247999999999998</v>
      </c>
      <c r="Q744" s="10">
        <v>3808426</v>
      </c>
      <c r="R744" s="10">
        <v>97942.19</v>
      </c>
      <c r="S744" s="10">
        <v>2945851394</v>
      </c>
      <c r="T744" s="15"/>
      <c r="U744" s="7" t="s">
        <v>1031</v>
      </c>
      <c r="V744" s="7" t="s">
        <v>1032</v>
      </c>
      <c r="W744" s="19">
        <v>44046</v>
      </c>
      <c r="X744" s="17">
        <v>9.6999999999999993</v>
      </c>
      <c r="Y744" s="17">
        <v>9.74</v>
      </c>
      <c r="Z744" s="17">
        <v>9.69</v>
      </c>
      <c r="AA744" s="17">
        <v>9.7200000000000006</v>
      </c>
      <c r="AB744" s="14">
        <v>172475</v>
      </c>
      <c r="AC744" s="15"/>
      <c r="AD744" s="7" t="s">
        <v>1034</v>
      </c>
      <c r="AE744" s="7" t="s">
        <v>1035</v>
      </c>
      <c r="AF744" s="19">
        <v>44046</v>
      </c>
      <c r="AG744" s="17">
        <v>17.5</v>
      </c>
      <c r="AH744" s="17">
        <v>17.920000000000002</v>
      </c>
      <c r="AI744" s="17">
        <v>17.38</v>
      </c>
      <c r="AJ744" s="17">
        <v>17.87</v>
      </c>
      <c r="AK744" s="14">
        <v>7120689</v>
      </c>
      <c r="AL744" s="23">
        <v>55021.1</v>
      </c>
      <c r="AM744" s="14">
        <v>3078964918</v>
      </c>
      <c r="AN744" s="15"/>
      <c r="AO744" s="7" t="s">
        <v>1036</v>
      </c>
      <c r="AP744" s="7" t="s">
        <v>1037</v>
      </c>
      <c r="AQ744" s="19">
        <v>44046</v>
      </c>
      <c r="AR744" s="17">
        <v>3.5999999999999997E-2</v>
      </c>
      <c r="AS744" s="17">
        <v>3.5999999999999997E-2</v>
      </c>
      <c r="AT744" s="17">
        <v>3.4000000000000002E-2</v>
      </c>
      <c r="AU744" s="17">
        <v>3.5999999999999997E-2</v>
      </c>
      <c r="AV744" s="14">
        <v>733355</v>
      </c>
      <c r="AW744" s="17">
        <v>24.17</v>
      </c>
      <c r="AX744" s="14">
        <v>671461957</v>
      </c>
      <c r="AY744" s="15"/>
      <c r="AZ744" s="7" t="s">
        <v>1038</v>
      </c>
      <c r="BA744" s="7" t="s">
        <v>1039</v>
      </c>
      <c r="BB744" s="19">
        <v>44046</v>
      </c>
      <c r="BC744" s="17">
        <v>122.38</v>
      </c>
      <c r="BD744" s="17">
        <v>123.39</v>
      </c>
      <c r="BE744" s="17">
        <v>121.265</v>
      </c>
      <c r="BF744" s="17">
        <v>121.99</v>
      </c>
      <c r="BG744" s="14">
        <v>707492</v>
      </c>
      <c r="BH744" s="23">
        <v>44082.84</v>
      </c>
      <c r="BI744" s="14">
        <v>361364361</v>
      </c>
      <c r="BJ744" s="15"/>
      <c r="BK744" t="s">
        <v>1040</v>
      </c>
      <c r="BL744" t="s">
        <v>1041</v>
      </c>
      <c r="BM744" s="19">
        <v>44046</v>
      </c>
      <c r="BN744" s="17">
        <v>25.28</v>
      </c>
      <c r="BO744" s="17">
        <v>25.46</v>
      </c>
      <c r="BP744" s="17">
        <v>25.28</v>
      </c>
      <c r="BQ744" s="17">
        <v>25.38</v>
      </c>
      <c r="BR744" s="14">
        <v>91918</v>
      </c>
      <c r="BS744" s="15"/>
      <c r="BT744" s="7" t="s">
        <v>1042</v>
      </c>
      <c r="BU744" s="7" t="s">
        <v>1043</v>
      </c>
      <c r="BV744" s="19">
        <v>44046</v>
      </c>
      <c r="BW744" s="17">
        <v>2.16</v>
      </c>
      <c r="BX744" s="17">
        <v>2.2599999999999998</v>
      </c>
      <c r="BY744" s="17">
        <v>2.13</v>
      </c>
      <c r="BZ744" s="17">
        <v>2.19</v>
      </c>
      <c r="CA744" s="14">
        <v>3780325</v>
      </c>
      <c r="CB744" s="23">
        <v>1447.78</v>
      </c>
      <c r="CC744" s="14">
        <v>661088044</v>
      </c>
      <c r="CD744" s="15"/>
      <c r="CE744" t="s">
        <v>1044</v>
      </c>
      <c r="CF744" t="s">
        <v>1045</v>
      </c>
      <c r="CG744" s="19">
        <v>44046</v>
      </c>
      <c r="CH744" s="17">
        <v>52.31</v>
      </c>
      <c r="CI744" s="17">
        <v>52.49</v>
      </c>
      <c r="CJ744" s="17">
        <v>52.1</v>
      </c>
      <c r="CK744" s="17">
        <v>52.39</v>
      </c>
      <c r="CL744" s="14">
        <v>22995</v>
      </c>
      <c r="CM744" s="15" t="s">
        <v>1033</v>
      </c>
      <c r="CN744" s="7" t="s">
        <v>1046</v>
      </c>
      <c r="CO744" s="7" t="s">
        <v>1047</v>
      </c>
      <c r="CP744" s="19">
        <v>44046</v>
      </c>
      <c r="CQ744" s="17">
        <v>19.89</v>
      </c>
      <c r="CR744" s="17">
        <v>20.13</v>
      </c>
      <c r="CS744" s="17">
        <v>19.57</v>
      </c>
      <c r="CT744" s="17">
        <v>20.05</v>
      </c>
      <c r="CU744" s="14">
        <v>2778302</v>
      </c>
      <c r="CV744" s="23">
        <v>19134.900000000001</v>
      </c>
      <c r="CW744" s="14">
        <v>954358934</v>
      </c>
      <c r="CX744" s="15"/>
      <c r="CY744" t="s">
        <v>1048</v>
      </c>
      <c r="CZ744" t="s">
        <v>1049</v>
      </c>
      <c r="DA744" s="19">
        <v>44046</v>
      </c>
      <c r="DB744" s="17">
        <v>7.12</v>
      </c>
      <c r="DC744" s="17">
        <v>7.14</v>
      </c>
      <c r="DD744" s="17">
        <v>7.06</v>
      </c>
      <c r="DE744" s="17">
        <v>7.08</v>
      </c>
      <c r="DF744" s="14">
        <v>38271</v>
      </c>
      <c r="DG744" s="15" t="s">
        <v>1033</v>
      </c>
      <c r="DH744" s="7" t="s">
        <v>1072</v>
      </c>
      <c r="DI744" s="7" t="s">
        <v>1073</v>
      </c>
      <c r="DJ744" s="19">
        <v>44046</v>
      </c>
      <c r="DK744" s="17">
        <v>98.58</v>
      </c>
      <c r="DL744" s="17">
        <v>99.39</v>
      </c>
      <c r="DM744" s="17">
        <v>97.95</v>
      </c>
      <c r="DN744" s="17">
        <v>99.07</v>
      </c>
      <c r="DO744" s="14">
        <v>34922</v>
      </c>
      <c r="DQ744" s="6">
        <v>44047</v>
      </c>
      <c r="DR744" s="62">
        <v>8.3099999999999997E-3</v>
      </c>
    </row>
    <row r="745" spans="1:122" ht="15" hidden="1" x14ac:dyDescent="0.25">
      <c r="A745" s="17" t="s">
        <v>8</v>
      </c>
      <c r="B745" s="17" t="s">
        <v>9</v>
      </c>
      <c r="C745" s="26" t="s">
        <v>749</v>
      </c>
      <c r="D745" s="21">
        <v>57.3</v>
      </c>
      <c r="E745" s="21">
        <v>57.3</v>
      </c>
      <c r="F745" s="21">
        <v>56</v>
      </c>
      <c r="G745" s="21">
        <v>56</v>
      </c>
      <c r="H745" s="21">
        <v>5393</v>
      </c>
      <c r="I745" s="15"/>
      <c r="J745" s="9" t="s">
        <v>1027</v>
      </c>
      <c r="K745" s="9" t="s">
        <v>1028</v>
      </c>
      <c r="L745" s="12" t="s">
        <v>749</v>
      </c>
      <c r="M745" s="10">
        <v>32.979999999999997</v>
      </c>
      <c r="N745" s="10">
        <v>33.256</v>
      </c>
      <c r="O745" s="10">
        <v>32.58</v>
      </c>
      <c r="P745" s="10">
        <v>32.722000000000001</v>
      </c>
      <c r="Q745" s="10">
        <v>7602475</v>
      </c>
      <c r="R745" s="10">
        <v>96394.74</v>
      </c>
      <c r="S745" s="10">
        <v>2945851394</v>
      </c>
      <c r="T745" s="15"/>
      <c r="U745" s="7" t="s">
        <v>1031</v>
      </c>
      <c r="V745" s="7" t="s">
        <v>1032</v>
      </c>
      <c r="W745" s="19">
        <v>44043</v>
      </c>
      <c r="X745" s="17">
        <v>9.74</v>
      </c>
      <c r="Y745" s="17">
        <v>9.74</v>
      </c>
      <c r="Z745" s="17">
        <v>9.59</v>
      </c>
      <c r="AA745" s="17">
        <v>9.59</v>
      </c>
      <c r="AB745" s="14">
        <v>109140</v>
      </c>
      <c r="AC745" s="15"/>
      <c r="AD745" s="7" t="s">
        <v>1034</v>
      </c>
      <c r="AE745" s="7" t="s">
        <v>1035</v>
      </c>
      <c r="AF745" s="19">
        <v>44043</v>
      </c>
      <c r="AG745" s="17">
        <v>17.45</v>
      </c>
      <c r="AH745" s="17">
        <v>17.57</v>
      </c>
      <c r="AI745" s="17">
        <v>17.3</v>
      </c>
      <c r="AJ745" s="17">
        <v>17.41</v>
      </c>
      <c r="AK745" s="14">
        <v>10818290</v>
      </c>
      <c r="AL745" s="23">
        <v>53604.78</v>
      </c>
      <c r="AM745" s="14">
        <v>3078964918</v>
      </c>
      <c r="AN745" s="15"/>
      <c r="AO745" s="7" t="s">
        <v>1036</v>
      </c>
      <c r="AP745" s="7" t="s">
        <v>1037</v>
      </c>
      <c r="AQ745" s="19">
        <v>44043</v>
      </c>
      <c r="AR745" s="17">
        <v>3.5999999999999997E-2</v>
      </c>
      <c r="AS745" s="17">
        <v>3.5999999999999997E-2</v>
      </c>
      <c r="AT745" s="17">
        <v>3.4000000000000002E-2</v>
      </c>
      <c r="AU745" s="17">
        <v>3.5000000000000003E-2</v>
      </c>
      <c r="AV745" s="14">
        <v>1309486</v>
      </c>
      <c r="AW745" s="17">
        <v>23.5</v>
      </c>
      <c r="AX745" s="14">
        <v>671461957</v>
      </c>
      <c r="AY745" s="15"/>
      <c r="AZ745" s="7" t="s">
        <v>1038</v>
      </c>
      <c r="BA745" s="7" t="s">
        <v>1039</v>
      </c>
      <c r="BB745" s="19">
        <v>44043</v>
      </c>
      <c r="BC745" s="17">
        <v>124.01</v>
      </c>
      <c r="BD745" s="17">
        <v>125</v>
      </c>
      <c r="BE745" s="17">
        <v>122.55</v>
      </c>
      <c r="BF745" s="17">
        <v>123.49</v>
      </c>
      <c r="BG745" s="14">
        <v>1281496</v>
      </c>
      <c r="BH745" s="23">
        <v>44624.88</v>
      </c>
      <c r="BI745" s="14">
        <v>361364361</v>
      </c>
      <c r="BJ745" s="15"/>
      <c r="BK745" t="s">
        <v>1040</v>
      </c>
      <c r="BL745" t="s">
        <v>1041</v>
      </c>
      <c r="BM745" s="19">
        <v>44043</v>
      </c>
      <c r="BN745" s="17">
        <v>25.06</v>
      </c>
      <c r="BO745" s="17">
        <v>25.12</v>
      </c>
      <c r="BP745" s="17">
        <v>24.91</v>
      </c>
      <c r="BQ745" s="17">
        <v>24.94</v>
      </c>
      <c r="BR745" s="14">
        <v>179652</v>
      </c>
      <c r="BS745" s="15"/>
      <c r="BT745" s="7" t="s">
        <v>1042</v>
      </c>
      <c r="BU745" s="7" t="s">
        <v>1043</v>
      </c>
      <c r="BV745" s="19">
        <v>44043</v>
      </c>
      <c r="BW745" s="17">
        <v>2.2799999999999998</v>
      </c>
      <c r="BX745" s="17">
        <v>2.29</v>
      </c>
      <c r="BY745" s="17">
        <v>2.1800000000000002</v>
      </c>
      <c r="BZ745" s="17">
        <v>2.19</v>
      </c>
      <c r="CA745" s="14">
        <v>1917487</v>
      </c>
      <c r="CB745" s="23">
        <v>1447.78</v>
      </c>
      <c r="CC745" s="14">
        <v>661088044</v>
      </c>
      <c r="CD745" s="15"/>
      <c r="CE745" t="s">
        <v>1044</v>
      </c>
      <c r="CF745" t="s">
        <v>1045</v>
      </c>
      <c r="CG745" s="19">
        <v>44043</v>
      </c>
      <c r="CH745" s="17">
        <v>52.79</v>
      </c>
      <c r="CI745" s="17">
        <v>52.79</v>
      </c>
      <c r="CJ745" s="17">
        <v>52.13</v>
      </c>
      <c r="CK745" s="17">
        <v>52.44</v>
      </c>
      <c r="CL745" s="14">
        <v>23744</v>
      </c>
      <c r="CM745" s="15" t="s">
        <v>1033</v>
      </c>
      <c r="CN745" s="7" t="s">
        <v>1046</v>
      </c>
      <c r="CO745" s="7" t="s">
        <v>1047</v>
      </c>
      <c r="CP745" s="19">
        <v>44043</v>
      </c>
      <c r="CQ745" s="17">
        <v>20.190000000000001</v>
      </c>
      <c r="CR745" s="17">
        <v>20.27</v>
      </c>
      <c r="CS745" s="17">
        <v>19.82</v>
      </c>
      <c r="CT745" s="17">
        <v>20.010000000000002</v>
      </c>
      <c r="CU745" s="14">
        <v>5262631</v>
      </c>
      <c r="CV745" s="23">
        <v>19096.72</v>
      </c>
      <c r="CW745" s="14">
        <v>954358934</v>
      </c>
      <c r="CX745" s="15"/>
      <c r="CY745" t="s">
        <v>1048</v>
      </c>
      <c r="CZ745" t="s">
        <v>1049</v>
      </c>
      <c r="DA745" s="19">
        <v>44043</v>
      </c>
      <c r="DB745" s="17">
        <v>7.14</v>
      </c>
      <c r="DC745" s="17">
        <v>7.18</v>
      </c>
      <c r="DD745" s="17">
        <v>7.12</v>
      </c>
      <c r="DE745" s="17">
        <v>7.12</v>
      </c>
      <c r="DF745" s="14">
        <v>65238</v>
      </c>
      <c r="DG745" s="15" t="s">
        <v>1033</v>
      </c>
      <c r="DH745" s="7" t="s">
        <v>1072</v>
      </c>
      <c r="DI745" s="7" t="s">
        <v>1073</v>
      </c>
      <c r="DJ745" s="19">
        <v>44043</v>
      </c>
      <c r="DK745" s="17">
        <v>100.58</v>
      </c>
      <c r="DL745" s="17">
        <v>100.62</v>
      </c>
      <c r="DM745" s="17">
        <v>98.5</v>
      </c>
      <c r="DN745" s="17">
        <v>98.78</v>
      </c>
      <c r="DO745" s="14">
        <v>43844</v>
      </c>
      <c r="DQ745" s="6">
        <v>44046</v>
      </c>
      <c r="DR745" s="62">
        <v>8.6300000000000005E-3</v>
      </c>
    </row>
    <row r="746" spans="1:122" ht="15" hidden="1" x14ac:dyDescent="0.25">
      <c r="A746" s="17" t="s">
        <v>8</v>
      </c>
      <c r="B746" s="17" t="s">
        <v>9</v>
      </c>
      <c r="C746" s="26" t="s">
        <v>750</v>
      </c>
      <c r="D746" s="21">
        <v>57.33</v>
      </c>
      <c r="E746" s="21">
        <v>57.33</v>
      </c>
      <c r="F746" s="21">
        <v>57.27</v>
      </c>
      <c r="G746" s="21">
        <v>57.29</v>
      </c>
      <c r="H746" s="21">
        <v>3369</v>
      </c>
      <c r="I746" s="15"/>
      <c r="J746" s="9" t="s">
        <v>1027</v>
      </c>
      <c r="K746" s="9" t="s">
        <v>1028</v>
      </c>
      <c r="L746" s="12" t="s">
        <v>750</v>
      </c>
      <c r="M746" s="10">
        <v>33.478999999999999</v>
      </c>
      <c r="N746" s="10">
        <v>33.683999999999997</v>
      </c>
      <c r="O746" s="10">
        <v>33.426000000000002</v>
      </c>
      <c r="P746" s="10">
        <v>33.683999999999997</v>
      </c>
      <c r="Q746" s="10">
        <v>3708053</v>
      </c>
      <c r="R746" s="10">
        <v>99227.47</v>
      </c>
      <c r="S746" s="10">
        <v>2945851394</v>
      </c>
      <c r="T746" s="15"/>
      <c r="U746" s="7" t="s">
        <v>1031</v>
      </c>
      <c r="V746" s="7" t="s">
        <v>1032</v>
      </c>
      <c r="W746" s="19">
        <v>44042</v>
      </c>
      <c r="X746" s="17">
        <v>9.7200000000000006</v>
      </c>
      <c r="Y746" s="17">
        <v>9.7200000000000006</v>
      </c>
      <c r="Z746" s="17">
        <v>9.69</v>
      </c>
      <c r="AA746" s="17">
        <v>9.7100000000000009</v>
      </c>
      <c r="AB746" s="14">
        <v>89678</v>
      </c>
      <c r="AC746" s="15"/>
      <c r="AD746" s="7" t="s">
        <v>1034</v>
      </c>
      <c r="AE746" s="7" t="s">
        <v>1035</v>
      </c>
      <c r="AF746" s="19">
        <v>44042</v>
      </c>
      <c r="AG746" s="17">
        <v>17.05</v>
      </c>
      <c r="AH746" s="17">
        <v>17.59</v>
      </c>
      <c r="AI746" s="17">
        <v>17.05</v>
      </c>
      <c r="AJ746" s="17">
        <v>17.55</v>
      </c>
      <c r="AK746" s="14">
        <v>9190471</v>
      </c>
      <c r="AL746" s="23">
        <v>54035.83</v>
      </c>
      <c r="AM746" s="14">
        <v>3078964918</v>
      </c>
      <c r="AN746" s="15"/>
      <c r="AO746" s="7" t="s">
        <v>1036</v>
      </c>
      <c r="AP746" s="7" t="s">
        <v>1037</v>
      </c>
      <c r="AQ746" s="19">
        <v>44042</v>
      </c>
      <c r="AR746" s="17">
        <v>3.6999999999999998E-2</v>
      </c>
      <c r="AS746" s="17">
        <v>3.6999999999999998E-2</v>
      </c>
      <c r="AT746" s="17">
        <v>3.4000000000000002E-2</v>
      </c>
      <c r="AU746" s="17">
        <v>3.5000000000000003E-2</v>
      </c>
      <c r="AV746" s="14">
        <v>7048688</v>
      </c>
      <c r="AW746" s="17">
        <v>23.5</v>
      </c>
      <c r="AX746" s="14">
        <v>671461957</v>
      </c>
      <c r="AY746" s="15"/>
      <c r="AZ746" s="7" t="s">
        <v>1038</v>
      </c>
      <c r="BA746" s="7" t="s">
        <v>1039</v>
      </c>
      <c r="BB746" s="19">
        <v>44042</v>
      </c>
      <c r="BC746" s="17">
        <v>125.82</v>
      </c>
      <c r="BD746" s="17">
        <v>127.92</v>
      </c>
      <c r="BE746" s="17">
        <v>125.22</v>
      </c>
      <c r="BF746" s="17">
        <v>126</v>
      </c>
      <c r="BG746" s="14">
        <v>947492</v>
      </c>
      <c r="BH746" s="23">
        <v>45531.91</v>
      </c>
      <c r="BI746" s="14">
        <v>361364361</v>
      </c>
      <c r="BJ746" s="15"/>
      <c r="BK746" t="s">
        <v>1040</v>
      </c>
      <c r="BL746" t="s">
        <v>1041</v>
      </c>
      <c r="BM746" s="19">
        <v>44042</v>
      </c>
      <c r="BN746" s="17">
        <v>24.67</v>
      </c>
      <c r="BO746" s="17">
        <v>24.7</v>
      </c>
      <c r="BP746" s="17">
        <v>24.58</v>
      </c>
      <c r="BQ746" s="17">
        <v>24.7</v>
      </c>
      <c r="BR746" s="14">
        <v>95681</v>
      </c>
      <c r="BS746" s="15"/>
      <c r="BT746" s="7" t="s">
        <v>1042</v>
      </c>
      <c r="BU746" s="7" t="s">
        <v>1043</v>
      </c>
      <c r="BV746" s="19">
        <v>44042</v>
      </c>
      <c r="BW746" s="17">
        <v>2.29</v>
      </c>
      <c r="BX746" s="17">
        <v>2.3149999999999999</v>
      </c>
      <c r="BY746" s="17">
        <v>2.2599999999999998</v>
      </c>
      <c r="BZ746" s="17">
        <v>2.2799999999999998</v>
      </c>
      <c r="CA746" s="14">
        <v>1823047</v>
      </c>
      <c r="CB746" s="23">
        <v>1507.28</v>
      </c>
      <c r="CC746" s="14">
        <v>661088044</v>
      </c>
      <c r="CD746" s="15"/>
      <c r="CE746" t="s">
        <v>1044</v>
      </c>
      <c r="CF746" t="s">
        <v>1045</v>
      </c>
      <c r="CG746" s="19">
        <v>44042</v>
      </c>
      <c r="CH746" s="17">
        <v>52.95</v>
      </c>
      <c r="CI746" s="17">
        <v>52.98</v>
      </c>
      <c r="CJ746" s="17">
        <v>52.8</v>
      </c>
      <c r="CK746" s="17">
        <v>52.92</v>
      </c>
      <c r="CL746" s="14">
        <v>7819</v>
      </c>
      <c r="CM746" s="15" t="s">
        <v>1033</v>
      </c>
      <c r="CN746" s="7" t="s">
        <v>1046</v>
      </c>
      <c r="CO746" s="7" t="s">
        <v>1047</v>
      </c>
      <c r="CP746" s="19">
        <v>44042</v>
      </c>
      <c r="CQ746" s="17">
        <v>20.36</v>
      </c>
      <c r="CR746" s="17">
        <v>20.46</v>
      </c>
      <c r="CS746" s="17">
        <v>20.234999999999999</v>
      </c>
      <c r="CT746" s="17">
        <v>20.43</v>
      </c>
      <c r="CU746" s="14">
        <v>2088501</v>
      </c>
      <c r="CV746" s="23">
        <v>19497.55</v>
      </c>
      <c r="CW746" s="14">
        <v>954358934</v>
      </c>
      <c r="CX746" s="15"/>
      <c r="CY746" t="s">
        <v>1048</v>
      </c>
      <c r="CZ746" t="s">
        <v>1049</v>
      </c>
      <c r="DA746" s="19">
        <v>44042</v>
      </c>
      <c r="DB746" s="17">
        <v>7.26</v>
      </c>
      <c r="DC746" s="17">
        <v>7.26</v>
      </c>
      <c r="DD746" s="17">
        <v>7.15</v>
      </c>
      <c r="DE746" s="17">
        <v>7.15</v>
      </c>
      <c r="DF746" s="14">
        <v>15911</v>
      </c>
      <c r="DG746" s="15" t="s">
        <v>1033</v>
      </c>
      <c r="DH746" s="7" t="s">
        <v>1072</v>
      </c>
      <c r="DI746" s="7" t="s">
        <v>1073</v>
      </c>
      <c r="DJ746" s="19">
        <v>44042</v>
      </c>
      <c r="DK746" s="17">
        <v>101.6</v>
      </c>
      <c r="DL746" s="17">
        <v>101.99</v>
      </c>
      <c r="DM746" s="17">
        <v>100.93</v>
      </c>
      <c r="DN746" s="17">
        <v>101.1</v>
      </c>
      <c r="DO746" s="14">
        <v>31134</v>
      </c>
      <c r="DQ746" s="6">
        <v>44043</v>
      </c>
      <c r="DR746" s="62">
        <v>8.3599999999999994E-3</v>
      </c>
    </row>
    <row r="747" spans="1:122" ht="15" hidden="1" x14ac:dyDescent="0.25">
      <c r="A747" s="17" t="s">
        <v>8</v>
      </c>
      <c r="B747" s="17" t="s">
        <v>9</v>
      </c>
      <c r="C747" s="26" t="s">
        <v>751</v>
      </c>
      <c r="D747" s="21">
        <v>58.15</v>
      </c>
      <c r="E747" s="21">
        <v>58.15</v>
      </c>
      <c r="F747" s="21">
        <v>56.86</v>
      </c>
      <c r="G747" s="21">
        <v>56.86</v>
      </c>
      <c r="H747" s="21">
        <v>962</v>
      </c>
      <c r="I747" s="15"/>
      <c r="J747" s="9" t="s">
        <v>1027</v>
      </c>
      <c r="K747" s="9" t="s">
        <v>1028</v>
      </c>
      <c r="L747" s="12" t="s">
        <v>751</v>
      </c>
      <c r="M747" s="10">
        <v>33.524000000000001</v>
      </c>
      <c r="N747" s="10">
        <v>33.549999999999997</v>
      </c>
      <c r="O747" s="10">
        <v>33.194000000000003</v>
      </c>
      <c r="P747" s="10">
        <v>33.212000000000003</v>
      </c>
      <c r="Q747" s="10">
        <v>6395609</v>
      </c>
      <c r="R747" s="10">
        <v>97837.32</v>
      </c>
      <c r="S747" s="10">
        <v>2945851394</v>
      </c>
      <c r="T747" s="15"/>
      <c r="U747" s="7" t="s">
        <v>1031</v>
      </c>
      <c r="V747" s="7" t="s">
        <v>1032</v>
      </c>
      <c r="W747" s="19">
        <v>44041</v>
      </c>
      <c r="X747" s="17">
        <v>9.7200000000000006</v>
      </c>
      <c r="Y747" s="17">
        <v>9.7200000000000006</v>
      </c>
      <c r="Z747" s="17">
        <v>9.6</v>
      </c>
      <c r="AA747" s="17">
        <v>9.6199999999999992</v>
      </c>
      <c r="AB747" s="14">
        <v>112675</v>
      </c>
      <c r="AC747" s="15"/>
      <c r="AD747" s="7" t="s">
        <v>1034</v>
      </c>
      <c r="AE747" s="7" t="s">
        <v>1035</v>
      </c>
      <c r="AF747" s="19">
        <v>44041</v>
      </c>
      <c r="AG747" s="17">
        <v>16.77</v>
      </c>
      <c r="AH747" s="17">
        <v>16.850000000000001</v>
      </c>
      <c r="AI747" s="17">
        <v>16.62</v>
      </c>
      <c r="AJ747" s="17">
        <v>16.850000000000001</v>
      </c>
      <c r="AK747" s="14">
        <v>7851693</v>
      </c>
      <c r="AL747" s="23">
        <v>51880.56</v>
      </c>
      <c r="AM747" s="14">
        <v>3078964918</v>
      </c>
      <c r="AN747" s="15"/>
      <c r="AO747" s="7" t="s">
        <v>1036</v>
      </c>
      <c r="AP747" s="7" t="s">
        <v>1037</v>
      </c>
      <c r="AQ747" s="19">
        <v>44041</v>
      </c>
      <c r="AR747" s="17">
        <v>3.9E-2</v>
      </c>
      <c r="AS747" s="17">
        <v>3.9E-2</v>
      </c>
      <c r="AT747" s="17">
        <v>3.7999999999999999E-2</v>
      </c>
      <c r="AU747" s="17">
        <v>3.7999999999999999E-2</v>
      </c>
      <c r="AV747" s="14">
        <v>357862</v>
      </c>
      <c r="AW747" s="17">
        <v>25.52</v>
      </c>
      <c r="AX747" s="14">
        <v>671461957</v>
      </c>
      <c r="AY747" s="15"/>
      <c r="AZ747" s="7" t="s">
        <v>1038</v>
      </c>
      <c r="BA747" s="7" t="s">
        <v>1039</v>
      </c>
      <c r="BB747" s="19">
        <v>44041</v>
      </c>
      <c r="BC747" s="17">
        <v>124.6</v>
      </c>
      <c r="BD747" s="17">
        <v>125.97</v>
      </c>
      <c r="BE747" s="17">
        <v>124.4</v>
      </c>
      <c r="BF747" s="17">
        <v>124.98</v>
      </c>
      <c r="BG747" s="14">
        <v>766657</v>
      </c>
      <c r="BH747" s="23">
        <v>45163.32</v>
      </c>
      <c r="BI747" s="14">
        <v>361364361</v>
      </c>
      <c r="BJ747" s="15"/>
      <c r="BK747" t="s">
        <v>1040</v>
      </c>
      <c r="BL747" t="s">
        <v>1041</v>
      </c>
      <c r="BM747" s="19">
        <v>44041</v>
      </c>
      <c r="BN747" s="17">
        <v>24.46</v>
      </c>
      <c r="BO747" s="17">
        <v>24.46</v>
      </c>
      <c r="BP747" s="17">
        <v>24.33</v>
      </c>
      <c r="BQ747" s="17">
        <v>24.38</v>
      </c>
      <c r="BR747" s="14">
        <v>93108</v>
      </c>
      <c r="BS747" s="15"/>
      <c r="BT747" s="7" t="s">
        <v>1042</v>
      </c>
      <c r="BU747" s="7" t="s">
        <v>1043</v>
      </c>
      <c r="BV747" s="19">
        <v>44041</v>
      </c>
      <c r="BW747" s="17">
        <v>2.2000000000000002</v>
      </c>
      <c r="BX747" s="17">
        <v>2.29</v>
      </c>
      <c r="BY747" s="17">
        <v>2.15</v>
      </c>
      <c r="BZ747" s="17">
        <v>2.27</v>
      </c>
      <c r="CA747" s="14">
        <v>3836362</v>
      </c>
      <c r="CB747" s="23">
        <v>1500.67</v>
      </c>
      <c r="CC747" s="14">
        <v>661088044</v>
      </c>
      <c r="CD747" s="15"/>
      <c r="CE747" t="s">
        <v>1044</v>
      </c>
      <c r="CF747" t="s">
        <v>1045</v>
      </c>
      <c r="CG747" s="19">
        <v>44041</v>
      </c>
      <c r="CH747" s="17">
        <v>52.66</v>
      </c>
      <c r="CI747" s="17">
        <v>52.69</v>
      </c>
      <c r="CJ747" s="17">
        <v>52.45</v>
      </c>
      <c r="CK747" s="17">
        <v>52.54</v>
      </c>
      <c r="CL747" s="14">
        <v>15431</v>
      </c>
      <c r="CM747" s="15" t="s">
        <v>1033</v>
      </c>
      <c r="CN747" s="7" t="s">
        <v>1046</v>
      </c>
      <c r="CO747" s="7" t="s">
        <v>1047</v>
      </c>
      <c r="CP747" s="19">
        <v>44041</v>
      </c>
      <c r="CQ747" s="17">
        <v>20.51</v>
      </c>
      <c r="CR747" s="17">
        <v>20.6</v>
      </c>
      <c r="CS747" s="17">
        <v>20.22</v>
      </c>
      <c r="CT747" s="17">
        <v>20.260000000000002</v>
      </c>
      <c r="CU747" s="14">
        <v>2471009</v>
      </c>
      <c r="CV747" s="23">
        <v>19335.310000000001</v>
      </c>
      <c r="CW747" s="14">
        <v>954358934</v>
      </c>
      <c r="CX747" s="15"/>
      <c r="CY747" t="s">
        <v>1048</v>
      </c>
      <c r="CZ747" t="s">
        <v>1049</v>
      </c>
      <c r="DA747" s="19">
        <v>44041</v>
      </c>
      <c r="DB747" s="17">
        <v>7.22</v>
      </c>
      <c r="DC747" s="17">
        <v>7.25</v>
      </c>
      <c r="DD747" s="17">
        <v>7.14</v>
      </c>
      <c r="DE747" s="17">
        <v>7.14</v>
      </c>
      <c r="DF747" s="14">
        <v>13435</v>
      </c>
      <c r="DG747" s="15" t="s">
        <v>1033</v>
      </c>
      <c r="DH747" s="7" t="s">
        <v>1072</v>
      </c>
      <c r="DI747" s="7" t="s">
        <v>1073</v>
      </c>
      <c r="DJ747" s="19">
        <v>44041</v>
      </c>
      <c r="DK747" s="17">
        <v>100.72</v>
      </c>
      <c r="DL747" s="17">
        <v>100.98</v>
      </c>
      <c r="DM747" s="17">
        <v>100.3</v>
      </c>
      <c r="DN747" s="17">
        <v>100.36</v>
      </c>
      <c r="DO747" s="14">
        <v>28887</v>
      </c>
      <c r="DQ747" s="6">
        <v>44042</v>
      </c>
      <c r="DR747" s="62">
        <v>8.7600000000000004E-3</v>
      </c>
    </row>
    <row r="748" spans="1:122" ht="15" hidden="1" x14ac:dyDescent="0.25">
      <c r="A748" s="17" t="s">
        <v>8</v>
      </c>
      <c r="B748" s="17" t="s">
        <v>9</v>
      </c>
      <c r="C748" s="26" t="s">
        <v>752</v>
      </c>
      <c r="D748" s="21">
        <v>57.74</v>
      </c>
      <c r="E748" s="21">
        <v>58.7</v>
      </c>
      <c r="F748" s="21">
        <v>57.74</v>
      </c>
      <c r="G748" s="21">
        <v>58.32</v>
      </c>
      <c r="H748" s="21">
        <v>9713</v>
      </c>
      <c r="I748" s="15"/>
      <c r="J748" s="9" t="s">
        <v>1027</v>
      </c>
      <c r="K748" s="9" t="s">
        <v>1028</v>
      </c>
      <c r="L748" s="12" t="s">
        <v>752</v>
      </c>
      <c r="M748" s="10">
        <v>33.826000000000001</v>
      </c>
      <c r="N748" s="10">
        <v>34.320999999999998</v>
      </c>
      <c r="O748" s="10">
        <v>33.701999999999998</v>
      </c>
      <c r="P748" s="10">
        <v>33.880000000000003</v>
      </c>
      <c r="Q748" s="10">
        <v>6251854</v>
      </c>
      <c r="R748" s="10">
        <v>99804.56</v>
      </c>
      <c r="S748" s="10">
        <v>2945851394</v>
      </c>
      <c r="T748" s="15"/>
      <c r="U748" s="7" t="s">
        <v>1031</v>
      </c>
      <c r="V748" s="7" t="s">
        <v>1032</v>
      </c>
      <c r="W748" s="19">
        <v>44040</v>
      </c>
      <c r="X748" s="17">
        <v>9.7100000000000009</v>
      </c>
      <c r="Y748" s="17">
        <v>9.76</v>
      </c>
      <c r="Z748" s="17">
        <v>9.7100000000000009</v>
      </c>
      <c r="AA748" s="17">
        <v>9.73</v>
      </c>
      <c r="AB748" s="14">
        <v>101209</v>
      </c>
      <c r="AC748" s="15"/>
      <c r="AD748" s="7" t="s">
        <v>1034</v>
      </c>
      <c r="AE748" s="7" t="s">
        <v>1035</v>
      </c>
      <c r="AF748" s="19">
        <v>44040</v>
      </c>
      <c r="AG748" s="17">
        <v>16.690000000000001</v>
      </c>
      <c r="AH748" s="17">
        <v>17.100000000000001</v>
      </c>
      <c r="AI748" s="17">
        <v>16.670000000000002</v>
      </c>
      <c r="AJ748" s="17">
        <v>16.89</v>
      </c>
      <c r="AK748" s="14">
        <v>7340868</v>
      </c>
      <c r="AL748" s="23">
        <v>52003.72</v>
      </c>
      <c r="AM748" s="14">
        <v>3078964918</v>
      </c>
      <c r="AN748" s="15"/>
      <c r="AO748" s="7" t="s">
        <v>1036</v>
      </c>
      <c r="AP748" s="7" t="s">
        <v>1037</v>
      </c>
      <c r="AQ748" s="19">
        <v>44040</v>
      </c>
      <c r="AR748" s="17">
        <v>3.7999999999999999E-2</v>
      </c>
      <c r="AS748" s="17">
        <v>0.04</v>
      </c>
      <c r="AT748" s="17">
        <v>3.7999999999999999E-2</v>
      </c>
      <c r="AU748" s="17">
        <v>3.7999999999999999E-2</v>
      </c>
      <c r="AV748" s="14">
        <v>6587570</v>
      </c>
      <c r="AW748" s="17">
        <v>25.52</v>
      </c>
      <c r="AX748" s="14">
        <v>671461957</v>
      </c>
      <c r="AY748" s="15"/>
      <c r="AZ748" s="7" t="s">
        <v>1038</v>
      </c>
      <c r="BA748" s="7" t="s">
        <v>1039</v>
      </c>
      <c r="BB748" s="19">
        <v>44040</v>
      </c>
      <c r="BC748" s="17">
        <v>126.63</v>
      </c>
      <c r="BD748" s="17">
        <v>127.83</v>
      </c>
      <c r="BE748" s="17">
        <v>124.18</v>
      </c>
      <c r="BF748" s="17">
        <v>124.57</v>
      </c>
      <c r="BG748" s="14">
        <v>965786</v>
      </c>
      <c r="BH748" s="23">
        <v>45015.16</v>
      </c>
      <c r="BI748" s="14">
        <v>361364361</v>
      </c>
      <c r="BJ748" s="15"/>
      <c r="BK748" t="s">
        <v>1040</v>
      </c>
      <c r="BL748" t="s">
        <v>1041</v>
      </c>
      <c r="BM748" s="19">
        <v>44040</v>
      </c>
      <c r="BN748" s="17">
        <v>24.74</v>
      </c>
      <c r="BO748" s="17">
        <v>24.9</v>
      </c>
      <c r="BP748" s="17">
        <v>24.74</v>
      </c>
      <c r="BQ748" s="17">
        <v>24.8</v>
      </c>
      <c r="BR748" s="14">
        <v>102810</v>
      </c>
      <c r="BS748" s="15"/>
      <c r="BT748" s="7" t="s">
        <v>1042</v>
      </c>
      <c r="BU748" s="7" t="s">
        <v>1043</v>
      </c>
      <c r="BV748" s="19">
        <v>44040</v>
      </c>
      <c r="BW748" s="17">
        <v>2.25</v>
      </c>
      <c r="BX748" s="17">
        <v>2.2799999999999998</v>
      </c>
      <c r="BY748" s="17">
        <v>2.19</v>
      </c>
      <c r="BZ748" s="17">
        <v>2.2000000000000002</v>
      </c>
      <c r="CA748" s="14">
        <v>2122951</v>
      </c>
      <c r="CB748" s="23">
        <v>1454.39</v>
      </c>
      <c r="CC748" s="14">
        <v>661088044</v>
      </c>
      <c r="CD748" s="15"/>
      <c r="CE748" t="s">
        <v>1044</v>
      </c>
      <c r="CF748" t="s">
        <v>1045</v>
      </c>
      <c r="CG748" s="19">
        <v>44040</v>
      </c>
      <c r="CH748" s="17">
        <v>52.94</v>
      </c>
      <c r="CI748" s="17">
        <v>53.11</v>
      </c>
      <c r="CJ748" s="17">
        <v>52.75</v>
      </c>
      <c r="CK748" s="17">
        <v>52.77</v>
      </c>
      <c r="CL748" s="14">
        <v>9975</v>
      </c>
      <c r="CM748" s="15" t="s">
        <v>1033</v>
      </c>
      <c r="CN748" s="7" t="s">
        <v>1046</v>
      </c>
      <c r="CO748" s="7" t="s">
        <v>1047</v>
      </c>
      <c r="CP748" s="19">
        <v>44040</v>
      </c>
      <c r="CQ748" s="17">
        <v>20.73</v>
      </c>
      <c r="CR748" s="17">
        <v>20.89</v>
      </c>
      <c r="CS748" s="17">
        <v>20.53</v>
      </c>
      <c r="CT748" s="17">
        <v>20.53</v>
      </c>
      <c r="CU748" s="14">
        <v>1965380</v>
      </c>
      <c r="CV748" s="23">
        <v>19592.990000000002</v>
      </c>
      <c r="CW748" s="14">
        <v>954358934</v>
      </c>
      <c r="CX748" s="15"/>
      <c r="CY748" t="s">
        <v>1048</v>
      </c>
      <c r="CZ748" t="s">
        <v>1049</v>
      </c>
      <c r="DA748" s="19">
        <v>44040</v>
      </c>
      <c r="DB748" s="17">
        <v>7.26</v>
      </c>
      <c r="DC748" s="17">
        <v>7.26</v>
      </c>
      <c r="DD748" s="17">
        <v>7.09</v>
      </c>
      <c r="DE748" s="17">
        <v>7.09</v>
      </c>
      <c r="DF748" s="14">
        <v>47299</v>
      </c>
      <c r="DG748" s="15" t="s">
        <v>1033</v>
      </c>
      <c r="DH748" s="7" t="s">
        <v>1072</v>
      </c>
      <c r="DI748" s="7" t="s">
        <v>1073</v>
      </c>
      <c r="DJ748" s="19">
        <v>44040</v>
      </c>
      <c r="DK748" s="17">
        <v>101.47</v>
      </c>
      <c r="DL748" s="17">
        <v>102.15</v>
      </c>
      <c r="DM748" s="17">
        <v>100.7</v>
      </c>
      <c r="DN748" s="17">
        <v>100.7</v>
      </c>
      <c r="DO748" s="14">
        <v>19281</v>
      </c>
      <c r="DQ748" s="6">
        <v>44041</v>
      </c>
      <c r="DR748" s="62">
        <v>8.6999999999999994E-3</v>
      </c>
    </row>
    <row r="749" spans="1:122" ht="15" hidden="1" x14ac:dyDescent="0.25">
      <c r="A749" s="17" t="s">
        <v>8</v>
      </c>
      <c r="B749" s="17" t="s">
        <v>9</v>
      </c>
      <c r="C749" s="26" t="s">
        <v>753</v>
      </c>
      <c r="D749" s="21">
        <v>57.38</v>
      </c>
      <c r="E749" s="21">
        <v>57.64</v>
      </c>
      <c r="F749" s="21">
        <v>57.38</v>
      </c>
      <c r="G749" s="21">
        <v>57.48</v>
      </c>
      <c r="H749" s="21">
        <v>892</v>
      </c>
      <c r="I749" s="15"/>
      <c r="J749" s="9" t="s">
        <v>1027</v>
      </c>
      <c r="K749" s="9" t="s">
        <v>1028</v>
      </c>
      <c r="L749" s="12" t="s">
        <v>753</v>
      </c>
      <c r="M749" s="10">
        <v>32.856000000000002</v>
      </c>
      <c r="N749" s="10">
        <v>33.488</v>
      </c>
      <c r="O749" s="10">
        <v>32.749000000000002</v>
      </c>
      <c r="P749" s="10">
        <v>33.301000000000002</v>
      </c>
      <c r="Q749" s="10">
        <v>3735961</v>
      </c>
      <c r="R749" s="10">
        <v>98099.8</v>
      </c>
      <c r="S749" s="10">
        <v>2945851394</v>
      </c>
      <c r="T749" s="15"/>
      <c r="U749" s="7" t="s">
        <v>1031</v>
      </c>
      <c r="V749" s="7" t="s">
        <v>1032</v>
      </c>
      <c r="W749" s="19">
        <v>44039</v>
      </c>
      <c r="X749" s="17">
        <v>9.65</v>
      </c>
      <c r="Y749" s="17">
        <v>9.69</v>
      </c>
      <c r="Z749" s="17">
        <v>9.6300000000000008</v>
      </c>
      <c r="AA749" s="17">
        <v>9.66</v>
      </c>
      <c r="AB749" s="14">
        <v>94791</v>
      </c>
      <c r="AC749" s="15"/>
      <c r="AD749" s="7" t="s">
        <v>1034</v>
      </c>
      <c r="AE749" s="7" t="s">
        <v>1035</v>
      </c>
      <c r="AF749" s="19">
        <v>44039</v>
      </c>
      <c r="AG749" s="17">
        <v>16.2</v>
      </c>
      <c r="AH749" s="17">
        <v>16.57</v>
      </c>
      <c r="AI749" s="17">
        <v>16.18</v>
      </c>
      <c r="AJ749" s="17">
        <v>16.37</v>
      </c>
      <c r="AK749" s="14">
        <v>4772317</v>
      </c>
      <c r="AL749" s="23">
        <v>50402.66</v>
      </c>
      <c r="AM749" s="14">
        <v>3078964918</v>
      </c>
      <c r="AN749" s="15"/>
      <c r="AO749" s="7" t="s">
        <v>1036</v>
      </c>
      <c r="AP749" s="7" t="s">
        <v>1037</v>
      </c>
      <c r="AQ749" s="19">
        <v>44039</v>
      </c>
      <c r="AR749" s="17">
        <v>3.7999999999999999E-2</v>
      </c>
      <c r="AS749" s="17">
        <v>3.9E-2</v>
      </c>
      <c r="AT749" s="17">
        <v>3.7999999999999999E-2</v>
      </c>
      <c r="AU749" s="17">
        <v>3.7999999999999999E-2</v>
      </c>
      <c r="AV749" s="14">
        <v>1024611</v>
      </c>
      <c r="AW749" s="17">
        <v>25.52</v>
      </c>
      <c r="AX749" s="14">
        <v>671461957</v>
      </c>
      <c r="AY749" s="15"/>
      <c r="AZ749" s="7" t="s">
        <v>1038</v>
      </c>
      <c r="BA749" s="7" t="s">
        <v>1039</v>
      </c>
      <c r="BB749" s="19">
        <v>44039</v>
      </c>
      <c r="BC749" s="17">
        <v>125.01</v>
      </c>
      <c r="BD749" s="17">
        <v>126.97</v>
      </c>
      <c r="BE749" s="17">
        <v>124.9</v>
      </c>
      <c r="BF749" s="17">
        <v>126.6</v>
      </c>
      <c r="BG749" s="14">
        <v>547499</v>
      </c>
      <c r="BH749" s="23">
        <v>45748.73</v>
      </c>
      <c r="BI749" s="14">
        <v>361364361</v>
      </c>
      <c r="BJ749" s="15"/>
      <c r="BK749" t="s">
        <v>1040</v>
      </c>
      <c r="BL749" t="s">
        <v>1041</v>
      </c>
      <c r="BM749" s="19">
        <v>44039</v>
      </c>
      <c r="BN749" s="17">
        <v>24.38</v>
      </c>
      <c r="BO749" s="17">
        <v>24.49</v>
      </c>
      <c r="BP749" s="17">
        <v>24.37</v>
      </c>
      <c r="BQ749" s="17">
        <v>24.46</v>
      </c>
      <c r="BR749" s="14">
        <v>141864</v>
      </c>
      <c r="BS749" s="15"/>
      <c r="BT749" s="7" t="s">
        <v>1042</v>
      </c>
      <c r="BU749" s="7" t="s">
        <v>1043</v>
      </c>
      <c r="BV749" s="19">
        <v>44039</v>
      </c>
      <c r="BW749" s="17">
        <v>2.2000000000000002</v>
      </c>
      <c r="BX749" s="17">
        <v>2.2599999999999998</v>
      </c>
      <c r="BY749" s="17">
        <v>2.16</v>
      </c>
      <c r="BZ749" s="17">
        <v>2.25</v>
      </c>
      <c r="CA749" s="14">
        <v>2360474</v>
      </c>
      <c r="CB749" s="23">
        <v>1487.45</v>
      </c>
      <c r="CC749" s="14">
        <v>661088044</v>
      </c>
      <c r="CD749" s="15"/>
      <c r="CE749" t="s">
        <v>1044</v>
      </c>
      <c r="CF749" t="s">
        <v>1045</v>
      </c>
      <c r="CG749" s="19">
        <v>44039</v>
      </c>
      <c r="CH749" s="17">
        <v>53</v>
      </c>
      <c r="CI749" s="17">
        <v>53.5</v>
      </c>
      <c r="CJ749" s="17">
        <v>52.62</v>
      </c>
      <c r="CK749" s="17">
        <v>52.66</v>
      </c>
      <c r="CL749" s="14">
        <v>16113</v>
      </c>
      <c r="CM749" s="15" t="s">
        <v>1033</v>
      </c>
      <c r="CN749" s="7" t="s">
        <v>1046</v>
      </c>
      <c r="CO749" s="7" t="s">
        <v>1047</v>
      </c>
      <c r="CP749" s="19">
        <v>44039</v>
      </c>
      <c r="CQ749" s="17">
        <v>20.8</v>
      </c>
      <c r="CR749" s="17">
        <v>20.84</v>
      </c>
      <c r="CS749" s="17">
        <v>20.52</v>
      </c>
      <c r="CT749" s="17">
        <v>20.82</v>
      </c>
      <c r="CU749" s="14">
        <v>2597680</v>
      </c>
      <c r="CV749" s="23">
        <v>19869.75</v>
      </c>
      <c r="CW749" s="14">
        <v>954358934</v>
      </c>
      <c r="CX749" s="15"/>
      <c r="CY749" t="s">
        <v>1048</v>
      </c>
      <c r="CZ749" t="s">
        <v>1049</v>
      </c>
      <c r="DA749" s="19">
        <v>44039</v>
      </c>
      <c r="DB749" s="17">
        <v>7.19</v>
      </c>
      <c r="DC749" s="17">
        <v>7.23</v>
      </c>
      <c r="DD749" s="17">
        <v>7.19</v>
      </c>
      <c r="DE749" s="17">
        <v>7.19</v>
      </c>
      <c r="DF749" s="14">
        <v>20324</v>
      </c>
      <c r="DG749" s="15" t="s">
        <v>1033</v>
      </c>
      <c r="DH749" s="7" t="s">
        <v>1072</v>
      </c>
      <c r="DI749" s="7" t="s">
        <v>1073</v>
      </c>
      <c r="DJ749" s="19">
        <v>44039</v>
      </c>
      <c r="DK749" s="17">
        <v>100.32</v>
      </c>
      <c r="DL749" s="17">
        <v>101.02</v>
      </c>
      <c r="DM749" s="17">
        <v>100.22</v>
      </c>
      <c r="DN749" s="17">
        <v>100.94</v>
      </c>
      <c r="DO749" s="14">
        <v>51186</v>
      </c>
      <c r="DQ749" s="6">
        <v>44040</v>
      </c>
      <c r="DR749" s="62">
        <v>9.389999999999999E-3</v>
      </c>
    </row>
    <row r="750" spans="1:122" ht="15" hidden="1" x14ac:dyDescent="0.25">
      <c r="A750" s="17" t="s">
        <v>8</v>
      </c>
      <c r="B750" s="17" t="s">
        <v>9</v>
      </c>
      <c r="C750" s="26" t="s">
        <v>754</v>
      </c>
      <c r="D750" s="21">
        <v>58.08</v>
      </c>
      <c r="E750" s="21">
        <v>58.13</v>
      </c>
      <c r="F750" s="21">
        <v>57.8</v>
      </c>
      <c r="G750" s="21">
        <v>57.8</v>
      </c>
      <c r="H750" s="21">
        <v>3553</v>
      </c>
      <c r="I750" s="15"/>
      <c r="J750" s="9" t="s">
        <v>1027</v>
      </c>
      <c r="K750" s="9" t="s">
        <v>1028</v>
      </c>
      <c r="L750" s="12" t="s">
        <v>754</v>
      </c>
      <c r="M750" s="10">
        <v>32.988999999999997</v>
      </c>
      <c r="N750" s="10">
        <v>33.283000000000001</v>
      </c>
      <c r="O750" s="10">
        <v>32.954000000000001</v>
      </c>
      <c r="P750" s="10">
        <v>33.015999999999998</v>
      </c>
      <c r="Q750" s="10">
        <v>3787101</v>
      </c>
      <c r="R750" s="10">
        <v>97260.23</v>
      </c>
      <c r="S750" s="10">
        <v>2945851394</v>
      </c>
      <c r="T750" s="15"/>
      <c r="U750" s="7" t="s">
        <v>1031</v>
      </c>
      <c r="V750" s="7" t="s">
        <v>1032</v>
      </c>
      <c r="W750" s="19">
        <v>44036</v>
      </c>
      <c r="X750" s="17">
        <v>9.77</v>
      </c>
      <c r="Y750" s="17">
        <v>9.77</v>
      </c>
      <c r="Z750" s="17">
        <v>9.7200000000000006</v>
      </c>
      <c r="AA750" s="17">
        <v>9.73</v>
      </c>
      <c r="AB750" s="14">
        <v>165247</v>
      </c>
      <c r="AC750" s="15"/>
      <c r="AD750" s="7" t="s">
        <v>1034</v>
      </c>
      <c r="AE750" s="7" t="s">
        <v>1035</v>
      </c>
      <c r="AF750" s="19">
        <v>44036</v>
      </c>
      <c r="AG750" s="17">
        <v>16.11</v>
      </c>
      <c r="AH750" s="17">
        <v>16.350000000000001</v>
      </c>
      <c r="AI750" s="17">
        <v>16</v>
      </c>
      <c r="AJ750" s="17">
        <v>16.29</v>
      </c>
      <c r="AK750" s="14">
        <v>6947721</v>
      </c>
      <c r="AL750" s="23">
        <v>50156.34</v>
      </c>
      <c r="AM750" s="14">
        <v>3078964918</v>
      </c>
      <c r="AN750" s="15"/>
      <c r="AO750" s="7" t="s">
        <v>1036</v>
      </c>
      <c r="AP750" s="7" t="s">
        <v>1037</v>
      </c>
      <c r="AQ750" s="19">
        <v>44036</v>
      </c>
      <c r="AR750" s="17">
        <v>3.9E-2</v>
      </c>
      <c r="AS750" s="17">
        <v>3.9E-2</v>
      </c>
      <c r="AT750" s="17">
        <v>3.7999999999999999E-2</v>
      </c>
      <c r="AU750" s="17">
        <v>3.7999999999999999E-2</v>
      </c>
      <c r="AV750" s="14">
        <v>1442924</v>
      </c>
      <c r="AW750" s="17">
        <v>25.52</v>
      </c>
      <c r="AX750" s="14">
        <v>671461957</v>
      </c>
      <c r="AY750" s="15"/>
      <c r="AZ750" s="7" t="s">
        <v>1038</v>
      </c>
      <c r="BA750" s="7" t="s">
        <v>1039</v>
      </c>
      <c r="BB750" s="19">
        <v>44036</v>
      </c>
      <c r="BC750" s="17">
        <v>125.68</v>
      </c>
      <c r="BD750" s="17">
        <v>126.3</v>
      </c>
      <c r="BE750" s="17">
        <v>124.85</v>
      </c>
      <c r="BF750" s="17">
        <v>125.79</v>
      </c>
      <c r="BG750" s="14">
        <v>501014</v>
      </c>
      <c r="BH750" s="23">
        <v>45456.02</v>
      </c>
      <c r="BI750" s="14">
        <v>361364361</v>
      </c>
      <c r="BJ750" s="15"/>
      <c r="BK750" t="s">
        <v>1040</v>
      </c>
      <c r="BL750" t="s">
        <v>1041</v>
      </c>
      <c r="BM750" s="19">
        <v>44036</v>
      </c>
      <c r="BN750" s="17">
        <v>24.73</v>
      </c>
      <c r="BO750" s="17">
        <v>24.73</v>
      </c>
      <c r="BP750" s="17">
        <v>24.43</v>
      </c>
      <c r="BQ750" s="17">
        <v>24.5</v>
      </c>
      <c r="BR750" s="14">
        <v>435599</v>
      </c>
      <c r="BS750" s="15"/>
      <c r="BT750" s="7" t="s">
        <v>1042</v>
      </c>
      <c r="BU750" s="7" t="s">
        <v>1043</v>
      </c>
      <c r="BV750" s="19">
        <v>44036</v>
      </c>
      <c r="BW750" s="17">
        <v>2.23</v>
      </c>
      <c r="BX750" s="17">
        <v>2.2400000000000002</v>
      </c>
      <c r="BY750" s="17">
        <v>2.19</v>
      </c>
      <c r="BZ750" s="17">
        <v>2.2200000000000002</v>
      </c>
      <c r="CA750" s="14">
        <v>2288594</v>
      </c>
      <c r="CB750" s="23">
        <v>1467.62</v>
      </c>
      <c r="CC750" s="14">
        <v>661088044</v>
      </c>
      <c r="CD750" s="15"/>
      <c r="CE750" t="s">
        <v>1044</v>
      </c>
      <c r="CF750" t="s">
        <v>1045</v>
      </c>
      <c r="CG750" s="19">
        <v>44036</v>
      </c>
      <c r="CH750" s="17">
        <v>52.91</v>
      </c>
      <c r="CI750" s="17">
        <v>52.98</v>
      </c>
      <c r="CJ750" s="17">
        <v>52.6</v>
      </c>
      <c r="CK750" s="17">
        <v>52.67</v>
      </c>
      <c r="CL750" s="14">
        <v>27266</v>
      </c>
      <c r="CM750" s="15" t="s">
        <v>1033</v>
      </c>
      <c r="CN750" s="7" t="s">
        <v>1046</v>
      </c>
      <c r="CO750" s="7" t="s">
        <v>1047</v>
      </c>
      <c r="CP750" s="19">
        <v>44036</v>
      </c>
      <c r="CQ750" s="17">
        <v>20.95</v>
      </c>
      <c r="CR750" s="17">
        <v>21.12</v>
      </c>
      <c r="CS750" s="17">
        <v>20.83</v>
      </c>
      <c r="CT750" s="17">
        <v>20.99</v>
      </c>
      <c r="CU750" s="14">
        <v>2111433</v>
      </c>
      <c r="CV750" s="23">
        <v>20031.990000000002</v>
      </c>
      <c r="CW750" s="14">
        <v>954358934</v>
      </c>
      <c r="CX750" s="15"/>
      <c r="CY750" t="s">
        <v>1048</v>
      </c>
      <c r="CZ750" t="s">
        <v>1049</v>
      </c>
      <c r="DA750" s="19">
        <v>44036</v>
      </c>
      <c r="DB750" s="17">
        <v>7.22</v>
      </c>
      <c r="DC750" s="17">
        <v>7.22</v>
      </c>
      <c r="DD750" s="17">
        <v>7.2</v>
      </c>
      <c r="DE750" s="17">
        <v>7.2</v>
      </c>
      <c r="DF750" s="14">
        <v>11087</v>
      </c>
      <c r="DG750" s="15" t="s">
        <v>1033</v>
      </c>
      <c r="DH750" s="7" t="s">
        <v>1072</v>
      </c>
      <c r="DI750" s="7" t="s">
        <v>1073</v>
      </c>
      <c r="DJ750" s="19">
        <v>44036</v>
      </c>
      <c r="DK750" s="17">
        <v>101.05</v>
      </c>
      <c r="DL750" s="17">
        <v>101.11</v>
      </c>
      <c r="DM750" s="17">
        <v>100.48</v>
      </c>
      <c r="DN750" s="17">
        <v>100.55</v>
      </c>
      <c r="DO750" s="14">
        <v>28912</v>
      </c>
      <c r="DQ750" s="6">
        <v>44039</v>
      </c>
      <c r="DR750" s="62">
        <v>8.9700000000000005E-3</v>
      </c>
    </row>
    <row r="751" spans="1:122" ht="15" hidden="1" x14ac:dyDescent="0.25">
      <c r="A751" s="17" t="s">
        <v>8</v>
      </c>
      <c r="B751" s="17" t="s">
        <v>9</v>
      </c>
      <c r="C751" s="26" t="s">
        <v>755</v>
      </c>
      <c r="D751" s="21">
        <v>57.78</v>
      </c>
      <c r="E751" s="21">
        <v>58.14</v>
      </c>
      <c r="F751" s="21">
        <v>57.78</v>
      </c>
      <c r="G751" s="21">
        <v>58.14</v>
      </c>
      <c r="H751" s="21">
        <v>1104</v>
      </c>
      <c r="I751" s="15"/>
      <c r="J751" s="9" t="s">
        <v>1027</v>
      </c>
      <c r="K751" s="9" t="s">
        <v>1028</v>
      </c>
      <c r="L751" s="12" t="s">
        <v>755</v>
      </c>
      <c r="M751" s="10">
        <v>32.997999999999998</v>
      </c>
      <c r="N751" s="10">
        <v>33.265000000000001</v>
      </c>
      <c r="O751" s="10">
        <v>32.908999999999999</v>
      </c>
      <c r="P751" s="10">
        <v>33.167000000000002</v>
      </c>
      <c r="Q751" s="10">
        <v>4662272</v>
      </c>
      <c r="R751" s="10">
        <v>97706.23</v>
      </c>
      <c r="S751" s="10">
        <v>2945851394</v>
      </c>
      <c r="T751" s="15"/>
      <c r="U751" s="7" t="s">
        <v>1031</v>
      </c>
      <c r="V751" s="7" t="s">
        <v>1032</v>
      </c>
      <c r="W751" s="19">
        <v>44035</v>
      </c>
      <c r="X751" s="17">
        <v>9.82</v>
      </c>
      <c r="Y751" s="17">
        <v>9.86</v>
      </c>
      <c r="Z751" s="17">
        <v>9.82</v>
      </c>
      <c r="AA751" s="17">
        <v>9.83</v>
      </c>
      <c r="AB751" s="14">
        <v>112904</v>
      </c>
      <c r="AC751" s="15"/>
      <c r="AD751" s="7" t="s">
        <v>1034</v>
      </c>
      <c r="AE751" s="7" t="s">
        <v>1035</v>
      </c>
      <c r="AF751" s="19">
        <v>44035</v>
      </c>
      <c r="AG751" s="17">
        <v>16.29</v>
      </c>
      <c r="AH751" s="17">
        <v>16.420000000000002</v>
      </c>
      <c r="AI751" s="17">
        <v>16.149999999999999</v>
      </c>
      <c r="AJ751" s="17">
        <v>16.37</v>
      </c>
      <c r="AK751" s="14">
        <v>4981633</v>
      </c>
      <c r="AL751" s="23">
        <v>50402.66</v>
      </c>
      <c r="AM751" s="14">
        <v>3078964918</v>
      </c>
      <c r="AN751" s="15"/>
      <c r="AO751" s="7" t="s">
        <v>1036</v>
      </c>
      <c r="AP751" s="7" t="s">
        <v>1037</v>
      </c>
      <c r="AQ751" s="19">
        <v>44035</v>
      </c>
      <c r="AR751" s="17">
        <v>3.7999999999999999E-2</v>
      </c>
      <c r="AS751" s="17">
        <v>3.9E-2</v>
      </c>
      <c r="AT751" s="17">
        <v>3.7999999999999999E-2</v>
      </c>
      <c r="AU751" s="17">
        <v>3.9E-2</v>
      </c>
      <c r="AV751" s="14">
        <v>1285933</v>
      </c>
      <c r="AW751" s="17">
        <v>26.19</v>
      </c>
      <c r="AX751" s="14">
        <v>671461957</v>
      </c>
      <c r="AY751" s="15"/>
      <c r="AZ751" s="7" t="s">
        <v>1038</v>
      </c>
      <c r="BA751" s="7" t="s">
        <v>1039</v>
      </c>
      <c r="BB751" s="19">
        <v>44035</v>
      </c>
      <c r="BC751" s="17">
        <v>126.6</v>
      </c>
      <c r="BD751" s="17">
        <v>127.6</v>
      </c>
      <c r="BE751" s="17">
        <v>125.8</v>
      </c>
      <c r="BF751" s="17">
        <v>126.61</v>
      </c>
      <c r="BG751" s="14">
        <v>616698</v>
      </c>
      <c r="BH751" s="23">
        <v>45752.34</v>
      </c>
      <c r="BI751" s="14">
        <v>361364361</v>
      </c>
      <c r="BJ751" s="15"/>
      <c r="BK751" t="s">
        <v>1040</v>
      </c>
      <c r="BL751" t="s">
        <v>1041</v>
      </c>
      <c r="BM751" s="19">
        <v>44035</v>
      </c>
      <c r="BN751" s="17">
        <v>25.15</v>
      </c>
      <c r="BO751" s="17">
        <v>25.19</v>
      </c>
      <c r="BP751" s="17">
        <v>25.1</v>
      </c>
      <c r="BQ751" s="17">
        <v>25.18</v>
      </c>
      <c r="BR751" s="14">
        <v>94749</v>
      </c>
      <c r="BS751" s="15"/>
      <c r="BT751" s="7" t="s">
        <v>1042</v>
      </c>
      <c r="BU751" s="7" t="s">
        <v>1043</v>
      </c>
      <c r="BV751" s="19">
        <v>44035</v>
      </c>
      <c r="BW751" s="17">
        <v>2.2599999999999998</v>
      </c>
      <c r="BX751" s="17">
        <v>2.27</v>
      </c>
      <c r="BY751" s="17">
        <v>2.19</v>
      </c>
      <c r="BZ751" s="17">
        <v>2.25</v>
      </c>
      <c r="CA751" s="14">
        <v>3179946</v>
      </c>
      <c r="CB751" s="23">
        <v>1487.45</v>
      </c>
      <c r="CC751" s="14">
        <v>661088044</v>
      </c>
      <c r="CD751" s="15"/>
      <c r="CE751" t="s">
        <v>1044</v>
      </c>
      <c r="CF751" t="s">
        <v>1045</v>
      </c>
      <c r="CG751" s="19">
        <v>44035</v>
      </c>
      <c r="CH751" s="17">
        <v>53.08</v>
      </c>
      <c r="CI751" s="17">
        <v>53.19</v>
      </c>
      <c r="CJ751" s="17">
        <v>53</v>
      </c>
      <c r="CK751" s="17">
        <v>53.05</v>
      </c>
      <c r="CL751" s="14">
        <v>21746</v>
      </c>
      <c r="CM751" s="15" t="s">
        <v>1033</v>
      </c>
      <c r="CN751" s="7" t="s">
        <v>1046</v>
      </c>
      <c r="CO751" s="7" t="s">
        <v>1047</v>
      </c>
      <c r="CP751" s="19">
        <v>44035</v>
      </c>
      <c r="CQ751" s="17">
        <v>20.95</v>
      </c>
      <c r="CR751" s="17">
        <v>21.1</v>
      </c>
      <c r="CS751" s="17">
        <v>20.83</v>
      </c>
      <c r="CT751" s="17">
        <v>21.04</v>
      </c>
      <c r="CU751" s="14">
        <v>2839768</v>
      </c>
      <c r="CV751" s="23">
        <v>20079.71</v>
      </c>
      <c r="CW751" s="14">
        <v>954358934</v>
      </c>
      <c r="CX751" s="15"/>
      <c r="CY751" t="s">
        <v>1048</v>
      </c>
      <c r="CZ751" t="s">
        <v>1049</v>
      </c>
      <c r="DA751" s="19">
        <v>44035</v>
      </c>
      <c r="DB751" s="17">
        <v>7.23</v>
      </c>
      <c r="DC751" s="17">
        <v>7.28</v>
      </c>
      <c r="DD751" s="17">
        <v>7.07</v>
      </c>
      <c r="DE751" s="17">
        <v>7.27</v>
      </c>
      <c r="DF751" s="14">
        <v>50708</v>
      </c>
      <c r="DG751" s="15" t="s">
        <v>1033</v>
      </c>
      <c r="DH751" s="7" t="s">
        <v>1072</v>
      </c>
      <c r="DI751" s="7" t="s">
        <v>1073</v>
      </c>
      <c r="DJ751" s="19">
        <v>44035</v>
      </c>
      <c r="DK751" s="17">
        <v>101.42</v>
      </c>
      <c r="DL751" s="17">
        <v>101.96</v>
      </c>
      <c r="DM751" s="17">
        <v>101.15</v>
      </c>
      <c r="DN751" s="17">
        <v>101.77</v>
      </c>
      <c r="DO751" s="14">
        <v>51474</v>
      </c>
      <c r="DQ751" s="6">
        <v>44036</v>
      </c>
      <c r="DR751" s="62">
        <v>8.6700000000000006E-3</v>
      </c>
    </row>
    <row r="752" spans="1:122" ht="15" hidden="1" x14ac:dyDescent="0.25">
      <c r="A752" s="17" t="s">
        <v>8</v>
      </c>
      <c r="B752" s="17" t="s">
        <v>9</v>
      </c>
      <c r="C752" s="26" t="s">
        <v>756</v>
      </c>
      <c r="D752" s="21">
        <v>57.58</v>
      </c>
      <c r="E752" s="21">
        <v>57.66</v>
      </c>
      <c r="F752" s="21">
        <v>57.26</v>
      </c>
      <c r="G752" s="21">
        <v>57.26</v>
      </c>
      <c r="H752" s="21">
        <v>758</v>
      </c>
      <c r="I752" s="15"/>
      <c r="J752" s="9" t="s">
        <v>1027</v>
      </c>
      <c r="K752" s="9" t="s">
        <v>1028</v>
      </c>
      <c r="L752" s="12" t="s">
        <v>756</v>
      </c>
      <c r="M752" s="10">
        <v>33.497</v>
      </c>
      <c r="N752" s="10">
        <v>33.697000000000003</v>
      </c>
      <c r="O752" s="10">
        <v>33.301000000000002</v>
      </c>
      <c r="P752" s="10">
        <v>33.39</v>
      </c>
      <c r="Q752" s="10">
        <v>9039072</v>
      </c>
      <c r="R752" s="10">
        <v>98361.98</v>
      </c>
      <c r="S752" s="10">
        <v>2945851394</v>
      </c>
      <c r="T752" s="15"/>
      <c r="U752" s="7" t="s">
        <v>1031</v>
      </c>
      <c r="V752" s="7" t="s">
        <v>1032</v>
      </c>
      <c r="W752" s="19">
        <v>44034</v>
      </c>
      <c r="X752" s="17">
        <v>9.99</v>
      </c>
      <c r="Y752" s="17">
        <v>9.99</v>
      </c>
      <c r="Z752" s="17">
        <v>9.76</v>
      </c>
      <c r="AA752" s="17">
        <v>9.7799999999999994</v>
      </c>
      <c r="AB752" s="14">
        <v>500944</v>
      </c>
      <c r="AC752" s="15"/>
      <c r="AD752" s="7" t="s">
        <v>1034</v>
      </c>
      <c r="AE752" s="7" t="s">
        <v>1035</v>
      </c>
      <c r="AF752" s="19">
        <v>44034</v>
      </c>
      <c r="AG752" s="17">
        <v>16.649999999999999</v>
      </c>
      <c r="AH752" s="17">
        <v>16.66</v>
      </c>
      <c r="AI752" s="17">
        <v>16.29</v>
      </c>
      <c r="AJ752" s="17">
        <v>16.420000000000002</v>
      </c>
      <c r="AK752" s="14">
        <v>6565734</v>
      </c>
      <c r="AL752" s="23">
        <v>50556.6</v>
      </c>
      <c r="AM752" s="14">
        <v>3078964918</v>
      </c>
      <c r="AN752" s="15"/>
      <c r="AO752" s="7" t="s">
        <v>1036</v>
      </c>
      <c r="AP752" s="7" t="s">
        <v>1037</v>
      </c>
      <c r="AQ752" s="19">
        <v>44034</v>
      </c>
      <c r="AR752" s="17">
        <v>3.7999999999999999E-2</v>
      </c>
      <c r="AS752" s="17">
        <v>3.7999999999999999E-2</v>
      </c>
      <c r="AT752" s="17">
        <v>3.7999999999999999E-2</v>
      </c>
      <c r="AU752" s="17">
        <v>3.7999999999999999E-2</v>
      </c>
      <c r="AV752" s="14">
        <v>275925</v>
      </c>
      <c r="AW752" s="17">
        <v>25.52</v>
      </c>
      <c r="AX752" s="14">
        <v>671461957</v>
      </c>
      <c r="AY752" s="15"/>
      <c r="AZ752" s="7" t="s">
        <v>1038</v>
      </c>
      <c r="BA752" s="7" t="s">
        <v>1039</v>
      </c>
      <c r="BB752" s="19">
        <v>44034</v>
      </c>
      <c r="BC752" s="17">
        <v>127</v>
      </c>
      <c r="BD752" s="17">
        <v>128.13999999999999</v>
      </c>
      <c r="BE752" s="17">
        <v>126.51</v>
      </c>
      <c r="BF752" s="17">
        <v>126.8</v>
      </c>
      <c r="BG752" s="14">
        <v>627533</v>
      </c>
      <c r="BH752" s="23">
        <v>45821</v>
      </c>
      <c r="BI752" s="14">
        <v>361364361</v>
      </c>
      <c r="BJ752" s="15"/>
      <c r="BK752" t="s">
        <v>1040</v>
      </c>
      <c r="BL752" t="s">
        <v>1041</v>
      </c>
      <c r="BM752" s="19">
        <v>44034</v>
      </c>
      <c r="BN752" s="17">
        <v>25.56</v>
      </c>
      <c r="BO752" s="17">
        <v>25.56</v>
      </c>
      <c r="BP752" s="17">
        <v>25.16</v>
      </c>
      <c r="BQ752" s="17">
        <v>25.18</v>
      </c>
      <c r="BR752" s="14">
        <v>239221</v>
      </c>
      <c r="BS752" s="15"/>
      <c r="BT752" s="7" t="s">
        <v>1042</v>
      </c>
      <c r="BU752" s="7" t="s">
        <v>1043</v>
      </c>
      <c r="BV752" s="19">
        <v>44034</v>
      </c>
      <c r="BW752" s="17">
        <v>2.36</v>
      </c>
      <c r="BX752" s="17">
        <v>2.36</v>
      </c>
      <c r="BY752" s="17">
        <v>2.23</v>
      </c>
      <c r="BZ752" s="17">
        <v>2.2400000000000002</v>
      </c>
      <c r="CA752" s="14">
        <v>3153402</v>
      </c>
      <c r="CB752" s="23">
        <v>1480.84</v>
      </c>
      <c r="CC752" s="14">
        <v>661088044</v>
      </c>
      <c r="CD752" s="15"/>
      <c r="CE752" t="s">
        <v>1044</v>
      </c>
      <c r="CF752" t="s">
        <v>1045</v>
      </c>
      <c r="CG752" s="19">
        <v>44034</v>
      </c>
      <c r="CH752" s="17">
        <v>53.3</v>
      </c>
      <c r="CI752" s="17">
        <v>53.3</v>
      </c>
      <c r="CJ752" s="17">
        <v>52.95</v>
      </c>
      <c r="CK752" s="17">
        <v>52.95</v>
      </c>
      <c r="CL752" s="14">
        <v>19300</v>
      </c>
      <c r="CM752" s="15" t="s">
        <v>1033</v>
      </c>
      <c r="CN752" s="7" t="s">
        <v>1046</v>
      </c>
      <c r="CO752" s="7" t="s">
        <v>1047</v>
      </c>
      <c r="CP752" s="19">
        <v>44034</v>
      </c>
      <c r="CQ752" s="17">
        <v>20.89</v>
      </c>
      <c r="CR752" s="17">
        <v>21.23</v>
      </c>
      <c r="CS752" s="17">
        <v>20.81</v>
      </c>
      <c r="CT752" s="17">
        <v>20.88</v>
      </c>
      <c r="CU752" s="14">
        <v>2595513</v>
      </c>
      <c r="CV752" s="23">
        <v>19927.009999999998</v>
      </c>
      <c r="CW752" s="14">
        <v>954358934</v>
      </c>
      <c r="CX752" s="15"/>
      <c r="CY752" t="s">
        <v>1048</v>
      </c>
      <c r="CZ752" t="s">
        <v>1049</v>
      </c>
      <c r="DA752" s="19">
        <v>44034</v>
      </c>
      <c r="DB752" s="17">
        <v>7.26</v>
      </c>
      <c r="DC752" s="17">
        <v>7.26</v>
      </c>
      <c r="DD752" s="17">
        <v>7.2</v>
      </c>
      <c r="DE752" s="17">
        <v>7.2</v>
      </c>
      <c r="DF752" s="14">
        <v>60074</v>
      </c>
      <c r="DG752" s="15" t="s">
        <v>1033</v>
      </c>
      <c r="DH752" s="7" t="s">
        <v>1072</v>
      </c>
      <c r="DI752" s="7" t="s">
        <v>1073</v>
      </c>
      <c r="DJ752" s="19">
        <v>44034</v>
      </c>
      <c r="DK752" s="17">
        <v>102.33</v>
      </c>
      <c r="DL752" s="17">
        <v>102.4</v>
      </c>
      <c r="DM752" s="17">
        <v>101.2</v>
      </c>
      <c r="DN752" s="17">
        <v>101.34</v>
      </c>
      <c r="DO752" s="14">
        <v>30906</v>
      </c>
      <c r="DQ752" s="6">
        <v>44035</v>
      </c>
      <c r="DR752" s="62">
        <v>8.7799999999999996E-3</v>
      </c>
    </row>
    <row r="753" spans="1:122" ht="15" hidden="1" x14ac:dyDescent="0.25">
      <c r="A753" s="17" t="s">
        <v>8</v>
      </c>
      <c r="B753" s="17" t="s">
        <v>9</v>
      </c>
      <c r="C753" s="26" t="s">
        <v>757</v>
      </c>
      <c r="D753" s="21">
        <v>58.1</v>
      </c>
      <c r="E753" s="21">
        <v>58.15</v>
      </c>
      <c r="F753" s="21">
        <v>58</v>
      </c>
      <c r="G753" s="21">
        <v>58.15</v>
      </c>
      <c r="H753" s="21">
        <v>1460</v>
      </c>
      <c r="I753" s="15"/>
      <c r="J753" s="9" t="s">
        <v>1027</v>
      </c>
      <c r="K753" s="9" t="s">
        <v>1028</v>
      </c>
      <c r="L753" s="12" t="s">
        <v>757</v>
      </c>
      <c r="M753" s="10">
        <v>34.334000000000003</v>
      </c>
      <c r="N753" s="10">
        <v>34.582999999999998</v>
      </c>
      <c r="O753" s="10">
        <v>33.987000000000002</v>
      </c>
      <c r="P753" s="10">
        <v>34.546999999999997</v>
      </c>
      <c r="Q753" s="10">
        <v>6262194</v>
      </c>
      <c r="R753" s="10">
        <v>101771.8</v>
      </c>
      <c r="S753" s="10">
        <v>2945851394</v>
      </c>
      <c r="T753" s="15"/>
      <c r="U753" s="7" t="s">
        <v>1031</v>
      </c>
      <c r="V753" s="7" t="s">
        <v>1032</v>
      </c>
      <c r="W753" s="19">
        <v>44033</v>
      </c>
      <c r="X753" s="17">
        <v>9.98</v>
      </c>
      <c r="Y753" s="17">
        <v>10.029999999999999</v>
      </c>
      <c r="Z753" s="17">
        <v>9.9499999999999993</v>
      </c>
      <c r="AA753" s="17">
        <v>10.02</v>
      </c>
      <c r="AB753" s="14">
        <v>205027</v>
      </c>
      <c r="AC753" s="15"/>
      <c r="AD753" s="7" t="s">
        <v>1034</v>
      </c>
      <c r="AE753" s="7" t="s">
        <v>1035</v>
      </c>
      <c r="AF753" s="19">
        <v>44033</v>
      </c>
      <c r="AG753" s="17">
        <v>16.45</v>
      </c>
      <c r="AH753" s="17">
        <v>16.765000000000001</v>
      </c>
      <c r="AI753" s="17">
        <v>16.39</v>
      </c>
      <c r="AJ753" s="17">
        <v>16.739999999999998</v>
      </c>
      <c r="AK753" s="14">
        <v>7713353</v>
      </c>
      <c r="AL753" s="23">
        <v>51541.87</v>
      </c>
      <c r="AM753" s="14">
        <v>3078964918</v>
      </c>
      <c r="AN753" s="15"/>
      <c r="AO753" s="7" t="s">
        <v>1036</v>
      </c>
      <c r="AP753" s="7" t="s">
        <v>1037</v>
      </c>
      <c r="AQ753" s="19">
        <v>44033</v>
      </c>
      <c r="AR753" s="17">
        <v>3.7999999999999999E-2</v>
      </c>
      <c r="AS753" s="17">
        <v>3.7999999999999999E-2</v>
      </c>
      <c r="AT753" s="17">
        <v>3.6999999999999998E-2</v>
      </c>
      <c r="AU753" s="17">
        <v>3.7999999999999999E-2</v>
      </c>
      <c r="AV753" s="14">
        <v>684777</v>
      </c>
      <c r="AW753" s="17">
        <v>25.52</v>
      </c>
      <c r="AX753" s="14">
        <v>671461957</v>
      </c>
      <c r="AY753" s="15"/>
      <c r="AZ753" s="7" t="s">
        <v>1038</v>
      </c>
      <c r="BA753" s="7" t="s">
        <v>1039</v>
      </c>
      <c r="BB753" s="19">
        <v>44033</v>
      </c>
      <c r="BC753" s="17">
        <v>125.07</v>
      </c>
      <c r="BD753" s="17">
        <v>128.63</v>
      </c>
      <c r="BE753" s="17">
        <v>124.75</v>
      </c>
      <c r="BF753" s="17">
        <v>127.84</v>
      </c>
      <c r="BG753" s="14">
        <v>943574</v>
      </c>
      <c r="BH753" s="23">
        <v>46196.82</v>
      </c>
      <c r="BI753" s="14">
        <v>361364361</v>
      </c>
      <c r="BJ753" s="15"/>
      <c r="BK753" t="s">
        <v>1040</v>
      </c>
      <c r="BL753" t="s">
        <v>1041</v>
      </c>
      <c r="BM753" s="19">
        <v>44033</v>
      </c>
      <c r="BN753" s="17">
        <v>25.83</v>
      </c>
      <c r="BO753" s="17">
        <v>26.05</v>
      </c>
      <c r="BP753" s="17">
        <v>25.83</v>
      </c>
      <c r="BQ753" s="17">
        <v>26.01</v>
      </c>
      <c r="BR753" s="14">
        <v>174020</v>
      </c>
      <c r="BS753" s="15"/>
      <c r="BT753" s="7" t="s">
        <v>1042</v>
      </c>
      <c r="BU753" s="7" t="s">
        <v>1043</v>
      </c>
      <c r="BV753" s="19">
        <v>44033</v>
      </c>
      <c r="BW753" s="17">
        <v>2.2599999999999998</v>
      </c>
      <c r="BX753" s="17">
        <v>2.37</v>
      </c>
      <c r="BY753" s="17">
        <v>2.25</v>
      </c>
      <c r="BZ753" s="17">
        <v>2.36</v>
      </c>
      <c r="CA753" s="14">
        <v>4719686</v>
      </c>
      <c r="CB753" s="23">
        <v>1560.17</v>
      </c>
      <c r="CC753" s="14">
        <v>661088044</v>
      </c>
      <c r="CD753" s="15"/>
      <c r="CE753" t="s">
        <v>1044</v>
      </c>
      <c r="CF753" t="s">
        <v>1045</v>
      </c>
      <c r="CG753" s="19">
        <v>44033</v>
      </c>
      <c r="CH753" s="17">
        <v>53</v>
      </c>
      <c r="CI753" s="17">
        <v>53.64</v>
      </c>
      <c r="CJ753" s="17">
        <v>53</v>
      </c>
      <c r="CK753" s="17">
        <v>53.62</v>
      </c>
      <c r="CL753" s="14">
        <v>16340</v>
      </c>
      <c r="CM753" s="15" t="s">
        <v>1033</v>
      </c>
      <c r="CN753" s="7" t="s">
        <v>1046</v>
      </c>
      <c r="CO753" s="7" t="s">
        <v>1047</v>
      </c>
      <c r="CP753" s="19">
        <v>44033</v>
      </c>
      <c r="CQ753" s="17">
        <v>20.100000000000001</v>
      </c>
      <c r="CR753" s="17">
        <v>20.64</v>
      </c>
      <c r="CS753" s="17">
        <v>20.010000000000002</v>
      </c>
      <c r="CT753" s="17">
        <v>20.62</v>
      </c>
      <c r="CU753" s="14">
        <v>2896060</v>
      </c>
      <c r="CV753" s="23">
        <v>19678.88</v>
      </c>
      <c r="CW753" s="14">
        <v>954358934</v>
      </c>
      <c r="CX753" s="15"/>
      <c r="CY753" t="s">
        <v>1048</v>
      </c>
      <c r="CZ753" t="s">
        <v>1049</v>
      </c>
      <c r="DA753" s="19">
        <v>44033</v>
      </c>
      <c r="DB753" s="17">
        <v>7.21</v>
      </c>
      <c r="DC753" s="17">
        <v>7.35</v>
      </c>
      <c r="DD753" s="17">
        <v>7.21</v>
      </c>
      <c r="DE753" s="17">
        <v>7.22</v>
      </c>
      <c r="DF753" s="14">
        <v>71727</v>
      </c>
      <c r="DG753" s="15" t="s">
        <v>1033</v>
      </c>
      <c r="DH753" s="7" t="s">
        <v>1072</v>
      </c>
      <c r="DI753" s="7" t="s">
        <v>1073</v>
      </c>
      <c r="DJ753" s="19">
        <v>44033</v>
      </c>
      <c r="DK753" s="17">
        <v>101.04</v>
      </c>
      <c r="DL753" s="17">
        <v>103</v>
      </c>
      <c r="DM753" s="17">
        <v>101</v>
      </c>
      <c r="DN753" s="17">
        <v>102.95</v>
      </c>
      <c r="DO753" s="14">
        <v>16554</v>
      </c>
      <c r="DQ753" s="6">
        <v>44034</v>
      </c>
      <c r="DR753" s="62">
        <v>8.8500000000000002E-3</v>
      </c>
    </row>
    <row r="754" spans="1:122" ht="15" hidden="1" x14ac:dyDescent="0.25">
      <c r="A754" s="17" t="s">
        <v>8</v>
      </c>
      <c r="B754" s="17" t="s">
        <v>9</v>
      </c>
      <c r="C754" s="26" t="s">
        <v>758</v>
      </c>
      <c r="D754" s="21">
        <v>58.15</v>
      </c>
      <c r="E754" s="21">
        <v>58.15</v>
      </c>
      <c r="F754" s="21">
        <v>57</v>
      </c>
      <c r="G754" s="21">
        <v>57.2</v>
      </c>
      <c r="H754" s="21">
        <v>225</v>
      </c>
      <c r="I754" s="15"/>
      <c r="J754" s="9" t="s">
        <v>1027</v>
      </c>
      <c r="K754" s="9" t="s">
        <v>1028</v>
      </c>
      <c r="L754" s="12" t="s">
        <v>758</v>
      </c>
      <c r="M754" s="10">
        <v>34.128999999999998</v>
      </c>
      <c r="N754" s="10">
        <v>34.405000000000001</v>
      </c>
      <c r="O754" s="10">
        <v>34.021999999999998</v>
      </c>
      <c r="P754" s="10">
        <v>34.173999999999999</v>
      </c>
      <c r="Q754" s="10">
        <v>4896257</v>
      </c>
      <c r="R754" s="10">
        <v>100670.35</v>
      </c>
      <c r="S754" s="10">
        <v>2945851394</v>
      </c>
      <c r="T754" s="15"/>
      <c r="U754" s="7" t="s">
        <v>1031</v>
      </c>
      <c r="V754" s="7" t="s">
        <v>1032</v>
      </c>
      <c r="W754" s="19">
        <v>44032</v>
      </c>
      <c r="X754" s="17">
        <v>9.8800000000000008</v>
      </c>
      <c r="Y754" s="17">
        <v>9.9</v>
      </c>
      <c r="Z754" s="17">
        <v>9.85</v>
      </c>
      <c r="AA754" s="17">
        <v>9.86</v>
      </c>
      <c r="AB754" s="14">
        <v>67488</v>
      </c>
      <c r="AC754" s="15"/>
      <c r="AD754" s="7" t="s">
        <v>1034</v>
      </c>
      <c r="AE754" s="7" t="s">
        <v>1035</v>
      </c>
      <c r="AF754" s="19">
        <v>44032</v>
      </c>
      <c r="AG754" s="17">
        <v>16.45</v>
      </c>
      <c r="AH754" s="17">
        <v>16.55</v>
      </c>
      <c r="AI754" s="17">
        <v>16.23</v>
      </c>
      <c r="AJ754" s="17">
        <v>16.260000000000002</v>
      </c>
      <c r="AK754" s="14">
        <v>6840927</v>
      </c>
      <c r="AL754" s="23">
        <v>50063.97</v>
      </c>
      <c r="AM754" s="14">
        <v>3078964918</v>
      </c>
      <c r="AN754" s="15"/>
      <c r="AO754" s="7" t="s">
        <v>1036</v>
      </c>
      <c r="AP754" s="7" t="s">
        <v>1037</v>
      </c>
      <c r="AQ754" s="19">
        <v>44032</v>
      </c>
      <c r="AR754" s="17">
        <v>3.7999999999999999E-2</v>
      </c>
      <c r="AS754" s="17">
        <v>3.7999999999999999E-2</v>
      </c>
      <c r="AT754" s="17">
        <v>3.5999999999999997E-2</v>
      </c>
      <c r="AU754" s="17">
        <v>3.5999999999999997E-2</v>
      </c>
      <c r="AV754" s="14">
        <v>1781918</v>
      </c>
      <c r="AW754" s="17">
        <v>24.17</v>
      </c>
      <c r="AX754" s="14">
        <v>671461957</v>
      </c>
      <c r="AY754" s="15"/>
      <c r="AZ754" s="7" t="s">
        <v>1038</v>
      </c>
      <c r="BA754" s="7" t="s">
        <v>1039</v>
      </c>
      <c r="BB754" s="19">
        <v>44032</v>
      </c>
      <c r="BC754" s="17">
        <v>125.26</v>
      </c>
      <c r="BD754" s="17">
        <v>125.62</v>
      </c>
      <c r="BE754" s="17">
        <v>124.06</v>
      </c>
      <c r="BF754" s="17">
        <v>124.38</v>
      </c>
      <c r="BG754" s="14">
        <v>714938</v>
      </c>
      <c r="BH754" s="23">
        <v>44946.5</v>
      </c>
      <c r="BI754" s="14">
        <v>361364361</v>
      </c>
      <c r="BJ754" s="15"/>
      <c r="BK754" t="s">
        <v>1040</v>
      </c>
      <c r="BL754" t="s">
        <v>1041</v>
      </c>
      <c r="BM754" s="19">
        <v>44032</v>
      </c>
      <c r="BN754" s="17">
        <v>25.2</v>
      </c>
      <c r="BO754" s="17">
        <v>25.22</v>
      </c>
      <c r="BP754" s="17">
        <v>25.07</v>
      </c>
      <c r="BQ754" s="17">
        <v>25.09</v>
      </c>
      <c r="BR754" s="14">
        <v>83910</v>
      </c>
      <c r="BS754" s="15"/>
      <c r="BT754" s="7" t="s">
        <v>1042</v>
      </c>
      <c r="BU754" s="7" t="s">
        <v>1043</v>
      </c>
      <c r="BV754" s="19">
        <v>44032</v>
      </c>
      <c r="BW754" s="17">
        <v>2.25</v>
      </c>
      <c r="BX754" s="17">
        <v>2.29</v>
      </c>
      <c r="BY754" s="17">
        <v>2.2000000000000002</v>
      </c>
      <c r="BZ754" s="17">
        <v>2.2200000000000002</v>
      </c>
      <c r="CA754" s="14">
        <v>1822860</v>
      </c>
      <c r="CB754" s="23">
        <v>1467.62</v>
      </c>
      <c r="CC754" s="14">
        <v>661088044</v>
      </c>
      <c r="CD754" s="15"/>
      <c r="CE754" t="s">
        <v>1044</v>
      </c>
      <c r="CF754" t="s">
        <v>1045</v>
      </c>
      <c r="CG754" s="19">
        <v>44032</v>
      </c>
      <c r="CH754" s="17">
        <v>52.89</v>
      </c>
      <c r="CI754" s="17">
        <v>53.08</v>
      </c>
      <c r="CJ754" s="17">
        <v>52.75</v>
      </c>
      <c r="CK754" s="17">
        <v>52.82</v>
      </c>
      <c r="CL754" s="14">
        <v>12498</v>
      </c>
      <c r="CM754" s="15" t="s">
        <v>1033</v>
      </c>
      <c r="CN754" s="7" t="s">
        <v>1046</v>
      </c>
      <c r="CO754" s="7" t="s">
        <v>1047</v>
      </c>
      <c r="CP754" s="19">
        <v>44032</v>
      </c>
      <c r="CQ754" s="17">
        <v>20.56</v>
      </c>
      <c r="CR754" s="17">
        <v>20.57</v>
      </c>
      <c r="CS754" s="17">
        <v>20.09</v>
      </c>
      <c r="CT754" s="17">
        <v>20.100000000000001</v>
      </c>
      <c r="CU754" s="14">
        <v>2964270</v>
      </c>
      <c r="CV754" s="23">
        <v>19182.61</v>
      </c>
      <c r="CW754" s="14">
        <v>954358934</v>
      </c>
      <c r="CX754" s="15"/>
      <c r="CY754" t="s">
        <v>1048</v>
      </c>
      <c r="CZ754" t="s">
        <v>1049</v>
      </c>
      <c r="DA754" s="19">
        <v>44032</v>
      </c>
      <c r="DB754" s="17">
        <v>7.23</v>
      </c>
      <c r="DC754" s="17">
        <v>7.24</v>
      </c>
      <c r="DD754" s="17">
        <v>7.21</v>
      </c>
      <c r="DE754" s="17">
        <v>7.21</v>
      </c>
      <c r="DF754" s="14">
        <v>20117</v>
      </c>
      <c r="DG754" s="15" t="s">
        <v>1033</v>
      </c>
      <c r="DH754" s="7" t="s">
        <v>1072</v>
      </c>
      <c r="DI754" s="7" t="s">
        <v>1073</v>
      </c>
      <c r="DJ754" s="19">
        <v>44032</v>
      </c>
      <c r="DK754" s="17">
        <v>101.02</v>
      </c>
      <c r="DL754" s="17">
        <v>101.02</v>
      </c>
      <c r="DM754" s="17">
        <v>100.2</v>
      </c>
      <c r="DN754" s="17">
        <v>100.43</v>
      </c>
      <c r="DO754" s="14">
        <v>21257</v>
      </c>
      <c r="DQ754" s="6">
        <v>44033</v>
      </c>
      <c r="DR754" s="62">
        <v>8.6099999999999996E-3</v>
      </c>
    </row>
    <row r="755" spans="1:122" ht="15" hidden="1" x14ac:dyDescent="0.25">
      <c r="A755" s="17" t="s">
        <v>8</v>
      </c>
      <c r="B755" s="17" t="s">
        <v>9</v>
      </c>
      <c r="C755" s="26" t="s">
        <v>759</v>
      </c>
      <c r="D755" s="21">
        <v>56.9</v>
      </c>
      <c r="E755" s="21">
        <v>56.99</v>
      </c>
      <c r="F755" s="21">
        <v>56.71</v>
      </c>
      <c r="G755" s="21">
        <v>56.97</v>
      </c>
      <c r="H755" s="21">
        <v>3433</v>
      </c>
      <c r="I755" s="15"/>
      <c r="J755" s="9" t="s">
        <v>1027</v>
      </c>
      <c r="K755" s="9" t="s">
        <v>1028</v>
      </c>
      <c r="L755" s="12" t="s">
        <v>759</v>
      </c>
      <c r="M755" s="10">
        <v>33.764000000000003</v>
      </c>
      <c r="N755" s="10">
        <v>33.96</v>
      </c>
      <c r="O755" s="10">
        <v>33.540999999999997</v>
      </c>
      <c r="P755" s="10">
        <v>33.764000000000003</v>
      </c>
      <c r="Q755" s="10">
        <v>7602208</v>
      </c>
      <c r="R755" s="10">
        <v>99463.73</v>
      </c>
      <c r="S755" s="10">
        <v>2945851394</v>
      </c>
      <c r="T755" s="15"/>
      <c r="U755" s="7" t="s">
        <v>1031</v>
      </c>
      <c r="V755" s="7" t="s">
        <v>1032</v>
      </c>
      <c r="W755" s="19">
        <v>44029</v>
      </c>
      <c r="X755" s="17">
        <v>9.84</v>
      </c>
      <c r="Y755" s="17">
        <v>9.89</v>
      </c>
      <c r="Z755" s="17">
        <v>9.82</v>
      </c>
      <c r="AA755" s="17">
        <v>9.83</v>
      </c>
      <c r="AB755" s="14">
        <v>222731</v>
      </c>
      <c r="AC755" s="15"/>
      <c r="AD755" s="7" t="s">
        <v>1034</v>
      </c>
      <c r="AE755" s="7" t="s">
        <v>1035</v>
      </c>
      <c r="AF755" s="19">
        <v>44029</v>
      </c>
      <c r="AG755" s="17">
        <v>16.29</v>
      </c>
      <c r="AH755" s="17">
        <v>16.66</v>
      </c>
      <c r="AI755" s="17">
        <v>16.18</v>
      </c>
      <c r="AJ755" s="17">
        <v>16.39</v>
      </c>
      <c r="AK755" s="14">
        <v>11773591</v>
      </c>
      <c r="AL755" s="23">
        <v>50464.24</v>
      </c>
      <c r="AM755" s="14">
        <v>3078964918</v>
      </c>
      <c r="AN755" s="15"/>
      <c r="AO755" s="7" t="s">
        <v>1036</v>
      </c>
      <c r="AP755" s="7" t="s">
        <v>1037</v>
      </c>
      <c r="AQ755" s="19">
        <v>44029</v>
      </c>
      <c r="AR755" s="17">
        <v>3.9E-2</v>
      </c>
      <c r="AS755" s="17">
        <v>0.04</v>
      </c>
      <c r="AT755" s="17">
        <v>3.9E-2</v>
      </c>
      <c r="AU755" s="17">
        <v>3.9E-2</v>
      </c>
      <c r="AV755" s="14">
        <v>681436</v>
      </c>
      <c r="AW755" s="17">
        <v>26.19</v>
      </c>
      <c r="AX755" s="14">
        <v>671461957</v>
      </c>
      <c r="AY755" s="15"/>
      <c r="AZ755" s="7" t="s">
        <v>1038</v>
      </c>
      <c r="BA755" s="7" t="s">
        <v>1039</v>
      </c>
      <c r="BB755" s="19">
        <v>44029</v>
      </c>
      <c r="BC755" s="17">
        <v>124.84</v>
      </c>
      <c r="BD755" s="17">
        <v>125.98</v>
      </c>
      <c r="BE755" s="17">
        <v>124.24</v>
      </c>
      <c r="BF755" s="17">
        <v>125.18</v>
      </c>
      <c r="BG755" s="14">
        <v>1608215</v>
      </c>
      <c r="BH755" s="23">
        <v>45235.59</v>
      </c>
      <c r="BI755" s="14">
        <v>361364361</v>
      </c>
      <c r="BJ755" s="15"/>
      <c r="BK755" t="s">
        <v>1040</v>
      </c>
      <c r="BL755" t="s">
        <v>1041</v>
      </c>
      <c r="BM755" s="19">
        <v>44029</v>
      </c>
      <c r="BN755" s="17">
        <v>25.11</v>
      </c>
      <c r="BO755" s="17">
        <v>25.17</v>
      </c>
      <c r="BP755" s="17">
        <v>25.09</v>
      </c>
      <c r="BQ755" s="17">
        <v>25.14</v>
      </c>
      <c r="BR755" s="14">
        <v>66598</v>
      </c>
      <c r="BS755" s="15"/>
      <c r="BT755" s="7" t="s">
        <v>1042</v>
      </c>
      <c r="BU755" s="7" t="s">
        <v>1043</v>
      </c>
      <c r="BV755" s="19">
        <v>44029</v>
      </c>
      <c r="BW755" s="17">
        <v>2.23</v>
      </c>
      <c r="BX755" s="17">
        <v>2.2599999999999998</v>
      </c>
      <c r="BY755" s="17">
        <v>2.12</v>
      </c>
      <c r="BZ755" s="17">
        <v>2.2599999999999998</v>
      </c>
      <c r="CA755" s="14">
        <v>4789356</v>
      </c>
      <c r="CB755" s="23">
        <v>1494.06</v>
      </c>
      <c r="CC755" s="14">
        <v>661088044</v>
      </c>
      <c r="CD755" s="15"/>
      <c r="CE755" t="s">
        <v>1044</v>
      </c>
      <c r="CF755" t="s">
        <v>1045</v>
      </c>
      <c r="CG755" s="19">
        <v>44029</v>
      </c>
      <c r="CH755" s="17">
        <v>52.94</v>
      </c>
      <c r="CI755" s="17">
        <v>52.99</v>
      </c>
      <c r="CJ755" s="17">
        <v>52.77</v>
      </c>
      <c r="CK755" s="17">
        <v>52.89</v>
      </c>
      <c r="CL755" s="14">
        <v>8749</v>
      </c>
      <c r="CM755" s="15" t="s">
        <v>1033</v>
      </c>
      <c r="CN755" s="7" t="s">
        <v>1046</v>
      </c>
      <c r="CO755" s="7" t="s">
        <v>1047</v>
      </c>
      <c r="CP755" s="19">
        <v>44029</v>
      </c>
      <c r="CQ755" s="17">
        <v>20.55</v>
      </c>
      <c r="CR755" s="17">
        <v>20.71</v>
      </c>
      <c r="CS755" s="17">
        <v>20.51</v>
      </c>
      <c r="CT755" s="17">
        <v>20.64</v>
      </c>
      <c r="CU755" s="14">
        <v>4414956</v>
      </c>
      <c r="CV755" s="23">
        <v>19697.97</v>
      </c>
      <c r="CW755" s="14">
        <v>954358934</v>
      </c>
      <c r="CX755" s="15"/>
      <c r="CY755" t="s">
        <v>1048</v>
      </c>
      <c r="CZ755" t="s">
        <v>1049</v>
      </c>
      <c r="DA755" s="19">
        <v>44029</v>
      </c>
      <c r="DB755" s="17">
        <v>7.23</v>
      </c>
      <c r="DC755" s="17">
        <v>7.23</v>
      </c>
      <c r="DD755" s="17">
        <v>7.2</v>
      </c>
      <c r="DE755" s="17">
        <v>7.2</v>
      </c>
      <c r="DF755" s="14">
        <v>63863</v>
      </c>
      <c r="DG755" s="15" t="s">
        <v>1033</v>
      </c>
      <c r="DH755" s="7" t="s">
        <v>1072</v>
      </c>
      <c r="DI755" s="7" t="s">
        <v>1073</v>
      </c>
      <c r="DJ755" s="19">
        <v>44029</v>
      </c>
      <c r="DK755" s="17">
        <v>100.86</v>
      </c>
      <c r="DL755" s="17">
        <v>101.05</v>
      </c>
      <c r="DM755" s="17">
        <v>100.32</v>
      </c>
      <c r="DN755" s="17">
        <v>100.59</v>
      </c>
      <c r="DO755" s="14">
        <v>17981</v>
      </c>
      <c r="DQ755" s="6">
        <v>44032</v>
      </c>
      <c r="DR755" s="62">
        <v>8.8500000000000002E-3</v>
      </c>
    </row>
    <row r="756" spans="1:122" ht="15" hidden="1" x14ac:dyDescent="0.25">
      <c r="A756" s="17" t="s">
        <v>8</v>
      </c>
      <c r="B756" s="17" t="s">
        <v>9</v>
      </c>
      <c r="C756" s="26" t="s">
        <v>760</v>
      </c>
      <c r="D756" s="21">
        <v>58</v>
      </c>
      <c r="E756" s="21">
        <v>58.15</v>
      </c>
      <c r="F756" s="21">
        <v>57.1</v>
      </c>
      <c r="G756" s="21">
        <v>57.1</v>
      </c>
      <c r="H756" s="21">
        <v>1311</v>
      </c>
      <c r="I756" s="15"/>
      <c r="J756" s="9" t="s">
        <v>1027</v>
      </c>
      <c r="K756" s="9" t="s">
        <v>1028</v>
      </c>
      <c r="L756" s="12" t="s">
        <v>760</v>
      </c>
      <c r="M756" s="10">
        <v>33.923999999999999</v>
      </c>
      <c r="N756" s="10">
        <v>33.942</v>
      </c>
      <c r="O756" s="10">
        <v>33.408000000000001</v>
      </c>
      <c r="P756" s="10">
        <v>33.621000000000002</v>
      </c>
      <c r="Q756" s="10">
        <v>5975763</v>
      </c>
      <c r="R756" s="10">
        <v>99043.94</v>
      </c>
      <c r="S756" s="10">
        <v>2945851394</v>
      </c>
      <c r="T756" s="15"/>
      <c r="U756" s="7" t="s">
        <v>1031</v>
      </c>
      <c r="V756" s="7" t="s">
        <v>1032</v>
      </c>
      <c r="W756" s="19">
        <v>44028</v>
      </c>
      <c r="X756" s="17">
        <v>9.8800000000000008</v>
      </c>
      <c r="Y756" s="17">
        <v>9.89</v>
      </c>
      <c r="Z756" s="17">
        <v>9.84</v>
      </c>
      <c r="AA756" s="17">
        <v>9.86</v>
      </c>
      <c r="AB756" s="14">
        <v>164911</v>
      </c>
      <c r="AC756" s="15"/>
      <c r="AD756" s="7" t="s">
        <v>1034</v>
      </c>
      <c r="AE756" s="7" t="s">
        <v>1035</v>
      </c>
      <c r="AF756" s="19">
        <v>44028</v>
      </c>
      <c r="AG756" s="17">
        <v>16.12</v>
      </c>
      <c r="AH756" s="17">
        <v>16.239999999999998</v>
      </c>
      <c r="AI756" s="17">
        <v>15.91</v>
      </c>
      <c r="AJ756" s="17">
        <v>16.11</v>
      </c>
      <c r="AK756" s="14">
        <v>10099835</v>
      </c>
      <c r="AL756" s="23">
        <v>49602.12</v>
      </c>
      <c r="AM756" s="14">
        <v>3078964918</v>
      </c>
      <c r="AN756" s="15"/>
      <c r="AO756" s="7" t="s">
        <v>1036</v>
      </c>
      <c r="AP756" s="7" t="s">
        <v>1037</v>
      </c>
      <c r="AQ756" s="19">
        <v>44028</v>
      </c>
      <c r="AR756" s="17">
        <v>3.9E-2</v>
      </c>
      <c r="AS756" s="17">
        <v>3.9E-2</v>
      </c>
      <c r="AT756" s="17">
        <v>3.6999999999999998E-2</v>
      </c>
      <c r="AU756" s="17">
        <v>3.9E-2</v>
      </c>
      <c r="AV756" s="14">
        <v>1693671</v>
      </c>
      <c r="AW756" s="17">
        <v>26.19</v>
      </c>
      <c r="AX756" s="14">
        <v>671461957</v>
      </c>
      <c r="AY756" s="15"/>
      <c r="AZ756" s="7" t="s">
        <v>1038</v>
      </c>
      <c r="BA756" s="7" t="s">
        <v>1039</v>
      </c>
      <c r="BB756" s="19">
        <v>44028</v>
      </c>
      <c r="BC756" s="17">
        <v>124.89</v>
      </c>
      <c r="BD756" s="17">
        <v>125</v>
      </c>
      <c r="BE756" s="17">
        <v>123.81</v>
      </c>
      <c r="BF756" s="17">
        <v>124.74</v>
      </c>
      <c r="BG756" s="14">
        <v>1122368</v>
      </c>
      <c r="BH756" s="23">
        <v>45076.59</v>
      </c>
      <c r="BI756" s="14">
        <v>361364361</v>
      </c>
      <c r="BJ756" s="15"/>
      <c r="BK756" t="s">
        <v>1040</v>
      </c>
      <c r="BL756" t="s">
        <v>1041</v>
      </c>
      <c r="BM756" s="19">
        <v>44028</v>
      </c>
      <c r="BN756" s="17">
        <v>25.18</v>
      </c>
      <c r="BO756" s="17">
        <v>25.19</v>
      </c>
      <c r="BP756" s="17">
        <v>25.08</v>
      </c>
      <c r="BQ756" s="17">
        <v>25.12</v>
      </c>
      <c r="BR756" s="14">
        <v>99607</v>
      </c>
      <c r="BS756" s="15"/>
      <c r="BT756" s="7" t="s">
        <v>1042</v>
      </c>
      <c r="BU756" s="7" t="s">
        <v>1043</v>
      </c>
      <c r="BV756" s="19">
        <v>44028</v>
      </c>
      <c r="BW756" s="17">
        <v>2.39</v>
      </c>
      <c r="BX756" s="17">
        <v>2.4</v>
      </c>
      <c r="BY756" s="17">
        <v>2.25</v>
      </c>
      <c r="BZ756" s="17">
        <v>2.2599999999999998</v>
      </c>
      <c r="CA756" s="14">
        <v>2762299</v>
      </c>
      <c r="CB756" s="23">
        <v>1494.06</v>
      </c>
      <c r="CC756" s="14">
        <v>661088044</v>
      </c>
      <c r="CD756" s="15"/>
      <c r="CE756" t="s">
        <v>1044</v>
      </c>
      <c r="CF756" t="s">
        <v>1045</v>
      </c>
      <c r="CG756" s="19">
        <v>44028</v>
      </c>
      <c r="CH756" s="17">
        <v>53.2</v>
      </c>
      <c r="CI756" s="17">
        <v>53.2</v>
      </c>
      <c r="CJ756" s="17">
        <v>52.69</v>
      </c>
      <c r="CK756" s="17">
        <v>52.76</v>
      </c>
      <c r="CL756" s="14">
        <v>15712</v>
      </c>
      <c r="CM756" s="15" t="s">
        <v>1033</v>
      </c>
      <c r="CN756" s="7" t="s">
        <v>1046</v>
      </c>
      <c r="CO756" s="7" t="s">
        <v>1047</v>
      </c>
      <c r="CP756" s="19">
        <v>44028</v>
      </c>
      <c r="CQ756" s="17">
        <v>21</v>
      </c>
      <c r="CR756" s="17">
        <v>21.09</v>
      </c>
      <c r="CS756" s="17">
        <v>20.6</v>
      </c>
      <c r="CT756" s="17">
        <v>20.66</v>
      </c>
      <c r="CU756" s="14">
        <v>7271234</v>
      </c>
      <c r="CV756" s="23">
        <v>19717.060000000001</v>
      </c>
      <c r="CW756" s="14">
        <v>954358934</v>
      </c>
      <c r="CX756" s="15"/>
      <c r="CY756" t="s">
        <v>1048</v>
      </c>
      <c r="CZ756" t="s">
        <v>1049</v>
      </c>
      <c r="DA756" s="19">
        <v>44028</v>
      </c>
      <c r="DB756" s="17">
        <v>7.23</v>
      </c>
      <c r="DC756" s="17">
        <v>7.24</v>
      </c>
      <c r="DD756" s="17">
        <v>7.19</v>
      </c>
      <c r="DE756" s="17">
        <v>7.19</v>
      </c>
      <c r="DF756" s="14">
        <v>57359</v>
      </c>
      <c r="DG756" s="15" t="s">
        <v>1033</v>
      </c>
      <c r="DH756" s="7" t="s">
        <v>1072</v>
      </c>
      <c r="DI756" s="7" t="s">
        <v>1073</v>
      </c>
      <c r="DJ756" s="19">
        <v>44028</v>
      </c>
      <c r="DK756" s="17">
        <v>101.84</v>
      </c>
      <c r="DL756" s="17">
        <v>101.84</v>
      </c>
      <c r="DM756" s="17">
        <v>100.13</v>
      </c>
      <c r="DN756" s="17">
        <v>100.33</v>
      </c>
      <c r="DO756" s="14">
        <v>166528</v>
      </c>
      <c r="DQ756" s="6">
        <v>44029</v>
      </c>
      <c r="DR756" s="62">
        <v>8.8199999999999997E-3</v>
      </c>
    </row>
    <row r="757" spans="1:122" ht="15" hidden="1" x14ac:dyDescent="0.25">
      <c r="A757" s="17" t="s">
        <v>8</v>
      </c>
      <c r="B757" s="17" t="s">
        <v>9</v>
      </c>
      <c r="C757" s="26" t="s">
        <v>761</v>
      </c>
      <c r="D757" s="21">
        <v>57.49</v>
      </c>
      <c r="E757" s="21">
        <v>57.67</v>
      </c>
      <c r="F757" s="21">
        <v>57.32</v>
      </c>
      <c r="G757" s="21">
        <v>57.32</v>
      </c>
      <c r="H757" s="21">
        <v>1412</v>
      </c>
      <c r="I757" s="15"/>
      <c r="J757" s="9" t="s">
        <v>1027</v>
      </c>
      <c r="K757" s="9" t="s">
        <v>1028</v>
      </c>
      <c r="L757" s="12" t="s">
        <v>761</v>
      </c>
      <c r="M757" s="10">
        <v>33.621000000000002</v>
      </c>
      <c r="N757" s="10">
        <v>33.835000000000001</v>
      </c>
      <c r="O757" s="10">
        <v>33.506</v>
      </c>
      <c r="P757" s="10">
        <v>33.835000000000001</v>
      </c>
      <c r="Q757" s="10">
        <v>7132502</v>
      </c>
      <c r="R757" s="10">
        <v>99673.47</v>
      </c>
      <c r="S757" s="10">
        <v>2945851394</v>
      </c>
      <c r="T757" s="15"/>
      <c r="U757" s="7" t="s">
        <v>1031</v>
      </c>
      <c r="V757" s="7" t="s">
        <v>1032</v>
      </c>
      <c r="W757" s="19">
        <v>44027</v>
      </c>
      <c r="X757" s="17">
        <v>9.89</v>
      </c>
      <c r="Y757" s="17">
        <v>10.02</v>
      </c>
      <c r="Z757" s="17">
        <v>9.86</v>
      </c>
      <c r="AA757" s="17">
        <v>9.89</v>
      </c>
      <c r="AB757" s="14">
        <v>58975</v>
      </c>
      <c r="AC757" s="15"/>
      <c r="AD757" s="7" t="s">
        <v>1034</v>
      </c>
      <c r="AE757" s="7" t="s">
        <v>1035</v>
      </c>
      <c r="AF757" s="19">
        <v>44027</v>
      </c>
      <c r="AG757" s="17">
        <v>15.97</v>
      </c>
      <c r="AH757" s="17">
        <v>16.100000000000001</v>
      </c>
      <c r="AI757" s="17">
        <v>15.81</v>
      </c>
      <c r="AJ757" s="17">
        <v>16.03</v>
      </c>
      <c r="AK757" s="14">
        <v>9686713</v>
      </c>
      <c r="AL757" s="23">
        <v>49355.81</v>
      </c>
      <c r="AM757" s="14">
        <v>3078964918</v>
      </c>
      <c r="AN757" s="15"/>
      <c r="AO757" s="7" t="s">
        <v>1036</v>
      </c>
      <c r="AP757" s="7" t="s">
        <v>1037</v>
      </c>
      <c r="AQ757" s="19">
        <v>44027</v>
      </c>
      <c r="AR757" s="17">
        <v>3.6999999999999998E-2</v>
      </c>
      <c r="AS757" s="17">
        <v>3.7999999999999999E-2</v>
      </c>
      <c r="AT757" s="17">
        <v>3.6999999999999998E-2</v>
      </c>
      <c r="AU757" s="17">
        <v>3.7999999999999999E-2</v>
      </c>
      <c r="AV757" s="14">
        <v>561793</v>
      </c>
      <c r="AW757" s="17">
        <v>25.52</v>
      </c>
      <c r="AX757" s="14">
        <v>671461957</v>
      </c>
      <c r="AY757" s="15"/>
      <c r="AZ757" s="7" t="s">
        <v>1038</v>
      </c>
      <c r="BA757" s="7" t="s">
        <v>1039</v>
      </c>
      <c r="BB757" s="19">
        <v>44027</v>
      </c>
      <c r="BC757" s="17">
        <v>122</v>
      </c>
      <c r="BD757" s="17">
        <v>124.17</v>
      </c>
      <c r="BE757" s="17">
        <v>122</v>
      </c>
      <c r="BF757" s="17">
        <v>123.81</v>
      </c>
      <c r="BG757" s="14">
        <v>989152</v>
      </c>
      <c r="BH757" s="23">
        <v>44740.52</v>
      </c>
      <c r="BI757" s="14">
        <v>361364361</v>
      </c>
      <c r="BJ757" s="15"/>
      <c r="BK757" t="s">
        <v>1040</v>
      </c>
      <c r="BL757" t="s">
        <v>1041</v>
      </c>
      <c r="BM757" s="19">
        <v>44027</v>
      </c>
      <c r="BN757" s="17">
        <v>25.43</v>
      </c>
      <c r="BO757" s="17">
        <v>25.43</v>
      </c>
      <c r="BP757" s="17">
        <v>25.26</v>
      </c>
      <c r="BQ757" s="17">
        <v>25.34</v>
      </c>
      <c r="BR757" s="14">
        <v>126937</v>
      </c>
      <c r="BS757" s="15"/>
      <c r="BT757" s="7" t="s">
        <v>1042</v>
      </c>
      <c r="BU757" s="7" t="s">
        <v>1043</v>
      </c>
      <c r="BV757" s="19">
        <v>44027</v>
      </c>
      <c r="BW757" s="17">
        <v>2.33</v>
      </c>
      <c r="BX757" s="17">
        <v>2.39</v>
      </c>
      <c r="BY757" s="17">
        <v>2.2999999999999998</v>
      </c>
      <c r="BZ757" s="17">
        <v>2.34</v>
      </c>
      <c r="CA757" s="14">
        <v>2491914</v>
      </c>
      <c r="CB757" s="23">
        <v>1546.95</v>
      </c>
      <c r="CC757" s="14">
        <v>661088044</v>
      </c>
      <c r="CD757" s="15"/>
      <c r="CE757" t="s">
        <v>1044</v>
      </c>
      <c r="CF757" t="s">
        <v>1045</v>
      </c>
      <c r="CG757" s="19">
        <v>44027</v>
      </c>
      <c r="CH757" s="17">
        <v>52.72</v>
      </c>
      <c r="CI757" s="17">
        <v>52.95</v>
      </c>
      <c r="CJ757" s="17">
        <v>52.71</v>
      </c>
      <c r="CK757" s="17">
        <v>52.93</v>
      </c>
      <c r="CL757" s="14">
        <v>19951</v>
      </c>
      <c r="CM757" s="15" t="s">
        <v>1033</v>
      </c>
      <c r="CN757" s="7" t="s">
        <v>1046</v>
      </c>
      <c r="CO757" s="7" t="s">
        <v>1047</v>
      </c>
      <c r="CP757" s="19">
        <v>44027</v>
      </c>
      <c r="CQ757" s="17">
        <v>21.47</v>
      </c>
      <c r="CR757" s="17">
        <v>21.84</v>
      </c>
      <c r="CS757" s="17">
        <v>20.9</v>
      </c>
      <c r="CT757" s="17">
        <v>20.96</v>
      </c>
      <c r="CU757" s="14">
        <v>6669228</v>
      </c>
      <c r="CV757" s="23">
        <v>20003.36</v>
      </c>
      <c r="CW757" s="14">
        <v>954358934</v>
      </c>
      <c r="CX757" s="15"/>
      <c r="CY757" t="s">
        <v>1048</v>
      </c>
      <c r="CZ757" t="s">
        <v>1049</v>
      </c>
      <c r="DA757" s="19">
        <v>44027</v>
      </c>
      <c r="DB757" s="17">
        <v>7.19</v>
      </c>
      <c r="DC757" s="17">
        <v>7.23</v>
      </c>
      <c r="DD757" s="17">
        <v>7.18</v>
      </c>
      <c r="DE757" s="17">
        <v>7.22</v>
      </c>
      <c r="DF757" s="14">
        <v>205095</v>
      </c>
      <c r="DG757" s="15" t="s">
        <v>1033</v>
      </c>
      <c r="DH757" s="7" t="s">
        <v>1072</v>
      </c>
      <c r="DI757" s="7" t="s">
        <v>1073</v>
      </c>
      <c r="DJ757" s="19">
        <v>44027</v>
      </c>
      <c r="DK757" s="17">
        <v>100.4</v>
      </c>
      <c r="DL757" s="17">
        <v>101.19</v>
      </c>
      <c r="DM757" s="17">
        <v>100.3</v>
      </c>
      <c r="DN757" s="17">
        <v>101.19</v>
      </c>
      <c r="DO757" s="14">
        <v>22864</v>
      </c>
      <c r="DQ757" s="6">
        <v>44028</v>
      </c>
      <c r="DR757" s="62">
        <v>8.9300000000000004E-3</v>
      </c>
    </row>
    <row r="758" spans="1:122" ht="15" hidden="1" x14ac:dyDescent="0.25">
      <c r="A758" s="17" t="s">
        <v>8</v>
      </c>
      <c r="B758" s="17" t="s">
        <v>9</v>
      </c>
      <c r="C758" s="26" t="s">
        <v>762</v>
      </c>
      <c r="D758" s="21">
        <v>57.49</v>
      </c>
      <c r="E758" s="21">
        <v>57.49</v>
      </c>
      <c r="F758" s="21">
        <v>56.61</v>
      </c>
      <c r="G758" s="21">
        <v>56.61</v>
      </c>
      <c r="H758" s="21">
        <v>2574</v>
      </c>
      <c r="I758" s="15"/>
      <c r="J758" s="9" t="s">
        <v>1027</v>
      </c>
      <c r="K758" s="9" t="s">
        <v>1028</v>
      </c>
      <c r="L758" s="12" t="s">
        <v>762</v>
      </c>
      <c r="M758" s="10">
        <v>32.722000000000001</v>
      </c>
      <c r="N758" s="10">
        <v>33.015999999999998</v>
      </c>
      <c r="O758" s="10">
        <v>32.561999999999998</v>
      </c>
      <c r="P758" s="10">
        <v>33.015999999999998</v>
      </c>
      <c r="Q758" s="10">
        <v>6203127</v>
      </c>
      <c r="R758" s="10">
        <v>97260.23</v>
      </c>
      <c r="S758" s="10">
        <v>2945851394</v>
      </c>
      <c r="T758" s="15"/>
      <c r="U758" s="7" t="s">
        <v>1031</v>
      </c>
      <c r="V758" s="7" t="s">
        <v>1032</v>
      </c>
      <c r="W758" s="19">
        <v>44026</v>
      </c>
      <c r="X758" s="17">
        <v>10.039999999999999</v>
      </c>
      <c r="Y758" s="17">
        <v>10.039999999999999</v>
      </c>
      <c r="Z758" s="17">
        <v>9.77</v>
      </c>
      <c r="AA758" s="17">
        <v>9.84</v>
      </c>
      <c r="AB758" s="14">
        <v>317391</v>
      </c>
      <c r="AC758" s="15"/>
      <c r="AD758" s="7" t="s">
        <v>1034</v>
      </c>
      <c r="AE758" s="7" t="s">
        <v>1035</v>
      </c>
      <c r="AF758" s="19">
        <v>44026</v>
      </c>
      <c r="AG758" s="17">
        <v>15.34</v>
      </c>
      <c r="AH758" s="17">
        <v>15.56</v>
      </c>
      <c r="AI758" s="17">
        <v>15.22</v>
      </c>
      <c r="AJ758" s="17">
        <v>15.51</v>
      </c>
      <c r="AK758" s="14">
        <v>8644263</v>
      </c>
      <c r="AL758" s="23">
        <v>47754.75</v>
      </c>
      <c r="AM758" s="14">
        <v>3078964918</v>
      </c>
      <c r="AN758" s="15"/>
      <c r="AO758" s="7" t="s">
        <v>1036</v>
      </c>
      <c r="AP758" s="7" t="s">
        <v>1037</v>
      </c>
      <c r="AQ758" s="19">
        <v>44026</v>
      </c>
      <c r="AR758" s="17">
        <v>3.9E-2</v>
      </c>
      <c r="AS758" s="17">
        <v>3.9E-2</v>
      </c>
      <c r="AT758" s="17">
        <v>3.6999999999999998E-2</v>
      </c>
      <c r="AU758" s="17">
        <v>3.6999999999999998E-2</v>
      </c>
      <c r="AV758" s="14">
        <v>1384277</v>
      </c>
      <c r="AW758" s="17">
        <v>24.84</v>
      </c>
      <c r="AX758" s="14">
        <v>671461957</v>
      </c>
      <c r="AY758" s="15"/>
      <c r="AZ758" s="7" t="s">
        <v>1038</v>
      </c>
      <c r="BA758" s="7" t="s">
        <v>1039</v>
      </c>
      <c r="BB758" s="19">
        <v>44026</v>
      </c>
      <c r="BC758" s="17">
        <v>120.51</v>
      </c>
      <c r="BD758" s="17">
        <v>122.6</v>
      </c>
      <c r="BE758" s="17">
        <v>120.45</v>
      </c>
      <c r="BF758" s="17">
        <v>121.5</v>
      </c>
      <c r="BG758" s="14">
        <v>667546</v>
      </c>
      <c r="BH758" s="23">
        <v>43905.77</v>
      </c>
      <c r="BI758" s="14">
        <v>361364361</v>
      </c>
      <c r="BJ758" s="15"/>
      <c r="BK758" t="s">
        <v>1040</v>
      </c>
      <c r="BL758" t="s">
        <v>1041</v>
      </c>
      <c r="BM758" s="19">
        <v>44026</v>
      </c>
      <c r="BN758" s="17">
        <v>25.46</v>
      </c>
      <c r="BO758" s="17">
        <v>25.46</v>
      </c>
      <c r="BP758" s="17">
        <v>25.33</v>
      </c>
      <c r="BQ758" s="17">
        <v>25.38</v>
      </c>
      <c r="BR758" s="14">
        <v>139728</v>
      </c>
      <c r="BS758" s="15"/>
      <c r="BT758" s="7" t="s">
        <v>1042</v>
      </c>
      <c r="BU758" s="7" t="s">
        <v>1043</v>
      </c>
      <c r="BV758" s="19">
        <v>44026</v>
      </c>
      <c r="BW758" s="17">
        <v>2.2999999999999998</v>
      </c>
      <c r="BX758" s="17">
        <v>2.37</v>
      </c>
      <c r="BY758" s="17">
        <v>2.25</v>
      </c>
      <c r="BZ758" s="17">
        <v>2.2999999999999998</v>
      </c>
      <c r="CA758" s="14">
        <v>5478948</v>
      </c>
      <c r="CB758" s="23">
        <v>1520.5</v>
      </c>
      <c r="CC758" s="14">
        <v>661088044</v>
      </c>
      <c r="CD758" s="15"/>
      <c r="CE758" t="s">
        <v>1044</v>
      </c>
      <c r="CF758" t="s">
        <v>1045</v>
      </c>
      <c r="CG758" s="19">
        <v>44026</v>
      </c>
      <c r="CH758" s="17">
        <v>52.36</v>
      </c>
      <c r="CI758" s="17">
        <v>52.42</v>
      </c>
      <c r="CJ758" s="17">
        <v>52.2</v>
      </c>
      <c r="CK758" s="17">
        <v>52.25</v>
      </c>
      <c r="CL758" s="14">
        <v>14458</v>
      </c>
      <c r="CM758" s="15" t="s">
        <v>1033</v>
      </c>
      <c r="CN758" s="7" t="s">
        <v>1046</v>
      </c>
      <c r="CO758" s="7" t="s">
        <v>1047</v>
      </c>
      <c r="CP758" s="19">
        <v>44026</v>
      </c>
      <c r="CQ758" s="17">
        <v>21.34</v>
      </c>
      <c r="CR758" s="17">
        <v>21.53</v>
      </c>
      <c r="CS758" s="17">
        <v>21.08</v>
      </c>
      <c r="CT758" s="17">
        <v>21.42</v>
      </c>
      <c r="CU758" s="14">
        <v>2381911</v>
      </c>
      <c r="CV758" s="23">
        <v>20442.37</v>
      </c>
      <c r="CW758" s="14">
        <v>954358934</v>
      </c>
      <c r="CX758" s="15"/>
      <c r="CY758" t="s">
        <v>1048</v>
      </c>
      <c r="CZ758" t="s">
        <v>1049</v>
      </c>
      <c r="DA758" s="19">
        <v>44026</v>
      </c>
      <c r="DB758" s="17">
        <v>7.02</v>
      </c>
      <c r="DC758" s="17">
        <v>7.16</v>
      </c>
      <c r="DD758" s="17">
        <v>7.02</v>
      </c>
      <c r="DE758" s="17">
        <v>7.16</v>
      </c>
      <c r="DF758" s="14">
        <v>26824</v>
      </c>
      <c r="DG758" s="15" t="s">
        <v>1033</v>
      </c>
      <c r="DH758" s="7" t="s">
        <v>1072</v>
      </c>
      <c r="DI758" s="7" t="s">
        <v>1073</v>
      </c>
      <c r="DJ758" s="19">
        <v>44026</v>
      </c>
      <c r="DK758" s="17">
        <v>99.22</v>
      </c>
      <c r="DL758" s="17">
        <v>99.73</v>
      </c>
      <c r="DM758" s="17">
        <v>98.95</v>
      </c>
      <c r="DN758" s="17">
        <v>99.35</v>
      </c>
      <c r="DO758" s="14">
        <v>16354</v>
      </c>
      <c r="DQ758" s="6">
        <v>44027</v>
      </c>
      <c r="DR758" s="62">
        <v>8.9200000000000008E-3</v>
      </c>
    </row>
    <row r="759" spans="1:122" ht="15" hidden="1" x14ac:dyDescent="0.25">
      <c r="A759" s="17" t="s">
        <v>8</v>
      </c>
      <c r="B759" s="17" t="s">
        <v>9</v>
      </c>
      <c r="C759" s="26" t="s">
        <v>763</v>
      </c>
      <c r="D759" s="21">
        <v>56.65</v>
      </c>
      <c r="E759" s="21">
        <v>57.36</v>
      </c>
      <c r="F759" s="21">
        <v>56.65</v>
      </c>
      <c r="G759" s="21">
        <v>57.36</v>
      </c>
      <c r="H759" s="21">
        <v>220</v>
      </c>
      <c r="I759" s="15"/>
      <c r="J759" s="9" t="s">
        <v>1027</v>
      </c>
      <c r="K759" s="9" t="s">
        <v>1028</v>
      </c>
      <c r="L759" s="12" t="s">
        <v>763</v>
      </c>
      <c r="M759" s="10">
        <v>32.633000000000003</v>
      </c>
      <c r="N759" s="10">
        <v>32.927</v>
      </c>
      <c r="O759" s="10">
        <v>32.543999999999997</v>
      </c>
      <c r="P759" s="10">
        <v>32.917999999999999</v>
      </c>
      <c r="Q759" s="10">
        <v>4361690</v>
      </c>
      <c r="R759" s="10">
        <v>96971.83</v>
      </c>
      <c r="S759" s="10">
        <v>2945851394</v>
      </c>
      <c r="T759" s="15"/>
      <c r="U759" s="7" t="s">
        <v>1031</v>
      </c>
      <c r="V759" s="7" t="s">
        <v>1032</v>
      </c>
      <c r="W759" s="19">
        <v>44025</v>
      </c>
      <c r="X759" s="17">
        <v>9.92</v>
      </c>
      <c r="Y759" s="17">
        <v>9.94</v>
      </c>
      <c r="Z759" s="17">
        <v>9.92</v>
      </c>
      <c r="AA759" s="17">
        <v>9.94</v>
      </c>
      <c r="AB759" s="14">
        <v>100728</v>
      </c>
      <c r="AC759" s="15"/>
      <c r="AD759" s="7" t="s">
        <v>1034</v>
      </c>
      <c r="AE759" s="7" t="s">
        <v>1035</v>
      </c>
      <c r="AF759" s="19">
        <v>44025</v>
      </c>
      <c r="AG759" s="17">
        <v>15</v>
      </c>
      <c r="AH759" s="17">
        <v>15.41</v>
      </c>
      <c r="AI759" s="17">
        <v>14.87</v>
      </c>
      <c r="AJ759" s="17">
        <v>15.36</v>
      </c>
      <c r="AK759" s="14">
        <v>9046904</v>
      </c>
      <c r="AL759" s="23">
        <v>47292.9</v>
      </c>
      <c r="AM759" s="14">
        <v>3078964918</v>
      </c>
      <c r="AN759" s="15"/>
      <c r="AO759" s="7" t="s">
        <v>1036</v>
      </c>
      <c r="AP759" s="7" t="s">
        <v>1037</v>
      </c>
      <c r="AQ759" s="19">
        <v>44025</v>
      </c>
      <c r="AR759" s="17">
        <v>3.9E-2</v>
      </c>
      <c r="AS759" s="17">
        <v>3.9E-2</v>
      </c>
      <c r="AT759" s="17">
        <v>3.7999999999999999E-2</v>
      </c>
      <c r="AU759" s="17">
        <v>3.7999999999999999E-2</v>
      </c>
      <c r="AV759" s="14">
        <v>566435</v>
      </c>
      <c r="AW759" s="17">
        <v>25.52</v>
      </c>
      <c r="AX759" s="14">
        <v>671461957</v>
      </c>
      <c r="AY759" s="15"/>
      <c r="AZ759" s="7" t="s">
        <v>1038</v>
      </c>
      <c r="BA759" s="7" t="s">
        <v>1039</v>
      </c>
      <c r="BB759" s="19">
        <v>44025</v>
      </c>
      <c r="BC759" s="17">
        <v>122.12</v>
      </c>
      <c r="BD759" s="17">
        <v>123.31</v>
      </c>
      <c r="BE759" s="17">
        <v>121</v>
      </c>
      <c r="BF759" s="17">
        <v>122.15</v>
      </c>
      <c r="BG759" s="14">
        <v>941409</v>
      </c>
      <c r="BH759" s="23">
        <v>44140.66</v>
      </c>
      <c r="BI759" s="14">
        <v>361364361</v>
      </c>
      <c r="BJ759" s="15"/>
      <c r="BK759" t="s">
        <v>1040</v>
      </c>
      <c r="BL759" t="s">
        <v>1041</v>
      </c>
      <c r="BM759" s="19">
        <v>44025</v>
      </c>
      <c r="BN759" s="17">
        <v>25.94</v>
      </c>
      <c r="BO759" s="17">
        <v>25.97</v>
      </c>
      <c r="BP759" s="17">
        <v>25.84</v>
      </c>
      <c r="BQ759" s="17">
        <v>25.92</v>
      </c>
      <c r="BR759" s="14">
        <v>109242</v>
      </c>
      <c r="BS759" s="15"/>
      <c r="BT759" s="7" t="s">
        <v>1042</v>
      </c>
      <c r="BU759" s="7" t="s">
        <v>1043</v>
      </c>
      <c r="BV759" s="19">
        <v>44025</v>
      </c>
      <c r="BW759" s="17">
        <v>2.4500000000000002</v>
      </c>
      <c r="BX759" s="17">
        <v>2.46</v>
      </c>
      <c r="BY759" s="17">
        <v>2.31</v>
      </c>
      <c r="BZ759" s="17">
        <v>2.34</v>
      </c>
      <c r="CA759" s="14">
        <v>4157463</v>
      </c>
      <c r="CB759" s="23">
        <v>1546.95</v>
      </c>
      <c r="CC759" s="14">
        <v>661088044</v>
      </c>
      <c r="CD759" s="15"/>
      <c r="CE759" t="s">
        <v>1044</v>
      </c>
      <c r="CF759" t="s">
        <v>1045</v>
      </c>
      <c r="CG759" s="19">
        <v>44025</v>
      </c>
      <c r="CH759" s="17">
        <v>52.5</v>
      </c>
      <c r="CI759" s="17">
        <v>52.77</v>
      </c>
      <c r="CJ759" s="17">
        <v>52.5</v>
      </c>
      <c r="CK759" s="17">
        <v>52.66</v>
      </c>
      <c r="CL759" s="14">
        <v>8798</v>
      </c>
      <c r="CM759" s="15" t="s">
        <v>1033</v>
      </c>
      <c r="CN759" s="7" t="s">
        <v>1046</v>
      </c>
      <c r="CO759" s="7" t="s">
        <v>1047</v>
      </c>
      <c r="CP759" s="19">
        <v>44025</v>
      </c>
      <c r="CQ759" s="17">
        <v>21.52</v>
      </c>
      <c r="CR759" s="17">
        <v>21.68</v>
      </c>
      <c r="CS759" s="17">
        <v>21.355</v>
      </c>
      <c r="CT759" s="17">
        <v>21.52</v>
      </c>
      <c r="CU759" s="14">
        <v>2380757</v>
      </c>
      <c r="CV759" s="23">
        <v>20537.8</v>
      </c>
      <c r="CW759" s="14">
        <v>954358934</v>
      </c>
      <c r="CX759" s="15"/>
      <c r="CY759" t="s">
        <v>1048</v>
      </c>
      <c r="CZ759" t="s">
        <v>1049</v>
      </c>
      <c r="DA759" s="19">
        <v>44025</v>
      </c>
      <c r="DB759" s="17">
        <v>7.07</v>
      </c>
      <c r="DC759" s="17">
        <v>7.19</v>
      </c>
      <c r="DD759" s="17">
        <v>6.99</v>
      </c>
      <c r="DE759" s="17">
        <v>7.04</v>
      </c>
      <c r="DF759" s="14">
        <v>39341</v>
      </c>
      <c r="DG759" s="15" t="s">
        <v>1033</v>
      </c>
      <c r="DH759" s="7" t="s">
        <v>1072</v>
      </c>
      <c r="DI759" s="7" t="s">
        <v>1073</v>
      </c>
      <c r="DJ759" s="19">
        <v>44025</v>
      </c>
      <c r="DK759" s="17">
        <v>100.37</v>
      </c>
      <c r="DL759" s="17">
        <v>100.42</v>
      </c>
      <c r="DM759" s="17">
        <v>99.5</v>
      </c>
      <c r="DN759" s="17">
        <v>99.98</v>
      </c>
      <c r="DO759" s="14">
        <v>57422</v>
      </c>
      <c r="DQ759" s="6">
        <v>44026</v>
      </c>
      <c r="DR759" s="62">
        <v>9.0699999999999999E-3</v>
      </c>
    </row>
    <row r="760" spans="1:122" ht="15" hidden="1" x14ac:dyDescent="0.25">
      <c r="A760" s="17" t="s">
        <v>8</v>
      </c>
      <c r="B760" s="17" t="s">
        <v>9</v>
      </c>
      <c r="C760" s="26" t="s">
        <v>764</v>
      </c>
      <c r="D760" s="21">
        <v>55.65</v>
      </c>
      <c r="E760" s="21">
        <v>55.65</v>
      </c>
      <c r="F760" s="21">
        <v>55.25</v>
      </c>
      <c r="G760" s="21">
        <v>55.25</v>
      </c>
      <c r="H760" s="21">
        <v>2312</v>
      </c>
      <c r="I760" s="15"/>
      <c r="J760" s="9" t="s">
        <v>1027</v>
      </c>
      <c r="K760" s="9" t="s">
        <v>1028</v>
      </c>
      <c r="L760" s="12" t="s">
        <v>764</v>
      </c>
      <c r="M760" s="10">
        <v>32.463999999999999</v>
      </c>
      <c r="N760" s="10">
        <v>32.5</v>
      </c>
      <c r="O760" s="10">
        <v>32.116999999999997</v>
      </c>
      <c r="P760" s="10">
        <v>32.223999999999997</v>
      </c>
      <c r="Q760" s="10">
        <v>3677020</v>
      </c>
      <c r="R760" s="10">
        <v>94925.94</v>
      </c>
      <c r="S760" s="10">
        <v>2945851394</v>
      </c>
      <c r="T760" s="15"/>
      <c r="U760" s="7" t="s">
        <v>1031</v>
      </c>
      <c r="V760" s="7" t="s">
        <v>1032</v>
      </c>
      <c r="W760" s="19">
        <v>44022</v>
      </c>
      <c r="X760" s="17">
        <v>9.91</v>
      </c>
      <c r="Y760" s="17">
        <v>9.92</v>
      </c>
      <c r="Z760" s="17">
        <v>9.75</v>
      </c>
      <c r="AA760" s="17">
        <v>9.75</v>
      </c>
      <c r="AB760" s="14">
        <v>67090</v>
      </c>
      <c r="AC760" s="15"/>
      <c r="AD760" s="7" t="s">
        <v>1034</v>
      </c>
      <c r="AE760" s="7" t="s">
        <v>1035</v>
      </c>
      <c r="AF760" s="19">
        <v>44022</v>
      </c>
      <c r="AG760" s="17">
        <v>14.93</v>
      </c>
      <c r="AH760" s="17">
        <v>14.93</v>
      </c>
      <c r="AI760" s="17">
        <v>14.72</v>
      </c>
      <c r="AJ760" s="17">
        <v>14.85</v>
      </c>
      <c r="AK760" s="14">
        <v>5141243</v>
      </c>
      <c r="AL760" s="23">
        <v>45722.63</v>
      </c>
      <c r="AM760" s="14">
        <v>3078964918</v>
      </c>
      <c r="AN760" s="15"/>
      <c r="AO760" s="7" t="s">
        <v>1036</v>
      </c>
      <c r="AP760" s="7" t="s">
        <v>1037</v>
      </c>
      <c r="AQ760" s="19">
        <v>44022</v>
      </c>
      <c r="AR760" s="17">
        <v>3.9E-2</v>
      </c>
      <c r="AS760" s="17">
        <v>3.9E-2</v>
      </c>
      <c r="AT760" s="17">
        <v>3.7999999999999999E-2</v>
      </c>
      <c r="AU760" s="17">
        <v>3.9E-2</v>
      </c>
      <c r="AV760" s="14">
        <v>861318</v>
      </c>
      <c r="AW760" s="17">
        <v>26.19</v>
      </c>
      <c r="AX760" s="14">
        <v>671461957</v>
      </c>
      <c r="AY760" s="15"/>
      <c r="AZ760" s="7" t="s">
        <v>1038</v>
      </c>
      <c r="BA760" s="7" t="s">
        <v>1039</v>
      </c>
      <c r="BB760" s="19">
        <v>44022</v>
      </c>
      <c r="BC760" s="17">
        <v>120.55</v>
      </c>
      <c r="BD760" s="17">
        <v>121.59</v>
      </c>
      <c r="BE760" s="17">
        <v>118.91</v>
      </c>
      <c r="BF760" s="17">
        <v>119.8</v>
      </c>
      <c r="BG760" s="14">
        <v>945395</v>
      </c>
      <c r="BH760" s="23">
        <v>43291.45</v>
      </c>
      <c r="BI760" s="14">
        <v>361364361</v>
      </c>
      <c r="BJ760" s="15"/>
      <c r="BK760" t="s">
        <v>1040</v>
      </c>
      <c r="BL760" t="s">
        <v>1041</v>
      </c>
      <c r="BM760" s="19">
        <v>44022</v>
      </c>
      <c r="BN760" s="17">
        <v>25.59</v>
      </c>
      <c r="BO760" s="17">
        <v>25.63</v>
      </c>
      <c r="BP760" s="17">
        <v>25.46</v>
      </c>
      <c r="BQ760" s="17">
        <v>25.53</v>
      </c>
      <c r="BR760" s="14">
        <v>182907</v>
      </c>
      <c r="BS760" s="15"/>
      <c r="BT760" s="7" t="s">
        <v>1042</v>
      </c>
      <c r="BU760" s="7" t="s">
        <v>1043</v>
      </c>
      <c r="BV760" s="19">
        <v>44022</v>
      </c>
      <c r="BW760" s="17">
        <v>2.56</v>
      </c>
      <c r="BX760" s="17">
        <v>2.61</v>
      </c>
      <c r="BY760" s="17">
        <v>2.4</v>
      </c>
      <c r="BZ760" s="17">
        <v>2.4300000000000002</v>
      </c>
      <c r="CA760" s="14">
        <v>5509746</v>
      </c>
      <c r="CB760" s="23">
        <v>1606.44</v>
      </c>
      <c r="CC760" s="14">
        <v>661088044</v>
      </c>
      <c r="CD760" s="15"/>
      <c r="CE760" t="s">
        <v>1044</v>
      </c>
      <c r="CF760" t="s">
        <v>1045</v>
      </c>
      <c r="CG760" s="19">
        <v>44022</v>
      </c>
      <c r="CH760" s="17">
        <v>52.31</v>
      </c>
      <c r="CI760" s="17">
        <v>52.33</v>
      </c>
      <c r="CJ760" s="17">
        <v>51.94</v>
      </c>
      <c r="CK760" s="17">
        <v>52</v>
      </c>
      <c r="CL760" s="14">
        <v>31046</v>
      </c>
      <c r="CM760" s="15" t="s">
        <v>1033</v>
      </c>
      <c r="CN760" s="7" t="s">
        <v>1046</v>
      </c>
      <c r="CO760" s="7" t="s">
        <v>1047</v>
      </c>
      <c r="CP760" s="19">
        <v>44022</v>
      </c>
      <c r="CQ760" s="17">
        <v>21.22</v>
      </c>
      <c r="CR760" s="17">
        <v>21.38</v>
      </c>
      <c r="CS760" s="17">
        <v>21.01</v>
      </c>
      <c r="CT760" s="17">
        <v>21.14</v>
      </c>
      <c r="CU760" s="14">
        <v>3182134</v>
      </c>
      <c r="CV760" s="23">
        <v>20175.150000000001</v>
      </c>
      <c r="CW760" s="14">
        <v>954358934</v>
      </c>
      <c r="CX760" s="15"/>
      <c r="CY760" t="s">
        <v>1048</v>
      </c>
      <c r="CZ760" t="s">
        <v>1049</v>
      </c>
      <c r="DA760" s="19">
        <v>44022</v>
      </c>
      <c r="DB760" s="17">
        <v>7.11</v>
      </c>
      <c r="DC760" s="17">
        <v>7.11</v>
      </c>
      <c r="DD760" s="17">
        <v>7.05</v>
      </c>
      <c r="DE760" s="17">
        <v>7.05</v>
      </c>
      <c r="DF760" s="14">
        <v>30070</v>
      </c>
      <c r="DG760" s="15" t="s">
        <v>1033</v>
      </c>
      <c r="DH760" s="7" t="s">
        <v>1072</v>
      </c>
      <c r="DI760" s="7" t="s">
        <v>1073</v>
      </c>
      <c r="DJ760" s="19">
        <v>44022</v>
      </c>
      <c r="DK760" s="17">
        <v>99.31</v>
      </c>
      <c r="DL760" s="17">
        <v>99.45</v>
      </c>
      <c r="DM760" s="17">
        <v>98.6</v>
      </c>
      <c r="DN760" s="17">
        <v>98.87</v>
      </c>
      <c r="DO760" s="14">
        <v>19180</v>
      </c>
      <c r="DQ760" s="6">
        <v>44025</v>
      </c>
      <c r="DR760" s="62">
        <v>9.0299999999999998E-3</v>
      </c>
    </row>
    <row r="761" spans="1:122" ht="15" hidden="1" x14ac:dyDescent="0.25">
      <c r="A761" s="17" t="s">
        <v>8</v>
      </c>
      <c r="B761" s="17" t="s">
        <v>9</v>
      </c>
      <c r="C761" s="26" t="s">
        <v>765</v>
      </c>
      <c r="D761" s="21">
        <v>55.6</v>
      </c>
      <c r="E761" s="21">
        <v>55.75</v>
      </c>
      <c r="F761" s="21">
        <v>55.59</v>
      </c>
      <c r="G761" s="21">
        <v>55.75</v>
      </c>
      <c r="H761" s="21">
        <v>340</v>
      </c>
      <c r="I761" s="15"/>
      <c r="J761" s="9" t="s">
        <v>1027</v>
      </c>
      <c r="K761" s="9" t="s">
        <v>1028</v>
      </c>
      <c r="L761" s="12" t="s">
        <v>765</v>
      </c>
      <c r="M761" s="10">
        <v>32.463999999999999</v>
      </c>
      <c r="N761" s="10">
        <v>32.722000000000001</v>
      </c>
      <c r="O761" s="10">
        <v>32.295000000000002</v>
      </c>
      <c r="P761" s="10">
        <v>32.463999999999999</v>
      </c>
      <c r="Q761" s="10">
        <v>5355058</v>
      </c>
      <c r="R761" s="10">
        <v>95634.12</v>
      </c>
      <c r="S761" s="10">
        <v>2945851394</v>
      </c>
      <c r="T761" s="15"/>
      <c r="U761" s="7" t="s">
        <v>1031</v>
      </c>
      <c r="V761" s="7" t="s">
        <v>1032</v>
      </c>
      <c r="W761" s="19">
        <v>44021</v>
      </c>
      <c r="X761" s="17">
        <v>9.9499999999999993</v>
      </c>
      <c r="Y761" s="17">
        <v>9.9499999999999993</v>
      </c>
      <c r="Z761" s="17">
        <v>9.81</v>
      </c>
      <c r="AA761" s="17">
        <v>9.82</v>
      </c>
      <c r="AB761" s="14">
        <v>53434</v>
      </c>
      <c r="AC761" s="15"/>
      <c r="AD761" s="7" t="s">
        <v>1034</v>
      </c>
      <c r="AE761" s="7" t="s">
        <v>1035</v>
      </c>
      <c r="AF761" s="19">
        <v>44021</v>
      </c>
      <c r="AG761" s="17">
        <v>15.02</v>
      </c>
      <c r="AH761" s="17">
        <v>15.05</v>
      </c>
      <c r="AI761" s="17">
        <v>14.77</v>
      </c>
      <c r="AJ761" s="17">
        <v>14.87</v>
      </c>
      <c r="AK761" s="14">
        <v>8563636</v>
      </c>
      <c r="AL761" s="23">
        <v>45784.21</v>
      </c>
      <c r="AM761" s="14">
        <v>3078964918</v>
      </c>
      <c r="AN761" s="15"/>
      <c r="AO761" s="7" t="s">
        <v>1036</v>
      </c>
      <c r="AP761" s="7" t="s">
        <v>1037</v>
      </c>
      <c r="AQ761" s="19">
        <v>44021</v>
      </c>
      <c r="AR761" s="17">
        <v>0.04</v>
      </c>
      <c r="AS761" s="17">
        <v>0.04</v>
      </c>
      <c r="AT761" s="17">
        <v>3.7999999999999999E-2</v>
      </c>
      <c r="AU761" s="17">
        <v>3.7999999999999999E-2</v>
      </c>
      <c r="AV761" s="14">
        <v>2524018</v>
      </c>
      <c r="AW761" s="17">
        <v>25.52</v>
      </c>
      <c r="AX761" s="14">
        <v>671461957</v>
      </c>
      <c r="AY761" s="15"/>
      <c r="AZ761" s="7" t="s">
        <v>1038</v>
      </c>
      <c r="BA761" s="7" t="s">
        <v>1039</v>
      </c>
      <c r="BB761" s="19">
        <v>44021</v>
      </c>
      <c r="BC761" s="17">
        <v>122.5</v>
      </c>
      <c r="BD761" s="17">
        <v>123.1</v>
      </c>
      <c r="BE761" s="17">
        <v>121.43</v>
      </c>
      <c r="BF761" s="17">
        <v>121.67</v>
      </c>
      <c r="BG761" s="14">
        <v>702422</v>
      </c>
      <c r="BH761" s="23">
        <v>43967.199999999997</v>
      </c>
      <c r="BI761" s="14">
        <v>361364361</v>
      </c>
      <c r="BJ761" s="15"/>
      <c r="BK761" t="s">
        <v>1040</v>
      </c>
      <c r="BL761" t="s">
        <v>1041</v>
      </c>
      <c r="BM761" s="19">
        <v>44021</v>
      </c>
      <c r="BN761" s="17">
        <v>25.33</v>
      </c>
      <c r="BO761" s="17">
        <v>25.35</v>
      </c>
      <c r="BP761" s="17">
        <v>25.27</v>
      </c>
      <c r="BQ761" s="17">
        <v>25.31</v>
      </c>
      <c r="BR761" s="14">
        <v>100860</v>
      </c>
      <c r="BS761" s="15"/>
      <c r="BT761" s="7" t="s">
        <v>1042</v>
      </c>
      <c r="BU761" s="7" t="s">
        <v>1043</v>
      </c>
      <c r="BV761" s="19">
        <v>44021</v>
      </c>
      <c r="BW761" s="17">
        <v>2.5</v>
      </c>
      <c r="BX761" s="17">
        <v>2.54</v>
      </c>
      <c r="BY761" s="17">
        <v>2.4049999999999998</v>
      </c>
      <c r="BZ761" s="17">
        <v>2.44</v>
      </c>
      <c r="CA761" s="14">
        <v>3300602</v>
      </c>
      <c r="CB761" s="23">
        <v>1613.05</v>
      </c>
      <c r="CC761" s="14">
        <v>661088044</v>
      </c>
      <c r="CD761" s="15"/>
      <c r="CE761" t="s">
        <v>1044</v>
      </c>
      <c r="CF761" t="s">
        <v>1045</v>
      </c>
      <c r="CG761" s="19">
        <v>44021</v>
      </c>
      <c r="CH761" s="17">
        <v>52.5</v>
      </c>
      <c r="CI761" s="17">
        <v>52.55</v>
      </c>
      <c r="CJ761" s="17">
        <v>52.37</v>
      </c>
      <c r="CK761" s="17">
        <v>52.39</v>
      </c>
      <c r="CL761" s="14">
        <v>11418</v>
      </c>
      <c r="CM761" s="15" t="s">
        <v>1033</v>
      </c>
      <c r="CN761" s="7" t="s">
        <v>1046</v>
      </c>
      <c r="CO761" s="7" t="s">
        <v>1047</v>
      </c>
      <c r="CP761" s="19">
        <v>44021</v>
      </c>
      <c r="CQ761" s="17">
        <v>21.19</v>
      </c>
      <c r="CR761" s="17">
        <v>21.79</v>
      </c>
      <c r="CS761" s="17">
        <v>21.12</v>
      </c>
      <c r="CT761" s="17">
        <v>21.65</v>
      </c>
      <c r="CU761" s="14">
        <v>2760945</v>
      </c>
      <c r="CV761" s="23">
        <v>20661.87</v>
      </c>
      <c r="CW761" s="14">
        <v>954358934</v>
      </c>
      <c r="CX761" s="15"/>
      <c r="CY761" t="s">
        <v>1048</v>
      </c>
      <c r="CZ761" t="s">
        <v>1049</v>
      </c>
      <c r="DA761" s="19">
        <v>44021</v>
      </c>
      <c r="DB761" s="17">
        <v>7.1</v>
      </c>
      <c r="DC761" s="17">
        <v>7.15</v>
      </c>
      <c r="DD761" s="17">
        <v>7.1</v>
      </c>
      <c r="DE761" s="17">
        <v>7.14</v>
      </c>
      <c r="DF761" s="14">
        <v>42269</v>
      </c>
      <c r="DG761" s="15" t="s">
        <v>1033</v>
      </c>
      <c r="DH761" s="7" t="s">
        <v>1072</v>
      </c>
      <c r="DI761" s="7" t="s">
        <v>1073</v>
      </c>
      <c r="DJ761" s="19">
        <v>44021</v>
      </c>
      <c r="DK761" s="17">
        <v>99.71</v>
      </c>
      <c r="DL761" s="17">
        <v>100.25</v>
      </c>
      <c r="DM761" s="17">
        <v>99.56</v>
      </c>
      <c r="DN761" s="17">
        <v>99.66</v>
      </c>
      <c r="DO761" s="14">
        <v>17845</v>
      </c>
      <c r="DQ761" s="6">
        <v>44022</v>
      </c>
      <c r="DR761" s="62">
        <v>8.7600000000000004E-3</v>
      </c>
    </row>
    <row r="762" spans="1:122" ht="15" hidden="1" x14ac:dyDescent="0.25">
      <c r="A762" s="17" t="s">
        <v>8</v>
      </c>
      <c r="B762" s="17" t="s">
        <v>9</v>
      </c>
      <c r="C762" s="26" t="s">
        <v>766</v>
      </c>
      <c r="D762" s="21">
        <v>56.27</v>
      </c>
      <c r="E762" s="21">
        <v>56.27</v>
      </c>
      <c r="F762" s="21">
        <v>55.62</v>
      </c>
      <c r="G762" s="21">
        <v>55.62</v>
      </c>
      <c r="H762" s="21">
        <v>734</v>
      </c>
      <c r="I762" s="15"/>
      <c r="J762" s="9" t="s">
        <v>1027</v>
      </c>
      <c r="K762" s="9" t="s">
        <v>1028</v>
      </c>
      <c r="L762" s="12" t="s">
        <v>766</v>
      </c>
      <c r="M762" s="10">
        <v>32.054000000000002</v>
      </c>
      <c r="N762" s="10">
        <v>32.543999999999997</v>
      </c>
      <c r="O762" s="10">
        <v>31.77</v>
      </c>
      <c r="P762" s="10">
        <v>31.832000000000001</v>
      </c>
      <c r="Q762" s="10">
        <v>4826397</v>
      </c>
      <c r="R762" s="10">
        <v>93771.75</v>
      </c>
      <c r="S762" s="10">
        <v>2945851394</v>
      </c>
      <c r="T762" s="15"/>
      <c r="U762" s="7" t="s">
        <v>1031</v>
      </c>
      <c r="V762" s="7" t="s">
        <v>1032</v>
      </c>
      <c r="W762" s="19">
        <v>44020</v>
      </c>
      <c r="X762" s="17">
        <v>9.8000000000000007</v>
      </c>
      <c r="Y762" s="17">
        <v>9.86</v>
      </c>
      <c r="Z762" s="17">
        <v>9.77</v>
      </c>
      <c r="AA762" s="17">
        <v>9.77</v>
      </c>
      <c r="AB762" s="14">
        <v>84226</v>
      </c>
      <c r="AC762" s="15"/>
      <c r="AD762" s="7" t="s">
        <v>1034</v>
      </c>
      <c r="AE762" s="7" t="s">
        <v>1035</v>
      </c>
      <c r="AF762" s="19">
        <v>44020</v>
      </c>
      <c r="AG762" s="17">
        <v>14.82</v>
      </c>
      <c r="AH762" s="17">
        <v>15.05</v>
      </c>
      <c r="AI762" s="17">
        <v>14.51</v>
      </c>
      <c r="AJ762" s="17">
        <v>14.67</v>
      </c>
      <c r="AK762" s="14">
        <v>8862562</v>
      </c>
      <c r="AL762" s="23">
        <v>45168.42</v>
      </c>
      <c r="AM762" s="14">
        <v>3078964918</v>
      </c>
      <c r="AN762" s="15"/>
      <c r="AO762" s="7" t="s">
        <v>1036</v>
      </c>
      <c r="AP762" s="7" t="s">
        <v>1037</v>
      </c>
      <c r="AQ762" s="19">
        <v>44020</v>
      </c>
      <c r="AR762" s="17">
        <v>0.04</v>
      </c>
      <c r="AS762" s="17">
        <v>4.2000000000000003E-2</v>
      </c>
      <c r="AT762" s="17">
        <v>3.9E-2</v>
      </c>
      <c r="AU762" s="17">
        <v>3.9E-2</v>
      </c>
      <c r="AV762" s="14">
        <v>4298974</v>
      </c>
      <c r="AW762" s="17">
        <v>26.19</v>
      </c>
      <c r="AX762" s="14">
        <v>671461957</v>
      </c>
      <c r="AY762" s="15"/>
      <c r="AZ762" s="7" t="s">
        <v>1038</v>
      </c>
      <c r="BA762" s="7" t="s">
        <v>1039</v>
      </c>
      <c r="BB762" s="19">
        <v>44020</v>
      </c>
      <c r="BC762" s="17">
        <v>121.5</v>
      </c>
      <c r="BD762" s="17">
        <v>122.8</v>
      </c>
      <c r="BE762" s="17">
        <v>121.03</v>
      </c>
      <c r="BF762" s="17">
        <v>121.63</v>
      </c>
      <c r="BG762" s="14">
        <v>896064</v>
      </c>
      <c r="BH762" s="23">
        <v>43952.75</v>
      </c>
      <c r="BI762" s="14">
        <v>361364361</v>
      </c>
      <c r="BJ762" s="15"/>
      <c r="BK762" t="s">
        <v>1040</v>
      </c>
      <c r="BL762" t="s">
        <v>1041</v>
      </c>
      <c r="BM762" s="19">
        <v>44020</v>
      </c>
      <c r="BN762" s="17">
        <v>25.18</v>
      </c>
      <c r="BO762" s="17">
        <v>25.23</v>
      </c>
      <c r="BP762" s="17">
        <v>25.11</v>
      </c>
      <c r="BQ762" s="17">
        <v>25.11</v>
      </c>
      <c r="BR762" s="14">
        <v>87373</v>
      </c>
      <c r="BS762" s="15"/>
      <c r="BT762" s="7" t="s">
        <v>1042</v>
      </c>
      <c r="BU762" s="7" t="s">
        <v>1043</v>
      </c>
      <c r="BV762" s="19">
        <v>44020</v>
      </c>
      <c r="BW762" s="17">
        <v>2.64</v>
      </c>
      <c r="BX762" s="17">
        <v>2.65</v>
      </c>
      <c r="BY762" s="17">
        <v>2.4700000000000002</v>
      </c>
      <c r="BZ762" s="17">
        <v>2.4700000000000002</v>
      </c>
      <c r="CA762" s="14">
        <v>4303986</v>
      </c>
      <c r="CB762" s="23">
        <v>1632.89</v>
      </c>
      <c r="CC762" s="14">
        <v>661088044</v>
      </c>
      <c r="CD762" s="15"/>
      <c r="CE762" t="s">
        <v>1044</v>
      </c>
      <c r="CF762" t="s">
        <v>1045</v>
      </c>
      <c r="CG762" s="19">
        <v>44020</v>
      </c>
      <c r="CH762" s="17">
        <v>52.38</v>
      </c>
      <c r="CI762" s="17">
        <v>52.52</v>
      </c>
      <c r="CJ762" s="17">
        <v>52.02</v>
      </c>
      <c r="CK762" s="17">
        <v>52.1</v>
      </c>
      <c r="CL762" s="14">
        <v>18622</v>
      </c>
      <c r="CM762" s="15" t="s">
        <v>1033</v>
      </c>
      <c r="CN762" s="7" t="s">
        <v>1046</v>
      </c>
      <c r="CO762" s="7" t="s">
        <v>1047</v>
      </c>
      <c r="CP762" s="19">
        <v>44020</v>
      </c>
      <c r="CQ762" s="17">
        <v>21.21</v>
      </c>
      <c r="CR762" s="17">
        <v>21.34</v>
      </c>
      <c r="CS762" s="17">
        <v>20.87</v>
      </c>
      <c r="CT762" s="17">
        <v>20.91</v>
      </c>
      <c r="CU762" s="14">
        <v>2376443</v>
      </c>
      <c r="CV762" s="23">
        <v>19955.650000000001</v>
      </c>
      <c r="CW762" s="14">
        <v>954358934</v>
      </c>
      <c r="CX762" s="15"/>
      <c r="CY762" t="s">
        <v>1048</v>
      </c>
      <c r="CZ762" t="s">
        <v>1049</v>
      </c>
      <c r="DA762" s="19">
        <v>44020</v>
      </c>
      <c r="DB762" s="17">
        <v>7.15</v>
      </c>
      <c r="DC762" s="17">
        <v>7.15</v>
      </c>
      <c r="DD762" s="17">
        <v>7</v>
      </c>
      <c r="DE762" s="17">
        <v>7</v>
      </c>
      <c r="DF762" s="14">
        <v>42544</v>
      </c>
      <c r="DG762" s="15" t="s">
        <v>1033</v>
      </c>
      <c r="DH762" s="7" t="s">
        <v>1072</v>
      </c>
      <c r="DI762" s="7" t="s">
        <v>1073</v>
      </c>
      <c r="DJ762" s="19">
        <v>44020</v>
      </c>
      <c r="DK762" s="17">
        <v>100.07</v>
      </c>
      <c r="DL762" s="17">
        <v>100.5</v>
      </c>
      <c r="DM762" s="17">
        <v>99</v>
      </c>
      <c r="DN762" s="17">
        <v>99.04</v>
      </c>
      <c r="DO762" s="14">
        <v>18467</v>
      </c>
      <c r="DQ762" s="6">
        <v>44021</v>
      </c>
      <c r="DR762" s="62">
        <v>9.1500000000000001E-3</v>
      </c>
    </row>
    <row r="763" spans="1:122" ht="15" hidden="1" x14ac:dyDescent="0.25">
      <c r="A763" s="17" t="s">
        <v>8</v>
      </c>
      <c r="B763" s="17" t="s">
        <v>9</v>
      </c>
      <c r="C763" s="26" t="s">
        <v>767</v>
      </c>
      <c r="D763" s="21">
        <v>56.26</v>
      </c>
      <c r="E763" s="21">
        <v>56.7</v>
      </c>
      <c r="F763" s="21">
        <v>56.12</v>
      </c>
      <c r="G763" s="21">
        <v>56.65</v>
      </c>
      <c r="H763" s="21">
        <v>815</v>
      </c>
      <c r="I763" s="15"/>
      <c r="J763" s="9" t="s">
        <v>1027</v>
      </c>
      <c r="K763" s="9" t="s">
        <v>1028</v>
      </c>
      <c r="L763" s="12" t="s">
        <v>767</v>
      </c>
      <c r="M763" s="10">
        <v>32.277000000000001</v>
      </c>
      <c r="N763" s="10">
        <v>32.393000000000001</v>
      </c>
      <c r="O763" s="10">
        <v>31.992000000000001</v>
      </c>
      <c r="P763" s="10">
        <v>32.143000000000001</v>
      </c>
      <c r="Q763" s="10">
        <v>5898500</v>
      </c>
      <c r="R763" s="10">
        <v>94689.68</v>
      </c>
      <c r="S763" s="10">
        <v>2945851394</v>
      </c>
      <c r="T763" s="15"/>
      <c r="U763" s="7" t="s">
        <v>1031</v>
      </c>
      <c r="V763" s="7" t="s">
        <v>1032</v>
      </c>
      <c r="W763" s="19">
        <v>44019</v>
      </c>
      <c r="X763" s="17">
        <v>9.8800000000000008</v>
      </c>
      <c r="Y763" s="17">
        <v>9.8800000000000008</v>
      </c>
      <c r="Z763" s="17">
        <v>9.82</v>
      </c>
      <c r="AA763" s="17">
        <v>9.83</v>
      </c>
      <c r="AB763" s="14">
        <v>142735</v>
      </c>
      <c r="AC763" s="15"/>
      <c r="AD763" s="7" t="s">
        <v>1034</v>
      </c>
      <c r="AE763" s="7" t="s">
        <v>1035</v>
      </c>
      <c r="AF763" s="19">
        <v>44019</v>
      </c>
      <c r="AG763" s="17">
        <v>14.35</v>
      </c>
      <c r="AH763" s="17">
        <v>14.84</v>
      </c>
      <c r="AI763" s="17">
        <v>14.32</v>
      </c>
      <c r="AJ763" s="17">
        <v>14.8</v>
      </c>
      <c r="AK763" s="14">
        <v>13377978</v>
      </c>
      <c r="AL763" s="23">
        <v>45568.68</v>
      </c>
      <c r="AM763" s="14">
        <v>3078964918</v>
      </c>
      <c r="AN763" s="15"/>
      <c r="AO763" s="7" t="s">
        <v>1036</v>
      </c>
      <c r="AP763" s="7" t="s">
        <v>1037</v>
      </c>
      <c r="AQ763" s="19">
        <v>44019</v>
      </c>
      <c r="AR763" s="17">
        <v>0.04</v>
      </c>
      <c r="AS763" s="17">
        <v>0.04</v>
      </c>
      <c r="AT763" s="17">
        <v>3.9E-2</v>
      </c>
      <c r="AU763" s="17">
        <v>3.9E-2</v>
      </c>
      <c r="AV763" s="14">
        <v>2384461</v>
      </c>
      <c r="AW763" s="17">
        <v>26.19</v>
      </c>
      <c r="AX763" s="14">
        <v>671461957</v>
      </c>
      <c r="AY763" s="15"/>
      <c r="AZ763" s="7" t="s">
        <v>1038</v>
      </c>
      <c r="BA763" s="7" t="s">
        <v>1039</v>
      </c>
      <c r="BB763" s="19">
        <v>44019</v>
      </c>
      <c r="BC763" s="17">
        <v>124.3</v>
      </c>
      <c r="BD763" s="17">
        <v>124.97</v>
      </c>
      <c r="BE763" s="17">
        <v>122.58</v>
      </c>
      <c r="BF763" s="17">
        <v>122.8</v>
      </c>
      <c r="BG763" s="14">
        <v>890740</v>
      </c>
      <c r="BH763" s="23">
        <v>44375.54</v>
      </c>
      <c r="BI763" s="14">
        <v>361364361</v>
      </c>
      <c r="BJ763" s="15"/>
      <c r="BK763" t="s">
        <v>1040</v>
      </c>
      <c r="BL763" t="s">
        <v>1041</v>
      </c>
      <c r="BM763" s="19">
        <v>44019</v>
      </c>
      <c r="BN763" s="17">
        <v>25.26</v>
      </c>
      <c r="BO763" s="17">
        <v>25.29</v>
      </c>
      <c r="BP763" s="17">
        <v>25.16</v>
      </c>
      <c r="BQ763" s="17">
        <v>25.21</v>
      </c>
      <c r="BR763" s="14">
        <v>207945</v>
      </c>
      <c r="BS763" s="15"/>
      <c r="BT763" s="7" t="s">
        <v>1042</v>
      </c>
      <c r="BU763" s="7" t="s">
        <v>1043</v>
      </c>
      <c r="BV763" s="19">
        <v>44019</v>
      </c>
      <c r="BW763" s="17">
        <v>2.59</v>
      </c>
      <c r="BX763" s="17">
        <v>2.69</v>
      </c>
      <c r="BY763" s="17">
        <v>2.59</v>
      </c>
      <c r="BZ763" s="17">
        <v>2.63</v>
      </c>
      <c r="CA763" s="14">
        <v>2970014</v>
      </c>
      <c r="CB763" s="23">
        <v>1738.66</v>
      </c>
      <c r="CC763" s="14">
        <v>661088044</v>
      </c>
      <c r="CD763" s="15"/>
      <c r="CE763" t="s">
        <v>1044</v>
      </c>
      <c r="CF763" t="s">
        <v>1045</v>
      </c>
      <c r="CG763" s="19">
        <v>44019</v>
      </c>
      <c r="CH763" s="17">
        <v>52.82</v>
      </c>
      <c r="CI763" s="17">
        <v>52.9</v>
      </c>
      <c r="CJ763" s="17">
        <v>52.49</v>
      </c>
      <c r="CK763" s="17">
        <v>52.57</v>
      </c>
      <c r="CL763" s="14">
        <v>15873</v>
      </c>
      <c r="CM763" s="15" t="s">
        <v>1033</v>
      </c>
      <c r="CN763" s="7" t="s">
        <v>1046</v>
      </c>
      <c r="CO763" s="7" t="s">
        <v>1047</v>
      </c>
      <c r="CP763" s="19">
        <v>44019</v>
      </c>
      <c r="CQ763" s="17">
        <v>21.69</v>
      </c>
      <c r="CR763" s="17">
        <v>21.78</v>
      </c>
      <c r="CS763" s="17">
        <v>21.21</v>
      </c>
      <c r="CT763" s="17">
        <v>21.27</v>
      </c>
      <c r="CU763" s="14">
        <v>2651327</v>
      </c>
      <c r="CV763" s="23">
        <v>20299.21</v>
      </c>
      <c r="CW763" s="14">
        <v>954358934</v>
      </c>
      <c r="CX763" s="15"/>
      <c r="CY763" t="s">
        <v>1048</v>
      </c>
      <c r="CZ763" t="s">
        <v>1049</v>
      </c>
      <c r="DA763" s="19">
        <v>44019</v>
      </c>
      <c r="DB763" s="17">
        <v>7.2</v>
      </c>
      <c r="DC763" s="17">
        <v>7.2</v>
      </c>
      <c r="DD763" s="17">
        <v>7.16</v>
      </c>
      <c r="DE763" s="17">
        <v>7.17</v>
      </c>
      <c r="DF763" s="14">
        <v>18612</v>
      </c>
      <c r="DG763" s="15" t="s">
        <v>1033</v>
      </c>
      <c r="DH763" s="7" t="s">
        <v>1072</v>
      </c>
      <c r="DI763" s="7" t="s">
        <v>1073</v>
      </c>
      <c r="DJ763" s="19">
        <v>44019</v>
      </c>
      <c r="DK763" s="17">
        <v>101.25</v>
      </c>
      <c r="DL763" s="17">
        <v>101.59</v>
      </c>
      <c r="DM763" s="17">
        <v>100.44</v>
      </c>
      <c r="DN763" s="17">
        <v>100.6</v>
      </c>
      <c r="DO763" s="14">
        <v>33107</v>
      </c>
      <c r="DQ763" s="6">
        <v>44020</v>
      </c>
      <c r="DR763" s="62">
        <v>8.8500000000000002E-3</v>
      </c>
    </row>
    <row r="764" spans="1:122" ht="15" hidden="1" x14ac:dyDescent="0.25">
      <c r="A764" s="17" t="s">
        <v>8</v>
      </c>
      <c r="B764" s="17" t="s">
        <v>9</v>
      </c>
      <c r="C764" s="26" t="s">
        <v>768</v>
      </c>
      <c r="D764" s="21">
        <v>54.26</v>
      </c>
      <c r="E764" s="21">
        <v>55.15</v>
      </c>
      <c r="F764" s="21">
        <v>54.26</v>
      </c>
      <c r="G764" s="21">
        <v>55.15</v>
      </c>
      <c r="H764" s="21">
        <v>2620</v>
      </c>
      <c r="I764" s="15"/>
      <c r="J764" s="9" t="s">
        <v>1027</v>
      </c>
      <c r="K764" s="9" t="s">
        <v>1028</v>
      </c>
      <c r="L764" s="12" t="s">
        <v>768</v>
      </c>
      <c r="M764" s="10">
        <v>32.027999999999999</v>
      </c>
      <c r="N764" s="10">
        <v>32.161000000000001</v>
      </c>
      <c r="O764" s="10">
        <v>31.742999999999999</v>
      </c>
      <c r="P764" s="10">
        <v>31.742999999999999</v>
      </c>
      <c r="Q764" s="10">
        <v>4554101</v>
      </c>
      <c r="R764" s="10">
        <v>93509.57</v>
      </c>
      <c r="S764" s="10">
        <v>2945851394</v>
      </c>
      <c r="T764" s="15"/>
      <c r="U764" s="7" t="s">
        <v>1031</v>
      </c>
      <c r="V764" s="7" t="s">
        <v>1032</v>
      </c>
      <c r="W764" s="19">
        <v>44018</v>
      </c>
      <c r="X764" s="17">
        <v>9.9700000000000006</v>
      </c>
      <c r="Y764" s="17">
        <v>9.9700000000000006</v>
      </c>
      <c r="Z764" s="17">
        <v>9.75</v>
      </c>
      <c r="AA764" s="17">
        <v>9.82</v>
      </c>
      <c r="AB764" s="14">
        <v>199986</v>
      </c>
      <c r="AC764" s="15"/>
      <c r="AD764" s="7" t="s">
        <v>1034</v>
      </c>
      <c r="AE764" s="7" t="s">
        <v>1035</v>
      </c>
      <c r="AF764" s="19">
        <v>44018</v>
      </c>
      <c r="AG764" s="17">
        <v>14</v>
      </c>
      <c r="AH764" s="17">
        <v>14.04</v>
      </c>
      <c r="AI764" s="17">
        <v>13.84</v>
      </c>
      <c r="AJ764" s="17">
        <v>13.92</v>
      </c>
      <c r="AK764" s="14">
        <v>6138451</v>
      </c>
      <c r="AL764" s="23">
        <v>42859.19</v>
      </c>
      <c r="AM764" s="14">
        <v>3078964918</v>
      </c>
      <c r="AN764" s="15"/>
      <c r="AO764" s="7" t="s">
        <v>1036</v>
      </c>
      <c r="AP764" s="7" t="s">
        <v>1037</v>
      </c>
      <c r="AQ764" s="19">
        <v>44018</v>
      </c>
      <c r="AR764" s="17">
        <v>3.9E-2</v>
      </c>
      <c r="AS764" s="17">
        <v>0.04</v>
      </c>
      <c r="AT764" s="17">
        <v>3.7999999999999999E-2</v>
      </c>
      <c r="AU764" s="17">
        <v>0.04</v>
      </c>
      <c r="AV764" s="14">
        <v>1446359</v>
      </c>
      <c r="AW764" s="17">
        <v>26.86</v>
      </c>
      <c r="AX764" s="14">
        <v>671461957</v>
      </c>
      <c r="AY764" s="15"/>
      <c r="AZ764" s="7" t="s">
        <v>1038</v>
      </c>
      <c r="BA764" s="7" t="s">
        <v>1039</v>
      </c>
      <c r="BB764" s="19">
        <v>44018</v>
      </c>
      <c r="BC764" s="17">
        <v>122</v>
      </c>
      <c r="BD764" s="17">
        <v>124.67</v>
      </c>
      <c r="BE764" s="17">
        <v>121.5</v>
      </c>
      <c r="BF764" s="17">
        <v>123.82</v>
      </c>
      <c r="BG764" s="14">
        <v>1018205</v>
      </c>
      <c r="BH764" s="23">
        <v>44501.65</v>
      </c>
      <c r="BI764" s="14">
        <v>359406004</v>
      </c>
      <c r="BJ764" s="15"/>
      <c r="BK764" t="s">
        <v>1040</v>
      </c>
      <c r="BL764" t="s">
        <v>1041</v>
      </c>
      <c r="BM764" s="19">
        <v>44018</v>
      </c>
      <c r="BN764" s="17">
        <v>24.81</v>
      </c>
      <c r="BO764" s="17">
        <v>24.99</v>
      </c>
      <c r="BP764" s="17">
        <v>24.75</v>
      </c>
      <c r="BQ764" s="17">
        <v>24.92</v>
      </c>
      <c r="BR764" s="14">
        <v>209650</v>
      </c>
      <c r="BS764" s="15"/>
      <c r="BT764" s="7" t="s">
        <v>1042</v>
      </c>
      <c r="BU764" s="7" t="s">
        <v>1043</v>
      </c>
      <c r="BV764" s="19">
        <v>44018</v>
      </c>
      <c r="BW764" s="17">
        <v>2.64</v>
      </c>
      <c r="BX764" s="17">
        <v>2.69</v>
      </c>
      <c r="BY764" s="17">
        <v>2.58</v>
      </c>
      <c r="BZ764" s="17">
        <v>2.58</v>
      </c>
      <c r="CA764" s="14">
        <v>2478919</v>
      </c>
      <c r="CB764" s="23">
        <v>1705.61</v>
      </c>
      <c r="CC764" s="14">
        <v>661088044</v>
      </c>
      <c r="CD764" s="15"/>
      <c r="CE764" t="s">
        <v>1044</v>
      </c>
      <c r="CF764" t="s">
        <v>1045</v>
      </c>
      <c r="CG764" s="19">
        <v>44018</v>
      </c>
      <c r="CH764" s="17">
        <v>52.47</v>
      </c>
      <c r="CI764" s="17">
        <v>52.99</v>
      </c>
      <c r="CJ764" s="17">
        <v>52.4</v>
      </c>
      <c r="CK764" s="17">
        <v>52.8</v>
      </c>
      <c r="CL764" s="14">
        <v>19248</v>
      </c>
      <c r="CM764" s="15" t="s">
        <v>1033</v>
      </c>
      <c r="CN764" s="7" t="s">
        <v>1046</v>
      </c>
      <c r="CO764" s="7" t="s">
        <v>1047</v>
      </c>
      <c r="CP764" s="19">
        <v>44018</v>
      </c>
      <c r="CQ764" s="17">
        <v>21.68</v>
      </c>
      <c r="CR764" s="17">
        <v>21.8</v>
      </c>
      <c r="CS764" s="17">
        <v>21.54</v>
      </c>
      <c r="CT764" s="17">
        <v>21.58</v>
      </c>
      <c r="CU764" s="14">
        <v>1557043</v>
      </c>
      <c r="CV764" s="23">
        <v>20595.07</v>
      </c>
      <c r="CW764" s="14">
        <v>954358934</v>
      </c>
      <c r="CX764" s="15"/>
      <c r="CY764" t="s">
        <v>1048</v>
      </c>
      <c r="CZ764" t="s">
        <v>1049</v>
      </c>
      <c r="DA764" s="19">
        <v>44018</v>
      </c>
      <c r="DB764" s="17">
        <v>7.19</v>
      </c>
      <c r="DC764" s="17">
        <v>7.2</v>
      </c>
      <c r="DD764" s="17">
        <v>7.03</v>
      </c>
      <c r="DE764" s="17">
        <v>7.03</v>
      </c>
      <c r="DF764" s="14">
        <v>6915</v>
      </c>
      <c r="DG764" s="15" t="s">
        <v>1033</v>
      </c>
      <c r="DH764" s="7" t="s">
        <v>1072</v>
      </c>
      <c r="DI764" s="7" t="s">
        <v>1073</v>
      </c>
      <c r="DJ764" s="19">
        <v>44018</v>
      </c>
      <c r="DK764" s="17">
        <v>101.09</v>
      </c>
      <c r="DL764" s="17">
        <v>101.62</v>
      </c>
      <c r="DM764" s="17">
        <v>100.79</v>
      </c>
      <c r="DN764" s="17">
        <v>100.87</v>
      </c>
      <c r="DO764" s="14">
        <v>14455</v>
      </c>
      <c r="DQ764" s="6">
        <v>44019</v>
      </c>
      <c r="DR764" s="62">
        <v>9.0299999999999998E-3</v>
      </c>
    </row>
    <row r="765" spans="1:122" ht="15" hidden="1" x14ac:dyDescent="0.25">
      <c r="A765" s="17" t="s">
        <v>8</v>
      </c>
      <c r="B765" s="17" t="s">
        <v>9</v>
      </c>
      <c r="C765" s="26" t="s">
        <v>769</v>
      </c>
      <c r="D765" s="21">
        <v>53.5</v>
      </c>
      <c r="E765" s="21">
        <v>53.84</v>
      </c>
      <c r="F765" s="21">
        <v>53.5</v>
      </c>
      <c r="G765" s="21">
        <v>53.84</v>
      </c>
      <c r="H765" s="21">
        <v>960</v>
      </c>
      <c r="I765" s="15"/>
      <c r="J765" s="9" t="s">
        <v>1027</v>
      </c>
      <c r="K765" s="9" t="s">
        <v>1028</v>
      </c>
      <c r="L765" s="12" t="s">
        <v>769</v>
      </c>
      <c r="M765" s="10">
        <v>32.054000000000002</v>
      </c>
      <c r="N765" s="10">
        <v>32.402000000000001</v>
      </c>
      <c r="O765" s="10">
        <v>31.997</v>
      </c>
      <c r="P765" s="10">
        <v>32.286000000000001</v>
      </c>
      <c r="Q765" s="10">
        <v>3167481</v>
      </c>
      <c r="R765" s="10">
        <v>95109.46</v>
      </c>
      <c r="S765" s="10">
        <v>2945851394</v>
      </c>
      <c r="T765" s="15"/>
      <c r="U765" s="7" t="s">
        <v>1031</v>
      </c>
      <c r="V765" s="7" t="s">
        <v>1032</v>
      </c>
      <c r="W765" s="19">
        <v>44015</v>
      </c>
      <c r="X765" s="17">
        <v>9.77</v>
      </c>
      <c r="Y765" s="17">
        <v>9.93</v>
      </c>
      <c r="Z765" s="17">
        <v>9.73</v>
      </c>
      <c r="AA765" s="17">
        <v>9.77</v>
      </c>
      <c r="AB765" s="14">
        <v>152207</v>
      </c>
      <c r="AC765" s="15"/>
      <c r="AD765" s="7" t="s">
        <v>1034</v>
      </c>
      <c r="AE765" s="7" t="s">
        <v>1035</v>
      </c>
      <c r="AF765" s="19">
        <v>44015</v>
      </c>
      <c r="AG765" s="17">
        <v>14.09</v>
      </c>
      <c r="AH765" s="17">
        <v>14.09</v>
      </c>
      <c r="AI765" s="17">
        <v>13.87</v>
      </c>
      <c r="AJ765" s="17">
        <v>14.02</v>
      </c>
      <c r="AK765" s="14">
        <v>6976704</v>
      </c>
      <c r="AL765" s="23">
        <v>43167.09</v>
      </c>
      <c r="AM765" s="14">
        <v>3078964918</v>
      </c>
      <c r="AN765" s="15"/>
      <c r="AO765" s="7" t="s">
        <v>1036</v>
      </c>
      <c r="AP765" s="7" t="s">
        <v>1037</v>
      </c>
      <c r="AQ765" s="19">
        <v>44015</v>
      </c>
      <c r="AR765" s="17">
        <v>4.2999999999999997E-2</v>
      </c>
      <c r="AS765" s="17">
        <v>4.7E-2</v>
      </c>
      <c r="AT765" s="17">
        <v>3.7999999999999999E-2</v>
      </c>
      <c r="AU765" s="17">
        <v>3.7999999999999999E-2</v>
      </c>
      <c r="AV765" s="14">
        <v>7842297</v>
      </c>
      <c r="AW765" s="17">
        <v>25.52</v>
      </c>
      <c r="AX765" s="14">
        <v>671461957</v>
      </c>
      <c r="AY765" s="15"/>
      <c r="AZ765" s="7" t="s">
        <v>1038</v>
      </c>
      <c r="BA765" s="7" t="s">
        <v>1039</v>
      </c>
      <c r="BB765" s="19">
        <v>44015</v>
      </c>
      <c r="BC765" s="17">
        <v>122.75</v>
      </c>
      <c r="BD765" s="17">
        <v>123.16</v>
      </c>
      <c r="BE765" s="17">
        <v>120.35</v>
      </c>
      <c r="BF765" s="17">
        <v>122.02</v>
      </c>
      <c r="BG765" s="14">
        <v>685446</v>
      </c>
      <c r="BH765" s="23">
        <v>43854.720000000001</v>
      </c>
      <c r="BI765" s="14">
        <v>359406004</v>
      </c>
      <c r="BJ765" s="15"/>
      <c r="BK765" t="s">
        <v>1040</v>
      </c>
      <c r="BL765" t="s">
        <v>1041</v>
      </c>
      <c r="BM765" s="19">
        <v>44015</v>
      </c>
      <c r="BN765" s="17">
        <v>24.8</v>
      </c>
      <c r="BO765" s="17">
        <v>24.8</v>
      </c>
      <c r="BP765" s="17">
        <v>24.74</v>
      </c>
      <c r="BQ765" s="17">
        <v>24.8</v>
      </c>
      <c r="BR765" s="14">
        <v>84787</v>
      </c>
      <c r="BS765" s="15"/>
      <c r="BT765" s="7" t="s">
        <v>1042</v>
      </c>
      <c r="BU765" s="7" t="s">
        <v>1043</v>
      </c>
      <c r="BV765" s="19">
        <v>44015</v>
      </c>
      <c r="BW765" s="17">
        <v>2.71</v>
      </c>
      <c r="BX765" s="17">
        <v>2.76</v>
      </c>
      <c r="BY765" s="17">
        <v>2.62</v>
      </c>
      <c r="BZ765" s="17">
        <v>2.66</v>
      </c>
      <c r="CA765" s="14">
        <v>4951391</v>
      </c>
      <c r="CB765" s="23">
        <v>1758.49</v>
      </c>
      <c r="CC765" s="14">
        <v>661088044</v>
      </c>
      <c r="CD765" s="15"/>
      <c r="CE765" t="s">
        <v>1044</v>
      </c>
      <c r="CF765" t="s">
        <v>1045</v>
      </c>
      <c r="CG765" s="19">
        <v>44015</v>
      </c>
      <c r="CH765" s="17">
        <v>52.14</v>
      </c>
      <c r="CI765" s="17">
        <v>52.66</v>
      </c>
      <c r="CJ765" s="17">
        <v>52.13</v>
      </c>
      <c r="CK765" s="17">
        <v>52.41</v>
      </c>
      <c r="CL765" s="14">
        <v>26745</v>
      </c>
      <c r="CM765" s="15" t="s">
        <v>1033</v>
      </c>
      <c r="CN765" s="7" t="s">
        <v>1046</v>
      </c>
      <c r="CO765" s="7" t="s">
        <v>1047</v>
      </c>
      <c r="CP765" s="19">
        <v>44015</v>
      </c>
      <c r="CQ765" s="17">
        <v>22</v>
      </c>
      <c r="CR765" s="17">
        <v>22.15</v>
      </c>
      <c r="CS765" s="17">
        <v>21.51</v>
      </c>
      <c r="CT765" s="17">
        <v>21.65</v>
      </c>
      <c r="CU765" s="14">
        <v>1821928</v>
      </c>
      <c r="CV765" s="23">
        <v>20661.87</v>
      </c>
      <c r="CW765" s="14">
        <v>954358934</v>
      </c>
      <c r="CX765" s="15"/>
      <c r="CY765" t="s">
        <v>1048</v>
      </c>
      <c r="CZ765" t="s">
        <v>1049</v>
      </c>
      <c r="DA765" s="19">
        <v>44015</v>
      </c>
      <c r="DB765" s="17">
        <v>7.25</v>
      </c>
      <c r="DC765" s="17">
        <v>7.3</v>
      </c>
      <c r="DD765" s="17">
        <v>7.08</v>
      </c>
      <c r="DE765" s="17">
        <v>7.08</v>
      </c>
      <c r="DF765" s="14">
        <v>16222</v>
      </c>
      <c r="DG765" s="15" t="s">
        <v>1033</v>
      </c>
      <c r="DH765" s="7" t="s">
        <v>1072</v>
      </c>
      <c r="DI765" s="7" t="s">
        <v>1073</v>
      </c>
      <c r="DJ765" s="19">
        <v>44015</v>
      </c>
      <c r="DK765" s="17">
        <v>101.34</v>
      </c>
      <c r="DL765" s="17">
        <v>102.05</v>
      </c>
      <c r="DM765" s="17">
        <v>100.65</v>
      </c>
      <c r="DN765" s="17">
        <v>100.87</v>
      </c>
      <c r="DO765" s="14">
        <v>28559</v>
      </c>
      <c r="DQ765" s="6">
        <v>44018</v>
      </c>
      <c r="DR765" s="62">
        <v>9.3600000000000003E-3</v>
      </c>
    </row>
    <row r="766" spans="1:122" ht="15" hidden="1" x14ac:dyDescent="0.25">
      <c r="A766" s="17" t="s">
        <v>8</v>
      </c>
      <c r="B766" s="17" t="s">
        <v>9</v>
      </c>
      <c r="C766" s="26" t="s">
        <v>770</v>
      </c>
      <c r="D766" s="21">
        <v>52.8</v>
      </c>
      <c r="E766" s="21">
        <v>52.8</v>
      </c>
      <c r="F766" s="21">
        <v>52.7</v>
      </c>
      <c r="G766" s="21">
        <v>52.7</v>
      </c>
      <c r="H766" s="21">
        <v>683</v>
      </c>
      <c r="I766" s="15"/>
      <c r="J766" s="9" t="s">
        <v>1027</v>
      </c>
      <c r="K766" s="9" t="s">
        <v>1028</v>
      </c>
      <c r="L766" s="12" t="s">
        <v>770</v>
      </c>
      <c r="M766" s="10">
        <v>31.805</v>
      </c>
      <c r="N766" s="10">
        <v>32.161000000000001</v>
      </c>
      <c r="O766" s="10">
        <v>31.565000000000001</v>
      </c>
      <c r="P766" s="10">
        <v>32.063000000000002</v>
      </c>
      <c r="Q766" s="10">
        <v>4201589</v>
      </c>
      <c r="R766" s="10">
        <v>94453.72</v>
      </c>
      <c r="S766" s="10">
        <v>2945851394</v>
      </c>
      <c r="T766" s="15"/>
      <c r="U766" s="7" t="s">
        <v>1031</v>
      </c>
      <c r="V766" s="7" t="s">
        <v>1032</v>
      </c>
      <c r="W766" s="19">
        <v>44014</v>
      </c>
      <c r="X766" s="17">
        <v>9.73</v>
      </c>
      <c r="Y766" s="17">
        <v>9.74</v>
      </c>
      <c r="Z766" s="17">
        <v>9.66</v>
      </c>
      <c r="AA766" s="17">
        <v>9.7100000000000009</v>
      </c>
      <c r="AB766" s="14">
        <v>159643</v>
      </c>
      <c r="AC766" s="15"/>
      <c r="AD766" s="7" t="s">
        <v>1034</v>
      </c>
      <c r="AE766" s="7" t="s">
        <v>1035</v>
      </c>
      <c r="AF766" s="19">
        <v>44014</v>
      </c>
      <c r="AG766" s="17">
        <v>13.72</v>
      </c>
      <c r="AH766" s="17">
        <v>14.07</v>
      </c>
      <c r="AI766" s="17">
        <v>13.62</v>
      </c>
      <c r="AJ766" s="17">
        <v>14.03</v>
      </c>
      <c r="AK766" s="14">
        <v>7832368</v>
      </c>
      <c r="AL766" s="23">
        <v>43197.88</v>
      </c>
      <c r="AM766" s="14">
        <v>3078964918</v>
      </c>
      <c r="AN766" s="15"/>
      <c r="AO766" s="7" t="s">
        <v>1036</v>
      </c>
      <c r="AP766" s="7" t="s">
        <v>1037</v>
      </c>
      <c r="AQ766" s="19">
        <v>44014</v>
      </c>
      <c r="AR766" s="17">
        <v>3.9E-2</v>
      </c>
      <c r="AS766" s="17">
        <v>4.1000000000000002E-2</v>
      </c>
      <c r="AT766" s="17">
        <v>3.9E-2</v>
      </c>
      <c r="AU766" s="17">
        <v>0.04</v>
      </c>
      <c r="AV766" s="14">
        <v>1012943</v>
      </c>
      <c r="AW766" s="17">
        <v>26.86</v>
      </c>
      <c r="AX766" s="14">
        <v>671461957</v>
      </c>
      <c r="AY766" s="15"/>
      <c r="AZ766" s="7" t="s">
        <v>1038</v>
      </c>
      <c r="BA766" s="7" t="s">
        <v>1039</v>
      </c>
      <c r="BB766" s="19">
        <v>44014</v>
      </c>
      <c r="BC766" s="17">
        <v>120.52</v>
      </c>
      <c r="BD766" s="17">
        <v>122.3</v>
      </c>
      <c r="BE766" s="17">
        <v>119.6</v>
      </c>
      <c r="BF766" s="17">
        <v>121.96</v>
      </c>
      <c r="BG766" s="14">
        <v>1122270</v>
      </c>
      <c r="BH766" s="23">
        <v>43833.16</v>
      </c>
      <c r="BI766" s="14">
        <v>359406004</v>
      </c>
      <c r="BJ766" s="15"/>
      <c r="BK766" t="s">
        <v>1040</v>
      </c>
      <c r="BL766" t="s">
        <v>1041</v>
      </c>
      <c r="BM766" s="19">
        <v>44014</v>
      </c>
      <c r="BN766" s="17">
        <v>24.97</v>
      </c>
      <c r="BO766" s="17">
        <v>24.97</v>
      </c>
      <c r="BP766" s="17">
        <v>24.57</v>
      </c>
      <c r="BQ766" s="17">
        <v>24.66</v>
      </c>
      <c r="BR766" s="14">
        <v>80588</v>
      </c>
      <c r="BS766" s="15"/>
      <c r="BT766" s="7" t="s">
        <v>1042</v>
      </c>
      <c r="BU766" s="7" t="s">
        <v>1043</v>
      </c>
      <c r="BV766" s="19">
        <v>44014</v>
      </c>
      <c r="BW766" s="17">
        <v>2.66</v>
      </c>
      <c r="BX766" s="17">
        <v>2.71</v>
      </c>
      <c r="BY766" s="17">
        <v>2.57</v>
      </c>
      <c r="BZ766" s="17">
        <v>2.69</v>
      </c>
      <c r="CA766" s="14">
        <v>3629365</v>
      </c>
      <c r="CB766" s="23">
        <v>1778.33</v>
      </c>
      <c r="CC766" s="14">
        <v>661088044</v>
      </c>
      <c r="CD766" s="15"/>
      <c r="CE766" t="s">
        <v>1044</v>
      </c>
      <c r="CF766" t="s">
        <v>1045</v>
      </c>
      <c r="CG766" s="19">
        <v>44014</v>
      </c>
      <c r="CH766" s="17">
        <v>51.8</v>
      </c>
      <c r="CI766" s="17">
        <v>53.09</v>
      </c>
      <c r="CJ766" s="17">
        <v>51.6</v>
      </c>
      <c r="CK766" s="17">
        <v>52</v>
      </c>
      <c r="CL766" s="14">
        <v>61872</v>
      </c>
      <c r="CM766" s="15" t="s">
        <v>1033</v>
      </c>
      <c r="CN766" s="7" t="s">
        <v>1046</v>
      </c>
      <c r="CO766" s="7" t="s">
        <v>1047</v>
      </c>
      <c r="CP766" s="19">
        <v>44014</v>
      </c>
      <c r="CQ766" s="17">
        <v>21.68</v>
      </c>
      <c r="CR766" s="17">
        <v>21.8</v>
      </c>
      <c r="CS766" s="17">
        <v>21.48</v>
      </c>
      <c r="CT766" s="17">
        <v>21.77</v>
      </c>
      <c r="CU766" s="14">
        <v>1954751</v>
      </c>
      <c r="CV766" s="23">
        <v>20776.39</v>
      </c>
      <c r="CW766" s="14">
        <v>954358934</v>
      </c>
      <c r="CX766" s="15"/>
      <c r="CY766" t="s">
        <v>1048</v>
      </c>
      <c r="CZ766" t="s">
        <v>1049</v>
      </c>
      <c r="DA766" s="19">
        <v>44014</v>
      </c>
      <c r="DB766" s="17">
        <v>7.05</v>
      </c>
      <c r="DC766" s="17">
        <v>7.12</v>
      </c>
      <c r="DD766" s="17">
        <v>7.05</v>
      </c>
      <c r="DE766" s="17">
        <v>7.12</v>
      </c>
      <c r="DF766" s="14">
        <v>20624</v>
      </c>
      <c r="DG766" s="15" t="s">
        <v>1033</v>
      </c>
      <c r="DH766" s="7" t="s">
        <v>1072</v>
      </c>
      <c r="DI766" s="7" t="s">
        <v>1073</v>
      </c>
      <c r="DJ766" s="19">
        <v>44014</v>
      </c>
      <c r="DK766" s="17">
        <v>99.72</v>
      </c>
      <c r="DL766" s="17">
        <v>101</v>
      </c>
      <c r="DM766" s="17">
        <v>99.47</v>
      </c>
      <c r="DN766" s="17">
        <v>101</v>
      </c>
      <c r="DO766" s="14">
        <v>12574</v>
      </c>
      <c r="DQ766" s="6">
        <v>44015</v>
      </c>
      <c r="DR766" s="62">
        <v>9.1400000000000006E-3</v>
      </c>
    </row>
    <row r="767" spans="1:122" ht="15" hidden="1" x14ac:dyDescent="0.25">
      <c r="A767" s="17" t="s">
        <v>8</v>
      </c>
      <c r="B767" s="17" t="s">
        <v>9</v>
      </c>
      <c r="C767" s="26" t="s">
        <v>771</v>
      </c>
      <c r="D767" s="21">
        <v>53</v>
      </c>
      <c r="E767" s="21">
        <v>53</v>
      </c>
      <c r="F767" s="21">
        <v>52.9</v>
      </c>
      <c r="G767" s="21">
        <v>52.9</v>
      </c>
      <c r="H767" s="21">
        <v>133</v>
      </c>
      <c r="I767" s="15"/>
      <c r="J767" s="9" t="s">
        <v>1027</v>
      </c>
      <c r="K767" s="9" t="s">
        <v>1028</v>
      </c>
      <c r="L767" s="12" t="s">
        <v>771</v>
      </c>
      <c r="M767" s="10">
        <v>32.054000000000002</v>
      </c>
      <c r="N767" s="10">
        <v>32.116999999999997</v>
      </c>
      <c r="O767" s="10">
        <v>31.693999999999999</v>
      </c>
      <c r="P767" s="10">
        <v>31.893999999999998</v>
      </c>
      <c r="Q767" s="10">
        <v>3629066</v>
      </c>
      <c r="R767" s="10">
        <v>93955.28</v>
      </c>
      <c r="S767" s="10">
        <v>2945851394</v>
      </c>
      <c r="T767" s="15"/>
      <c r="U767" s="7" t="s">
        <v>1031</v>
      </c>
      <c r="V767" s="7" t="s">
        <v>1032</v>
      </c>
      <c r="W767" s="19">
        <v>44013</v>
      </c>
      <c r="X767" s="17">
        <v>10.89</v>
      </c>
      <c r="Y767" s="17">
        <v>10.89</v>
      </c>
      <c r="Z767" s="17">
        <v>9.6</v>
      </c>
      <c r="AA767" s="17">
        <v>9.64</v>
      </c>
      <c r="AB767" s="14">
        <v>312490</v>
      </c>
      <c r="AC767" s="15"/>
      <c r="AD767" s="7" t="s">
        <v>1034</v>
      </c>
      <c r="AE767" s="7" t="s">
        <v>1035</v>
      </c>
      <c r="AF767" s="19">
        <v>44013</v>
      </c>
      <c r="AG767" s="17">
        <v>13.83</v>
      </c>
      <c r="AH767" s="17">
        <v>13.93</v>
      </c>
      <c r="AI767" s="17">
        <v>13.6</v>
      </c>
      <c r="AJ767" s="17">
        <v>13.76</v>
      </c>
      <c r="AK767" s="14">
        <v>5749535</v>
      </c>
      <c r="AL767" s="23">
        <v>42366.559999999998</v>
      </c>
      <c r="AM767" s="14">
        <v>3078964918</v>
      </c>
      <c r="AN767" s="15"/>
      <c r="AO767" s="7" t="s">
        <v>1036</v>
      </c>
      <c r="AP767" s="7" t="s">
        <v>1037</v>
      </c>
      <c r="AQ767" s="19">
        <v>44013</v>
      </c>
      <c r="AR767" s="17">
        <v>3.6999999999999998E-2</v>
      </c>
      <c r="AS767" s="17">
        <v>3.9E-2</v>
      </c>
      <c r="AT767" s="17">
        <v>3.6999999999999998E-2</v>
      </c>
      <c r="AU767" s="17">
        <v>3.9E-2</v>
      </c>
      <c r="AV767" s="14">
        <v>2210664</v>
      </c>
      <c r="AW767" s="17">
        <v>26.19</v>
      </c>
      <c r="AX767" s="14">
        <v>671461957</v>
      </c>
      <c r="AY767" s="15"/>
      <c r="AZ767" s="7" t="s">
        <v>1038</v>
      </c>
      <c r="BA767" s="7" t="s">
        <v>1039</v>
      </c>
      <c r="BB767" s="19">
        <v>44013</v>
      </c>
      <c r="BC767" s="17">
        <v>118</v>
      </c>
      <c r="BD767" s="17">
        <v>121.18</v>
      </c>
      <c r="BE767" s="17">
        <v>117.66</v>
      </c>
      <c r="BF767" s="17">
        <v>120.74</v>
      </c>
      <c r="BG767" s="14">
        <v>1331628</v>
      </c>
      <c r="BH767" s="23">
        <v>43394.68</v>
      </c>
      <c r="BI767" s="14">
        <v>359406004</v>
      </c>
      <c r="BJ767" s="15"/>
      <c r="BK767" t="s">
        <v>1040</v>
      </c>
      <c r="BL767" t="s">
        <v>1041</v>
      </c>
      <c r="BM767" s="19">
        <v>44013</v>
      </c>
      <c r="BN767" s="17">
        <v>24.68</v>
      </c>
      <c r="BO767" s="17">
        <v>24.68</v>
      </c>
      <c r="BP767" s="17">
        <v>24.27</v>
      </c>
      <c r="BQ767" s="17">
        <v>24.31</v>
      </c>
      <c r="BR767" s="14">
        <v>124500</v>
      </c>
      <c r="BS767" s="15"/>
      <c r="BT767" s="7" t="s">
        <v>1042</v>
      </c>
      <c r="BU767" s="7" t="s">
        <v>1043</v>
      </c>
      <c r="BV767" s="19">
        <v>44013</v>
      </c>
      <c r="BW767" s="17">
        <v>2.6</v>
      </c>
      <c r="BX767" s="17">
        <v>2.67</v>
      </c>
      <c r="BY767" s="17">
        <v>2.5449999999999999</v>
      </c>
      <c r="BZ767" s="17">
        <v>2.62</v>
      </c>
      <c r="CA767" s="14">
        <v>2998415</v>
      </c>
      <c r="CB767" s="23">
        <v>1732.05</v>
      </c>
      <c r="CC767" s="14">
        <v>661088044</v>
      </c>
      <c r="CD767" s="15"/>
      <c r="CE767" t="s">
        <v>1044</v>
      </c>
      <c r="CF767" t="s">
        <v>1045</v>
      </c>
      <c r="CG767" s="19">
        <v>44013</v>
      </c>
      <c r="CH767" s="17">
        <v>52.09</v>
      </c>
      <c r="CI767" s="17">
        <v>52.13</v>
      </c>
      <c r="CJ767" s="17">
        <v>51.56</v>
      </c>
      <c r="CK767" s="17">
        <v>51.64</v>
      </c>
      <c r="CL767" s="14">
        <v>31807</v>
      </c>
      <c r="CM767" s="15" t="s">
        <v>1033</v>
      </c>
      <c r="CN767" s="7" t="s">
        <v>1046</v>
      </c>
      <c r="CO767" s="7" t="s">
        <v>1047</v>
      </c>
      <c r="CP767" s="19">
        <v>44013</v>
      </c>
      <c r="CQ767" s="17">
        <v>21.66</v>
      </c>
      <c r="CR767" s="17">
        <v>21.75</v>
      </c>
      <c r="CS767" s="17">
        <v>21.36</v>
      </c>
      <c r="CT767" s="17">
        <v>21.6</v>
      </c>
      <c r="CU767" s="14">
        <v>1988534</v>
      </c>
      <c r="CV767" s="23">
        <v>20614.150000000001</v>
      </c>
      <c r="CW767" s="14">
        <v>954358934</v>
      </c>
      <c r="CX767" s="15"/>
      <c r="CY767" t="s">
        <v>1048</v>
      </c>
      <c r="CZ767" t="s">
        <v>1049</v>
      </c>
      <c r="DA767" s="19">
        <v>44013</v>
      </c>
      <c r="DB767" s="17">
        <v>7.05</v>
      </c>
      <c r="DC767" s="17">
        <v>7.05</v>
      </c>
      <c r="DD767" s="17">
        <v>6.99</v>
      </c>
      <c r="DE767" s="17">
        <v>6.99</v>
      </c>
      <c r="DF767" s="14">
        <v>20396</v>
      </c>
      <c r="DG767" s="15" t="s">
        <v>1033</v>
      </c>
      <c r="DH767" s="7" t="s">
        <v>1072</v>
      </c>
      <c r="DI767" s="7" t="s">
        <v>1073</v>
      </c>
      <c r="DJ767" s="19">
        <v>44013</v>
      </c>
      <c r="DK767" s="17">
        <v>98.86</v>
      </c>
      <c r="DL767" s="17">
        <v>99.98</v>
      </c>
      <c r="DM767" s="17">
        <v>98</v>
      </c>
      <c r="DN767" s="17">
        <v>99.01</v>
      </c>
      <c r="DO767" s="14">
        <v>29327</v>
      </c>
      <c r="DQ767" s="6">
        <v>44014</v>
      </c>
      <c r="DR767" s="62">
        <v>9.4199999999999996E-3</v>
      </c>
    </row>
    <row r="768" spans="1:122" ht="15" hidden="1" x14ac:dyDescent="0.25">
      <c r="A768" s="17" t="s">
        <v>8</v>
      </c>
      <c r="B768" s="17" t="s">
        <v>9</v>
      </c>
      <c r="C768" s="26" t="s">
        <v>772</v>
      </c>
      <c r="D768" s="21">
        <v>52.75</v>
      </c>
      <c r="E768" s="21">
        <v>53.25</v>
      </c>
      <c r="F768" s="21">
        <v>52.75</v>
      </c>
      <c r="G768" s="21">
        <v>53</v>
      </c>
      <c r="H768" s="21">
        <v>896</v>
      </c>
      <c r="I768" s="15"/>
      <c r="J768" s="9" t="s">
        <v>1027</v>
      </c>
      <c r="K768" s="9" t="s">
        <v>1028</v>
      </c>
      <c r="L768" s="12" t="s">
        <v>772</v>
      </c>
      <c r="M768" s="10">
        <v>31.876000000000001</v>
      </c>
      <c r="N768" s="10">
        <v>32.188000000000002</v>
      </c>
      <c r="O768" s="10">
        <v>31.635999999999999</v>
      </c>
      <c r="P768" s="10">
        <v>31.893999999999998</v>
      </c>
      <c r="Q768" s="10">
        <v>6979113</v>
      </c>
      <c r="R768" s="10">
        <v>93955.28</v>
      </c>
      <c r="S768" s="10">
        <v>2945851394</v>
      </c>
      <c r="T768" s="15"/>
      <c r="U768" s="7" t="s">
        <v>1031</v>
      </c>
      <c r="V768" s="7" t="s">
        <v>1032</v>
      </c>
      <c r="W768" s="19">
        <v>44012</v>
      </c>
      <c r="X768" s="17">
        <v>10.69</v>
      </c>
      <c r="Y768" s="17">
        <v>10.7</v>
      </c>
      <c r="Z768" s="17">
        <v>10.62</v>
      </c>
      <c r="AA768" s="17">
        <v>10.68</v>
      </c>
      <c r="AB768" s="14">
        <v>512350</v>
      </c>
      <c r="AC768" s="15"/>
      <c r="AD768" s="7" t="s">
        <v>1034</v>
      </c>
      <c r="AE768" s="7" t="s">
        <v>1035</v>
      </c>
      <c r="AF768" s="19">
        <v>44012</v>
      </c>
      <c r="AG768" s="17">
        <v>13.9</v>
      </c>
      <c r="AH768" s="17">
        <v>13.95</v>
      </c>
      <c r="AI768" s="17">
        <v>13.64</v>
      </c>
      <c r="AJ768" s="17">
        <v>13.85</v>
      </c>
      <c r="AK768" s="14">
        <v>8650210</v>
      </c>
      <c r="AL768" s="23">
        <v>42643.66</v>
      </c>
      <c r="AM768" s="14">
        <v>3078964918</v>
      </c>
      <c r="AN768" s="15"/>
      <c r="AO768" s="7" t="s">
        <v>1036</v>
      </c>
      <c r="AP768" s="7" t="s">
        <v>1037</v>
      </c>
      <c r="AQ768" s="19">
        <v>44012</v>
      </c>
      <c r="AR768" s="17">
        <v>3.4000000000000002E-2</v>
      </c>
      <c r="AS768" s="17">
        <v>3.5999999999999997E-2</v>
      </c>
      <c r="AT768" s="17">
        <v>3.4000000000000002E-2</v>
      </c>
      <c r="AU768" s="17">
        <v>3.5000000000000003E-2</v>
      </c>
      <c r="AV768" s="14">
        <v>3196818</v>
      </c>
      <c r="AW768" s="17">
        <v>23.5</v>
      </c>
      <c r="AX768" s="14">
        <v>671461957</v>
      </c>
      <c r="AY768" s="15"/>
      <c r="AZ768" s="7" t="s">
        <v>1038</v>
      </c>
      <c r="BA768" s="7" t="s">
        <v>1039</v>
      </c>
      <c r="BB768" s="19">
        <v>44012</v>
      </c>
      <c r="BC768" s="17">
        <v>118.3</v>
      </c>
      <c r="BD768" s="17">
        <v>119.82</v>
      </c>
      <c r="BE768" s="17">
        <v>117.89</v>
      </c>
      <c r="BF768" s="17">
        <v>118.6</v>
      </c>
      <c r="BG768" s="14">
        <v>1416416</v>
      </c>
      <c r="BH768" s="23">
        <v>42625.55</v>
      </c>
      <c r="BI768" s="14">
        <v>359406004</v>
      </c>
      <c r="BJ768" s="15"/>
      <c r="BK768" t="s">
        <v>1040</v>
      </c>
      <c r="BL768" t="s">
        <v>1041</v>
      </c>
      <c r="BM768" s="19">
        <v>44012</v>
      </c>
      <c r="BN768" s="17">
        <v>24.7</v>
      </c>
      <c r="BO768" s="17">
        <v>24.79</v>
      </c>
      <c r="BP768" s="17">
        <v>24.7</v>
      </c>
      <c r="BQ768" s="17">
        <v>24.73</v>
      </c>
      <c r="BR768" s="14">
        <v>71147</v>
      </c>
      <c r="BS768" s="15"/>
      <c r="BT768" s="7" t="s">
        <v>1042</v>
      </c>
      <c r="BU768" s="7" t="s">
        <v>1043</v>
      </c>
      <c r="BV768" s="19">
        <v>44012</v>
      </c>
      <c r="BW768" s="17">
        <v>2.62</v>
      </c>
      <c r="BX768" s="17">
        <v>2.6349999999999998</v>
      </c>
      <c r="BY768" s="17">
        <v>2.5299999999999998</v>
      </c>
      <c r="BZ768" s="17">
        <v>2.54</v>
      </c>
      <c r="CA768" s="14">
        <v>3223174</v>
      </c>
      <c r="CB768" s="23">
        <v>1679.16</v>
      </c>
      <c r="CC768" s="14">
        <v>661088044</v>
      </c>
      <c r="CD768" s="15"/>
      <c r="CE768" t="s">
        <v>1044</v>
      </c>
      <c r="CF768" t="s">
        <v>1045</v>
      </c>
      <c r="CG768" s="19">
        <v>44012</v>
      </c>
      <c r="CH768" s="17">
        <v>52.98</v>
      </c>
      <c r="CI768" s="17">
        <v>52.98</v>
      </c>
      <c r="CJ768" s="17">
        <v>52.7</v>
      </c>
      <c r="CK768" s="17">
        <v>52.77</v>
      </c>
      <c r="CL768" s="14">
        <v>16019</v>
      </c>
      <c r="CM768" s="15" t="s">
        <v>1033</v>
      </c>
      <c r="CN768" s="7" t="s">
        <v>1046</v>
      </c>
      <c r="CO768" s="7" t="s">
        <v>1047</v>
      </c>
      <c r="CP768" s="19">
        <v>44012</v>
      </c>
      <c r="CQ768" s="17">
        <v>21.05</v>
      </c>
      <c r="CR768" s="17">
        <v>21.9</v>
      </c>
      <c r="CS768" s="17">
        <v>21.05</v>
      </c>
      <c r="CT768" s="17">
        <v>21.65</v>
      </c>
      <c r="CU768" s="14">
        <v>4072842</v>
      </c>
      <c r="CV768" s="23">
        <v>20661.87</v>
      </c>
      <c r="CW768" s="14">
        <v>954358934</v>
      </c>
      <c r="CX768" s="15"/>
      <c r="CY768" t="s">
        <v>1048</v>
      </c>
      <c r="CZ768" t="s">
        <v>1049</v>
      </c>
      <c r="DA768" s="19">
        <v>44012</v>
      </c>
      <c r="DB768" s="17">
        <v>7.23</v>
      </c>
      <c r="DC768" s="17">
        <v>7.23</v>
      </c>
      <c r="DD768" s="17">
        <v>7.16</v>
      </c>
      <c r="DE768" s="17">
        <v>7.16</v>
      </c>
      <c r="DF768" s="14">
        <v>62689</v>
      </c>
      <c r="DG768" s="15" t="s">
        <v>1033</v>
      </c>
      <c r="DH768" s="7" t="s">
        <v>1072</v>
      </c>
      <c r="DI768" s="7" t="s">
        <v>1073</v>
      </c>
      <c r="DJ768" s="19">
        <v>44012</v>
      </c>
      <c r="DK768" s="17">
        <v>99.73</v>
      </c>
      <c r="DL768" s="17">
        <v>100.23</v>
      </c>
      <c r="DM768" s="17">
        <v>99</v>
      </c>
      <c r="DN768" s="17">
        <v>99.3</v>
      </c>
      <c r="DO768" s="14">
        <v>85366</v>
      </c>
      <c r="DQ768" s="6">
        <v>44013</v>
      </c>
      <c r="DR768" s="62">
        <v>9.3200000000000002E-3</v>
      </c>
    </row>
    <row r="769" spans="1:122" ht="15" hidden="1" x14ac:dyDescent="0.25">
      <c r="A769" s="17" t="s">
        <v>8</v>
      </c>
      <c r="B769" s="17" t="s">
        <v>9</v>
      </c>
      <c r="C769" s="26" t="s">
        <v>773</v>
      </c>
      <c r="D769" s="21">
        <v>53.34</v>
      </c>
      <c r="E769" s="21">
        <v>53.34</v>
      </c>
      <c r="F769" s="21">
        <v>52.47</v>
      </c>
      <c r="G769" s="21">
        <v>52.5</v>
      </c>
      <c r="H769" s="21">
        <v>6058</v>
      </c>
      <c r="I769" s="15"/>
      <c r="J769" s="9" t="s">
        <v>1027</v>
      </c>
      <c r="K769" s="9" t="s">
        <v>1028</v>
      </c>
      <c r="L769" s="12" t="s">
        <v>773</v>
      </c>
      <c r="M769" s="10">
        <v>31.52</v>
      </c>
      <c r="N769" s="10">
        <v>31.623000000000001</v>
      </c>
      <c r="O769" s="10">
        <v>31.289000000000001</v>
      </c>
      <c r="P769" s="10">
        <v>31.501999999999999</v>
      </c>
      <c r="Q769" s="10">
        <v>5092920</v>
      </c>
      <c r="R769" s="10">
        <v>92801.39</v>
      </c>
      <c r="S769" s="10">
        <v>2945851394</v>
      </c>
      <c r="T769" s="15"/>
      <c r="U769" s="7" t="s">
        <v>1031</v>
      </c>
      <c r="V769" s="7" t="s">
        <v>1032</v>
      </c>
      <c r="W769" s="19">
        <v>44011</v>
      </c>
      <c r="X769" s="17">
        <v>10.59</v>
      </c>
      <c r="Y769" s="17">
        <v>10.6</v>
      </c>
      <c r="Z769" s="17">
        <v>10.52</v>
      </c>
      <c r="AA769" s="17">
        <v>10.53</v>
      </c>
      <c r="AB769" s="14">
        <v>53812</v>
      </c>
      <c r="AC769" s="15"/>
      <c r="AD769" s="7" t="s">
        <v>1034</v>
      </c>
      <c r="AE769" s="7" t="s">
        <v>1035</v>
      </c>
      <c r="AF769" s="19">
        <v>44011</v>
      </c>
      <c r="AG769" s="17">
        <v>13.89</v>
      </c>
      <c r="AH769" s="17">
        <v>13.94</v>
      </c>
      <c r="AI769" s="17">
        <v>13.63</v>
      </c>
      <c r="AJ769" s="17">
        <v>13.75</v>
      </c>
      <c r="AK769" s="14">
        <v>6228587</v>
      </c>
      <c r="AL769" s="23">
        <v>42335.77</v>
      </c>
      <c r="AM769" s="14">
        <v>3078964918</v>
      </c>
      <c r="AN769" s="15"/>
      <c r="AO769" s="7" t="s">
        <v>1036</v>
      </c>
      <c r="AP769" s="7" t="s">
        <v>1037</v>
      </c>
      <c r="AQ769" s="19">
        <v>44011</v>
      </c>
      <c r="AR769" s="17">
        <v>3.5999999999999997E-2</v>
      </c>
      <c r="AS769" s="17">
        <v>3.5999999999999997E-2</v>
      </c>
      <c r="AT769" s="17">
        <v>3.4000000000000002E-2</v>
      </c>
      <c r="AU769" s="17">
        <v>3.4000000000000002E-2</v>
      </c>
      <c r="AV769" s="14">
        <v>1976181</v>
      </c>
      <c r="AW769" s="17">
        <v>22.83</v>
      </c>
      <c r="AX769" s="14">
        <v>671461957</v>
      </c>
      <c r="AY769" s="15"/>
      <c r="AZ769" s="7" t="s">
        <v>1038</v>
      </c>
      <c r="BA769" s="7" t="s">
        <v>1039</v>
      </c>
      <c r="BB769" s="19">
        <v>44011</v>
      </c>
      <c r="BC769" s="17">
        <v>115.62</v>
      </c>
      <c r="BD769" s="17">
        <v>117.42</v>
      </c>
      <c r="BE769" s="17">
        <v>114.5</v>
      </c>
      <c r="BF769" s="17">
        <v>116.43</v>
      </c>
      <c r="BG769" s="14">
        <v>1316399</v>
      </c>
      <c r="BH769" s="23">
        <v>41845.64</v>
      </c>
      <c r="BI769" s="14">
        <v>359406004</v>
      </c>
      <c r="BJ769" s="15"/>
      <c r="BK769" t="s">
        <v>1040</v>
      </c>
      <c r="BL769" t="s">
        <v>1041</v>
      </c>
      <c r="BM769" s="19">
        <v>44011</v>
      </c>
      <c r="BN769" s="17">
        <v>24.37</v>
      </c>
      <c r="BO769" s="17">
        <v>24.45</v>
      </c>
      <c r="BP769" s="17">
        <v>24.26</v>
      </c>
      <c r="BQ769" s="17">
        <v>24.26</v>
      </c>
      <c r="BR769" s="14">
        <v>178516</v>
      </c>
      <c r="BS769" s="15"/>
      <c r="BT769" s="7" t="s">
        <v>1042</v>
      </c>
      <c r="BU769" s="7" t="s">
        <v>1043</v>
      </c>
      <c r="BV769" s="19">
        <v>44011</v>
      </c>
      <c r="BW769" s="17">
        <v>2.46</v>
      </c>
      <c r="BX769" s="17">
        <v>2.66</v>
      </c>
      <c r="BY769" s="17">
        <v>2.46</v>
      </c>
      <c r="BZ769" s="17">
        <v>2.56</v>
      </c>
      <c r="CA769" s="14">
        <v>3676414</v>
      </c>
      <c r="CB769" s="23">
        <v>1692.39</v>
      </c>
      <c r="CC769" s="14">
        <v>661088044</v>
      </c>
      <c r="CD769" s="15"/>
      <c r="CE769" t="s">
        <v>1044</v>
      </c>
      <c r="CF769" t="s">
        <v>1045</v>
      </c>
      <c r="CG769" s="19">
        <v>44011</v>
      </c>
      <c r="CH769" s="17">
        <v>52.2</v>
      </c>
      <c r="CI769" s="17">
        <v>52.63</v>
      </c>
      <c r="CJ769" s="17">
        <v>51.95</v>
      </c>
      <c r="CK769" s="17">
        <v>52.04</v>
      </c>
      <c r="CL769" s="14">
        <v>31393</v>
      </c>
      <c r="CM769" s="15" t="s">
        <v>1033</v>
      </c>
      <c r="CN769" s="7" t="s">
        <v>1046</v>
      </c>
      <c r="CO769" s="7" t="s">
        <v>1047</v>
      </c>
      <c r="CP769" s="19">
        <v>44011</v>
      </c>
      <c r="CQ769" s="17">
        <v>20.58</v>
      </c>
      <c r="CR769" s="17">
        <v>20.64</v>
      </c>
      <c r="CS769" s="17">
        <v>20.36</v>
      </c>
      <c r="CT769" s="17">
        <v>20.57</v>
      </c>
      <c r="CU769" s="14">
        <v>3416075</v>
      </c>
      <c r="CV769" s="23">
        <v>19631.16</v>
      </c>
      <c r="CW769" s="14">
        <v>954358934</v>
      </c>
      <c r="CX769" s="15"/>
      <c r="CY769" t="s">
        <v>1048</v>
      </c>
      <c r="CZ769" t="s">
        <v>1049</v>
      </c>
      <c r="DA769" s="19">
        <v>44011</v>
      </c>
      <c r="DB769" s="17">
        <v>7.2</v>
      </c>
      <c r="DC769" s="17">
        <v>7.2</v>
      </c>
      <c r="DD769" s="17">
        <v>7.09</v>
      </c>
      <c r="DE769" s="17">
        <v>7.12</v>
      </c>
      <c r="DF769" s="14">
        <v>33382</v>
      </c>
      <c r="DG769" s="15" t="s">
        <v>1033</v>
      </c>
      <c r="DH769" s="7" t="s">
        <v>1072</v>
      </c>
      <c r="DI769" s="7" t="s">
        <v>1073</v>
      </c>
      <c r="DJ769" s="19">
        <v>44011</v>
      </c>
      <c r="DK769" s="17">
        <v>97.59</v>
      </c>
      <c r="DL769" s="17">
        <v>98.3</v>
      </c>
      <c r="DM769" s="17">
        <v>97.07</v>
      </c>
      <c r="DN769" s="17">
        <v>97.56</v>
      </c>
      <c r="DO769" s="14">
        <v>56903</v>
      </c>
      <c r="DQ769" s="6">
        <v>44012</v>
      </c>
      <c r="DR769" s="62">
        <v>8.8800000000000007E-3</v>
      </c>
    </row>
    <row r="770" spans="1:122" ht="15" hidden="1" x14ac:dyDescent="0.25">
      <c r="A770" s="17" t="s">
        <v>8</v>
      </c>
      <c r="B770" s="17" t="s">
        <v>9</v>
      </c>
      <c r="C770" s="26" t="s">
        <v>774</v>
      </c>
      <c r="D770" s="21">
        <v>53.12</v>
      </c>
      <c r="E770" s="21">
        <v>53.53</v>
      </c>
      <c r="F770" s="21">
        <v>52.98</v>
      </c>
      <c r="G770" s="21">
        <v>53.36</v>
      </c>
      <c r="H770" s="21">
        <v>3313</v>
      </c>
      <c r="I770" s="15"/>
      <c r="J770" s="9" t="s">
        <v>1027</v>
      </c>
      <c r="K770" s="9" t="s">
        <v>1028</v>
      </c>
      <c r="L770" s="12" t="s">
        <v>774</v>
      </c>
      <c r="M770" s="10">
        <v>31.832000000000001</v>
      </c>
      <c r="N770" s="10">
        <v>32.121000000000002</v>
      </c>
      <c r="O770" s="10">
        <v>31.654</v>
      </c>
      <c r="P770" s="10">
        <v>32.098999999999997</v>
      </c>
      <c r="Q770" s="10">
        <v>9305328</v>
      </c>
      <c r="R770" s="10">
        <v>94558.59</v>
      </c>
      <c r="S770" s="10">
        <v>2945851394</v>
      </c>
      <c r="T770" s="15"/>
      <c r="U770" s="7" t="s">
        <v>1031</v>
      </c>
      <c r="V770" s="7" t="s">
        <v>1032</v>
      </c>
      <c r="W770" s="19">
        <v>44008</v>
      </c>
      <c r="X770" s="17">
        <v>10.68</v>
      </c>
      <c r="Y770" s="17">
        <v>10.74</v>
      </c>
      <c r="Z770" s="17">
        <v>10.68</v>
      </c>
      <c r="AA770" s="17">
        <v>10.72</v>
      </c>
      <c r="AB770" s="14">
        <v>63417</v>
      </c>
      <c r="AC770" s="15"/>
      <c r="AD770" s="7" t="s">
        <v>1034</v>
      </c>
      <c r="AE770" s="7" t="s">
        <v>1035</v>
      </c>
      <c r="AF770" s="19">
        <v>44008</v>
      </c>
      <c r="AG770" s="17">
        <v>14.09</v>
      </c>
      <c r="AH770" s="17">
        <v>14.18</v>
      </c>
      <c r="AI770" s="17">
        <v>13.96</v>
      </c>
      <c r="AJ770" s="17">
        <v>14.18</v>
      </c>
      <c r="AK770" s="14">
        <v>13832755</v>
      </c>
      <c r="AL770" s="23">
        <v>43659.72</v>
      </c>
      <c r="AM770" s="14">
        <v>3078964918</v>
      </c>
      <c r="AN770" s="15"/>
      <c r="AO770" s="7" t="s">
        <v>1036</v>
      </c>
      <c r="AP770" s="7" t="s">
        <v>1037</v>
      </c>
      <c r="AQ770" s="19">
        <v>44008</v>
      </c>
      <c r="AR770" s="17">
        <v>3.6999999999999998E-2</v>
      </c>
      <c r="AS770" s="17">
        <v>3.6999999999999998E-2</v>
      </c>
      <c r="AT770" s="17">
        <v>3.5000000000000003E-2</v>
      </c>
      <c r="AU770" s="17">
        <v>3.5000000000000003E-2</v>
      </c>
      <c r="AV770" s="14">
        <v>677638</v>
      </c>
      <c r="AW770" s="17">
        <v>23.5</v>
      </c>
      <c r="AX770" s="14">
        <v>671461957</v>
      </c>
      <c r="AY770" s="15"/>
      <c r="AZ770" s="7" t="s">
        <v>1038</v>
      </c>
      <c r="BA770" s="7" t="s">
        <v>1039</v>
      </c>
      <c r="BB770" s="19">
        <v>44008</v>
      </c>
      <c r="BC770" s="17">
        <v>118.03</v>
      </c>
      <c r="BD770" s="17">
        <v>120.7</v>
      </c>
      <c r="BE770" s="17">
        <v>117.58</v>
      </c>
      <c r="BF770" s="17">
        <v>119.19</v>
      </c>
      <c r="BG770" s="14">
        <v>2216155</v>
      </c>
      <c r="BH770" s="23">
        <v>42837.599999999999</v>
      </c>
      <c r="BI770" s="14">
        <v>359406004</v>
      </c>
      <c r="BJ770" s="15"/>
      <c r="BK770" t="s">
        <v>1040</v>
      </c>
      <c r="BL770" t="s">
        <v>1041</v>
      </c>
      <c r="BM770" s="19">
        <v>44008</v>
      </c>
      <c r="BN770" s="17">
        <v>24.92</v>
      </c>
      <c r="BO770" s="17">
        <v>24.99</v>
      </c>
      <c r="BP770" s="17">
        <v>24.91</v>
      </c>
      <c r="BQ770" s="17">
        <v>24.92</v>
      </c>
      <c r="BR770" s="14">
        <v>75334</v>
      </c>
      <c r="BS770" s="15"/>
      <c r="BT770" s="7" t="s">
        <v>1042</v>
      </c>
      <c r="BU770" s="7" t="s">
        <v>1043</v>
      </c>
      <c r="BV770" s="19">
        <v>44008</v>
      </c>
      <c r="BW770" s="17">
        <v>2.59</v>
      </c>
      <c r="BX770" s="17">
        <v>2.59</v>
      </c>
      <c r="BY770" s="17">
        <v>2.48</v>
      </c>
      <c r="BZ770" s="17">
        <v>2.52</v>
      </c>
      <c r="CA770" s="14">
        <v>2990416</v>
      </c>
      <c r="CB770" s="23">
        <v>1665.94</v>
      </c>
      <c r="CC770" s="14">
        <v>661088044</v>
      </c>
      <c r="CD770" s="15"/>
      <c r="CE770" t="s">
        <v>1044</v>
      </c>
      <c r="CF770" t="s">
        <v>1045</v>
      </c>
      <c r="CG770" s="19">
        <v>44008</v>
      </c>
      <c r="CH770" s="17">
        <v>52.81</v>
      </c>
      <c r="CI770" s="17">
        <v>52.98</v>
      </c>
      <c r="CJ770" s="17">
        <v>52.68</v>
      </c>
      <c r="CK770" s="17">
        <v>52.96</v>
      </c>
      <c r="CL770" s="14">
        <v>25749</v>
      </c>
      <c r="CM770" s="15" t="s">
        <v>1033</v>
      </c>
      <c r="CN770" s="7" t="s">
        <v>1046</v>
      </c>
      <c r="CO770" s="7" t="s">
        <v>1047</v>
      </c>
      <c r="CP770" s="19">
        <v>44008</v>
      </c>
      <c r="CQ770" s="17">
        <v>20.86</v>
      </c>
      <c r="CR770" s="17">
        <v>21.16</v>
      </c>
      <c r="CS770" s="17">
        <v>20.75</v>
      </c>
      <c r="CT770" s="17">
        <v>21.16</v>
      </c>
      <c r="CU770" s="14">
        <v>7003072</v>
      </c>
      <c r="CV770" s="23">
        <v>20194.240000000002</v>
      </c>
      <c r="CW770" s="14">
        <v>954358934</v>
      </c>
      <c r="CX770" s="15"/>
      <c r="CY770" t="s">
        <v>1048</v>
      </c>
      <c r="CZ770" t="s">
        <v>1049</v>
      </c>
      <c r="DA770" s="19">
        <v>44008</v>
      </c>
      <c r="DB770" s="17">
        <v>7.16</v>
      </c>
      <c r="DC770" s="17">
        <v>7.21</v>
      </c>
      <c r="DD770" s="17">
        <v>7.16</v>
      </c>
      <c r="DE770" s="17">
        <v>7.2</v>
      </c>
      <c r="DF770" s="14">
        <v>40546</v>
      </c>
      <c r="DG770" s="15" t="s">
        <v>1033</v>
      </c>
      <c r="DH770" s="7" t="s">
        <v>1072</v>
      </c>
      <c r="DI770" s="7" t="s">
        <v>1073</v>
      </c>
      <c r="DJ770" s="19">
        <v>44008</v>
      </c>
      <c r="DK770" s="17">
        <v>98.56</v>
      </c>
      <c r="DL770" s="17">
        <v>99.33</v>
      </c>
      <c r="DM770" s="17">
        <v>98.26</v>
      </c>
      <c r="DN770" s="17">
        <v>99.1</v>
      </c>
      <c r="DO770" s="14">
        <v>31616</v>
      </c>
      <c r="DQ770" s="6">
        <v>44011</v>
      </c>
      <c r="DR770" s="62">
        <v>8.8100000000000001E-3</v>
      </c>
    </row>
    <row r="771" spans="1:122" ht="15" hidden="1" x14ac:dyDescent="0.25">
      <c r="A771" s="17" t="s">
        <v>8</v>
      </c>
      <c r="B771" s="17" t="s">
        <v>9</v>
      </c>
      <c r="C771" s="26" t="s">
        <v>775</v>
      </c>
      <c r="D771" s="21">
        <v>53.77</v>
      </c>
      <c r="E771" s="21">
        <v>53.82</v>
      </c>
      <c r="F771" s="21">
        <v>52.77</v>
      </c>
      <c r="G771" s="21">
        <v>52.77</v>
      </c>
      <c r="H771" s="21">
        <v>1045</v>
      </c>
      <c r="I771" s="15"/>
      <c r="J771" s="9" t="s">
        <v>1027</v>
      </c>
      <c r="K771" s="9" t="s">
        <v>1028</v>
      </c>
      <c r="L771" s="12" t="s">
        <v>775</v>
      </c>
      <c r="M771" s="10">
        <v>31.262</v>
      </c>
      <c r="N771" s="10">
        <v>31.725000000000001</v>
      </c>
      <c r="O771" s="10">
        <v>31.155000000000001</v>
      </c>
      <c r="P771" s="10">
        <v>31.209</v>
      </c>
      <c r="Q771" s="10">
        <v>5156386</v>
      </c>
      <c r="R771" s="10">
        <v>91935.6</v>
      </c>
      <c r="S771" s="10">
        <v>2945851394</v>
      </c>
      <c r="T771" s="15"/>
      <c r="U771" s="7" t="s">
        <v>1031</v>
      </c>
      <c r="V771" s="7" t="s">
        <v>1032</v>
      </c>
      <c r="W771" s="19">
        <v>44007</v>
      </c>
      <c r="X771" s="17">
        <v>10.74</v>
      </c>
      <c r="Y771" s="17">
        <v>10.74</v>
      </c>
      <c r="Z771" s="17">
        <v>10.53</v>
      </c>
      <c r="AA771" s="17">
        <v>10.59</v>
      </c>
      <c r="AB771" s="14">
        <v>1477121</v>
      </c>
      <c r="AC771" s="15"/>
      <c r="AD771" s="7" t="s">
        <v>1034</v>
      </c>
      <c r="AE771" s="7" t="s">
        <v>1035</v>
      </c>
      <c r="AF771" s="19">
        <v>44007</v>
      </c>
      <c r="AG771" s="17">
        <v>13.91</v>
      </c>
      <c r="AH771" s="17">
        <v>14.14</v>
      </c>
      <c r="AI771" s="17">
        <v>13.85</v>
      </c>
      <c r="AJ771" s="17">
        <v>13.87</v>
      </c>
      <c r="AK771" s="14">
        <v>6436918</v>
      </c>
      <c r="AL771" s="23">
        <v>42705.24</v>
      </c>
      <c r="AM771" s="14">
        <v>3078964918</v>
      </c>
      <c r="AN771" s="15"/>
      <c r="AO771" s="7" t="s">
        <v>1036</v>
      </c>
      <c r="AP771" s="7" t="s">
        <v>1037</v>
      </c>
      <c r="AQ771" s="19">
        <v>44007</v>
      </c>
      <c r="AR771" s="17">
        <v>3.5999999999999997E-2</v>
      </c>
      <c r="AS771" s="17">
        <v>3.7999999999999999E-2</v>
      </c>
      <c r="AT771" s="17">
        <v>3.5999999999999997E-2</v>
      </c>
      <c r="AU771" s="17">
        <v>3.5999999999999997E-2</v>
      </c>
      <c r="AV771" s="14">
        <v>2168779</v>
      </c>
      <c r="AW771" s="17">
        <v>24.17</v>
      </c>
      <c r="AX771" s="14">
        <v>671461957</v>
      </c>
      <c r="AY771" s="15"/>
      <c r="AZ771" s="7" t="s">
        <v>1038</v>
      </c>
      <c r="BA771" s="7" t="s">
        <v>1039</v>
      </c>
      <c r="BB771" s="19">
        <v>44007</v>
      </c>
      <c r="BC771" s="17">
        <v>119</v>
      </c>
      <c r="BD771" s="17">
        <v>120.59</v>
      </c>
      <c r="BE771" s="17">
        <v>117.19</v>
      </c>
      <c r="BF771" s="17">
        <v>117.19</v>
      </c>
      <c r="BG771" s="14">
        <v>1674815</v>
      </c>
      <c r="BH771" s="23">
        <v>42118.79</v>
      </c>
      <c r="BI771" s="14">
        <v>359406004</v>
      </c>
      <c r="BJ771" s="15"/>
      <c r="BK771" t="s">
        <v>1040</v>
      </c>
      <c r="BL771" t="s">
        <v>1041</v>
      </c>
      <c r="BM771" s="19">
        <v>44007</v>
      </c>
      <c r="BN771" s="17">
        <v>24.89</v>
      </c>
      <c r="BO771" s="17">
        <v>24.89</v>
      </c>
      <c r="BP771" s="17">
        <v>24.68</v>
      </c>
      <c r="BQ771" s="17">
        <v>24.72</v>
      </c>
      <c r="BR771" s="14">
        <v>113863</v>
      </c>
      <c r="BS771" s="15"/>
      <c r="BT771" s="7" t="s">
        <v>1042</v>
      </c>
      <c r="BU771" s="7" t="s">
        <v>1043</v>
      </c>
      <c r="BV771" s="19">
        <v>44007</v>
      </c>
      <c r="BW771" s="17">
        <v>2.41</v>
      </c>
      <c r="BX771" s="17">
        <v>2.61</v>
      </c>
      <c r="BY771" s="17">
        <v>2.4</v>
      </c>
      <c r="BZ771" s="17">
        <v>2.56</v>
      </c>
      <c r="CA771" s="14">
        <v>4662384</v>
      </c>
      <c r="CB771" s="23">
        <v>1692.39</v>
      </c>
      <c r="CC771" s="14">
        <v>661088044</v>
      </c>
      <c r="CD771" s="15"/>
      <c r="CE771" t="s">
        <v>1044</v>
      </c>
      <c r="CF771" t="s">
        <v>1045</v>
      </c>
      <c r="CG771" s="19">
        <v>44007</v>
      </c>
      <c r="CH771" s="17">
        <v>52.56</v>
      </c>
      <c r="CI771" s="17">
        <v>52.82</v>
      </c>
      <c r="CJ771" s="17">
        <v>52.27</v>
      </c>
      <c r="CK771" s="17">
        <v>52.32</v>
      </c>
      <c r="CL771" s="14">
        <v>35531</v>
      </c>
      <c r="CM771" s="15" t="s">
        <v>1033</v>
      </c>
      <c r="CN771" s="7" t="s">
        <v>1046</v>
      </c>
      <c r="CO771" s="7" t="s">
        <v>1047</v>
      </c>
      <c r="CP771" s="19">
        <v>44007</v>
      </c>
      <c r="CQ771" s="17">
        <v>21</v>
      </c>
      <c r="CR771" s="17">
        <v>21.22</v>
      </c>
      <c r="CS771" s="17">
        <v>20.67</v>
      </c>
      <c r="CT771" s="17">
        <v>20.67</v>
      </c>
      <c r="CU771" s="14">
        <v>5164260</v>
      </c>
      <c r="CV771" s="23">
        <v>19726.599999999999</v>
      </c>
      <c r="CW771" s="14">
        <v>954358934</v>
      </c>
      <c r="CX771" s="15"/>
      <c r="CY771" t="s">
        <v>1048</v>
      </c>
      <c r="CZ771" t="s">
        <v>1049</v>
      </c>
      <c r="DA771" s="19">
        <v>44007</v>
      </c>
      <c r="DB771" s="17">
        <v>7.13</v>
      </c>
      <c r="DC771" s="17">
        <v>7.15</v>
      </c>
      <c r="DD771" s="17">
        <v>7.08</v>
      </c>
      <c r="DE771" s="17">
        <v>7.08</v>
      </c>
      <c r="DF771" s="14">
        <v>5346</v>
      </c>
      <c r="DG771" s="15" t="s">
        <v>1033</v>
      </c>
      <c r="DH771" s="7" t="s">
        <v>1072</v>
      </c>
      <c r="DI771" s="7" t="s">
        <v>1073</v>
      </c>
      <c r="DJ771" s="19">
        <v>44007</v>
      </c>
      <c r="DK771" s="17">
        <v>98.38</v>
      </c>
      <c r="DL771" s="17">
        <v>99.38</v>
      </c>
      <c r="DM771" s="17">
        <v>97.9</v>
      </c>
      <c r="DN771" s="17">
        <v>97.91</v>
      </c>
      <c r="DO771" s="14">
        <v>33958</v>
      </c>
      <c r="DQ771" s="6">
        <v>44008</v>
      </c>
      <c r="DR771" s="62">
        <v>8.8500000000000002E-3</v>
      </c>
    </row>
    <row r="772" spans="1:122" ht="15" hidden="1" x14ac:dyDescent="0.25">
      <c r="A772" s="17" t="s">
        <v>8</v>
      </c>
      <c r="B772" s="17" t="s">
        <v>9</v>
      </c>
      <c r="C772" s="26" t="s">
        <v>776</v>
      </c>
      <c r="D772" s="21">
        <v>54.16</v>
      </c>
      <c r="E772" s="21">
        <v>54.16</v>
      </c>
      <c r="F772" s="21">
        <v>53.87</v>
      </c>
      <c r="G772" s="21">
        <v>54.11</v>
      </c>
      <c r="H772" s="21">
        <v>226</v>
      </c>
      <c r="I772" s="15"/>
      <c r="J772" s="9" t="s">
        <v>1027</v>
      </c>
      <c r="K772" s="9" t="s">
        <v>1028</v>
      </c>
      <c r="L772" s="12" t="s">
        <v>776</v>
      </c>
      <c r="M772" s="10">
        <v>31.876000000000001</v>
      </c>
      <c r="N772" s="10">
        <v>32.054000000000002</v>
      </c>
      <c r="O772" s="10">
        <v>31.725000000000001</v>
      </c>
      <c r="P772" s="10">
        <v>31.965</v>
      </c>
      <c r="Q772" s="10">
        <v>4770869</v>
      </c>
      <c r="R772" s="10">
        <v>94165.32</v>
      </c>
      <c r="S772" s="10">
        <v>2945851394</v>
      </c>
      <c r="T772" s="15"/>
      <c r="U772" s="7" t="s">
        <v>1031</v>
      </c>
      <c r="V772" s="7" t="s">
        <v>1032</v>
      </c>
      <c r="W772" s="19">
        <v>44006</v>
      </c>
      <c r="X772" s="17">
        <v>10.8</v>
      </c>
      <c r="Y772" s="17">
        <v>10.83</v>
      </c>
      <c r="Z772" s="17">
        <v>10.73</v>
      </c>
      <c r="AA772" s="17">
        <v>10.79</v>
      </c>
      <c r="AB772" s="14">
        <v>41955</v>
      </c>
      <c r="AC772" s="15"/>
      <c r="AD772" s="7" t="s">
        <v>1034</v>
      </c>
      <c r="AE772" s="7" t="s">
        <v>1035</v>
      </c>
      <c r="AF772" s="19">
        <v>44006</v>
      </c>
      <c r="AG772" s="17">
        <v>14.14</v>
      </c>
      <c r="AH772" s="17">
        <v>14.24</v>
      </c>
      <c r="AI772" s="17">
        <v>14.04</v>
      </c>
      <c r="AJ772" s="17">
        <v>14.24</v>
      </c>
      <c r="AK772" s="14">
        <v>6540610</v>
      </c>
      <c r="AL772" s="23">
        <v>43844.46</v>
      </c>
      <c r="AM772" s="14">
        <v>3078964918</v>
      </c>
      <c r="AN772" s="15"/>
      <c r="AO772" s="7" t="s">
        <v>1036</v>
      </c>
      <c r="AP772" s="7" t="s">
        <v>1037</v>
      </c>
      <c r="AQ772" s="19">
        <v>44006</v>
      </c>
      <c r="AR772" s="17">
        <v>3.5000000000000003E-2</v>
      </c>
      <c r="AS772" s="17">
        <v>3.5000000000000003E-2</v>
      </c>
      <c r="AT772" s="17">
        <v>3.4000000000000002E-2</v>
      </c>
      <c r="AU772" s="17">
        <v>3.5000000000000003E-2</v>
      </c>
      <c r="AV772" s="14">
        <v>847703</v>
      </c>
      <c r="AW772" s="17">
        <v>23.5</v>
      </c>
      <c r="AX772" s="14">
        <v>671461957</v>
      </c>
      <c r="AY772" s="15"/>
      <c r="AZ772" s="7" t="s">
        <v>1038</v>
      </c>
      <c r="BA772" s="7" t="s">
        <v>1039</v>
      </c>
      <c r="BB772" s="19">
        <v>44006</v>
      </c>
      <c r="BC772" s="17">
        <v>121.57</v>
      </c>
      <c r="BD772" s="17">
        <v>122.75</v>
      </c>
      <c r="BE772" s="17">
        <v>121.26</v>
      </c>
      <c r="BF772" s="17">
        <v>121.59</v>
      </c>
      <c r="BG772" s="14">
        <v>804142</v>
      </c>
      <c r="BH772" s="23">
        <v>43700.18</v>
      </c>
      <c r="BI772" s="14">
        <v>359406004</v>
      </c>
      <c r="BJ772" s="15"/>
      <c r="BK772" t="s">
        <v>1040</v>
      </c>
      <c r="BL772" t="s">
        <v>1041</v>
      </c>
      <c r="BM772" s="19">
        <v>44006</v>
      </c>
      <c r="BN772" s="17">
        <v>24.93</v>
      </c>
      <c r="BO772" s="17">
        <v>25.07</v>
      </c>
      <c r="BP772" s="17">
        <v>24.92</v>
      </c>
      <c r="BQ772" s="17">
        <v>25.03</v>
      </c>
      <c r="BR772" s="14">
        <v>105475</v>
      </c>
      <c r="BS772" s="15"/>
      <c r="BT772" s="7" t="s">
        <v>1042</v>
      </c>
      <c r="BU772" s="7" t="s">
        <v>1043</v>
      </c>
      <c r="BV772" s="19">
        <v>44006</v>
      </c>
      <c r="BW772" s="17">
        <v>2.46</v>
      </c>
      <c r="BX772" s="17">
        <v>2.4900000000000002</v>
      </c>
      <c r="BY772" s="17">
        <v>2.4550000000000001</v>
      </c>
      <c r="BZ772" s="17">
        <v>2.46</v>
      </c>
      <c r="CA772" s="14">
        <v>2629692</v>
      </c>
      <c r="CB772" s="23">
        <v>1626.28</v>
      </c>
      <c r="CC772" s="14">
        <v>661088044</v>
      </c>
      <c r="CD772" s="15"/>
      <c r="CE772" t="s">
        <v>1044</v>
      </c>
      <c r="CF772" t="s">
        <v>1045</v>
      </c>
      <c r="CG772" s="19">
        <v>44006</v>
      </c>
      <c r="CH772" s="17">
        <v>53.37</v>
      </c>
      <c r="CI772" s="17">
        <v>53.42</v>
      </c>
      <c r="CJ772" s="17">
        <v>53.2</v>
      </c>
      <c r="CK772" s="17">
        <v>53.37</v>
      </c>
      <c r="CL772" s="14">
        <v>15193</v>
      </c>
      <c r="CM772" s="15" t="s">
        <v>1033</v>
      </c>
      <c r="CN772" s="7" t="s">
        <v>1046</v>
      </c>
      <c r="CO772" s="7" t="s">
        <v>1047</v>
      </c>
      <c r="CP772" s="19">
        <v>44006</v>
      </c>
      <c r="CQ772" s="17">
        <v>21.93</v>
      </c>
      <c r="CR772" s="17">
        <v>22.11</v>
      </c>
      <c r="CS772" s="17">
        <v>21.53</v>
      </c>
      <c r="CT772" s="17">
        <v>21.58</v>
      </c>
      <c r="CU772" s="14">
        <v>3568432</v>
      </c>
      <c r="CV772" s="23">
        <v>20595.07</v>
      </c>
      <c r="CW772" s="14">
        <v>954358934</v>
      </c>
      <c r="CX772" s="15"/>
      <c r="CY772" t="s">
        <v>1048</v>
      </c>
      <c r="CZ772" t="s">
        <v>1049</v>
      </c>
      <c r="DA772" s="19">
        <v>44006</v>
      </c>
      <c r="DB772" s="17">
        <v>7.22</v>
      </c>
      <c r="DC772" s="17">
        <v>7.24</v>
      </c>
      <c r="DD772" s="17">
        <v>7.21</v>
      </c>
      <c r="DE772" s="17">
        <v>7.21</v>
      </c>
      <c r="DF772" s="14">
        <v>14327</v>
      </c>
      <c r="DG772" s="15" t="s">
        <v>1033</v>
      </c>
      <c r="DH772" s="7" t="s">
        <v>1072</v>
      </c>
      <c r="DI772" s="7" t="s">
        <v>1073</v>
      </c>
      <c r="DJ772" s="19">
        <v>44006</v>
      </c>
      <c r="DK772" s="17">
        <v>100.34</v>
      </c>
      <c r="DL772" s="17">
        <v>100.69</v>
      </c>
      <c r="DM772" s="17">
        <v>99.86</v>
      </c>
      <c r="DN772" s="17">
        <v>100.19</v>
      </c>
      <c r="DO772" s="14">
        <v>22173</v>
      </c>
      <c r="DQ772" s="6">
        <v>44007</v>
      </c>
      <c r="DR772" s="62">
        <v>8.8500000000000002E-3</v>
      </c>
    </row>
    <row r="773" spans="1:122" ht="15" hidden="1" x14ac:dyDescent="0.25">
      <c r="A773" s="17" t="s">
        <v>8</v>
      </c>
      <c r="B773" s="17" t="s">
        <v>9</v>
      </c>
      <c r="C773" s="26" t="s">
        <v>777</v>
      </c>
      <c r="D773" s="21">
        <v>54.1</v>
      </c>
      <c r="E773" s="21">
        <v>54.16</v>
      </c>
      <c r="F773" s="21">
        <v>54</v>
      </c>
      <c r="G773" s="21">
        <v>54.16</v>
      </c>
      <c r="H773" s="21">
        <v>129</v>
      </c>
      <c r="I773" s="15"/>
      <c r="J773" s="9" t="s">
        <v>1027</v>
      </c>
      <c r="K773" s="9" t="s">
        <v>1028</v>
      </c>
      <c r="L773" s="12" t="s">
        <v>777</v>
      </c>
      <c r="M773" s="10">
        <v>31.876000000000001</v>
      </c>
      <c r="N773" s="10">
        <v>32.090000000000003</v>
      </c>
      <c r="O773" s="10">
        <v>31.24</v>
      </c>
      <c r="P773" s="10">
        <v>31.734000000000002</v>
      </c>
      <c r="Q773" s="10">
        <v>5819153</v>
      </c>
      <c r="R773" s="10">
        <v>93483.35</v>
      </c>
      <c r="S773" s="10">
        <v>2945851394</v>
      </c>
      <c r="T773" s="15"/>
      <c r="U773" s="7" t="s">
        <v>1031</v>
      </c>
      <c r="V773" s="7" t="s">
        <v>1032</v>
      </c>
      <c r="W773" s="19">
        <v>44005</v>
      </c>
      <c r="X773" s="17">
        <v>10.7</v>
      </c>
      <c r="Y773" s="17">
        <v>10.89</v>
      </c>
      <c r="Z773" s="17">
        <v>10.68</v>
      </c>
      <c r="AA773" s="17">
        <v>10.79</v>
      </c>
      <c r="AB773" s="14">
        <v>101237</v>
      </c>
      <c r="AC773" s="15"/>
      <c r="AD773" s="7" t="s">
        <v>1034</v>
      </c>
      <c r="AE773" s="7" t="s">
        <v>1035</v>
      </c>
      <c r="AF773" s="19">
        <v>44005</v>
      </c>
      <c r="AG773" s="17">
        <v>14</v>
      </c>
      <c r="AH773" s="17">
        <v>14.12</v>
      </c>
      <c r="AI773" s="17">
        <v>13.72</v>
      </c>
      <c r="AJ773" s="17">
        <v>14.01</v>
      </c>
      <c r="AK773" s="14">
        <v>7211862</v>
      </c>
      <c r="AL773" s="23">
        <v>43136.3</v>
      </c>
      <c r="AM773" s="14">
        <v>3078964918</v>
      </c>
      <c r="AN773" s="15"/>
      <c r="AO773" s="7" t="s">
        <v>1036</v>
      </c>
      <c r="AP773" s="7" t="s">
        <v>1037</v>
      </c>
      <c r="AQ773" s="19">
        <v>44005</v>
      </c>
      <c r="AR773" s="17">
        <v>3.5000000000000003E-2</v>
      </c>
      <c r="AS773" s="17">
        <v>3.6999999999999998E-2</v>
      </c>
      <c r="AT773" s="17">
        <v>3.3000000000000002E-2</v>
      </c>
      <c r="AU773" s="17">
        <v>3.4000000000000002E-2</v>
      </c>
      <c r="AV773" s="14">
        <v>3745635</v>
      </c>
      <c r="AW773" s="17">
        <v>22.83</v>
      </c>
      <c r="AX773" s="14">
        <v>671461957</v>
      </c>
      <c r="AY773" s="15"/>
      <c r="AZ773" s="7" t="s">
        <v>1038</v>
      </c>
      <c r="BA773" s="7" t="s">
        <v>1039</v>
      </c>
      <c r="BB773" s="19">
        <v>44005</v>
      </c>
      <c r="BC773" s="17">
        <v>121.35</v>
      </c>
      <c r="BD773" s="17">
        <v>122.85</v>
      </c>
      <c r="BE773" s="17">
        <v>119.08</v>
      </c>
      <c r="BF773" s="17">
        <v>121.57</v>
      </c>
      <c r="BG773" s="14">
        <v>1088120</v>
      </c>
      <c r="BH773" s="23">
        <v>43692.99</v>
      </c>
      <c r="BI773" s="14">
        <v>359406004</v>
      </c>
      <c r="BJ773" s="15"/>
      <c r="BK773" t="s">
        <v>1040</v>
      </c>
      <c r="BL773" t="s">
        <v>1041</v>
      </c>
      <c r="BM773" s="19">
        <v>44005</v>
      </c>
      <c r="BN773" s="17">
        <v>24.91</v>
      </c>
      <c r="BO773" s="17">
        <v>24.93</v>
      </c>
      <c r="BP773" s="17">
        <v>24.7</v>
      </c>
      <c r="BQ773" s="17">
        <v>24.89</v>
      </c>
      <c r="BR773" s="14">
        <v>153741</v>
      </c>
      <c r="BS773" s="15"/>
      <c r="BT773" s="7" t="s">
        <v>1042</v>
      </c>
      <c r="BU773" s="7" t="s">
        <v>1043</v>
      </c>
      <c r="BV773" s="19">
        <v>44005</v>
      </c>
      <c r="BW773" s="17">
        <v>2.4900000000000002</v>
      </c>
      <c r="BX773" s="17">
        <v>2.5099999999999998</v>
      </c>
      <c r="BY773" s="17">
        <v>2.4</v>
      </c>
      <c r="BZ773" s="17">
        <v>2.44</v>
      </c>
      <c r="CA773" s="14">
        <v>2662032</v>
      </c>
      <c r="CB773" s="23">
        <v>1613.05</v>
      </c>
      <c r="CC773" s="14">
        <v>661088044</v>
      </c>
      <c r="CD773" s="15"/>
      <c r="CE773" t="s">
        <v>1044</v>
      </c>
      <c r="CF773" t="s">
        <v>1045</v>
      </c>
      <c r="CG773" s="19">
        <v>44005</v>
      </c>
      <c r="CH773" s="17">
        <v>53.18</v>
      </c>
      <c r="CI773" s="17">
        <v>53.47</v>
      </c>
      <c r="CJ773" s="17">
        <v>52.78</v>
      </c>
      <c r="CK773" s="17">
        <v>53.2</v>
      </c>
      <c r="CL773" s="14">
        <v>22131</v>
      </c>
      <c r="CM773" s="15" t="s">
        <v>1033</v>
      </c>
      <c r="CN773" s="7" t="s">
        <v>1046</v>
      </c>
      <c r="CO773" s="7" t="s">
        <v>1047</v>
      </c>
      <c r="CP773" s="19">
        <v>44005</v>
      </c>
      <c r="CQ773" s="17">
        <v>22.28</v>
      </c>
      <c r="CR773" s="17">
        <v>22.36</v>
      </c>
      <c r="CS773" s="17">
        <v>21.73</v>
      </c>
      <c r="CT773" s="17">
        <v>21.93</v>
      </c>
      <c r="CU773" s="14">
        <v>3061790</v>
      </c>
      <c r="CV773" s="23">
        <v>20929.09</v>
      </c>
      <c r="CW773" s="14">
        <v>954358934</v>
      </c>
      <c r="CX773" s="15"/>
      <c r="CY773" t="s">
        <v>1048</v>
      </c>
      <c r="CZ773" t="s">
        <v>1049</v>
      </c>
      <c r="DA773" s="19">
        <v>44005</v>
      </c>
      <c r="DB773" s="17">
        <v>7.22</v>
      </c>
      <c r="DC773" s="17">
        <v>7.25</v>
      </c>
      <c r="DD773" s="17">
        <v>7.17</v>
      </c>
      <c r="DE773" s="17">
        <v>7.19</v>
      </c>
      <c r="DF773" s="14">
        <v>12359</v>
      </c>
      <c r="DG773" s="15" t="s">
        <v>1033</v>
      </c>
      <c r="DH773" s="7" t="s">
        <v>1072</v>
      </c>
      <c r="DI773" s="7" t="s">
        <v>1073</v>
      </c>
      <c r="DJ773" s="19">
        <v>44005</v>
      </c>
      <c r="DK773" s="17">
        <v>100.59</v>
      </c>
      <c r="DL773" s="17">
        <v>100.81</v>
      </c>
      <c r="DM773" s="17">
        <v>98.79</v>
      </c>
      <c r="DN773" s="17">
        <v>99.75</v>
      </c>
      <c r="DO773" s="14">
        <v>33577</v>
      </c>
      <c r="DQ773" s="6">
        <v>44006</v>
      </c>
      <c r="DR773" s="62">
        <v>9.2200000000000008E-3</v>
      </c>
    </row>
    <row r="774" spans="1:122" ht="15" hidden="1" x14ac:dyDescent="0.25">
      <c r="A774" s="17" t="s">
        <v>8</v>
      </c>
      <c r="B774" s="17" t="s">
        <v>9</v>
      </c>
      <c r="C774" s="26" t="s">
        <v>778</v>
      </c>
      <c r="D774" s="21">
        <v>54.33</v>
      </c>
      <c r="E774" s="21">
        <v>54.5</v>
      </c>
      <c r="F774" s="21">
        <v>54.25</v>
      </c>
      <c r="G774" s="21">
        <v>54.39</v>
      </c>
      <c r="H774" s="21">
        <v>393</v>
      </c>
      <c r="I774" s="15"/>
      <c r="J774" s="9" t="s">
        <v>1027</v>
      </c>
      <c r="K774" s="9" t="s">
        <v>1028</v>
      </c>
      <c r="L774" s="12" t="s">
        <v>778</v>
      </c>
      <c r="M774" s="10">
        <v>30.986000000000001</v>
      </c>
      <c r="N774" s="10">
        <v>31.77</v>
      </c>
      <c r="O774" s="10">
        <v>30.896999999999998</v>
      </c>
      <c r="P774" s="10">
        <v>31.484999999999999</v>
      </c>
      <c r="Q774" s="10">
        <v>4375806</v>
      </c>
      <c r="R774" s="10">
        <v>92748.66</v>
      </c>
      <c r="S774" s="10">
        <v>2945851394</v>
      </c>
      <c r="T774" s="15"/>
      <c r="U774" s="7" t="s">
        <v>1031</v>
      </c>
      <c r="V774" s="7" t="s">
        <v>1032</v>
      </c>
      <c r="W774" s="19">
        <v>44004</v>
      </c>
      <c r="X774" s="17">
        <v>10.7</v>
      </c>
      <c r="Y774" s="17">
        <v>10.73</v>
      </c>
      <c r="Z774" s="17">
        <v>10.66</v>
      </c>
      <c r="AA774" s="17">
        <v>10.68</v>
      </c>
      <c r="AB774" s="14">
        <v>120191</v>
      </c>
      <c r="AC774" s="15"/>
      <c r="AD774" s="7" t="s">
        <v>1034</v>
      </c>
      <c r="AE774" s="7" t="s">
        <v>1035</v>
      </c>
      <c r="AF774" s="19">
        <v>44004</v>
      </c>
      <c r="AG774" s="17">
        <v>13.63</v>
      </c>
      <c r="AH774" s="17">
        <v>13.92</v>
      </c>
      <c r="AI774" s="17">
        <v>13.56</v>
      </c>
      <c r="AJ774" s="17">
        <v>13.83</v>
      </c>
      <c r="AK774" s="14">
        <v>6005808</v>
      </c>
      <c r="AL774" s="23">
        <v>42582.080000000002</v>
      </c>
      <c r="AM774" s="14">
        <v>3078964918</v>
      </c>
      <c r="AN774" s="15"/>
      <c r="AO774" s="7" t="s">
        <v>1036</v>
      </c>
      <c r="AP774" s="7" t="s">
        <v>1037</v>
      </c>
      <c r="AQ774" s="19">
        <v>44004</v>
      </c>
      <c r="AR774" s="17">
        <v>3.5999999999999997E-2</v>
      </c>
      <c r="AS774" s="17">
        <v>3.5999999999999997E-2</v>
      </c>
      <c r="AT774" s="17">
        <v>3.5000000000000003E-2</v>
      </c>
      <c r="AU774" s="17">
        <v>3.5000000000000003E-2</v>
      </c>
      <c r="AV774" s="14">
        <v>2030077</v>
      </c>
      <c r="AW774" s="17">
        <v>23.5</v>
      </c>
      <c r="AX774" s="14">
        <v>671461957</v>
      </c>
      <c r="AY774" s="15"/>
      <c r="AZ774" s="7" t="s">
        <v>1038</v>
      </c>
      <c r="BA774" s="7" t="s">
        <v>1039</v>
      </c>
      <c r="BB774" s="19">
        <v>44004</v>
      </c>
      <c r="BC774" s="17">
        <v>119.64</v>
      </c>
      <c r="BD774" s="17">
        <v>121.38</v>
      </c>
      <c r="BE774" s="17">
        <v>118.88</v>
      </c>
      <c r="BF774" s="17">
        <v>120.61</v>
      </c>
      <c r="BG774" s="14">
        <v>818420</v>
      </c>
      <c r="BH774" s="23">
        <v>43347.96</v>
      </c>
      <c r="BI774" s="14">
        <v>359406004</v>
      </c>
      <c r="BJ774" s="15"/>
      <c r="BK774" t="s">
        <v>1040</v>
      </c>
      <c r="BL774" t="s">
        <v>1041</v>
      </c>
      <c r="BM774" s="19">
        <v>44004</v>
      </c>
      <c r="BN774" s="17">
        <v>24.7</v>
      </c>
      <c r="BO774" s="17">
        <v>24.79</v>
      </c>
      <c r="BP774" s="17">
        <v>24.65</v>
      </c>
      <c r="BQ774" s="17">
        <v>24.69</v>
      </c>
      <c r="BR774" s="14">
        <v>93302</v>
      </c>
      <c r="BS774" s="15"/>
      <c r="BT774" s="7" t="s">
        <v>1042</v>
      </c>
      <c r="BU774" s="7" t="s">
        <v>1043</v>
      </c>
      <c r="BV774" s="19">
        <v>44004</v>
      </c>
      <c r="BW774" s="17">
        <v>2.5299999999999998</v>
      </c>
      <c r="BX774" s="17">
        <v>2.54</v>
      </c>
      <c r="BY774" s="17">
        <v>2.4500000000000002</v>
      </c>
      <c r="BZ774" s="17">
        <v>2.46</v>
      </c>
      <c r="CA774" s="14">
        <v>3911893</v>
      </c>
      <c r="CB774" s="23">
        <v>1626.28</v>
      </c>
      <c r="CC774" s="14">
        <v>661088044</v>
      </c>
      <c r="CD774" s="15"/>
      <c r="CE774" t="s">
        <v>1044</v>
      </c>
      <c r="CF774" t="s">
        <v>1045</v>
      </c>
      <c r="CG774" s="19">
        <v>44004</v>
      </c>
      <c r="CH774" s="17">
        <v>53.08</v>
      </c>
      <c r="CI774" s="17">
        <v>53.29</v>
      </c>
      <c r="CJ774" s="17">
        <v>52.68</v>
      </c>
      <c r="CK774" s="17">
        <v>53.11</v>
      </c>
      <c r="CL774" s="14">
        <v>10982</v>
      </c>
      <c r="CM774" s="15" t="s">
        <v>1033</v>
      </c>
      <c r="CN774" s="7" t="s">
        <v>1046</v>
      </c>
      <c r="CO774" s="7" t="s">
        <v>1047</v>
      </c>
      <c r="CP774" s="19">
        <v>44004</v>
      </c>
      <c r="CQ774" s="17">
        <v>21.8</v>
      </c>
      <c r="CR774" s="17">
        <v>22.2</v>
      </c>
      <c r="CS774" s="17">
        <v>21.45</v>
      </c>
      <c r="CT774" s="17">
        <v>22.07</v>
      </c>
      <c r="CU774" s="14">
        <v>3322115</v>
      </c>
      <c r="CV774" s="23">
        <v>21062.7</v>
      </c>
      <c r="CW774" s="14">
        <v>954358934</v>
      </c>
      <c r="CX774" s="15"/>
      <c r="CY774" t="s">
        <v>1048</v>
      </c>
      <c r="CZ774" t="s">
        <v>1049</v>
      </c>
      <c r="DA774" s="19">
        <v>44004</v>
      </c>
      <c r="DB774" s="17">
        <v>7.25</v>
      </c>
      <c r="DC774" s="17">
        <v>7.25</v>
      </c>
      <c r="DD774" s="17">
        <v>7.19</v>
      </c>
      <c r="DE774" s="17">
        <v>7.21</v>
      </c>
      <c r="DF774" s="14">
        <v>27246</v>
      </c>
      <c r="DG774" s="15" t="s">
        <v>1033</v>
      </c>
      <c r="DH774" s="7" t="s">
        <v>1072</v>
      </c>
      <c r="DI774" s="7" t="s">
        <v>1073</v>
      </c>
      <c r="DJ774" s="19">
        <v>44004</v>
      </c>
      <c r="DK774" s="17">
        <v>98.92</v>
      </c>
      <c r="DL774" s="17">
        <v>100.32</v>
      </c>
      <c r="DM774" s="17">
        <v>98.7</v>
      </c>
      <c r="DN774" s="17">
        <v>99.75</v>
      </c>
      <c r="DO774" s="14">
        <v>29114</v>
      </c>
      <c r="DQ774" s="6">
        <v>44005</v>
      </c>
      <c r="DR774" s="62">
        <v>9.1000000000000004E-3</v>
      </c>
    </row>
    <row r="775" spans="1:122" ht="15" hidden="1" x14ac:dyDescent="0.25">
      <c r="A775" s="17" t="s">
        <v>8</v>
      </c>
      <c r="B775" s="17" t="s">
        <v>9</v>
      </c>
      <c r="C775" s="26" t="s">
        <v>779</v>
      </c>
      <c r="D775" s="21">
        <v>54.59</v>
      </c>
      <c r="E775" s="21">
        <v>54.66</v>
      </c>
      <c r="F775" s="21">
        <v>54.47</v>
      </c>
      <c r="G775" s="21">
        <v>54.63</v>
      </c>
      <c r="H775" s="21">
        <v>2084</v>
      </c>
      <c r="I775" s="15"/>
      <c r="J775" s="9" t="s">
        <v>1027</v>
      </c>
      <c r="K775" s="9" t="s">
        <v>1028</v>
      </c>
      <c r="L775" s="12" t="s">
        <v>779</v>
      </c>
      <c r="M775" s="10">
        <v>31.760999999999999</v>
      </c>
      <c r="N775" s="10">
        <v>32.000999999999998</v>
      </c>
      <c r="O775" s="10">
        <v>31.074999999999999</v>
      </c>
      <c r="P775" s="10">
        <v>31.172999999999998</v>
      </c>
      <c r="Q775" s="10">
        <v>15347086</v>
      </c>
      <c r="R775" s="10">
        <v>91830.73</v>
      </c>
      <c r="S775" s="10">
        <v>2945851394</v>
      </c>
      <c r="T775" s="15"/>
      <c r="U775" s="7" t="s">
        <v>1031</v>
      </c>
      <c r="V775" s="7" t="s">
        <v>1032</v>
      </c>
      <c r="W775" s="19">
        <v>44001</v>
      </c>
      <c r="X775" s="17">
        <v>10.7</v>
      </c>
      <c r="Y775" s="17">
        <v>10.9</v>
      </c>
      <c r="Z775" s="17">
        <v>10.7</v>
      </c>
      <c r="AA775" s="17">
        <v>10.76</v>
      </c>
      <c r="AB775" s="14">
        <v>28480</v>
      </c>
      <c r="AC775" s="15"/>
      <c r="AD775" s="7" t="s">
        <v>1034</v>
      </c>
      <c r="AE775" s="7" t="s">
        <v>1035</v>
      </c>
      <c r="AF775" s="19">
        <v>44001</v>
      </c>
      <c r="AG775" s="17">
        <v>14.17</v>
      </c>
      <c r="AH775" s="17">
        <v>14.28</v>
      </c>
      <c r="AI775" s="17">
        <v>13.79</v>
      </c>
      <c r="AJ775" s="17">
        <v>13.79</v>
      </c>
      <c r="AK775" s="14">
        <v>18528570</v>
      </c>
      <c r="AL775" s="23">
        <v>42458.93</v>
      </c>
      <c r="AM775" s="14">
        <v>3078964918</v>
      </c>
      <c r="AN775" s="15"/>
      <c r="AO775" s="7" t="s">
        <v>1036</v>
      </c>
      <c r="AP775" s="7" t="s">
        <v>1037</v>
      </c>
      <c r="AQ775" s="19">
        <v>44001</v>
      </c>
      <c r="AR775" s="17">
        <v>3.5000000000000003E-2</v>
      </c>
      <c r="AS775" s="17">
        <v>3.5999999999999997E-2</v>
      </c>
      <c r="AT775" s="17">
        <v>3.3000000000000002E-2</v>
      </c>
      <c r="AU775" s="17">
        <v>3.5999999999999997E-2</v>
      </c>
      <c r="AV775" s="14">
        <v>1169872</v>
      </c>
      <c r="AW775" s="17">
        <v>24.17</v>
      </c>
      <c r="AX775" s="14">
        <v>671461957</v>
      </c>
      <c r="AY775" s="15"/>
      <c r="AZ775" s="7" t="s">
        <v>1038</v>
      </c>
      <c r="BA775" s="7" t="s">
        <v>1039</v>
      </c>
      <c r="BB775" s="19">
        <v>44001</v>
      </c>
      <c r="BC775" s="17">
        <v>121.03</v>
      </c>
      <c r="BD775" s="17">
        <v>122.6</v>
      </c>
      <c r="BE775" s="17">
        <v>119.97</v>
      </c>
      <c r="BF775" s="17">
        <v>121.53</v>
      </c>
      <c r="BG775" s="14">
        <v>2284406</v>
      </c>
      <c r="BH775" s="23">
        <v>43678.61</v>
      </c>
      <c r="BI775" s="14">
        <v>359406004</v>
      </c>
      <c r="BJ775" s="15"/>
      <c r="BK775" t="s">
        <v>1040</v>
      </c>
      <c r="BL775" t="s">
        <v>1041</v>
      </c>
      <c r="BM775" s="19">
        <v>44001</v>
      </c>
      <c r="BN775" s="17">
        <v>24.85</v>
      </c>
      <c r="BO775" s="17">
        <v>24.86</v>
      </c>
      <c r="BP775" s="17">
        <v>24.78</v>
      </c>
      <c r="BQ775" s="17">
        <v>24.85</v>
      </c>
      <c r="BR775" s="14">
        <v>143899</v>
      </c>
      <c r="BS775" s="15"/>
      <c r="BT775" s="7" t="s">
        <v>1042</v>
      </c>
      <c r="BU775" s="7" t="s">
        <v>1043</v>
      </c>
      <c r="BV775" s="19">
        <v>44001</v>
      </c>
      <c r="BW775" s="17">
        <v>2.57</v>
      </c>
      <c r="BX775" s="17">
        <v>2.58</v>
      </c>
      <c r="BY775" s="17">
        <v>2.5099999999999998</v>
      </c>
      <c r="BZ775" s="17">
        <v>2.5499999999999998</v>
      </c>
      <c r="CA775" s="14">
        <v>2742756</v>
      </c>
      <c r="CB775" s="23">
        <v>1685.77</v>
      </c>
      <c r="CC775" s="14">
        <v>661088044</v>
      </c>
      <c r="CD775" s="15"/>
      <c r="CE775" t="s">
        <v>1044</v>
      </c>
      <c r="CF775" t="s">
        <v>1045</v>
      </c>
      <c r="CG775" s="19">
        <v>44001</v>
      </c>
      <c r="CH775" s="17">
        <v>53.58</v>
      </c>
      <c r="CI775" s="17">
        <v>53.58</v>
      </c>
      <c r="CJ775" s="17">
        <v>53.23</v>
      </c>
      <c r="CK775" s="17">
        <v>53.3</v>
      </c>
      <c r="CL775" s="14">
        <v>13217</v>
      </c>
      <c r="CM775" s="15" t="s">
        <v>1033</v>
      </c>
      <c r="CN775" s="7" t="s">
        <v>1046</v>
      </c>
      <c r="CO775" s="7" t="s">
        <v>1047</v>
      </c>
      <c r="CP775" s="19">
        <v>44001</v>
      </c>
      <c r="CQ775" s="17">
        <v>22.15</v>
      </c>
      <c r="CR775" s="17">
        <v>22.28</v>
      </c>
      <c r="CS775" s="17">
        <v>21.84</v>
      </c>
      <c r="CT775" s="17">
        <v>21.88</v>
      </c>
      <c r="CU775" s="14">
        <v>6889342</v>
      </c>
      <c r="CV775" s="23">
        <v>20881.37</v>
      </c>
      <c r="CW775" s="14">
        <v>954358934</v>
      </c>
      <c r="CX775" s="15"/>
      <c r="CY775" t="s">
        <v>1048</v>
      </c>
      <c r="CZ775" t="s">
        <v>1049</v>
      </c>
      <c r="DA775" s="19">
        <v>44001</v>
      </c>
      <c r="DB775" s="17">
        <v>7.23</v>
      </c>
      <c r="DC775" s="17">
        <v>7.23</v>
      </c>
      <c r="DD775" s="17">
        <v>7.16</v>
      </c>
      <c r="DE775" s="17">
        <v>7.16</v>
      </c>
      <c r="DF775" s="14">
        <v>5400</v>
      </c>
      <c r="DG775" s="15" t="s">
        <v>1033</v>
      </c>
      <c r="DH775" s="7" t="s">
        <v>1072</v>
      </c>
      <c r="DI775" s="7" t="s">
        <v>1073</v>
      </c>
      <c r="DJ775" s="19">
        <v>44001</v>
      </c>
      <c r="DK775" s="17">
        <v>100.58</v>
      </c>
      <c r="DL775" s="17">
        <v>100.89</v>
      </c>
      <c r="DM775" s="17">
        <v>99.65</v>
      </c>
      <c r="DN775" s="17">
        <v>99.9</v>
      </c>
      <c r="DO775" s="14">
        <v>48492</v>
      </c>
      <c r="DQ775" s="6">
        <v>44004</v>
      </c>
      <c r="DR775" s="62">
        <v>8.6999999999999994E-3</v>
      </c>
    </row>
    <row r="776" spans="1:122" ht="15" hidden="1" x14ac:dyDescent="0.25">
      <c r="A776" s="17" t="s">
        <v>8</v>
      </c>
      <c r="B776" s="17" t="s">
        <v>9</v>
      </c>
      <c r="C776" s="26" t="s">
        <v>780</v>
      </c>
      <c r="D776" s="21">
        <v>54.32</v>
      </c>
      <c r="E776" s="21">
        <v>54.46</v>
      </c>
      <c r="F776" s="21">
        <v>54.08</v>
      </c>
      <c r="G776" s="21">
        <v>54.32</v>
      </c>
      <c r="H776" s="21">
        <v>1170</v>
      </c>
      <c r="I776" s="15"/>
      <c r="J776" s="9" t="s">
        <v>1027</v>
      </c>
      <c r="K776" s="9" t="s">
        <v>1028</v>
      </c>
      <c r="L776" s="12" t="s">
        <v>780</v>
      </c>
      <c r="M776" s="10">
        <v>31.858000000000001</v>
      </c>
      <c r="N776" s="10">
        <v>31.974</v>
      </c>
      <c r="O776" s="10">
        <v>31.475999999999999</v>
      </c>
      <c r="P776" s="10">
        <v>31.777999999999999</v>
      </c>
      <c r="Q776" s="10">
        <v>9748325</v>
      </c>
      <c r="R776" s="10">
        <v>93614.44</v>
      </c>
      <c r="S776" s="10">
        <v>2945851394</v>
      </c>
      <c r="T776" s="15"/>
      <c r="U776" s="7" t="s">
        <v>1031</v>
      </c>
      <c r="V776" s="7" t="s">
        <v>1032</v>
      </c>
      <c r="W776" s="19">
        <v>44000</v>
      </c>
      <c r="X776" s="17">
        <v>10.7</v>
      </c>
      <c r="Y776" s="17">
        <v>10.7</v>
      </c>
      <c r="Z776" s="17">
        <v>10.63</v>
      </c>
      <c r="AA776" s="17">
        <v>10.69</v>
      </c>
      <c r="AB776" s="14">
        <v>41288</v>
      </c>
      <c r="AC776" s="15"/>
      <c r="AD776" s="7" t="s">
        <v>1034</v>
      </c>
      <c r="AE776" s="7" t="s">
        <v>1035</v>
      </c>
      <c r="AF776" s="19">
        <v>44000</v>
      </c>
      <c r="AG776" s="17">
        <v>14.02</v>
      </c>
      <c r="AH776" s="17">
        <v>14.39</v>
      </c>
      <c r="AI776" s="17">
        <v>13.95</v>
      </c>
      <c r="AJ776" s="17">
        <v>14</v>
      </c>
      <c r="AK776" s="14">
        <v>16249855</v>
      </c>
      <c r="AL776" s="23">
        <v>43105.51</v>
      </c>
      <c r="AM776" s="14">
        <v>3078964918</v>
      </c>
      <c r="AN776" s="15"/>
      <c r="AO776" s="7" t="s">
        <v>1036</v>
      </c>
      <c r="AP776" s="7" t="s">
        <v>1037</v>
      </c>
      <c r="AQ776" s="19">
        <v>44000</v>
      </c>
      <c r="AR776" s="17">
        <v>3.5000000000000003E-2</v>
      </c>
      <c r="AS776" s="17">
        <v>3.5000000000000003E-2</v>
      </c>
      <c r="AT776" s="17">
        <v>3.3000000000000002E-2</v>
      </c>
      <c r="AU776" s="17">
        <v>3.3000000000000002E-2</v>
      </c>
      <c r="AV776" s="14">
        <v>1607129</v>
      </c>
      <c r="AW776" s="17">
        <v>22.16</v>
      </c>
      <c r="AX776" s="14">
        <v>671461957</v>
      </c>
      <c r="AY776" s="15"/>
      <c r="AZ776" s="7" t="s">
        <v>1038</v>
      </c>
      <c r="BA776" s="7" t="s">
        <v>1039</v>
      </c>
      <c r="BB776" s="19">
        <v>44000</v>
      </c>
      <c r="BC776" s="17">
        <v>120.33</v>
      </c>
      <c r="BD776" s="17">
        <v>121.1</v>
      </c>
      <c r="BE776" s="17">
        <v>118.27</v>
      </c>
      <c r="BF776" s="17">
        <v>119.78</v>
      </c>
      <c r="BG776" s="14">
        <v>1770121</v>
      </c>
      <c r="BH776" s="23">
        <v>43049.65</v>
      </c>
      <c r="BI776" s="14">
        <v>359406004</v>
      </c>
      <c r="BJ776" s="15"/>
      <c r="BK776" t="s">
        <v>1040</v>
      </c>
      <c r="BL776" t="s">
        <v>1041</v>
      </c>
      <c r="BM776" s="19">
        <v>44000</v>
      </c>
      <c r="BN776" s="17">
        <v>24.61</v>
      </c>
      <c r="BO776" s="17">
        <v>24.62</v>
      </c>
      <c r="BP776" s="17">
        <v>24.5</v>
      </c>
      <c r="BQ776" s="17">
        <v>24.62</v>
      </c>
      <c r="BR776" s="14">
        <v>166899</v>
      </c>
      <c r="BS776" s="15"/>
      <c r="BT776" s="7" t="s">
        <v>1042</v>
      </c>
      <c r="BU776" s="7" t="s">
        <v>1043</v>
      </c>
      <c r="BV776" s="19">
        <v>44000</v>
      </c>
      <c r="BW776" s="17">
        <v>2.62</v>
      </c>
      <c r="BX776" s="17">
        <v>2.65</v>
      </c>
      <c r="BY776" s="17">
        <v>2.5</v>
      </c>
      <c r="BZ776" s="17">
        <v>2.5</v>
      </c>
      <c r="CA776" s="14">
        <v>3719300</v>
      </c>
      <c r="CB776" s="23">
        <v>1652.72</v>
      </c>
      <c r="CC776" s="14">
        <v>661088044</v>
      </c>
      <c r="CD776" s="15"/>
      <c r="CE776" t="s">
        <v>1044</v>
      </c>
      <c r="CF776" t="s">
        <v>1045</v>
      </c>
      <c r="CG776" s="19">
        <v>44000</v>
      </c>
      <c r="CH776" s="17">
        <v>53.25</v>
      </c>
      <c r="CI776" s="17">
        <v>53.25</v>
      </c>
      <c r="CJ776" s="17">
        <v>52.8</v>
      </c>
      <c r="CK776" s="17">
        <v>53.07</v>
      </c>
      <c r="CL776" s="14">
        <v>11887</v>
      </c>
      <c r="CM776" s="15" t="s">
        <v>1033</v>
      </c>
      <c r="CN776" s="7" t="s">
        <v>1046</v>
      </c>
      <c r="CO776" s="7" t="s">
        <v>1047</v>
      </c>
      <c r="CP776" s="19">
        <v>44000</v>
      </c>
      <c r="CQ776" s="17">
        <v>21.56</v>
      </c>
      <c r="CR776" s="17">
        <v>21.925000000000001</v>
      </c>
      <c r="CS776" s="17">
        <v>21.22</v>
      </c>
      <c r="CT776" s="17">
        <v>21.75</v>
      </c>
      <c r="CU776" s="14">
        <v>5364598</v>
      </c>
      <c r="CV776" s="23">
        <v>20757.310000000001</v>
      </c>
      <c r="CW776" s="14">
        <v>954358934</v>
      </c>
      <c r="CX776" s="15"/>
      <c r="CY776" t="s">
        <v>1048</v>
      </c>
      <c r="CZ776" t="s">
        <v>1049</v>
      </c>
      <c r="DA776" s="19">
        <v>44000</v>
      </c>
      <c r="DB776" s="17">
        <v>7.14</v>
      </c>
      <c r="DC776" s="17">
        <v>7.19</v>
      </c>
      <c r="DD776" s="17">
        <v>7.14</v>
      </c>
      <c r="DE776" s="17">
        <v>7.19</v>
      </c>
      <c r="DF776" s="14">
        <v>12045</v>
      </c>
      <c r="DG776" s="15" t="s">
        <v>1033</v>
      </c>
      <c r="DH776" s="7" t="s">
        <v>1072</v>
      </c>
      <c r="DI776" s="7" t="s">
        <v>1073</v>
      </c>
      <c r="DJ776" s="19">
        <v>44000</v>
      </c>
      <c r="DK776" s="17">
        <v>100.29</v>
      </c>
      <c r="DL776" s="17">
        <v>100.29</v>
      </c>
      <c r="DM776" s="17">
        <v>98.96</v>
      </c>
      <c r="DN776" s="17">
        <v>99.7</v>
      </c>
      <c r="DO776" s="14">
        <v>28612</v>
      </c>
      <c r="DQ776" s="6">
        <v>44001</v>
      </c>
      <c r="DR776" s="62">
        <v>8.7200000000000003E-3</v>
      </c>
    </row>
    <row r="777" spans="1:122" ht="15" hidden="1" x14ac:dyDescent="0.25">
      <c r="A777" s="17" t="s">
        <v>8</v>
      </c>
      <c r="B777" s="17" t="s">
        <v>9</v>
      </c>
      <c r="C777" s="26" t="s">
        <v>781</v>
      </c>
      <c r="D777" s="21">
        <v>55</v>
      </c>
      <c r="E777" s="21">
        <v>55.06</v>
      </c>
      <c r="F777" s="21">
        <v>55</v>
      </c>
      <c r="G777" s="21">
        <v>55.06</v>
      </c>
      <c r="H777" s="21">
        <v>184</v>
      </c>
      <c r="I777" s="15"/>
      <c r="J777" s="9" t="s">
        <v>1027</v>
      </c>
      <c r="K777" s="9" t="s">
        <v>1028</v>
      </c>
      <c r="L777" s="12" t="s">
        <v>781</v>
      </c>
      <c r="M777" s="10">
        <v>32.570999999999998</v>
      </c>
      <c r="N777" s="10">
        <v>32.588999999999999</v>
      </c>
      <c r="O777" s="10">
        <v>31.907</v>
      </c>
      <c r="P777" s="10">
        <v>32.072000000000003</v>
      </c>
      <c r="Q777" s="10">
        <v>6077910</v>
      </c>
      <c r="R777" s="10">
        <v>94479.94</v>
      </c>
      <c r="S777" s="10">
        <v>2945851394</v>
      </c>
      <c r="T777" s="15"/>
      <c r="U777" s="7" t="s">
        <v>1031</v>
      </c>
      <c r="V777" s="7" t="s">
        <v>1032</v>
      </c>
      <c r="W777" s="19">
        <v>43999</v>
      </c>
      <c r="X777" s="17">
        <v>10.72</v>
      </c>
      <c r="Y777" s="17">
        <v>10.74</v>
      </c>
      <c r="Z777" s="17">
        <v>10.68</v>
      </c>
      <c r="AA777" s="17">
        <v>10.72</v>
      </c>
      <c r="AB777" s="14">
        <v>64744</v>
      </c>
      <c r="AC777" s="15"/>
      <c r="AD777" s="7" t="s">
        <v>1034</v>
      </c>
      <c r="AE777" s="7" t="s">
        <v>1035</v>
      </c>
      <c r="AF777" s="19">
        <v>43999</v>
      </c>
      <c r="AG777" s="17">
        <v>15.04</v>
      </c>
      <c r="AH777" s="17">
        <v>15.04</v>
      </c>
      <c r="AI777" s="17">
        <v>14.56</v>
      </c>
      <c r="AJ777" s="17">
        <v>14.62</v>
      </c>
      <c r="AK777" s="14">
        <v>9983267</v>
      </c>
      <c r="AL777" s="23">
        <v>45014.47</v>
      </c>
      <c r="AM777" s="14">
        <v>3078964918</v>
      </c>
      <c r="AN777" s="15"/>
      <c r="AO777" s="7" t="s">
        <v>1036</v>
      </c>
      <c r="AP777" s="7" t="s">
        <v>1037</v>
      </c>
      <c r="AQ777" s="19">
        <v>43999</v>
      </c>
      <c r="AR777" s="17">
        <v>3.5000000000000003E-2</v>
      </c>
      <c r="AS777" s="17">
        <v>3.5999999999999997E-2</v>
      </c>
      <c r="AT777" s="17">
        <v>3.4000000000000002E-2</v>
      </c>
      <c r="AU777" s="17">
        <v>3.5000000000000003E-2</v>
      </c>
      <c r="AV777" s="14">
        <v>1356021</v>
      </c>
      <c r="AW777" s="17">
        <v>23.5</v>
      </c>
      <c r="AX777" s="14">
        <v>671461957</v>
      </c>
      <c r="AY777" s="15"/>
      <c r="AZ777" s="7" t="s">
        <v>1038</v>
      </c>
      <c r="BA777" s="7" t="s">
        <v>1039</v>
      </c>
      <c r="BB777" s="19">
        <v>43999</v>
      </c>
      <c r="BC777" s="17">
        <v>120.99</v>
      </c>
      <c r="BD777" s="17">
        <v>121.21</v>
      </c>
      <c r="BE777" s="17">
        <v>118.43</v>
      </c>
      <c r="BF777" s="17">
        <v>121</v>
      </c>
      <c r="BG777" s="14">
        <v>1162059</v>
      </c>
      <c r="BH777" s="23">
        <v>43488.13</v>
      </c>
      <c r="BI777" s="14">
        <v>359406004</v>
      </c>
      <c r="BJ777" s="15"/>
      <c r="BK777" t="s">
        <v>1040</v>
      </c>
      <c r="BL777" t="s">
        <v>1041</v>
      </c>
      <c r="BM777" s="19">
        <v>43999</v>
      </c>
      <c r="BN777" s="17">
        <v>24.59</v>
      </c>
      <c r="BO777" s="17">
        <v>24.66</v>
      </c>
      <c r="BP777" s="17">
        <v>24.59</v>
      </c>
      <c r="BQ777" s="17">
        <v>24.6</v>
      </c>
      <c r="BR777" s="14">
        <v>110872</v>
      </c>
      <c r="BS777" s="15"/>
      <c r="BT777" s="7" t="s">
        <v>1042</v>
      </c>
      <c r="BU777" s="7" t="s">
        <v>1043</v>
      </c>
      <c r="BV777" s="19">
        <v>43999</v>
      </c>
      <c r="BW777" s="17">
        <v>2.6</v>
      </c>
      <c r="BX777" s="17">
        <v>2.6850000000000001</v>
      </c>
      <c r="BY777" s="17">
        <v>2.58</v>
      </c>
      <c r="BZ777" s="17">
        <v>2.64</v>
      </c>
      <c r="CA777" s="14">
        <v>3736130</v>
      </c>
      <c r="CB777" s="23">
        <v>1745.27</v>
      </c>
      <c r="CC777" s="14">
        <v>661088044</v>
      </c>
      <c r="CD777" s="15"/>
      <c r="CE777" t="s">
        <v>1044</v>
      </c>
      <c r="CF777" t="s">
        <v>1045</v>
      </c>
      <c r="CG777" s="19">
        <v>43999</v>
      </c>
      <c r="CH777" s="17">
        <v>53.64</v>
      </c>
      <c r="CI777" s="17">
        <v>53.64</v>
      </c>
      <c r="CJ777" s="17">
        <v>53.1</v>
      </c>
      <c r="CK777" s="17">
        <v>53.28</v>
      </c>
      <c r="CL777" s="14">
        <v>12219</v>
      </c>
      <c r="CM777" s="15" t="s">
        <v>1033</v>
      </c>
      <c r="CN777" s="7" t="s">
        <v>1046</v>
      </c>
      <c r="CO777" s="7" t="s">
        <v>1047</v>
      </c>
      <c r="CP777" s="19">
        <v>43999</v>
      </c>
      <c r="CQ777" s="17">
        <v>21.75</v>
      </c>
      <c r="CR777" s="17">
        <v>21.85</v>
      </c>
      <c r="CS777" s="17">
        <v>21.28</v>
      </c>
      <c r="CT777" s="17">
        <v>21.74</v>
      </c>
      <c r="CU777" s="14">
        <v>4453848</v>
      </c>
      <c r="CV777" s="23">
        <v>20747.759999999998</v>
      </c>
      <c r="CW777" s="14">
        <v>954358934</v>
      </c>
      <c r="CX777" s="15"/>
      <c r="CY777" t="s">
        <v>1048</v>
      </c>
      <c r="CZ777" t="s">
        <v>1049</v>
      </c>
      <c r="DA777" s="19">
        <v>43999</v>
      </c>
      <c r="DB777" s="17">
        <v>7.21</v>
      </c>
      <c r="DC777" s="17">
        <v>7.21</v>
      </c>
      <c r="DD777" s="17">
        <v>7.17</v>
      </c>
      <c r="DE777" s="17">
        <v>7.19</v>
      </c>
      <c r="DF777" s="14">
        <v>49613</v>
      </c>
      <c r="DG777" s="15" t="s">
        <v>1033</v>
      </c>
      <c r="DH777" s="7" t="s">
        <v>1072</v>
      </c>
      <c r="DI777" s="7" t="s">
        <v>1073</v>
      </c>
      <c r="DJ777" s="19">
        <v>43999</v>
      </c>
      <c r="DK777" s="17">
        <v>100.85</v>
      </c>
      <c r="DL777" s="17">
        <v>100.85</v>
      </c>
      <c r="DM777" s="17">
        <v>99.69</v>
      </c>
      <c r="DN777" s="17">
        <v>100.56</v>
      </c>
      <c r="DO777" s="14">
        <v>56724</v>
      </c>
      <c r="DQ777" s="6">
        <v>44000</v>
      </c>
      <c r="DR777" s="62">
        <v>8.8500000000000002E-3</v>
      </c>
    </row>
    <row r="778" spans="1:122" ht="15" hidden="1" x14ac:dyDescent="0.25">
      <c r="A778" s="17" t="s">
        <v>8</v>
      </c>
      <c r="B778" s="17" t="s">
        <v>9</v>
      </c>
      <c r="C778" s="26" t="s">
        <v>782</v>
      </c>
      <c r="D778" s="21">
        <v>53</v>
      </c>
      <c r="E778" s="21">
        <v>54.34</v>
      </c>
      <c r="F778" s="21">
        <v>53</v>
      </c>
      <c r="G778" s="21">
        <v>54.27</v>
      </c>
      <c r="H778" s="21">
        <v>867</v>
      </c>
      <c r="I778" s="15"/>
      <c r="J778" s="9" t="s">
        <v>1027</v>
      </c>
      <c r="K778" s="9" t="s">
        <v>1028</v>
      </c>
      <c r="L778" s="12" t="s">
        <v>782</v>
      </c>
      <c r="M778" s="10">
        <v>32.054000000000002</v>
      </c>
      <c r="N778" s="10">
        <v>32.454999999999998</v>
      </c>
      <c r="O778" s="10">
        <v>31.760999999999999</v>
      </c>
      <c r="P778" s="10">
        <v>32.304000000000002</v>
      </c>
      <c r="Q778" s="10">
        <v>8557776</v>
      </c>
      <c r="R778" s="10">
        <v>95161.9</v>
      </c>
      <c r="S778" s="10">
        <v>2945851394</v>
      </c>
      <c r="T778" s="15"/>
      <c r="U778" s="7" t="s">
        <v>1031</v>
      </c>
      <c r="V778" s="7" t="s">
        <v>1032</v>
      </c>
      <c r="W778" s="19">
        <v>43998</v>
      </c>
      <c r="X778" s="17">
        <v>10.5</v>
      </c>
      <c r="Y778" s="17">
        <v>10.63</v>
      </c>
      <c r="Z778" s="17">
        <v>10.5</v>
      </c>
      <c r="AA778" s="17">
        <v>10.62</v>
      </c>
      <c r="AB778" s="14">
        <v>181141</v>
      </c>
      <c r="AC778" s="15"/>
      <c r="AD778" s="7" t="s">
        <v>1034</v>
      </c>
      <c r="AE778" s="7" t="s">
        <v>1035</v>
      </c>
      <c r="AF778" s="19">
        <v>43998</v>
      </c>
      <c r="AG778" s="17">
        <v>14.63</v>
      </c>
      <c r="AH778" s="17">
        <v>15.03</v>
      </c>
      <c r="AI778" s="17">
        <v>14.49</v>
      </c>
      <c r="AJ778" s="17">
        <v>14.88</v>
      </c>
      <c r="AK778" s="14">
        <v>11583225</v>
      </c>
      <c r="AL778" s="23">
        <v>45815</v>
      </c>
      <c r="AM778" s="14">
        <v>3078964918</v>
      </c>
      <c r="AN778" s="15"/>
      <c r="AO778" s="7" t="s">
        <v>1036</v>
      </c>
      <c r="AP778" s="7" t="s">
        <v>1037</v>
      </c>
      <c r="AQ778" s="19">
        <v>43998</v>
      </c>
      <c r="AR778" s="17">
        <v>3.5000000000000003E-2</v>
      </c>
      <c r="AS778" s="17">
        <v>3.5000000000000003E-2</v>
      </c>
      <c r="AT778" s="17">
        <v>3.4000000000000002E-2</v>
      </c>
      <c r="AU778" s="17">
        <v>3.4000000000000002E-2</v>
      </c>
      <c r="AV778" s="14">
        <v>1576923</v>
      </c>
      <c r="AW778" s="17">
        <v>22.83</v>
      </c>
      <c r="AX778" s="14">
        <v>671461957</v>
      </c>
      <c r="AY778" s="15"/>
      <c r="AZ778" s="7" t="s">
        <v>1038</v>
      </c>
      <c r="BA778" s="7" t="s">
        <v>1039</v>
      </c>
      <c r="BB778" s="19">
        <v>43998</v>
      </c>
      <c r="BC778" s="17">
        <v>117.28</v>
      </c>
      <c r="BD778" s="17">
        <v>121.17</v>
      </c>
      <c r="BE778" s="17">
        <v>116.85</v>
      </c>
      <c r="BF778" s="17">
        <v>120.34</v>
      </c>
      <c r="BG778" s="14">
        <v>1766442</v>
      </c>
      <c r="BH778" s="23">
        <v>43250.92</v>
      </c>
      <c r="BI778" s="14">
        <v>359406004</v>
      </c>
      <c r="BJ778" s="15"/>
      <c r="BK778" t="s">
        <v>1040</v>
      </c>
      <c r="BL778" t="s">
        <v>1041</v>
      </c>
      <c r="BM778" s="19">
        <v>43998</v>
      </c>
      <c r="BN778" s="17">
        <v>24.06</v>
      </c>
      <c r="BO778" s="17">
        <v>24.28</v>
      </c>
      <c r="BP778" s="17">
        <v>24.06</v>
      </c>
      <c r="BQ778" s="17">
        <v>24.24</v>
      </c>
      <c r="BR778" s="14">
        <v>122733</v>
      </c>
      <c r="BS778" s="15"/>
      <c r="BT778" s="7" t="s">
        <v>1042</v>
      </c>
      <c r="BU778" s="7" t="s">
        <v>1043</v>
      </c>
      <c r="BV778" s="19">
        <v>43998</v>
      </c>
      <c r="BW778" s="17">
        <v>2.4700000000000002</v>
      </c>
      <c r="BX778" s="17">
        <v>2.58</v>
      </c>
      <c r="BY778" s="17">
        <v>2.4500000000000002</v>
      </c>
      <c r="BZ778" s="17">
        <v>2.57</v>
      </c>
      <c r="CA778" s="14">
        <v>3326403</v>
      </c>
      <c r="CB778" s="23">
        <v>1699</v>
      </c>
      <c r="CC778" s="14">
        <v>661088044</v>
      </c>
      <c r="CD778" s="15"/>
      <c r="CE778" t="s">
        <v>1044</v>
      </c>
      <c r="CF778" t="s">
        <v>1045</v>
      </c>
      <c r="CG778" s="19">
        <v>43998</v>
      </c>
      <c r="CH778" s="17">
        <v>52.31</v>
      </c>
      <c r="CI778" s="17">
        <v>53.14</v>
      </c>
      <c r="CJ778" s="17">
        <v>52.31</v>
      </c>
      <c r="CK778" s="17">
        <v>53.14</v>
      </c>
      <c r="CL778" s="14">
        <v>17461</v>
      </c>
      <c r="CM778" s="15" t="s">
        <v>1033</v>
      </c>
      <c r="CN778" s="7" t="s">
        <v>1046</v>
      </c>
      <c r="CO778" s="7" t="s">
        <v>1047</v>
      </c>
      <c r="CP778" s="19">
        <v>43998</v>
      </c>
      <c r="CQ778" s="17">
        <v>21.3</v>
      </c>
      <c r="CR778" s="17">
        <v>21.65</v>
      </c>
      <c r="CS778" s="17">
        <v>21.07</v>
      </c>
      <c r="CT778" s="17">
        <v>21.47</v>
      </c>
      <c r="CU778" s="14">
        <v>8499616</v>
      </c>
      <c r="CV778" s="23">
        <v>20490.09</v>
      </c>
      <c r="CW778" s="14">
        <v>954358934</v>
      </c>
      <c r="CX778" s="15"/>
      <c r="CY778" t="s">
        <v>1048</v>
      </c>
      <c r="CZ778" t="s">
        <v>1049</v>
      </c>
      <c r="DA778" s="19">
        <v>43998</v>
      </c>
      <c r="DB778" s="17">
        <v>7</v>
      </c>
      <c r="DC778" s="17">
        <v>7.18</v>
      </c>
      <c r="DD778" s="17">
        <v>7</v>
      </c>
      <c r="DE778" s="17">
        <v>7.18</v>
      </c>
      <c r="DF778" s="14">
        <v>32936</v>
      </c>
      <c r="DG778" s="15" t="s">
        <v>1033</v>
      </c>
      <c r="DH778" s="7" t="s">
        <v>1072</v>
      </c>
      <c r="DI778" s="7" t="s">
        <v>1073</v>
      </c>
      <c r="DJ778" s="19">
        <v>43998</v>
      </c>
      <c r="DK778" s="17">
        <v>99.24</v>
      </c>
      <c r="DL778" s="17">
        <v>100.45</v>
      </c>
      <c r="DM778" s="17">
        <v>98.61</v>
      </c>
      <c r="DN778" s="17">
        <v>100.28</v>
      </c>
      <c r="DO778" s="14">
        <v>26400</v>
      </c>
      <c r="DQ778" s="6">
        <v>43999</v>
      </c>
      <c r="DR778" s="62">
        <v>9.0799999999999995E-3</v>
      </c>
    </row>
    <row r="779" spans="1:122" ht="15" hidden="1" x14ac:dyDescent="0.25">
      <c r="A779" s="17" t="s">
        <v>8</v>
      </c>
      <c r="B779" s="17" t="s">
        <v>9</v>
      </c>
      <c r="C779" s="26" t="s">
        <v>783</v>
      </c>
      <c r="D779" s="21">
        <v>54.86</v>
      </c>
      <c r="E779" s="21">
        <v>54.86</v>
      </c>
      <c r="F779" s="21">
        <v>53</v>
      </c>
      <c r="G779" s="21">
        <v>53</v>
      </c>
      <c r="H779" s="21">
        <v>1472</v>
      </c>
      <c r="I779" s="15"/>
      <c r="J779" s="9" t="s">
        <v>1027</v>
      </c>
      <c r="K779" s="9" t="s">
        <v>1028</v>
      </c>
      <c r="L779" s="12" t="s">
        <v>783</v>
      </c>
      <c r="M779" s="10">
        <v>32.054000000000002</v>
      </c>
      <c r="N779" s="10">
        <v>32.25</v>
      </c>
      <c r="O779" s="10">
        <v>31.387</v>
      </c>
      <c r="P779" s="10">
        <v>31.387</v>
      </c>
      <c r="Q779" s="10">
        <v>7696744</v>
      </c>
      <c r="R779" s="10">
        <v>92460.26</v>
      </c>
      <c r="S779" s="10">
        <v>2945851394</v>
      </c>
      <c r="T779" s="15"/>
      <c r="U779" s="7" t="s">
        <v>1031</v>
      </c>
      <c r="V779" s="7" t="s">
        <v>1032</v>
      </c>
      <c r="W779" s="19">
        <v>43997</v>
      </c>
      <c r="X779" s="17">
        <v>10.49</v>
      </c>
      <c r="Y779" s="17">
        <v>10.49</v>
      </c>
      <c r="Z779" s="17">
        <v>10.24</v>
      </c>
      <c r="AA779" s="17">
        <v>10.24</v>
      </c>
      <c r="AB779" s="14">
        <v>94995</v>
      </c>
      <c r="AC779" s="15"/>
      <c r="AD779" s="7" t="s">
        <v>1034</v>
      </c>
      <c r="AE779" s="7" t="s">
        <v>1035</v>
      </c>
      <c r="AF779" s="19">
        <v>43997</v>
      </c>
      <c r="AG779" s="17">
        <v>14.71</v>
      </c>
      <c r="AH779" s="17">
        <v>14.78</v>
      </c>
      <c r="AI779" s="17">
        <v>14.3</v>
      </c>
      <c r="AJ779" s="17">
        <v>14.3</v>
      </c>
      <c r="AK779" s="14">
        <v>9407292</v>
      </c>
      <c r="AL779" s="23">
        <v>44029.2</v>
      </c>
      <c r="AM779" s="14">
        <v>3078964918</v>
      </c>
      <c r="AN779" s="15"/>
      <c r="AO779" s="7" t="s">
        <v>1036</v>
      </c>
      <c r="AP779" s="7" t="s">
        <v>1037</v>
      </c>
      <c r="AQ779" s="19">
        <v>43997</v>
      </c>
      <c r="AR779" s="17">
        <v>3.5999999999999997E-2</v>
      </c>
      <c r="AS779" s="17">
        <v>3.5999999999999997E-2</v>
      </c>
      <c r="AT779" s="17">
        <v>3.5000000000000003E-2</v>
      </c>
      <c r="AU779" s="17">
        <v>3.5000000000000003E-2</v>
      </c>
      <c r="AV779" s="14">
        <v>1446077</v>
      </c>
      <c r="AW779" s="17">
        <v>23.5</v>
      </c>
      <c r="AX779" s="14">
        <v>671461957</v>
      </c>
      <c r="AY779" s="15"/>
      <c r="AZ779" s="7" t="s">
        <v>1038</v>
      </c>
      <c r="BA779" s="7" t="s">
        <v>1039</v>
      </c>
      <c r="BB779" s="19">
        <v>43997</v>
      </c>
      <c r="BC779" s="17">
        <v>115.29</v>
      </c>
      <c r="BD779" s="17">
        <v>117.41</v>
      </c>
      <c r="BE779" s="17">
        <v>113.24</v>
      </c>
      <c r="BF779" s="17">
        <v>113.24</v>
      </c>
      <c r="BG779" s="14">
        <v>1361862</v>
      </c>
      <c r="BH779" s="23">
        <v>40699.14</v>
      </c>
      <c r="BI779" s="14">
        <v>359406004</v>
      </c>
      <c r="BJ779" s="15"/>
      <c r="BK779" t="s">
        <v>1040</v>
      </c>
      <c r="BL779" t="s">
        <v>1041</v>
      </c>
      <c r="BM779" s="19">
        <v>43997</v>
      </c>
      <c r="BN779" s="17">
        <v>23.76</v>
      </c>
      <c r="BO779" s="17">
        <v>23.85</v>
      </c>
      <c r="BP779" s="17">
        <v>23.53</v>
      </c>
      <c r="BQ779" s="17">
        <v>23.53</v>
      </c>
      <c r="BR779" s="14">
        <v>272976</v>
      </c>
      <c r="BS779" s="15"/>
      <c r="BT779" s="7" t="s">
        <v>1042</v>
      </c>
      <c r="BU779" s="7" t="s">
        <v>1043</v>
      </c>
      <c r="BV779" s="19">
        <v>43997</v>
      </c>
      <c r="BW779" s="17">
        <v>2.39</v>
      </c>
      <c r="BX779" s="17">
        <v>2.5649999999999999</v>
      </c>
      <c r="BY779" s="17">
        <v>2.35</v>
      </c>
      <c r="BZ779" s="17">
        <v>2.41</v>
      </c>
      <c r="CA779" s="14">
        <v>5089753</v>
      </c>
      <c r="CB779" s="23">
        <v>1593.22</v>
      </c>
      <c r="CC779" s="14">
        <v>661088044</v>
      </c>
      <c r="CD779" s="15"/>
      <c r="CE779" t="s">
        <v>1044</v>
      </c>
      <c r="CF779" t="s">
        <v>1045</v>
      </c>
      <c r="CG779" s="19">
        <v>43997</v>
      </c>
      <c r="CH779" s="17">
        <v>52.07</v>
      </c>
      <c r="CI779" s="17">
        <v>52.22</v>
      </c>
      <c r="CJ779" s="17">
        <v>51.5</v>
      </c>
      <c r="CK779" s="17">
        <v>51.58</v>
      </c>
      <c r="CL779" s="14">
        <v>39529</v>
      </c>
      <c r="CM779" s="15" t="s">
        <v>1033</v>
      </c>
      <c r="CN779" s="7" t="s">
        <v>1046</v>
      </c>
      <c r="CO779" s="7" t="s">
        <v>1047</v>
      </c>
      <c r="CP779" s="19">
        <v>43997</v>
      </c>
      <c r="CQ779" s="17">
        <v>21.45</v>
      </c>
      <c r="CR779" s="17">
        <v>21.57</v>
      </c>
      <c r="CS779" s="17">
        <v>20.67</v>
      </c>
      <c r="CT779" s="17">
        <v>20.67</v>
      </c>
      <c r="CU779" s="14">
        <v>6053658</v>
      </c>
      <c r="CV779" s="23">
        <v>19726.599999999999</v>
      </c>
      <c r="CW779" s="14">
        <v>954358934</v>
      </c>
      <c r="CX779" s="15"/>
      <c r="CY779" t="s">
        <v>1048</v>
      </c>
      <c r="CZ779" t="s">
        <v>1049</v>
      </c>
      <c r="DA779" s="19">
        <v>43997</v>
      </c>
      <c r="DB779" s="17">
        <v>7.07</v>
      </c>
      <c r="DC779" s="17">
        <v>7.07</v>
      </c>
      <c r="DD779" s="17">
        <v>7</v>
      </c>
      <c r="DE779" s="17">
        <v>7</v>
      </c>
      <c r="DF779" s="14">
        <v>21861</v>
      </c>
      <c r="DG779" s="15" t="s">
        <v>1033</v>
      </c>
      <c r="DH779" s="7" t="s">
        <v>1072</v>
      </c>
      <c r="DI779" s="7" t="s">
        <v>1073</v>
      </c>
      <c r="DJ779" s="19">
        <v>43997</v>
      </c>
      <c r="DK779" s="17">
        <v>97.65</v>
      </c>
      <c r="DL779" s="17">
        <v>98.31</v>
      </c>
      <c r="DM779" s="17">
        <v>96.19</v>
      </c>
      <c r="DN779" s="17">
        <v>96.19</v>
      </c>
      <c r="DO779" s="14">
        <v>43226</v>
      </c>
      <c r="DQ779" s="6">
        <v>43998</v>
      </c>
      <c r="DR779" s="62">
        <v>9.2100000000000012E-3</v>
      </c>
    </row>
    <row r="780" spans="1:122" ht="15" hidden="1" x14ac:dyDescent="0.25">
      <c r="A780" s="17" t="s">
        <v>8</v>
      </c>
      <c r="B780" s="17" t="s">
        <v>9</v>
      </c>
      <c r="C780" s="26" t="s">
        <v>784</v>
      </c>
      <c r="D780" s="21">
        <v>54.45</v>
      </c>
      <c r="E780" s="21">
        <v>54.45</v>
      </c>
      <c r="F780" s="21">
        <v>53.9</v>
      </c>
      <c r="G780" s="21">
        <v>54.18</v>
      </c>
      <c r="H780" s="21">
        <v>1491</v>
      </c>
      <c r="I780" s="15"/>
      <c r="J780" s="9" t="s">
        <v>1027</v>
      </c>
      <c r="K780" s="9" t="s">
        <v>1028</v>
      </c>
      <c r="L780" s="12" t="s">
        <v>784</v>
      </c>
      <c r="M780" s="10">
        <v>31.974</v>
      </c>
      <c r="N780" s="10">
        <v>32.232999999999997</v>
      </c>
      <c r="O780" s="10">
        <v>31.707000000000001</v>
      </c>
      <c r="P780" s="10">
        <v>32.045000000000002</v>
      </c>
      <c r="Q780" s="10">
        <v>10076894</v>
      </c>
      <c r="R780" s="10">
        <v>94401.279999999999</v>
      </c>
      <c r="S780" s="10">
        <v>2945851394</v>
      </c>
      <c r="T780" s="15"/>
      <c r="U780" s="7" t="s">
        <v>1031</v>
      </c>
      <c r="V780" s="7" t="s">
        <v>1032</v>
      </c>
      <c r="W780" s="19">
        <v>43994</v>
      </c>
      <c r="X780" s="17">
        <v>10.48</v>
      </c>
      <c r="Y780" s="17">
        <v>10.55</v>
      </c>
      <c r="Z780" s="17">
        <v>10.42</v>
      </c>
      <c r="AA780" s="17">
        <v>10.54</v>
      </c>
      <c r="AB780" s="14">
        <v>117267</v>
      </c>
      <c r="AC780" s="15"/>
      <c r="AD780" s="7" t="s">
        <v>1034</v>
      </c>
      <c r="AE780" s="7" t="s">
        <v>1035</v>
      </c>
      <c r="AF780" s="19">
        <v>43994</v>
      </c>
      <c r="AG780" s="17">
        <v>14.45</v>
      </c>
      <c r="AH780" s="17">
        <v>14.81</v>
      </c>
      <c r="AI780" s="17">
        <v>14.23</v>
      </c>
      <c r="AJ780" s="17">
        <v>14.81</v>
      </c>
      <c r="AK780" s="14">
        <v>13712278</v>
      </c>
      <c r="AL780" s="23">
        <v>45599.47</v>
      </c>
      <c r="AM780" s="14">
        <v>3078964918</v>
      </c>
      <c r="AN780" s="15"/>
      <c r="AO780" s="7" t="s">
        <v>1036</v>
      </c>
      <c r="AP780" s="7" t="s">
        <v>1037</v>
      </c>
      <c r="AQ780" s="19">
        <v>43994</v>
      </c>
      <c r="AR780" s="17">
        <v>3.5999999999999997E-2</v>
      </c>
      <c r="AS780" s="17">
        <v>3.5999999999999997E-2</v>
      </c>
      <c r="AT780" s="17">
        <v>3.4000000000000002E-2</v>
      </c>
      <c r="AU780" s="17">
        <v>3.5000000000000003E-2</v>
      </c>
      <c r="AV780" s="14">
        <v>2331083</v>
      </c>
      <c r="AW780" s="17">
        <v>23.5</v>
      </c>
      <c r="AX780" s="14">
        <v>671461957</v>
      </c>
      <c r="AY780" s="15"/>
      <c r="AZ780" s="7" t="s">
        <v>1038</v>
      </c>
      <c r="BA780" s="7" t="s">
        <v>1039</v>
      </c>
      <c r="BB780" s="19">
        <v>43994</v>
      </c>
      <c r="BC780" s="17">
        <v>112.27</v>
      </c>
      <c r="BD780" s="17">
        <v>116.21</v>
      </c>
      <c r="BE780" s="17">
        <v>111.25</v>
      </c>
      <c r="BF780" s="17">
        <v>115.6</v>
      </c>
      <c r="BG780" s="14">
        <v>1945377</v>
      </c>
      <c r="BH780" s="23">
        <v>41547.33</v>
      </c>
      <c r="BI780" s="14">
        <v>359406004</v>
      </c>
      <c r="BJ780" s="15"/>
      <c r="BK780" t="s">
        <v>1040</v>
      </c>
      <c r="BL780" t="s">
        <v>1041</v>
      </c>
      <c r="BM780" s="19">
        <v>43994</v>
      </c>
      <c r="BN780" s="17">
        <v>24.06</v>
      </c>
      <c r="BO780" s="17">
        <v>24.14</v>
      </c>
      <c r="BP780" s="17">
        <v>23.96</v>
      </c>
      <c r="BQ780" s="17">
        <v>24.03</v>
      </c>
      <c r="BR780" s="14">
        <v>432383</v>
      </c>
      <c r="BS780" s="15"/>
      <c r="BT780" s="7" t="s">
        <v>1042</v>
      </c>
      <c r="BU780" s="7" t="s">
        <v>1043</v>
      </c>
      <c r="BV780" s="19">
        <v>43994</v>
      </c>
      <c r="BW780" s="17">
        <v>2.4700000000000002</v>
      </c>
      <c r="BX780" s="17">
        <v>2.4900000000000002</v>
      </c>
      <c r="BY780" s="17">
        <v>2.38</v>
      </c>
      <c r="BZ780" s="17">
        <v>2.42</v>
      </c>
      <c r="CA780" s="14">
        <v>5593333</v>
      </c>
      <c r="CB780" s="23">
        <v>1599.83</v>
      </c>
      <c r="CC780" s="14">
        <v>661088044</v>
      </c>
      <c r="CD780" s="15"/>
      <c r="CE780" t="s">
        <v>1044</v>
      </c>
      <c r="CF780" t="s">
        <v>1045</v>
      </c>
      <c r="CG780" s="19">
        <v>43994</v>
      </c>
      <c r="CH780" s="17">
        <v>52.21</v>
      </c>
      <c r="CI780" s="17">
        <v>52.46</v>
      </c>
      <c r="CJ780" s="17">
        <v>51.65</v>
      </c>
      <c r="CK780" s="17">
        <v>52.25</v>
      </c>
      <c r="CL780" s="14">
        <v>70690</v>
      </c>
      <c r="CM780" s="15" t="s">
        <v>1033</v>
      </c>
      <c r="CN780" s="7" t="s">
        <v>1046</v>
      </c>
      <c r="CO780" s="7" t="s">
        <v>1047</v>
      </c>
      <c r="CP780" s="19">
        <v>43994</v>
      </c>
      <c r="CQ780" s="17">
        <v>21.4</v>
      </c>
      <c r="CR780" s="17">
        <v>21.59</v>
      </c>
      <c r="CS780" s="17">
        <v>20.9</v>
      </c>
      <c r="CT780" s="17">
        <v>21.37</v>
      </c>
      <c r="CU780" s="14">
        <v>9538631</v>
      </c>
      <c r="CV780" s="23">
        <v>20394.650000000001</v>
      </c>
      <c r="CW780" s="14">
        <v>954358934</v>
      </c>
      <c r="CX780" s="15"/>
      <c r="CY780" t="s">
        <v>1048</v>
      </c>
      <c r="CZ780" t="s">
        <v>1049</v>
      </c>
      <c r="DA780" s="19">
        <v>43994</v>
      </c>
      <c r="DB780" s="17">
        <v>7</v>
      </c>
      <c r="DC780" s="17">
        <v>7.08</v>
      </c>
      <c r="DD780" s="17">
        <v>6.97</v>
      </c>
      <c r="DE780" s="17">
        <v>7.07</v>
      </c>
      <c r="DF780" s="14">
        <v>81623</v>
      </c>
      <c r="DG780" s="15" t="s">
        <v>1033</v>
      </c>
      <c r="DH780" s="7" t="s">
        <v>1072</v>
      </c>
      <c r="DI780" s="7" t="s">
        <v>1073</v>
      </c>
      <c r="DJ780" s="19">
        <v>43994</v>
      </c>
      <c r="DK780" s="17">
        <v>97.47</v>
      </c>
      <c r="DL780" s="17">
        <v>98.66</v>
      </c>
      <c r="DM780" s="17">
        <v>96.7</v>
      </c>
      <c r="DN780" s="17">
        <v>98.22</v>
      </c>
      <c r="DO780" s="14">
        <v>44153</v>
      </c>
      <c r="DQ780" s="6">
        <v>43997</v>
      </c>
      <c r="DR780" s="62">
        <v>8.6499999999999997E-3</v>
      </c>
    </row>
    <row r="781" spans="1:122" ht="15" hidden="1" x14ac:dyDescent="0.25">
      <c r="A781" s="17" t="s">
        <v>8</v>
      </c>
      <c r="B781" s="17" t="s">
        <v>9</v>
      </c>
      <c r="C781" s="26" t="s">
        <v>785</v>
      </c>
      <c r="D781" s="21">
        <v>56.88</v>
      </c>
      <c r="E781" s="21">
        <v>56.88</v>
      </c>
      <c r="F781" s="21">
        <v>55.68</v>
      </c>
      <c r="G781" s="21">
        <v>55.68</v>
      </c>
      <c r="H781" s="21">
        <v>1461</v>
      </c>
      <c r="I781" s="15"/>
      <c r="J781" s="9" t="s">
        <v>1027</v>
      </c>
      <c r="K781" s="9" t="s">
        <v>1028</v>
      </c>
      <c r="L781" s="12" t="s">
        <v>785</v>
      </c>
      <c r="M781" s="10">
        <v>33.087000000000003</v>
      </c>
      <c r="N781" s="10">
        <v>33.283000000000001</v>
      </c>
      <c r="O781" s="10">
        <v>32.659999999999997</v>
      </c>
      <c r="P781" s="10">
        <v>32.731000000000002</v>
      </c>
      <c r="Q781" s="10">
        <v>6339421</v>
      </c>
      <c r="R781" s="10">
        <v>96420.96</v>
      </c>
      <c r="S781" s="10">
        <v>2945851394</v>
      </c>
      <c r="T781" s="15"/>
      <c r="U781" s="7" t="s">
        <v>1031</v>
      </c>
      <c r="V781" s="7" t="s">
        <v>1032</v>
      </c>
      <c r="W781" s="19">
        <v>43993</v>
      </c>
      <c r="X781" s="17">
        <v>10.79</v>
      </c>
      <c r="Y781" s="17">
        <v>10.79</v>
      </c>
      <c r="Z781" s="17">
        <v>10.61</v>
      </c>
      <c r="AA781" s="17">
        <v>10.61</v>
      </c>
      <c r="AB781" s="14">
        <v>101025</v>
      </c>
      <c r="AC781" s="15"/>
      <c r="AD781" s="7" t="s">
        <v>1034</v>
      </c>
      <c r="AE781" s="7" t="s">
        <v>1035</v>
      </c>
      <c r="AF781" s="19">
        <v>43993</v>
      </c>
      <c r="AG781" s="17">
        <v>14.85</v>
      </c>
      <c r="AH781" s="17">
        <v>15.12</v>
      </c>
      <c r="AI781" s="17">
        <v>14.81</v>
      </c>
      <c r="AJ781" s="17">
        <v>14.88</v>
      </c>
      <c r="AK781" s="14">
        <v>10608639</v>
      </c>
      <c r="AL781" s="23">
        <v>45815</v>
      </c>
      <c r="AM781" s="14">
        <v>3078964918</v>
      </c>
      <c r="AN781" s="15"/>
      <c r="AO781" s="7" t="s">
        <v>1036</v>
      </c>
      <c r="AP781" s="7" t="s">
        <v>1037</v>
      </c>
      <c r="AQ781" s="19">
        <v>43993</v>
      </c>
      <c r="AR781" s="17">
        <v>4.1000000000000002E-2</v>
      </c>
      <c r="AS781" s="17">
        <v>4.1000000000000002E-2</v>
      </c>
      <c r="AT781" s="17">
        <v>3.5000000000000003E-2</v>
      </c>
      <c r="AU781" s="17">
        <v>3.5000000000000003E-2</v>
      </c>
      <c r="AV781" s="14">
        <v>3434899</v>
      </c>
      <c r="AW781" s="17">
        <v>23.5</v>
      </c>
      <c r="AX781" s="14">
        <v>671461957</v>
      </c>
      <c r="AY781" s="15"/>
      <c r="AZ781" s="7" t="s">
        <v>1038</v>
      </c>
      <c r="BA781" s="7" t="s">
        <v>1039</v>
      </c>
      <c r="BB781" s="19">
        <v>43993</v>
      </c>
      <c r="BC781" s="17">
        <v>121.18</v>
      </c>
      <c r="BD781" s="17">
        <v>122.08</v>
      </c>
      <c r="BE781" s="17">
        <v>118.45</v>
      </c>
      <c r="BF781" s="17">
        <v>118.45</v>
      </c>
      <c r="BG781" s="14">
        <v>1469410</v>
      </c>
      <c r="BH781" s="23">
        <v>42571.64</v>
      </c>
      <c r="BI781" s="14">
        <v>359406004</v>
      </c>
      <c r="BJ781" s="15"/>
      <c r="BK781" t="s">
        <v>1040</v>
      </c>
      <c r="BL781" t="s">
        <v>1041</v>
      </c>
      <c r="BM781" s="19">
        <v>43993</v>
      </c>
      <c r="BN781" s="17">
        <v>24.47</v>
      </c>
      <c r="BO781" s="17">
        <v>24.6</v>
      </c>
      <c r="BP781" s="17">
        <v>24.47</v>
      </c>
      <c r="BQ781" s="17">
        <v>24.52</v>
      </c>
      <c r="BR781" s="14">
        <v>271059</v>
      </c>
      <c r="BS781" s="15"/>
      <c r="BT781" s="7" t="s">
        <v>1042</v>
      </c>
      <c r="BU781" s="7" t="s">
        <v>1043</v>
      </c>
      <c r="BV781" s="19">
        <v>43993</v>
      </c>
      <c r="BW781" s="17">
        <v>2.59</v>
      </c>
      <c r="BX781" s="17">
        <v>2.69</v>
      </c>
      <c r="BY781" s="17">
        <v>2.57</v>
      </c>
      <c r="BZ781" s="17">
        <v>2.61</v>
      </c>
      <c r="CA781" s="14">
        <v>2465306</v>
      </c>
      <c r="CB781" s="23">
        <v>1725.44</v>
      </c>
      <c r="CC781" s="14">
        <v>661088044</v>
      </c>
      <c r="CD781" s="15"/>
      <c r="CE781" t="s">
        <v>1044</v>
      </c>
      <c r="CF781" t="s">
        <v>1045</v>
      </c>
      <c r="CG781" s="19">
        <v>43993</v>
      </c>
      <c r="CH781" s="17">
        <v>53.64</v>
      </c>
      <c r="CI781" s="17">
        <v>53.85</v>
      </c>
      <c r="CJ781" s="17">
        <v>53.23</v>
      </c>
      <c r="CK781" s="17">
        <v>53.39</v>
      </c>
      <c r="CL781" s="14">
        <v>29912</v>
      </c>
      <c r="CM781" s="15" t="s">
        <v>1033</v>
      </c>
      <c r="CN781" s="7" t="s">
        <v>1046</v>
      </c>
      <c r="CO781" s="7" t="s">
        <v>1047</v>
      </c>
      <c r="CP781" s="19">
        <v>43993</v>
      </c>
      <c r="CQ781" s="17">
        <v>23.27</v>
      </c>
      <c r="CR781" s="17">
        <v>23.47</v>
      </c>
      <c r="CS781" s="17">
        <v>22.53</v>
      </c>
      <c r="CT781" s="17">
        <v>22.56</v>
      </c>
      <c r="CU781" s="14">
        <v>5495569</v>
      </c>
      <c r="CV781" s="23">
        <v>21530.34</v>
      </c>
      <c r="CW781" s="14">
        <v>954358934</v>
      </c>
      <c r="CX781" s="15"/>
      <c r="CY781" t="s">
        <v>1048</v>
      </c>
      <c r="CZ781" t="s">
        <v>1049</v>
      </c>
      <c r="DA781" s="19">
        <v>43993</v>
      </c>
      <c r="DB781" s="17">
        <v>7.24</v>
      </c>
      <c r="DC781" s="17">
        <v>7.28</v>
      </c>
      <c r="DD781" s="17">
        <v>7.17</v>
      </c>
      <c r="DE781" s="17">
        <v>7.17</v>
      </c>
      <c r="DF781" s="14">
        <v>42295</v>
      </c>
      <c r="DG781" s="15" t="s">
        <v>1033</v>
      </c>
      <c r="DH781" s="7" t="s">
        <v>1072</v>
      </c>
      <c r="DI781" s="7" t="s">
        <v>1073</v>
      </c>
      <c r="DJ781" s="19">
        <v>43993</v>
      </c>
      <c r="DK781" s="17">
        <v>101.45</v>
      </c>
      <c r="DL781" s="17">
        <v>102.14</v>
      </c>
      <c r="DM781" s="17">
        <v>99.87</v>
      </c>
      <c r="DN781" s="17">
        <v>99.9</v>
      </c>
      <c r="DO781" s="14">
        <v>39488</v>
      </c>
      <c r="DQ781" s="6">
        <v>43994</v>
      </c>
      <c r="DR781" s="62">
        <v>9.0399999999999994E-3</v>
      </c>
    </row>
    <row r="782" spans="1:122" ht="15" hidden="1" x14ac:dyDescent="0.25">
      <c r="A782" s="17" t="s">
        <v>8</v>
      </c>
      <c r="B782" s="17" t="s">
        <v>9</v>
      </c>
      <c r="C782" s="26" t="s">
        <v>786</v>
      </c>
      <c r="D782" s="21">
        <v>57.39</v>
      </c>
      <c r="E782" s="21">
        <v>57.39</v>
      </c>
      <c r="F782" s="21">
        <v>57.05</v>
      </c>
      <c r="G782" s="21">
        <v>57.05</v>
      </c>
      <c r="H782" s="21">
        <v>1134</v>
      </c>
      <c r="I782" s="15"/>
      <c r="J782" s="9" t="s">
        <v>1027</v>
      </c>
      <c r="K782" s="9" t="s">
        <v>1028</v>
      </c>
      <c r="L782" s="12" t="s">
        <v>786</v>
      </c>
      <c r="M782" s="10">
        <v>33.353999999999999</v>
      </c>
      <c r="N782" s="10">
        <v>33.914999999999999</v>
      </c>
      <c r="O782" s="10">
        <v>33.353999999999999</v>
      </c>
      <c r="P782" s="10">
        <v>33.39</v>
      </c>
      <c r="Q782" s="10">
        <v>5685042</v>
      </c>
      <c r="R782" s="10">
        <v>98361.98</v>
      </c>
      <c r="S782" s="10">
        <v>2945851394</v>
      </c>
      <c r="T782" s="15"/>
      <c r="U782" s="7" t="s">
        <v>1031</v>
      </c>
      <c r="V782" s="7" t="s">
        <v>1032</v>
      </c>
      <c r="W782" s="19">
        <v>43992</v>
      </c>
      <c r="X782" s="17">
        <v>10.77</v>
      </c>
      <c r="Y782" s="17">
        <v>10.8</v>
      </c>
      <c r="Z782" s="17">
        <v>10.72</v>
      </c>
      <c r="AA782" s="17">
        <v>10.72</v>
      </c>
      <c r="AB782" s="14">
        <v>54107</v>
      </c>
      <c r="AC782" s="15"/>
      <c r="AD782" s="7" t="s">
        <v>1034</v>
      </c>
      <c r="AE782" s="7" t="s">
        <v>1035</v>
      </c>
      <c r="AF782" s="19">
        <v>43992</v>
      </c>
      <c r="AG782" s="17">
        <v>14.5</v>
      </c>
      <c r="AH782" s="17">
        <v>14.99</v>
      </c>
      <c r="AI782" s="17">
        <v>14.41</v>
      </c>
      <c r="AJ782" s="17">
        <v>14.99</v>
      </c>
      <c r="AK782" s="14">
        <v>10284447</v>
      </c>
      <c r="AL782" s="23">
        <v>46153.68</v>
      </c>
      <c r="AM782" s="14">
        <v>3078964918</v>
      </c>
      <c r="AN782" s="15"/>
      <c r="AO782" s="7" t="s">
        <v>1036</v>
      </c>
      <c r="AP782" s="7" t="s">
        <v>1037</v>
      </c>
      <c r="AQ782" s="19">
        <v>43992</v>
      </c>
      <c r="AR782" s="17">
        <v>4.1000000000000002E-2</v>
      </c>
      <c r="AS782" s="17">
        <v>4.2000000000000003E-2</v>
      </c>
      <c r="AT782" s="17">
        <v>3.9E-2</v>
      </c>
      <c r="AU782" s="17">
        <v>4.1000000000000002E-2</v>
      </c>
      <c r="AV782" s="14">
        <v>3873234</v>
      </c>
      <c r="AW782" s="17">
        <v>27.53</v>
      </c>
      <c r="AX782" s="14">
        <v>671461957</v>
      </c>
      <c r="AY782" s="15"/>
      <c r="AZ782" s="7" t="s">
        <v>1038</v>
      </c>
      <c r="BA782" s="7" t="s">
        <v>1039</v>
      </c>
      <c r="BB782" s="19">
        <v>43992</v>
      </c>
      <c r="BC782" s="17">
        <v>121.48</v>
      </c>
      <c r="BD782" s="17">
        <v>124.13</v>
      </c>
      <c r="BE782" s="17">
        <v>121.48</v>
      </c>
      <c r="BF782" s="17">
        <v>124</v>
      </c>
      <c r="BG782" s="14">
        <v>1081997</v>
      </c>
      <c r="BH782" s="23">
        <v>44566.34</v>
      </c>
      <c r="BI782" s="14">
        <v>359406004</v>
      </c>
      <c r="BJ782" s="15"/>
      <c r="BK782" t="s">
        <v>1040</v>
      </c>
      <c r="BL782" t="s">
        <v>1041</v>
      </c>
      <c r="BM782" s="19">
        <v>43992</v>
      </c>
      <c r="BN782" s="17">
        <v>24.45</v>
      </c>
      <c r="BO782" s="17">
        <v>24.48</v>
      </c>
      <c r="BP782" s="17">
        <v>24.29</v>
      </c>
      <c r="BQ782" s="17">
        <v>24.31</v>
      </c>
      <c r="BR782" s="14">
        <v>166846</v>
      </c>
      <c r="BS782" s="15"/>
      <c r="BT782" s="7" t="s">
        <v>1042</v>
      </c>
      <c r="BU782" s="7" t="s">
        <v>1043</v>
      </c>
      <c r="BV782" s="19">
        <v>43992</v>
      </c>
      <c r="BW782" s="17">
        <v>2.7</v>
      </c>
      <c r="BX782" s="17">
        <v>2.75</v>
      </c>
      <c r="BY782" s="17">
        <v>2.5950000000000002</v>
      </c>
      <c r="BZ782" s="17">
        <v>2.62</v>
      </c>
      <c r="CA782" s="14">
        <v>3047111</v>
      </c>
      <c r="CB782" s="23">
        <v>1732.05</v>
      </c>
      <c r="CC782" s="14">
        <v>661088044</v>
      </c>
      <c r="CD782" s="15"/>
      <c r="CE782" t="s">
        <v>1044</v>
      </c>
      <c r="CF782" t="s">
        <v>1045</v>
      </c>
      <c r="CG782" s="19">
        <v>43992</v>
      </c>
      <c r="CH782" s="17">
        <v>54.47</v>
      </c>
      <c r="CI782" s="17">
        <v>54.58</v>
      </c>
      <c r="CJ782" s="17">
        <v>54.25</v>
      </c>
      <c r="CK782" s="17">
        <v>54.4</v>
      </c>
      <c r="CL782" s="14">
        <v>27238</v>
      </c>
      <c r="CM782" s="15" t="s">
        <v>1033</v>
      </c>
      <c r="CN782" s="7" t="s">
        <v>1046</v>
      </c>
      <c r="CO782" s="7" t="s">
        <v>1047</v>
      </c>
      <c r="CP782" s="19">
        <v>43992</v>
      </c>
      <c r="CQ782" s="17">
        <v>24</v>
      </c>
      <c r="CR782" s="17">
        <v>24.3</v>
      </c>
      <c r="CS782" s="17">
        <v>23.82</v>
      </c>
      <c r="CT782" s="17">
        <v>23.94</v>
      </c>
      <c r="CU782" s="14">
        <v>4462170</v>
      </c>
      <c r="CV782" s="23">
        <v>22847.35</v>
      </c>
      <c r="CW782" s="14">
        <v>954358934</v>
      </c>
      <c r="CX782" s="15"/>
      <c r="CY782" t="s">
        <v>1048</v>
      </c>
      <c r="CZ782" t="s">
        <v>1049</v>
      </c>
      <c r="DA782" s="19">
        <v>43992</v>
      </c>
      <c r="DB782" s="17">
        <v>7.25</v>
      </c>
      <c r="DC782" s="17">
        <v>7.36</v>
      </c>
      <c r="DD782" s="17">
        <v>7.25</v>
      </c>
      <c r="DE782" s="17">
        <v>7.34</v>
      </c>
      <c r="DF782" s="14">
        <v>8776</v>
      </c>
      <c r="DG782" s="15" t="s">
        <v>1033</v>
      </c>
      <c r="DH782" s="7" t="s">
        <v>1072</v>
      </c>
      <c r="DI782" s="7" t="s">
        <v>1073</v>
      </c>
      <c r="DJ782" s="19">
        <v>43992</v>
      </c>
      <c r="DK782" s="17">
        <v>102.41</v>
      </c>
      <c r="DL782" s="17">
        <v>103.71</v>
      </c>
      <c r="DM782" s="17">
        <v>102.22</v>
      </c>
      <c r="DN782" s="17">
        <v>103.17</v>
      </c>
      <c r="DO782" s="14">
        <v>33918</v>
      </c>
      <c r="DQ782" s="6">
        <v>43993</v>
      </c>
      <c r="DR782" s="62">
        <v>9.3100000000000006E-3</v>
      </c>
    </row>
    <row r="783" spans="1:122" ht="15" hidden="1" x14ac:dyDescent="0.25">
      <c r="A783" s="17" t="s">
        <v>8</v>
      </c>
      <c r="B783" s="17" t="s">
        <v>9</v>
      </c>
      <c r="C783" s="26" t="s">
        <v>787</v>
      </c>
      <c r="D783" s="21">
        <v>56.35</v>
      </c>
      <c r="E783" s="21">
        <v>57.82</v>
      </c>
      <c r="F783" s="21">
        <v>56.35</v>
      </c>
      <c r="G783" s="21">
        <v>57.77</v>
      </c>
      <c r="H783" s="21">
        <v>548</v>
      </c>
      <c r="I783" s="15"/>
      <c r="J783" s="9" t="s">
        <v>1027</v>
      </c>
      <c r="K783" s="9" t="s">
        <v>1028</v>
      </c>
      <c r="L783" s="12" t="s">
        <v>787</v>
      </c>
      <c r="M783" s="10">
        <v>33.433999999999997</v>
      </c>
      <c r="N783" s="10">
        <v>33.835000000000001</v>
      </c>
      <c r="O783" s="10">
        <v>33.411999999999999</v>
      </c>
      <c r="P783" s="10">
        <v>33.515000000000001</v>
      </c>
      <c r="Q783" s="10">
        <v>8265950</v>
      </c>
      <c r="R783" s="10">
        <v>98729.33</v>
      </c>
      <c r="S783" s="10">
        <v>2945851394</v>
      </c>
      <c r="T783" s="15"/>
      <c r="U783" s="7" t="s">
        <v>1031</v>
      </c>
      <c r="V783" s="7" t="s">
        <v>1032</v>
      </c>
      <c r="W783" s="19">
        <v>43991</v>
      </c>
      <c r="X783" s="17">
        <v>10.6</v>
      </c>
      <c r="Y783" s="17">
        <v>10.69</v>
      </c>
      <c r="Z783" s="17">
        <v>10.6</v>
      </c>
      <c r="AA783" s="17">
        <v>10.69</v>
      </c>
      <c r="AB783" s="14">
        <v>69344</v>
      </c>
      <c r="AC783" s="15"/>
      <c r="AD783" s="7" t="s">
        <v>1034</v>
      </c>
      <c r="AE783" s="7" t="s">
        <v>1035</v>
      </c>
      <c r="AF783" s="19">
        <v>43991</v>
      </c>
      <c r="AG783" s="17">
        <v>15.15</v>
      </c>
      <c r="AH783" s="17">
        <v>15.25</v>
      </c>
      <c r="AI783" s="17">
        <v>14.83</v>
      </c>
      <c r="AJ783" s="17">
        <v>14.87</v>
      </c>
      <c r="AK783" s="14">
        <v>13802531</v>
      </c>
      <c r="AL783" s="23">
        <v>45784.21</v>
      </c>
      <c r="AM783" s="14">
        <v>3078964918</v>
      </c>
      <c r="AN783" s="15"/>
      <c r="AO783" s="7" t="s">
        <v>1036</v>
      </c>
      <c r="AP783" s="7" t="s">
        <v>1037</v>
      </c>
      <c r="AQ783" s="19">
        <v>43991</v>
      </c>
      <c r="AR783" s="17">
        <v>4.2000000000000003E-2</v>
      </c>
      <c r="AS783" s="17">
        <v>4.2000000000000003E-2</v>
      </c>
      <c r="AT783" s="17">
        <v>4.1000000000000002E-2</v>
      </c>
      <c r="AU783" s="17">
        <v>4.1000000000000002E-2</v>
      </c>
      <c r="AV783" s="14">
        <v>3367429</v>
      </c>
      <c r="AW783" s="17">
        <v>27.53</v>
      </c>
      <c r="AX783" s="14">
        <v>671461957</v>
      </c>
      <c r="AY783" s="15"/>
      <c r="AZ783" s="7" t="s">
        <v>1038</v>
      </c>
      <c r="BA783" s="7" t="s">
        <v>1039</v>
      </c>
      <c r="BB783" s="19">
        <v>43991</v>
      </c>
      <c r="BC783" s="17">
        <v>120.93</v>
      </c>
      <c r="BD783" s="17">
        <v>124.83</v>
      </c>
      <c r="BE783" s="17">
        <v>120.9</v>
      </c>
      <c r="BF783" s="17">
        <v>124.4</v>
      </c>
      <c r="BG783" s="14">
        <v>1956335</v>
      </c>
      <c r="BH783" s="23">
        <v>44085.05</v>
      </c>
      <c r="BI783" s="14">
        <v>354381396</v>
      </c>
      <c r="BJ783" s="15"/>
      <c r="BK783" t="s">
        <v>1040</v>
      </c>
      <c r="BL783" t="s">
        <v>1041</v>
      </c>
      <c r="BM783" s="19">
        <v>43991</v>
      </c>
      <c r="BN783" s="17">
        <v>23.89</v>
      </c>
      <c r="BO783" s="17">
        <v>24.07</v>
      </c>
      <c r="BP783" s="17">
        <v>23.87</v>
      </c>
      <c r="BQ783" s="17">
        <v>24.06</v>
      </c>
      <c r="BR783" s="14">
        <v>195180</v>
      </c>
      <c r="BS783" s="15"/>
      <c r="BT783" s="7" t="s">
        <v>1042</v>
      </c>
      <c r="BU783" s="7" t="s">
        <v>1043</v>
      </c>
      <c r="BV783" s="19">
        <v>43991</v>
      </c>
      <c r="BW783" s="17">
        <v>2.59</v>
      </c>
      <c r="BX783" s="17">
        <v>2.7</v>
      </c>
      <c r="BY783" s="17">
        <v>2.56</v>
      </c>
      <c r="BZ783" s="17">
        <v>2.69</v>
      </c>
      <c r="CA783" s="14">
        <v>4075098</v>
      </c>
      <c r="CB783" s="23">
        <v>1778.33</v>
      </c>
      <c r="CC783" s="14">
        <v>661088044</v>
      </c>
      <c r="CD783" s="15"/>
      <c r="CE783" t="s">
        <v>1044</v>
      </c>
      <c r="CF783" t="s">
        <v>1045</v>
      </c>
      <c r="CG783" s="19">
        <v>43991</v>
      </c>
      <c r="CH783" s="17">
        <v>54.57</v>
      </c>
      <c r="CI783" s="17">
        <v>54.75</v>
      </c>
      <c r="CJ783" s="17">
        <v>54.3</v>
      </c>
      <c r="CK783" s="17">
        <v>54.47</v>
      </c>
      <c r="CL783" s="14">
        <v>31249</v>
      </c>
      <c r="CM783" s="15" t="s">
        <v>1033</v>
      </c>
      <c r="CN783" s="7" t="s">
        <v>1046</v>
      </c>
      <c r="CO783" s="7" t="s">
        <v>1047</v>
      </c>
      <c r="CP783" s="19">
        <v>43991</v>
      </c>
      <c r="CQ783" s="17">
        <v>23.74</v>
      </c>
      <c r="CR783" s="17">
        <v>24.75</v>
      </c>
      <c r="CS783" s="17">
        <v>23.72</v>
      </c>
      <c r="CT783" s="17">
        <v>24.65</v>
      </c>
      <c r="CU783" s="14">
        <v>5522549</v>
      </c>
      <c r="CV783" s="23">
        <v>23524.95</v>
      </c>
      <c r="CW783" s="14">
        <v>954358934</v>
      </c>
      <c r="CX783" s="15"/>
      <c r="CY783" t="s">
        <v>1048</v>
      </c>
      <c r="CZ783" t="s">
        <v>1049</v>
      </c>
      <c r="DA783" s="19">
        <v>43991</v>
      </c>
      <c r="DB783" s="17">
        <v>7.36</v>
      </c>
      <c r="DC783" s="17">
        <v>7.36</v>
      </c>
      <c r="DD783" s="17">
        <v>7.21</v>
      </c>
      <c r="DE783" s="17">
        <v>7.21</v>
      </c>
      <c r="DF783" s="14">
        <v>89548</v>
      </c>
      <c r="DG783" s="15" t="s">
        <v>1033</v>
      </c>
      <c r="DH783" s="7" t="s">
        <v>1072</v>
      </c>
      <c r="DI783" s="7" t="s">
        <v>1073</v>
      </c>
      <c r="DJ783" s="19">
        <v>43991</v>
      </c>
      <c r="DK783" s="17">
        <v>103.49</v>
      </c>
      <c r="DL783" s="17">
        <v>104</v>
      </c>
      <c r="DM783" s="17">
        <v>102.89</v>
      </c>
      <c r="DN783" s="17">
        <v>103.22</v>
      </c>
      <c r="DO783" s="14">
        <v>32518</v>
      </c>
      <c r="DQ783" s="6">
        <v>43992</v>
      </c>
      <c r="DR783" s="62">
        <v>1.027E-2</v>
      </c>
    </row>
    <row r="784" spans="1:122" ht="15" hidden="1" x14ac:dyDescent="0.25">
      <c r="A784" s="17" t="s">
        <v>8</v>
      </c>
      <c r="B784" s="17" t="s">
        <v>9</v>
      </c>
      <c r="C784" s="26" t="s">
        <v>788</v>
      </c>
      <c r="D784" s="21">
        <v>53.9</v>
      </c>
      <c r="E784" s="21">
        <v>55</v>
      </c>
      <c r="F784" s="21">
        <v>53.9</v>
      </c>
      <c r="G784" s="21">
        <v>55</v>
      </c>
      <c r="H784" s="21">
        <v>245</v>
      </c>
      <c r="I784" s="15"/>
      <c r="J784" s="9" t="s">
        <v>1027</v>
      </c>
      <c r="K784" s="9" t="s">
        <v>1028</v>
      </c>
      <c r="L784" s="12" t="s">
        <v>788</v>
      </c>
      <c r="M784" s="10">
        <v>32.17</v>
      </c>
      <c r="N784" s="10">
        <v>32.491</v>
      </c>
      <c r="O784" s="10">
        <v>32.107999999999997</v>
      </c>
      <c r="P784" s="10">
        <v>32.347999999999999</v>
      </c>
      <c r="Q784" s="10">
        <v>4465119</v>
      </c>
      <c r="R784" s="10">
        <v>95292.99</v>
      </c>
      <c r="S784" s="10">
        <v>2945851394</v>
      </c>
      <c r="T784" s="15"/>
      <c r="U784" s="7" t="s">
        <v>1031</v>
      </c>
      <c r="V784" s="7" t="s">
        <v>1032</v>
      </c>
      <c r="W784" s="19">
        <v>43987</v>
      </c>
      <c r="X784" s="17">
        <v>10.53</v>
      </c>
      <c r="Y784" s="17">
        <v>10.53</v>
      </c>
      <c r="Z784" s="17">
        <v>10.46</v>
      </c>
      <c r="AA784" s="17">
        <v>10.5</v>
      </c>
      <c r="AB784" s="14">
        <v>172736</v>
      </c>
      <c r="AC784" s="15"/>
      <c r="AD784" s="7" t="s">
        <v>1034</v>
      </c>
      <c r="AE784" s="7" t="s">
        <v>1035</v>
      </c>
      <c r="AF784" s="19">
        <v>43987</v>
      </c>
      <c r="AG784" s="17">
        <v>14.36</v>
      </c>
      <c r="AH784" s="17">
        <v>14.61</v>
      </c>
      <c r="AI784" s="17">
        <v>14.26</v>
      </c>
      <c r="AJ784" s="17">
        <v>14.54</v>
      </c>
      <c r="AK784" s="14">
        <v>8993343</v>
      </c>
      <c r="AL784" s="23">
        <v>44768.15</v>
      </c>
      <c r="AM784" s="14">
        <v>3078964918</v>
      </c>
      <c r="AN784" s="15"/>
      <c r="AO784" s="7" t="s">
        <v>1036</v>
      </c>
      <c r="AP784" s="7" t="s">
        <v>1037</v>
      </c>
      <c r="AQ784" s="19">
        <v>43987</v>
      </c>
      <c r="AR784" s="17">
        <v>3.5999999999999997E-2</v>
      </c>
      <c r="AS784" s="17">
        <v>0.04</v>
      </c>
      <c r="AT784" s="17">
        <v>3.5999999999999997E-2</v>
      </c>
      <c r="AU784" s="17">
        <v>0.04</v>
      </c>
      <c r="AV784" s="14">
        <v>5702843</v>
      </c>
      <c r="AW784" s="17">
        <v>26.86</v>
      </c>
      <c r="AX784" s="14">
        <v>671461957</v>
      </c>
      <c r="AY784" s="15"/>
      <c r="AZ784" s="7" t="s">
        <v>1038</v>
      </c>
      <c r="BA784" s="7" t="s">
        <v>1039</v>
      </c>
      <c r="BB784" s="19">
        <v>43987</v>
      </c>
      <c r="BC784" s="17">
        <v>117.5</v>
      </c>
      <c r="BD784" s="17">
        <v>118.69</v>
      </c>
      <c r="BE784" s="17">
        <v>117.41</v>
      </c>
      <c r="BF784" s="17">
        <v>118</v>
      </c>
      <c r="BG784" s="14">
        <v>1227849</v>
      </c>
      <c r="BH784" s="23">
        <v>41817</v>
      </c>
      <c r="BI784" s="14">
        <v>354381396</v>
      </c>
      <c r="BJ784" s="15"/>
      <c r="BK784" t="s">
        <v>1040</v>
      </c>
      <c r="BL784" t="s">
        <v>1041</v>
      </c>
      <c r="BM784" s="19">
        <v>43987</v>
      </c>
      <c r="BN784" s="17">
        <v>23.57</v>
      </c>
      <c r="BO784" s="17">
        <v>23.61</v>
      </c>
      <c r="BP784" s="17">
        <v>23.52</v>
      </c>
      <c r="BQ784" s="17">
        <v>23.53</v>
      </c>
      <c r="BR784" s="14">
        <v>153935</v>
      </c>
      <c r="BS784" s="15"/>
      <c r="BT784" s="7" t="s">
        <v>1042</v>
      </c>
      <c r="BU784" s="7" t="s">
        <v>1043</v>
      </c>
      <c r="BV784" s="19">
        <v>43987</v>
      </c>
      <c r="BW784" s="17">
        <v>2.6</v>
      </c>
      <c r="BX784" s="17">
        <v>2.61</v>
      </c>
      <c r="BY784" s="17">
        <v>2.5299999999999998</v>
      </c>
      <c r="BZ784" s="17">
        <v>2.57</v>
      </c>
      <c r="CA784" s="14">
        <v>3159687</v>
      </c>
      <c r="CB784" s="23">
        <v>1699</v>
      </c>
      <c r="CC784" s="14">
        <v>661088044</v>
      </c>
      <c r="CD784" s="15"/>
      <c r="CE784" t="s">
        <v>1044</v>
      </c>
      <c r="CF784" t="s">
        <v>1045</v>
      </c>
      <c r="CG784" s="19">
        <v>43987</v>
      </c>
      <c r="CH784" s="17">
        <v>53.39</v>
      </c>
      <c r="CI784" s="17">
        <v>53.42</v>
      </c>
      <c r="CJ784" s="17">
        <v>53.1</v>
      </c>
      <c r="CK784" s="17">
        <v>53.25</v>
      </c>
      <c r="CL784" s="14">
        <v>18044</v>
      </c>
      <c r="CM784" s="15" t="s">
        <v>1033</v>
      </c>
      <c r="CN784" s="7" t="s">
        <v>1046</v>
      </c>
      <c r="CO784" s="7" t="s">
        <v>1047</v>
      </c>
      <c r="CP784" s="19">
        <v>43987</v>
      </c>
      <c r="CQ784" s="17">
        <v>23.04</v>
      </c>
      <c r="CR784" s="17">
        <v>23.38</v>
      </c>
      <c r="CS784" s="17">
        <v>23.04</v>
      </c>
      <c r="CT784" s="17">
        <v>23.36</v>
      </c>
      <c r="CU784" s="14">
        <v>3003136</v>
      </c>
      <c r="CV784" s="23">
        <v>22293.82</v>
      </c>
      <c r="CW784" s="14">
        <v>954358934</v>
      </c>
      <c r="CX784" s="15"/>
      <c r="CY784" t="s">
        <v>1048</v>
      </c>
      <c r="CZ784" t="s">
        <v>1049</v>
      </c>
      <c r="DA784" s="19">
        <v>43987</v>
      </c>
      <c r="DB784" s="17">
        <v>7.19</v>
      </c>
      <c r="DC784" s="17">
        <v>7.25</v>
      </c>
      <c r="DD784" s="17">
        <v>7.19</v>
      </c>
      <c r="DE784" s="17">
        <v>7.21</v>
      </c>
      <c r="DF784" s="14">
        <v>41745</v>
      </c>
      <c r="DG784" s="15" t="s">
        <v>1033</v>
      </c>
      <c r="DH784" s="7" t="s">
        <v>1072</v>
      </c>
      <c r="DI784" s="7" t="s">
        <v>1073</v>
      </c>
      <c r="DJ784" s="19">
        <v>43987</v>
      </c>
      <c r="DK784" s="17">
        <v>100.52</v>
      </c>
      <c r="DL784" s="17">
        <v>101.1</v>
      </c>
      <c r="DM784" s="17">
        <v>100.08</v>
      </c>
      <c r="DN784" s="17">
        <v>100.74</v>
      </c>
      <c r="DO784" s="14">
        <v>13523</v>
      </c>
      <c r="DQ784" s="6">
        <v>43991</v>
      </c>
      <c r="DR784" s="62">
        <v>1.0449999999999999E-2</v>
      </c>
    </row>
    <row r="785" spans="1:122" ht="15" hidden="1" x14ac:dyDescent="0.25">
      <c r="A785" s="17" t="s">
        <v>8</v>
      </c>
      <c r="B785" s="17" t="s">
        <v>9</v>
      </c>
      <c r="C785" s="26" t="s">
        <v>789</v>
      </c>
      <c r="D785" s="21">
        <v>53.5</v>
      </c>
      <c r="E785" s="21">
        <v>53.99</v>
      </c>
      <c r="F785" s="21">
        <v>53.5</v>
      </c>
      <c r="G785" s="21">
        <v>53.95</v>
      </c>
      <c r="H785" s="21">
        <v>1211</v>
      </c>
      <c r="I785" s="15"/>
      <c r="J785" s="9" t="s">
        <v>1027</v>
      </c>
      <c r="K785" s="9" t="s">
        <v>1028</v>
      </c>
      <c r="L785" s="12" t="s">
        <v>789</v>
      </c>
      <c r="M785" s="10">
        <v>32.570999999999998</v>
      </c>
      <c r="N785" s="10">
        <v>32.695999999999998</v>
      </c>
      <c r="O785" s="10">
        <v>32.081000000000003</v>
      </c>
      <c r="P785" s="10">
        <v>32.33</v>
      </c>
      <c r="Q785" s="10">
        <v>6000320</v>
      </c>
      <c r="R785" s="10">
        <v>95240.55</v>
      </c>
      <c r="S785" s="10">
        <v>2945851394</v>
      </c>
      <c r="T785" s="15"/>
      <c r="U785" s="7" t="s">
        <v>1031</v>
      </c>
      <c r="V785" s="7" t="s">
        <v>1032</v>
      </c>
      <c r="W785" s="19">
        <v>43986</v>
      </c>
      <c r="X785" s="17">
        <v>10.51</v>
      </c>
      <c r="Y785" s="17">
        <v>10.61</v>
      </c>
      <c r="Z785" s="17">
        <v>10.51</v>
      </c>
      <c r="AA785" s="17">
        <v>10.55</v>
      </c>
      <c r="AB785" s="14">
        <v>153785</v>
      </c>
      <c r="AC785" s="15"/>
      <c r="AD785" s="7" t="s">
        <v>1034</v>
      </c>
      <c r="AE785" s="7" t="s">
        <v>1035</v>
      </c>
      <c r="AF785" s="19">
        <v>43986</v>
      </c>
      <c r="AG785" s="17">
        <v>14.7</v>
      </c>
      <c r="AH785" s="17">
        <v>14.86</v>
      </c>
      <c r="AI785" s="17">
        <v>14.48</v>
      </c>
      <c r="AJ785" s="17">
        <v>14.6</v>
      </c>
      <c r="AK785" s="14">
        <v>9777325</v>
      </c>
      <c r="AL785" s="23">
        <v>44952.89</v>
      </c>
      <c r="AM785" s="14">
        <v>3078964918</v>
      </c>
      <c r="AN785" s="15"/>
      <c r="AO785" s="7" t="s">
        <v>1036</v>
      </c>
      <c r="AP785" s="7" t="s">
        <v>1037</v>
      </c>
      <c r="AQ785" s="19">
        <v>43986</v>
      </c>
      <c r="AR785" s="17">
        <v>3.6999999999999998E-2</v>
      </c>
      <c r="AS785" s="17">
        <v>3.7999999999999999E-2</v>
      </c>
      <c r="AT785" s="17">
        <v>3.5000000000000003E-2</v>
      </c>
      <c r="AU785" s="17">
        <v>3.5999999999999997E-2</v>
      </c>
      <c r="AV785" s="14">
        <v>3997922</v>
      </c>
      <c r="AW785" s="17">
        <v>24.17</v>
      </c>
      <c r="AX785" s="14">
        <v>671461957</v>
      </c>
      <c r="AY785" s="15"/>
      <c r="AZ785" s="7" t="s">
        <v>1038</v>
      </c>
      <c r="BA785" s="7" t="s">
        <v>1039</v>
      </c>
      <c r="BB785" s="19">
        <v>43986</v>
      </c>
      <c r="BC785" s="17">
        <v>118.01</v>
      </c>
      <c r="BD785" s="17">
        <v>119.6</v>
      </c>
      <c r="BE785" s="17">
        <v>115.81</v>
      </c>
      <c r="BF785" s="17">
        <v>117.51</v>
      </c>
      <c r="BG785" s="14">
        <v>1990985</v>
      </c>
      <c r="BH785" s="23">
        <v>41643.360000000001</v>
      </c>
      <c r="BI785" s="14">
        <v>354381396</v>
      </c>
      <c r="BJ785" s="15"/>
      <c r="BK785" t="s">
        <v>1040</v>
      </c>
      <c r="BL785" t="s">
        <v>1041</v>
      </c>
      <c r="BM785" s="19">
        <v>43986</v>
      </c>
      <c r="BN785" s="17">
        <v>23.8</v>
      </c>
      <c r="BO785" s="17">
        <v>23.87</v>
      </c>
      <c r="BP785" s="17">
        <v>23.77</v>
      </c>
      <c r="BQ785" s="17">
        <v>23.8</v>
      </c>
      <c r="BR785" s="14">
        <v>227008</v>
      </c>
      <c r="BS785" s="15"/>
      <c r="BT785" s="7" t="s">
        <v>1042</v>
      </c>
      <c r="BU785" s="7" t="s">
        <v>1043</v>
      </c>
      <c r="BV785" s="19">
        <v>43986</v>
      </c>
      <c r="BW785" s="17">
        <v>2.7</v>
      </c>
      <c r="BX785" s="17">
        <v>2.71</v>
      </c>
      <c r="BY785" s="17">
        <v>2.61</v>
      </c>
      <c r="BZ785" s="17">
        <v>2.64</v>
      </c>
      <c r="CA785" s="14">
        <v>2786853</v>
      </c>
      <c r="CB785" s="23">
        <v>1745.27</v>
      </c>
      <c r="CC785" s="14">
        <v>661088044</v>
      </c>
      <c r="CD785" s="15"/>
      <c r="CE785" t="s">
        <v>1044</v>
      </c>
      <c r="CF785" t="s">
        <v>1045</v>
      </c>
      <c r="CG785" s="19">
        <v>43986</v>
      </c>
      <c r="CH785" s="17">
        <v>53.13</v>
      </c>
      <c r="CI785" s="17">
        <v>53.69</v>
      </c>
      <c r="CJ785" s="17">
        <v>53.11</v>
      </c>
      <c r="CK785" s="17">
        <v>53.17</v>
      </c>
      <c r="CL785" s="14">
        <v>13614</v>
      </c>
      <c r="CM785" s="15" t="s">
        <v>1033</v>
      </c>
      <c r="CN785" s="7" t="s">
        <v>1046</v>
      </c>
      <c r="CO785" s="7" t="s">
        <v>1047</v>
      </c>
      <c r="CP785" s="19">
        <v>43986</v>
      </c>
      <c r="CQ785" s="17">
        <v>23.57</v>
      </c>
      <c r="CR785" s="17">
        <v>23.83</v>
      </c>
      <c r="CS785" s="17">
        <v>22.92</v>
      </c>
      <c r="CT785" s="17">
        <v>23.17</v>
      </c>
      <c r="CU785" s="14">
        <v>4515605</v>
      </c>
      <c r="CV785" s="23">
        <v>22112.5</v>
      </c>
      <c r="CW785" s="14">
        <v>954358934</v>
      </c>
      <c r="CX785" s="15"/>
      <c r="CY785" t="s">
        <v>1048</v>
      </c>
      <c r="CZ785" t="s">
        <v>1049</v>
      </c>
      <c r="DA785" s="19">
        <v>43986</v>
      </c>
      <c r="DB785" s="17">
        <v>7.3</v>
      </c>
      <c r="DC785" s="17">
        <v>7.3</v>
      </c>
      <c r="DD785" s="17">
        <v>7.18</v>
      </c>
      <c r="DE785" s="17">
        <v>7.18</v>
      </c>
      <c r="DF785" s="14">
        <v>36337</v>
      </c>
      <c r="DG785" s="15" t="s">
        <v>1033</v>
      </c>
      <c r="DH785" s="7" t="s">
        <v>1072</v>
      </c>
      <c r="DI785" s="7" t="s">
        <v>1073</v>
      </c>
      <c r="DJ785" s="19">
        <v>43986</v>
      </c>
      <c r="DK785" s="17">
        <v>100.98</v>
      </c>
      <c r="DL785" s="17">
        <v>101.35</v>
      </c>
      <c r="DM785" s="17">
        <v>99.78</v>
      </c>
      <c r="DN785" s="17">
        <v>100.35</v>
      </c>
      <c r="DO785" s="14">
        <v>17968</v>
      </c>
      <c r="DQ785" s="6">
        <v>43987</v>
      </c>
      <c r="DR785" s="62">
        <v>1.0749999999999999E-2</v>
      </c>
    </row>
    <row r="786" spans="1:122" ht="15" hidden="1" x14ac:dyDescent="0.25">
      <c r="A786" s="17" t="s">
        <v>8</v>
      </c>
      <c r="B786" s="17" t="s">
        <v>9</v>
      </c>
      <c r="C786" s="26" t="s">
        <v>790</v>
      </c>
      <c r="D786" s="21">
        <v>52.55</v>
      </c>
      <c r="E786" s="21">
        <v>52.65</v>
      </c>
      <c r="F786" s="21">
        <v>52.37</v>
      </c>
      <c r="G786" s="21">
        <v>52.65</v>
      </c>
      <c r="H786" s="21">
        <v>3143</v>
      </c>
      <c r="I786" s="15"/>
      <c r="J786" s="9" t="s">
        <v>1027</v>
      </c>
      <c r="K786" s="9" t="s">
        <v>1028</v>
      </c>
      <c r="L786" s="12" t="s">
        <v>790</v>
      </c>
      <c r="M786" s="10">
        <v>32.277000000000001</v>
      </c>
      <c r="N786" s="10">
        <v>32.481999999999999</v>
      </c>
      <c r="O786" s="10">
        <v>32.054000000000002</v>
      </c>
      <c r="P786" s="10">
        <v>32.356999999999999</v>
      </c>
      <c r="Q786" s="10">
        <v>5793396</v>
      </c>
      <c r="R786" s="10">
        <v>95319.21</v>
      </c>
      <c r="S786" s="10">
        <v>2945851394</v>
      </c>
      <c r="T786" s="15"/>
      <c r="U786" s="7" t="s">
        <v>1031</v>
      </c>
      <c r="V786" s="7" t="s">
        <v>1032</v>
      </c>
      <c r="W786" s="19">
        <v>43985</v>
      </c>
      <c r="X786" s="17">
        <v>10.51</v>
      </c>
      <c r="Y786" s="17">
        <v>10.52</v>
      </c>
      <c r="Z786" s="17">
        <v>10.41</v>
      </c>
      <c r="AA786" s="17">
        <v>10.46</v>
      </c>
      <c r="AB786" s="14">
        <v>131821</v>
      </c>
      <c r="AC786" s="15"/>
      <c r="AD786" s="7" t="s">
        <v>1034</v>
      </c>
      <c r="AE786" s="7" t="s">
        <v>1035</v>
      </c>
      <c r="AF786" s="19">
        <v>43985</v>
      </c>
      <c r="AG786" s="17">
        <v>14.9</v>
      </c>
      <c r="AH786" s="17">
        <v>14.96</v>
      </c>
      <c r="AI786" s="17">
        <v>14.61</v>
      </c>
      <c r="AJ786" s="17">
        <v>14.66</v>
      </c>
      <c r="AK786" s="14">
        <v>9253003</v>
      </c>
      <c r="AL786" s="23">
        <v>45137.63</v>
      </c>
      <c r="AM786" s="14">
        <v>3078964918</v>
      </c>
      <c r="AN786" s="15"/>
      <c r="AO786" s="7" t="s">
        <v>1036</v>
      </c>
      <c r="AP786" s="7" t="s">
        <v>1037</v>
      </c>
      <c r="AQ786" s="19">
        <v>43985</v>
      </c>
      <c r="AR786" s="17">
        <v>3.6999999999999998E-2</v>
      </c>
      <c r="AS786" s="17">
        <v>3.6999999999999998E-2</v>
      </c>
      <c r="AT786" s="17">
        <v>3.5000000000000003E-2</v>
      </c>
      <c r="AU786" s="17">
        <v>3.6999999999999998E-2</v>
      </c>
      <c r="AV786" s="14">
        <v>2716700</v>
      </c>
      <c r="AW786" s="17">
        <v>24.84</v>
      </c>
      <c r="AX786" s="14">
        <v>671461957</v>
      </c>
      <c r="AY786" s="15"/>
      <c r="AZ786" s="7" t="s">
        <v>1038</v>
      </c>
      <c r="BA786" s="7" t="s">
        <v>1039</v>
      </c>
      <c r="BB786" s="19">
        <v>43985</v>
      </c>
      <c r="BC786" s="17">
        <v>114.47</v>
      </c>
      <c r="BD786" s="17">
        <v>116.43</v>
      </c>
      <c r="BE786" s="17">
        <v>114.33</v>
      </c>
      <c r="BF786" s="17">
        <v>116.1</v>
      </c>
      <c r="BG786" s="14">
        <v>1384308</v>
      </c>
      <c r="BH786" s="23">
        <v>41143.68</v>
      </c>
      <c r="BI786" s="14">
        <v>354381396</v>
      </c>
      <c r="BJ786" s="15"/>
      <c r="BK786" t="s">
        <v>1040</v>
      </c>
      <c r="BL786" t="s">
        <v>1041</v>
      </c>
      <c r="BM786" s="19">
        <v>43985</v>
      </c>
      <c r="BN786" s="17">
        <v>23.79</v>
      </c>
      <c r="BO786" s="17">
        <v>23.79</v>
      </c>
      <c r="BP786" s="17">
        <v>23.56</v>
      </c>
      <c r="BQ786" s="17">
        <v>23.74</v>
      </c>
      <c r="BR786" s="14">
        <v>280030</v>
      </c>
      <c r="BS786" s="15"/>
      <c r="BT786" s="7" t="s">
        <v>1042</v>
      </c>
      <c r="BU786" s="7" t="s">
        <v>1043</v>
      </c>
      <c r="BV786" s="19">
        <v>43985</v>
      </c>
      <c r="BW786" s="17">
        <v>2.67</v>
      </c>
      <c r="BX786" s="17">
        <v>2.77</v>
      </c>
      <c r="BY786" s="17">
        <v>2.67</v>
      </c>
      <c r="BZ786" s="17">
        <v>2.73</v>
      </c>
      <c r="CA786" s="14">
        <v>3947294</v>
      </c>
      <c r="CB786" s="23">
        <v>1804.77</v>
      </c>
      <c r="CC786" s="14">
        <v>661088044</v>
      </c>
      <c r="CD786" s="15"/>
      <c r="CE786" t="s">
        <v>1044</v>
      </c>
      <c r="CF786" t="s">
        <v>1045</v>
      </c>
      <c r="CG786" s="19">
        <v>43985</v>
      </c>
      <c r="CH786" s="17">
        <v>52.79</v>
      </c>
      <c r="CI786" s="17">
        <v>52.96</v>
      </c>
      <c r="CJ786" s="17">
        <v>52.6</v>
      </c>
      <c r="CK786" s="17">
        <v>52.89</v>
      </c>
      <c r="CL786" s="14">
        <v>30459</v>
      </c>
      <c r="CM786" s="15" t="s">
        <v>1033</v>
      </c>
      <c r="CN786" s="7" t="s">
        <v>1046</v>
      </c>
      <c r="CO786" s="7" t="s">
        <v>1047</v>
      </c>
      <c r="CP786" s="19">
        <v>43985</v>
      </c>
      <c r="CQ786" s="17">
        <v>23.2</v>
      </c>
      <c r="CR786" s="17">
        <v>23.5</v>
      </c>
      <c r="CS786" s="17">
        <v>23.06</v>
      </c>
      <c r="CT786" s="17">
        <v>23.5</v>
      </c>
      <c r="CU786" s="14">
        <v>4745343</v>
      </c>
      <c r="CV786" s="23">
        <v>22427.43</v>
      </c>
      <c r="CW786" s="14">
        <v>954358934</v>
      </c>
      <c r="CX786" s="15"/>
      <c r="CY786" t="s">
        <v>1048</v>
      </c>
      <c r="CZ786" t="s">
        <v>1049</v>
      </c>
      <c r="DA786" s="19">
        <v>43985</v>
      </c>
      <c r="DB786" s="17">
        <v>7.07</v>
      </c>
      <c r="DC786" s="17">
        <v>7.15</v>
      </c>
      <c r="DD786" s="17">
        <v>7.07</v>
      </c>
      <c r="DE786" s="17">
        <v>7.15</v>
      </c>
      <c r="DF786" s="14">
        <v>36436</v>
      </c>
      <c r="DG786" s="15" t="s">
        <v>1033</v>
      </c>
      <c r="DH786" s="7" t="s">
        <v>1072</v>
      </c>
      <c r="DI786" s="7" t="s">
        <v>1073</v>
      </c>
      <c r="DJ786" s="19">
        <v>43985</v>
      </c>
      <c r="DK786" s="17">
        <v>98.76</v>
      </c>
      <c r="DL786" s="17">
        <v>99.87</v>
      </c>
      <c r="DM786" s="17">
        <v>98.6</v>
      </c>
      <c r="DN786" s="17">
        <v>99.79</v>
      </c>
      <c r="DO786" s="14">
        <v>17899</v>
      </c>
      <c r="DQ786" s="6">
        <v>43986</v>
      </c>
      <c r="DR786" s="62">
        <v>1.0089999999999998E-2</v>
      </c>
    </row>
    <row r="787" spans="1:122" ht="15" hidden="1" x14ac:dyDescent="0.25">
      <c r="A787" s="17" t="s">
        <v>8</v>
      </c>
      <c r="B787" s="17" t="s">
        <v>9</v>
      </c>
      <c r="C787" s="26" t="s">
        <v>791</v>
      </c>
      <c r="D787" s="21">
        <v>52.14</v>
      </c>
      <c r="E787" s="21">
        <v>52.7</v>
      </c>
      <c r="F787" s="21">
        <v>52</v>
      </c>
      <c r="G787" s="21">
        <v>52.7</v>
      </c>
      <c r="H787" s="21">
        <v>529</v>
      </c>
      <c r="I787" s="15"/>
      <c r="J787" s="9" t="s">
        <v>1027</v>
      </c>
      <c r="K787" s="9" t="s">
        <v>1028</v>
      </c>
      <c r="L787" s="12" t="s">
        <v>791</v>
      </c>
      <c r="M787" s="10">
        <v>31.44</v>
      </c>
      <c r="N787" s="10">
        <v>31.760999999999999</v>
      </c>
      <c r="O787" s="10">
        <v>31.137</v>
      </c>
      <c r="P787" s="10">
        <v>31.529</v>
      </c>
      <c r="Q787" s="10">
        <v>4490619</v>
      </c>
      <c r="R787" s="10">
        <v>92880.04</v>
      </c>
      <c r="S787" s="10">
        <v>2945851394</v>
      </c>
      <c r="T787" s="15"/>
      <c r="U787" s="7" t="s">
        <v>1031</v>
      </c>
      <c r="V787" s="7" t="s">
        <v>1032</v>
      </c>
      <c r="W787" s="19">
        <v>43984</v>
      </c>
      <c r="X787" s="17">
        <v>10.67</v>
      </c>
      <c r="Y787" s="17">
        <v>10.67</v>
      </c>
      <c r="Z787" s="17">
        <v>10.51</v>
      </c>
      <c r="AA787" s="17">
        <v>10.54</v>
      </c>
      <c r="AB787" s="14">
        <v>58617</v>
      </c>
      <c r="AC787" s="15"/>
      <c r="AD787" s="7" t="s">
        <v>1034</v>
      </c>
      <c r="AE787" s="7" t="s">
        <v>1035</v>
      </c>
      <c r="AF787" s="19">
        <v>43984</v>
      </c>
      <c r="AG787" s="17">
        <v>14.88</v>
      </c>
      <c r="AH787" s="17">
        <v>14.88</v>
      </c>
      <c r="AI787" s="17">
        <v>14.44</v>
      </c>
      <c r="AJ787" s="17">
        <v>14.73</v>
      </c>
      <c r="AK787" s="14">
        <v>10079544</v>
      </c>
      <c r="AL787" s="23">
        <v>45353.15</v>
      </c>
      <c r="AM787" s="14">
        <v>3078964918</v>
      </c>
      <c r="AN787" s="15"/>
      <c r="AO787" s="7" t="s">
        <v>1036</v>
      </c>
      <c r="AP787" s="7" t="s">
        <v>1037</v>
      </c>
      <c r="AQ787" s="19">
        <v>43984</v>
      </c>
      <c r="AR787" s="17">
        <v>3.9E-2</v>
      </c>
      <c r="AS787" s="17">
        <v>3.9E-2</v>
      </c>
      <c r="AT787" s="17">
        <v>3.5999999999999997E-2</v>
      </c>
      <c r="AU787" s="17">
        <v>3.6999999999999998E-2</v>
      </c>
      <c r="AV787" s="14">
        <v>1078509</v>
      </c>
      <c r="AW787" s="17">
        <v>24.84</v>
      </c>
      <c r="AX787" s="14">
        <v>671461957</v>
      </c>
      <c r="AY787" s="15"/>
      <c r="AZ787" s="7" t="s">
        <v>1038</v>
      </c>
      <c r="BA787" s="7" t="s">
        <v>1039</v>
      </c>
      <c r="BB787" s="19">
        <v>43984</v>
      </c>
      <c r="BC787" s="17">
        <v>111.8</v>
      </c>
      <c r="BD787" s="17">
        <v>113.67</v>
      </c>
      <c r="BE787" s="17">
        <v>111.01</v>
      </c>
      <c r="BF787" s="17">
        <v>113.31</v>
      </c>
      <c r="BG787" s="14">
        <v>1263704</v>
      </c>
      <c r="BH787" s="23">
        <v>40154.959999999999</v>
      </c>
      <c r="BI787" s="14">
        <v>354381396</v>
      </c>
      <c r="BJ787" s="15"/>
      <c r="BK787" t="s">
        <v>1040</v>
      </c>
      <c r="BL787" t="s">
        <v>1041</v>
      </c>
      <c r="BM787" s="19">
        <v>43984</v>
      </c>
      <c r="BN787" s="17">
        <v>24.29</v>
      </c>
      <c r="BO787" s="17">
        <v>24.29</v>
      </c>
      <c r="BP787" s="17">
        <v>23.9</v>
      </c>
      <c r="BQ787" s="17">
        <v>23.99</v>
      </c>
      <c r="BR787" s="14">
        <v>167265</v>
      </c>
      <c r="BS787" s="15"/>
      <c r="BT787" s="7" t="s">
        <v>1042</v>
      </c>
      <c r="BU787" s="7" t="s">
        <v>1043</v>
      </c>
      <c r="BV787" s="19">
        <v>43984</v>
      </c>
      <c r="BW787" s="17">
        <v>2.71</v>
      </c>
      <c r="BX787" s="17">
        <v>2.72</v>
      </c>
      <c r="BY787" s="17">
        <v>2.63</v>
      </c>
      <c r="BZ787" s="17">
        <v>2.67</v>
      </c>
      <c r="CA787" s="14">
        <v>2520873</v>
      </c>
      <c r="CB787" s="23">
        <v>1765.11</v>
      </c>
      <c r="CC787" s="14">
        <v>661088044</v>
      </c>
      <c r="CD787" s="15"/>
      <c r="CE787" t="s">
        <v>1044</v>
      </c>
      <c r="CF787" t="s">
        <v>1045</v>
      </c>
      <c r="CG787" s="19">
        <v>43984</v>
      </c>
      <c r="CH787" s="17">
        <v>52.4</v>
      </c>
      <c r="CI787" s="17">
        <v>52.62</v>
      </c>
      <c r="CJ787" s="17">
        <v>52.25</v>
      </c>
      <c r="CK787" s="17">
        <v>52.58</v>
      </c>
      <c r="CL787" s="14">
        <v>18501</v>
      </c>
      <c r="CM787" s="15" t="s">
        <v>1033</v>
      </c>
      <c r="CN787" s="7" t="s">
        <v>1046</v>
      </c>
      <c r="CO787" s="7" t="s">
        <v>1047</v>
      </c>
      <c r="CP787" s="19">
        <v>43984</v>
      </c>
      <c r="CQ787" s="17">
        <v>23</v>
      </c>
      <c r="CR787" s="17">
        <v>23.08</v>
      </c>
      <c r="CS787" s="17">
        <v>22.82</v>
      </c>
      <c r="CT787" s="17">
        <v>22.9</v>
      </c>
      <c r="CU787" s="14">
        <v>2426514</v>
      </c>
      <c r="CV787" s="23">
        <v>21854.82</v>
      </c>
      <c r="CW787" s="14">
        <v>954358934</v>
      </c>
      <c r="CX787" s="15"/>
      <c r="CY787" t="s">
        <v>1048</v>
      </c>
      <c r="CZ787" t="s">
        <v>1049</v>
      </c>
      <c r="DA787" s="19">
        <v>43984</v>
      </c>
      <c r="DB787" s="17">
        <v>7.02</v>
      </c>
      <c r="DC787" s="17">
        <v>7.05</v>
      </c>
      <c r="DD787" s="17">
        <v>6.9</v>
      </c>
      <c r="DE787" s="17">
        <v>6.9</v>
      </c>
      <c r="DF787" s="14">
        <v>102540</v>
      </c>
      <c r="DG787" s="15" t="s">
        <v>1033</v>
      </c>
      <c r="DH787" s="7" t="s">
        <v>1072</v>
      </c>
      <c r="DI787" s="7" t="s">
        <v>1073</v>
      </c>
      <c r="DJ787" s="19">
        <v>43984</v>
      </c>
      <c r="DK787" s="17">
        <v>97.59</v>
      </c>
      <c r="DL787" s="17">
        <v>98.37</v>
      </c>
      <c r="DM787" s="17">
        <v>97.35</v>
      </c>
      <c r="DN787" s="17">
        <v>98.2</v>
      </c>
      <c r="DO787" s="14">
        <v>24782</v>
      </c>
      <c r="DQ787" s="6">
        <v>43985</v>
      </c>
      <c r="DR787" s="62">
        <v>9.75E-3</v>
      </c>
    </row>
    <row r="788" spans="1:122" ht="15" hidden="1" x14ac:dyDescent="0.25">
      <c r="A788" s="17" t="s">
        <v>8</v>
      </c>
      <c r="B788" s="17" t="s">
        <v>9</v>
      </c>
      <c r="C788" s="26" t="s">
        <v>792</v>
      </c>
      <c r="D788" s="21">
        <v>52.17</v>
      </c>
      <c r="E788" s="21">
        <v>52.17</v>
      </c>
      <c r="F788" s="21">
        <v>51.6</v>
      </c>
      <c r="G788" s="21">
        <v>51.6</v>
      </c>
      <c r="H788" s="21">
        <v>906</v>
      </c>
      <c r="I788" s="15"/>
      <c r="J788" s="9" t="s">
        <v>1027</v>
      </c>
      <c r="K788" s="9" t="s">
        <v>1028</v>
      </c>
      <c r="L788" s="12" t="s">
        <v>792</v>
      </c>
      <c r="M788" s="10">
        <v>31.164000000000001</v>
      </c>
      <c r="N788" s="10">
        <v>31.795999999999999</v>
      </c>
      <c r="O788" s="10">
        <v>31.047999999999998</v>
      </c>
      <c r="P788" s="10">
        <v>31.795999999999999</v>
      </c>
      <c r="Q788" s="10">
        <v>7121388</v>
      </c>
      <c r="R788" s="10">
        <v>93666.880000000005</v>
      </c>
      <c r="S788" s="10">
        <v>2945851394</v>
      </c>
      <c r="T788" s="15"/>
      <c r="U788" s="7" t="s">
        <v>1031</v>
      </c>
      <c r="V788" s="7" t="s">
        <v>1032</v>
      </c>
      <c r="W788" s="19">
        <v>43983</v>
      </c>
      <c r="X788" s="17">
        <v>10.67</v>
      </c>
      <c r="Y788" s="17">
        <v>10.68</v>
      </c>
      <c r="Z788" s="17">
        <v>10.61</v>
      </c>
      <c r="AA788" s="17">
        <v>10.61</v>
      </c>
      <c r="AB788" s="14">
        <v>57849</v>
      </c>
      <c r="AC788" s="15"/>
      <c r="AD788" s="7" t="s">
        <v>1034</v>
      </c>
      <c r="AE788" s="7" t="s">
        <v>1035</v>
      </c>
      <c r="AF788" s="19">
        <v>43983</v>
      </c>
      <c r="AG788" s="17">
        <v>13.97</v>
      </c>
      <c r="AH788" s="17">
        <v>14.8</v>
      </c>
      <c r="AI788" s="17">
        <v>13.9</v>
      </c>
      <c r="AJ788" s="17">
        <v>14.79</v>
      </c>
      <c r="AK788" s="14">
        <v>14302723</v>
      </c>
      <c r="AL788" s="23">
        <v>45537.89</v>
      </c>
      <c r="AM788" s="14">
        <v>3078964918</v>
      </c>
      <c r="AN788" s="15"/>
      <c r="AO788" s="7" t="s">
        <v>1036</v>
      </c>
      <c r="AP788" s="7" t="s">
        <v>1037</v>
      </c>
      <c r="AQ788" s="19">
        <v>43983</v>
      </c>
      <c r="AR788" s="17">
        <v>3.9E-2</v>
      </c>
      <c r="AS788" s="17">
        <v>3.9E-2</v>
      </c>
      <c r="AT788" s="17">
        <v>3.6999999999999998E-2</v>
      </c>
      <c r="AU788" s="17">
        <v>3.6999999999999998E-2</v>
      </c>
      <c r="AV788" s="14">
        <v>965125</v>
      </c>
      <c r="AW788" s="17">
        <v>24.84</v>
      </c>
      <c r="AX788" s="14">
        <v>671461957</v>
      </c>
      <c r="AY788" s="15"/>
      <c r="AZ788" s="7" t="s">
        <v>1038</v>
      </c>
      <c r="BA788" s="7" t="s">
        <v>1039</v>
      </c>
      <c r="BB788" s="19">
        <v>43983</v>
      </c>
      <c r="BC788" s="17">
        <v>108.81</v>
      </c>
      <c r="BD788" s="17">
        <v>111.09</v>
      </c>
      <c r="BE788" s="17">
        <v>107.19</v>
      </c>
      <c r="BF788" s="17">
        <v>110.49</v>
      </c>
      <c r="BG788" s="14">
        <v>1091124</v>
      </c>
      <c r="BH788" s="23">
        <v>39155.599999999999</v>
      </c>
      <c r="BI788" s="14">
        <v>354381396</v>
      </c>
      <c r="BJ788" s="15"/>
      <c r="BK788" t="s">
        <v>1040</v>
      </c>
      <c r="BL788" t="s">
        <v>1041</v>
      </c>
      <c r="BM788" s="19">
        <v>43983</v>
      </c>
      <c r="BN788" s="17">
        <v>24.25</v>
      </c>
      <c r="BO788" s="17">
        <v>24.29</v>
      </c>
      <c r="BP788" s="17">
        <v>24.09</v>
      </c>
      <c r="BQ788" s="17">
        <v>24.09</v>
      </c>
      <c r="BR788" s="14">
        <v>136951</v>
      </c>
      <c r="BS788" s="15"/>
      <c r="BT788" s="7" t="s">
        <v>1042</v>
      </c>
      <c r="BU788" s="7" t="s">
        <v>1043</v>
      </c>
      <c r="BV788" s="19">
        <v>43983</v>
      </c>
      <c r="BW788" s="17">
        <v>2.71</v>
      </c>
      <c r="BX788" s="17">
        <v>2.73</v>
      </c>
      <c r="BY788" s="17">
        <v>2.63</v>
      </c>
      <c r="BZ788" s="17">
        <v>2.69</v>
      </c>
      <c r="CA788" s="14">
        <v>3665377</v>
      </c>
      <c r="CB788" s="23">
        <v>1778.33</v>
      </c>
      <c r="CC788" s="14">
        <v>661088044</v>
      </c>
      <c r="CD788" s="15"/>
      <c r="CE788" t="s">
        <v>1044</v>
      </c>
      <c r="CF788" t="s">
        <v>1045</v>
      </c>
      <c r="CG788" s="19">
        <v>43983</v>
      </c>
      <c r="CH788" s="17">
        <v>52.39</v>
      </c>
      <c r="CI788" s="17">
        <v>52.53</v>
      </c>
      <c r="CJ788" s="17">
        <v>52</v>
      </c>
      <c r="CK788" s="17">
        <v>52.37</v>
      </c>
      <c r="CL788" s="14">
        <v>33176</v>
      </c>
      <c r="CM788" s="15" t="s">
        <v>1033</v>
      </c>
      <c r="CN788" s="7" t="s">
        <v>1046</v>
      </c>
      <c r="CO788" s="7" t="s">
        <v>1047</v>
      </c>
      <c r="CP788" s="19">
        <v>43983</v>
      </c>
      <c r="CQ788" s="17">
        <v>22.5</v>
      </c>
      <c r="CR788" s="17">
        <v>23</v>
      </c>
      <c r="CS788" s="17">
        <v>22.35</v>
      </c>
      <c r="CT788" s="17">
        <v>22.93</v>
      </c>
      <c r="CU788" s="14">
        <v>2652424</v>
      </c>
      <c r="CV788" s="23">
        <v>21883.45</v>
      </c>
      <c r="CW788" s="14">
        <v>954358934</v>
      </c>
      <c r="CX788" s="15"/>
      <c r="CY788" t="s">
        <v>1048</v>
      </c>
      <c r="CZ788" t="s">
        <v>1049</v>
      </c>
      <c r="DA788" s="19">
        <v>43983</v>
      </c>
      <c r="DB788" s="17">
        <v>7.01</v>
      </c>
      <c r="DC788" s="17">
        <v>7.02</v>
      </c>
      <c r="DD788" s="17">
        <v>6.91</v>
      </c>
      <c r="DE788" s="17">
        <v>7</v>
      </c>
      <c r="DF788" s="14">
        <v>30378</v>
      </c>
      <c r="DG788" s="15" t="s">
        <v>1033</v>
      </c>
      <c r="DH788" s="7" t="s">
        <v>1072</v>
      </c>
      <c r="DI788" s="7" t="s">
        <v>1073</v>
      </c>
      <c r="DJ788" s="19">
        <v>43983</v>
      </c>
      <c r="DK788" s="17">
        <v>95.65</v>
      </c>
      <c r="DL788" s="17">
        <v>97.58</v>
      </c>
      <c r="DM788" s="17">
        <v>95.49</v>
      </c>
      <c r="DN788" s="17">
        <v>97.35</v>
      </c>
      <c r="DO788" s="14">
        <v>22795</v>
      </c>
      <c r="DQ788" s="6">
        <v>43984</v>
      </c>
      <c r="DR788" s="62">
        <v>9.0500000000000008E-3</v>
      </c>
    </row>
    <row r="789" spans="1:122" ht="15" hidden="1" x14ac:dyDescent="0.25">
      <c r="A789" s="17" t="s">
        <v>8</v>
      </c>
      <c r="B789" s="17" t="s">
        <v>9</v>
      </c>
      <c r="C789" s="26" t="s">
        <v>793</v>
      </c>
      <c r="D789" s="21">
        <v>52.75</v>
      </c>
      <c r="E789" s="21">
        <v>52.75</v>
      </c>
      <c r="F789" s="21">
        <v>52.22</v>
      </c>
      <c r="G789" s="21">
        <v>52.22</v>
      </c>
      <c r="H789" s="21">
        <v>404</v>
      </c>
      <c r="I789" s="15"/>
      <c r="J789" s="9" t="s">
        <v>1027</v>
      </c>
      <c r="K789" s="9" t="s">
        <v>1028</v>
      </c>
      <c r="L789" s="12" t="s">
        <v>793</v>
      </c>
      <c r="M789" s="10">
        <v>31.262</v>
      </c>
      <c r="N789" s="10">
        <v>31.395</v>
      </c>
      <c r="O789" s="10">
        <v>30.843</v>
      </c>
      <c r="P789" s="10">
        <v>30.843</v>
      </c>
      <c r="Q789" s="10">
        <v>13403535</v>
      </c>
      <c r="R789" s="10">
        <v>90860.37</v>
      </c>
      <c r="S789" s="10">
        <v>2945851394</v>
      </c>
      <c r="T789" s="15"/>
      <c r="U789" s="7" t="s">
        <v>1031</v>
      </c>
      <c r="V789" s="7" t="s">
        <v>1032</v>
      </c>
      <c r="W789" s="19">
        <v>43980</v>
      </c>
      <c r="X789" s="17">
        <v>10.71</v>
      </c>
      <c r="Y789" s="17">
        <v>10.71</v>
      </c>
      <c r="Z789" s="17">
        <v>10.61</v>
      </c>
      <c r="AA789" s="17">
        <v>10.62</v>
      </c>
      <c r="AB789" s="14">
        <v>80328</v>
      </c>
      <c r="AC789" s="15"/>
      <c r="AD789" s="7" t="s">
        <v>1034</v>
      </c>
      <c r="AE789" s="7" t="s">
        <v>1035</v>
      </c>
      <c r="AF789" s="19">
        <v>43980</v>
      </c>
      <c r="AG789" s="17">
        <v>13.59</v>
      </c>
      <c r="AH789" s="17">
        <v>13.9</v>
      </c>
      <c r="AI789" s="17">
        <v>13.33</v>
      </c>
      <c r="AJ789" s="17">
        <v>13.9</v>
      </c>
      <c r="AK789" s="14">
        <v>49317446</v>
      </c>
      <c r="AL789" s="23">
        <v>42797.61</v>
      </c>
      <c r="AM789" s="14">
        <v>3078964918</v>
      </c>
      <c r="AN789" s="15"/>
      <c r="AO789" s="7" t="s">
        <v>1036</v>
      </c>
      <c r="AP789" s="7" t="s">
        <v>1037</v>
      </c>
      <c r="AQ789" s="19">
        <v>43980</v>
      </c>
      <c r="AR789" s="17">
        <v>3.9E-2</v>
      </c>
      <c r="AS789" s="17">
        <v>3.9E-2</v>
      </c>
      <c r="AT789" s="17">
        <v>3.7999999999999999E-2</v>
      </c>
      <c r="AU789" s="17">
        <v>3.7999999999999999E-2</v>
      </c>
      <c r="AV789" s="14">
        <v>1800279</v>
      </c>
      <c r="AW789" s="17">
        <v>25.52</v>
      </c>
      <c r="AX789" s="14">
        <v>671461957</v>
      </c>
      <c r="AY789" s="15"/>
      <c r="AZ789" s="7" t="s">
        <v>1038</v>
      </c>
      <c r="BA789" s="7" t="s">
        <v>1039</v>
      </c>
      <c r="BB789" s="19">
        <v>43980</v>
      </c>
      <c r="BC789" s="17">
        <v>111.06</v>
      </c>
      <c r="BD789" s="17">
        <v>111.87</v>
      </c>
      <c r="BE789" s="17">
        <v>109.84</v>
      </c>
      <c r="BF789" s="17">
        <v>109.97</v>
      </c>
      <c r="BG789" s="14">
        <v>2314379</v>
      </c>
      <c r="BH789" s="23">
        <v>38971.32</v>
      </c>
      <c r="BI789" s="14">
        <v>354381396</v>
      </c>
      <c r="BJ789" s="15"/>
      <c r="BK789" t="s">
        <v>1040</v>
      </c>
      <c r="BL789" t="s">
        <v>1041</v>
      </c>
      <c r="BM789" s="19">
        <v>43980</v>
      </c>
      <c r="BN789" s="17">
        <v>24.13</v>
      </c>
      <c r="BO789" s="17">
        <v>24.2</v>
      </c>
      <c r="BP789" s="17">
        <v>24.08</v>
      </c>
      <c r="BQ789" s="17">
        <v>24.09</v>
      </c>
      <c r="BR789" s="14">
        <v>119596</v>
      </c>
      <c r="BS789" s="15"/>
      <c r="BT789" s="7" t="s">
        <v>1042</v>
      </c>
      <c r="BU789" s="7" t="s">
        <v>1043</v>
      </c>
      <c r="BV789" s="19">
        <v>43980</v>
      </c>
      <c r="BW789" s="17">
        <v>2.62</v>
      </c>
      <c r="BX789" s="17">
        <v>2.77</v>
      </c>
      <c r="BY789" s="17">
        <v>2.58</v>
      </c>
      <c r="BZ789" s="17">
        <v>2.75</v>
      </c>
      <c r="CA789" s="14">
        <v>6306763</v>
      </c>
      <c r="CB789" s="23">
        <v>1817.99</v>
      </c>
      <c r="CC789" s="14">
        <v>661088044</v>
      </c>
      <c r="CD789" s="15"/>
      <c r="CE789" t="s">
        <v>1044</v>
      </c>
      <c r="CF789" t="s">
        <v>1045</v>
      </c>
      <c r="CG789" s="19">
        <v>43980</v>
      </c>
      <c r="CH789" s="17">
        <v>52.67</v>
      </c>
      <c r="CI789" s="17">
        <v>52.69</v>
      </c>
      <c r="CJ789" s="17">
        <v>52.25</v>
      </c>
      <c r="CK789" s="17">
        <v>52.39</v>
      </c>
      <c r="CL789" s="14">
        <v>26265</v>
      </c>
      <c r="CM789" s="15" t="s">
        <v>1033</v>
      </c>
      <c r="CN789" s="7" t="s">
        <v>1046</v>
      </c>
      <c r="CO789" s="7" t="s">
        <v>1047</v>
      </c>
      <c r="CP789" s="19">
        <v>43980</v>
      </c>
      <c r="CQ789" s="17">
        <v>22.95</v>
      </c>
      <c r="CR789" s="17">
        <v>22.99</v>
      </c>
      <c r="CS789" s="17">
        <v>22.65</v>
      </c>
      <c r="CT789" s="17">
        <v>22.67</v>
      </c>
      <c r="CU789" s="14">
        <v>6274879</v>
      </c>
      <c r="CV789" s="23">
        <v>21635.32</v>
      </c>
      <c r="CW789" s="14">
        <v>954358934</v>
      </c>
      <c r="CX789" s="15"/>
      <c r="CY789" t="s">
        <v>1048</v>
      </c>
      <c r="CZ789" t="s">
        <v>1049</v>
      </c>
      <c r="DA789" s="19">
        <v>43980</v>
      </c>
      <c r="DB789" s="17">
        <v>7.1</v>
      </c>
      <c r="DC789" s="17">
        <v>7.1</v>
      </c>
      <c r="DD789" s="17">
        <v>6.98</v>
      </c>
      <c r="DE789" s="17">
        <v>7</v>
      </c>
      <c r="DF789" s="14">
        <v>26431</v>
      </c>
      <c r="DG789" s="15" t="s">
        <v>1033</v>
      </c>
      <c r="DH789" s="7" t="s">
        <v>1072</v>
      </c>
      <c r="DI789" s="7" t="s">
        <v>1073</v>
      </c>
      <c r="DJ789" s="19">
        <v>43980</v>
      </c>
      <c r="DK789" s="17">
        <v>97.67</v>
      </c>
      <c r="DL789" s="17">
        <v>97.7</v>
      </c>
      <c r="DM789" s="17">
        <v>96.7</v>
      </c>
      <c r="DN789" s="17">
        <v>96.84</v>
      </c>
      <c r="DO789" s="14">
        <v>19064</v>
      </c>
      <c r="DQ789" s="6">
        <v>43983</v>
      </c>
      <c r="DR789" s="62">
        <v>9.0000000000000011E-3</v>
      </c>
    </row>
    <row r="790" spans="1:122" ht="15" hidden="1" x14ac:dyDescent="0.25">
      <c r="A790" s="17" t="s">
        <v>8</v>
      </c>
      <c r="B790" s="17" t="s">
        <v>9</v>
      </c>
      <c r="C790" s="26" t="s">
        <v>794</v>
      </c>
      <c r="D790" s="21">
        <v>53</v>
      </c>
      <c r="E790" s="21">
        <v>53.71</v>
      </c>
      <c r="F790" s="21">
        <v>52.59</v>
      </c>
      <c r="G790" s="21">
        <v>53.04</v>
      </c>
      <c r="H790" s="21">
        <v>4613</v>
      </c>
      <c r="I790" s="15"/>
      <c r="J790" s="9" t="s">
        <v>1027</v>
      </c>
      <c r="K790" s="9" t="s">
        <v>1028</v>
      </c>
      <c r="L790" s="12" t="s">
        <v>794</v>
      </c>
      <c r="M790" s="10">
        <v>31.128</v>
      </c>
      <c r="N790" s="10">
        <v>31.6</v>
      </c>
      <c r="O790" s="10">
        <v>30.940999999999999</v>
      </c>
      <c r="P790" s="10">
        <v>31.306000000000001</v>
      </c>
      <c r="Q790" s="10">
        <v>6759174</v>
      </c>
      <c r="R790" s="10">
        <v>92224.3</v>
      </c>
      <c r="S790" s="10">
        <v>2945851394</v>
      </c>
      <c r="T790" s="15"/>
      <c r="U790" s="7" t="s">
        <v>1031</v>
      </c>
      <c r="V790" s="7" t="s">
        <v>1032</v>
      </c>
      <c r="W790" s="19">
        <v>43979</v>
      </c>
      <c r="X790" s="17">
        <v>10.66</v>
      </c>
      <c r="Y790" s="17">
        <v>10.72</v>
      </c>
      <c r="Z790" s="17">
        <v>10.65</v>
      </c>
      <c r="AA790" s="17">
        <v>10.72</v>
      </c>
      <c r="AB790" s="14">
        <v>42144</v>
      </c>
      <c r="AC790" s="15"/>
      <c r="AD790" s="7" t="s">
        <v>1034</v>
      </c>
      <c r="AE790" s="7" t="s">
        <v>1035</v>
      </c>
      <c r="AF790" s="19">
        <v>43979</v>
      </c>
      <c r="AG790" s="17">
        <v>12.95</v>
      </c>
      <c r="AH790" s="17">
        <v>13.59</v>
      </c>
      <c r="AI790" s="17">
        <v>12.95</v>
      </c>
      <c r="AJ790" s="17">
        <v>13.52</v>
      </c>
      <c r="AK790" s="14">
        <v>12408251</v>
      </c>
      <c r="AL790" s="23">
        <v>41627.61</v>
      </c>
      <c r="AM790" s="14">
        <v>3078964918</v>
      </c>
      <c r="AN790" s="15"/>
      <c r="AO790" s="7" t="s">
        <v>1036</v>
      </c>
      <c r="AP790" s="7" t="s">
        <v>1037</v>
      </c>
      <c r="AQ790" s="19">
        <v>43979</v>
      </c>
      <c r="AR790" s="17">
        <v>3.5000000000000003E-2</v>
      </c>
      <c r="AS790" s="17">
        <v>0.04</v>
      </c>
      <c r="AT790" s="17">
        <v>3.5000000000000003E-2</v>
      </c>
      <c r="AU790" s="17">
        <v>3.7999999999999999E-2</v>
      </c>
      <c r="AV790" s="14">
        <v>8385997</v>
      </c>
      <c r="AW790" s="17">
        <v>25.52</v>
      </c>
      <c r="AX790" s="14">
        <v>671461957</v>
      </c>
      <c r="AY790" s="15"/>
      <c r="AZ790" s="7" t="s">
        <v>1038</v>
      </c>
      <c r="BA790" s="7" t="s">
        <v>1039</v>
      </c>
      <c r="BB790" s="19">
        <v>43979</v>
      </c>
      <c r="BC790" s="17">
        <v>113.84</v>
      </c>
      <c r="BD790" s="17">
        <v>115.22</v>
      </c>
      <c r="BE790" s="17">
        <v>112.17</v>
      </c>
      <c r="BF790" s="17">
        <v>112.71</v>
      </c>
      <c r="BG790" s="14">
        <v>1632134</v>
      </c>
      <c r="BH790" s="23">
        <v>39942.33</v>
      </c>
      <c r="BI790" s="14">
        <v>354381396</v>
      </c>
      <c r="BJ790" s="15"/>
      <c r="BK790" t="s">
        <v>1040</v>
      </c>
      <c r="BL790" t="s">
        <v>1041</v>
      </c>
      <c r="BM790" s="19">
        <v>43979</v>
      </c>
      <c r="BN790" s="17">
        <v>24.23</v>
      </c>
      <c r="BO790" s="17">
        <v>24.3</v>
      </c>
      <c r="BP790" s="17">
        <v>24.13</v>
      </c>
      <c r="BQ790" s="17">
        <v>24.24</v>
      </c>
      <c r="BR790" s="14">
        <v>184384</v>
      </c>
      <c r="BS790" s="15"/>
      <c r="BT790" s="7" t="s">
        <v>1042</v>
      </c>
      <c r="BU790" s="7" t="s">
        <v>1043</v>
      </c>
      <c r="BV790" s="19">
        <v>43979</v>
      </c>
      <c r="BW790" s="17">
        <v>2.61</v>
      </c>
      <c r="BX790" s="17">
        <v>2.65</v>
      </c>
      <c r="BY790" s="17">
        <v>2.48</v>
      </c>
      <c r="BZ790" s="17">
        <v>2.59</v>
      </c>
      <c r="CA790" s="14">
        <v>6386660</v>
      </c>
      <c r="CB790" s="23">
        <v>1712.22</v>
      </c>
      <c r="CC790" s="14">
        <v>661088044</v>
      </c>
      <c r="CD790" s="15"/>
      <c r="CE790" t="s">
        <v>1044</v>
      </c>
      <c r="CF790" t="s">
        <v>1045</v>
      </c>
      <c r="CG790" s="19">
        <v>43979</v>
      </c>
      <c r="CH790" s="17">
        <v>52.83</v>
      </c>
      <c r="CI790" s="17">
        <v>53.2</v>
      </c>
      <c r="CJ790" s="17">
        <v>52.56</v>
      </c>
      <c r="CK790" s="17">
        <v>52.96</v>
      </c>
      <c r="CL790" s="14">
        <v>22777</v>
      </c>
      <c r="CM790" s="15" t="s">
        <v>1033</v>
      </c>
      <c r="CN790" s="7" t="s">
        <v>1046</v>
      </c>
      <c r="CO790" s="7" t="s">
        <v>1047</v>
      </c>
      <c r="CP790" s="19">
        <v>43979</v>
      </c>
      <c r="CQ790" s="17">
        <v>23.2</v>
      </c>
      <c r="CR790" s="17">
        <v>23.53</v>
      </c>
      <c r="CS790" s="17">
        <v>22.93</v>
      </c>
      <c r="CT790" s="17">
        <v>23.07</v>
      </c>
      <c r="CU790" s="14">
        <v>3683130</v>
      </c>
      <c r="CV790" s="23">
        <v>22017.06</v>
      </c>
      <c r="CW790" s="14">
        <v>954358934</v>
      </c>
      <c r="CX790" s="15"/>
      <c r="CY790" t="s">
        <v>1048</v>
      </c>
      <c r="CZ790" t="s">
        <v>1049</v>
      </c>
      <c r="DA790" s="19">
        <v>43979</v>
      </c>
      <c r="DB790" s="17">
        <v>7.05</v>
      </c>
      <c r="DC790" s="17">
        <v>7.15</v>
      </c>
      <c r="DD790" s="17">
        <v>7.05</v>
      </c>
      <c r="DE790" s="17">
        <v>7.1</v>
      </c>
      <c r="DF790" s="14">
        <v>74974</v>
      </c>
      <c r="DG790" s="15" t="s">
        <v>1033</v>
      </c>
      <c r="DH790" s="7" t="s">
        <v>1072</v>
      </c>
      <c r="DI790" s="7" t="s">
        <v>1073</v>
      </c>
      <c r="DJ790" s="19">
        <v>43979</v>
      </c>
      <c r="DK790" s="17">
        <v>98.25</v>
      </c>
      <c r="DL790" s="17">
        <v>99.4</v>
      </c>
      <c r="DM790" s="17">
        <v>97.91</v>
      </c>
      <c r="DN790" s="17">
        <v>98.38</v>
      </c>
      <c r="DO790" s="14">
        <v>39367</v>
      </c>
      <c r="DQ790" s="6">
        <v>43980</v>
      </c>
      <c r="DR790" s="62">
        <v>8.9200000000000008E-3</v>
      </c>
    </row>
    <row r="791" spans="1:122" ht="15" hidden="1" x14ac:dyDescent="0.25">
      <c r="A791" s="17" t="s">
        <v>8</v>
      </c>
      <c r="B791" s="17" t="s">
        <v>9</v>
      </c>
      <c r="C791" s="26" t="s">
        <v>795</v>
      </c>
      <c r="D791" s="21">
        <v>51.6</v>
      </c>
      <c r="E791" s="21">
        <v>52.12</v>
      </c>
      <c r="F791" s="21">
        <v>51.6</v>
      </c>
      <c r="G791" s="21">
        <v>52.12</v>
      </c>
      <c r="H791" s="21">
        <v>1116</v>
      </c>
      <c r="I791" s="15"/>
      <c r="J791" s="9" t="s">
        <v>1027</v>
      </c>
      <c r="K791" s="9" t="s">
        <v>1028</v>
      </c>
      <c r="L791" s="12" t="s">
        <v>795</v>
      </c>
      <c r="M791" s="10">
        <v>30.87</v>
      </c>
      <c r="N791" s="10">
        <v>31.004000000000001</v>
      </c>
      <c r="O791" s="10">
        <v>30.594000000000001</v>
      </c>
      <c r="P791" s="10">
        <v>30.683</v>
      </c>
      <c r="Q791" s="10">
        <v>9417032</v>
      </c>
      <c r="R791" s="10">
        <v>90388.15</v>
      </c>
      <c r="S791" s="10">
        <v>2945851394</v>
      </c>
      <c r="T791" s="15"/>
      <c r="U791" s="7" t="s">
        <v>1031</v>
      </c>
      <c r="V791" s="7" t="s">
        <v>1032</v>
      </c>
      <c r="W791" s="19">
        <v>43978</v>
      </c>
      <c r="X791" s="17">
        <v>10.7</v>
      </c>
      <c r="Y791" s="17">
        <v>10.7</v>
      </c>
      <c r="Z791" s="17">
        <v>10.49</v>
      </c>
      <c r="AA791" s="17">
        <v>10.58</v>
      </c>
      <c r="AB791" s="14">
        <v>323001</v>
      </c>
      <c r="AC791" s="15"/>
      <c r="AD791" s="7" t="s">
        <v>1034</v>
      </c>
      <c r="AE791" s="7" t="s">
        <v>1035</v>
      </c>
      <c r="AF791" s="19">
        <v>43978</v>
      </c>
      <c r="AG791" s="17">
        <v>13.38</v>
      </c>
      <c r="AH791" s="17">
        <v>13.5</v>
      </c>
      <c r="AI791" s="17">
        <v>13.03</v>
      </c>
      <c r="AJ791" s="17">
        <v>13.08</v>
      </c>
      <c r="AK791" s="14">
        <v>17833670</v>
      </c>
      <c r="AL791" s="23">
        <v>40272.86</v>
      </c>
      <c r="AM791" s="14">
        <v>3078964918</v>
      </c>
      <c r="AN791" s="15"/>
      <c r="AO791" s="7" t="s">
        <v>1036</v>
      </c>
      <c r="AP791" s="7" t="s">
        <v>1037</v>
      </c>
      <c r="AQ791" s="19">
        <v>43978</v>
      </c>
      <c r="AR791" s="17">
        <v>3.5000000000000003E-2</v>
      </c>
      <c r="AS791" s="17">
        <v>3.5999999999999997E-2</v>
      </c>
      <c r="AT791" s="17">
        <v>3.4000000000000002E-2</v>
      </c>
      <c r="AU791" s="17">
        <v>3.5000000000000003E-2</v>
      </c>
      <c r="AV791" s="14">
        <v>1768236</v>
      </c>
      <c r="AW791" s="17">
        <v>23.5</v>
      </c>
      <c r="AX791" s="14">
        <v>671461957</v>
      </c>
      <c r="AY791" s="15"/>
      <c r="AZ791" s="7" t="s">
        <v>1038</v>
      </c>
      <c r="BA791" s="7" t="s">
        <v>1039</v>
      </c>
      <c r="BB791" s="19">
        <v>43978</v>
      </c>
      <c r="BC791" s="17">
        <v>108.45</v>
      </c>
      <c r="BD791" s="17">
        <v>113.45</v>
      </c>
      <c r="BE791" s="17">
        <v>107.03</v>
      </c>
      <c r="BF791" s="17">
        <v>110.95</v>
      </c>
      <c r="BG791" s="14">
        <v>2492273</v>
      </c>
      <c r="BH791" s="23">
        <v>39318.620000000003</v>
      </c>
      <c r="BI791" s="14">
        <v>354381396</v>
      </c>
      <c r="BJ791" s="15"/>
      <c r="BK791" t="s">
        <v>1040</v>
      </c>
      <c r="BL791" t="s">
        <v>1041</v>
      </c>
      <c r="BM791" s="19">
        <v>43978</v>
      </c>
      <c r="BN791" s="17">
        <v>24.03</v>
      </c>
      <c r="BO791" s="17">
        <v>24.3</v>
      </c>
      <c r="BP791" s="17">
        <v>24</v>
      </c>
      <c r="BQ791" s="17">
        <v>24.25</v>
      </c>
      <c r="BR791" s="14">
        <v>243586</v>
      </c>
      <c r="BS791" s="15"/>
      <c r="BT791" s="7" t="s">
        <v>1042</v>
      </c>
      <c r="BU791" s="7" t="s">
        <v>1043</v>
      </c>
      <c r="BV791" s="19">
        <v>43978</v>
      </c>
      <c r="BW791" s="17">
        <v>2.69</v>
      </c>
      <c r="BX791" s="17">
        <v>2.7</v>
      </c>
      <c r="BY791" s="17">
        <v>2.6</v>
      </c>
      <c r="BZ791" s="17">
        <v>2.6</v>
      </c>
      <c r="CA791" s="14">
        <v>3873209</v>
      </c>
      <c r="CB791" s="23">
        <v>1718.83</v>
      </c>
      <c r="CC791" s="14">
        <v>661088044</v>
      </c>
      <c r="CD791" s="15"/>
      <c r="CE791" t="s">
        <v>1044</v>
      </c>
      <c r="CF791" t="s">
        <v>1045</v>
      </c>
      <c r="CG791" s="19">
        <v>43978</v>
      </c>
      <c r="CH791" s="17">
        <v>52.21</v>
      </c>
      <c r="CI791" s="17">
        <v>52.51</v>
      </c>
      <c r="CJ791" s="17">
        <v>51.81</v>
      </c>
      <c r="CK791" s="17">
        <v>52.25</v>
      </c>
      <c r="CL791" s="14">
        <v>26159</v>
      </c>
      <c r="CM791" s="15" t="s">
        <v>1033</v>
      </c>
      <c r="CN791" s="7" t="s">
        <v>1046</v>
      </c>
      <c r="CO791" s="7" t="s">
        <v>1047</v>
      </c>
      <c r="CP791" s="19">
        <v>43978</v>
      </c>
      <c r="CQ791" s="17">
        <v>23.5</v>
      </c>
      <c r="CR791" s="17">
        <v>23.66</v>
      </c>
      <c r="CS791" s="17">
        <v>23.16</v>
      </c>
      <c r="CT791" s="17">
        <v>23.55</v>
      </c>
      <c r="CU791" s="14">
        <v>4522466</v>
      </c>
      <c r="CV791" s="23">
        <v>22475.15</v>
      </c>
      <c r="CW791" s="14">
        <v>954358934</v>
      </c>
      <c r="CX791" s="15"/>
      <c r="CY791" t="s">
        <v>1048</v>
      </c>
      <c r="CZ791" t="s">
        <v>1049</v>
      </c>
      <c r="DA791" s="19">
        <v>43978</v>
      </c>
      <c r="DB791" s="17">
        <v>6.98</v>
      </c>
      <c r="DC791" s="17">
        <v>7.07</v>
      </c>
      <c r="DD791" s="17">
        <v>6.98</v>
      </c>
      <c r="DE791" s="17">
        <v>7.02</v>
      </c>
      <c r="DF791" s="14">
        <v>36608</v>
      </c>
      <c r="DG791" s="15" t="s">
        <v>1033</v>
      </c>
      <c r="DH791" s="7" t="s">
        <v>1072</v>
      </c>
      <c r="DI791" s="7" t="s">
        <v>1073</v>
      </c>
      <c r="DJ791" s="19">
        <v>43978</v>
      </c>
      <c r="DK791" s="17">
        <v>96.45</v>
      </c>
      <c r="DL791" s="17">
        <v>97.98</v>
      </c>
      <c r="DM791" s="17">
        <v>95.9</v>
      </c>
      <c r="DN791" s="17">
        <v>96.6</v>
      </c>
      <c r="DO791" s="14">
        <v>29101</v>
      </c>
      <c r="DQ791" s="6">
        <v>43979</v>
      </c>
      <c r="DR791" s="62">
        <v>8.8599999999999998E-3</v>
      </c>
    </row>
    <row r="792" spans="1:122" ht="15" hidden="1" x14ac:dyDescent="0.25">
      <c r="A792" s="17" t="s">
        <v>8</v>
      </c>
      <c r="B792" s="17" t="s">
        <v>9</v>
      </c>
      <c r="C792" s="26" t="s">
        <v>796</v>
      </c>
      <c r="D792" s="21">
        <v>50.62</v>
      </c>
      <c r="E792" s="21">
        <v>51.69</v>
      </c>
      <c r="F792" s="21">
        <v>50.62</v>
      </c>
      <c r="G792" s="21">
        <v>51.47</v>
      </c>
      <c r="H792" s="21">
        <v>922</v>
      </c>
      <c r="I792" s="15"/>
      <c r="J792" s="9" t="s">
        <v>1027</v>
      </c>
      <c r="K792" s="9" t="s">
        <v>1028</v>
      </c>
      <c r="L792" s="12" t="s">
        <v>796</v>
      </c>
      <c r="M792" s="10">
        <v>31.013000000000002</v>
      </c>
      <c r="N792" s="10">
        <v>31.609000000000002</v>
      </c>
      <c r="O792" s="10">
        <v>30.798999999999999</v>
      </c>
      <c r="P792" s="10">
        <v>31.609000000000002</v>
      </c>
      <c r="Q792" s="10">
        <v>6182554</v>
      </c>
      <c r="R792" s="10">
        <v>93116.01</v>
      </c>
      <c r="S792" s="10">
        <v>2945851394</v>
      </c>
      <c r="T792" s="15"/>
      <c r="U792" s="7" t="s">
        <v>1031</v>
      </c>
      <c r="V792" s="7" t="s">
        <v>1032</v>
      </c>
      <c r="W792" s="19">
        <v>43977</v>
      </c>
      <c r="X792" s="17">
        <v>10.65</v>
      </c>
      <c r="Y792" s="17">
        <v>10.74</v>
      </c>
      <c r="Z792" s="17">
        <v>10.64</v>
      </c>
      <c r="AA792" s="17">
        <v>10.73</v>
      </c>
      <c r="AB792" s="14">
        <v>132186</v>
      </c>
      <c r="AC792" s="15"/>
      <c r="AD792" s="7" t="s">
        <v>1034</v>
      </c>
      <c r="AE792" s="7" t="s">
        <v>1035</v>
      </c>
      <c r="AF792" s="19">
        <v>43977</v>
      </c>
      <c r="AG792" s="17">
        <v>13.69</v>
      </c>
      <c r="AH792" s="17">
        <v>13.785</v>
      </c>
      <c r="AI792" s="17">
        <v>13.56</v>
      </c>
      <c r="AJ792" s="17">
        <v>13.78</v>
      </c>
      <c r="AK792" s="14">
        <v>9800928</v>
      </c>
      <c r="AL792" s="23">
        <v>42428.14</v>
      </c>
      <c r="AM792" s="14">
        <v>3078964918</v>
      </c>
      <c r="AN792" s="15"/>
      <c r="AO792" s="7" t="s">
        <v>1036</v>
      </c>
      <c r="AP792" s="7" t="s">
        <v>1037</v>
      </c>
      <c r="AQ792" s="19">
        <v>43977</v>
      </c>
      <c r="AR792" s="17">
        <v>3.4000000000000002E-2</v>
      </c>
      <c r="AS792" s="17">
        <v>3.4000000000000002E-2</v>
      </c>
      <c r="AT792" s="17">
        <v>3.3000000000000002E-2</v>
      </c>
      <c r="AU792" s="17">
        <v>3.3000000000000002E-2</v>
      </c>
      <c r="AV792" s="14">
        <v>875258</v>
      </c>
      <c r="AW792" s="17">
        <v>22.16</v>
      </c>
      <c r="AX792" s="14">
        <v>671461957</v>
      </c>
      <c r="AY792" s="15"/>
      <c r="AZ792" s="7" t="s">
        <v>1038</v>
      </c>
      <c r="BA792" s="7" t="s">
        <v>1039</v>
      </c>
      <c r="BB792" s="19">
        <v>43977</v>
      </c>
      <c r="BC792" s="17">
        <v>106.31</v>
      </c>
      <c r="BD792" s="17">
        <v>108.71</v>
      </c>
      <c r="BE792" s="17">
        <v>105.75</v>
      </c>
      <c r="BF792" s="17">
        <v>108.71</v>
      </c>
      <c r="BG792" s="14">
        <v>1329710</v>
      </c>
      <c r="BH792" s="23">
        <v>38524.800000000003</v>
      </c>
      <c r="BI792" s="14">
        <v>354381396</v>
      </c>
      <c r="BJ792" s="15"/>
      <c r="BK792" t="s">
        <v>1040</v>
      </c>
      <c r="BL792" t="s">
        <v>1041</v>
      </c>
      <c r="BM792" s="19">
        <v>43977</v>
      </c>
      <c r="BN792" s="17">
        <v>24.69</v>
      </c>
      <c r="BO792" s="17">
        <v>24.81</v>
      </c>
      <c r="BP792" s="17">
        <v>24.66</v>
      </c>
      <c r="BQ792" s="17">
        <v>24.81</v>
      </c>
      <c r="BR792" s="14">
        <v>342672</v>
      </c>
      <c r="BS792" s="15"/>
      <c r="BT792" s="7" t="s">
        <v>1042</v>
      </c>
      <c r="BU792" s="7" t="s">
        <v>1043</v>
      </c>
      <c r="BV792" s="19">
        <v>43977</v>
      </c>
      <c r="BW792" s="17">
        <v>2.75</v>
      </c>
      <c r="BX792" s="17">
        <v>2.77</v>
      </c>
      <c r="BY792" s="17">
        <v>2.66</v>
      </c>
      <c r="BZ792" s="17">
        <v>2.7</v>
      </c>
      <c r="CA792" s="14">
        <v>2496127</v>
      </c>
      <c r="CB792" s="23">
        <v>1784.94</v>
      </c>
      <c r="CC792" s="14">
        <v>661088044</v>
      </c>
      <c r="CD792" s="15"/>
      <c r="CE792" t="s">
        <v>1044</v>
      </c>
      <c r="CF792" t="s">
        <v>1045</v>
      </c>
      <c r="CG792" s="19">
        <v>43977</v>
      </c>
      <c r="CH792" s="17">
        <v>51.97</v>
      </c>
      <c r="CI792" s="17">
        <v>52.3</v>
      </c>
      <c r="CJ792" s="17">
        <v>51.65</v>
      </c>
      <c r="CK792" s="17">
        <v>52.22</v>
      </c>
      <c r="CL792" s="14">
        <v>18101</v>
      </c>
      <c r="CM792" s="15" t="s">
        <v>1033</v>
      </c>
      <c r="CN792" s="7" t="s">
        <v>1046</v>
      </c>
      <c r="CO792" s="7" t="s">
        <v>1047</v>
      </c>
      <c r="CP792" s="19">
        <v>43977</v>
      </c>
      <c r="CQ792" s="17">
        <v>22.9</v>
      </c>
      <c r="CR792" s="17">
        <v>23.4</v>
      </c>
      <c r="CS792" s="17">
        <v>22.87</v>
      </c>
      <c r="CT792" s="17">
        <v>23.24</v>
      </c>
      <c r="CU792" s="14">
        <v>4296612</v>
      </c>
      <c r="CV792" s="23">
        <v>22179.3</v>
      </c>
      <c r="CW792" s="14">
        <v>954358934</v>
      </c>
      <c r="CX792" s="15"/>
      <c r="CY792" t="s">
        <v>1048</v>
      </c>
      <c r="CZ792" t="s">
        <v>1049</v>
      </c>
      <c r="DA792" s="19">
        <v>43977</v>
      </c>
      <c r="DB792" s="17">
        <v>6.83</v>
      </c>
      <c r="DC792" s="17">
        <v>7</v>
      </c>
      <c r="DD792" s="17">
        <v>6.83</v>
      </c>
      <c r="DE792" s="17">
        <v>6.92</v>
      </c>
      <c r="DF792" s="14">
        <v>18840</v>
      </c>
      <c r="DG792" s="15" t="s">
        <v>1033</v>
      </c>
      <c r="DH792" s="7" t="s">
        <v>1072</v>
      </c>
      <c r="DI792" s="7" t="s">
        <v>1073</v>
      </c>
      <c r="DJ792" s="19">
        <v>43977</v>
      </c>
      <c r="DK792" s="17">
        <v>94.95</v>
      </c>
      <c r="DL792" s="17">
        <v>96.61</v>
      </c>
      <c r="DM792" s="17">
        <v>94.73</v>
      </c>
      <c r="DN792" s="17">
        <v>96.55</v>
      </c>
      <c r="DO792" s="14">
        <v>29172</v>
      </c>
      <c r="DQ792" s="6">
        <v>43978</v>
      </c>
      <c r="DR792" s="62">
        <v>8.9800000000000001E-3</v>
      </c>
    </row>
    <row r="793" spans="1:122" ht="15" hidden="1" x14ac:dyDescent="0.25">
      <c r="A793" s="17" t="s">
        <v>8</v>
      </c>
      <c r="B793" s="17" t="s">
        <v>9</v>
      </c>
      <c r="C793" s="26" t="s">
        <v>797</v>
      </c>
      <c r="D793" s="21">
        <v>50.7</v>
      </c>
      <c r="E793" s="21">
        <v>50.7</v>
      </c>
      <c r="F793" s="21">
        <v>50.18</v>
      </c>
      <c r="G793" s="21">
        <v>50.39</v>
      </c>
      <c r="H793" s="21">
        <v>6086</v>
      </c>
      <c r="I793" s="15"/>
      <c r="J793" s="9" t="s">
        <v>1027</v>
      </c>
      <c r="K793" s="9" t="s">
        <v>1028</v>
      </c>
      <c r="L793" s="12" t="s">
        <v>797</v>
      </c>
      <c r="M793" s="10">
        <v>30.968</v>
      </c>
      <c r="N793" s="10">
        <v>31.004000000000001</v>
      </c>
      <c r="O793" s="10">
        <v>30.657</v>
      </c>
      <c r="P793" s="10">
        <v>30.95</v>
      </c>
      <c r="Q793" s="10">
        <v>4077869</v>
      </c>
      <c r="R793" s="10">
        <v>91174.98</v>
      </c>
      <c r="S793" s="10">
        <v>2945851394</v>
      </c>
      <c r="T793" s="15"/>
      <c r="U793" s="7" t="s">
        <v>1031</v>
      </c>
      <c r="V793" s="7" t="s">
        <v>1032</v>
      </c>
      <c r="W793" s="19">
        <v>43976</v>
      </c>
      <c r="X793" s="17">
        <v>10.51</v>
      </c>
      <c r="Y793" s="17">
        <v>10.62</v>
      </c>
      <c r="Z793" s="17">
        <v>10.51</v>
      </c>
      <c r="AA793" s="17">
        <v>10.57</v>
      </c>
      <c r="AB793" s="14">
        <v>130500</v>
      </c>
      <c r="AC793" s="15"/>
      <c r="AD793" s="7" t="s">
        <v>1034</v>
      </c>
      <c r="AE793" s="7" t="s">
        <v>1035</v>
      </c>
      <c r="AF793" s="19">
        <v>43976</v>
      </c>
      <c r="AG793" s="17">
        <v>13.65</v>
      </c>
      <c r="AH793" s="17">
        <v>13.84</v>
      </c>
      <c r="AI793" s="17">
        <v>13.57</v>
      </c>
      <c r="AJ793" s="17">
        <v>13.84</v>
      </c>
      <c r="AK793" s="14">
        <v>7992243</v>
      </c>
      <c r="AL793" s="23">
        <v>42612.87</v>
      </c>
      <c r="AM793" s="14">
        <v>3078964918</v>
      </c>
      <c r="AN793" s="15"/>
      <c r="AO793" s="7" t="s">
        <v>1036</v>
      </c>
      <c r="AP793" s="7" t="s">
        <v>1037</v>
      </c>
      <c r="AQ793" s="19">
        <v>43976</v>
      </c>
      <c r="AR793" s="17">
        <v>3.3000000000000002E-2</v>
      </c>
      <c r="AS793" s="17">
        <v>3.4000000000000002E-2</v>
      </c>
      <c r="AT793" s="17">
        <v>3.3000000000000002E-2</v>
      </c>
      <c r="AU793" s="17">
        <v>3.4000000000000002E-2</v>
      </c>
      <c r="AV793" s="14">
        <v>1356416</v>
      </c>
      <c r="AW793" s="17">
        <v>22.83</v>
      </c>
      <c r="AX793" s="14">
        <v>671461957</v>
      </c>
      <c r="AY793" s="15"/>
      <c r="AZ793" s="7" t="s">
        <v>1038</v>
      </c>
      <c r="BA793" s="7" t="s">
        <v>1039</v>
      </c>
      <c r="BB793" s="19">
        <v>43976</v>
      </c>
      <c r="BC793" s="17">
        <v>103.51</v>
      </c>
      <c r="BD793" s="17">
        <v>106.17</v>
      </c>
      <c r="BE793" s="17">
        <v>103.5</v>
      </c>
      <c r="BF793" s="17">
        <v>106.17</v>
      </c>
      <c r="BG793" s="14">
        <v>1344963</v>
      </c>
      <c r="BH793" s="23">
        <v>37624.67</v>
      </c>
      <c r="BI793" s="14">
        <v>354381396</v>
      </c>
      <c r="BJ793" s="15"/>
      <c r="BK793" t="s">
        <v>1040</v>
      </c>
      <c r="BL793" t="s">
        <v>1041</v>
      </c>
      <c r="BM793" s="19">
        <v>43976</v>
      </c>
      <c r="BN793" s="17">
        <v>24.54</v>
      </c>
      <c r="BO793" s="17">
        <v>24.64</v>
      </c>
      <c r="BP793" s="17">
        <v>24.51</v>
      </c>
      <c r="BQ793" s="17">
        <v>24.64</v>
      </c>
      <c r="BR793" s="14">
        <v>132237</v>
      </c>
      <c r="BS793" s="15"/>
      <c r="BT793" s="7" t="s">
        <v>1042</v>
      </c>
      <c r="BU793" s="7" t="s">
        <v>1043</v>
      </c>
      <c r="BV793" s="19">
        <v>43976</v>
      </c>
      <c r="BW793" s="17">
        <v>2.69</v>
      </c>
      <c r="BX793" s="17">
        <v>2.73</v>
      </c>
      <c r="BY793" s="17">
        <v>2.63</v>
      </c>
      <c r="BZ793" s="17">
        <v>2.73</v>
      </c>
      <c r="CA793" s="14">
        <v>2919559</v>
      </c>
      <c r="CB793" s="23">
        <v>1804.77</v>
      </c>
      <c r="CC793" s="14">
        <v>661088044</v>
      </c>
      <c r="CD793" s="15"/>
      <c r="CE793" t="s">
        <v>1044</v>
      </c>
      <c r="CF793" t="s">
        <v>1045</v>
      </c>
      <c r="CG793" s="19">
        <v>43976</v>
      </c>
      <c r="CH793" s="17">
        <v>51.45</v>
      </c>
      <c r="CI793" s="17">
        <v>51.49</v>
      </c>
      <c r="CJ793" s="17">
        <v>51.18</v>
      </c>
      <c r="CK793" s="17">
        <v>51.49</v>
      </c>
      <c r="CL793" s="14">
        <v>14854</v>
      </c>
      <c r="CM793" s="15" t="s">
        <v>1033</v>
      </c>
      <c r="CN793" s="7" t="s">
        <v>1046</v>
      </c>
      <c r="CO793" s="7" t="s">
        <v>1047</v>
      </c>
      <c r="CP793" s="19">
        <v>43976</v>
      </c>
      <c r="CQ793" s="17">
        <v>22.5</v>
      </c>
      <c r="CR793" s="17">
        <v>22.73</v>
      </c>
      <c r="CS793" s="17">
        <v>22.39</v>
      </c>
      <c r="CT793" s="17">
        <v>22.62</v>
      </c>
      <c r="CU793" s="14">
        <v>1526125</v>
      </c>
      <c r="CV793" s="23">
        <v>21587.599999999999</v>
      </c>
      <c r="CW793" s="14">
        <v>954358934</v>
      </c>
      <c r="CX793" s="15"/>
      <c r="CY793" t="s">
        <v>1048</v>
      </c>
      <c r="CZ793" t="s">
        <v>1049</v>
      </c>
      <c r="DA793" s="19">
        <v>43976</v>
      </c>
      <c r="DB793" s="17">
        <v>6.8</v>
      </c>
      <c r="DC793" s="17">
        <v>6.83</v>
      </c>
      <c r="DD793" s="17">
        <v>6.8</v>
      </c>
      <c r="DE793" s="17">
        <v>6.82</v>
      </c>
      <c r="DF793" s="14">
        <v>26888</v>
      </c>
      <c r="DG793" s="15" t="s">
        <v>1033</v>
      </c>
      <c r="DH793" s="7" t="s">
        <v>1072</v>
      </c>
      <c r="DI793" s="7" t="s">
        <v>1073</v>
      </c>
      <c r="DJ793" s="19">
        <v>43976</v>
      </c>
      <c r="DK793" s="17">
        <v>93.75</v>
      </c>
      <c r="DL793" s="17">
        <v>94.23</v>
      </c>
      <c r="DM793" s="17">
        <v>93.53</v>
      </c>
      <c r="DN793" s="17">
        <v>94.23</v>
      </c>
      <c r="DO793" s="14">
        <v>27224</v>
      </c>
      <c r="DQ793" s="6">
        <v>43977</v>
      </c>
      <c r="DR793" s="62">
        <v>8.77E-3</v>
      </c>
    </row>
    <row r="794" spans="1:122" ht="15" hidden="1" x14ac:dyDescent="0.25">
      <c r="A794" s="17" t="s">
        <v>8</v>
      </c>
      <c r="B794" s="17" t="s">
        <v>9</v>
      </c>
      <c r="C794" s="26" t="s">
        <v>798</v>
      </c>
      <c r="D794" s="21">
        <v>50.69</v>
      </c>
      <c r="E794" s="21">
        <v>50.69</v>
      </c>
      <c r="F794" s="21">
        <v>49.72</v>
      </c>
      <c r="G794" s="21">
        <v>49.72</v>
      </c>
      <c r="H794" s="21">
        <v>1694</v>
      </c>
      <c r="I794" s="15"/>
      <c r="J794" s="9" t="s">
        <v>1027</v>
      </c>
      <c r="K794" s="9" t="s">
        <v>1028</v>
      </c>
      <c r="L794" s="12" t="s">
        <v>798</v>
      </c>
      <c r="M794" s="10">
        <v>31.297999999999998</v>
      </c>
      <c r="N794" s="10">
        <v>31.297999999999998</v>
      </c>
      <c r="O794" s="10">
        <v>30.398</v>
      </c>
      <c r="P794" s="10">
        <v>30.558</v>
      </c>
      <c r="Q794" s="10">
        <v>8265037</v>
      </c>
      <c r="R794" s="10">
        <v>90020.800000000003</v>
      </c>
      <c r="S794" s="10">
        <v>2945851394</v>
      </c>
      <c r="T794" s="15"/>
      <c r="U794" s="7" t="s">
        <v>1031</v>
      </c>
      <c r="V794" s="7" t="s">
        <v>1032</v>
      </c>
      <c r="W794" s="19">
        <v>43973</v>
      </c>
      <c r="X794" s="17">
        <v>10.5</v>
      </c>
      <c r="Y794" s="17">
        <v>10.51</v>
      </c>
      <c r="Z794" s="17">
        <v>10.38</v>
      </c>
      <c r="AA794" s="17">
        <v>10.38</v>
      </c>
      <c r="AB794" s="14">
        <v>158478</v>
      </c>
      <c r="AC794" s="15"/>
      <c r="AD794" s="7" t="s">
        <v>1034</v>
      </c>
      <c r="AE794" s="7" t="s">
        <v>1035</v>
      </c>
      <c r="AF794" s="19">
        <v>43973</v>
      </c>
      <c r="AG794" s="17">
        <v>13.7</v>
      </c>
      <c r="AH794" s="17">
        <v>13.78</v>
      </c>
      <c r="AI794" s="17">
        <v>13.4</v>
      </c>
      <c r="AJ794" s="17">
        <v>13.58</v>
      </c>
      <c r="AK794" s="14">
        <v>12629440</v>
      </c>
      <c r="AL794" s="23">
        <v>41812.339999999997</v>
      </c>
      <c r="AM794" s="14">
        <v>3078964918</v>
      </c>
      <c r="AN794" s="15"/>
      <c r="AO794" s="7" t="s">
        <v>1036</v>
      </c>
      <c r="AP794" s="7" t="s">
        <v>1037</v>
      </c>
      <c r="AQ794" s="19">
        <v>43973</v>
      </c>
      <c r="AR794" s="17">
        <v>3.4000000000000002E-2</v>
      </c>
      <c r="AS794" s="17">
        <v>3.4000000000000002E-2</v>
      </c>
      <c r="AT794" s="17">
        <v>3.2000000000000001E-2</v>
      </c>
      <c r="AU794" s="17">
        <v>3.2000000000000001E-2</v>
      </c>
      <c r="AV794" s="14">
        <v>2866490</v>
      </c>
      <c r="AW794" s="17">
        <v>21.49</v>
      </c>
      <c r="AX794" s="14">
        <v>671461957</v>
      </c>
      <c r="AY794" s="15"/>
      <c r="AZ794" s="7" t="s">
        <v>1038</v>
      </c>
      <c r="BA794" s="7" t="s">
        <v>1039</v>
      </c>
      <c r="BB794" s="19">
        <v>43973</v>
      </c>
      <c r="BC794" s="17">
        <v>104</v>
      </c>
      <c r="BD794" s="17">
        <v>105</v>
      </c>
      <c r="BE794" s="17">
        <v>102.45</v>
      </c>
      <c r="BF794" s="17">
        <v>102.62</v>
      </c>
      <c r="BG794" s="14">
        <v>942899</v>
      </c>
      <c r="BH794" s="23">
        <v>36366.620000000003</v>
      </c>
      <c r="BI794" s="14">
        <v>354381396</v>
      </c>
      <c r="BJ794" s="15"/>
      <c r="BK794" t="s">
        <v>1040</v>
      </c>
      <c r="BL794" t="s">
        <v>1041</v>
      </c>
      <c r="BM794" s="19">
        <v>43973</v>
      </c>
      <c r="BN794" s="17">
        <v>24.34</v>
      </c>
      <c r="BO794" s="17">
        <v>24.34</v>
      </c>
      <c r="BP794" s="17">
        <v>24.12</v>
      </c>
      <c r="BQ794" s="17">
        <v>24.14</v>
      </c>
      <c r="BR794" s="14">
        <v>241879</v>
      </c>
      <c r="BS794" s="15"/>
      <c r="BT794" s="7" t="s">
        <v>1042</v>
      </c>
      <c r="BU794" s="7" t="s">
        <v>1043</v>
      </c>
      <c r="BV794" s="19">
        <v>43973</v>
      </c>
      <c r="BW794" s="17">
        <v>2.68</v>
      </c>
      <c r="BX794" s="17">
        <v>2.73</v>
      </c>
      <c r="BY794" s="17">
        <v>2.6</v>
      </c>
      <c r="BZ794" s="17">
        <v>2.63</v>
      </c>
      <c r="CA794" s="14">
        <v>2357468</v>
      </c>
      <c r="CB794" s="23">
        <v>1738.66</v>
      </c>
      <c r="CC794" s="14">
        <v>661088044</v>
      </c>
      <c r="CD794" s="15"/>
      <c r="CE794" t="s">
        <v>1044</v>
      </c>
      <c r="CF794" t="s">
        <v>1045</v>
      </c>
      <c r="CG794" s="19">
        <v>43973</v>
      </c>
      <c r="CH794" s="17">
        <v>51.2</v>
      </c>
      <c r="CI794" s="17">
        <v>51.24</v>
      </c>
      <c r="CJ794" s="17">
        <v>50.55</v>
      </c>
      <c r="CK794" s="17">
        <v>50.63</v>
      </c>
      <c r="CL794" s="14">
        <v>32240</v>
      </c>
      <c r="CM794" s="15" t="s">
        <v>1033</v>
      </c>
      <c r="CN794" s="7" t="s">
        <v>1046</v>
      </c>
      <c r="CO794" s="7" t="s">
        <v>1047</v>
      </c>
      <c r="CP794" s="19">
        <v>43973</v>
      </c>
      <c r="CQ794" s="17">
        <v>22.7</v>
      </c>
      <c r="CR794" s="17">
        <v>22.925000000000001</v>
      </c>
      <c r="CS794" s="17">
        <v>22.1</v>
      </c>
      <c r="CT794" s="17">
        <v>22.15</v>
      </c>
      <c r="CU794" s="14">
        <v>2351966</v>
      </c>
      <c r="CV794" s="23">
        <v>21139.05</v>
      </c>
      <c r="CW794" s="14">
        <v>954358934</v>
      </c>
      <c r="CX794" s="15"/>
      <c r="CY794" t="s">
        <v>1048</v>
      </c>
      <c r="CZ794" t="s">
        <v>1049</v>
      </c>
      <c r="DA794" s="19">
        <v>43973</v>
      </c>
      <c r="DB794" s="17">
        <v>6.82</v>
      </c>
      <c r="DC794" s="17">
        <v>6.82</v>
      </c>
      <c r="DD794" s="17">
        <v>6.75</v>
      </c>
      <c r="DE794" s="17">
        <v>6.75</v>
      </c>
      <c r="DF794" s="14">
        <v>12735</v>
      </c>
      <c r="DG794" s="15" t="s">
        <v>1033</v>
      </c>
      <c r="DH794" s="7" t="s">
        <v>1072</v>
      </c>
      <c r="DI794" s="7" t="s">
        <v>1073</v>
      </c>
      <c r="DJ794" s="19">
        <v>43973</v>
      </c>
      <c r="DK794" s="17">
        <v>93.28</v>
      </c>
      <c r="DL794" s="17">
        <v>93.5</v>
      </c>
      <c r="DM794" s="17">
        <v>92.21</v>
      </c>
      <c r="DN794" s="17">
        <v>92.23</v>
      </c>
      <c r="DO794" s="14">
        <v>102671</v>
      </c>
      <c r="DQ794" s="6">
        <v>43976</v>
      </c>
      <c r="DR794" s="62">
        <v>8.6700000000000006E-3</v>
      </c>
    </row>
    <row r="795" spans="1:122" ht="15" hidden="1" x14ac:dyDescent="0.25">
      <c r="A795" s="17" t="s">
        <v>8</v>
      </c>
      <c r="B795" s="17" t="s">
        <v>9</v>
      </c>
      <c r="C795" s="26" t="s">
        <v>799</v>
      </c>
      <c r="D795" s="21">
        <v>51</v>
      </c>
      <c r="E795" s="21">
        <v>51</v>
      </c>
      <c r="F795" s="21">
        <v>50.5</v>
      </c>
      <c r="G795" s="21">
        <v>50.69</v>
      </c>
      <c r="H795" s="21">
        <v>720</v>
      </c>
      <c r="I795" s="15"/>
      <c r="J795" s="9" t="s">
        <v>1027</v>
      </c>
      <c r="K795" s="9" t="s">
        <v>1028</v>
      </c>
      <c r="L795" s="12" t="s">
        <v>799</v>
      </c>
      <c r="M795" s="10">
        <v>31.28</v>
      </c>
      <c r="N795" s="10">
        <v>31.289000000000001</v>
      </c>
      <c r="O795" s="10">
        <v>30.664999999999999</v>
      </c>
      <c r="P795" s="10">
        <v>30.728000000000002</v>
      </c>
      <c r="Q795" s="10">
        <v>7492516</v>
      </c>
      <c r="R795" s="10">
        <v>90519.24</v>
      </c>
      <c r="S795" s="10">
        <v>2945851394</v>
      </c>
      <c r="T795" s="15"/>
      <c r="U795" s="7" t="s">
        <v>1031</v>
      </c>
      <c r="V795" s="7" t="s">
        <v>1032</v>
      </c>
      <c r="W795" s="19">
        <v>43972</v>
      </c>
      <c r="X795" s="17">
        <v>10.52</v>
      </c>
      <c r="Y795" s="17">
        <v>10.52</v>
      </c>
      <c r="Z795" s="17">
        <v>10.47</v>
      </c>
      <c r="AA795" s="17">
        <v>10.51</v>
      </c>
      <c r="AB795" s="14">
        <v>87439</v>
      </c>
      <c r="AC795" s="15"/>
      <c r="AD795" s="7" t="s">
        <v>1034</v>
      </c>
      <c r="AE795" s="7" t="s">
        <v>1035</v>
      </c>
      <c r="AF795" s="19">
        <v>43972</v>
      </c>
      <c r="AG795" s="17">
        <v>14</v>
      </c>
      <c r="AH795" s="17">
        <v>14.13</v>
      </c>
      <c r="AI795" s="17">
        <v>13.49</v>
      </c>
      <c r="AJ795" s="17">
        <v>13.6</v>
      </c>
      <c r="AK795" s="14">
        <v>14061096</v>
      </c>
      <c r="AL795" s="23">
        <v>41873.919999999998</v>
      </c>
      <c r="AM795" s="14">
        <v>3078964918</v>
      </c>
      <c r="AN795" s="15"/>
      <c r="AO795" s="7" t="s">
        <v>1036</v>
      </c>
      <c r="AP795" s="7" t="s">
        <v>1037</v>
      </c>
      <c r="AQ795" s="19">
        <v>43972</v>
      </c>
      <c r="AR795" s="17">
        <v>3.4000000000000002E-2</v>
      </c>
      <c r="AS795" s="17">
        <v>3.4000000000000002E-2</v>
      </c>
      <c r="AT795" s="17">
        <v>3.3000000000000002E-2</v>
      </c>
      <c r="AU795" s="17">
        <v>3.3000000000000002E-2</v>
      </c>
      <c r="AV795" s="14">
        <v>841648</v>
      </c>
      <c r="AW795" s="17">
        <v>22.16</v>
      </c>
      <c r="AX795" s="14">
        <v>671461957</v>
      </c>
      <c r="AY795" s="15"/>
      <c r="AZ795" s="7" t="s">
        <v>1038</v>
      </c>
      <c r="BA795" s="7" t="s">
        <v>1039</v>
      </c>
      <c r="BB795" s="19">
        <v>43972</v>
      </c>
      <c r="BC795" s="17">
        <v>106.17</v>
      </c>
      <c r="BD795" s="17">
        <v>106.64</v>
      </c>
      <c r="BE795" s="17">
        <v>103.96</v>
      </c>
      <c r="BF795" s="17">
        <v>103.96</v>
      </c>
      <c r="BG795" s="14">
        <v>1022575</v>
      </c>
      <c r="BH795" s="23">
        <v>36841.49</v>
      </c>
      <c r="BI795" s="14">
        <v>354381396</v>
      </c>
      <c r="BJ795" s="15"/>
      <c r="BK795" t="s">
        <v>1040</v>
      </c>
      <c r="BL795" t="s">
        <v>1041</v>
      </c>
      <c r="BM795" s="19">
        <v>43972</v>
      </c>
      <c r="BN795" s="17">
        <v>24.47</v>
      </c>
      <c r="BO795" s="17">
        <v>24.53</v>
      </c>
      <c r="BP795" s="17">
        <v>24.43</v>
      </c>
      <c r="BQ795" s="17">
        <v>24.46</v>
      </c>
      <c r="BR795" s="14">
        <v>185063</v>
      </c>
      <c r="BS795" s="15"/>
      <c r="BT795" s="7" t="s">
        <v>1042</v>
      </c>
      <c r="BU795" s="7" t="s">
        <v>1043</v>
      </c>
      <c r="BV795" s="19">
        <v>43972</v>
      </c>
      <c r="BW795" s="17">
        <v>2.75</v>
      </c>
      <c r="BX795" s="17">
        <v>2.79</v>
      </c>
      <c r="BY795" s="17">
        <v>2.68</v>
      </c>
      <c r="BZ795" s="17">
        <v>2.73</v>
      </c>
      <c r="CA795" s="14">
        <v>5402360</v>
      </c>
      <c r="CB795" s="23">
        <v>1804.77</v>
      </c>
      <c r="CC795" s="14">
        <v>661088044</v>
      </c>
      <c r="CD795" s="15"/>
      <c r="CE795" t="s">
        <v>1044</v>
      </c>
      <c r="CF795" t="s">
        <v>1045</v>
      </c>
      <c r="CG795" s="19">
        <v>43972</v>
      </c>
      <c r="CH795" s="17">
        <v>51.13</v>
      </c>
      <c r="CI795" s="17">
        <v>51.36</v>
      </c>
      <c r="CJ795" s="17">
        <v>51.09</v>
      </c>
      <c r="CK795" s="17">
        <v>51.2</v>
      </c>
      <c r="CL795" s="14">
        <v>14136</v>
      </c>
      <c r="CM795" s="15" t="s">
        <v>1033</v>
      </c>
      <c r="CN795" s="7" t="s">
        <v>1046</v>
      </c>
      <c r="CO795" s="7" t="s">
        <v>1047</v>
      </c>
      <c r="CP795" s="19">
        <v>43972</v>
      </c>
      <c r="CQ795" s="17">
        <v>23.04</v>
      </c>
      <c r="CR795" s="17">
        <v>23.12</v>
      </c>
      <c r="CS795" s="17">
        <v>22.61</v>
      </c>
      <c r="CT795" s="17">
        <v>22.65</v>
      </c>
      <c r="CU795" s="14">
        <v>2692675</v>
      </c>
      <c r="CV795" s="23">
        <v>21616.23</v>
      </c>
      <c r="CW795" s="14">
        <v>954358934</v>
      </c>
      <c r="CX795" s="15"/>
      <c r="CY795" t="s">
        <v>1048</v>
      </c>
      <c r="CZ795" t="s">
        <v>1049</v>
      </c>
      <c r="DA795" s="19">
        <v>43972</v>
      </c>
      <c r="DB795" s="17">
        <v>6.9</v>
      </c>
      <c r="DC795" s="17">
        <v>6.9</v>
      </c>
      <c r="DD795" s="17">
        <v>6.81</v>
      </c>
      <c r="DE795" s="17">
        <v>6.81</v>
      </c>
      <c r="DF795" s="14">
        <v>19907</v>
      </c>
      <c r="DG795" s="15" t="s">
        <v>1033</v>
      </c>
      <c r="DH795" s="7" t="s">
        <v>1072</v>
      </c>
      <c r="DI795" s="7" t="s">
        <v>1073</v>
      </c>
      <c r="DJ795" s="19">
        <v>43972</v>
      </c>
      <c r="DK795" s="17">
        <v>94.46</v>
      </c>
      <c r="DL795" s="17">
        <v>94.46</v>
      </c>
      <c r="DM795" s="17">
        <v>93.05</v>
      </c>
      <c r="DN795" s="17">
        <v>93.33</v>
      </c>
      <c r="DO795" s="14">
        <v>24967</v>
      </c>
      <c r="DQ795" s="6">
        <v>43973</v>
      </c>
      <c r="DR795" s="62">
        <v>9.0100000000000006E-3</v>
      </c>
    </row>
    <row r="796" spans="1:122" ht="15" hidden="1" x14ac:dyDescent="0.25">
      <c r="A796" s="17" t="s">
        <v>8</v>
      </c>
      <c r="B796" s="17" t="s">
        <v>9</v>
      </c>
      <c r="C796" s="26" t="s">
        <v>800</v>
      </c>
      <c r="D796" s="21">
        <v>50.06</v>
      </c>
      <c r="E796" s="21">
        <v>50.25</v>
      </c>
      <c r="F796" s="21">
        <v>49.76</v>
      </c>
      <c r="G796" s="21">
        <v>50.07</v>
      </c>
      <c r="H796" s="21">
        <v>433</v>
      </c>
      <c r="I796" s="15"/>
      <c r="J796" s="9" t="s">
        <v>1027</v>
      </c>
      <c r="K796" s="9" t="s">
        <v>1028</v>
      </c>
      <c r="L796" s="12" t="s">
        <v>800</v>
      </c>
      <c r="M796" s="10">
        <v>30.611999999999998</v>
      </c>
      <c r="N796" s="10">
        <v>31.056999999999999</v>
      </c>
      <c r="O796" s="10">
        <v>30.495999999999999</v>
      </c>
      <c r="P796" s="10">
        <v>30.914999999999999</v>
      </c>
      <c r="Q796" s="10">
        <v>6204113</v>
      </c>
      <c r="R796" s="10">
        <v>91070.11</v>
      </c>
      <c r="S796" s="10">
        <v>2945851394</v>
      </c>
      <c r="T796" s="15"/>
      <c r="U796" s="7" t="s">
        <v>1031</v>
      </c>
      <c r="V796" s="7" t="s">
        <v>1032</v>
      </c>
      <c r="W796" s="19">
        <v>43971</v>
      </c>
      <c r="X796" s="17">
        <v>10.5</v>
      </c>
      <c r="Y796" s="17">
        <v>10.51</v>
      </c>
      <c r="Z796" s="17">
        <v>10.43</v>
      </c>
      <c r="AA796" s="17">
        <v>10.49</v>
      </c>
      <c r="AB796" s="14">
        <v>150378</v>
      </c>
      <c r="AC796" s="15"/>
      <c r="AD796" s="7" t="s">
        <v>1034</v>
      </c>
      <c r="AE796" s="7" t="s">
        <v>1035</v>
      </c>
      <c r="AF796" s="19">
        <v>43971</v>
      </c>
      <c r="AG796" s="17">
        <v>13.66</v>
      </c>
      <c r="AH796" s="17">
        <v>13.98</v>
      </c>
      <c r="AI796" s="17">
        <v>13.66</v>
      </c>
      <c r="AJ796" s="17">
        <v>13.9</v>
      </c>
      <c r="AK796" s="14">
        <v>8093123</v>
      </c>
      <c r="AL796" s="23">
        <v>42797.61</v>
      </c>
      <c r="AM796" s="14">
        <v>3078964918</v>
      </c>
      <c r="AN796" s="15"/>
      <c r="AO796" s="7" t="s">
        <v>1036</v>
      </c>
      <c r="AP796" s="7" t="s">
        <v>1037</v>
      </c>
      <c r="AQ796" s="19">
        <v>43971</v>
      </c>
      <c r="AR796" s="17">
        <v>3.4000000000000002E-2</v>
      </c>
      <c r="AS796" s="17">
        <v>3.4000000000000002E-2</v>
      </c>
      <c r="AT796" s="17">
        <v>3.3000000000000002E-2</v>
      </c>
      <c r="AU796" s="17">
        <v>3.4000000000000002E-2</v>
      </c>
      <c r="AV796" s="14">
        <v>663446</v>
      </c>
      <c r="AW796" s="17">
        <v>22.83</v>
      </c>
      <c r="AX796" s="14">
        <v>671461957</v>
      </c>
      <c r="AY796" s="15"/>
      <c r="AZ796" s="7" t="s">
        <v>1038</v>
      </c>
      <c r="BA796" s="7" t="s">
        <v>1039</v>
      </c>
      <c r="BB796" s="19">
        <v>43971</v>
      </c>
      <c r="BC796" s="17">
        <v>103.88</v>
      </c>
      <c r="BD796" s="17">
        <v>105.06</v>
      </c>
      <c r="BE796" s="17">
        <v>102.66</v>
      </c>
      <c r="BF796" s="17">
        <v>104.66</v>
      </c>
      <c r="BG796" s="14">
        <v>1220669</v>
      </c>
      <c r="BH796" s="23">
        <v>37089.56</v>
      </c>
      <c r="BI796" s="14">
        <v>354381396</v>
      </c>
      <c r="BJ796" s="15"/>
      <c r="BK796" t="s">
        <v>1040</v>
      </c>
      <c r="BL796" t="s">
        <v>1041</v>
      </c>
      <c r="BM796" s="19">
        <v>43971</v>
      </c>
      <c r="BN796" s="17">
        <v>24.22</v>
      </c>
      <c r="BO796" s="17">
        <v>24.31</v>
      </c>
      <c r="BP796" s="17">
        <v>24.17</v>
      </c>
      <c r="BQ796" s="17">
        <v>24.23</v>
      </c>
      <c r="BR796" s="14">
        <v>110421</v>
      </c>
      <c r="BS796" s="15"/>
      <c r="BT796" s="7" t="s">
        <v>1042</v>
      </c>
      <c r="BU796" s="7" t="s">
        <v>1043</v>
      </c>
      <c r="BV796" s="19">
        <v>43971</v>
      </c>
      <c r="BW796" s="17">
        <v>2.44</v>
      </c>
      <c r="BX796" s="17">
        <v>2.71</v>
      </c>
      <c r="BY796" s="17">
        <v>2.4300000000000002</v>
      </c>
      <c r="BZ796" s="17">
        <v>2.69</v>
      </c>
      <c r="CA796" s="14">
        <v>5765228</v>
      </c>
      <c r="CB796" s="23">
        <v>1778.33</v>
      </c>
      <c r="CC796" s="14">
        <v>661088044</v>
      </c>
      <c r="CD796" s="15"/>
      <c r="CE796" t="s">
        <v>1044</v>
      </c>
      <c r="CF796" t="s">
        <v>1045</v>
      </c>
      <c r="CG796" s="19">
        <v>43971</v>
      </c>
      <c r="CH796" s="17">
        <v>50.76</v>
      </c>
      <c r="CI796" s="17">
        <v>51.13</v>
      </c>
      <c r="CJ796" s="17">
        <v>50.69</v>
      </c>
      <c r="CK796" s="17">
        <v>50.82</v>
      </c>
      <c r="CL796" s="14">
        <v>36989</v>
      </c>
      <c r="CM796" s="15" t="s">
        <v>1033</v>
      </c>
      <c r="CN796" s="7" t="s">
        <v>1046</v>
      </c>
      <c r="CO796" s="7" t="s">
        <v>1047</v>
      </c>
      <c r="CP796" s="19">
        <v>43971</v>
      </c>
      <c r="CQ796" s="17">
        <v>22.23</v>
      </c>
      <c r="CR796" s="17">
        <v>22.64</v>
      </c>
      <c r="CS796" s="17">
        <v>22.08</v>
      </c>
      <c r="CT796" s="17">
        <v>22.5</v>
      </c>
      <c r="CU796" s="14">
        <v>1884967</v>
      </c>
      <c r="CV796" s="23">
        <v>21473.08</v>
      </c>
      <c r="CW796" s="14">
        <v>954358934</v>
      </c>
      <c r="CX796" s="15"/>
      <c r="CY796" t="s">
        <v>1048</v>
      </c>
      <c r="CZ796" t="s">
        <v>1049</v>
      </c>
      <c r="DA796" s="19">
        <v>43971</v>
      </c>
      <c r="DB796" s="17">
        <v>6.79</v>
      </c>
      <c r="DC796" s="17">
        <v>6.86</v>
      </c>
      <c r="DD796" s="17">
        <v>6.79</v>
      </c>
      <c r="DE796" s="17">
        <v>6.86</v>
      </c>
      <c r="DF796" s="14">
        <v>16501</v>
      </c>
      <c r="DG796" s="15" t="s">
        <v>1033</v>
      </c>
      <c r="DH796" s="7" t="s">
        <v>1072</v>
      </c>
      <c r="DI796" s="7" t="s">
        <v>1073</v>
      </c>
      <c r="DJ796" s="19">
        <v>43971</v>
      </c>
      <c r="DK796" s="17">
        <v>92.17</v>
      </c>
      <c r="DL796" s="17">
        <v>93.74</v>
      </c>
      <c r="DM796" s="17">
        <v>92.17</v>
      </c>
      <c r="DN796" s="17">
        <v>93.48</v>
      </c>
      <c r="DO796" s="14">
        <v>8659</v>
      </c>
      <c r="DQ796" s="6">
        <v>43972</v>
      </c>
      <c r="DR796" s="62">
        <v>9.2300000000000004E-3</v>
      </c>
    </row>
    <row r="797" spans="1:122" ht="15" hidden="1" x14ac:dyDescent="0.25">
      <c r="A797" s="17" t="s">
        <v>8</v>
      </c>
      <c r="B797" s="17" t="s">
        <v>9</v>
      </c>
      <c r="C797" s="26" t="s">
        <v>801</v>
      </c>
      <c r="D797" s="21">
        <v>49.85</v>
      </c>
      <c r="E797" s="21">
        <v>50</v>
      </c>
      <c r="F797" s="21">
        <v>49.85</v>
      </c>
      <c r="G797" s="21">
        <v>50</v>
      </c>
      <c r="H797" s="21">
        <v>301</v>
      </c>
      <c r="I797" s="15"/>
      <c r="J797" s="9" t="s">
        <v>1027</v>
      </c>
      <c r="K797" s="9" t="s">
        <v>1028</v>
      </c>
      <c r="L797" s="12" t="s">
        <v>801</v>
      </c>
      <c r="M797" s="10">
        <v>30.986000000000001</v>
      </c>
      <c r="N797" s="10">
        <v>31.262</v>
      </c>
      <c r="O797" s="10">
        <v>30.558</v>
      </c>
      <c r="P797" s="10">
        <v>31.209</v>
      </c>
      <c r="Q797" s="10">
        <v>12146004</v>
      </c>
      <c r="R797" s="10">
        <v>91935.6</v>
      </c>
      <c r="S797" s="10">
        <v>2945851394</v>
      </c>
      <c r="T797" s="15"/>
      <c r="U797" s="7" t="s">
        <v>1031</v>
      </c>
      <c r="V797" s="7" t="s">
        <v>1032</v>
      </c>
      <c r="W797" s="19">
        <v>43970</v>
      </c>
      <c r="X797" s="17">
        <v>10.55</v>
      </c>
      <c r="Y797" s="17">
        <v>10.55</v>
      </c>
      <c r="Z797" s="17">
        <v>10.46</v>
      </c>
      <c r="AA797" s="17">
        <v>10.52</v>
      </c>
      <c r="AB797" s="14">
        <v>63667</v>
      </c>
      <c r="AC797" s="15"/>
      <c r="AD797" s="7" t="s">
        <v>1034</v>
      </c>
      <c r="AE797" s="7" t="s">
        <v>1035</v>
      </c>
      <c r="AF797" s="19">
        <v>43970</v>
      </c>
      <c r="AG797" s="17">
        <v>13.7</v>
      </c>
      <c r="AH797" s="17">
        <v>13.95</v>
      </c>
      <c r="AI797" s="17">
        <v>13.48</v>
      </c>
      <c r="AJ797" s="17">
        <v>13.87</v>
      </c>
      <c r="AK797" s="14">
        <v>14102872</v>
      </c>
      <c r="AL797" s="23">
        <v>42705.24</v>
      </c>
      <c r="AM797" s="14">
        <v>3078964918</v>
      </c>
      <c r="AN797" s="15"/>
      <c r="AO797" s="7" t="s">
        <v>1036</v>
      </c>
      <c r="AP797" s="7" t="s">
        <v>1037</v>
      </c>
      <c r="AQ797" s="19">
        <v>43970</v>
      </c>
      <c r="AR797" s="17">
        <v>3.3000000000000002E-2</v>
      </c>
      <c r="AS797" s="17">
        <v>3.4000000000000002E-2</v>
      </c>
      <c r="AT797" s="17">
        <v>3.2000000000000001E-2</v>
      </c>
      <c r="AU797" s="17">
        <v>3.3000000000000002E-2</v>
      </c>
      <c r="AV797" s="14">
        <v>1297633</v>
      </c>
      <c r="AW797" s="17">
        <v>22.16</v>
      </c>
      <c r="AX797" s="14">
        <v>671461957</v>
      </c>
      <c r="AY797" s="15"/>
      <c r="AZ797" s="7" t="s">
        <v>1038</v>
      </c>
      <c r="BA797" s="7" t="s">
        <v>1039</v>
      </c>
      <c r="BB797" s="19">
        <v>43970</v>
      </c>
      <c r="BC797" s="17">
        <v>104.21</v>
      </c>
      <c r="BD797" s="17">
        <v>106.31</v>
      </c>
      <c r="BE797" s="17">
        <v>103.9</v>
      </c>
      <c r="BF797" s="17">
        <v>105.81</v>
      </c>
      <c r="BG797" s="14">
        <v>2281009</v>
      </c>
      <c r="BH797" s="23">
        <v>37497.1</v>
      </c>
      <c r="BI797" s="14">
        <v>354381396</v>
      </c>
      <c r="BJ797" s="15"/>
      <c r="BK797" t="s">
        <v>1040</v>
      </c>
      <c r="BL797" t="s">
        <v>1041</v>
      </c>
      <c r="BM797" s="19">
        <v>43970</v>
      </c>
      <c r="BN797" s="17">
        <v>24.35</v>
      </c>
      <c r="BO797" s="17">
        <v>24.35</v>
      </c>
      <c r="BP797" s="17">
        <v>24.22</v>
      </c>
      <c r="BQ797" s="17">
        <v>24.31</v>
      </c>
      <c r="BR797" s="14">
        <v>114291</v>
      </c>
      <c r="BS797" s="15"/>
      <c r="BT797" s="7" t="s">
        <v>1042</v>
      </c>
      <c r="BU797" s="7" t="s">
        <v>1043</v>
      </c>
      <c r="BV797" s="19">
        <v>43970</v>
      </c>
      <c r="BW797" s="17">
        <v>2.57</v>
      </c>
      <c r="BX797" s="17">
        <v>2.6</v>
      </c>
      <c r="BY797" s="17">
        <v>2.42</v>
      </c>
      <c r="BZ797" s="17">
        <v>2.4700000000000002</v>
      </c>
      <c r="CA797" s="14">
        <v>3714296</v>
      </c>
      <c r="CB797" s="23">
        <v>1632.89</v>
      </c>
      <c r="CC797" s="14">
        <v>661088044</v>
      </c>
      <c r="CD797" s="15"/>
      <c r="CE797" t="s">
        <v>1044</v>
      </c>
      <c r="CF797" t="s">
        <v>1045</v>
      </c>
      <c r="CG797" s="19">
        <v>43970</v>
      </c>
      <c r="CH797" s="17">
        <v>50.95</v>
      </c>
      <c r="CI797" s="17">
        <v>51.34</v>
      </c>
      <c r="CJ797" s="17">
        <v>50.95</v>
      </c>
      <c r="CK797" s="17">
        <v>51.13</v>
      </c>
      <c r="CL797" s="14">
        <v>11765</v>
      </c>
      <c r="CM797" s="15" t="s">
        <v>1033</v>
      </c>
      <c r="CN797" s="7" t="s">
        <v>1046</v>
      </c>
      <c r="CO797" s="7" t="s">
        <v>1047</v>
      </c>
      <c r="CP797" s="19">
        <v>43970</v>
      </c>
      <c r="CQ797" s="17">
        <v>22.7</v>
      </c>
      <c r="CR797" s="17">
        <v>22.85</v>
      </c>
      <c r="CS797" s="17">
        <v>22.53</v>
      </c>
      <c r="CT797" s="17">
        <v>22.59</v>
      </c>
      <c r="CU797" s="14">
        <v>3909565</v>
      </c>
      <c r="CV797" s="23">
        <v>21558.97</v>
      </c>
      <c r="CW797" s="14">
        <v>954358934</v>
      </c>
      <c r="CX797" s="15"/>
      <c r="CY797" t="s">
        <v>1048</v>
      </c>
      <c r="CZ797" t="s">
        <v>1049</v>
      </c>
      <c r="DA797" s="19">
        <v>43970</v>
      </c>
      <c r="DB797" s="17">
        <v>6.89</v>
      </c>
      <c r="DC797" s="17">
        <v>6.9</v>
      </c>
      <c r="DD797" s="17">
        <v>6.81</v>
      </c>
      <c r="DE797" s="17">
        <v>6.81</v>
      </c>
      <c r="DF797" s="14">
        <v>14227</v>
      </c>
      <c r="DG797" s="15" t="s">
        <v>1033</v>
      </c>
      <c r="DH797" s="7" t="s">
        <v>1072</v>
      </c>
      <c r="DI797" s="7" t="s">
        <v>1073</v>
      </c>
      <c r="DJ797" s="19">
        <v>43970</v>
      </c>
      <c r="DK797" s="17">
        <v>94.07</v>
      </c>
      <c r="DL797" s="17">
        <v>94.17</v>
      </c>
      <c r="DM797" s="17">
        <v>93.14</v>
      </c>
      <c r="DN797" s="17">
        <v>93.33</v>
      </c>
      <c r="DO797" s="14">
        <v>29341</v>
      </c>
      <c r="DQ797" s="6">
        <v>43971</v>
      </c>
      <c r="DR797" s="62">
        <v>9.6200000000000001E-3</v>
      </c>
    </row>
    <row r="798" spans="1:122" ht="15" hidden="1" x14ac:dyDescent="0.25">
      <c r="A798" s="17" t="s">
        <v>8</v>
      </c>
      <c r="B798" s="17" t="s">
        <v>9</v>
      </c>
      <c r="C798" s="26" t="s">
        <v>802</v>
      </c>
      <c r="D798" s="21">
        <v>48.43</v>
      </c>
      <c r="E798" s="21">
        <v>48.94</v>
      </c>
      <c r="F798" s="21">
        <v>48.4</v>
      </c>
      <c r="G798" s="21">
        <v>48.94</v>
      </c>
      <c r="H798" s="21">
        <v>2942</v>
      </c>
      <c r="I798" s="15"/>
      <c r="J798" s="9" t="s">
        <v>1027</v>
      </c>
      <c r="K798" s="9" t="s">
        <v>1028</v>
      </c>
      <c r="L798" s="12" t="s">
        <v>802</v>
      </c>
      <c r="M798" s="10">
        <v>28.937999999999999</v>
      </c>
      <c r="N798" s="10">
        <v>29.561</v>
      </c>
      <c r="O798" s="10">
        <v>28.821999999999999</v>
      </c>
      <c r="P798" s="10">
        <v>29.472000000000001</v>
      </c>
      <c r="Q798" s="10">
        <v>8075242</v>
      </c>
      <c r="R798" s="10">
        <v>86820.72</v>
      </c>
      <c r="S798" s="10">
        <v>2945851394</v>
      </c>
      <c r="T798" s="15"/>
      <c r="U798" s="7" t="s">
        <v>1031</v>
      </c>
      <c r="V798" s="7" t="s">
        <v>1032</v>
      </c>
      <c r="W798" s="19">
        <v>43969</v>
      </c>
      <c r="X798" s="17">
        <v>10.41</v>
      </c>
      <c r="Y798" s="17">
        <v>10.51</v>
      </c>
      <c r="Z798" s="17">
        <v>10.41</v>
      </c>
      <c r="AA798" s="17">
        <v>10.51</v>
      </c>
      <c r="AB798" s="14">
        <v>92549</v>
      </c>
      <c r="AC798" s="15"/>
      <c r="AD798" s="7" t="s">
        <v>1034</v>
      </c>
      <c r="AE798" s="7" t="s">
        <v>1035</v>
      </c>
      <c r="AF798" s="19">
        <v>43969</v>
      </c>
      <c r="AG798" s="17">
        <v>12.92</v>
      </c>
      <c r="AH798" s="17">
        <v>13.53</v>
      </c>
      <c r="AI798" s="17">
        <v>12.86</v>
      </c>
      <c r="AJ798" s="17">
        <v>13.28</v>
      </c>
      <c r="AK798" s="14">
        <v>17776894</v>
      </c>
      <c r="AL798" s="23">
        <v>40888.65</v>
      </c>
      <c r="AM798" s="14">
        <v>3078964918</v>
      </c>
      <c r="AN798" s="15"/>
      <c r="AO798" s="7" t="s">
        <v>1036</v>
      </c>
      <c r="AP798" s="7" t="s">
        <v>1037</v>
      </c>
      <c r="AQ798" s="19">
        <v>43969</v>
      </c>
      <c r="AR798" s="17">
        <v>3.4000000000000002E-2</v>
      </c>
      <c r="AS798" s="17">
        <v>3.4000000000000002E-2</v>
      </c>
      <c r="AT798" s="17">
        <v>3.2000000000000001E-2</v>
      </c>
      <c r="AU798" s="17">
        <v>3.2000000000000001E-2</v>
      </c>
      <c r="AV798" s="14">
        <v>564919</v>
      </c>
      <c r="AW798" s="17">
        <v>21.49</v>
      </c>
      <c r="AX798" s="14">
        <v>671461957</v>
      </c>
      <c r="AY798" s="15"/>
      <c r="AZ798" s="7" t="s">
        <v>1038</v>
      </c>
      <c r="BA798" s="7" t="s">
        <v>1039</v>
      </c>
      <c r="BB798" s="19">
        <v>43969</v>
      </c>
      <c r="BC798" s="17">
        <v>102.28</v>
      </c>
      <c r="BD798" s="17">
        <v>103.78</v>
      </c>
      <c r="BE798" s="17">
        <v>101.55</v>
      </c>
      <c r="BF798" s="17">
        <v>102.2</v>
      </c>
      <c r="BG798" s="14">
        <v>1960394</v>
      </c>
      <c r="BH798" s="23">
        <v>36217.78</v>
      </c>
      <c r="BI798" s="14">
        <v>354381396</v>
      </c>
      <c r="BJ798" s="15"/>
      <c r="BK798" t="s">
        <v>1040</v>
      </c>
      <c r="BL798" t="s">
        <v>1041</v>
      </c>
      <c r="BM798" s="19">
        <v>43969</v>
      </c>
      <c r="BN798" s="17">
        <v>24.24</v>
      </c>
      <c r="BO798" s="17">
        <v>24.29</v>
      </c>
      <c r="BP798" s="17">
        <v>24.19</v>
      </c>
      <c r="BQ798" s="17">
        <v>24.29</v>
      </c>
      <c r="BR798" s="14">
        <v>77288</v>
      </c>
      <c r="BS798" s="15"/>
      <c r="BT798" s="7" t="s">
        <v>1042</v>
      </c>
      <c r="BU798" s="7" t="s">
        <v>1043</v>
      </c>
      <c r="BV798" s="19">
        <v>43969</v>
      </c>
      <c r="BW798" s="17">
        <v>2.39</v>
      </c>
      <c r="BX798" s="17">
        <v>2.54</v>
      </c>
      <c r="BY798" s="17">
        <v>2.36</v>
      </c>
      <c r="BZ798" s="17">
        <v>2.5099999999999998</v>
      </c>
      <c r="CA798" s="14">
        <v>3436099</v>
      </c>
      <c r="CB798" s="23">
        <v>1659.33</v>
      </c>
      <c r="CC798" s="14">
        <v>661088044</v>
      </c>
      <c r="CD798" s="15"/>
      <c r="CE798" t="s">
        <v>1044</v>
      </c>
      <c r="CF798" t="s">
        <v>1045</v>
      </c>
      <c r="CG798" s="19">
        <v>43969</v>
      </c>
      <c r="CH798" s="17">
        <v>50.2</v>
      </c>
      <c r="CI798" s="17">
        <v>50.34</v>
      </c>
      <c r="CJ798" s="17">
        <v>50.06</v>
      </c>
      <c r="CK798" s="17">
        <v>50.27</v>
      </c>
      <c r="CL798" s="14">
        <v>15802</v>
      </c>
      <c r="CM798" s="15" t="s">
        <v>1033</v>
      </c>
      <c r="CN798" s="7" t="s">
        <v>1046</v>
      </c>
      <c r="CO798" s="7" t="s">
        <v>1047</v>
      </c>
      <c r="CP798" s="19">
        <v>43969</v>
      </c>
      <c r="CQ798" s="17">
        <v>21.75</v>
      </c>
      <c r="CR798" s="17">
        <v>21.88</v>
      </c>
      <c r="CS798" s="17">
        <v>21.62</v>
      </c>
      <c r="CT798" s="17">
        <v>21.69</v>
      </c>
      <c r="CU798" s="14">
        <v>3125646</v>
      </c>
      <c r="CV798" s="23">
        <v>20700.05</v>
      </c>
      <c r="CW798" s="14">
        <v>954358934</v>
      </c>
      <c r="CX798" s="15"/>
      <c r="CY798" t="s">
        <v>1048</v>
      </c>
      <c r="CZ798" t="s">
        <v>1049</v>
      </c>
      <c r="DA798" s="19">
        <v>43969</v>
      </c>
      <c r="DB798" s="17">
        <v>6.79</v>
      </c>
      <c r="DC798" s="17">
        <v>6.79</v>
      </c>
      <c r="DD798" s="17">
        <v>6.76</v>
      </c>
      <c r="DE798" s="17">
        <v>6.76</v>
      </c>
      <c r="DF798" s="14">
        <v>65515</v>
      </c>
      <c r="DG798" s="15" t="s">
        <v>1033</v>
      </c>
      <c r="DH798" s="7" t="s">
        <v>1072</v>
      </c>
      <c r="DI798" s="7" t="s">
        <v>1073</v>
      </c>
      <c r="DJ798" s="19">
        <v>43969</v>
      </c>
      <c r="DK798" s="17">
        <v>91.77</v>
      </c>
      <c r="DL798" s="17">
        <v>92.09</v>
      </c>
      <c r="DM798" s="17">
        <v>91.46</v>
      </c>
      <c r="DN798" s="17">
        <v>91.46</v>
      </c>
      <c r="DO798" s="14">
        <v>89953</v>
      </c>
      <c r="DQ798" s="6">
        <v>43970</v>
      </c>
      <c r="DR798" s="62">
        <v>9.7199999999999995E-3</v>
      </c>
    </row>
    <row r="799" spans="1:122" ht="15" hidden="1" x14ac:dyDescent="0.25">
      <c r="A799" s="17" t="s">
        <v>8</v>
      </c>
      <c r="B799" s="17" t="s">
        <v>9</v>
      </c>
      <c r="C799" s="26" t="s">
        <v>803</v>
      </c>
      <c r="D799" s="21">
        <v>48.27</v>
      </c>
      <c r="E799" s="21">
        <v>48.27</v>
      </c>
      <c r="F799" s="21">
        <v>47.82</v>
      </c>
      <c r="G799" s="21">
        <v>48.15</v>
      </c>
      <c r="H799" s="21">
        <v>1628</v>
      </c>
      <c r="I799" s="15"/>
      <c r="J799" s="9" t="s">
        <v>1027</v>
      </c>
      <c r="K799" s="9" t="s">
        <v>1028</v>
      </c>
      <c r="L799" s="12" t="s">
        <v>803</v>
      </c>
      <c r="M799" s="10">
        <v>27.78</v>
      </c>
      <c r="N799" s="10">
        <v>28.207999999999998</v>
      </c>
      <c r="O799" s="10">
        <v>27.709</v>
      </c>
      <c r="P799" s="10">
        <v>28.199000000000002</v>
      </c>
      <c r="Q799" s="10">
        <v>6753558</v>
      </c>
      <c r="R799" s="10">
        <v>83070.06</v>
      </c>
      <c r="S799" s="10">
        <v>2945851394</v>
      </c>
      <c r="T799" s="15"/>
      <c r="U799" s="7" t="s">
        <v>1031</v>
      </c>
      <c r="V799" s="7" t="s">
        <v>1032</v>
      </c>
      <c r="W799" s="19">
        <v>43966</v>
      </c>
      <c r="X799" s="17">
        <v>10.26</v>
      </c>
      <c r="Y799" s="17">
        <v>10.28</v>
      </c>
      <c r="Z799" s="17">
        <v>10.220000000000001</v>
      </c>
      <c r="AA799" s="17">
        <v>10.28</v>
      </c>
      <c r="AB799" s="14">
        <v>23319</v>
      </c>
      <c r="AC799" s="15"/>
      <c r="AD799" s="7" t="s">
        <v>1034</v>
      </c>
      <c r="AE799" s="7" t="s">
        <v>1035</v>
      </c>
      <c r="AF799" s="19">
        <v>43966</v>
      </c>
      <c r="AG799" s="17">
        <v>12.14</v>
      </c>
      <c r="AH799" s="17">
        <v>12.58</v>
      </c>
      <c r="AI799" s="17">
        <v>12.14</v>
      </c>
      <c r="AJ799" s="17">
        <v>12.55</v>
      </c>
      <c r="AK799" s="14">
        <v>10472703</v>
      </c>
      <c r="AL799" s="23">
        <v>38641.01</v>
      </c>
      <c r="AM799" s="14">
        <v>3078964918</v>
      </c>
      <c r="AN799" s="15"/>
      <c r="AO799" s="7" t="s">
        <v>1036</v>
      </c>
      <c r="AP799" s="7" t="s">
        <v>1037</v>
      </c>
      <c r="AQ799" s="19">
        <v>43966</v>
      </c>
      <c r="AR799" s="17">
        <v>3.3000000000000002E-2</v>
      </c>
      <c r="AS799" s="17">
        <v>3.3000000000000002E-2</v>
      </c>
      <c r="AT799" s="17">
        <v>3.2000000000000001E-2</v>
      </c>
      <c r="AU799" s="17">
        <v>3.2000000000000001E-2</v>
      </c>
      <c r="AV799" s="14">
        <v>372280</v>
      </c>
      <c r="AW799" s="17">
        <v>21.49</v>
      </c>
      <c r="AX799" s="14">
        <v>671461957</v>
      </c>
      <c r="AY799" s="15"/>
      <c r="AZ799" s="7" t="s">
        <v>1038</v>
      </c>
      <c r="BA799" s="7" t="s">
        <v>1039</v>
      </c>
      <c r="BB799" s="19">
        <v>43966</v>
      </c>
      <c r="BC799" s="17">
        <v>105.21</v>
      </c>
      <c r="BD799" s="17">
        <v>106.33</v>
      </c>
      <c r="BE799" s="17">
        <v>104.31</v>
      </c>
      <c r="BF799" s="17">
        <v>105.08</v>
      </c>
      <c r="BG799" s="14">
        <v>1192080</v>
      </c>
      <c r="BH799" s="23">
        <v>37238.400000000001</v>
      </c>
      <c r="BI799" s="14">
        <v>354381396</v>
      </c>
      <c r="BJ799" s="15"/>
      <c r="BK799" t="s">
        <v>1040</v>
      </c>
      <c r="BL799" t="s">
        <v>1041</v>
      </c>
      <c r="BM799" s="19">
        <v>43966</v>
      </c>
      <c r="BN799" s="17">
        <v>23.91</v>
      </c>
      <c r="BO799" s="17">
        <v>23.98</v>
      </c>
      <c r="BP799" s="17">
        <v>23.84</v>
      </c>
      <c r="BQ799" s="17">
        <v>23.93</v>
      </c>
      <c r="BR799" s="14">
        <v>167928</v>
      </c>
      <c r="BS799" s="15"/>
      <c r="BT799" s="7" t="s">
        <v>1042</v>
      </c>
      <c r="BU799" s="7" t="s">
        <v>1043</v>
      </c>
      <c r="BV799" s="19">
        <v>43966</v>
      </c>
      <c r="BW799" s="17">
        <v>2.41</v>
      </c>
      <c r="BX799" s="17">
        <v>2.4500000000000002</v>
      </c>
      <c r="BY799" s="17">
        <v>2.2799999999999998</v>
      </c>
      <c r="BZ799" s="17">
        <v>2.34</v>
      </c>
      <c r="CA799" s="14">
        <v>3661401</v>
      </c>
      <c r="CB799" s="23">
        <v>1546.95</v>
      </c>
      <c r="CC799" s="14">
        <v>661088044</v>
      </c>
      <c r="CD799" s="15"/>
      <c r="CE799" t="s">
        <v>1044</v>
      </c>
      <c r="CF799" t="s">
        <v>1045</v>
      </c>
      <c r="CG799" s="19">
        <v>43966</v>
      </c>
      <c r="CH799" s="17">
        <v>49.8</v>
      </c>
      <c r="CI799" s="17">
        <v>49.99</v>
      </c>
      <c r="CJ799" s="17">
        <v>49.5</v>
      </c>
      <c r="CK799" s="17">
        <v>49.81</v>
      </c>
      <c r="CL799" s="14">
        <v>14071</v>
      </c>
      <c r="CM799" s="15" t="s">
        <v>1033</v>
      </c>
      <c r="CN799" s="7" t="s">
        <v>1046</v>
      </c>
      <c r="CO799" s="7" t="s">
        <v>1047</v>
      </c>
      <c r="CP799" s="19">
        <v>43966</v>
      </c>
      <c r="CQ799" s="17">
        <v>21.38</v>
      </c>
      <c r="CR799" s="17">
        <v>21.715</v>
      </c>
      <c r="CS799" s="17">
        <v>21.2</v>
      </c>
      <c r="CT799" s="17">
        <v>21.26</v>
      </c>
      <c r="CU799" s="14">
        <v>3286133</v>
      </c>
      <c r="CV799" s="23">
        <v>20289.669999999998</v>
      </c>
      <c r="CW799" s="14">
        <v>954358934</v>
      </c>
      <c r="CX799" s="15"/>
      <c r="CY799" t="s">
        <v>1048</v>
      </c>
      <c r="CZ799" t="s">
        <v>1049</v>
      </c>
      <c r="DA799" s="19">
        <v>43966</v>
      </c>
      <c r="DB799" s="17">
        <v>6.72</v>
      </c>
      <c r="DC799" s="17">
        <v>6.72</v>
      </c>
      <c r="DD799" s="17">
        <v>6.68</v>
      </c>
      <c r="DE799" s="17">
        <v>6.71</v>
      </c>
      <c r="DF799" s="14">
        <v>7982</v>
      </c>
      <c r="DG799" s="15" t="s">
        <v>1033</v>
      </c>
      <c r="DH799" s="7" t="s">
        <v>1072</v>
      </c>
      <c r="DI799" s="7" t="s">
        <v>1073</v>
      </c>
      <c r="DJ799" s="19">
        <v>43966</v>
      </c>
      <c r="DK799" s="17">
        <v>90.16</v>
      </c>
      <c r="DL799" s="17">
        <v>90.84</v>
      </c>
      <c r="DM799" s="17">
        <v>89.75</v>
      </c>
      <c r="DN799" s="17">
        <v>90.36</v>
      </c>
      <c r="DO799" s="14">
        <v>39600</v>
      </c>
      <c r="DQ799" s="6">
        <v>43969</v>
      </c>
      <c r="DR799" s="62">
        <v>9.1900000000000003E-3</v>
      </c>
    </row>
    <row r="800" spans="1:122" ht="15" hidden="1" x14ac:dyDescent="0.25">
      <c r="A800" s="17" t="s">
        <v>8</v>
      </c>
      <c r="B800" s="17" t="s">
        <v>9</v>
      </c>
      <c r="C800" s="26" t="s">
        <v>804</v>
      </c>
      <c r="D800" s="21">
        <v>49.03</v>
      </c>
      <c r="E800" s="21">
        <v>49.03</v>
      </c>
      <c r="F800" s="21">
        <v>48.26</v>
      </c>
      <c r="G800" s="21">
        <v>48.26</v>
      </c>
      <c r="H800" s="21">
        <v>219</v>
      </c>
      <c r="I800" s="15"/>
      <c r="J800" s="9" t="s">
        <v>1027</v>
      </c>
      <c r="K800" s="9" t="s">
        <v>1028</v>
      </c>
      <c r="L800" s="12" t="s">
        <v>804</v>
      </c>
      <c r="M800" s="10">
        <v>27.388999999999999</v>
      </c>
      <c r="N800" s="10">
        <v>27.718</v>
      </c>
      <c r="O800" s="10">
        <v>27.22</v>
      </c>
      <c r="P800" s="10">
        <v>27.254999999999999</v>
      </c>
      <c r="Q800" s="10">
        <v>4862280</v>
      </c>
      <c r="R800" s="10">
        <v>80289.47</v>
      </c>
      <c r="S800" s="10">
        <v>2945851394</v>
      </c>
      <c r="T800" s="15"/>
      <c r="U800" s="7" t="s">
        <v>1031</v>
      </c>
      <c r="V800" s="7" t="s">
        <v>1032</v>
      </c>
      <c r="W800" s="19">
        <v>43965</v>
      </c>
      <c r="X800" s="17">
        <v>10.33</v>
      </c>
      <c r="Y800" s="17">
        <v>10.33</v>
      </c>
      <c r="Z800" s="17">
        <v>10.14</v>
      </c>
      <c r="AA800" s="17">
        <v>10.14</v>
      </c>
      <c r="AB800" s="14">
        <v>38103</v>
      </c>
      <c r="AC800" s="15"/>
      <c r="AD800" s="7" t="s">
        <v>1034</v>
      </c>
      <c r="AE800" s="7" t="s">
        <v>1035</v>
      </c>
      <c r="AF800" s="19">
        <v>43965</v>
      </c>
      <c r="AG800" s="17">
        <v>11.88</v>
      </c>
      <c r="AH800" s="17">
        <v>12.27</v>
      </c>
      <c r="AI800" s="17">
        <v>11.8</v>
      </c>
      <c r="AJ800" s="17">
        <v>12.05</v>
      </c>
      <c r="AK800" s="14">
        <v>9877996</v>
      </c>
      <c r="AL800" s="23">
        <v>37101.53</v>
      </c>
      <c r="AM800" s="14">
        <v>3078964918</v>
      </c>
      <c r="AN800" s="15"/>
      <c r="AO800" s="7" t="s">
        <v>1036</v>
      </c>
      <c r="AP800" s="7" t="s">
        <v>1037</v>
      </c>
      <c r="AQ800" s="19">
        <v>43965</v>
      </c>
      <c r="AR800" s="17">
        <v>3.3000000000000002E-2</v>
      </c>
      <c r="AS800" s="17">
        <v>3.3000000000000002E-2</v>
      </c>
      <c r="AT800" s="17">
        <v>3.2000000000000001E-2</v>
      </c>
      <c r="AU800" s="17">
        <v>3.2000000000000001E-2</v>
      </c>
      <c r="AV800" s="14">
        <v>1290509</v>
      </c>
      <c r="AW800" s="17">
        <v>21.49</v>
      </c>
      <c r="AX800" s="14">
        <v>671461957</v>
      </c>
      <c r="AY800" s="15"/>
      <c r="AZ800" s="7" t="s">
        <v>1038</v>
      </c>
      <c r="BA800" s="7" t="s">
        <v>1039</v>
      </c>
      <c r="BB800" s="19">
        <v>43965</v>
      </c>
      <c r="BC800" s="17">
        <v>103.2</v>
      </c>
      <c r="BD800" s="17">
        <v>105.44</v>
      </c>
      <c r="BE800" s="17">
        <v>103.1</v>
      </c>
      <c r="BF800" s="17">
        <v>103.16</v>
      </c>
      <c r="BG800" s="14">
        <v>1490987</v>
      </c>
      <c r="BH800" s="23">
        <v>36557.980000000003</v>
      </c>
      <c r="BI800" s="14">
        <v>354381396</v>
      </c>
      <c r="BJ800" s="15"/>
      <c r="BK800" t="s">
        <v>1040</v>
      </c>
      <c r="BL800" t="s">
        <v>1041</v>
      </c>
      <c r="BM800" s="19">
        <v>43965</v>
      </c>
      <c r="BN800" s="17">
        <v>23.74</v>
      </c>
      <c r="BO800" s="17">
        <v>23.81</v>
      </c>
      <c r="BP800" s="17">
        <v>23.63</v>
      </c>
      <c r="BQ800" s="17">
        <v>23.69</v>
      </c>
      <c r="BR800" s="14">
        <v>216994</v>
      </c>
      <c r="BS800" s="15"/>
      <c r="BT800" s="7" t="s">
        <v>1042</v>
      </c>
      <c r="BU800" s="7" t="s">
        <v>1043</v>
      </c>
      <c r="BV800" s="19">
        <v>43965</v>
      </c>
      <c r="BW800" s="17">
        <v>2.44</v>
      </c>
      <c r="BX800" s="17">
        <v>2.56</v>
      </c>
      <c r="BY800" s="17">
        <v>2.34</v>
      </c>
      <c r="BZ800" s="17">
        <v>2.37</v>
      </c>
      <c r="CA800" s="14">
        <v>4536289</v>
      </c>
      <c r="CB800" s="23">
        <v>1566.78</v>
      </c>
      <c r="CC800" s="14">
        <v>661088044</v>
      </c>
      <c r="CD800" s="15"/>
      <c r="CE800" t="s">
        <v>1044</v>
      </c>
      <c r="CF800" t="s">
        <v>1045</v>
      </c>
      <c r="CG800" s="19">
        <v>43965</v>
      </c>
      <c r="CH800" s="17">
        <v>49.72</v>
      </c>
      <c r="CI800" s="17">
        <v>49.79</v>
      </c>
      <c r="CJ800" s="17">
        <v>49.4</v>
      </c>
      <c r="CK800" s="17">
        <v>49.4</v>
      </c>
      <c r="CL800" s="14">
        <v>24502</v>
      </c>
      <c r="CM800" s="15" t="s">
        <v>1033</v>
      </c>
      <c r="CN800" s="7" t="s">
        <v>1046</v>
      </c>
      <c r="CO800" s="7" t="s">
        <v>1047</v>
      </c>
      <c r="CP800" s="19">
        <v>43965</v>
      </c>
      <c r="CQ800" s="17">
        <v>21.3</v>
      </c>
      <c r="CR800" s="17">
        <v>21.51</v>
      </c>
      <c r="CS800" s="17">
        <v>21.07</v>
      </c>
      <c r="CT800" s="17">
        <v>21.07</v>
      </c>
      <c r="CU800" s="14">
        <v>2519835</v>
      </c>
      <c r="CV800" s="23">
        <v>20108.34</v>
      </c>
      <c r="CW800" s="14">
        <v>954358934</v>
      </c>
      <c r="CX800" s="15"/>
      <c r="CY800" t="s">
        <v>1048</v>
      </c>
      <c r="CZ800" t="s">
        <v>1049</v>
      </c>
      <c r="DA800" s="19">
        <v>43965</v>
      </c>
      <c r="DB800" s="17">
        <v>6.67</v>
      </c>
      <c r="DC800" s="17">
        <v>6.7</v>
      </c>
      <c r="DD800" s="17">
        <v>6.6</v>
      </c>
      <c r="DE800" s="17">
        <v>6.6</v>
      </c>
      <c r="DF800" s="14">
        <v>9289</v>
      </c>
      <c r="DG800" s="15" t="s">
        <v>1033</v>
      </c>
      <c r="DH800" s="7" t="s">
        <v>1072</v>
      </c>
      <c r="DI800" s="7" t="s">
        <v>1073</v>
      </c>
      <c r="DJ800" s="19">
        <v>43965</v>
      </c>
      <c r="DK800" s="17">
        <v>89.97</v>
      </c>
      <c r="DL800" s="17">
        <v>90.33</v>
      </c>
      <c r="DM800" s="17">
        <v>89.49</v>
      </c>
      <c r="DN800" s="17">
        <v>89.49</v>
      </c>
      <c r="DO800" s="14">
        <v>14260</v>
      </c>
      <c r="DQ800" s="6">
        <v>43966</v>
      </c>
      <c r="DR800" s="62">
        <v>9.1599999999999997E-3</v>
      </c>
    </row>
    <row r="801" spans="1:122" ht="15" hidden="1" x14ac:dyDescent="0.25">
      <c r="A801" s="17" t="s">
        <v>8</v>
      </c>
      <c r="B801" s="17" t="s">
        <v>9</v>
      </c>
      <c r="C801" s="26" t="s">
        <v>805</v>
      </c>
      <c r="D801" s="21">
        <v>49</v>
      </c>
      <c r="E801" s="21">
        <v>49</v>
      </c>
      <c r="F801" s="21">
        <v>49</v>
      </c>
      <c r="G801" s="21">
        <v>49</v>
      </c>
      <c r="H801" s="21">
        <v>613</v>
      </c>
      <c r="I801" s="15"/>
      <c r="J801" s="9" t="s">
        <v>1027</v>
      </c>
      <c r="K801" s="9" t="s">
        <v>1028</v>
      </c>
      <c r="L801" s="12" t="s">
        <v>805</v>
      </c>
      <c r="M801" s="10">
        <v>26.89</v>
      </c>
      <c r="N801" s="10">
        <v>27.727</v>
      </c>
      <c r="O801" s="10">
        <v>26.89</v>
      </c>
      <c r="P801" s="10">
        <v>27.611000000000001</v>
      </c>
      <c r="Q801" s="10">
        <v>4968358</v>
      </c>
      <c r="R801" s="10">
        <v>81338.789999999994</v>
      </c>
      <c r="S801" s="10">
        <v>2945851394</v>
      </c>
      <c r="T801" s="15"/>
      <c r="U801" s="7" t="s">
        <v>1031</v>
      </c>
      <c r="V801" s="7" t="s">
        <v>1032</v>
      </c>
      <c r="W801" s="19">
        <v>43964</v>
      </c>
      <c r="X801" s="17">
        <v>10.3</v>
      </c>
      <c r="Y801" s="17">
        <v>10.3</v>
      </c>
      <c r="Z801" s="17">
        <v>10.130000000000001</v>
      </c>
      <c r="AA801" s="17">
        <v>10.199999999999999</v>
      </c>
      <c r="AB801" s="14">
        <v>64813</v>
      </c>
      <c r="AC801" s="15"/>
      <c r="AD801" s="7" t="s">
        <v>1034</v>
      </c>
      <c r="AE801" s="7" t="s">
        <v>1035</v>
      </c>
      <c r="AF801" s="19">
        <v>43964</v>
      </c>
      <c r="AG801" s="17">
        <v>11.61</v>
      </c>
      <c r="AH801" s="17">
        <v>12.18</v>
      </c>
      <c r="AI801" s="17">
        <v>11.555</v>
      </c>
      <c r="AJ801" s="17">
        <v>12.18</v>
      </c>
      <c r="AK801" s="14">
        <v>13483548</v>
      </c>
      <c r="AL801" s="23">
        <v>37501.79</v>
      </c>
      <c r="AM801" s="14">
        <v>3078964918</v>
      </c>
      <c r="AN801" s="15"/>
      <c r="AO801" s="7" t="s">
        <v>1036</v>
      </c>
      <c r="AP801" s="7" t="s">
        <v>1037</v>
      </c>
      <c r="AQ801" s="19">
        <v>43964</v>
      </c>
      <c r="AR801" s="17">
        <v>3.4000000000000002E-2</v>
      </c>
      <c r="AS801" s="17">
        <v>3.4000000000000002E-2</v>
      </c>
      <c r="AT801" s="17">
        <v>3.2000000000000001E-2</v>
      </c>
      <c r="AU801" s="17">
        <v>3.2000000000000001E-2</v>
      </c>
      <c r="AV801" s="14">
        <v>293826</v>
      </c>
      <c r="AW801" s="17">
        <v>21.49</v>
      </c>
      <c r="AX801" s="14">
        <v>671461957</v>
      </c>
      <c r="AY801" s="15"/>
      <c r="AZ801" s="7" t="s">
        <v>1038</v>
      </c>
      <c r="BA801" s="7" t="s">
        <v>1039</v>
      </c>
      <c r="BB801" s="19">
        <v>43964</v>
      </c>
      <c r="BC801" s="17">
        <v>104.41</v>
      </c>
      <c r="BD801" s="17">
        <v>106.48</v>
      </c>
      <c r="BE801" s="17">
        <v>102.1</v>
      </c>
      <c r="BF801" s="17">
        <v>106.39</v>
      </c>
      <c r="BG801" s="14">
        <v>1922340</v>
      </c>
      <c r="BH801" s="23">
        <v>37702.639999999999</v>
      </c>
      <c r="BI801" s="14">
        <v>354381396</v>
      </c>
      <c r="BJ801" s="15"/>
      <c r="BK801" t="s">
        <v>1040</v>
      </c>
      <c r="BL801" t="s">
        <v>1041</v>
      </c>
      <c r="BM801" s="19">
        <v>43964</v>
      </c>
      <c r="BN801" s="17">
        <v>23.75</v>
      </c>
      <c r="BO801" s="17">
        <v>23.93</v>
      </c>
      <c r="BP801" s="17">
        <v>23.7</v>
      </c>
      <c r="BQ801" s="17">
        <v>23.92</v>
      </c>
      <c r="BR801" s="14">
        <v>180881</v>
      </c>
      <c r="BS801" s="15"/>
      <c r="BT801" s="7" t="s">
        <v>1042</v>
      </c>
      <c r="BU801" s="7" t="s">
        <v>1043</v>
      </c>
      <c r="BV801" s="19">
        <v>43964</v>
      </c>
      <c r="BW801" s="17">
        <v>2.41</v>
      </c>
      <c r="BX801" s="17">
        <v>2.4900000000000002</v>
      </c>
      <c r="BY801" s="17">
        <v>2.35</v>
      </c>
      <c r="BZ801" s="17">
        <v>2.4900000000000002</v>
      </c>
      <c r="CA801" s="14">
        <v>4242162</v>
      </c>
      <c r="CB801" s="23">
        <v>1646.11</v>
      </c>
      <c r="CC801" s="14">
        <v>661088044</v>
      </c>
      <c r="CD801" s="15"/>
      <c r="CE801" t="s">
        <v>1044</v>
      </c>
      <c r="CF801" t="s">
        <v>1045</v>
      </c>
      <c r="CG801" s="19">
        <v>43964</v>
      </c>
      <c r="CH801" s="17">
        <v>50</v>
      </c>
      <c r="CI801" s="17">
        <v>50.18</v>
      </c>
      <c r="CJ801" s="17">
        <v>49.49</v>
      </c>
      <c r="CK801" s="17">
        <v>49.89</v>
      </c>
      <c r="CL801" s="14">
        <v>35827</v>
      </c>
      <c r="CM801" s="15" t="s">
        <v>1033</v>
      </c>
      <c r="CN801" s="7" t="s">
        <v>1046</v>
      </c>
      <c r="CO801" s="7" t="s">
        <v>1047</v>
      </c>
      <c r="CP801" s="19">
        <v>43964</v>
      </c>
      <c r="CQ801" s="17">
        <v>21.59</v>
      </c>
      <c r="CR801" s="17">
        <v>21.72</v>
      </c>
      <c r="CS801" s="17">
        <v>21.26</v>
      </c>
      <c r="CT801" s="17">
        <v>21.72</v>
      </c>
      <c r="CU801" s="14">
        <v>3140728</v>
      </c>
      <c r="CV801" s="23">
        <v>20728.68</v>
      </c>
      <c r="CW801" s="14">
        <v>954358934</v>
      </c>
      <c r="CX801" s="15"/>
      <c r="CY801" t="s">
        <v>1048</v>
      </c>
      <c r="CZ801" t="s">
        <v>1049</v>
      </c>
      <c r="DA801" s="19">
        <v>43964</v>
      </c>
      <c r="DB801" s="17">
        <v>6.66</v>
      </c>
      <c r="DC801" s="17">
        <v>6.73</v>
      </c>
      <c r="DD801" s="17">
        <v>6.61</v>
      </c>
      <c r="DE801" s="17">
        <v>6.73</v>
      </c>
      <c r="DF801" s="14">
        <v>17117</v>
      </c>
      <c r="DG801" s="15" t="s">
        <v>1033</v>
      </c>
      <c r="DH801" s="7" t="s">
        <v>1072</v>
      </c>
      <c r="DI801" s="7" t="s">
        <v>1073</v>
      </c>
      <c r="DJ801" s="19">
        <v>43964</v>
      </c>
      <c r="DK801" s="17">
        <v>89.72</v>
      </c>
      <c r="DL801" s="17">
        <v>90.76</v>
      </c>
      <c r="DM801" s="17">
        <v>88.95</v>
      </c>
      <c r="DN801" s="17">
        <v>90.67</v>
      </c>
      <c r="DO801" s="14">
        <v>46019</v>
      </c>
      <c r="DQ801" s="6">
        <v>43965</v>
      </c>
      <c r="DR801" s="62">
        <v>9.1700000000000011E-3</v>
      </c>
    </row>
    <row r="802" spans="1:122" ht="15" hidden="1" x14ac:dyDescent="0.25">
      <c r="A802" s="17" t="s">
        <v>8</v>
      </c>
      <c r="B802" s="17" t="s">
        <v>9</v>
      </c>
      <c r="C802" s="26" t="s">
        <v>806</v>
      </c>
      <c r="D802" s="21">
        <v>49.68</v>
      </c>
      <c r="E802" s="21">
        <v>49.68</v>
      </c>
      <c r="F802" s="21">
        <v>48.87</v>
      </c>
      <c r="G802" s="21">
        <v>48.88</v>
      </c>
      <c r="H802" s="21">
        <v>413</v>
      </c>
      <c r="I802" s="15"/>
      <c r="J802" s="9" t="s">
        <v>1027</v>
      </c>
      <c r="K802" s="9" t="s">
        <v>1028</v>
      </c>
      <c r="L802" s="12" t="s">
        <v>806</v>
      </c>
      <c r="M802" s="10">
        <v>27.869</v>
      </c>
      <c r="N802" s="10">
        <v>27.940999999999999</v>
      </c>
      <c r="O802" s="10">
        <v>27.166</v>
      </c>
      <c r="P802" s="10">
        <v>27.353000000000002</v>
      </c>
      <c r="Q802" s="10">
        <v>6856236</v>
      </c>
      <c r="R802" s="10">
        <v>80578.17</v>
      </c>
      <c r="S802" s="10">
        <v>2945851394</v>
      </c>
      <c r="T802" s="15"/>
      <c r="U802" s="7" t="s">
        <v>1031</v>
      </c>
      <c r="V802" s="7" t="s">
        <v>1032</v>
      </c>
      <c r="W802" s="19">
        <v>43963</v>
      </c>
      <c r="X802" s="17">
        <v>10.35</v>
      </c>
      <c r="Y802" s="17">
        <v>10.4</v>
      </c>
      <c r="Z802" s="17">
        <v>10.324999999999999</v>
      </c>
      <c r="AA802" s="17">
        <v>10.38</v>
      </c>
      <c r="AB802" s="14">
        <v>49065</v>
      </c>
      <c r="AC802" s="15"/>
      <c r="AD802" s="7" t="s">
        <v>1034</v>
      </c>
      <c r="AE802" s="7" t="s">
        <v>1035</v>
      </c>
      <c r="AF802" s="19">
        <v>43963</v>
      </c>
      <c r="AG802" s="17">
        <v>12.01</v>
      </c>
      <c r="AH802" s="17">
        <v>12.11</v>
      </c>
      <c r="AI802" s="17">
        <v>11.71</v>
      </c>
      <c r="AJ802" s="17">
        <v>11.72</v>
      </c>
      <c r="AK802" s="14">
        <v>9203425</v>
      </c>
      <c r="AL802" s="23">
        <v>36085.47</v>
      </c>
      <c r="AM802" s="14">
        <v>3078964918</v>
      </c>
      <c r="AN802" s="15"/>
      <c r="AO802" s="7" t="s">
        <v>1036</v>
      </c>
      <c r="AP802" s="7" t="s">
        <v>1037</v>
      </c>
      <c r="AQ802" s="19">
        <v>43963</v>
      </c>
      <c r="AR802" s="17">
        <v>3.4000000000000002E-2</v>
      </c>
      <c r="AS802" s="17">
        <v>3.4000000000000002E-2</v>
      </c>
      <c r="AT802" s="17">
        <v>3.3000000000000002E-2</v>
      </c>
      <c r="AU802" s="17">
        <v>3.3000000000000002E-2</v>
      </c>
      <c r="AV802" s="14">
        <v>1261022</v>
      </c>
      <c r="AW802" s="17">
        <v>22.16</v>
      </c>
      <c r="AX802" s="14">
        <v>671461957</v>
      </c>
      <c r="AY802" s="15"/>
      <c r="AZ802" s="7" t="s">
        <v>1038</v>
      </c>
      <c r="BA802" s="7" t="s">
        <v>1039</v>
      </c>
      <c r="BB802" s="19">
        <v>43963</v>
      </c>
      <c r="BC802" s="17">
        <v>109.3</v>
      </c>
      <c r="BD802" s="17">
        <v>110.06</v>
      </c>
      <c r="BE802" s="17">
        <v>106.4</v>
      </c>
      <c r="BF802" s="17">
        <v>107.01</v>
      </c>
      <c r="BG802" s="14">
        <v>1870512</v>
      </c>
      <c r="BH802" s="23">
        <v>37922.35</v>
      </c>
      <c r="BI802" s="14">
        <v>354381396</v>
      </c>
      <c r="BJ802" s="15"/>
      <c r="BK802" t="s">
        <v>1040</v>
      </c>
      <c r="BL802" t="s">
        <v>1041</v>
      </c>
      <c r="BM802" s="19">
        <v>43963</v>
      </c>
      <c r="BN802" s="17">
        <v>24.31</v>
      </c>
      <c r="BO802" s="17">
        <v>24.45</v>
      </c>
      <c r="BP802" s="17">
        <v>24.27</v>
      </c>
      <c r="BQ802" s="17">
        <v>24.3</v>
      </c>
      <c r="BR802" s="14">
        <v>178990</v>
      </c>
      <c r="BS802" s="15"/>
      <c r="BT802" s="7" t="s">
        <v>1042</v>
      </c>
      <c r="BU802" s="7" t="s">
        <v>1043</v>
      </c>
      <c r="BV802" s="19">
        <v>43963</v>
      </c>
      <c r="BW802" s="17">
        <v>2.58</v>
      </c>
      <c r="BX802" s="17">
        <v>2.58</v>
      </c>
      <c r="BY802" s="17">
        <v>2.44</v>
      </c>
      <c r="BZ802" s="17">
        <v>2.4900000000000002</v>
      </c>
      <c r="CA802" s="14">
        <v>3347009</v>
      </c>
      <c r="CB802" s="23">
        <v>1646.11</v>
      </c>
      <c r="CC802" s="14">
        <v>661088044</v>
      </c>
      <c r="CD802" s="15"/>
      <c r="CE802" t="s">
        <v>1044</v>
      </c>
      <c r="CF802" t="s">
        <v>1045</v>
      </c>
      <c r="CG802" s="19">
        <v>43963</v>
      </c>
      <c r="CH802" s="17">
        <v>50.6</v>
      </c>
      <c r="CI802" s="17">
        <v>50.61</v>
      </c>
      <c r="CJ802" s="17">
        <v>50.25</v>
      </c>
      <c r="CK802" s="17">
        <v>50.28</v>
      </c>
      <c r="CL802" s="14">
        <v>23241</v>
      </c>
      <c r="CM802" s="15" t="s">
        <v>1033</v>
      </c>
      <c r="CN802" s="7" t="s">
        <v>1046</v>
      </c>
      <c r="CO802" s="7" t="s">
        <v>1047</v>
      </c>
      <c r="CP802" s="19">
        <v>43963</v>
      </c>
      <c r="CQ802" s="17">
        <v>22.36</v>
      </c>
      <c r="CR802" s="17">
        <v>22.38</v>
      </c>
      <c r="CS802" s="17">
        <v>21.79</v>
      </c>
      <c r="CT802" s="17">
        <v>22.08</v>
      </c>
      <c r="CU802" s="14">
        <v>2796906</v>
      </c>
      <c r="CV802" s="23">
        <v>21072.25</v>
      </c>
      <c r="CW802" s="14">
        <v>954358934</v>
      </c>
      <c r="CX802" s="15"/>
      <c r="CY802" t="s">
        <v>1048</v>
      </c>
      <c r="CZ802" t="s">
        <v>1049</v>
      </c>
      <c r="DA802" s="19">
        <v>43963</v>
      </c>
      <c r="DB802" s="17">
        <v>6.76</v>
      </c>
      <c r="DC802" s="17">
        <v>6.76</v>
      </c>
      <c r="DD802" s="17">
        <v>6.64</v>
      </c>
      <c r="DE802" s="17">
        <v>6.64</v>
      </c>
      <c r="DF802" s="14">
        <v>14120</v>
      </c>
      <c r="DG802" s="15" t="s">
        <v>1033</v>
      </c>
      <c r="DH802" s="7" t="s">
        <v>1072</v>
      </c>
      <c r="DI802" s="7" t="s">
        <v>1073</v>
      </c>
      <c r="DJ802" s="19">
        <v>43963</v>
      </c>
      <c r="DK802" s="17">
        <v>91.43</v>
      </c>
      <c r="DL802" s="17">
        <v>91.43</v>
      </c>
      <c r="DM802" s="17">
        <v>90.2</v>
      </c>
      <c r="DN802" s="17">
        <v>90.76</v>
      </c>
      <c r="DO802" s="14">
        <v>63863</v>
      </c>
      <c r="DQ802" s="6">
        <v>43964</v>
      </c>
      <c r="DR802" s="62">
        <v>9.5899999999999996E-3</v>
      </c>
    </row>
    <row r="803" spans="1:122" ht="15" hidden="1" x14ac:dyDescent="0.25">
      <c r="A803" s="17" t="s">
        <v>8</v>
      </c>
      <c r="B803" s="17" t="s">
        <v>9</v>
      </c>
      <c r="C803" s="26" t="s">
        <v>807</v>
      </c>
      <c r="D803" s="21">
        <v>48.2</v>
      </c>
      <c r="E803" s="21">
        <v>49.27</v>
      </c>
      <c r="F803" s="21">
        <v>48.2</v>
      </c>
      <c r="G803" s="21">
        <v>49.2</v>
      </c>
      <c r="H803" s="21">
        <v>460</v>
      </c>
      <c r="I803" s="15"/>
      <c r="J803" s="9" t="s">
        <v>1027</v>
      </c>
      <c r="K803" s="9" t="s">
        <v>1028</v>
      </c>
      <c r="L803" s="12" t="s">
        <v>807</v>
      </c>
      <c r="M803" s="10">
        <v>28.315000000000001</v>
      </c>
      <c r="N803" s="10">
        <v>28.43</v>
      </c>
      <c r="O803" s="10">
        <v>28.012</v>
      </c>
      <c r="P803" s="10">
        <v>28.091999999999999</v>
      </c>
      <c r="Q803" s="10">
        <v>4674203</v>
      </c>
      <c r="R803" s="10">
        <v>82755.149999999994</v>
      </c>
      <c r="S803" s="10">
        <v>2945851394</v>
      </c>
      <c r="T803" s="15"/>
      <c r="U803" s="7" t="s">
        <v>1031</v>
      </c>
      <c r="V803" s="7" t="s">
        <v>1032</v>
      </c>
      <c r="W803" s="19">
        <v>43962</v>
      </c>
      <c r="X803" s="17">
        <v>10.3</v>
      </c>
      <c r="Y803" s="17">
        <v>10.34</v>
      </c>
      <c r="Z803" s="17">
        <v>10.28</v>
      </c>
      <c r="AA803" s="17">
        <v>10.28</v>
      </c>
      <c r="AB803" s="14">
        <v>43749</v>
      </c>
      <c r="AC803" s="15"/>
      <c r="AD803" s="7" t="s">
        <v>1034</v>
      </c>
      <c r="AE803" s="7" t="s">
        <v>1035</v>
      </c>
      <c r="AF803" s="19">
        <v>43962</v>
      </c>
      <c r="AG803" s="17">
        <v>12.3</v>
      </c>
      <c r="AH803" s="17">
        <v>12.49</v>
      </c>
      <c r="AI803" s="17">
        <v>12.08</v>
      </c>
      <c r="AJ803" s="17">
        <v>12.11</v>
      </c>
      <c r="AK803" s="14">
        <v>9785107</v>
      </c>
      <c r="AL803" s="23">
        <v>37286.269999999997</v>
      </c>
      <c r="AM803" s="14">
        <v>3078964918</v>
      </c>
      <c r="AN803" s="15"/>
      <c r="AO803" s="7" t="s">
        <v>1036</v>
      </c>
      <c r="AP803" s="7" t="s">
        <v>1037</v>
      </c>
      <c r="AQ803" s="19">
        <v>43962</v>
      </c>
      <c r="AR803" s="17">
        <v>3.4000000000000002E-2</v>
      </c>
      <c r="AS803" s="17">
        <v>3.4000000000000002E-2</v>
      </c>
      <c r="AT803" s="17">
        <v>3.1E-2</v>
      </c>
      <c r="AU803" s="17">
        <v>3.3000000000000002E-2</v>
      </c>
      <c r="AV803" s="14">
        <v>1802743</v>
      </c>
      <c r="AW803" s="17">
        <v>22.16</v>
      </c>
      <c r="AX803" s="14">
        <v>671461957</v>
      </c>
      <c r="AY803" s="15"/>
      <c r="AZ803" s="7" t="s">
        <v>1038</v>
      </c>
      <c r="BA803" s="7" t="s">
        <v>1039</v>
      </c>
      <c r="BB803" s="19">
        <v>43962</v>
      </c>
      <c r="BC803" s="17">
        <v>106.89</v>
      </c>
      <c r="BD803" s="17">
        <v>112.45</v>
      </c>
      <c r="BE803" s="17">
        <v>106.7</v>
      </c>
      <c r="BF803" s="17">
        <v>111.54</v>
      </c>
      <c r="BG803" s="14">
        <v>2258529</v>
      </c>
      <c r="BH803" s="23">
        <v>39527.699999999997</v>
      </c>
      <c r="BI803" s="14">
        <v>354381396</v>
      </c>
      <c r="BJ803" s="15"/>
      <c r="BK803" t="s">
        <v>1040</v>
      </c>
      <c r="BL803" t="s">
        <v>1041</v>
      </c>
      <c r="BM803" s="19">
        <v>43962</v>
      </c>
      <c r="BN803" s="17">
        <v>24.07</v>
      </c>
      <c r="BO803" s="17">
        <v>24.1</v>
      </c>
      <c r="BP803" s="17">
        <v>24</v>
      </c>
      <c r="BQ803" s="17">
        <v>24</v>
      </c>
      <c r="BR803" s="14">
        <v>173776</v>
      </c>
      <c r="BS803" s="15"/>
      <c r="BT803" s="7" t="s">
        <v>1042</v>
      </c>
      <c r="BU803" s="7" t="s">
        <v>1043</v>
      </c>
      <c r="BV803" s="19">
        <v>43962</v>
      </c>
      <c r="BW803" s="17">
        <v>2.59</v>
      </c>
      <c r="BX803" s="17">
        <v>2.61</v>
      </c>
      <c r="BY803" s="17">
        <v>2.5</v>
      </c>
      <c r="BZ803" s="17">
        <v>2.59</v>
      </c>
      <c r="CA803" s="14">
        <v>3457194</v>
      </c>
      <c r="CB803" s="23">
        <v>1712.22</v>
      </c>
      <c r="CC803" s="14">
        <v>661088044</v>
      </c>
      <c r="CD803" s="15"/>
      <c r="CE803" t="s">
        <v>1044</v>
      </c>
      <c r="CF803" t="s">
        <v>1045</v>
      </c>
      <c r="CG803" s="19">
        <v>43962</v>
      </c>
      <c r="CH803" s="17">
        <v>50.6</v>
      </c>
      <c r="CI803" s="17">
        <v>50.82</v>
      </c>
      <c r="CJ803" s="17">
        <v>50.41</v>
      </c>
      <c r="CK803" s="17">
        <v>50.51</v>
      </c>
      <c r="CL803" s="14">
        <v>28049</v>
      </c>
      <c r="CM803" s="15" t="s">
        <v>1033</v>
      </c>
      <c r="CN803" s="7" t="s">
        <v>1046</v>
      </c>
      <c r="CO803" s="7" t="s">
        <v>1047</v>
      </c>
      <c r="CP803" s="19">
        <v>43962</v>
      </c>
      <c r="CQ803" s="17">
        <v>22.38</v>
      </c>
      <c r="CR803" s="17">
        <v>22.62</v>
      </c>
      <c r="CS803" s="17">
        <v>22.23</v>
      </c>
      <c r="CT803" s="17">
        <v>22.37</v>
      </c>
      <c r="CU803" s="14">
        <v>2561940</v>
      </c>
      <c r="CV803" s="23">
        <v>21349.01</v>
      </c>
      <c r="CW803" s="14">
        <v>954358934</v>
      </c>
      <c r="CX803" s="15"/>
      <c r="CY803" t="s">
        <v>1048</v>
      </c>
      <c r="CZ803" t="s">
        <v>1049</v>
      </c>
      <c r="DA803" s="19">
        <v>43962</v>
      </c>
      <c r="DB803" s="17">
        <v>6.7</v>
      </c>
      <c r="DC803" s="17">
        <v>6.79</v>
      </c>
      <c r="DD803" s="17">
        <v>6.7</v>
      </c>
      <c r="DE803" s="17">
        <v>6.76</v>
      </c>
      <c r="DF803" s="14">
        <v>27501</v>
      </c>
      <c r="DG803" s="15" t="s">
        <v>1033</v>
      </c>
      <c r="DH803" s="7" t="s">
        <v>1072</v>
      </c>
      <c r="DI803" s="7" t="s">
        <v>1073</v>
      </c>
      <c r="DJ803" s="19">
        <v>43962</v>
      </c>
      <c r="DK803" s="17">
        <v>91.19</v>
      </c>
      <c r="DL803" s="17">
        <v>92.14</v>
      </c>
      <c r="DM803" s="17">
        <v>91.15</v>
      </c>
      <c r="DN803" s="17">
        <v>91.8</v>
      </c>
      <c r="DO803" s="14">
        <v>28919</v>
      </c>
      <c r="DQ803" s="6">
        <v>43963</v>
      </c>
      <c r="DR803" s="62">
        <v>9.5899999999999996E-3</v>
      </c>
    </row>
    <row r="804" spans="1:122" ht="15" hidden="1" x14ac:dyDescent="0.25">
      <c r="A804" s="17" t="s">
        <v>8</v>
      </c>
      <c r="B804" s="17" t="s">
        <v>9</v>
      </c>
      <c r="C804" s="26" t="s">
        <v>808</v>
      </c>
      <c r="D804" s="21">
        <v>48.53</v>
      </c>
      <c r="E804" s="21">
        <v>48.53</v>
      </c>
      <c r="F804" s="21">
        <v>47.88</v>
      </c>
      <c r="G804" s="21">
        <v>47.88</v>
      </c>
      <c r="H804" s="21">
        <v>996</v>
      </c>
      <c r="I804" s="15"/>
      <c r="J804" s="9" t="s">
        <v>1027</v>
      </c>
      <c r="K804" s="9" t="s">
        <v>1028</v>
      </c>
      <c r="L804" s="12" t="s">
        <v>808</v>
      </c>
      <c r="M804" s="10">
        <v>28.012</v>
      </c>
      <c r="N804" s="10">
        <v>28.163</v>
      </c>
      <c r="O804" s="10">
        <v>27.852</v>
      </c>
      <c r="P804" s="10">
        <v>27.959</v>
      </c>
      <c r="Q804" s="10">
        <v>5448898</v>
      </c>
      <c r="R804" s="10">
        <v>82361.88</v>
      </c>
      <c r="S804" s="10">
        <v>2945851394</v>
      </c>
      <c r="T804" s="15"/>
      <c r="U804" s="7" t="s">
        <v>1031</v>
      </c>
      <c r="V804" s="7" t="s">
        <v>1032</v>
      </c>
      <c r="W804" s="19">
        <v>43959</v>
      </c>
      <c r="X804" s="17">
        <v>10.24</v>
      </c>
      <c r="Y804" s="17">
        <v>10.26</v>
      </c>
      <c r="Z804" s="17">
        <v>10.19</v>
      </c>
      <c r="AA804" s="17">
        <v>10.24</v>
      </c>
      <c r="AB804" s="14">
        <v>124971</v>
      </c>
      <c r="AC804" s="15"/>
      <c r="AD804" s="7" t="s">
        <v>1034</v>
      </c>
      <c r="AE804" s="7" t="s">
        <v>1035</v>
      </c>
      <c r="AF804" s="19">
        <v>43959</v>
      </c>
      <c r="AG804" s="17">
        <v>11.65</v>
      </c>
      <c r="AH804" s="17">
        <v>12.08</v>
      </c>
      <c r="AI804" s="17">
        <v>11.61</v>
      </c>
      <c r="AJ804" s="17">
        <v>12.04</v>
      </c>
      <c r="AK804" s="14">
        <v>11394494</v>
      </c>
      <c r="AL804" s="23">
        <v>37070.74</v>
      </c>
      <c r="AM804" s="14">
        <v>3078964918</v>
      </c>
      <c r="AN804" s="15"/>
      <c r="AO804" s="7" t="s">
        <v>1036</v>
      </c>
      <c r="AP804" s="7" t="s">
        <v>1037</v>
      </c>
      <c r="AQ804" s="19">
        <v>43959</v>
      </c>
      <c r="AR804" s="17">
        <v>3.5000000000000003E-2</v>
      </c>
      <c r="AS804" s="17">
        <v>3.6999999999999998E-2</v>
      </c>
      <c r="AT804" s="17">
        <v>3.3000000000000002E-2</v>
      </c>
      <c r="AU804" s="17">
        <v>3.3000000000000002E-2</v>
      </c>
      <c r="AV804" s="14">
        <v>2363120</v>
      </c>
      <c r="AW804" s="17">
        <v>22.16</v>
      </c>
      <c r="AX804" s="14">
        <v>671461957</v>
      </c>
      <c r="AY804" s="15"/>
      <c r="AZ804" s="7" t="s">
        <v>1038</v>
      </c>
      <c r="BA804" s="7" t="s">
        <v>1039</v>
      </c>
      <c r="BB804" s="19">
        <v>43959</v>
      </c>
      <c r="BC804" s="17">
        <v>98.55</v>
      </c>
      <c r="BD804" s="17">
        <v>106.2</v>
      </c>
      <c r="BE804" s="17">
        <v>98</v>
      </c>
      <c r="BF804" s="17">
        <v>105.19</v>
      </c>
      <c r="BG804" s="14">
        <v>2122773</v>
      </c>
      <c r="BH804" s="23">
        <v>37277.379999999997</v>
      </c>
      <c r="BI804" s="14">
        <v>354381396</v>
      </c>
      <c r="BJ804" s="15"/>
      <c r="BK804" t="s">
        <v>1040</v>
      </c>
      <c r="BL804" t="s">
        <v>1041</v>
      </c>
      <c r="BM804" s="19">
        <v>43959</v>
      </c>
      <c r="BN804" s="17">
        <v>23.9</v>
      </c>
      <c r="BO804" s="17">
        <v>24.01</v>
      </c>
      <c r="BP804" s="17">
        <v>23.86</v>
      </c>
      <c r="BQ804" s="17">
        <v>24.01</v>
      </c>
      <c r="BR804" s="14">
        <v>230739</v>
      </c>
      <c r="BS804" s="15"/>
      <c r="BT804" s="7" t="s">
        <v>1042</v>
      </c>
      <c r="BU804" s="7" t="s">
        <v>1043</v>
      </c>
      <c r="BV804" s="19">
        <v>43959</v>
      </c>
      <c r="BW804" s="17">
        <v>2.63</v>
      </c>
      <c r="BX804" s="17">
        <v>2.67</v>
      </c>
      <c r="BY804" s="17">
        <v>2.52</v>
      </c>
      <c r="BZ804" s="17">
        <v>2.5499999999999998</v>
      </c>
      <c r="CA804" s="14">
        <v>5426791</v>
      </c>
      <c r="CB804" s="23">
        <v>1685.77</v>
      </c>
      <c r="CC804" s="14">
        <v>661088044</v>
      </c>
      <c r="CD804" s="15"/>
      <c r="CE804" t="s">
        <v>1044</v>
      </c>
      <c r="CF804" t="s">
        <v>1045</v>
      </c>
      <c r="CG804" s="19">
        <v>43959</v>
      </c>
      <c r="CH804" s="17">
        <v>50.27</v>
      </c>
      <c r="CI804" s="17">
        <v>50.39</v>
      </c>
      <c r="CJ804" s="17">
        <v>50.15</v>
      </c>
      <c r="CK804" s="17">
        <v>50.26</v>
      </c>
      <c r="CL804" s="14">
        <v>24529</v>
      </c>
      <c r="CM804" s="15" t="s">
        <v>1033</v>
      </c>
      <c r="CN804" s="7" t="s">
        <v>1046</v>
      </c>
      <c r="CO804" s="7" t="s">
        <v>1047</v>
      </c>
      <c r="CP804" s="19">
        <v>43959</v>
      </c>
      <c r="CQ804" s="17">
        <v>21.8</v>
      </c>
      <c r="CR804" s="17">
        <v>22.25</v>
      </c>
      <c r="CS804" s="17">
        <v>21.79</v>
      </c>
      <c r="CT804" s="17">
        <v>21.89</v>
      </c>
      <c r="CU804" s="14">
        <v>2283254</v>
      </c>
      <c r="CV804" s="23">
        <v>20890.919999999998</v>
      </c>
      <c r="CW804" s="14">
        <v>954358934</v>
      </c>
      <c r="CX804" s="15"/>
      <c r="CY804" t="s">
        <v>1048</v>
      </c>
      <c r="CZ804" t="s">
        <v>1049</v>
      </c>
      <c r="DA804" s="19">
        <v>43959</v>
      </c>
      <c r="DB804" s="17">
        <v>6.75</v>
      </c>
      <c r="DC804" s="17">
        <v>6.79</v>
      </c>
      <c r="DD804" s="17">
        <v>6.7</v>
      </c>
      <c r="DE804" s="17">
        <v>6.7</v>
      </c>
      <c r="DF804" s="14">
        <v>70102</v>
      </c>
      <c r="DG804" s="15" t="s">
        <v>1033</v>
      </c>
      <c r="DH804" s="7" t="s">
        <v>1072</v>
      </c>
      <c r="DI804" s="7" t="s">
        <v>1073</v>
      </c>
      <c r="DJ804" s="19">
        <v>43959</v>
      </c>
      <c r="DK804" s="17">
        <v>90.71</v>
      </c>
      <c r="DL804" s="17">
        <v>91.06</v>
      </c>
      <c r="DM804" s="17">
        <v>90.5</v>
      </c>
      <c r="DN804" s="17">
        <v>90.63</v>
      </c>
      <c r="DO804" s="14">
        <v>16938</v>
      </c>
      <c r="DQ804" s="6">
        <v>43962</v>
      </c>
      <c r="DR804" s="62">
        <v>9.7800000000000005E-3</v>
      </c>
    </row>
    <row r="805" spans="1:122" ht="15" hidden="1" x14ac:dyDescent="0.25">
      <c r="A805" s="17" t="s">
        <v>8</v>
      </c>
      <c r="B805" s="17" t="s">
        <v>9</v>
      </c>
      <c r="C805" s="26" t="s">
        <v>809</v>
      </c>
      <c r="D805" s="21">
        <v>48</v>
      </c>
      <c r="E805" s="21">
        <v>48.21</v>
      </c>
      <c r="F805" s="21">
        <v>47.85</v>
      </c>
      <c r="G805" s="21">
        <v>48</v>
      </c>
      <c r="H805" s="21">
        <v>1168</v>
      </c>
      <c r="I805" s="15"/>
      <c r="J805" s="9" t="s">
        <v>1027</v>
      </c>
      <c r="K805" s="9" t="s">
        <v>1028</v>
      </c>
      <c r="L805" s="12" t="s">
        <v>809</v>
      </c>
      <c r="M805" s="10">
        <v>27.335000000000001</v>
      </c>
      <c r="N805" s="10">
        <v>27.638000000000002</v>
      </c>
      <c r="O805" s="10">
        <v>27.228000000000002</v>
      </c>
      <c r="P805" s="10">
        <v>27.602</v>
      </c>
      <c r="Q805" s="10">
        <v>6332297</v>
      </c>
      <c r="R805" s="10">
        <v>81312.570000000007</v>
      </c>
      <c r="S805" s="10">
        <v>2945851394</v>
      </c>
      <c r="T805" s="15"/>
      <c r="U805" s="7" t="s">
        <v>1031</v>
      </c>
      <c r="V805" s="7" t="s">
        <v>1032</v>
      </c>
      <c r="W805" s="19">
        <v>43958</v>
      </c>
      <c r="X805" s="17">
        <v>10.16</v>
      </c>
      <c r="Y805" s="17">
        <v>10.23</v>
      </c>
      <c r="Z805" s="17">
        <v>10.145</v>
      </c>
      <c r="AA805" s="17">
        <v>10.16</v>
      </c>
      <c r="AB805" s="14">
        <v>32455</v>
      </c>
      <c r="AC805" s="15"/>
      <c r="AD805" s="7" t="s">
        <v>1034</v>
      </c>
      <c r="AE805" s="7" t="s">
        <v>1035</v>
      </c>
      <c r="AF805" s="19">
        <v>43958</v>
      </c>
      <c r="AG805" s="17">
        <v>11.3</v>
      </c>
      <c r="AH805" s="17">
        <v>11.545</v>
      </c>
      <c r="AI805" s="17">
        <v>11.17</v>
      </c>
      <c r="AJ805" s="17">
        <v>11.45</v>
      </c>
      <c r="AK805" s="14">
        <v>9815779</v>
      </c>
      <c r="AL805" s="23">
        <v>35254.15</v>
      </c>
      <c r="AM805" s="14">
        <v>3078964918</v>
      </c>
      <c r="AN805" s="15"/>
      <c r="AO805" s="7" t="s">
        <v>1036</v>
      </c>
      <c r="AP805" s="7" t="s">
        <v>1037</v>
      </c>
      <c r="AQ805" s="19">
        <v>43958</v>
      </c>
      <c r="AR805" s="17">
        <v>3.6999999999999998E-2</v>
      </c>
      <c r="AS805" s="17">
        <v>3.7999999999999999E-2</v>
      </c>
      <c r="AT805" s="17">
        <v>3.5000000000000003E-2</v>
      </c>
      <c r="AU805" s="17">
        <v>3.5999999999999997E-2</v>
      </c>
      <c r="AV805" s="14">
        <v>1320271</v>
      </c>
      <c r="AW805" s="17">
        <v>24.17</v>
      </c>
      <c r="AX805" s="14">
        <v>671461957</v>
      </c>
      <c r="AY805" s="15"/>
      <c r="AZ805" s="7" t="s">
        <v>1038</v>
      </c>
      <c r="BA805" s="7" t="s">
        <v>1039</v>
      </c>
      <c r="BB805" s="19">
        <v>43958</v>
      </c>
      <c r="BC805" s="17">
        <v>98.9</v>
      </c>
      <c r="BD805" s="17">
        <v>100.54</v>
      </c>
      <c r="BE805" s="17">
        <v>97.91</v>
      </c>
      <c r="BF805" s="17">
        <v>99.55</v>
      </c>
      <c r="BG805" s="14">
        <v>831511</v>
      </c>
      <c r="BH805" s="23">
        <v>35278.67</v>
      </c>
      <c r="BI805" s="14">
        <v>354381396</v>
      </c>
      <c r="BJ805" s="15"/>
      <c r="BK805" t="s">
        <v>1040</v>
      </c>
      <c r="BL805" t="s">
        <v>1041</v>
      </c>
      <c r="BM805" s="19">
        <v>43958</v>
      </c>
      <c r="BN805" s="17">
        <v>23.84</v>
      </c>
      <c r="BO805" s="17">
        <v>23.91</v>
      </c>
      <c r="BP805" s="17">
        <v>23.81</v>
      </c>
      <c r="BQ805" s="17">
        <v>23.85</v>
      </c>
      <c r="BR805" s="14">
        <v>96739</v>
      </c>
      <c r="BS805" s="15"/>
      <c r="BT805" s="7" t="s">
        <v>1042</v>
      </c>
      <c r="BU805" s="7" t="s">
        <v>1043</v>
      </c>
      <c r="BV805" s="19">
        <v>43958</v>
      </c>
      <c r="BW805" s="17">
        <v>2.4500000000000002</v>
      </c>
      <c r="BX805" s="17">
        <v>2.62</v>
      </c>
      <c r="BY805" s="17">
        <v>2.42</v>
      </c>
      <c r="BZ805" s="17">
        <v>2.6</v>
      </c>
      <c r="CA805" s="14">
        <v>6323521</v>
      </c>
      <c r="CB805" s="23">
        <v>1718.83</v>
      </c>
      <c r="CC805" s="14">
        <v>661088044</v>
      </c>
      <c r="CD805" s="15"/>
      <c r="CE805" t="s">
        <v>1044</v>
      </c>
      <c r="CF805" t="s">
        <v>1045</v>
      </c>
      <c r="CG805" s="19">
        <v>43958</v>
      </c>
      <c r="CH805" s="17">
        <v>49.99</v>
      </c>
      <c r="CI805" s="17">
        <v>50</v>
      </c>
      <c r="CJ805" s="17">
        <v>49.8</v>
      </c>
      <c r="CK805" s="17">
        <v>49.91</v>
      </c>
      <c r="CL805" s="14">
        <v>18718</v>
      </c>
      <c r="CM805" s="15" t="s">
        <v>1033</v>
      </c>
      <c r="CN805" s="7" t="s">
        <v>1046</v>
      </c>
      <c r="CO805" s="7" t="s">
        <v>1047</v>
      </c>
      <c r="CP805" s="19">
        <v>43958</v>
      </c>
      <c r="CQ805" s="17">
        <v>21.72</v>
      </c>
      <c r="CR805" s="17">
        <v>21.89</v>
      </c>
      <c r="CS805" s="17">
        <v>21.51</v>
      </c>
      <c r="CT805" s="17">
        <v>21.65</v>
      </c>
      <c r="CU805" s="14">
        <v>2322085</v>
      </c>
      <c r="CV805" s="23">
        <v>20661.87</v>
      </c>
      <c r="CW805" s="14">
        <v>954358934</v>
      </c>
      <c r="CX805" s="15"/>
      <c r="CY805" t="s">
        <v>1048</v>
      </c>
      <c r="CZ805" t="s">
        <v>1049</v>
      </c>
      <c r="DA805" s="19">
        <v>43958</v>
      </c>
      <c r="DB805" s="17">
        <v>6.69</v>
      </c>
      <c r="DC805" s="17">
        <v>6.7</v>
      </c>
      <c r="DD805" s="17">
        <v>6.67</v>
      </c>
      <c r="DE805" s="17">
        <v>6.67</v>
      </c>
      <c r="DF805" s="14">
        <v>21427</v>
      </c>
      <c r="DG805" s="15" t="s">
        <v>1033</v>
      </c>
      <c r="DH805" s="7" t="s">
        <v>1072</v>
      </c>
      <c r="DI805" s="7" t="s">
        <v>1073</v>
      </c>
      <c r="DJ805" s="19">
        <v>43958</v>
      </c>
      <c r="DK805" s="17">
        <v>90.33</v>
      </c>
      <c r="DL805" s="17">
        <v>90.44</v>
      </c>
      <c r="DM805" s="17">
        <v>89.7</v>
      </c>
      <c r="DN805" s="17">
        <v>89.76</v>
      </c>
      <c r="DO805" s="14">
        <v>13721</v>
      </c>
      <c r="DQ805" s="6">
        <v>43959</v>
      </c>
      <c r="DR805" s="62">
        <v>9.0399999999999994E-3</v>
      </c>
    </row>
    <row r="806" spans="1:122" ht="15" hidden="1" x14ac:dyDescent="0.25">
      <c r="A806" s="17" t="s">
        <v>8</v>
      </c>
      <c r="B806" s="17" t="s">
        <v>9</v>
      </c>
      <c r="C806" s="26" t="s">
        <v>810</v>
      </c>
      <c r="D806" s="21">
        <v>48.18</v>
      </c>
      <c r="E806" s="21">
        <v>48.18</v>
      </c>
      <c r="F806" s="21">
        <v>47.93</v>
      </c>
      <c r="G806" s="21">
        <v>47.93</v>
      </c>
      <c r="H806" s="21">
        <v>187</v>
      </c>
      <c r="I806" s="15"/>
      <c r="J806" s="9" t="s">
        <v>1027</v>
      </c>
      <c r="K806" s="9" t="s">
        <v>1028</v>
      </c>
      <c r="L806" s="12" t="s">
        <v>810</v>
      </c>
      <c r="M806" s="10">
        <v>27.193000000000001</v>
      </c>
      <c r="N806" s="10">
        <v>27.22</v>
      </c>
      <c r="O806" s="10">
        <v>26.800999999999998</v>
      </c>
      <c r="P806" s="10">
        <v>27.077000000000002</v>
      </c>
      <c r="Q806" s="10">
        <v>4082955</v>
      </c>
      <c r="R806" s="10">
        <v>79765.11</v>
      </c>
      <c r="S806" s="10">
        <v>2945851394</v>
      </c>
      <c r="T806" s="15"/>
      <c r="U806" s="7" t="s">
        <v>1031</v>
      </c>
      <c r="V806" s="7" t="s">
        <v>1032</v>
      </c>
      <c r="W806" s="19">
        <v>43957</v>
      </c>
      <c r="X806" s="17">
        <v>10.26</v>
      </c>
      <c r="Y806" s="17">
        <v>10.26</v>
      </c>
      <c r="Z806" s="17">
        <v>10.050000000000001</v>
      </c>
      <c r="AA806" s="17">
        <v>10.119999999999999</v>
      </c>
      <c r="AB806" s="14">
        <v>176819</v>
      </c>
      <c r="AC806" s="15"/>
      <c r="AD806" s="7" t="s">
        <v>1034</v>
      </c>
      <c r="AE806" s="7" t="s">
        <v>1035</v>
      </c>
      <c r="AF806" s="19">
        <v>43957</v>
      </c>
      <c r="AG806" s="17">
        <v>11.1</v>
      </c>
      <c r="AH806" s="17">
        <v>11.3</v>
      </c>
      <c r="AI806" s="17">
        <v>10.96</v>
      </c>
      <c r="AJ806" s="17">
        <v>11.26</v>
      </c>
      <c r="AK806" s="14">
        <v>8427610</v>
      </c>
      <c r="AL806" s="23">
        <v>34669.14</v>
      </c>
      <c r="AM806" s="14">
        <v>3078964918</v>
      </c>
      <c r="AN806" s="15"/>
      <c r="AO806" s="7" t="s">
        <v>1036</v>
      </c>
      <c r="AP806" s="7" t="s">
        <v>1037</v>
      </c>
      <c r="AQ806" s="19">
        <v>43957</v>
      </c>
      <c r="AR806" s="17">
        <v>3.5000000000000003E-2</v>
      </c>
      <c r="AS806" s="17">
        <v>3.6999999999999998E-2</v>
      </c>
      <c r="AT806" s="17">
        <v>3.5000000000000003E-2</v>
      </c>
      <c r="AU806" s="17">
        <v>3.6999999999999998E-2</v>
      </c>
      <c r="AV806" s="14">
        <v>1807403</v>
      </c>
      <c r="AW806" s="17">
        <v>24.84</v>
      </c>
      <c r="AX806" s="14">
        <v>671461957</v>
      </c>
      <c r="AY806" s="15"/>
      <c r="AZ806" s="7" t="s">
        <v>1038</v>
      </c>
      <c r="BA806" s="7" t="s">
        <v>1039</v>
      </c>
      <c r="BB806" s="19">
        <v>43957</v>
      </c>
      <c r="BC806" s="17">
        <v>100.2</v>
      </c>
      <c r="BD806" s="17">
        <v>100.39</v>
      </c>
      <c r="BE806" s="17">
        <v>98.43</v>
      </c>
      <c r="BF806" s="17">
        <v>99.45</v>
      </c>
      <c r="BG806" s="14">
        <v>853103</v>
      </c>
      <c r="BH806" s="23">
        <v>35243.230000000003</v>
      </c>
      <c r="BI806" s="14">
        <v>354381396</v>
      </c>
      <c r="BJ806" s="15"/>
      <c r="BK806" t="s">
        <v>1040</v>
      </c>
      <c r="BL806" t="s">
        <v>1041</v>
      </c>
      <c r="BM806" s="19">
        <v>43957</v>
      </c>
      <c r="BN806" s="17">
        <v>23.65</v>
      </c>
      <c r="BO806" s="17">
        <v>23.67</v>
      </c>
      <c r="BP806" s="17">
        <v>23.5</v>
      </c>
      <c r="BQ806" s="17">
        <v>23.66</v>
      </c>
      <c r="BR806" s="14">
        <v>200214</v>
      </c>
      <c r="BS806" s="15"/>
      <c r="BT806" s="7" t="s">
        <v>1042</v>
      </c>
      <c r="BU806" s="7" t="s">
        <v>1043</v>
      </c>
      <c r="BV806" s="19">
        <v>43957</v>
      </c>
      <c r="BW806" s="17">
        <v>2.3199999999999998</v>
      </c>
      <c r="BX806" s="17">
        <v>2.4300000000000002</v>
      </c>
      <c r="BY806" s="17">
        <v>2.2999999999999998</v>
      </c>
      <c r="BZ806" s="17">
        <v>2.41</v>
      </c>
      <c r="CA806" s="14">
        <v>5206619</v>
      </c>
      <c r="CB806" s="23">
        <v>1593.22</v>
      </c>
      <c r="CC806" s="14">
        <v>661088044</v>
      </c>
      <c r="CD806" s="15"/>
      <c r="CE806" t="s">
        <v>1044</v>
      </c>
      <c r="CF806" t="s">
        <v>1045</v>
      </c>
      <c r="CG806" s="19">
        <v>43957</v>
      </c>
      <c r="CH806" s="17">
        <v>50.15</v>
      </c>
      <c r="CI806" s="17">
        <v>50.15</v>
      </c>
      <c r="CJ806" s="17">
        <v>49.81</v>
      </c>
      <c r="CK806" s="17">
        <v>50.1</v>
      </c>
      <c r="CL806" s="14">
        <v>14821</v>
      </c>
      <c r="CM806" s="15" t="s">
        <v>1033</v>
      </c>
      <c r="CN806" s="7" t="s">
        <v>1046</v>
      </c>
      <c r="CO806" s="7" t="s">
        <v>1047</v>
      </c>
      <c r="CP806" s="19">
        <v>43957</v>
      </c>
      <c r="CQ806" s="17">
        <v>22.5</v>
      </c>
      <c r="CR806" s="17">
        <v>22.58</v>
      </c>
      <c r="CS806" s="17">
        <v>21.745000000000001</v>
      </c>
      <c r="CT806" s="17">
        <v>21.95</v>
      </c>
      <c r="CU806" s="14">
        <v>3266594</v>
      </c>
      <c r="CV806" s="23">
        <v>20948.18</v>
      </c>
      <c r="CW806" s="14">
        <v>954358934</v>
      </c>
      <c r="CX806" s="15"/>
      <c r="CY806" t="s">
        <v>1048</v>
      </c>
      <c r="CZ806" t="s">
        <v>1049</v>
      </c>
      <c r="DA806" s="19">
        <v>43957</v>
      </c>
      <c r="DB806" s="17">
        <v>6.73</v>
      </c>
      <c r="DC806" s="17">
        <v>6.74</v>
      </c>
      <c r="DD806" s="17">
        <v>6.68</v>
      </c>
      <c r="DE806" s="17">
        <v>6.73</v>
      </c>
      <c r="DF806" s="14">
        <v>10698</v>
      </c>
      <c r="DG806" s="15" t="s">
        <v>1033</v>
      </c>
      <c r="DH806" s="7" t="s">
        <v>1072</v>
      </c>
      <c r="DI806" s="7" t="s">
        <v>1073</v>
      </c>
      <c r="DJ806" s="19">
        <v>43957</v>
      </c>
      <c r="DK806" s="17">
        <v>90.61</v>
      </c>
      <c r="DL806" s="17">
        <v>90.62</v>
      </c>
      <c r="DM806" s="17">
        <v>89.74</v>
      </c>
      <c r="DN806" s="17">
        <v>90.41</v>
      </c>
      <c r="DO806" s="14">
        <v>20088</v>
      </c>
      <c r="DQ806" s="6">
        <v>43958</v>
      </c>
      <c r="DR806" s="62">
        <v>9.5599999999999991E-3</v>
      </c>
    </row>
    <row r="807" spans="1:122" ht="15" hidden="1" x14ac:dyDescent="0.25">
      <c r="A807" s="17" t="s">
        <v>8</v>
      </c>
      <c r="B807" s="17" t="s">
        <v>9</v>
      </c>
      <c r="C807" s="26" t="s">
        <v>811</v>
      </c>
      <c r="D807" s="21">
        <v>47.71</v>
      </c>
      <c r="E807" s="21">
        <v>47.85</v>
      </c>
      <c r="F807" s="21">
        <v>47.71</v>
      </c>
      <c r="G807" s="21">
        <v>47.74</v>
      </c>
      <c r="H807" s="21">
        <v>1621</v>
      </c>
      <c r="I807" s="15"/>
      <c r="J807" s="9" t="s">
        <v>1027</v>
      </c>
      <c r="K807" s="9" t="s">
        <v>1028</v>
      </c>
      <c r="L807" s="12" t="s">
        <v>811</v>
      </c>
      <c r="M807" s="10">
        <v>26.934999999999999</v>
      </c>
      <c r="N807" s="10">
        <v>27.326000000000001</v>
      </c>
      <c r="O807" s="10">
        <v>26.837</v>
      </c>
      <c r="P807" s="10">
        <v>27.326000000000001</v>
      </c>
      <c r="Q807" s="10">
        <v>4829888</v>
      </c>
      <c r="R807" s="10">
        <v>80499.509999999995</v>
      </c>
      <c r="S807" s="10">
        <v>2945851394</v>
      </c>
      <c r="T807" s="15"/>
      <c r="U807" s="7" t="s">
        <v>1031</v>
      </c>
      <c r="V807" s="7" t="s">
        <v>1032</v>
      </c>
      <c r="W807" s="19">
        <v>43956</v>
      </c>
      <c r="X807" s="17">
        <v>10.14</v>
      </c>
      <c r="Y807" s="17">
        <v>10.14</v>
      </c>
      <c r="Z807" s="17">
        <v>9.98</v>
      </c>
      <c r="AA807" s="17">
        <v>10</v>
      </c>
      <c r="AB807" s="14">
        <v>70598</v>
      </c>
      <c r="AC807" s="15"/>
      <c r="AD807" s="7" t="s">
        <v>1034</v>
      </c>
      <c r="AE807" s="7" t="s">
        <v>1035</v>
      </c>
      <c r="AF807" s="19">
        <v>43956</v>
      </c>
      <c r="AG807" s="17">
        <v>10.95</v>
      </c>
      <c r="AH807" s="17">
        <v>11.1</v>
      </c>
      <c r="AI807" s="17">
        <v>10.85</v>
      </c>
      <c r="AJ807" s="17">
        <v>11.03</v>
      </c>
      <c r="AK807" s="14">
        <v>8410588</v>
      </c>
      <c r="AL807" s="23">
        <v>33960.980000000003</v>
      </c>
      <c r="AM807" s="14">
        <v>3078964918</v>
      </c>
      <c r="AN807" s="15"/>
      <c r="AO807" s="7" t="s">
        <v>1036</v>
      </c>
      <c r="AP807" s="7" t="s">
        <v>1037</v>
      </c>
      <c r="AQ807" s="19">
        <v>43956</v>
      </c>
      <c r="AR807" s="17">
        <v>3.4000000000000002E-2</v>
      </c>
      <c r="AS807" s="17">
        <v>3.5000000000000003E-2</v>
      </c>
      <c r="AT807" s="17">
        <v>3.4000000000000002E-2</v>
      </c>
      <c r="AU807" s="17">
        <v>3.4000000000000002E-2</v>
      </c>
      <c r="AV807" s="14">
        <v>2067504</v>
      </c>
      <c r="AW807" s="17">
        <v>22.83</v>
      </c>
      <c r="AX807" s="14">
        <v>671461957</v>
      </c>
      <c r="AY807" s="15"/>
      <c r="AZ807" s="7" t="s">
        <v>1038</v>
      </c>
      <c r="BA807" s="7" t="s">
        <v>1039</v>
      </c>
      <c r="BB807" s="19">
        <v>43956</v>
      </c>
      <c r="BC807" s="17">
        <v>98.03</v>
      </c>
      <c r="BD807" s="17">
        <v>100.58</v>
      </c>
      <c r="BE807" s="17">
        <v>98.03</v>
      </c>
      <c r="BF807" s="17">
        <v>100.24</v>
      </c>
      <c r="BG807" s="14">
        <v>1137653</v>
      </c>
      <c r="BH807" s="23">
        <v>35523.19</v>
      </c>
      <c r="BI807" s="14">
        <v>354381396</v>
      </c>
      <c r="BJ807" s="15"/>
      <c r="BK807" t="s">
        <v>1040</v>
      </c>
      <c r="BL807" t="s">
        <v>1041</v>
      </c>
      <c r="BM807" s="19">
        <v>43956</v>
      </c>
      <c r="BN807" s="17">
        <v>23.31</v>
      </c>
      <c r="BO807" s="17">
        <v>23.41</v>
      </c>
      <c r="BP807" s="17">
        <v>23.28</v>
      </c>
      <c r="BQ807" s="17">
        <v>23.3</v>
      </c>
      <c r="BR807" s="14">
        <v>145072</v>
      </c>
      <c r="BS807" s="15"/>
      <c r="BT807" s="7" t="s">
        <v>1042</v>
      </c>
      <c r="BU807" s="7" t="s">
        <v>1043</v>
      </c>
      <c r="BV807" s="19">
        <v>43956</v>
      </c>
      <c r="BW807" s="17">
        <v>2.12</v>
      </c>
      <c r="BX807" s="17">
        <v>2.35</v>
      </c>
      <c r="BY807" s="17">
        <v>2.085</v>
      </c>
      <c r="BZ807" s="17">
        <v>2.29</v>
      </c>
      <c r="CA807" s="14">
        <v>9495070</v>
      </c>
      <c r="CB807" s="23">
        <v>1513.89</v>
      </c>
      <c r="CC807" s="14">
        <v>661088044</v>
      </c>
      <c r="CD807" s="15"/>
      <c r="CE807" t="s">
        <v>1044</v>
      </c>
      <c r="CF807" t="s">
        <v>1045</v>
      </c>
      <c r="CG807" s="19">
        <v>43956</v>
      </c>
      <c r="CH807" s="17">
        <v>49.71</v>
      </c>
      <c r="CI807" s="17">
        <v>50</v>
      </c>
      <c r="CJ807" s="17">
        <v>49.57</v>
      </c>
      <c r="CK807" s="17">
        <v>49.65</v>
      </c>
      <c r="CL807" s="14">
        <v>14144</v>
      </c>
      <c r="CM807" s="15" t="s">
        <v>1033</v>
      </c>
      <c r="CN807" s="7" t="s">
        <v>1046</v>
      </c>
      <c r="CO807" s="7" t="s">
        <v>1047</v>
      </c>
      <c r="CP807" s="19">
        <v>43956</v>
      </c>
      <c r="CQ807" s="17">
        <v>21.32</v>
      </c>
      <c r="CR807" s="17">
        <v>21.91</v>
      </c>
      <c r="CS807" s="17">
        <v>21.12</v>
      </c>
      <c r="CT807" s="17">
        <v>21.89</v>
      </c>
      <c r="CU807" s="14">
        <v>2832102</v>
      </c>
      <c r="CV807" s="23">
        <v>20890.919999999998</v>
      </c>
      <c r="CW807" s="14">
        <v>954358934</v>
      </c>
      <c r="CX807" s="15"/>
      <c r="CY807" t="s">
        <v>1048</v>
      </c>
      <c r="CZ807" t="s">
        <v>1049</v>
      </c>
      <c r="DA807" s="19">
        <v>43956</v>
      </c>
      <c r="DB807" s="17">
        <v>6.7</v>
      </c>
      <c r="DC807" s="17">
        <v>6.75</v>
      </c>
      <c r="DD807" s="17">
        <v>6.7</v>
      </c>
      <c r="DE807" s="17">
        <v>6.75</v>
      </c>
      <c r="DF807" s="14">
        <v>29783</v>
      </c>
      <c r="DG807" s="15" t="s">
        <v>1033</v>
      </c>
      <c r="DH807" s="7" t="s">
        <v>1072</v>
      </c>
      <c r="DI807" s="7" t="s">
        <v>1073</v>
      </c>
      <c r="DJ807" s="19">
        <v>43956</v>
      </c>
      <c r="DK807" s="17">
        <v>89.69</v>
      </c>
      <c r="DL807" s="17">
        <v>90.72</v>
      </c>
      <c r="DM807" s="17">
        <v>89.6</v>
      </c>
      <c r="DN807" s="17">
        <v>90.68</v>
      </c>
      <c r="DO807" s="14">
        <v>15551</v>
      </c>
      <c r="DQ807" s="6">
        <v>43957</v>
      </c>
      <c r="DR807" s="62">
        <v>9.0799999999999995E-3</v>
      </c>
    </row>
    <row r="808" spans="1:122" ht="15" hidden="1" x14ac:dyDescent="0.25">
      <c r="A808" s="17" t="s">
        <v>8</v>
      </c>
      <c r="B808" s="17" t="s">
        <v>9</v>
      </c>
      <c r="C808" s="26" t="s">
        <v>812</v>
      </c>
      <c r="D808" s="21">
        <v>47.89</v>
      </c>
      <c r="E808" s="21">
        <v>47.89</v>
      </c>
      <c r="F808" s="21">
        <v>47.15</v>
      </c>
      <c r="G808" s="21">
        <v>47.15</v>
      </c>
      <c r="H808" s="21">
        <v>403</v>
      </c>
      <c r="I808" s="15"/>
      <c r="J808" s="9" t="s">
        <v>1027</v>
      </c>
      <c r="K808" s="9" t="s">
        <v>1028</v>
      </c>
      <c r="L808" s="12" t="s">
        <v>812</v>
      </c>
      <c r="M808" s="10">
        <v>26.266999999999999</v>
      </c>
      <c r="N808" s="10">
        <v>26.693999999999999</v>
      </c>
      <c r="O808" s="10">
        <v>25.972999999999999</v>
      </c>
      <c r="P808" s="10">
        <v>26.605</v>
      </c>
      <c r="Q808" s="10">
        <v>6513890</v>
      </c>
      <c r="R808" s="10">
        <v>78374.97</v>
      </c>
      <c r="S808" s="10">
        <v>2945851394</v>
      </c>
      <c r="T808" s="15"/>
      <c r="U808" s="7" t="s">
        <v>1031</v>
      </c>
      <c r="V808" s="7" t="s">
        <v>1032</v>
      </c>
      <c r="W808" s="19">
        <v>43955</v>
      </c>
      <c r="X808" s="17">
        <v>9.8800000000000008</v>
      </c>
      <c r="Y808" s="17">
        <v>9.91</v>
      </c>
      <c r="Z808" s="17">
        <v>9.83</v>
      </c>
      <c r="AA808" s="17">
        <v>9.8699999999999992</v>
      </c>
      <c r="AB808" s="14">
        <v>54930</v>
      </c>
      <c r="AC808" s="15"/>
      <c r="AD808" s="7" t="s">
        <v>1034</v>
      </c>
      <c r="AE808" s="7" t="s">
        <v>1035</v>
      </c>
      <c r="AF808" s="19">
        <v>43955</v>
      </c>
      <c r="AG808" s="17">
        <v>10.72</v>
      </c>
      <c r="AH808" s="17">
        <v>10.88</v>
      </c>
      <c r="AI808" s="17">
        <v>10.61</v>
      </c>
      <c r="AJ808" s="17">
        <v>10.79</v>
      </c>
      <c r="AK808" s="14">
        <v>14393139</v>
      </c>
      <c r="AL808" s="23">
        <v>33222.03</v>
      </c>
      <c r="AM808" s="14">
        <v>3078964918</v>
      </c>
      <c r="AN808" s="15"/>
      <c r="AO808" s="7" t="s">
        <v>1036</v>
      </c>
      <c r="AP808" s="7" t="s">
        <v>1037</v>
      </c>
      <c r="AQ808" s="19">
        <v>43955</v>
      </c>
      <c r="AR808" s="17">
        <v>3.7999999999999999E-2</v>
      </c>
      <c r="AS808" s="17">
        <v>3.7999999999999999E-2</v>
      </c>
      <c r="AT808" s="17">
        <v>3.3000000000000002E-2</v>
      </c>
      <c r="AU808" s="17">
        <v>3.3000000000000002E-2</v>
      </c>
      <c r="AV808" s="14">
        <v>3498122</v>
      </c>
      <c r="AW808" s="17">
        <v>22.16</v>
      </c>
      <c r="AX808" s="14">
        <v>671461957</v>
      </c>
      <c r="AY808" s="15"/>
      <c r="AZ808" s="7" t="s">
        <v>1038</v>
      </c>
      <c r="BA808" s="7" t="s">
        <v>1039</v>
      </c>
      <c r="BB808" s="19">
        <v>43955</v>
      </c>
      <c r="BC808" s="17">
        <v>96</v>
      </c>
      <c r="BD808" s="17">
        <v>97.86</v>
      </c>
      <c r="BE808" s="17">
        <v>93.62</v>
      </c>
      <c r="BF808" s="17">
        <v>97.23</v>
      </c>
      <c r="BG808" s="14">
        <v>1914362</v>
      </c>
      <c r="BH808" s="23">
        <v>34456.5</v>
      </c>
      <c r="BI808" s="14">
        <v>354381396</v>
      </c>
      <c r="BJ808" s="15"/>
      <c r="BK808" t="s">
        <v>1040</v>
      </c>
      <c r="BL808" t="s">
        <v>1041</v>
      </c>
      <c r="BM808" s="19">
        <v>43955</v>
      </c>
      <c r="BN808" s="17">
        <v>22.89</v>
      </c>
      <c r="BO808" s="17">
        <v>23.02</v>
      </c>
      <c r="BP808" s="17">
        <v>22.83</v>
      </c>
      <c r="BQ808" s="17">
        <v>22.99</v>
      </c>
      <c r="BR808" s="14">
        <v>83437</v>
      </c>
      <c r="BS808" s="15"/>
      <c r="BT808" s="7" t="s">
        <v>1042</v>
      </c>
      <c r="BU808" s="7" t="s">
        <v>1043</v>
      </c>
      <c r="BV808" s="19">
        <v>43955</v>
      </c>
      <c r="BW808" s="17">
        <v>1.9750000000000001</v>
      </c>
      <c r="BX808" s="17">
        <v>2.08</v>
      </c>
      <c r="BY808" s="17">
        <v>1.905</v>
      </c>
      <c r="BZ808" s="17">
        <v>2.06</v>
      </c>
      <c r="CA808" s="14">
        <v>4299477</v>
      </c>
      <c r="CB808" s="23">
        <v>1361.84</v>
      </c>
      <c r="CC808" s="14">
        <v>661088044</v>
      </c>
      <c r="CD808" s="15"/>
      <c r="CE808" t="s">
        <v>1044</v>
      </c>
      <c r="CF808" t="s">
        <v>1045</v>
      </c>
      <c r="CG808" s="19">
        <v>43955</v>
      </c>
      <c r="CH808" s="17">
        <v>49.14</v>
      </c>
      <c r="CI808" s="17">
        <v>49.53</v>
      </c>
      <c r="CJ808" s="17">
        <v>48.69</v>
      </c>
      <c r="CK808" s="17">
        <v>49.16</v>
      </c>
      <c r="CL808" s="14">
        <v>26729</v>
      </c>
      <c r="CM808" s="15" t="s">
        <v>1033</v>
      </c>
      <c r="CN808" s="7" t="s">
        <v>1046</v>
      </c>
      <c r="CO808" s="7" t="s">
        <v>1047</v>
      </c>
      <c r="CP808" s="19">
        <v>43955</v>
      </c>
      <c r="CQ808" s="17">
        <v>20.65</v>
      </c>
      <c r="CR808" s="17">
        <v>21.06</v>
      </c>
      <c r="CS808" s="17">
        <v>20.11</v>
      </c>
      <c r="CT808" s="17">
        <v>20.96</v>
      </c>
      <c r="CU808" s="14">
        <v>2849182</v>
      </c>
      <c r="CV808" s="23">
        <v>20003.36</v>
      </c>
      <c r="CW808" s="14">
        <v>954358934</v>
      </c>
      <c r="CX808" s="15"/>
      <c r="CY808" t="s">
        <v>1048</v>
      </c>
      <c r="CZ808" t="s">
        <v>1049</v>
      </c>
      <c r="DA808" s="19">
        <v>43955</v>
      </c>
      <c r="DB808" s="17">
        <v>6.5</v>
      </c>
      <c r="DC808" s="17">
        <v>6.7</v>
      </c>
      <c r="DD808" s="17">
        <v>6.49</v>
      </c>
      <c r="DE808" s="17">
        <v>6.7</v>
      </c>
      <c r="DF808" s="14">
        <v>25263</v>
      </c>
      <c r="DG808" s="15" t="s">
        <v>1033</v>
      </c>
      <c r="DH808" s="7" t="s">
        <v>1072</v>
      </c>
      <c r="DI808" s="7" t="s">
        <v>1073</v>
      </c>
      <c r="DJ808" s="19">
        <v>43955</v>
      </c>
      <c r="DK808" s="17">
        <v>87.76</v>
      </c>
      <c r="DL808" s="17">
        <v>89.43</v>
      </c>
      <c r="DM808" s="17">
        <v>86.7</v>
      </c>
      <c r="DN808" s="17">
        <v>89.43</v>
      </c>
      <c r="DO808" s="14">
        <v>57276</v>
      </c>
      <c r="DQ808" s="6">
        <v>43956</v>
      </c>
      <c r="DR808" s="62">
        <v>8.8199999999999997E-3</v>
      </c>
    </row>
    <row r="809" spans="1:122" ht="15" hidden="1" x14ac:dyDescent="0.25">
      <c r="A809" s="17" t="s">
        <v>8</v>
      </c>
      <c r="B809" s="17" t="s">
        <v>9</v>
      </c>
      <c r="C809" s="26" t="s">
        <v>813</v>
      </c>
      <c r="D809" s="21">
        <v>49.04</v>
      </c>
      <c r="E809" s="21">
        <v>49.04</v>
      </c>
      <c r="F809" s="21">
        <v>48.24</v>
      </c>
      <c r="G809" s="21">
        <v>48.24</v>
      </c>
      <c r="H809" s="21">
        <v>304</v>
      </c>
      <c r="I809" s="15"/>
      <c r="J809" s="9" t="s">
        <v>1027</v>
      </c>
      <c r="K809" s="9" t="s">
        <v>1028</v>
      </c>
      <c r="L809" s="12" t="s">
        <v>813</v>
      </c>
      <c r="M809" s="10">
        <v>27.824999999999999</v>
      </c>
      <c r="N809" s="10">
        <v>27.878</v>
      </c>
      <c r="O809" s="10">
        <v>26.57</v>
      </c>
      <c r="P809" s="10">
        <v>26.57</v>
      </c>
      <c r="Q809" s="10">
        <v>12202170</v>
      </c>
      <c r="R809" s="10">
        <v>78269.8</v>
      </c>
      <c r="S809" s="10">
        <v>2945851394</v>
      </c>
      <c r="T809" s="15"/>
      <c r="U809" s="7" t="s">
        <v>1031</v>
      </c>
      <c r="V809" s="7" t="s">
        <v>1032</v>
      </c>
      <c r="W809" s="19">
        <v>43952</v>
      </c>
      <c r="X809" s="17">
        <v>9.9700000000000006</v>
      </c>
      <c r="Y809" s="17">
        <v>10.09</v>
      </c>
      <c r="Z809" s="17">
        <v>9.9499999999999993</v>
      </c>
      <c r="AA809" s="17">
        <v>9.9600000000000009</v>
      </c>
      <c r="AB809" s="14">
        <v>70207</v>
      </c>
      <c r="AC809" s="15"/>
      <c r="AD809" s="7" t="s">
        <v>1034</v>
      </c>
      <c r="AE809" s="7" t="s">
        <v>1035</v>
      </c>
      <c r="AF809" s="19">
        <v>43952</v>
      </c>
      <c r="AG809" s="17">
        <v>11.65</v>
      </c>
      <c r="AH809" s="17">
        <v>11.65</v>
      </c>
      <c r="AI809" s="17">
        <v>10.98</v>
      </c>
      <c r="AJ809" s="17">
        <v>10.98</v>
      </c>
      <c r="AK809" s="14">
        <v>13366250</v>
      </c>
      <c r="AL809" s="23">
        <v>33807.03</v>
      </c>
      <c r="AM809" s="14">
        <v>3078964918</v>
      </c>
      <c r="AN809" s="15"/>
      <c r="AO809" s="7" t="s">
        <v>1036</v>
      </c>
      <c r="AP809" s="7" t="s">
        <v>1037</v>
      </c>
      <c r="AQ809" s="19">
        <v>43952</v>
      </c>
      <c r="AR809" s="17">
        <v>3.9E-2</v>
      </c>
      <c r="AS809" s="17">
        <v>3.9E-2</v>
      </c>
      <c r="AT809" s="17">
        <v>3.5999999999999997E-2</v>
      </c>
      <c r="AU809" s="17">
        <v>3.7999999999999999E-2</v>
      </c>
      <c r="AV809" s="14">
        <v>4832586</v>
      </c>
      <c r="AW809" s="17">
        <v>25.52</v>
      </c>
      <c r="AX809" s="14">
        <v>671461957</v>
      </c>
      <c r="AY809" s="15"/>
      <c r="AZ809" s="7" t="s">
        <v>1038</v>
      </c>
      <c r="BA809" s="7" t="s">
        <v>1039</v>
      </c>
      <c r="BB809" s="19">
        <v>43952</v>
      </c>
      <c r="BC809" s="17">
        <v>100.98</v>
      </c>
      <c r="BD809" s="17">
        <v>100.98</v>
      </c>
      <c r="BE809" s="17">
        <v>96.92</v>
      </c>
      <c r="BF809" s="17">
        <v>96.92</v>
      </c>
      <c r="BG809" s="14">
        <v>1594128</v>
      </c>
      <c r="BH809" s="23">
        <v>34346.639999999999</v>
      </c>
      <c r="BI809" s="14">
        <v>354381396</v>
      </c>
      <c r="BJ809" s="15"/>
      <c r="BK809" t="s">
        <v>1040</v>
      </c>
      <c r="BL809" t="s">
        <v>1041</v>
      </c>
      <c r="BM809" s="19">
        <v>43952</v>
      </c>
      <c r="BN809" s="17">
        <v>23.18</v>
      </c>
      <c r="BO809" s="17">
        <v>23.26</v>
      </c>
      <c r="BP809" s="17">
        <v>23.13</v>
      </c>
      <c r="BQ809" s="17">
        <v>23.16</v>
      </c>
      <c r="BR809" s="14">
        <v>176294</v>
      </c>
      <c r="BS809" s="15"/>
      <c r="BT809" s="7" t="s">
        <v>1042</v>
      </c>
      <c r="BU809" s="7" t="s">
        <v>1043</v>
      </c>
      <c r="BV809" s="19">
        <v>43952</v>
      </c>
      <c r="BW809" s="17">
        <v>2.12</v>
      </c>
      <c r="BX809" s="17">
        <v>2.13</v>
      </c>
      <c r="BY809" s="17">
        <v>1.99</v>
      </c>
      <c r="BZ809" s="17">
        <v>1.99</v>
      </c>
      <c r="CA809" s="14">
        <v>4445335</v>
      </c>
      <c r="CB809" s="23">
        <v>1315.57</v>
      </c>
      <c r="CC809" s="14">
        <v>661088044</v>
      </c>
      <c r="CD809" s="15"/>
      <c r="CE809" t="s">
        <v>1044</v>
      </c>
      <c r="CF809" t="s">
        <v>1045</v>
      </c>
      <c r="CG809" s="19">
        <v>43952</v>
      </c>
      <c r="CH809" s="17">
        <v>50.5</v>
      </c>
      <c r="CI809" s="17">
        <v>50.5</v>
      </c>
      <c r="CJ809" s="17">
        <v>49.46</v>
      </c>
      <c r="CK809" s="17">
        <v>49.46</v>
      </c>
      <c r="CL809" s="14">
        <v>51746</v>
      </c>
      <c r="CM809" s="15" t="s">
        <v>1033</v>
      </c>
      <c r="CN809" s="7" t="s">
        <v>1046</v>
      </c>
      <c r="CO809" s="7" t="s">
        <v>1047</v>
      </c>
      <c r="CP809" s="19">
        <v>43952</v>
      </c>
      <c r="CQ809" s="17">
        <v>22.2</v>
      </c>
      <c r="CR809" s="17">
        <v>22.2</v>
      </c>
      <c r="CS809" s="17">
        <v>21.13</v>
      </c>
      <c r="CT809" s="17">
        <v>21.13</v>
      </c>
      <c r="CU809" s="14">
        <v>3473255</v>
      </c>
      <c r="CV809" s="23">
        <v>20165.599999999999</v>
      </c>
      <c r="CW809" s="14">
        <v>954358934</v>
      </c>
      <c r="CX809" s="15"/>
      <c r="CY809" t="s">
        <v>1048</v>
      </c>
      <c r="CZ809" t="s">
        <v>1049</v>
      </c>
      <c r="DA809" s="19">
        <v>43952</v>
      </c>
      <c r="DB809" s="17">
        <v>6.9</v>
      </c>
      <c r="DC809" s="17">
        <v>6.9</v>
      </c>
      <c r="DD809" s="17">
        <v>6.61</v>
      </c>
      <c r="DE809" s="17">
        <v>6.61</v>
      </c>
      <c r="DF809" s="14">
        <v>66865</v>
      </c>
      <c r="DG809" s="15" t="s">
        <v>1033</v>
      </c>
      <c r="DH809" s="7" t="s">
        <v>1072</v>
      </c>
      <c r="DI809" s="7" t="s">
        <v>1073</v>
      </c>
      <c r="DJ809" s="19">
        <v>43952</v>
      </c>
      <c r="DK809" s="17">
        <v>90.83</v>
      </c>
      <c r="DL809" s="17">
        <v>90.88</v>
      </c>
      <c r="DM809" s="17">
        <v>88.24</v>
      </c>
      <c r="DN809" s="17">
        <v>88.24</v>
      </c>
      <c r="DO809" s="14">
        <v>71884</v>
      </c>
      <c r="DQ809" s="6">
        <v>43955</v>
      </c>
      <c r="DR809" s="62">
        <v>8.5799999999999991E-3</v>
      </c>
    </row>
    <row r="810" spans="1:122" ht="15" hidden="1" x14ac:dyDescent="0.25">
      <c r="A810" s="17" t="s">
        <v>8</v>
      </c>
      <c r="B810" s="17" t="s">
        <v>9</v>
      </c>
      <c r="C810" s="26" t="s">
        <v>814</v>
      </c>
      <c r="D810" s="21">
        <v>49.83</v>
      </c>
      <c r="E810" s="21">
        <v>50.02</v>
      </c>
      <c r="F810" s="21">
        <v>49.6</v>
      </c>
      <c r="G810" s="21">
        <v>50</v>
      </c>
      <c r="H810" s="21">
        <v>1808</v>
      </c>
      <c r="I810" s="15"/>
      <c r="J810" s="9" t="s">
        <v>1027</v>
      </c>
      <c r="K810" s="9" t="s">
        <v>1028</v>
      </c>
      <c r="L810" s="12" t="s">
        <v>814</v>
      </c>
      <c r="M810" s="10">
        <v>28.492999999999999</v>
      </c>
      <c r="N810" s="10">
        <v>28.876000000000001</v>
      </c>
      <c r="O810" s="10">
        <v>28.091999999999999</v>
      </c>
      <c r="P810" s="10">
        <v>28.803999999999998</v>
      </c>
      <c r="Q810" s="10">
        <v>10938802</v>
      </c>
      <c r="R810" s="10">
        <v>84853.48</v>
      </c>
      <c r="S810" s="10">
        <v>2945851394</v>
      </c>
      <c r="T810" s="15"/>
      <c r="U810" s="7" t="s">
        <v>1031</v>
      </c>
      <c r="V810" s="7" t="s">
        <v>1032</v>
      </c>
      <c r="W810" s="19">
        <v>43951</v>
      </c>
      <c r="X810" s="17">
        <v>10.1</v>
      </c>
      <c r="Y810" s="17">
        <v>10.3</v>
      </c>
      <c r="Z810" s="17">
        <v>10.07</v>
      </c>
      <c r="AA810" s="17">
        <v>10.08</v>
      </c>
      <c r="AB810" s="14">
        <v>51347</v>
      </c>
      <c r="AC810" s="15"/>
      <c r="AD810" s="7" t="s">
        <v>1034</v>
      </c>
      <c r="AE810" s="7" t="s">
        <v>1035</v>
      </c>
      <c r="AF810" s="19">
        <v>43951</v>
      </c>
      <c r="AG810" s="17">
        <v>12.19</v>
      </c>
      <c r="AH810" s="17">
        <v>12.37</v>
      </c>
      <c r="AI810" s="17">
        <v>11.94</v>
      </c>
      <c r="AJ810" s="17">
        <v>11.96</v>
      </c>
      <c r="AK810" s="14">
        <v>15049364</v>
      </c>
      <c r="AL810" s="23">
        <v>36824.42</v>
      </c>
      <c r="AM810" s="14">
        <v>3078964918</v>
      </c>
      <c r="AN810" s="15"/>
      <c r="AO810" s="7" t="s">
        <v>1036</v>
      </c>
      <c r="AP810" s="7" t="s">
        <v>1037</v>
      </c>
      <c r="AQ810" s="19">
        <v>43951</v>
      </c>
      <c r="AR810" s="17">
        <v>4.1000000000000002E-2</v>
      </c>
      <c r="AS810" s="17">
        <v>4.1000000000000002E-2</v>
      </c>
      <c r="AT810" s="17">
        <v>3.6999999999999998E-2</v>
      </c>
      <c r="AU810" s="17">
        <v>3.7999999999999999E-2</v>
      </c>
      <c r="AV810" s="14">
        <v>10324090</v>
      </c>
      <c r="AW810" s="17">
        <v>25.52</v>
      </c>
      <c r="AX810" s="14">
        <v>671461957</v>
      </c>
      <c r="AY810" s="15"/>
      <c r="AZ810" s="7" t="s">
        <v>1038</v>
      </c>
      <c r="BA810" s="7" t="s">
        <v>1039</v>
      </c>
      <c r="BB810" s="19">
        <v>43951</v>
      </c>
      <c r="BC810" s="17">
        <v>102.94</v>
      </c>
      <c r="BD810" s="17">
        <v>103.72</v>
      </c>
      <c r="BE810" s="17">
        <v>101.1</v>
      </c>
      <c r="BF810" s="17">
        <v>102.66</v>
      </c>
      <c r="BG810" s="14">
        <v>1974468</v>
      </c>
      <c r="BH810" s="23">
        <v>36380.79</v>
      </c>
      <c r="BI810" s="14">
        <v>354381396</v>
      </c>
      <c r="BJ810" s="15"/>
      <c r="BK810" t="s">
        <v>1040</v>
      </c>
      <c r="BL810" t="s">
        <v>1041</v>
      </c>
      <c r="BM810" s="19">
        <v>43951</v>
      </c>
      <c r="BN810" s="17">
        <v>23.51</v>
      </c>
      <c r="BO810" s="17">
        <v>23.69</v>
      </c>
      <c r="BP810" s="17">
        <v>23.51</v>
      </c>
      <c r="BQ810" s="17">
        <v>23.63</v>
      </c>
      <c r="BR810" s="14">
        <v>229309</v>
      </c>
      <c r="BS810" s="15"/>
      <c r="BT810" s="7" t="s">
        <v>1042</v>
      </c>
      <c r="BU810" s="7" t="s">
        <v>1043</v>
      </c>
      <c r="BV810" s="19">
        <v>43951</v>
      </c>
      <c r="BW810" s="17">
        <v>2.09</v>
      </c>
      <c r="BX810" s="17">
        <v>2.21</v>
      </c>
      <c r="BY810" s="17">
        <v>2.0499999999999998</v>
      </c>
      <c r="BZ810" s="17">
        <v>2.17</v>
      </c>
      <c r="CA810" s="14">
        <v>3984713</v>
      </c>
      <c r="CB810" s="23">
        <v>1434.56</v>
      </c>
      <c r="CC810" s="14">
        <v>661088044</v>
      </c>
      <c r="CD810" s="15"/>
      <c r="CE810" t="s">
        <v>1044</v>
      </c>
      <c r="CF810" t="s">
        <v>1045</v>
      </c>
      <c r="CG810" s="19">
        <v>43951</v>
      </c>
      <c r="CH810" s="17">
        <v>50.83</v>
      </c>
      <c r="CI810" s="17">
        <v>51.15</v>
      </c>
      <c r="CJ810" s="17">
        <v>50.65</v>
      </c>
      <c r="CK810" s="17">
        <v>51.06</v>
      </c>
      <c r="CL810" s="14">
        <v>36953</v>
      </c>
      <c r="CM810" s="15" t="s">
        <v>1033</v>
      </c>
      <c r="CN810" s="7" t="s">
        <v>1046</v>
      </c>
      <c r="CO810" s="7" t="s">
        <v>1047</v>
      </c>
      <c r="CP810" s="19">
        <v>43951</v>
      </c>
      <c r="CQ810" s="17">
        <v>21.92</v>
      </c>
      <c r="CR810" s="17">
        <v>22.53</v>
      </c>
      <c r="CS810" s="17">
        <v>21.51</v>
      </c>
      <c r="CT810" s="17">
        <v>22.45</v>
      </c>
      <c r="CU810" s="14">
        <v>5617696</v>
      </c>
      <c r="CV810" s="23">
        <v>21425.360000000001</v>
      </c>
      <c r="CW810" s="14">
        <v>954358934</v>
      </c>
      <c r="CX810" s="15"/>
      <c r="CY810" t="s">
        <v>1048</v>
      </c>
      <c r="CZ810" t="s">
        <v>1049</v>
      </c>
      <c r="DA810" s="19">
        <v>43951</v>
      </c>
      <c r="DB810" s="17">
        <v>6.83</v>
      </c>
      <c r="DC810" s="17">
        <v>6.95</v>
      </c>
      <c r="DD810" s="17">
        <v>6.78</v>
      </c>
      <c r="DE810" s="17">
        <v>6.95</v>
      </c>
      <c r="DF810" s="14">
        <v>24109</v>
      </c>
      <c r="DG810" s="15" t="s">
        <v>1033</v>
      </c>
      <c r="DH810" s="7" t="s">
        <v>1072</v>
      </c>
      <c r="DI810" s="7" t="s">
        <v>1073</v>
      </c>
      <c r="DJ810" s="19">
        <v>43951</v>
      </c>
      <c r="DK810" s="17">
        <v>91.84</v>
      </c>
      <c r="DL810" s="17">
        <v>93.07</v>
      </c>
      <c r="DM810" s="17">
        <v>91.2</v>
      </c>
      <c r="DN810" s="17">
        <v>92.66</v>
      </c>
      <c r="DO810" s="14">
        <v>81580</v>
      </c>
      <c r="DQ810" s="6">
        <v>43952</v>
      </c>
      <c r="DR810" s="62">
        <v>8.7600000000000004E-3</v>
      </c>
    </row>
    <row r="811" spans="1:122" ht="15" hidden="1" x14ac:dyDescent="0.25">
      <c r="A811" s="17" t="s">
        <v>8</v>
      </c>
      <c r="B811" s="17" t="s">
        <v>9</v>
      </c>
      <c r="C811" s="26" t="s">
        <v>815</v>
      </c>
      <c r="D811" s="21">
        <v>48.5</v>
      </c>
      <c r="E811" s="21">
        <v>48.95</v>
      </c>
      <c r="F811" s="21">
        <v>48.5</v>
      </c>
      <c r="G811" s="21">
        <v>48.8</v>
      </c>
      <c r="H811" s="21">
        <v>1681</v>
      </c>
      <c r="I811" s="15"/>
      <c r="J811" s="9" t="s">
        <v>1027</v>
      </c>
      <c r="K811" s="9" t="s">
        <v>1028</v>
      </c>
      <c r="L811" s="12" t="s">
        <v>815</v>
      </c>
      <c r="M811" s="10">
        <v>27.558</v>
      </c>
      <c r="N811" s="10">
        <v>27.736000000000001</v>
      </c>
      <c r="O811" s="10">
        <v>27.254999999999999</v>
      </c>
      <c r="P811" s="10">
        <v>27.709</v>
      </c>
      <c r="Q811" s="10">
        <v>5052311</v>
      </c>
      <c r="R811" s="10">
        <v>81627.19</v>
      </c>
      <c r="S811" s="10">
        <v>2945851394</v>
      </c>
      <c r="T811" s="15"/>
      <c r="U811" s="7" t="s">
        <v>1031</v>
      </c>
      <c r="V811" s="7" t="s">
        <v>1032</v>
      </c>
      <c r="W811" s="19">
        <v>43950</v>
      </c>
      <c r="X811" s="17">
        <v>10.09</v>
      </c>
      <c r="Y811" s="17">
        <v>10.09</v>
      </c>
      <c r="Z811" s="17">
        <v>9.94</v>
      </c>
      <c r="AA811" s="17">
        <v>9.9700000000000006</v>
      </c>
      <c r="AB811" s="14">
        <v>146496</v>
      </c>
      <c r="AC811" s="15"/>
      <c r="AD811" s="7" t="s">
        <v>1034</v>
      </c>
      <c r="AE811" s="7" t="s">
        <v>1035</v>
      </c>
      <c r="AF811" s="19">
        <v>43950</v>
      </c>
      <c r="AG811" s="17">
        <v>11.64</v>
      </c>
      <c r="AH811" s="17">
        <v>11.86</v>
      </c>
      <c r="AI811" s="17">
        <v>11.57</v>
      </c>
      <c r="AJ811" s="17">
        <v>11.74</v>
      </c>
      <c r="AK811" s="14">
        <v>8004104</v>
      </c>
      <c r="AL811" s="23">
        <v>36147.050000000003</v>
      </c>
      <c r="AM811" s="14">
        <v>3078964918</v>
      </c>
      <c r="AN811" s="15"/>
      <c r="AO811" s="7" t="s">
        <v>1036</v>
      </c>
      <c r="AP811" s="7" t="s">
        <v>1037</v>
      </c>
      <c r="AQ811" s="19">
        <v>43950</v>
      </c>
      <c r="AR811" s="17">
        <v>3.7999999999999999E-2</v>
      </c>
      <c r="AS811" s="17">
        <v>3.9E-2</v>
      </c>
      <c r="AT811" s="17">
        <v>3.6999999999999998E-2</v>
      </c>
      <c r="AU811" s="17">
        <v>3.7999999999999999E-2</v>
      </c>
      <c r="AV811" s="14">
        <v>1409635</v>
      </c>
      <c r="AW811" s="17">
        <v>25.52</v>
      </c>
      <c r="AX811" s="14">
        <v>671461957</v>
      </c>
      <c r="AY811" s="15"/>
      <c r="AZ811" s="7" t="s">
        <v>1038</v>
      </c>
      <c r="BA811" s="7" t="s">
        <v>1039</v>
      </c>
      <c r="BB811" s="19">
        <v>43950</v>
      </c>
      <c r="BC811" s="17">
        <v>98.01</v>
      </c>
      <c r="BD811" s="17">
        <v>100.1</v>
      </c>
      <c r="BE811" s="17">
        <v>98</v>
      </c>
      <c r="BF811" s="17">
        <v>100.1</v>
      </c>
      <c r="BG811" s="14">
        <v>866694</v>
      </c>
      <c r="BH811" s="23">
        <v>35473.58</v>
      </c>
      <c r="BI811" s="14">
        <v>354381396</v>
      </c>
      <c r="BJ811" s="15"/>
      <c r="BK811" t="s">
        <v>1040</v>
      </c>
      <c r="BL811" t="s">
        <v>1041</v>
      </c>
      <c r="BM811" s="19">
        <v>43950</v>
      </c>
      <c r="BN811" s="17">
        <v>22.95</v>
      </c>
      <c r="BO811" s="17">
        <v>23.05</v>
      </c>
      <c r="BP811" s="17">
        <v>22.91</v>
      </c>
      <c r="BQ811" s="17">
        <v>22.94</v>
      </c>
      <c r="BR811" s="14">
        <v>159951</v>
      </c>
      <c r="BS811" s="15"/>
      <c r="BT811" s="7" t="s">
        <v>1042</v>
      </c>
      <c r="BU811" s="7" t="s">
        <v>1043</v>
      </c>
      <c r="BV811" s="19">
        <v>43950</v>
      </c>
      <c r="BW811" s="17">
        <v>2.09</v>
      </c>
      <c r="BX811" s="17">
        <v>2.1</v>
      </c>
      <c r="BY811" s="17">
        <v>2.04</v>
      </c>
      <c r="BZ811" s="17">
        <v>2.06</v>
      </c>
      <c r="CA811" s="14">
        <v>2065195</v>
      </c>
      <c r="CB811" s="23">
        <v>1361.84</v>
      </c>
      <c r="CC811" s="14">
        <v>661088044</v>
      </c>
      <c r="CD811" s="15"/>
      <c r="CE811" t="s">
        <v>1044</v>
      </c>
      <c r="CF811" t="s">
        <v>1045</v>
      </c>
      <c r="CG811" s="19">
        <v>43950</v>
      </c>
      <c r="CH811" s="17">
        <v>49.78</v>
      </c>
      <c r="CI811" s="17">
        <v>50.17</v>
      </c>
      <c r="CJ811" s="17">
        <v>49.65</v>
      </c>
      <c r="CK811" s="17">
        <v>50.1</v>
      </c>
      <c r="CL811" s="14">
        <v>24660</v>
      </c>
      <c r="CM811" s="15" t="s">
        <v>1033</v>
      </c>
      <c r="CN811" s="7" t="s">
        <v>1046</v>
      </c>
      <c r="CO811" s="7" t="s">
        <v>1047</v>
      </c>
      <c r="CP811" s="19">
        <v>43950</v>
      </c>
      <c r="CQ811" s="17">
        <v>20.16</v>
      </c>
      <c r="CR811" s="17">
        <v>21.15</v>
      </c>
      <c r="CS811" s="17">
        <v>20.079999999999998</v>
      </c>
      <c r="CT811" s="17">
        <v>21</v>
      </c>
      <c r="CU811" s="14">
        <v>3789511</v>
      </c>
      <c r="CV811" s="23">
        <v>20041.54</v>
      </c>
      <c r="CW811" s="14">
        <v>954358934</v>
      </c>
      <c r="CX811" s="15"/>
      <c r="CY811" t="s">
        <v>1048</v>
      </c>
      <c r="CZ811" t="s">
        <v>1049</v>
      </c>
      <c r="DA811" s="19">
        <v>43950</v>
      </c>
      <c r="DB811" s="17">
        <v>6.7</v>
      </c>
      <c r="DC811" s="17">
        <v>6.75</v>
      </c>
      <c r="DD811" s="17">
        <v>6.7</v>
      </c>
      <c r="DE811" s="17">
        <v>6.73</v>
      </c>
      <c r="DF811" s="14">
        <v>31384</v>
      </c>
      <c r="DG811" s="15" t="s">
        <v>1033</v>
      </c>
      <c r="DH811" s="7" t="s">
        <v>1072</v>
      </c>
      <c r="DI811" s="7" t="s">
        <v>1073</v>
      </c>
      <c r="DJ811" s="19">
        <v>43950</v>
      </c>
      <c r="DK811" s="17">
        <v>89.49</v>
      </c>
      <c r="DL811" s="17">
        <v>90.39</v>
      </c>
      <c r="DM811" s="17">
        <v>89.13</v>
      </c>
      <c r="DN811" s="17">
        <v>90.31</v>
      </c>
      <c r="DO811" s="14">
        <v>26752</v>
      </c>
      <c r="DQ811" s="6">
        <v>43951</v>
      </c>
      <c r="DR811" s="62">
        <v>9.2500000000000013E-3</v>
      </c>
    </row>
    <row r="812" spans="1:122" ht="15" hidden="1" x14ac:dyDescent="0.25">
      <c r="A812" s="17" t="s">
        <v>8</v>
      </c>
      <c r="B812" s="17" t="s">
        <v>9</v>
      </c>
      <c r="C812" s="26" t="s">
        <v>816</v>
      </c>
      <c r="D812" s="21">
        <v>0</v>
      </c>
      <c r="E812" s="21">
        <v>0</v>
      </c>
      <c r="F812" s="21">
        <v>0</v>
      </c>
      <c r="G812" s="21">
        <v>47.25</v>
      </c>
      <c r="H812" s="21">
        <v>0</v>
      </c>
      <c r="I812" s="15"/>
      <c r="J812" s="9" t="s">
        <v>1027</v>
      </c>
      <c r="K812" s="9" t="s">
        <v>1028</v>
      </c>
      <c r="L812" s="12" t="s">
        <v>816</v>
      </c>
      <c r="M812" s="10">
        <v>27.059000000000001</v>
      </c>
      <c r="N812" s="10">
        <v>27.536000000000001</v>
      </c>
      <c r="O812" s="10">
        <v>26.984000000000002</v>
      </c>
      <c r="P812" s="10">
        <v>27.148</v>
      </c>
      <c r="Q812" s="10">
        <v>5677201</v>
      </c>
      <c r="R812" s="10">
        <v>79974.86</v>
      </c>
      <c r="S812" s="10">
        <v>2945851394</v>
      </c>
      <c r="T812" s="15"/>
      <c r="U812" s="7" t="s">
        <v>1031</v>
      </c>
      <c r="V812" s="7" t="s">
        <v>1032</v>
      </c>
      <c r="W812" s="19">
        <v>43949</v>
      </c>
      <c r="X812" s="17">
        <v>10.039999999999999</v>
      </c>
      <c r="Y812" s="17">
        <v>10.09</v>
      </c>
      <c r="Z812" s="17">
        <v>10.029999999999999</v>
      </c>
      <c r="AA812" s="17">
        <v>10.050000000000001</v>
      </c>
      <c r="AB812" s="14">
        <v>78626</v>
      </c>
      <c r="AC812" s="15"/>
      <c r="AD812" s="7" t="s">
        <v>1034</v>
      </c>
      <c r="AE812" s="7" t="s">
        <v>1035</v>
      </c>
      <c r="AF812" s="19">
        <v>43949</v>
      </c>
      <c r="AG812" s="17">
        <v>11.46</v>
      </c>
      <c r="AH812" s="17">
        <v>11.57</v>
      </c>
      <c r="AI812" s="17">
        <v>11.38</v>
      </c>
      <c r="AJ812" s="17">
        <v>11.46</v>
      </c>
      <c r="AK812" s="14">
        <v>8910694</v>
      </c>
      <c r="AL812" s="23">
        <v>35284.94</v>
      </c>
      <c r="AM812" s="14">
        <v>3078964918</v>
      </c>
      <c r="AN812" s="15"/>
      <c r="AO812" s="7" t="s">
        <v>1036</v>
      </c>
      <c r="AP812" s="7" t="s">
        <v>1037</v>
      </c>
      <c r="AQ812" s="19">
        <v>43949</v>
      </c>
      <c r="AR812" s="17">
        <v>3.9E-2</v>
      </c>
      <c r="AS812" s="17">
        <v>3.9E-2</v>
      </c>
      <c r="AT812" s="17">
        <v>3.7999999999999999E-2</v>
      </c>
      <c r="AU812" s="17">
        <v>3.7999999999999999E-2</v>
      </c>
      <c r="AV812" s="14">
        <v>1523326</v>
      </c>
      <c r="AW812" s="17">
        <v>25.52</v>
      </c>
      <c r="AX812" s="14">
        <v>671461957</v>
      </c>
      <c r="AY812" s="15"/>
      <c r="AZ812" s="7" t="s">
        <v>1038</v>
      </c>
      <c r="BA812" s="7" t="s">
        <v>1039</v>
      </c>
      <c r="BB812" s="19">
        <v>43949</v>
      </c>
      <c r="BC812" s="17">
        <v>99.2</v>
      </c>
      <c r="BD812" s="17">
        <v>100.49</v>
      </c>
      <c r="BE812" s="17">
        <v>96.87</v>
      </c>
      <c r="BF812" s="17">
        <v>97.74</v>
      </c>
      <c r="BG812" s="14">
        <v>1110060</v>
      </c>
      <c r="BH812" s="23">
        <v>34637.24</v>
      </c>
      <c r="BI812" s="14">
        <v>354381396</v>
      </c>
      <c r="BJ812" s="15"/>
      <c r="BK812" t="s">
        <v>1040</v>
      </c>
      <c r="BL812" t="s">
        <v>1041</v>
      </c>
      <c r="BM812" s="19">
        <v>43949</v>
      </c>
      <c r="BN812" s="17">
        <v>23.3</v>
      </c>
      <c r="BO812" s="17">
        <v>23.3</v>
      </c>
      <c r="BP812" s="17">
        <v>23.17</v>
      </c>
      <c r="BQ812" s="17">
        <v>23.29</v>
      </c>
      <c r="BR812" s="14">
        <v>161034</v>
      </c>
      <c r="BS812" s="15"/>
      <c r="BT812" s="7" t="s">
        <v>1042</v>
      </c>
      <c r="BU812" s="7" t="s">
        <v>1043</v>
      </c>
      <c r="BV812" s="19">
        <v>43949</v>
      </c>
      <c r="BW812" s="17">
        <v>2.08</v>
      </c>
      <c r="BX812" s="17">
        <v>2.13</v>
      </c>
      <c r="BY812" s="17">
        <v>2.0499999999999998</v>
      </c>
      <c r="BZ812" s="17">
        <v>2.11</v>
      </c>
      <c r="CA812" s="14">
        <v>2211259</v>
      </c>
      <c r="CB812" s="23">
        <v>1394.9</v>
      </c>
      <c r="CC812" s="14">
        <v>661088044</v>
      </c>
      <c r="CD812" s="15"/>
      <c r="CE812" t="s">
        <v>1044</v>
      </c>
      <c r="CF812" t="s">
        <v>1045</v>
      </c>
      <c r="CG812" s="19">
        <v>43949</v>
      </c>
      <c r="CH812" s="17">
        <v>49.78</v>
      </c>
      <c r="CI812" s="17">
        <v>49.91</v>
      </c>
      <c r="CJ812" s="17">
        <v>49.42</v>
      </c>
      <c r="CK812" s="17">
        <v>49.74</v>
      </c>
      <c r="CL812" s="14">
        <v>20846</v>
      </c>
      <c r="CM812" s="15" t="s">
        <v>1033</v>
      </c>
      <c r="CN812" s="7" t="s">
        <v>1046</v>
      </c>
      <c r="CO812" s="7" t="s">
        <v>1047</v>
      </c>
      <c r="CP812" s="19">
        <v>43949</v>
      </c>
      <c r="CQ812" s="17">
        <v>20.100000000000001</v>
      </c>
      <c r="CR812" s="17">
        <v>20.34</v>
      </c>
      <c r="CS812" s="17">
        <v>19.8</v>
      </c>
      <c r="CT812" s="17">
        <v>19.82</v>
      </c>
      <c r="CU812" s="14">
        <v>2966143</v>
      </c>
      <c r="CV812" s="23">
        <v>18915.39</v>
      </c>
      <c r="CW812" s="14">
        <v>954358934</v>
      </c>
      <c r="CX812" s="15"/>
      <c r="CY812" t="s">
        <v>1048</v>
      </c>
      <c r="CZ812" t="s">
        <v>1049</v>
      </c>
      <c r="DA812" s="19">
        <v>43949</v>
      </c>
      <c r="DB812" s="17">
        <v>6.67</v>
      </c>
      <c r="DC812" s="17">
        <v>6.75</v>
      </c>
      <c r="DD812" s="17">
        <v>6.65</v>
      </c>
      <c r="DE812" s="17">
        <v>6.67</v>
      </c>
      <c r="DF812" s="14">
        <v>30243</v>
      </c>
      <c r="DG812" s="15" t="s">
        <v>1033</v>
      </c>
      <c r="DH812" s="7" t="s">
        <v>1072</v>
      </c>
      <c r="DI812" s="7" t="s">
        <v>1073</v>
      </c>
      <c r="DJ812" s="19">
        <v>43949</v>
      </c>
      <c r="DK812" s="17">
        <v>89.98</v>
      </c>
      <c r="DL812" s="17">
        <v>90.06</v>
      </c>
      <c r="DM812" s="17">
        <v>88.49</v>
      </c>
      <c r="DN812" s="17">
        <v>89.13</v>
      </c>
      <c r="DO812" s="14">
        <v>45180</v>
      </c>
      <c r="DQ812" s="6">
        <v>43950</v>
      </c>
      <c r="DR812" s="62">
        <v>9.3299999999999998E-3</v>
      </c>
    </row>
    <row r="813" spans="1:122" ht="15" hidden="1" x14ac:dyDescent="0.25">
      <c r="A813" s="17" t="s">
        <v>8</v>
      </c>
      <c r="B813" s="17" t="s">
        <v>9</v>
      </c>
      <c r="C813" s="26" t="s">
        <v>817</v>
      </c>
      <c r="D813" s="21">
        <v>46.9</v>
      </c>
      <c r="E813" s="21">
        <v>47.25</v>
      </c>
      <c r="F813" s="21">
        <v>46.9</v>
      </c>
      <c r="G813" s="21">
        <v>47.25</v>
      </c>
      <c r="H813" s="21">
        <v>410</v>
      </c>
      <c r="I813" s="15"/>
      <c r="J813" s="9" t="s">
        <v>1027</v>
      </c>
      <c r="K813" s="9" t="s">
        <v>1028</v>
      </c>
      <c r="L813" s="12" t="s">
        <v>817</v>
      </c>
      <c r="M813" s="10">
        <v>27.05</v>
      </c>
      <c r="N813" s="10">
        <v>27.273</v>
      </c>
      <c r="O813" s="10">
        <v>26.73</v>
      </c>
      <c r="P813" s="10">
        <v>27.157</v>
      </c>
      <c r="Q813" s="10">
        <v>4594505</v>
      </c>
      <c r="R813" s="10">
        <v>80001.08</v>
      </c>
      <c r="S813" s="10">
        <v>2945851394</v>
      </c>
      <c r="T813" s="15"/>
      <c r="U813" s="7" t="s">
        <v>1031</v>
      </c>
      <c r="V813" s="7" t="s">
        <v>1032</v>
      </c>
      <c r="W813" s="19">
        <v>43948</v>
      </c>
      <c r="X813" s="17">
        <v>9.98</v>
      </c>
      <c r="Y813" s="17">
        <v>10.050000000000001</v>
      </c>
      <c r="Z813" s="17">
        <v>9.9600000000000009</v>
      </c>
      <c r="AA813" s="17">
        <v>10</v>
      </c>
      <c r="AB813" s="14">
        <v>77619</v>
      </c>
      <c r="AC813" s="15"/>
      <c r="AD813" s="7" t="s">
        <v>1034</v>
      </c>
      <c r="AE813" s="7" t="s">
        <v>1035</v>
      </c>
      <c r="AF813" s="19">
        <v>43948</v>
      </c>
      <c r="AG813" s="17">
        <v>11.37</v>
      </c>
      <c r="AH813" s="17">
        <v>11.53</v>
      </c>
      <c r="AI813" s="17">
        <v>11.25</v>
      </c>
      <c r="AJ813" s="17">
        <v>11.46</v>
      </c>
      <c r="AK813" s="14">
        <v>7839709</v>
      </c>
      <c r="AL813" s="23">
        <v>35284.94</v>
      </c>
      <c r="AM813" s="14">
        <v>3078964918</v>
      </c>
      <c r="AN813" s="15"/>
      <c r="AO813" s="7" t="s">
        <v>1036</v>
      </c>
      <c r="AP813" s="7" t="s">
        <v>1037</v>
      </c>
      <c r="AQ813" s="19">
        <v>43948</v>
      </c>
      <c r="AR813" s="17">
        <v>3.7999999999999999E-2</v>
      </c>
      <c r="AS813" s="17">
        <v>0.04</v>
      </c>
      <c r="AT813" s="17">
        <v>3.7999999999999999E-2</v>
      </c>
      <c r="AU813" s="17">
        <v>3.9E-2</v>
      </c>
      <c r="AV813" s="14">
        <v>2598835</v>
      </c>
      <c r="AW813" s="17">
        <v>26.19</v>
      </c>
      <c r="AX813" s="14">
        <v>671461957</v>
      </c>
      <c r="AY813" s="15"/>
      <c r="AZ813" s="7" t="s">
        <v>1038</v>
      </c>
      <c r="BA813" s="7" t="s">
        <v>1039</v>
      </c>
      <c r="BB813" s="19">
        <v>43948</v>
      </c>
      <c r="BC813" s="17">
        <v>95.25</v>
      </c>
      <c r="BD813" s="17">
        <v>99.2</v>
      </c>
      <c r="BE813" s="17">
        <v>94.84</v>
      </c>
      <c r="BF813" s="17">
        <v>99</v>
      </c>
      <c r="BG813" s="14">
        <v>1283566</v>
      </c>
      <c r="BH813" s="23">
        <v>35083.760000000002</v>
      </c>
      <c r="BI813" s="14">
        <v>354381396</v>
      </c>
      <c r="BJ813" s="15"/>
      <c r="BK813" t="s">
        <v>1040</v>
      </c>
      <c r="BL813" t="s">
        <v>1041</v>
      </c>
      <c r="BM813" s="19">
        <v>43948</v>
      </c>
      <c r="BN813" s="17">
        <v>23.1</v>
      </c>
      <c r="BO813" s="17">
        <v>23.42</v>
      </c>
      <c r="BP813" s="17">
        <v>23.1</v>
      </c>
      <c r="BQ813" s="17">
        <v>23.37</v>
      </c>
      <c r="BR813" s="14">
        <v>105451</v>
      </c>
      <c r="BS813" s="15"/>
      <c r="BT813" s="7" t="s">
        <v>1042</v>
      </c>
      <c r="BU813" s="7" t="s">
        <v>1043</v>
      </c>
      <c r="BV813" s="19">
        <v>43948</v>
      </c>
      <c r="BW813" s="17">
        <v>2.0299999999999998</v>
      </c>
      <c r="BX813" s="17">
        <v>2.08</v>
      </c>
      <c r="BY813" s="17">
        <v>2</v>
      </c>
      <c r="BZ813" s="17">
        <v>2.06</v>
      </c>
      <c r="CA813" s="14">
        <v>2097087</v>
      </c>
      <c r="CB813" s="23">
        <v>1361.84</v>
      </c>
      <c r="CC813" s="14">
        <v>661088044</v>
      </c>
      <c r="CD813" s="15"/>
      <c r="CE813" t="s">
        <v>1044</v>
      </c>
      <c r="CF813" t="s">
        <v>1045</v>
      </c>
      <c r="CG813" s="19">
        <v>43948</v>
      </c>
      <c r="CH813" s="17">
        <v>49.19</v>
      </c>
      <c r="CI813" s="17">
        <v>49.53</v>
      </c>
      <c r="CJ813" s="17">
        <v>49.01</v>
      </c>
      <c r="CK813" s="17">
        <v>49.35</v>
      </c>
      <c r="CL813" s="14">
        <v>25247</v>
      </c>
      <c r="CM813" s="15" t="s">
        <v>1033</v>
      </c>
      <c r="CN813" s="7" t="s">
        <v>1046</v>
      </c>
      <c r="CO813" s="7" t="s">
        <v>1047</v>
      </c>
      <c r="CP813" s="19">
        <v>43948</v>
      </c>
      <c r="CQ813" s="17">
        <v>20.45</v>
      </c>
      <c r="CR813" s="17">
        <v>20.56</v>
      </c>
      <c r="CS813" s="17">
        <v>20.03</v>
      </c>
      <c r="CT813" s="17">
        <v>20.18</v>
      </c>
      <c r="CU813" s="14">
        <v>2296211</v>
      </c>
      <c r="CV813" s="23">
        <v>19258.96</v>
      </c>
      <c r="CW813" s="14">
        <v>954358934</v>
      </c>
      <c r="CX813" s="15"/>
      <c r="CY813" t="s">
        <v>1048</v>
      </c>
      <c r="CZ813" t="s">
        <v>1049</v>
      </c>
      <c r="DA813" s="19">
        <v>43948</v>
      </c>
      <c r="DB813" s="17">
        <v>6.63</v>
      </c>
      <c r="DC813" s="17">
        <v>6.68</v>
      </c>
      <c r="DD813" s="17">
        <v>6.56</v>
      </c>
      <c r="DE813" s="17">
        <v>6.65</v>
      </c>
      <c r="DF813" s="14">
        <v>36829</v>
      </c>
      <c r="DG813" s="15" t="s">
        <v>1033</v>
      </c>
      <c r="DH813" s="7" t="s">
        <v>1072</v>
      </c>
      <c r="DI813" s="7" t="s">
        <v>1073</v>
      </c>
      <c r="DJ813" s="19">
        <v>43948</v>
      </c>
      <c r="DK813" s="17">
        <v>88.1</v>
      </c>
      <c r="DL813" s="17">
        <v>89.35</v>
      </c>
      <c r="DM813" s="17">
        <v>87.34</v>
      </c>
      <c r="DN813" s="17">
        <v>89.07</v>
      </c>
      <c r="DO813" s="14">
        <v>27127</v>
      </c>
      <c r="DQ813" s="6">
        <v>43949</v>
      </c>
      <c r="DR813" s="62">
        <v>9.3400000000000011E-3</v>
      </c>
    </row>
    <row r="814" spans="1:122" ht="15" hidden="1" x14ac:dyDescent="0.25">
      <c r="A814" s="17" t="s">
        <v>8</v>
      </c>
      <c r="B814" s="17" t="s">
        <v>9</v>
      </c>
      <c r="C814" s="26" t="s">
        <v>818</v>
      </c>
      <c r="D814" s="21">
        <v>47.34</v>
      </c>
      <c r="E814" s="21">
        <v>47.34</v>
      </c>
      <c r="F814" s="21">
        <v>46.7</v>
      </c>
      <c r="G814" s="21">
        <v>46.7</v>
      </c>
      <c r="H814" s="21">
        <v>215</v>
      </c>
      <c r="I814" s="15"/>
      <c r="J814" s="9" t="s">
        <v>1027</v>
      </c>
      <c r="K814" s="9" t="s">
        <v>1028</v>
      </c>
      <c r="L814" s="12" t="s">
        <v>818</v>
      </c>
      <c r="M814" s="10">
        <v>26.818999999999999</v>
      </c>
      <c r="N814" s="10">
        <v>27.228000000000002</v>
      </c>
      <c r="O814" s="10">
        <v>26.712</v>
      </c>
      <c r="P814" s="10">
        <v>27.193000000000001</v>
      </c>
      <c r="Q814" s="10">
        <v>9092222</v>
      </c>
      <c r="R814" s="10">
        <v>80105.95</v>
      </c>
      <c r="S814" s="10">
        <v>2945851394</v>
      </c>
      <c r="T814" s="15"/>
      <c r="U814" s="7" t="s">
        <v>1031</v>
      </c>
      <c r="V814" s="7" t="s">
        <v>1032</v>
      </c>
      <c r="W814" s="19">
        <v>43945</v>
      </c>
      <c r="X814" s="17">
        <v>9.94</v>
      </c>
      <c r="Y814" s="17">
        <v>9.94</v>
      </c>
      <c r="Z814" s="17">
        <v>9.8000000000000007</v>
      </c>
      <c r="AA814" s="17">
        <v>9.85</v>
      </c>
      <c r="AB814" s="14">
        <v>71618</v>
      </c>
      <c r="AC814" s="15"/>
      <c r="AD814" s="7" t="s">
        <v>1034</v>
      </c>
      <c r="AE814" s="7" t="s">
        <v>1035</v>
      </c>
      <c r="AF814" s="19">
        <v>43945</v>
      </c>
      <c r="AG814" s="17">
        <v>11.26</v>
      </c>
      <c r="AH814" s="17">
        <v>11.55</v>
      </c>
      <c r="AI814" s="17">
        <v>11.15</v>
      </c>
      <c r="AJ814" s="17">
        <v>11.45</v>
      </c>
      <c r="AK814" s="14">
        <v>15970959</v>
      </c>
      <c r="AL814" s="23">
        <v>35254.15</v>
      </c>
      <c r="AM814" s="14">
        <v>3078964918</v>
      </c>
      <c r="AN814" s="15"/>
      <c r="AO814" s="7" t="s">
        <v>1036</v>
      </c>
      <c r="AP814" s="7" t="s">
        <v>1037</v>
      </c>
      <c r="AQ814" s="19">
        <v>43945</v>
      </c>
      <c r="AR814" s="17">
        <v>3.6999999999999998E-2</v>
      </c>
      <c r="AS814" s="17">
        <v>3.7999999999999999E-2</v>
      </c>
      <c r="AT814" s="17">
        <v>3.6999999999999998E-2</v>
      </c>
      <c r="AU814" s="17">
        <v>3.6999999999999998E-2</v>
      </c>
      <c r="AV814" s="14">
        <v>1106613</v>
      </c>
      <c r="AW814" s="17">
        <v>24.84</v>
      </c>
      <c r="AX814" s="14">
        <v>671461957</v>
      </c>
      <c r="AY814" s="15"/>
      <c r="AZ814" s="7" t="s">
        <v>1038</v>
      </c>
      <c r="BA814" s="7" t="s">
        <v>1039</v>
      </c>
      <c r="BB814" s="19">
        <v>43945</v>
      </c>
      <c r="BC814" s="17">
        <v>95.67</v>
      </c>
      <c r="BD814" s="17">
        <v>96.66</v>
      </c>
      <c r="BE814" s="17">
        <v>95.01</v>
      </c>
      <c r="BF814" s="17">
        <v>95.01</v>
      </c>
      <c r="BG814" s="14">
        <v>2467340</v>
      </c>
      <c r="BH814" s="23">
        <v>33669.78</v>
      </c>
      <c r="BI814" s="14">
        <v>354381396</v>
      </c>
      <c r="BJ814" s="15"/>
      <c r="BK814" t="s">
        <v>1040</v>
      </c>
      <c r="BL814" t="s">
        <v>1041</v>
      </c>
      <c r="BM814" s="19">
        <v>43945</v>
      </c>
      <c r="BN814" s="17">
        <v>22.84</v>
      </c>
      <c r="BO814" s="17">
        <v>22.89</v>
      </c>
      <c r="BP814" s="17">
        <v>22.74</v>
      </c>
      <c r="BQ814" s="17">
        <v>22.86</v>
      </c>
      <c r="BR814" s="14">
        <v>112120</v>
      </c>
      <c r="BS814" s="15"/>
      <c r="BT814" s="7" t="s">
        <v>1042</v>
      </c>
      <c r="BU814" s="7" t="s">
        <v>1043</v>
      </c>
      <c r="BV814" s="19">
        <v>43945</v>
      </c>
      <c r="BW814" s="17">
        <v>1.99</v>
      </c>
      <c r="BX814" s="17">
        <v>2.0350000000000001</v>
      </c>
      <c r="BY814" s="17">
        <v>1.97</v>
      </c>
      <c r="BZ814" s="17">
        <v>2.0099999999999998</v>
      </c>
      <c r="CA814" s="14">
        <v>1910061</v>
      </c>
      <c r="CB814" s="23">
        <v>1328.79</v>
      </c>
      <c r="CC814" s="14">
        <v>661088044</v>
      </c>
      <c r="CD814" s="15"/>
      <c r="CE814" t="s">
        <v>1044</v>
      </c>
      <c r="CF814" t="s">
        <v>1045</v>
      </c>
      <c r="CG814" s="19">
        <v>43945</v>
      </c>
      <c r="CH814" s="17">
        <v>48.87</v>
      </c>
      <c r="CI814" s="17">
        <v>49.04</v>
      </c>
      <c r="CJ814" s="17">
        <v>48.64</v>
      </c>
      <c r="CK814" s="17">
        <v>49.04</v>
      </c>
      <c r="CL814" s="14">
        <v>22053</v>
      </c>
      <c r="CM814" s="15" t="s">
        <v>1033</v>
      </c>
      <c r="CN814" s="7" t="s">
        <v>1046</v>
      </c>
      <c r="CO814" s="7" t="s">
        <v>1047</v>
      </c>
      <c r="CP814" s="19">
        <v>43945</v>
      </c>
      <c r="CQ814" s="17">
        <v>20.41</v>
      </c>
      <c r="CR814" s="17">
        <v>20.68</v>
      </c>
      <c r="CS814" s="17">
        <v>20.23</v>
      </c>
      <c r="CT814" s="17">
        <v>20.36</v>
      </c>
      <c r="CU814" s="14">
        <v>3630652</v>
      </c>
      <c r="CV814" s="23">
        <v>19430.75</v>
      </c>
      <c r="CW814" s="14">
        <v>954358934</v>
      </c>
      <c r="CX814" s="15"/>
      <c r="CY814" t="s">
        <v>1048</v>
      </c>
      <c r="CZ814" t="s">
        <v>1049</v>
      </c>
      <c r="DA814" s="19">
        <v>43945</v>
      </c>
      <c r="DB814" s="17">
        <v>6.62</v>
      </c>
      <c r="DC814" s="17">
        <v>6.67</v>
      </c>
      <c r="DD814" s="17">
        <v>6.62</v>
      </c>
      <c r="DE814" s="17">
        <v>6.67</v>
      </c>
      <c r="DF814" s="14">
        <v>21231</v>
      </c>
      <c r="DG814" s="15" t="s">
        <v>1033</v>
      </c>
      <c r="DH814" s="7" t="s">
        <v>1072</v>
      </c>
      <c r="DI814" s="7" t="s">
        <v>1073</v>
      </c>
      <c r="DJ814" s="19">
        <v>43945</v>
      </c>
      <c r="DK814" s="17">
        <v>88.16</v>
      </c>
      <c r="DL814" s="17">
        <v>88.34</v>
      </c>
      <c r="DM814" s="17">
        <v>87.3</v>
      </c>
      <c r="DN814" s="17">
        <v>88.1</v>
      </c>
      <c r="DO814" s="14">
        <v>23693</v>
      </c>
      <c r="DQ814" s="6">
        <v>43948</v>
      </c>
      <c r="DR814" s="62">
        <v>9.2399999999999999E-3</v>
      </c>
    </row>
    <row r="815" spans="1:122" ht="15" hidden="1" x14ac:dyDescent="0.25">
      <c r="A815" s="17" t="s">
        <v>8</v>
      </c>
      <c r="B815" s="17" t="s">
        <v>9</v>
      </c>
      <c r="C815" s="26" t="s">
        <v>819</v>
      </c>
      <c r="D815" s="21">
        <v>47.3</v>
      </c>
      <c r="E815" s="21">
        <v>47.37</v>
      </c>
      <c r="F815" s="21">
        <v>47.29</v>
      </c>
      <c r="G815" s="21">
        <v>47.29</v>
      </c>
      <c r="H815" s="21">
        <v>556</v>
      </c>
      <c r="I815" s="15"/>
      <c r="J815" s="9" t="s">
        <v>1027</v>
      </c>
      <c r="K815" s="9" t="s">
        <v>1028</v>
      </c>
      <c r="L815" s="12" t="s">
        <v>819</v>
      </c>
      <c r="M815" s="10">
        <v>26.533999999999999</v>
      </c>
      <c r="N815" s="10">
        <v>26.774000000000001</v>
      </c>
      <c r="O815" s="10">
        <v>26.347000000000001</v>
      </c>
      <c r="P815" s="10">
        <v>26.489000000000001</v>
      </c>
      <c r="Q815" s="10">
        <v>7265982</v>
      </c>
      <c r="R815" s="10">
        <v>78033.84</v>
      </c>
      <c r="S815" s="10">
        <v>2945851394</v>
      </c>
      <c r="T815" s="15"/>
      <c r="U815" s="7" t="s">
        <v>1031</v>
      </c>
      <c r="V815" s="7" t="s">
        <v>1032</v>
      </c>
      <c r="W815" s="19">
        <v>43944</v>
      </c>
      <c r="X815" s="17">
        <v>9.9</v>
      </c>
      <c r="Y815" s="17">
        <v>10.14</v>
      </c>
      <c r="Z815" s="17">
        <v>9.9</v>
      </c>
      <c r="AA815" s="17">
        <v>9.98</v>
      </c>
      <c r="AB815" s="14">
        <v>23374</v>
      </c>
      <c r="AC815" s="15"/>
      <c r="AD815" s="7" t="s">
        <v>1034</v>
      </c>
      <c r="AE815" s="7" t="s">
        <v>1035</v>
      </c>
      <c r="AF815" s="19">
        <v>43944</v>
      </c>
      <c r="AG815" s="17">
        <v>11.24</v>
      </c>
      <c r="AH815" s="17">
        <v>11.24</v>
      </c>
      <c r="AI815" s="17">
        <v>11.02</v>
      </c>
      <c r="AJ815" s="17">
        <v>11.07</v>
      </c>
      <c r="AK815" s="14">
        <v>7645150</v>
      </c>
      <c r="AL815" s="23">
        <v>34084.14</v>
      </c>
      <c r="AM815" s="14">
        <v>3078964918</v>
      </c>
      <c r="AN815" s="15"/>
      <c r="AO815" s="7" t="s">
        <v>1036</v>
      </c>
      <c r="AP815" s="7" t="s">
        <v>1037</v>
      </c>
      <c r="AQ815" s="19">
        <v>43944</v>
      </c>
      <c r="AR815" s="17">
        <v>3.5999999999999997E-2</v>
      </c>
      <c r="AS815" s="17">
        <v>3.5999999999999997E-2</v>
      </c>
      <c r="AT815" s="17">
        <v>3.5999999999999997E-2</v>
      </c>
      <c r="AU815" s="17">
        <v>3.5999999999999997E-2</v>
      </c>
      <c r="AV815" s="14">
        <v>395887</v>
      </c>
      <c r="AW815" s="17">
        <v>24.17</v>
      </c>
      <c r="AX815" s="14">
        <v>671461957</v>
      </c>
      <c r="AY815" s="15"/>
      <c r="AZ815" s="7" t="s">
        <v>1038</v>
      </c>
      <c r="BA815" s="7" t="s">
        <v>1039</v>
      </c>
      <c r="BB815" s="19">
        <v>43944</v>
      </c>
      <c r="BC815" s="17">
        <v>98.9</v>
      </c>
      <c r="BD815" s="17">
        <v>99.06</v>
      </c>
      <c r="BE815" s="17">
        <v>95.7</v>
      </c>
      <c r="BF815" s="17">
        <v>96.96</v>
      </c>
      <c r="BG815" s="14">
        <v>1358678</v>
      </c>
      <c r="BH815" s="23">
        <v>34360.82</v>
      </c>
      <c r="BI815" s="14">
        <v>354381396</v>
      </c>
      <c r="BJ815" s="15"/>
      <c r="BK815" t="s">
        <v>1040</v>
      </c>
      <c r="BL815" t="s">
        <v>1041</v>
      </c>
      <c r="BM815" s="19">
        <v>43944</v>
      </c>
      <c r="BN815" s="17">
        <v>23.23</v>
      </c>
      <c r="BO815" s="17">
        <v>23.34</v>
      </c>
      <c r="BP815" s="17">
        <v>23.14</v>
      </c>
      <c r="BQ815" s="17">
        <v>23.15</v>
      </c>
      <c r="BR815" s="14">
        <v>102964</v>
      </c>
      <c r="BS815" s="15"/>
      <c r="BT815" s="7" t="s">
        <v>1042</v>
      </c>
      <c r="BU815" s="7" t="s">
        <v>1043</v>
      </c>
      <c r="BV815" s="19">
        <v>43944</v>
      </c>
      <c r="BW815" s="17">
        <v>2.09</v>
      </c>
      <c r="BX815" s="17">
        <v>2.105</v>
      </c>
      <c r="BY815" s="17">
        <v>1.9550000000000001</v>
      </c>
      <c r="BZ815" s="17">
        <v>1.98</v>
      </c>
      <c r="CA815" s="14">
        <v>6342114</v>
      </c>
      <c r="CB815" s="23">
        <v>1308.95</v>
      </c>
      <c r="CC815" s="14">
        <v>661088044</v>
      </c>
      <c r="CD815" s="15"/>
      <c r="CE815" t="s">
        <v>1044</v>
      </c>
      <c r="CF815" t="s">
        <v>1045</v>
      </c>
      <c r="CG815" s="19">
        <v>43944</v>
      </c>
      <c r="CH815" s="17">
        <v>48.7</v>
      </c>
      <c r="CI815" s="17">
        <v>49.2</v>
      </c>
      <c r="CJ815" s="17">
        <v>48.7</v>
      </c>
      <c r="CK815" s="17">
        <v>48.88</v>
      </c>
      <c r="CL815" s="14">
        <v>14702</v>
      </c>
      <c r="CM815" s="15" t="s">
        <v>1033</v>
      </c>
      <c r="CN815" s="7" t="s">
        <v>1046</v>
      </c>
      <c r="CO815" s="7" t="s">
        <v>1047</v>
      </c>
      <c r="CP815" s="19">
        <v>43944</v>
      </c>
      <c r="CQ815" s="17">
        <v>20</v>
      </c>
      <c r="CR815" s="17">
        <v>20.16</v>
      </c>
      <c r="CS815" s="17">
        <v>19.690000000000001</v>
      </c>
      <c r="CT815" s="17">
        <v>20</v>
      </c>
      <c r="CU815" s="14">
        <v>3682796</v>
      </c>
      <c r="CV815" s="23">
        <v>19087.18</v>
      </c>
      <c r="CW815" s="14">
        <v>954358934</v>
      </c>
      <c r="CX815" s="15"/>
      <c r="CY815" t="s">
        <v>1048</v>
      </c>
      <c r="CZ815" t="s">
        <v>1049</v>
      </c>
      <c r="DA815" s="19">
        <v>43944</v>
      </c>
      <c r="DB815" s="17">
        <v>6.65</v>
      </c>
      <c r="DC815" s="17">
        <v>6.65</v>
      </c>
      <c r="DD815" s="17">
        <v>6.57</v>
      </c>
      <c r="DE815" s="17">
        <v>6.61</v>
      </c>
      <c r="DF815" s="14">
        <v>23631</v>
      </c>
      <c r="DG815" s="15" t="s">
        <v>1033</v>
      </c>
      <c r="DH815" s="7" t="s">
        <v>1072</v>
      </c>
      <c r="DI815" s="7" t="s">
        <v>1073</v>
      </c>
      <c r="DJ815" s="19">
        <v>43944</v>
      </c>
      <c r="DK815" s="17">
        <v>88.53</v>
      </c>
      <c r="DL815" s="17">
        <v>88.58</v>
      </c>
      <c r="DM815" s="17">
        <v>86.9</v>
      </c>
      <c r="DN815" s="17">
        <v>87.42</v>
      </c>
      <c r="DO815" s="14">
        <v>34667</v>
      </c>
      <c r="DQ815" s="6">
        <v>43945</v>
      </c>
      <c r="DR815" s="62">
        <v>9.0399999999999994E-3</v>
      </c>
    </row>
    <row r="816" spans="1:122" ht="15" hidden="1" x14ac:dyDescent="0.25">
      <c r="A816" s="17" t="s">
        <v>8</v>
      </c>
      <c r="B816" s="17" t="s">
        <v>9</v>
      </c>
      <c r="C816" s="26" t="s">
        <v>820</v>
      </c>
      <c r="D816" s="21">
        <v>47.1</v>
      </c>
      <c r="E816" s="21">
        <v>47.1</v>
      </c>
      <c r="F816" s="21">
        <v>46.1</v>
      </c>
      <c r="G816" s="21">
        <v>46.38</v>
      </c>
      <c r="H816" s="21">
        <v>788</v>
      </c>
      <c r="I816" s="15"/>
      <c r="J816" s="9" t="s">
        <v>1027</v>
      </c>
      <c r="K816" s="9" t="s">
        <v>1028</v>
      </c>
      <c r="L816" s="12" t="s">
        <v>820</v>
      </c>
      <c r="M816" s="10">
        <v>26.08</v>
      </c>
      <c r="N816" s="10">
        <v>26.213000000000001</v>
      </c>
      <c r="O816" s="10">
        <v>25.608000000000001</v>
      </c>
      <c r="P816" s="10">
        <v>25.795000000000002</v>
      </c>
      <c r="Q816" s="10">
        <v>10359191</v>
      </c>
      <c r="R816" s="10">
        <v>75987.94</v>
      </c>
      <c r="S816" s="10">
        <v>2945851394</v>
      </c>
      <c r="T816" s="15"/>
      <c r="U816" s="7" t="s">
        <v>1031</v>
      </c>
      <c r="V816" s="7" t="s">
        <v>1032</v>
      </c>
      <c r="W816" s="19">
        <v>43943</v>
      </c>
      <c r="X816" s="17">
        <v>9.89</v>
      </c>
      <c r="Y816" s="17">
        <v>9.89</v>
      </c>
      <c r="Z816" s="17">
        <v>9.76</v>
      </c>
      <c r="AA816" s="17">
        <v>9.86</v>
      </c>
      <c r="AB816" s="14">
        <v>104337</v>
      </c>
      <c r="AC816" s="15"/>
      <c r="AD816" s="7" t="s">
        <v>1034</v>
      </c>
      <c r="AE816" s="7" t="s">
        <v>1035</v>
      </c>
      <c r="AF816" s="19">
        <v>43943</v>
      </c>
      <c r="AG816" s="17">
        <v>10.85</v>
      </c>
      <c r="AH816" s="17">
        <v>10.99</v>
      </c>
      <c r="AI816" s="17">
        <v>10.76</v>
      </c>
      <c r="AJ816" s="17">
        <v>10.95</v>
      </c>
      <c r="AK816" s="14">
        <v>9177118</v>
      </c>
      <c r="AL816" s="23">
        <v>33714.67</v>
      </c>
      <c r="AM816" s="14">
        <v>3078964918</v>
      </c>
      <c r="AN816" s="15"/>
      <c r="AO816" s="7" t="s">
        <v>1036</v>
      </c>
      <c r="AP816" s="7" t="s">
        <v>1037</v>
      </c>
      <c r="AQ816" s="19">
        <v>43943</v>
      </c>
      <c r="AR816" s="17">
        <v>3.5999999999999997E-2</v>
      </c>
      <c r="AS816" s="17">
        <v>3.5999999999999997E-2</v>
      </c>
      <c r="AT816" s="17">
        <v>3.4000000000000002E-2</v>
      </c>
      <c r="AU816" s="17">
        <v>3.4000000000000002E-2</v>
      </c>
      <c r="AV816" s="14">
        <v>1154109</v>
      </c>
      <c r="AW816" s="17">
        <v>22.83</v>
      </c>
      <c r="AX816" s="14">
        <v>671461957</v>
      </c>
      <c r="AY816" s="15"/>
      <c r="AZ816" s="7" t="s">
        <v>1038</v>
      </c>
      <c r="BA816" s="7" t="s">
        <v>1039</v>
      </c>
      <c r="BB816" s="19">
        <v>43943</v>
      </c>
      <c r="BC816" s="17">
        <v>97.48</v>
      </c>
      <c r="BD816" s="17">
        <v>98.54</v>
      </c>
      <c r="BE816" s="17">
        <v>95.22</v>
      </c>
      <c r="BF816" s="17">
        <v>97.9</v>
      </c>
      <c r="BG816" s="14">
        <v>1529107</v>
      </c>
      <c r="BH816" s="23">
        <v>34693.94</v>
      </c>
      <c r="BI816" s="14">
        <v>354381396</v>
      </c>
      <c r="BJ816" s="15"/>
      <c r="BK816" t="s">
        <v>1040</v>
      </c>
      <c r="BL816" t="s">
        <v>1041</v>
      </c>
      <c r="BM816" s="19">
        <v>43943</v>
      </c>
      <c r="BN816" s="17">
        <v>22.84</v>
      </c>
      <c r="BO816" s="17">
        <v>22.9</v>
      </c>
      <c r="BP816" s="17">
        <v>22.65</v>
      </c>
      <c r="BQ816" s="17">
        <v>22.85</v>
      </c>
      <c r="BR816" s="14">
        <v>115637</v>
      </c>
      <c r="BS816" s="15"/>
      <c r="BT816" s="7" t="s">
        <v>1042</v>
      </c>
      <c r="BU816" s="7" t="s">
        <v>1043</v>
      </c>
      <c r="BV816" s="19">
        <v>43943</v>
      </c>
      <c r="BW816" s="17">
        <v>2.0099999999999998</v>
      </c>
      <c r="BX816" s="17">
        <v>2.02</v>
      </c>
      <c r="BY816" s="17">
        <v>1.93</v>
      </c>
      <c r="BZ816" s="17">
        <v>2.0099999999999998</v>
      </c>
      <c r="CA816" s="14">
        <v>4989423</v>
      </c>
      <c r="CB816" s="23">
        <v>1328.79</v>
      </c>
      <c r="CC816" s="14">
        <v>661088044</v>
      </c>
      <c r="CD816" s="15"/>
      <c r="CE816" t="s">
        <v>1044</v>
      </c>
      <c r="CF816" t="s">
        <v>1045</v>
      </c>
      <c r="CG816" s="19">
        <v>43943</v>
      </c>
      <c r="CH816" s="17">
        <v>49.05</v>
      </c>
      <c r="CI816" s="17">
        <v>49.1</v>
      </c>
      <c r="CJ816" s="17">
        <v>48.1</v>
      </c>
      <c r="CK816" s="17">
        <v>48.7</v>
      </c>
      <c r="CL816" s="14">
        <v>16753</v>
      </c>
      <c r="CM816" s="15" t="s">
        <v>1033</v>
      </c>
      <c r="CN816" s="7" t="s">
        <v>1046</v>
      </c>
      <c r="CO816" s="7" t="s">
        <v>1047</v>
      </c>
      <c r="CP816" s="19">
        <v>43943</v>
      </c>
      <c r="CQ816" s="17">
        <v>19.46</v>
      </c>
      <c r="CR816" s="17">
        <v>19.91</v>
      </c>
      <c r="CS816" s="17">
        <v>19.059999999999999</v>
      </c>
      <c r="CT816" s="17">
        <v>19.600000000000001</v>
      </c>
      <c r="CU816" s="14">
        <v>3914111</v>
      </c>
      <c r="CV816" s="23">
        <v>18705.439999999999</v>
      </c>
      <c r="CW816" s="14">
        <v>954358934</v>
      </c>
      <c r="CX816" s="15"/>
      <c r="CY816" t="s">
        <v>1048</v>
      </c>
      <c r="CZ816" t="s">
        <v>1049</v>
      </c>
      <c r="DA816" s="19">
        <v>43943</v>
      </c>
      <c r="DB816" s="17">
        <v>6.5</v>
      </c>
      <c r="DC816" s="17">
        <v>6.6</v>
      </c>
      <c r="DD816" s="17">
        <v>6.5</v>
      </c>
      <c r="DE816" s="17">
        <v>6.5</v>
      </c>
      <c r="DF816" s="14">
        <v>39540</v>
      </c>
      <c r="DG816" s="15" t="s">
        <v>1033</v>
      </c>
      <c r="DH816" s="7" t="s">
        <v>1072</v>
      </c>
      <c r="DI816" s="7" t="s">
        <v>1073</v>
      </c>
      <c r="DJ816" s="19">
        <v>43943</v>
      </c>
      <c r="DK816" s="17">
        <v>86.72</v>
      </c>
      <c r="DL816" s="17">
        <v>88.03</v>
      </c>
      <c r="DM816" s="17">
        <v>85.5</v>
      </c>
      <c r="DN816" s="17">
        <v>87.83</v>
      </c>
      <c r="DO816" s="14">
        <v>35409</v>
      </c>
      <c r="DQ816" s="6">
        <v>43944</v>
      </c>
      <c r="DR816" s="62">
        <v>8.7600000000000004E-3</v>
      </c>
    </row>
    <row r="817" spans="1:122" ht="15" hidden="1" x14ac:dyDescent="0.25">
      <c r="A817" s="17" t="s">
        <v>8</v>
      </c>
      <c r="B817" s="17" t="s">
        <v>9</v>
      </c>
      <c r="C817" s="26" t="s">
        <v>821</v>
      </c>
      <c r="D817" s="21">
        <v>48.14</v>
      </c>
      <c r="E817" s="21">
        <v>48.14</v>
      </c>
      <c r="F817" s="21">
        <v>47.2</v>
      </c>
      <c r="G817" s="21">
        <v>47.2</v>
      </c>
      <c r="H817" s="21">
        <v>927</v>
      </c>
      <c r="I817" s="15"/>
      <c r="J817" s="9" t="s">
        <v>1027</v>
      </c>
      <c r="K817" s="9" t="s">
        <v>1028</v>
      </c>
      <c r="L817" s="12" t="s">
        <v>821</v>
      </c>
      <c r="M817" s="10">
        <v>26.934999999999999</v>
      </c>
      <c r="N817" s="10">
        <v>27.273</v>
      </c>
      <c r="O817" s="10">
        <v>26.693999999999999</v>
      </c>
      <c r="P817" s="10">
        <v>26.756</v>
      </c>
      <c r="Q817" s="10">
        <v>8250946</v>
      </c>
      <c r="R817" s="10">
        <v>78820.67</v>
      </c>
      <c r="S817" s="10">
        <v>2945851394</v>
      </c>
      <c r="T817" s="15"/>
      <c r="U817" s="7" t="s">
        <v>1031</v>
      </c>
      <c r="V817" s="7" t="s">
        <v>1032</v>
      </c>
      <c r="W817" s="19">
        <v>43942</v>
      </c>
      <c r="X817" s="17">
        <v>10.1</v>
      </c>
      <c r="Y817" s="17">
        <v>10.119999999999999</v>
      </c>
      <c r="Z817" s="17">
        <v>9.9700000000000006</v>
      </c>
      <c r="AA817" s="17">
        <v>9.98</v>
      </c>
      <c r="AB817" s="14">
        <v>57168</v>
      </c>
      <c r="AC817" s="15"/>
      <c r="AD817" s="7" t="s">
        <v>1034</v>
      </c>
      <c r="AE817" s="7" t="s">
        <v>1035</v>
      </c>
      <c r="AF817" s="19">
        <v>43942</v>
      </c>
      <c r="AG817" s="17">
        <v>11.19</v>
      </c>
      <c r="AH817" s="17">
        <v>11.54</v>
      </c>
      <c r="AI817" s="17">
        <v>11.06</v>
      </c>
      <c r="AJ817" s="17">
        <v>11.1</v>
      </c>
      <c r="AK817" s="14">
        <v>9690874</v>
      </c>
      <c r="AL817" s="23">
        <v>34176.51</v>
      </c>
      <c r="AM817" s="14">
        <v>3078964918</v>
      </c>
      <c r="AN817" s="15"/>
      <c r="AO817" s="7" t="s">
        <v>1036</v>
      </c>
      <c r="AP817" s="7" t="s">
        <v>1037</v>
      </c>
      <c r="AQ817" s="19">
        <v>43942</v>
      </c>
      <c r="AR817" s="17">
        <v>3.5000000000000003E-2</v>
      </c>
      <c r="AS817" s="17">
        <v>3.5999999999999997E-2</v>
      </c>
      <c r="AT817" s="17">
        <v>3.5000000000000003E-2</v>
      </c>
      <c r="AU817" s="17">
        <v>3.5000000000000003E-2</v>
      </c>
      <c r="AV817" s="14">
        <v>1184212</v>
      </c>
      <c r="AW817" s="17">
        <v>23.5</v>
      </c>
      <c r="AX817" s="14">
        <v>671461957</v>
      </c>
      <c r="AY817" s="15"/>
      <c r="AZ817" s="7" t="s">
        <v>1038</v>
      </c>
      <c r="BA817" s="7" t="s">
        <v>1039</v>
      </c>
      <c r="BB817" s="19">
        <v>43942</v>
      </c>
      <c r="BC817" s="17">
        <v>99.88</v>
      </c>
      <c r="BD817" s="17">
        <v>100.99</v>
      </c>
      <c r="BE817" s="17">
        <v>98.1</v>
      </c>
      <c r="BF817" s="17">
        <v>98.4</v>
      </c>
      <c r="BG817" s="14">
        <v>1174167</v>
      </c>
      <c r="BH817" s="23">
        <v>34871.129999999997</v>
      </c>
      <c r="BI817" s="14">
        <v>354381396</v>
      </c>
      <c r="BJ817" s="15"/>
      <c r="BK817" t="s">
        <v>1040</v>
      </c>
      <c r="BL817" t="s">
        <v>1041</v>
      </c>
      <c r="BM817" s="19">
        <v>43942</v>
      </c>
      <c r="BN817" s="17">
        <v>23.41</v>
      </c>
      <c r="BO817" s="17">
        <v>23.56</v>
      </c>
      <c r="BP817" s="17">
        <v>23.28</v>
      </c>
      <c r="BQ817" s="17">
        <v>23.31</v>
      </c>
      <c r="BR817" s="14">
        <v>119982</v>
      </c>
      <c r="BS817" s="15"/>
      <c r="BT817" s="7" t="s">
        <v>1042</v>
      </c>
      <c r="BU817" s="7" t="s">
        <v>1043</v>
      </c>
      <c r="BV817" s="19">
        <v>43942</v>
      </c>
      <c r="BW817" s="17">
        <v>2.11</v>
      </c>
      <c r="BX817" s="17">
        <v>2.2999999999999998</v>
      </c>
      <c r="BY817" s="17">
        <v>2.02</v>
      </c>
      <c r="BZ817" s="17">
        <v>2.06</v>
      </c>
      <c r="CA817" s="14">
        <v>6949071</v>
      </c>
      <c r="CB817" s="23">
        <v>1361.84</v>
      </c>
      <c r="CC817" s="14">
        <v>661088044</v>
      </c>
      <c r="CD817" s="15"/>
      <c r="CE817" t="s">
        <v>1044</v>
      </c>
      <c r="CF817" t="s">
        <v>1045</v>
      </c>
      <c r="CG817" s="19">
        <v>43942</v>
      </c>
      <c r="CH817" s="17">
        <v>49.65</v>
      </c>
      <c r="CI817" s="17">
        <v>49.7</v>
      </c>
      <c r="CJ817" s="17">
        <v>48.95</v>
      </c>
      <c r="CK817" s="17">
        <v>49.05</v>
      </c>
      <c r="CL817" s="14">
        <v>28250</v>
      </c>
      <c r="CM817" s="15" t="s">
        <v>1033</v>
      </c>
      <c r="CN817" s="7" t="s">
        <v>1046</v>
      </c>
      <c r="CO817" s="7" t="s">
        <v>1047</v>
      </c>
      <c r="CP817" s="19">
        <v>43942</v>
      </c>
      <c r="CQ817" s="17">
        <v>19.57</v>
      </c>
      <c r="CR817" s="17">
        <v>20.27</v>
      </c>
      <c r="CS817" s="17">
        <v>19.47</v>
      </c>
      <c r="CT817" s="17">
        <v>19.89</v>
      </c>
      <c r="CU817" s="14">
        <v>4396005</v>
      </c>
      <c r="CV817" s="23">
        <v>18982.2</v>
      </c>
      <c r="CW817" s="14">
        <v>954358934</v>
      </c>
      <c r="CX817" s="15"/>
      <c r="CY817" t="s">
        <v>1048</v>
      </c>
      <c r="CZ817" t="s">
        <v>1049</v>
      </c>
      <c r="DA817" s="19">
        <v>43942</v>
      </c>
      <c r="DB817" s="17">
        <v>6.75</v>
      </c>
      <c r="DC817" s="17">
        <v>6.75</v>
      </c>
      <c r="DD817" s="17">
        <v>6.61</v>
      </c>
      <c r="DE817" s="17">
        <v>6.61</v>
      </c>
      <c r="DF817" s="14">
        <v>29402</v>
      </c>
      <c r="DG817" s="15" t="s">
        <v>1033</v>
      </c>
      <c r="DH817" s="7" t="s">
        <v>1072</v>
      </c>
      <c r="DI817" s="7" t="s">
        <v>1073</v>
      </c>
      <c r="DJ817" s="19">
        <v>43942</v>
      </c>
      <c r="DK817" s="17">
        <v>89.25</v>
      </c>
      <c r="DL817" s="17">
        <v>89.64</v>
      </c>
      <c r="DM817" s="17">
        <v>87.45</v>
      </c>
      <c r="DN817" s="17">
        <v>87.67</v>
      </c>
      <c r="DO817" s="14">
        <v>62991</v>
      </c>
      <c r="DQ817" s="6">
        <v>43943</v>
      </c>
      <c r="DR817" s="62">
        <v>8.4899999999999993E-3</v>
      </c>
    </row>
    <row r="818" spans="1:122" ht="15" hidden="1" x14ac:dyDescent="0.25">
      <c r="A818" s="17" t="s">
        <v>8</v>
      </c>
      <c r="B818" s="17" t="s">
        <v>9</v>
      </c>
      <c r="C818" s="26" t="s">
        <v>822</v>
      </c>
      <c r="D818" s="21">
        <v>48.17</v>
      </c>
      <c r="E818" s="21">
        <v>48.26</v>
      </c>
      <c r="F818" s="21">
        <v>48.11</v>
      </c>
      <c r="G818" s="21">
        <v>48.11</v>
      </c>
      <c r="H818" s="21">
        <v>187</v>
      </c>
      <c r="I818" s="15"/>
      <c r="J818" s="9" t="s">
        <v>1027</v>
      </c>
      <c r="K818" s="9" t="s">
        <v>1028</v>
      </c>
      <c r="L818" s="12" t="s">
        <v>822</v>
      </c>
      <c r="M818" s="10">
        <v>27.959</v>
      </c>
      <c r="N818" s="10">
        <v>28.297000000000001</v>
      </c>
      <c r="O818" s="10">
        <v>27.442</v>
      </c>
      <c r="P818" s="10">
        <v>27.442</v>
      </c>
      <c r="Q818" s="10">
        <v>7235051</v>
      </c>
      <c r="R818" s="10">
        <v>80840.350000000006</v>
      </c>
      <c r="S818" s="10">
        <v>2945851394</v>
      </c>
      <c r="T818" s="15"/>
      <c r="U818" s="7" t="s">
        <v>1031</v>
      </c>
      <c r="V818" s="7" t="s">
        <v>1032</v>
      </c>
      <c r="W818" s="19">
        <v>43941</v>
      </c>
      <c r="X818" s="17">
        <v>10.29</v>
      </c>
      <c r="Y818" s="17">
        <v>10.29</v>
      </c>
      <c r="Z818" s="17">
        <v>10.1</v>
      </c>
      <c r="AA818" s="17">
        <v>10.130000000000001</v>
      </c>
      <c r="AB818" s="14">
        <v>79950</v>
      </c>
      <c r="AC818" s="15"/>
      <c r="AD818" s="7" t="s">
        <v>1034</v>
      </c>
      <c r="AE818" s="7" t="s">
        <v>1035</v>
      </c>
      <c r="AF818" s="19">
        <v>43941</v>
      </c>
      <c r="AG818" s="17">
        <v>11.43</v>
      </c>
      <c r="AH818" s="17">
        <v>11.7</v>
      </c>
      <c r="AI818" s="17">
        <v>11.3</v>
      </c>
      <c r="AJ818" s="17">
        <v>11.35</v>
      </c>
      <c r="AK818" s="14">
        <v>9612275</v>
      </c>
      <c r="AL818" s="23">
        <v>34946.25</v>
      </c>
      <c r="AM818" s="14">
        <v>3078964918</v>
      </c>
      <c r="AN818" s="15"/>
      <c r="AO818" s="7" t="s">
        <v>1036</v>
      </c>
      <c r="AP818" s="7" t="s">
        <v>1037</v>
      </c>
      <c r="AQ818" s="19">
        <v>43941</v>
      </c>
      <c r="AR818" s="17">
        <v>3.6999999999999998E-2</v>
      </c>
      <c r="AS818" s="17">
        <v>3.9E-2</v>
      </c>
      <c r="AT818" s="17">
        <v>3.5000000000000003E-2</v>
      </c>
      <c r="AU818" s="17">
        <v>3.5000000000000003E-2</v>
      </c>
      <c r="AV818" s="14">
        <v>2630303</v>
      </c>
      <c r="AW818" s="17">
        <v>23.5</v>
      </c>
      <c r="AX818" s="14">
        <v>671461957</v>
      </c>
      <c r="AY818" s="15"/>
      <c r="AZ818" s="7" t="s">
        <v>1038</v>
      </c>
      <c r="BA818" s="7" t="s">
        <v>1039</v>
      </c>
      <c r="BB818" s="19">
        <v>43941</v>
      </c>
      <c r="BC818" s="17">
        <v>100.4</v>
      </c>
      <c r="BD818" s="17">
        <v>103.2</v>
      </c>
      <c r="BE818" s="17">
        <v>100.1</v>
      </c>
      <c r="BF818" s="17">
        <v>100.17</v>
      </c>
      <c r="BG818" s="14">
        <v>1444362</v>
      </c>
      <c r="BH818" s="23">
        <v>35498.379999999997</v>
      </c>
      <c r="BI818" s="14">
        <v>354381396</v>
      </c>
      <c r="BJ818" s="15"/>
      <c r="BK818" t="s">
        <v>1040</v>
      </c>
      <c r="BL818" t="s">
        <v>1041</v>
      </c>
      <c r="BM818" s="19">
        <v>43941</v>
      </c>
      <c r="BN818" s="17">
        <v>23.49</v>
      </c>
      <c r="BO818" s="17">
        <v>23.65</v>
      </c>
      <c r="BP818" s="17">
        <v>23.47</v>
      </c>
      <c r="BQ818" s="17">
        <v>23.53</v>
      </c>
      <c r="BR818" s="14">
        <v>137726</v>
      </c>
      <c r="BS818" s="15"/>
      <c r="BT818" s="7" t="s">
        <v>1042</v>
      </c>
      <c r="BU818" s="7" t="s">
        <v>1043</v>
      </c>
      <c r="BV818" s="19">
        <v>43941</v>
      </c>
      <c r="BW818" s="17">
        <v>2.2000000000000002</v>
      </c>
      <c r="BX818" s="17">
        <v>2.21</v>
      </c>
      <c r="BY818" s="17">
        <v>2.0950000000000002</v>
      </c>
      <c r="BZ818" s="17">
        <v>2.12</v>
      </c>
      <c r="CA818" s="14">
        <v>3394569</v>
      </c>
      <c r="CB818" s="23">
        <v>1401.51</v>
      </c>
      <c r="CC818" s="14">
        <v>661088044</v>
      </c>
      <c r="CD818" s="15"/>
      <c r="CE818" t="s">
        <v>1044</v>
      </c>
      <c r="CF818" t="s">
        <v>1045</v>
      </c>
      <c r="CG818" s="19">
        <v>43941</v>
      </c>
      <c r="CH818" s="17">
        <v>50.98</v>
      </c>
      <c r="CI818" s="17">
        <v>50.99</v>
      </c>
      <c r="CJ818" s="17">
        <v>49.89</v>
      </c>
      <c r="CK818" s="17">
        <v>49.89</v>
      </c>
      <c r="CL818" s="14">
        <v>38042</v>
      </c>
      <c r="CM818" s="15" t="s">
        <v>1033</v>
      </c>
      <c r="CN818" s="7" t="s">
        <v>1046</v>
      </c>
      <c r="CO818" s="7" t="s">
        <v>1047</v>
      </c>
      <c r="CP818" s="19">
        <v>43941</v>
      </c>
      <c r="CQ818" s="17">
        <v>20.84</v>
      </c>
      <c r="CR818" s="17">
        <v>21.024999999999999</v>
      </c>
      <c r="CS818" s="17">
        <v>20.14</v>
      </c>
      <c r="CT818" s="17">
        <v>20.149999999999999</v>
      </c>
      <c r="CU818" s="14">
        <v>3921129</v>
      </c>
      <c r="CV818" s="23">
        <v>19230.330000000002</v>
      </c>
      <c r="CW818" s="14">
        <v>954358934</v>
      </c>
      <c r="CX818" s="15"/>
      <c r="CY818" t="s">
        <v>1048</v>
      </c>
      <c r="CZ818" t="s">
        <v>1049</v>
      </c>
      <c r="DA818" s="19">
        <v>43941</v>
      </c>
      <c r="DB818" s="17">
        <v>6.75</v>
      </c>
      <c r="DC818" s="17">
        <v>6.83</v>
      </c>
      <c r="DD818" s="17">
        <v>6.75</v>
      </c>
      <c r="DE818" s="17">
        <v>6.76</v>
      </c>
      <c r="DF818" s="14">
        <v>201696</v>
      </c>
      <c r="DG818" s="15" t="s">
        <v>1033</v>
      </c>
      <c r="DH818" s="7" t="s">
        <v>1072</v>
      </c>
      <c r="DI818" s="7" t="s">
        <v>1073</v>
      </c>
      <c r="DJ818" s="19">
        <v>43941</v>
      </c>
      <c r="DK818" s="17">
        <v>91.23</v>
      </c>
      <c r="DL818" s="17">
        <v>91.97</v>
      </c>
      <c r="DM818" s="17">
        <v>90</v>
      </c>
      <c r="DN818" s="17">
        <v>90</v>
      </c>
      <c r="DO818" s="14">
        <v>61372</v>
      </c>
      <c r="DQ818" s="6">
        <v>43942</v>
      </c>
      <c r="DR818" s="62">
        <v>8.5900000000000004E-3</v>
      </c>
    </row>
    <row r="819" spans="1:122" ht="15" hidden="1" x14ac:dyDescent="0.25">
      <c r="A819" s="17" t="s">
        <v>8</v>
      </c>
      <c r="B819" s="17" t="s">
        <v>9</v>
      </c>
      <c r="C819" s="26" t="s">
        <v>823</v>
      </c>
      <c r="D819" s="21">
        <v>48.03</v>
      </c>
      <c r="E819" s="21">
        <v>48.03</v>
      </c>
      <c r="F819" s="21">
        <v>48.03</v>
      </c>
      <c r="G819" s="21">
        <v>48.03</v>
      </c>
      <c r="H819" s="21">
        <v>230</v>
      </c>
      <c r="I819" s="15"/>
      <c r="J819" s="9" t="s">
        <v>1027</v>
      </c>
      <c r="K819" s="9" t="s">
        <v>1028</v>
      </c>
      <c r="L819" s="12" t="s">
        <v>823</v>
      </c>
      <c r="M819" s="10">
        <v>27.789000000000001</v>
      </c>
      <c r="N819" s="10">
        <v>28.128</v>
      </c>
      <c r="O819" s="10">
        <v>27.673999999999999</v>
      </c>
      <c r="P819" s="10">
        <v>27.852</v>
      </c>
      <c r="Q819" s="10">
        <v>7150980</v>
      </c>
      <c r="R819" s="10">
        <v>82046.97</v>
      </c>
      <c r="S819" s="10">
        <v>2945851394</v>
      </c>
      <c r="T819" s="15"/>
      <c r="U819" s="7" t="s">
        <v>1031</v>
      </c>
      <c r="V819" s="7" t="s">
        <v>1032</v>
      </c>
      <c r="W819" s="19">
        <v>43938</v>
      </c>
      <c r="X819" s="17">
        <v>10.11</v>
      </c>
      <c r="Y819" s="17">
        <v>10.32</v>
      </c>
      <c r="Z819" s="17">
        <v>10.11</v>
      </c>
      <c r="AA819" s="17">
        <v>10.27</v>
      </c>
      <c r="AB819" s="14">
        <v>146739</v>
      </c>
      <c r="AC819" s="15"/>
      <c r="AD819" s="7" t="s">
        <v>1034</v>
      </c>
      <c r="AE819" s="7" t="s">
        <v>1035</v>
      </c>
      <c r="AF819" s="19">
        <v>43938</v>
      </c>
      <c r="AG819" s="17">
        <v>11.5</v>
      </c>
      <c r="AH819" s="17">
        <v>11.54</v>
      </c>
      <c r="AI819" s="17">
        <v>11.26</v>
      </c>
      <c r="AJ819" s="17">
        <v>11.28</v>
      </c>
      <c r="AK819" s="14">
        <v>9159099</v>
      </c>
      <c r="AL819" s="23">
        <v>34730.720000000001</v>
      </c>
      <c r="AM819" s="14">
        <v>3078964918</v>
      </c>
      <c r="AN819" s="15"/>
      <c r="AO819" s="7" t="s">
        <v>1036</v>
      </c>
      <c r="AP819" s="7" t="s">
        <v>1037</v>
      </c>
      <c r="AQ819" s="19">
        <v>43938</v>
      </c>
      <c r="AR819" s="17">
        <v>3.5999999999999997E-2</v>
      </c>
      <c r="AS819" s="17">
        <v>3.5999999999999997E-2</v>
      </c>
      <c r="AT819" s="17">
        <v>3.5000000000000003E-2</v>
      </c>
      <c r="AU819" s="17">
        <v>3.5000000000000003E-2</v>
      </c>
      <c r="AV819" s="14">
        <v>1504430</v>
      </c>
      <c r="AW819" s="17">
        <v>23.5</v>
      </c>
      <c r="AX819" s="14">
        <v>671461957</v>
      </c>
      <c r="AY819" s="15"/>
      <c r="AZ819" s="7" t="s">
        <v>1038</v>
      </c>
      <c r="BA819" s="7" t="s">
        <v>1039</v>
      </c>
      <c r="BB819" s="19">
        <v>43938</v>
      </c>
      <c r="BC819" s="17">
        <v>101.8</v>
      </c>
      <c r="BD819" s="17">
        <v>103.65</v>
      </c>
      <c r="BE819" s="17">
        <v>100.02</v>
      </c>
      <c r="BF819" s="17">
        <v>100.41</v>
      </c>
      <c r="BG819" s="14">
        <v>1727282</v>
      </c>
      <c r="BH819" s="23">
        <v>35583.440000000002</v>
      </c>
      <c r="BI819" s="14">
        <v>354381396</v>
      </c>
      <c r="BJ819" s="15"/>
      <c r="BK819" t="s">
        <v>1040</v>
      </c>
      <c r="BL819" t="s">
        <v>1041</v>
      </c>
      <c r="BM819" s="19">
        <v>43938</v>
      </c>
      <c r="BN819" s="17">
        <v>24.22</v>
      </c>
      <c r="BO819" s="17">
        <v>24.24</v>
      </c>
      <c r="BP819" s="17">
        <v>23.7</v>
      </c>
      <c r="BQ819" s="17">
        <v>23.87</v>
      </c>
      <c r="BR819" s="14">
        <v>183464</v>
      </c>
      <c r="BS819" s="15"/>
      <c r="BT819" s="7" t="s">
        <v>1042</v>
      </c>
      <c r="BU819" s="7" t="s">
        <v>1043</v>
      </c>
      <c r="BV819" s="19">
        <v>43938</v>
      </c>
      <c r="BW819" s="17">
        <v>2.1800000000000002</v>
      </c>
      <c r="BX819" s="17">
        <v>2.2200000000000002</v>
      </c>
      <c r="BY819" s="17">
        <v>2.1</v>
      </c>
      <c r="BZ819" s="17">
        <v>2.19</v>
      </c>
      <c r="CA819" s="14">
        <v>4344799</v>
      </c>
      <c r="CB819" s="23">
        <v>1447.78</v>
      </c>
      <c r="CC819" s="14">
        <v>661088044</v>
      </c>
      <c r="CD819" s="15"/>
      <c r="CE819" t="s">
        <v>1044</v>
      </c>
      <c r="CF819" t="s">
        <v>1045</v>
      </c>
      <c r="CG819" s="19">
        <v>43938</v>
      </c>
      <c r="CH819" s="17">
        <v>49.95</v>
      </c>
      <c r="CI819" s="17">
        <v>50.95</v>
      </c>
      <c r="CJ819" s="17">
        <v>49.95</v>
      </c>
      <c r="CK819" s="17">
        <v>50.39</v>
      </c>
      <c r="CL819" s="14">
        <v>25714</v>
      </c>
      <c r="CM819" s="15" t="s">
        <v>1033</v>
      </c>
      <c r="CN819" s="7" t="s">
        <v>1046</v>
      </c>
      <c r="CO819" s="7" t="s">
        <v>1047</v>
      </c>
      <c r="CP819" s="19">
        <v>43938</v>
      </c>
      <c r="CQ819" s="17">
        <v>20.99</v>
      </c>
      <c r="CR819" s="17">
        <v>21.45</v>
      </c>
      <c r="CS819" s="17">
        <v>20.9</v>
      </c>
      <c r="CT819" s="17">
        <v>21.08</v>
      </c>
      <c r="CU819" s="14">
        <v>2995757</v>
      </c>
      <c r="CV819" s="23">
        <v>20117.89</v>
      </c>
      <c r="CW819" s="14">
        <v>954358934</v>
      </c>
      <c r="CX819" s="15"/>
      <c r="CY819" t="s">
        <v>1048</v>
      </c>
      <c r="CZ819" t="s">
        <v>1049</v>
      </c>
      <c r="DA819" s="19">
        <v>43938</v>
      </c>
      <c r="DB819" s="17">
        <v>6.75</v>
      </c>
      <c r="DC819" s="17">
        <v>6.91</v>
      </c>
      <c r="DD819" s="17">
        <v>6.75</v>
      </c>
      <c r="DE819" s="17">
        <v>6.87</v>
      </c>
      <c r="DF819" s="14">
        <v>64175</v>
      </c>
      <c r="DG819" s="15" t="s">
        <v>1033</v>
      </c>
      <c r="DH819" s="7" t="s">
        <v>1072</v>
      </c>
      <c r="DI819" s="7" t="s">
        <v>1073</v>
      </c>
      <c r="DJ819" s="19">
        <v>43938</v>
      </c>
      <c r="DK819" s="17">
        <v>92.15</v>
      </c>
      <c r="DL819" s="17">
        <v>93.9</v>
      </c>
      <c r="DM819" s="17">
        <v>92</v>
      </c>
      <c r="DN819" s="17">
        <v>92.38</v>
      </c>
      <c r="DO819" s="14">
        <v>49135</v>
      </c>
      <c r="DQ819" s="6">
        <v>43941</v>
      </c>
      <c r="DR819" s="62">
        <v>8.3899999999999999E-3</v>
      </c>
    </row>
    <row r="820" spans="1:122" ht="15" hidden="1" x14ac:dyDescent="0.25">
      <c r="A820" s="17" t="s">
        <v>8</v>
      </c>
      <c r="B820" s="17" t="s">
        <v>9</v>
      </c>
      <c r="C820" s="26" t="s">
        <v>824</v>
      </c>
      <c r="D820" s="21">
        <v>47.07</v>
      </c>
      <c r="E820" s="21">
        <v>47.07</v>
      </c>
      <c r="F820" s="21">
        <v>47</v>
      </c>
      <c r="G820" s="21">
        <v>47</v>
      </c>
      <c r="H820" s="21">
        <v>315</v>
      </c>
      <c r="I820" s="15"/>
      <c r="J820" s="9" t="s">
        <v>1027</v>
      </c>
      <c r="K820" s="9" t="s">
        <v>1028</v>
      </c>
      <c r="L820" s="12" t="s">
        <v>824</v>
      </c>
      <c r="M820" s="10">
        <v>26.934999999999999</v>
      </c>
      <c r="N820" s="10">
        <v>27.513000000000002</v>
      </c>
      <c r="O820" s="10">
        <v>26.800999999999998</v>
      </c>
      <c r="P820" s="10">
        <v>27.414999999999999</v>
      </c>
      <c r="Q820" s="10">
        <v>11406043</v>
      </c>
      <c r="R820" s="10">
        <v>80761.69</v>
      </c>
      <c r="S820" s="10">
        <v>2945851394</v>
      </c>
      <c r="T820" s="15"/>
      <c r="U820" s="7" t="s">
        <v>1031</v>
      </c>
      <c r="V820" s="7" t="s">
        <v>1032</v>
      </c>
      <c r="W820" s="19">
        <v>43937</v>
      </c>
      <c r="X820" s="17">
        <v>9.81</v>
      </c>
      <c r="Y820" s="17">
        <v>9.9</v>
      </c>
      <c r="Z820" s="17">
        <v>9.7799999999999994</v>
      </c>
      <c r="AA820" s="17">
        <v>9.89</v>
      </c>
      <c r="AB820" s="14">
        <v>88084</v>
      </c>
      <c r="AC820" s="15"/>
      <c r="AD820" s="7" t="s">
        <v>1034</v>
      </c>
      <c r="AE820" s="7" t="s">
        <v>1035</v>
      </c>
      <c r="AF820" s="19">
        <v>43937</v>
      </c>
      <c r="AG820" s="17">
        <v>10.99</v>
      </c>
      <c r="AH820" s="17">
        <v>11.244999999999999</v>
      </c>
      <c r="AI820" s="17">
        <v>10.95</v>
      </c>
      <c r="AJ820" s="17">
        <v>11.22</v>
      </c>
      <c r="AK820" s="14">
        <v>10748702</v>
      </c>
      <c r="AL820" s="23">
        <v>34545.99</v>
      </c>
      <c r="AM820" s="14">
        <v>3078964918</v>
      </c>
      <c r="AN820" s="15"/>
      <c r="AO820" s="7" t="s">
        <v>1036</v>
      </c>
      <c r="AP820" s="7" t="s">
        <v>1037</v>
      </c>
      <c r="AQ820" s="19">
        <v>43937</v>
      </c>
      <c r="AR820" s="17">
        <v>3.6999999999999998E-2</v>
      </c>
      <c r="AS820" s="17">
        <v>3.6999999999999998E-2</v>
      </c>
      <c r="AT820" s="17">
        <v>3.5000000000000003E-2</v>
      </c>
      <c r="AU820" s="17">
        <v>3.5999999999999997E-2</v>
      </c>
      <c r="AV820" s="14">
        <v>818031</v>
      </c>
      <c r="AW820" s="17">
        <v>24.17</v>
      </c>
      <c r="AX820" s="14">
        <v>671461957</v>
      </c>
      <c r="AY820" s="15"/>
      <c r="AZ820" s="7" t="s">
        <v>1038</v>
      </c>
      <c r="BA820" s="7" t="s">
        <v>1039</v>
      </c>
      <c r="BB820" s="19">
        <v>43937</v>
      </c>
      <c r="BC820" s="17">
        <v>98.32</v>
      </c>
      <c r="BD820" s="17">
        <v>100.02</v>
      </c>
      <c r="BE820" s="17">
        <v>97.12</v>
      </c>
      <c r="BF820" s="17">
        <v>99</v>
      </c>
      <c r="BG820" s="14">
        <v>2289965</v>
      </c>
      <c r="BH820" s="23">
        <v>35083.760000000002</v>
      </c>
      <c r="BI820" s="14">
        <v>354381396</v>
      </c>
      <c r="BJ820" s="15"/>
      <c r="BK820" t="s">
        <v>1040</v>
      </c>
      <c r="BL820" t="s">
        <v>1041</v>
      </c>
      <c r="BM820" s="19">
        <v>43937</v>
      </c>
      <c r="BN820" s="17">
        <v>23</v>
      </c>
      <c r="BO820" s="17">
        <v>23.28</v>
      </c>
      <c r="BP820" s="17">
        <v>22.96</v>
      </c>
      <c r="BQ820" s="17">
        <v>23.28</v>
      </c>
      <c r="BR820" s="14">
        <v>206577</v>
      </c>
      <c r="BS820" s="15"/>
      <c r="BT820" s="7" t="s">
        <v>1042</v>
      </c>
      <c r="BU820" s="7" t="s">
        <v>1043</v>
      </c>
      <c r="BV820" s="19">
        <v>43937</v>
      </c>
      <c r="BW820" s="17">
        <v>2.02</v>
      </c>
      <c r="BX820" s="17">
        <v>2.13</v>
      </c>
      <c r="BY820" s="17">
        <v>1.99</v>
      </c>
      <c r="BZ820" s="17">
        <v>2.12</v>
      </c>
      <c r="CA820" s="14">
        <v>5744609</v>
      </c>
      <c r="CB820" s="23">
        <v>1401.51</v>
      </c>
      <c r="CC820" s="14">
        <v>661088044</v>
      </c>
      <c r="CD820" s="15"/>
      <c r="CE820" t="s">
        <v>1044</v>
      </c>
      <c r="CF820" t="s">
        <v>1045</v>
      </c>
      <c r="CG820" s="19">
        <v>43937</v>
      </c>
      <c r="CH820" s="17">
        <v>49.85</v>
      </c>
      <c r="CI820" s="17">
        <v>49.88</v>
      </c>
      <c r="CJ820" s="17">
        <v>49.15</v>
      </c>
      <c r="CK820" s="17">
        <v>49.49</v>
      </c>
      <c r="CL820" s="14">
        <v>39778</v>
      </c>
      <c r="CM820" s="15" t="s">
        <v>1033</v>
      </c>
      <c r="CN820" s="7" t="s">
        <v>1046</v>
      </c>
      <c r="CO820" s="7" t="s">
        <v>1047</v>
      </c>
      <c r="CP820" s="19">
        <v>43937</v>
      </c>
      <c r="CQ820" s="17">
        <v>21</v>
      </c>
      <c r="CR820" s="17">
        <v>21.19</v>
      </c>
      <c r="CS820" s="17">
        <v>20.55</v>
      </c>
      <c r="CT820" s="17">
        <v>20.92</v>
      </c>
      <c r="CU820" s="14">
        <v>4559636</v>
      </c>
      <c r="CV820" s="23">
        <v>19965.189999999999</v>
      </c>
      <c r="CW820" s="14">
        <v>954358934</v>
      </c>
      <c r="CX820" s="15"/>
      <c r="CY820" t="s">
        <v>1048</v>
      </c>
      <c r="CZ820" t="s">
        <v>1049</v>
      </c>
      <c r="DA820" s="19">
        <v>43937</v>
      </c>
      <c r="DB820" s="17">
        <v>6.74</v>
      </c>
      <c r="DC820" s="17">
        <v>6.76</v>
      </c>
      <c r="DD820" s="17">
        <v>6.72</v>
      </c>
      <c r="DE820" s="17">
        <v>6.76</v>
      </c>
      <c r="DF820" s="14">
        <v>42470</v>
      </c>
      <c r="DG820" s="15" t="s">
        <v>1033</v>
      </c>
      <c r="DH820" s="7" t="s">
        <v>1072</v>
      </c>
      <c r="DI820" s="7" t="s">
        <v>1073</v>
      </c>
      <c r="DJ820" s="19">
        <v>43937</v>
      </c>
      <c r="DK820" s="17">
        <v>89.24</v>
      </c>
      <c r="DL820" s="17">
        <v>90.93</v>
      </c>
      <c r="DM820" s="17">
        <v>89.24</v>
      </c>
      <c r="DN820" s="17">
        <v>90.66</v>
      </c>
      <c r="DO820" s="14">
        <v>40843</v>
      </c>
      <c r="DQ820" s="6">
        <v>43938</v>
      </c>
      <c r="DR820" s="62">
        <v>8.7799999999999996E-3</v>
      </c>
    </row>
    <row r="821" spans="1:122" ht="15" hidden="1" x14ac:dyDescent="0.25">
      <c r="A821" s="17" t="s">
        <v>8</v>
      </c>
      <c r="B821" s="17" t="s">
        <v>9</v>
      </c>
      <c r="C821" s="26" t="s">
        <v>825</v>
      </c>
      <c r="D821" s="21">
        <v>47.73</v>
      </c>
      <c r="E821" s="21">
        <v>47.73</v>
      </c>
      <c r="F821" s="21">
        <v>47.73</v>
      </c>
      <c r="G821" s="21">
        <v>47.73</v>
      </c>
      <c r="H821" s="21">
        <v>8</v>
      </c>
      <c r="I821" s="15"/>
      <c r="J821" s="9" t="s">
        <v>1027</v>
      </c>
      <c r="K821" s="9" t="s">
        <v>1028</v>
      </c>
      <c r="L821" s="12" t="s">
        <v>825</v>
      </c>
      <c r="M821" s="10">
        <v>27.940999999999999</v>
      </c>
      <c r="N821" s="10">
        <v>28.19</v>
      </c>
      <c r="O821" s="10">
        <v>27.530999999999999</v>
      </c>
      <c r="P821" s="10">
        <v>27.984999999999999</v>
      </c>
      <c r="Q821" s="10">
        <v>7738223</v>
      </c>
      <c r="R821" s="10">
        <v>82440.539999999994</v>
      </c>
      <c r="S821" s="10">
        <v>2945851394</v>
      </c>
      <c r="T821" s="15"/>
      <c r="U821" s="7" t="s">
        <v>1031</v>
      </c>
      <c r="V821" s="7" t="s">
        <v>1032</v>
      </c>
      <c r="W821" s="19">
        <v>43936</v>
      </c>
      <c r="X821" s="17">
        <v>9.85</v>
      </c>
      <c r="Y821" s="17">
        <v>9.91</v>
      </c>
      <c r="Z821" s="17">
        <v>9.82</v>
      </c>
      <c r="AA821" s="17">
        <v>9.89</v>
      </c>
      <c r="AB821" s="14">
        <v>86169</v>
      </c>
      <c r="AC821" s="15"/>
      <c r="AD821" s="7" t="s">
        <v>1034</v>
      </c>
      <c r="AE821" s="7" t="s">
        <v>1035</v>
      </c>
      <c r="AF821" s="19">
        <v>43936</v>
      </c>
      <c r="AG821" s="17">
        <v>11.71</v>
      </c>
      <c r="AH821" s="17">
        <v>11.71</v>
      </c>
      <c r="AI821" s="17">
        <v>11.31</v>
      </c>
      <c r="AJ821" s="17">
        <v>11.4</v>
      </c>
      <c r="AK821" s="14">
        <v>8091053</v>
      </c>
      <c r="AL821" s="23">
        <v>35100.199999999997</v>
      </c>
      <c r="AM821" s="14">
        <v>3078964918</v>
      </c>
      <c r="AN821" s="15"/>
      <c r="AO821" s="7" t="s">
        <v>1036</v>
      </c>
      <c r="AP821" s="7" t="s">
        <v>1037</v>
      </c>
      <c r="AQ821" s="19">
        <v>43936</v>
      </c>
      <c r="AR821" s="17">
        <v>3.6999999999999998E-2</v>
      </c>
      <c r="AS821" s="17">
        <v>3.6999999999999998E-2</v>
      </c>
      <c r="AT821" s="17">
        <v>3.5999999999999997E-2</v>
      </c>
      <c r="AU821" s="17">
        <v>3.6999999999999998E-2</v>
      </c>
      <c r="AV821" s="14">
        <v>1187207</v>
      </c>
      <c r="AW821" s="17">
        <v>24.84</v>
      </c>
      <c r="AX821" s="14">
        <v>671461957</v>
      </c>
      <c r="AY821" s="15"/>
      <c r="AZ821" s="7" t="s">
        <v>1038</v>
      </c>
      <c r="BA821" s="7" t="s">
        <v>1039</v>
      </c>
      <c r="BB821" s="19">
        <v>43936</v>
      </c>
      <c r="BC821" s="17">
        <v>102.86</v>
      </c>
      <c r="BD821" s="17">
        <v>105.23</v>
      </c>
      <c r="BE821" s="17">
        <v>100.04</v>
      </c>
      <c r="BF821" s="17">
        <v>100.96</v>
      </c>
      <c r="BG821" s="14">
        <v>1937178</v>
      </c>
      <c r="BH821" s="23">
        <v>35778.35</v>
      </c>
      <c r="BI821" s="14">
        <v>354381396</v>
      </c>
      <c r="BJ821" s="15"/>
      <c r="BK821" t="s">
        <v>1040</v>
      </c>
      <c r="BL821" t="s">
        <v>1041</v>
      </c>
      <c r="BM821" s="19">
        <v>43936</v>
      </c>
      <c r="BN821" s="17">
        <v>22.93</v>
      </c>
      <c r="BO821" s="17">
        <v>23.05</v>
      </c>
      <c r="BP821" s="17">
        <v>22.88</v>
      </c>
      <c r="BQ821" s="17">
        <v>23.05</v>
      </c>
      <c r="BR821" s="14">
        <v>228605</v>
      </c>
      <c r="BS821" s="15"/>
      <c r="BT821" s="7" t="s">
        <v>1042</v>
      </c>
      <c r="BU821" s="7" t="s">
        <v>1043</v>
      </c>
      <c r="BV821" s="19">
        <v>43936</v>
      </c>
      <c r="BW821" s="17">
        <v>2.21</v>
      </c>
      <c r="BX821" s="17">
        <v>2.2599999999999998</v>
      </c>
      <c r="BY821" s="17">
        <v>2.04</v>
      </c>
      <c r="BZ821" s="17">
        <v>2.08</v>
      </c>
      <c r="CA821" s="14">
        <v>5685577</v>
      </c>
      <c r="CB821" s="23">
        <v>1375.06</v>
      </c>
      <c r="CC821" s="14">
        <v>661088044</v>
      </c>
      <c r="CD821" s="15"/>
      <c r="CE821" t="s">
        <v>1044</v>
      </c>
      <c r="CF821" t="s">
        <v>1045</v>
      </c>
      <c r="CG821" s="19">
        <v>43936</v>
      </c>
      <c r="CH821" s="17">
        <v>50.99</v>
      </c>
      <c r="CI821" s="17">
        <v>51</v>
      </c>
      <c r="CJ821" s="17">
        <v>49.7</v>
      </c>
      <c r="CK821" s="17">
        <v>49.88</v>
      </c>
      <c r="CL821" s="14">
        <v>42674</v>
      </c>
      <c r="CM821" s="15" t="s">
        <v>1033</v>
      </c>
      <c r="CN821" s="7" t="s">
        <v>1046</v>
      </c>
      <c r="CO821" s="7" t="s">
        <v>1047</v>
      </c>
      <c r="CP821" s="19">
        <v>43936</v>
      </c>
      <c r="CQ821" s="17">
        <v>21.57</v>
      </c>
      <c r="CR821" s="17">
        <v>21.58</v>
      </c>
      <c r="CS821" s="17">
        <v>21.03</v>
      </c>
      <c r="CT821" s="17">
        <v>21.22</v>
      </c>
      <c r="CU821" s="14">
        <v>4257918</v>
      </c>
      <c r="CV821" s="23">
        <v>20251.5</v>
      </c>
      <c r="CW821" s="14">
        <v>954358934</v>
      </c>
      <c r="CX821" s="15"/>
      <c r="CY821" t="s">
        <v>1048</v>
      </c>
      <c r="CZ821" t="s">
        <v>1049</v>
      </c>
      <c r="DA821" s="19">
        <v>43936</v>
      </c>
      <c r="DB821" s="17">
        <v>6.93</v>
      </c>
      <c r="DC821" s="17">
        <v>6.93</v>
      </c>
      <c r="DD821" s="17">
        <v>6.75</v>
      </c>
      <c r="DE821" s="17">
        <v>6.77</v>
      </c>
      <c r="DF821" s="14">
        <v>33633</v>
      </c>
      <c r="DG821" s="15" t="s">
        <v>1033</v>
      </c>
      <c r="DH821" s="7" t="s">
        <v>1072</v>
      </c>
      <c r="DI821" s="7" t="s">
        <v>1073</v>
      </c>
      <c r="DJ821" s="19">
        <v>43936</v>
      </c>
      <c r="DK821" s="17">
        <v>92.29</v>
      </c>
      <c r="DL821" s="17">
        <v>92.86</v>
      </c>
      <c r="DM821" s="17">
        <v>90.37</v>
      </c>
      <c r="DN821" s="17">
        <v>91.5</v>
      </c>
      <c r="DO821" s="14">
        <v>39390</v>
      </c>
      <c r="DQ821" s="6">
        <v>43937</v>
      </c>
      <c r="DR821" s="62">
        <v>8.6800000000000002E-3</v>
      </c>
    </row>
    <row r="822" spans="1:122" ht="15" hidden="1" x14ac:dyDescent="0.25">
      <c r="A822" s="17" t="s">
        <v>8</v>
      </c>
      <c r="B822" s="17" t="s">
        <v>9</v>
      </c>
      <c r="C822" s="26" t="s">
        <v>826</v>
      </c>
      <c r="D822" s="21">
        <v>47.29</v>
      </c>
      <c r="E822" s="21">
        <v>47.29</v>
      </c>
      <c r="F822" s="21">
        <v>46.75</v>
      </c>
      <c r="G822" s="21">
        <v>47.1</v>
      </c>
      <c r="H822" s="21">
        <v>1576</v>
      </c>
      <c r="I822" s="15"/>
      <c r="J822" s="9" t="s">
        <v>1027</v>
      </c>
      <c r="K822" s="9" t="s">
        <v>1028</v>
      </c>
      <c r="L822" s="12" t="s">
        <v>826</v>
      </c>
      <c r="M822" s="10">
        <v>28.047999999999998</v>
      </c>
      <c r="N822" s="10">
        <v>28.288</v>
      </c>
      <c r="O822" s="10">
        <v>27.771999999999998</v>
      </c>
      <c r="P822" s="10">
        <v>28.19</v>
      </c>
      <c r="Q822" s="10">
        <v>9504615</v>
      </c>
      <c r="R822" s="10">
        <v>83043.850000000006</v>
      </c>
      <c r="S822" s="10">
        <v>2945851394</v>
      </c>
      <c r="T822" s="15"/>
      <c r="U822" s="7" t="s">
        <v>1031</v>
      </c>
      <c r="V822" s="7" t="s">
        <v>1032</v>
      </c>
      <c r="W822" s="19">
        <v>43935</v>
      </c>
      <c r="X822" s="17">
        <v>9.81</v>
      </c>
      <c r="Y822" s="17">
        <v>9.82</v>
      </c>
      <c r="Z822" s="17">
        <v>9.57</v>
      </c>
      <c r="AA822" s="17">
        <v>9.75</v>
      </c>
      <c r="AB822" s="14">
        <v>103327</v>
      </c>
      <c r="AC822" s="15"/>
      <c r="AD822" s="7" t="s">
        <v>1034</v>
      </c>
      <c r="AE822" s="7" t="s">
        <v>1035</v>
      </c>
      <c r="AF822" s="19">
        <v>43935</v>
      </c>
      <c r="AG822" s="17">
        <v>11.3</v>
      </c>
      <c r="AH822" s="17">
        <v>11.62</v>
      </c>
      <c r="AI822" s="17">
        <v>11.29</v>
      </c>
      <c r="AJ822" s="17">
        <v>11.57</v>
      </c>
      <c r="AK822" s="14">
        <v>9707549</v>
      </c>
      <c r="AL822" s="23">
        <v>35623.620000000003</v>
      </c>
      <c r="AM822" s="14">
        <v>3078964918</v>
      </c>
      <c r="AN822" s="15"/>
      <c r="AO822" s="7" t="s">
        <v>1036</v>
      </c>
      <c r="AP822" s="7" t="s">
        <v>1037</v>
      </c>
      <c r="AQ822" s="19">
        <v>43935</v>
      </c>
      <c r="AR822" s="17">
        <v>3.6999999999999998E-2</v>
      </c>
      <c r="AS822" s="17">
        <v>3.6999999999999998E-2</v>
      </c>
      <c r="AT822" s="17">
        <v>3.5000000000000003E-2</v>
      </c>
      <c r="AU822" s="17">
        <v>3.6999999999999998E-2</v>
      </c>
      <c r="AV822" s="14">
        <v>1542497</v>
      </c>
      <c r="AW822" s="17">
        <v>24.84</v>
      </c>
      <c r="AX822" s="14">
        <v>671461957</v>
      </c>
      <c r="AY822" s="15"/>
      <c r="AZ822" s="7" t="s">
        <v>1038</v>
      </c>
      <c r="BA822" s="7" t="s">
        <v>1039</v>
      </c>
      <c r="BB822" s="19">
        <v>43935</v>
      </c>
      <c r="BC822" s="17">
        <v>99.6</v>
      </c>
      <c r="BD822" s="17">
        <v>102</v>
      </c>
      <c r="BE822" s="17">
        <v>96.85</v>
      </c>
      <c r="BF822" s="17">
        <v>101.81</v>
      </c>
      <c r="BG822" s="14">
        <v>2009049</v>
      </c>
      <c r="BH822" s="23">
        <v>36079.57</v>
      </c>
      <c r="BI822" s="14">
        <v>354381396</v>
      </c>
      <c r="BJ822" s="15"/>
      <c r="BK822" t="s">
        <v>1040</v>
      </c>
      <c r="BL822" t="s">
        <v>1041</v>
      </c>
      <c r="BM822" s="19">
        <v>43935</v>
      </c>
      <c r="BN822" s="17">
        <v>22.25</v>
      </c>
      <c r="BO822" s="17">
        <v>22.47</v>
      </c>
      <c r="BP822" s="17">
        <v>22.11</v>
      </c>
      <c r="BQ822" s="17">
        <v>22.43</v>
      </c>
      <c r="BR822" s="14">
        <v>189433</v>
      </c>
      <c r="BS822" s="15"/>
      <c r="BT822" s="7" t="s">
        <v>1042</v>
      </c>
      <c r="BU822" s="7" t="s">
        <v>1043</v>
      </c>
      <c r="BV822" s="19">
        <v>43935</v>
      </c>
      <c r="BW822" s="17">
        <v>2.02</v>
      </c>
      <c r="BX822" s="17">
        <v>2.2000000000000002</v>
      </c>
      <c r="BY822" s="17">
        <v>1.9650000000000001</v>
      </c>
      <c r="BZ822" s="17">
        <v>2.17</v>
      </c>
      <c r="CA822" s="14">
        <v>5794572</v>
      </c>
      <c r="CB822" s="23">
        <v>1434.56</v>
      </c>
      <c r="CC822" s="14">
        <v>661088044</v>
      </c>
      <c r="CD822" s="15"/>
      <c r="CE822" t="s">
        <v>1044</v>
      </c>
      <c r="CF822" t="s">
        <v>1045</v>
      </c>
      <c r="CG822" s="19">
        <v>43935</v>
      </c>
      <c r="CH822" s="17">
        <v>49.4</v>
      </c>
      <c r="CI822" s="17">
        <v>50</v>
      </c>
      <c r="CJ822" s="17">
        <v>49</v>
      </c>
      <c r="CK822" s="17">
        <v>50</v>
      </c>
      <c r="CL822" s="14">
        <v>43921</v>
      </c>
      <c r="CM822" s="15" t="s">
        <v>1033</v>
      </c>
      <c r="CN822" s="7" t="s">
        <v>1046</v>
      </c>
      <c r="CO822" s="7" t="s">
        <v>1047</v>
      </c>
      <c r="CP822" s="19">
        <v>43935</v>
      </c>
      <c r="CQ822" s="17">
        <v>22.12</v>
      </c>
      <c r="CR822" s="17">
        <v>22.28</v>
      </c>
      <c r="CS822" s="17">
        <v>21.65</v>
      </c>
      <c r="CT822" s="17">
        <v>22</v>
      </c>
      <c r="CU822" s="14">
        <v>5138318</v>
      </c>
      <c r="CV822" s="23">
        <v>20995.9</v>
      </c>
      <c r="CW822" s="14">
        <v>954358934</v>
      </c>
      <c r="CX822" s="15"/>
      <c r="CY822" t="s">
        <v>1048</v>
      </c>
      <c r="CZ822" t="s">
        <v>1049</v>
      </c>
      <c r="DA822" s="19">
        <v>43935</v>
      </c>
      <c r="DB822" s="17">
        <v>6.71</v>
      </c>
      <c r="DC822" s="17">
        <v>6.81</v>
      </c>
      <c r="DD822" s="17">
        <v>6.71</v>
      </c>
      <c r="DE822" s="17">
        <v>6.81</v>
      </c>
      <c r="DF822" s="14">
        <v>36211</v>
      </c>
      <c r="DG822" s="15" t="s">
        <v>1033</v>
      </c>
      <c r="DH822" s="7" t="s">
        <v>1072</v>
      </c>
      <c r="DI822" s="7" t="s">
        <v>1073</v>
      </c>
      <c r="DJ822" s="19">
        <v>43935</v>
      </c>
      <c r="DK822" s="17">
        <v>90.1</v>
      </c>
      <c r="DL822" s="17">
        <v>92.11</v>
      </c>
      <c r="DM822" s="17">
        <v>89.88</v>
      </c>
      <c r="DN822" s="17">
        <v>92.11</v>
      </c>
      <c r="DO822" s="14">
        <v>57641</v>
      </c>
      <c r="DQ822" s="6">
        <v>43936</v>
      </c>
      <c r="DR822" s="62">
        <v>9.3799999999999994E-3</v>
      </c>
    </row>
    <row r="823" spans="1:122" ht="15" hidden="1" x14ac:dyDescent="0.25">
      <c r="A823" s="17" t="s">
        <v>8</v>
      </c>
      <c r="B823" s="17" t="s">
        <v>9</v>
      </c>
      <c r="C823" s="26" t="s">
        <v>827</v>
      </c>
      <c r="D823" s="21">
        <v>0</v>
      </c>
      <c r="E823" s="21">
        <v>0</v>
      </c>
      <c r="F823" s="21">
        <v>0</v>
      </c>
      <c r="G823" s="21">
        <v>47.28</v>
      </c>
      <c r="H823" s="21">
        <v>0</v>
      </c>
      <c r="I823" s="15"/>
      <c r="J823" s="9" t="s">
        <v>1027</v>
      </c>
      <c r="K823" s="9" t="s">
        <v>1028</v>
      </c>
      <c r="L823" s="12" t="s">
        <v>827</v>
      </c>
      <c r="M823" s="10">
        <v>28.207999999999998</v>
      </c>
      <c r="N823" s="10">
        <v>28.306000000000001</v>
      </c>
      <c r="O823" s="10">
        <v>27.442</v>
      </c>
      <c r="P823" s="10">
        <v>28.047999999999998</v>
      </c>
      <c r="Q823" s="10">
        <v>7426090</v>
      </c>
      <c r="R823" s="10">
        <v>82624.06</v>
      </c>
      <c r="S823" s="10">
        <v>2945851394</v>
      </c>
      <c r="T823" s="15"/>
      <c r="U823" s="7" t="s">
        <v>1031</v>
      </c>
      <c r="V823" s="7" t="s">
        <v>1032</v>
      </c>
      <c r="W823" s="19">
        <v>43930</v>
      </c>
      <c r="X823" s="17">
        <v>9.8000000000000007</v>
      </c>
      <c r="Y823" s="17">
        <v>9.86</v>
      </c>
      <c r="Z823" s="17">
        <v>9.73</v>
      </c>
      <c r="AA823" s="17">
        <v>9.84</v>
      </c>
      <c r="AB823" s="14">
        <v>55889</v>
      </c>
      <c r="AC823" s="15"/>
      <c r="AD823" s="7" t="s">
        <v>1034</v>
      </c>
      <c r="AE823" s="7" t="s">
        <v>1035</v>
      </c>
      <c r="AF823" s="19">
        <v>43930</v>
      </c>
      <c r="AG823" s="17">
        <v>11.46</v>
      </c>
      <c r="AH823" s="17">
        <v>11.53</v>
      </c>
      <c r="AI823" s="17">
        <v>11.2</v>
      </c>
      <c r="AJ823" s="17">
        <v>11.34</v>
      </c>
      <c r="AK823" s="14">
        <v>11128021</v>
      </c>
      <c r="AL823" s="23">
        <v>34915.46</v>
      </c>
      <c r="AM823" s="14">
        <v>3078964918</v>
      </c>
      <c r="AN823" s="15"/>
      <c r="AO823" s="7" t="s">
        <v>1036</v>
      </c>
      <c r="AP823" s="7" t="s">
        <v>1037</v>
      </c>
      <c r="AQ823" s="19">
        <v>43930</v>
      </c>
      <c r="AR823" s="17">
        <v>3.5999999999999997E-2</v>
      </c>
      <c r="AS823" s="17">
        <v>3.6999999999999998E-2</v>
      </c>
      <c r="AT823" s="17">
        <v>3.5999999999999997E-2</v>
      </c>
      <c r="AU823" s="17">
        <v>3.6999999999999998E-2</v>
      </c>
      <c r="AV823" s="14">
        <v>1099746</v>
      </c>
      <c r="AW823" s="17">
        <v>24.84</v>
      </c>
      <c r="AX823" s="14">
        <v>671461957</v>
      </c>
      <c r="AY823" s="15"/>
      <c r="AZ823" s="7" t="s">
        <v>1038</v>
      </c>
      <c r="BA823" s="7" t="s">
        <v>1039</v>
      </c>
      <c r="BB823" s="19">
        <v>43930</v>
      </c>
      <c r="BC823" s="17">
        <v>96</v>
      </c>
      <c r="BD823" s="17">
        <v>99.5</v>
      </c>
      <c r="BE823" s="17">
        <v>95.17</v>
      </c>
      <c r="BF823" s="17">
        <v>99.5</v>
      </c>
      <c r="BG823" s="14">
        <v>1706318</v>
      </c>
      <c r="BH823" s="23">
        <v>35260.949999999997</v>
      </c>
      <c r="BI823" s="14">
        <v>354381396</v>
      </c>
      <c r="BJ823" s="15"/>
      <c r="BK823" t="s">
        <v>1040</v>
      </c>
      <c r="BL823" t="s">
        <v>1041</v>
      </c>
      <c r="BM823" s="19">
        <v>43930</v>
      </c>
      <c r="BN823" s="17">
        <v>22.46</v>
      </c>
      <c r="BO823" s="17">
        <v>22.49</v>
      </c>
      <c r="BP823" s="17">
        <v>22.23</v>
      </c>
      <c r="BQ823" s="17">
        <v>22.49</v>
      </c>
      <c r="BR823" s="14">
        <v>116608</v>
      </c>
      <c r="BS823" s="15"/>
      <c r="BT823" s="7" t="s">
        <v>1042</v>
      </c>
      <c r="BU823" s="7" t="s">
        <v>1043</v>
      </c>
      <c r="BV823" s="19">
        <v>43930</v>
      </c>
      <c r="BW823" s="17">
        <v>2.0499999999999998</v>
      </c>
      <c r="BX823" s="17">
        <v>2.1</v>
      </c>
      <c r="BY823" s="17">
        <v>1.95</v>
      </c>
      <c r="BZ823" s="17">
        <v>1.99</v>
      </c>
      <c r="CA823" s="14">
        <v>5385232</v>
      </c>
      <c r="CB823" s="23">
        <v>1315.57</v>
      </c>
      <c r="CC823" s="14">
        <v>661088044</v>
      </c>
      <c r="CD823" s="15"/>
      <c r="CE823" t="s">
        <v>1044</v>
      </c>
      <c r="CF823" t="s">
        <v>1045</v>
      </c>
      <c r="CG823" s="19">
        <v>43930</v>
      </c>
      <c r="CH823" s="17">
        <v>49.31</v>
      </c>
      <c r="CI823" s="17">
        <v>49.35</v>
      </c>
      <c r="CJ823" s="17">
        <v>48.9</v>
      </c>
      <c r="CK823" s="17">
        <v>49.27</v>
      </c>
      <c r="CL823" s="14">
        <v>37080</v>
      </c>
      <c r="CM823" s="15" t="s">
        <v>1033</v>
      </c>
      <c r="CN823" s="7" t="s">
        <v>1046</v>
      </c>
      <c r="CO823" s="7" t="s">
        <v>1047</v>
      </c>
      <c r="CP823" s="19">
        <v>43930</v>
      </c>
      <c r="CQ823" s="17">
        <v>21.61</v>
      </c>
      <c r="CR823" s="17">
        <v>21.87</v>
      </c>
      <c r="CS823" s="17">
        <v>21.11</v>
      </c>
      <c r="CT823" s="17">
        <v>21.84</v>
      </c>
      <c r="CU823" s="14">
        <v>3834324</v>
      </c>
      <c r="CV823" s="23">
        <v>20843.2</v>
      </c>
      <c r="CW823" s="14">
        <v>954358934</v>
      </c>
      <c r="CX823" s="15"/>
      <c r="CY823" t="s">
        <v>1048</v>
      </c>
      <c r="CZ823" t="s">
        <v>1049</v>
      </c>
      <c r="DA823" s="19">
        <v>43930</v>
      </c>
      <c r="DB823" s="17">
        <v>6.6</v>
      </c>
      <c r="DC823" s="17">
        <v>6.68</v>
      </c>
      <c r="DD823" s="17">
        <v>6.58</v>
      </c>
      <c r="DE823" s="17">
        <v>6.68</v>
      </c>
      <c r="DF823" s="14">
        <v>126866</v>
      </c>
      <c r="DG823" s="15" t="s">
        <v>1033</v>
      </c>
      <c r="DH823" s="7" t="s">
        <v>1072</v>
      </c>
      <c r="DI823" s="7" t="s">
        <v>1073</v>
      </c>
      <c r="DJ823" s="19">
        <v>43930</v>
      </c>
      <c r="DK823" s="17">
        <v>89.59</v>
      </c>
      <c r="DL823" s="17">
        <v>89.99</v>
      </c>
      <c r="DM823" s="17">
        <v>87.89</v>
      </c>
      <c r="DN823" s="17">
        <v>89.87</v>
      </c>
      <c r="DO823" s="14">
        <v>50460</v>
      </c>
      <c r="DQ823" s="6">
        <v>43935</v>
      </c>
      <c r="DR823" s="62">
        <v>9.3400000000000011E-3</v>
      </c>
    </row>
    <row r="824" spans="1:122" ht="15" hidden="1" x14ac:dyDescent="0.25">
      <c r="A824" s="17" t="s">
        <v>8</v>
      </c>
      <c r="B824" s="17" t="s">
        <v>9</v>
      </c>
      <c r="C824" s="26" t="s">
        <v>828</v>
      </c>
      <c r="D824" s="21">
        <v>47.43</v>
      </c>
      <c r="E824" s="21">
        <v>47.43</v>
      </c>
      <c r="F824" s="21">
        <v>47</v>
      </c>
      <c r="G824" s="21">
        <v>47.28</v>
      </c>
      <c r="H824" s="21">
        <v>394</v>
      </c>
      <c r="I824" s="15"/>
      <c r="J824" s="9" t="s">
        <v>1027</v>
      </c>
      <c r="K824" s="9" t="s">
        <v>1028</v>
      </c>
      <c r="L824" s="12" t="s">
        <v>828</v>
      </c>
      <c r="M824" s="10">
        <v>27.896000000000001</v>
      </c>
      <c r="N824" s="10">
        <v>28.715</v>
      </c>
      <c r="O824" s="10">
        <v>27.683</v>
      </c>
      <c r="P824" s="10">
        <v>27.887</v>
      </c>
      <c r="Q824" s="10">
        <v>9117634</v>
      </c>
      <c r="R824" s="10">
        <v>82151.839999999997</v>
      </c>
      <c r="S824" s="10">
        <v>2945851394</v>
      </c>
      <c r="T824" s="15"/>
      <c r="U824" s="7" t="s">
        <v>1031</v>
      </c>
      <c r="V824" s="7" t="s">
        <v>1032</v>
      </c>
      <c r="W824" s="19">
        <v>43929</v>
      </c>
      <c r="X824" s="17">
        <v>9.85</v>
      </c>
      <c r="Y824" s="17">
        <v>9.85</v>
      </c>
      <c r="Z824" s="17">
        <v>9.56</v>
      </c>
      <c r="AA824" s="17">
        <v>9.6300000000000008</v>
      </c>
      <c r="AB824" s="14">
        <v>635727</v>
      </c>
      <c r="AC824" s="15"/>
      <c r="AD824" s="7" t="s">
        <v>1034</v>
      </c>
      <c r="AE824" s="7" t="s">
        <v>1035</v>
      </c>
      <c r="AF824" s="19">
        <v>43929</v>
      </c>
      <c r="AG824" s="17">
        <v>11</v>
      </c>
      <c r="AH824" s="17">
        <v>11.62</v>
      </c>
      <c r="AI824" s="17">
        <v>11</v>
      </c>
      <c r="AJ824" s="17">
        <v>11.25</v>
      </c>
      <c r="AK824" s="14">
        <v>14139486</v>
      </c>
      <c r="AL824" s="23">
        <v>34638.36</v>
      </c>
      <c r="AM824" s="14">
        <v>3078964918</v>
      </c>
      <c r="AN824" s="15"/>
      <c r="AO824" s="7" t="s">
        <v>1036</v>
      </c>
      <c r="AP824" s="7" t="s">
        <v>1037</v>
      </c>
      <c r="AQ824" s="19">
        <v>43929</v>
      </c>
      <c r="AR824" s="17">
        <v>3.5999999999999997E-2</v>
      </c>
      <c r="AS824" s="17">
        <v>3.5999999999999997E-2</v>
      </c>
      <c r="AT824" s="17">
        <v>3.4000000000000002E-2</v>
      </c>
      <c r="AU824" s="17">
        <v>3.5999999999999997E-2</v>
      </c>
      <c r="AV824" s="14">
        <v>852348</v>
      </c>
      <c r="AW824" s="17">
        <v>24.17</v>
      </c>
      <c r="AX824" s="14">
        <v>671461957</v>
      </c>
      <c r="AY824" s="15"/>
      <c r="AZ824" s="7" t="s">
        <v>1038</v>
      </c>
      <c r="BA824" s="7" t="s">
        <v>1039</v>
      </c>
      <c r="BB824" s="19">
        <v>43929</v>
      </c>
      <c r="BC824" s="17">
        <v>89.7</v>
      </c>
      <c r="BD824" s="17">
        <v>95.7</v>
      </c>
      <c r="BE824" s="17">
        <v>88.13</v>
      </c>
      <c r="BF824" s="17">
        <v>92.89</v>
      </c>
      <c r="BG824" s="14">
        <v>1978093</v>
      </c>
      <c r="BH824" s="23">
        <v>32918.49</v>
      </c>
      <c r="BI824" s="14">
        <v>354381396</v>
      </c>
      <c r="BJ824" s="15"/>
      <c r="BK824" t="s">
        <v>1040</v>
      </c>
      <c r="BL824" t="s">
        <v>1041</v>
      </c>
      <c r="BM824" s="19">
        <v>43929</v>
      </c>
      <c r="BN824" s="17">
        <v>22.25</v>
      </c>
      <c r="BO824" s="17">
        <v>22.5</v>
      </c>
      <c r="BP824" s="17">
        <v>22.06</v>
      </c>
      <c r="BQ824" s="17">
        <v>22.31</v>
      </c>
      <c r="BR824" s="14">
        <v>150786</v>
      </c>
      <c r="BS824" s="15"/>
      <c r="BT824" s="7" t="s">
        <v>1042</v>
      </c>
      <c r="BU824" s="7" t="s">
        <v>1043</v>
      </c>
      <c r="BV824" s="19">
        <v>43929</v>
      </c>
      <c r="BW824" s="17">
        <v>1.93</v>
      </c>
      <c r="BX824" s="17">
        <v>1.99</v>
      </c>
      <c r="BY824" s="17">
        <v>1.84</v>
      </c>
      <c r="BZ824" s="17">
        <v>1.97</v>
      </c>
      <c r="CA824" s="14">
        <v>7332247</v>
      </c>
      <c r="CB824" s="23">
        <v>1302.3399999999999</v>
      </c>
      <c r="CC824" s="14">
        <v>661088044</v>
      </c>
      <c r="CD824" s="15"/>
      <c r="CE824" t="s">
        <v>1044</v>
      </c>
      <c r="CF824" t="s">
        <v>1045</v>
      </c>
      <c r="CG824" s="19">
        <v>43929</v>
      </c>
      <c r="CH824" s="17">
        <v>48.29</v>
      </c>
      <c r="CI824" s="17">
        <v>49</v>
      </c>
      <c r="CJ824" s="17">
        <v>48</v>
      </c>
      <c r="CK824" s="17">
        <v>48.49</v>
      </c>
      <c r="CL824" s="14">
        <v>26896</v>
      </c>
      <c r="CM824" s="15" t="s">
        <v>1033</v>
      </c>
      <c r="CN824" s="7" t="s">
        <v>1046</v>
      </c>
      <c r="CO824" s="7" t="s">
        <v>1047</v>
      </c>
      <c r="CP824" s="19">
        <v>43929</v>
      </c>
      <c r="CQ824" s="17">
        <v>20.97</v>
      </c>
      <c r="CR824" s="17">
        <v>21.47</v>
      </c>
      <c r="CS824" s="17">
        <v>20.74</v>
      </c>
      <c r="CT824" s="17">
        <v>21.03</v>
      </c>
      <c r="CU824" s="14">
        <v>4730392</v>
      </c>
      <c r="CV824" s="23">
        <v>20070.169999999998</v>
      </c>
      <c r="CW824" s="14">
        <v>954358934</v>
      </c>
      <c r="CX824" s="15"/>
      <c r="CY824" t="s">
        <v>1048</v>
      </c>
      <c r="CZ824" t="s">
        <v>1049</v>
      </c>
      <c r="DA824" s="19">
        <v>43929</v>
      </c>
      <c r="DB824" s="17">
        <v>6.55</v>
      </c>
      <c r="DC824" s="17">
        <v>6.62</v>
      </c>
      <c r="DD824" s="17">
        <v>6.5</v>
      </c>
      <c r="DE824" s="17">
        <v>6.62</v>
      </c>
      <c r="DF824" s="14">
        <v>85427</v>
      </c>
      <c r="DG824" s="15" t="s">
        <v>1033</v>
      </c>
      <c r="DH824" s="7" t="s">
        <v>1072</v>
      </c>
      <c r="DI824" s="7" t="s">
        <v>1073</v>
      </c>
      <c r="DJ824" s="19">
        <v>43929</v>
      </c>
      <c r="DK824" s="17">
        <v>86.5</v>
      </c>
      <c r="DL824" s="17">
        <v>89.3</v>
      </c>
      <c r="DM824" s="17">
        <v>86</v>
      </c>
      <c r="DN824" s="17">
        <v>88.14</v>
      </c>
      <c r="DO824" s="14">
        <v>67021</v>
      </c>
      <c r="DQ824" s="6">
        <v>43930</v>
      </c>
      <c r="DR824" s="62">
        <v>9.4599999999999997E-3</v>
      </c>
    </row>
    <row r="825" spans="1:122" ht="15" hidden="1" x14ac:dyDescent="0.25">
      <c r="A825" s="17" t="s">
        <v>8</v>
      </c>
      <c r="B825" s="17" t="s">
        <v>9</v>
      </c>
      <c r="C825" s="26" t="s">
        <v>829</v>
      </c>
      <c r="D825" s="21">
        <v>47.6</v>
      </c>
      <c r="E825" s="21">
        <v>47.6</v>
      </c>
      <c r="F825" s="21">
        <v>46.25</v>
      </c>
      <c r="G825" s="21">
        <v>46.87</v>
      </c>
      <c r="H825" s="21">
        <v>586</v>
      </c>
      <c r="I825" s="15"/>
      <c r="J825" s="9" t="s">
        <v>1027</v>
      </c>
      <c r="K825" s="9" t="s">
        <v>1028</v>
      </c>
      <c r="L825" s="12" t="s">
        <v>829</v>
      </c>
      <c r="M825" s="10">
        <v>28.484000000000002</v>
      </c>
      <c r="N825" s="10">
        <v>28.751000000000001</v>
      </c>
      <c r="O825" s="10">
        <v>27.629000000000001</v>
      </c>
      <c r="P825" s="10">
        <v>28.225999999999999</v>
      </c>
      <c r="Q825" s="10">
        <v>10284503</v>
      </c>
      <c r="R825" s="10">
        <v>83148.72</v>
      </c>
      <c r="S825" s="10">
        <v>2945851394</v>
      </c>
      <c r="T825" s="15"/>
      <c r="U825" s="7" t="s">
        <v>1031</v>
      </c>
      <c r="V825" s="7" t="s">
        <v>1032</v>
      </c>
      <c r="W825" s="19">
        <v>43928</v>
      </c>
      <c r="X825" s="17">
        <v>9.8000000000000007</v>
      </c>
      <c r="Y825" s="17">
        <v>9.86</v>
      </c>
      <c r="Z825" s="17">
        <v>9.64</v>
      </c>
      <c r="AA825" s="17">
        <v>9.74</v>
      </c>
      <c r="AB825" s="14">
        <v>394053</v>
      </c>
      <c r="AC825" s="15"/>
      <c r="AD825" s="7" t="s">
        <v>1034</v>
      </c>
      <c r="AE825" s="7" t="s">
        <v>1035</v>
      </c>
      <c r="AF825" s="19">
        <v>43928</v>
      </c>
      <c r="AG825" s="17">
        <v>11.75</v>
      </c>
      <c r="AH825" s="17">
        <v>12.08</v>
      </c>
      <c r="AI825" s="17">
        <v>11.22</v>
      </c>
      <c r="AJ825" s="17">
        <v>11.42</v>
      </c>
      <c r="AK825" s="14">
        <v>19691061</v>
      </c>
      <c r="AL825" s="23">
        <v>35161.78</v>
      </c>
      <c r="AM825" s="14">
        <v>3078964918</v>
      </c>
      <c r="AN825" s="15"/>
      <c r="AO825" s="7" t="s">
        <v>1036</v>
      </c>
      <c r="AP825" s="7" t="s">
        <v>1037</v>
      </c>
      <c r="AQ825" s="19">
        <v>43928</v>
      </c>
      <c r="AR825" s="17">
        <v>3.7999999999999999E-2</v>
      </c>
      <c r="AS825" s="17">
        <v>3.7999999999999999E-2</v>
      </c>
      <c r="AT825" s="17">
        <v>3.5000000000000003E-2</v>
      </c>
      <c r="AU825" s="17">
        <v>3.5999999999999997E-2</v>
      </c>
      <c r="AV825" s="14">
        <v>3341760</v>
      </c>
      <c r="AW825" s="17">
        <v>22.77</v>
      </c>
      <c r="AX825" s="14">
        <v>632486957</v>
      </c>
      <c r="AY825" s="15"/>
      <c r="AZ825" s="7" t="s">
        <v>1038</v>
      </c>
      <c r="BA825" s="7" t="s">
        <v>1039</v>
      </c>
      <c r="BB825" s="19">
        <v>43928</v>
      </c>
      <c r="BC825" s="17">
        <v>95.1</v>
      </c>
      <c r="BD825" s="17">
        <v>96.9</v>
      </c>
      <c r="BE825" s="17">
        <v>90.42</v>
      </c>
      <c r="BF825" s="17">
        <v>92.45</v>
      </c>
      <c r="BG825" s="14">
        <v>1575093</v>
      </c>
      <c r="BH825" s="23">
        <v>32762.560000000001</v>
      </c>
      <c r="BI825" s="14">
        <v>354381396</v>
      </c>
      <c r="BJ825" s="15"/>
      <c r="BK825" t="s">
        <v>1040</v>
      </c>
      <c r="BL825" t="s">
        <v>1041</v>
      </c>
      <c r="BM825" s="19">
        <v>43928</v>
      </c>
      <c r="BN825" s="17">
        <v>22.47</v>
      </c>
      <c r="BO825" s="17">
        <v>22.52</v>
      </c>
      <c r="BP825" s="17">
        <v>22.08</v>
      </c>
      <c r="BQ825" s="17">
        <v>22.33</v>
      </c>
      <c r="BR825" s="14">
        <v>173012</v>
      </c>
      <c r="BS825" s="15"/>
      <c r="BT825" s="7" t="s">
        <v>1042</v>
      </c>
      <c r="BU825" s="7" t="s">
        <v>1043</v>
      </c>
      <c r="BV825" s="19">
        <v>43928</v>
      </c>
      <c r="BW825" s="17">
        <v>2.15</v>
      </c>
      <c r="BX825" s="17">
        <v>2.2000000000000002</v>
      </c>
      <c r="BY825" s="17">
        <v>1.82</v>
      </c>
      <c r="BZ825" s="17">
        <v>1.94</v>
      </c>
      <c r="CA825" s="14">
        <v>11636173</v>
      </c>
      <c r="CB825" s="23">
        <v>1282.51</v>
      </c>
      <c r="CC825" s="14">
        <v>661088044</v>
      </c>
      <c r="CD825" s="15"/>
      <c r="CE825" t="s">
        <v>1044</v>
      </c>
      <c r="CF825" t="s">
        <v>1045</v>
      </c>
      <c r="CG825" s="19">
        <v>43928</v>
      </c>
      <c r="CH825" s="17">
        <v>50.1</v>
      </c>
      <c r="CI825" s="17">
        <v>50.4</v>
      </c>
      <c r="CJ825" s="17">
        <v>48.15</v>
      </c>
      <c r="CK825" s="17">
        <v>48.57</v>
      </c>
      <c r="CL825" s="14">
        <v>53566</v>
      </c>
      <c r="CM825" s="15" t="s">
        <v>1033</v>
      </c>
      <c r="CN825" s="7" t="s">
        <v>1046</v>
      </c>
      <c r="CO825" s="7" t="s">
        <v>1047</v>
      </c>
      <c r="CP825" s="19">
        <v>43928</v>
      </c>
      <c r="CQ825" s="17">
        <v>21.57</v>
      </c>
      <c r="CR825" s="17">
        <v>21.73</v>
      </c>
      <c r="CS825" s="17">
        <v>20.69</v>
      </c>
      <c r="CT825" s="17">
        <v>21.2</v>
      </c>
      <c r="CU825" s="14">
        <v>5626119</v>
      </c>
      <c r="CV825" s="23">
        <v>20232.41</v>
      </c>
      <c r="CW825" s="14">
        <v>954358934</v>
      </c>
      <c r="CX825" s="15"/>
      <c r="CY825" t="s">
        <v>1048</v>
      </c>
      <c r="CZ825" t="s">
        <v>1049</v>
      </c>
      <c r="DA825" s="19">
        <v>43928</v>
      </c>
      <c r="DB825" s="17">
        <v>6.83</v>
      </c>
      <c r="DC825" s="17">
        <v>6.83</v>
      </c>
      <c r="DD825" s="17">
        <v>6.55</v>
      </c>
      <c r="DE825" s="17">
        <v>6.55</v>
      </c>
      <c r="DF825" s="14">
        <v>134777</v>
      </c>
      <c r="DG825" s="15" t="s">
        <v>1033</v>
      </c>
      <c r="DH825" s="7" t="s">
        <v>1072</v>
      </c>
      <c r="DI825" s="7" t="s">
        <v>1073</v>
      </c>
      <c r="DJ825" s="19">
        <v>43928</v>
      </c>
      <c r="DK825" s="17">
        <v>90.52</v>
      </c>
      <c r="DL825" s="17">
        <v>91.4</v>
      </c>
      <c r="DM825" s="17">
        <v>87</v>
      </c>
      <c r="DN825" s="17">
        <v>87.99</v>
      </c>
      <c r="DO825" s="14">
        <v>111046</v>
      </c>
      <c r="DQ825" s="6">
        <v>43929</v>
      </c>
      <c r="DR825" s="62">
        <v>9.7099999999999999E-3</v>
      </c>
    </row>
    <row r="826" spans="1:122" ht="15" hidden="1" x14ac:dyDescent="0.25">
      <c r="A826" s="17" t="s">
        <v>8</v>
      </c>
      <c r="B826" s="17" t="s">
        <v>9</v>
      </c>
      <c r="C826" s="26" t="s">
        <v>830</v>
      </c>
      <c r="D826" s="21">
        <v>45.6</v>
      </c>
      <c r="E826" s="21">
        <v>46</v>
      </c>
      <c r="F826" s="21">
        <v>45</v>
      </c>
      <c r="G826" s="21">
        <v>46</v>
      </c>
      <c r="H826" s="21">
        <v>1805</v>
      </c>
      <c r="I826" s="15"/>
      <c r="J826" s="9" t="s">
        <v>1027</v>
      </c>
      <c r="K826" s="9" t="s">
        <v>1028</v>
      </c>
      <c r="L826" s="12" t="s">
        <v>830</v>
      </c>
      <c r="M826" s="10">
        <v>27.335000000000001</v>
      </c>
      <c r="N826" s="10">
        <v>28.31</v>
      </c>
      <c r="O826" s="10">
        <v>27.202000000000002</v>
      </c>
      <c r="P826" s="10">
        <v>28.306000000000001</v>
      </c>
      <c r="Q826" s="10">
        <v>8897989</v>
      </c>
      <c r="R826" s="10">
        <v>83384.679999999993</v>
      </c>
      <c r="S826" s="10">
        <v>2945851394</v>
      </c>
      <c r="T826" s="15"/>
      <c r="U826" s="7" t="s">
        <v>1031</v>
      </c>
      <c r="V826" s="7" t="s">
        <v>1032</v>
      </c>
      <c r="W826" s="19">
        <v>43927</v>
      </c>
      <c r="X826" s="17">
        <v>9.4</v>
      </c>
      <c r="Y826" s="17">
        <v>9.58</v>
      </c>
      <c r="Z826" s="17">
        <v>9.3699999999999992</v>
      </c>
      <c r="AA826" s="17">
        <v>9.58</v>
      </c>
      <c r="AB826" s="14">
        <v>83026</v>
      </c>
      <c r="AC826" s="15"/>
      <c r="AD826" s="7" t="s">
        <v>1034</v>
      </c>
      <c r="AE826" s="7" t="s">
        <v>1035</v>
      </c>
      <c r="AF826" s="19">
        <v>43927</v>
      </c>
      <c r="AG826" s="17">
        <v>10.61</v>
      </c>
      <c r="AH826" s="17">
        <v>11.285</v>
      </c>
      <c r="AI826" s="17">
        <v>10.58</v>
      </c>
      <c r="AJ826" s="17">
        <v>11.22</v>
      </c>
      <c r="AK826" s="14">
        <v>14233619</v>
      </c>
      <c r="AL826" s="23">
        <v>34545.99</v>
      </c>
      <c r="AM826" s="14">
        <v>3078964918</v>
      </c>
      <c r="AN826" s="15"/>
      <c r="AO826" s="7" t="s">
        <v>1036</v>
      </c>
      <c r="AP826" s="7" t="s">
        <v>1037</v>
      </c>
      <c r="AQ826" s="19">
        <v>43927</v>
      </c>
      <c r="AR826" s="17">
        <v>3.5999999999999997E-2</v>
      </c>
      <c r="AS826" s="17">
        <v>3.6999999999999998E-2</v>
      </c>
      <c r="AT826" s="17">
        <v>3.5000000000000003E-2</v>
      </c>
      <c r="AU826" s="17">
        <v>3.6999999999999998E-2</v>
      </c>
      <c r="AV826" s="14">
        <v>2656544</v>
      </c>
      <c r="AW826" s="17">
        <v>23.4</v>
      </c>
      <c r="AX826" s="14">
        <v>632486957</v>
      </c>
      <c r="AY826" s="15"/>
      <c r="AZ826" s="7" t="s">
        <v>1038</v>
      </c>
      <c r="BA826" s="7" t="s">
        <v>1039</v>
      </c>
      <c r="BB826" s="19">
        <v>43927</v>
      </c>
      <c r="BC826" s="17">
        <v>85.56</v>
      </c>
      <c r="BD826" s="17">
        <v>92.1</v>
      </c>
      <c r="BE826" s="17">
        <v>85.5</v>
      </c>
      <c r="BF826" s="17">
        <v>92</v>
      </c>
      <c r="BG826" s="14">
        <v>1544826</v>
      </c>
      <c r="BH826" s="23">
        <v>32603.09</v>
      </c>
      <c r="BI826" s="14">
        <v>354381396</v>
      </c>
      <c r="BJ826" s="15"/>
      <c r="BK826" t="s">
        <v>1040</v>
      </c>
      <c r="BL826" t="s">
        <v>1041</v>
      </c>
      <c r="BM826" s="19">
        <v>43927</v>
      </c>
      <c r="BN826" s="17">
        <v>21.65</v>
      </c>
      <c r="BO826" s="17">
        <v>22.1</v>
      </c>
      <c r="BP826" s="17">
        <v>21.65</v>
      </c>
      <c r="BQ826" s="17">
        <v>22.1</v>
      </c>
      <c r="BR826" s="14">
        <v>135543</v>
      </c>
      <c r="BS826" s="15"/>
      <c r="BT826" s="7" t="s">
        <v>1042</v>
      </c>
      <c r="BU826" s="7" t="s">
        <v>1043</v>
      </c>
      <c r="BV826" s="19">
        <v>43927</v>
      </c>
      <c r="BW826" s="17">
        <v>0</v>
      </c>
      <c r="BX826" s="17">
        <v>0</v>
      </c>
      <c r="BY826" s="17">
        <v>0</v>
      </c>
      <c r="BZ826" s="17">
        <v>1.675</v>
      </c>
      <c r="CA826" s="17">
        <v>0</v>
      </c>
      <c r="CB826" s="23">
        <v>1107.32</v>
      </c>
      <c r="CC826" s="14">
        <v>661088044</v>
      </c>
      <c r="CD826" s="15"/>
      <c r="CE826" t="s">
        <v>1044</v>
      </c>
      <c r="CF826" t="s">
        <v>1045</v>
      </c>
      <c r="CG826" s="19">
        <v>43927</v>
      </c>
      <c r="CH826" s="17">
        <v>46.9</v>
      </c>
      <c r="CI826" s="17">
        <v>48.75</v>
      </c>
      <c r="CJ826" s="17">
        <v>46.9</v>
      </c>
      <c r="CK826" s="17">
        <v>48.6</v>
      </c>
      <c r="CL826" s="14">
        <v>17636</v>
      </c>
      <c r="CM826" s="15" t="s">
        <v>1033</v>
      </c>
      <c r="CN826" s="7" t="s">
        <v>1046</v>
      </c>
      <c r="CO826" s="7" t="s">
        <v>1047</v>
      </c>
      <c r="CP826" s="19">
        <v>43927</v>
      </c>
      <c r="CQ826" s="17">
        <v>20</v>
      </c>
      <c r="CR826" s="17">
        <v>21.03</v>
      </c>
      <c r="CS826" s="17">
        <v>19.77</v>
      </c>
      <c r="CT826" s="17">
        <v>20.95</v>
      </c>
      <c r="CU826" s="14">
        <v>6152931</v>
      </c>
      <c r="CV826" s="23">
        <v>19993.82</v>
      </c>
      <c r="CW826" s="14">
        <v>954358934</v>
      </c>
      <c r="CX826" s="15"/>
      <c r="CY826" t="s">
        <v>1048</v>
      </c>
      <c r="CZ826" t="s">
        <v>1049</v>
      </c>
      <c r="DA826" s="19">
        <v>43927</v>
      </c>
      <c r="DB826" s="17">
        <v>6.56</v>
      </c>
      <c r="DC826" s="17">
        <v>6.65</v>
      </c>
      <c r="DD826" s="17">
        <v>6.55</v>
      </c>
      <c r="DE826" s="17">
        <v>6.64</v>
      </c>
      <c r="DF826" s="14">
        <v>112271</v>
      </c>
      <c r="DG826" s="15" t="s">
        <v>1033</v>
      </c>
      <c r="DH826" s="7" t="s">
        <v>1072</v>
      </c>
      <c r="DI826" s="7" t="s">
        <v>1073</v>
      </c>
      <c r="DJ826" s="19">
        <v>43927</v>
      </c>
      <c r="DK826" s="17">
        <v>86.02</v>
      </c>
      <c r="DL826" s="17">
        <v>89</v>
      </c>
      <c r="DM826" s="17">
        <v>85.74</v>
      </c>
      <c r="DN826" s="17">
        <v>88.7</v>
      </c>
      <c r="DO826" s="14">
        <v>43467</v>
      </c>
      <c r="DQ826" s="6">
        <v>43928</v>
      </c>
      <c r="DR826" s="62">
        <v>8.5199999999999998E-3</v>
      </c>
    </row>
    <row r="827" spans="1:122" ht="15" hidden="1" x14ac:dyDescent="0.25">
      <c r="A827" s="17" t="s">
        <v>8</v>
      </c>
      <c r="B827" s="17" t="s">
        <v>9</v>
      </c>
      <c r="C827" s="26" t="s">
        <v>831</v>
      </c>
      <c r="D827" s="21">
        <v>46</v>
      </c>
      <c r="E827" s="21">
        <v>46</v>
      </c>
      <c r="F827" s="21">
        <v>45.51</v>
      </c>
      <c r="G827" s="21">
        <v>45.62</v>
      </c>
      <c r="H827" s="21">
        <v>645</v>
      </c>
      <c r="I827" s="15"/>
      <c r="J827" s="9" t="s">
        <v>1027</v>
      </c>
      <c r="K827" s="9" t="s">
        <v>1028</v>
      </c>
      <c r="L827" s="12" t="s">
        <v>831</v>
      </c>
      <c r="M827" s="10">
        <v>27.709</v>
      </c>
      <c r="N827" s="10">
        <v>27.914000000000001</v>
      </c>
      <c r="O827" s="10">
        <v>26.712</v>
      </c>
      <c r="P827" s="10">
        <v>27.006</v>
      </c>
      <c r="Q827" s="10">
        <v>9577026</v>
      </c>
      <c r="R827" s="10">
        <v>79555.070000000007</v>
      </c>
      <c r="S827" s="10">
        <v>2945851394</v>
      </c>
      <c r="T827" s="15"/>
      <c r="U827" s="7" t="s">
        <v>1031</v>
      </c>
      <c r="V827" s="7" t="s">
        <v>1032</v>
      </c>
      <c r="W827" s="19">
        <v>43924</v>
      </c>
      <c r="X827" s="17">
        <v>9.33</v>
      </c>
      <c r="Y827" s="17">
        <v>9.56</v>
      </c>
      <c r="Z827" s="17">
        <v>9.1999999999999993</v>
      </c>
      <c r="AA827" s="17">
        <v>9.2100000000000009</v>
      </c>
      <c r="AB827" s="14">
        <v>38484</v>
      </c>
      <c r="AC827" s="15"/>
      <c r="AD827" s="7" t="s">
        <v>1034</v>
      </c>
      <c r="AE827" s="7" t="s">
        <v>1035</v>
      </c>
      <c r="AF827" s="19">
        <v>43924</v>
      </c>
      <c r="AG827" s="17">
        <v>10.39</v>
      </c>
      <c r="AH827" s="17">
        <v>10.85</v>
      </c>
      <c r="AI827" s="17">
        <v>10.37</v>
      </c>
      <c r="AJ827" s="17">
        <v>10.56</v>
      </c>
      <c r="AK827" s="14">
        <v>17916119</v>
      </c>
      <c r="AL827" s="23">
        <v>32513.87</v>
      </c>
      <c r="AM827" s="14">
        <v>3078964918</v>
      </c>
      <c r="AN827" s="15"/>
      <c r="AO827" s="7" t="s">
        <v>1036</v>
      </c>
      <c r="AP827" s="7" t="s">
        <v>1037</v>
      </c>
      <c r="AQ827" s="19">
        <v>43924</v>
      </c>
      <c r="AR827" s="17">
        <v>3.6999999999999998E-2</v>
      </c>
      <c r="AS827" s="17">
        <v>3.7999999999999999E-2</v>
      </c>
      <c r="AT827" s="17">
        <v>3.5000000000000003E-2</v>
      </c>
      <c r="AU827" s="17">
        <v>3.5000000000000003E-2</v>
      </c>
      <c r="AV827" s="14">
        <v>3946137</v>
      </c>
      <c r="AW827" s="17">
        <v>22.14</v>
      </c>
      <c r="AX827" s="14">
        <v>632486957</v>
      </c>
      <c r="AY827" s="15"/>
      <c r="AZ827" s="7" t="s">
        <v>1038</v>
      </c>
      <c r="BA827" s="7" t="s">
        <v>1039</v>
      </c>
      <c r="BB827" s="19">
        <v>43924</v>
      </c>
      <c r="BC827" s="17">
        <v>89</v>
      </c>
      <c r="BD827" s="17">
        <v>91.58</v>
      </c>
      <c r="BE827" s="17">
        <v>82.73</v>
      </c>
      <c r="BF827" s="17">
        <v>84.3</v>
      </c>
      <c r="BG827" s="14">
        <v>1991279</v>
      </c>
      <c r="BH827" s="23">
        <v>29874.35</v>
      </c>
      <c r="BI827" s="14">
        <v>354381396</v>
      </c>
      <c r="BJ827" s="15"/>
      <c r="BK827" t="s">
        <v>1040</v>
      </c>
      <c r="BL827" t="s">
        <v>1041</v>
      </c>
      <c r="BM827" s="19">
        <v>43924</v>
      </c>
      <c r="BN827" s="17">
        <v>21.38</v>
      </c>
      <c r="BO827" s="17">
        <v>21.49</v>
      </c>
      <c r="BP827" s="17">
        <v>21.1</v>
      </c>
      <c r="BQ827" s="17">
        <v>21.1</v>
      </c>
      <c r="BR827" s="14">
        <v>55383</v>
      </c>
      <c r="BS827" s="15"/>
      <c r="BT827" s="7" t="s">
        <v>1042</v>
      </c>
      <c r="BU827" s="7" t="s">
        <v>1043</v>
      </c>
      <c r="BV827" s="19">
        <v>43924</v>
      </c>
      <c r="BW827" s="17">
        <v>0</v>
      </c>
      <c r="BX827" s="17">
        <v>0</v>
      </c>
      <c r="BY827" s="17">
        <v>0</v>
      </c>
      <c r="BZ827" s="17">
        <v>1.675</v>
      </c>
      <c r="CA827" s="17">
        <v>0</v>
      </c>
      <c r="CB827" s="23">
        <v>1107.32</v>
      </c>
      <c r="CC827" s="14">
        <v>661088044</v>
      </c>
      <c r="CD827" s="15"/>
      <c r="CE827" t="s">
        <v>1044</v>
      </c>
      <c r="CF827" t="s">
        <v>1045</v>
      </c>
      <c r="CG827" s="19">
        <v>43924</v>
      </c>
      <c r="CH827" s="17">
        <v>48</v>
      </c>
      <c r="CI827" s="17">
        <v>48.3</v>
      </c>
      <c r="CJ827" s="17">
        <v>46.65</v>
      </c>
      <c r="CK827" s="17">
        <v>46.74</v>
      </c>
      <c r="CL827" s="14">
        <v>31946</v>
      </c>
      <c r="CM827" s="15" t="s">
        <v>1033</v>
      </c>
      <c r="CN827" s="7" t="s">
        <v>1046</v>
      </c>
      <c r="CO827" s="7" t="s">
        <v>1047</v>
      </c>
      <c r="CP827" s="19">
        <v>43924</v>
      </c>
      <c r="CQ827" s="17">
        <v>21.11</v>
      </c>
      <c r="CR827" s="17">
        <v>21.75</v>
      </c>
      <c r="CS827" s="17">
        <v>19.579999999999998</v>
      </c>
      <c r="CT827" s="17">
        <v>19.7</v>
      </c>
      <c r="CU827" s="14">
        <v>5766212</v>
      </c>
      <c r="CV827" s="23">
        <v>18800.87</v>
      </c>
      <c r="CW827" s="14">
        <v>954358934</v>
      </c>
      <c r="CX827" s="15"/>
      <c r="CY827" t="s">
        <v>1048</v>
      </c>
      <c r="CZ827" t="s">
        <v>1049</v>
      </c>
      <c r="DA827" s="19">
        <v>43924</v>
      </c>
      <c r="DB827" s="17">
        <v>6.53</v>
      </c>
      <c r="DC827" s="17">
        <v>6.54</v>
      </c>
      <c r="DD827" s="17">
        <v>6.41</v>
      </c>
      <c r="DE827" s="17">
        <v>6.41</v>
      </c>
      <c r="DF827" s="14">
        <v>63958</v>
      </c>
      <c r="DG827" s="15" t="s">
        <v>1033</v>
      </c>
      <c r="DH827" s="7" t="s">
        <v>1072</v>
      </c>
      <c r="DI827" s="7" t="s">
        <v>1073</v>
      </c>
      <c r="DJ827" s="19">
        <v>43924</v>
      </c>
      <c r="DK827" s="17">
        <v>87.99</v>
      </c>
      <c r="DL827" s="17">
        <v>88</v>
      </c>
      <c r="DM827" s="17">
        <v>84.25</v>
      </c>
      <c r="DN827" s="17">
        <v>84.45</v>
      </c>
      <c r="DO827" s="14">
        <v>35673</v>
      </c>
      <c r="DQ827" s="6">
        <v>43927</v>
      </c>
      <c r="DR827" s="62">
        <v>7.79E-3</v>
      </c>
    </row>
    <row r="828" spans="1:122" ht="15" hidden="1" x14ac:dyDescent="0.25">
      <c r="A828" s="17" t="s">
        <v>8</v>
      </c>
      <c r="B828" s="17" t="s">
        <v>9</v>
      </c>
      <c r="C828" s="26" t="s">
        <v>832</v>
      </c>
      <c r="D828" s="21">
        <v>45</v>
      </c>
      <c r="E828" s="21">
        <v>45.13</v>
      </c>
      <c r="F828" s="21">
        <v>44.5</v>
      </c>
      <c r="G828" s="21">
        <v>45.06</v>
      </c>
      <c r="H828" s="21">
        <v>640</v>
      </c>
      <c r="I828" s="15"/>
      <c r="J828" s="9" t="s">
        <v>1027</v>
      </c>
      <c r="K828" s="9" t="s">
        <v>1028</v>
      </c>
      <c r="L828" s="12" t="s">
        <v>832</v>
      </c>
      <c r="M828" s="10">
        <v>26.266999999999999</v>
      </c>
      <c r="N828" s="10">
        <v>26.765000000000001</v>
      </c>
      <c r="O828" s="10">
        <v>26.053000000000001</v>
      </c>
      <c r="P828" s="10">
        <v>26.577999999999999</v>
      </c>
      <c r="Q828" s="10">
        <v>8624001</v>
      </c>
      <c r="R828" s="10">
        <v>78296.02</v>
      </c>
      <c r="S828" s="10">
        <v>2945851394</v>
      </c>
      <c r="T828" s="15"/>
      <c r="U828" s="7" t="s">
        <v>1031</v>
      </c>
      <c r="V828" s="7" t="s">
        <v>1032</v>
      </c>
      <c r="W828" s="19">
        <v>43923</v>
      </c>
      <c r="X828" s="17">
        <v>9.3000000000000007</v>
      </c>
      <c r="Y828" s="17">
        <v>9.34</v>
      </c>
      <c r="Z828" s="17">
        <v>9.11</v>
      </c>
      <c r="AA828" s="17">
        <v>9.2100000000000009</v>
      </c>
      <c r="AB828" s="14">
        <v>72262</v>
      </c>
      <c r="AC828" s="15"/>
      <c r="AD828" s="7" t="s">
        <v>1034</v>
      </c>
      <c r="AE828" s="7" t="s">
        <v>1035</v>
      </c>
      <c r="AF828" s="19">
        <v>43923</v>
      </c>
      <c r="AG828" s="17">
        <v>10.14</v>
      </c>
      <c r="AH828" s="17">
        <v>10.32</v>
      </c>
      <c r="AI828" s="17">
        <v>9.8849999999999998</v>
      </c>
      <c r="AJ828" s="17">
        <v>9.99</v>
      </c>
      <c r="AK828" s="14">
        <v>13841019</v>
      </c>
      <c r="AL828" s="23">
        <v>30758.86</v>
      </c>
      <c r="AM828" s="14">
        <v>3078964918</v>
      </c>
      <c r="AN828" s="15"/>
      <c r="AO828" s="7" t="s">
        <v>1036</v>
      </c>
      <c r="AP828" s="7" t="s">
        <v>1037</v>
      </c>
      <c r="AQ828" s="19">
        <v>43923</v>
      </c>
      <c r="AR828" s="17">
        <v>3.4000000000000002E-2</v>
      </c>
      <c r="AS828" s="17">
        <v>3.6999999999999998E-2</v>
      </c>
      <c r="AT828" s="17">
        <v>3.3000000000000002E-2</v>
      </c>
      <c r="AU828" s="17">
        <v>3.5999999999999997E-2</v>
      </c>
      <c r="AV828" s="14">
        <v>3086607</v>
      </c>
      <c r="AW828" s="17">
        <v>22.77</v>
      </c>
      <c r="AX828" s="14">
        <v>632486957</v>
      </c>
      <c r="AY828" s="15"/>
      <c r="AZ828" s="7" t="s">
        <v>1038</v>
      </c>
      <c r="BA828" s="7" t="s">
        <v>1039</v>
      </c>
      <c r="BB828" s="19">
        <v>43923</v>
      </c>
      <c r="BC828" s="17">
        <v>86.5</v>
      </c>
      <c r="BD828" s="17">
        <v>88.97</v>
      </c>
      <c r="BE828" s="17">
        <v>84.03</v>
      </c>
      <c r="BF828" s="17">
        <v>88.06</v>
      </c>
      <c r="BG828" s="14">
        <v>1471072</v>
      </c>
      <c r="BH828" s="23">
        <v>31206.83</v>
      </c>
      <c r="BI828" s="14">
        <v>354381396</v>
      </c>
      <c r="BJ828" s="15"/>
      <c r="BK828" t="s">
        <v>1040</v>
      </c>
      <c r="BL828" t="s">
        <v>1041</v>
      </c>
      <c r="BM828" s="19">
        <v>43923</v>
      </c>
      <c r="BN828" s="17">
        <v>21.21</v>
      </c>
      <c r="BO828" s="17">
        <v>21.21</v>
      </c>
      <c r="BP828" s="17">
        <v>20.83</v>
      </c>
      <c r="BQ828" s="17">
        <v>21</v>
      </c>
      <c r="BR828" s="14">
        <v>79559</v>
      </c>
      <c r="BS828" s="15"/>
      <c r="BT828" s="7" t="s">
        <v>1042</v>
      </c>
      <c r="BU828" s="7" t="s">
        <v>1043</v>
      </c>
      <c r="BV828" s="19">
        <v>43923</v>
      </c>
      <c r="BW828" s="17">
        <v>1.7</v>
      </c>
      <c r="BX828" s="17">
        <v>1.81</v>
      </c>
      <c r="BY828" s="17">
        <v>1.65</v>
      </c>
      <c r="BZ828" s="17">
        <v>1.675</v>
      </c>
      <c r="CA828" s="14">
        <v>4801146</v>
      </c>
      <c r="CB828" s="23">
        <v>1107.32</v>
      </c>
      <c r="CC828" s="14">
        <v>661088044</v>
      </c>
      <c r="CD828" s="15"/>
      <c r="CE828" t="s">
        <v>1044</v>
      </c>
      <c r="CF828" t="s">
        <v>1045</v>
      </c>
      <c r="CG828" s="19">
        <v>43923</v>
      </c>
      <c r="CH828" s="17">
        <v>48.21</v>
      </c>
      <c r="CI828" s="17">
        <v>48.21</v>
      </c>
      <c r="CJ828" s="17">
        <v>47</v>
      </c>
      <c r="CK828" s="17">
        <v>47.53</v>
      </c>
      <c r="CL828" s="14">
        <v>10300</v>
      </c>
      <c r="CM828" s="15" t="s">
        <v>1033</v>
      </c>
      <c r="CN828" s="7" t="s">
        <v>1046</v>
      </c>
      <c r="CO828" s="7" t="s">
        <v>1047</v>
      </c>
      <c r="CP828" s="19">
        <v>43923</v>
      </c>
      <c r="CQ828" s="17">
        <v>19.600000000000001</v>
      </c>
      <c r="CR828" s="17">
        <v>20.035</v>
      </c>
      <c r="CS828" s="17">
        <v>19.149999999999999</v>
      </c>
      <c r="CT828" s="17">
        <v>19.63</v>
      </c>
      <c r="CU828" s="14">
        <v>6161148</v>
      </c>
      <c r="CV828" s="23">
        <v>18734.07</v>
      </c>
      <c r="CW828" s="14">
        <v>954358934</v>
      </c>
      <c r="CX828" s="15"/>
      <c r="CY828" t="s">
        <v>1048</v>
      </c>
      <c r="CZ828" t="s">
        <v>1049</v>
      </c>
      <c r="DA828" s="19">
        <v>43923</v>
      </c>
      <c r="DB828" s="17">
        <v>6.5</v>
      </c>
      <c r="DC828" s="17">
        <v>6.52</v>
      </c>
      <c r="DD828" s="17">
        <v>6.46</v>
      </c>
      <c r="DE828" s="17">
        <v>6.52</v>
      </c>
      <c r="DF828" s="14">
        <v>23187</v>
      </c>
      <c r="DG828" s="15" t="s">
        <v>1033</v>
      </c>
      <c r="DH828" s="7" t="s">
        <v>1072</v>
      </c>
      <c r="DI828" s="7" t="s">
        <v>1073</v>
      </c>
      <c r="DJ828" s="19">
        <v>43923</v>
      </c>
      <c r="DK828" s="17">
        <v>85.46</v>
      </c>
      <c r="DL828" s="17">
        <v>87.2</v>
      </c>
      <c r="DM828" s="17">
        <v>84.98</v>
      </c>
      <c r="DN828" s="17">
        <v>86.75</v>
      </c>
      <c r="DO828" s="14">
        <v>48052</v>
      </c>
      <c r="DQ828" s="6">
        <v>43924</v>
      </c>
      <c r="DR828" s="62">
        <v>7.7600000000000004E-3</v>
      </c>
    </row>
    <row r="829" spans="1:122" ht="15" hidden="1" x14ac:dyDescent="0.25">
      <c r="A829" s="17" t="s">
        <v>8</v>
      </c>
      <c r="B829" s="17" t="s">
        <v>9</v>
      </c>
      <c r="C829" s="26" t="s">
        <v>833</v>
      </c>
      <c r="D829" s="21">
        <v>46.4</v>
      </c>
      <c r="E829" s="21">
        <v>46.79</v>
      </c>
      <c r="F829" s="21">
        <v>46.03</v>
      </c>
      <c r="G829" s="21">
        <v>46.79</v>
      </c>
      <c r="H829" s="21">
        <v>629</v>
      </c>
      <c r="I829" s="15"/>
      <c r="J829" s="9" t="s">
        <v>1027</v>
      </c>
      <c r="K829" s="9" t="s">
        <v>1028</v>
      </c>
      <c r="L829" s="12" t="s">
        <v>833</v>
      </c>
      <c r="M829" s="10">
        <v>26.667999999999999</v>
      </c>
      <c r="N829" s="10">
        <v>27.273</v>
      </c>
      <c r="O829" s="10">
        <v>26.4</v>
      </c>
      <c r="P829" s="10">
        <v>26.917000000000002</v>
      </c>
      <c r="Q829" s="10">
        <v>11630871</v>
      </c>
      <c r="R829" s="10">
        <v>79292.89</v>
      </c>
      <c r="S829" s="10">
        <v>2945851394</v>
      </c>
      <c r="T829" s="15"/>
      <c r="U829" s="7" t="s">
        <v>1031</v>
      </c>
      <c r="V829" s="7" t="s">
        <v>1032</v>
      </c>
      <c r="W829" s="19">
        <v>43922</v>
      </c>
      <c r="X829" s="17">
        <v>9.6300000000000008</v>
      </c>
      <c r="Y829" s="17">
        <v>9.6300000000000008</v>
      </c>
      <c r="Z829" s="17">
        <v>9.2899999999999991</v>
      </c>
      <c r="AA829" s="17">
        <v>9.2899999999999991</v>
      </c>
      <c r="AB829" s="14">
        <v>36490</v>
      </c>
      <c r="AC829" s="15"/>
      <c r="AD829" s="7" t="s">
        <v>1034</v>
      </c>
      <c r="AE829" s="7" t="s">
        <v>1035</v>
      </c>
      <c r="AF829" s="19">
        <v>43922</v>
      </c>
      <c r="AG829" s="17">
        <v>10.210000000000001</v>
      </c>
      <c r="AH829" s="17">
        <v>10.41</v>
      </c>
      <c r="AI829" s="17">
        <v>10.119999999999999</v>
      </c>
      <c r="AJ829" s="17">
        <v>10.35</v>
      </c>
      <c r="AK829" s="14">
        <v>13239308</v>
      </c>
      <c r="AL829" s="23">
        <v>31867.29</v>
      </c>
      <c r="AM829" s="14">
        <v>3078964918</v>
      </c>
      <c r="AN829" s="15"/>
      <c r="AO829" s="7" t="s">
        <v>1036</v>
      </c>
      <c r="AP829" s="7" t="s">
        <v>1037</v>
      </c>
      <c r="AQ829" s="19">
        <v>43922</v>
      </c>
      <c r="AR829" s="17">
        <v>3.1E-2</v>
      </c>
      <c r="AS829" s="17">
        <v>3.3000000000000002E-2</v>
      </c>
      <c r="AT829" s="17">
        <v>3.1E-2</v>
      </c>
      <c r="AU829" s="17">
        <v>3.3000000000000002E-2</v>
      </c>
      <c r="AV829" s="14">
        <v>1516178</v>
      </c>
      <c r="AW829" s="17">
        <v>20.87</v>
      </c>
      <c r="AX829" s="14">
        <v>632486957</v>
      </c>
      <c r="AY829" s="15"/>
      <c r="AZ829" s="7" t="s">
        <v>1038</v>
      </c>
      <c r="BA829" s="7" t="s">
        <v>1039</v>
      </c>
      <c r="BB829" s="19">
        <v>43922</v>
      </c>
      <c r="BC829" s="17">
        <v>88.9</v>
      </c>
      <c r="BD829" s="17">
        <v>90.5</v>
      </c>
      <c r="BE829" s="17">
        <v>87.3</v>
      </c>
      <c r="BF829" s="17">
        <v>89.34</v>
      </c>
      <c r="BG829" s="14">
        <v>1665466</v>
      </c>
      <c r="BH829" s="23">
        <v>31660.43</v>
      </c>
      <c r="BI829" s="14">
        <v>354381396</v>
      </c>
      <c r="BJ829" s="15"/>
      <c r="BK829" t="s">
        <v>1040</v>
      </c>
      <c r="BL829" t="s">
        <v>1041</v>
      </c>
      <c r="BM829" s="19">
        <v>43922</v>
      </c>
      <c r="BN829" s="17">
        <v>21.51</v>
      </c>
      <c r="BO829" s="17">
        <v>21.51</v>
      </c>
      <c r="BP829" s="17">
        <v>21.24</v>
      </c>
      <c r="BQ829" s="17">
        <v>21.32</v>
      </c>
      <c r="BR829" s="14">
        <v>179656</v>
      </c>
      <c r="BS829" s="15"/>
      <c r="BT829" s="7" t="s">
        <v>1042</v>
      </c>
      <c r="BU829" s="7" t="s">
        <v>1043</v>
      </c>
      <c r="BV829" s="19">
        <v>43922</v>
      </c>
      <c r="BW829" s="17">
        <v>1.68</v>
      </c>
      <c r="BX829" s="17">
        <v>1.8</v>
      </c>
      <c r="BY829" s="17">
        <v>1.66</v>
      </c>
      <c r="BZ829" s="17">
        <v>1.8</v>
      </c>
      <c r="CA829" s="14">
        <v>6871386</v>
      </c>
      <c r="CB829" s="23">
        <v>1189.96</v>
      </c>
      <c r="CC829" s="14">
        <v>661088044</v>
      </c>
      <c r="CD829" s="15"/>
      <c r="CE829" t="s">
        <v>1044</v>
      </c>
      <c r="CF829" t="s">
        <v>1045</v>
      </c>
      <c r="CG829" s="19">
        <v>43922</v>
      </c>
      <c r="CH829" s="17">
        <v>48.78</v>
      </c>
      <c r="CI829" s="17">
        <v>48.89</v>
      </c>
      <c r="CJ829" s="17">
        <v>47.61</v>
      </c>
      <c r="CK829" s="17">
        <v>47.75</v>
      </c>
      <c r="CL829" s="14">
        <v>17767</v>
      </c>
      <c r="CM829" s="15" t="s">
        <v>1033</v>
      </c>
      <c r="CN829" s="7" t="s">
        <v>1046</v>
      </c>
      <c r="CO829" s="7" t="s">
        <v>1047</v>
      </c>
      <c r="CP829" s="19">
        <v>43922</v>
      </c>
      <c r="CQ829" s="17">
        <v>18.89</v>
      </c>
      <c r="CR829" s="17">
        <v>20.04</v>
      </c>
      <c r="CS829" s="17">
        <v>18.77</v>
      </c>
      <c r="CT829" s="17">
        <v>19.64</v>
      </c>
      <c r="CU829" s="14">
        <v>7816705</v>
      </c>
      <c r="CV829" s="23">
        <v>18743.61</v>
      </c>
      <c r="CW829" s="14">
        <v>954358934</v>
      </c>
      <c r="CX829" s="15"/>
      <c r="CY829" t="s">
        <v>1048</v>
      </c>
      <c r="CZ829" t="s">
        <v>1049</v>
      </c>
      <c r="DA829" s="19">
        <v>43922</v>
      </c>
      <c r="DB829" s="17">
        <v>6.69</v>
      </c>
      <c r="DC829" s="17">
        <v>6.69</v>
      </c>
      <c r="DD829" s="17">
        <v>6.5</v>
      </c>
      <c r="DE829" s="17">
        <v>6.5</v>
      </c>
      <c r="DF829" s="14">
        <v>17938</v>
      </c>
      <c r="DG829" s="15" t="s">
        <v>1033</v>
      </c>
      <c r="DH829" s="7" t="s">
        <v>1072</v>
      </c>
      <c r="DI829" s="7" t="s">
        <v>1073</v>
      </c>
      <c r="DJ829" s="19">
        <v>43922</v>
      </c>
      <c r="DK829" s="17">
        <v>86.49</v>
      </c>
      <c r="DL829" s="17">
        <v>88.45</v>
      </c>
      <c r="DM829" s="17">
        <v>86.41</v>
      </c>
      <c r="DN829" s="17">
        <v>88.09</v>
      </c>
      <c r="DO829" s="14">
        <v>36747</v>
      </c>
      <c r="DQ829" s="6">
        <v>43923</v>
      </c>
      <c r="DR829" s="62">
        <v>7.8000000000000005E-3</v>
      </c>
    </row>
    <row r="830" spans="1:122" ht="15" hidden="1" x14ac:dyDescent="0.25">
      <c r="A830" s="17" t="s">
        <v>8</v>
      </c>
      <c r="B830" s="17" t="s">
        <v>9</v>
      </c>
      <c r="C830" s="26" t="s">
        <v>834</v>
      </c>
      <c r="D830" s="21">
        <v>47</v>
      </c>
      <c r="E830" s="21">
        <v>47</v>
      </c>
      <c r="F830" s="21">
        <v>46.25</v>
      </c>
      <c r="G830" s="21">
        <v>46.25</v>
      </c>
      <c r="H830" s="21">
        <v>714</v>
      </c>
      <c r="I830" s="15"/>
      <c r="J830" s="9" t="s">
        <v>1027</v>
      </c>
      <c r="K830" s="9" t="s">
        <v>1028</v>
      </c>
      <c r="L830" s="12" t="s">
        <v>834</v>
      </c>
      <c r="M830" s="10">
        <v>27.006</v>
      </c>
      <c r="N830" s="10">
        <v>27.138999999999999</v>
      </c>
      <c r="O830" s="10">
        <v>25.332000000000001</v>
      </c>
      <c r="P830" s="10">
        <v>25.803999999999998</v>
      </c>
      <c r="Q830" s="10">
        <v>9743969</v>
      </c>
      <c r="R830" s="10">
        <v>76014.16</v>
      </c>
      <c r="S830" s="10">
        <v>2945851394</v>
      </c>
      <c r="T830" s="15"/>
      <c r="U830" s="7" t="s">
        <v>1031</v>
      </c>
      <c r="V830" s="7" t="s">
        <v>1032</v>
      </c>
      <c r="W830" s="19">
        <v>43921</v>
      </c>
      <c r="X830" s="17">
        <v>9.4700000000000006</v>
      </c>
      <c r="Y830" s="17">
        <v>9.6999999999999993</v>
      </c>
      <c r="Z830" s="17">
        <v>9.4499999999999993</v>
      </c>
      <c r="AA830" s="17">
        <v>9.49</v>
      </c>
      <c r="AB830" s="14">
        <v>152155</v>
      </c>
      <c r="AC830" s="15"/>
      <c r="AD830" s="7" t="s">
        <v>1034</v>
      </c>
      <c r="AE830" s="7" t="s">
        <v>1035</v>
      </c>
      <c r="AF830" s="19">
        <v>43921</v>
      </c>
      <c r="AG830" s="17">
        <v>9.8000000000000007</v>
      </c>
      <c r="AH830" s="17">
        <v>10.42</v>
      </c>
      <c r="AI830" s="17">
        <v>9.8000000000000007</v>
      </c>
      <c r="AJ830" s="17">
        <v>10</v>
      </c>
      <c r="AK830" s="14">
        <v>11889018</v>
      </c>
      <c r="AL830" s="23">
        <v>30789.65</v>
      </c>
      <c r="AM830" s="14">
        <v>3078964918</v>
      </c>
      <c r="AN830" s="15"/>
      <c r="AO830" s="7" t="s">
        <v>1036</v>
      </c>
      <c r="AP830" s="7" t="s">
        <v>1037</v>
      </c>
      <c r="AQ830" s="19">
        <v>43921</v>
      </c>
      <c r="AR830" s="17">
        <v>3.1E-2</v>
      </c>
      <c r="AS830" s="17">
        <v>3.3000000000000002E-2</v>
      </c>
      <c r="AT830" s="17">
        <v>0.03</v>
      </c>
      <c r="AU830" s="17">
        <v>3.1E-2</v>
      </c>
      <c r="AV830" s="14">
        <v>2458674</v>
      </c>
      <c r="AW830" s="17">
        <v>19.61</v>
      </c>
      <c r="AX830" s="14">
        <v>632486957</v>
      </c>
      <c r="AY830" s="15"/>
      <c r="AZ830" s="7" t="s">
        <v>1038</v>
      </c>
      <c r="BA830" s="7" t="s">
        <v>1039</v>
      </c>
      <c r="BB830" s="19">
        <v>43921</v>
      </c>
      <c r="BC830" s="17">
        <v>91.4</v>
      </c>
      <c r="BD830" s="17">
        <v>91.97</v>
      </c>
      <c r="BE830" s="17">
        <v>85.08</v>
      </c>
      <c r="BF830" s="17">
        <v>85.75</v>
      </c>
      <c r="BG830" s="14">
        <v>1921438</v>
      </c>
      <c r="BH830" s="23">
        <v>30388.2</v>
      </c>
      <c r="BI830" s="14">
        <v>354381396</v>
      </c>
      <c r="BJ830" s="15"/>
      <c r="BK830" t="s">
        <v>1040</v>
      </c>
      <c r="BL830" t="s">
        <v>1041</v>
      </c>
      <c r="BM830" s="19">
        <v>43921</v>
      </c>
      <c r="BN830" s="17">
        <v>21.65</v>
      </c>
      <c r="BO830" s="17">
        <v>22</v>
      </c>
      <c r="BP830" s="17">
        <v>21.5</v>
      </c>
      <c r="BQ830" s="17">
        <v>21.51</v>
      </c>
      <c r="BR830" s="14">
        <v>140500</v>
      </c>
      <c r="BS830" s="15"/>
      <c r="BT830" s="7" t="s">
        <v>1042</v>
      </c>
      <c r="BU830" s="7" t="s">
        <v>1043</v>
      </c>
      <c r="BV830" s="19">
        <v>43921</v>
      </c>
      <c r="BW830" s="17">
        <v>1.79</v>
      </c>
      <c r="BX830" s="17">
        <v>1.84</v>
      </c>
      <c r="BY830" s="17">
        <v>1.56</v>
      </c>
      <c r="BZ830" s="17">
        <v>1.605</v>
      </c>
      <c r="CA830" s="14">
        <v>7558364</v>
      </c>
      <c r="CB830" s="23">
        <v>1061.05</v>
      </c>
      <c r="CC830" s="14">
        <v>661088044</v>
      </c>
      <c r="CD830" s="15"/>
      <c r="CE830" t="s">
        <v>1044</v>
      </c>
      <c r="CF830" t="s">
        <v>1045</v>
      </c>
      <c r="CG830" s="19">
        <v>43921</v>
      </c>
      <c r="CH830" s="17">
        <v>49</v>
      </c>
      <c r="CI830" s="17">
        <v>49.72</v>
      </c>
      <c r="CJ830" s="17">
        <v>47.67</v>
      </c>
      <c r="CK830" s="17">
        <v>47.68</v>
      </c>
      <c r="CL830" s="14">
        <v>40051</v>
      </c>
      <c r="CM830" s="15" t="s">
        <v>1033</v>
      </c>
      <c r="CN830" s="7" t="s">
        <v>1046</v>
      </c>
      <c r="CO830" s="7" t="s">
        <v>1047</v>
      </c>
      <c r="CP830" s="19">
        <v>43921</v>
      </c>
      <c r="CQ830" s="17">
        <v>18.239999999999998</v>
      </c>
      <c r="CR830" s="17">
        <v>18.79</v>
      </c>
      <c r="CS830" s="17">
        <v>17.97</v>
      </c>
      <c r="CT830" s="17">
        <v>18.21</v>
      </c>
      <c r="CU830" s="14">
        <v>6920473</v>
      </c>
      <c r="CV830" s="23">
        <v>17378.88</v>
      </c>
      <c r="CW830" s="14">
        <v>954358934</v>
      </c>
      <c r="CX830" s="15"/>
      <c r="CY830" t="s">
        <v>1048</v>
      </c>
      <c r="CZ830" t="s">
        <v>1049</v>
      </c>
      <c r="DA830" s="19">
        <v>43921</v>
      </c>
      <c r="DB830" s="17">
        <v>6.79</v>
      </c>
      <c r="DC830" s="17">
        <v>7.02</v>
      </c>
      <c r="DD830" s="17">
        <v>6.5</v>
      </c>
      <c r="DE830" s="17">
        <v>6.5</v>
      </c>
      <c r="DF830" s="14">
        <v>86374</v>
      </c>
      <c r="DG830" s="15" t="s">
        <v>1033</v>
      </c>
      <c r="DH830" s="7" t="s">
        <v>1072</v>
      </c>
      <c r="DI830" s="7" t="s">
        <v>1073</v>
      </c>
      <c r="DJ830" s="19">
        <v>43921</v>
      </c>
      <c r="DK830" s="17">
        <v>88.35</v>
      </c>
      <c r="DL830" s="17">
        <v>90.93</v>
      </c>
      <c r="DM830" s="17">
        <v>84.31</v>
      </c>
      <c r="DN830" s="17">
        <v>84.65</v>
      </c>
      <c r="DO830" s="14">
        <v>117194</v>
      </c>
      <c r="DQ830" s="6">
        <v>43922</v>
      </c>
      <c r="DR830" s="62">
        <v>7.0199999999999993E-3</v>
      </c>
    </row>
    <row r="831" spans="1:122" ht="15" hidden="1" x14ac:dyDescent="0.25">
      <c r="A831" s="17" t="s">
        <v>8</v>
      </c>
      <c r="B831" s="17" t="s">
        <v>9</v>
      </c>
      <c r="C831" s="26" t="s">
        <v>835</v>
      </c>
      <c r="D831" s="21">
        <v>45.93</v>
      </c>
      <c r="E831" s="21">
        <v>46.38</v>
      </c>
      <c r="F831" s="21">
        <v>45.5</v>
      </c>
      <c r="G831" s="21">
        <v>46.38</v>
      </c>
      <c r="H831" s="21">
        <v>417</v>
      </c>
      <c r="I831" s="15"/>
      <c r="J831" s="9" t="s">
        <v>1027</v>
      </c>
      <c r="K831" s="9" t="s">
        <v>1028</v>
      </c>
      <c r="L831" s="12" t="s">
        <v>835</v>
      </c>
      <c r="M831" s="10">
        <v>25.286999999999999</v>
      </c>
      <c r="N831" s="10">
        <v>26.89</v>
      </c>
      <c r="O831" s="10">
        <v>24.957999999999998</v>
      </c>
      <c r="P831" s="10">
        <v>26.89</v>
      </c>
      <c r="Q831" s="10">
        <v>10105395</v>
      </c>
      <c r="R831" s="10">
        <v>79214.240000000005</v>
      </c>
      <c r="S831" s="10">
        <v>2945851394</v>
      </c>
      <c r="T831" s="15"/>
      <c r="U831" s="7" t="s">
        <v>1031</v>
      </c>
      <c r="V831" s="7" t="s">
        <v>1032</v>
      </c>
      <c r="W831" s="19">
        <v>43920</v>
      </c>
      <c r="X831" s="17">
        <v>9.33</v>
      </c>
      <c r="Y831" s="17">
        <v>9.33</v>
      </c>
      <c r="Z831" s="17">
        <v>9.1</v>
      </c>
      <c r="AA831" s="17">
        <v>9.27</v>
      </c>
      <c r="AB831" s="14">
        <v>70728</v>
      </c>
      <c r="AC831" s="15"/>
      <c r="AD831" s="7" t="s">
        <v>1034</v>
      </c>
      <c r="AE831" s="7" t="s">
        <v>1035</v>
      </c>
      <c r="AF831" s="19">
        <v>43920</v>
      </c>
      <c r="AG831" s="17">
        <v>9.5</v>
      </c>
      <c r="AH831" s="17">
        <v>10.1</v>
      </c>
      <c r="AI831" s="17">
        <v>9.32</v>
      </c>
      <c r="AJ831" s="17">
        <v>10.1</v>
      </c>
      <c r="AK831" s="14">
        <v>13218954</v>
      </c>
      <c r="AL831" s="23">
        <v>31097.55</v>
      </c>
      <c r="AM831" s="14">
        <v>3078964918</v>
      </c>
      <c r="AN831" s="15"/>
      <c r="AO831" s="7" t="s">
        <v>1036</v>
      </c>
      <c r="AP831" s="7" t="s">
        <v>1037</v>
      </c>
      <c r="AQ831" s="19">
        <v>43920</v>
      </c>
      <c r="AR831" s="17">
        <v>2.9000000000000001E-2</v>
      </c>
      <c r="AS831" s="17">
        <v>3.1E-2</v>
      </c>
      <c r="AT831" s="17">
        <v>2.9000000000000001E-2</v>
      </c>
      <c r="AU831" s="17">
        <v>3.1E-2</v>
      </c>
      <c r="AV831" s="14">
        <v>1709442</v>
      </c>
      <c r="AW831" s="17">
        <v>19.61</v>
      </c>
      <c r="AX831" s="14">
        <v>632486957</v>
      </c>
      <c r="AY831" s="15"/>
      <c r="AZ831" s="7" t="s">
        <v>1038</v>
      </c>
      <c r="BA831" s="7" t="s">
        <v>1039</v>
      </c>
      <c r="BB831" s="19">
        <v>43920</v>
      </c>
      <c r="BC831" s="17">
        <v>80.069999999999993</v>
      </c>
      <c r="BD831" s="17">
        <v>85.74</v>
      </c>
      <c r="BE831" s="17">
        <v>80.06</v>
      </c>
      <c r="BF831" s="17">
        <v>85.65</v>
      </c>
      <c r="BG831" s="14">
        <v>2705712</v>
      </c>
      <c r="BH831" s="23">
        <v>30352.77</v>
      </c>
      <c r="BI831" s="14">
        <v>354381396</v>
      </c>
      <c r="BJ831" s="15"/>
      <c r="BK831" t="s">
        <v>1040</v>
      </c>
      <c r="BL831" t="s">
        <v>1041</v>
      </c>
      <c r="BM831" s="19">
        <v>43920</v>
      </c>
      <c r="BN831" s="17">
        <v>20.69</v>
      </c>
      <c r="BO831" s="17">
        <v>21.04</v>
      </c>
      <c r="BP831" s="17">
        <v>20.51</v>
      </c>
      <c r="BQ831" s="17">
        <v>21.04</v>
      </c>
      <c r="BR831" s="14">
        <v>141576</v>
      </c>
      <c r="BS831" s="15"/>
      <c r="BT831" s="7" t="s">
        <v>1042</v>
      </c>
      <c r="BU831" s="7" t="s">
        <v>1043</v>
      </c>
      <c r="BV831" s="19">
        <v>43920</v>
      </c>
      <c r="BW831" s="17">
        <v>1.54</v>
      </c>
      <c r="BX831" s="17">
        <v>1.6850000000000001</v>
      </c>
      <c r="BY831" s="17">
        <v>1.5249999999999999</v>
      </c>
      <c r="BZ831" s="17">
        <v>1.6850000000000001</v>
      </c>
      <c r="CA831" s="14">
        <v>3737478</v>
      </c>
      <c r="CB831" s="23">
        <v>1113.93</v>
      </c>
      <c r="CC831" s="14">
        <v>661088044</v>
      </c>
      <c r="CD831" s="15"/>
      <c r="CE831" t="s">
        <v>1044</v>
      </c>
      <c r="CF831" t="s">
        <v>1045</v>
      </c>
      <c r="CG831" s="19">
        <v>43920</v>
      </c>
      <c r="CH831" s="17">
        <v>47</v>
      </c>
      <c r="CI831" s="17">
        <v>48.21</v>
      </c>
      <c r="CJ831" s="17">
        <v>46</v>
      </c>
      <c r="CK831" s="17">
        <v>48.21</v>
      </c>
      <c r="CL831" s="14">
        <v>18662</v>
      </c>
      <c r="CM831" s="15" t="s">
        <v>1033</v>
      </c>
      <c r="CN831" s="7" t="s">
        <v>1046</v>
      </c>
      <c r="CO831" s="7" t="s">
        <v>1047</v>
      </c>
      <c r="CP831" s="19">
        <v>43920</v>
      </c>
      <c r="CQ831" s="17">
        <v>16.86</v>
      </c>
      <c r="CR831" s="17">
        <v>17.97</v>
      </c>
      <c r="CS831" s="17">
        <v>16.850000000000001</v>
      </c>
      <c r="CT831" s="17">
        <v>17.97</v>
      </c>
      <c r="CU831" s="14">
        <v>7452111</v>
      </c>
      <c r="CV831" s="23">
        <v>17149.830000000002</v>
      </c>
      <c r="CW831" s="14">
        <v>954358934</v>
      </c>
      <c r="CX831" s="15"/>
      <c r="CY831" t="s">
        <v>1048</v>
      </c>
      <c r="CZ831" t="s">
        <v>1049</v>
      </c>
      <c r="DA831" s="19">
        <v>43920</v>
      </c>
      <c r="DB831" s="17">
        <v>6.4</v>
      </c>
      <c r="DC831" s="17">
        <v>6.6</v>
      </c>
      <c r="DD831" s="17">
        <v>6.38</v>
      </c>
      <c r="DE831" s="17">
        <v>6.6</v>
      </c>
      <c r="DF831" s="14">
        <v>13685</v>
      </c>
      <c r="DG831" s="15" t="s">
        <v>1033</v>
      </c>
      <c r="DH831" s="7" t="s">
        <v>1072</v>
      </c>
      <c r="DI831" s="7" t="s">
        <v>1073</v>
      </c>
      <c r="DJ831" s="19">
        <v>43920</v>
      </c>
      <c r="DK831" s="17">
        <v>80.52</v>
      </c>
      <c r="DL831" s="17">
        <v>86.57</v>
      </c>
      <c r="DM831" s="17">
        <v>80.489999999999995</v>
      </c>
      <c r="DN831" s="17">
        <v>86.57</v>
      </c>
      <c r="DO831" s="14">
        <v>520120</v>
      </c>
      <c r="DQ831" s="6">
        <v>43921</v>
      </c>
      <c r="DR831" s="62">
        <v>8.2699999999999996E-3</v>
      </c>
    </row>
    <row r="832" spans="1:122" ht="15" hidden="1" x14ac:dyDescent="0.25">
      <c r="A832" s="17" t="s">
        <v>8</v>
      </c>
      <c r="B832" s="17" t="s">
        <v>9</v>
      </c>
      <c r="C832" s="26" t="s">
        <v>836</v>
      </c>
      <c r="D832" s="21">
        <v>48</v>
      </c>
      <c r="E832" s="21">
        <v>48.45</v>
      </c>
      <c r="F832" s="21">
        <v>47.25</v>
      </c>
      <c r="G832" s="21">
        <v>47.3</v>
      </c>
      <c r="H832" s="21">
        <v>1185</v>
      </c>
      <c r="I832" s="15"/>
      <c r="J832" s="9" t="s">
        <v>1027</v>
      </c>
      <c r="K832" s="9" t="s">
        <v>1028</v>
      </c>
      <c r="L832" s="12" t="s">
        <v>836</v>
      </c>
      <c r="M832" s="10">
        <v>27.62</v>
      </c>
      <c r="N832" s="10">
        <v>27.771999999999998</v>
      </c>
      <c r="O832" s="10">
        <v>25.847999999999999</v>
      </c>
      <c r="P832" s="10">
        <v>25.847999999999999</v>
      </c>
      <c r="Q832" s="10">
        <v>15283774</v>
      </c>
      <c r="R832" s="10">
        <v>76145.25</v>
      </c>
      <c r="S832" s="10">
        <v>2945851394</v>
      </c>
      <c r="T832" s="15"/>
      <c r="U832" s="7" t="s">
        <v>1031</v>
      </c>
      <c r="V832" s="7" t="s">
        <v>1032</v>
      </c>
      <c r="W832" s="19">
        <v>43917</v>
      </c>
      <c r="X832" s="17">
        <v>9.7100000000000009</v>
      </c>
      <c r="Y832" s="17">
        <v>9.83</v>
      </c>
      <c r="Z832" s="17">
        <v>9.4600000000000009</v>
      </c>
      <c r="AA832" s="17">
        <v>9.4600000000000009</v>
      </c>
      <c r="AB832" s="14">
        <v>108602</v>
      </c>
      <c r="AC832" s="15"/>
      <c r="AD832" s="7" t="s">
        <v>1034</v>
      </c>
      <c r="AE832" s="7" t="s">
        <v>1035</v>
      </c>
      <c r="AF832" s="19">
        <v>43917</v>
      </c>
      <c r="AG832" s="17">
        <v>10.85</v>
      </c>
      <c r="AH832" s="17">
        <v>10.85</v>
      </c>
      <c r="AI832" s="17">
        <v>9.6</v>
      </c>
      <c r="AJ832" s="17">
        <v>9.6</v>
      </c>
      <c r="AK832" s="14">
        <v>18754624</v>
      </c>
      <c r="AL832" s="23">
        <v>29558.06</v>
      </c>
      <c r="AM832" s="14">
        <v>3078964918</v>
      </c>
      <c r="AN832" s="15"/>
      <c r="AO832" s="7" t="s">
        <v>1036</v>
      </c>
      <c r="AP832" s="7" t="s">
        <v>1037</v>
      </c>
      <c r="AQ832" s="19">
        <v>43917</v>
      </c>
      <c r="AR832" s="17">
        <v>2.7E-2</v>
      </c>
      <c r="AS832" s="17">
        <v>2.9000000000000001E-2</v>
      </c>
      <c r="AT832" s="17">
        <v>2.7E-2</v>
      </c>
      <c r="AU832" s="17">
        <v>2.8000000000000001E-2</v>
      </c>
      <c r="AV832" s="14">
        <v>1085329</v>
      </c>
      <c r="AW832" s="17">
        <v>17.71</v>
      </c>
      <c r="AX832" s="14">
        <v>632486957</v>
      </c>
      <c r="AY832" s="15"/>
      <c r="AZ832" s="7" t="s">
        <v>1038</v>
      </c>
      <c r="BA832" s="7" t="s">
        <v>1039</v>
      </c>
      <c r="BB832" s="19">
        <v>43917</v>
      </c>
      <c r="BC832" s="17">
        <v>89.5</v>
      </c>
      <c r="BD832" s="17">
        <v>90</v>
      </c>
      <c r="BE832" s="17">
        <v>80</v>
      </c>
      <c r="BF832" s="17">
        <v>80.010000000000005</v>
      </c>
      <c r="BG832" s="14">
        <v>3536470</v>
      </c>
      <c r="BH832" s="23">
        <v>28354.06</v>
      </c>
      <c r="BI832" s="14">
        <v>354381396</v>
      </c>
      <c r="BJ832" s="15"/>
      <c r="BK832" t="s">
        <v>1040</v>
      </c>
      <c r="BL832" t="s">
        <v>1041</v>
      </c>
      <c r="BM832" s="19">
        <v>43917</v>
      </c>
      <c r="BN832" s="17">
        <v>21.93</v>
      </c>
      <c r="BO832" s="17">
        <v>22.09</v>
      </c>
      <c r="BP832" s="17">
        <v>21.43</v>
      </c>
      <c r="BQ832" s="17">
        <v>21.45</v>
      </c>
      <c r="BR832" s="14">
        <v>246281</v>
      </c>
      <c r="BS832" s="15"/>
      <c r="BT832" s="7" t="s">
        <v>1042</v>
      </c>
      <c r="BU832" s="7" t="s">
        <v>1043</v>
      </c>
      <c r="BV832" s="19">
        <v>43917</v>
      </c>
      <c r="BW832" s="17">
        <v>1.64</v>
      </c>
      <c r="BX832" s="17">
        <v>1.75</v>
      </c>
      <c r="BY832" s="17">
        <v>1.5049999999999999</v>
      </c>
      <c r="BZ832" s="17">
        <v>1.54</v>
      </c>
      <c r="CA832" s="14">
        <v>6264912</v>
      </c>
      <c r="CB832" s="23">
        <v>1018.08</v>
      </c>
      <c r="CC832" s="14">
        <v>661088044</v>
      </c>
      <c r="CD832" s="15"/>
      <c r="CE832" t="s">
        <v>1044</v>
      </c>
      <c r="CF832" t="s">
        <v>1045</v>
      </c>
      <c r="CG832" s="19">
        <v>43917</v>
      </c>
      <c r="CH832" s="17">
        <v>48.69</v>
      </c>
      <c r="CI832" s="17">
        <v>49.74</v>
      </c>
      <c r="CJ832" s="17">
        <v>47.06</v>
      </c>
      <c r="CK832" s="17">
        <v>47.06</v>
      </c>
      <c r="CL832" s="14">
        <v>39113</v>
      </c>
      <c r="CM832" s="15" t="s">
        <v>1033</v>
      </c>
      <c r="CN832" s="7" t="s">
        <v>1046</v>
      </c>
      <c r="CO832" s="7" t="s">
        <v>1047</v>
      </c>
      <c r="CP832" s="19">
        <v>43917</v>
      </c>
      <c r="CQ832" s="17">
        <v>18.86</v>
      </c>
      <c r="CR832" s="17">
        <v>18.97</v>
      </c>
      <c r="CS832" s="17">
        <v>16.84</v>
      </c>
      <c r="CT832" s="17">
        <v>16.84</v>
      </c>
      <c r="CU832" s="14">
        <v>8567984</v>
      </c>
      <c r="CV832" s="23">
        <v>16071.4</v>
      </c>
      <c r="CW832" s="14">
        <v>954358934</v>
      </c>
      <c r="CX832" s="15"/>
      <c r="CY832" t="s">
        <v>1048</v>
      </c>
      <c r="CZ832" t="s">
        <v>1049</v>
      </c>
      <c r="DA832" s="19">
        <v>43917</v>
      </c>
      <c r="DB832" s="17">
        <v>6.8</v>
      </c>
      <c r="DC832" s="17">
        <v>6.81</v>
      </c>
      <c r="DD832" s="17">
        <v>6.3</v>
      </c>
      <c r="DE832" s="17">
        <v>6.3</v>
      </c>
      <c r="DF832" s="14">
        <v>232763</v>
      </c>
      <c r="DG832" s="15" t="s">
        <v>1033</v>
      </c>
      <c r="DH832" s="7" t="s">
        <v>1072</v>
      </c>
      <c r="DI832" s="7" t="s">
        <v>1073</v>
      </c>
      <c r="DJ832" s="19">
        <v>43917</v>
      </c>
      <c r="DK832" s="17">
        <v>88.53</v>
      </c>
      <c r="DL832" s="17">
        <v>88.59</v>
      </c>
      <c r="DM832" s="17">
        <v>82</v>
      </c>
      <c r="DN832" s="17">
        <v>83</v>
      </c>
      <c r="DO832" s="14">
        <v>70568</v>
      </c>
      <c r="DQ832" s="6">
        <v>43920</v>
      </c>
      <c r="DR832" s="62">
        <v>7.7800000000000005E-3</v>
      </c>
    </row>
    <row r="833" spans="1:122" ht="15" hidden="1" x14ac:dyDescent="0.25">
      <c r="A833" s="17" t="s">
        <v>8</v>
      </c>
      <c r="B833" s="17" t="s">
        <v>9</v>
      </c>
      <c r="C833" s="26" t="s">
        <v>837</v>
      </c>
      <c r="D833" s="21">
        <v>48.48</v>
      </c>
      <c r="E833" s="21">
        <v>48.48</v>
      </c>
      <c r="F833" s="21">
        <v>47.26</v>
      </c>
      <c r="G833" s="21">
        <v>47.52</v>
      </c>
      <c r="H833" s="21">
        <v>2531</v>
      </c>
      <c r="I833" s="15"/>
      <c r="J833" s="9" t="s">
        <v>1027</v>
      </c>
      <c r="K833" s="9" t="s">
        <v>1028</v>
      </c>
      <c r="L833" s="12" t="s">
        <v>837</v>
      </c>
      <c r="M833" s="10">
        <v>28.039000000000001</v>
      </c>
      <c r="N833" s="10">
        <v>28.244</v>
      </c>
      <c r="O833" s="10">
        <v>27.131</v>
      </c>
      <c r="P833" s="10">
        <v>27.309000000000001</v>
      </c>
      <c r="Q833" s="10">
        <v>9760909</v>
      </c>
      <c r="R833" s="10">
        <v>80447.08</v>
      </c>
      <c r="S833" s="10">
        <v>2945851394</v>
      </c>
      <c r="T833" s="15"/>
      <c r="U833" s="7" t="s">
        <v>1031</v>
      </c>
      <c r="V833" s="7" t="s">
        <v>1032</v>
      </c>
      <c r="W833" s="19">
        <v>43916</v>
      </c>
      <c r="X833" s="17">
        <v>9.4</v>
      </c>
      <c r="Y833" s="17">
        <v>9.61</v>
      </c>
      <c r="Z833" s="17">
        <v>9.3699999999999992</v>
      </c>
      <c r="AA833" s="17">
        <v>9.3699999999999992</v>
      </c>
      <c r="AB833" s="14">
        <v>71777</v>
      </c>
      <c r="AC833" s="15"/>
      <c r="AD833" s="7" t="s">
        <v>1034</v>
      </c>
      <c r="AE833" s="7" t="s">
        <v>1035</v>
      </c>
      <c r="AF833" s="19">
        <v>43916</v>
      </c>
      <c r="AG833" s="17">
        <v>10.37</v>
      </c>
      <c r="AH833" s="17">
        <v>10.77</v>
      </c>
      <c r="AI833" s="17">
        <v>10.32</v>
      </c>
      <c r="AJ833" s="17">
        <v>10.52</v>
      </c>
      <c r="AK833" s="14">
        <v>10942236</v>
      </c>
      <c r="AL833" s="23">
        <v>32390.71</v>
      </c>
      <c r="AM833" s="14">
        <v>3078964918</v>
      </c>
      <c r="AN833" s="15"/>
      <c r="AO833" s="7" t="s">
        <v>1036</v>
      </c>
      <c r="AP833" s="7" t="s">
        <v>1037</v>
      </c>
      <c r="AQ833" s="19">
        <v>43916</v>
      </c>
      <c r="AR833" s="17">
        <v>2.7E-2</v>
      </c>
      <c r="AS833" s="17">
        <v>2.7E-2</v>
      </c>
      <c r="AT833" s="17">
        <v>2.5999999999999999E-2</v>
      </c>
      <c r="AU833" s="17">
        <v>2.7E-2</v>
      </c>
      <c r="AV833" s="14">
        <v>2960896</v>
      </c>
      <c r="AW833" s="17">
        <v>17.079999999999998</v>
      </c>
      <c r="AX833" s="14">
        <v>632486957</v>
      </c>
      <c r="AY833" s="15"/>
      <c r="AZ833" s="7" t="s">
        <v>1038</v>
      </c>
      <c r="BA833" s="7" t="s">
        <v>1039</v>
      </c>
      <c r="BB833" s="19">
        <v>43916</v>
      </c>
      <c r="BC833" s="17">
        <v>86</v>
      </c>
      <c r="BD833" s="17">
        <v>86.75</v>
      </c>
      <c r="BE833" s="17">
        <v>83.34</v>
      </c>
      <c r="BF833" s="17">
        <v>85.15</v>
      </c>
      <c r="BG833" s="14">
        <v>2051886</v>
      </c>
      <c r="BH833" s="23">
        <v>30175.58</v>
      </c>
      <c r="BI833" s="14">
        <v>354381396</v>
      </c>
      <c r="BJ833" s="15"/>
      <c r="BK833" t="s">
        <v>1040</v>
      </c>
      <c r="BL833" t="s">
        <v>1041</v>
      </c>
      <c r="BM833" s="19">
        <v>43916</v>
      </c>
      <c r="BN833" s="17">
        <v>21.52</v>
      </c>
      <c r="BO833" s="17">
        <v>21.72</v>
      </c>
      <c r="BP833" s="17">
        <v>21.23</v>
      </c>
      <c r="BQ833" s="17">
        <v>21.23</v>
      </c>
      <c r="BR833" s="14">
        <v>326669</v>
      </c>
      <c r="BS833" s="15"/>
      <c r="BT833" s="7" t="s">
        <v>1042</v>
      </c>
      <c r="BU833" s="7" t="s">
        <v>1043</v>
      </c>
      <c r="BV833" s="19">
        <v>43916</v>
      </c>
      <c r="BW833" s="17">
        <v>1.49</v>
      </c>
      <c r="BX833" s="17">
        <v>1.65</v>
      </c>
      <c r="BY833" s="17">
        <v>1.48</v>
      </c>
      <c r="BZ833" s="17">
        <v>1.55</v>
      </c>
      <c r="CA833" s="14">
        <v>6280662</v>
      </c>
      <c r="CB833" s="23">
        <v>1024.69</v>
      </c>
      <c r="CC833" s="14">
        <v>661088044</v>
      </c>
      <c r="CD833" s="15"/>
      <c r="CE833" t="s">
        <v>1044</v>
      </c>
      <c r="CF833" t="s">
        <v>1045</v>
      </c>
      <c r="CG833" s="19">
        <v>43916</v>
      </c>
      <c r="CH833" s="17">
        <v>46.3</v>
      </c>
      <c r="CI833" s="17">
        <v>48.13</v>
      </c>
      <c r="CJ833" s="17">
        <v>46.3</v>
      </c>
      <c r="CK833" s="17">
        <v>47.52</v>
      </c>
      <c r="CL833" s="14">
        <v>21811</v>
      </c>
      <c r="CM833" s="15" t="s">
        <v>1033</v>
      </c>
      <c r="CN833" s="7" t="s">
        <v>1046</v>
      </c>
      <c r="CO833" s="7" t="s">
        <v>1047</v>
      </c>
      <c r="CP833" s="19">
        <v>43916</v>
      </c>
      <c r="CQ833" s="17">
        <v>17.559999999999999</v>
      </c>
      <c r="CR833" s="17">
        <v>18.2</v>
      </c>
      <c r="CS833" s="17">
        <v>17.010000000000002</v>
      </c>
      <c r="CT833" s="17">
        <v>18</v>
      </c>
      <c r="CU833" s="14">
        <v>5570187</v>
      </c>
      <c r="CV833" s="23">
        <v>17178.46</v>
      </c>
      <c r="CW833" s="14">
        <v>954358934</v>
      </c>
      <c r="CX833" s="15"/>
      <c r="CY833" t="s">
        <v>1048</v>
      </c>
      <c r="CZ833" t="s">
        <v>1049</v>
      </c>
      <c r="DA833" s="19">
        <v>43916</v>
      </c>
      <c r="DB833" s="17">
        <v>6.63</v>
      </c>
      <c r="DC833" s="17">
        <v>6.7</v>
      </c>
      <c r="DD833" s="17">
        <v>6.6</v>
      </c>
      <c r="DE833" s="17">
        <v>6.7</v>
      </c>
      <c r="DF833" s="14">
        <v>19241</v>
      </c>
      <c r="DG833" s="15" t="s">
        <v>1033</v>
      </c>
      <c r="DH833" s="7" t="s">
        <v>1072</v>
      </c>
      <c r="DI833" s="7" t="s">
        <v>1073</v>
      </c>
      <c r="DJ833" s="19">
        <v>43916</v>
      </c>
      <c r="DK833" s="17">
        <v>86.2</v>
      </c>
      <c r="DL833" s="17">
        <v>87.3</v>
      </c>
      <c r="DM833" s="17">
        <v>84.46</v>
      </c>
      <c r="DN833" s="17">
        <v>86</v>
      </c>
      <c r="DO833" s="14">
        <v>99769</v>
      </c>
      <c r="DQ833" s="6">
        <v>43917</v>
      </c>
      <c r="DR833" s="62">
        <v>9.3600000000000003E-3</v>
      </c>
    </row>
    <row r="834" spans="1:122" ht="15" hidden="1" x14ac:dyDescent="0.25">
      <c r="A834" s="17" t="s">
        <v>8</v>
      </c>
      <c r="B834" s="17" t="s">
        <v>9</v>
      </c>
      <c r="C834" s="26" t="s">
        <v>838</v>
      </c>
      <c r="D834" s="21">
        <v>45.7</v>
      </c>
      <c r="E834" s="21">
        <v>46.46</v>
      </c>
      <c r="F834" s="21">
        <v>45.7</v>
      </c>
      <c r="G834" s="21">
        <v>45.9</v>
      </c>
      <c r="H834" s="21">
        <v>1741</v>
      </c>
      <c r="I834" s="15"/>
      <c r="J834" s="9" t="s">
        <v>1027</v>
      </c>
      <c r="K834" s="9" t="s">
        <v>1028</v>
      </c>
      <c r="L834" s="12" t="s">
        <v>838</v>
      </c>
      <c r="M834" s="10">
        <v>27.38</v>
      </c>
      <c r="N834" s="10">
        <v>27.869</v>
      </c>
      <c r="O834" s="10">
        <v>26.640999999999998</v>
      </c>
      <c r="P834" s="10">
        <v>27.869</v>
      </c>
      <c r="Q834" s="10">
        <v>15830005</v>
      </c>
      <c r="R834" s="10">
        <v>82099.41</v>
      </c>
      <c r="S834" s="10">
        <v>2945851394</v>
      </c>
      <c r="T834" s="15"/>
      <c r="U834" s="7" t="s">
        <v>1031</v>
      </c>
      <c r="V834" s="7" t="s">
        <v>1032</v>
      </c>
      <c r="W834" s="19">
        <v>43915</v>
      </c>
      <c r="X834" s="17">
        <v>9.11</v>
      </c>
      <c r="Y834" s="17">
        <v>9.3000000000000007</v>
      </c>
      <c r="Z834" s="17">
        <v>9.0500000000000007</v>
      </c>
      <c r="AA834" s="17">
        <v>9.11</v>
      </c>
      <c r="AB834" s="14">
        <v>69445</v>
      </c>
      <c r="AC834" s="15"/>
      <c r="AD834" s="7" t="s">
        <v>1034</v>
      </c>
      <c r="AE834" s="7" t="s">
        <v>1035</v>
      </c>
      <c r="AF834" s="19">
        <v>43915</v>
      </c>
      <c r="AG834" s="17">
        <v>10.5</v>
      </c>
      <c r="AH834" s="17">
        <v>10.57</v>
      </c>
      <c r="AI834" s="17">
        <v>10.039999999999999</v>
      </c>
      <c r="AJ834" s="17">
        <v>10.220000000000001</v>
      </c>
      <c r="AK834" s="14">
        <v>15637526</v>
      </c>
      <c r="AL834" s="23">
        <v>31467.02</v>
      </c>
      <c r="AM834" s="14">
        <v>3078964918</v>
      </c>
      <c r="AN834" s="15"/>
      <c r="AO834" s="7" t="s">
        <v>1036</v>
      </c>
      <c r="AP834" s="7" t="s">
        <v>1037</v>
      </c>
      <c r="AQ834" s="19">
        <v>43915</v>
      </c>
      <c r="AR834" s="17">
        <v>2.5999999999999999E-2</v>
      </c>
      <c r="AS834" s="17">
        <v>2.9000000000000001E-2</v>
      </c>
      <c r="AT834" s="17">
        <v>2.5999999999999999E-2</v>
      </c>
      <c r="AU834" s="17">
        <v>2.5999999999999999E-2</v>
      </c>
      <c r="AV834" s="14">
        <v>2835370</v>
      </c>
      <c r="AW834" s="17">
        <v>16.440000000000001</v>
      </c>
      <c r="AX834" s="14">
        <v>632486957</v>
      </c>
      <c r="AY834" s="15"/>
      <c r="AZ834" s="7" t="s">
        <v>1038</v>
      </c>
      <c r="BA834" s="7" t="s">
        <v>1039</v>
      </c>
      <c r="BB834" s="19">
        <v>43915</v>
      </c>
      <c r="BC834" s="17">
        <v>90</v>
      </c>
      <c r="BD834" s="17">
        <v>90.49</v>
      </c>
      <c r="BE834" s="17">
        <v>80.8</v>
      </c>
      <c r="BF834" s="17">
        <v>84.52</v>
      </c>
      <c r="BG834" s="14">
        <v>3422135</v>
      </c>
      <c r="BH834" s="23">
        <v>29952.32</v>
      </c>
      <c r="BI834" s="14">
        <v>354381396</v>
      </c>
      <c r="BJ834" s="15"/>
      <c r="BK834" t="s">
        <v>1040</v>
      </c>
      <c r="BL834" t="s">
        <v>1041</v>
      </c>
      <c r="BM834" s="19">
        <v>43915</v>
      </c>
      <c r="BN834" s="17">
        <v>21.5</v>
      </c>
      <c r="BO834" s="17">
        <v>21.6</v>
      </c>
      <c r="BP834" s="17">
        <v>20.92</v>
      </c>
      <c r="BQ834" s="17">
        <v>21.07</v>
      </c>
      <c r="BR834" s="14">
        <v>186232</v>
      </c>
      <c r="BS834" s="15"/>
      <c r="BT834" s="7" t="s">
        <v>1042</v>
      </c>
      <c r="BU834" s="7" t="s">
        <v>1043</v>
      </c>
      <c r="BV834" s="19">
        <v>43915</v>
      </c>
      <c r="BW834" s="17">
        <v>1.53</v>
      </c>
      <c r="BX834" s="17">
        <v>1.575</v>
      </c>
      <c r="BY834" s="17">
        <v>1.365</v>
      </c>
      <c r="BZ834" s="17">
        <v>1.44</v>
      </c>
      <c r="CA834" s="14">
        <v>4663169</v>
      </c>
      <c r="CB834" s="17">
        <v>951.97</v>
      </c>
      <c r="CC834" s="14">
        <v>661088044</v>
      </c>
      <c r="CD834" s="15"/>
      <c r="CE834" t="s">
        <v>1044</v>
      </c>
      <c r="CF834" t="s">
        <v>1045</v>
      </c>
      <c r="CG834" s="19">
        <v>43915</v>
      </c>
      <c r="CH834" s="17">
        <v>45.26</v>
      </c>
      <c r="CI834" s="17">
        <v>47.39</v>
      </c>
      <c r="CJ834" s="17">
        <v>45.26</v>
      </c>
      <c r="CK834" s="17">
        <v>46</v>
      </c>
      <c r="CL834" s="14">
        <v>28835</v>
      </c>
      <c r="CM834" s="15" t="s">
        <v>1033</v>
      </c>
      <c r="CN834" s="7" t="s">
        <v>1046</v>
      </c>
      <c r="CO834" s="7" t="s">
        <v>1047</v>
      </c>
      <c r="CP834" s="19">
        <v>43915</v>
      </c>
      <c r="CQ834" s="17">
        <v>16.93</v>
      </c>
      <c r="CR834" s="17">
        <v>17.52</v>
      </c>
      <c r="CS834" s="17">
        <v>16.64</v>
      </c>
      <c r="CT834" s="17">
        <v>17.329999999999998</v>
      </c>
      <c r="CU834" s="14">
        <v>7238538</v>
      </c>
      <c r="CV834" s="23">
        <v>16539.04</v>
      </c>
      <c r="CW834" s="14">
        <v>954358934</v>
      </c>
      <c r="CX834" s="15"/>
      <c r="CY834" t="s">
        <v>1048</v>
      </c>
      <c r="CZ834" t="s">
        <v>1049</v>
      </c>
      <c r="DA834" s="19">
        <v>43915</v>
      </c>
      <c r="DB834" s="17">
        <v>6.68</v>
      </c>
      <c r="DC834" s="17">
        <v>6.74</v>
      </c>
      <c r="DD834" s="17">
        <v>6.32</v>
      </c>
      <c r="DE834" s="17">
        <v>6.4</v>
      </c>
      <c r="DF834" s="14">
        <v>213020</v>
      </c>
      <c r="DG834" s="15" t="s">
        <v>1033</v>
      </c>
      <c r="DH834" s="7" t="s">
        <v>1072</v>
      </c>
      <c r="DI834" s="7" t="s">
        <v>1073</v>
      </c>
      <c r="DJ834" s="19">
        <v>43915</v>
      </c>
      <c r="DK834" s="17">
        <v>84.31</v>
      </c>
      <c r="DL834" s="17">
        <v>85.38</v>
      </c>
      <c r="DM834" s="17">
        <v>80.680000000000007</v>
      </c>
      <c r="DN834" s="17">
        <v>84.29</v>
      </c>
      <c r="DO834" s="14">
        <v>121861</v>
      </c>
      <c r="DQ834" s="6">
        <v>43916</v>
      </c>
      <c r="DR834" s="62">
        <v>9.2399999999999999E-3</v>
      </c>
    </row>
    <row r="835" spans="1:122" ht="15" hidden="1" x14ac:dyDescent="0.25">
      <c r="A835" s="17" t="s">
        <v>8</v>
      </c>
      <c r="B835" s="17" t="s">
        <v>9</v>
      </c>
      <c r="C835" s="26" t="s">
        <v>839</v>
      </c>
      <c r="D835" s="21">
        <v>42.5</v>
      </c>
      <c r="E835" s="21">
        <v>43.4</v>
      </c>
      <c r="F835" s="21">
        <v>42.5</v>
      </c>
      <c r="G835" s="21">
        <v>43.4</v>
      </c>
      <c r="H835" s="21">
        <v>191</v>
      </c>
      <c r="I835" s="15"/>
      <c r="J835" s="9" t="s">
        <v>1027</v>
      </c>
      <c r="K835" s="9" t="s">
        <v>1028</v>
      </c>
      <c r="L835" s="12" t="s">
        <v>839</v>
      </c>
      <c r="M835" s="10">
        <v>24.486000000000001</v>
      </c>
      <c r="N835" s="10">
        <v>25.434000000000001</v>
      </c>
      <c r="O835" s="10">
        <v>24.414999999999999</v>
      </c>
      <c r="P835" s="10">
        <v>25.286999999999999</v>
      </c>
      <c r="Q835" s="10">
        <v>10191270</v>
      </c>
      <c r="R835" s="10">
        <v>74492.92</v>
      </c>
      <c r="S835" s="10">
        <v>2945851394</v>
      </c>
      <c r="T835" s="15"/>
      <c r="U835" s="7" t="s">
        <v>1031</v>
      </c>
      <c r="V835" s="7" t="s">
        <v>1032</v>
      </c>
      <c r="W835" s="19">
        <v>43914</v>
      </c>
      <c r="X835" s="17">
        <v>8.6</v>
      </c>
      <c r="Y835" s="17">
        <v>8.81</v>
      </c>
      <c r="Z835" s="17">
        <v>8.56</v>
      </c>
      <c r="AA835" s="17">
        <v>8.7100000000000009</v>
      </c>
      <c r="AB835" s="14">
        <v>84152</v>
      </c>
      <c r="AC835" s="15"/>
      <c r="AD835" s="7" t="s">
        <v>1034</v>
      </c>
      <c r="AE835" s="7" t="s">
        <v>1035</v>
      </c>
      <c r="AF835" s="19">
        <v>43914</v>
      </c>
      <c r="AG835" s="17">
        <v>9.4499999999999993</v>
      </c>
      <c r="AH835" s="17">
        <v>9.85</v>
      </c>
      <c r="AI835" s="17">
        <v>9.35</v>
      </c>
      <c r="AJ835" s="17">
        <v>9.73</v>
      </c>
      <c r="AK835" s="14">
        <v>12494327</v>
      </c>
      <c r="AL835" s="23">
        <v>29958.33</v>
      </c>
      <c r="AM835" s="14">
        <v>3078964918</v>
      </c>
      <c r="AN835" s="15"/>
      <c r="AO835" s="7" t="s">
        <v>1036</v>
      </c>
      <c r="AP835" s="7" t="s">
        <v>1037</v>
      </c>
      <c r="AQ835" s="19">
        <v>43914</v>
      </c>
      <c r="AR835" s="17">
        <v>2.7E-2</v>
      </c>
      <c r="AS835" s="17">
        <v>2.8000000000000001E-2</v>
      </c>
      <c r="AT835" s="17">
        <v>2.1999999999999999E-2</v>
      </c>
      <c r="AU835" s="17">
        <v>2.5000000000000001E-2</v>
      </c>
      <c r="AV835" s="14">
        <v>6911553</v>
      </c>
      <c r="AW835" s="17">
        <v>15.81</v>
      </c>
      <c r="AX835" s="14">
        <v>632486957</v>
      </c>
      <c r="AY835" s="15"/>
      <c r="AZ835" s="7" t="s">
        <v>1038</v>
      </c>
      <c r="BA835" s="7" t="s">
        <v>1039</v>
      </c>
      <c r="BB835" s="19">
        <v>43914</v>
      </c>
      <c r="BC835" s="17">
        <v>74.48</v>
      </c>
      <c r="BD835" s="17">
        <v>79.900000000000006</v>
      </c>
      <c r="BE835" s="17">
        <v>72.59</v>
      </c>
      <c r="BF835" s="17">
        <v>79.900000000000006</v>
      </c>
      <c r="BG835" s="14">
        <v>2257727</v>
      </c>
      <c r="BH835" s="23">
        <v>28315.07</v>
      </c>
      <c r="BI835" s="14">
        <v>354381396</v>
      </c>
      <c r="BJ835" s="15"/>
      <c r="BK835" t="s">
        <v>1040</v>
      </c>
      <c r="BL835" t="s">
        <v>1041</v>
      </c>
      <c r="BM835" s="19">
        <v>43914</v>
      </c>
      <c r="BN835" s="17">
        <v>20.52</v>
      </c>
      <c r="BO835" s="17">
        <v>20.98</v>
      </c>
      <c r="BP835" s="17">
        <v>20.28</v>
      </c>
      <c r="BQ835" s="17">
        <v>20.74</v>
      </c>
      <c r="BR835" s="14">
        <v>299881</v>
      </c>
      <c r="BS835" s="15"/>
      <c r="BT835" s="7" t="s">
        <v>1042</v>
      </c>
      <c r="BU835" s="7" t="s">
        <v>1043</v>
      </c>
      <c r="BV835" s="19">
        <v>43914</v>
      </c>
      <c r="BW835" s="17">
        <v>1.355</v>
      </c>
      <c r="BX835" s="17">
        <v>1.49</v>
      </c>
      <c r="BY835" s="17">
        <v>1.3149999999999999</v>
      </c>
      <c r="BZ835" s="17">
        <v>1.415</v>
      </c>
      <c r="CA835" s="14">
        <v>4811448</v>
      </c>
      <c r="CB835" s="17">
        <v>935.44</v>
      </c>
      <c r="CC835" s="14">
        <v>661088044</v>
      </c>
      <c r="CD835" s="15"/>
      <c r="CE835" t="s">
        <v>1044</v>
      </c>
      <c r="CF835" t="s">
        <v>1045</v>
      </c>
      <c r="CG835" s="19">
        <v>43914</v>
      </c>
      <c r="CH835" s="17">
        <v>43.5</v>
      </c>
      <c r="CI835" s="17">
        <v>44.84</v>
      </c>
      <c r="CJ835" s="17">
        <v>43.37</v>
      </c>
      <c r="CK835" s="17">
        <v>44.01</v>
      </c>
      <c r="CL835" s="14">
        <v>23695</v>
      </c>
      <c r="CM835" s="15" t="s">
        <v>1033</v>
      </c>
      <c r="CN835" s="7" t="s">
        <v>1046</v>
      </c>
      <c r="CO835" s="7" t="s">
        <v>1047</v>
      </c>
      <c r="CP835" s="19">
        <v>43914</v>
      </c>
      <c r="CQ835" s="17">
        <v>15.2</v>
      </c>
      <c r="CR835" s="17">
        <v>16.36</v>
      </c>
      <c r="CS835" s="17">
        <v>15.16</v>
      </c>
      <c r="CT835" s="17">
        <v>16.13</v>
      </c>
      <c r="CU835" s="14">
        <v>4696518</v>
      </c>
      <c r="CV835" s="23">
        <v>15393.81</v>
      </c>
      <c r="CW835" s="14">
        <v>954358934</v>
      </c>
      <c r="CX835" s="15"/>
      <c r="CY835" t="s">
        <v>1048</v>
      </c>
      <c r="CZ835" t="s">
        <v>1049</v>
      </c>
      <c r="DA835" s="19">
        <v>43914</v>
      </c>
      <c r="DB835" s="17">
        <v>5.91</v>
      </c>
      <c r="DC835" s="17">
        <v>6.23</v>
      </c>
      <c r="DD835" s="17">
        <v>5.91</v>
      </c>
      <c r="DE835" s="17">
        <v>6.08</v>
      </c>
      <c r="DF835" s="14">
        <v>301960</v>
      </c>
      <c r="DG835" s="15" t="s">
        <v>1033</v>
      </c>
      <c r="DH835" s="7" t="s">
        <v>1072</v>
      </c>
      <c r="DI835" s="7" t="s">
        <v>1073</v>
      </c>
      <c r="DJ835" s="19">
        <v>43914</v>
      </c>
      <c r="DK835" s="17">
        <v>77.75</v>
      </c>
      <c r="DL835" s="17">
        <v>79.489999999999995</v>
      </c>
      <c r="DM835" s="17">
        <v>77.430000000000007</v>
      </c>
      <c r="DN835" s="17">
        <v>79.400000000000006</v>
      </c>
      <c r="DO835" s="14">
        <v>93550</v>
      </c>
      <c r="DQ835" s="6">
        <v>43915</v>
      </c>
      <c r="DR835" s="62">
        <v>9.6699999999999998E-3</v>
      </c>
    </row>
    <row r="836" spans="1:122" ht="15" hidden="1" x14ac:dyDescent="0.25">
      <c r="A836" s="17" t="s">
        <v>8</v>
      </c>
      <c r="B836" s="17" t="s">
        <v>9</v>
      </c>
      <c r="C836" s="26" t="s">
        <v>840</v>
      </c>
      <c r="D836" s="21">
        <v>41.99</v>
      </c>
      <c r="E836" s="21">
        <v>42.26</v>
      </c>
      <c r="F836" s="21">
        <v>41</v>
      </c>
      <c r="G836" s="21">
        <v>42.26</v>
      </c>
      <c r="H836" s="21">
        <v>1347</v>
      </c>
      <c r="I836" s="15"/>
      <c r="J836" s="9" t="s">
        <v>1027</v>
      </c>
      <c r="K836" s="9" t="s">
        <v>1028</v>
      </c>
      <c r="L836" s="12" t="s">
        <v>840</v>
      </c>
      <c r="M836" s="10">
        <v>23.15</v>
      </c>
      <c r="N836" s="10">
        <v>24.975999999999999</v>
      </c>
      <c r="O836" s="10">
        <v>22.873999999999999</v>
      </c>
      <c r="P836" s="10">
        <v>24.067</v>
      </c>
      <c r="Q836" s="10">
        <v>13375646</v>
      </c>
      <c r="R836" s="10">
        <v>70899.28</v>
      </c>
      <c r="S836" s="10">
        <v>2945851394</v>
      </c>
      <c r="T836" s="15"/>
      <c r="U836" s="7" t="s">
        <v>1031</v>
      </c>
      <c r="V836" s="7" t="s">
        <v>1032</v>
      </c>
      <c r="W836" s="19">
        <v>43913</v>
      </c>
      <c r="X836" s="17">
        <v>8.59</v>
      </c>
      <c r="Y836" s="17">
        <v>8.6</v>
      </c>
      <c r="Z836" s="17">
        <v>8.2899999999999991</v>
      </c>
      <c r="AA836" s="17">
        <v>8.5299999999999994</v>
      </c>
      <c r="AB836" s="14">
        <v>186826</v>
      </c>
      <c r="AC836" s="15"/>
      <c r="AD836" s="7" t="s">
        <v>1034</v>
      </c>
      <c r="AE836" s="7" t="s">
        <v>1035</v>
      </c>
      <c r="AF836" s="19">
        <v>43913</v>
      </c>
      <c r="AG836" s="17">
        <v>9.57</v>
      </c>
      <c r="AH836" s="17">
        <v>10</v>
      </c>
      <c r="AI836" s="17">
        <v>9.2100000000000009</v>
      </c>
      <c r="AJ836" s="17">
        <v>9.5500000000000007</v>
      </c>
      <c r="AK836" s="14">
        <v>16132375</v>
      </c>
      <c r="AL836" s="23">
        <v>29404.11</v>
      </c>
      <c r="AM836" s="14">
        <v>3078964918</v>
      </c>
      <c r="AN836" s="15"/>
      <c r="AO836" s="7" t="s">
        <v>1036</v>
      </c>
      <c r="AP836" s="7" t="s">
        <v>1037</v>
      </c>
      <c r="AQ836" s="19">
        <v>43913</v>
      </c>
      <c r="AR836" s="17">
        <v>2.9000000000000001E-2</v>
      </c>
      <c r="AS836" s="17">
        <v>2.9000000000000001E-2</v>
      </c>
      <c r="AT836" s="17">
        <v>2.5999999999999999E-2</v>
      </c>
      <c r="AU836" s="17">
        <v>2.7E-2</v>
      </c>
      <c r="AV836" s="14">
        <v>3788245</v>
      </c>
      <c r="AW836" s="17">
        <v>17.079999999999998</v>
      </c>
      <c r="AX836" s="14">
        <v>632486957</v>
      </c>
      <c r="AY836" s="15"/>
      <c r="AZ836" s="7" t="s">
        <v>1038</v>
      </c>
      <c r="BA836" s="7" t="s">
        <v>1039</v>
      </c>
      <c r="BB836" s="19">
        <v>43913</v>
      </c>
      <c r="BC836" s="17">
        <v>79</v>
      </c>
      <c r="BD836" s="17">
        <v>79.11</v>
      </c>
      <c r="BE836" s="17">
        <v>70.45</v>
      </c>
      <c r="BF836" s="17">
        <v>72.02</v>
      </c>
      <c r="BG836" s="14">
        <v>3169258</v>
      </c>
      <c r="BH836" s="23">
        <v>25522.55</v>
      </c>
      <c r="BI836" s="14">
        <v>354381396</v>
      </c>
      <c r="BJ836" s="15"/>
      <c r="BK836" t="s">
        <v>1040</v>
      </c>
      <c r="BL836" t="s">
        <v>1041</v>
      </c>
      <c r="BM836" s="19">
        <v>43913</v>
      </c>
      <c r="BN836" s="17">
        <v>19.75</v>
      </c>
      <c r="BO836" s="17">
        <v>20.079999999999998</v>
      </c>
      <c r="BP836" s="17">
        <v>18.8</v>
      </c>
      <c r="BQ836" s="17">
        <v>19.88</v>
      </c>
      <c r="BR836" s="14">
        <v>382418</v>
      </c>
      <c r="BS836" s="15"/>
      <c r="BT836" s="7" t="s">
        <v>1042</v>
      </c>
      <c r="BU836" s="7" t="s">
        <v>1043</v>
      </c>
      <c r="BV836" s="19">
        <v>43913</v>
      </c>
      <c r="BW836" s="17">
        <v>1.4</v>
      </c>
      <c r="BX836" s="17">
        <v>1.44</v>
      </c>
      <c r="BY836" s="17">
        <v>1.2749999999999999</v>
      </c>
      <c r="BZ836" s="17">
        <v>1.32</v>
      </c>
      <c r="CA836" s="14">
        <v>7082595</v>
      </c>
      <c r="CB836" s="17">
        <v>872.64</v>
      </c>
      <c r="CC836" s="14">
        <v>661088044</v>
      </c>
      <c r="CD836" s="15"/>
      <c r="CE836" t="s">
        <v>1044</v>
      </c>
      <c r="CF836" t="s">
        <v>1045</v>
      </c>
      <c r="CG836" s="19">
        <v>43913</v>
      </c>
      <c r="CH836" s="17">
        <v>45</v>
      </c>
      <c r="CI836" s="17">
        <v>45</v>
      </c>
      <c r="CJ836" s="17">
        <v>42.5</v>
      </c>
      <c r="CK836" s="17">
        <v>43.5</v>
      </c>
      <c r="CL836" s="14">
        <v>33788</v>
      </c>
      <c r="CM836" s="15" t="s">
        <v>1033</v>
      </c>
      <c r="CN836" s="7" t="s">
        <v>1046</v>
      </c>
      <c r="CO836" s="7" t="s">
        <v>1047</v>
      </c>
      <c r="CP836" s="19">
        <v>43913</v>
      </c>
      <c r="CQ836" s="17">
        <v>15.6</v>
      </c>
      <c r="CR836" s="17">
        <v>15.9</v>
      </c>
      <c r="CS836" s="17">
        <v>14.93</v>
      </c>
      <c r="CT836" s="17">
        <v>15.27</v>
      </c>
      <c r="CU836" s="14">
        <v>4426379</v>
      </c>
      <c r="CV836" s="23">
        <v>14573.06</v>
      </c>
      <c r="CW836" s="14">
        <v>954358934</v>
      </c>
      <c r="CX836" s="15"/>
      <c r="CY836" t="s">
        <v>1048</v>
      </c>
      <c r="CZ836" t="s">
        <v>1049</v>
      </c>
      <c r="DA836" s="19">
        <v>43913</v>
      </c>
      <c r="DB836" s="17">
        <v>6</v>
      </c>
      <c r="DC836" s="17">
        <v>6.1</v>
      </c>
      <c r="DD836" s="17">
        <v>5.75</v>
      </c>
      <c r="DE836" s="17">
        <v>6</v>
      </c>
      <c r="DF836" s="14">
        <v>141993</v>
      </c>
      <c r="DG836" s="15" t="s">
        <v>1033</v>
      </c>
      <c r="DH836" s="7" t="s">
        <v>1072</v>
      </c>
      <c r="DI836" s="7" t="s">
        <v>1073</v>
      </c>
      <c r="DJ836" s="19">
        <v>43913</v>
      </c>
      <c r="DK836" s="17">
        <v>77.5</v>
      </c>
      <c r="DL836" s="17">
        <v>78.09</v>
      </c>
      <c r="DM836" s="17">
        <v>74.099999999999994</v>
      </c>
      <c r="DN836" s="17">
        <v>77.150000000000006</v>
      </c>
      <c r="DO836" s="14">
        <v>84755</v>
      </c>
      <c r="DQ836" s="6">
        <v>43914</v>
      </c>
      <c r="DR836" s="62">
        <v>9.0100000000000006E-3</v>
      </c>
    </row>
    <row r="837" spans="1:122" ht="15" hidden="1" x14ac:dyDescent="0.25">
      <c r="A837" s="17" t="s">
        <v>8</v>
      </c>
      <c r="B837" s="17" t="s">
        <v>9</v>
      </c>
      <c r="C837" s="26" t="s">
        <v>841</v>
      </c>
      <c r="D837" s="21">
        <v>43</v>
      </c>
      <c r="E837" s="21">
        <v>43.54</v>
      </c>
      <c r="F837" s="21">
        <v>42.8</v>
      </c>
      <c r="G837" s="21">
        <v>43.54</v>
      </c>
      <c r="H837" s="21">
        <v>352</v>
      </c>
      <c r="I837" s="15"/>
      <c r="J837" s="9" t="s">
        <v>1027</v>
      </c>
      <c r="K837" s="9" t="s">
        <v>1028</v>
      </c>
      <c r="L837" s="12" t="s">
        <v>841</v>
      </c>
      <c r="M837" s="10">
        <v>24.574999999999999</v>
      </c>
      <c r="N837" s="10">
        <v>24.878</v>
      </c>
      <c r="O837" s="10">
        <v>24.05</v>
      </c>
      <c r="P837" s="10">
        <v>24.05</v>
      </c>
      <c r="Q837" s="10">
        <v>12321673</v>
      </c>
      <c r="R837" s="10">
        <v>70846.84</v>
      </c>
      <c r="S837" s="10">
        <v>2945851394</v>
      </c>
      <c r="T837" s="15"/>
      <c r="U837" s="7" t="s">
        <v>1031</v>
      </c>
      <c r="V837" s="7" t="s">
        <v>1032</v>
      </c>
      <c r="W837" s="19">
        <v>43910</v>
      </c>
      <c r="X837" s="17">
        <v>9.0399999999999991</v>
      </c>
      <c r="Y837" s="17">
        <v>9.11</v>
      </c>
      <c r="Z837" s="17">
        <v>8.9</v>
      </c>
      <c r="AA837" s="17">
        <v>9.08</v>
      </c>
      <c r="AB837" s="14">
        <v>82333</v>
      </c>
      <c r="AC837" s="15"/>
      <c r="AD837" s="7" t="s">
        <v>1034</v>
      </c>
      <c r="AE837" s="7" t="s">
        <v>1035</v>
      </c>
      <c r="AF837" s="19">
        <v>43910</v>
      </c>
      <c r="AG837" s="17">
        <v>11.14</v>
      </c>
      <c r="AH837" s="17">
        <v>11.21</v>
      </c>
      <c r="AI837" s="17">
        <v>10.35</v>
      </c>
      <c r="AJ837" s="17">
        <v>10.35</v>
      </c>
      <c r="AK837" s="14">
        <v>24704192</v>
      </c>
      <c r="AL837" s="23">
        <v>31867.29</v>
      </c>
      <c r="AM837" s="14">
        <v>3078964918</v>
      </c>
      <c r="AN837" s="15"/>
      <c r="AO837" s="7" t="s">
        <v>1036</v>
      </c>
      <c r="AP837" s="7" t="s">
        <v>1037</v>
      </c>
      <c r="AQ837" s="19">
        <v>43910</v>
      </c>
      <c r="AR837" s="17">
        <v>2.9000000000000001E-2</v>
      </c>
      <c r="AS837" s="17">
        <v>3.1E-2</v>
      </c>
      <c r="AT837" s="17">
        <v>2.9000000000000001E-2</v>
      </c>
      <c r="AU837" s="17">
        <v>3.1E-2</v>
      </c>
      <c r="AV837" s="14">
        <v>1517624</v>
      </c>
      <c r="AW837" s="17">
        <v>19.61</v>
      </c>
      <c r="AX837" s="14">
        <v>632486957</v>
      </c>
      <c r="AY837" s="15"/>
      <c r="AZ837" s="7" t="s">
        <v>1038</v>
      </c>
      <c r="BA837" s="7" t="s">
        <v>1039</v>
      </c>
      <c r="BB837" s="19">
        <v>43910</v>
      </c>
      <c r="BC837" s="17">
        <v>85</v>
      </c>
      <c r="BD837" s="17">
        <v>93.3</v>
      </c>
      <c r="BE837" s="17">
        <v>81.95</v>
      </c>
      <c r="BF837" s="17">
        <v>85.06</v>
      </c>
      <c r="BG837" s="14">
        <v>2304664</v>
      </c>
      <c r="BH837" s="23">
        <v>30143.68</v>
      </c>
      <c r="BI837" s="14">
        <v>354381396</v>
      </c>
      <c r="BJ837" s="15"/>
      <c r="BK837" t="s">
        <v>1040</v>
      </c>
      <c r="BL837" t="s">
        <v>1041</v>
      </c>
      <c r="BM837" s="19">
        <v>43910</v>
      </c>
      <c r="BN837" s="17">
        <v>21.5</v>
      </c>
      <c r="BO837" s="17">
        <v>21.5</v>
      </c>
      <c r="BP837" s="17">
        <v>20.9</v>
      </c>
      <c r="BQ837" s="17">
        <v>21.24</v>
      </c>
      <c r="BR837" s="14">
        <v>228916</v>
      </c>
      <c r="BS837" s="15"/>
      <c r="BT837" s="7" t="s">
        <v>1042</v>
      </c>
      <c r="BU837" s="7" t="s">
        <v>1043</v>
      </c>
      <c r="BV837" s="19">
        <v>43910</v>
      </c>
      <c r="BW837" s="17">
        <v>1.54</v>
      </c>
      <c r="BX837" s="17">
        <v>1.59</v>
      </c>
      <c r="BY837" s="17">
        <v>1.49</v>
      </c>
      <c r="BZ837" s="17">
        <v>1.54</v>
      </c>
      <c r="CA837" s="14">
        <v>5163998</v>
      </c>
      <c r="CB837" s="23">
        <v>1018.08</v>
      </c>
      <c r="CC837" s="14">
        <v>661088044</v>
      </c>
      <c r="CD837" s="15"/>
      <c r="CE837" t="s">
        <v>1044</v>
      </c>
      <c r="CF837" t="s">
        <v>1045</v>
      </c>
      <c r="CG837" s="19">
        <v>43910</v>
      </c>
      <c r="CH837" s="17">
        <v>45.18</v>
      </c>
      <c r="CI837" s="17">
        <v>46.35</v>
      </c>
      <c r="CJ837" s="17">
        <v>45.05</v>
      </c>
      <c r="CK837" s="17">
        <v>45.55</v>
      </c>
      <c r="CL837" s="14">
        <v>40473</v>
      </c>
      <c r="CM837" s="15" t="s">
        <v>1033</v>
      </c>
      <c r="CN837" s="7" t="s">
        <v>1046</v>
      </c>
      <c r="CO837" s="7" t="s">
        <v>1047</v>
      </c>
      <c r="CP837" s="19">
        <v>43910</v>
      </c>
      <c r="CQ837" s="17">
        <v>17</v>
      </c>
      <c r="CR837" s="17">
        <v>17.2</v>
      </c>
      <c r="CS837" s="17">
        <v>15.94</v>
      </c>
      <c r="CT837" s="17">
        <v>16</v>
      </c>
      <c r="CU837" s="14">
        <v>6432989</v>
      </c>
      <c r="CV837" s="23">
        <v>15076.59</v>
      </c>
      <c r="CW837" s="14">
        <v>942286900</v>
      </c>
      <c r="CX837" s="15"/>
      <c r="CY837" t="s">
        <v>1048</v>
      </c>
      <c r="CZ837" t="s">
        <v>1049</v>
      </c>
      <c r="DA837" s="19">
        <v>43910</v>
      </c>
      <c r="DB837" s="17">
        <v>6.29</v>
      </c>
      <c r="DC837" s="17">
        <v>6.57</v>
      </c>
      <c r="DD837" s="17">
        <v>6.24</v>
      </c>
      <c r="DE837" s="17">
        <v>6.24</v>
      </c>
      <c r="DF837" s="14">
        <v>100121</v>
      </c>
      <c r="DG837" s="15" t="s">
        <v>1033</v>
      </c>
      <c r="DH837" s="7" t="s">
        <v>1072</v>
      </c>
      <c r="DI837" s="7" t="s">
        <v>1073</v>
      </c>
      <c r="DJ837" s="19">
        <v>43910</v>
      </c>
      <c r="DK837" s="17">
        <v>83.3</v>
      </c>
      <c r="DL837" s="17">
        <v>84.58</v>
      </c>
      <c r="DM837" s="17">
        <v>80.81</v>
      </c>
      <c r="DN837" s="17">
        <v>81.349999999999994</v>
      </c>
      <c r="DO837" s="14">
        <v>70538</v>
      </c>
      <c r="DQ837" s="6">
        <v>43913</v>
      </c>
      <c r="DR837" s="62">
        <v>9.3200000000000002E-3</v>
      </c>
    </row>
    <row r="838" spans="1:122" ht="15" hidden="1" x14ac:dyDescent="0.25">
      <c r="A838" s="17" t="s">
        <v>8</v>
      </c>
      <c r="B838" s="17" t="s">
        <v>9</v>
      </c>
      <c r="C838" s="26" t="s">
        <v>842</v>
      </c>
      <c r="D838" s="21">
        <v>44.6</v>
      </c>
      <c r="E838" s="21">
        <v>44.6</v>
      </c>
      <c r="F838" s="21">
        <v>42.8</v>
      </c>
      <c r="G838" s="21">
        <v>42.8</v>
      </c>
      <c r="H838" s="21">
        <v>849</v>
      </c>
      <c r="I838" s="15"/>
      <c r="J838" s="9" t="s">
        <v>1027</v>
      </c>
      <c r="K838" s="9" t="s">
        <v>1028</v>
      </c>
      <c r="L838" s="12" t="s">
        <v>842</v>
      </c>
      <c r="M838" s="10">
        <v>25.010999999999999</v>
      </c>
      <c r="N838" s="10">
        <v>25.420999999999999</v>
      </c>
      <c r="O838" s="10">
        <v>23.489000000000001</v>
      </c>
      <c r="P838" s="10">
        <v>24.343</v>
      </c>
      <c r="Q838" s="10">
        <v>20279184</v>
      </c>
      <c r="R838" s="10">
        <v>71712.33</v>
      </c>
      <c r="S838" s="10">
        <v>2945851394</v>
      </c>
      <c r="T838" s="15"/>
      <c r="U838" s="7" t="s">
        <v>1031</v>
      </c>
      <c r="V838" s="7" t="s">
        <v>1032</v>
      </c>
      <c r="W838" s="19">
        <v>43909</v>
      </c>
      <c r="X838" s="17">
        <v>9.0500000000000007</v>
      </c>
      <c r="Y838" s="17">
        <v>9.3000000000000007</v>
      </c>
      <c r="Z838" s="17">
        <v>8.8699999999999992</v>
      </c>
      <c r="AA838" s="17">
        <v>9</v>
      </c>
      <c r="AB838" s="14">
        <v>131751</v>
      </c>
      <c r="AC838" s="15"/>
      <c r="AD838" s="7" t="s">
        <v>1034</v>
      </c>
      <c r="AE838" s="7" t="s">
        <v>1035</v>
      </c>
      <c r="AF838" s="19">
        <v>43909</v>
      </c>
      <c r="AG838" s="17">
        <v>10.53</v>
      </c>
      <c r="AH838" s="17">
        <v>11.34</v>
      </c>
      <c r="AI838" s="17">
        <v>10.41</v>
      </c>
      <c r="AJ838" s="17">
        <v>10.95</v>
      </c>
      <c r="AK838" s="14">
        <v>30743140</v>
      </c>
      <c r="AL838" s="23">
        <v>33714.67</v>
      </c>
      <c r="AM838" s="14">
        <v>3078964918</v>
      </c>
      <c r="AN838" s="15"/>
      <c r="AO838" s="7" t="s">
        <v>1036</v>
      </c>
      <c r="AP838" s="7" t="s">
        <v>1037</v>
      </c>
      <c r="AQ838" s="19">
        <v>43909</v>
      </c>
      <c r="AR838" s="17">
        <v>3.1E-2</v>
      </c>
      <c r="AS838" s="17">
        <v>3.1E-2</v>
      </c>
      <c r="AT838" s="17">
        <v>2.8000000000000001E-2</v>
      </c>
      <c r="AU838" s="17">
        <v>2.9000000000000001E-2</v>
      </c>
      <c r="AV838" s="14">
        <v>4701080</v>
      </c>
      <c r="AW838" s="17">
        <v>18.34</v>
      </c>
      <c r="AX838" s="14">
        <v>632486957</v>
      </c>
      <c r="AY838" s="15"/>
      <c r="AZ838" s="7" t="s">
        <v>1038</v>
      </c>
      <c r="BA838" s="7" t="s">
        <v>1039</v>
      </c>
      <c r="BB838" s="19">
        <v>43909</v>
      </c>
      <c r="BC838" s="17">
        <v>91.15</v>
      </c>
      <c r="BD838" s="17">
        <v>94.76</v>
      </c>
      <c r="BE838" s="17">
        <v>77.349999999999994</v>
      </c>
      <c r="BF838" s="17">
        <v>79.3</v>
      </c>
      <c r="BG838" s="14">
        <v>4027686</v>
      </c>
      <c r="BH838" s="23">
        <v>28102.44</v>
      </c>
      <c r="BI838" s="14">
        <v>354381396</v>
      </c>
      <c r="BJ838" s="15"/>
      <c r="BK838" t="s">
        <v>1040</v>
      </c>
      <c r="BL838" t="s">
        <v>1041</v>
      </c>
      <c r="BM838" s="19">
        <v>43909</v>
      </c>
      <c r="BN838" s="17">
        <v>21.37</v>
      </c>
      <c r="BO838" s="17">
        <v>22.11</v>
      </c>
      <c r="BP838" s="17">
        <v>20.92</v>
      </c>
      <c r="BQ838" s="17">
        <v>21.1</v>
      </c>
      <c r="BR838" s="14">
        <v>425936</v>
      </c>
      <c r="BS838" s="15"/>
      <c r="BT838" s="7" t="s">
        <v>1042</v>
      </c>
      <c r="BU838" s="7" t="s">
        <v>1043</v>
      </c>
      <c r="BV838" s="19">
        <v>43909</v>
      </c>
      <c r="BW838" s="17">
        <v>1.5</v>
      </c>
      <c r="BX838" s="17">
        <v>1.57</v>
      </c>
      <c r="BY838" s="17">
        <v>1.42</v>
      </c>
      <c r="BZ838" s="17">
        <v>1.4850000000000001</v>
      </c>
      <c r="CA838" s="14">
        <v>9210998</v>
      </c>
      <c r="CB838" s="17">
        <v>981.72</v>
      </c>
      <c r="CC838" s="14">
        <v>661088044</v>
      </c>
      <c r="CD838" s="15"/>
      <c r="CE838" t="s">
        <v>1044</v>
      </c>
      <c r="CF838" t="s">
        <v>1045</v>
      </c>
      <c r="CG838" s="19">
        <v>43909</v>
      </c>
      <c r="CH838" s="17">
        <v>46.46</v>
      </c>
      <c r="CI838" s="17">
        <v>46.5</v>
      </c>
      <c r="CJ838" s="17">
        <v>44.62</v>
      </c>
      <c r="CK838" s="17">
        <v>44.64</v>
      </c>
      <c r="CL838" s="14">
        <v>56579</v>
      </c>
      <c r="CM838" s="15" t="s">
        <v>1033</v>
      </c>
      <c r="CN838" s="7" t="s">
        <v>1046</v>
      </c>
      <c r="CO838" s="7" t="s">
        <v>1047</v>
      </c>
      <c r="CP838" s="19">
        <v>43909</v>
      </c>
      <c r="CQ838" s="17">
        <v>16.88</v>
      </c>
      <c r="CR838" s="17">
        <v>17.16</v>
      </c>
      <c r="CS838" s="17">
        <v>15.375</v>
      </c>
      <c r="CT838" s="17">
        <v>15.91</v>
      </c>
      <c r="CU838" s="14">
        <v>8804180</v>
      </c>
      <c r="CV838" s="23">
        <v>14991.78</v>
      </c>
      <c r="CW838" s="14">
        <v>942286900</v>
      </c>
      <c r="CX838" s="15"/>
      <c r="CY838" t="s">
        <v>1048</v>
      </c>
      <c r="CZ838" t="s">
        <v>1049</v>
      </c>
      <c r="DA838" s="19">
        <v>43909</v>
      </c>
      <c r="DB838" s="17">
        <v>6.4</v>
      </c>
      <c r="DC838" s="17">
        <v>6.66</v>
      </c>
      <c r="DD838" s="17">
        <v>6.24</v>
      </c>
      <c r="DE838" s="17">
        <v>6.24</v>
      </c>
      <c r="DF838" s="14">
        <v>41223</v>
      </c>
      <c r="DG838" s="15" t="s">
        <v>1033</v>
      </c>
      <c r="DH838" s="7" t="s">
        <v>1072</v>
      </c>
      <c r="DI838" s="7" t="s">
        <v>1073</v>
      </c>
      <c r="DJ838" s="19">
        <v>43909</v>
      </c>
      <c r="DK838" s="17">
        <v>84.49</v>
      </c>
      <c r="DL838" s="17">
        <v>85.65</v>
      </c>
      <c r="DM838" s="17">
        <v>79.930000000000007</v>
      </c>
      <c r="DN838" s="17">
        <v>80.81</v>
      </c>
      <c r="DO838" s="14">
        <v>94666</v>
      </c>
      <c r="DQ838" s="6">
        <v>43910</v>
      </c>
      <c r="DR838" s="62">
        <v>1.265E-2</v>
      </c>
    </row>
    <row r="839" spans="1:122" ht="15" hidden="1" x14ac:dyDescent="0.25">
      <c r="A839" s="17" t="s">
        <v>8</v>
      </c>
      <c r="B839" s="17" t="s">
        <v>9</v>
      </c>
      <c r="C839" s="26" t="s">
        <v>843</v>
      </c>
      <c r="D839" s="21">
        <v>44.59</v>
      </c>
      <c r="E839" s="21">
        <v>44.59</v>
      </c>
      <c r="F839" s="21">
        <v>43.64</v>
      </c>
      <c r="G839" s="21">
        <v>43.73</v>
      </c>
      <c r="H839" s="21">
        <v>657</v>
      </c>
      <c r="I839" s="15"/>
      <c r="J839" s="9" t="s">
        <v>1027</v>
      </c>
      <c r="K839" s="9" t="s">
        <v>1028</v>
      </c>
      <c r="L839" s="12" t="s">
        <v>843</v>
      </c>
      <c r="M839" s="10">
        <v>25.27</v>
      </c>
      <c r="N839" s="10">
        <v>25.75</v>
      </c>
      <c r="O839" s="10">
        <v>23.881</v>
      </c>
      <c r="P839" s="10">
        <v>24.166</v>
      </c>
      <c r="Q839" s="10">
        <v>12749033</v>
      </c>
      <c r="R839" s="10">
        <v>71187.97</v>
      </c>
      <c r="S839" s="10">
        <v>2945851394</v>
      </c>
      <c r="T839" s="15"/>
      <c r="U839" s="7" t="s">
        <v>1031</v>
      </c>
      <c r="V839" s="7" t="s">
        <v>1032</v>
      </c>
      <c r="W839" s="19">
        <v>43908</v>
      </c>
      <c r="X839" s="17">
        <v>9.02</v>
      </c>
      <c r="Y839" s="17">
        <v>9.1199999999999992</v>
      </c>
      <c r="Z839" s="17">
        <v>8.81</v>
      </c>
      <c r="AA839" s="17">
        <v>8.86</v>
      </c>
      <c r="AB839" s="14">
        <v>63908</v>
      </c>
      <c r="AC839" s="15"/>
      <c r="AD839" s="7" t="s">
        <v>1034</v>
      </c>
      <c r="AE839" s="7" t="s">
        <v>1035</v>
      </c>
      <c r="AF839" s="19">
        <v>43908</v>
      </c>
      <c r="AG839" s="17">
        <v>10.69</v>
      </c>
      <c r="AH839" s="17">
        <v>10.98</v>
      </c>
      <c r="AI839" s="17">
        <v>9.92</v>
      </c>
      <c r="AJ839" s="17">
        <v>10.35</v>
      </c>
      <c r="AK839" s="14">
        <v>19573074</v>
      </c>
      <c r="AL839" s="23">
        <v>31867.29</v>
      </c>
      <c r="AM839" s="14">
        <v>3078964918</v>
      </c>
      <c r="AN839" s="15"/>
      <c r="AO839" s="7" t="s">
        <v>1036</v>
      </c>
      <c r="AP839" s="7" t="s">
        <v>1037</v>
      </c>
      <c r="AQ839" s="19">
        <v>43908</v>
      </c>
      <c r="AR839" s="17">
        <v>3.1E-2</v>
      </c>
      <c r="AS839" s="17">
        <v>3.4000000000000002E-2</v>
      </c>
      <c r="AT839" s="17">
        <v>3.1E-2</v>
      </c>
      <c r="AU839" s="17">
        <v>3.2000000000000001E-2</v>
      </c>
      <c r="AV839" s="14">
        <v>3137692</v>
      </c>
      <c r="AW839" s="17">
        <v>20.239999999999998</v>
      </c>
      <c r="AX839" s="14">
        <v>632486957</v>
      </c>
      <c r="AY839" s="15"/>
      <c r="AZ839" s="7" t="s">
        <v>1038</v>
      </c>
      <c r="BA839" s="7" t="s">
        <v>1039</v>
      </c>
      <c r="BB839" s="19">
        <v>43908</v>
      </c>
      <c r="BC839" s="17">
        <v>104.64</v>
      </c>
      <c r="BD839" s="17">
        <v>105</v>
      </c>
      <c r="BE839" s="17">
        <v>89.3</v>
      </c>
      <c r="BF839" s="17">
        <v>91.05</v>
      </c>
      <c r="BG839" s="14">
        <v>2654577</v>
      </c>
      <c r="BH839" s="23">
        <v>32266.43</v>
      </c>
      <c r="BI839" s="14">
        <v>354381396</v>
      </c>
      <c r="BJ839" s="15"/>
      <c r="BK839" t="s">
        <v>1040</v>
      </c>
      <c r="BL839" t="s">
        <v>1041</v>
      </c>
      <c r="BM839" s="19">
        <v>43908</v>
      </c>
      <c r="BN839" s="17">
        <v>20.75</v>
      </c>
      <c r="BO839" s="17">
        <v>20.75</v>
      </c>
      <c r="BP839" s="17">
        <v>20.07</v>
      </c>
      <c r="BQ839" s="17">
        <v>20.149999999999999</v>
      </c>
      <c r="BR839" s="14">
        <v>204410</v>
      </c>
      <c r="BS839" s="15"/>
      <c r="BT839" s="7" t="s">
        <v>1042</v>
      </c>
      <c r="BU839" s="7" t="s">
        <v>1043</v>
      </c>
      <c r="BV839" s="19">
        <v>43908</v>
      </c>
      <c r="BW839" s="17">
        <v>1.5249999999999999</v>
      </c>
      <c r="BX839" s="17">
        <v>1.575</v>
      </c>
      <c r="BY839" s="17">
        <v>1.405</v>
      </c>
      <c r="BZ839" s="17">
        <v>1.5149999999999999</v>
      </c>
      <c r="CA839" s="14">
        <v>6980245</v>
      </c>
      <c r="CB839" s="23">
        <v>1001.55</v>
      </c>
      <c r="CC839" s="14">
        <v>661088044</v>
      </c>
      <c r="CD839" s="15"/>
      <c r="CE839" t="s">
        <v>1044</v>
      </c>
      <c r="CF839" t="s">
        <v>1045</v>
      </c>
      <c r="CG839" s="19">
        <v>43908</v>
      </c>
      <c r="CH839" s="17">
        <v>48</v>
      </c>
      <c r="CI839" s="17">
        <v>48</v>
      </c>
      <c r="CJ839" s="17">
        <v>46.01</v>
      </c>
      <c r="CK839" s="17">
        <v>46.5</v>
      </c>
      <c r="CL839" s="14">
        <v>32838</v>
      </c>
      <c r="CM839" s="15" t="s">
        <v>1033</v>
      </c>
      <c r="CN839" s="7" t="s">
        <v>1046</v>
      </c>
      <c r="CO839" s="7" t="s">
        <v>1047</v>
      </c>
      <c r="CP839" s="19">
        <v>43908</v>
      </c>
      <c r="CQ839" s="17">
        <v>18.899999999999999</v>
      </c>
      <c r="CR839" s="17">
        <v>18.899999999999999</v>
      </c>
      <c r="CS839" s="17">
        <v>17.23</v>
      </c>
      <c r="CT839" s="17">
        <v>17.23</v>
      </c>
      <c r="CU839" s="14">
        <v>6187845</v>
      </c>
      <c r="CV839" s="23">
        <v>16235.6</v>
      </c>
      <c r="CW839" s="14">
        <v>942286900</v>
      </c>
      <c r="CX839" s="15"/>
      <c r="CY839" t="s">
        <v>1048</v>
      </c>
      <c r="CZ839" t="s">
        <v>1049</v>
      </c>
      <c r="DA839" s="19">
        <v>43908</v>
      </c>
      <c r="DB839" s="17">
        <v>6.91</v>
      </c>
      <c r="DC839" s="17">
        <v>6.91</v>
      </c>
      <c r="DD839" s="17">
        <v>6.36</v>
      </c>
      <c r="DE839" s="17">
        <v>6.52</v>
      </c>
      <c r="DF839" s="14">
        <v>88851</v>
      </c>
      <c r="DG839" s="15" t="s">
        <v>1033</v>
      </c>
      <c r="DH839" s="7" t="s">
        <v>1072</v>
      </c>
      <c r="DI839" s="7" t="s">
        <v>1073</v>
      </c>
      <c r="DJ839" s="19">
        <v>43908</v>
      </c>
      <c r="DK839" s="17">
        <v>87.45</v>
      </c>
      <c r="DL839" s="17">
        <v>87.91</v>
      </c>
      <c r="DM839" s="17">
        <v>82.3</v>
      </c>
      <c r="DN839" s="17">
        <v>83.98</v>
      </c>
      <c r="DO839" s="14">
        <v>111927</v>
      </c>
      <c r="DQ839" s="6">
        <v>43909</v>
      </c>
      <c r="DR839" s="62">
        <v>1.537E-2</v>
      </c>
    </row>
    <row r="840" spans="1:122" ht="15" hidden="1" x14ac:dyDescent="0.25">
      <c r="A840" s="17" t="s">
        <v>8</v>
      </c>
      <c r="B840" s="17" t="s">
        <v>9</v>
      </c>
      <c r="C840" s="26" t="s">
        <v>844</v>
      </c>
      <c r="D840" s="21">
        <v>42.76</v>
      </c>
      <c r="E840" s="21">
        <v>44.1</v>
      </c>
      <c r="F840" s="21">
        <v>42.15</v>
      </c>
      <c r="G840" s="21">
        <v>44.1</v>
      </c>
      <c r="H840" s="21">
        <v>1194</v>
      </c>
      <c r="I840" s="15"/>
      <c r="J840" s="9" t="s">
        <v>1027</v>
      </c>
      <c r="K840" s="9" t="s">
        <v>1028</v>
      </c>
      <c r="L840" s="12" t="s">
        <v>844</v>
      </c>
      <c r="M840" s="10">
        <v>23.23</v>
      </c>
      <c r="N840" s="10">
        <v>25.411999999999999</v>
      </c>
      <c r="O840" s="10">
        <v>23.23</v>
      </c>
      <c r="P840" s="10">
        <v>25.117999999999999</v>
      </c>
      <c r="Q840" s="10">
        <v>11726102</v>
      </c>
      <c r="R840" s="10">
        <v>73994.48</v>
      </c>
      <c r="S840" s="10">
        <v>2945851394</v>
      </c>
      <c r="T840" s="15"/>
      <c r="U840" s="7" t="s">
        <v>1031</v>
      </c>
      <c r="V840" s="7" t="s">
        <v>1032</v>
      </c>
      <c r="W840" s="19">
        <v>43907</v>
      </c>
      <c r="X840" s="17">
        <v>8.81</v>
      </c>
      <c r="Y840" s="17">
        <v>9.1199999999999992</v>
      </c>
      <c r="Z840" s="17">
        <v>8.74</v>
      </c>
      <c r="AA840" s="17">
        <v>9.02</v>
      </c>
      <c r="AB840" s="14">
        <v>418443</v>
      </c>
      <c r="AC840" s="15"/>
      <c r="AD840" s="7" t="s">
        <v>1034</v>
      </c>
      <c r="AE840" s="7" t="s">
        <v>1035</v>
      </c>
      <c r="AF840" s="19">
        <v>43907</v>
      </c>
      <c r="AG840" s="17">
        <v>9.65</v>
      </c>
      <c r="AH840" s="17">
        <v>10.69</v>
      </c>
      <c r="AI840" s="17">
        <v>9.65</v>
      </c>
      <c r="AJ840" s="17">
        <v>10.69</v>
      </c>
      <c r="AK840" s="14">
        <v>18333339</v>
      </c>
      <c r="AL840" s="23">
        <v>32914.129999999997</v>
      </c>
      <c r="AM840" s="14">
        <v>3078964918</v>
      </c>
      <c r="AN840" s="15"/>
      <c r="AO840" s="7" t="s">
        <v>1036</v>
      </c>
      <c r="AP840" s="7" t="s">
        <v>1037</v>
      </c>
      <c r="AQ840" s="19">
        <v>43907</v>
      </c>
      <c r="AR840" s="17">
        <v>0</v>
      </c>
      <c r="AS840" s="17">
        <v>0</v>
      </c>
      <c r="AT840" s="17">
        <v>0</v>
      </c>
      <c r="AU840" s="17">
        <v>3.1E-2</v>
      </c>
      <c r="AV840" s="17">
        <v>0</v>
      </c>
      <c r="AW840" s="17">
        <v>19.39</v>
      </c>
      <c r="AX840" s="14">
        <v>625486957</v>
      </c>
      <c r="AY840" s="15"/>
      <c r="AZ840" s="7" t="s">
        <v>1038</v>
      </c>
      <c r="BA840" s="7" t="s">
        <v>1039</v>
      </c>
      <c r="BB840" s="19">
        <v>43907</v>
      </c>
      <c r="BC840" s="17">
        <v>98.28</v>
      </c>
      <c r="BD840" s="17">
        <v>106.2</v>
      </c>
      <c r="BE840" s="17">
        <v>96.77</v>
      </c>
      <c r="BF840" s="17">
        <v>104.49</v>
      </c>
      <c r="BG840" s="14">
        <v>2054941</v>
      </c>
      <c r="BH840" s="23">
        <v>37029.31</v>
      </c>
      <c r="BI840" s="14">
        <v>354381396</v>
      </c>
      <c r="BJ840" s="15"/>
      <c r="BK840" t="s">
        <v>1040</v>
      </c>
      <c r="BL840" t="s">
        <v>1041</v>
      </c>
      <c r="BM840" s="19">
        <v>43907</v>
      </c>
      <c r="BN840" s="17">
        <v>19.5</v>
      </c>
      <c r="BO840" s="17">
        <v>20.45</v>
      </c>
      <c r="BP840" s="17">
        <v>19.5</v>
      </c>
      <c r="BQ840" s="17">
        <v>20.32</v>
      </c>
      <c r="BR840" s="14">
        <v>194596</v>
      </c>
      <c r="BS840" s="15"/>
      <c r="BT840" s="7" t="s">
        <v>1042</v>
      </c>
      <c r="BU840" s="7" t="s">
        <v>1043</v>
      </c>
      <c r="BV840" s="19">
        <v>43907</v>
      </c>
      <c r="BW840" s="17">
        <v>1.5</v>
      </c>
      <c r="BX840" s="17">
        <v>1.625</v>
      </c>
      <c r="BY840" s="17">
        <v>1.44</v>
      </c>
      <c r="BZ840" s="17">
        <v>1.51</v>
      </c>
      <c r="CA840" s="14">
        <v>8815626</v>
      </c>
      <c r="CB840" s="17">
        <v>998.24</v>
      </c>
      <c r="CC840" s="14">
        <v>661088044</v>
      </c>
      <c r="CD840" s="15"/>
      <c r="CE840" t="s">
        <v>1044</v>
      </c>
      <c r="CF840" t="s">
        <v>1045</v>
      </c>
      <c r="CG840" s="19">
        <v>43907</v>
      </c>
      <c r="CH840" s="17">
        <v>46</v>
      </c>
      <c r="CI840" s="17">
        <v>47.72</v>
      </c>
      <c r="CJ840" s="17">
        <v>45.21</v>
      </c>
      <c r="CK840" s="17">
        <v>47.72</v>
      </c>
      <c r="CL840" s="14">
        <v>41969</v>
      </c>
      <c r="CM840" s="15" t="s">
        <v>1033</v>
      </c>
      <c r="CN840" s="7" t="s">
        <v>1046</v>
      </c>
      <c r="CO840" s="7" t="s">
        <v>1047</v>
      </c>
      <c r="CP840" s="19">
        <v>43907</v>
      </c>
      <c r="CQ840" s="17">
        <v>18.100000000000001</v>
      </c>
      <c r="CR840" s="17">
        <v>19.100000000000001</v>
      </c>
      <c r="CS840" s="17">
        <v>17.5</v>
      </c>
      <c r="CT840" s="17">
        <v>18.899999999999999</v>
      </c>
      <c r="CU840" s="14">
        <v>4732852</v>
      </c>
      <c r="CV840" s="23">
        <v>17809.22</v>
      </c>
      <c r="CW840" s="14">
        <v>942286900</v>
      </c>
      <c r="CX840" s="15"/>
      <c r="CY840" t="s">
        <v>1048</v>
      </c>
      <c r="CZ840" t="s">
        <v>1049</v>
      </c>
      <c r="DA840" s="19">
        <v>43907</v>
      </c>
      <c r="DB840" s="17">
        <v>6.3</v>
      </c>
      <c r="DC840" s="17">
        <v>6.91</v>
      </c>
      <c r="DD840" s="17">
        <v>6.3</v>
      </c>
      <c r="DE840" s="17">
        <v>6.91</v>
      </c>
      <c r="DF840" s="14">
        <v>46227</v>
      </c>
      <c r="DG840" s="15" t="s">
        <v>1033</v>
      </c>
      <c r="DH840" s="7" t="s">
        <v>1072</v>
      </c>
      <c r="DI840" s="7" t="s">
        <v>1073</v>
      </c>
      <c r="DJ840" s="19">
        <v>43907</v>
      </c>
      <c r="DK840" s="17">
        <v>83.55</v>
      </c>
      <c r="DL840" s="17">
        <v>89.45</v>
      </c>
      <c r="DM840" s="17">
        <v>83.38</v>
      </c>
      <c r="DN840" s="17">
        <v>89.19</v>
      </c>
      <c r="DO840" s="14">
        <v>47729</v>
      </c>
      <c r="DQ840" s="6">
        <v>43908</v>
      </c>
      <c r="DR840" s="62">
        <v>1.1639999999999999E-2</v>
      </c>
    </row>
    <row r="841" spans="1:122" ht="15" hidden="1" x14ac:dyDescent="0.25">
      <c r="A841" s="17" t="s">
        <v>8</v>
      </c>
      <c r="B841" s="17" t="s">
        <v>9</v>
      </c>
      <c r="C841" s="26" t="s">
        <v>845</v>
      </c>
      <c r="D841" s="21">
        <v>44.45</v>
      </c>
      <c r="E841" s="21">
        <v>45.3</v>
      </c>
      <c r="F841" s="21">
        <v>44.41</v>
      </c>
      <c r="G841" s="21">
        <v>44.6</v>
      </c>
      <c r="H841" s="21">
        <v>608</v>
      </c>
      <c r="I841" s="15"/>
      <c r="J841" s="9" t="s">
        <v>1027</v>
      </c>
      <c r="K841" s="9" t="s">
        <v>1028</v>
      </c>
      <c r="L841" s="12" t="s">
        <v>845</v>
      </c>
      <c r="M841" s="10">
        <v>22.901</v>
      </c>
      <c r="N841" s="10">
        <v>23.844999999999999</v>
      </c>
      <c r="O841" s="10">
        <v>22.358000000000001</v>
      </c>
      <c r="P841" s="10">
        <v>22.437999999999999</v>
      </c>
      <c r="Q841" s="10">
        <v>10778112</v>
      </c>
      <c r="R841" s="10">
        <v>66099.31</v>
      </c>
      <c r="S841" s="10">
        <v>2945851394</v>
      </c>
      <c r="T841" s="15"/>
      <c r="U841" s="7" t="s">
        <v>1031</v>
      </c>
      <c r="V841" s="7" t="s">
        <v>1032</v>
      </c>
      <c r="W841" s="19">
        <v>43906</v>
      </c>
      <c r="X841" s="17">
        <v>9.0500000000000007</v>
      </c>
      <c r="Y841" s="17">
        <v>9.25</v>
      </c>
      <c r="Z841" s="17">
        <v>8.8000000000000007</v>
      </c>
      <c r="AA841" s="17">
        <v>9.08</v>
      </c>
      <c r="AB841" s="14">
        <v>272305</v>
      </c>
      <c r="AC841" s="15"/>
      <c r="AD841" s="7" t="s">
        <v>1034</v>
      </c>
      <c r="AE841" s="7" t="s">
        <v>1035</v>
      </c>
      <c r="AF841" s="19">
        <v>43906</v>
      </c>
      <c r="AG841" s="17">
        <v>8.94</v>
      </c>
      <c r="AH841" s="17">
        <v>9.93</v>
      </c>
      <c r="AI841" s="17">
        <v>8.85</v>
      </c>
      <c r="AJ841" s="17">
        <v>9.65</v>
      </c>
      <c r="AK841" s="14">
        <v>19602320</v>
      </c>
      <c r="AL841" s="23">
        <v>29712.01</v>
      </c>
      <c r="AM841" s="14">
        <v>3078964918</v>
      </c>
      <c r="AN841" s="15"/>
      <c r="AO841" s="7" t="s">
        <v>1036</v>
      </c>
      <c r="AP841" s="7" t="s">
        <v>1037</v>
      </c>
      <c r="AQ841" s="19">
        <v>43906</v>
      </c>
      <c r="AR841" s="17">
        <v>0</v>
      </c>
      <c r="AS841" s="17">
        <v>0</v>
      </c>
      <c r="AT841" s="17">
        <v>0</v>
      </c>
      <c r="AU841" s="17">
        <v>3.1E-2</v>
      </c>
      <c r="AV841" s="17">
        <v>0</v>
      </c>
      <c r="AW841" s="17">
        <v>19.39</v>
      </c>
      <c r="AX841" s="14">
        <v>625486957</v>
      </c>
      <c r="AY841" s="15"/>
      <c r="AZ841" s="7" t="s">
        <v>1038</v>
      </c>
      <c r="BA841" s="7" t="s">
        <v>1039</v>
      </c>
      <c r="BB841" s="19">
        <v>43906</v>
      </c>
      <c r="BC841" s="17">
        <v>110.5</v>
      </c>
      <c r="BD841" s="17">
        <v>110.5</v>
      </c>
      <c r="BE841" s="17">
        <v>102.5</v>
      </c>
      <c r="BF841" s="17">
        <v>102.5</v>
      </c>
      <c r="BG841" s="14">
        <v>1622137</v>
      </c>
      <c r="BH841" s="23">
        <v>36324.089999999997</v>
      </c>
      <c r="BI841" s="14">
        <v>354381396</v>
      </c>
      <c r="BJ841" s="15"/>
      <c r="BK841" t="s">
        <v>1040</v>
      </c>
      <c r="BL841" t="s">
        <v>1041</v>
      </c>
      <c r="BM841" s="19">
        <v>43906</v>
      </c>
      <c r="BN841" s="17">
        <v>20.45</v>
      </c>
      <c r="BO841" s="17">
        <v>20.74</v>
      </c>
      <c r="BP841" s="17">
        <v>18.899999999999999</v>
      </c>
      <c r="BQ841" s="17">
        <v>20.010000000000002</v>
      </c>
      <c r="BR841" s="14">
        <v>285368</v>
      </c>
      <c r="BS841" s="15"/>
      <c r="BT841" s="7" t="s">
        <v>1042</v>
      </c>
      <c r="BU841" s="7" t="s">
        <v>1043</v>
      </c>
      <c r="BV841" s="19">
        <v>43906</v>
      </c>
      <c r="BW841" s="17">
        <v>1.7350000000000001</v>
      </c>
      <c r="BX841" s="17">
        <v>1.7350000000000001</v>
      </c>
      <c r="BY841" s="17">
        <v>1.4750000000000001</v>
      </c>
      <c r="BZ841" s="17">
        <v>1.5</v>
      </c>
      <c r="CA841" s="14">
        <v>9545425</v>
      </c>
      <c r="CB841" s="17">
        <v>991.63</v>
      </c>
      <c r="CC841" s="14">
        <v>661088044</v>
      </c>
      <c r="CD841" s="15"/>
      <c r="CE841" t="s">
        <v>1044</v>
      </c>
      <c r="CF841" t="s">
        <v>1045</v>
      </c>
      <c r="CG841" s="19">
        <v>43906</v>
      </c>
      <c r="CH841" s="17">
        <v>48</v>
      </c>
      <c r="CI841" s="17">
        <v>48.77</v>
      </c>
      <c r="CJ841" s="17">
        <v>47.01</v>
      </c>
      <c r="CK841" s="17">
        <v>47.12</v>
      </c>
      <c r="CL841" s="14">
        <v>27904</v>
      </c>
      <c r="CM841" s="15" t="s">
        <v>1033</v>
      </c>
      <c r="CN841" s="7" t="s">
        <v>1046</v>
      </c>
      <c r="CO841" s="7" t="s">
        <v>1047</v>
      </c>
      <c r="CP841" s="19">
        <v>43906</v>
      </c>
      <c r="CQ841" s="17">
        <v>20</v>
      </c>
      <c r="CR841" s="17">
        <v>20</v>
      </c>
      <c r="CS841" s="17">
        <v>17.96</v>
      </c>
      <c r="CT841" s="17">
        <v>17.96</v>
      </c>
      <c r="CU841" s="14">
        <v>4142875</v>
      </c>
      <c r="CV841" s="23">
        <v>16923.47</v>
      </c>
      <c r="CW841" s="14">
        <v>942286900</v>
      </c>
      <c r="CX841" s="15"/>
      <c r="CY841" t="s">
        <v>1048</v>
      </c>
      <c r="CZ841" t="s">
        <v>1049</v>
      </c>
      <c r="DA841" s="19">
        <v>43906</v>
      </c>
      <c r="DB841" s="17">
        <v>6.5</v>
      </c>
      <c r="DC841" s="17">
        <v>6.8</v>
      </c>
      <c r="DD841" s="17">
        <v>6.5</v>
      </c>
      <c r="DE841" s="17">
        <v>6.51</v>
      </c>
      <c r="DF841" s="14">
        <v>60820</v>
      </c>
      <c r="DG841" s="15" t="s">
        <v>1033</v>
      </c>
      <c r="DH841" s="7" t="s">
        <v>1072</v>
      </c>
      <c r="DI841" s="7" t="s">
        <v>1073</v>
      </c>
      <c r="DJ841" s="19">
        <v>43906</v>
      </c>
      <c r="DK841" s="17">
        <v>93</v>
      </c>
      <c r="DL841" s="17">
        <v>93</v>
      </c>
      <c r="DM841" s="17">
        <v>84.61</v>
      </c>
      <c r="DN841" s="17">
        <v>84.61</v>
      </c>
      <c r="DO841" s="14">
        <v>374918</v>
      </c>
      <c r="DQ841" s="6">
        <v>43907</v>
      </c>
      <c r="DR841" s="62">
        <v>1.031E-2</v>
      </c>
    </row>
    <row r="842" spans="1:122" ht="15" hidden="1" x14ac:dyDescent="0.25">
      <c r="A842" s="17" t="s">
        <v>8</v>
      </c>
      <c r="B842" s="17" t="s">
        <v>9</v>
      </c>
      <c r="C842" s="26" t="s">
        <v>846</v>
      </c>
      <c r="D842" s="21">
        <v>44.14</v>
      </c>
      <c r="E842" s="21">
        <v>44.64</v>
      </c>
      <c r="F842" s="21">
        <v>42.75</v>
      </c>
      <c r="G842" s="21">
        <v>44.64</v>
      </c>
      <c r="H842" s="21">
        <v>7119</v>
      </c>
      <c r="I842" s="15"/>
      <c r="J842" s="9" t="s">
        <v>1027</v>
      </c>
      <c r="K842" s="9" t="s">
        <v>1028</v>
      </c>
      <c r="L842" s="12" t="s">
        <v>846</v>
      </c>
      <c r="M842" s="10">
        <v>22.242000000000001</v>
      </c>
      <c r="N842" s="10">
        <v>24.343</v>
      </c>
      <c r="O842" s="10">
        <v>21.414000000000001</v>
      </c>
      <c r="P842" s="10">
        <v>23.791</v>
      </c>
      <c r="Q842" s="10">
        <v>13894610</v>
      </c>
      <c r="R842" s="10">
        <v>70086.22</v>
      </c>
      <c r="S842" s="10">
        <v>2945851394</v>
      </c>
      <c r="T842" s="15"/>
      <c r="U842" s="7" t="s">
        <v>1031</v>
      </c>
      <c r="V842" s="7" t="s">
        <v>1032</v>
      </c>
      <c r="W842" s="19">
        <v>43903</v>
      </c>
      <c r="X842" s="17">
        <v>8.84</v>
      </c>
      <c r="Y842" s="17">
        <v>8.9499999999999993</v>
      </c>
      <c r="Z842" s="17">
        <v>8.5399999999999991</v>
      </c>
      <c r="AA842" s="17">
        <v>8.9499999999999993</v>
      </c>
      <c r="AB842" s="14">
        <v>130880</v>
      </c>
      <c r="AC842" s="15"/>
      <c r="AD842" s="7" t="s">
        <v>1034</v>
      </c>
      <c r="AE842" s="7" t="s">
        <v>1035</v>
      </c>
      <c r="AF842" s="19">
        <v>43903</v>
      </c>
      <c r="AG842" s="17">
        <v>8.57</v>
      </c>
      <c r="AH842" s="17">
        <v>9.93</v>
      </c>
      <c r="AI842" s="17">
        <v>8.1999999999999993</v>
      </c>
      <c r="AJ842" s="17">
        <v>9.93</v>
      </c>
      <c r="AK842" s="14">
        <v>24332498</v>
      </c>
      <c r="AL842" s="23">
        <v>30574.12</v>
      </c>
      <c r="AM842" s="14">
        <v>3078964918</v>
      </c>
      <c r="AN842" s="15"/>
      <c r="AO842" s="7" t="s">
        <v>1036</v>
      </c>
      <c r="AP842" s="7" t="s">
        <v>1037</v>
      </c>
      <c r="AQ842" s="19">
        <v>43903</v>
      </c>
      <c r="AR842" s="17">
        <v>3.1E-2</v>
      </c>
      <c r="AS842" s="17">
        <v>3.2000000000000001E-2</v>
      </c>
      <c r="AT842" s="17">
        <v>2.9000000000000001E-2</v>
      </c>
      <c r="AU842" s="17">
        <v>3.1E-2</v>
      </c>
      <c r="AV842" s="14">
        <v>4668726</v>
      </c>
      <c r="AW842" s="17">
        <v>19.39</v>
      </c>
      <c r="AX842" s="14">
        <v>625486957</v>
      </c>
      <c r="AY842" s="15"/>
      <c r="AZ842" s="7" t="s">
        <v>1038</v>
      </c>
      <c r="BA842" s="7" t="s">
        <v>1039</v>
      </c>
      <c r="BB842" s="19">
        <v>43903</v>
      </c>
      <c r="BC842" s="17">
        <v>103.39</v>
      </c>
      <c r="BD842" s="17">
        <v>116.48</v>
      </c>
      <c r="BE842" s="17">
        <v>99.62</v>
      </c>
      <c r="BF842" s="17">
        <v>116.48</v>
      </c>
      <c r="BG842" s="14">
        <v>1388992</v>
      </c>
      <c r="BH842" s="23">
        <v>41278.35</v>
      </c>
      <c r="BI842" s="14">
        <v>354381396</v>
      </c>
      <c r="BJ842" s="15"/>
      <c r="BK842" t="s">
        <v>1040</v>
      </c>
      <c r="BL842" t="s">
        <v>1041</v>
      </c>
      <c r="BM842" s="19">
        <v>43903</v>
      </c>
      <c r="BN842" s="17">
        <v>19.11</v>
      </c>
      <c r="BO842" s="17">
        <v>19.63</v>
      </c>
      <c r="BP842" s="17">
        <v>18.68</v>
      </c>
      <c r="BQ842" s="17">
        <v>19.63</v>
      </c>
      <c r="BR842" s="14">
        <v>308036</v>
      </c>
      <c r="BS842" s="15"/>
      <c r="BT842" s="7" t="s">
        <v>1042</v>
      </c>
      <c r="BU842" s="7" t="s">
        <v>1043</v>
      </c>
      <c r="BV842" s="19">
        <v>43903</v>
      </c>
      <c r="BW842" s="17">
        <v>1.585</v>
      </c>
      <c r="BX842" s="17">
        <v>1.7849999999999999</v>
      </c>
      <c r="BY842" s="17">
        <v>1.4750000000000001</v>
      </c>
      <c r="BZ842" s="17">
        <v>1.7849999999999999</v>
      </c>
      <c r="CA842" s="14">
        <v>7078458</v>
      </c>
      <c r="CB842" s="23">
        <v>1180.04</v>
      </c>
      <c r="CC842" s="14">
        <v>661088044</v>
      </c>
      <c r="CD842" s="15"/>
      <c r="CE842" t="s">
        <v>1044</v>
      </c>
      <c r="CF842" t="s">
        <v>1045</v>
      </c>
      <c r="CG842" s="19">
        <v>43903</v>
      </c>
      <c r="CH842" s="17">
        <v>47.9</v>
      </c>
      <c r="CI842" s="17">
        <v>47.9</v>
      </c>
      <c r="CJ842" s="17">
        <v>45.05</v>
      </c>
      <c r="CK842" s="17">
        <v>47.74</v>
      </c>
      <c r="CL842" s="14">
        <v>46755</v>
      </c>
      <c r="CM842" s="15" t="s">
        <v>1033</v>
      </c>
      <c r="CN842" s="7" t="s">
        <v>1046</v>
      </c>
      <c r="CO842" s="7" t="s">
        <v>1047</v>
      </c>
      <c r="CP842" s="19">
        <v>43903</v>
      </c>
      <c r="CQ842" s="17">
        <v>18.149999999999999</v>
      </c>
      <c r="CR842" s="17">
        <v>20.97</v>
      </c>
      <c r="CS842" s="17">
        <v>17.260000000000002</v>
      </c>
      <c r="CT842" s="17">
        <v>20.97</v>
      </c>
      <c r="CU842" s="14">
        <v>4782283</v>
      </c>
      <c r="CV842" s="23">
        <v>19759.759999999998</v>
      </c>
      <c r="CW842" s="14">
        <v>942286900</v>
      </c>
      <c r="CX842" s="15"/>
      <c r="CY842" t="s">
        <v>1048</v>
      </c>
      <c r="CZ842" t="s">
        <v>1049</v>
      </c>
      <c r="DA842" s="19">
        <v>43903</v>
      </c>
      <c r="DB842" s="17">
        <v>5.92</v>
      </c>
      <c r="DC842" s="17">
        <v>6.85</v>
      </c>
      <c r="DD842" s="17">
        <v>5.92</v>
      </c>
      <c r="DE842" s="17">
        <v>6.81</v>
      </c>
      <c r="DF842" s="14">
        <v>274353</v>
      </c>
      <c r="DG842" s="15" t="s">
        <v>1033</v>
      </c>
      <c r="DH842" s="7" t="s">
        <v>1072</v>
      </c>
      <c r="DI842" s="7" t="s">
        <v>1073</v>
      </c>
      <c r="DJ842" s="19">
        <v>43903</v>
      </c>
      <c r="DK842" s="17">
        <v>88</v>
      </c>
      <c r="DL842" s="17">
        <v>93.09</v>
      </c>
      <c r="DM842" s="17">
        <v>82.3</v>
      </c>
      <c r="DN842" s="17">
        <v>93.09</v>
      </c>
      <c r="DO842" s="14">
        <v>84323</v>
      </c>
      <c r="DQ842" s="6">
        <v>43906</v>
      </c>
      <c r="DR842" s="62">
        <v>8.1499999999999993E-3</v>
      </c>
    </row>
    <row r="843" spans="1:122" ht="15" hidden="1" x14ac:dyDescent="0.25">
      <c r="A843" s="17" t="s">
        <v>8</v>
      </c>
      <c r="B843" s="17" t="s">
        <v>9</v>
      </c>
      <c r="C843" s="26" t="s">
        <v>847</v>
      </c>
      <c r="D843" s="21">
        <v>48.63</v>
      </c>
      <c r="E843" s="21">
        <v>48.63</v>
      </c>
      <c r="F843" s="21">
        <v>45.99</v>
      </c>
      <c r="G843" s="21">
        <v>46.3</v>
      </c>
      <c r="H843" s="21">
        <v>2698</v>
      </c>
      <c r="I843" s="15"/>
      <c r="J843" s="9" t="s">
        <v>1027</v>
      </c>
      <c r="K843" s="9" t="s">
        <v>1028</v>
      </c>
      <c r="L843" s="12" t="s">
        <v>847</v>
      </c>
      <c r="M843" s="10">
        <v>24.824000000000002</v>
      </c>
      <c r="N843" s="10">
        <v>24.841999999999999</v>
      </c>
      <c r="O843" s="10">
        <v>23.158999999999999</v>
      </c>
      <c r="P843" s="10">
        <v>23.443999999999999</v>
      </c>
      <c r="Q843" s="10">
        <v>11837068</v>
      </c>
      <c r="R843" s="10">
        <v>69063.13</v>
      </c>
      <c r="S843" s="10">
        <v>2945851394</v>
      </c>
      <c r="T843" s="15"/>
      <c r="U843" s="7" t="s">
        <v>1031</v>
      </c>
      <c r="V843" s="7" t="s">
        <v>1032</v>
      </c>
      <c r="W843" s="19">
        <v>43902</v>
      </c>
      <c r="X843" s="17">
        <v>9.5500000000000007</v>
      </c>
      <c r="Y843" s="17">
        <v>9.57</v>
      </c>
      <c r="Z843" s="17">
        <v>9.02</v>
      </c>
      <c r="AA843" s="17">
        <v>9.17</v>
      </c>
      <c r="AB843" s="14">
        <v>115319</v>
      </c>
      <c r="AC843" s="15"/>
      <c r="AD843" s="7" t="s">
        <v>1034</v>
      </c>
      <c r="AE843" s="7" t="s">
        <v>1035</v>
      </c>
      <c r="AF843" s="19">
        <v>43902</v>
      </c>
      <c r="AG843" s="17">
        <v>9.17</v>
      </c>
      <c r="AH843" s="17">
        <v>9.3000000000000007</v>
      </c>
      <c r="AI843" s="17">
        <v>8.4499999999999993</v>
      </c>
      <c r="AJ843" s="17">
        <v>8.7899999999999991</v>
      </c>
      <c r="AK843" s="14">
        <v>15997287</v>
      </c>
      <c r="AL843" s="23">
        <v>27064.1</v>
      </c>
      <c r="AM843" s="14">
        <v>3078964918</v>
      </c>
      <c r="AN843" s="15"/>
      <c r="AO843" s="7" t="s">
        <v>1036</v>
      </c>
      <c r="AP843" s="7" t="s">
        <v>1037</v>
      </c>
      <c r="AQ843" s="19">
        <v>43902</v>
      </c>
      <c r="AR843" s="17">
        <v>3.2000000000000001E-2</v>
      </c>
      <c r="AS843" s="17">
        <v>3.3000000000000002E-2</v>
      </c>
      <c r="AT843" s="17">
        <v>3.1E-2</v>
      </c>
      <c r="AU843" s="17">
        <v>3.2000000000000001E-2</v>
      </c>
      <c r="AV843" s="14">
        <v>2013832</v>
      </c>
      <c r="AW843" s="17">
        <v>20.02</v>
      </c>
      <c r="AX843" s="14">
        <v>625486957</v>
      </c>
      <c r="AY843" s="15"/>
      <c r="AZ843" s="7" t="s">
        <v>1038</v>
      </c>
      <c r="BA843" s="7" t="s">
        <v>1039</v>
      </c>
      <c r="BB843" s="19">
        <v>43902</v>
      </c>
      <c r="BC843" s="17">
        <v>116.6</v>
      </c>
      <c r="BD843" s="17">
        <v>120.67</v>
      </c>
      <c r="BE843" s="17">
        <v>111.78</v>
      </c>
      <c r="BF843" s="17">
        <v>111.78</v>
      </c>
      <c r="BG843" s="14">
        <v>1457636</v>
      </c>
      <c r="BH843" s="23">
        <v>39612.75</v>
      </c>
      <c r="BI843" s="14">
        <v>354381396</v>
      </c>
      <c r="BJ843" s="15"/>
      <c r="BK843" t="s">
        <v>1040</v>
      </c>
      <c r="BL843" t="s">
        <v>1041</v>
      </c>
      <c r="BM843" s="19">
        <v>43902</v>
      </c>
      <c r="BN843" s="17">
        <v>21.12</v>
      </c>
      <c r="BO843" s="17">
        <v>21.15</v>
      </c>
      <c r="BP843" s="17">
        <v>19.93</v>
      </c>
      <c r="BQ843" s="17">
        <v>20.3</v>
      </c>
      <c r="BR843" s="14">
        <v>300480</v>
      </c>
      <c r="BS843" s="15"/>
      <c r="BT843" s="7" t="s">
        <v>1042</v>
      </c>
      <c r="BU843" s="7" t="s">
        <v>1043</v>
      </c>
      <c r="BV843" s="19">
        <v>43902</v>
      </c>
      <c r="BW843" s="17">
        <v>1.84</v>
      </c>
      <c r="BX843" s="17">
        <v>1.895</v>
      </c>
      <c r="BY843" s="17">
        <v>1.657</v>
      </c>
      <c r="BZ843" s="17">
        <v>1.69</v>
      </c>
      <c r="CA843" s="14">
        <v>9582704</v>
      </c>
      <c r="CB843" s="23">
        <v>1117.24</v>
      </c>
      <c r="CC843" s="14">
        <v>661088044</v>
      </c>
      <c r="CD843" s="15"/>
      <c r="CE843" t="s">
        <v>1044</v>
      </c>
      <c r="CF843" t="s">
        <v>1045</v>
      </c>
      <c r="CG843" s="19">
        <v>43902</v>
      </c>
      <c r="CH843" s="17">
        <v>50.75</v>
      </c>
      <c r="CI843" s="17">
        <v>50.76</v>
      </c>
      <c r="CJ843" s="17">
        <v>48.1</v>
      </c>
      <c r="CK843" s="17">
        <v>48.99</v>
      </c>
      <c r="CL843" s="14">
        <v>70393</v>
      </c>
      <c r="CM843" s="15" t="s">
        <v>1033</v>
      </c>
      <c r="CN843" s="7" t="s">
        <v>1046</v>
      </c>
      <c r="CO843" s="7" t="s">
        <v>1047</v>
      </c>
      <c r="CP843" s="19">
        <v>43902</v>
      </c>
      <c r="CQ843" s="17">
        <v>20.48</v>
      </c>
      <c r="CR843" s="17">
        <v>20.88</v>
      </c>
      <c r="CS843" s="17">
        <v>18.77</v>
      </c>
      <c r="CT843" s="17">
        <v>19.09</v>
      </c>
      <c r="CU843" s="14">
        <v>6842806</v>
      </c>
      <c r="CV843" s="23">
        <v>17988.259999999998</v>
      </c>
      <c r="CW843" s="14">
        <v>942286900</v>
      </c>
      <c r="CX843" s="15"/>
      <c r="CY843" t="s">
        <v>1048</v>
      </c>
      <c r="CZ843" t="s">
        <v>1049</v>
      </c>
      <c r="DA843" s="19">
        <v>43902</v>
      </c>
      <c r="DB843" s="17">
        <v>7.18</v>
      </c>
      <c r="DC843" s="17">
        <v>7.18</v>
      </c>
      <c r="DD843" s="17">
        <v>6.73</v>
      </c>
      <c r="DE843" s="17">
        <v>6.86</v>
      </c>
      <c r="DF843" s="14">
        <v>43801</v>
      </c>
      <c r="DG843" s="15" t="s">
        <v>1033</v>
      </c>
      <c r="DH843" s="7" t="s">
        <v>1072</v>
      </c>
      <c r="DI843" s="7" t="s">
        <v>1073</v>
      </c>
      <c r="DJ843" s="19">
        <v>43902</v>
      </c>
      <c r="DK843" s="17">
        <v>95.04</v>
      </c>
      <c r="DL843" s="17">
        <v>95.17</v>
      </c>
      <c r="DM843" s="17">
        <v>89.38</v>
      </c>
      <c r="DN843" s="17">
        <v>90.16</v>
      </c>
      <c r="DO843" s="14">
        <v>72930</v>
      </c>
      <c r="DQ843" s="6">
        <v>43903</v>
      </c>
      <c r="DR843" s="62">
        <v>9.0799999999999995E-3</v>
      </c>
    </row>
    <row r="844" spans="1:122" ht="15" hidden="1" x14ac:dyDescent="0.25">
      <c r="A844" s="17" t="s">
        <v>8</v>
      </c>
      <c r="B844" s="17" t="s">
        <v>9</v>
      </c>
      <c r="C844" s="26" t="s">
        <v>848</v>
      </c>
      <c r="D844" s="21">
        <v>48.5</v>
      </c>
      <c r="E844" s="21">
        <v>49.53</v>
      </c>
      <c r="F844" s="21">
        <v>48.5</v>
      </c>
      <c r="G844" s="21">
        <v>48.76</v>
      </c>
      <c r="H844" s="21">
        <v>2834</v>
      </c>
      <c r="I844" s="15"/>
      <c r="J844" s="9" t="s">
        <v>1027</v>
      </c>
      <c r="K844" s="9" t="s">
        <v>1028</v>
      </c>
      <c r="L844" s="12" t="s">
        <v>848</v>
      </c>
      <c r="M844" s="10">
        <v>25.706</v>
      </c>
      <c r="N844" s="10">
        <v>26.311</v>
      </c>
      <c r="O844" s="10">
        <v>25.376000000000001</v>
      </c>
      <c r="P844" s="10">
        <v>25.393999999999998</v>
      </c>
      <c r="Q844" s="10">
        <v>10505509</v>
      </c>
      <c r="R844" s="10">
        <v>74807.539999999994</v>
      </c>
      <c r="S844" s="10">
        <v>2945851394</v>
      </c>
      <c r="T844" s="15"/>
      <c r="U844" s="7" t="s">
        <v>1031</v>
      </c>
      <c r="V844" s="7" t="s">
        <v>1032</v>
      </c>
      <c r="W844" s="19">
        <v>43901</v>
      </c>
      <c r="X844" s="17">
        <v>9.75</v>
      </c>
      <c r="Y844" s="17">
        <v>9.77</v>
      </c>
      <c r="Z844" s="17">
        <v>9.57</v>
      </c>
      <c r="AA844" s="17">
        <v>9.57</v>
      </c>
      <c r="AB844" s="14">
        <v>123570</v>
      </c>
      <c r="AC844" s="15"/>
      <c r="AD844" s="7" t="s">
        <v>1034</v>
      </c>
      <c r="AE844" s="7" t="s">
        <v>1035</v>
      </c>
      <c r="AF844" s="19">
        <v>43901</v>
      </c>
      <c r="AG844" s="17">
        <v>9.8000000000000007</v>
      </c>
      <c r="AH844" s="17">
        <v>9.8699999999999992</v>
      </c>
      <c r="AI844" s="17">
        <v>9.2100000000000009</v>
      </c>
      <c r="AJ844" s="17">
        <v>9.4</v>
      </c>
      <c r="AK844" s="14">
        <v>15610968</v>
      </c>
      <c r="AL844" s="23">
        <v>28942.27</v>
      </c>
      <c r="AM844" s="14">
        <v>3078964918</v>
      </c>
      <c r="AN844" s="15"/>
      <c r="AO844" s="7" t="s">
        <v>1036</v>
      </c>
      <c r="AP844" s="7" t="s">
        <v>1037</v>
      </c>
      <c r="AQ844" s="19">
        <v>43901</v>
      </c>
      <c r="AR844" s="17">
        <v>3.7999999999999999E-2</v>
      </c>
      <c r="AS844" s="17">
        <v>3.7999999999999999E-2</v>
      </c>
      <c r="AT844" s="17">
        <v>3.3000000000000002E-2</v>
      </c>
      <c r="AU844" s="17">
        <v>3.4000000000000002E-2</v>
      </c>
      <c r="AV844" s="14">
        <v>4506706</v>
      </c>
      <c r="AW844" s="17">
        <v>21.27</v>
      </c>
      <c r="AX844" s="14">
        <v>625486957</v>
      </c>
      <c r="AY844" s="15"/>
      <c r="AZ844" s="7" t="s">
        <v>1038</v>
      </c>
      <c r="BA844" s="7" t="s">
        <v>1039</v>
      </c>
      <c r="BB844" s="19">
        <v>43901</v>
      </c>
      <c r="BC844" s="17">
        <v>127.85</v>
      </c>
      <c r="BD844" s="17">
        <v>128.93</v>
      </c>
      <c r="BE844" s="17">
        <v>120.9</v>
      </c>
      <c r="BF844" s="17">
        <v>120.9</v>
      </c>
      <c r="BG844" s="14">
        <v>792687</v>
      </c>
      <c r="BH844" s="23">
        <v>42844.71</v>
      </c>
      <c r="BI844" s="14">
        <v>354381396</v>
      </c>
      <c r="BJ844" s="15"/>
      <c r="BK844" t="s">
        <v>1040</v>
      </c>
      <c r="BL844" t="s">
        <v>1041</v>
      </c>
      <c r="BM844" s="19">
        <v>43901</v>
      </c>
      <c r="BN844" s="17">
        <v>21.76</v>
      </c>
      <c r="BO844" s="17">
        <v>21.76</v>
      </c>
      <c r="BP844" s="17">
        <v>21.15</v>
      </c>
      <c r="BQ844" s="17">
        <v>21.15</v>
      </c>
      <c r="BR844" s="14">
        <v>228938</v>
      </c>
      <c r="BS844" s="15"/>
      <c r="BT844" s="7" t="s">
        <v>1042</v>
      </c>
      <c r="BU844" s="7" t="s">
        <v>1043</v>
      </c>
      <c r="BV844" s="19">
        <v>43901</v>
      </c>
      <c r="BW844" s="17">
        <v>2.15</v>
      </c>
      <c r="BX844" s="17">
        <v>2.21</v>
      </c>
      <c r="BY844" s="17">
        <v>1.885</v>
      </c>
      <c r="BZ844" s="17">
        <v>1.9</v>
      </c>
      <c r="CA844" s="14">
        <v>6912663</v>
      </c>
      <c r="CB844" s="23">
        <v>1256.07</v>
      </c>
      <c r="CC844" s="14">
        <v>661088044</v>
      </c>
      <c r="CD844" s="15"/>
      <c r="CE844" t="s">
        <v>1044</v>
      </c>
      <c r="CF844" t="s">
        <v>1045</v>
      </c>
      <c r="CG844" s="19">
        <v>43901</v>
      </c>
      <c r="CH844" s="17">
        <v>52.31</v>
      </c>
      <c r="CI844" s="17">
        <v>52.5</v>
      </c>
      <c r="CJ844" s="17">
        <v>51.42</v>
      </c>
      <c r="CK844" s="17">
        <v>51.42</v>
      </c>
      <c r="CL844" s="14">
        <v>53902</v>
      </c>
      <c r="CM844" s="15" t="s">
        <v>1033</v>
      </c>
      <c r="CN844" s="7" t="s">
        <v>1046</v>
      </c>
      <c r="CO844" s="7" t="s">
        <v>1047</v>
      </c>
      <c r="CP844" s="19">
        <v>43901</v>
      </c>
      <c r="CQ844" s="17">
        <v>23.25</v>
      </c>
      <c r="CR844" s="17">
        <v>23.3</v>
      </c>
      <c r="CS844" s="17">
        <v>21</v>
      </c>
      <c r="CT844" s="17">
        <v>21</v>
      </c>
      <c r="CU844" s="14">
        <v>7217150</v>
      </c>
      <c r="CV844" s="23">
        <v>19788.02</v>
      </c>
      <c r="CW844" s="14">
        <v>942286900</v>
      </c>
      <c r="CX844" s="15"/>
      <c r="CY844" t="s">
        <v>1048</v>
      </c>
      <c r="CZ844" t="s">
        <v>1049</v>
      </c>
      <c r="DA844" s="19">
        <v>43901</v>
      </c>
      <c r="DB844" s="17">
        <v>7.55</v>
      </c>
      <c r="DC844" s="17">
        <v>7.55</v>
      </c>
      <c r="DD844" s="17">
        <v>7.31</v>
      </c>
      <c r="DE844" s="17">
        <v>7.34</v>
      </c>
      <c r="DF844" s="14">
        <v>112382</v>
      </c>
      <c r="DG844" s="15" t="s">
        <v>1033</v>
      </c>
      <c r="DH844" s="7" t="s">
        <v>1072</v>
      </c>
      <c r="DI844" s="7" t="s">
        <v>1073</v>
      </c>
      <c r="DJ844" s="19">
        <v>43901</v>
      </c>
      <c r="DK844" s="17">
        <v>100.07</v>
      </c>
      <c r="DL844" s="17">
        <v>100.65</v>
      </c>
      <c r="DM844" s="17">
        <v>96.57</v>
      </c>
      <c r="DN844" s="17">
        <v>96.57</v>
      </c>
      <c r="DO844" s="14">
        <v>39113</v>
      </c>
      <c r="DQ844" s="6">
        <v>43902</v>
      </c>
      <c r="DR844" s="62">
        <v>7.43E-3</v>
      </c>
    </row>
    <row r="845" spans="1:122" ht="15" hidden="1" x14ac:dyDescent="0.25">
      <c r="A845" s="17" t="s">
        <v>8</v>
      </c>
      <c r="B845" s="17" t="s">
        <v>9</v>
      </c>
      <c r="C845" s="26" t="s">
        <v>849</v>
      </c>
      <c r="D845" s="21">
        <v>47.6</v>
      </c>
      <c r="E845" s="21">
        <v>48.86</v>
      </c>
      <c r="F845" s="21">
        <v>46.61</v>
      </c>
      <c r="G845" s="21">
        <v>48.86</v>
      </c>
      <c r="H845" s="21">
        <v>650</v>
      </c>
      <c r="I845" s="15"/>
      <c r="J845" s="9" t="s">
        <v>1027</v>
      </c>
      <c r="K845" s="9" t="s">
        <v>1028</v>
      </c>
      <c r="L845" s="12" t="s">
        <v>849</v>
      </c>
      <c r="M845" s="10">
        <v>24.041</v>
      </c>
      <c r="N845" s="10">
        <v>26.044</v>
      </c>
      <c r="O845" s="10">
        <v>23.916</v>
      </c>
      <c r="P845" s="10">
        <v>26.044</v>
      </c>
      <c r="Q845" s="10">
        <v>14339111</v>
      </c>
      <c r="R845" s="10">
        <v>76722.34</v>
      </c>
      <c r="S845" s="10">
        <v>2945851394</v>
      </c>
      <c r="T845" s="15"/>
      <c r="U845" s="7" t="s">
        <v>1031</v>
      </c>
      <c r="V845" s="7" t="s">
        <v>1032</v>
      </c>
      <c r="W845" s="19">
        <v>43900</v>
      </c>
      <c r="X845" s="17">
        <v>9.4</v>
      </c>
      <c r="Y845" s="17">
        <v>9.66</v>
      </c>
      <c r="Z845" s="17">
        <v>9.3699999999999992</v>
      </c>
      <c r="AA845" s="17">
        <v>9.66</v>
      </c>
      <c r="AB845" s="14">
        <v>155060</v>
      </c>
      <c r="AC845" s="15"/>
      <c r="AD845" s="7" t="s">
        <v>1034</v>
      </c>
      <c r="AE845" s="7" t="s">
        <v>1035</v>
      </c>
      <c r="AF845" s="19">
        <v>43900</v>
      </c>
      <c r="AG845" s="17">
        <v>8.39</v>
      </c>
      <c r="AH845" s="17">
        <v>9.18</v>
      </c>
      <c r="AI845" s="17">
        <v>8.31</v>
      </c>
      <c r="AJ845" s="17">
        <v>9.16</v>
      </c>
      <c r="AK845" s="14">
        <v>16852891</v>
      </c>
      <c r="AL845" s="23">
        <v>28203.32</v>
      </c>
      <c r="AM845" s="14">
        <v>3078964918</v>
      </c>
      <c r="AN845" s="15"/>
      <c r="AO845" s="7" t="s">
        <v>1036</v>
      </c>
      <c r="AP845" s="7" t="s">
        <v>1037</v>
      </c>
      <c r="AQ845" s="19">
        <v>43900</v>
      </c>
      <c r="AR845" s="17">
        <v>3.3000000000000002E-2</v>
      </c>
      <c r="AS845" s="17">
        <v>3.6999999999999998E-2</v>
      </c>
      <c r="AT845" s="17">
        <v>3.1E-2</v>
      </c>
      <c r="AU845" s="17">
        <v>3.5999999999999997E-2</v>
      </c>
      <c r="AV845" s="14">
        <v>3663783</v>
      </c>
      <c r="AW845" s="17">
        <v>22.52</v>
      </c>
      <c r="AX845" s="14">
        <v>625486957</v>
      </c>
      <c r="AY845" s="15"/>
      <c r="AZ845" s="7" t="s">
        <v>1038</v>
      </c>
      <c r="BA845" s="7" t="s">
        <v>1039</v>
      </c>
      <c r="BB845" s="19">
        <v>43900</v>
      </c>
      <c r="BC845" s="17">
        <v>115.83</v>
      </c>
      <c r="BD845" s="17">
        <v>126.55</v>
      </c>
      <c r="BE845" s="17">
        <v>115.67</v>
      </c>
      <c r="BF845" s="17">
        <v>126.55</v>
      </c>
      <c r="BG845" s="14">
        <v>1387103</v>
      </c>
      <c r="BH845" s="23">
        <v>44846.97</v>
      </c>
      <c r="BI845" s="14">
        <v>354381396</v>
      </c>
      <c r="BJ845" s="15"/>
      <c r="BK845" t="s">
        <v>1040</v>
      </c>
      <c r="BL845" t="s">
        <v>1041</v>
      </c>
      <c r="BM845" s="19">
        <v>43900</v>
      </c>
      <c r="BN845" s="17">
        <v>20.29</v>
      </c>
      <c r="BO845" s="17">
        <v>21.31</v>
      </c>
      <c r="BP845" s="17">
        <v>20.28</v>
      </c>
      <c r="BQ845" s="17">
        <v>21.31</v>
      </c>
      <c r="BR845" s="14">
        <v>222880</v>
      </c>
      <c r="BS845" s="15"/>
      <c r="BT845" s="7" t="s">
        <v>1042</v>
      </c>
      <c r="BU845" s="7" t="s">
        <v>1043</v>
      </c>
      <c r="BV845" s="19">
        <v>43900</v>
      </c>
      <c r="BW845" s="17">
        <v>1.9</v>
      </c>
      <c r="BX845" s="17">
        <v>2.12</v>
      </c>
      <c r="BY845" s="17">
        <v>1.8</v>
      </c>
      <c r="BZ845" s="17">
        <v>2.06</v>
      </c>
      <c r="CA845" s="14">
        <v>8089915</v>
      </c>
      <c r="CB845" s="23">
        <v>1361.84</v>
      </c>
      <c r="CC845" s="14">
        <v>661088044</v>
      </c>
      <c r="CD845" s="15"/>
      <c r="CE845" t="s">
        <v>1044</v>
      </c>
      <c r="CF845" t="s">
        <v>1045</v>
      </c>
      <c r="CG845" s="19">
        <v>43900</v>
      </c>
      <c r="CH845" s="17">
        <v>50.73</v>
      </c>
      <c r="CI845" s="17">
        <v>52.05</v>
      </c>
      <c r="CJ845" s="17">
        <v>50.38</v>
      </c>
      <c r="CK845" s="17">
        <v>52.04</v>
      </c>
      <c r="CL845" s="14">
        <v>53228</v>
      </c>
      <c r="CM845" s="15" t="s">
        <v>1033</v>
      </c>
      <c r="CN845" s="7" t="s">
        <v>1046</v>
      </c>
      <c r="CO845" s="7" t="s">
        <v>1047</v>
      </c>
      <c r="CP845" s="19">
        <v>43900</v>
      </c>
      <c r="CQ845" s="17">
        <v>20.79</v>
      </c>
      <c r="CR845" s="17">
        <v>23.6</v>
      </c>
      <c r="CS845" s="17">
        <v>20.23</v>
      </c>
      <c r="CT845" s="17">
        <v>22</v>
      </c>
      <c r="CU845" s="14">
        <v>7038199</v>
      </c>
      <c r="CV845" s="23">
        <v>20730.310000000001</v>
      </c>
      <c r="CW845" s="14">
        <v>942286900</v>
      </c>
      <c r="CX845" s="15"/>
      <c r="CY845" t="s">
        <v>1048</v>
      </c>
      <c r="CZ845" t="s">
        <v>1049</v>
      </c>
      <c r="DA845" s="19">
        <v>43900</v>
      </c>
      <c r="DB845" s="17">
        <v>7.1</v>
      </c>
      <c r="DC845" s="17">
        <v>7.5</v>
      </c>
      <c r="DD845" s="17">
        <v>7</v>
      </c>
      <c r="DE845" s="17">
        <v>7.5</v>
      </c>
      <c r="DF845" s="14">
        <v>208956</v>
      </c>
      <c r="DG845" s="15" t="s">
        <v>1033</v>
      </c>
      <c r="DH845" s="7" t="s">
        <v>1072</v>
      </c>
      <c r="DI845" s="7" t="s">
        <v>1073</v>
      </c>
      <c r="DJ845" s="19">
        <v>43900</v>
      </c>
      <c r="DK845" s="17">
        <v>95</v>
      </c>
      <c r="DL845" s="17">
        <v>100.07</v>
      </c>
      <c r="DM845" s="17">
        <v>93.29</v>
      </c>
      <c r="DN845" s="17">
        <v>100.07</v>
      </c>
      <c r="DO845" s="14">
        <v>114157</v>
      </c>
      <c r="DQ845" s="6">
        <v>43901</v>
      </c>
      <c r="DR845" s="62">
        <v>6.9299999999999995E-3</v>
      </c>
    </row>
    <row r="846" spans="1:122" ht="15" hidden="1" x14ac:dyDescent="0.25">
      <c r="A846" s="17" t="s">
        <v>8</v>
      </c>
      <c r="B846" s="17" t="s">
        <v>9</v>
      </c>
      <c r="C846" s="26" t="s">
        <v>850</v>
      </c>
      <c r="D846" s="21">
        <v>49.89</v>
      </c>
      <c r="E846" s="21">
        <v>50</v>
      </c>
      <c r="F846" s="21">
        <v>49.23</v>
      </c>
      <c r="G846" s="21">
        <v>49.49</v>
      </c>
      <c r="H846" s="21">
        <v>1690</v>
      </c>
      <c r="I846" s="15"/>
      <c r="J846" s="9" t="s">
        <v>1027</v>
      </c>
      <c r="K846" s="9" t="s">
        <v>1028</v>
      </c>
      <c r="L846" s="12" t="s">
        <v>850</v>
      </c>
      <c r="M846" s="10">
        <v>25.803999999999998</v>
      </c>
      <c r="N846" s="10">
        <v>26.65</v>
      </c>
      <c r="O846" s="10">
        <v>24.53</v>
      </c>
      <c r="P846" s="10">
        <v>24.53</v>
      </c>
      <c r="Q846" s="10">
        <v>14634465</v>
      </c>
      <c r="R846" s="10">
        <v>72263.210000000006</v>
      </c>
      <c r="S846" s="10">
        <v>2945851394</v>
      </c>
      <c r="T846" s="15"/>
      <c r="U846" s="7" t="s">
        <v>1031</v>
      </c>
      <c r="V846" s="7" t="s">
        <v>1032</v>
      </c>
      <c r="W846" s="19">
        <v>43899</v>
      </c>
      <c r="X846" s="17">
        <v>9.73</v>
      </c>
      <c r="Y846" s="17">
        <v>9.7799999999999994</v>
      </c>
      <c r="Z846" s="17">
        <v>9.41</v>
      </c>
      <c r="AA846" s="17">
        <v>9.5500000000000007</v>
      </c>
      <c r="AB846" s="14">
        <v>347959</v>
      </c>
      <c r="AC846" s="15"/>
      <c r="AD846" s="7" t="s">
        <v>1034</v>
      </c>
      <c r="AE846" s="7" t="s">
        <v>1035</v>
      </c>
      <c r="AF846" s="19">
        <v>43899</v>
      </c>
      <c r="AG846" s="17">
        <v>9.1</v>
      </c>
      <c r="AH846" s="17">
        <v>9.1</v>
      </c>
      <c r="AI846" s="17">
        <v>8.4600000000000009</v>
      </c>
      <c r="AJ846" s="17">
        <v>8.58</v>
      </c>
      <c r="AK846" s="14">
        <v>27515470</v>
      </c>
      <c r="AL846" s="23">
        <v>26417.52</v>
      </c>
      <c r="AM846" s="14">
        <v>3078964918</v>
      </c>
      <c r="AN846" s="15"/>
      <c r="AO846" s="7" t="s">
        <v>1036</v>
      </c>
      <c r="AP846" s="7" t="s">
        <v>1037</v>
      </c>
      <c r="AQ846" s="19">
        <v>43899</v>
      </c>
      <c r="AR846" s="17">
        <v>3.6999999999999998E-2</v>
      </c>
      <c r="AS846" s="17">
        <v>3.6999999999999998E-2</v>
      </c>
      <c r="AT846" s="17">
        <v>3.4000000000000002E-2</v>
      </c>
      <c r="AU846" s="17">
        <v>3.4000000000000002E-2</v>
      </c>
      <c r="AV846" s="14">
        <v>4059297</v>
      </c>
      <c r="AW846" s="17">
        <v>21.27</v>
      </c>
      <c r="AX846" s="14">
        <v>625486957</v>
      </c>
      <c r="AY846" s="15"/>
      <c r="AZ846" s="7" t="s">
        <v>1038</v>
      </c>
      <c r="BA846" s="7" t="s">
        <v>1039</v>
      </c>
      <c r="BB846" s="19">
        <v>43899</v>
      </c>
      <c r="BC846" s="17">
        <v>120</v>
      </c>
      <c r="BD846" s="17">
        <v>125.12</v>
      </c>
      <c r="BE846" s="17">
        <v>118.71</v>
      </c>
      <c r="BF846" s="17">
        <v>121.5</v>
      </c>
      <c r="BG846" s="14">
        <v>1752711</v>
      </c>
      <c r="BH846" s="23">
        <v>43057.34</v>
      </c>
      <c r="BI846" s="14">
        <v>354381396</v>
      </c>
      <c r="BJ846" s="15"/>
      <c r="BK846" t="s">
        <v>1040</v>
      </c>
      <c r="BL846" t="s">
        <v>1041</v>
      </c>
      <c r="BM846" s="19">
        <v>43899</v>
      </c>
      <c r="BN846" s="17">
        <v>21.02</v>
      </c>
      <c r="BO846" s="17">
        <v>21.7</v>
      </c>
      <c r="BP846" s="17">
        <v>20.65</v>
      </c>
      <c r="BQ846" s="17">
        <v>21.03</v>
      </c>
      <c r="BR846" s="14">
        <v>344448</v>
      </c>
      <c r="BS846" s="15"/>
      <c r="BT846" s="7" t="s">
        <v>1042</v>
      </c>
      <c r="BU846" s="7" t="s">
        <v>1043</v>
      </c>
      <c r="BV846" s="19">
        <v>43899</v>
      </c>
      <c r="BW846" s="17">
        <v>2.21</v>
      </c>
      <c r="BX846" s="17">
        <v>2.23</v>
      </c>
      <c r="BY846" s="17">
        <v>1.97</v>
      </c>
      <c r="BZ846" s="17">
        <v>1.97</v>
      </c>
      <c r="CA846" s="14">
        <v>7900416</v>
      </c>
      <c r="CB846" s="23">
        <v>1302.3399999999999</v>
      </c>
      <c r="CC846" s="14">
        <v>661088044</v>
      </c>
      <c r="CD846" s="15"/>
      <c r="CE846" t="s">
        <v>1044</v>
      </c>
      <c r="CF846" t="s">
        <v>1045</v>
      </c>
      <c r="CG846" s="19">
        <v>43899</v>
      </c>
      <c r="CH846" s="17">
        <v>54.7</v>
      </c>
      <c r="CI846" s="17">
        <v>54.7</v>
      </c>
      <c r="CJ846" s="17">
        <v>51.94</v>
      </c>
      <c r="CK846" s="17">
        <v>51.94</v>
      </c>
      <c r="CL846" s="14">
        <v>58250</v>
      </c>
      <c r="CM846" s="15" t="s">
        <v>1033</v>
      </c>
      <c r="CN846" s="7" t="s">
        <v>1046</v>
      </c>
      <c r="CO846" s="7" t="s">
        <v>1047</v>
      </c>
      <c r="CP846" s="19">
        <v>43899</v>
      </c>
      <c r="CQ846" s="17">
        <v>21.1</v>
      </c>
      <c r="CR846" s="17">
        <v>22.39</v>
      </c>
      <c r="CS846" s="17">
        <v>19.5</v>
      </c>
      <c r="CT846" s="17">
        <v>21.54</v>
      </c>
      <c r="CU846" s="14">
        <v>9165492</v>
      </c>
      <c r="CV846" s="23">
        <v>20296.86</v>
      </c>
      <c r="CW846" s="14">
        <v>942286900</v>
      </c>
      <c r="CX846" s="15"/>
      <c r="CY846" t="s">
        <v>1048</v>
      </c>
      <c r="CZ846" t="s">
        <v>1049</v>
      </c>
      <c r="DA846" s="19">
        <v>43899</v>
      </c>
      <c r="DB846" s="17">
        <v>7.95</v>
      </c>
      <c r="DC846" s="17">
        <v>7.95</v>
      </c>
      <c r="DD846" s="17">
        <v>7.33</v>
      </c>
      <c r="DE846" s="17">
        <v>7.33</v>
      </c>
      <c r="DF846" s="14">
        <v>77928</v>
      </c>
      <c r="DG846" s="15" t="s">
        <v>1033</v>
      </c>
      <c r="DH846" s="7" t="s">
        <v>1072</v>
      </c>
      <c r="DI846" s="7" t="s">
        <v>1073</v>
      </c>
      <c r="DJ846" s="19">
        <v>43899</v>
      </c>
      <c r="DK846" s="17">
        <v>100</v>
      </c>
      <c r="DL846" s="17">
        <v>101.18</v>
      </c>
      <c r="DM846" s="17">
        <v>97.32</v>
      </c>
      <c r="DN846" s="17">
        <v>97.32</v>
      </c>
      <c r="DO846" s="14">
        <v>112726</v>
      </c>
      <c r="DQ846" s="6">
        <v>43900</v>
      </c>
      <c r="DR846" s="62">
        <v>6.8999999999999999E-3</v>
      </c>
    </row>
    <row r="847" spans="1:122" ht="15" hidden="1" x14ac:dyDescent="0.25">
      <c r="A847" s="17" t="s">
        <v>8</v>
      </c>
      <c r="B847" s="17" t="s">
        <v>9</v>
      </c>
      <c r="C847" s="26" t="s">
        <v>851</v>
      </c>
      <c r="D847" s="21">
        <v>52.77</v>
      </c>
      <c r="E847" s="21">
        <v>52.77</v>
      </c>
      <c r="F847" s="21">
        <v>51.7</v>
      </c>
      <c r="G847" s="21">
        <v>51.76</v>
      </c>
      <c r="H847" s="21">
        <v>3563</v>
      </c>
      <c r="I847" s="15"/>
      <c r="J847" s="9" t="s">
        <v>1027</v>
      </c>
      <c r="K847" s="9" t="s">
        <v>1028</v>
      </c>
      <c r="L847" s="12" t="s">
        <v>851</v>
      </c>
      <c r="M847" s="10">
        <v>29.071999999999999</v>
      </c>
      <c r="N847" s="10">
        <v>29.294</v>
      </c>
      <c r="O847" s="10">
        <v>28.661999999999999</v>
      </c>
      <c r="P847" s="10">
        <v>28.661999999999999</v>
      </c>
      <c r="Q847" s="10">
        <v>5272803</v>
      </c>
      <c r="R847" s="10">
        <v>84433.99</v>
      </c>
      <c r="S847" s="10">
        <v>2945851394</v>
      </c>
      <c r="T847" s="15"/>
      <c r="U847" s="7" t="s">
        <v>1031</v>
      </c>
      <c r="V847" s="7" t="s">
        <v>1032</v>
      </c>
      <c r="W847" s="19">
        <v>43896</v>
      </c>
      <c r="X847" s="17">
        <v>10.15</v>
      </c>
      <c r="Y847" s="17">
        <v>10.16</v>
      </c>
      <c r="Z847" s="17">
        <v>10</v>
      </c>
      <c r="AA847" s="17">
        <v>10.02</v>
      </c>
      <c r="AB847" s="14">
        <v>144107</v>
      </c>
      <c r="AC847" s="15"/>
      <c r="AD847" s="7" t="s">
        <v>1034</v>
      </c>
      <c r="AE847" s="7" t="s">
        <v>1035</v>
      </c>
      <c r="AF847" s="19">
        <v>43896</v>
      </c>
      <c r="AG847" s="17">
        <v>9.94</v>
      </c>
      <c r="AH847" s="17">
        <v>9.94</v>
      </c>
      <c r="AI847" s="17">
        <v>9.52</v>
      </c>
      <c r="AJ847" s="17">
        <v>9.6</v>
      </c>
      <c r="AK847" s="14">
        <v>22293162</v>
      </c>
      <c r="AL847" s="23">
        <v>29558.06</v>
      </c>
      <c r="AM847" s="14">
        <v>3078964918</v>
      </c>
      <c r="AN847" s="15"/>
      <c r="AO847" s="7" t="s">
        <v>1036</v>
      </c>
      <c r="AP847" s="7" t="s">
        <v>1037</v>
      </c>
      <c r="AQ847" s="19">
        <v>43896</v>
      </c>
      <c r="AR847" s="17">
        <v>3.7999999999999999E-2</v>
      </c>
      <c r="AS847" s="17">
        <v>3.7999999999999999E-2</v>
      </c>
      <c r="AT847" s="17">
        <v>3.5999999999999997E-2</v>
      </c>
      <c r="AU847" s="17">
        <v>3.5999999999999997E-2</v>
      </c>
      <c r="AV847" s="14">
        <v>3079056</v>
      </c>
      <c r="AW847" s="17">
        <v>22.52</v>
      </c>
      <c r="AX847" s="14">
        <v>625486957</v>
      </c>
      <c r="AY847" s="15"/>
      <c r="AZ847" s="7" t="s">
        <v>1038</v>
      </c>
      <c r="BA847" s="7" t="s">
        <v>1039</v>
      </c>
      <c r="BB847" s="19">
        <v>43896</v>
      </c>
      <c r="BC847" s="17">
        <v>135.19</v>
      </c>
      <c r="BD847" s="17">
        <v>135.94</v>
      </c>
      <c r="BE847" s="17">
        <v>131.72</v>
      </c>
      <c r="BF847" s="17">
        <v>131.93</v>
      </c>
      <c r="BG847" s="14">
        <v>757543</v>
      </c>
      <c r="BH847" s="23">
        <v>46753.54</v>
      </c>
      <c r="BI847" s="14">
        <v>354381396</v>
      </c>
      <c r="BJ847" s="15"/>
      <c r="BK847" t="s">
        <v>1040</v>
      </c>
      <c r="BL847" t="s">
        <v>1041</v>
      </c>
      <c r="BM847" s="19">
        <v>43896</v>
      </c>
      <c r="BN847" s="17">
        <v>22.26</v>
      </c>
      <c r="BO847" s="17">
        <v>22.35</v>
      </c>
      <c r="BP847" s="17">
        <v>21.94</v>
      </c>
      <c r="BQ847" s="17">
        <v>21.94</v>
      </c>
      <c r="BR847" s="14">
        <v>174880</v>
      </c>
      <c r="BS847" s="15"/>
      <c r="BT847" s="7" t="s">
        <v>1042</v>
      </c>
      <c r="BU847" s="7" t="s">
        <v>1043</v>
      </c>
      <c r="BV847" s="19">
        <v>43896</v>
      </c>
      <c r="BW847" s="17">
        <v>2.35</v>
      </c>
      <c r="BX847" s="17">
        <v>2.4</v>
      </c>
      <c r="BY847" s="17">
        <v>2.27</v>
      </c>
      <c r="BZ847" s="17">
        <v>2.29</v>
      </c>
      <c r="CA847" s="14">
        <v>4321706</v>
      </c>
      <c r="CB847" s="23">
        <v>1513.89</v>
      </c>
      <c r="CC847" s="14">
        <v>661088044</v>
      </c>
      <c r="CD847" s="15"/>
      <c r="CE847" t="s">
        <v>1044</v>
      </c>
      <c r="CF847" t="s">
        <v>1045</v>
      </c>
      <c r="CG847" s="19">
        <v>43896</v>
      </c>
      <c r="CH847" s="17">
        <v>55.18</v>
      </c>
      <c r="CI847" s="17">
        <v>55.33</v>
      </c>
      <c r="CJ847" s="17">
        <v>54.75</v>
      </c>
      <c r="CK847" s="17">
        <v>54.8</v>
      </c>
      <c r="CL847" s="14">
        <v>39000</v>
      </c>
      <c r="CM847" s="15" t="s">
        <v>1033</v>
      </c>
      <c r="CN847" s="7" t="s">
        <v>1046</v>
      </c>
      <c r="CO847" s="7" t="s">
        <v>1047</v>
      </c>
      <c r="CP847" s="19">
        <v>43896</v>
      </c>
      <c r="CQ847" s="17">
        <v>26.84</v>
      </c>
      <c r="CR847" s="17">
        <v>26.84</v>
      </c>
      <c r="CS847" s="17">
        <v>26.38</v>
      </c>
      <c r="CT847" s="17">
        <v>26.38</v>
      </c>
      <c r="CU847" s="14">
        <v>2466864</v>
      </c>
      <c r="CV847" s="23">
        <v>24857.53</v>
      </c>
      <c r="CW847" s="14">
        <v>942286900</v>
      </c>
      <c r="CX847" s="15"/>
      <c r="CY847" t="s">
        <v>1048</v>
      </c>
      <c r="CZ847" t="s">
        <v>1049</v>
      </c>
      <c r="DA847" s="19">
        <v>43896</v>
      </c>
      <c r="DB847" s="17">
        <v>8</v>
      </c>
      <c r="DC847" s="17">
        <v>8</v>
      </c>
      <c r="DD847" s="17">
        <v>7.85</v>
      </c>
      <c r="DE847" s="17">
        <v>7.85</v>
      </c>
      <c r="DF847" s="14">
        <v>141159</v>
      </c>
      <c r="DG847" s="15" t="s">
        <v>1033</v>
      </c>
      <c r="DH847" s="7" t="s">
        <v>1072</v>
      </c>
      <c r="DI847" s="7" t="s">
        <v>1073</v>
      </c>
      <c r="DJ847" s="19">
        <v>43896</v>
      </c>
      <c r="DK847" s="17">
        <v>106.19</v>
      </c>
      <c r="DL847" s="17">
        <v>106.34</v>
      </c>
      <c r="DM847" s="17">
        <v>104.87</v>
      </c>
      <c r="DN847" s="17">
        <v>104.87</v>
      </c>
      <c r="DO847" s="14">
        <v>25924</v>
      </c>
      <c r="DQ847" s="6">
        <v>43899</v>
      </c>
      <c r="DR847" s="62">
        <v>6.0099999999999997E-3</v>
      </c>
    </row>
    <row r="848" spans="1:122" ht="15" hidden="1" x14ac:dyDescent="0.25">
      <c r="A848" s="17" t="s">
        <v>8</v>
      </c>
      <c r="B848" s="17" t="s">
        <v>9</v>
      </c>
      <c r="C848" s="26" t="s">
        <v>852</v>
      </c>
      <c r="D848" s="21">
        <v>53.66</v>
      </c>
      <c r="E848" s="21">
        <v>53.66</v>
      </c>
      <c r="F848" s="21">
        <v>53.1</v>
      </c>
      <c r="G848" s="21">
        <v>53.1</v>
      </c>
      <c r="H848" s="21">
        <v>861</v>
      </c>
      <c r="I848" s="15"/>
      <c r="J848" s="9" t="s">
        <v>1027</v>
      </c>
      <c r="K848" s="9" t="s">
        <v>1028</v>
      </c>
      <c r="L848" s="12" t="s">
        <v>852</v>
      </c>
      <c r="M848" s="10">
        <v>30.38</v>
      </c>
      <c r="N848" s="10">
        <v>30.407</v>
      </c>
      <c r="O848" s="10">
        <v>29.591999999999999</v>
      </c>
      <c r="P848" s="10">
        <v>29.757000000000001</v>
      </c>
      <c r="Q848" s="10">
        <v>6698384</v>
      </c>
      <c r="R848" s="10">
        <v>87660.29</v>
      </c>
      <c r="S848" s="10">
        <v>2945851394</v>
      </c>
      <c r="T848" s="15"/>
      <c r="U848" s="7" t="s">
        <v>1031</v>
      </c>
      <c r="V848" s="7" t="s">
        <v>1032</v>
      </c>
      <c r="W848" s="19">
        <v>43895</v>
      </c>
      <c r="X848" s="17">
        <v>10.35</v>
      </c>
      <c r="Y848" s="17">
        <v>10.37</v>
      </c>
      <c r="Z848" s="17">
        <v>10.27</v>
      </c>
      <c r="AA848" s="17">
        <v>10.31</v>
      </c>
      <c r="AB848" s="14">
        <v>58571</v>
      </c>
      <c r="AC848" s="15"/>
      <c r="AD848" s="7" t="s">
        <v>1034</v>
      </c>
      <c r="AE848" s="7" t="s">
        <v>1035</v>
      </c>
      <c r="AF848" s="19">
        <v>43895</v>
      </c>
      <c r="AG848" s="17">
        <v>9.9</v>
      </c>
      <c r="AH848" s="17">
        <v>10.18</v>
      </c>
      <c r="AI848" s="17">
        <v>9.86</v>
      </c>
      <c r="AJ848" s="17">
        <v>10.050000000000001</v>
      </c>
      <c r="AK848" s="14">
        <v>19784934</v>
      </c>
      <c r="AL848" s="23">
        <v>30943.599999999999</v>
      </c>
      <c r="AM848" s="14">
        <v>3078964918</v>
      </c>
      <c r="AN848" s="15"/>
      <c r="AO848" s="7" t="s">
        <v>1036</v>
      </c>
      <c r="AP848" s="7" t="s">
        <v>1037</v>
      </c>
      <c r="AQ848" s="19">
        <v>43895</v>
      </c>
      <c r="AR848" s="17">
        <v>3.9E-2</v>
      </c>
      <c r="AS848" s="17">
        <v>3.9E-2</v>
      </c>
      <c r="AT848" s="17">
        <v>3.7999999999999999E-2</v>
      </c>
      <c r="AU848" s="17">
        <v>3.7999999999999999E-2</v>
      </c>
      <c r="AV848" s="14">
        <v>1775604</v>
      </c>
      <c r="AW848" s="17">
        <v>23.77</v>
      </c>
      <c r="AX848" s="14">
        <v>625486957</v>
      </c>
      <c r="AY848" s="15"/>
      <c r="AZ848" s="7" t="s">
        <v>1038</v>
      </c>
      <c r="BA848" s="7" t="s">
        <v>1039</v>
      </c>
      <c r="BB848" s="19">
        <v>43895</v>
      </c>
      <c r="BC848" s="17">
        <v>136</v>
      </c>
      <c r="BD848" s="17">
        <v>137.56</v>
      </c>
      <c r="BE848" s="17">
        <v>135.72999999999999</v>
      </c>
      <c r="BF848" s="17">
        <v>137.53</v>
      </c>
      <c r="BG848" s="14">
        <v>773230</v>
      </c>
      <c r="BH848" s="23">
        <v>48738.07</v>
      </c>
      <c r="BI848" s="14">
        <v>354381396</v>
      </c>
      <c r="BJ848" s="15"/>
      <c r="BK848" t="s">
        <v>1040</v>
      </c>
      <c r="BL848" t="s">
        <v>1041</v>
      </c>
      <c r="BM848" s="19">
        <v>43895</v>
      </c>
      <c r="BN848" s="17">
        <v>22.78</v>
      </c>
      <c r="BO848" s="17">
        <v>22.81</v>
      </c>
      <c r="BP848" s="17">
        <v>22.57</v>
      </c>
      <c r="BQ848" s="17">
        <v>22.62</v>
      </c>
      <c r="BR848" s="14">
        <v>249626</v>
      </c>
      <c r="BS848" s="15"/>
      <c r="BT848" s="7" t="s">
        <v>1042</v>
      </c>
      <c r="BU848" s="7" t="s">
        <v>1043</v>
      </c>
      <c r="BV848" s="19">
        <v>43895</v>
      </c>
      <c r="BW848" s="17">
        <v>2.5099999999999998</v>
      </c>
      <c r="BX848" s="17">
        <v>2.59</v>
      </c>
      <c r="BY848" s="17">
        <v>2.35</v>
      </c>
      <c r="BZ848" s="17">
        <v>2.4</v>
      </c>
      <c r="CA848" s="14">
        <v>4112066</v>
      </c>
      <c r="CB848" s="23">
        <v>1586.61</v>
      </c>
      <c r="CC848" s="14">
        <v>661088044</v>
      </c>
      <c r="CD848" s="15"/>
      <c r="CE848" t="s">
        <v>1044</v>
      </c>
      <c r="CF848" t="s">
        <v>1045</v>
      </c>
      <c r="CG848" s="19">
        <v>43895</v>
      </c>
      <c r="CH848" s="17">
        <v>56.32</v>
      </c>
      <c r="CI848" s="17">
        <v>56.35</v>
      </c>
      <c r="CJ848" s="17">
        <v>55.92</v>
      </c>
      <c r="CK848" s="17">
        <v>55.95</v>
      </c>
      <c r="CL848" s="14">
        <v>27530</v>
      </c>
      <c r="CM848" s="15" t="s">
        <v>1033</v>
      </c>
      <c r="CN848" s="7" t="s">
        <v>1046</v>
      </c>
      <c r="CO848" s="7" t="s">
        <v>1047</v>
      </c>
      <c r="CP848" s="19">
        <v>43895</v>
      </c>
      <c r="CQ848" s="17">
        <v>27.11</v>
      </c>
      <c r="CR848" s="17">
        <v>27.55</v>
      </c>
      <c r="CS848" s="17">
        <v>27.11</v>
      </c>
      <c r="CT848" s="17">
        <v>27.31</v>
      </c>
      <c r="CU848" s="14">
        <v>2778231</v>
      </c>
      <c r="CV848" s="23">
        <v>25733.86</v>
      </c>
      <c r="CW848" s="14">
        <v>942286900</v>
      </c>
      <c r="CX848" s="15"/>
      <c r="CY848" t="s">
        <v>1048</v>
      </c>
      <c r="CZ848" t="s">
        <v>1049</v>
      </c>
      <c r="DA848" s="19">
        <v>43895</v>
      </c>
      <c r="DB848" s="17">
        <v>8.0399999999999991</v>
      </c>
      <c r="DC848" s="17">
        <v>8.1</v>
      </c>
      <c r="DD848" s="17">
        <v>8.01</v>
      </c>
      <c r="DE848" s="17">
        <v>8.02</v>
      </c>
      <c r="DF848" s="14">
        <v>67728</v>
      </c>
      <c r="DG848" s="15" t="s">
        <v>1033</v>
      </c>
      <c r="DH848" s="7" t="s">
        <v>1072</v>
      </c>
      <c r="DI848" s="7" t="s">
        <v>1073</v>
      </c>
      <c r="DJ848" s="19">
        <v>43895</v>
      </c>
      <c r="DK848" s="17">
        <v>108.17</v>
      </c>
      <c r="DL848" s="17">
        <v>108.58</v>
      </c>
      <c r="DM848" s="17">
        <v>107.32</v>
      </c>
      <c r="DN848" s="17">
        <v>107.68</v>
      </c>
      <c r="DO848" s="14">
        <v>16107</v>
      </c>
      <c r="DQ848" s="6">
        <v>43896</v>
      </c>
      <c r="DR848" s="62">
        <v>6.7500000000000008E-3</v>
      </c>
    </row>
    <row r="849" spans="1:122" ht="15" hidden="1" x14ac:dyDescent="0.25">
      <c r="A849" s="17" t="s">
        <v>8</v>
      </c>
      <c r="B849" s="17" t="s">
        <v>9</v>
      </c>
      <c r="C849" s="26" t="s">
        <v>853</v>
      </c>
      <c r="D849" s="21">
        <v>52.98</v>
      </c>
      <c r="E849" s="21">
        <v>53</v>
      </c>
      <c r="F849" s="21">
        <v>52.59</v>
      </c>
      <c r="G849" s="21">
        <v>52.92</v>
      </c>
      <c r="H849" s="21">
        <v>1634</v>
      </c>
      <c r="I849" s="15"/>
      <c r="J849" s="9" t="s">
        <v>1027</v>
      </c>
      <c r="K849" s="9" t="s">
        <v>1028</v>
      </c>
      <c r="L849" s="12" t="s">
        <v>853</v>
      </c>
      <c r="M849" s="10">
        <v>30.050999999999998</v>
      </c>
      <c r="N849" s="10">
        <v>30.238</v>
      </c>
      <c r="O849" s="10">
        <v>29.774999999999999</v>
      </c>
      <c r="P849" s="10">
        <v>29.971</v>
      </c>
      <c r="Q849" s="10">
        <v>7147170</v>
      </c>
      <c r="R849" s="10">
        <v>88289.82</v>
      </c>
      <c r="S849" s="10">
        <v>2945851394</v>
      </c>
      <c r="T849" s="15"/>
      <c r="U849" s="7" t="s">
        <v>1031</v>
      </c>
      <c r="V849" s="7" t="s">
        <v>1032</v>
      </c>
      <c r="W849" s="19">
        <v>43894</v>
      </c>
      <c r="X849" s="17">
        <v>10.01</v>
      </c>
      <c r="Y849" s="17">
        <v>10.11</v>
      </c>
      <c r="Z849" s="17">
        <v>9.9499999999999993</v>
      </c>
      <c r="AA849" s="17">
        <v>10.11</v>
      </c>
      <c r="AB849" s="14">
        <v>157093</v>
      </c>
      <c r="AC849" s="15"/>
      <c r="AD849" s="7" t="s">
        <v>1034</v>
      </c>
      <c r="AE849" s="7" t="s">
        <v>1035</v>
      </c>
      <c r="AF849" s="19">
        <v>43894</v>
      </c>
      <c r="AG849" s="17">
        <v>9.58</v>
      </c>
      <c r="AH849" s="17">
        <v>9.64</v>
      </c>
      <c r="AI849" s="17">
        <v>9.3800000000000008</v>
      </c>
      <c r="AJ849" s="17">
        <v>9.5500000000000007</v>
      </c>
      <c r="AK849" s="14">
        <v>16580937</v>
      </c>
      <c r="AL849" s="23">
        <v>29404.11</v>
      </c>
      <c r="AM849" s="14">
        <v>3078964918</v>
      </c>
      <c r="AN849" s="15"/>
      <c r="AO849" s="7" t="s">
        <v>1036</v>
      </c>
      <c r="AP849" s="7" t="s">
        <v>1037</v>
      </c>
      <c r="AQ849" s="19">
        <v>43894</v>
      </c>
      <c r="AR849" s="17">
        <v>3.9E-2</v>
      </c>
      <c r="AS849" s="17">
        <v>0.04</v>
      </c>
      <c r="AT849" s="17">
        <v>3.7999999999999999E-2</v>
      </c>
      <c r="AU849" s="17">
        <v>3.9E-2</v>
      </c>
      <c r="AV849" s="14">
        <v>1336480</v>
      </c>
      <c r="AW849" s="17">
        <v>24.39</v>
      </c>
      <c r="AX849" s="14">
        <v>625486957</v>
      </c>
      <c r="AY849" s="15"/>
      <c r="AZ849" s="7" t="s">
        <v>1038</v>
      </c>
      <c r="BA849" s="7" t="s">
        <v>1039</v>
      </c>
      <c r="BB849" s="19">
        <v>43894</v>
      </c>
      <c r="BC849" s="17">
        <v>134.9</v>
      </c>
      <c r="BD849" s="17">
        <v>135.38999999999999</v>
      </c>
      <c r="BE849" s="17">
        <v>132.94</v>
      </c>
      <c r="BF849" s="17">
        <v>132.94</v>
      </c>
      <c r="BG849" s="14">
        <v>841647</v>
      </c>
      <c r="BH849" s="23">
        <v>47111.46</v>
      </c>
      <c r="BI849" s="14">
        <v>354381396</v>
      </c>
      <c r="BJ849" s="15"/>
      <c r="BK849" t="s">
        <v>1040</v>
      </c>
      <c r="BL849" t="s">
        <v>1041</v>
      </c>
      <c r="BM849" s="19">
        <v>43894</v>
      </c>
      <c r="BN849" s="17">
        <v>22.07</v>
      </c>
      <c r="BO849" s="17">
        <v>22.37</v>
      </c>
      <c r="BP849" s="17">
        <v>21.93</v>
      </c>
      <c r="BQ849" s="17">
        <v>22.36</v>
      </c>
      <c r="BR849" s="14">
        <v>217711</v>
      </c>
      <c r="BS849" s="15"/>
      <c r="BT849" s="7" t="s">
        <v>1042</v>
      </c>
      <c r="BU849" s="7" t="s">
        <v>1043</v>
      </c>
      <c r="BV849" s="19">
        <v>43894</v>
      </c>
      <c r="BW849" s="17">
        <v>2.46</v>
      </c>
      <c r="BX849" s="17">
        <v>2.54</v>
      </c>
      <c r="BY849" s="17">
        <v>2.35</v>
      </c>
      <c r="BZ849" s="17">
        <v>2.4</v>
      </c>
      <c r="CA849" s="14">
        <v>4877270</v>
      </c>
      <c r="CB849" s="23">
        <v>1586.61</v>
      </c>
      <c r="CC849" s="14">
        <v>661088044</v>
      </c>
      <c r="CD849" s="15"/>
      <c r="CE849" t="s">
        <v>1044</v>
      </c>
      <c r="CF849" t="s">
        <v>1045</v>
      </c>
      <c r="CG849" s="19">
        <v>43894</v>
      </c>
      <c r="CH849" s="17">
        <v>55.12</v>
      </c>
      <c r="CI849" s="17">
        <v>55.76</v>
      </c>
      <c r="CJ849" s="17">
        <v>54.94</v>
      </c>
      <c r="CK849" s="17">
        <v>55.33</v>
      </c>
      <c r="CL849" s="14">
        <v>41146</v>
      </c>
      <c r="CM849" s="15" t="s">
        <v>1033</v>
      </c>
      <c r="CN849" s="7" t="s">
        <v>1046</v>
      </c>
      <c r="CO849" s="7" t="s">
        <v>1047</v>
      </c>
      <c r="CP849" s="19">
        <v>43894</v>
      </c>
      <c r="CQ849" s="17">
        <v>27.42</v>
      </c>
      <c r="CR849" s="17">
        <v>27.64</v>
      </c>
      <c r="CS849" s="17">
        <v>27.05</v>
      </c>
      <c r="CT849" s="17">
        <v>27.11</v>
      </c>
      <c r="CU849" s="14">
        <v>2656158</v>
      </c>
      <c r="CV849" s="23">
        <v>25545.4</v>
      </c>
      <c r="CW849" s="14">
        <v>942286900</v>
      </c>
      <c r="CX849" s="15"/>
      <c r="CY849" t="s">
        <v>1048</v>
      </c>
      <c r="CZ849" t="s">
        <v>1049</v>
      </c>
      <c r="DA849" s="19">
        <v>43894</v>
      </c>
      <c r="DB849" s="17">
        <v>8</v>
      </c>
      <c r="DC849" s="17">
        <v>8.0299999999999994</v>
      </c>
      <c r="DD849" s="17">
        <v>7.9</v>
      </c>
      <c r="DE849" s="17">
        <v>7.9</v>
      </c>
      <c r="DF849" s="14">
        <v>126130</v>
      </c>
      <c r="DG849" s="15" t="s">
        <v>1033</v>
      </c>
      <c r="DH849" s="7" t="s">
        <v>1072</v>
      </c>
      <c r="DI849" s="7" t="s">
        <v>1073</v>
      </c>
      <c r="DJ849" s="19">
        <v>43894</v>
      </c>
      <c r="DK849" s="17">
        <v>106.77</v>
      </c>
      <c r="DL849" s="17">
        <v>107.18</v>
      </c>
      <c r="DM849" s="17">
        <v>105.97</v>
      </c>
      <c r="DN849" s="17">
        <v>106.17</v>
      </c>
      <c r="DO849" s="14">
        <v>36105</v>
      </c>
      <c r="DQ849" s="6">
        <v>43895</v>
      </c>
      <c r="DR849" s="62">
        <v>7.8300000000000002E-3</v>
      </c>
    </row>
    <row r="850" spans="1:122" ht="15" hidden="1" x14ac:dyDescent="0.25">
      <c r="A850" s="17" t="s">
        <v>8</v>
      </c>
      <c r="B850" s="17" t="s">
        <v>9</v>
      </c>
      <c r="C850" s="26" t="s">
        <v>854</v>
      </c>
      <c r="D850" s="21">
        <v>54.4</v>
      </c>
      <c r="E850" s="21">
        <v>54.4</v>
      </c>
      <c r="F850" s="21">
        <v>53.3</v>
      </c>
      <c r="G850" s="21">
        <v>53.3</v>
      </c>
      <c r="H850" s="21">
        <v>3527</v>
      </c>
      <c r="I850" s="15"/>
      <c r="J850" s="9" t="s">
        <v>1027</v>
      </c>
      <c r="K850" s="9" t="s">
        <v>1028</v>
      </c>
      <c r="L850" s="12" t="s">
        <v>854</v>
      </c>
      <c r="M850" s="10">
        <v>30.256</v>
      </c>
      <c r="N850" s="10">
        <v>30.692</v>
      </c>
      <c r="O850" s="10">
        <v>30.202000000000002</v>
      </c>
      <c r="P850" s="10">
        <v>30.265000000000001</v>
      </c>
      <c r="Q850" s="10">
        <v>8760191</v>
      </c>
      <c r="R850" s="10">
        <v>89155.31</v>
      </c>
      <c r="S850" s="10">
        <v>2945851394</v>
      </c>
      <c r="T850" s="15"/>
      <c r="U850" s="7" t="s">
        <v>1031</v>
      </c>
      <c r="V850" s="7" t="s">
        <v>1032</v>
      </c>
      <c r="W850" s="19">
        <v>43893</v>
      </c>
      <c r="X850" s="17">
        <v>10.25</v>
      </c>
      <c r="Y850" s="17">
        <v>10.36</v>
      </c>
      <c r="Z850" s="17">
        <v>10.18</v>
      </c>
      <c r="AA850" s="17">
        <v>10.220000000000001</v>
      </c>
      <c r="AB850" s="14">
        <v>593324</v>
      </c>
      <c r="AC850" s="15"/>
      <c r="AD850" s="7" t="s">
        <v>1034</v>
      </c>
      <c r="AE850" s="7" t="s">
        <v>1035</v>
      </c>
      <c r="AF850" s="19">
        <v>43893</v>
      </c>
      <c r="AG850" s="17">
        <v>9.57</v>
      </c>
      <c r="AH850" s="17">
        <v>9.67</v>
      </c>
      <c r="AI850" s="17">
        <v>9.4600000000000009</v>
      </c>
      <c r="AJ850" s="17">
        <v>9.4700000000000006</v>
      </c>
      <c r="AK850" s="14">
        <v>16884030</v>
      </c>
      <c r="AL850" s="23">
        <v>29157.8</v>
      </c>
      <c r="AM850" s="14">
        <v>3078964918</v>
      </c>
      <c r="AN850" s="15"/>
      <c r="AO850" s="7" t="s">
        <v>1036</v>
      </c>
      <c r="AP850" s="7" t="s">
        <v>1037</v>
      </c>
      <c r="AQ850" s="19">
        <v>43893</v>
      </c>
      <c r="AR850" s="17">
        <v>4.1000000000000002E-2</v>
      </c>
      <c r="AS850" s="17">
        <v>4.1000000000000002E-2</v>
      </c>
      <c r="AT850" s="17">
        <v>3.9E-2</v>
      </c>
      <c r="AU850" s="17">
        <v>3.9E-2</v>
      </c>
      <c r="AV850" s="14">
        <v>2134223</v>
      </c>
      <c r="AW850" s="17">
        <v>24.39</v>
      </c>
      <c r="AX850" s="14">
        <v>625486957</v>
      </c>
      <c r="AY850" s="15"/>
      <c r="AZ850" s="7" t="s">
        <v>1038</v>
      </c>
      <c r="BA850" s="7" t="s">
        <v>1039</v>
      </c>
      <c r="BB850" s="19">
        <v>43893</v>
      </c>
      <c r="BC850" s="17">
        <v>138.01</v>
      </c>
      <c r="BD850" s="17">
        <v>139</v>
      </c>
      <c r="BE850" s="17">
        <v>135.96</v>
      </c>
      <c r="BF850" s="17">
        <v>135.96</v>
      </c>
      <c r="BG850" s="14">
        <v>932335</v>
      </c>
      <c r="BH850" s="23">
        <v>48181.69</v>
      </c>
      <c r="BI850" s="14">
        <v>354381396</v>
      </c>
      <c r="BJ850" s="15"/>
      <c r="BK850" t="s">
        <v>1040</v>
      </c>
      <c r="BL850" t="s">
        <v>1041</v>
      </c>
      <c r="BM850" s="19">
        <v>43893</v>
      </c>
      <c r="BN850" s="17">
        <v>22.92</v>
      </c>
      <c r="BO850" s="17">
        <v>23.05</v>
      </c>
      <c r="BP850" s="17">
        <v>22.7</v>
      </c>
      <c r="BQ850" s="17">
        <v>22.75</v>
      </c>
      <c r="BR850" s="14">
        <v>374401</v>
      </c>
      <c r="BS850" s="15"/>
      <c r="BT850" s="7" t="s">
        <v>1042</v>
      </c>
      <c r="BU850" s="7" t="s">
        <v>1043</v>
      </c>
      <c r="BV850" s="19">
        <v>43893</v>
      </c>
      <c r="BW850" s="17">
        <v>2.68</v>
      </c>
      <c r="BX850" s="17">
        <v>2.72</v>
      </c>
      <c r="BY850" s="17">
        <v>2.48</v>
      </c>
      <c r="BZ850" s="17">
        <v>2.5099999999999998</v>
      </c>
      <c r="CA850" s="14">
        <v>7467879</v>
      </c>
      <c r="CB850" s="23">
        <v>1659.33</v>
      </c>
      <c r="CC850" s="14">
        <v>661088044</v>
      </c>
      <c r="CD850" s="15"/>
      <c r="CE850" t="s">
        <v>1044</v>
      </c>
      <c r="CF850" t="s">
        <v>1045</v>
      </c>
      <c r="CG850" s="19">
        <v>43893</v>
      </c>
      <c r="CH850" s="17">
        <v>56.05</v>
      </c>
      <c r="CI850" s="17">
        <v>56.54</v>
      </c>
      <c r="CJ850" s="17">
        <v>55.91</v>
      </c>
      <c r="CK850" s="17">
        <v>55.94</v>
      </c>
      <c r="CL850" s="14">
        <v>70058</v>
      </c>
      <c r="CM850" s="15" t="s">
        <v>1033</v>
      </c>
      <c r="CN850" s="7" t="s">
        <v>1046</v>
      </c>
      <c r="CO850" s="7" t="s">
        <v>1047</v>
      </c>
      <c r="CP850" s="19">
        <v>43893</v>
      </c>
      <c r="CQ850" s="17">
        <v>29</v>
      </c>
      <c r="CR850" s="17">
        <v>29.03</v>
      </c>
      <c r="CS850" s="17">
        <v>28.05</v>
      </c>
      <c r="CT850" s="17">
        <v>28.05</v>
      </c>
      <c r="CU850" s="14">
        <v>2727057</v>
      </c>
      <c r="CV850" s="23">
        <v>26431.15</v>
      </c>
      <c r="CW850" s="14">
        <v>942286900</v>
      </c>
      <c r="CX850" s="15"/>
      <c r="CY850" t="s">
        <v>1048</v>
      </c>
      <c r="CZ850" t="s">
        <v>1049</v>
      </c>
      <c r="DA850" s="19">
        <v>43893</v>
      </c>
      <c r="DB850" s="17">
        <v>8.1999999999999993</v>
      </c>
      <c r="DC850" s="17">
        <v>8.32</v>
      </c>
      <c r="DD850" s="17">
        <v>8.09</v>
      </c>
      <c r="DE850" s="17">
        <v>8.11</v>
      </c>
      <c r="DF850" s="14">
        <v>221320</v>
      </c>
      <c r="DG850" s="15" t="s">
        <v>1033</v>
      </c>
      <c r="DH850" s="7" t="s">
        <v>1072</v>
      </c>
      <c r="DI850" s="7" t="s">
        <v>1073</v>
      </c>
      <c r="DJ850" s="19">
        <v>43893</v>
      </c>
      <c r="DK850" s="17">
        <v>108.38</v>
      </c>
      <c r="DL850" s="17">
        <v>109.5</v>
      </c>
      <c r="DM850" s="17">
        <v>108</v>
      </c>
      <c r="DN850" s="17">
        <v>108.1</v>
      </c>
      <c r="DO850" s="14">
        <v>53823</v>
      </c>
      <c r="DQ850" s="6">
        <v>43894</v>
      </c>
      <c r="DR850" s="62">
        <v>7.2899999999999996E-3</v>
      </c>
    </row>
    <row r="851" spans="1:122" ht="15" hidden="1" x14ac:dyDescent="0.25">
      <c r="A851" s="17" t="s">
        <v>8</v>
      </c>
      <c r="B851" s="17" t="s">
        <v>9</v>
      </c>
      <c r="C851" s="26" t="s">
        <v>855</v>
      </c>
      <c r="D851" s="21">
        <v>51.5</v>
      </c>
      <c r="E851" s="21">
        <v>52.8</v>
      </c>
      <c r="F851" s="21">
        <v>51.5</v>
      </c>
      <c r="G851" s="21">
        <v>52.8</v>
      </c>
      <c r="H851" s="21">
        <v>1524</v>
      </c>
      <c r="I851" s="15"/>
      <c r="J851" s="9" t="s">
        <v>1027</v>
      </c>
      <c r="K851" s="9" t="s">
        <v>1028</v>
      </c>
      <c r="L851" s="12" t="s">
        <v>855</v>
      </c>
      <c r="M851" s="10">
        <v>29.463000000000001</v>
      </c>
      <c r="N851" s="10">
        <v>29.811</v>
      </c>
      <c r="O851" s="10">
        <v>28.385999999999999</v>
      </c>
      <c r="P851" s="10">
        <v>29.695</v>
      </c>
      <c r="Q851" s="10">
        <v>11690874</v>
      </c>
      <c r="R851" s="10">
        <v>87476.47</v>
      </c>
      <c r="S851" s="10">
        <v>2945851394</v>
      </c>
      <c r="T851" s="15"/>
      <c r="U851" s="7" t="s">
        <v>1031</v>
      </c>
      <c r="V851" s="7" t="s">
        <v>1032</v>
      </c>
      <c r="W851" s="19">
        <v>43892</v>
      </c>
      <c r="X851" s="17">
        <v>9.73</v>
      </c>
      <c r="Y851" s="17">
        <v>9.9600000000000009</v>
      </c>
      <c r="Z851" s="17">
        <v>9.73</v>
      </c>
      <c r="AA851" s="17">
        <v>9.9499999999999993</v>
      </c>
      <c r="AB851" s="14">
        <v>289884</v>
      </c>
      <c r="AC851" s="15"/>
      <c r="AD851" s="7" t="s">
        <v>1034</v>
      </c>
      <c r="AE851" s="7" t="s">
        <v>1035</v>
      </c>
      <c r="AF851" s="19">
        <v>43892</v>
      </c>
      <c r="AG851" s="17">
        <v>9.08</v>
      </c>
      <c r="AH851" s="17">
        <v>9.31</v>
      </c>
      <c r="AI851" s="17">
        <v>8.81</v>
      </c>
      <c r="AJ851" s="17">
        <v>9.17</v>
      </c>
      <c r="AK851" s="14">
        <v>23626600</v>
      </c>
      <c r="AL851" s="23">
        <v>28234.11</v>
      </c>
      <c r="AM851" s="14">
        <v>3078964918</v>
      </c>
      <c r="AN851" s="15"/>
      <c r="AO851" s="7" t="s">
        <v>1036</v>
      </c>
      <c r="AP851" s="7" t="s">
        <v>1037</v>
      </c>
      <c r="AQ851" s="19">
        <v>43892</v>
      </c>
      <c r="AR851" s="17">
        <v>0.04</v>
      </c>
      <c r="AS851" s="17">
        <v>0.04</v>
      </c>
      <c r="AT851" s="17">
        <v>3.7999999999999999E-2</v>
      </c>
      <c r="AU851" s="17">
        <v>3.9E-2</v>
      </c>
      <c r="AV851" s="14">
        <v>3899752</v>
      </c>
      <c r="AW851" s="17">
        <v>24.39</v>
      </c>
      <c r="AX851" s="14">
        <v>625486957</v>
      </c>
      <c r="AY851" s="15"/>
      <c r="AZ851" s="7" t="s">
        <v>1038</v>
      </c>
      <c r="BA851" s="7" t="s">
        <v>1039</v>
      </c>
      <c r="BB851" s="19">
        <v>43892</v>
      </c>
      <c r="BC851" s="17">
        <v>132.85</v>
      </c>
      <c r="BD851" s="17">
        <v>134.75</v>
      </c>
      <c r="BE851" s="17">
        <v>130.5</v>
      </c>
      <c r="BF851" s="17">
        <v>134</v>
      </c>
      <c r="BG851" s="14">
        <v>1266362</v>
      </c>
      <c r="BH851" s="23">
        <v>47487.11</v>
      </c>
      <c r="BI851" s="14">
        <v>354381396</v>
      </c>
      <c r="BJ851" s="15"/>
      <c r="BK851" t="s">
        <v>1040</v>
      </c>
      <c r="BL851" t="s">
        <v>1041</v>
      </c>
      <c r="BM851" s="19">
        <v>43892</v>
      </c>
      <c r="BN851" s="17">
        <v>21.86</v>
      </c>
      <c r="BO851" s="17">
        <v>22.18</v>
      </c>
      <c r="BP851" s="17">
        <v>21.39</v>
      </c>
      <c r="BQ851" s="17">
        <v>22.08</v>
      </c>
      <c r="BR851" s="14">
        <v>517838</v>
      </c>
      <c r="BS851" s="15"/>
      <c r="BT851" s="7" t="s">
        <v>1042</v>
      </c>
      <c r="BU851" s="7" t="s">
        <v>1043</v>
      </c>
      <c r="BV851" s="19">
        <v>43892</v>
      </c>
      <c r="BW851" s="17">
        <v>2.27</v>
      </c>
      <c r="BX851" s="17">
        <v>2.4750000000000001</v>
      </c>
      <c r="BY851" s="17">
        <v>2.15</v>
      </c>
      <c r="BZ851" s="17">
        <v>2.46</v>
      </c>
      <c r="CA851" s="14">
        <v>8688307</v>
      </c>
      <c r="CB851" s="23">
        <v>1626.28</v>
      </c>
      <c r="CC851" s="14">
        <v>661088044</v>
      </c>
      <c r="CD851" s="15"/>
      <c r="CE851" t="s">
        <v>1044</v>
      </c>
      <c r="CF851" t="s">
        <v>1045</v>
      </c>
      <c r="CG851" s="19">
        <v>43892</v>
      </c>
      <c r="CH851" s="17">
        <v>54.72</v>
      </c>
      <c r="CI851" s="17">
        <v>55.46</v>
      </c>
      <c r="CJ851" s="17">
        <v>54.31</v>
      </c>
      <c r="CK851" s="17">
        <v>55.32</v>
      </c>
      <c r="CL851" s="14">
        <v>98473</v>
      </c>
      <c r="CM851" s="15" t="s">
        <v>1033</v>
      </c>
      <c r="CN851" s="7" t="s">
        <v>1046</v>
      </c>
      <c r="CO851" s="7" t="s">
        <v>1047</v>
      </c>
      <c r="CP851" s="19">
        <v>43892</v>
      </c>
      <c r="CQ851" s="17">
        <v>27.5</v>
      </c>
      <c r="CR851" s="17">
        <v>28.56</v>
      </c>
      <c r="CS851" s="17">
        <v>27.21</v>
      </c>
      <c r="CT851" s="17">
        <v>28.33</v>
      </c>
      <c r="CU851" s="14">
        <v>3470745</v>
      </c>
      <c r="CV851" s="23">
        <v>26694.99</v>
      </c>
      <c r="CW851" s="14">
        <v>942286900</v>
      </c>
      <c r="CX851" s="15"/>
      <c r="CY851" t="s">
        <v>1048</v>
      </c>
      <c r="CZ851" t="s">
        <v>1049</v>
      </c>
      <c r="DA851" s="19">
        <v>43892</v>
      </c>
      <c r="DB851" s="17">
        <v>8.1</v>
      </c>
      <c r="DC851" s="17">
        <v>8.1</v>
      </c>
      <c r="DD851" s="17">
        <v>7.9</v>
      </c>
      <c r="DE851" s="17">
        <v>8.0500000000000007</v>
      </c>
      <c r="DF851" s="14">
        <v>225901</v>
      </c>
      <c r="DG851" s="15" t="s">
        <v>1033</v>
      </c>
      <c r="DH851" s="7" t="s">
        <v>1072</v>
      </c>
      <c r="DI851" s="7" t="s">
        <v>1073</v>
      </c>
      <c r="DJ851" s="19">
        <v>43892</v>
      </c>
      <c r="DK851" s="17">
        <v>105.85</v>
      </c>
      <c r="DL851" s="17">
        <v>107.44</v>
      </c>
      <c r="DM851" s="17">
        <v>104.75</v>
      </c>
      <c r="DN851" s="17">
        <v>107.25</v>
      </c>
      <c r="DO851" s="14">
        <v>102201</v>
      </c>
      <c r="DQ851" s="6">
        <v>43893</v>
      </c>
      <c r="DR851" s="62">
        <v>7.8900000000000012E-3</v>
      </c>
    </row>
    <row r="852" spans="1:122" ht="15" hidden="1" x14ac:dyDescent="0.25">
      <c r="A852" s="17" t="s">
        <v>8</v>
      </c>
      <c r="B852" s="17" t="s">
        <v>9</v>
      </c>
      <c r="C852" s="26" t="s">
        <v>856</v>
      </c>
      <c r="D852" s="21">
        <v>53.49</v>
      </c>
      <c r="E852" s="21">
        <v>53.5</v>
      </c>
      <c r="F852" s="21">
        <v>51.37</v>
      </c>
      <c r="G852" s="21">
        <v>51.37</v>
      </c>
      <c r="H852" s="21">
        <v>3740</v>
      </c>
      <c r="I852" s="15"/>
      <c r="J852" s="9" t="s">
        <v>1027</v>
      </c>
      <c r="K852" s="9" t="s">
        <v>1028</v>
      </c>
      <c r="L852" s="12" t="s">
        <v>856</v>
      </c>
      <c r="M852" s="10">
        <v>30.282</v>
      </c>
      <c r="N852" s="10">
        <v>30.407</v>
      </c>
      <c r="O852" s="10">
        <v>29.827999999999999</v>
      </c>
      <c r="P852" s="10">
        <v>29.917000000000002</v>
      </c>
      <c r="Q852" s="10">
        <v>12956740</v>
      </c>
      <c r="R852" s="10">
        <v>88132.21</v>
      </c>
      <c r="S852" s="10">
        <v>2945851394</v>
      </c>
      <c r="T852" s="15"/>
      <c r="U852" s="7" t="s">
        <v>1031</v>
      </c>
      <c r="V852" s="7" t="s">
        <v>1032</v>
      </c>
      <c r="W852" s="19">
        <v>43889</v>
      </c>
      <c r="X852" s="17">
        <v>9.77</v>
      </c>
      <c r="Y852" s="17">
        <v>9.82</v>
      </c>
      <c r="Z852" s="17">
        <v>9.6999999999999993</v>
      </c>
      <c r="AA852" s="17">
        <v>9.7200000000000006</v>
      </c>
      <c r="AB852" s="14">
        <v>247301</v>
      </c>
      <c r="AC852" s="15"/>
      <c r="AD852" s="7" t="s">
        <v>1034</v>
      </c>
      <c r="AE852" s="7" t="s">
        <v>1035</v>
      </c>
      <c r="AF852" s="19">
        <v>43889</v>
      </c>
      <c r="AG852" s="17">
        <v>10.3</v>
      </c>
      <c r="AH852" s="17">
        <v>10.38</v>
      </c>
      <c r="AI852" s="17">
        <v>9.9499999999999993</v>
      </c>
      <c r="AJ852" s="17">
        <v>10.08</v>
      </c>
      <c r="AK852" s="14">
        <v>29696359</v>
      </c>
      <c r="AL852" s="23">
        <v>31035.97</v>
      </c>
      <c r="AM852" s="14">
        <v>3078964918</v>
      </c>
      <c r="AN852" s="15"/>
      <c r="AO852" s="7" t="s">
        <v>1036</v>
      </c>
      <c r="AP852" s="7" t="s">
        <v>1037</v>
      </c>
      <c r="AQ852" s="19">
        <v>43889</v>
      </c>
      <c r="AR852" s="17">
        <v>4.1000000000000002E-2</v>
      </c>
      <c r="AS852" s="17">
        <v>4.1000000000000002E-2</v>
      </c>
      <c r="AT852" s="17">
        <v>3.9E-2</v>
      </c>
      <c r="AU852" s="17">
        <v>0.04</v>
      </c>
      <c r="AV852" s="14">
        <v>8949525</v>
      </c>
      <c r="AW852" s="17">
        <v>25.02</v>
      </c>
      <c r="AX852" s="14">
        <v>625486957</v>
      </c>
      <c r="AY852" s="15"/>
      <c r="AZ852" s="7" t="s">
        <v>1038</v>
      </c>
      <c r="BA852" s="7" t="s">
        <v>1039</v>
      </c>
      <c r="BB852" s="19">
        <v>43889</v>
      </c>
      <c r="BC852" s="17">
        <v>135</v>
      </c>
      <c r="BD852" s="17">
        <v>136.71</v>
      </c>
      <c r="BE852" s="17">
        <v>133.72</v>
      </c>
      <c r="BF852" s="17">
        <v>134.83000000000001</v>
      </c>
      <c r="BG852" s="14">
        <v>2202815</v>
      </c>
      <c r="BH852" s="23">
        <v>47781.24</v>
      </c>
      <c r="BI852" s="14">
        <v>354381396</v>
      </c>
      <c r="BJ852" s="15"/>
      <c r="BK852" t="s">
        <v>1040</v>
      </c>
      <c r="BL852" t="s">
        <v>1041</v>
      </c>
      <c r="BM852" s="19">
        <v>43889</v>
      </c>
      <c r="BN852" s="17">
        <v>21.52</v>
      </c>
      <c r="BO852" s="17">
        <v>21.8</v>
      </c>
      <c r="BP852" s="17">
        <v>21.39</v>
      </c>
      <c r="BQ852" s="17">
        <v>21.39</v>
      </c>
      <c r="BR852" s="14">
        <v>498929</v>
      </c>
      <c r="BS852" s="15"/>
      <c r="BT852" s="7" t="s">
        <v>1042</v>
      </c>
      <c r="BU852" s="7" t="s">
        <v>1043</v>
      </c>
      <c r="BV852" s="19">
        <v>43889</v>
      </c>
      <c r="BW852" s="17">
        <v>2.34</v>
      </c>
      <c r="BX852" s="17">
        <v>2.37</v>
      </c>
      <c r="BY852" s="17">
        <v>2.25</v>
      </c>
      <c r="BZ852" s="17">
        <v>2.29</v>
      </c>
      <c r="CA852" s="14">
        <v>6721422</v>
      </c>
      <c r="CB852" s="23">
        <v>1513.89</v>
      </c>
      <c r="CC852" s="14">
        <v>661088044</v>
      </c>
      <c r="CD852" s="15"/>
      <c r="CE852" t="s">
        <v>1044</v>
      </c>
      <c r="CF852" t="s">
        <v>1045</v>
      </c>
      <c r="CG852" s="19">
        <v>43889</v>
      </c>
      <c r="CH852" s="17">
        <v>55.55</v>
      </c>
      <c r="CI852" s="17">
        <v>55.75</v>
      </c>
      <c r="CJ852" s="17">
        <v>54.83</v>
      </c>
      <c r="CK852" s="17">
        <v>55.05</v>
      </c>
      <c r="CL852" s="14">
        <v>53619</v>
      </c>
      <c r="CM852" s="15" t="s">
        <v>1033</v>
      </c>
      <c r="CN852" s="7" t="s">
        <v>1046</v>
      </c>
      <c r="CO852" s="7" t="s">
        <v>1047</v>
      </c>
      <c r="CP852" s="19">
        <v>43889</v>
      </c>
      <c r="CQ852" s="17">
        <v>27.67</v>
      </c>
      <c r="CR852" s="17">
        <v>28.37</v>
      </c>
      <c r="CS852" s="17">
        <v>27.5</v>
      </c>
      <c r="CT852" s="17">
        <v>27.92</v>
      </c>
      <c r="CU852" s="14">
        <v>5410239</v>
      </c>
      <c r="CV852" s="23">
        <v>26308.65</v>
      </c>
      <c r="CW852" s="14">
        <v>942286900</v>
      </c>
      <c r="CX852" s="15"/>
      <c r="CY852" t="s">
        <v>1048</v>
      </c>
      <c r="CZ852" t="s">
        <v>1049</v>
      </c>
      <c r="DA852" s="19">
        <v>43889</v>
      </c>
      <c r="DB852" s="17">
        <v>8.27</v>
      </c>
      <c r="DC852" s="17">
        <v>8.27</v>
      </c>
      <c r="DD852" s="17">
        <v>8.1</v>
      </c>
      <c r="DE852" s="17">
        <v>8.1</v>
      </c>
      <c r="DF852" s="14">
        <v>118360</v>
      </c>
      <c r="DG852" s="15" t="s">
        <v>1033</v>
      </c>
      <c r="DH852" s="7" t="s">
        <v>1072</v>
      </c>
      <c r="DI852" s="7" t="s">
        <v>1073</v>
      </c>
      <c r="DJ852" s="19">
        <v>43889</v>
      </c>
      <c r="DK852" s="17">
        <v>108.5</v>
      </c>
      <c r="DL852" s="17">
        <v>109.13</v>
      </c>
      <c r="DM852" s="17">
        <v>107.74</v>
      </c>
      <c r="DN852" s="17">
        <v>107.88</v>
      </c>
      <c r="DO852" s="14">
        <v>122470</v>
      </c>
      <c r="DQ852" s="6">
        <v>43892</v>
      </c>
      <c r="DR852" s="62">
        <v>7.7099999999999998E-3</v>
      </c>
    </row>
    <row r="853" spans="1:122" ht="15" hidden="1" x14ac:dyDescent="0.25">
      <c r="A853" s="17" t="s">
        <v>8</v>
      </c>
      <c r="B853" s="17" t="s">
        <v>9</v>
      </c>
      <c r="C853" s="26" t="s">
        <v>857</v>
      </c>
      <c r="D853" s="21">
        <v>54.29</v>
      </c>
      <c r="E853" s="21">
        <v>54.38</v>
      </c>
      <c r="F853" s="21">
        <v>53.64</v>
      </c>
      <c r="G853" s="21">
        <v>53.64</v>
      </c>
      <c r="H853" s="21">
        <v>3625</v>
      </c>
      <c r="I853" s="15"/>
      <c r="J853" s="9" t="s">
        <v>1027</v>
      </c>
      <c r="K853" s="9" t="s">
        <v>1028</v>
      </c>
      <c r="L853" s="12" t="s">
        <v>857</v>
      </c>
      <c r="M853" s="10">
        <v>31.698</v>
      </c>
      <c r="N853" s="10">
        <v>31.983000000000001</v>
      </c>
      <c r="O853" s="10">
        <v>31.039000000000001</v>
      </c>
      <c r="P853" s="10">
        <v>31.332999999999998</v>
      </c>
      <c r="Q853" s="10">
        <v>6266497</v>
      </c>
      <c r="R853" s="10">
        <v>92302.95</v>
      </c>
      <c r="S853" s="10">
        <v>2945851394</v>
      </c>
      <c r="T853" s="15"/>
      <c r="U853" s="7" t="s">
        <v>1031</v>
      </c>
      <c r="V853" s="7" t="s">
        <v>1032</v>
      </c>
      <c r="W853" s="19">
        <v>43888</v>
      </c>
      <c r="X853" s="17">
        <v>10.220000000000001</v>
      </c>
      <c r="Y853" s="17">
        <v>10.31</v>
      </c>
      <c r="Z853" s="17">
        <v>10.08</v>
      </c>
      <c r="AA853" s="17">
        <v>10.1</v>
      </c>
      <c r="AB853" s="14">
        <v>141225</v>
      </c>
      <c r="AC853" s="15"/>
      <c r="AD853" s="7" t="s">
        <v>1034</v>
      </c>
      <c r="AE853" s="7" t="s">
        <v>1035</v>
      </c>
      <c r="AF853" s="19">
        <v>43888</v>
      </c>
      <c r="AG853" s="17">
        <v>10.88</v>
      </c>
      <c r="AH853" s="17">
        <v>11.1</v>
      </c>
      <c r="AI853" s="17">
        <v>10.76</v>
      </c>
      <c r="AJ853" s="17">
        <v>10.77</v>
      </c>
      <c r="AK853" s="14">
        <v>23866956</v>
      </c>
      <c r="AL853" s="23">
        <v>33160.449999999997</v>
      </c>
      <c r="AM853" s="14">
        <v>3078964918</v>
      </c>
      <c r="AN853" s="15"/>
      <c r="AO853" s="7" t="s">
        <v>1036</v>
      </c>
      <c r="AP853" s="7" t="s">
        <v>1037</v>
      </c>
      <c r="AQ853" s="19">
        <v>43888</v>
      </c>
      <c r="AR853" s="17">
        <v>4.1000000000000002E-2</v>
      </c>
      <c r="AS853" s="17">
        <v>4.2999999999999997E-2</v>
      </c>
      <c r="AT853" s="17">
        <v>0.04</v>
      </c>
      <c r="AU853" s="17">
        <v>4.1000000000000002E-2</v>
      </c>
      <c r="AV853" s="14">
        <v>9249826</v>
      </c>
      <c r="AW853" s="17">
        <v>25.64</v>
      </c>
      <c r="AX853" s="14">
        <v>625486957</v>
      </c>
      <c r="AY853" s="15"/>
      <c r="AZ853" s="7" t="s">
        <v>1038</v>
      </c>
      <c r="BA853" s="7" t="s">
        <v>1039</v>
      </c>
      <c r="BB853" s="19">
        <v>43888</v>
      </c>
      <c r="BC853" s="17">
        <v>140.03</v>
      </c>
      <c r="BD853" s="17">
        <v>141.55000000000001</v>
      </c>
      <c r="BE853" s="17">
        <v>139</v>
      </c>
      <c r="BF853" s="17">
        <v>139.41999999999999</v>
      </c>
      <c r="BG853" s="14">
        <v>949923</v>
      </c>
      <c r="BH853" s="23">
        <v>49407.85</v>
      </c>
      <c r="BI853" s="14">
        <v>354381396</v>
      </c>
      <c r="BJ853" s="15"/>
      <c r="BK853" t="s">
        <v>1040</v>
      </c>
      <c r="BL853" t="s">
        <v>1041</v>
      </c>
      <c r="BM853" s="19">
        <v>43888</v>
      </c>
      <c r="BN853" s="17">
        <v>22.78</v>
      </c>
      <c r="BO853" s="17">
        <v>22.97</v>
      </c>
      <c r="BP853" s="17">
        <v>22.49</v>
      </c>
      <c r="BQ853" s="17">
        <v>22.55</v>
      </c>
      <c r="BR853" s="14">
        <v>486395</v>
      </c>
      <c r="BS853" s="15"/>
      <c r="BT853" s="7" t="s">
        <v>1042</v>
      </c>
      <c r="BU853" s="7" t="s">
        <v>1043</v>
      </c>
      <c r="BV853" s="19">
        <v>43888</v>
      </c>
      <c r="BW853" s="17">
        <v>2.4</v>
      </c>
      <c r="BX853" s="17">
        <v>2.57</v>
      </c>
      <c r="BY853" s="17">
        <v>2.4</v>
      </c>
      <c r="BZ853" s="17">
        <v>2.4700000000000002</v>
      </c>
      <c r="CA853" s="14">
        <v>10123858</v>
      </c>
      <c r="CB853" s="23">
        <v>1632.89</v>
      </c>
      <c r="CC853" s="14">
        <v>661088044</v>
      </c>
      <c r="CD853" s="15"/>
      <c r="CE853" t="s">
        <v>1044</v>
      </c>
      <c r="CF853" t="s">
        <v>1045</v>
      </c>
      <c r="CG853" s="19">
        <v>43888</v>
      </c>
      <c r="CH853" s="17">
        <v>57.37</v>
      </c>
      <c r="CI853" s="17">
        <v>57.49</v>
      </c>
      <c r="CJ853" s="17">
        <v>56.81</v>
      </c>
      <c r="CK853" s="17">
        <v>56.87</v>
      </c>
      <c r="CL853" s="14">
        <v>42575</v>
      </c>
      <c r="CM853" s="15" t="s">
        <v>1033</v>
      </c>
      <c r="CN853" s="7" t="s">
        <v>1046</v>
      </c>
      <c r="CO853" s="7" t="s">
        <v>1047</v>
      </c>
      <c r="CP853" s="19">
        <v>43888</v>
      </c>
      <c r="CQ853" s="17">
        <v>28.9</v>
      </c>
      <c r="CR853" s="17">
        <v>29.48</v>
      </c>
      <c r="CS853" s="17">
        <v>28.69</v>
      </c>
      <c r="CT853" s="17">
        <v>28.92</v>
      </c>
      <c r="CU853" s="14">
        <v>2824465</v>
      </c>
      <c r="CV853" s="23">
        <v>27250.94</v>
      </c>
      <c r="CW853" s="14">
        <v>942286900</v>
      </c>
      <c r="CX853" s="15"/>
      <c r="CY853" t="s">
        <v>1048</v>
      </c>
      <c r="CZ853" t="s">
        <v>1049</v>
      </c>
      <c r="DA853" s="19">
        <v>43888</v>
      </c>
      <c r="DB853" s="17">
        <v>8.43</v>
      </c>
      <c r="DC853" s="17">
        <v>8.43</v>
      </c>
      <c r="DD853" s="17">
        <v>8.31</v>
      </c>
      <c r="DE853" s="17">
        <v>8.31</v>
      </c>
      <c r="DF853" s="14">
        <v>58532</v>
      </c>
      <c r="DG853" s="15" t="s">
        <v>1033</v>
      </c>
      <c r="DH853" s="7" t="s">
        <v>1072</v>
      </c>
      <c r="DI853" s="7" t="s">
        <v>1073</v>
      </c>
      <c r="DJ853" s="19">
        <v>43888</v>
      </c>
      <c r="DK853" s="17">
        <v>111.83</v>
      </c>
      <c r="DL853" s="17">
        <v>112.59</v>
      </c>
      <c r="DM853" s="17">
        <v>111.05</v>
      </c>
      <c r="DN853" s="17">
        <v>111.42</v>
      </c>
      <c r="DO853" s="14">
        <v>110191</v>
      </c>
      <c r="DQ853" s="6">
        <v>43889</v>
      </c>
      <c r="DR853" s="62">
        <v>8.4799999999999997E-3</v>
      </c>
    </row>
    <row r="854" spans="1:122" ht="15" hidden="1" x14ac:dyDescent="0.25">
      <c r="A854" s="17" t="s">
        <v>8</v>
      </c>
      <c r="B854" s="17" t="s">
        <v>9</v>
      </c>
      <c r="C854" s="26" t="s">
        <v>858</v>
      </c>
      <c r="D854" s="21">
        <v>54.5</v>
      </c>
      <c r="E854" s="21">
        <v>54.78</v>
      </c>
      <c r="F854" s="21">
        <v>54.33</v>
      </c>
      <c r="G854" s="21">
        <v>54.78</v>
      </c>
      <c r="H854" s="21">
        <v>960</v>
      </c>
      <c r="I854" s="15"/>
      <c r="J854" s="9" t="s">
        <v>1027</v>
      </c>
      <c r="K854" s="9" t="s">
        <v>1028</v>
      </c>
      <c r="L854" s="12" t="s">
        <v>858</v>
      </c>
      <c r="M854" s="10">
        <v>31.698</v>
      </c>
      <c r="N854" s="10">
        <v>31.956</v>
      </c>
      <c r="O854" s="10">
        <v>31.565000000000001</v>
      </c>
      <c r="P854" s="10">
        <v>31.654</v>
      </c>
      <c r="Q854" s="10">
        <v>5604103</v>
      </c>
      <c r="R854" s="10">
        <v>93247.1</v>
      </c>
      <c r="S854" s="10">
        <v>2945851394</v>
      </c>
      <c r="T854" s="15"/>
      <c r="U854" s="7" t="s">
        <v>1031</v>
      </c>
      <c r="V854" s="7" t="s">
        <v>1032</v>
      </c>
      <c r="W854" s="19">
        <v>43887</v>
      </c>
      <c r="X854" s="17">
        <v>10.4</v>
      </c>
      <c r="Y854" s="17">
        <v>10.4</v>
      </c>
      <c r="Z854" s="17">
        <v>10.19</v>
      </c>
      <c r="AA854" s="17">
        <v>10.27</v>
      </c>
      <c r="AB854" s="14">
        <v>215090</v>
      </c>
      <c r="AC854" s="15"/>
      <c r="AD854" s="7" t="s">
        <v>1034</v>
      </c>
      <c r="AE854" s="7" t="s">
        <v>1035</v>
      </c>
      <c r="AF854" s="19">
        <v>43887</v>
      </c>
      <c r="AG854" s="17">
        <v>10.78</v>
      </c>
      <c r="AH854" s="17">
        <v>10.95</v>
      </c>
      <c r="AI854" s="17">
        <v>10.7</v>
      </c>
      <c r="AJ854" s="17">
        <v>10.88</v>
      </c>
      <c r="AK854" s="14">
        <v>12919228</v>
      </c>
      <c r="AL854" s="23">
        <v>33499.14</v>
      </c>
      <c r="AM854" s="14">
        <v>3078964918</v>
      </c>
      <c r="AN854" s="15"/>
      <c r="AO854" s="7" t="s">
        <v>1036</v>
      </c>
      <c r="AP854" s="7" t="s">
        <v>1037</v>
      </c>
      <c r="AQ854" s="19">
        <v>43887</v>
      </c>
      <c r="AR854" s="17">
        <v>4.2000000000000003E-2</v>
      </c>
      <c r="AS854" s="17">
        <v>4.2999999999999997E-2</v>
      </c>
      <c r="AT854" s="17">
        <v>4.1000000000000002E-2</v>
      </c>
      <c r="AU854" s="17">
        <v>4.2000000000000003E-2</v>
      </c>
      <c r="AV854" s="14">
        <v>13879592</v>
      </c>
      <c r="AW854" s="17">
        <v>24.26</v>
      </c>
      <c r="AX854" s="14">
        <v>577611957</v>
      </c>
      <c r="AY854" s="15"/>
      <c r="AZ854" s="7" t="s">
        <v>1038</v>
      </c>
      <c r="BA854" s="7" t="s">
        <v>1039</v>
      </c>
      <c r="BB854" s="19">
        <v>43887</v>
      </c>
      <c r="BC854" s="17">
        <v>142.63999999999999</v>
      </c>
      <c r="BD854" s="17">
        <v>142.99</v>
      </c>
      <c r="BE854" s="17">
        <v>140.77000000000001</v>
      </c>
      <c r="BF854" s="17">
        <v>141.29</v>
      </c>
      <c r="BG854" s="14">
        <v>859195</v>
      </c>
      <c r="BH854" s="23">
        <v>50070.55</v>
      </c>
      <c r="BI854" s="14">
        <v>354381396</v>
      </c>
      <c r="BJ854" s="15"/>
      <c r="BK854" t="s">
        <v>1040</v>
      </c>
      <c r="BL854" t="s">
        <v>1041</v>
      </c>
      <c r="BM854" s="19">
        <v>43887</v>
      </c>
      <c r="BN854" s="17">
        <v>22.82</v>
      </c>
      <c r="BO854" s="17">
        <v>22.96</v>
      </c>
      <c r="BP854" s="17">
        <v>22.74</v>
      </c>
      <c r="BQ854" s="17">
        <v>22.91</v>
      </c>
      <c r="BR854" s="14">
        <v>363363</v>
      </c>
      <c r="BS854" s="15"/>
      <c r="BT854" s="7" t="s">
        <v>1042</v>
      </c>
      <c r="BU854" s="7" t="s">
        <v>1043</v>
      </c>
      <c r="BV854" s="19">
        <v>43887</v>
      </c>
      <c r="BW854" s="17">
        <v>2.87</v>
      </c>
      <c r="BX854" s="17">
        <v>2.91</v>
      </c>
      <c r="BY854" s="17">
        <v>2.3450000000000002</v>
      </c>
      <c r="BZ854" s="17">
        <v>2.4</v>
      </c>
      <c r="CA854" s="14">
        <v>11481987</v>
      </c>
      <c r="CB854" s="23">
        <v>1586.61</v>
      </c>
      <c r="CC854" s="14">
        <v>661088044</v>
      </c>
      <c r="CD854" s="15"/>
      <c r="CE854" t="s">
        <v>1044</v>
      </c>
      <c r="CF854" t="s">
        <v>1045</v>
      </c>
      <c r="CG854" s="19">
        <v>43887</v>
      </c>
      <c r="CH854" s="17">
        <v>58</v>
      </c>
      <c r="CI854" s="17">
        <v>58</v>
      </c>
      <c r="CJ854" s="17">
        <v>57.45</v>
      </c>
      <c r="CK854" s="17">
        <v>57.54</v>
      </c>
      <c r="CL854" s="14">
        <v>46769</v>
      </c>
      <c r="CM854" s="15" t="s">
        <v>1033</v>
      </c>
      <c r="CN854" s="7" t="s">
        <v>1046</v>
      </c>
      <c r="CO854" s="7" t="s">
        <v>1047</v>
      </c>
      <c r="CP854" s="19">
        <v>43887</v>
      </c>
      <c r="CQ854" s="17">
        <v>29.89</v>
      </c>
      <c r="CR854" s="17">
        <v>29.93</v>
      </c>
      <c r="CS854" s="17">
        <v>29.28</v>
      </c>
      <c r="CT854" s="17">
        <v>29.5</v>
      </c>
      <c r="CU854" s="14">
        <v>3419865</v>
      </c>
      <c r="CV854" s="23">
        <v>27797.46</v>
      </c>
      <c r="CW854" s="14">
        <v>942286900</v>
      </c>
      <c r="CX854" s="15"/>
      <c r="CY854" t="s">
        <v>1048</v>
      </c>
      <c r="CZ854" t="s">
        <v>1049</v>
      </c>
      <c r="DA854" s="19">
        <v>43887</v>
      </c>
      <c r="DB854" s="17">
        <v>8.57</v>
      </c>
      <c r="DC854" s="17">
        <v>8.57</v>
      </c>
      <c r="DD854" s="17">
        <v>8.42</v>
      </c>
      <c r="DE854" s="17">
        <v>8.42</v>
      </c>
      <c r="DF854" s="14">
        <v>82158</v>
      </c>
      <c r="DG854" s="15" t="s">
        <v>1033</v>
      </c>
      <c r="DH854" s="7" t="s">
        <v>1072</v>
      </c>
      <c r="DI854" s="7" t="s">
        <v>1073</v>
      </c>
      <c r="DJ854" s="19">
        <v>43887</v>
      </c>
      <c r="DK854" s="17">
        <v>112.61</v>
      </c>
      <c r="DL854" s="17">
        <v>113.23</v>
      </c>
      <c r="DM854" s="17">
        <v>112</v>
      </c>
      <c r="DN854" s="17">
        <v>112.5</v>
      </c>
      <c r="DO854" s="14">
        <v>33402</v>
      </c>
      <c r="DQ854" s="6">
        <v>43888</v>
      </c>
      <c r="DR854" s="62">
        <v>8.6599999999999993E-3</v>
      </c>
    </row>
    <row r="855" spans="1:122" ht="15" hidden="1" x14ac:dyDescent="0.25">
      <c r="A855" s="17" t="s">
        <v>8</v>
      </c>
      <c r="B855" s="17" t="s">
        <v>9</v>
      </c>
      <c r="C855" s="26" t="s">
        <v>859</v>
      </c>
      <c r="D855" s="21">
        <v>56</v>
      </c>
      <c r="E855" s="21">
        <v>56</v>
      </c>
      <c r="F855" s="21">
        <v>54.42</v>
      </c>
      <c r="G855" s="21">
        <v>55.68</v>
      </c>
      <c r="H855" s="21">
        <v>3188</v>
      </c>
      <c r="I855" s="15"/>
      <c r="J855" s="9" t="s">
        <v>1027</v>
      </c>
      <c r="K855" s="9" t="s">
        <v>1028</v>
      </c>
      <c r="L855" s="12" t="s">
        <v>859</v>
      </c>
      <c r="M855" s="10">
        <v>32.5</v>
      </c>
      <c r="N855" s="10">
        <v>32.588999999999999</v>
      </c>
      <c r="O855" s="10">
        <v>32.188000000000002</v>
      </c>
      <c r="P855" s="10">
        <v>32.347999999999999</v>
      </c>
      <c r="Q855" s="10">
        <v>5834617</v>
      </c>
      <c r="R855" s="10">
        <v>95292.99</v>
      </c>
      <c r="S855" s="10">
        <v>2945851394</v>
      </c>
      <c r="T855" s="15"/>
      <c r="U855" s="7" t="s">
        <v>1031</v>
      </c>
      <c r="V855" s="7" t="s">
        <v>1032</v>
      </c>
      <c r="W855" s="19">
        <v>43886</v>
      </c>
      <c r="X855" s="17">
        <v>10.48</v>
      </c>
      <c r="Y855" s="17">
        <v>10.62</v>
      </c>
      <c r="Z855" s="17">
        <v>10.45</v>
      </c>
      <c r="AA855" s="17">
        <v>10.58</v>
      </c>
      <c r="AB855" s="14">
        <v>1095169</v>
      </c>
      <c r="AC855" s="15"/>
      <c r="AD855" s="7" t="s">
        <v>1034</v>
      </c>
      <c r="AE855" s="7" t="s">
        <v>1035</v>
      </c>
      <c r="AF855" s="19">
        <v>43886</v>
      </c>
      <c r="AG855" s="17">
        <v>10.85</v>
      </c>
      <c r="AH855" s="17">
        <v>11.02</v>
      </c>
      <c r="AI855" s="17">
        <v>10.69</v>
      </c>
      <c r="AJ855" s="17">
        <v>10.93</v>
      </c>
      <c r="AK855" s="14">
        <v>15929666</v>
      </c>
      <c r="AL855" s="23">
        <v>33653.089999999997</v>
      </c>
      <c r="AM855" s="14">
        <v>3078964918</v>
      </c>
      <c r="AN855" s="15"/>
      <c r="AO855" s="7" t="s">
        <v>1036</v>
      </c>
      <c r="AP855" s="7" t="s">
        <v>1037</v>
      </c>
      <c r="AQ855" s="19">
        <v>43886</v>
      </c>
      <c r="AR855" s="17">
        <v>4.1000000000000002E-2</v>
      </c>
      <c r="AS855" s="17">
        <v>4.4999999999999998E-2</v>
      </c>
      <c r="AT855" s="17">
        <v>3.9E-2</v>
      </c>
      <c r="AU855" s="17">
        <v>4.4999999999999998E-2</v>
      </c>
      <c r="AV855" s="14">
        <v>13994568</v>
      </c>
      <c r="AW855" s="17">
        <v>25.99</v>
      </c>
      <c r="AX855" s="14">
        <v>577611957</v>
      </c>
      <c r="AY855" s="15"/>
      <c r="AZ855" s="7" t="s">
        <v>1038</v>
      </c>
      <c r="BA855" s="7" t="s">
        <v>1039</v>
      </c>
      <c r="BB855" s="19">
        <v>43886</v>
      </c>
      <c r="BC855" s="17">
        <v>141.61000000000001</v>
      </c>
      <c r="BD855" s="17">
        <v>145.6</v>
      </c>
      <c r="BE855" s="17">
        <v>141.01</v>
      </c>
      <c r="BF855" s="17">
        <v>144.75</v>
      </c>
      <c r="BG855" s="14">
        <v>928281</v>
      </c>
      <c r="BH855" s="23">
        <v>51296.71</v>
      </c>
      <c r="BI855" s="14">
        <v>354381396</v>
      </c>
      <c r="BJ855" s="15"/>
      <c r="BK855" t="s">
        <v>1040</v>
      </c>
      <c r="BL855" t="s">
        <v>1041</v>
      </c>
      <c r="BM855" s="19">
        <v>43886</v>
      </c>
      <c r="BN855" s="17">
        <v>23.28</v>
      </c>
      <c r="BO855" s="17">
        <v>23.61</v>
      </c>
      <c r="BP855" s="17">
        <v>23.26</v>
      </c>
      <c r="BQ855" s="17">
        <v>23.57</v>
      </c>
      <c r="BR855" s="14">
        <v>478008</v>
      </c>
      <c r="BS855" s="15"/>
      <c r="BT855" s="7" t="s">
        <v>1042</v>
      </c>
      <c r="BU855" s="7" t="s">
        <v>1043</v>
      </c>
      <c r="BV855" s="19">
        <v>43886</v>
      </c>
      <c r="BW855" s="17">
        <v>2.7</v>
      </c>
      <c r="BX855" s="17">
        <v>3.04</v>
      </c>
      <c r="BY855" s="17">
        <v>2.63</v>
      </c>
      <c r="BZ855" s="17">
        <v>3.02</v>
      </c>
      <c r="CA855" s="14">
        <v>7592903</v>
      </c>
      <c r="CB855" s="23">
        <v>1996.49</v>
      </c>
      <c r="CC855" s="14">
        <v>661088044</v>
      </c>
      <c r="CD855" s="15"/>
      <c r="CE855" t="s">
        <v>1044</v>
      </c>
      <c r="CF855" t="s">
        <v>1045</v>
      </c>
      <c r="CG855" s="19">
        <v>43886</v>
      </c>
      <c r="CH855" s="17">
        <v>59.45</v>
      </c>
      <c r="CI855" s="17">
        <v>59.45</v>
      </c>
      <c r="CJ855" s="17">
        <v>58.4</v>
      </c>
      <c r="CK855" s="17">
        <v>58.82</v>
      </c>
      <c r="CL855" s="14">
        <v>37297</v>
      </c>
      <c r="CM855" s="15" t="s">
        <v>1033</v>
      </c>
      <c r="CN855" s="7" t="s">
        <v>1046</v>
      </c>
      <c r="CO855" s="7" t="s">
        <v>1047</v>
      </c>
      <c r="CP855" s="19">
        <v>43886</v>
      </c>
      <c r="CQ855" s="17">
        <v>30.1</v>
      </c>
      <c r="CR855" s="17">
        <v>30.72</v>
      </c>
      <c r="CS855" s="17">
        <v>30.05</v>
      </c>
      <c r="CT855" s="17">
        <v>30.4</v>
      </c>
      <c r="CU855" s="14">
        <v>2775204</v>
      </c>
      <c r="CV855" s="23">
        <v>28645.52</v>
      </c>
      <c r="CW855" s="14">
        <v>942286900</v>
      </c>
      <c r="CX855" s="15"/>
      <c r="CY855" t="s">
        <v>1048</v>
      </c>
      <c r="CZ855" t="s">
        <v>1049</v>
      </c>
      <c r="DA855" s="19">
        <v>43886</v>
      </c>
      <c r="DB855" s="17">
        <v>8.41</v>
      </c>
      <c r="DC855" s="17">
        <v>8.6</v>
      </c>
      <c r="DD855" s="17">
        <v>8.41</v>
      </c>
      <c r="DE855" s="17">
        <v>8.57</v>
      </c>
      <c r="DF855" s="14">
        <v>127418</v>
      </c>
      <c r="DG855" s="15" t="s">
        <v>1033</v>
      </c>
      <c r="DH855" s="7" t="s">
        <v>1072</v>
      </c>
      <c r="DI855" s="7" t="s">
        <v>1073</v>
      </c>
      <c r="DJ855" s="19">
        <v>43886</v>
      </c>
      <c r="DK855" s="17">
        <v>115</v>
      </c>
      <c r="DL855" s="17">
        <v>115.55</v>
      </c>
      <c r="DM855" s="17">
        <v>113.75</v>
      </c>
      <c r="DN855" s="17">
        <v>114.91</v>
      </c>
      <c r="DO855" s="14">
        <v>47854</v>
      </c>
      <c r="DQ855" s="6">
        <v>43887</v>
      </c>
      <c r="DR855" s="62">
        <v>9.3200000000000002E-3</v>
      </c>
    </row>
    <row r="856" spans="1:122" ht="15" hidden="1" x14ac:dyDescent="0.25">
      <c r="A856" s="17" t="s">
        <v>8</v>
      </c>
      <c r="B856" s="17" t="s">
        <v>9</v>
      </c>
      <c r="C856" s="26" t="s">
        <v>860</v>
      </c>
      <c r="D856" s="21">
        <v>58.04</v>
      </c>
      <c r="E856" s="21">
        <v>58.04</v>
      </c>
      <c r="F856" s="21">
        <v>56.15</v>
      </c>
      <c r="G856" s="21">
        <v>56.2</v>
      </c>
      <c r="H856" s="21">
        <v>5020</v>
      </c>
      <c r="I856" s="15"/>
      <c r="J856" s="9" t="s">
        <v>1027</v>
      </c>
      <c r="K856" s="9" t="s">
        <v>1028</v>
      </c>
      <c r="L856" s="12" t="s">
        <v>860</v>
      </c>
      <c r="M856" s="10">
        <v>33.773000000000003</v>
      </c>
      <c r="N856" s="10">
        <v>33.808999999999997</v>
      </c>
      <c r="O856" s="10">
        <v>32.954000000000001</v>
      </c>
      <c r="P856" s="10">
        <v>33.024999999999999</v>
      </c>
      <c r="Q856" s="10">
        <v>6311193</v>
      </c>
      <c r="R856" s="10">
        <v>97286.45</v>
      </c>
      <c r="S856" s="10">
        <v>2945851394</v>
      </c>
      <c r="T856" s="15"/>
      <c r="U856" s="7" t="s">
        <v>1031</v>
      </c>
      <c r="V856" s="7" t="s">
        <v>1032</v>
      </c>
      <c r="W856" s="19">
        <v>43885</v>
      </c>
      <c r="X856" s="17">
        <v>10.89</v>
      </c>
      <c r="Y856" s="17">
        <v>10.89</v>
      </c>
      <c r="Z856" s="17">
        <v>10.74</v>
      </c>
      <c r="AA856" s="17">
        <v>10.76</v>
      </c>
      <c r="AB856" s="14">
        <v>142820</v>
      </c>
      <c r="AC856" s="15"/>
      <c r="AD856" s="7" t="s">
        <v>1034</v>
      </c>
      <c r="AE856" s="7" t="s">
        <v>1035</v>
      </c>
      <c r="AF856" s="19">
        <v>43885</v>
      </c>
      <c r="AG856" s="17">
        <v>11.1</v>
      </c>
      <c r="AH856" s="17">
        <v>11.16</v>
      </c>
      <c r="AI856" s="17">
        <v>10.945</v>
      </c>
      <c r="AJ856" s="17">
        <v>11</v>
      </c>
      <c r="AK856" s="14">
        <v>12468191</v>
      </c>
      <c r="AL856" s="23">
        <v>33868.61</v>
      </c>
      <c r="AM856" s="14">
        <v>3078964918</v>
      </c>
      <c r="AN856" s="15"/>
      <c r="AO856" s="7" t="s">
        <v>1036</v>
      </c>
      <c r="AP856" s="7" t="s">
        <v>1037</v>
      </c>
      <c r="AQ856" s="19">
        <v>43885</v>
      </c>
      <c r="AR856" s="17">
        <v>4.5999999999999999E-2</v>
      </c>
      <c r="AS856" s="17">
        <v>4.8000000000000001E-2</v>
      </c>
      <c r="AT856" s="17">
        <v>4.2000000000000003E-2</v>
      </c>
      <c r="AU856" s="17">
        <v>4.2000000000000003E-2</v>
      </c>
      <c r="AV856" s="14">
        <v>20126406</v>
      </c>
      <c r="AW856" s="17">
        <v>24.26</v>
      </c>
      <c r="AX856" s="14">
        <v>577611957</v>
      </c>
      <c r="AY856" s="15"/>
      <c r="AZ856" s="7" t="s">
        <v>1038</v>
      </c>
      <c r="BA856" s="7" t="s">
        <v>1039</v>
      </c>
      <c r="BB856" s="19">
        <v>43885</v>
      </c>
      <c r="BC856" s="17">
        <v>149.16999999999999</v>
      </c>
      <c r="BD856" s="17">
        <v>149.28</v>
      </c>
      <c r="BE856" s="17">
        <v>145.47</v>
      </c>
      <c r="BF856" s="17">
        <v>145.69</v>
      </c>
      <c r="BG856" s="14">
        <v>1015909</v>
      </c>
      <c r="BH856" s="23">
        <v>51629.83</v>
      </c>
      <c r="BI856" s="14">
        <v>354381396</v>
      </c>
      <c r="BJ856" s="15"/>
      <c r="BK856" t="s">
        <v>1040</v>
      </c>
      <c r="BL856" t="s">
        <v>1041</v>
      </c>
      <c r="BM856" s="19">
        <v>43885</v>
      </c>
      <c r="BN856" s="17">
        <v>24.06</v>
      </c>
      <c r="BO856" s="17">
        <v>24.06</v>
      </c>
      <c r="BP856" s="17">
        <v>23.77</v>
      </c>
      <c r="BQ856" s="17">
        <v>23.83</v>
      </c>
      <c r="BR856" s="14">
        <v>356709</v>
      </c>
      <c r="BS856" s="15"/>
      <c r="BT856" s="7" t="s">
        <v>1042</v>
      </c>
      <c r="BU856" s="7" t="s">
        <v>1043</v>
      </c>
      <c r="BV856" s="19">
        <v>43885</v>
      </c>
      <c r="BW856" s="17">
        <v>3.03</v>
      </c>
      <c r="BX856" s="17">
        <v>3.04</v>
      </c>
      <c r="BY856" s="17">
        <v>2.84</v>
      </c>
      <c r="BZ856" s="17">
        <v>2.88</v>
      </c>
      <c r="CA856" s="14">
        <v>5587718</v>
      </c>
      <c r="CB856" s="23">
        <v>1903.93</v>
      </c>
      <c r="CC856" s="14">
        <v>661088044</v>
      </c>
      <c r="CD856" s="15"/>
      <c r="CE856" t="s">
        <v>1044</v>
      </c>
      <c r="CF856" t="s">
        <v>1045</v>
      </c>
      <c r="CG856" s="19">
        <v>43885</v>
      </c>
      <c r="CH856" s="17">
        <v>60.4</v>
      </c>
      <c r="CI856" s="17">
        <v>60.4</v>
      </c>
      <c r="CJ856" s="17">
        <v>59.49</v>
      </c>
      <c r="CK856" s="17">
        <v>59.58</v>
      </c>
      <c r="CL856" s="14">
        <v>47450</v>
      </c>
      <c r="CM856" s="15" t="s">
        <v>1033</v>
      </c>
      <c r="CN856" s="7" t="s">
        <v>1046</v>
      </c>
      <c r="CO856" s="7" t="s">
        <v>1047</v>
      </c>
      <c r="CP856" s="19">
        <v>43885</v>
      </c>
      <c r="CQ856" s="17">
        <v>31.72</v>
      </c>
      <c r="CR856" s="17">
        <v>31.73</v>
      </c>
      <c r="CS856" s="17">
        <v>30.945</v>
      </c>
      <c r="CT856" s="17">
        <v>31.08</v>
      </c>
      <c r="CU856" s="14">
        <v>4366698</v>
      </c>
      <c r="CV856" s="23">
        <v>29286.28</v>
      </c>
      <c r="CW856" s="14">
        <v>942286900</v>
      </c>
      <c r="CX856" s="15"/>
      <c r="CY856" t="s">
        <v>1048</v>
      </c>
      <c r="CZ856" t="s">
        <v>1049</v>
      </c>
      <c r="DA856" s="19">
        <v>43885</v>
      </c>
      <c r="DB856" s="17">
        <v>8.75</v>
      </c>
      <c r="DC856" s="17">
        <v>8.75</v>
      </c>
      <c r="DD856" s="17">
        <v>8.6</v>
      </c>
      <c r="DE856" s="17">
        <v>8.6</v>
      </c>
      <c r="DF856" s="14">
        <v>36803</v>
      </c>
      <c r="DG856" s="15" t="s">
        <v>1033</v>
      </c>
      <c r="DH856" s="7" t="s">
        <v>1072</v>
      </c>
      <c r="DI856" s="7" t="s">
        <v>1073</v>
      </c>
      <c r="DJ856" s="19">
        <v>43885</v>
      </c>
      <c r="DK856" s="17">
        <v>117.69</v>
      </c>
      <c r="DL856" s="17">
        <v>117.71</v>
      </c>
      <c r="DM856" s="17">
        <v>116.52</v>
      </c>
      <c r="DN856" s="17">
        <v>116.82</v>
      </c>
      <c r="DO856" s="14">
        <v>105054</v>
      </c>
      <c r="DQ856" s="6">
        <v>43886</v>
      </c>
      <c r="DR856" s="62">
        <v>9.1999999999999998E-3</v>
      </c>
    </row>
    <row r="857" spans="1:122" ht="15" hidden="1" x14ac:dyDescent="0.25">
      <c r="A857" s="17" t="s">
        <v>8</v>
      </c>
      <c r="B857" s="17" t="s">
        <v>9</v>
      </c>
      <c r="C857" s="26" t="s">
        <v>861</v>
      </c>
      <c r="D857" s="21">
        <v>58.25</v>
      </c>
      <c r="E857" s="21">
        <v>58.26</v>
      </c>
      <c r="F857" s="21">
        <v>58.07</v>
      </c>
      <c r="G857" s="21">
        <v>58.07</v>
      </c>
      <c r="H857" s="21">
        <v>1928</v>
      </c>
      <c r="I857" s="15"/>
      <c r="J857" s="9" t="s">
        <v>1027</v>
      </c>
      <c r="K857" s="9" t="s">
        <v>1028</v>
      </c>
      <c r="L857" s="12" t="s">
        <v>861</v>
      </c>
      <c r="M857" s="10">
        <v>34.191000000000003</v>
      </c>
      <c r="N857" s="10">
        <v>34.271999999999998</v>
      </c>
      <c r="O857" s="10">
        <v>34.030999999999999</v>
      </c>
      <c r="P857" s="10">
        <v>34.030999999999999</v>
      </c>
      <c r="Q857" s="10">
        <v>4779738</v>
      </c>
      <c r="R857" s="10">
        <v>100250.56</v>
      </c>
      <c r="S857" s="10">
        <v>2945851394</v>
      </c>
      <c r="T857" s="15"/>
      <c r="U857" s="7" t="s">
        <v>1031</v>
      </c>
      <c r="V857" s="7" t="s">
        <v>1032</v>
      </c>
      <c r="W857" s="19">
        <v>43882</v>
      </c>
      <c r="X857" s="17">
        <v>11.09</v>
      </c>
      <c r="Y857" s="17">
        <v>11.09</v>
      </c>
      <c r="Z857" s="17">
        <v>10.99</v>
      </c>
      <c r="AA857" s="17">
        <v>11.01</v>
      </c>
      <c r="AB857" s="14">
        <v>145629</v>
      </c>
      <c r="AC857" s="15"/>
      <c r="AD857" s="7" t="s">
        <v>1034</v>
      </c>
      <c r="AE857" s="7" t="s">
        <v>1035</v>
      </c>
      <c r="AF857" s="19">
        <v>43882</v>
      </c>
      <c r="AG857" s="17">
        <v>11.35</v>
      </c>
      <c r="AH857" s="17">
        <v>11.36</v>
      </c>
      <c r="AI857" s="17">
        <v>11.12</v>
      </c>
      <c r="AJ857" s="17">
        <v>11.2</v>
      </c>
      <c r="AK857" s="14">
        <v>14132253</v>
      </c>
      <c r="AL857" s="23">
        <v>34484.410000000003</v>
      </c>
      <c r="AM857" s="14">
        <v>3078964918</v>
      </c>
      <c r="AN857" s="15"/>
      <c r="AO857" s="7" t="s">
        <v>1036</v>
      </c>
      <c r="AP857" s="7" t="s">
        <v>1037</v>
      </c>
      <c r="AQ857" s="19">
        <v>43882</v>
      </c>
      <c r="AR857" s="17">
        <v>3.6999999999999998E-2</v>
      </c>
      <c r="AS857" s="17">
        <v>6.0999999999999999E-2</v>
      </c>
      <c r="AT857" s="17">
        <v>3.5999999999999997E-2</v>
      </c>
      <c r="AU857" s="17">
        <v>4.9000000000000002E-2</v>
      </c>
      <c r="AV857" s="14">
        <v>86709523</v>
      </c>
      <c r="AW857" s="17">
        <v>28.3</v>
      </c>
      <c r="AX857" s="14">
        <v>577611957</v>
      </c>
      <c r="AY857" s="15"/>
      <c r="AZ857" s="7" t="s">
        <v>1038</v>
      </c>
      <c r="BA857" s="7" t="s">
        <v>1039</v>
      </c>
      <c r="BB857" s="19">
        <v>43882</v>
      </c>
      <c r="BC857" s="17">
        <v>150.99</v>
      </c>
      <c r="BD857" s="17">
        <v>151.75</v>
      </c>
      <c r="BE857" s="17">
        <v>150.71</v>
      </c>
      <c r="BF857" s="17">
        <v>151.34</v>
      </c>
      <c r="BG857" s="14">
        <v>687137</v>
      </c>
      <c r="BH857" s="23">
        <v>53632.08</v>
      </c>
      <c r="BI857" s="14">
        <v>354381396</v>
      </c>
      <c r="BJ857" s="15"/>
      <c r="BK857" t="s">
        <v>1040</v>
      </c>
      <c r="BL857" t="s">
        <v>1041</v>
      </c>
      <c r="BM857" s="19">
        <v>43882</v>
      </c>
      <c r="BN857" s="17">
        <v>24.67</v>
      </c>
      <c r="BO857" s="17">
        <v>24.67</v>
      </c>
      <c r="BP857" s="17">
        <v>24.53</v>
      </c>
      <c r="BQ857" s="17">
        <v>24.59</v>
      </c>
      <c r="BR857" s="14">
        <v>159284</v>
      </c>
      <c r="BS857" s="15"/>
      <c r="BT857" s="7" t="s">
        <v>1042</v>
      </c>
      <c r="BU857" s="7" t="s">
        <v>1043</v>
      </c>
      <c r="BV857" s="19">
        <v>43882</v>
      </c>
      <c r="BW857" s="17">
        <v>3.15</v>
      </c>
      <c r="BX857" s="17">
        <v>3.15</v>
      </c>
      <c r="BY857" s="17">
        <v>3.02</v>
      </c>
      <c r="BZ857" s="17">
        <v>3.09</v>
      </c>
      <c r="CA857" s="14">
        <v>1818341</v>
      </c>
      <c r="CB857" s="23">
        <v>2042.76</v>
      </c>
      <c r="CC857" s="14">
        <v>661088044</v>
      </c>
      <c r="CD857" s="15"/>
      <c r="CE857" t="s">
        <v>1044</v>
      </c>
      <c r="CF857" t="s">
        <v>1045</v>
      </c>
      <c r="CG857" s="19">
        <v>43882</v>
      </c>
      <c r="CH857" s="17">
        <v>60.69</v>
      </c>
      <c r="CI857" s="17">
        <v>60.71</v>
      </c>
      <c r="CJ857" s="17">
        <v>60.59</v>
      </c>
      <c r="CK857" s="17">
        <v>60.66</v>
      </c>
      <c r="CL857" s="14">
        <v>14261</v>
      </c>
      <c r="CM857" s="15" t="s">
        <v>1033</v>
      </c>
      <c r="CN857" s="7" t="s">
        <v>1046</v>
      </c>
      <c r="CO857" s="7" t="s">
        <v>1047</v>
      </c>
      <c r="CP857" s="19">
        <v>43882</v>
      </c>
      <c r="CQ857" s="17">
        <v>33.32</v>
      </c>
      <c r="CR857" s="17">
        <v>33.450000000000003</v>
      </c>
      <c r="CS857" s="17">
        <v>33.17</v>
      </c>
      <c r="CT857" s="17">
        <v>33.200000000000003</v>
      </c>
      <c r="CU857" s="14">
        <v>1999105</v>
      </c>
      <c r="CV857" s="23">
        <v>31283.93</v>
      </c>
      <c r="CW857" s="14">
        <v>942286900</v>
      </c>
      <c r="CX857" s="15"/>
      <c r="CY857" t="s">
        <v>1048</v>
      </c>
      <c r="CZ857" t="s">
        <v>1049</v>
      </c>
      <c r="DA857" s="19">
        <v>43882</v>
      </c>
      <c r="DB857" s="17">
        <v>8.8000000000000007</v>
      </c>
      <c r="DC857" s="17">
        <v>8.83</v>
      </c>
      <c r="DD857" s="17">
        <v>8.8000000000000007</v>
      </c>
      <c r="DE857" s="17">
        <v>8.81</v>
      </c>
      <c r="DF857" s="14">
        <v>11781</v>
      </c>
      <c r="DG857" s="15" t="s">
        <v>1033</v>
      </c>
      <c r="DH857" s="7" t="s">
        <v>1072</v>
      </c>
      <c r="DI857" s="7" t="s">
        <v>1073</v>
      </c>
      <c r="DJ857" s="19">
        <v>43882</v>
      </c>
      <c r="DK857" s="17">
        <v>119.69</v>
      </c>
      <c r="DL857" s="17">
        <v>119.69</v>
      </c>
      <c r="DM857" s="17">
        <v>119.25</v>
      </c>
      <c r="DN857" s="17">
        <v>119.33</v>
      </c>
      <c r="DO857" s="14">
        <v>23328</v>
      </c>
      <c r="DQ857" s="6">
        <v>43885</v>
      </c>
      <c r="DR857" s="62">
        <v>9.1599999999999997E-3</v>
      </c>
    </row>
    <row r="858" spans="1:122" ht="15" hidden="1" x14ac:dyDescent="0.25">
      <c r="A858" s="17" t="s">
        <v>8</v>
      </c>
      <c r="B858" s="17" t="s">
        <v>9</v>
      </c>
      <c r="C858" s="26" t="s">
        <v>862</v>
      </c>
      <c r="D858" s="21">
        <v>57.62</v>
      </c>
      <c r="E858" s="21">
        <v>58.05</v>
      </c>
      <c r="F858" s="21">
        <v>57.49</v>
      </c>
      <c r="G858" s="21">
        <v>57.63</v>
      </c>
      <c r="H858" s="21">
        <v>7254</v>
      </c>
      <c r="I858" s="15"/>
      <c r="J858" s="9" t="s">
        <v>1027</v>
      </c>
      <c r="K858" s="9" t="s">
        <v>1028</v>
      </c>
      <c r="L858" s="12" t="s">
        <v>862</v>
      </c>
      <c r="M858" s="10">
        <v>34.441000000000003</v>
      </c>
      <c r="N858" s="10">
        <v>34.600999999999999</v>
      </c>
      <c r="O858" s="10">
        <v>34.226999999999997</v>
      </c>
      <c r="P858" s="10">
        <v>34.298000000000002</v>
      </c>
      <c r="Q858" s="10">
        <v>4978990</v>
      </c>
      <c r="R858" s="10">
        <v>101037.4</v>
      </c>
      <c r="S858" s="10">
        <v>2945851394</v>
      </c>
      <c r="T858" s="15"/>
      <c r="U858" s="7" t="s">
        <v>1031</v>
      </c>
      <c r="V858" s="7" t="s">
        <v>1032</v>
      </c>
      <c r="W858" s="19">
        <v>43881</v>
      </c>
      <c r="X858" s="17">
        <v>11.09</v>
      </c>
      <c r="Y858" s="17">
        <v>11.09</v>
      </c>
      <c r="Z858" s="17">
        <v>11.01</v>
      </c>
      <c r="AA858" s="17">
        <v>11.04</v>
      </c>
      <c r="AB858" s="14">
        <v>121969</v>
      </c>
      <c r="AC858" s="15"/>
      <c r="AD858" s="7" t="s">
        <v>1034</v>
      </c>
      <c r="AE858" s="7" t="s">
        <v>1035</v>
      </c>
      <c r="AF858" s="19">
        <v>43881</v>
      </c>
      <c r="AG858" s="17">
        <v>11.28</v>
      </c>
      <c r="AH858" s="17">
        <v>11.36</v>
      </c>
      <c r="AI858" s="17">
        <v>11.17</v>
      </c>
      <c r="AJ858" s="17">
        <v>11.34</v>
      </c>
      <c r="AK858" s="14">
        <v>15264606</v>
      </c>
      <c r="AL858" s="23">
        <v>34915.46</v>
      </c>
      <c r="AM858" s="14">
        <v>3078964918</v>
      </c>
      <c r="AN858" s="15"/>
      <c r="AO858" s="7" t="s">
        <v>1036</v>
      </c>
      <c r="AP858" s="7" t="s">
        <v>1037</v>
      </c>
      <c r="AQ858" s="19">
        <v>43881</v>
      </c>
      <c r="AR858" s="17">
        <v>3.6999999999999998E-2</v>
      </c>
      <c r="AS858" s="17">
        <v>3.7999999999999999E-2</v>
      </c>
      <c r="AT858" s="17">
        <v>3.5999999999999997E-2</v>
      </c>
      <c r="AU858" s="17">
        <v>3.5999999999999997E-2</v>
      </c>
      <c r="AV858" s="14">
        <v>2278559</v>
      </c>
      <c r="AW858" s="17">
        <v>20.79</v>
      </c>
      <c r="AX858" s="14">
        <v>577611957</v>
      </c>
      <c r="AY858" s="15"/>
      <c r="AZ858" s="7" t="s">
        <v>1038</v>
      </c>
      <c r="BA858" s="7" t="s">
        <v>1039</v>
      </c>
      <c r="BB858" s="19">
        <v>43881</v>
      </c>
      <c r="BC858" s="17">
        <v>151.46</v>
      </c>
      <c r="BD858" s="17">
        <v>152.35</v>
      </c>
      <c r="BE858" s="17">
        <v>150.38</v>
      </c>
      <c r="BF858" s="17">
        <v>151.77000000000001</v>
      </c>
      <c r="BG858" s="14">
        <v>628196</v>
      </c>
      <c r="BH858" s="23">
        <v>53784.46</v>
      </c>
      <c r="BI858" s="14">
        <v>354381396</v>
      </c>
      <c r="BJ858" s="15"/>
      <c r="BK858" t="s">
        <v>1040</v>
      </c>
      <c r="BL858" t="s">
        <v>1041</v>
      </c>
      <c r="BM858" s="19">
        <v>43881</v>
      </c>
      <c r="BN858" s="17">
        <v>24.76</v>
      </c>
      <c r="BO858" s="17">
        <v>24.86</v>
      </c>
      <c r="BP858" s="17">
        <v>24.7</v>
      </c>
      <c r="BQ858" s="17">
        <v>24.76</v>
      </c>
      <c r="BR858" s="14">
        <v>156367</v>
      </c>
      <c r="BS858" s="15"/>
      <c r="BT858" s="7" t="s">
        <v>1042</v>
      </c>
      <c r="BU858" s="7" t="s">
        <v>1043</v>
      </c>
      <c r="BV858" s="19">
        <v>43881</v>
      </c>
      <c r="BW858" s="17">
        <v>3.15</v>
      </c>
      <c r="BX858" s="17">
        <v>3.21</v>
      </c>
      <c r="BY858" s="17">
        <v>3.11</v>
      </c>
      <c r="BZ858" s="17">
        <v>3.12</v>
      </c>
      <c r="CA858" s="14">
        <v>3283401</v>
      </c>
      <c r="CB858" s="23">
        <v>2062.59</v>
      </c>
      <c r="CC858" s="14">
        <v>661088044</v>
      </c>
      <c r="CD858" s="15"/>
      <c r="CE858" t="s">
        <v>1044</v>
      </c>
      <c r="CF858" t="s">
        <v>1045</v>
      </c>
      <c r="CG858" s="19">
        <v>43881</v>
      </c>
      <c r="CH858" s="17">
        <v>60.69</v>
      </c>
      <c r="CI858" s="17">
        <v>60.97</v>
      </c>
      <c r="CJ858" s="17">
        <v>60.56</v>
      </c>
      <c r="CK858" s="17">
        <v>60.7</v>
      </c>
      <c r="CL858" s="14">
        <v>26893</v>
      </c>
      <c r="CM858" s="15" t="s">
        <v>1033</v>
      </c>
      <c r="CN858" s="7" t="s">
        <v>1046</v>
      </c>
      <c r="CO858" s="7" t="s">
        <v>1047</v>
      </c>
      <c r="CP858" s="19">
        <v>43881</v>
      </c>
      <c r="CQ858" s="17">
        <v>33.49</v>
      </c>
      <c r="CR858" s="17">
        <v>33.655000000000001</v>
      </c>
      <c r="CS858" s="17">
        <v>33.22</v>
      </c>
      <c r="CT858" s="17">
        <v>33.25</v>
      </c>
      <c r="CU858" s="14">
        <v>1893410</v>
      </c>
      <c r="CV858" s="23">
        <v>31331.040000000001</v>
      </c>
      <c r="CW858" s="14">
        <v>942286900</v>
      </c>
      <c r="CX858" s="15"/>
      <c r="CY858" t="s">
        <v>1048</v>
      </c>
      <c r="CZ858" t="s">
        <v>1049</v>
      </c>
      <c r="DA858" s="19">
        <v>43881</v>
      </c>
      <c r="DB858" s="17">
        <v>8.76</v>
      </c>
      <c r="DC858" s="17">
        <v>8.85</v>
      </c>
      <c r="DD858" s="17">
        <v>8.76</v>
      </c>
      <c r="DE858" s="17">
        <v>8.82</v>
      </c>
      <c r="DF858" s="14">
        <v>65943</v>
      </c>
      <c r="DG858" s="15" t="s">
        <v>1033</v>
      </c>
      <c r="DH858" s="7" t="s">
        <v>1072</v>
      </c>
      <c r="DI858" s="7" t="s">
        <v>1073</v>
      </c>
      <c r="DJ858" s="19">
        <v>43881</v>
      </c>
      <c r="DK858" s="17">
        <v>119.83</v>
      </c>
      <c r="DL858" s="17">
        <v>120.21</v>
      </c>
      <c r="DM858" s="17">
        <v>119.6</v>
      </c>
      <c r="DN858" s="17">
        <v>119.7</v>
      </c>
      <c r="DO858" s="14">
        <v>15557</v>
      </c>
      <c r="DQ858" s="6">
        <v>43882</v>
      </c>
      <c r="DR858" s="62">
        <v>9.5899999999999996E-3</v>
      </c>
    </row>
    <row r="859" spans="1:122" ht="15" hidden="1" x14ac:dyDescent="0.25">
      <c r="A859" s="17" t="s">
        <v>8</v>
      </c>
      <c r="B859" s="17" t="s">
        <v>9</v>
      </c>
      <c r="C859" s="26" t="s">
        <v>863</v>
      </c>
      <c r="D859" s="21">
        <v>57.2</v>
      </c>
      <c r="E859" s="21">
        <v>57.36</v>
      </c>
      <c r="F859" s="21">
        <v>57.2</v>
      </c>
      <c r="G859" s="21">
        <v>57.28</v>
      </c>
      <c r="H859" s="21">
        <v>1601</v>
      </c>
      <c r="I859" s="15"/>
      <c r="J859" s="9" t="s">
        <v>1027</v>
      </c>
      <c r="K859" s="9" t="s">
        <v>1028</v>
      </c>
      <c r="L859" s="12" t="s">
        <v>863</v>
      </c>
      <c r="M859" s="10">
        <v>34.369</v>
      </c>
      <c r="N859" s="10">
        <v>34.441000000000003</v>
      </c>
      <c r="O859" s="10">
        <v>34.076000000000001</v>
      </c>
      <c r="P859" s="10">
        <v>34.28</v>
      </c>
      <c r="Q859" s="10">
        <v>4370732</v>
      </c>
      <c r="R859" s="10">
        <v>100984.96000000001</v>
      </c>
      <c r="S859" s="10">
        <v>2945851394</v>
      </c>
      <c r="T859" s="15"/>
      <c r="U859" s="7" t="s">
        <v>1031</v>
      </c>
      <c r="V859" s="7" t="s">
        <v>1032</v>
      </c>
      <c r="W859" s="19">
        <v>43880</v>
      </c>
      <c r="X859" s="17">
        <v>10.9</v>
      </c>
      <c r="Y859" s="17">
        <v>10.98</v>
      </c>
      <c r="Z859" s="17">
        <v>10.9</v>
      </c>
      <c r="AA859" s="17">
        <v>10.91</v>
      </c>
      <c r="AB859" s="14">
        <v>89283</v>
      </c>
      <c r="AC859" s="15"/>
      <c r="AD859" s="7" t="s">
        <v>1034</v>
      </c>
      <c r="AE859" s="7" t="s">
        <v>1035</v>
      </c>
      <c r="AF859" s="19">
        <v>43880</v>
      </c>
      <c r="AG859" s="17">
        <v>11.58</v>
      </c>
      <c r="AH859" s="17">
        <v>11.58</v>
      </c>
      <c r="AI859" s="17">
        <v>11.1</v>
      </c>
      <c r="AJ859" s="17">
        <v>11.14</v>
      </c>
      <c r="AK859" s="14">
        <v>14388290</v>
      </c>
      <c r="AL859" s="23">
        <v>34299.67</v>
      </c>
      <c r="AM859" s="14">
        <v>3078964918</v>
      </c>
      <c r="AN859" s="15"/>
      <c r="AO859" s="7" t="s">
        <v>1036</v>
      </c>
      <c r="AP859" s="7" t="s">
        <v>1037</v>
      </c>
      <c r="AQ859" s="19">
        <v>43880</v>
      </c>
      <c r="AR859" s="17">
        <v>3.7999999999999999E-2</v>
      </c>
      <c r="AS859" s="17">
        <v>3.7999999999999999E-2</v>
      </c>
      <c r="AT859" s="17">
        <v>3.6999999999999998E-2</v>
      </c>
      <c r="AU859" s="17">
        <v>3.6999999999999998E-2</v>
      </c>
      <c r="AV859" s="14">
        <v>1968428</v>
      </c>
      <c r="AW859" s="17">
        <v>21.37</v>
      </c>
      <c r="AX859" s="14">
        <v>577611957</v>
      </c>
      <c r="AY859" s="15"/>
      <c r="AZ859" s="7" t="s">
        <v>1038</v>
      </c>
      <c r="BA859" s="7" t="s">
        <v>1039</v>
      </c>
      <c r="BB859" s="19">
        <v>43880</v>
      </c>
      <c r="BC859" s="17">
        <v>148.75</v>
      </c>
      <c r="BD859" s="17">
        <v>150.82</v>
      </c>
      <c r="BE859" s="17">
        <v>148.57</v>
      </c>
      <c r="BF859" s="17">
        <v>150.78</v>
      </c>
      <c r="BG859" s="14">
        <v>532597</v>
      </c>
      <c r="BH859" s="23">
        <v>53433.63</v>
      </c>
      <c r="BI859" s="14">
        <v>354381396</v>
      </c>
      <c r="BJ859" s="15"/>
      <c r="BK859" t="s">
        <v>1040</v>
      </c>
      <c r="BL859" t="s">
        <v>1041</v>
      </c>
      <c r="BM859" s="19">
        <v>43880</v>
      </c>
      <c r="BN859" s="17">
        <v>24.43</v>
      </c>
      <c r="BO859" s="17">
        <v>24.5</v>
      </c>
      <c r="BP859" s="17">
        <v>24.43</v>
      </c>
      <c r="BQ859" s="17">
        <v>24.49</v>
      </c>
      <c r="BR859" s="14">
        <v>56614</v>
      </c>
      <c r="BS859" s="15"/>
      <c r="BT859" s="7" t="s">
        <v>1042</v>
      </c>
      <c r="BU859" s="7" t="s">
        <v>1043</v>
      </c>
      <c r="BV859" s="19">
        <v>43880</v>
      </c>
      <c r="BW859" s="17">
        <v>3.08</v>
      </c>
      <c r="BX859" s="17">
        <v>3.2850000000000001</v>
      </c>
      <c r="BY859" s="17">
        <v>3.08</v>
      </c>
      <c r="BZ859" s="17">
        <v>3.15</v>
      </c>
      <c r="CA859" s="14">
        <v>4323906</v>
      </c>
      <c r="CB859" s="23">
        <v>2082.4299999999998</v>
      </c>
      <c r="CC859" s="14">
        <v>661088044</v>
      </c>
      <c r="CD859" s="15"/>
      <c r="CE859" t="s">
        <v>1044</v>
      </c>
      <c r="CF859" t="s">
        <v>1045</v>
      </c>
      <c r="CG859" s="19">
        <v>43880</v>
      </c>
      <c r="CH859" s="17">
        <v>60.37</v>
      </c>
      <c r="CI859" s="17">
        <v>60.51</v>
      </c>
      <c r="CJ859" s="17">
        <v>60.3</v>
      </c>
      <c r="CK859" s="17">
        <v>60.51</v>
      </c>
      <c r="CL859" s="14">
        <v>35920</v>
      </c>
      <c r="CM859" s="15" t="s">
        <v>1033</v>
      </c>
      <c r="CN859" s="7" t="s">
        <v>1046</v>
      </c>
      <c r="CO859" s="7" t="s">
        <v>1047</v>
      </c>
      <c r="CP859" s="19">
        <v>43880</v>
      </c>
      <c r="CQ859" s="17">
        <v>32.86</v>
      </c>
      <c r="CR859" s="17">
        <v>33.31</v>
      </c>
      <c r="CS859" s="17">
        <v>32.86</v>
      </c>
      <c r="CT859" s="17">
        <v>33.229999999999997</v>
      </c>
      <c r="CU859" s="14">
        <v>1600054</v>
      </c>
      <c r="CV859" s="23">
        <v>31312.19</v>
      </c>
      <c r="CW859" s="14">
        <v>942286900</v>
      </c>
      <c r="CX859" s="15"/>
      <c r="CY859" t="s">
        <v>1048</v>
      </c>
      <c r="CZ859" t="s">
        <v>1049</v>
      </c>
      <c r="DA859" s="19">
        <v>43880</v>
      </c>
      <c r="DB859" s="17">
        <v>8.75</v>
      </c>
      <c r="DC859" s="17">
        <v>8.7899999999999991</v>
      </c>
      <c r="DD859" s="17">
        <v>8.75</v>
      </c>
      <c r="DE859" s="17">
        <v>8.7899999999999991</v>
      </c>
      <c r="DF859" s="14">
        <v>43852</v>
      </c>
      <c r="DG859" s="15" t="s">
        <v>1033</v>
      </c>
      <c r="DH859" s="7" t="s">
        <v>1072</v>
      </c>
      <c r="DI859" s="7" t="s">
        <v>1073</v>
      </c>
      <c r="DJ859" s="19">
        <v>43880</v>
      </c>
      <c r="DK859" s="17">
        <v>118.76</v>
      </c>
      <c r="DL859" s="17">
        <v>119.38</v>
      </c>
      <c r="DM859" s="17">
        <v>118.72</v>
      </c>
      <c r="DN859" s="17">
        <v>119.38</v>
      </c>
      <c r="DO859" s="14">
        <v>8306</v>
      </c>
      <c r="DQ859" s="6">
        <v>43881</v>
      </c>
      <c r="DR859" s="62">
        <v>9.8700000000000003E-3</v>
      </c>
    </row>
    <row r="860" spans="1:122" ht="15" hidden="1" x14ac:dyDescent="0.25">
      <c r="A860" s="17" t="s">
        <v>8</v>
      </c>
      <c r="B860" s="17" t="s">
        <v>9</v>
      </c>
      <c r="C860" s="26" t="s">
        <v>864</v>
      </c>
      <c r="D860" s="21">
        <v>57.5</v>
      </c>
      <c r="E860" s="21">
        <v>57.5</v>
      </c>
      <c r="F860" s="21">
        <v>56.7</v>
      </c>
      <c r="G860" s="21">
        <v>56.7</v>
      </c>
      <c r="H860" s="21">
        <v>3463</v>
      </c>
      <c r="I860" s="15"/>
      <c r="J860" s="9" t="s">
        <v>1027</v>
      </c>
      <c r="K860" s="9" t="s">
        <v>1028</v>
      </c>
      <c r="L860" s="12" t="s">
        <v>864</v>
      </c>
      <c r="M860" s="10">
        <v>34.262999999999998</v>
      </c>
      <c r="N860" s="10">
        <v>34.69</v>
      </c>
      <c r="O860" s="10">
        <v>34.101999999999997</v>
      </c>
      <c r="P860" s="10">
        <v>34.53</v>
      </c>
      <c r="Q860" s="10">
        <v>6161636</v>
      </c>
      <c r="R860" s="10">
        <v>101719.36</v>
      </c>
      <c r="S860" s="10">
        <v>2945851394</v>
      </c>
      <c r="T860" s="15"/>
      <c r="U860" s="7" t="s">
        <v>1031</v>
      </c>
      <c r="V860" s="7" t="s">
        <v>1032</v>
      </c>
      <c r="W860" s="19">
        <v>43879</v>
      </c>
      <c r="X860" s="17">
        <v>10.89</v>
      </c>
      <c r="Y860" s="17">
        <v>10.99</v>
      </c>
      <c r="Z860" s="17">
        <v>10.84</v>
      </c>
      <c r="AA860" s="17">
        <v>10.86</v>
      </c>
      <c r="AB860" s="14">
        <v>135517</v>
      </c>
      <c r="AC860" s="15"/>
      <c r="AD860" s="7" t="s">
        <v>1034</v>
      </c>
      <c r="AE860" s="7" t="s">
        <v>1035</v>
      </c>
      <c r="AF860" s="19">
        <v>43879</v>
      </c>
      <c r="AG860" s="17">
        <v>11.01</v>
      </c>
      <c r="AH860" s="17">
        <v>11.074999999999999</v>
      </c>
      <c r="AI860" s="17">
        <v>10.97</v>
      </c>
      <c r="AJ860" s="17">
        <v>11.06</v>
      </c>
      <c r="AK860" s="14">
        <v>8803803</v>
      </c>
      <c r="AL860" s="23">
        <v>34053.35</v>
      </c>
      <c r="AM860" s="14">
        <v>3078964918</v>
      </c>
      <c r="AN860" s="15"/>
      <c r="AO860" s="7" t="s">
        <v>1036</v>
      </c>
      <c r="AP860" s="7" t="s">
        <v>1037</v>
      </c>
      <c r="AQ860" s="19">
        <v>43879</v>
      </c>
      <c r="AR860" s="17">
        <v>3.6999999999999998E-2</v>
      </c>
      <c r="AS860" s="17">
        <v>0.04</v>
      </c>
      <c r="AT860" s="17">
        <v>3.6999999999999998E-2</v>
      </c>
      <c r="AU860" s="17">
        <v>3.6999999999999998E-2</v>
      </c>
      <c r="AV860" s="14">
        <v>3539229</v>
      </c>
      <c r="AW860" s="17">
        <v>22.76</v>
      </c>
      <c r="AX860" s="14">
        <v>615111957</v>
      </c>
      <c r="AY860" s="15"/>
      <c r="AZ860" s="7" t="s">
        <v>1038</v>
      </c>
      <c r="BA860" s="7" t="s">
        <v>1039</v>
      </c>
      <c r="BB860" s="19">
        <v>43879</v>
      </c>
      <c r="BC860" s="17">
        <v>148.61000000000001</v>
      </c>
      <c r="BD860" s="17">
        <v>149.28</v>
      </c>
      <c r="BE860" s="17">
        <v>148.19</v>
      </c>
      <c r="BF860" s="17">
        <v>149.13999999999999</v>
      </c>
      <c r="BG860" s="14">
        <v>491199</v>
      </c>
      <c r="BH860" s="23">
        <v>52852.44</v>
      </c>
      <c r="BI860" s="14">
        <v>354381396</v>
      </c>
      <c r="BJ860" s="15"/>
      <c r="BK860" t="s">
        <v>1040</v>
      </c>
      <c r="BL860" t="s">
        <v>1041</v>
      </c>
      <c r="BM860" s="19">
        <v>43879</v>
      </c>
      <c r="BN860" s="17">
        <v>24.34</v>
      </c>
      <c r="BO860" s="17">
        <v>24.37</v>
      </c>
      <c r="BP860" s="17">
        <v>24.2</v>
      </c>
      <c r="BQ860" s="17">
        <v>24.28</v>
      </c>
      <c r="BR860" s="14">
        <v>163620</v>
      </c>
      <c r="BS860" s="15"/>
      <c r="BT860" s="7" t="s">
        <v>1042</v>
      </c>
      <c r="BU860" s="7" t="s">
        <v>1043</v>
      </c>
      <c r="BV860" s="19">
        <v>43879</v>
      </c>
      <c r="BW860" s="17">
        <v>3.09</v>
      </c>
      <c r="BX860" s="17">
        <v>3.13</v>
      </c>
      <c r="BY860" s="17">
        <v>3.04</v>
      </c>
      <c r="BZ860" s="17">
        <v>3.09</v>
      </c>
      <c r="CA860" s="14">
        <v>2266549</v>
      </c>
      <c r="CB860" s="23">
        <v>2042.76</v>
      </c>
      <c r="CC860" s="14">
        <v>661088044</v>
      </c>
      <c r="CD860" s="15"/>
      <c r="CE860" t="s">
        <v>1044</v>
      </c>
      <c r="CF860" t="s">
        <v>1045</v>
      </c>
      <c r="CG860" s="19">
        <v>43879</v>
      </c>
      <c r="CH860" s="17">
        <v>60.4</v>
      </c>
      <c r="CI860" s="17">
        <v>60.4</v>
      </c>
      <c r="CJ860" s="17">
        <v>60.26</v>
      </c>
      <c r="CK860" s="17">
        <v>60.32</v>
      </c>
      <c r="CL860" s="14">
        <v>20178</v>
      </c>
      <c r="CM860" s="15" t="s">
        <v>1033</v>
      </c>
      <c r="CN860" s="7" t="s">
        <v>1046</v>
      </c>
      <c r="CO860" s="7" t="s">
        <v>1047</v>
      </c>
      <c r="CP860" s="19">
        <v>43879</v>
      </c>
      <c r="CQ860" s="17">
        <v>33.299999999999997</v>
      </c>
      <c r="CR860" s="17">
        <v>33.299999999999997</v>
      </c>
      <c r="CS860" s="17">
        <v>32.83</v>
      </c>
      <c r="CT860" s="17">
        <v>32.880000000000003</v>
      </c>
      <c r="CU860" s="14">
        <v>2664948</v>
      </c>
      <c r="CV860" s="23">
        <v>30982.39</v>
      </c>
      <c r="CW860" s="14">
        <v>942286900</v>
      </c>
      <c r="CX860" s="15"/>
      <c r="CY860" t="s">
        <v>1048</v>
      </c>
      <c r="CZ860" t="s">
        <v>1049</v>
      </c>
      <c r="DA860" s="19">
        <v>43879</v>
      </c>
      <c r="DB860" s="17">
        <v>8.75</v>
      </c>
      <c r="DC860" s="17">
        <v>8.7799999999999994</v>
      </c>
      <c r="DD860" s="17">
        <v>8.75</v>
      </c>
      <c r="DE860" s="17">
        <v>8.7799999999999994</v>
      </c>
      <c r="DF860" s="14">
        <v>20981</v>
      </c>
      <c r="DG860" s="15" t="s">
        <v>1033</v>
      </c>
      <c r="DH860" s="7" t="s">
        <v>1072</v>
      </c>
      <c r="DI860" s="7" t="s">
        <v>1073</v>
      </c>
      <c r="DJ860" s="19">
        <v>43879</v>
      </c>
      <c r="DK860" s="17">
        <v>118.73</v>
      </c>
      <c r="DL860" s="17">
        <v>118.75</v>
      </c>
      <c r="DM860" s="17">
        <v>118.35</v>
      </c>
      <c r="DN860" s="17">
        <v>118.61</v>
      </c>
      <c r="DO860" s="14">
        <v>7838</v>
      </c>
      <c r="DQ860" s="6">
        <v>43880</v>
      </c>
      <c r="DR860" s="62">
        <v>1.0409999999999999E-2</v>
      </c>
    </row>
    <row r="861" spans="1:122" ht="15" hidden="1" x14ac:dyDescent="0.25">
      <c r="A861" s="17" t="s">
        <v>8</v>
      </c>
      <c r="B861" s="17" t="s">
        <v>9</v>
      </c>
      <c r="C861" s="26" t="s">
        <v>865</v>
      </c>
      <c r="D861" s="21">
        <v>57.5</v>
      </c>
      <c r="E861" s="21">
        <v>57.5</v>
      </c>
      <c r="F861" s="21">
        <v>57</v>
      </c>
      <c r="G861" s="21">
        <v>57</v>
      </c>
      <c r="H861" s="21">
        <v>1309</v>
      </c>
      <c r="I861" s="15"/>
      <c r="J861" s="9" t="s">
        <v>1027</v>
      </c>
      <c r="K861" s="9" t="s">
        <v>1028</v>
      </c>
      <c r="L861" s="12" t="s">
        <v>865</v>
      </c>
      <c r="M861" s="10">
        <v>34.28</v>
      </c>
      <c r="N861" s="10">
        <v>34.405000000000001</v>
      </c>
      <c r="O861" s="10">
        <v>34.155999999999999</v>
      </c>
      <c r="P861" s="10">
        <v>34.253999999999998</v>
      </c>
      <c r="Q861" s="10">
        <v>2837228</v>
      </c>
      <c r="R861" s="10">
        <v>100906.31</v>
      </c>
      <c r="S861" s="10">
        <v>2945851394</v>
      </c>
      <c r="T861" s="15"/>
      <c r="U861" s="7" t="s">
        <v>1031</v>
      </c>
      <c r="V861" s="7" t="s">
        <v>1032</v>
      </c>
      <c r="W861" s="19">
        <v>43878</v>
      </c>
      <c r="X861" s="17">
        <v>10.88</v>
      </c>
      <c r="Y861" s="17">
        <v>10.89</v>
      </c>
      <c r="Z861" s="17">
        <v>10.85</v>
      </c>
      <c r="AA861" s="17">
        <v>10.85</v>
      </c>
      <c r="AB861" s="14">
        <v>852678</v>
      </c>
      <c r="AC861" s="15"/>
      <c r="AD861" s="7" t="s">
        <v>1034</v>
      </c>
      <c r="AE861" s="7" t="s">
        <v>1035</v>
      </c>
      <c r="AF861" s="19">
        <v>43878</v>
      </c>
      <c r="AG861" s="17">
        <v>10.99</v>
      </c>
      <c r="AH861" s="17">
        <v>11.03</v>
      </c>
      <c r="AI861" s="17">
        <v>10.92</v>
      </c>
      <c r="AJ861" s="17">
        <v>10.92</v>
      </c>
      <c r="AK861" s="14">
        <v>5783846</v>
      </c>
      <c r="AL861" s="23">
        <v>33622.300000000003</v>
      </c>
      <c r="AM861" s="14">
        <v>3078964918</v>
      </c>
      <c r="AN861" s="15"/>
      <c r="AO861" s="7" t="s">
        <v>1036</v>
      </c>
      <c r="AP861" s="7" t="s">
        <v>1037</v>
      </c>
      <c r="AQ861" s="19">
        <v>43878</v>
      </c>
      <c r="AR861" s="17">
        <v>3.6999999999999998E-2</v>
      </c>
      <c r="AS861" s="17">
        <v>3.7999999999999999E-2</v>
      </c>
      <c r="AT861" s="17">
        <v>3.5999999999999997E-2</v>
      </c>
      <c r="AU861" s="17">
        <v>3.6999999999999998E-2</v>
      </c>
      <c r="AV861" s="14">
        <v>3170170</v>
      </c>
      <c r="AW861" s="17">
        <v>21.37</v>
      </c>
      <c r="AX861" s="14">
        <v>577611957</v>
      </c>
      <c r="AY861" s="15"/>
      <c r="AZ861" s="7" t="s">
        <v>1038</v>
      </c>
      <c r="BA861" s="7" t="s">
        <v>1039</v>
      </c>
      <c r="BB861" s="19">
        <v>43878</v>
      </c>
      <c r="BC861" s="17">
        <v>148</v>
      </c>
      <c r="BD861" s="17">
        <v>149.07</v>
      </c>
      <c r="BE861" s="17">
        <v>147.72999999999999</v>
      </c>
      <c r="BF861" s="17">
        <v>148.72</v>
      </c>
      <c r="BG861" s="14">
        <v>380174</v>
      </c>
      <c r="BH861" s="23">
        <v>52703.6</v>
      </c>
      <c r="BI861" s="14">
        <v>354381396</v>
      </c>
      <c r="BJ861" s="15"/>
      <c r="BK861" t="s">
        <v>1040</v>
      </c>
      <c r="BL861" t="s">
        <v>1041</v>
      </c>
      <c r="BM861" s="19">
        <v>43878</v>
      </c>
      <c r="BN861" s="17">
        <v>24.67</v>
      </c>
      <c r="BO861" s="17">
        <v>24.67</v>
      </c>
      <c r="BP861" s="17">
        <v>24.32</v>
      </c>
      <c r="BQ861" s="17">
        <v>24.39</v>
      </c>
      <c r="BR861" s="14">
        <v>124028</v>
      </c>
      <c r="BS861" s="15"/>
      <c r="BT861" s="7" t="s">
        <v>1042</v>
      </c>
      <c r="BU861" s="7" t="s">
        <v>1043</v>
      </c>
      <c r="BV861" s="19">
        <v>43878</v>
      </c>
      <c r="BW861" s="17">
        <v>3.05</v>
      </c>
      <c r="BX861" s="17">
        <v>3.12</v>
      </c>
      <c r="BY861" s="17">
        <v>3</v>
      </c>
      <c r="BZ861" s="17">
        <v>3.07</v>
      </c>
      <c r="CA861" s="14">
        <v>2783498</v>
      </c>
      <c r="CB861" s="23">
        <v>2029.54</v>
      </c>
      <c r="CC861" s="14">
        <v>661088044</v>
      </c>
      <c r="CD861" s="15"/>
      <c r="CE861" t="s">
        <v>1044</v>
      </c>
      <c r="CF861" t="s">
        <v>1045</v>
      </c>
      <c r="CG861" s="19">
        <v>43878</v>
      </c>
      <c r="CH861" s="17">
        <v>60.36</v>
      </c>
      <c r="CI861" s="17">
        <v>60.39</v>
      </c>
      <c r="CJ861" s="17">
        <v>60.3</v>
      </c>
      <c r="CK861" s="17">
        <v>60.36</v>
      </c>
      <c r="CL861" s="14">
        <v>15300</v>
      </c>
      <c r="CM861" s="15" t="s">
        <v>1033</v>
      </c>
      <c r="CN861" s="7" t="s">
        <v>1046</v>
      </c>
      <c r="CO861" s="7" t="s">
        <v>1047</v>
      </c>
      <c r="CP861" s="19">
        <v>43878</v>
      </c>
      <c r="CQ861" s="17">
        <v>32.9</v>
      </c>
      <c r="CR861" s="17">
        <v>33.42</v>
      </c>
      <c r="CS861" s="17">
        <v>32.9</v>
      </c>
      <c r="CT861" s="17">
        <v>33.32</v>
      </c>
      <c r="CU861" s="14">
        <v>1937274</v>
      </c>
      <c r="CV861" s="23">
        <v>31397</v>
      </c>
      <c r="CW861" s="14">
        <v>942286900</v>
      </c>
      <c r="CX861" s="15"/>
      <c r="CY861" t="s">
        <v>1048</v>
      </c>
      <c r="CZ861" t="s">
        <v>1049</v>
      </c>
      <c r="DA861" s="19">
        <v>43878</v>
      </c>
      <c r="DB861" s="17">
        <v>8.7799999999999994</v>
      </c>
      <c r="DC861" s="17">
        <v>8.7799999999999994</v>
      </c>
      <c r="DD861" s="17">
        <v>8.74</v>
      </c>
      <c r="DE861" s="17">
        <v>8.76</v>
      </c>
      <c r="DF861" s="14">
        <v>29700</v>
      </c>
      <c r="DG861" s="15" t="s">
        <v>1033</v>
      </c>
      <c r="DH861" s="7" t="s">
        <v>1072</v>
      </c>
      <c r="DI861" s="7" t="s">
        <v>1073</v>
      </c>
      <c r="DJ861" s="19">
        <v>43878</v>
      </c>
      <c r="DK861" s="17">
        <v>118.77</v>
      </c>
      <c r="DL861" s="17">
        <v>118.94</v>
      </c>
      <c r="DM861" s="17">
        <v>118.44</v>
      </c>
      <c r="DN861" s="17">
        <v>118.75</v>
      </c>
      <c r="DO861" s="14">
        <v>6691</v>
      </c>
      <c r="DQ861" s="6">
        <v>43879</v>
      </c>
      <c r="DR861" s="62">
        <v>1.0369999999999999E-2</v>
      </c>
    </row>
    <row r="862" spans="1:122" ht="15" hidden="1" x14ac:dyDescent="0.25">
      <c r="A862" s="17" t="s">
        <v>8</v>
      </c>
      <c r="B862" s="17" t="s">
        <v>9</v>
      </c>
      <c r="C862" s="26" t="s">
        <v>866</v>
      </c>
      <c r="D862" s="21">
        <v>58</v>
      </c>
      <c r="E862" s="21">
        <v>58</v>
      </c>
      <c r="F862" s="21">
        <v>57.4</v>
      </c>
      <c r="G862" s="21">
        <v>57.4</v>
      </c>
      <c r="H862" s="21">
        <v>2873</v>
      </c>
      <c r="I862" s="15"/>
      <c r="J862" s="9" t="s">
        <v>1027</v>
      </c>
      <c r="K862" s="9" t="s">
        <v>1028</v>
      </c>
      <c r="L862" s="12" t="s">
        <v>866</v>
      </c>
      <c r="M862" s="10">
        <v>34.28</v>
      </c>
      <c r="N862" s="10">
        <v>34.475999999999999</v>
      </c>
      <c r="O862" s="10">
        <v>34.151000000000003</v>
      </c>
      <c r="P862" s="10">
        <v>34.414000000000001</v>
      </c>
      <c r="Q862" s="10">
        <v>4302483</v>
      </c>
      <c r="R862" s="10">
        <v>101378.53</v>
      </c>
      <c r="S862" s="10">
        <v>2945851394</v>
      </c>
      <c r="T862" s="15"/>
      <c r="U862" s="7" t="s">
        <v>1031</v>
      </c>
      <c r="V862" s="7" t="s">
        <v>1032</v>
      </c>
      <c r="W862" s="19">
        <v>43875</v>
      </c>
      <c r="X862" s="17">
        <v>10.95</v>
      </c>
      <c r="Y862" s="17">
        <v>10.95</v>
      </c>
      <c r="Z862" s="17">
        <v>10.8</v>
      </c>
      <c r="AA862" s="17">
        <v>10.84</v>
      </c>
      <c r="AB862" s="14">
        <v>71903</v>
      </c>
      <c r="AC862" s="15"/>
      <c r="AD862" s="7" t="s">
        <v>1034</v>
      </c>
      <c r="AE862" s="7" t="s">
        <v>1035</v>
      </c>
      <c r="AF862" s="19">
        <v>43875</v>
      </c>
      <c r="AG862" s="17">
        <v>10.99</v>
      </c>
      <c r="AH862" s="17">
        <v>11.06</v>
      </c>
      <c r="AI862" s="17">
        <v>10.95</v>
      </c>
      <c r="AJ862" s="17">
        <v>10.99</v>
      </c>
      <c r="AK862" s="14">
        <v>9658116</v>
      </c>
      <c r="AL862" s="23">
        <v>33837.82</v>
      </c>
      <c r="AM862" s="14">
        <v>3078964918</v>
      </c>
      <c r="AN862" s="15"/>
      <c r="AO862" s="7" t="s">
        <v>1036</v>
      </c>
      <c r="AP862" s="7" t="s">
        <v>1037</v>
      </c>
      <c r="AQ862" s="19">
        <v>43875</v>
      </c>
      <c r="AR862" s="17">
        <v>3.9E-2</v>
      </c>
      <c r="AS862" s="17">
        <v>3.9E-2</v>
      </c>
      <c r="AT862" s="17">
        <v>3.6999999999999998E-2</v>
      </c>
      <c r="AU862" s="17">
        <v>3.6999999999999998E-2</v>
      </c>
      <c r="AV862" s="14">
        <v>2317122</v>
      </c>
      <c r="AW862" s="17">
        <v>20.02</v>
      </c>
      <c r="AX862" s="14">
        <v>541090107</v>
      </c>
      <c r="AY862" s="15"/>
      <c r="AZ862" s="7" t="s">
        <v>1038</v>
      </c>
      <c r="BA862" s="7" t="s">
        <v>1039</v>
      </c>
      <c r="BB862" s="19">
        <v>43875</v>
      </c>
      <c r="BC862" s="17">
        <v>148.72999999999999</v>
      </c>
      <c r="BD862" s="17">
        <v>149.30000000000001</v>
      </c>
      <c r="BE862" s="17">
        <v>148.51</v>
      </c>
      <c r="BF862" s="17">
        <v>148.58000000000001</v>
      </c>
      <c r="BG862" s="14">
        <v>573046</v>
      </c>
      <c r="BH862" s="23">
        <v>52653.99</v>
      </c>
      <c r="BI862" s="14">
        <v>354381396</v>
      </c>
      <c r="BJ862" s="15"/>
      <c r="BK862" t="s">
        <v>1040</v>
      </c>
      <c r="BL862" t="s">
        <v>1041</v>
      </c>
      <c r="BM862" s="19">
        <v>43875</v>
      </c>
      <c r="BN862" s="17">
        <v>24.26</v>
      </c>
      <c r="BO862" s="17">
        <v>24.36</v>
      </c>
      <c r="BP862" s="17">
        <v>24.23</v>
      </c>
      <c r="BQ862" s="17">
        <v>24.35</v>
      </c>
      <c r="BR862" s="14">
        <v>78734</v>
      </c>
      <c r="BS862" s="15"/>
      <c r="BT862" s="7" t="s">
        <v>1042</v>
      </c>
      <c r="BU862" s="7" t="s">
        <v>1043</v>
      </c>
      <c r="BV862" s="19">
        <v>43875</v>
      </c>
      <c r="BW862" s="17">
        <v>3.12</v>
      </c>
      <c r="BX862" s="17">
        <v>3.13</v>
      </c>
      <c r="BY862" s="17">
        <v>2.95</v>
      </c>
      <c r="BZ862" s="17">
        <v>3</v>
      </c>
      <c r="CA862" s="14">
        <v>4136563</v>
      </c>
      <c r="CB862" s="23">
        <v>1983.26</v>
      </c>
      <c r="CC862" s="14">
        <v>661088044</v>
      </c>
      <c r="CD862" s="15"/>
      <c r="CE862" t="s">
        <v>1044</v>
      </c>
      <c r="CF862" t="s">
        <v>1045</v>
      </c>
      <c r="CG862" s="19">
        <v>43875</v>
      </c>
      <c r="CH862" s="17">
        <v>60.2</v>
      </c>
      <c r="CI862" s="17">
        <v>60.43</v>
      </c>
      <c r="CJ862" s="17">
        <v>60.2</v>
      </c>
      <c r="CK862" s="17">
        <v>60.42</v>
      </c>
      <c r="CL862" s="14">
        <v>20271</v>
      </c>
      <c r="CM862" s="15" t="s">
        <v>1033</v>
      </c>
      <c r="CN862" s="7" t="s">
        <v>1046</v>
      </c>
      <c r="CO862" s="7" t="s">
        <v>1047</v>
      </c>
      <c r="CP862" s="19">
        <v>43875</v>
      </c>
      <c r="CQ862" s="17">
        <v>33.630000000000003</v>
      </c>
      <c r="CR862" s="17">
        <v>33.65</v>
      </c>
      <c r="CS862" s="17">
        <v>32.83</v>
      </c>
      <c r="CT862" s="17">
        <v>32.83</v>
      </c>
      <c r="CU862" s="14">
        <v>4154048</v>
      </c>
      <c r="CV862" s="23">
        <v>30935.279999999999</v>
      </c>
      <c r="CW862" s="14">
        <v>942286900</v>
      </c>
      <c r="CX862" s="15"/>
      <c r="CY862" t="s">
        <v>1048</v>
      </c>
      <c r="CZ862" t="s">
        <v>1049</v>
      </c>
      <c r="DA862" s="19">
        <v>43875</v>
      </c>
      <c r="DB862" s="17">
        <v>8.77</v>
      </c>
      <c r="DC862" s="17">
        <v>8.7899999999999991</v>
      </c>
      <c r="DD862" s="17">
        <v>8.75</v>
      </c>
      <c r="DE862" s="17">
        <v>8.77</v>
      </c>
      <c r="DF862" s="14">
        <v>66226</v>
      </c>
      <c r="DG862" s="15" t="s">
        <v>1033</v>
      </c>
      <c r="DH862" s="7" t="s">
        <v>1072</v>
      </c>
      <c r="DI862" s="7" t="s">
        <v>1073</v>
      </c>
      <c r="DJ862" s="19">
        <v>43875</v>
      </c>
      <c r="DK862" s="17">
        <v>118.45</v>
      </c>
      <c r="DL862" s="17">
        <v>119.06</v>
      </c>
      <c r="DM862" s="17">
        <v>118.42</v>
      </c>
      <c r="DN862" s="17">
        <v>118.98</v>
      </c>
      <c r="DO862" s="14">
        <v>10839</v>
      </c>
      <c r="DQ862" s="6">
        <v>43878</v>
      </c>
      <c r="DR862" s="62">
        <v>1.076E-2</v>
      </c>
    </row>
    <row r="863" spans="1:122" ht="15" hidden="1" x14ac:dyDescent="0.25">
      <c r="A863" s="17" t="s">
        <v>8</v>
      </c>
      <c r="B863" s="17" t="s">
        <v>9</v>
      </c>
      <c r="C863" s="26" t="s">
        <v>867</v>
      </c>
      <c r="D863" s="21">
        <v>57.94</v>
      </c>
      <c r="E863" s="21">
        <v>58.2</v>
      </c>
      <c r="F863" s="21">
        <v>57.7</v>
      </c>
      <c r="G863" s="21">
        <v>57.7</v>
      </c>
      <c r="H863" s="21">
        <v>5139</v>
      </c>
      <c r="I863" s="15"/>
      <c r="J863" s="9" t="s">
        <v>1027</v>
      </c>
      <c r="K863" s="9" t="s">
        <v>1028</v>
      </c>
      <c r="L863" s="12" t="s">
        <v>867</v>
      </c>
      <c r="M863" s="10">
        <v>34.555999999999997</v>
      </c>
      <c r="N863" s="10">
        <v>34.716999999999999</v>
      </c>
      <c r="O863" s="10">
        <v>34.218000000000004</v>
      </c>
      <c r="P863" s="10">
        <v>34.316000000000003</v>
      </c>
      <c r="Q863" s="10">
        <v>5378297</v>
      </c>
      <c r="R863" s="10">
        <v>101089.84</v>
      </c>
      <c r="S863" s="10">
        <v>2945851394</v>
      </c>
      <c r="T863" s="15"/>
      <c r="U863" s="7" t="s">
        <v>1031</v>
      </c>
      <c r="V863" s="7" t="s">
        <v>1032</v>
      </c>
      <c r="W863" s="19">
        <v>43874</v>
      </c>
      <c r="X863" s="17">
        <v>10.76</v>
      </c>
      <c r="Y863" s="17">
        <v>10.93</v>
      </c>
      <c r="Z863" s="17">
        <v>10.73</v>
      </c>
      <c r="AA863" s="17">
        <v>10.75</v>
      </c>
      <c r="AB863" s="14">
        <v>78373</v>
      </c>
      <c r="AC863" s="15"/>
      <c r="AD863" s="7" t="s">
        <v>1034</v>
      </c>
      <c r="AE863" s="7" t="s">
        <v>1035</v>
      </c>
      <c r="AF863" s="19">
        <v>43874</v>
      </c>
      <c r="AG863" s="17">
        <v>11.21</v>
      </c>
      <c r="AH863" s="17">
        <v>11.28</v>
      </c>
      <c r="AI863" s="17">
        <v>10.93</v>
      </c>
      <c r="AJ863" s="17">
        <v>11.04</v>
      </c>
      <c r="AK863" s="14">
        <v>10435621</v>
      </c>
      <c r="AL863" s="23">
        <v>33991.769999999997</v>
      </c>
      <c r="AM863" s="14">
        <v>3078964918</v>
      </c>
      <c r="AN863" s="15"/>
      <c r="AO863" s="7" t="s">
        <v>1036</v>
      </c>
      <c r="AP863" s="7" t="s">
        <v>1037</v>
      </c>
      <c r="AQ863" s="19">
        <v>43874</v>
      </c>
      <c r="AR863" s="17">
        <v>0.04</v>
      </c>
      <c r="AS863" s="17">
        <v>0.04</v>
      </c>
      <c r="AT863" s="17">
        <v>3.6999999999999998E-2</v>
      </c>
      <c r="AU863" s="17">
        <v>3.7999999999999999E-2</v>
      </c>
      <c r="AV863" s="14">
        <v>1476939</v>
      </c>
      <c r="AW863" s="17">
        <v>20.56</v>
      </c>
      <c r="AX863" s="14">
        <v>541090107</v>
      </c>
      <c r="AY863" s="15"/>
      <c r="AZ863" s="7" t="s">
        <v>1038</v>
      </c>
      <c r="BA863" s="7" t="s">
        <v>1039</v>
      </c>
      <c r="BB863" s="19">
        <v>43874</v>
      </c>
      <c r="BC863" s="17">
        <v>148.19999999999999</v>
      </c>
      <c r="BD863" s="17">
        <v>149.47999999999999</v>
      </c>
      <c r="BE863" s="17">
        <v>147.74</v>
      </c>
      <c r="BF863" s="17">
        <v>149.31</v>
      </c>
      <c r="BG863" s="14">
        <v>759319</v>
      </c>
      <c r="BH863" s="23">
        <v>52912.69</v>
      </c>
      <c r="BI863" s="14">
        <v>354381396</v>
      </c>
      <c r="BJ863" s="15"/>
      <c r="BK863" t="s">
        <v>1040</v>
      </c>
      <c r="BL863" t="s">
        <v>1041</v>
      </c>
      <c r="BM863" s="19">
        <v>43874</v>
      </c>
      <c r="BN863" s="17">
        <v>24.23</v>
      </c>
      <c r="BO863" s="17">
        <v>24.27</v>
      </c>
      <c r="BP863" s="17">
        <v>24.15</v>
      </c>
      <c r="BQ863" s="17">
        <v>24.17</v>
      </c>
      <c r="BR863" s="14">
        <v>91573</v>
      </c>
      <c r="BS863" s="15"/>
      <c r="BT863" s="7" t="s">
        <v>1042</v>
      </c>
      <c r="BU863" s="7" t="s">
        <v>1043</v>
      </c>
      <c r="BV863" s="19">
        <v>43874</v>
      </c>
      <c r="BW863" s="17">
        <v>2.97</v>
      </c>
      <c r="BX863" s="17">
        <v>3.1</v>
      </c>
      <c r="BY863" s="17">
        <v>2.96</v>
      </c>
      <c r="BZ863" s="17">
        <v>3.08</v>
      </c>
      <c r="CA863" s="14">
        <v>4576598</v>
      </c>
      <c r="CB863" s="23">
        <v>2036.15</v>
      </c>
      <c r="CC863" s="14">
        <v>661088044</v>
      </c>
      <c r="CD863" s="15"/>
      <c r="CE863" t="s">
        <v>1044</v>
      </c>
      <c r="CF863" t="s">
        <v>1045</v>
      </c>
      <c r="CG863" s="19">
        <v>43874</v>
      </c>
      <c r="CH863" s="17">
        <v>60.38</v>
      </c>
      <c r="CI863" s="17">
        <v>60.45</v>
      </c>
      <c r="CJ863" s="17">
        <v>60.14</v>
      </c>
      <c r="CK863" s="17">
        <v>60.15</v>
      </c>
      <c r="CL863" s="14">
        <v>26451</v>
      </c>
      <c r="CM863" s="15" t="s">
        <v>1033</v>
      </c>
      <c r="CN863" s="7" t="s">
        <v>1046</v>
      </c>
      <c r="CO863" s="7" t="s">
        <v>1047</v>
      </c>
      <c r="CP863" s="19">
        <v>43874</v>
      </c>
      <c r="CQ863" s="17">
        <v>34.28</v>
      </c>
      <c r="CR863" s="17">
        <v>34.340000000000003</v>
      </c>
      <c r="CS863" s="17">
        <v>33.51</v>
      </c>
      <c r="CT863" s="17">
        <v>33.74</v>
      </c>
      <c r="CU863" s="14">
        <v>2636072</v>
      </c>
      <c r="CV863" s="23">
        <v>31792.76</v>
      </c>
      <c r="CW863" s="14">
        <v>942286900</v>
      </c>
      <c r="CX863" s="15"/>
      <c r="CY863" t="s">
        <v>1048</v>
      </c>
      <c r="CZ863" t="s">
        <v>1049</v>
      </c>
      <c r="DA863" s="19">
        <v>43874</v>
      </c>
      <c r="DB863" s="17">
        <v>8.75</v>
      </c>
      <c r="DC863" s="17">
        <v>8.77</v>
      </c>
      <c r="DD863" s="17">
        <v>8.7100000000000009</v>
      </c>
      <c r="DE863" s="17">
        <v>8.74</v>
      </c>
      <c r="DF863" s="14">
        <v>70663</v>
      </c>
      <c r="DG863" s="15" t="s">
        <v>1033</v>
      </c>
      <c r="DH863" s="7" t="s">
        <v>1072</v>
      </c>
      <c r="DI863" s="7" t="s">
        <v>1073</v>
      </c>
      <c r="DJ863" s="19">
        <v>43874</v>
      </c>
      <c r="DK863" s="17">
        <v>118.9</v>
      </c>
      <c r="DL863" s="17">
        <v>119.07</v>
      </c>
      <c r="DM863" s="17">
        <v>118.05</v>
      </c>
      <c r="DN863" s="17">
        <v>118.1</v>
      </c>
      <c r="DO863" s="14">
        <v>43127</v>
      </c>
      <c r="DQ863" s="6">
        <v>43874</v>
      </c>
      <c r="DR863" s="62">
        <v>1.077E-2</v>
      </c>
    </row>
    <row r="864" spans="1:122" ht="15" hidden="1" x14ac:dyDescent="0.25">
      <c r="A864" s="17" t="s">
        <v>8</v>
      </c>
      <c r="B864" s="17" t="s">
        <v>9</v>
      </c>
      <c r="C864" s="26" t="s">
        <v>868</v>
      </c>
      <c r="D864" s="21">
        <v>58</v>
      </c>
      <c r="E864" s="21">
        <v>58</v>
      </c>
      <c r="F864" s="21">
        <v>57.59</v>
      </c>
      <c r="G864" s="21">
        <v>57.62</v>
      </c>
      <c r="H864" s="21">
        <v>3862</v>
      </c>
      <c r="I864" s="15"/>
      <c r="J864" s="9" t="s">
        <v>1027</v>
      </c>
      <c r="K864" s="9" t="s">
        <v>1028</v>
      </c>
      <c r="L864" s="12" t="s">
        <v>868</v>
      </c>
      <c r="M864" s="10">
        <v>34.325000000000003</v>
      </c>
      <c r="N864" s="10">
        <v>34.325000000000003</v>
      </c>
      <c r="O864" s="10">
        <v>33.994999999999997</v>
      </c>
      <c r="P864" s="10">
        <v>34.191000000000003</v>
      </c>
      <c r="Q864" s="10">
        <v>5284076</v>
      </c>
      <c r="R864" s="10">
        <v>100722.78</v>
      </c>
      <c r="S864" s="10">
        <v>2945851394</v>
      </c>
      <c r="T864" s="15"/>
      <c r="U864" s="7" t="s">
        <v>1031</v>
      </c>
      <c r="V864" s="7" t="s">
        <v>1032</v>
      </c>
      <c r="W864" s="19">
        <v>43873</v>
      </c>
      <c r="X864" s="17">
        <v>10.75</v>
      </c>
      <c r="Y864" s="17">
        <v>10.75</v>
      </c>
      <c r="Z864" s="17">
        <v>10.66</v>
      </c>
      <c r="AA864" s="17">
        <v>10.69</v>
      </c>
      <c r="AB864" s="14">
        <v>270855</v>
      </c>
      <c r="AC864" s="15"/>
      <c r="AD864" s="7" t="s">
        <v>1034</v>
      </c>
      <c r="AE864" s="7" t="s">
        <v>1035</v>
      </c>
      <c r="AF864" s="19">
        <v>43873</v>
      </c>
      <c r="AG864" s="17">
        <v>11.36</v>
      </c>
      <c r="AH864" s="17">
        <v>11.37</v>
      </c>
      <c r="AI864" s="17">
        <v>10.97</v>
      </c>
      <c r="AJ864" s="17">
        <v>11.11</v>
      </c>
      <c r="AK864" s="14">
        <v>13556947</v>
      </c>
      <c r="AL864" s="23">
        <v>34207.300000000003</v>
      </c>
      <c r="AM864" s="14">
        <v>3078964918</v>
      </c>
      <c r="AN864" s="15"/>
      <c r="AO864" s="7" t="s">
        <v>1036</v>
      </c>
      <c r="AP864" s="7" t="s">
        <v>1037</v>
      </c>
      <c r="AQ864" s="19">
        <v>43873</v>
      </c>
      <c r="AR864" s="17">
        <v>3.9E-2</v>
      </c>
      <c r="AS864" s="17">
        <v>3.9E-2</v>
      </c>
      <c r="AT864" s="17">
        <v>3.6999999999999998E-2</v>
      </c>
      <c r="AU864" s="17">
        <v>3.6999999999999998E-2</v>
      </c>
      <c r="AV864" s="14">
        <v>2046194</v>
      </c>
      <c r="AW864" s="17">
        <v>20.02</v>
      </c>
      <c r="AX864" s="14">
        <v>541090107</v>
      </c>
      <c r="AY864" s="15"/>
      <c r="AZ864" s="7" t="s">
        <v>1038</v>
      </c>
      <c r="BA864" s="7" t="s">
        <v>1039</v>
      </c>
      <c r="BB864" s="19">
        <v>43873</v>
      </c>
      <c r="BC864" s="17">
        <v>148.09</v>
      </c>
      <c r="BD864" s="17">
        <v>148.9</v>
      </c>
      <c r="BE864" s="17">
        <v>147.41999999999999</v>
      </c>
      <c r="BF864" s="17">
        <v>148.26</v>
      </c>
      <c r="BG864" s="14">
        <v>1097617</v>
      </c>
      <c r="BH864" s="23">
        <v>52540.59</v>
      </c>
      <c r="BI864" s="14">
        <v>354381396</v>
      </c>
      <c r="BJ864" s="15"/>
      <c r="BK864" t="s">
        <v>1040</v>
      </c>
      <c r="BL864" t="s">
        <v>1041</v>
      </c>
      <c r="BM864" s="19">
        <v>43873</v>
      </c>
      <c r="BN864" s="17">
        <v>24.11</v>
      </c>
      <c r="BO864" s="17">
        <v>24.13</v>
      </c>
      <c r="BP864" s="17">
        <v>24.01</v>
      </c>
      <c r="BQ864" s="17">
        <v>24.08</v>
      </c>
      <c r="BR864" s="14">
        <v>102018</v>
      </c>
      <c r="BS864" s="15"/>
      <c r="BT864" s="7" t="s">
        <v>1042</v>
      </c>
      <c r="BU864" s="7" t="s">
        <v>1043</v>
      </c>
      <c r="BV864" s="19">
        <v>43873</v>
      </c>
      <c r="BW864" s="17">
        <v>3.03</v>
      </c>
      <c r="BX864" s="17">
        <v>3.14</v>
      </c>
      <c r="BY864" s="17">
        <v>2.95</v>
      </c>
      <c r="BZ864" s="17">
        <v>2.97</v>
      </c>
      <c r="CA864" s="14">
        <v>6882816</v>
      </c>
      <c r="CB864" s="23">
        <v>1963.43</v>
      </c>
      <c r="CC864" s="14">
        <v>661088044</v>
      </c>
      <c r="CD864" s="15"/>
      <c r="CE864" t="s">
        <v>1044</v>
      </c>
      <c r="CF864" t="s">
        <v>1045</v>
      </c>
      <c r="CG864" s="19">
        <v>43873</v>
      </c>
      <c r="CH864" s="17">
        <v>60.16</v>
      </c>
      <c r="CI864" s="17">
        <v>60.19</v>
      </c>
      <c r="CJ864" s="17">
        <v>60.04</v>
      </c>
      <c r="CK864" s="17">
        <v>60.1</v>
      </c>
      <c r="CL864" s="14">
        <v>7841</v>
      </c>
      <c r="CM864" s="15" t="s">
        <v>1033</v>
      </c>
      <c r="CN864" s="7" t="s">
        <v>1046</v>
      </c>
      <c r="CO864" s="7" t="s">
        <v>1047</v>
      </c>
      <c r="CP864" s="19">
        <v>43873</v>
      </c>
      <c r="CQ864" s="17">
        <v>33.950000000000003</v>
      </c>
      <c r="CR864" s="17">
        <v>34.17</v>
      </c>
      <c r="CS864" s="17">
        <v>33.71</v>
      </c>
      <c r="CT864" s="17">
        <v>33.86</v>
      </c>
      <c r="CU864" s="14">
        <v>2079134</v>
      </c>
      <c r="CV864" s="23">
        <v>31905.83</v>
      </c>
      <c r="CW864" s="14">
        <v>942286900</v>
      </c>
      <c r="CX864" s="15"/>
      <c r="CY864" t="s">
        <v>1048</v>
      </c>
      <c r="CZ864" t="s">
        <v>1049</v>
      </c>
      <c r="DA864" s="19">
        <v>43873</v>
      </c>
      <c r="DB864" s="17">
        <v>8.6999999999999993</v>
      </c>
      <c r="DC864" s="17">
        <v>8.73</v>
      </c>
      <c r="DD864" s="17">
        <v>8.6999999999999993</v>
      </c>
      <c r="DE864" s="17">
        <v>8.7100000000000009</v>
      </c>
      <c r="DF864" s="14">
        <v>55185</v>
      </c>
      <c r="DG864" s="15" t="s">
        <v>1033</v>
      </c>
      <c r="DH864" s="7" t="s">
        <v>1072</v>
      </c>
      <c r="DI864" s="7" t="s">
        <v>1073</v>
      </c>
      <c r="DJ864" s="19">
        <v>43873</v>
      </c>
      <c r="DK864" s="17">
        <v>118.01</v>
      </c>
      <c r="DL864" s="17">
        <v>118.25</v>
      </c>
      <c r="DM864" s="17">
        <v>117.96</v>
      </c>
      <c r="DN864" s="17">
        <v>118.14</v>
      </c>
      <c r="DO864" s="14">
        <v>11915</v>
      </c>
      <c r="DQ864" s="6">
        <v>43873</v>
      </c>
      <c r="DR864" s="62">
        <v>1.081E-2</v>
      </c>
    </row>
    <row r="865" spans="1:122" ht="15" hidden="1" x14ac:dyDescent="0.25">
      <c r="A865" s="17" t="s">
        <v>8</v>
      </c>
      <c r="B865" s="17" t="s">
        <v>9</v>
      </c>
      <c r="C865" s="26" t="s">
        <v>869</v>
      </c>
      <c r="D865" s="21">
        <v>57.65</v>
      </c>
      <c r="E865" s="21">
        <v>57.95</v>
      </c>
      <c r="F865" s="21">
        <v>57.65</v>
      </c>
      <c r="G865" s="21">
        <v>57.65</v>
      </c>
      <c r="H865" s="21">
        <v>6039</v>
      </c>
      <c r="I865" s="15"/>
      <c r="J865" s="9" t="s">
        <v>1027</v>
      </c>
      <c r="K865" s="9" t="s">
        <v>1028</v>
      </c>
      <c r="L865" s="12" t="s">
        <v>869</v>
      </c>
      <c r="M865" s="10">
        <v>34.067</v>
      </c>
      <c r="N865" s="10">
        <v>34.387</v>
      </c>
      <c r="O865" s="10">
        <v>34.012999999999998</v>
      </c>
      <c r="P865" s="10">
        <v>34.334000000000003</v>
      </c>
      <c r="Q865" s="10">
        <v>5202804</v>
      </c>
      <c r="R865" s="10">
        <v>101142.27</v>
      </c>
      <c r="S865" s="10">
        <v>2945851394</v>
      </c>
      <c r="T865" s="15"/>
      <c r="U865" s="7" t="s">
        <v>1031</v>
      </c>
      <c r="V865" s="7" t="s">
        <v>1032</v>
      </c>
      <c r="W865" s="19">
        <v>43872</v>
      </c>
      <c r="X865" s="17">
        <v>10.7</v>
      </c>
      <c r="Y865" s="17">
        <v>10.74</v>
      </c>
      <c r="Z865" s="17">
        <v>10.65</v>
      </c>
      <c r="AA865" s="17">
        <v>10.68</v>
      </c>
      <c r="AB865" s="14">
        <v>354130</v>
      </c>
      <c r="AC865" s="15"/>
      <c r="AD865" s="7" t="s">
        <v>1034</v>
      </c>
      <c r="AE865" s="7" t="s">
        <v>1035</v>
      </c>
      <c r="AF865" s="19">
        <v>43872</v>
      </c>
      <c r="AG865" s="17">
        <v>10.9</v>
      </c>
      <c r="AH865" s="17">
        <v>11.19</v>
      </c>
      <c r="AI865" s="17">
        <v>10.76</v>
      </c>
      <c r="AJ865" s="17">
        <v>11.11</v>
      </c>
      <c r="AK865" s="14">
        <v>11259384</v>
      </c>
      <c r="AL865" s="23">
        <v>34207.300000000003</v>
      </c>
      <c r="AM865" s="14">
        <v>3078964918</v>
      </c>
      <c r="AN865" s="15"/>
      <c r="AO865" s="7" t="s">
        <v>1036</v>
      </c>
      <c r="AP865" s="7" t="s">
        <v>1037</v>
      </c>
      <c r="AQ865" s="19">
        <v>43872</v>
      </c>
      <c r="AR865" s="17">
        <v>4.1000000000000002E-2</v>
      </c>
      <c r="AS865" s="17">
        <v>4.1000000000000002E-2</v>
      </c>
      <c r="AT865" s="17">
        <v>3.7999999999999999E-2</v>
      </c>
      <c r="AU865" s="17">
        <v>3.9E-2</v>
      </c>
      <c r="AV865" s="14">
        <v>1496809</v>
      </c>
      <c r="AW865" s="17">
        <v>20.65</v>
      </c>
      <c r="AX865" s="14">
        <v>529532086</v>
      </c>
      <c r="AY865" s="15"/>
      <c r="AZ865" s="7" t="s">
        <v>1038</v>
      </c>
      <c r="BA865" s="7" t="s">
        <v>1039</v>
      </c>
      <c r="BB865" s="19">
        <v>43872</v>
      </c>
      <c r="BC865" s="17">
        <v>145</v>
      </c>
      <c r="BD865" s="17">
        <v>145.99</v>
      </c>
      <c r="BE865" s="17">
        <v>144.66999999999999</v>
      </c>
      <c r="BF865" s="17">
        <v>145.53</v>
      </c>
      <c r="BG865" s="14">
        <v>685960</v>
      </c>
      <c r="BH865" s="23">
        <v>51573.120000000003</v>
      </c>
      <c r="BI865" s="14">
        <v>354381396</v>
      </c>
      <c r="BJ865" s="15"/>
      <c r="BK865" t="s">
        <v>1040</v>
      </c>
      <c r="BL865" t="s">
        <v>1041</v>
      </c>
      <c r="BM865" s="19">
        <v>43872</v>
      </c>
      <c r="BN865" s="17">
        <v>24.13</v>
      </c>
      <c r="BO865" s="17">
        <v>24.24</v>
      </c>
      <c r="BP865" s="17">
        <v>24.12</v>
      </c>
      <c r="BQ865" s="17">
        <v>24.18</v>
      </c>
      <c r="BR865" s="14">
        <v>71072</v>
      </c>
      <c r="BS865" s="15"/>
      <c r="BT865" s="7" t="s">
        <v>1042</v>
      </c>
      <c r="BU865" s="7" t="s">
        <v>1043</v>
      </c>
      <c r="BV865" s="19">
        <v>43872</v>
      </c>
      <c r="BW865" s="17">
        <v>2.95</v>
      </c>
      <c r="BX865" s="17">
        <v>3.05</v>
      </c>
      <c r="BY865" s="17">
        <v>2.91</v>
      </c>
      <c r="BZ865" s="17">
        <v>3</v>
      </c>
      <c r="CA865" s="14">
        <v>5105523</v>
      </c>
      <c r="CB865" s="23">
        <v>1983.26</v>
      </c>
      <c r="CC865" s="14">
        <v>661088044</v>
      </c>
      <c r="CD865" s="15"/>
      <c r="CE865" t="s">
        <v>1044</v>
      </c>
      <c r="CF865" t="s">
        <v>1045</v>
      </c>
      <c r="CG865" s="19">
        <v>43872</v>
      </c>
      <c r="CH865" s="17">
        <v>60</v>
      </c>
      <c r="CI865" s="17">
        <v>60.13</v>
      </c>
      <c r="CJ865" s="17">
        <v>59.98</v>
      </c>
      <c r="CK865" s="17">
        <v>60.04</v>
      </c>
      <c r="CL865" s="14">
        <v>11939</v>
      </c>
      <c r="CM865" s="15" t="s">
        <v>1033</v>
      </c>
      <c r="CN865" s="7" t="s">
        <v>1046</v>
      </c>
      <c r="CO865" s="7" t="s">
        <v>1047</v>
      </c>
      <c r="CP865" s="19">
        <v>43872</v>
      </c>
      <c r="CQ865" s="17">
        <v>33.69</v>
      </c>
      <c r="CR865" s="17">
        <v>33.950000000000003</v>
      </c>
      <c r="CS865" s="17">
        <v>33.479999999999997</v>
      </c>
      <c r="CT865" s="17">
        <v>33.950000000000003</v>
      </c>
      <c r="CU865" s="14">
        <v>1785220</v>
      </c>
      <c r="CV865" s="23">
        <v>31990.639999999999</v>
      </c>
      <c r="CW865" s="14">
        <v>942286900</v>
      </c>
      <c r="CX865" s="15"/>
      <c r="CY865" t="s">
        <v>1048</v>
      </c>
      <c r="CZ865" t="s">
        <v>1049</v>
      </c>
      <c r="DA865" s="19">
        <v>43872</v>
      </c>
      <c r="DB865" s="17">
        <v>8.65</v>
      </c>
      <c r="DC865" s="17">
        <v>8.68</v>
      </c>
      <c r="DD865" s="17">
        <v>8.6</v>
      </c>
      <c r="DE865" s="17">
        <v>8.66</v>
      </c>
      <c r="DF865" s="14">
        <v>41416</v>
      </c>
      <c r="DG865" s="15" t="s">
        <v>1033</v>
      </c>
      <c r="DH865" s="7" t="s">
        <v>1072</v>
      </c>
      <c r="DI865" s="7" t="s">
        <v>1073</v>
      </c>
      <c r="DJ865" s="19">
        <v>43872</v>
      </c>
      <c r="DK865" s="17">
        <v>117.45</v>
      </c>
      <c r="DL865" s="17">
        <v>117.81</v>
      </c>
      <c r="DM865" s="17">
        <v>117.4</v>
      </c>
      <c r="DN865" s="17">
        <v>117.4</v>
      </c>
      <c r="DO865" s="14">
        <v>101789</v>
      </c>
      <c r="DQ865" s="6">
        <v>43872</v>
      </c>
      <c r="DR865" s="62">
        <v>1.0409999999999999E-2</v>
      </c>
    </row>
    <row r="866" spans="1:122" ht="15" hidden="1" x14ac:dyDescent="0.25">
      <c r="A866" s="17" t="s">
        <v>8</v>
      </c>
      <c r="B866" s="17" t="s">
        <v>9</v>
      </c>
      <c r="C866" s="26" t="s">
        <v>870</v>
      </c>
      <c r="D866" s="21">
        <v>57.32</v>
      </c>
      <c r="E866" s="21">
        <v>57.32</v>
      </c>
      <c r="F866" s="21">
        <v>57</v>
      </c>
      <c r="G866" s="21">
        <v>57.1</v>
      </c>
      <c r="H866" s="21">
        <v>645</v>
      </c>
      <c r="I866" s="15"/>
      <c r="J866" s="9" t="s">
        <v>1027</v>
      </c>
      <c r="K866" s="9" t="s">
        <v>1028</v>
      </c>
      <c r="L866" s="12" t="s">
        <v>870</v>
      </c>
      <c r="M866" s="10">
        <v>34.191000000000003</v>
      </c>
      <c r="N866" s="10">
        <v>34.244999999999997</v>
      </c>
      <c r="O866" s="10">
        <v>33.871000000000002</v>
      </c>
      <c r="P866" s="10">
        <v>34.191000000000003</v>
      </c>
      <c r="Q866" s="10">
        <v>4777689</v>
      </c>
      <c r="R866" s="10">
        <v>100722.78</v>
      </c>
      <c r="S866" s="10">
        <v>2945851394</v>
      </c>
      <c r="T866" s="15"/>
      <c r="U866" s="7" t="s">
        <v>1031</v>
      </c>
      <c r="V866" s="7" t="s">
        <v>1032</v>
      </c>
      <c r="W866" s="19">
        <v>43871</v>
      </c>
      <c r="X866" s="17">
        <v>10.6</v>
      </c>
      <c r="Y866" s="17">
        <v>10.69</v>
      </c>
      <c r="Z866" s="17">
        <v>10.54</v>
      </c>
      <c r="AA866" s="17">
        <v>10.58</v>
      </c>
      <c r="AB866" s="14">
        <v>150936</v>
      </c>
      <c r="AC866" s="15"/>
      <c r="AD866" s="7" t="s">
        <v>1034</v>
      </c>
      <c r="AE866" s="7" t="s">
        <v>1035</v>
      </c>
      <c r="AF866" s="19">
        <v>43871</v>
      </c>
      <c r="AG866" s="17">
        <v>10.8</v>
      </c>
      <c r="AH866" s="17">
        <v>10.91</v>
      </c>
      <c r="AI866" s="17">
        <v>10.49</v>
      </c>
      <c r="AJ866" s="17">
        <v>10.85</v>
      </c>
      <c r="AK866" s="14">
        <v>11779256</v>
      </c>
      <c r="AL866" s="23">
        <v>33406.769999999997</v>
      </c>
      <c r="AM866" s="14">
        <v>3078964918</v>
      </c>
      <c r="AN866" s="15"/>
      <c r="AO866" s="7" t="s">
        <v>1036</v>
      </c>
      <c r="AP866" s="7" t="s">
        <v>1037</v>
      </c>
      <c r="AQ866" s="19">
        <v>43871</v>
      </c>
      <c r="AR866" s="17">
        <v>4.2999999999999997E-2</v>
      </c>
      <c r="AS866" s="17">
        <v>4.2999999999999997E-2</v>
      </c>
      <c r="AT866" s="17">
        <v>3.7999999999999999E-2</v>
      </c>
      <c r="AU866" s="17">
        <v>3.9E-2</v>
      </c>
      <c r="AV866" s="14">
        <v>3204696</v>
      </c>
      <c r="AW866" s="17">
        <v>20.65</v>
      </c>
      <c r="AX866" s="14">
        <v>529532086</v>
      </c>
      <c r="AY866" s="15"/>
      <c r="AZ866" s="7" t="s">
        <v>1038</v>
      </c>
      <c r="BA866" s="7" t="s">
        <v>1039</v>
      </c>
      <c r="BB866" s="19">
        <v>43871</v>
      </c>
      <c r="BC866" s="17">
        <v>147.37</v>
      </c>
      <c r="BD866" s="17">
        <v>147.55000000000001</v>
      </c>
      <c r="BE866" s="17">
        <v>145.93</v>
      </c>
      <c r="BF866" s="17">
        <v>146.34</v>
      </c>
      <c r="BG866" s="14">
        <v>605588</v>
      </c>
      <c r="BH866" s="23">
        <v>51860.17</v>
      </c>
      <c r="BI866" s="14">
        <v>354381396</v>
      </c>
      <c r="BJ866" s="15"/>
      <c r="BK866" t="s">
        <v>1040</v>
      </c>
      <c r="BL866" t="s">
        <v>1041</v>
      </c>
      <c r="BM866" s="19">
        <v>43871</v>
      </c>
      <c r="BN866" s="17">
        <v>23.88</v>
      </c>
      <c r="BO866" s="17">
        <v>23.92</v>
      </c>
      <c r="BP866" s="17">
        <v>23.75</v>
      </c>
      <c r="BQ866" s="17">
        <v>23.82</v>
      </c>
      <c r="BR866" s="14">
        <v>127492</v>
      </c>
      <c r="BS866" s="15"/>
      <c r="BT866" s="7" t="s">
        <v>1042</v>
      </c>
      <c r="BU866" s="7" t="s">
        <v>1043</v>
      </c>
      <c r="BV866" s="19">
        <v>43871</v>
      </c>
      <c r="BW866" s="17">
        <v>2.98</v>
      </c>
      <c r="BX866" s="17">
        <v>2.98</v>
      </c>
      <c r="BY866" s="17">
        <v>2.85</v>
      </c>
      <c r="BZ866" s="17">
        <v>2.88</v>
      </c>
      <c r="CA866" s="14">
        <v>2826976</v>
      </c>
      <c r="CB866" s="23">
        <v>1903.93</v>
      </c>
      <c r="CC866" s="14">
        <v>661088044</v>
      </c>
      <c r="CD866" s="15"/>
      <c r="CE866" t="s">
        <v>1044</v>
      </c>
      <c r="CF866" t="s">
        <v>1045</v>
      </c>
      <c r="CG866" s="19">
        <v>43871</v>
      </c>
      <c r="CH866" s="17">
        <v>59.8</v>
      </c>
      <c r="CI866" s="17">
        <v>59.83</v>
      </c>
      <c r="CJ866" s="17">
        <v>59.5</v>
      </c>
      <c r="CK866" s="17">
        <v>59.67</v>
      </c>
      <c r="CL866" s="14">
        <v>14321</v>
      </c>
      <c r="CM866" s="15" t="s">
        <v>1033</v>
      </c>
      <c r="CN866" s="7" t="s">
        <v>1046</v>
      </c>
      <c r="CO866" s="7" t="s">
        <v>1047</v>
      </c>
      <c r="CP866" s="19">
        <v>43871</v>
      </c>
      <c r="CQ866" s="17">
        <v>33.72</v>
      </c>
      <c r="CR866" s="17">
        <v>33.78</v>
      </c>
      <c r="CS866" s="17">
        <v>33.369999999999997</v>
      </c>
      <c r="CT866" s="17">
        <v>33.56</v>
      </c>
      <c r="CU866" s="14">
        <v>1775007</v>
      </c>
      <c r="CV866" s="23">
        <v>31623.15</v>
      </c>
      <c r="CW866" s="14">
        <v>942286900</v>
      </c>
      <c r="CX866" s="15"/>
      <c r="CY866" t="s">
        <v>1048</v>
      </c>
      <c r="CZ866" t="s">
        <v>1049</v>
      </c>
      <c r="DA866" s="19">
        <v>43871</v>
      </c>
      <c r="DB866" s="17">
        <v>8.6300000000000008</v>
      </c>
      <c r="DC866" s="17">
        <v>8.64</v>
      </c>
      <c r="DD866" s="17">
        <v>8.6</v>
      </c>
      <c r="DE866" s="17">
        <v>8.64</v>
      </c>
      <c r="DF866" s="14">
        <v>64382</v>
      </c>
      <c r="DG866" s="15" t="s">
        <v>1033</v>
      </c>
      <c r="DH866" s="7" t="s">
        <v>1072</v>
      </c>
      <c r="DI866" s="7" t="s">
        <v>1073</v>
      </c>
      <c r="DJ866" s="19">
        <v>43871</v>
      </c>
      <c r="DK866" s="17">
        <v>117.12</v>
      </c>
      <c r="DL866" s="17">
        <v>117.21</v>
      </c>
      <c r="DM866" s="17">
        <v>116.41</v>
      </c>
      <c r="DN866" s="17">
        <v>116.86</v>
      </c>
      <c r="DO866" s="14">
        <v>14666</v>
      </c>
      <c r="DQ866" s="6">
        <v>43871</v>
      </c>
      <c r="DR866" s="62">
        <v>1.0369999999999999E-2</v>
      </c>
    </row>
    <row r="867" spans="1:122" ht="15" hidden="1" x14ac:dyDescent="0.25">
      <c r="A867" s="17" t="s">
        <v>8</v>
      </c>
      <c r="B867" s="17" t="s">
        <v>9</v>
      </c>
      <c r="C867" s="26" t="s">
        <v>871</v>
      </c>
      <c r="D867" s="21">
        <v>57.75</v>
      </c>
      <c r="E867" s="21">
        <v>57.75</v>
      </c>
      <c r="F867" s="21">
        <v>57.32</v>
      </c>
      <c r="G867" s="21">
        <v>57.32</v>
      </c>
      <c r="H867" s="21">
        <v>2432</v>
      </c>
      <c r="I867" s="15"/>
      <c r="J867" s="9" t="s">
        <v>1027</v>
      </c>
      <c r="K867" s="9" t="s">
        <v>1028</v>
      </c>
      <c r="L867" s="12" t="s">
        <v>871</v>
      </c>
      <c r="M867" s="10">
        <v>34.832000000000001</v>
      </c>
      <c r="N867" s="10">
        <v>34.895000000000003</v>
      </c>
      <c r="O867" s="10">
        <v>34.484999999999999</v>
      </c>
      <c r="P867" s="10">
        <v>34.521000000000001</v>
      </c>
      <c r="Q867" s="10">
        <v>5906376</v>
      </c>
      <c r="R867" s="10">
        <v>101693.15</v>
      </c>
      <c r="S867" s="10">
        <v>2945851394</v>
      </c>
      <c r="T867" s="15"/>
      <c r="U867" s="7" t="s">
        <v>1031</v>
      </c>
      <c r="V867" s="7" t="s">
        <v>1032</v>
      </c>
      <c r="W867" s="19">
        <v>43868</v>
      </c>
      <c r="X867" s="17">
        <v>10.63</v>
      </c>
      <c r="Y867" s="17">
        <v>10.63</v>
      </c>
      <c r="Z867" s="17">
        <v>10.6</v>
      </c>
      <c r="AA867" s="17">
        <v>10.6</v>
      </c>
      <c r="AB867" s="14">
        <v>293842</v>
      </c>
      <c r="AC867" s="15"/>
      <c r="AD867" s="7" t="s">
        <v>1034</v>
      </c>
      <c r="AE867" s="7" t="s">
        <v>1035</v>
      </c>
      <c r="AF867" s="19">
        <v>43868</v>
      </c>
      <c r="AG867" s="17">
        <v>11.09</v>
      </c>
      <c r="AH867" s="17">
        <v>11.19</v>
      </c>
      <c r="AI867" s="17">
        <v>10.76</v>
      </c>
      <c r="AJ867" s="17">
        <v>10.85</v>
      </c>
      <c r="AK867" s="14">
        <v>15725605</v>
      </c>
      <c r="AL867" s="23">
        <v>33406.769999999997</v>
      </c>
      <c r="AM867" s="14">
        <v>3078964918</v>
      </c>
      <c r="AN867" s="15"/>
      <c r="AO867" s="7" t="s">
        <v>1036</v>
      </c>
      <c r="AP867" s="7" t="s">
        <v>1037</v>
      </c>
      <c r="AQ867" s="19">
        <v>43868</v>
      </c>
      <c r="AR867" s="17">
        <v>0</v>
      </c>
      <c r="AS867" s="17">
        <v>0</v>
      </c>
      <c r="AT867" s="17">
        <v>0</v>
      </c>
      <c r="AU867" s="17">
        <v>4.7E-2</v>
      </c>
      <c r="AV867" s="17">
        <v>0</v>
      </c>
      <c r="AW867" s="17">
        <v>24.89</v>
      </c>
      <c r="AX867" s="14">
        <v>529532086</v>
      </c>
      <c r="AY867" s="15"/>
      <c r="AZ867" s="7" t="s">
        <v>1038</v>
      </c>
      <c r="BA867" s="7" t="s">
        <v>1039</v>
      </c>
      <c r="BB867" s="19">
        <v>43868</v>
      </c>
      <c r="BC867" s="17">
        <v>146.72</v>
      </c>
      <c r="BD867" s="17">
        <v>146.96</v>
      </c>
      <c r="BE867" s="17">
        <v>145.59</v>
      </c>
      <c r="BF867" s="17">
        <v>146.96</v>
      </c>
      <c r="BG867" s="14">
        <v>746417</v>
      </c>
      <c r="BH867" s="23">
        <v>52079.89</v>
      </c>
      <c r="BI867" s="14">
        <v>354381396</v>
      </c>
      <c r="BJ867" s="15"/>
      <c r="BK867" t="s">
        <v>1040</v>
      </c>
      <c r="BL867" t="s">
        <v>1041</v>
      </c>
      <c r="BM867" s="19">
        <v>43868</v>
      </c>
      <c r="BN867" s="17">
        <v>23.85</v>
      </c>
      <c r="BO867" s="17">
        <v>23.86</v>
      </c>
      <c r="BP867" s="17">
        <v>23.78</v>
      </c>
      <c r="BQ867" s="17">
        <v>23.82</v>
      </c>
      <c r="BR867" s="14">
        <v>70075</v>
      </c>
      <c r="BS867" s="15"/>
      <c r="BT867" s="7" t="s">
        <v>1042</v>
      </c>
      <c r="BU867" s="7" t="s">
        <v>1043</v>
      </c>
      <c r="BV867" s="19">
        <v>43868</v>
      </c>
      <c r="BW867" s="17">
        <v>2.94</v>
      </c>
      <c r="BX867" s="17">
        <v>3</v>
      </c>
      <c r="BY867" s="17">
        <v>2.91</v>
      </c>
      <c r="BZ867" s="17">
        <v>3</v>
      </c>
      <c r="CA867" s="14">
        <v>3953788</v>
      </c>
      <c r="CB867" s="23">
        <v>1983.26</v>
      </c>
      <c r="CC867" s="14">
        <v>661088044</v>
      </c>
      <c r="CD867" s="15"/>
      <c r="CE867" t="s">
        <v>1044</v>
      </c>
      <c r="CF867" t="s">
        <v>1045</v>
      </c>
      <c r="CG867" s="19">
        <v>43868</v>
      </c>
      <c r="CH867" s="17">
        <v>59.89</v>
      </c>
      <c r="CI867" s="17">
        <v>59.93</v>
      </c>
      <c r="CJ867" s="17">
        <v>59.62</v>
      </c>
      <c r="CK867" s="17">
        <v>59.93</v>
      </c>
      <c r="CL867" s="14">
        <v>14440</v>
      </c>
      <c r="CM867" s="15" t="s">
        <v>1033</v>
      </c>
      <c r="CN867" s="7" t="s">
        <v>1046</v>
      </c>
      <c r="CO867" s="7" t="s">
        <v>1047</v>
      </c>
      <c r="CP867" s="19">
        <v>43868</v>
      </c>
      <c r="CQ867" s="17">
        <v>33.94</v>
      </c>
      <c r="CR867" s="17">
        <v>34.090000000000003</v>
      </c>
      <c r="CS867" s="17">
        <v>33.72</v>
      </c>
      <c r="CT867" s="17">
        <v>33.85</v>
      </c>
      <c r="CU867" s="14">
        <v>2572777</v>
      </c>
      <c r="CV867" s="23">
        <v>31896.41</v>
      </c>
      <c r="CW867" s="14">
        <v>942286900</v>
      </c>
      <c r="CX867" s="15"/>
      <c r="CY867" t="s">
        <v>1048</v>
      </c>
      <c r="CZ867" t="s">
        <v>1049</v>
      </c>
      <c r="DA867" s="19">
        <v>43868</v>
      </c>
      <c r="DB867" s="17">
        <v>8.69</v>
      </c>
      <c r="DC867" s="17">
        <v>8.69</v>
      </c>
      <c r="DD867" s="17">
        <v>8.61</v>
      </c>
      <c r="DE867" s="17">
        <v>8.6300000000000008</v>
      </c>
      <c r="DF867" s="14">
        <v>38869</v>
      </c>
      <c r="DG867" s="15" t="s">
        <v>1033</v>
      </c>
      <c r="DH867" s="7" t="s">
        <v>1072</v>
      </c>
      <c r="DI867" s="7" t="s">
        <v>1073</v>
      </c>
      <c r="DJ867" s="19">
        <v>43868</v>
      </c>
      <c r="DK867" s="17">
        <v>117.6</v>
      </c>
      <c r="DL867" s="17">
        <v>117.67</v>
      </c>
      <c r="DM867" s="17">
        <v>116.73</v>
      </c>
      <c r="DN867" s="17">
        <v>116.86</v>
      </c>
      <c r="DO867" s="14">
        <v>57555</v>
      </c>
      <c r="DQ867" s="6">
        <v>43868</v>
      </c>
      <c r="DR867" s="62">
        <v>1.061E-2</v>
      </c>
    </row>
    <row r="868" spans="1:122" ht="15" hidden="1" x14ac:dyDescent="0.25">
      <c r="A868" s="17" t="s">
        <v>8</v>
      </c>
      <c r="B868" s="17" t="s">
        <v>9</v>
      </c>
      <c r="C868" s="26" t="s">
        <v>872</v>
      </c>
      <c r="D868" s="21">
        <v>58</v>
      </c>
      <c r="E868" s="21">
        <v>58</v>
      </c>
      <c r="F868" s="21">
        <v>57</v>
      </c>
      <c r="G868" s="21">
        <v>57.7</v>
      </c>
      <c r="H868" s="21">
        <v>2312</v>
      </c>
      <c r="I868" s="15"/>
      <c r="J868" s="9" t="s">
        <v>1027</v>
      </c>
      <c r="K868" s="9" t="s">
        <v>1028</v>
      </c>
      <c r="L868" s="12" t="s">
        <v>872</v>
      </c>
      <c r="M868" s="10">
        <v>34.939</v>
      </c>
      <c r="N868" s="10">
        <v>35.206000000000003</v>
      </c>
      <c r="O868" s="10">
        <v>34.859000000000002</v>
      </c>
      <c r="P868" s="10">
        <v>35.206000000000003</v>
      </c>
      <c r="Q868" s="10">
        <v>5185349</v>
      </c>
      <c r="R868" s="10">
        <v>103712.82</v>
      </c>
      <c r="S868" s="10">
        <v>2945851394</v>
      </c>
      <c r="T868" s="15"/>
      <c r="U868" s="7" t="s">
        <v>1031</v>
      </c>
      <c r="V868" s="7" t="s">
        <v>1032</v>
      </c>
      <c r="W868" s="19">
        <v>43867</v>
      </c>
      <c r="X868" s="17">
        <v>10.59</v>
      </c>
      <c r="Y868" s="17">
        <v>10.63</v>
      </c>
      <c r="Z868" s="17">
        <v>10.54</v>
      </c>
      <c r="AA868" s="17">
        <v>10.63</v>
      </c>
      <c r="AB868" s="14">
        <v>52936</v>
      </c>
      <c r="AC868" s="15"/>
      <c r="AD868" s="7" t="s">
        <v>1034</v>
      </c>
      <c r="AE868" s="7" t="s">
        <v>1035</v>
      </c>
      <c r="AF868" s="19">
        <v>43867</v>
      </c>
      <c r="AG868" s="17">
        <v>11.23</v>
      </c>
      <c r="AH868" s="17">
        <v>11.32</v>
      </c>
      <c r="AI868" s="17">
        <v>10.98</v>
      </c>
      <c r="AJ868" s="17">
        <v>11.22</v>
      </c>
      <c r="AK868" s="14">
        <v>13422283</v>
      </c>
      <c r="AL868" s="23">
        <v>34545.99</v>
      </c>
      <c r="AM868" s="14">
        <v>3078964918</v>
      </c>
      <c r="AN868" s="15"/>
      <c r="AO868" s="7" t="s">
        <v>1036</v>
      </c>
      <c r="AP868" s="7" t="s">
        <v>1037</v>
      </c>
      <c r="AQ868" s="19">
        <v>43867</v>
      </c>
      <c r="AR868" s="17">
        <v>0</v>
      </c>
      <c r="AS868" s="17">
        <v>0</v>
      </c>
      <c r="AT868" s="17">
        <v>0</v>
      </c>
      <c r="AU868" s="17">
        <v>4.7E-2</v>
      </c>
      <c r="AV868" s="17">
        <v>0</v>
      </c>
      <c r="AW868" s="17">
        <v>24.89</v>
      </c>
      <c r="AX868" s="14">
        <v>529532086</v>
      </c>
      <c r="AY868" s="15"/>
      <c r="AZ868" s="7" t="s">
        <v>1038</v>
      </c>
      <c r="BA868" s="7" t="s">
        <v>1039</v>
      </c>
      <c r="BB868" s="19">
        <v>43867</v>
      </c>
      <c r="BC868" s="17">
        <v>145.1</v>
      </c>
      <c r="BD868" s="17">
        <v>146.72</v>
      </c>
      <c r="BE868" s="17">
        <v>145.1</v>
      </c>
      <c r="BF868" s="17">
        <v>146.72</v>
      </c>
      <c r="BG868" s="14">
        <v>716965</v>
      </c>
      <c r="BH868" s="23">
        <v>51994.84</v>
      </c>
      <c r="BI868" s="14">
        <v>354381396</v>
      </c>
      <c r="BJ868" s="15"/>
      <c r="BK868" t="s">
        <v>1040</v>
      </c>
      <c r="BL868" t="s">
        <v>1041</v>
      </c>
      <c r="BM868" s="19">
        <v>43867</v>
      </c>
      <c r="BN868" s="17">
        <v>23.58</v>
      </c>
      <c r="BO868" s="17">
        <v>23.7</v>
      </c>
      <c r="BP868" s="17">
        <v>23.52</v>
      </c>
      <c r="BQ868" s="17">
        <v>23.7</v>
      </c>
      <c r="BR868" s="14">
        <v>85032</v>
      </c>
      <c r="BS868" s="15"/>
      <c r="BT868" s="7" t="s">
        <v>1042</v>
      </c>
      <c r="BU868" s="7" t="s">
        <v>1043</v>
      </c>
      <c r="BV868" s="19">
        <v>43867</v>
      </c>
      <c r="BW868" s="17">
        <v>2.91</v>
      </c>
      <c r="BX868" s="17">
        <v>2.97</v>
      </c>
      <c r="BY868" s="17">
        <v>2.89</v>
      </c>
      <c r="BZ868" s="17">
        <v>2.92</v>
      </c>
      <c r="CA868" s="14">
        <v>2357150</v>
      </c>
      <c r="CB868" s="23">
        <v>1930.38</v>
      </c>
      <c r="CC868" s="14">
        <v>661088044</v>
      </c>
      <c r="CD868" s="15"/>
      <c r="CE868" t="s">
        <v>1044</v>
      </c>
      <c r="CF868" t="s">
        <v>1045</v>
      </c>
      <c r="CG868" s="19">
        <v>43867</v>
      </c>
      <c r="CH868" s="17">
        <v>59.7</v>
      </c>
      <c r="CI868" s="17">
        <v>59.85</v>
      </c>
      <c r="CJ868" s="17">
        <v>59.55</v>
      </c>
      <c r="CK868" s="17">
        <v>59.85</v>
      </c>
      <c r="CL868" s="14">
        <v>8093</v>
      </c>
      <c r="CM868" s="15" t="s">
        <v>1033</v>
      </c>
      <c r="CN868" s="7" t="s">
        <v>1046</v>
      </c>
      <c r="CO868" s="7" t="s">
        <v>1047</v>
      </c>
      <c r="CP868" s="19">
        <v>43867</v>
      </c>
      <c r="CQ868" s="17">
        <v>34.200000000000003</v>
      </c>
      <c r="CR868" s="17">
        <v>34.44</v>
      </c>
      <c r="CS868" s="17">
        <v>33.880000000000003</v>
      </c>
      <c r="CT868" s="17">
        <v>34.36</v>
      </c>
      <c r="CU868" s="14">
        <v>3413156</v>
      </c>
      <c r="CV868" s="23">
        <v>32376.98</v>
      </c>
      <c r="CW868" s="14">
        <v>942286900</v>
      </c>
      <c r="CX868" s="15"/>
      <c r="CY868" t="s">
        <v>1048</v>
      </c>
      <c r="CZ868" t="s">
        <v>1049</v>
      </c>
      <c r="DA868" s="19">
        <v>43867</v>
      </c>
      <c r="DB868" s="17">
        <v>8.6199999999999992</v>
      </c>
      <c r="DC868" s="17">
        <v>8.67</v>
      </c>
      <c r="DD868" s="17">
        <v>8.6199999999999992</v>
      </c>
      <c r="DE868" s="17">
        <v>8.67</v>
      </c>
      <c r="DF868" s="14">
        <v>21878</v>
      </c>
      <c r="DG868" s="15" t="s">
        <v>1033</v>
      </c>
      <c r="DH868" s="7" t="s">
        <v>1072</v>
      </c>
      <c r="DI868" s="7" t="s">
        <v>1073</v>
      </c>
      <c r="DJ868" s="19">
        <v>43867</v>
      </c>
      <c r="DK868" s="17">
        <v>117.23</v>
      </c>
      <c r="DL868" s="17">
        <v>117.5</v>
      </c>
      <c r="DM868" s="17">
        <v>116.9</v>
      </c>
      <c r="DN868" s="17">
        <v>117.5</v>
      </c>
      <c r="DO868" s="14">
        <v>17721</v>
      </c>
      <c r="DQ868" s="6">
        <v>43867</v>
      </c>
      <c r="DR868" s="62">
        <v>1.0880000000000001E-2</v>
      </c>
    </row>
    <row r="869" spans="1:122" ht="15" hidden="1" x14ac:dyDescent="0.25">
      <c r="A869" s="17" t="s">
        <v>8</v>
      </c>
      <c r="B869" s="17" t="s">
        <v>9</v>
      </c>
      <c r="C869" s="26" t="s">
        <v>873</v>
      </c>
      <c r="D869" s="21">
        <v>58.36</v>
      </c>
      <c r="E869" s="21">
        <v>58.36</v>
      </c>
      <c r="F869" s="21">
        <v>57.78</v>
      </c>
      <c r="G869" s="21">
        <v>57.78</v>
      </c>
      <c r="H869" s="21">
        <v>4152</v>
      </c>
      <c r="I869" s="15"/>
      <c r="J869" s="9" t="s">
        <v>1027</v>
      </c>
      <c r="K869" s="9" t="s">
        <v>1028</v>
      </c>
      <c r="L869" s="12" t="s">
        <v>873</v>
      </c>
      <c r="M869" s="10">
        <v>34.546999999999997</v>
      </c>
      <c r="N869" s="10">
        <v>34.680999999999997</v>
      </c>
      <c r="O869" s="10">
        <v>34.521000000000001</v>
      </c>
      <c r="P869" s="10">
        <v>34.628</v>
      </c>
      <c r="Q869" s="10">
        <v>4929502</v>
      </c>
      <c r="R869" s="10">
        <v>102008.06</v>
      </c>
      <c r="S869" s="10">
        <v>2945851394</v>
      </c>
      <c r="T869" s="15"/>
      <c r="U869" s="7" t="s">
        <v>1031</v>
      </c>
      <c r="V869" s="7" t="s">
        <v>1032</v>
      </c>
      <c r="W869" s="19">
        <v>43866</v>
      </c>
      <c r="X869" s="17">
        <v>10.49</v>
      </c>
      <c r="Y869" s="17">
        <v>10.52</v>
      </c>
      <c r="Z869" s="17">
        <v>10.45</v>
      </c>
      <c r="AA869" s="17">
        <v>10.46</v>
      </c>
      <c r="AB869" s="14">
        <v>102600</v>
      </c>
      <c r="AC869" s="15"/>
      <c r="AD869" s="7" t="s">
        <v>1034</v>
      </c>
      <c r="AE869" s="7" t="s">
        <v>1035</v>
      </c>
      <c r="AF869" s="19">
        <v>43866</v>
      </c>
      <c r="AG869" s="17">
        <v>11.3</v>
      </c>
      <c r="AH869" s="17">
        <v>11.39</v>
      </c>
      <c r="AI869" s="17">
        <v>11.15</v>
      </c>
      <c r="AJ869" s="17">
        <v>11.21</v>
      </c>
      <c r="AK869" s="14">
        <v>12900795</v>
      </c>
      <c r="AL869" s="23">
        <v>34515.199999999997</v>
      </c>
      <c r="AM869" s="14">
        <v>3078964918</v>
      </c>
      <c r="AN869" s="15"/>
      <c r="AO869" s="7" t="s">
        <v>1036</v>
      </c>
      <c r="AP869" s="7" t="s">
        <v>1037</v>
      </c>
      <c r="AQ869" s="19">
        <v>43866</v>
      </c>
      <c r="AR869" s="17">
        <v>0</v>
      </c>
      <c r="AS869" s="17">
        <v>0</v>
      </c>
      <c r="AT869" s="17">
        <v>0</v>
      </c>
      <c r="AU869" s="17">
        <v>4.7E-2</v>
      </c>
      <c r="AV869" s="17">
        <v>0</v>
      </c>
      <c r="AW869" s="17">
        <v>24.89</v>
      </c>
      <c r="AX869" s="14">
        <v>529532086</v>
      </c>
      <c r="AY869" s="15"/>
      <c r="AZ869" s="7" t="s">
        <v>1038</v>
      </c>
      <c r="BA869" s="7" t="s">
        <v>1039</v>
      </c>
      <c r="BB869" s="19">
        <v>43866</v>
      </c>
      <c r="BC869" s="17">
        <v>144.99</v>
      </c>
      <c r="BD869" s="17">
        <v>145.11000000000001</v>
      </c>
      <c r="BE869" s="17">
        <v>144.07</v>
      </c>
      <c r="BF869" s="17">
        <v>144.66999999999999</v>
      </c>
      <c r="BG869" s="14">
        <v>524205</v>
      </c>
      <c r="BH869" s="23">
        <v>51268.36</v>
      </c>
      <c r="BI869" s="14">
        <v>354381396</v>
      </c>
      <c r="BJ869" s="15"/>
      <c r="BK869" t="s">
        <v>1040</v>
      </c>
      <c r="BL869" t="s">
        <v>1041</v>
      </c>
      <c r="BM869" s="19">
        <v>43866</v>
      </c>
      <c r="BN869" s="17">
        <v>23.55</v>
      </c>
      <c r="BO869" s="17">
        <v>23.56</v>
      </c>
      <c r="BP869" s="17">
        <v>23.46</v>
      </c>
      <c r="BQ869" s="17">
        <v>23.51</v>
      </c>
      <c r="BR869" s="14">
        <v>114792</v>
      </c>
      <c r="BS869" s="15"/>
      <c r="BT869" s="7" t="s">
        <v>1042</v>
      </c>
      <c r="BU869" s="7" t="s">
        <v>1043</v>
      </c>
      <c r="BV869" s="19">
        <v>43866</v>
      </c>
      <c r="BW869" s="17">
        <v>2.93</v>
      </c>
      <c r="BX869" s="17">
        <v>2.95</v>
      </c>
      <c r="BY869" s="17">
        <v>2.88</v>
      </c>
      <c r="BZ869" s="17">
        <v>2.94</v>
      </c>
      <c r="CA869" s="14">
        <v>2849677</v>
      </c>
      <c r="CB869" s="23">
        <v>1943.6</v>
      </c>
      <c r="CC869" s="14">
        <v>661088044</v>
      </c>
      <c r="CD869" s="15"/>
      <c r="CE869" t="s">
        <v>1044</v>
      </c>
      <c r="CF869" t="s">
        <v>1045</v>
      </c>
      <c r="CG869" s="19">
        <v>43866</v>
      </c>
      <c r="CH869" s="17">
        <v>59.32</v>
      </c>
      <c r="CI869" s="17">
        <v>59.33</v>
      </c>
      <c r="CJ869" s="17">
        <v>59.11</v>
      </c>
      <c r="CK869" s="17">
        <v>59.22</v>
      </c>
      <c r="CL869" s="14">
        <v>17189</v>
      </c>
      <c r="CM869" s="15" t="s">
        <v>1033</v>
      </c>
      <c r="CN869" s="7" t="s">
        <v>1046</v>
      </c>
      <c r="CO869" s="7" t="s">
        <v>1047</v>
      </c>
      <c r="CP869" s="19">
        <v>43866</v>
      </c>
      <c r="CQ869" s="17">
        <v>33.21</v>
      </c>
      <c r="CR869" s="17">
        <v>33.56</v>
      </c>
      <c r="CS869" s="17">
        <v>33.119999999999997</v>
      </c>
      <c r="CT869" s="17">
        <v>33.47</v>
      </c>
      <c r="CU869" s="14">
        <v>1810023</v>
      </c>
      <c r="CV869" s="23">
        <v>31538.34</v>
      </c>
      <c r="CW869" s="14">
        <v>942286900</v>
      </c>
      <c r="CX869" s="15"/>
      <c r="CY869" t="s">
        <v>1048</v>
      </c>
      <c r="CZ869" t="s">
        <v>1049</v>
      </c>
      <c r="DA869" s="19">
        <v>43866</v>
      </c>
      <c r="DB869" s="17">
        <v>8.5500000000000007</v>
      </c>
      <c r="DC869" s="17">
        <v>8.6300000000000008</v>
      </c>
      <c r="DD869" s="17">
        <v>8.5500000000000007</v>
      </c>
      <c r="DE869" s="17">
        <v>8.57</v>
      </c>
      <c r="DF869" s="14">
        <v>9648</v>
      </c>
      <c r="DG869" s="15" t="s">
        <v>1033</v>
      </c>
      <c r="DH869" s="7" t="s">
        <v>1072</v>
      </c>
      <c r="DI869" s="7" t="s">
        <v>1073</v>
      </c>
      <c r="DJ869" s="19">
        <v>43866</v>
      </c>
      <c r="DK869" s="17">
        <v>116.86</v>
      </c>
      <c r="DL869" s="17">
        <v>116.86</v>
      </c>
      <c r="DM869" s="17">
        <v>116.09</v>
      </c>
      <c r="DN869" s="17">
        <v>116.29</v>
      </c>
      <c r="DO869" s="14">
        <v>7462</v>
      </c>
      <c r="DQ869" s="6">
        <v>43866</v>
      </c>
      <c r="DR869" s="62">
        <v>1.018E-2</v>
      </c>
    </row>
    <row r="870" spans="1:122" ht="15" hidden="1" x14ac:dyDescent="0.25">
      <c r="A870" s="17" t="s">
        <v>8</v>
      </c>
      <c r="B870" s="17" t="s">
        <v>9</v>
      </c>
      <c r="C870" s="26" t="s">
        <v>874</v>
      </c>
      <c r="D870" s="21">
        <v>55.75</v>
      </c>
      <c r="E870" s="21">
        <v>56.42</v>
      </c>
      <c r="F870" s="21">
        <v>55.75</v>
      </c>
      <c r="G870" s="21">
        <v>56.35</v>
      </c>
      <c r="H870" s="21">
        <v>926</v>
      </c>
      <c r="I870" s="15"/>
      <c r="J870" s="9" t="s">
        <v>1027</v>
      </c>
      <c r="K870" s="9" t="s">
        <v>1028</v>
      </c>
      <c r="L870" s="12" t="s">
        <v>874</v>
      </c>
      <c r="M870" s="10">
        <v>33.923999999999999</v>
      </c>
      <c r="N870" s="10">
        <v>34.173999999999999</v>
      </c>
      <c r="O870" s="10">
        <v>33.755000000000003</v>
      </c>
      <c r="P870" s="10">
        <v>34.110999999999997</v>
      </c>
      <c r="Q870" s="10">
        <v>5702949</v>
      </c>
      <c r="R870" s="10">
        <v>100486.53</v>
      </c>
      <c r="S870" s="10">
        <v>2945851394</v>
      </c>
      <c r="T870" s="15"/>
      <c r="U870" s="7" t="s">
        <v>1031</v>
      </c>
      <c r="V870" s="7" t="s">
        <v>1032</v>
      </c>
      <c r="W870" s="19">
        <v>43865</v>
      </c>
      <c r="X870" s="17">
        <v>10.35</v>
      </c>
      <c r="Y870" s="17">
        <v>10.4</v>
      </c>
      <c r="Z870" s="17">
        <v>10.32</v>
      </c>
      <c r="AA870" s="17">
        <v>10.38</v>
      </c>
      <c r="AB870" s="14">
        <v>134587</v>
      </c>
      <c r="AC870" s="15"/>
      <c r="AD870" s="7" t="s">
        <v>1034</v>
      </c>
      <c r="AE870" s="7" t="s">
        <v>1035</v>
      </c>
      <c r="AF870" s="19">
        <v>43865</v>
      </c>
      <c r="AG870" s="17">
        <v>10.89</v>
      </c>
      <c r="AH870" s="17">
        <v>11.21</v>
      </c>
      <c r="AI870" s="17">
        <v>10.77</v>
      </c>
      <c r="AJ870" s="17">
        <v>11.16</v>
      </c>
      <c r="AK870" s="14">
        <v>15360585</v>
      </c>
      <c r="AL870" s="23">
        <v>34361.25</v>
      </c>
      <c r="AM870" s="14">
        <v>3078964918</v>
      </c>
      <c r="AN870" s="15"/>
      <c r="AO870" s="7" t="s">
        <v>1036</v>
      </c>
      <c r="AP870" s="7" t="s">
        <v>1037</v>
      </c>
      <c r="AQ870" s="19">
        <v>43865</v>
      </c>
      <c r="AR870" s="17">
        <v>0</v>
      </c>
      <c r="AS870" s="17">
        <v>0</v>
      </c>
      <c r="AT870" s="17">
        <v>0</v>
      </c>
      <c r="AU870" s="17">
        <v>4.7E-2</v>
      </c>
      <c r="AV870" s="17">
        <v>0</v>
      </c>
      <c r="AW870" s="17">
        <v>24.89</v>
      </c>
      <c r="AX870" s="14">
        <v>529532086</v>
      </c>
      <c r="AY870" s="15"/>
      <c r="AZ870" s="7" t="s">
        <v>1038</v>
      </c>
      <c r="BA870" s="7" t="s">
        <v>1039</v>
      </c>
      <c r="BB870" s="19">
        <v>43865</v>
      </c>
      <c r="BC870" s="17">
        <v>142.15</v>
      </c>
      <c r="BD870" s="17">
        <v>143.19</v>
      </c>
      <c r="BE870" s="17">
        <v>142.01499999999999</v>
      </c>
      <c r="BF870" s="17">
        <v>143.04</v>
      </c>
      <c r="BG870" s="14">
        <v>413307</v>
      </c>
      <c r="BH870" s="23">
        <v>50690.71</v>
      </c>
      <c r="BI870" s="14">
        <v>354381396</v>
      </c>
      <c r="BJ870" s="15"/>
      <c r="BK870" t="s">
        <v>1040</v>
      </c>
      <c r="BL870" t="s">
        <v>1041</v>
      </c>
      <c r="BM870" s="19">
        <v>43865</v>
      </c>
      <c r="BN870" s="17">
        <v>23.07</v>
      </c>
      <c r="BO870" s="17">
        <v>23.2</v>
      </c>
      <c r="BP870" s="17">
        <v>23.004999999999999</v>
      </c>
      <c r="BQ870" s="17">
        <v>23.17</v>
      </c>
      <c r="BR870" s="14">
        <v>58084</v>
      </c>
      <c r="BS870" s="15"/>
      <c r="BT870" s="7" t="s">
        <v>1042</v>
      </c>
      <c r="BU870" s="7" t="s">
        <v>1043</v>
      </c>
      <c r="BV870" s="19">
        <v>43865</v>
      </c>
      <c r="BW870" s="17">
        <v>2.85</v>
      </c>
      <c r="BX870" s="17">
        <v>2.95</v>
      </c>
      <c r="BY870" s="17">
        <v>2.8</v>
      </c>
      <c r="BZ870" s="17">
        <v>2.89</v>
      </c>
      <c r="CA870" s="14">
        <v>2960681</v>
      </c>
      <c r="CB870" s="23">
        <v>1910.54</v>
      </c>
      <c r="CC870" s="14">
        <v>661088044</v>
      </c>
      <c r="CD870" s="15"/>
      <c r="CE870" t="s">
        <v>1044</v>
      </c>
      <c r="CF870" t="s">
        <v>1045</v>
      </c>
      <c r="CG870" s="19">
        <v>43865</v>
      </c>
      <c r="CH870" s="17">
        <v>58.73</v>
      </c>
      <c r="CI870" s="17">
        <v>58.99</v>
      </c>
      <c r="CJ870" s="17">
        <v>58.65</v>
      </c>
      <c r="CK870" s="17">
        <v>58.87</v>
      </c>
      <c r="CL870" s="14">
        <v>10522</v>
      </c>
      <c r="CM870" s="15" t="s">
        <v>1033</v>
      </c>
      <c r="CN870" s="7" t="s">
        <v>1046</v>
      </c>
      <c r="CO870" s="7" t="s">
        <v>1047</v>
      </c>
      <c r="CP870" s="19">
        <v>43865</v>
      </c>
      <c r="CQ870" s="17">
        <v>33.549999999999997</v>
      </c>
      <c r="CR870" s="17">
        <v>33.549999999999997</v>
      </c>
      <c r="CS870" s="17">
        <v>33.020000000000003</v>
      </c>
      <c r="CT870" s="17">
        <v>33.18</v>
      </c>
      <c r="CU870" s="14">
        <v>3682161</v>
      </c>
      <c r="CV870" s="23">
        <v>31265.08</v>
      </c>
      <c r="CW870" s="14">
        <v>942286900</v>
      </c>
      <c r="CX870" s="15"/>
      <c r="CY870" t="s">
        <v>1048</v>
      </c>
      <c r="CZ870" t="s">
        <v>1049</v>
      </c>
      <c r="DA870" s="19">
        <v>43865</v>
      </c>
      <c r="DB870" s="17">
        <v>8.4700000000000006</v>
      </c>
      <c r="DC870" s="17">
        <v>8.58</v>
      </c>
      <c r="DD870" s="17">
        <v>8.4700000000000006</v>
      </c>
      <c r="DE870" s="17">
        <v>8.5500000000000007</v>
      </c>
      <c r="DF870" s="14">
        <v>65846</v>
      </c>
      <c r="DG870" s="15" t="s">
        <v>1033</v>
      </c>
      <c r="DH870" s="7" t="s">
        <v>1072</v>
      </c>
      <c r="DI870" s="7" t="s">
        <v>1073</v>
      </c>
      <c r="DJ870" s="19">
        <v>43865</v>
      </c>
      <c r="DK870" s="17">
        <v>115.27</v>
      </c>
      <c r="DL870" s="17">
        <v>116.1</v>
      </c>
      <c r="DM870" s="17">
        <v>115.2</v>
      </c>
      <c r="DN870" s="17">
        <v>115.85</v>
      </c>
      <c r="DO870" s="14">
        <v>17493</v>
      </c>
      <c r="DQ870" s="6">
        <v>43865</v>
      </c>
      <c r="DR870" s="62">
        <v>9.0900000000000009E-3</v>
      </c>
    </row>
    <row r="871" spans="1:122" ht="15" hidden="1" x14ac:dyDescent="0.25">
      <c r="A871" s="17" t="s">
        <v>8</v>
      </c>
      <c r="B871" s="17" t="s">
        <v>9</v>
      </c>
      <c r="C871" s="26" t="s">
        <v>875</v>
      </c>
      <c r="D871" s="21">
        <v>54.87</v>
      </c>
      <c r="E871" s="21">
        <v>54.87</v>
      </c>
      <c r="F871" s="21">
        <v>54.19</v>
      </c>
      <c r="G871" s="21">
        <v>54.87</v>
      </c>
      <c r="H871" s="21">
        <v>795</v>
      </c>
      <c r="I871" s="15"/>
      <c r="J871" s="9" t="s">
        <v>1027</v>
      </c>
      <c r="K871" s="9" t="s">
        <v>1028</v>
      </c>
      <c r="L871" s="12" t="s">
        <v>875</v>
      </c>
      <c r="M871" s="10">
        <v>33.862000000000002</v>
      </c>
      <c r="N871" s="10">
        <v>34.360999999999997</v>
      </c>
      <c r="O871" s="10">
        <v>33.844000000000001</v>
      </c>
      <c r="P871" s="10">
        <v>34.058</v>
      </c>
      <c r="Q871" s="10">
        <v>7567864</v>
      </c>
      <c r="R871" s="10">
        <v>100329.22</v>
      </c>
      <c r="S871" s="10">
        <v>2945851394</v>
      </c>
      <c r="T871" s="15"/>
      <c r="U871" s="7" t="s">
        <v>1031</v>
      </c>
      <c r="V871" s="7" t="s">
        <v>1032</v>
      </c>
      <c r="W871" s="19">
        <v>43864</v>
      </c>
      <c r="X871" s="17">
        <v>10.23</v>
      </c>
      <c r="Y871" s="17">
        <v>10.31</v>
      </c>
      <c r="Z871" s="17">
        <v>10.220000000000001</v>
      </c>
      <c r="AA871" s="17">
        <v>10.28</v>
      </c>
      <c r="AB871" s="14">
        <v>560293</v>
      </c>
      <c r="AC871" s="15"/>
      <c r="AD871" s="7" t="s">
        <v>1034</v>
      </c>
      <c r="AE871" s="7" t="s">
        <v>1035</v>
      </c>
      <c r="AF871" s="19">
        <v>43864</v>
      </c>
      <c r="AG871" s="17">
        <v>10.94</v>
      </c>
      <c r="AH871" s="17">
        <v>11.18</v>
      </c>
      <c r="AI871" s="17">
        <v>10.79</v>
      </c>
      <c r="AJ871" s="17">
        <v>11</v>
      </c>
      <c r="AK871" s="14">
        <v>16988408</v>
      </c>
      <c r="AL871" s="23">
        <v>33868.61</v>
      </c>
      <c r="AM871" s="14">
        <v>3078964918</v>
      </c>
      <c r="AN871" s="15"/>
      <c r="AO871" s="7" t="s">
        <v>1036</v>
      </c>
      <c r="AP871" s="7" t="s">
        <v>1037</v>
      </c>
      <c r="AQ871" s="19">
        <v>43864</v>
      </c>
      <c r="AR871" s="17">
        <v>0</v>
      </c>
      <c r="AS871" s="17">
        <v>0</v>
      </c>
      <c r="AT871" s="17">
        <v>0</v>
      </c>
      <c r="AU871" s="17">
        <v>4.7E-2</v>
      </c>
      <c r="AV871" s="17">
        <v>0</v>
      </c>
      <c r="AW871" s="17">
        <v>24.89</v>
      </c>
      <c r="AX871" s="14">
        <v>529532086</v>
      </c>
      <c r="AY871" s="15"/>
      <c r="AZ871" s="7" t="s">
        <v>1038</v>
      </c>
      <c r="BA871" s="7" t="s">
        <v>1039</v>
      </c>
      <c r="BB871" s="19">
        <v>43864</v>
      </c>
      <c r="BC871" s="17">
        <v>142</v>
      </c>
      <c r="BD871" s="17">
        <v>142</v>
      </c>
      <c r="BE871" s="17">
        <v>140.42500000000001</v>
      </c>
      <c r="BF871" s="17">
        <v>141.85</v>
      </c>
      <c r="BG871" s="14">
        <v>969480</v>
      </c>
      <c r="BH871" s="23">
        <v>50269</v>
      </c>
      <c r="BI871" s="14">
        <v>354381396</v>
      </c>
      <c r="BJ871" s="15"/>
      <c r="BK871" t="s">
        <v>1040</v>
      </c>
      <c r="BL871" t="s">
        <v>1041</v>
      </c>
      <c r="BM871" s="19">
        <v>43864</v>
      </c>
      <c r="BN871" s="17">
        <v>22.77</v>
      </c>
      <c r="BO871" s="17">
        <v>22.99</v>
      </c>
      <c r="BP871" s="17">
        <v>22.77</v>
      </c>
      <c r="BQ871" s="17">
        <v>22.96</v>
      </c>
      <c r="BR871" s="14">
        <v>200650</v>
      </c>
      <c r="BS871" s="15"/>
      <c r="BT871" s="7" t="s">
        <v>1042</v>
      </c>
      <c r="BU871" s="7" t="s">
        <v>1043</v>
      </c>
      <c r="BV871" s="19">
        <v>43864</v>
      </c>
      <c r="BW871" s="17">
        <v>2.74</v>
      </c>
      <c r="BX871" s="17">
        <v>2.88</v>
      </c>
      <c r="BY871" s="17">
        <v>2.73</v>
      </c>
      <c r="BZ871" s="17">
        <v>2.83</v>
      </c>
      <c r="CA871" s="14">
        <v>4261961</v>
      </c>
      <c r="CB871" s="23">
        <v>1870.88</v>
      </c>
      <c r="CC871" s="14">
        <v>661088044</v>
      </c>
      <c r="CD871" s="15"/>
      <c r="CE871" t="s">
        <v>1044</v>
      </c>
      <c r="CF871" t="s">
        <v>1045</v>
      </c>
      <c r="CG871" s="19">
        <v>43864</v>
      </c>
      <c r="CH871" s="17">
        <v>58.66</v>
      </c>
      <c r="CI871" s="17">
        <v>58.82</v>
      </c>
      <c r="CJ871" s="17">
        <v>58.5</v>
      </c>
      <c r="CK871" s="17">
        <v>58.67</v>
      </c>
      <c r="CL871" s="14">
        <v>31611</v>
      </c>
      <c r="CM871" s="15" t="s">
        <v>1033</v>
      </c>
      <c r="CN871" s="7" t="s">
        <v>1046</v>
      </c>
      <c r="CO871" s="7" t="s">
        <v>1047</v>
      </c>
      <c r="CP871" s="19">
        <v>43864</v>
      </c>
      <c r="CQ871" s="17">
        <v>34</v>
      </c>
      <c r="CR871" s="17">
        <v>34.03</v>
      </c>
      <c r="CS871" s="17">
        <v>33.56</v>
      </c>
      <c r="CT871" s="17">
        <v>33.700000000000003</v>
      </c>
      <c r="CU871" s="14">
        <v>3019227</v>
      </c>
      <c r="CV871" s="23">
        <v>31755.07</v>
      </c>
      <c r="CW871" s="14">
        <v>942286900</v>
      </c>
      <c r="CX871" s="15"/>
      <c r="CY871" t="s">
        <v>1048</v>
      </c>
      <c r="CZ871" t="s">
        <v>1049</v>
      </c>
      <c r="DA871" s="19">
        <v>43864</v>
      </c>
      <c r="DB871" s="17">
        <v>8.5299999999999994</v>
      </c>
      <c r="DC871" s="17">
        <v>8.56</v>
      </c>
      <c r="DD871" s="17">
        <v>8.5</v>
      </c>
      <c r="DE871" s="17">
        <v>8.5</v>
      </c>
      <c r="DF871" s="14">
        <v>49244</v>
      </c>
      <c r="DG871" s="15" t="s">
        <v>1033</v>
      </c>
      <c r="DH871" s="7" t="s">
        <v>1072</v>
      </c>
      <c r="DI871" s="7" t="s">
        <v>1073</v>
      </c>
      <c r="DJ871" s="19">
        <v>43864</v>
      </c>
      <c r="DK871" s="17">
        <v>115.04</v>
      </c>
      <c r="DL871" s="17">
        <v>115.77</v>
      </c>
      <c r="DM871" s="17">
        <v>115</v>
      </c>
      <c r="DN871" s="17">
        <v>115.5</v>
      </c>
      <c r="DO871" s="14">
        <v>25976</v>
      </c>
      <c r="DQ871" s="6">
        <v>43864</v>
      </c>
      <c r="DR871" s="62">
        <v>9.2300000000000004E-3</v>
      </c>
    </row>
    <row r="872" spans="1:122" ht="15" hidden="1" x14ac:dyDescent="0.25">
      <c r="A872" s="17" t="s">
        <v>8</v>
      </c>
      <c r="B872" s="17" t="s">
        <v>9</v>
      </c>
      <c r="C872" s="26" t="s">
        <v>876</v>
      </c>
      <c r="D872" s="21">
        <v>55.1</v>
      </c>
      <c r="E872" s="21">
        <v>55.1</v>
      </c>
      <c r="F872" s="21">
        <v>54.87</v>
      </c>
      <c r="G872" s="21">
        <v>54.87</v>
      </c>
      <c r="H872" s="21">
        <v>892</v>
      </c>
      <c r="I872" s="15"/>
      <c r="J872" s="9" t="s">
        <v>1027</v>
      </c>
      <c r="K872" s="9" t="s">
        <v>1028</v>
      </c>
      <c r="L872" s="12" t="s">
        <v>876</v>
      </c>
      <c r="M872" s="10">
        <v>35.116999999999997</v>
      </c>
      <c r="N872" s="10">
        <v>35.206000000000003</v>
      </c>
      <c r="O872" s="10">
        <v>35.045999999999999</v>
      </c>
      <c r="P872" s="10">
        <v>35.082000000000001</v>
      </c>
      <c r="Q872" s="10">
        <v>8772557</v>
      </c>
      <c r="R872" s="10">
        <v>103345.77</v>
      </c>
      <c r="S872" s="10">
        <v>2945851394</v>
      </c>
      <c r="T872" s="15"/>
      <c r="U872" s="7" t="s">
        <v>1031</v>
      </c>
      <c r="V872" s="7" t="s">
        <v>1032</v>
      </c>
      <c r="W872" s="19">
        <v>43861</v>
      </c>
      <c r="X872" s="17">
        <v>10.49</v>
      </c>
      <c r="Y872" s="17">
        <v>10.5</v>
      </c>
      <c r="Z872" s="17">
        <v>10.4</v>
      </c>
      <c r="AA872" s="17">
        <v>10.42</v>
      </c>
      <c r="AB872" s="14">
        <v>211142</v>
      </c>
      <c r="AC872" s="15"/>
      <c r="AD872" s="7" t="s">
        <v>1034</v>
      </c>
      <c r="AE872" s="7" t="s">
        <v>1035</v>
      </c>
      <c r="AF872" s="19">
        <v>43861</v>
      </c>
      <c r="AG872" s="17">
        <v>11.49</v>
      </c>
      <c r="AH872" s="17">
        <v>11.54</v>
      </c>
      <c r="AI872" s="17">
        <v>11.32</v>
      </c>
      <c r="AJ872" s="17">
        <v>11.39</v>
      </c>
      <c r="AK872" s="14">
        <v>18080870</v>
      </c>
      <c r="AL872" s="23">
        <v>35069.410000000003</v>
      </c>
      <c r="AM872" s="14">
        <v>3078964918</v>
      </c>
      <c r="AN872" s="15"/>
      <c r="AO872" s="7" t="s">
        <v>1036</v>
      </c>
      <c r="AP872" s="7" t="s">
        <v>1037</v>
      </c>
      <c r="AQ872" s="19">
        <v>43861</v>
      </c>
      <c r="AR872" s="17">
        <v>0</v>
      </c>
      <c r="AS872" s="17">
        <v>0</v>
      </c>
      <c r="AT872" s="17">
        <v>0</v>
      </c>
      <c r="AU872" s="17">
        <v>4.7E-2</v>
      </c>
      <c r="AV872" s="17">
        <v>0</v>
      </c>
      <c r="AW872" s="17">
        <v>24.89</v>
      </c>
      <c r="AX872" s="14">
        <v>529532086</v>
      </c>
      <c r="AY872" s="15"/>
      <c r="AZ872" s="7" t="s">
        <v>1038</v>
      </c>
      <c r="BA872" s="7" t="s">
        <v>1039</v>
      </c>
      <c r="BB872" s="19">
        <v>43861</v>
      </c>
      <c r="BC872" s="17">
        <v>146</v>
      </c>
      <c r="BD872" s="17">
        <v>146.05000000000001</v>
      </c>
      <c r="BE872" s="17">
        <v>144.77000000000001</v>
      </c>
      <c r="BF872" s="17">
        <v>144.77000000000001</v>
      </c>
      <c r="BG872" s="14">
        <v>2035680</v>
      </c>
      <c r="BH872" s="23">
        <v>51303.79</v>
      </c>
      <c r="BI872" s="14">
        <v>354381396</v>
      </c>
      <c r="BJ872" s="15"/>
      <c r="BK872" t="s">
        <v>1040</v>
      </c>
      <c r="BL872" t="s">
        <v>1041</v>
      </c>
      <c r="BM872" s="19">
        <v>43861</v>
      </c>
      <c r="BN872" s="17">
        <v>23.27</v>
      </c>
      <c r="BO872" s="17">
        <v>23.33</v>
      </c>
      <c r="BP872" s="17">
        <v>23.25</v>
      </c>
      <c r="BQ872" s="17">
        <v>23.3</v>
      </c>
      <c r="BR872" s="14">
        <v>95552</v>
      </c>
      <c r="BS872" s="15"/>
      <c r="BT872" s="7" t="s">
        <v>1042</v>
      </c>
      <c r="BU872" s="7" t="s">
        <v>1043</v>
      </c>
      <c r="BV872" s="19">
        <v>43861</v>
      </c>
      <c r="BW872" s="17">
        <v>2.94</v>
      </c>
      <c r="BX872" s="17">
        <v>2.94</v>
      </c>
      <c r="BY872" s="17">
        <v>2.78</v>
      </c>
      <c r="BZ872" s="17">
        <v>2.8</v>
      </c>
      <c r="CA872" s="14">
        <v>3960194</v>
      </c>
      <c r="CB872" s="23">
        <v>1851.05</v>
      </c>
      <c r="CC872" s="14">
        <v>661088044</v>
      </c>
      <c r="CD872" s="15"/>
      <c r="CE872" t="s">
        <v>1044</v>
      </c>
      <c r="CF872" t="s">
        <v>1045</v>
      </c>
      <c r="CG872" s="19">
        <v>43861</v>
      </c>
      <c r="CH872" s="17">
        <v>59.35</v>
      </c>
      <c r="CI872" s="17">
        <v>59.88</v>
      </c>
      <c r="CJ872" s="17">
        <v>59.29</v>
      </c>
      <c r="CK872" s="17">
        <v>59.31</v>
      </c>
      <c r="CL872" s="14">
        <v>12418</v>
      </c>
      <c r="CM872" s="15" t="s">
        <v>1033</v>
      </c>
      <c r="CN872" s="7" t="s">
        <v>1046</v>
      </c>
      <c r="CO872" s="7" t="s">
        <v>1047</v>
      </c>
      <c r="CP872" s="19">
        <v>43861</v>
      </c>
      <c r="CQ872" s="17">
        <v>34.659999999999997</v>
      </c>
      <c r="CR872" s="17">
        <v>35</v>
      </c>
      <c r="CS872" s="17">
        <v>34.659999999999997</v>
      </c>
      <c r="CT872" s="17">
        <v>34.729999999999997</v>
      </c>
      <c r="CU872" s="14">
        <v>3765270</v>
      </c>
      <c r="CV872" s="23">
        <v>32725.62</v>
      </c>
      <c r="CW872" s="14">
        <v>942286900</v>
      </c>
      <c r="CX872" s="15"/>
      <c r="CY872" t="s">
        <v>1048</v>
      </c>
      <c r="CZ872" t="s">
        <v>1049</v>
      </c>
      <c r="DA872" s="19">
        <v>43861</v>
      </c>
      <c r="DB872" s="17">
        <v>8.6300000000000008</v>
      </c>
      <c r="DC872" s="17">
        <v>8.66</v>
      </c>
      <c r="DD872" s="17">
        <v>8.59</v>
      </c>
      <c r="DE872" s="17">
        <v>8.59</v>
      </c>
      <c r="DF872" s="14">
        <v>19148</v>
      </c>
      <c r="DG872" s="15" t="s">
        <v>1033</v>
      </c>
      <c r="DH872" s="7" t="s">
        <v>1072</v>
      </c>
      <c r="DI872" s="7" t="s">
        <v>1073</v>
      </c>
      <c r="DJ872" s="19">
        <v>43861</v>
      </c>
      <c r="DK872" s="17">
        <v>117.23</v>
      </c>
      <c r="DL872" s="17">
        <v>117.5</v>
      </c>
      <c r="DM872" s="17">
        <v>116.94</v>
      </c>
      <c r="DN872" s="17">
        <v>116.96</v>
      </c>
      <c r="DO872" s="14">
        <v>13848</v>
      </c>
      <c r="DQ872" s="6">
        <v>43861</v>
      </c>
      <c r="DR872" s="62">
        <v>9.58E-3</v>
      </c>
    </row>
    <row r="873" spans="1:122" ht="15" hidden="1" x14ac:dyDescent="0.25">
      <c r="A873" s="17" t="s">
        <v>8</v>
      </c>
      <c r="B873" s="17" t="s">
        <v>9</v>
      </c>
      <c r="C873" s="26" t="s">
        <v>877</v>
      </c>
      <c r="D873" s="21">
        <v>0</v>
      </c>
      <c r="E873" s="21">
        <v>0</v>
      </c>
      <c r="F873" s="21">
        <v>0</v>
      </c>
      <c r="G873" s="21">
        <v>54.69</v>
      </c>
      <c r="H873" s="21">
        <v>0</v>
      </c>
      <c r="I873" s="15"/>
      <c r="J873" s="9" t="s">
        <v>1027</v>
      </c>
      <c r="K873" s="9" t="s">
        <v>1028</v>
      </c>
      <c r="L873" s="12" t="s">
        <v>877</v>
      </c>
      <c r="M873" s="10">
        <v>35.027999999999999</v>
      </c>
      <c r="N873" s="10">
        <v>35.091000000000001</v>
      </c>
      <c r="O873" s="10">
        <v>34.662999999999997</v>
      </c>
      <c r="P873" s="10">
        <v>34.725999999999999</v>
      </c>
      <c r="Q873" s="10">
        <v>6021903</v>
      </c>
      <c r="R873" s="10">
        <v>102296.46</v>
      </c>
      <c r="S873" s="10">
        <v>2945851394</v>
      </c>
      <c r="T873" s="15"/>
      <c r="U873" s="7" t="s">
        <v>1031</v>
      </c>
      <c r="V873" s="7" t="s">
        <v>1032</v>
      </c>
      <c r="W873" s="19">
        <v>43860</v>
      </c>
      <c r="X873" s="17">
        <v>10.35</v>
      </c>
      <c r="Y873" s="17">
        <v>10.38</v>
      </c>
      <c r="Z873" s="17">
        <v>10.29</v>
      </c>
      <c r="AA873" s="17">
        <v>10.29</v>
      </c>
      <c r="AB873" s="14">
        <v>53113</v>
      </c>
      <c r="AC873" s="15"/>
      <c r="AD873" s="7" t="s">
        <v>1034</v>
      </c>
      <c r="AE873" s="7" t="s">
        <v>1035</v>
      </c>
      <c r="AF873" s="19">
        <v>43860</v>
      </c>
      <c r="AG873" s="17">
        <v>11.35</v>
      </c>
      <c r="AH873" s="17">
        <v>11.36</v>
      </c>
      <c r="AI873" s="17">
        <v>11.14</v>
      </c>
      <c r="AJ873" s="17">
        <v>11.29</v>
      </c>
      <c r="AK873" s="14">
        <v>13864269</v>
      </c>
      <c r="AL873" s="23">
        <v>34761.51</v>
      </c>
      <c r="AM873" s="14">
        <v>3078964918</v>
      </c>
      <c r="AN873" s="15"/>
      <c r="AO873" s="7" t="s">
        <v>1036</v>
      </c>
      <c r="AP873" s="7" t="s">
        <v>1037</v>
      </c>
      <c r="AQ873" s="19">
        <v>43860</v>
      </c>
      <c r="AR873" s="17">
        <v>0</v>
      </c>
      <c r="AS873" s="17">
        <v>0</v>
      </c>
      <c r="AT873" s="17">
        <v>0</v>
      </c>
      <c r="AU873" s="17">
        <v>4.7E-2</v>
      </c>
      <c r="AV873" s="17">
        <v>0</v>
      </c>
      <c r="AW873" s="17">
        <v>24.89</v>
      </c>
      <c r="AX873" s="14">
        <v>529532086</v>
      </c>
      <c r="AY873" s="15"/>
      <c r="AZ873" s="7" t="s">
        <v>1038</v>
      </c>
      <c r="BA873" s="7" t="s">
        <v>1039</v>
      </c>
      <c r="BB873" s="19">
        <v>43860</v>
      </c>
      <c r="BC873" s="17">
        <v>144.24</v>
      </c>
      <c r="BD873" s="17">
        <v>145.97</v>
      </c>
      <c r="BE873" s="17">
        <v>143.96</v>
      </c>
      <c r="BF873" s="17">
        <v>145.72</v>
      </c>
      <c r="BG873" s="14">
        <v>1055298</v>
      </c>
      <c r="BH873" s="23">
        <v>51640.46</v>
      </c>
      <c r="BI873" s="14">
        <v>354381396</v>
      </c>
      <c r="BJ873" s="15"/>
      <c r="BK873" t="s">
        <v>1040</v>
      </c>
      <c r="BL873" t="s">
        <v>1041</v>
      </c>
      <c r="BM873" s="19">
        <v>43860</v>
      </c>
      <c r="BN873" s="17">
        <v>22.9</v>
      </c>
      <c r="BO873" s="17">
        <v>22.94</v>
      </c>
      <c r="BP873" s="17">
        <v>22.75</v>
      </c>
      <c r="BQ873" s="17">
        <v>22.75</v>
      </c>
      <c r="BR873" s="14">
        <v>81207</v>
      </c>
      <c r="BS873" s="15"/>
      <c r="BT873" s="7" t="s">
        <v>1042</v>
      </c>
      <c r="BU873" s="7" t="s">
        <v>1043</v>
      </c>
      <c r="BV873" s="19">
        <v>43860</v>
      </c>
      <c r="BW873" s="17">
        <v>2.91</v>
      </c>
      <c r="BX873" s="17">
        <v>3</v>
      </c>
      <c r="BY873" s="17">
        <v>2.86</v>
      </c>
      <c r="BZ873" s="17">
        <v>2.95</v>
      </c>
      <c r="CA873" s="14">
        <v>4006190</v>
      </c>
      <c r="CB873" s="23">
        <v>1950.21</v>
      </c>
      <c r="CC873" s="14">
        <v>661088044</v>
      </c>
      <c r="CD873" s="15"/>
      <c r="CE873" t="s">
        <v>1044</v>
      </c>
      <c r="CF873" t="s">
        <v>1045</v>
      </c>
      <c r="CG873" s="19">
        <v>43860</v>
      </c>
      <c r="CH873" s="17">
        <v>59.29</v>
      </c>
      <c r="CI873" s="17">
        <v>59.29</v>
      </c>
      <c r="CJ873" s="17">
        <v>58.98</v>
      </c>
      <c r="CK873" s="17">
        <v>59.09</v>
      </c>
      <c r="CL873" s="14">
        <v>13969</v>
      </c>
      <c r="CM873" s="15" t="s">
        <v>1033</v>
      </c>
      <c r="CN873" s="7" t="s">
        <v>1046</v>
      </c>
      <c r="CO873" s="7" t="s">
        <v>1047</v>
      </c>
      <c r="CP873" s="19">
        <v>43860</v>
      </c>
      <c r="CQ873" s="17">
        <v>34.880000000000003</v>
      </c>
      <c r="CR873" s="17">
        <v>35.055</v>
      </c>
      <c r="CS873" s="17">
        <v>34.6</v>
      </c>
      <c r="CT873" s="17">
        <v>34.64</v>
      </c>
      <c r="CU873" s="14">
        <v>2151551</v>
      </c>
      <c r="CV873" s="23">
        <v>32640.82</v>
      </c>
      <c r="CW873" s="14">
        <v>942286900</v>
      </c>
      <c r="CX873" s="15"/>
      <c r="CY873" t="s">
        <v>1048</v>
      </c>
      <c r="CZ873" t="s">
        <v>1049</v>
      </c>
      <c r="DA873" s="19">
        <v>43860</v>
      </c>
      <c r="DB873" s="17">
        <v>8.64</v>
      </c>
      <c r="DC873" s="17">
        <v>8.64</v>
      </c>
      <c r="DD873" s="17">
        <v>8.6300000000000008</v>
      </c>
      <c r="DE873" s="17">
        <v>8.6300000000000008</v>
      </c>
      <c r="DF873" s="14">
        <v>49996</v>
      </c>
      <c r="DG873" s="15" t="s">
        <v>1033</v>
      </c>
      <c r="DH873" s="7" t="s">
        <v>1072</v>
      </c>
      <c r="DI873" s="7" t="s">
        <v>1073</v>
      </c>
      <c r="DJ873" s="19">
        <v>43860</v>
      </c>
      <c r="DK873" s="17">
        <v>117.34</v>
      </c>
      <c r="DL873" s="17">
        <v>117.34</v>
      </c>
      <c r="DM873" s="17">
        <v>116.58</v>
      </c>
      <c r="DN873" s="17">
        <v>116.77</v>
      </c>
      <c r="DO873" s="14">
        <v>12099</v>
      </c>
      <c r="DQ873" s="6">
        <v>43860</v>
      </c>
      <c r="DR873" s="62">
        <v>9.6299999999999997E-3</v>
      </c>
    </row>
    <row r="874" spans="1:122" ht="15" hidden="1" x14ac:dyDescent="0.25">
      <c r="A874" s="17" t="s">
        <v>8</v>
      </c>
      <c r="B874" s="17" t="s">
        <v>9</v>
      </c>
      <c r="C874" s="26" t="s">
        <v>878</v>
      </c>
      <c r="D874" s="21">
        <v>54.95</v>
      </c>
      <c r="E874" s="21">
        <v>54.95</v>
      </c>
      <c r="F874" s="21">
        <v>54.5</v>
      </c>
      <c r="G874" s="21">
        <v>54.69</v>
      </c>
      <c r="H874" s="21">
        <v>1439</v>
      </c>
      <c r="I874" s="15"/>
      <c r="J874" s="9" t="s">
        <v>1027</v>
      </c>
      <c r="K874" s="9" t="s">
        <v>1028</v>
      </c>
      <c r="L874" s="12" t="s">
        <v>878</v>
      </c>
      <c r="M874" s="10">
        <v>35.018999999999998</v>
      </c>
      <c r="N874" s="10">
        <v>35.170999999999999</v>
      </c>
      <c r="O874" s="10">
        <v>34.85</v>
      </c>
      <c r="P874" s="10">
        <v>35.027999999999999</v>
      </c>
      <c r="Q874" s="10">
        <v>5271138</v>
      </c>
      <c r="R874" s="10">
        <v>103188.17</v>
      </c>
      <c r="S874" s="10">
        <v>2945851394</v>
      </c>
      <c r="T874" s="15"/>
      <c r="U874" s="7" t="s">
        <v>1031</v>
      </c>
      <c r="V874" s="7" t="s">
        <v>1032</v>
      </c>
      <c r="W874" s="19">
        <v>43859</v>
      </c>
      <c r="X874" s="17">
        <v>10.3</v>
      </c>
      <c r="Y874" s="17">
        <v>10.39</v>
      </c>
      <c r="Z874" s="17">
        <v>10.29</v>
      </c>
      <c r="AA874" s="17">
        <v>10.35</v>
      </c>
      <c r="AB874" s="14">
        <v>75221</v>
      </c>
      <c r="AC874" s="15"/>
      <c r="AD874" s="7" t="s">
        <v>1034</v>
      </c>
      <c r="AE874" s="7" t="s">
        <v>1035</v>
      </c>
      <c r="AF874" s="19">
        <v>43859</v>
      </c>
      <c r="AG874" s="17">
        <v>11.66</v>
      </c>
      <c r="AH874" s="17">
        <v>11.725</v>
      </c>
      <c r="AI874" s="17">
        <v>11.42</v>
      </c>
      <c r="AJ874" s="17">
        <v>11.53</v>
      </c>
      <c r="AK874" s="14">
        <v>10913123</v>
      </c>
      <c r="AL874" s="23">
        <v>35500.47</v>
      </c>
      <c r="AM874" s="14">
        <v>3078964918</v>
      </c>
      <c r="AN874" s="15"/>
      <c r="AO874" s="7" t="s">
        <v>1036</v>
      </c>
      <c r="AP874" s="7" t="s">
        <v>1037</v>
      </c>
      <c r="AQ874" s="19">
        <v>43859</v>
      </c>
      <c r="AR874" s="17">
        <v>0</v>
      </c>
      <c r="AS874" s="17">
        <v>0</v>
      </c>
      <c r="AT874" s="17">
        <v>0</v>
      </c>
      <c r="AU874" s="17">
        <v>4.7E-2</v>
      </c>
      <c r="AV874" s="17">
        <v>0</v>
      </c>
      <c r="AW874" s="17">
        <v>24.89</v>
      </c>
      <c r="AX874" s="14">
        <v>529532086</v>
      </c>
      <c r="AY874" s="15"/>
      <c r="AZ874" s="7" t="s">
        <v>1038</v>
      </c>
      <c r="BA874" s="7" t="s">
        <v>1039</v>
      </c>
      <c r="BB874" s="19">
        <v>43859</v>
      </c>
      <c r="BC874" s="17">
        <v>143.55000000000001</v>
      </c>
      <c r="BD874" s="17">
        <v>144.62</v>
      </c>
      <c r="BE874" s="17">
        <v>143.16999999999999</v>
      </c>
      <c r="BF874" s="17">
        <v>144.6</v>
      </c>
      <c r="BG874" s="14">
        <v>751773</v>
      </c>
      <c r="BH874" s="23">
        <v>51243.55</v>
      </c>
      <c r="BI874" s="14">
        <v>354381396</v>
      </c>
      <c r="BJ874" s="15"/>
      <c r="BK874" t="s">
        <v>1040</v>
      </c>
      <c r="BL874" t="s">
        <v>1041</v>
      </c>
      <c r="BM874" s="19">
        <v>43859</v>
      </c>
      <c r="BN874" s="17">
        <v>22.87</v>
      </c>
      <c r="BO874" s="17">
        <v>22.9</v>
      </c>
      <c r="BP874" s="17">
        <v>22.76</v>
      </c>
      <c r="BQ874" s="17">
        <v>22.87</v>
      </c>
      <c r="BR874" s="14">
        <v>56385</v>
      </c>
      <c r="BS874" s="15"/>
      <c r="BT874" s="7" t="s">
        <v>1042</v>
      </c>
      <c r="BU874" s="7" t="s">
        <v>1043</v>
      </c>
      <c r="BV874" s="19">
        <v>43859</v>
      </c>
      <c r="BW874" s="17">
        <v>2.93</v>
      </c>
      <c r="BX874" s="17">
        <v>2.96</v>
      </c>
      <c r="BY874" s="17">
        <v>2.9</v>
      </c>
      <c r="BZ874" s="17">
        <v>2.93</v>
      </c>
      <c r="CA874" s="14">
        <v>3498138</v>
      </c>
      <c r="CB874" s="23">
        <v>1936.99</v>
      </c>
      <c r="CC874" s="14">
        <v>661088044</v>
      </c>
      <c r="CD874" s="15"/>
      <c r="CE874" t="s">
        <v>1044</v>
      </c>
      <c r="CF874" t="s">
        <v>1045</v>
      </c>
      <c r="CG874" s="19">
        <v>43859</v>
      </c>
      <c r="CH874" s="17">
        <v>59.23</v>
      </c>
      <c r="CI874" s="17">
        <v>59.39</v>
      </c>
      <c r="CJ874" s="17">
        <v>59.08</v>
      </c>
      <c r="CK874" s="17">
        <v>59.27</v>
      </c>
      <c r="CL874" s="14">
        <v>12748</v>
      </c>
      <c r="CM874" s="15" t="s">
        <v>1033</v>
      </c>
      <c r="CN874" s="7" t="s">
        <v>1046</v>
      </c>
      <c r="CO874" s="7" t="s">
        <v>1047</v>
      </c>
      <c r="CP874" s="19">
        <v>43859</v>
      </c>
      <c r="CQ874" s="17">
        <v>34.770000000000003</v>
      </c>
      <c r="CR874" s="17">
        <v>35.07</v>
      </c>
      <c r="CS874" s="17">
        <v>34.770000000000003</v>
      </c>
      <c r="CT874" s="17">
        <v>34.82</v>
      </c>
      <c r="CU874" s="14">
        <v>1809274</v>
      </c>
      <c r="CV874" s="23">
        <v>32810.43</v>
      </c>
      <c r="CW874" s="14">
        <v>942286900</v>
      </c>
      <c r="CX874" s="15"/>
      <c r="CY874" t="s">
        <v>1048</v>
      </c>
      <c r="CZ874" t="s">
        <v>1049</v>
      </c>
      <c r="DA874" s="19">
        <v>43859</v>
      </c>
      <c r="DB874" s="17">
        <v>8.6199999999999992</v>
      </c>
      <c r="DC874" s="17">
        <v>8.66</v>
      </c>
      <c r="DD874" s="17">
        <v>8.61</v>
      </c>
      <c r="DE874" s="17">
        <v>8.61</v>
      </c>
      <c r="DF874" s="14">
        <v>38295</v>
      </c>
      <c r="DG874" s="15" t="s">
        <v>1033</v>
      </c>
      <c r="DH874" s="7" t="s">
        <v>1072</v>
      </c>
      <c r="DI874" s="7" t="s">
        <v>1073</v>
      </c>
      <c r="DJ874" s="19">
        <v>43859</v>
      </c>
      <c r="DK874" s="17">
        <v>117.29</v>
      </c>
      <c r="DL874" s="17">
        <v>117.45</v>
      </c>
      <c r="DM874" s="17">
        <v>116.95</v>
      </c>
      <c r="DN874" s="17">
        <v>117.23</v>
      </c>
      <c r="DO874" s="14">
        <v>15084</v>
      </c>
      <c r="DQ874" s="6">
        <v>43859</v>
      </c>
      <c r="DR874" s="62">
        <v>1.0280000000000001E-2</v>
      </c>
    </row>
    <row r="875" spans="1:122" ht="15" hidden="1" x14ac:dyDescent="0.25">
      <c r="A875" s="17" t="s">
        <v>8</v>
      </c>
      <c r="B875" s="17" t="s">
        <v>9</v>
      </c>
      <c r="C875" s="26" t="s">
        <v>879</v>
      </c>
      <c r="D875" s="21">
        <v>54.95</v>
      </c>
      <c r="E875" s="21">
        <v>54.95</v>
      </c>
      <c r="F875" s="21">
        <v>54.2</v>
      </c>
      <c r="G875" s="21">
        <v>54.22</v>
      </c>
      <c r="H875" s="21">
        <v>2231</v>
      </c>
      <c r="I875" s="15"/>
      <c r="J875" s="9" t="s">
        <v>1027</v>
      </c>
      <c r="K875" s="9" t="s">
        <v>1028</v>
      </c>
      <c r="L875" s="12" t="s">
        <v>879</v>
      </c>
      <c r="M875" s="10">
        <v>34.555999999999997</v>
      </c>
      <c r="N875" s="10">
        <v>34.886000000000003</v>
      </c>
      <c r="O875" s="10">
        <v>34.546999999999997</v>
      </c>
      <c r="P875" s="10">
        <v>34.814999999999998</v>
      </c>
      <c r="Q875" s="10">
        <v>8348871</v>
      </c>
      <c r="R875" s="10">
        <v>102558.64</v>
      </c>
      <c r="S875" s="10">
        <v>2945851394</v>
      </c>
      <c r="T875" s="15"/>
      <c r="U875" s="7" t="s">
        <v>1031</v>
      </c>
      <c r="V875" s="7" t="s">
        <v>1032</v>
      </c>
      <c r="W875" s="19">
        <v>43858</v>
      </c>
      <c r="X875" s="17">
        <v>10.25</v>
      </c>
      <c r="Y875" s="17">
        <v>10.25</v>
      </c>
      <c r="Z875" s="17">
        <v>10.119999999999999</v>
      </c>
      <c r="AA875" s="17">
        <v>10.210000000000001</v>
      </c>
      <c r="AB875" s="14">
        <v>323900</v>
      </c>
      <c r="AC875" s="15"/>
      <c r="AD875" s="7" t="s">
        <v>1034</v>
      </c>
      <c r="AE875" s="7" t="s">
        <v>1035</v>
      </c>
      <c r="AF875" s="19">
        <v>43858</v>
      </c>
      <c r="AG875" s="17">
        <v>11.5</v>
      </c>
      <c r="AH875" s="17">
        <v>11.76</v>
      </c>
      <c r="AI875" s="17">
        <v>11.39</v>
      </c>
      <c r="AJ875" s="17">
        <v>11.57</v>
      </c>
      <c r="AK875" s="14">
        <v>20212308</v>
      </c>
      <c r="AL875" s="23">
        <v>35623.620000000003</v>
      </c>
      <c r="AM875" s="14">
        <v>3078964918</v>
      </c>
      <c r="AN875" s="15"/>
      <c r="AO875" s="7" t="s">
        <v>1036</v>
      </c>
      <c r="AP875" s="7" t="s">
        <v>1037</v>
      </c>
      <c r="AQ875" s="19">
        <v>43858</v>
      </c>
      <c r="AR875" s="17">
        <v>0</v>
      </c>
      <c r="AS875" s="17">
        <v>0</v>
      </c>
      <c r="AT875" s="17">
        <v>0</v>
      </c>
      <c r="AU875" s="17">
        <v>4.7E-2</v>
      </c>
      <c r="AV875" s="17">
        <v>0</v>
      </c>
      <c r="AW875" s="17">
        <v>24.89</v>
      </c>
      <c r="AX875" s="14">
        <v>529532086</v>
      </c>
      <c r="AY875" s="15"/>
      <c r="AZ875" s="7" t="s">
        <v>1038</v>
      </c>
      <c r="BA875" s="7" t="s">
        <v>1039</v>
      </c>
      <c r="BB875" s="19">
        <v>43858</v>
      </c>
      <c r="BC875" s="17">
        <v>142.9</v>
      </c>
      <c r="BD875" s="17">
        <v>143.46</v>
      </c>
      <c r="BE875" s="17">
        <v>141.97999999999999</v>
      </c>
      <c r="BF875" s="17">
        <v>143.01</v>
      </c>
      <c r="BG875" s="14">
        <v>898526</v>
      </c>
      <c r="BH875" s="23">
        <v>50680.08</v>
      </c>
      <c r="BI875" s="14">
        <v>354381396</v>
      </c>
      <c r="BJ875" s="15"/>
      <c r="BK875" t="s">
        <v>1040</v>
      </c>
      <c r="BL875" t="s">
        <v>1041</v>
      </c>
      <c r="BM875" s="19">
        <v>43858</v>
      </c>
      <c r="BN875" s="17">
        <v>22.47</v>
      </c>
      <c r="BO875" s="17">
        <v>22.59</v>
      </c>
      <c r="BP875" s="17">
        <v>22.44</v>
      </c>
      <c r="BQ875" s="17">
        <v>22.57</v>
      </c>
      <c r="BR875" s="14">
        <v>130390</v>
      </c>
      <c r="BS875" s="15"/>
      <c r="BT875" s="7" t="s">
        <v>1042</v>
      </c>
      <c r="BU875" s="7" t="s">
        <v>1043</v>
      </c>
      <c r="BV875" s="19">
        <v>43858</v>
      </c>
      <c r="BW875" s="17">
        <v>2.7</v>
      </c>
      <c r="BX875" s="17">
        <v>2.92</v>
      </c>
      <c r="BY875" s="17">
        <v>2.6</v>
      </c>
      <c r="BZ875" s="17">
        <v>2.9</v>
      </c>
      <c r="CA875" s="14">
        <v>4134322</v>
      </c>
      <c r="CB875" s="23">
        <v>1917.16</v>
      </c>
      <c r="CC875" s="14">
        <v>661088044</v>
      </c>
      <c r="CD875" s="15"/>
      <c r="CE875" t="s">
        <v>1044</v>
      </c>
      <c r="CF875" t="s">
        <v>1045</v>
      </c>
      <c r="CG875" s="19">
        <v>43858</v>
      </c>
      <c r="CH875" s="17">
        <v>59</v>
      </c>
      <c r="CI875" s="17">
        <v>59</v>
      </c>
      <c r="CJ875" s="17">
        <v>58.66</v>
      </c>
      <c r="CK875" s="17">
        <v>58.94</v>
      </c>
      <c r="CL875" s="14">
        <v>66325</v>
      </c>
      <c r="CM875" s="15" t="s">
        <v>1033</v>
      </c>
      <c r="CN875" s="7" t="s">
        <v>1046</v>
      </c>
      <c r="CO875" s="7" t="s">
        <v>1047</v>
      </c>
      <c r="CP875" s="19">
        <v>43858</v>
      </c>
      <c r="CQ875" s="17">
        <v>34.5</v>
      </c>
      <c r="CR875" s="17">
        <v>34.57</v>
      </c>
      <c r="CS875" s="17">
        <v>34.1</v>
      </c>
      <c r="CT875" s="17">
        <v>34.549999999999997</v>
      </c>
      <c r="CU875" s="14">
        <v>2930786</v>
      </c>
      <c r="CV875" s="23">
        <v>32556.01</v>
      </c>
      <c r="CW875" s="14">
        <v>942286900</v>
      </c>
      <c r="CX875" s="15"/>
      <c r="CY875" t="s">
        <v>1048</v>
      </c>
      <c r="CZ875" t="s">
        <v>1049</v>
      </c>
      <c r="DA875" s="19">
        <v>43858</v>
      </c>
      <c r="DB875" s="17">
        <v>8.69</v>
      </c>
      <c r="DC875" s="17">
        <v>8.69</v>
      </c>
      <c r="DD875" s="17">
        <v>8.59</v>
      </c>
      <c r="DE875" s="17">
        <v>8.59</v>
      </c>
      <c r="DF875" s="14">
        <v>21158</v>
      </c>
      <c r="DG875" s="15" t="s">
        <v>1033</v>
      </c>
      <c r="DH875" s="7" t="s">
        <v>1072</v>
      </c>
      <c r="DI875" s="7" t="s">
        <v>1073</v>
      </c>
      <c r="DJ875" s="19">
        <v>43858</v>
      </c>
      <c r="DK875" s="17">
        <v>116.05</v>
      </c>
      <c r="DL875" s="17">
        <v>116.69</v>
      </c>
      <c r="DM875" s="17">
        <v>115.93</v>
      </c>
      <c r="DN875" s="17">
        <v>116.56</v>
      </c>
      <c r="DO875" s="14">
        <v>44387</v>
      </c>
      <c r="DQ875" s="6">
        <v>43858</v>
      </c>
      <c r="DR875" s="62">
        <v>9.5199999999999989E-3</v>
      </c>
    </row>
    <row r="876" spans="1:122" ht="15" hidden="1" x14ac:dyDescent="0.25">
      <c r="A876" s="17" t="s">
        <v>8</v>
      </c>
      <c r="B876" s="17" t="s">
        <v>9</v>
      </c>
      <c r="C876" s="26" t="s">
        <v>880</v>
      </c>
      <c r="D876" s="21">
        <v>0</v>
      </c>
      <c r="E876" s="21">
        <v>0</v>
      </c>
      <c r="F876" s="21">
        <v>0</v>
      </c>
      <c r="G876" s="21">
        <v>55.17</v>
      </c>
      <c r="H876" s="21">
        <v>0</v>
      </c>
      <c r="I876" s="15"/>
      <c r="J876" s="9" t="s">
        <v>1027</v>
      </c>
      <c r="K876" s="9" t="s">
        <v>1028</v>
      </c>
      <c r="L876" s="12" t="s">
        <v>880</v>
      </c>
      <c r="M876" s="10">
        <v>36.195</v>
      </c>
      <c r="N876" s="10">
        <v>36.265999999999998</v>
      </c>
      <c r="O876" s="10">
        <v>35.896999999999998</v>
      </c>
      <c r="P876" s="10">
        <v>36.017000000000003</v>
      </c>
      <c r="Q876" s="10">
        <v>6425203</v>
      </c>
      <c r="R876" s="10">
        <v>106099.85</v>
      </c>
      <c r="S876" s="10">
        <v>2945851394</v>
      </c>
      <c r="T876" s="15"/>
      <c r="U876" s="7" t="s">
        <v>1031</v>
      </c>
      <c r="V876" s="7" t="s">
        <v>1032</v>
      </c>
      <c r="W876" s="19">
        <v>43854</v>
      </c>
      <c r="X876" s="17">
        <v>10.35</v>
      </c>
      <c r="Y876" s="17">
        <v>10.39</v>
      </c>
      <c r="Z876" s="17">
        <v>10.34</v>
      </c>
      <c r="AA876" s="17">
        <v>10.34</v>
      </c>
      <c r="AB876" s="14">
        <v>348848</v>
      </c>
      <c r="AC876" s="15"/>
      <c r="AD876" s="7" t="s">
        <v>1034</v>
      </c>
      <c r="AE876" s="7" t="s">
        <v>1035</v>
      </c>
      <c r="AF876" s="19">
        <v>43854</v>
      </c>
      <c r="AG876" s="17">
        <v>12.45</v>
      </c>
      <c r="AH876" s="17">
        <v>12.62</v>
      </c>
      <c r="AI876" s="17">
        <v>12.33</v>
      </c>
      <c r="AJ876" s="17">
        <v>12.48</v>
      </c>
      <c r="AK876" s="14">
        <v>14413711</v>
      </c>
      <c r="AL876" s="23">
        <v>38425.480000000003</v>
      </c>
      <c r="AM876" s="14">
        <v>3078964918</v>
      </c>
      <c r="AN876" s="15"/>
      <c r="AO876" s="7" t="s">
        <v>1036</v>
      </c>
      <c r="AP876" s="7" t="s">
        <v>1037</v>
      </c>
      <c r="AQ876" s="19">
        <v>43854</v>
      </c>
      <c r="AR876" s="17">
        <v>0</v>
      </c>
      <c r="AS876" s="17">
        <v>0</v>
      </c>
      <c r="AT876" s="17">
        <v>0</v>
      </c>
      <c r="AU876" s="17">
        <v>4.7E-2</v>
      </c>
      <c r="AV876" s="17">
        <v>0</v>
      </c>
      <c r="AW876" s="17">
        <v>24.89</v>
      </c>
      <c r="AX876" s="14">
        <v>529532086</v>
      </c>
      <c r="AY876" s="15"/>
      <c r="AZ876" s="7" t="s">
        <v>1038</v>
      </c>
      <c r="BA876" s="7" t="s">
        <v>1039</v>
      </c>
      <c r="BB876" s="19">
        <v>43854</v>
      </c>
      <c r="BC876" s="17">
        <v>146.49</v>
      </c>
      <c r="BD876" s="17">
        <v>146.84</v>
      </c>
      <c r="BE876" s="17">
        <v>145.82</v>
      </c>
      <c r="BF876" s="17">
        <v>145.86000000000001</v>
      </c>
      <c r="BG876" s="14">
        <v>576151</v>
      </c>
      <c r="BH876" s="23">
        <v>51690.07</v>
      </c>
      <c r="BI876" s="14">
        <v>354381396</v>
      </c>
      <c r="BJ876" s="15"/>
      <c r="BK876" t="s">
        <v>1040</v>
      </c>
      <c r="BL876" t="s">
        <v>1041</v>
      </c>
      <c r="BM876" s="19">
        <v>43854</v>
      </c>
      <c r="BN876" s="17">
        <v>22.89</v>
      </c>
      <c r="BO876" s="17">
        <v>22.95</v>
      </c>
      <c r="BP876" s="17">
        <v>22.89</v>
      </c>
      <c r="BQ876" s="17">
        <v>22.93</v>
      </c>
      <c r="BR876" s="14">
        <v>55963</v>
      </c>
      <c r="BS876" s="15"/>
      <c r="BT876" s="7" t="s">
        <v>1042</v>
      </c>
      <c r="BU876" s="7" t="s">
        <v>1043</v>
      </c>
      <c r="BV876" s="19">
        <v>43854</v>
      </c>
      <c r="BW876" s="17">
        <v>2.84</v>
      </c>
      <c r="BX876" s="17">
        <v>2.93</v>
      </c>
      <c r="BY876" s="17">
        <v>2.79</v>
      </c>
      <c r="BZ876" s="17">
        <v>2.83</v>
      </c>
      <c r="CA876" s="14">
        <v>3840078</v>
      </c>
      <c r="CB876" s="23">
        <v>1870.88</v>
      </c>
      <c r="CC876" s="14">
        <v>661088044</v>
      </c>
      <c r="CD876" s="15"/>
      <c r="CE876" t="s">
        <v>1044</v>
      </c>
      <c r="CF876" t="s">
        <v>1045</v>
      </c>
      <c r="CG876" s="19">
        <v>43854</v>
      </c>
      <c r="CH876" s="17">
        <v>59.61</v>
      </c>
      <c r="CI876" s="17">
        <v>59.83</v>
      </c>
      <c r="CJ876" s="17">
        <v>59.55</v>
      </c>
      <c r="CK876" s="17">
        <v>59.6</v>
      </c>
      <c r="CL876" s="14">
        <v>15811</v>
      </c>
      <c r="CM876" s="15" t="s">
        <v>1033</v>
      </c>
      <c r="CN876" s="7" t="s">
        <v>1046</v>
      </c>
      <c r="CO876" s="7" t="s">
        <v>1047</v>
      </c>
      <c r="CP876" s="19">
        <v>43854</v>
      </c>
      <c r="CQ876" s="17">
        <v>35.19</v>
      </c>
      <c r="CR876" s="17">
        <v>35.549999999999997</v>
      </c>
      <c r="CS876" s="17">
        <v>35.119999999999997</v>
      </c>
      <c r="CT876" s="17">
        <v>35.39</v>
      </c>
      <c r="CU876" s="14">
        <v>1639027</v>
      </c>
      <c r="CV876" s="23">
        <v>33347.53</v>
      </c>
      <c r="CW876" s="14">
        <v>942286900</v>
      </c>
      <c r="CX876" s="15"/>
      <c r="CY876" t="s">
        <v>1048</v>
      </c>
      <c r="CZ876" t="s">
        <v>1049</v>
      </c>
      <c r="DA876" s="19">
        <v>43854</v>
      </c>
      <c r="DB876" s="17">
        <v>8.68</v>
      </c>
      <c r="DC876" s="17">
        <v>8.7100000000000009</v>
      </c>
      <c r="DD876" s="17">
        <v>8.68</v>
      </c>
      <c r="DE876" s="17">
        <v>8.69</v>
      </c>
      <c r="DF876" s="14">
        <v>35157</v>
      </c>
      <c r="DG876" s="15" t="s">
        <v>1033</v>
      </c>
      <c r="DH876" s="7" t="s">
        <v>1072</v>
      </c>
      <c r="DI876" s="7" t="s">
        <v>1073</v>
      </c>
      <c r="DJ876" s="19">
        <v>43854</v>
      </c>
      <c r="DK876" s="17">
        <v>118.33</v>
      </c>
      <c r="DL876" s="17">
        <v>118.66</v>
      </c>
      <c r="DM876" s="17">
        <v>118.18</v>
      </c>
      <c r="DN876" s="17">
        <v>118.18</v>
      </c>
      <c r="DO876" s="14">
        <v>8234</v>
      </c>
      <c r="DQ876" s="6">
        <v>43854</v>
      </c>
      <c r="DR876" s="62">
        <v>1.077E-2</v>
      </c>
    </row>
    <row r="877" spans="1:122" ht="15" hidden="1" x14ac:dyDescent="0.25">
      <c r="A877" s="17" t="s">
        <v>8</v>
      </c>
      <c r="B877" s="17" t="s">
        <v>9</v>
      </c>
      <c r="C877" s="26" t="s">
        <v>881</v>
      </c>
      <c r="D877" s="21">
        <v>55.64</v>
      </c>
      <c r="E877" s="21">
        <v>55.64</v>
      </c>
      <c r="F877" s="21">
        <v>55.17</v>
      </c>
      <c r="G877" s="21">
        <v>55.17</v>
      </c>
      <c r="H877" s="21">
        <v>2422</v>
      </c>
      <c r="I877" s="15"/>
      <c r="J877" s="9" t="s">
        <v>1027</v>
      </c>
      <c r="K877" s="9" t="s">
        <v>1028</v>
      </c>
      <c r="L877" s="12" t="s">
        <v>881</v>
      </c>
      <c r="M877" s="10">
        <v>36.799999999999997</v>
      </c>
      <c r="N877" s="10">
        <v>36.808999999999997</v>
      </c>
      <c r="O877" s="10">
        <v>36.408000000000001</v>
      </c>
      <c r="P877" s="10">
        <v>36.578000000000003</v>
      </c>
      <c r="Q877" s="10">
        <v>5206198</v>
      </c>
      <c r="R877" s="10">
        <v>107752.17</v>
      </c>
      <c r="S877" s="10">
        <v>2945851394</v>
      </c>
      <c r="T877" s="15"/>
      <c r="U877" s="7" t="s">
        <v>1031</v>
      </c>
      <c r="V877" s="7" t="s">
        <v>1032</v>
      </c>
      <c r="W877" s="19">
        <v>43853</v>
      </c>
      <c r="X877" s="17">
        <v>10.34</v>
      </c>
      <c r="Y877" s="17">
        <v>10.35</v>
      </c>
      <c r="Z877" s="17">
        <v>10.28</v>
      </c>
      <c r="AA877" s="17">
        <v>10.29</v>
      </c>
      <c r="AB877" s="14">
        <v>123973</v>
      </c>
      <c r="AC877" s="15"/>
      <c r="AD877" s="7" t="s">
        <v>1034</v>
      </c>
      <c r="AE877" s="7" t="s">
        <v>1035</v>
      </c>
      <c r="AF877" s="19">
        <v>43853</v>
      </c>
      <c r="AG877" s="17">
        <v>12.86</v>
      </c>
      <c r="AH877" s="17">
        <v>12.87</v>
      </c>
      <c r="AI877" s="17">
        <v>12.44</v>
      </c>
      <c r="AJ877" s="17">
        <v>12.53</v>
      </c>
      <c r="AK877" s="14">
        <v>12660216</v>
      </c>
      <c r="AL877" s="23">
        <v>38579.43</v>
      </c>
      <c r="AM877" s="14">
        <v>3078964918</v>
      </c>
      <c r="AN877" s="15"/>
      <c r="AO877" s="7" t="s">
        <v>1036</v>
      </c>
      <c r="AP877" s="7" t="s">
        <v>1037</v>
      </c>
      <c r="AQ877" s="19">
        <v>43853</v>
      </c>
      <c r="AR877" s="17">
        <v>0</v>
      </c>
      <c r="AS877" s="17">
        <v>0</v>
      </c>
      <c r="AT877" s="17">
        <v>0</v>
      </c>
      <c r="AU877" s="17">
        <v>4.7E-2</v>
      </c>
      <c r="AV877" s="17">
        <v>0</v>
      </c>
      <c r="AW877" s="17">
        <v>24.89</v>
      </c>
      <c r="AX877" s="14">
        <v>529532086</v>
      </c>
      <c r="AY877" s="15"/>
      <c r="AZ877" s="7" t="s">
        <v>1038</v>
      </c>
      <c r="BA877" s="7" t="s">
        <v>1039</v>
      </c>
      <c r="BB877" s="19">
        <v>43853</v>
      </c>
      <c r="BC877" s="17">
        <v>146.1</v>
      </c>
      <c r="BD877" s="17">
        <v>146.18</v>
      </c>
      <c r="BE877" s="17">
        <v>145</v>
      </c>
      <c r="BF877" s="17">
        <v>145</v>
      </c>
      <c r="BG877" s="14">
        <v>742111</v>
      </c>
      <c r="BH877" s="23">
        <v>51385.3</v>
      </c>
      <c r="BI877" s="14">
        <v>354381396</v>
      </c>
      <c r="BJ877" s="15"/>
      <c r="BK877" t="s">
        <v>1040</v>
      </c>
      <c r="BL877" t="s">
        <v>1041</v>
      </c>
      <c r="BM877" s="19">
        <v>43853</v>
      </c>
      <c r="BN877" s="17">
        <v>22.97</v>
      </c>
      <c r="BO877" s="17">
        <v>22.97</v>
      </c>
      <c r="BP877" s="17">
        <v>22.62</v>
      </c>
      <c r="BQ877" s="17">
        <v>22.67</v>
      </c>
      <c r="BR877" s="14">
        <v>69998</v>
      </c>
      <c r="BS877" s="15"/>
      <c r="BT877" s="7" t="s">
        <v>1042</v>
      </c>
      <c r="BU877" s="7" t="s">
        <v>1043</v>
      </c>
      <c r="BV877" s="19">
        <v>43853</v>
      </c>
      <c r="BW877" s="17">
        <v>2.83</v>
      </c>
      <c r="BX877" s="17">
        <v>2.855</v>
      </c>
      <c r="BY877" s="17">
        <v>2.7</v>
      </c>
      <c r="BZ877" s="17">
        <v>2.83</v>
      </c>
      <c r="CA877" s="14">
        <v>5167786</v>
      </c>
      <c r="CB877" s="23">
        <v>1870.88</v>
      </c>
      <c r="CC877" s="14">
        <v>661088044</v>
      </c>
      <c r="CD877" s="15"/>
      <c r="CE877" t="s">
        <v>1044</v>
      </c>
      <c r="CF877" t="s">
        <v>1045</v>
      </c>
      <c r="CG877" s="19">
        <v>43853</v>
      </c>
      <c r="CH877" s="17">
        <v>59.81</v>
      </c>
      <c r="CI877" s="17">
        <v>59.81</v>
      </c>
      <c r="CJ877" s="17">
        <v>59.38</v>
      </c>
      <c r="CK877" s="17">
        <v>59.47</v>
      </c>
      <c r="CL877" s="14">
        <v>25348</v>
      </c>
      <c r="CM877" s="15" t="s">
        <v>1033</v>
      </c>
      <c r="CN877" s="7" t="s">
        <v>1046</v>
      </c>
      <c r="CO877" s="7" t="s">
        <v>1047</v>
      </c>
      <c r="CP877" s="19">
        <v>43853</v>
      </c>
      <c r="CQ877" s="17">
        <v>35.700000000000003</v>
      </c>
      <c r="CR877" s="17">
        <v>35.700000000000003</v>
      </c>
      <c r="CS877" s="17">
        <v>35.090000000000003</v>
      </c>
      <c r="CT877" s="17">
        <v>35.25</v>
      </c>
      <c r="CU877" s="14">
        <v>2545037</v>
      </c>
      <c r="CV877" s="23">
        <v>33215.61</v>
      </c>
      <c r="CW877" s="14">
        <v>942286900</v>
      </c>
      <c r="CX877" s="15"/>
      <c r="CY877" t="s">
        <v>1048</v>
      </c>
      <c r="CZ877" t="s">
        <v>1049</v>
      </c>
      <c r="DA877" s="19">
        <v>43853</v>
      </c>
      <c r="DB877" s="17">
        <v>8.7200000000000006</v>
      </c>
      <c r="DC877" s="17">
        <v>8.7200000000000006</v>
      </c>
      <c r="DD877" s="17">
        <v>8.56</v>
      </c>
      <c r="DE877" s="17">
        <v>8.56</v>
      </c>
      <c r="DF877" s="14">
        <v>67720</v>
      </c>
      <c r="DG877" s="15" t="s">
        <v>1033</v>
      </c>
      <c r="DH877" s="7" t="s">
        <v>1072</v>
      </c>
      <c r="DI877" s="7" t="s">
        <v>1073</v>
      </c>
      <c r="DJ877" s="19">
        <v>43853</v>
      </c>
      <c r="DK877" s="17">
        <v>118.81</v>
      </c>
      <c r="DL877" s="17">
        <v>118.81</v>
      </c>
      <c r="DM877" s="17">
        <v>117.78</v>
      </c>
      <c r="DN877" s="17">
        <v>118.08</v>
      </c>
      <c r="DO877" s="14">
        <v>19093</v>
      </c>
      <c r="DQ877" s="6">
        <v>43853</v>
      </c>
      <c r="DR877" s="62">
        <v>1.119E-2</v>
      </c>
    </row>
    <row r="878" spans="1:122" ht="15" hidden="1" x14ac:dyDescent="0.25">
      <c r="A878" s="17" t="s">
        <v>8</v>
      </c>
      <c r="B878" s="17" t="s">
        <v>9</v>
      </c>
      <c r="C878" s="26" t="s">
        <v>882</v>
      </c>
      <c r="D878" s="21">
        <v>55.5</v>
      </c>
      <c r="E878" s="21">
        <v>55.62</v>
      </c>
      <c r="F878" s="21">
        <v>55.3</v>
      </c>
      <c r="G878" s="21">
        <v>55.62</v>
      </c>
      <c r="H878" s="21">
        <v>1603</v>
      </c>
      <c r="I878" s="15"/>
      <c r="J878" s="9" t="s">
        <v>1027</v>
      </c>
      <c r="K878" s="9" t="s">
        <v>1028</v>
      </c>
      <c r="L878" s="12" t="s">
        <v>882</v>
      </c>
      <c r="M878" s="10">
        <v>36.354999999999997</v>
      </c>
      <c r="N878" s="10">
        <v>36.924999999999997</v>
      </c>
      <c r="O878" s="10">
        <v>36.292999999999999</v>
      </c>
      <c r="P878" s="10">
        <v>36.692999999999998</v>
      </c>
      <c r="Q878" s="10">
        <v>9999136</v>
      </c>
      <c r="R878" s="10">
        <v>108093.3</v>
      </c>
      <c r="S878" s="10">
        <v>2945851394</v>
      </c>
      <c r="T878" s="15"/>
      <c r="U878" s="7" t="s">
        <v>1031</v>
      </c>
      <c r="V878" s="7" t="s">
        <v>1032</v>
      </c>
      <c r="W878" s="19">
        <v>43852</v>
      </c>
      <c r="X878" s="17">
        <v>10.35</v>
      </c>
      <c r="Y878" s="17">
        <v>10.4</v>
      </c>
      <c r="Z878" s="17">
        <v>10.3</v>
      </c>
      <c r="AA878" s="17">
        <v>10.37</v>
      </c>
      <c r="AB878" s="14">
        <v>72975</v>
      </c>
      <c r="AC878" s="15"/>
      <c r="AD878" s="7" t="s">
        <v>1034</v>
      </c>
      <c r="AE878" s="7" t="s">
        <v>1035</v>
      </c>
      <c r="AF878" s="19">
        <v>43852</v>
      </c>
      <c r="AG878" s="17">
        <v>12.12</v>
      </c>
      <c r="AH878" s="17">
        <v>12.81</v>
      </c>
      <c r="AI878" s="17">
        <v>12.11</v>
      </c>
      <c r="AJ878" s="17">
        <v>12.69</v>
      </c>
      <c r="AK878" s="14">
        <v>21508010</v>
      </c>
      <c r="AL878" s="23">
        <v>39072.06</v>
      </c>
      <c r="AM878" s="14">
        <v>3078964918</v>
      </c>
      <c r="AN878" s="15"/>
      <c r="AO878" s="7" t="s">
        <v>1036</v>
      </c>
      <c r="AP878" s="7" t="s">
        <v>1037</v>
      </c>
      <c r="AQ878" s="19">
        <v>43852</v>
      </c>
      <c r="AR878" s="17">
        <v>0</v>
      </c>
      <c r="AS878" s="17">
        <v>0</v>
      </c>
      <c r="AT878" s="17">
        <v>0</v>
      </c>
      <c r="AU878" s="17">
        <v>4.7E-2</v>
      </c>
      <c r="AV878" s="17">
        <v>0</v>
      </c>
      <c r="AW878" s="17">
        <v>24.89</v>
      </c>
      <c r="AX878" s="14">
        <v>529532086</v>
      </c>
      <c r="AY878" s="15"/>
      <c r="AZ878" s="7" t="s">
        <v>1038</v>
      </c>
      <c r="BA878" s="7" t="s">
        <v>1039</v>
      </c>
      <c r="BB878" s="19">
        <v>43852</v>
      </c>
      <c r="BC878" s="17">
        <v>143.6</v>
      </c>
      <c r="BD878" s="17">
        <v>146.63999999999999</v>
      </c>
      <c r="BE878" s="17">
        <v>143.51</v>
      </c>
      <c r="BF878" s="17">
        <v>145.86000000000001</v>
      </c>
      <c r="BG878" s="14">
        <v>615007</v>
      </c>
      <c r="BH878" s="23">
        <v>51690.07</v>
      </c>
      <c r="BI878" s="14">
        <v>354381396</v>
      </c>
      <c r="BJ878" s="15"/>
      <c r="BK878" t="s">
        <v>1040</v>
      </c>
      <c r="BL878" t="s">
        <v>1041</v>
      </c>
      <c r="BM878" s="19">
        <v>43852</v>
      </c>
      <c r="BN878" s="17">
        <v>22.71</v>
      </c>
      <c r="BO878" s="17">
        <v>22.87</v>
      </c>
      <c r="BP878" s="17">
        <v>22.69</v>
      </c>
      <c r="BQ878" s="17">
        <v>22.86</v>
      </c>
      <c r="BR878" s="14">
        <v>62876</v>
      </c>
      <c r="BS878" s="15"/>
      <c r="BT878" s="7" t="s">
        <v>1042</v>
      </c>
      <c r="BU878" s="7" t="s">
        <v>1043</v>
      </c>
      <c r="BV878" s="19">
        <v>43852</v>
      </c>
      <c r="BW878" s="17">
        <v>2.5499999999999998</v>
      </c>
      <c r="BX878" s="17">
        <v>2.87</v>
      </c>
      <c r="BY878" s="17">
        <v>2.5099999999999998</v>
      </c>
      <c r="BZ878" s="17">
        <v>2.83</v>
      </c>
      <c r="CA878" s="14">
        <v>8785749</v>
      </c>
      <c r="CB878" s="23">
        <v>1870.88</v>
      </c>
      <c r="CC878" s="14">
        <v>661088044</v>
      </c>
      <c r="CD878" s="15"/>
      <c r="CE878" t="s">
        <v>1044</v>
      </c>
      <c r="CF878" t="s">
        <v>1045</v>
      </c>
      <c r="CG878" s="19">
        <v>43852</v>
      </c>
      <c r="CH878" s="17">
        <v>59.62</v>
      </c>
      <c r="CI878" s="17">
        <v>59.88</v>
      </c>
      <c r="CJ878" s="17">
        <v>59.55</v>
      </c>
      <c r="CK878" s="17">
        <v>59.88</v>
      </c>
      <c r="CL878" s="14">
        <v>12679</v>
      </c>
      <c r="CM878" s="15" t="s">
        <v>1033</v>
      </c>
      <c r="CN878" s="7" t="s">
        <v>1046</v>
      </c>
      <c r="CO878" s="7" t="s">
        <v>1047</v>
      </c>
      <c r="CP878" s="19">
        <v>43852</v>
      </c>
      <c r="CQ878" s="17">
        <v>35.340000000000003</v>
      </c>
      <c r="CR878" s="17">
        <v>35.94</v>
      </c>
      <c r="CS878" s="17">
        <v>35.26</v>
      </c>
      <c r="CT878" s="17">
        <v>35.83</v>
      </c>
      <c r="CU878" s="14">
        <v>2024560</v>
      </c>
      <c r="CV878" s="23">
        <v>33762.14</v>
      </c>
      <c r="CW878" s="14">
        <v>942286900</v>
      </c>
      <c r="CX878" s="15"/>
      <c r="CY878" t="s">
        <v>1048</v>
      </c>
      <c r="CZ878" t="s">
        <v>1049</v>
      </c>
      <c r="DA878" s="19">
        <v>43852</v>
      </c>
      <c r="DB878" s="17">
        <v>8.65</v>
      </c>
      <c r="DC878" s="17">
        <v>8.7200000000000006</v>
      </c>
      <c r="DD878" s="17">
        <v>8.65</v>
      </c>
      <c r="DE878" s="17">
        <v>8.7200000000000006</v>
      </c>
      <c r="DF878" s="14">
        <v>54626</v>
      </c>
      <c r="DG878" s="15" t="s">
        <v>1033</v>
      </c>
      <c r="DH878" s="7" t="s">
        <v>1072</v>
      </c>
      <c r="DI878" s="7" t="s">
        <v>1073</v>
      </c>
      <c r="DJ878" s="19">
        <v>43852</v>
      </c>
      <c r="DK878" s="17">
        <v>117.92</v>
      </c>
      <c r="DL878" s="17">
        <v>119.09</v>
      </c>
      <c r="DM878" s="17">
        <v>117.8</v>
      </c>
      <c r="DN878" s="17">
        <v>118.9</v>
      </c>
      <c r="DO878" s="14">
        <v>209596</v>
      </c>
      <c r="DQ878" s="6">
        <v>43852</v>
      </c>
      <c r="DR878" s="62">
        <v>1.1180000000000001E-2</v>
      </c>
    </row>
    <row r="879" spans="1:122" ht="15" hidden="1" x14ac:dyDescent="0.25">
      <c r="A879" s="17" t="s">
        <v>8</v>
      </c>
      <c r="B879" s="17" t="s">
        <v>9</v>
      </c>
      <c r="C879" s="26" t="s">
        <v>883</v>
      </c>
      <c r="D879" s="21">
        <v>55.25</v>
      </c>
      <c r="E879" s="21">
        <v>55.56</v>
      </c>
      <c r="F879" s="21">
        <v>54.89</v>
      </c>
      <c r="G879" s="21">
        <v>54.89</v>
      </c>
      <c r="H879" s="21">
        <v>1457</v>
      </c>
      <c r="I879" s="15"/>
      <c r="J879" s="9" t="s">
        <v>1027</v>
      </c>
      <c r="K879" s="9" t="s">
        <v>1028</v>
      </c>
      <c r="L879" s="12" t="s">
        <v>883</v>
      </c>
      <c r="M879" s="10">
        <v>36.435000000000002</v>
      </c>
      <c r="N879" s="10">
        <v>36.701999999999998</v>
      </c>
      <c r="O879" s="10">
        <v>36.354999999999997</v>
      </c>
      <c r="P879" s="10">
        <v>36.683999999999997</v>
      </c>
      <c r="Q879" s="10">
        <v>5047330</v>
      </c>
      <c r="R879" s="10">
        <v>108067.09</v>
      </c>
      <c r="S879" s="10">
        <v>2945851394</v>
      </c>
      <c r="T879" s="15"/>
      <c r="U879" s="7" t="s">
        <v>1031</v>
      </c>
      <c r="V879" s="7" t="s">
        <v>1032</v>
      </c>
      <c r="W879" s="19">
        <v>43851</v>
      </c>
      <c r="X879" s="17">
        <v>10.37</v>
      </c>
      <c r="Y879" s="17">
        <v>10.37</v>
      </c>
      <c r="Z879" s="17">
        <v>10.23</v>
      </c>
      <c r="AA879" s="17">
        <v>10.23</v>
      </c>
      <c r="AB879" s="14">
        <v>185380</v>
      </c>
      <c r="AC879" s="15"/>
      <c r="AD879" s="7" t="s">
        <v>1034</v>
      </c>
      <c r="AE879" s="7" t="s">
        <v>1035</v>
      </c>
      <c r="AF879" s="19">
        <v>43851</v>
      </c>
      <c r="AG879" s="17">
        <v>11.8</v>
      </c>
      <c r="AH879" s="17">
        <v>12.11</v>
      </c>
      <c r="AI879" s="17">
        <v>11.72</v>
      </c>
      <c r="AJ879" s="17">
        <v>12.08</v>
      </c>
      <c r="AK879" s="14">
        <v>23056706</v>
      </c>
      <c r="AL879" s="23">
        <v>37193.9</v>
      </c>
      <c r="AM879" s="14">
        <v>3078964918</v>
      </c>
      <c r="AN879" s="15"/>
      <c r="AO879" s="7" t="s">
        <v>1036</v>
      </c>
      <c r="AP879" s="7" t="s">
        <v>1037</v>
      </c>
      <c r="AQ879" s="19">
        <v>43851</v>
      </c>
      <c r="AR879" s="17">
        <v>0</v>
      </c>
      <c r="AS879" s="17">
        <v>0</v>
      </c>
      <c r="AT879" s="17">
        <v>0</v>
      </c>
      <c r="AU879" s="17">
        <v>4.7E-2</v>
      </c>
      <c r="AV879" s="17">
        <v>0</v>
      </c>
      <c r="AW879" s="17">
        <v>24.89</v>
      </c>
      <c r="AX879" s="14">
        <v>529532086</v>
      </c>
      <c r="AY879" s="15"/>
      <c r="AZ879" s="7" t="s">
        <v>1038</v>
      </c>
      <c r="BA879" s="7" t="s">
        <v>1039</v>
      </c>
      <c r="BB879" s="19">
        <v>43851</v>
      </c>
      <c r="BC879" s="17">
        <v>145.02000000000001</v>
      </c>
      <c r="BD879" s="17">
        <v>145.28</v>
      </c>
      <c r="BE879" s="17">
        <v>143.59</v>
      </c>
      <c r="BF879" s="17">
        <v>144.01</v>
      </c>
      <c r="BG879" s="14">
        <v>565926</v>
      </c>
      <c r="BH879" s="23">
        <v>51034.46</v>
      </c>
      <c r="BI879" s="14">
        <v>354381396</v>
      </c>
      <c r="BJ879" s="15"/>
      <c r="BK879" t="s">
        <v>1040</v>
      </c>
      <c r="BL879" t="s">
        <v>1041</v>
      </c>
      <c r="BM879" s="19">
        <v>43851</v>
      </c>
      <c r="BN879" s="17">
        <v>22.63</v>
      </c>
      <c r="BO879" s="17">
        <v>22.63</v>
      </c>
      <c r="BP879" s="17">
        <v>22.51</v>
      </c>
      <c r="BQ879" s="17">
        <v>22.54</v>
      </c>
      <c r="BR879" s="14">
        <v>61603</v>
      </c>
      <c r="BS879" s="15"/>
      <c r="BT879" s="7" t="s">
        <v>1042</v>
      </c>
      <c r="BU879" s="7" t="s">
        <v>1043</v>
      </c>
      <c r="BV879" s="19">
        <v>43851</v>
      </c>
      <c r="BW879" s="17">
        <v>2.54</v>
      </c>
      <c r="BX879" s="17">
        <v>2.58</v>
      </c>
      <c r="BY879" s="17">
        <v>2.4550000000000001</v>
      </c>
      <c r="BZ879" s="17">
        <v>2.5499999999999998</v>
      </c>
      <c r="CA879" s="14">
        <v>3964566</v>
      </c>
      <c r="CB879" s="23">
        <v>1685.77</v>
      </c>
      <c r="CC879" s="14">
        <v>661088044</v>
      </c>
      <c r="CD879" s="15"/>
      <c r="CE879" t="s">
        <v>1044</v>
      </c>
      <c r="CF879" t="s">
        <v>1045</v>
      </c>
      <c r="CG879" s="19">
        <v>43851</v>
      </c>
      <c r="CH879" s="17">
        <v>59.56</v>
      </c>
      <c r="CI879" s="17">
        <v>59.57</v>
      </c>
      <c r="CJ879" s="17">
        <v>59.35</v>
      </c>
      <c r="CK879" s="17">
        <v>59.35</v>
      </c>
      <c r="CL879" s="14">
        <v>12272</v>
      </c>
      <c r="CM879" s="15" t="s">
        <v>1033</v>
      </c>
      <c r="CN879" s="7" t="s">
        <v>1046</v>
      </c>
      <c r="CO879" s="7" t="s">
        <v>1047</v>
      </c>
      <c r="CP879" s="19">
        <v>43851</v>
      </c>
      <c r="CQ879" s="17">
        <v>35.85</v>
      </c>
      <c r="CR879" s="17">
        <v>35.85</v>
      </c>
      <c r="CS879" s="17">
        <v>35.340000000000003</v>
      </c>
      <c r="CT879" s="17">
        <v>35.520000000000003</v>
      </c>
      <c r="CU879" s="14">
        <v>1610968</v>
      </c>
      <c r="CV879" s="23">
        <v>33470.03</v>
      </c>
      <c r="CW879" s="14">
        <v>942286900</v>
      </c>
      <c r="CX879" s="15"/>
      <c r="CY879" t="s">
        <v>1048</v>
      </c>
      <c r="CZ879" t="s">
        <v>1049</v>
      </c>
      <c r="DA879" s="19">
        <v>43851</v>
      </c>
      <c r="DB879" s="17">
        <v>8.7100000000000009</v>
      </c>
      <c r="DC879" s="17">
        <v>8.7100000000000009</v>
      </c>
      <c r="DD879" s="17">
        <v>8.6300000000000008</v>
      </c>
      <c r="DE879" s="17">
        <v>8.6300000000000008</v>
      </c>
      <c r="DF879" s="14">
        <v>101412</v>
      </c>
      <c r="DG879" s="15" t="s">
        <v>1033</v>
      </c>
      <c r="DH879" s="7" t="s">
        <v>1072</v>
      </c>
      <c r="DI879" s="7" t="s">
        <v>1073</v>
      </c>
      <c r="DJ879" s="19">
        <v>43851</v>
      </c>
      <c r="DK879" s="17">
        <v>118.05</v>
      </c>
      <c r="DL879" s="17">
        <v>118.05</v>
      </c>
      <c r="DM879" s="17">
        <v>117.35</v>
      </c>
      <c r="DN879" s="17">
        <v>117.58</v>
      </c>
      <c r="DO879" s="14">
        <v>23702</v>
      </c>
      <c r="DQ879" s="6">
        <v>43851</v>
      </c>
      <c r="DR879" s="62">
        <v>1.1659999999999998E-2</v>
      </c>
    </row>
    <row r="880" spans="1:122" ht="15" hidden="1" x14ac:dyDescent="0.25">
      <c r="A880" s="17" t="s">
        <v>8</v>
      </c>
      <c r="B880" s="17" t="s">
        <v>9</v>
      </c>
      <c r="C880" s="26" t="s">
        <v>884</v>
      </c>
      <c r="D880" s="21">
        <v>55.77</v>
      </c>
      <c r="E880" s="21">
        <v>55.77</v>
      </c>
      <c r="F880" s="21">
        <v>55.11</v>
      </c>
      <c r="G880" s="21">
        <v>55.21</v>
      </c>
      <c r="H880" s="21">
        <v>2152</v>
      </c>
      <c r="I880" s="15"/>
      <c r="J880" s="9" t="s">
        <v>1027</v>
      </c>
      <c r="K880" s="9" t="s">
        <v>1028</v>
      </c>
      <c r="L880" s="12" t="s">
        <v>884</v>
      </c>
      <c r="M880" s="10">
        <v>36.435000000000002</v>
      </c>
      <c r="N880" s="10">
        <v>36.835999999999999</v>
      </c>
      <c r="O880" s="10">
        <v>36.435000000000002</v>
      </c>
      <c r="P880" s="10">
        <v>36.72</v>
      </c>
      <c r="Q880" s="10">
        <v>4802764</v>
      </c>
      <c r="R880" s="10">
        <v>108171.96</v>
      </c>
      <c r="S880" s="10">
        <v>2945851394</v>
      </c>
      <c r="T880" s="15"/>
      <c r="U880" s="7" t="s">
        <v>1031</v>
      </c>
      <c r="V880" s="7" t="s">
        <v>1032</v>
      </c>
      <c r="W880" s="19">
        <v>43850</v>
      </c>
      <c r="X880" s="17">
        <v>10.3</v>
      </c>
      <c r="Y880" s="17">
        <v>10.3</v>
      </c>
      <c r="Z880" s="17">
        <v>10.25</v>
      </c>
      <c r="AA880" s="17">
        <v>10.25</v>
      </c>
      <c r="AB880" s="14">
        <v>141536</v>
      </c>
      <c r="AC880" s="15"/>
      <c r="AD880" s="7" t="s">
        <v>1034</v>
      </c>
      <c r="AE880" s="7" t="s">
        <v>1035</v>
      </c>
      <c r="AF880" s="19">
        <v>43850</v>
      </c>
      <c r="AG880" s="17">
        <v>11.51</v>
      </c>
      <c r="AH880" s="17">
        <v>11.92</v>
      </c>
      <c r="AI880" s="17">
        <v>11.494999999999999</v>
      </c>
      <c r="AJ880" s="17">
        <v>11.83</v>
      </c>
      <c r="AK880" s="14">
        <v>15517069</v>
      </c>
      <c r="AL880" s="23">
        <v>36424.15</v>
      </c>
      <c r="AM880" s="14">
        <v>3078964918</v>
      </c>
      <c r="AN880" s="15"/>
      <c r="AO880" s="7" t="s">
        <v>1036</v>
      </c>
      <c r="AP880" s="7" t="s">
        <v>1037</v>
      </c>
      <c r="AQ880" s="19">
        <v>43850</v>
      </c>
      <c r="AR880" s="17">
        <v>0</v>
      </c>
      <c r="AS880" s="17">
        <v>0</v>
      </c>
      <c r="AT880" s="17">
        <v>0</v>
      </c>
      <c r="AU880" s="17">
        <v>4.7E-2</v>
      </c>
      <c r="AV880" s="17">
        <v>0</v>
      </c>
      <c r="AW880" s="17">
        <v>24.89</v>
      </c>
      <c r="AX880" s="14">
        <v>529532086</v>
      </c>
      <c r="AY880" s="15"/>
      <c r="AZ880" s="7" t="s">
        <v>1038</v>
      </c>
      <c r="BA880" s="7" t="s">
        <v>1039</v>
      </c>
      <c r="BB880" s="19">
        <v>43850</v>
      </c>
      <c r="BC880" s="17">
        <v>144.88999999999999</v>
      </c>
      <c r="BD880" s="17">
        <v>145.57</v>
      </c>
      <c r="BE880" s="17">
        <v>144.52000000000001</v>
      </c>
      <c r="BF880" s="17">
        <v>144.97999999999999</v>
      </c>
      <c r="BG880" s="14">
        <v>541545</v>
      </c>
      <c r="BH880" s="23">
        <v>51378.21</v>
      </c>
      <c r="BI880" s="14">
        <v>354381396</v>
      </c>
      <c r="BJ880" s="15"/>
      <c r="BK880" t="s">
        <v>1040</v>
      </c>
      <c r="BL880" t="s">
        <v>1041</v>
      </c>
      <c r="BM880" s="19">
        <v>43850</v>
      </c>
      <c r="BN880" s="17">
        <v>22.61</v>
      </c>
      <c r="BO880" s="17">
        <v>22.62</v>
      </c>
      <c r="BP880" s="17">
        <v>22.58</v>
      </c>
      <c r="BQ880" s="17">
        <v>22.59</v>
      </c>
      <c r="BR880" s="14">
        <v>68666</v>
      </c>
      <c r="BS880" s="15"/>
      <c r="BT880" s="7" t="s">
        <v>1042</v>
      </c>
      <c r="BU880" s="7" t="s">
        <v>1043</v>
      </c>
      <c r="BV880" s="19">
        <v>43850</v>
      </c>
      <c r="BW880" s="17">
        <v>2.48</v>
      </c>
      <c r="BX880" s="17">
        <v>2.5449999999999999</v>
      </c>
      <c r="BY880" s="17">
        <v>2.4700000000000002</v>
      </c>
      <c r="BZ880" s="17">
        <v>2.54</v>
      </c>
      <c r="CA880" s="14">
        <v>4583773</v>
      </c>
      <c r="CB880" s="23">
        <v>1679.16</v>
      </c>
      <c r="CC880" s="14">
        <v>661088044</v>
      </c>
      <c r="CD880" s="15"/>
      <c r="CE880" t="s">
        <v>1044</v>
      </c>
      <c r="CF880" t="s">
        <v>1045</v>
      </c>
      <c r="CG880" s="19">
        <v>43850</v>
      </c>
      <c r="CH880" s="17">
        <v>59.49</v>
      </c>
      <c r="CI880" s="17">
        <v>59.69</v>
      </c>
      <c r="CJ880" s="17">
        <v>59.49</v>
      </c>
      <c r="CK880" s="17">
        <v>59.56</v>
      </c>
      <c r="CL880" s="14">
        <v>20901</v>
      </c>
      <c r="CM880" s="15" t="s">
        <v>1033</v>
      </c>
      <c r="CN880" s="7" t="s">
        <v>1046</v>
      </c>
      <c r="CO880" s="7" t="s">
        <v>1047</v>
      </c>
      <c r="CP880" s="19">
        <v>43850</v>
      </c>
      <c r="CQ880" s="17">
        <v>35.58</v>
      </c>
      <c r="CR880" s="17">
        <v>35.86</v>
      </c>
      <c r="CS880" s="17">
        <v>35.57</v>
      </c>
      <c r="CT880" s="17">
        <v>35.82</v>
      </c>
      <c r="CU880" s="14">
        <v>1541325</v>
      </c>
      <c r="CV880" s="23">
        <v>33752.720000000001</v>
      </c>
      <c r="CW880" s="14">
        <v>942286900</v>
      </c>
      <c r="CX880" s="15"/>
      <c r="CY880" t="s">
        <v>1048</v>
      </c>
      <c r="CZ880" t="s">
        <v>1049</v>
      </c>
      <c r="DA880" s="19">
        <v>43850</v>
      </c>
      <c r="DB880" s="17">
        <v>8.64</v>
      </c>
      <c r="DC880" s="17">
        <v>8.6999999999999993</v>
      </c>
      <c r="DD880" s="17">
        <v>8.64</v>
      </c>
      <c r="DE880" s="17">
        <v>8.66</v>
      </c>
      <c r="DF880" s="14">
        <v>25785</v>
      </c>
      <c r="DG880" s="15" t="s">
        <v>1033</v>
      </c>
      <c r="DH880" s="7" t="s">
        <v>1072</v>
      </c>
      <c r="DI880" s="7" t="s">
        <v>1073</v>
      </c>
      <c r="DJ880" s="19">
        <v>43850</v>
      </c>
      <c r="DK880" s="17">
        <v>118.05</v>
      </c>
      <c r="DL880" s="17">
        <v>118.19</v>
      </c>
      <c r="DM880" s="17">
        <v>117.9</v>
      </c>
      <c r="DN880" s="17">
        <v>118.03</v>
      </c>
      <c r="DO880" s="14">
        <v>36016</v>
      </c>
      <c r="DQ880" s="6">
        <v>43850</v>
      </c>
      <c r="DR880" s="62">
        <v>1.1770000000000001E-2</v>
      </c>
    </row>
    <row r="881" spans="1:122" ht="15" hidden="1" x14ac:dyDescent="0.25">
      <c r="A881" s="17" t="s">
        <v>8</v>
      </c>
      <c r="B881" s="17" t="s">
        <v>9</v>
      </c>
      <c r="C881" s="26" t="s">
        <v>885</v>
      </c>
      <c r="D881" s="21">
        <v>55.01</v>
      </c>
      <c r="E881" s="21">
        <v>55.01</v>
      </c>
      <c r="F881" s="21">
        <v>54.8</v>
      </c>
      <c r="G881" s="21">
        <v>54.8</v>
      </c>
      <c r="H881" s="21">
        <v>350</v>
      </c>
      <c r="I881" s="15"/>
      <c r="J881" s="9" t="s">
        <v>1027</v>
      </c>
      <c r="K881" s="9" t="s">
        <v>1028</v>
      </c>
      <c r="L881" s="12" t="s">
        <v>885</v>
      </c>
      <c r="M881" s="10">
        <v>35.838999999999999</v>
      </c>
      <c r="N881" s="10">
        <v>36.177</v>
      </c>
      <c r="O881" s="10">
        <v>35.838999999999999</v>
      </c>
      <c r="P881" s="10">
        <v>36.15</v>
      </c>
      <c r="Q881" s="10">
        <v>4935442</v>
      </c>
      <c r="R881" s="10">
        <v>106493.12</v>
      </c>
      <c r="S881" s="10">
        <v>2945851394</v>
      </c>
      <c r="T881" s="15"/>
      <c r="U881" s="7" t="s">
        <v>1031</v>
      </c>
      <c r="V881" s="7" t="s">
        <v>1032</v>
      </c>
      <c r="W881" s="19">
        <v>43847</v>
      </c>
      <c r="X881" s="17">
        <v>10.210000000000001</v>
      </c>
      <c r="Y881" s="17">
        <v>10.25</v>
      </c>
      <c r="Z881" s="17">
        <v>10.19</v>
      </c>
      <c r="AA881" s="17">
        <v>10.19</v>
      </c>
      <c r="AB881" s="14">
        <v>64803</v>
      </c>
      <c r="AC881" s="15"/>
      <c r="AD881" s="7" t="s">
        <v>1034</v>
      </c>
      <c r="AE881" s="7" t="s">
        <v>1035</v>
      </c>
      <c r="AF881" s="19">
        <v>43847</v>
      </c>
      <c r="AG881" s="17">
        <v>11.05</v>
      </c>
      <c r="AH881" s="17">
        <v>11.43</v>
      </c>
      <c r="AI881" s="17">
        <v>11.05</v>
      </c>
      <c r="AJ881" s="17">
        <v>11.41</v>
      </c>
      <c r="AK881" s="14">
        <v>21659997</v>
      </c>
      <c r="AL881" s="23">
        <v>35130.99</v>
      </c>
      <c r="AM881" s="14">
        <v>3078964918</v>
      </c>
      <c r="AN881" s="15"/>
      <c r="AO881" s="7" t="s">
        <v>1036</v>
      </c>
      <c r="AP881" s="7" t="s">
        <v>1037</v>
      </c>
      <c r="AQ881" s="19">
        <v>43847</v>
      </c>
      <c r="AR881" s="17">
        <v>4.7E-2</v>
      </c>
      <c r="AS881" s="17">
        <v>4.9000000000000002E-2</v>
      </c>
      <c r="AT881" s="17">
        <v>4.5999999999999999E-2</v>
      </c>
      <c r="AU881" s="17">
        <v>4.7E-2</v>
      </c>
      <c r="AV881" s="14">
        <v>833124</v>
      </c>
      <c r="AW881" s="17">
        <v>24.89</v>
      </c>
      <c r="AX881" s="14">
        <v>529532086</v>
      </c>
      <c r="AY881" s="15"/>
      <c r="AZ881" s="7" t="s">
        <v>1038</v>
      </c>
      <c r="BA881" s="7" t="s">
        <v>1039</v>
      </c>
      <c r="BB881" s="19">
        <v>43847</v>
      </c>
      <c r="BC881" s="17">
        <v>144.66</v>
      </c>
      <c r="BD881" s="17">
        <v>145.46</v>
      </c>
      <c r="BE881" s="17">
        <v>144.13999999999999</v>
      </c>
      <c r="BF881" s="17">
        <v>144.13999999999999</v>
      </c>
      <c r="BG881" s="14">
        <v>599485</v>
      </c>
      <c r="BH881" s="23">
        <v>51080.53</v>
      </c>
      <c r="BI881" s="14">
        <v>354381396</v>
      </c>
      <c r="BJ881" s="15"/>
      <c r="BK881" t="s">
        <v>1040</v>
      </c>
      <c r="BL881" t="s">
        <v>1041</v>
      </c>
      <c r="BM881" s="19">
        <v>43847</v>
      </c>
      <c r="BN881" s="17">
        <v>22.43</v>
      </c>
      <c r="BO881" s="17">
        <v>22.49</v>
      </c>
      <c r="BP881" s="17">
        <v>22.43</v>
      </c>
      <c r="BQ881" s="17">
        <v>22.43</v>
      </c>
      <c r="BR881" s="14">
        <v>140546</v>
      </c>
      <c r="BS881" s="15"/>
      <c r="BT881" s="7" t="s">
        <v>1042</v>
      </c>
      <c r="BU881" s="7" t="s">
        <v>1043</v>
      </c>
      <c r="BV881" s="19">
        <v>43847</v>
      </c>
      <c r="BW881" s="17">
        <v>2.44</v>
      </c>
      <c r="BX881" s="17">
        <v>2.5299999999999998</v>
      </c>
      <c r="BY881" s="17">
        <v>2.4300000000000002</v>
      </c>
      <c r="BZ881" s="17">
        <v>2.4500000000000002</v>
      </c>
      <c r="CA881" s="14">
        <v>5008637</v>
      </c>
      <c r="CB881" s="23">
        <v>1619.67</v>
      </c>
      <c r="CC881" s="14">
        <v>661088044</v>
      </c>
      <c r="CD881" s="15"/>
      <c r="CE881" t="s">
        <v>1044</v>
      </c>
      <c r="CF881" t="s">
        <v>1045</v>
      </c>
      <c r="CG881" s="19">
        <v>43847</v>
      </c>
      <c r="CH881" s="17">
        <v>59.42</v>
      </c>
      <c r="CI881" s="17">
        <v>59.58</v>
      </c>
      <c r="CJ881" s="17">
        <v>59.35</v>
      </c>
      <c r="CK881" s="17">
        <v>59.35</v>
      </c>
      <c r="CL881" s="14">
        <v>24117</v>
      </c>
      <c r="CM881" s="15" t="s">
        <v>1033</v>
      </c>
      <c r="CN881" s="7" t="s">
        <v>1046</v>
      </c>
      <c r="CO881" s="7" t="s">
        <v>1047</v>
      </c>
      <c r="CP881" s="19">
        <v>43847</v>
      </c>
      <c r="CQ881" s="17">
        <v>36.03</v>
      </c>
      <c r="CR881" s="17">
        <v>36.049999999999997</v>
      </c>
      <c r="CS881" s="17">
        <v>35.484999999999999</v>
      </c>
      <c r="CT881" s="17">
        <v>35.56</v>
      </c>
      <c r="CU881" s="14">
        <v>2126633</v>
      </c>
      <c r="CV881" s="23">
        <v>33507.72</v>
      </c>
      <c r="CW881" s="14">
        <v>942286900</v>
      </c>
      <c r="CX881" s="15"/>
      <c r="CY881" t="s">
        <v>1048</v>
      </c>
      <c r="CZ881" t="s">
        <v>1049</v>
      </c>
      <c r="DA881" s="19">
        <v>43847</v>
      </c>
      <c r="DB881" s="17">
        <v>8.6300000000000008</v>
      </c>
      <c r="DC881" s="17">
        <v>8.67</v>
      </c>
      <c r="DD881" s="17">
        <v>8.5</v>
      </c>
      <c r="DE881" s="17">
        <v>8.5</v>
      </c>
      <c r="DF881" s="14">
        <v>86206</v>
      </c>
      <c r="DG881" s="15" t="s">
        <v>1033</v>
      </c>
      <c r="DH881" s="7" t="s">
        <v>1072</v>
      </c>
      <c r="DI881" s="7" t="s">
        <v>1073</v>
      </c>
      <c r="DJ881" s="19">
        <v>43847</v>
      </c>
      <c r="DK881" s="17">
        <v>118.07</v>
      </c>
      <c r="DL881" s="17">
        <v>118.14</v>
      </c>
      <c r="DM881" s="17">
        <v>117.85</v>
      </c>
      <c r="DN881" s="17">
        <v>117.85</v>
      </c>
      <c r="DO881" s="14">
        <v>12221</v>
      </c>
      <c r="DQ881" s="6">
        <v>43847</v>
      </c>
      <c r="DR881" s="62">
        <v>1.188E-2</v>
      </c>
    </row>
    <row r="882" spans="1:122" ht="15" hidden="1" x14ac:dyDescent="0.25">
      <c r="A882" s="17" t="s">
        <v>8</v>
      </c>
      <c r="B882" s="17" t="s">
        <v>9</v>
      </c>
      <c r="C882" s="26" t="s">
        <v>886</v>
      </c>
      <c r="D882" s="21">
        <v>55.1</v>
      </c>
      <c r="E882" s="21">
        <v>55.1</v>
      </c>
      <c r="F882" s="21">
        <v>54.47</v>
      </c>
      <c r="G882" s="21">
        <v>54.6</v>
      </c>
      <c r="H882" s="21">
        <v>2726</v>
      </c>
      <c r="I882" s="15"/>
      <c r="J882" s="9" t="s">
        <v>1027</v>
      </c>
      <c r="K882" s="9" t="s">
        <v>1028</v>
      </c>
      <c r="L882" s="12" t="s">
        <v>886</v>
      </c>
      <c r="M882" s="10">
        <v>35.731999999999999</v>
      </c>
      <c r="N882" s="10">
        <v>35.767000000000003</v>
      </c>
      <c r="O882" s="10">
        <v>35.545000000000002</v>
      </c>
      <c r="P882" s="10">
        <v>35.731999999999999</v>
      </c>
      <c r="Q882" s="10">
        <v>5453848</v>
      </c>
      <c r="R882" s="10">
        <v>105260.57</v>
      </c>
      <c r="S882" s="10">
        <v>2945851394</v>
      </c>
      <c r="T882" s="15"/>
      <c r="U882" s="7" t="s">
        <v>1031</v>
      </c>
      <c r="V882" s="7" t="s">
        <v>1032</v>
      </c>
      <c r="W882" s="19">
        <v>43846</v>
      </c>
      <c r="X882" s="17">
        <v>10.1</v>
      </c>
      <c r="Y882" s="17">
        <v>10.15</v>
      </c>
      <c r="Z882" s="17">
        <v>10.1</v>
      </c>
      <c r="AA882" s="17">
        <v>10.130000000000001</v>
      </c>
      <c r="AB882" s="14">
        <v>380397</v>
      </c>
      <c r="AC882" s="15"/>
      <c r="AD882" s="7" t="s">
        <v>1034</v>
      </c>
      <c r="AE882" s="7" t="s">
        <v>1035</v>
      </c>
      <c r="AF882" s="19">
        <v>43846</v>
      </c>
      <c r="AG882" s="17">
        <v>10.8</v>
      </c>
      <c r="AH882" s="17">
        <v>11</v>
      </c>
      <c r="AI882" s="17">
        <v>10.77</v>
      </c>
      <c r="AJ882" s="17">
        <v>11</v>
      </c>
      <c r="AK882" s="14">
        <v>8422884</v>
      </c>
      <c r="AL882" s="23">
        <v>33868.61</v>
      </c>
      <c r="AM882" s="14">
        <v>3078964918</v>
      </c>
      <c r="AN882" s="15"/>
      <c r="AO882" s="7" t="s">
        <v>1036</v>
      </c>
      <c r="AP882" s="7" t="s">
        <v>1037</v>
      </c>
      <c r="AQ882" s="19">
        <v>43846</v>
      </c>
      <c r="AR882" s="17">
        <v>4.9000000000000002E-2</v>
      </c>
      <c r="AS882" s="17">
        <v>0.05</v>
      </c>
      <c r="AT882" s="17">
        <v>4.5999999999999999E-2</v>
      </c>
      <c r="AU882" s="17">
        <v>4.5999999999999999E-2</v>
      </c>
      <c r="AV882" s="14">
        <v>1013006</v>
      </c>
      <c r="AW882" s="17">
        <v>24.36</v>
      </c>
      <c r="AX882" s="14">
        <v>529532086</v>
      </c>
      <c r="AY882" s="15"/>
      <c r="AZ882" s="7" t="s">
        <v>1038</v>
      </c>
      <c r="BA882" s="7" t="s">
        <v>1039</v>
      </c>
      <c r="BB882" s="19">
        <v>43846</v>
      </c>
      <c r="BC882" s="17">
        <v>142.18</v>
      </c>
      <c r="BD882" s="17">
        <v>143.47999999999999</v>
      </c>
      <c r="BE882" s="17">
        <v>141.72999999999999</v>
      </c>
      <c r="BF882" s="17">
        <v>143.47</v>
      </c>
      <c r="BG882" s="14">
        <v>699778</v>
      </c>
      <c r="BH882" s="23">
        <v>50843.1</v>
      </c>
      <c r="BI882" s="14">
        <v>354381396</v>
      </c>
      <c r="BJ882" s="15"/>
      <c r="BK882" t="s">
        <v>1040</v>
      </c>
      <c r="BL882" t="s">
        <v>1041</v>
      </c>
      <c r="BM882" s="19">
        <v>43846</v>
      </c>
      <c r="BN882" s="17">
        <v>22.22</v>
      </c>
      <c r="BO882" s="17">
        <v>22.27</v>
      </c>
      <c r="BP882" s="17">
        <v>22.2</v>
      </c>
      <c r="BQ882" s="17">
        <v>22.25</v>
      </c>
      <c r="BR882" s="14">
        <v>131981</v>
      </c>
      <c r="BS882" s="15"/>
      <c r="BT882" s="7" t="s">
        <v>1042</v>
      </c>
      <c r="BU882" s="7" t="s">
        <v>1043</v>
      </c>
      <c r="BV882" s="19">
        <v>43846</v>
      </c>
      <c r="BW882" s="17">
        <v>2.29</v>
      </c>
      <c r="BX882" s="17">
        <v>2.4300000000000002</v>
      </c>
      <c r="BY882" s="17">
        <v>2.27</v>
      </c>
      <c r="BZ882" s="17">
        <v>2.4</v>
      </c>
      <c r="CA882" s="14">
        <v>5140738</v>
      </c>
      <c r="CB882" s="23">
        <v>1586.61</v>
      </c>
      <c r="CC882" s="14">
        <v>661088044</v>
      </c>
      <c r="CD882" s="15"/>
      <c r="CE882" t="s">
        <v>1044</v>
      </c>
      <c r="CF882" t="s">
        <v>1045</v>
      </c>
      <c r="CG882" s="19">
        <v>43846</v>
      </c>
      <c r="CH882" s="17">
        <v>59.04</v>
      </c>
      <c r="CI882" s="17">
        <v>59.24</v>
      </c>
      <c r="CJ882" s="17">
        <v>59.01</v>
      </c>
      <c r="CK882" s="17">
        <v>59.12</v>
      </c>
      <c r="CL882" s="14">
        <v>18516</v>
      </c>
      <c r="CM882" s="15" t="s">
        <v>1033</v>
      </c>
      <c r="CN882" s="7" t="s">
        <v>1046</v>
      </c>
      <c r="CO882" s="7" t="s">
        <v>1047</v>
      </c>
      <c r="CP882" s="19">
        <v>43846</v>
      </c>
      <c r="CQ882" s="17">
        <v>36.06</v>
      </c>
      <c r="CR882" s="17">
        <v>36.200000000000003</v>
      </c>
      <c r="CS882" s="17">
        <v>35.9</v>
      </c>
      <c r="CT882" s="17">
        <v>36</v>
      </c>
      <c r="CU882" s="14">
        <v>2449060</v>
      </c>
      <c r="CV882" s="23">
        <v>33922.33</v>
      </c>
      <c r="CW882" s="14">
        <v>942286900</v>
      </c>
      <c r="CX882" s="15"/>
      <c r="CY882" t="s">
        <v>1048</v>
      </c>
      <c r="CZ882" t="s">
        <v>1049</v>
      </c>
      <c r="DA882" s="19">
        <v>43846</v>
      </c>
      <c r="DB882" s="17">
        <v>8.5500000000000007</v>
      </c>
      <c r="DC882" s="17">
        <v>8.64</v>
      </c>
      <c r="DD882" s="17">
        <v>8.5500000000000007</v>
      </c>
      <c r="DE882" s="17">
        <v>8.6199999999999992</v>
      </c>
      <c r="DF882" s="14">
        <v>71075</v>
      </c>
      <c r="DG882" s="15" t="s">
        <v>1033</v>
      </c>
      <c r="DH882" s="7" t="s">
        <v>1072</v>
      </c>
      <c r="DI882" s="7" t="s">
        <v>1073</v>
      </c>
      <c r="DJ882" s="19">
        <v>43846</v>
      </c>
      <c r="DK882" s="17">
        <v>117.2</v>
      </c>
      <c r="DL882" s="17">
        <v>117.39</v>
      </c>
      <c r="DM882" s="17">
        <v>117.03</v>
      </c>
      <c r="DN882" s="17">
        <v>117.33</v>
      </c>
      <c r="DO882" s="14">
        <v>22857</v>
      </c>
      <c r="DQ882" s="6">
        <v>43846</v>
      </c>
      <c r="DR882" s="62">
        <v>1.183E-2</v>
      </c>
    </row>
    <row r="883" spans="1:122" ht="15" hidden="1" x14ac:dyDescent="0.25">
      <c r="A883" s="17" t="s">
        <v>8</v>
      </c>
      <c r="B883" s="17" t="s">
        <v>9</v>
      </c>
      <c r="C883" s="26" t="s">
        <v>887</v>
      </c>
      <c r="D883" s="21">
        <v>55.23</v>
      </c>
      <c r="E883" s="21">
        <v>55.23</v>
      </c>
      <c r="F883" s="21">
        <v>54.68</v>
      </c>
      <c r="G883" s="21">
        <v>54.69</v>
      </c>
      <c r="H883" s="21">
        <v>1150</v>
      </c>
      <c r="I883" s="15"/>
      <c r="J883" s="9" t="s">
        <v>1027</v>
      </c>
      <c r="K883" s="9" t="s">
        <v>1028</v>
      </c>
      <c r="L883" s="12" t="s">
        <v>887</v>
      </c>
      <c r="M883" s="10">
        <v>35.668999999999997</v>
      </c>
      <c r="N883" s="10">
        <v>35.883000000000003</v>
      </c>
      <c r="O883" s="10">
        <v>35.616</v>
      </c>
      <c r="P883" s="10">
        <v>35.776000000000003</v>
      </c>
      <c r="Q883" s="10">
        <v>4217263</v>
      </c>
      <c r="R883" s="10">
        <v>105391.66</v>
      </c>
      <c r="S883" s="10">
        <v>2945851394</v>
      </c>
      <c r="T883" s="15"/>
      <c r="U883" s="7" t="s">
        <v>1031</v>
      </c>
      <c r="V883" s="7" t="s">
        <v>1032</v>
      </c>
      <c r="W883" s="19">
        <v>43845</v>
      </c>
      <c r="X883" s="17">
        <v>10.1</v>
      </c>
      <c r="Y883" s="17">
        <v>10.1</v>
      </c>
      <c r="Z883" s="17">
        <v>10.050000000000001</v>
      </c>
      <c r="AA883" s="17">
        <v>10.06</v>
      </c>
      <c r="AB883" s="14">
        <v>252965</v>
      </c>
      <c r="AC883" s="15"/>
      <c r="AD883" s="7" t="s">
        <v>1034</v>
      </c>
      <c r="AE883" s="7" t="s">
        <v>1035</v>
      </c>
      <c r="AF883" s="19">
        <v>43845</v>
      </c>
      <c r="AG883" s="17">
        <v>10.96</v>
      </c>
      <c r="AH883" s="17">
        <v>11.02</v>
      </c>
      <c r="AI883" s="17">
        <v>10.85</v>
      </c>
      <c r="AJ883" s="17">
        <v>10.85</v>
      </c>
      <c r="AK883" s="14">
        <v>8216565</v>
      </c>
      <c r="AL883" s="23">
        <v>33406.769999999997</v>
      </c>
      <c r="AM883" s="14">
        <v>3078964918</v>
      </c>
      <c r="AN883" s="15"/>
      <c r="AO883" s="7" t="s">
        <v>1036</v>
      </c>
      <c r="AP883" s="7" t="s">
        <v>1037</v>
      </c>
      <c r="AQ883" s="19">
        <v>43845</v>
      </c>
      <c r="AR883" s="17">
        <v>5.0999999999999997E-2</v>
      </c>
      <c r="AS883" s="17">
        <v>5.0999999999999997E-2</v>
      </c>
      <c r="AT883" s="17">
        <v>4.7E-2</v>
      </c>
      <c r="AU883" s="17">
        <v>4.8000000000000001E-2</v>
      </c>
      <c r="AV883" s="14">
        <v>3452126</v>
      </c>
      <c r="AW883" s="17">
        <v>25.42</v>
      </c>
      <c r="AX883" s="14">
        <v>529532086</v>
      </c>
      <c r="AY883" s="15"/>
      <c r="AZ883" s="7" t="s">
        <v>1038</v>
      </c>
      <c r="BA883" s="7" t="s">
        <v>1039</v>
      </c>
      <c r="BB883" s="19">
        <v>43845</v>
      </c>
      <c r="BC883" s="17">
        <v>141.5</v>
      </c>
      <c r="BD883" s="17">
        <v>141.66999999999999</v>
      </c>
      <c r="BE883" s="17">
        <v>140.65</v>
      </c>
      <c r="BF883" s="17">
        <v>141.51</v>
      </c>
      <c r="BG883" s="14">
        <v>598295</v>
      </c>
      <c r="BH883" s="23">
        <v>50148.51</v>
      </c>
      <c r="BI883" s="14">
        <v>354381396</v>
      </c>
      <c r="BJ883" s="15"/>
      <c r="BK883" t="s">
        <v>1040</v>
      </c>
      <c r="BL883" t="s">
        <v>1041</v>
      </c>
      <c r="BM883" s="19">
        <v>43845</v>
      </c>
      <c r="BN883" s="17">
        <v>22.24</v>
      </c>
      <c r="BO883" s="17">
        <v>22.24</v>
      </c>
      <c r="BP883" s="17">
        <v>22.16</v>
      </c>
      <c r="BQ883" s="17">
        <v>22.17</v>
      </c>
      <c r="BR883" s="14">
        <v>83531</v>
      </c>
      <c r="BS883" s="15"/>
      <c r="BT883" s="7" t="s">
        <v>1042</v>
      </c>
      <c r="BU883" s="7" t="s">
        <v>1043</v>
      </c>
      <c r="BV883" s="19">
        <v>43845</v>
      </c>
      <c r="BW883" s="17">
        <v>2.2000000000000002</v>
      </c>
      <c r="BX883" s="17">
        <v>2.2799999999999998</v>
      </c>
      <c r="BY883" s="17">
        <v>2.17</v>
      </c>
      <c r="BZ883" s="17">
        <v>2.2799999999999998</v>
      </c>
      <c r="CA883" s="14">
        <v>2645457</v>
      </c>
      <c r="CB883" s="23">
        <v>1507.28</v>
      </c>
      <c r="CC883" s="14">
        <v>661088044</v>
      </c>
      <c r="CD883" s="15"/>
      <c r="CE883" t="s">
        <v>1044</v>
      </c>
      <c r="CF883" t="s">
        <v>1045</v>
      </c>
      <c r="CG883" s="19">
        <v>43845</v>
      </c>
      <c r="CH883" s="17">
        <v>58.8</v>
      </c>
      <c r="CI883" s="17">
        <v>58.9</v>
      </c>
      <c r="CJ883" s="17">
        <v>58.79</v>
      </c>
      <c r="CK883" s="17">
        <v>58.81</v>
      </c>
      <c r="CL883" s="14">
        <v>15658</v>
      </c>
      <c r="CM883" s="15" t="s">
        <v>1033</v>
      </c>
      <c r="CN883" s="7" t="s">
        <v>1046</v>
      </c>
      <c r="CO883" s="7" t="s">
        <v>1047</v>
      </c>
      <c r="CP883" s="19">
        <v>43845</v>
      </c>
      <c r="CQ883" s="17">
        <v>35.61</v>
      </c>
      <c r="CR883" s="17">
        <v>35.9</v>
      </c>
      <c r="CS883" s="17">
        <v>35.520000000000003</v>
      </c>
      <c r="CT883" s="17">
        <v>35.799999999999997</v>
      </c>
      <c r="CU883" s="14">
        <v>1677130</v>
      </c>
      <c r="CV883" s="23">
        <v>33733.870000000003</v>
      </c>
      <c r="CW883" s="14">
        <v>942286900</v>
      </c>
      <c r="CX883" s="15"/>
      <c r="CY883" t="s">
        <v>1048</v>
      </c>
      <c r="CZ883" t="s">
        <v>1049</v>
      </c>
      <c r="DA883" s="19">
        <v>43845</v>
      </c>
      <c r="DB883" s="17">
        <v>8.5500000000000007</v>
      </c>
      <c r="DC883" s="17">
        <v>8.58</v>
      </c>
      <c r="DD883" s="17">
        <v>8.5500000000000007</v>
      </c>
      <c r="DE883" s="17">
        <v>8.57</v>
      </c>
      <c r="DF883" s="14">
        <v>46394</v>
      </c>
      <c r="DG883" s="15" t="s">
        <v>1033</v>
      </c>
      <c r="DH883" s="7" t="s">
        <v>1072</v>
      </c>
      <c r="DI883" s="7" t="s">
        <v>1073</v>
      </c>
      <c r="DJ883" s="19">
        <v>43845</v>
      </c>
      <c r="DK883" s="17">
        <v>116.11</v>
      </c>
      <c r="DL883" s="17">
        <v>116.66</v>
      </c>
      <c r="DM883" s="17">
        <v>116.11</v>
      </c>
      <c r="DN883" s="17">
        <v>116.45</v>
      </c>
      <c r="DO883" s="14">
        <v>28023</v>
      </c>
      <c r="DQ883" s="6">
        <v>43845</v>
      </c>
      <c r="DR883" s="62">
        <v>1.2070000000000001E-2</v>
      </c>
    </row>
    <row r="884" spans="1:122" ht="15" hidden="1" x14ac:dyDescent="0.25">
      <c r="A884" s="17" t="s">
        <v>8</v>
      </c>
      <c r="B884" s="17" t="s">
        <v>9</v>
      </c>
      <c r="C884" s="26" t="s">
        <v>888</v>
      </c>
      <c r="D884" s="21">
        <v>55.09</v>
      </c>
      <c r="E884" s="21">
        <v>55.44</v>
      </c>
      <c r="F884" s="21">
        <v>55.09</v>
      </c>
      <c r="G884" s="21">
        <v>55.33</v>
      </c>
      <c r="H884" s="21">
        <v>772</v>
      </c>
      <c r="I884" s="15"/>
      <c r="J884" s="9" t="s">
        <v>1027</v>
      </c>
      <c r="K884" s="9" t="s">
        <v>1028</v>
      </c>
      <c r="L884" s="12" t="s">
        <v>888</v>
      </c>
      <c r="M884" s="10">
        <v>35.340000000000003</v>
      </c>
      <c r="N884" s="10">
        <v>35.659999999999997</v>
      </c>
      <c r="O884" s="10">
        <v>35.331000000000003</v>
      </c>
      <c r="P884" s="10">
        <v>35.659999999999997</v>
      </c>
      <c r="Q884" s="10">
        <v>4439401</v>
      </c>
      <c r="R884" s="10">
        <v>105050.53</v>
      </c>
      <c r="S884" s="10">
        <v>2945851394</v>
      </c>
      <c r="T884" s="15"/>
      <c r="U884" s="7" t="s">
        <v>1031</v>
      </c>
      <c r="V884" s="7" t="s">
        <v>1032</v>
      </c>
      <c r="W884" s="19">
        <v>43844</v>
      </c>
      <c r="X884" s="17">
        <v>10.11</v>
      </c>
      <c r="Y884" s="17">
        <v>10.199999999999999</v>
      </c>
      <c r="Z884" s="17">
        <v>10.08</v>
      </c>
      <c r="AA884" s="17">
        <v>10.08</v>
      </c>
      <c r="AB884" s="14">
        <v>88995</v>
      </c>
      <c r="AC884" s="15"/>
      <c r="AD884" s="7" t="s">
        <v>1034</v>
      </c>
      <c r="AE884" s="7" t="s">
        <v>1035</v>
      </c>
      <c r="AF884" s="19">
        <v>43844</v>
      </c>
      <c r="AG884" s="17">
        <v>10.81</v>
      </c>
      <c r="AH884" s="17">
        <v>11</v>
      </c>
      <c r="AI884" s="17">
        <v>10.79</v>
      </c>
      <c r="AJ884" s="17">
        <v>10.99</v>
      </c>
      <c r="AK884" s="14">
        <v>9919568</v>
      </c>
      <c r="AL884" s="23">
        <v>33837.82</v>
      </c>
      <c r="AM884" s="14">
        <v>3078964918</v>
      </c>
      <c r="AN884" s="15"/>
      <c r="AO884" s="7" t="s">
        <v>1036</v>
      </c>
      <c r="AP884" s="7" t="s">
        <v>1037</v>
      </c>
      <c r="AQ884" s="19">
        <v>43844</v>
      </c>
      <c r="AR884" s="17">
        <v>5.0999999999999997E-2</v>
      </c>
      <c r="AS884" s="17">
        <v>5.2999999999999999E-2</v>
      </c>
      <c r="AT884" s="17">
        <v>0.05</v>
      </c>
      <c r="AU884" s="17">
        <v>5.0999999999999997E-2</v>
      </c>
      <c r="AV884" s="14">
        <v>5203459</v>
      </c>
      <c r="AW884" s="17">
        <v>27.01</v>
      </c>
      <c r="AX884" s="14">
        <v>529532086</v>
      </c>
      <c r="AY884" s="15"/>
      <c r="AZ884" s="7" t="s">
        <v>1038</v>
      </c>
      <c r="BA884" s="7" t="s">
        <v>1039</v>
      </c>
      <c r="BB884" s="19">
        <v>43844</v>
      </c>
      <c r="BC884" s="17">
        <v>140.1</v>
      </c>
      <c r="BD884" s="17">
        <v>141.33000000000001</v>
      </c>
      <c r="BE884" s="17">
        <v>140.1</v>
      </c>
      <c r="BF884" s="17">
        <v>141.13</v>
      </c>
      <c r="BG884" s="14">
        <v>739250</v>
      </c>
      <c r="BH884" s="23">
        <v>50013.85</v>
      </c>
      <c r="BI884" s="14">
        <v>354381396</v>
      </c>
      <c r="BJ884" s="15"/>
      <c r="BK884" t="s">
        <v>1040</v>
      </c>
      <c r="BL884" t="s">
        <v>1041</v>
      </c>
      <c r="BM884" s="19">
        <v>43844</v>
      </c>
      <c r="BN884" s="17">
        <v>22.3</v>
      </c>
      <c r="BO884" s="17">
        <v>22.37</v>
      </c>
      <c r="BP884" s="17">
        <v>22.28</v>
      </c>
      <c r="BQ884" s="17">
        <v>22.3</v>
      </c>
      <c r="BR884" s="14">
        <v>91511</v>
      </c>
      <c r="BS884" s="15"/>
      <c r="BT884" s="7" t="s">
        <v>1042</v>
      </c>
      <c r="BU884" s="7" t="s">
        <v>1043</v>
      </c>
      <c r="BV884" s="19">
        <v>43844</v>
      </c>
      <c r="BW884" s="17">
        <v>2.1</v>
      </c>
      <c r="BX884" s="17">
        <v>2.2200000000000002</v>
      </c>
      <c r="BY884" s="17">
        <v>2.09</v>
      </c>
      <c r="BZ884" s="17">
        <v>2.21</v>
      </c>
      <c r="CA884" s="14">
        <v>4021597</v>
      </c>
      <c r="CB884" s="23">
        <v>1461</v>
      </c>
      <c r="CC884" s="14">
        <v>661088044</v>
      </c>
      <c r="CD884" s="15"/>
      <c r="CE884" t="s">
        <v>1044</v>
      </c>
      <c r="CF884" t="s">
        <v>1045</v>
      </c>
      <c r="CG884" s="19">
        <v>43844</v>
      </c>
      <c r="CH884" s="17">
        <v>58.77</v>
      </c>
      <c r="CI884" s="17">
        <v>58.91</v>
      </c>
      <c r="CJ884" s="17">
        <v>58.63</v>
      </c>
      <c r="CK884" s="17">
        <v>58.79</v>
      </c>
      <c r="CL884" s="14">
        <v>11795</v>
      </c>
      <c r="CM884" s="15" t="s">
        <v>1033</v>
      </c>
      <c r="CN884" s="7" t="s">
        <v>1046</v>
      </c>
      <c r="CO884" s="7" t="s">
        <v>1047</v>
      </c>
      <c r="CP884" s="19">
        <v>43844</v>
      </c>
      <c r="CQ884" s="17">
        <v>35.39</v>
      </c>
      <c r="CR884" s="17">
        <v>35.729999999999997</v>
      </c>
      <c r="CS884" s="17">
        <v>35.31</v>
      </c>
      <c r="CT884" s="17">
        <v>35.659999999999997</v>
      </c>
      <c r="CU884" s="14">
        <v>1819893</v>
      </c>
      <c r="CV884" s="23">
        <v>33601.949999999997</v>
      </c>
      <c r="CW884" s="14">
        <v>942286900</v>
      </c>
      <c r="CX884" s="15"/>
      <c r="CY884" t="s">
        <v>1048</v>
      </c>
      <c r="CZ884" t="s">
        <v>1049</v>
      </c>
      <c r="DA884" s="19">
        <v>43844</v>
      </c>
      <c r="DB884" s="17">
        <v>8.5399999999999991</v>
      </c>
      <c r="DC884" s="17">
        <v>8.56</v>
      </c>
      <c r="DD884" s="17">
        <v>8.5299999999999994</v>
      </c>
      <c r="DE884" s="17">
        <v>8.56</v>
      </c>
      <c r="DF884" s="14">
        <v>20736</v>
      </c>
      <c r="DG884" s="15" t="s">
        <v>1033</v>
      </c>
      <c r="DH884" s="7" t="s">
        <v>1072</v>
      </c>
      <c r="DI884" s="7" t="s">
        <v>1073</v>
      </c>
      <c r="DJ884" s="19">
        <v>43844</v>
      </c>
      <c r="DK884" s="17">
        <v>115.47</v>
      </c>
      <c r="DL884" s="17">
        <v>116.07</v>
      </c>
      <c r="DM884" s="17">
        <v>115.42</v>
      </c>
      <c r="DN884" s="17">
        <v>115.87</v>
      </c>
      <c r="DO884" s="14">
        <v>11013</v>
      </c>
      <c r="DQ884" s="6">
        <v>43844</v>
      </c>
      <c r="DR884" s="62">
        <v>1.2529999999999999E-2</v>
      </c>
    </row>
    <row r="885" spans="1:122" ht="15" hidden="1" x14ac:dyDescent="0.25">
      <c r="A885" s="17" t="s">
        <v>8</v>
      </c>
      <c r="B885" s="17" t="s">
        <v>9</v>
      </c>
      <c r="C885" s="26" t="s">
        <v>889</v>
      </c>
      <c r="D885" s="21">
        <v>53.65</v>
      </c>
      <c r="E885" s="21">
        <v>53.91</v>
      </c>
      <c r="F885" s="21">
        <v>53.6</v>
      </c>
      <c r="G885" s="21">
        <v>53.91</v>
      </c>
      <c r="H885" s="21">
        <v>800</v>
      </c>
      <c r="I885" s="15"/>
      <c r="J885" s="9" t="s">
        <v>1027</v>
      </c>
      <c r="K885" s="9" t="s">
        <v>1028</v>
      </c>
      <c r="L885" s="12" t="s">
        <v>889</v>
      </c>
      <c r="M885" s="10">
        <v>35.215000000000003</v>
      </c>
      <c r="N885" s="10">
        <v>35.295000000000002</v>
      </c>
      <c r="O885" s="10">
        <v>35.094999999999999</v>
      </c>
      <c r="P885" s="10">
        <v>35.197000000000003</v>
      </c>
      <c r="Q885" s="10">
        <v>2498701</v>
      </c>
      <c r="R885" s="10">
        <v>103686.6</v>
      </c>
      <c r="S885" s="10">
        <v>2945851394</v>
      </c>
      <c r="T885" s="15"/>
      <c r="U885" s="7" t="s">
        <v>1031</v>
      </c>
      <c r="V885" s="7" t="s">
        <v>1032</v>
      </c>
      <c r="W885" s="19">
        <v>43843</v>
      </c>
      <c r="X885" s="17">
        <v>10.039999999999999</v>
      </c>
      <c r="Y885" s="17">
        <v>10.050000000000001</v>
      </c>
      <c r="Z885" s="17">
        <v>10.01</v>
      </c>
      <c r="AA885" s="17">
        <v>10.02</v>
      </c>
      <c r="AB885" s="14">
        <v>126168</v>
      </c>
      <c r="AC885" s="15"/>
      <c r="AD885" s="7" t="s">
        <v>1034</v>
      </c>
      <c r="AE885" s="7" t="s">
        <v>1035</v>
      </c>
      <c r="AF885" s="19">
        <v>43843</v>
      </c>
      <c r="AG885" s="17">
        <v>10.64</v>
      </c>
      <c r="AH885" s="17">
        <v>10.79</v>
      </c>
      <c r="AI885" s="17">
        <v>10.56</v>
      </c>
      <c r="AJ885" s="17">
        <v>10.79</v>
      </c>
      <c r="AK885" s="14">
        <v>5703904</v>
      </c>
      <c r="AL885" s="23">
        <v>33222.03</v>
      </c>
      <c r="AM885" s="14">
        <v>3078964918</v>
      </c>
      <c r="AN885" s="15"/>
      <c r="AO885" s="7" t="s">
        <v>1036</v>
      </c>
      <c r="AP885" s="7" t="s">
        <v>1037</v>
      </c>
      <c r="AQ885" s="19">
        <v>43843</v>
      </c>
      <c r="AR885" s="17">
        <v>4.9000000000000002E-2</v>
      </c>
      <c r="AS885" s="17">
        <v>5.5E-2</v>
      </c>
      <c r="AT885" s="17">
        <v>4.8000000000000001E-2</v>
      </c>
      <c r="AU885" s="17">
        <v>5.0999999999999997E-2</v>
      </c>
      <c r="AV885" s="14">
        <v>13341313</v>
      </c>
      <c r="AW885" s="17">
        <v>27.01</v>
      </c>
      <c r="AX885" s="14">
        <v>529532086</v>
      </c>
      <c r="AY885" s="15"/>
      <c r="AZ885" s="7" t="s">
        <v>1038</v>
      </c>
      <c r="BA885" s="7" t="s">
        <v>1039</v>
      </c>
      <c r="BB885" s="19">
        <v>43843</v>
      </c>
      <c r="BC885" s="17">
        <v>139.25</v>
      </c>
      <c r="BD885" s="17">
        <v>139.75</v>
      </c>
      <c r="BE885" s="17">
        <v>138.69</v>
      </c>
      <c r="BF885" s="17">
        <v>139.5</v>
      </c>
      <c r="BG885" s="14">
        <v>451543</v>
      </c>
      <c r="BH885" s="23">
        <v>49436.2</v>
      </c>
      <c r="BI885" s="14">
        <v>354381396</v>
      </c>
      <c r="BJ885" s="15"/>
      <c r="BK885" t="s">
        <v>1040</v>
      </c>
      <c r="BL885" t="s">
        <v>1041</v>
      </c>
      <c r="BM885" s="19">
        <v>43843</v>
      </c>
      <c r="BN885" s="17">
        <v>22.04</v>
      </c>
      <c r="BO885" s="17">
        <v>22.105</v>
      </c>
      <c r="BP885" s="17">
        <v>22.04</v>
      </c>
      <c r="BQ885" s="17">
        <v>22.07</v>
      </c>
      <c r="BR885" s="14">
        <v>98420</v>
      </c>
      <c r="BS885" s="15"/>
      <c r="BT885" s="7" t="s">
        <v>1042</v>
      </c>
      <c r="BU885" s="7" t="s">
        <v>1043</v>
      </c>
      <c r="BV885" s="19">
        <v>43843</v>
      </c>
      <c r="BW885" s="17">
        <v>2.0099999999999998</v>
      </c>
      <c r="BX885" s="17">
        <v>2.0699999999999998</v>
      </c>
      <c r="BY885" s="17">
        <v>1.9750000000000001</v>
      </c>
      <c r="BZ885" s="17">
        <v>2.0699999999999998</v>
      </c>
      <c r="CA885" s="14">
        <v>2031943</v>
      </c>
      <c r="CB885" s="23">
        <v>1368.45</v>
      </c>
      <c r="CC885" s="14">
        <v>661088044</v>
      </c>
      <c r="CD885" s="15"/>
      <c r="CE885" t="s">
        <v>1044</v>
      </c>
      <c r="CF885" t="s">
        <v>1045</v>
      </c>
      <c r="CG885" s="19">
        <v>43843</v>
      </c>
      <c r="CH885" s="17">
        <v>58.4</v>
      </c>
      <c r="CI885" s="17">
        <v>58.61</v>
      </c>
      <c r="CJ885" s="17">
        <v>58.35</v>
      </c>
      <c r="CK885" s="17">
        <v>58.44</v>
      </c>
      <c r="CL885" s="14">
        <v>21134</v>
      </c>
      <c r="CM885" s="15" t="s">
        <v>1033</v>
      </c>
      <c r="CN885" s="7" t="s">
        <v>1046</v>
      </c>
      <c r="CO885" s="7" t="s">
        <v>1047</v>
      </c>
      <c r="CP885" s="19">
        <v>43843</v>
      </c>
      <c r="CQ885" s="17">
        <v>35.659999999999997</v>
      </c>
      <c r="CR885" s="17">
        <v>35.83</v>
      </c>
      <c r="CS885" s="17">
        <v>35.28</v>
      </c>
      <c r="CT885" s="17">
        <v>35.43</v>
      </c>
      <c r="CU885" s="14">
        <v>2070341</v>
      </c>
      <c r="CV885" s="23">
        <v>33385.22</v>
      </c>
      <c r="CW885" s="14">
        <v>942286900</v>
      </c>
      <c r="CX885" s="15"/>
      <c r="CY885" t="s">
        <v>1048</v>
      </c>
      <c r="CZ885" t="s">
        <v>1049</v>
      </c>
      <c r="DA885" s="19">
        <v>43843</v>
      </c>
      <c r="DB885" s="17">
        <v>8.5</v>
      </c>
      <c r="DC885" s="17">
        <v>8.51</v>
      </c>
      <c r="DD885" s="17">
        <v>8.4700000000000006</v>
      </c>
      <c r="DE885" s="17">
        <v>8.4700000000000006</v>
      </c>
      <c r="DF885" s="14">
        <v>33418</v>
      </c>
      <c r="DG885" s="15" t="s">
        <v>1033</v>
      </c>
      <c r="DH885" s="7" t="s">
        <v>1072</v>
      </c>
      <c r="DI885" s="7" t="s">
        <v>1073</v>
      </c>
      <c r="DJ885" s="19">
        <v>43843</v>
      </c>
      <c r="DK885" s="17">
        <v>114.81</v>
      </c>
      <c r="DL885" s="17">
        <v>115.07</v>
      </c>
      <c r="DM885" s="17">
        <v>114.62</v>
      </c>
      <c r="DN885" s="17">
        <v>114.92</v>
      </c>
      <c r="DO885" s="14">
        <v>14397</v>
      </c>
      <c r="DQ885" s="6">
        <v>43843</v>
      </c>
      <c r="DR885" s="62">
        <v>1.21E-2</v>
      </c>
    </row>
    <row r="886" spans="1:122" ht="15" hidden="1" x14ac:dyDescent="0.25">
      <c r="A886" s="17" t="s">
        <v>8</v>
      </c>
      <c r="B886" s="17" t="s">
        <v>9</v>
      </c>
      <c r="C886" s="26" t="s">
        <v>890</v>
      </c>
      <c r="D886" s="21">
        <v>53.99</v>
      </c>
      <c r="E886" s="21">
        <v>53.99</v>
      </c>
      <c r="F886" s="21">
        <v>53.87</v>
      </c>
      <c r="G886" s="21">
        <v>53.87</v>
      </c>
      <c r="H886" s="21">
        <v>310</v>
      </c>
      <c r="I886" s="15"/>
      <c r="J886" s="9" t="s">
        <v>1027</v>
      </c>
      <c r="K886" s="9" t="s">
        <v>1028</v>
      </c>
      <c r="L886" s="12" t="s">
        <v>890</v>
      </c>
      <c r="M886" s="10">
        <v>35.429000000000002</v>
      </c>
      <c r="N886" s="10">
        <v>35.588999999999999</v>
      </c>
      <c r="O886" s="10">
        <v>35.232999999999997</v>
      </c>
      <c r="P886" s="10">
        <v>35.527000000000001</v>
      </c>
      <c r="Q886" s="10">
        <v>4115183</v>
      </c>
      <c r="R886" s="10">
        <v>104657.26</v>
      </c>
      <c r="S886" s="10">
        <v>2945851394</v>
      </c>
      <c r="T886" s="15"/>
      <c r="U886" s="7" t="s">
        <v>1031</v>
      </c>
      <c r="V886" s="7" t="s">
        <v>1032</v>
      </c>
      <c r="W886" s="19">
        <v>43840</v>
      </c>
      <c r="X886" s="17">
        <v>10.1</v>
      </c>
      <c r="Y886" s="17">
        <v>10.15</v>
      </c>
      <c r="Z886" s="17">
        <v>10.085000000000001</v>
      </c>
      <c r="AA886" s="17">
        <v>10.1</v>
      </c>
      <c r="AB886" s="14">
        <v>41528</v>
      </c>
      <c r="AC886" s="15"/>
      <c r="AD886" s="7" t="s">
        <v>1034</v>
      </c>
      <c r="AE886" s="7" t="s">
        <v>1035</v>
      </c>
      <c r="AF886" s="19">
        <v>43840</v>
      </c>
      <c r="AG886" s="17">
        <v>10.75</v>
      </c>
      <c r="AH886" s="17">
        <v>10.76</v>
      </c>
      <c r="AI886" s="17">
        <v>10.55</v>
      </c>
      <c r="AJ886" s="17">
        <v>10.7</v>
      </c>
      <c r="AK886" s="14">
        <v>7586288</v>
      </c>
      <c r="AL886" s="23">
        <v>32944.92</v>
      </c>
      <c r="AM886" s="14">
        <v>3078964918</v>
      </c>
      <c r="AN886" s="15"/>
      <c r="AO886" s="7" t="s">
        <v>1036</v>
      </c>
      <c r="AP886" s="7" t="s">
        <v>1037</v>
      </c>
      <c r="AQ886" s="19">
        <v>43840</v>
      </c>
      <c r="AR886" s="17">
        <v>5.5E-2</v>
      </c>
      <c r="AS886" s="17">
        <v>5.5E-2</v>
      </c>
      <c r="AT886" s="17">
        <v>4.5999999999999999E-2</v>
      </c>
      <c r="AU886" s="17">
        <v>4.7E-2</v>
      </c>
      <c r="AV886" s="14">
        <v>15853365</v>
      </c>
      <c r="AW886" s="17">
        <v>24.89</v>
      </c>
      <c r="AX886" s="14">
        <v>529532086</v>
      </c>
      <c r="AY886" s="15"/>
      <c r="AZ886" s="7" t="s">
        <v>1038</v>
      </c>
      <c r="BA886" s="7" t="s">
        <v>1039</v>
      </c>
      <c r="BB886" s="19">
        <v>43840</v>
      </c>
      <c r="BC886" s="17">
        <v>139.86000000000001</v>
      </c>
      <c r="BD886" s="17">
        <v>140.69</v>
      </c>
      <c r="BE886" s="17">
        <v>139.68</v>
      </c>
      <c r="BF886" s="17">
        <v>140.35</v>
      </c>
      <c r="BG886" s="14">
        <v>743412</v>
      </c>
      <c r="BH886" s="23">
        <v>49737.43</v>
      </c>
      <c r="BI886" s="14">
        <v>354381396</v>
      </c>
      <c r="BJ886" s="15"/>
      <c r="BK886" t="s">
        <v>1040</v>
      </c>
      <c r="BL886" t="s">
        <v>1041</v>
      </c>
      <c r="BM886" s="19">
        <v>43840</v>
      </c>
      <c r="BN886" s="17">
        <v>22.35</v>
      </c>
      <c r="BO886" s="17">
        <v>22.35</v>
      </c>
      <c r="BP886" s="17">
        <v>22.24</v>
      </c>
      <c r="BQ886" s="17">
        <v>22.26</v>
      </c>
      <c r="BR886" s="14">
        <v>221214</v>
      </c>
      <c r="BS886" s="15"/>
      <c r="BT886" s="7" t="s">
        <v>1042</v>
      </c>
      <c r="BU886" s="7" t="s">
        <v>1043</v>
      </c>
      <c r="BV886" s="19">
        <v>43840</v>
      </c>
      <c r="BW886" s="17">
        <v>2.0099999999999998</v>
      </c>
      <c r="BX886" s="17">
        <v>2.08</v>
      </c>
      <c r="BY886" s="17">
        <v>1.99</v>
      </c>
      <c r="BZ886" s="17">
        <v>2.0099999999999998</v>
      </c>
      <c r="CA886" s="14">
        <v>2064378</v>
      </c>
      <c r="CB886" s="23">
        <v>1328.79</v>
      </c>
      <c r="CC886" s="14">
        <v>661088044</v>
      </c>
      <c r="CD886" s="15"/>
      <c r="CE886" t="s">
        <v>1044</v>
      </c>
      <c r="CF886" t="s">
        <v>1045</v>
      </c>
      <c r="CG886" s="19">
        <v>43840</v>
      </c>
      <c r="CH886" s="17">
        <v>58.55</v>
      </c>
      <c r="CI886" s="17">
        <v>58.79</v>
      </c>
      <c r="CJ886" s="17">
        <v>58.53</v>
      </c>
      <c r="CK886" s="17">
        <v>58.73</v>
      </c>
      <c r="CL886" s="14">
        <v>7882</v>
      </c>
      <c r="CM886" s="15" t="s">
        <v>1033</v>
      </c>
      <c r="CN886" s="7" t="s">
        <v>1046</v>
      </c>
      <c r="CO886" s="7" t="s">
        <v>1047</v>
      </c>
      <c r="CP886" s="19">
        <v>43840</v>
      </c>
      <c r="CQ886" s="17">
        <v>35.67</v>
      </c>
      <c r="CR886" s="17">
        <v>36.03</v>
      </c>
      <c r="CS886" s="17">
        <v>35.67</v>
      </c>
      <c r="CT886" s="17">
        <v>35.86</v>
      </c>
      <c r="CU886" s="14">
        <v>1651599</v>
      </c>
      <c r="CV886" s="23">
        <v>33790.410000000003</v>
      </c>
      <c r="CW886" s="14">
        <v>942286900</v>
      </c>
      <c r="CX886" s="15"/>
      <c r="CY886" t="s">
        <v>1048</v>
      </c>
      <c r="CZ886" t="s">
        <v>1049</v>
      </c>
      <c r="DA886" s="19">
        <v>43840</v>
      </c>
      <c r="DB886" s="17">
        <v>8.4600000000000009</v>
      </c>
      <c r="DC886" s="17">
        <v>8.5299999999999994</v>
      </c>
      <c r="DD886" s="17">
        <v>8.4600000000000009</v>
      </c>
      <c r="DE886" s="17">
        <v>8.5299999999999994</v>
      </c>
      <c r="DF886" s="14">
        <v>55009</v>
      </c>
      <c r="DG886" s="15" t="s">
        <v>1033</v>
      </c>
      <c r="DH886" s="7" t="s">
        <v>1072</v>
      </c>
      <c r="DI886" s="7" t="s">
        <v>1073</v>
      </c>
      <c r="DJ886" s="19">
        <v>43840</v>
      </c>
      <c r="DK886" s="17">
        <v>115.03</v>
      </c>
      <c r="DL886" s="17">
        <v>115.57</v>
      </c>
      <c r="DM886" s="17">
        <v>115.01</v>
      </c>
      <c r="DN886" s="17">
        <v>115.55</v>
      </c>
      <c r="DO886" s="14">
        <v>21953</v>
      </c>
      <c r="DQ886" s="6">
        <v>43840</v>
      </c>
      <c r="DR886" s="62">
        <v>1.2490000000000001E-2</v>
      </c>
    </row>
    <row r="887" spans="1:122" ht="15" hidden="1" x14ac:dyDescent="0.25">
      <c r="A887" s="17" t="s">
        <v>8</v>
      </c>
      <c r="B887" s="17" t="s">
        <v>9</v>
      </c>
      <c r="C887" s="26" t="s">
        <v>891</v>
      </c>
      <c r="D887" s="21">
        <v>53.89</v>
      </c>
      <c r="E887" s="21">
        <v>53.89</v>
      </c>
      <c r="F887" s="21">
        <v>53.53</v>
      </c>
      <c r="G887" s="21">
        <v>53.53</v>
      </c>
      <c r="H887" s="21">
        <v>60</v>
      </c>
      <c r="I887" s="15"/>
      <c r="J887" s="9" t="s">
        <v>1027</v>
      </c>
      <c r="K887" s="9" t="s">
        <v>1028</v>
      </c>
      <c r="L887" s="12" t="s">
        <v>891</v>
      </c>
      <c r="M887" s="10">
        <v>35.465000000000003</v>
      </c>
      <c r="N887" s="10">
        <v>35.816000000000003</v>
      </c>
      <c r="O887" s="10">
        <v>35.429000000000002</v>
      </c>
      <c r="P887" s="10">
        <v>35.643000000000001</v>
      </c>
      <c r="Q887" s="10">
        <v>5272166</v>
      </c>
      <c r="R887" s="10">
        <v>104998.1</v>
      </c>
      <c r="S887" s="10">
        <v>2945851394</v>
      </c>
      <c r="T887" s="15"/>
      <c r="U887" s="7" t="s">
        <v>1031</v>
      </c>
      <c r="V887" s="7" t="s">
        <v>1032</v>
      </c>
      <c r="W887" s="19">
        <v>43839</v>
      </c>
      <c r="X887" s="17">
        <v>10.02</v>
      </c>
      <c r="Y887" s="17">
        <v>10.07</v>
      </c>
      <c r="Z887" s="17">
        <v>10.02</v>
      </c>
      <c r="AA887" s="17">
        <v>10.039999999999999</v>
      </c>
      <c r="AB887" s="14">
        <v>56345</v>
      </c>
      <c r="AC887" s="15"/>
      <c r="AD887" s="7" t="s">
        <v>1034</v>
      </c>
      <c r="AE887" s="7" t="s">
        <v>1035</v>
      </c>
      <c r="AF887" s="19">
        <v>43839</v>
      </c>
      <c r="AG887" s="17">
        <v>10.73</v>
      </c>
      <c r="AH887" s="17">
        <v>10.86</v>
      </c>
      <c r="AI887" s="17">
        <v>10.61</v>
      </c>
      <c r="AJ887" s="17">
        <v>10.82</v>
      </c>
      <c r="AK887" s="14">
        <v>9425324</v>
      </c>
      <c r="AL887" s="23">
        <v>33314.400000000001</v>
      </c>
      <c r="AM887" s="14">
        <v>3078964918</v>
      </c>
      <c r="AN887" s="15"/>
      <c r="AO887" s="7" t="s">
        <v>1036</v>
      </c>
      <c r="AP887" s="7" t="s">
        <v>1037</v>
      </c>
      <c r="AQ887" s="19">
        <v>43839</v>
      </c>
      <c r="AR887" s="17">
        <v>4.2999999999999997E-2</v>
      </c>
      <c r="AS887" s="17">
        <v>5.8000000000000003E-2</v>
      </c>
      <c r="AT887" s="17">
        <v>4.2000000000000003E-2</v>
      </c>
      <c r="AU887" s="17">
        <v>5.0999999999999997E-2</v>
      </c>
      <c r="AV887" s="14">
        <v>40415239</v>
      </c>
      <c r="AW887" s="17">
        <v>27.01</v>
      </c>
      <c r="AX887" s="14">
        <v>529532086</v>
      </c>
      <c r="AY887" s="15"/>
      <c r="AZ887" s="7" t="s">
        <v>1038</v>
      </c>
      <c r="BA887" s="7" t="s">
        <v>1039</v>
      </c>
      <c r="BB887" s="19">
        <v>43839</v>
      </c>
      <c r="BC887" s="17">
        <v>139.62</v>
      </c>
      <c r="BD887" s="17">
        <v>140.19</v>
      </c>
      <c r="BE887" s="17">
        <v>138.94999999999999</v>
      </c>
      <c r="BF887" s="17">
        <v>139.13</v>
      </c>
      <c r="BG887" s="14">
        <v>650919</v>
      </c>
      <c r="BH887" s="23">
        <v>49305.08</v>
      </c>
      <c r="BI887" s="14">
        <v>354381396</v>
      </c>
      <c r="BJ887" s="15"/>
      <c r="BK887" t="s">
        <v>1040</v>
      </c>
      <c r="BL887" t="s">
        <v>1041</v>
      </c>
      <c r="BM887" s="19">
        <v>43839</v>
      </c>
      <c r="BN887" s="17">
        <v>22.06</v>
      </c>
      <c r="BO887" s="17">
        <v>22.1</v>
      </c>
      <c r="BP887" s="17">
        <v>22.03</v>
      </c>
      <c r="BQ887" s="17">
        <v>22.07</v>
      </c>
      <c r="BR887" s="14">
        <v>91198</v>
      </c>
      <c r="BS887" s="15"/>
      <c r="BT887" s="7" t="s">
        <v>1042</v>
      </c>
      <c r="BU887" s="7" t="s">
        <v>1043</v>
      </c>
      <c r="BV887" s="19">
        <v>43839</v>
      </c>
      <c r="BW887" s="17">
        <v>1.93</v>
      </c>
      <c r="BX887" s="17">
        <v>2.0499999999999998</v>
      </c>
      <c r="BY887" s="17">
        <v>1.905</v>
      </c>
      <c r="BZ887" s="17">
        <v>2.02</v>
      </c>
      <c r="CA887" s="14">
        <v>3675465</v>
      </c>
      <c r="CB887" s="23">
        <v>1335.4</v>
      </c>
      <c r="CC887" s="14">
        <v>661088044</v>
      </c>
      <c r="CD887" s="15"/>
      <c r="CE887" t="s">
        <v>1044</v>
      </c>
      <c r="CF887" t="s">
        <v>1045</v>
      </c>
      <c r="CG887" s="19">
        <v>43839</v>
      </c>
      <c r="CH887" s="17">
        <v>58.45</v>
      </c>
      <c r="CI887" s="17">
        <v>58.61</v>
      </c>
      <c r="CJ887" s="17">
        <v>58.32</v>
      </c>
      <c r="CK887" s="17">
        <v>58.35</v>
      </c>
      <c r="CL887" s="14">
        <v>12000</v>
      </c>
      <c r="CM887" s="15" t="s">
        <v>1033</v>
      </c>
      <c r="CN887" s="7" t="s">
        <v>1046</v>
      </c>
      <c r="CO887" s="7" t="s">
        <v>1047</v>
      </c>
      <c r="CP887" s="19">
        <v>43839</v>
      </c>
      <c r="CQ887" s="17">
        <v>35.700000000000003</v>
      </c>
      <c r="CR887" s="17">
        <v>35.89</v>
      </c>
      <c r="CS887" s="17">
        <v>35.54</v>
      </c>
      <c r="CT887" s="17">
        <v>35.6</v>
      </c>
      <c r="CU887" s="14">
        <v>2600259</v>
      </c>
      <c r="CV887" s="23">
        <v>33545.410000000003</v>
      </c>
      <c r="CW887" s="14">
        <v>942286900</v>
      </c>
      <c r="CX887" s="15"/>
      <c r="CY887" t="s">
        <v>1048</v>
      </c>
      <c r="CZ887" t="s">
        <v>1049</v>
      </c>
      <c r="DA887" s="19">
        <v>43839</v>
      </c>
      <c r="DB887" s="17">
        <v>8.49</v>
      </c>
      <c r="DC887" s="17">
        <v>8.49</v>
      </c>
      <c r="DD887" s="17">
        <v>8.4499999999999993</v>
      </c>
      <c r="DE887" s="17">
        <v>8.4600000000000009</v>
      </c>
      <c r="DF887" s="14">
        <v>32215</v>
      </c>
      <c r="DG887" s="15" t="s">
        <v>1033</v>
      </c>
      <c r="DH887" s="7" t="s">
        <v>1072</v>
      </c>
      <c r="DI887" s="7" t="s">
        <v>1073</v>
      </c>
      <c r="DJ887" s="19">
        <v>43839</v>
      </c>
      <c r="DK887" s="17">
        <v>114.63</v>
      </c>
      <c r="DL887" s="17">
        <v>114.86</v>
      </c>
      <c r="DM887" s="17">
        <v>114.35</v>
      </c>
      <c r="DN887" s="17">
        <v>114.48</v>
      </c>
      <c r="DO887" s="14">
        <v>20223</v>
      </c>
      <c r="DQ887" s="6">
        <v>43839</v>
      </c>
      <c r="DR887" s="62">
        <v>1.2350000000000002E-2</v>
      </c>
    </row>
    <row r="888" spans="1:122" ht="15" hidden="1" x14ac:dyDescent="0.25">
      <c r="A888" s="17" t="s">
        <v>8</v>
      </c>
      <c r="B888" s="17" t="s">
        <v>9</v>
      </c>
      <c r="C888" s="26" t="s">
        <v>892</v>
      </c>
      <c r="D888" s="21">
        <v>52.98</v>
      </c>
      <c r="E888" s="21">
        <v>53.06</v>
      </c>
      <c r="F888" s="21">
        <v>52.45</v>
      </c>
      <c r="G888" s="21">
        <v>52.79</v>
      </c>
      <c r="H888" s="21">
        <v>1916</v>
      </c>
      <c r="I888" s="15"/>
      <c r="J888" s="9" t="s">
        <v>1027</v>
      </c>
      <c r="K888" s="9" t="s">
        <v>1028</v>
      </c>
      <c r="L888" s="12" t="s">
        <v>892</v>
      </c>
      <c r="M888" s="10">
        <v>35.125999999999998</v>
      </c>
      <c r="N888" s="10">
        <v>35.393000000000001</v>
      </c>
      <c r="O888" s="10">
        <v>34.752000000000002</v>
      </c>
      <c r="P888" s="10">
        <v>35.232999999999997</v>
      </c>
      <c r="Q888" s="10">
        <v>5414009</v>
      </c>
      <c r="R888" s="10">
        <v>103791.48</v>
      </c>
      <c r="S888" s="10">
        <v>2945851394</v>
      </c>
      <c r="T888" s="15"/>
      <c r="U888" s="7" t="s">
        <v>1031</v>
      </c>
      <c r="V888" s="7" t="s">
        <v>1032</v>
      </c>
      <c r="W888" s="19">
        <v>43838</v>
      </c>
      <c r="X888" s="17">
        <v>9.93</v>
      </c>
      <c r="Y888" s="17">
        <v>9.94</v>
      </c>
      <c r="Z888" s="17">
        <v>9.7799999999999994</v>
      </c>
      <c r="AA888" s="17">
        <v>9.89</v>
      </c>
      <c r="AB888" s="14">
        <v>27423</v>
      </c>
      <c r="AC888" s="15"/>
      <c r="AD888" s="7" t="s">
        <v>1034</v>
      </c>
      <c r="AE888" s="7" t="s">
        <v>1035</v>
      </c>
      <c r="AF888" s="19">
        <v>43838</v>
      </c>
      <c r="AG888" s="17">
        <v>10.69</v>
      </c>
      <c r="AH888" s="17">
        <v>10.78</v>
      </c>
      <c r="AI888" s="17">
        <v>10.49</v>
      </c>
      <c r="AJ888" s="17">
        <v>10.64</v>
      </c>
      <c r="AK888" s="14">
        <v>10033106</v>
      </c>
      <c r="AL888" s="23">
        <v>32760.19</v>
      </c>
      <c r="AM888" s="14">
        <v>3078964918</v>
      </c>
      <c r="AN888" s="15"/>
      <c r="AO888" s="7" t="s">
        <v>1036</v>
      </c>
      <c r="AP888" s="7" t="s">
        <v>1037</v>
      </c>
      <c r="AQ888" s="19">
        <v>43838</v>
      </c>
      <c r="AR888" s="17">
        <v>3.5000000000000003E-2</v>
      </c>
      <c r="AS888" s="17">
        <v>3.5000000000000003E-2</v>
      </c>
      <c r="AT888" s="17">
        <v>3.2000000000000001E-2</v>
      </c>
      <c r="AU888" s="17">
        <v>3.3000000000000002E-2</v>
      </c>
      <c r="AV888" s="14">
        <v>871565</v>
      </c>
      <c r="AW888" s="17">
        <v>17.47</v>
      </c>
      <c r="AX888" s="14">
        <v>529532086</v>
      </c>
      <c r="AY888" s="15"/>
      <c r="AZ888" s="7" t="s">
        <v>1038</v>
      </c>
      <c r="BA888" s="7" t="s">
        <v>1039</v>
      </c>
      <c r="BB888" s="19">
        <v>43838</v>
      </c>
      <c r="BC888" s="17">
        <v>139.46</v>
      </c>
      <c r="BD888" s="17">
        <v>139.79</v>
      </c>
      <c r="BE888" s="17">
        <v>136.68</v>
      </c>
      <c r="BF888" s="17">
        <v>138.5</v>
      </c>
      <c r="BG888" s="14">
        <v>690982</v>
      </c>
      <c r="BH888" s="23">
        <v>49081.82</v>
      </c>
      <c r="BI888" s="14">
        <v>354381396</v>
      </c>
      <c r="BJ888" s="15"/>
      <c r="BK888" t="s">
        <v>1040</v>
      </c>
      <c r="BL888" t="s">
        <v>1041</v>
      </c>
      <c r="BM888" s="19">
        <v>43838</v>
      </c>
      <c r="BN888" s="17">
        <v>21.8</v>
      </c>
      <c r="BO888" s="17">
        <v>21.81</v>
      </c>
      <c r="BP888" s="17">
        <v>21.45</v>
      </c>
      <c r="BQ888" s="17">
        <v>21.72</v>
      </c>
      <c r="BR888" s="14">
        <v>413532</v>
      </c>
      <c r="BS888" s="15"/>
      <c r="BT888" s="7" t="s">
        <v>1042</v>
      </c>
      <c r="BU888" s="7" t="s">
        <v>1043</v>
      </c>
      <c r="BV888" s="19">
        <v>43838</v>
      </c>
      <c r="BW888" s="17">
        <v>2.0299999999999998</v>
      </c>
      <c r="BX888" s="17">
        <v>2.0299999999999998</v>
      </c>
      <c r="BY888" s="17">
        <v>1.86</v>
      </c>
      <c r="BZ888" s="17">
        <v>1.865</v>
      </c>
      <c r="CA888" s="14">
        <v>3171738</v>
      </c>
      <c r="CB888" s="23">
        <v>1232.93</v>
      </c>
      <c r="CC888" s="14">
        <v>661088044</v>
      </c>
      <c r="CD888" s="15"/>
      <c r="CE888" t="s">
        <v>1044</v>
      </c>
      <c r="CF888" t="s">
        <v>1045</v>
      </c>
      <c r="CG888" s="19">
        <v>43838</v>
      </c>
      <c r="CH888" s="17">
        <v>58.16</v>
      </c>
      <c r="CI888" s="17">
        <v>58.16</v>
      </c>
      <c r="CJ888" s="17">
        <v>57.5</v>
      </c>
      <c r="CK888" s="17">
        <v>58.09</v>
      </c>
      <c r="CL888" s="14">
        <v>14692</v>
      </c>
      <c r="CM888" s="15" t="s">
        <v>1033</v>
      </c>
      <c r="CN888" s="7" t="s">
        <v>1046</v>
      </c>
      <c r="CO888" s="7" t="s">
        <v>1047</v>
      </c>
      <c r="CP888" s="19">
        <v>43838</v>
      </c>
      <c r="CQ888" s="17">
        <v>35.64</v>
      </c>
      <c r="CR888" s="17">
        <v>36.28</v>
      </c>
      <c r="CS888" s="17">
        <v>35.630000000000003</v>
      </c>
      <c r="CT888" s="17">
        <v>36.14</v>
      </c>
      <c r="CU888" s="14">
        <v>3380656</v>
      </c>
      <c r="CV888" s="23">
        <v>34054.25</v>
      </c>
      <c r="CW888" s="14">
        <v>942286900</v>
      </c>
      <c r="CX888" s="15"/>
      <c r="CY888" t="s">
        <v>1048</v>
      </c>
      <c r="CZ888" t="s">
        <v>1049</v>
      </c>
      <c r="DA888" s="19">
        <v>43838</v>
      </c>
      <c r="DB888" s="17">
        <v>8.42</v>
      </c>
      <c r="DC888" s="17">
        <v>8.42</v>
      </c>
      <c r="DD888" s="17">
        <v>8.34</v>
      </c>
      <c r="DE888" s="17">
        <v>8.42</v>
      </c>
      <c r="DF888" s="14">
        <v>40463</v>
      </c>
      <c r="DG888" s="15" t="s">
        <v>1033</v>
      </c>
      <c r="DH888" s="7" t="s">
        <v>1072</v>
      </c>
      <c r="DI888" s="7" t="s">
        <v>1073</v>
      </c>
      <c r="DJ888" s="19">
        <v>43838</v>
      </c>
      <c r="DK888" s="17">
        <v>113.95</v>
      </c>
      <c r="DL888" s="17">
        <v>114</v>
      </c>
      <c r="DM888" s="17">
        <v>112.53</v>
      </c>
      <c r="DN888" s="17">
        <v>113.65</v>
      </c>
      <c r="DO888" s="14">
        <v>131404</v>
      </c>
      <c r="DQ888" s="6">
        <v>43838</v>
      </c>
      <c r="DR888" s="62">
        <v>1.183E-2</v>
      </c>
    </row>
    <row r="889" spans="1:122" ht="15" hidden="1" x14ac:dyDescent="0.25">
      <c r="A889" s="17" t="s">
        <v>8</v>
      </c>
      <c r="B889" s="17" t="s">
        <v>9</v>
      </c>
      <c r="C889" s="26" t="s">
        <v>893</v>
      </c>
      <c r="D889" s="21">
        <v>52.93</v>
      </c>
      <c r="E889" s="21">
        <v>52.93</v>
      </c>
      <c r="F889" s="21">
        <v>52.88</v>
      </c>
      <c r="G889" s="21">
        <v>52.88</v>
      </c>
      <c r="H889" s="21">
        <v>60</v>
      </c>
      <c r="I889" s="15"/>
      <c r="J889" s="9" t="s">
        <v>1027</v>
      </c>
      <c r="K889" s="9" t="s">
        <v>1028</v>
      </c>
      <c r="L889" s="12" t="s">
        <v>893</v>
      </c>
      <c r="M889" s="10">
        <v>35.170999999999999</v>
      </c>
      <c r="N889" s="10">
        <v>35.335999999999999</v>
      </c>
      <c r="O889" s="10">
        <v>35.002000000000002</v>
      </c>
      <c r="P889" s="10">
        <v>35.215000000000003</v>
      </c>
      <c r="Q889" s="10">
        <v>4572343</v>
      </c>
      <c r="R889" s="10">
        <v>103739.04</v>
      </c>
      <c r="S889" s="10">
        <v>2945851394</v>
      </c>
      <c r="T889" s="15"/>
      <c r="U889" s="7" t="s">
        <v>1031</v>
      </c>
      <c r="V889" s="7" t="s">
        <v>1032</v>
      </c>
      <c r="W889" s="19">
        <v>43837</v>
      </c>
      <c r="X889" s="17">
        <v>9.85</v>
      </c>
      <c r="Y889" s="17">
        <v>9.8800000000000008</v>
      </c>
      <c r="Z889" s="17">
        <v>9.7799999999999994</v>
      </c>
      <c r="AA889" s="17">
        <v>9.86</v>
      </c>
      <c r="AB889" s="14">
        <v>122869</v>
      </c>
      <c r="AC889" s="15"/>
      <c r="AD889" s="7" t="s">
        <v>1034</v>
      </c>
      <c r="AE889" s="7" t="s">
        <v>1035</v>
      </c>
      <c r="AF889" s="19">
        <v>43837</v>
      </c>
      <c r="AG889" s="17">
        <v>10.8</v>
      </c>
      <c r="AH889" s="17">
        <v>10.824999999999999</v>
      </c>
      <c r="AI889" s="17">
        <v>10.62</v>
      </c>
      <c r="AJ889" s="17">
        <v>10.69</v>
      </c>
      <c r="AK889" s="14">
        <v>6011414</v>
      </c>
      <c r="AL889" s="23">
        <v>32914.129999999997</v>
      </c>
      <c r="AM889" s="14">
        <v>3078964918</v>
      </c>
      <c r="AN889" s="15"/>
      <c r="AO889" s="7" t="s">
        <v>1036</v>
      </c>
      <c r="AP889" s="7" t="s">
        <v>1037</v>
      </c>
      <c r="AQ889" s="19">
        <v>43837</v>
      </c>
      <c r="AR889" s="17">
        <v>3.5999999999999997E-2</v>
      </c>
      <c r="AS889" s="17">
        <v>3.5999999999999997E-2</v>
      </c>
      <c r="AT889" s="17">
        <v>3.3000000000000002E-2</v>
      </c>
      <c r="AU889" s="17">
        <v>3.5999999999999997E-2</v>
      </c>
      <c r="AV889" s="14">
        <v>1284209</v>
      </c>
      <c r="AW889" s="17">
        <v>19.059999999999999</v>
      </c>
      <c r="AX889" s="14">
        <v>529532086</v>
      </c>
      <c r="AY889" s="15"/>
      <c r="AZ889" s="7" t="s">
        <v>1038</v>
      </c>
      <c r="BA889" s="7" t="s">
        <v>1039</v>
      </c>
      <c r="BB889" s="19">
        <v>43837</v>
      </c>
      <c r="BC889" s="17">
        <v>139.1</v>
      </c>
      <c r="BD889" s="17">
        <v>139.9</v>
      </c>
      <c r="BE889" s="17">
        <v>138.58000000000001</v>
      </c>
      <c r="BF889" s="17">
        <v>139.51</v>
      </c>
      <c r="BG889" s="14">
        <v>524822</v>
      </c>
      <c r="BH889" s="23">
        <v>49439.75</v>
      </c>
      <c r="BI889" s="14">
        <v>354381396</v>
      </c>
      <c r="BJ889" s="15"/>
      <c r="BK889" t="s">
        <v>1040</v>
      </c>
      <c r="BL889" t="s">
        <v>1041</v>
      </c>
      <c r="BM889" s="19">
        <v>43837</v>
      </c>
      <c r="BN889" s="17">
        <v>21.6</v>
      </c>
      <c r="BO889" s="17">
        <v>21.71</v>
      </c>
      <c r="BP889" s="17">
        <v>21.59</v>
      </c>
      <c r="BQ889" s="17">
        <v>21.69</v>
      </c>
      <c r="BR889" s="14">
        <v>121117</v>
      </c>
      <c r="BS889" s="15"/>
      <c r="BT889" s="7" t="s">
        <v>1042</v>
      </c>
      <c r="BU889" s="7" t="s">
        <v>1043</v>
      </c>
      <c r="BV889" s="19">
        <v>43837</v>
      </c>
      <c r="BW889" s="17">
        <v>2.0099999999999998</v>
      </c>
      <c r="BX889" s="17">
        <v>2.0499999999999998</v>
      </c>
      <c r="BY889" s="17">
        <v>1.905</v>
      </c>
      <c r="BZ889" s="17">
        <v>2.0299999999999998</v>
      </c>
      <c r="CA889" s="14">
        <v>5293150</v>
      </c>
      <c r="CB889" s="23">
        <v>1342.01</v>
      </c>
      <c r="CC889" s="14">
        <v>661088044</v>
      </c>
      <c r="CD889" s="15"/>
      <c r="CE889" t="s">
        <v>1044</v>
      </c>
      <c r="CF889" t="s">
        <v>1045</v>
      </c>
      <c r="CG889" s="19">
        <v>43837</v>
      </c>
      <c r="CH889" s="17">
        <v>57.83</v>
      </c>
      <c r="CI889" s="17">
        <v>58.02</v>
      </c>
      <c r="CJ889" s="17">
        <v>57.79</v>
      </c>
      <c r="CK889" s="17">
        <v>58</v>
      </c>
      <c r="CL889" s="14">
        <v>8224</v>
      </c>
      <c r="CM889" s="15" t="s">
        <v>1033</v>
      </c>
      <c r="CN889" s="7" t="s">
        <v>1046</v>
      </c>
      <c r="CO889" s="7" t="s">
        <v>1047</v>
      </c>
      <c r="CP889" s="19">
        <v>43837</v>
      </c>
      <c r="CQ889" s="17">
        <v>35.5</v>
      </c>
      <c r="CR889" s="17">
        <v>35.799999999999997</v>
      </c>
      <c r="CS889" s="17">
        <v>35.5</v>
      </c>
      <c r="CT889" s="17">
        <v>35.630000000000003</v>
      </c>
      <c r="CU889" s="14">
        <v>2805321</v>
      </c>
      <c r="CV889" s="23">
        <v>33573.68</v>
      </c>
      <c r="CW889" s="14">
        <v>942286900</v>
      </c>
      <c r="CX889" s="15"/>
      <c r="CY889" t="s">
        <v>1048</v>
      </c>
      <c r="CZ889" t="s">
        <v>1049</v>
      </c>
      <c r="DA889" s="19">
        <v>43837</v>
      </c>
      <c r="DB889" s="17">
        <v>8.32</v>
      </c>
      <c r="DC889" s="17">
        <v>8.42</v>
      </c>
      <c r="DD889" s="17">
        <v>8.32</v>
      </c>
      <c r="DE889" s="17">
        <v>8.41</v>
      </c>
      <c r="DF889" s="14">
        <v>64449</v>
      </c>
      <c r="DG889" s="15" t="s">
        <v>1033</v>
      </c>
      <c r="DH889" s="7" t="s">
        <v>1072</v>
      </c>
      <c r="DI889" s="7" t="s">
        <v>1073</v>
      </c>
      <c r="DJ889" s="19">
        <v>43837</v>
      </c>
      <c r="DK889" s="17">
        <v>113.04</v>
      </c>
      <c r="DL889" s="17">
        <v>113.99</v>
      </c>
      <c r="DM889" s="17">
        <v>113.04</v>
      </c>
      <c r="DN889" s="17">
        <v>113.97</v>
      </c>
      <c r="DO889" s="14">
        <v>17211</v>
      </c>
      <c r="DQ889" s="6">
        <v>43837</v>
      </c>
      <c r="DR889" s="62">
        <v>1.221E-2</v>
      </c>
    </row>
    <row r="890" spans="1:122" ht="15" hidden="1" x14ac:dyDescent="0.25">
      <c r="A890" s="17" t="s">
        <v>8</v>
      </c>
      <c r="B890" s="17" t="s">
        <v>9</v>
      </c>
      <c r="C890" s="26" t="s">
        <v>894</v>
      </c>
      <c r="D890" s="21">
        <v>52.24</v>
      </c>
      <c r="E890" s="21">
        <v>52.26</v>
      </c>
      <c r="F890" s="21">
        <v>51.87</v>
      </c>
      <c r="G890" s="21">
        <v>52.26</v>
      </c>
      <c r="H890" s="21">
        <v>532</v>
      </c>
      <c r="I890" s="15"/>
      <c r="J890" s="9" t="s">
        <v>1027</v>
      </c>
      <c r="K890" s="9" t="s">
        <v>1028</v>
      </c>
      <c r="L890" s="12" t="s">
        <v>894</v>
      </c>
      <c r="M890" s="10">
        <v>34.868000000000002</v>
      </c>
      <c r="N890" s="10">
        <v>35.1</v>
      </c>
      <c r="O890" s="10">
        <v>34.53</v>
      </c>
      <c r="P890" s="10">
        <v>35.082000000000001</v>
      </c>
      <c r="Q890" s="10">
        <v>3990326</v>
      </c>
      <c r="R890" s="10">
        <v>103345.77</v>
      </c>
      <c r="S890" s="10">
        <v>2945851394</v>
      </c>
      <c r="T890" s="15"/>
      <c r="U890" s="7" t="s">
        <v>1031</v>
      </c>
      <c r="V890" s="7" t="s">
        <v>1032</v>
      </c>
      <c r="W890" s="19">
        <v>43836</v>
      </c>
      <c r="X890" s="17">
        <v>9.7799999999999994</v>
      </c>
      <c r="Y890" s="17">
        <v>9.7799999999999994</v>
      </c>
      <c r="Z890" s="17">
        <v>9.74</v>
      </c>
      <c r="AA890" s="17">
        <v>9.7799999999999994</v>
      </c>
      <c r="AB890" s="14">
        <v>96949</v>
      </c>
      <c r="AC890" s="15"/>
      <c r="AD890" s="7" t="s">
        <v>1034</v>
      </c>
      <c r="AE890" s="7" t="s">
        <v>1035</v>
      </c>
      <c r="AF890" s="19">
        <v>43836</v>
      </c>
      <c r="AG890" s="17">
        <v>10.74</v>
      </c>
      <c r="AH890" s="17">
        <v>10.77</v>
      </c>
      <c r="AI890" s="17">
        <v>10.55</v>
      </c>
      <c r="AJ890" s="17">
        <v>10.77</v>
      </c>
      <c r="AK890" s="14">
        <v>9998928</v>
      </c>
      <c r="AL890" s="23">
        <v>33160.449999999997</v>
      </c>
      <c r="AM890" s="14">
        <v>3078964918</v>
      </c>
      <c r="AN890" s="15"/>
      <c r="AO890" s="7" t="s">
        <v>1036</v>
      </c>
      <c r="AP890" s="7" t="s">
        <v>1037</v>
      </c>
      <c r="AQ890" s="19">
        <v>43836</v>
      </c>
      <c r="AR890" s="17">
        <v>3.7999999999999999E-2</v>
      </c>
      <c r="AS890" s="17">
        <v>3.7999999999999999E-2</v>
      </c>
      <c r="AT890" s="17">
        <v>3.3000000000000002E-2</v>
      </c>
      <c r="AU890" s="17">
        <v>3.4000000000000002E-2</v>
      </c>
      <c r="AV890" s="14">
        <v>919571</v>
      </c>
      <c r="AW890" s="17">
        <v>18</v>
      </c>
      <c r="AX890" s="14">
        <v>529532086</v>
      </c>
      <c r="AY890" s="15"/>
      <c r="AZ890" s="7" t="s">
        <v>1038</v>
      </c>
      <c r="BA890" s="7" t="s">
        <v>1039</v>
      </c>
      <c r="BB890" s="19">
        <v>43836</v>
      </c>
      <c r="BC890" s="17">
        <v>137.30000000000001</v>
      </c>
      <c r="BD890" s="17">
        <v>137.85</v>
      </c>
      <c r="BE890" s="17">
        <v>136.72</v>
      </c>
      <c r="BF890" s="17">
        <v>137.63</v>
      </c>
      <c r="BG890" s="14">
        <v>465385</v>
      </c>
      <c r="BH890" s="23">
        <v>48773.51</v>
      </c>
      <c r="BI890" s="14">
        <v>354381396</v>
      </c>
      <c r="BJ890" s="15"/>
      <c r="BK890" t="s">
        <v>1040</v>
      </c>
      <c r="BL890" t="s">
        <v>1041</v>
      </c>
      <c r="BM890" s="19">
        <v>43836</v>
      </c>
      <c r="BN890" s="17">
        <v>21.41</v>
      </c>
      <c r="BO890" s="17">
        <v>21.43</v>
      </c>
      <c r="BP890" s="17">
        <v>21.35</v>
      </c>
      <c r="BQ890" s="17">
        <v>21.42</v>
      </c>
      <c r="BR890" s="14">
        <v>173478</v>
      </c>
      <c r="BS890" s="15"/>
      <c r="BT890" s="7" t="s">
        <v>1042</v>
      </c>
      <c r="BU890" s="7" t="s">
        <v>1043</v>
      </c>
      <c r="BV890" s="19">
        <v>43836</v>
      </c>
      <c r="BW890" s="17">
        <v>1.865</v>
      </c>
      <c r="BX890" s="17">
        <v>1.87</v>
      </c>
      <c r="BY890" s="17">
        <v>1.8</v>
      </c>
      <c r="BZ890" s="17">
        <v>1.8149999999999999</v>
      </c>
      <c r="CA890" s="14">
        <v>2441595</v>
      </c>
      <c r="CB890" s="23">
        <v>1199.8699999999999</v>
      </c>
      <c r="CC890" s="14">
        <v>661088044</v>
      </c>
      <c r="CD890" s="15"/>
      <c r="CE890" t="s">
        <v>1044</v>
      </c>
      <c r="CF890" t="s">
        <v>1045</v>
      </c>
      <c r="CG890" s="19">
        <v>43836</v>
      </c>
      <c r="CH890" s="17">
        <v>57.48</v>
      </c>
      <c r="CI890" s="17">
        <v>57.6</v>
      </c>
      <c r="CJ890" s="17">
        <v>57.22</v>
      </c>
      <c r="CK890" s="17">
        <v>57.6</v>
      </c>
      <c r="CL890" s="14">
        <v>13774</v>
      </c>
      <c r="CM890" s="15" t="s">
        <v>1033</v>
      </c>
      <c r="CN890" s="7" t="s">
        <v>1046</v>
      </c>
      <c r="CO890" s="7" t="s">
        <v>1047</v>
      </c>
      <c r="CP890" s="19">
        <v>43836</v>
      </c>
      <c r="CQ890" s="17">
        <v>35</v>
      </c>
      <c r="CR890" s="17">
        <v>35.450000000000003</v>
      </c>
      <c r="CS890" s="17">
        <v>34.869999999999997</v>
      </c>
      <c r="CT890" s="17">
        <v>35.36</v>
      </c>
      <c r="CU890" s="14">
        <v>1758033</v>
      </c>
      <c r="CV890" s="23">
        <v>33319.26</v>
      </c>
      <c r="CW890" s="14">
        <v>942286900</v>
      </c>
      <c r="CX890" s="15"/>
      <c r="CY890" t="s">
        <v>1048</v>
      </c>
      <c r="CZ890" t="s">
        <v>1049</v>
      </c>
      <c r="DA890" s="19">
        <v>43836</v>
      </c>
      <c r="DB890" s="17">
        <v>8.3000000000000007</v>
      </c>
      <c r="DC890" s="17">
        <v>8.3000000000000007</v>
      </c>
      <c r="DD890" s="17">
        <v>8.23</v>
      </c>
      <c r="DE890" s="17">
        <v>8.2899999999999991</v>
      </c>
      <c r="DF890" s="14">
        <v>25291</v>
      </c>
      <c r="DG890" s="15" t="s">
        <v>1033</v>
      </c>
      <c r="DH890" s="7" t="s">
        <v>1072</v>
      </c>
      <c r="DI890" s="7" t="s">
        <v>1073</v>
      </c>
      <c r="DJ890" s="19">
        <v>43836</v>
      </c>
      <c r="DK890" s="17">
        <v>111.82</v>
      </c>
      <c r="DL890" s="17">
        <v>112.37</v>
      </c>
      <c r="DM890" s="17">
        <v>111.15</v>
      </c>
      <c r="DN890" s="17">
        <v>112.35</v>
      </c>
      <c r="DO890" s="14">
        <v>39858</v>
      </c>
      <c r="DQ890" s="6">
        <v>43836</v>
      </c>
      <c r="DR890" s="62">
        <v>1.214E-2</v>
      </c>
    </row>
    <row r="891" spans="1:122" ht="15" hidden="1" x14ac:dyDescent="0.25">
      <c r="A891" s="17" t="s">
        <v>8</v>
      </c>
      <c r="B891" s="17" t="s">
        <v>9</v>
      </c>
      <c r="C891" s="26" t="s">
        <v>895</v>
      </c>
      <c r="D891" s="21">
        <v>52.28</v>
      </c>
      <c r="E891" s="21">
        <v>52.28</v>
      </c>
      <c r="F891" s="21">
        <v>52.22</v>
      </c>
      <c r="G891" s="21">
        <v>52.22</v>
      </c>
      <c r="H891" s="21">
        <v>55</v>
      </c>
      <c r="I891" s="15"/>
      <c r="J891" s="9" t="s">
        <v>1027</v>
      </c>
      <c r="K891" s="9" t="s">
        <v>1028</v>
      </c>
      <c r="L891" s="12" t="s">
        <v>895</v>
      </c>
      <c r="M891" s="10">
        <v>35.125999999999998</v>
      </c>
      <c r="N891" s="10">
        <v>35.18</v>
      </c>
      <c r="O891" s="10">
        <v>34.841000000000001</v>
      </c>
      <c r="P891" s="10">
        <v>34.859000000000002</v>
      </c>
      <c r="Q891" s="10">
        <v>3019755</v>
      </c>
      <c r="R891" s="10">
        <v>102690.02</v>
      </c>
      <c r="S891" s="10">
        <v>2945851394</v>
      </c>
      <c r="T891" s="15"/>
      <c r="U891" s="7" t="s">
        <v>1031</v>
      </c>
      <c r="V891" s="7" t="s">
        <v>1032</v>
      </c>
      <c r="W891" s="19">
        <v>43833</v>
      </c>
      <c r="X891" s="17">
        <v>9.81</v>
      </c>
      <c r="Y891" s="17">
        <v>9.91</v>
      </c>
      <c r="Z891" s="17">
        <v>9.73</v>
      </c>
      <c r="AA891" s="17">
        <v>9.7899999999999991</v>
      </c>
      <c r="AB891" s="14">
        <v>95926</v>
      </c>
      <c r="AC891" s="15"/>
      <c r="AD891" s="7" t="s">
        <v>1034</v>
      </c>
      <c r="AE891" s="7" t="s">
        <v>1035</v>
      </c>
      <c r="AF891" s="19">
        <v>43833</v>
      </c>
      <c r="AG891" s="17">
        <v>10.96</v>
      </c>
      <c r="AH891" s="17">
        <v>10.98</v>
      </c>
      <c r="AI891" s="17">
        <v>10.75</v>
      </c>
      <c r="AJ891" s="17">
        <v>10.75</v>
      </c>
      <c r="AK891" s="14">
        <v>6699479</v>
      </c>
      <c r="AL891" s="23">
        <v>33098.870000000003</v>
      </c>
      <c r="AM891" s="14">
        <v>3078964918</v>
      </c>
      <c r="AN891" s="15"/>
      <c r="AO891" s="7" t="s">
        <v>1036</v>
      </c>
      <c r="AP891" s="7" t="s">
        <v>1037</v>
      </c>
      <c r="AQ891" s="19">
        <v>43833</v>
      </c>
      <c r="AR891" s="17">
        <v>3.3000000000000002E-2</v>
      </c>
      <c r="AS891" s="17">
        <v>4.2000000000000003E-2</v>
      </c>
      <c r="AT891" s="17">
        <v>3.3000000000000002E-2</v>
      </c>
      <c r="AU891" s="17">
        <v>3.6999999999999998E-2</v>
      </c>
      <c r="AV891" s="14">
        <v>1229389</v>
      </c>
      <c r="AW891" s="17">
        <v>19.59</v>
      </c>
      <c r="AX891" s="14">
        <v>529532086</v>
      </c>
      <c r="AY891" s="15"/>
      <c r="AZ891" s="7" t="s">
        <v>1038</v>
      </c>
      <c r="BA891" s="7" t="s">
        <v>1039</v>
      </c>
      <c r="BB891" s="19">
        <v>43833</v>
      </c>
      <c r="BC891" s="17">
        <v>139.75</v>
      </c>
      <c r="BD891" s="17">
        <v>140.26</v>
      </c>
      <c r="BE891" s="17">
        <v>138.37</v>
      </c>
      <c r="BF891" s="17">
        <v>138.37</v>
      </c>
      <c r="BG891" s="14">
        <v>473793</v>
      </c>
      <c r="BH891" s="23">
        <v>49035.75</v>
      </c>
      <c r="BI891" s="14">
        <v>354381396</v>
      </c>
      <c r="BJ891" s="15"/>
      <c r="BK891" t="s">
        <v>1040</v>
      </c>
      <c r="BL891" t="s">
        <v>1041</v>
      </c>
      <c r="BM891" s="19">
        <v>43833</v>
      </c>
      <c r="BN891" s="17">
        <v>21.57</v>
      </c>
      <c r="BO891" s="17">
        <v>21.6</v>
      </c>
      <c r="BP891" s="17">
        <v>21.41</v>
      </c>
      <c r="BQ891" s="17">
        <v>21.43</v>
      </c>
      <c r="BR891" s="14">
        <v>62952</v>
      </c>
      <c r="BS891" s="15"/>
      <c r="BT891" s="7" t="s">
        <v>1042</v>
      </c>
      <c r="BU891" s="7" t="s">
        <v>1043</v>
      </c>
      <c r="BV891" s="19">
        <v>43833</v>
      </c>
      <c r="BW891" s="17">
        <v>1.89</v>
      </c>
      <c r="BX891" s="17">
        <v>1.92</v>
      </c>
      <c r="BY891" s="17">
        <v>1.86</v>
      </c>
      <c r="BZ891" s="17">
        <v>1.87</v>
      </c>
      <c r="CA891" s="14">
        <v>1684467</v>
      </c>
      <c r="CB891" s="23">
        <v>1236.23</v>
      </c>
      <c r="CC891" s="14">
        <v>661088044</v>
      </c>
      <c r="CD891" s="15"/>
      <c r="CE891" t="s">
        <v>1044</v>
      </c>
      <c r="CF891" t="s">
        <v>1045</v>
      </c>
      <c r="CG891" s="19">
        <v>43833</v>
      </c>
      <c r="CH891" s="17">
        <v>57.67</v>
      </c>
      <c r="CI891" s="17">
        <v>58.89</v>
      </c>
      <c r="CJ891" s="17">
        <v>57.47</v>
      </c>
      <c r="CK891" s="17">
        <v>57.49</v>
      </c>
      <c r="CL891" s="14">
        <v>22907</v>
      </c>
      <c r="CM891" s="15" t="s">
        <v>1033</v>
      </c>
      <c r="CN891" s="7" t="s">
        <v>1046</v>
      </c>
      <c r="CO891" s="7" t="s">
        <v>1047</v>
      </c>
      <c r="CP891" s="19">
        <v>43833</v>
      </c>
      <c r="CQ891" s="17">
        <v>34.69</v>
      </c>
      <c r="CR891" s="17">
        <v>35</v>
      </c>
      <c r="CS891" s="17">
        <v>34.549999999999997</v>
      </c>
      <c r="CT891" s="17">
        <v>34.770000000000003</v>
      </c>
      <c r="CU891" s="14">
        <v>1715615</v>
      </c>
      <c r="CV891" s="23">
        <v>32763.32</v>
      </c>
      <c r="CW891" s="14">
        <v>942286900</v>
      </c>
      <c r="CX891" s="15"/>
      <c r="CY891" t="s">
        <v>1048</v>
      </c>
      <c r="CZ891" t="s">
        <v>1049</v>
      </c>
      <c r="DA891" s="19">
        <v>43833</v>
      </c>
      <c r="DB891" s="17">
        <v>8.3000000000000007</v>
      </c>
      <c r="DC891" s="17">
        <v>8.3699999999999992</v>
      </c>
      <c r="DD891" s="17">
        <v>8.26</v>
      </c>
      <c r="DE891" s="17">
        <v>8.33</v>
      </c>
      <c r="DF891" s="14">
        <v>49224</v>
      </c>
      <c r="DG891" s="15" t="s">
        <v>1033</v>
      </c>
      <c r="DH891" s="7" t="s">
        <v>1072</v>
      </c>
      <c r="DI891" s="7" t="s">
        <v>1073</v>
      </c>
      <c r="DJ891" s="19">
        <v>43833</v>
      </c>
      <c r="DK891" s="17">
        <v>112.74</v>
      </c>
      <c r="DL891" s="17">
        <v>113.17</v>
      </c>
      <c r="DM891" s="17">
        <v>112.16</v>
      </c>
      <c r="DN891" s="17">
        <v>112.22</v>
      </c>
      <c r="DO891" s="14">
        <v>75064</v>
      </c>
      <c r="DQ891" s="6">
        <v>43833</v>
      </c>
      <c r="DR891" s="62">
        <v>1.2580000000000001E-2</v>
      </c>
    </row>
    <row r="892" spans="1:122" ht="15" hidden="1" x14ac:dyDescent="0.25">
      <c r="A892" s="17" t="s">
        <v>8</v>
      </c>
      <c r="B892" s="17" t="s">
        <v>9</v>
      </c>
      <c r="C892" s="26" t="s">
        <v>896</v>
      </c>
      <c r="D892" s="21">
        <v>51.54</v>
      </c>
      <c r="E892" s="21">
        <v>51.92</v>
      </c>
      <c r="F892" s="21">
        <v>51.54</v>
      </c>
      <c r="G892" s="21">
        <v>51.92</v>
      </c>
      <c r="H892" s="21">
        <v>404</v>
      </c>
      <c r="I892" s="15"/>
      <c r="J892" s="9" t="s">
        <v>1027</v>
      </c>
      <c r="K892" s="9" t="s">
        <v>1028</v>
      </c>
      <c r="L892" s="12" t="s">
        <v>896</v>
      </c>
      <c r="M892" s="10">
        <v>34.459000000000003</v>
      </c>
      <c r="N892" s="10">
        <v>34.841000000000001</v>
      </c>
      <c r="O892" s="10">
        <v>34.459000000000003</v>
      </c>
      <c r="P892" s="10">
        <v>34.680999999999997</v>
      </c>
      <c r="Q892" s="10">
        <v>2594778</v>
      </c>
      <c r="R892" s="10">
        <v>102165.37</v>
      </c>
      <c r="S892" s="10">
        <v>2945851394</v>
      </c>
      <c r="T892" s="15"/>
      <c r="U892" s="7" t="s">
        <v>1031</v>
      </c>
      <c r="V892" s="7" t="s">
        <v>1032</v>
      </c>
      <c r="W892" s="19">
        <v>43832</v>
      </c>
      <c r="X892" s="17">
        <v>9.7799999999999994</v>
      </c>
      <c r="Y892" s="17">
        <v>9.7799999999999994</v>
      </c>
      <c r="Z892" s="17">
        <v>9.67</v>
      </c>
      <c r="AA892" s="17">
        <v>9.7100000000000009</v>
      </c>
      <c r="AB892" s="14">
        <v>33292</v>
      </c>
      <c r="AC892" s="15"/>
      <c r="AD892" s="7" t="s">
        <v>1034</v>
      </c>
      <c r="AE892" s="7" t="s">
        <v>1035</v>
      </c>
      <c r="AF892" s="19">
        <v>43832</v>
      </c>
      <c r="AG892" s="17">
        <v>10.66</v>
      </c>
      <c r="AH892" s="17">
        <v>10.87</v>
      </c>
      <c r="AI892" s="17">
        <v>10.6</v>
      </c>
      <c r="AJ892" s="17">
        <v>10.78</v>
      </c>
      <c r="AK892" s="14">
        <v>5860390</v>
      </c>
      <c r="AL892" s="23">
        <v>33191.24</v>
      </c>
      <c r="AM892" s="14">
        <v>3078964918</v>
      </c>
      <c r="AN892" s="15"/>
      <c r="AO892" s="7" t="s">
        <v>1036</v>
      </c>
      <c r="AP892" s="7" t="s">
        <v>1037</v>
      </c>
      <c r="AQ892" s="19">
        <v>43832</v>
      </c>
      <c r="AR892" s="17">
        <v>2.8000000000000001E-2</v>
      </c>
      <c r="AS892" s="17">
        <v>3.3000000000000002E-2</v>
      </c>
      <c r="AT892" s="17">
        <v>2.8000000000000001E-2</v>
      </c>
      <c r="AU892" s="17">
        <v>3.3000000000000002E-2</v>
      </c>
      <c r="AV892" s="14">
        <v>695644</v>
      </c>
      <c r="AW892" s="17">
        <v>17.47</v>
      </c>
      <c r="AX892" s="14">
        <v>529532086</v>
      </c>
      <c r="AY892" s="15"/>
      <c r="AZ892" s="7" t="s">
        <v>1038</v>
      </c>
      <c r="BA892" s="7" t="s">
        <v>1039</v>
      </c>
      <c r="BB892" s="19">
        <v>43832</v>
      </c>
      <c r="BC892" s="17">
        <v>137.19999999999999</v>
      </c>
      <c r="BD892" s="17">
        <v>138.18</v>
      </c>
      <c r="BE892" s="17">
        <v>136.87</v>
      </c>
      <c r="BF892" s="17">
        <v>137.53</v>
      </c>
      <c r="BG892" s="14">
        <v>314968</v>
      </c>
      <c r="BH892" s="23">
        <v>48738.07</v>
      </c>
      <c r="BI892" s="14">
        <v>354381396</v>
      </c>
      <c r="BJ892" s="15"/>
      <c r="BK892" t="s">
        <v>1040</v>
      </c>
      <c r="BL892" t="s">
        <v>1041</v>
      </c>
      <c r="BM892" s="19">
        <v>43832</v>
      </c>
      <c r="BN892" s="17">
        <v>21.17</v>
      </c>
      <c r="BO892" s="17">
        <v>21.24</v>
      </c>
      <c r="BP892" s="17">
        <v>21.15</v>
      </c>
      <c r="BQ892" s="17">
        <v>21.23</v>
      </c>
      <c r="BR892" s="14">
        <v>33708</v>
      </c>
      <c r="BS892" s="15"/>
      <c r="BT892" s="7" t="s">
        <v>1042</v>
      </c>
      <c r="BU892" s="7" t="s">
        <v>1043</v>
      </c>
      <c r="BV892" s="19">
        <v>43832</v>
      </c>
      <c r="BW892" s="17">
        <v>1.96</v>
      </c>
      <c r="BX892" s="17">
        <v>1.9650000000000001</v>
      </c>
      <c r="BY892" s="17">
        <v>1.85</v>
      </c>
      <c r="BZ892" s="17">
        <v>1.855</v>
      </c>
      <c r="CA892" s="14">
        <v>2110570</v>
      </c>
      <c r="CB892" s="23">
        <v>1226.32</v>
      </c>
      <c r="CC892" s="14">
        <v>661088044</v>
      </c>
      <c r="CD892" s="15"/>
      <c r="CE892" t="s">
        <v>1044</v>
      </c>
      <c r="CF892" t="s">
        <v>1045</v>
      </c>
      <c r="CG892" s="19">
        <v>43832</v>
      </c>
      <c r="CH892" s="17">
        <v>57.14</v>
      </c>
      <c r="CI892" s="17">
        <v>57.34</v>
      </c>
      <c r="CJ892" s="17">
        <v>57</v>
      </c>
      <c r="CK892" s="17">
        <v>57.22</v>
      </c>
      <c r="CL892" s="14">
        <v>20664</v>
      </c>
      <c r="CM892" s="15" t="s">
        <v>1033</v>
      </c>
      <c r="CN892" s="7" t="s">
        <v>1046</v>
      </c>
      <c r="CO892" s="7" t="s">
        <v>1047</v>
      </c>
      <c r="CP892" s="19">
        <v>43832</v>
      </c>
      <c r="CQ892" s="17">
        <v>34.200000000000003</v>
      </c>
      <c r="CR892" s="17">
        <v>34.520000000000003</v>
      </c>
      <c r="CS892" s="17">
        <v>34.200000000000003</v>
      </c>
      <c r="CT892" s="17">
        <v>34.47</v>
      </c>
      <c r="CU892" s="14">
        <v>791177</v>
      </c>
      <c r="CV892" s="23">
        <v>32480.63</v>
      </c>
      <c r="CW892" s="14">
        <v>942286900</v>
      </c>
      <c r="CX892" s="15"/>
      <c r="CY892" t="s">
        <v>1048</v>
      </c>
      <c r="CZ892" t="s">
        <v>1049</v>
      </c>
      <c r="DA892" s="19">
        <v>43832</v>
      </c>
      <c r="DB892" s="17">
        <v>8.4</v>
      </c>
      <c r="DC892" s="17">
        <v>8.4</v>
      </c>
      <c r="DD892" s="17">
        <v>8.25</v>
      </c>
      <c r="DE892" s="17">
        <v>8.26</v>
      </c>
      <c r="DF892" s="14">
        <v>30121</v>
      </c>
      <c r="DG892" s="15" t="s">
        <v>1033</v>
      </c>
      <c r="DH892" s="7" t="s">
        <v>1072</v>
      </c>
      <c r="DI892" s="7" t="s">
        <v>1073</v>
      </c>
      <c r="DJ892" s="19">
        <v>43832</v>
      </c>
      <c r="DK892" s="17">
        <v>111.15</v>
      </c>
      <c r="DL892" s="17">
        <v>111.84</v>
      </c>
      <c r="DM892" s="17">
        <v>111.14</v>
      </c>
      <c r="DN892" s="17">
        <v>111.6</v>
      </c>
      <c r="DO892" s="14">
        <v>14557</v>
      </c>
      <c r="DQ892" s="6">
        <v>43832</v>
      </c>
      <c r="DR892" s="62">
        <v>1.379E-2</v>
      </c>
    </row>
    <row r="893" spans="1:122" ht="15" hidden="1" x14ac:dyDescent="0.25">
      <c r="A893" s="17" t="s">
        <v>8</v>
      </c>
      <c r="B893" s="17" t="s">
        <v>9</v>
      </c>
      <c r="C893" s="26" t="s">
        <v>897</v>
      </c>
      <c r="D893" s="21">
        <v>0</v>
      </c>
      <c r="E893" s="21">
        <v>0</v>
      </c>
      <c r="F893" s="21">
        <v>0</v>
      </c>
      <c r="G893" s="21">
        <v>51.62</v>
      </c>
      <c r="H893" s="21">
        <v>0</v>
      </c>
      <c r="I893" s="15"/>
      <c r="J893" s="9" t="s">
        <v>1027</v>
      </c>
      <c r="K893" s="9" t="s">
        <v>1028</v>
      </c>
      <c r="L893" s="12" t="s">
        <v>897</v>
      </c>
      <c r="M893" s="10">
        <v>34.680999999999997</v>
      </c>
      <c r="N893" s="10">
        <v>34.868000000000002</v>
      </c>
      <c r="O893" s="10">
        <v>34.561</v>
      </c>
      <c r="P893" s="10">
        <v>34.654000000000003</v>
      </c>
      <c r="Q893" s="10">
        <v>3865314</v>
      </c>
      <c r="R893" s="10">
        <v>102086.71</v>
      </c>
      <c r="S893" s="10">
        <v>2945851394</v>
      </c>
      <c r="T893" s="15"/>
      <c r="U893" s="7" t="s">
        <v>1031</v>
      </c>
      <c r="V893" s="7" t="s">
        <v>1032</v>
      </c>
      <c r="W893" s="19">
        <v>43830</v>
      </c>
      <c r="X893" s="17">
        <v>9.68</v>
      </c>
      <c r="Y893" s="17">
        <v>9.68</v>
      </c>
      <c r="Z893" s="17">
        <v>9.65</v>
      </c>
      <c r="AA893" s="17">
        <v>9.67</v>
      </c>
      <c r="AB893" s="14">
        <v>47704</v>
      </c>
      <c r="AC893" s="15"/>
      <c r="AD893" s="7" t="s">
        <v>1034</v>
      </c>
      <c r="AE893" s="7" t="s">
        <v>1035</v>
      </c>
      <c r="AF893" s="19">
        <v>43830</v>
      </c>
      <c r="AG893" s="17">
        <v>10.78</v>
      </c>
      <c r="AH893" s="17">
        <v>10.85</v>
      </c>
      <c r="AI893" s="17">
        <v>10.69</v>
      </c>
      <c r="AJ893" s="17">
        <v>10.69</v>
      </c>
      <c r="AK893" s="14">
        <v>5952346</v>
      </c>
      <c r="AL893" s="23">
        <v>32914.129999999997</v>
      </c>
      <c r="AM893" s="14">
        <v>3078964918</v>
      </c>
      <c r="AN893" s="15"/>
      <c r="AO893" s="7" t="s">
        <v>1036</v>
      </c>
      <c r="AP893" s="7" t="s">
        <v>1037</v>
      </c>
      <c r="AQ893" s="19">
        <v>43830</v>
      </c>
      <c r="AR893" s="17">
        <v>2.7E-2</v>
      </c>
      <c r="AS893" s="17">
        <v>2.7E-2</v>
      </c>
      <c r="AT893" s="17">
        <v>2.5999999999999999E-2</v>
      </c>
      <c r="AU893" s="17">
        <v>2.5999999999999999E-2</v>
      </c>
      <c r="AV893" s="14">
        <v>10329</v>
      </c>
      <c r="AW893" s="17">
        <v>13.77</v>
      </c>
      <c r="AX893" s="14">
        <v>529532086</v>
      </c>
      <c r="AY893" s="15"/>
      <c r="AZ893" s="7" t="s">
        <v>1038</v>
      </c>
      <c r="BA893" s="7" t="s">
        <v>1039</v>
      </c>
      <c r="BB893" s="19">
        <v>43830</v>
      </c>
      <c r="BC893" s="17">
        <v>137.58000000000001</v>
      </c>
      <c r="BD893" s="17">
        <v>138.37</v>
      </c>
      <c r="BE893" s="17">
        <v>137.51</v>
      </c>
      <c r="BF893" s="17">
        <v>137.85</v>
      </c>
      <c r="BG893" s="14">
        <v>517833</v>
      </c>
      <c r="BH893" s="23">
        <v>48851.48</v>
      </c>
      <c r="BI893" s="14">
        <v>354381396</v>
      </c>
      <c r="BJ893" s="15"/>
      <c r="BK893" t="s">
        <v>1040</v>
      </c>
      <c r="BL893" t="s">
        <v>1041</v>
      </c>
      <c r="BM893" s="19">
        <v>43830</v>
      </c>
      <c r="BN893" s="17">
        <v>21.16</v>
      </c>
      <c r="BO893" s="17">
        <v>21.17</v>
      </c>
      <c r="BP893" s="17">
        <v>21.13</v>
      </c>
      <c r="BQ893" s="17">
        <v>21.17</v>
      </c>
      <c r="BR893" s="14">
        <v>63430</v>
      </c>
      <c r="BS893" s="15"/>
      <c r="BT893" s="7" t="s">
        <v>1042</v>
      </c>
      <c r="BU893" s="7" t="s">
        <v>1043</v>
      </c>
      <c r="BV893" s="19">
        <v>43830</v>
      </c>
      <c r="BW893" s="17">
        <v>1.9950000000000001</v>
      </c>
      <c r="BX893" s="17">
        <v>2</v>
      </c>
      <c r="BY893" s="17">
        <v>1.93</v>
      </c>
      <c r="BZ893" s="17">
        <v>1.97</v>
      </c>
      <c r="CA893" s="14">
        <v>1408244</v>
      </c>
      <c r="CB893" s="23">
        <v>1302.3399999999999</v>
      </c>
      <c r="CC893" s="14">
        <v>661088044</v>
      </c>
      <c r="CD893" s="15"/>
      <c r="CE893" t="s">
        <v>1044</v>
      </c>
      <c r="CF893" t="s">
        <v>1045</v>
      </c>
      <c r="CG893" s="19">
        <v>43830</v>
      </c>
      <c r="CH893" s="17">
        <v>57.67</v>
      </c>
      <c r="CI893" s="17">
        <v>58.4</v>
      </c>
      <c r="CJ893" s="17">
        <v>57.37</v>
      </c>
      <c r="CK893" s="17">
        <v>57.48</v>
      </c>
      <c r="CL893" s="14">
        <v>20034</v>
      </c>
      <c r="CM893" s="15" t="s">
        <v>1033</v>
      </c>
      <c r="CN893" s="7" t="s">
        <v>1046</v>
      </c>
      <c r="CO893" s="7" t="s">
        <v>1047</v>
      </c>
      <c r="CP893" s="19">
        <v>43830</v>
      </c>
      <c r="CQ893" s="17">
        <v>34.619999999999997</v>
      </c>
      <c r="CR893" s="17">
        <v>34.75</v>
      </c>
      <c r="CS893" s="17">
        <v>34.31</v>
      </c>
      <c r="CT893" s="17">
        <v>34.380000000000003</v>
      </c>
      <c r="CU893" s="14">
        <v>1041457</v>
      </c>
      <c r="CV893" s="23">
        <v>32395.82</v>
      </c>
      <c r="CW893" s="14">
        <v>942286900</v>
      </c>
      <c r="CX893" s="15"/>
      <c r="CY893" t="s">
        <v>1048</v>
      </c>
      <c r="CZ893" t="s">
        <v>1049</v>
      </c>
      <c r="DA893" s="19">
        <v>43830</v>
      </c>
      <c r="DB893" s="17">
        <v>8.5299999999999994</v>
      </c>
      <c r="DC893" s="17">
        <v>8.5299999999999994</v>
      </c>
      <c r="DD893" s="17">
        <v>8.44</v>
      </c>
      <c r="DE893" s="17">
        <v>8.4600000000000009</v>
      </c>
      <c r="DF893" s="14">
        <v>76975</v>
      </c>
      <c r="DG893" s="15" t="s">
        <v>1033</v>
      </c>
      <c r="DH893" s="7" t="s">
        <v>1072</v>
      </c>
      <c r="DI893" s="7" t="s">
        <v>1073</v>
      </c>
      <c r="DJ893" s="19">
        <v>43830</v>
      </c>
      <c r="DK893" s="17">
        <v>113.55</v>
      </c>
      <c r="DL893" s="17">
        <v>113.64</v>
      </c>
      <c r="DM893" s="17">
        <v>112.6</v>
      </c>
      <c r="DN893" s="17">
        <v>112.7</v>
      </c>
      <c r="DO893" s="14">
        <v>11156</v>
      </c>
      <c r="DQ893" s="6">
        <v>43830</v>
      </c>
      <c r="DR893" s="62">
        <v>1.3729999999999999E-2</v>
      </c>
    </row>
    <row r="894" spans="1:122" ht="15" hidden="1" x14ac:dyDescent="0.25">
      <c r="A894" s="17" t="s">
        <v>8</v>
      </c>
      <c r="B894" s="17" t="s">
        <v>9</v>
      </c>
      <c r="C894" s="26" t="s">
        <v>898</v>
      </c>
      <c r="D894" s="21">
        <v>51.62</v>
      </c>
      <c r="E894" s="21">
        <v>51.62</v>
      </c>
      <c r="F894" s="21">
        <v>51.62</v>
      </c>
      <c r="G894" s="21">
        <v>51.62</v>
      </c>
      <c r="H894" s="21">
        <v>452</v>
      </c>
      <c r="I894" s="15"/>
      <c r="J894" s="9" t="s">
        <v>1027</v>
      </c>
      <c r="K894" s="9" t="s">
        <v>1028</v>
      </c>
      <c r="L894" s="12" t="s">
        <v>898</v>
      </c>
      <c r="M894" s="10">
        <v>35.116999999999997</v>
      </c>
      <c r="N894" s="10">
        <v>35.206000000000003</v>
      </c>
      <c r="O894" s="10">
        <v>34.912999999999997</v>
      </c>
      <c r="P894" s="10">
        <v>35.1</v>
      </c>
      <c r="Q894" s="10">
        <v>2393519</v>
      </c>
      <c r="R894" s="10">
        <v>103398.21</v>
      </c>
      <c r="S894" s="10">
        <v>2945851394</v>
      </c>
      <c r="T894" s="15"/>
      <c r="U894" s="7" t="s">
        <v>1031</v>
      </c>
      <c r="V894" s="7" t="s">
        <v>1032</v>
      </c>
      <c r="W894" s="19">
        <v>43829</v>
      </c>
      <c r="X894" s="17">
        <v>9.7799999999999994</v>
      </c>
      <c r="Y894" s="17">
        <v>9.7799999999999994</v>
      </c>
      <c r="Z894" s="17">
        <v>9.74</v>
      </c>
      <c r="AA894" s="17">
        <v>9.75</v>
      </c>
      <c r="AB894" s="14">
        <v>73088</v>
      </c>
      <c r="AC894" s="15"/>
      <c r="AD894" s="7" t="s">
        <v>1034</v>
      </c>
      <c r="AE894" s="7" t="s">
        <v>1035</v>
      </c>
      <c r="AF894" s="19">
        <v>43829</v>
      </c>
      <c r="AG894" s="17">
        <v>10.95</v>
      </c>
      <c r="AH894" s="17">
        <v>10.96</v>
      </c>
      <c r="AI894" s="17">
        <v>10.82</v>
      </c>
      <c r="AJ894" s="17">
        <v>10.88</v>
      </c>
      <c r="AK894" s="14">
        <v>4304174</v>
      </c>
      <c r="AL894" s="23">
        <v>33499.14</v>
      </c>
      <c r="AM894" s="14">
        <v>3078964918</v>
      </c>
      <c r="AN894" s="15"/>
      <c r="AO894" s="7" t="s">
        <v>1036</v>
      </c>
      <c r="AP894" s="7" t="s">
        <v>1037</v>
      </c>
      <c r="AQ894" s="19">
        <v>43829</v>
      </c>
      <c r="AR894" s="17">
        <v>2.7E-2</v>
      </c>
      <c r="AS894" s="17">
        <v>2.9000000000000001E-2</v>
      </c>
      <c r="AT894" s="17">
        <v>2.5999999999999999E-2</v>
      </c>
      <c r="AU894" s="17">
        <v>2.7E-2</v>
      </c>
      <c r="AV894" s="14">
        <v>936206</v>
      </c>
      <c r="AW894" s="17">
        <v>14.3</v>
      </c>
      <c r="AX894" s="14">
        <v>529532086</v>
      </c>
      <c r="AY894" s="15"/>
      <c r="AZ894" s="7" t="s">
        <v>1038</v>
      </c>
      <c r="BA894" s="7" t="s">
        <v>1039</v>
      </c>
      <c r="BB894" s="19">
        <v>43829</v>
      </c>
      <c r="BC894" s="17">
        <v>140.11000000000001</v>
      </c>
      <c r="BD894" s="17">
        <v>140.19</v>
      </c>
      <c r="BE894" s="17">
        <v>137.69</v>
      </c>
      <c r="BF894" s="17">
        <v>139.07</v>
      </c>
      <c r="BG894" s="14">
        <v>463857</v>
      </c>
      <c r="BH894" s="23">
        <v>49283.82</v>
      </c>
      <c r="BI894" s="14">
        <v>354381396</v>
      </c>
      <c r="BJ894" s="15"/>
      <c r="BK894" t="s">
        <v>1040</v>
      </c>
      <c r="BL894" t="s">
        <v>1041</v>
      </c>
      <c r="BM894" s="19">
        <v>43829</v>
      </c>
      <c r="BN894" s="17">
        <v>21.33</v>
      </c>
      <c r="BO894" s="17">
        <v>21.37</v>
      </c>
      <c r="BP894" s="17">
        <v>21.32</v>
      </c>
      <c r="BQ894" s="17">
        <v>21.36</v>
      </c>
      <c r="BR894" s="14">
        <v>90234</v>
      </c>
      <c r="BS894" s="15"/>
      <c r="BT894" s="7" t="s">
        <v>1042</v>
      </c>
      <c r="BU894" s="7" t="s">
        <v>1043</v>
      </c>
      <c r="BV894" s="19">
        <v>43829</v>
      </c>
      <c r="BW894" s="17">
        <v>1.97</v>
      </c>
      <c r="BX894" s="17">
        <v>2</v>
      </c>
      <c r="BY894" s="17">
        <v>1.92</v>
      </c>
      <c r="BZ894" s="17">
        <v>1.9850000000000001</v>
      </c>
      <c r="CA894" s="14">
        <v>1829628</v>
      </c>
      <c r="CB894" s="23">
        <v>1312.26</v>
      </c>
      <c r="CC894" s="14">
        <v>661088044</v>
      </c>
      <c r="CD894" s="15"/>
      <c r="CE894" t="s">
        <v>1044</v>
      </c>
      <c r="CF894" t="s">
        <v>1045</v>
      </c>
      <c r="CG894" s="19">
        <v>43829</v>
      </c>
      <c r="CH894" s="17">
        <v>57.99</v>
      </c>
      <c r="CI894" s="17">
        <v>57.99</v>
      </c>
      <c r="CJ894" s="17">
        <v>57.78</v>
      </c>
      <c r="CK894" s="17">
        <v>57.95</v>
      </c>
      <c r="CL894" s="14">
        <v>18224</v>
      </c>
      <c r="CM894" s="15" t="s">
        <v>1033</v>
      </c>
      <c r="CN894" s="7" t="s">
        <v>1046</v>
      </c>
      <c r="CO894" s="7" t="s">
        <v>1047</v>
      </c>
      <c r="CP894" s="19">
        <v>43829</v>
      </c>
      <c r="CQ894" s="17">
        <v>34.909999999999997</v>
      </c>
      <c r="CR894" s="17">
        <v>34.97</v>
      </c>
      <c r="CS894" s="17">
        <v>34.585000000000001</v>
      </c>
      <c r="CT894" s="17">
        <v>34.92</v>
      </c>
      <c r="CU894" s="14">
        <v>874371</v>
      </c>
      <c r="CV894" s="23">
        <v>32904.660000000003</v>
      </c>
      <c r="CW894" s="14">
        <v>942286900</v>
      </c>
      <c r="CX894" s="15"/>
      <c r="CY894" t="s">
        <v>1048</v>
      </c>
      <c r="CZ894" t="s">
        <v>1049</v>
      </c>
      <c r="DA894" s="19">
        <v>43829</v>
      </c>
      <c r="DB894" s="17">
        <v>8.5500000000000007</v>
      </c>
      <c r="DC894" s="17">
        <v>8.57</v>
      </c>
      <c r="DD894" s="17">
        <v>8.5</v>
      </c>
      <c r="DE894" s="17">
        <v>8.57</v>
      </c>
      <c r="DF894" s="14">
        <v>62753</v>
      </c>
      <c r="DG894" s="15" t="s">
        <v>1033</v>
      </c>
      <c r="DH894" s="7" t="s">
        <v>1072</v>
      </c>
      <c r="DI894" s="7" t="s">
        <v>1073</v>
      </c>
      <c r="DJ894" s="19">
        <v>43829</v>
      </c>
      <c r="DK894" s="17">
        <v>114.61</v>
      </c>
      <c r="DL894" s="17">
        <v>114.66</v>
      </c>
      <c r="DM894" s="17">
        <v>113.85</v>
      </c>
      <c r="DN894" s="17">
        <v>114.61</v>
      </c>
      <c r="DO894" s="14">
        <v>10056</v>
      </c>
      <c r="DQ894" s="6">
        <v>43829</v>
      </c>
      <c r="DR894" s="62">
        <v>1.306E-2</v>
      </c>
    </row>
    <row r="895" spans="1:122" ht="15" hidden="1" x14ac:dyDescent="0.25">
      <c r="A895" s="17" t="s">
        <v>8</v>
      </c>
      <c r="B895" s="17" t="s">
        <v>9</v>
      </c>
      <c r="C895" s="26" t="s">
        <v>899</v>
      </c>
      <c r="D895" s="21">
        <v>51.94</v>
      </c>
      <c r="E895" s="21">
        <v>51.94</v>
      </c>
      <c r="F895" s="21">
        <v>51.94</v>
      </c>
      <c r="G895" s="21">
        <v>51.94</v>
      </c>
      <c r="H895" s="21">
        <v>288</v>
      </c>
      <c r="I895" s="15"/>
      <c r="J895" s="9" t="s">
        <v>1027</v>
      </c>
      <c r="K895" s="9" t="s">
        <v>1028</v>
      </c>
      <c r="L895" s="12" t="s">
        <v>899</v>
      </c>
      <c r="M895" s="10">
        <v>35.197000000000003</v>
      </c>
      <c r="N895" s="10">
        <v>35.393000000000001</v>
      </c>
      <c r="O895" s="10">
        <v>35.125999999999998</v>
      </c>
      <c r="P895" s="10">
        <v>35.295000000000002</v>
      </c>
      <c r="Q895" s="10">
        <v>3164723</v>
      </c>
      <c r="R895" s="10">
        <v>103975.3</v>
      </c>
      <c r="S895" s="10">
        <v>2945851394</v>
      </c>
      <c r="T895" s="15"/>
      <c r="U895" s="7" t="s">
        <v>1031</v>
      </c>
      <c r="V895" s="7" t="s">
        <v>1032</v>
      </c>
      <c r="W895" s="19">
        <v>43826</v>
      </c>
      <c r="X895" s="17">
        <v>9.8000000000000007</v>
      </c>
      <c r="Y895" s="17">
        <v>9.84</v>
      </c>
      <c r="Z895" s="17">
        <v>9.7949999999999999</v>
      </c>
      <c r="AA895" s="17">
        <v>9.81</v>
      </c>
      <c r="AB895" s="14">
        <v>145322</v>
      </c>
      <c r="AC895" s="15"/>
      <c r="AD895" s="7" t="s">
        <v>1034</v>
      </c>
      <c r="AE895" s="7" t="s">
        <v>1035</v>
      </c>
      <c r="AF895" s="19">
        <v>43826</v>
      </c>
      <c r="AG895" s="17">
        <v>10.92</v>
      </c>
      <c r="AH895" s="17">
        <v>11.02</v>
      </c>
      <c r="AI895" s="17">
        <v>10.91</v>
      </c>
      <c r="AJ895" s="17">
        <v>11</v>
      </c>
      <c r="AK895" s="14">
        <v>5334604</v>
      </c>
      <c r="AL895" s="23">
        <v>33868.61</v>
      </c>
      <c r="AM895" s="14">
        <v>3078964918</v>
      </c>
      <c r="AN895" s="15"/>
      <c r="AO895" s="7" t="s">
        <v>1036</v>
      </c>
      <c r="AP895" s="7" t="s">
        <v>1037</v>
      </c>
      <c r="AQ895" s="19">
        <v>43826</v>
      </c>
      <c r="AR895" s="17">
        <v>2.5000000000000001E-2</v>
      </c>
      <c r="AS895" s="17">
        <v>2.5999999999999999E-2</v>
      </c>
      <c r="AT895" s="17">
        <v>2.5000000000000001E-2</v>
      </c>
      <c r="AU895" s="17">
        <v>2.5000000000000001E-2</v>
      </c>
      <c r="AV895" s="14">
        <v>463576</v>
      </c>
      <c r="AW895" s="17">
        <v>13.24</v>
      </c>
      <c r="AX895" s="14">
        <v>529532086</v>
      </c>
      <c r="AY895" s="15"/>
      <c r="AZ895" s="7" t="s">
        <v>1038</v>
      </c>
      <c r="BA895" s="7" t="s">
        <v>1039</v>
      </c>
      <c r="BB895" s="19">
        <v>43826</v>
      </c>
      <c r="BC895" s="17">
        <v>140</v>
      </c>
      <c r="BD895" s="17">
        <v>140.43</v>
      </c>
      <c r="BE895" s="17">
        <v>139.06</v>
      </c>
      <c r="BF895" s="17">
        <v>140.22999999999999</v>
      </c>
      <c r="BG895" s="14">
        <v>550316</v>
      </c>
      <c r="BH895" s="23">
        <v>49694.9</v>
      </c>
      <c r="BI895" s="14">
        <v>354381396</v>
      </c>
      <c r="BJ895" s="15"/>
      <c r="BK895" t="s">
        <v>1040</v>
      </c>
      <c r="BL895" t="s">
        <v>1041</v>
      </c>
      <c r="BM895" s="19">
        <v>43826</v>
      </c>
      <c r="BN895" s="17">
        <v>21.5</v>
      </c>
      <c r="BO895" s="17">
        <v>21.53</v>
      </c>
      <c r="BP895" s="17">
        <v>21.47</v>
      </c>
      <c r="BQ895" s="17">
        <v>21.52</v>
      </c>
      <c r="BR895" s="14">
        <v>18381</v>
      </c>
      <c r="BS895" s="15"/>
      <c r="BT895" s="7" t="s">
        <v>1042</v>
      </c>
      <c r="BU895" s="7" t="s">
        <v>1043</v>
      </c>
      <c r="BV895" s="19">
        <v>43826</v>
      </c>
      <c r="BW895" s="17">
        <v>1.96</v>
      </c>
      <c r="BX895" s="17">
        <v>2</v>
      </c>
      <c r="BY895" s="17">
        <v>1.94</v>
      </c>
      <c r="BZ895" s="17">
        <v>1.9550000000000001</v>
      </c>
      <c r="CA895" s="14">
        <v>1153276</v>
      </c>
      <c r="CB895" s="23">
        <v>1292.43</v>
      </c>
      <c r="CC895" s="14">
        <v>661088044</v>
      </c>
      <c r="CD895" s="15"/>
      <c r="CE895" t="s">
        <v>1044</v>
      </c>
      <c r="CF895" t="s">
        <v>1045</v>
      </c>
      <c r="CG895" s="19">
        <v>43826</v>
      </c>
      <c r="CH895" s="17">
        <v>58.05</v>
      </c>
      <c r="CI895" s="17">
        <v>58.19</v>
      </c>
      <c r="CJ895" s="17">
        <v>57.99</v>
      </c>
      <c r="CK895" s="17">
        <v>58.18</v>
      </c>
      <c r="CL895" s="14">
        <v>13156</v>
      </c>
      <c r="CM895" s="15" t="s">
        <v>1033</v>
      </c>
      <c r="CN895" s="7" t="s">
        <v>1046</v>
      </c>
      <c r="CO895" s="7" t="s">
        <v>1047</v>
      </c>
      <c r="CP895" s="19">
        <v>43826</v>
      </c>
      <c r="CQ895" s="17">
        <v>35.049999999999997</v>
      </c>
      <c r="CR895" s="17">
        <v>35.215000000000003</v>
      </c>
      <c r="CS895" s="17">
        <v>34.950000000000003</v>
      </c>
      <c r="CT895" s="17">
        <v>34.97</v>
      </c>
      <c r="CU895" s="14">
        <v>654415</v>
      </c>
      <c r="CV895" s="23">
        <v>32951.769999999997</v>
      </c>
      <c r="CW895" s="14">
        <v>942286900</v>
      </c>
      <c r="CX895" s="15"/>
      <c r="CY895" t="s">
        <v>1048</v>
      </c>
      <c r="CZ895" t="s">
        <v>1049</v>
      </c>
      <c r="DA895" s="19">
        <v>43826</v>
      </c>
      <c r="DB895" s="17">
        <v>8.6</v>
      </c>
      <c r="DC895" s="17">
        <v>8.6</v>
      </c>
      <c r="DD895" s="17">
        <v>8.5399999999999991</v>
      </c>
      <c r="DE895" s="17">
        <v>8.5500000000000007</v>
      </c>
      <c r="DF895" s="14">
        <v>13628</v>
      </c>
      <c r="DG895" s="15" t="s">
        <v>1033</v>
      </c>
      <c r="DH895" s="7" t="s">
        <v>1072</v>
      </c>
      <c r="DI895" s="7" t="s">
        <v>1073</v>
      </c>
      <c r="DJ895" s="19">
        <v>43826</v>
      </c>
      <c r="DK895" s="17">
        <v>114.35</v>
      </c>
      <c r="DL895" s="17">
        <v>114.63</v>
      </c>
      <c r="DM895" s="17">
        <v>114.22</v>
      </c>
      <c r="DN895" s="17">
        <v>114.63</v>
      </c>
      <c r="DO895" s="14">
        <v>145649</v>
      </c>
      <c r="DQ895" s="6">
        <v>43826</v>
      </c>
      <c r="DR895" s="62">
        <v>1.302E-2</v>
      </c>
    </row>
    <row r="896" spans="1:122" ht="15" hidden="1" x14ac:dyDescent="0.25">
      <c r="A896" s="17" t="s">
        <v>8</v>
      </c>
      <c r="B896" s="17" t="s">
        <v>9</v>
      </c>
      <c r="C896" s="26" t="s">
        <v>900</v>
      </c>
      <c r="D896" s="21">
        <v>51.66</v>
      </c>
      <c r="E896" s="21">
        <v>51.66</v>
      </c>
      <c r="F896" s="21">
        <v>51.66</v>
      </c>
      <c r="G896" s="21">
        <v>51.66</v>
      </c>
      <c r="H896" s="21">
        <v>1355</v>
      </c>
      <c r="I896" s="15"/>
      <c r="J896" s="9" t="s">
        <v>1027</v>
      </c>
      <c r="K896" s="9" t="s">
        <v>1028</v>
      </c>
      <c r="L896" s="12" t="s">
        <v>900</v>
      </c>
      <c r="M896" s="10">
        <v>34.921999999999997</v>
      </c>
      <c r="N896" s="10">
        <v>35.045999999999999</v>
      </c>
      <c r="O896" s="10">
        <v>34.886000000000003</v>
      </c>
      <c r="P896" s="10">
        <v>34.93</v>
      </c>
      <c r="Q896" s="10">
        <v>1427166</v>
      </c>
      <c r="R896" s="10">
        <v>102899.77</v>
      </c>
      <c r="S896" s="10">
        <v>2945851394</v>
      </c>
      <c r="T896" s="15"/>
      <c r="U896" s="7" t="s">
        <v>1031</v>
      </c>
      <c r="V896" s="7" t="s">
        <v>1032</v>
      </c>
      <c r="W896" s="19">
        <v>43823</v>
      </c>
      <c r="X896" s="17">
        <v>9.7899999999999991</v>
      </c>
      <c r="Y896" s="17">
        <v>9.7899999999999991</v>
      </c>
      <c r="Z896" s="17">
        <v>9.77</v>
      </c>
      <c r="AA896" s="17">
        <v>9.7899999999999991</v>
      </c>
      <c r="AB896" s="14">
        <v>40116</v>
      </c>
      <c r="AC896" s="15"/>
      <c r="AD896" s="7" t="s">
        <v>1034</v>
      </c>
      <c r="AE896" s="7" t="s">
        <v>1035</v>
      </c>
      <c r="AF896" s="19">
        <v>43823</v>
      </c>
      <c r="AG896" s="17">
        <v>10.8</v>
      </c>
      <c r="AH896" s="17">
        <v>10.92</v>
      </c>
      <c r="AI896" s="17">
        <v>10.8</v>
      </c>
      <c r="AJ896" s="17">
        <v>10.91</v>
      </c>
      <c r="AK896" s="14">
        <v>2579301</v>
      </c>
      <c r="AL896" s="23">
        <v>33591.51</v>
      </c>
      <c r="AM896" s="14">
        <v>3078964918</v>
      </c>
      <c r="AN896" s="15"/>
      <c r="AO896" s="7" t="s">
        <v>1036</v>
      </c>
      <c r="AP896" s="7" t="s">
        <v>1037</v>
      </c>
      <c r="AQ896" s="19">
        <v>43823</v>
      </c>
      <c r="AR896" s="17">
        <v>2.5000000000000001E-2</v>
      </c>
      <c r="AS896" s="17">
        <v>2.5000000000000001E-2</v>
      </c>
      <c r="AT896" s="17">
        <v>2.3E-2</v>
      </c>
      <c r="AU896" s="17">
        <v>2.3E-2</v>
      </c>
      <c r="AV896" s="14">
        <v>300000</v>
      </c>
      <c r="AW896" s="17">
        <v>12.18</v>
      </c>
      <c r="AX896" s="14">
        <v>529532086</v>
      </c>
      <c r="AY896" s="15"/>
      <c r="AZ896" s="7" t="s">
        <v>1038</v>
      </c>
      <c r="BA896" s="7" t="s">
        <v>1039</v>
      </c>
      <c r="BB896" s="19">
        <v>43823</v>
      </c>
      <c r="BC896" s="17">
        <v>139</v>
      </c>
      <c r="BD896" s="17">
        <v>139.22</v>
      </c>
      <c r="BE896" s="17">
        <v>138.21</v>
      </c>
      <c r="BF896" s="17">
        <v>139.22</v>
      </c>
      <c r="BG896" s="14">
        <v>263017</v>
      </c>
      <c r="BH896" s="23">
        <v>49336.98</v>
      </c>
      <c r="BI896" s="14">
        <v>354381396</v>
      </c>
      <c r="BJ896" s="15"/>
      <c r="BK896" t="s">
        <v>1040</v>
      </c>
      <c r="BL896" t="s">
        <v>1041</v>
      </c>
      <c r="BM896" s="19">
        <v>43823</v>
      </c>
      <c r="BN896" s="17">
        <v>21.38</v>
      </c>
      <c r="BO896" s="17">
        <v>21.38</v>
      </c>
      <c r="BP896" s="17">
        <v>21.33</v>
      </c>
      <c r="BQ896" s="17">
        <v>21.38</v>
      </c>
      <c r="BR896" s="14">
        <v>42223</v>
      </c>
      <c r="BS896" s="15"/>
      <c r="BT896" s="7" t="s">
        <v>1042</v>
      </c>
      <c r="BU896" s="7" t="s">
        <v>1043</v>
      </c>
      <c r="BV896" s="19">
        <v>43823</v>
      </c>
      <c r="BW896" s="17">
        <v>1.925</v>
      </c>
      <c r="BX896" s="17">
        <v>1.97</v>
      </c>
      <c r="BY896" s="17">
        <v>1.91</v>
      </c>
      <c r="BZ896" s="17">
        <v>1.94</v>
      </c>
      <c r="CA896" s="14">
        <v>956470</v>
      </c>
      <c r="CB896" s="23">
        <v>1282.51</v>
      </c>
      <c r="CC896" s="14">
        <v>661088044</v>
      </c>
      <c r="CD896" s="15"/>
      <c r="CE896" t="s">
        <v>1044</v>
      </c>
      <c r="CF896" t="s">
        <v>1045</v>
      </c>
      <c r="CG896" s="19">
        <v>43823</v>
      </c>
      <c r="CH896" s="17">
        <v>57.99</v>
      </c>
      <c r="CI896" s="17">
        <v>58.05</v>
      </c>
      <c r="CJ896" s="17">
        <v>57.9</v>
      </c>
      <c r="CK896" s="17">
        <v>57.95</v>
      </c>
      <c r="CL896" s="14">
        <v>10346</v>
      </c>
      <c r="CM896" s="15" t="s">
        <v>1033</v>
      </c>
      <c r="CN896" s="7" t="s">
        <v>1046</v>
      </c>
      <c r="CO896" s="7" t="s">
        <v>1047</v>
      </c>
      <c r="CP896" s="19">
        <v>43823</v>
      </c>
      <c r="CQ896" s="17">
        <v>34.799999999999997</v>
      </c>
      <c r="CR896" s="17">
        <v>35.159999999999997</v>
      </c>
      <c r="CS896" s="17">
        <v>34.799999999999997</v>
      </c>
      <c r="CT896" s="17">
        <v>35.04</v>
      </c>
      <c r="CU896" s="14">
        <v>517205</v>
      </c>
      <c r="CV896" s="23">
        <v>33017.730000000003</v>
      </c>
      <c r="CW896" s="14">
        <v>942286900</v>
      </c>
      <c r="CX896" s="15"/>
      <c r="CY896" t="s">
        <v>1048</v>
      </c>
      <c r="CZ896" t="s">
        <v>1049</v>
      </c>
      <c r="DA896" s="19">
        <v>43823</v>
      </c>
      <c r="DB896" s="17">
        <v>8.56</v>
      </c>
      <c r="DC896" s="17">
        <v>8.56</v>
      </c>
      <c r="DD896" s="17">
        <v>8.52</v>
      </c>
      <c r="DE896" s="17">
        <v>8.52</v>
      </c>
      <c r="DF896" s="14">
        <v>21000</v>
      </c>
      <c r="DG896" s="15" t="s">
        <v>1033</v>
      </c>
      <c r="DH896" s="7" t="s">
        <v>1072</v>
      </c>
      <c r="DI896" s="7" t="s">
        <v>1073</v>
      </c>
      <c r="DJ896" s="19">
        <v>43823</v>
      </c>
      <c r="DK896" s="17">
        <v>114.01</v>
      </c>
      <c r="DL896" s="17">
        <v>114.15</v>
      </c>
      <c r="DM896" s="17">
        <v>113.88</v>
      </c>
      <c r="DN896" s="17">
        <v>114.08</v>
      </c>
      <c r="DO896" s="14">
        <v>14649</v>
      </c>
      <c r="DQ896" s="6">
        <v>43823</v>
      </c>
      <c r="DR896" s="62">
        <v>1.3140000000000001E-2</v>
      </c>
    </row>
    <row r="897" spans="1:122" ht="15" hidden="1" x14ac:dyDescent="0.25">
      <c r="A897" s="17" t="s">
        <v>8</v>
      </c>
      <c r="B897" s="17" t="s">
        <v>9</v>
      </c>
      <c r="C897" s="26" t="s">
        <v>901</v>
      </c>
      <c r="D897" s="21">
        <v>51.91</v>
      </c>
      <c r="E897" s="21">
        <v>51.91</v>
      </c>
      <c r="F897" s="21">
        <v>51.67</v>
      </c>
      <c r="G897" s="21">
        <v>51.67</v>
      </c>
      <c r="H897" s="21">
        <v>1033</v>
      </c>
      <c r="I897" s="15"/>
      <c r="J897" s="9" t="s">
        <v>1027</v>
      </c>
      <c r="K897" s="9" t="s">
        <v>1028</v>
      </c>
      <c r="L897" s="12" t="s">
        <v>901</v>
      </c>
      <c r="M897" s="10">
        <v>35.011000000000003</v>
      </c>
      <c r="N897" s="10">
        <v>35.064</v>
      </c>
      <c r="O897" s="10">
        <v>34.832000000000001</v>
      </c>
      <c r="P897" s="10">
        <v>34.921999999999997</v>
      </c>
      <c r="Q897" s="10">
        <v>2810741</v>
      </c>
      <c r="R897" s="10">
        <v>102873.55</v>
      </c>
      <c r="S897" s="10">
        <v>2945851394</v>
      </c>
      <c r="T897" s="15"/>
      <c r="U897" s="7" t="s">
        <v>1031</v>
      </c>
      <c r="V897" s="7" t="s">
        <v>1032</v>
      </c>
      <c r="W897" s="19">
        <v>43822</v>
      </c>
      <c r="X897" s="17">
        <v>9.81</v>
      </c>
      <c r="Y897" s="17">
        <v>9.82</v>
      </c>
      <c r="Z897" s="17">
        <v>9.7799999999999994</v>
      </c>
      <c r="AA897" s="17">
        <v>9.8000000000000007</v>
      </c>
      <c r="AB897" s="14">
        <v>42829</v>
      </c>
      <c r="AC897" s="15"/>
      <c r="AD897" s="7" t="s">
        <v>1034</v>
      </c>
      <c r="AE897" s="7" t="s">
        <v>1035</v>
      </c>
      <c r="AF897" s="19">
        <v>43822</v>
      </c>
      <c r="AG897" s="17">
        <v>10.88</v>
      </c>
      <c r="AH897" s="17">
        <v>10.93</v>
      </c>
      <c r="AI897" s="17">
        <v>10.76</v>
      </c>
      <c r="AJ897" s="17">
        <v>10.82</v>
      </c>
      <c r="AK897" s="14">
        <v>6487901</v>
      </c>
      <c r="AL897" s="23">
        <v>33314.400000000001</v>
      </c>
      <c r="AM897" s="14">
        <v>3078964918</v>
      </c>
      <c r="AN897" s="15"/>
      <c r="AO897" s="7" t="s">
        <v>1036</v>
      </c>
      <c r="AP897" s="7" t="s">
        <v>1037</v>
      </c>
      <c r="AQ897" s="19">
        <v>43822</v>
      </c>
      <c r="AR897" s="17">
        <v>2.4E-2</v>
      </c>
      <c r="AS897" s="17">
        <v>2.5000000000000001E-2</v>
      </c>
      <c r="AT897" s="17">
        <v>2.3E-2</v>
      </c>
      <c r="AU897" s="17">
        <v>2.3E-2</v>
      </c>
      <c r="AV897" s="14">
        <v>812183</v>
      </c>
      <c r="AW897" s="17">
        <v>12.18</v>
      </c>
      <c r="AX897" s="14">
        <v>529532086</v>
      </c>
      <c r="AY897" s="15"/>
      <c r="AZ897" s="7" t="s">
        <v>1038</v>
      </c>
      <c r="BA897" s="7" t="s">
        <v>1039</v>
      </c>
      <c r="BB897" s="19">
        <v>43822</v>
      </c>
      <c r="BC897" s="17">
        <v>139.99</v>
      </c>
      <c r="BD897" s="17">
        <v>140</v>
      </c>
      <c r="BE897" s="17">
        <v>138.69999999999999</v>
      </c>
      <c r="BF897" s="17">
        <v>139</v>
      </c>
      <c r="BG897" s="14">
        <v>465241</v>
      </c>
      <c r="BH897" s="23">
        <v>49259.01</v>
      </c>
      <c r="BI897" s="14">
        <v>354381396</v>
      </c>
      <c r="BJ897" s="15"/>
      <c r="BK897" t="s">
        <v>1040</v>
      </c>
      <c r="BL897" t="s">
        <v>1041</v>
      </c>
      <c r="BM897" s="19">
        <v>43822</v>
      </c>
      <c r="BN897" s="17">
        <v>21.44</v>
      </c>
      <c r="BO897" s="17">
        <v>21.44</v>
      </c>
      <c r="BP897" s="17">
        <v>21.36</v>
      </c>
      <c r="BQ897" s="17">
        <v>21.38</v>
      </c>
      <c r="BR897" s="14">
        <v>24195</v>
      </c>
      <c r="BS897" s="15"/>
      <c r="BT897" s="7" t="s">
        <v>1042</v>
      </c>
      <c r="BU897" s="7" t="s">
        <v>1043</v>
      </c>
      <c r="BV897" s="19">
        <v>43822</v>
      </c>
      <c r="BW897" s="17">
        <v>1.95</v>
      </c>
      <c r="BX897" s="17">
        <v>1.95</v>
      </c>
      <c r="BY897" s="17">
        <v>1.905</v>
      </c>
      <c r="BZ897" s="17">
        <v>1.925</v>
      </c>
      <c r="CA897" s="14">
        <v>2413628</v>
      </c>
      <c r="CB897" s="23">
        <v>1272.5899999999999</v>
      </c>
      <c r="CC897" s="14">
        <v>661088044</v>
      </c>
      <c r="CD897" s="15"/>
      <c r="CE897" t="s">
        <v>1044</v>
      </c>
      <c r="CF897" t="s">
        <v>1045</v>
      </c>
      <c r="CG897" s="19">
        <v>43822</v>
      </c>
      <c r="CH897" s="17">
        <v>58.16</v>
      </c>
      <c r="CI897" s="17">
        <v>58.16</v>
      </c>
      <c r="CJ897" s="17">
        <v>57.92</v>
      </c>
      <c r="CK897" s="17">
        <v>57.92</v>
      </c>
      <c r="CL897" s="14">
        <v>13911</v>
      </c>
      <c r="CM897" s="15" t="s">
        <v>1033</v>
      </c>
      <c r="CN897" s="7" t="s">
        <v>1046</v>
      </c>
      <c r="CO897" s="7" t="s">
        <v>1047</v>
      </c>
      <c r="CP897" s="19">
        <v>43822</v>
      </c>
      <c r="CQ897" s="17">
        <v>34.85</v>
      </c>
      <c r="CR897" s="17">
        <v>34.93</v>
      </c>
      <c r="CS897" s="17">
        <v>34.72</v>
      </c>
      <c r="CT897" s="17">
        <v>34.729999999999997</v>
      </c>
      <c r="CU897" s="14">
        <v>840139</v>
      </c>
      <c r="CV897" s="23">
        <v>32725.62</v>
      </c>
      <c r="CW897" s="14">
        <v>942286900</v>
      </c>
      <c r="CX897" s="15"/>
      <c r="CY897" t="s">
        <v>1048</v>
      </c>
      <c r="CZ897" t="s">
        <v>1049</v>
      </c>
      <c r="DA897" s="19">
        <v>43822</v>
      </c>
      <c r="DB897" s="17">
        <v>8.61</v>
      </c>
      <c r="DC897" s="17">
        <v>8.61</v>
      </c>
      <c r="DD897" s="17">
        <v>8.52</v>
      </c>
      <c r="DE897" s="17">
        <v>8.52</v>
      </c>
      <c r="DF897" s="14">
        <v>26475</v>
      </c>
      <c r="DG897" s="15" t="s">
        <v>1033</v>
      </c>
      <c r="DH897" s="7" t="s">
        <v>1072</v>
      </c>
      <c r="DI897" s="7" t="s">
        <v>1073</v>
      </c>
      <c r="DJ897" s="19">
        <v>43822</v>
      </c>
      <c r="DK897" s="17">
        <v>114.39</v>
      </c>
      <c r="DL897" s="17">
        <v>114.39</v>
      </c>
      <c r="DM897" s="17">
        <v>114.01</v>
      </c>
      <c r="DN897" s="17">
        <v>114.01</v>
      </c>
      <c r="DO897" s="14">
        <v>12225</v>
      </c>
      <c r="DQ897" s="6">
        <v>43822</v>
      </c>
      <c r="DR897" s="62">
        <v>1.2920000000000001E-2</v>
      </c>
    </row>
    <row r="898" spans="1:122" ht="15" hidden="1" x14ac:dyDescent="0.25">
      <c r="A898" s="17" t="s">
        <v>8</v>
      </c>
      <c r="B898" s="17" t="s">
        <v>9</v>
      </c>
      <c r="C898" s="26" t="s">
        <v>902</v>
      </c>
      <c r="D898" s="21">
        <v>52.5</v>
      </c>
      <c r="E898" s="21">
        <v>52.5</v>
      </c>
      <c r="F898" s="21">
        <v>52</v>
      </c>
      <c r="G898" s="21">
        <v>52.03</v>
      </c>
      <c r="H898" s="21">
        <v>985</v>
      </c>
      <c r="I898" s="15"/>
      <c r="J898" s="9" t="s">
        <v>1027</v>
      </c>
      <c r="K898" s="9" t="s">
        <v>1028</v>
      </c>
      <c r="L898" s="12" t="s">
        <v>902</v>
      </c>
      <c r="M898" s="10">
        <v>35.304000000000002</v>
      </c>
      <c r="N898" s="10">
        <v>35.527000000000001</v>
      </c>
      <c r="O898" s="10">
        <v>35.197000000000003</v>
      </c>
      <c r="P898" s="10">
        <v>35.366999999999997</v>
      </c>
      <c r="Q898" s="10">
        <v>14240700</v>
      </c>
      <c r="R898" s="10">
        <v>104185.04</v>
      </c>
      <c r="S898" s="10">
        <v>2945851394</v>
      </c>
      <c r="T898" s="15"/>
      <c r="U898" s="7" t="s">
        <v>1031</v>
      </c>
      <c r="V898" s="7" t="s">
        <v>1032</v>
      </c>
      <c r="W898" s="19">
        <v>43819</v>
      </c>
      <c r="X898" s="17">
        <v>9.7899999999999991</v>
      </c>
      <c r="Y898" s="17">
        <v>9.7899999999999991</v>
      </c>
      <c r="Z898" s="17">
        <v>9.75</v>
      </c>
      <c r="AA898" s="17">
        <v>9.77</v>
      </c>
      <c r="AB898" s="14">
        <v>140323</v>
      </c>
      <c r="AC898" s="15"/>
      <c r="AD898" s="7" t="s">
        <v>1034</v>
      </c>
      <c r="AE898" s="7" t="s">
        <v>1035</v>
      </c>
      <c r="AF898" s="19">
        <v>43819</v>
      </c>
      <c r="AG898" s="17">
        <v>11</v>
      </c>
      <c r="AH898" s="17">
        <v>11.1</v>
      </c>
      <c r="AI898" s="17">
        <v>10.904999999999999</v>
      </c>
      <c r="AJ898" s="17">
        <v>10.95</v>
      </c>
      <c r="AK898" s="14">
        <v>20249098</v>
      </c>
      <c r="AL898" s="23">
        <v>33714.67</v>
      </c>
      <c r="AM898" s="14">
        <v>3078964918</v>
      </c>
      <c r="AN898" s="15"/>
      <c r="AO898" s="7" t="s">
        <v>1036</v>
      </c>
      <c r="AP898" s="7" t="s">
        <v>1037</v>
      </c>
      <c r="AQ898" s="19">
        <v>43819</v>
      </c>
      <c r="AR898" s="17">
        <v>2.5000000000000001E-2</v>
      </c>
      <c r="AS898" s="17">
        <v>2.5000000000000001E-2</v>
      </c>
      <c r="AT898" s="17">
        <v>2.4E-2</v>
      </c>
      <c r="AU898" s="17">
        <v>2.5000000000000001E-2</v>
      </c>
      <c r="AV898" s="14">
        <v>765982</v>
      </c>
      <c r="AW898" s="17">
        <v>13.24</v>
      </c>
      <c r="AX898" s="14">
        <v>529532086</v>
      </c>
      <c r="AY898" s="15"/>
      <c r="AZ898" s="7" t="s">
        <v>1038</v>
      </c>
      <c r="BA898" s="7" t="s">
        <v>1039</v>
      </c>
      <c r="BB898" s="19">
        <v>43819</v>
      </c>
      <c r="BC898" s="17">
        <v>140.02000000000001</v>
      </c>
      <c r="BD898" s="17">
        <v>140.74</v>
      </c>
      <c r="BE898" s="17">
        <v>139.32</v>
      </c>
      <c r="BF898" s="17">
        <v>140.25</v>
      </c>
      <c r="BG898" s="14">
        <v>2126928</v>
      </c>
      <c r="BH898" s="23">
        <v>49701.99</v>
      </c>
      <c r="BI898" s="14">
        <v>354381396</v>
      </c>
      <c r="BJ898" s="15"/>
      <c r="BK898" t="s">
        <v>1040</v>
      </c>
      <c r="BL898" t="s">
        <v>1041</v>
      </c>
      <c r="BM898" s="19">
        <v>43819</v>
      </c>
      <c r="BN898" s="17">
        <v>21.32</v>
      </c>
      <c r="BO898" s="17">
        <v>21.34</v>
      </c>
      <c r="BP898" s="17">
        <v>21.29</v>
      </c>
      <c r="BQ898" s="17">
        <v>21.3</v>
      </c>
      <c r="BR898" s="14">
        <v>59792</v>
      </c>
      <c r="BS898" s="15"/>
      <c r="BT898" s="7" t="s">
        <v>1042</v>
      </c>
      <c r="BU898" s="7" t="s">
        <v>1043</v>
      </c>
      <c r="BV898" s="19">
        <v>43819</v>
      </c>
      <c r="BW898" s="17">
        <v>1.9450000000000001</v>
      </c>
      <c r="BX898" s="17">
        <v>1.97</v>
      </c>
      <c r="BY898" s="17">
        <v>1.91</v>
      </c>
      <c r="BZ898" s="17">
        <v>1.925</v>
      </c>
      <c r="CA898" s="14">
        <v>1763286</v>
      </c>
      <c r="CB898" s="23">
        <v>1272.5899999999999</v>
      </c>
      <c r="CC898" s="14">
        <v>661088044</v>
      </c>
      <c r="CD898" s="15"/>
      <c r="CE898" t="s">
        <v>1044</v>
      </c>
      <c r="CF898" t="s">
        <v>1045</v>
      </c>
      <c r="CG898" s="19">
        <v>43819</v>
      </c>
      <c r="CH898" s="17">
        <v>58.1</v>
      </c>
      <c r="CI898" s="17">
        <v>58.23</v>
      </c>
      <c r="CJ898" s="17">
        <v>57.94</v>
      </c>
      <c r="CK898" s="17">
        <v>58</v>
      </c>
      <c r="CL898" s="14">
        <v>11590</v>
      </c>
      <c r="CM898" s="15" t="s">
        <v>1033</v>
      </c>
      <c r="CN898" s="7" t="s">
        <v>1046</v>
      </c>
      <c r="CO898" s="7" t="s">
        <v>1047</v>
      </c>
      <c r="CP898" s="19">
        <v>43819</v>
      </c>
      <c r="CQ898" s="17">
        <v>35.17</v>
      </c>
      <c r="CR898" s="17">
        <v>35.35</v>
      </c>
      <c r="CS898" s="17">
        <v>34.85</v>
      </c>
      <c r="CT898" s="17">
        <v>34.85</v>
      </c>
      <c r="CU898" s="14">
        <v>7048716</v>
      </c>
      <c r="CV898" s="23">
        <v>32838.699999999997</v>
      </c>
      <c r="CW898" s="14">
        <v>942286900</v>
      </c>
      <c r="CX898" s="15"/>
      <c r="CY898" t="s">
        <v>1048</v>
      </c>
      <c r="CZ898" t="s">
        <v>1049</v>
      </c>
      <c r="DA898" s="19">
        <v>43819</v>
      </c>
      <c r="DB898" s="17">
        <v>8.57</v>
      </c>
      <c r="DC898" s="17">
        <v>8.57</v>
      </c>
      <c r="DD898" s="17">
        <v>8.5299999999999994</v>
      </c>
      <c r="DE898" s="17">
        <v>8.57</v>
      </c>
      <c r="DF898" s="14">
        <v>17586</v>
      </c>
      <c r="DG898" s="15" t="s">
        <v>1033</v>
      </c>
      <c r="DH898" s="7" t="s">
        <v>1072</v>
      </c>
      <c r="DI898" s="7" t="s">
        <v>1073</v>
      </c>
      <c r="DJ898" s="19">
        <v>43819</v>
      </c>
      <c r="DK898" s="17">
        <v>114.94</v>
      </c>
      <c r="DL898" s="17">
        <v>114.97</v>
      </c>
      <c r="DM898" s="17">
        <v>114.42</v>
      </c>
      <c r="DN898" s="17">
        <v>114.49</v>
      </c>
      <c r="DO898" s="14">
        <v>20809</v>
      </c>
      <c r="DQ898" s="6">
        <v>43819</v>
      </c>
      <c r="DR898" s="62">
        <v>1.3140000000000001E-2</v>
      </c>
    </row>
    <row r="899" spans="1:122" ht="15" hidden="1" x14ac:dyDescent="0.25">
      <c r="A899" s="17" t="s">
        <v>8</v>
      </c>
      <c r="B899" s="17" t="s">
        <v>9</v>
      </c>
      <c r="C899" s="26" t="s">
        <v>903</v>
      </c>
      <c r="D899" s="21">
        <v>52.17</v>
      </c>
      <c r="E899" s="21">
        <v>52.17</v>
      </c>
      <c r="F899" s="21">
        <v>52.12</v>
      </c>
      <c r="G899" s="21">
        <v>52.12</v>
      </c>
      <c r="H899" s="21">
        <v>732</v>
      </c>
      <c r="I899" s="15"/>
      <c r="J899" s="9" t="s">
        <v>1027</v>
      </c>
      <c r="K899" s="9" t="s">
        <v>1028</v>
      </c>
      <c r="L899" s="12" t="s">
        <v>903</v>
      </c>
      <c r="M899" s="10">
        <v>35.58</v>
      </c>
      <c r="N899" s="10">
        <v>35.731999999999999</v>
      </c>
      <c r="O899" s="10">
        <v>35.411000000000001</v>
      </c>
      <c r="P899" s="10">
        <v>35.429000000000002</v>
      </c>
      <c r="Q899" s="10">
        <v>8869054</v>
      </c>
      <c r="R899" s="10">
        <v>104368.57</v>
      </c>
      <c r="S899" s="10">
        <v>2945851394</v>
      </c>
      <c r="T899" s="15"/>
      <c r="U899" s="7" t="s">
        <v>1031</v>
      </c>
      <c r="V899" s="7" t="s">
        <v>1032</v>
      </c>
      <c r="W899" s="19">
        <v>43818</v>
      </c>
      <c r="X899" s="17">
        <v>9.82</v>
      </c>
      <c r="Y899" s="17">
        <v>9.82</v>
      </c>
      <c r="Z899" s="17">
        <v>9.73</v>
      </c>
      <c r="AA899" s="17">
        <v>9.73</v>
      </c>
      <c r="AB899" s="14">
        <v>422435</v>
      </c>
      <c r="AC899" s="15"/>
      <c r="AD899" s="7" t="s">
        <v>1034</v>
      </c>
      <c r="AE899" s="7" t="s">
        <v>1035</v>
      </c>
      <c r="AF899" s="19">
        <v>43818</v>
      </c>
      <c r="AG899" s="17">
        <v>10.76</v>
      </c>
      <c r="AH899" s="17">
        <v>11</v>
      </c>
      <c r="AI899" s="17">
        <v>10.76</v>
      </c>
      <c r="AJ899" s="17">
        <v>10.95</v>
      </c>
      <c r="AK899" s="14">
        <v>10720076</v>
      </c>
      <c r="AL899" s="23">
        <v>33714.67</v>
      </c>
      <c r="AM899" s="14">
        <v>3078964918</v>
      </c>
      <c r="AN899" s="15"/>
      <c r="AO899" s="7" t="s">
        <v>1036</v>
      </c>
      <c r="AP899" s="7" t="s">
        <v>1037</v>
      </c>
      <c r="AQ899" s="19">
        <v>43818</v>
      </c>
      <c r="AR899" s="17">
        <v>2.5999999999999999E-2</v>
      </c>
      <c r="AS899" s="17">
        <v>2.5999999999999999E-2</v>
      </c>
      <c r="AT899" s="17">
        <v>2.3E-2</v>
      </c>
      <c r="AU899" s="17">
        <v>2.4E-2</v>
      </c>
      <c r="AV899" s="14">
        <v>2454205</v>
      </c>
      <c r="AW899" s="17">
        <v>12.71</v>
      </c>
      <c r="AX899" s="14">
        <v>529532086</v>
      </c>
      <c r="AY899" s="15"/>
      <c r="AZ899" s="7" t="s">
        <v>1038</v>
      </c>
      <c r="BA899" s="7" t="s">
        <v>1039</v>
      </c>
      <c r="BB899" s="19">
        <v>43818</v>
      </c>
      <c r="BC899" s="17">
        <v>139.51</v>
      </c>
      <c r="BD899" s="17">
        <v>140.16999999999999</v>
      </c>
      <c r="BE899" s="17">
        <v>138.69499999999999</v>
      </c>
      <c r="BF899" s="17">
        <v>140.01</v>
      </c>
      <c r="BG899" s="14">
        <v>1595305</v>
      </c>
      <c r="BH899" s="23">
        <v>49616.94</v>
      </c>
      <c r="BI899" s="14">
        <v>354381396</v>
      </c>
      <c r="BJ899" s="15"/>
      <c r="BK899" t="s">
        <v>1040</v>
      </c>
      <c r="BL899" t="s">
        <v>1041</v>
      </c>
      <c r="BM899" s="19">
        <v>43818</v>
      </c>
      <c r="BN899" s="17">
        <v>21.3</v>
      </c>
      <c r="BO899" s="17">
        <v>21.31</v>
      </c>
      <c r="BP899" s="17">
        <v>21.19</v>
      </c>
      <c r="BQ899" s="17">
        <v>21.19</v>
      </c>
      <c r="BR899" s="14">
        <v>105934</v>
      </c>
      <c r="BS899" s="15"/>
      <c r="BT899" s="7" t="s">
        <v>1042</v>
      </c>
      <c r="BU899" s="7" t="s">
        <v>1043</v>
      </c>
      <c r="BV899" s="19">
        <v>43818</v>
      </c>
      <c r="BW899" s="17">
        <v>2.0099999999999998</v>
      </c>
      <c r="BX899" s="17">
        <v>2.02</v>
      </c>
      <c r="BY899" s="17">
        <v>1.94</v>
      </c>
      <c r="BZ899" s="17">
        <v>1.9550000000000001</v>
      </c>
      <c r="CA899" s="14">
        <v>3052251</v>
      </c>
      <c r="CB899" s="23">
        <v>1292.43</v>
      </c>
      <c r="CC899" s="14">
        <v>661088044</v>
      </c>
      <c r="CD899" s="15"/>
      <c r="CE899" t="s">
        <v>1044</v>
      </c>
      <c r="CF899" t="s">
        <v>1045</v>
      </c>
      <c r="CG899" s="19">
        <v>43818</v>
      </c>
      <c r="CH899" s="17">
        <v>58.3</v>
      </c>
      <c r="CI899" s="17">
        <v>58.32</v>
      </c>
      <c r="CJ899" s="17">
        <v>58.01</v>
      </c>
      <c r="CK899" s="17">
        <v>58.01</v>
      </c>
      <c r="CL899" s="14">
        <v>35595</v>
      </c>
      <c r="CM899" s="15" t="s">
        <v>1033</v>
      </c>
      <c r="CN899" s="7" t="s">
        <v>1046</v>
      </c>
      <c r="CO899" s="7" t="s">
        <v>1047</v>
      </c>
      <c r="CP899" s="19">
        <v>43818</v>
      </c>
      <c r="CQ899" s="17">
        <v>35.39</v>
      </c>
      <c r="CR899" s="17">
        <v>35.51</v>
      </c>
      <c r="CS899" s="17">
        <v>35.15</v>
      </c>
      <c r="CT899" s="17">
        <v>35.270000000000003</v>
      </c>
      <c r="CU899" s="14">
        <v>3342683</v>
      </c>
      <c r="CV899" s="23">
        <v>33234.46</v>
      </c>
      <c r="CW899" s="14">
        <v>942286900</v>
      </c>
      <c r="CX899" s="15"/>
      <c r="CY899" t="s">
        <v>1048</v>
      </c>
      <c r="CZ899" t="s">
        <v>1049</v>
      </c>
      <c r="DA899" s="19">
        <v>43818</v>
      </c>
      <c r="DB899" s="17">
        <v>8.6</v>
      </c>
      <c r="DC899" s="17">
        <v>8.6199999999999992</v>
      </c>
      <c r="DD899" s="17">
        <v>8.58</v>
      </c>
      <c r="DE899" s="17">
        <v>8.58</v>
      </c>
      <c r="DF899" s="14">
        <v>36506</v>
      </c>
      <c r="DG899" s="15" t="s">
        <v>1033</v>
      </c>
      <c r="DH899" s="7" t="s">
        <v>1072</v>
      </c>
      <c r="DI899" s="7" t="s">
        <v>1073</v>
      </c>
      <c r="DJ899" s="19">
        <v>43818</v>
      </c>
      <c r="DK899" s="17">
        <v>115.56</v>
      </c>
      <c r="DL899" s="17">
        <v>115.56</v>
      </c>
      <c r="DM899" s="17">
        <v>114.72</v>
      </c>
      <c r="DN899" s="17">
        <v>114.72</v>
      </c>
      <c r="DO899" s="14">
        <v>17345</v>
      </c>
      <c r="DQ899" s="6">
        <v>43818</v>
      </c>
      <c r="DR899" s="62">
        <v>1.2580000000000001E-2</v>
      </c>
    </row>
    <row r="900" spans="1:122" ht="15" hidden="1" x14ac:dyDescent="0.25">
      <c r="A900" s="17" t="s">
        <v>8</v>
      </c>
      <c r="B900" s="17" t="s">
        <v>9</v>
      </c>
      <c r="C900" s="26" t="s">
        <v>904</v>
      </c>
      <c r="D900" s="21">
        <v>52.37</v>
      </c>
      <c r="E900" s="21">
        <v>52.37</v>
      </c>
      <c r="F900" s="21">
        <v>52.06</v>
      </c>
      <c r="G900" s="21">
        <v>52.06</v>
      </c>
      <c r="H900" s="21">
        <v>200</v>
      </c>
      <c r="I900" s="15"/>
      <c r="J900" s="9" t="s">
        <v>1027</v>
      </c>
      <c r="K900" s="9" t="s">
        <v>1028</v>
      </c>
      <c r="L900" s="12" t="s">
        <v>904</v>
      </c>
      <c r="M900" s="10">
        <v>35.793999999999997</v>
      </c>
      <c r="N900" s="10">
        <v>35.865000000000002</v>
      </c>
      <c r="O900" s="10">
        <v>35.554000000000002</v>
      </c>
      <c r="P900" s="10">
        <v>35.659999999999997</v>
      </c>
      <c r="Q900" s="10">
        <v>6531656</v>
      </c>
      <c r="R900" s="10">
        <v>105050.53</v>
      </c>
      <c r="S900" s="10">
        <v>2945851394</v>
      </c>
      <c r="T900" s="15"/>
      <c r="U900" s="7" t="s">
        <v>1031</v>
      </c>
      <c r="V900" s="7" t="s">
        <v>1032</v>
      </c>
      <c r="W900" s="19">
        <v>43817</v>
      </c>
      <c r="X900" s="17">
        <v>9.8000000000000007</v>
      </c>
      <c r="Y900" s="17">
        <v>9.81</v>
      </c>
      <c r="Z900" s="17">
        <v>9.75</v>
      </c>
      <c r="AA900" s="17">
        <v>9.77</v>
      </c>
      <c r="AB900" s="14">
        <v>52864</v>
      </c>
      <c r="AC900" s="15"/>
      <c r="AD900" s="7" t="s">
        <v>1034</v>
      </c>
      <c r="AE900" s="7" t="s">
        <v>1035</v>
      </c>
      <c r="AF900" s="19">
        <v>43817</v>
      </c>
      <c r="AG900" s="17">
        <v>10.86</v>
      </c>
      <c r="AH900" s="17">
        <v>10.965</v>
      </c>
      <c r="AI900" s="17">
        <v>10.85</v>
      </c>
      <c r="AJ900" s="17">
        <v>10.88</v>
      </c>
      <c r="AK900" s="14">
        <v>8862456</v>
      </c>
      <c r="AL900" s="23">
        <v>33499.14</v>
      </c>
      <c r="AM900" s="14">
        <v>3078964918</v>
      </c>
      <c r="AN900" s="15"/>
      <c r="AO900" s="7" t="s">
        <v>1036</v>
      </c>
      <c r="AP900" s="7" t="s">
        <v>1037</v>
      </c>
      <c r="AQ900" s="19">
        <v>43817</v>
      </c>
      <c r="AR900" s="17">
        <v>2.3E-2</v>
      </c>
      <c r="AS900" s="17">
        <v>2.5999999999999999E-2</v>
      </c>
      <c r="AT900" s="17">
        <v>2.3E-2</v>
      </c>
      <c r="AU900" s="17">
        <v>2.5999999999999999E-2</v>
      </c>
      <c r="AV900" s="14">
        <v>277550</v>
      </c>
      <c r="AW900" s="17">
        <v>13.77</v>
      </c>
      <c r="AX900" s="14">
        <v>529532086</v>
      </c>
      <c r="AY900" s="15"/>
      <c r="AZ900" s="7" t="s">
        <v>1038</v>
      </c>
      <c r="BA900" s="7" t="s">
        <v>1039</v>
      </c>
      <c r="BB900" s="19">
        <v>43817</v>
      </c>
      <c r="BC900" s="17">
        <v>137.05000000000001</v>
      </c>
      <c r="BD900" s="17">
        <v>138.15</v>
      </c>
      <c r="BE900" s="17">
        <v>137.05000000000001</v>
      </c>
      <c r="BF900" s="17">
        <v>137.76</v>
      </c>
      <c r="BG900" s="14">
        <v>863560</v>
      </c>
      <c r="BH900" s="23">
        <v>48819.58</v>
      </c>
      <c r="BI900" s="14">
        <v>354381396</v>
      </c>
      <c r="BJ900" s="15"/>
      <c r="BK900" t="s">
        <v>1040</v>
      </c>
      <c r="BL900" t="s">
        <v>1041</v>
      </c>
      <c r="BM900" s="19">
        <v>43817</v>
      </c>
      <c r="BN900" s="17">
        <v>21.25</v>
      </c>
      <c r="BO900" s="17">
        <v>21.29</v>
      </c>
      <c r="BP900" s="17">
        <v>21.24</v>
      </c>
      <c r="BQ900" s="17">
        <v>21.26</v>
      </c>
      <c r="BR900" s="14">
        <v>60238</v>
      </c>
      <c r="BS900" s="15"/>
      <c r="BT900" s="7" t="s">
        <v>1042</v>
      </c>
      <c r="BU900" s="7" t="s">
        <v>1043</v>
      </c>
      <c r="BV900" s="19">
        <v>43817</v>
      </c>
      <c r="BW900" s="17">
        <v>1.9350000000000001</v>
      </c>
      <c r="BX900" s="17">
        <v>2.0150000000000001</v>
      </c>
      <c r="BY900" s="17">
        <v>1.92</v>
      </c>
      <c r="BZ900" s="17">
        <v>1.99</v>
      </c>
      <c r="CA900" s="14">
        <v>2901795</v>
      </c>
      <c r="CB900" s="23">
        <v>1315.57</v>
      </c>
      <c r="CC900" s="14">
        <v>661088044</v>
      </c>
      <c r="CD900" s="15"/>
      <c r="CE900" t="s">
        <v>1044</v>
      </c>
      <c r="CF900" t="s">
        <v>1045</v>
      </c>
      <c r="CG900" s="19">
        <v>43817</v>
      </c>
      <c r="CH900" s="17">
        <v>58.09</v>
      </c>
      <c r="CI900" s="17">
        <v>58.29</v>
      </c>
      <c r="CJ900" s="17">
        <v>57.95</v>
      </c>
      <c r="CK900" s="17">
        <v>58.17</v>
      </c>
      <c r="CL900" s="14">
        <v>13676</v>
      </c>
      <c r="CM900" s="15" t="s">
        <v>1033</v>
      </c>
      <c r="CN900" s="7" t="s">
        <v>1046</v>
      </c>
      <c r="CO900" s="7" t="s">
        <v>1047</v>
      </c>
      <c r="CP900" s="19">
        <v>43817</v>
      </c>
      <c r="CQ900" s="17">
        <v>35.49</v>
      </c>
      <c r="CR900" s="17">
        <v>35.57</v>
      </c>
      <c r="CS900" s="17">
        <v>35.299999999999997</v>
      </c>
      <c r="CT900" s="17">
        <v>35.33</v>
      </c>
      <c r="CU900" s="14">
        <v>2301997</v>
      </c>
      <c r="CV900" s="23">
        <v>33291</v>
      </c>
      <c r="CW900" s="14">
        <v>942286900</v>
      </c>
      <c r="CX900" s="15"/>
      <c r="CY900" t="s">
        <v>1048</v>
      </c>
      <c r="CZ900" t="s">
        <v>1049</v>
      </c>
      <c r="DA900" s="19">
        <v>43817</v>
      </c>
      <c r="DB900" s="17">
        <v>8.58</v>
      </c>
      <c r="DC900" s="17">
        <v>8.6199999999999992</v>
      </c>
      <c r="DD900" s="17">
        <v>8.58</v>
      </c>
      <c r="DE900" s="17">
        <v>8.61</v>
      </c>
      <c r="DF900" s="14">
        <v>25926</v>
      </c>
      <c r="DG900" s="15" t="s">
        <v>1033</v>
      </c>
      <c r="DH900" s="7" t="s">
        <v>1072</v>
      </c>
      <c r="DI900" s="7" t="s">
        <v>1073</v>
      </c>
      <c r="DJ900" s="19">
        <v>43817</v>
      </c>
      <c r="DK900" s="17">
        <v>115.29</v>
      </c>
      <c r="DL900" s="17">
        <v>115.43</v>
      </c>
      <c r="DM900" s="17">
        <v>114.95</v>
      </c>
      <c r="DN900" s="17">
        <v>115.22</v>
      </c>
      <c r="DO900" s="14">
        <v>15512</v>
      </c>
      <c r="DQ900" s="6">
        <v>43817</v>
      </c>
      <c r="DR900" s="62">
        <v>1.187E-2</v>
      </c>
    </row>
    <row r="901" spans="1:122" ht="15" hidden="1" x14ac:dyDescent="0.25">
      <c r="A901" s="17" t="s">
        <v>8</v>
      </c>
      <c r="B901" s="17" t="s">
        <v>9</v>
      </c>
      <c r="C901" s="26" t="s">
        <v>905</v>
      </c>
      <c r="D901" s="21">
        <v>52.06</v>
      </c>
      <c r="E901" s="21">
        <v>52.06</v>
      </c>
      <c r="F901" s="21">
        <v>51.93</v>
      </c>
      <c r="G901" s="21">
        <v>51.94</v>
      </c>
      <c r="H901" s="21">
        <v>268</v>
      </c>
      <c r="I901" s="15"/>
      <c r="J901" s="9" t="s">
        <v>1027</v>
      </c>
      <c r="K901" s="9" t="s">
        <v>1028</v>
      </c>
      <c r="L901" s="12" t="s">
        <v>905</v>
      </c>
      <c r="M901" s="10">
        <v>35.616</v>
      </c>
      <c r="N901" s="10">
        <v>35.963000000000001</v>
      </c>
      <c r="O901" s="10">
        <v>35.616</v>
      </c>
      <c r="P901" s="10">
        <v>35.793999999999997</v>
      </c>
      <c r="Q901" s="10">
        <v>4720836</v>
      </c>
      <c r="R901" s="10">
        <v>105444.1</v>
      </c>
      <c r="S901" s="10">
        <v>2945851394</v>
      </c>
      <c r="T901" s="15"/>
      <c r="U901" s="7" t="s">
        <v>1031</v>
      </c>
      <c r="V901" s="7" t="s">
        <v>1032</v>
      </c>
      <c r="W901" s="19">
        <v>43816</v>
      </c>
      <c r="X901" s="17">
        <v>9.7200000000000006</v>
      </c>
      <c r="Y901" s="17">
        <v>9.75</v>
      </c>
      <c r="Z901" s="17">
        <v>9.6999999999999993</v>
      </c>
      <c r="AA901" s="17">
        <v>9.74</v>
      </c>
      <c r="AB901" s="14">
        <v>91836</v>
      </c>
      <c r="AC901" s="15"/>
      <c r="AD901" s="7" t="s">
        <v>1034</v>
      </c>
      <c r="AE901" s="7" t="s">
        <v>1035</v>
      </c>
      <c r="AF901" s="19">
        <v>43816</v>
      </c>
      <c r="AG901" s="17">
        <v>10.9</v>
      </c>
      <c r="AH901" s="17">
        <v>10.97</v>
      </c>
      <c r="AI901" s="17">
        <v>10.82</v>
      </c>
      <c r="AJ901" s="17">
        <v>10.83</v>
      </c>
      <c r="AK901" s="14">
        <v>9801260</v>
      </c>
      <c r="AL901" s="23">
        <v>33345.19</v>
      </c>
      <c r="AM901" s="14">
        <v>3078964918</v>
      </c>
      <c r="AN901" s="15"/>
      <c r="AO901" s="7" t="s">
        <v>1036</v>
      </c>
      <c r="AP901" s="7" t="s">
        <v>1037</v>
      </c>
      <c r="AQ901" s="19">
        <v>43816</v>
      </c>
      <c r="AR901" s="17">
        <v>2.5000000000000001E-2</v>
      </c>
      <c r="AS901" s="17">
        <v>2.5000000000000001E-2</v>
      </c>
      <c r="AT901" s="17">
        <v>2.4E-2</v>
      </c>
      <c r="AU901" s="17">
        <v>2.4E-2</v>
      </c>
      <c r="AV901" s="14">
        <v>926649</v>
      </c>
      <c r="AW901" s="17">
        <v>12.71</v>
      </c>
      <c r="AX901" s="14">
        <v>529532086</v>
      </c>
      <c r="AY901" s="15"/>
      <c r="AZ901" s="7" t="s">
        <v>1038</v>
      </c>
      <c r="BA901" s="7" t="s">
        <v>1039</v>
      </c>
      <c r="BB901" s="19">
        <v>43816</v>
      </c>
      <c r="BC901" s="17">
        <v>138</v>
      </c>
      <c r="BD901" s="17">
        <v>138.93</v>
      </c>
      <c r="BE901" s="17">
        <v>137.78</v>
      </c>
      <c r="BF901" s="17">
        <v>138.1</v>
      </c>
      <c r="BG901" s="14">
        <v>670181</v>
      </c>
      <c r="BH901" s="23">
        <v>48940.07</v>
      </c>
      <c r="BI901" s="14">
        <v>354381396</v>
      </c>
      <c r="BJ901" s="15"/>
      <c r="BK901" t="s">
        <v>1040</v>
      </c>
      <c r="BL901" t="s">
        <v>1041</v>
      </c>
      <c r="BM901" s="19">
        <v>43816</v>
      </c>
      <c r="BN901" s="17">
        <v>21.18</v>
      </c>
      <c r="BO901" s="17">
        <v>21.22</v>
      </c>
      <c r="BP901" s="17">
        <v>21.15</v>
      </c>
      <c r="BQ901" s="17">
        <v>21.21</v>
      </c>
      <c r="BR901" s="14">
        <v>83270</v>
      </c>
      <c r="BS901" s="15"/>
      <c r="BT901" s="7" t="s">
        <v>1042</v>
      </c>
      <c r="BU901" s="7" t="s">
        <v>1043</v>
      </c>
      <c r="BV901" s="19">
        <v>43816</v>
      </c>
      <c r="BW901" s="17">
        <v>2.02</v>
      </c>
      <c r="BX901" s="17">
        <v>2.04</v>
      </c>
      <c r="BY901" s="17">
        <v>1.905</v>
      </c>
      <c r="BZ901" s="17">
        <v>1.91</v>
      </c>
      <c r="CA901" s="14">
        <v>3816715</v>
      </c>
      <c r="CB901" s="23">
        <v>1262.68</v>
      </c>
      <c r="CC901" s="14">
        <v>661088044</v>
      </c>
      <c r="CD901" s="15"/>
      <c r="CE901" t="s">
        <v>1044</v>
      </c>
      <c r="CF901" t="s">
        <v>1045</v>
      </c>
      <c r="CG901" s="19">
        <v>43816</v>
      </c>
      <c r="CH901" s="17">
        <v>58.09</v>
      </c>
      <c r="CI901" s="17">
        <v>58.22</v>
      </c>
      <c r="CJ901" s="17">
        <v>57.95</v>
      </c>
      <c r="CK901" s="17">
        <v>58.1</v>
      </c>
      <c r="CL901" s="14">
        <v>14365</v>
      </c>
      <c r="CM901" s="15" t="s">
        <v>1033</v>
      </c>
      <c r="CN901" s="7" t="s">
        <v>1046</v>
      </c>
      <c r="CO901" s="7" t="s">
        <v>1047</v>
      </c>
      <c r="CP901" s="19">
        <v>43816</v>
      </c>
      <c r="CQ901" s="17">
        <v>35</v>
      </c>
      <c r="CR901" s="17">
        <v>35.33</v>
      </c>
      <c r="CS901" s="17">
        <v>34.94</v>
      </c>
      <c r="CT901" s="17">
        <v>35.229999999999997</v>
      </c>
      <c r="CU901" s="14">
        <v>2304030</v>
      </c>
      <c r="CV901" s="23">
        <v>33196.769999999997</v>
      </c>
      <c r="CW901" s="14">
        <v>942286900</v>
      </c>
      <c r="CX901" s="15"/>
      <c r="CY901" t="s">
        <v>1048</v>
      </c>
      <c r="CZ901" t="s">
        <v>1049</v>
      </c>
      <c r="DA901" s="19">
        <v>43816</v>
      </c>
      <c r="DB901" s="17">
        <v>8.6</v>
      </c>
      <c r="DC901" s="17">
        <v>8.61</v>
      </c>
      <c r="DD901" s="17">
        <v>8.57</v>
      </c>
      <c r="DE901" s="17">
        <v>8.61</v>
      </c>
      <c r="DF901" s="14">
        <v>74360</v>
      </c>
      <c r="DG901" s="15" t="s">
        <v>1033</v>
      </c>
      <c r="DH901" s="7" t="s">
        <v>1072</v>
      </c>
      <c r="DI901" s="7" t="s">
        <v>1073</v>
      </c>
      <c r="DJ901" s="19">
        <v>43816</v>
      </c>
      <c r="DK901" s="17">
        <v>115.36</v>
      </c>
      <c r="DL901" s="17">
        <v>115.54</v>
      </c>
      <c r="DM901" s="17">
        <v>115.02</v>
      </c>
      <c r="DN901" s="17">
        <v>115.1</v>
      </c>
      <c r="DO901" s="14">
        <v>9201</v>
      </c>
      <c r="DQ901" s="6">
        <v>43816</v>
      </c>
      <c r="DR901" s="62">
        <v>1.172E-2</v>
      </c>
    </row>
    <row r="902" spans="1:122" ht="15" hidden="1" x14ac:dyDescent="0.25">
      <c r="A902" s="17" t="s">
        <v>8</v>
      </c>
      <c r="B902" s="17" t="s">
        <v>9</v>
      </c>
      <c r="C902" s="26" t="s">
        <v>906</v>
      </c>
      <c r="D902" s="21">
        <v>51.6</v>
      </c>
      <c r="E902" s="21">
        <v>51.8</v>
      </c>
      <c r="F902" s="21">
        <v>51.6</v>
      </c>
      <c r="G902" s="21">
        <v>51.8</v>
      </c>
      <c r="H902" s="21">
        <v>380</v>
      </c>
      <c r="I902" s="15"/>
      <c r="J902" s="9" t="s">
        <v>1027</v>
      </c>
      <c r="K902" s="9" t="s">
        <v>1028</v>
      </c>
      <c r="L902" s="12" t="s">
        <v>906</v>
      </c>
      <c r="M902" s="10">
        <v>35.170999999999999</v>
      </c>
      <c r="N902" s="10">
        <v>35.713999999999999</v>
      </c>
      <c r="O902" s="10">
        <v>35.152999999999999</v>
      </c>
      <c r="P902" s="10">
        <v>35.606999999999999</v>
      </c>
      <c r="Q902" s="10">
        <v>6371700</v>
      </c>
      <c r="R902" s="10">
        <v>104893.23</v>
      </c>
      <c r="S902" s="10">
        <v>2945851394</v>
      </c>
      <c r="T902" s="15"/>
      <c r="U902" s="7" t="s">
        <v>1031</v>
      </c>
      <c r="V902" s="7" t="s">
        <v>1032</v>
      </c>
      <c r="W902" s="19">
        <v>43815</v>
      </c>
      <c r="X902" s="17">
        <v>9.65</v>
      </c>
      <c r="Y902" s="17">
        <v>9.68</v>
      </c>
      <c r="Z902" s="17">
        <v>9.64</v>
      </c>
      <c r="AA902" s="17">
        <v>9.67</v>
      </c>
      <c r="AB902" s="14">
        <v>89478</v>
      </c>
      <c r="AC902" s="15"/>
      <c r="AD902" s="7" t="s">
        <v>1034</v>
      </c>
      <c r="AE902" s="7" t="s">
        <v>1035</v>
      </c>
      <c r="AF902" s="19">
        <v>43815</v>
      </c>
      <c r="AG902" s="17">
        <v>10.8</v>
      </c>
      <c r="AH902" s="17">
        <v>10.88</v>
      </c>
      <c r="AI902" s="17">
        <v>10.68</v>
      </c>
      <c r="AJ902" s="17">
        <v>10.81</v>
      </c>
      <c r="AK902" s="14">
        <v>12802760</v>
      </c>
      <c r="AL902" s="23">
        <v>33283.61</v>
      </c>
      <c r="AM902" s="14">
        <v>3078964918</v>
      </c>
      <c r="AN902" s="15"/>
      <c r="AO902" s="7" t="s">
        <v>1036</v>
      </c>
      <c r="AP902" s="7" t="s">
        <v>1037</v>
      </c>
      <c r="AQ902" s="19">
        <v>43815</v>
      </c>
      <c r="AR902" s="17">
        <v>2.5000000000000001E-2</v>
      </c>
      <c r="AS902" s="17">
        <v>2.7E-2</v>
      </c>
      <c r="AT902" s="17">
        <v>2.3E-2</v>
      </c>
      <c r="AU902" s="17">
        <v>2.4E-2</v>
      </c>
      <c r="AV902" s="14">
        <v>3576775</v>
      </c>
      <c r="AW902" s="17">
        <v>12.71</v>
      </c>
      <c r="AX902" s="14">
        <v>529532086</v>
      </c>
      <c r="AY902" s="15"/>
      <c r="AZ902" s="7" t="s">
        <v>1038</v>
      </c>
      <c r="BA902" s="7" t="s">
        <v>1039</v>
      </c>
      <c r="BB902" s="19">
        <v>43815</v>
      </c>
      <c r="BC902" s="17">
        <v>136.13999999999999</v>
      </c>
      <c r="BD902" s="17">
        <v>138.99</v>
      </c>
      <c r="BE902" s="17">
        <v>136.07</v>
      </c>
      <c r="BF902" s="17">
        <v>138.65</v>
      </c>
      <c r="BG902" s="14">
        <v>775401</v>
      </c>
      <c r="BH902" s="23">
        <v>49134.98</v>
      </c>
      <c r="BI902" s="14">
        <v>354381396</v>
      </c>
      <c r="BJ902" s="15"/>
      <c r="BK902" t="s">
        <v>1040</v>
      </c>
      <c r="BL902" t="s">
        <v>1041</v>
      </c>
      <c r="BM902" s="19">
        <v>43815</v>
      </c>
      <c r="BN902" s="17">
        <v>21.01</v>
      </c>
      <c r="BO902" s="17">
        <v>21.06</v>
      </c>
      <c r="BP902" s="17">
        <v>21</v>
      </c>
      <c r="BQ902" s="17">
        <v>21.05</v>
      </c>
      <c r="BR902" s="14">
        <v>123156</v>
      </c>
      <c r="BS902" s="15"/>
      <c r="BT902" s="7" t="s">
        <v>1042</v>
      </c>
      <c r="BU902" s="7" t="s">
        <v>1043</v>
      </c>
      <c r="BV902" s="19">
        <v>43815</v>
      </c>
      <c r="BW902" s="17">
        <v>1.9750000000000001</v>
      </c>
      <c r="BX902" s="17">
        <v>2.04</v>
      </c>
      <c r="BY902" s="17">
        <v>1.9</v>
      </c>
      <c r="BZ902" s="17">
        <v>2</v>
      </c>
      <c r="CA902" s="14">
        <v>5672167</v>
      </c>
      <c r="CB902" s="23">
        <v>1322.18</v>
      </c>
      <c r="CC902" s="14">
        <v>661088044</v>
      </c>
      <c r="CD902" s="15"/>
      <c r="CE902" t="s">
        <v>1044</v>
      </c>
      <c r="CF902" t="s">
        <v>1045</v>
      </c>
      <c r="CG902" s="19">
        <v>43815</v>
      </c>
      <c r="CH902" s="17">
        <v>57.5</v>
      </c>
      <c r="CI902" s="17">
        <v>58.02</v>
      </c>
      <c r="CJ902" s="17">
        <v>57.46</v>
      </c>
      <c r="CK902" s="17">
        <v>58.02</v>
      </c>
      <c r="CL902" s="14">
        <v>13825</v>
      </c>
      <c r="CM902" s="15" t="s">
        <v>1033</v>
      </c>
      <c r="CN902" s="7" t="s">
        <v>1046</v>
      </c>
      <c r="CO902" s="7" t="s">
        <v>1047</v>
      </c>
      <c r="CP902" s="19">
        <v>43815</v>
      </c>
      <c r="CQ902" s="17">
        <v>34.869999999999997</v>
      </c>
      <c r="CR902" s="17">
        <v>35.1</v>
      </c>
      <c r="CS902" s="17">
        <v>34.799999999999997</v>
      </c>
      <c r="CT902" s="17">
        <v>34.97</v>
      </c>
      <c r="CU902" s="14">
        <v>1878784</v>
      </c>
      <c r="CV902" s="23">
        <v>32951.769999999997</v>
      </c>
      <c r="CW902" s="14">
        <v>942286900</v>
      </c>
      <c r="CX902" s="15"/>
      <c r="CY902" t="s">
        <v>1048</v>
      </c>
      <c r="CZ902" t="s">
        <v>1049</v>
      </c>
      <c r="DA902" s="19">
        <v>43815</v>
      </c>
      <c r="DB902" s="17">
        <v>8.52</v>
      </c>
      <c r="DC902" s="17">
        <v>8.6</v>
      </c>
      <c r="DD902" s="17">
        <v>8.52</v>
      </c>
      <c r="DE902" s="17">
        <v>8.6</v>
      </c>
      <c r="DF902" s="14">
        <v>51700</v>
      </c>
      <c r="DG902" s="15" t="s">
        <v>1033</v>
      </c>
      <c r="DH902" s="7" t="s">
        <v>1072</v>
      </c>
      <c r="DI902" s="7" t="s">
        <v>1073</v>
      </c>
      <c r="DJ902" s="19">
        <v>43815</v>
      </c>
      <c r="DK902" s="17">
        <v>113.95</v>
      </c>
      <c r="DL902" s="17">
        <v>115.42</v>
      </c>
      <c r="DM902" s="17">
        <v>113.95</v>
      </c>
      <c r="DN902" s="17">
        <v>115.15</v>
      </c>
      <c r="DO902" s="14">
        <v>10973</v>
      </c>
      <c r="DQ902" s="6">
        <v>43815</v>
      </c>
      <c r="DR902" s="62">
        <v>1.1679999999999999E-2</v>
      </c>
    </row>
    <row r="903" spans="1:122" ht="15" hidden="1" x14ac:dyDescent="0.25">
      <c r="A903" s="17" t="s">
        <v>8</v>
      </c>
      <c r="B903" s="17" t="s">
        <v>9</v>
      </c>
      <c r="C903" s="26" t="s">
        <v>907</v>
      </c>
      <c r="D903" s="21">
        <v>51.46</v>
      </c>
      <c r="E903" s="21">
        <v>51.46</v>
      </c>
      <c r="F903" s="21">
        <v>51.46</v>
      </c>
      <c r="G903" s="21">
        <v>51.46</v>
      </c>
      <c r="H903" s="21">
        <v>1250</v>
      </c>
      <c r="I903" s="15"/>
      <c r="J903" s="9" t="s">
        <v>1027</v>
      </c>
      <c r="K903" s="9" t="s">
        <v>1028</v>
      </c>
      <c r="L903" s="12" t="s">
        <v>907</v>
      </c>
      <c r="M903" s="10">
        <v>34.814999999999998</v>
      </c>
      <c r="N903" s="10">
        <v>35.22</v>
      </c>
      <c r="O903" s="10">
        <v>34.779000000000003</v>
      </c>
      <c r="P903" s="10">
        <v>35.036999999999999</v>
      </c>
      <c r="Q903" s="10">
        <v>6519266</v>
      </c>
      <c r="R903" s="10">
        <v>103214.38</v>
      </c>
      <c r="S903" s="10">
        <v>2945851394</v>
      </c>
      <c r="T903" s="15"/>
      <c r="U903" s="7" t="s">
        <v>1031</v>
      </c>
      <c r="V903" s="7" t="s">
        <v>1032</v>
      </c>
      <c r="W903" s="19">
        <v>43812</v>
      </c>
      <c r="X903" s="17">
        <v>9.61</v>
      </c>
      <c r="Y903" s="17">
        <v>9.61</v>
      </c>
      <c r="Z903" s="17">
        <v>9.5399999999999991</v>
      </c>
      <c r="AA903" s="17">
        <v>9.56</v>
      </c>
      <c r="AB903" s="14">
        <v>97703</v>
      </c>
      <c r="AC903" s="15"/>
      <c r="AD903" s="7" t="s">
        <v>1034</v>
      </c>
      <c r="AE903" s="7" t="s">
        <v>1035</v>
      </c>
      <c r="AF903" s="19">
        <v>43812</v>
      </c>
      <c r="AG903" s="17">
        <v>10.65</v>
      </c>
      <c r="AH903" s="17">
        <v>10.8</v>
      </c>
      <c r="AI903" s="17">
        <v>10.625</v>
      </c>
      <c r="AJ903" s="17">
        <v>10.72</v>
      </c>
      <c r="AK903" s="14">
        <v>12829834</v>
      </c>
      <c r="AL903" s="23">
        <v>33006.5</v>
      </c>
      <c r="AM903" s="14">
        <v>3078964918</v>
      </c>
      <c r="AN903" s="15"/>
      <c r="AO903" s="7" t="s">
        <v>1036</v>
      </c>
      <c r="AP903" s="7" t="s">
        <v>1037</v>
      </c>
      <c r="AQ903" s="19">
        <v>43812</v>
      </c>
      <c r="AR903" s="17">
        <v>2.5999999999999999E-2</v>
      </c>
      <c r="AS903" s="17">
        <v>2.5999999999999999E-2</v>
      </c>
      <c r="AT903" s="17">
        <v>2.5000000000000001E-2</v>
      </c>
      <c r="AU903" s="17">
        <v>2.5000000000000001E-2</v>
      </c>
      <c r="AV903" s="14">
        <v>89374</v>
      </c>
      <c r="AW903" s="17">
        <v>13.24</v>
      </c>
      <c r="AX903" s="14">
        <v>529532086</v>
      </c>
      <c r="AY903" s="15"/>
      <c r="AZ903" s="7" t="s">
        <v>1038</v>
      </c>
      <c r="BA903" s="7" t="s">
        <v>1039</v>
      </c>
      <c r="BB903" s="19">
        <v>43812</v>
      </c>
      <c r="BC903" s="17">
        <v>135.55000000000001</v>
      </c>
      <c r="BD903" s="17">
        <v>136.88</v>
      </c>
      <c r="BE903" s="17">
        <v>135.55000000000001</v>
      </c>
      <c r="BF903" s="17">
        <v>136.31</v>
      </c>
      <c r="BG903" s="14">
        <v>661705</v>
      </c>
      <c r="BH903" s="23">
        <v>48305.73</v>
      </c>
      <c r="BI903" s="14">
        <v>354381396</v>
      </c>
      <c r="BJ903" s="15"/>
      <c r="BK903" t="s">
        <v>1040</v>
      </c>
      <c r="BL903" t="s">
        <v>1041</v>
      </c>
      <c r="BM903" s="19">
        <v>43812</v>
      </c>
      <c r="BN903" s="17">
        <v>20.79</v>
      </c>
      <c r="BO903" s="17">
        <v>20.89</v>
      </c>
      <c r="BP903" s="17">
        <v>20.78</v>
      </c>
      <c r="BQ903" s="17">
        <v>20.85</v>
      </c>
      <c r="BR903" s="14">
        <v>188691</v>
      </c>
      <c r="BS903" s="15"/>
      <c r="BT903" s="7" t="s">
        <v>1042</v>
      </c>
      <c r="BU903" s="7" t="s">
        <v>1043</v>
      </c>
      <c r="BV903" s="19">
        <v>43812</v>
      </c>
      <c r="BW903" s="17">
        <v>2.02</v>
      </c>
      <c r="BX903" s="17">
        <v>2.2000000000000002</v>
      </c>
      <c r="BY903" s="17">
        <v>1.92</v>
      </c>
      <c r="BZ903" s="17">
        <v>1.94</v>
      </c>
      <c r="CA903" s="14">
        <v>11074353</v>
      </c>
      <c r="CB903" s="23">
        <v>1282.51</v>
      </c>
      <c r="CC903" s="14">
        <v>661088044</v>
      </c>
      <c r="CD903" s="15"/>
      <c r="CE903" t="s">
        <v>1044</v>
      </c>
      <c r="CF903" t="s">
        <v>1045</v>
      </c>
      <c r="CG903" s="19">
        <v>43812</v>
      </c>
      <c r="CH903" s="17">
        <v>57.29</v>
      </c>
      <c r="CI903" s="17">
        <v>57.44</v>
      </c>
      <c r="CJ903" s="17">
        <v>57.21</v>
      </c>
      <c r="CK903" s="17">
        <v>57.44</v>
      </c>
      <c r="CL903" s="14">
        <v>17747</v>
      </c>
      <c r="CM903" s="15" t="s">
        <v>1033</v>
      </c>
      <c r="CN903" s="7" t="s">
        <v>1046</v>
      </c>
      <c r="CO903" s="7" t="s">
        <v>1047</v>
      </c>
      <c r="CP903" s="19">
        <v>43812</v>
      </c>
      <c r="CQ903" s="17">
        <v>34.5</v>
      </c>
      <c r="CR903" s="17">
        <v>34.78</v>
      </c>
      <c r="CS903" s="17">
        <v>34.409999999999997</v>
      </c>
      <c r="CT903" s="17">
        <v>34.630000000000003</v>
      </c>
      <c r="CU903" s="14">
        <v>2447602</v>
      </c>
      <c r="CV903" s="23">
        <v>32631.4</v>
      </c>
      <c r="CW903" s="14">
        <v>942286900</v>
      </c>
      <c r="CX903" s="15"/>
      <c r="CY903" t="s">
        <v>1048</v>
      </c>
      <c r="CZ903" t="s">
        <v>1049</v>
      </c>
      <c r="DA903" s="19">
        <v>43812</v>
      </c>
      <c r="DB903" s="17">
        <v>8.4700000000000006</v>
      </c>
      <c r="DC903" s="17">
        <v>8.5</v>
      </c>
      <c r="DD903" s="17">
        <v>8.4600000000000009</v>
      </c>
      <c r="DE903" s="17">
        <v>8.48</v>
      </c>
      <c r="DF903" s="14">
        <v>45546</v>
      </c>
      <c r="DG903" s="15" t="s">
        <v>1033</v>
      </c>
      <c r="DH903" s="7" t="s">
        <v>1072</v>
      </c>
      <c r="DI903" s="7" t="s">
        <v>1073</v>
      </c>
      <c r="DJ903" s="19">
        <v>43812</v>
      </c>
      <c r="DK903" s="17">
        <v>113.23</v>
      </c>
      <c r="DL903" s="17">
        <v>113.44</v>
      </c>
      <c r="DM903" s="17">
        <v>113.18</v>
      </c>
      <c r="DN903" s="17">
        <v>113.35</v>
      </c>
      <c r="DO903" s="14">
        <v>10227</v>
      </c>
      <c r="DQ903" s="6">
        <v>43812</v>
      </c>
      <c r="DR903" s="62">
        <v>1.2699999999999999E-2</v>
      </c>
    </row>
    <row r="904" spans="1:122" ht="15" hidden="1" x14ac:dyDescent="0.25">
      <c r="A904" s="17" t="s">
        <v>8</v>
      </c>
      <c r="B904" s="17" t="s">
        <v>9</v>
      </c>
      <c r="C904" s="26" t="s">
        <v>908</v>
      </c>
      <c r="D904" s="21">
        <v>51.19</v>
      </c>
      <c r="E904" s="21">
        <v>51.19</v>
      </c>
      <c r="F904" s="21">
        <v>51.09</v>
      </c>
      <c r="G904" s="21">
        <v>51.09</v>
      </c>
      <c r="H904" s="21">
        <v>351</v>
      </c>
      <c r="I904" s="15"/>
      <c r="J904" s="9" t="s">
        <v>1027</v>
      </c>
      <c r="K904" s="9" t="s">
        <v>1028</v>
      </c>
      <c r="L904" s="12" t="s">
        <v>908</v>
      </c>
      <c r="M904" s="10">
        <v>34.423000000000002</v>
      </c>
      <c r="N904" s="10">
        <v>34.512</v>
      </c>
      <c r="O904" s="10">
        <v>34.200000000000003</v>
      </c>
      <c r="P904" s="10">
        <v>34.369</v>
      </c>
      <c r="Q904" s="10">
        <v>3864444</v>
      </c>
      <c r="R904" s="10">
        <v>101247.14</v>
      </c>
      <c r="S904" s="10">
        <v>2945851394</v>
      </c>
      <c r="T904" s="15"/>
      <c r="U904" s="7" t="s">
        <v>1031</v>
      </c>
      <c r="V904" s="7" t="s">
        <v>1032</v>
      </c>
      <c r="W904" s="19">
        <v>43811</v>
      </c>
      <c r="X904" s="17">
        <v>9.52</v>
      </c>
      <c r="Y904" s="17">
        <v>9.5299999999999994</v>
      </c>
      <c r="Z904" s="17">
        <v>9.5</v>
      </c>
      <c r="AA904" s="17">
        <v>9.52</v>
      </c>
      <c r="AB904" s="14">
        <v>130811</v>
      </c>
      <c r="AC904" s="15"/>
      <c r="AD904" s="7" t="s">
        <v>1034</v>
      </c>
      <c r="AE904" s="7" t="s">
        <v>1035</v>
      </c>
      <c r="AF904" s="19">
        <v>43811</v>
      </c>
      <c r="AG904" s="17">
        <v>10.46</v>
      </c>
      <c r="AH904" s="17">
        <v>10.52</v>
      </c>
      <c r="AI904" s="17">
        <v>10.38</v>
      </c>
      <c r="AJ904" s="17">
        <v>10.51</v>
      </c>
      <c r="AK904" s="14">
        <v>12767757</v>
      </c>
      <c r="AL904" s="23">
        <v>32359.919999999998</v>
      </c>
      <c r="AM904" s="14">
        <v>3078964918</v>
      </c>
      <c r="AN904" s="15"/>
      <c r="AO904" s="7" t="s">
        <v>1036</v>
      </c>
      <c r="AP904" s="7" t="s">
        <v>1037</v>
      </c>
      <c r="AQ904" s="19">
        <v>43811</v>
      </c>
      <c r="AR904" s="17">
        <v>2.5999999999999999E-2</v>
      </c>
      <c r="AS904" s="17">
        <v>2.5999999999999999E-2</v>
      </c>
      <c r="AT904" s="17">
        <v>2.5000000000000001E-2</v>
      </c>
      <c r="AU904" s="17">
        <v>2.5000000000000001E-2</v>
      </c>
      <c r="AV904" s="14">
        <v>179540</v>
      </c>
      <c r="AW904" s="17">
        <v>13.24</v>
      </c>
      <c r="AX904" s="14">
        <v>529532086</v>
      </c>
      <c r="AY904" s="15"/>
      <c r="AZ904" s="7" t="s">
        <v>1038</v>
      </c>
      <c r="BA904" s="7" t="s">
        <v>1039</v>
      </c>
      <c r="BB904" s="19">
        <v>43811</v>
      </c>
      <c r="BC904" s="17">
        <v>134.27000000000001</v>
      </c>
      <c r="BD904" s="17">
        <v>134.81</v>
      </c>
      <c r="BE904" s="17">
        <v>133.22999999999999</v>
      </c>
      <c r="BF904" s="17">
        <v>134.12</v>
      </c>
      <c r="BG904" s="14">
        <v>693944</v>
      </c>
      <c r="BH904" s="23">
        <v>47529.63</v>
      </c>
      <c r="BI904" s="14">
        <v>354381396</v>
      </c>
      <c r="BJ904" s="15"/>
      <c r="BK904" t="s">
        <v>1040</v>
      </c>
      <c r="BL904" t="s">
        <v>1041</v>
      </c>
      <c r="BM904" s="19">
        <v>43811</v>
      </c>
      <c r="BN904" s="17">
        <v>20.78</v>
      </c>
      <c r="BO904" s="17">
        <v>20.8</v>
      </c>
      <c r="BP904" s="17">
        <v>20.74</v>
      </c>
      <c r="BQ904" s="17">
        <v>20.76</v>
      </c>
      <c r="BR904" s="14">
        <v>30496</v>
      </c>
      <c r="BS904" s="15"/>
      <c r="BT904" s="7" t="s">
        <v>1042</v>
      </c>
      <c r="BU904" s="7" t="s">
        <v>1043</v>
      </c>
      <c r="BV904" s="19">
        <v>43811</v>
      </c>
      <c r="BW904" s="17">
        <v>1.64</v>
      </c>
      <c r="BX904" s="17">
        <v>1.7350000000000001</v>
      </c>
      <c r="BY904" s="17">
        <v>1.635</v>
      </c>
      <c r="BZ904" s="17">
        <v>1.7350000000000001</v>
      </c>
      <c r="CA904" s="14">
        <v>3873454</v>
      </c>
      <c r="CB904" s="23">
        <v>1146.99</v>
      </c>
      <c r="CC904" s="14">
        <v>661088044</v>
      </c>
      <c r="CD904" s="15"/>
      <c r="CE904" t="s">
        <v>1044</v>
      </c>
      <c r="CF904" t="s">
        <v>1045</v>
      </c>
      <c r="CG904" s="19">
        <v>43811</v>
      </c>
      <c r="CH904" s="17">
        <v>57.32</v>
      </c>
      <c r="CI904" s="17">
        <v>57.35</v>
      </c>
      <c r="CJ904" s="17">
        <v>56.99</v>
      </c>
      <c r="CK904" s="17">
        <v>57.13</v>
      </c>
      <c r="CL904" s="14">
        <v>50687</v>
      </c>
      <c r="CM904" s="15" t="s">
        <v>1033</v>
      </c>
      <c r="CN904" s="7" t="s">
        <v>1046</v>
      </c>
      <c r="CO904" s="7" t="s">
        <v>1047</v>
      </c>
      <c r="CP904" s="19">
        <v>43811</v>
      </c>
      <c r="CQ904" s="17">
        <v>34.39</v>
      </c>
      <c r="CR904" s="17">
        <v>34.4</v>
      </c>
      <c r="CS904" s="17">
        <v>34.130000000000003</v>
      </c>
      <c r="CT904" s="17">
        <v>34.25</v>
      </c>
      <c r="CU904" s="14">
        <v>1217323</v>
      </c>
      <c r="CV904" s="23">
        <v>32273.33</v>
      </c>
      <c r="CW904" s="14">
        <v>942286900</v>
      </c>
      <c r="CX904" s="15"/>
      <c r="CY904" t="s">
        <v>1048</v>
      </c>
      <c r="CZ904" t="s">
        <v>1049</v>
      </c>
      <c r="DA904" s="19">
        <v>43811</v>
      </c>
      <c r="DB904" s="17">
        <v>8.4499999999999993</v>
      </c>
      <c r="DC904" s="17">
        <v>8.4600000000000009</v>
      </c>
      <c r="DD904" s="17">
        <v>8.4</v>
      </c>
      <c r="DE904" s="17">
        <v>8.43</v>
      </c>
      <c r="DF904" s="14">
        <v>71614</v>
      </c>
      <c r="DG904" s="15" t="s">
        <v>1033</v>
      </c>
      <c r="DH904" s="7" t="s">
        <v>1072</v>
      </c>
      <c r="DI904" s="7" t="s">
        <v>1073</v>
      </c>
      <c r="DJ904" s="19">
        <v>43811</v>
      </c>
      <c r="DK904" s="17">
        <v>113.26</v>
      </c>
      <c r="DL904" s="17">
        <v>113.41</v>
      </c>
      <c r="DM904" s="17">
        <v>112.64</v>
      </c>
      <c r="DN904" s="17">
        <v>112.78</v>
      </c>
      <c r="DO904" s="14">
        <v>21930</v>
      </c>
      <c r="DQ904" s="6">
        <v>43811</v>
      </c>
      <c r="DR904" s="62">
        <v>1.1619999999999998E-2</v>
      </c>
    </row>
    <row r="905" spans="1:122" ht="15" hidden="1" x14ac:dyDescent="0.25">
      <c r="A905" s="17" t="s">
        <v>8</v>
      </c>
      <c r="B905" s="17" t="s">
        <v>9</v>
      </c>
      <c r="C905" s="26" t="s">
        <v>909</v>
      </c>
      <c r="D905" s="21">
        <v>51.03</v>
      </c>
      <c r="E905" s="21">
        <v>51.03</v>
      </c>
      <c r="F905" s="21">
        <v>50.97</v>
      </c>
      <c r="G905" s="21">
        <v>51</v>
      </c>
      <c r="H905" s="21">
        <v>424</v>
      </c>
      <c r="I905" s="15"/>
      <c r="J905" s="9" t="s">
        <v>1027</v>
      </c>
      <c r="K905" s="9" t="s">
        <v>1028</v>
      </c>
      <c r="L905" s="12" t="s">
        <v>909</v>
      </c>
      <c r="M905" s="10">
        <v>34.271999999999998</v>
      </c>
      <c r="N905" s="10">
        <v>34.396000000000001</v>
      </c>
      <c r="O905" s="10">
        <v>34.067</v>
      </c>
      <c r="P905" s="10">
        <v>34.369</v>
      </c>
      <c r="Q905" s="10">
        <v>5173971</v>
      </c>
      <c r="R905" s="10">
        <v>101247.14</v>
      </c>
      <c r="S905" s="10">
        <v>2945851394</v>
      </c>
      <c r="T905" s="15"/>
      <c r="U905" s="7" t="s">
        <v>1031</v>
      </c>
      <c r="V905" s="7" t="s">
        <v>1032</v>
      </c>
      <c r="W905" s="19">
        <v>43810</v>
      </c>
      <c r="X905" s="17">
        <v>9.58</v>
      </c>
      <c r="Y905" s="17">
        <v>9.58</v>
      </c>
      <c r="Z905" s="17">
        <v>9.5299999999999994</v>
      </c>
      <c r="AA905" s="17">
        <v>9.5299999999999994</v>
      </c>
      <c r="AB905" s="14">
        <v>92465</v>
      </c>
      <c r="AC905" s="15"/>
      <c r="AD905" s="7" t="s">
        <v>1034</v>
      </c>
      <c r="AE905" s="7" t="s">
        <v>1035</v>
      </c>
      <c r="AF905" s="19">
        <v>43810</v>
      </c>
      <c r="AG905" s="17">
        <v>10.38</v>
      </c>
      <c r="AH905" s="17">
        <v>10.49</v>
      </c>
      <c r="AI905" s="17">
        <v>10.34</v>
      </c>
      <c r="AJ905" s="17">
        <v>10.38</v>
      </c>
      <c r="AK905" s="14">
        <v>11586495</v>
      </c>
      <c r="AL905" s="23">
        <v>31959.66</v>
      </c>
      <c r="AM905" s="14">
        <v>3078964918</v>
      </c>
      <c r="AN905" s="15"/>
      <c r="AO905" s="7" t="s">
        <v>1036</v>
      </c>
      <c r="AP905" s="7" t="s">
        <v>1037</v>
      </c>
      <c r="AQ905" s="19">
        <v>43810</v>
      </c>
      <c r="AR905" s="17">
        <v>2.7E-2</v>
      </c>
      <c r="AS905" s="17">
        <v>2.7E-2</v>
      </c>
      <c r="AT905" s="17">
        <v>2.5000000000000001E-2</v>
      </c>
      <c r="AU905" s="17">
        <v>2.5000000000000001E-2</v>
      </c>
      <c r="AV905" s="14">
        <v>773023</v>
      </c>
      <c r="AW905" s="17">
        <v>13.24</v>
      </c>
      <c r="AX905" s="14">
        <v>529532086</v>
      </c>
      <c r="AY905" s="15"/>
      <c r="AZ905" s="7" t="s">
        <v>1038</v>
      </c>
      <c r="BA905" s="7" t="s">
        <v>1039</v>
      </c>
      <c r="BB905" s="19">
        <v>43810</v>
      </c>
      <c r="BC905" s="17">
        <v>136.1</v>
      </c>
      <c r="BD905" s="17">
        <v>136.19999999999999</v>
      </c>
      <c r="BE905" s="17">
        <v>134.24</v>
      </c>
      <c r="BF905" s="17">
        <v>135.5</v>
      </c>
      <c r="BG905" s="14">
        <v>690333</v>
      </c>
      <c r="BH905" s="23">
        <v>48018.68</v>
      </c>
      <c r="BI905" s="14">
        <v>354381396</v>
      </c>
      <c r="BJ905" s="15"/>
      <c r="BK905" t="s">
        <v>1040</v>
      </c>
      <c r="BL905" t="s">
        <v>1041</v>
      </c>
      <c r="BM905" s="19">
        <v>43810</v>
      </c>
      <c r="BN905" s="17">
        <v>20.86</v>
      </c>
      <c r="BO905" s="17">
        <v>20.87</v>
      </c>
      <c r="BP905" s="17">
        <v>20.81</v>
      </c>
      <c r="BQ905" s="17">
        <v>20.83</v>
      </c>
      <c r="BR905" s="14">
        <v>23444</v>
      </c>
      <c r="BS905" s="15"/>
      <c r="BT905" s="7" t="s">
        <v>1042</v>
      </c>
      <c r="BU905" s="7" t="s">
        <v>1043</v>
      </c>
      <c r="BV905" s="19">
        <v>43810</v>
      </c>
      <c r="BW905" s="17">
        <v>1.74</v>
      </c>
      <c r="BX905" s="17">
        <v>1.74</v>
      </c>
      <c r="BY905" s="17">
        <v>1.637</v>
      </c>
      <c r="BZ905" s="17">
        <v>1.66</v>
      </c>
      <c r="CA905" s="14">
        <v>3149576</v>
      </c>
      <c r="CB905" s="23">
        <v>1097.4100000000001</v>
      </c>
      <c r="CC905" s="14">
        <v>661088044</v>
      </c>
      <c r="CD905" s="15"/>
      <c r="CE905" t="s">
        <v>1044</v>
      </c>
      <c r="CF905" t="s">
        <v>1045</v>
      </c>
      <c r="CG905" s="19">
        <v>43810</v>
      </c>
      <c r="CH905" s="17">
        <v>57.29</v>
      </c>
      <c r="CI905" s="17">
        <v>57.3</v>
      </c>
      <c r="CJ905" s="17">
        <v>57.14</v>
      </c>
      <c r="CK905" s="17">
        <v>57.28</v>
      </c>
      <c r="CL905" s="14">
        <v>12180</v>
      </c>
      <c r="CM905" s="15" t="s">
        <v>1033</v>
      </c>
      <c r="CN905" s="7" t="s">
        <v>1046</v>
      </c>
      <c r="CO905" s="7" t="s">
        <v>1047</v>
      </c>
      <c r="CP905" s="19">
        <v>43810</v>
      </c>
      <c r="CQ905" s="17">
        <v>34.24</v>
      </c>
      <c r="CR905" s="17">
        <v>34.340000000000003</v>
      </c>
      <c r="CS905" s="17">
        <v>34.090000000000003</v>
      </c>
      <c r="CT905" s="17">
        <v>34.33</v>
      </c>
      <c r="CU905" s="14">
        <v>1742116</v>
      </c>
      <c r="CV905" s="23">
        <v>32348.71</v>
      </c>
      <c r="CW905" s="14">
        <v>942286900</v>
      </c>
      <c r="CX905" s="15"/>
      <c r="CY905" t="s">
        <v>1048</v>
      </c>
      <c r="CZ905" t="s">
        <v>1049</v>
      </c>
      <c r="DA905" s="19">
        <v>43810</v>
      </c>
      <c r="DB905" s="17">
        <v>8.5399999999999991</v>
      </c>
      <c r="DC905" s="17">
        <v>8.5399999999999991</v>
      </c>
      <c r="DD905" s="17">
        <v>8.43</v>
      </c>
      <c r="DE905" s="17">
        <v>8.43</v>
      </c>
      <c r="DF905" s="14">
        <v>742942</v>
      </c>
      <c r="DG905" s="15" t="s">
        <v>1033</v>
      </c>
      <c r="DH905" s="7" t="s">
        <v>1072</v>
      </c>
      <c r="DI905" s="7" t="s">
        <v>1073</v>
      </c>
      <c r="DJ905" s="19">
        <v>43810</v>
      </c>
      <c r="DK905" s="17">
        <v>113.1</v>
      </c>
      <c r="DL905" s="17">
        <v>113.5</v>
      </c>
      <c r="DM905" s="17">
        <v>112.98</v>
      </c>
      <c r="DN905" s="17">
        <v>113.5</v>
      </c>
      <c r="DO905" s="14">
        <v>7598</v>
      </c>
      <c r="DQ905" s="6">
        <v>43810</v>
      </c>
      <c r="DR905" s="62">
        <v>1.145E-2</v>
      </c>
    </row>
    <row r="906" spans="1:122" ht="15" hidden="1" x14ac:dyDescent="0.25">
      <c r="A906" s="17" t="s">
        <v>8</v>
      </c>
      <c r="B906" s="17" t="s">
        <v>9</v>
      </c>
      <c r="C906" s="26" t="s">
        <v>910</v>
      </c>
      <c r="D906" s="21">
        <v>50.85</v>
      </c>
      <c r="E906" s="21">
        <v>51.01</v>
      </c>
      <c r="F906" s="21">
        <v>50.85</v>
      </c>
      <c r="G906" s="21">
        <v>50.96</v>
      </c>
      <c r="H906" s="21">
        <v>469</v>
      </c>
      <c r="I906" s="15"/>
      <c r="J906" s="9" t="s">
        <v>1027</v>
      </c>
      <c r="K906" s="9" t="s">
        <v>1028</v>
      </c>
      <c r="L906" s="12" t="s">
        <v>910</v>
      </c>
      <c r="M906" s="10">
        <v>34.012999999999998</v>
      </c>
      <c r="N906" s="10">
        <v>34.334000000000003</v>
      </c>
      <c r="O906" s="10">
        <v>33.96</v>
      </c>
      <c r="P906" s="10">
        <v>34.244999999999997</v>
      </c>
      <c r="Q906" s="10">
        <v>4595433</v>
      </c>
      <c r="R906" s="10">
        <v>100880.09</v>
      </c>
      <c r="S906" s="10">
        <v>2945851394</v>
      </c>
      <c r="T906" s="15"/>
      <c r="U906" s="7" t="s">
        <v>1031</v>
      </c>
      <c r="V906" s="7" t="s">
        <v>1032</v>
      </c>
      <c r="W906" s="19">
        <v>43809</v>
      </c>
      <c r="X906" s="17">
        <v>9.5399999999999991</v>
      </c>
      <c r="Y906" s="17">
        <v>9.5500000000000007</v>
      </c>
      <c r="Z906" s="17">
        <v>9.5299999999999994</v>
      </c>
      <c r="AA906" s="17">
        <v>9.5299999999999994</v>
      </c>
      <c r="AB906" s="14">
        <v>97669</v>
      </c>
      <c r="AC906" s="15"/>
      <c r="AD906" s="7" t="s">
        <v>1034</v>
      </c>
      <c r="AE906" s="7" t="s">
        <v>1035</v>
      </c>
      <c r="AF906" s="19">
        <v>43809</v>
      </c>
      <c r="AG906" s="17">
        <v>10.42</v>
      </c>
      <c r="AH906" s="17">
        <v>10.47</v>
      </c>
      <c r="AI906" s="17">
        <v>10.234999999999999</v>
      </c>
      <c r="AJ906" s="17">
        <v>10.37</v>
      </c>
      <c r="AK906" s="14">
        <v>10991032</v>
      </c>
      <c r="AL906" s="23">
        <v>31928.87</v>
      </c>
      <c r="AM906" s="14">
        <v>3078964918</v>
      </c>
      <c r="AN906" s="15"/>
      <c r="AO906" s="7" t="s">
        <v>1036</v>
      </c>
      <c r="AP906" s="7" t="s">
        <v>1037</v>
      </c>
      <c r="AQ906" s="19">
        <v>43809</v>
      </c>
      <c r="AR906" s="17">
        <v>2.5999999999999999E-2</v>
      </c>
      <c r="AS906" s="17">
        <v>2.7E-2</v>
      </c>
      <c r="AT906" s="17">
        <v>2.4E-2</v>
      </c>
      <c r="AU906" s="17">
        <v>2.5000000000000001E-2</v>
      </c>
      <c r="AV906" s="14">
        <v>914527</v>
      </c>
      <c r="AW906" s="17">
        <v>13.24</v>
      </c>
      <c r="AX906" s="14">
        <v>529532086</v>
      </c>
      <c r="AY906" s="15"/>
      <c r="AZ906" s="7" t="s">
        <v>1038</v>
      </c>
      <c r="BA906" s="7" t="s">
        <v>1039</v>
      </c>
      <c r="BB906" s="19">
        <v>43809</v>
      </c>
      <c r="BC906" s="17">
        <v>135.80000000000001</v>
      </c>
      <c r="BD906" s="17">
        <v>136.1</v>
      </c>
      <c r="BE906" s="17">
        <v>134.84</v>
      </c>
      <c r="BF906" s="17">
        <v>135.38</v>
      </c>
      <c r="BG906" s="14">
        <v>541565</v>
      </c>
      <c r="BH906" s="23">
        <v>47976.15</v>
      </c>
      <c r="BI906" s="14">
        <v>354381396</v>
      </c>
      <c r="BJ906" s="15"/>
      <c r="BK906" t="s">
        <v>1040</v>
      </c>
      <c r="BL906" t="s">
        <v>1041</v>
      </c>
      <c r="BM906" s="19">
        <v>43809</v>
      </c>
      <c r="BN906" s="17">
        <v>20.8</v>
      </c>
      <c r="BO906" s="17">
        <v>20.81</v>
      </c>
      <c r="BP906" s="17">
        <v>20.77</v>
      </c>
      <c r="BQ906" s="17">
        <v>20.81</v>
      </c>
      <c r="BR906" s="14">
        <v>41263</v>
      </c>
      <c r="BS906" s="15"/>
      <c r="BT906" s="7" t="s">
        <v>1042</v>
      </c>
      <c r="BU906" s="7" t="s">
        <v>1043</v>
      </c>
      <c r="BV906" s="19">
        <v>43809</v>
      </c>
      <c r="BW906" s="17">
        <v>1.72</v>
      </c>
      <c r="BX906" s="17">
        <v>1.7849999999999999</v>
      </c>
      <c r="BY906" s="17">
        <v>1.7</v>
      </c>
      <c r="BZ906" s="17">
        <v>1.74</v>
      </c>
      <c r="CA906" s="14">
        <v>2869728</v>
      </c>
      <c r="CB906" s="23">
        <v>1150.29</v>
      </c>
      <c r="CC906" s="14">
        <v>661088044</v>
      </c>
      <c r="CD906" s="15"/>
      <c r="CE906" t="s">
        <v>1044</v>
      </c>
      <c r="CF906" t="s">
        <v>1045</v>
      </c>
      <c r="CG906" s="19">
        <v>43809</v>
      </c>
      <c r="CH906" s="17">
        <v>57.21</v>
      </c>
      <c r="CI906" s="17">
        <v>57.28</v>
      </c>
      <c r="CJ906" s="17">
        <v>57.07</v>
      </c>
      <c r="CK906" s="17">
        <v>57.1</v>
      </c>
      <c r="CL906" s="14">
        <v>7596</v>
      </c>
      <c r="CM906" s="15" t="s">
        <v>1033</v>
      </c>
      <c r="CN906" s="7" t="s">
        <v>1046</v>
      </c>
      <c r="CO906" s="7" t="s">
        <v>1047</v>
      </c>
      <c r="CP906" s="19">
        <v>43809</v>
      </c>
      <c r="CQ906" s="17">
        <v>34.299999999999997</v>
      </c>
      <c r="CR906" s="17">
        <v>34.42</v>
      </c>
      <c r="CS906" s="17">
        <v>34.020000000000003</v>
      </c>
      <c r="CT906" s="17">
        <v>34.07</v>
      </c>
      <c r="CU906" s="14">
        <v>1632618</v>
      </c>
      <c r="CV906" s="23">
        <v>32103.71</v>
      </c>
      <c r="CW906" s="14">
        <v>942286900</v>
      </c>
      <c r="CX906" s="15"/>
      <c r="CY906" t="s">
        <v>1048</v>
      </c>
      <c r="CZ906" t="s">
        <v>1049</v>
      </c>
      <c r="DA906" s="19">
        <v>43809</v>
      </c>
      <c r="DB906" s="17">
        <v>8.42</v>
      </c>
      <c r="DC906" s="17">
        <v>8.4600000000000009</v>
      </c>
      <c r="DD906" s="17">
        <v>8.42</v>
      </c>
      <c r="DE906" s="17">
        <v>8.43</v>
      </c>
      <c r="DF906" s="14">
        <v>23101</v>
      </c>
      <c r="DG906" s="15" t="s">
        <v>1033</v>
      </c>
      <c r="DH906" s="7" t="s">
        <v>1072</v>
      </c>
      <c r="DI906" s="7" t="s">
        <v>1073</v>
      </c>
      <c r="DJ906" s="19">
        <v>43809</v>
      </c>
      <c r="DK906" s="17">
        <v>113.5</v>
      </c>
      <c r="DL906" s="17">
        <v>113.5</v>
      </c>
      <c r="DM906" s="17">
        <v>112.74</v>
      </c>
      <c r="DN906" s="17">
        <v>112.81</v>
      </c>
      <c r="DO906" s="14">
        <v>11023</v>
      </c>
      <c r="DQ906" s="6">
        <v>43809</v>
      </c>
      <c r="DR906" s="62">
        <v>1.133E-2</v>
      </c>
    </row>
    <row r="907" spans="1:122" ht="15" hidden="1" x14ac:dyDescent="0.25">
      <c r="A907" s="17" t="s">
        <v>8</v>
      </c>
      <c r="B907" s="17" t="s">
        <v>9</v>
      </c>
      <c r="C907" s="26" t="s">
        <v>911</v>
      </c>
      <c r="D907" s="21">
        <v>0</v>
      </c>
      <c r="E907" s="21">
        <v>0</v>
      </c>
      <c r="F907" s="21">
        <v>0</v>
      </c>
      <c r="G907" s="21">
        <v>50.34</v>
      </c>
      <c r="H907" s="21">
        <v>0</v>
      </c>
      <c r="I907" s="15"/>
      <c r="J907" s="9" t="s">
        <v>1027</v>
      </c>
      <c r="K907" s="9" t="s">
        <v>1028</v>
      </c>
      <c r="L907" s="12" t="s">
        <v>911</v>
      </c>
      <c r="M907" s="10">
        <v>33.594999999999999</v>
      </c>
      <c r="N907" s="10">
        <v>33.933</v>
      </c>
      <c r="O907" s="10">
        <v>33.594999999999999</v>
      </c>
      <c r="P907" s="10">
        <v>33.880000000000003</v>
      </c>
      <c r="Q907" s="10">
        <v>4380119</v>
      </c>
      <c r="R907" s="10">
        <v>99804.56</v>
      </c>
      <c r="S907" s="10">
        <v>2945851394</v>
      </c>
      <c r="T907" s="15"/>
      <c r="U907" s="7" t="s">
        <v>1031</v>
      </c>
      <c r="V907" s="7" t="s">
        <v>1032</v>
      </c>
      <c r="W907" s="19">
        <v>43808</v>
      </c>
      <c r="X907" s="17">
        <v>9.58</v>
      </c>
      <c r="Y907" s="17">
        <v>9.58</v>
      </c>
      <c r="Z907" s="17">
        <v>9.5399999999999991</v>
      </c>
      <c r="AA907" s="17">
        <v>9.56</v>
      </c>
      <c r="AB907" s="14">
        <v>491174</v>
      </c>
      <c r="AC907" s="15"/>
      <c r="AD907" s="7" t="s">
        <v>1034</v>
      </c>
      <c r="AE907" s="7" t="s">
        <v>1035</v>
      </c>
      <c r="AF907" s="19">
        <v>43808</v>
      </c>
      <c r="AG907" s="17">
        <v>10.1</v>
      </c>
      <c r="AH907" s="17">
        <v>10.25</v>
      </c>
      <c r="AI907" s="17">
        <v>9.9749999999999996</v>
      </c>
      <c r="AJ907" s="17">
        <v>10.25</v>
      </c>
      <c r="AK907" s="14">
        <v>13279660</v>
      </c>
      <c r="AL907" s="23">
        <v>31559.39</v>
      </c>
      <c r="AM907" s="14">
        <v>3078964918</v>
      </c>
      <c r="AN907" s="15"/>
      <c r="AO907" s="7" t="s">
        <v>1036</v>
      </c>
      <c r="AP907" s="7" t="s">
        <v>1037</v>
      </c>
      <c r="AQ907" s="19">
        <v>43808</v>
      </c>
      <c r="AR907" s="17">
        <v>2.7E-2</v>
      </c>
      <c r="AS907" s="17">
        <v>2.8000000000000001E-2</v>
      </c>
      <c r="AT907" s="17">
        <v>2.5999999999999999E-2</v>
      </c>
      <c r="AU907" s="17">
        <v>2.5999999999999999E-2</v>
      </c>
      <c r="AV907" s="14">
        <v>1258882</v>
      </c>
      <c r="AW907" s="17">
        <v>13.77</v>
      </c>
      <c r="AX907" s="14">
        <v>529532086</v>
      </c>
      <c r="AY907" s="15"/>
      <c r="AZ907" s="7" t="s">
        <v>1038</v>
      </c>
      <c r="BA907" s="7" t="s">
        <v>1039</v>
      </c>
      <c r="BB907" s="19">
        <v>43808</v>
      </c>
      <c r="BC907" s="17">
        <v>135.78</v>
      </c>
      <c r="BD907" s="17">
        <v>136.18</v>
      </c>
      <c r="BE907" s="17">
        <v>134.44</v>
      </c>
      <c r="BF907" s="17">
        <v>135.72999999999999</v>
      </c>
      <c r="BG907" s="14">
        <v>427779</v>
      </c>
      <c r="BH907" s="23">
        <v>48100.19</v>
      </c>
      <c r="BI907" s="14">
        <v>354381396</v>
      </c>
      <c r="BJ907" s="15"/>
      <c r="BK907" t="s">
        <v>1040</v>
      </c>
      <c r="BL907" t="s">
        <v>1041</v>
      </c>
      <c r="BM907" s="19">
        <v>43808</v>
      </c>
      <c r="BN907" s="17">
        <v>20.88</v>
      </c>
      <c r="BO907" s="17">
        <v>20.88</v>
      </c>
      <c r="BP907" s="17">
        <v>20.82</v>
      </c>
      <c r="BQ907" s="17">
        <v>20.85</v>
      </c>
      <c r="BR907" s="14">
        <v>48260</v>
      </c>
      <c r="BS907" s="15"/>
      <c r="BT907" s="7" t="s">
        <v>1042</v>
      </c>
      <c r="BU907" s="7" t="s">
        <v>1043</v>
      </c>
      <c r="BV907" s="19">
        <v>43808</v>
      </c>
      <c r="BW907" s="17">
        <v>1.79</v>
      </c>
      <c r="BX907" s="17">
        <v>1.8049999999999999</v>
      </c>
      <c r="BY907" s="17">
        <v>1.7150000000000001</v>
      </c>
      <c r="BZ907" s="17">
        <v>1.72</v>
      </c>
      <c r="CA907" s="14">
        <v>2116998</v>
      </c>
      <c r="CB907" s="23">
        <v>1137.07</v>
      </c>
      <c r="CC907" s="14">
        <v>661088044</v>
      </c>
      <c r="CD907" s="15"/>
      <c r="CE907" t="s">
        <v>1044</v>
      </c>
      <c r="CF907" t="s">
        <v>1045</v>
      </c>
      <c r="CG907" s="19">
        <v>43808</v>
      </c>
      <c r="CH907" s="17">
        <v>57.37</v>
      </c>
      <c r="CI907" s="17">
        <v>57.37</v>
      </c>
      <c r="CJ907" s="17">
        <v>57.1</v>
      </c>
      <c r="CK907" s="17">
        <v>57.28</v>
      </c>
      <c r="CL907" s="14">
        <v>6649</v>
      </c>
      <c r="CM907" s="15" t="s">
        <v>1033</v>
      </c>
      <c r="CN907" s="7" t="s">
        <v>1046</v>
      </c>
      <c r="CO907" s="7" t="s">
        <v>1047</v>
      </c>
      <c r="CP907" s="19">
        <v>43808</v>
      </c>
      <c r="CQ907" s="17">
        <v>34.06</v>
      </c>
      <c r="CR907" s="17">
        <v>34.46</v>
      </c>
      <c r="CS907" s="17">
        <v>34.04</v>
      </c>
      <c r="CT907" s="17">
        <v>34.35</v>
      </c>
      <c r="CU907" s="14">
        <v>2224173</v>
      </c>
      <c r="CV907" s="23">
        <v>32367.56</v>
      </c>
      <c r="CW907" s="14">
        <v>942286900</v>
      </c>
      <c r="CX907" s="15"/>
      <c r="CY907" t="s">
        <v>1048</v>
      </c>
      <c r="CZ907" t="s">
        <v>1049</v>
      </c>
      <c r="DA907" s="19">
        <v>43808</v>
      </c>
      <c r="DB907" s="17">
        <v>8.4600000000000009</v>
      </c>
      <c r="DC907" s="17">
        <v>8.4600000000000009</v>
      </c>
      <c r="DD907" s="17">
        <v>8.42</v>
      </c>
      <c r="DE907" s="17">
        <v>8.42</v>
      </c>
      <c r="DF907" s="14">
        <v>23981</v>
      </c>
      <c r="DG907" s="15" t="s">
        <v>1033</v>
      </c>
      <c r="DH907" s="7" t="s">
        <v>1072</v>
      </c>
      <c r="DI907" s="7" t="s">
        <v>1073</v>
      </c>
      <c r="DJ907" s="19">
        <v>43808</v>
      </c>
      <c r="DK907" s="17">
        <v>113.27</v>
      </c>
      <c r="DL907" s="17">
        <v>113.34</v>
      </c>
      <c r="DM907" s="17">
        <v>112.9</v>
      </c>
      <c r="DN907" s="17">
        <v>113.14</v>
      </c>
      <c r="DO907" s="14">
        <v>18023</v>
      </c>
      <c r="DQ907" s="6">
        <v>43808</v>
      </c>
      <c r="DR907" s="62">
        <v>1.1659999999999998E-2</v>
      </c>
    </row>
    <row r="908" spans="1:122" ht="15" hidden="1" x14ac:dyDescent="0.25">
      <c r="A908" s="17" t="s">
        <v>8</v>
      </c>
      <c r="B908" s="17" t="s">
        <v>9</v>
      </c>
      <c r="C908" s="26" t="s">
        <v>912</v>
      </c>
      <c r="D908" s="21">
        <v>50.62</v>
      </c>
      <c r="E908" s="21">
        <v>50.62</v>
      </c>
      <c r="F908" s="21">
        <v>50.34</v>
      </c>
      <c r="G908" s="21">
        <v>50.34</v>
      </c>
      <c r="H908" s="21">
        <v>325</v>
      </c>
      <c r="I908" s="15"/>
      <c r="J908" s="9" t="s">
        <v>1027</v>
      </c>
      <c r="K908" s="9" t="s">
        <v>1028</v>
      </c>
      <c r="L908" s="12" t="s">
        <v>912</v>
      </c>
      <c r="M908" s="10">
        <v>33.15</v>
      </c>
      <c r="N908" s="10">
        <v>33.353999999999999</v>
      </c>
      <c r="O908" s="10">
        <v>33.15</v>
      </c>
      <c r="P908" s="10">
        <v>33.265000000000001</v>
      </c>
      <c r="Q908" s="10">
        <v>2862773</v>
      </c>
      <c r="R908" s="10">
        <v>97994.63</v>
      </c>
      <c r="S908" s="10">
        <v>2945851394</v>
      </c>
      <c r="T908" s="15"/>
      <c r="U908" s="7" t="s">
        <v>1031</v>
      </c>
      <c r="V908" s="7" t="s">
        <v>1032</v>
      </c>
      <c r="W908" s="19">
        <v>43805</v>
      </c>
      <c r="X908" s="17">
        <v>9.51</v>
      </c>
      <c r="Y908" s="17">
        <v>9.52</v>
      </c>
      <c r="Z908" s="17">
        <v>9.5</v>
      </c>
      <c r="AA908" s="17">
        <v>9.5</v>
      </c>
      <c r="AB908" s="14">
        <v>499547</v>
      </c>
      <c r="AC908" s="15"/>
      <c r="AD908" s="7" t="s">
        <v>1034</v>
      </c>
      <c r="AE908" s="7" t="s">
        <v>1035</v>
      </c>
      <c r="AF908" s="19">
        <v>43805</v>
      </c>
      <c r="AG908" s="17">
        <v>9.9</v>
      </c>
      <c r="AH908" s="17">
        <v>9.9600000000000009</v>
      </c>
      <c r="AI908" s="17">
        <v>9.85</v>
      </c>
      <c r="AJ908" s="17">
        <v>9.91</v>
      </c>
      <c r="AK908" s="14">
        <v>7666910</v>
      </c>
      <c r="AL908" s="23">
        <v>30512.54</v>
      </c>
      <c r="AM908" s="14">
        <v>3078964918</v>
      </c>
      <c r="AN908" s="15"/>
      <c r="AO908" s="7" t="s">
        <v>1036</v>
      </c>
      <c r="AP908" s="7" t="s">
        <v>1037</v>
      </c>
      <c r="AQ908" s="19">
        <v>43805</v>
      </c>
      <c r="AR908" s="17">
        <v>2.9000000000000001E-2</v>
      </c>
      <c r="AS908" s="17">
        <v>2.9000000000000001E-2</v>
      </c>
      <c r="AT908" s="17">
        <v>2.7E-2</v>
      </c>
      <c r="AU908" s="17">
        <v>2.7E-2</v>
      </c>
      <c r="AV908" s="14">
        <v>56880</v>
      </c>
      <c r="AW908" s="17">
        <v>14.3</v>
      </c>
      <c r="AX908" s="14">
        <v>529532086</v>
      </c>
      <c r="AY908" s="15"/>
      <c r="AZ908" s="7" t="s">
        <v>1038</v>
      </c>
      <c r="BA908" s="7" t="s">
        <v>1039</v>
      </c>
      <c r="BB908" s="19">
        <v>43805</v>
      </c>
      <c r="BC908" s="17">
        <v>133.80000000000001</v>
      </c>
      <c r="BD908" s="17">
        <v>135.36000000000001</v>
      </c>
      <c r="BE908" s="17">
        <v>133.69</v>
      </c>
      <c r="BF908" s="17">
        <v>135.1</v>
      </c>
      <c r="BG908" s="14">
        <v>580585</v>
      </c>
      <c r="BH908" s="23">
        <v>47876.93</v>
      </c>
      <c r="BI908" s="14">
        <v>354381396</v>
      </c>
      <c r="BJ908" s="15"/>
      <c r="BK908" t="s">
        <v>1040</v>
      </c>
      <c r="BL908" t="s">
        <v>1041</v>
      </c>
      <c r="BM908" s="19">
        <v>43805</v>
      </c>
      <c r="BN908" s="17">
        <v>20.66</v>
      </c>
      <c r="BO908" s="17">
        <v>20.7</v>
      </c>
      <c r="BP908" s="17">
        <v>20.65</v>
      </c>
      <c r="BQ908" s="17">
        <v>20.66</v>
      </c>
      <c r="BR908" s="14">
        <v>97167</v>
      </c>
      <c r="BS908" s="15"/>
      <c r="BT908" s="7" t="s">
        <v>1042</v>
      </c>
      <c r="BU908" s="7" t="s">
        <v>1043</v>
      </c>
      <c r="BV908" s="19">
        <v>43805</v>
      </c>
      <c r="BW908" s="17">
        <v>1.79</v>
      </c>
      <c r="BX908" s="17">
        <v>1.8149999999999999</v>
      </c>
      <c r="BY908" s="17">
        <v>1.7450000000000001</v>
      </c>
      <c r="BZ908" s="17">
        <v>1.7749999999999999</v>
      </c>
      <c r="CA908" s="14">
        <v>1914676</v>
      </c>
      <c r="CB908" s="23">
        <v>1173.43</v>
      </c>
      <c r="CC908" s="14">
        <v>661088044</v>
      </c>
      <c r="CD908" s="15"/>
      <c r="CE908" t="s">
        <v>1044</v>
      </c>
      <c r="CF908" t="s">
        <v>1045</v>
      </c>
      <c r="CG908" s="19">
        <v>43805</v>
      </c>
      <c r="CH908" s="17">
        <v>57</v>
      </c>
      <c r="CI908" s="17">
        <v>57.1</v>
      </c>
      <c r="CJ908" s="17">
        <v>56.85</v>
      </c>
      <c r="CK908" s="17">
        <v>56.94</v>
      </c>
      <c r="CL908" s="14">
        <v>6843</v>
      </c>
      <c r="CM908" s="15" t="s">
        <v>1033</v>
      </c>
      <c r="CN908" s="7" t="s">
        <v>1046</v>
      </c>
      <c r="CO908" s="7" t="s">
        <v>1047</v>
      </c>
      <c r="CP908" s="19">
        <v>43805</v>
      </c>
      <c r="CQ908" s="17">
        <v>33.61</v>
      </c>
      <c r="CR908" s="17">
        <v>33.770000000000003</v>
      </c>
      <c r="CS908" s="17">
        <v>33.549999999999997</v>
      </c>
      <c r="CT908" s="17">
        <v>33.72</v>
      </c>
      <c r="CU908" s="14">
        <v>999909</v>
      </c>
      <c r="CV908" s="23">
        <v>31773.91</v>
      </c>
      <c r="CW908" s="14">
        <v>942286900</v>
      </c>
      <c r="CX908" s="15"/>
      <c r="CY908" t="s">
        <v>1048</v>
      </c>
      <c r="CZ908" t="s">
        <v>1049</v>
      </c>
      <c r="DA908" s="19">
        <v>43805</v>
      </c>
      <c r="DB908" s="17">
        <v>8.39</v>
      </c>
      <c r="DC908" s="17">
        <v>8.42</v>
      </c>
      <c r="DD908" s="17">
        <v>8.39</v>
      </c>
      <c r="DE908" s="17">
        <v>8.41</v>
      </c>
      <c r="DF908" s="14">
        <v>51771</v>
      </c>
      <c r="DG908" s="15" t="s">
        <v>1033</v>
      </c>
      <c r="DH908" s="7" t="s">
        <v>1072</v>
      </c>
      <c r="DI908" s="7" t="s">
        <v>1073</v>
      </c>
      <c r="DJ908" s="19">
        <v>43805</v>
      </c>
      <c r="DK908" s="17">
        <v>112.48</v>
      </c>
      <c r="DL908" s="17">
        <v>112.82</v>
      </c>
      <c r="DM908" s="17">
        <v>112.47</v>
      </c>
      <c r="DN908" s="17">
        <v>112.69</v>
      </c>
      <c r="DO908" s="14">
        <v>9597</v>
      </c>
      <c r="DQ908" s="6">
        <v>43805</v>
      </c>
      <c r="DR908" s="62">
        <v>1.1259999999999999E-2</v>
      </c>
    </row>
    <row r="909" spans="1:122" ht="15" hidden="1" x14ac:dyDescent="0.25">
      <c r="A909" s="17" t="s">
        <v>8</v>
      </c>
      <c r="B909" s="17" t="s">
        <v>9</v>
      </c>
      <c r="C909" s="26" t="s">
        <v>913</v>
      </c>
      <c r="D909" s="21">
        <v>50.15</v>
      </c>
      <c r="E909" s="21">
        <v>50.15</v>
      </c>
      <c r="F909" s="21">
        <v>50.15</v>
      </c>
      <c r="G909" s="21">
        <v>50.15</v>
      </c>
      <c r="H909" s="21">
        <v>60</v>
      </c>
      <c r="I909" s="15"/>
      <c r="J909" s="9" t="s">
        <v>1027</v>
      </c>
      <c r="K909" s="9" t="s">
        <v>1028</v>
      </c>
      <c r="L909" s="12" t="s">
        <v>913</v>
      </c>
      <c r="M909" s="10">
        <v>33.256</v>
      </c>
      <c r="N909" s="10">
        <v>33.353999999999999</v>
      </c>
      <c r="O909" s="10">
        <v>33.131999999999998</v>
      </c>
      <c r="P909" s="10">
        <v>33.31</v>
      </c>
      <c r="Q909" s="10">
        <v>4522039</v>
      </c>
      <c r="R909" s="10">
        <v>98126.02</v>
      </c>
      <c r="S909" s="10">
        <v>2945851394</v>
      </c>
      <c r="T909" s="15"/>
      <c r="U909" s="7" t="s">
        <v>1031</v>
      </c>
      <c r="V909" s="7" t="s">
        <v>1032</v>
      </c>
      <c r="W909" s="19">
        <v>43804</v>
      </c>
      <c r="X909" s="17">
        <v>9.4600000000000009</v>
      </c>
      <c r="Y909" s="17">
        <v>9.4700000000000006</v>
      </c>
      <c r="Z909" s="17">
        <v>9.44</v>
      </c>
      <c r="AA909" s="17">
        <v>9.4700000000000006</v>
      </c>
      <c r="AB909" s="14">
        <v>64239</v>
      </c>
      <c r="AC909" s="15"/>
      <c r="AD909" s="7" t="s">
        <v>1034</v>
      </c>
      <c r="AE909" s="7" t="s">
        <v>1035</v>
      </c>
      <c r="AF909" s="19">
        <v>43804</v>
      </c>
      <c r="AG909" s="17">
        <v>9.91</v>
      </c>
      <c r="AH909" s="17">
        <v>10.01</v>
      </c>
      <c r="AI909" s="17">
        <v>9.8699999999999992</v>
      </c>
      <c r="AJ909" s="17">
        <v>9.9700000000000006</v>
      </c>
      <c r="AK909" s="14">
        <v>9969776</v>
      </c>
      <c r="AL909" s="23">
        <v>30697.279999999999</v>
      </c>
      <c r="AM909" s="14">
        <v>3078964918</v>
      </c>
      <c r="AN909" s="15"/>
      <c r="AO909" s="7" t="s">
        <v>1036</v>
      </c>
      <c r="AP909" s="7" t="s">
        <v>1037</v>
      </c>
      <c r="AQ909" s="19">
        <v>43804</v>
      </c>
      <c r="AR909" s="17">
        <v>0.03</v>
      </c>
      <c r="AS909" s="17">
        <v>0.03</v>
      </c>
      <c r="AT909" s="17">
        <v>2.9000000000000001E-2</v>
      </c>
      <c r="AU909" s="17">
        <v>2.9000000000000001E-2</v>
      </c>
      <c r="AV909" s="14">
        <v>275690</v>
      </c>
      <c r="AW909" s="17">
        <v>15.36</v>
      </c>
      <c r="AX909" s="14">
        <v>529532086</v>
      </c>
      <c r="AY909" s="15"/>
      <c r="AZ909" s="7" t="s">
        <v>1038</v>
      </c>
      <c r="BA909" s="7" t="s">
        <v>1039</v>
      </c>
      <c r="BB909" s="19">
        <v>43804</v>
      </c>
      <c r="BC909" s="17">
        <v>133.74</v>
      </c>
      <c r="BD909" s="17">
        <v>134.44999999999999</v>
      </c>
      <c r="BE909" s="17">
        <v>133.30000000000001</v>
      </c>
      <c r="BF909" s="17">
        <v>133.56</v>
      </c>
      <c r="BG909" s="14">
        <v>698642</v>
      </c>
      <c r="BH909" s="23">
        <v>47331.18</v>
      </c>
      <c r="BI909" s="14">
        <v>354381396</v>
      </c>
      <c r="BJ909" s="15"/>
      <c r="BK909" t="s">
        <v>1040</v>
      </c>
      <c r="BL909" t="s">
        <v>1041</v>
      </c>
      <c r="BM909" s="19">
        <v>43804</v>
      </c>
      <c r="BN909" s="17">
        <v>20.58</v>
      </c>
      <c r="BO909" s="17">
        <v>20.61</v>
      </c>
      <c r="BP909" s="17">
        <v>20.55</v>
      </c>
      <c r="BQ909" s="17">
        <v>20.59</v>
      </c>
      <c r="BR909" s="14">
        <v>156328</v>
      </c>
      <c r="BS909" s="15"/>
      <c r="BT909" s="7" t="s">
        <v>1042</v>
      </c>
      <c r="BU909" s="7" t="s">
        <v>1043</v>
      </c>
      <c r="BV909" s="19">
        <v>43804</v>
      </c>
      <c r="BW909" s="17">
        <v>1.69</v>
      </c>
      <c r="BX909" s="17">
        <v>1.7749999999999999</v>
      </c>
      <c r="BY909" s="17">
        <v>1.69</v>
      </c>
      <c r="BZ909" s="17">
        <v>1.76</v>
      </c>
      <c r="CA909" s="14">
        <v>2409972</v>
      </c>
      <c r="CB909" s="23">
        <v>1163.51</v>
      </c>
      <c r="CC909" s="14">
        <v>661088044</v>
      </c>
      <c r="CD909" s="15"/>
      <c r="CE909" t="s">
        <v>1044</v>
      </c>
      <c r="CF909" t="s">
        <v>1045</v>
      </c>
      <c r="CG909" s="19">
        <v>43804</v>
      </c>
      <c r="CH909" s="17">
        <v>56.61</v>
      </c>
      <c r="CI909" s="17">
        <v>56.85</v>
      </c>
      <c r="CJ909" s="17">
        <v>56.59</v>
      </c>
      <c r="CK909" s="17">
        <v>56.82</v>
      </c>
      <c r="CL909" s="14">
        <v>12613</v>
      </c>
      <c r="CM909" s="15" t="s">
        <v>1033</v>
      </c>
      <c r="CN909" s="7" t="s">
        <v>1046</v>
      </c>
      <c r="CO909" s="7" t="s">
        <v>1047</v>
      </c>
      <c r="CP909" s="19">
        <v>43804</v>
      </c>
      <c r="CQ909" s="17">
        <v>33.5</v>
      </c>
      <c r="CR909" s="17">
        <v>33.72</v>
      </c>
      <c r="CS909" s="17">
        <v>33.39</v>
      </c>
      <c r="CT909" s="17">
        <v>33.57</v>
      </c>
      <c r="CU909" s="14">
        <v>1983775</v>
      </c>
      <c r="CV909" s="23">
        <v>31632.57</v>
      </c>
      <c r="CW909" s="14">
        <v>942286900</v>
      </c>
      <c r="CX909" s="15"/>
      <c r="CY909" t="s">
        <v>1048</v>
      </c>
      <c r="CZ909" t="s">
        <v>1049</v>
      </c>
      <c r="DA909" s="19">
        <v>43804</v>
      </c>
      <c r="DB909" s="17">
        <v>8.41</v>
      </c>
      <c r="DC909" s="17">
        <v>8.41</v>
      </c>
      <c r="DD909" s="17">
        <v>8.36</v>
      </c>
      <c r="DE909" s="17">
        <v>8.4</v>
      </c>
      <c r="DF909" s="14">
        <v>24961</v>
      </c>
      <c r="DG909" s="15" t="s">
        <v>1033</v>
      </c>
      <c r="DH909" s="7" t="s">
        <v>1072</v>
      </c>
      <c r="DI909" s="7" t="s">
        <v>1073</v>
      </c>
      <c r="DJ909" s="19">
        <v>43804</v>
      </c>
      <c r="DK909" s="17">
        <v>111.92</v>
      </c>
      <c r="DL909" s="17">
        <v>112.36</v>
      </c>
      <c r="DM909" s="17">
        <v>111.89</v>
      </c>
      <c r="DN909" s="17">
        <v>112.29</v>
      </c>
      <c r="DO909" s="14">
        <v>16259</v>
      </c>
      <c r="DQ909" s="6">
        <v>43804</v>
      </c>
      <c r="DR909" s="62">
        <v>1.0960000000000001E-2</v>
      </c>
    </row>
    <row r="910" spans="1:122" ht="15" hidden="1" x14ac:dyDescent="0.25">
      <c r="A910" s="17" t="s">
        <v>8</v>
      </c>
      <c r="B910" s="17" t="s">
        <v>9</v>
      </c>
      <c r="C910" s="26" t="s">
        <v>914</v>
      </c>
      <c r="D910" s="21">
        <v>50.31</v>
      </c>
      <c r="E910" s="21">
        <v>50.42</v>
      </c>
      <c r="F910" s="21">
        <v>50.16</v>
      </c>
      <c r="G910" s="21">
        <v>50.19</v>
      </c>
      <c r="H910" s="21">
        <v>773</v>
      </c>
      <c r="I910" s="15"/>
      <c r="J910" s="9" t="s">
        <v>1027</v>
      </c>
      <c r="K910" s="9" t="s">
        <v>1028</v>
      </c>
      <c r="L910" s="12" t="s">
        <v>914</v>
      </c>
      <c r="M910" s="10">
        <v>32.908999999999999</v>
      </c>
      <c r="N910" s="10">
        <v>33.069000000000003</v>
      </c>
      <c r="O910" s="10">
        <v>32.543999999999997</v>
      </c>
      <c r="P910" s="10">
        <v>32.792999999999999</v>
      </c>
      <c r="Q910" s="10">
        <v>7963720</v>
      </c>
      <c r="R910" s="10">
        <v>96604.479999999996</v>
      </c>
      <c r="S910" s="10">
        <v>2945851394</v>
      </c>
      <c r="T910" s="15"/>
      <c r="U910" s="7" t="s">
        <v>1031</v>
      </c>
      <c r="V910" s="7" t="s">
        <v>1032</v>
      </c>
      <c r="W910" s="19">
        <v>43803</v>
      </c>
      <c r="X910" s="17">
        <v>9.42</v>
      </c>
      <c r="Y910" s="17">
        <v>9.4499999999999993</v>
      </c>
      <c r="Z910" s="17">
        <v>9.4</v>
      </c>
      <c r="AA910" s="17">
        <v>9.43</v>
      </c>
      <c r="AB910" s="14">
        <v>112037</v>
      </c>
      <c r="AC910" s="15"/>
      <c r="AD910" s="7" t="s">
        <v>1034</v>
      </c>
      <c r="AE910" s="7" t="s">
        <v>1035</v>
      </c>
      <c r="AF910" s="19">
        <v>43803</v>
      </c>
      <c r="AG910" s="17">
        <v>9.6999999999999993</v>
      </c>
      <c r="AH910" s="17">
        <v>9.7899999999999991</v>
      </c>
      <c r="AI910" s="17">
        <v>9.5299999999999994</v>
      </c>
      <c r="AJ910" s="17">
        <v>9.75</v>
      </c>
      <c r="AK910" s="14">
        <v>14722181</v>
      </c>
      <c r="AL910" s="23">
        <v>30019.91</v>
      </c>
      <c r="AM910" s="14">
        <v>3078964918</v>
      </c>
      <c r="AN910" s="15"/>
      <c r="AO910" s="7" t="s">
        <v>1036</v>
      </c>
      <c r="AP910" s="7" t="s">
        <v>1037</v>
      </c>
      <c r="AQ910" s="19">
        <v>43803</v>
      </c>
      <c r="AR910" s="17">
        <v>0.03</v>
      </c>
      <c r="AS910" s="17">
        <v>0.03</v>
      </c>
      <c r="AT910" s="17">
        <v>0.03</v>
      </c>
      <c r="AU910" s="17">
        <v>0.03</v>
      </c>
      <c r="AV910" s="14">
        <v>88440</v>
      </c>
      <c r="AW910" s="17">
        <v>15.89</v>
      </c>
      <c r="AX910" s="14">
        <v>529532086</v>
      </c>
      <c r="AY910" s="15"/>
      <c r="AZ910" s="7" t="s">
        <v>1038</v>
      </c>
      <c r="BA910" s="7" t="s">
        <v>1039</v>
      </c>
      <c r="BB910" s="19">
        <v>43803</v>
      </c>
      <c r="BC910" s="17">
        <v>133.16</v>
      </c>
      <c r="BD910" s="17">
        <v>133.44999999999999</v>
      </c>
      <c r="BE910" s="17">
        <v>131.61000000000001</v>
      </c>
      <c r="BF910" s="17">
        <v>132.5</v>
      </c>
      <c r="BG910" s="14">
        <v>1054596</v>
      </c>
      <c r="BH910" s="23">
        <v>46955.53</v>
      </c>
      <c r="BI910" s="14">
        <v>354381396</v>
      </c>
      <c r="BJ910" s="15"/>
      <c r="BK910" t="s">
        <v>1040</v>
      </c>
      <c r="BL910" t="s">
        <v>1041</v>
      </c>
      <c r="BM910" s="19">
        <v>43803</v>
      </c>
      <c r="BN910" s="17">
        <v>20.47</v>
      </c>
      <c r="BO910" s="17">
        <v>20.56</v>
      </c>
      <c r="BP910" s="17">
        <v>20.43</v>
      </c>
      <c r="BQ910" s="17">
        <v>20.55</v>
      </c>
      <c r="BR910" s="14">
        <v>106807</v>
      </c>
      <c r="BS910" s="15"/>
      <c r="BT910" s="7" t="s">
        <v>1042</v>
      </c>
      <c r="BU910" s="7" t="s">
        <v>1043</v>
      </c>
      <c r="BV910" s="19">
        <v>43803</v>
      </c>
      <c r="BW910" s="17">
        <v>1.7450000000000001</v>
      </c>
      <c r="BX910" s="17">
        <v>1.762</v>
      </c>
      <c r="BY910" s="17">
        <v>1.6850000000000001</v>
      </c>
      <c r="BZ910" s="17">
        <v>1.7</v>
      </c>
      <c r="CA910" s="14">
        <v>3982701</v>
      </c>
      <c r="CB910" s="23">
        <v>1123.8499999999999</v>
      </c>
      <c r="CC910" s="14">
        <v>661088044</v>
      </c>
      <c r="CD910" s="15"/>
      <c r="CE910" t="s">
        <v>1044</v>
      </c>
      <c r="CF910" t="s">
        <v>1045</v>
      </c>
      <c r="CG910" s="19">
        <v>43803</v>
      </c>
      <c r="CH910" s="17">
        <v>56.45</v>
      </c>
      <c r="CI910" s="17">
        <v>56.49</v>
      </c>
      <c r="CJ910" s="17">
        <v>56.21</v>
      </c>
      <c r="CK910" s="17">
        <v>56.38</v>
      </c>
      <c r="CL910" s="14">
        <v>27613</v>
      </c>
      <c r="CM910" s="15" t="s">
        <v>1033</v>
      </c>
      <c r="CN910" s="7" t="s">
        <v>1046</v>
      </c>
      <c r="CO910" s="7" t="s">
        <v>1047</v>
      </c>
      <c r="CP910" s="19">
        <v>43803</v>
      </c>
      <c r="CQ910" s="17">
        <v>33.159999999999997</v>
      </c>
      <c r="CR910" s="17">
        <v>33.28</v>
      </c>
      <c r="CS910" s="17">
        <v>32.880000000000003</v>
      </c>
      <c r="CT910" s="17">
        <v>32.93</v>
      </c>
      <c r="CU910" s="14">
        <v>3421932</v>
      </c>
      <c r="CV910" s="23">
        <v>31029.51</v>
      </c>
      <c r="CW910" s="14">
        <v>942286900</v>
      </c>
      <c r="CX910" s="15"/>
      <c r="CY910" t="s">
        <v>1048</v>
      </c>
      <c r="CZ910" t="s">
        <v>1049</v>
      </c>
      <c r="DA910" s="19">
        <v>43803</v>
      </c>
      <c r="DB910" s="17">
        <v>8.4</v>
      </c>
      <c r="DC910" s="17">
        <v>8.4</v>
      </c>
      <c r="DD910" s="17">
        <v>8.27</v>
      </c>
      <c r="DE910" s="17">
        <v>8.2799999999999994</v>
      </c>
      <c r="DF910" s="14">
        <v>128513</v>
      </c>
      <c r="DG910" s="15" t="s">
        <v>1033</v>
      </c>
      <c r="DH910" s="7" t="s">
        <v>1072</v>
      </c>
      <c r="DI910" s="7" t="s">
        <v>1073</v>
      </c>
      <c r="DJ910" s="19">
        <v>43803</v>
      </c>
      <c r="DK910" s="17">
        <v>111.53</v>
      </c>
      <c r="DL910" s="17">
        <v>111.58</v>
      </c>
      <c r="DM910" s="17">
        <v>110.75</v>
      </c>
      <c r="DN910" s="17">
        <v>111.23</v>
      </c>
      <c r="DO910" s="14">
        <v>55695</v>
      </c>
      <c r="DQ910" s="6">
        <v>43803</v>
      </c>
      <c r="DR910" s="62">
        <v>1.077E-2</v>
      </c>
    </row>
    <row r="911" spans="1:122" ht="15" hidden="1" x14ac:dyDescent="0.25">
      <c r="A911" s="17" t="s">
        <v>8</v>
      </c>
      <c r="B911" s="17" t="s">
        <v>9</v>
      </c>
      <c r="C911" s="26" t="s">
        <v>915</v>
      </c>
      <c r="D911" s="21">
        <v>50.45</v>
      </c>
      <c r="E911" s="21">
        <v>50.45</v>
      </c>
      <c r="F911" s="21">
        <v>50.45</v>
      </c>
      <c r="G911" s="21">
        <v>50.45</v>
      </c>
      <c r="H911" s="21">
        <v>13</v>
      </c>
      <c r="I911" s="15"/>
      <c r="J911" s="9" t="s">
        <v>1027</v>
      </c>
      <c r="K911" s="9" t="s">
        <v>1028</v>
      </c>
      <c r="L911" s="12" t="s">
        <v>915</v>
      </c>
      <c r="M911" s="10">
        <v>33.764000000000003</v>
      </c>
      <c r="N911" s="10">
        <v>33.871000000000002</v>
      </c>
      <c r="O911" s="10">
        <v>33.478999999999999</v>
      </c>
      <c r="P911" s="10">
        <v>33.630000000000003</v>
      </c>
      <c r="Q911" s="10">
        <v>6267184</v>
      </c>
      <c r="R911" s="10">
        <v>99070.16</v>
      </c>
      <c r="S911" s="10">
        <v>2945851394</v>
      </c>
      <c r="T911" s="15"/>
      <c r="U911" s="7" t="s">
        <v>1031</v>
      </c>
      <c r="V911" s="7" t="s">
        <v>1032</v>
      </c>
      <c r="W911" s="19">
        <v>43802</v>
      </c>
      <c r="X911" s="17">
        <v>9.51</v>
      </c>
      <c r="Y911" s="17">
        <v>9.52</v>
      </c>
      <c r="Z911" s="17">
        <v>9.48</v>
      </c>
      <c r="AA911" s="17">
        <v>9.48</v>
      </c>
      <c r="AB911" s="14">
        <v>119224</v>
      </c>
      <c r="AC911" s="15"/>
      <c r="AD911" s="7" t="s">
        <v>1034</v>
      </c>
      <c r="AE911" s="7" t="s">
        <v>1035</v>
      </c>
      <c r="AF911" s="19">
        <v>43802</v>
      </c>
      <c r="AG911" s="17">
        <v>9.9</v>
      </c>
      <c r="AH911" s="17">
        <v>9.9749999999999996</v>
      </c>
      <c r="AI911" s="17">
        <v>9.7799999999999994</v>
      </c>
      <c r="AJ911" s="17">
        <v>9.8699999999999992</v>
      </c>
      <c r="AK911" s="14">
        <v>13910662</v>
      </c>
      <c r="AL911" s="23">
        <v>30389.38</v>
      </c>
      <c r="AM911" s="14">
        <v>3078964918</v>
      </c>
      <c r="AN911" s="15"/>
      <c r="AO911" s="7" t="s">
        <v>1036</v>
      </c>
      <c r="AP911" s="7" t="s">
        <v>1037</v>
      </c>
      <c r="AQ911" s="19">
        <v>43802</v>
      </c>
      <c r="AR911" s="17">
        <v>2.9000000000000001E-2</v>
      </c>
      <c r="AS911" s="17">
        <v>2.9000000000000001E-2</v>
      </c>
      <c r="AT911" s="17">
        <v>2.8000000000000001E-2</v>
      </c>
      <c r="AU911" s="17">
        <v>2.9000000000000001E-2</v>
      </c>
      <c r="AV911" s="14">
        <v>673672</v>
      </c>
      <c r="AW911" s="17">
        <v>15.36</v>
      </c>
      <c r="AX911" s="14">
        <v>529532086</v>
      </c>
      <c r="AY911" s="15"/>
      <c r="AZ911" s="7" t="s">
        <v>1038</v>
      </c>
      <c r="BA911" s="7" t="s">
        <v>1039</v>
      </c>
      <c r="BB911" s="19">
        <v>43802</v>
      </c>
      <c r="BC911" s="17">
        <v>136.80000000000001</v>
      </c>
      <c r="BD911" s="17">
        <v>136.97</v>
      </c>
      <c r="BE911" s="17">
        <v>134.26</v>
      </c>
      <c r="BF911" s="17">
        <v>134.77000000000001</v>
      </c>
      <c r="BG911" s="14">
        <v>1113338</v>
      </c>
      <c r="BH911" s="23">
        <v>47759.98</v>
      </c>
      <c r="BI911" s="14">
        <v>354381396</v>
      </c>
      <c r="BJ911" s="15"/>
      <c r="BK911" t="s">
        <v>1040</v>
      </c>
      <c r="BL911" t="s">
        <v>1041</v>
      </c>
      <c r="BM911" s="19">
        <v>43802</v>
      </c>
      <c r="BN911" s="17">
        <v>20.7</v>
      </c>
      <c r="BO911" s="17">
        <v>20.73</v>
      </c>
      <c r="BP911" s="17">
        <v>20.65</v>
      </c>
      <c r="BQ911" s="17">
        <v>20.67</v>
      </c>
      <c r="BR911" s="14">
        <v>85487</v>
      </c>
      <c r="BS911" s="15"/>
      <c r="BT911" s="7" t="s">
        <v>1042</v>
      </c>
      <c r="BU911" s="7" t="s">
        <v>1043</v>
      </c>
      <c r="BV911" s="19">
        <v>43802</v>
      </c>
      <c r="BW911" s="17">
        <v>1.8</v>
      </c>
      <c r="BX911" s="17">
        <v>1.82</v>
      </c>
      <c r="BY911" s="17">
        <v>1.75</v>
      </c>
      <c r="BZ911" s="17">
        <v>1.7549999999999999</v>
      </c>
      <c r="CA911" s="14">
        <v>3825589</v>
      </c>
      <c r="CB911" s="23">
        <v>1160.21</v>
      </c>
      <c r="CC911" s="14">
        <v>661088044</v>
      </c>
      <c r="CD911" s="15"/>
      <c r="CE911" t="s">
        <v>1044</v>
      </c>
      <c r="CF911" t="s">
        <v>1045</v>
      </c>
      <c r="CG911" s="19">
        <v>43802</v>
      </c>
      <c r="CH911" s="17">
        <v>57.7</v>
      </c>
      <c r="CI911" s="17">
        <v>57.7</v>
      </c>
      <c r="CJ911" s="17">
        <v>56.82</v>
      </c>
      <c r="CK911" s="17">
        <v>56.88</v>
      </c>
      <c r="CL911" s="14">
        <v>27063</v>
      </c>
      <c r="CM911" s="15" t="s">
        <v>1033</v>
      </c>
      <c r="CN911" s="7" t="s">
        <v>1046</v>
      </c>
      <c r="CO911" s="7" t="s">
        <v>1047</v>
      </c>
      <c r="CP911" s="19">
        <v>43802</v>
      </c>
      <c r="CQ911" s="17">
        <v>33.950000000000003</v>
      </c>
      <c r="CR911" s="17">
        <v>33.97</v>
      </c>
      <c r="CS911" s="17">
        <v>33.6</v>
      </c>
      <c r="CT911" s="17">
        <v>33.68</v>
      </c>
      <c r="CU911" s="14">
        <v>2868941</v>
      </c>
      <c r="CV911" s="23">
        <v>31736.22</v>
      </c>
      <c r="CW911" s="14">
        <v>942286900</v>
      </c>
      <c r="CX911" s="15"/>
      <c r="CY911" t="s">
        <v>1048</v>
      </c>
      <c r="CZ911" t="s">
        <v>1049</v>
      </c>
      <c r="DA911" s="19">
        <v>43802</v>
      </c>
      <c r="DB911" s="17">
        <v>8.58</v>
      </c>
      <c r="DC911" s="17">
        <v>8.6300000000000008</v>
      </c>
      <c r="DD911" s="17">
        <v>8.42</v>
      </c>
      <c r="DE911" s="17">
        <v>8.44</v>
      </c>
      <c r="DF911" s="14">
        <v>123613</v>
      </c>
      <c r="DG911" s="15" t="s">
        <v>1033</v>
      </c>
      <c r="DH911" s="7" t="s">
        <v>1072</v>
      </c>
      <c r="DI911" s="7" t="s">
        <v>1073</v>
      </c>
      <c r="DJ911" s="19">
        <v>43802</v>
      </c>
      <c r="DK911" s="17">
        <v>113.88</v>
      </c>
      <c r="DL911" s="17">
        <v>113.88</v>
      </c>
      <c r="DM911" s="17">
        <v>112.64</v>
      </c>
      <c r="DN911" s="17">
        <v>112.7</v>
      </c>
      <c r="DO911" s="14">
        <v>481344</v>
      </c>
      <c r="DQ911" s="6">
        <v>43802</v>
      </c>
      <c r="DR911" s="62">
        <v>1.1350000000000001E-2</v>
      </c>
    </row>
    <row r="912" spans="1:122" ht="15" hidden="1" x14ac:dyDescent="0.25">
      <c r="A912" s="17" t="s">
        <v>8</v>
      </c>
      <c r="B912" s="17" t="s">
        <v>9</v>
      </c>
      <c r="C912" s="26" t="s">
        <v>916</v>
      </c>
      <c r="D912" s="21">
        <v>51</v>
      </c>
      <c r="E912" s="21">
        <v>51.13</v>
      </c>
      <c r="F912" s="21">
        <v>51</v>
      </c>
      <c r="G912" s="21">
        <v>51.13</v>
      </c>
      <c r="H912" s="21">
        <v>1150</v>
      </c>
      <c r="I912" s="15"/>
      <c r="J912" s="9" t="s">
        <v>1027</v>
      </c>
      <c r="K912" s="9" t="s">
        <v>1028</v>
      </c>
      <c r="L912" s="12" t="s">
        <v>916</v>
      </c>
      <c r="M912" s="10">
        <v>33.880000000000003</v>
      </c>
      <c r="N912" s="10">
        <v>34.28</v>
      </c>
      <c r="O912" s="10">
        <v>33.764000000000003</v>
      </c>
      <c r="P912" s="10">
        <v>34.110999999999997</v>
      </c>
      <c r="Q912" s="10">
        <v>3207007</v>
      </c>
      <c r="R912" s="10">
        <v>100486.53</v>
      </c>
      <c r="S912" s="10">
        <v>2945851394</v>
      </c>
      <c r="T912" s="15"/>
      <c r="U912" s="7" t="s">
        <v>1031</v>
      </c>
      <c r="V912" s="7" t="s">
        <v>1032</v>
      </c>
      <c r="W912" s="19">
        <v>43801</v>
      </c>
      <c r="X912" s="17">
        <v>9.67</v>
      </c>
      <c r="Y912" s="17">
        <v>9.6999999999999993</v>
      </c>
      <c r="Z912" s="17">
        <v>9.6649999999999991</v>
      </c>
      <c r="AA912" s="17">
        <v>9.69</v>
      </c>
      <c r="AB912" s="14">
        <v>36180</v>
      </c>
      <c r="AC912" s="15"/>
      <c r="AD912" s="7" t="s">
        <v>1034</v>
      </c>
      <c r="AE912" s="7" t="s">
        <v>1035</v>
      </c>
      <c r="AF912" s="19">
        <v>43801</v>
      </c>
      <c r="AG912" s="17">
        <v>9.68</v>
      </c>
      <c r="AH912" s="17">
        <v>10.035</v>
      </c>
      <c r="AI912" s="17">
        <v>9.58</v>
      </c>
      <c r="AJ912" s="17">
        <v>10.02</v>
      </c>
      <c r="AK912" s="14">
        <v>12552535</v>
      </c>
      <c r="AL912" s="23">
        <v>30851.23</v>
      </c>
      <c r="AM912" s="14">
        <v>3078964918</v>
      </c>
      <c r="AN912" s="15"/>
      <c r="AO912" s="7" t="s">
        <v>1036</v>
      </c>
      <c r="AP912" s="7" t="s">
        <v>1037</v>
      </c>
      <c r="AQ912" s="19">
        <v>43801</v>
      </c>
      <c r="AR912" s="17">
        <v>2.9000000000000001E-2</v>
      </c>
      <c r="AS912" s="17">
        <v>0.03</v>
      </c>
      <c r="AT912" s="17">
        <v>2.7E-2</v>
      </c>
      <c r="AU912" s="17">
        <v>0.03</v>
      </c>
      <c r="AV912" s="14">
        <v>581219</v>
      </c>
      <c r="AW912" s="17">
        <v>15.89</v>
      </c>
      <c r="AX912" s="14">
        <v>529532086</v>
      </c>
      <c r="AY912" s="15"/>
      <c r="AZ912" s="7" t="s">
        <v>1038</v>
      </c>
      <c r="BA912" s="7" t="s">
        <v>1039</v>
      </c>
      <c r="BB912" s="19">
        <v>43801</v>
      </c>
      <c r="BC912" s="17">
        <v>137.86000000000001</v>
      </c>
      <c r="BD912" s="17">
        <v>139.1</v>
      </c>
      <c r="BE912" s="17">
        <v>137.86000000000001</v>
      </c>
      <c r="BF912" s="17">
        <v>138.16</v>
      </c>
      <c r="BG912" s="14">
        <v>658339</v>
      </c>
      <c r="BH912" s="23">
        <v>48961.33</v>
      </c>
      <c r="BI912" s="14">
        <v>354381396</v>
      </c>
      <c r="BJ912" s="15"/>
      <c r="BK912" t="s">
        <v>1040</v>
      </c>
      <c r="BL912" t="s">
        <v>1041</v>
      </c>
      <c r="BM912" s="19">
        <v>43801</v>
      </c>
      <c r="BN912" s="17">
        <v>21.12</v>
      </c>
      <c r="BO912" s="17">
        <v>21.19</v>
      </c>
      <c r="BP912" s="17">
        <v>21.12</v>
      </c>
      <c r="BQ912" s="17">
        <v>21.17</v>
      </c>
      <c r="BR912" s="14">
        <v>40686</v>
      </c>
      <c r="BS912" s="15"/>
      <c r="BT912" s="7" t="s">
        <v>1042</v>
      </c>
      <c r="BU912" s="7" t="s">
        <v>1043</v>
      </c>
      <c r="BV912" s="19">
        <v>43801</v>
      </c>
      <c r="BW912" s="17">
        <v>1.79</v>
      </c>
      <c r="BX912" s="17">
        <v>1.87</v>
      </c>
      <c r="BY912" s="17">
        <v>1.78</v>
      </c>
      <c r="BZ912" s="17">
        <v>1.825</v>
      </c>
      <c r="CA912" s="14">
        <v>3779489</v>
      </c>
      <c r="CB912" s="23">
        <v>1206.49</v>
      </c>
      <c r="CC912" s="14">
        <v>661088044</v>
      </c>
      <c r="CD912" s="15"/>
      <c r="CE912" t="s">
        <v>1044</v>
      </c>
      <c r="CF912" t="s">
        <v>1045</v>
      </c>
      <c r="CG912" s="19">
        <v>43801</v>
      </c>
      <c r="CH912" s="17">
        <v>57.83</v>
      </c>
      <c r="CI912" s="17">
        <v>58.1</v>
      </c>
      <c r="CJ912" s="17">
        <v>57.77</v>
      </c>
      <c r="CK912" s="17">
        <v>57.93</v>
      </c>
      <c r="CL912" s="14">
        <v>20453</v>
      </c>
      <c r="CM912" s="15" t="s">
        <v>1033</v>
      </c>
      <c r="CN912" s="7" t="s">
        <v>1046</v>
      </c>
      <c r="CO912" s="7" t="s">
        <v>1047</v>
      </c>
      <c r="CP912" s="19">
        <v>43801</v>
      </c>
      <c r="CQ912" s="17">
        <v>34.35</v>
      </c>
      <c r="CR912" s="17">
        <v>34.36</v>
      </c>
      <c r="CS912" s="17">
        <v>34.08</v>
      </c>
      <c r="CT912" s="17">
        <v>34.22</v>
      </c>
      <c r="CU912" s="14">
        <v>1682686</v>
      </c>
      <c r="CV912" s="23">
        <v>32245.06</v>
      </c>
      <c r="CW912" s="14">
        <v>942286900</v>
      </c>
      <c r="CX912" s="15"/>
      <c r="CY912" t="s">
        <v>1048</v>
      </c>
      <c r="CZ912" t="s">
        <v>1049</v>
      </c>
      <c r="DA912" s="19">
        <v>43801</v>
      </c>
      <c r="DB912" s="17">
        <v>8.56</v>
      </c>
      <c r="DC912" s="17">
        <v>8.6</v>
      </c>
      <c r="DD912" s="17">
        <v>8.5500000000000007</v>
      </c>
      <c r="DE912" s="17">
        <v>8.58</v>
      </c>
      <c r="DF912" s="14">
        <v>38508</v>
      </c>
      <c r="DG912" s="15" t="s">
        <v>1033</v>
      </c>
      <c r="DH912" s="7" t="s">
        <v>1072</v>
      </c>
      <c r="DI912" s="7" t="s">
        <v>1073</v>
      </c>
      <c r="DJ912" s="19">
        <v>43801</v>
      </c>
      <c r="DK912" s="17">
        <v>115.33</v>
      </c>
      <c r="DL912" s="17">
        <v>115.83</v>
      </c>
      <c r="DM912" s="17">
        <v>115.06</v>
      </c>
      <c r="DN912" s="17">
        <v>115.48</v>
      </c>
      <c r="DO912" s="14">
        <v>13660</v>
      </c>
      <c r="DQ912" s="6">
        <v>43801</v>
      </c>
      <c r="DR912" s="62">
        <v>1.0789999999999999E-2</v>
      </c>
    </row>
    <row r="913" spans="1:122" ht="15" hidden="1" x14ac:dyDescent="0.25">
      <c r="A913" s="17" t="s">
        <v>8</v>
      </c>
      <c r="B913" s="17" t="s">
        <v>9</v>
      </c>
      <c r="C913" s="26" t="s">
        <v>917</v>
      </c>
      <c r="D913" s="21">
        <v>0</v>
      </c>
      <c r="E913" s="21">
        <v>0</v>
      </c>
      <c r="F913" s="21">
        <v>0</v>
      </c>
      <c r="G913" s="21">
        <v>50.98</v>
      </c>
      <c r="H913" s="21">
        <v>0</v>
      </c>
      <c r="I913" s="15"/>
      <c r="J913" s="9" t="s">
        <v>1027</v>
      </c>
      <c r="K913" s="9" t="s">
        <v>1028</v>
      </c>
      <c r="L913" s="12" t="s">
        <v>917</v>
      </c>
      <c r="M913" s="10">
        <v>34.441000000000003</v>
      </c>
      <c r="N913" s="10">
        <v>34.450000000000003</v>
      </c>
      <c r="O913" s="10">
        <v>34.04</v>
      </c>
      <c r="P913" s="10">
        <v>34.04</v>
      </c>
      <c r="Q913" s="10">
        <v>6918093</v>
      </c>
      <c r="R913" s="10">
        <v>100276.78</v>
      </c>
      <c r="S913" s="10">
        <v>2945851394</v>
      </c>
      <c r="T913" s="15"/>
      <c r="U913" s="7" t="s">
        <v>1031</v>
      </c>
      <c r="V913" s="7" t="s">
        <v>1032</v>
      </c>
      <c r="W913" s="19">
        <v>43798</v>
      </c>
      <c r="X913" s="17">
        <v>9.7100000000000009</v>
      </c>
      <c r="Y913" s="17">
        <v>9.7100000000000009</v>
      </c>
      <c r="Z913" s="17">
        <v>9.65</v>
      </c>
      <c r="AA913" s="17">
        <v>9.67</v>
      </c>
      <c r="AB913" s="14">
        <v>36920</v>
      </c>
      <c r="AC913" s="15"/>
      <c r="AD913" s="7" t="s">
        <v>1034</v>
      </c>
      <c r="AE913" s="7" t="s">
        <v>1035</v>
      </c>
      <c r="AF913" s="19">
        <v>43798</v>
      </c>
      <c r="AG913" s="17">
        <v>9.85</v>
      </c>
      <c r="AH913" s="17">
        <v>9.8800000000000008</v>
      </c>
      <c r="AI913" s="17">
        <v>9.7100000000000009</v>
      </c>
      <c r="AJ913" s="17">
        <v>9.73</v>
      </c>
      <c r="AK913" s="14">
        <v>9754583</v>
      </c>
      <c r="AL913" s="23">
        <v>29958.33</v>
      </c>
      <c r="AM913" s="14">
        <v>3078964918</v>
      </c>
      <c r="AN913" s="15"/>
      <c r="AO913" s="7" t="s">
        <v>1036</v>
      </c>
      <c r="AP913" s="7" t="s">
        <v>1037</v>
      </c>
      <c r="AQ913" s="19">
        <v>43798</v>
      </c>
      <c r="AR913" s="17">
        <v>2.9000000000000001E-2</v>
      </c>
      <c r="AS913" s="17">
        <v>0.03</v>
      </c>
      <c r="AT913" s="17">
        <v>2.9000000000000001E-2</v>
      </c>
      <c r="AU913" s="17">
        <v>0.03</v>
      </c>
      <c r="AV913" s="14">
        <v>69889</v>
      </c>
      <c r="AW913" s="17">
        <v>15.89</v>
      </c>
      <c r="AX913" s="14">
        <v>529532086</v>
      </c>
      <c r="AY913" s="15"/>
      <c r="AZ913" s="7" t="s">
        <v>1038</v>
      </c>
      <c r="BA913" s="7" t="s">
        <v>1039</v>
      </c>
      <c r="BB913" s="19">
        <v>43798</v>
      </c>
      <c r="BC913" s="17">
        <v>138</v>
      </c>
      <c r="BD913" s="17">
        <v>138.80000000000001</v>
      </c>
      <c r="BE913" s="17">
        <v>137.85499999999999</v>
      </c>
      <c r="BF913" s="17">
        <v>138.05000000000001</v>
      </c>
      <c r="BG913" s="14">
        <v>1040035</v>
      </c>
      <c r="BH913" s="23">
        <v>48922.35</v>
      </c>
      <c r="BI913" s="14">
        <v>354381396</v>
      </c>
      <c r="BJ913" s="15"/>
      <c r="BK913" t="s">
        <v>1040</v>
      </c>
      <c r="BL913" t="s">
        <v>1041</v>
      </c>
      <c r="BM913" s="19">
        <v>43798</v>
      </c>
      <c r="BN913" s="17">
        <v>21.16</v>
      </c>
      <c r="BO913" s="17">
        <v>21.2</v>
      </c>
      <c r="BP913" s="17">
        <v>21.1</v>
      </c>
      <c r="BQ913" s="17">
        <v>21.1</v>
      </c>
      <c r="BR913" s="14">
        <v>85236</v>
      </c>
      <c r="BS913" s="15"/>
      <c r="BT913" s="7" t="s">
        <v>1042</v>
      </c>
      <c r="BU913" s="7" t="s">
        <v>1043</v>
      </c>
      <c r="BV913" s="19">
        <v>43798</v>
      </c>
      <c r="BW913" s="17">
        <v>1.87</v>
      </c>
      <c r="BX913" s="17">
        <v>1.89</v>
      </c>
      <c r="BY913" s="17">
        <v>1.78</v>
      </c>
      <c r="BZ913" s="17">
        <v>1.79</v>
      </c>
      <c r="CA913" s="14">
        <v>2567810</v>
      </c>
      <c r="CB913" s="23">
        <v>1183.3499999999999</v>
      </c>
      <c r="CC913" s="14">
        <v>661088044</v>
      </c>
      <c r="CD913" s="15"/>
      <c r="CE913" t="s">
        <v>1044</v>
      </c>
      <c r="CF913" t="s">
        <v>1045</v>
      </c>
      <c r="CG913" s="19">
        <v>43798</v>
      </c>
      <c r="CH913" s="17">
        <v>58.07</v>
      </c>
      <c r="CI913" s="17">
        <v>58.12</v>
      </c>
      <c r="CJ913" s="17">
        <v>57.78</v>
      </c>
      <c r="CK913" s="17">
        <v>57.78</v>
      </c>
      <c r="CL913" s="14">
        <v>13083</v>
      </c>
      <c r="CM913" s="15" t="s">
        <v>1033</v>
      </c>
      <c r="CN913" s="7" t="s">
        <v>1046</v>
      </c>
      <c r="CO913" s="7" t="s">
        <v>1047</v>
      </c>
      <c r="CP913" s="19">
        <v>43798</v>
      </c>
      <c r="CQ913" s="17">
        <v>34.68</v>
      </c>
      <c r="CR913" s="17">
        <v>34.770000000000003</v>
      </c>
      <c r="CS913" s="17">
        <v>34.409999999999997</v>
      </c>
      <c r="CT913" s="17">
        <v>34.51</v>
      </c>
      <c r="CU913" s="14">
        <v>3104883</v>
      </c>
      <c r="CV913" s="23">
        <v>32518.32</v>
      </c>
      <c r="CW913" s="14">
        <v>942286900</v>
      </c>
      <c r="CX913" s="15"/>
      <c r="CY913" t="s">
        <v>1048</v>
      </c>
      <c r="CZ913" t="s">
        <v>1049</v>
      </c>
      <c r="DA913" s="19">
        <v>43798</v>
      </c>
      <c r="DB913" s="17">
        <v>8.56</v>
      </c>
      <c r="DC913" s="17">
        <v>8.6</v>
      </c>
      <c r="DD913" s="17">
        <v>8.56</v>
      </c>
      <c r="DE913" s="17">
        <v>8.56</v>
      </c>
      <c r="DF913" s="14">
        <v>66729</v>
      </c>
      <c r="DG913" s="15" t="s">
        <v>1033</v>
      </c>
      <c r="DH913" s="7" t="s">
        <v>1072</v>
      </c>
      <c r="DI913" s="7" t="s">
        <v>1073</v>
      </c>
      <c r="DJ913" s="19">
        <v>43798</v>
      </c>
      <c r="DK913" s="17">
        <v>115.99</v>
      </c>
      <c r="DL913" s="17">
        <v>115.99</v>
      </c>
      <c r="DM913" s="17">
        <v>115.12</v>
      </c>
      <c r="DN913" s="17">
        <v>115.12</v>
      </c>
      <c r="DO913" s="14">
        <v>26726</v>
      </c>
      <c r="DQ913" s="6">
        <v>43798</v>
      </c>
      <c r="DR913" s="62">
        <v>1.0240000000000001E-2</v>
      </c>
    </row>
    <row r="914" spans="1:122" ht="15" hidden="1" x14ac:dyDescent="0.25">
      <c r="A914" s="17" t="s">
        <v>8</v>
      </c>
      <c r="B914" s="17" t="s">
        <v>9</v>
      </c>
      <c r="C914" s="26" t="s">
        <v>918</v>
      </c>
      <c r="D914" s="21">
        <v>51</v>
      </c>
      <c r="E914" s="21">
        <v>51</v>
      </c>
      <c r="F914" s="21">
        <v>50.98</v>
      </c>
      <c r="G914" s="21">
        <v>50.98</v>
      </c>
      <c r="H914" s="21">
        <v>260</v>
      </c>
      <c r="I914" s="15"/>
      <c r="J914" s="9" t="s">
        <v>1027</v>
      </c>
      <c r="K914" s="9" t="s">
        <v>1028</v>
      </c>
      <c r="L914" s="12" t="s">
        <v>918</v>
      </c>
      <c r="M914" s="10">
        <v>34.173999999999999</v>
      </c>
      <c r="N914" s="10">
        <v>34.405000000000001</v>
      </c>
      <c r="O914" s="10">
        <v>34.084000000000003</v>
      </c>
      <c r="P914" s="10">
        <v>34.28</v>
      </c>
      <c r="Q914" s="10">
        <v>4075941</v>
      </c>
      <c r="R914" s="10">
        <v>100984.96000000001</v>
      </c>
      <c r="S914" s="10">
        <v>2945851394</v>
      </c>
      <c r="T914" s="15"/>
      <c r="U914" s="7" t="s">
        <v>1031</v>
      </c>
      <c r="V914" s="7" t="s">
        <v>1032</v>
      </c>
      <c r="W914" s="19">
        <v>43797</v>
      </c>
      <c r="X914" s="17">
        <v>9.68</v>
      </c>
      <c r="Y914" s="17">
        <v>9.68</v>
      </c>
      <c r="Z914" s="17">
        <v>9.6300000000000008</v>
      </c>
      <c r="AA914" s="17">
        <v>9.67</v>
      </c>
      <c r="AB914" s="14">
        <v>55562</v>
      </c>
      <c r="AC914" s="15"/>
      <c r="AD914" s="7" t="s">
        <v>1034</v>
      </c>
      <c r="AE914" s="7" t="s">
        <v>1035</v>
      </c>
      <c r="AF914" s="19">
        <v>43797</v>
      </c>
      <c r="AG914" s="17">
        <v>9.7200000000000006</v>
      </c>
      <c r="AH914" s="17">
        <v>9.83</v>
      </c>
      <c r="AI914" s="17">
        <v>9.7100000000000009</v>
      </c>
      <c r="AJ914" s="17">
        <v>9.7899999999999991</v>
      </c>
      <c r="AK914" s="14">
        <v>6862033</v>
      </c>
      <c r="AL914" s="23">
        <v>30143.07</v>
      </c>
      <c r="AM914" s="14">
        <v>3078964918</v>
      </c>
      <c r="AN914" s="15"/>
      <c r="AO914" s="7" t="s">
        <v>1036</v>
      </c>
      <c r="AP914" s="7" t="s">
        <v>1037</v>
      </c>
      <c r="AQ914" s="19">
        <v>43797</v>
      </c>
      <c r="AR914" s="17">
        <v>0.03</v>
      </c>
      <c r="AS914" s="17">
        <v>0.03</v>
      </c>
      <c r="AT914" s="17">
        <v>2.9000000000000001E-2</v>
      </c>
      <c r="AU914" s="17">
        <v>0.03</v>
      </c>
      <c r="AV914" s="14">
        <v>157964</v>
      </c>
      <c r="AW914" s="17">
        <v>15.89</v>
      </c>
      <c r="AX914" s="14">
        <v>529532086</v>
      </c>
      <c r="AY914" s="15"/>
      <c r="AZ914" s="7" t="s">
        <v>1038</v>
      </c>
      <c r="BA914" s="7" t="s">
        <v>1039</v>
      </c>
      <c r="BB914" s="19">
        <v>43797</v>
      </c>
      <c r="BC914" s="17">
        <v>137</v>
      </c>
      <c r="BD914" s="17">
        <v>138.53</v>
      </c>
      <c r="BE914" s="17">
        <v>137</v>
      </c>
      <c r="BF914" s="17">
        <v>138.05000000000001</v>
      </c>
      <c r="BG914" s="14">
        <v>618705</v>
      </c>
      <c r="BH914" s="23">
        <v>48922.35</v>
      </c>
      <c r="BI914" s="14">
        <v>354381396</v>
      </c>
      <c r="BJ914" s="15"/>
      <c r="BK914" t="s">
        <v>1040</v>
      </c>
      <c r="BL914" t="s">
        <v>1041</v>
      </c>
      <c r="BM914" s="19">
        <v>43797</v>
      </c>
      <c r="BN914" s="17">
        <v>21.19</v>
      </c>
      <c r="BO914" s="17">
        <v>21.19</v>
      </c>
      <c r="BP914" s="17">
        <v>21.11</v>
      </c>
      <c r="BQ914" s="17">
        <v>21.16</v>
      </c>
      <c r="BR914" s="14">
        <v>73112</v>
      </c>
      <c r="BS914" s="15"/>
      <c r="BT914" s="7" t="s">
        <v>1042</v>
      </c>
      <c r="BU914" s="7" t="s">
        <v>1043</v>
      </c>
      <c r="BV914" s="19">
        <v>43797</v>
      </c>
      <c r="BW914" s="17">
        <v>1.79</v>
      </c>
      <c r="BX914" s="17">
        <v>1.88</v>
      </c>
      <c r="BY914" s="17">
        <v>1.79</v>
      </c>
      <c r="BZ914" s="17">
        <v>1.87</v>
      </c>
      <c r="CA914" s="14">
        <v>2771681</v>
      </c>
      <c r="CB914" s="23">
        <v>1236.23</v>
      </c>
      <c r="CC914" s="14">
        <v>661088044</v>
      </c>
      <c r="CD914" s="15"/>
      <c r="CE914" t="s">
        <v>1044</v>
      </c>
      <c r="CF914" t="s">
        <v>1045</v>
      </c>
      <c r="CG914" s="19">
        <v>43797</v>
      </c>
      <c r="CH914" s="17">
        <v>57.99</v>
      </c>
      <c r="CI914" s="17">
        <v>58.05</v>
      </c>
      <c r="CJ914" s="17">
        <v>57.82</v>
      </c>
      <c r="CK914" s="17">
        <v>57.85</v>
      </c>
      <c r="CL914" s="14">
        <v>9773</v>
      </c>
      <c r="CM914" s="15" t="s">
        <v>1033</v>
      </c>
      <c r="CN914" s="7" t="s">
        <v>1046</v>
      </c>
      <c r="CO914" s="7" t="s">
        <v>1047</v>
      </c>
      <c r="CP914" s="19">
        <v>43797</v>
      </c>
      <c r="CQ914" s="17">
        <v>34.479999999999997</v>
      </c>
      <c r="CR914" s="17">
        <v>34.630000000000003</v>
      </c>
      <c r="CS914" s="17">
        <v>34.4</v>
      </c>
      <c r="CT914" s="17">
        <v>34.56</v>
      </c>
      <c r="CU914" s="14">
        <v>1562519</v>
      </c>
      <c r="CV914" s="23">
        <v>32565.439999999999</v>
      </c>
      <c r="CW914" s="14">
        <v>942286900</v>
      </c>
      <c r="CX914" s="15"/>
      <c r="CY914" t="s">
        <v>1048</v>
      </c>
      <c r="CZ914" t="s">
        <v>1049</v>
      </c>
      <c r="DA914" s="19">
        <v>43797</v>
      </c>
      <c r="DB914" s="17">
        <v>8.52</v>
      </c>
      <c r="DC914" s="17">
        <v>8.6</v>
      </c>
      <c r="DD914" s="17">
        <v>8.52</v>
      </c>
      <c r="DE914" s="17">
        <v>8.59</v>
      </c>
      <c r="DF914" s="14">
        <v>16791</v>
      </c>
      <c r="DG914" s="15" t="s">
        <v>1033</v>
      </c>
      <c r="DH914" s="7" t="s">
        <v>1072</v>
      </c>
      <c r="DI914" s="7" t="s">
        <v>1073</v>
      </c>
      <c r="DJ914" s="19">
        <v>43797</v>
      </c>
      <c r="DK914" s="17">
        <v>115.83</v>
      </c>
      <c r="DL914" s="17">
        <v>115.83</v>
      </c>
      <c r="DM914" s="17">
        <v>115.42</v>
      </c>
      <c r="DN914" s="17">
        <v>115.42</v>
      </c>
      <c r="DO914" s="14">
        <v>17698</v>
      </c>
      <c r="DQ914" s="6">
        <v>43797</v>
      </c>
      <c r="DR914" s="62">
        <v>1.004E-2</v>
      </c>
    </row>
    <row r="915" spans="1:122" ht="15" hidden="1" x14ac:dyDescent="0.25">
      <c r="A915" s="17" t="s">
        <v>8</v>
      </c>
      <c r="B915" s="17" t="s">
        <v>9</v>
      </c>
      <c r="C915" s="26" t="s">
        <v>919</v>
      </c>
      <c r="D915" s="21">
        <v>51.08</v>
      </c>
      <c r="E915" s="21">
        <v>51.19</v>
      </c>
      <c r="F915" s="21">
        <v>50.95</v>
      </c>
      <c r="G915" s="21">
        <v>51.19</v>
      </c>
      <c r="H915" s="21">
        <v>3994</v>
      </c>
      <c r="I915" s="15"/>
      <c r="J915" s="9" t="s">
        <v>1027</v>
      </c>
      <c r="K915" s="9" t="s">
        <v>1028</v>
      </c>
      <c r="L915" s="12" t="s">
        <v>919</v>
      </c>
      <c r="M915" s="10">
        <v>33.835000000000001</v>
      </c>
      <c r="N915" s="10">
        <v>34.146999999999998</v>
      </c>
      <c r="O915" s="10">
        <v>33.790999999999997</v>
      </c>
      <c r="P915" s="10">
        <v>34.146999999999998</v>
      </c>
      <c r="Q915" s="10">
        <v>5604038</v>
      </c>
      <c r="R915" s="10">
        <v>100591.4</v>
      </c>
      <c r="S915" s="10">
        <v>2945851394</v>
      </c>
      <c r="T915" s="15"/>
      <c r="U915" s="7" t="s">
        <v>1031</v>
      </c>
      <c r="V915" s="7" t="s">
        <v>1032</v>
      </c>
      <c r="W915" s="19">
        <v>43796</v>
      </c>
      <c r="X915" s="17">
        <v>9.6199999999999992</v>
      </c>
      <c r="Y915" s="17">
        <v>9.65</v>
      </c>
      <c r="Z915" s="17">
        <v>9.61</v>
      </c>
      <c r="AA915" s="17">
        <v>9.65</v>
      </c>
      <c r="AB915" s="14">
        <v>66336</v>
      </c>
      <c r="AC915" s="15"/>
      <c r="AD915" s="7" t="s">
        <v>1034</v>
      </c>
      <c r="AE915" s="7" t="s">
        <v>1035</v>
      </c>
      <c r="AF915" s="19">
        <v>43796</v>
      </c>
      <c r="AG915" s="17">
        <v>9.74</v>
      </c>
      <c r="AH915" s="17">
        <v>9.83</v>
      </c>
      <c r="AI915" s="17">
        <v>9.69</v>
      </c>
      <c r="AJ915" s="17">
        <v>9.7899999999999991</v>
      </c>
      <c r="AK915" s="14">
        <v>9005273</v>
      </c>
      <c r="AL915" s="23">
        <v>30143.07</v>
      </c>
      <c r="AM915" s="14">
        <v>3078964918</v>
      </c>
      <c r="AN915" s="15"/>
      <c r="AO915" s="7" t="s">
        <v>1036</v>
      </c>
      <c r="AP915" s="7" t="s">
        <v>1037</v>
      </c>
      <c r="AQ915" s="19">
        <v>43796</v>
      </c>
      <c r="AR915" s="17">
        <v>2.9000000000000001E-2</v>
      </c>
      <c r="AS915" s="17">
        <v>0.03</v>
      </c>
      <c r="AT915" s="17">
        <v>2.8000000000000001E-2</v>
      </c>
      <c r="AU915" s="17">
        <v>0.03</v>
      </c>
      <c r="AV915" s="14">
        <v>378916</v>
      </c>
      <c r="AW915" s="17">
        <v>15.89</v>
      </c>
      <c r="AX915" s="14">
        <v>529532086</v>
      </c>
      <c r="AY915" s="15"/>
      <c r="AZ915" s="7" t="s">
        <v>1038</v>
      </c>
      <c r="BA915" s="7" t="s">
        <v>1039</v>
      </c>
      <c r="BB915" s="19">
        <v>43796</v>
      </c>
      <c r="BC915" s="17">
        <v>135.16999999999999</v>
      </c>
      <c r="BD915" s="17">
        <v>137.36000000000001</v>
      </c>
      <c r="BE915" s="17">
        <v>135.11000000000001</v>
      </c>
      <c r="BF915" s="17">
        <v>137.36000000000001</v>
      </c>
      <c r="BG915" s="14">
        <v>637842</v>
      </c>
      <c r="BH915" s="23">
        <v>48677.83</v>
      </c>
      <c r="BI915" s="14">
        <v>354381396</v>
      </c>
      <c r="BJ915" s="15"/>
      <c r="BK915" t="s">
        <v>1040</v>
      </c>
      <c r="BL915" t="s">
        <v>1041</v>
      </c>
      <c r="BM915" s="19">
        <v>43796</v>
      </c>
      <c r="BN915" s="17">
        <v>21.01</v>
      </c>
      <c r="BO915" s="17">
        <v>21.08</v>
      </c>
      <c r="BP915" s="17">
        <v>21</v>
      </c>
      <c r="BQ915" s="17">
        <v>21.08</v>
      </c>
      <c r="BR915" s="14">
        <v>53191</v>
      </c>
      <c r="BS915" s="15"/>
      <c r="BT915" s="7" t="s">
        <v>1042</v>
      </c>
      <c r="BU915" s="7" t="s">
        <v>1043</v>
      </c>
      <c r="BV915" s="19">
        <v>43796</v>
      </c>
      <c r="BW915" s="17">
        <v>1.84</v>
      </c>
      <c r="BX915" s="17">
        <v>1.85</v>
      </c>
      <c r="BY915" s="17">
        <v>1.7949999999999999</v>
      </c>
      <c r="BZ915" s="17">
        <v>1.8149999999999999</v>
      </c>
      <c r="CA915" s="14">
        <v>3316295</v>
      </c>
      <c r="CB915" s="23">
        <v>1199.8699999999999</v>
      </c>
      <c r="CC915" s="14">
        <v>661088044</v>
      </c>
      <c r="CD915" s="15"/>
      <c r="CE915" t="s">
        <v>1044</v>
      </c>
      <c r="CF915" t="s">
        <v>1045</v>
      </c>
      <c r="CG915" s="19">
        <v>43796</v>
      </c>
      <c r="CH915" s="17">
        <v>57.57</v>
      </c>
      <c r="CI915" s="17">
        <v>57.8</v>
      </c>
      <c r="CJ915" s="17">
        <v>57.55</v>
      </c>
      <c r="CK915" s="17">
        <v>57.8</v>
      </c>
      <c r="CL915" s="14">
        <v>9276</v>
      </c>
      <c r="CM915" s="15" t="s">
        <v>1033</v>
      </c>
      <c r="CN915" s="7" t="s">
        <v>1046</v>
      </c>
      <c r="CO915" s="7" t="s">
        <v>1047</v>
      </c>
      <c r="CP915" s="19">
        <v>43796</v>
      </c>
      <c r="CQ915" s="17">
        <v>34.200000000000003</v>
      </c>
      <c r="CR915" s="17">
        <v>34.44</v>
      </c>
      <c r="CS915" s="17">
        <v>34.06</v>
      </c>
      <c r="CT915" s="17">
        <v>34.25</v>
      </c>
      <c r="CU915" s="14">
        <v>2487153</v>
      </c>
      <c r="CV915" s="23">
        <v>32273.33</v>
      </c>
      <c r="CW915" s="14">
        <v>942286900</v>
      </c>
      <c r="CX915" s="15"/>
      <c r="CY915" t="s">
        <v>1048</v>
      </c>
      <c r="CZ915" t="s">
        <v>1049</v>
      </c>
      <c r="DA915" s="19">
        <v>43796</v>
      </c>
      <c r="DB915" s="17">
        <v>8.48</v>
      </c>
      <c r="DC915" s="17">
        <v>8.57</v>
      </c>
      <c r="DD915" s="17">
        <v>8.48</v>
      </c>
      <c r="DE915" s="17">
        <v>8.5399999999999991</v>
      </c>
      <c r="DF915" s="14">
        <v>30550</v>
      </c>
      <c r="DG915" s="15" t="s">
        <v>1033</v>
      </c>
      <c r="DH915" s="7" t="s">
        <v>1072</v>
      </c>
      <c r="DI915" s="7" t="s">
        <v>1073</v>
      </c>
      <c r="DJ915" s="19">
        <v>43796</v>
      </c>
      <c r="DK915" s="17">
        <v>114.07</v>
      </c>
      <c r="DL915" s="17">
        <v>115.22</v>
      </c>
      <c r="DM915" s="17">
        <v>114.07</v>
      </c>
      <c r="DN915" s="17">
        <v>115.2</v>
      </c>
      <c r="DO915" s="14">
        <v>16065</v>
      </c>
      <c r="DQ915" s="6">
        <v>43796</v>
      </c>
      <c r="DR915" s="62">
        <v>1.052E-2</v>
      </c>
    </row>
    <row r="916" spans="1:122" ht="15" hidden="1" x14ac:dyDescent="0.25">
      <c r="A916" s="17" t="s">
        <v>8</v>
      </c>
      <c r="B916" s="17" t="s">
        <v>9</v>
      </c>
      <c r="C916" s="26" t="s">
        <v>920</v>
      </c>
      <c r="D916" s="21">
        <v>50.68</v>
      </c>
      <c r="E916" s="21">
        <v>51.37</v>
      </c>
      <c r="F916" s="21">
        <v>50.68</v>
      </c>
      <c r="G916" s="21">
        <v>51.37</v>
      </c>
      <c r="H916" s="21">
        <v>702</v>
      </c>
      <c r="I916" s="15"/>
      <c r="J916" s="9" t="s">
        <v>1027</v>
      </c>
      <c r="K916" s="9" t="s">
        <v>1028</v>
      </c>
      <c r="L916" s="12" t="s">
        <v>920</v>
      </c>
      <c r="M916" s="10">
        <v>33.701999999999998</v>
      </c>
      <c r="N916" s="10">
        <v>33.835000000000001</v>
      </c>
      <c r="O916" s="10">
        <v>33.585999999999999</v>
      </c>
      <c r="P916" s="10">
        <v>33.746000000000002</v>
      </c>
      <c r="Q916" s="10">
        <v>9948799</v>
      </c>
      <c r="R916" s="10">
        <v>99411.29</v>
      </c>
      <c r="S916" s="10">
        <v>2945851394</v>
      </c>
      <c r="T916" s="15"/>
      <c r="U916" s="7" t="s">
        <v>1031</v>
      </c>
      <c r="V916" s="7" t="s">
        <v>1032</v>
      </c>
      <c r="W916" s="19">
        <v>43795</v>
      </c>
      <c r="X916" s="17">
        <v>9.6</v>
      </c>
      <c r="Y916" s="17">
        <v>9.6300000000000008</v>
      </c>
      <c r="Z916" s="17">
        <v>9.58</v>
      </c>
      <c r="AA916" s="17">
        <v>9.58</v>
      </c>
      <c r="AB916" s="14">
        <v>72042</v>
      </c>
      <c r="AC916" s="15"/>
      <c r="AD916" s="7" t="s">
        <v>1034</v>
      </c>
      <c r="AE916" s="7" t="s">
        <v>1035</v>
      </c>
      <c r="AF916" s="19">
        <v>43795</v>
      </c>
      <c r="AG916" s="17">
        <v>9.82</v>
      </c>
      <c r="AH916" s="17">
        <v>9.8800000000000008</v>
      </c>
      <c r="AI916" s="17">
        <v>9.75</v>
      </c>
      <c r="AJ916" s="17">
        <v>9.81</v>
      </c>
      <c r="AK916" s="14">
        <v>16165381</v>
      </c>
      <c r="AL916" s="23">
        <v>30204.65</v>
      </c>
      <c r="AM916" s="14">
        <v>3078964918</v>
      </c>
      <c r="AN916" s="15"/>
      <c r="AO916" s="7" t="s">
        <v>1036</v>
      </c>
      <c r="AP916" s="7" t="s">
        <v>1037</v>
      </c>
      <c r="AQ916" s="19">
        <v>43795</v>
      </c>
      <c r="AR916" s="17">
        <v>0.03</v>
      </c>
      <c r="AS916" s="17">
        <v>3.1E-2</v>
      </c>
      <c r="AT916" s="17">
        <v>2.9000000000000001E-2</v>
      </c>
      <c r="AU916" s="17">
        <v>0.03</v>
      </c>
      <c r="AV916" s="14">
        <v>1969593</v>
      </c>
      <c r="AW916" s="17">
        <v>15.89</v>
      </c>
      <c r="AX916" s="14">
        <v>529532086</v>
      </c>
      <c r="AY916" s="15"/>
      <c r="AZ916" s="7" t="s">
        <v>1038</v>
      </c>
      <c r="BA916" s="7" t="s">
        <v>1039</v>
      </c>
      <c r="BB916" s="19">
        <v>43795</v>
      </c>
      <c r="BC916" s="17">
        <v>136.13999999999999</v>
      </c>
      <c r="BD916" s="17">
        <v>136.68</v>
      </c>
      <c r="BE916" s="17">
        <v>135.72499999999999</v>
      </c>
      <c r="BF916" s="17">
        <v>136.30000000000001</v>
      </c>
      <c r="BG916" s="14">
        <v>727999</v>
      </c>
      <c r="BH916" s="23">
        <v>48302.18</v>
      </c>
      <c r="BI916" s="14">
        <v>354381396</v>
      </c>
      <c r="BJ916" s="15"/>
      <c r="BK916" t="s">
        <v>1040</v>
      </c>
      <c r="BL916" t="s">
        <v>1041</v>
      </c>
      <c r="BM916" s="19">
        <v>43795</v>
      </c>
      <c r="BN916" s="17">
        <v>20.96</v>
      </c>
      <c r="BO916" s="17">
        <v>21.05</v>
      </c>
      <c r="BP916" s="17">
        <v>20.96</v>
      </c>
      <c r="BQ916" s="17">
        <v>20.99</v>
      </c>
      <c r="BR916" s="14">
        <v>104723</v>
      </c>
      <c r="BS916" s="15"/>
      <c r="BT916" s="7" t="s">
        <v>1042</v>
      </c>
      <c r="BU916" s="7" t="s">
        <v>1043</v>
      </c>
      <c r="BV916" s="19">
        <v>43795</v>
      </c>
      <c r="BW916" s="17">
        <v>1.8</v>
      </c>
      <c r="BX916" s="17">
        <v>1.87</v>
      </c>
      <c r="BY916" s="17">
        <v>1.7649999999999999</v>
      </c>
      <c r="BZ916" s="17">
        <v>1.87</v>
      </c>
      <c r="CA916" s="14">
        <v>20979850</v>
      </c>
      <c r="CB916" s="23">
        <v>1236.23</v>
      </c>
      <c r="CC916" s="14">
        <v>661088044</v>
      </c>
      <c r="CD916" s="15"/>
      <c r="CE916" t="s">
        <v>1044</v>
      </c>
      <c r="CF916" t="s">
        <v>1045</v>
      </c>
      <c r="CG916" s="19">
        <v>43795</v>
      </c>
      <c r="CH916" s="17">
        <v>57.35</v>
      </c>
      <c r="CI916" s="17">
        <v>57.75</v>
      </c>
      <c r="CJ916" s="17">
        <v>57.29</v>
      </c>
      <c r="CK916" s="17">
        <v>57.47</v>
      </c>
      <c r="CL916" s="14">
        <v>23474</v>
      </c>
      <c r="CM916" s="15" t="s">
        <v>1033</v>
      </c>
      <c r="CN916" s="7" t="s">
        <v>1046</v>
      </c>
      <c r="CO916" s="7" t="s">
        <v>1047</v>
      </c>
      <c r="CP916" s="19">
        <v>43795</v>
      </c>
      <c r="CQ916" s="17">
        <v>34.36</v>
      </c>
      <c r="CR916" s="17">
        <v>34.5</v>
      </c>
      <c r="CS916" s="17">
        <v>34.119999999999997</v>
      </c>
      <c r="CT916" s="17">
        <v>34.28</v>
      </c>
      <c r="CU916" s="14">
        <v>3103148</v>
      </c>
      <c r="CV916" s="23">
        <v>32301.59</v>
      </c>
      <c r="CW916" s="14">
        <v>942286900</v>
      </c>
      <c r="CX916" s="15"/>
      <c r="CY916" t="s">
        <v>1048</v>
      </c>
      <c r="CZ916" t="s">
        <v>1049</v>
      </c>
      <c r="DA916" s="19">
        <v>43795</v>
      </c>
      <c r="DB916" s="17">
        <v>8.4</v>
      </c>
      <c r="DC916" s="17">
        <v>8.5299999999999994</v>
      </c>
      <c r="DD916" s="17">
        <v>8.4</v>
      </c>
      <c r="DE916" s="17">
        <v>8.5</v>
      </c>
      <c r="DF916" s="14">
        <v>139820</v>
      </c>
      <c r="DG916" s="15" t="s">
        <v>1033</v>
      </c>
      <c r="DH916" s="7" t="s">
        <v>1072</v>
      </c>
      <c r="DI916" s="7" t="s">
        <v>1073</v>
      </c>
      <c r="DJ916" s="19">
        <v>43795</v>
      </c>
      <c r="DK916" s="17">
        <v>113.68</v>
      </c>
      <c r="DL916" s="17">
        <v>114.27</v>
      </c>
      <c r="DM916" s="17">
        <v>113.68</v>
      </c>
      <c r="DN916" s="17">
        <v>113.94</v>
      </c>
      <c r="DO916" s="14">
        <v>11731</v>
      </c>
      <c r="DQ916" s="6">
        <v>43795</v>
      </c>
      <c r="DR916" s="62">
        <v>1.0869999999999999E-2</v>
      </c>
    </row>
    <row r="917" spans="1:122" ht="15" hidden="1" x14ac:dyDescent="0.25">
      <c r="A917" s="17" t="s">
        <v>8</v>
      </c>
      <c r="B917" s="17" t="s">
        <v>9</v>
      </c>
      <c r="C917" s="26" t="s">
        <v>921</v>
      </c>
      <c r="D917" s="21">
        <v>50.34</v>
      </c>
      <c r="E917" s="21">
        <v>50.44</v>
      </c>
      <c r="F917" s="21">
        <v>50.34</v>
      </c>
      <c r="G917" s="21">
        <v>50.4</v>
      </c>
      <c r="H917" s="21">
        <v>385</v>
      </c>
      <c r="I917" s="15"/>
      <c r="J917" s="9" t="s">
        <v>1027</v>
      </c>
      <c r="K917" s="9" t="s">
        <v>1028</v>
      </c>
      <c r="L917" s="12" t="s">
        <v>921</v>
      </c>
      <c r="M917" s="10">
        <v>33.451999999999998</v>
      </c>
      <c r="N917" s="10">
        <v>33.790999999999997</v>
      </c>
      <c r="O917" s="10">
        <v>33.381</v>
      </c>
      <c r="P917" s="10">
        <v>33.701999999999998</v>
      </c>
      <c r="Q917" s="10">
        <v>5672661</v>
      </c>
      <c r="R917" s="10">
        <v>99279.91</v>
      </c>
      <c r="S917" s="10">
        <v>2945851394</v>
      </c>
      <c r="T917" s="15"/>
      <c r="U917" s="7" t="s">
        <v>1031</v>
      </c>
      <c r="V917" s="7" t="s">
        <v>1032</v>
      </c>
      <c r="W917" s="19">
        <v>43794</v>
      </c>
      <c r="X917" s="17">
        <v>9.51</v>
      </c>
      <c r="Y917" s="17">
        <v>9.51</v>
      </c>
      <c r="Z917" s="17">
        <v>9.49</v>
      </c>
      <c r="AA917" s="17">
        <v>9.5</v>
      </c>
      <c r="AB917" s="14">
        <v>12718</v>
      </c>
      <c r="AC917" s="15"/>
      <c r="AD917" s="7" t="s">
        <v>1034</v>
      </c>
      <c r="AE917" s="7" t="s">
        <v>1035</v>
      </c>
      <c r="AF917" s="19">
        <v>43794</v>
      </c>
      <c r="AG917" s="17">
        <v>9.58</v>
      </c>
      <c r="AH917" s="17">
        <v>9.75</v>
      </c>
      <c r="AI917" s="17">
        <v>9.5500000000000007</v>
      </c>
      <c r="AJ917" s="17">
        <v>9.67</v>
      </c>
      <c r="AK917" s="14">
        <v>12884460</v>
      </c>
      <c r="AL917" s="23">
        <v>29773.59</v>
      </c>
      <c r="AM917" s="14">
        <v>3078964918</v>
      </c>
      <c r="AN917" s="15"/>
      <c r="AO917" s="7" t="s">
        <v>1036</v>
      </c>
      <c r="AP917" s="7" t="s">
        <v>1037</v>
      </c>
      <c r="AQ917" s="19">
        <v>43794</v>
      </c>
      <c r="AR917" s="17">
        <v>0.03</v>
      </c>
      <c r="AS917" s="17">
        <v>3.1E-2</v>
      </c>
      <c r="AT917" s="17">
        <v>0.03</v>
      </c>
      <c r="AU917" s="17">
        <v>0.03</v>
      </c>
      <c r="AV917" s="14">
        <v>833192</v>
      </c>
      <c r="AW917" s="17">
        <v>15.89</v>
      </c>
      <c r="AX917" s="14">
        <v>529532086</v>
      </c>
      <c r="AY917" s="15"/>
      <c r="AZ917" s="7" t="s">
        <v>1038</v>
      </c>
      <c r="BA917" s="7" t="s">
        <v>1039</v>
      </c>
      <c r="BB917" s="19">
        <v>43794</v>
      </c>
      <c r="BC917" s="17">
        <v>134.9</v>
      </c>
      <c r="BD917" s="17">
        <v>135.94999999999999</v>
      </c>
      <c r="BE917" s="17">
        <v>134.5</v>
      </c>
      <c r="BF917" s="17">
        <v>135.30000000000001</v>
      </c>
      <c r="BG917" s="14">
        <v>571818</v>
      </c>
      <c r="BH917" s="23">
        <v>47947.8</v>
      </c>
      <c r="BI917" s="14">
        <v>354381396</v>
      </c>
      <c r="BJ917" s="15"/>
      <c r="BK917" t="s">
        <v>1040</v>
      </c>
      <c r="BL917" t="s">
        <v>1041</v>
      </c>
      <c r="BM917" s="19">
        <v>43794</v>
      </c>
      <c r="BN917" s="17">
        <v>20.75</v>
      </c>
      <c r="BO917" s="17">
        <v>20.76</v>
      </c>
      <c r="BP917" s="17">
        <v>20.73</v>
      </c>
      <c r="BQ917" s="17">
        <v>20.75</v>
      </c>
      <c r="BR917" s="14">
        <v>55385</v>
      </c>
      <c r="BS917" s="15"/>
      <c r="BT917" s="7" t="s">
        <v>1042</v>
      </c>
      <c r="BU917" s="7" t="s">
        <v>1043</v>
      </c>
      <c r="BV917" s="19">
        <v>43794</v>
      </c>
      <c r="BW917" s="17">
        <v>1.9</v>
      </c>
      <c r="BX917" s="17">
        <v>1.94</v>
      </c>
      <c r="BY917" s="17">
        <v>1.76</v>
      </c>
      <c r="BZ917" s="17">
        <v>1.8</v>
      </c>
      <c r="CA917" s="14">
        <v>6029740</v>
      </c>
      <c r="CB917" s="23">
        <v>1189.96</v>
      </c>
      <c r="CC917" s="14">
        <v>661088044</v>
      </c>
      <c r="CD917" s="15"/>
      <c r="CE917" t="s">
        <v>1044</v>
      </c>
      <c r="CF917" t="s">
        <v>1045</v>
      </c>
      <c r="CG917" s="19">
        <v>43794</v>
      </c>
      <c r="CH917" s="17">
        <v>57.15</v>
      </c>
      <c r="CI917" s="17">
        <v>57.33</v>
      </c>
      <c r="CJ917" s="17">
        <v>57.08</v>
      </c>
      <c r="CK917" s="17">
        <v>57.15</v>
      </c>
      <c r="CL917" s="14">
        <v>19199</v>
      </c>
      <c r="CM917" s="15" t="s">
        <v>1033</v>
      </c>
      <c r="CN917" s="7" t="s">
        <v>1046</v>
      </c>
      <c r="CO917" s="7" t="s">
        <v>1047</v>
      </c>
      <c r="CP917" s="19">
        <v>43794</v>
      </c>
      <c r="CQ917" s="17">
        <v>34.049999999999997</v>
      </c>
      <c r="CR917" s="17">
        <v>34.270000000000003</v>
      </c>
      <c r="CS917" s="17">
        <v>33.9</v>
      </c>
      <c r="CT917" s="17">
        <v>33.99</v>
      </c>
      <c r="CU917" s="14">
        <v>1706188</v>
      </c>
      <c r="CV917" s="23">
        <v>32028.33</v>
      </c>
      <c r="CW917" s="14">
        <v>942286900</v>
      </c>
      <c r="CX917" s="15"/>
      <c r="CY917" t="s">
        <v>1048</v>
      </c>
      <c r="CZ917" t="s">
        <v>1049</v>
      </c>
      <c r="DA917" s="19">
        <v>43794</v>
      </c>
      <c r="DB917" s="17">
        <v>8.4600000000000009</v>
      </c>
      <c r="DC917" s="17">
        <v>8.51</v>
      </c>
      <c r="DD917" s="17">
        <v>8.4600000000000009</v>
      </c>
      <c r="DE917" s="17">
        <v>8.49</v>
      </c>
      <c r="DF917" s="14">
        <v>25920</v>
      </c>
      <c r="DG917" s="15" t="s">
        <v>1033</v>
      </c>
      <c r="DH917" s="7" t="s">
        <v>1072</v>
      </c>
      <c r="DI917" s="7" t="s">
        <v>1073</v>
      </c>
      <c r="DJ917" s="19">
        <v>43794</v>
      </c>
      <c r="DK917" s="17">
        <v>113.24</v>
      </c>
      <c r="DL917" s="17">
        <v>113.58</v>
      </c>
      <c r="DM917" s="17">
        <v>113.15</v>
      </c>
      <c r="DN917" s="17">
        <v>113.17</v>
      </c>
      <c r="DO917" s="14">
        <v>13612</v>
      </c>
      <c r="DQ917" s="6">
        <v>43794</v>
      </c>
      <c r="DR917" s="62">
        <v>1.0820000000000001E-2</v>
      </c>
    </row>
    <row r="918" spans="1:122" ht="15" hidden="1" x14ac:dyDescent="0.25">
      <c r="A918" s="17" t="s">
        <v>8</v>
      </c>
      <c r="B918" s="17" t="s">
        <v>9</v>
      </c>
      <c r="C918" s="26" t="s">
        <v>922</v>
      </c>
      <c r="D918" s="21">
        <v>50.31</v>
      </c>
      <c r="E918" s="21">
        <v>50.31</v>
      </c>
      <c r="F918" s="21">
        <v>50.31</v>
      </c>
      <c r="G918" s="21">
        <v>50.31</v>
      </c>
      <c r="H918" s="21">
        <v>180</v>
      </c>
      <c r="I918" s="15"/>
      <c r="J918" s="9" t="s">
        <v>1027</v>
      </c>
      <c r="K918" s="9" t="s">
        <v>1028</v>
      </c>
      <c r="L918" s="12" t="s">
        <v>922</v>
      </c>
      <c r="M918" s="10">
        <v>32.945</v>
      </c>
      <c r="N918" s="10">
        <v>33.319000000000003</v>
      </c>
      <c r="O918" s="10">
        <v>32.883000000000003</v>
      </c>
      <c r="P918" s="10">
        <v>33.113999999999997</v>
      </c>
      <c r="Q918" s="10">
        <v>4699558</v>
      </c>
      <c r="R918" s="10">
        <v>97548.92</v>
      </c>
      <c r="S918" s="10">
        <v>2945851394</v>
      </c>
      <c r="T918" s="15"/>
      <c r="U918" s="7" t="s">
        <v>1031</v>
      </c>
      <c r="V918" s="7" t="s">
        <v>1032</v>
      </c>
      <c r="W918" s="19">
        <v>43791</v>
      </c>
      <c r="X918" s="17">
        <v>9.49</v>
      </c>
      <c r="Y918" s="17">
        <v>9.5</v>
      </c>
      <c r="Z918" s="17">
        <v>9.48</v>
      </c>
      <c r="AA918" s="17">
        <v>9.49</v>
      </c>
      <c r="AB918" s="14">
        <v>43888</v>
      </c>
      <c r="AC918" s="15"/>
      <c r="AD918" s="7" t="s">
        <v>1034</v>
      </c>
      <c r="AE918" s="7" t="s">
        <v>1035</v>
      </c>
      <c r="AF918" s="19">
        <v>43791</v>
      </c>
      <c r="AG918" s="17">
        <v>9.24</v>
      </c>
      <c r="AH918" s="17">
        <v>9.5050000000000008</v>
      </c>
      <c r="AI918" s="17">
        <v>9.2200000000000006</v>
      </c>
      <c r="AJ918" s="17">
        <v>9.5</v>
      </c>
      <c r="AK918" s="14">
        <v>16000604</v>
      </c>
      <c r="AL918" s="23">
        <v>29250.17</v>
      </c>
      <c r="AM918" s="14">
        <v>3078964918</v>
      </c>
      <c r="AN918" s="15"/>
      <c r="AO918" s="7" t="s">
        <v>1036</v>
      </c>
      <c r="AP918" s="7" t="s">
        <v>1037</v>
      </c>
      <c r="AQ918" s="19">
        <v>43791</v>
      </c>
      <c r="AR918" s="17">
        <v>3.2000000000000001E-2</v>
      </c>
      <c r="AS918" s="17">
        <v>3.2000000000000001E-2</v>
      </c>
      <c r="AT918" s="17">
        <v>0.03</v>
      </c>
      <c r="AU918" s="17">
        <v>3.1E-2</v>
      </c>
      <c r="AV918" s="14">
        <v>1224580</v>
      </c>
      <c r="AW918" s="17">
        <v>16.420000000000002</v>
      </c>
      <c r="AX918" s="14">
        <v>529532086</v>
      </c>
      <c r="AY918" s="15"/>
      <c r="AZ918" s="7" t="s">
        <v>1038</v>
      </c>
      <c r="BA918" s="7" t="s">
        <v>1039</v>
      </c>
      <c r="BB918" s="19">
        <v>43791</v>
      </c>
      <c r="BC918" s="17">
        <v>134</v>
      </c>
      <c r="BD918" s="17">
        <v>135.83000000000001</v>
      </c>
      <c r="BE918" s="17">
        <v>133.88999999999999</v>
      </c>
      <c r="BF918" s="17">
        <v>134.88</v>
      </c>
      <c r="BG918" s="14">
        <v>810688</v>
      </c>
      <c r="BH918" s="23">
        <v>47798.96</v>
      </c>
      <c r="BI918" s="14">
        <v>354381396</v>
      </c>
      <c r="BJ918" s="15"/>
      <c r="BK918" t="s">
        <v>1040</v>
      </c>
      <c r="BL918" t="s">
        <v>1041</v>
      </c>
      <c r="BM918" s="19">
        <v>43791</v>
      </c>
      <c r="BN918" s="17">
        <v>20.71</v>
      </c>
      <c r="BO918" s="17">
        <v>20.74</v>
      </c>
      <c r="BP918" s="17">
        <v>20.67</v>
      </c>
      <c r="BQ918" s="17">
        <v>20.74</v>
      </c>
      <c r="BR918" s="14">
        <v>20814</v>
      </c>
      <c r="BS918" s="15"/>
      <c r="BT918" s="7" t="s">
        <v>1042</v>
      </c>
      <c r="BU918" s="7" t="s">
        <v>1043</v>
      </c>
      <c r="BV918" s="19">
        <v>43791</v>
      </c>
      <c r="BW918" s="17">
        <v>1.7949999999999999</v>
      </c>
      <c r="BX918" s="17">
        <v>1.9450000000000001</v>
      </c>
      <c r="BY918" s="17">
        <v>1.74</v>
      </c>
      <c r="BZ918" s="17">
        <v>1.915</v>
      </c>
      <c r="CA918" s="14">
        <v>8077090</v>
      </c>
      <c r="CB918" s="23">
        <v>1265.98</v>
      </c>
      <c r="CC918" s="14">
        <v>661088044</v>
      </c>
      <c r="CD918" s="15"/>
      <c r="CE918" t="s">
        <v>1044</v>
      </c>
      <c r="CF918" t="s">
        <v>1045</v>
      </c>
      <c r="CG918" s="19">
        <v>43791</v>
      </c>
      <c r="CH918" s="17">
        <v>57.05</v>
      </c>
      <c r="CI918" s="17">
        <v>57.07</v>
      </c>
      <c r="CJ918" s="17">
        <v>56.88</v>
      </c>
      <c r="CK918" s="17">
        <v>56.94</v>
      </c>
      <c r="CL918" s="14">
        <v>14580</v>
      </c>
      <c r="CM918" s="15" t="s">
        <v>1033</v>
      </c>
      <c r="CN918" s="7" t="s">
        <v>1046</v>
      </c>
      <c r="CO918" s="7" t="s">
        <v>1047</v>
      </c>
      <c r="CP918" s="19">
        <v>43791</v>
      </c>
      <c r="CQ918" s="17">
        <v>34.049999999999997</v>
      </c>
      <c r="CR918" s="17">
        <v>34.21</v>
      </c>
      <c r="CS918" s="17">
        <v>33.945</v>
      </c>
      <c r="CT918" s="17">
        <v>34</v>
      </c>
      <c r="CU918" s="14">
        <v>2151701</v>
      </c>
      <c r="CV918" s="23">
        <v>32037.75</v>
      </c>
      <c r="CW918" s="14">
        <v>942286900</v>
      </c>
      <c r="CX918" s="15"/>
      <c r="CY918" t="s">
        <v>1048</v>
      </c>
      <c r="CZ918" t="s">
        <v>1049</v>
      </c>
      <c r="DA918" s="19">
        <v>43791</v>
      </c>
      <c r="DB918" s="17">
        <v>8.34</v>
      </c>
      <c r="DC918" s="17">
        <v>8.4700000000000006</v>
      </c>
      <c r="DD918" s="17">
        <v>8.34</v>
      </c>
      <c r="DE918" s="17">
        <v>8.44</v>
      </c>
      <c r="DF918" s="14">
        <v>56779</v>
      </c>
      <c r="DG918" s="15" t="s">
        <v>1033</v>
      </c>
      <c r="DH918" s="7" t="s">
        <v>1072</v>
      </c>
      <c r="DI918" s="7" t="s">
        <v>1073</v>
      </c>
      <c r="DJ918" s="19">
        <v>43791</v>
      </c>
      <c r="DK918" s="17">
        <v>112.58</v>
      </c>
      <c r="DL918" s="17">
        <v>113.05</v>
      </c>
      <c r="DM918" s="17">
        <v>112.58</v>
      </c>
      <c r="DN918" s="17">
        <v>112.75</v>
      </c>
      <c r="DO918" s="14">
        <v>43917</v>
      </c>
      <c r="DQ918" s="6">
        <v>43791</v>
      </c>
      <c r="DR918" s="62">
        <v>1.107E-2</v>
      </c>
    </row>
    <row r="919" spans="1:122" ht="15" hidden="1" x14ac:dyDescent="0.25">
      <c r="A919" s="17" t="s">
        <v>8</v>
      </c>
      <c r="B919" s="17" t="s">
        <v>9</v>
      </c>
      <c r="C919" s="26" t="s">
        <v>923</v>
      </c>
      <c r="D919" s="21">
        <v>50.3</v>
      </c>
      <c r="E919" s="21">
        <v>50.44</v>
      </c>
      <c r="F919" s="21">
        <v>49.79</v>
      </c>
      <c r="G919" s="21">
        <v>49.93</v>
      </c>
      <c r="H919" s="21">
        <v>1471</v>
      </c>
      <c r="I919" s="15"/>
      <c r="J919" s="9" t="s">
        <v>1027</v>
      </c>
      <c r="K919" s="9" t="s">
        <v>1028</v>
      </c>
      <c r="L919" s="12" t="s">
        <v>923</v>
      </c>
      <c r="M919" s="10">
        <v>32.677999999999997</v>
      </c>
      <c r="N919" s="10">
        <v>32.997999999999998</v>
      </c>
      <c r="O919" s="10">
        <v>32.454999999999998</v>
      </c>
      <c r="P919" s="10">
        <v>32.704000000000001</v>
      </c>
      <c r="Q919" s="10">
        <v>6880939</v>
      </c>
      <c r="R919" s="10">
        <v>96342.3</v>
      </c>
      <c r="S919" s="10">
        <v>2945851394</v>
      </c>
      <c r="T919" s="15"/>
      <c r="U919" s="7" t="s">
        <v>1031</v>
      </c>
      <c r="V919" s="7" t="s">
        <v>1032</v>
      </c>
      <c r="W919" s="19">
        <v>43790</v>
      </c>
      <c r="X919" s="17">
        <v>9.49</v>
      </c>
      <c r="Y919" s="17">
        <v>9.5</v>
      </c>
      <c r="Z919" s="17">
        <v>9.4600000000000009</v>
      </c>
      <c r="AA919" s="17">
        <v>9.48</v>
      </c>
      <c r="AB919" s="14">
        <v>63657</v>
      </c>
      <c r="AC919" s="15"/>
      <c r="AD919" s="7" t="s">
        <v>1034</v>
      </c>
      <c r="AE919" s="7" t="s">
        <v>1035</v>
      </c>
      <c r="AF919" s="19">
        <v>43790</v>
      </c>
      <c r="AG919" s="17">
        <v>9.34</v>
      </c>
      <c r="AH919" s="17">
        <v>9.35</v>
      </c>
      <c r="AI919" s="17">
        <v>9.0050000000000008</v>
      </c>
      <c r="AJ919" s="17">
        <v>9.14</v>
      </c>
      <c r="AK919" s="14">
        <v>13210558</v>
      </c>
      <c r="AL919" s="23">
        <v>28141.74</v>
      </c>
      <c r="AM919" s="14">
        <v>3078964918</v>
      </c>
      <c r="AN919" s="15"/>
      <c r="AO919" s="7" t="s">
        <v>1036</v>
      </c>
      <c r="AP919" s="7" t="s">
        <v>1037</v>
      </c>
      <c r="AQ919" s="19">
        <v>43790</v>
      </c>
      <c r="AR919" s="17">
        <v>3.3000000000000002E-2</v>
      </c>
      <c r="AS919" s="17">
        <v>3.3000000000000002E-2</v>
      </c>
      <c r="AT919" s="17">
        <v>3.3000000000000002E-2</v>
      </c>
      <c r="AU919" s="17">
        <v>3.3000000000000002E-2</v>
      </c>
      <c r="AV919" s="14">
        <v>120084</v>
      </c>
      <c r="AW919" s="17">
        <v>17.47</v>
      </c>
      <c r="AX919" s="14">
        <v>529532086</v>
      </c>
      <c r="AY919" s="15"/>
      <c r="AZ919" s="7" t="s">
        <v>1038</v>
      </c>
      <c r="BA919" s="7" t="s">
        <v>1039</v>
      </c>
      <c r="BB919" s="19">
        <v>43790</v>
      </c>
      <c r="BC919" s="17">
        <v>134.21</v>
      </c>
      <c r="BD919" s="17">
        <v>136.1</v>
      </c>
      <c r="BE919" s="17">
        <v>134.15</v>
      </c>
      <c r="BF919" s="17">
        <v>134.41999999999999</v>
      </c>
      <c r="BG919" s="14">
        <v>811501</v>
      </c>
      <c r="BH919" s="23">
        <v>47635.95</v>
      </c>
      <c r="BI919" s="14">
        <v>354381396</v>
      </c>
      <c r="BJ919" s="15"/>
      <c r="BK919" t="s">
        <v>1040</v>
      </c>
      <c r="BL919" t="s">
        <v>1041</v>
      </c>
      <c r="BM919" s="19">
        <v>43790</v>
      </c>
      <c r="BN919" s="17">
        <v>20.68</v>
      </c>
      <c r="BO919" s="17">
        <v>20.68</v>
      </c>
      <c r="BP919" s="17">
        <v>20.59</v>
      </c>
      <c r="BQ919" s="17">
        <v>20.64</v>
      </c>
      <c r="BR919" s="14">
        <v>111236</v>
      </c>
      <c r="BS919" s="15"/>
      <c r="BT919" s="7" t="s">
        <v>1042</v>
      </c>
      <c r="BU919" s="7" t="s">
        <v>1043</v>
      </c>
      <c r="BV919" s="19">
        <v>43790</v>
      </c>
      <c r="BW919" s="17">
        <v>1.93</v>
      </c>
      <c r="BX919" s="17">
        <v>1.9350000000000001</v>
      </c>
      <c r="BY919" s="17">
        <v>1.78</v>
      </c>
      <c r="BZ919" s="17">
        <v>1.85</v>
      </c>
      <c r="CA919" s="14">
        <v>11112575</v>
      </c>
      <c r="CB919" s="23">
        <v>1223.01</v>
      </c>
      <c r="CC919" s="14">
        <v>661088044</v>
      </c>
      <c r="CD919" s="15"/>
      <c r="CE919" t="s">
        <v>1044</v>
      </c>
      <c r="CF919" t="s">
        <v>1045</v>
      </c>
      <c r="CG919" s="19">
        <v>43790</v>
      </c>
      <c r="CH919" s="17">
        <v>56.74</v>
      </c>
      <c r="CI919" s="17">
        <v>56.92</v>
      </c>
      <c r="CJ919" s="17">
        <v>56.6</v>
      </c>
      <c r="CK919" s="17">
        <v>56.67</v>
      </c>
      <c r="CL919" s="14">
        <v>15037</v>
      </c>
      <c r="CM919" s="15" t="s">
        <v>1033</v>
      </c>
      <c r="CN919" s="7" t="s">
        <v>1046</v>
      </c>
      <c r="CO919" s="7" t="s">
        <v>1047</v>
      </c>
      <c r="CP919" s="19">
        <v>43790</v>
      </c>
      <c r="CQ919" s="17">
        <v>34.020000000000003</v>
      </c>
      <c r="CR919" s="17">
        <v>34.200000000000003</v>
      </c>
      <c r="CS919" s="17">
        <v>33.549999999999997</v>
      </c>
      <c r="CT919" s="17">
        <v>33.6</v>
      </c>
      <c r="CU919" s="14">
        <v>2881151</v>
      </c>
      <c r="CV919" s="23">
        <v>31660.84</v>
      </c>
      <c r="CW919" s="14">
        <v>942286900</v>
      </c>
      <c r="CX919" s="15"/>
      <c r="CY919" t="s">
        <v>1048</v>
      </c>
      <c r="CZ919" t="s">
        <v>1049</v>
      </c>
      <c r="DA919" s="19">
        <v>43790</v>
      </c>
      <c r="DB919" s="17">
        <v>8.4499999999999993</v>
      </c>
      <c r="DC919" s="17">
        <v>8.4499999999999993</v>
      </c>
      <c r="DD919" s="17">
        <v>8.41</v>
      </c>
      <c r="DE919" s="17">
        <v>8.43</v>
      </c>
      <c r="DF919" s="14">
        <v>48587</v>
      </c>
      <c r="DG919" s="15" t="s">
        <v>1033</v>
      </c>
      <c r="DH919" s="7" t="s">
        <v>1072</v>
      </c>
      <c r="DI919" s="7" t="s">
        <v>1073</v>
      </c>
      <c r="DJ919" s="19">
        <v>43790</v>
      </c>
      <c r="DK919" s="17">
        <v>112.08</v>
      </c>
      <c r="DL919" s="17">
        <v>112.56</v>
      </c>
      <c r="DM919" s="17">
        <v>111.61</v>
      </c>
      <c r="DN919" s="17">
        <v>112</v>
      </c>
      <c r="DO919" s="14">
        <v>36757</v>
      </c>
      <c r="DQ919" s="6">
        <v>43790</v>
      </c>
      <c r="DR919" s="62">
        <v>1.076E-2</v>
      </c>
    </row>
    <row r="920" spans="1:122" ht="15" hidden="1" x14ac:dyDescent="0.25">
      <c r="A920" s="17" t="s">
        <v>8</v>
      </c>
      <c r="B920" s="17" t="s">
        <v>9</v>
      </c>
      <c r="C920" s="26" t="s">
        <v>924</v>
      </c>
      <c r="D920" s="21">
        <v>50.3</v>
      </c>
      <c r="E920" s="21">
        <v>50.3</v>
      </c>
      <c r="F920" s="21">
        <v>50.3</v>
      </c>
      <c r="G920" s="21">
        <v>50.3</v>
      </c>
      <c r="H920" s="21">
        <v>99</v>
      </c>
      <c r="I920" s="15"/>
      <c r="J920" s="9" t="s">
        <v>1027</v>
      </c>
      <c r="K920" s="9" t="s">
        <v>1028</v>
      </c>
      <c r="L920" s="12" t="s">
        <v>924</v>
      </c>
      <c r="M920" s="10">
        <v>33.220999999999997</v>
      </c>
      <c r="N920" s="10">
        <v>33.363</v>
      </c>
      <c r="O920" s="10">
        <v>32.997999999999998</v>
      </c>
      <c r="P920" s="10">
        <v>33.158000000000001</v>
      </c>
      <c r="Q920" s="10">
        <v>4090502</v>
      </c>
      <c r="R920" s="10">
        <v>97680.01</v>
      </c>
      <c r="S920" s="10">
        <v>2945851394</v>
      </c>
      <c r="T920" s="15"/>
      <c r="U920" s="7" t="s">
        <v>1031</v>
      </c>
      <c r="V920" s="7" t="s">
        <v>1032</v>
      </c>
      <c r="W920" s="19">
        <v>43789</v>
      </c>
      <c r="X920" s="17">
        <v>9.5</v>
      </c>
      <c r="Y920" s="17">
        <v>9.5</v>
      </c>
      <c r="Z920" s="17">
        <v>9.48</v>
      </c>
      <c r="AA920" s="17">
        <v>9.49</v>
      </c>
      <c r="AB920" s="14">
        <v>25283</v>
      </c>
      <c r="AC920" s="15"/>
      <c r="AD920" s="7" t="s">
        <v>1034</v>
      </c>
      <c r="AE920" s="7" t="s">
        <v>1035</v>
      </c>
      <c r="AF920" s="19">
        <v>43789</v>
      </c>
      <c r="AG920" s="17">
        <v>9.3000000000000007</v>
      </c>
      <c r="AH920" s="17">
        <v>9.35</v>
      </c>
      <c r="AI920" s="17">
        <v>9.1999999999999993</v>
      </c>
      <c r="AJ920" s="17">
        <v>9.31</v>
      </c>
      <c r="AK920" s="14">
        <v>12077308</v>
      </c>
      <c r="AL920" s="23">
        <v>28665.16</v>
      </c>
      <c r="AM920" s="14">
        <v>3078964918</v>
      </c>
      <c r="AN920" s="15"/>
      <c r="AO920" s="7" t="s">
        <v>1036</v>
      </c>
      <c r="AP920" s="7" t="s">
        <v>1037</v>
      </c>
      <c r="AQ920" s="19">
        <v>43789</v>
      </c>
      <c r="AR920" s="17">
        <v>3.5000000000000003E-2</v>
      </c>
      <c r="AS920" s="17">
        <v>3.5999999999999997E-2</v>
      </c>
      <c r="AT920" s="17">
        <v>3.3000000000000002E-2</v>
      </c>
      <c r="AU920" s="17">
        <v>3.3000000000000002E-2</v>
      </c>
      <c r="AV920" s="14">
        <v>1913294</v>
      </c>
      <c r="AW920" s="17">
        <v>17.47</v>
      </c>
      <c r="AX920" s="14">
        <v>529532086</v>
      </c>
      <c r="AY920" s="15"/>
      <c r="AZ920" s="7" t="s">
        <v>1038</v>
      </c>
      <c r="BA920" s="7" t="s">
        <v>1039</v>
      </c>
      <c r="BB920" s="19">
        <v>43789</v>
      </c>
      <c r="BC920" s="17">
        <v>136.22999999999999</v>
      </c>
      <c r="BD920" s="17">
        <v>136.88</v>
      </c>
      <c r="BE920" s="17">
        <v>134.61000000000001</v>
      </c>
      <c r="BF920" s="17">
        <v>135.03</v>
      </c>
      <c r="BG920" s="14">
        <v>928570</v>
      </c>
      <c r="BH920" s="23">
        <v>47852.12</v>
      </c>
      <c r="BI920" s="14">
        <v>354381396</v>
      </c>
      <c r="BJ920" s="15"/>
      <c r="BK920" t="s">
        <v>1040</v>
      </c>
      <c r="BL920" t="s">
        <v>1041</v>
      </c>
      <c r="BM920" s="19">
        <v>43789</v>
      </c>
      <c r="BN920" s="17">
        <v>20.72</v>
      </c>
      <c r="BO920" s="17">
        <v>20.72</v>
      </c>
      <c r="BP920" s="17">
        <v>20.66</v>
      </c>
      <c r="BQ920" s="17">
        <v>20.69</v>
      </c>
      <c r="BR920" s="14">
        <v>87986</v>
      </c>
      <c r="BS920" s="15"/>
      <c r="BT920" s="7" t="s">
        <v>1042</v>
      </c>
      <c r="BU920" s="7" t="s">
        <v>1043</v>
      </c>
      <c r="BV920" s="19">
        <v>43789</v>
      </c>
      <c r="BW920" s="17">
        <v>2.02</v>
      </c>
      <c r="BX920" s="17">
        <v>2.02</v>
      </c>
      <c r="BY920" s="17">
        <v>1.9650000000000001</v>
      </c>
      <c r="BZ920" s="17">
        <v>1.97</v>
      </c>
      <c r="CA920" s="14">
        <v>6438621</v>
      </c>
      <c r="CB920" s="23">
        <v>1302.3399999999999</v>
      </c>
      <c r="CC920" s="14">
        <v>661088044</v>
      </c>
      <c r="CD920" s="15"/>
      <c r="CE920" t="s">
        <v>1044</v>
      </c>
      <c r="CF920" t="s">
        <v>1045</v>
      </c>
      <c r="CG920" s="19">
        <v>43789</v>
      </c>
      <c r="CH920" s="17">
        <v>57.26</v>
      </c>
      <c r="CI920" s="17">
        <v>57.26</v>
      </c>
      <c r="CJ920" s="17">
        <v>56.91</v>
      </c>
      <c r="CK920" s="17">
        <v>56.97</v>
      </c>
      <c r="CL920" s="14">
        <v>18953</v>
      </c>
      <c r="CM920" s="15" t="s">
        <v>1033</v>
      </c>
      <c r="CN920" s="7" t="s">
        <v>1046</v>
      </c>
      <c r="CO920" s="7" t="s">
        <v>1047</v>
      </c>
      <c r="CP920" s="19">
        <v>43789</v>
      </c>
      <c r="CQ920" s="17">
        <v>34.28</v>
      </c>
      <c r="CR920" s="17">
        <v>34.28</v>
      </c>
      <c r="CS920" s="17">
        <v>33.93</v>
      </c>
      <c r="CT920" s="17">
        <v>33.99</v>
      </c>
      <c r="CU920" s="14">
        <v>2043164</v>
      </c>
      <c r="CV920" s="23">
        <v>32028.33</v>
      </c>
      <c r="CW920" s="14">
        <v>942286900</v>
      </c>
      <c r="CX920" s="15"/>
      <c r="CY920" t="s">
        <v>1048</v>
      </c>
      <c r="CZ920" t="s">
        <v>1049</v>
      </c>
      <c r="DA920" s="19">
        <v>43789</v>
      </c>
      <c r="DB920" s="17">
        <v>8.58</v>
      </c>
      <c r="DC920" s="17">
        <v>8.58</v>
      </c>
      <c r="DD920" s="17">
        <v>8.4700000000000006</v>
      </c>
      <c r="DE920" s="17">
        <v>8.4700000000000006</v>
      </c>
      <c r="DF920" s="14">
        <v>50660</v>
      </c>
      <c r="DG920" s="15" t="s">
        <v>1033</v>
      </c>
      <c r="DH920" s="7" t="s">
        <v>1072</v>
      </c>
      <c r="DI920" s="7" t="s">
        <v>1073</v>
      </c>
      <c r="DJ920" s="19">
        <v>43789</v>
      </c>
      <c r="DK920" s="17">
        <v>113.87</v>
      </c>
      <c r="DL920" s="17">
        <v>113.87</v>
      </c>
      <c r="DM920" s="17">
        <v>112.89</v>
      </c>
      <c r="DN920" s="17">
        <v>113</v>
      </c>
      <c r="DO920" s="14">
        <v>45127</v>
      </c>
      <c r="DQ920" s="6">
        <v>43789</v>
      </c>
      <c r="DR920" s="62">
        <v>1.0820000000000001E-2</v>
      </c>
    </row>
    <row r="921" spans="1:122" ht="15" hidden="1" x14ac:dyDescent="0.25">
      <c r="A921" s="17" t="s">
        <v>8</v>
      </c>
      <c r="B921" s="17" t="s">
        <v>9</v>
      </c>
      <c r="C921" s="26" t="s">
        <v>925</v>
      </c>
      <c r="D921" s="21">
        <v>50.75</v>
      </c>
      <c r="E921" s="21">
        <v>50.75</v>
      </c>
      <c r="F921" s="21">
        <v>50.75</v>
      </c>
      <c r="G921" s="21">
        <v>50.75</v>
      </c>
      <c r="H921" s="21">
        <v>344</v>
      </c>
      <c r="I921" s="15"/>
      <c r="J921" s="9" t="s">
        <v>1027</v>
      </c>
      <c r="K921" s="9" t="s">
        <v>1028</v>
      </c>
      <c r="L921" s="12" t="s">
        <v>925</v>
      </c>
      <c r="M921" s="10">
        <v>33.212000000000003</v>
      </c>
      <c r="N921" s="10">
        <v>33.442999999999998</v>
      </c>
      <c r="O921" s="10">
        <v>33.131999999999998</v>
      </c>
      <c r="P921" s="10">
        <v>33.363</v>
      </c>
      <c r="Q921" s="10">
        <v>4767181</v>
      </c>
      <c r="R921" s="10">
        <v>98283.32</v>
      </c>
      <c r="S921" s="10">
        <v>2945851394</v>
      </c>
      <c r="T921" s="15"/>
      <c r="U921" s="7" t="s">
        <v>1031</v>
      </c>
      <c r="V921" s="7" t="s">
        <v>1032</v>
      </c>
      <c r="W921" s="19">
        <v>43788</v>
      </c>
      <c r="X921" s="17">
        <v>9.5</v>
      </c>
      <c r="Y921" s="17">
        <v>9.5399999999999991</v>
      </c>
      <c r="Z921" s="17">
        <v>9.5</v>
      </c>
      <c r="AA921" s="17">
        <v>9.5399999999999991</v>
      </c>
      <c r="AB921" s="14">
        <v>64941</v>
      </c>
      <c r="AC921" s="15"/>
      <c r="AD921" s="7" t="s">
        <v>1034</v>
      </c>
      <c r="AE921" s="7" t="s">
        <v>1035</v>
      </c>
      <c r="AF921" s="19">
        <v>43788</v>
      </c>
      <c r="AG921" s="17">
        <v>9.07</v>
      </c>
      <c r="AH921" s="17">
        <v>9.3000000000000007</v>
      </c>
      <c r="AI921" s="17">
        <v>9.06</v>
      </c>
      <c r="AJ921" s="17">
        <v>9.2899999999999991</v>
      </c>
      <c r="AK921" s="14">
        <v>13491910</v>
      </c>
      <c r="AL921" s="23">
        <v>28603.58</v>
      </c>
      <c r="AM921" s="14">
        <v>3078964918</v>
      </c>
      <c r="AN921" s="15"/>
      <c r="AO921" s="7" t="s">
        <v>1036</v>
      </c>
      <c r="AP921" s="7" t="s">
        <v>1037</v>
      </c>
      <c r="AQ921" s="19">
        <v>43788</v>
      </c>
      <c r="AR921" s="17">
        <v>3.5000000000000003E-2</v>
      </c>
      <c r="AS921" s="17">
        <v>3.5999999999999997E-2</v>
      </c>
      <c r="AT921" s="17">
        <v>3.4000000000000002E-2</v>
      </c>
      <c r="AU921" s="17">
        <v>3.5000000000000003E-2</v>
      </c>
      <c r="AV921" s="14">
        <v>564109</v>
      </c>
      <c r="AW921" s="17">
        <v>18.53</v>
      </c>
      <c r="AX921" s="14">
        <v>529532086</v>
      </c>
      <c r="AY921" s="15"/>
      <c r="AZ921" s="7" t="s">
        <v>1038</v>
      </c>
      <c r="BA921" s="7" t="s">
        <v>1039</v>
      </c>
      <c r="BB921" s="19">
        <v>43788</v>
      </c>
      <c r="BC921" s="17">
        <v>136.63999999999999</v>
      </c>
      <c r="BD921" s="17">
        <v>137.81</v>
      </c>
      <c r="BE921" s="17">
        <v>136.21</v>
      </c>
      <c r="BF921" s="17">
        <v>137.81</v>
      </c>
      <c r="BG921" s="14">
        <v>610911</v>
      </c>
      <c r="BH921" s="23">
        <v>48837.27</v>
      </c>
      <c r="BI921" s="14">
        <v>354381186</v>
      </c>
      <c r="BJ921" s="15"/>
      <c r="BK921" t="s">
        <v>1040</v>
      </c>
      <c r="BL921" t="s">
        <v>1041</v>
      </c>
      <c r="BM921" s="19">
        <v>43788</v>
      </c>
      <c r="BN921" s="17">
        <v>20.77</v>
      </c>
      <c r="BO921" s="17">
        <v>20.85</v>
      </c>
      <c r="BP921" s="17">
        <v>20.75</v>
      </c>
      <c r="BQ921" s="17">
        <v>20.84</v>
      </c>
      <c r="BR921" s="14">
        <v>75520</v>
      </c>
      <c r="BS921" s="15"/>
      <c r="BT921" s="7" t="s">
        <v>1042</v>
      </c>
      <c r="BU921" s="7" t="s">
        <v>1043</v>
      </c>
      <c r="BV921" s="19">
        <v>43788</v>
      </c>
      <c r="BW921" s="17">
        <v>2.14</v>
      </c>
      <c r="BX921" s="17">
        <v>2.19</v>
      </c>
      <c r="BY921" s="17">
        <v>2.04</v>
      </c>
      <c r="BZ921" s="17">
        <v>2.0699999999999998</v>
      </c>
      <c r="CA921" s="14">
        <v>4096547</v>
      </c>
      <c r="CB921" s="23">
        <v>1368.45</v>
      </c>
      <c r="CC921" s="14">
        <v>661088044</v>
      </c>
      <c r="CD921" s="15"/>
      <c r="CE921" t="s">
        <v>1044</v>
      </c>
      <c r="CF921" t="s">
        <v>1045</v>
      </c>
      <c r="CG921" s="19">
        <v>43788</v>
      </c>
      <c r="CH921" s="17">
        <v>57</v>
      </c>
      <c r="CI921" s="17">
        <v>57.39</v>
      </c>
      <c r="CJ921" s="17">
        <v>56.47</v>
      </c>
      <c r="CK921" s="17">
        <v>57.39</v>
      </c>
      <c r="CL921" s="14">
        <v>29328</v>
      </c>
      <c r="CM921" s="15" t="s">
        <v>1033</v>
      </c>
      <c r="CN921" s="7" t="s">
        <v>1046</v>
      </c>
      <c r="CO921" s="7" t="s">
        <v>1047</v>
      </c>
      <c r="CP921" s="19">
        <v>43788</v>
      </c>
      <c r="CQ921" s="17">
        <v>34.19</v>
      </c>
      <c r="CR921" s="17">
        <v>34.51</v>
      </c>
      <c r="CS921" s="17">
        <v>33.9</v>
      </c>
      <c r="CT921" s="17">
        <v>34.43</v>
      </c>
      <c r="CU921" s="14">
        <v>2502820</v>
      </c>
      <c r="CV921" s="23">
        <v>32442.94</v>
      </c>
      <c r="CW921" s="14">
        <v>942286900</v>
      </c>
      <c r="CX921" s="15"/>
      <c r="CY921" t="s">
        <v>1048</v>
      </c>
      <c r="CZ921" t="s">
        <v>1049</v>
      </c>
      <c r="DA921" s="19">
        <v>43788</v>
      </c>
      <c r="DB921" s="17">
        <v>8.65</v>
      </c>
      <c r="DC921" s="17">
        <v>8.65</v>
      </c>
      <c r="DD921" s="17">
        <v>8.5399999999999991</v>
      </c>
      <c r="DE921" s="17">
        <v>8.59</v>
      </c>
      <c r="DF921" s="14">
        <v>59342</v>
      </c>
      <c r="DG921" s="15" t="s">
        <v>1033</v>
      </c>
      <c r="DH921" s="7" t="s">
        <v>1072</v>
      </c>
      <c r="DI921" s="7" t="s">
        <v>1073</v>
      </c>
      <c r="DJ921" s="19">
        <v>43788</v>
      </c>
      <c r="DK921" s="17">
        <v>113.91</v>
      </c>
      <c r="DL921" s="17">
        <v>114.36</v>
      </c>
      <c r="DM921" s="17">
        <v>113.72</v>
      </c>
      <c r="DN921" s="17">
        <v>114.3</v>
      </c>
      <c r="DO921" s="14">
        <v>6436</v>
      </c>
      <c r="DQ921" s="6">
        <v>43788</v>
      </c>
      <c r="DR921" s="62">
        <v>1.1270000000000001E-2</v>
      </c>
    </row>
    <row r="922" spans="1:122" ht="15" hidden="1" x14ac:dyDescent="0.25">
      <c r="A922" s="17" t="s">
        <v>8</v>
      </c>
      <c r="B922" s="17" t="s">
        <v>9</v>
      </c>
      <c r="C922" s="26" t="s">
        <v>926</v>
      </c>
      <c r="D922" s="21">
        <v>50.82</v>
      </c>
      <c r="E922" s="21">
        <v>50.82</v>
      </c>
      <c r="F922" s="21">
        <v>50.82</v>
      </c>
      <c r="G922" s="21">
        <v>50.82</v>
      </c>
      <c r="H922" s="21">
        <v>225</v>
      </c>
      <c r="I922" s="15"/>
      <c r="J922" s="9" t="s">
        <v>1027</v>
      </c>
      <c r="K922" s="9" t="s">
        <v>1028</v>
      </c>
      <c r="L922" s="12" t="s">
        <v>926</v>
      </c>
      <c r="M922" s="10">
        <v>33.292000000000002</v>
      </c>
      <c r="N922" s="10">
        <v>33.402999999999999</v>
      </c>
      <c r="O922" s="10">
        <v>33.158000000000001</v>
      </c>
      <c r="P922" s="10">
        <v>33.265000000000001</v>
      </c>
      <c r="Q922" s="10">
        <v>2895486</v>
      </c>
      <c r="R922" s="10">
        <v>97994.63</v>
      </c>
      <c r="S922" s="10">
        <v>2945851394</v>
      </c>
      <c r="T922" s="15"/>
      <c r="U922" s="7" t="s">
        <v>1031</v>
      </c>
      <c r="V922" s="7" t="s">
        <v>1032</v>
      </c>
      <c r="W922" s="19">
        <v>43787</v>
      </c>
      <c r="X922" s="17">
        <v>9.4600000000000009</v>
      </c>
      <c r="Y922" s="17">
        <v>9.4700000000000006</v>
      </c>
      <c r="Z922" s="17">
        <v>9.43</v>
      </c>
      <c r="AA922" s="17">
        <v>9.4700000000000006</v>
      </c>
      <c r="AB922" s="14">
        <v>163197</v>
      </c>
      <c r="AC922" s="15"/>
      <c r="AD922" s="7" t="s">
        <v>1034</v>
      </c>
      <c r="AE922" s="7" t="s">
        <v>1035</v>
      </c>
      <c r="AF922" s="19">
        <v>43787</v>
      </c>
      <c r="AG922" s="17">
        <v>9.1</v>
      </c>
      <c r="AH922" s="17">
        <v>9.1199999999999992</v>
      </c>
      <c r="AI922" s="17">
        <v>8.9600000000000009</v>
      </c>
      <c r="AJ922" s="17">
        <v>9.0500000000000007</v>
      </c>
      <c r="AK922" s="14">
        <v>6026839</v>
      </c>
      <c r="AL922" s="23">
        <v>27864.63</v>
      </c>
      <c r="AM922" s="14">
        <v>3078964918</v>
      </c>
      <c r="AN922" s="15"/>
      <c r="AO922" s="7" t="s">
        <v>1036</v>
      </c>
      <c r="AP922" s="7" t="s">
        <v>1037</v>
      </c>
      <c r="AQ922" s="19">
        <v>43787</v>
      </c>
      <c r="AR922" s="17">
        <v>3.5999999999999997E-2</v>
      </c>
      <c r="AS922" s="17">
        <v>3.5999999999999997E-2</v>
      </c>
      <c r="AT922" s="17">
        <v>3.5000000000000003E-2</v>
      </c>
      <c r="AU922" s="17">
        <v>3.5999999999999997E-2</v>
      </c>
      <c r="AV922" s="14">
        <v>458687</v>
      </c>
      <c r="AW922" s="17">
        <v>18.95</v>
      </c>
      <c r="AX922" s="14">
        <v>526314583</v>
      </c>
      <c r="AY922" s="15"/>
      <c r="AZ922" s="7" t="s">
        <v>1038</v>
      </c>
      <c r="BA922" s="7" t="s">
        <v>1039</v>
      </c>
      <c r="BB922" s="19">
        <v>43787</v>
      </c>
      <c r="BC922" s="17">
        <v>137.29</v>
      </c>
      <c r="BD922" s="17">
        <v>137.71</v>
      </c>
      <c r="BE922" s="17">
        <v>136.02000000000001</v>
      </c>
      <c r="BF922" s="17">
        <v>136.65</v>
      </c>
      <c r="BG922" s="14">
        <v>430763</v>
      </c>
      <c r="BH922" s="23">
        <v>48425.54</v>
      </c>
      <c r="BI922" s="14">
        <v>354376467</v>
      </c>
      <c r="BJ922" s="15"/>
      <c r="BK922" t="s">
        <v>1040</v>
      </c>
      <c r="BL922" t="s">
        <v>1041</v>
      </c>
      <c r="BM922" s="19">
        <v>43787</v>
      </c>
      <c r="BN922" s="17">
        <v>20.71</v>
      </c>
      <c r="BO922" s="17">
        <v>20.72</v>
      </c>
      <c r="BP922" s="17">
        <v>20.67</v>
      </c>
      <c r="BQ922" s="17">
        <v>20.71</v>
      </c>
      <c r="BR922" s="14">
        <v>45724</v>
      </c>
      <c r="BS922" s="15"/>
      <c r="BT922" s="7" t="s">
        <v>1042</v>
      </c>
      <c r="BU922" s="7" t="s">
        <v>1043</v>
      </c>
      <c r="BV922" s="19">
        <v>43787</v>
      </c>
      <c r="BW922" s="17">
        <v>2.25</v>
      </c>
      <c r="BX922" s="17">
        <v>2.25</v>
      </c>
      <c r="BY922" s="17">
        <v>2.12</v>
      </c>
      <c r="BZ922" s="17">
        <v>2.14</v>
      </c>
      <c r="CA922" s="14">
        <v>3195335</v>
      </c>
      <c r="CB922" s="23">
        <v>1414.73</v>
      </c>
      <c r="CC922" s="14">
        <v>661088044</v>
      </c>
      <c r="CD922" s="15"/>
      <c r="CE922" t="s">
        <v>1044</v>
      </c>
      <c r="CF922" t="s">
        <v>1045</v>
      </c>
      <c r="CG922" s="19">
        <v>43787</v>
      </c>
      <c r="CH922" s="17">
        <v>57.27</v>
      </c>
      <c r="CI922" s="17">
        <v>57.27</v>
      </c>
      <c r="CJ922" s="17">
        <v>57</v>
      </c>
      <c r="CK922" s="17">
        <v>57.02</v>
      </c>
      <c r="CL922" s="14">
        <v>10365</v>
      </c>
      <c r="CM922" s="15" t="s">
        <v>1033</v>
      </c>
      <c r="CN922" s="7" t="s">
        <v>1046</v>
      </c>
      <c r="CO922" s="7" t="s">
        <v>1047</v>
      </c>
      <c r="CP922" s="19">
        <v>43787</v>
      </c>
      <c r="CQ922" s="17">
        <v>34.21</v>
      </c>
      <c r="CR922" s="17">
        <v>34.28</v>
      </c>
      <c r="CS922" s="17">
        <v>34.119999999999997</v>
      </c>
      <c r="CT922" s="17">
        <v>34.25</v>
      </c>
      <c r="CU922" s="14">
        <v>1531682</v>
      </c>
      <c r="CV922" s="23">
        <v>32273.33</v>
      </c>
      <c r="CW922" s="14">
        <v>942286900</v>
      </c>
      <c r="CX922" s="15"/>
      <c r="CY922" t="s">
        <v>1048</v>
      </c>
      <c r="CZ922" t="s">
        <v>1049</v>
      </c>
      <c r="DA922" s="19">
        <v>43787</v>
      </c>
      <c r="DB922" s="17">
        <v>8.6</v>
      </c>
      <c r="DC922" s="17">
        <v>8.65</v>
      </c>
      <c r="DD922" s="17">
        <v>8.5399999999999991</v>
      </c>
      <c r="DE922" s="17">
        <v>8.65</v>
      </c>
      <c r="DF922" s="14">
        <v>31942</v>
      </c>
      <c r="DG922" s="15" t="s">
        <v>1033</v>
      </c>
      <c r="DH922" s="7" t="s">
        <v>1072</v>
      </c>
      <c r="DI922" s="7" t="s">
        <v>1073</v>
      </c>
      <c r="DJ922" s="19">
        <v>43787</v>
      </c>
      <c r="DK922" s="17">
        <v>114.14</v>
      </c>
      <c r="DL922" s="17">
        <v>114.17</v>
      </c>
      <c r="DM922" s="17">
        <v>113.55</v>
      </c>
      <c r="DN922" s="17">
        <v>113.82</v>
      </c>
      <c r="DO922" s="14">
        <v>18081</v>
      </c>
      <c r="DQ922" s="6">
        <v>43787</v>
      </c>
      <c r="DR922" s="62">
        <v>1.1619999999999998E-2</v>
      </c>
    </row>
    <row r="923" spans="1:122" ht="15" hidden="1" x14ac:dyDescent="0.25">
      <c r="A923" s="17" t="s">
        <v>8</v>
      </c>
      <c r="B923" s="17" t="s">
        <v>9</v>
      </c>
      <c r="C923" s="26" t="s">
        <v>927</v>
      </c>
      <c r="D923" s="21">
        <v>51.03</v>
      </c>
      <c r="E923" s="21">
        <v>51.03</v>
      </c>
      <c r="F923" s="21">
        <v>51.03</v>
      </c>
      <c r="G923" s="21">
        <v>51.03</v>
      </c>
      <c r="H923" s="21">
        <v>507</v>
      </c>
      <c r="I923" s="15"/>
      <c r="J923" s="9" t="s">
        <v>1027</v>
      </c>
      <c r="K923" s="9" t="s">
        <v>1028</v>
      </c>
      <c r="L923" s="12" t="s">
        <v>927</v>
      </c>
      <c r="M923" s="10">
        <v>32.695999999999998</v>
      </c>
      <c r="N923" s="10">
        <v>33.433999999999997</v>
      </c>
      <c r="O923" s="10">
        <v>32.686999999999998</v>
      </c>
      <c r="P923" s="10">
        <v>33.194000000000003</v>
      </c>
      <c r="Q923" s="10">
        <v>7293198</v>
      </c>
      <c r="R923" s="10">
        <v>97784.89</v>
      </c>
      <c r="S923" s="10">
        <v>2945851394</v>
      </c>
      <c r="T923" s="15"/>
      <c r="U923" s="7" t="s">
        <v>1031</v>
      </c>
      <c r="V923" s="7" t="s">
        <v>1032</v>
      </c>
      <c r="W923" s="19">
        <v>43784</v>
      </c>
      <c r="X923" s="17">
        <v>9.4049999999999994</v>
      </c>
      <c r="Y923" s="17">
        <v>9.44</v>
      </c>
      <c r="Z923" s="17">
        <v>9.4</v>
      </c>
      <c r="AA923" s="17">
        <v>9.41</v>
      </c>
      <c r="AB923" s="14">
        <v>211402</v>
      </c>
      <c r="AC923" s="15"/>
      <c r="AD923" s="7" t="s">
        <v>1034</v>
      </c>
      <c r="AE923" s="7" t="s">
        <v>1035</v>
      </c>
      <c r="AF923" s="19">
        <v>43784</v>
      </c>
      <c r="AG923" s="17">
        <v>8.83</v>
      </c>
      <c r="AH923" s="17">
        <v>9.09</v>
      </c>
      <c r="AI923" s="17">
        <v>8.7349999999999994</v>
      </c>
      <c r="AJ923" s="17">
        <v>9.06</v>
      </c>
      <c r="AK923" s="14">
        <v>12703070</v>
      </c>
      <c r="AL923" s="23">
        <v>27895.42</v>
      </c>
      <c r="AM923" s="14">
        <v>3078964918</v>
      </c>
      <c r="AN923" s="15"/>
      <c r="AO923" s="7" t="s">
        <v>1036</v>
      </c>
      <c r="AP923" s="7" t="s">
        <v>1037</v>
      </c>
      <c r="AQ923" s="19">
        <v>43784</v>
      </c>
      <c r="AR923" s="17">
        <v>3.7999999999999999E-2</v>
      </c>
      <c r="AS923" s="17">
        <v>3.7999999999999999E-2</v>
      </c>
      <c r="AT923" s="17">
        <v>3.5999999999999997E-2</v>
      </c>
      <c r="AU923" s="17">
        <v>3.5999999999999997E-2</v>
      </c>
      <c r="AV923" s="14">
        <v>906229</v>
      </c>
      <c r="AW923" s="17">
        <v>18.95</v>
      </c>
      <c r="AX923" s="14">
        <v>526314583</v>
      </c>
      <c r="AY923" s="15"/>
      <c r="AZ923" s="7" t="s">
        <v>1038</v>
      </c>
      <c r="BA923" s="7" t="s">
        <v>1039</v>
      </c>
      <c r="BB923" s="19">
        <v>43784</v>
      </c>
      <c r="BC923" s="17">
        <v>136.88999999999999</v>
      </c>
      <c r="BD923" s="17">
        <v>138.59</v>
      </c>
      <c r="BE923" s="17">
        <v>136.69</v>
      </c>
      <c r="BF923" s="17">
        <v>137.96</v>
      </c>
      <c r="BG923" s="14">
        <v>520542</v>
      </c>
      <c r="BH923" s="23">
        <v>48889.78</v>
      </c>
      <c r="BI923" s="14">
        <v>354376467</v>
      </c>
      <c r="BJ923" s="15"/>
      <c r="BK923" t="s">
        <v>1040</v>
      </c>
      <c r="BL923" t="s">
        <v>1041</v>
      </c>
      <c r="BM923" s="19">
        <v>43784</v>
      </c>
      <c r="BN923" s="17">
        <v>20.67</v>
      </c>
      <c r="BO923" s="17">
        <v>20.75</v>
      </c>
      <c r="BP923" s="17">
        <v>20.66</v>
      </c>
      <c r="BQ923" s="17">
        <v>20.71</v>
      </c>
      <c r="BR923" s="14">
        <v>95103</v>
      </c>
      <c r="BS923" s="15"/>
      <c r="BT923" s="7" t="s">
        <v>1042</v>
      </c>
      <c r="BU923" s="7" t="s">
        <v>1043</v>
      </c>
      <c r="BV923" s="19">
        <v>43784</v>
      </c>
      <c r="BW923" s="17">
        <v>2.2200000000000002</v>
      </c>
      <c r="BX923" s="17">
        <v>2.38</v>
      </c>
      <c r="BY923" s="17">
        <v>2.16</v>
      </c>
      <c r="BZ923" s="17">
        <v>2.21</v>
      </c>
      <c r="CA923" s="14">
        <v>5959135</v>
      </c>
      <c r="CB923" s="23">
        <v>1461</v>
      </c>
      <c r="CC923" s="14">
        <v>661088044</v>
      </c>
      <c r="CD923" s="15"/>
      <c r="CE923" t="s">
        <v>1044</v>
      </c>
      <c r="CF923" t="s">
        <v>1045</v>
      </c>
      <c r="CG923" s="19">
        <v>43784</v>
      </c>
      <c r="CH923" s="17">
        <v>56.99</v>
      </c>
      <c r="CI923" s="17">
        <v>57.23</v>
      </c>
      <c r="CJ923" s="17">
        <v>56.9</v>
      </c>
      <c r="CK923" s="17">
        <v>57.2</v>
      </c>
      <c r="CL923" s="14">
        <v>21419</v>
      </c>
      <c r="CM923" s="15" t="s">
        <v>1033</v>
      </c>
      <c r="CN923" s="7" t="s">
        <v>1046</v>
      </c>
      <c r="CO923" s="7" t="s">
        <v>1047</v>
      </c>
      <c r="CP923" s="19">
        <v>43784</v>
      </c>
      <c r="CQ923" s="17">
        <v>34</v>
      </c>
      <c r="CR923" s="17">
        <v>34.159999999999997</v>
      </c>
      <c r="CS923" s="17">
        <v>33.83</v>
      </c>
      <c r="CT923" s="17">
        <v>33.99</v>
      </c>
      <c r="CU923" s="14">
        <v>1683045</v>
      </c>
      <c r="CV923" s="23">
        <v>32028.33</v>
      </c>
      <c r="CW923" s="14">
        <v>942286900</v>
      </c>
      <c r="CX923" s="15"/>
      <c r="CY923" t="s">
        <v>1048</v>
      </c>
      <c r="CZ923" t="s">
        <v>1049</v>
      </c>
      <c r="DA923" s="19">
        <v>43784</v>
      </c>
      <c r="DB923" s="17">
        <v>8.5</v>
      </c>
      <c r="DC923" s="17">
        <v>8.6</v>
      </c>
      <c r="DD923" s="17">
        <v>8.5</v>
      </c>
      <c r="DE923" s="17">
        <v>8.6</v>
      </c>
      <c r="DF923" s="14">
        <v>150567</v>
      </c>
      <c r="DG923" s="15" t="s">
        <v>1033</v>
      </c>
      <c r="DH923" s="7" t="s">
        <v>1072</v>
      </c>
      <c r="DI923" s="7" t="s">
        <v>1073</v>
      </c>
      <c r="DJ923" s="19">
        <v>43784</v>
      </c>
      <c r="DK923" s="17">
        <v>113.68</v>
      </c>
      <c r="DL923" s="17">
        <v>114.37</v>
      </c>
      <c r="DM923" s="17">
        <v>113.65</v>
      </c>
      <c r="DN923" s="17">
        <v>114.25</v>
      </c>
      <c r="DO923" s="14">
        <v>13658</v>
      </c>
      <c r="DQ923" s="6">
        <v>43784</v>
      </c>
      <c r="DR923" s="62">
        <v>1.1610000000000001E-2</v>
      </c>
    </row>
    <row r="924" spans="1:122" ht="15" hidden="1" x14ac:dyDescent="0.25">
      <c r="A924" s="17" t="s">
        <v>8</v>
      </c>
      <c r="B924" s="17" t="s">
        <v>9</v>
      </c>
      <c r="C924" s="26" t="s">
        <v>928</v>
      </c>
      <c r="D924" s="21">
        <v>50.5</v>
      </c>
      <c r="E924" s="21">
        <v>50.75</v>
      </c>
      <c r="F924" s="21">
        <v>50.5</v>
      </c>
      <c r="G924" s="21">
        <v>50.75</v>
      </c>
      <c r="H924" s="21">
        <v>393</v>
      </c>
      <c r="I924" s="15"/>
      <c r="J924" s="9" t="s">
        <v>1027</v>
      </c>
      <c r="K924" s="9" t="s">
        <v>1028</v>
      </c>
      <c r="L924" s="12" t="s">
        <v>928</v>
      </c>
      <c r="M924" s="10">
        <v>32.277000000000001</v>
      </c>
      <c r="N924" s="10">
        <v>32.784999999999997</v>
      </c>
      <c r="O924" s="10">
        <v>32.215000000000003</v>
      </c>
      <c r="P924" s="10">
        <v>32.776000000000003</v>
      </c>
      <c r="Q924" s="10">
        <v>4319891</v>
      </c>
      <c r="R924" s="10">
        <v>96552.05</v>
      </c>
      <c r="S924" s="10">
        <v>2945851394</v>
      </c>
      <c r="T924" s="15"/>
      <c r="U924" s="7" t="s">
        <v>1031</v>
      </c>
      <c r="V924" s="7" t="s">
        <v>1032</v>
      </c>
      <c r="W924" s="19">
        <v>43783</v>
      </c>
      <c r="X924" s="17">
        <v>9.3000000000000007</v>
      </c>
      <c r="Y924" s="17">
        <v>9.3699999999999992</v>
      </c>
      <c r="Z924" s="17">
        <v>9.3000000000000007</v>
      </c>
      <c r="AA924" s="17">
        <v>9.35</v>
      </c>
      <c r="AB924" s="14">
        <v>243313</v>
      </c>
      <c r="AC924" s="15"/>
      <c r="AD924" s="7" t="s">
        <v>1034</v>
      </c>
      <c r="AE924" s="7" t="s">
        <v>1035</v>
      </c>
      <c r="AF924" s="19">
        <v>43783</v>
      </c>
      <c r="AG924" s="17">
        <v>8.66</v>
      </c>
      <c r="AH924" s="17">
        <v>8.76</v>
      </c>
      <c r="AI924" s="17">
        <v>8.64</v>
      </c>
      <c r="AJ924" s="17">
        <v>8.73</v>
      </c>
      <c r="AK924" s="14">
        <v>9946345</v>
      </c>
      <c r="AL924" s="23">
        <v>26879.360000000001</v>
      </c>
      <c r="AM924" s="14">
        <v>3078964918</v>
      </c>
      <c r="AN924" s="15"/>
      <c r="AO924" s="7" t="s">
        <v>1036</v>
      </c>
      <c r="AP924" s="7" t="s">
        <v>1037</v>
      </c>
      <c r="AQ924" s="19">
        <v>43783</v>
      </c>
      <c r="AR924" s="17">
        <v>3.9E-2</v>
      </c>
      <c r="AS924" s="17">
        <v>0.04</v>
      </c>
      <c r="AT924" s="17">
        <v>3.7999999999999999E-2</v>
      </c>
      <c r="AU924" s="17">
        <v>3.7999999999999999E-2</v>
      </c>
      <c r="AV924" s="14">
        <v>103516</v>
      </c>
      <c r="AW924" s="17">
        <v>20</v>
      </c>
      <c r="AX924" s="14">
        <v>526314583</v>
      </c>
      <c r="AY924" s="15"/>
      <c r="AZ924" s="7" t="s">
        <v>1038</v>
      </c>
      <c r="BA924" s="7" t="s">
        <v>1039</v>
      </c>
      <c r="BB924" s="19">
        <v>43783</v>
      </c>
      <c r="BC924" s="17">
        <v>136.15</v>
      </c>
      <c r="BD924" s="17">
        <v>137.66999999999999</v>
      </c>
      <c r="BE924" s="17">
        <v>136.01</v>
      </c>
      <c r="BF924" s="17">
        <v>136.88999999999999</v>
      </c>
      <c r="BG924" s="14">
        <v>747851</v>
      </c>
      <c r="BH924" s="23">
        <v>48510.59</v>
      </c>
      <c r="BI924" s="14">
        <v>354376467</v>
      </c>
      <c r="BJ924" s="15"/>
      <c r="BK924" t="s">
        <v>1040</v>
      </c>
      <c r="BL924" t="s">
        <v>1041</v>
      </c>
      <c r="BM924" s="19">
        <v>43783</v>
      </c>
      <c r="BN924" s="17">
        <v>20.51</v>
      </c>
      <c r="BO924" s="17">
        <v>20.64</v>
      </c>
      <c r="BP924" s="17">
        <v>20.49</v>
      </c>
      <c r="BQ924" s="17">
        <v>20.6</v>
      </c>
      <c r="BR924" s="14">
        <v>209132</v>
      </c>
      <c r="BS924" s="15"/>
      <c r="BT924" s="7" t="s">
        <v>1042</v>
      </c>
      <c r="BU924" s="7" t="s">
        <v>1043</v>
      </c>
      <c r="BV924" s="19">
        <v>43783</v>
      </c>
      <c r="BW924" s="17">
        <v>2.14</v>
      </c>
      <c r="BX924" s="17">
        <v>2.21</v>
      </c>
      <c r="BY924" s="17">
        <v>2.14</v>
      </c>
      <c r="BZ924" s="17">
        <v>2.19</v>
      </c>
      <c r="CA924" s="14">
        <v>2250710</v>
      </c>
      <c r="CB924" s="23">
        <v>1447.78</v>
      </c>
      <c r="CC924" s="14">
        <v>661088044</v>
      </c>
      <c r="CD924" s="15"/>
      <c r="CE924" t="s">
        <v>1044</v>
      </c>
      <c r="CF924" t="s">
        <v>1045</v>
      </c>
      <c r="CG924" s="19">
        <v>43783</v>
      </c>
      <c r="CH924" s="17">
        <v>56.76</v>
      </c>
      <c r="CI924" s="17">
        <v>56.85</v>
      </c>
      <c r="CJ924" s="17">
        <v>56.6</v>
      </c>
      <c r="CK924" s="17">
        <v>56.85</v>
      </c>
      <c r="CL924" s="14">
        <v>9794</v>
      </c>
      <c r="CM924" s="15" t="s">
        <v>1033</v>
      </c>
      <c r="CN924" s="7" t="s">
        <v>1046</v>
      </c>
      <c r="CO924" s="7" t="s">
        <v>1047</v>
      </c>
      <c r="CP924" s="19">
        <v>43783</v>
      </c>
      <c r="CQ924" s="17">
        <v>33.81</v>
      </c>
      <c r="CR924" s="17">
        <v>33.880000000000003</v>
      </c>
      <c r="CS924" s="17">
        <v>33.53</v>
      </c>
      <c r="CT924" s="17">
        <v>33.82</v>
      </c>
      <c r="CU924" s="14">
        <v>2059490</v>
      </c>
      <c r="CV924" s="23">
        <v>31868.14</v>
      </c>
      <c r="CW924" s="14">
        <v>942286900</v>
      </c>
      <c r="CX924" s="15"/>
      <c r="CY924" t="s">
        <v>1048</v>
      </c>
      <c r="CZ924" t="s">
        <v>1049</v>
      </c>
      <c r="DA924" s="19">
        <v>43783</v>
      </c>
      <c r="DB924" s="17">
        <v>8.4700000000000006</v>
      </c>
      <c r="DC924" s="17">
        <v>8.5500000000000007</v>
      </c>
      <c r="DD924" s="17">
        <v>8.4700000000000006</v>
      </c>
      <c r="DE924" s="17">
        <v>8.5299999999999994</v>
      </c>
      <c r="DF924" s="14">
        <v>109941</v>
      </c>
      <c r="DG924" s="15" t="s">
        <v>1033</v>
      </c>
      <c r="DH924" s="7" t="s">
        <v>1072</v>
      </c>
      <c r="DI924" s="7" t="s">
        <v>1073</v>
      </c>
      <c r="DJ924" s="19">
        <v>43783</v>
      </c>
      <c r="DK924" s="17">
        <v>112.73</v>
      </c>
      <c r="DL924" s="17">
        <v>113.45</v>
      </c>
      <c r="DM924" s="17">
        <v>112.48</v>
      </c>
      <c r="DN924" s="17">
        <v>113.29</v>
      </c>
      <c r="DO924" s="14">
        <v>56492</v>
      </c>
      <c r="DQ924" s="6">
        <v>43783</v>
      </c>
      <c r="DR924" s="62">
        <v>1.1859999999999999E-2</v>
      </c>
    </row>
    <row r="925" spans="1:122" ht="15" hidden="1" x14ac:dyDescent="0.25">
      <c r="A925" s="17" t="s">
        <v>8</v>
      </c>
      <c r="B925" s="17" t="s">
        <v>9</v>
      </c>
      <c r="C925" s="26" t="s">
        <v>929</v>
      </c>
      <c r="D925" s="21">
        <v>50.58</v>
      </c>
      <c r="E925" s="21">
        <v>50.7</v>
      </c>
      <c r="F925" s="21">
        <v>50.58</v>
      </c>
      <c r="G925" s="21">
        <v>50.68</v>
      </c>
      <c r="H925" s="21">
        <v>1255</v>
      </c>
      <c r="I925" s="15"/>
      <c r="J925" s="9" t="s">
        <v>1027</v>
      </c>
      <c r="K925" s="9" t="s">
        <v>1028</v>
      </c>
      <c r="L925" s="12" t="s">
        <v>929</v>
      </c>
      <c r="M925" s="10">
        <v>32.792999999999999</v>
      </c>
      <c r="N925" s="10">
        <v>32.970999999999997</v>
      </c>
      <c r="O925" s="10">
        <v>32.58</v>
      </c>
      <c r="P925" s="10">
        <v>32.758000000000003</v>
      </c>
      <c r="Q925" s="10">
        <v>5847833</v>
      </c>
      <c r="R925" s="10">
        <v>96499.61</v>
      </c>
      <c r="S925" s="10">
        <v>2945851394</v>
      </c>
      <c r="T925" s="15"/>
      <c r="U925" s="7" t="s">
        <v>1031</v>
      </c>
      <c r="V925" s="7" t="s">
        <v>1032</v>
      </c>
      <c r="W925" s="19">
        <v>43782</v>
      </c>
      <c r="X925" s="17">
        <v>9.31</v>
      </c>
      <c r="Y925" s="17">
        <v>9.32</v>
      </c>
      <c r="Z925" s="17">
        <v>9.27</v>
      </c>
      <c r="AA925" s="17">
        <v>9.2799999999999994</v>
      </c>
      <c r="AB925" s="14">
        <v>302259</v>
      </c>
      <c r="AC925" s="15"/>
      <c r="AD925" s="7" t="s">
        <v>1034</v>
      </c>
      <c r="AE925" s="7" t="s">
        <v>1035</v>
      </c>
      <c r="AF925" s="19">
        <v>43782</v>
      </c>
      <c r="AG925" s="17">
        <v>8.94</v>
      </c>
      <c r="AH925" s="17">
        <v>8.98</v>
      </c>
      <c r="AI925" s="17">
        <v>8.56</v>
      </c>
      <c r="AJ925" s="17">
        <v>8.67</v>
      </c>
      <c r="AK925" s="14">
        <v>15260435</v>
      </c>
      <c r="AL925" s="23">
        <v>26694.63</v>
      </c>
      <c r="AM925" s="14">
        <v>3078964918</v>
      </c>
      <c r="AN925" s="15"/>
      <c r="AO925" s="7" t="s">
        <v>1036</v>
      </c>
      <c r="AP925" s="7" t="s">
        <v>1037</v>
      </c>
      <c r="AQ925" s="19">
        <v>43782</v>
      </c>
      <c r="AR925" s="17">
        <v>0.04</v>
      </c>
      <c r="AS925" s="17">
        <v>0.04</v>
      </c>
      <c r="AT925" s="17">
        <v>3.6999999999999998E-2</v>
      </c>
      <c r="AU925" s="17">
        <v>3.9E-2</v>
      </c>
      <c r="AV925" s="14">
        <v>494558</v>
      </c>
      <c r="AW925" s="17">
        <v>20.53</v>
      </c>
      <c r="AX925" s="14">
        <v>526314583</v>
      </c>
      <c r="AY925" s="15"/>
      <c r="AZ925" s="7" t="s">
        <v>1038</v>
      </c>
      <c r="BA925" s="7" t="s">
        <v>1039</v>
      </c>
      <c r="BB925" s="19">
        <v>43782</v>
      </c>
      <c r="BC925" s="17">
        <v>136.07</v>
      </c>
      <c r="BD925" s="17">
        <v>137</v>
      </c>
      <c r="BE925" s="17">
        <v>135.80000000000001</v>
      </c>
      <c r="BF925" s="17">
        <v>136.35</v>
      </c>
      <c r="BG925" s="14">
        <v>710771</v>
      </c>
      <c r="BH925" s="23">
        <v>48319.23</v>
      </c>
      <c r="BI925" s="14">
        <v>354376467</v>
      </c>
      <c r="BJ925" s="15"/>
      <c r="BK925" t="s">
        <v>1040</v>
      </c>
      <c r="BL925" t="s">
        <v>1041</v>
      </c>
      <c r="BM925" s="19">
        <v>43782</v>
      </c>
      <c r="BN925" s="17">
        <v>20.51</v>
      </c>
      <c r="BO925" s="17">
        <v>20.51</v>
      </c>
      <c r="BP925" s="17">
        <v>20.43</v>
      </c>
      <c r="BQ925" s="17">
        <v>20.45</v>
      </c>
      <c r="BR925" s="14">
        <v>127806</v>
      </c>
      <c r="BS925" s="15"/>
      <c r="BT925" s="7" t="s">
        <v>1042</v>
      </c>
      <c r="BU925" s="7" t="s">
        <v>1043</v>
      </c>
      <c r="BV925" s="19">
        <v>43782</v>
      </c>
      <c r="BW925" s="17">
        <v>2.2400000000000002</v>
      </c>
      <c r="BX925" s="17">
        <v>2.2799999999999998</v>
      </c>
      <c r="BY925" s="17">
        <v>2.11</v>
      </c>
      <c r="BZ925" s="17">
        <v>2.13</v>
      </c>
      <c r="CA925" s="14">
        <v>3032919</v>
      </c>
      <c r="CB925" s="23">
        <v>1408.12</v>
      </c>
      <c r="CC925" s="14">
        <v>661088044</v>
      </c>
      <c r="CD925" s="15"/>
      <c r="CE925" t="s">
        <v>1044</v>
      </c>
      <c r="CF925" t="s">
        <v>1045</v>
      </c>
      <c r="CG925" s="19">
        <v>43782</v>
      </c>
      <c r="CH925" s="17">
        <v>56.85</v>
      </c>
      <c r="CI925" s="17">
        <v>56.85</v>
      </c>
      <c r="CJ925" s="17">
        <v>56.57</v>
      </c>
      <c r="CK925" s="17">
        <v>56.64</v>
      </c>
      <c r="CL925" s="14">
        <v>11523</v>
      </c>
      <c r="CM925" s="15" t="s">
        <v>1033</v>
      </c>
      <c r="CN925" s="7" t="s">
        <v>1046</v>
      </c>
      <c r="CO925" s="7" t="s">
        <v>1047</v>
      </c>
      <c r="CP925" s="19">
        <v>43782</v>
      </c>
      <c r="CQ925" s="17">
        <v>34.1</v>
      </c>
      <c r="CR925" s="17">
        <v>34.195</v>
      </c>
      <c r="CS925" s="17">
        <v>33.68</v>
      </c>
      <c r="CT925" s="17">
        <v>33.799999999999997</v>
      </c>
      <c r="CU925" s="14">
        <v>2007217</v>
      </c>
      <c r="CV925" s="23">
        <v>31849.3</v>
      </c>
      <c r="CW925" s="14">
        <v>942286900</v>
      </c>
      <c r="CX925" s="15"/>
      <c r="CY925" t="s">
        <v>1048</v>
      </c>
      <c r="CZ925" t="s">
        <v>1049</v>
      </c>
      <c r="DA925" s="19">
        <v>43782</v>
      </c>
      <c r="DB925" s="17">
        <v>8.58</v>
      </c>
      <c r="DC925" s="17">
        <v>8.58</v>
      </c>
      <c r="DD925" s="17">
        <v>8.5</v>
      </c>
      <c r="DE925" s="17">
        <v>8.5</v>
      </c>
      <c r="DF925" s="14">
        <v>14616</v>
      </c>
      <c r="DG925" s="15" t="s">
        <v>1033</v>
      </c>
      <c r="DH925" s="7" t="s">
        <v>1072</v>
      </c>
      <c r="DI925" s="7" t="s">
        <v>1073</v>
      </c>
      <c r="DJ925" s="19">
        <v>43782</v>
      </c>
      <c r="DK925" s="17">
        <v>113.71</v>
      </c>
      <c r="DL925" s="17">
        <v>113.71</v>
      </c>
      <c r="DM925" s="17">
        <v>112.53</v>
      </c>
      <c r="DN925" s="17">
        <v>112.53</v>
      </c>
      <c r="DO925" s="14">
        <v>26658</v>
      </c>
      <c r="DQ925" s="6">
        <v>43782</v>
      </c>
      <c r="DR925" s="62">
        <v>1.2760000000000001E-2</v>
      </c>
    </row>
    <row r="926" spans="1:122" ht="15" hidden="1" x14ac:dyDescent="0.25">
      <c r="A926" s="17" t="s">
        <v>8</v>
      </c>
      <c r="B926" s="17" t="s">
        <v>9</v>
      </c>
      <c r="C926" s="26" t="s">
        <v>930</v>
      </c>
      <c r="D926" s="21">
        <v>51.01</v>
      </c>
      <c r="E926" s="21">
        <v>51.01</v>
      </c>
      <c r="F926" s="21">
        <v>51.01</v>
      </c>
      <c r="G926" s="21">
        <v>51.01</v>
      </c>
      <c r="H926" s="21">
        <v>96</v>
      </c>
      <c r="I926" s="15"/>
      <c r="J926" s="9" t="s">
        <v>1027</v>
      </c>
      <c r="K926" s="9" t="s">
        <v>1028</v>
      </c>
      <c r="L926" s="12" t="s">
        <v>930</v>
      </c>
      <c r="M926" s="10">
        <v>32.802</v>
      </c>
      <c r="N926" s="10">
        <v>33.033999999999999</v>
      </c>
      <c r="O926" s="10">
        <v>32.651000000000003</v>
      </c>
      <c r="P926" s="10">
        <v>33.033999999999999</v>
      </c>
      <c r="Q926" s="10">
        <v>4989088</v>
      </c>
      <c r="R926" s="10">
        <v>97312.67</v>
      </c>
      <c r="S926" s="10">
        <v>2945851394</v>
      </c>
      <c r="T926" s="15"/>
      <c r="U926" s="7" t="s">
        <v>1031</v>
      </c>
      <c r="V926" s="7" t="s">
        <v>1032</v>
      </c>
      <c r="W926" s="19">
        <v>43781</v>
      </c>
      <c r="X926" s="17">
        <v>9.26</v>
      </c>
      <c r="Y926" s="17">
        <v>9.2899999999999991</v>
      </c>
      <c r="Z926" s="17">
        <v>9.26</v>
      </c>
      <c r="AA926" s="17">
        <v>9.26</v>
      </c>
      <c r="AB926" s="14">
        <v>155848</v>
      </c>
      <c r="AC926" s="15"/>
      <c r="AD926" s="7" t="s">
        <v>1034</v>
      </c>
      <c r="AE926" s="7" t="s">
        <v>1035</v>
      </c>
      <c r="AF926" s="19">
        <v>43781</v>
      </c>
      <c r="AG926" s="17">
        <v>8.81</v>
      </c>
      <c r="AH926" s="17">
        <v>8.92</v>
      </c>
      <c r="AI926" s="17">
        <v>8.65</v>
      </c>
      <c r="AJ926" s="17">
        <v>8.86</v>
      </c>
      <c r="AK926" s="14">
        <v>19741480</v>
      </c>
      <c r="AL926" s="23">
        <v>27279.63</v>
      </c>
      <c r="AM926" s="14">
        <v>3078964918</v>
      </c>
      <c r="AN926" s="15"/>
      <c r="AO926" s="7" t="s">
        <v>1036</v>
      </c>
      <c r="AP926" s="7" t="s">
        <v>1037</v>
      </c>
      <c r="AQ926" s="19">
        <v>43781</v>
      </c>
      <c r="AR926" s="17">
        <v>4.2000000000000003E-2</v>
      </c>
      <c r="AS926" s="17">
        <v>4.2000000000000003E-2</v>
      </c>
      <c r="AT926" s="17">
        <v>0.04</v>
      </c>
      <c r="AU926" s="17">
        <v>4.1000000000000002E-2</v>
      </c>
      <c r="AV926" s="14">
        <v>317353</v>
      </c>
      <c r="AW926" s="17">
        <v>21.58</v>
      </c>
      <c r="AX926" s="14">
        <v>526314583</v>
      </c>
      <c r="AY926" s="15"/>
      <c r="AZ926" s="7" t="s">
        <v>1038</v>
      </c>
      <c r="BA926" s="7" t="s">
        <v>1039</v>
      </c>
      <c r="BB926" s="19">
        <v>43781</v>
      </c>
      <c r="BC926" s="17">
        <v>137</v>
      </c>
      <c r="BD926" s="17">
        <v>137.30000000000001</v>
      </c>
      <c r="BE926" s="17">
        <v>135.30000000000001</v>
      </c>
      <c r="BF926" s="17">
        <v>136.72</v>
      </c>
      <c r="BG926" s="14">
        <v>696543</v>
      </c>
      <c r="BH926" s="23">
        <v>48450.35</v>
      </c>
      <c r="BI926" s="14">
        <v>354376467</v>
      </c>
      <c r="BJ926" s="15"/>
      <c r="BK926" t="s">
        <v>1040</v>
      </c>
      <c r="BL926" t="s">
        <v>1041</v>
      </c>
      <c r="BM926" s="19">
        <v>43781</v>
      </c>
      <c r="BN926" s="17">
        <v>20.45</v>
      </c>
      <c r="BO926" s="17">
        <v>20.45</v>
      </c>
      <c r="BP926" s="17">
        <v>20.399999999999999</v>
      </c>
      <c r="BQ926" s="17">
        <v>20.420000000000002</v>
      </c>
      <c r="BR926" s="14">
        <v>68721</v>
      </c>
      <c r="BS926" s="15"/>
      <c r="BT926" s="7" t="s">
        <v>1042</v>
      </c>
      <c r="BU926" s="7" t="s">
        <v>1043</v>
      </c>
      <c r="BV926" s="19">
        <v>43781</v>
      </c>
      <c r="BW926" s="17">
        <v>2.2400000000000002</v>
      </c>
      <c r="BX926" s="17">
        <v>2.2400000000000002</v>
      </c>
      <c r="BY926" s="17">
        <v>2.16</v>
      </c>
      <c r="BZ926" s="17">
        <v>2.21</v>
      </c>
      <c r="CA926" s="14">
        <v>1651604</v>
      </c>
      <c r="CB926" s="23">
        <v>1461</v>
      </c>
      <c r="CC926" s="14">
        <v>661088044</v>
      </c>
      <c r="CD926" s="15"/>
      <c r="CE926" t="s">
        <v>1044</v>
      </c>
      <c r="CF926" t="s">
        <v>1045</v>
      </c>
      <c r="CG926" s="19">
        <v>43781</v>
      </c>
      <c r="CH926" s="17">
        <v>56.73</v>
      </c>
      <c r="CI926" s="17">
        <v>56.88</v>
      </c>
      <c r="CJ926" s="17">
        <v>56.57</v>
      </c>
      <c r="CK926" s="17">
        <v>56.68</v>
      </c>
      <c r="CL926" s="14">
        <v>27899</v>
      </c>
      <c r="CM926" s="15" t="s">
        <v>1033</v>
      </c>
      <c r="CN926" s="7" t="s">
        <v>1046</v>
      </c>
      <c r="CO926" s="7" t="s">
        <v>1047</v>
      </c>
      <c r="CP926" s="19">
        <v>43781</v>
      </c>
      <c r="CQ926" s="17">
        <v>34.33</v>
      </c>
      <c r="CR926" s="17">
        <v>34.369999999999997</v>
      </c>
      <c r="CS926" s="17">
        <v>33.96</v>
      </c>
      <c r="CT926" s="17">
        <v>34.130000000000003</v>
      </c>
      <c r="CU926" s="14">
        <v>1485493</v>
      </c>
      <c r="CV926" s="23">
        <v>32160.25</v>
      </c>
      <c r="CW926" s="14">
        <v>942286900</v>
      </c>
      <c r="CX926" s="15"/>
      <c r="CY926" t="s">
        <v>1048</v>
      </c>
      <c r="CZ926" t="s">
        <v>1049</v>
      </c>
      <c r="DA926" s="19">
        <v>43781</v>
      </c>
      <c r="DB926" s="17">
        <v>8.5500000000000007</v>
      </c>
      <c r="DC926" s="17">
        <v>8.56</v>
      </c>
      <c r="DD926" s="17">
        <v>8.5299999999999994</v>
      </c>
      <c r="DE926" s="17">
        <v>8.5299999999999994</v>
      </c>
      <c r="DF926" s="14">
        <v>47117</v>
      </c>
      <c r="DG926" s="15" t="s">
        <v>1033</v>
      </c>
      <c r="DH926" s="7" t="s">
        <v>1072</v>
      </c>
      <c r="DI926" s="7" t="s">
        <v>1073</v>
      </c>
      <c r="DJ926" s="19">
        <v>43781</v>
      </c>
      <c r="DK926" s="17">
        <v>113.7</v>
      </c>
      <c r="DL926" s="17">
        <v>113.79</v>
      </c>
      <c r="DM926" s="17">
        <v>113.08</v>
      </c>
      <c r="DN926" s="17">
        <v>113.22</v>
      </c>
      <c r="DO926" s="14">
        <v>12959</v>
      </c>
      <c r="DQ926" s="6">
        <v>43781</v>
      </c>
      <c r="DR926" s="62">
        <v>1.2769999999999998E-2</v>
      </c>
    </row>
    <row r="927" spans="1:122" ht="15" hidden="1" x14ac:dyDescent="0.25">
      <c r="A927" s="17" t="s">
        <v>8</v>
      </c>
      <c r="B927" s="17" t="s">
        <v>9</v>
      </c>
      <c r="C927" s="26" t="s">
        <v>931</v>
      </c>
      <c r="D927" s="21">
        <v>51.15</v>
      </c>
      <c r="E927" s="21">
        <v>51.15</v>
      </c>
      <c r="F927" s="21">
        <v>50.82</v>
      </c>
      <c r="G927" s="21">
        <v>50.82</v>
      </c>
      <c r="H927" s="21">
        <v>543</v>
      </c>
      <c r="I927" s="15"/>
      <c r="J927" s="9" t="s">
        <v>1027</v>
      </c>
      <c r="K927" s="9" t="s">
        <v>1028</v>
      </c>
      <c r="L927" s="12" t="s">
        <v>931</v>
      </c>
      <c r="M927" s="10">
        <v>33.078000000000003</v>
      </c>
      <c r="N927" s="10">
        <v>33.104999999999997</v>
      </c>
      <c r="O927" s="10">
        <v>32.936</v>
      </c>
      <c r="P927" s="10">
        <v>33.104999999999997</v>
      </c>
      <c r="Q927" s="10">
        <v>4133988</v>
      </c>
      <c r="R927" s="10">
        <v>97522.7</v>
      </c>
      <c r="S927" s="10">
        <v>2945851394</v>
      </c>
      <c r="T927" s="15"/>
      <c r="U927" s="7" t="s">
        <v>1031</v>
      </c>
      <c r="V927" s="7" t="s">
        <v>1032</v>
      </c>
      <c r="W927" s="19">
        <v>43780</v>
      </c>
      <c r="X927" s="17">
        <v>9.25</v>
      </c>
      <c r="Y927" s="17">
        <v>9.2799999999999994</v>
      </c>
      <c r="Z927" s="17">
        <v>9.23</v>
      </c>
      <c r="AA927" s="17">
        <v>9.26</v>
      </c>
      <c r="AB927" s="14">
        <v>79236</v>
      </c>
      <c r="AC927" s="15"/>
      <c r="AD927" s="7" t="s">
        <v>1034</v>
      </c>
      <c r="AE927" s="7" t="s">
        <v>1035</v>
      </c>
      <c r="AF927" s="19">
        <v>43780</v>
      </c>
      <c r="AG927" s="17">
        <v>9.42</v>
      </c>
      <c r="AH927" s="17">
        <v>9.42</v>
      </c>
      <c r="AI927" s="17">
        <v>9.02</v>
      </c>
      <c r="AJ927" s="17">
        <v>9.0500000000000007</v>
      </c>
      <c r="AK927" s="14">
        <v>19538166</v>
      </c>
      <c r="AL927" s="23">
        <v>27864.63</v>
      </c>
      <c r="AM927" s="14">
        <v>3078964918</v>
      </c>
      <c r="AN927" s="15"/>
      <c r="AO927" s="7" t="s">
        <v>1036</v>
      </c>
      <c r="AP927" s="7" t="s">
        <v>1037</v>
      </c>
      <c r="AQ927" s="19">
        <v>43780</v>
      </c>
      <c r="AR927" s="17">
        <v>3.5999999999999997E-2</v>
      </c>
      <c r="AS927" s="17">
        <v>4.2999999999999997E-2</v>
      </c>
      <c r="AT927" s="17">
        <v>3.5999999999999997E-2</v>
      </c>
      <c r="AU927" s="17">
        <v>4.2999999999999997E-2</v>
      </c>
      <c r="AV927" s="14">
        <v>2173464</v>
      </c>
      <c r="AW927" s="17">
        <v>22.63</v>
      </c>
      <c r="AX927" s="14">
        <v>526314583</v>
      </c>
      <c r="AY927" s="15"/>
      <c r="AZ927" s="7" t="s">
        <v>1038</v>
      </c>
      <c r="BA927" s="7" t="s">
        <v>1039</v>
      </c>
      <c r="BB927" s="19">
        <v>43780</v>
      </c>
      <c r="BC927" s="17">
        <v>135.38999999999999</v>
      </c>
      <c r="BD927" s="17">
        <v>136.88</v>
      </c>
      <c r="BE927" s="17">
        <v>135.32</v>
      </c>
      <c r="BF927" s="17">
        <v>136.24</v>
      </c>
      <c r="BG927" s="14">
        <v>1116785</v>
      </c>
      <c r="BH927" s="23">
        <v>48280.25</v>
      </c>
      <c r="BI927" s="14">
        <v>354376467</v>
      </c>
      <c r="BJ927" s="15"/>
      <c r="BK927" t="s">
        <v>1040</v>
      </c>
      <c r="BL927" t="s">
        <v>1041</v>
      </c>
      <c r="BM927" s="19">
        <v>43780</v>
      </c>
      <c r="BN927" s="17">
        <v>20.41</v>
      </c>
      <c r="BO927" s="17">
        <v>20.420000000000002</v>
      </c>
      <c r="BP927" s="17">
        <v>20.36</v>
      </c>
      <c r="BQ927" s="17">
        <v>20.38</v>
      </c>
      <c r="BR927" s="14">
        <v>36843</v>
      </c>
      <c r="BS927" s="15"/>
      <c r="BT927" s="7" t="s">
        <v>1042</v>
      </c>
      <c r="BU927" s="7" t="s">
        <v>1043</v>
      </c>
      <c r="BV927" s="19">
        <v>43780</v>
      </c>
      <c r="BW927" s="17">
        <v>2.16</v>
      </c>
      <c r="BX927" s="17">
        <v>2.23</v>
      </c>
      <c r="BY927" s="17">
        <v>2.16</v>
      </c>
      <c r="BZ927" s="17">
        <v>2.19</v>
      </c>
      <c r="CA927" s="14">
        <v>2484137</v>
      </c>
      <c r="CB927" s="23">
        <v>1447.78</v>
      </c>
      <c r="CC927" s="14">
        <v>661088044</v>
      </c>
      <c r="CD927" s="15"/>
      <c r="CE927" t="s">
        <v>1044</v>
      </c>
      <c r="CF927" t="s">
        <v>1045</v>
      </c>
      <c r="CG927" s="19">
        <v>43780</v>
      </c>
      <c r="CH927" s="17">
        <v>56.71</v>
      </c>
      <c r="CI927" s="17">
        <v>56.87</v>
      </c>
      <c r="CJ927" s="17">
        <v>56.63</v>
      </c>
      <c r="CK927" s="17">
        <v>56.7</v>
      </c>
      <c r="CL927" s="14">
        <v>11726</v>
      </c>
      <c r="CM927" s="15" t="s">
        <v>1033</v>
      </c>
      <c r="CN927" s="7" t="s">
        <v>1046</v>
      </c>
      <c r="CO927" s="7" t="s">
        <v>1047</v>
      </c>
      <c r="CP927" s="19">
        <v>43780</v>
      </c>
      <c r="CQ927" s="17">
        <v>34.1</v>
      </c>
      <c r="CR927" s="17">
        <v>34.28</v>
      </c>
      <c r="CS927" s="17">
        <v>34.1</v>
      </c>
      <c r="CT927" s="17">
        <v>34.119999999999997</v>
      </c>
      <c r="CU927" s="14">
        <v>2812832</v>
      </c>
      <c r="CV927" s="23">
        <v>32150.83</v>
      </c>
      <c r="CW927" s="14">
        <v>942286900</v>
      </c>
      <c r="CX927" s="15"/>
      <c r="CY927" t="s">
        <v>1048</v>
      </c>
      <c r="CZ927" t="s">
        <v>1049</v>
      </c>
      <c r="DA927" s="19">
        <v>43780</v>
      </c>
      <c r="DB927" s="17">
        <v>8.5</v>
      </c>
      <c r="DC927" s="17">
        <v>8.6</v>
      </c>
      <c r="DD927" s="17">
        <v>8.5</v>
      </c>
      <c r="DE927" s="17">
        <v>8.6</v>
      </c>
      <c r="DF927" s="14">
        <v>31001</v>
      </c>
      <c r="DG927" s="15" t="s">
        <v>1033</v>
      </c>
      <c r="DH927" s="7" t="s">
        <v>1072</v>
      </c>
      <c r="DI927" s="7" t="s">
        <v>1073</v>
      </c>
      <c r="DJ927" s="19">
        <v>43780</v>
      </c>
      <c r="DK927" s="17">
        <v>113.12</v>
      </c>
      <c r="DL927" s="17">
        <v>113.53</v>
      </c>
      <c r="DM927" s="17">
        <v>113.08</v>
      </c>
      <c r="DN927" s="17">
        <v>113.42</v>
      </c>
      <c r="DO927" s="14">
        <v>24107</v>
      </c>
      <c r="DQ927" s="6">
        <v>43780</v>
      </c>
      <c r="DR927" s="62">
        <v>1.291E-2</v>
      </c>
    </row>
    <row r="928" spans="1:122" ht="15" hidden="1" x14ac:dyDescent="0.25">
      <c r="A928" s="17" t="s">
        <v>8</v>
      </c>
      <c r="B928" s="17" t="s">
        <v>9</v>
      </c>
      <c r="C928" s="26" t="s">
        <v>932</v>
      </c>
      <c r="D928" s="21">
        <v>50.75</v>
      </c>
      <c r="E928" s="21">
        <v>50.75</v>
      </c>
      <c r="F928" s="21">
        <v>50.75</v>
      </c>
      <c r="G928" s="21">
        <v>50.75</v>
      </c>
      <c r="H928" s="21">
        <v>300</v>
      </c>
      <c r="I928" s="15"/>
      <c r="J928" s="9" t="s">
        <v>1027</v>
      </c>
      <c r="K928" s="9" t="s">
        <v>1028</v>
      </c>
      <c r="L928" s="12" t="s">
        <v>932</v>
      </c>
      <c r="M928" s="10">
        <v>33.052</v>
      </c>
      <c r="N928" s="10">
        <v>33.31</v>
      </c>
      <c r="O928" s="10">
        <v>33.052</v>
      </c>
      <c r="P928" s="10">
        <v>33.212000000000003</v>
      </c>
      <c r="Q928" s="10">
        <v>5702657</v>
      </c>
      <c r="R928" s="10">
        <v>97837.32</v>
      </c>
      <c r="S928" s="10">
        <v>2945851394</v>
      </c>
      <c r="T928" s="15"/>
      <c r="U928" s="7" t="s">
        <v>1031</v>
      </c>
      <c r="V928" s="7" t="s">
        <v>1032</v>
      </c>
      <c r="W928" s="19">
        <v>43777</v>
      </c>
      <c r="X928" s="17">
        <v>9.2200000000000006</v>
      </c>
      <c r="Y928" s="17">
        <v>9.23</v>
      </c>
      <c r="Z928" s="17">
        <v>9.19</v>
      </c>
      <c r="AA928" s="17">
        <v>9.1999999999999993</v>
      </c>
      <c r="AB928" s="14">
        <v>65607</v>
      </c>
      <c r="AC928" s="15"/>
      <c r="AD928" s="7" t="s">
        <v>1034</v>
      </c>
      <c r="AE928" s="7" t="s">
        <v>1035</v>
      </c>
      <c r="AF928" s="19">
        <v>43777</v>
      </c>
      <c r="AG928" s="17">
        <v>9.4600000000000009</v>
      </c>
      <c r="AH928" s="17">
        <v>9.61</v>
      </c>
      <c r="AI928" s="17">
        <v>9.41</v>
      </c>
      <c r="AJ928" s="17">
        <v>9.58</v>
      </c>
      <c r="AK928" s="14">
        <v>12394304</v>
      </c>
      <c r="AL928" s="23">
        <v>29496.48</v>
      </c>
      <c r="AM928" s="14">
        <v>3078964918</v>
      </c>
      <c r="AN928" s="15"/>
      <c r="AO928" s="7" t="s">
        <v>1036</v>
      </c>
      <c r="AP928" s="7" t="s">
        <v>1037</v>
      </c>
      <c r="AQ928" s="19">
        <v>43777</v>
      </c>
      <c r="AR928" s="17">
        <v>3.5000000000000003E-2</v>
      </c>
      <c r="AS928" s="17">
        <v>3.6999999999999998E-2</v>
      </c>
      <c r="AT928" s="17">
        <v>3.5000000000000003E-2</v>
      </c>
      <c r="AU928" s="17">
        <v>3.6999999999999998E-2</v>
      </c>
      <c r="AV928" s="14">
        <v>269826</v>
      </c>
      <c r="AW928" s="17">
        <v>19.47</v>
      </c>
      <c r="AX928" s="14">
        <v>526314583</v>
      </c>
      <c r="AY928" s="15"/>
      <c r="AZ928" s="7" t="s">
        <v>1038</v>
      </c>
      <c r="BA928" s="7" t="s">
        <v>1039</v>
      </c>
      <c r="BB928" s="19">
        <v>43777</v>
      </c>
      <c r="BC928" s="17">
        <v>136.81</v>
      </c>
      <c r="BD928" s="17">
        <v>137.84</v>
      </c>
      <c r="BE928" s="17">
        <v>136.81</v>
      </c>
      <c r="BF928" s="17">
        <v>137.74</v>
      </c>
      <c r="BG928" s="14">
        <v>788573</v>
      </c>
      <c r="BH928" s="23">
        <v>48811.81</v>
      </c>
      <c r="BI928" s="14">
        <v>354376467</v>
      </c>
      <c r="BJ928" s="15"/>
      <c r="BK928" t="s">
        <v>1040</v>
      </c>
      <c r="BL928" t="s">
        <v>1041</v>
      </c>
      <c r="BM928" s="19">
        <v>43777</v>
      </c>
      <c r="BN928" s="17">
        <v>20.25</v>
      </c>
      <c r="BO928" s="17">
        <v>20.260000000000002</v>
      </c>
      <c r="BP928" s="17">
        <v>20.22</v>
      </c>
      <c r="BQ928" s="17">
        <v>20.22</v>
      </c>
      <c r="BR928" s="14">
        <v>120327</v>
      </c>
      <c r="BS928" s="15"/>
      <c r="BT928" s="7" t="s">
        <v>1042</v>
      </c>
      <c r="BU928" s="7" t="s">
        <v>1043</v>
      </c>
      <c r="BV928" s="19">
        <v>43777</v>
      </c>
      <c r="BW928" s="17">
        <v>2.2999999999999998</v>
      </c>
      <c r="BX928" s="17">
        <v>2.2999999999999998</v>
      </c>
      <c r="BY928" s="17">
        <v>2.16</v>
      </c>
      <c r="BZ928" s="17">
        <v>2.1800000000000002</v>
      </c>
      <c r="CA928" s="14">
        <v>3351195</v>
      </c>
      <c r="CB928" s="23">
        <v>1441.17</v>
      </c>
      <c r="CC928" s="14">
        <v>661088044</v>
      </c>
      <c r="CD928" s="15"/>
      <c r="CE928" t="s">
        <v>1044</v>
      </c>
      <c r="CF928" t="s">
        <v>1045</v>
      </c>
      <c r="CG928" s="19">
        <v>43777</v>
      </c>
      <c r="CH928" s="17">
        <v>56.5</v>
      </c>
      <c r="CI928" s="17">
        <v>56.68</v>
      </c>
      <c r="CJ928" s="17">
        <v>56.43</v>
      </c>
      <c r="CK928" s="17">
        <v>56.45</v>
      </c>
      <c r="CL928" s="14">
        <v>8433</v>
      </c>
      <c r="CM928" s="15" t="s">
        <v>1033</v>
      </c>
      <c r="CN928" s="7" t="s">
        <v>1046</v>
      </c>
      <c r="CO928" s="7" t="s">
        <v>1047</v>
      </c>
      <c r="CP928" s="19">
        <v>43777</v>
      </c>
      <c r="CQ928" s="17">
        <v>33.659999999999997</v>
      </c>
      <c r="CR928" s="17">
        <v>33.69</v>
      </c>
      <c r="CS928" s="17">
        <v>33.340000000000003</v>
      </c>
      <c r="CT928" s="17">
        <v>33.630000000000003</v>
      </c>
      <c r="CU928" s="14">
        <v>3306352</v>
      </c>
      <c r="CV928" s="23">
        <v>31689.11</v>
      </c>
      <c r="CW928" s="14">
        <v>942286900</v>
      </c>
      <c r="CX928" s="15"/>
      <c r="CY928" t="s">
        <v>1048</v>
      </c>
      <c r="CZ928" t="s">
        <v>1049</v>
      </c>
      <c r="DA928" s="19">
        <v>43777</v>
      </c>
      <c r="DB928" s="17">
        <v>8.48</v>
      </c>
      <c r="DC928" s="17">
        <v>8.51</v>
      </c>
      <c r="DD928" s="17">
        <v>8.48</v>
      </c>
      <c r="DE928" s="17">
        <v>8.5</v>
      </c>
      <c r="DF928" s="14">
        <v>53028</v>
      </c>
      <c r="DG928" s="15" t="s">
        <v>1033</v>
      </c>
      <c r="DH928" s="7" t="s">
        <v>1072</v>
      </c>
      <c r="DI928" s="7" t="s">
        <v>1073</v>
      </c>
      <c r="DJ928" s="19">
        <v>43777</v>
      </c>
      <c r="DK928" s="17">
        <v>112.67</v>
      </c>
      <c r="DL928" s="17">
        <v>112.8</v>
      </c>
      <c r="DM928" s="17">
        <v>112.24</v>
      </c>
      <c r="DN928" s="17">
        <v>112.38</v>
      </c>
      <c r="DO928" s="14">
        <v>23807</v>
      </c>
      <c r="DQ928" s="6">
        <v>43777</v>
      </c>
      <c r="DR928" s="62">
        <v>1.291E-2</v>
      </c>
    </row>
    <row r="929" spans="1:122" ht="15" hidden="1" x14ac:dyDescent="0.25">
      <c r="A929" s="17" t="s">
        <v>8</v>
      </c>
      <c r="B929" s="17" t="s">
        <v>9</v>
      </c>
      <c r="C929" s="26" t="s">
        <v>933</v>
      </c>
      <c r="D929" s="21">
        <v>0</v>
      </c>
      <c r="E929" s="21">
        <v>0</v>
      </c>
      <c r="F929" s="21">
        <v>0</v>
      </c>
      <c r="G929" s="21">
        <v>50</v>
      </c>
      <c r="H929" s="21">
        <v>0</v>
      </c>
      <c r="I929" s="15"/>
      <c r="J929" s="9" t="s">
        <v>1027</v>
      </c>
      <c r="K929" s="9" t="s">
        <v>1028</v>
      </c>
      <c r="L929" s="12" t="s">
        <v>933</v>
      </c>
      <c r="M929" s="10">
        <v>33.220999999999997</v>
      </c>
      <c r="N929" s="10">
        <v>33.256</v>
      </c>
      <c r="O929" s="10">
        <v>33.003</v>
      </c>
      <c r="P929" s="10">
        <v>33.256</v>
      </c>
      <c r="Q929" s="10">
        <v>5846739</v>
      </c>
      <c r="R929" s="10">
        <v>97968.41</v>
      </c>
      <c r="S929" s="10">
        <v>2945851394</v>
      </c>
      <c r="T929" s="15"/>
      <c r="U929" s="7" t="s">
        <v>1031</v>
      </c>
      <c r="V929" s="7" t="s">
        <v>1032</v>
      </c>
      <c r="W929" s="19">
        <v>43776</v>
      </c>
      <c r="X929" s="17">
        <v>9.18</v>
      </c>
      <c r="Y929" s="17">
        <v>9.2200000000000006</v>
      </c>
      <c r="Z929" s="17">
        <v>9.18</v>
      </c>
      <c r="AA929" s="17">
        <v>9.2100000000000009</v>
      </c>
      <c r="AB929" s="14">
        <v>30874</v>
      </c>
      <c r="AC929" s="15"/>
      <c r="AD929" s="7" t="s">
        <v>1034</v>
      </c>
      <c r="AE929" s="7" t="s">
        <v>1035</v>
      </c>
      <c r="AF929" s="19">
        <v>43776</v>
      </c>
      <c r="AG929" s="17">
        <v>9.43</v>
      </c>
      <c r="AH929" s="17">
        <v>9.51</v>
      </c>
      <c r="AI929" s="17">
        <v>9.3000000000000007</v>
      </c>
      <c r="AJ929" s="17">
        <v>9.51</v>
      </c>
      <c r="AK929" s="14">
        <v>9760230</v>
      </c>
      <c r="AL929" s="23">
        <v>29280.959999999999</v>
      </c>
      <c r="AM929" s="14">
        <v>3078964918</v>
      </c>
      <c r="AN929" s="15"/>
      <c r="AO929" s="7" t="s">
        <v>1036</v>
      </c>
      <c r="AP929" s="7" t="s">
        <v>1037</v>
      </c>
      <c r="AQ929" s="19">
        <v>43776</v>
      </c>
      <c r="AR929" s="17">
        <v>0</v>
      </c>
      <c r="AS929" s="17">
        <v>0</v>
      </c>
      <c r="AT929" s="17">
        <v>0</v>
      </c>
      <c r="AU929" s="17">
        <v>3.5999999999999997E-2</v>
      </c>
      <c r="AV929" s="17">
        <v>0</v>
      </c>
      <c r="AW929" s="17">
        <v>18.95</v>
      </c>
      <c r="AX929" s="14">
        <v>526314583</v>
      </c>
      <c r="AY929" s="15"/>
      <c r="AZ929" s="7" t="s">
        <v>1038</v>
      </c>
      <c r="BA929" s="7" t="s">
        <v>1039</v>
      </c>
      <c r="BB929" s="19">
        <v>43776</v>
      </c>
      <c r="BC929" s="17">
        <v>136</v>
      </c>
      <c r="BD929" s="17">
        <v>136.96</v>
      </c>
      <c r="BE929" s="17">
        <v>135.28</v>
      </c>
      <c r="BF929" s="17">
        <v>136.61000000000001</v>
      </c>
      <c r="BG929" s="14">
        <v>746301</v>
      </c>
      <c r="BH929" s="23">
        <v>48411.37</v>
      </c>
      <c r="BI929" s="14">
        <v>354376467</v>
      </c>
      <c r="BJ929" s="15"/>
      <c r="BK929" t="s">
        <v>1040</v>
      </c>
      <c r="BL929" t="s">
        <v>1041</v>
      </c>
      <c r="BM929" s="19">
        <v>43776</v>
      </c>
      <c r="BN929" s="17">
        <v>20.23</v>
      </c>
      <c r="BO929" s="17">
        <v>20.25</v>
      </c>
      <c r="BP929" s="17">
        <v>20.21</v>
      </c>
      <c r="BQ929" s="17">
        <v>20.239999999999998</v>
      </c>
      <c r="BR929" s="14">
        <v>62122</v>
      </c>
      <c r="BS929" s="15"/>
      <c r="BT929" s="7" t="s">
        <v>1042</v>
      </c>
      <c r="BU929" s="7" t="s">
        <v>1043</v>
      </c>
      <c r="BV929" s="19">
        <v>43776</v>
      </c>
      <c r="BW929" s="17">
        <v>2.33</v>
      </c>
      <c r="BX929" s="17">
        <v>2.35</v>
      </c>
      <c r="BY929" s="17">
        <v>2.2749999999999999</v>
      </c>
      <c r="BZ929" s="17">
        <v>2.2999999999999998</v>
      </c>
      <c r="CA929" s="14">
        <v>1808330</v>
      </c>
      <c r="CB929" s="23">
        <v>1520.5</v>
      </c>
      <c r="CC929" s="14">
        <v>661088044</v>
      </c>
      <c r="CD929" s="15"/>
      <c r="CE929" t="s">
        <v>1044</v>
      </c>
      <c r="CF929" t="s">
        <v>1045</v>
      </c>
      <c r="CG929" s="19">
        <v>43776</v>
      </c>
      <c r="CH929" s="17">
        <v>56.47</v>
      </c>
      <c r="CI929" s="17">
        <v>56.49</v>
      </c>
      <c r="CJ929" s="17">
        <v>56.36</v>
      </c>
      <c r="CK929" s="17">
        <v>56.49</v>
      </c>
      <c r="CL929" s="14">
        <v>13481</v>
      </c>
      <c r="CM929" s="15" t="s">
        <v>1033</v>
      </c>
      <c r="CN929" s="7" t="s">
        <v>1046</v>
      </c>
      <c r="CO929" s="7" t="s">
        <v>1047</v>
      </c>
      <c r="CP929" s="19">
        <v>43776</v>
      </c>
      <c r="CQ929" s="17">
        <v>32.93</v>
      </c>
      <c r="CR929" s="17">
        <v>33.049999999999997</v>
      </c>
      <c r="CS929" s="17">
        <v>32.78</v>
      </c>
      <c r="CT929" s="17">
        <v>32.96</v>
      </c>
      <c r="CU929" s="14">
        <v>1815946</v>
      </c>
      <c r="CV929" s="23">
        <v>31057.78</v>
      </c>
      <c r="CW929" s="14">
        <v>942286900</v>
      </c>
      <c r="CX929" s="15"/>
      <c r="CY929" t="s">
        <v>1048</v>
      </c>
      <c r="CZ929" t="s">
        <v>1049</v>
      </c>
      <c r="DA929" s="19">
        <v>43776</v>
      </c>
      <c r="DB929" s="17">
        <v>8.48</v>
      </c>
      <c r="DC929" s="17">
        <v>8.58</v>
      </c>
      <c r="DD929" s="17">
        <v>8.44</v>
      </c>
      <c r="DE929" s="17">
        <v>8.48</v>
      </c>
      <c r="DF929" s="14">
        <v>25613</v>
      </c>
      <c r="DG929" s="15" t="s">
        <v>1033</v>
      </c>
      <c r="DH929" s="7" t="s">
        <v>1072</v>
      </c>
      <c r="DI929" s="7" t="s">
        <v>1073</v>
      </c>
      <c r="DJ929" s="19">
        <v>43776</v>
      </c>
      <c r="DK929" s="17">
        <v>111.73</v>
      </c>
      <c r="DL929" s="17">
        <v>112.62</v>
      </c>
      <c r="DM929" s="17">
        <v>111.65</v>
      </c>
      <c r="DN929" s="17">
        <v>112.54</v>
      </c>
      <c r="DO929" s="14">
        <v>35349</v>
      </c>
      <c r="DQ929" s="6">
        <v>43776</v>
      </c>
      <c r="DR929" s="62">
        <v>1.2110000000000001E-2</v>
      </c>
    </row>
    <row r="930" spans="1:122" ht="15" hidden="1" x14ac:dyDescent="0.25">
      <c r="A930" s="17" t="s">
        <v>8</v>
      </c>
      <c r="B930" s="17" t="s">
        <v>9</v>
      </c>
      <c r="C930" s="26" t="s">
        <v>934</v>
      </c>
      <c r="D930" s="21">
        <v>50.25</v>
      </c>
      <c r="E930" s="21">
        <v>50.25</v>
      </c>
      <c r="F930" s="21">
        <v>50</v>
      </c>
      <c r="G930" s="21">
        <v>50</v>
      </c>
      <c r="H930" s="21">
        <v>1006</v>
      </c>
      <c r="I930" s="15"/>
      <c r="J930" s="9" t="s">
        <v>1027</v>
      </c>
      <c r="K930" s="9" t="s">
        <v>1028</v>
      </c>
      <c r="L930" s="12" t="s">
        <v>934</v>
      </c>
      <c r="M930" s="10">
        <v>33.460999999999999</v>
      </c>
      <c r="N930" s="10">
        <v>33.488</v>
      </c>
      <c r="O930" s="10">
        <v>33.292000000000002</v>
      </c>
      <c r="P930" s="10">
        <v>33.39</v>
      </c>
      <c r="Q930" s="10">
        <v>7138070</v>
      </c>
      <c r="R930" s="10">
        <v>98361.98</v>
      </c>
      <c r="S930" s="10">
        <v>2945851394</v>
      </c>
      <c r="T930" s="15"/>
      <c r="U930" s="7" t="s">
        <v>1031</v>
      </c>
      <c r="V930" s="7" t="s">
        <v>1032</v>
      </c>
      <c r="W930" s="19">
        <v>43775</v>
      </c>
      <c r="X930" s="17">
        <v>9.17</v>
      </c>
      <c r="Y930" s="17">
        <v>9.17</v>
      </c>
      <c r="Z930" s="17">
        <v>9.1199999999999992</v>
      </c>
      <c r="AA930" s="17">
        <v>9.15</v>
      </c>
      <c r="AB930" s="14">
        <v>38634</v>
      </c>
      <c r="AC930" s="15"/>
      <c r="AD930" s="7" t="s">
        <v>1034</v>
      </c>
      <c r="AE930" s="7" t="s">
        <v>1035</v>
      </c>
      <c r="AF930" s="19">
        <v>43775</v>
      </c>
      <c r="AG930" s="17">
        <v>9.56</v>
      </c>
      <c r="AH930" s="17">
        <v>9.57</v>
      </c>
      <c r="AI930" s="17">
        <v>9.33</v>
      </c>
      <c r="AJ930" s="17">
        <v>9.49</v>
      </c>
      <c r="AK930" s="14">
        <v>16404467</v>
      </c>
      <c r="AL930" s="23">
        <v>29219.38</v>
      </c>
      <c r="AM930" s="14">
        <v>3078964918</v>
      </c>
      <c r="AN930" s="15"/>
      <c r="AO930" s="7" t="s">
        <v>1036</v>
      </c>
      <c r="AP930" s="7" t="s">
        <v>1037</v>
      </c>
      <c r="AQ930" s="19">
        <v>43775</v>
      </c>
      <c r="AR930" s="17">
        <v>3.5999999999999997E-2</v>
      </c>
      <c r="AS930" s="17">
        <v>3.5999999999999997E-2</v>
      </c>
      <c r="AT930" s="17">
        <v>3.5999999999999997E-2</v>
      </c>
      <c r="AU930" s="17">
        <v>3.5999999999999997E-2</v>
      </c>
      <c r="AV930" s="14">
        <v>473909</v>
      </c>
      <c r="AW930" s="17">
        <v>18.95</v>
      </c>
      <c r="AX930" s="14">
        <v>526314583</v>
      </c>
      <c r="AY930" s="15"/>
      <c r="AZ930" s="7" t="s">
        <v>1038</v>
      </c>
      <c r="BA930" s="7" t="s">
        <v>1039</v>
      </c>
      <c r="BB930" s="19">
        <v>43775</v>
      </c>
      <c r="BC930" s="17">
        <v>136.83000000000001</v>
      </c>
      <c r="BD930" s="17">
        <v>138.07</v>
      </c>
      <c r="BE930" s="17">
        <v>135.21</v>
      </c>
      <c r="BF930" s="17">
        <v>135.44999999999999</v>
      </c>
      <c r="BG930" s="14">
        <v>817130</v>
      </c>
      <c r="BH930" s="23">
        <v>48000.29</v>
      </c>
      <c r="BI930" s="14">
        <v>354376467</v>
      </c>
      <c r="BJ930" s="15"/>
      <c r="BK930" t="s">
        <v>1040</v>
      </c>
      <c r="BL930" t="s">
        <v>1041</v>
      </c>
      <c r="BM930" s="19">
        <v>43775</v>
      </c>
      <c r="BN930" s="17">
        <v>20.21</v>
      </c>
      <c r="BO930" s="17">
        <v>20.22</v>
      </c>
      <c r="BP930" s="17">
        <v>20.170000000000002</v>
      </c>
      <c r="BQ930" s="17">
        <v>20.190000000000001</v>
      </c>
      <c r="BR930" s="14">
        <v>42860</v>
      </c>
      <c r="BS930" s="15"/>
      <c r="BT930" s="7" t="s">
        <v>1042</v>
      </c>
      <c r="BU930" s="7" t="s">
        <v>1043</v>
      </c>
      <c r="BV930" s="19">
        <v>43775</v>
      </c>
      <c r="BW930" s="17">
        <v>2.39</v>
      </c>
      <c r="BX930" s="17">
        <v>2.4</v>
      </c>
      <c r="BY930" s="17">
        <v>2.2999999999999998</v>
      </c>
      <c r="BZ930" s="17">
        <v>2.3199999999999998</v>
      </c>
      <c r="CA930" s="14">
        <v>1876219</v>
      </c>
      <c r="CB930" s="23">
        <v>1533.72</v>
      </c>
      <c r="CC930" s="14">
        <v>661088044</v>
      </c>
      <c r="CD930" s="15"/>
      <c r="CE930" t="s">
        <v>1044</v>
      </c>
      <c r="CF930" t="s">
        <v>1045</v>
      </c>
      <c r="CG930" s="19">
        <v>43775</v>
      </c>
      <c r="CH930" s="17">
        <v>56.34</v>
      </c>
      <c r="CI930" s="17">
        <v>56.47</v>
      </c>
      <c r="CJ930" s="17">
        <v>56.15</v>
      </c>
      <c r="CK930" s="17">
        <v>56.15</v>
      </c>
      <c r="CL930" s="14">
        <v>14217</v>
      </c>
      <c r="CM930" s="15" t="s">
        <v>1033</v>
      </c>
      <c r="CN930" s="7" t="s">
        <v>1046</v>
      </c>
      <c r="CO930" s="7" t="s">
        <v>1047</v>
      </c>
      <c r="CP930" s="19">
        <v>43775</v>
      </c>
      <c r="CQ930" s="17">
        <v>33.32</v>
      </c>
      <c r="CR930" s="17">
        <v>33.54</v>
      </c>
      <c r="CS930" s="17">
        <v>32.99</v>
      </c>
      <c r="CT930" s="17">
        <v>33.07</v>
      </c>
      <c r="CU930" s="14">
        <v>2149009</v>
      </c>
      <c r="CV930" s="23">
        <v>31161.43</v>
      </c>
      <c r="CW930" s="14">
        <v>942286900</v>
      </c>
      <c r="CX930" s="15"/>
      <c r="CY930" t="s">
        <v>1048</v>
      </c>
      <c r="CZ930" t="s">
        <v>1049</v>
      </c>
      <c r="DA930" s="19">
        <v>43775</v>
      </c>
      <c r="DB930" s="17">
        <v>8.4700000000000006</v>
      </c>
      <c r="DC930" s="17">
        <v>8.48</v>
      </c>
      <c r="DD930" s="17">
        <v>8.44</v>
      </c>
      <c r="DE930" s="17">
        <v>8.44</v>
      </c>
      <c r="DF930" s="14">
        <v>81662</v>
      </c>
      <c r="DG930" s="15" t="s">
        <v>1033</v>
      </c>
      <c r="DH930" s="7" t="s">
        <v>1072</v>
      </c>
      <c r="DI930" s="7" t="s">
        <v>1073</v>
      </c>
      <c r="DJ930" s="19">
        <v>43775</v>
      </c>
      <c r="DK930" s="17">
        <v>112.17</v>
      </c>
      <c r="DL930" s="17">
        <v>112.36</v>
      </c>
      <c r="DM930" s="17">
        <v>111.39</v>
      </c>
      <c r="DN930" s="17">
        <v>111.39</v>
      </c>
      <c r="DO930" s="14">
        <v>38823</v>
      </c>
      <c r="DQ930" s="6">
        <v>43775</v>
      </c>
      <c r="DR930" s="62">
        <v>1.2509999999999999E-2</v>
      </c>
    </row>
    <row r="931" spans="1:122" ht="15" hidden="1" x14ac:dyDescent="0.25">
      <c r="A931" s="17" t="s">
        <v>8</v>
      </c>
      <c r="B931" s="17" t="s">
        <v>9</v>
      </c>
      <c r="C931" s="26" t="s">
        <v>935</v>
      </c>
      <c r="D931" s="21">
        <v>49.98</v>
      </c>
      <c r="E931" s="21">
        <v>50.2</v>
      </c>
      <c r="F931" s="21">
        <v>49.98</v>
      </c>
      <c r="G931" s="21">
        <v>50.05</v>
      </c>
      <c r="H931" s="21">
        <v>1961</v>
      </c>
      <c r="I931" s="15"/>
      <c r="J931" s="9" t="s">
        <v>1027</v>
      </c>
      <c r="K931" s="9" t="s">
        <v>1028</v>
      </c>
      <c r="L931" s="12" t="s">
        <v>935</v>
      </c>
      <c r="M931" s="10">
        <v>32.927</v>
      </c>
      <c r="N931" s="10">
        <v>32.988999999999997</v>
      </c>
      <c r="O931" s="10">
        <v>32.82</v>
      </c>
      <c r="P931" s="10">
        <v>32.9</v>
      </c>
      <c r="Q931" s="10">
        <v>5894330</v>
      </c>
      <c r="R931" s="10">
        <v>96919.39</v>
      </c>
      <c r="S931" s="10">
        <v>2945851394</v>
      </c>
      <c r="T931" s="15"/>
      <c r="U931" s="7" t="s">
        <v>1031</v>
      </c>
      <c r="V931" s="7" t="s">
        <v>1032</v>
      </c>
      <c r="W931" s="19">
        <v>43774</v>
      </c>
      <c r="X931" s="17">
        <v>9.23</v>
      </c>
      <c r="Y931" s="17">
        <v>9.25</v>
      </c>
      <c r="Z931" s="17">
        <v>9.1999999999999993</v>
      </c>
      <c r="AA931" s="17">
        <v>9.1999999999999993</v>
      </c>
      <c r="AB931" s="14">
        <v>52340</v>
      </c>
      <c r="AC931" s="15"/>
      <c r="AD931" s="7" t="s">
        <v>1034</v>
      </c>
      <c r="AE931" s="7" t="s">
        <v>1035</v>
      </c>
      <c r="AF931" s="19">
        <v>43774</v>
      </c>
      <c r="AG931" s="17">
        <v>9.5399999999999991</v>
      </c>
      <c r="AH931" s="17">
        <v>9.59</v>
      </c>
      <c r="AI931" s="17">
        <v>9.4499999999999993</v>
      </c>
      <c r="AJ931" s="17">
        <v>9.5299999999999994</v>
      </c>
      <c r="AK931" s="14">
        <v>31760179</v>
      </c>
      <c r="AL931" s="23">
        <v>29342.54</v>
      </c>
      <c r="AM931" s="14">
        <v>3078964918</v>
      </c>
      <c r="AN931" s="15"/>
      <c r="AO931" s="7" t="s">
        <v>1036</v>
      </c>
      <c r="AP931" s="7" t="s">
        <v>1037</v>
      </c>
      <c r="AQ931" s="19">
        <v>43774</v>
      </c>
      <c r="AR931" s="17">
        <v>3.5999999999999997E-2</v>
      </c>
      <c r="AS931" s="17">
        <v>3.6999999999999998E-2</v>
      </c>
      <c r="AT931" s="17">
        <v>3.5000000000000003E-2</v>
      </c>
      <c r="AU931" s="17">
        <v>3.5000000000000003E-2</v>
      </c>
      <c r="AV931" s="14">
        <v>1864065</v>
      </c>
      <c r="AW931" s="17">
        <v>18.420000000000002</v>
      </c>
      <c r="AX931" s="14">
        <v>526314583</v>
      </c>
      <c r="AY931" s="15"/>
      <c r="AZ931" s="7" t="s">
        <v>1038</v>
      </c>
      <c r="BA931" s="7" t="s">
        <v>1039</v>
      </c>
      <c r="BB931" s="19">
        <v>43774</v>
      </c>
      <c r="BC931" s="17">
        <v>134.96</v>
      </c>
      <c r="BD931" s="17">
        <v>136.5</v>
      </c>
      <c r="BE931" s="17">
        <v>134.94999999999999</v>
      </c>
      <c r="BF931" s="17">
        <v>136.27000000000001</v>
      </c>
      <c r="BG931" s="14">
        <v>749059</v>
      </c>
      <c r="BH931" s="23">
        <v>48290.879999999997</v>
      </c>
      <c r="BI931" s="14">
        <v>354376467</v>
      </c>
      <c r="BJ931" s="15"/>
      <c r="BK931" t="s">
        <v>1040</v>
      </c>
      <c r="BL931" t="s">
        <v>1041</v>
      </c>
      <c r="BM931" s="19">
        <v>43774</v>
      </c>
      <c r="BN931" s="17">
        <v>20.25</v>
      </c>
      <c r="BO931" s="17">
        <v>20.29</v>
      </c>
      <c r="BP931" s="17">
        <v>20.23</v>
      </c>
      <c r="BQ931" s="17">
        <v>20.239999999999998</v>
      </c>
      <c r="BR931" s="14">
        <v>145354</v>
      </c>
      <c r="BS931" s="15"/>
      <c r="BT931" s="7" t="s">
        <v>1042</v>
      </c>
      <c r="BU931" s="7" t="s">
        <v>1043</v>
      </c>
      <c r="BV931" s="19">
        <v>43774</v>
      </c>
      <c r="BW931" s="17">
        <v>2.46</v>
      </c>
      <c r="BX931" s="17">
        <v>2.46</v>
      </c>
      <c r="BY931" s="17">
        <v>2.33</v>
      </c>
      <c r="BZ931" s="17">
        <v>2.37</v>
      </c>
      <c r="CA931" s="14">
        <v>1503443</v>
      </c>
      <c r="CB931" s="23">
        <v>1566.78</v>
      </c>
      <c r="CC931" s="14">
        <v>661088044</v>
      </c>
      <c r="CD931" s="15"/>
      <c r="CE931" t="s">
        <v>1044</v>
      </c>
      <c r="CF931" t="s">
        <v>1045</v>
      </c>
      <c r="CG931" s="19">
        <v>43774</v>
      </c>
      <c r="CH931" s="17">
        <v>56.26</v>
      </c>
      <c r="CI931" s="17">
        <v>56.48</v>
      </c>
      <c r="CJ931" s="17">
        <v>56.26</v>
      </c>
      <c r="CK931" s="17">
        <v>56.41</v>
      </c>
      <c r="CL931" s="14">
        <v>35933</v>
      </c>
      <c r="CM931" s="15" t="s">
        <v>1033</v>
      </c>
      <c r="CN931" s="7" t="s">
        <v>1046</v>
      </c>
      <c r="CO931" s="7" t="s">
        <v>1047</v>
      </c>
      <c r="CP931" s="19">
        <v>43774</v>
      </c>
      <c r="CQ931" s="17">
        <v>33.26</v>
      </c>
      <c r="CR931" s="17">
        <v>33.26</v>
      </c>
      <c r="CS931" s="17">
        <v>32.909999999999997</v>
      </c>
      <c r="CT931" s="17">
        <v>33.119999999999997</v>
      </c>
      <c r="CU931" s="14">
        <v>2553072</v>
      </c>
      <c r="CV931" s="23">
        <v>31208.54</v>
      </c>
      <c r="CW931" s="14">
        <v>942286900</v>
      </c>
      <c r="CX931" s="15"/>
      <c r="CY931" t="s">
        <v>1048</v>
      </c>
      <c r="CZ931" t="s">
        <v>1049</v>
      </c>
      <c r="DA931" s="19">
        <v>43774</v>
      </c>
      <c r="DB931" s="17">
        <v>8.43</v>
      </c>
      <c r="DC931" s="17">
        <v>8.4600000000000009</v>
      </c>
      <c r="DD931" s="17">
        <v>8.42</v>
      </c>
      <c r="DE931" s="17">
        <v>8.4600000000000009</v>
      </c>
      <c r="DF931" s="14">
        <v>26046</v>
      </c>
      <c r="DG931" s="15" t="s">
        <v>1033</v>
      </c>
      <c r="DH931" s="7" t="s">
        <v>1072</v>
      </c>
      <c r="DI931" s="7" t="s">
        <v>1073</v>
      </c>
      <c r="DJ931" s="19">
        <v>43774</v>
      </c>
      <c r="DK931" s="17">
        <v>112.34</v>
      </c>
      <c r="DL931" s="17">
        <v>112.47</v>
      </c>
      <c r="DM931" s="17">
        <v>111.73</v>
      </c>
      <c r="DN931" s="17">
        <v>112.2</v>
      </c>
      <c r="DO931" s="14">
        <v>86059</v>
      </c>
      <c r="DQ931" s="6">
        <v>43774</v>
      </c>
      <c r="DR931" s="62">
        <v>1.206E-2</v>
      </c>
    </row>
    <row r="932" spans="1:122" ht="15" hidden="1" x14ac:dyDescent="0.25">
      <c r="A932" s="17" t="s">
        <v>8</v>
      </c>
      <c r="B932" s="17" t="s">
        <v>9</v>
      </c>
      <c r="C932" s="26" t="s">
        <v>936</v>
      </c>
      <c r="D932" s="21">
        <v>49.2</v>
      </c>
      <c r="E932" s="21">
        <v>49.44</v>
      </c>
      <c r="F932" s="21">
        <v>49.2</v>
      </c>
      <c r="G932" s="21">
        <v>49.35</v>
      </c>
      <c r="H932" s="21">
        <v>228</v>
      </c>
      <c r="I932" s="15"/>
      <c r="J932" s="9" t="s">
        <v>1027</v>
      </c>
      <c r="K932" s="9" t="s">
        <v>1028</v>
      </c>
      <c r="L932" s="12" t="s">
        <v>936</v>
      </c>
      <c r="M932" s="10">
        <v>32.384</v>
      </c>
      <c r="N932" s="10">
        <v>32.534999999999997</v>
      </c>
      <c r="O932" s="10">
        <v>32.304000000000002</v>
      </c>
      <c r="P932" s="10">
        <v>32.481999999999999</v>
      </c>
      <c r="Q932" s="10">
        <v>6183219</v>
      </c>
      <c r="R932" s="10">
        <v>95686.56</v>
      </c>
      <c r="S932" s="10">
        <v>2945851394</v>
      </c>
      <c r="T932" s="15"/>
      <c r="U932" s="7" t="s">
        <v>1031</v>
      </c>
      <c r="V932" s="7" t="s">
        <v>1032</v>
      </c>
      <c r="W932" s="19">
        <v>43773</v>
      </c>
      <c r="X932" s="17">
        <v>9.1999999999999993</v>
      </c>
      <c r="Y932" s="17">
        <v>9.2200000000000006</v>
      </c>
      <c r="Z932" s="17">
        <v>9.17</v>
      </c>
      <c r="AA932" s="17">
        <v>9.17</v>
      </c>
      <c r="AB932" s="14">
        <v>17085</v>
      </c>
      <c r="AC932" s="15"/>
      <c r="AD932" s="7" t="s">
        <v>1034</v>
      </c>
      <c r="AE932" s="7" t="s">
        <v>1035</v>
      </c>
      <c r="AF932" s="19">
        <v>43773</v>
      </c>
      <c r="AG932" s="17">
        <v>9.11</v>
      </c>
      <c r="AH932" s="17">
        <v>9.3800000000000008</v>
      </c>
      <c r="AI932" s="17">
        <v>9.11</v>
      </c>
      <c r="AJ932" s="17">
        <v>9.3800000000000008</v>
      </c>
      <c r="AK932" s="14">
        <v>23394470</v>
      </c>
      <c r="AL932" s="23">
        <v>28880.69</v>
      </c>
      <c r="AM932" s="14">
        <v>3078964918</v>
      </c>
      <c r="AN932" s="15"/>
      <c r="AO932" s="7" t="s">
        <v>1036</v>
      </c>
      <c r="AP932" s="7" t="s">
        <v>1037</v>
      </c>
      <c r="AQ932" s="19">
        <v>43773</v>
      </c>
      <c r="AR932" s="17">
        <v>3.5000000000000003E-2</v>
      </c>
      <c r="AS932" s="17">
        <v>3.6999999999999998E-2</v>
      </c>
      <c r="AT932" s="17">
        <v>3.5000000000000003E-2</v>
      </c>
      <c r="AU932" s="17">
        <v>3.5999999999999997E-2</v>
      </c>
      <c r="AV932" s="14">
        <v>1167920</v>
      </c>
      <c r="AW932" s="17">
        <v>18.95</v>
      </c>
      <c r="AX932" s="14">
        <v>526314583</v>
      </c>
      <c r="AY932" s="15"/>
      <c r="AZ932" s="7" t="s">
        <v>1038</v>
      </c>
      <c r="BA932" s="7" t="s">
        <v>1039</v>
      </c>
      <c r="BB932" s="19">
        <v>43773</v>
      </c>
      <c r="BC932" s="17">
        <v>135.12</v>
      </c>
      <c r="BD932" s="17">
        <v>135.4</v>
      </c>
      <c r="BE932" s="17">
        <v>133.59</v>
      </c>
      <c r="BF932" s="17">
        <v>134.6</v>
      </c>
      <c r="BG932" s="14">
        <v>831263</v>
      </c>
      <c r="BH932" s="23">
        <v>47699.07</v>
      </c>
      <c r="BI932" s="14">
        <v>354376467</v>
      </c>
      <c r="BJ932" s="15"/>
      <c r="BK932" t="s">
        <v>1040</v>
      </c>
      <c r="BL932" t="s">
        <v>1041</v>
      </c>
      <c r="BM932" s="19">
        <v>43773</v>
      </c>
      <c r="BN932" s="17">
        <v>20.059999999999999</v>
      </c>
      <c r="BO932" s="17">
        <v>20.079999999999998</v>
      </c>
      <c r="BP932" s="17">
        <v>20.04</v>
      </c>
      <c r="BQ932" s="17">
        <v>20.07</v>
      </c>
      <c r="BR932" s="14">
        <v>168053</v>
      </c>
      <c r="BS932" s="15"/>
      <c r="BT932" s="7" t="s">
        <v>1042</v>
      </c>
      <c r="BU932" s="7" t="s">
        <v>1043</v>
      </c>
      <c r="BV932" s="19">
        <v>43773</v>
      </c>
      <c r="BW932" s="17">
        <v>2.39</v>
      </c>
      <c r="BX932" s="17">
        <v>2.4550000000000001</v>
      </c>
      <c r="BY932" s="17">
        <v>2.39</v>
      </c>
      <c r="BZ932" s="17">
        <v>2.44</v>
      </c>
      <c r="CA932" s="14">
        <v>2478852</v>
      </c>
      <c r="CB932" s="23">
        <v>1613.05</v>
      </c>
      <c r="CC932" s="14">
        <v>661088044</v>
      </c>
      <c r="CD932" s="15"/>
      <c r="CE932" t="s">
        <v>1044</v>
      </c>
      <c r="CF932" t="s">
        <v>1045</v>
      </c>
      <c r="CG932" s="19">
        <v>43773</v>
      </c>
      <c r="CH932" s="17">
        <v>56.1</v>
      </c>
      <c r="CI932" s="17">
        <v>56.49</v>
      </c>
      <c r="CJ932" s="17">
        <v>56</v>
      </c>
      <c r="CK932" s="17">
        <v>56.1</v>
      </c>
      <c r="CL932" s="14">
        <v>6690</v>
      </c>
      <c r="CM932" s="15" t="s">
        <v>1033</v>
      </c>
      <c r="CN932" s="7" t="s">
        <v>1046</v>
      </c>
      <c r="CO932" s="7" t="s">
        <v>1047</v>
      </c>
      <c r="CP932" s="19">
        <v>43773</v>
      </c>
      <c r="CQ932" s="17">
        <v>32.85</v>
      </c>
      <c r="CR932" s="17">
        <v>33.04</v>
      </c>
      <c r="CS932" s="17">
        <v>32.65</v>
      </c>
      <c r="CT932" s="17">
        <v>32.72</v>
      </c>
      <c r="CU932" s="14">
        <v>2239354</v>
      </c>
      <c r="CV932" s="23">
        <v>30831.63</v>
      </c>
      <c r="CW932" s="14">
        <v>942286900</v>
      </c>
      <c r="CX932" s="15"/>
      <c r="CY932" t="s">
        <v>1048</v>
      </c>
      <c r="CZ932" t="s">
        <v>1049</v>
      </c>
      <c r="DA932" s="19">
        <v>43773</v>
      </c>
      <c r="DB932" s="17">
        <v>8.58</v>
      </c>
      <c r="DC932" s="17">
        <v>8.58</v>
      </c>
      <c r="DD932" s="17">
        <v>8.4</v>
      </c>
      <c r="DE932" s="17">
        <v>8.4</v>
      </c>
      <c r="DF932" s="14">
        <v>22985</v>
      </c>
      <c r="DG932" s="15" t="s">
        <v>1033</v>
      </c>
      <c r="DH932" s="7" t="s">
        <v>1072</v>
      </c>
      <c r="DI932" s="7" t="s">
        <v>1073</v>
      </c>
      <c r="DJ932" s="19">
        <v>43773</v>
      </c>
      <c r="DK932" s="17">
        <v>113</v>
      </c>
      <c r="DL932" s="17">
        <v>113</v>
      </c>
      <c r="DM932" s="17">
        <v>111.61</v>
      </c>
      <c r="DN932" s="17">
        <v>111.82</v>
      </c>
      <c r="DO932" s="14">
        <v>20041</v>
      </c>
      <c r="DQ932" s="6">
        <v>43773</v>
      </c>
      <c r="DR932" s="62">
        <v>1.167E-2</v>
      </c>
    </row>
    <row r="933" spans="1:122" ht="15" hidden="1" x14ac:dyDescent="0.25">
      <c r="A933" s="17" t="s">
        <v>8</v>
      </c>
      <c r="B933" s="17" t="s">
        <v>9</v>
      </c>
      <c r="C933" s="26" t="s">
        <v>937</v>
      </c>
      <c r="D933" s="21">
        <v>48.24</v>
      </c>
      <c r="E933" s="21">
        <v>48.24</v>
      </c>
      <c r="F933" s="21">
        <v>48.24</v>
      </c>
      <c r="G933" s="21">
        <v>48.24</v>
      </c>
      <c r="H933" s="21">
        <v>20</v>
      </c>
      <c r="I933" s="15"/>
      <c r="J933" s="9" t="s">
        <v>1027</v>
      </c>
      <c r="K933" s="9" t="s">
        <v>1028</v>
      </c>
      <c r="L933" s="12" t="s">
        <v>937</v>
      </c>
      <c r="M933" s="10">
        <v>31.52</v>
      </c>
      <c r="N933" s="10">
        <v>31.823</v>
      </c>
      <c r="O933" s="10">
        <v>31.52</v>
      </c>
      <c r="P933" s="10">
        <v>31.786999999999999</v>
      </c>
      <c r="Q933" s="10">
        <v>6753664</v>
      </c>
      <c r="R933" s="10">
        <v>93640.66</v>
      </c>
      <c r="S933" s="10">
        <v>2945851394</v>
      </c>
      <c r="T933" s="15"/>
      <c r="U933" s="7" t="s">
        <v>1031</v>
      </c>
      <c r="V933" s="7" t="s">
        <v>1032</v>
      </c>
      <c r="W933" s="19">
        <v>43770</v>
      </c>
      <c r="X933" s="17">
        <v>9.1300000000000008</v>
      </c>
      <c r="Y933" s="17">
        <v>9.15</v>
      </c>
      <c r="Z933" s="17">
        <v>9.1199999999999992</v>
      </c>
      <c r="AA933" s="17">
        <v>9.1300000000000008</v>
      </c>
      <c r="AB933" s="14">
        <v>36061</v>
      </c>
      <c r="AC933" s="15"/>
      <c r="AD933" s="7" t="s">
        <v>1034</v>
      </c>
      <c r="AE933" s="7" t="s">
        <v>1035</v>
      </c>
      <c r="AF933" s="19">
        <v>43770</v>
      </c>
      <c r="AG933" s="17">
        <v>8.82</v>
      </c>
      <c r="AH933" s="17">
        <v>9</v>
      </c>
      <c r="AI933" s="17">
        <v>8.8000000000000007</v>
      </c>
      <c r="AJ933" s="17">
        <v>9</v>
      </c>
      <c r="AK933" s="14">
        <v>20588746</v>
      </c>
      <c r="AL933" s="23">
        <v>27710.68</v>
      </c>
      <c r="AM933" s="14">
        <v>3078964918</v>
      </c>
      <c r="AN933" s="15"/>
      <c r="AO933" s="7" t="s">
        <v>1036</v>
      </c>
      <c r="AP933" s="7" t="s">
        <v>1037</v>
      </c>
      <c r="AQ933" s="19">
        <v>43770</v>
      </c>
      <c r="AR933" s="17">
        <v>3.5999999999999997E-2</v>
      </c>
      <c r="AS933" s="17">
        <v>3.6999999999999998E-2</v>
      </c>
      <c r="AT933" s="17">
        <v>3.5000000000000003E-2</v>
      </c>
      <c r="AU933" s="17">
        <v>3.5000000000000003E-2</v>
      </c>
      <c r="AV933" s="14">
        <v>569564</v>
      </c>
      <c r="AW933" s="17">
        <v>18.420000000000002</v>
      </c>
      <c r="AX933" s="14">
        <v>526314583</v>
      </c>
      <c r="AY933" s="15"/>
      <c r="AZ933" s="7" t="s">
        <v>1038</v>
      </c>
      <c r="BA933" s="7" t="s">
        <v>1039</v>
      </c>
      <c r="BB933" s="19">
        <v>43770</v>
      </c>
      <c r="BC933" s="17">
        <v>134.27000000000001</v>
      </c>
      <c r="BD933" s="17">
        <v>134.77000000000001</v>
      </c>
      <c r="BE933" s="17">
        <v>130.91</v>
      </c>
      <c r="BF933" s="17">
        <v>134.38</v>
      </c>
      <c r="BG933" s="14">
        <v>1103117</v>
      </c>
      <c r="BH933" s="23">
        <v>47621.11</v>
      </c>
      <c r="BI933" s="14">
        <v>354376467</v>
      </c>
      <c r="BJ933" s="15"/>
      <c r="BK933" t="s">
        <v>1040</v>
      </c>
      <c r="BL933" t="s">
        <v>1041</v>
      </c>
      <c r="BM933" s="19">
        <v>43770</v>
      </c>
      <c r="BN933" s="17">
        <v>19.91</v>
      </c>
      <c r="BO933" s="17">
        <v>19.93</v>
      </c>
      <c r="BP933" s="17">
        <v>19.89</v>
      </c>
      <c r="BQ933" s="17">
        <v>19.93</v>
      </c>
      <c r="BR933" s="14">
        <v>40640</v>
      </c>
      <c r="BS933" s="15"/>
      <c r="BT933" s="7" t="s">
        <v>1042</v>
      </c>
      <c r="BU933" s="7" t="s">
        <v>1043</v>
      </c>
      <c r="BV933" s="19">
        <v>43770</v>
      </c>
      <c r="BW933" s="17">
        <v>2.2799999999999998</v>
      </c>
      <c r="BX933" s="17">
        <v>2.37</v>
      </c>
      <c r="BY933" s="17">
        <v>2.2650000000000001</v>
      </c>
      <c r="BZ933" s="17">
        <v>2.36</v>
      </c>
      <c r="CA933" s="14">
        <v>3016678</v>
      </c>
      <c r="CB933" s="23">
        <v>1560.17</v>
      </c>
      <c r="CC933" s="14">
        <v>661088044</v>
      </c>
      <c r="CD933" s="15"/>
      <c r="CE933" t="s">
        <v>1044</v>
      </c>
      <c r="CF933" t="s">
        <v>1045</v>
      </c>
      <c r="CG933" s="19">
        <v>43770</v>
      </c>
      <c r="CH933" s="17">
        <v>55.92</v>
      </c>
      <c r="CI933" s="17">
        <v>55.93</v>
      </c>
      <c r="CJ933" s="17">
        <v>55.7</v>
      </c>
      <c r="CK933" s="17">
        <v>55.9</v>
      </c>
      <c r="CL933" s="14">
        <v>9347</v>
      </c>
      <c r="CM933" s="15" t="s">
        <v>1033</v>
      </c>
      <c r="CN933" s="7" t="s">
        <v>1046</v>
      </c>
      <c r="CO933" s="7" t="s">
        <v>1047</v>
      </c>
      <c r="CP933" s="19">
        <v>43770</v>
      </c>
      <c r="CQ933" s="17">
        <v>32.22</v>
      </c>
      <c r="CR933" s="17">
        <v>32.549999999999997</v>
      </c>
      <c r="CS933" s="17">
        <v>32.1</v>
      </c>
      <c r="CT933" s="17">
        <v>32.46</v>
      </c>
      <c r="CU933" s="14">
        <v>1865862</v>
      </c>
      <c r="CV933" s="23">
        <v>30586.63</v>
      </c>
      <c r="CW933" s="14">
        <v>942286900</v>
      </c>
      <c r="CX933" s="15"/>
      <c r="CY933" t="s">
        <v>1048</v>
      </c>
      <c r="CZ933" t="s">
        <v>1049</v>
      </c>
      <c r="DA933" s="19">
        <v>43770</v>
      </c>
      <c r="DB933" s="17">
        <v>8.42</v>
      </c>
      <c r="DC933" s="17">
        <v>8.48</v>
      </c>
      <c r="DD933" s="17">
        <v>8.41</v>
      </c>
      <c r="DE933" s="17">
        <v>8.48</v>
      </c>
      <c r="DF933" s="14">
        <v>17828</v>
      </c>
      <c r="DG933" s="15" t="s">
        <v>1033</v>
      </c>
      <c r="DH933" s="7" t="s">
        <v>1072</v>
      </c>
      <c r="DI933" s="7" t="s">
        <v>1073</v>
      </c>
      <c r="DJ933" s="19">
        <v>43770</v>
      </c>
      <c r="DK933" s="17">
        <v>111.23</v>
      </c>
      <c r="DL933" s="17">
        <v>111.67</v>
      </c>
      <c r="DM933" s="17">
        <v>111.04</v>
      </c>
      <c r="DN933" s="17">
        <v>111.62</v>
      </c>
      <c r="DO933" s="14">
        <v>14765</v>
      </c>
      <c r="DQ933" s="6">
        <v>43770</v>
      </c>
      <c r="DR933" s="62">
        <v>1.106E-2</v>
      </c>
    </row>
    <row r="934" spans="1:122" ht="15" hidden="1" x14ac:dyDescent="0.25">
      <c r="A934" s="17" t="s">
        <v>8</v>
      </c>
      <c r="B934" s="17" t="s">
        <v>9</v>
      </c>
      <c r="C934" s="26" t="s">
        <v>938</v>
      </c>
      <c r="D934" s="21">
        <v>48.5</v>
      </c>
      <c r="E934" s="21">
        <v>48.5</v>
      </c>
      <c r="F934" s="21">
        <v>48.42</v>
      </c>
      <c r="G934" s="21">
        <v>48.42</v>
      </c>
      <c r="H934" s="21">
        <v>100</v>
      </c>
      <c r="I934" s="15"/>
      <c r="J934" s="9" t="s">
        <v>1027</v>
      </c>
      <c r="K934" s="9" t="s">
        <v>1028</v>
      </c>
      <c r="L934" s="12" t="s">
        <v>938</v>
      </c>
      <c r="M934" s="10">
        <v>31.876000000000001</v>
      </c>
      <c r="N934" s="10">
        <v>32.045000000000002</v>
      </c>
      <c r="O934" s="10">
        <v>31.777999999999999</v>
      </c>
      <c r="P934" s="10">
        <v>32.01</v>
      </c>
      <c r="Q934" s="10">
        <v>4450505</v>
      </c>
      <c r="R934" s="10">
        <v>94296.41</v>
      </c>
      <c r="S934" s="10">
        <v>2945851394</v>
      </c>
      <c r="T934" s="15"/>
      <c r="U934" s="7" t="s">
        <v>1031</v>
      </c>
      <c r="V934" s="7" t="s">
        <v>1032</v>
      </c>
      <c r="W934" s="19">
        <v>43769</v>
      </c>
      <c r="X934" s="17">
        <v>9.18</v>
      </c>
      <c r="Y934" s="17">
        <v>9.18</v>
      </c>
      <c r="Z934" s="17">
        <v>9.1199999999999992</v>
      </c>
      <c r="AA934" s="17">
        <v>9.1300000000000008</v>
      </c>
      <c r="AB934" s="14">
        <v>24811</v>
      </c>
      <c r="AC934" s="15"/>
      <c r="AD934" s="7" t="s">
        <v>1034</v>
      </c>
      <c r="AE934" s="7" t="s">
        <v>1035</v>
      </c>
      <c r="AF934" s="19">
        <v>43769</v>
      </c>
      <c r="AG934" s="17">
        <v>8.7899999999999991</v>
      </c>
      <c r="AH934" s="17">
        <v>8.92</v>
      </c>
      <c r="AI934" s="17">
        <v>8.7650000000000006</v>
      </c>
      <c r="AJ934" s="17">
        <v>8.91</v>
      </c>
      <c r="AK934" s="14">
        <v>14915182</v>
      </c>
      <c r="AL934" s="23">
        <v>27433.58</v>
      </c>
      <c r="AM934" s="14">
        <v>3078964918</v>
      </c>
      <c r="AN934" s="15"/>
      <c r="AO934" s="7" t="s">
        <v>1036</v>
      </c>
      <c r="AP934" s="7" t="s">
        <v>1037</v>
      </c>
      <c r="AQ934" s="19">
        <v>43769</v>
      </c>
      <c r="AR934" s="17">
        <v>3.5999999999999997E-2</v>
      </c>
      <c r="AS934" s="17">
        <v>3.5999999999999997E-2</v>
      </c>
      <c r="AT934" s="17">
        <v>3.4000000000000002E-2</v>
      </c>
      <c r="AU934" s="17">
        <v>3.5000000000000003E-2</v>
      </c>
      <c r="AV934" s="14">
        <v>439065</v>
      </c>
      <c r="AW934" s="17">
        <v>18.420000000000002</v>
      </c>
      <c r="AX934" s="14">
        <v>526314583</v>
      </c>
      <c r="AY934" s="15"/>
      <c r="AZ934" s="7" t="s">
        <v>1038</v>
      </c>
      <c r="BA934" s="7" t="s">
        <v>1039</v>
      </c>
      <c r="BB934" s="19">
        <v>43769</v>
      </c>
      <c r="BC934" s="17">
        <v>134</v>
      </c>
      <c r="BD934" s="17">
        <v>134.86000000000001</v>
      </c>
      <c r="BE934" s="17">
        <v>133.08000000000001</v>
      </c>
      <c r="BF934" s="17">
        <v>133.91999999999999</v>
      </c>
      <c r="BG934" s="14">
        <v>618803</v>
      </c>
      <c r="BH934" s="23">
        <v>47458.1</v>
      </c>
      <c r="BI934" s="14">
        <v>354376467</v>
      </c>
      <c r="BJ934" s="15"/>
      <c r="BK934" t="s">
        <v>1040</v>
      </c>
      <c r="BL934" t="s">
        <v>1041</v>
      </c>
      <c r="BM934" s="19">
        <v>43769</v>
      </c>
      <c r="BN934" s="17">
        <v>19.940000000000001</v>
      </c>
      <c r="BO934" s="17">
        <v>19.96</v>
      </c>
      <c r="BP934" s="17">
        <v>19.86</v>
      </c>
      <c r="BQ934" s="17">
        <v>19.88</v>
      </c>
      <c r="BR934" s="14">
        <v>60653</v>
      </c>
      <c r="BS934" s="15"/>
      <c r="BT934" s="7" t="s">
        <v>1042</v>
      </c>
      <c r="BU934" s="7" t="s">
        <v>1043</v>
      </c>
      <c r="BV934" s="19">
        <v>43769</v>
      </c>
      <c r="BW934" s="17">
        <v>2.23</v>
      </c>
      <c r="BX934" s="17">
        <v>2.2599999999999998</v>
      </c>
      <c r="BY934" s="17">
        <v>2.19</v>
      </c>
      <c r="BZ934" s="17">
        <v>2.2599999999999998</v>
      </c>
      <c r="CA934" s="14">
        <v>2126413</v>
      </c>
      <c r="CB934" s="23">
        <v>1494.06</v>
      </c>
      <c r="CC934" s="14">
        <v>661088044</v>
      </c>
      <c r="CD934" s="15"/>
      <c r="CE934" t="s">
        <v>1044</v>
      </c>
      <c r="CF934" t="s">
        <v>1045</v>
      </c>
      <c r="CG934" s="19">
        <v>43769</v>
      </c>
      <c r="CH934" s="17">
        <v>55.99</v>
      </c>
      <c r="CI934" s="17">
        <v>55.99</v>
      </c>
      <c r="CJ934" s="17">
        <v>55.73</v>
      </c>
      <c r="CK934" s="17">
        <v>55.86</v>
      </c>
      <c r="CL934" s="14">
        <v>11950</v>
      </c>
      <c r="CM934" s="15" t="s">
        <v>1033</v>
      </c>
      <c r="CN934" s="7" t="s">
        <v>1046</v>
      </c>
      <c r="CO934" s="7" t="s">
        <v>1047</v>
      </c>
      <c r="CP934" s="19">
        <v>43769</v>
      </c>
      <c r="CQ934" s="17">
        <v>32.29</v>
      </c>
      <c r="CR934" s="17">
        <v>32.31</v>
      </c>
      <c r="CS934" s="17">
        <v>32.049999999999997</v>
      </c>
      <c r="CT934" s="17">
        <v>32.200000000000003</v>
      </c>
      <c r="CU934" s="14">
        <v>1500322</v>
      </c>
      <c r="CV934" s="23">
        <v>30341.64</v>
      </c>
      <c r="CW934" s="14">
        <v>942286900</v>
      </c>
      <c r="CX934" s="15"/>
      <c r="CY934" t="s">
        <v>1048</v>
      </c>
      <c r="CZ934" t="s">
        <v>1049</v>
      </c>
      <c r="DA934" s="19">
        <v>43769</v>
      </c>
      <c r="DB934" s="17">
        <v>8.4600000000000009</v>
      </c>
      <c r="DC934" s="17">
        <v>8.4600000000000009</v>
      </c>
      <c r="DD934" s="17">
        <v>8.42</v>
      </c>
      <c r="DE934" s="17">
        <v>8.43</v>
      </c>
      <c r="DF934" s="14">
        <v>13025</v>
      </c>
      <c r="DG934" s="15" t="s">
        <v>1033</v>
      </c>
      <c r="DH934" s="7" t="s">
        <v>1072</v>
      </c>
      <c r="DI934" s="7" t="s">
        <v>1073</v>
      </c>
      <c r="DJ934" s="19">
        <v>43769</v>
      </c>
      <c r="DK934" s="17">
        <v>111.87</v>
      </c>
      <c r="DL934" s="17">
        <v>111.87</v>
      </c>
      <c r="DM934" s="17">
        <v>111.1</v>
      </c>
      <c r="DN934" s="17">
        <v>111.37</v>
      </c>
      <c r="DO934" s="14">
        <v>12400</v>
      </c>
      <c r="DQ934" s="6">
        <v>43769</v>
      </c>
      <c r="DR934" s="62">
        <v>1.1439999999999999E-2</v>
      </c>
    </row>
    <row r="935" spans="1:122" ht="15" hidden="1" x14ac:dyDescent="0.25">
      <c r="A935" s="17" t="s">
        <v>8</v>
      </c>
      <c r="B935" s="17" t="s">
        <v>9</v>
      </c>
      <c r="C935" s="26" t="s">
        <v>939</v>
      </c>
      <c r="D935" s="21">
        <v>48.83</v>
      </c>
      <c r="E935" s="21">
        <v>48.83</v>
      </c>
      <c r="F935" s="21">
        <v>48.72</v>
      </c>
      <c r="G935" s="21">
        <v>48.72</v>
      </c>
      <c r="H935" s="21">
        <v>521</v>
      </c>
      <c r="I935" s="15"/>
      <c r="J935" s="9" t="s">
        <v>1027</v>
      </c>
      <c r="K935" s="9" t="s">
        <v>1028</v>
      </c>
      <c r="L935" s="12" t="s">
        <v>939</v>
      </c>
      <c r="M935" s="10">
        <v>32.366</v>
      </c>
      <c r="N935" s="10">
        <v>32.411000000000001</v>
      </c>
      <c r="O935" s="10">
        <v>32.107999999999997</v>
      </c>
      <c r="P935" s="10">
        <v>32.232999999999997</v>
      </c>
      <c r="Q935" s="10">
        <v>4112397</v>
      </c>
      <c r="R935" s="10">
        <v>94952.16</v>
      </c>
      <c r="S935" s="10">
        <v>2945851394</v>
      </c>
      <c r="T935" s="15"/>
      <c r="U935" s="7" t="s">
        <v>1031</v>
      </c>
      <c r="V935" s="7" t="s">
        <v>1032</v>
      </c>
      <c r="W935" s="19">
        <v>43768</v>
      </c>
      <c r="X935" s="17">
        <v>9.14</v>
      </c>
      <c r="Y935" s="17">
        <v>9.15</v>
      </c>
      <c r="Z935" s="17">
        <v>9.1</v>
      </c>
      <c r="AA935" s="17">
        <v>9.1</v>
      </c>
      <c r="AB935" s="14">
        <v>95199</v>
      </c>
      <c r="AC935" s="15"/>
      <c r="AD935" s="7" t="s">
        <v>1034</v>
      </c>
      <c r="AE935" s="7" t="s">
        <v>1035</v>
      </c>
      <c r="AF935" s="19">
        <v>43768</v>
      </c>
      <c r="AG935" s="17">
        <v>8.8699999999999992</v>
      </c>
      <c r="AH935" s="17">
        <v>8.91</v>
      </c>
      <c r="AI935" s="17">
        <v>8.75</v>
      </c>
      <c r="AJ935" s="17">
        <v>8.7899999999999991</v>
      </c>
      <c r="AK935" s="14">
        <v>17035737</v>
      </c>
      <c r="AL935" s="23">
        <v>27064.1</v>
      </c>
      <c r="AM935" s="14">
        <v>3078964918</v>
      </c>
      <c r="AN935" s="15"/>
      <c r="AO935" s="7" t="s">
        <v>1036</v>
      </c>
      <c r="AP935" s="7" t="s">
        <v>1037</v>
      </c>
      <c r="AQ935" s="19">
        <v>43768</v>
      </c>
      <c r="AR935" s="17">
        <v>0</v>
      </c>
      <c r="AS935" s="17">
        <v>0</v>
      </c>
      <c r="AT935" s="17">
        <v>0</v>
      </c>
      <c r="AU935" s="17">
        <v>3.4000000000000002E-2</v>
      </c>
      <c r="AV935" s="17">
        <v>0</v>
      </c>
      <c r="AW935" s="17">
        <v>17.89</v>
      </c>
      <c r="AX935" s="14">
        <v>526314583</v>
      </c>
      <c r="AY935" s="15"/>
      <c r="AZ935" s="7" t="s">
        <v>1038</v>
      </c>
      <c r="BA935" s="7" t="s">
        <v>1039</v>
      </c>
      <c r="BB935" s="19">
        <v>43768</v>
      </c>
      <c r="BC935" s="17">
        <v>135.5</v>
      </c>
      <c r="BD935" s="17">
        <v>135.9</v>
      </c>
      <c r="BE935" s="17">
        <v>133.66</v>
      </c>
      <c r="BF935" s="17">
        <v>133.94999999999999</v>
      </c>
      <c r="BG935" s="14">
        <v>606524</v>
      </c>
      <c r="BH935" s="23">
        <v>47468.73</v>
      </c>
      <c r="BI935" s="14">
        <v>354376467</v>
      </c>
      <c r="BJ935" s="15"/>
      <c r="BK935" t="s">
        <v>1040</v>
      </c>
      <c r="BL935" t="s">
        <v>1041</v>
      </c>
      <c r="BM935" s="19">
        <v>43768</v>
      </c>
      <c r="BN935" s="17">
        <v>19.920000000000002</v>
      </c>
      <c r="BO935" s="17">
        <v>19.93</v>
      </c>
      <c r="BP935" s="17">
        <v>19.86</v>
      </c>
      <c r="BQ935" s="17">
        <v>19.88</v>
      </c>
      <c r="BR935" s="14">
        <v>65191</v>
      </c>
      <c r="BS935" s="15"/>
      <c r="BT935" s="7" t="s">
        <v>1042</v>
      </c>
      <c r="BU935" s="7" t="s">
        <v>1043</v>
      </c>
      <c r="BV935" s="19">
        <v>43768</v>
      </c>
      <c r="BW935" s="17">
        <v>2.29</v>
      </c>
      <c r="BX935" s="17">
        <v>2.3199999999999998</v>
      </c>
      <c r="BY935" s="17">
        <v>2.13</v>
      </c>
      <c r="BZ935" s="17">
        <v>2.2000000000000002</v>
      </c>
      <c r="CA935" s="14">
        <v>3791930</v>
      </c>
      <c r="CB935" s="23">
        <v>1454.39</v>
      </c>
      <c r="CC935" s="14">
        <v>661088044</v>
      </c>
      <c r="CD935" s="15"/>
      <c r="CE935" t="s">
        <v>1044</v>
      </c>
      <c r="CF935" t="s">
        <v>1045</v>
      </c>
      <c r="CG935" s="19">
        <v>43768</v>
      </c>
      <c r="CH935" s="17">
        <v>56.08</v>
      </c>
      <c r="CI935" s="17">
        <v>56.21</v>
      </c>
      <c r="CJ935" s="17">
        <v>55.81</v>
      </c>
      <c r="CK935" s="17">
        <v>55.81</v>
      </c>
      <c r="CL935" s="14">
        <v>6609</v>
      </c>
      <c r="CM935" s="15" t="s">
        <v>1033</v>
      </c>
      <c r="CN935" s="7" t="s">
        <v>1046</v>
      </c>
      <c r="CO935" s="7" t="s">
        <v>1047</v>
      </c>
      <c r="CP935" s="19">
        <v>43768</v>
      </c>
      <c r="CQ935" s="17">
        <v>32.43</v>
      </c>
      <c r="CR935" s="17">
        <v>32.71</v>
      </c>
      <c r="CS935" s="17">
        <v>32.270000000000003</v>
      </c>
      <c r="CT935" s="17">
        <v>32.35</v>
      </c>
      <c r="CU935" s="14">
        <v>1705725</v>
      </c>
      <c r="CV935" s="23">
        <v>30482.98</v>
      </c>
      <c r="CW935" s="14">
        <v>942286900</v>
      </c>
      <c r="CX935" s="15"/>
      <c r="CY935" t="s">
        <v>1048</v>
      </c>
      <c r="CZ935" t="s">
        <v>1049</v>
      </c>
      <c r="DA935" s="19">
        <v>43768</v>
      </c>
      <c r="DB935" s="17">
        <v>8.5500000000000007</v>
      </c>
      <c r="DC935" s="17">
        <v>8.5500000000000007</v>
      </c>
      <c r="DD935" s="17">
        <v>8.49</v>
      </c>
      <c r="DE935" s="17">
        <v>8.5</v>
      </c>
      <c r="DF935" s="14">
        <v>31977</v>
      </c>
      <c r="DG935" s="15" t="s">
        <v>1033</v>
      </c>
      <c r="DH935" s="7" t="s">
        <v>1072</v>
      </c>
      <c r="DI935" s="7" t="s">
        <v>1073</v>
      </c>
      <c r="DJ935" s="19">
        <v>43768</v>
      </c>
      <c r="DK935" s="17">
        <v>112.47</v>
      </c>
      <c r="DL935" s="17">
        <v>112.54</v>
      </c>
      <c r="DM935" s="17">
        <v>111.77</v>
      </c>
      <c r="DN935" s="17">
        <v>111.77</v>
      </c>
      <c r="DO935" s="14">
        <v>178852</v>
      </c>
      <c r="DQ935" s="6">
        <v>43768</v>
      </c>
      <c r="DR935" s="62">
        <v>1.137E-2</v>
      </c>
    </row>
    <row r="936" spans="1:122" ht="15" hidden="1" x14ac:dyDescent="0.25">
      <c r="A936" s="17" t="s">
        <v>8</v>
      </c>
      <c r="B936" s="17" t="s">
        <v>9</v>
      </c>
      <c r="C936" s="26" t="s">
        <v>940</v>
      </c>
      <c r="D936" s="21">
        <v>48.99</v>
      </c>
      <c r="E936" s="21">
        <v>49</v>
      </c>
      <c r="F936" s="21">
        <v>48.81</v>
      </c>
      <c r="G936" s="21">
        <v>48.81</v>
      </c>
      <c r="H936" s="21">
        <v>397</v>
      </c>
      <c r="I936" s="15"/>
      <c r="J936" s="9" t="s">
        <v>1027</v>
      </c>
      <c r="K936" s="9" t="s">
        <v>1028</v>
      </c>
      <c r="L936" s="12" t="s">
        <v>940</v>
      </c>
      <c r="M936" s="10">
        <v>32.418999999999997</v>
      </c>
      <c r="N936" s="10">
        <v>32.642000000000003</v>
      </c>
      <c r="O936" s="10">
        <v>32.411000000000001</v>
      </c>
      <c r="P936" s="10">
        <v>32.606000000000002</v>
      </c>
      <c r="Q936" s="10">
        <v>4944601</v>
      </c>
      <c r="R936" s="10">
        <v>96053.61</v>
      </c>
      <c r="S936" s="10">
        <v>2945851394</v>
      </c>
      <c r="T936" s="15"/>
      <c r="U936" s="7" t="s">
        <v>1031</v>
      </c>
      <c r="V936" s="7" t="s">
        <v>1032</v>
      </c>
      <c r="W936" s="19">
        <v>43767</v>
      </c>
      <c r="X936" s="17">
        <v>9.19</v>
      </c>
      <c r="Y936" s="17">
        <v>9.19</v>
      </c>
      <c r="Z936" s="17">
        <v>9.16</v>
      </c>
      <c r="AA936" s="17">
        <v>9.16</v>
      </c>
      <c r="AB936" s="14">
        <v>69927</v>
      </c>
      <c r="AC936" s="15"/>
      <c r="AD936" s="7" t="s">
        <v>1034</v>
      </c>
      <c r="AE936" s="7" t="s">
        <v>1035</v>
      </c>
      <c r="AF936" s="19">
        <v>43767</v>
      </c>
      <c r="AG936" s="17">
        <v>9.0299999999999994</v>
      </c>
      <c r="AH936" s="17">
        <v>9.11</v>
      </c>
      <c r="AI936" s="17">
        <v>8.91</v>
      </c>
      <c r="AJ936" s="17">
        <v>8.9600000000000009</v>
      </c>
      <c r="AK936" s="14">
        <v>11013158</v>
      </c>
      <c r="AL936" s="23">
        <v>27587.53</v>
      </c>
      <c r="AM936" s="14">
        <v>3078964918</v>
      </c>
      <c r="AN936" s="15"/>
      <c r="AO936" s="7" t="s">
        <v>1036</v>
      </c>
      <c r="AP936" s="7" t="s">
        <v>1037</v>
      </c>
      <c r="AQ936" s="19">
        <v>43767</v>
      </c>
      <c r="AR936" s="17">
        <v>3.5000000000000003E-2</v>
      </c>
      <c r="AS936" s="17">
        <v>3.5000000000000003E-2</v>
      </c>
      <c r="AT936" s="17">
        <v>3.4000000000000002E-2</v>
      </c>
      <c r="AU936" s="17">
        <v>3.4000000000000002E-2</v>
      </c>
      <c r="AV936" s="14">
        <v>677326</v>
      </c>
      <c r="AW936" s="17">
        <v>17.89</v>
      </c>
      <c r="AX936" s="14">
        <v>526314583</v>
      </c>
      <c r="AY936" s="15"/>
      <c r="AZ936" s="7" t="s">
        <v>1038</v>
      </c>
      <c r="BA936" s="7" t="s">
        <v>1039</v>
      </c>
      <c r="BB936" s="19">
        <v>43767</v>
      </c>
      <c r="BC936" s="17">
        <v>136</v>
      </c>
      <c r="BD936" s="17">
        <v>136.65</v>
      </c>
      <c r="BE936" s="17">
        <v>135.46</v>
      </c>
      <c r="BF936" s="17">
        <v>135.97999999999999</v>
      </c>
      <c r="BG936" s="14">
        <v>615661</v>
      </c>
      <c r="BH936" s="23">
        <v>48188.11</v>
      </c>
      <c r="BI936" s="14">
        <v>354376467</v>
      </c>
      <c r="BJ936" s="15"/>
      <c r="BK936" t="s">
        <v>1040</v>
      </c>
      <c r="BL936" t="s">
        <v>1041</v>
      </c>
      <c r="BM936" s="19">
        <v>43767</v>
      </c>
      <c r="BN936" s="17">
        <v>20.09</v>
      </c>
      <c r="BO936" s="17">
        <v>20.12</v>
      </c>
      <c r="BP936" s="17">
        <v>20.059999999999999</v>
      </c>
      <c r="BQ936" s="17">
        <v>20.07</v>
      </c>
      <c r="BR936" s="14">
        <v>92032</v>
      </c>
      <c r="BS936" s="15"/>
      <c r="BT936" s="7" t="s">
        <v>1042</v>
      </c>
      <c r="BU936" s="7" t="s">
        <v>1043</v>
      </c>
      <c r="BV936" s="19">
        <v>43767</v>
      </c>
      <c r="BW936" s="17">
        <v>2.38</v>
      </c>
      <c r="BX936" s="17">
        <v>2.3849999999999998</v>
      </c>
      <c r="BY936" s="17">
        <v>2.2999999999999998</v>
      </c>
      <c r="BZ936" s="17">
        <v>2.31</v>
      </c>
      <c r="CA936" s="14">
        <v>1656409</v>
      </c>
      <c r="CB936" s="23">
        <v>1527.11</v>
      </c>
      <c r="CC936" s="14">
        <v>661088044</v>
      </c>
      <c r="CD936" s="15"/>
      <c r="CE936" t="s">
        <v>1044</v>
      </c>
      <c r="CF936" t="s">
        <v>1045</v>
      </c>
      <c r="CG936" s="19">
        <v>43767</v>
      </c>
      <c r="CH936" s="17">
        <v>56.23</v>
      </c>
      <c r="CI936" s="17">
        <v>56.4</v>
      </c>
      <c r="CJ936" s="17">
        <v>56.11</v>
      </c>
      <c r="CK936" s="17">
        <v>56.11</v>
      </c>
      <c r="CL936" s="14">
        <v>16479</v>
      </c>
      <c r="CM936" s="15" t="s">
        <v>1033</v>
      </c>
      <c r="CN936" s="7" t="s">
        <v>1046</v>
      </c>
      <c r="CO936" s="7" t="s">
        <v>1047</v>
      </c>
      <c r="CP936" s="19">
        <v>43767</v>
      </c>
      <c r="CQ936" s="17">
        <v>32.6</v>
      </c>
      <c r="CR936" s="17">
        <v>32.6</v>
      </c>
      <c r="CS936" s="17">
        <v>32.35</v>
      </c>
      <c r="CT936" s="17">
        <v>32.520000000000003</v>
      </c>
      <c r="CU936" s="14">
        <v>1778491</v>
      </c>
      <c r="CV936" s="23">
        <v>30643.17</v>
      </c>
      <c r="CW936" s="14">
        <v>942286900</v>
      </c>
      <c r="CX936" s="15"/>
      <c r="CY936" t="s">
        <v>1048</v>
      </c>
      <c r="CZ936" t="s">
        <v>1049</v>
      </c>
      <c r="DA936" s="19">
        <v>43767</v>
      </c>
      <c r="DB936" s="17">
        <v>8.58</v>
      </c>
      <c r="DC936" s="17">
        <v>8.6</v>
      </c>
      <c r="DD936" s="17">
        <v>8.52</v>
      </c>
      <c r="DE936" s="17">
        <v>8.52</v>
      </c>
      <c r="DF936" s="14">
        <v>101351</v>
      </c>
      <c r="DG936" s="15" t="s">
        <v>1033</v>
      </c>
      <c r="DH936" s="7" t="s">
        <v>1072</v>
      </c>
      <c r="DI936" s="7" t="s">
        <v>1073</v>
      </c>
      <c r="DJ936" s="19">
        <v>43767</v>
      </c>
      <c r="DK936" s="17">
        <v>113.13</v>
      </c>
      <c r="DL936" s="17">
        <v>113.16</v>
      </c>
      <c r="DM936" s="17">
        <v>112.79</v>
      </c>
      <c r="DN936" s="17">
        <v>112.83</v>
      </c>
      <c r="DO936" s="14">
        <v>29771</v>
      </c>
      <c r="DQ936" s="6">
        <v>43767</v>
      </c>
      <c r="DR936" s="62">
        <v>1.1619999999999998E-2</v>
      </c>
    </row>
    <row r="937" spans="1:122" ht="15" hidden="1" x14ac:dyDescent="0.25">
      <c r="A937" s="17" t="s">
        <v>8</v>
      </c>
      <c r="B937" s="17" t="s">
        <v>9</v>
      </c>
      <c r="C937" s="26" t="s">
        <v>941</v>
      </c>
      <c r="D937" s="21">
        <v>48.72</v>
      </c>
      <c r="E937" s="21">
        <v>48.84</v>
      </c>
      <c r="F937" s="21">
        <v>48.72</v>
      </c>
      <c r="G937" s="21">
        <v>48.75</v>
      </c>
      <c r="H937" s="21">
        <v>2394</v>
      </c>
      <c r="I937" s="15"/>
      <c r="J937" s="9" t="s">
        <v>1027</v>
      </c>
      <c r="K937" s="9" t="s">
        <v>1028</v>
      </c>
      <c r="L937" s="12" t="s">
        <v>941</v>
      </c>
      <c r="M937" s="10">
        <v>32.036999999999999</v>
      </c>
      <c r="N937" s="10">
        <v>32.322000000000003</v>
      </c>
      <c r="O937" s="10">
        <v>32.000999999999998</v>
      </c>
      <c r="P937" s="10">
        <v>32.206000000000003</v>
      </c>
      <c r="Q937" s="10">
        <v>3874986</v>
      </c>
      <c r="R937" s="10">
        <v>94873.5</v>
      </c>
      <c r="S937" s="10">
        <v>2945851394</v>
      </c>
      <c r="T937" s="15"/>
      <c r="U937" s="7" t="s">
        <v>1031</v>
      </c>
      <c r="V937" s="7" t="s">
        <v>1032</v>
      </c>
      <c r="W937" s="19">
        <v>43766</v>
      </c>
      <c r="X937" s="17">
        <v>9.16</v>
      </c>
      <c r="Y937" s="17">
        <v>9.17</v>
      </c>
      <c r="Z937" s="17">
        <v>9.1300000000000008</v>
      </c>
      <c r="AA937" s="17">
        <v>9.16</v>
      </c>
      <c r="AB937" s="14">
        <v>82951</v>
      </c>
      <c r="AC937" s="15"/>
      <c r="AD937" s="7" t="s">
        <v>1034</v>
      </c>
      <c r="AE937" s="7" t="s">
        <v>1035</v>
      </c>
      <c r="AF937" s="19">
        <v>43766</v>
      </c>
      <c r="AG937" s="17">
        <v>8.8800000000000008</v>
      </c>
      <c r="AH937" s="17">
        <v>9.0500000000000007</v>
      </c>
      <c r="AI937" s="17">
        <v>8.83</v>
      </c>
      <c r="AJ937" s="17">
        <v>9.01</v>
      </c>
      <c r="AK937" s="14">
        <v>11304958</v>
      </c>
      <c r="AL937" s="23">
        <v>27741.47</v>
      </c>
      <c r="AM937" s="14">
        <v>3078964918</v>
      </c>
      <c r="AN937" s="15"/>
      <c r="AO937" s="7" t="s">
        <v>1036</v>
      </c>
      <c r="AP937" s="7" t="s">
        <v>1037</v>
      </c>
      <c r="AQ937" s="19">
        <v>43766</v>
      </c>
      <c r="AR937" s="17">
        <v>3.5000000000000003E-2</v>
      </c>
      <c r="AS937" s="17">
        <v>3.5000000000000003E-2</v>
      </c>
      <c r="AT937" s="17">
        <v>3.5000000000000003E-2</v>
      </c>
      <c r="AU937" s="17">
        <v>3.5000000000000003E-2</v>
      </c>
      <c r="AV937" s="14">
        <v>720000</v>
      </c>
      <c r="AW937" s="17">
        <v>18.420000000000002</v>
      </c>
      <c r="AX937" s="14">
        <v>526314583</v>
      </c>
      <c r="AY937" s="15"/>
      <c r="AZ937" s="7" t="s">
        <v>1038</v>
      </c>
      <c r="BA937" s="7" t="s">
        <v>1039</v>
      </c>
      <c r="BB937" s="19">
        <v>43766</v>
      </c>
      <c r="BC937" s="17">
        <v>134.9</v>
      </c>
      <c r="BD937" s="17">
        <v>135.99</v>
      </c>
      <c r="BE937" s="17">
        <v>134.80000000000001</v>
      </c>
      <c r="BF937" s="17">
        <v>135.38999999999999</v>
      </c>
      <c r="BG937" s="14">
        <v>586000</v>
      </c>
      <c r="BH937" s="23">
        <v>47979.03</v>
      </c>
      <c r="BI937" s="14">
        <v>354376467</v>
      </c>
      <c r="BJ937" s="15"/>
      <c r="BK937" t="s">
        <v>1040</v>
      </c>
      <c r="BL937" t="s">
        <v>1041</v>
      </c>
      <c r="BM937" s="19">
        <v>43766</v>
      </c>
      <c r="BN937" s="17">
        <v>20</v>
      </c>
      <c r="BO937" s="17">
        <v>20.05</v>
      </c>
      <c r="BP937" s="17">
        <v>20</v>
      </c>
      <c r="BQ937" s="17">
        <v>20.04</v>
      </c>
      <c r="BR937" s="14">
        <v>46338</v>
      </c>
      <c r="BS937" s="15"/>
      <c r="BT937" s="7" t="s">
        <v>1042</v>
      </c>
      <c r="BU937" s="7" t="s">
        <v>1043</v>
      </c>
      <c r="BV937" s="19">
        <v>43766</v>
      </c>
      <c r="BW937" s="17">
        <v>2.31</v>
      </c>
      <c r="BX937" s="17">
        <v>2.38</v>
      </c>
      <c r="BY937" s="17">
        <v>2.2999999999999998</v>
      </c>
      <c r="BZ937" s="17">
        <v>2.38</v>
      </c>
      <c r="CA937" s="14">
        <v>1262696</v>
      </c>
      <c r="CB937" s="23">
        <v>1573.39</v>
      </c>
      <c r="CC937" s="14">
        <v>661088044</v>
      </c>
      <c r="CD937" s="15"/>
      <c r="CE937" t="s">
        <v>1044</v>
      </c>
      <c r="CF937" t="s">
        <v>1045</v>
      </c>
      <c r="CG937" s="19">
        <v>43766</v>
      </c>
      <c r="CH937" s="17">
        <v>56.15</v>
      </c>
      <c r="CI937" s="17">
        <v>56.24</v>
      </c>
      <c r="CJ937" s="17">
        <v>56.15</v>
      </c>
      <c r="CK937" s="17">
        <v>56.19</v>
      </c>
      <c r="CL937" s="14">
        <v>3557</v>
      </c>
      <c r="CM937" s="15" t="s">
        <v>1033</v>
      </c>
      <c r="CN937" s="7" t="s">
        <v>1046</v>
      </c>
      <c r="CO937" s="7" t="s">
        <v>1047</v>
      </c>
      <c r="CP937" s="19">
        <v>43766</v>
      </c>
      <c r="CQ937" s="17">
        <v>32.6</v>
      </c>
      <c r="CR937" s="17">
        <v>32.729999999999997</v>
      </c>
      <c r="CS937" s="17">
        <v>32.53</v>
      </c>
      <c r="CT937" s="17">
        <v>32.590000000000003</v>
      </c>
      <c r="CU937" s="14">
        <v>1734320</v>
      </c>
      <c r="CV937" s="23">
        <v>30709.13</v>
      </c>
      <c r="CW937" s="14">
        <v>942286900</v>
      </c>
      <c r="CX937" s="15"/>
      <c r="CY937" t="s">
        <v>1048</v>
      </c>
      <c r="CZ937" t="s">
        <v>1049</v>
      </c>
      <c r="DA937" s="19">
        <v>43766</v>
      </c>
      <c r="DB937" s="17">
        <v>8.57</v>
      </c>
      <c r="DC937" s="17">
        <v>8.57</v>
      </c>
      <c r="DD937" s="17">
        <v>8.5399999999999991</v>
      </c>
      <c r="DE937" s="17">
        <v>8.5500000000000007</v>
      </c>
      <c r="DF937" s="14">
        <v>48782</v>
      </c>
      <c r="DG937" s="15" t="s">
        <v>1033</v>
      </c>
      <c r="DH937" s="7" t="s">
        <v>1072</v>
      </c>
      <c r="DI937" s="7" t="s">
        <v>1073</v>
      </c>
      <c r="DJ937" s="19">
        <v>43766</v>
      </c>
      <c r="DK937" s="17">
        <v>113.21</v>
      </c>
      <c r="DL937" s="17">
        <v>113.22</v>
      </c>
      <c r="DM937" s="17">
        <v>112.81</v>
      </c>
      <c r="DN937" s="17">
        <v>112.81</v>
      </c>
      <c r="DO937" s="14">
        <v>14366</v>
      </c>
      <c r="DQ937" s="6">
        <v>43766</v>
      </c>
      <c r="DR937" s="62">
        <v>1.103E-2</v>
      </c>
    </row>
    <row r="938" spans="1:122" ht="15" hidden="1" x14ac:dyDescent="0.25">
      <c r="A938" s="17" t="s">
        <v>8</v>
      </c>
      <c r="B938" s="17" t="s">
        <v>9</v>
      </c>
      <c r="C938" s="26" t="s">
        <v>942</v>
      </c>
      <c r="D938" s="21">
        <v>48.28</v>
      </c>
      <c r="E938" s="21">
        <v>48.28</v>
      </c>
      <c r="F938" s="21">
        <v>48.28</v>
      </c>
      <c r="G938" s="21">
        <v>48.28</v>
      </c>
      <c r="H938" s="21">
        <v>164</v>
      </c>
      <c r="I938" s="15"/>
      <c r="J938" s="9" t="s">
        <v>1027</v>
      </c>
      <c r="K938" s="9" t="s">
        <v>1028</v>
      </c>
      <c r="L938" s="12" t="s">
        <v>942</v>
      </c>
      <c r="M938" s="10">
        <v>31.867000000000001</v>
      </c>
      <c r="N938" s="10">
        <v>31.974</v>
      </c>
      <c r="O938" s="10">
        <v>31.68</v>
      </c>
      <c r="P938" s="10">
        <v>31.85</v>
      </c>
      <c r="Q938" s="10">
        <v>5293400</v>
      </c>
      <c r="R938" s="10">
        <v>93824.19</v>
      </c>
      <c r="S938" s="10">
        <v>2945851394</v>
      </c>
      <c r="T938" s="15"/>
      <c r="U938" s="7" t="s">
        <v>1031</v>
      </c>
      <c r="V938" s="7" t="s">
        <v>1032</v>
      </c>
      <c r="W938" s="19">
        <v>43763</v>
      </c>
      <c r="X938" s="17">
        <v>9.08</v>
      </c>
      <c r="Y938" s="17">
        <v>9.09</v>
      </c>
      <c r="Z938" s="17">
        <v>9.07</v>
      </c>
      <c r="AA938" s="17">
        <v>9.07</v>
      </c>
      <c r="AB938" s="14">
        <v>481584</v>
      </c>
      <c r="AC938" s="15"/>
      <c r="AD938" s="7" t="s">
        <v>1034</v>
      </c>
      <c r="AE938" s="7" t="s">
        <v>1035</v>
      </c>
      <c r="AF938" s="19">
        <v>43763</v>
      </c>
      <c r="AG938" s="17">
        <v>8.89</v>
      </c>
      <c r="AH938" s="17">
        <v>9.0150000000000006</v>
      </c>
      <c r="AI938" s="17">
        <v>8.77</v>
      </c>
      <c r="AJ938" s="17">
        <v>8.82</v>
      </c>
      <c r="AK938" s="14">
        <v>15434149</v>
      </c>
      <c r="AL938" s="23">
        <v>27156.47</v>
      </c>
      <c r="AM938" s="14">
        <v>3078964918</v>
      </c>
      <c r="AN938" s="15"/>
      <c r="AO938" s="7" t="s">
        <v>1036</v>
      </c>
      <c r="AP938" s="7" t="s">
        <v>1037</v>
      </c>
      <c r="AQ938" s="19">
        <v>43763</v>
      </c>
      <c r="AR938" s="17">
        <v>3.5000000000000003E-2</v>
      </c>
      <c r="AS938" s="17">
        <v>3.5999999999999997E-2</v>
      </c>
      <c r="AT938" s="17">
        <v>3.5000000000000003E-2</v>
      </c>
      <c r="AU938" s="17">
        <v>3.5000000000000003E-2</v>
      </c>
      <c r="AV938" s="14">
        <v>200581</v>
      </c>
      <c r="AW938" s="17">
        <v>18.420000000000002</v>
      </c>
      <c r="AX938" s="14">
        <v>526314583</v>
      </c>
      <c r="AY938" s="15"/>
      <c r="AZ938" s="7" t="s">
        <v>1038</v>
      </c>
      <c r="BA938" s="7" t="s">
        <v>1039</v>
      </c>
      <c r="BB938" s="19">
        <v>43763</v>
      </c>
      <c r="BC938" s="17">
        <v>134.69999999999999</v>
      </c>
      <c r="BD938" s="17">
        <v>135.19999999999999</v>
      </c>
      <c r="BE938" s="17">
        <v>134.31</v>
      </c>
      <c r="BF938" s="17">
        <v>134.97999999999999</v>
      </c>
      <c r="BG938" s="14">
        <v>1288598</v>
      </c>
      <c r="BH938" s="23">
        <v>47833.74</v>
      </c>
      <c r="BI938" s="14">
        <v>354376467</v>
      </c>
      <c r="BJ938" s="15"/>
      <c r="BK938" t="s">
        <v>1040</v>
      </c>
      <c r="BL938" t="s">
        <v>1041</v>
      </c>
      <c r="BM938" s="19">
        <v>43763</v>
      </c>
      <c r="BN938" s="17">
        <v>19.71</v>
      </c>
      <c r="BO938" s="17">
        <v>19.75</v>
      </c>
      <c r="BP938" s="17">
        <v>19.7</v>
      </c>
      <c r="BQ938" s="17">
        <v>19.73</v>
      </c>
      <c r="BR938" s="14">
        <v>50344</v>
      </c>
      <c r="BS938" s="15"/>
      <c r="BT938" s="7" t="s">
        <v>1042</v>
      </c>
      <c r="BU938" s="7" t="s">
        <v>1043</v>
      </c>
      <c r="BV938" s="19">
        <v>43763</v>
      </c>
      <c r="BW938" s="17">
        <v>2.37</v>
      </c>
      <c r="BX938" s="17">
        <v>2.39</v>
      </c>
      <c r="BY938" s="17">
        <v>2.3050000000000002</v>
      </c>
      <c r="BZ938" s="17">
        <v>2.3199999999999998</v>
      </c>
      <c r="CA938" s="14">
        <v>1733033</v>
      </c>
      <c r="CB938" s="23">
        <v>1533.72</v>
      </c>
      <c r="CC938" s="14">
        <v>661088044</v>
      </c>
      <c r="CD938" s="15"/>
      <c r="CE938" t="s">
        <v>1044</v>
      </c>
      <c r="CF938" t="s">
        <v>1045</v>
      </c>
      <c r="CG938" s="19">
        <v>43763</v>
      </c>
      <c r="CH938" s="17">
        <v>56.03</v>
      </c>
      <c r="CI938" s="17">
        <v>56.18</v>
      </c>
      <c r="CJ938" s="17">
        <v>55.93</v>
      </c>
      <c r="CK938" s="17">
        <v>56.07</v>
      </c>
      <c r="CL938" s="14">
        <v>9236</v>
      </c>
      <c r="CM938" s="15" t="s">
        <v>1033</v>
      </c>
      <c r="CN938" s="7" t="s">
        <v>1046</v>
      </c>
      <c r="CO938" s="7" t="s">
        <v>1047</v>
      </c>
      <c r="CP938" s="19">
        <v>43763</v>
      </c>
      <c r="CQ938" s="17">
        <v>32.58</v>
      </c>
      <c r="CR938" s="17">
        <v>32.659999999999997</v>
      </c>
      <c r="CS938" s="17">
        <v>32.51</v>
      </c>
      <c r="CT938" s="17">
        <v>32.56</v>
      </c>
      <c r="CU938" s="14">
        <v>2542255</v>
      </c>
      <c r="CV938" s="23">
        <v>30680.86</v>
      </c>
      <c r="CW938" s="14">
        <v>942286900</v>
      </c>
      <c r="CX938" s="15"/>
      <c r="CY938" t="s">
        <v>1048</v>
      </c>
      <c r="CZ938" t="s">
        <v>1049</v>
      </c>
      <c r="DA938" s="19">
        <v>43763</v>
      </c>
      <c r="DB938" s="17">
        <v>8.5500000000000007</v>
      </c>
      <c r="DC938" s="17">
        <v>8.56</v>
      </c>
      <c r="DD938" s="17">
        <v>8.52</v>
      </c>
      <c r="DE938" s="17">
        <v>8.5500000000000007</v>
      </c>
      <c r="DF938" s="14">
        <v>69351</v>
      </c>
      <c r="DG938" s="15" t="s">
        <v>1033</v>
      </c>
      <c r="DH938" s="7" t="s">
        <v>1072</v>
      </c>
      <c r="DI938" s="7" t="s">
        <v>1073</v>
      </c>
      <c r="DJ938" s="19">
        <v>43763</v>
      </c>
      <c r="DK938" s="17">
        <v>112.56</v>
      </c>
      <c r="DL938" s="17">
        <v>112.84</v>
      </c>
      <c r="DM938" s="17">
        <v>112.56</v>
      </c>
      <c r="DN938" s="17">
        <v>112.8</v>
      </c>
      <c r="DO938" s="14">
        <v>22149</v>
      </c>
      <c r="DQ938" s="6">
        <v>43763</v>
      </c>
      <c r="DR938" s="62">
        <v>1.0580000000000001E-2</v>
      </c>
    </row>
    <row r="939" spans="1:122" ht="15" hidden="1" x14ac:dyDescent="0.25">
      <c r="A939" s="17" t="s">
        <v>8</v>
      </c>
      <c r="B939" s="17" t="s">
        <v>9</v>
      </c>
      <c r="C939" s="26" t="s">
        <v>943</v>
      </c>
      <c r="D939" s="21">
        <v>0</v>
      </c>
      <c r="E939" s="21">
        <v>0</v>
      </c>
      <c r="F939" s="21">
        <v>0</v>
      </c>
      <c r="G939" s="21">
        <v>47.39</v>
      </c>
      <c r="H939" s="21">
        <v>0</v>
      </c>
      <c r="I939" s="15"/>
      <c r="J939" s="9" t="s">
        <v>1027</v>
      </c>
      <c r="K939" s="9" t="s">
        <v>1028</v>
      </c>
      <c r="L939" s="12" t="s">
        <v>943</v>
      </c>
      <c r="M939" s="10">
        <v>31.876000000000001</v>
      </c>
      <c r="N939" s="10">
        <v>31.948</v>
      </c>
      <c r="O939" s="10">
        <v>31.747</v>
      </c>
      <c r="P939" s="10">
        <v>31.832000000000001</v>
      </c>
      <c r="Q939" s="10">
        <v>3471787</v>
      </c>
      <c r="R939" s="10">
        <v>93771.75</v>
      </c>
      <c r="S939" s="10">
        <v>2945851394</v>
      </c>
      <c r="T939" s="15"/>
      <c r="U939" s="7" t="s">
        <v>1031</v>
      </c>
      <c r="V939" s="7" t="s">
        <v>1032</v>
      </c>
      <c r="W939" s="19">
        <v>43762</v>
      </c>
      <c r="X939" s="17">
        <v>8.99</v>
      </c>
      <c r="Y939" s="17">
        <v>9.01</v>
      </c>
      <c r="Z939" s="17">
        <v>8.9600000000000009</v>
      </c>
      <c r="AA939" s="17">
        <v>8.9600000000000009</v>
      </c>
      <c r="AB939" s="14">
        <v>575479</v>
      </c>
      <c r="AC939" s="15"/>
      <c r="AD939" s="7" t="s">
        <v>1034</v>
      </c>
      <c r="AE939" s="7" t="s">
        <v>1035</v>
      </c>
      <c r="AF939" s="19">
        <v>43762</v>
      </c>
      <c r="AG939" s="17">
        <v>8.8699999999999992</v>
      </c>
      <c r="AH939" s="17">
        <v>8.9600000000000009</v>
      </c>
      <c r="AI939" s="17">
        <v>8.7050000000000001</v>
      </c>
      <c r="AJ939" s="17">
        <v>8.75</v>
      </c>
      <c r="AK939" s="14">
        <v>13538599</v>
      </c>
      <c r="AL939" s="23">
        <v>26940.94</v>
      </c>
      <c r="AM939" s="14">
        <v>3078964918</v>
      </c>
      <c r="AN939" s="15"/>
      <c r="AO939" s="7" t="s">
        <v>1036</v>
      </c>
      <c r="AP939" s="7" t="s">
        <v>1037</v>
      </c>
      <c r="AQ939" s="19">
        <v>43762</v>
      </c>
      <c r="AR939" s="17">
        <v>3.7999999999999999E-2</v>
      </c>
      <c r="AS939" s="17">
        <v>3.7999999999999999E-2</v>
      </c>
      <c r="AT939" s="17">
        <v>3.3000000000000002E-2</v>
      </c>
      <c r="AU939" s="17">
        <v>3.4000000000000002E-2</v>
      </c>
      <c r="AV939" s="14">
        <v>1480270</v>
      </c>
      <c r="AW939" s="17">
        <v>17.89</v>
      </c>
      <c r="AX939" s="14">
        <v>526314583</v>
      </c>
      <c r="AY939" s="15"/>
      <c r="AZ939" s="7" t="s">
        <v>1038</v>
      </c>
      <c r="BA939" s="7" t="s">
        <v>1039</v>
      </c>
      <c r="BB939" s="19">
        <v>43762</v>
      </c>
      <c r="BC939" s="17">
        <v>133.34</v>
      </c>
      <c r="BD939" s="17">
        <v>134.08000000000001</v>
      </c>
      <c r="BE939" s="17">
        <v>132.88</v>
      </c>
      <c r="BF939" s="17">
        <v>133.87</v>
      </c>
      <c r="BG939" s="14">
        <v>616220</v>
      </c>
      <c r="BH939" s="23">
        <v>47440.38</v>
      </c>
      <c r="BI939" s="14">
        <v>354376467</v>
      </c>
      <c r="BJ939" s="15"/>
      <c r="BK939" t="s">
        <v>1040</v>
      </c>
      <c r="BL939" t="s">
        <v>1041</v>
      </c>
      <c r="BM939" s="19">
        <v>43762</v>
      </c>
      <c r="BN939" s="17">
        <v>19.600000000000001</v>
      </c>
      <c r="BO939" s="17">
        <v>19.62</v>
      </c>
      <c r="BP939" s="17">
        <v>19.59</v>
      </c>
      <c r="BQ939" s="17">
        <v>19.600000000000001</v>
      </c>
      <c r="BR939" s="14">
        <v>28918</v>
      </c>
      <c r="BS939" s="15"/>
      <c r="BT939" s="7" t="s">
        <v>1042</v>
      </c>
      <c r="BU939" s="7" t="s">
        <v>1043</v>
      </c>
      <c r="BV939" s="19">
        <v>43762</v>
      </c>
      <c r="BW939" s="17">
        <v>2.41</v>
      </c>
      <c r="BX939" s="17">
        <v>2.41</v>
      </c>
      <c r="BY939" s="17">
        <v>2.31</v>
      </c>
      <c r="BZ939" s="17">
        <v>2.34</v>
      </c>
      <c r="CA939" s="14">
        <v>1809632</v>
      </c>
      <c r="CB939" s="23">
        <v>1546.95</v>
      </c>
      <c r="CC939" s="14">
        <v>661088044</v>
      </c>
      <c r="CD939" s="15"/>
      <c r="CE939" t="s">
        <v>1044</v>
      </c>
      <c r="CF939" t="s">
        <v>1045</v>
      </c>
      <c r="CG939" s="19">
        <v>43762</v>
      </c>
      <c r="CH939" s="17">
        <v>55.75</v>
      </c>
      <c r="CI939" s="17">
        <v>55.83</v>
      </c>
      <c r="CJ939" s="17">
        <v>55.71</v>
      </c>
      <c r="CK939" s="17">
        <v>55.75</v>
      </c>
      <c r="CL939" s="14">
        <v>10924</v>
      </c>
      <c r="CM939" s="15" t="s">
        <v>1033</v>
      </c>
      <c r="CN939" s="7" t="s">
        <v>1046</v>
      </c>
      <c r="CO939" s="7" t="s">
        <v>1047</v>
      </c>
      <c r="CP939" s="19">
        <v>43762</v>
      </c>
      <c r="CQ939" s="17">
        <v>32.22</v>
      </c>
      <c r="CR939" s="17">
        <v>32.604999999999997</v>
      </c>
      <c r="CS939" s="17">
        <v>32.045000000000002</v>
      </c>
      <c r="CT939" s="17">
        <v>32.5</v>
      </c>
      <c r="CU939" s="14">
        <v>3108904</v>
      </c>
      <c r="CV939" s="23">
        <v>30624.32</v>
      </c>
      <c r="CW939" s="14">
        <v>942286900</v>
      </c>
      <c r="CX939" s="15"/>
      <c r="CY939" t="s">
        <v>1048</v>
      </c>
      <c r="CZ939" t="s">
        <v>1049</v>
      </c>
      <c r="DA939" s="19">
        <v>43762</v>
      </c>
      <c r="DB939" s="17">
        <v>8.52</v>
      </c>
      <c r="DC939" s="17">
        <v>8.5299999999999994</v>
      </c>
      <c r="DD939" s="17">
        <v>8.49</v>
      </c>
      <c r="DE939" s="17">
        <v>8.5</v>
      </c>
      <c r="DF939" s="14">
        <v>80727</v>
      </c>
      <c r="DG939" s="15" t="s">
        <v>1033</v>
      </c>
      <c r="DH939" s="7" t="s">
        <v>1072</v>
      </c>
      <c r="DI939" s="7" t="s">
        <v>1073</v>
      </c>
      <c r="DJ939" s="19">
        <v>43762</v>
      </c>
      <c r="DK939" s="17">
        <v>112.42</v>
      </c>
      <c r="DL939" s="17">
        <v>112.46</v>
      </c>
      <c r="DM939" s="17">
        <v>112</v>
      </c>
      <c r="DN939" s="17">
        <v>112.04</v>
      </c>
      <c r="DO939" s="14">
        <v>17718</v>
      </c>
      <c r="DQ939" s="6">
        <v>43762</v>
      </c>
      <c r="DR939" s="62">
        <v>1.093E-2</v>
      </c>
    </row>
    <row r="940" spans="1:122" ht="15" hidden="1" x14ac:dyDescent="0.25">
      <c r="A940" s="17" t="s">
        <v>8</v>
      </c>
      <c r="B940" s="17" t="s">
        <v>9</v>
      </c>
      <c r="C940" s="26" t="s">
        <v>944</v>
      </c>
      <c r="D940" s="21">
        <v>0</v>
      </c>
      <c r="E940" s="21">
        <v>0</v>
      </c>
      <c r="F940" s="21">
        <v>0</v>
      </c>
      <c r="G940" s="21">
        <v>47.39</v>
      </c>
      <c r="H940" s="21">
        <v>0</v>
      </c>
      <c r="I940" s="15"/>
      <c r="J940" s="9" t="s">
        <v>1027</v>
      </c>
      <c r="K940" s="9" t="s">
        <v>1028</v>
      </c>
      <c r="L940" s="12" t="s">
        <v>944</v>
      </c>
      <c r="M940" s="10">
        <v>31.209</v>
      </c>
      <c r="N940" s="10">
        <v>31.591000000000001</v>
      </c>
      <c r="O940" s="10">
        <v>31.209</v>
      </c>
      <c r="P940" s="10">
        <v>31.52</v>
      </c>
      <c r="Q940" s="10">
        <v>3919099</v>
      </c>
      <c r="R940" s="10">
        <v>92853.83</v>
      </c>
      <c r="S940" s="10">
        <v>2945851394</v>
      </c>
      <c r="T940" s="15"/>
      <c r="U940" s="7" t="s">
        <v>1031</v>
      </c>
      <c r="V940" s="7" t="s">
        <v>1032</v>
      </c>
      <c r="W940" s="19">
        <v>43761</v>
      </c>
      <c r="X940" s="17">
        <v>8.93</v>
      </c>
      <c r="Y940" s="17">
        <v>8.94</v>
      </c>
      <c r="Z940" s="17">
        <v>8.9</v>
      </c>
      <c r="AA940" s="17">
        <v>8.93</v>
      </c>
      <c r="AB940" s="14">
        <v>43936</v>
      </c>
      <c r="AC940" s="15"/>
      <c r="AD940" s="7" t="s">
        <v>1034</v>
      </c>
      <c r="AE940" s="7" t="s">
        <v>1035</v>
      </c>
      <c r="AF940" s="19">
        <v>43761</v>
      </c>
      <c r="AG940" s="17">
        <v>8.58</v>
      </c>
      <c r="AH940" s="17">
        <v>8.8000000000000007</v>
      </c>
      <c r="AI940" s="17">
        <v>8.57</v>
      </c>
      <c r="AJ940" s="17">
        <v>8.7100000000000009</v>
      </c>
      <c r="AK940" s="14">
        <v>14084447</v>
      </c>
      <c r="AL940" s="23">
        <v>26817.78</v>
      </c>
      <c r="AM940" s="14">
        <v>3078964918</v>
      </c>
      <c r="AN940" s="15"/>
      <c r="AO940" s="7" t="s">
        <v>1036</v>
      </c>
      <c r="AP940" s="7" t="s">
        <v>1037</v>
      </c>
      <c r="AQ940" s="19">
        <v>43761</v>
      </c>
      <c r="AR940" s="17">
        <v>3.7999999999999999E-2</v>
      </c>
      <c r="AS940" s="17">
        <v>3.7999999999999999E-2</v>
      </c>
      <c r="AT940" s="17">
        <v>3.7999999999999999E-2</v>
      </c>
      <c r="AU940" s="17">
        <v>3.7999999999999999E-2</v>
      </c>
      <c r="AV940" s="14">
        <v>326396</v>
      </c>
      <c r="AW940" s="17">
        <v>20</v>
      </c>
      <c r="AX940" s="14">
        <v>526314583</v>
      </c>
      <c r="AY940" s="15"/>
      <c r="AZ940" s="7" t="s">
        <v>1038</v>
      </c>
      <c r="BA940" s="7" t="s">
        <v>1039</v>
      </c>
      <c r="BB940" s="19">
        <v>43761</v>
      </c>
      <c r="BC940" s="17">
        <v>132.5</v>
      </c>
      <c r="BD940" s="17">
        <v>132.88</v>
      </c>
      <c r="BE940" s="17">
        <v>131.435</v>
      </c>
      <c r="BF940" s="17">
        <v>132.01</v>
      </c>
      <c r="BG940" s="14">
        <v>547186</v>
      </c>
      <c r="BH940" s="23">
        <v>46781.24</v>
      </c>
      <c r="BI940" s="14">
        <v>354376467</v>
      </c>
      <c r="BJ940" s="15"/>
      <c r="BK940" t="s">
        <v>1040</v>
      </c>
      <c r="BL940" t="s">
        <v>1041</v>
      </c>
      <c r="BM940" s="19">
        <v>43761</v>
      </c>
      <c r="BN940" s="17">
        <v>19.420000000000002</v>
      </c>
      <c r="BO940" s="17">
        <v>19.43</v>
      </c>
      <c r="BP940" s="17">
        <v>19.32</v>
      </c>
      <c r="BQ940" s="17">
        <v>19.420000000000002</v>
      </c>
      <c r="BR940" s="14">
        <v>52480</v>
      </c>
      <c r="BS940" s="15"/>
      <c r="BT940" s="7" t="s">
        <v>1042</v>
      </c>
      <c r="BU940" s="7" t="s">
        <v>1043</v>
      </c>
      <c r="BV940" s="19">
        <v>43761</v>
      </c>
      <c r="BW940" s="17">
        <v>2.48</v>
      </c>
      <c r="BX940" s="17">
        <v>2.48</v>
      </c>
      <c r="BY940" s="17">
        <v>2.38</v>
      </c>
      <c r="BZ940" s="17">
        <v>2.39</v>
      </c>
      <c r="CA940" s="14">
        <v>1444694</v>
      </c>
      <c r="CB940" s="23">
        <v>1580</v>
      </c>
      <c r="CC940" s="14">
        <v>661088044</v>
      </c>
      <c r="CD940" s="15"/>
      <c r="CE940" t="s">
        <v>1044</v>
      </c>
      <c r="CF940" t="s">
        <v>1045</v>
      </c>
      <c r="CG940" s="19">
        <v>43761</v>
      </c>
      <c r="CH940" s="17">
        <v>55.52</v>
      </c>
      <c r="CI940" s="17">
        <v>55.66</v>
      </c>
      <c r="CJ940" s="17">
        <v>55.33</v>
      </c>
      <c r="CK940" s="17">
        <v>55.66</v>
      </c>
      <c r="CL940" s="14">
        <v>9433</v>
      </c>
      <c r="CM940" s="15" t="s">
        <v>1033</v>
      </c>
      <c r="CN940" s="7" t="s">
        <v>1046</v>
      </c>
      <c r="CO940" s="7" t="s">
        <v>1047</v>
      </c>
      <c r="CP940" s="19">
        <v>43761</v>
      </c>
      <c r="CQ940" s="17">
        <v>31.75</v>
      </c>
      <c r="CR940" s="17">
        <v>31.96</v>
      </c>
      <c r="CS940" s="17">
        <v>31.614999999999998</v>
      </c>
      <c r="CT940" s="17">
        <v>31.75</v>
      </c>
      <c r="CU940" s="14">
        <v>1922424</v>
      </c>
      <c r="CV940" s="23">
        <v>29917.61</v>
      </c>
      <c r="CW940" s="14">
        <v>942286900</v>
      </c>
      <c r="CX940" s="15"/>
      <c r="CY940" t="s">
        <v>1048</v>
      </c>
      <c r="CZ940" t="s">
        <v>1049</v>
      </c>
      <c r="DA940" s="19">
        <v>43761</v>
      </c>
      <c r="DB940" s="17">
        <v>8.5500000000000007</v>
      </c>
      <c r="DC940" s="17">
        <v>8.5500000000000007</v>
      </c>
      <c r="DD940" s="17">
        <v>8.44</v>
      </c>
      <c r="DE940" s="17">
        <v>8.4700000000000006</v>
      </c>
      <c r="DF940" s="14">
        <v>16531</v>
      </c>
      <c r="DG940" s="15" t="s">
        <v>1033</v>
      </c>
      <c r="DH940" s="7" t="s">
        <v>1072</v>
      </c>
      <c r="DI940" s="7" t="s">
        <v>1073</v>
      </c>
      <c r="DJ940" s="19">
        <v>43761</v>
      </c>
      <c r="DK940" s="17">
        <v>111.48</v>
      </c>
      <c r="DL940" s="17">
        <v>111.58</v>
      </c>
      <c r="DM940" s="17">
        <v>111.05</v>
      </c>
      <c r="DN940" s="17">
        <v>111.5</v>
      </c>
      <c r="DO940" s="14">
        <v>10505</v>
      </c>
      <c r="DQ940" s="6">
        <v>43761</v>
      </c>
      <c r="DR940" s="62">
        <v>1.1080000000000001E-2</v>
      </c>
    </row>
    <row r="941" spans="1:122" ht="15" hidden="1" x14ac:dyDescent="0.25">
      <c r="A941" s="17" t="s">
        <v>8</v>
      </c>
      <c r="B941" s="17" t="s">
        <v>9</v>
      </c>
      <c r="C941" s="26" t="s">
        <v>945</v>
      </c>
      <c r="D941" s="21">
        <v>47.27</v>
      </c>
      <c r="E941" s="21">
        <v>47.39</v>
      </c>
      <c r="F941" s="21">
        <v>47.27</v>
      </c>
      <c r="G941" s="21">
        <v>47.39</v>
      </c>
      <c r="H941" s="21">
        <v>168</v>
      </c>
      <c r="I941" s="15"/>
      <c r="J941" s="9" t="s">
        <v>1027</v>
      </c>
      <c r="K941" s="9" t="s">
        <v>1028</v>
      </c>
      <c r="L941" s="12" t="s">
        <v>945</v>
      </c>
      <c r="M941" s="10">
        <v>31.306000000000001</v>
      </c>
      <c r="N941" s="10">
        <v>31.529</v>
      </c>
      <c r="O941" s="10">
        <v>31.137</v>
      </c>
      <c r="P941" s="10">
        <v>31.510999999999999</v>
      </c>
      <c r="Q941" s="10">
        <v>4210139</v>
      </c>
      <c r="R941" s="10">
        <v>92827.61</v>
      </c>
      <c r="S941" s="10">
        <v>2945851394</v>
      </c>
      <c r="T941" s="15"/>
      <c r="U941" s="7" t="s">
        <v>1031</v>
      </c>
      <c r="V941" s="7" t="s">
        <v>1032</v>
      </c>
      <c r="W941" s="19">
        <v>43760</v>
      </c>
      <c r="X941" s="17">
        <v>9.02</v>
      </c>
      <c r="Y941" s="17">
        <v>9.02</v>
      </c>
      <c r="Z941" s="17">
        <v>9</v>
      </c>
      <c r="AA941" s="17">
        <v>9.01</v>
      </c>
      <c r="AB941" s="14">
        <v>66206</v>
      </c>
      <c r="AC941" s="15"/>
      <c r="AD941" s="7" t="s">
        <v>1034</v>
      </c>
      <c r="AE941" s="7" t="s">
        <v>1035</v>
      </c>
      <c r="AF941" s="19">
        <v>43760</v>
      </c>
      <c r="AG941" s="17">
        <v>8.34</v>
      </c>
      <c r="AH941" s="17">
        <v>8.5299999999999994</v>
      </c>
      <c r="AI941" s="17">
        <v>8.31</v>
      </c>
      <c r="AJ941" s="17">
        <v>8.52</v>
      </c>
      <c r="AK941" s="14">
        <v>9965393</v>
      </c>
      <c r="AL941" s="23">
        <v>26232.78</v>
      </c>
      <c r="AM941" s="14">
        <v>3078964918</v>
      </c>
      <c r="AN941" s="15"/>
      <c r="AO941" s="7" t="s">
        <v>1036</v>
      </c>
      <c r="AP941" s="7" t="s">
        <v>1037</v>
      </c>
      <c r="AQ941" s="19">
        <v>43760</v>
      </c>
      <c r="AR941" s="17">
        <v>3.7999999999999999E-2</v>
      </c>
      <c r="AS941" s="17">
        <v>3.9E-2</v>
      </c>
      <c r="AT941" s="17">
        <v>3.6999999999999998E-2</v>
      </c>
      <c r="AU941" s="17">
        <v>3.6999999999999998E-2</v>
      </c>
      <c r="AV941" s="14">
        <v>945226</v>
      </c>
      <c r="AW941" s="17">
        <v>19.47</v>
      </c>
      <c r="AX941" s="14">
        <v>526314583</v>
      </c>
      <c r="AY941" s="15"/>
      <c r="AZ941" s="7" t="s">
        <v>1038</v>
      </c>
      <c r="BA941" s="7" t="s">
        <v>1039</v>
      </c>
      <c r="BB941" s="19">
        <v>43760</v>
      </c>
      <c r="BC941" s="17">
        <v>133</v>
      </c>
      <c r="BD941" s="17">
        <v>133.53</v>
      </c>
      <c r="BE941" s="17">
        <v>132.44</v>
      </c>
      <c r="BF941" s="17">
        <v>132.88999999999999</v>
      </c>
      <c r="BG941" s="14">
        <v>386095</v>
      </c>
      <c r="BH941" s="23">
        <v>47093.09</v>
      </c>
      <c r="BI941" s="14">
        <v>354376467</v>
      </c>
      <c r="BJ941" s="15"/>
      <c r="BK941" t="s">
        <v>1040</v>
      </c>
      <c r="BL941" t="s">
        <v>1041</v>
      </c>
      <c r="BM941" s="19">
        <v>43760</v>
      </c>
      <c r="BN941" s="17">
        <v>19.61</v>
      </c>
      <c r="BO941" s="17">
        <v>19.670000000000002</v>
      </c>
      <c r="BP941" s="17">
        <v>19.61</v>
      </c>
      <c r="BQ941" s="17">
        <v>19.649999999999999</v>
      </c>
      <c r="BR941" s="14">
        <v>34150</v>
      </c>
      <c r="BS941" s="15"/>
      <c r="BT941" s="7" t="s">
        <v>1042</v>
      </c>
      <c r="BU941" s="7" t="s">
        <v>1043</v>
      </c>
      <c r="BV941" s="19">
        <v>43760</v>
      </c>
      <c r="BW941" s="17">
        <v>2.4700000000000002</v>
      </c>
      <c r="BX941" s="17">
        <v>2.4900000000000002</v>
      </c>
      <c r="BY941" s="17">
        <v>2.38</v>
      </c>
      <c r="BZ941" s="17">
        <v>2.48</v>
      </c>
      <c r="CA941" s="14">
        <v>2078789</v>
      </c>
      <c r="CB941" s="23">
        <v>1639.5</v>
      </c>
      <c r="CC941" s="14">
        <v>661088044</v>
      </c>
      <c r="CD941" s="15"/>
      <c r="CE941" t="s">
        <v>1044</v>
      </c>
      <c r="CF941" t="s">
        <v>1045</v>
      </c>
      <c r="CG941" s="19">
        <v>43760</v>
      </c>
      <c r="CH941" s="17">
        <v>55.72</v>
      </c>
      <c r="CI941" s="17">
        <v>55.77</v>
      </c>
      <c r="CJ941" s="17">
        <v>55.5</v>
      </c>
      <c r="CK941" s="17">
        <v>55.64</v>
      </c>
      <c r="CL941" s="14">
        <v>4333</v>
      </c>
      <c r="CM941" s="15" t="s">
        <v>1033</v>
      </c>
      <c r="CN941" s="7" t="s">
        <v>1046</v>
      </c>
      <c r="CO941" s="7" t="s">
        <v>1047</v>
      </c>
      <c r="CP941" s="19">
        <v>43760</v>
      </c>
      <c r="CQ941" s="17">
        <v>31.63</v>
      </c>
      <c r="CR941" s="17">
        <v>31.885000000000002</v>
      </c>
      <c r="CS941" s="17">
        <v>31.61</v>
      </c>
      <c r="CT941" s="17">
        <v>31.7</v>
      </c>
      <c r="CU941" s="14">
        <v>1602199</v>
      </c>
      <c r="CV941" s="23">
        <v>29870.49</v>
      </c>
      <c r="CW941" s="14">
        <v>942286900</v>
      </c>
      <c r="CX941" s="15"/>
      <c r="CY941" t="s">
        <v>1048</v>
      </c>
      <c r="CZ941" t="s">
        <v>1049</v>
      </c>
      <c r="DA941" s="19">
        <v>43760</v>
      </c>
      <c r="DB941" s="17">
        <v>8.4499999999999993</v>
      </c>
      <c r="DC941" s="17">
        <v>8.48</v>
      </c>
      <c r="DD941" s="17">
        <v>8.4499999999999993</v>
      </c>
      <c r="DE941" s="17">
        <v>8.4600000000000009</v>
      </c>
      <c r="DF941" s="14">
        <v>13617</v>
      </c>
      <c r="DG941" s="15" t="s">
        <v>1033</v>
      </c>
      <c r="DH941" s="7" t="s">
        <v>1072</v>
      </c>
      <c r="DI941" s="7" t="s">
        <v>1073</v>
      </c>
      <c r="DJ941" s="19">
        <v>43760</v>
      </c>
      <c r="DK941" s="17">
        <v>111.5</v>
      </c>
      <c r="DL941" s="17">
        <v>111.84</v>
      </c>
      <c r="DM941" s="17">
        <v>111.29</v>
      </c>
      <c r="DN941" s="17">
        <v>111.7</v>
      </c>
      <c r="DO941" s="14">
        <v>13742</v>
      </c>
      <c r="DQ941" s="6">
        <v>43760</v>
      </c>
      <c r="DR941" s="62">
        <v>1.1770000000000001E-2</v>
      </c>
    </row>
    <row r="942" spans="1:122" ht="15" hidden="1" x14ac:dyDescent="0.25">
      <c r="A942" s="17" t="s">
        <v>8</v>
      </c>
      <c r="B942" s="17" t="s">
        <v>9</v>
      </c>
      <c r="C942" s="26" t="s">
        <v>946</v>
      </c>
      <c r="D942" s="21">
        <v>47.27</v>
      </c>
      <c r="E942" s="21">
        <v>47.27</v>
      </c>
      <c r="F942" s="21">
        <v>47.27</v>
      </c>
      <c r="G942" s="21">
        <v>47.27</v>
      </c>
      <c r="H942" s="21">
        <v>53</v>
      </c>
      <c r="I942" s="15"/>
      <c r="J942" s="9" t="s">
        <v>1027</v>
      </c>
      <c r="K942" s="9" t="s">
        <v>1028</v>
      </c>
      <c r="L942" s="12" t="s">
        <v>946</v>
      </c>
      <c r="M942" s="10">
        <v>30.986000000000001</v>
      </c>
      <c r="N942" s="10">
        <v>31.190999999999999</v>
      </c>
      <c r="O942" s="10">
        <v>30.888000000000002</v>
      </c>
      <c r="P942" s="10">
        <v>31.146000000000001</v>
      </c>
      <c r="Q942" s="10">
        <v>2451155</v>
      </c>
      <c r="R942" s="10">
        <v>91752.08</v>
      </c>
      <c r="S942" s="10">
        <v>2945851394</v>
      </c>
      <c r="T942" s="15"/>
      <c r="U942" s="7" t="s">
        <v>1031</v>
      </c>
      <c r="V942" s="7" t="s">
        <v>1032</v>
      </c>
      <c r="W942" s="19">
        <v>43759</v>
      </c>
      <c r="X942" s="17">
        <v>8.99</v>
      </c>
      <c r="Y942" s="17">
        <v>9</v>
      </c>
      <c r="Z942" s="17">
        <v>8.9749999999999996</v>
      </c>
      <c r="AA942" s="17">
        <v>9</v>
      </c>
      <c r="AB942" s="14">
        <v>86801</v>
      </c>
      <c r="AC942" s="15"/>
      <c r="AD942" s="7" t="s">
        <v>1034</v>
      </c>
      <c r="AE942" s="7" t="s">
        <v>1035</v>
      </c>
      <c r="AF942" s="19">
        <v>43759</v>
      </c>
      <c r="AG942" s="17">
        <v>8.2899999999999991</v>
      </c>
      <c r="AH942" s="17">
        <v>8.42</v>
      </c>
      <c r="AI942" s="17">
        <v>8.2799999999999994</v>
      </c>
      <c r="AJ942" s="17">
        <v>8.32</v>
      </c>
      <c r="AK942" s="14">
        <v>7250679</v>
      </c>
      <c r="AL942" s="23">
        <v>25616.99</v>
      </c>
      <c r="AM942" s="14">
        <v>3078964918</v>
      </c>
      <c r="AN942" s="15"/>
      <c r="AO942" s="7" t="s">
        <v>1036</v>
      </c>
      <c r="AP942" s="7" t="s">
        <v>1037</v>
      </c>
      <c r="AQ942" s="19">
        <v>43759</v>
      </c>
      <c r="AR942" s="17">
        <v>3.7999999999999999E-2</v>
      </c>
      <c r="AS942" s="17">
        <v>3.7999999999999999E-2</v>
      </c>
      <c r="AT942" s="17">
        <v>3.6999999999999998E-2</v>
      </c>
      <c r="AU942" s="17">
        <v>3.6999999999999998E-2</v>
      </c>
      <c r="AV942" s="14">
        <v>450377</v>
      </c>
      <c r="AW942" s="17">
        <v>19.47</v>
      </c>
      <c r="AX942" s="14">
        <v>526314583</v>
      </c>
      <c r="AY942" s="15"/>
      <c r="AZ942" s="7" t="s">
        <v>1038</v>
      </c>
      <c r="BA942" s="7" t="s">
        <v>1039</v>
      </c>
      <c r="BB942" s="19">
        <v>43759</v>
      </c>
      <c r="BC942" s="17">
        <v>132.80000000000001</v>
      </c>
      <c r="BD942" s="17">
        <v>133.32</v>
      </c>
      <c r="BE942" s="17">
        <v>132.35</v>
      </c>
      <c r="BF942" s="17">
        <v>133.13999999999999</v>
      </c>
      <c r="BG942" s="14">
        <v>599077</v>
      </c>
      <c r="BH942" s="23">
        <v>47181.68</v>
      </c>
      <c r="BI942" s="14">
        <v>354376467</v>
      </c>
      <c r="BJ942" s="15"/>
      <c r="BK942" t="s">
        <v>1040</v>
      </c>
      <c r="BL942" t="s">
        <v>1041</v>
      </c>
      <c r="BM942" s="19">
        <v>43759</v>
      </c>
      <c r="BN942" s="17">
        <v>19.53</v>
      </c>
      <c r="BO942" s="17">
        <v>19.54</v>
      </c>
      <c r="BP942" s="17">
        <v>19.510000000000002</v>
      </c>
      <c r="BQ942" s="17">
        <v>19.52</v>
      </c>
      <c r="BR942" s="14">
        <v>26744</v>
      </c>
      <c r="BS942" s="15"/>
      <c r="BT942" s="7" t="s">
        <v>1042</v>
      </c>
      <c r="BU942" s="7" t="s">
        <v>1043</v>
      </c>
      <c r="BV942" s="19">
        <v>43759</v>
      </c>
      <c r="BW942" s="17">
        <v>2.41</v>
      </c>
      <c r="BX942" s="17">
        <v>2.4700000000000002</v>
      </c>
      <c r="BY942" s="17">
        <v>2.2999999999999998</v>
      </c>
      <c r="BZ942" s="17">
        <v>2.44</v>
      </c>
      <c r="CA942" s="14">
        <v>2659410</v>
      </c>
      <c r="CB942" s="23">
        <v>1613.05</v>
      </c>
      <c r="CC942" s="14">
        <v>661088044</v>
      </c>
      <c r="CD942" s="15"/>
      <c r="CE942" t="s">
        <v>1044</v>
      </c>
      <c r="CF942" t="s">
        <v>1045</v>
      </c>
      <c r="CG942" s="19">
        <v>43759</v>
      </c>
      <c r="CH942" s="17">
        <v>55.34</v>
      </c>
      <c r="CI942" s="17">
        <v>55.58</v>
      </c>
      <c r="CJ942" s="17">
        <v>55.25</v>
      </c>
      <c r="CK942" s="17">
        <v>55.56</v>
      </c>
      <c r="CL942" s="14">
        <v>7099</v>
      </c>
      <c r="CM942" s="15" t="s">
        <v>1033</v>
      </c>
      <c r="CN942" s="7" t="s">
        <v>1046</v>
      </c>
      <c r="CO942" s="7" t="s">
        <v>1047</v>
      </c>
      <c r="CP942" s="19">
        <v>43759</v>
      </c>
      <c r="CQ942" s="17">
        <v>31.74</v>
      </c>
      <c r="CR942" s="17">
        <v>31.83</v>
      </c>
      <c r="CS942" s="17">
        <v>31.52</v>
      </c>
      <c r="CT942" s="17">
        <v>31.69</v>
      </c>
      <c r="CU942" s="14">
        <v>2768860</v>
      </c>
      <c r="CV942" s="23">
        <v>29861.07</v>
      </c>
      <c r="CW942" s="14">
        <v>942286900</v>
      </c>
      <c r="CX942" s="15"/>
      <c r="CY942" t="s">
        <v>1048</v>
      </c>
      <c r="CZ942" t="s">
        <v>1049</v>
      </c>
      <c r="DA942" s="19">
        <v>43759</v>
      </c>
      <c r="DB942" s="17">
        <v>8.52</v>
      </c>
      <c r="DC942" s="17">
        <v>8.52</v>
      </c>
      <c r="DD942" s="17">
        <v>8.4</v>
      </c>
      <c r="DE942" s="17">
        <v>8.44</v>
      </c>
      <c r="DF942" s="14">
        <v>20180</v>
      </c>
      <c r="DG942" s="15" t="s">
        <v>1033</v>
      </c>
      <c r="DH942" s="7" t="s">
        <v>1072</v>
      </c>
      <c r="DI942" s="7" t="s">
        <v>1073</v>
      </c>
      <c r="DJ942" s="19">
        <v>43759</v>
      </c>
      <c r="DK942" s="17">
        <v>110.98</v>
      </c>
      <c r="DL942" s="17">
        <v>111.22</v>
      </c>
      <c r="DM942" s="17">
        <v>110.71</v>
      </c>
      <c r="DN942" s="17">
        <v>111.2</v>
      </c>
      <c r="DO942" s="14">
        <v>8600</v>
      </c>
      <c r="DQ942" s="6">
        <v>43759</v>
      </c>
      <c r="DR942" s="62">
        <v>1.1470000000000001E-2</v>
      </c>
    </row>
    <row r="943" spans="1:122" ht="15" hidden="1" x14ac:dyDescent="0.25">
      <c r="A943" s="17" t="s">
        <v>8</v>
      </c>
      <c r="B943" s="17" t="s">
        <v>9</v>
      </c>
      <c r="C943" s="26" t="s">
        <v>947</v>
      </c>
      <c r="D943" s="21">
        <v>47.29</v>
      </c>
      <c r="E943" s="21">
        <v>47.29</v>
      </c>
      <c r="F943" s="21">
        <v>47.29</v>
      </c>
      <c r="G943" s="21">
        <v>47.29</v>
      </c>
      <c r="H943" s="21">
        <v>86</v>
      </c>
      <c r="I943" s="15"/>
      <c r="J943" s="9" t="s">
        <v>1027</v>
      </c>
      <c r="K943" s="9" t="s">
        <v>1028</v>
      </c>
      <c r="L943" s="12" t="s">
        <v>947</v>
      </c>
      <c r="M943" s="10">
        <v>31.111000000000001</v>
      </c>
      <c r="N943" s="10">
        <v>31.155000000000001</v>
      </c>
      <c r="O943" s="10">
        <v>30.914999999999999</v>
      </c>
      <c r="P943" s="10">
        <v>30.977</v>
      </c>
      <c r="Q943" s="10">
        <v>5328132</v>
      </c>
      <c r="R943" s="10">
        <v>91253.64</v>
      </c>
      <c r="S943" s="10">
        <v>2945851394</v>
      </c>
      <c r="T943" s="15"/>
      <c r="U943" s="7" t="s">
        <v>1031</v>
      </c>
      <c r="V943" s="7" t="s">
        <v>1032</v>
      </c>
      <c r="W943" s="19">
        <v>43756</v>
      </c>
      <c r="X943" s="17">
        <v>9.0500000000000007</v>
      </c>
      <c r="Y943" s="17">
        <v>9.0500000000000007</v>
      </c>
      <c r="Z943" s="17">
        <v>9.01</v>
      </c>
      <c r="AA943" s="17">
        <v>9.0299999999999994</v>
      </c>
      <c r="AB943" s="14">
        <v>40017</v>
      </c>
      <c r="AC943" s="15"/>
      <c r="AD943" s="7" t="s">
        <v>1034</v>
      </c>
      <c r="AE943" s="7" t="s">
        <v>1035</v>
      </c>
      <c r="AF943" s="19">
        <v>43756</v>
      </c>
      <c r="AG943" s="17">
        <v>8.25</v>
      </c>
      <c r="AH943" s="17">
        <v>8.4949999999999992</v>
      </c>
      <c r="AI943" s="17">
        <v>8.16</v>
      </c>
      <c r="AJ943" s="17">
        <v>8.2899999999999991</v>
      </c>
      <c r="AK943" s="14">
        <v>19854128</v>
      </c>
      <c r="AL943" s="23">
        <v>25524.62</v>
      </c>
      <c r="AM943" s="14">
        <v>3078964918</v>
      </c>
      <c r="AN943" s="15"/>
      <c r="AO943" s="7" t="s">
        <v>1036</v>
      </c>
      <c r="AP943" s="7" t="s">
        <v>1037</v>
      </c>
      <c r="AQ943" s="19">
        <v>43756</v>
      </c>
      <c r="AR943" s="17">
        <v>3.9E-2</v>
      </c>
      <c r="AS943" s="17">
        <v>3.9E-2</v>
      </c>
      <c r="AT943" s="17">
        <v>3.7999999999999999E-2</v>
      </c>
      <c r="AU943" s="17">
        <v>3.7999999999999999E-2</v>
      </c>
      <c r="AV943" s="14">
        <v>172304</v>
      </c>
      <c r="AW943" s="17">
        <v>20</v>
      </c>
      <c r="AX943" s="14">
        <v>526314583</v>
      </c>
      <c r="AY943" s="15"/>
      <c r="AZ943" s="7" t="s">
        <v>1038</v>
      </c>
      <c r="BA943" s="7" t="s">
        <v>1039</v>
      </c>
      <c r="BB943" s="19">
        <v>43756</v>
      </c>
      <c r="BC943" s="17">
        <v>133.49</v>
      </c>
      <c r="BD943" s="17">
        <v>134.29</v>
      </c>
      <c r="BE943" s="17">
        <v>133.01</v>
      </c>
      <c r="BF943" s="17">
        <v>133.82</v>
      </c>
      <c r="BG943" s="14">
        <v>900498</v>
      </c>
      <c r="BH943" s="23">
        <v>47422.66</v>
      </c>
      <c r="BI943" s="14">
        <v>354376467</v>
      </c>
      <c r="BJ943" s="15"/>
      <c r="BK943" t="s">
        <v>1040</v>
      </c>
      <c r="BL943" t="s">
        <v>1041</v>
      </c>
      <c r="BM943" s="19">
        <v>43756</v>
      </c>
      <c r="BN943" s="17">
        <v>19.739999999999998</v>
      </c>
      <c r="BO943" s="17">
        <v>19.75</v>
      </c>
      <c r="BP943" s="17">
        <v>19.690000000000001</v>
      </c>
      <c r="BQ943" s="17">
        <v>19.7</v>
      </c>
      <c r="BR943" s="14">
        <v>82197</v>
      </c>
      <c r="BS943" s="15"/>
      <c r="BT943" s="7" t="s">
        <v>1042</v>
      </c>
      <c r="BU943" s="7" t="s">
        <v>1043</v>
      </c>
      <c r="BV943" s="19">
        <v>43756</v>
      </c>
      <c r="BW943" s="17">
        <v>2.4300000000000002</v>
      </c>
      <c r="BX943" s="17">
        <v>2.5</v>
      </c>
      <c r="BY943" s="17">
        <v>2.37</v>
      </c>
      <c r="BZ943" s="17">
        <v>2.4</v>
      </c>
      <c r="CA943" s="14">
        <v>3985709</v>
      </c>
      <c r="CB943" s="23">
        <v>1586.61</v>
      </c>
      <c r="CC943" s="14">
        <v>661088044</v>
      </c>
      <c r="CD943" s="15"/>
      <c r="CE943" t="s">
        <v>1044</v>
      </c>
      <c r="CF943" t="s">
        <v>1045</v>
      </c>
      <c r="CG943" s="19">
        <v>43756</v>
      </c>
      <c r="CH943" s="17">
        <v>55.76</v>
      </c>
      <c r="CI943" s="17">
        <v>55.78</v>
      </c>
      <c r="CJ943" s="17">
        <v>55.41</v>
      </c>
      <c r="CK943" s="17">
        <v>55.42</v>
      </c>
      <c r="CL943" s="14">
        <v>12004</v>
      </c>
      <c r="CM943" s="15" t="s">
        <v>1033</v>
      </c>
      <c r="CN943" s="7" t="s">
        <v>1046</v>
      </c>
      <c r="CO943" s="7" t="s">
        <v>1047</v>
      </c>
      <c r="CP943" s="19">
        <v>43756</v>
      </c>
      <c r="CQ943" s="17">
        <v>31.97</v>
      </c>
      <c r="CR943" s="17">
        <v>31.98</v>
      </c>
      <c r="CS943" s="17">
        <v>31.645</v>
      </c>
      <c r="CT943" s="17">
        <v>31.93</v>
      </c>
      <c r="CU943" s="14">
        <v>3236922</v>
      </c>
      <c r="CV943" s="23">
        <v>30087.22</v>
      </c>
      <c r="CW943" s="14">
        <v>942286900</v>
      </c>
      <c r="CX943" s="15"/>
      <c r="CY943" t="s">
        <v>1048</v>
      </c>
      <c r="CZ943" t="s">
        <v>1049</v>
      </c>
      <c r="DA943" s="19">
        <v>43756</v>
      </c>
      <c r="DB943" s="17">
        <v>8.4600000000000009</v>
      </c>
      <c r="DC943" s="17">
        <v>8.4700000000000006</v>
      </c>
      <c r="DD943" s="17">
        <v>8.42</v>
      </c>
      <c r="DE943" s="17">
        <v>8.42</v>
      </c>
      <c r="DF943" s="14">
        <v>11000</v>
      </c>
      <c r="DG943" s="15" t="s">
        <v>1033</v>
      </c>
      <c r="DH943" s="7" t="s">
        <v>1072</v>
      </c>
      <c r="DI943" s="7" t="s">
        <v>1073</v>
      </c>
      <c r="DJ943" s="19">
        <v>43756</v>
      </c>
      <c r="DK943" s="17">
        <v>111.54</v>
      </c>
      <c r="DL943" s="17">
        <v>111.62</v>
      </c>
      <c r="DM943" s="17">
        <v>111.03</v>
      </c>
      <c r="DN943" s="17">
        <v>111.22</v>
      </c>
      <c r="DO943" s="14">
        <v>30050</v>
      </c>
      <c r="DQ943" s="6">
        <v>43756</v>
      </c>
      <c r="DR943" s="62">
        <v>1.1129999999999999E-2</v>
      </c>
    </row>
    <row r="944" spans="1:122" ht="15" hidden="1" x14ac:dyDescent="0.25">
      <c r="A944" s="17" t="s">
        <v>8</v>
      </c>
      <c r="B944" s="17" t="s">
        <v>9</v>
      </c>
      <c r="C944" s="26" t="s">
        <v>948</v>
      </c>
      <c r="D944" s="21">
        <v>47.73</v>
      </c>
      <c r="E944" s="21">
        <v>47.73</v>
      </c>
      <c r="F944" s="21">
        <v>47.73</v>
      </c>
      <c r="G944" s="21">
        <v>47.73</v>
      </c>
      <c r="H944" s="21">
        <v>19</v>
      </c>
      <c r="I944" s="15"/>
      <c r="J944" s="9" t="s">
        <v>1027</v>
      </c>
      <c r="K944" s="9" t="s">
        <v>1028</v>
      </c>
      <c r="L944" s="12" t="s">
        <v>948</v>
      </c>
      <c r="M944" s="10">
        <v>31.832000000000001</v>
      </c>
      <c r="N944" s="10">
        <v>31.832000000000001</v>
      </c>
      <c r="O944" s="10">
        <v>31.039000000000001</v>
      </c>
      <c r="P944" s="10">
        <v>31.039000000000001</v>
      </c>
      <c r="Q944" s="10">
        <v>8004817</v>
      </c>
      <c r="R944" s="10">
        <v>91437.17</v>
      </c>
      <c r="S944" s="10">
        <v>2945851394</v>
      </c>
      <c r="T944" s="15"/>
      <c r="U944" s="7" t="s">
        <v>1031</v>
      </c>
      <c r="V944" s="7" t="s">
        <v>1032</v>
      </c>
      <c r="W944" s="19">
        <v>43755</v>
      </c>
      <c r="X944" s="17">
        <v>9.11</v>
      </c>
      <c r="Y944" s="17">
        <v>9.11</v>
      </c>
      <c r="Z944" s="17">
        <v>9.0500000000000007</v>
      </c>
      <c r="AA944" s="17">
        <v>9.06</v>
      </c>
      <c r="AB944" s="14">
        <v>82887</v>
      </c>
      <c r="AC944" s="15"/>
      <c r="AD944" s="7" t="s">
        <v>1034</v>
      </c>
      <c r="AE944" s="7" t="s">
        <v>1035</v>
      </c>
      <c r="AF944" s="19">
        <v>43755</v>
      </c>
      <c r="AG944" s="17">
        <v>8.35</v>
      </c>
      <c r="AH944" s="17">
        <v>8.3800000000000008</v>
      </c>
      <c r="AI944" s="17">
        <v>8.1300000000000008</v>
      </c>
      <c r="AJ944" s="17">
        <v>8.16</v>
      </c>
      <c r="AK944" s="14">
        <v>16221043</v>
      </c>
      <c r="AL944" s="23">
        <v>25124.35</v>
      </c>
      <c r="AM944" s="14">
        <v>3078964918</v>
      </c>
      <c r="AN944" s="15"/>
      <c r="AO944" s="7" t="s">
        <v>1036</v>
      </c>
      <c r="AP944" s="7" t="s">
        <v>1037</v>
      </c>
      <c r="AQ944" s="19">
        <v>43755</v>
      </c>
      <c r="AR944" s="17">
        <v>3.7999999999999999E-2</v>
      </c>
      <c r="AS944" s="17">
        <v>3.9E-2</v>
      </c>
      <c r="AT944" s="17">
        <v>3.7999999999999999E-2</v>
      </c>
      <c r="AU944" s="17">
        <v>3.9E-2</v>
      </c>
      <c r="AV944" s="14">
        <v>59511</v>
      </c>
      <c r="AW944" s="17">
        <v>20.53</v>
      </c>
      <c r="AX944" s="14">
        <v>526314583</v>
      </c>
      <c r="AY944" s="15"/>
      <c r="AZ944" s="7" t="s">
        <v>1038</v>
      </c>
      <c r="BA944" s="7" t="s">
        <v>1039</v>
      </c>
      <c r="BB944" s="19">
        <v>43755</v>
      </c>
      <c r="BC944" s="17">
        <v>134.19999999999999</v>
      </c>
      <c r="BD944" s="17">
        <v>134.68</v>
      </c>
      <c r="BE944" s="17">
        <v>133.34</v>
      </c>
      <c r="BF944" s="17">
        <v>133.65</v>
      </c>
      <c r="BG944" s="14">
        <v>818316</v>
      </c>
      <c r="BH944" s="23">
        <v>47362.41</v>
      </c>
      <c r="BI944" s="14">
        <v>354376467</v>
      </c>
      <c r="BJ944" s="15"/>
      <c r="BK944" t="s">
        <v>1040</v>
      </c>
      <c r="BL944" t="s">
        <v>1041</v>
      </c>
      <c r="BM944" s="19">
        <v>43755</v>
      </c>
      <c r="BN944" s="17">
        <v>19.93</v>
      </c>
      <c r="BO944" s="17">
        <v>19.93</v>
      </c>
      <c r="BP944" s="17">
        <v>19.829999999999998</v>
      </c>
      <c r="BQ944" s="17">
        <v>19.850000000000001</v>
      </c>
      <c r="BR944" s="14">
        <v>50309</v>
      </c>
      <c r="BS944" s="15"/>
      <c r="BT944" s="7" t="s">
        <v>1042</v>
      </c>
      <c r="BU944" s="7" t="s">
        <v>1043</v>
      </c>
      <c r="BV944" s="19">
        <v>43755</v>
      </c>
      <c r="BW944" s="17">
        <v>2.6</v>
      </c>
      <c r="BX944" s="17">
        <v>2.6</v>
      </c>
      <c r="BY944" s="17">
        <v>2.36</v>
      </c>
      <c r="BZ944" s="17">
        <v>2.41</v>
      </c>
      <c r="CA944" s="14">
        <v>4262239</v>
      </c>
      <c r="CB944" s="23">
        <v>1593.22</v>
      </c>
      <c r="CC944" s="14">
        <v>661088044</v>
      </c>
      <c r="CD944" s="15"/>
      <c r="CE944" t="s">
        <v>1044</v>
      </c>
      <c r="CF944" t="s">
        <v>1045</v>
      </c>
      <c r="CG944" s="19">
        <v>43755</v>
      </c>
      <c r="CH944" s="17">
        <v>56.01</v>
      </c>
      <c r="CI944" s="17">
        <v>56.13</v>
      </c>
      <c r="CJ944" s="17">
        <v>55.71</v>
      </c>
      <c r="CK944" s="17">
        <v>55.76</v>
      </c>
      <c r="CL944" s="14">
        <v>7711</v>
      </c>
      <c r="CM944" s="15" t="s">
        <v>1033</v>
      </c>
      <c r="CN944" s="7" t="s">
        <v>1046</v>
      </c>
      <c r="CO944" s="7" t="s">
        <v>1047</v>
      </c>
      <c r="CP944" s="19">
        <v>43755</v>
      </c>
      <c r="CQ944" s="17">
        <v>32</v>
      </c>
      <c r="CR944" s="17">
        <v>32.229999999999997</v>
      </c>
      <c r="CS944" s="17">
        <v>31.9</v>
      </c>
      <c r="CT944" s="17">
        <v>32.119999999999997</v>
      </c>
      <c r="CU944" s="14">
        <v>2897376</v>
      </c>
      <c r="CV944" s="23">
        <v>30266.26</v>
      </c>
      <c r="CW944" s="14">
        <v>942286900</v>
      </c>
      <c r="CX944" s="15"/>
      <c r="CY944" t="s">
        <v>1048</v>
      </c>
      <c r="CZ944" t="s">
        <v>1049</v>
      </c>
      <c r="DA944" s="19">
        <v>43755</v>
      </c>
      <c r="DB944" s="17">
        <v>8.5</v>
      </c>
      <c r="DC944" s="17">
        <v>8.52</v>
      </c>
      <c r="DD944" s="17">
        <v>8.4600000000000009</v>
      </c>
      <c r="DE944" s="17">
        <v>8.4600000000000009</v>
      </c>
      <c r="DF944" s="14">
        <v>42318</v>
      </c>
      <c r="DG944" s="15" t="s">
        <v>1033</v>
      </c>
      <c r="DH944" s="7" t="s">
        <v>1072</v>
      </c>
      <c r="DI944" s="7" t="s">
        <v>1073</v>
      </c>
      <c r="DJ944" s="19">
        <v>43755</v>
      </c>
      <c r="DK944" s="17">
        <v>112.92</v>
      </c>
      <c r="DL944" s="17">
        <v>112.92</v>
      </c>
      <c r="DM944" s="17">
        <v>111.95</v>
      </c>
      <c r="DN944" s="17">
        <v>112</v>
      </c>
      <c r="DO944" s="14">
        <v>14769</v>
      </c>
      <c r="DQ944" s="6">
        <v>43755</v>
      </c>
      <c r="DR944" s="62">
        <v>1.072E-2</v>
      </c>
    </row>
    <row r="945" spans="1:122" ht="15" hidden="1" x14ac:dyDescent="0.25">
      <c r="A945" s="17" t="s">
        <v>8</v>
      </c>
      <c r="B945" s="17" t="s">
        <v>9</v>
      </c>
      <c r="C945" s="26" t="s">
        <v>949</v>
      </c>
      <c r="D945" s="21">
        <v>47.75</v>
      </c>
      <c r="E945" s="21">
        <v>47.86</v>
      </c>
      <c r="F945" s="21">
        <v>47.75</v>
      </c>
      <c r="G945" s="21">
        <v>47.86</v>
      </c>
      <c r="H945" s="21">
        <v>676</v>
      </c>
      <c r="I945" s="15"/>
      <c r="J945" s="9" t="s">
        <v>1027</v>
      </c>
      <c r="K945" s="9" t="s">
        <v>1028</v>
      </c>
      <c r="L945" s="12" t="s">
        <v>949</v>
      </c>
      <c r="M945" s="10">
        <v>32.143000000000001</v>
      </c>
      <c r="N945" s="10">
        <v>32.295000000000002</v>
      </c>
      <c r="O945" s="10">
        <v>31.965</v>
      </c>
      <c r="P945" s="10">
        <v>32.090000000000003</v>
      </c>
      <c r="Q945" s="10">
        <v>5716253</v>
      </c>
      <c r="R945" s="10">
        <v>94532.37</v>
      </c>
      <c r="S945" s="10">
        <v>2945851394</v>
      </c>
      <c r="T945" s="15"/>
      <c r="U945" s="7" t="s">
        <v>1031</v>
      </c>
      <c r="V945" s="7" t="s">
        <v>1032</v>
      </c>
      <c r="W945" s="19">
        <v>43754</v>
      </c>
      <c r="X945" s="17">
        <v>9.1300000000000008</v>
      </c>
      <c r="Y945" s="17">
        <v>9.17</v>
      </c>
      <c r="Z945" s="17">
        <v>9.1199999999999992</v>
      </c>
      <c r="AA945" s="17">
        <v>9.16</v>
      </c>
      <c r="AB945" s="14">
        <v>115635</v>
      </c>
      <c r="AC945" s="15"/>
      <c r="AD945" s="7" t="s">
        <v>1034</v>
      </c>
      <c r="AE945" s="7" t="s">
        <v>1035</v>
      </c>
      <c r="AF945" s="19">
        <v>43754</v>
      </c>
      <c r="AG945" s="17">
        <v>8.7899999999999991</v>
      </c>
      <c r="AH945" s="17">
        <v>8.8000000000000007</v>
      </c>
      <c r="AI945" s="17">
        <v>8.4700000000000006</v>
      </c>
      <c r="AJ945" s="17">
        <v>8.5</v>
      </c>
      <c r="AK945" s="14">
        <v>11237298</v>
      </c>
      <c r="AL945" s="23">
        <v>26171.200000000001</v>
      </c>
      <c r="AM945" s="14">
        <v>3078964918</v>
      </c>
      <c r="AN945" s="15"/>
      <c r="AO945" s="7" t="s">
        <v>1036</v>
      </c>
      <c r="AP945" s="7" t="s">
        <v>1037</v>
      </c>
      <c r="AQ945" s="19">
        <v>43754</v>
      </c>
      <c r="AR945" s="17">
        <v>3.9E-2</v>
      </c>
      <c r="AS945" s="17">
        <v>0.04</v>
      </c>
      <c r="AT945" s="17">
        <v>3.6999999999999998E-2</v>
      </c>
      <c r="AU945" s="17">
        <v>0.04</v>
      </c>
      <c r="AV945" s="14">
        <v>1416796</v>
      </c>
      <c r="AW945" s="17">
        <v>21.05</v>
      </c>
      <c r="AX945" s="14">
        <v>526314583</v>
      </c>
      <c r="AY945" s="15"/>
      <c r="AZ945" s="7" t="s">
        <v>1038</v>
      </c>
      <c r="BA945" s="7" t="s">
        <v>1039</v>
      </c>
      <c r="BB945" s="19">
        <v>43754</v>
      </c>
      <c r="BC945" s="17">
        <v>132.5</v>
      </c>
      <c r="BD945" s="17">
        <v>134.43</v>
      </c>
      <c r="BE945" s="17">
        <v>132.5</v>
      </c>
      <c r="BF945" s="17">
        <v>134.27000000000001</v>
      </c>
      <c r="BG945" s="14">
        <v>870171</v>
      </c>
      <c r="BH945" s="23">
        <v>47582.13</v>
      </c>
      <c r="BI945" s="14">
        <v>354376467</v>
      </c>
      <c r="BJ945" s="15"/>
      <c r="BK945" t="s">
        <v>1040</v>
      </c>
      <c r="BL945" t="s">
        <v>1041</v>
      </c>
      <c r="BM945" s="19">
        <v>43754</v>
      </c>
      <c r="BN945" s="17">
        <v>19.95</v>
      </c>
      <c r="BO945" s="17">
        <v>20</v>
      </c>
      <c r="BP945" s="17">
        <v>19.940000000000001</v>
      </c>
      <c r="BQ945" s="17">
        <v>19.98</v>
      </c>
      <c r="BR945" s="14">
        <v>56111</v>
      </c>
      <c r="BS945" s="15"/>
      <c r="BT945" s="7" t="s">
        <v>1042</v>
      </c>
      <c r="BU945" s="7" t="s">
        <v>1043</v>
      </c>
      <c r="BV945" s="19">
        <v>43754</v>
      </c>
      <c r="BW945" s="17">
        <v>2.5</v>
      </c>
      <c r="BX945" s="17">
        <v>2.6</v>
      </c>
      <c r="BY945" s="17">
        <v>2.5</v>
      </c>
      <c r="BZ945" s="17">
        <v>2.58</v>
      </c>
      <c r="CA945" s="14">
        <v>2817606</v>
      </c>
      <c r="CB945" s="23">
        <v>1705.61</v>
      </c>
      <c r="CC945" s="14">
        <v>661088044</v>
      </c>
      <c r="CD945" s="15"/>
      <c r="CE945" t="s">
        <v>1044</v>
      </c>
      <c r="CF945" t="s">
        <v>1045</v>
      </c>
      <c r="CG945" s="19">
        <v>43754</v>
      </c>
      <c r="CH945" s="17">
        <v>55.91</v>
      </c>
      <c r="CI945" s="17">
        <v>56.02</v>
      </c>
      <c r="CJ945" s="17">
        <v>55.83</v>
      </c>
      <c r="CK945" s="17">
        <v>56</v>
      </c>
      <c r="CL945" s="14">
        <v>9818</v>
      </c>
      <c r="CM945" s="15" t="s">
        <v>1033</v>
      </c>
      <c r="CN945" s="7" t="s">
        <v>1046</v>
      </c>
      <c r="CO945" s="7" t="s">
        <v>1047</v>
      </c>
      <c r="CP945" s="19">
        <v>43754</v>
      </c>
      <c r="CQ945" s="17">
        <v>31.99</v>
      </c>
      <c r="CR945" s="17">
        <v>31.99</v>
      </c>
      <c r="CS945" s="17">
        <v>31.74</v>
      </c>
      <c r="CT945" s="17">
        <v>31.91</v>
      </c>
      <c r="CU945" s="14">
        <v>2116410</v>
      </c>
      <c r="CV945" s="23">
        <v>30068.37</v>
      </c>
      <c r="CW945" s="14">
        <v>942286900</v>
      </c>
      <c r="CX945" s="15"/>
      <c r="CY945" t="s">
        <v>1048</v>
      </c>
      <c r="CZ945" t="s">
        <v>1049</v>
      </c>
      <c r="DA945" s="19">
        <v>43754</v>
      </c>
      <c r="DB945" s="17">
        <v>8.5</v>
      </c>
      <c r="DC945" s="17">
        <v>8.5500000000000007</v>
      </c>
      <c r="DD945" s="17">
        <v>8.5</v>
      </c>
      <c r="DE945" s="17">
        <v>8.5399999999999991</v>
      </c>
      <c r="DF945" s="14">
        <v>94752</v>
      </c>
      <c r="DG945" s="15" t="s">
        <v>1033</v>
      </c>
      <c r="DH945" s="7" t="s">
        <v>1072</v>
      </c>
      <c r="DI945" s="7" t="s">
        <v>1073</v>
      </c>
      <c r="DJ945" s="19">
        <v>43754</v>
      </c>
      <c r="DK945" s="17">
        <v>112.12</v>
      </c>
      <c r="DL945" s="17">
        <v>112.78</v>
      </c>
      <c r="DM945" s="17">
        <v>112.1</v>
      </c>
      <c r="DN945" s="17">
        <v>112.73</v>
      </c>
      <c r="DO945" s="14">
        <v>23484</v>
      </c>
      <c r="DQ945" s="6">
        <v>43754</v>
      </c>
      <c r="DR945" s="62">
        <v>1.043E-2</v>
      </c>
    </row>
    <row r="946" spans="1:122" ht="15" hidden="1" x14ac:dyDescent="0.25">
      <c r="A946" s="17" t="s">
        <v>8</v>
      </c>
      <c r="B946" s="17" t="s">
        <v>9</v>
      </c>
      <c r="C946" s="26" t="s">
        <v>950</v>
      </c>
      <c r="D946" s="21">
        <v>47.47</v>
      </c>
      <c r="E946" s="21">
        <v>47.47</v>
      </c>
      <c r="F946" s="21">
        <v>47.16</v>
      </c>
      <c r="G946" s="21">
        <v>47.22</v>
      </c>
      <c r="H946" s="21">
        <v>1744</v>
      </c>
      <c r="I946" s="15"/>
      <c r="J946" s="9" t="s">
        <v>1027</v>
      </c>
      <c r="K946" s="9" t="s">
        <v>1028</v>
      </c>
      <c r="L946" s="12" t="s">
        <v>950</v>
      </c>
      <c r="M946" s="10">
        <v>32.045000000000002</v>
      </c>
      <c r="N946" s="10">
        <v>32.152000000000001</v>
      </c>
      <c r="O946" s="10">
        <v>31.974</v>
      </c>
      <c r="P946" s="10">
        <v>32.125999999999998</v>
      </c>
      <c r="Q946" s="10">
        <v>3809696</v>
      </c>
      <c r="R946" s="10">
        <v>94637.24</v>
      </c>
      <c r="S946" s="10">
        <v>2945851394</v>
      </c>
      <c r="T946" s="15"/>
      <c r="U946" s="7" t="s">
        <v>1031</v>
      </c>
      <c r="V946" s="7" t="s">
        <v>1032</v>
      </c>
      <c r="W946" s="19">
        <v>43753</v>
      </c>
      <c r="X946" s="17">
        <v>8.98</v>
      </c>
      <c r="Y946" s="17">
        <v>9.0299999999999994</v>
      </c>
      <c r="Z946" s="17">
        <v>8.98</v>
      </c>
      <c r="AA946" s="17">
        <v>9.0299999999999994</v>
      </c>
      <c r="AB946" s="14">
        <v>20448</v>
      </c>
      <c r="AC946" s="15"/>
      <c r="AD946" s="7" t="s">
        <v>1034</v>
      </c>
      <c r="AE946" s="7" t="s">
        <v>1035</v>
      </c>
      <c r="AF946" s="19">
        <v>43753</v>
      </c>
      <c r="AG946" s="17">
        <v>8.7799999999999994</v>
      </c>
      <c r="AH946" s="17">
        <v>8.8049999999999997</v>
      </c>
      <c r="AI946" s="17">
        <v>8.6150000000000002</v>
      </c>
      <c r="AJ946" s="17">
        <v>8.64</v>
      </c>
      <c r="AK946" s="14">
        <v>11060952</v>
      </c>
      <c r="AL946" s="23">
        <v>26602.26</v>
      </c>
      <c r="AM946" s="14">
        <v>3078964918</v>
      </c>
      <c r="AN946" s="15"/>
      <c r="AO946" s="7" t="s">
        <v>1036</v>
      </c>
      <c r="AP946" s="7" t="s">
        <v>1037</v>
      </c>
      <c r="AQ946" s="19">
        <v>43753</v>
      </c>
      <c r="AR946" s="17">
        <v>4.1000000000000002E-2</v>
      </c>
      <c r="AS946" s="17">
        <v>4.1000000000000002E-2</v>
      </c>
      <c r="AT946" s="17">
        <v>3.9E-2</v>
      </c>
      <c r="AU946" s="17">
        <v>3.9E-2</v>
      </c>
      <c r="AV946" s="14">
        <v>1141462</v>
      </c>
      <c r="AW946" s="17">
        <v>20.53</v>
      </c>
      <c r="AX946" s="14">
        <v>526314583</v>
      </c>
      <c r="AY946" s="15"/>
      <c r="AZ946" s="7" t="s">
        <v>1038</v>
      </c>
      <c r="BA946" s="7" t="s">
        <v>1039</v>
      </c>
      <c r="BB946" s="19">
        <v>43753</v>
      </c>
      <c r="BC946" s="17">
        <v>131.34</v>
      </c>
      <c r="BD946" s="17">
        <v>132.63</v>
      </c>
      <c r="BE946" s="17">
        <v>131.07</v>
      </c>
      <c r="BF946" s="17">
        <v>132.16999999999999</v>
      </c>
      <c r="BG946" s="14">
        <v>626538</v>
      </c>
      <c r="BH946" s="23">
        <v>46837.94</v>
      </c>
      <c r="BI946" s="14">
        <v>354376467</v>
      </c>
      <c r="BJ946" s="15"/>
      <c r="BK946" t="s">
        <v>1040</v>
      </c>
      <c r="BL946" t="s">
        <v>1041</v>
      </c>
      <c r="BM946" s="19">
        <v>43753</v>
      </c>
      <c r="BN946" s="17">
        <v>19.66</v>
      </c>
      <c r="BO946" s="17">
        <v>19.71</v>
      </c>
      <c r="BP946" s="17">
        <v>19.649999999999999</v>
      </c>
      <c r="BQ946" s="17">
        <v>19.71</v>
      </c>
      <c r="BR946" s="14">
        <v>56759</v>
      </c>
      <c r="BS946" s="15"/>
      <c r="BT946" s="7" t="s">
        <v>1042</v>
      </c>
      <c r="BU946" s="7" t="s">
        <v>1043</v>
      </c>
      <c r="BV946" s="19">
        <v>43753</v>
      </c>
      <c r="BW946" s="17">
        <v>2.46</v>
      </c>
      <c r="BX946" s="17">
        <v>2.56</v>
      </c>
      <c r="BY946" s="17">
        <v>2.46</v>
      </c>
      <c r="BZ946" s="17">
        <v>2.48</v>
      </c>
      <c r="CA946" s="14">
        <v>2793606</v>
      </c>
      <c r="CB946" s="23">
        <v>1639.5</v>
      </c>
      <c r="CC946" s="14">
        <v>661088044</v>
      </c>
      <c r="CD946" s="15"/>
      <c r="CE946" t="s">
        <v>1044</v>
      </c>
      <c r="CF946" t="s">
        <v>1045</v>
      </c>
      <c r="CG946" s="19">
        <v>43753</v>
      </c>
      <c r="CH946" s="17">
        <v>55.32</v>
      </c>
      <c r="CI946" s="17">
        <v>55.55</v>
      </c>
      <c r="CJ946" s="17">
        <v>55.24</v>
      </c>
      <c r="CK946" s="17">
        <v>55.55</v>
      </c>
      <c r="CL946" s="14">
        <v>12923</v>
      </c>
      <c r="CM946" s="15" t="s">
        <v>1033</v>
      </c>
      <c r="CN946" s="7" t="s">
        <v>1046</v>
      </c>
      <c r="CO946" s="7" t="s">
        <v>1047</v>
      </c>
      <c r="CP946" s="19">
        <v>43753</v>
      </c>
      <c r="CQ946" s="17">
        <v>31.7</v>
      </c>
      <c r="CR946" s="17">
        <v>31.77</v>
      </c>
      <c r="CS946" s="17">
        <v>31.55</v>
      </c>
      <c r="CT946" s="17">
        <v>31.68</v>
      </c>
      <c r="CU946" s="14">
        <v>2473156</v>
      </c>
      <c r="CV946" s="23">
        <v>29851.65</v>
      </c>
      <c r="CW946" s="14">
        <v>942286900</v>
      </c>
      <c r="CX946" s="15"/>
      <c r="CY946" t="s">
        <v>1048</v>
      </c>
      <c r="CZ946" t="s">
        <v>1049</v>
      </c>
      <c r="DA946" s="19">
        <v>43753</v>
      </c>
      <c r="DB946" s="17">
        <v>8.42</v>
      </c>
      <c r="DC946" s="17">
        <v>8.4499999999999993</v>
      </c>
      <c r="DD946" s="17">
        <v>8.4</v>
      </c>
      <c r="DE946" s="17">
        <v>8.44</v>
      </c>
      <c r="DF946" s="14">
        <v>35152</v>
      </c>
      <c r="DG946" s="15" t="s">
        <v>1033</v>
      </c>
      <c r="DH946" s="7" t="s">
        <v>1072</v>
      </c>
      <c r="DI946" s="7" t="s">
        <v>1073</v>
      </c>
      <c r="DJ946" s="19">
        <v>43753</v>
      </c>
      <c r="DK946" s="17">
        <v>110.83</v>
      </c>
      <c r="DL946" s="17">
        <v>111.41</v>
      </c>
      <c r="DM946" s="17">
        <v>110.83</v>
      </c>
      <c r="DN946" s="17">
        <v>111.4</v>
      </c>
      <c r="DO946" s="14">
        <v>30212</v>
      </c>
      <c r="DQ946" s="6">
        <v>43753</v>
      </c>
      <c r="DR946" s="62">
        <v>1.004E-2</v>
      </c>
    </row>
    <row r="947" spans="1:122" ht="15" hidden="1" x14ac:dyDescent="0.25">
      <c r="A947" s="17" t="s">
        <v>8</v>
      </c>
      <c r="B947" s="17" t="s">
        <v>9</v>
      </c>
      <c r="C947" s="26" t="s">
        <v>951</v>
      </c>
      <c r="D947" s="21">
        <v>47.18</v>
      </c>
      <c r="E947" s="21">
        <v>47.35</v>
      </c>
      <c r="F947" s="21">
        <v>47.18</v>
      </c>
      <c r="G947" s="21">
        <v>47.35</v>
      </c>
      <c r="H947" s="21">
        <v>1050</v>
      </c>
      <c r="I947" s="15"/>
      <c r="J947" s="9" t="s">
        <v>1027</v>
      </c>
      <c r="K947" s="9" t="s">
        <v>1028</v>
      </c>
      <c r="L947" s="12" t="s">
        <v>951</v>
      </c>
      <c r="M947" s="10">
        <v>32.375</v>
      </c>
      <c r="N947" s="10">
        <v>32.659999999999997</v>
      </c>
      <c r="O947" s="10">
        <v>32.375</v>
      </c>
      <c r="P947" s="10">
        <v>32.526000000000003</v>
      </c>
      <c r="Q947" s="10">
        <v>5146914</v>
      </c>
      <c r="R947" s="10">
        <v>95817.65</v>
      </c>
      <c r="S947" s="10">
        <v>2945851394</v>
      </c>
      <c r="T947" s="15"/>
      <c r="U947" s="7" t="s">
        <v>1031</v>
      </c>
      <c r="V947" s="7" t="s">
        <v>1032</v>
      </c>
      <c r="W947" s="19">
        <v>43752</v>
      </c>
      <c r="X947" s="17">
        <v>8.99</v>
      </c>
      <c r="Y947" s="17">
        <v>9.02</v>
      </c>
      <c r="Z947" s="17">
        <v>8.98</v>
      </c>
      <c r="AA947" s="17">
        <v>9.01</v>
      </c>
      <c r="AB947" s="14">
        <v>54940</v>
      </c>
      <c r="AC947" s="15"/>
      <c r="AD947" s="7" t="s">
        <v>1034</v>
      </c>
      <c r="AE947" s="7" t="s">
        <v>1035</v>
      </c>
      <c r="AF947" s="19">
        <v>43752</v>
      </c>
      <c r="AG947" s="17">
        <v>8.92</v>
      </c>
      <c r="AH947" s="17">
        <v>8.9700000000000006</v>
      </c>
      <c r="AI947" s="17">
        <v>8.83</v>
      </c>
      <c r="AJ947" s="17">
        <v>8.9499999999999993</v>
      </c>
      <c r="AK947" s="14">
        <v>8809933</v>
      </c>
      <c r="AL947" s="23">
        <v>27556.74</v>
      </c>
      <c r="AM947" s="14">
        <v>3078964918</v>
      </c>
      <c r="AN947" s="15"/>
      <c r="AO947" s="7" t="s">
        <v>1036</v>
      </c>
      <c r="AP947" s="7" t="s">
        <v>1037</v>
      </c>
      <c r="AQ947" s="19">
        <v>43752</v>
      </c>
      <c r="AR947" s="17">
        <v>4.1000000000000002E-2</v>
      </c>
      <c r="AS947" s="17">
        <v>4.3999999999999997E-2</v>
      </c>
      <c r="AT947" s="17">
        <v>0.04</v>
      </c>
      <c r="AU947" s="17">
        <v>0.04</v>
      </c>
      <c r="AV947" s="14">
        <v>702098</v>
      </c>
      <c r="AW947" s="17">
        <v>20.94</v>
      </c>
      <c r="AX947" s="14">
        <v>523557483</v>
      </c>
      <c r="AY947" s="15"/>
      <c r="AZ947" s="7" t="s">
        <v>1038</v>
      </c>
      <c r="BA947" s="7" t="s">
        <v>1039</v>
      </c>
      <c r="BB947" s="19">
        <v>43752</v>
      </c>
      <c r="BC947" s="17">
        <v>130.5</v>
      </c>
      <c r="BD947" s="17">
        <v>131.63</v>
      </c>
      <c r="BE947" s="17">
        <v>130.5</v>
      </c>
      <c r="BF947" s="17">
        <v>131.24</v>
      </c>
      <c r="BG947" s="14">
        <v>757411</v>
      </c>
      <c r="BH947" s="23">
        <v>46508.37</v>
      </c>
      <c r="BI947" s="14">
        <v>354376467</v>
      </c>
      <c r="BJ947" s="15"/>
      <c r="BK947" t="s">
        <v>1040</v>
      </c>
      <c r="BL947" t="s">
        <v>1041</v>
      </c>
      <c r="BM947" s="19">
        <v>43752</v>
      </c>
      <c r="BN947" s="17">
        <v>19.649999999999999</v>
      </c>
      <c r="BO947" s="17">
        <v>19.68</v>
      </c>
      <c r="BP947" s="17">
        <v>19.649999999999999</v>
      </c>
      <c r="BQ947" s="17">
        <v>19.649999999999999</v>
      </c>
      <c r="BR947" s="14">
        <v>49603</v>
      </c>
      <c r="BS947" s="15"/>
      <c r="BT947" s="7" t="s">
        <v>1042</v>
      </c>
      <c r="BU947" s="7" t="s">
        <v>1043</v>
      </c>
      <c r="BV947" s="19">
        <v>43752</v>
      </c>
      <c r="BW947" s="17">
        <v>2.56</v>
      </c>
      <c r="BX947" s="17">
        <v>2.58</v>
      </c>
      <c r="BY947" s="17">
        <v>2.46</v>
      </c>
      <c r="BZ947" s="17">
        <v>2.5</v>
      </c>
      <c r="CA947" s="14">
        <v>3626273</v>
      </c>
      <c r="CB947" s="23">
        <v>1652.72</v>
      </c>
      <c r="CC947" s="14">
        <v>661088044</v>
      </c>
      <c r="CD947" s="15"/>
      <c r="CE947" t="s">
        <v>1044</v>
      </c>
      <c r="CF947" t="s">
        <v>1045</v>
      </c>
      <c r="CG947" s="19">
        <v>43752</v>
      </c>
      <c r="CH947" s="17">
        <v>55.35</v>
      </c>
      <c r="CI947" s="17">
        <v>55.7</v>
      </c>
      <c r="CJ947" s="17">
        <v>55.35</v>
      </c>
      <c r="CK947" s="17">
        <v>55.41</v>
      </c>
      <c r="CL947" s="14">
        <v>8483</v>
      </c>
      <c r="CM947" s="15" t="s">
        <v>1033</v>
      </c>
      <c r="CN947" s="7" t="s">
        <v>1046</v>
      </c>
      <c r="CO947" s="7" t="s">
        <v>1047</v>
      </c>
      <c r="CP947" s="19">
        <v>43752</v>
      </c>
      <c r="CQ947" s="17">
        <v>31.66</v>
      </c>
      <c r="CR947" s="17">
        <v>32.104999999999997</v>
      </c>
      <c r="CS947" s="17">
        <v>31.65</v>
      </c>
      <c r="CT947" s="17">
        <v>32</v>
      </c>
      <c r="CU947" s="14">
        <v>3389761</v>
      </c>
      <c r="CV947" s="23">
        <v>30153.18</v>
      </c>
      <c r="CW947" s="14">
        <v>942286900</v>
      </c>
      <c r="CX947" s="15"/>
      <c r="CY947" t="s">
        <v>1048</v>
      </c>
      <c r="CZ947" t="s">
        <v>1049</v>
      </c>
      <c r="DA947" s="19">
        <v>43752</v>
      </c>
      <c r="DB947" s="17">
        <v>8.4</v>
      </c>
      <c r="DC947" s="17">
        <v>8.48</v>
      </c>
      <c r="DD947" s="17">
        <v>8.4</v>
      </c>
      <c r="DE947" s="17">
        <v>8.4</v>
      </c>
      <c r="DF947" s="14">
        <v>37743</v>
      </c>
      <c r="DG947" s="15" t="s">
        <v>1033</v>
      </c>
      <c r="DH947" s="7" t="s">
        <v>1072</v>
      </c>
      <c r="DI947" s="7" t="s">
        <v>1073</v>
      </c>
      <c r="DJ947" s="19">
        <v>43752</v>
      </c>
      <c r="DK947" s="17">
        <v>111.3</v>
      </c>
      <c r="DL947" s="17">
        <v>111.74</v>
      </c>
      <c r="DM947" s="17">
        <v>111.17</v>
      </c>
      <c r="DN947" s="17">
        <v>111.17</v>
      </c>
      <c r="DO947" s="14">
        <v>61274</v>
      </c>
      <c r="DQ947" s="6">
        <v>43752</v>
      </c>
      <c r="DR947" s="62">
        <v>1.0489999999999999E-2</v>
      </c>
    </row>
    <row r="948" spans="1:122" ht="15" hidden="1" x14ac:dyDescent="0.25">
      <c r="A948" s="17" t="s">
        <v>8</v>
      </c>
      <c r="B948" s="17" t="s">
        <v>9</v>
      </c>
      <c r="C948" s="26" t="s">
        <v>952</v>
      </c>
      <c r="D948" s="21">
        <v>46.73</v>
      </c>
      <c r="E948" s="21">
        <v>46.98</v>
      </c>
      <c r="F948" s="21">
        <v>46.51</v>
      </c>
      <c r="G948" s="21">
        <v>46.65</v>
      </c>
      <c r="H948" s="21">
        <v>336</v>
      </c>
      <c r="I948" s="15"/>
      <c r="J948" s="9" t="s">
        <v>1027</v>
      </c>
      <c r="K948" s="9" t="s">
        <v>1028</v>
      </c>
      <c r="L948" s="12" t="s">
        <v>952</v>
      </c>
      <c r="M948" s="10">
        <v>31.939</v>
      </c>
      <c r="N948" s="10">
        <v>32.081000000000003</v>
      </c>
      <c r="O948" s="10">
        <v>31.814</v>
      </c>
      <c r="P948" s="10">
        <v>31.893999999999998</v>
      </c>
      <c r="Q948" s="10">
        <v>5226574</v>
      </c>
      <c r="R948" s="10">
        <v>93955.28</v>
      </c>
      <c r="S948" s="10">
        <v>2945851394</v>
      </c>
      <c r="T948" s="15"/>
      <c r="U948" s="7" t="s">
        <v>1031</v>
      </c>
      <c r="V948" s="7" t="s">
        <v>1032</v>
      </c>
      <c r="W948" s="19">
        <v>43749</v>
      </c>
      <c r="X948" s="17">
        <v>8.9250000000000007</v>
      </c>
      <c r="Y948" s="17">
        <v>8.9499999999999993</v>
      </c>
      <c r="Z948" s="17">
        <v>8.9</v>
      </c>
      <c r="AA948" s="17">
        <v>8.94</v>
      </c>
      <c r="AB948" s="14">
        <v>84997</v>
      </c>
      <c r="AC948" s="15"/>
      <c r="AD948" s="7" t="s">
        <v>1034</v>
      </c>
      <c r="AE948" s="7" t="s">
        <v>1035</v>
      </c>
      <c r="AF948" s="19">
        <v>43749</v>
      </c>
      <c r="AG948" s="17">
        <v>8.6199999999999992</v>
      </c>
      <c r="AH948" s="17">
        <v>8.8699999999999992</v>
      </c>
      <c r="AI948" s="17">
        <v>8.59</v>
      </c>
      <c r="AJ948" s="17">
        <v>8.81</v>
      </c>
      <c r="AK948" s="14">
        <v>14103554</v>
      </c>
      <c r="AL948" s="23">
        <v>27125.68</v>
      </c>
      <c r="AM948" s="14">
        <v>3078964918</v>
      </c>
      <c r="AN948" s="15"/>
      <c r="AO948" s="7" t="s">
        <v>1036</v>
      </c>
      <c r="AP948" s="7" t="s">
        <v>1037</v>
      </c>
      <c r="AQ948" s="19">
        <v>43749</v>
      </c>
      <c r="AR948" s="17">
        <v>4.1000000000000002E-2</v>
      </c>
      <c r="AS948" s="17">
        <v>4.3999999999999997E-2</v>
      </c>
      <c r="AT948" s="17">
        <v>0.04</v>
      </c>
      <c r="AU948" s="17">
        <v>0.04</v>
      </c>
      <c r="AV948" s="14">
        <v>1258859</v>
      </c>
      <c r="AW948" s="17">
        <v>20.94</v>
      </c>
      <c r="AX948" s="14">
        <v>523557483</v>
      </c>
      <c r="AY948" s="15"/>
      <c r="AZ948" s="7" t="s">
        <v>1038</v>
      </c>
      <c r="BA948" s="7" t="s">
        <v>1039</v>
      </c>
      <c r="BB948" s="19">
        <v>43749</v>
      </c>
      <c r="BC948" s="17">
        <v>127.51</v>
      </c>
      <c r="BD948" s="17">
        <v>129.44</v>
      </c>
      <c r="BE948" s="17">
        <v>127.29</v>
      </c>
      <c r="BF948" s="17">
        <v>129.38999999999999</v>
      </c>
      <c r="BG948" s="14">
        <v>1014269</v>
      </c>
      <c r="BH948" s="23">
        <v>45852.77</v>
      </c>
      <c r="BI948" s="14">
        <v>354376467</v>
      </c>
      <c r="BJ948" s="15"/>
      <c r="BK948" t="s">
        <v>1040</v>
      </c>
      <c r="BL948" t="s">
        <v>1041</v>
      </c>
      <c r="BM948" s="19">
        <v>43749</v>
      </c>
      <c r="BN948" s="17">
        <v>19.5</v>
      </c>
      <c r="BO948" s="17">
        <v>19.510000000000002</v>
      </c>
      <c r="BP948" s="17">
        <v>19.45</v>
      </c>
      <c r="BQ948" s="17">
        <v>19.510000000000002</v>
      </c>
      <c r="BR948" s="14">
        <v>38448</v>
      </c>
      <c r="BS948" s="15"/>
      <c r="BT948" s="7" t="s">
        <v>1042</v>
      </c>
      <c r="BU948" s="7" t="s">
        <v>1043</v>
      </c>
      <c r="BV948" s="19">
        <v>43749</v>
      </c>
      <c r="BW948" s="17">
        <v>2.58</v>
      </c>
      <c r="BX948" s="17">
        <v>2.66</v>
      </c>
      <c r="BY948" s="17">
        <v>2.44</v>
      </c>
      <c r="BZ948" s="17">
        <v>2.56</v>
      </c>
      <c r="CA948" s="14">
        <v>5422999</v>
      </c>
      <c r="CB948" s="23">
        <v>1692.39</v>
      </c>
      <c r="CC948" s="14">
        <v>661088044</v>
      </c>
      <c r="CD948" s="15"/>
      <c r="CE948" t="s">
        <v>1044</v>
      </c>
      <c r="CF948" t="s">
        <v>1045</v>
      </c>
      <c r="CG948" s="19">
        <v>43749</v>
      </c>
      <c r="CH948" s="17">
        <v>55</v>
      </c>
      <c r="CI948" s="17">
        <v>55.11</v>
      </c>
      <c r="CJ948" s="17">
        <v>54.96</v>
      </c>
      <c r="CK948" s="17">
        <v>55.1</v>
      </c>
      <c r="CL948" s="14">
        <v>5951</v>
      </c>
      <c r="CM948" s="15" t="s">
        <v>1033</v>
      </c>
      <c r="CN948" s="7" t="s">
        <v>1046</v>
      </c>
      <c r="CO948" s="7" t="s">
        <v>1047</v>
      </c>
      <c r="CP948" s="19">
        <v>43749</v>
      </c>
      <c r="CQ948" s="17">
        <v>31.3</v>
      </c>
      <c r="CR948" s="17">
        <v>31.35</v>
      </c>
      <c r="CS948" s="17">
        <v>31.074999999999999</v>
      </c>
      <c r="CT948" s="17">
        <v>31.22</v>
      </c>
      <c r="CU948" s="14">
        <v>3588261</v>
      </c>
      <c r="CV948" s="23">
        <v>29418.2</v>
      </c>
      <c r="CW948" s="14">
        <v>942286900</v>
      </c>
      <c r="CX948" s="15"/>
      <c r="CY948" t="s">
        <v>1048</v>
      </c>
      <c r="CZ948" t="s">
        <v>1049</v>
      </c>
      <c r="DA948" s="19">
        <v>43749</v>
      </c>
      <c r="DB948" s="17">
        <v>8.32</v>
      </c>
      <c r="DC948" s="17">
        <v>8.4</v>
      </c>
      <c r="DD948" s="17">
        <v>8.32</v>
      </c>
      <c r="DE948" s="17">
        <v>8.39</v>
      </c>
      <c r="DF948" s="14">
        <v>20600</v>
      </c>
      <c r="DG948" s="15" t="s">
        <v>1033</v>
      </c>
      <c r="DH948" s="7" t="s">
        <v>1072</v>
      </c>
      <c r="DI948" s="7" t="s">
        <v>1073</v>
      </c>
      <c r="DJ948" s="19">
        <v>43749</v>
      </c>
      <c r="DK948" s="17">
        <v>110.61</v>
      </c>
      <c r="DL948" s="17">
        <v>110.74</v>
      </c>
      <c r="DM948" s="17">
        <v>110.28</v>
      </c>
      <c r="DN948" s="17">
        <v>110.53</v>
      </c>
      <c r="DO948" s="14">
        <v>42920</v>
      </c>
      <c r="DQ948" s="6">
        <v>43749</v>
      </c>
      <c r="DR948" s="62">
        <v>1.0200000000000001E-2</v>
      </c>
    </row>
    <row r="949" spans="1:122" ht="15" hidden="1" x14ac:dyDescent="0.25">
      <c r="A949" s="17" t="s">
        <v>8</v>
      </c>
      <c r="B949" s="17" t="s">
        <v>9</v>
      </c>
      <c r="C949" s="26" t="s">
        <v>953</v>
      </c>
      <c r="D949" s="21">
        <v>0</v>
      </c>
      <c r="E949" s="21">
        <v>0</v>
      </c>
      <c r="F949" s="21">
        <v>0</v>
      </c>
      <c r="G949" s="21">
        <v>46.5</v>
      </c>
      <c r="H949" s="21">
        <v>0</v>
      </c>
      <c r="I949" s="15"/>
      <c r="J949" s="9" t="s">
        <v>1027</v>
      </c>
      <c r="K949" s="9" t="s">
        <v>1028</v>
      </c>
      <c r="L949" s="12" t="s">
        <v>953</v>
      </c>
      <c r="M949" s="10">
        <v>31.074999999999999</v>
      </c>
      <c r="N949" s="10">
        <v>31.324000000000002</v>
      </c>
      <c r="O949" s="10">
        <v>31.013000000000002</v>
      </c>
      <c r="P949" s="10">
        <v>31.225999999999999</v>
      </c>
      <c r="Q949" s="10">
        <v>4852878</v>
      </c>
      <c r="R949" s="10">
        <v>91988.04</v>
      </c>
      <c r="S949" s="10">
        <v>2945851394</v>
      </c>
      <c r="T949" s="15"/>
      <c r="U949" s="7" t="s">
        <v>1031</v>
      </c>
      <c r="V949" s="7" t="s">
        <v>1032</v>
      </c>
      <c r="W949" s="19">
        <v>43748</v>
      </c>
      <c r="X949" s="17">
        <v>8.77</v>
      </c>
      <c r="Y949" s="17">
        <v>8.86</v>
      </c>
      <c r="Z949" s="17">
        <v>8.77</v>
      </c>
      <c r="AA949" s="17">
        <v>8.85</v>
      </c>
      <c r="AB949" s="14">
        <v>89166</v>
      </c>
      <c r="AC949" s="15"/>
      <c r="AD949" s="7" t="s">
        <v>1034</v>
      </c>
      <c r="AE949" s="7" t="s">
        <v>1035</v>
      </c>
      <c r="AF949" s="19">
        <v>43748</v>
      </c>
      <c r="AG949" s="17">
        <v>8.48</v>
      </c>
      <c r="AH949" s="17">
        <v>8.52</v>
      </c>
      <c r="AI949" s="17">
        <v>8.26</v>
      </c>
      <c r="AJ949" s="17">
        <v>8.4600000000000009</v>
      </c>
      <c r="AK949" s="14">
        <v>15562045</v>
      </c>
      <c r="AL949" s="23">
        <v>26048.04</v>
      </c>
      <c r="AM949" s="14">
        <v>3078964918</v>
      </c>
      <c r="AN949" s="15"/>
      <c r="AO949" s="7" t="s">
        <v>1036</v>
      </c>
      <c r="AP949" s="7" t="s">
        <v>1037</v>
      </c>
      <c r="AQ949" s="19">
        <v>43748</v>
      </c>
      <c r="AR949" s="17">
        <v>0.04</v>
      </c>
      <c r="AS949" s="17">
        <v>4.1000000000000002E-2</v>
      </c>
      <c r="AT949" s="17">
        <v>3.9E-2</v>
      </c>
      <c r="AU949" s="17">
        <v>3.9E-2</v>
      </c>
      <c r="AV949" s="14">
        <v>519350</v>
      </c>
      <c r="AW949" s="17">
        <v>20.420000000000002</v>
      </c>
      <c r="AX949" s="14">
        <v>523557483</v>
      </c>
      <c r="AY949" s="15"/>
      <c r="AZ949" s="7" t="s">
        <v>1038</v>
      </c>
      <c r="BA949" s="7" t="s">
        <v>1039</v>
      </c>
      <c r="BB949" s="19">
        <v>43748</v>
      </c>
      <c r="BC949" s="17">
        <v>125.77</v>
      </c>
      <c r="BD949" s="17">
        <v>127.13</v>
      </c>
      <c r="BE949" s="17">
        <v>125.35</v>
      </c>
      <c r="BF949" s="17">
        <v>126.63</v>
      </c>
      <c r="BG949" s="14">
        <v>738047</v>
      </c>
      <c r="BH949" s="23">
        <v>44874.69</v>
      </c>
      <c r="BI949" s="14">
        <v>354376467</v>
      </c>
      <c r="BJ949" s="15"/>
      <c r="BK949" t="s">
        <v>1040</v>
      </c>
      <c r="BL949" t="s">
        <v>1041</v>
      </c>
      <c r="BM949" s="19">
        <v>43748</v>
      </c>
      <c r="BN949" s="17">
        <v>19.149999999999999</v>
      </c>
      <c r="BO949" s="17">
        <v>19.38</v>
      </c>
      <c r="BP949" s="17">
        <v>19.149999999999999</v>
      </c>
      <c r="BQ949" s="17">
        <v>19.329999999999998</v>
      </c>
      <c r="BR949" s="14">
        <v>258705</v>
      </c>
      <c r="BS949" s="15"/>
      <c r="BT949" s="7" t="s">
        <v>1042</v>
      </c>
      <c r="BU949" s="7" t="s">
        <v>1043</v>
      </c>
      <c r="BV949" s="19">
        <v>43748</v>
      </c>
      <c r="BW949" s="17">
        <v>2.2999999999999998</v>
      </c>
      <c r="BX949" s="17">
        <v>2.54</v>
      </c>
      <c r="BY949" s="17">
        <v>2.2799999999999998</v>
      </c>
      <c r="BZ949" s="17">
        <v>2.54</v>
      </c>
      <c r="CA949" s="14">
        <v>6280049</v>
      </c>
      <c r="CB949" s="23">
        <v>1679.16</v>
      </c>
      <c r="CC949" s="14">
        <v>661088044</v>
      </c>
      <c r="CD949" s="15"/>
      <c r="CE949" t="s">
        <v>1044</v>
      </c>
      <c r="CF949" t="s">
        <v>1045</v>
      </c>
      <c r="CG949" s="19">
        <v>43748</v>
      </c>
      <c r="CH949" s="17">
        <v>54.64</v>
      </c>
      <c r="CI949" s="17">
        <v>54.87</v>
      </c>
      <c r="CJ949" s="17">
        <v>54.46</v>
      </c>
      <c r="CK949" s="17">
        <v>54.6</v>
      </c>
      <c r="CL949" s="14">
        <v>5308</v>
      </c>
      <c r="CM949" s="15" t="s">
        <v>1033</v>
      </c>
      <c r="CN949" s="7" t="s">
        <v>1046</v>
      </c>
      <c r="CO949" s="7" t="s">
        <v>1047</v>
      </c>
      <c r="CP949" s="19">
        <v>43748</v>
      </c>
      <c r="CQ949" s="17">
        <v>30.85</v>
      </c>
      <c r="CR949" s="17">
        <v>31.05</v>
      </c>
      <c r="CS949" s="17">
        <v>30.72</v>
      </c>
      <c r="CT949" s="17">
        <v>30.89</v>
      </c>
      <c r="CU949" s="14">
        <v>1831930</v>
      </c>
      <c r="CV949" s="23">
        <v>29107.24</v>
      </c>
      <c r="CW949" s="14">
        <v>942286900</v>
      </c>
      <c r="CX949" s="15"/>
      <c r="CY949" t="s">
        <v>1048</v>
      </c>
      <c r="CZ949" t="s">
        <v>1049</v>
      </c>
      <c r="DA949" s="19">
        <v>43748</v>
      </c>
      <c r="DB949" s="17">
        <v>8.31</v>
      </c>
      <c r="DC949" s="17">
        <v>8.35</v>
      </c>
      <c r="DD949" s="17">
        <v>8.3000000000000007</v>
      </c>
      <c r="DE949" s="17">
        <v>8.3000000000000007</v>
      </c>
      <c r="DF949" s="14">
        <v>25501</v>
      </c>
      <c r="DG949" s="15" t="s">
        <v>1033</v>
      </c>
      <c r="DH949" s="7" t="s">
        <v>1072</v>
      </c>
      <c r="DI949" s="7" t="s">
        <v>1073</v>
      </c>
      <c r="DJ949" s="19">
        <v>43748</v>
      </c>
      <c r="DK949" s="17">
        <v>109.93</v>
      </c>
      <c r="DL949" s="17">
        <v>109.99</v>
      </c>
      <c r="DM949" s="17">
        <v>109.2</v>
      </c>
      <c r="DN949" s="17">
        <v>109.58</v>
      </c>
      <c r="DO949" s="14">
        <v>64331</v>
      </c>
      <c r="DQ949" s="6">
        <v>43748</v>
      </c>
      <c r="DR949" s="62">
        <v>8.9300000000000004E-3</v>
      </c>
    </row>
    <row r="950" spans="1:122" ht="15" hidden="1" x14ac:dyDescent="0.25">
      <c r="A950" s="17" t="s">
        <v>8</v>
      </c>
      <c r="B950" s="17" t="s">
        <v>9</v>
      </c>
      <c r="C950" s="26" t="s">
        <v>954</v>
      </c>
      <c r="D950" s="21">
        <v>46.5</v>
      </c>
      <c r="E950" s="21">
        <v>46.5</v>
      </c>
      <c r="F950" s="21">
        <v>46.5</v>
      </c>
      <c r="G950" s="21">
        <v>46.5</v>
      </c>
      <c r="H950" s="21">
        <v>21</v>
      </c>
      <c r="I950" s="15"/>
      <c r="J950" s="9" t="s">
        <v>1027</v>
      </c>
      <c r="K950" s="9" t="s">
        <v>1028</v>
      </c>
      <c r="L950" s="12" t="s">
        <v>954</v>
      </c>
      <c r="M950" s="10">
        <v>31.324000000000002</v>
      </c>
      <c r="N950" s="10">
        <v>31.498000000000001</v>
      </c>
      <c r="O950" s="10">
        <v>31.262</v>
      </c>
      <c r="P950" s="10">
        <v>31.28</v>
      </c>
      <c r="Q950" s="10">
        <v>4962812</v>
      </c>
      <c r="R950" s="10">
        <v>92145.64</v>
      </c>
      <c r="S950" s="10">
        <v>2945851394</v>
      </c>
      <c r="T950" s="15"/>
      <c r="U950" s="7" t="s">
        <v>1031</v>
      </c>
      <c r="V950" s="7" t="s">
        <v>1032</v>
      </c>
      <c r="W950" s="19">
        <v>43747</v>
      </c>
      <c r="X950" s="17">
        <v>8.86</v>
      </c>
      <c r="Y950" s="17">
        <v>8.86</v>
      </c>
      <c r="Z950" s="17">
        <v>8.7899999999999991</v>
      </c>
      <c r="AA950" s="17">
        <v>8.81</v>
      </c>
      <c r="AB950" s="14">
        <v>184136</v>
      </c>
      <c r="AC950" s="15"/>
      <c r="AD950" s="7" t="s">
        <v>1034</v>
      </c>
      <c r="AE950" s="7" t="s">
        <v>1035</v>
      </c>
      <c r="AF950" s="19">
        <v>43747</v>
      </c>
      <c r="AG950" s="17">
        <v>8.65</v>
      </c>
      <c r="AH950" s="17">
        <v>8.7100000000000009</v>
      </c>
      <c r="AI950" s="17">
        <v>8.56</v>
      </c>
      <c r="AJ950" s="17">
        <v>8.56</v>
      </c>
      <c r="AK950" s="14">
        <v>8505854</v>
      </c>
      <c r="AL950" s="23">
        <v>26355.94</v>
      </c>
      <c r="AM950" s="14">
        <v>3078964918</v>
      </c>
      <c r="AN950" s="15"/>
      <c r="AO950" s="7" t="s">
        <v>1036</v>
      </c>
      <c r="AP950" s="7" t="s">
        <v>1037</v>
      </c>
      <c r="AQ950" s="19">
        <v>43747</v>
      </c>
      <c r="AR950" s="17">
        <v>4.1000000000000002E-2</v>
      </c>
      <c r="AS950" s="17">
        <v>4.2000000000000003E-2</v>
      </c>
      <c r="AT950" s="17">
        <v>0.04</v>
      </c>
      <c r="AU950" s="17">
        <v>0.04</v>
      </c>
      <c r="AV950" s="14">
        <v>770766</v>
      </c>
      <c r="AW950" s="17">
        <v>20.94</v>
      </c>
      <c r="AX950" s="14">
        <v>523557483</v>
      </c>
      <c r="AY950" s="15"/>
      <c r="AZ950" s="7" t="s">
        <v>1038</v>
      </c>
      <c r="BA950" s="7" t="s">
        <v>1039</v>
      </c>
      <c r="BB950" s="19">
        <v>43747</v>
      </c>
      <c r="BC950" s="17">
        <v>125.51</v>
      </c>
      <c r="BD950" s="17">
        <v>125.87</v>
      </c>
      <c r="BE950" s="17">
        <v>124.02</v>
      </c>
      <c r="BF950" s="17">
        <v>125.41</v>
      </c>
      <c r="BG950" s="14">
        <v>892170</v>
      </c>
      <c r="BH950" s="23">
        <v>44442.35</v>
      </c>
      <c r="BI950" s="14">
        <v>354376467</v>
      </c>
      <c r="BJ950" s="15"/>
      <c r="BK950" t="s">
        <v>1040</v>
      </c>
      <c r="BL950" t="s">
        <v>1041</v>
      </c>
      <c r="BM950" s="19">
        <v>43747</v>
      </c>
      <c r="BN950" s="17">
        <v>19.46</v>
      </c>
      <c r="BO950" s="17">
        <v>19.46</v>
      </c>
      <c r="BP950" s="17">
        <v>19.149999999999999</v>
      </c>
      <c r="BQ950" s="17">
        <v>19.18</v>
      </c>
      <c r="BR950" s="14">
        <v>184626</v>
      </c>
      <c r="BS950" s="15"/>
      <c r="BT950" s="7" t="s">
        <v>1042</v>
      </c>
      <c r="BU950" s="7" t="s">
        <v>1043</v>
      </c>
      <c r="BV950" s="19">
        <v>43747</v>
      </c>
      <c r="BW950" s="17">
        <v>2.21</v>
      </c>
      <c r="BX950" s="17">
        <v>2.2999999999999998</v>
      </c>
      <c r="BY950" s="17">
        <v>2.17</v>
      </c>
      <c r="BZ950" s="17">
        <v>2.27</v>
      </c>
      <c r="CA950" s="14">
        <v>1581646</v>
      </c>
      <c r="CB950" s="23">
        <v>1500.67</v>
      </c>
      <c r="CC950" s="14">
        <v>661088044</v>
      </c>
      <c r="CD950" s="15"/>
      <c r="CE950" t="s">
        <v>1044</v>
      </c>
      <c r="CF950" t="s">
        <v>1045</v>
      </c>
      <c r="CG950" s="19">
        <v>43747</v>
      </c>
      <c r="CH950" s="17">
        <v>54.56</v>
      </c>
      <c r="CI950" s="17">
        <v>55.1</v>
      </c>
      <c r="CJ950" s="17">
        <v>54.4</v>
      </c>
      <c r="CK950" s="17">
        <v>54.69</v>
      </c>
      <c r="CL950" s="14">
        <v>25912</v>
      </c>
      <c r="CM950" s="15" t="s">
        <v>1033</v>
      </c>
      <c r="CN950" s="7" t="s">
        <v>1046</v>
      </c>
      <c r="CO950" s="7" t="s">
        <v>1047</v>
      </c>
      <c r="CP950" s="19">
        <v>43747</v>
      </c>
      <c r="CQ950" s="17">
        <v>31.12</v>
      </c>
      <c r="CR950" s="17">
        <v>31.19</v>
      </c>
      <c r="CS950" s="17">
        <v>30.79</v>
      </c>
      <c r="CT950" s="17">
        <v>30.85</v>
      </c>
      <c r="CU950" s="14">
        <v>2225282</v>
      </c>
      <c r="CV950" s="23">
        <v>29069.55</v>
      </c>
      <c r="CW950" s="14">
        <v>942286900</v>
      </c>
      <c r="CX950" s="15"/>
      <c r="CY950" t="s">
        <v>1048</v>
      </c>
      <c r="CZ950" t="s">
        <v>1049</v>
      </c>
      <c r="DA950" s="19">
        <v>43747</v>
      </c>
      <c r="DB950" s="17">
        <v>8.35</v>
      </c>
      <c r="DC950" s="17">
        <v>8.35</v>
      </c>
      <c r="DD950" s="17">
        <v>8.2799999999999994</v>
      </c>
      <c r="DE950" s="17">
        <v>8.2899999999999991</v>
      </c>
      <c r="DF950" s="14">
        <v>23608</v>
      </c>
      <c r="DG950" s="15" t="s">
        <v>1033</v>
      </c>
      <c r="DH950" s="7" t="s">
        <v>1072</v>
      </c>
      <c r="DI950" s="7" t="s">
        <v>1073</v>
      </c>
      <c r="DJ950" s="19">
        <v>43747</v>
      </c>
      <c r="DK950" s="17">
        <v>109.22</v>
      </c>
      <c r="DL950" s="17">
        <v>109.62</v>
      </c>
      <c r="DM950" s="17">
        <v>109.01</v>
      </c>
      <c r="DN950" s="17">
        <v>109.44</v>
      </c>
      <c r="DO950" s="14">
        <v>39704</v>
      </c>
      <c r="DQ950" s="6">
        <v>43747</v>
      </c>
      <c r="DR950" s="62">
        <v>8.8599999999999998E-3</v>
      </c>
    </row>
    <row r="951" spans="1:122" ht="15" hidden="1" x14ac:dyDescent="0.25">
      <c r="A951" s="17" t="s">
        <v>8</v>
      </c>
      <c r="B951" s="17" t="s">
        <v>9</v>
      </c>
      <c r="C951" s="26" t="s">
        <v>955</v>
      </c>
      <c r="D951" s="21">
        <v>0</v>
      </c>
      <c r="E951" s="21">
        <v>0</v>
      </c>
      <c r="F951" s="21">
        <v>0</v>
      </c>
      <c r="G951" s="21">
        <v>46.5</v>
      </c>
      <c r="H951" s="21">
        <v>0</v>
      </c>
      <c r="I951" s="15"/>
      <c r="J951" s="9" t="s">
        <v>1027</v>
      </c>
      <c r="K951" s="9" t="s">
        <v>1028</v>
      </c>
      <c r="L951" s="12" t="s">
        <v>955</v>
      </c>
      <c r="M951" s="10">
        <v>31.538</v>
      </c>
      <c r="N951" s="10">
        <v>31.823</v>
      </c>
      <c r="O951" s="10">
        <v>31.449000000000002</v>
      </c>
      <c r="P951" s="10">
        <v>31.707000000000001</v>
      </c>
      <c r="Q951" s="10">
        <v>4502582</v>
      </c>
      <c r="R951" s="10">
        <v>93404.4</v>
      </c>
      <c r="S951" s="10">
        <v>2945851394</v>
      </c>
      <c r="T951" s="15"/>
      <c r="U951" s="7" t="s">
        <v>1031</v>
      </c>
      <c r="V951" s="7" t="s">
        <v>1032</v>
      </c>
      <c r="W951" s="19">
        <v>43746</v>
      </c>
      <c r="X951" s="17">
        <v>8.92</v>
      </c>
      <c r="Y951" s="17">
        <v>8.9600000000000009</v>
      </c>
      <c r="Z951" s="17">
        <v>8.92</v>
      </c>
      <c r="AA951" s="17">
        <v>8.92</v>
      </c>
      <c r="AB951" s="14">
        <v>19212</v>
      </c>
      <c r="AC951" s="15"/>
      <c r="AD951" s="7" t="s">
        <v>1034</v>
      </c>
      <c r="AE951" s="7" t="s">
        <v>1035</v>
      </c>
      <c r="AF951" s="19">
        <v>43746</v>
      </c>
      <c r="AG951" s="17">
        <v>8.9499999999999993</v>
      </c>
      <c r="AH951" s="17">
        <v>8.98</v>
      </c>
      <c r="AI951" s="17">
        <v>8.7249999999999996</v>
      </c>
      <c r="AJ951" s="17">
        <v>8.74</v>
      </c>
      <c r="AK951" s="14">
        <v>11866625</v>
      </c>
      <c r="AL951" s="23">
        <v>26910.15</v>
      </c>
      <c r="AM951" s="14">
        <v>3078964918</v>
      </c>
      <c r="AN951" s="15"/>
      <c r="AO951" s="7" t="s">
        <v>1036</v>
      </c>
      <c r="AP951" s="7" t="s">
        <v>1037</v>
      </c>
      <c r="AQ951" s="19">
        <v>43746</v>
      </c>
      <c r="AR951" s="17">
        <v>0.04</v>
      </c>
      <c r="AS951" s="17">
        <v>0.04</v>
      </c>
      <c r="AT951" s="17">
        <v>0.04</v>
      </c>
      <c r="AU951" s="17">
        <v>0.04</v>
      </c>
      <c r="AV951" s="14">
        <v>120409</v>
      </c>
      <c r="AW951" s="17">
        <v>20.94</v>
      </c>
      <c r="AX951" s="14">
        <v>523557483</v>
      </c>
      <c r="AY951" s="15"/>
      <c r="AZ951" s="7" t="s">
        <v>1038</v>
      </c>
      <c r="BA951" s="7" t="s">
        <v>1039</v>
      </c>
      <c r="BB951" s="19">
        <v>43746</v>
      </c>
      <c r="BC951" s="17">
        <v>126.99</v>
      </c>
      <c r="BD951" s="17">
        <v>127.18</v>
      </c>
      <c r="BE951" s="17">
        <v>126.31</v>
      </c>
      <c r="BF951" s="17">
        <v>126.58</v>
      </c>
      <c r="BG951" s="14">
        <v>873589</v>
      </c>
      <c r="BH951" s="23">
        <v>44856.97</v>
      </c>
      <c r="BI951" s="14">
        <v>354376467</v>
      </c>
      <c r="BJ951" s="15"/>
      <c r="BK951" t="s">
        <v>1040</v>
      </c>
      <c r="BL951" t="s">
        <v>1041</v>
      </c>
      <c r="BM951" s="19">
        <v>43746</v>
      </c>
      <c r="BN951" s="17">
        <v>19.47</v>
      </c>
      <c r="BO951" s="17">
        <v>19.54</v>
      </c>
      <c r="BP951" s="17">
        <v>19.47</v>
      </c>
      <c r="BQ951" s="17">
        <v>19.53</v>
      </c>
      <c r="BR951" s="14">
        <v>28149</v>
      </c>
      <c r="BS951" s="15"/>
      <c r="BT951" s="7" t="s">
        <v>1042</v>
      </c>
      <c r="BU951" s="7" t="s">
        <v>1043</v>
      </c>
      <c r="BV951" s="19">
        <v>43746</v>
      </c>
      <c r="BW951" s="17">
        <v>2.27</v>
      </c>
      <c r="BX951" s="17">
        <v>2.29</v>
      </c>
      <c r="BY951" s="17">
        <v>2.2000000000000002</v>
      </c>
      <c r="BZ951" s="17">
        <v>2.21</v>
      </c>
      <c r="CA951" s="14">
        <v>1750790</v>
      </c>
      <c r="CB951" s="23">
        <v>1461</v>
      </c>
      <c r="CC951" s="14">
        <v>661088044</v>
      </c>
      <c r="CD951" s="15"/>
      <c r="CE951" t="s">
        <v>1044</v>
      </c>
      <c r="CF951" t="s">
        <v>1045</v>
      </c>
      <c r="CG951" s="19">
        <v>43746</v>
      </c>
      <c r="CH951" s="17">
        <v>55.03</v>
      </c>
      <c r="CI951" s="17">
        <v>55.24</v>
      </c>
      <c r="CJ951" s="17">
        <v>54.99</v>
      </c>
      <c r="CK951" s="17">
        <v>55.05</v>
      </c>
      <c r="CL951" s="14">
        <v>9036</v>
      </c>
      <c r="CM951" s="15" t="s">
        <v>1033</v>
      </c>
      <c r="CN951" s="7" t="s">
        <v>1046</v>
      </c>
      <c r="CO951" s="7" t="s">
        <v>1047</v>
      </c>
      <c r="CP951" s="19">
        <v>43746</v>
      </c>
      <c r="CQ951" s="17">
        <v>31.39</v>
      </c>
      <c r="CR951" s="17">
        <v>31.52</v>
      </c>
      <c r="CS951" s="17">
        <v>31.16</v>
      </c>
      <c r="CT951" s="17">
        <v>31.38</v>
      </c>
      <c r="CU951" s="14">
        <v>1455219</v>
      </c>
      <c r="CV951" s="23">
        <v>29568.959999999999</v>
      </c>
      <c r="CW951" s="14">
        <v>942286900</v>
      </c>
      <c r="CX951" s="15"/>
      <c r="CY951" t="s">
        <v>1048</v>
      </c>
      <c r="CZ951" t="s">
        <v>1049</v>
      </c>
      <c r="DA951" s="19">
        <v>43746</v>
      </c>
      <c r="DB951" s="17">
        <v>8.36</v>
      </c>
      <c r="DC951" s="17">
        <v>8.3699999999999992</v>
      </c>
      <c r="DD951" s="17">
        <v>8.33</v>
      </c>
      <c r="DE951" s="17">
        <v>8.3699999999999992</v>
      </c>
      <c r="DF951" s="14">
        <v>35585</v>
      </c>
      <c r="DG951" s="15" t="s">
        <v>1033</v>
      </c>
      <c r="DH951" s="7" t="s">
        <v>1072</v>
      </c>
      <c r="DI951" s="7" t="s">
        <v>1073</v>
      </c>
      <c r="DJ951" s="19">
        <v>43746</v>
      </c>
      <c r="DK951" s="17">
        <v>110.28</v>
      </c>
      <c r="DL951" s="17">
        <v>110.44</v>
      </c>
      <c r="DM951" s="17">
        <v>110.15</v>
      </c>
      <c r="DN951" s="17">
        <v>110.23</v>
      </c>
      <c r="DO951" s="14">
        <v>36572</v>
      </c>
      <c r="DQ951" s="6">
        <v>43746</v>
      </c>
      <c r="DR951" s="62">
        <v>8.8400000000000006E-3</v>
      </c>
    </row>
    <row r="952" spans="1:122" ht="15" hidden="1" x14ac:dyDescent="0.25">
      <c r="A952" s="17" t="s">
        <v>8</v>
      </c>
      <c r="B952" s="17" t="s">
        <v>9</v>
      </c>
      <c r="C952" s="26" t="s">
        <v>956</v>
      </c>
      <c r="D952" s="21">
        <v>46.37</v>
      </c>
      <c r="E952" s="21">
        <v>46.5</v>
      </c>
      <c r="F952" s="21">
        <v>46.3</v>
      </c>
      <c r="G952" s="21">
        <v>46.5</v>
      </c>
      <c r="H952" s="21">
        <v>261</v>
      </c>
      <c r="I952" s="15"/>
      <c r="J952" s="9" t="s">
        <v>1027</v>
      </c>
      <c r="K952" s="9" t="s">
        <v>1028</v>
      </c>
      <c r="L952" s="12" t="s">
        <v>956</v>
      </c>
      <c r="M952" s="10">
        <v>31.626999999999999</v>
      </c>
      <c r="N952" s="10">
        <v>31.742999999999999</v>
      </c>
      <c r="O952" s="10">
        <v>31.390999999999998</v>
      </c>
      <c r="P952" s="10">
        <v>31.501999999999999</v>
      </c>
      <c r="Q952" s="10">
        <v>2766613</v>
      </c>
      <c r="R952" s="10">
        <v>92801.39</v>
      </c>
      <c r="S952" s="10">
        <v>2945851394</v>
      </c>
      <c r="T952" s="15"/>
      <c r="U952" s="7" t="s">
        <v>1031</v>
      </c>
      <c r="V952" s="7" t="s">
        <v>1032</v>
      </c>
      <c r="W952" s="19">
        <v>43745</v>
      </c>
      <c r="X952" s="17">
        <v>8.8800000000000008</v>
      </c>
      <c r="Y952" s="17">
        <v>8.8800000000000008</v>
      </c>
      <c r="Z952" s="17">
        <v>8.83</v>
      </c>
      <c r="AA952" s="17">
        <v>8.8800000000000008</v>
      </c>
      <c r="AB952" s="14">
        <v>15467</v>
      </c>
      <c r="AC952" s="15"/>
      <c r="AD952" s="7" t="s">
        <v>1034</v>
      </c>
      <c r="AE952" s="7" t="s">
        <v>1035</v>
      </c>
      <c r="AF952" s="19">
        <v>43745</v>
      </c>
      <c r="AG952" s="17">
        <v>8.7200000000000006</v>
      </c>
      <c r="AH952" s="17">
        <v>8.91</v>
      </c>
      <c r="AI952" s="17">
        <v>8.6999999999999993</v>
      </c>
      <c r="AJ952" s="17">
        <v>8.91</v>
      </c>
      <c r="AK952" s="14">
        <v>6227913</v>
      </c>
      <c r="AL952" s="23">
        <v>27433.58</v>
      </c>
      <c r="AM952" s="14">
        <v>3078964918</v>
      </c>
      <c r="AN952" s="15"/>
      <c r="AO952" s="7" t="s">
        <v>1036</v>
      </c>
      <c r="AP952" s="7" t="s">
        <v>1037</v>
      </c>
      <c r="AQ952" s="19">
        <v>43745</v>
      </c>
      <c r="AR952" s="17">
        <v>4.1000000000000002E-2</v>
      </c>
      <c r="AS952" s="17">
        <v>4.1000000000000002E-2</v>
      </c>
      <c r="AT952" s="17">
        <v>3.9E-2</v>
      </c>
      <c r="AU952" s="17">
        <v>3.9E-2</v>
      </c>
      <c r="AV952" s="14">
        <v>751707</v>
      </c>
      <c r="AW952" s="17">
        <v>20.420000000000002</v>
      </c>
      <c r="AX952" s="14">
        <v>523557483</v>
      </c>
      <c r="AY952" s="15"/>
      <c r="AZ952" s="7" t="s">
        <v>1038</v>
      </c>
      <c r="BA952" s="7" t="s">
        <v>1039</v>
      </c>
      <c r="BB952" s="19">
        <v>43745</v>
      </c>
      <c r="BC952" s="17">
        <v>126.54</v>
      </c>
      <c r="BD952" s="17">
        <v>126.7</v>
      </c>
      <c r="BE952" s="17">
        <v>125.54</v>
      </c>
      <c r="BF952" s="17">
        <v>125.81</v>
      </c>
      <c r="BG952" s="14">
        <v>697577</v>
      </c>
      <c r="BH952" s="23">
        <v>44584.1</v>
      </c>
      <c r="BI952" s="14">
        <v>354376467</v>
      </c>
      <c r="BJ952" s="15"/>
      <c r="BK952" t="s">
        <v>1040</v>
      </c>
      <c r="BL952" t="s">
        <v>1041</v>
      </c>
      <c r="BM952" s="19">
        <v>43745</v>
      </c>
      <c r="BN952" s="17">
        <v>19.38</v>
      </c>
      <c r="BO952" s="17">
        <v>19.399999999999999</v>
      </c>
      <c r="BP952" s="17">
        <v>19.34</v>
      </c>
      <c r="BQ952" s="17">
        <v>19.399999999999999</v>
      </c>
      <c r="BR952" s="14">
        <v>19881</v>
      </c>
      <c r="BS952" s="15"/>
      <c r="BT952" s="7" t="s">
        <v>1042</v>
      </c>
      <c r="BU952" s="7" t="s">
        <v>1043</v>
      </c>
      <c r="BV952" s="19">
        <v>43745</v>
      </c>
      <c r="BW952" s="17">
        <v>2.15</v>
      </c>
      <c r="BX952" s="17">
        <v>2.27</v>
      </c>
      <c r="BY952" s="17">
        <v>2.15</v>
      </c>
      <c r="BZ952" s="17">
        <v>2.2400000000000002</v>
      </c>
      <c r="CA952" s="14">
        <v>1211554</v>
      </c>
      <c r="CB952" s="23">
        <v>1480.84</v>
      </c>
      <c r="CC952" s="14">
        <v>661088044</v>
      </c>
      <c r="CD952" s="15"/>
      <c r="CE952" t="s">
        <v>1044</v>
      </c>
      <c r="CF952" t="s">
        <v>1045</v>
      </c>
      <c r="CG952" s="19">
        <v>43745</v>
      </c>
      <c r="CH952" s="17">
        <v>54.82</v>
      </c>
      <c r="CI952" s="17">
        <v>54.99</v>
      </c>
      <c r="CJ952" s="17">
        <v>54.67</v>
      </c>
      <c r="CK952" s="17">
        <v>54.99</v>
      </c>
      <c r="CL952" s="14">
        <v>22928</v>
      </c>
      <c r="CM952" s="15" t="s">
        <v>1033</v>
      </c>
      <c r="CN952" s="7" t="s">
        <v>1046</v>
      </c>
      <c r="CO952" s="7" t="s">
        <v>1047</v>
      </c>
      <c r="CP952" s="19">
        <v>43745</v>
      </c>
      <c r="CQ952" s="17">
        <v>31.25</v>
      </c>
      <c r="CR952" s="17">
        <v>31.28</v>
      </c>
      <c r="CS952" s="17">
        <v>30.97</v>
      </c>
      <c r="CT952" s="17">
        <v>31.15</v>
      </c>
      <c r="CU952" s="14">
        <v>2810875</v>
      </c>
      <c r="CV952" s="23">
        <v>29352.240000000002</v>
      </c>
      <c r="CW952" s="14">
        <v>942286900</v>
      </c>
      <c r="CX952" s="15"/>
      <c r="CY952" t="s">
        <v>1048</v>
      </c>
      <c r="CZ952" t="s">
        <v>1049</v>
      </c>
      <c r="DA952" s="19">
        <v>43745</v>
      </c>
      <c r="DB952" s="17">
        <v>8.4</v>
      </c>
      <c r="DC952" s="17">
        <v>8.4</v>
      </c>
      <c r="DD952" s="17">
        <v>8.2899999999999991</v>
      </c>
      <c r="DE952" s="17">
        <v>8.39</v>
      </c>
      <c r="DF952" s="14">
        <v>38070</v>
      </c>
      <c r="DG952" s="15" t="s">
        <v>1033</v>
      </c>
      <c r="DH952" s="7" t="s">
        <v>1072</v>
      </c>
      <c r="DI952" s="7" t="s">
        <v>1073</v>
      </c>
      <c r="DJ952" s="19">
        <v>43745</v>
      </c>
      <c r="DK952" s="17">
        <v>109.62</v>
      </c>
      <c r="DL952" s="17">
        <v>109.8</v>
      </c>
      <c r="DM952" s="17">
        <v>109.33</v>
      </c>
      <c r="DN952" s="17">
        <v>109.8</v>
      </c>
      <c r="DO952" s="14">
        <v>49662</v>
      </c>
      <c r="DQ952" s="6">
        <v>43745</v>
      </c>
      <c r="DR952" s="62">
        <v>8.7799999999999996E-3</v>
      </c>
    </row>
    <row r="953" spans="1:122" ht="15" hidden="1" x14ac:dyDescent="0.25">
      <c r="A953" s="17" t="s">
        <v>8</v>
      </c>
      <c r="B953" s="17" t="s">
        <v>9</v>
      </c>
      <c r="C953" s="26" t="s">
        <v>957</v>
      </c>
      <c r="D953" s="21">
        <v>0</v>
      </c>
      <c r="E953" s="21">
        <v>0</v>
      </c>
      <c r="F953" s="21">
        <v>0</v>
      </c>
      <c r="G953" s="21">
        <v>46.37</v>
      </c>
      <c r="H953" s="21">
        <v>0</v>
      </c>
      <c r="I953" s="15"/>
      <c r="J953" s="9" t="s">
        <v>1027</v>
      </c>
      <c r="K953" s="9" t="s">
        <v>1028</v>
      </c>
      <c r="L953" s="12" t="s">
        <v>957</v>
      </c>
      <c r="M953" s="10">
        <v>31.565000000000001</v>
      </c>
      <c r="N953" s="10">
        <v>31.617999999999999</v>
      </c>
      <c r="O953" s="10">
        <v>31.315000000000001</v>
      </c>
      <c r="P953" s="10">
        <v>31.431000000000001</v>
      </c>
      <c r="Q953" s="10">
        <v>4297369</v>
      </c>
      <c r="R953" s="10">
        <v>92591.35</v>
      </c>
      <c r="S953" s="10">
        <v>2945851394</v>
      </c>
      <c r="T953" s="15"/>
      <c r="U953" s="7" t="s">
        <v>1031</v>
      </c>
      <c r="V953" s="7" t="s">
        <v>1032</v>
      </c>
      <c r="W953" s="19">
        <v>43742</v>
      </c>
      <c r="X953" s="17">
        <v>8.7899999999999991</v>
      </c>
      <c r="Y953" s="17">
        <v>8.7899999999999991</v>
      </c>
      <c r="Z953" s="17">
        <v>8.76</v>
      </c>
      <c r="AA953" s="17">
        <v>8.7899999999999991</v>
      </c>
      <c r="AB953" s="14">
        <v>54416</v>
      </c>
      <c r="AC953" s="15"/>
      <c r="AD953" s="7" t="s">
        <v>1034</v>
      </c>
      <c r="AE953" s="7" t="s">
        <v>1035</v>
      </c>
      <c r="AF953" s="19">
        <v>43742</v>
      </c>
      <c r="AG953" s="17">
        <v>8.58</v>
      </c>
      <c r="AH953" s="17">
        <v>8.6300000000000008</v>
      </c>
      <c r="AI953" s="17">
        <v>8.5</v>
      </c>
      <c r="AJ953" s="17">
        <v>8.6199999999999992</v>
      </c>
      <c r="AK953" s="14">
        <v>8086424</v>
      </c>
      <c r="AL953" s="23">
        <v>26540.68</v>
      </c>
      <c r="AM953" s="14">
        <v>3078964918</v>
      </c>
      <c r="AN953" s="15"/>
      <c r="AO953" s="7" t="s">
        <v>1036</v>
      </c>
      <c r="AP953" s="7" t="s">
        <v>1037</v>
      </c>
      <c r="AQ953" s="19">
        <v>43742</v>
      </c>
      <c r="AR953" s="17">
        <v>4.1000000000000002E-2</v>
      </c>
      <c r="AS953" s="17">
        <v>4.1000000000000002E-2</v>
      </c>
      <c r="AT953" s="17">
        <v>4.1000000000000002E-2</v>
      </c>
      <c r="AU953" s="17">
        <v>4.1000000000000002E-2</v>
      </c>
      <c r="AV953" s="14">
        <v>123352</v>
      </c>
      <c r="AW953" s="17">
        <v>21.47</v>
      </c>
      <c r="AX953" s="14">
        <v>523557483</v>
      </c>
      <c r="AY953" s="15"/>
      <c r="AZ953" s="7" t="s">
        <v>1038</v>
      </c>
      <c r="BA953" s="7" t="s">
        <v>1039</v>
      </c>
      <c r="BB953" s="19">
        <v>43742</v>
      </c>
      <c r="BC953" s="17">
        <v>126.97</v>
      </c>
      <c r="BD953" s="17">
        <v>127.24</v>
      </c>
      <c r="BE953" s="17">
        <v>125.84</v>
      </c>
      <c r="BF953" s="17">
        <v>126.44</v>
      </c>
      <c r="BG953" s="14">
        <v>561992</v>
      </c>
      <c r="BH953" s="23">
        <v>44807.360000000001</v>
      </c>
      <c r="BI953" s="14">
        <v>354376467</v>
      </c>
      <c r="BJ953" s="15"/>
      <c r="BK953" t="s">
        <v>1040</v>
      </c>
      <c r="BL953" t="s">
        <v>1041</v>
      </c>
      <c r="BM953" s="19">
        <v>43742</v>
      </c>
      <c r="BN953" s="17">
        <v>19.2</v>
      </c>
      <c r="BO953" s="17">
        <v>19.25</v>
      </c>
      <c r="BP953" s="17">
        <v>19.16</v>
      </c>
      <c r="BQ953" s="17">
        <v>19.21</v>
      </c>
      <c r="BR953" s="14">
        <v>370303</v>
      </c>
      <c r="BS953" s="15"/>
      <c r="BT953" s="7" t="s">
        <v>1042</v>
      </c>
      <c r="BU953" s="7" t="s">
        <v>1043</v>
      </c>
      <c r="BV953" s="19">
        <v>43742</v>
      </c>
      <c r="BW953" s="17">
        <v>2.12</v>
      </c>
      <c r="BX953" s="17">
        <v>2.19</v>
      </c>
      <c r="BY953" s="17">
        <v>2.12</v>
      </c>
      <c r="BZ953" s="17">
        <v>2.17</v>
      </c>
      <c r="CA953" s="14">
        <v>1771497</v>
      </c>
      <c r="CB953" s="23">
        <v>1434.56</v>
      </c>
      <c r="CC953" s="14">
        <v>661088044</v>
      </c>
      <c r="CD953" s="15"/>
      <c r="CE953" t="s">
        <v>1044</v>
      </c>
      <c r="CF953" t="s">
        <v>1045</v>
      </c>
      <c r="CG953" s="19">
        <v>43742</v>
      </c>
      <c r="CH953" s="17">
        <v>54.6</v>
      </c>
      <c r="CI953" s="17">
        <v>54.68</v>
      </c>
      <c r="CJ953" s="17">
        <v>54.36</v>
      </c>
      <c r="CK953" s="17">
        <v>54.67</v>
      </c>
      <c r="CL953" s="14">
        <v>14400</v>
      </c>
      <c r="CM953" s="15" t="s">
        <v>1033</v>
      </c>
      <c r="CN953" s="7" t="s">
        <v>1046</v>
      </c>
      <c r="CO953" s="7" t="s">
        <v>1047</v>
      </c>
      <c r="CP953" s="19">
        <v>43742</v>
      </c>
      <c r="CQ953" s="17">
        <v>30.81</v>
      </c>
      <c r="CR953" s="17">
        <v>31.12</v>
      </c>
      <c r="CS953" s="17">
        <v>30.81</v>
      </c>
      <c r="CT953" s="17">
        <v>30.85</v>
      </c>
      <c r="CU953" s="14">
        <v>1650851</v>
      </c>
      <c r="CV953" s="23">
        <v>29069.55</v>
      </c>
      <c r="CW953" s="14">
        <v>942286900</v>
      </c>
      <c r="CX953" s="15"/>
      <c r="CY953" t="s">
        <v>1048</v>
      </c>
      <c r="CZ953" t="s">
        <v>1049</v>
      </c>
      <c r="DA953" s="19">
        <v>43742</v>
      </c>
      <c r="DB953" s="17">
        <v>8.3800000000000008</v>
      </c>
      <c r="DC953" s="17">
        <v>8.3800000000000008</v>
      </c>
      <c r="DD953" s="17">
        <v>8.23</v>
      </c>
      <c r="DE953" s="17">
        <v>8.2899999999999991</v>
      </c>
      <c r="DF953" s="14">
        <v>37371</v>
      </c>
      <c r="DG953" s="15" t="s">
        <v>1033</v>
      </c>
      <c r="DH953" s="7" t="s">
        <v>1072</v>
      </c>
      <c r="DI953" s="7" t="s">
        <v>1073</v>
      </c>
      <c r="DJ953" s="19">
        <v>43742</v>
      </c>
      <c r="DK953" s="17">
        <v>108.8</v>
      </c>
      <c r="DL953" s="17">
        <v>109.24</v>
      </c>
      <c r="DM953" s="17">
        <v>108.57</v>
      </c>
      <c r="DN953" s="17">
        <v>109.01</v>
      </c>
      <c r="DO953" s="14">
        <v>52274</v>
      </c>
      <c r="DQ953" s="6">
        <v>43742</v>
      </c>
      <c r="DR953" s="62">
        <v>8.9300000000000004E-3</v>
      </c>
    </row>
    <row r="954" spans="1:122" ht="15" hidden="1" x14ac:dyDescent="0.25">
      <c r="A954" s="17" t="s">
        <v>8</v>
      </c>
      <c r="B954" s="17" t="s">
        <v>9</v>
      </c>
      <c r="C954" s="26" t="s">
        <v>958</v>
      </c>
      <c r="D954" s="21">
        <v>46.48</v>
      </c>
      <c r="E954" s="21">
        <v>46.48</v>
      </c>
      <c r="F954" s="21">
        <v>46.37</v>
      </c>
      <c r="G954" s="21">
        <v>46.37</v>
      </c>
      <c r="H954" s="21">
        <v>26</v>
      </c>
      <c r="I954" s="15"/>
      <c r="J954" s="9" t="s">
        <v>1027</v>
      </c>
      <c r="K954" s="9" t="s">
        <v>1028</v>
      </c>
      <c r="L954" s="12" t="s">
        <v>958</v>
      </c>
      <c r="M954" s="10">
        <v>31.716000000000001</v>
      </c>
      <c r="N954" s="10">
        <v>31.795999999999999</v>
      </c>
      <c r="O954" s="10">
        <v>31.297999999999998</v>
      </c>
      <c r="P954" s="10">
        <v>31.297999999999998</v>
      </c>
      <c r="Q954" s="10">
        <v>7352925</v>
      </c>
      <c r="R954" s="10">
        <v>92198.080000000002</v>
      </c>
      <c r="S954" s="10">
        <v>2945851394</v>
      </c>
      <c r="T954" s="15"/>
      <c r="U954" s="7" t="s">
        <v>1031</v>
      </c>
      <c r="V954" s="7" t="s">
        <v>1032</v>
      </c>
      <c r="W954" s="19">
        <v>43741</v>
      </c>
      <c r="X954" s="17">
        <v>8.76</v>
      </c>
      <c r="Y954" s="17">
        <v>8.76</v>
      </c>
      <c r="Z954" s="17">
        <v>8.73</v>
      </c>
      <c r="AA954" s="17">
        <v>8.73</v>
      </c>
      <c r="AB954" s="14">
        <v>81294</v>
      </c>
      <c r="AC954" s="15"/>
      <c r="AD954" s="7" t="s">
        <v>1034</v>
      </c>
      <c r="AE954" s="7" t="s">
        <v>1035</v>
      </c>
      <c r="AF954" s="19">
        <v>43741</v>
      </c>
      <c r="AG954" s="17">
        <v>8.5</v>
      </c>
      <c r="AH954" s="17">
        <v>8.56</v>
      </c>
      <c r="AI954" s="17">
        <v>8.4049999999999994</v>
      </c>
      <c r="AJ954" s="17">
        <v>8.44</v>
      </c>
      <c r="AK954" s="14">
        <v>18162331</v>
      </c>
      <c r="AL954" s="23">
        <v>25986.46</v>
      </c>
      <c r="AM954" s="14">
        <v>3078964918</v>
      </c>
      <c r="AN954" s="15"/>
      <c r="AO954" s="7" t="s">
        <v>1036</v>
      </c>
      <c r="AP954" s="7" t="s">
        <v>1037</v>
      </c>
      <c r="AQ954" s="19">
        <v>43741</v>
      </c>
      <c r="AR954" s="17">
        <v>4.2000000000000003E-2</v>
      </c>
      <c r="AS954" s="17">
        <v>4.3999999999999997E-2</v>
      </c>
      <c r="AT954" s="17">
        <v>0.04</v>
      </c>
      <c r="AU954" s="17">
        <v>0.04</v>
      </c>
      <c r="AV954" s="14">
        <v>1005029</v>
      </c>
      <c r="AW954" s="17">
        <v>20.94</v>
      </c>
      <c r="AX954" s="14">
        <v>523557483</v>
      </c>
      <c r="AY954" s="15"/>
      <c r="AZ954" s="7" t="s">
        <v>1038</v>
      </c>
      <c r="BA954" s="7" t="s">
        <v>1039</v>
      </c>
      <c r="BB954" s="19">
        <v>43741</v>
      </c>
      <c r="BC954" s="17">
        <v>126.71</v>
      </c>
      <c r="BD954" s="17">
        <v>126.81</v>
      </c>
      <c r="BE954" s="17">
        <v>125.56</v>
      </c>
      <c r="BF954" s="17">
        <v>126.27</v>
      </c>
      <c r="BG954" s="14">
        <v>1224965</v>
      </c>
      <c r="BH954" s="23">
        <v>44747.12</v>
      </c>
      <c r="BI954" s="14">
        <v>354376467</v>
      </c>
      <c r="BJ954" s="15"/>
      <c r="BK954" t="s">
        <v>1040</v>
      </c>
      <c r="BL954" t="s">
        <v>1041</v>
      </c>
      <c r="BM954" s="19">
        <v>43741</v>
      </c>
      <c r="BN954" s="17">
        <v>19.09</v>
      </c>
      <c r="BO954" s="17">
        <v>19.09</v>
      </c>
      <c r="BP954" s="17">
        <v>19.05</v>
      </c>
      <c r="BQ954" s="17">
        <v>19.05</v>
      </c>
      <c r="BR954" s="14">
        <v>349170</v>
      </c>
      <c r="BS954" s="15"/>
      <c r="BT954" s="7" t="s">
        <v>1042</v>
      </c>
      <c r="BU954" s="7" t="s">
        <v>1043</v>
      </c>
      <c r="BV954" s="19">
        <v>43741</v>
      </c>
      <c r="BW954" s="17">
        <v>2.16</v>
      </c>
      <c r="BX954" s="17">
        <v>2.16</v>
      </c>
      <c r="BY954" s="17">
        <v>2.105</v>
      </c>
      <c r="BZ954" s="17">
        <v>2.11</v>
      </c>
      <c r="CA954" s="14">
        <v>2679386</v>
      </c>
      <c r="CB954" s="23">
        <v>1394.9</v>
      </c>
      <c r="CC954" s="14">
        <v>661088044</v>
      </c>
      <c r="CD954" s="15"/>
      <c r="CE954" t="s">
        <v>1044</v>
      </c>
      <c r="CF954" t="s">
        <v>1045</v>
      </c>
      <c r="CG954" s="19">
        <v>43741</v>
      </c>
      <c r="CH954" s="17">
        <v>54.42</v>
      </c>
      <c r="CI954" s="17">
        <v>54.6</v>
      </c>
      <c r="CJ954" s="17">
        <v>54.19</v>
      </c>
      <c r="CK954" s="17">
        <v>54.6</v>
      </c>
      <c r="CL954" s="14">
        <v>29089</v>
      </c>
      <c r="CM954" s="15" t="s">
        <v>1033</v>
      </c>
      <c r="CN954" s="7" t="s">
        <v>1046</v>
      </c>
      <c r="CO954" s="7" t="s">
        <v>1047</v>
      </c>
      <c r="CP954" s="19">
        <v>43741</v>
      </c>
      <c r="CQ954" s="17">
        <v>31</v>
      </c>
      <c r="CR954" s="17">
        <v>31.05</v>
      </c>
      <c r="CS954" s="17">
        <v>30.58</v>
      </c>
      <c r="CT954" s="17">
        <v>30.77</v>
      </c>
      <c r="CU954" s="14">
        <v>4272628</v>
      </c>
      <c r="CV954" s="23">
        <v>28994.17</v>
      </c>
      <c r="CW954" s="14">
        <v>942286900</v>
      </c>
      <c r="CX954" s="15"/>
      <c r="CY954" t="s">
        <v>1048</v>
      </c>
      <c r="CZ954" t="s">
        <v>1049</v>
      </c>
      <c r="DA954" s="19">
        <v>43741</v>
      </c>
      <c r="DB954" s="17">
        <v>8.41</v>
      </c>
      <c r="DC954" s="17">
        <v>8.41</v>
      </c>
      <c r="DD954" s="17">
        <v>8.24</v>
      </c>
      <c r="DE954" s="17">
        <v>8.27</v>
      </c>
      <c r="DF954" s="14">
        <v>105098</v>
      </c>
      <c r="DG954" s="15" t="s">
        <v>1033</v>
      </c>
      <c r="DH954" s="7" t="s">
        <v>1072</v>
      </c>
      <c r="DI954" s="7" t="s">
        <v>1073</v>
      </c>
      <c r="DJ954" s="19">
        <v>43741</v>
      </c>
      <c r="DK954" s="17">
        <v>108.88</v>
      </c>
      <c r="DL954" s="17">
        <v>108.95</v>
      </c>
      <c r="DM954" s="17">
        <v>108.3</v>
      </c>
      <c r="DN954" s="17">
        <v>108.82</v>
      </c>
      <c r="DO954" s="14">
        <v>50300</v>
      </c>
      <c r="DQ954" s="6">
        <v>43741</v>
      </c>
      <c r="DR954" s="62">
        <v>9.3299999999999998E-3</v>
      </c>
    </row>
    <row r="955" spans="1:122" ht="15" hidden="1" x14ac:dyDescent="0.25">
      <c r="A955" s="17" t="s">
        <v>8</v>
      </c>
      <c r="B955" s="17" t="s">
        <v>9</v>
      </c>
      <c r="C955" s="26" t="s">
        <v>959</v>
      </c>
      <c r="D955" s="21">
        <v>47.33</v>
      </c>
      <c r="E955" s="21">
        <v>47.33</v>
      </c>
      <c r="F955" s="21">
        <v>47.3</v>
      </c>
      <c r="G955" s="21">
        <v>47.3</v>
      </c>
      <c r="H955" s="21">
        <v>1527</v>
      </c>
      <c r="I955" s="15"/>
      <c r="J955" s="9" t="s">
        <v>1027</v>
      </c>
      <c r="K955" s="9" t="s">
        <v>1028</v>
      </c>
      <c r="L955" s="12" t="s">
        <v>959</v>
      </c>
      <c r="M955" s="10">
        <v>32.508000000000003</v>
      </c>
      <c r="N955" s="10">
        <v>32.624000000000002</v>
      </c>
      <c r="O955" s="10">
        <v>32.268000000000001</v>
      </c>
      <c r="P955" s="10">
        <v>32.322000000000003</v>
      </c>
      <c r="Q955" s="10">
        <v>5160929</v>
      </c>
      <c r="R955" s="10">
        <v>95214.34</v>
      </c>
      <c r="S955" s="10">
        <v>2945851394</v>
      </c>
      <c r="T955" s="15"/>
      <c r="U955" s="7" t="s">
        <v>1031</v>
      </c>
      <c r="V955" s="7" t="s">
        <v>1032</v>
      </c>
      <c r="W955" s="19">
        <v>43740</v>
      </c>
      <c r="X955" s="17">
        <v>8.92</v>
      </c>
      <c r="Y955" s="17">
        <v>8.93</v>
      </c>
      <c r="Z955" s="17">
        <v>8.9</v>
      </c>
      <c r="AA955" s="17">
        <v>8.91</v>
      </c>
      <c r="AB955" s="14">
        <v>38994</v>
      </c>
      <c r="AC955" s="15"/>
      <c r="AD955" s="7" t="s">
        <v>1034</v>
      </c>
      <c r="AE955" s="7" t="s">
        <v>1035</v>
      </c>
      <c r="AF955" s="19">
        <v>43740</v>
      </c>
      <c r="AG955" s="17">
        <v>8.6</v>
      </c>
      <c r="AH955" s="17">
        <v>8.77</v>
      </c>
      <c r="AI955" s="17">
        <v>8.57</v>
      </c>
      <c r="AJ955" s="17">
        <v>8.7200000000000006</v>
      </c>
      <c r="AK955" s="14">
        <v>8599929</v>
      </c>
      <c r="AL955" s="23">
        <v>26848.57</v>
      </c>
      <c r="AM955" s="14">
        <v>3078964918</v>
      </c>
      <c r="AN955" s="15"/>
      <c r="AO955" s="7" t="s">
        <v>1036</v>
      </c>
      <c r="AP955" s="7" t="s">
        <v>1037</v>
      </c>
      <c r="AQ955" s="19">
        <v>43740</v>
      </c>
      <c r="AR955" s="17">
        <v>0</v>
      </c>
      <c r="AS955" s="17">
        <v>0</v>
      </c>
      <c r="AT955" s="17">
        <v>0</v>
      </c>
      <c r="AU955" s="17">
        <v>4.2000000000000003E-2</v>
      </c>
      <c r="AV955" s="17">
        <v>0</v>
      </c>
      <c r="AW955" s="17">
        <v>21.99</v>
      </c>
      <c r="AX955" s="14">
        <v>523557483</v>
      </c>
      <c r="AY955" s="15"/>
      <c r="AZ955" s="7" t="s">
        <v>1038</v>
      </c>
      <c r="BA955" s="7" t="s">
        <v>1039</v>
      </c>
      <c r="BB955" s="19">
        <v>43740</v>
      </c>
      <c r="BC955" s="17">
        <v>130.30000000000001</v>
      </c>
      <c r="BD955" s="17">
        <v>130.535</v>
      </c>
      <c r="BE955" s="17">
        <v>129.52000000000001</v>
      </c>
      <c r="BF955" s="17">
        <v>129.85</v>
      </c>
      <c r="BG955" s="14">
        <v>691747</v>
      </c>
      <c r="BH955" s="23">
        <v>46015.78</v>
      </c>
      <c r="BI955" s="14">
        <v>354376467</v>
      </c>
      <c r="BJ955" s="15"/>
      <c r="BK955" t="s">
        <v>1040</v>
      </c>
      <c r="BL955" t="s">
        <v>1041</v>
      </c>
      <c r="BM955" s="19">
        <v>43740</v>
      </c>
      <c r="BN955" s="17">
        <v>19.489999999999998</v>
      </c>
      <c r="BO955" s="17">
        <v>19.489999999999998</v>
      </c>
      <c r="BP955" s="17">
        <v>19.41</v>
      </c>
      <c r="BQ955" s="17">
        <v>19.440000000000001</v>
      </c>
      <c r="BR955" s="14">
        <v>45443</v>
      </c>
      <c r="BS955" s="15"/>
      <c r="BT955" s="7" t="s">
        <v>1042</v>
      </c>
      <c r="BU955" s="7" t="s">
        <v>1043</v>
      </c>
      <c r="BV955" s="19">
        <v>43740</v>
      </c>
      <c r="BW955" s="17">
        <v>2.2000000000000002</v>
      </c>
      <c r="BX955" s="17">
        <v>2.2599999999999998</v>
      </c>
      <c r="BY955" s="17">
        <v>2.1800000000000002</v>
      </c>
      <c r="BZ955" s="17">
        <v>2.19</v>
      </c>
      <c r="CA955" s="14">
        <v>1438265</v>
      </c>
      <c r="CB955" s="23">
        <v>1447.78</v>
      </c>
      <c r="CC955" s="14">
        <v>661088044</v>
      </c>
      <c r="CD955" s="15"/>
      <c r="CE955" t="s">
        <v>1044</v>
      </c>
      <c r="CF955" t="s">
        <v>1045</v>
      </c>
      <c r="CG955" s="19">
        <v>43740</v>
      </c>
      <c r="CH955" s="17">
        <v>56.19</v>
      </c>
      <c r="CI955" s="17">
        <v>56.2</v>
      </c>
      <c r="CJ955" s="17">
        <v>55.32</v>
      </c>
      <c r="CK955" s="17">
        <v>55.32</v>
      </c>
      <c r="CL955" s="14">
        <v>11894</v>
      </c>
      <c r="CM955" s="15" t="s">
        <v>1033</v>
      </c>
      <c r="CN955" s="7" t="s">
        <v>1046</v>
      </c>
      <c r="CO955" s="7" t="s">
        <v>1047</v>
      </c>
      <c r="CP955" s="19">
        <v>43740</v>
      </c>
      <c r="CQ955" s="17">
        <v>31.9</v>
      </c>
      <c r="CR955" s="17">
        <v>32</v>
      </c>
      <c r="CS955" s="17">
        <v>31.66</v>
      </c>
      <c r="CT955" s="17">
        <v>31.74</v>
      </c>
      <c r="CU955" s="14">
        <v>2470383</v>
      </c>
      <c r="CV955" s="23">
        <v>29908.19</v>
      </c>
      <c r="CW955" s="14">
        <v>942286900</v>
      </c>
      <c r="CX955" s="15"/>
      <c r="CY955" t="s">
        <v>1048</v>
      </c>
      <c r="CZ955" t="s">
        <v>1049</v>
      </c>
      <c r="DA955" s="19">
        <v>43740</v>
      </c>
      <c r="DB955" s="17">
        <v>8.6199999999999992</v>
      </c>
      <c r="DC955" s="17">
        <v>8.6199999999999992</v>
      </c>
      <c r="DD955" s="17">
        <v>8.43</v>
      </c>
      <c r="DE955" s="17">
        <v>8.4499999999999993</v>
      </c>
      <c r="DF955" s="14">
        <v>49600</v>
      </c>
      <c r="DG955" s="15" t="s">
        <v>1033</v>
      </c>
      <c r="DH955" s="7" t="s">
        <v>1072</v>
      </c>
      <c r="DI955" s="7" t="s">
        <v>1073</v>
      </c>
      <c r="DJ955" s="19">
        <v>43740</v>
      </c>
      <c r="DK955" s="17">
        <v>111.91</v>
      </c>
      <c r="DL955" s="17">
        <v>111.91</v>
      </c>
      <c r="DM955" s="17">
        <v>111.09</v>
      </c>
      <c r="DN955" s="17">
        <v>111.09</v>
      </c>
      <c r="DO955" s="14">
        <v>18349</v>
      </c>
      <c r="DQ955" s="6">
        <v>43740</v>
      </c>
      <c r="DR955" s="62">
        <v>9.6799999999999994E-3</v>
      </c>
    </row>
    <row r="956" spans="1:122" ht="15" hidden="1" x14ac:dyDescent="0.25">
      <c r="A956" s="17" t="s">
        <v>8</v>
      </c>
      <c r="B956" s="17" t="s">
        <v>9</v>
      </c>
      <c r="C956" s="26" t="s">
        <v>960</v>
      </c>
      <c r="D956" s="21">
        <v>47.5</v>
      </c>
      <c r="E956" s="21">
        <v>47.72</v>
      </c>
      <c r="F956" s="21">
        <v>47.5</v>
      </c>
      <c r="G956" s="21">
        <v>47.72</v>
      </c>
      <c r="H956" s="21">
        <v>185</v>
      </c>
      <c r="I956" s="15"/>
      <c r="J956" s="9" t="s">
        <v>1027</v>
      </c>
      <c r="K956" s="9" t="s">
        <v>1028</v>
      </c>
      <c r="L956" s="12" t="s">
        <v>960</v>
      </c>
      <c r="M956" s="10">
        <v>32.58</v>
      </c>
      <c r="N956" s="10">
        <v>32.963000000000001</v>
      </c>
      <c r="O956" s="10">
        <v>32.463999999999999</v>
      </c>
      <c r="P956" s="10">
        <v>32.945</v>
      </c>
      <c r="Q956" s="10">
        <v>4718201</v>
      </c>
      <c r="R956" s="10">
        <v>97050.49</v>
      </c>
      <c r="S956" s="10">
        <v>2945851394</v>
      </c>
      <c r="T956" s="15"/>
      <c r="U956" s="7" t="s">
        <v>1031</v>
      </c>
      <c r="V956" s="7" t="s">
        <v>1032</v>
      </c>
      <c r="W956" s="19">
        <v>43739</v>
      </c>
      <c r="X956" s="17">
        <v>8.94</v>
      </c>
      <c r="Y956" s="17">
        <v>9</v>
      </c>
      <c r="Z956" s="17">
        <v>8.93</v>
      </c>
      <c r="AA956" s="17">
        <v>9</v>
      </c>
      <c r="AB956" s="14">
        <v>115814</v>
      </c>
      <c r="AC956" s="15"/>
      <c r="AD956" s="7" t="s">
        <v>1034</v>
      </c>
      <c r="AE956" s="7" t="s">
        <v>1035</v>
      </c>
      <c r="AF956" s="19">
        <v>43739</v>
      </c>
      <c r="AG956" s="17">
        <v>8.84</v>
      </c>
      <c r="AH956" s="17">
        <v>8.8650000000000002</v>
      </c>
      <c r="AI956" s="17">
        <v>8.57</v>
      </c>
      <c r="AJ956" s="17">
        <v>8.75</v>
      </c>
      <c r="AK956" s="14">
        <v>15751855</v>
      </c>
      <c r="AL956" s="23">
        <v>26940.94</v>
      </c>
      <c r="AM956" s="14">
        <v>3078964918</v>
      </c>
      <c r="AN956" s="15"/>
      <c r="AO956" s="7" t="s">
        <v>1036</v>
      </c>
      <c r="AP956" s="7" t="s">
        <v>1037</v>
      </c>
      <c r="AQ956" s="19">
        <v>43739</v>
      </c>
      <c r="AR956" s="17">
        <v>0</v>
      </c>
      <c r="AS956" s="17">
        <v>0</v>
      </c>
      <c r="AT956" s="17">
        <v>0</v>
      </c>
      <c r="AU956" s="17">
        <v>4.2000000000000003E-2</v>
      </c>
      <c r="AV956" s="17">
        <v>0</v>
      </c>
      <c r="AW956" s="17">
        <v>21.99</v>
      </c>
      <c r="AX956" s="14">
        <v>523557483</v>
      </c>
      <c r="AY956" s="15"/>
      <c r="AZ956" s="7" t="s">
        <v>1038</v>
      </c>
      <c r="BA956" s="7" t="s">
        <v>1039</v>
      </c>
      <c r="BB956" s="19">
        <v>43739</v>
      </c>
      <c r="BC956" s="17">
        <v>131</v>
      </c>
      <c r="BD956" s="17">
        <v>131.99</v>
      </c>
      <c r="BE956" s="17">
        <v>130.82</v>
      </c>
      <c r="BF956" s="17">
        <v>131.99</v>
      </c>
      <c r="BG956" s="14">
        <v>533950</v>
      </c>
      <c r="BH956" s="23">
        <v>46774.15</v>
      </c>
      <c r="BI956" s="14">
        <v>354376467</v>
      </c>
      <c r="BJ956" s="15"/>
      <c r="BK956" t="s">
        <v>1040</v>
      </c>
      <c r="BL956" t="s">
        <v>1041</v>
      </c>
      <c r="BM956" s="19">
        <v>43739</v>
      </c>
      <c r="BN956" s="17">
        <v>19.5</v>
      </c>
      <c r="BO956" s="17">
        <v>19.71</v>
      </c>
      <c r="BP956" s="17">
        <v>19.489999999999998</v>
      </c>
      <c r="BQ956" s="17">
        <v>19.71</v>
      </c>
      <c r="BR956" s="14">
        <v>26901</v>
      </c>
      <c r="BS956" s="15"/>
      <c r="BT956" s="7" t="s">
        <v>1042</v>
      </c>
      <c r="BU956" s="7" t="s">
        <v>1043</v>
      </c>
      <c r="BV956" s="19">
        <v>43739</v>
      </c>
      <c r="BW956" s="17">
        <v>2.14</v>
      </c>
      <c r="BX956" s="17">
        <v>2.2200000000000002</v>
      </c>
      <c r="BY956" s="17">
        <v>2.09</v>
      </c>
      <c r="BZ956" s="17">
        <v>2.2200000000000002</v>
      </c>
      <c r="CA956" s="14">
        <v>2558515</v>
      </c>
      <c r="CB956" s="23">
        <v>1467.62</v>
      </c>
      <c r="CC956" s="14">
        <v>661088044</v>
      </c>
      <c r="CD956" s="15"/>
      <c r="CE956" t="s">
        <v>1044</v>
      </c>
      <c r="CF956" t="s">
        <v>1045</v>
      </c>
      <c r="CG956" s="19">
        <v>43739</v>
      </c>
      <c r="CH956" s="17">
        <v>56.5</v>
      </c>
      <c r="CI956" s="17">
        <v>56.5</v>
      </c>
      <c r="CJ956" s="17">
        <v>55.65</v>
      </c>
      <c r="CK956" s="17">
        <v>56.18</v>
      </c>
      <c r="CL956" s="14">
        <v>23620</v>
      </c>
      <c r="CM956" s="15" t="s">
        <v>1033</v>
      </c>
      <c r="CN956" s="7" t="s">
        <v>1046</v>
      </c>
      <c r="CO956" s="7" t="s">
        <v>1047</v>
      </c>
      <c r="CP956" s="19">
        <v>43739</v>
      </c>
      <c r="CQ956" s="17">
        <v>32.15</v>
      </c>
      <c r="CR956" s="17">
        <v>32.28</v>
      </c>
      <c r="CS956" s="17">
        <v>31.97</v>
      </c>
      <c r="CT956" s="17">
        <v>32.200000000000003</v>
      </c>
      <c r="CU956" s="14">
        <v>2210207</v>
      </c>
      <c r="CV956" s="23">
        <v>30341.64</v>
      </c>
      <c r="CW956" s="14">
        <v>942286900</v>
      </c>
      <c r="CX956" s="15"/>
      <c r="CY956" t="s">
        <v>1048</v>
      </c>
      <c r="CZ956" t="s">
        <v>1049</v>
      </c>
      <c r="DA956" s="19">
        <v>43739</v>
      </c>
      <c r="DB956" s="17">
        <v>8.5399999999999991</v>
      </c>
      <c r="DC956" s="17">
        <v>8.5500000000000007</v>
      </c>
      <c r="DD956" s="17">
        <v>8.5</v>
      </c>
      <c r="DE956" s="17">
        <v>8.5500000000000007</v>
      </c>
      <c r="DF956" s="14">
        <v>11804</v>
      </c>
      <c r="DG956" s="15" t="s">
        <v>1033</v>
      </c>
      <c r="DH956" s="7" t="s">
        <v>1072</v>
      </c>
      <c r="DI956" s="7" t="s">
        <v>1073</v>
      </c>
      <c r="DJ956" s="19">
        <v>43739</v>
      </c>
      <c r="DK956" s="17">
        <v>111.98</v>
      </c>
      <c r="DL956" s="17">
        <v>112.85</v>
      </c>
      <c r="DM956" s="17">
        <v>111.82</v>
      </c>
      <c r="DN956" s="17">
        <v>112.85</v>
      </c>
      <c r="DO956" s="14">
        <v>25931</v>
      </c>
      <c r="DQ956" s="6">
        <v>43739</v>
      </c>
      <c r="DR956" s="62">
        <v>1.0320000000000001E-2</v>
      </c>
    </row>
    <row r="957" spans="1:122" ht="15" hidden="1" x14ac:dyDescent="0.25">
      <c r="A957" s="17" t="s">
        <v>8</v>
      </c>
      <c r="B957" s="17" t="s">
        <v>9</v>
      </c>
      <c r="C957" s="26" t="s">
        <v>961</v>
      </c>
      <c r="D957" s="21">
        <v>46.91</v>
      </c>
      <c r="E957" s="21">
        <v>46.91</v>
      </c>
      <c r="F957" s="21">
        <v>46.9</v>
      </c>
      <c r="G957" s="21">
        <v>46.9</v>
      </c>
      <c r="H957" s="21">
        <v>46</v>
      </c>
      <c r="I957" s="15"/>
      <c r="J957" s="9" t="s">
        <v>1027</v>
      </c>
      <c r="K957" s="9" t="s">
        <v>1028</v>
      </c>
      <c r="L957" s="12" t="s">
        <v>961</v>
      </c>
      <c r="M957" s="10">
        <v>32.874000000000002</v>
      </c>
      <c r="N957" s="10">
        <v>33.176000000000002</v>
      </c>
      <c r="O957" s="10">
        <v>32.695999999999998</v>
      </c>
      <c r="P957" s="10">
        <v>32.695999999999998</v>
      </c>
      <c r="Q957" s="10">
        <v>5175570</v>
      </c>
      <c r="R957" s="10">
        <v>96316.08</v>
      </c>
      <c r="S957" s="10">
        <v>2945851394</v>
      </c>
      <c r="T957" s="15"/>
      <c r="U957" s="7" t="s">
        <v>1031</v>
      </c>
      <c r="V957" s="7" t="s">
        <v>1032</v>
      </c>
      <c r="W957" s="19">
        <v>43738</v>
      </c>
      <c r="X957" s="17">
        <v>8.9</v>
      </c>
      <c r="Y957" s="17">
        <v>8.9</v>
      </c>
      <c r="Z957" s="17">
        <v>8.86</v>
      </c>
      <c r="AA957" s="17">
        <v>8.89</v>
      </c>
      <c r="AB957" s="14">
        <v>34280</v>
      </c>
      <c r="AC957" s="15"/>
      <c r="AD957" s="7" t="s">
        <v>1034</v>
      </c>
      <c r="AE957" s="7" t="s">
        <v>1035</v>
      </c>
      <c r="AF957" s="19">
        <v>43738</v>
      </c>
      <c r="AG957" s="17">
        <v>8.85</v>
      </c>
      <c r="AH957" s="17">
        <v>8.91</v>
      </c>
      <c r="AI957" s="17">
        <v>8.7799999999999994</v>
      </c>
      <c r="AJ957" s="17">
        <v>8.8000000000000007</v>
      </c>
      <c r="AK957" s="14">
        <v>11168493</v>
      </c>
      <c r="AL957" s="23">
        <v>27094.89</v>
      </c>
      <c r="AM957" s="14">
        <v>3078964918</v>
      </c>
      <c r="AN957" s="15"/>
      <c r="AO957" s="7" t="s">
        <v>1036</v>
      </c>
      <c r="AP957" s="7" t="s">
        <v>1037</v>
      </c>
      <c r="AQ957" s="19">
        <v>43738</v>
      </c>
      <c r="AR957" s="17">
        <v>4.2999999999999997E-2</v>
      </c>
      <c r="AS957" s="17">
        <v>4.2999999999999997E-2</v>
      </c>
      <c r="AT957" s="17">
        <v>4.1000000000000002E-2</v>
      </c>
      <c r="AU957" s="17">
        <v>4.2000000000000003E-2</v>
      </c>
      <c r="AV957" s="14">
        <v>1511319</v>
      </c>
      <c r="AW957" s="17">
        <v>21.99</v>
      </c>
      <c r="AX957" s="14">
        <v>523557483</v>
      </c>
      <c r="AY957" s="15"/>
      <c r="AZ957" s="7" t="s">
        <v>1038</v>
      </c>
      <c r="BA957" s="7" t="s">
        <v>1039</v>
      </c>
      <c r="BB957" s="19">
        <v>43738</v>
      </c>
      <c r="BC957" s="17">
        <v>132.15</v>
      </c>
      <c r="BD957" s="17">
        <v>132.47</v>
      </c>
      <c r="BE957" s="17">
        <v>131.08000000000001</v>
      </c>
      <c r="BF957" s="17">
        <v>131.08000000000001</v>
      </c>
      <c r="BG957" s="14">
        <v>586102</v>
      </c>
      <c r="BH957" s="23">
        <v>46451.67</v>
      </c>
      <c r="BI957" s="14">
        <v>354376467</v>
      </c>
      <c r="BJ957" s="15"/>
      <c r="BK957" t="s">
        <v>1040</v>
      </c>
      <c r="BL957" t="s">
        <v>1041</v>
      </c>
      <c r="BM957" s="19">
        <v>43738</v>
      </c>
      <c r="BN957" s="17">
        <v>19.350000000000001</v>
      </c>
      <c r="BO957" s="17">
        <v>19.41</v>
      </c>
      <c r="BP957" s="17">
        <v>19.32</v>
      </c>
      <c r="BQ957" s="17">
        <v>19.38</v>
      </c>
      <c r="BR957" s="14">
        <v>33547</v>
      </c>
      <c r="BS957" s="15"/>
      <c r="BT957" s="7" t="s">
        <v>1042</v>
      </c>
      <c r="BU957" s="7" t="s">
        <v>1043</v>
      </c>
      <c r="BV957" s="19">
        <v>43738</v>
      </c>
      <c r="BW957" s="17">
        <v>2.15</v>
      </c>
      <c r="BX957" s="17">
        <v>2.19</v>
      </c>
      <c r="BY957" s="17">
        <v>2.14</v>
      </c>
      <c r="BZ957" s="17">
        <v>2.14</v>
      </c>
      <c r="CA957" s="14">
        <v>3368009</v>
      </c>
      <c r="CB957" s="23">
        <v>1414.73</v>
      </c>
      <c r="CC957" s="14">
        <v>661088044</v>
      </c>
      <c r="CD957" s="15"/>
      <c r="CE957" t="s">
        <v>1044</v>
      </c>
      <c r="CF957" t="s">
        <v>1045</v>
      </c>
      <c r="CG957" s="19">
        <v>43738</v>
      </c>
      <c r="CH957" s="17">
        <v>56.16</v>
      </c>
      <c r="CI957" s="17">
        <v>56.24</v>
      </c>
      <c r="CJ957" s="17">
        <v>56</v>
      </c>
      <c r="CK957" s="17">
        <v>56.1</v>
      </c>
      <c r="CL957" s="14">
        <v>4535</v>
      </c>
      <c r="CM957" s="15" t="s">
        <v>1033</v>
      </c>
      <c r="CN957" s="7" t="s">
        <v>1046</v>
      </c>
      <c r="CO957" s="7" t="s">
        <v>1047</v>
      </c>
      <c r="CP957" s="19">
        <v>43738</v>
      </c>
      <c r="CQ957" s="17">
        <v>31.99</v>
      </c>
      <c r="CR957" s="17">
        <v>32.659999999999997</v>
      </c>
      <c r="CS957" s="17">
        <v>31.92</v>
      </c>
      <c r="CT957" s="17">
        <v>32.380000000000003</v>
      </c>
      <c r="CU957" s="14">
        <v>2932977</v>
      </c>
      <c r="CV957" s="23">
        <v>30511.25</v>
      </c>
      <c r="CW957" s="14">
        <v>942286900</v>
      </c>
      <c r="CX957" s="15"/>
      <c r="CY957" t="s">
        <v>1048</v>
      </c>
      <c r="CZ957" t="s">
        <v>1049</v>
      </c>
      <c r="DA957" s="19">
        <v>43738</v>
      </c>
      <c r="DB957" s="17">
        <v>8.75</v>
      </c>
      <c r="DC957" s="17">
        <v>8.7899999999999991</v>
      </c>
      <c r="DD957" s="17">
        <v>8.75</v>
      </c>
      <c r="DE957" s="17">
        <v>8.76</v>
      </c>
      <c r="DF957" s="14">
        <v>55869</v>
      </c>
      <c r="DG957" s="15" t="s">
        <v>1033</v>
      </c>
      <c r="DH957" s="7" t="s">
        <v>1072</v>
      </c>
      <c r="DI957" s="7" t="s">
        <v>1073</v>
      </c>
      <c r="DJ957" s="19">
        <v>43738</v>
      </c>
      <c r="DK957" s="17">
        <v>113.73</v>
      </c>
      <c r="DL957" s="17">
        <v>114.05</v>
      </c>
      <c r="DM957" s="17">
        <v>113.28</v>
      </c>
      <c r="DN957" s="17">
        <v>113.28</v>
      </c>
      <c r="DO957" s="14">
        <v>27002</v>
      </c>
      <c r="DQ957" s="6">
        <v>43738</v>
      </c>
      <c r="DR957" s="62">
        <v>9.7000000000000003E-3</v>
      </c>
    </row>
    <row r="958" spans="1:122" ht="15" hidden="1" x14ac:dyDescent="0.25">
      <c r="A958" s="17" t="s">
        <v>8</v>
      </c>
      <c r="B958" s="17" t="s">
        <v>9</v>
      </c>
      <c r="C958" s="26" t="s">
        <v>962</v>
      </c>
      <c r="D958" s="21">
        <v>47.18</v>
      </c>
      <c r="E958" s="21">
        <v>47.19</v>
      </c>
      <c r="F958" s="21">
        <v>47.18</v>
      </c>
      <c r="G958" s="21">
        <v>47.19</v>
      </c>
      <c r="H958" s="21">
        <v>112</v>
      </c>
      <c r="I958" s="15"/>
      <c r="J958" s="9" t="s">
        <v>1027</v>
      </c>
      <c r="K958" s="9" t="s">
        <v>1028</v>
      </c>
      <c r="L958" s="12" t="s">
        <v>962</v>
      </c>
      <c r="M958" s="10">
        <v>32.5</v>
      </c>
      <c r="N958" s="10">
        <v>32.802</v>
      </c>
      <c r="O958" s="10">
        <v>32.5</v>
      </c>
      <c r="P958" s="10">
        <v>32.802</v>
      </c>
      <c r="Q958" s="10">
        <v>8320430</v>
      </c>
      <c r="R958" s="10">
        <v>96630.7</v>
      </c>
      <c r="S958" s="10">
        <v>2945851394</v>
      </c>
      <c r="T958" s="15"/>
      <c r="U958" s="7" t="s">
        <v>1031</v>
      </c>
      <c r="V958" s="7" t="s">
        <v>1032</v>
      </c>
      <c r="W958" s="19">
        <v>43735</v>
      </c>
      <c r="X958" s="17">
        <v>8.94</v>
      </c>
      <c r="Y958" s="17">
        <v>8.9600000000000009</v>
      </c>
      <c r="Z958" s="17">
        <v>8.93</v>
      </c>
      <c r="AA958" s="17">
        <v>8.9600000000000009</v>
      </c>
      <c r="AB958" s="14">
        <v>71952</v>
      </c>
      <c r="AC958" s="15"/>
      <c r="AD958" s="7" t="s">
        <v>1034</v>
      </c>
      <c r="AE958" s="7" t="s">
        <v>1035</v>
      </c>
      <c r="AF958" s="19">
        <v>43735</v>
      </c>
      <c r="AG958" s="17">
        <v>8.68</v>
      </c>
      <c r="AH958" s="17">
        <v>8.82</v>
      </c>
      <c r="AI958" s="17">
        <v>8.6300000000000008</v>
      </c>
      <c r="AJ958" s="17">
        <v>8.82</v>
      </c>
      <c r="AK958" s="14">
        <v>21920709</v>
      </c>
      <c r="AL958" s="23">
        <v>27156.47</v>
      </c>
      <c r="AM958" s="14">
        <v>3078964918</v>
      </c>
      <c r="AN958" s="15"/>
      <c r="AO958" s="7" t="s">
        <v>1036</v>
      </c>
      <c r="AP958" s="7" t="s">
        <v>1037</v>
      </c>
      <c r="AQ958" s="19">
        <v>43735</v>
      </c>
      <c r="AR958" s="17">
        <v>4.2000000000000003E-2</v>
      </c>
      <c r="AS958" s="17">
        <v>4.2999999999999997E-2</v>
      </c>
      <c r="AT958" s="17">
        <v>4.2000000000000003E-2</v>
      </c>
      <c r="AU958" s="17">
        <v>4.2999999999999997E-2</v>
      </c>
      <c r="AV958" s="14">
        <v>609944</v>
      </c>
      <c r="AW958" s="17">
        <v>22.51</v>
      </c>
      <c r="AX958" s="14">
        <v>523557483</v>
      </c>
      <c r="AY958" s="15"/>
      <c r="AZ958" s="7" t="s">
        <v>1038</v>
      </c>
      <c r="BA958" s="7" t="s">
        <v>1039</v>
      </c>
      <c r="BB958" s="19">
        <v>43735</v>
      </c>
      <c r="BC958" s="17">
        <v>131.97</v>
      </c>
      <c r="BD958" s="17">
        <v>132.58000000000001</v>
      </c>
      <c r="BE958" s="17">
        <v>131.37</v>
      </c>
      <c r="BF958" s="17">
        <v>132.09</v>
      </c>
      <c r="BG958" s="14">
        <v>1495537</v>
      </c>
      <c r="BH958" s="23">
        <v>46061.94</v>
      </c>
      <c r="BI958" s="14">
        <v>348716317</v>
      </c>
      <c r="BJ958" s="15"/>
      <c r="BK958" t="s">
        <v>1040</v>
      </c>
      <c r="BL958" t="s">
        <v>1041</v>
      </c>
      <c r="BM958" s="19">
        <v>43735</v>
      </c>
      <c r="BN958" s="17">
        <v>19.5</v>
      </c>
      <c r="BO958" s="17">
        <v>19.5</v>
      </c>
      <c r="BP958" s="17">
        <v>19.440000000000001</v>
      </c>
      <c r="BQ958" s="17">
        <v>19.46</v>
      </c>
      <c r="BR958" s="14">
        <v>16427</v>
      </c>
      <c r="BS958" s="15"/>
      <c r="BT958" s="7" t="s">
        <v>1042</v>
      </c>
      <c r="BU958" s="7" t="s">
        <v>1043</v>
      </c>
      <c r="BV958" s="19">
        <v>43735</v>
      </c>
      <c r="BW958" s="17">
        <v>2.2000000000000002</v>
      </c>
      <c r="BX958" s="17">
        <v>2.2200000000000002</v>
      </c>
      <c r="BY958" s="17">
        <v>2.13</v>
      </c>
      <c r="BZ958" s="17">
        <v>2.15</v>
      </c>
      <c r="CA958" s="14">
        <v>3178879</v>
      </c>
      <c r="CB958" s="23">
        <v>1421.34</v>
      </c>
      <c r="CC958" s="14">
        <v>661088044</v>
      </c>
      <c r="CD958" s="15"/>
      <c r="CE958" t="s">
        <v>1044</v>
      </c>
      <c r="CF958" t="s">
        <v>1045</v>
      </c>
      <c r="CG958" s="19">
        <v>43735</v>
      </c>
      <c r="CH958" s="17">
        <v>56.1</v>
      </c>
      <c r="CI958" s="17">
        <v>56.28</v>
      </c>
      <c r="CJ958" s="17">
        <v>56.05</v>
      </c>
      <c r="CK958" s="17">
        <v>56.17</v>
      </c>
      <c r="CL958" s="14">
        <v>5903</v>
      </c>
      <c r="CM958" s="15" t="s">
        <v>1033</v>
      </c>
      <c r="CN958" s="7" t="s">
        <v>1046</v>
      </c>
      <c r="CO958" s="7" t="s">
        <v>1047</v>
      </c>
      <c r="CP958" s="19">
        <v>43735</v>
      </c>
      <c r="CQ958" s="17">
        <v>31.78</v>
      </c>
      <c r="CR958" s="17">
        <v>32.15</v>
      </c>
      <c r="CS958" s="17">
        <v>31.74</v>
      </c>
      <c r="CT958" s="17">
        <v>32.03</v>
      </c>
      <c r="CU958" s="14">
        <v>3402937</v>
      </c>
      <c r="CV958" s="23">
        <v>30181.45</v>
      </c>
      <c r="CW958" s="14">
        <v>942286900</v>
      </c>
      <c r="CX958" s="15"/>
      <c r="CY958" t="s">
        <v>1048</v>
      </c>
      <c r="CZ958" t="s">
        <v>1049</v>
      </c>
      <c r="DA958" s="19">
        <v>43735</v>
      </c>
      <c r="DB958" s="17">
        <v>8.73</v>
      </c>
      <c r="DC958" s="17">
        <v>8.77</v>
      </c>
      <c r="DD958" s="17">
        <v>8.73</v>
      </c>
      <c r="DE958" s="17">
        <v>8.74</v>
      </c>
      <c r="DF958" s="14">
        <v>99877</v>
      </c>
      <c r="DG958" s="15" t="s">
        <v>1033</v>
      </c>
      <c r="DH958" s="7" t="s">
        <v>1072</v>
      </c>
      <c r="DI958" s="7" t="s">
        <v>1073</v>
      </c>
      <c r="DJ958" s="19">
        <v>43735</v>
      </c>
      <c r="DK958" s="17">
        <v>113.4</v>
      </c>
      <c r="DL958" s="17">
        <v>113.8</v>
      </c>
      <c r="DM958" s="17">
        <v>113.39</v>
      </c>
      <c r="DN958" s="17">
        <v>113.68</v>
      </c>
      <c r="DO958" s="14">
        <v>8177</v>
      </c>
      <c r="DQ958" s="6">
        <v>43735</v>
      </c>
      <c r="DR958" s="62">
        <v>9.5099999999999994E-3</v>
      </c>
    </row>
    <row r="959" spans="1:122" ht="15" hidden="1" x14ac:dyDescent="0.25">
      <c r="A959" s="17" t="s">
        <v>8</v>
      </c>
      <c r="B959" s="17" t="s">
        <v>9</v>
      </c>
      <c r="C959" s="26" t="s">
        <v>963</v>
      </c>
      <c r="D959" s="21">
        <v>47.39</v>
      </c>
      <c r="E959" s="21">
        <v>47.39</v>
      </c>
      <c r="F959" s="21">
        <v>47.21</v>
      </c>
      <c r="G959" s="21">
        <v>47.22</v>
      </c>
      <c r="H959" s="21">
        <v>1557</v>
      </c>
      <c r="I959" s="15"/>
      <c r="J959" s="9" t="s">
        <v>1027</v>
      </c>
      <c r="K959" s="9" t="s">
        <v>1028</v>
      </c>
      <c r="L959" s="12" t="s">
        <v>963</v>
      </c>
      <c r="M959" s="10">
        <v>32.784999999999997</v>
      </c>
      <c r="N959" s="10">
        <v>32.838000000000001</v>
      </c>
      <c r="O959" s="10">
        <v>32.5</v>
      </c>
      <c r="P959" s="10">
        <v>32.5</v>
      </c>
      <c r="Q959" s="10">
        <v>5252196</v>
      </c>
      <c r="R959" s="10">
        <v>95738.99</v>
      </c>
      <c r="S959" s="10">
        <v>2945851394</v>
      </c>
      <c r="T959" s="15"/>
      <c r="U959" s="7" t="s">
        <v>1031</v>
      </c>
      <c r="V959" s="7" t="s">
        <v>1032</v>
      </c>
      <c r="W959" s="19">
        <v>43734</v>
      </c>
      <c r="X959" s="17">
        <v>8.93</v>
      </c>
      <c r="Y959" s="17">
        <v>8.9499999999999993</v>
      </c>
      <c r="Z959" s="17">
        <v>8.92</v>
      </c>
      <c r="AA959" s="17">
        <v>8.92</v>
      </c>
      <c r="AB959" s="14">
        <v>17667</v>
      </c>
      <c r="AC959" s="15"/>
      <c r="AD959" s="7" t="s">
        <v>1034</v>
      </c>
      <c r="AE959" s="7" t="s">
        <v>1035</v>
      </c>
      <c r="AF959" s="19">
        <v>43734</v>
      </c>
      <c r="AG959" s="17">
        <v>8.65</v>
      </c>
      <c r="AH959" s="17">
        <v>8.8049999999999997</v>
      </c>
      <c r="AI959" s="17">
        <v>8.58</v>
      </c>
      <c r="AJ959" s="17">
        <v>8.6199999999999992</v>
      </c>
      <c r="AK959" s="14">
        <v>17343606</v>
      </c>
      <c r="AL959" s="23">
        <v>26540.68</v>
      </c>
      <c r="AM959" s="14">
        <v>3078964918</v>
      </c>
      <c r="AN959" s="15"/>
      <c r="AO959" s="7" t="s">
        <v>1036</v>
      </c>
      <c r="AP959" s="7" t="s">
        <v>1037</v>
      </c>
      <c r="AQ959" s="19">
        <v>43734</v>
      </c>
      <c r="AR959" s="17">
        <v>4.2000000000000003E-2</v>
      </c>
      <c r="AS959" s="17">
        <v>4.2999999999999997E-2</v>
      </c>
      <c r="AT959" s="17">
        <v>4.2000000000000003E-2</v>
      </c>
      <c r="AU959" s="17">
        <v>4.2000000000000003E-2</v>
      </c>
      <c r="AV959" s="14">
        <v>438712</v>
      </c>
      <c r="AW959" s="17">
        <v>21.99</v>
      </c>
      <c r="AX959" s="14">
        <v>523557483</v>
      </c>
      <c r="AY959" s="15"/>
      <c r="AZ959" s="7" t="s">
        <v>1038</v>
      </c>
      <c r="BA959" s="7" t="s">
        <v>1039</v>
      </c>
      <c r="BB959" s="19">
        <v>43734</v>
      </c>
      <c r="BC959" s="17">
        <v>132.35</v>
      </c>
      <c r="BD959" s="17">
        <v>132.62</v>
      </c>
      <c r="BE959" s="17">
        <v>130.91</v>
      </c>
      <c r="BF959" s="17">
        <v>132.01</v>
      </c>
      <c r="BG959" s="14">
        <v>689517</v>
      </c>
      <c r="BH959" s="23">
        <v>46034.04</v>
      </c>
      <c r="BI959" s="14">
        <v>348716317</v>
      </c>
      <c r="BJ959" s="15"/>
      <c r="BK959" t="s">
        <v>1040</v>
      </c>
      <c r="BL959" t="s">
        <v>1041</v>
      </c>
      <c r="BM959" s="19">
        <v>43734</v>
      </c>
      <c r="BN959" s="17">
        <v>19.57</v>
      </c>
      <c r="BO959" s="17">
        <v>19.600000000000001</v>
      </c>
      <c r="BP959" s="17">
        <v>19.515000000000001</v>
      </c>
      <c r="BQ959" s="17">
        <v>19.55</v>
      </c>
      <c r="BR959" s="14">
        <v>23694</v>
      </c>
      <c r="BS959" s="15"/>
      <c r="BT959" s="7" t="s">
        <v>1042</v>
      </c>
      <c r="BU959" s="7" t="s">
        <v>1043</v>
      </c>
      <c r="BV959" s="19">
        <v>43734</v>
      </c>
      <c r="BW959" s="17">
        <v>2.21</v>
      </c>
      <c r="BX959" s="17">
        <v>2.21</v>
      </c>
      <c r="BY959" s="17">
        <v>2.1800000000000002</v>
      </c>
      <c r="BZ959" s="17">
        <v>2.19</v>
      </c>
      <c r="CA959" s="14">
        <v>2268275</v>
      </c>
      <c r="CB959" s="23">
        <v>1447.78</v>
      </c>
      <c r="CC959" s="14">
        <v>661088044</v>
      </c>
      <c r="CD959" s="15"/>
      <c r="CE959" t="s">
        <v>1044</v>
      </c>
      <c r="CF959" t="s">
        <v>1045</v>
      </c>
      <c r="CG959" s="19">
        <v>43734</v>
      </c>
      <c r="CH959" s="17">
        <v>56.16</v>
      </c>
      <c r="CI959" s="17">
        <v>56.31</v>
      </c>
      <c r="CJ959" s="17">
        <v>55.91</v>
      </c>
      <c r="CK959" s="17">
        <v>55.95</v>
      </c>
      <c r="CL959" s="14">
        <v>9855</v>
      </c>
      <c r="CM959" s="15" t="s">
        <v>1033</v>
      </c>
      <c r="CN959" s="7" t="s">
        <v>1046</v>
      </c>
      <c r="CO959" s="7" t="s">
        <v>1047</v>
      </c>
      <c r="CP959" s="19">
        <v>43734</v>
      </c>
      <c r="CQ959" s="17">
        <v>32</v>
      </c>
      <c r="CR959" s="17">
        <v>32.119999999999997</v>
      </c>
      <c r="CS959" s="17">
        <v>31.63</v>
      </c>
      <c r="CT959" s="17">
        <v>31.72</v>
      </c>
      <c r="CU959" s="14">
        <v>2520344</v>
      </c>
      <c r="CV959" s="23">
        <v>29889.34</v>
      </c>
      <c r="CW959" s="14">
        <v>942286900</v>
      </c>
      <c r="CX959" s="15"/>
      <c r="CY959" t="s">
        <v>1048</v>
      </c>
      <c r="CZ959" t="s">
        <v>1049</v>
      </c>
      <c r="DA959" s="19">
        <v>43734</v>
      </c>
      <c r="DB959" s="17">
        <v>8.77</v>
      </c>
      <c r="DC959" s="17">
        <v>8.77</v>
      </c>
      <c r="DD959" s="17">
        <v>8.73</v>
      </c>
      <c r="DE959" s="17">
        <v>8.74</v>
      </c>
      <c r="DF959" s="14">
        <v>72619</v>
      </c>
      <c r="DG959" s="15" t="s">
        <v>1033</v>
      </c>
      <c r="DH959" s="7" t="s">
        <v>1072</v>
      </c>
      <c r="DI959" s="7" t="s">
        <v>1073</v>
      </c>
      <c r="DJ959" s="19">
        <v>43734</v>
      </c>
      <c r="DK959" s="17">
        <v>113.92</v>
      </c>
      <c r="DL959" s="17">
        <v>113.92</v>
      </c>
      <c r="DM959" s="17">
        <v>112.85</v>
      </c>
      <c r="DN959" s="17">
        <v>112.92</v>
      </c>
      <c r="DO959" s="14">
        <v>1029309</v>
      </c>
      <c r="DQ959" s="6">
        <v>43734</v>
      </c>
      <c r="DR959" s="62">
        <v>9.6499999999999989E-3</v>
      </c>
    </row>
    <row r="960" spans="1:122" ht="15" hidden="1" x14ac:dyDescent="0.25">
      <c r="A960" s="17" t="s">
        <v>8</v>
      </c>
      <c r="B960" s="17" t="s">
        <v>9</v>
      </c>
      <c r="C960" s="26" t="s">
        <v>964</v>
      </c>
      <c r="D960" s="21">
        <v>47.26</v>
      </c>
      <c r="E960" s="21">
        <v>47.26</v>
      </c>
      <c r="F960" s="21">
        <v>46.84</v>
      </c>
      <c r="G960" s="21">
        <v>46.93</v>
      </c>
      <c r="H960" s="21">
        <v>52</v>
      </c>
      <c r="I960" s="15"/>
      <c r="J960" s="9" t="s">
        <v>1027</v>
      </c>
      <c r="K960" s="9" t="s">
        <v>1028</v>
      </c>
      <c r="L960" s="12" t="s">
        <v>964</v>
      </c>
      <c r="M960" s="10">
        <v>32.427999999999997</v>
      </c>
      <c r="N960" s="10">
        <v>32.642000000000003</v>
      </c>
      <c r="O960" s="10">
        <v>32.322000000000003</v>
      </c>
      <c r="P960" s="10">
        <v>32.526000000000003</v>
      </c>
      <c r="Q960" s="10">
        <v>10058878</v>
      </c>
      <c r="R960" s="10">
        <v>95817.65</v>
      </c>
      <c r="S960" s="10">
        <v>2945851394</v>
      </c>
      <c r="T960" s="15"/>
      <c r="U960" s="7" t="s">
        <v>1031</v>
      </c>
      <c r="V960" s="7" t="s">
        <v>1032</v>
      </c>
      <c r="W960" s="19">
        <v>43733</v>
      </c>
      <c r="X960" s="17">
        <v>8.8800000000000008</v>
      </c>
      <c r="Y960" s="17">
        <v>8.9</v>
      </c>
      <c r="Z960" s="17">
        <v>8.8699999999999992</v>
      </c>
      <c r="AA960" s="17">
        <v>8.9</v>
      </c>
      <c r="AB960" s="14">
        <v>45795</v>
      </c>
      <c r="AC960" s="15"/>
      <c r="AD960" s="7" t="s">
        <v>1034</v>
      </c>
      <c r="AE960" s="7" t="s">
        <v>1035</v>
      </c>
      <c r="AF960" s="19">
        <v>43733</v>
      </c>
      <c r="AG960" s="17">
        <v>8.31</v>
      </c>
      <c r="AH960" s="17">
        <v>8.6300000000000008</v>
      </c>
      <c r="AI960" s="17">
        <v>8.24</v>
      </c>
      <c r="AJ960" s="17">
        <v>8.57</v>
      </c>
      <c r="AK960" s="14">
        <v>18510247</v>
      </c>
      <c r="AL960" s="23">
        <v>26386.73</v>
      </c>
      <c r="AM960" s="14">
        <v>3078964918</v>
      </c>
      <c r="AN960" s="15"/>
      <c r="AO960" s="7" t="s">
        <v>1036</v>
      </c>
      <c r="AP960" s="7" t="s">
        <v>1037</v>
      </c>
      <c r="AQ960" s="19">
        <v>43733</v>
      </c>
      <c r="AR960" s="17">
        <v>4.2999999999999997E-2</v>
      </c>
      <c r="AS960" s="17">
        <v>4.2999999999999997E-2</v>
      </c>
      <c r="AT960" s="17">
        <v>4.2000000000000003E-2</v>
      </c>
      <c r="AU960" s="17">
        <v>4.2000000000000003E-2</v>
      </c>
      <c r="AV960" s="14">
        <v>910891</v>
      </c>
      <c r="AW960" s="17">
        <v>21.99</v>
      </c>
      <c r="AX960" s="14">
        <v>523557483</v>
      </c>
      <c r="AY960" s="15"/>
      <c r="AZ960" s="7" t="s">
        <v>1038</v>
      </c>
      <c r="BA960" s="7" t="s">
        <v>1039</v>
      </c>
      <c r="BB960" s="19">
        <v>43733</v>
      </c>
      <c r="BC960" s="17">
        <v>130.05000000000001</v>
      </c>
      <c r="BD960" s="17">
        <v>132.75</v>
      </c>
      <c r="BE960" s="17">
        <v>130.05000000000001</v>
      </c>
      <c r="BF960" s="17">
        <v>131.93</v>
      </c>
      <c r="BG960" s="14">
        <v>780964</v>
      </c>
      <c r="BH960" s="23">
        <v>46006.14</v>
      </c>
      <c r="BI960" s="14">
        <v>348716317</v>
      </c>
      <c r="BJ960" s="15"/>
      <c r="BK960" t="s">
        <v>1040</v>
      </c>
      <c r="BL960" t="s">
        <v>1041</v>
      </c>
      <c r="BM960" s="19">
        <v>43733</v>
      </c>
      <c r="BN960" s="17">
        <v>19.309999999999999</v>
      </c>
      <c r="BO960" s="17">
        <v>19.34</v>
      </c>
      <c r="BP960" s="17">
        <v>19.25</v>
      </c>
      <c r="BQ960" s="17">
        <v>19.34</v>
      </c>
      <c r="BR960" s="14">
        <v>50846</v>
      </c>
      <c r="BS960" s="15"/>
      <c r="BT960" s="7" t="s">
        <v>1042</v>
      </c>
      <c r="BU960" s="7" t="s">
        <v>1043</v>
      </c>
      <c r="BV960" s="19">
        <v>43733</v>
      </c>
      <c r="BW960" s="17">
        <v>2.21</v>
      </c>
      <c r="BX960" s="17">
        <v>2.21</v>
      </c>
      <c r="BY960" s="17">
        <v>2.15</v>
      </c>
      <c r="BZ960" s="17">
        <v>2.21</v>
      </c>
      <c r="CA960" s="14">
        <v>3799414</v>
      </c>
      <c r="CB960" s="23">
        <v>1461</v>
      </c>
      <c r="CC960" s="14">
        <v>661088044</v>
      </c>
      <c r="CD960" s="15"/>
      <c r="CE960" t="s">
        <v>1044</v>
      </c>
      <c r="CF960" t="s">
        <v>1045</v>
      </c>
      <c r="CG960" s="19">
        <v>43733</v>
      </c>
      <c r="CH960" s="17">
        <v>56.06</v>
      </c>
      <c r="CI960" s="17">
        <v>56.19</v>
      </c>
      <c r="CJ960" s="17">
        <v>55.9</v>
      </c>
      <c r="CK960" s="17">
        <v>56.11</v>
      </c>
      <c r="CL960" s="14">
        <v>23890</v>
      </c>
      <c r="CM960" s="15" t="s">
        <v>1033</v>
      </c>
      <c r="CN960" s="7" t="s">
        <v>1046</v>
      </c>
      <c r="CO960" s="7" t="s">
        <v>1047</v>
      </c>
      <c r="CP960" s="19">
        <v>43733</v>
      </c>
      <c r="CQ960" s="17">
        <v>32.200000000000003</v>
      </c>
      <c r="CR960" s="17">
        <v>32.36</v>
      </c>
      <c r="CS960" s="17">
        <v>31.91</v>
      </c>
      <c r="CT960" s="17">
        <v>32.1</v>
      </c>
      <c r="CU960" s="14">
        <v>2773151</v>
      </c>
      <c r="CV960" s="23">
        <v>30247.41</v>
      </c>
      <c r="CW960" s="14">
        <v>942286900</v>
      </c>
      <c r="CX960" s="15"/>
      <c r="CY960" t="s">
        <v>1048</v>
      </c>
      <c r="CZ960" t="s">
        <v>1049</v>
      </c>
      <c r="DA960" s="19">
        <v>43733</v>
      </c>
      <c r="DB960" s="17">
        <v>8.85</v>
      </c>
      <c r="DC960" s="17">
        <v>8.85</v>
      </c>
      <c r="DD960" s="17">
        <v>8.75</v>
      </c>
      <c r="DE960" s="17">
        <v>8.75</v>
      </c>
      <c r="DF960" s="14">
        <v>53973</v>
      </c>
      <c r="DG960" s="15" t="s">
        <v>1033</v>
      </c>
      <c r="DH960" s="7" t="s">
        <v>1072</v>
      </c>
      <c r="DI960" s="7" t="s">
        <v>1073</v>
      </c>
      <c r="DJ960" s="19">
        <v>43733</v>
      </c>
      <c r="DK960" s="17">
        <v>113.35</v>
      </c>
      <c r="DL960" s="17">
        <v>113.93</v>
      </c>
      <c r="DM960" s="17">
        <v>113.35</v>
      </c>
      <c r="DN960" s="17">
        <v>113.83</v>
      </c>
      <c r="DO960" s="14">
        <v>37535</v>
      </c>
      <c r="DQ960" s="6">
        <v>43733</v>
      </c>
      <c r="DR960" s="62">
        <v>9.4799999999999988E-3</v>
      </c>
    </row>
    <row r="961" spans="1:122" ht="15" hidden="1" x14ac:dyDescent="0.25">
      <c r="A961" s="17" t="s">
        <v>8</v>
      </c>
      <c r="B961" s="17" t="s">
        <v>9</v>
      </c>
      <c r="C961" s="26" t="s">
        <v>965</v>
      </c>
      <c r="D961" s="21">
        <v>48</v>
      </c>
      <c r="E961" s="21">
        <v>48</v>
      </c>
      <c r="F961" s="21">
        <v>47.74</v>
      </c>
      <c r="G961" s="21">
        <v>47.74</v>
      </c>
      <c r="H961" s="21">
        <v>2591</v>
      </c>
      <c r="I961" s="15"/>
      <c r="J961" s="9" t="s">
        <v>1027</v>
      </c>
      <c r="K961" s="9" t="s">
        <v>1028</v>
      </c>
      <c r="L961" s="12" t="s">
        <v>965</v>
      </c>
      <c r="M961" s="10">
        <v>33.39</v>
      </c>
      <c r="N961" s="10">
        <v>33.506</v>
      </c>
      <c r="O961" s="10">
        <v>33.15</v>
      </c>
      <c r="P961" s="10">
        <v>33.167000000000002</v>
      </c>
      <c r="Q961" s="10">
        <v>4799134</v>
      </c>
      <c r="R961" s="10">
        <v>97706.23</v>
      </c>
      <c r="S961" s="10">
        <v>2945851394</v>
      </c>
      <c r="T961" s="15"/>
      <c r="U961" s="7" t="s">
        <v>1031</v>
      </c>
      <c r="V961" s="7" t="s">
        <v>1032</v>
      </c>
      <c r="W961" s="19">
        <v>43732</v>
      </c>
      <c r="X961" s="17">
        <v>8.99</v>
      </c>
      <c r="Y961" s="17">
        <v>9</v>
      </c>
      <c r="Z961" s="17">
        <v>8.98</v>
      </c>
      <c r="AA961" s="17">
        <v>8.98</v>
      </c>
      <c r="AB961" s="14">
        <v>79952</v>
      </c>
      <c r="AC961" s="15"/>
      <c r="AD961" s="7" t="s">
        <v>1034</v>
      </c>
      <c r="AE961" s="7" t="s">
        <v>1035</v>
      </c>
      <c r="AF961" s="19">
        <v>43732</v>
      </c>
      <c r="AG961" s="17">
        <v>8.8800000000000008</v>
      </c>
      <c r="AH961" s="17">
        <v>8.9700000000000006</v>
      </c>
      <c r="AI961" s="17">
        <v>8.6199999999999992</v>
      </c>
      <c r="AJ961" s="17">
        <v>8.74</v>
      </c>
      <c r="AK961" s="14">
        <v>17856632</v>
      </c>
      <c r="AL961" s="23">
        <v>26910.15</v>
      </c>
      <c r="AM961" s="14">
        <v>3078964918</v>
      </c>
      <c r="AN961" s="15"/>
      <c r="AO961" s="7" t="s">
        <v>1036</v>
      </c>
      <c r="AP961" s="7" t="s">
        <v>1037</v>
      </c>
      <c r="AQ961" s="19">
        <v>43732</v>
      </c>
      <c r="AR961" s="17">
        <v>4.3999999999999997E-2</v>
      </c>
      <c r="AS961" s="17">
        <v>4.3999999999999997E-2</v>
      </c>
      <c r="AT961" s="17">
        <v>4.2000000000000003E-2</v>
      </c>
      <c r="AU961" s="17">
        <v>4.2999999999999997E-2</v>
      </c>
      <c r="AV961" s="14">
        <v>784551</v>
      </c>
      <c r="AW961" s="17">
        <v>22.51</v>
      </c>
      <c r="AX961" s="14">
        <v>523557483</v>
      </c>
      <c r="AY961" s="15"/>
      <c r="AZ961" s="7" t="s">
        <v>1038</v>
      </c>
      <c r="BA961" s="7" t="s">
        <v>1039</v>
      </c>
      <c r="BB961" s="19">
        <v>43732</v>
      </c>
      <c r="BC961" s="17">
        <v>131.61000000000001</v>
      </c>
      <c r="BD961" s="17">
        <v>132.75</v>
      </c>
      <c r="BE961" s="17">
        <v>131.09</v>
      </c>
      <c r="BF961" s="17">
        <v>132.13</v>
      </c>
      <c r="BG961" s="14">
        <v>924252</v>
      </c>
      <c r="BH961" s="23">
        <v>46075.89</v>
      </c>
      <c r="BI961" s="14">
        <v>348716317</v>
      </c>
      <c r="BJ961" s="15"/>
      <c r="BK961" t="s">
        <v>1040</v>
      </c>
      <c r="BL961" t="s">
        <v>1041</v>
      </c>
      <c r="BM961" s="19">
        <v>43732</v>
      </c>
      <c r="BN961" s="17">
        <v>19.7</v>
      </c>
      <c r="BO961" s="17">
        <v>19.71</v>
      </c>
      <c r="BP961" s="17">
        <v>19.649999999999999</v>
      </c>
      <c r="BQ961" s="17">
        <v>19.66</v>
      </c>
      <c r="BR961" s="14">
        <v>28321</v>
      </c>
      <c r="BS961" s="15"/>
      <c r="BT961" s="7" t="s">
        <v>1042</v>
      </c>
      <c r="BU961" s="7" t="s">
        <v>1043</v>
      </c>
      <c r="BV961" s="19">
        <v>43732</v>
      </c>
      <c r="BW961" s="17">
        <v>2.25</v>
      </c>
      <c r="BX961" s="17">
        <v>2.29</v>
      </c>
      <c r="BY961" s="17">
        <v>2.2200000000000002</v>
      </c>
      <c r="BZ961" s="17">
        <v>2.2200000000000002</v>
      </c>
      <c r="CA961" s="14">
        <v>2516136</v>
      </c>
      <c r="CB961" s="23">
        <v>1467.62</v>
      </c>
      <c r="CC961" s="14">
        <v>661088044</v>
      </c>
      <c r="CD961" s="15"/>
      <c r="CE961" t="s">
        <v>1044</v>
      </c>
      <c r="CF961" t="s">
        <v>1045</v>
      </c>
      <c r="CG961" s="19">
        <v>43732</v>
      </c>
      <c r="CH961" s="17">
        <v>56.42</v>
      </c>
      <c r="CI961" s="17">
        <v>56.5</v>
      </c>
      <c r="CJ961" s="17">
        <v>56.35</v>
      </c>
      <c r="CK961" s="17">
        <v>56.43</v>
      </c>
      <c r="CL961" s="14">
        <v>30994</v>
      </c>
      <c r="CM961" s="15" t="s">
        <v>1033</v>
      </c>
      <c r="CN961" s="7" t="s">
        <v>1046</v>
      </c>
      <c r="CO961" s="7" t="s">
        <v>1047</v>
      </c>
      <c r="CP961" s="19">
        <v>43732</v>
      </c>
      <c r="CQ961" s="17">
        <v>32.5</v>
      </c>
      <c r="CR961" s="17">
        <v>32.64</v>
      </c>
      <c r="CS961" s="17">
        <v>32.36</v>
      </c>
      <c r="CT961" s="17">
        <v>32.46</v>
      </c>
      <c r="CU961" s="14">
        <v>2340727</v>
      </c>
      <c r="CV961" s="23">
        <v>30586.63</v>
      </c>
      <c r="CW961" s="14">
        <v>942286900</v>
      </c>
      <c r="CX961" s="15"/>
      <c r="CY961" t="s">
        <v>1048</v>
      </c>
      <c r="CZ961" t="s">
        <v>1049</v>
      </c>
      <c r="DA961" s="19">
        <v>43732</v>
      </c>
      <c r="DB961" s="17">
        <v>8.7799999999999994</v>
      </c>
      <c r="DC961" s="17">
        <v>8.81</v>
      </c>
      <c r="DD961" s="17">
        <v>8.7799999999999994</v>
      </c>
      <c r="DE961" s="17">
        <v>8.7899999999999991</v>
      </c>
      <c r="DF961" s="14">
        <v>37458</v>
      </c>
      <c r="DG961" s="15" t="s">
        <v>1033</v>
      </c>
      <c r="DH961" s="7" t="s">
        <v>1072</v>
      </c>
      <c r="DI961" s="7" t="s">
        <v>1073</v>
      </c>
      <c r="DJ961" s="19">
        <v>43732</v>
      </c>
      <c r="DK961" s="17">
        <v>114.37</v>
      </c>
      <c r="DL961" s="17">
        <v>114.55</v>
      </c>
      <c r="DM961" s="17">
        <v>114.23</v>
      </c>
      <c r="DN961" s="17">
        <v>114.35</v>
      </c>
      <c r="DO961" s="14">
        <v>9607</v>
      </c>
      <c r="DQ961" s="6">
        <v>43732</v>
      </c>
      <c r="DR961" s="62">
        <v>9.8300000000000002E-3</v>
      </c>
    </row>
    <row r="962" spans="1:122" ht="15" hidden="1" x14ac:dyDescent="0.25">
      <c r="A962" s="17" t="s">
        <v>8</v>
      </c>
      <c r="B962" s="17" t="s">
        <v>9</v>
      </c>
      <c r="C962" s="26" t="s">
        <v>966</v>
      </c>
      <c r="D962" s="21">
        <v>47.87</v>
      </c>
      <c r="E962" s="21">
        <v>48.14</v>
      </c>
      <c r="F962" s="21">
        <v>47.87</v>
      </c>
      <c r="G962" s="21">
        <v>47.91</v>
      </c>
      <c r="H962" s="21">
        <v>5446</v>
      </c>
      <c r="I962" s="15"/>
      <c r="J962" s="9" t="s">
        <v>1027</v>
      </c>
      <c r="K962" s="9" t="s">
        <v>1028</v>
      </c>
      <c r="L962" s="12" t="s">
        <v>966</v>
      </c>
      <c r="M962" s="10">
        <v>33.683999999999997</v>
      </c>
      <c r="N962" s="10">
        <v>33.781999999999996</v>
      </c>
      <c r="O962" s="10">
        <v>33.497</v>
      </c>
      <c r="P962" s="10">
        <v>33.497</v>
      </c>
      <c r="Q962" s="10">
        <v>3136266</v>
      </c>
      <c r="R962" s="10">
        <v>98676.59</v>
      </c>
      <c r="S962" s="10">
        <v>2945851394</v>
      </c>
      <c r="T962" s="15"/>
      <c r="U962" s="7" t="s">
        <v>1031</v>
      </c>
      <c r="V962" s="7" t="s">
        <v>1032</v>
      </c>
      <c r="W962" s="19">
        <v>43731</v>
      </c>
      <c r="X962" s="17">
        <v>8.99</v>
      </c>
      <c r="Y962" s="17">
        <v>8.99</v>
      </c>
      <c r="Z962" s="17">
        <v>8.9499999999999993</v>
      </c>
      <c r="AA962" s="17">
        <v>8.9700000000000006</v>
      </c>
      <c r="AB962" s="14">
        <v>28558</v>
      </c>
      <c r="AC962" s="15"/>
      <c r="AD962" s="7" t="s">
        <v>1034</v>
      </c>
      <c r="AE962" s="7" t="s">
        <v>1035</v>
      </c>
      <c r="AF962" s="19">
        <v>43731</v>
      </c>
      <c r="AG962" s="17">
        <v>8.99</v>
      </c>
      <c r="AH962" s="17">
        <v>9.09</v>
      </c>
      <c r="AI962" s="17">
        <v>8.94</v>
      </c>
      <c r="AJ962" s="17">
        <v>8.98</v>
      </c>
      <c r="AK962" s="14">
        <v>10367761</v>
      </c>
      <c r="AL962" s="23">
        <v>27649.1</v>
      </c>
      <c r="AM962" s="14">
        <v>3078964918</v>
      </c>
      <c r="AN962" s="15"/>
      <c r="AO962" s="7" t="s">
        <v>1036</v>
      </c>
      <c r="AP962" s="7" t="s">
        <v>1037</v>
      </c>
      <c r="AQ962" s="19">
        <v>43731</v>
      </c>
      <c r="AR962" s="17">
        <v>4.2999999999999997E-2</v>
      </c>
      <c r="AS962" s="17">
        <v>4.3999999999999997E-2</v>
      </c>
      <c r="AT962" s="17">
        <v>4.2000000000000003E-2</v>
      </c>
      <c r="AU962" s="17">
        <v>4.2999999999999997E-2</v>
      </c>
      <c r="AV962" s="14">
        <v>1345660</v>
      </c>
      <c r="AW962" s="17">
        <v>22.51</v>
      </c>
      <c r="AX962" s="14">
        <v>523557483</v>
      </c>
      <c r="AY962" s="15"/>
      <c r="AZ962" s="7" t="s">
        <v>1038</v>
      </c>
      <c r="BA962" s="7" t="s">
        <v>1039</v>
      </c>
      <c r="BB962" s="19">
        <v>43731</v>
      </c>
      <c r="BC962" s="17">
        <v>131.86000000000001</v>
      </c>
      <c r="BD962" s="17">
        <v>132.31</v>
      </c>
      <c r="BE962" s="17">
        <v>130.4</v>
      </c>
      <c r="BF962" s="17">
        <v>131.37</v>
      </c>
      <c r="BG962" s="14">
        <v>671188</v>
      </c>
      <c r="BH962" s="23">
        <v>45810.86</v>
      </c>
      <c r="BI962" s="14">
        <v>348716317</v>
      </c>
      <c r="BJ962" s="15"/>
      <c r="BK962" t="s">
        <v>1040</v>
      </c>
      <c r="BL962" t="s">
        <v>1041</v>
      </c>
      <c r="BM962" s="19">
        <v>43731</v>
      </c>
      <c r="BN962" s="17">
        <v>19.7</v>
      </c>
      <c r="BO962" s="17">
        <v>19.71</v>
      </c>
      <c r="BP962" s="17">
        <v>19.62</v>
      </c>
      <c r="BQ962" s="17">
        <v>19.64</v>
      </c>
      <c r="BR962" s="14">
        <v>45582</v>
      </c>
      <c r="BS962" s="15"/>
      <c r="BT962" s="7" t="s">
        <v>1042</v>
      </c>
      <c r="BU962" s="7" t="s">
        <v>1043</v>
      </c>
      <c r="BV962" s="19">
        <v>43731</v>
      </c>
      <c r="BW962" s="17">
        <v>2.25</v>
      </c>
      <c r="BX962" s="17">
        <v>2.2749999999999999</v>
      </c>
      <c r="BY962" s="17">
        <v>2.21</v>
      </c>
      <c r="BZ962" s="17">
        <v>2.2400000000000002</v>
      </c>
      <c r="CA962" s="14">
        <v>3708564</v>
      </c>
      <c r="CB962" s="23">
        <v>1480.84</v>
      </c>
      <c r="CC962" s="14">
        <v>661088044</v>
      </c>
      <c r="CD962" s="15"/>
      <c r="CE962" t="s">
        <v>1044</v>
      </c>
      <c r="CF962" t="s">
        <v>1045</v>
      </c>
      <c r="CG962" s="19">
        <v>43731</v>
      </c>
      <c r="CH962" s="17">
        <v>56.3</v>
      </c>
      <c r="CI962" s="17">
        <v>56.58</v>
      </c>
      <c r="CJ962" s="17">
        <v>56.3</v>
      </c>
      <c r="CK962" s="17">
        <v>56.43</v>
      </c>
      <c r="CL962" s="14">
        <v>13398</v>
      </c>
      <c r="CM962" s="15" t="s">
        <v>1033</v>
      </c>
      <c r="CN962" s="7" t="s">
        <v>1046</v>
      </c>
      <c r="CO962" s="7" t="s">
        <v>1047</v>
      </c>
      <c r="CP962" s="19">
        <v>43731</v>
      </c>
      <c r="CQ962" s="17">
        <v>32.5</v>
      </c>
      <c r="CR962" s="17">
        <v>32.765000000000001</v>
      </c>
      <c r="CS962" s="17">
        <v>32.42</v>
      </c>
      <c r="CT962" s="17">
        <v>32.619999999999997</v>
      </c>
      <c r="CU962" s="14">
        <v>1539809</v>
      </c>
      <c r="CV962" s="23">
        <v>30737.4</v>
      </c>
      <c r="CW962" s="14">
        <v>942286900</v>
      </c>
      <c r="CX962" s="15"/>
      <c r="CY962" t="s">
        <v>1048</v>
      </c>
      <c r="CZ962" t="s">
        <v>1049</v>
      </c>
      <c r="DA962" s="19">
        <v>43731</v>
      </c>
      <c r="DB962" s="17">
        <v>8.8000000000000007</v>
      </c>
      <c r="DC962" s="17">
        <v>8.8000000000000007</v>
      </c>
      <c r="DD962" s="17">
        <v>8.77</v>
      </c>
      <c r="DE962" s="17">
        <v>8.7899999999999991</v>
      </c>
      <c r="DF962" s="14">
        <v>59007</v>
      </c>
      <c r="DG962" s="15" t="s">
        <v>1033</v>
      </c>
      <c r="DH962" s="7" t="s">
        <v>1072</v>
      </c>
      <c r="DI962" s="7" t="s">
        <v>1073</v>
      </c>
      <c r="DJ962" s="19">
        <v>43731</v>
      </c>
      <c r="DK962" s="17">
        <v>114.45</v>
      </c>
      <c r="DL962" s="17">
        <v>114.66</v>
      </c>
      <c r="DM962" s="17">
        <v>114.29</v>
      </c>
      <c r="DN962" s="17">
        <v>114.33</v>
      </c>
      <c r="DO962" s="14">
        <v>70162</v>
      </c>
      <c r="DQ962" s="6">
        <v>43731</v>
      </c>
      <c r="DR962" s="62">
        <v>9.8600000000000007E-3</v>
      </c>
    </row>
    <row r="963" spans="1:122" ht="15" hidden="1" x14ac:dyDescent="0.25">
      <c r="A963" s="17" t="s">
        <v>8</v>
      </c>
      <c r="B963" s="17" t="s">
        <v>9</v>
      </c>
      <c r="C963" s="26" t="s">
        <v>967</v>
      </c>
      <c r="D963" s="21">
        <v>0</v>
      </c>
      <c r="E963" s="21">
        <v>0</v>
      </c>
      <c r="F963" s="21">
        <v>0</v>
      </c>
      <c r="G963" s="21">
        <v>47.63</v>
      </c>
      <c r="H963" s="21">
        <v>0</v>
      </c>
      <c r="I963" s="15"/>
      <c r="J963" s="9" t="s">
        <v>1027</v>
      </c>
      <c r="K963" s="9" t="s">
        <v>1028</v>
      </c>
      <c r="L963" s="12" t="s">
        <v>967</v>
      </c>
      <c r="M963" s="10">
        <v>33.639000000000003</v>
      </c>
      <c r="N963" s="10">
        <v>33.808999999999997</v>
      </c>
      <c r="O963" s="10">
        <v>33.531999999999996</v>
      </c>
      <c r="P963" s="10">
        <v>33.613</v>
      </c>
      <c r="Q963" s="10">
        <v>7383960</v>
      </c>
      <c r="R963" s="10">
        <v>99017.72</v>
      </c>
      <c r="S963" s="10">
        <v>2945851394</v>
      </c>
      <c r="T963" s="15"/>
      <c r="U963" s="7" t="s">
        <v>1031</v>
      </c>
      <c r="V963" s="7" t="s">
        <v>1032</v>
      </c>
      <c r="W963" s="19">
        <v>43728</v>
      </c>
      <c r="X963" s="17">
        <v>8.98</v>
      </c>
      <c r="Y963" s="17">
        <v>9.01</v>
      </c>
      <c r="Z963" s="17">
        <v>8.98</v>
      </c>
      <c r="AA963" s="17">
        <v>8.98</v>
      </c>
      <c r="AB963" s="14">
        <v>84481</v>
      </c>
      <c r="AC963" s="15"/>
      <c r="AD963" s="7" t="s">
        <v>1034</v>
      </c>
      <c r="AE963" s="7" t="s">
        <v>1035</v>
      </c>
      <c r="AF963" s="19">
        <v>43728</v>
      </c>
      <c r="AG963" s="17">
        <v>8.91</v>
      </c>
      <c r="AH963" s="17">
        <v>9.0299999999999994</v>
      </c>
      <c r="AI963" s="17">
        <v>8.8249999999999993</v>
      </c>
      <c r="AJ963" s="17">
        <v>8.92</v>
      </c>
      <c r="AK963" s="14">
        <v>21832700</v>
      </c>
      <c r="AL963" s="23">
        <v>27464.37</v>
      </c>
      <c r="AM963" s="14">
        <v>3078964918</v>
      </c>
      <c r="AN963" s="15"/>
      <c r="AO963" s="7" t="s">
        <v>1036</v>
      </c>
      <c r="AP963" s="7" t="s">
        <v>1037</v>
      </c>
      <c r="AQ963" s="19">
        <v>43728</v>
      </c>
      <c r="AR963" s="17">
        <v>4.1000000000000002E-2</v>
      </c>
      <c r="AS963" s="17">
        <v>4.2000000000000003E-2</v>
      </c>
      <c r="AT963" s="17">
        <v>0.04</v>
      </c>
      <c r="AU963" s="17">
        <v>4.2000000000000003E-2</v>
      </c>
      <c r="AV963" s="14">
        <v>968510</v>
      </c>
      <c r="AW963" s="17">
        <v>21.99</v>
      </c>
      <c r="AX963" s="14">
        <v>523557483</v>
      </c>
      <c r="AY963" s="15"/>
      <c r="AZ963" s="7" t="s">
        <v>1038</v>
      </c>
      <c r="BA963" s="7" t="s">
        <v>1039</v>
      </c>
      <c r="BB963" s="19">
        <v>43728</v>
      </c>
      <c r="BC963" s="17">
        <v>131.78</v>
      </c>
      <c r="BD963" s="17">
        <v>133.08500000000001</v>
      </c>
      <c r="BE963" s="17">
        <v>130.99</v>
      </c>
      <c r="BF963" s="17">
        <v>131.05000000000001</v>
      </c>
      <c r="BG963" s="14">
        <v>1405309</v>
      </c>
      <c r="BH963" s="23">
        <v>45699.27</v>
      </c>
      <c r="BI963" s="14">
        <v>348716317</v>
      </c>
      <c r="BJ963" s="15"/>
      <c r="BK963" t="s">
        <v>1040</v>
      </c>
      <c r="BL963" t="s">
        <v>1041</v>
      </c>
      <c r="BM963" s="19">
        <v>43728</v>
      </c>
      <c r="BN963" s="17">
        <v>19.739999999999998</v>
      </c>
      <c r="BO963" s="17">
        <v>19.78</v>
      </c>
      <c r="BP963" s="17">
        <v>19.72</v>
      </c>
      <c r="BQ963" s="17">
        <v>19.72</v>
      </c>
      <c r="BR963" s="14">
        <v>39563</v>
      </c>
      <c r="BS963" s="15"/>
      <c r="BT963" s="7" t="s">
        <v>1042</v>
      </c>
      <c r="BU963" s="7" t="s">
        <v>1043</v>
      </c>
      <c r="BV963" s="19">
        <v>43728</v>
      </c>
      <c r="BW963" s="17">
        <v>2.27</v>
      </c>
      <c r="BX963" s="17">
        <v>2.41</v>
      </c>
      <c r="BY963" s="17">
        <v>2.17</v>
      </c>
      <c r="BZ963" s="17">
        <v>2.2400000000000002</v>
      </c>
      <c r="CA963" s="14">
        <v>42343580</v>
      </c>
      <c r="CB963" s="23">
        <v>1480.84</v>
      </c>
      <c r="CC963" s="14">
        <v>661088044</v>
      </c>
      <c r="CD963" s="15"/>
      <c r="CE963" t="s">
        <v>1044</v>
      </c>
      <c r="CF963" t="s">
        <v>1045</v>
      </c>
      <c r="CG963" s="19">
        <v>43728</v>
      </c>
      <c r="CH963" s="17">
        <v>56.45</v>
      </c>
      <c r="CI963" s="17">
        <v>56.59</v>
      </c>
      <c r="CJ963" s="17">
        <v>56.34</v>
      </c>
      <c r="CK963" s="17">
        <v>56.35</v>
      </c>
      <c r="CL963" s="14">
        <v>5802</v>
      </c>
      <c r="CM963" s="15" t="s">
        <v>1033</v>
      </c>
      <c r="CN963" s="7" t="s">
        <v>1046</v>
      </c>
      <c r="CO963" s="7" t="s">
        <v>1047</v>
      </c>
      <c r="CP963" s="19">
        <v>43728</v>
      </c>
      <c r="CQ963" s="17">
        <v>32.28</v>
      </c>
      <c r="CR963" s="17">
        <v>32.49</v>
      </c>
      <c r="CS963" s="17">
        <v>32.200000000000003</v>
      </c>
      <c r="CT963" s="17">
        <v>32.29</v>
      </c>
      <c r="CU963" s="14">
        <v>3767782</v>
      </c>
      <c r="CV963" s="23">
        <v>30228.33</v>
      </c>
      <c r="CW963" s="14">
        <v>936151549</v>
      </c>
      <c r="CX963" s="15"/>
      <c r="CY963" t="s">
        <v>1048</v>
      </c>
      <c r="CZ963" t="s">
        <v>1049</v>
      </c>
      <c r="DA963" s="19">
        <v>43728</v>
      </c>
      <c r="DB963" s="17">
        <v>8.8000000000000007</v>
      </c>
      <c r="DC963" s="17">
        <v>8.81</v>
      </c>
      <c r="DD963" s="17">
        <v>8.74</v>
      </c>
      <c r="DE963" s="17">
        <v>8.74</v>
      </c>
      <c r="DF963" s="14">
        <v>104945</v>
      </c>
      <c r="DG963" s="15" t="s">
        <v>1033</v>
      </c>
      <c r="DH963" s="7" t="s">
        <v>1072</v>
      </c>
      <c r="DI963" s="7" t="s">
        <v>1073</v>
      </c>
      <c r="DJ963" s="19">
        <v>43728</v>
      </c>
      <c r="DK963" s="17">
        <v>114.2</v>
      </c>
      <c r="DL963" s="17">
        <v>114.72</v>
      </c>
      <c r="DM963" s="17">
        <v>114.05</v>
      </c>
      <c r="DN963" s="17">
        <v>114.11</v>
      </c>
      <c r="DO963" s="14">
        <v>44155</v>
      </c>
      <c r="DQ963" s="6">
        <v>43728</v>
      </c>
      <c r="DR963" s="62">
        <v>1.0580000000000001E-2</v>
      </c>
    </row>
    <row r="964" spans="1:122" ht="15" hidden="1" x14ac:dyDescent="0.25">
      <c r="A964" s="17" t="s">
        <v>8</v>
      </c>
      <c r="B964" s="17" t="s">
        <v>9</v>
      </c>
      <c r="C964" s="26" t="s">
        <v>968</v>
      </c>
      <c r="D964" s="21">
        <v>47.75</v>
      </c>
      <c r="E964" s="21">
        <v>47.75</v>
      </c>
      <c r="F964" s="21">
        <v>47.63</v>
      </c>
      <c r="G964" s="21">
        <v>47.63</v>
      </c>
      <c r="H964" s="21">
        <v>305</v>
      </c>
      <c r="I964" s="15"/>
      <c r="J964" s="9" t="s">
        <v>1027</v>
      </c>
      <c r="K964" s="9" t="s">
        <v>1028</v>
      </c>
      <c r="L964" s="12" t="s">
        <v>968</v>
      </c>
      <c r="M964" s="10">
        <v>33.674999999999997</v>
      </c>
      <c r="N964" s="10">
        <v>33.799999999999997</v>
      </c>
      <c r="O964" s="10">
        <v>33.442999999999998</v>
      </c>
      <c r="P964" s="10">
        <v>33.549999999999997</v>
      </c>
      <c r="Q964" s="10">
        <v>9813675</v>
      </c>
      <c r="R964" s="10">
        <v>98834.2</v>
      </c>
      <c r="S964" s="10">
        <v>2945851394</v>
      </c>
      <c r="T964" s="15"/>
      <c r="U964" s="7" t="s">
        <v>1031</v>
      </c>
      <c r="V964" s="7" t="s">
        <v>1032</v>
      </c>
      <c r="W964" s="19">
        <v>43727</v>
      </c>
      <c r="X964" s="17">
        <v>8.93</v>
      </c>
      <c r="Y964" s="17">
        <v>8.9700000000000006</v>
      </c>
      <c r="Z964" s="17">
        <v>8.93</v>
      </c>
      <c r="AA964" s="17">
        <v>8.9600000000000009</v>
      </c>
      <c r="AB964" s="14">
        <v>52723</v>
      </c>
      <c r="AC964" s="15"/>
      <c r="AD964" s="7" t="s">
        <v>1034</v>
      </c>
      <c r="AE964" s="7" t="s">
        <v>1035</v>
      </c>
      <c r="AF964" s="19">
        <v>43727</v>
      </c>
      <c r="AG964" s="17">
        <v>9.06</v>
      </c>
      <c r="AH964" s="17">
        <v>9.23</v>
      </c>
      <c r="AI964" s="17">
        <v>8.9949999999999992</v>
      </c>
      <c r="AJ964" s="17">
        <v>9.0399999999999991</v>
      </c>
      <c r="AK964" s="14">
        <v>24606158</v>
      </c>
      <c r="AL964" s="23">
        <v>27833.84</v>
      </c>
      <c r="AM964" s="14">
        <v>3078964918</v>
      </c>
      <c r="AN964" s="15"/>
      <c r="AO964" s="7" t="s">
        <v>1036</v>
      </c>
      <c r="AP964" s="7" t="s">
        <v>1037</v>
      </c>
      <c r="AQ964" s="19">
        <v>43727</v>
      </c>
      <c r="AR964" s="17">
        <v>4.2999999999999997E-2</v>
      </c>
      <c r="AS964" s="17">
        <v>4.2999999999999997E-2</v>
      </c>
      <c r="AT964" s="17">
        <v>0.04</v>
      </c>
      <c r="AU964" s="17">
        <v>0.04</v>
      </c>
      <c r="AV964" s="14">
        <v>2314412</v>
      </c>
      <c r="AW964" s="17">
        <v>20.94</v>
      </c>
      <c r="AX964" s="14">
        <v>523557483</v>
      </c>
      <c r="AY964" s="15"/>
      <c r="AZ964" s="7" t="s">
        <v>1038</v>
      </c>
      <c r="BA964" s="7" t="s">
        <v>1039</v>
      </c>
      <c r="BB964" s="19">
        <v>43727</v>
      </c>
      <c r="BC964" s="17">
        <v>130.15</v>
      </c>
      <c r="BD964" s="17">
        <v>131.77000000000001</v>
      </c>
      <c r="BE964" s="17">
        <v>129.81</v>
      </c>
      <c r="BF964" s="17">
        <v>131.77000000000001</v>
      </c>
      <c r="BG964" s="14">
        <v>2676767</v>
      </c>
      <c r="BH964" s="23">
        <v>45950.35</v>
      </c>
      <c r="BI964" s="14">
        <v>348716317</v>
      </c>
      <c r="BJ964" s="15"/>
      <c r="BK964" t="s">
        <v>1040</v>
      </c>
      <c r="BL964" t="s">
        <v>1041</v>
      </c>
      <c r="BM964" s="19">
        <v>43727</v>
      </c>
      <c r="BN964" s="17">
        <v>19.59</v>
      </c>
      <c r="BO964" s="17">
        <v>19.68</v>
      </c>
      <c r="BP964" s="17">
        <v>19.59</v>
      </c>
      <c r="BQ964" s="17">
        <v>19.63</v>
      </c>
      <c r="BR964" s="14">
        <v>81083</v>
      </c>
      <c r="BS964" s="15"/>
      <c r="BT964" s="7" t="s">
        <v>1042</v>
      </c>
      <c r="BU964" s="7" t="s">
        <v>1043</v>
      </c>
      <c r="BV964" s="19">
        <v>43727</v>
      </c>
      <c r="BW964" s="17">
        <v>2.2599999999999998</v>
      </c>
      <c r="BX964" s="17">
        <v>2.2999999999999998</v>
      </c>
      <c r="BY964" s="17">
        <v>2.21</v>
      </c>
      <c r="BZ964" s="17">
        <v>2.2799999999999998</v>
      </c>
      <c r="CA964" s="14">
        <v>3761016</v>
      </c>
      <c r="CB964" s="23">
        <v>1507.28</v>
      </c>
      <c r="CC964" s="14">
        <v>661088044</v>
      </c>
      <c r="CD964" s="15"/>
      <c r="CE964" t="s">
        <v>1044</v>
      </c>
      <c r="CF964" t="s">
        <v>1045</v>
      </c>
      <c r="CG964" s="19">
        <v>43727</v>
      </c>
      <c r="CH964" s="17">
        <v>56</v>
      </c>
      <c r="CI964" s="17">
        <v>56.38</v>
      </c>
      <c r="CJ964" s="17">
        <v>56</v>
      </c>
      <c r="CK964" s="17">
        <v>56.23</v>
      </c>
      <c r="CL964" s="14">
        <v>7183</v>
      </c>
      <c r="CM964" s="15" t="s">
        <v>1033</v>
      </c>
      <c r="CN964" s="7" t="s">
        <v>1046</v>
      </c>
      <c r="CO964" s="7" t="s">
        <v>1047</v>
      </c>
      <c r="CP964" s="19">
        <v>43727</v>
      </c>
      <c r="CQ964" s="17">
        <v>32.520000000000003</v>
      </c>
      <c r="CR964" s="17">
        <v>32.67</v>
      </c>
      <c r="CS964" s="17">
        <v>32.06</v>
      </c>
      <c r="CT964" s="17">
        <v>32.17</v>
      </c>
      <c r="CU964" s="14">
        <v>4932110</v>
      </c>
      <c r="CV964" s="23">
        <v>30116</v>
      </c>
      <c r="CW964" s="14">
        <v>936151549</v>
      </c>
      <c r="CX964" s="15"/>
      <c r="CY964" t="s">
        <v>1048</v>
      </c>
      <c r="CZ964" t="s">
        <v>1049</v>
      </c>
      <c r="DA964" s="19">
        <v>43727</v>
      </c>
      <c r="DB964" s="17">
        <v>8.83</v>
      </c>
      <c r="DC964" s="17">
        <v>8.85</v>
      </c>
      <c r="DD964" s="17">
        <v>8.75</v>
      </c>
      <c r="DE964" s="17">
        <v>8.7799999999999994</v>
      </c>
      <c r="DF964" s="14">
        <v>24938</v>
      </c>
      <c r="DG964" s="15" t="s">
        <v>1033</v>
      </c>
      <c r="DH964" s="7" t="s">
        <v>1072</v>
      </c>
      <c r="DI964" s="7" t="s">
        <v>1073</v>
      </c>
      <c r="DJ964" s="19">
        <v>43727</v>
      </c>
      <c r="DK964" s="17">
        <v>113.64</v>
      </c>
      <c r="DL964" s="17">
        <v>114.38</v>
      </c>
      <c r="DM964" s="17">
        <v>113.5</v>
      </c>
      <c r="DN964" s="17">
        <v>113.7</v>
      </c>
      <c r="DO964" s="14">
        <v>8456</v>
      </c>
      <c r="DQ964" s="6">
        <v>43727</v>
      </c>
      <c r="DR964" s="62">
        <v>1.0509999999999999E-2</v>
      </c>
    </row>
    <row r="965" spans="1:122" ht="15" hidden="1" x14ac:dyDescent="0.25">
      <c r="A965" s="17" t="s">
        <v>8</v>
      </c>
      <c r="B965" s="17" t="s">
        <v>9</v>
      </c>
      <c r="C965" s="26" t="s">
        <v>969</v>
      </c>
      <c r="D965" s="21">
        <v>47.44</v>
      </c>
      <c r="E965" s="21">
        <v>47.44</v>
      </c>
      <c r="F965" s="21">
        <v>47.44</v>
      </c>
      <c r="G965" s="21">
        <v>47.44</v>
      </c>
      <c r="H965" s="21">
        <v>14</v>
      </c>
      <c r="I965" s="15"/>
      <c r="J965" s="9" t="s">
        <v>1027</v>
      </c>
      <c r="K965" s="9" t="s">
        <v>1028</v>
      </c>
      <c r="L965" s="12" t="s">
        <v>969</v>
      </c>
      <c r="M965" s="10">
        <v>33.39</v>
      </c>
      <c r="N965" s="10">
        <v>33.719000000000001</v>
      </c>
      <c r="O965" s="10">
        <v>33.328000000000003</v>
      </c>
      <c r="P965" s="10">
        <v>33.648000000000003</v>
      </c>
      <c r="Q965" s="10">
        <v>5514349</v>
      </c>
      <c r="R965" s="10">
        <v>99122.6</v>
      </c>
      <c r="S965" s="10">
        <v>2945851394</v>
      </c>
      <c r="T965" s="15"/>
      <c r="U965" s="7" t="s">
        <v>1031</v>
      </c>
      <c r="V965" s="7" t="s">
        <v>1032</v>
      </c>
      <c r="W965" s="19">
        <v>43726</v>
      </c>
      <c r="X965" s="17">
        <v>8.89</v>
      </c>
      <c r="Y965" s="17">
        <v>8.91</v>
      </c>
      <c r="Z965" s="17">
        <v>8.8800000000000008</v>
      </c>
      <c r="AA965" s="17">
        <v>8.89</v>
      </c>
      <c r="AB965" s="14">
        <v>60076</v>
      </c>
      <c r="AC965" s="15"/>
      <c r="AD965" s="7" t="s">
        <v>1034</v>
      </c>
      <c r="AE965" s="7" t="s">
        <v>1035</v>
      </c>
      <c r="AF965" s="19">
        <v>43726</v>
      </c>
      <c r="AG965" s="17">
        <v>8.9499999999999993</v>
      </c>
      <c r="AH965" s="17">
        <v>9.1449999999999996</v>
      </c>
      <c r="AI965" s="17">
        <v>8.92</v>
      </c>
      <c r="AJ965" s="17">
        <v>9.1</v>
      </c>
      <c r="AK965" s="14">
        <v>20720477</v>
      </c>
      <c r="AL965" s="23">
        <v>28018.58</v>
      </c>
      <c r="AM965" s="14">
        <v>3078964918</v>
      </c>
      <c r="AN965" s="15"/>
      <c r="AO965" s="7" t="s">
        <v>1036</v>
      </c>
      <c r="AP965" s="7" t="s">
        <v>1037</v>
      </c>
      <c r="AQ965" s="19">
        <v>43726</v>
      </c>
      <c r="AR965" s="17">
        <v>4.4999999999999998E-2</v>
      </c>
      <c r="AS965" s="17">
        <v>4.4999999999999998E-2</v>
      </c>
      <c r="AT965" s="17">
        <v>4.2999999999999997E-2</v>
      </c>
      <c r="AU965" s="17">
        <v>4.2999999999999997E-2</v>
      </c>
      <c r="AV965" s="14">
        <v>591859</v>
      </c>
      <c r="AW965" s="17">
        <v>22.51</v>
      </c>
      <c r="AX965" s="14">
        <v>523557483</v>
      </c>
      <c r="AY965" s="15"/>
      <c r="AZ965" s="7" t="s">
        <v>1038</v>
      </c>
      <c r="BA965" s="7" t="s">
        <v>1039</v>
      </c>
      <c r="BB965" s="19">
        <v>43726</v>
      </c>
      <c r="BC965" s="17">
        <v>128</v>
      </c>
      <c r="BD965" s="17">
        <v>129</v>
      </c>
      <c r="BE965" s="17">
        <v>127.92</v>
      </c>
      <c r="BF965" s="17">
        <v>128.74</v>
      </c>
      <c r="BG965" s="14">
        <v>872645</v>
      </c>
      <c r="BH965" s="23">
        <v>44893.74</v>
      </c>
      <c r="BI965" s="14">
        <v>348716317</v>
      </c>
      <c r="BJ965" s="15"/>
      <c r="BK965" t="s">
        <v>1040</v>
      </c>
      <c r="BL965" t="s">
        <v>1041</v>
      </c>
      <c r="BM965" s="19">
        <v>43726</v>
      </c>
      <c r="BN965" s="17">
        <v>19.489999999999998</v>
      </c>
      <c r="BO965" s="17">
        <v>19.53</v>
      </c>
      <c r="BP965" s="17">
        <v>19.489999999999998</v>
      </c>
      <c r="BQ965" s="17">
        <v>19.5</v>
      </c>
      <c r="BR965" s="14">
        <v>53819</v>
      </c>
      <c r="BS965" s="15"/>
      <c r="BT965" s="7" t="s">
        <v>1042</v>
      </c>
      <c r="BU965" s="7" t="s">
        <v>1043</v>
      </c>
      <c r="BV965" s="19">
        <v>43726</v>
      </c>
      <c r="BW965" s="17">
        <v>2.2000000000000002</v>
      </c>
      <c r="BX965" s="17">
        <v>2.2799999999999998</v>
      </c>
      <c r="BY965" s="17">
        <v>2.13</v>
      </c>
      <c r="BZ965" s="17">
        <v>2.2400000000000002</v>
      </c>
      <c r="CA965" s="14">
        <v>3213163</v>
      </c>
      <c r="CB965" s="23">
        <v>1480.84</v>
      </c>
      <c r="CC965" s="14">
        <v>661088044</v>
      </c>
      <c r="CD965" s="15"/>
      <c r="CE965" t="s">
        <v>1044</v>
      </c>
      <c r="CF965" t="s">
        <v>1045</v>
      </c>
      <c r="CG965" s="19">
        <v>43726</v>
      </c>
      <c r="CH965" s="17">
        <v>56.06</v>
      </c>
      <c r="CI965" s="17">
        <v>56.06</v>
      </c>
      <c r="CJ965" s="17">
        <v>55.8</v>
      </c>
      <c r="CK965" s="17">
        <v>55.91</v>
      </c>
      <c r="CL965" s="14">
        <v>4557</v>
      </c>
      <c r="CM965" s="15" t="s">
        <v>1033</v>
      </c>
      <c r="CN965" s="7" t="s">
        <v>1046</v>
      </c>
      <c r="CO965" s="7" t="s">
        <v>1047</v>
      </c>
      <c r="CP965" s="19">
        <v>43726</v>
      </c>
      <c r="CQ965" s="17">
        <v>32.799999999999997</v>
      </c>
      <c r="CR965" s="17">
        <v>32.799999999999997</v>
      </c>
      <c r="CS965" s="17">
        <v>32.31</v>
      </c>
      <c r="CT965" s="17">
        <v>32.520000000000003</v>
      </c>
      <c r="CU965" s="14">
        <v>3677560</v>
      </c>
      <c r="CV965" s="23">
        <v>30443.65</v>
      </c>
      <c r="CW965" s="14">
        <v>936151549</v>
      </c>
      <c r="CX965" s="15"/>
      <c r="CY965" t="s">
        <v>1048</v>
      </c>
      <c r="CZ965" t="s">
        <v>1049</v>
      </c>
      <c r="DA965" s="19">
        <v>43726</v>
      </c>
      <c r="DB965" s="17">
        <v>8.8699999999999992</v>
      </c>
      <c r="DC965" s="17">
        <v>8.8699999999999992</v>
      </c>
      <c r="DD965" s="17">
        <v>8.73</v>
      </c>
      <c r="DE965" s="17">
        <v>8.73</v>
      </c>
      <c r="DF965" s="14">
        <v>23883</v>
      </c>
      <c r="DG965" s="15" t="s">
        <v>1033</v>
      </c>
      <c r="DH965" s="7" t="s">
        <v>1072</v>
      </c>
      <c r="DI965" s="7" t="s">
        <v>1073</v>
      </c>
      <c r="DJ965" s="19">
        <v>43726</v>
      </c>
      <c r="DK965" s="17">
        <v>113.4</v>
      </c>
      <c r="DL965" s="17">
        <v>113.44</v>
      </c>
      <c r="DM965" s="17">
        <v>112.96</v>
      </c>
      <c r="DN965" s="17">
        <v>113.08</v>
      </c>
      <c r="DO965" s="14">
        <v>16319</v>
      </c>
      <c r="DQ965" s="6">
        <v>43726</v>
      </c>
      <c r="DR965" s="62">
        <v>1.1359999999999999E-2</v>
      </c>
    </row>
    <row r="966" spans="1:122" ht="15" hidden="1" x14ac:dyDescent="0.25">
      <c r="A966" s="17" t="s">
        <v>8</v>
      </c>
      <c r="B966" s="17" t="s">
        <v>9</v>
      </c>
      <c r="C966" s="26" t="s">
        <v>970</v>
      </c>
      <c r="D966" s="21">
        <v>47.54</v>
      </c>
      <c r="E966" s="21">
        <v>47.54</v>
      </c>
      <c r="F966" s="21">
        <v>47.54</v>
      </c>
      <c r="G966" s="21">
        <v>47.54</v>
      </c>
      <c r="H966" s="21">
        <v>5</v>
      </c>
      <c r="I966" s="15"/>
      <c r="J966" s="9" t="s">
        <v>1027</v>
      </c>
      <c r="K966" s="9" t="s">
        <v>1028</v>
      </c>
      <c r="L966" s="12" t="s">
        <v>970</v>
      </c>
      <c r="M966" s="10">
        <v>33.621000000000002</v>
      </c>
      <c r="N966" s="10">
        <v>33.746000000000002</v>
      </c>
      <c r="O966" s="10">
        <v>33.497</v>
      </c>
      <c r="P966" s="10">
        <v>33.737000000000002</v>
      </c>
      <c r="Q966" s="10">
        <v>7307125</v>
      </c>
      <c r="R966" s="10">
        <v>99385.07</v>
      </c>
      <c r="S966" s="10">
        <v>2945851394</v>
      </c>
      <c r="T966" s="15"/>
      <c r="U966" s="7" t="s">
        <v>1031</v>
      </c>
      <c r="V966" s="7" t="s">
        <v>1032</v>
      </c>
      <c r="W966" s="19">
        <v>43725</v>
      </c>
      <c r="X966" s="17">
        <v>8.84</v>
      </c>
      <c r="Y966" s="17">
        <v>8.8699999999999992</v>
      </c>
      <c r="Z966" s="17">
        <v>8.82</v>
      </c>
      <c r="AA966" s="17">
        <v>8.86</v>
      </c>
      <c r="AB966" s="14">
        <v>42583</v>
      </c>
      <c r="AC966" s="15"/>
      <c r="AD966" s="7" t="s">
        <v>1034</v>
      </c>
      <c r="AE966" s="7" t="s">
        <v>1035</v>
      </c>
      <c r="AF966" s="19">
        <v>43725</v>
      </c>
      <c r="AG966" s="17">
        <v>8.9</v>
      </c>
      <c r="AH966" s="17">
        <v>9.07</v>
      </c>
      <c r="AI966" s="17">
        <v>8.8699999999999992</v>
      </c>
      <c r="AJ966" s="17">
        <v>8.99</v>
      </c>
      <c r="AK966" s="14">
        <v>13711056</v>
      </c>
      <c r="AL966" s="23">
        <v>27679.89</v>
      </c>
      <c r="AM966" s="14">
        <v>3078964918</v>
      </c>
      <c r="AN966" s="15"/>
      <c r="AO966" s="7" t="s">
        <v>1036</v>
      </c>
      <c r="AP966" s="7" t="s">
        <v>1037</v>
      </c>
      <c r="AQ966" s="19">
        <v>43725</v>
      </c>
      <c r="AR966" s="17">
        <v>4.2000000000000003E-2</v>
      </c>
      <c r="AS966" s="17">
        <v>4.4999999999999998E-2</v>
      </c>
      <c r="AT966" s="17">
        <v>4.2000000000000003E-2</v>
      </c>
      <c r="AU966" s="17">
        <v>4.3999999999999997E-2</v>
      </c>
      <c r="AV966" s="14">
        <v>3162592</v>
      </c>
      <c r="AW966" s="17">
        <v>23.04</v>
      </c>
      <c r="AX966" s="14">
        <v>523557483</v>
      </c>
      <c r="AY966" s="15"/>
      <c r="AZ966" s="7" t="s">
        <v>1038</v>
      </c>
      <c r="BA966" s="7" t="s">
        <v>1039</v>
      </c>
      <c r="BB966" s="19">
        <v>43725</v>
      </c>
      <c r="BC966" s="17">
        <v>129.05000000000001</v>
      </c>
      <c r="BD966" s="17">
        <v>129.30000000000001</v>
      </c>
      <c r="BE966" s="17">
        <v>128.1</v>
      </c>
      <c r="BF966" s="17">
        <v>128.81</v>
      </c>
      <c r="BG966" s="14">
        <v>850335</v>
      </c>
      <c r="BH966" s="23">
        <v>44918.15</v>
      </c>
      <c r="BI966" s="14">
        <v>348716317</v>
      </c>
      <c r="BJ966" s="15"/>
      <c r="BK966" t="s">
        <v>1040</v>
      </c>
      <c r="BL966" t="s">
        <v>1041</v>
      </c>
      <c r="BM966" s="19">
        <v>43725</v>
      </c>
      <c r="BN966" s="17">
        <v>19.440000000000001</v>
      </c>
      <c r="BO966" s="17">
        <v>19.46</v>
      </c>
      <c r="BP966" s="17">
        <v>19.41</v>
      </c>
      <c r="BQ966" s="17">
        <v>19.420000000000002</v>
      </c>
      <c r="BR966" s="14">
        <v>92381</v>
      </c>
      <c r="BS966" s="15"/>
      <c r="BT966" s="7" t="s">
        <v>1042</v>
      </c>
      <c r="BU966" s="7" t="s">
        <v>1043</v>
      </c>
      <c r="BV966" s="19">
        <v>43725</v>
      </c>
      <c r="BW966" s="17">
        <v>2.08</v>
      </c>
      <c r="BX966" s="17">
        <v>2.2000000000000002</v>
      </c>
      <c r="BY966" s="17">
        <v>2.0699999999999998</v>
      </c>
      <c r="BZ966" s="17">
        <v>2.17</v>
      </c>
      <c r="CA966" s="14">
        <v>2807337</v>
      </c>
      <c r="CB966" s="23">
        <v>1434.56</v>
      </c>
      <c r="CC966" s="14">
        <v>661088044</v>
      </c>
      <c r="CD966" s="15"/>
      <c r="CE966" t="s">
        <v>1044</v>
      </c>
      <c r="CF966" t="s">
        <v>1045</v>
      </c>
      <c r="CG966" s="19">
        <v>43725</v>
      </c>
      <c r="CH966" s="17">
        <v>55.83</v>
      </c>
      <c r="CI966" s="17">
        <v>55.9</v>
      </c>
      <c r="CJ966" s="17">
        <v>55.7</v>
      </c>
      <c r="CK966" s="17">
        <v>55.9</v>
      </c>
      <c r="CL966" s="14">
        <v>9254</v>
      </c>
      <c r="CM966" s="15" t="s">
        <v>1033</v>
      </c>
      <c r="CN966" s="7" t="s">
        <v>1046</v>
      </c>
      <c r="CO966" s="7" t="s">
        <v>1047</v>
      </c>
      <c r="CP966" s="19">
        <v>43725</v>
      </c>
      <c r="CQ966" s="17">
        <v>33.049999999999997</v>
      </c>
      <c r="CR966" s="17">
        <v>33.384999999999998</v>
      </c>
      <c r="CS966" s="17">
        <v>32.869999999999997</v>
      </c>
      <c r="CT966" s="17">
        <v>33.36</v>
      </c>
      <c r="CU966" s="14">
        <v>4605968</v>
      </c>
      <c r="CV966" s="23">
        <v>31230.02</v>
      </c>
      <c r="CW966" s="14">
        <v>936151549</v>
      </c>
      <c r="CX966" s="15"/>
      <c r="CY966" t="s">
        <v>1048</v>
      </c>
      <c r="CZ966" t="s">
        <v>1049</v>
      </c>
      <c r="DA966" s="19">
        <v>43725</v>
      </c>
      <c r="DB966" s="17">
        <v>8.7100000000000009</v>
      </c>
      <c r="DC966" s="17">
        <v>8.8800000000000008</v>
      </c>
      <c r="DD966" s="17">
        <v>8.6999999999999993</v>
      </c>
      <c r="DE966" s="17">
        <v>8.8800000000000008</v>
      </c>
      <c r="DF966" s="14">
        <v>31796</v>
      </c>
      <c r="DG966" s="15" t="s">
        <v>1033</v>
      </c>
      <c r="DH966" s="7" t="s">
        <v>1072</v>
      </c>
      <c r="DI966" s="7" t="s">
        <v>1073</v>
      </c>
      <c r="DJ966" s="19">
        <v>43725</v>
      </c>
      <c r="DK966" s="17">
        <v>112.65</v>
      </c>
      <c r="DL966" s="17">
        <v>113.26</v>
      </c>
      <c r="DM966" s="17">
        <v>112.51</v>
      </c>
      <c r="DN966" s="17">
        <v>113.26</v>
      </c>
      <c r="DO966" s="14">
        <v>13433</v>
      </c>
      <c r="DQ966" s="6">
        <v>43725</v>
      </c>
      <c r="DR966" s="62">
        <v>1.1299999999999999E-2</v>
      </c>
    </row>
    <row r="967" spans="1:122" ht="15" hidden="1" x14ac:dyDescent="0.25">
      <c r="A967" s="17" t="s">
        <v>8</v>
      </c>
      <c r="B967" s="17" t="s">
        <v>9</v>
      </c>
      <c r="C967" s="26" t="s">
        <v>971</v>
      </c>
      <c r="D967" s="21">
        <v>47.38</v>
      </c>
      <c r="E967" s="21">
        <v>47.44</v>
      </c>
      <c r="F967" s="21">
        <v>47.26</v>
      </c>
      <c r="G967" s="21">
        <v>47.44</v>
      </c>
      <c r="H967" s="21">
        <v>2556</v>
      </c>
      <c r="I967" s="15"/>
      <c r="J967" s="9" t="s">
        <v>1027</v>
      </c>
      <c r="K967" s="9" t="s">
        <v>1028</v>
      </c>
      <c r="L967" s="12" t="s">
        <v>971</v>
      </c>
      <c r="M967" s="10">
        <v>34.993000000000002</v>
      </c>
      <c r="N967" s="10">
        <v>35.027999999999999</v>
      </c>
      <c r="O967" s="10">
        <v>33.951000000000001</v>
      </c>
      <c r="P967" s="10">
        <v>34.101999999999997</v>
      </c>
      <c r="Q967" s="10">
        <v>12361818</v>
      </c>
      <c r="R967" s="10">
        <v>100460.31</v>
      </c>
      <c r="S967" s="10">
        <v>2945851394</v>
      </c>
      <c r="T967" s="15"/>
      <c r="U967" s="7" t="s">
        <v>1031</v>
      </c>
      <c r="V967" s="7" t="s">
        <v>1032</v>
      </c>
      <c r="W967" s="19">
        <v>43724</v>
      </c>
      <c r="X967" s="17">
        <v>8.7899999999999991</v>
      </c>
      <c r="Y967" s="17">
        <v>8.85</v>
      </c>
      <c r="Z967" s="17">
        <v>8.77</v>
      </c>
      <c r="AA967" s="17">
        <v>8.8000000000000007</v>
      </c>
      <c r="AB967" s="14">
        <v>73083</v>
      </c>
      <c r="AC967" s="15"/>
      <c r="AD967" s="7" t="s">
        <v>1034</v>
      </c>
      <c r="AE967" s="7" t="s">
        <v>1035</v>
      </c>
      <c r="AF967" s="19">
        <v>43724</v>
      </c>
      <c r="AG967" s="17">
        <v>9.02</v>
      </c>
      <c r="AH967" s="17">
        <v>9.07</v>
      </c>
      <c r="AI967" s="17">
        <v>8.9499999999999993</v>
      </c>
      <c r="AJ967" s="17">
        <v>9.01</v>
      </c>
      <c r="AK967" s="14">
        <v>11456890</v>
      </c>
      <c r="AL967" s="23">
        <v>27741.47</v>
      </c>
      <c r="AM967" s="14">
        <v>3078964918</v>
      </c>
      <c r="AN967" s="15"/>
      <c r="AO967" s="7" t="s">
        <v>1036</v>
      </c>
      <c r="AP967" s="7" t="s">
        <v>1037</v>
      </c>
      <c r="AQ967" s="19">
        <v>43724</v>
      </c>
      <c r="AR967" s="17">
        <v>4.2000000000000003E-2</v>
      </c>
      <c r="AS967" s="17">
        <v>4.2000000000000003E-2</v>
      </c>
      <c r="AT967" s="17">
        <v>4.1000000000000002E-2</v>
      </c>
      <c r="AU967" s="17">
        <v>4.1000000000000002E-2</v>
      </c>
      <c r="AV967" s="14">
        <v>471269</v>
      </c>
      <c r="AW967" s="17">
        <v>21.47</v>
      </c>
      <c r="AX967" s="14">
        <v>523557483</v>
      </c>
      <c r="AY967" s="15"/>
      <c r="AZ967" s="7" t="s">
        <v>1038</v>
      </c>
      <c r="BA967" s="7" t="s">
        <v>1039</v>
      </c>
      <c r="BB967" s="19">
        <v>43724</v>
      </c>
      <c r="BC967" s="17">
        <v>128.41</v>
      </c>
      <c r="BD967" s="17">
        <v>129.75</v>
      </c>
      <c r="BE967" s="17">
        <v>128.32</v>
      </c>
      <c r="BF967" s="17">
        <v>129.43</v>
      </c>
      <c r="BG967" s="14">
        <v>915325</v>
      </c>
      <c r="BH967" s="23">
        <v>45134.35</v>
      </c>
      <c r="BI967" s="14">
        <v>348716317</v>
      </c>
      <c r="BJ967" s="15"/>
      <c r="BK967" t="s">
        <v>1040</v>
      </c>
      <c r="BL967" t="s">
        <v>1041</v>
      </c>
      <c r="BM967" s="19">
        <v>43724</v>
      </c>
      <c r="BN967" s="17">
        <v>19.329999999999998</v>
      </c>
      <c r="BO967" s="17">
        <v>19.37</v>
      </c>
      <c r="BP967" s="17">
        <v>19.21</v>
      </c>
      <c r="BQ967" s="17">
        <v>19.3</v>
      </c>
      <c r="BR967" s="14">
        <v>205211</v>
      </c>
      <c r="BS967" s="15"/>
      <c r="BT967" s="7" t="s">
        <v>1042</v>
      </c>
      <c r="BU967" s="7" t="s">
        <v>1043</v>
      </c>
      <c r="BV967" s="19">
        <v>43724</v>
      </c>
      <c r="BW967" s="17">
        <v>2.1</v>
      </c>
      <c r="BX967" s="17">
        <v>2.13</v>
      </c>
      <c r="BY967" s="17">
        <v>2.0299999999999998</v>
      </c>
      <c r="BZ967" s="17">
        <v>2.0699999999999998</v>
      </c>
      <c r="CA967" s="14">
        <v>3020232</v>
      </c>
      <c r="CB967" s="23">
        <v>1368.45</v>
      </c>
      <c r="CC967" s="14">
        <v>661088044</v>
      </c>
      <c r="CD967" s="15"/>
      <c r="CE967" t="s">
        <v>1044</v>
      </c>
      <c r="CF967" t="s">
        <v>1045</v>
      </c>
      <c r="CG967" s="19">
        <v>43724</v>
      </c>
      <c r="CH967" s="17">
        <v>55.65</v>
      </c>
      <c r="CI967" s="17">
        <v>55.76</v>
      </c>
      <c r="CJ967" s="17">
        <v>55.48</v>
      </c>
      <c r="CK967" s="17">
        <v>55.76</v>
      </c>
      <c r="CL967" s="14">
        <v>11429</v>
      </c>
      <c r="CM967" s="15" t="s">
        <v>1033</v>
      </c>
      <c r="CN967" s="7" t="s">
        <v>1046</v>
      </c>
      <c r="CO967" s="7" t="s">
        <v>1047</v>
      </c>
      <c r="CP967" s="19">
        <v>43724</v>
      </c>
      <c r="CQ967" s="17">
        <v>33.840000000000003</v>
      </c>
      <c r="CR967" s="17">
        <v>33.840000000000003</v>
      </c>
      <c r="CS967" s="17">
        <v>32.700000000000003</v>
      </c>
      <c r="CT967" s="17">
        <v>32.700000000000003</v>
      </c>
      <c r="CU967" s="14">
        <v>10388849</v>
      </c>
      <c r="CV967" s="23">
        <v>30612.16</v>
      </c>
      <c r="CW967" s="14">
        <v>936151549</v>
      </c>
      <c r="CX967" s="15"/>
      <c r="CY967" t="s">
        <v>1048</v>
      </c>
      <c r="CZ967" t="s">
        <v>1049</v>
      </c>
      <c r="DA967" s="19">
        <v>43724</v>
      </c>
      <c r="DB967" s="17">
        <v>8.69</v>
      </c>
      <c r="DC967" s="17">
        <v>8.73</v>
      </c>
      <c r="DD967" s="17">
        <v>8.69</v>
      </c>
      <c r="DE967" s="17">
        <v>8.7100000000000009</v>
      </c>
      <c r="DF967" s="14">
        <v>34367</v>
      </c>
      <c r="DG967" s="15" t="s">
        <v>1033</v>
      </c>
      <c r="DH967" s="7" t="s">
        <v>1072</v>
      </c>
      <c r="DI967" s="7" t="s">
        <v>1073</v>
      </c>
      <c r="DJ967" s="19">
        <v>43724</v>
      </c>
      <c r="DK967" s="17">
        <v>112.49</v>
      </c>
      <c r="DL967" s="17">
        <v>112.99</v>
      </c>
      <c r="DM967" s="17">
        <v>112.49</v>
      </c>
      <c r="DN967" s="17">
        <v>112.9</v>
      </c>
      <c r="DO967" s="14">
        <v>14162</v>
      </c>
      <c r="DQ967" s="6">
        <v>43724</v>
      </c>
      <c r="DR967" s="62">
        <v>1.188E-2</v>
      </c>
    </row>
    <row r="968" spans="1:122" ht="15" hidden="1" x14ac:dyDescent="0.25">
      <c r="A968" s="17" t="s">
        <v>8</v>
      </c>
      <c r="B968" s="17" t="s">
        <v>9</v>
      </c>
      <c r="C968" s="26" t="s">
        <v>972</v>
      </c>
      <c r="D968" s="21">
        <v>47.35</v>
      </c>
      <c r="E968" s="21">
        <v>47.35</v>
      </c>
      <c r="F968" s="21">
        <v>47.33</v>
      </c>
      <c r="G968" s="21">
        <v>47.33</v>
      </c>
      <c r="H968" s="21">
        <v>225</v>
      </c>
      <c r="I968" s="15"/>
      <c r="J968" s="9" t="s">
        <v>1027</v>
      </c>
      <c r="K968" s="9" t="s">
        <v>1028</v>
      </c>
      <c r="L968" s="12" t="s">
        <v>972</v>
      </c>
      <c r="M968" s="10">
        <v>32.945</v>
      </c>
      <c r="N968" s="10">
        <v>33.095999999999997</v>
      </c>
      <c r="O968" s="10">
        <v>32.874000000000002</v>
      </c>
      <c r="P968" s="10">
        <v>33.061</v>
      </c>
      <c r="Q968" s="10">
        <v>4732926</v>
      </c>
      <c r="R968" s="10">
        <v>97391.61</v>
      </c>
      <c r="S968" s="10">
        <v>2945851394</v>
      </c>
      <c r="T968" s="15"/>
      <c r="U968" s="7" t="s">
        <v>1031</v>
      </c>
      <c r="V968" s="7" t="s">
        <v>1032</v>
      </c>
      <c r="W968" s="19">
        <v>43721</v>
      </c>
      <c r="X968" s="17">
        <v>8.8699999999999992</v>
      </c>
      <c r="Y968" s="17">
        <v>8.8699999999999992</v>
      </c>
      <c r="Z968" s="17">
        <v>8.8550000000000004</v>
      </c>
      <c r="AA968" s="17">
        <v>8.8699999999999992</v>
      </c>
      <c r="AB968" s="14">
        <v>41322</v>
      </c>
      <c r="AC968" s="15"/>
      <c r="AD968" s="7" t="s">
        <v>1034</v>
      </c>
      <c r="AE968" s="7" t="s">
        <v>1035</v>
      </c>
      <c r="AF968" s="19">
        <v>43721</v>
      </c>
      <c r="AG968" s="17">
        <v>8.99</v>
      </c>
      <c r="AH968" s="17">
        <v>9.1199999999999992</v>
      </c>
      <c r="AI968" s="17">
        <v>8.9600000000000009</v>
      </c>
      <c r="AJ968" s="17">
        <v>9.0500000000000007</v>
      </c>
      <c r="AK968" s="14">
        <v>13350069</v>
      </c>
      <c r="AL968" s="23">
        <v>27864.63</v>
      </c>
      <c r="AM968" s="14">
        <v>3078964918</v>
      </c>
      <c r="AN968" s="15"/>
      <c r="AO968" s="7" t="s">
        <v>1036</v>
      </c>
      <c r="AP968" s="7" t="s">
        <v>1037</v>
      </c>
      <c r="AQ968" s="19">
        <v>43721</v>
      </c>
      <c r="AR968" s="17">
        <v>4.2000000000000003E-2</v>
      </c>
      <c r="AS968" s="17">
        <v>4.3999999999999997E-2</v>
      </c>
      <c r="AT968" s="17">
        <v>4.1000000000000002E-2</v>
      </c>
      <c r="AU968" s="17">
        <v>4.2000000000000003E-2</v>
      </c>
      <c r="AV968" s="14">
        <v>1911666</v>
      </c>
      <c r="AW968" s="17">
        <v>21.99</v>
      </c>
      <c r="AX968" s="14">
        <v>523557483</v>
      </c>
      <c r="AY968" s="15"/>
      <c r="AZ968" s="7" t="s">
        <v>1038</v>
      </c>
      <c r="BA968" s="7" t="s">
        <v>1039</v>
      </c>
      <c r="BB968" s="19">
        <v>43721</v>
      </c>
      <c r="BC968" s="17">
        <v>129</v>
      </c>
      <c r="BD968" s="17">
        <v>129.29</v>
      </c>
      <c r="BE968" s="17">
        <v>128.44</v>
      </c>
      <c r="BF968" s="17">
        <v>129.29</v>
      </c>
      <c r="BG968" s="14">
        <v>685861</v>
      </c>
      <c r="BH968" s="23">
        <v>45085.53</v>
      </c>
      <c r="BI968" s="14">
        <v>348716317</v>
      </c>
      <c r="BJ968" s="15"/>
      <c r="BK968" t="s">
        <v>1040</v>
      </c>
      <c r="BL968" t="s">
        <v>1041</v>
      </c>
      <c r="BM968" s="19">
        <v>43721</v>
      </c>
      <c r="BN968" s="17">
        <v>19.59</v>
      </c>
      <c r="BO968" s="17">
        <v>19.61</v>
      </c>
      <c r="BP968" s="17">
        <v>19.57</v>
      </c>
      <c r="BQ968" s="17">
        <v>19.600000000000001</v>
      </c>
      <c r="BR968" s="14">
        <v>23189</v>
      </c>
      <c r="BS968" s="15"/>
      <c r="BT968" s="7" t="s">
        <v>1042</v>
      </c>
      <c r="BU968" s="7" t="s">
        <v>1043</v>
      </c>
      <c r="BV968" s="19">
        <v>43721</v>
      </c>
      <c r="BW968" s="17">
        <v>2.1800000000000002</v>
      </c>
      <c r="BX968" s="17">
        <v>2.23</v>
      </c>
      <c r="BY968" s="17">
        <v>2.09</v>
      </c>
      <c r="BZ968" s="17">
        <v>2.1</v>
      </c>
      <c r="CA968" s="14">
        <v>3989909</v>
      </c>
      <c r="CB968" s="23">
        <v>1388.28</v>
      </c>
      <c r="CC968" s="14">
        <v>661088044</v>
      </c>
      <c r="CD968" s="15"/>
      <c r="CE968" t="s">
        <v>1044</v>
      </c>
      <c r="CF968" t="s">
        <v>1045</v>
      </c>
      <c r="CG968" s="19">
        <v>43721</v>
      </c>
      <c r="CH968" s="17">
        <v>56</v>
      </c>
      <c r="CI968" s="17">
        <v>56</v>
      </c>
      <c r="CJ968" s="17">
        <v>55.85</v>
      </c>
      <c r="CK968" s="17">
        <v>55.89</v>
      </c>
      <c r="CL968" s="14">
        <v>4371</v>
      </c>
      <c r="CM968" s="15" t="s">
        <v>1033</v>
      </c>
      <c r="CN968" s="7" t="s">
        <v>1046</v>
      </c>
      <c r="CO968" s="7" t="s">
        <v>1047</v>
      </c>
      <c r="CP968" s="19">
        <v>43721</v>
      </c>
      <c r="CQ968" s="17">
        <v>31.38</v>
      </c>
      <c r="CR968" s="17">
        <v>31.65</v>
      </c>
      <c r="CS968" s="17">
        <v>31.234999999999999</v>
      </c>
      <c r="CT968" s="17">
        <v>31.35</v>
      </c>
      <c r="CU968" s="14">
        <v>2822684</v>
      </c>
      <c r="CV968" s="23">
        <v>29348.35</v>
      </c>
      <c r="CW968" s="14">
        <v>936151549</v>
      </c>
      <c r="CX968" s="15"/>
      <c r="CY968" t="s">
        <v>1048</v>
      </c>
      <c r="CZ968" t="s">
        <v>1049</v>
      </c>
      <c r="DA968" s="19">
        <v>43721</v>
      </c>
      <c r="DB968" s="17">
        <v>8.6999999999999993</v>
      </c>
      <c r="DC968" s="17">
        <v>8.73</v>
      </c>
      <c r="DD968" s="17">
        <v>8.6999999999999993</v>
      </c>
      <c r="DE968" s="17">
        <v>8.6999999999999993</v>
      </c>
      <c r="DF968" s="14">
        <v>65746</v>
      </c>
      <c r="DG968" s="15" t="s">
        <v>1033</v>
      </c>
      <c r="DH968" s="7" t="s">
        <v>1072</v>
      </c>
      <c r="DI968" s="7" t="s">
        <v>1073</v>
      </c>
      <c r="DJ968" s="19">
        <v>43721</v>
      </c>
      <c r="DK968" s="17">
        <v>112.95</v>
      </c>
      <c r="DL968" s="17">
        <v>113.03</v>
      </c>
      <c r="DM968" s="17">
        <v>112.61</v>
      </c>
      <c r="DN968" s="17">
        <v>112.61</v>
      </c>
      <c r="DO968" s="14">
        <v>10936</v>
      </c>
      <c r="DQ968" s="6">
        <v>43721</v>
      </c>
      <c r="DR968" s="62">
        <v>1.1730000000000001E-2</v>
      </c>
    </row>
    <row r="969" spans="1:122" ht="15" hidden="1" x14ac:dyDescent="0.25">
      <c r="A969" s="17" t="s">
        <v>8</v>
      </c>
      <c r="B969" s="17" t="s">
        <v>9</v>
      </c>
      <c r="C969" s="26" t="s">
        <v>973</v>
      </c>
      <c r="D969" s="21">
        <v>47.27</v>
      </c>
      <c r="E969" s="21">
        <v>47.27</v>
      </c>
      <c r="F969" s="21">
        <v>47.26</v>
      </c>
      <c r="G969" s="21">
        <v>47.26</v>
      </c>
      <c r="H969" s="21">
        <v>1007</v>
      </c>
      <c r="I969" s="15"/>
      <c r="J969" s="9" t="s">
        <v>1027</v>
      </c>
      <c r="K969" s="9" t="s">
        <v>1028</v>
      </c>
      <c r="L969" s="12" t="s">
        <v>973</v>
      </c>
      <c r="M969" s="10">
        <v>33.122999999999998</v>
      </c>
      <c r="N969" s="10">
        <v>33.15</v>
      </c>
      <c r="O969" s="10">
        <v>32.731000000000002</v>
      </c>
      <c r="P969" s="10">
        <v>32.917999999999999</v>
      </c>
      <c r="Q969" s="10">
        <v>5301281</v>
      </c>
      <c r="R969" s="10">
        <v>96971.83</v>
      </c>
      <c r="S969" s="10">
        <v>2945851394</v>
      </c>
      <c r="T969" s="15"/>
      <c r="U969" s="7" t="s">
        <v>1031</v>
      </c>
      <c r="V969" s="7" t="s">
        <v>1032</v>
      </c>
      <c r="W969" s="19">
        <v>43720</v>
      </c>
      <c r="X969" s="17">
        <v>8.84</v>
      </c>
      <c r="Y969" s="17">
        <v>8.85</v>
      </c>
      <c r="Z969" s="17">
        <v>8.8000000000000007</v>
      </c>
      <c r="AA969" s="17">
        <v>8.8000000000000007</v>
      </c>
      <c r="AB969" s="14">
        <v>109938</v>
      </c>
      <c r="AC969" s="15"/>
      <c r="AD969" s="7" t="s">
        <v>1034</v>
      </c>
      <c r="AE969" s="7" t="s">
        <v>1035</v>
      </c>
      <c r="AF969" s="19">
        <v>43720</v>
      </c>
      <c r="AG969" s="17">
        <v>8.89</v>
      </c>
      <c r="AH969" s="17">
        <v>9.01</v>
      </c>
      <c r="AI969" s="17">
        <v>8.875</v>
      </c>
      <c r="AJ969" s="17">
        <v>9.01</v>
      </c>
      <c r="AK969" s="14">
        <v>15939638</v>
      </c>
      <c r="AL969" s="23">
        <v>27741.47</v>
      </c>
      <c r="AM969" s="14">
        <v>3078964918</v>
      </c>
      <c r="AN969" s="15"/>
      <c r="AO969" s="7" t="s">
        <v>1036</v>
      </c>
      <c r="AP969" s="7" t="s">
        <v>1037</v>
      </c>
      <c r="AQ969" s="19">
        <v>43720</v>
      </c>
      <c r="AR969" s="17">
        <v>4.1000000000000002E-2</v>
      </c>
      <c r="AS969" s="17">
        <v>4.2999999999999997E-2</v>
      </c>
      <c r="AT969" s="17">
        <v>4.1000000000000002E-2</v>
      </c>
      <c r="AU969" s="17">
        <v>4.2000000000000003E-2</v>
      </c>
      <c r="AV969" s="14">
        <v>759408</v>
      </c>
      <c r="AW969" s="17">
        <v>21.99</v>
      </c>
      <c r="AX969" s="14">
        <v>523557483</v>
      </c>
      <c r="AY969" s="15"/>
      <c r="AZ969" s="7" t="s">
        <v>1038</v>
      </c>
      <c r="BA969" s="7" t="s">
        <v>1039</v>
      </c>
      <c r="BB969" s="19">
        <v>43720</v>
      </c>
      <c r="BC969" s="17">
        <v>128.87</v>
      </c>
      <c r="BD969" s="17">
        <v>129.19999999999999</v>
      </c>
      <c r="BE969" s="17">
        <v>128.31</v>
      </c>
      <c r="BF969" s="17">
        <v>128.5</v>
      </c>
      <c r="BG969" s="14">
        <v>887854</v>
      </c>
      <c r="BH969" s="23">
        <v>44810.05</v>
      </c>
      <c r="BI969" s="14">
        <v>348716317</v>
      </c>
      <c r="BJ969" s="15"/>
      <c r="BK969" t="s">
        <v>1040</v>
      </c>
      <c r="BL969" t="s">
        <v>1041</v>
      </c>
      <c r="BM969" s="19">
        <v>43720</v>
      </c>
      <c r="BN969" s="17">
        <v>19.61</v>
      </c>
      <c r="BO969" s="17">
        <v>19.62</v>
      </c>
      <c r="BP969" s="17">
        <v>19.55</v>
      </c>
      <c r="BQ969" s="17">
        <v>19.55</v>
      </c>
      <c r="BR969" s="14">
        <v>44588</v>
      </c>
      <c r="BS969" s="15"/>
      <c r="BT969" s="7" t="s">
        <v>1042</v>
      </c>
      <c r="BU969" s="7" t="s">
        <v>1043</v>
      </c>
      <c r="BV969" s="19">
        <v>43720</v>
      </c>
      <c r="BW969" s="17">
        <v>2.2000000000000002</v>
      </c>
      <c r="BX969" s="17">
        <v>2.2599999999999998</v>
      </c>
      <c r="BY969" s="17">
        <v>2.16</v>
      </c>
      <c r="BZ969" s="17">
        <v>2.16</v>
      </c>
      <c r="CA969" s="14">
        <v>2579130</v>
      </c>
      <c r="CB969" s="23">
        <v>1427.95</v>
      </c>
      <c r="CC969" s="14">
        <v>661088044</v>
      </c>
      <c r="CD969" s="15"/>
      <c r="CE969" t="s">
        <v>1044</v>
      </c>
      <c r="CF969" t="s">
        <v>1045</v>
      </c>
      <c r="CG969" s="19">
        <v>43720</v>
      </c>
      <c r="CH969" s="17">
        <v>55.76</v>
      </c>
      <c r="CI969" s="17">
        <v>55.96</v>
      </c>
      <c r="CJ969" s="17">
        <v>55.74</v>
      </c>
      <c r="CK969" s="17">
        <v>55.8</v>
      </c>
      <c r="CL969" s="14">
        <v>3365</v>
      </c>
      <c r="CM969" s="15" t="s">
        <v>1033</v>
      </c>
      <c r="CN969" s="7" t="s">
        <v>1046</v>
      </c>
      <c r="CO969" s="7" t="s">
        <v>1047</v>
      </c>
      <c r="CP969" s="19">
        <v>43720</v>
      </c>
      <c r="CQ969" s="17">
        <v>31.9</v>
      </c>
      <c r="CR969" s="17">
        <v>32.020000000000003</v>
      </c>
      <c r="CS969" s="17">
        <v>31.39</v>
      </c>
      <c r="CT969" s="17">
        <v>31.51</v>
      </c>
      <c r="CU969" s="14">
        <v>2760769</v>
      </c>
      <c r="CV969" s="23">
        <v>29498.14</v>
      </c>
      <c r="CW969" s="14">
        <v>936151549</v>
      </c>
      <c r="CX969" s="15"/>
      <c r="CY969" t="s">
        <v>1048</v>
      </c>
      <c r="CZ969" t="s">
        <v>1049</v>
      </c>
      <c r="DA969" s="19">
        <v>43720</v>
      </c>
      <c r="DB969" s="17">
        <v>8.75</v>
      </c>
      <c r="DC969" s="17">
        <v>8.75</v>
      </c>
      <c r="DD969" s="17">
        <v>8.59</v>
      </c>
      <c r="DE969" s="17">
        <v>8.59</v>
      </c>
      <c r="DF969" s="14">
        <v>8296</v>
      </c>
      <c r="DG969" s="15" t="s">
        <v>1033</v>
      </c>
      <c r="DH969" s="7" t="s">
        <v>1072</v>
      </c>
      <c r="DI969" s="7" t="s">
        <v>1073</v>
      </c>
      <c r="DJ969" s="19">
        <v>43720</v>
      </c>
      <c r="DK969" s="17">
        <v>113.16</v>
      </c>
      <c r="DL969" s="17">
        <v>113.19</v>
      </c>
      <c r="DM969" s="17">
        <v>112.49</v>
      </c>
      <c r="DN969" s="17">
        <v>112.55</v>
      </c>
      <c r="DO969" s="14">
        <v>11823</v>
      </c>
      <c r="DQ969" s="6">
        <v>43720</v>
      </c>
      <c r="DR969" s="62">
        <v>1.1639999999999999E-2</v>
      </c>
    </row>
    <row r="970" spans="1:122" ht="15" hidden="1" x14ac:dyDescent="0.25">
      <c r="A970" s="17" t="s">
        <v>8</v>
      </c>
      <c r="B970" s="17" t="s">
        <v>9</v>
      </c>
      <c r="C970" s="26" t="s">
        <v>974</v>
      </c>
      <c r="D970" s="21">
        <v>46.83</v>
      </c>
      <c r="E970" s="21">
        <v>46.83</v>
      </c>
      <c r="F970" s="21">
        <v>46.73</v>
      </c>
      <c r="G970" s="21">
        <v>46.75</v>
      </c>
      <c r="H970" s="21">
        <v>335</v>
      </c>
      <c r="I970" s="15"/>
      <c r="J970" s="9" t="s">
        <v>1027</v>
      </c>
      <c r="K970" s="9" t="s">
        <v>1028</v>
      </c>
      <c r="L970" s="12" t="s">
        <v>974</v>
      </c>
      <c r="M970" s="10">
        <v>32.695999999999998</v>
      </c>
      <c r="N970" s="10">
        <v>32.9</v>
      </c>
      <c r="O970" s="10">
        <v>32.633000000000003</v>
      </c>
      <c r="P970" s="10">
        <v>32.874000000000002</v>
      </c>
      <c r="Q970" s="10">
        <v>7419692</v>
      </c>
      <c r="R970" s="10">
        <v>96840.74</v>
      </c>
      <c r="S970" s="10">
        <v>2945851394</v>
      </c>
      <c r="T970" s="15"/>
      <c r="U970" s="7" t="s">
        <v>1031</v>
      </c>
      <c r="V970" s="7" t="s">
        <v>1032</v>
      </c>
      <c r="W970" s="19">
        <v>43719</v>
      </c>
      <c r="X970" s="17">
        <v>8.76</v>
      </c>
      <c r="Y970" s="17">
        <v>8.7799999999999994</v>
      </c>
      <c r="Z970" s="17">
        <v>8.74</v>
      </c>
      <c r="AA970" s="17">
        <v>8.77</v>
      </c>
      <c r="AB970" s="14">
        <v>108733</v>
      </c>
      <c r="AC970" s="15"/>
      <c r="AD970" s="7" t="s">
        <v>1034</v>
      </c>
      <c r="AE970" s="7" t="s">
        <v>1035</v>
      </c>
      <c r="AF970" s="19">
        <v>43719</v>
      </c>
      <c r="AG970" s="17">
        <v>8.74</v>
      </c>
      <c r="AH970" s="17">
        <v>8.8000000000000007</v>
      </c>
      <c r="AI970" s="17">
        <v>8.68</v>
      </c>
      <c r="AJ970" s="17">
        <v>8.77</v>
      </c>
      <c r="AK970" s="14">
        <v>14849331</v>
      </c>
      <c r="AL970" s="23">
        <v>27002.52</v>
      </c>
      <c r="AM970" s="14">
        <v>3078964918</v>
      </c>
      <c r="AN970" s="15"/>
      <c r="AO970" s="7" t="s">
        <v>1036</v>
      </c>
      <c r="AP970" s="7" t="s">
        <v>1037</v>
      </c>
      <c r="AQ970" s="19">
        <v>43719</v>
      </c>
      <c r="AR970" s="17">
        <v>4.2999999999999997E-2</v>
      </c>
      <c r="AS970" s="17">
        <v>4.2999999999999997E-2</v>
      </c>
      <c r="AT970" s="17">
        <v>4.1000000000000002E-2</v>
      </c>
      <c r="AU970" s="17">
        <v>4.1000000000000002E-2</v>
      </c>
      <c r="AV970" s="14">
        <v>1386763</v>
      </c>
      <c r="AW970" s="17">
        <v>21.47</v>
      </c>
      <c r="AX970" s="14">
        <v>523557483</v>
      </c>
      <c r="AY970" s="15"/>
      <c r="AZ970" s="7" t="s">
        <v>1038</v>
      </c>
      <c r="BA970" s="7" t="s">
        <v>1039</v>
      </c>
      <c r="BB970" s="19">
        <v>43719</v>
      </c>
      <c r="BC970" s="17">
        <v>127.8</v>
      </c>
      <c r="BD970" s="17">
        <v>128.88</v>
      </c>
      <c r="BE970" s="17">
        <v>127.61</v>
      </c>
      <c r="BF970" s="17">
        <v>128.5</v>
      </c>
      <c r="BG970" s="14">
        <v>1016331</v>
      </c>
      <c r="BH970" s="23">
        <v>44810.05</v>
      </c>
      <c r="BI970" s="14">
        <v>348716317</v>
      </c>
      <c r="BJ970" s="15"/>
      <c r="BK970" t="s">
        <v>1040</v>
      </c>
      <c r="BL970" t="s">
        <v>1041</v>
      </c>
      <c r="BM970" s="19">
        <v>43719</v>
      </c>
      <c r="BN970" s="17">
        <v>19.34</v>
      </c>
      <c r="BO970" s="17">
        <v>19.34</v>
      </c>
      <c r="BP970" s="17">
        <v>19.27</v>
      </c>
      <c r="BQ970" s="17">
        <v>19.32</v>
      </c>
      <c r="BR970" s="14">
        <v>35885</v>
      </c>
      <c r="BS970" s="15"/>
      <c r="BT970" s="7" t="s">
        <v>1042</v>
      </c>
      <c r="BU970" s="7" t="s">
        <v>1043</v>
      </c>
      <c r="BV970" s="19">
        <v>43719</v>
      </c>
      <c r="BW970" s="17">
        <v>2.2599999999999998</v>
      </c>
      <c r="BX970" s="17">
        <v>2.27</v>
      </c>
      <c r="BY970" s="17">
        <v>2.17</v>
      </c>
      <c r="BZ970" s="17">
        <v>2.1800000000000002</v>
      </c>
      <c r="CA970" s="14">
        <v>2723374</v>
      </c>
      <c r="CB970" s="23">
        <v>1441.17</v>
      </c>
      <c r="CC970" s="14">
        <v>661088044</v>
      </c>
      <c r="CD970" s="15"/>
      <c r="CE970" t="s">
        <v>1044</v>
      </c>
      <c r="CF970" t="s">
        <v>1045</v>
      </c>
      <c r="CG970" s="19">
        <v>43719</v>
      </c>
      <c r="CH970" s="17">
        <v>55.31</v>
      </c>
      <c r="CI970" s="17">
        <v>55.56</v>
      </c>
      <c r="CJ970" s="17">
        <v>55.31</v>
      </c>
      <c r="CK970" s="17">
        <v>55.43</v>
      </c>
      <c r="CL970" s="14">
        <v>8704</v>
      </c>
      <c r="CM970" s="15" t="s">
        <v>1033</v>
      </c>
      <c r="CN970" s="7" t="s">
        <v>1046</v>
      </c>
      <c r="CO970" s="7" t="s">
        <v>1047</v>
      </c>
      <c r="CP970" s="19">
        <v>43719</v>
      </c>
      <c r="CQ970" s="17">
        <v>32.33</v>
      </c>
      <c r="CR970" s="17">
        <v>32.64</v>
      </c>
      <c r="CS970" s="17">
        <v>32</v>
      </c>
      <c r="CT970" s="17">
        <v>32.19</v>
      </c>
      <c r="CU970" s="14">
        <v>2553538</v>
      </c>
      <c r="CV970" s="23">
        <v>30134.720000000001</v>
      </c>
      <c r="CW970" s="14">
        <v>936151549</v>
      </c>
      <c r="CX970" s="15"/>
      <c r="CY970" t="s">
        <v>1048</v>
      </c>
      <c r="CZ970" t="s">
        <v>1049</v>
      </c>
      <c r="DA970" s="19">
        <v>43719</v>
      </c>
      <c r="DB970" s="17">
        <v>8.69</v>
      </c>
      <c r="DC970" s="17">
        <v>8.6999999999999993</v>
      </c>
      <c r="DD970" s="17">
        <v>8.66</v>
      </c>
      <c r="DE970" s="17">
        <v>8.66</v>
      </c>
      <c r="DF970" s="14">
        <v>105201</v>
      </c>
      <c r="DG970" s="15" t="s">
        <v>1033</v>
      </c>
      <c r="DH970" s="7" t="s">
        <v>1072</v>
      </c>
      <c r="DI970" s="7" t="s">
        <v>1073</v>
      </c>
      <c r="DJ970" s="19">
        <v>43719</v>
      </c>
      <c r="DK970" s="17">
        <v>112.07</v>
      </c>
      <c r="DL970" s="17">
        <v>112.34</v>
      </c>
      <c r="DM970" s="17">
        <v>111.99</v>
      </c>
      <c r="DN970" s="17">
        <v>111.99</v>
      </c>
      <c r="DO970" s="14">
        <v>4323</v>
      </c>
      <c r="DQ970" s="6">
        <v>43719</v>
      </c>
      <c r="DR970" s="62">
        <v>1.129E-2</v>
      </c>
    </row>
    <row r="971" spans="1:122" ht="15" hidden="1" x14ac:dyDescent="0.25">
      <c r="A971" s="17" t="s">
        <v>8</v>
      </c>
      <c r="B971" s="17" t="s">
        <v>9</v>
      </c>
      <c r="C971" s="26" t="s">
        <v>975</v>
      </c>
      <c r="D971" s="21">
        <v>46.21</v>
      </c>
      <c r="E971" s="21">
        <v>46.21</v>
      </c>
      <c r="F971" s="21">
        <v>46.21</v>
      </c>
      <c r="G971" s="21">
        <v>46.21</v>
      </c>
      <c r="H971" s="21">
        <v>20</v>
      </c>
      <c r="I971" s="15"/>
      <c r="J971" s="9" t="s">
        <v>1027</v>
      </c>
      <c r="K971" s="9" t="s">
        <v>1028</v>
      </c>
      <c r="L971" s="12" t="s">
        <v>975</v>
      </c>
      <c r="M971" s="10">
        <v>32.526000000000003</v>
      </c>
      <c r="N971" s="10">
        <v>32.651000000000003</v>
      </c>
      <c r="O971" s="10">
        <v>32.134999999999998</v>
      </c>
      <c r="P971" s="10">
        <v>32.338999999999999</v>
      </c>
      <c r="Q971" s="10">
        <v>6353035</v>
      </c>
      <c r="R971" s="10">
        <v>95266.77</v>
      </c>
      <c r="S971" s="10">
        <v>2945851394</v>
      </c>
      <c r="T971" s="15"/>
      <c r="U971" s="7" t="s">
        <v>1031</v>
      </c>
      <c r="V971" s="7" t="s">
        <v>1032</v>
      </c>
      <c r="W971" s="19">
        <v>43718</v>
      </c>
      <c r="X971" s="17">
        <v>8.85</v>
      </c>
      <c r="Y971" s="17">
        <v>8.86</v>
      </c>
      <c r="Z971" s="17">
        <v>8.82</v>
      </c>
      <c r="AA971" s="17">
        <v>8.83</v>
      </c>
      <c r="AB971" s="14">
        <v>60275</v>
      </c>
      <c r="AC971" s="15"/>
      <c r="AD971" s="7" t="s">
        <v>1034</v>
      </c>
      <c r="AE971" s="7" t="s">
        <v>1035</v>
      </c>
      <c r="AF971" s="19">
        <v>43718</v>
      </c>
      <c r="AG971" s="17">
        <v>8.61</v>
      </c>
      <c r="AH971" s="17">
        <v>8.77</v>
      </c>
      <c r="AI971" s="17">
        <v>8.48</v>
      </c>
      <c r="AJ971" s="17">
        <v>8.6</v>
      </c>
      <c r="AK971" s="14">
        <v>21550210</v>
      </c>
      <c r="AL971" s="23">
        <v>26479.1</v>
      </c>
      <c r="AM971" s="14">
        <v>3078964918</v>
      </c>
      <c r="AN971" s="15"/>
      <c r="AO971" s="7" t="s">
        <v>1036</v>
      </c>
      <c r="AP971" s="7" t="s">
        <v>1037</v>
      </c>
      <c r="AQ971" s="19">
        <v>43718</v>
      </c>
      <c r="AR971" s="17">
        <v>4.1000000000000002E-2</v>
      </c>
      <c r="AS971" s="17">
        <v>4.3999999999999997E-2</v>
      </c>
      <c r="AT971" s="17">
        <v>4.1000000000000002E-2</v>
      </c>
      <c r="AU971" s="17">
        <v>4.2999999999999997E-2</v>
      </c>
      <c r="AV971" s="14">
        <v>1706413</v>
      </c>
      <c r="AW971" s="17">
        <v>20.56</v>
      </c>
      <c r="AX971" s="14">
        <v>478237975</v>
      </c>
      <c r="AY971" s="15"/>
      <c r="AZ971" s="7" t="s">
        <v>1038</v>
      </c>
      <c r="BA971" s="7" t="s">
        <v>1039</v>
      </c>
      <c r="BB971" s="19">
        <v>43718</v>
      </c>
      <c r="BC971" s="17">
        <v>126.53</v>
      </c>
      <c r="BD971" s="17">
        <v>127.71</v>
      </c>
      <c r="BE971" s="17">
        <v>126.5</v>
      </c>
      <c r="BF971" s="17">
        <v>127.52</v>
      </c>
      <c r="BG971" s="14">
        <v>876366</v>
      </c>
      <c r="BH971" s="23">
        <v>44468.3</v>
      </c>
      <c r="BI971" s="14">
        <v>348716317</v>
      </c>
      <c r="BJ971" s="15"/>
      <c r="BK971" t="s">
        <v>1040</v>
      </c>
      <c r="BL971" t="s">
        <v>1041</v>
      </c>
      <c r="BM971" s="19">
        <v>43718</v>
      </c>
      <c r="BN971" s="17">
        <v>19.38</v>
      </c>
      <c r="BO971" s="17">
        <v>19.41</v>
      </c>
      <c r="BP971" s="17">
        <v>19.309999999999999</v>
      </c>
      <c r="BQ971" s="17">
        <v>19.309999999999999</v>
      </c>
      <c r="BR971" s="14">
        <v>23234</v>
      </c>
      <c r="BS971" s="15"/>
      <c r="BT971" s="7" t="s">
        <v>1042</v>
      </c>
      <c r="BU971" s="7" t="s">
        <v>1043</v>
      </c>
      <c r="BV971" s="19">
        <v>43718</v>
      </c>
      <c r="BW971" s="17">
        <v>2.2799999999999998</v>
      </c>
      <c r="BX971" s="17">
        <v>2.31</v>
      </c>
      <c r="BY971" s="17">
        <v>2.23</v>
      </c>
      <c r="BZ971" s="17">
        <v>2.27</v>
      </c>
      <c r="CA971" s="14">
        <v>2604171</v>
      </c>
      <c r="CB971" s="23">
        <v>1500.67</v>
      </c>
      <c r="CC971" s="14">
        <v>661088044</v>
      </c>
      <c r="CD971" s="15"/>
      <c r="CE971" t="s">
        <v>1044</v>
      </c>
      <c r="CF971" t="s">
        <v>1045</v>
      </c>
      <c r="CG971" s="19">
        <v>43718</v>
      </c>
      <c r="CH971" s="17">
        <v>55.47</v>
      </c>
      <c r="CI971" s="17">
        <v>55.57</v>
      </c>
      <c r="CJ971" s="17">
        <v>55.31</v>
      </c>
      <c r="CK971" s="17">
        <v>55.31</v>
      </c>
      <c r="CL971" s="14">
        <v>5048</v>
      </c>
      <c r="CM971" s="15" t="s">
        <v>1033</v>
      </c>
      <c r="CN971" s="7" t="s">
        <v>1046</v>
      </c>
      <c r="CO971" s="7" t="s">
        <v>1047</v>
      </c>
      <c r="CP971" s="19">
        <v>43718</v>
      </c>
      <c r="CQ971" s="17">
        <v>31.95</v>
      </c>
      <c r="CR971" s="17">
        <v>32.450000000000003</v>
      </c>
      <c r="CS971" s="17">
        <v>31.91</v>
      </c>
      <c r="CT971" s="17">
        <v>32.33</v>
      </c>
      <c r="CU971" s="14">
        <v>2712862</v>
      </c>
      <c r="CV971" s="23">
        <v>30265.78</v>
      </c>
      <c r="CW971" s="14">
        <v>936151549</v>
      </c>
      <c r="CX971" s="15"/>
      <c r="CY971" t="s">
        <v>1048</v>
      </c>
      <c r="CZ971" t="s">
        <v>1049</v>
      </c>
      <c r="DA971" s="19">
        <v>43718</v>
      </c>
      <c r="DB971" s="17">
        <v>8.69</v>
      </c>
      <c r="DC971" s="17">
        <v>8.69</v>
      </c>
      <c r="DD971" s="17">
        <v>8.64</v>
      </c>
      <c r="DE971" s="17">
        <v>8.64</v>
      </c>
      <c r="DF971" s="14">
        <v>18867</v>
      </c>
      <c r="DG971" s="15" t="s">
        <v>1033</v>
      </c>
      <c r="DH971" s="7" t="s">
        <v>1072</v>
      </c>
      <c r="DI971" s="7" t="s">
        <v>1073</v>
      </c>
      <c r="DJ971" s="19">
        <v>43718</v>
      </c>
      <c r="DK971" s="17">
        <v>112.25</v>
      </c>
      <c r="DL971" s="17">
        <v>112.32</v>
      </c>
      <c r="DM971" s="17">
        <v>111.59</v>
      </c>
      <c r="DN971" s="17">
        <v>111.7</v>
      </c>
      <c r="DO971" s="14">
        <v>18250</v>
      </c>
      <c r="DQ971" s="6">
        <v>43718</v>
      </c>
      <c r="DR971" s="62">
        <v>1.0880000000000001E-2</v>
      </c>
    </row>
    <row r="972" spans="1:122" ht="15" hidden="1" x14ac:dyDescent="0.25">
      <c r="A972" s="17" t="s">
        <v>8</v>
      </c>
      <c r="B972" s="17" t="s">
        <v>9</v>
      </c>
      <c r="C972" s="26" t="s">
        <v>976</v>
      </c>
      <c r="D972" s="21">
        <v>45.69</v>
      </c>
      <c r="E972" s="21">
        <v>45.86</v>
      </c>
      <c r="F972" s="21">
        <v>45.69</v>
      </c>
      <c r="G972" s="21">
        <v>45.86</v>
      </c>
      <c r="H972" s="21">
        <v>588</v>
      </c>
      <c r="I972" s="15"/>
      <c r="J972" s="9" t="s">
        <v>1027</v>
      </c>
      <c r="K972" s="9" t="s">
        <v>1028</v>
      </c>
      <c r="L972" s="12" t="s">
        <v>976</v>
      </c>
      <c r="M972" s="10">
        <v>32.081000000000003</v>
      </c>
      <c r="N972" s="10">
        <v>32.241</v>
      </c>
      <c r="O972" s="10">
        <v>32.005000000000003</v>
      </c>
      <c r="P972" s="10">
        <v>32.17</v>
      </c>
      <c r="Q972" s="10">
        <v>4331744</v>
      </c>
      <c r="R972" s="10">
        <v>94768.63</v>
      </c>
      <c r="S972" s="10">
        <v>2945851394</v>
      </c>
      <c r="T972" s="15"/>
      <c r="U972" s="7" t="s">
        <v>1031</v>
      </c>
      <c r="V972" s="7" t="s">
        <v>1032</v>
      </c>
      <c r="W972" s="19">
        <v>43717</v>
      </c>
      <c r="X972" s="17">
        <v>8.93</v>
      </c>
      <c r="Y972" s="17">
        <v>8.9499999999999993</v>
      </c>
      <c r="Z972" s="17">
        <v>8.91</v>
      </c>
      <c r="AA972" s="17">
        <v>8.92</v>
      </c>
      <c r="AB972" s="14">
        <v>60844</v>
      </c>
      <c r="AC972" s="15"/>
      <c r="AD972" s="7" t="s">
        <v>1034</v>
      </c>
      <c r="AE972" s="7" t="s">
        <v>1035</v>
      </c>
      <c r="AF972" s="19">
        <v>43717</v>
      </c>
      <c r="AG972" s="17">
        <v>8.31</v>
      </c>
      <c r="AH972" s="17">
        <v>8.6</v>
      </c>
      <c r="AI972" s="17">
        <v>8.26</v>
      </c>
      <c r="AJ972" s="17">
        <v>8.4600000000000009</v>
      </c>
      <c r="AK972" s="14">
        <v>16734808</v>
      </c>
      <c r="AL972" s="23">
        <v>26048.04</v>
      </c>
      <c r="AM972" s="14">
        <v>3078964918</v>
      </c>
      <c r="AN972" s="15"/>
      <c r="AO972" s="7" t="s">
        <v>1036</v>
      </c>
      <c r="AP972" s="7" t="s">
        <v>1037</v>
      </c>
      <c r="AQ972" s="19">
        <v>43717</v>
      </c>
      <c r="AR972" s="17">
        <v>4.2999999999999997E-2</v>
      </c>
      <c r="AS972" s="17">
        <v>4.3999999999999997E-2</v>
      </c>
      <c r="AT972" s="17">
        <v>4.1000000000000002E-2</v>
      </c>
      <c r="AU972" s="17">
        <v>4.2000000000000003E-2</v>
      </c>
      <c r="AV972" s="14">
        <v>3643623</v>
      </c>
      <c r="AW972" s="17">
        <v>20.09</v>
      </c>
      <c r="AX972" s="14">
        <v>478237975</v>
      </c>
      <c r="AY972" s="15"/>
      <c r="AZ972" s="7" t="s">
        <v>1038</v>
      </c>
      <c r="BA972" s="7" t="s">
        <v>1039</v>
      </c>
      <c r="BB972" s="19">
        <v>43717</v>
      </c>
      <c r="BC972" s="17">
        <v>126.72</v>
      </c>
      <c r="BD972" s="17">
        <v>127.74</v>
      </c>
      <c r="BE972" s="17">
        <v>126.39</v>
      </c>
      <c r="BF972" s="17">
        <v>127.72</v>
      </c>
      <c r="BG972" s="14">
        <v>710158</v>
      </c>
      <c r="BH972" s="23">
        <v>44538.05</v>
      </c>
      <c r="BI972" s="14">
        <v>348716317</v>
      </c>
      <c r="BJ972" s="15"/>
      <c r="BK972" t="s">
        <v>1040</v>
      </c>
      <c r="BL972" t="s">
        <v>1041</v>
      </c>
      <c r="BM972" s="19">
        <v>43717</v>
      </c>
      <c r="BN972" s="17">
        <v>19.5</v>
      </c>
      <c r="BO972" s="17">
        <v>19.53</v>
      </c>
      <c r="BP972" s="17">
        <v>19.46</v>
      </c>
      <c r="BQ972" s="17">
        <v>19.47</v>
      </c>
      <c r="BR972" s="14">
        <v>82659</v>
      </c>
      <c r="BS972" s="15"/>
      <c r="BT972" s="7" t="s">
        <v>1042</v>
      </c>
      <c r="BU972" s="7" t="s">
        <v>1043</v>
      </c>
      <c r="BV972" s="19">
        <v>43717</v>
      </c>
      <c r="BW972" s="17">
        <v>2.2000000000000002</v>
      </c>
      <c r="BX972" s="17">
        <v>2.36</v>
      </c>
      <c r="BY972" s="17">
        <v>2.2000000000000002</v>
      </c>
      <c r="BZ972" s="17">
        <v>2.2999999999999998</v>
      </c>
      <c r="CA972" s="14">
        <v>7193174</v>
      </c>
      <c r="CB972" s="23">
        <v>1520.5</v>
      </c>
      <c r="CC972" s="14">
        <v>661088044</v>
      </c>
      <c r="CD972" s="15"/>
      <c r="CE972" t="s">
        <v>1044</v>
      </c>
      <c r="CF972" t="s">
        <v>1045</v>
      </c>
      <c r="CG972" s="19">
        <v>43717</v>
      </c>
      <c r="CH972" s="17">
        <v>55.54</v>
      </c>
      <c r="CI972" s="17">
        <v>55.6</v>
      </c>
      <c r="CJ972" s="17">
        <v>55.43</v>
      </c>
      <c r="CK972" s="17">
        <v>55.43</v>
      </c>
      <c r="CL972" s="14">
        <v>4962</v>
      </c>
      <c r="CM972" s="15" t="s">
        <v>1033</v>
      </c>
      <c r="CN972" s="7" t="s">
        <v>1046</v>
      </c>
      <c r="CO972" s="7" t="s">
        <v>1047</v>
      </c>
      <c r="CP972" s="19">
        <v>43717</v>
      </c>
      <c r="CQ972" s="17">
        <v>31.9</v>
      </c>
      <c r="CR972" s="17">
        <v>31.91</v>
      </c>
      <c r="CS972" s="17">
        <v>31.61</v>
      </c>
      <c r="CT972" s="17">
        <v>31.73</v>
      </c>
      <c r="CU972" s="14">
        <v>1536898</v>
      </c>
      <c r="CV972" s="23">
        <v>29704.09</v>
      </c>
      <c r="CW972" s="14">
        <v>936151549</v>
      </c>
      <c r="CX972" s="15"/>
      <c r="CY972" t="s">
        <v>1048</v>
      </c>
      <c r="CZ972" t="s">
        <v>1049</v>
      </c>
      <c r="DA972" s="19">
        <v>43717</v>
      </c>
      <c r="DB972" s="17">
        <v>8.6999999999999993</v>
      </c>
      <c r="DC972" s="17">
        <v>8.6999999999999993</v>
      </c>
      <c r="DD972" s="17">
        <v>8.66</v>
      </c>
      <c r="DE972" s="17">
        <v>8.66</v>
      </c>
      <c r="DF972" s="14">
        <v>46691</v>
      </c>
      <c r="DG972" s="15" t="s">
        <v>1033</v>
      </c>
      <c r="DH972" s="7" t="s">
        <v>1072</v>
      </c>
      <c r="DI972" s="7" t="s">
        <v>1073</v>
      </c>
      <c r="DJ972" s="19">
        <v>43717</v>
      </c>
      <c r="DK972" s="17">
        <v>112.11</v>
      </c>
      <c r="DL972" s="17">
        <v>112.53</v>
      </c>
      <c r="DM972" s="17">
        <v>112.1</v>
      </c>
      <c r="DN972" s="17">
        <v>112.41</v>
      </c>
      <c r="DO972" s="14">
        <v>20797</v>
      </c>
      <c r="DQ972" s="6">
        <v>43717</v>
      </c>
      <c r="DR972" s="62">
        <v>1.0409999999999999E-2</v>
      </c>
    </row>
    <row r="973" spans="1:122" ht="15" hidden="1" x14ac:dyDescent="0.25">
      <c r="A973" s="17" t="s">
        <v>8</v>
      </c>
      <c r="B973" s="17" t="s">
        <v>9</v>
      </c>
      <c r="C973" s="26" t="s">
        <v>977</v>
      </c>
      <c r="D973" s="21">
        <v>0</v>
      </c>
      <c r="E973" s="21">
        <v>0</v>
      </c>
      <c r="F973" s="21">
        <v>0</v>
      </c>
      <c r="G973" s="21">
        <v>44.7</v>
      </c>
      <c r="H973" s="21">
        <v>0</v>
      </c>
      <c r="I973" s="15"/>
      <c r="J973" s="9" t="s">
        <v>1027</v>
      </c>
      <c r="K973" s="9" t="s">
        <v>1028</v>
      </c>
      <c r="L973" s="12" t="s">
        <v>977</v>
      </c>
      <c r="M973" s="10">
        <v>32.277000000000001</v>
      </c>
      <c r="N973" s="10">
        <v>32.491</v>
      </c>
      <c r="O973" s="10">
        <v>32.223999999999997</v>
      </c>
      <c r="P973" s="10">
        <v>32.33</v>
      </c>
      <c r="Q973" s="10">
        <v>6346845</v>
      </c>
      <c r="R973" s="10">
        <v>95240.55</v>
      </c>
      <c r="S973" s="10">
        <v>2945851394</v>
      </c>
      <c r="T973" s="15"/>
      <c r="U973" s="7" t="s">
        <v>1031</v>
      </c>
      <c r="V973" s="7" t="s">
        <v>1032</v>
      </c>
      <c r="W973" s="19">
        <v>43714</v>
      </c>
      <c r="X973" s="17">
        <v>8.9499999999999993</v>
      </c>
      <c r="Y973" s="17">
        <v>8.9700000000000006</v>
      </c>
      <c r="Z973" s="17">
        <v>8.94</v>
      </c>
      <c r="AA973" s="17">
        <v>8.9499999999999993</v>
      </c>
      <c r="AB973" s="14">
        <v>29253</v>
      </c>
      <c r="AC973" s="15"/>
      <c r="AD973" s="7" t="s">
        <v>1034</v>
      </c>
      <c r="AE973" s="7" t="s">
        <v>1035</v>
      </c>
      <c r="AF973" s="19">
        <v>43714</v>
      </c>
      <c r="AG973" s="17">
        <v>8.4</v>
      </c>
      <c r="AH973" s="17">
        <v>8.59</v>
      </c>
      <c r="AI973" s="17">
        <v>8.35</v>
      </c>
      <c r="AJ973" s="17">
        <v>8.41</v>
      </c>
      <c r="AK973" s="14">
        <v>22316370</v>
      </c>
      <c r="AL973" s="23">
        <v>25894.09</v>
      </c>
      <c r="AM973" s="14">
        <v>3078964918</v>
      </c>
      <c r="AN973" s="15"/>
      <c r="AO973" s="7" t="s">
        <v>1036</v>
      </c>
      <c r="AP973" s="7" t="s">
        <v>1037</v>
      </c>
      <c r="AQ973" s="19">
        <v>43714</v>
      </c>
      <c r="AR973" s="17">
        <v>4.3999999999999997E-2</v>
      </c>
      <c r="AS973" s="17">
        <v>4.3999999999999997E-2</v>
      </c>
      <c r="AT973" s="17">
        <v>4.2999999999999997E-2</v>
      </c>
      <c r="AU973" s="17">
        <v>4.3999999999999997E-2</v>
      </c>
      <c r="AV973" s="14">
        <v>843523</v>
      </c>
      <c r="AW973" s="17">
        <v>21.04</v>
      </c>
      <c r="AX973" s="14">
        <v>478237975</v>
      </c>
      <c r="AY973" s="15"/>
      <c r="AZ973" s="7" t="s">
        <v>1038</v>
      </c>
      <c r="BA973" s="7" t="s">
        <v>1039</v>
      </c>
      <c r="BB973" s="19">
        <v>43714</v>
      </c>
      <c r="BC973" s="17">
        <v>125.5</v>
      </c>
      <c r="BD973" s="17">
        <v>127.74</v>
      </c>
      <c r="BE973" s="17">
        <v>125.5</v>
      </c>
      <c r="BF973" s="17">
        <v>127.08</v>
      </c>
      <c r="BG973" s="14">
        <v>932355</v>
      </c>
      <c r="BH973" s="23">
        <v>44314.87</v>
      </c>
      <c r="BI973" s="14">
        <v>348716317</v>
      </c>
      <c r="BJ973" s="15"/>
      <c r="BK973" t="s">
        <v>1040</v>
      </c>
      <c r="BL973" t="s">
        <v>1041</v>
      </c>
      <c r="BM973" s="19">
        <v>43714</v>
      </c>
      <c r="BN973" s="17">
        <v>19.579999999999998</v>
      </c>
      <c r="BO973" s="17">
        <v>19.61</v>
      </c>
      <c r="BP973" s="17">
        <v>19.53</v>
      </c>
      <c r="BQ973" s="17">
        <v>19.53</v>
      </c>
      <c r="BR973" s="14">
        <v>95361</v>
      </c>
      <c r="BS973" s="15"/>
      <c r="BT973" s="7" t="s">
        <v>1042</v>
      </c>
      <c r="BU973" s="7" t="s">
        <v>1043</v>
      </c>
      <c r="BV973" s="19">
        <v>43714</v>
      </c>
      <c r="BW973" s="17">
        <v>2.2000000000000002</v>
      </c>
      <c r="BX973" s="17">
        <v>2.25</v>
      </c>
      <c r="BY973" s="17">
        <v>2.06</v>
      </c>
      <c r="BZ973" s="17">
        <v>2.16</v>
      </c>
      <c r="CA973" s="14">
        <v>2977706</v>
      </c>
      <c r="CB973" s="23">
        <v>1427.95</v>
      </c>
      <c r="CC973" s="14">
        <v>661088044</v>
      </c>
      <c r="CD973" s="15"/>
      <c r="CE973" t="s">
        <v>1044</v>
      </c>
      <c r="CF973" t="s">
        <v>1045</v>
      </c>
      <c r="CG973" s="19">
        <v>43714</v>
      </c>
      <c r="CH973" s="17">
        <v>55.5</v>
      </c>
      <c r="CI973" s="17">
        <v>55.69</v>
      </c>
      <c r="CJ973" s="17">
        <v>55.5</v>
      </c>
      <c r="CK973" s="17">
        <v>55.55</v>
      </c>
      <c r="CL973" s="14">
        <v>4861</v>
      </c>
      <c r="CM973" s="15" t="s">
        <v>1033</v>
      </c>
      <c r="CN973" s="7" t="s">
        <v>1046</v>
      </c>
      <c r="CO973" s="7" t="s">
        <v>1047</v>
      </c>
      <c r="CP973" s="19">
        <v>43714</v>
      </c>
      <c r="CQ973" s="17">
        <v>31.69</v>
      </c>
      <c r="CR973" s="17">
        <v>31.98</v>
      </c>
      <c r="CS973" s="17">
        <v>31.36</v>
      </c>
      <c r="CT973" s="17">
        <v>31.85</v>
      </c>
      <c r="CU973" s="14">
        <v>2964088</v>
      </c>
      <c r="CV973" s="23">
        <v>29816.43</v>
      </c>
      <c r="CW973" s="14">
        <v>936151549</v>
      </c>
      <c r="CX973" s="15"/>
      <c r="CY973" t="s">
        <v>1048</v>
      </c>
      <c r="CZ973" t="s">
        <v>1049</v>
      </c>
      <c r="DA973" s="19">
        <v>43714</v>
      </c>
      <c r="DB973" s="17">
        <v>8.64</v>
      </c>
      <c r="DC973" s="17">
        <v>8.68</v>
      </c>
      <c r="DD973" s="17">
        <v>8.64</v>
      </c>
      <c r="DE973" s="17">
        <v>8.66</v>
      </c>
      <c r="DF973" s="14">
        <v>46848</v>
      </c>
      <c r="DG973" s="15" t="s">
        <v>1033</v>
      </c>
      <c r="DH973" s="7" t="s">
        <v>1072</v>
      </c>
      <c r="DI973" s="7" t="s">
        <v>1073</v>
      </c>
      <c r="DJ973" s="19">
        <v>43714</v>
      </c>
      <c r="DK973" s="17">
        <v>112.15</v>
      </c>
      <c r="DL973" s="17">
        <v>112.47</v>
      </c>
      <c r="DM973" s="17">
        <v>112.02</v>
      </c>
      <c r="DN973" s="17">
        <v>112.4</v>
      </c>
      <c r="DO973" s="14">
        <v>17495</v>
      </c>
      <c r="DQ973" s="6">
        <v>43714</v>
      </c>
      <c r="DR973" s="62">
        <v>1.0820000000000001E-2</v>
      </c>
    </row>
    <row r="974" spans="1:122" ht="15" hidden="1" x14ac:dyDescent="0.25">
      <c r="A974" s="17" t="s">
        <v>8</v>
      </c>
      <c r="B974" s="17" t="s">
        <v>9</v>
      </c>
      <c r="C974" s="26" t="s">
        <v>978</v>
      </c>
      <c r="D974" s="21">
        <v>0</v>
      </c>
      <c r="E974" s="21">
        <v>0</v>
      </c>
      <c r="F974" s="21">
        <v>0</v>
      </c>
      <c r="G974" s="21">
        <v>44.7</v>
      </c>
      <c r="H974" s="21">
        <v>0</v>
      </c>
      <c r="I974" s="15"/>
      <c r="J974" s="9" t="s">
        <v>1027</v>
      </c>
      <c r="K974" s="9" t="s">
        <v>1028</v>
      </c>
      <c r="L974" s="12" t="s">
        <v>978</v>
      </c>
      <c r="M974" s="10">
        <v>31.965</v>
      </c>
      <c r="N974" s="10">
        <v>32.25</v>
      </c>
      <c r="O974" s="10">
        <v>31.93</v>
      </c>
      <c r="P974" s="10">
        <v>32.116999999999997</v>
      </c>
      <c r="Q974" s="10">
        <v>7683521</v>
      </c>
      <c r="R974" s="10">
        <v>94611.03</v>
      </c>
      <c r="S974" s="10">
        <v>2945851394</v>
      </c>
      <c r="T974" s="15"/>
      <c r="U974" s="7" t="s">
        <v>1031</v>
      </c>
      <c r="V974" s="7" t="s">
        <v>1032</v>
      </c>
      <c r="W974" s="19">
        <v>43713</v>
      </c>
      <c r="X974" s="17">
        <v>8.8699999999999992</v>
      </c>
      <c r="Y974" s="17">
        <v>8.94</v>
      </c>
      <c r="Z974" s="17">
        <v>8.86</v>
      </c>
      <c r="AA974" s="17">
        <v>8.89</v>
      </c>
      <c r="AB974" s="14">
        <v>75648</v>
      </c>
      <c r="AC974" s="15"/>
      <c r="AD974" s="7" t="s">
        <v>1034</v>
      </c>
      <c r="AE974" s="7" t="s">
        <v>1035</v>
      </c>
      <c r="AF974" s="19">
        <v>43713</v>
      </c>
      <c r="AG974" s="17">
        <v>8.1999999999999993</v>
      </c>
      <c r="AH974" s="17">
        <v>8.3550000000000004</v>
      </c>
      <c r="AI974" s="17">
        <v>8.19</v>
      </c>
      <c r="AJ974" s="17">
        <v>8.27</v>
      </c>
      <c r="AK974" s="14">
        <v>19660662</v>
      </c>
      <c r="AL974" s="23">
        <v>25463.040000000001</v>
      </c>
      <c r="AM974" s="14">
        <v>3078964918</v>
      </c>
      <c r="AN974" s="15"/>
      <c r="AO974" s="7" t="s">
        <v>1036</v>
      </c>
      <c r="AP974" s="7" t="s">
        <v>1037</v>
      </c>
      <c r="AQ974" s="19">
        <v>43713</v>
      </c>
      <c r="AR974" s="17">
        <v>4.8000000000000001E-2</v>
      </c>
      <c r="AS974" s="17">
        <v>4.8000000000000001E-2</v>
      </c>
      <c r="AT974" s="17">
        <v>4.4999999999999998E-2</v>
      </c>
      <c r="AU974" s="17">
        <v>4.4999999999999998E-2</v>
      </c>
      <c r="AV974" s="14">
        <v>2458730</v>
      </c>
      <c r="AW974" s="17">
        <v>21.52</v>
      </c>
      <c r="AX974" s="14">
        <v>478237975</v>
      </c>
      <c r="AY974" s="15"/>
      <c r="AZ974" s="7" t="s">
        <v>1038</v>
      </c>
      <c r="BA974" s="7" t="s">
        <v>1039</v>
      </c>
      <c r="BB974" s="19">
        <v>43713</v>
      </c>
      <c r="BC974" s="17">
        <v>123.69</v>
      </c>
      <c r="BD974" s="17">
        <v>125.3</v>
      </c>
      <c r="BE974" s="17">
        <v>123.19</v>
      </c>
      <c r="BF974" s="17">
        <v>125.26</v>
      </c>
      <c r="BG974" s="14">
        <v>755803</v>
      </c>
      <c r="BH974" s="23">
        <v>43680.21</v>
      </c>
      <c r="BI974" s="14">
        <v>348716317</v>
      </c>
      <c r="BJ974" s="15"/>
      <c r="BK974" t="s">
        <v>1040</v>
      </c>
      <c r="BL974" t="s">
        <v>1041</v>
      </c>
      <c r="BM974" s="19">
        <v>43713</v>
      </c>
      <c r="BN974" s="17">
        <v>19.260000000000002</v>
      </c>
      <c r="BO974" s="17">
        <v>19.47</v>
      </c>
      <c r="BP974" s="17">
        <v>19.25</v>
      </c>
      <c r="BQ974" s="17">
        <v>19.41</v>
      </c>
      <c r="BR974" s="14">
        <v>81315</v>
      </c>
      <c r="BS974" s="15"/>
      <c r="BT974" s="7" t="s">
        <v>1042</v>
      </c>
      <c r="BU974" s="7" t="s">
        <v>1043</v>
      </c>
      <c r="BV974" s="19">
        <v>43713</v>
      </c>
      <c r="BW974" s="17">
        <v>2.1800000000000002</v>
      </c>
      <c r="BX974" s="17">
        <v>2.25</v>
      </c>
      <c r="BY974" s="17">
        <v>2.14</v>
      </c>
      <c r="BZ974" s="17">
        <v>2.23</v>
      </c>
      <c r="CA974" s="14">
        <v>2799623</v>
      </c>
      <c r="CB974" s="23">
        <v>1474.23</v>
      </c>
      <c r="CC974" s="14">
        <v>661088044</v>
      </c>
      <c r="CD974" s="15"/>
      <c r="CE974" t="s">
        <v>1044</v>
      </c>
      <c r="CF974" t="s">
        <v>1045</v>
      </c>
      <c r="CG974" s="19">
        <v>43713</v>
      </c>
      <c r="CH974" s="17">
        <v>55</v>
      </c>
      <c r="CI974" s="17">
        <v>55.44</v>
      </c>
      <c r="CJ974" s="17">
        <v>55</v>
      </c>
      <c r="CK974" s="17">
        <v>55.44</v>
      </c>
      <c r="CL974" s="14">
        <v>17337</v>
      </c>
      <c r="CM974" s="15" t="s">
        <v>1033</v>
      </c>
      <c r="CN974" s="7" t="s">
        <v>1046</v>
      </c>
      <c r="CO974" s="7" t="s">
        <v>1047</v>
      </c>
      <c r="CP974" s="19">
        <v>43713</v>
      </c>
      <c r="CQ974" s="17">
        <v>31.42</v>
      </c>
      <c r="CR974" s="17">
        <v>32.04</v>
      </c>
      <c r="CS974" s="17">
        <v>31.38</v>
      </c>
      <c r="CT974" s="17">
        <v>31.66</v>
      </c>
      <c r="CU974" s="14">
        <v>2853470</v>
      </c>
      <c r="CV974" s="23">
        <v>29638.560000000001</v>
      </c>
      <c r="CW974" s="14">
        <v>936151549</v>
      </c>
      <c r="CX974" s="15"/>
      <c r="CY974" t="s">
        <v>1048</v>
      </c>
      <c r="CZ974" t="s">
        <v>1049</v>
      </c>
      <c r="DA974" s="19">
        <v>43713</v>
      </c>
      <c r="DB974" s="17">
        <v>8.6199999999999992</v>
      </c>
      <c r="DC974" s="17">
        <v>8.65</v>
      </c>
      <c r="DD974" s="17">
        <v>8.61</v>
      </c>
      <c r="DE974" s="17">
        <v>8.6300000000000008</v>
      </c>
      <c r="DF974" s="14">
        <v>51144</v>
      </c>
      <c r="DG974" s="15" t="s">
        <v>1033</v>
      </c>
      <c r="DH974" s="7" t="s">
        <v>1072</v>
      </c>
      <c r="DI974" s="7" t="s">
        <v>1073</v>
      </c>
      <c r="DJ974" s="19">
        <v>43713</v>
      </c>
      <c r="DK974" s="17">
        <v>110.91</v>
      </c>
      <c r="DL974" s="17">
        <v>112.13</v>
      </c>
      <c r="DM974" s="17">
        <v>110.91</v>
      </c>
      <c r="DN974" s="17">
        <v>111.95</v>
      </c>
      <c r="DO974" s="14">
        <v>11761</v>
      </c>
      <c r="DQ974" s="6">
        <v>43713</v>
      </c>
      <c r="DR974" s="62">
        <v>9.5700000000000004E-3</v>
      </c>
    </row>
    <row r="975" spans="1:122" ht="15" hidden="1" x14ac:dyDescent="0.25">
      <c r="A975" s="17" t="s">
        <v>8</v>
      </c>
      <c r="B975" s="17" t="s">
        <v>9</v>
      </c>
      <c r="C975" s="26" t="s">
        <v>979</v>
      </c>
      <c r="D975" s="21">
        <v>44.8</v>
      </c>
      <c r="E975" s="21">
        <v>44.8</v>
      </c>
      <c r="F975" s="21">
        <v>44.7</v>
      </c>
      <c r="G975" s="21">
        <v>44.7</v>
      </c>
      <c r="H975" s="21">
        <v>1050</v>
      </c>
      <c r="I975" s="15"/>
      <c r="J975" s="9" t="s">
        <v>1027</v>
      </c>
      <c r="K975" s="9" t="s">
        <v>1028</v>
      </c>
      <c r="L975" s="12" t="s">
        <v>979</v>
      </c>
      <c r="M975" s="10">
        <v>32.206000000000003</v>
      </c>
      <c r="N975" s="10">
        <v>32.366</v>
      </c>
      <c r="O975" s="10">
        <v>31.85</v>
      </c>
      <c r="P975" s="10">
        <v>32.338999999999999</v>
      </c>
      <c r="Q975" s="10">
        <v>6724503</v>
      </c>
      <c r="R975" s="10">
        <v>95266.77</v>
      </c>
      <c r="S975" s="10">
        <v>2945851394</v>
      </c>
      <c r="T975" s="15"/>
      <c r="U975" s="7" t="s">
        <v>1031</v>
      </c>
      <c r="V975" s="7" t="s">
        <v>1032</v>
      </c>
      <c r="W975" s="19">
        <v>43712</v>
      </c>
      <c r="X975" s="17">
        <v>8.8000000000000007</v>
      </c>
      <c r="Y975" s="17">
        <v>8.86</v>
      </c>
      <c r="Z975" s="17">
        <v>8.7799999999999994</v>
      </c>
      <c r="AA975" s="17">
        <v>8.85</v>
      </c>
      <c r="AB975" s="14">
        <v>92724</v>
      </c>
      <c r="AC975" s="15"/>
      <c r="AD975" s="7" t="s">
        <v>1034</v>
      </c>
      <c r="AE975" s="7" t="s">
        <v>1035</v>
      </c>
      <c r="AF975" s="19">
        <v>43712</v>
      </c>
      <c r="AG975" s="17">
        <v>7.8</v>
      </c>
      <c r="AH975" s="17">
        <v>8.06</v>
      </c>
      <c r="AI975" s="17">
        <v>7.73</v>
      </c>
      <c r="AJ975" s="17">
        <v>8</v>
      </c>
      <c r="AK975" s="14">
        <v>17184927</v>
      </c>
      <c r="AL975" s="23">
        <v>24631.72</v>
      </c>
      <c r="AM975" s="14">
        <v>3078964918</v>
      </c>
      <c r="AN975" s="15"/>
      <c r="AO975" s="7" t="s">
        <v>1036</v>
      </c>
      <c r="AP975" s="7" t="s">
        <v>1037</v>
      </c>
      <c r="AQ975" s="19">
        <v>43712</v>
      </c>
      <c r="AR975" s="17">
        <v>4.7E-2</v>
      </c>
      <c r="AS975" s="17">
        <v>0.05</v>
      </c>
      <c r="AT975" s="17">
        <v>4.3999999999999997E-2</v>
      </c>
      <c r="AU975" s="17">
        <v>4.7E-2</v>
      </c>
      <c r="AV975" s="14">
        <v>4281173</v>
      </c>
      <c r="AW975" s="17">
        <v>22.48</v>
      </c>
      <c r="AX975" s="14">
        <v>478237975</v>
      </c>
      <c r="AY975" s="15"/>
      <c r="AZ975" s="7" t="s">
        <v>1038</v>
      </c>
      <c r="BA975" s="7" t="s">
        <v>1039</v>
      </c>
      <c r="BB975" s="19">
        <v>43712</v>
      </c>
      <c r="BC975" s="17">
        <v>122.1</v>
      </c>
      <c r="BD975" s="17">
        <v>122.98</v>
      </c>
      <c r="BE975" s="17">
        <v>121.65</v>
      </c>
      <c r="BF975" s="17">
        <v>122.94</v>
      </c>
      <c r="BG975" s="14">
        <v>761127</v>
      </c>
      <c r="BH975" s="23">
        <v>42871.18</v>
      </c>
      <c r="BI975" s="14">
        <v>348716317</v>
      </c>
      <c r="BJ975" s="15"/>
      <c r="BK975" t="s">
        <v>1040</v>
      </c>
      <c r="BL975" t="s">
        <v>1041</v>
      </c>
      <c r="BM975" s="19">
        <v>43712</v>
      </c>
      <c r="BN975" s="17">
        <v>19.079999999999998</v>
      </c>
      <c r="BO975" s="17">
        <v>19.2</v>
      </c>
      <c r="BP975" s="17">
        <v>19.059999999999999</v>
      </c>
      <c r="BQ975" s="17">
        <v>19.2</v>
      </c>
      <c r="BR975" s="14">
        <v>64581</v>
      </c>
      <c r="BS975" s="15"/>
      <c r="BT975" s="7" t="s">
        <v>1042</v>
      </c>
      <c r="BU975" s="7" t="s">
        <v>1043</v>
      </c>
      <c r="BV975" s="19">
        <v>43712</v>
      </c>
      <c r="BW975" s="17">
        <v>2.2799999999999998</v>
      </c>
      <c r="BX975" s="17">
        <v>2.29</v>
      </c>
      <c r="BY975" s="17">
        <v>2.13</v>
      </c>
      <c r="BZ975" s="17">
        <v>2.15</v>
      </c>
      <c r="CA975" s="14">
        <v>2360793</v>
      </c>
      <c r="CB975" s="23">
        <v>1421.34</v>
      </c>
      <c r="CC975" s="14">
        <v>661088044</v>
      </c>
      <c r="CD975" s="15"/>
      <c r="CE975" t="s">
        <v>1044</v>
      </c>
      <c r="CF975" t="s">
        <v>1045</v>
      </c>
      <c r="CG975" s="19">
        <v>43712</v>
      </c>
      <c r="CH975" s="17">
        <v>54.65</v>
      </c>
      <c r="CI975" s="17">
        <v>54.78</v>
      </c>
      <c r="CJ975" s="17">
        <v>54.5</v>
      </c>
      <c r="CK975" s="17">
        <v>54.75</v>
      </c>
      <c r="CL975" s="14">
        <v>3848</v>
      </c>
      <c r="CM975" s="15" t="s">
        <v>1033</v>
      </c>
      <c r="CN975" s="7" t="s">
        <v>1046</v>
      </c>
      <c r="CO975" s="7" t="s">
        <v>1047</v>
      </c>
      <c r="CP975" s="19">
        <v>43712</v>
      </c>
      <c r="CQ975" s="17">
        <v>31.2</v>
      </c>
      <c r="CR975" s="17">
        <v>31.35</v>
      </c>
      <c r="CS975" s="17">
        <v>30.93</v>
      </c>
      <c r="CT975" s="17">
        <v>31.19</v>
      </c>
      <c r="CU975" s="14">
        <v>3103704</v>
      </c>
      <c r="CV975" s="23">
        <v>29198.57</v>
      </c>
      <c r="CW975" s="14">
        <v>936151549</v>
      </c>
      <c r="CX975" s="15"/>
      <c r="CY975" t="s">
        <v>1048</v>
      </c>
      <c r="CZ975" t="s">
        <v>1049</v>
      </c>
      <c r="DA975" s="19">
        <v>43712</v>
      </c>
      <c r="DB975" s="17">
        <v>8.5299999999999994</v>
      </c>
      <c r="DC975" s="17">
        <v>8.5500000000000007</v>
      </c>
      <c r="DD975" s="17">
        <v>8.5</v>
      </c>
      <c r="DE975" s="17">
        <v>8.5299999999999994</v>
      </c>
      <c r="DF975" s="14">
        <v>110117</v>
      </c>
      <c r="DG975" s="15" t="s">
        <v>1033</v>
      </c>
      <c r="DH975" s="7" t="s">
        <v>1072</v>
      </c>
      <c r="DI975" s="7" t="s">
        <v>1073</v>
      </c>
      <c r="DJ975" s="19">
        <v>43712</v>
      </c>
      <c r="DK975" s="17">
        <v>109.88</v>
      </c>
      <c r="DL975" s="17">
        <v>110.33</v>
      </c>
      <c r="DM975" s="17">
        <v>109.81</v>
      </c>
      <c r="DN975" s="17">
        <v>110.29</v>
      </c>
      <c r="DO975" s="14">
        <v>11120</v>
      </c>
      <c r="DQ975" s="6">
        <v>43712</v>
      </c>
      <c r="DR975" s="62">
        <v>9.2399999999999999E-3</v>
      </c>
    </row>
    <row r="976" spans="1:122" ht="15" hidden="1" x14ac:dyDescent="0.25">
      <c r="A976" s="17" t="s">
        <v>8</v>
      </c>
      <c r="B976" s="17" t="s">
        <v>9</v>
      </c>
      <c r="C976" s="26" t="s">
        <v>980</v>
      </c>
      <c r="D976" s="21">
        <v>45.42</v>
      </c>
      <c r="E976" s="21">
        <v>45.42</v>
      </c>
      <c r="F976" s="21">
        <v>45.42</v>
      </c>
      <c r="G976" s="21">
        <v>45.42</v>
      </c>
      <c r="H976" s="21">
        <v>20</v>
      </c>
      <c r="I976" s="15"/>
      <c r="J976" s="9" t="s">
        <v>1027</v>
      </c>
      <c r="K976" s="9" t="s">
        <v>1028</v>
      </c>
      <c r="L976" s="12" t="s">
        <v>980</v>
      </c>
      <c r="M976" s="10">
        <v>32.570999999999998</v>
      </c>
      <c r="N976" s="10">
        <v>32.677999999999997</v>
      </c>
      <c r="O976" s="10">
        <v>32.375</v>
      </c>
      <c r="P976" s="10">
        <v>32.436999999999998</v>
      </c>
      <c r="Q976" s="10">
        <v>4132589</v>
      </c>
      <c r="R976" s="10">
        <v>95555.47</v>
      </c>
      <c r="S976" s="10">
        <v>2945851394</v>
      </c>
      <c r="T976" s="15"/>
      <c r="U976" s="7" t="s">
        <v>1031</v>
      </c>
      <c r="V976" s="7" t="s">
        <v>1032</v>
      </c>
      <c r="W976" s="19">
        <v>43711</v>
      </c>
      <c r="X976" s="17">
        <v>8.8800000000000008</v>
      </c>
      <c r="Y976" s="17">
        <v>8.92</v>
      </c>
      <c r="Z976" s="17">
        <v>8.86</v>
      </c>
      <c r="AA976" s="17">
        <v>8.86</v>
      </c>
      <c r="AB976" s="14">
        <v>62139</v>
      </c>
      <c r="AC976" s="15"/>
      <c r="AD976" s="7" t="s">
        <v>1034</v>
      </c>
      <c r="AE976" s="7" t="s">
        <v>1035</v>
      </c>
      <c r="AF976" s="19">
        <v>43711</v>
      </c>
      <c r="AG976" s="17">
        <v>7.92</v>
      </c>
      <c r="AH976" s="17">
        <v>7.9349999999999996</v>
      </c>
      <c r="AI976" s="17">
        <v>7.79</v>
      </c>
      <c r="AJ976" s="17">
        <v>7.84</v>
      </c>
      <c r="AK976" s="14">
        <v>9926752</v>
      </c>
      <c r="AL976" s="23">
        <v>24139.08</v>
      </c>
      <c r="AM976" s="14">
        <v>3078964918</v>
      </c>
      <c r="AN976" s="15"/>
      <c r="AO976" s="7" t="s">
        <v>1036</v>
      </c>
      <c r="AP976" s="7" t="s">
        <v>1037</v>
      </c>
      <c r="AQ976" s="19">
        <v>43711</v>
      </c>
      <c r="AR976" s="17">
        <v>0</v>
      </c>
      <c r="AS976" s="17">
        <v>0</v>
      </c>
      <c r="AT976" s="17">
        <v>0</v>
      </c>
      <c r="AU976" s="17">
        <v>5.6000000000000001E-2</v>
      </c>
      <c r="AV976" s="17">
        <v>0</v>
      </c>
      <c r="AW976" s="17">
        <v>26.78</v>
      </c>
      <c r="AX976" s="14">
        <v>478237975</v>
      </c>
      <c r="AY976" s="15"/>
      <c r="AZ976" s="7" t="s">
        <v>1038</v>
      </c>
      <c r="BA976" s="7" t="s">
        <v>1039</v>
      </c>
      <c r="BB976" s="19">
        <v>43711</v>
      </c>
      <c r="BC976" s="17">
        <v>123.5</v>
      </c>
      <c r="BD976" s="17">
        <v>124.32</v>
      </c>
      <c r="BE976" s="17">
        <v>122.92</v>
      </c>
      <c r="BF976" s="17">
        <v>123.5</v>
      </c>
      <c r="BG976" s="14">
        <v>446083</v>
      </c>
      <c r="BH976" s="23">
        <v>43066.47</v>
      </c>
      <c r="BI976" s="14">
        <v>348716317</v>
      </c>
      <c r="BJ976" s="15"/>
      <c r="BK976" t="s">
        <v>1040</v>
      </c>
      <c r="BL976" t="s">
        <v>1041</v>
      </c>
      <c r="BM976" s="19">
        <v>43711</v>
      </c>
      <c r="BN976" s="17">
        <v>19.260000000000002</v>
      </c>
      <c r="BO976" s="17">
        <v>19.38</v>
      </c>
      <c r="BP976" s="17">
        <v>19.239999999999998</v>
      </c>
      <c r="BQ976" s="17">
        <v>19.239999999999998</v>
      </c>
      <c r="BR976" s="14">
        <v>22507</v>
      </c>
      <c r="BS976" s="15"/>
      <c r="BT976" s="7" t="s">
        <v>1042</v>
      </c>
      <c r="BU976" s="7" t="s">
        <v>1043</v>
      </c>
      <c r="BV976" s="19">
        <v>43711</v>
      </c>
      <c r="BW976" s="17">
        <v>2.13</v>
      </c>
      <c r="BX976" s="17">
        <v>2.2850000000000001</v>
      </c>
      <c r="BY976" s="17">
        <v>2.08</v>
      </c>
      <c r="BZ976" s="17">
        <v>2.27</v>
      </c>
      <c r="CA976" s="14">
        <v>5090381</v>
      </c>
      <c r="CB976" s="23">
        <v>1500.67</v>
      </c>
      <c r="CC976" s="14">
        <v>661088044</v>
      </c>
      <c r="CD976" s="15"/>
      <c r="CE976" t="s">
        <v>1044</v>
      </c>
      <c r="CF976" t="s">
        <v>1045</v>
      </c>
      <c r="CG976" s="19">
        <v>43711</v>
      </c>
      <c r="CH976" s="17">
        <v>54.8</v>
      </c>
      <c r="CI976" s="17">
        <v>55.16</v>
      </c>
      <c r="CJ976" s="17">
        <v>54.74</v>
      </c>
      <c r="CK976" s="17">
        <v>54.86</v>
      </c>
      <c r="CL976" s="14">
        <v>4710</v>
      </c>
      <c r="CM976" s="15" t="s">
        <v>1033</v>
      </c>
      <c r="CN976" s="7" t="s">
        <v>1046</v>
      </c>
      <c r="CO976" s="7" t="s">
        <v>1047</v>
      </c>
      <c r="CP976" s="19">
        <v>43711</v>
      </c>
      <c r="CQ976" s="17">
        <v>31.7</v>
      </c>
      <c r="CR976" s="17">
        <v>31.89</v>
      </c>
      <c r="CS976" s="17">
        <v>31.47</v>
      </c>
      <c r="CT976" s="17">
        <v>31.54</v>
      </c>
      <c r="CU976" s="14">
        <v>1618308</v>
      </c>
      <c r="CV976" s="23">
        <v>29526.22</v>
      </c>
      <c r="CW976" s="14">
        <v>936151549</v>
      </c>
      <c r="CX976" s="15"/>
      <c r="CY976" t="s">
        <v>1048</v>
      </c>
      <c r="CZ976" t="s">
        <v>1049</v>
      </c>
      <c r="DA976" s="19">
        <v>43711</v>
      </c>
      <c r="DB976" s="17">
        <v>8.56</v>
      </c>
      <c r="DC976" s="17">
        <v>8.6</v>
      </c>
      <c r="DD976" s="17">
        <v>8.56</v>
      </c>
      <c r="DE976" s="17">
        <v>8.58</v>
      </c>
      <c r="DF976" s="14">
        <v>64531</v>
      </c>
      <c r="DG976" s="15" t="s">
        <v>1033</v>
      </c>
      <c r="DH976" s="7" t="s">
        <v>1072</v>
      </c>
      <c r="DI976" s="7" t="s">
        <v>1073</v>
      </c>
      <c r="DJ976" s="19">
        <v>43711</v>
      </c>
      <c r="DK976" s="17">
        <v>110.54</v>
      </c>
      <c r="DL976" s="17">
        <v>111.09</v>
      </c>
      <c r="DM976" s="17">
        <v>110.5</v>
      </c>
      <c r="DN976" s="17">
        <v>110.5</v>
      </c>
      <c r="DO976" s="14">
        <v>10205</v>
      </c>
      <c r="DQ976" s="6">
        <v>43711</v>
      </c>
      <c r="DR976" s="62">
        <v>9.1999999999999998E-3</v>
      </c>
    </row>
    <row r="977" spans="1:122" ht="15" hidden="1" x14ac:dyDescent="0.25">
      <c r="A977" s="17" t="s">
        <v>8</v>
      </c>
      <c r="B977" s="17" t="s">
        <v>9</v>
      </c>
      <c r="C977" s="26" t="s">
        <v>981</v>
      </c>
      <c r="D977" s="21">
        <v>45.15</v>
      </c>
      <c r="E977" s="21">
        <v>45.23</v>
      </c>
      <c r="F977" s="21">
        <v>45.15</v>
      </c>
      <c r="G977" s="21">
        <v>45.23</v>
      </c>
      <c r="H977" s="21">
        <v>405</v>
      </c>
      <c r="I977" s="15"/>
      <c r="J977" s="9" t="s">
        <v>1027</v>
      </c>
      <c r="K977" s="9" t="s">
        <v>1028</v>
      </c>
      <c r="L977" s="12" t="s">
        <v>981</v>
      </c>
      <c r="M977" s="10">
        <v>32.436999999999998</v>
      </c>
      <c r="N977" s="10">
        <v>32.570999999999998</v>
      </c>
      <c r="O977" s="10">
        <v>32.313000000000002</v>
      </c>
      <c r="P977" s="10">
        <v>32.570999999999998</v>
      </c>
      <c r="Q977" s="10">
        <v>3958943</v>
      </c>
      <c r="R977" s="10">
        <v>95948.74</v>
      </c>
      <c r="S977" s="10">
        <v>2945851394</v>
      </c>
      <c r="T977" s="15"/>
      <c r="U977" s="7" t="s">
        <v>1031</v>
      </c>
      <c r="V977" s="7" t="s">
        <v>1032</v>
      </c>
      <c r="W977" s="19">
        <v>43710</v>
      </c>
      <c r="X977" s="17">
        <v>8.8800000000000008</v>
      </c>
      <c r="Y977" s="17">
        <v>8.89</v>
      </c>
      <c r="Z977" s="17">
        <v>8.86</v>
      </c>
      <c r="AA977" s="17">
        <v>8.8800000000000008</v>
      </c>
      <c r="AB977" s="14">
        <v>93342</v>
      </c>
      <c r="AC977" s="15"/>
      <c r="AD977" s="7" t="s">
        <v>1034</v>
      </c>
      <c r="AE977" s="7" t="s">
        <v>1035</v>
      </c>
      <c r="AF977" s="19">
        <v>43710</v>
      </c>
      <c r="AG977" s="17">
        <v>7.81</v>
      </c>
      <c r="AH977" s="17">
        <v>7.89</v>
      </c>
      <c r="AI977" s="17">
        <v>7.73</v>
      </c>
      <c r="AJ977" s="17">
        <v>7.85</v>
      </c>
      <c r="AK977" s="14">
        <v>13589055</v>
      </c>
      <c r="AL977" s="23">
        <v>24169.87</v>
      </c>
      <c r="AM977" s="14">
        <v>3078964918</v>
      </c>
      <c r="AN977" s="15"/>
      <c r="AO977" s="7" t="s">
        <v>1036</v>
      </c>
      <c r="AP977" s="7" t="s">
        <v>1037</v>
      </c>
      <c r="AQ977" s="19">
        <v>43710</v>
      </c>
      <c r="AR977" s="17">
        <v>0</v>
      </c>
      <c r="AS977" s="17">
        <v>0</v>
      </c>
      <c r="AT977" s="17">
        <v>0</v>
      </c>
      <c r="AU977" s="17">
        <v>5.6000000000000001E-2</v>
      </c>
      <c r="AV977" s="17">
        <v>0</v>
      </c>
      <c r="AW977" s="17">
        <v>26.78</v>
      </c>
      <c r="AX977" s="14">
        <v>478237975</v>
      </c>
      <c r="AY977" s="15"/>
      <c r="AZ977" s="7" t="s">
        <v>1038</v>
      </c>
      <c r="BA977" s="7" t="s">
        <v>1039</v>
      </c>
      <c r="BB977" s="19">
        <v>43710</v>
      </c>
      <c r="BC977" s="17">
        <v>123.5</v>
      </c>
      <c r="BD977" s="17">
        <v>124</v>
      </c>
      <c r="BE977" s="17">
        <v>122.97</v>
      </c>
      <c r="BF977" s="17">
        <v>123.5</v>
      </c>
      <c r="BG977" s="14">
        <v>579774</v>
      </c>
      <c r="BH977" s="23">
        <v>43066.47</v>
      </c>
      <c r="BI977" s="14">
        <v>348716317</v>
      </c>
      <c r="BJ977" s="15"/>
      <c r="BK977" t="s">
        <v>1040</v>
      </c>
      <c r="BL977" t="s">
        <v>1041</v>
      </c>
      <c r="BM977" s="19">
        <v>43710</v>
      </c>
      <c r="BN977" s="17">
        <v>19.25</v>
      </c>
      <c r="BO977" s="17">
        <v>19.27</v>
      </c>
      <c r="BP977" s="17">
        <v>19.21</v>
      </c>
      <c r="BQ977" s="17">
        <v>19.260000000000002</v>
      </c>
      <c r="BR977" s="14">
        <v>37832</v>
      </c>
      <c r="BS977" s="15"/>
      <c r="BT977" s="7" t="s">
        <v>1042</v>
      </c>
      <c r="BU977" s="7" t="s">
        <v>1043</v>
      </c>
      <c r="BV977" s="19">
        <v>43710</v>
      </c>
      <c r="BW977" s="17">
        <v>2.06</v>
      </c>
      <c r="BX977" s="17">
        <v>2.14</v>
      </c>
      <c r="BY977" s="17">
        <v>2.0499999999999998</v>
      </c>
      <c r="BZ977" s="17">
        <v>2.12</v>
      </c>
      <c r="CA977" s="14">
        <v>3104805</v>
      </c>
      <c r="CB977" s="23">
        <v>1401.51</v>
      </c>
      <c r="CC977" s="14">
        <v>661088044</v>
      </c>
      <c r="CD977" s="15"/>
      <c r="CE977" t="s">
        <v>1044</v>
      </c>
      <c r="CF977" t="s">
        <v>1045</v>
      </c>
      <c r="CG977" s="19">
        <v>43710</v>
      </c>
      <c r="CH977" s="17">
        <v>54.99</v>
      </c>
      <c r="CI977" s="17">
        <v>55</v>
      </c>
      <c r="CJ977" s="17">
        <v>54.79</v>
      </c>
      <c r="CK977" s="17">
        <v>54.8</v>
      </c>
      <c r="CL977" s="14">
        <v>4148</v>
      </c>
      <c r="CM977" s="15" t="s">
        <v>1033</v>
      </c>
      <c r="CN977" s="7" t="s">
        <v>1046</v>
      </c>
      <c r="CO977" s="7" t="s">
        <v>1047</v>
      </c>
      <c r="CP977" s="19">
        <v>43710</v>
      </c>
      <c r="CQ977" s="17">
        <v>31.5</v>
      </c>
      <c r="CR977" s="17">
        <v>31.9</v>
      </c>
      <c r="CS977" s="17">
        <v>31.5</v>
      </c>
      <c r="CT977" s="17">
        <v>31.8</v>
      </c>
      <c r="CU977" s="14">
        <v>1617082</v>
      </c>
      <c r="CV977" s="23">
        <v>29769.62</v>
      </c>
      <c r="CW977" s="14">
        <v>936151549</v>
      </c>
      <c r="CX977" s="15"/>
      <c r="CY977" t="s">
        <v>1048</v>
      </c>
      <c r="CZ977" t="s">
        <v>1049</v>
      </c>
      <c r="DA977" s="19">
        <v>43710</v>
      </c>
      <c r="DB977" s="17">
        <v>8.57</v>
      </c>
      <c r="DC977" s="17">
        <v>8.58</v>
      </c>
      <c r="DD977" s="17">
        <v>8.56</v>
      </c>
      <c r="DE977" s="17">
        <v>8.58</v>
      </c>
      <c r="DF977" s="14">
        <v>15538</v>
      </c>
      <c r="DG977" s="15" t="s">
        <v>1033</v>
      </c>
      <c r="DH977" s="7" t="s">
        <v>1072</v>
      </c>
      <c r="DI977" s="7" t="s">
        <v>1073</v>
      </c>
      <c r="DJ977" s="19">
        <v>43710</v>
      </c>
      <c r="DK977" s="17">
        <v>111.03</v>
      </c>
      <c r="DL977" s="17">
        <v>111.22</v>
      </c>
      <c r="DM977" s="17">
        <v>110.52</v>
      </c>
      <c r="DN977" s="17">
        <v>110.71</v>
      </c>
      <c r="DO977" s="14">
        <v>8814</v>
      </c>
      <c r="DQ977" s="6">
        <v>43710</v>
      </c>
      <c r="DR977" s="62">
        <v>9.0900000000000009E-3</v>
      </c>
    </row>
    <row r="978" spans="1:122" ht="15" hidden="1" x14ac:dyDescent="0.25">
      <c r="A978" s="17" t="s">
        <v>8</v>
      </c>
      <c r="B978" s="17" t="s">
        <v>9</v>
      </c>
      <c r="C978" s="26" t="s">
        <v>982</v>
      </c>
      <c r="D978" s="21">
        <v>44.94</v>
      </c>
      <c r="E978" s="21">
        <v>44.94</v>
      </c>
      <c r="F978" s="21">
        <v>44.94</v>
      </c>
      <c r="G978" s="21">
        <v>44.94</v>
      </c>
      <c r="H978" s="21">
        <v>40</v>
      </c>
      <c r="I978" s="15"/>
      <c r="J978" s="9" t="s">
        <v>1027</v>
      </c>
      <c r="K978" s="9" t="s">
        <v>1028</v>
      </c>
      <c r="L978" s="12" t="s">
        <v>982</v>
      </c>
      <c r="M978" s="10">
        <v>31.858000000000001</v>
      </c>
      <c r="N978" s="10">
        <v>32.313000000000002</v>
      </c>
      <c r="O978" s="10">
        <v>31.841000000000001</v>
      </c>
      <c r="P978" s="10">
        <v>32.313000000000002</v>
      </c>
      <c r="Q978" s="10">
        <v>11446946</v>
      </c>
      <c r="R978" s="10">
        <v>95188.12</v>
      </c>
      <c r="S978" s="10">
        <v>2945851394</v>
      </c>
      <c r="T978" s="15"/>
      <c r="U978" s="7" t="s">
        <v>1031</v>
      </c>
      <c r="V978" s="7" t="s">
        <v>1032</v>
      </c>
      <c r="W978" s="19">
        <v>43707</v>
      </c>
      <c r="X978" s="17">
        <v>8.9</v>
      </c>
      <c r="Y978" s="17">
        <v>8.9700000000000006</v>
      </c>
      <c r="Z978" s="17">
        <v>8.9</v>
      </c>
      <c r="AA978" s="17">
        <v>8.9499999999999993</v>
      </c>
      <c r="AB978" s="14">
        <v>27682</v>
      </c>
      <c r="AC978" s="15"/>
      <c r="AD978" s="7" t="s">
        <v>1034</v>
      </c>
      <c r="AE978" s="7" t="s">
        <v>1035</v>
      </c>
      <c r="AF978" s="19">
        <v>43707</v>
      </c>
      <c r="AG978" s="17">
        <v>7.82</v>
      </c>
      <c r="AH978" s="17">
        <v>8.0299999999999994</v>
      </c>
      <c r="AI978" s="17">
        <v>7.81</v>
      </c>
      <c r="AJ978" s="17">
        <v>8</v>
      </c>
      <c r="AK978" s="14">
        <v>23606874</v>
      </c>
      <c r="AL978" s="23">
        <v>24631.72</v>
      </c>
      <c r="AM978" s="14">
        <v>3078964918</v>
      </c>
      <c r="AN978" s="15"/>
      <c r="AO978" s="7" t="s">
        <v>1036</v>
      </c>
      <c r="AP978" s="7" t="s">
        <v>1037</v>
      </c>
      <c r="AQ978" s="19">
        <v>43707</v>
      </c>
      <c r="AR978" s="17">
        <v>0</v>
      </c>
      <c r="AS978" s="17">
        <v>0</v>
      </c>
      <c r="AT978" s="17">
        <v>0</v>
      </c>
      <c r="AU978" s="17">
        <v>5.6000000000000001E-2</v>
      </c>
      <c r="AV978" s="17">
        <v>0</v>
      </c>
      <c r="AW978" s="17">
        <v>26.78</v>
      </c>
      <c r="AX978" s="14">
        <v>478237975</v>
      </c>
      <c r="AY978" s="15"/>
      <c r="AZ978" s="7" t="s">
        <v>1038</v>
      </c>
      <c r="BA978" s="7" t="s">
        <v>1039</v>
      </c>
      <c r="BB978" s="19">
        <v>43707</v>
      </c>
      <c r="BC978" s="17">
        <v>123.8</v>
      </c>
      <c r="BD978" s="17">
        <v>124.25</v>
      </c>
      <c r="BE978" s="17">
        <v>123.5</v>
      </c>
      <c r="BF978" s="17">
        <v>123.84</v>
      </c>
      <c r="BG978" s="14">
        <v>1604497</v>
      </c>
      <c r="BH978" s="23">
        <v>42153.03</v>
      </c>
      <c r="BI978" s="14">
        <v>340382984</v>
      </c>
      <c r="BJ978" s="15"/>
      <c r="BK978" t="s">
        <v>1040</v>
      </c>
      <c r="BL978" t="s">
        <v>1041</v>
      </c>
      <c r="BM978" s="19">
        <v>43707</v>
      </c>
      <c r="BN978" s="17">
        <v>19.37</v>
      </c>
      <c r="BO978" s="17">
        <v>19.510000000000002</v>
      </c>
      <c r="BP978" s="17">
        <v>19.36</v>
      </c>
      <c r="BQ978" s="17">
        <v>19.47</v>
      </c>
      <c r="BR978" s="14">
        <v>45218</v>
      </c>
      <c r="BS978" s="15"/>
      <c r="BT978" s="7" t="s">
        <v>1042</v>
      </c>
      <c r="BU978" s="7" t="s">
        <v>1043</v>
      </c>
      <c r="BV978" s="19">
        <v>43707</v>
      </c>
      <c r="BW978" s="17">
        <v>2.11</v>
      </c>
      <c r="BX978" s="17">
        <v>2.14</v>
      </c>
      <c r="BY978" s="17">
        <v>2.02</v>
      </c>
      <c r="BZ978" s="17">
        <v>2.0299999999999998</v>
      </c>
      <c r="CA978" s="14">
        <v>3083768</v>
      </c>
      <c r="CB978" s="23">
        <v>1342.01</v>
      </c>
      <c r="CC978" s="14">
        <v>661088044</v>
      </c>
      <c r="CD978" s="15"/>
      <c r="CE978" t="s">
        <v>1044</v>
      </c>
      <c r="CF978" t="s">
        <v>1045</v>
      </c>
      <c r="CG978" s="19">
        <v>43707</v>
      </c>
      <c r="CH978" s="17">
        <v>54.71</v>
      </c>
      <c r="CI978" s="17">
        <v>55.19</v>
      </c>
      <c r="CJ978" s="17">
        <v>54.71</v>
      </c>
      <c r="CK978" s="17">
        <v>55</v>
      </c>
      <c r="CL978" s="14">
        <v>4051</v>
      </c>
      <c r="CM978" s="15" t="s">
        <v>1033</v>
      </c>
      <c r="CN978" s="7" t="s">
        <v>1046</v>
      </c>
      <c r="CO978" s="7" t="s">
        <v>1047</v>
      </c>
      <c r="CP978" s="19">
        <v>43707</v>
      </c>
      <c r="CQ978" s="17">
        <v>32.130000000000003</v>
      </c>
      <c r="CR978" s="17">
        <v>32.274999999999999</v>
      </c>
      <c r="CS978" s="17">
        <v>31.96</v>
      </c>
      <c r="CT978" s="17">
        <v>32.130000000000003</v>
      </c>
      <c r="CU978" s="14">
        <v>4352143</v>
      </c>
      <c r="CV978" s="23">
        <v>30078.55</v>
      </c>
      <c r="CW978" s="14">
        <v>936151549</v>
      </c>
      <c r="CX978" s="15"/>
      <c r="CY978" t="s">
        <v>1048</v>
      </c>
      <c r="CZ978" t="s">
        <v>1049</v>
      </c>
      <c r="DA978" s="19">
        <v>43707</v>
      </c>
      <c r="DB978" s="17">
        <v>8.5500000000000007</v>
      </c>
      <c r="DC978" s="17">
        <v>8.61</v>
      </c>
      <c r="DD978" s="17">
        <v>8.5500000000000007</v>
      </c>
      <c r="DE978" s="17">
        <v>8.61</v>
      </c>
      <c r="DF978" s="14">
        <v>41365</v>
      </c>
      <c r="DG978" s="15" t="s">
        <v>1033</v>
      </c>
      <c r="DH978" s="7" t="s">
        <v>1072</v>
      </c>
      <c r="DI978" s="7" t="s">
        <v>1073</v>
      </c>
      <c r="DJ978" s="19">
        <v>43707</v>
      </c>
      <c r="DK978" s="17">
        <v>110.58</v>
      </c>
      <c r="DL978" s="17">
        <v>111.38</v>
      </c>
      <c r="DM978" s="17">
        <v>110.3</v>
      </c>
      <c r="DN978" s="17">
        <v>111.2</v>
      </c>
      <c r="DO978" s="14">
        <v>11257</v>
      </c>
      <c r="DQ978" s="6">
        <v>43707</v>
      </c>
      <c r="DR978" s="62">
        <v>8.9200000000000008E-3</v>
      </c>
    </row>
    <row r="979" spans="1:122" ht="15" hidden="1" x14ac:dyDescent="0.25">
      <c r="A979" s="17" t="s">
        <v>8</v>
      </c>
      <c r="B979" s="17" t="s">
        <v>9</v>
      </c>
      <c r="C979" s="26" t="s">
        <v>983</v>
      </c>
      <c r="D979" s="21">
        <v>44.2</v>
      </c>
      <c r="E979" s="21">
        <v>44.2</v>
      </c>
      <c r="F979" s="21">
        <v>44.2</v>
      </c>
      <c r="G979" s="21">
        <v>44.2</v>
      </c>
      <c r="H979" s="21">
        <v>12</v>
      </c>
      <c r="I979" s="15"/>
      <c r="J979" s="9" t="s">
        <v>1027</v>
      </c>
      <c r="K979" s="9" t="s">
        <v>1028</v>
      </c>
      <c r="L979" s="12" t="s">
        <v>983</v>
      </c>
      <c r="M979" s="10">
        <v>31.698</v>
      </c>
      <c r="N979" s="10">
        <v>31.805</v>
      </c>
      <c r="O979" s="10">
        <v>31.271000000000001</v>
      </c>
      <c r="P979" s="10">
        <v>31.609000000000002</v>
      </c>
      <c r="Q979" s="10">
        <v>4556300</v>
      </c>
      <c r="R979" s="10">
        <v>93116.01</v>
      </c>
      <c r="S979" s="10">
        <v>2945851394</v>
      </c>
      <c r="T979" s="15"/>
      <c r="U979" s="7" t="s">
        <v>1031</v>
      </c>
      <c r="V979" s="7" t="s">
        <v>1032</v>
      </c>
      <c r="W979" s="19">
        <v>43706</v>
      </c>
      <c r="X979" s="17">
        <v>8.7899999999999991</v>
      </c>
      <c r="Y979" s="17">
        <v>8.82</v>
      </c>
      <c r="Z979" s="17">
        <v>8.7799999999999994</v>
      </c>
      <c r="AA979" s="17">
        <v>8.7899999999999991</v>
      </c>
      <c r="AB979" s="14">
        <v>14326</v>
      </c>
      <c r="AC979" s="15"/>
      <c r="AD979" s="7" t="s">
        <v>1034</v>
      </c>
      <c r="AE979" s="7" t="s">
        <v>1035</v>
      </c>
      <c r="AF979" s="19">
        <v>43706</v>
      </c>
      <c r="AG979" s="17">
        <v>7.75</v>
      </c>
      <c r="AH979" s="17">
        <v>7.81</v>
      </c>
      <c r="AI979" s="17">
        <v>7.68</v>
      </c>
      <c r="AJ979" s="17">
        <v>7.68</v>
      </c>
      <c r="AK979" s="14">
        <v>14220496</v>
      </c>
      <c r="AL979" s="23">
        <v>23646.45</v>
      </c>
      <c r="AM979" s="14">
        <v>3078964918</v>
      </c>
      <c r="AN979" s="15"/>
      <c r="AO979" s="7" t="s">
        <v>1036</v>
      </c>
      <c r="AP979" s="7" t="s">
        <v>1037</v>
      </c>
      <c r="AQ979" s="19">
        <v>43706</v>
      </c>
      <c r="AR979" s="17">
        <v>0</v>
      </c>
      <c r="AS979" s="17">
        <v>0</v>
      </c>
      <c r="AT979" s="17">
        <v>0</v>
      </c>
      <c r="AU979" s="17">
        <v>5.6000000000000001E-2</v>
      </c>
      <c r="AV979" s="17">
        <v>0</v>
      </c>
      <c r="AW979" s="17">
        <v>26.78</v>
      </c>
      <c r="AX979" s="14">
        <v>478237975</v>
      </c>
      <c r="AY979" s="15"/>
      <c r="AZ979" s="7" t="s">
        <v>1038</v>
      </c>
      <c r="BA979" s="7" t="s">
        <v>1039</v>
      </c>
      <c r="BB979" s="19">
        <v>43706</v>
      </c>
      <c r="BC979" s="17">
        <v>122</v>
      </c>
      <c r="BD979" s="17">
        <v>123.24</v>
      </c>
      <c r="BE979" s="17">
        <v>121.9</v>
      </c>
      <c r="BF979" s="17">
        <v>122.53</v>
      </c>
      <c r="BG979" s="14">
        <v>1157180</v>
      </c>
      <c r="BH979" s="23">
        <v>41707.129999999997</v>
      </c>
      <c r="BI979" s="14">
        <v>340382984</v>
      </c>
      <c r="BJ979" s="15"/>
      <c r="BK979" t="s">
        <v>1040</v>
      </c>
      <c r="BL979" t="s">
        <v>1041</v>
      </c>
      <c r="BM979" s="19">
        <v>43706</v>
      </c>
      <c r="BN979" s="17">
        <v>19.079999999999998</v>
      </c>
      <c r="BO979" s="17">
        <v>19.12</v>
      </c>
      <c r="BP979" s="17">
        <v>19.02</v>
      </c>
      <c r="BQ979" s="17">
        <v>19.100000000000001</v>
      </c>
      <c r="BR979" s="14">
        <v>25349</v>
      </c>
      <c r="BS979" s="15"/>
      <c r="BT979" s="7" t="s">
        <v>1042</v>
      </c>
      <c r="BU979" s="7" t="s">
        <v>1043</v>
      </c>
      <c r="BV979" s="19">
        <v>43706</v>
      </c>
      <c r="BW979" s="17">
        <v>2.1</v>
      </c>
      <c r="BX979" s="17">
        <v>2.2200000000000002</v>
      </c>
      <c r="BY979" s="17">
        <v>2.09</v>
      </c>
      <c r="BZ979" s="17">
        <v>2.1</v>
      </c>
      <c r="CA979" s="14">
        <v>8508696</v>
      </c>
      <c r="CB979" s="23">
        <v>1388.28</v>
      </c>
      <c r="CC979" s="14">
        <v>661088044</v>
      </c>
      <c r="CD979" s="15"/>
      <c r="CE979" t="s">
        <v>1044</v>
      </c>
      <c r="CF979" t="s">
        <v>1045</v>
      </c>
      <c r="CG979" s="19">
        <v>43706</v>
      </c>
      <c r="CH979" s="17">
        <v>54.38</v>
      </c>
      <c r="CI979" s="17">
        <v>54.42</v>
      </c>
      <c r="CJ979" s="17">
        <v>54.2</v>
      </c>
      <c r="CK979" s="17">
        <v>54.39</v>
      </c>
      <c r="CL979" s="14">
        <v>8448</v>
      </c>
      <c r="CM979" s="15" t="s">
        <v>1033</v>
      </c>
      <c r="CN979" s="7" t="s">
        <v>1046</v>
      </c>
      <c r="CO979" s="7" t="s">
        <v>1047</v>
      </c>
      <c r="CP979" s="19">
        <v>43706</v>
      </c>
      <c r="CQ979" s="17">
        <v>31.5</v>
      </c>
      <c r="CR979" s="17">
        <v>31.93</v>
      </c>
      <c r="CS979" s="17">
        <v>31.46</v>
      </c>
      <c r="CT979" s="17">
        <v>31.62</v>
      </c>
      <c r="CU979" s="14">
        <v>5111407</v>
      </c>
      <c r="CV979" s="23">
        <v>29601.11</v>
      </c>
      <c r="CW979" s="14">
        <v>936151549</v>
      </c>
      <c r="CX979" s="15"/>
      <c r="CY979" t="s">
        <v>1048</v>
      </c>
      <c r="CZ979" t="s">
        <v>1049</v>
      </c>
      <c r="DA979" s="19">
        <v>43706</v>
      </c>
      <c r="DB979" s="17">
        <v>8.4700000000000006</v>
      </c>
      <c r="DC979" s="17">
        <v>8.5</v>
      </c>
      <c r="DD979" s="17">
        <v>8.44</v>
      </c>
      <c r="DE979" s="17">
        <v>8.5</v>
      </c>
      <c r="DF979" s="14">
        <v>29001</v>
      </c>
      <c r="DG979" s="15" t="s">
        <v>1033</v>
      </c>
      <c r="DH979" s="7" t="s">
        <v>1072</v>
      </c>
      <c r="DI979" s="7" t="s">
        <v>1073</v>
      </c>
      <c r="DJ979" s="19">
        <v>43706</v>
      </c>
      <c r="DK979" s="17">
        <v>109.48</v>
      </c>
      <c r="DL979" s="17">
        <v>109.6</v>
      </c>
      <c r="DM979" s="17">
        <v>109.02</v>
      </c>
      <c r="DN979" s="17">
        <v>109.39</v>
      </c>
      <c r="DO979" s="14">
        <v>37615</v>
      </c>
      <c r="DQ979" s="6">
        <v>43706</v>
      </c>
      <c r="DR979" s="62">
        <v>8.7399999999999995E-3</v>
      </c>
    </row>
    <row r="980" spans="1:122" ht="15" hidden="1" x14ac:dyDescent="0.25">
      <c r="A980" s="17" t="s">
        <v>8</v>
      </c>
      <c r="B980" s="17" t="s">
        <v>9</v>
      </c>
      <c r="C980" s="26" t="s">
        <v>984</v>
      </c>
      <c r="D980" s="21">
        <v>44.46</v>
      </c>
      <c r="E980" s="21">
        <v>44.46</v>
      </c>
      <c r="F980" s="21">
        <v>44.27</v>
      </c>
      <c r="G980" s="21">
        <v>44.27</v>
      </c>
      <c r="H980" s="21">
        <v>756</v>
      </c>
      <c r="I980" s="15"/>
      <c r="J980" s="9" t="s">
        <v>1027</v>
      </c>
      <c r="K980" s="9" t="s">
        <v>1028</v>
      </c>
      <c r="L980" s="12" t="s">
        <v>984</v>
      </c>
      <c r="M980" s="10">
        <v>31.074999999999999</v>
      </c>
      <c r="N980" s="10">
        <v>31.617999999999999</v>
      </c>
      <c r="O980" s="10">
        <v>31.074999999999999</v>
      </c>
      <c r="P980" s="10">
        <v>31.538</v>
      </c>
      <c r="Q980" s="10">
        <v>5909268</v>
      </c>
      <c r="R980" s="10">
        <v>92906.26</v>
      </c>
      <c r="S980" s="10">
        <v>2945851394</v>
      </c>
      <c r="T980" s="15"/>
      <c r="U980" s="7" t="s">
        <v>1031</v>
      </c>
      <c r="V980" s="7" t="s">
        <v>1032</v>
      </c>
      <c r="W980" s="19">
        <v>43705</v>
      </c>
      <c r="X980" s="17">
        <v>8.7799999999999994</v>
      </c>
      <c r="Y980" s="17">
        <v>8.8000000000000007</v>
      </c>
      <c r="Z980" s="17">
        <v>8.76</v>
      </c>
      <c r="AA980" s="17">
        <v>8.8000000000000007</v>
      </c>
      <c r="AB980" s="14">
        <v>114309</v>
      </c>
      <c r="AC980" s="15"/>
      <c r="AD980" s="7" t="s">
        <v>1034</v>
      </c>
      <c r="AE980" s="7" t="s">
        <v>1035</v>
      </c>
      <c r="AF980" s="19">
        <v>43705</v>
      </c>
      <c r="AG980" s="17">
        <v>7.4</v>
      </c>
      <c r="AH980" s="17">
        <v>7.7</v>
      </c>
      <c r="AI980" s="17">
        <v>7.36</v>
      </c>
      <c r="AJ980" s="17">
        <v>7.66</v>
      </c>
      <c r="AK980" s="14">
        <v>16923184</v>
      </c>
      <c r="AL980" s="23">
        <v>23584.87</v>
      </c>
      <c r="AM980" s="14">
        <v>3078964918</v>
      </c>
      <c r="AN980" s="15"/>
      <c r="AO980" s="7" t="s">
        <v>1036</v>
      </c>
      <c r="AP980" s="7" t="s">
        <v>1037</v>
      </c>
      <c r="AQ980" s="19">
        <v>43705</v>
      </c>
      <c r="AR980" s="17">
        <v>5.3999999999999999E-2</v>
      </c>
      <c r="AS980" s="17">
        <v>5.7000000000000002E-2</v>
      </c>
      <c r="AT980" s="17">
        <v>5.3999999999999999E-2</v>
      </c>
      <c r="AU980" s="17">
        <v>5.6000000000000001E-2</v>
      </c>
      <c r="AV980" s="14">
        <v>385407</v>
      </c>
      <c r="AW980" s="17">
        <v>26.78</v>
      </c>
      <c r="AX980" s="14">
        <v>478237975</v>
      </c>
      <c r="AY980" s="15"/>
      <c r="AZ980" s="7" t="s">
        <v>1038</v>
      </c>
      <c r="BA980" s="7" t="s">
        <v>1039</v>
      </c>
      <c r="BB980" s="19">
        <v>43705</v>
      </c>
      <c r="BC980" s="17">
        <v>0</v>
      </c>
      <c r="BD980" s="17">
        <v>0</v>
      </c>
      <c r="BE980" s="17">
        <v>0</v>
      </c>
      <c r="BF980" s="17">
        <v>123.51</v>
      </c>
      <c r="BG980" s="17">
        <v>0</v>
      </c>
      <c r="BH980" s="23">
        <v>42040.7</v>
      </c>
      <c r="BI980" s="14">
        <v>340382984</v>
      </c>
      <c r="BJ980" s="15"/>
      <c r="BK980" t="s">
        <v>1040</v>
      </c>
      <c r="BL980" t="s">
        <v>1041</v>
      </c>
      <c r="BM980" s="19">
        <v>43705</v>
      </c>
      <c r="BN980" s="17">
        <v>19.05</v>
      </c>
      <c r="BO980" s="17">
        <v>19.11</v>
      </c>
      <c r="BP980" s="17">
        <v>19.010000000000002</v>
      </c>
      <c r="BQ980" s="17">
        <v>19.11</v>
      </c>
      <c r="BR980" s="14">
        <v>36508</v>
      </c>
      <c r="BS980" s="15"/>
      <c r="BT980" s="7" t="s">
        <v>1042</v>
      </c>
      <c r="BU980" s="7" t="s">
        <v>1043</v>
      </c>
      <c r="BV980" s="19">
        <v>43705</v>
      </c>
      <c r="BW980" s="17">
        <v>1.915</v>
      </c>
      <c r="BX980" s="17">
        <v>2.1</v>
      </c>
      <c r="BY980" s="17">
        <v>1.905</v>
      </c>
      <c r="BZ980" s="17">
        <v>2.1</v>
      </c>
      <c r="CA980" s="14">
        <v>9203375</v>
      </c>
      <c r="CB980" s="23">
        <v>1388.28</v>
      </c>
      <c r="CC980" s="14">
        <v>661088044</v>
      </c>
      <c r="CD980" s="15"/>
      <c r="CE980" t="s">
        <v>1044</v>
      </c>
      <c r="CF980" t="s">
        <v>1045</v>
      </c>
      <c r="CG980" s="19">
        <v>43705</v>
      </c>
      <c r="CH980" s="17">
        <v>54.12</v>
      </c>
      <c r="CI980" s="17">
        <v>54.25</v>
      </c>
      <c r="CJ980" s="17">
        <v>54.09</v>
      </c>
      <c r="CK980" s="17">
        <v>54.25</v>
      </c>
      <c r="CL980" s="14">
        <v>7723</v>
      </c>
      <c r="CM980" s="15" t="s">
        <v>1033</v>
      </c>
      <c r="CN980" s="7" t="s">
        <v>1046</v>
      </c>
      <c r="CO980" s="7" t="s">
        <v>1047</v>
      </c>
      <c r="CP980" s="19">
        <v>43705</v>
      </c>
      <c r="CQ980" s="17">
        <v>31.1</v>
      </c>
      <c r="CR980" s="17">
        <v>31.53</v>
      </c>
      <c r="CS980" s="17">
        <v>31.04</v>
      </c>
      <c r="CT980" s="17">
        <v>31.44</v>
      </c>
      <c r="CU980" s="14">
        <v>2830799</v>
      </c>
      <c r="CV980" s="23">
        <v>29432.6</v>
      </c>
      <c r="CW980" s="14">
        <v>936151549</v>
      </c>
      <c r="CX980" s="15"/>
      <c r="CY980" t="s">
        <v>1048</v>
      </c>
      <c r="CZ980" t="s">
        <v>1049</v>
      </c>
      <c r="DA980" s="19">
        <v>43705</v>
      </c>
      <c r="DB980" s="17">
        <v>8.44</v>
      </c>
      <c r="DC980" s="17">
        <v>8.4700000000000006</v>
      </c>
      <c r="DD980" s="17">
        <v>8.42</v>
      </c>
      <c r="DE980" s="17">
        <v>8.4700000000000006</v>
      </c>
      <c r="DF980" s="14">
        <v>34856</v>
      </c>
      <c r="DG980" s="15" t="s">
        <v>1033</v>
      </c>
      <c r="DH980" s="7" t="s">
        <v>1072</v>
      </c>
      <c r="DI980" s="7" t="s">
        <v>1073</v>
      </c>
      <c r="DJ980" s="19">
        <v>43705</v>
      </c>
      <c r="DK980" s="17">
        <v>108.78</v>
      </c>
      <c r="DL980" s="17">
        <v>109.48</v>
      </c>
      <c r="DM980" s="17">
        <v>108.7</v>
      </c>
      <c r="DN980" s="17">
        <v>109.38</v>
      </c>
      <c r="DO980" s="14">
        <v>139136</v>
      </c>
      <c r="DQ980" s="6">
        <v>43705</v>
      </c>
      <c r="DR980" s="62">
        <v>8.8400000000000006E-3</v>
      </c>
    </row>
    <row r="981" spans="1:122" ht="15" hidden="1" x14ac:dyDescent="0.25">
      <c r="A981" s="17" t="s">
        <v>8</v>
      </c>
      <c r="B981" s="17" t="s">
        <v>9</v>
      </c>
      <c r="C981" s="26" t="s">
        <v>985</v>
      </c>
      <c r="D981" s="21">
        <v>44.24</v>
      </c>
      <c r="E981" s="21">
        <v>44.43</v>
      </c>
      <c r="F981" s="21">
        <v>44.24</v>
      </c>
      <c r="G981" s="21">
        <v>44.27</v>
      </c>
      <c r="H981" s="21">
        <v>525</v>
      </c>
      <c r="I981" s="15"/>
      <c r="J981" s="9" t="s">
        <v>1027</v>
      </c>
      <c r="K981" s="9" t="s">
        <v>1028</v>
      </c>
      <c r="L981" s="12" t="s">
        <v>985</v>
      </c>
      <c r="M981" s="10">
        <v>30.986000000000001</v>
      </c>
      <c r="N981" s="10">
        <v>31.253</v>
      </c>
      <c r="O981" s="10">
        <v>30.914999999999999</v>
      </c>
      <c r="P981" s="10">
        <v>31.119</v>
      </c>
      <c r="Q981" s="10">
        <v>6090966</v>
      </c>
      <c r="R981" s="10">
        <v>91673.42</v>
      </c>
      <c r="S981" s="10">
        <v>2945851394</v>
      </c>
      <c r="T981" s="15"/>
      <c r="U981" s="7" t="s">
        <v>1031</v>
      </c>
      <c r="V981" s="7" t="s">
        <v>1032</v>
      </c>
      <c r="W981" s="19">
        <v>43704</v>
      </c>
      <c r="X981" s="17">
        <v>8.75</v>
      </c>
      <c r="Y981" s="17">
        <v>8.8000000000000007</v>
      </c>
      <c r="Z981" s="17">
        <v>8.75</v>
      </c>
      <c r="AA981" s="17">
        <v>8.7899999999999991</v>
      </c>
      <c r="AB981" s="14">
        <v>35678</v>
      </c>
      <c r="AC981" s="15"/>
      <c r="AD981" s="7" t="s">
        <v>1034</v>
      </c>
      <c r="AE981" s="7" t="s">
        <v>1035</v>
      </c>
      <c r="AF981" s="19">
        <v>43704</v>
      </c>
      <c r="AG981" s="17">
        <v>7.31</v>
      </c>
      <c r="AH981" s="17">
        <v>7.62</v>
      </c>
      <c r="AI981" s="17">
        <v>7.3</v>
      </c>
      <c r="AJ981" s="17">
        <v>7.55</v>
      </c>
      <c r="AK981" s="14">
        <v>22516796</v>
      </c>
      <c r="AL981" s="23">
        <v>23246.19</v>
      </c>
      <c r="AM981" s="14">
        <v>3078964918</v>
      </c>
      <c r="AN981" s="15"/>
      <c r="AO981" s="7" t="s">
        <v>1036</v>
      </c>
      <c r="AP981" s="7" t="s">
        <v>1037</v>
      </c>
      <c r="AQ981" s="19">
        <v>43704</v>
      </c>
      <c r="AR981" s="17">
        <v>5.8999999999999997E-2</v>
      </c>
      <c r="AS981" s="17">
        <v>5.8999999999999997E-2</v>
      </c>
      <c r="AT981" s="17">
        <v>5.1999999999999998E-2</v>
      </c>
      <c r="AU981" s="17">
        <v>5.6000000000000001E-2</v>
      </c>
      <c r="AV981" s="14">
        <v>1537693</v>
      </c>
      <c r="AW981" s="17">
        <v>26.78</v>
      </c>
      <c r="AX981" s="14">
        <v>478237975</v>
      </c>
      <c r="AY981" s="15"/>
      <c r="AZ981" s="7" t="s">
        <v>1038</v>
      </c>
      <c r="BA981" s="7" t="s">
        <v>1039</v>
      </c>
      <c r="BB981" s="19">
        <v>43704</v>
      </c>
      <c r="BC981" s="17">
        <v>122.33</v>
      </c>
      <c r="BD981" s="17">
        <v>124.09</v>
      </c>
      <c r="BE981" s="17">
        <v>122.13</v>
      </c>
      <c r="BF981" s="17">
        <v>123.51</v>
      </c>
      <c r="BG981" s="14">
        <v>805261</v>
      </c>
      <c r="BH981" s="23">
        <v>42040.7</v>
      </c>
      <c r="BI981" s="14">
        <v>340382984</v>
      </c>
      <c r="BJ981" s="15"/>
      <c r="BK981" t="s">
        <v>1040</v>
      </c>
      <c r="BL981" t="s">
        <v>1041</v>
      </c>
      <c r="BM981" s="19">
        <v>43704</v>
      </c>
      <c r="BN981" s="17">
        <v>18.95</v>
      </c>
      <c r="BO981" s="17">
        <v>19.059999999999999</v>
      </c>
      <c r="BP981" s="17">
        <v>18.95</v>
      </c>
      <c r="BQ981" s="17">
        <v>19.010000000000002</v>
      </c>
      <c r="BR981" s="14">
        <v>28937</v>
      </c>
      <c r="BS981" s="15"/>
      <c r="BT981" s="7" t="s">
        <v>1042</v>
      </c>
      <c r="BU981" s="7" t="s">
        <v>1043</v>
      </c>
      <c r="BV981" s="19">
        <v>43704</v>
      </c>
      <c r="BW981" s="17">
        <v>1.835</v>
      </c>
      <c r="BX981" s="17">
        <v>1.9650000000000001</v>
      </c>
      <c r="BY981" s="17">
        <v>1.81</v>
      </c>
      <c r="BZ981" s="17">
        <v>1.89</v>
      </c>
      <c r="CA981" s="14">
        <v>4717705</v>
      </c>
      <c r="CB981" s="23">
        <v>1249.46</v>
      </c>
      <c r="CC981" s="14">
        <v>661088044</v>
      </c>
      <c r="CD981" s="15"/>
      <c r="CE981" t="s">
        <v>1044</v>
      </c>
      <c r="CF981" t="s">
        <v>1045</v>
      </c>
      <c r="CG981" s="19">
        <v>43704</v>
      </c>
      <c r="CH981" s="17">
        <v>54.07</v>
      </c>
      <c r="CI981" s="17">
        <v>54.21</v>
      </c>
      <c r="CJ981" s="17">
        <v>54</v>
      </c>
      <c r="CK981" s="17">
        <v>54.09</v>
      </c>
      <c r="CL981" s="14">
        <v>7466</v>
      </c>
      <c r="CM981" s="15" t="s">
        <v>1033</v>
      </c>
      <c r="CN981" s="7" t="s">
        <v>1046</v>
      </c>
      <c r="CO981" s="7" t="s">
        <v>1047</v>
      </c>
      <c r="CP981" s="19">
        <v>43704</v>
      </c>
      <c r="CQ981" s="17">
        <v>30.95</v>
      </c>
      <c r="CR981" s="17">
        <v>31.24</v>
      </c>
      <c r="CS981" s="17">
        <v>30.89</v>
      </c>
      <c r="CT981" s="17">
        <v>30.96</v>
      </c>
      <c r="CU981" s="14">
        <v>2493829</v>
      </c>
      <c r="CV981" s="23">
        <v>28983.25</v>
      </c>
      <c r="CW981" s="14">
        <v>936151549</v>
      </c>
      <c r="CX981" s="15"/>
      <c r="CY981" t="s">
        <v>1048</v>
      </c>
      <c r="CZ981" t="s">
        <v>1049</v>
      </c>
      <c r="DA981" s="19">
        <v>43704</v>
      </c>
      <c r="DB981" s="17">
        <v>8.43</v>
      </c>
      <c r="DC981" s="17">
        <v>8.4499999999999993</v>
      </c>
      <c r="DD981" s="17">
        <v>8.41</v>
      </c>
      <c r="DE981" s="17">
        <v>8.41</v>
      </c>
      <c r="DF981" s="14">
        <v>37551</v>
      </c>
      <c r="DG981" s="15" t="s">
        <v>1033</v>
      </c>
      <c r="DH981" s="7" t="s">
        <v>1072</v>
      </c>
      <c r="DI981" s="7" t="s">
        <v>1073</v>
      </c>
      <c r="DJ981" s="19">
        <v>43704</v>
      </c>
      <c r="DK981" s="17">
        <v>108.43</v>
      </c>
      <c r="DL981" s="17">
        <v>108.97</v>
      </c>
      <c r="DM981" s="17">
        <v>108.2</v>
      </c>
      <c r="DN981" s="17">
        <v>108.7</v>
      </c>
      <c r="DO981" s="14">
        <v>15173</v>
      </c>
      <c r="DQ981" s="6">
        <v>43704</v>
      </c>
      <c r="DR981" s="62">
        <v>9.1999999999999998E-3</v>
      </c>
    </row>
    <row r="982" spans="1:122" ht="15" hidden="1" x14ac:dyDescent="0.25">
      <c r="A982" s="17" t="s">
        <v>8</v>
      </c>
      <c r="B982" s="17" t="s">
        <v>9</v>
      </c>
      <c r="C982" s="26" t="s">
        <v>986</v>
      </c>
      <c r="D982" s="21">
        <v>44.05</v>
      </c>
      <c r="E982" s="21">
        <v>44.12</v>
      </c>
      <c r="F982" s="21">
        <v>44.05</v>
      </c>
      <c r="G982" s="21">
        <v>44.12</v>
      </c>
      <c r="H982" s="21">
        <v>235</v>
      </c>
      <c r="I982" s="15"/>
      <c r="J982" s="9" t="s">
        <v>1027</v>
      </c>
      <c r="K982" s="9" t="s">
        <v>1028</v>
      </c>
      <c r="L982" s="12" t="s">
        <v>986</v>
      </c>
      <c r="M982" s="10">
        <v>30.808</v>
      </c>
      <c r="N982" s="10">
        <v>31.013000000000002</v>
      </c>
      <c r="O982" s="10">
        <v>30.648</v>
      </c>
      <c r="P982" s="10">
        <v>30.888000000000002</v>
      </c>
      <c r="Q982" s="10">
        <v>4894786</v>
      </c>
      <c r="R982" s="10">
        <v>90991.46</v>
      </c>
      <c r="S982" s="10">
        <v>2945851394</v>
      </c>
      <c r="T982" s="15"/>
      <c r="U982" s="7" t="s">
        <v>1031</v>
      </c>
      <c r="V982" s="7" t="s">
        <v>1032</v>
      </c>
      <c r="W982" s="19">
        <v>43703</v>
      </c>
      <c r="X982" s="17">
        <v>8.7100000000000009</v>
      </c>
      <c r="Y982" s="17">
        <v>8.7200000000000006</v>
      </c>
      <c r="Z982" s="17">
        <v>8.68</v>
      </c>
      <c r="AA982" s="17">
        <v>8.69</v>
      </c>
      <c r="AB982" s="14">
        <v>44085</v>
      </c>
      <c r="AC982" s="15"/>
      <c r="AD982" s="7" t="s">
        <v>1034</v>
      </c>
      <c r="AE982" s="7" t="s">
        <v>1035</v>
      </c>
      <c r="AF982" s="19">
        <v>43703</v>
      </c>
      <c r="AG982" s="17">
        <v>7.31</v>
      </c>
      <c r="AH982" s="17">
        <v>7.4</v>
      </c>
      <c r="AI982" s="17">
        <v>7.17</v>
      </c>
      <c r="AJ982" s="17">
        <v>7.17</v>
      </c>
      <c r="AK982" s="14">
        <v>30519543</v>
      </c>
      <c r="AL982" s="23">
        <v>22076.18</v>
      </c>
      <c r="AM982" s="14">
        <v>3078964918</v>
      </c>
      <c r="AN982" s="15"/>
      <c r="AO982" s="7" t="s">
        <v>1036</v>
      </c>
      <c r="AP982" s="7" t="s">
        <v>1037</v>
      </c>
      <c r="AQ982" s="19">
        <v>43703</v>
      </c>
      <c r="AR982" s="17">
        <v>5.8999999999999997E-2</v>
      </c>
      <c r="AS982" s="17">
        <v>5.8999999999999997E-2</v>
      </c>
      <c r="AT982" s="17">
        <v>5.7000000000000002E-2</v>
      </c>
      <c r="AU982" s="17">
        <v>5.7000000000000002E-2</v>
      </c>
      <c r="AV982" s="14">
        <v>1085041</v>
      </c>
      <c r="AW982" s="17">
        <v>27.26</v>
      </c>
      <c r="AX982" s="14">
        <v>478237975</v>
      </c>
      <c r="AY982" s="15"/>
      <c r="AZ982" s="7" t="s">
        <v>1038</v>
      </c>
      <c r="BA982" s="7" t="s">
        <v>1039</v>
      </c>
      <c r="BB982" s="19">
        <v>43703</v>
      </c>
      <c r="BC982" s="17">
        <v>121.1</v>
      </c>
      <c r="BD982" s="17">
        <v>122.12</v>
      </c>
      <c r="BE982" s="17">
        <v>120.01</v>
      </c>
      <c r="BF982" s="17">
        <v>122.06</v>
      </c>
      <c r="BG982" s="14">
        <v>926316</v>
      </c>
      <c r="BH982" s="23">
        <v>41547.15</v>
      </c>
      <c r="BI982" s="14">
        <v>340382984</v>
      </c>
      <c r="BJ982" s="15"/>
      <c r="BK982" t="s">
        <v>1040</v>
      </c>
      <c r="BL982" t="s">
        <v>1041</v>
      </c>
      <c r="BM982" s="19">
        <v>43703</v>
      </c>
      <c r="BN982" s="17">
        <v>18.75</v>
      </c>
      <c r="BO982" s="17">
        <v>18.79</v>
      </c>
      <c r="BP982" s="17">
        <v>18.670000000000002</v>
      </c>
      <c r="BQ982" s="17">
        <v>18.73</v>
      </c>
      <c r="BR982" s="14">
        <v>94904</v>
      </c>
      <c r="BS982" s="15"/>
      <c r="BT982" s="7" t="s">
        <v>1042</v>
      </c>
      <c r="BU982" s="7" t="s">
        <v>1043</v>
      </c>
      <c r="BV982" s="19">
        <v>43703</v>
      </c>
      <c r="BW982" s="17">
        <v>1.72</v>
      </c>
      <c r="BX982" s="17">
        <v>1.825</v>
      </c>
      <c r="BY982" s="17">
        <v>1.64</v>
      </c>
      <c r="BZ982" s="17">
        <v>1.8049999999999999</v>
      </c>
      <c r="CA982" s="14">
        <v>4018770</v>
      </c>
      <c r="CB982" s="23">
        <v>1193.26</v>
      </c>
      <c r="CC982" s="14">
        <v>661088044</v>
      </c>
      <c r="CD982" s="15"/>
      <c r="CE982" t="s">
        <v>1044</v>
      </c>
      <c r="CF982" t="s">
        <v>1045</v>
      </c>
      <c r="CG982" s="19">
        <v>43703</v>
      </c>
      <c r="CH982" s="17">
        <v>53.8</v>
      </c>
      <c r="CI982" s="17">
        <v>53.88</v>
      </c>
      <c r="CJ982" s="17">
        <v>53.65</v>
      </c>
      <c r="CK982" s="17">
        <v>53.69</v>
      </c>
      <c r="CL982" s="14">
        <v>16530</v>
      </c>
      <c r="CM982" s="15" t="s">
        <v>1033</v>
      </c>
      <c r="CN982" s="7" t="s">
        <v>1046</v>
      </c>
      <c r="CO982" s="7" t="s">
        <v>1047</v>
      </c>
      <c r="CP982" s="19">
        <v>43703</v>
      </c>
      <c r="CQ982" s="17">
        <v>31.17</v>
      </c>
      <c r="CR982" s="17">
        <v>31.2</v>
      </c>
      <c r="CS982" s="17">
        <v>30.86</v>
      </c>
      <c r="CT982" s="17">
        <v>31.03</v>
      </c>
      <c r="CU982" s="14">
        <v>2329386</v>
      </c>
      <c r="CV982" s="23">
        <v>29048.78</v>
      </c>
      <c r="CW982" s="14">
        <v>936151549</v>
      </c>
      <c r="CX982" s="15"/>
      <c r="CY982" t="s">
        <v>1048</v>
      </c>
      <c r="CZ982" t="s">
        <v>1049</v>
      </c>
      <c r="DA982" s="19">
        <v>43703</v>
      </c>
      <c r="DB982" s="17">
        <v>8.4</v>
      </c>
      <c r="DC982" s="17">
        <v>8.4</v>
      </c>
      <c r="DD982" s="17">
        <v>8.35</v>
      </c>
      <c r="DE982" s="17">
        <v>8.35</v>
      </c>
      <c r="DF982" s="14">
        <v>58142</v>
      </c>
      <c r="DG982" s="15" t="s">
        <v>1033</v>
      </c>
      <c r="DH982" s="7" t="s">
        <v>1072</v>
      </c>
      <c r="DI982" s="7" t="s">
        <v>1073</v>
      </c>
      <c r="DJ982" s="19">
        <v>43703</v>
      </c>
      <c r="DK982" s="17">
        <v>107.82</v>
      </c>
      <c r="DL982" s="17">
        <v>108.27</v>
      </c>
      <c r="DM982" s="17">
        <v>107.75</v>
      </c>
      <c r="DN982" s="17">
        <v>107.81</v>
      </c>
      <c r="DO982" s="14">
        <v>25769</v>
      </c>
      <c r="DQ982" s="6">
        <v>43703</v>
      </c>
      <c r="DR982" s="62">
        <v>8.7899999999999992E-3</v>
      </c>
    </row>
    <row r="983" spans="1:122" ht="15" hidden="1" x14ac:dyDescent="0.25">
      <c r="A983" s="17" t="s">
        <v>8</v>
      </c>
      <c r="B983" s="17" t="s">
        <v>9</v>
      </c>
      <c r="C983" s="26" t="s">
        <v>987</v>
      </c>
      <c r="D983" s="21">
        <v>44.84</v>
      </c>
      <c r="E983" s="21">
        <v>44.84</v>
      </c>
      <c r="F983" s="21">
        <v>44.84</v>
      </c>
      <c r="G983" s="21">
        <v>44.84</v>
      </c>
      <c r="H983" s="21">
        <v>22</v>
      </c>
      <c r="I983" s="15"/>
      <c r="J983" s="9" t="s">
        <v>1027</v>
      </c>
      <c r="K983" s="9" t="s">
        <v>1028</v>
      </c>
      <c r="L983" s="12" t="s">
        <v>987</v>
      </c>
      <c r="M983" s="10">
        <v>31.225999999999999</v>
      </c>
      <c r="N983" s="10">
        <v>31.672000000000001</v>
      </c>
      <c r="O983" s="10">
        <v>31.164000000000001</v>
      </c>
      <c r="P983" s="10">
        <v>31.538</v>
      </c>
      <c r="Q983" s="10">
        <v>6473753</v>
      </c>
      <c r="R983" s="10">
        <v>92906.26</v>
      </c>
      <c r="S983" s="10">
        <v>2945851394</v>
      </c>
      <c r="T983" s="15"/>
      <c r="U983" s="7" t="s">
        <v>1031</v>
      </c>
      <c r="V983" s="7" t="s">
        <v>1032</v>
      </c>
      <c r="W983" s="19">
        <v>43700</v>
      </c>
      <c r="X983" s="17">
        <v>8.89</v>
      </c>
      <c r="Y983" s="17">
        <v>8.93</v>
      </c>
      <c r="Z983" s="17">
        <v>8.875</v>
      </c>
      <c r="AA983" s="17">
        <v>8.93</v>
      </c>
      <c r="AB983" s="14">
        <v>150562</v>
      </c>
      <c r="AC983" s="15"/>
      <c r="AD983" s="7" t="s">
        <v>1034</v>
      </c>
      <c r="AE983" s="7" t="s">
        <v>1035</v>
      </c>
      <c r="AF983" s="19">
        <v>43700</v>
      </c>
      <c r="AG983" s="17">
        <v>7.4</v>
      </c>
      <c r="AH983" s="17">
        <v>7.64</v>
      </c>
      <c r="AI983" s="17">
        <v>7.32</v>
      </c>
      <c r="AJ983" s="17">
        <v>7.57</v>
      </c>
      <c r="AK983" s="14">
        <v>13836525</v>
      </c>
      <c r="AL983" s="23">
        <v>23307.759999999998</v>
      </c>
      <c r="AM983" s="14">
        <v>3078964918</v>
      </c>
      <c r="AN983" s="15"/>
      <c r="AO983" s="7" t="s">
        <v>1036</v>
      </c>
      <c r="AP983" s="7" t="s">
        <v>1037</v>
      </c>
      <c r="AQ983" s="19">
        <v>43700</v>
      </c>
      <c r="AR983" s="17">
        <v>6.3E-2</v>
      </c>
      <c r="AS983" s="17">
        <v>6.4000000000000001E-2</v>
      </c>
      <c r="AT983" s="17">
        <v>0.06</v>
      </c>
      <c r="AU983" s="17">
        <v>0.06</v>
      </c>
      <c r="AV983" s="14">
        <v>1019496</v>
      </c>
      <c r="AW983" s="17">
        <v>28.69</v>
      </c>
      <c r="AX983" s="14">
        <v>478237975</v>
      </c>
      <c r="AY983" s="15"/>
      <c r="AZ983" s="7" t="s">
        <v>1038</v>
      </c>
      <c r="BA983" s="7" t="s">
        <v>1039</v>
      </c>
      <c r="BB983" s="19">
        <v>43700</v>
      </c>
      <c r="BC983" s="17">
        <v>124.12</v>
      </c>
      <c r="BD983" s="17">
        <v>124.99</v>
      </c>
      <c r="BE983" s="17">
        <v>123.23</v>
      </c>
      <c r="BF983" s="17">
        <v>124.79</v>
      </c>
      <c r="BG983" s="14">
        <v>611072</v>
      </c>
      <c r="BH983" s="23">
        <v>42476.39</v>
      </c>
      <c r="BI983" s="14">
        <v>340382984</v>
      </c>
      <c r="BJ983" s="15"/>
      <c r="BK983" t="s">
        <v>1040</v>
      </c>
      <c r="BL983" t="s">
        <v>1041</v>
      </c>
      <c r="BM983" s="19">
        <v>43700</v>
      </c>
      <c r="BN983" s="17">
        <v>19.329999999999998</v>
      </c>
      <c r="BO983" s="17">
        <v>19.45</v>
      </c>
      <c r="BP983" s="17">
        <v>19.329999999999998</v>
      </c>
      <c r="BQ983" s="17">
        <v>19.45</v>
      </c>
      <c r="BR983" s="14">
        <v>26652</v>
      </c>
      <c r="BS983" s="15"/>
      <c r="BT983" s="7" t="s">
        <v>1042</v>
      </c>
      <c r="BU983" s="7" t="s">
        <v>1043</v>
      </c>
      <c r="BV983" s="19">
        <v>43700</v>
      </c>
      <c r="BW983" s="17">
        <v>1.69</v>
      </c>
      <c r="BX983" s="17">
        <v>1.7649999999999999</v>
      </c>
      <c r="BY983" s="17">
        <v>1.67</v>
      </c>
      <c r="BZ983" s="17">
        <v>1.7549999999999999</v>
      </c>
      <c r="CA983" s="14">
        <v>3418593</v>
      </c>
      <c r="CB983" s="23">
        <v>1160.21</v>
      </c>
      <c r="CC983" s="14">
        <v>661088044</v>
      </c>
      <c r="CD983" s="15"/>
      <c r="CE983" t="s">
        <v>1044</v>
      </c>
      <c r="CF983" t="s">
        <v>1045</v>
      </c>
      <c r="CG983" s="19">
        <v>43700</v>
      </c>
      <c r="CH983" s="17">
        <v>54.63</v>
      </c>
      <c r="CI983" s="17">
        <v>54.81</v>
      </c>
      <c r="CJ983" s="17">
        <v>54.5</v>
      </c>
      <c r="CK983" s="17">
        <v>54.76</v>
      </c>
      <c r="CL983" s="14">
        <v>6093</v>
      </c>
      <c r="CM983" s="15" t="s">
        <v>1033</v>
      </c>
      <c r="CN983" s="7" t="s">
        <v>1046</v>
      </c>
      <c r="CO983" s="7" t="s">
        <v>1047</v>
      </c>
      <c r="CP983" s="19">
        <v>43700</v>
      </c>
      <c r="CQ983" s="17">
        <v>31.84</v>
      </c>
      <c r="CR983" s="17">
        <v>32.28</v>
      </c>
      <c r="CS983" s="17">
        <v>31.82</v>
      </c>
      <c r="CT983" s="17">
        <v>32.22</v>
      </c>
      <c r="CU983" s="14">
        <v>1910552</v>
      </c>
      <c r="CV983" s="23">
        <v>30162.799999999999</v>
      </c>
      <c r="CW983" s="14">
        <v>936151549</v>
      </c>
      <c r="CX983" s="15"/>
      <c r="CY983" t="s">
        <v>1048</v>
      </c>
      <c r="CZ983" t="s">
        <v>1049</v>
      </c>
      <c r="DA983" s="19">
        <v>43700</v>
      </c>
      <c r="DB983" s="17">
        <v>8.48</v>
      </c>
      <c r="DC983" s="17">
        <v>8.56</v>
      </c>
      <c r="DD983" s="17">
        <v>8.4499999999999993</v>
      </c>
      <c r="DE983" s="17">
        <v>8.4499999999999993</v>
      </c>
      <c r="DF983" s="14">
        <v>19692</v>
      </c>
      <c r="DG983" s="15" t="s">
        <v>1033</v>
      </c>
      <c r="DH983" s="7" t="s">
        <v>1072</v>
      </c>
      <c r="DI983" s="7" t="s">
        <v>1073</v>
      </c>
      <c r="DJ983" s="19">
        <v>43700</v>
      </c>
      <c r="DK983" s="17">
        <v>109.08</v>
      </c>
      <c r="DL983" s="17">
        <v>109.67</v>
      </c>
      <c r="DM983" s="17">
        <v>109</v>
      </c>
      <c r="DN983" s="17">
        <v>109.45</v>
      </c>
      <c r="DO983" s="14">
        <v>4480</v>
      </c>
      <c r="DQ983" s="6">
        <v>43700</v>
      </c>
      <c r="DR983" s="62">
        <v>9.7800000000000005E-3</v>
      </c>
    </row>
    <row r="984" spans="1:122" ht="15" hidden="1" x14ac:dyDescent="0.25">
      <c r="A984" s="17" t="s">
        <v>8</v>
      </c>
      <c r="B984" s="17" t="s">
        <v>9</v>
      </c>
      <c r="C984" s="26" t="s">
        <v>988</v>
      </c>
      <c r="D984" s="21">
        <v>45.1</v>
      </c>
      <c r="E984" s="21">
        <v>45.1</v>
      </c>
      <c r="F984" s="21">
        <v>44.89</v>
      </c>
      <c r="G984" s="21">
        <v>44.89</v>
      </c>
      <c r="H984" s="21">
        <v>271</v>
      </c>
      <c r="I984" s="15"/>
      <c r="J984" s="9" t="s">
        <v>1027</v>
      </c>
      <c r="K984" s="9" t="s">
        <v>1028</v>
      </c>
      <c r="L984" s="12" t="s">
        <v>988</v>
      </c>
      <c r="M984" s="10">
        <v>31.475999999999999</v>
      </c>
      <c r="N984" s="10">
        <v>31.609000000000002</v>
      </c>
      <c r="O984" s="10">
        <v>31.271000000000001</v>
      </c>
      <c r="P984" s="10">
        <v>31.341999999999999</v>
      </c>
      <c r="Q984" s="10">
        <v>6902042</v>
      </c>
      <c r="R984" s="10">
        <v>92329.17</v>
      </c>
      <c r="S984" s="10">
        <v>2945851394</v>
      </c>
      <c r="T984" s="15"/>
      <c r="U984" s="7" t="s">
        <v>1031</v>
      </c>
      <c r="V984" s="7" t="s">
        <v>1032</v>
      </c>
      <c r="W984" s="19">
        <v>43699</v>
      </c>
      <c r="X984" s="17">
        <v>8.89</v>
      </c>
      <c r="Y984" s="17">
        <v>8.92</v>
      </c>
      <c r="Z984" s="17">
        <v>8.89</v>
      </c>
      <c r="AA984" s="17">
        <v>8.9</v>
      </c>
      <c r="AB984" s="14">
        <v>333871</v>
      </c>
      <c r="AC984" s="15"/>
      <c r="AD984" s="7" t="s">
        <v>1034</v>
      </c>
      <c r="AE984" s="7" t="s">
        <v>1035</v>
      </c>
      <c r="AF984" s="19">
        <v>43699</v>
      </c>
      <c r="AG984" s="17">
        <v>7.27</v>
      </c>
      <c r="AH984" s="17">
        <v>7.4450000000000003</v>
      </c>
      <c r="AI984" s="17">
        <v>7.23</v>
      </c>
      <c r="AJ984" s="17">
        <v>7.36</v>
      </c>
      <c r="AK984" s="14">
        <v>12175151</v>
      </c>
      <c r="AL984" s="23">
        <v>22661.18</v>
      </c>
      <c r="AM984" s="14">
        <v>3078964918</v>
      </c>
      <c r="AN984" s="15"/>
      <c r="AO984" s="7" t="s">
        <v>1036</v>
      </c>
      <c r="AP984" s="7" t="s">
        <v>1037</v>
      </c>
      <c r="AQ984" s="19">
        <v>43699</v>
      </c>
      <c r="AR984" s="17">
        <v>0.06</v>
      </c>
      <c r="AS984" s="17">
        <v>6.3E-2</v>
      </c>
      <c r="AT984" s="17">
        <v>5.8999999999999997E-2</v>
      </c>
      <c r="AU984" s="17">
        <v>6.0999999999999999E-2</v>
      </c>
      <c r="AV984" s="14">
        <v>1350836</v>
      </c>
      <c r="AW984" s="17">
        <v>29.17</v>
      </c>
      <c r="AX984" s="14">
        <v>478237975</v>
      </c>
      <c r="AY984" s="15"/>
      <c r="AZ984" s="7" t="s">
        <v>1038</v>
      </c>
      <c r="BA984" s="7" t="s">
        <v>1039</v>
      </c>
      <c r="BB984" s="19">
        <v>43699</v>
      </c>
      <c r="BC984" s="17">
        <v>124.99</v>
      </c>
      <c r="BD984" s="17">
        <v>124.99</v>
      </c>
      <c r="BE984" s="17">
        <v>123.93</v>
      </c>
      <c r="BF984" s="17">
        <v>124.51</v>
      </c>
      <c r="BG984" s="14">
        <v>520980</v>
      </c>
      <c r="BH984" s="23">
        <v>42381.09</v>
      </c>
      <c r="BI984" s="14">
        <v>340382984</v>
      </c>
      <c r="BJ984" s="15"/>
      <c r="BK984" t="s">
        <v>1040</v>
      </c>
      <c r="BL984" t="s">
        <v>1041</v>
      </c>
      <c r="BM984" s="19">
        <v>43699</v>
      </c>
      <c r="BN984" s="17">
        <v>19.39</v>
      </c>
      <c r="BO984" s="17">
        <v>19.420000000000002</v>
      </c>
      <c r="BP984" s="17">
        <v>19.350000000000001</v>
      </c>
      <c r="BQ984" s="17">
        <v>19.36</v>
      </c>
      <c r="BR984" s="14">
        <v>45665</v>
      </c>
      <c r="BS984" s="15"/>
      <c r="BT984" s="7" t="s">
        <v>1042</v>
      </c>
      <c r="BU984" s="7" t="s">
        <v>1043</v>
      </c>
      <c r="BV984" s="19">
        <v>43699</v>
      </c>
      <c r="BW984" s="17">
        <v>1.585</v>
      </c>
      <c r="BX984" s="17">
        <v>1.71</v>
      </c>
      <c r="BY984" s="17">
        <v>1.5349999999999999</v>
      </c>
      <c r="BZ984" s="17">
        <v>1.69</v>
      </c>
      <c r="CA984" s="14">
        <v>3604675</v>
      </c>
      <c r="CB984" s="23">
        <v>1117.24</v>
      </c>
      <c r="CC984" s="14">
        <v>661088044</v>
      </c>
      <c r="CD984" s="15"/>
      <c r="CE984" t="s">
        <v>1044</v>
      </c>
      <c r="CF984" t="s">
        <v>1045</v>
      </c>
      <c r="CG984" s="19">
        <v>43699</v>
      </c>
      <c r="CH984" s="17">
        <v>54.77</v>
      </c>
      <c r="CI984" s="17">
        <v>54.77</v>
      </c>
      <c r="CJ984" s="17">
        <v>54.55</v>
      </c>
      <c r="CK984" s="17">
        <v>54.65</v>
      </c>
      <c r="CL984" s="14">
        <v>4694</v>
      </c>
      <c r="CM984" s="15" t="s">
        <v>1033</v>
      </c>
      <c r="CN984" s="7" t="s">
        <v>1046</v>
      </c>
      <c r="CO984" s="7" t="s">
        <v>1047</v>
      </c>
      <c r="CP984" s="19">
        <v>43699</v>
      </c>
      <c r="CQ984" s="17">
        <v>32.49</v>
      </c>
      <c r="CR984" s="17">
        <v>32.729999999999997</v>
      </c>
      <c r="CS984" s="17">
        <v>32.26</v>
      </c>
      <c r="CT984" s="17">
        <v>32.369999999999997</v>
      </c>
      <c r="CU984" s="14">
        <v>1964110</v>
      </c>
      <c r="CV984" s="23">
        <v>30303.23</v>
      </c>
      <c r="CW984" s="14">
        <v>936151549</v>
      </c>
      <c r="CX984" s="15"/>
      <c r="CY984" t="s">
        <v>1048</v>
      </c>
      <c r="CZ984" t="s">
        <v>1049</v>
      </c>
      <c r="DA984" s="19">
        <v>43699</v>
      </c>
      <c r="DB984" s="17">
        <v>8.49</v>
      </c>
      <c r="DC984" s="17">
        <v>8.49</v>
      </c>
      <c r="DD984" s="17">
        <v>8.4600000000000009</v>
      </c>
      <c r="DE984" s="17">
        <v>8.4700000000000006</v>
      </c>
      <c r="DF984" s="14">
        <v>28312</v>
      </c>
      <c r="DG984" s="15" t="s">
        <v>1033</v>
      </c>
      <c r="DH984" s="7" t="s">
        <v>1072</v>
      </c>
      <c r="DI984" s="7" t="s">
        <v>1073</v>
      </c>
      <c r="DJ984" s="19">
        <v>43699</v>
      </c>
      <c r="DK984" s="17">
        <v>109.56</v>
      </c>
      <c r="DL984" s="17">
        <v>109.56</v>
      </c>
      <c r="DM984" s="17">
        <v>109.16</v>
      </c>
      <c r="DN984" s="17">
        <v>109.24</v>
      </c>
      <c r="DO984" s="14">
        <v>24690</v>
      </c>
      <c r="DQ984" s="6">
        <v>43699</v>
      </c>
      <c r="DR984" s="62">
        <v>9.300000000000001E-3</v>
      </c>
    </row>
    <row r="985" spans="1:122" ht="15" hidden="1" x14ac:dyDescent="0.25">
      <c r="A985" s="17" t="s">
        <v>8</v>
      </c>
      <c r="B985" s="17" t="s">
        <v>9</v>
      </c>
      <c r="C985" s="26" t="s">
        <v>989</v>
      </c>
      <c r="D985" s="21">
        <v>45</v>
      </c>
      <c r="E985" s="21">
        <v>45.1</v>
      </c>
      <c r="F985" s="21">
        <v>44.98</v>
      </c>
      <c r="G985" s="21">
        <v>45.1</v>
      </c>
      <c r="H985" s="21">
        <v>1970</v>
      </c>
      <c r="I985" s="15"/>
      <c r="J985" s="9" t="s">
        <v>1027</v>
      </c>
      <c r="K985" s="9" t="s">
        <v>1028</v>
      </c>
      <c r="L985" s="12" t="s">
        <v>989</v>
      </c>
      <c r="M985" s="10">
        <v>31.885000000000002</v>
      </c>
      <c r="N985" s="10">
        <v>32.045000000000002</v>
      </c>
      <c r="O985" s="10">
        <v>31.387</v>
      </c>
      <c r="P985" s="10">
        <v>31.387</v>
      </c>
      <c r="Q985" s="10">
        <v>8536672</v>
      </c>
      <c r="R985" s="10">
        <v>92460.26</v>
      </c>
      <c r="S985" s="10">
        <v>2945851394</v>
      </c>
      <c r="T985" s="15"/>
      <c r="U985" s="7" t="s">
        <v>1031</v>
      </c>
      <c r="V985" s="7" t="s">
        <v>1032</v>
      </c>
      <c r="W985" s="19">
        <v>43698</v>
      </c>
      <c r="X985" s="17">
        <v>8.7899999999999991</v>
      </c>
      <c r="Y985" s="17">
        <v>8.8000000000000007</v>
      </c>
      <c r="Z985" s="17">
        <v>8.7899999999999991</v>
      </c>
      <c r="AA985" s="17">
        <v>8.8000000000000007</v>
      </c>
      <c r="AB985" s="14">
        <v>16421</v>
      </c>
      <c r="AC985" s="15"/>
      <c r="AD985" s="7" t="s">
        <v>1034</v>
      </c>
      <c r="AE985" s="7" t="s">
        <v>1035</v>
      </c>
      <c r="AF985" s="19">
        <v>43698</v>
      </c>
      <c r="AG985" s="17">
        <v>7.47</v>
      </c>
      <c r="AH985" s="17">
        <v>7.48</v>
      </c>
      <c r="AI985" s="17">
        <v>7.16</v>
      </c>
      <c r="AJ985" s="17">
        <v>7.27</v>
      </c>
      <c r="AK985" s="14">
        <v>17339213</v>
      </c>
      <c r="AL985" s="23">
        <v>22384.07</v>
      </c>
      <c r="AM985" s="14">
        <v>3078964918</v>
      </c>
      <c r="AN985" s="15"/>
      <c r="AO985" s="7" t="s">
        <v>1036</v>
      </c>
      <c r="AP985" s="7" t="s">
        <v>1037</v>
      </c>
      <c r="AQ985" s="19">
        <v>43698</v>
      </c>
      <c r="AR985" s="17">
        <v>0.06</v>
      </c>
      <c r="AS985" s="17">
        <v>0.06</v>
      </c>
      <c r="AT985" s="17">
        <v>5.8999999999999997E-2</v>
      </c>
      <c r="AU985" s="17">
        <v>5.8999999999999997E-2</v>
      </c>
      <c r="AV985" s="14">
        <v>258522</v>
      </c>
      <c r="AW985" s="17">
        <v>28.22</v>
      </c>
      <c r="AX985" s="14">
        <v>478237975</v>
      </c>
      <c r="AY985" s="15"/>
      <c r="AZ985" s="7" t="s">
        <v>1038</v>
      </c>
      <c r="BA985" s="7" t="s">
        <v>1039</v>
      </c>
      <c r="BB985" s="19">
        <v>43698</v>
      </c>
      <c r="BC985" s="17">
        <v>122.56</v>
      </c>
      <c r="BD985" s="17">
        <v>124.545</v>
      </c>
      <c r="BE985" s="17">
        <v>121.84</v>
      </c>
      <c r="BF985" s="17">
        <v>123.93</v>
      </c>
      <c r="BG985" s="14">
        <v>768898</v>
      </c>
      <c r="BH985" s="23">
        <v>42183.66</v>
      </c>
      <c r="BI985" s="14">
        <v>340382984</v>
      </c>
      <c r="BJ985" s="15"/>
      <c r="BK985" t="s">
        <v>1040</v>
      </c>
      <c r="BL985" t="s">
        <v>1041</v>
      </c>
      <c r="BM985" s="19">
        <v>43698</v>
      </c>
      <c r="BN985" s="17">
        <v>19.2</v>
      </c>
      <c r="BO985" s="17">
        <v>19.25</v>
      </c>
      <c r="BP985" s="17">
        <v>19.18</v>
      </c>
      <c r="BQ985" s="17">
        <v>19.22</v>
      </c>
      <c r="BR985" s="14">
        <v>16556</v>
      </c>
      <c r="BS985" s="15"/>
      <c r="BT985" s="7" t="s">
        <v>1042</v>
      </c>
      <c r="BU985" s="7" t="s">
        <v>1043</v>
      </c>
      <c r="BV985" s="19">
        <v>43698</v>
      </c>
      <c r="BW985" s="17">
        <v>1.5649999999999999</v>
      </c>
      <c r="BX985" s="17">
        <v>1.6</v>
      </c>
      <c r="BY985" s="17">
        <v>1.5049999999999999</v>
      </c>
      <c r="BZ985" s="17">
        <v>1.585</v>
      </c>
      <c r="CA985" s="14">
        <v>1369772</v>
      </c>
      <c r="CB985" s="23">
        <v>1047.82</v>
      </c>
      <c r="CC985" s="14">
        <v>661088044</v>
      </c>
      <c r="CD985" s="15"/>
      <c r="CE985" t="s">
        <v>1044</v>
      </c>
      <c r="CF985" t="s">
        <v>1045</v>
      </c>
      <c r="CG985" s="19">
        <v>43698</v>
      </c>
      <c r="CH985" s="17">
        <v>54.38</v>
      </c>
      <c r="CI985" s="17">
        <v>54.43</v>
      </c>
      <c r="CJ985" s="17">
        <v>54.18</v>
      </c>
      <c r="CK985" s="17">
        <v>54.37</v>
      </c>
      <c r="CL985" s="14">
        <v>10126</v>
      </c>
      <c r="CM985" s="15" t="s">
        <v>1033</v>
      </c>
      <c r="CN985" s="7" t="s">
        <v>1046</v>
      </c>
      <c r="CO985" s="7" t="s">
        <v>1047</v>
      </c>
      <c r="CP985" s="19">
        <v>43698</v>
      </c>
      <c r="CQ985" s="17">
        <v>32.15</v>
      </c>
      <c r="CR985" s="17">
        <v>32.31</v>
      </c>
      <c r="CS985" s="17">
        <v>31.97</v>
      </c>
      <c r="CT985" s="17">
        <v>32.18</v>
      </c>
      <c r="CU985" s="14">
        <v>2620162</v>
      </c>
      <c r="CV985" s="23">
        <v>30125.360000000001</v>
      </c>
      <c r="CW985" s="14">
        <v>936151549</v>
      </c>
      <c r="CX985" s="15"/>
      <c r="CY985" t="s">
        <v>1048</v>
      </c>
      <c r="CZ985" t="s">
        <v>1049</v>
      </c>
      <c r="DA985" s="19">
        <v>43698</v>
      </c>
      <c r="DB985" s="17">
        <v>8.59</v>
      </c>
      <c r="DC985" s="17">
        <v>8.59</v>
      </c>
      <c r="DD985" s="17">
        <v>8.4499999999999993</v>
      </c>
      <c r="DE985" s="17">
        <v>8.4499999999999993</v>
      </c>
      <c r="DF985" s="14">
        <v>50605</v>
      </c>
      <c r="DG985" s="15" t="s">
        <v>1033</v>
      </c>
      <c r="DH985" s="7" t="s">
        <v>1072</v>
      </c>
      <c r="DI985" s="7" t="s">
        <v>1073</v>
      </c>
      <c r="DJ985" s="19">
        <v>43698</v>
      </c>
      <c r="DK985" s="17">
        <v>109.04</v>
      </c>
      <c r="DL985" s="17">
        <v>109.16</v>
      </c>
      <c r="DM985" s="17">
        <v>108.5</v>
      </c>
      <c r="DN985" s="17">
        <v>108.83</v>
      </c>
      <c r="DO985" s="14">
        <v>29411</v>
      </c>
      <c r="DQ985" s="6">
        <v>43698</v>
      </c>
      <c r="DR985" s="62">
        <v>9.3100000000000006E-3</v>
      </c>
    </row>
    <row r="986" spans="1:122" ht="15" hidden="1" x14ac:dyDescent="0.25">
      <c r="A986" s="17" t="s">
        <v>8</v>
      </c>
      <c r="B986" s="17" t="s">
        <v>9</v>
      </c>
      <c r="C986" s="26" t="s">
        <v>990</v>
      </c>
      <c r="D986" s="21">
        <v>0</v>
      </c>
      <c r="E986" s="21">
        <v>0</v>
      </c>
      <c r="F986" s="21">
        <v>0</v>
      </c>
      <c r="G986" s="21">
        <v>44.89</v>
      </c>
      <c r="H986" s="21">
        <v>0</v>
      </c>
      <c r="I986" s="15"/>
      <c r="J986" s="9" t="s">
        <v>1027</v>
      </c>
      <c r="K986" s="9" t="s">
        <v>1028</v>
      </c>
      <c r="L986" s="12" t="s">
        <v>990</v>
      </c>
      <c r="M986" s="10">
        <v>31.956</v>
      </c>
      <c r="N986" s="10">
        <v>32.322000000000003</v>
      </c>
      <c r="O986" s="10">
        <v>31.734000000000002</v>
      </c>
      <c r="P986" s="10">
        <v>32.322000000000003</v>
      </c>
      <c r="Q986" s="10">
        <v>7173581</v>
      </c>
      <c r="R986" s="10">
        <v>95214.34</v>
      </c>
      <c r="S986" s="10">
        <v>2945851394</v>
      </c>
      <c r="T986" s="15"/>
      <c r="U986" s="7" t="s">
        <v>1031</v>
      </c>
      <c r="V986" s="7" t="s">
        <v>1032</v>
      </c>
      <c r="W986" s="19">
        <v>43697</v>
      </c>
      <c r="X986" s="17">
        <v>8.83</v>
      </c>
      <c r="Y986" s="17">
        <v>8.8699999999999992</v>
      </c>
      <c r="Z986" s="17">
        <v>8.82</v>
      </c>
      <c r="AA986" s="17">
        <v>8.82</v>
      </c>
      <c r="AB986" s="14">
        <v>43948</v>
      </c>
      <c r="AC986" s="15"/>
      <c r="AD986" s="7" t="s">
        <v>1034</v>
      </c>
      <c r="AE986" s="7" t="s">
        <v>1035</v>
      </c>
      <c r="AF986" s="19">
        <v>43697</v>
      </c>
      <c r="AG986" s="17">
        <v>7.77</v>
      </c>
      <c r="AH986" s="17">
        <v>7.78</v>
      </c>
      <c r="AI986" s="17">
        <v>7.53</v>
      </c>
      <c r="AJ986" s="17">
        <v>7.58</v>
      </c>
      <c r="AK986" s="14">
        <v>10482919</v>
      </c>
      <c r="AL986" s="23">
        <v>23338.55</v>
      </c>
      <c r="AM986" s="14">
        <v>3078964918</v>
      </c>
      <c r="AN986" s="15"/>
      <c r="AO986" s="7" t="s">
        <v>1036</v>
      </c>
      <c r="AP986" s="7" t="s">
        <v>1037</v>
      </c>
      <c r="AQ986" s="19">
        <v>43697</v>
      </c>
      <c r="AR986" s="17">
        <v>0.06</v>
      </c>
      <c r="AS986" s="17">
        <v>6.5000000000000002E-2</v>
      </c>
      <c r="AT986" s="17">
        <v>0.06</v>
      </c>
      <c r="AU986" s="17">
        <v>6.0999999999999999E-2</v>
      </c>
      <c r="AV986" s="14">
        <v>591209</v>
      </c>
      <c r="AW986" s="17">
        <v>29.17</v>
      </c>
      <c r="AX986" s="14">
        <v>478237975</v>
      </c>
      <c r="AY986" s="15"/>
      <c r="AZ986" s="7" t="s">
        <v>1038</v>
      </c>
      <c r="BA986" s="7" t="s">
        <v>1039</v>
      </c>
      <c r="BB986" s="19">
        <v>43697</v>
      </c>
      <c r="BC986" s="17">
        <v>122.26</v>
      </c>
      <c r="BD986" s="17">
        <v>123.54</v>
      </c>
      <c r="BE986" s="17">
        <v>122.08</v>
      </c>
      <c r="BF986" s="17">
        <v>123.38</v>
      </c>
      <c r="BG986" s="14">
        <v>825250</v>
      </c>
      <c r="BH986" s="23">
        <v>41996.45</v>
      </c>
      <c r="BI986" s="14">
        <v>340382984</v>
      </c>
      <c r="BJ986" s="15"/>
      <c r="BK986" t="s">
        <v>1040</v>
      </c>
      <c r="BL986" t="s">
        <v>1041</v>
      </c>
      <c r="BM986" s="19">
        <v>43697</v>
      </c>
      <c r="BN986" s="17">
        <v>19.329999999999998</v>
      </c>
      <c r="BO986" s="17">
        <v>19.350000000000001</v>
      </c>
      <c r="BP986" s="17">
        <v>19.29</v>
      </c>
      <c r="BQ986" s="17">
        <v>19.32</v>
      </c>
      <c r="BR986" s="14">
        <v>90575</v>
      </c>
      <c r="BS986" s="15"/>
      <c r="BT986" s="7" t="s">
        <v>1042</v>
      </c>
      <c r="BU986" s="7" t="s">
        <v>1043</v>
      </c>
      <c r="BV986" s="19">
        <v>43697</v>
      </c>
      <c r="BW986" s="17">
        <v>1.4950000000000001</v>
      </c>
      <c r="BX986" s="17">
        <v>1.585</v>
      </c>
      <c r="BY986" s="17">
        <v>1.4750000000000001</v>
      </c>
      <c r="BZ986" s="17">
        <v>1.57</v>
      </c>
      <c r="CA986" s="14">
        <v>1287104</v>
      </c>
      <c r="CB986" s="23">
        <v>1037.9100000000001</v>
      </c>
      <c r="CC986" s="14">
        <v>661088044</v>
      </c>
      <c r="CD986" s="15"/>
      <c r="CE986" t="s">
        <v>1044</v>
      </c>
      <c r="CF986" t="s">
        <v>1045</v>
      </c>
      <c r="CG986" s="19">
        <v>43697</v>
      </c>
      <c r="CH986" s="17">
        <v>54.47</v>
      </c>
      <c r="CI986" s="17">
        <v>54.66</v>
      </c>
      <c r="CJ986" s="17">
        <v>54.43</v>
      </c>
      <c r="CK986" s="17">
        <v>54.62</v>
      </c>
      <c r="CL986" s="14">
        <v>7360</v>
      </c>
      <c r="CM986" s="15" t="s">
        <v>1033</v>
      </c>
      <c r="CN986" s="7" t="s">
        <v>1046</v>
      </c>
      <c r="CO986" s="7" t="s">
        <v>1047</v>
      </c>
      <c r="CP986" s="19">
        <v>43697</v>
      </c>
      <c r="CQ986" s="17">
        <v>31.91</v>
      </c>
      <c r="CR986" s="17">
        <v>32.32</v>
      </c>
      <c r="CS986" s="17">
        <v>31.89</v>
      </c>
      <c r="CT986" s="17">
        <v>32.29</v>
      </c>
      <c r="CU986" s="14">
        <v>2591819</v>
      </c>
      <c r="CV986" s="23">
        <v>30228.33</v>
      </c>
      <c r="CW986" s="14">
        <v>936151549</v>
      </c>
      <c r="CX986" s="15"/>
      <c r="CY986" t="s">
        <v>1048</v>
      </c>
      <c r="CZ986" t="s">
        <v>1049</v>
      </c>
      <c r="DA986" s="19">
        <v>43697</v>
      </c>
      <c r="DB986" s="17">
        <v>8.4</v>
      </c>
      <c r="DC986" s="17">
        <v>8.5500000000000007</v>
      </c>
      <c r="DD986" s="17">
        <v>8.4</v>
      </c>
      <c r="DE986" s="17">
        <v>8.5500000000000007</v>
      </c>
      <c r="DF986" s="14">
        <v>80171</v>
      </c>
      <c r="DG986" s="15" t="s">
        <v>1033</v>
      </c>
      <c r="DH986" s="7" t="s">
        <v>1072</v>
      </c>
      <c r="DI986" s="7" t="s">
        <v>1073</v>
      </c>
      <c r="DJ986" s="19">
        <v>43697</v>
      </c>
      <c r="DK986" s="17">
        <v>108.75</v>
      </c>
      <c r="DL986" s="17">
        <v>109.64</v>
      </c>
      <c r="DM986" s="17">
        <v>108.67</v>
      </c>
      <c r="DN986" s="17">
        <v>109.64</v>
      </c>
      <c r="DO986" s="14">
        <v>10325</v>
      </c>
      <c r="DQ986" s="6">
        <v>43697</v>
      </c>
      <c r="DR986" s="62">
        <v>9.4299999999999991E-3</v>
      </c>
    </row>
    <row r="987" spans="1:122" ht="15" hidden="1" x14ac:dyDescent="0.25">
      <c r="A987" s="17" t="s">
        <v>8</v>
      </c>
      <c r="B987" s="17" t="s">
        <v>9</v>
      </c>
      <c r="C987" s="26" t="s">
        <v>991</v>
      </c>
      <c r="D987" s="21">
        <v>44.89</v>
      </c>
      <c r="E987" s="21">
        <v>44.89</v>
      </c>
      <c r="F987" s="21">
        <v>44.89</v>
      </c>
      <c r="G987" s="21">
        <v>44.89</v>
      </c>
      <c r="H987" s="21">
        <v>13</v>
      </c>
      <c r="I987" s="15"/>
      <c r="J987" s="9" t="s">
        <v>1027</v>
      </c>
      <c r="K987" s="9" t="s">
        <v>1028</v>
      </c>
      <c r="L987" s="12" t="s">
        <v>991</v>
      </c>
      <c r="M987" s="10">
        <v>32.411000000000001</v>
      </c>
      <c r="N987" s="10">
        <v>32.481999999999999</v>
      </c>
      <c r="O987" s="10">
        <v>32.143000000000001</v>
      </c>
      <c r="P987" s="10">
        <v>32.277000000000001</v>
      </c>
      <c r="Q987" s="10">
        <v>5121213</v>
      </c>
      <c r="R987" s="10">
        <v>95083.25</v>
      </c>
      <c r="S987" s="10">
        <v>2945851394</v>
      </c>
      <c r="T987" s="15"/>
      <c r="U987" s="7" t="s">
        <v>1031</v>
      </c>
      <c r="V987" s="7" t="s">
        <v>1032</v>
      </c>
      <c r="W987" s="19">
        <v>43696</v>
      </c>
      <c r="X987" s="17">
        <v>8.76</v>
      </c>
      <c r="Y987" s="17">
        <v>8.7899999999999991</v>
      </c>
      <c r="Z987" s="17">
        <v>8.76</v>
      </c>
      <c r="AA987" s="17">
        <v>8.7899999999999991</v>
      </c>
      <c r="AB987" s="14">
        <v>55184</v>
      </c>
      <c r="AC987" s="15"/>
      <c r="AD987" s="7" t="s">
        <v>1034</v>
      </c>
      <c r="AE987" s="7" t="s">
        <v>1035</v>
      </c>
      <c r="AF987" s="19">
        <v>43696</v>
      </c>
      <c r="AG987" s="17">
        <v>7.79</v>
      </c>
      <c r="AH987" s="17">
        <v>7.83</v>
      </c>
      <c r="AI987" s="17">
        <v>7.62</v>
      </c>
      <c r="AJ987" s="17">
        <v>7.66</v>
      </c>
      <c r="AK987" s="14">
        <v>19128890</v>
      </c>
      <c r="AL987" s="23">
        <v>23584.87</v>
      </c>
      <c r="AM987" s="14">
        <v>3078964918</v>
      </c>
      <c r="AN987" s="15"/>
      <c r="AO987" s="7" t="s">
        <v>1036</v>
      </c>
      <c r="AP987" s="7" t="s">
        <v>1037</v>
      </c>
      <c r="AQ987" s="19">
        <v>43696</v>
      </c>
      <c r="AR987" s="17">
        <v>5.8999999999999997E-2</v>
      </c>
      <c r="AS987" s="17">
        <v>5.8999999999999997E-2</v>
      </c>
      <c r="AT987" s="17">
        <v>5.7000000000000002E-2</v>
      </c>
      <c r="AU987" s="17">
        <v>5.8000000000000003E-2</v>
      </c>
      <c r="AV987" s="14">
        <v>624938</v>
      </c>
      <c r="AW987" s="17">
        <v>27.74</v>
      </c>
      <c r="AX987" s="14">
        <v>478237975</v>
      </c>
      <c r="AY987" s="15"/>
      <c r="AZ987" s="7" t="s">
        <v>1038</v>
      </c>
      <c r="BA987" s="7" t="s">
        <v>1039</v>
      </c>
      <c r="BB987" s="19">
        <v>43696</v>
      </c>
      <c r="BC987" s="17">
        <v>120.5</v>
      </c>
      <c r="BD987" s="17">
        <v>122.39</v>
      </c>
      <c r="BE987" s="17">
        <v>120.14</v>
      </c>
      <c r="BF987" s="17">
        <v>122.22</v>
      </c>
      <c r="BG987" s="14">
        <v>926849</v>
      </c>
      <c r="BH987" s="23">
        <v>41601.61</v>
      </c>
      <c r="BI987" s="14">
        <v>340382984</v>
      </c>
      <c r="BJ987" s="15"/>
      <c r="BK987" t="s">
        <v>1040</v>
      </c>
      <c r="BL987" t="s">
        <v>1041</v>
      </c>
      <c r="BM987" s="19">
        <v>43696</v>
      </c>
      <c r="BN987" s="17">
        <v>19.09</v>
      </c>
      <c r="BO987" s="17">
        <v>19.149999999999999</v>
      </c>
      <c r="BP987" s="17">
        <v>19.09</v>
      </c>
      <c r="BQ987" s="17">
        <v>19.149999999999999</v>
      </c>
      <c r="BR987" s="14">
        <v>88038</v>
      </c>
      <c r="BS987" s="15"/>
      <c r="BT987" s="7" t="s">
        <v>1042</v>
      </c>
      <c r="BU987" s="7" t="s">
        <v>1043</v>
      </c>
      <c r="BV987" s="19">
        <v>43696</v>
      </c>
      <c r="BW987" s="17">
        <v>1.53</v>
      </c>
      <c r="BX987" s="17">
        <v>1.53</v>
      </c>
      <c r="BY987" s="17">
        <v>1.47</v>
      </c>
      <c r="BZ987" s="17">
        <v>1.49</v>
      </c>
      <c r="CA987" s="14">
        <v>2450269</v>
      </c>
      <c r="CB987" s="17">
        <v>985.02</v>
      </c>
      <c r="CC987" s="14">
        <v>661088044</v>
      </c>
      <c r="CD987" s="15"/>
      <c r="CE987" t="s">
        <v>1044</v>
      </c>
      <c r="CF987" t="s">
        <v>1045</v>
      </c>
      <c r="CG987" s="19">
        <v>43696</v>
      </c>
      <c r="CH987" s="17">
        <v>54.2</v>
      </c>
      <c r="CI987" s="17">
        <v>54.34</v>
      </c>
      <c r="CJ987" s="17">
        <v>54</v>
      </c>
      <c r="CK987" s="17">
        <v>54.34</v>
      </c>
      <c r="CL987" s="14">
        <v>18720</v>
      </c>
      <c r="CM987" s="15" t="s">
        <v>1033</v>
      </c>
      <c r="CN987" s="7" t="s">
        <v>1046</v>
      </c>
      <c r="CO987" s="7" t="s">
        <v>1047</v>
      </c>
      <c r="CP987" s="19">
        <v>43696</v>
      </c>
      <c r="CQ987" s="17">
        <v>31.85</v>
      </c>
      <c r="CR987" s="17">
        <v>31.85</v>
      </c>
      <c r="CS987" s="17">
        <v>31.52</v>
      </c>
      <c r="CT987" s="17">
        <v>31.73</v>
      </c>
      <c r="CU987" s="14">
        <v>2187286</v>
      </c>
      <c r="CV987" s="23">
        <v>29704.09</v>
      </c>
      <c r="CW987" s="14">
        <v>936151549</v>
      </c>
      <c r="CX987" s="15"/>
      <c r="CY987" t="s">
        <v>1048</v>
      </c>
      <c r="CZ987" t="s">
        <v>1049</v>
      </c>
      <c r="DA987" s="19">
        <v>43696</v>
      </c>
      <c r="DB987" s="17">
        <v>8.35</v>
      </c>
      <c r="DC987" s="17">
        <v>8.48</v>
      </c>
      <c r="DD987" s="17">
        <v>8.35</v>
      </c>
      <c r="DE987" s="17">
        <v>8.4</v>
      </c>
      <c r="DF987" s="14">
        <v>19171</v>
      </c>
      <c r="DG987" s="15" t="s">
        <v>1033</v>
      </c>
      <c r="DH987" s="7" t="s">
        <v>1072</v>
      </c>
      <c r="DI987" s="7" t="s">
        <v>1073</v>
      </c>
      <c r="DJ987" s="19">
        <v>43696</v>
      </c>
      <c r="DK987" s="17">
        <v>108.31</v>
      </c>
      <c r="DL987" s="17">
        <v>108.53</v>
      </c>
      <c r="DM987" s="17">
        <v>108.19</v>
      </c>
      <c r="DN987" s="17">
        <v>108.5</v>
      </c>
      <c r="DO987" s="14">
        <v>27523</v>
      </c>
      <c r="DQ987" s="6">
        <v>43696</v>
      </c>
      <c r="DR987" s="62">
        <v>9.2300000000000004E-3</v>
      </c>
    </row>
    <row r="988" spans="1:122" ht="15" hidden="1" x14ac:dyDescent="0.25">
      <c r="A988" s="17" t="s">
        <v>8</v>
      </c>
      <c r="B988" s="17" t="s">
        <v>9</v>
      </c>
      <c r="C988" s="26" t="s">
        <v>992</v>
      </c>
      <c r="D988" s="21">
        <v>44.31</v>
      </c>
      <c r="E988" s="21">
        <v>44.33</v>
      </c>
      <c r="F988" s="21">
        <v>44.31</v>
      </c>
      <c r="G988" s="21">
        <v>44.33</v>
      </c>
      <c r="H988" s="21">
        <v>62</v>
      </c>
      <c r="I988" s="15"/>
      <c r="J988" s="9" t="s">
        <v>1027</v>
      </c>
      <c r="K988" s="9" t="s">
        <v>1028</v>
      </c>
      <c r="L988" s="12" t="s">
        <v>992</v>
      </c>
      <c r="M988" s="10">
        <v>32.517000000000003</v>
      </c>
      <c r="N988" s="10">
        <v>32.588999999999999</v>
      </c>
      <c r="O988" s="10">
        <v>32.143000000000001</v>
      </c>
      <c r="P988" s="10">
        <v>32.206000000000003</v>
      </c>
      <c r="Q988" s="10">
        <v>7466064</v>
      </c>
      <c r="R988" s="10">
        <v>94873.5</v>
      </c>
      <c r="S988" s="10">
        <v>2945851394</v>
      </c>
      <c r="T988" s="15"/>
      <c r="U988" s="7" t="s">
        <v>1031</v>
      </c>
      <c r="V988" s="7" t="s">
        <v>1032</v>
      </c>
      <c r="W988" s="19">
        <v>43693</v>
      </c>
      <c r="X988" s="17">
        <v>8.66</v>
      </c>
      <c r="Y988" s="17">
        <v>8.67</v>
      </c>
      <c r="Z988" s="17">
        <v>8.64</v>
      </c>
      <c r="AA988" s="17">
        <v>8.67</v>
      </c>
      <c r="AB988" s="14">
        <v>38701</v>
      </c>
      <c r="AC988" s="15"/>
      <c r="AD988" s="7" t="s">
        <v>1034</v>
      </c>
      <c r="AE988" s="7" t="s">
        <v>1035</v>
      </c>
      <c r="AF988" s="19">
        <v>43693</v>
      </c>
      <c r="AG988" s="17">
        <v>7.51</v>
      </c>
      <c r="AH988" s="17">
        <v>7.7</v>
      </c>
      <c r="AI988" s="17">
        <v>7.43</v>
      </c>
      <c r="AJ988" s="17">
        <v>7.66</v>
      </c>
      <c r="AK988" s="14">
        <v>17962399</v>
      </c>
      <c r="AL988" s="23">
        <v>23584.87</v>
      </c>
      <c r="AM988" s="14">
        <v>3078964918</v>
      </c>
      <c r="AN988" s="15"/>
      <c r="AO988" s="7" t="s">
        <v>1036</v>
      </c>
      <c r="AP988" s="7" t="s">
        <v>1037</v>
      </c>
      <c r="AQ988" s="19">
        <v>43693</v>
      </c>
      <c r="AR988" s="17">
        <v>0.06</v>
      </c>
      <c r="AS988" s="17">
        <v>6.3E-2</v>
      </c>
      <c r="AT988" s="17">
        <v>5.8000000000000003E-2</v>
      </c>
      <c r="AU988" s="17">
        <v>5.8000000000000003E-2</v>
      </c>
      <c r="AV988" s="14">
        <v>1089905</v>
      </c>
      <c r="AW988" s="17">
        <v>27.74</v>
      </c>
      <c r="AX988" s="14">
        <v>478237975</v>
      </c>
      <c r="AY988" s="15"/>
      <c r="AZ988" s="7" t="s">
        <v>1038</v>
      </c>
      <c r="BA988" s="7" t="s">
        <v>1039</v>
      </c>
      <c r="BB988" s="19">
        <v>43693</v>
      </c>
      <c r="BC988" s="17">
        <v>117.82</v>
      </c>
      <c r="BD988" s="17">
        <v>118.84</v>
      </c>
      <c r="BE988" s="17">
        <v>117.82</v>
      </c>
      <c r="BF988" s="17">
        <v>118.54</v>
      </c>
      <c r="BG988" s="14">
        <v>569355</v>
      </c>
      <c r="BH988" s="23">
        <v>40349</v>
      </c>
      <c r="BI988" s="14">
        <v>340382984</v>
      </c>
      <c r="BJ988" s="15"/>
      <c r="BK988" t="s">
        <v>1040</v>
      </c>
      <c r="BL988" t="s">
        <v>1041</v>
      </c>
      <c r="BM988" s="19">
        <v>43693</v>
      </c>
      <c r="BN988" s="17">
        <v>18.79</v>
      </c>
      <c r="BO988" s="17">
        <v>18.87</v>
      </c>
      <c r="BP988" s="17">
        <v>18.77</v>
      </c>
      <c r="BQ988" s="17">
        <v>18.850000000000001</v>
      </c>
      <c r="BR988" s="14">
        <v>59002</v>
      </c>
      <c r="BS988" s="15"/>
      <c r="BT988" s="7" t="s">
        <v>1042</v>
      </c>
      <c r="BU988" s="7" t="s">
        <v>1043</v>
      </c>
      <c r="BV988" s="19">
        <v>43693</v>
      </c>
      <c r="BW988" s="17">
        <v>1.55</v>
      </c>
      <c r="BX988" s="17">
        <v>1.6</v>
      </c>
      <c r="BY988" s="17">
        <v>1.53</v>
      </c>
      <c r="BZ988" s="17">
        <v>1.55</v>
      </c>
      <c r="CA988" s="14">
        <v>1915880</v>
      </c>
      <c r="CB988" s="23">
        <v>1024.69</v>
      </c>
      <c r="CC988" s="14">
        <v>661088044</v>
      </c>
      <c r="CD988" s="15"/>
      <c r="CE988" t="s">
        <v>1044</v>
      </c>
      <c r="CF988" t="s">
        <v>1045</v>
      </c>
      <c r="CG988" s="19">
        <v>43693</v>
      </c>
      <c r="CH988" s="17">
        <v>53.56</v>
      </c>
      <c r="CI988" s="17">
        <v>53.7</v>
      </c>
      <c r="CJ988" s="17">
        <v>53.5</v>
      </c>
      <c r="CK988" s="17">
        <v>53.53</v>
      </c>
      <c r="CL988" s="14">
        <v>13629</v>
      </c>
      <c r="CM988" s="15" t="s">
        <v>1033</v>
      </c>
      <c r="CN988" s="7" t="s">
        <v>1046</v>
      </c>
      <c r="CO988" s="7" t="s">
        <v>1047</v>
      </c>
      <c r="CP988" s="19">
        <v>43693</v>
      </c>
      <c r="CQ988" s="17">
        <v>31.12</v>
      </c>
      <c r="CR988" s="17">
        <v>31.37</v>
      </c>
      <c r="CS988" s="17">
        <v>30.81</v>
      </c>
      <c r="CT988" s="17">
        <v>31.21</v>
      </c>
      <c r="CU988" s="14">
        <v>3575042</v>
      </c>
      <c r="CV988" s="23">
        <v>29217.29</v>
      </c>
      <c r="CW988" s="14">
        <v>936151549</v>
      </c>
      <c r="CX988" s="15"/>
      <c r="CY988" t="s">
        <v>1048</v>
      </c>
      <c r="CZ988" t="s">
        <v>1049</v>
      </c>
      <c r="DA988" s="19">
        <v>43693</v>
      </c>
      <c r="DB988" s="17">
        <v>8.3699999999999992</v>
      </c>
      <c r="DC988" s="17">
        <v>8.4</v>
      </c>
      <c r="DD988" s="17">
        <v>8.3699999999999992</v>
      </c>
      <c r="DE988" s="17">
        <v>8.39</v>
      </c>
      <c r="DF988" s="14">
        <v>24750</v>
      </c>
      <c r="DG988" s="15" t="s">
        <v>1033</v>
      </c>
      <c r="DH988" s="7" t="s">
        <v>1072</v>
      </c>
      <c r="DI988" s="7" t="s">
        <v>1073</v>
      </c>
      <c r="DJ988" s="19">
        <v>43693</v>
      </c>
      <c r="DK988" s="17">
        <v>107.28</v>
      </c>
      <c r="DL988" s="17">
        <v>107.66</v>
      </c>
      <c r="DM988" s="17">
        <v>107.2</v>
      </c>
      <c r="DN988" s="17">
        <v>107.35</v>
      </c>
      <c r="DO988" s="14">
        <v>8768</v>
      </c>
      <c r="DQ988" s="6">
        <v>43693</v>
      </c>
      <c r="DR988" s="62">
        <v>8.7799999999999996E-3</v>
      </c>
    </row>
    <row r="989" spans="1:122" ht="15" hidden="1" x14ac:dyDescent="0.25">
      <c r="A989" s="17" t="s">
        <v>8</v>
      </c>
      <c r="B989" s="17" t="s">
        <v>9</v>
      </c>
      <c r="C989" s="26" t="s">
        <v>993</v>
      </c>
      <c r="D989" s="21">
        <v>44.39</v>
      </c>
      <c r="E989" s="21">
        <v>44.44</v>
      </c>
      <c r="F989" s="21">
        <v>44.39</v>
      </c>
      <c r="G989" s="21">
        <v>44.44</v>
      </c>
      <c r="H989" s="21">
        <v>500</v>
      </c>
      <c r="I989" s="15"/>
      <c r="J989" s="9" t="s">
        <v>1027</v>
      </c>
      <c r="K989" s="9" t="s">
        <v>1028</v>
      </c>
      <c r="L989" s="12" t="s">
        <v>993</v>
      </c>
      <c r="M989" s="10">
        <v>32.543999999999997</v>
      </c>
      <c r="N989" s="10">
        <v>32.686999999999998</v>
      </c>
      <c r="O989" s="10">
        <v>32.219000000000001</v>
      </c>
      <c r="P989" s="10">
        <v>32.402000000000001</v>
      </c>
      <c r="Q989" s="10">
        <v>8901687</v>
      </c>
      <c r="R989" s="10">
        <v>95450.59</v>
      </c>
      <c r="S989" s="10">
        <v>2945851394</v>
      </c>
      <c r="T989" s="15"/>
      <c r="U989" s="7" t="s">
        <v>1031</v>
      </c>
      <c r="V989" s="7" t="s">
        <v>1032</v>
      </c>
      <c r="W989" s="19">
        <v>43692</v>
      </c>
      <c r="X989" s="17">
        <v>8.64</v>
      </c>
      <c r="Y989" s="17">
        <v>8.64</v>
      </c>
      <c r="Z989" s="17">
        <v>8.6</v>
      </c>
      <c r="AA989" s="17">
        <v>8.64</v>
      </c>
      <c r="AB989" s="14">
        <v>75519</v>
      </c>
      <c r="AC989" s="15"/>
      <c r="AD989" s="7" t="s">
        <v>1034</v>
      </c>
      <c r="AE989" s="7" t="s">
        <v>1035</v>
      </c>
      <c r="AF989" s="19">
        <v>43692</v>
      </c>
      <c r="AG989" s="17">
        <v>7.32</v>
      </c>
      <c r="AH989" s="17">
        <v>7.53</v>
      </c>
      <c r="AI989" s="17">
        <v>7.27</v>
      </c>
      <c r="AJ989" s="17">
        <v>7.5</v>
      </c>
      <c r="AK989" s="14">
        <v>26455323</v>
      </c>
      <c r="AL989" s="23">
        <v>23092.240000000002</v>
      </c>
      <c r="AM989" s="14">
        <v>3078964918</v>
      </c>
      <c r="AN989" s="15"/>
      <c r="AO989" s="7" t="s">
        <v>1036</v>
      </c>
      <c r="AP989" s="7" t="s">
        <v>1037</v>
      </c>
      <c r="AQ989" s="19">
        <v>43692</v>
      </c>
      <c r="AR989" s="17">
        <v>6.2E-2</v>
      </c>
      <c r="AS989" s="17">
        <v>6.2E-2</v>
      </c>
      <c r="AT989" s="17">
        <v>5.8000000000000003E-2</v>
      </c>
      <c r="AU989" s="17">
        <v>0.06</v>
      </c>
      <c r="AV989" s="14">
        <v>364443</v>
      </c>
      <c r="AW989" s="17">
        <v>28.69</v>
      </c>
      <c r="AX989" s="14">
        <v>478237975</v>
      </c>
      <c r="AY989" s="15"/>
      <c r="AZ989" s="7" t="s">
        <v>1038</v>
      </c>
      <c r="BA989" s="7" t="s">
        <v>1039</v>
      </c>
      <c r="BB989" s="19">
        <v>43692</v>
      </c>
      <c r="BC989" s="17">
        <v>119.33</v>
      </c>
      <c r="BD989" s="17">
        <v>119.33</v>
      </c>
      <c r="BE989" s="17">
        <v>117.92</v>
      </c>
      <c r="BF989" s="17">
        <v>118</v>
      </c>
      <c r="BG989" s="14">
        <v>1372340</v>
      </c>
      <c r="BH989" s="23">
        <v>40165.19</v>
      </c>
      <c r="BI989" s="14">
        <v>340382984</v>
      </c>
      <c r="BJ989" s="15"/>
      <c r="BK989" t="s">
        <v>1040</v>
      </c>
      <c r="BL989" t="s">
        <v>1041</v>
      </c>
      <c r="BM989" s="19">
        <v>43692</v>
      </c>
      <c r="BN989" s="17">
        <v>18.850000000000001</v>
      </c>
      <c r="BO989" s="17">
        <v>18.850000000000001</v>
      </c>
      <c r="BP989" s="17">
        <v>18.72</v>
      </c>
      <c r="BQ989" s="17">
        <v>18.829999999999998</v>
      </c>
      <c r="BR989" s="14">
        <v>117805</v>
      </c>
      <c r="BS989" s="15"/>
      <c r="BT989" s="7" t="s">
        <v>1042</v>
      </c>
      <c r="BU989" s="7" t="s">
        <v>1043</v>
      </c>
      <c r="BV989" s="19">
        <v>43692</v>
      </c>
      <c r="BW989" s="17">
        <v>1.55</v>
      </c>
      <c r="BX989" s="17">
        <v>1.605</v>
      </c>
      <c r="BY989" s="17">
        <v>1.4650000000000001</v>
      </c>
      <c r="BZ989" s="17">
        <v>1.575</v>
      </c>
      <c r="CA989" s="14">
        <v>3295075</v>
      </c>
      <c r="CB989" s="23">
        <v>1041.21</v>
      </c>
      <c r="CC989" s="14">
        <v>661088044</v>
      </c>
      <c r="CD989" s="15"/>
      <c r="CE989" t="s">
        <v>1044</v>
      </c>
      <c r="CF989" t="s">
        <v>1045</v>
      </c>
      <c r="CG989" s="19">
        <v>43692</v>
      </c>
      <c r="CH989" s="17">
        <v>53.87</v>
      </c>
      <c r="CI989" s="17">
        <v>53.87</v>
      </c>
      <c r="CJ989" s="17">
        <v>53.43</v>
      </c>
      <c r="CK989" s="17">
        <v>53.6</v>
      </c>
      <c r="CL989" s="14">
        <v>30251</v>
      </c>
      <c r="CM989" s="15" t="s">
        <v>1033</v>
      </c>
      <c r="CN989" s="7" t="s">
        <v>1046</v>
      </c>
      <c r="CO989" s="7" t="s">
        <v>1047</v>
      </c>
      <c r="CP989" s="19">
        <v>43692</v>
      </c>
      <c r="CQ989" s="17">
        <v>32.549999999999997</v>
      </c>
      <c r="CR989" s="17">
        <v>32.9</v>
      </c>
      <c r="CS989" s="17">
        <v>31.08</v>
      </c>
      <c r="CT989" s="17">
        <v>31.18</v>
      </c>
      <c r="CU989" s="14">
        <v>4975410</v>
      </c>
      <c r="CV989" s="23">
        <v>29189.21</v>
      </c>
      <c r="CW989" s="14">
        <v>936151549</v>
      </c>
      <c r="CX989" s="15"/>
      <c r="CY989" t="s">
        <v>1048</v>
      </c>
      <c r="CZ989" t="s">
        <v>1049</v>
      </c>
      <c r="DA989" s="19">
        <v>43692</v>
      </c>
      <c r="DB989" s="17">
        <v>8.48</v>
      </c>
      <c r="DC989" s="17">
        <v>8.48</v>
      </c>
      <c r="DD989" s="17">
        <v>8.3800000000000008</v>
      </c>
      <c r="DE989" s="17">
        <v>8.3800000000000008</v>
      </c>
      <c r="DF989" s="14">
        <v>109969</v>
      </c>
      <c r="DG989" s="15" t="s">
        <v>1033</v>
      </c>
      <c r="DH989" s="7" t="s">
        <v>1072</v>
      </c>
      <c r="DI989" s="7" t="s">
        <v>1073</v>
      </c>
      <c r="DJ989" s="19">
        <v>43692</v>
      </c>
      <c r="DK989" s="17">
        <v>108.71</v>
      </c>
      <c r="DL989" s="17">
        <v>108.71</v>
      </c>
      <c r="DM989" s="17">
        <v>107.32</v>
      </c>
      <c r="DN989" s="17">
        <v>107.39</v>
      </c>
      <c r="DO989" s="14">
        <v>21707</v>
      </c>
      <c r="DQ989" s="6">
        <v>43692</v>
      </c>
      <c r="DR989" s="62">
        <v>8.8699999999999994E-3</v>
      </c>
    </row>
    <row r="990" spans="1:122" ht="15" hidden="1" x14ac:dyDescent="0.25">
      <c r="A990" s="17" t="s">
        <v>8</v>
      </c>
      <c r="B990" s="17" t="s">
        <v>9</v>
      </c>
      <c r="C990" s="26" t="s">
        <v>994</v>
      </c>
      <c r="D990" s="21">
        <v>45.41</v>
      </c>
      <c r="E990" s="21">
        <v>45.5</v>
      </c>
      <c r="F990" s="21">
        <v>45.41</v>
      </c>
      <c r="G990" s="21">
        <v>45.5</v>
      </c>
      <c r="H990" s="21">
        <v>3809</v>
      </c>
      <c r="I990" s="15"/>
      <c r="J990" s="9" t="s">
        <v>1027</v>
      </c>
      <c r="K990" s="9" t="s">
        <v>1028</v>
      </c>
      <c r="L990" s="12" t="s">
        <v>994</v>
      </c>
      <c r="M990" s="10">
        <v>33.292000000000002</v>
      </c>
      <c r="N990" s="10">
        <v>33.433999999999997</v>
      </c>
      <c r="O990" s="10">
        <v>32.994</v>
      </c>
      <c r="P990" s="10">
        <v>33.319000000000003</v>
      </c>
      <c r="Q990" s="10">
        <v>6769302</v>
      </c>
      <c r="R990" s="10">
        <v>98152.23</v>
      </c>
      <c r="S990" s="10">
        <v>2945851394</v>
      </c>
      <c r="T990" s="15"/>
      <c r="U990" s="7" t="s">
        <v>1031</v>
      </c>
      <c r="V990" s="7" t="s">
        <v>1032</v>
      </c>
      <c r="W990" s="19">
        <v>43691</v>
      </c>
      <c r="X990" s="17">
        <v>8.86</v>
      </c>
      <c r="Y990" s="17">
        <v>8.86</v>
      </c>
      <c r="Z990" s="17">
        <v>8.7899999999999991</v>
      </c>
      <c r="AA990" s="17">
        <v>8.84</v>
      </c>
      <c r="AB990" s="14">
        <v>84284</v>
      </c>
      <c r="AC990" s="15"/>
      <c r="AD990" s="7" t="s">
        <v>1034</v>
      </c>
      <c r="AE990" s="7" t="s">
        <v>1035</v>
      </c>
      <c r="AF990" s="19">
        <v>43691</v>
      </c>
      <c r="AG990" s="17">
        <v>7.52</v>
      </c>
      <c r="AH990" s="17">
        <v>7.62</v>
      </c>
      <c r="AI990" s="17">
        <v>7.31</v>
      </c>
      <c r="AJ990" s="17">
        <v>7.56</v>
      </c>
      <c r="AK990" s="14">
        <v>31613784</v>
      </c>
      <c r="AL990" s="23">
        <v>23276.97</v>
      </c>
      <c r="AM990" s="14">
        <v>3078964918</v>
      </c>
      <c r="AN990" s="15"/>
      <c r="AO990" s="7" t="s">
        <v>1036</v>
      </c>
      <c r="AP990" s="7" t="s">
        <v>1037</v>
      </c>
      <c r="AQ990" s="19">
        <v>43691</v>
      </c>
      <c r="AR990" s="17">
        <v>0.06</v>
      </c>
      <c r="AS990" s="17">
        <v>6.3E-2</v>
      </c>
      <c r="AT990" s="17">
        <v>5.8000000000000003E-2</v>
      </c>
      <c r="AU990" s="17">
        <v>6.3E-2</v>
      </c>
      <c r="AV990" s="14">
        <v>1415528</v>
      </c>
      <c r="AW990" s="17">
        <v>30.13</v>
      </c>
      <c r="AX990" s="14">
        <v>478237975</v>
      </c>
      <c r="AY990" s="15"/>
      <c r="AZ990" s="7" t="s">
        <v>1038</v>
      </c>
      <c r="BA990" s="7" t="s">
        <v>1039</v>
      </c>
      <c r="BB990" s="19">
        <v>43691</v>
      </c>
      <c r="BC990" s="17">
        <v>121.28</v>
      </c>
      <c r="BD990" s="17">
        <v>122.43</v>
      </c>
      <c r="BE990" s="17">
        <v>121.13</v>
      </c>
      <c r="BF990" s="17">
        <v>121.98</v>
      </c>
      <c r="BG990" s="14">
        <v>482076</v>
      </c>
      <c r="BH990" s="23">
        <v>41519.919999999998</v>
      </c>
      <c r="BI990" s="14">
        <v>340382984</v>
      </c>
      <c r="BJ990" s="15"/>
      <c r="BK990" t="s">
        <v>1040</v>
      </c>
      <c r="BL990" t="s">
        <v>1041</v>
      </c>
      <c r="BM990" s="19">
        <v>43691</v>
      </c>
      <c r="BN990" s="17">
        <v>19.309999999999999</v>
      </c>
      <c r="BO990" s="17">
        <v>19.350000000000001</v>
      </c>
      <c r="BP990" s="17">
        <v>19.260000000000002</v>
      </c>
      <c r="BQ990" s="17">
        <v>19.32</v>
      </c>
      <c r="BR990" s="14">
        <v>50166</v>
      </c>
      <c r="BS990" s="15"/>
      <c r="BT990" s="7" t="s">
        <v>1042</v>
      </c>
      <c r="BU990" s="7" t="s">
        <v>1043</v>
      </c>
      <c r="BV990" s="19">
        <v>43691</v>
      </c>
      <c r="BW990" s="17">
        <v>1.58</v>
      </c>
      <c r="BX990" s="17">
        <v>1.665</v>
      </c>
      <c r="BY990" s="17">
        <v>1.57</v>
      </c>
      <c r="BZ990" s="17">
        <v>1.655</v>
      </c>
      <c r="CA990" s="14">
        <v>1814981</v>
      </c>
      <c r="CB990" s="23">
        <v>1094.0999999999999</v>
      </c>
      <c r="CC990" s="14">
        <v>661088044</v>
      </c>
      <c r="CD990" s="15"/>
      <c r="CE990" t="s">
        <v>1044</v>
      </c>
      <c r="CF990" t="s">
        <v>1045</v>
      </c>
      <c r="CG990" s="19">
        <v>43691</v>
      </c>
      <c r="CH990" s="17">
        <v>54.65</v>
      </c>
      <c r="CI990" s="17">
        <v>54.73</v>
      </c>
      <c r="CJ990" s="17">
        <v>54.5</v>
      </c>
      <c r="CK990" s="17">
        <v>54.58</v>
      </c>
      <c r="CL990" s="14">
        <v>6630</v>
      </c>
      <c r="CM990" s="15" t="s">
        <v>1033</v>
      </c>
      <c r="CN990" s="7" t="s">
        <v>1046</v>
      </c>
      <c r="CO990" s="7" t="s">
        <v>1047</v>
      </c>
      <c r="CP990" s="19">
        <v>43691</v>
      </c>
      <c r="CQ990" s="17">
        <v>33.520000000000003</v>
      </c>
      <c r="CR990" s="17">
        <v>33.58</v>
      </c>
      <c r="CS990" s="17">
        <v>33.200000000000003</v>
      </c>
      <c r="CT990" s="17">
        <v>33.43</v>
      </c>
      <c r="CU990" s="14">
        <v>1870482</v>
      </c>
      <c r="CV990" s="23">
        <v>31295.55</v>
      </c>
      <c r="CW990" s="14">
        <v>936151549</v>
      </c>
      <c r="CX990" s="15"/>
      <c r="CY990" t="s">
        <v>1048</v>
      </c>
      <c r="CZ990" t="s">
        <v>1049</v>
      </c>
      <c r="DA990" s="19">
        <v>43691</v>
      </c>
      <c r="DB990" s="17">
        <v>8.52</v>
      </c>
      <c r="DC990" s="17">
        <v>8.64</v>
      </c>
      <c r="DD990" s="17">
        <v>8.52</v>
      </c>
      <c r="DE990" s="17">
        <v>8.6</v>
      </c>
      <c r="DF990" s="14">
        <v>56752</v>
      </c>
      <c r="DG990" s="15" t="s">
        <v>1033</v>
      </c>
      <c r="DH990" s="7" t="s">
        <v>1072</v>
      </c>
      <c r="DI990" s="7" t="s">
        <v>1073</v>
      </c>
      <c r="DJ990" s="19">
        <v>43691</v>
      </c>
      <c r="DK990" s="17">
        <v>110.54</v>
      </c>
      <c r="DL990" s="17">
        <v>110.67</v>
      </c>
      <c r="DM990" s="17">
        <v>109.87</v>
      </c>
      <c r="DN990" s="17">
        <v>110.19</v>
      </c>
      <c r="DO990" s="14">
        <v>7796</v>
      </c>
      <c r="DQ990" s="6">
        <v>43691</v>
      </c>
      <c r="DR990" s="62">
        <v>9.5599999999999991E-3</v>
      </c>
    </row>
    <row r="991" spans="1:122" ht="15" hidden="1" x14ac:dyDescent="0.25">
      <c r="A991" s="17" t="s">
        <v>8</v>
      </c>
      <c r="B991" s="17" t="s">
        <v>9</v>
      </c>
      <c r="C991" s="26" t="s">
        <v>995</v>
      </c>
      <c r="D991" s="21">
        <v>45.25</v>
      </c>
      <c r="E991" s="21">
        <v>45.25</v>
      </c>
      <c r="F991" s="21">
        <v>45.17</v>
      </c>
      <c r="G991" s="21">
        <v>45.17</v>
      </c>
      <c r="H991" s="21">
        <v>2912</v>
      </c>
      <c r="I991" s="15"/>
      <c r="J991" s="9" t="s">
        <v>1027</v>
      </c>
      <c r="K991" s="9" t="s">
        <v>1028</v>
      </c>
      <c r="L991" s="12" t="s">
        <v>995</v>
      </c>
      <c r="M991" s="10">
        <v>32.829000000000001</v>
      </c>
      <c r="N991" s="10">
        <v>33.220999999999997</v>
      </c>
      <c r="O991" s="10">
        <v>32.784999999999997</v>
      </c>
      <c r="P991" s="10">
        <v>32.954000000000001</v>
      </c>
      <c r="Q991" s="10">
        <v>6602230</v>
      </c>
      <c r="R991" s="10">
        <v>97076.7</v>
      </c>
      <c r="S991" s="10">
        <v>2945851394</v>
      </c>
      <c r="T991" s="15"/>
      <c r="U991" s="7" t="s">
        <v>1031</v>
      </c>
      <c r="V991" s="7" t="s">
        <v>1032</v>
      </c>
      <c r="W991" s="19">
        <v>43690</v>
      </c>
      <c r="X991" s="17">
        <v>8.76</v>
      </c>
      <c r="Y991" s="17">
        <v>8.77</v>
      </c>
      <c r="Z991" s="17">
        <v>8.73</v>
      </c>
      <c r="AA991" s="17">
        <v>8.73</v>
      </c>
      <c r="AB991" s="14">
        <v>46674</v>
      </c>
      <c r="AC991" s="15"/>
      <c r="AD991" s="7" t="s">
        <v>1034</v>
      </c>
      <c r="AE991" s="7" t="s">
        <v>1035</v>
      </c>
      <c r="AF991" s="19">
        <v>43690</v>
      </c>
      <c r="AG991" s="17">
        <v>7.05</v>
      </c>
      <c r="AH991" s="17">
        <v>7.25</v>
      </c>
      <c r="AI991" s="17">
        <v>6.98</v>
      </c>
      <c r="AJ991" s="17">
        <v>7.22</v>
      </c>
      <c r="AK991" s="14">
        <v>18886888</v>
      </c>
      <c r="AL991" s="23">
        <v>22230.13</v>
      </c>
      <c r="AM991" s="14">
        <v>3078964918</v>
      </c>
      <c r="AN991" s="15"/>
      <c r="AO991" s="7" t="s">
        <v>1036</v>
      </c>
      <c r="AP991" s="7" t="s">
        <v>1037</v>
      </c>
      <c r="AQ991" s="19">
        <v>43690</v>
      </c>
      <c r="AR991" s="17">
        <v>6.0999999999999999E-2</v>
      </c>
      <c r="AS991" s="17">
        <v>6.2E-2</v>
      </c>
      <c r="AT991" s="17">
        <v>0.06</v>
      </c>
      <c r="AU991" s="17">
        <v>0.06</v>
      </c>
      <c r="AV991" s="14">
        <v>864373</v>
      </c>
      <c r="AW991" s="17">
        <v>28.69</v>
      </c>
      <c r="AX991" s="14">
        <v>478237975</v>
      </c>
      <c r="AY991" s="15"/>
      <c r="AZ991" s="7" t="s">
        <v>1038</v>
      </c>
      <c r="BA991" s="7" t="s">
        <v>1039</v>
      </c>
      <c r="BB991" s="19">
        <v>43690</v>
      </c>
      <c r="BC991" s="17">
        <v>121.49</v>
      </c>
      <c r="BD991" s="17">
        <v>121.49</v>
      </c>
      <c r="BE991" s="17">
        <v>119.51</v>
      </c>
      <c r="BF991" s="17">
        <v>120.8</v>
      </c>
      <c r="BG991" s="14">
        <v>913038</v>
      </c>
      <c r="BH991" s="23">
        <v>41118.26</v>
      </c>
      <c r="BI991" s="14">
        <v>340382984</v>
      </c>
      <c r="BJ991" s="15"/>
      <c r="BK991" t="s">
        <v>1040</v>
      </c>
      <c r="BL991" t="s">
        <v>1041</v>
      </c>
      <c r="BM991" s="19">
        <v>43690</v>
      </c>
      <c r="BN991" s="17">
        <v>19.03</v>
      </c>
      <c r="BO991" s="17">
        <v>19.03</v>
      </c>
      <c r="BP991" s="17">
        <v>18.98</v>
      </c>
      <c r="BQ991" s="17">
        <v>18.98</v>
      </c>
      <c r="BR991" s="14">
        <v>34255</v>
      </c>
      <c r="BS991" s="15"/>
      <c r="BT991" s="7" t="s">
        <v>1042</v>
      </c>
      <c r="BU991" s="7" t="s">
        <v>1043</v>
      </c>
      <c r="BV991" s="19">
        <v>43690</v>
      </c>
      <c r="BW991" s="17">
        <v>1.5249999999999999</v>
      </c>
      <c r="BX991" s="17">
        <v>1.575</v>
      </c>
      <c r="BY991" s="17">
        <v>1.5249999999999999</v>
      </c>
      <c r="BZ991" s="17">
        <v>1.55</v>
      </c>
      <c r="CA991" s="14">
        <v>1445465</v>
      </c>
      <c r="CB991" s="23">
        <v>1024.69</v>
      </c>
      <c r="CC991" s="14">
        <v>661088044</v>
      </c>
      <c r="CD991" s="15"/>
      <c r="CE991" t="s">
        <v>1044</v>
      </c>
      <c r="CF991" t="s">
        <v>1045</v>
      </c>
      <c r="CG991" s="19">
        <v>43690</v>
      </c>
      <c r="CH991" s="17">
        <v>54.52</v>
      </c>
      <c r="CI991" s="17">
        <v>54.52</v>
      </c>
      <c r="CJ991" s="17">
        <v>54.3</v>
      </c>
      <c r="CK991" s="17">
        <v>54.36</v>
      </c>
      <c r="CL991" s="14">
        <v>7573</v>
      </c>
      <c r="CM991" s="15" t="s">
        <v>1033</v>
      </c>
      <c r="CN991" s="7" t="s">
        <v>1046</v>
      </c>
      <c r="CO991" s="7" t="s">
        <v>1047</v>
      </c>
      <c r="CP991" s="19">
        <v>43690</v>
      </c>
      <c r="CQ991" s="17">
        <v>33</v>
      </c>
      <c r="CR991" s="17">
        <v>33.47</v>
      </c>
      <c r="CS991" s="17">
        <v>32.9</v>
      </c>
      <c r="CT991" s="17">
        <v>33.04</v>
      </c>
      <c r="CU991" s="14">
        <v>2590282</v>
      </c>
      <c r="CV991" s="23">
        <v>30930.45</v>
      </c>
      <c r="CW991" s="14">
        <v>936151549</v>
      </c>
      <c r="CX991" s="15"/>
      <c r="CY991" t="s">
        <v>1048</v>
      </c>
      <c r="CZ991" t="s">
        <v>1049</v>
      </c>
      <c r="DA991" s="19">
        <v>43690</v>
      </c>
      <c r="DB991" s="17">
        <v>8.5</v>
      </c>
      <c r="DC991" s="17">
        <v>8.57</v>
      </c>
      <c r="DD991" s="17">
        <v>8.48</v>
      </c>
      <c r="DE991" s="17">
        <v>8.48</v>
      </c>
      <c r="DF991" s="14">
        <v>40964</v>
      </c>
      <c r="DG991" s="15" t="s">
        <v>1033</v>
      </c>
      <c r="DH991" s="7" t="s">
        <v>1072</v>
      </c>
      <c r="DI991" s="7" t="s">
        <v>1073</v>
      </c>
      <c r="DJ991" s="19">
        <v>43690</v>
      </c>
      <c r="DK991" s="17">
        <v>109.84</v>
      </c>
      <c r="DL991" s="17">
        <v>110.12</v>
      </c>
      <c r="DM991" s="17">
        <v>109.6</v>
      </c>
      <c r="DN991" s="17">
        <v>109.86</v>
      </c>
      <c r="DO991" s="14">
        <v>14144</v>
      </c>
      <c r="DQ991" s="6">
        <v>43690</v>
      </c>
      <c r="DR991" s="62">
        <v>9.4299999999999991E-3</v>
      </c>
    </row>
    <row r="992" spans="1:122" ht="15" hidden="1" x14ac:dyDescent="0.25">
      <c r="A992" s="17" t="s">
        <v>8</v>
      </c>
      <c r="B992" s="17" t="s">
        <v>9</v>
      </c>
      <c r="C992" s="26" t="s">
        <v>996</v>
      </c>
      <c r="D992" s="21">
        <v>45.9</v>
      </c>
      <c r="E992" s="21">
        <v>45.9</v>
      </c>
      <c r="F992" s="21">
        <v>45.8</v>
      </c>
      <c r="G992" s="21">
        <v>45.8</v>
      </c>
      <c r="H992" s="21">
        <v>967</v>
      </c>
      <c r="I992" s="15"/>
      <c r="J992" s="9" t="s">
        <v>1027</v>
      </c>
      <c r="K992" s="9" t="s">
        <v>1028</v>
      </c>
      <c r="L992" s="12" t="s">
        <v>996</v>
      </c>
      <c r="M992" s="10">
        <v>32.890999999999998</v>
      </c>
      <c r="N992" s="10">
        <v>32.975999999999999</v>
      </c>
      <c r="O992" s="10">
        <v>32.704000000000001</v>
      </c>
      <c r="P992" s="10">
        <v>32.954000000000001</v>
      </c>
      <c r="Q992" s="10">
        <v>7197665</v>
      </c>
      <c r="R992" s="10">
        <v>97076.7</v>
      </c>
      <c r="S992" s="10">
        <v>2945851394</v>
      </c>
      <c r="T992" s="15"/>
      <c r="U992" s="7" t="s">
        <v>1031</v>
      </c>
      <c r="V992" s="7" t="s">
        <v>1032</v>
      </c>
      <c r="W992" s="19">
        <v>43689</v>
      </c>
      <c r="X992" s="17">
        <v>8.81</v>
      </c>
      <c r="Y992" s="17">
        <v>8.84</v>
      </c>
      <c r="Z992" s="17">
        <v>8.8000000000000007</v>
      </c>
      <c r="AA992" s="17">
        <v>8.82</v>
      </c>
      <c r="AB992" s="14">
        <v>54259</v>
      </c>
      <c r="AC992" s="15"/>
      <c r="AD992" s="7" t="s">
        <v>1034</v>
      </c>
      <c r="AE992" s="7" t="s">
        <v>1035</v>
      </c>
      <c r="AF992" s="19">
        <v>43689</v>
      </c>
      <c r="AG992" s="17">
        <v>7.15</v>
      </c>
      <c r="AH992" s="17">
        <v>7.19</v>
      </c>
      <c r="AI992" s="17">
        <v>6.91</v>
      </c>
      <c r="AJ992" s="17">
        <v>6.97</v>
      </c>
      <c r="AK992" s="14">
        <v>17982691</v>
      </c>
      <c r="AL992" s="23">
        <v>21460.39</v>
      </c>
      <c r="AM992" s="14">
        <v>3078964918</v>
      </c>
      <c r="AN992" s="15"/>
      <c r="AO992" s="7" t="s">
        <v>1036</v>
      </c>
      <c r="AP992" s="7" t="s">
        <v>1037</v>
      </c>
      <c r="AQ992" s="19">
        <v>43689</v>
      </c>
      <c r="AR992" s="17">
        <v>6.3E-2</v>
      </c>
      <c r="AS992" s="17">
        <v>6.3E-2</v>
      </c>
      <c r="AT992" s="17">
        <v>6.0999999999999999E-2</v>
      </c>
      <c r="AU992" s="17">
        <v>6.2E-2</v>
      </c>
      <c r="AV992" s="14">
        <v>513707</v>
      </c>
      <c r="AW992" s="17">
        <v>29.65</v>
      </c>
      <c r="AX992" s="14">
        <v>478237975</v>
      </c>
      <c r="AY992" s="15"/>
      <c r="AZ992" s="7" t="s">
        <v>1038</v>
      </c>
      <c r="BA992" s="7" t="s">
        <v>1039</v>
      </c>
      <c r="BB992" s="19">
        <v>43689</v>
      </c>
      <c r="BC992" s="17">
        <v>122</v>
      </c>
      <c r="BD992" s="17">
        <v>122.77</v>
      </c>
      <c r="BE992" s="17">
        <v>121.57</v>
      </c>
      <c r="BF992" s="17">
        <v>122.37</v>
      </c>
      <c r="BG992" s="14">
        <v>490574</v>
      </c>
      <c r="BH992" s="23">
        <v>41652.67</v>
      </c>
      <c r="BI992" s="14">
        <v>340382984</v>
      </c>
      <c r="BJ992" s="15"/>
      <c r="BK992" t="s">
        <v>1040</v>
      </c>
      <c r="BL992" t="s">
        <v>1041</v>
      </c>
      <c r="BM992" s="19">
        <v>43689</v>
      </c>
      <c r="BN992" s="17">
        <v>19.11</v>
      </c>
      <c r="BO992" s="17">
        <v>19.190000000000001</v>
      </c>
      <c r="BP992" s="17">
        <v>19.09</v>
      </c>
      <c r="BQ992" s="17">
        <v>19.170000000000002</v>
      </c>
      <c r="BR992" s="14">
        <v>72623</v>
      </c>
      <c r="BS992" s="15"/>
      <c r="BT992" s="7" t="s">
        <v>1042</v>
      </c>
      <c r="BU992" s="7" t="s">
        <v>1043</v>
      </c>
      <c r="BV992" s="19">
        <v>43689</v>
      </c>
      <c r="BW992" s="17">
        <v>1.6</v>
      </c>
      <c r="BX992" s="17">
        <v>1.61</v>
      </c>
      <c r="BY992" s="17">
        <v>1.52</v>
      </c>
      <c r="BZ992" s="17">
        <v>1.54</v>
      </c>
      <c r="CA992" s="14">
        <v>1440223</v>
      </c>
      <c r="CB992" s="23">
        <v>1018.08</v>
      </c>
      <c r="CC992" s="14">
        <v>661088044</v>
      </c>
      <c r="CD992" s="15"/>
      <c r="CE992" t="s">
        <v>1044</v>
      </c>
      <c r="CF992" t="s">
        <v>1045</v>
      </c>
      <c r="CG992" s="19">
        <v>43689</v>
      </c>
      <c r="CH992" s="17">
        <v>54.54</v>
      </c>
      <c r="CI992" s="17">
        <v>54.7</v>
      </c>
      <c r="CJ992" s="17">
        <v>54.5</v>
      </c>
      <c r="CK992" s="17">
        <v>54.6</v>
      </c>
      <c r="CL992" s="14">
        <v>10580</v>
      </c>
      <c r="CM992" s="15" t="s">
        <v>1033</v>
      </c>
      <c r="CN992" s="7" t="s">
        <v>1046</v>
      </c>
      <c r="CO992" s="7" t="s">
        <v>1047</v>
      </c>
      <c r="CP992" s="19">
        <v>43689</v>
      </c>
      <c r="CQ992" s="17">
        <v>33.22</v>
      </c>
      <c r="CR992" s="17">
        <v>33.43</v>
      </c>
      <c r="CS992" s="17">
        <v>32.97</v>
      </c>
      <c r="CT992" s="17">
        <v>33.22</v>
      </c>
      <c r="CU992" s="14">
        <v>1310985</v>
      </c>
      <c r="CV992" s="23">
        <v>31098.95</v>
      </c>
      <c r="CW992" s="14">
        <v>936151549</v>
      </c>
      <c r="CX992" s="15"/>
      <c r="CY992" t="s">
        <v>1048</v>
      </c>
      <c r="CZ992" t="s">
        <v>1049</v>
      </c>
      <c r="DA992" s="19">
        <v>43689</v>
      </c>
      <c r="DB992" s="17">
        <v>8.5299999999999994</v>
      </c>
      <c r="DC992" s="17">
        <v>8.56</v>
      </c>
      <c r="DD992" s="17">
        <v>8.5299999999999994</v>
      </c>
      <c r="DE992" s="17">
        <v>8.56</v>
      </c>
      <c r="DF992" s="14">
        <v>47826</v>
      </c>
      <c r="DG992" s="15" t="s">
        <v>1033</v>
      </c>
      <c r="DH992" s="7" t="s">
        <v>1072</v>
      </c>
      <c r="DI992" s="7" t="s">
        <v>1073</v>
      </c>
      <c r="DJ992" s="19">
        <v>43689</v>
      </c>
      <c r="DK992" s="17">
        <v>109.69</v>
      </c>
      <c r="DL992" s="17">
        <v>110.1</v>
      </c>
      <c r="DM992" s="17">
        <v>109.6</v>
      </c>
      <c r="DN992" s="17">
        <v>109.91</v>
      </c>
      <c r="DO992" s="14">
        <v>19156</v>
      </c>
      <c r="DQ992" s="6">
        <v>43689</v>
      </c>
      <c r="DR992" s="62">
        <v>9.7099999999999999E-3</v>
      </c>
    </row>
    <row r="993" spans="1:122" ht="15" hidden="1" x14ac:dyDescent="0.25">
      <c r="A993" s="17" t="s">
        <v>8</v>
      </c>
      <c r="B993" s="17" t="s">
        <v>9</v>
      </c>
      <c r="C993" s="26" t="s">
        <v>997</v>
      </c>
      <c r="D993" s="21">
        <v>45.99</v>
      </c>
      <c r="E993" s="21">
        <v>45.99</v>
      </c>
      <c r="F993" s="21">
        <v>45.97</v>
      </c>
      <c r="G993" s="21">
        <v>45.97</v>
      </c>
      <c r="H993" s="21">
        <v>906</v>
      </c>
      <c r="I993" s="15"/>
      <c r="J993" s="9" t="s">
        <v>1027</v>
      </c>
      <c r="K993" s="9" t="s">
        <v>1028</v>
      </c>
      <c r="L993" s="12" t="s">
        <v>997</v>
      </c>
      <c r="M993" s="10">
        <v>33.451999999999998</v>
      </c>
      <c r="N993" s="10">
        <v>33.585999999999999</v>
      </c>
      <c r="O993" s="10">
        <v>33.087000000000003</v>
      </c>
      <c r="P993" s="10">
        <v>33.203000000000003</v>
      </c>
      <c r="Q993" s="10">
        <v>6097952</v>
      </c>
      <c r="R993" s="10">
        <v>97811.1</v>
      </c>
      <c r="S993" s="10">
        <v>2945851394</v>
      </c>
      <c r="T993" s="15"/>
      <c r="U993" s="7" t="s">
        <v>1031</v>
      </c>
      <c r="V993" s="7" t="s">
        <v>1032</v>
      </c>
      <c r="W993" s="19">
        <v>43686</v>
      </c>
      <c r="X993" s="17">
        <v>8.82</v>
      </c>
      <c r="Y993" s="17">
        <v>8.85</v>
      </c>
      <c r="Z993" s="17">
        <v>8.7799999999999994</v>
      </c>
      <c r="AA993" s="17">
        <v>8.8000000000000007</v>
      </c>
      <c r="AB993" s="14">
        <v>44207</v>
      </c>
      <c r="AC993" s="15"/>
      <c r="AD993" s="7" t="s">
        <v>1034</v>
      </c>
      <c r="AE993" s="7" t="s">
        <v>1035</v>
      </c>
      <c r="AF993" s="19">
        <v>43686</v>
      </c>
      <c r="AG993" s="17">
        <v>7.44</v>
      </c>
      <c r="AH993" s="17">
        <v>7.53</v>
      </c>
      <c r="AI993" s="17">
        <v>7.21</v>
      </c>
      <c r="AJ993" s="17">
        <v>7.26</v>
      </c>
      <c r="AK993" s="14">
        <v>21174512</v>
      </c>
      <c r="AL993" s="23">
        <v>22353.29</v>
      </c>
      <c r="AM993" s="14">
        <v>3078964918</v>
      </c>
      <c r="AN993" s="15"/>
      <c r="AO993" s="7" t="s">
        <v>1036</v>
      </c>
      <c r="AP993" s="7" t="s">
        <v>1037</v>
      </c>
      <c r="AQ993" s="19">
        <v>43686</v>
      </c>
      <c r="AR993" s="17">
        <v>6.5000000000000002E-2</v>
      </c>
      <c r="AS993" s="17">
        <v>6.5000000000000002E-2</v>
      </c>
      <c r="AT993" s="17">
        <v>6.3E-2</v>
      </c>
      <c r="AU993" s="17">
        <v>6.3E-2</v>
      </c>
      <c r="AV993" s="14">
        <v>113655</v>
      </c>
      <c r="AW993" s="17">
        <v>30.13</v>
      </c>
      <c r="AX993" s="14">
        <v>478237975</v>
      </c>
      <c r="AY993" s="15"/>
      <c r="AZ993" s="7" t="s">
        <v>1038</v>
      </c>
      <c r="BA993" s="7" t="s">
        <v>1039</v>
      </c>
      <c r="BB993" s="19">
        <v>43686</v>
      </c>
      <c r="BC993" s="17">
        <v>122.45</v>
      </c>
      <c r="BD993" s="17">
        <v>123.11</v>
      </c>
      <c r="BE993" s="17">
        <v>122.25</v>
      </c>
      <c r="BF993" s="17">
        <v>122.78</v>
      </c>
      <c r="BG993" s="14">
        <v>651670</v>
      </c>
      <c r="BH993" s="23">
        <v>41792.22</v>
      </c>
      <c r="BI993" s="14">
        <v>340382984</v>
      </c>
      <c r="BJ993" s="15"/>
      <c r="BK993" t="s">
        <v>1040</v>
      </c>
      <c r="BL993" t="s">
        <v>1041</v>
      </c>
      <c r="BM993" s="19">
        <v>43686</v>
      </c>
      <c r="BN993" s="17">
        <v>19.18</v>
      </c>
      <c r="BO993" s="17">
        <v>19.239999999999998</v>
      </c>
      <c r="BP993" s="17">
        <v>19.11</v>
      </c>
      <c r="BQ993" s="17">
        <v>19.12</v>
      </c>
      <c r="BR993" s="14">
        <v>54090</v>
      </c>
      <c r="BS993" s="15"/>
      <c r="BT993" s="7" t="s">
        <v>1042</v>
      </c>
      <c r="BU993" s="7" t="s">
        <v>1043</v>
      </c>
      <c r="BV993" s="19">
        <v>43686</v>
      </c>
      <c r="BW993" s="17">
        <v>1.625</v>
      </c>
      <c r="BX993" s="17">
        <v>1.65</v>
      </c>
      <c r="BY993" s="17">
        <v>1.595</v>
      </c>
      <c r="BZ993" s="17">
        <v>1.6</v>
      </c>
      <c r="CA993" s="14">
        <v>1780839</v>
      </c>
      <c r="CB993" s="23">
        <v>1057.74</v>
      </c>
      <c r="CC993" s="14">
        <v>661088044</v>
      </c>
      <c r="CD993" s="15"/>
      <c r="CE993" t="s">
        <v>1044</v>
      </c>
      <c r="CF993" t="s">
        <v>1045</v>
      </c>
      <c r="CG993" s="19">
        <v>43686</v>
      </c>
      <c r="CH993" s="17">
        <v>54.71</v>
      </c>
      <c r="CI993" s="17">
        <v>54.79</v>
      </c>
      <c r="CJ993" s="17">
        <v>54.55</v>
      </c>
      <c r="CK993" s="17">
        <v>54.55</v>
      </c>
      <c r="CL993" s="14">
        <v>10352</v>
      </c>
      <c r="CM993" s="15" t="s">
        <v>1033</v>
      </c>
      <c r="CN993" s="7" t="s">
        <v>1046</v>
      </c>
      <c r="CO993" s="7" t="s">
        <v>1047</v>
      </c>
      <c r="CP993" s="19">
        <v>43686</v>
      </c>
      <c r="CQ993" s="17">
        <v>33.25</v>
      </c>
      <c r="CR993" s="17">
        <v>33.39</v>
      </c>
      <c r="CS993" s="17">
        <v>33.03</v>
      </c>
      <c r="CT993" s="17">
        <v>33.17</v>
      </c>
      <c r="CU993" s="14">
        <v>1641114</v>
      </c>
      <c r="CV993" s="23">
        <v>31052.15</v>
      </c>
      <c r="CW993" s="14">
        <v>936151549</v>
      </c>
      <c r="CX993" s="15"/>
      <c r="CY993" t="s">
        <v>1048</v>
      </c>
      <c r="CZ993" t="s">
        <v>1049</v>
      </c>
      <c r="DA993" s="19">
        <v>43686</v>
      </c>
      <c r="DB993" s="17">
        <v>8.58</v>
      </c>
      <c r="DC993" s="17">
        <v>8.58</v>
      </c>
      <c r="DD993" s="17">
        <v>8.5299999999999994</v>
      </c>
      <c r="DE993" s="17">
        <v>8.5299999999999994</v>
      </c>
      <c r="DF993" s="14">
        <v>223687</v>
      </c>
      <c r="DG993" s="15" t="s">
        <v>1033</v>
      </c>
      <c r="DH993" s="7" t="s">
        <v>1072</v>
      </c>
      <c r="DI993" s="7" t="s">
        <v>1073</v>
      </c>
      <c r="DJ993" s="19">
        <v>43686</v>
      </c>
      <c r="DK993" s="17">
        <v>110.16</v>
      </c>
      <c r="DL993" s="17">
        <v>110.3</v>
      </c>
      <c r="DM993" s="17">
        <v>109.66</v>
      </c>
      <c r="DN993" s="17">
        <v>110.08</v>
      </c>
      <c r="DO993" s="14">
        <v>46785</v>
      </c>
      <c r="DQ993" s="6">
        <v>43686</v>
      </c>
      <c r="DR993" s="62">
        <v>9.4199999999999996E-3</v>
      </c>
    </row>
    <row r="994" spans="1:122" ht="15" hidden="1" x14ac:dyDescent="0.25">
      <c r="A994" s="17" t="s">
        <v>8</v>
      </c>
      <c r="B994" s="17" t="s">
        <v>9</v>
      </c>
      <c r="C994" s="26" t="s">
        <v>998</v>
      </c>
      <c r="D994" s="21">
        <v>45.73</v>
      </c>
      <c r="E994" s="21">
        <v>45.76</v>
      </c>
      <c r="F994" s="21">
        <v>45.73</v>
      </c>
      <c r="G994" s="21">
        <v>45.76</v>
      </c>
      <c r="H994" s="21">
        <v>6896</v>
      </c>
      <c r="I994" s="15"/>
      <c r="J994" s="9" t="s">
        <v>1027</v>
      </c>
      <c r="K994" s="9" t="s">
        <v>1028</v>
      </c>
      <c r="L994" s="12" t="s">
        <v>998</v>
      </c>
      <c r="M994" s="10">
        <v>32.722000000000001</v>
      </c>
      <c r="N994" s="10">
        <v>33.247999999999998</v>
      </c>
      <c r="O994" s="10">
        <v>32.58</v>
      </c>
      <c r="P994" s="10">
        <v>33.212000000000003</v>
      </c>
      <c r="Q994" s="10">
        <v>6679077</v>
      </c>
      <c r="R994" s="10">
        <v>97837.32</v>
      </c>
      <c r="S994" s="10">
        <v>2945851394</v>
      </c>
      <c r="T994" s="15"/>
      <c r="U994" s="7" t="s">
        <v>1031</v>
      </c>
      <c r="V994" s="7" t="s">
        <v>1032</v>
      </c>
      <c r="W994" s="19">
        <v>43685</v>
      </c>
      <c r="X994" s="17">
        <v>8.7100000000000009</v>
      </c>
      <c r="Y994" s="17">
        <v>8.74</v>
      </c>
      <c r="Z994" s="17">
        <v>8.69</v>
      </c>
      <c r="AA994" s="17">
        <v>8.74</v>
      </c>
      <c r="AB994" s="14">
        <v>83023</v>
      </c>
      <c r="AC994" s="15"/>
      <c r="AD994" s="7" t="s">
        <v>1034</v>
      </c>
      <c r="AE994" s="7" t="s">
        <v>1035</v>
      </c>
      <c r="AF994" s="19">
        <v>43685</v>
      </c>
      <c r="AG994" s="17">
        <v>7.12</v>
      </c>
      <c r="AH994" s="17">
        <v>7.35</v>
      </c>
      <c r="AI994" s="17">
        <v>7.06</v>
      </c>
      <c r="AJ994" s="17">
        <v>7.34</v>
      </c>
      <c r="AK994" s="14">
        <v>23029529</v>
      </c>
      <c r="AL994" s="23">
        <v>22599.599999999999</v>
      </c>
      <c r="AM994" s="14">
        <v>3078964918</v>
      </c>
      <c r="AN994" s="15"/>
      <c r="AO994" s="7" t="s">
        <v>1036</v>
      </c>
      <c r="AP994" s="7" t="s">
        <v>1037</v>
      </c>
      <c r="AQ994" s="19">
        <v>43685</v>
      </c>
      <c r="AR994" s="17">
        <v>6.3E-2</v>
      </c>
      <c r="AS994" s="17">
        <v>6.5000000000000002E-2</v>
      </c>
      <c r="AT994" s="17">
        <v>6.3E-2</v>
      </c>
      <c r="AU994" s="17">
        <v>6.4000000000000001E-2</v>
      </c>
      <c r="AV994" s="14">
        <v>407474</v>
      </c>
      <c r="AW994" s="17">
        <v>30.61</v>
      </c>
      <c r="AX994" s="14">
        <v>478237975</v>
      </c>
      <c r="AY994" s="15"/>
      <c r="AZ994" s="7" t="s">
        <v>1038</v>
      </c>
      <c r="BA994" s="7" t="s">
        <v>1039</v>
      </c>
      <c r="BB994" s="19">
        <v>43685</v>
      </c>
      <c r="BC994" s="17">
        <v>120.47</v>
      </c>
      <c r="BD994" s="17">
        <v>122.5</v>
      </c>
      <c r="BE994" s="17">
        <v>119.27</v>
      </c>
      <c r="BF994" s="17">
        <v>122.38</v>
      </c>
      <c r="BG994" s="14">
        <v>1094796</v>
      </c>
      <c r="BH994" s="23">
        <v>41656.07</v>
      </c>
      <c r="BI994" s="14">
        <v>340382984</v>
      </c>
      <c r="BJ994" s="15"/>
      <c r="BK994" t="s">
        <v>1040</v>
      </c>
      <c r="BL994" t="s">
        <v>1041</v>
      </c>
      <c r="BM994" s="19">
        <v>43685</v>
      </c>
      <c r="BN994" s="17">
        <v>18.899999999999999</v>
      </c>
      <c r="BO994" s="17">
        <v>19.03</v>
      </c>
      <c r="BP994" s="17">
        <v>18.88</v>
      </c>
      <c r="BQ994" s="17">
        <v>18.989999999999998</v>
      </c>
      <c r="BR994" s="14">
        <v>63381</v>
      </c>
      <c r="BS994" s="15"/>
      <c r="BT994" s="7" t="s">
        <v>1042</v>
      </c>
      <c r="BU994" s="7" t="s">
        <v>1043</v>
      </c>
      <c r="BV994" s="19">
        <v>43685</v>
      </c>
      <c r="BW994" s="17">
        <v>1.54</v>
      </c>
      <c r="BX994" s="17">
        <v>1.63</v>
      </c>
      <c r="BY994" s="17">
        <v>1.5</v>
      </c>
      <c r="BZ994" s="17">
        <v>1.605</v>
      </c>
      <c r="CA994" s="14">
        <v>5166097</v>
      </c>
      <c r="CB994" s="23">
        <v>1061.05</v>
      </c>
      <c r="CC994" s="14">
        <v>661088044</v>
      </c>
      <c r="CD994" s="15"/>
      <c r="CE994" t="s">
        <v>1044</v>
      </c>
      <c r="CF994" t="s">
        <v>1045</v>
      </c>
      <c r="CG994" s="19">
        <v>43685</v>
      </c>
      <c r="CH994" s="17">
        <v>54.11</v>
      </c>
      <c r="CI994" s="17">
        <v>54.45</v>
      </c>
      <c r="CJ994" s="17">
        <v>53.91</v>
      </c>
      <c r="CK994" s="17">
        <v>54.35</v>
      </c>
      <c r="CL994" s="14">
        <v>13937</v>
      </c>
      <c r="CM994" s="15" t="s">
        <v>1033</v>
      </c>
      <c r="CN994" s="7" t="s">
        <v>1046</v>
      </c>
      <c r="CO994" s="7" t="s">
        <v>1047</v>
      </c>
      <c r="CP994" s="19">
        <v>43685</v>
      </c>
      <c r="CQ994" s="17">
        <v>32.42</v>
      </c>
      <c r="CR994" s="17">
        <v>33.21</v>
      </c>
      <c r="CS994" s="17">
        <v>32.31</v>
      </c>
      <c r="CT994" s="17">
        <v>33.18</v>
      </c>
      <c r="CU994" s="14">
        <v>2223513</v>
      </c>
      <c r="CV994" s="23">
        <v>31061.51</v>
      </c>
      <c r="CW994" s="14">
        <v>936151549</v>
      </c>
      <c r="CX994" s="15"/>
      <c r="CY994" t="s">
        <v>1048</v>
      </c>
      <c r="CZ994" t="s">
        <v>1049</v>
      </c>
      <c r="DA994" s="19">
        <v>43685</v>
      </c>
      <c r="DB994" s="17">
        <v>8.4499999999999993</v>
      </c>
      <c r="DC994" s="17">
        <v>8.5399999999999991</v>
      </c>
      <c r="DD994" s="17">
        <v>8.4499999999999993</v>
      </c>
      <c r="DE994" s="17">
        <v>8.5299999999999994</v>
      </c>
      <c r="DF994" s="14">
        <v>27681</v>
      </c>
      <c r="DG994" s="15" t="s">
        <v>1033</v>
      </c>
      <c r="DH994" s="7" t="s">
        <v>1072</v>
      </c>
      <c r="DI994" s="7" t="s">
        <v>1073</v>
      </c>
      <c r="DJ994" s="19">
        <v>43685</v>
      </c>
      <c r="DK994" s="17">
        <v>108.52</v>
      </c>
      <c r="DL994" s="17">
        <v>109.6</v>
      </c>
      <c r="DM994" s="17">
        <v>108</v>
      </c>
      <c r="DN994" s="17">
        <v>109.6</v>
      </c>
      <c r="DO994" s="14">
        <v>28684</v>
      </c>
      <c r="DQ994" s="6">
        <v>43685</v>
      </c>
      <c r="DR994" s="62">
        <v>9.6699999999999998E-3</v>
      </c>
    </row>
    <row r="995" spans="1:122" ht="15" hidden="1" x14ac:dyDescent="0.25">
      <c r="A995" s="17" t="s">
        <v>8</v>
      </c>
      <c r="B995" s="17" t="s">
        <v>9</v>
      </c>
      <c r="C995" s="26" t="s">
        <v>999</v>
      </c>
      <c r="D995" s="21">
        <v>45.8</v>
      </c>
      <c r="E995" s="21">
        <v>45.8</v>
      </c>
      <c r="F995" s="21">
        <v>45.44</v>
      </c>
      <c r="G995" s="21">
        <v>45.44</v>
      </c>
      <c r="H995" s="21">
        <v>1162</v>
      </c>
      <c r="I995" s="15"/>
      <c r="J995" s="9" t="s">
        <v>1027</v>
      </c>
      <c r="K995" s="9" t="s">
        <v>1028</v>
      </c>
      <c r="L995" s="12" t="s">
        <v>999</v>
      </c>
      <c r="M995" s="10">
        <v>32.856000000000002</v>
      </c>
      <c r="N995" s="10">
        <v>33.006999999999998</v>
      </c>
      <c r="O995" s="10">
        <v>32.526000000000003</v>
      </c>
      <c r="P995" s="10">
        <v>32.722000000000001</v>
      </c>
      <c r="Q995" s="10">
        <v>5999834</v>
      </c>
      <c r="R995" s="10">
        <v>96394.74</v>
      </c>
      <c r="S995" s="10">
        <v>2945851394</v>
      </c>
      <c r="T995" s="15"/>
      <c r="U995" s="7" t="s">
        <v>1031</v>
      </c>
      <c r="V995" s="7" t="s">
        <v>1032</v>
      </c>
      <c r="W995" s="19">
        <v>43684</v>
      </c>
      <c r="X995" s="17">
        <v>8.6300000000000008</v>
      </c>
      <c r="Y995" s="17">
        <v>8.6999999999999993</v>
      </c>
      <c r="Z995" s="17">
        <v>8.6</v>
      </c>
      <c r="AA995" s="17">
        <v>8.66</v>
      </c>
      <c r="AB995" s="14">
        <v>479974</v>
      </c>
      <c r="AC995" s="15"/>
      <c r="AD995" s="7" t="s">
        <v>1034</v>
      </c>
      <c r="AE995" s="7" t="s">
        <v>1035</v>
      </c>
      <c r="AF995" s="19">
        <v>43684</v>
      </c>
      <c r="AG995" s="17">
        <v>7.41</v>
      </c>
      <c r="AH995" s="17">
        <v>7.44</v>
      </c>
      <c r="AI995" s="17">
        <v>6.99</v>
      </c>
      <c r="AJ995" s="17">
        <v>7.05</v>
      </c>
      <c r="AK995" s="14">
        <v>30944046</v>
      </c>
      <c r="AL995" s="23">
        <v>21706.7</v>
      </c>
      <c r="AM995" s="14">
        <v>3078964918</v>
      </c>
      <c r="AN995" s="15"/>
      <c r="AO995" s="7" t="s">
        <v>1036</v>
      </c>
      <c r="AP995" s="7" t="s">
        <v>1037</v>
      </c>
      <c r="AQ995" s="19">
        <v>43684</v>
      </c>
      <c r="AR995" s="17">
        <v>6.2E-2</v>
      </c>
      <c r="AS995" s="17">
        <v>6.2E-2</v>
      </c>
      <c r="AT995" s="17">
        <v>0.06</v>
      </c>
      <c r="AU995" s="17">
        <v>0.06</v>
      </c>
      <c r="AV995" s="14">
        <v>654783</v>
      </c>
      <c r="AW995" s="17">
        <v>28.69</v>
      </c>
      <c r="AX995" s="14">
        <v>478237975</v>
      </c>
      <c r="AY995" s="15"/>
      <c r="AZ995" s="7" t="s">
        <v>1038</v>
      </c>
      <c r="BA995" s="7" t="s">
        <v>1039</v>
      </c>
      <c r="BB995" s="19">
        <v>43684</v>
      </c>
      <c r="BC995" s="17">
        <v>120.59</v>
      </c>
      <c r="BD995" s="17">
        <v>120.98</v>
      </c>
      <c r="BE995" s="17">
        <v>119.05</v>
      </c>
      <c r="BF995" s="17">
        <v>120.69</v>
      </c>
      <c r="BG995" s="14">
        <v>1247233</v>
      </c>
      <c r="BH995" s="23">
        <v>41080.82</v>
      </c>
      <c r="BI995" s="14">
        <v>340382984</v>
      </c>
      <c r="BJ995" s="15"/>
      <c r="BK995" t="s">
        <v>1040</v>
      </c>
      <c r="BL995" t="s">
        <v>1041</v>
      </c>
      <c r="BM995" s="19">
        <v>43684</v>
      </c>
      <c r="BN995" s="17">
        <v>18.8</v>
      </c>
      <c r="BO995" s="17">
        <v>18.920000000000002</v>
      </c>
      <c r="BP995" s="17">
        <v>18.68</v>
      </c>
      <c r="BQ995" s="17">
        <v>18.89</v>
      </c>
      <c r="BR995" s="14">
        <v>95879</v>
      </c>
      <c r="BS995" s="15"/>
      <c r="BT995" s="7" t="s">
        <v>1042</v>
      </c>
      <c r="BU995" s="7" t="s">
        <v>1043</v>
      </c>
      <c r="BV995" s="19">
        <v>43684</v>
      </c>
      <c r="BW995" s="17">
        <v>1.41</v>
      </c>
      <c r="BX995" s="17">
        <v>1.5149999999999999</v>
      </c>
      <c r="BY995" s="17">
        <v>1.41</v>
      </c>
      <c r="BZ995" s="17">
        <v>1.4750000000000001</v>
      </c>
      <c r="CA995" s="14">
        <v>3259464</v>
      </c>
      <c r="CB995" s="17">
        <v>975.1</v>
      </c>
      <c r="CC995" s="14">
        <v>661088044</v>
      </c>
      <c r="CD995" s="15"/>
      <c r="CE995" t="s">
        <v>1044</v>
      </c>
      <c r="CF995" t="s">
        <v>1045</v>
      </c>
      <c r="CG995" s="19">
        <v>43684</v>
      </c>
      <c r="CH995" s="17">
        <v>53.85</v>
      </c>
      <c r="CI995" s="17">
        <v>55.05</v>
      </c>
      <c r="CJ995" s="17">
        <v>53.79</v>
      </c>
      <c r="CK995" s="17">
        <v>54.21</v>
      </c>
      <c r="CL995" s="14">
        <v>43821</v>
      </c>
      <c r="CM995" s="15" t="s">
        <v>1033</v>
      </c>
      <c r="CN995" s="7" t="s">
        <v>1046</v>
      </c>
      <c r="CO995" s="7" t="s">
        <v>1047</v>
      </c>
      <c r="CP995" s="19">
        <v>43684</v>
      </c>
      <c r="CQ995" s="17">
        <v>32.9</v>
      </c>
      <c r="CR995" s="17">
        <v>33</v>
      </c>
      <c r="CS995" s="17">
        <v>32.54</v>
      </c>
      <c r="CT995" s="17">
        <v>32.76</v>
      </c>
      <c r="CU995" s="14">
        <v>2604345</v>
      </c>
      <c r="CV995" s="23">
        <v>30668.32</v>
      </c>
      <c r="CW995" s="14">
        <v>936151549</v>
      </c>
      <c r="CX995" s="15"/>
      <c r="CY995" t="s">
        <v>1048</v>
      </c>
      <c r="CZ995" t="s">
        <v>1049</v>
      </c>
      <c r="DA995" s="19">
        <v>43684</v>
      </c>
      <c r="DB995" s="17">
        <v>8.59</v>
      </c>
      <c r="DC995" s="17">
        <v>8.59</v>
      </c>
      <c r="DD995" s="17">
        <v>8.4499999999999993</v>
      </c>
      <c r="DE995" s="17">
        <v>8.51</v>
      </c>
      <c r="DF995" s="14">
        <v>49614</v>
      </c>
      <c r="DG995" s="15" t="s">
        <v>1033</v>
      </c>
      <c r="DH995" s="7" t="s">
        <v>1072</v>
      </c>
      <c r="DI995" s="7" t="s">
        <v>1073</v>
      </c>
      <c r="DJ995" s="19">
        <v>43684</v>
      </c>
      <c r="DK995" s="17">
        <v>108.17</v>
      </c>
      <c r="DL995" s="17">
        <v>109.05</v>
      </c>
      <c r="DM995" s="17">
        <v>107.88</v>
      </c>
      <c r="DN995" s="17">
        <v>108.89</v>
      </c>
      <c r="DO995" s="14">
        <v>35974</v>
      </c>
      <c r="DQ995" s="6">
        <v>43684</v>
      </c>
      <c r="DR995" s="62">
        <v>9.5599999999999991E-3</v>
      </c>
    </row>
    <row r="996" spans="1:122" ht="15" hidden="1" x14ac:dyDescent="0.25">
      <c r="A996" s="17" t="s">
        <v>8</v>
      </c>
      <c r="B996" s="17" t="s">
        <v>9</v>
      </c>
      <c r="C996" s="26" t="s">
        <v>1000</v>
      </c>
      <c r="D996" s="21">
        <v>44.95</v>
      </c>
      <c r="E996" s="21">
        <v>45.6</v>
      </c>
      <c r="F996" s="21">
        <v>44.78</v>
      </c>
      <c r="G996" s="21">
        <v>45.6</v>
      </c>
      <c r="H996" s="21">
        <v>1974</v>
      </c>
      <c r="I996" s="15"/>
      <c r="J996" s="9" t="s">
        <v>1027</v>
      </c>
      <c r="K996" s="9" t="s">
        <v>1028</v>
      </c>
      <c r="L996" s="12" t="s">
        <v>1000</v>
      </c>
      <c r="M996" s="10">
        <v>32.366</v>
      </c>
      <c r="N996" s="10">
        <v>33.442999999999998</v>
      </c>
      <c r="O996" s="10">
        <v>32.255000000000003</v>
      </c>
      <c r="P996" s="10">
        <v>33.033999999999999</v>
      </c>
      <c r="Q996" s="10">
        <v>10142669</v>
      </c>
      <c r="R996" s="10">
        <v>97312.67</v>
      </c>
      <c r="S996" s="10">
        <v>2945851394</v>
      </c>
      <c r="T996" s="15"/>
      <c r="U996" s="7" t="s">
        <v>1031</v>
      </c>
      <c r="V996" s="7" t="s">
        <v>1032</v>
      </c>
      <c r="W996" s="19">
        <v>43683</v>
      </c>
      <c r="X996" s="17">
        <v>8.3699999999999992</v>
      </c>
      <c r="Y996" s="17">
        <v>8.5500000000000007</v>
      </c>
      <c r="Z996" s="17">
        <v>8.3699999999999992</v>
      </c>
      <c r="AA996" s="17">
        <v>8.49</v>
      </c>
      <c r="AB996" s="14">
        <v>202054</v>
      </c>
      <c r="AC996" s="15"/>
      <c r="AD996" s="7" t="s">
        <v>1034</v>
      </c>
      <c r="AE996" s="7" t="s">
        <v>1035</v>
      </c>
      <c r="AF996" s="19">
        <v>43683</v>
      </c>
      <c r="AG996" s="17">
        <v>6.75</v>
      </c>
      <c r="AH996" s="17">
        <v>7.48</v>
      </c>
      <c r="AI996" s="17">
        <v>6.59</v>
      </c>
      <c r="AJ996" s="17">
        <v>7.29</v>
      </c>
      <c r="AK996" s="14">
        <v>43072492</v>
      </c>
      <c r="AL996" s="23">
        <v>22445.65</v>
      </c>
      <c r="AM996" s="14">
        <v>3078964918</v>
      </c>
      <c r="AN996" s="15"/>
      <c r="AO996" s="7" t="s">
        <v>1036</v>
      </c>
      <c r="AP996" s="7" t="s">
        <v>1037</v>
      </c>
      <c r="AQ996" s="19">
        <v>43683</v>
      </c>
      <c r="AR996" s="17">
        <v>6.3E-2</v>
      </c>
      <c r="AS996" s="17">
        <v>6.3E-2</v>
      </c>
      <c r="AT996" s="17">
        <v>0.06</v>
      </c>
      <c r="AU996" s="17">
        <v>6.0999999999999999E-2</v>
      </c>
      <c r="AV996" s="14">
        <v>1145982</v>
      </c>
      <c r="AW996" s="17">
        <v>29.17</v>
      </c>
      <c r="AX996" s="14">
        <v>478237975</v>
      </c>
      <c r="AY996" s="15"/>
      <c r="AZ996" s="7" t="s">
        <v>1038</v>
      </c>
      <c r="BA996" s="7" t="s">
        <v>1039</v>
      </c>
      <c r="BB996" s="19">
        <v>43683</v>
      </c>
      <c r="BC996" s="17">
        <v>119.49</v>
      </c>
      <c r="BD996" s="17">
        <v>120.3</v>
      </c>
      <c r="BE996" s="17">
        <v>119.01</v>
      </c>
      <c r="BF996" s="17">
        <v>119.57</v>
      </c>
      <c r="BG996" s="14">
        <v>1608957</v>
      </c>
      <c r="BH996" s="23">
        <v>40699.589999999997</v>
      </c>
      <c r="BI996" s="14">
        <v>340382984</v>
      </c>
      <c r="BJ996" s="15"/>
      <c r="BK996" t="s">
        <v>1040</v>
      </c>
      <c r="BL996" t="s">
        <v>1041</v>
      </c>
      <c r="BM996" s="19">
        <v>43683</v>
      </c>
      <c r="BN996" s="17">
        <v>18.149999999999999</v>
      </c>
      <c r="BO996" s="17">
        <v>18.579999999999998</v>
      </c>
      <c r="BP996" s="17">
        <v>18.13</v>
      </c>
      <c r="BQ996" s="17">
        <v>18.54</v>
      </c>
      <c r="BR996" s="14">
        <v>276594</v>
      </c>
      <c r="BS996" s="15"/>
      <c r="BT996" s="7" t="s">
        <v>1042</v>
      </c>
      <c r="BU996" s="7" t="s">
        <v>1043</v>
      </c>
      <c r="BV996" s="19">
        <v>43683</v>
      </c>
      <c r="BW996" s="17">
        <v>1.415</v>
      </c>
      <c r="BX996" s="17">
        <v>1.5</v>
      </c>
      <c r="BY996" s="17">
        <v>1.25</v>
      </c>
      <c r="BZ996" s="17">
        <v>1.43</v>
      </c>
      <c r="CA996" s="14">
        <v>8660766</v>
      </c>
      <c r="CB996" s="17">
        <v>945.36</v>
      </c>
      <c r="CC996" s="14">
        <v>661088044</v>
      </c>
      <c r="CD996" s="15"/>
      <c r="CE996" t="s">
        <v>1044</v>
      </c>
      <c r="CF996" t="s">
        <v>1045</v>
      </c>
      <c r="CG996" s="19">
        <v>43683</v>
      </c>
      <c r="CH996" s="17">
        <v>54</v>
      </c>
      <c r="CI996" s="17">
        <v>54</v>
      </c>
      <c r="CJ996" s="17">
        <v>53.13</v>
      </c>
      <c r="CK996" s="17">
        <v>53.79</v>
      </c>
      <c r="CL996" s="14">
        <v>37426</v>
      </c>
      <c r="CM996" s="15" t="s">
        <v>1033</v>
      </c>
      <c r="CN996" s="7" t="s">
        <v>1046</v>
      </c>
      <c r="CO996" s="7" t="s">
        <v>1047</v>
      </c>
      <c r="CP996" s="19">
        <v>43683</v>
      </c>
      <c r="CQ996" s="17">
        <v>32.17</v>
      </c>
      <c r="CR996" s="17">
        <v>33.04</v>
      </c>
      <c r="CS996" s="17">
        <v>31.93</v>
      </c>
      <c r="CT996" s="17">
        <v>32.9</v>
      </c>
      <c r="CU996" s="14">
        <v>4186131</v>
      </c>
      <c r="CV996" s="23">
        <v>30799.39</v>
      </c>
      <c r="CW996" s="14">
        <v>936151549</v>
      </c>
      <c r="CX996" s="15"/>
      <c r="CY996" t="s">
        <v>1048</v>
      </c>
      <c r="CZ996" t="s">
        <v>1049</v>
      </c>
      <c r="DA996" s="19">
        <v>43683</v>
      </c>
      <c r="DB996" s="17">
        <v>8.5</v>
      </c>
      <c r="DC996" s="17">
        <v>8.51</v>
      </c>
      <c r="DD996" s="17">
        <v>8.41</v>
      </c>
      <c r="DE996" s="17">
        <v>8.5</v>
      </c>
      <c r="DF996" s="14">
        <v>201133</v>
      </c>
      <c r="DG996" s="15" t="s">
        <v>1033</v>
      </c>
      <c r="DH996" s="7" t="s">
        <v>1072</v>
      </c>
      <c r="DI996" s="7" t="s">
        <v>1073</v>
      </c>
      <c r="DJ996" s="19">
        <v>43683</v>
      </c>
      <c r="DK996" s="17">
        <v>107.99</v>
      </c>
      <c r="DL996" s="17">
        <v>109</v>
      </c>
      <c r="DM996" s="17">
        <v>107.71</v>
      </c>
      <c r="DN996" s="17">
        <v>108.3</v>
      </c>
      <c r="DO996" s="14">
        <v>1120379</v>
      </c>
      <c r="DQ996" s="6">
        <v>43683</v>
      </c>
      <c r="DR996" s="62">
        <v>1.0509999999999999E-2</v>
      </c>
    </row>
    <row r="997" spans="1:122" ht="15" hidden="1" x14ac:dyDescent="0.25">
      <c r="A997" s="17" t="s">
        <v>8</v>
      </c>
      <c r="B997" s="17" t="s">
        <v>9</v>
      </c>
      <c r="C997" s="26" t="s">
        <v>1001</v>
      </c>
      <c r="D997" s="21">
        <v>47</v>
      </c>
      <c r="E997" s="21">
        <v>47</v>
      </c>
      <c r="F997" s="21">
        <v>46.33</v>
      </c>
      <c r="G997" s="21">
        <v>46.58</v>
      </c>
      <c r="H997" s="21">
        <v>3297</v>
      </c>
      <c r="I997" s="15"/>
      <c r="J997" s="9" t="s">
        <v>1027</v>
      </c>
      <c r="K997" s="9" t="s">
        <v>1028</v>
      </c>
      <c r="L997" s="12" t="s">
        <v>1001</v>
      </c>
      <c r="M997" s="10">
        <v>34.164999999999999</v>
      </c>
      <c r="N997" s="10">
        <v>34.244999999999997</v>
      </c>
      <c r="O997" s="10">
        <v>33.283000000000001</v>
      </c>
      <c r="P997" s="10">
        <v>33.283000000000001</v>
      </c>
      <c r="Q997" s="10">
        <v>11158339</v>
      </c>
      <c r="R997" s="10">
        <v>98047.360000000001</v>
      </c>
      <c r="S997" s="10">
        <v>2945851394</v>
      </c>
      <c r="T997" s="15"/>
      <c r="U997" s="7" t="s">
        <v>1031</v>
      </c>
      <c r="V997" s="7" t="s">
        <v>1032</v>
      </c>
      <c r="W997" s="19">
        <v>43682</v>
      </c>
      <c r="X997" s="17">
        <v>8.7799999999999994</v>
      </c>
      <c r="Y997" s="17">
        <v>8.7799999999999994</v>
      </c>
      <c r="Z997" s="17">
        <v>8.68</v>
      </c>
      <c r="AA997" s="17">
        <v>8.6999999999999993</v>
      </c>
      <c r="AB997" s="14">
        <v>84333</v>
      </c>
      <c r="AC997" s="15"/>
      <c r="AD997" s="7" t="s">
        <v>1034</v>
      </c>
      <c r="AE997" s="7" t="s">
        <v>1035</v>
      </c>
      <c r="AF997" s="19">
        <v>43682</v>
      </c>
      <c r="AG997" s="17">
        <v>7.44</v>
      </c>
      <c r="AH997" s="17">
        <v>7.5</v>
      </c>
      <c r="AI997" s="17">
        <v>7.06</v>
      </c>
      <c r="AJ997" s="17">
        <v>7.09</v>
      </c>
      <c r="AK997" s="14">
        <v>35008019</v>
      </c>
      <c r="AL997" s="23">
        <v>21829.86</v>
      </c>
      <c r="AM997" s="14">
        <v>3078964918</v>
      </c>
      <c r="AN997" s="15"/>
      <c r="AO997" s="7" t="s">
        <v>1036</v>
      </c>
      <c r="AP997" s="7" t="s">
        <v>1037</v>
      </c>
      <c r="AQ997" s="19">
        <v>43682</v>
      </c>
      <c r="AR997" s="17">
        <v>6.5000000000000002E-2</v>
      </c>
      <c r="AS997" s="17">
        <v>6.5000000000000002E-2</v>
      </c>
      <c r="AT997" s="17">
        <v>6.3E-2</v>
      </c>
      <c r="AU997" s="17">
        <v>6.3E-2</v>
      </c>
      <c r="AV997" s="14">
        <v>556265</v>
      </c>
      <c r="AW997" s="17">
        <v>30.13</v>
      </c>
      <c r="AX997" s="14">
        <v>478237975</v>
      </c>
      <c r="AY997" s="15"/>
      <c r="AZ997" s="7" t="s">
        <v>1038</v>
      </c>
      <c r="BA997" s="7" t="s">
        <v>1039</v>
      </c>
      <c r="BB997" s="19">
        <v>43682</v>
      </c>
      <c r="BC997" s="17">
        <v>125.5</v>
      </c>
      <c r="BD997" s="17">
        <v>125.955</v>
      </c>
      <c r="BE997" s="17">
        <v>123.06</v>
      </c>
      <c r="BF997" s="17">
        <v>123.33</v>
      </c>
      <c r="BG997" s="14">
        <v>938516</v>
      </c>
      <c r="BH997" s="23">
        <v>41979.43</v>
      </c>
      <c r="BI997" s="14">
        <v>340382984</v>
      </c>
      <c r="BJ997" s="15"/>
      <c r="BK997" t="s">
        <v>1040</v>
      </c>
      <c r="BL997" t="s">
        <v>1041</v>
      </c>
      <c r="BM997" s="19">
        <v>43682</v>
      </c>
      <c r="BN997" s="17">
        <v>19.16</v>
      </c>
      <c r="BO997" s="17">
        <v>19.2</v>
      </c>
      <c r="BP997" s="17">
        <v>18.899999999999999</v>
      </c>
      <c r="BQ997" s="17">
        <v>19.010000000000002</v>
      </c>
      <c r="BR997" s="14">
        <v>91366</v>
      </c>
      <c r="BS997" s="15"/>
      <c r="BT997" s="7" t="s">
        <v>1042</v>
      </c>
      <c r="BU997" s="7" t="s">
        <v>1043</v>
      </c>
      <c r="BV997" s="19">
        <v>43682</v>
      </c>
      <c r="BW997" s="17">
        <v>1.675</v>
      </c>
      <c r="BX997" s="17">
        <v>1.7350000000000001</v>
      </c>
      <c r="BY997" s="17">
        <v>1.47</v>
      </c>
      <c r="BZ997" s="17">
        <v>1.575</v>
      </c>
      <c r="CA997" s="14">
        <v>4958814</v>
      </c>
      <c r="CB997" s="23">
        <v>1041.21</v>
      </c>
      <c r="CC997" s="14">
        <v>661088044</v>
      </c>
      <c r="CD997" s="15"/>
      <c r="CE997" t="s">
        <v>1044</v>
      </c>
      <c r="CF997" t="s">
        <v>1045</v>
      </c>
      <c r="CG997" s="19">
        <v>43682</v>
      </c>
      <c r="CH997" s="17">
        <v>55.41</v>
      </c>
      <c r="CI997" s="17">
        <v>55.45</v>
      </c>
      <c r="CJ997" s="17">
        <v>54.72</v>
      </c>
      <c r="CK997" s="17">
        <v>55.03</v>
      </c>
      <c r="CL997" s="14">
        <v>26668</v>
      </c>
      <c r="CM997" s="15" t="s">
        <v>1033</v>
      </c>
      <c r="CN997" s="7" t="s">
        <v>1046</v>
      </c>
      <c r="CO997" s="7" t="s">
        <v>1047</v>
      </c>
      <c r="CP997" s="19">
        <v>43682</v>
      </c>
      <c r="CQ997" s="17">
        <v>33.85</v>
      </c>
      <c r="CR997" s="17">
        <v>33.950000000000003</v>
      </c>
      <c r="CS997" s="17">
        <v>33.17</v>
      </c>
      <c r="CT997" s="17">
        <v>33.21</v>
      </c>
      <c r="CU997" s="14">
        <v>2348224</v>
      </c>
      <c r="CV997" s="23">
        <v>31089.59</v>
      </c>
      <c r="CW997" s="14">
        <v>936151549</v>
      </c>
      <c r="CX997" s="15"/>
      <c r="CY997" t="s">
        <v>1048</v>
      </c>
      <c r="CZ997" t="s">
        <v>1049</v>
      </c>
      <c r="DA997" s="19">
        <v>43682</v>
      </c>
      <c r="DB997" s="17">
        <v>8.89</v>
      </c>
      <c r="DC997" s="17">
        <v>8.89</v>
      </c>
      <c r="DD997" s="17">
        <v>8.6300000000000008</v>
      </c>
      <c r="DE997" s="17">
        <v>8.65</v>
      </c>
      <c r="DF997" s="14">
        <v>68542</v>
      </c>
      <c r="DG997" s="15" t="s">
        <v>1033</v>
      </c>
      <c r="DH997" s="7" t="s">
        <v>1072</v>
      </c>
      <c r="DI997" s="7" t="s">
        <v>1073</v>
      </c>
      <c r="DJ997" s="19">
        <v>43682</v>
      </c>
      <c r="DK997" s="17">
        <v>112.98</v>
      </c>
      <c r="DL997" s="17">
        <v>113.04</v>
      </c>
      <c r="DM997" s="17">
        <v>110.99</v>
      </c>
      <c r="DN997" s="17">
        <v>110.99</v>
      </c>
      <c r="DO997" s="14">
        <v>12234</v>
      </c>
      <c r="DQ997" s="6">
        <v>43682</v>
      </c>
      <c r="DR997" s="62">
        <v>1.0240000000000001E-2</v>
      </c>
    </row>
    <row r="998" spans="1:122" ht="15" hidden="1" x14ac:dyDescent="0.25">
      <c r="A998" s="17" t="s">
        <v>8</v>
      </c>
      <c r="B998" s="17" t="s">
        <v>9</v>
      </c>
      <c r="C998" s="26" t="s">
        <v>1002</v>
      </c>
      <c r="D998" s="21">
        <v>47.45</v>
      </c>
      <c r="E998" s="21">
        <v>47.45</v>
      </c>
      <c r="F998" s="21">
        <v>47.02</v>
      </c>
      <c r="G998" s="21">
        <v>47.03</v>
      </c>
      <c r="H998" s="21">
        <v>455</v>
      </c>
      <c r="I998" s="15"/>
      <c r="J998" s="9" t="s">
        <v>1027</v>
      </c>
      <c r="K998" s="9" t="s">
        <v>1028</v>
      </c>
      <c r="L998" s="12" t="s">
        <v>1002</v>
      </c>
      <c r="M998" s="10">
        <v>34.725999999999999</v>
      </c>
      <c r="N998" s="10">
        <v>34.832000000000001</v>
      </c>
      <c r="O998" s="10">
        <v>34.53</v>
      </c>
      <c r="P998" s="10">
        <v>34.53</v>
      </c>
      <c r="Q998" s="10">
        <v>9094737</v>
      </c>
      <c r="R998" s="10">
        <v>101719.36</v>
      </c>
      <c r="S998" s="10">
        <v>2945851394</v>
      </c>
      <c r="T998" s="15"/>
      <c r="U998" s="7" t="s">
        <v>1031</v>
      </c>
      <c r="V998" s="7" t="s">
        <v>1032</v>
      </c>
      <c r="W998" s="19">
        <v>43679</v>
      </c>
      <c r="X998" s="17">
        <v>8.82</v>
      </c>
      <c r="Y998" s="17">
        <v>8.83</v>
      </c>
      <c r="Z998" s="17">
        <v>8.7899999999999991</v>
      </c>
      <c r="AA998" s="17">
        <v>8.81</v>
      </c>
      <c r="AB998" s="14">
        <v>156256</v>
      </c>
      <c r="AC998" s="15"/>
      <c r="AD998" s="7" t="s">
        <v>1034</v>
      </c>
      <c r="AE998" s="7" t="s">
        <v>1035</v>
      </c>
      <c r="AF998" s="19">
        <v>43679</v>
      </c>
      <c r="AG998" s="17">
        <v>7.6</v>
      </c>
      <c r="AH998" s="17">
        <v>7.8</v>
      </c>
      <c r="AI998" s="17">
        <v>7.41</v>
      </c>
      <c r="AJ998" s="17">
        <v>7.64</v>
      </c>
      <c r="AK998" s="14">
        <v>32779511</v>
      </c>
      <c r="AL998" s="23">
        <v>23523.29</v>
      </c>
      <c r="AM998" s="14">
        <v>3078964918</v>
      </c>
      <c r="AN998" s="15"/>
      <c r="AO998" s="7" t="s">
        <v>1036</v>
      </c>
      <c r="AP998" s="7" t="s">
        <v>1037</v>
      </c>
      <c r="AQ998" s="19">
        <v>43679</v>
      </c>
      <c r="AR998" s="17">
        <v>6.8000000000000005E-2</v>
      </c>
      <c r="AS998" s="17">
        <v>6.8000000000000005E-2</v>
      </c>
      <c r="AT998" s="17">
        <v>6.4000000000000001E-2</v>
      </c>
      <c r="AU998" s="17">
        <v>6.4000000000000001E-2</v>
      </c>
      <c r="AV998" s="14">
        <v>1431904</v>
      </c>
      <c r="AW998" s="17">
        <v>30.61</v>
      </c>
      <c r="AX998" s="14">
        <v>478237975</v>
      </c>
      <c r="AY998" s="15"/>
      <c r="AZ998" s="7" t="s">
        <v>1038</v>
      </c>
      <c r="BA998" s="7" t="s">
        <v>1039</v>
      </c>
      <c r="BB998" s="19">
        <v>43679</v>
      </c>
      <c r="BC998" s="17">
        <v>127.5</v>
      </c>
      <c r="BD998" s="17">
        <v>127.5</v>
      </c>
      <c r="BE998" s="17">
        <v>125.45</v>
      </c>
      <c r="BF998" s="17">
        <v>126.01</v>
      </c>
      <c r="BG998" s="14">
        <v>885594</v>
      </c>
      <c r="BH998" s="23">
        <v>42891.66</v>
      </c>
      <c r="BI998" s="14">
        <v>340382984</v>
      </c>
      <c r="BJ998" s="15"/>
      <c r="BK998" t="s">
        <v>1040</v>
      </c>
      <c r="BL998" t="s">
        <v>1041</v>
      </c>
      <c r="BM998" s="19">
        <v>43679</v>
      </c>
      <c r="BN998" s="17">
        <v>19.38</v>
      </c>
      <c r="BO998" s="17">
        <v>19.399999999999999</v>
      </c>
      <c r="BP998" s="17">
        <v>19.32</v>
      </c>
      <c r="BQ998" s="17">
        <v>19.350000000000001</v>
      </c>
      <c r="BR998" s="14">
        <v>72634</v>
      </c>
      <c r="BS998" s="15"/>
      <c r="BT998" s="7" t="s">
        <v>1042</v>
      </c>
      <c r="BU998" s="7" t="s">
        <v>1043</v>
      </c>
      <c r="BV998" s="19">
        <v>43679</v>
      </c>
      <c r="BW998" s="17">
        <v>1.6950000000000001</v>
      </c>
      <c r="BX998" s="17">
        <v>1.7150000000000001</v>
      </c>
      <c r="BY998" s="17">
        <v>1.67</v>
      </c>
      <c r="BZ998" s="17">
        <v>1.6850000000000001</v>
      </c>
      <c r="CA998" s="14">
        <v>2333796</v>
      </c>
      <c r="CB998" s="23">
        <v>1113.93</v>
      </c>
      <c r="CC998" s="14">
        <v>661088044</v>
      </c>
      <c r="CD998" s="15"/>
      <c r="CE998" t="s">
        <v>1044</v>
      </c>
      <c r="CF998" t="s">
        <v>1045</v>
      </c>
      <c r="CG998" s="19">
        <v>43679</v>
      </c>
      <c r="CH998" s="17">
        <v>55.65</v>
      </c>
      <c r="CI998" s="17">
        <v>55.65</v>
      </c>
      <c r="CJ998" s="17">
        <v>55.38</v>
      </c>
      <c r="CK998" s="17">
        <v>55.57</v>
      </c>
      <c r="CL998" s="14">
        <v>12911</v>
      </c>
      <c r="CM998" s="15" t="s">
        <v>1033</v>
      </c>
      <c r="CN998" s="7" t="s">
        <v>1046</v>
      </c>
      <c r="CO998" s="7" t="s">
        <v>1047</v>
      </c>
      <c r="CP998" s="19">
        <v>43679</v>
      </c>
      <c r="CQ998" s="17">
        <v>34</v>
      </c>
      <c r="CR998" s="17">
        <v>34.200000000000003</v>
      </c>
      <c r="CS998" s="17">
        <v>33.76</v>
      </c>
      <c r="CT998" s="17">
        <v>33.81</v>
      </c>
      <c r="CU998" s="14">
        <v>4575986</v>
      </c>
      <c r="CV998" s="23">
        <v>31651.279999999999</v>
      </c>
      <c r="CW998" s="14">
        <v>936151549</v>
      </c>
      <c r="CX998" s="15"/>
      <c r="CY998" t="s">
        <v>1048</v>
      </c>
      <c r="CZ998" t="s">
        <v>1049</v>
      </c>
      <c r="DA998" s="19">
        <v>43679</v>
      </c>
      <c r="DB998" s="17">
        <v>8.85</v>
      </c>
      <c r="DC998" s="17">
        <v>8.9</v>
      </c>
      <c r="DD998" s="17">
        <v>8.7799999999999994</v>
      </c>
      <c r="DE998" s="17">
        <v>8.7899999999999991</v>
      </c>
      <c r="DF998" s="14">
        <v>38617</v>
      </c>
      <c r="DG998" s="15" t="s">
        <v>1033</v>
      </c>
      <c r="DH998" s="7" t="s">
        <v>1072</v>
      </c>
      <c r="DI998" s="7" t="s">
        <v>1073</v>
      </c>
      <c r="DJ998" s="19">
        <v>43679</v>
      </c>
      <c r="DK998" s="17">
        <v>113.17</v>
      </c>
      <c r="DL998" s="17">
        <v>113.17</v>
      </c>
      <c r="DM998" s="17">
        <v>112.75</v>
      </c>
      <c r="DN998" s="17">
        <v>113.03</v>
      </c>
      <c r="DO998" s="14">
        <v>10343</v>
      </c>
      <c r="DQ998" s="6">
        <v>43679</v>
      </c>
      <c r="DR998" s="62">
        <v>1.09E-2</v>
      </c>
    </row>
    <row r="999" spans="1:122" ht="15" hidden="1" x14ac:dyDescent="0.25">
      <c r="A999" s="17" t="s">
        <v>8</v>
      </c>
      <c r="B999" s="17" t="s">
        <v>9</v>
      </c>
      <c r="C999" s="26" t="s">
        <v>1003</v>
      </c>
      <c r="D999" s="21">
        <v>47.97</v>
      </c>
      <c r="E999" s="21">
        <v>47.97</v>
      </c>
      <c r="F999" s="21">
        <v>47.75</v>
      </c>
      <c r="G999" s="21">
        <v>47.75</v>
      </c>
      <c r="H999" s="21">
        <v>6</v>
      </c>
      <c r="I999" s="15"/>
      <c r="J999" s="9" t="s">
        <v>1027</v>
      </c>
      <c r="K999" s="9" t="s">
        <v>1028</v>
      </c>
      <c r="L999" s="12" t="s">
        <v>1003</v>
      </c>
      <c r="M999" s="10">
        <v>35.731999999999999</v>
      </c>
      <c r="N999" s="10">
        <v>36.008000000000003</v>
      </c>
      <c r="O999" s="10">
        <v>35.659999999999997</v>
      </c>
      <c r="P999" s="10">
        <v>35.847000000000001</v>
      </c>
      <c r="Q999" s="10">
        <v>4784638</v>
      </c>
      <c r="R999" s="10">
        <v>105601.41</v>
      </c>
      <c r="S999" s="10">
        <v>2945851394</v>
      </c>
      <c r="T999" s="15"/>
      <c r="U999" s="7" t="s">
        <v>1031</v>
      </c>
      <c r="V999" s="7" t="s">
        <v>1032</v>
      </c>
      <c r="W999" s="19">
        <v>43678</v>
      </c>
      <c r="X999" s="17">
        <v>8.7899999999999991</v>
      </c>
      <c r="Y999" s="17">
        <v>8.82</v>
      </c>
      <c r="Z999" s="17">
        <v>8.7899999999999991</v>
      </c>
      <c r="AA999" s="17">
        <v>8.81</v>
      </c>
      <c r="AB999" s="14">
        <v>39907</v>
      </c>
      <c r="AC999" s="15"/>
      <c r="AD999" s="7" t="s">
        <v>1034</v>
      </c>
      <c r="AE999" s="7" t="s">
        <v>1035</v>
      </c>
      <c r="AF999" s="19">
        <v>43678</v>
      </c>
      <c r="AG999" s="17">
        <v>8.19</v>
      </c>
      <c r="AH999" s="17">
        <v>8.3000000000000007</v>
      </c>
      <c r="AI999" s="17">
        <v>8.1199999999999992</v>
      </c>
      <c r="AJ999" s="17">
        <v>8.14</v>
      </c>
      <c r="AK999" s="14">
        <v>13996114</v>
      </c>
      <c r="AL999" s="23">
        <v>25062.77</v>
      </c>
      <c r="AM999" s="14">
        <v>3078964918</v>
      </c>
      <c r="AN999" s="15"/>
      <c r="AO999" s="7" t="s">
        <v>1036</v>
      </c>
      <c r="AP999" s="7" t="s">
        <v>1037</v>
      </c>
      <c r="AQ999" s="19">
        <v>43678</v>
      </c>
      <c r="AR999" s="17">
        <v>6.5000000000000002E-2</v>
      </c>
      <c r="AS999" s="17">
        <v>6.8000000000000005E-2</v>
      </c>
      <c r="AT999" s="17">
        <v>6.4000000000000001E-2</v>
      </c>
      <c r="AU999" s="17">
        <v>6.6000000000000003E-2</v>
      </c>
      <c r="AV999" s="14">
        <v>805645</v>
      </c>
      <c r="AW999" s="17">
        <v>31.56</v>
      </c>
      <c r="AX999" s="14">
        <v>478237975</v>
      </c>
      <c r="AY999" s="15"/>
      <c r="AZ999" s="7" t="s">
        <v>1038</v>
      </c>
      <c r="BA999" s="7" t="s">
        <v>1039</v>
      </c>
      <c r="BB999" s="19">
        <v>43678</v>
      </c>
      <c r="BC999" s="17">
        <v>128.02000000000001</v>
      </c>
      <c r="BD999" s="17">
        <v>129.07</v>
      </c>
      <c r="BE999" s="17">
        <v>127.86</v>
      </c>
      <c r="BF999" s="17">
        <v>127.93</v>
      </c>
      <c r="BG999" s="14">
        <v>612401</v>
      </c>
      <c r="BH999" s="23">
        <v>43545.2</v>
      </c>
      <c r="BI999" s="14">
        <v>340382984</v>
      </c>
      <c r="BJ999" s="15"/>
      <c r="BK999" t="s">
        <v>1040</v>
      </c>
      <c r="BL999" t="s">
        <v>1041</v>
      </c>
      <c r="BM999" s="19">
        <v>43678</v>
      </c>
      <c r="BN999" s="17">
        <v>19.39</v>
      </c>
      <c r="BO999" s="17">
        <v>19.47</v>
      </c>
      <c r="BP999" s="17">
        <v>19.37</v>
      </c>
      <c r="BQ999" s="17">
        <v>19.43</v>
      </c>
      <c r="BR999" s="14">
        <v>40967</v>
      </c>
      <c r="BS999" s="15"/>
      <c r="BT999" s="7" t="s">
        <v>1042</v>
      </c>
      <c r="BU999" s="7" t="s">
        <v>1043</v>
      </c>
      <c r="BV999" s="19">
        <v>43678</v>
      </c>
      <c r="BW999" s="17">
        <v>1.615</v>
      </c>
      <c r="BX999" s="17">
        <v>1.76</v>
      </c>
      <c r="BY999" s="17">
        <v>1.615</v>
      </c>
      <c r="BZ999" s="17">
        <v>1.75</v>
      </c>
      <c r="CA999" s="14">
        <v>3463564</v>
      </c>
      <c r="CB999" s="23">
        <v>1156.9000000000001</v>
      </c>
      <c r="CC999" s="14">
        <v>661088044</v>
      </c>
      <c r="CD999" s="15"/>
      <c r="CE999" t="s">
        <v>1044</v>
      </c>
      <c r="CF999" t="s">
        <v>1045</v>
      </c>
      <c r="CG999" s="19">
        <v>43678</v>
      </c>
      <c r="CH999" s="17">
        <v>55.75</v>
      </c>
      <c r="CI999" s="17">
        <v>55.82</v>
      </c>
      <c r="CJ999" s="17">
        <v>55.65</v>
      </c>
      <c r="CK999" s="17">
        <v>55.74</v>
      </c>
      <c r="CL999" s="14">
        <v>15913</v>
      </c>
      <c r="CM999" s="15" t="s">
        <v>1033</v>
      </c>
      <c r="CN999" s="7" t="s">
        <v>1046</v>
      </c>
      <c r="CO999" s="7" t="s">
        <v>1047</v>
      </c>
      <c r="CP999" s="19">
        <v>43678</v>
      </c>
      <c r="CQ999" s="17">
        <v>34.69</v>
      </c>
      <c r="CR999" s="17">
        <v>34.909999999999997</v>
      </c>
      <c r="CS999" s="17">
        <v>34.590000000000003</v>
      </c>
      <c r="CT999" s="17">
        <v>34.6</v>
      </c>
      <c r="CU999" s="14">
        <v>2042535</v>
      </c>
      <c r="CV999" s="23">
        <v>32390.84</v>
      </c>
      <c r="CW999" s="14">
        <v>936151549</v>
      </c>
      <c r="CX999" s="15"/>
      <c r="CY999" t="s">
        <v>1048</v>
      </c>
      <c r="CZ999" t="s">
        <v>1049</v>
      </c>
      <c r="DA999" s="19">
        <v>43678</v>
      </c>
      <c r="DB999" s="17">
        <v>8.81</v>
      </c>
      <c r="DC999" s="17">
        <v>8.86</v>
      </c>
      <c r="DD999" s="17">
        <v>8.81</v>
      </c>
      <c r="DE999" s="17">
        <v>8.85</v>
      </c>
      <c r="DF999" s="14">
        <v>57644</v>
      </c>
      <c r="DG999" s="15" t="s">
        <v>1033</v>
      </c>
      <c r="DH999" s="7" t="s">
        <v>1072</v>
      </c>
      <c r="DI999" s="7" t="s">
        <v>1073</v>
      </c>
      <c r="DJ999" s="19">
        <v>43678</v>
      </c>
      <c r="DK999" s="17">
        <v>113.34</v>
      </c>
      <c r="DL999" s="17">
        <v>113.75</v>
      </c>
      <c r="DM999" s="17">
        <v>113.28</v>
      </c>
      <c r="DN999" s="17">
        <v>113.45</v>
      </c>
      <c r="DO999" s="14">
        <v>18739</v>
      </c>
      <c r="DQ999" s="6">
        <v>43678</v>
      </c>
      <c r="DR999" s="62">
        <v>1.1979999999999999E-2</v>
      </c>
    </row>
    <row r="1000" spans="1:122" ht="15" hidden="1" x14ac:dyDescent="0.25">
      <c r="A1000" s="17" t="s">
        <v>8</v>
      </c>
      <c r="B1000" s="17" t="s">
        <v>9</v>
      </c>
      <c r="C1000" s="26" t="s">
        <v>1004</v>
      </c>
      <c r="D1000" s="21">
        <v>47.61</v>
      </c>
      <c r="E1000" s="21">
        <v>48</v>
      </c>
      <c r="F1000" s="21">
        <v>47.61</v>
      </c>
      <c r="G1000" s="21">
        <v>47.97</v>
      </c>
      <c r="H1000" s="21">
        <v>9456</v>
      </c>
      <c r="I1000" s="15"/>
      <c r="J1000" s="9" t="s">
        <v>1027</v>
      </c>
      <c r="K1000" s="9" t="s">
        <v>1028</v>
      </c>
      <c r="L1000" s="12" t="s">
        <v>1004</v>
      </c>
      <c r="M1000" s="10">
        <v>36.302</v>
      </c>
      <c r="N1000" s="10">
        <v>36.594999999999999</v>
      </c>
      <c r="O1000" s="10">
        <v>36.229999999999997</v>
      </c>
      <c r="P1000" s="10">
        <v>36.292999999999999</v>
      </c>
      <c r="Q1000" s="10">
        <v>5516917</v>
      </c>
      <c r="R1000" s="10">
        <v>106912.9</v>
      </c>
      <c r="S1000" s="10">
        <v>2945851394</v>
      </c>
      <c r="T1000" s="15"/>
      <c r="U1000" s="7" t="s">
        <v>1031</v>
      </c>
      <c r="V1000" s="7" t="s">
        <v>1032</v>
      </c>
      <c r="W1000" s="19">
        <v>43677</v>
      </c>
      <c r="X1000" s="17">
        <v>8.8800000000000008</v>
      </c>
      <c r="Y1000" s="17">
        <v>8.9</v>
      </c>
      <c r="Z1000" s="17">
        <v>8.86</v>
      </c>
      <c r="AA1000" s="17">
        <v>8.86</v>
      </c>
      <c r="AB1000" s="14">
        <v>57379</v>
      </c>
      <c r="AC1000" s="15"/>
      <c r="AD1000" s="7" t="s">
        <v>1034</v>
      </c>
      <c r="AE1000" s="7" t="s">
        <v>1035</v>
      </c>
      <c r="AF1000" s="19">
        <v>43677</v>
      </c>
      <c r="AG1000" s="17">
        <v>8.25</v>
      </c>
      <c r="AH1000" s="17">
        <v>8.39</v>
      </c>
      <c r="AI1000" s="17">
        <v>8.2200000000000006</v>
      </c>
      <c r="AJ1000" s="17">
        <v>8.33</v>
      </c>
      <c r="AK1000" s="14">
        <v>13260281</v>
      </c>
      <c r="AL1000" s="23">
        <v>25647.78</v>
      </c>
      <c r="AM1000" s="14">
        <v>3078964918</v>
      </c>
      <c r="AN1000" s="15"/>
      <c r="AO1000" s="7" t="s">
        <v>1036</v>
      </c>
      <c r="AP1000" s="7" t="s">
        <v>1037</v>
      </c>
      <c r="AQ1000" s="19">
        <v>43677</v>
      </c>
      <c r="AR1000" s="17">
        <v>6.6000000000000003E-2</v>
      </c>
      <c r="AS1000" s="17">
        <v>6.6000000000000003E-2</v>
      </c>
      <c r="AT1000" s="17">
        <v>6.4000000000000001E-2</v>
      </c>
      <c r="AU1000" s="17">
        <v>6.4000000000000001E-2</v>
      </c>
      <c r="AV1000" s="14">
        <v>310239</v>
      </c>
      <c r="AW1000" s="17">
        <v>30.61</v>
      </c>
      <c r="AX1000" s="14">
        <v>478237975</v>
      </c>
      <c r="AY1000" s="15"/>
      <c r="AZ1000" s="7" t="s">
        <v>1038</v>
      </c>
      <c r="BA1000" s="7" t="s">
        <v>1039</v>
      </c>
      <c r="BB1000" s="19">
        <v>43677</v>
      </c>
      <c r="BC1000" s="17">
        <v>128.43</v>
      </c>
      <c r="BD1000" s="17">
        <v>130.1</v>
      </c>
      <c r="BE1000" s="17">
        <v>128.4</v>
      </c>
      <c r="BF1000" s="17">
        <v>128.79</v>
      </c>
      <c r="BG1000" s="14">
        <v>991586</v>
      </c>
      <c r="BH1000" s="23">
        <v>43837.919999999998</v>
      </c>
      <c r="BI1000" s="14">
        <v>340382984</v>
      </c>
      <c r="BJ1000" s="15"/>
      <c r="BK1000" t="s">
        <v>1040</v>
      </c>
      <c r="BL1000" t="s">
        <v>1041</v>
      </c>
      <c r="BM1000" s="19">
        <v>43677</v>
      </c>
      <c r="BN1000" s="17">
        <v>19.649999999999999</v>
      </c>
      <c r="BO1000" s="17">
        <v>19.7</v>
      </c>
      <c r="BP1000" s="17">
        <v>19.61</v>
      </c>
      <c r="BQ1000" s="17">
        <v>19.62</v>
      </c>
      <c r="BR1000" s="14">
        <v>59451</v>
      </c>
      <c r="BS1000" s="15"/>
      <c r="BT1000" s="7" t="s">
        <v>1042</v>
      </c>
      <c r="BU1000" s="7" t="s">
        <v>1043</v>
      </c>
      <c r="BV1000" s="19">
        <v>43677</v>
      </c>
      <c r="BW1000" s="17">
        <v>1.615</v>
      </c>
      <c r="BX1000" s="17">
        <v>1.64</v>
      </c>
      <c r="BY1000" s="17">
        <v>1.585</v>
      </c>
      <c r="BZ1000" s="17">
        <v>1.6</v>
      </c>
      <c r="CA1000" s="14">
        <v>1717856</v>
      </c>
      <c r="CB1000" s="23">
        <v>1057.74</v>
      </c>
      <c r="CC1000" s="14">
        <v>661088044</v>
      </c>
      <c r="CD1000" s="15"/>
      <c r="CE1000" t="s">
        <v>1044</v>
      </c>
      <c r="CF1000" t="s">
        <v>1045</v>
      </c>
      <c r="CG1000" s="19">
        <v>43677</v>
      </c>
      <c r="CH1000" s="17">
        <v>56.11</v>
      </c>
      <c r="CI1000" s="17">
        <v>56.18</v>
      </c>
      <c r="CJ1000" s="17">
        <v>55.96</v>
      </c>
      <c r="CK1000" s="17">
        <v>55.96</v>
      </c>
      <c r="CL1000" s="14">
        <v>14192</v>
      </c>
      <c r="CM1000" s="15" t="s">
        <v>1033</v>
      </c>
      <c r="CN1000" s="7" t="s">
        <v>1046</v>
      </c>
      <c r="CO1000" s="7" t="s">
        <v>1047</v>
      </c>
      <c r="CP1000" s="19">
        <v>43677</v>
      </c>
      <c r="CQ1000" s="17">
        <v>34.659999999999997</v>
      </c>
      <c r="CR1000" s="17">
        <v>34.97</v>
      </c>
      <c r="CS1000" s="17">
        <v>34.6</v>
      </c>
      <c r="CT1000" s="17">
        <v>34.700000000000003</v>
      </c>
      <c r="CU1000" s="14">
        <v>3026172</v>
      </c>
      <c r="CV1000" s="23">
        <v>32484.46</v>
      </c>
      <c r="CW1000" s="14">
        <v>936151549</v>
      </c>
      <c r="CX1000" s="15"/>
      <c r="CY1000" t="s">
        <v>1048</v>
      </c>
      <c r="CZ1000" t="s">
        <v>1049</v>
      </c>
      <c r="DA1000" s="19">
        <v>43677</v>
      </c>
      <c r="DB1000" s="17">
        <v>8.8699999999999992</v>
      </c>
      <c r="DC1000" s="17">
        <v>8.9</v>
      </c>
      <c r="DD1000" s="17">
        <v>8.85</v>
      </c>
      <c r="DE1000" s="17">
        <v>8.86</v>
      </c>
      <c r="DF1000" s="14">
        <v>55614</v>
      </c>
      <c r="DG1000" s="15" t="s">
        <v>1033</v>
      </c>
      <c r="DH1000" s="7" t="s">
        <v>1072</v>
      </c>
      <c r="DI1000" s="7" t="s">
        <v>1073</v>
      </c>
      <c r="DJ1000" s="19">
        <v>43677</v>
      </c>
      <c r="DK1000" s="17">
        <v>114.09</v>
      </c>
      <c r="DL1000" s="17">
        <v>114.26</v>
      </c>
      <c r="DM1000" s="17">
        <v>113.91</v>
      </c>
      <c r="DN1000" s="17">
        <v>113.96</v>
      </c>
      <c r="DO1000" s="14">
        <v>7012</v>
      </c>
      <c r="DQ1000" s="6">
        <v>43677</v>
      </c>
      <c r="DR1000" s="62">
        <v>1.2030000000000001E-2</v>
      </c>
    </row>
    <row r="1001" spans="1:122" ht="15" hidden="1" x14ac:dyDescent="0.25">
      <c r="A1001" s="17" t="s">
        <v>8</v>
      </c>
      <c r="B1001" s="17" t="s">
        <v>9</v>
      </c>
      <c r="C1001" s="26" t="s">
        <v>1005</v>
      </c>
      <c r="D1001" s="21">
        <v>47.63</v>
      </c>
      <c r="E1001" s="21">
        <v>47.63</v>
      </c>
      <c r="F1001" s="21">
        <v>47.33</v>
      </c>
      <c r="G1001" s="21">
        <v>47.33</v>
      </c>
      <c r="H1001" s="21">
        <v>1494</v>
      </c>
      <c r="I1001" s="15"/>
      <c r="J1001" s="9" t="s">
        <v>1027</v>
      </c>
      <c r="K1001" s="9" t="s">
        <v>1028</v>
      </c>
      <c r="L1001" s="12" t="s">
        <v>1005</v>
      </c>
      <c r="M1001" s="10">
        <v>36.479999999999997</v>
      </c>
      <c r="N1001" s="10">
        <v>36.649000000000001</v>
      </c>
      <c r="O1001" s="10">
        <v>36.328000000000003</v>
      </c>
      <c r="P1001" s="10">
        <v>36.354999999999997</v>
      </c>
      <c r="Q1001" s="10">
        <v>6556703</v>
      </c>
      <c r="R1001" s="10">
        <v>107096.43</v>
      </c>
      <c r="S1001" s="10">
        <v>2945851394</v>
      </c>
      <c r="T1001" s="15"/>
      <c r="U1001" s="7" t="s">
        <v>1031</v>
      </c>
      <c r="V1001" s="7" t="s">
        <v>1032</v>
      </c>
      <c r="W1001" s="19">
        <v>43676</v>
      </c>
      <c r="X1001" s="17">
        <v>8.9</v>
      </c>
      <c r="Y1001" s="17">
        <v>8.91</v>
      </c>
      <c r="Z1001" s="17">
        <v>8.9</v>
      </c>
      <c r="AA1001" s="17">
        <v>8.9</v>
      </c>
      <c r="AB1001" s="14">
        <v>53546</v>
      </c>
      <c r="AC1001" s="15"/>
      <c r="AD1001" s="7" t="s">
        <v>1034</v>
      </c>
      <c r="AE1001" s="7" t="s">
        <v>1035</v>
      </c>
      <c r="AF1001" s="19">
        <v>43676</v>
      </c>
      <c r="AG1001" s="17">
        <v>8.1999999999999993</v>
      </c>
      <c r="AH1001" s="17">
        <v>8.27</v>
      </c>
      <c r="AI1001" s="17">
        <v>8.14</v>
      </c>
      <c r="AJ1001" s="17">
        <v>8.2200000000000006</v>
      </c>
      <c r="AK1001" s="14">
        <v>13858661</v>
      </c>
      <c r="AL1001" s="23">
        <v>25309.09</v>
      </c>
      <c r="AM1001" s="14">
        <v>3078964918</v>
      </c>
      <c r="AN1001" s="15"/>
      <c r="AO1001" s="7" t="s">
        <v>1036</v>
      </c>
      <c r="AP1001" s="7" t="s">
        <v>1037</v>
      </c>
      <c r="AQ1001" s="19">
        <v>43676</v>
      </c>
      <c r="AR1001" s="17">
        <v>6.8000000000000005E-2</v>
      </c>
      <c r="AS1001" s="17">
        <v>6.8000000000000005E-2</v>
      </c>
      <c r="AT1001" s="17">
        <v>6.5000000000000002E-2</v>
      </c>
      <c r="AU1001" s="17">
        <v>6.5000000000000002E-2</v>
      </c>
      <c r="AV1001" s="14">
        <v>1115916</v>
      </c>
      <c r="AW1001" s="17">
        <v>31.09</v>
      </c>
      <c r="AX1001" s="14">
        <v>478237975</v>
      </c>
      <c r="AY1001" s="15"/>
      <c r="AZ1001" s="7" t="s">
        <v>1038</v>
      </c>
      <c r="BA1001" s="7" t="s">
        <v>1039</v>
      </c>
      <c r="BB1001" s="19">
        <v>43676</v>
      </c>
      <c r="BC1001" s="17">
        <v>129.5</v>
      </c>
      <c r="BD1001" s="17">
        <v>129.77000000000001</v>
      </c>
      <c r="BE1001" s="17">
        <v>128.35</v>
      </c>
      <c r="BF1001" s="17">
        <v>129.02000000000001</v>
      </c>
      <c r="BG1001" s="14">
        <v>726832</v>
      </c>
      <c r="BH1001" s="23">
        <v>43916.21</v>
      </c>
      <c r="BI1001" s="14">
        <v>340382984</v>
      </c>
      <c r="BJ1001" s="15"/>
      <c r="BK1001" t="s">
        <v>1040</v>
      </c>
      <c r="BL1001" t="s">
        <v>1041</v>
      </c>
      <c r="BM1001" s="19">
        <v>43676</v>
      </c>
      <c r="BN1001" s="17">
        <v>19.649999999999999</v>
      </c>
      <c r="BO1001" s="17">
        <v>19.670000000000002</v>
      </c>
      <c r="BP1001" s="17">
        <v>19.63</v>
      </c>
      <c r="BQ1001" s="17">
        <v>19.649999999999999</v>
      </c>
      <c r="BR1001" s="14">
        <v>33142</v>
      </c>
      <c r="BS1001" s="15"/>
      <c r="BT1001" s="7" t="s">
        <v>1042</v>
      </c>
      <c r="BU1001" s="7" t="s">
        <v>1043</v>
      </c>
      <c r="BV1001" s="19">
        <v>43676</v>
      </c>
      <c r="BW1001" s="17">
        <v>1.62</v>
      </c>
      <c r="BX1001" s="17">
        <v>1.64</v>
      </c>
      <c r="BY1001" s="17">
        <v>1.6</v>
      </c>
      <c r="BZ1001" s="17">
        <v>1.615</v>
      </c>
      <c r="CA1001" s="14">
        <v>1404127</v>
      </c>
      <c r="CB1001" s="23">
        <v>1067.6600000000001</v>
      </c>
      <c r="CC1001" s="14">
        <v>661088044</v>
      </c>
      <c r="CD1001" s="15"/>
      <c r="CE1001" t="s">
        <v>1044</v>
      </c>
      <c r="CF1001" t="s">
        <v>1045</v>
      </c>
      <c r="CG1001" s="19">
        <v>43676</v>
      </c>
      <c r="CH1001" s="17">
        <v>56.19</v>
      </c>
      <c r="CI1001" s="17">
        <v>56.32</v>
      </c>
      <c r="CJ1001" s="17">
        <v>56.11</v>
      </c>
      <c r="CK1001" s="17">
        <v>56.2</v>
      </c>
      <c r="CL1001" s="14">
        <v>10239</v>
      </c>
      <c r="CM1001" s="15" t="s">
        <v>1033</v>
      </c>
      <c r="CN1001" s="7" t="s">
        <v>1046</v>
      </c>
      <c r="CO1001" s="7" t="s">
        <v>1047</v>
      </c>
      <c r="CP1001" s="19">
        <v>43676</v>
      </c>
      <c r="CQ1001" s="17">
        <v>34.75</v>
      </c>
      <c r="CR1001" s="17">
        <v>34.82</v>
      </c>
      <c r="CS1001" s="17">
        <v>34.51</v>
      </c>
      <c r="CT1001" s="17">
        <v>34.67</v>
      </c>
      <c r="CU1001" s="14">
        <v>2351911</v>
      </c>
      <c r="CV1001" s="23">
        <v>32456.37</v>
      </c>
      <c r="CW1001" s="14">
        <v>936151549</v>
      </c>
      <c r="CX1001" s="15"/>
      <c r="CY1001" t="s">
        <v>1048</v>
      </c>
      <c r="CZ1001" t="s">
        <v>1049</v>
      </c>
      <c r="DA1001" s="19">
        <v>43676</v>
      </c>
      <c r="DB1001" s="17">
        <v>8.8699999999999992</v>
      </c>
      <c r="DC1001" s="17">
        <v>8.89</v>
      </c>
      <c r="DD1001" s="17">
        <v>8.8699999999999992</v>
      </c>
      <c r="DE1001" s="17">
        <v>8.8699999999999992</v>
      </c>
      <c r="DF1001" s="14">
        <v>44707</v>
      </c>
      <c r="DG1001" s="15" t="s">
        <v>1033</v>
      </c>
      <c r="DH1001" s="7" t="s">
        <v>1072</v>
      </c>
      <c r="DI1001" s="7" t="s">
        <v>1073</v>
      </c>
      <c r="DJ1001" s="19">
        <v>43676</v>
      </c>
      <c r="DK1001" s="17">
        <v>114.64</v>
      </c>
      <c r="DL1001" s="17">
        <v>114.87</v>
      </c>
      <c r="DM1001" s="17">
        <v>114.35</v>
      </c>
      <c r="DN1001" s="17">
        <v>114.37</v>
      </c>
      <c r="DO1001" s="14">
        <v>21936</v>
      </c>
      <c r="DQ1001" s="6">
        <v>43676</v>
      </c>
      <c r="DR1001" s="62">
        <v>1.208E-2</v>
      </c>
    </row>
    <row r="1002" spans="1:122" ht="15" hidden="1" x14ac:dyDescent="0.25">
      <c r="A1002" s="17" t="s">
        <v>8</v>
      </c>
      <c r="B1002" s="17" t="s">
        <v>9</v>
      </c>
      <c r="C1002" s="26" t="s">
        <v>1006</v>
      </c>
      <c r="D1002" s="21">
        <v>47.7</v>
      </c>
      <c r="E1002" s="21">
        <v>47.7</v>
      </c>
      <c r="F1002" s="21">
        <v>47.08</v>
      </c>
      <c r="G1002" s="21">
        <v>47.31</v>
      </c>
      <c r="H1002" s="21">
        <v>4311</v>
      </c>
      <c r="I1002" s="15"/>
      <c r="J1002" s="9" t="s">
        <v>1027</v>
      </c>
      <c r="K1002" s="9" t="s">
        <v>1028</v>
      </c>
      <c r="L1002" s="12" t="s">
        <v>1006</v>
      </c>
      <c r="M1002" s="10">
        <v>36.247999999999998</v>
      </c>
      <c r="N1002" s="10">
        <v>36.408000000000001</v>
      </c>
      <c r="O1002" s="10">
        <v>35.972000000000001</v>
      </c>
      <c r="P1002" s="10">
        <v>36.15</v>
      </c>
      <c r="Q1002" s="10">
        <v>4780428</v>
      </c>
      <c r="R1002" s="10">
        <v>106493.12</v>
      </c>
      <c r="S1002" s="10">
        <v>2945851394</v>
      </c>
      <c r="T1002" s="15"/>
      <c r="U1002" s="7" t="s">
        <v>1031</v>
      </c>
      <c r="V1002" s="7" t="s">
        <v>1032</v>
      </c>
      <c r="W1002" s="19">
        <v>43675</v>
      </c>
      <c r="X1002" s="17">
        <v>8.91</v>
      </c>
      <c r="Y1002" s="17">
        <v>8.91</v>
      </c>
      <c r="Z1002" s="17">
        <v>8.8800000000000008</v>
      </c>
      <c r="AA1002" s="17">
        <v>8.9</v>
      </c>
      <c r="AB1002" s="14">
        <v>39650</v>
      </c>
      <c r="AC1002" s="15"/>
      <c r="AD1002" s="7" t="s">
        <v>1034</v>
      </c>
      <c r="AE1002" s="7" t="s">
        <v>1035</v>
      </c>
      <c r="AF1002" s="19">
        <v>43675</v>
      </c>
      <c r="AG1002" s="17">
        <v>8.33</v>
      </c>
      <c r="AH1002" s="17">
        <v>8.3699999999999992</v>
      </c>
      <c r="AI1002" s="17">
        <v>8.1300000000000008</v>
      </c>
      <c r="AJ1002" s="17">
        <v>8.15</v>
      </c>
      <c r="AK1002" s="14">
        <v>12008560</v>
      </c>
      <c r="AL1002" s="23">
        <v>25093.56</v>
      </c>
      <c r="AM1002" s="14">
        <v>3078964918</v>
      </c>
      <c r="AN1002" s="15"/>
      <c r="AO1002" s="7" t="s">
        <v>1036</v>
      </c>
      <c r="AP1002" s="7" t="s">
        <v>1037</v>
      </c>
      <c r="AQ1002" s="19">
        <v>43675</v>
      </c>
      <c r="AR1002" s="17">
        <v>7.6999999999999999E-2</v>
      </c>
      <c r="AS1002" s="17">
        <v>7.8E-2</v>
      </c>
      <c r="AT1002" s="17">
        <v>6.8000000000000005E-2</v>
      </c>
      <c r="AU1002" s="17">
        <v>6.8000000000000005E-2</v>
      </c>
      <c r="AV1002" s="14">
        <v>2440208</v>
      </c>
      <c r="AW1002" s="17">
        <v>32.520000000000003</v>
      </c>
      <c r="AX1002" s="14">
        <v>478237975</v>
      </c>
      <c r="AY1002" s="15"/>
      <c r="AZ1002" s="7" t="s">
        <v>1038</v>
      </c>
      <c r="BA1002" s="7" t="s">
        <v>1039</v>
      </c>
      <c r="BB1002" s="19">
        <v>43675</v>
      </c>
      <c r="BC1002" s="17">
        <v>128.9</v>
      </c>
      <c r="BD1002" s="17">
        <v>130.26</v>
      </c>
      <c r="BE1002" s="17">
        <v>128.88999999999999</v>
      </c>
      <c r="BF1002" s="17">
        <v>129.71</v>
      </c>
      <c r="BG1002" s="14">
        <v>814808</v>
      </c>
      <c r="BH1002" s="23">
        <v>44151.08</v>
      </c>
      <c r="BI1002" s="14">
        <v>340382984</v>
      </c>
      <c r="BJ1002" s="15"/>
      <c r="BK1002" t="s">
        <v>1040</v>
      </c>
      <c r="BL1002" t="s">
        <v>1041</v>
      </c>
      <c r="BM1002" s="19">
        <v>43675</v>
      </c>
      <c r="BN1002" s="17">
        <v>19.63</v>
      </c>
      <c r="BO1002" s="17">
        <v>19.649999999999999</v>
      </c>
      <c r="BP1002" s="17">
        <v>19.600000000000001</v>
      </c>
      <c r="BQ1002" s="17">
        <v>19.62</v>
      </c>
      <c r="BR1002" s="14">
        <v>36226</v>
      </c>
      <c r="BS1002" s="15"/>
      <c r="BT1002" s="7" t="s">
        <v>1042</v>
      </c>
      <c r="BU1002" s="7" t="s">
        <v>1043</v>
      </c>
      <c r="BV1002" s="19">
        <v>43675</v>
      </c>
      <c r="BW1002" s="17">
        <v>1.71</v>
      </c>
      <c r="BX1002" s="17">
        <v>1.732</v>
      </c>
      <c r="BY1002" s="17">
        <v>1.61</v>
      </c>
      <c r="BZ1002" s="17">
        <v>1.64</v>
      </c>
      <c r="CA1002" s="14">
        <v>1513320</v>
      </c>
      <c r="CB1002" s="23">
        <v>1084.18</v>
      </c>
      <c r="CC1002" s="14">
        <v>661088044</v>
      </c>
      <c r="CD1002" s="15"/>
      <c r="CE1002" t="s">
        <v>1044</v>
      </c>
      <c r="CF1002" t="s">
        <v>1045</v>
      </c>
      <c r="CG1002" s="19">
        <v>43675</v>
      </c>
      <c r="CH1002" s="17">
        <v>55.85</v>
      </c>
      <c r="CI1002" s="17">
        <v>56.08</v>
      </c>
      <c r="CJ1002" s="17">
        <v>55.85</v>
      </c>
      <c r="CK1002" s="17">
        <v>56</v>
      </c>
      <c r="CL1002" s="14">
        <v>5370</v>
      </c>
      <c r="CM1002" s="15" t="s">
        <v>1033</v>
      </c>
      <c r="CN1002" s="7" t="s">
        <v>1046</v>
      </c>
      <c r="CO1002" s="7" t="s">
        <v>1047</v>
      </c>
      <c r="CP1002" s="19">
        <v>43675</v>
      </c>
      <c r="CQ1002" s="17">
        <v>34.549999999999997</v>
      </c>
      <c r="CR1002" s="17">
        <v>34.729999999999997</v>
      </c>
      <c r="CS1002" s="17">
        <v>34.225000000000001</v>
      </c>
      <c r="CT1002" s="17">
        <v>34.58</v>
      </c>
      <c r="CU1002" s="14">
        <v>2098711</v>
      </c>
      <c r="CV1002" s="23">
        <v>32372.12</v>
      </c>
      <c r="CW1002" s="14">
        <v>936151549</v>
      </c>
      <c r="CX1002" s="15"/>
      <c r="CY1002" t="s">
        <v>1048</v>
      </c>
      <c r="CZ1002" t="s">
        <v>1049</v>
      </c>
      <c r="DA1002" s="19">
        <v>43675</v>
      </c>
      <c r="DB1002" s="17">
        <v>8.8000000000000007</v>
      </c>
      <c r="DC1002" s="17">
        <v>8.86</v>
      </c>
      <c r="DD1002" s="17">
        <v>8.8000000000000007</v>
      </c>
      <c r="DE1002" s="17">
        <v>8.84</v>
      </c>
      <c r="DF1002" s="14">
        <v>38713</v>
      </c>
      <c r="DG1002" s="15" t="s">
        <v>1033</v>
      </c>
      <c r="DH1002" s="7" t="s">
        <v>1072</v>
      </c>
      <c r="DI1002" s="7" t="s">
        <v>1073</v>
      </c>
      <c r="DJ1002" s="19">
        <v>43675</v>
      </c>
      <c r="DK1002" s="17">
        <v>113.83</v>
      </c>
      <c r="DL1002" s="17">
        <v>114.19</v>
      </c>
      <c r="DM1002" s="17">
        <v>113.64</v>
      </c>
      <c r="DN1002" s="17">
        <v>114.08</v>
      </c>
      <c r="DO1002" s="14">
        <v>6980</v>
      </c>
      <c r="DQ1002" s="6">
        <v>43675</v>
      </c>
      <c r="DR1002" s="62">
        <v>1.2070000000000001E-2</v>
      </c>
    </row>
    <row r="1003" spans="1:122" ht="15" hidden="1" x14ac:dyDescent="0.25">
      <c r="A1003" s="17" t="s">
        <v>8</v>
      </c>
      <c r="B1003" s="17" t="s">
        <v>9</v>
      </c>
      <c r="C1003" s="26" t="s">
        <v>1007</v>
      </c>
      <c r="D1003" s="21">
        <v>0</v>
      </c>
      <c r="E1003" s="21">
        <v>0</v>
      </c>
      <c r="F1003" s="21">
        <v>0</v>
      </c>
      <c r="G1003" s="21">
        <v>47.7</v>
      </c>
      <c r="H1003" s="21">
        <v>0</v>
      </c>
      <c r="I1003" s="15"/>
      <c r="J1003" s="9" t="s">
        <v>1027</v>
      </c>
      <c r="K1003" s="9" t="s">
        <v>1028</v>
      </c>
      <c r="L1003" s="12" t="s">
        <v>1007</v>
      </c>
      <c r="M1003" s="10">
        <v>36.088000000000001</v>
      </c>
      <c r="N1003" s="10">
        <v>36.462000000000003</v>
      </c>
      <c r="O1003" s="10">
        <v>36.034999999999997</v>
      </c>
      <c r="P1003" s="10">
        <v>36.372999999999998</v>
      </c>
      <c r="Q1003" s="10">
        <v>8413348</v>
      </c>
      <c r="R1003" s="10">
        <v>107148.86</v>
      </c>
      <c r="S1003" s="10">
        <v>2945851394</v>
      </c>
      <c r="T1003" s="15"/>
      <c r="U1003" s="7" t="s">
        <v>1031</v>
      </c>
      <c r="V1003" s="7" t="s">
        <v>1032</v>
      </c>
      <c r="W1003" s="19">
        <v>43672</v>
      </c>
      <c r="X1003" s="17">
        <v>8.82</v>
      </c>
      <c r="Y1003" s="17">
        <v>8.82</v>
      </c>
      <c r="Z1003" s="17">
        <v>8.7899999999999991</v>
      </c>
      <c r="AA1003" s="17">
        <v>8.81</v>
      </c>
      <c r="AB1003" s="14">
        <v>418981</v>
      </c>
      <c r="AC1003" s="15"/>
      <c r="AD1003" s="7" t="s">
        <v>1034</v>
      </c>
      <c r="AE1003" s="7" t="s">
        <v>1035</v>
      </c>
      <c r="AF1003" s="19">
        <v>43672</v>
      </c>
      <c r="AG1003" s="17">
        <v>8.3000000000000007</v>
      </c>
      <c r="AH1003" s="17">
        <v>8.35</v>
      </c>
      <c r="AI1003" s="17">
        <v>8.06</v>
      </c>
      <c r="AJ1003" s="17">
        <v>8.2899999999999991</v>
      </c>
      <c r="AK1003" s="14">
        <v>29324914</v>
      </c>
      <c r="AL1003" s="23">
        <v>25524.62</v>
      </c>
      <c r="AM1003" s="14">
        <v>3078964918</v>
      </c>
      <c r="AN1003" s="15"/>
      <c r="AO1003" s="7" t="s">
        <v>1036</v>
      </c>
      <c r="AP1003" s="7" t="s">
        <v>1037</v>
      </c>
      <c r="AQ1003" s="19">
        <v>43672</v>
      </c>
      <c r="AR1003" s="17">
        <v>6.8000000000000005E-2</v>
      </c>
      <c r="AS1003" s="17">
        <v>7.4999999999999997E-2</v>
      </c>
      <c r="AT1003" s="17">
        <v>6.7000000000000004E-2</v>
      </c>
      <c r="AU1003" s="17">
        <v>7.3999999999999996E-2</v>
      </c>
      <c r="AV1003" s="14">
        <v>2895574</v>
      </c>
      <c r="AW1003" s="17">
        <v>35.39</v>
      </c>
      <c r="AX1003" s="14">
        <v>478237975</v>
      </c>
      <c r="AY1003" s="15"/>
      <c r="AZ1003" s="7" t="s">
        <v>1038</v>
      </c>
      <c r="BA1003" s="7" t="s">
        <v>1039</v>
      </c>
      <c r="BB1003" s="19">
        <v>43672</v>
      </c>
      <c r="BC1003" s="17">
        <v>128.97</v>
      </c>
      <c r="BD1003" s="17">
        <v>129.41</v>
      </c>
      <c r="BE1003" s="17">
        <v>128.30000000000001</v>
      </c>
      <c r="BF1003" s="17">
        <v>128.68</v>
      </c>
      <c r="BG1003" s="14">
        <v>1564264</v>
      </c>
      <c r="BH1003" s="23">
        <v>43800.480000000003</v>
      </c>
      <c r="BI1003" s="14">
        <v>340382984</v>
      </c>
      <c r="BJ1003" s="15"/>
      <c r="BK1003" t="s">
        <v>1040</v>
      </c>
      <c r="BL1003" t="s">
        <v>1041</v>
      </c>
      <c r="BM1003" s="19">
        <v>43672</v>
      </c>
      <c r="BN1003" s="17">
        <v>19.47</v>
      </c>
      <c r="BO1003" s="17">
        <v>19.55</v>
      </c>
      <c r="BP1003" s="17">
        <v>19.45</v>
      </c>
      <c r="BQ1003" s="17">
        <v>19.55</v>
      </c>
      <c r="BR1003" s="14">
        <v>52059</v>
      </c>
      <c r="BS1003" s="15"/>
      <c r="BT1003" s="7" t="s">
        <v>1042</v>
      </c>
      <c r="BU1003" s="7" t="s">
        <v>1043</v>
      </c>
      <c r="BV1003" s="19">
        <v>43672</v>
      </c>
      <c r="BW1003" s="17">
        <v>1.7</v>
      </c>
      <c r="BX1003" s="17">
        <v>1.7549999999999999</v>
      </c>
      <c r="BY1003" s="17">
        <v>1.59</v>
      </c>
      <c r="BZ1003" s="17">
        <v>1.7350000000000001</v>
      </c>
      <c r="CA1003" s="14">
        <v>2507389</v>
      </c>
      <c r="CB1003" s="23">
        <v>1146.99</v>
      </c>
      <c r="CC1003" s="14">
        <v>661088044</v>
      </c>
      <c r="CD1003" s="15"/>
      <c r="CE1003" t="s">
        <v>1044</v>
      </c>
      <c r="CF1003" t="s">
        <v>1045</v>
      </c>
      <c r="CG1003" s="19">
        <v>43672</v>
      </c>
      <c r="CH1003" s="17">
        <v>55.83</v>
      </c>
      <c r="CI1003" s="17">
        <v>55.83</v>
      </c>
      <c r="CJ1003" s="17">
        <v>55.71</v>
      </c>
      <c r="CK1003" s="17">
        <v>55.75</v>
      </c>
      <c r="CL1003" s="14">
        <v>6342</v>
      </c>
      <c r="CM1003" s="15" t="s">
        <v>1033</v>
      </c>
      <c r="CN1003" s="7" t="s">
        <v>1046</v>
      </c>
      <c r="CO1003" s="7" t="s">
        <v>1047</v>
      </c>
      <c r="CP1003" s="19">
        <v>43672</v>
      </c>
      <c r="CQ1003" s="17">
        <v>34.35</v>
      </c>
      <c r="CR1003" s="17">
        <v>34.549999999999997</v>
      </c>
      <c r="CS1003" s="17">
        <v>34.159999999999997</v>
      </c>
      <c r="CT1003" s="17">
        <v>34.340000000000003</v>
      </c>
      <c r="CU1003" s="14">
        <v>3675078</v>
      </c>
      <c r="CV1003" s="23">
        <v>32147.439999999999</v>
      </c>
      <c r="CW1003" s="14">
        <v>936151549</v>
      </c>
      <c r="CX1003" s="15"/>
      <c r="CY1003" t="s">
        <v>1048</v>
      </c>
      <c r="CZ1003" t="s">
        <v>1049</v>
      </c>
      <c r="DA1003" s="19">
        <v>43672</v>
      </c>
      <c r="DB1003" s="17">
        <v>8.83</v>
      </c>
      <c r="DC1003" s="17">
        <v>8.83</v>
      </c>
      <c r="DD1003" s="17">
        <v>8.7899999999999991</v>
      </c>
      <c r="DE1003" s="17">
        <v>8.8000000000000007</v>
      </c>
      <c r="DF1003" s="14">
        <v>16071</v>
      </c>
      <c r="DG1003" s="15" t="s">
        <v>1033</v>
      </c>
      <c r="DH1003" s="7" t="s">
        <v>1072</v>
      </c>
      <c r="DI1003" s="7" t="s">
        <v>1073</v>
      </c>
      <c r="DJ1003" s="19">
        <v>43672</v>
      </c>
      <c r="DK1003" s="17">
        <v>113.61</v>
      </c>
      <c r="DL1003" s="17">
        <v>113.8</v>
      </c>
      <c r="DM1003" s="17">
        <v>113.25</v>
      </c>
      <c r="DN1003" s="17">
        <v>113.52</v>
      </c>
      <c r="DO1003" s="14">
        <v>23429</v>
      </c>
      <c r="DQ1003" s="6">
        <v>43672</v>
      </c>
      <c r="DR1003" s="62">
        <v>1.2319999999999999E-2</v>
      </c>
    </row>
    <row r="1004" spans="1:122" ht="15" hidden="1" x14ac:dyDescent="0.25">
      <c r="A1004" s="17" t="s">
        <v>8</v>
      </c>
      <c r="B1004" s="17" t="s">
        <v>9</v>
      </c>
      <c r="C1004" s="26" t="s">
        <v>1008</v>
      </c>
      <c r="D1004" s="21">
        <v>47.75</v>
      </c>
      <c r="E1004" s="21">
        <v>47.76</v>
      </c>
      <c r="F1004" s="21">
        <v>47.7</v>
      </c>
      <c r="G1004" s="21">
        <v>47.7</v>
      </c>
      <c r="H1004" s="21">
        <v>2249</v>
      </c>
      <c r="I1004" s="15"/>
      <c r="J1004" s="9" t="s">
        <v>1027</v>
      </c>
      <c r="K1004" s="9" t="s">
        <v>1028</v>
      </c>
      <c r="L1004" s="12" t="s">
        <v>1008</v>
      </c>
      <c r="M1004" s="10">
        <v>36.061</v>
      </c>
      <c r="N1004" s="10">
        <v>36.140999999999998</v>
      </c>
      <c r="O1004" s="10">
        <v>35.869999999999997</v>
      </c>
      <c r="P1004" s="10">
        <v>36.140999999999998</v>
      </c>
      <c r="Q1004" s="10">
        <v>9448846</v>
      </c>
      <c r="R1004" s="10">
        <v>106466.9</v>
      </c>
      <c r="S1004" s="10">
        <v>2945851394</v>
      </c>
      <c r="T1004" s="15"/>
      <c r="U1004" s="7" t="s">
        <v>1031</v>
      </c>
      <c r="V1004" s="7" t="s">
        <v>1032</v>
      </c>
      <c r="W1004" s="19">
        <v>43671</v>
      </c>
      <c r="X1004" s="17">
        <v>8.8000000000000007</v>
      </c>
      <c r="Y1004" s="17">
        <v>8.81</v>
      </c>
      <c r="Z1004" s="17">
        <v>8.7899999999999991</v>
      </c>
      <c r="AA1004" s="17">
        <v>8.8000000000000007</v>
      </c>
      <c r="AB1004" s="14">
        <v>98108</v>
      </c>
      <c r="AC1004" s="15"/>
      <c r="AD1004" s="7" t="s">
        <v>1034</v>
      </c>
      <c r="AE1004" s="7" t="s">
        <v>1035</v>
      </c>
      <c r="AF1004" s="19">
        <v>43671</v>
      </c>
      <c r="AG1004" s="17">
        <v>8.6</v>
      </c>
      <c r="AH1004" s="17">
        <v>8.65</v>
      </c>
      <c r="AI1004" s="17">
        <v>8.17</v>
      </c>
      <c r="AJ1004" s="17">
        <v>8.25</v>
      </c>
      <c r="AK1004" s="14">
        <v>30551597</v>
      </c>
      <c r="AL1004" s="23">
        <v>25401.46</v>
      </c>
      <c r="AM1004" s="14">
        <v>3078964918</v>
      </c>
      <c r="AN1004" s="15"/>
      <c r="AO1004" s="7" t="s">
        <v>1036</v>
      </c>
      <c r="AP1004" s="7" t="s">
        <v>1037</v>
      </c>
      <c r="AQ1004" s="19">
        <v>43671</v>
      </c>
      <c r="AR1004" s="17">
        <v>6.8000000000000005E-2</v>
      </c>
      <c r="AS1004" s="17">
        <v>6.9000000000000006E-2</v>
      </c>
      <c r="AT1004" s="17">
        <v>6.3E-2</v>
      </c>
      <c r="AU1004" s="17">
        <v>6.7000000000000004E-2</v>
      </c>
      <c r="AV1004" s="14">
        <v>3548666</v>
      </c>
      <c r="AW1004" s="17">
        <v>32.04</v>
      </c>
      <c r="AX1004" s="14">
        <v>478237975</v>
      </c>
      <c r="AY1004" s="15"/>
      <c r="AZ1004" s="7" t="s">
        <v>1038</v>
      </c>
      <c r="BA1004" s="7" t="s">
        <v>1039</v>
      </c>
      <c r="BB1004" s="19">
        <v>43671</v>
      </c>
      <c r="BC1004" s="17">
        <v>129.65</v>
      </c>
      <c r="BD1004" s="17">
        <v>130.47999999999999</v>
      </c>
      <c r="BE1004" s="17">
        <v>128.24</v>
      </c>
      <c r="BF1004" s="17">
        <v>130.47999999999999</v>
      </c>
      <c r="BG1004" s="14">
        <v>813255</v>
      </c>
      <c r="BH1004" s="23">
        <v>44413.17</v>
      </c>
      <c r="BI1004" s="14">
        <v>340382984</v>
      </c>
      <c r="BJ1004" s="15"/>
      <c r="BK1004" t="s">
        <v>1040</v>
      </c>
      <c r="BL1004" t="s">
        <v>1041</v>
      </c>
      <c r="BM1004" s="19">
        <v>43671</v>
      </c>
      <c r="BN1004" s="17">
        <v>19.420000000000002</v>
      </c>
      <c r="BO1004" s="17">
        <v>19.489999999999998</v>
      </c>
      <c r="BP1004" s="17">
        <v>19.399999999999999</v>
      </c>
      <c r="BQ1004" s="17">
        <v>19.47</v>
      </c>
      <c r="BR1004" s="14">
        <v>27118</v>
      </c>
      <c r="BS1004" s="15"/>
      <c r="BT1004" s="7" t="s">
        <v>1042</v>
      </c>
      <c r="BU1004" s="7" t="s">
        <v>1043</v>
      </c>
      <c r="BV1004" s="19">
        <v>43671</v>
      </c>
      <c r="BW1004" s="17">
        <v>1.7350000000000001</v>
      </c>
      <c r="BX1004" s="17">
        <v>1.77</v>
      </c>
      <c r="BY1004" s="17">
        <v>1.71</v>
      </c>
      <c r="BZ1004" s="17">
        <v>1.7250000000000001</v>
      </c>
      <c r="CA1004" s="14">
        <v>1394461</v>
      </c>
      <c r="CB1004" s="23">
        <v>1140.3800000000001</v>
      </c>
      <c r="CC1004" s="14">
        <v>661088044</v>
      </c>
      <c r="CD1004" s="15"/>
      <c r="CE1004" t="s">
        <v>1044</v>
      </c>
      <c r="CF1004" t="s">
        <v>1045</v>
      </c>
      <c r="CG1004" s="19">
        <v>43671</v>
      </c>
      <c r="CH1004" s="17">
        <v>55.6</v>
      </c>
      <c r="CI1004" s="17">
        <v>55.88</v>
      </c>
      <c r="CJ1004" s="17">
        <v>55.6</v>
      </c>
      <c r="CK1004" s="17">
        <v>55.87</v>
      </c>
      <c r="CL1004" s="14">
        <v>8794</v>
      </c>
      <c r="CM1004" s="15" t="s">
        <v>1033</v>
      </c>
      <c r="CN1004" s="7" t="s">
        <v>1046</v>
      </c>
      <c r="CO1004" s="7" t="s">
        <v>1047</v>
      </c>
      <c r="CP1004" s="19">
        <v>43671</v>
      </c>
      <c r="CQ1004" s="17">
        <v>34.450000000000003</v>
      </c>
      <c r="CR1004" s="17">
        <v>34.450000000000003</v>
      </c>
      <c r="CS1004" s="17">
        <v>34.06</v>
      </c>
      <c r="CT1004" s="17">
        <v>34.380000000000003</v>
      </c>
      <c r="CU1004" s="14">
        <v>2219874</v>
      </c>
      <c r="CV1004" s="23">
        <v>32184.89</v>
      </c>
      <c r="CW1004" s="14">
        <v>936151549</v>
      </c>
      <c r="CX1004" s="15"/>
      <c r="CY1004" t="s">
        <v>1048</v>
      </c>
      <c r="CZ1004" t="s">
        <v>1049</v>
      </c>
      <c r="DA1004" s="19">
        <v>43671</v>
      </c>
      <c r="DB1004" s="17">
        <v>8.7899999999999991</v>
      </c>
      <c r="DC1004" s="17">
        <v>8.83</v>
      </c>
      <c r="DD1004" s="17">
        <v>8.76</v>
      </c>
      <c r="DE1004" s="17">
        <v>8.76</v>
      </c>
      <c r="DF1004" s="14">
        <v>78250</v>
      </c>
      <c r="DG1004" s="15" t="s">
        <v>1033</v>
      </c>
      <c r="DH1004" s="7" t="s">
        <v>1072</v>
      </c>
      <c r="DI1004" s="7" t="s">
        <v>1073</v>
      </c>
      <c r="DJ1004" s="19">
        <v>43671</v>
      </c>
      <c r="DK1004" s="17">
        <v>113.5</v>
      </c>
      <c r="DL1004" s="17">
        <v>113.85</v>
      </c>
      <c r="DM1004" s="17">
        <v>113.25</v>
      </c>
      <c r="DN1004" s="17">
        <v>113.82</v>
      </c>
      <c r="DO1004" s="14">
        <v>63601</v>
      </c>
      <c r="DQ1004" s="6">
        <v>43671</v>
      </c>
      <c r="DR1004" s="62">
        <v>1.2509999999999999E-2</v>
      </c>
    </row>
    <row r="1005" spans="1:122" ht="15" hidden="1" x14ac:dyDescent="0.25">
      <c r="A1005" s="17" t="s">
        <v>8</v>
      </c>
      <c r="B1005" s="17" t="s">
        <v>9</v>
      </c>
      <c r="C1005" s="26" t="s">
        <v>1009</v>
      </c>
      <c r="D1005" s="21">
        <v>47.78</v>
      </c>
      <c r="E1005" s="21">
        <v>47.78</v>
      </c>
      <c r="F1005" s="21">
        <v>47.66</v>
      </c>
      <c r="G1005" s="21">
        <v>47.66</v>
      </c>
      <c r="H1005" s="21">
        <v>1095</v>
      </c>
      <c r="I1005" s="15"/>
      <c r="J1005" s="9" t="s">
        <v>1027</v>
      </c>
      <c r="K1005" s="9" t="s">
        <v>1028</v>
      </c>
      <c r="L1005" s="12" t="s">
        <v>1009</v>
      </c>
      <c r="M1005" s="10">
        <v>37.173999999999999</v>
      </c>
      <c r="N1005" s="10">
        <v>37.378999999999998</v>
      </c>
      <c r="O1005" s="10">
        <v>36.64</v>
      </c>
      <c r="P1005" s="10">
        <v>36.799999999999997</v>
      </c>
      <c r="Q1005" s="10">
        <v>5906916</v>
      </c>
      <c r="R1005" s="10">
        <v>108407.92</v>
      </c>
      <c r="S1005" s="10">
        <v>2945851394</v>
      </c>
      <c r="T1005" s="15"/>
      <c r="U1005" s="7" t="s">
        <v>1031</v>
      </c>
      <c r="V1005" s="7" t="s">
        <v>1032</v>
      </c>
      <c r="W1005" s="19">
        <v>43670</v>
      </c>
      <c r="X1005" s="17">
        <v>8.75</v>
      </c>
      <c r="Y1005" s="17">
        <v>8.7799999999999994</v>
      </c>
      <c r="Z1005" s="17">
        <v>8.75</v>
      </c>
      <c r="AA1005" s="17">
        <v>8.77</v>
      </c>
      <c r="AB1005" s="14">
        <v>44982</v>
      </c>
      <c r="AC1005" s="15"/>
      <c r="AD1005" s="7" t="s">
        <v>1034</v>
      </c>
      <c r="AE1005" s="7" t="s">
        <v>1035</v>
      </c>
      <c r="AF1005" s="19">
        <v>43670</v>
      </c>
      <c r="AG1005" s="17">
        <v>8.7899999999999991</v>
      </c>
      <c r="AH1005" s="17">
        <v>8.9149999999999991</v>
      </c>
      <c r="AI1005" s="17">
        <v>8.64</v>
      </c>
      <c r="AJ1005" s="17">
        <v>8.73</v>
      </c>
      <c r="AK1005" s="14">
        <v>16431721</v>
      </c>
      <c r="AL1005" s="23">
        <v>26879.360000000001</v>
      </c>
      <c r="AM1005" s="14">
        <v>3078964918</v>
      </c>
      <c r="AN1005" s="15"/>
      <c r="AO1005" s="7" t="s">
        <v>1036</v>
      </c>
      <c r="AP1005" s="7" t="s">
        <v>1037</v>
      </c>
      <c r="AQ1005" s="19">
        <v>43670</v>
      </c>
      <c r="AR1005" s="17">
        <v>6.4000000000000001E-2</v>
      </c>
      <c r="AS1005" s="17">
        <v>6.4000000000000001E-2</v>
      </c>
      <c r="AT1005" s="17">
        <v>6.0999999999999999E-2</v>
      </c>
      <c r="AU1005" s="17">
        <v>6.2E-2</v>
      </c>
      <c r="AV1005" s="14">
        <v>1447309</v>
      </c>
      <c r="AW1005" s="17">
        <v>29.65</v>
      </c>
      <c r="AX1005" s="14">
        <v>478237975</v>
      </c>
      <c r="AY1005" s="15"/>
      <c r="AZ1005" s="7" t="s">
        <v>1038</v>
      </c>
      <c r="BA1005" s="7" t="s">
        <v>1039</v>
      </c>
      <c r="BB1005" s="19">
        <v>43670</v>
      </c>
      <c r="BC1005" s="17">
        <v>129.1</v>
      </c>
      <c r="BD1005" s="17">
        <v>129.5</v>
      </c>
      <c r="BE1005" s="17">
        <v>128.02000000000001</v>
      </c>
      <c r="BF1005" s="17">
        <v>129.31</v>
      </c>
      <c r="BG1005" s="14">
        <v>1269452</v>
      </c>
      <c r="BH1005" s="23">
        <v>44014.92</v>
      </c>
      <c r="BI1005" s="14">
        <v>340382984</v>
      </c>
      <c r="BJ1005" s="15"/>
      <c r="BK1005" t="s">
        <v>1040</v>
      </c>
      <c r="BL1005" t="s">
        <v>1041</v>
      </c>
      <c r="BM1005" s="19">
        <v>43670</v>
      </c>
      <c r="BN1005" s="17">
        <v>19.22</v>
      </c>
      <c r="BO1005" s="17">
        <v>19.32</v>
      </c>
      <c r="BP1005" s="17">
        <v>19.21</v>
      </c>
      <c r="BQ1005" s="17">
        <v>19.28</v>
      </c>
      <c r="BR1005" s="14">
        <v>42491</v>
      </c>
      <c r="BS1005" s="15"/>
      <c r="BT1005" s="7" t="s">
        <v>1042</v>
      </c>
      <c r="BU1005" s="7" t="s">
        <v>1043</v>
      </c>
      <c r="BV1005" s="19">
        <v>43670</v>
      </c>
      <c r="BW1005" s="17">
        <v>1.6950000000000001</v>
      </c>
      <c r="BX1005" s="17">
        <v>1.73</v>
      </c>
      <c r="BY1005" s="17">
        <v>1.665</v>
      </c>
      <c r="BZ1005" s="17">
        <v>1.7250000000000001</v>
      </c>
      <c r="CA1005" s="14">
        <v>1225451</v>
      </c>
      <c r="CB1005" s="23">
        <v>1140.3800000000001</v>
      </c>
      <c r="CC1005" s="14">
        <v>661088044</v>
      </c>
      <c r="CD1005" s="15"/>
      <c r="CE1005" t="s">
        <v>1044</v>
      </c>
      <c r="CF1005" t="s">
        <v>1045</v>
      </c>
      <c r="CG1005" s="19">
        <v>43670</v>
      </c>
      <c r="CH1005" s="17">
        <v>55.51</v>
      </c>
      <c r="CI1005" s="17">
        <v>55.65</v>
      </c>
      <c r="CJ1005" s="17">
        <v>55.5</v>
      </c>
      <c r="CK1005" s="17">
        <v>55.59</v>
      </c>
      <c r="CL1005" s="14">
        <v>5753</v>
      </c>
      <c r="CM1005" s="15" t="s">
        <v>1033</v>
      </c>
      <c r="CN1005" s="7" t="s">
        <v>1046</v>
      </c>
      <c r="CO1005" s="7" t="s">
        <v>1047</v>
      </c>
      <c r="CP1005" s="19">
        <v>43670</v>
      </c>
      <c r="CQ1005" s="17">
        <v>34.270000000000003</v>
      </c>
      <c r="CR1005" s="17">
        <v>34.44</v>
      </c>
      <c r="CS1005" s="17">
        <v>34.11</v>
      </c>
      <c r="CT1005" s="17">
        <v>34.17</v>
      </c>
      <c r="CU1005" s="14">
        <v>2194119</v>
      </c>
      <c r="CV1005" s="23">
        <v>31988.3</v>
      </c>
      <c r="CW1005" s="14">
        <v>936151549</v>
      </c>
      <c r="CX1005" s="15"/>
      <c r="CY1005" t="s">
        <v>1048</v>
      </c>
      <c r="CZ1005" t="s">
        <v>1049</v>
      </c>
      <c r="DA1005" s="19">
        <v>43670</v>
      </c>
      <c r="DB1005" s="17">
        <v>8.8000000000000007</v>
      </c>
      <c r="DC1005" s="17">
        <v>8.82</v>
      </c>
      <c r="DD1005" s="17">
        <v>8.77</v>
      </c>
      <c r="DE1005" s="17">
        <v>8.77</v>
      </c>
      <c r="DF1005" s="14">
        <v>87379</v>
      </c>
      <c r="DG1005" s="15" t="s">
        <v>1033</v>
      </c>
      <c r="DH1005" s="7" t="s">
        <v>1072</v>
      </c>
      <c r="DI1005" s="7" t="s">
        <v>1073</v>
      </c>
      <c r="DJ1005" s="19">
        <v>43670</v>
      </c>
      <c r="DK1005" s="17">
        <v>112.97</v>
      </c>
      <c r="DL1005" s="17">
        <v>113.33</v>
      </c>
      <c r="DM1005" s="17">
        <v>112.85</v>
      </c>
      <c r="DN1005" s="17">
        <v>113.14</v>
      </c>
      <c r="DO1005" s="14">
        <v>33703</v>
      </c>
      <c r="DQ1005" s="6">
        <v>43670</v>
      </c>
      <c r="DR1005" s="62">
        <v>1.295E-2</v>
      </c>
    </row>
    <row r="1006" spans="1:122" ht="15" hidden="1" x14ac:dyDescent="0.25">
      <c r="A1006" s="17" t="s">
        <v>8</v>
      </c>
      <c r="B1006" s="17" t="s">
        <v>9</v>
      </c>
      <c r="C1006" s="26" t="s">
        <v>1010</v>
      </c>
      <c r="D1006" s="21">
        <v>0</v>
      </c>
      <c r="E1006" s="21">
        <v>0</v>
      </c>
      <c r="F1006" s="21">
        <v>0</v>
      </c>
      <c r="G1006" s="21">
        <v>46.22</v>
      </c>
      <c r="H1006" s="21">
        <v>0</v>
      </c>
      <c r="I1006" s="15"/>
      <c r="J1006" s="9" t="s">
        <v>1027</v>
      </c>
      <c r="K1006" s="9" t="s">
        <v>1028</v>
      </c>
      <c r="L1006" s="12" t="s">
        <v>1010</v>
      </c>
      <c r="M1006" s="10">
        <v>36.799999999999997</v>
      </c>
      <c r="N1006" s="10">
        <v>37.094000000000001</v>
      </c>
      <c r="O1006" s="10">
        <v>36.701999999999998</v>
      </c>
      <c r="P1006" s="10">
        <v>37.023000000000003</v>
      </c>
      <c r="Q1006" s="10">
        <v>3646128</v>
      </c>
      <c r="R1006" s="10">
        <v>109063.67</v>
      </c>
      <c r="S1006" s="10">
        <v>2945851394</v>
      </c>
      <c r="T1006" s="15"/>
      <c r="U1006" s="7" t="s">
        <v>1031</v>
      </c>
      <c r="V1006" s="7" t="s">
        <v>1032</v>
      </c>
      <c r="W1006" s="19">
        <v>43669</v>
      </c>
      <c r="X1006" s="17">
        <v>8.67</v>
      </c>
      <c r="Y1006" s="17">
        <v>8.6999999999999993</v>
      </c>
      <c r="Z1006" s="17">
        <v>8.67</v>
      </c>
      <c r="AA1006" s="17">
        <v>8.69</v>
      </c>
      <c r="AB1006" s="14">
        <v>329515</v>
      </c>
      <c r="AC1006" s="15"/>
      <c r="AD1006" s="7" t="s">
        <v>1034</v>
      </c>
      <c r="AE1006" s="7" t="s">
        <v>1035</v>
      </c>
      <c r="AF1006" s="19">
        <v>43669</v>
      </c>
      <c r="AG1006" s="17">
        <v>8.83</v>
      </c>
      <c r="AH1006" s="17">
        <v>8.8949999999999996</v>
      </c>
      <c r="AI1006" s="17">
        <v>8.7050000000000001</v>
      </c>
      <c r="AJ1006" s="17">
        <v>8.7799999999999994</v>
      </c>
      <c r="AK1006" s="14">
        <v>8192458</v>
      </c>
      <c r="AL1006" s="23">
        <v>27033.31</v>
      </c>
      <c r="AM1006" s="14">
        <v>3078964918</v>
      </c>
      <c r="AN1006" s="15"/>
      <c r="AO1006" s="7" t="s">
        <v>1036</v>
      </c>
      <c r="AP1006" s="7" t="s">
        <v>1037</v>
      </c>
      <c r="AQ1006" s="19">
        <v>43669</v>
      </c>
      <c r="AR1006" s="17">
        <v>6.0999999999999999E-2</v>
      </c>
      <c r="AS1006" s="17">
        <v>6.4000000000000001E-2</v>
      </c>
      <c r="AT1006" s="17">
        <v>6.0999999999999999E-2</v>
      </c>
      <c r="AU1006" s="17">
        <v>6.4000000000000001E-2</v>
      </c>
      <c r="AV1006" s="14">
        <v>1540504</v>
      </c>
      <c r="AW1006" s="17">
        <v>30.61</v>
      </c>
      <c r="AX1006" s="14">
        <v>478237975</v>
      </c>
      <c r="AY1006" s="15"/>
      <c r="AZ1006" s="7" t="s">
        <v>1038</v>
      </c>
      <c r="BA1006" s="7" t="s">
        <v>1039</v>
      </c>
      <c r="BB1006" s="19">
        <v>43669</v>
      </c>
      <c r="BC1006" s="17">
        <v>128.09</v>
      </c>
      <c r="BD1006" s="17">
        <v>129.24</v>
      </c>
      <c r="BE1006" s="17">
        <v>127.93</v>
      </c>
      <c r="BF1006" s="17">
        <v>128.88</v>
      </c>
      <c r="BG1006" s="14">
        <v>743259</v>
      </c>
      <c r="BH1006" s="23">
        <v>43868.56</v>
      </c>
      <c r="BI1006" s="14">
        <v>340382984</v>
      </c>
      <c r="BJ1006" s="15"/>
      <c r="BK1006" t="s">
        <v>1040</v>
      </c>
      <c r="BL1006" t="s">
        <v>1041</v>
      </c>
      <c r="BM1006" s="19">
        <v>43669</v>
      </c>
      <c r="BN1006" s="17">
        <v>19.07</v>
      </c>
      <c r="BO1006" s="17">
        <v>19.12</v>
      </c>
      <c r="BP1006" s="17">
        <v>19.05</v>
      </c>
      <c r="BQ1006" s="17">
        <v>19.12</v>
      </c>
      <c r="BR1006" s="14">
        <v>20432</v>
      </c>
      <c r="BS1006" s="15"/>
      <c r="BT1006" s="7" t="s">
        <v>1042</v>
      </c>
      <c r="BU1006" s="7" t="s">
        <v>1043</v>
      </c>
      <c r="BV1006" s="19">
        <v>43669</v>
      </c>
      <c r="BW1006" s="17">
        <v>1.635</v>
      </c>
      <c r="BX1006" s="17">
        <v>1.71</v>
      </c>
      <c r="BY1006" s="17">
        <v>1.627</v>
      </c>
      <c r="BZ1006" s="17">
        <v>1.675</v>
      </c>
      <c r="CA1006" s="14">
        <v>1391111</v>
      </c>
      <c r="CB1006" s="23">
        <v>1107.32</v>
      </c>
      <c r="CC1006" s="14">
        <v>661088044</v>
      </c>
      <c r="CD1006" s="15"/>
      <c r="CE1006" t="s">
        <v>1044</v>
      </c>
      <c r="CF1006" t="s">
        <v>1045</v>
      </c>
      <c r="CG1006" s="19">
        <v>43669</v>
      </c>
      <c r="CH1006" s="17">
        <v>55.13</v>
      </c>
      <c r="CI1006" s="17">
        <v>55.19</v>
      </c>
      <c r="CJ1006" s="17">
        <v>55</v>
      </c>
      <c r="CK1006" s="17">
        <v>55.16</v>
      </c>
      <c r="CL1006" s="14">
        <v>8005</v>
      </c>
      <c r="CM1006" s="15" t="s">
        <v>1033</v>
      </c>
      <c r="CN1006" s="7" t="s">
        <v>1046</v>
      </c>
      <c r="CO1006" s="7" t="s">
        <v>1047</v>
      </c>
      <c r="CP1006" s="19">
        <v>43669</v>
      </c>
      <c r="CQ1006" s="17">
        <v>33.96</v>
      </c>
      <c r="CR1006" s="17">
        <v>34.01</v>
      </c>
      <c r="CS1006" s="17">
        <v>33.630000000000003</v>
      </c>
      <c r="CT1006" s="17">
        <v>33.950000000000003</v>
      </c>
      <c r="CU1006" s="14">
        <v>2695124</v>
      </c>
      <c r="CV1006" s="23">
        <v>31782.35</v>
      </c>
      <c r="CW1006" s="14">
        <v>936151549</v>
      </c>
      <c r="CX1006" s="15"/>
      <c r="CY1006" t="s">
        <v>1048</v>
      </c>
      <c r="CZ1006" t="s">
        <v>1049</v>
      </c>
      <c r="DA1006" s="19">
        <v>43669</v>
      </c>
      <c r="DB1006" s="17">
        <v>8.8699999999999992</v>
      </c>
      <c r="DC1006" s="17">
        <v>8.8699999999999992</v>
      </c>
      <c r="DD1006" s="17">
        <v>8.75</v>
      </c>
      <c r="DE1006" s="17">
        <v>8.84</v>
      </c>
      <c r="DF1006" s="14">
        <v>19734</v>
      </c>
      <c r="DG1006" s="15" t="s">
        <v>1033</v>
      </c>
      <c r="DH1006" s="7" t="s">
        <v>1072</v>
      </c>
      <c r="DI1006" s="7" t="s">
        <v>1073</v>
      </c>
      <c r="DJ1006" s="19">
        <v>43669</v>
      </c>
      <c r="DK1006" s="17">
        <v>111.94</v>
      </c>
      <c r="DL1006" s="17">
        <v>112.49</v>
      </c>
      <c r="DM1006" s="17">
        <v>111.94</v>
      </c>
      <c r="DN1006" s="17">
        <v>112.29</v>
      </c>
      <c r="DO1006" s="14">
        <v>10615</v>
      </c>
      <c r="DQ1006" s="6">
        <v>43669</v>
      </c>
      <c r="DR1006" s="62">
        <v>1.321E-2</v>
      </c>
    </row>
    <row r="1007" spans="1:122" ht="15" hidden="1" x14ac:dyDescent="0.25">
      <c r="A1007" s="17" t="s">
        <v>8</v>
      </c>
      <c r="B1007" s="17" t="s">
        <v>9</v>
      </c>
      <c r="C1007" s="26" t="s">
        <v>1011</v>
      </c>
      <c r="D1007" s="21">
        <v>0</v>
      </c>
      <c r="E1007" s="21">
        <v>0</v>
      </c>
      <c r="F1007" s="21">
        <v>0</v>
      </c>
      <c r="G1007" s="21">
        <v>46.22</v>
      </c>
      <c r="H1007" s="21">
        <v>0</v>
      </c>
      <c r="I1007" s="15"/>
      <c r="J1007" s="9" t="s">
        <v>1027</v>
      </c>
      <c r="K1007" s="9" t="s">
        <v>1028</v>
      </c>
      <c r="L1007" s="12" t="s">
        <v>1011</v>
      </c>
      <c r="M1007" s="10">
        <v>36.72</v>
      </c>
      <c r="N1007" s="10">
        <v>37.014000000000003</v>
      </c>
      <c r="O1007" s="10">
        <v>36.667000000000002</v>
      </c>
      <c r="P1007" s="10">
        <v>36.808999999999997</v>
      </c>
      <c r="Q1007" s="10">
        <v>3032822</v>
      </c>
      <c r="R1007" s="10">
        <v>108434.14</v>
      </c>
      <c r="S1007" s="10">
        <v>2945851394</v>
      </c>
      <c r="T1007" s="15"/>
      <c r="U1007" s="7" t="s">
        <v>1031</v>
      </c>
      <c r="V1007" s="7" t="s">
        <v>1032</v>
      </c>
      <c r="W1007" s="19">
        <v>43668</v>
      </c>
      <c r="X1007" s="17">
        <v>8.64</v>
      </c>
      <c r="Y1007" s="17">
        <v>8.64</v>
      </c>
      <c r="Z1007" s="17">
        <v>8.61</v>
      </c>
      <c r="AA1007" s="17">
        <v>8.6300000000000008</v>
      </c>
      <c r="AB1007" s="14">
        <v>532405</v>
      </c>
      <c r="AC1007" s="15"/>
      <c r="AD1007" s="7" t="s">
        <v>1034</v>
      </c>
      <c r="AE1007" s="7" t="s">
        <v>1035</v>
      </c>
      <c r="AF1007" s="19">
        <v>43668</v>
      </c>
      <c r="AG1007" s="17">
        <v>8.68</v>
      </c>
      <c r="AH1007" s="17">
        <v>8.9</v>
      </c>
      <c r="AI1007" s="17">
        <v>8.6300000000000008</v>
      </c>
      <c r="AJ1007" s="17">
        <v>8.9</v>
      </c>
      <c r="AK1007" s="14">
        <v>9811169</v>
      </c>
      <c r="AL1007" s="23">
        <v>27402.79</v>
      </c>
      <c r="AM1007" s="14">
        <v>3078964918</v>
      </c>
      <c r="AN1007" s="15"/>
      <c r="AO1007" s="7" t="s">
        <v>1036</v>
      </c>
      <c r="AP1007" s="7" t="s">
        <v>1037</v>
      </c>
      <c r="AQ1007" s="19">
        <v>43668</v>
      </c>
      <c r="AR1007" s="17">
        <v>6.3E-2</v>
      </c>
      <c r="AS1007" s="17">
        <v>6.3E-2</v>
      </c>
      <c r="AT1007" s="17">
        <v>6.0999999999999999E-2</v>
      </c>
      <c r="AU1007" s="17">
        <v>6.0999999999999999E-2</v>
      </c>
      <c r="AV1007" s="14">
        <v>441554</v>
      </c>
      <c r="AW1007" s="17">
        <v>29.17</v>
      </c>
      <c r="AX1007" s="14">
        <v>478237975</v>
      </c>
      <c r="AY1007" s="15"/>
      <c r="AZ1007" s="7" t="s">
        <v>1038</v>
      </c>
      <c r="BA1007" s="7" t="s">
        <v>1039</v>
      </c>
      <c r="BB1007" s="19">
        <v>43668</v>
      </c>
      <c r="BC1007" s="17">
        <v>127.87</v>
      </c>
      <c r="BD1007" s="17">
        <v>128.26</v>
      </c>
      <c r="BE1007" s="17">
        <v>127.01</v>
      </c>
      <c r="BF1007" s="17">
        <v>127.42</v>
      </c>
      <c r="BG1007" s="14">
        <v>373799</v>
      </c>
      <c r="BH1007" s="23">
        <v>43371.6</v>
      </c>
      <c r="BI1007" s="14">
        <v>340382984</v>
      </c>
      <c r="BJ1007" s="15"/>
      <c r="BK1007" t="s">
        <v>1040</v>
      </c>
      <c r="BL1007" t="s">
        <v>1041</v>
      </c>
      <c r="BM1007" s="19">
        <v>43668</v>
      </c>
      <c r="BN1007" s="17">
        <v>18.87</v>
      </c>
      <c r="BO1007" s="17">
        <v>18.89</v>
      </c>
      <c r="BP1007" s="17">
        <v>18.82</v>
      </c>
      <c r="BQ1007" s="17">
        <v>18.89</v>
      </c>
      <c r="BR1007" s="14">
        <v>42675</v>
      </c>
      <c r="BS1007" s="15"/>
      <c r="BT1007" s="7" t="s">
        <v>1042</v>
      </c>
      <c r="BU1007" s="7" t="s">
        <v>1043</v>
      </c>
      <c r="BV1007" s="19">
        <v>43668</v>
      </c>
      <c r="BW1007" s="17">
        <v>1.625</v>
      </c>
      <c r="BX1007" s="17">
        <v>1.66</v>
      </c>
      <c r="BY1007" s="17">
        <v>1.61</v>
      </c>
      <c r="BZ1007" s="17">
        <v>1.64</v>
      </c>
      <c r="CA1007" s="14">
        <v>668564</v>
      </c>
      <c r="CB1007" s="23">
        <v>1084.18</v>
      </c>
      <c r="CC1007" s="14">
        <v>661088044</v>
      </c>
      <c r="CD1007" s="15"/>
      <c r="CE1007" t="s">
        <v>1044</v>
      </c>
      <c r="CF1007" t="s">
        <v>1045</v>
      </c>
      <c r="CG1007" s="19">
        <v>43668</v>
      </c>
      <c r="CH1007" s="17">
        <v>54.95</v>
      </c>
      <c r="CI1007" s="17">
        <v>55.04</v>
      </c>
      <c r="CJ1007" s="17">
        <v>54.85</v>
      </c>
      <c r="CK1007" s="17">
        <v>54.96</v>
      </c>
      <c r="CL1007" s="14">
        <v>15647</v>
      </c>
      <c r="CM1007" s="15" t="s">
        <v>1033</v>
      </c>
      <c r="CN1007" s="7" t="s">
        <v>1046</v>
      </c>
      <c r="CO1007" s="7" t="s">
        <v>1047</v>
      </c>
      <c r="CP1007" s="19">
        <v>43668</v>
      </c>
      <c r="CQ1007" s="17">
        <v>33.6</v>
      </c>
      <c r="CR1007" s="17">
        <v>33.950000000000003</v>
      </c>
      <c r="CS1007" s="17">
        <v>33.57</v>
      </c>
      <c r="CT1007" s="17">
        <v>33.65</v>
      </c>
      <c r="CU1007" s="14">
        <v>2470338</v>
      </c>
      <c r="CV1007" s="23">
        <v>31501.5</v>
      </c>
      <c r="CW1007" s="14">
        <v>936151549</v>
      </c>
      <c r="CX1007" s="15"/>
      <c r="CY1007" t="s">
        <v>1048</v>
      </c>
      <c r="CZ1007" t="s">
        <v>1049</v>
      </c>
      <c r="DA1007" s="19">
        <v>43668</v>
      </c>
      <c r="DB1007" s="17">
        <v>8.6999999999999993</v>
      </c>
      <c r="DC1007" s="17">
        <v>8.77</v>
      </c>
      <c r="DD1007" s="17">
        <v>8.64</v>
      </c>
      <c r="DE1007" s="17">
        <v>8.74</v>
      </c>
      <c r="DF1007" s="14">
        <v>34522</v>
      </c>
      <c r="DG1007" s="15" t="s">
        <v>1033</v>
      </c>
      <c r="DH1007" s="7" t="s">
        <v>1072</v>
      </c>
      <c r="DI1007" s="7" t="s">
        <v>1073</v>
      </c>
      <c r="DJ1007" s="19">
        <v>43668</v>
      </c>
      <c r="DK1007" s="17">
        <v>111.81</v>
      </c>
      <c r="DL1007" s="17">
        <v>112.04</v>
      </c>
      <c r="DM1007" s="17">
        <v>111.53</v>
      </c>
      <c r="DN1007" s="17">
        <v>111.82</v>
      </c>
      <c r="DO1007" s="14">
        <v>9336</v>
      </c>
      <c r="DQ1007" s="6">
        <v>43668</v>
      </c>
      <c r="DR1007" s="62">
        <v>1.3349999999999999E-2</v>
      </c>
    </row>
    <row r="1008" spans="1:122" ht="15" hidden="1" x14ac:dyDescent="0.25">
      <c r="A1008" s="17" t="s">
        <v>8</v>
      </c>
      <c r="B1008" s="17" t="s">
        <v>9</v>
      </c>
      <c r="C1008" s="26" t="s">
        <v>1012</v>
      </c>
      <c r="D1008" s="21">
        <v>46.22</v>
      </c>
      <c r="E1008" s="21">
        <v>46.22</v>
      </c>
      <c r="F1008" s="21">
        <v>46.22</v>
      </c>
      <c r="G1008" s="21">
        <v>46.22</v>
      </c>
      <c r="H1008" s="21">
        <v>2000</v>
      </c>
      <c r="I1008" s="15"/>
      <c r="J1008" s="9" t="s">
        <v>1027</v>
      </c>
      <c r="K1008" s="9" t="s">
        <v>1028</v>
      </c>
      <c r="L1008" s="12" t="s">
        <v>1012</v>
      </c>
      <c r="M1008" s="10">
        <v>36.417000000000002</v>
      </c>
      <c r="N1008" s="10">
        <v>36.676000000000002</v>
      </c>
      <c r="O1008" s="10">
        <v>36.328000000000003</v>
      </c>
      <c r="P1008" s="10">
        <v>36.56</v>
      </c>
      <c r="Q1008" s="10">
        <v>3169387</v>
      </c>
      <c r="R1008" s="10">
        <v>107699.74</v>
      </c>
      <c r="S1008" s="10">
        <v>2945851394</v>
      </c>
      <c r="T1008" s="15"/>
      <c r="U1008" s="7" t="s">
        <v>1031</v>
      </c>
      <c r="V1008" s="7" t="s">
        <v>1032</v>
      </c>
      <c r="W1008" s="19">
        <v>43665</v>
      </c>
      <c r="X1008" s="17">
        <v>8.69</v>
      </c>
      <c r="Y1008" s="17">
        <v>8.7100000000000009</v>
      </c>
      <c r="Z1008" s="17">
        <v>8.67</v>
      </c>
      <c r="AA1008" s="17">
        <v>8.68</v>
      </c>
      <c r="AB1008" s="14">
        <v>306039</v>
      </c>
      <c r="AC1008" s="15"/>
      <c r="AD1008" s="7" t="s">
        <v>1034</v>
      </c>
      <c r="AE1008" s="7" t="s">
        <v>1035</v>
      </c>
      <c r="AF1008" s="19">
        <v>43665</v>
      </c>
      <c r="AG1008" s="17">
        <v>8.66</v>
      </c>
      <c r="AH1008" s="17">
        <v>8.8000000000000007</v>
      </c>
      <c r="AI1008" s="17">
        <v>8.61</v>
      </c>
      <c r="AJ1008" s="17">
        <v>8.6999999999999993</v>
      </c>
      <c r="AK1008" s="14">
        <v>12708620</v>
      </c>
      <c r="AL1008" s="23">
        <v>26786.99</v>
      </c>
      <c r="AM1008" s="14">
        <v>3078964918</v>
      </c>
      <c r="AN1008" s="15"/>
      <c r="AO1008" s="7" t="s">
        <v>1036</v>
      </c>
      <c r="AP1008" s="7" t="s">
        <v>1037</v>
      </c>
      <c r="AQ1008" s="19">
        <v>43665</v>
      </c>
      <c r="AR1008" s="17">
        <v>6.7000000000000004E-2</v>
      </c>
      <c r="AS1008" s="17">
        <v>6.7000000000000004E-2</v>
      </c>
      <c r="AT1008" s="17">
        <v>6.0999999999999999E-2</v>
      </c>
      <c r="AU1008" s="17">
        <v>6.2E-2</v>
      </c>
      <c r="AV1008" s="14">
        <v>2070207</v>
      </c>
      <c r="AW1008" s="17">
        <v>29.65</v>
      </c>
      <c r="AX1008" s="14">
        <v>478237975</v>
      </c>
      <c r="AY1008" s="15"/>
      <c r="AZ1008" s="7" t="s">
        <v>1038</v>
      </c>
      <c r="BA1008" s="7" t="s">
        <v>1039</v>
      </c>
      <c r="BB1008" s="19">
        <v>43665</v>
      </c>
      <c r="BC1008" s="17">
        <v>126.72</v>
      </c>
      <c r="BD1008" s="17">
        <v>127.84</v>
      </c>
      <c r="BE1008" s="17">
        <v>126.17</v>
      </c>
      <c r="BF1008" s="17">
        <v>127.29</v>
      </c>
      <c r="BG1008" s="14">
        <v>407614</v>
      </c>
      <c r="BH1008" s="23">
        <v>43327.35</v>
      </c>
      <c r="BI1008" s="14">
        <v>340382984</v>
      </c>
      <c r="BJ1008" s="15"/>
      <c r="BK1008" t="s">
        <v>1040</v>
      </c>
      <c r="BL1008" t="s">
        <v>1041</v>
      </c>
      <c r="BM1008" s="19">
        <v>43665</v>
      </c>
      <c r="BN1008" s="17">
        <v>19</v>
      </c>
      <c r="BO1008" s="17">
        <v>19.079999999999998</v>
      </c>
      <c r="BP1008" s="17">
        <v>19</v>
      </c>
      <c r="BQ1008" s="17">
        <v>19.05</v>
      </c>
      <c r="BR1008" s="14">
        <v>33408</v>
      </c>
      <c r="BS1008" s="15"/>
      <c r="BT1008" s="7" t="s">
        <v>1042</v>
      </c>
      <c r="BU1008" s="7" t="s">
        <v>1043</v>
      </c>
      <c r="BV1008" s="19">
        <v>43665</v>
      </c>
      <c r="BW1008" s="17">
        <v>1.68</v>
      </c>
      <c r="BX1008" s="17">
        <v>1.68</v>
      </c>
      <c r="BY1008" s="17">
        <v>1.6</v>
      </c>
      <c r="BZ1008" s="17">
        <v>1.645</v>
      </c>
      <c r="CA1008" s="14">
        <v>1450592</v>
      </c>
      <c r="CB1008" s="23">
        <v>1087.49</v>
      </c>
      <c r="CC1008" s="14">
        <v>661088044</v>
      </c>
      <c r="CD1008" s="15"/>
      <c r="CE1008" t="s">
        <v>1044</v>
      </c>
      <c r="CF1008" t="s">
        <v>1045</v>
      </c>
      <c r="CG1008" s="19">
        <v>43665</v>
      </c>
      <c r="CH1008" s="17">
        <v>54.83</v>
      </c>
      <c r="CI1008" s="17">
        <v>55.09</v>
      </c>
      <c r="CJ1008" s="17">
        <v>54.83</v>
      </c>
      <c r="CK1008" s="17">
        <v>55.08</v>
      </c>
      <c r="CL1008" s="14">
        <v>4163</v>
      </c>
      <c r="CM1008" s="15" t="s">
        <v>1033</v>
      </c>
      <c r="CN1008" s="7" t="s">
        <v>1046</v>
      </c>
      <c r="CO1008" s="7" t="s">
        <v>1047</v>
      </c>
      <c r="CP1008" s="19">
        <v>43665</v>
      </c>
      <c r="CQ1008" s="17">
        <v>33.799999999999997</v>
      </c>
      <c r="CR1008" s="17">
        <v>33.880000000000003</v>
      </c>
      <c r="CS1008" s="17">
        <v>33.26</v>
      </c>
      <c r="CT1008" s="17">
        <v>33.6</v>
      </c>
      <c r="CU1008" s="14">
        <v>3382086</v>
      </c>
      <c r="CV1008" s="23">
        <v>31454.69</v>
      </c>
      <c r="CW1008" s="14">
        <v>936151549</v>
      </c>
      <c r="CX1008" s="15"/>
      <c r="CY1008" t="s">
        <v>1048</v>
      </c>
      <c r="CZ1008" t="s">
        <v>1049</v>
      </c>
      <c r="DA1008" s="19">
        <v>43665</v>
      </c>
      <c r="DB1008" s="17">
        <v>8.7200000000000006</v>
      </c>
      <c r="DC1008" s="17">
        <v>8.76</v>
      </c>
      <c r="DD1008" s="17">
        <v>8.7200000000000006</v>
      </c>
      <c r="DE1008" s="17">
        <v>8.73</v>
      </c>
      <c r="DF1008" s="14">
        <v>37276</v>
      </c>
      <c r="DG1008" s="15" t="s">
        <v>1033</v>
      </c>
      <c r="DH1008" s="7" t="s">
        <v>1072</v>
      </c>
      <c r="DI1008" s="7" t="s">
        <v>1073</v>
      </c>
      <c r="DJ1008" s="19">
        <v>43665</v>
      </c>
      <c r="DK1008" s="17">
        <v>111.15</v>
      </c>
      <c r="DL1008" s="17">
        <v>112.01</v>
      </c>
      <c r="DM1008" s="17">
        <v>111.15</v>
      </c>
      <c r="DN1008" s="17">
        <v>111.93</v>
      </c>
      <c r="DO1008" s="14">
        <v>12359</v>
      </c>
      <c r="DQ1008" s="6">
        <v>43665</v>
      </c>
      <c r="DR1008" s="62">
        <v>1.3469999999999999E-2</v>
      </c>
    </row>
    <row r="1009" spans="1:122" ht="15" hidden="1" x14ac:dyDescent="0.25">
      <c r="A1009" s="17" t="s">
        <v>8</v>
      </c>
      <c r="B1009" s="17" t="s">
        <v>9</v>
      </c>
      <c r="C1009" s="26" t="s">
        <v>1013</v>
      </c>
      <c r="D1009" s="21">
        <v>46.67</v>
      </c>
      <c r="E1009" s="21">
        <v>46.67</v>
      </c>
      <c r="F1009" s="21">
        <v>46</v>
      </c>
      <c r="G1009" s="21">
        <v>46</v>
      </c>
      <c r="H1009" s="21">
        <v>1724</v>
      </c>
      <c r="I1009" s="15"/>
      <c r="J1009" s="9" t="s">
        <v>1027</v>
      </c>
      <c r="K1009" s="9" t="s">
        <v>1028</v>
      </c>
      <c r="L1009" s="12" t="s">
        <v>1013</v>
      </c>
      <c r="M1009" s="10">
        <v>36.817999999999998</v>
      </c>
      <c r="N1009" s="10">
        <v>36.898000000000003</v>
      </c>
      <c r="O1009" s="10">
        <v>36.4</v>
      </c>
      <c r="P1009" s="10">
        <v>36.613</v>
      </c>
      <c r="Q1009" s="10">
        <v>4540568</v>
      </c>
      <c r="R1009" s="10">
        <v>107857.05</v>
      </c>
      <c r="S1009" s="10">
        <v>2945851394</v>
      </c>
      <c r="T1009" s="15"/>
      <c r="U1009" s="7" t="s">
        <v>1031</v>
      </c>
      <c r="V1009" s="7" t="s">
        <v>1032</v>
      </c>
      <c r="W1009" s="19">
        <v>43664</v>
      </c>
      <c r="X1009" s="17">
        <v>8.7200000000000006</v>
      </c>
      <c r="Y1009" s="17">
        <v>8.7200000000000006</v>
      </c>
      <c r="Z1009" s="17">
        <v>8.65</v>
      </c>
      <c r="AA1009" s="17">
        <v>8.65</v>
      </c>
      <c r="AB1009" s="14">
        <v>88113</v>
      </c>
      <c r="AC1009" s="15"/>
      <c r="AD1009" s="7" t="s">
        <v>1034</v>
      </c>
      <c r="AE1009" s="7" t="s">
        <v>1035</v>
      </c>
      <c r="AF1009" s="19">
        <v>43664</v>
      </c>
      <c r="AG1009" s="17">
        <v>8.73</v>
      </c>
      <c r="AH1009" s="17">
        <v>8.85</v>
      </c>
      <c r="AI1009" s="17">
        <v>8.59</v>
      </c>
      <c r="AJ1009" s="17">
        <v>8.65</v>
      </c>
      <c r="AK1009" s="14">
        <v>10260562</v>
      </c>
      <c r="AL1009" s="23">
        <v>26633.05</v>
      </c>
      <c r="AM1009" s="14">
        <v>3078964918</v>
      </c>
      <c r="AN1009" s="15"/>
      <c r="AO1009" s="7" t="s">
        <v>1036</v>
      </c>
      <c r="AP1009" s="7" t="s">
        <v>1037</v>
      </c>
      <c r="AQ1009" s="19">
        <v>43664</v>
      </c>
      <c r="AR1009" s="17">
        <v>6.2E-2</v>
      </c>
      <c r="AS1009" s="17">
        <v>7.0000000000000007E-2</v>
      </c>
      <c r="AT1009" s="17">
        <v>6.0999999999999999E-2</v>
      </c>
      <c r="AU1009" s="17">
        <v>6.5000000000000002E-2</v>
      </c>
      <c r="AV1009" s="14">
        <v>5437642</v>
      </c>
      <c r="AW1009" s="17">
        <v>31.09</v>
      </c>
      <c r="AX1009" s="14">
        <v>478237975</v>
      </c>
      <c r="AY1009" s="15"/>
      <c r="AZ1009" s="7" t="s">
        <v>1038</v>
      </c>
      <c r="BA1009" s="7" t="s">
        <v>1039</v>
      </c>
      <c r="BB1009" s="19">
        <v>43664</v>
      </c>
      <c r="BC1009" s="17">
        <v>127.9</v>
      </c>
      <c r="BD1009" s="17">
        <v>128</v>
      </c>
      <c r="BE1009" s="17">
        <v>126.22</v>
      </c>
      <c r="BF1009" s="17">
        <v>126.7</v>
      </c>
      <c r="BG1009" s="14">
        <v>592570</v>
      </c>
      <c r="BH1009" s="23">
        <v>43126.52</v>
      </c>
      <c r="BI1009" s="14">
        <v>340382984</v>
      </c>
      <c r="BJ1009" s="15"/>
      <c r="BK1009" t="s">
        <v>1040</v>
      </c>
      <c r="BL1009" t="s">
        <v>1041</v>
      </c>
      <c r="BM1009" s="19">
        <v>43664</v>
      </c>
      <c r="BN1009" s="17">
        <v>19.010000000000002</v>
      </c>
      <c r="BO1009" s="17">
        <v>19.010000000000002</v>
      </c>
      <c r="BP1009" s="17">
        <v>18.850000000000001</v>
      </c>
      <c r="BQ1009" s="17">
        <v>18.850000000000001</v>
      </c>
      <c r="BR1009" s="14">
        <v>63312</v>
      </c>
      <c r="BS1009" s="15"/>
      <c r="BT1009" s="7" t="s">
        <v>1042</v>
      </c>
      <c r="BU1009" s="7" t="s">
        <v>1043</v>
      </c>
      <c r="BV1009" s="19">
        <v>43664</v>
      </c>
      <c r="BW1009" s="17">
        <v>1.635</v>
      </c>
      <c r="BX1009" s="17">
        <v>1.71</v>
      </c>
      <c r="BY1009" s="17">
        <v>1.635</v>
      </c>
      <c r="BZ1009" s="17">
        <v>1.67</v>
      </c>
      <c r="CA1009" s="14">
        <v>1855183</v>
      </c>
      <c r="CB1009" s="23">
        <v>1104.02</v>
      </c>
      <c r="CC1009" s="14">
        <v>661088044</v>
      </c>
      <c r="CD1009" s="15"/>
      <c r="CE1009" t="s">
        <v>1044</v>
      </c>
      <c r="CF1009" t="s">
        <v>1045</v>
      </c>
      <c r="CG1009" s="19">
        <v>43664</v>
      </c>
      <c r="CH1009" s="17">
        <v>55.04</v>
      </c>
      <c r="CI1009" s="17">
        <v>55.04</v>
      </c>
      <c r="CJ1009" s="17">
        <v>54.7</v>
      </c>
      <c r="CK1009" s="17">
        <v>54.7</v>
      </c>
      <c r="CL1009" s="14">
        <v>15790</v>
      </c>
      <c r="CM1009" s="15" t="s">
        <v>1033</v>
      </c>
      <c r="CN1009" s="7" t="s">
        <v>1046</v>
      </c>
      <c r="CO1009" s="7" t="s">
        <v>1047</v>
      </c>
      <c r="CP1009" s="19">
        <v>43664</v>
      </c>
      <c r="CQ1009" s="17">
        <v>34.25</v>
      </c>
      <c r="CR1009" s="17">
        <v>34.340000000000003</v>
      </c>
      <c r="CS1009" s="17">
        <v>33.880000000000003</v>
      </c>
      <c r="CT1009" s="17">
        <v>34</v>
      </c>
      <c r="CU1009" s="14">
        <v>3930907</v>
      </c>
      <c r="CV1009" s="23">
        <v>31829.15</v>
      </c>
      <c r="CW1009" s="14">
        <v>936151549</v>
      </c>
      <c r="CX1009" s="15"/>
      <c r="CY1009" t="s">
        <v>1048</v>
      </c>
      <c r="CZ1009" t="s">
        <v>1049</v>
      </c>
      <c r="DA1009" s="19">
        <v>43664</v>
      </c>
      <c r="DB1009" s="17">
        <v>8.75</v>
      </c>
      <c r="DC1009" s="17">
        <v>8.75</v>
      </c>
      <c r="DD1009" s="17">
        <v>8.61</v>
      </c>
      <c r="DE1009" s="17">
        <v>8.61</v>
      </c>
      <c r="DF1009" s="14">
        <v>40356</v>
      </c>
      <c r="DG1009" s="15" t="s">
        <v>1033</v>
      </c>
      <c r="DH1009" s="7" t="s">
        <v>1072</v>
      </c>
      <c r="DI1009" s="7" t="s">
        <v>1073</v>
      </c>
      <c r="DJ1009" s="19">
        <v>43664</v>
      </c>
      <c r="DK1009" s="17">
        <v>111.35</v>
      </c>
      <c r="DL1009" s="17">
        <v>111.35</v>
      </c>
      <c r="DM1009" s="17">
        <v>110.77</v>
      </c>
      <c r="DN1009" s="17">
        <v>110.89</v>
      </c>
      <c r="DO1009" s="14">
        <v>13713</v>
      </c>
      <c r="DQ1009" s="6">
        <v>43664</v>
      </c>
      <c r="DR1009" s="62">
        <v>1.3460000000000001E-2</v>
      </c>
    </row>
    <row r="1010" spans="1:122" ht="15" hidden="1" x14ac:dyDescent="0.25">
      <c r="A1010" s="17" t="s">
        <v>8</v>
      </c>
      <c r="B1010" s="17" t="s">
        <v>9</v>
      </c>
      <c r="C1010" s="26" t="s">
        <v>1014</v>
      </c>
      <c r="D1010" s="21">
        <v>47</v>
      </c>
      <c r="E1010" s="21">
        <v>47.01</v>
      </c>
      <c r="F1010" s="21">
        <v>46.92</v>
      </c>
      <c r="G1010" s="21">
        <v>46.92</v>
      </c>
      <c r="H1010" s="21">
        <v>288</v>
      </c>
      <c r="I1010" s="15"/>
      <c r="J1010" s="9" t="s">
        <v>1027</v>
      </c>
      <c r="K1010" s="9" t="s">
        <v>1028</v>
      </c>
      <c r="L1010" s="12" t="s">
        <v>1014</v>
      </c>
      <c r="M1010" s="10">
        <v>36.578000000000003</v>
      </c>
      <c r="N1010" s="10">
        <v>37.219000000000001</v>
      </c>
      <c r="O1010" s="10">
        <v>36.56</v>
      </c>
      <c r="P1010" s="10">
        <v>37.164999999999999</v>
      </c>
      <c r="Q1010" s="10">
        <v>5140598</v>
      </c>
      <c r="R1010" s="10">
        <v>109483.45</v>
      </c>
      <c r="S1010" s="10">
        <v>2945851394</v>
      </c>
      <c r="T1010" s="15"/>
      <c r="U1010" s="7" t="s">
        <v>1031</v>
      </c>
      <c r="V1010" s="7" t="s">
        <v>1032</v>
      </c>
      <c r="W1010" s="19">
        <v>43663</v>
      </c>
      <c r="X1010" s="17">
        <v>8.7200000000000006</v>
      </c>
      <c r="Y1010" s="17">
        <v>8.74</v>
      </c>
      <c r="Z1010" s="17">
        <v>8.6999999999999993</v>
      </c>
      <c r="AA1010" s="17">
        <v>8.74</v>
      </c>
      <c r="AB1010" s="14">
        <v>57318</v>
      </c>
      <c r="AC1010" s="15"/>
      <c r="AD1010" s="7" t="s">
        <v>1034</v>
      </c>
      <c r="AE1010" s="7" t="s">
        <v>1035</v>
      </c>
      <c r="AF1010" s="19">
        <v>43663</v>
      </c>
      <c r="AG1010" s="17">
        <v>8.93</v>
      </c>
      <c r="AH1010" s="17">
        <v>8.9450000000000003</v>
      </c>
      <c r="AI1010" s="17">
        <v>8.76</v>
      </c>
      <c r="AJ1010" s="17">
        <v>8.8000000000000007</v>
      </c>
      <c r="AK1010" s="14">
        <v>11072870</v>
      </c>
      <c r="AL1010" s="23">
        <v>27094.89</v>
      </c>
      <c r="AM1010" s="14">
        <v>3078964918</v>
      </c>
      <c r="AN1010" s="15"/>
      <c r="AO1010" s="7" t="s">
        <v>1036</v>
      </c>
      <c r="AP1010" s="7" t="s">
        <v>1037</v>
      </c>
      <c r="AQ1010" s="19">
        <v>43663</v>
      </c>
      <c r="AR1010" s="17">
        <v>6.2E-2</v>
      </c>
      <c r="AS1010" s="17">
        <v>6.2E-2</v>
      </c>
      <c r="AT1010" s="17">
        <v>5.7000000000000002E-2</v>
      </c>
      <c r="AU1010" s="17">
        <v>6.0999999999999999E-2</v>
      </c>
      <c r="AV1010" s="14">
        <v>2078887</v>
      </c>
      <c r="AW1010" s="17">
        <v>29.17</v>
      </c>
      <c r="AX1010" s="14">
        <v>478237975</v>
      </c>
      <c r="AY1010" s="15"/>
      <c r="AZ1010" s="7" t="s">
        <v>1038</v>
      </c>
      <c r="BA1010" s="7" t="s">
        <v>1039</v>
      </c>
      <c r="BB1010" s="19">
        <v>43663</v>
      </c>
      <c r="BC1010" s="17">
        <v>126.98</v>
      </c>
      <c r="BD1010" s="17">
        <v>128.30000000000001</v>
      </c>
      <c r="BE1010" s="17">
        <v>126.28</v>
      </c>
      <c r="BF1010" s="17">
        <v>128.21</v>
      </c>
      <c r="BG1010" s="14">
        <v>571581</v>
      </c>
      <c r="BH1010" s="23">
        <v>43640.5</v>
      </c>
      <c r="BI1010" s="14">
        <v>340382984</v>
      </c>
      <c r="BJ1010" s="15"/>
      <c r="BK1010" t="s">
        <v>1040</v>
      </c>
      <c r="BL1010" t="s">
        <v>1041</v>
      </c>
      <c r="BM1010" s="19">
        <v>43663</v>
      </c>
      <c r="BN1010" s="17">
        <v>19.149999999999999</v>
      </c>
      <c r="BO1010" s="17">
        <v>19.18</v>
      </c>
      <c r="BP1010" s="17">
        <v>19.100000000000001</v>
      </c>
      <c r="BQ1010" s="17">
        <v>19.170000000000002</v>
      </c>
      <c r="BR1010" s="14">
        <v>18856</v>
      </c>
      <c r="BS1010" s="15"/>
      <c r="BT1010" s="7" t="s">
        <v>1042</v>
      </c>
      <c r="BU1010" s="7" t="s">
        <v>1043</v>
      </c>
      <c r="BV1010" s="19">
        <v>43663</v>
      </c>
      <c r="BW1010" s="17">
        <v>1.5349999999999999</v>
      </c>
      <c r="BX1010" s="17">
        <v>1.675</v>
      </c>
      <c r="BY1010" s="17">
        <v>1.5</v>
      </c>
      <c r="BZ1010" s="17">
        <v>1.625</v>
      </c>
      <c r="CA1010" s="14">
        <v>3074129</v>
      </c>
      <c r="CB1010" s="23">
        <v>1074.27</v>
      </c>
      <c r="CC1010" s="14">
        <v>661088044</v>
      </c>
      <c r="CD1010" s="15"/>
      <c r="CE1010" t="s">
        <v>1044</v>
      </c>
      <c r="CF1010" t="s">
        <v>1045</v>
      </c>
      <c r="CG1010" s="19">
        <v>43663</v>
      </c>
      <c r="CH1010" s="17">
        <v>55.08</v>
      </c>
      <c r="CI1010" s="17">
        <v>55.23</v>
      </c>
      <c r="CJ1010" s="17">
        <v>54.99</v>
      </c>
      <c r="CK1010" s="17">
        <v>55.23</v>
      </c>
      <c r="CL1010" s="14">
        <v>8495</v>
      </c>
      <c r="CM1010" s="15" t="s">
        <v>1033</v>
      </c>
      <c r="CN1010" s="7" t="s">
        <v>1046</v>
      </c>
      <c r="CO1010" s="7" t="s">
        <v>1047</v>
      </c>
      <c r="CP1010" s="19">
        <v>43663</v>
      </c>
      <c r="CQ1010" s="17">
        <v>34.85</v>
      </c>
      <c r="CR1010" s="17">
        <v>35.03</v>
      </c>
      <c r="CS1010" s="17">
        <v>34.6</v>
      </c>
      <c r="CT1010" s="17">
        <v>34.950000000000003</v>
      </c>
      <c r="CU1010" s="14">
        <v>2557842</v>
      </c>
      <c r="CV1010" s="23">
        <v>32718.5</v>
      </c>
      <c r="CW1010" s="14">
        <v>936151549</v>
      </c>
      <c r="CX1010" s="15"/>
      <c r="CY1010" t="s">
        <v>1048</v>
      </c>
      <c r="CZ1010" t="s">
        <v>1049</v>
      </c>
      <c r="DA1010" s="19">
        <v>43663</v>
      </c>
      <c r="DB1010" s="17">
        <v>8.67</v>
      </c>
      <c r="DC1010" s="17">
        <v>8.74</v>
      </c>
      <c r="DD1010" s="17">
        <v>8.67</v>
      </c>
      <c r="DE1010" s="17">
        <v>8.74</v>
      </c>
      <c r="DF1010" s="14">
        <v>25371</v>
      </c>
      <c r="DG1010" s="15" t="s">
        <v>1033</v>
      </c>
      <c r="DH1010" s="7" t="s">
        <v>1072</v>
      </c>
      <c r="DI1010" s="7" t="s">
        <v>1073</v>
      </c>
      <c r="DJ1010" s="19">
        <v>43663</v>
      </c>
      <c r="DK1010" s="17">
        <v>110.73</v>
      </c>
      <c r="DL1010" s="17">
        <v>111.53</v>
      </c>
      <c r="DM1010" s="17">
        <v>110.68</v>
      </c>
      <c r="DN1010" s="17">
        <v>111.45</v>
      </c>
      <c r="DO1010" s="14">
        <v>27757</v>
      </c>
      <c r="DQ1010" s="6">
        <v>43663</v>
      </c>
      <c r="DR1010" s="62">
        <v>1.4019999999999999E-2</v>
      </c>
    </row>
    <row r="1011" spans="1:122" ht="15" hidden="1" x14ac:dyDescent="0.25">
      <c r="A1011" s="17" t="s">
        <v>8</v>
      </c>
      <c r="B1011" s="17" t="s">
        <v>9</v>
      </c>
      <c r="C1011" s="26" t="s">
        <v>1015</v>
      </c>
      <c r="D1011" s="21">
        <v>46.81</v>
      </c>
      <c r="E1011" s="21">
        <v>46.85</v>
      </c>
      <c r="F1011" s="21">
        <v>46.81</v>
      </c>
      <c r="G1011" s="21">
        <v>46.85</v>
      </c>
      <c r="H1011" s="21">
        <v>61</v>
      </c>
      <c r="I1011" s="15"/>
      <c r="J1011" s="9" t="s">
        <v>1027</v>
      </c>
      <c r="K1011" s="9" t="s">
        <v>1028</v>
      </c>
      <c r="L1011" s="12" t="s">
        <v>1015</v>
      </c>
      <c r="M1011" s="10">
        <v>36.728999999999999</v>
      </c>
      <c r="N1011" s="10">
        <v>36.889000000000003</v>
      </c>
      <c r="O1011" s="10">
        <v>36.546999999999997</v>
      </c>
      <c r="P1011" s="10">
        <v>36.649000000000001</v>
      </c>
      <c r="Q1011" s="10">
        <v>3430034</v>
      </c>
      <c r="R1011" s="10">
        <v>107962.21</v>
      </c>
      <c r="S1011" s="10">
        <v>2945851394</v>
      </c>
      <c r="T1011" s="15"/>
      <c r="U1011" s="7" t="s">
        <v>1031</v>
      </c>
      <c r="V1011" s="7" t="s">
        <v>1032</v>
      </c>
      <c r="W1011" s="19">
        <v>43662</v>
      </c>
      <c r="X1011" s="17">
        <v>8.74</v>
      </c>
      <c r="Y1011" s="17">
        <v>8.75</v>
      </c>
      <c r="Z1011" s="17">
        <v>8.7200000000000006</v>
      </c>
      <c r="AA1011" s="17">
        <v>8.7200000000000006</v>
      </c>
      <c r="AB1011" s="14">
        <v>89948</v>
      </c>
      <c r="AC1011" s="15"/>
      <c r="AD1011" s="7" t="s">
        <v>1034</v>
      </c>
      <c r="AE1011" s="7" t="s">
        <v>1035</v>
      </c>
      <c r="AF1011" s="19">
        <v>43662</v>
      </c>
      <c r="AG1011" s="17">
        <v>9.08</v>
      </c>
      <c r="AH1011" s="17">
        <v>9.15</v>
      </c>
      <c r="AI1011" s="17">
        <v>8.9499999999999993</v>
      </c>
      <c r="AJ1011" s="17">
        <v>8.99</v>
      </c>
      <c r="AK1011" s="14">
        <v>11212865</v>
      </c>
      <c r="AL1011" s="23">
        <v>27679.89</v>
      </c>
      <c r="AM1011" s="14">
        <v>3078964918</v>
      </c>
      <c r="AN1011" s="15"/>
      <c r="AO1011" s="7" t="s">
        <v>1036</v>
      </c>
      <c r="AP1011" s="7" t="s">
        <v>1037</v>
      </c>
      <c r="AQ1011" s="19">
        <v>43662</v>
      </c>
      <c r="AR1011" s="17">
        <v>6.8000000000000005E-2</v>
      </c>
      <c r="AS1011" s="17">
        <v>6.9000000000000006E-2</v>
      </c>
      <c r="AT1011" s="17">
        <v>0.06</v>
      </c>
      <c r="AU1011" s="17">
        <v>6.3E-2</v>
      </c>
      <c r="AV1011" s="14">
        <v>6419846</v>
      </c>
      <c r="AW1011" s="17">
        <v>29.76</v>
      </c>
      <c r="AX1011" s="14">
        <v>472339761</v>
      </c>
      <c r="AY1011" s="15"/>
      <c r="AZ1011" s="7" t="s">
        <v>1038</v>
      </c>
      <c r="BA1011" s="7" t="s">
        <v>1039</v>
      </c>
      <c r="BB1011" s="19">
        <v>43662</v>
      </c>
      <c r="BC1011" s="17">
        <v>126.28</v>
      </c>
      <c r="BD1011" s="17">
        <v>127.06</v>
      </c>
      <c r="BE1011" s="17">
        <v>126.2</v>
      </c>
      <c r="BF1011" s="17">
        <v>126.5</v>
      </c>
      <c r="BG1011" s="14">
        <v>482894</v>
      </c>
      <c r="BH1011" s="23">
        <v>43058.45</v>
      </c>
      <c r="BI1011" s="14">
        <v>340382984</v>
      </c>
      <c r="BJ1011" s="15"/>
      <c r="BK1011" t="s">
        <v>1040</v>
      </c>
      <c r="BL1011" t="s">
        <v>1041</v>
      </c>
      <c r="BM1011" s="19">
        <v>43662</v>
      </c>
      <c r="BN1011" s="17">
        <v>19.21</v>
      </c>
      <c r="BO1011" s="17">
        <v>19.22</v>
      </c>
      <c r="BP1011" s="17">
        <v>19.190000000000001</v>
      </c>
      <c r="BQ1011" s="17">
        <v>19.21</v>
      </c>
      <c r="BR1011" s="14">
        <v>37043</v>
      </c>
      <c r="BS1011" s="15"/>
      <c r="BT1011" s="7" t="s">
        <v>1042</v>
      </c>
      <c r="BU1011" s="7" t="s">
        <v>1043</v>
      </c>
      <c r="BV1011" s="19">
        <v>43662</v>
      </c>
      <c r="BW1011" s="17">
        <v>1.62</v>
      </c>
      <c r="BX1011" s="17">
        <v>1.64</v>
      </c>
      <c r="BY1011" s="17">
        <v>1.42</v>
      </c>
      <c r="BZ1011" s="17">
        <v>1.58</v>
      </c>
      <c r="CA1011" s="14">
        <v>7320078</v>
      </c>
      <c r="CB1011" s="23">
        <v>1044.52</v>
      </c>
      <c r="CC1011" s="14">
        <v>661088044</v>
      </c>
      <c r="CD1011" s="15"/>
      <c r="CE1011" t="s">
        <v>1044</v>
      </c>
      <c r="CF1011" t="s">
        <v>1045</v>
      </c>
      <c r="CG1011" s="19">
        <v>43662</v>
      </c>
      <c r="CH1011" s="17">
        <v>55.07</v>
      </c>
      <c r="CI1011" s="17">
        <v>55.14</v>
      </c>
      <c r="CJ1011" s="17">
        <v>55</v>
      </c>
      <c r="CK1011" s="17">
        <v>55.03</v>
      </c>
      <c r="CL1011" s="14">
        <v>5390</v>
      </c>
      <c r="CM1011" s="15" t="s">
        <v>1033</v>
      </c>
      <c r="CN1011" s="7" t="s">
        <v>1046</v>
      </c>
      <c r="CO1011" s="7" t="s">
        <v>1047</v>
      </c>
      <c r="CP1011" s="19">
        <v>43662</v>
      </c>
      <c r="CQ1011" s="17">
        <v>35.6</v>
      </c>
      <c r="CR1011" s="17">
        <v>35.65</v>
      </c>
      <c r="CS1011" s="17">
        <v>35.005000000000003</v>
      </c>
      <c r="CT1011" s="17">
        <v>35.06</v>
      </c>
      <c r="CU1011" s="14">
        <v>2638454</v>
      </c>
      <c r="CV1011" s="23">
        <v>32821.47</v>
      </c>
      <c r="CW1011" s="14">
        <v>936151549</v>
      </c>
      <c r="CX1011" s="15"/>
      <c r="CY1011" t="s">
        <v>1048</v>
      </c>
      <c r="CZ1011" t="s">
        <v>1049</v>
      </c>
      <c r="DA1011" s="19">
        <v>43662</v>
      </c>
      <c r="DB1011" s="17">
        <v>8.7200000000000006</v>
      </c>
      <c r="DC1011" s="17">
        <v>8.7200000000000006</v>
      </c>
      <c r="DD1011" s="17">
        <v>8.67</v>
      </c>
      <c r="DE1011" s="17">
        <v>8.69</v>
      </c>
      <c r="DF1011" s="14">
        <v>19891</v>
      </c>
      <c r="DG1011" s="15" t="s">
        <v>1033</v>
      </c>
      <c r="DH1011" s="7" t="s">
        <v>1072</v>
      </c>
      <c r="DI1011" s="7" t="s">
        <v>1073</v>
      </c>
      <c r="DJ1011" s="19">
        <v>43662</v>
      </c>
      <c r="DK1011" s="17">
        <v>111.2</v>
      </c>
      <c r="DL1011" s="17">
        <v>111.3</v>
      </c>
      <c r="DM1011" s="17">
        <v>111</v>
      </c>
      <c r="DN1011" s="17">
        <v>111.03</v>
      </c>
      <c r="DO1011" s="14">
        <v>13600</v>
      </c>
      <c r="DQ1011" s="6">
        <v>43662</v>
      </c>
      <c r="DR1011" s="62">
        <v>1.3919999999999998E-2</v>
      </c>
    </row>
    <row r="1012" spans="1:122" ht="15" hidden="1" x14ac:dyDescent="0.25">
      <c r="A1012" s="17" t="s">
        <v>8</v>
      </c>
      <c r="B1012" s="17" t="s">
        <v>9</v>
      </c>
      <c r="C1012" s="26" t="s">
        <v>1016</v>
      </c>
      <c r="D1012" s="21">
        <v>46.8</v>
      </c>
      <c r="E1012" s="21">
        <v>46.8</v>
      </c>
      <c r="F1012" s="21">
        <v>46.77</v>
      </c>
      <c r="G1012" s="21">
        <v>46.8</v>
      </c>
      <c r="H1012" s="21">
        <v>236</v>
      </c>
      <c r="I1012" s="15"/>
      <c r="J1012" s="9" t="s">
        <v>1027</v>
      </c>
      <c r="K1012" s="9" t="s">
        <v>1028</v>
      </c>
      <c r="L1012" s="12" t="s">
        <v>1016</v>
      </c>
      <c r="M1012" s="10">
        <v>36.283999999999999</v>
      </c>
      <c r="N1012" s="10">
        <v>36.765000000000001</v>
      </c>
      <c r="O1012" s="10">
        <v>36.213000000000001</v>
      </c>
      <c r="P1012" s="10">
        <v>36.506</v>
      </c>
      <c r="Q1012" s="10">
        <v>3085782</v>
      </c>
      <c r="R1012" s="10">
        <v>107542.43</v>
      </c>
      <c r="S1012" s="10">
        <v>2945851394</v>
      </c>
      <c r="T1012" s="15"/>
      <c r="U1012" s="7" t="s">
        <v>1031</v>
      </c>
      <c r="V1012" s="7" t="s">
        <v>1032</v>
      </c>
      <c r="W1012" s="19">
        <v>43661</v>
      </c>
      <c r="X1012" s="17">
        <v>8.75</v>
      </c>
      <c r="Y1012" s="17">
        <v>8.75</v>
      </c>
      <c r="Z1012" s="17">
        <v>8.73</v>
      </c>
      <c r="AA1012" s="17">
        <v>8.74</v>
      </c>
      <c r="AB1012" s="14">
        <v>247515</v>
      </c>
      <c r="AC1012" s="15"/>
      <c r="AD1012" s="7" t="s">
        <v>1034</v>
      </c>
      <c r="AE1012" s="7" t="s">
        <v>1035</v>
      </c>
      <c r="AF1012" s="19">
        <v>43661</v>
      </c>
      <c r="AG1012" s="17">
        <v>8.7799999999999994</v>
      </c>
      <c r="AH1012" s="17">
        <v>9.02</v>
      </c>
      <c r="AI1012" s="17">
        <v>8.76</v>
      </c>
      <c r="AJ1012" s="17">
        <v>8.84</v>
      </c>
      <c r="AK1012" s="14">
        <v>8639912</v>
      </c>
      <c r="AL1012" s="23">
        <v>27218.05</v>
      </c>
      <c r="AM1012" s="14">
        <v>3078964918</v>
      </c>
      <c r="AN1012" s="15"/>
      <c r="AO1012" s="7" t="s">
        <v>1036</v>
      </c>
      <c r="AP1012" s="7" t="s">
        <v>1037</v>
      </c>
      <c r="AQ1012" s="19">
        <v>43661</v>
      </c>
      <c r="AR1012" s="17">
        <v>8.5999999999999993E-2</v>
      </c>
      <c r="AS1012" s="17">
        <v>8.8999999999999996E-2</v>
      </c>
      <c r="AT1012" s="17">
        <v>6.7000000000000004E-2</v>
      </c>
      <c r="AU1012" s="17">
        <v>6.7000000000000004E-2</v>
      </c>
      <c r="AV1012" s="14">
        <v>9086509</v>
      </c>
      <c r="AW1012" s="17">
        <v>31.65</v>
      </c>
      <c r="AX1012" s="14">
        <v>472339761</v>
      </c>
      <c r="AY1012" s="15"/>
      <c r="AZ1012" s="7" t="s">
        <v>1038</v>
      </c>
      <c r="BA1012" s="7" t="s">
        <v>1039</v>
      </c>
      <c r="BB1012" s="19">
        <v>43661</v>
      </c>
      <c r="BC1012" s="17">
        <v>126.46</v>
      </c>
      <c r="BD1012" s="17">
        <v>127.34</v>
      </c>
      <c r="BE1012" s="17">
        <v>126.03</v>
      </c>
      <c r="BF1012" s="17">
        <v>126.91</v>
      </c>
      <c r="BG1012" s="14">
        <v>471744</v>
      </c>
      <c r="BH1012" s="23">
        <v>43198</v>
      </c>
      <c r="BI1012" s="14">
        <v>340382984</v>
      </c>
      <c r="BJ1012" s="15"/>
      <c r="BK1012" t="s">
        <v>1040</v>
      </c>
      <c r="BL1012" t="s">
        <v>1041</v>
      </c>
      <c r="BM1012" s="19">
        <v>43661</v>
      </c>
      <c r="BN1012" s="17">
        <v>19.170000000000002</v>
      </c>
      <c r="BO1012" s="17">
        <v>19.170000000000002</v>
      </c>
      <c r="BP1012" s="17">
        <v>19.13</v>
      </c>
      <c r="BQ1012" s="17">
        <v>19.14</v>
      </c>
      <c r="BR1012" s="14">
        <v>44138</v>
      </c>
      <c r="BS1012" s="15"/>
      <c r="BT1012" s="7" t="s">
        <v>1042</v>
      </c>
      <c r="BU1012" s="7" t="s">
        <v>1043</v>
      </c>
      <c r="BV1012" s="19">
        <v>43661</v>
      </c>
      <c r="BW1012" s="17">
        <v>1.7</v>
      </c>
      <c r="BX1012" s="17">
        <v>1.71</v>
      </c>
      <c r="BY1012" s="17">
        <v>1.635</v>
      </c>
      <c r="BZ1012" s="17">
        <v>1.645</v>
      </c>
      <c r="CA1012" s="14">
        <v>1589913</v>
      </c>
      <c r="CB1012" s="23">
        <v>1087.49</v>
      </c>
      <c r="CC1012" s="14">
        <v>661088044</v>
      </c>
      <c r="CD1012" s="15"/>
      <c r="CE1012" t="s">
        <v>1044</v>
      </c>
      <c r="CF1012" t="s">
        <v>1045</v>
      </c>
      <c r="CG1012" s="19">
        <v>43661</v>
      </c>
      <c r="CH1012" s="17">
        <v>55.06</v>
      </c>
      <c r="CI1012" s="17">
        <v>55.12</v>
      </c>
      <c r="CJ1012" s="17">
        <v>55</v>
      </c>
      <c r="CK1012" s="17">
        <v>55.07</v>
      </c>
      <c r="CL1012" s="14">
        <v>10624</v>
      </c>
      <c r="CM1012" s="15" t="s">
        <v>1033</v>
      </c>
      <c r="CN1012" s="7" t="s">
        <v>1046</v>
      </c>
      <c r="CO1012" s="7" t="s">
        <v>1047</v>
      </c>
      <c r="CP1012" s="19">
        <v>43661</v>
      </c>
      <c r="CQ1012" s="17">
        <v>35.799999999999997</v>
      </c>
      <c r="CR1012" s="17">
        <v>36.25</v>
      </c>
      <c r="CS1012" s="17">
        <v>35.75</v>
      </c>
      <c r="CT1012" s="17">
        <v>35.83</v>
      </c>
      <c r="CU1012" s="14">
        <v>1550695</v>
      </c>
      <c r="CV1012" s="23">
        <v>33542.31</v>
      </c>
      <c r="CW1012" s="14">
        <v>936151549</v>
      </c>
      <c r="CX1012" s="15"/>
      <c r="CY1012" t="s">
        <v>1048</v>
      </c>
      <c r="CZ1012" t="s">
        <v>1049</v>
      </c>
      <c r="DA1012" s="19">
        <v>43661</v>
      </c>
      <c r="DB1012" s="17">
        <v>8.7200000000000006</v>
      </c>
      <c r="DC1012" s="17">
        <v>8.7200000000000006</v>
      </c>
      <c r="DD1012" s="17">
        <v>8.66</v>
      </c>
      <c r="DE1012" s="17">
        <v>8.7100000000000009</v>
      </c>
      <c r="DF1012" s="14">
        <v>16014</v>
      </c>
      <c r="DG1012" s="15" t="s">
        <v>1033</v>
      </c>
      <c r="DH1012" s="7" t="s">
        <v>1072</v>
      </c>
      <c r="DI1012" s="7" t="s">
        <v>1073</v>
      </c>
      <c r="DJ1012" s="19">
        <v>43661</v>
      </c>
      <c r="DK1012" s="17">
        <v>111.25</v>
      </c>
      <c r="DL1012" s="17">
        <v>111.48</v>
      </c>
      <c r="DM1012" s="17">
        <v>110.9</v>
      </c>
      <c r="DN1012" s="17">
        <v>111.24</v>
      </c>
      <c r="DO1012" s="14">
        <v>46765</v>
      </c>
      <c r="DQ1012" s="6">
        <v>43661</v>
      </c>
      <c r="DR1012" s="62">
        <v>1.4619999999999999E-2</v>
      </c>
    </row>
    <row r="1013" spans="1:122" ht="15" hidden="1" x14ac:dyDescent="0.25">
      <c r="A1013" s="17" t="s">
        <v>8</v>
      </c>
      <c r="B1013" s="17" t="s">
        <v>9</v>
      </c>
      <c r="C1013" s="26" t="s">
        <v>1017</v>
      </c>
      <c r="D1013" s="21">
        <v>46.88</v>
      </c>
      <c r="E1013" s="21">
        <v>46.88</v>
      </c>
      <c r="F1013" s="21">
        <v>46.88</v>
      </c>
      <c r="G1013" s="21">
        <v>46.88</v>
      </c>
      <c r="H1013" s="21">
        <v>80</v>
      </c>
      <c r="I1013" s="15"/>
      <c r="J1013" s="9" t="s">
        <v>1027</v>
      </c>
      <c r="K1013" s="9" t="s">
        <v>1028</v>
      </c>
      <c r="L1013" s="12" t="s">
        <v>1017</v>
      </c>
      <c r="M1013" s="10">
        <v>36.551000000000002</v>
      </c>
      <c r="N1013" s="10">
        <v>36.676000000000002</v>
      </c>
      <c r="O1013" s="10">
        <v>36.247999999999998</v>
      </c>
      <c r="P1013" s="10">
        <v>36.479999999999997</v>
      </c>
      <c r="Q1013" s="10">
        <v>4063583</v>
      </c>
      <c r="R1013" s="10">
        <v>107463.78</v>
      </c>
      <c r="S1013" s="10">
        <v>2945851394</v>
      </c>
      <c r="T1013" s="15"/>
      <c r="U1013" s="7" t="s">
        <v>1031</v>
      </c>
      <c r="V1013" s="7" t="s">
        <v>1032</v>
      </c>
      <c r="W1013" s="19">
        <v>43658</v>
      </c>
      <c r="X1013" s="17">
        <v>8.7899999999999991</v>
      </c>
      <c r="Y1013" s="17">
        <v>8.8000000000000007</v>
      </c>
      <c r="Z1013" s="17">
        <v>8.7799999999999994</v>
      </c>
      <c r="AA1013" s="17">
        <v>8.7799999999999994</v>
      </c>
      <c r="AB1013" s="14">
        <v>122912</v>
      </c>
      <c r="AC1013" s="15"/>
      <c r="AD1013" s="7" t="s">
        <v>1034</v>
      </c>
      <c r="AE1013" s="7" t="s">
        <v>1035</v>
      </c>
      <c r="AF1013" s="19">
        <v>43658</v>
      </c>
      <c r="AG1013" s="17">
        <v>8.77</v>
      </c>
      <c r="AH1013" s="17">
        <v>8.82</v>
      </c>
      <c r="AI1013" s="17">
        <v>8.59</v>
      </c>
      <c r="AJ1013" s="17">
        <v>8.7799999999999994</v>
      </c>
      <c r="AK1013" s="14">
        <v>15141484</v>
      </c>
      <c r="AL1013" s="23">
        <v>27033.31</v>
      </c>
      <c r="AM1013" s="14">
        <v>3078964918</v>
      </c>
      <c r="AN1013" s="15"/>
      <c r="AO1013" s="7" t="s">
        <v>1036</v>
      </c>
      <c r="AP1013" s="7" t="s">
        <v>1037</v>
      </c>
      <c r="AQ1013" s="19">
        <v>43658</v>
      </c>
      <c r="AR1013" s="17">
        <v>8.8999999999999996E-2</v>
      </c>
      <c r="AS1013" s="17">
        <v>8.8999999999999996E-2</v>
      </c>
      <c r="AT1013" s="17">
        <v>8.4000000000000005E-2</v>
      </c>
      <c r="AU1013" s="17">
        <v>8.5999999999999993E-2</v>
      </c>
      <c r="AV1013" s="14">
        <v>1749836</v>
      </c>
      <c r="AW1013" s="17">
        <v>40.619999999999997</v>
      </c>
      <c r="AX1013" s="14">
        <v>472339761</v>
      </c>
      <c r="AY1013" s="15"/>
      <c r="AZ1013" s="7" t="s">
        <v>1038</v>
      </c>
      <c r="BA1013" s="7" t="s">
        <v>1039</v>
      </c>
      <c r="BB1013" s="19">
        <v>43658</v>
      </c>
      <c r="BC1013" s="17">
        <v>126.74</v>
      </c>
      <c r="BD1013" s="17">
        <v>128.19</v>
      </c>
      <c r="BE1013" s="17">
        <v>126.33</v>
      </c>
      <c r="BF1013" s="17">
        <v>127.51</v>
      </c>
      <c r="BG1013" s="14">
        <v>635774</v>
      </c>
      <c r="BH1013" s="23">
        <v>43402.23</v>
      </c>
      <c r="BI1013" s="14">
        <v>340382984</v>
      </c>
      <c r="BJ1013" s="15"/>
      <c r="BK1013" t="s">
        <v>1040</v>
      </c>
      <c r="BL1013" t="s">
        <v>1041</v>
      </c>
      <c r="BM1013" s="19">
        <v>43658</v>
      </c>
      <c r="BN1013" s="17">
        <v>19.22</v>
      </c>
      <c r="BO1013" s="17">
        <v>19.22</v>
      </c>
      <c r="BP1013" s="17">
        <v>19.149999999999999</v>
      </c>
      <c r="BQ1013" s="17">
        <v>19.170000000000002</v>
      </c>
      <c r="BR1013" s="14">
        <v>56848</v>
      </c>
      <c r="BS1013" s="15"/>
      <c r="BT1013" s="7" t="s">
        <v>1042</v>
      </c>
      <c r="BU1013" s="7" t="s">
        <v>1043</v>
      </c>
      <c r="BV1013" s="19">
        <v>43658</v>
      </c>
      <c r="BW1013" s="17">
        <v>1.76</v>
      </c>
      <c r="BX1013" s="17">
        <v>1.79</v>
      </c>
      <c r="BY1013" s="17">
        <v>1.7350000000000001</v>
      </c>
      <c r="BZ1013" s="17">
        <v>1.74</v>
      </c>
      <c r="CA1013" s="14">
        <v>4272714</v>
      </c>
      <c r="CB1013" s="23">
        <v>1150.29</v>
      </c>
      <c r="CC1013" s="14">
        <v>661088044</v>
      </c>
      <c r="CD1013" s="15"/>
      <c r="CE1013" t="s">
        <v>1044</v>
      </c>
      <c r="CF1013" t="s">
        <v>1045</v>
      </c>
      <c r="CG1013" s="19">
        <v>43658</v>
      </c>
      <c r="CH1013" s="17">
        <v>55.42</v>
      </c>
      <c r="CI1013" s="17">
        <v>55.42</v>
      </c>
      <c r="CJ1013" s="17">
        <v>55.25</v>
      </c>
      <c r="CK1013" s="17">
        <v>55.28</v>
      </c>
      <c r="CL1013" s="14">
        <v>6899</v>
      </c>
      <c r="CM1013" s="15" t="s">
        <v>1033</v>
      </c>
      <c r="CN1013" s="7" t="s">
        <v>1046</v>
      </c>
      <c r="CO1013" s="7" t="s">
        <v>1047</v>
      </c>
      <c r="CP1013" s="19">
        <v>43658</v>
      </c>
      <c r="CQ1013" s="17">
        <v>35.92</v>
      </c>
      <c r="CR1013" s="17">
        <v>36.270000000000003</v>
      </c>
      <c r="CS1013" s="17">
        <v>35.72</v>
      </c>
      <c r="CT1013" s="17">
        <v>35.83</v>
      </c>
      <c r="CU1013" s="14">
        <v>2361066</v>
      </c>
      <c r="CV1013" s="23">
        <v>33542.31</v>
      </c>
      <c r="CW1013" s="14">
        <v>936151549</v>
      </c>
      <c r="CX1013" s="15"/>
      <c r="CY1013" t="s">
        <v>1048</v>
      </c>
      <c r="CZ1013" t="s">
        <v>1049</v>
      </c>
      <c r="DA1013" s="19">
        <v>43658</v>
      </c>
      <c r="DB1013" s="17">
        <v>8.86</v>
      </c>
      <c r="DC1013" s="17">
        <v>8.86</v>
      </c>
      <c r="DD1013" s="17">
        <v>8.7200000000000006</v>
      </c>
      <c r="DE1013" s="17">
        <v>8.7200000000000006</v>
      </c>
      <c r="DF1013" s="14">
        <v>55814</v>
      </c>
      <c r="DG1013" s="15" t="s">
        <v>1033</v>
      </c>
      <c r="DH1013" s="7" t="s">
        <v>1072</v>
      </c>
      <c r="DI1013" s="7" t="s">
        <v>1073</v>
      </c>
      <c r="DJ1013" s="19">
        <v>43658</v>
      </c>
      <c r="DK1013" s="17">
        <v>111.94</v>
      </c>
      <c r="DL1013" s="17">
        <v>112.22</v>
      </c>
      <c r="DM1013" s="17">
        <v>111.83</v>
      </c>
      <c r="DN1013" s="17">
        <v>111.83</v>
      </c>
      <c r="DO1013" s="14">
        <v>18344</v>
      </c>
      <c r="DQ1013" s="6">
        <v>43658</v>
      </c>
      <c r="DR1013" s="62">
        <v>1.4410000000000001E-2</v>
      </c>
    </row>
    <row r="1014" spans="1:122" ht="15" hidden="1" x14ac:dyDescent="0.25">
      <c r="A1014" s="17" t="s">
        <v>8</v>
      </c>
      <c r="B1014" s="17" t="s">
        <v>9</v>
      </c>
      <c r="C1014" s="26" t="s">
        <v>1018</v>
      </c>
      <c r="D1014" s="21">
        <v>46.98</v>
      </c>
      <c r="E1014" s="21">
        <v>46.98</v>
      </c>
      <c r="F1014" s="21">
        <v>46.98</v>
      </c>
      <c r="G1014" s="21">
        <v>46.98</v>
      </c>
      <c r="H1014" s="21">
        <v>238</v>
      </c>
      <c r="I1014" s="15"/>
      <c r="J1014" s="9" t="s">
        <v>1027</v>
      </c>
      <c r="K1014" s="9" t="s">
        <v>1028</v>
      </c>
      <c r="L1014" s="12" t="s">
        <v>1018</v>
      </c>
      <c r="M1014" s="10">
        <v>36.533000000000001</v>
      </c>
      <c r="N1014" s="10">
        <v>36.747</v>
      </c>
      <c r="O1014" s="10">
        <v>36.470999999999997</v>
      </c>
      <c r="P1014" s="10">
        <v>36.710999999999999</v>
      </c>
      <c r="Q1014" s="10">
        <v>4496097</v>
      </c>
      <c r="R1014" s="10">
        <v>108145.74</v>
      </c>
      <c r="S1014" s="10">
        <v>2945851394</v>
      </c>
      <c r="T1014" s="15"/>
      <c r="U1014" s="7" t="s">
        <v>1031</v>
      </c>
      <c r="V1014" s="7" t="s">
        <v>1032</v>
      </c>
      <c r="W1014" s="19">
        <v>43657</v>
      </c>
      <c r="X1014" s="17">
        <v>8.76</v>
      </c>
      <c r="Y1014" s="17">
        <v>8.7799999999999994</v>
      </c>
      <c r="Z1014" s="17">
        <v>8.74</v>
      </c>
      <c r="AA1014" s="17">
        <v>8.77</v>
      </c>
      <c r="AB1014" s="14">
        <v>32228</v>
      </c>
      <c r="AC1014" s="15"/>
      <c r="AD1014" s="7" t="s">
        <v>1034</v>
      </c>
      <c r="AE1014" s="7" t="s">
        <v>1035</v>
      </c>
      <c r="AF1014" s="19">
        <v>43657</v>
      </c>
      <c r="AG1014" s="17">
        <v>8.91</v>
      </c>
      <c r="AH1014" s="17">
        <v>8.94</v>
      </c>
      <c r="AI1014" s="17">
        <v>8.73</v>
      </c>
      <c r="AJ1014" s="17">
        <v>8.77</v>
      </c>
      <c r="AK1014" s="14">
        <v>13769264</v>
      </c>
      <c r="AL1014" s="23">
        <v>27002.52</v>
      </c>
      <c r="AM1014" s="14">
        <v>3078964918</v>
      </c>
      <c r="AN1014" s="15"/>
      <c r="AO1014" s="7" t="s">
        <v>1036</v>
      </c>
      <c r="AP1014" s="7" t="s">
        <v>1037</v>
      </c>
      <c r="AQ1014" s="19">
        <v>43657</v>
      </c>
      <c r="AR1014" s="17">
        <v>9.0999999999999998E-2</v>
      </c>
      <c r="AS1014" s="17">
        <v>9.1999999999999998E-2</v>
      </c>
      <c r="AT1014" s="17">
        <v>8.8999999999999996E-2</v>
      </c>
      <c r="AU1014" s="17">
        <v>8.8999999999999996E-2</v>
      </c>
      <c r="AV1014" s="14">
        <v>1893751</v>
      </c>
      <c r="AW1014" s="17">
        <v>42.04</v>
      </c>
      <c r="AX1014" s="14">
        <v>472339761</v>
      </c>
      <c r="AY1014" s="15"/>
      <c r="AZ1014" s="7" t="s">
        <v>1038</v>
      </c>
      <c r="BA1014" s="7" t="s">
        <v>1039</v>
      </c>
      <c r="BB1014" s="19">
        <v>43657</v>
      </c>
      <c r="BC1014" s="17">
        <v>129</v>
      </c>
      <c r="BD1014" s="17">
        <v>129</v>
      </c>
      <c r="BE1014" s="17">
        <v>126.66</v>
      </c>
      <c r="BF1014" s="17">
        <v>127.02</v>
      </c>
      <c r="BG1014" s="14">
        <v>1681173</v>
      </c>
      <c r="BH1014" s="23">
        <v>43235.45</v>
      </c>
      <c r="BI1014" s="14">
        <v>340382984</v>
      </c>
      <c r="BJ1014" s="15"/>
      <c r="BK1014" t="s">
        <v>1040</v>
      </c>
      <c r="BL1014" t="s">
        <v>1041</v>
      </c>
      <c r="BM1014" s="19">
        <v>43657</v>
      </c>
      <c r="BN1014" s="17">
        <v>19.239999999999998</v>
      </c>
      <c r="BO1014" s="17">
        <v>19.309999999999999</v>
      </c>
      <c r="BP1014" s="17">
        <v>19.239999999999998</v>
      </c>
      <c r="BQ1014" s="17">
        <v>19.3</v>
      </c>
      <c r="BR1014" s="14">
        <v>22927</v>
      </c>
      <c r="BS1014" s="15"/>
      <c r="BT1014" s="7" t="s">
        <v>1042</v>
      </c>
      <c r="BU1014" s="7" t="s">
        <v>1043</v>
      </c>
      <c r="BV1014" s="19">
        <v>43657</v>
      </c>
      <c r="BW1014" s="17">
        <v>1.7</v>
      </c>
      <c r="BX1014" s="17">
        <v>1.77</v>
      </c>
      <c r="BY1014" s="17">
        <v>1.6850000000000001</v>
      </c>
      <c r="BZ1014" s="17">
        <v>1.75</v>
      </c>
      <c r="CA1014" s="14">
        <v>2049422</v>
      </c>
      <c r="CB1014" s="23">
        <v>1156.9000000000001</v>
      </c>
      <c r="CC1014" s="14">
        <v>661088044</v>
      </c>
      <c r="CD1014" s="15"/>
      <c r="CE1014" t="s">
        <v>1044</v>
      </c>
      <c r="CF1014" t="s">
        <v>1045</v>
      </c>
      <c r="CG1014" s="19">
        <v>43657</v>
      </c>
      <c r="CH1014" s="17">
        <v>55.34</v>
      </c>
      <c r="CI1014" s="17">
        <v>55.4</v>
      </c>
      <c r="CJ1014" s="17">
        <v>55.24</v>
      </c>
      <c r="CK1014" s="17">
        <v>55.4</v>
      </c>
      <c r="CL1014" s="14">
        <v>4413</v>
      </c>
      <c r="CM1014" s="15" t="s">
        <v>1033</v>
      </c>
      <c r="CN1014" s="7" t="s">
        <v>1046</v>
      </c>
      <c r="CO1014" s="7" t="s">
        <v>1047</v>
      </c>
      <c r="CP1014" s="19">
        <v>43657</v>
      </c>
      <c r="CQ1014" s="17">
        <v>36.15</v>
      </c>
      <c r="CR1014" s="17">
        <v>36.39</v>
      </c>
      <c r="CS1014" s="17">
        <v>35.99</v>
      </c>
      <c r="CT1014" s="17">
        <v>36.04</v>
      </c>
      <c r="CU1014" s="14">
        <v>3072132</v>
      </c>
      <c r="CV1014" s="23">
        <v>33738.9</v>
      </c>
      <c r="CW1014" s="14">
        <v>936151549</v>
      </c>
      <c r="CX1014" s="15"/>
      <c r="CY1014" t="s">
        <v>1048</v>
      </c>
      <c r="CZ1014" t="s">
        <v>1049</v>
      </c>
      <c r="DA1014" s="19">
        <v>43657</v>
      </c>
      <c r="DB1014" s="17">
        <v>8.7100000000000009</v>
      </c>
      <c r="DC1014" s="17">
        <v>8.76</v>
      </c>
      <c r="DD1014" s="17">
        <v>8.7100000000000009</v>
      </c>
      <c r="DE1014" s="17">
        <v>8.75</v>
      </c>
      <c r="DF1014" s="14">
        <v>39612</v>
      </c>
      <c r="DG1014" s="15" t="s">
        <v>1033</v>
      </c>
      <c r="DH1014" s="7" t="s">
        <v>1072</v>
      </c>
      <c r="DI1014" s="7" t="s">
        <v>1073</v>
      </c>
      <c r="DJ1014" s="19">
        <v>43657</v>
      </c>
      <c r="DK1014" s="17">
        <v>111.69</v>
      </c>
      <c r="DL1014" s="17">
        <v>112.42</v>
      </c>
      <c r="DM1014" s="17">
        <v>111.65</v>
      </c>
      <c r="DN1014" s="17">
        <v>112.24</v>
      </c>
      <c r="DO1014" s="14">
        <v>37026</v>
      </c>
      <c r="DQ1014" s="6">
        <v>43657</v>
      </c>
      <c r="DR1014" s="62">
        <v>1.341E-2</v>
      </c>
    </row>
    <row r="1015" spans="1:122" ht="15" hidden="1" x14ac:dyDescent="0.25">
      <c r="A1015" s="17" t="s">
        <v>8</v>
      </c>
      <c r="B1015" s="17" t="s">
        <v>9</v>
      </c>
      <c r="C1015" s="26" t="s">
        <v>1019</v>
      </c>
      <c r="D1015" s="21">
        <v>46.91</v>
      </c>
      <c r="E1015" s="21">
        <v>46.91</v>
      </c>
      <c r="F1015" s="21">
        <v>46.91</v>
      </c>
      <c r="G1015" s="21">
        <v>46.91</v>
      </c>
      <c r="H1015" s="21">
        <v>400</v>
      </c>
      <c r="I1015" s="15"/>
      <c r="J1015" s="9" t="s">
        <v>1027</v>
      </c>
      <c r="K1015" s="9" t="s">
        <v>1028</v>
      </c>
      <c r="L1015" s="12" t="s">
        <v>1019</v>
      </c>
      <c r="M1015" s="10">
        <v>36.569000000000003</v>
      </c>
      <c r="N1015" s="10">
        <v>36.649000000000001</v>
      </c>
      <c r="O1015" s="10">
        <v>36.319000000000003</v>
      </c>
      <c r="P1015" s="10">
        <v>36.470999999999997</v>
      </c>
      <c r="Q1015" s="10">
        <v>3114406</v>
      </c>
      <c r="R1015" s="10">
        <v>107437.56</v>
      </c>
      <c r="S1015" s="10">
        <v>2945851394</v>
      </c>
      <c r="T1015" s="15"/>
      <c r="U1015" s="7" t="s">
        <v>1031</v>
      </c>
      <c r="V1015" s="7" t="s">
        <v>1032</v>
      </c>
      <c r="W1015" s="19">
        <v>43656</v>
      </c>
      <c r="X1015" s="17">
        <v>8.73</v>
      </c>
      <c r="Y1015" s="17">
        <v>8.76</v>
      </c>
      <c r="Z1015" s="17">
        <v>8.73</v>
      </c>
      <c r="AA1015" s="17">
        <v>8.74</v>
      </c>
      <c r="AB1015" s="14">
        <v>58782</v>
      </c>
      <c r="AC1015" s="15"/>
      <c r="AD1015" s="7" t="s">
        <v>1034</v>
      </c>
      <c r="AE1015" s="7" t="s">
        <v>1035</v>
      </c>
      <c r="AF1015" s="19">
        <v>43656</v>
      </c>
      <c r="AG1015" s="17">
        <v>8.99</v>
      </c>
      <c r="AH1015" s="17">
        <v>9</v>
      </c>
      <c r="AI1015" s="17">
        <v>8.86</v>
      </c>
      <c r="AJ1015" s="17">
        <v>8.89</v>
      </c>
      <c r="AK1015" s="14">
        <v>12210974</v>
      </c>
      <c r="AL1015" s="23">
        <v>27372</v>
      </c>
      <c r="AM1015" s="14">
        <v>3078964918</v>
      </c>
      <c r="AN1015" s="15"/>
      <c r="AO1015" s="7" t="s">
        <v>1036</v>
      </c>
      <c r="AP1015" s="7" t="s">
        <v>1037</v>
      </c>
      <c r="AQ1015" s="19">
        <v>43656</v>
      </c>
      <c r="AR1015" s="17">
        <v>8.8999999999999996E-2</v>
      </c>
      <c r="AS1015" s="17">
        <v>0.1</v>
      </c>
      <c r="AT1015" s="17">
        <v>8.6999999999999994E-2</v>
      </c>
      <c r="AU1015" s="17">
        <v>0.09</v>
      </c>
      <c r="AV1015" s="14">
        <v>9296219</v>
      </c>
      <c r="AW1015" s="17">
        <v>42.51</v>
      </c>
      <c r="AX1015" s="14">
        <v>472339761</v>
      </c>
      <c r="AY1015" s="15"/>
      <c r="AZ1015" s="7" t="s">
        <v>1038</v>
      </c>
      <c r="BA1015" s="7" t="s">
        <v>1039</v>
      </c>
      <c r="BB1015" s="19">
        <v>43656</v>
      </c>
      <c r="BC1015" s="17">
        <v>127.79</v>
      </c>
      <c r="BD1015" s="17">
        <v>128.85</v>
      </c>
      <c r="BE1015" s="17">
        <v>127.4</v>
      </c>
      <c r="BF1015" s="17">
        <v>128.01</v>
      </c>
      <c r="BG1015" s="14">
        <v>448410</v>
      </c>
      <c r="BH1015" s="23">
        <v>43572.43</v>
      </c>
      <c r="BI1015" s="14">
        <v>340382984</v>
      </c>
      <c r="BJ1015" s="15"/>
      <c r="BK1015" t="s">
        <v>1040</v>
      </c>
      <c r="BL1015" t="s">
        <v>1041</v>
      </c>
      <c r="BM1015" s="19">
        <v>43656</v>
      </c>
      <c r="BN1015" s="17">
        <v>19.14</v>
      </c>
      <c r="BO1015" s="17">
        <v>19.21</v>
      </c>
      <c r="BP1015" s="17">
        <v>19.14</v>
      </c>
      <c r="BQ1015" s="17">
        <v>19.170000000000002</v>
      </c>
      <c r="BR1015" s="14">
        <v>48560</v>
      </c>
      <c r="BS1015" s="15"/>
      <c r="BT1015" s="7" t="s">
        <v>1042</v>
      </c>
      <c r="BU1015" s="7" t="s">
        <v>1043</v>
      </c>
      <c r="BV1015" s="19">
        <v>43656</v>
      </c>
      <c r="BW1015" s="17">
        <v>1.835</v>
      </c>
      <c r="BX1015" s="17">
        <v>1.84</v>
      </c>
      <c r="BY1015" s="17">
        <v>1.605</v>
      </c>
      <c r="BZ1015" s="17">
        <v>1.71</v>
      </c>
      <c r="CA1015" s="14">
        <v>4832103</v>
      </c>
      <c r="CB1015" s="23">
        <v>1130.46</v>
      </c>
      <c r="CC1015" s="14">
        <v>661088044</v>
      </c>
      <c r="CD1015" s="15"/>
      <c r="CE1015" t="s">
        <v>1044</v>
      </c>
      <c r="CF1015" t="s">
        <v>1045</v>
      </c>
      <c r="CG1015" s="19">
        <v>43656</v>
      </c>
      <c r="CH1015" s="17">
        <v>55.29</v>
      </c>
      <c r="CI1015" s="17">
        <v>55.41</v>
      </c>
      <c r="CJ1015" s="17">
        <v>55.18</v>
      </c>
      <c r="CK1015" s="17">
        <v>55.25</v>
      </c>
      <c r="CL1015" s="14">
        <v>13705</v>
      </c>
      <c r="CM1015" s="15" t="s">
        <v>1033</v>
      </c>
      <c r="CN1015" s="7" t="s">
        <v>1046</v>
      </c>
      <c r="CO1015" s="7" t="s">
        <v>1047</v>
      </c>
      <c r="CP1015" s="19">
        <v>43656</v>
      </c>
      <c r="CQ1015" s="17">
        <v>36.340000000000003</v>
      </c>
      <c r="CR1015" s="17">
        <v>36.409999999999997</v>
      </c>
      <c r="CS1015" s="17">
        <v>35.909999999999997</v>
      </c>
      <c r="CT1015" s="17">
        <v>36.020000000000003</v>
      </c>
      <c r="CU1015" s="14">
        <v>1639466</v>
      </c>
      <c r="CV1015" s="23">
        <v>33720.18</v>
      </c>
      <c r="CW1015" s="14">
        <v>936151549</v>
      </c>
      <c r="CX1015" s="15"/>
      <c r="CY1015" t="s">
        <v>1048</v>
      </c>
      <c r="CZ1015" t="s">
        <v>1049</v>
      </c>
      <c r="DA1015" s="19">
        <v>43656</v>
      </c>
      <c r="DB1015" s="17">
        <v>8.7100000000000009</v>
      </c>
      <c r="DC1015" s="17">
        <v>8.77</v>
      </c>
      <c r="DD1015" s="17">
        <v>8.6999999999999993</v>
      </c>
      <c r="DE1015" s="17">
        <v>8.6999999999999993</v>
      </c>
      <c r="DF1015" s="14">
        <v>16432</v>
      </c>
      <c r="DG1015" s="15" t="s">
        <v>1033</v>
      </c>
      <c r="DH1015" s="7" t="s">
        <v>1072</v>
      </c>
      <c r="DI1015" s="7" t="s">
        <v>1073</v>
      </c>
      <c r="DJ1015" s="19">
        <v>43656</v>
      </c>
      <c r="DK1015" s="17">
        <v>112</v>
      </c>
      <c r="DL1015" s="17">
        <v>112.29</v>
      </c>
      <c r="DM1015" s="17">
        <v>111.7</v>
      </c>
      <c r="DN1015" s="17">
        <v>111.75</v>
      </c>
      <c r="DO1015" s="14">
        <v>44718</v>
      </c>
      <c r="DQ1015" s="6">
        <v>43656</v>
      </c>
      <c r="DR1015" s="62">
        <v>1.341E-2</v>
      </c>
    </row>
    <row r="1016" spans="1:122" ht="15" hidden="1" x14ac:dyDescent="0.25">
      <c r="A1016" s="17" t="s">
        <v>8</v>
      </c>
      <c r="B1016" s="17" t="s">
        <v>9</v>
      </c>
      <c r="C1016" s="26" t="s">
        <v>1020</v>
      </c>
      <c r="D1016" s="21">
        <v>46.8</v>
      </c>
      <c r="E1016" s="21">
        <v>46.85</v>
      </c>
      <c r="F1016" s="21">
        <v>46.8</v>
      </c>
      <c r="G1016" s="21">
        <v>46.85</v>
      </c>
      <c r="H1016" s="21">
        <v>885</v>
      </c>
      <c r="I1016" s="15"/>
      <c r="J1016" s="9" t="s">
        <v>1027</v>
      </c>
      <c r="K1016" s="9" t="s">
        <v>1028</v>
      </c>
      <c r="L1016" s="12" t="s">
        <v>1020</v>
      </c>
      <c r="M1016" s="10">
        <v>36.683999999999997</v>
      </c>
      <c r="N1016" s="10">
        <v>36.756</v>
      </c>
      <c r="O1016" s="10">
        <v>36.283999999999999</v>
      </c>
      <c r="P1016" s="10">
        <v>36.533000000000001</v>
      </c>
      <c r="Q1016" s="10">
        <v>4273636</v>
      </c>
      <c r="R1016" s="10">
        <v>107621.08</v>
      </c>
      <c r="S1016" s="10">
        <v>2945851394</v>
      </c>
      <c r="T1016" s="15"/>
      <c r="U1016" s="7" t="s">
        <v>1031</v>
      </c>
      <c r="V1016" s="7" t="s">
        <v>1032</v>
      </c>
      <c r="W1016" s="19">
        <v>43655</v>
      </c>
      <c r="X1016" s="17">
        <v>8.67</v>
      </c>
      <c r="Y1016" s="17">
        <v>8.68</v>
      </c>
      <c r="Z1016" s="17">
        <v>8.65</v>
      </c>
      <c r="AA1016" s="17">
        <v>8.65</v>
      </c>
      <c r="AB1016" s="14">
        <v>32968</v>
      </c>
      <c r="AC1016" s="15"/>
      <c r="AD1016" s="7" t="s">
        <v>1034</v>
      </c>
      <c r="AE1016" s="7" t="s">
        <v>1035</v>
      </c>
      <c r="AF1016" s="19">
        <v>43655</v>
      </c>
      <c r="AG1016" s="17">
        <v>9.08</v>
      </c>
      <c r="AH1016" s="17">
        <v>9.1199999999999992</v>
      </c>
      <c r="AI1016" s="17">
        <v>8.8699999999999992</v>
      </c>
      <c r="AJ1016" s="17">
        <v>8.93</v>
      </c>
      <c r="AK1016" s="14">
        <v>15139213</v>
      </c>
      <c r="AL1016" s="23">
        <v>27495.16</v>
      </c>
      <c r="AM1016" s="14">
        <v>3078964918</v>
      </c>
      <c r="AN1016" s="15"/>
      <c r="AO1016" s="7" t="s">
        <v>1036</v>
      </c>
      <c r="AP1016" s="7" t="s">
        <v>1037</v>
      </c>
      <c r="AQ1016" s="19">
        <v>43655</v>
      </c>
      <c r="AR1016" s="17">
        <v>0.08</v>
      </c>
      <c r="AS1016" s="17">
        <v>8.8999999999999996E-2</v>
      </c>
      <c r="AT1016" s="17">
        <v>7.9000000000000001E-2</v>
      </c>
      <c r="AU1016" s="17">
        <v>8.7999999999999995E-2</v>
      </c>
      <c r="AV1016" s="14">
        <v>4209526</v>
      </c>
      <c r="AW1016" s="17">
        <v>41.57</v>
      </c>
      <c r="AX1016" s="14">
        <v>472339761</v>
      </c>
      <c r="AY1016" s="15"/>
      <c r="AZ1016" s="7" t="s">
        <v>1038</v>
      </c>
      <c r="BA1016" s="7" t="s">
        <v>1039</v>
      </c>
      <c r="BB1016" s="19">
        <v>43655</v>
      </c>
      <c r="BC1016" s="17">
        <v>128</v>
      </c>
      <c r="BD1016" s="17">
        <v>128.41999999999999</v>
      </c>
      <c r="BE1016" s="17">
        <v>127.23</v>
      </c>
      <c r="BF1016" s="17">
        <v>127.74</v>
      </c>
      <c r="BG1016" s="14">
        <v>519475</v>
      </c>
      <c r="BH1016" s="23">
        <v>43480.52</v>
      </c>
      <c r="BI1016" s="14">
        <v>340382984</v>
      </c>
      <c r="BJ1016" s="15"/>
      <c r="BK1016" t="s">
        <v>1040</v>
      </c>
      <c r="BL1016" t="s">
        <v>1041</v>
      </c>
      <c r="BM1016" s="19">
        <v>43655</v>
      </c>
      <c r="BN1016" s="17">
        <v>18.899999999999999</v>
      </c>
      <c r="BO1016" s="17">
        <v>18.91</v>
      </c>
      <c r="BP1016" s="17">
        <v>18.84</v>
      </c>
      <c r="BQ1016" s="17">
        <v>18.87</v>
      </c>
      <c r="BR1016" s="14">
        <v>105628</v>
      </c>
      <c r="BS1016" s="15"/>
      <c r="BT1016" s="7" t="s">
        <v>1042</v>
      </c>
      <c r="BU1016" s="7" t="s">
        <v>1043</v>
      </c>
      <c r="BV1016" s="19">
        <v>43655</v>
      </c>
      <c r="BW1016" s="17">
        <v>1.8</v>
      </c>
      <c r="BX1016" s="17">
        <v>1.87</v>
      </c>
      <c r="BY1016" s="17">
        <v>1.7849999999999999</v>
      </c>
      <c r="BZ1016" s="17">
        <v>1.83</v>
      </c>
      <c r="CA1016" s="14">
        <v>4365597</v>
      </c>
      <c r="CB1016" s="23">
        <v>1209.79</v>
      </c>
      <c r="CC1016" s="14">
        <v>661088044</v>
      </c>
      <c r="CD1016" s="15"/>
      <c r="CE1016" t="s">
        <v>1044</v>
      </c>
      <c r="CF1016" t="s">
        <v>1045</v>
      </c>
      <c r="CG1016" s="19">
        <v>43655</v>
      </c>
      <c r="CH1016" s="17">
        <v>55.12</v>
      </c>
      <c r="CI1016" s="17">
        <v>55.15</v>
      </c>
      <c r="CJ1016" s="17">
        <v>54.9</v>
      </c>
      <c r="CK1016" s="17">
        <v>55</v>
      </c>
      <c r="CL1016" s="14">
        <v>14487</v>
      </c>
      <c r="CM1016" s="15" t="s">
        <v>1033</v>
      </c>
      <c r="CN1016" s="7" t="s">
        <v>1046</v>
      </c>
      <c r="CO1016" s="7" t="s">
        <v>1047</v>
      </c>
      <c r="CP1016" s="19">
        <v>43655</v>
      </c>
      <c r="CQ1016" s="17">
        <v>36.1</v>
      </c>
      <c r="CR1016" s="17">
        <v>36.28</v>
      </c>
      <c r="CS1016" s="17">
        <v>35.880000000000003</v>
      </c>
      <c r="CT1016" s="17">
        <v>36.08</v>
      </c>
      <c r="CU1016" s="14">
        <v>1265662</v>
      </c>
      <c r="CV1016" s="23">
        <v>33776.35</v>
      </c>
      <c r="CW1016" s="14">
        <v>936151549</v>
      </c>
      <c r="CX1016" s="15"/>
      <c r="CY1016" t="s">
        <v>1048</v>
      </c>
      <c r="CZ1016" t="s">
        <v>1049</v>
      </c>
      <c r="DA1016" s="19">
        <v>43655</v>
      </c>
      <c r="DB1016" s="17">
        <v>8.86</v>
      </c>
      <c r="DC1016" s="17">
        <v>8.86</v>
      </c>
      <c r="DD1016" s="17">
        <v>8.69</v>
      </c>
      <c r="DE1016" s="17">
        <v>8.7200000000000006</v>
      </c>
      <c r="DF1016" s="14">
        <v>24928</v>
      </c>
      <c r="DG1016" s="15" t="s">
        <v>1033</v>
      </c>
      <c r="DH1016" s="7" t="s">
        <v>1072</v>
      </c>
      <c r="DI1016" s="7" t="s">
        <v>1073</v>
      </c>
      <c r="DJ1016" s="19">
        <v>43655</v>
      </c>
      <c r="DK1016" s="17">
        <v>111.34</v>
      </c>
      <c r="DL1016" s="17">
        <v>111.64</v>
      </c>
      <c r="DM1016" s="17">
        <v>110.99</v>
      </c>
      <c r="DN1016" s="17">
        <v>111.28</v>
      </c>
      <c r="DO1016" s="14">
        <v>44513</v>
      </c>
      <c r="DQ1016" s="6">
        <v>43655</v>
      </c>
      <c r="DR1016" s="62">
        <v>1.325E-2</v>
      </c>
    </row>
    <row r="1017" spans="1:122" ht="15" hidden="1" x14ac:dyDescent="0.25">
      <c r="A1017" s="17" t="s">
        <v>8</v>
      </c>
      <c r="B1017" s="17" t="s">
        <v>9</v>
      </c>
      <c r="C1017" s="26" t="s">
        <v>1021</v>
      </c>
      <c r="D1017" s="21">
        <v>47.55</v>
      </c>
      <c r="E1017" s="21">
        <v>47.55</v>
      </c>
      <c r="F1017" s="21">
        <v>47.4</v>
      </c>
      <c r="G1017" s="21">
        <v>47.4</v>
      </c>
      <c r="H1017" s="21">
        <v>292</v>
      </c>
      <c r="I1017" s="15"/>
      <c r="J1017" s="9" t="s">
        <v>1027</v>
      </c>
      <c r="K1017" s="9" t="s">
        <v>1028</v>
      </c>
      <c r="L1017" s="12" t="s">
        <v>1021</v>
      </c>
      <c r="M1017" s="10">
        <v>36.042999999999999</v>
      </c>
      <c r="N1017" s="10">
        <v>36.430999999999997</v>
      </c>
      <c r="O1017" s="10">
        <v>35.950000000000003</v>
      </c>
      <c r="P1017" s="10">
        <v>36.115000000000002</v>
      </c>
      <c r="Q1017" s="10">
        <v>5129187</v>
      </c>
      <c r="R1017" s="10">
        <v>106388.24</v>
      </c>
      <c r="S1017" s="10">
        <v>2945851394</v>
      </c>
      <c r="T1017" s="15"/>
      <c r="U1017" s="7" t="s">
        <v>1031</v>
      </c>
      <c r="V1017" s="7" t="s">
        <v>1032</v>
      </c>
      <c r="W1017" s="19">
        <v>43654</v>
      </c>
      <c r="X1017" s="17">
        <v>8.7100000000000009</v>
      </c>
      <c r="Y1017" s="17">
        <v>8.7100000000000009</v>
      </c>
      <c r="Z1017" s="17">
        <v>8.67</v>
      </c>
      <c r="AA1017" s="17">
        <v>8.68</v>
      </c>
      <c r="AB1017" s="14">
        <v>20956</v>
      </c>
      <c r="AC1017" s="15"/>
      <c r="AD1017" s="7" t="s">
        <v>1034</v>
      </c>
      <c r="AE1017" s="7" t="s">
        <v>1035</v>
      </c>
      <c r="AF1017" s="19">
        <v>43654</v>
      </c>
      <c r="AG1017" s="17">
        <v>8.65</v>
      </c>
      <c r="AH1017" s="17">
        <v>8.8800000000000008</v>
      </c>
      <c r="AI1017" s="17">
        <v>8.6</v>
      </c>
      <c r="AJ1017" s="17">
        <v>8.85</v>
      </c>
      <c r="AK1017" s="14">
        <v>16340923</v>
      </c>
      <c r="AL1017" s="23">
        <v>27248.84</v>
      </c>
      <c r="AM1017" s="14">
        <v>3078964918</v>
      </c>
      <c r="AN1017" s="15"/>
      <c r="AO1017" s="7" t="s">
        <v>1036</v>
      </c>
      <c r="AP1017" s="7" t="s">
        <v>1037</v>
      </c>
      <c r="AQ1017" s="19">
        <v>43654</v>
      </c>
      <c r="AR1017" s="17">
        <v>8.1000000000000003E-2</v>
      </c>
      <c r="AS1017" s="17">
        <v>8.3000000000000004E-2</v>
      </c>
      <c r="AT1017" s="17">
        <v>7.9000000000000001E-2</v>
      </c>
      <c r="AU1017" s="17">
        <v>0.08</v>
      </c>
      <c r="AV1017" s="14">
        <v>1687986</v>
      </c>
      <c r="AW1017" s="17">
        <v>37.79</v>
      </c>
      <c r="AX1017" s="14">
        <v>472339761</v>
      </c>
      <c r="AY1017" s="15"/>
      <c r="AZ1017" s="7" t="s">
        <v>1038</v>
      </c>
      <c r="BA1017" s="7" t="s">
        <v>1039</v>
      </c>
      <c r="BB1017" s="19">
        <v>43654</v>
      </c>
      <c r="BC1017" s="17">
        <v>130</v>
      </c>
      <c r="BD1017" s="17">
        <v>130.30000000000001</v>
      </c>
      <c r="BE1017" s="17">
        <v>128.15</v>
      </c>
      <c r="BF1017" s="17">
        <v>128.52000000000001</v>
      </c>
      <c r="BG1017" s="14">
        <v>571996</v>
      </c>
      <c r="BH1017" s="23">
        <v>43746.02</v>
      </c>
      <c r="BI1017" s="14">
        <v>340382984</v>
      </c>
      <c r="BJ1017" s="15"/>
      <c r="BK1017" t="s">
        <v>1040</v>
      </c>
      <c r="BL1017" t="s">
        <v>1041</v>
      </c>
      <c r="BM1017" s="19">
        <v>43654</v>
      </c>
      <c r="BN1017" s="17">
        <v>19</v>
      </c>
      <c r="BO1017" s="17">
        <v>19</v>
      </c>
      <c r="BP1017" s="17">
        <v>18.899999999999999</v>
      </c>
      <c r="BQ1017" s="17">
        <v>18.899999999999999</v>
      </c>
      <c r="BR1017" s="14">
        <v>71383</v>
      </c>
      <c r="BS1017" s="15"/>
      <c r="BT1017" s="7" t="s">
        <v>1042</v>
      </c>
      <c r="BU1017" s="7" t="s">
        <v>1043</v>
      </c>
      <c r="BV1017" s="19">
        <v>43654</v>
      </c>
      <c r="BW1017" s="17">
        <v>1.7150000000000001</v>
      </c>
      <c r="BX1017" s="17">
        <v>1.7949999999999999</v>
      </c>
      <c r="BY1017" s="17">
        <v>1.7150000000000001</v>
      </c>
      <c r="BZ1017" s="17">
        <v>1.7749999999999999</v>
      </c>
      <c r="CA1017" s="14">
        <v>3505402</v>
      </c>
      <c r="CB1017" s="23">
        <v>1173.43</v>
      </c>
      <c r="CC1017" s="14">
        <v>661088044</v>
      </c>
      <c r="CD1017" s="15"/>
      <c r="CE1017" t="s">
        <v>1044</v>
      </c>
      <c r="CF1017" t="s">
        <v>1045</v>
      </c>
      <c r="CG1017" s="19">
        <v>43654</v>
      </c>
      <c r="CH1017" s="17">
        <v>55.45</v>
      </c>
      <c r="CI1017" s="17">
        <v>55.54</v>
      </c>
      <c r="CJ1017" s="17">
        <v>55.15</v>
      </c>
      <c r="CK1017" s="17">
        <v>55.2</v>
      </c>
      <c r="CL1017" s="14">
        <v>14341</v>
      </c>
      <c r="CM1017" s="15" t="s">
        <v>1033</v>
      </c>
      <c r="CN1017" s="7" t="s">
        <v>1046</v>
      </c>
      <c r="CO1017" s="7" t="s">
        <v>1047</v>
      </c>
      <c r="CP1017" s="19">
        <v>43654</v>
      </c>
      <c r="CQ1017" s="17">
        <v>36.35</v>
      </c>
      <c r="CR1017" s="17">
        <v>36.39</v>
      </c>
      <c r="CS1017" s="17">
        <v>36.03</v>
      </c>
      <c r="CT1017" s="17">
        <v>36.08</v>
      </c>
      <c r="CU1017" s="14">
        <v>1206102</v>
      </c>
      <c r="CV1017" s="23">
        <v>33776.35</v>
      </c>
      <c r="CW1017" s="14">
        <v>936151549</v>
      </c>
      <c r="CX1017" s="15"/>
      <c r="CY1017" t="s">
        <v>1048</v>
      </c>
      <c r="CZ1017" t="s">
        <v>1049</v>
      </c>
      <c r="DA1017" s="19">
        <v>43654</v>
      </c>
      <c r="DB1017" s="17">
        <v>8.7799999999999994</v>
      </c>
      <c r="DC1017" s="17">
        <v>8.7799999999999994</v>
      </c>
      <c r="DD1017" s="17">
        <v>8.7100000000000009</v>
      </c>
      <c r="DE1017" s="17">
        <v>8.74</v>
      </c>
      <c r="DF1017" s="14">
        <v>38930</v>
      </c>
      <c r="DG1017" s="15" t="s">
        <v>1033</v>
      </c>
      <c r="DH1017" s="7" t="s">
        <v>1072</v>
      </c>
      <c r="DI1017" s="7" t="s">
        <v>1073</v>
      </c>
      <c r="DJ1017" s="19">
        <v>43654</v>
      </c>
      <c r="DK1017" s="17">
        <v>112.61</v>
      </c>
      <c r="DL1017" s="17">
        <v>112.63</v>
      </c>
      <c r="DM1017" s="17">
        <v>111.54</v>
      </c>
      <c r="DN1017" s="17">
        <v>111.57</v>
      </c>
      <c r="DO1017" s="14">
        <v>13448</v>
      </c>
      <c r="DQ1017" s="6">
        <v>43654</v>
      </c>
      <c r="DR1017" s="62">
        <v>1.3300000000000001E-2</v>
      </c>
    </row>
    <row r="1018" spans="1:122" ht="15" hidden="1" x14ac:dyDescent="0.25">
      <c r="A1018" s="17" t="s">
        <v>8</v>
      </c>
      <c r="B1018" s="17" t="s">
        <v>9</v>
      </c>
      <c r="C1018" s="26" t="s">
        <v>1022</v>
      </c>
      <c r="D1018" s="21">
        <v>47.57</v>
      </c>
      <c r="E1018" s="21">
        <v>47.57</v>
      </c>
      <c r="F1018" s="21">
        <v>47.57</v>
      </c>
      <c r="G1018" s="21">
        <v>47.57</v>
      </c>
      <c r="H1018" s="21">
        <v>36</v>
      </c>
      <c r="I1018" s="15"/>
      <c r="J1018" s="9" t="s">
        <v>1027</v>
      </c>
      <c r="K1018" s="9" t="s">
        <v>1028</v>
      </c>
      <c r="L1018" s="12" t="s">
        <v>1022</v>
      </c>
      <c r="M1018" s="10">
        <v>37.040999999999997</v>
      </c>
      <c r="N1018" s="10">
        <v>37.130000000000003</v>
      </c>
      <c r="O1018" s="10">
        <v>36.756</v>
      </c>
      <c r="P1018" s="10">
        <v>36.765000000000001</v>
      </c>
      <c r="Q1018" s="10">
        <v>4938905</v>
      </c>
      <c r="R1018" s="10">
        <v>108303.05</v>
      </c>
      <c r="S1018" s="10">
        <v>2945851394</v>
      </c>
      <c r="T1018" s="15"/>
      <c r="U1018" s="7" t="s">
        <v>1031</v>
      </c>
      <c r="V1018" s="7" t="s">
        <v>1032</v>
      </c>
      <c r="W1018" s="19">
        <v>43651</v>
      </c>
      <c r="X1018" s="17">
        <v>8.6999999999999993</v>
      </c>
      <c r="Y1018" s="17">
        <v>8.7200000000000006</v>
      </c>
      <c r="Z1018" s="17">
        <v>8.68</v>
      </c>
      <c r="AA1018" s="17">
        <v>8.7200000000000006</v>
      </c>
      <c r="AB1018" s="14">
        <v>71826</v>
      </c>
      <c r="AC1018" s="15"/>
      <c r="AD1018" s="7" t="s">
        <v>1034</v>
      </c>
      <c r="AE1018" s="7" t="s">
        <v>1035</v>
      </c>
      <c r="AF1018" s="19">
        <v>43651</v>
      </c>
      <c r="AG1018" s="17">
        <v>9.2799999999999994</v>
      </c>
      <c r="AH1018" s="17">
        <v>9.2799999999999994</v>
      </c>
      <c r="AI1018" s="17">
        <v>8.7799999999999994</v>
      </c>
      <c r="AJ1018" s="17">
        <v>8.8000000000000007</v>
      </c>
      <c r="AK1018" s="14">
        <v>17566892</v>
      </c>
      <c r="AL1018" s="23">
        <v>27094.89</v>
      </c>
      <c r="AM1018" s="14">
        <v>3078964918</v>
      </c>
      <c r="AN1018" s="15"/>
      <c r="AO1018" s="7" t="s">
        <v>1036</v>
      </c>
      <c r="AP1018" s="7" t="s">
        <v>1037</v>
      </c>
      <c r="AQ1018" s="19">
        <v>43651</v>
      </c>
      <c r="AR1018" s="17">
        <v>8.1000000000000003E-2</v>
      </c>
      <c r="AS1018" s="17">
        <v>8.3000000000000004E-2</v>
      </c>
      <c r="AT1018" s="17">
        <v>7.9000000000000001E-2</v>
      </c>
      <c r="AU1018" s="17">
        <v>7.9000000000000001E-2</v>
      </c>
      <c r="AV1018" s="14">
        <v>2174718</v>
      </c>
      <c r="AW1018" s="17">
        <v>37.31</v>
      </c>
      <c r="AX1018" s="14">
        <v>472339761</v>
      </c>
      <c r="AY1018" s="15"/>
      <c r="AZ1018" s="7" t="s">
        <v>1038</v>
      </c>
      <c r="BA1018" s="7" t="s">
        <v>1039</v>
      </c>
      <c r="BB1018" s="19">
        <v>43651</v>
      </c>
      <c r="BC1018" s="17">
        <v>129.35</v>
      </c>
      <c r="BD1018" s="17">
        <v>130.32</v>
      </c>
      <c r="BE1018" s="17">
        <v>128.6</v>
      </c>
      <c r="BF1018" s="17">
        <v>129.79</v>
      </c>
      <c r="BG1018" s="14">
        <v>544114</v>
      </c>
      <c r="BH1018" s="23">
        <v>44178.31</v>
      </c>
      <c r="BI1018" s="14">
        <v>340382984</v>
      </c>
      <c r="BJ1018" s="15"/>
      <c r="BK1018" t="s">
        <v>1040</v>
      </c>
      <c r="BL1018" t="s">
        <v>1041</v>
      </c>
      <c r="BM1018" s="19">
        <v>43651</v>
      </c>
      <c r="BN1018" s="17">
        <v>19.03</v>
      </c>
      <c r="BO1018" s="17">
        <v>19.03</v>
      </c>
      <c r="BP1018" s="17">
        <v>18.989999999999998</v>
      </c>
      <c r="BQ1018" s="17">
        <v>19.02</v>
      </c>
      <c r="BR1018" s="14">
        <v>61228</v>
      </c>
      <c r="BS1018" s="15"/>
      <c r="BT1018" s="7" t="s">
        <v>1042</v>
      </c>
      <c r="BU1018" s="7" t="s">
        <v>1043</v>
      </c>
      <c r="BV1018" s="19">
        <v>43651</v>
      </c>
      <c r="BW1018" s="17">
        <v>1.7050000000000001</v>
      </c>
      <c r="BX1018" s="17">
        <v>1.71</v>
      </c>
      <c r="BY1018" s="17">
        <v>1.6850000000000001</v>
      </c>
      <c r="BZ1018" s="17">
        <v>1.71</v>
      </c>
      <c r="CA1018" s="14">
        <v>1882272</v>
      </c>
      <c r="CB1018" s="23">
        <v>1130.46</v>
      </c>
      <c r="CC1018" s="14">
        <v>661088044</v>
      </c>
      <c r="CD1018" s="15"/>
      <c r="CE1018" t="s">
        <v>1044</v>
      </c>
      <c r="CF1018" t="s">
        <v>1045</v>
      </c>
      <c r="CG1018" s="19">
        <v>43651</v>
      </c>
      <c r="CH1018" s="17">
        <v>55.42</v>
      </c>
      <c r="CI1018" s="17">
        <v>55.55</v>
      </c>
      <c r="CJ1018" s="17">
        <v>55.37</v>
      </c>
      <c r="CK1018" s="17">
        <v>55.4</v>
      </c>
      <c r="CL1018" s="14">
        <v>10905</v>
      </c>
      <c r="CM1018" s="15" t="s">
        <v>1033</v>
      </c>
      <c r="CN1018" s="7" t="s">
        <v>1046</v>
      </c>
      <c r="CO1018" s="7" t="s">
        <v>1047</v>
      </c>
      <c r="CP1018" s="19">
        <v>43651</v>
      </c>
      <c r="CQ1018" s="17">
        <v>35.97</v>
      </c>
      <c r="CR1018" s="17">
        <v>36.33</v>
      </c>
      <c r="CS1018" s="17">
        <v>35.880000000000003</v>
      </c>
      <c r="CT1018" s="17">
        <v>36.200000000000003</v>
      </c>
      <c r="CU1018" s="14">
        <v>1537416</v>
      </c>
      <c r="CV1018" s="23">
        <v>33888.69</v>
      </c>
      <c r="CW1018" s="14">
        <v>936151549</v>
      </c>
      <c r="CX1018" s="15"/>
      <c r="CY1018" t="s">
        <v>1048</v>
      </c>
      <c r="CZ1018" t="s">
        <v>1049</v>
      </c>
      <c r="DA1018" s="19">
        <v>43651</v>
      </c>
      <c r="DB1018" s="17">
        <v>8.7799999999999994</v>
      </c>
      <c r="DC1018" s="17">
        <v>8.8000000000000007</v>
      </c>
      <c r="DD1018" s="17">
        <v>8.7799999999999994</v>
      </c>
      <c r="DE1018" s="17">
        <v>8.7799999999999994</v>
      </c>
      <c r="DF1018" s="14">
        <v>33563</v>
      </c>
      <c r="DG1018" s="15" t="s">
        <v>1033</v>
      </c>
      <c r="DH1018" s="7" t="s">
        <v>1072</v>
      </c>
      <c r="DI1018" s="7" t="s">
        <v>1073</v>
      </c>
      <c r="DJ1018" s="19">
        <v>43651</v>
      </c>
      <c r="DK1018" s="17">
        <v>112.58</v>
      </c>
      <c r="DL1018" s="17">
        <v>113.17</v>
      </c>
      <c r="DM1018" s="17">
        <v>112.38</v>
      </c>
      <c r="DN1018" s="17">
        <v>112.85</v>
      </c>
      <c r="DO1018" s="14">
        <v>10887</v>
      </c>
      <c r="DQ1018" s="6">
        <v>43651</v>
      </c>
      <c r="DR1018" s="62">
        <v>1.2849999999999999E-2</v>
      </c>
    </row>
    <row r="1019" spans="1:122" ht="15" hidden="1" x14ac:dyDescent="0.25">
      <c r="A1019" s="17" t="s">
        <v>8</v>
      </c>
      <c r="B1019" s="17" t="s">
        <v>9</v>
      </c>
      <c r="C1019" s="26" t="s">
        <v>1023</v>
      </c>
      <c r="D1019" s="21">
        <v>47.494999999999997</v>
      </c>
      <c r="E1019" s="21">
        <v>47.54</v>
      </c>
      <c r="F1019" s="21">
        <v>47.45</v>
      </c>
      <c r="G1019" s="21">
        <v>47.45</v>
      </c>
      <c r="H1019" s="21">
        <v>2497</v>
      </c>
      <c r="I1019" s="15"/>
      <c r="J1019" s="9" t="s">
        <v>1027</v>
      </c>
      <c r="K1019" s="9" t="s">
        <v>1028</v>
      </c>
      <c r="L1019" s="12" t="s">
        <v>1023</v>
      </c>
      <c r="M1019" s="10">
        <v>37.575000000000003</v>
      </c>
      <c r="N1019" s="10">
        <v>37.584000000000003</v>
      </c>
      <c r="O1019" s="10">
        <v>37.148000000000003</v>
      </c>
      <c r="P1019" s="10">
        <v>37.262999999999998</v>
      </c>
      <c r="Q1019" s="10">
        <v>3387266</v>
      </c>
      <c r="R1019" s="10">
        <v>109771.85</v>
      </c>
      <c r="S1019" s="10">
        <v>2945851394</v>
      </c>
      <c r="T1019" s="15"/>
      <c r="U1019" s="7" t="s">
        <v>1031</v>
      </c>
      <c r="V1019" s="7" t="s">
        <v>1032</v>
      </c>
      <c r="W1019" s="19">
        <v>43650</v>
      </c>
      <c r="X1019" s="17">
        <v>8.6999999999999993</v>
      </c>
      <c r="Y1019" s="17">
        <v>8.6999999999999993</v>
      </c>
      <c r="Z1019" s="17">
        <v>8.67</v>
      </c>
      <c r="AA1019" s="17">
        <v>8.69</v>
      </c>
      <c r="AB1019" s="14">
        <v>66667</v>
      </c>
      <c r="AC1019" s="15"/>
      <c r="AD1019" s="7" t="s">
        <v>1034</v>
      </c>
      <c r="AE1019" s="7" t="s">
        <v>1035</v>
      </c>
      <c r="AF1019" s="19">
        <v>43650</v>
      </c>
      <c r="AG1019" s="17">
        <v>9.49</v>
      </c>
      <c r="AH1019" s="17">
        <v>9.5500000000000007</v>
      </c>
      <c r="AI1019" s="17">
        <v>9.17</v>
      </c>
      <c r="AJ1019" s="17">
        <v>9.1999999999999993</v>
      </c>
      <c r="AK1019" s="14">
        <v>11387402</v>
      </c>
      <c r="AL1019" s="23">
        <v>28326.48</v>
      </c>
      <c r="AM1019" s="14">
        <v>3078964918</v>
      </c>
      <c r="AN1019" s="15"/>
      <c r="AO1019" s="7" t="s">
        <v>1036</v>
      </c>
      <c r="AP1019" s="7" t="s">
        <v>1037</v>
      </c>
      <c r="AQ1019" s="19">
        <v>43650</v>
      </c>
      <c r="AR1019" s="17">
        <v>0.08</v>
      </c>
      <c r="AS1019" s="17">
        <v>8.2000000000000003E-2</v>
      </c>
      <c r="AT1019" s="17">
        <v>7.4999999999999997E-2</v>
      </c>
      <c r="AU1019" s="17">
        <v>7.6999999999999999E-2</v>
      </c>
      <c r="AV1019" s="14">
        <v>1284696</v>
      </c>
      <c r="AW1019" s="17">
        <v>36.369999999999997</v>
      </c>
      <c r="AX1019" s="14">
        <v>472339761</v>
      </c>
      <c r="AY1019" s="15"/>
      <c r="AZ1019" s="7" t="s">
        <v>1038</v>
      </c>
      <c r="BA1019" s="7" t="s">
        <v>1039</v>
      </c>
      <c r="BB1019" s="19">
        <v>43650</v>
      </c>
      <c r="BC1019" s="17">
        <v>127.38</v>
      </c>
      <c r="BD1019" s="17">
        <v>129.07</v>
      </c>
      <c r="BE1019" s="17">
        <v>127.35</v>
      </c>
      <c r="BF1019" s="17">
        <v>128.88999999999999</v>
      </c>
      <c r="BG1019" s="14">
        <v>539818</v>
      </c>
      <c r="BH1019" s="23">
        <v>43871.96</v>
      </c>
      <c r="BI1019" s="14">
        <v>340382984</v>
      </c>
      <c r="BJ1019" s="15"/>
      <c r="BK1019" t="s">
        <v>1040</v>
      </c>
      <c r="BL1019" t="s">
        <v>1041</v>
      </c>
      <c r="BM1019" s="19">
        <v>43650</v>
      </c>
      <c r="BN1019" s="17">
        <v>18.95</v>
      </c>
      <c r="BO1019" s="17">
        <v>18.97</v>
      </c>
      <c r="BP1019" s="17">
        <v>18.920000000000002</v>
      </c>
      <c r="BQ1019" s="17">
        <v>18.95</v>
      </c>
      <c r="BR1019" s="14">
        <v>32085</v>
      </c>
      <c r="BS1019" s="15"/>
      <c r="BT1019" s="7" t="s">
        <v>1042</v>
      </c>
      <c r="BU1019" s="7" t="s">
        <v>1043</v>
      </c>
      <c r="BV1019" s="19">
        <v>43650</v>
      </c>
      <c r="BW1019" s="17">
        <v>1.66</v>
      </c>
      <c r="BX1019" s="17">
        <v>1.71</v>
      </c>
      <c r="BY1019" s="17">
        <v>1.65</v>
      </c>
      <c r="BZ1019" s="17">
        <v>1.7</v>
      </c>
      <c r="CA1019" s="14">
        <v>4106446</v>
      </c>
      <c r="CB1019" s="23">
        <v>1123.8499999999999</v>
      </c>
      <c r="CC1019" s="14">
        <v>661088044</v>
      </c>
      <c r="CD1019" s="15"/>
      <c r="CE1019" t="s">
        <v>1044</v>
      </c>
      <c r="CF1019" t="s">
        <v>1045</v>
      </c>
      <c r="CG1019" s="19">
        <v>43650</v>
      </c>
      <c r="CH1019" s="17">
        <v>55.38</v>
      </c>
      <c r="CI1019" s="17">
        <v>55.4</v>
      </c>
      <c r="CJ1019" s="17">
        <v>55.25</v>
      </c>
      <c r="CK1019" s="17">
        <v>55.4</v>
      </c>
      <c r="CL1019" s="14">
        <v>17131</v>
      </c>
      <c r="CM1019" s="15" t="s">
        <v>1033</v>
      </c>
      <c r="CN1019" s="7" t="s">
        <v>1046</v>
      </c>
      <c r="CO1019" s="7" t="s">
        <v>1047</v>
      </c>
      <c r="CP1019" s="19">
        <v>43650</v>
      </c>
      <c r="CQ1019" s="17">
        <v>36.14</v>
      </c>
      <c r="CR1019" s="17">
        <v>36.229999999999997</v>
      </c>
      <c r="CS1019" s="17">
        <v>35.78</v>
      </c>
      <c r="CT1019" s="17">
        <v>35.78</v>
      </c>
      <c r="CU1019" s="14">
        <v>1629145</v>
      </c>
      <c r="CV1019" s="23">
        <v>33495.5</v>
      </c>
      <c r="CW1019" s="14">
        <v>936151549</v>
      </c>
      <c r="CX1019" s="15"/>
      <c r="CY1019" t="s">
        <v>1048</v>
      </c>
      <c r="CZ1019" t="s">
        <v>1049</v>
      </c>
      <c r="DA1019" s="19">
        <v>43650</v>
      </c>
      <c r="DB1019" s="17">
        <v>8.76</v>
      </c>
      <c r="DC1019" s="17">
        <v>8.8000000000000007</v>
      </c>
      <c r="DD1019" s="17">
        <v>8.76</v>
      </c>
      <c r="DE1019" s="17">
        <v>8.76</v>
      </c>
      <c r="DF1019" s="14">
        <v>64394</v>
      </c>
      <c r="DG1019" s="15" t="s">
        <v>1033</v>
      </c>
      <c r="DH1019" s="7" t="s">
        <v>1072</v>
      </c>
      <c r="DI1019" s="7" t="s">
        <v>1073</v>
      </c>
      <c r="DJ1019" s="19">
        <v>43650</v>
      </c>
      <c r="DK1019" s="17">
        <v>112.23</v>
      </c>
      <c r="DL1019" s="17">
        <v>112.5</v>
      </c>
      <c r="DM1019" s="17">
        <v>112.22</v>
      </c>
      <c r="DN1019" s="17">
        <v>112.33</v>
      </c>
      <c r="DO1019" s="14">
        <v>51330</v>
      </c>
      <c r="DQ1019" s="6">
        <v>43650</v>
      </c>
      <c r="DR1019" s="62">
        <v>1.2960000000000001E-2</v>
      </c>
    </row>
    <row r="1020" spans="1:122" ht="15" hidden="1" x14ac:dyDescent="0.25">
      <c r="A1020" s="17" t="s">
        <v>8</v>
      </c>
      <c r="B1020" s="17" t="s">
        <v>9</v>
      </c>
      <c r="C1020" s="26" t="s">
        <v>1024</v>
      </c>
      <c r="D1020" s="21">
        <v>47.81</v>
      </c>
      <c r="E1020" s="21">
        <v>47.81</v>
      </c>
      <c r="F1020" s="21">
        <v>47.37</v>
      </c>
      <c r="G1020" s="21">
        <v>47.37</v>
      </c>
      <c r="H1020" s="21">
        <v>1952</v>
      </c>
      <c r="I1020" s="15"/>
      <c r="J1020" s="9" t="s">
        <v>1027</v>
      </c>
      <c r="K1020" s="9" t="s">
        <v>1028</v>
      </c>
      <c r="L1020" s="12" t="s">
        <v>1024</v>
      </c>
      <c r="M1020" s="10">
        <v>37.539000000000001</v>
      </c>
      <c r="N1020" s="10">
        <v>37.691000000000003</v>
      </c>
      <c r="O1020" s="10">
        <v>37.454999999999998</v>
      </c>
      <c r="P1020" s="10">
        <v>37.468000000000004</v>
      </c>
      <c r="Q1020" s="10">
        <v>4167190</v>
      </c>
      <c r="R1020" s="10">
        <v>110375.16</v>
      </c>
      <c r="S1020" s="10">
        <v>2945851394</v>
      </c>
      <c r="T1020" s="15"/>
      <c r="U1020" s="7" t="s">
        <v>1031</v>
      </c>
      <c r="V1020" s="7" t="s">
        <v>1032</v>
      </c>
      <c r="W1020" s="19">
        <v>43649</v>
      </c>
      <c r="X1020" s="17">
        <v>8.66</v>
      </c>
      <c r="Y1020" s="17">
        <v>8.66</v>
      </c>
      <c r="Z1020" s="17">
        <v>8.6300000000000008</v>
      </c>
      <c r="AA1020" s="17">
        <v>8.65</v>
      </c>
      <c r="AB1020" s="14">
        <v>33596</v>
      </c>
      <c r="AC1020" s="15"/>
      <c r="AD1020" s="7" t="s">
        <v>1034</v>
      </c>
      <c r="AE1020" s="7" t="s">
        <v>1035</v>
      </c>
      <c r="AF1020" s="19">
        <v>43649</v>
      </c>
      <c r="AG1020" s="17">
        <v>9.26</v>
      </c>
      <c r="AH1020" s="17">
        <v>9.49</v>
      </c>
      <c r="AI1020" s="17">
        <v>9.2200000000000006</v>
      </c>
      <c r="AJ1020" s="17">
        <v>9.4</v>
      </c>
      <c r="AK1020" s="14">
        <v>15120075</v>
      </c>
      <c r="AL1020" s="23">
        <v>28942.27</v>
      </c>
      <c r="AM1020" s="14">
        <v>3078964918</v>
      </c>
      <c r="AN1020" s="15"/>
      <c r="AO1020" s="7" t="s">
        <v>1036</v>
      </c>
      <c r="AP1020" s="7" t="s">
        <v>1037</v>
      </c>
      <c r="AQ1020" s="19">
        <v>43649</v>
      </c>
      <c r="AR1020" s="17">
        <v>8.5000000000000006E-2</v>
      </c>
      <c r="AS1020" s="17">
        <v>8.5999999999999993E-2</v>
      </c>
      <c r="AT1020" s="17">
        <v>7.9000000000000001E-2</v>
      </c>
      <c r="AU1020" s="17">
        <v>7.9000000000000001E-2</v>
      </c>
      <c r="AV1020" s="14">
        <v>2846280</v>
      </c>
      <c r="AW1020" s="17">
        <v>37.31</v>
      </c>
      <c r="AX1020" s="14">
        <v>472296192</v>
      </c>
      <c r="AY1020" s="15"/>
      <c r="AZ1020" s="7" t="s">
        <v>1038</v>
      </c>
      <c r="BA1020" s="7" t="s">
        <v>1039</v>
      </c>
      <c r="BB1020" s="19">
        <v>43649</v>
      </c>
      <c r="BC1020" s="17">
        <v>126.37</v>
      </c>
      <c r="BD1020" s="17">
        <v>127.56</v>
      </c>
      <c r="BE1020" s="17">
        <v>125.91</v>
      </c>
      <c r="BF1020" s="17">
        <v>127.33</v>
      </c>
      <c r="BG1020" s="14">
        <v>622285</v>
      </c>
      <c r="BH1020" s="23">
        <v>43340.97</v>
      </c>
      <c r="BI1020" s="14">
        <v>340382984</v>
      </c>
      <c r="BJ1020" s="15"/>
      <c r="BK1020" t="s">
        <v>1040</v>
      </c>
      <c r="BL1020" t="s">
        <v>1041</v>
      </c>
      <c r="BM1020" s="19">
        <v>43649</v>
      </c>
      <c r="BN1020" s="17">
        <v>18.920000000000002</v>
      </c>
      <c r="BO1020" s="17">
        <v>18.940000000000001</v>
      </c>
      <c r="BP1020" s="17">
        <v>18.89</v>
      </c>
      <c r="BQ1020" s="17">
        <v>18.920000000000002</v>
      </c>
      <c r="BR1020" s="14">
        <v>68867</v>
      </c>
      <c r="BS1020" s="15"/>
      <c r="BT1020" s="7" t="s">
        <v>1042</v>
      </c>
      <c r="BU1020" s="7" t="s">
        <v>1043</v>
      </c>
      <c r="BV1020" s="19">
        <v>43649</v>
      </c>
      <c r="BW1020" s="17">
        <v>1.56</v>
      </c>
      <c r="BX1020" s="17">
        <v>1.7</v>
      </c>
      <c r="BY1020" s="17">
        <v>1.55</v>
      </c>
      <c r="BZ1020" s="17">
        <v>1.67</v>
      </c>
      <c r="CA1020" s="14">
        <v>4492368</v>
      </c>
      <c r="CB1020" s="23">
        <v>1104.02</v>
      </c>
      <c r="CC1020" s="14">
        <v>661088044</v>
      </c>
      <c r="CD1020" s="15"/>
      <c r="CE1020" t="s">
        <v>1044</v>
      </c>
      <c r="CF1020" t="s">
        <v>1045</v>
      </c>
      <c r="CG1020" s="19">
        <v>43649</v>
      </c>
      <c r="CH1020" s="17">
        <v>55.09</v>
      </c>
      <c r="CI1020" s="17">
        <v>55.24</v>
      </c>
      <c r="CJ1020" s="17">
        <v>55</v>
      </c>
      <c r="CK1020" s="17">
        <v>55.23</v>
      </c>
      <c r="CL1020" s="14">
        <v>19372</v>
      </c>
      <c r="CM1020" s="15" t="s">
        <v>1033</v>
      </c>
      <c r="CN1020" s="7" t="s">
        <v>1046</v>
      </c>
      <c r="CO1020" s="7" t="s">
        <v>1047</v>
      </c>
      <c r="CP1020" s="19">
        <v>43649</v>
      </c>
      <c r="CQ1020" s="17">
        <v>36.5</v>
      </c>
      <c r="CR1020" s="17">
        <v>36.54</v>
      </c>
      <c r="CS1020" s="17">
        <v>35.76</v>
      </c>
      <c r="CT1020" s="17">
        <v>35.86</v>
      </c>
      <c r="CU1020" s="14">
        <v>3592859</v>
      </c>
      <c r="CV1020" s="23">
        <v>33570.39</v>
      </c>
      <c r="CW1020" s="14">
        <v>936151549</v>
      </c>
      <c r="CX1020" s="15"/>
      <c r="CY1020" t="s">
        <v>1048</v>
      </c>
      <c r="CZ1020" t="s">
        <v>1049</v>
      </c>
      <c r="DA1020" s="19">
        <v>43649</v>
      </c>
      <c r="DB1020" s="17">
        <v>8.6999999999999993</v>
      </c>
      <c r="DC1020" s="17">
        <v>8.75</v>
      </c>
      <c r="DD1020" s="17">
        <v>8.69</v>
      </c>
      <c r="DE1020" s="17">
        <v>8.74</v>
      </c>
      <c r="DF1020" s="14">
        <v>96997</v>
      </c>
      <c r="DG1020" s="15" t="s">
        <v>1033</v>
      </c>
      <c r="DH1020" s="7" t="s">
        <v>1072</v>
      </c>
      <c r="DI1020" s="7" t="s">
        <v>1073</v>
      </c>
      <c r="DJ1020" s="19">
        <v>43649</v>
      </c>
      <c r="DK1020" s="17">
        <v>111.19</v>
      </c>
      <c r="DL1020" s="17">
        <v>111.88</v>
      </c>
      <c r="DM1020" s="17">
        <v>111.01</v>
      </c>
      <c r="DN1020" s="17">
        <v>111.745</v>
      </c>
      <c r="DO1020" s="14">
        <v>5309</v>
      </c>
      <c r="DQ1020" s="6">
        <v>43649</v>
      </c>
      <c r="DR1020" s="62">
        <v>1.2969999999999999E-2</v>
      </c>
    </row>
    <row r="1021" spans="1:122" ht="15" hidden="1" x14ac:dyDescent="0.25">
      <c r="A1021" s="17" t="s">
        <v>8</v>
      </c>
      <c r="B1021" s="17" t="s">
        <v>9</v>
      </c>
      <c r="C1021" s="26" t="s">
        <v>1025</v>
      </c>
      <c r="D1021" s="21">
        <v>47.87</v>
      </c>
      <c r="E1021" s="21">
        <v>47.9</v>
      </c>
      <c r="F1021" s="21">
        <v>47.87</v>
      </c>
      <c r="G1021" s="21">
        <v>47.9</v>
      </c>
      <c r="H1021" s="21">
        <v>211</v>
      </c>
      <c r="I1021" s="15"/>
      <c r="J1021" s="9" t="s">
        <v>1027</v>
      </c>
      <c r="K1021" s="9" t="s">
        <v>1028</v>
      </c>
      <c r="L1021" s="12" t="s">
        <v>1025</v>
      </c>
      <c r="M1021" s="10">
        <v>37.326000000000001</v>
      </c>
      <c r="N1021" s="10">
        <v>37.512999999999998</v>
      </c>
      <c r="O1021" s="10">
        <v>37.280999999999999</v>
      </c>
      <c r="P1021" s="10">
        <v>37.432000000000002</v>
      </c>
      <c r="Q1021" s="10">
        <v>4772069</v>
      </c>
      <c r="R1021" s="10">
        <v>110270.29</v>
      </c>
      <c r="S1021" s="10">
        <v>2945851394</v>
      </c>
      <c r="T1021" s="15"/>
      <c r="U1021" s="7" t="s">
        <v>1031</v>
      </c>
      <c r="V1021" s="7" t="s">
        <v>1032</v>
      </c>
      <c r="W1021" s="19">
        <v>43648</v>
      </c>
      <c r="X1021" s="17">
        <v>8.6199999999999992</v>
      </c>
      <c r="Y1021" s="17">
        <v>8.66</v>
      </c>
      <c r="Z1021" s="17">
        <v>8.6199999999999992</v>
      </c>
      <c r="AA1021" s="17">
        <v>8.65</v>
      </c>
      <c r="AB1021" s="14">
        <v>257294</v>
      </c>
      <c r="AC1021" s="15"/>
      <c r="AD1021" s="7" t="s">
        <v>1034</v>
      </c>
      <c r="AE1021" s="7" t="s">
        <v>1035</v>
      </c>
      <c r="AF1021" s="19">
        <v>43648</v>
      </c>
      <c r="AG1021" s="17">
        <v>9.3000000000000007</v>
      </c>
      <c r="AH1021" s="17">
        <v>9.3800000000000008</v>
      </c>
      <c r="AI1021" s="17">
        <v>9.1199999999999992</v>
      </c>
      <c r="AJ1021" s="17">
        <v>9.18</v>
      </c>
      <c r="AK1021" s="14">
        <v>16443571</v>
      </c>
      <c r="AL1021" s="23">
        <v>28264.9</v>
      </c>
      <c r="AM1021" s="14">
        <v>3078964918</v>
      </c>
      <c r="AN1021" s="15"/>
      <c r="AO1021" s="7" t="s">
        <v>1036</v>
      </c>
      <c r="AP1021" s="7" t="s">
        <v>1037</v>
      </c>
      <c r="AQ1021" s="19">
        <v>43648</v>
      </c>
      <c r="AR1021" s="17">
        <v>7.6999999999999999E-2</v>
      </c>
      <c r="AS1021" s="17">
        <v>8.2000000000000003E-2</v>
      </c>
      <c r="AT1021" s="17">
        <v>7.6999999999999999E-2</v>
      </c>
      <c r="AU1021" s="17">
        <v>8.2000000000000003E-2</v>
      </c>
      <c r="AV1021" s="14">
        <v>1512550</v>
      </c>
      <c r="AW1021" s="17">
        <v>38.729999999999997</v>
      </c>
      <c r="AX1021" s="14">
        <v>472296192</v>
      </c>
      <c r="AY1021" s="15"/>
      <c r="AZ1021" s="7" t="s">
        <v>1038</v>
      </c>
      <c r="BA1021" s="7" t="s">
        <v>1039</v>
      </c>
      <c r="BB1021" s="19">
        <v>43648</v>
      </c>
      <c r="BC1021" s="17">
        <v>127.41</v>
      </c>
      <c r="BD1021" s="17">
        <v>128.35</v>
      </c>
      <c r="BE1021" s="17">
        <v>126.91</v>
      </c>
      <c r="BF1021" s="17">
        <v>127.12</v>
      </c>
      <c r="BG1021" s="14">
        <v>812054</v>
      </c>
      <c r="BH1021" s="23">
        <v>43269.48</v>
      </c>
      <c r="BI1021" s="14">
        <v>340382984</v>
      </c>
      <c r="BJ1021" s="15"/>
      <c r="BK1021" t="s">
        <v>1040</v>
      </c>
      <c r="BL1021" t="s">
        <v>1041</v>
      </c>
      <c r="BM1021" s="19">
        <v>43648</v>
      </c>
      <c r="BN1021" s="17">
        <v>18.87</v>
      </c>
      <c r="BO1021" s="17">
        <v>18.899999999999999</v>
      </c>
      <c r="BP1021" s="17">
        <v>18.84</v>
      </c>
      <c r="BQ1021" s="17">
        <v>18.86</v>
      </c>
      <c r="BR1021" s="14">
        <v>44868</v>
      </c>
      <c r="BS1021" s="15"/>
      <c r="BT1021" s="7" t="s">
        <v>1042</v>
      </c>
      <c r="BU1021" s="7" t="s">
        <v>1043</v>
      </c>
      <c r="BV1021" s="19">
        <v>43648</v>
      </c>
      <c r="BW1021" s="17">
        <v>1.52</v>
      </c>
      <c r="BX1021" s="17">
        <v>1.55</v>
      </c>
      <c r="BY1021" s="17">
        <v>1.5049999999999999</v>
      </c>
      <c r="BZ1021" s="17">
        <v>1.55</v>
      </c>
      <c r="CA1021" s="14">
        <v>1821191</v>
      </c>
      <c r="CB1021" s="23">
        <v>1024.69</v>
      </c>
      <c r="CC1021" s="14">
        <v>661088044</v>
      </c>
      <c r="CD1021" s="15"/>
      <c r="CE1021" t="s">
        <v>1044</v>
      </c>
      <c r="CF1021" t="s">
        <v>1045</v>
      </c>
      <c r="CG1021" s="19">
        <v>43648</v>
      </c>
      <c r="CH1021" s="17">
        <v>55.01</v>
      </c>
      <c r="CI1021" s="17">
        <v>55.13</v>
      </c>
      <c r="CJ1021" s="17">
        <v>54.91</v>
      </c>
      <c r="CK1021" s="17">
        <v>55</v>
      </c>
      <c r="CL1021" s="14">
        <v>16493</v>
      </c>
      <c r="CM1021" s="15" t="s">
        <v>1033</v>
      </c>
      <c r="CN1021" s="7" t="s">
        <v>1046</v>
      </c>
      <c r="CO1021" s="7" t="s">
        <v>1047</v>
      </c>
      <c r="CP1021" s="19">
        <v>43648</v>
      </c>
      <c r="CQ1021" s="17">
        <v>36.81</v>
      </c>
      <c r="CR1021" s="17">
        <v>37</v>
      </c>
      <c r="CS1021" s="17">
        <v>36.58</v>
      </c>
      <c r="CT1021" s="17">
        <v>36.74</v>
      </c>
      <c r="CU1021" s="14">
        <v>1745063</v>
      </c>
      <c r="CV1021" s="23">
        <v>34394.21</v>
      </c>
      <c r="CW1021" s="14">
        <v>936151549</v>
      </c>
      <c r="CX1021" s="15"/>
      <c r="CY1021" t="s">
        <v>1048</v>
      </c>
      <c r="CZ1021" t="s">
        <v>1049</v>
      </c>
      <c r="DA1021" s="19">
        <v>43648</v>
      </c>
      <c r="DB1021" s="17">
        <v>8.73</v>
      </c>
      <c r="DC1021" s="17">
        <v>8.75</v>
      </c>
      <c r="DD1021" s="17">
        <v>8.6999999999999993</v>
      </c>
      <c r="DE1021" s="17">
        <v>8.6999999999999993</v>
      </c>
      <c r="DF1021" s="14">
        <v>31434</v>
      </c>
      <c r="DG1021" s="15" t="s">
        <v>1033</v>
      </c>
      <c r="DH1021" s="7" t="s">
        <v>1072</v>
      </c>
      <c r="DI1021" s="7" t="s">
        <v>1073</v>
      </c>
      <c r="DJ1021" s="19">
        <v>43648</v>
      </c>
      <c r="DK1021" s="17">
        <v>111.6</v>
      </c>
      <c r="DL1021" s="17">
        <v>111.81</v>
      </c>
      <c r="DM1021" s="17">
        <v>111.05</v>
      </c>
      <c r="DN1021" s="17">
        <v>111.05</v>
      </c>
      <c r="DO1021" s="14">
        <v>8415</v>
      </c>
      <c r="DQ1021" s="6">
        <v>43648</v>
      </c>
      <c r="DR1021" s="62">
        <v>1.3420000000000001E-2</v>
      </c>
    </row>
    <row r="1022" spans="1:122" ht="15" hidden="1" x14ac:dyDescent="0.25">
      <c r="A1022" s="17" t="s">
        <v>8</v>
      </c>
      <c r="B1022" s="17" t="s">
        <v>9</v>
      </c>
      <c r="C1022" s="26" t="s">
        <v>1026</v>
      </c>
      <c r="D1022" s="21">
        <v>47.55</v>
      </c>
      <c r="E1022" s="21">
        <v>47.55</v>
      </c>
      <c r="F1022" s="21">
        <v>47.55</v>
      </c>
      <c r="G1022" s="21">
        <v>47.55</v>
      </c>
      <c r="H1022" s="21">
        <v>215</v>
      </c>
      <c r="I1022" s="15"/>
      <c r="J1022" s="9" t="s">
        <v>1027</v>
      </c>
      <c r="K1022" s="9" t="s">
        <v>1028</v>
      </c>
      <c r="L1022" s="12" t="s">
        <v>1026</v>
      </c>
      <c r="M1022" s="10">
        <v>36.960999999999999</v>
      </c>
      <c r="N1022" s="10">
        <v>37.235999999999997</v>
      </c>
      <c r="O1022" s="10">
        <v>36.863</v>
      </c>
      <c r="P1022" s="10">
        <v>37.112000000000002</v>
      </c>
      <c r="Q1022" s="10">
        <v>4926203</v>
      </c>
      <c r="R1022" s="10">
        <v>109326.14</v>
      </c>
      <c r="S1022" s="10">
        <v>2945851394</v>
      </c>
      <c r="T1022" s="15"/>
      <c r="U1022" s="7" t="s">
        <v>1031</v>
      </c>
      <c r="V1022" s="7" t="s">
        <v>1032</v>
      </c>
      <c r="W1022" s="19">
        <v>43647</v>
      </c>
      <c r="X1022" s="17">
        <v>8.61</v>
      </c>
      <c r="Y1022" s="17">
        <v>8.6199999999999992</v>
      </c>
      <c r="Z1022" s="17">
        <v>8.57</v>
      </c>
      <c r="AA1022" s="17">
        <v>8.6199999999999992</v>
      </c>
      <c r="AB1022" s="14">
        <v>88504</v>
      </c>
      <c r="AC1022" s="15"/>
      <c r="AD1022" s="7" t="s">
        <v>1034</v>
      </c>
      <c r="AE1022" s="7" t="s">
        <v>1035</v>
      </c>
      <c r="AF1022" s="19">
        <v>43647</v>
      </c>
      <c r="AG1022" s="17">
        <v>9.1</v>
      </c>
      <c r="AH1022" s="17">
        <v>9.19</v>
      </c>
      <c r="AI1022" s="17">
        <v>8.99</v>
      </c>
      <c r="AJ1022" s="17">
        <v>9.15</v>
      </c>
      <c r="AK1022" s="14">
        <v>11862101</v>
      </c>
      <c r="AL1022" s="23">
        <v>28172.53</v>
      </c>
      <c r="AM1022" s="14">
        <v>3078964918</v>
      </c>
      <c r="AN1022" s="15"/>
      <c r="AO1022" s="7" t="s">
        <v>1036</v>
      </c>
      <c r="AP1022" s="7" t="s">
        <v>1037</v>
      </c>
      <c r="AQ1022" s="19">
        <v>43647</v>
      </c>
      <c r="AR1022" s="17">
        <v>7.6999999999999999E-2</v>
      </c>
      <c r="AS1022" s="17">
        <v>7.9000000000000001E-2</v>
      </c>
      <c r="AT1022" s="17">
        <v>7.5999999999999998E-2</v>
      </c>
      <c r="AU1022" s="17">
        <v>7.5999999999999998E-2</v>
      </c>
      <c r="AV1022" s="14">
        <v>1125665</v>
      </c>
      <c r="AW1022" s="17">
        <v>35.89</v>
      </c>
      <c r="AX1022" s="14">
        <v>472296192</v>
      </c>
      <c r="AY1022" s="15"/>
      <c r="AZ1022" s="7" t="s">
        <v>1038</v>
      </c>
      <c r="BA1022" s="7" t="s">
        <v>1039</v>
      </c>
      <c r="BB1022" s="19">
        <v>43647</v>
      </c>
      <c r="BC1022" s="17">
        <v>126.03</v>
      </c>
      <c r="BD1022" s="17">
        <v>127.82</v>
      </c>
      <c r="BE1022" s="17">
        <v>126.03</v>
      </c>
      <c r="BF1022" s="17">
        <v>127.25</v>
      </c>
      <c r="BG1022" s="14">
        <v>619655</v>
      </c>
      <c r="BH1022" s="23">
        <v>43313.73</v>
      </c>
      <c r="BI1022" s="14">
        <v>340382984</v>
      </c>
      <c r="BJ1022" s="15"/>
      <c r="BK1022" t="s">
        <v>1040</v>
      </c>
      <c r="BL1022" t="s">
        <v>1041</v>
      </c>
      <c r="BM1022" s="19">
        <v>43647</v>
      </c>
      <c r="BN1022" s="17">
        <v>18.79</v>
      </c>
      <c r="BO1022" s="17">
        <v>18.91</v>
      </c>
      <c r="BP1022" s="17">
        <v>18.739999999999998</v>
      </c>
      <c r="BQ1022" s="17">
        <v>18.899999999999999</v>
      </c>
      <c r="BR1022" s="14">
        <v>170676</v>
      </c>
      <c r="BS1022" s="15"/>
      <c r="BT1022" s="7" t="s">
        <v>1042</v>
      </c>
      <c r="BU1022" s="7" t="s">
        <v>1043</v>
      </c>
      <c r="BV1022" s="19">
        <v>43647</v>
      </c>
      <c r="BW1022" s="17">
        <v>1.54</v>
      </c>
      <c r="BX1022" s="17">
        <v>1.55</v>
      </c>
      <c r="BY1022" s="17">
        <v>1.51</v>
      </c>
      <c r="BZ1022" s="17">
        <v>1.5149999999999999</v>
      </c>
      <c r="CA1022" s="14">
        <v>1294997</v>
      </c>
      <c r="CB1022" s="23">
        <v>1001.55</v>
      </c>
      <c r="CC1022" s="14">
        <v>661088044</v>
      </c>
      <c r="CD1022" s="15"/>
      <c r="CE1022" t="s">
        <v>1044</v>
      </c>
      <c r="CF1022" t="s">
        <v>1045</v>
      </c>
      <c r="CG1022" s="19">
        <v>43647</v>
      </c>
      <c r="CH1022" s="17">
        <v>55.02</v>
      </c>
      <c r="CI1022" s="17">
        <v>55.03</v>
      </c>
      <c r="CJ1022" s="17">
        <v>54.8</v>
      </c>
      <c r="CK1022" s="17">
        <v>55.02</v>
      </c>
      <c r="CL1022" s="14">
        <v>14413</v>
      </c>
      <c r="CM1022" s="15" t="s">
        <v>1033</v>
      </c>
      <c r="CN1022" s="7" t="s">
        <v>1046</v>
      </c>
      <c r="CO1022" s="7" t="s">
        <v>1047</v>
      </c>
      <c r="CP1022" s="19">
        <v>43647</v>
      </c>
      <c r="CQ1022" s="17">
        <v>36.729999999999997</v>
      </c>
      <c r="CR1022" s="17">
        <v>37</v>
      </c>
      <c r="CS1022" s="17">
        <v>36.450000000000003</v>
      </c>
      <c r="CT1022" s="17">
        <v>36.56</v>
      </c>
      <c r="CU1022" s="14">
        <v>1540398</v>
      </c>
      <c r="CV1022" s="23">
        <v>34225.699999999997</v>
      </c>
      <c r="CW1022" s="14">
        <v>936151549</v>
      </c>
      <c r="CX1022" s="15"/>
      <c r="CY1022" t="s">
        <v>1048</v>
      </c>
      <c r="CZ1022" t="s">
        <v>1049</v>
      </c>
      <c r="DA1022" s="19">
        <v>43647</v>
      </c>
      <c r="DB1022" s="17">
        <v>8.9</v>
      </c>
      <c r="DC1022" s="17">
        <v>8.9</v>
      </c>
      <c r="DD1022" s="17">
        <v>8.7200000000000006</v>
      </c>
      <c r="DE1022" s="17">
        <v>8.7200000000000006</v>
      </c>
      <c r="DF1022" s="14">
        <v>43663</v>
      </c>
      <c r="DG1022" s="15" t="s">
        <v>1033</v>
      </c>
      <c r="DH1022" s="7" t="s">
        <v>1072</v>
      </c>
      <c r="DI1022" s="7" t="s">
        <v>1073</v>
      </c>
      <c r="DJ1022" s="19">
        <v>43647</v>
      </c>
      <c r="DK1022" s="17">
        <v>111.68</v>
      </c>
      <c r="DL1022" s="17">
        <v>111.68</v>
      </c>
      <c r="DM1022" s="17">
        <v>111.06</v>
      </c>
      <c r="DN1022" s="17">
        <v>111.17</v>
      </c>
      <c r="DO1022" s="14">
        <v>16420</v>
      </c>
      <c r="DQ1022" s="6">
        <v>43647</v>
      </c>
      <c r="DR1022" s="62">
        <v>1.3340000000000001E-2</v>
      </c>
    </row>
    <row r="1023" spans="1:122" hidden="1" x14ac:dyDescent="0.2">
      <c r="C1023" s="26"/>
      <c r="D1023" s="21"/>
      <c r="E1023" s="21"/>
      <c r="F1023" s="21"/>
      <c r="G1023" s="21"/>
      <c r="H1023" s="21"/>
      <c r="I1023" s="15"/>
      <c r="T1023" s="15"/>
      <c r="AC1023" s="15"/>
      <c r="AN1023" s="15"/>
      <c r="AY1023" s="15"/>
      <c r="BJ1023" s="15"/>
      <c r="BS1023" s="15"/>
      <c r="CD1023" s="15"/>
      <c r="CM1023" s="15"/>
      <c r="CX1023" s="15"/>
      <c r="DG1023" s="15"/>
    </row>
    <row r="1024" spans="1:122" hidden="1" x14ac:dyDescent="0.2">
      <c r="C1024" s="26"/>
      <c r="D1024" s="21"/>
      <c r="E1024" s="21"/>
      <c r="F1024" s="21"/>
      <c r="G1024" s="21"/>
      <c r="H1024" s="21"/>
      <c r="I1024" s="15"/>
      <c r="T1024" s="15"/>
      <c r="AC1024" s="15"/>
      <c r="AN1024" s="15"/>
      <c r="AY1024" s="15"/>
      <c r="BJ1024" s="15"/>
      <c r="BS1024" s="15"/>
      <c r="CD1024" s="15"/>
      <c r="CM1024" s="15"/>
      <c r="CX1024" s="15"/>
      <c r="DG1024" s="15"/>
    </row>
    <row r="1025" spans="3:43" s="15" customFormat="1" hidden="1" x14ac:dyDescent="0.2">
      <c r="C1025" s="35"/>
      <c r="D1025" s="29"/>
      <c r="E1025" s="29"/>
      <c r="F1025" s="29"/>
      <c r="G1025" s="29"/>
      <c r="H1025" s="127" t="s">
        <v>1050</v>
      </c>
      <c r="I1025" s="128"/>
      <c r="J1025" s="128"/>
      <c r="K1025" s="128"/>
      <c r="L1025" s="128"/>
      <c r="M1025" s="128"/>
      <c r="N1025" s="128"/>
      <c r="O1025" s="128"/>
      <c r="P1025" s="128"/>
      <c r="Q1025" s="128"/>
      <c r="R1025" s="128"/>
      <c r="S1025" s="128"/>
      <c r="T1025" s="128"/>
      <c r="AE1025" s="127" t="s">
        <v>1082</v>
      </c>
      <c r="AF1025" s="128"/>
      <c r="AG1025" s="128"/>
      <c r="AH1025" s="128"/>
      <c r="AI1025" s="128"/>
      <c r="AJ1025" s="128"/>
      <c r="AK1025" s="128"/>
      <c r="AL1025" s="128"/>
      <c r="AM1025" s="128"/>
      <c r="AN1025" s="128"/>
      <c r="AO1025" s="128"/>
      <c r="AP1025" s="128"/>
      <c r="AQ1025" s="128"/>
    </row>
    <row r="1026" spans="3:43" s="15" customFormat="1" hidden="1" x14ac:dyDescent="0.2">
      <c r="C1026" s="35"/>
      <c r="D1026" s="29"/>
      <c r="E1026" s="29"/>
      <c r="F1026" s="29"/>
      <c r="G1026" s="29"/>
      <c r="H1026" s="128"/>
      <c r="I1026" s="128"/>
      <c r="J1026" s="128"/>
      <c r="K1026" s="128"/>
      <c r="L1026" s="128"/>
      <c r="M1026" s="128"/>
      <c r="N1026" s="128"/>
      <c r="O1026" s="128"/>
      <c r="P1026" s="128"/>
      <c r="Q1026" s="128"/>
      <c r="R1026" s="128"/>
      <c r="S1026" s="128"/>
      <c r="T1026" s="128"/>
      <c r="AE1026" s="128"/>
      <c r="AF1026" s="128"/>
      <c r="AG1026" s="128"/>
      <c r="AH1026" s="128"/>
      <c r="AI1026" s="128"/>
      <c r="AJ1026" s="128"/>
      <c r="AK1026" s="128"/>
      <c r="AL1026" s="128"/>
      <c r="AM1026" s="128"/>
      <c r="AN1026" s="128"/>
      <c r="AO1026" s="128"/>
      <c r="AP1026" s="128"/>
      <c r="AQ1026" s="128"/>
    </row>
    <row r="1027" spans="3:43" hidden="1" x14ac:dyDescent="0.2">
      <c r="C1027" s="26"/>
      <c r="D1027" s="21"/>
      <c r="E1027" s="21"/>
      <c r="F1027" s="21"/>
      <c r="G1027" s="21"/>
      <c r="H1027" s="21"/>
      <c r="AC1027" s="15"/>
      <c r="AN1027" s="15"/>
    </row>
    <row r="1028" spans="3:43" hidden="1" x14ac:dyDescent="0.2">
      <c r="C1028" s="26"/>
      <c r="D1028" s="21"/>
      <c r="E1028" s="21"/>
      <c r="F1028" s="21"/>
      <c r="G1028" s="21"/>
      <c r="H1028" s="21"/>
      <c r="AC1028" s="15"/>
      <c r="AN1028" s="15"/>
    </row>
    <row r="1029" spans="3:43" hidden="1" x14ac:dyDescent="0.2">
      <c r="C1029" s="26"/>
      <c r="D1029" s="21"/>
      <c r="E1029" s="21"/>
      <c r="F1029" s="21"/>
      <c r="G1029" s="21"/>
      <c r="H1029" s="21"/>
      <c r="AC1029" s="15"/>
      <c r="AN1029" s="15"/>
    </row>
    <row r="1030" spans="3:43" hidden="1" x14ac:dyDescent="0.2">
      <c r="C1030" s="26"/>
      <c r="D1030" s="21"/>
      <c r="E1030" s="21"/>
      <c r="F1030" s="21"/>
      <c r="G1030" s="21"/>
      <c r="H1030" s="21"/>
      <c r="AC1030" s="15"/>
      <c r="AN1030" s="15"/>
    </row>
    <row r="1031" spans="3:43" hidden="1" x14ac:dyDescent="0.2">
      <c r="C1031" s="26"/>
      <c r="D1031" s="21"/>
      <c r="E1031" s="21"/>
      <c r="F1031" s="21"/>
      <c r="G1031" s="21"/>
      <c r="H1031" s="21"/>
      <c r="AC1031" s="15"/>
      <c r="AN1031" s="15"/>
    </row>
    <row r="1032" spans="3:43" ht="15" hidden="1" x14ac:dyDescent="0.25">
      <c r="H1032" s="24" t="s">
        <v>2</v>
      </c>
      <c r="I1032" s="17" t="s">
        <v>8</v>
      </c>
      <c r="J1032" s="9" t="s">
        <v>1027</v>
      </c>
      <c r="K1032" s="7" t="s">
        <v>1031</v>
      </c>
      <c r="L1032" s="7" t="s">
        <v>1034</v>
      </c>
      <c r="M1032" s="7" t="s">
        <v>1036</v>
      </c>
      <c r="N1032" s="7" t="s">
        <v>1038</v>
      </c>
      <c r="O1032" t="s">
        <v>1040</v>
      </c>
      <c r="P1032" s="7" t="s">
        <v>1042</v>
      </c>
      <c r="Q1032" t="s">
        <v>1044</v>
      </c>
      <c r="R1032" s="7" t="s">
        <v>1046</v>
      </c>
      <c r="S1032" t="s">
        <v>1048</v>
      </c>
      <c r="T1032" s="17" t="s">
        <v>1072</v>
      </c>
      <c r="AC1032" s="15"/>
      <c r="AF1032" s="17" t="s">
        <v>1072</v>
      </c>
      <c r="AG1032" s="17" t="s">
        <v>1083</v>
      </c>
      <c r="AH1032" s="17" t="s">
        <v>1092</v>
      </c>
      <c r="AN1032" s="15"/>
    </row>
    <row r="1033" spans="3:43" hidden="1" x14ac:dyDescent="0.2">
      <c r="C1033" s="26"/>
      <c r="D1033" s="21"/>
      <c r="E1033" s="21"/>
      <c r="F1033" s="21"/>
      <c r="G1033" s="21"/>
      <c r="H1033" s="12" t="s">
        <v>10</v>
      </c>
      <c r="I1033" s="30">
        <f t="shared" ref="I1033:I1096" si="0">LN(1+((G7/G8)-1))</f>
        <v>-3.5430436979500449E-2</v>
      </c>
      <c r="J1033" s="30">
        <f t="shared" ref="J1033:J1096" si="1">LN(1+((P7/P8)-1))</f>
        <v>8.8948193545163663E-4</v>
      </c>
      <c r="K1033" s="30">
        <f t="shared" ref="K1033:K1096" si="2">LN(1+((AA7/AA8)-1))</f>
        <v>7.8709173681722449E-4</v>
      </c>
      <c r="L1033" s="30">
        <f t="shared" ref="L1033:L1096" si="3">LN(1+((AJ7/AJ8)-1))</f>
        <v>3.1609870528661456E-3</v>
      </c>
      <c r="M1033" s="30">
        <f t="shared" ref="M1033:M1096" si="4">LN(1+((AU7/AU8)-1))</f>
        <v>-1.6529301951210582E-2</v>
      </c>
      <c r="N1033" s="30">
        <f t="shared" ref="N1033:N1096" si="5">LN(1+((BF7/BF8)-1))</f>
        <v>7.6295263984959578E-3</v>
      </c>
      <c r="O1033" s="30">
        <f t="shared" ref="O1033:O1096" si="6">LN(1+((BQ7/BQ8)-1))</f>
        <v>-1.1405761145248381E-3</v>
      </c>
      <c r="P1033" s="30">
        <f t="shared" ref="P1033:P1096" si="7">LN(1+((BZ7/BZ8)-1))</f>
        <v>-3.2310205814465318E-3</v>
      </c>
      <c r="Q1033" s="30">
        <f t="shared" ref="Q1033:Q1096" si="8">LN(1+((CK7/CK8)-1))</f>
        <v>3.4393809453396704E-4</v>
      </c>
      <c r="R1033" s="30">
        <f t="shared" ref="R1033:R1096" si="9">LN(1+((CT7/CT8)-1))</f>
        <v>4.9483436730124314E-3</v>
      </c>
      <c r="S1033" s="30">
        <f t="shared" ref="S1033:S1096" si="10">LN(1+((DE7/DE8)-1))</f>
        <v>-1.3253812410685707E-3</v>
      </c>
      <c r="T1033" s="30">
        <f>LN(1+((DN7/DN8)-1))</f>
        <v>9.1305256395048497E-4</v>
      </c>
      <c r="U1033" s="33"/>
      <c r="V1033" s="33"/>
      <c r="W1033" s="33"/>
      <c r="X1033" s="33"/>
      <c r="Y1033" s="33"/>
      <c r="Z1033" s="33"/>
      <c r="AA1033" s="33"/>
      <c r="AB1033" s="33"/>
      <c r="AC1033" s="67"/>
      <c r="AD1033" s="33"/>
      <c r="AE1033" s="12" t="s">
        <v>10</v>
      </c>
      <c r="AF1033" s="30">
        <f>LN(1+((DN7/DN8)-1))</f>
        <v>9.1305256395048497E-4</v>
      </c>
      <c r="AG1033" s="33">
        <f t="shared" ref="AG1033:AG1096" si="11">($G$2061*I1033)+($H$2061*J1033)+($I$2061*K1033)+($J$2061*L1033)+($K$2061*M1033)+($L$2061*N1033)+($M$2061*O1033)+($N$2061*P1033)+($O$2061*Q1033)+($P$2061*R1033)+($Q$2061*S1033)</f>
        <v>-3.0167968338960394E-3</v>
      </c>
      <c r="AH1033" s="33">
        <f>AG1033-AF1033</f>
        <v>-3.929849397846524E-3</v>
      </c>
      <c r="AN1033" s="15"/>
    </row>
    <row r="1034" spans="3:43" hidden="1" x14ac:dyDescent="0.2">
      <c r="C1034" s="26"/>
      <c r="D1034" s="21"/>
      <c r="E1034" s="21"/>
      <c r="F1034" s="21"/>
      <c r="G1034" s="21"/>
      <c r="H1034" s="12" t="s">
        <v>11</v>
      </c>
      <c r="I1034" s="30">
        <f t="shared" si="0"/>
        <v>1.8032043805922965E-2</v>
      </c>
      <c r="J1034" s="30">
        <f t="shared" si="1"/>
        <v>-1.0401775759783139E-2</v>
      </c>
      <c r="K1034" s="30">
        <f t="shared" si="2"/>
        <v>3.9447782910163251E-3</v>
      </c>
      <c r="L1034" s="30">
        <f t="shared" si="3"/>
        <v>4.5330993309845146E-3</v>
      </c>
      <c r="M1034" s="30">
        <f t="shared" si="4"/>
        <v>0</v>
      </c>
      <c r="N1034" s="30">
        <f t="shared" si="5"/>
        <v>7.4023797753337483E-3</v>
      </c>
      <c r="O1034" s="30">
        <f t="shared" si="6"/>
        <v>1.0024428782165005E-2</v>
      </c>
      <c r="P1034" s="30">
        <f t="shared" si="7"/>
        <v>2.6145280104322207E-2</v>
      </c>
      <c r="Q1034" s="30">
        <f t="shared" si="8"/>
        <v>2.5833132423806037E-3</v>
      </c>
      <c r="R1034" s="30">
        <f t="shared" si="9"/>
        <v>-1.7492715830831258E-3</v>
      </c>
      <c r="S1034" s="30">
        <f t="shared" si="10"/>
        <v>2.6525214491311235E-3</v>
      </c>
      <c r="T1034" s="30">
        <f t="shared" ref="T1034:T1097" si="12">LN(1+((DN8/DN9)-1))</f>
        <v>1.3295664248790975E-3</v>
      </c>
      <c r="U1034" s="33"/>
      <c r="V1034" s="33"/>
      <c r="W1034" s="33"/>
      <c r="X1034" s="33"/>
      <c r="Y1034" s="33"/>
      <c r="Z1034" s="33"/>
      <c r="AA1034" s="33"/>
      <c r="AB1034" s="33"/>
      <c r="AC1034" s="67"/>
      <c r="AD1034" s="33"/>
      <c r="AE1034" s="12" t="s">
        <v>11</v>
      </c>
      <c r="AF1034" s="30">
        <f t="shared" ref="AF1034:AF1097" si="13">LN(1+((DN8/DN9)-1))</f>
        <v>1.3295664248790975E-3</v>
      </c>
      <c r="AG1034" s="33">
        <f t="shared" si="11"/>
        <v>5.7502575657453368E-3</v>
      </c>
      <c r="AH1034" s="33">
        <f t="shared" ref="AH1034:AH1097" si="14">AG1034-AF1034</f>
        <v>4.4206911408662397E-3</v>
      </c>
      <c r="AN1034" s="15"/>
    </row>
    <row r="1035" spans="3:43" hidden="1" x14ac:dyDescent="0.2">
      <c r="C1035" s="26"/>
      <c r="D1035" s="21"/>
      <c r="E1035" s="21"/>
      <c r="F1035" s="21"/>
      <c r="G1035" s="21"/>
      <c r="H1035" s="12" t="s">
        <v>12</v>
      </c>
      <c r="I1035" s="30">
        <f t="shared" si="0"/>
        <v>1.894249693530382E-2</v>
      </c>
      <c r="J1035" s="30">
        <f t="shared" si="1"/>
        <v>6.8485852571078323E-3</v>
      </c>
      <c r="K1035" s="30">
        <f t="shared" si="2"/>
        <v>1.7544309650909525E-2</v>
      </c>
      <c r="L1035" s="30">
        <f t="shared" si="3"/>
        <v>2.7297560171901172E-3</v>
      </c>
      <c r="M1035" s="30">
        <f t="shared" si="4"/>
        <v>5.0430853626891904E-2</v>
      </c>
      <c r="N1035" s="30">
        <f t="shared" si="5"/>
        <v>5.5592314419994852E-3</v>
      </c>
      <c r="O1035" s="30">
        <f t="shared" si="6"/>
        <v>2.1825397104934308E-2</v>
      </c>
      <c r="P1035" s="30">
        <f t="shared" si="7"/>
        <v>6.8519946436756143E-2</v>
      </c>
      <c r="Q1035" s="30">
        <f t="shared" si="8"/>
        <v>1.2144493467862776E-2</v>
      </c>
      <c r="R1035" s="30">
        <f t="shared" si="9"/>
        <v>1.0836246026453977E-2</v>
      </c>
      <c r="S1035" s="30">
        <f t="shared" si="10"/>
        <v>8.0000426670763704E-3</v>
      </c>
      <c r="T1035" s="30">
        <f t="shared" si="12"/>
        <v>1.0868763459522986E-2</v>
      </c>
      <c r="U1035" s="33"/>
      <c r="V1035" s="33"/>
      <c r="W1035" s="33"/>
      <c r="X1035" s="33"/>
      <c r="Y1035" s="33"/>
      <c r="Z1035" s="33"/>
      <c r="AA1035" s="33"/>
      <c r="AB1035" s="33"/>
      <c r="AC1035" s="67"/>
      <c r="AD1035" s="33"/>
      <c r="AE1035" s="12" t="s">
        <v>12</v>
      </c>
      <c r="AF1035" s="30">
        <f t="shared" si="13"/>
        <v>1.0868763459522986E-2</v>
      </c>
      <c r="AG1035" s="33">
        <f t="shared" si="11"/>
        <v>1.9197159855759236E-2</v>
      </c>
      <c r="AH1035" s="33">
        <f t="shared" si="14"/>
        <v>8.3283963962362505E-3</v>
      </c>
      <c r="AN1035" s="15"/>
    </row>
    <row r="1036" spans="3:43" hidden="1" x14ac:dyDescent="0.2">
      <c r="C1036" s="26"/>
      <c r="D1036" s="21"/>
      <c r="E1036" s="21"/>
      <c r="F1036" s="21"/>
      <c r="G1036" s="21"/>
      <c r="H1036" s="12" t="s">
        <v>13</v>
      </c>
      <c r="I1036" s="30">
        <f t="shared" si="0"/>
        <v>2.7079320222522679E-3</v>
      </c>
      <c r="J1036" s="30">
        <f t="shared" si="1"/>
        <v>1.4738989460390799E-2</v>
      </c>
      <c r="K1036" s="30">
        <f t="shared" si="2"/>
        <v>-4.0144574186619592E-3</v>
      </c>
      <c r="L1036" s="30">
        <f t="shared" si="3"/>
        <v>2.8183893647573028E-2</v>
      </c>
      <c r="M1036" s="30">
        <f t="shared" si="4"/>
        <v>-1.7094433359300183E-2</v>
      </c>
      <c r="N1036" s="30">
        <f t="shared" si="5"/>
        <v>7.78887537852763E-3</v>
      </c>
      <c r="O1036" s="30">
        <f t="shared" si="6"/>
        <v>-1.8365186040038398E-2</v>
      </c>
      <c r="P1036" s="30">
        <f t="shared" si="7"/>
        <v>1.4285957247476434E-2</v>
      </c>
      <c r="Q1036" s="30">
        <f t="shared" si="8"/>
        <v>1.7470304932616393E-3</v>
      </c>
      <c r="R1036" s="30">
        <f t="shared" si="9"/>
        <v>5.6105270456700993E-3</v>
      </c>
      <c r="S1036" s="30">
        <f t="shared" si="10"/>
        <v>6.7159419654368091E-3</v>
      </c>
      <c r="T1036" s="30">
        <f t="shared" si="12"/>
        <v>6.2400067556760662E-3</v>
      </c>
      <c r="U1036" s="33"/>
      <c r="V1036" s="33"/>
      <c r="W1036" s="33"/>
      <c r="X1036" s="33"/>
      <c r="Y1036" s="33"/>
      <c r="Z1036" s="33"/>
      <c r="AA1036" s="33"/>
      <c r="AB1036" s="33"/>
      <c r="AC1036" s="67"/>
      <c r="AD1036" s="33"/>
      <c r="AE1036" s="12" t="s">
        <v>13</v>
      </c>
      <c r="AF1036" s="30">
        <f t="shared" si="13"/>
        <v>6.2400067556760662E-3</v>
      </c>
      <c r="AG1036" s="33">
        <f t="shared" si="11"/>
        <v>-8.7959924455562836E-4</v>
      </c>
      <c r="AH1036" s="33">
        <f t="shared" si="14"/>
        <v>-7.1196060002316945E-3</v>
      </c>
      <c r="AN1036" s="15"/>
    </row>
    <row r="1037" spans="3:43" hidden="1" x14ac:dyDescent="0.2">
      <c r="C1037" s="26"/>
      <c r="D1037" s="21"/>
      <c r="E1037" s="21"/>
      <c r="F1037" s="21"/>
      <c r="G1037" s="21"/>
      <c r="H1037" s="12" t="s">
        <v>14</v>
      </c>
      <c r="I1037" s="30">
        <f t="shared" si="0"/>
        <v>-2.1282778663253531E-3</v>
      </c>
      <c r="J1037" s="30">
        <f t="shared" si="1"/>
        <v>-3.3688970661047532E-3</v>
      </c>
      <c r="K1037" s="30">
        <f t="shared" si="2"/>
        <v>2.4067400305650593E-3</v>
      </c>
      <c r="L1037" s="30">
        <f t="shared" si="3"/>
        <v>-3.2748567279841725E-3</v>
      </c>
      <c r="M1037" s="30">
        <f t="shared" si="4"/>
        <v>0</v>
      </c>
      <c r="N1037" s="30">
        <f t="shared" si="5"/>
        <v>-7.5268509473679481E-4</v>
      </c>
      <c r="O1037" s="30">
        <f t="shared" si="6"/>
        <v>0</v>
      </c>
      <c r="P1037" s="30">
        <f t="shared" si="7"/>
        <v>-1.0733555643108777E-2</v>
      </c>
      <c r="Q1037" s="30">
        <f t="shared" si="8"/>
        <v>-2.4449889930665317E-3</v>
      </c>
      <c r="R1037" s="30">
        <f t="shared" si="9"/>
        <v>8.8875727965408451E-4</v>
      </c>
      <c r="S1037" s="30">
        <f t="shared" si="10"/>
        <v>-1.3468015503787388E-3</v>
      </c>
      <c r="T1037" s="30">
        <f t="shared" si="12"/>
        <v>-3.2935046449609302E-3</v>
      </c>
      <c r="U1037" s="33"/>
      <c r="V1037" s="33"/>
      <c r="W1037" s="33"/>
      <c r="X1037" s="33"/>
      <c r="Y1037" s="33"/>
      <c r="Z1037" s="33"/>
      <c r="AA1037" s="33"/>
      <c r="AB1037" s="33"/>
      <c r="AC1037" s="67"/>
      <c r="AD1037" s="33"/>
      <c r="AE1037" s="12" t="s">
        <v>14</v>
      </c>
      <c r="AF1037" s="30">
        <f t="shared" si="13"/>
        <v>-3.2935046449609302E-3</v>
      </c>
      <c r="AG1037" s="33">
        <f t="shared" si="11"/>
        <v>-9.6896862172924747E-4</v>
      </c>
      <c r="AH1037" s="33">
        <f t="shared" si="14"/>
        <v>2.3245360232316825E-3</v>
      </c>
      <c r="AN1037" s="15"/>
    </row>
    <row r="1038" spans="3:43" hidden="1" x14ac:dyDescent="0.2">
      <c r="C1038" s="26"/>
      <c r="D1038" s="21"/>
      <c r="E1038" s="21"/>
      <c r="F1038" s="21"/>
      <c r="G1038" s="21"/>
      <c r="H1038" s="12" t="s">
        <v>15</v>
      </c>
      <c r="I1038" s="30">
        <f t="shared" si="0"/>
        <v>-7.509422022131459E-3</v>
      </c>
      <c r="J1038" s="30">
        <f t="shared" si="1"/>
        <v>-1.1591748163785019E-2</v>
      </c>
      <c r="K1038" s="30">
        <f t="shared" si="2"/>
        <v>8.0645598367304946E-3</v>
      </c>
      <c r="L1038" s="30">
        <f t="shared" si="3"/>
        <v>-5.5892087746802765E-3</v>
      </c>
      <c r="M1038" s="30">
        <f t="shared" si="4"/>
        <v>-3.3336420267591836E-2</v>
      </c>
      <c r="N1038" s="30">
        <f t="shared" si="5"/>
        <v>-1.6588126094553401E-2</v>
      </c>
      <c r="O1038" s="30">
        <f t="shared" si="6"/>
        <v>1.9837289941982871E-2</v>
      </c>
      <c r="P1038" s="30">
        <f t="shared" si="7"/>
        <v>-2.8072018778686376E-2</v>
      </c>
      <c r="Q1038" s="30">
        <f t="shared" si="8"/>
        <v>-3.6563112031105433E-3</v>
      </c>
      <c r="R1038" s="30">
        <f t="shared" si="9"/>
        <v>-4.6614315224759444E-2</v>
      </c>
      <c r="S1038" s="30">
        <f t="shared" si="10"/>
        <v>-9.3771618125970436E-3</v>
      </c>
      <c r="T1038" s="30">
        <f t="shared" si="12"/>
        <v>-1.3233023923513007E-2</v>
      </c>
      <c r="U1038" s="33"/>
      <c r="V1038" s="33"/>
      <c r="W1038" s="33"/>
      <c r="X1038" s="33"/>
      <c r="Y1038" s="33"/>
      <c r="Z1038" s="33"/>
      <c r="AA1038" s="33"/>
      <c r="AB1038" s="33"/>
      <c r="AC1038" s="67"/>
      <c r="AD1038" s="33"/>
      <c r="AE1038" s="12" t="s">
        <v>15</v>
      </c>
      <c r="AF1038" s="30">
        <f t="shared" si="13"/>
        <v>-1.3233023923513007E-2</v>
      </c>
      <c r="AG1038" s="33">
        <f t="shared" si="11"/>
        <v>-5.9973646501018819E-3</v>
      </c>
      <c r="AH1038" s="33">
        <f t="shared" si="14"/>
        <v>7.2356592734111255E-3</v>
      </c>
      <c r="AN1038" s="15"/>
    </row>
    <row r="1039" spans="3:43" hidden="1" x14ac:dyDescent="0.2">
      <c r="C1039" s="26"/>
      <c r="D1039" s="21"/>
      <c r="E1039" s="21"/>
      <c r="F1039" s="21"/>
      <c r="G1039" s="21"/>
      <c r="H1039" s="12" t="s">
        <v>16</v>
      </c>
      <c r="I1039" s="30">
        <f t="shared" si="0"/>
        <v>-4.975134640113732E-3</v>
      </c>
      <c r="J1039" s="30">
        <f t="shared" si="1"/>
        <v>-2.4086997656431255E-2</v>
      </c>
      <c r="K1039" s="30">
        <f t="shared" si="2"/>
        <v>-7.2610242370471654E-3</v>
      </c>
      <c r="L1039" s="30">
        <f t="shared" si="3"/>
        <v>-2.2503819918262179E-2</v>
      </c>
      <c r="M1039" s="30">
        <f t="shared" si="4"/>
        <v>-4.8009219186360606E-2</v>
      </c>
      <c r="N1039" s="30">
        <f t="shared" si="5"/>
        <v>-2.6957323947915182E-2</v>
      </c>
      <c r="O1039" s="30">
        <f t="shared" si="6"/>
        <v>-1.3171564638094614E-2</v>
      </c>
      <c r="P1039" s="30">
        <f t="shared" si="7"/>
        <v>-6.3673094861142296E-2</v>
      </c>
      <c r="Q1039" s="30">
        <f t="shared" si="8"/>
        <v>-7.9626524230175331E-3</v>
      </c>
      <c r="R1039" s="30">
        <f t="shared" si="9"/>
        <v>-8.1702102600267317E-3</v>
      </c>
      <c r="S1039" s="30">
        <f t="shared" si="10"/>
        <v>-1.5873349156290122E-2</v>
      </c>
      <c r="T1039" s="30">
        <f t="shared" si="12"/>
        <v>-1.6748875502072037E-2</v>
      </c>
      <c r="U1039" s="33"/>
      <c r="V1039" s="33"/>
      <c r="W1039" s="33"/>
      <c r="X1039" s="33"/>
      <c r="Y1039" s="33"/>
      <c r="Z1039" s="33"/>
      <c r="AA1039" s="33"/>
      <c r="AB1039" s="33"/>
      <c r="AC1039" s="67"/>
      <c r="AD1039" s="33"/>
      <c r="AE1039" s="12" t="s">
        <v>16</v>
      </c>
      <c r="AF1039" s="30">
        <f t="shared" si="13"/>
        <v>-1.6748875502072037E-2</v>
      </c>
      <c r="AG1039" s="33">
        <f t="shared" si="11"/>
        <v>-1.9568765919065655E-2</v>
      </c>
      <c r="AH1039" s="33">
        <f t="shared" si="14"/>
        <v>-2.8198904169936187E-3</v>
      </c>
      <c r="AN1039" s="15"/>
    </row>
    <row r="1040" spans="3:43" hidden="1" x14ac:dyDescent="0.2">
      <c r="C1040" s="26"/>
      <c r="D1040" s="21"/>
      <c r="E1040" s="21"/>
      <c r="F1040" s="21"/>
      <c r="G1040" s="21"/>
      <c r="H1040" s="12" t="s">
        <v>17</v>
      </c>
      <c r="I1040" s="30">
        <f t="shared" si="0"/>
        <v>7.6379610358238374E-4</v>
      </c>
      <c r="J1040" s="30">
        <f t="shared" si="1"/>
        <v>-1.0759733673736978E-2</v>
      </c>
      <c r="K1040" s="30">
        <f t="shared" si="2"/>
        <v>4.027391669982127E-3</v>
      </c>
      <c r="L1040" s="30">
        <f t="shared" si="3"/>
        <v>-1.7109827566460203E-2</v>
      </c>
      <c r="M1040" s="30">
        <f t="shared" si="4"/>
        <v>4.8009219186360662E-2</v>
      </c>
      <c r="N1040" s="30">
        <f t="shared" si="5"/>
        <v>-2.5871763238872244E-2</v>
      </c>
      <c r="O1040" s="30">
        <f t="shared" si="6"/>
        <v>2.9120579693460102E-3</v>
      </c>
      <c r="P1040" s="30">
        <f t="shared" si="7"/>
        <v>-1.9293202934678896E-2</v>
      </c>
      <c r="Q1040" s="30">
        <f t="shared" si="8"/>
        <v>-6.8941746956777041E-4</v>
      </c>
      <c r="R1040" s="30">
        <f t="shared" si="9"/>
        <v>-1.8624582823635893E-2</v>
      </c>
      <c r="S1040" s="30">
        <f t="shared" si="10"/>
        <v>-2.6212334798741926E-3</v>
      </c>
      <c r="T1040" s="30">
        <f t="shared" si="12"/>
        <v>-6.0363997635708823E-3</v>
      </c>
      <c r="U1040" s="33"/>
      <c r="V1040" s="33"/>
      <c r="W1040" s="33"/>
      <c r="X1040" s="33"/>
      <c r="Y1040" s="33"/>
      <c r="Z1040" s="33"/>
      <c r="AA1040" s="33"/>
      <c r="AB1040" s="33"/>
      <c r="AC1040" s="67"/>
      <c r="AD1040" s="33"/>
      <c r="AE1040" s="12" t="s">
        <v>17</v>
      </c>
      <c r="AF1040" s="30">
        <f t="shared" si="13"/>
        <v>-6.0363997635708823E-3</v>
      </c>
      <c r="AG1040" s="33">
        <f t="shared" si="11"/>
        <v>6.4268918932260262E-4</v>
      </c>
      <c r="AH1040" s="33">
        <f t="shared" si="14"/>
        <v>6.6790889528934852E-3</v>
      </c>
      <c r="AN1040" s="15"/>
    </row>
    <row r="1041" spans="3:40" hidden="1" x14ac:dyDescent="0.2">
      <c r="C1041" s="26"/>
      <c r="D1041" s="21"/>
      <c r="E1041" s="21"/>
      <c r="F1041" s="21"/>
      <c r="G1041" s="21"/>
      <c r="H1041" s="12" t="s">
        <v>18</v>
      </c>
      <c r="I1041" s="30">
        <f t="shared" si="0"/>
        <v>3.8277558697644661E-3</v>
      </c>
      <c r="J1041" s="30">
        <f t="shared" si="1"/>
        <v>1.3359388517368722E-2</v>
      </c>
      <c r="K1041" s="30">
        <f t="shared" si="2"/>
        <v>3.2336325670650396E-3</v>
      </c>
      <c r="L1041" s="30">
        <f t="shared" si="3"/>
        <v>3.1298930089275656E-3</v>
      </c>
      <c r="M1041" s="30">
        <f t="shared" si="4"/>
        <v>-0.2198594761130199</v>
      </c>
      <c r="N1041" s="30">
        <f t="shared" si="5"/>
        <v>6.3375344149757306E-3</v>
      </c>
      <c r="O1041" s="30">
        <f t="shared" si="6"/>
        <v>6.7300912402867051E-3</v>
      </c>
      <c r="P1041" s="30">
        <f t="shared" si="7"/>
        <v>3.189795368100302E-3</v>
      </c>
      <c r="Q1041" s="30">
        <f t="shared" si="8"/>
        <v>3.2789743763015347E-3</v>
      </c>
      <c r="R1041" s="30">
        <f t="shared" si="9"/>
        <v>2.1997267302274973E-2</v>
      </c>
      <c r="S1041" s="30">
        <f t="shared" si="10"/>
        <v>7.8844035241488353E-3</v>
      </c>
      <c r="T1041" s="30">
        <f t="shared" si="12"/>
        <v>9.1503906434340296E-3</v>
      </c>
      <c r="U1041" s="33"/>
      <c r="V1041" s="33"/>
      <c r="W1041" s="33"/>
      <c r="X1041" s="33"/>
      <c r="Y1041" s="33"/>
      <c r="Z1041" s="33"/>
      <c r="AA1041" s="33"/>
      <c r="AB1041" s="33"/>
      <c r="AC1041" s="67"/>
      <c r="AD1041" s="33"/>
      <c r="AE1041" s="12" t="s">
        <v>18</v>
      </c>
      <c r="AF1041" s="30">
        <f t="shared" si="13"/>
        <v>9.1503906434340296E-3</v>
      </c>
      <c r="AG1041" s="33">
        <f t="shared" si="11"/>
        <v>-1.5136881459386669E-2</v>
      </c>
      <c r="AH1041" s="33">
        <f t="shared" si="14"/>
        <v>-2.4287272102820699E-2</v>
      </c>
      <c r="AN1041" s="15"/>
    </row>
    <row r="1042" spans="3:40" hidden="1" x14ac:dyDescent="0.2">
      <c r="C1042" s="26"/>
      <c r="D1042" s="21"/>
      <c r="E1042" s="21"/>
      <c r="F1042" s="21"/>
      <c r="G1042" s="21"/>
      <c r="H1042" s="12" t="s">
        <v>19</v>
      </c>
      <c r="I1042" s="30">
        <f t="shared" si="0"/>
        <v>-2.8721896240957384E-3</v>
      </c>
      <c r="J1042" s="30">
        <f t="shared" si="1"/>
        <v>-6.9174508436881674E-3</v>
      </c>
      <c r="K1042" s="30">
        <f t="shared" si="2"/>
        <v>8.1004459674434545E-4</v>
      </c>
      <c r="L1042" s="30">
        <f t="shared" si="3"/>
        <v>-8.0285890665745523E-3</v>
      </c>
      <c r="M1042" s="30">
        <f t="shared" si="4"/>
        <v>-0.22314355131420971</v>
      </c>
      <c r="N1042" s="30">
        <f t="shared" si="5"/>
        <v>-2.008523325390314E-3</v>
      </c>
      <c r="O1042" s="30">
        <f t="shared" si="6"/>
        <v>-1.1737090549288167E-3</v>
      </c>
      <c r="P1042" s="30">
        <f t="shared" si="7"/>
        <v>3.9092925791277523E-2</v>
      </c>
      <c r="Q1042" s="30">
        <f t="shared" si="8"/>
        <v>1.3838438465113266E-3</v>
      </c>
      <c r="R1042" s="30">
        <f t="shared" si="9"/>
        <v>-3.0920614937752955E-3</v>
      </c>
      <c r="S1042" s="30">
        <f t="shared" si="10"/>
        <v>3.9656363933468853E-3</v>
      </c>
      <c r="T1042" s="30">
        <f t="shared" si="12"/>
        <v>4.936656397303946E-3</v>
      </c>
      <c r="U1042" s="33"/>
      <c r="V1042" s="33"/>
      <c r="W1042" s="33"/>
      <c r="X1042" s="33"/>
      <c r="Y1042" s="33"/>
      <c r="Z1042" s="33"/>
      <c r="AA1042" s="33"/>
      <c r="AB1042" s="33"/>
      <c r="AC1042" s="67"/>
      <c r="AD1042" s="33"/>
      <c r="AE1042" s="12" t="s">
        <v>19</v>
      </c>
      <c r="AF1042" s="30">
        <f t="shared" si="13"/>
        <v>4.936656397303946E-3</v>
      </c>
      <c r="AG1042" s="33">
        <f t="shared" si="11"/>
        <v>-1.9734531702306431E-2</v>
      </c>
      <c r="AH1042" s="33">
        <f t="shared" si="14"/>
        <v>-2.4671188099610379E-2</v>
      </c>
      <c r="AN1042" s="15"/>
    </row>
    <row r="1043" spans="3:40" hidden="1" x14ac:dyDescent="0.2">
      <c r="C1043" s="26"/>
      <c r="D1043" s="21"/>
      <c r="E1043" s="21"/>
      <c r="F1043" s="21"/>
      <c r="G1043" s="21"/>
      <c r="H1043" s="12" t="s">
        <v>20</v>
      </c>
      <c r="I1043" s="30">
        <f t="shared" si="0"/>
        <v>4.3113839238413543E-3</v>
      </c>
      <c r="J1043" s="30">
        <f t="shared" si="1"/>
        <v>3.6689368878568321E-3</v>
      </c>
      <c r="K1043" s="30">
        <f t="shared" si="2"/>
        <v>1.6220603718680509E-3</v>
      </c>
      <c r="L1043" s="30">
        <f t="shared" si="3"/>
        <v>1.3336298931505308E-3</v>
      </c>
      <c r="M1043" s="30">
        <f t="shared" si="4"/>
        <v>3.2088314551500449E-2</v>
      </c>
      <c r="N1043" s="30">
        <f t="shared" si="5"/>
        <v>1.2002326296635508E-2</v>
      </c>
      <c r="O1043" s="30">
        <f t="shared" si="6"/>
        <v>1.7610805842978177E-3</v>
      </c>
      <c r="P1043" s="30">
        <f t="shared" si="7"/>
        <v>-9.9174366573460283E-3</v>
      </c>
      <c r="Q1043" s="30">
        <f t="shared" si="8"/>
        <v>5.2065372735240738E-3</v>
      </c>
      <c r="R1043" s="30">
        <f t="shared" si="9"/>
        <v>3.3969300058214733E-2</v>
      </c>
      <c r="S1043" s="30">
        <f t="shared" si="10"/>
        <v>7.9787657318050997E-3</v>
      </c>
      <c r="T1043" s="30">
        <f t="shared" si="12"/>
        <v>1.0863812945972509E-2</v>
      </c>
      <c r="U1043" s="33"/>
      <c r="V1043" s="33"/>
      <c r="W1043" s="33"/>
      <c r="X1043" s="33"/>
      <c r="Y1043" s="33"/>
      <c r="Z1043" s="33"/>
      <c r="AA1043" s="33"/>
      <c r="AB1043" s="33"/>
      <c r="AC1043" s="67"/>
      <c r="AD1043" s="33"/>
      <c r="AE1043" s="12" t="s">
        <v>20</v>
      </c>
      <c r="AF1043" s="30">
        <f t="shared" si="13"/>
        <v>1.0863812945972509E-2</v>
      </c>
      <c r="AG1043" s="33">
        <f t="shared" si="11"/>
        <v>8.0827553615163313E-3</v>
      </c>
      <c r="AH1043" s="33">
        <f t="shared" si="14"/>
        <v>-2.7810575844561779E-3</v>
      </c>
      <c r="AN1043" s="15"/>
    </row>
    <row r="1044" spans="3:40" hidden="1" x14ac:dyDescent="0.2">
      <c r="C1044" s="26"/>
      <c r="D1044" s="21"/>
      <c r="E1044" s="21"/>
      <c r="F1044" s="21"/>
      <c r="G1044" s="21"/>
      <c r="H1044" s="12" t="s">
        <v>21</v>
      </c>
      <c r="I1044" s="30">
        <f t="shared" si="0"/>
        <v>-1.155088972804451E-2</v>
      </c>
      <c r="J1044" s="30">
        <f t="shared" si="1"/>
        <v>7.5963468919347764E-3</v>
      </c>
      <c r="K1044" s="30">
        <f t="shared" si="2"/>
        <v>-8.8889474172459283E-3</v>
      </c>
      <c r="L1044" s="30">
        <f t="shared" si="3"/>
        <v>3.5313764479076498E-2</v>
      </c>
      <c r="M1044" s="30">
        <f t="shared" si="4"/>
        <v>-2.1506205220963505E-2</v>
      </c>
      <c r="N1044" s="30">
        <f t="shared" si="5"/>
        <v>2.304057510207104E-2</v>
      </c>
      <c r="O1044" s="30">
        <f t="shared" si="6"/>
        <v>-1.4677824446384827E-3</v>
      </c>
      <c r="P1044" s="30">
        <f t="shared" si="7"/>
        <v>-2.5975486403260677E-2</v>
      </c>
      <c r="Q1044" s="30">
        <f t="shared" si="8"/>
        <v>-1.9122126643796248E-3</v>
      </c>
      <c r="R1044" s="30">
        <f t="shared" si="9"/>
        <v>-6.0790460763822263E-3</v>
      </c>
      <c r="S1044" s="30">
        <f t="shared" si="10"/>
        <v>4.0133833134587413E-3</v>
      </c>
      <c r="T1044" s="30">
        <f t="shared" si="12"/>
        <v>2.0867250174626734E-3</v>
      </c>
      <c r="U1044" s="33"/>
      <c r="V1044" s="33"/>
      <c r="W1044" s="33"/>
      <c r="X1044" s="33"/>
      <c r="Y1044" s="33"/>
      <c r="Z1044" s="33"/>
      <c r="AA1044" s="33"/>
      <c r="AB1044" s="33"/>
      <c r="AC1044" s="67"/>
      <c r="AD1044" s="33"/>
      <c r="AE1044" s="12" t="s">
        <v>21</v>
      </c>
      <c r="AF1044" s="30">
        <f t="shared" si="13"/>
        <v>2.0867250174626734E-3</v>
      </c>
      <c r="AG1044" s="33">
        <f t="shared" si="11"/>
        <v>-1.181459553858343E-3</v>
      </c>
      <c r="AH1044" s="33">
        <f t="shared" si="14"/>
        <v>-3.2681845713210165E-3</v>
      </c>
      <c r="AN1044" s="15"/>
    </row>
    <row r="1045" spans="3:40" hidden="1" x14ac:dyDescent="0.2">
      <c r="C1045" s="26"/>
      <c r="D1045" s="21"/>
      <c r="E1045" s="21"/>
      <c r="F1045" s="21"/>
      <c r="G1045" s="21"/>
      <c r="H1045" s="12" t="s">
        <v>22</v>
      </c>
      <c r="I1045" s="30">
        <f t="shared" si="0"/>
        <v>1.2992158293652847E-2</v>
      </c>
      <c r="J1045" s="30">
        <f t="shared" si="1"/>
        <v>3.5706199131392585E-2</v>
      </c>
      <c r="K1045" s="30">
        <f t="shared" si="2"/>
        <v>2.4164329116285839E-3</v>
      </c>
      <c r="L1045" s="30">
        <f t="shared" si="3"/>
        <v>4.2359273839141433E-2</v>
      </c>
      <c r="M1045" s="30">
        <f t="shared" si="4"/>
        <v>-2.1053409197832381E-2</v>
      </c>
      <c r="N1045" s="30">
        <f t="shared" si="5"/>
        <v>1.3514101234815392E-2</v>
      </c>
      <c r="O1045" s="30">
        <f t="shared" si="6"/>
        <v>2.0554991820959595E-3</v>
      </c>
      <c r="P1045" s="30">
        <f t="shared" si="7"/>
        <v>-2.2187914975362218E-2</v>
      </c>
      <c r="Q1045" s="30">
        <f t="shared" si="8"/>
        <v>3.4794746308110425E-3</v>
      </c>
      <c r="R1045" s="30">
        <f t="shared" si="9"/>
        <v>1.1027389749394635E-2</v>
      </c>
      <c r="S1045" s="30">
        <f t="shared" si="10"/>
        <v>0</v>
      </c>
      <c r="T1045" s="30">
        <f t="shared" si="12"/>
        <v>3.4316836355894687E-3</v>
      </c>
      <c r="U1045" s="33"/>
      <c r="V1045" s="33"/>
      <c r="W1045" s="33"/>
      <c r="X1045" s="33"/>
      <c r="Y1045" s="33"/>
      <c r="Z1045" s="33"/>
      <c r="AA1045" s="33"/>
      <c r="AB1045" s="33"/>
      <c r="AC1045" s="67"/>
      <c r="AD1045" s="33"/>
      <c r="AE1045" s="12" t="s">
        <v>22</v>
      </c>
      <c r="AF1045" s="30">
        <f t="shared" si="13"/>
        <v>3.4316836355894687E-3</v>
      </c>
      <c r="AG1045" s="33">
        <f t="shared" si="11"/>
        <v>2.5532376924331315E-3</v>
      </c>
      <c r="AH1045" s="33">
        <f t="shared" si="14"/>
        <v>-8.7844594315633715E-4</v>
      </c>
      <c r="AN1045" s="15"/>
    </row>
    <row r="1046" spans="3:40" hidden="1" x14ac:dyDescent="0.2">
      <c r="C1046" s="26"/>
      <c r="D1046" s="21"/>
      <c r="E1046" s="21"/>
      <c r="F1046" s="21"/>
      <c r="G1046" s="21"/>
      <c r="H1046" s="12" t="s">
        <v>23</v>
      </c>
      <c r="I1046" s="30">
        <f t="shared" si="0"/>
        <v>7.5282664207915878E-3</v>
      </c>
      <c r="J1046" s="30">
        <f t="shared" si="1"/>
        <v>-9.6619109117368589E-3</v>
      </c>
      <c r="K1046" s="30">
        <f t="shared" si="2"/>
        <v>6.4725145056175196E-3</v>
      </c>
      <c r="L1046" s="30">
        <f t="shared" si="3"/>
        <v>4.8088483735077975E-4</v>
      </c>
      <c r="M1046" s="30">
        <f t="shared" si="4"/>
        <v>1.0471299867295437E-2</v>
      </c>
      <c r="N1046" s="30">
        <f t="shared" si="5"/>
        <v>2.0474605271477528E-2</v>
      </c>
      <c r="O1046" s="30">
        <f t="shared" si="6"/>
        <v>1.6896800393478208E-2</v>
      </c>
      <c r="P1046" s="30">
        <f t="shared" si="7"/>
        <v>1.5798116876591092E-2</v>
      </c>
      <c r="Q1046" s="30">
        <f t="shared" si="8"/>
        <v>3.1419121674664033E-3</v>
      </c>
      <c r="R1046" s="30">
        <f t="shared" si="9"/>
        <v>-1.3333530869465031E-2</v>
      </c>
      <c r="S1046" s="30">
        <f t="shared" si="10"/>
        <v>2.6845653706689828E-3</v>
      </c>
      <c r="T1046" s="30">
        <f t="shared" si="12"/>
        <v>2.5184701021428802E-3</v>
      </c>
      <c r="U1046" s="33"/>
      <c r="V1046" s="33"/>
      <c r="W1046" s="33"/>
      <c r="X1046" s="33"/>
      <c r="Y1046" s="33"/>
      <c r="Z1046" s="33"/>
      <c r="AA1046" s="33"/>
      <c r="AB1046" s="33"/>
      <c r="AC1046" s="67"/>
      <c r="AD1046" s="33"/>
      <c r="AE1046" s="12" t="s">
        <v>23</v>
      </c>
      <c r="AF1046" s="30">
        <f t="shared" si="13"/>
        <v>2.5184701021428802E-3</v>
      </c>
      <c r="AG1046" s="33">
        <f t="shared" si="11"/>
        <v>7.7959047237193286E-3</v>
      </c>
      <c r="AH1046" s="33">
        <f t="shared" si="14"/>
        <v>5.2774346215764484E-3</v>
      </c>
      <c r="AN1046" s="15"/>
    </row>
    <row r="1047" spans="3:40" hidden="1" x14ac:dyDescent="0.2">
      <c r="C1047" s="26"/>
      <c r="D1047" s="21"/>
      <c r="E1047" s="21"/>
      <c r="F1047" s="21"/>
      <c r="G1047" s="21"/>
      <c r="H1047" s="12" t="s">
        <v>24</v>
      </c>
      <c r="I1047" s="30">
        <f t="shared" si="0"/>
        <v>1.0126668817929048E-2</v>
      </c>
      <c r="J1047" s="30">
        <f t="shared" si="1"/>
        <v>1.3281005565387857E-2</v>
      </c>
      <c r="K1047" s="30">
        <f t="shared" si="2"/>
        <v>0</v>
      </c>
      <c r="L1047" s="30">
        <f t="shared" si="3"/>
        <v>1.4047215725559073E-2</v>
      </c>
      <c r="M1047" s="30">
        <f t="shared" si="4"/>
        <v>-3.1090587070031119E-2</v>
      </c>
      <c r="N1047" s="30">
        <f t="shared" si="5"/>
        <v>8.4024301090548786E-3</v>
      </c>
      <c r="O1047" s="30">
        <f t="shared" si="6"/>
        <v>9.61257026243292E-3</v>
      </c>
      <c r="P1047" s="30">
        <f t="shared" si="7"/>
        <v>-9.5087879690271878E-3</v>
      </c>
      <c r="Q1047" s="30">
        <f t="shared" si="8"/>
        <v>1.924928409584418E-3</v>
      </c>
      <c r="R1047" s="30">
        <f t="shared" si="9"/>
        <v>-1.7261224078680233E-3</v>
      </c>
      <c r="S1047" s="30">
        <f t="shared" si="10"/>
        <v>4.0404095370049058E-3</v>
      </c>
      <c r="T1047" s="30">
        <f t="shared" si="12"/>
        <v>3.3678570184556183E-3</v>
      </c>
      <c r="U1047" s="33"/>
      <c r="V1047" s="33"/>
      <c r="W1047" s="33"/>
      <c r="X1047" s="33"/>
      <c r="Y1047" s="33"/>
      <c r="Z1047" s="33"/>
      <c r="AA1047" s="33"/>
      <c r="AB1047" s="33"/>
      <c r="AC1047" s="67"/>
      <c r="AD1047" s="33"/>
      <c r="AE1047" s="12" t="s">
        <v>24</v>
      </c>
      <c r="AF1047" s="30">
        <f t="shared" si="13"/>
        <v>3.3678570184556183E-3</v>
      </c>
      <c r="AG1047" s="33">
        <f t="shared" si="11"/>
        <v>1.5706741820892801E-3</v>
      </c>
      <c r="AH1047" s="33">
        <f t="shared" si="14"/>
        <v>-1.7971828363663382E-3</v>
      </c>
      <c r="AN1047" s="15"/>
    </row>
    <row r="1048" spans="3:40" hidden="1" x14ac:dyDescent="0.2">
      <c r="C1048" s="26"/>
      <c r="D1048" s="21"/>
      <c r="E1048" s="21"/>
      <c r="F1048" s="21"/>
      <c r="G1048" s="21"/>
      <c r="H1048" s="12" t="s">
        <v>25</v>
      </c>
      <c r="I1048" s="30">
        <f t="shared" si="0"/>
        <v>8.8118672172791653E-4</v>
      </c>
      <c r="J1048" s="30">
        <f t="shared" si="1"/>
        <v>1.1624062507972942E-2</v>
      </c>
      <c r="K1048" s="30">
        <f t="shared" si="2"/>
        <v>-4.0502282990227028E-3</v>
      </c>
      <c r="L1048" s="30">
        <f t="shared" si="3"/>
        <v>1.6724442941194569E-2</v>
      </c>
      <c r="M1048" s="30">
        <f t="shared" si="4"/>
        <v>-4.0005334613699248E-2</v>
      </c>
      <c r="N1048" s="30">
        <f t="shared" si="5"/>
        <v>-9.2155799476689223E-3</v>
      </c>
      <c r="O1048" s="30">
        <f t="shared" si="6"/>
        <v>-1.7948432761754157E-2</v>
      </c>
      <c r="P1048" s="30">
        <f t="shared" si="7"/>
        <v>-6.1181156475081162E-2</v>
      </c>
      <c r="Q1048" s="30">
        <f t="shared" si="8"/>
        <v>-2.7986724581811014E-3</v>
      </c>
      <c r="R1048" s="30">
        <f t="shared" si="9"/>
        <v>1.1273424784498038E-2</v>
      </c>
      <c r="S1048" s="30">
        <f t="shared" si="10"/>
        <v>1.3504390978713249E-3</v>
      </c>
      <c r="T1048" s="30">
        <f t="shared" si="12"/>
        <v>-3.1156608084684776E-3</v>
      </c>
      <c r="U1048" s="33"/>
      <c r="V1048" s="33"/>
      <c r="W1048" s="33"/>
      <c r="X1048" s="33"/>
      <c r="Y1048" s="33"/>
      <c r="Z1048" s="33"/>
      <c r="AA1048" s="33"/>
      <c r="AB1048" s="33"/>
      <c r="AC1048" s="67"/>
      <c r="AD1048" s="33"/>
      <c r="AE1048" s="12" t="s">
        <v>25</v>
      </c>
      <c r="AF1048" s="30">
        <f t="shared" si="13"/>
        <v>-3.1156608084684776E-3</v>
      </c>
      <c r="AG1048" s="33">
        <f t="shared" si="11"/>
        <v>-9.6095335580716462E-3</v>
      </c>
      <c r="AH1048" s="33">
        <f t="shared" si="14"/>
        <v>-6.493872749603169E-3</v>
      </c>
      <c r="AN1048" s="15"/>
    </row>
    <row r="1049" spans="3:40" hidden="1" x14ac:dyDescent="0.2">
      <c r="C1049" s="26"/>
      <c r="D1049" s="21"/>
      <c r="E1049" s="21"/>
      <c r="F1049" s="21"/>
      <c r="G1049" s="21"/>
      <c r="H1049" s="12" t="s">
        <v>26</v>
      </c>
      <c r="I1049" s="30">
        <f t="shared" si="0"/>
        <v>3.7291505434192021E-3</v>
      </c>
      <c r="J1049" s="30">
        <f t="shared" si="1"/>
        <v>4.5861041849434966E-4</v>
      </c>
      <c r="K1049" s="30">
        <f t="shared" si="2"/>
        <v>-8.0808085205365525E-4</v>
      </c>
      <c r="L1049" s="30">
        <f t="shared" si="3"/>
        <v>-9.8717484791541171E-3</v>
      </c>
      <c r="M1049" s="30">
        <f t="shared" si="4"/>
        <v>-9.7561749453646852E-3</v>
      </c>
      <c r="N1049" s="30">
        <f t="shared" si="5"/>
        <v>5.6475944118301426E-3</v>
      </c>
      <c r="O1049" s="30">
        <f t="shared" si="6"/>
        <v>-2.6646943968755108E-3</v>
      </c>
      <c r="P1049" s="30">
        <f t="shared" si="7"/>
        <v>0.14675966318086911</v>
      </c>
      <c r="Q1049" s="30">
        <f t="shared" si="8"/>
        <v>2.4484097575774694E-3</v>
      </c>
      <c r="R1049" s="30">
        <f t="shared" si="9"/>
        <v>-4.0615083391798441E-3</v>
      </c>
      <c r="S1049" s="30">
        <f t="shared" si="10"/>
        <v>-2.6990569691649467E-3</v>
      </c>
      <c r="T1049" s="30">
        <f t="shared" si="12"/>
        <v>-1.2603455014568328E-3</v>
      </c>
      <c r="U1049" s="33"/>
      <c r="V1049" s="33"/>
      <c r="W1049" s="33"/>
      <c r="X1049" s="33"/>
      <c r="Y1049" s="33"/>
      <c r="Z1049" s="33"/>
      <c r="AA1049" s="33"/>
      <c r="AB1049" s="33"/>
      <c r="AC1049" s="67"/>
      <c r="AD1049" s="33"/>
      <c r="AE1049" s="12" t="s">
        <v>26</v>
      </c>
      <c r="AF1049" s="30">
        <f t="shared" si="13"/>
        <v>-1.2603455014568328E-3</v>
      </c>
      <c r="AG1049" s="33">
        <f t="shared" si="11"/>
        <v>4.3834100298066432E-3</v>
      </c>
      <c r="AH1049" s="33">
        <f t="shared" si="14"/>
        <v>5.6437555312634762E-3</v>
      </c>
      <c r="AN1049" s="15"/>
    </row>
    <row r="1050" spans="3:40" hidden="1" x14ac:dyDescent="0.2">
      <c r="C1050" s="26"/>
      <c r="D1050" s="21"/>
      <c r="E1050" s="21"/>
      <c r="F1050" s="21"/>
      <c r="G1050" s="21"/>
      <c r="H1050" s="12" t="s">
        <v>27</v>
      </c>
      <c r="I1050" s="30">
        <f t="shared" si="0"/>
        <v>-5.7840463200760405E-3</v>
      </c>
      <c r="J1050" s="30">
        <f t="shared" si="1"/>
        <v>-9.1324835632724741E-3</v>
      </c>
      <c r="K1050" s="30">
        <f t="shared" si="2"/>
        <v>-1.0446057222369626E-2</v>
      </c>
      <c r="L1050" s="30">
        <f t="shared" si="3"/>
        <v>-1.9627091678487058E-3</v>
      </c>
      <c r="M1050" s="30">
        <f t="shared" si="4"/>
        <v>-9.6619109117368589E-3</v>
      </c>
      <c r="N1050" s="30">
        <f t="shared" si="5"/>
        <v>-1.4548872766782343E-2</v>
      </c>
      <c r="O1050" s="30">
        <f t="shared" si="6"/>
        <v>-5.6022555486697871E-3</v>
      </c>
      <c r="P1050" s="30">
        <f t="shared" si="7"/>
        <v>-2.7120306219193896E-2</v>
      </c>
      <c r="Q1050" s="30">
        <f t="shared" si="8"/>
        <v>-8.3697088418095127E-3</v>
      </c>
      <c r="R1050" s="30">
        <f t="shared" si="9"/>
        <v>-7.7866291048150722E-3</v>
      </c>
      <c r="S1050" s="30">
        <f t="shared" si="10"/>
        <v>-8.0537348070968268E-3</v>
      </c>
      <c r="T1050" s="30">
        <f t="shared" si="12"/>
        <v>-1.1936204482196023E-2</v>
      </c>
      <c r="U1050" s="33"/>
      <c r="V1050" s="33"/>
      <c r="W1050" s="33"/>
      <c r="X1050" s="33"/>
      <c r="Y1050" s="33"/>
      <c r="Z1050" s="33"/>
      <c r="AA1050" s="33"/>
      <c r="AB1050" s="33"/>
      <c r="AC1050" s="67"/>
      <c r="AD1050" s="33"/>
      <c r="AE1050" s="12" t="s">
        <v>27</v>
      </c>
      <c r="AF1050" s="30">
        <f t="shared" si="13"/>
        <v>-1.1936204482196023E-2</v>
      </c>
      <c r="AG1050" s="33">
        <f t="shared" si="11"/>
        <v>-8.9803982872451171E-3</v>
      </c>
      <c r="AH1050" s="33">
        <f t="shared" si="14"/>
        <v>2.9558061949509062E-3</v>
      </c>
      <c r="AN1050" s="15"/>
    </row>
    <row r="1051" spans="3:40" hidden="1" x14ac:dyDescent="0.2">
      <c r="C1051" s="26"/>
      <c r="D1051" s="21"/>
      <c r="E1051" s="21"/>
      <c r="F1051" s="21"/>
      <c r="G1051" s="21"/>
      <c r="H1051" s="12" t="s">
        <v>28</v>
      </c>
      <c r="I1051" s="30">
        <f t="shared" si="0"/>
        <v>1.7254556738919843E-2</v>
      </c>
      <c r="J1051" s="30">
        <f t="shared" si="1"/>
        <v>1.7192400540372771E-2</v>
      </c>
      <c r="K1051" s="30">
        <f t="shared" si="2"/>
        <v>1.0446057222369699E-2</v>
      </c>
      <c r="L1051" s="30">
        <f t="shared" si="3"/>
        <v>3.5424008199136416E-2</v>
      </c>
      <c r="M1051" s="30">
        <f t="shared" si="4"/>
        <v>0</v>
      </c>
      <c r="N1051" s="30">
        <f t="shared" si="5"/>
        <v>1.6126574908400037E-2</v>
      </c>
      <c r="O1051" s="30">
        <f t="shared" si="6"/>
        <v>3.8297292352502971E-3</v>
      </c>
      <c r="P1051" s="30">
        <f t="shared" si="7"/>
        <v>0</v>
      </c>
      <c r="Q1051" s="30">
        <f t="shared" si="8"/>
        <v>8.7199715424132115E-3</v>
      </c>
      <c r="R1051" s="30">
        <f t="shared" si="9"/>
        <v>7.4971516096686824E-3</v>
      </c>
      <c r="S1051" s="30">
        <f t="shared" si="10"/>
        <v>6.7069332567180799E-3</v>
      </c>
      <c r="T1051" s="30">
        <f t="shared" si="12"/>
        <v>9.6715778066496887E-3</v>
      </c>
      <c r="U1051" s="33"/>
      <c r="V1051" s="33"/>
      <c r="W1051" s="33"/>
      <c r="X1051" s="33"/>
      <c r="Y1051" s="33"/>
      <c r="Z1051" s="33"/>
      <c r="AA1051" s="33"/>
      <c r="AB1051" s="33"/>
      <c r="AC1051" s="67"/>
      <c r="AD1051" s="33"/>
      <c r="AE1051" s="12" t="s">
        <v>28</v>
      </c>
      <c r="AF1051" s="30">
        <f t="shared" si="13"/>
        <v>9.6715778066496887E-3</v>
      </c>
      <c r="AG1051" s="33">
        <f t="shared" si="11"/>
        <v>8.445541861690907E-3</v>
      </c>
      <c r="AH1051" s="33">
        <f t="shared" si="14"/>
        <v>-1.2260359449587817E-3</v>
      </c>
      <c r="AN1051" s="15"/>
    </row>
    <row r="1052" spans="3:40" hidden="1" x14ac:dyDescent="0.2">
      <c r="C1052" s="26"/>
      <c r="D1052" s="21"/>
      <c r="E1052" s="21"/>
      <c r="F1052" s="21"/>
      <c r="G1052" s="21"/>
      <c r="H1052" s="12" t="s">
        <v>29</v>
      </c>
      <c r="I1052" s="30">
        <f t="shared" si="0"/>
        <v>1.2610255173158268E-2</v>
      </c>
      <c r="J1052" s="30">
        <f t="shared" si="1"/>
        <v>2.766233577545885E-2</v>
      </c>
      <c r="K1052" s="30">
        <f t="shared" si="2"/>
        <v>8.080808520535348E-4</v>
      </c>
      <c r="L1052" s="30">
        <f t="shared" si="3"/>
        <v>1.638541523212959E-2</v>
      </c>
      <c r="M1052" s="30">
        <f t="shared" si="4"/>
        <v>9.6619109117368901E-3</v>
      </c>
      <c r="N1052" s="30">
        <f t="shared" si="5"/>
        <v>2.9869125255200177E-3</v>
      </c>
      <c r="O1052" s="30">
        <f t="shared" si="6"/>
        <v>-1.7693900222264366E-3</v>
      </c>
      <c r="P1052" s="30">
        <f t="shared" si="7"/>
        <v>2.0270964373619201E-2</v>
      </c>
      <c r="Q1052" s="30">
        <f t="shared" si="8"/>
        <v>1.5777021416177343E-3</v>
      </c>
      <c r="R1052" s="30">
        <f t="shared" si="9"/>
        <v>1.1352181293309773E-2</v>
      </c>
      <c r="S1052" s="30">
        <f t="shared" si="10"/>
        <v>5.3981237695573097E-3</v>
      </c>
      <c r="T1052" s="30">
        <f t="shared" si="12"/>
        <v>4.5343935278554966E-3</v>
      </c>
      <c r="U1052" s="33"/>
      <c r="V1052" s="33"/>
      <c r="W1052" s="33"/>
      <c r="X1052" s="33"/>
      <c r="Y1052" s="33"/>
      <c r="Z1052" s="33"/>
      <c r="AA1052" s="33"/>
      <c r="AB1052" s="33"/>
      <c r="AC1052" s="67"/>
      <c r="AD1052" s="33"/>
      <c r="AE1052" s="12" t="s">
        <v>29</v>
      </c>
      <c r="AF1052" s="30">
        <f t="shared" si="13"/>
        <v>4.5343935278554966E-3</v>
      </c>
      <c r="AG1052" s="33">
        <f t="shared" si="11"/>
        <v>5.7329479002844706E-3</v>
      </c>
      <c r="AH1052" s="33">
        <f t="shared" si="14"/>
        <v>1.1985543724289741E-3</v>
      </c>
      <c r="AN1052" s="15"/>
    </row>
    <row r="1053" spans="3:40" hidden="1" x14ac:dyDescent="0.2">
      <c r="C1053" s="26"/>
      <c r="D1053" s="21"/>
      <c r="E1053" s="21"/>
      <c r="F1053" s="21"/>
      <c r="G1053" s="21"/>
      <c r="H1053" s="12" t="s">
        <v>30</v>
      </c>
      <c r="I1053" s="30">
        <f t="shared" si="0"/>
        <v>-9.0235222256688091E-3</v>
      </c>
      <c r="J1053" s="30">
        <f t="shared" si="1"/>
        <v>1.1892021855750561E-3</v>
      </c>
      <c r="K1053" s="30">
        <f t="shared" si="2"/>
        <v>-5.6429009066368526E-3</v>
      </c>
      <c r="L1053" s="30">
        <f t="shared" si="3"/>
        <v>7.7740738767581403E-3</v>
      </c>
      <c r="M1053" s="30">
        <f t="shared" si="4"/>
        <v>-2.8710105882431367E-2</v>
      </c>
      <c r="N1053" s="30">
        <f t="shared" si="5"/>
        <v>-1.4652876050205523E-3</v>
      </c>
      <c r="O1053" s="30">
        <f t="shared" si="6"/>
        <v>-6.1683262107187966E-3</v>
      </c>
      <c r="P1053" s="30">
        <f t="shared" si="7"/>
        <v>-1.3559529785632362E-2</v>
      </c>
      <c r="Q1053" s="30">
        <f t="shared" si="8"/>
        <v>-7.0150827149035937E-4</v>
      </c>
      <c r="R1053" s="30">
        <f t="shared" si="9"/>
        <v>-4.0899852515251661E-3</v>
      </c>
      <c r="S1053" s="30">
        <f t="shared" si="10"/>
        <v>2.710028758865158E-3</v>
      </c>
      <c r="T1053" s="30">
        <f t="shared" si="12"/>
        <v>3.1188123228008281E-3</v>
      </c>
      <c r="U1053" s="33"/>
      <c r="V1053" s="33"/>
      <c r="W1053" s="33"/>
      <c r="X1053" s="33"/>
      <c r="Y1053" s="33"/>
      <c r="Z1053" s="33"/>
      <c r="AA1053" s="33"/>
      <c r="AB1053" s="33"/>
      <c r="AC1053" s="67"/>
      <c r="AD1053" s="33"/>
      <c r="AE1053" s="12" t="s">
        <v>30</v>
      </c>
      <c r="AF1053" s="30">
        <f t="shared" si="13"/>
        <v>3.1188123228008281E-3</v>
      </c>
      <c r="AG1053" s="33">
        <f t="shared" si="11"/>
        <v>-4.9872608559820199E-3</v>
      </c>
      <c r="AH1053" s="33">
        <f t="shared" si="14"/>
        <v>-8.106073178782848E-3</v>
      </c>
      <c r="AN1053" s="15"/>
    </row>
    <row r="1054" spans="3:40" hidden="1" x14ac:dyDescent="0.2">
      <c r="C1054" s="26"/>
      <c r="D1054" s="21"/>
      <c r="E1054" s="21"/>
      <c r="F1054" s="21"/>
      <c r="G1054" s="21"/>
      <c r="H1054" s="12" t="s">
        <v>31</v>
      </c>
      <c r="I1054" s="30">
        <f t="shared" si="0"/>
        <v>-8.9789001892109552E-4</v>
      </c>
      <c r="J1054" s="30">
        <f t="shared" si="1"/>
        <v>-3.4385331192692672E-2</v>
      </c>
      <c r="K1054" s="30">
        <f t="shared" si="2"/>
        <v>-2.4086723809117671E-3</v>
      </c>
      <c r="L1054" s="30">
        <f t="shared" si="3"/>
        <v>-3.0740125359695558E-2</v>
      </c>
      <c r="M1054" s="30">
        <f t="shared" si="4"/>
        <v>9.4787439545437387E-3</v>
      </c>
      <c r="N1054" s="30">
        <f t="shared" si="5"/>
        <v>-2.5215307709645793E-2</v>
      </c>
      <c r="O1054" s="30">
        <f t="shared" si="6"/>
        <v>2.9286865050445857E-4</v>
      </c>
      <c r="P1054" s="30">
        <f t="shared" si="7"/>
        <v>-3.3115608784497437E-2</v>
      </c>
      <c r="Q1054" s="30">
        <f t="shared" si="8"/>
        <v>-5.2456843491833337E-3</v>
      </c>
      <c r="R1054" s="30">
        <f t="shared" si="9"/>
        <v>-2.3055776299925963E-2</v>
      </c>
      <c r="S1054" s="30">
        <f t="shared" si="10"/>
        <v>-1.4815085785140699E-2</v>
      </c>
      <c r="T1054" s="30">
        <f t="shared" si="12"/>
        <v>-1.6743798456085934E-2</v>
      </c>
      <c r="U1054" s="33"/>
      <c r="V1054" s="33"/>
      <c r="W1054" s="33"/>
      <c r="X1054" s="33"/>
      <c r="Y1054" s="33"/>
      <c r="Z1054" s="33"/>
      <c r="AA1054" s="33"/>
      <c r="AB1054" s="33"/>
      <c r="AC1054" s="67"/>
      <c r="AD1054" s="33"/>
      <c r="AE1054" s="12" t="s">
        <v>31</v>
      </c>
      <c r="AF1054" s="30">
        <f t="shared" si="13"/>
        <v>-1.6743798456085934E-2</v>
      </c>
      <c r="AG1054" s="33">
        <f t="shared" si="11"/>
        <v>-9.8293630543181115E-3</v>
      </c>
      <c r="AH1054" s="33">
        <f t="shared" si="14"/>
        <v>6.9144354017678222E-3</v>
      </c>
      <c r="AN1054" s="15"/>
    </row>
    <row r="1055" spans="3:40" hidden="1" x14ac:dyDescent="0.2">
      <c r="C1055" s="26"/>
      <c r="D1055" s="21"/>
      <c r="E1055" s="21"/>
      <c r="F1055" s="21"/>
      <c r="G1055" s="21"/>
      <c r="H1055" s="12" t="s">
        <v>32</v>
      </c>
      <c r="I1055" s="30">
        <f t="shared" si="0"/>
        <v>4.0969330350492392E-3</v>
      </c>
      <c r="J1055" s="30">
        <f t="shared" si="1"/>
        <v>2.9936694781563197E-3</v>
      </c>
      <c r="K1055" s="30">
        <f t="shared" si="2"/>
        <v>4.8231604754292601E-3</v>
      </c>
      <c r="L1055" s="30">
        <f t="shared" si="3"/>
        <v>-2.0161297151845485E-3</v>
      </c>
      <c r="M1055" s="30">
        <f t="shared" si="4"/>
        <v>-1.8868484304382805E-2</v>
      </c>
      <c r="N1055" s="30">
        <f t="shared" si="5"/>
        <v>-6.7164006819800844E-3</v>
      </c>
      <c r="O1055" s="30">
        <f t="shared" si="6"/>
        <v>4.6976011225086578E-3</v>
      </c>
      <c r="P1055" s="30">
        <f t="shared" si="7"/>
        <v>2.9754261081792716E-2</v>
      </c>
      <c r="Q1055" s="30">
        <f t="shared" si="8"/>
        <v>-1.7438312015583931E-4</v>
      </c>
      <c r="R1055" s="30">
        <f t="shared" si="9"/>
        <v>-3.9806705961586185E-3</v>
      </c>
      <c r="S1055" s="30">
        <f t="shared" si="10"/>
        <v>-2.6702285558788097E-3</v>
      </c>
      <c r="T1055" s="30">
        <f t="shared" si="12"/>
        <v>-1.2445552322046078E-3</v>
      </c>
      <c r="U1055" s="33"/>
      <c r="V1055" s="33"/>
      <c r="W1055" s="33"/>
      <c r="X1055" s="33"/>
      <c r="Y1055" s="33"/>
      <c r="Z1055" s="33"/>
      <c r="AA1055" s="33"/>
      <c r="AB1055" s="33"/>
      <c r="AC1055" s="67"/>
      <c r="AD1055" s="33"/>
      <c r="AE1055" s="12" t="s">
        <v>32</v>
      </c>
      <c r="AF1055" s="30">
        <f t="shared" si="13"/>
        <v>-1.2445552322046078E-3</v>
      </c>
      <c r="AG1055" s="33">
        <f t="shared" si="11"/>
        <v>-7.6001983388270899E-5</v>
      </c>
      <c r="AH1055" s="33">
        <f t="shared" si="14"/>
        <v>1.168553248816337E-3</v>
      </c>
      <c r="AN1055" s="15"/>
    </row>
    <row r="1056" spans="3:40" hidden="1" x14ac:dyDescent="0.2">
      <c r="C1056" s="26"/>
      <c r="D1056" s="21"/>
      <c r="E1056" s="21"/>
      <c r="F1056" s="21"/>
      <c r="G1056" s="21"/>
      <c r="H1056" s="12" t="s">
        <v>33</v>
      </c>
      <c r="I1056" s="30">
        <f t="shared" si="0"/>
        <v>7.2354852892383527E-3</v>
      </c>
      <c r="J1056" s="30">
        <f t="shared" si="1"/>
        <v>1.4168161748621429E-2</v>
      </c>
      <c r="K1056" s="30">
        <f t="shared" si="2"/>
        <v>1.1345340493695715E-2</v>
      </c>
      <c r="L1056" s="30">
        <f t="shared" si="3"/>
        <v>1.2158204479809363E-2</v>
      </c>
      <c r="M1056" s="30">
        <f t="shared" si="4"/>
        <v>0</v>
      </c>
      <c r="N1056" s="30">
        <f t="shared" si="5"/>
        <v>1.3018340759257223E-2</v>
      </c>
      <c r="O1056" s="30">
        <f t="shared" si="6"/>
        <v>2.6238833860768578E-2</v>
      </c>
      <c r="P1056" s="30">
        <f t="shared" si="7"/>
        <v>-3.9478810973787463E-2</v>
      </c>
      <c r="Q1056" s="30">
        <f t="shared" si="8"/>
        <v>9.2844671493378106E-3</v>
      </c>
      <c r="R1056" s="30">
        <f t="shared" si="9"/>
        <v>1.0268202027199792E-2</v>
      </c>
      <c r="S1056" s="30">
        <f t="shared" si="10"/>
        <v>1.0723963362975642E-2</v>
      </c>
      <c r="T1056" s="30">
        <f t="shared" si="12"/>
        <v>9.1629129215197447E-3</v>
      </c>
      <c r="U1056" s="33"/>
      <c r="V1056" s="33"/>
      <c r="W1056" s="33"/>
      <c r="X1056" s="33"/>
      <c r="Y1056" s="33"/>
      <c r="Z1056" s="33"/>
      <c r="AA1056" s="33"/>
      <c r="AB1056" s="33"/>
      <c r="AC1056" s="67"/>
      <c r="AD1056" s="33"/>
      <c r="AE1056" s="12" t="s">
        <v>33</v>
      </c>
      <c r="AF1056" s="30">
        <f t="shared" si="13"/>
        <v>9.1629129215197447E-3</v>
      </c>
      <c r="AG1056" s="33">
        <f t="shared" si="11"/>
        <v>1.0681547848376414E-2</v>
      </c>
      <c r="AH1056" s="33">
        <f t="shared" si="14"/>
        <v>1.5186349268566691E-3</v>
      </c>
      <c r="AN1056" s="15"/>
    </row>
    <row r="1057" spans="3:40" hidden="1" x14ac:dyDescent="0.2">
      <c r="C1057" s="26"/>
      <c r="D1057" s="21"/>
      <c r="E1057" s="21"/>
      <c r="F1057" s="21"/>
      <c r="G1057" s="21"/>
      <c r="H1057" s="12" t="s">
        <v>34</v>
      </c>
      <c r="I1057" s="30">
        <f t="shared" si="0"/>
        <v>4.6502307818893467E-3</v>
      </c>
      <c r="J1057" s="30">
        <f t="shared" si="1"/>
        <v>1.4134510934904716E-2</v>
      </c>
      <c r="K1057" s="30">
        <f t="shared" si="2"/>
        <v>4.9019706002066876E-3</v>
      </c>
      <c r="L1057" s="30">
        <f t="shared" si="3"/>
        <v>3.2110474970776709E-2</v>
      </c>
      <c r="M1057" s="30">
        <f t="shared" si="4"/>
        <v>-9.3023926623135612E-3</v>
      </c>
      <c r="N1057" s="30">
        <f t="shared" si="5"/>
        <v>2.8776998276151956E-3</v>
      </c>
      <c r="O1057" s="30">
        <f t="shared" si="6"/>
        <v>1.1852440832724676E-2</v>
      </c>
      <c r="P1057" s="30">
        <f t="shared" si="7"/>
        <v>6.4725145056175196E-3</v>
      </c>
      <c r="Q1057" s="30">
        <f t="shared" si="8"/>
        <v>1.7600985700622928E-4</v>
      </c>
      <c r="R1057" s="30">
        <f t="shared" si="9"/>
        <v>-8.5972207616561379E-4</v>
      </c>
      <c r="S1057" s="30">
        <f t="shared" si="10"/>
        <v>6.7613509780439247E-3</v>
      </c>
      <c r="T1057" s="30">
        <f t="shared" si="12"/>
        <v>2.2619705535247433E-3</v>
      </c>
      <c r="U1057" s="33"/>
      <c r="V1057" s="33"/>
      <c r="W1057" s="33"/>
      <c r="X1057" s="33"/>
      <c r="Y1057" s="33"/>
      <c r="Z1057" s="33"/>
      <c r="AA1057" s="33"/>
      <c r="AB1057" s="33"/>
      <c r="AC1057" s="67"/>
      <c r="AD1057" s="33"/>
      <c r="AE1057" s="12" t="s">
        <v>34</v>
      </c>
      <c r="AF1057" s="30">
        <f t="shared" si="13"/>
        <v>2.2619705535247433E-3</v>
      </c>
      <c r="AG1057" s="33">
        <f t="shared" si="11"/>
        <v>6.3268730974160641E-3</v>
      </c>
      <c r="AH1057" s="33">
        <f t="shared" si="14"/>
        <v>4.0649025438913213E-3</v>
      </c>
      <c r="AN1057" s="15"/>
    </row>
    <row r="1058" spans="3:40" hidden="1" x14ac:dyDescent="0.2">
      <c r="C1058" s="26"/>
      <c r="D1058" s="21"/>
      <c r="E1058" s="21"/>
      <c r="F1058" s="21"/>
      <c r="G1058" s="21"/>
      <c r="H1058" s="12" t="s">
        <v>35</v>
      </c>
      <c r="I1058" s="30">
        <f t="shared" si="0"/>
        <v>-6.4640160433487737E-3</v>
      </c>
      <c r="J1058" s="30">
        <f t="shared" si="1"/>
        <v>-1.5770598713672274E-2</v>
      </c>
      <c r="K1058" s="30">
        <f t="shared" si="2"/>
        <v>8.2237305576124391E-3</v>
      </c>
      <c r="L1058" s="30">
        <f t="shared" si="3"/>
        <v>-3.211047497077657E-2</v>
      </c>
      <c r="M1058" s="30">
        <f t="shared" si="4"/>
        <v>-3.6367644170874833E-2</v>
      </c>
      <c r="N1058" s="30">
        <f t="shared" si="5"/>
        <v>-2.2454924215142964E-2</v>
      </c>
      <c r="O1058" s="30">
        <f t="shared" si="6"/>
        <v>1.8513333448870118E-2</v>
      </c>
      <c r="P1058" s="30">
        <f t="shared" si="7"/>
        <v>7.4107972153722043E-2</v>
      </c>
      <c r="Q1058" s="30">
        <f t="shared" si="8"/>
        <v>-2.6369005346847693E-3</v>
      </c>
      <c r="R1058" s="30">
        <f t="shared" si="9"/>
        <v>-5.142868478179261E-3</v>
      </c>
      <c r="S1058" s="30">
        <f t="shared" si="10"/>
        <v>-1.4815085785140699E-2</v>
      </c>
      <c r="T1058" s="30">
        <f t="shared" si="12"/>
        <v>-1.0097302795492379E-2</v>
      </c>
      <c r="U1058" s="33"/>
      <c r="V1058" s="33"/>
      <c r="W1058" s="33"/>
      <c r="X1058" s="33"/>
      <c r="Y1058" s="33"/>
      <c r="Z1058" s="33"/>
      <c r="AA1058" s="33"/>
      <c r="AB1058" s="33"/>
      <c r="AC1058" s="67"/>
      <c r="AD1058" s="33"/>
      <c r="AE1058" s="12" t="s">
        <v>35</v>
      </c>
      <c r="AF1058" s="30">
        <f t="shared" si="13"/>
        <v>-1.0097302795492379E-2</v>
      </c>
      <c r="AG1058" s="33">
        <f t="shared" si="11"/>
        <v>-3.2746589130885138E-3</v>
      </c>
      <c r="AH1058" s="33">
        <f t="shared" si="14"/>
        <v>6.822643882403865E-3</v>
      </c>
      <c r="AN1058" s="15"/>
    </row>
    <row r="1059" spans="3:40" hidden="1" x14ac:dyDescent="0.2">
      <c r="C1059" s="26"/>
      <c r="D1059" s="21"/>
      <c r="E1059" s="21"/>
      <c r="F1059" s="21"/>
      <c r="G1059" s="21"/>
      <c r="H1059" s="12" t="s">
        <v>36</v>
      </c>
      <c r="I1059" s="30">
        <f t="shared" si="0"/>
        <v>-2.0114660307076443E-3</v>
      </c>
      <c r="J1059" s="30">
        <f t="shared" si="1"/>
        <v>-2.2628534220863632E-2</v>
      </c>
      <c r="K1059" s="30">
        <f t="shared" si="2"/>
        <v>-2.4742280663513886E-3</v>
      </c>
      <c r="L1059" s="30">
        <f t="shared" si="3"/>
        <v>-4.1433428351593589E-2</v>
      </c>
      <c r="M1059" s="30">
        <f t="shared" si="4"/>
        <v>-4.367506350266142E-2</v>
      </c>
      <c r="N1059" s="30">
        <f t="shared" si="5"/>
        <v>-1.5823203411889485E-2</v>
      </c>
      <c r="O1059" s="30">
        <f t="shared" si="6"/>
        <v>-5.5900766687612879E-3</v>
      </c>
      <c r="P1059" s="30">
        <f t="shared" si="7"/>
        <v>2.1202207650602906E-2</v>
      </c>
      <c r="Q1059" s="30">
        <f t="shared" si="8"/>
        <v>-5.2530325662486343E-3</v>
      </c>
      <c r="R1059" s="30">
        <f t="shared" si="9"/>
        <v>1.0312322839141339E-2</v>
      </c>
      <c r="S1059" s="30">
        <f t="shared" si="10"/>
        <v>-7.98939003347875E-3</v>
      </c>
      <c r="T1059" s="30">
        <f t="shared" si="12"/>
        <v>-6.7028262040595135E-3</v>
      </c>
      <c r="U1059" s="33"/>
      <c r="V1059" s="33"/>
      <c r="W1059" s="33"/>
      <c r="X1059" s="33"/>
      <c r="Y1059" s="33"/>
      <c r="Z1059" s="33"/>
      <c r="AA1059" s="33"/>
      <c r="AB1059" s="33"/>
      <c r="AC1059" s="67"/>
      <c r="AD1059" s="33"/>
      <c r="AE1059" s="12" t="s">
        <v>36</v>
      </c>
      <c r="AF1059" s="30">
        <f t="shared" si="13"/>
        <v>-6.7028262040595135E-3</v>
      </c>
      <c r="AG1059" s="33">
        <f t="shared" si="11"/>
        <v>-1.0153349103747426E-2</v>
      </c>
      <c r="AH1059" s="33">
        <f t="shared" si="14"/>
        <v>-3.4505228996879128E-3</v>
      </c>
      <c r="AN1059" s="15"/>
    </row>
    <row r="1060" spans="3:40" hidden="1" x14ac:dyDescent="0.2">
      <c r="C1060" s="26"/>
      <c r="D1060" s="21"/>
      <c r="E1060" s="21"/>
      <c r="F1060" s="21"/>
      <c r="G1060" s="21"/>
      <c r="H1060" s="12" t="s">
        <v>37</v>
      </c>
      <c r="I1060" s="30">
        <f t="shared" si="0"/>
        <v>-1.0042177987926704E-3</v>
      </c>
      <c r="J1060" s="30">
        <f t="shared" si="1"/>
        <v>-9.0909717012520753E-3</v>
      </c>
      <c r="K1060" s="30">
        <f t="shared" si="2"/>
        <v>-3.2894766503986459E-3</v>
      </c>
      <c r="L1060" s="30">
        <f t="shared" si="3"/>
        <v>-5.364558098153587E-3</v>
      </c>
      <c r="M1060" s="30">
        <f t="shared" si="4"/>
        <v>-3.3616610798984974E-2</v>
      </c>
      <c r="N1060" s="30">
        <f t="shared" si="5"/>
        <v>2.0738328699239507E-2</v>
      </c>
      <c r="O1060" s="30">
        <f t="shared" si="6"/>
        <v>9.2951207312115503E-4</v>
      </c>
      <c r="P1060" s="30">
        <f t="shared" si="7"/>
        <v>-3.5650661644962569E-3</v>
      </c>
      <c r="Q1060" s="30">
        <f t="shared" si="8"/>
        <v>0</v>
      </c>
      <c r="R1060" s="30">
        <f t="shared" si="9"/>
        <v>2.8835083416518153E-3</v>
      </c>
      <c r="S1060" s="30">
        <f t="shared" si="10"/>
        <v>3.9867162438213827E-3</v>
      </c>
      <c r="T1060" s="30">
        <f t="shared" si="12"/>
        <v>-6.5957624618907622E-4</v>
      </c>
      <c r="U1060" s="33"/>
      <c r="V1060" s="33"/>
      <c r="W1060" s="33"/>
      <c r="X1060" s="33"/>
      <c r="Y1060" s="33"/>
      <c r="Z1060" s="33"/>
      <c r="AA1060" s="33"/>
      <c r="AB1060" s="33"/>
      <c r="AC1060" s="67"/>
      <c r="AD1060" s="33"/>
      <c r="AE1060" s="12" t="s">
        <v>37</v>
      </c>
      <c r="AF1060" s="30">
        <f t="shared" si="13"/>
        <v>-6.5957624618907622E-4</v>
      </c>
      <c r="AG1060" s="33">
        <f t="shared" si="11"/>
        <v>-1.5504576789513308E-3</v>
      </c>
      <c r="AH1060" s="33">
        <f t="shared" si="14"/>
        <v>-8.9088143276225458E-4</v>
      </c>
      <c r="AN1060" s="15"/>
    </row>
    <row r="1061" spans="3:40" hidden="1" x14ac:dyDescent="0.2">
      <c r="C1061" s="26"/>
      <c r="D1061" s="21"/>
      <c r="E1061" s="21"/>
      <c r="F1061" s="21"/>
      <c r="G1061" s="21"/>
      <c r="H1061" s="12" t="s">
        <v>38</v>
      </c>
      <c r="I1061" s="30">
        <f t="shared" si="0"/>
        <v>2.6130668134928302E-3</v>
      </c>
      <c r="J1061" s="30">
        <f t="shared" si="1"/>
        <v>9.0538711481274146E-4</v>
      </c>
      <c r="K1061" s="30">
        <f t="shared" si="2"/>
        <v>0</v>
      </c>
      <c r="L1061" s="30">
        <f t="shared" si="3"/>
        <v>1.9474202843956288E-3</v>
      </c>
      <c r="M1061" s="30">
        <f t="shared" si="4"/>
        <v>-4.0491361354736993E-2</v>
      </c>
      <c r="N1061" s="30">
        <f t="shared" si="5"/>
        <v>3.3986632251917757E-4</v>
      </c>
      <c r="O1061" s="30">
        <f t="shared" si="6"/>
        <v>-2.4767814518981386E-3</v>
      </c>
      <c r="P1061" s="30">
        <f t="shared" si="7"/>
        <v>0</v>
      </c>
      <c r="Q1061" s="30">
        <f t="shared" si="8"/>
        <v>-1.2217472503223644E-3</v>
      </c>
      <c r="R1061" s="30">
        <f t="shared" si="9"/>
        <v>1.132580714078928E-2</v>
      </c>
      <c r="S1061" s="30">
        <f t="shared" si="10"/>
        <v>0</v>
      </c>
      <c r="T1061" s="30">
        <f t="shared" si="12"/>
        <v>-2.1406232445452767E-3</v>
      </c>
      <c r="U1061" s="33"/>
      <c r="V1061" s="33"/>
      <c r="W1061" s="33"/>
      <c r="X1061" s="33"/>
      <c r="Y1061" s="33"/>
      <c r="Z1061" s="33"/>
      <c r="AA1061" s="33"/>
      <c r="AB1061" s="33"/>
      <c r="AC1061" s="67"/>
      <c r="AD1061" s="33"/>
      <c r="AE1061" s="12" t="s">
        <v>38</v>
      </c>
      <c r="AF1061" s="30">
        <f t="shared" si="13"/>
        <v>-2.1406232445452767E-3</v>
      </c>
      <c r="AG1061" s="33">
        <f t="shared" si="11"/>
        <v>-3.7398906704464068E-3</v>
      </c>
      <c r="AH1061" s="33">
        <f t="shared" si="14"/>
        <v>-1.59926742590113E-3</v>
      </c>
      <c r="AN1061" s="15"/>
    </row>
    <row r="1062" spans="3:40" hidden="1" x14ac:dyDescent="0.2">
      <c r="C1062" s="26"/>
      <c r="D1062" s="21"/>
      <c r="E1062" s="21"/>
      <c r="F1062" s="21"/>
      <c r="G1062" s="21"/>
      <c r="H1062" s="12" t="s">
        <v>39</v>
      </c>
      <c r="I1062" s="30">
        <f t="shared" si="0"/>
        <v>1.0419395259478671E-2</v>
      </c>
      <c r="J1062" s="30">
        <f t="shared" si="1"/>
        <v>-1.8099552452396416E-3</v>
      </c>
      <c r="K1062" s="30">
        <f t="shared" si="2"/>
        <v>1.2391732295163457E-2</v>
      </c>
      <c r="L1062" s="30">
        <f t="shared" si="3"/>
        <v>-4.8721072827354387E-4</v>
      </c>
      <c r="M1062" s="30">
        <f t="shared" si="4"/>
        <v>1.600034134644112E-2</v>
      </c>
      <c r="N1062" s="30">
        <f t="shared" si="5"/>
        <v>1.6681335111729687E-2</v>
      </c>
      <c r="O1062" s="30">
        <f t="shared" si="6"/>
        <v>2.0934993598412388E-2</v>
      </c>
      <c r="P1062" s="30">
        <f t="shared" si="7"/>
        <v>4.3643289731906794E-2</v>
      </c>
      <c r="Q1062" s="30">
        <f t="shared" si="8"/>
        <v>5.5973558768008976E-3</v>
      </c>
      <c r="R1062" s="30">
        <f t="shared" si="9"/>
        <v>5.2708760389990799E-3</v>
      </c>
      <c r="S1062" s="30">
        <f t="shared" si="10"/>
        <v>6.6800515603737875E-3</v>
      </c>
      <c r="T1062" s="30">
        <f t="shared" si="12"/>
        <v>6.3528945977318523E-3</v>
      </c>
      <c r="U1062" s="33"/>
      <c r="V1062" s="33"/>
      <c r="W1062" s="33"/>
      <c r="X1062" s="33"/>
      <c r="Y1062" s="33"/>
      <c r="Z1062" s="33"/>
      <c r="AA1062" s="33"/>
      <c r="AB1062" s="33"/>
      <c r="AC1062" s="67"/>
      <c r="AD1062" s="33"/>
      <c r="AE1062" s="12" t="s">
        <v>39</v>
      </c>
      <c r="AF1062" s="30">
        <f t="shared" si="13"/>
        <v>6.3528945977318523E-3</v>
      </c>
      <c r="AG1062" s="33">
        <f t="shared" si="11"/>
        <v>1.3082152517623838E-2</v>
      </c>
      <c r="AH1062" s="33">
        <f t="shared" si="14"/>
        <v>6.7292579198919853E-3</v>
      </c>
      <c r="AN1062" s="15"/>
    </row>
    <row r="1063" spans="3:40" hidden="1" x14ac:dyDescent="0.2">
      <c r="C1063" s="26"/>
      <c r="D1063" s="21"/>
      <c r="E1063" s="21"/>
      <c r="F1063" s="21"/>
      <c r="G1063" s="21"/>
      <c r="H1063" s="12" t="s">
        <v>40</v>
      </c>
      <c r="I1063" s="30">
        <f t="shared" si="0"/>
        <v>1.1865933006036358E-2</v>
      </c>
      <c r="J1063" s="30">
        <f t="shared" si="1"/>
        <v>1.1823693905741697E-2</v>
      </c>
      <c r="K1063" s="30">
        <f t="shared" si="2"/>
        <v>1.0865129869103769E-2</v>
      </c>
      <c r="L1063" s="30">
        <f t="shared" si="3"/>
        <v>1.3732437478294047E-2</v>
      </c>
      <c r="M1063" s="30">
        <f t="shared" si="4"/>
        <v>-3.9530838756635323E-2</v>
      </c>
      <c r="N1063" s="30">
        <f t="shared" si="5"/>
        <v>8.3880976591294964E-3</v>
      </c>
      <c r="O1063" s="30">
        <f t="shared" si="6"/>
        <v>9.1991132456620325E-3</v>
      </c>
      <c r="P1063" s="30">
        <f t="shared" si="7"/>
        <v>1.1215070820140003E-2</v>
      </c>
      <c r="Q1063" s="30">
        <f t="shared" si="8"/>
        <v>4.5710346819784501E-3</v>
      </c>
      <c r="R1063" s="30">
        <f t="shared" si="9"/>
        <v>1.7631506183810029E-3</v>
      </c>
      <c r="S1063" s="30">
        <f t="shared" si="10"/>
        <v>2.6845653706689828E-3</v>
      </c>
      <c r="T1063" s="30">
        <f t="shared" si="12"/>
        <v>4.9784370995791674E-3</v>
      </c>
      <c r="U1063" s="33"/>
      <c r="V1063" s="33"/>
      <c r="W1063" s="33"/>
      <c r="X1063" s="33"/>
      <c r="Y1063" s="33"/>
      <c r="Z1063" s="33"/>
      <c r="AA1063" s="33"/>
      <c r="AB1063" s="33"/>
      <c r="AC1063" s="67"/>
      <c r="AD1063" s="33"/>
      <c r="AE1063" s="12" t="s">
        <v>40</v>
      </c>
      <c r="AF1063" s="30">
        <f t="shared" si="13"/>
        <v>4.9784370995791674E-3</v>
      </c>
      <c r="AG1063" s="33">
        <f t="shared" si="11"/>
        <v>2.9290887356219863E-3</v>
      </c>
      <c r="AH1063" s="33">
        <f t="shared" si="14"/>
        <v>-2.0493483639571811E-3</v>
      </c>
      <c r="AN1063" s="15"/>
    </row>
    <row r="1064" spans="3:40" hidden="1" x14ac:dyDescent="0.2">
      <c r="C1064" s="26"/>
      <c r="D1064" s="21"/>
      <c r="E1064" s="21"/>
      <c r="F1064" s="21"/>
      <c r="G1064" s="21"/>
      <c r="H1064" s="12" t="s">
        <v>41</v>
      </c>
      <c r="I1064" s="30">
        <f t="shared" si="0"/>
        <v>0</v>
      </c>
      <c r="J1064" s="30">
        <f t="shared" si="1"/>
        <v>-8.2005015363212225E-3</v>
      </c>
      <c r="K1064" s="30">
        <f t="shared" si="2"/>
        <v>0</v>
      </c>
      <c r="L1064" s="30">
        <f t="shared" si="3"/>
        <v>-2.4660924951935542E-3</v>
      </c>
      <c r="M1064" s="30">
        <f t="shared" si="4"/>
        <v>5.5791359628415513E-2</v>
      </c>
      <c r="N1064" s="30">
        <f t="shared" si="5"/>
        <v>-1.275667390033175E-2</v>
      </c>
      <c r="O1064" s="30">
        <f t="shared" si="6"/>
        <v>9.6062218054399334E-3</v>
      </c>
      <c r="P1064" s="30">
        <f t="shared" si="7"/>
        <v>-1.1215070820139957E-2</v>
      </c>
      <c r="Q1064" s="30">
        <f t="shared" si="8"/>
        <v>-2.112304957196227E-3</v>
      </c>
      <c r="R1064" s="30">
        <f t="shared" si="9"/>
        <v>3.5356548323075758E-3</v>
      </c>
      <c r="S1064" s="30">
        <f t="shared" si="10"/>
        <v>-6.6979486841275814E-3</v>
      </c>
      <c r="T1064" s="30">
        <f t="shared" si="12"/>
        <v>-5.3094533223964676E-3</v>
      </c>
      <c r="U1064" s="33"/>
      <c r="V1064" s="33"/>
      <c r="W1064" s="33"/>
      <c r="X1064" s="33"/>
      <c r="Y1064" s="33"/>
      <c r="Z1064" s="33"/>
      <c r="AA1064" s="33"/>
      <c r="AB1064" s="33"/>
      <c r="AC1064" s="67"/>
      <c r="AD1064" s="33"/>
      <c r="AE1064" s="12" t="s">
        <v>41</v>
      </c>
      <c r="AF1064" s="30">
        <f t="shared" si="13"/>
        <v>-5.3094533223964676E-3</v>
      </c>
      <c r="AG1064" s="33">
        <f t="shared" si="11"/>
        <v>3.9176554039864614E-3</v>
      </c>
      <c r="AH1064" s="33">
        <f t="shared" si="14"/>
        <v>9.227108726382929E-3</v>
      </c>
      <c r="AN1064" s="15"/>
    </row>
    <row r="1065" spans="3:40" hidden="1" x14ac:dyDescent="0.2">
      <c r="C1065" s="26"/>
      <c r="D1065" s="21"/>
      <c r="E1065" s="21"/>
      <c r="F1065" s="21"/>
      <c r="G1065" s="21"/>
      <c r="H1065" s="12" t="s">
        <v>42</v>
      </c>
      <c r="I1065" s="30">
        <f t="shared" si="0"/>
        <v>-2.7744969758128121E-3</v>
      </c>
      <c r="J1065" s="30">
        <f t="shared" si="1"/>
        <v>5.2314460264669266E-3</v>
      </c>
      <c r="K1065" s="30">
        <f t="shared" si="2"/>
        <v>3.3670065479044697E-3</v>
      </c>
      <c r="L1065" s="30">
        <f t="shared" si="3"/>
        <v>-3.9331417468369797E-3</v>
      </c>
      <c r="M1065" s="30">
        <f t="shared" si="4"/>
        <v>-1.6260520871780291E-2</v>
      </c>
      <c r="N1065" s="30">
        <f t="shared" si="5"/>
        <v>-2.8064968734536383E-3</v>
      </c>
      <c r="O1065" s="30">
        <f t="shared" si="6"/>
        <v>3.8684767779203319E-3</v>
      </c>
      <c r="P1065" s="30">
        <f t="shared" si="7"/>
        <v>-1.4760415583120686E-2</v>
      </c>
      <c r="Q1065" s="30">
        <f t="shared" si="8"/>
        <v>1.7585509585446948E-4</v>
      </c>
      <c r="R1065" s="30">
        <f t="shared" si="9"/>
        <v>-1.1799411398486367E-3</v>
      </c>
      <c r="S1065" s="30">
        <f t="shared" si="10"/>
        <v>-3.9973404326202888E-3</v>
      </c>
      <c r="T1065" s="30">
        <f t="shared" si="12"/>
        <v>-3.798831886967809E-3</v>
      </c>
      <c r="U1065" s="33"/>
      <c r="V1065" s="33"/>
      <c r="W1065" s="33"/>
      <c r="X1065" s="33"/>
      <c r="Y1065" s="33"/>
      <c r="Z1065" s="33"/>
      <c r="AA1065" s="33"/>
      <c r="AB1065" s="33"/>
      <c r="AC1065" s="67"/>
      <c r="AD1065" s="33"/>
      <c r="AE1065" s="12" t="s">
        <v>42</v>
      </c>
      <c r="AF1065" s="30">
        <f t="shared" si="13"/>
        <v>-3.798831886967809E-3</v>
      </c>
      <c r="AG1065" s="33">
        <f t="shared" si="11"/>
        <v>-2.4922004653644887E-3</v>
      </c>
      <c r="AH1065" s="33">
        <f t="shared" si="14"/>
        <v>1.3066314216033203E-3</v>
      </c>
      <c r="AN1065" s="15"/>
    </row>
    <row r="1066" spans="3:40" hidden="1" x14ac:dyDescent="0.2">
      <c r="C1066" s="26"/>
      <c r="D1066" s="21"/>
      <c r="E1066" s="21"/>
      <c r="F1066" s="21"/>
      <c r="G1066" s="21"/>
      <c r="H1066" s="12" t="s">
        <v>43</v>
      </c>
      <c r="I1066" s="30">
        <f t="shared" si="0"/>
        <v>-3.687395348831733E-3</v>
      </c>
      <c r="J1066" s="30">
        <f t="shared" si="1"/>
        <v>8.473656565183502E-3</v>
      </c>
      <c r="K1066" s="30">
        <f t="shared" si="2"/>
        <v>8.4352598843928021E-4</v>
      </c>
      <c r="L1066" s="30">
        <f t="shared" si="3"/>
        <v>1.3834212729548538E-2</v>
      </c>
      <c r="M1066" s="30">
        <f t="shared" si="4"/>
        <v>-4.7252884850545615E-2</v>
      </c>
      <c r="N1066" s="30">
        <f t="shared" si="5"/>
        <v>-2.3961363377651024E-2</v>
      </c>
      <c r="O1066" s="30">
        <f t="shared" si="6"/>
        <v>-3.2247689990145888E-3</v>
      </c>
      <c r="P1066" s="30">
        <f t="shared" si="7"/>
        <v>-2.5317807984289783E-2</v>
      </c>
      <c r="Q1066" s="30">
        <f t="shared" si="8"/>
        <v>3.5180299395374837E-4</v>
      </c>
      <c r="R1066" s="30">
        <f t="shared" si="9"/>
        <v>7.6946221610425273E-3</v>
      </c>
      <c r="S1066" s="30">
        <f t="shared" si="10"/>
        <v>6.6711388170226007E-3</v>
      </c>
      <c r="T1066" s="30">
        <f t="shared" si="12"/>
        <v>2.6411372236391458E-3</v>
      </c>
      <c r="U1066" s="33"/>
      <c r="V1066" s="33"/>
      <c r="W1066" s="33"/>
      <c r="X1066" s="33"/>
      <c r="Y1066" s="33"/>
      <c r="Z1066" s="33"/>
      <c r="AA1066" s="33"/>
      <c r="AB1066" s="33"/>
      <c r="AC1066" s="67"/>
      <c r="AD1066" s="33"/>
      <c r="AE1066" s="12" t="s">
        <v>43</v>
      </c>
      <c r="AF1066" s="30">
        <f t="shared" si="13"/>
        <v>2.6411372236391458E-3</v>
      </c>
      <c r="AG1066" s="33">
        <f t="shared" si="11"/>
        <v>-5.1671122549787427E-3</v>
      </c>
      <c r="AH1066" s="33">
        <f t="shared" si="14"/>
        <v>-7.8082494786178881E-3</v>
      </c>
      <c r="AN1066" s="15"/>
    </row>
    <row r="1067" spans="3:40" hidden="1" x14ac:dyDescent="0.2">
      <c r="C1067" s="26"/>
      <c r="D1067" s="21"/>
      <c r="E1067" s="21"/>
      <c r="F1067" s="21"/>
      <c r="G1067" s="21"/>
      <c r="H1067" s="12" t="s">
        <v>44</v>
      </c>
      <c r="I1067" s="30">
        <f t="shared" si="0"/>
        <v>9.966689232543709E-3</v>
      </c>
      <c r="J1067" s="30">
        <f t="shared" si="1"/>
        <v>-1.1888571665252489E-2</v>
      </c>
      <c r="K1067" s="30">
        <f t="shared" si="2"/>
        <v>1.0178204915756052E-2</v>
      </c>
      <c r="L1067" s="30">
        <f t="shared" si="3"/>
        <v>-5.9523985272951609E-3</v>
      </c>
      <c r="M1067" s="30">
        <f t="shared" si="4"/>
        <v>0.12260232209233247</v>
      </c>
      <c r="N1067" s="30">
        <f t="shared" si="5"/>
        <v>-2.3425745555686827E-3</v>
      </c>
      <c r="O1067" s="30">
        <f t="shared" si="6"/>
        <v>1.5901681817797723E-2</v>
      </c>
      <c r="P1067" s="30">
        <f t="shared" si="7"/>
        <v>7.168489478612497E-3</v>
      </c>
      <c r="Q1067" s="30">
        <f t="shared" si="8"/>
        <v>4.0546551803313938E-3</v>
      </c>
      <c r="R1067" s="30">
        <f t="shared" si="9"/>
        <v>-4.4464279571348117E-3</v>
      </c>
      <c r="S1067" s="30">
        <f t="shared" si="10"/>
        <v>-1.3377928416600535E-3</v>
      </c>
      <c r="T1067" s="30">
        <f t="shared" si="12"/>
        <v>1.3231890782697932E-3</v>
      </c>
      <c r="U1067" s="33"/>
      <c r="V1067" s="33"/>
      <c r="W1067" s="33"/>
      <c r="X1067" s="33"/>
      <c r="Y1067" s="33"/>
      <c r="Z1067" s="33"/>
      <c r="AA1067" s="33"/>
      <c r="AB1067" s="33"/>
      <c r="AC1067" s="67"/>
      <c r="AD1067" s="33"/>
      <c r="AE1067" s="12" t="s">
        <v>44</v>
      </c>
      <c r="AF1067" s="30">
        <f t="shared" si="13"/>
        <v>1.3231890782697932E-3</v>
      </c>
      <c r="AG1067" s="33">
        <f t="shared" si="11"/>
        <v>1.6058408292055258E-2</v>
      </c>
      <c r="AH1067" s="33">
        <f t="shared" si="14"/>
        <v>1.4735219213785466E-2</v>
      </c>
      <c r="AN1067" s="15"/>
    </row>
    <row r="1068" spans="3:40" hidden="1" x14ac:dyDescent="0.2">
      <c r="C1068" s="26"/>
      <c r="D1068" s="21"/>
      <c r="E1068" s="21"/>
      <c r="F1068" s="21"/>
      <c r="G1068" s="21"/>
      <c r="H1068" s="12" t="s">
        <v>45</v>
      </c>
      <c r="I1068" s="30">
        <f t="shared" si="0"/>
        <v>1.267812887190034E-2</v>
      </c>
      <c r="J1068" s="30">
        <f t="shared" si="1"/>
        <v>-1.0175328041652451E-2</v>
      </c>
      <c r="K1068" s="30">
        <f t="shared" si="2"/>
        <v>1.7064850557581056E-3</v>
      </c>
      <c r="L1068" s="30">
        <f t="shared" si="3"/>
        <v>-2.0074113490835065E-2</v>
      </c>
      <c r="M1068" s="30">
        <f t="shared" si="4"/>
        <v>0.11995931507897897</v>
      </c>
      <c r="N1068" s="30">
        <f t="shared" si="5"/>
        <v>1.1317281417624865E-2</v>
      </c>
      <c r="O1068" s="30">
        <f t="shared" si="6"/>
        <v>1.085358459141085E-2</v>
      </c>
      <c r="P1068" s="30">
        <f t="shared" si="7"/>
        <v>-1.0733555643108777E-2</v>
      </c>
      <c r="Q1068" s="30">
        <f t="shared" si="8"/>
        <v>1.7680344068165658E-3</v>
      </c>
      <c r="R1068" s="30">
        <f t="shared" si="9"/>
        <v>2.0725396019723751E-3</v>
      </c>
      <c r="S1068" s="30">
        <f t="shared" si="10"/>
        <v>0</v>
      </c>
      <c r="T1068" s="30">
        <f t="shared" si="12"/>
        <v>1.4078094329618559E-3</v>
      </c>
      <c r="U1068" s="33"/>
      <c r="V1068" s="33"/>
      <c r="W1068" s="33"/>
      <c r="X1068" s="33"/>
      <c r="Y1068" s="33"/>
      <c r="Z1068" s="33"/>
      <c r="AA1068" s="33"/>
      <c r="AB1068" s="33"/>
      <c r="AC1068" s="67"/>
      <c r="AD1068" s="33"/>
      <c r="AE1068" s="12" t="s">
        <v>45</v>
      </c>
      <c r="AF1068" s="30">
        <f t="shared" si="13"/>
        <v>1.4078094329618559E-3</v>
      </c>
      <c r="AG1068" s="33">
        <f t="shared" si="11"/>
        <v>1.3908635757049245E-2</v>
      </c>
      <c r="AH1068" s="33">
        <f t="shared" si="14"/>
        <v>1.2500826324087388E-2</v>
      </c>
      <c r="AN1068" s="15"/>
    </row>
    <row r="1069" spans="3:40" hidden="1" x14ac:dyDescent="0.2">
      <c r="C1069" s="26"/>
      <c r="D1069" s="21"/>
      <c r="E1069" s="21"/>
      <c r="F1069" s="21"/>
      <c r="G1069" s="21"/>
      <c r="H1069" s="12" t="s">
        <v>46</v>
      </c>
      <c r="I1069" s="30">
        <f t="shared" si="0"/>
        <v>-3.9661882698788812E-3</v>
      </c>
      <c r="J1069" s="30">
        <f t="shared" si="1"/>
        <v>-4.4984256269143646E-4</v>
      </c>
      <c r="K1069" s="30">
        <f t="shared" si="2"/>
        <v>-3.4100629805419547E-3</v>
      </c>
      <c r="L1069" s="30">
        <f t="shared" si="3"/>
        <v>2.4265966772569888E-3</v>
      </c>
      <c r="M1069" s="30">
        <f t="shared" si="4"/>
        <v>0</v>
      </c>
      <c r="N1069" s="30">
        <f t="shared" si="5"/>
        <v>2.817615752205016E-4</v>
      </c>
      <c r="O1069" s="30">
        <f t="shared" si="6"/>
        <v>-2.9717703891574817E-3</v>
      </c>
      <c r="P1069" s="30">
        <f t="shared" si="7"/>
        <v>-1.0619568827460261E-2</v>
      </c>
      <c r="Q1069" s="30">
        <f t="shared" si="8"/>
        <v>-1.9446660420015494E-3</v>
      </c>
      <c r="R1069" s="30">
        <f t="shared" si="9"/>
        <v>-6.7937050546702663E-3</v>
      </c>
      <c r="S1069" s="30">
        <f t="shared" si="10"/>
        <v>1.3377928416599535E-3</v>
      </c>
      <c r="T1069" s="30">
        <f t="shared" si="12"/>
        <v>-1.2422876250856752E-3</v>
      </c>
      <c r="U1069" s="33"/>
      <c r="V1069" s="33"/>
      <c r="W1069" s="33"/>
      <c r="X1069" s="33"/>
      <c r="Y1069" s="33"/>
      <c r="Z1069" s="33"/>
      <c r="AA1069" s="33"/>
      <c r="AB1069" s="33"/>
      <c r="AC1069" s="67"/>
      <c r="AD1069" s="33"/>
      <c r="AE1069" s="12" t="s">
        <v>46</v>
      </c>
      <c r="AF1069" s="30">
        <f t="shared" si="13"/>
        <v>-1.2422876250856752E-3</v>
      </c>
      <c r="AG1069" s="33">
        <f t="shared" si="11"/>
        <v>-1.5885603300240282E-3</v>
      </c>
      <c r="AH1069" s="33">
        <f t="shared" si="14"/>
        <v>-3.4627270493835303E-4</v>
      </c>
      <c r="AN1069" s="15"/>
    </row>
    <row r="1070" spans="3:40" hidden="1" x14ac:dyDescent="0.2">
      <c r="C1070" s="26"/>
      <c r="D1070" s="21"/>
      <c r="E1070" s="21"/>
      <c r="F1070" s="21"/>
      <c r="G1070" s="21"/>
      <c r="H1070" s="12" t="s">
        <v>47</v>
      </c>
      <c r="I1070" s="30">
        <f t="shared" si="0"/>
        <v>-4.165798852162468E-4</v>
      </c>
      <c r="J1070" s="30">
        <f t="shared" si="1"/>
        <v>-5.6060243242386067E-3</v>
      </c>
      <c r="K1070" s="30">
        <f t="shared" si="2"/>
        <v>3.4100629805419642E-3</v>
      </c>
      <c r="L1070" s="30">
        <f t="shared" si="3"/>
        <v>-2.911210207458553E-3</v>
      </c>
      <c r="M1070" s="30">
        <f t="shared" si="4"/>
        <v>-1.9418085857101627E-2</v>
      </c>
      <c r="N1070" s="30">
        <f t="shared" si="5"/>
        <v>2.2398565548574216E-2</v>
      </c>
      <c r="O1070" s="30">
        <f t="shared" si="6"/>
        <v>2.3106133402798264E-3</v>
      </c>
      <c r="P1070" s="30">
        <f t="shared" si="7"/>
        <v>-2.0906684819313712E-2</v>
      </c>
      <c r="Q1070" s="30">
        <f t="shared" si="8"/>
        <v>8.8347032868915393E-4</v>
      </c>
      <c r="R1070" s="30">
        <f t="shared" si="9"/>
        <v>-2.3522504230288196E-3</v>
      </c>
      <c r="S1070" s="30">
        <f t="shared" si="10"/>
        <v>0</v>
      </c>
      <c r="T1070" s="30">
        <f t="shared" si="12"/>
        <v>-2.0670560090537467E-3</v>
      </c>
      <c r="U1070" s="33"/>
      <c r="V1070" s="33"/>
      <c r="W1070" s="33"/>
      <c r="X1070" s="33"/>
      <c r="Y1070" s="33"/>
      <c r="Z1070" s="33"/>
      <c r="AA1070" s="33"/>
      <c r="AB1070" s="33"/>
      <c r="AC1070" s="67"/>
      <c r="AD1070" s="33"/>
      <c r="AE1070" s="12" t="s">
        <v>47</v>
      </c>
      <c r="AF1070" s="30">
        <f t="shared" si="13"/>
        <v>-2.0670560090537467E-3</v>
      </c>
      <c r="AG1070" s="33">
        <f t="shared" si="11"/>
        <v>-7.1246405802041324E-4</v>
      </c>
      <c r="AH1070" s="33">
        <f t="shared" si="14"/>
        <v>1.3545919510333335E-3</v>
      </c>
      <c r="AN1070" s="15"/>
    </row>
    <row r="1071" spans="3:40" hidden="1" x14ac:dyDescent="0.2">
      <c r="C1071" s="26"/>
      <c r="D1071" s="21"/>
      <c r="E1071" s="21"/>
      <c r="F1071" s="21"/>
      <c r="G1071" s="21"/>
      <c r="H1071" s="12" t="s">
        <v>48</v>
      </c>
      <c r="I1071" s="30">
        <f t="shared" si="0"/>
        <v>1.426198670726931E-2</v>
      </c>
      <c r="J1071" s="30">
        <f t="shared" si="1"/>
        <v>1.5095476464655264E-2</v>
      </c>
      <c r="K1071" s="30">
        <f t="shared" si="2"/>
        <v>6.8552110790528718E-3</v>
      </c>
      <c r="L1071" s="30">
        <f t="shared" si="3"/>
        <v>1.9076147060813887E-2</v>
      </c>
      <c r="M1071" s="30">
        <f t="shared" si="4"/>
        <v>3.9220713153281329E-2</v>
      </c>
      <c r="N1071" s="30">
        <f t="shared" si="5"/>
        <v>-2.1947581832716941E-2</v>
      </c>
      <c r="O1071" s="30">
        <f t="shared" si="6"/>
        <v>1.0297383798751596E-2</v>
      </c>
      <c r="P1071" s="30">
        <f t="shared" si="7"/>
        <v>-2.3851215822180024E-2</v>
      </c>
      <c r="Q1071" s="30">
        <f t="shared" si="8"/>
        <v>6.5620524554189695E-3</v>
      </c>
      <c r="R1071" s="30">
        <f t="shared" si="9"/>
        <v>2.8296750212504086E-2</v>
      </c>
      <c r="S1071" s="30">
        <f t="shared" si="10"/>
        <v>6.7159419654368091E-3</v>
      </c>
      <c r="T1071" s="30">
        <f t="shared" si="12"/>
        <v>8.6271791823954187E-3</v>
      </c>
      <c r="U1071" s="33"/>
      <c r="V1071" s="33"/>
      <c r="W1071" s="33"/>
      <c r="X1071" s="33"/>
      <c r="Y1071" s="33"/>
      <c r="Z1071" s="33"/>
      <c r="AA1071" s="33"/>
      <c r="AB1071" s="33"/>
      <c r="AC1071" s="67"/>
      <c r="AD1071" s="33"/>
      <c r="AE1071" s="12" t="s">
        <v>48</v>
      </c>
      <c r="AF1071" s="30">
        <f t="shared" si="13"/>
        <v>8.6271791823954187E-3</v>
      </c>
      <c r="AG1071" s="33">
        <f t="shared" si="11"/>
        <v>9.2183253970568729E-3</v>
      </c>
      <c r="AH1071" s="33">
        <f t="shared" si="14"/>
        <v>5.9114621466145427E-4</v>
      </c>
      <c r="AN1071" s="15"/>
    </row>
    <row r="1072" spans="3:40" hidden="1" x14ac:dyDescent="0.2">
      <c r="C1072" s="26"/>
      <c r="D1072" s="21"/>
      <c r="E1072" s="21"/>
      <c r="F1072" s="21"/>
      <c r="G1072" s="21"/>
      <c r="H1072" s="12" t="s">
        <v>49</v>
      </c>
      <c r="I1072" s="30">
        <f t="shared" si="0"/>
        <v>-1.8993358036524051E-3</v>
      </c>
      <c r="J1072" s="30">
        <f t="shared" si="1"/>
        <v>1.8177691894697696E-3</v>
      </c>
      <c r="K1072" s="30">
        <f t="shared" si="2"/>
        <v>-1.3663748018706399E-2</v>
      </c>
      <c r="L1072" s="30">
        <f t="shared" si="3"/>
        <v>-1.4803851704343308E-3</v>
      </c>
      <c r="M1072" s="30">
        <f t="shared" si="4"/>
        <v>4.08219945202552E-2</v>
      </c>
      <c r="N1072" s="30">
        <f t="shared" si="5"/>
        <v>-2.196627090698346E-3</v>
      </c>
      <c r="O1072" s="30">
        <f t="shared" si="6"/>
        <v>-1.0958104007789748E-2</v>
      </c>
      <c r="P1072" s="30">
        <f t="shared" si="7"/>
        <v>1.3559529785632294E-2</v>
      </c>
      <c r="Q1072" s="30">
        <f t="shared" si="8"/>
        <v>-4.2613700849677399E-3</v>
      </c>
      <c r="R1072" s="30">
        <f t="shared" si="9"/>
        <v>4.5420214345009858E-3</v>
      </c>
      <c r="S1072" s="30">
        <f t="shared" si="10"/>
        <v>1.348617871293463E-3</v>
      </c>
      <c r="T1072" s="30">
        <f t="shared" si="12"/>
        <v>3.3380653544405345E-3</v>
      </c>
      <c r="U1072" s="33"/>
      <c r="V1072" s="33"/>
      <c r="W1072" s="33"/>
      <c r="X1072" s="33"/>
      <c r="Y1072" s="33"/>
      <c r="Z1072" s="33"/>
      <c r="AA1072" s="33"/>
      <c r="AB1072" s="33"/>
      <c r="AC1072" s="67"/>
      <c r="AD1072" s="33"/>
      <c r="AE1072" s="12" t="s">
        <v>49</v>
      </c>
      <c r="AF1072" s="30">
        <f t="shared" si="13"/>
        <v>3.3380653544405345E-3</v>
      </c>
      <c r="AG1072" s="33">
        <f t="shared" si="11"/>
        <v>6.9646285651177536E-4</v>
      </c>
      <c r="AH1072" s="33">
        <f t="shared" si="14"/>
        <v>-2.6416024979287593E-3</v>
      </c>
      <c r="AN1072" s="15"/>
    </row>
    <row r="1073" spans="3:40" hidden="1" x14ac:dyDescent="0.2">
      <c r="C1073" s="26"/>
      <c r="D1073" s="21"/>
      <c r="E1073" s="21"/>
      <c r="F1073" s="21"/>
      <c r="G1073" s="21"/>
      <c r="H1073" s="12" t="s">
        <v>50</v>
      </c>
      <c r="I1073" s="30">
        <f t="shared" si="0"/>
        <v>4.8610472979806665E-3</v>
      </c>
      <c r="J1073" s="30">
        <f t="shared" si="1"/>
        <v>1.6048028955925275E-2</v>
      </c>
      <c r="K1073" s="30">
        <f t="shared" si="2"/>
        <v>-7.6045993852194155E-3</v>
      </c>
      <c r="L1073" s="30">
        <f t="shared" si="3"/>
        <v>1.4403030210673908E-2</v>
      </c>
      <c r="M1073" s="30">
        <f t="shared" si="4"/>
        <v>2.1053409197832263E-2</v>
      </c>
      <c r="N1073" s="30">
        <f t="shared" si="5"/>
        <v>-7.6225007563368152E-3</v>
      </c>
      <c r="O1073" s="30">
        <f t="shared" si="6"/>
        <v>-6.2551644283695756E-3</v>
      </c>
      <c r="P1073" s="30">
        <f t="shared" si="7"/>
        <v>-3.3560196492301672E-2</v>
      </c>
      <c r="Q1073" s="30">
        <f t="shared" si="8"/>
        <v>-1.7716361105790017E-4</v>
      </c>
      <c r="R1073" s="30">
        <f t="shared" si="9"/>
        <v>9.7591503432868775E-3</v>
      </c>
      <c r="S1073" s="30">
        <f t="shared" si="10"/>
        <v>-2.6954194216722112E-3</v>
      </c>
      <c r="T1073" s="30">
        <f t="shared" si="12"/>
        <v>-2.5074177907286667E-4</v>
      </c>
      <c r="U1073" s="33"/>
      <c r="V1073" s="33"/>
      <c r="W1073" s="33"/>
      <c r="X1073" s="33"/>
      <c r="Y1073" s="33"/>
      <c r="Z1073" s="33"/>
      <c r="AA1073" s="33"/>
      <c r="AB1073" s="33"/>
      <c r="AC1073" s="67"/>
      <c r="AD1073" s="33"/>
      <c r="AE1073" s="12" t="s">
        <v>50</v>
      </c>
      <c r="AF1073" s="30">
        <f t="shared" si="13"/>
        <v>-2.5074177907286667E-4</v>
      </c>
      <c r="AG1073" s="33">
        <f t="shared" si="11"/>
        <v>-1.3047916224208384E-3</v>
      </c>
      <c r="AH1073" s="33">
        <f t="shared" si="14"/>
        <v>-1.0540498433479718E-3</v>
      </c>
      <c r="AN1073" s="15"/>
    </row>
    <row r="1074" spans="3:40" hidden="1" x14ac:dyDescent="0.2">
      <c r="C1074" s="26"/>
      <c r="D1074" s="21"/>
      <c r="E1074" s="21"/>
      <c r="F1074" s="21"/>
      <c r="G1074" s="21"/>
      <c r="H1074" s="12" t="s">
        <v>51</v>
      </c>
      <c r="I1074" s="30">
        <f t="shared" si="0"/>
        <v>-3.1774612352285713E-4</v>
      </c>
      <c r="J1074" s="30">
        <f t="shared" si="1"/>
        <v>-8.2854328987248434E-3</v>
      </c>
      <c r="K1074" s="30">
        <f t="shared" si="2"/>
        <v>-5.8749644430206747E-3</v>
      </c>
      <c r="L1074" s="30">
        <f t="shared" si="3"/>
        <v>-4.1642068372857555E-2</v>
      </c>
      <c r="M1074" s="30">
        <f t="shared" si="4"/>
        <v>0</v>
      </c>
      <c r="N1074" s="30">
        <f t="shared" si="5"/>
        <v>-1.1767453727248477E-2</v>
      </c>
      <c r="O1074" s="30">
        <f t="shared" si="6"/>
        <v>-9.8409061574827351E-4</v>
      </c>
      <c r="P1074" s="30">
        <f t="shared" si="7"/>
        <v>-6.3919517713287452E-2</v>
      </c>
      <c r="Q1074" s="30">
        <f t="shared" si="8"/>
        <v>-7.7642881668849332E-3</v>
      </c>
      <c r="R1074" s="30">
        <f t="shared" si="9"/>
        <v>-2.2724807628459753E-2</v>
      </c>
      <c r="S1074" s="30">
        <f t="shared" si="10"/>
        <v>-1.3369183082134512E-2</v>
      </c>
      <c r="T1074" s="30">
        <f t="shared" si="12"/>
        <v>-1.039207922426961E-2</v>
      </c>
      <c r="U1074" s="33"/>
      <c r="V1074" s="33"/>
      <c r="W1074" s="33"/>
      <c r="X1074" s="33"/>
      <c r="Y1074" s="33"/>
      <c r="Z1074" s="33"/>
      <c r="AA1074" s="33"/>
      <c r="AB1074" s="33"/>
      <c r="AC1074" s="67"/>
      <c r="AD1074" s="33"/>
      <c r="AE1074" s="12" t="s">
        <v>51</v>
      </c>
      <c r="AF1074" s="30">
        <f t="shared" si="13"/>
        <v>-1.039207922426961E-2</v>
      </c>
      <c r="AG1074" s="33">
        <f t="shared" si="11"/>
        <v>-1.1441557430512748E-2</v>
      </c>
      <c r="AH1074" s="33">
        <f t="shared" si="14"/>
        <v>-1.0494782062431384E-3</v>
      </c>
      <c r="AN1074" s="15"/>
    </row>
    <row r="1075" spans="3:40" hidden="1" x14ac:dyDescent="0.2">
      <c r="C1075" s="26"/>
      <c r="D1075" s="21"/>
      <c r="E1075" s="21"/>
      <c r="F1075" s="21"/>
      <c r="G1075" s="21"/>
      <c r="H1075" s="12" t="s">
        <v>52</v>
      </c>
      <c r="I1075" s="30">
        <f t="shared" si="0"/>
        <v>-9.9052443158431924E-3</v>
      </c>
      <c r="J1075" s="30">
        <f t="shared" si="1"/>
        <v>-1.2527210856452775E-2</v>
      </c>
      <c r="K1075" s="30">
        <f t="shared" si="2"/>
        <v>-1.1647386249181629E-2</v>
      </c>
      <c r="L1075" s="30">
        <f t="shared" si="3"/>
        <v>-5.2644294829805446E-3</v>
      </c>
      <c r="M1075" s="30">
        <f t="shared" si="4"/>
        <v>5.4658412537863979E-2</v>
      </c>
      <c r="N1075" s="30">
        <f t="shared" si="5"/>
        <v>-1.3973212913418517E-2</v>
      </c>
      <c r="O1075" s="30">
        <f t="shared" si="6"/>
        <v>-1.3999903083612262E-2</v>
      </c>
      <c r="P1075" s="30">
        <f t="shared" si="7"/>
        <v>-9.2450581440510493E-3</v>
      </c>
      <c r="Q1075" s="30">
        <f t="shared" si="8"/>
        <v>-8.0532648128237433E-3</v>
      </c>
      <c r="R1075" s="30">
        <f t="shared" si="9"/>
        <v>-1.6047892690013294E-2</v>
      </c>
      <c r="S1075" s="30">
        <f t="shared" si="10"/>
        <v>-6.6181578424780053E-3</v>
      </c>
      <c r="T1075" s="30">
        <f t="shared" si="12"/>
        <v>-9.056541401087569E-3</v>
      </c>
      <c r="U1075" s="33"/>
      <c r="V1075" s="33"/>
      <c r="W1075" s="33"/>
      <c r="X1075" s="33"/>
      <c r="Y1075" s="33"/>
      <c r="Z1075" s="33"/>
      <c r="AA1075" s="33"/>
      <c r="AB1075" s="33"/>
      <c r="AC1075" s="67"/>
      <c r="AD1075" s="33"/>
      <c r="AE1075" s="12" t="s">
        <v>52</v>
      </c>
      <c r="AF1075" s="30">
        <f t="shared" si="13"/>
        <v>-9.056541401087569E-3</v>
      </c>
      <c r="AG1075" s="33">
        <f t="shared" si="11"/>
        <v>-4.1339444965889129E-3</v>
      </c>
      <c r="AH1075" s="33">
        <f t="shared" si="14"/>
        <v>4.9225969044986561E-3</v>
      </c>
      <c r="AN1075" s="15"/>
    </row>
    <row r="1076" spans="3:40" hidden="1" x14ac:dyDescent="0.2">
      <c r="C1076" s="26"/>
      <c r="D1076" s="21"/>
      <c r="E1076" s="21"/>
      <c r="F1076" s="21"/>
      <c r="G1076" s="21"/>
      <c r="H1076" s="12" t="s">
        <v>53</v>
      </c>
      <c r="I1076" s="30">
        <f t="shared" si="0"/>
        <v>-1.4668904558252269E-3</v>
      </c>
      <c r="J1076" s="30">
        <f t="shared" si="1"/>
        <v>-4.9672714462079045E-3</v>
      </c>
      <c r="K1076" s="30">
        <f t="shared" si="2"/>
        <v>5.8067355196397795E-3</v>
      </c>
      <c r="L1076" s="30">
        <f t="shared" si="3"/>
        <v>4.7744092575590367E-4</v>
      </c>
      <c r="M1076" s="30">
        <f t="shared" si="4"/>
        <v>5.7819570888826236E-2</v>
      </c>
      <c r="N1076" s="30">
        <f t="shared" si="5"/>
        <v>6.3870075464649281E-3</v>
      </c>
      <c r="O1076" s="30">
        <f t="shared" si="6"/>
        <v>6.1618485865284102E-3</v>
      </c>
      <c r="P1076" s="30">
        <f t="shared" si="7"/>
        <v>0</v>
      </c>
      <c r="Q1076" s="30">
        <f t="shared" si="8"/>
        <v>4.0185255440507361E-3</v>
      </c>
      <c r="R1076" s="30">
        <f t="shared" si="9"/>
        <v>7.1006215495763685E-3</v>
      </c>
      <c r="S1076" s="30">
        <f t="shared" si="10"/>
        <v>3.9656363933468853E-3</v>
      </c>
      <c r="T1076" s="30">
        <f t="shared" si="12"/>
        <v>2.9549393577112774E-3</v>
      </c>
      <c r="U1076" s="33"/>
      <c r="V1076" s="33"/>
      <c r="W1076" s="33"/>
      <c r="X1076" s="33"/>
      <c r="Y1076" s="33"/>
      <c r="Z1076" s="33"/>
      <c r="AA1076" s="33"/>
      <c r="AB1076" s="33"/>
      <c r="AC1076" s="67"/>
      <c r="AD1076" s="33"/>
      <c r="AE1076" s="12" t="s">
        <v>53</v>
      </c>
      <c r="AF1076" s="30">
        <f t="shared" si="13"/>
        <v>2.9549393577112774E-3</v>
      </c>
      <c r="AG1076" s="33">
        <f t="shared" si="11"/>
        <v>9.3316579796789215E-3</v>
      </c>
      <c r="AH1076" s="33">
        <f t="shared" si="14"/>
        <v>6.376718621967644E-3</v>
      </c>
      <c r="AN1076" s="15"/>
    </row>
    <row r="1077" spans="3:40" hidden="1" x14ac:dyDescent="0.2">
      <c r="C1077" s="26"/>
      <c r="D1077" s="21"/>
      <c r="E1077" s="21"/>
      <c r="F1077" s="21"/>
      <c r="G1077" s="21"/>
      <c r="H1077" s="12" t="s">
        <v>54</v>
      </c>
      <c r="I1077" s="30">
        <f t="shared" si="0"/>
        <v>1.0102158942179838E-2</v>
      </c>
      <c r="J1077" s="30">
        <f t="shared" si="1"/>
        <v>1.5778206812168771E-3</v>
      </c>
      <c r="K1077" s="30">
        <f t="shared" si="2"/>
        <v>1.087421840437087E-2</v>
      </c>
      <c r="L1077" s="30">
        <f t="shared" si="3"/>
        <v>3.8277558697644661E-3</v>
      </c>
      <c r="M1077" s="30">
        <f t="shared" si="4"/>
        <v>0</v>
      </c>
      <c r="N1077" s="30">
        <f t="shared" si="5"/>
        <v>1.0404431750795452E-2</v>
      </c>
      <c r="O1077" s="30">
        <f t="shared" si="6"/>
        <v>1.9379814937255418E-2</v>
      </c>
      <c r="P1077" s="30">
        <f t="shared" si="7"/>
        <v>-2.1245108613736265E-2</v>
      </c>
      <c r="Q1077" s="30">
        <f t="shared" si="8"/>
        <v>7.5564896951165889E-3</v>
      </c>
      <c r="R1077" s="30">
        <f t="shared" si="9"/>
        <v>5.9400061146622891E-4</v>
      </c>
      <c r="S1077" s="30">
        <f t="shared" si="10"/>
        <v>2.6525214491311235E-3</v>
      </c>
      <c r="T1077" s="30">
        <f t="shared" si="12"/>
        <v>2.8812532795272766E-3</v>
      </c>
      <c r="U1077" s="33"/>
      <c r="V1077" s="33"/>
      <c r="W1077" s="33"/>
      <c r="X1077" s="33"/>
      <c r="Y1077" s="33"/>
      <c r="Z1077" s="33"/>
      <c r="AA1077" s="33"/>
      <c r="AB1077" s="33"/>
      <c r="AC1077" s="67"/>
      <c r="AD1077" s="33"/>
      <c r="AE1077" s="12" t="s">
        <v>54</v>
      </c>
      <c r="AF1077" s="30">
        <f t="shared" si="13"/>
        <v>2.8812532795272766E-3</v>
      </c>
      <c r="AG1077" s="33">
        <f t="shared" si="11"/>
        <v>6.7663436115798642E-3</v>
      </c>
      <c r="AH1077" s="33">
        <f t="shared" si="14"/>
        <v>3.8850903320525876E-3</v>
      </c>
      <c r="AN1077" s="15"/>
    </row>
    <row r="1078" spans="3:40" hidden="1" x14ac:dyDescent="0.2">
      <c r="C1078" s="26"/>
      <c r="D1078" s="21"/>
      <c r="E1078" s="21"/>
      <c r="F1078" s="21"/>
      <c r="G1078" s="21"/>
      <c r="H1078" s="12" t="s">
        <v>55</v>
      </c>
      <c r="I1078" s="30">
        <f t="shared" si="0"/>
        <v>-1.1627293736353771E-3</v>
      </c>
      <c r="J1078" s="30">
        <f t="shared" si="1"/>
        <v>7.4720148387010564E-3</v>
      </c>
      <c r="K1078" s="30">
        <f t="shared" si="2"/>
        <v>-6.7058088671913168E-3</v>
      </c>
      <c r="L1078" s="30">
        <f t="shared" si="3"/>
        <v>9.6339858811337904E-3</v>
      </c>
      <c r="M1078" s="30">
        <f t="shared" si="4"/>
        <v>-1.1834457647002796E-2</v>
      </c>
      <c r="N1078" s="30">
        <f t="shared" si="5"/>
        <v>-2.9837573247114987E-3</v>
      </c>
      <c r="O1078" s="30">
        <f t="shared" si="6"/>
        <v>-3.3112613036560315E-3</v>
      </c>
      <c r="P1078" s="30">
        <f t="shared" si="7"/>
        <v>1.5128881596300218E-2</v>
      </c>
      <c r="Q1078" s="30">
        <f t="shared" si="8"/>
        <v>-3.8732442788201316E-3</v>
      </c>
      <c r="R1078" s="30">
        <f t="shared" si="9"/>
        <v>-7.6946221610425473E-3</v>
      </c>
      <c r="S1078" s="30">
        <f t="shared" si="10"/>
        <v>-1.3271402080624634E-3</v>
      </c>
      <c r="T1078" s="30">
        <f t="shared" si="12"/>
        <v>-3.5386614715005949E-3</v>
      </c>
      <c r="U1078" s="33"/>
      <c r="V1078" s="33"/>
      <c r="W1078" s="33"/>
      <c r="X1078" s="33"/>
      <c r="Y1078" s="33"/>
      <c r="Z1078" s="33"/>
      <c r="AA1078" s="33"/>
      <c r="AB1078" s="33"/>
      <c r="AC1078" s="67"/>
      <c r="AD1078" s="33"/>
      <c r="AE1078" s="12" t="s">
        <v>55</v>
      </c>
      <c r="AF1078" s="30">
        <f t="shared" si="13"/>
        <v>-3.5386614715005949E-3</v>
      </c>
      <c r="AG1078" s="33">
        <f t="shared" si="11"/>
        <v>-2.4666456193243739E-3</v>
      </c>
      <c r="AH1078" s="33">
        <f t="shared" si="14"/>
        <v>1.072015852176221E-3</v>
      </c>
      <c r="AN1078" s="15"/>
    </row>
    <row r="1079" spans="3:40" hidden="1" x14ac:dyDescent="0.2">
      <c r="C1079" s="26"/>
      <c r="D1079" s="21"/>
      <c r="E1079" s="21"/>
      <c r="F1079" s="21"/>
      <c r="G1079" s="21"/>
      <c r="H1079" s="12" t="s">
        <v>56</v>
      </c>
      <c r="I1079" s="30">
        <f t="shared" si="0"/>
        <v>-6.108497140560048E-3</v>
      </c>
      <c r="J1079" s="30">
        <f t="shared" si="1"/>
        <v>-3.8561916901739329E-3</v>
      </c>
      <c r="K1079" s="30">
        <f t="shared" si="2"/>
        <v>8.3577104739615711E-4</v>
      </c>
      <c r="L1079" s="30">
        <f t="shared" si="3"/>
        <v>-4.8285946061954448E-3</v>
      </c>
      <c r="M1079" s="30">
        <f t="shared" si="4"/>
        <v>0</v>
      </c>
      <c r="N1079" s="30">
        <f t="shared" si="5"/>
        <v>-1.1028399242951714E-3</v>
      </c>
      <c r="O1079" s="30">
        <f t="shared" si="6"/>
        <v>8.2988028146950641E-3</v>
      </c>
      <c r="P1079" s="30">
        <f t="shared" si="7"/>
        <v>-3.5932009226063329E-2</v>
      </c>
      <c r="Q1079" s="30">
        <f t="shared" si="8"/>
        <v>-5.2700923485896295E-4</v>
      </c>
      <c r="R1079" s="30">
        <f t="shared" si="9"/>
        <v>1.1266054528639567E-2</v>
      </c>
      <c r="S1079" s="30">
        <f t="shared" si="10"/>
        <v>0</v>
      </c>
      <c r="T1079" s="30">
        <f t="shared" si="12"/>
        <v>-4.106607589230278E-4</v>
      </c>
      <c r="U1079" s="33"/>
      <c r="V1079" s="33"/>
      <c r="W1079" s="33"/>
      <c r="X1079" s="33"/>
      <c r="Y1079" s="33"/>
      <c r="Z1079" s="33"/>
      <c r="AA1079" s="33"/>
      <c r="AB1079" s="33"/>
      <c r="AC1079" s="67"/>
      <c r="AD1079" s="33"/>
      <c r="AE1079" s="12" t="s">
        <v>56</v>
      </c>
      <c r="AF1079" s="30">
        <f t="shared" si="13"/>
        <v>-4.106607589230278E-4</v>
      </c>
      <c r="AG1079" s="33">
        <f t="shared" si="11"/>
        <v>-8.2396447097652997E-5</v>
      </c>
      <c r="AH1079" s="33">
        <f t="shared" si="14"/>
        <v>3.2826431182537481E-4</v>
      </c>
      <c r="AN1079" s="15"/>
    </row>
    <row r="1080" spans="3:40" hidden="1" x14ac:dyDescent="0.2">
      <c r="C1080" s="26"/>
      <c r="D1080" s="21"/>
      <c r="E1080" s="21"/>
      <c r="F1080" s="21"/>
      <c r="G1080" s="21"/>
      <c r="H1080" s="12" t="s">
        <v>57</v>
      </c>
      <c r="I1080" s="30">
        <f t="shared" si="0"/>
        <v>1.0979840036344654E-2</v>
      </c>
      <c r="J1080" s="30">
        <f t="shared" si="1"/>
        <v>-1.906100987015116E-2</v>
      </c>
      <c r="K1080" s="30">
        <f t="shared" si="2"/>
        <v>2.511512412660994E-3</v>
      </c>
      <c r="L1080" s="30">
        <f t="shared" si="3"/>
        <v>-3.4559652356731037E-2</v>
      </c>
      <c r="M1080" s="30">
        <f t="shared" si="4"/>
        <v>-4.5985113241823382E-2</v>
      </c>
      <c r="N1080" s="30">
        <f t="shared" si="5"/>
        <v>-8.9430821263621688E-3</v>
      </c>
      <c r="O1080" s="30">
        <f t="shared" si="6"/>
        <v>3.3338890123779571E-4</v>
      </c>
      <c r="P1080" s="30">
        <f t="shared" si="7"/>
        <v>4.8202101817877686E-2</v>
      </c>
      <c r="Q1080" s="30">
        <f t="shared" si="8"/>
        <v>3.5130862823990107E-4</v>
      </c>
      <c r="R1080" s="30">
        <f t="shared" si="9"/>
        <v>-4.4623010233986798E-3</v>
      </c>
      <c r="S1080" s="30">
        <f t="shared" si="10"/>
        <v>-2.6490081715768417E-3</v>
      </c>
      <c r="T1080" s="30">
        <f t="shared" si="12"/>
        <v>-9.0286048731705695E-4</v>
      </c>
      <c r="U1080" s="33"/>
      <c r="V1080" s="33"/>
      <c r="W1080" s="33"/>
      <c r="X1080" s="33"/>
      <c r="Y1080" s="33"/>
      <c r="Z1080" s="33"/>
      <c r="AA1080" s="33"/>
      <c r="AB1080" s="33"/>
      <c r="AC1080" s="67"/>
      <c r="AD1080" s="33"/>
      <c r="AE1080" s="12" t="s">
        <v>57</v>
      </c>
      <c r="AF1080" s="30">
        <f t="shared" si="13"/>
        <v>-9.0286048731705695E-4</v>
      </c>
      <c r="AG1080" s="33">
        <f t="shared" si="11"/>
        <v>-4.8131651324075505E-3</v>
      </c>
      <c r="AH1080" s="33">
        <f t="shared" si="14"/>
        <v>-3.9103046450904939E-3</v>
      </c>
      <c r="AN1080" s="15"/>
    </row>
    <row r="1081" spans="3:40" hidden="1" x14ac:dyDescent="0.2">
      <c r="C1081" s="26"/>
      <c r="D1081" s="21"/>
      <c r="E1081" s="21"/>
      <c r="F1081" s="21"/>
      <c r="G1081" s="21"/>
      <c r="H1081" s="12" t="s">
        <v>58</v>
      </c>
      <c r="I1081" s="30">
        <f t="shared" si="0"/>
        <v>-1.6842503394497464E-2</v>
      </c>
      <c r="J1081" s="30">
        <f t="shared" si="1"/>
        <v>-2.2838058913952942E-2</v>
      </c>
      <c r="K1081" s="30">
        <f t="shared" si="2"/>
        <v>-1.6750422676948438E-3</v>
      </c>
      <c r="L1081" s="30">
        <f t="shared" si="3"/>
        <v>-4.2365706989594951E-2</v>
      </c>
      <c r="M1081" s="30">
        <f t="shared" si="4"/>
        <v>0</v>
      </c>
      <c r="N1081" s="30">
        <f t="shared" si="5"/>
        <v>7.9515650240892521E-3</v>
      </c>
      <c r="O1081" s="30">
        <f t="shared" si="6"/>
        <v>-6.6666669135814923E-4</v>
      </c>
      <c r="P1081" s="30">
        <f t="shared" si="7"/>
        <v>-1.5314234973042481E-2</v>
      </c>
      <c r="Q1081" s="30">
        <f t="shared" si="8"/>
        <v>-2.4565725637023402E-3</v>
      </c>
      <c r="R1081" s="30">
        <f t="shared" si="9"/>
        <v>0</v>
      </c>
      <c r="S1081" s="30">
        <f t="shared" si="10"/>
        <v>-6.5919816821529489E-3</v>
      </c>
      <c r="T1081" s="30">
        <f t="shared" si="12"/>
        <v>-4.9920313170365976E-3</v>
      </c>
      <c r="U1081" s="33"/>
      <c r="V1081" s="33"/>
      <c r="W1081" s="33"/>
      <c r="X1081" s="33"/>
      <c r="Y1081" s="33"/>
      <c r="Z1081" s="33"/>
      <c r="AA1081" s="33"/>
      <c r="AB1081" s="33"/>
      <c r="AC1081" s="67"/>
      <c r="AD1081" s="33"/>
      <c r="AE1081" s="12" t="s">
        <v>58</v>
      </c>
      <c r="AF1081" s="30">
        <f t="shared" si="13"/>
        <v>-4.9920313170365976E-3</v>
      </c>
      <c r="AG1081" s="33">
        <f t="shared" si="11"/>
        <v>-5.546370707645118E-3</v>
      </c>
      <c r="AH1081" s="33">
        <f t="shared" si="14"/>
        <v>-5.543393906085204E-4</v>
      </c>
      <c r="AN1081" s="15"/>
    </row>
    <row r="1082" spans="3:40" hidden="1" x14ac:dyDescent="0.2">
      <c r="C1082" s="26"/>
      <c r="D1082" s="21"/>
      <c r="E1082" s="21"/>
      <c r="F1082" s="21"/>
      <c r="G1082" s="21"/>
      <c r="H1082" s="12" t="s">
        <v>59</v>
      </c>
      <c r="I1082" s="30">
        <f t="shared" si="0"/>
        <v>-9.7642824180222462E-3</v>
      </c>
      <c r="J1082" s="30">
        <f t="shared" si="1"/>
        <v>-2.5930950412605867E-2</v>
      </c>
      <c r="K1082" s="30">
        <f t="shared" si="2"/>
        <v>-1.6722411923622174E-3</v>
      </c>
      <c r="L1082" s="30">
        <f t="shared" si="3"/>
        <v>-8.881053043960481E-3</v>
      </c>
      <c r="M1082" s="30">
        <f t="shared" si="4"/>
        <v>-2.2223136784710235E-2</v>
      </c>
      <c r="N1082" s="30">
        <f t="shared" si="5"/>
        <v>7.4049852072433408E-3</v>
      </c>
      <c r="O1082" s="30">
        <f t="shared" si="6"/>
        <v>-1.3320015289408158E-3</v>
      </c>
      <c r="P1082" s="30">
        <f t="shared" si="7"/>
        <v>-2.1053409197832267E-2</v>
      </c>
      <c r="Q1082" s="30">
        <f t="shared" si="8"/>
        <v>1.7526947726932335E-4</v>
      </c>
      <c r="R1082" s="30">
        <f t="shared" si="9"/>
        <v>-5.0333192865277812E-3</v>
      </c>
      <c r="S1082" s="30">
        <f t="shared" si="10"/>
        <v>3.9499722193142902E-3</v>
      </c>
      <c r="T1082" s="30">
        <f t="shared" si="12"/>
        <v>0</v>
      </c>
      <c r="U1082" s="33"/>
      <c r="V1082" s="33"/>
      <c r="W1082" s="33"/>
      <c r="X1082" s="33"/>
      <c r="Y1082" s="33"/>
      <c r="Z1082" s="33"/>
      <c r="AA1082" s="33"/>
      <c r="AB1082" s="33"/>
      <c r="AC1082" s="67"/>
      <c r="AD1082" s="33"/>
      <c r="AE1082" s="12" t="s">
        <v>59</v>
      </c>
      <c r="AF1082" s="30">
        <f t="shared" si="13"/>
        <v>0</v>
      </c>
      <c r="AG1082" s="33">
        <f t="shared" si="11"/>
        <v>-3.7000765614924407E-3</v>
      </c>
      <c r="AH1082" s="33">
        <f t="shared" si="14"/>
        <v>-3.7000765614924407E-3</v>
      </c>
      <c r="AN1082" s="15"/>
    </row>
    <row r="1083" spans="3:40" hidden="1" x14ac:dyDescent="0.2">
      <c r="C1083" s="26"/>
      <c r="D1083" s="21"/>
      <c r="E1083" s="21"/>
      <c r="F1083" s="21"/>
      <c r="G1083" s="21"/>
      <c r="H1083" s="12" t="s">
        <v>60</v>
      </c>
      <c r="I1083" s="30">
        <f t="shared" si="0"/>
        <v>8.2730097789920443E-4</v>
      </c>
      <c r="J1083" s="30">
        <f t="shared" si="1"/>
        <v>1.470458034895019E-2</v>
      </c>
      <c r="K1083" s="30">
        <f t="shared" si="2"/>
        <v>8.3577104739615711E-4</v>
      </c>
      <c r="L1083" s="30">
        <f t="shared" si="3"/>
        <v>1.7699119664586352E-3</v>
      </c>
      <c r="M1083" s="30">
        <f t="shared" si="4"/>
        <v>-8.4260343617739847E-2</v>
      </c>
      <c r="N1083" s="30">
        <f t="shared" si="5"/>
        <v>2.7736943011981045E-4</v>
      </c>
      <c r="O1083" s="30">
        <f t="shared" si="6"/>
        <v>-2.3267419504762405E-3</v>
      </c>
      <c r="P1083" s="30">
        <f t="shared" si="7"/>
        <v>-1.4771317320312656E-2</v>
      </c>
      <c r="Q1083" s="30">
        <f t="shared" si="8"/>
        <v>1.0522624611762892E-3</v>
      </c>
      <c r="R1083" s="30">
        <f t="shared" si="9"/>
        <v>-1.1806376814152912E-3</v>
      </c>
      <c r="S1083" s="30">
        <f t="shared" si="10"/>
        <v>1.3201322049228162E-3</v>
      </c>
      <c r="T1083" s="30">
        <f t="shared" si="12"/>
        <v>1.3887189259567724E-3</v>
      </c>
      <c r="U1083" s="33"/>
      <c r="V1083" s="33"/>
      <c r="W1083" s="33"/>
      <c r="X1083" s="33"/>
      <c r="Y1083" s="33"/>
      <c r="Z1083" s="33"/>
      <c r="AA1083" s="33"/>
      <c r="AB1083" s="33"/>
      <c r="AC1083" s="67"/>
      <c r="AD1083" s="33"/>
      <c r="AE1083" s="12" t="s">
        <v>60</v>
      </c>
      <c r="AF1083" s="30">
        <f t="shared" si="13"/>
        <v>1.3887189259567724E-3</v>
      </c>
      <c r="AG1083" s="33">
        <f t="shared" si="11"/>
        <v>-8.3257795107582796E-3</v>
      </c>
      <c r="AH1083" s="33">
        <f t="shared" si="14"/>
        <v>-9.7144984367150515E-3</v>
      </c>
      <c r="AN1083" s="15"/>
    </row>
    <row r="1084" spans="3:40" hidden="1" x14ac:dyDescent="0.2">
      <c r="C1084" s="26"/>
      <c r="D1084" s="21"/>
      <c r="E1084" s="21"/>
      <c r="F1084" s="21"/>
      <c r="G1084" s="21"/>
      <c r="H1084" s="12" t="s">
        <v>61</v>
      </c>
      <c r="I1084" s="30">
        <f t="shared" si="0"/>
        <v>6.2092519846582226E-4</v>
      </c>
      <c r="J1084" s="30">
        <f t="shared" si="1"/>
        <v>-6.4384592845464507E-4</v>
      </c>
      <c r="K1084" s="30">
        <f t="shared" si="2"/>
        <v>-2.5052205169371232E-3</v>
      </c>
      <c r="L1084" s="30">
        <f t="shared" si="3"/>
        <v>3.10490380287483E-3</v>
      </c>
      <c r="M1084" s="30">
        <f t="shared" si="4"/>
        <v>-9.6228032094553898E-2</v>
      </c>
      <c r="N1084" s="30">
        <f t="shared" si="5"/>
        <v>-2.2721614696602417E-3</v>
      </c>
      <c r="O1084" s="30">
        <f t="shared" si="6"/>
        <v>-2.9835924668878237E-3</v>
      </c>
      <c r="P1084" s="30">
        <f t="shared" si="7"/>
        <v>-5.8479698824230996E-3</v>
      </c>
      <c r="Q1084" s="30">
        <f t="shared" si="8"/>
        <v>-2.2785041844206339E-3</v>
      </c>
      <c r="R1084" s="30">
        <f t="shared" si="9"/>
        <v>-2.4188852369578039E-2</v>
      </c>
      <c r="S1084" s="30">
        <f t="shared" si="10"/>
        <v>-3.9551798429279432E-3</v>
      </c>
      <c r="T1084" s="30">
        <f t="shared" si="12"/>
        <v>-3.6718249405253297E-3</v>
      </c>
      <c r="U1084" s="33"/>
      <c r="V1084" s="33"/>
      <c r="W1084" s="33"/>
      <c r="X1084" s="33"/>
      <c r="Y1084" s="33"/>
      <c r="Z1084" s="33"/>
      <c r="AA1084" s="33"/>
      <c r="AB1084" s="33"/>
      <c r="AC1084" s="67"/>
      <c r="AD1084" s="33"/>
      <c r="AE1084" s="12" t="s">
        <v>61</v>
      </c>
      <c r="AF1084" s="30">
        <f t="shared" si="13"/>
        <v>-3.6718249405253297E-3</v>
      </c>
      <c r="AG1084" s="33">
        <f t="shared" si="11"/>
        <v>-1.2593061117662714E-2</v>
      </c>
      <c r="AH1084" s="33">
        <f t="shared" si="14"/>
        <v>-8.9212361771373837E-3</v>
      </c>
      <c r="AN1084" s="15"/>
    </row>
    <row r="1085" spans="3:40" hidden="1" x14ac:dyDescent="0.2">
      <c r="C1085" s="26"/>
      <c r="D1085" s="21"/>
      <c r="E1085" s="21"/>
      <c r="F1085" s="21"/>
      <c r="G1085" s="21"/>
      <c r="H1085" s="12" t="s">
        <v>62</v>
      </c>
      <c r="I1085" s="30">
        <f t="shared" si="0"/>
        <v>6.7515187647632854E-3</v>
      </c>
      <c r="J1085" s="30">
        <f t="shared" si="1"/>
        <v>3.4386451248018951E-3</v>
      </c>
      <c r="K1085" s="30">
        <f t="shared" si="2"/>
        <v>8.3752583367324891E-3</v>
      </c>
      <c r="L1085" s="30">
        <f t="shared" si="3"/>
        <v>3.5603063865241075E-3</v>
      </c>
      <c r="M1085" s="30">
        <f t="shared" si="4"/>
        <v>0.16955930518010334</v>
      </c>
      <c r="N1085" s="30">
        <f t="shared" si="5"/>
        <v>3.4935017647100379E-3</v>
      </c>
      <c r="O1085" s="30">
        <f t="shared" si="6"/>
        <v>1.0983635133964196E-2</v>
      </c>
      <c r="P1085" s="30">
        <f t="shared" si="7"/>
        <v>-2.8737609767356797E-2</v>
      </c>
      <c r="Q1085" s="30">
        <f t="shared" si="8"/>
        <v>4.9140148024289414E-3</v>
      </c>
      <c r="R1085" s="30">
        <f t="shared" si="9"/>
        <v>-1.4386421701544387E-3</v>
      </c>
      <c r="S1085" s="30">
        <f t="shared" si="10"/>
        <v>3.9551798429277932E-3</v>
      </c>
      <c r="T1085" s="30">
        <f t="shared" si="12"/>
        <v>2.5280339661543573E-3</v>
      </c>
      <c r="U1085" s="33"/>
      <c r="V1085" s="33"/>
      <c r="W1085" s="33"/>
      <c r="X1085" s="33"/>
      <c r="Y1085" s="33"/>
      <c r="Z1085" s="33"/>
      <c r="AA1085" s="33"/>
      <c r="AB1085" s="33"/>
      <c r="AC1085" s="67"/>
      <c r="AD1085" s="33"/>
      <c r="AE1085" s="12" t="s">
        <v>62</v>
      </c>
      <c r="AF1085" s="30">
        <f t="shared" si="13"/>
        <v>2.5280339661543573E-3</v>
      </c>
      <c r="AG1085" s="33">
        <f t="shared" si="11"/>
        <v>2.0343812138335096E-2</v>
      </c>
      <c r="AH1085" s="33">
        <f t="shared" si="14"/>
        <v>1.7815778172180739E-2</v>
      </c>
      <c r="AN1085" s="15"/>
    </row>
    <row r="1086" spans="3:40" hidden="1" x14ac:dyDescent="0.2">
      <c r="C1086" s="26"/>
      <c r="D1086" s="21"/>
      <c r="E1086" s="21"/>
      <c r="F1086" s="21"/>
      <c r="G1086" s="21"/>
      <c r="H1086" s="12" t="s">
        <v>63</v>
      </c>
      <c r="I1086" s="30">
        <f t="shared" si="0"/>
        <v>1.1846864979736761E-2</v>
      </c>
      <c r="J1086" s="30">
        <f t="shared" si="1"/>
        <v>1.0770060276379661E-3</v>
      </c>
      <c r="K1086" s="30">
        <f t="shared" si="2"/>
        <v>8.4139676819161785E-4</v>
      </c>
      <c r="L1086" s="30">
        <f t="shared" si="3"/>
        <v>1.3013421251626182E-2</v>
      </c>
      <c r="M1086" s="30">
        <f t="shared" si="4"/>
        <v>3.315220731690055E-2</v>
      </c>
      <c r="N1086" s="30">
        <f t="shared" si="5"/>
        <v>6.6882425217672011E-3</v>
      </c>
      <c r="O1086" s="30">
        <f t="shared" si="6"/>
        <v>4.3602282729776863E-3</v>
      </c>
      <c r="P1086" s="30">
        <f t="shared" si="7"/>
        <v>-2.793477733155407E-2</v>
      </c>
      <c r="Q1086" s="30">
        <f t="shared" si="8"/>
        <v>2.995333047372126E-3</v>
      </c>
      <c r="R1086" s="30">
        <f t="shared" si="9"/>
        <v>7.5036427109096988E-3</v>
      </c>
      <c r="S1086" s="30">
        <f t="shared" si="10"/>
        <v>3.9708854294927204E-3</v>
      </c>
      <c r="T1086" s="30">
        <f t="shared" si="12"/>
        <v>5.8142079198201706E-3</v>
      </c>
      <c r="U1086" s="33"/>
      <c r="V1086" s="33"/>
      <c r="W1086" s="33"/>
      <c r="X1086" s="33"/>
      <c r="Y1086" s="33"/>
      <c r="Z1086" s="33"/>
      <c r="AA1086" s="33"/>
      <c r="AB1086" s="33"/>
      <c r="AC1086" s="67"/>
      <c r="AD1086" s="33"/>
      <c r="AE1086" s="12" t="s">
        <v>63</v>
      </c>
      <c r="AF1086" s="30">
        <f t="shared" si="13"/>
        <v>5.8142079198201706E-3</v>
      </c>
      <c r="AG1086" s="33">
        <f t="shared" si="11"/>
        <v>6.0259998086187837E-3</v>
      </c>
      <c r="AH1086" s="33">
        <f t="shared" si="14"/>
        <v>2.1179188879861307E-4</v>
      </c>
      <c r="AN1086" s="15"/>
    </row>
    <row r="1087" spans="3:40" hidden="1" x14ac:dyDescent="0.2">
      <c r="C1087" s="26"/>
      <c r="D1087" s="21"/>
      <c r="E1087" s="21"/>
      <c r="F1087" s="21"/>
      <c r="G1087" s="21"/>
      <c r="H1087" s="12" t="s">
        <v>64</v>
      </c>
      <c r="I1087" s="30">
        <f t="shared" si="0"/>
        <v>1.0551863382766795E-3</v>
      </c>
      <c r="J1087" s="30">
        <f t="shared" si="1"/>
        <v>-9.4380794973071523E-3</v>
      </c>
      <c r="K1087" s="30">
        <f t="shared" si="2"/>
        <v>-8.3822787528043882E-3</v>
      </c>
      <c r="L1087" s="30">
        <f t="shared" si="3"/>
        <v>-1.8349138668196541E-2</v>
      </c>
      <c r="M1087" s="30">
        <f t="shared" si="4"/>
        <v>-1.1173300598125189E-2</v>
      </c>
      <c r="N1087" s="30">
        <f t="shared" si="5"/>
        <v>-4.3524425609271881E-3</v>
      </c>
      <c r="O1087" s="30">
        <f t="shared" si="6"/>
        <v>-1.2028210502003709E-2</v>
      </c>
      <c r="P1087" s="30">
        <f t="shared" si="7"/>
        <v>2.2285044789434955E-2</v>
      </c>
      <c r="Q1087" s="30">
        <f t="shared" si="8"/>
        <v>-4.0503709507573428E-3</v>
      </c>
      <c r="R1087" s="30">
        <f t="shared" si="9"/>
        <v>1.0483497294858203E-2</v>
      </c>
      <c r="S1087" s="30">
        <f t="shared" si="10"/>
        <v>-3.9708854294927317E-3</v>
      </c>
      <c r="T1087" s="30">
        <f t="shared" si="12"/>
        <v>-3.3616233025927466E-3</v>
      </c>
      <c r="U1087" s="33"/>
      <c r="V1087" s="33"/>
      <c r="W1087" s="33"/>
      <c r="X1087" s="33"/>
      <c r="Y1087" s="33"/>
      <c r="Z1087" s="33"/>
      <c r="AA1087" s="33"/>
      <c r="AB1087" s="33"/>
      <c r="AC1087" s="67"/>
      <c r="AD1087" s="33"/>
      <c r="AE1087" s="12" t="s">
        <v>64</v>
      </c>
      <c r="AF1087" s="30">
        <f t="shared" si="13"/>
        <v>-3.3616233025927466E-3</v>
      </c>
      <c r="AG1087" s="33">
        <f t="shared" si="11"/>
        <v>-5.6359557046085701E-3</v>
      </c>
      <c r="AH1087" s="33">
        <f t="shared" si="14"/>
        <v>-2.2743324020158234E-3</v>
      </c>
      <c r="AN1087" s="15"/>
    </row>
    <row r="1088" spans="3:40" hidden="1" x14ac:dyDescent="0.2">
      <c r="C1088" s="26"/>
      <c r="D1088" s="21"/>
      <c r="E1088" s="21"/>
      <c r="F1088" s="21"/>
      <c r="G1088" s="21"/>
      <c r="H1088" s="12" t="s">
        <v>65</v>
      </c>
      <c r="I1088" s="30">
        <f t="shared" si="0"/>
        <v>5.5049895533781758E-3</v>
      </c>
      <c r="J1088" s="30">
        <f t="shared" si="1"/>
        <v>1.8531019394481249E-2</v>
      </c>
      <c r="K1088" s="30">
        <f t="shared" si="2"/>
        <v>1.6708441648175007E-3</v>
      </c>
      <c r="L1088" s="30">
        <f t="shared" si="3"/>
        <v>1.6093329004184673E-2</v>
      </c>
      <c r="M1088" s="30">
        <f t="shared" si="4"/>
        <v>-2.197890671877523E-2</v>
      </c>
      <c r="N1088" s="30">
        <f t="shared" si="5"/>
        <v>3.849269766367814E-3</v>
      </c>
      <c r="O1088" s="30">
        <f t="shared" si="6"/>
        <v>-5.6300860756055672E-3</v>
      </c>
      <c r="P1088" s="30">
        <f t="shared" si="7"/>
        <v>-1.9526422350355378E-2</v>
      </c>
      <c r="Q1088" s="30">
        <f t="shared" si="8"/>
        <v>2.2873239496503223E-3</v>
      </c>
      <c r="R1088" s="30">
        <f t="shared" si="9"/>
        <v>-2.9269720683155039E-4</v>
      </c>
      <c r="S1088" s="30">
        <f t="shared" si="10"/>
        <v>7.9576016733141405E-3</v>
      </c>
      <c r="T1088" s="30">
        <f t="shared" si="12"/>
        <v>4.758788107641544E-3</v>
      </c>
      <c r="U1088" s="33"/>
      <c r="V1088" s="33"/>
      <c r="W1088" s="33"/>
      <c r="X1088" s="33"/>
      <c r="Y1088" s="33"/>
      <c r="Z1088" s="33"/>
      <c r="AA1088" s="33"/>
      <c r="AB1088" s="33"/>
      <c r="AC1088" s="67"/>
      <c r="AD1088" s="33"/>
      <c r="AE1088" s="12" t="s">
        <v>65</v>
      </c>
      <c r="AF1088" s="30">
        <f t="shared" si="13"/>
        <v>4.758788107641544E-3</v>
      </c>
      <c r="AG1088" s="33">
        <f t="shared" si="11"/>
        <v>-5.4358617182498261E-5</v>
      </c>
      <c r="AH1088" s="33">
        <f t="shared" si="14"/>
        <v>-4.8131467248240418E-3</v>
      </c>
      <c r="AN1088" s="15"/>
    </row>
    <row r="1089" spans="3:40" hidden="1" x14ac:dyDescent="0.2">
      <c r="C1089" s="26"/>
      <c r="D1089" s="21"/>
      <c r="E1089" s="21"/>
      <c r="F1089" s="21"/>
      <c r="G1089" s="21"/>
      <c r="H1089" s="12" t="s">
        <v>66</v>
      </c>
      <c r="I1089" s="30">
        <f t="shared" si="0"/>
        <v>1.3896535762524618E-2</v>
      </c>
      <c r="J1089" s="30">
        <f t="shared" si="1"/>
        <v>2.0433535280688628E-2</v>
      </c>
      <c r="K1089" s="30">
        <f t="shared" si="2"/>
        <v>9.2398809413456809E-3</v>
      </c>
      <c r="L1089" s="30">
        <f t="shared" si="3"/>
        <v>2.8338276543437648E-2</v>
      </c>
      <c r="M1089" s="30">
        <f t="shared" si="4"/>
        <v>1.092907053219023E-2</v>
      </c>
      <c r="N1089" s="30">
        <f t="shared" si="5"/>
        <v>1.1015679310259194E-2</v>
      </c>
      <c r="O1089" s="30">
        <f t="shared" si="6"/>
        <v>1.296345227340155E-2</v>
      </c>
      <c r="P1089" s="30">
        <f t="shared" si="7"/>
        <v>-1.9152432214756123E-2</v>
      </c>
      <c r="Q1089" s="30">
        <f t="shared" si="8"/>
        <v>1.1337588228526992E-2</v>
      </c>
      <c r="R1089" s="30">
        <f t="shared" si="9"/>
        <v>8.2280805082406323E-3</v>
      </c>
      <c r="S1089" s="30">
        <f t="shared" si="10"/>
        <v>5.3404666313175038E-3</v>
      </c>
      <c r="T1089" s="30">
        <f t="shared" si="12"/>
        <v>1.3079656664976758E-2</v>
      </c>
      <c r="U1089" s="33"/>
      <c r="V1089" s="33"/>
      <c r="W1089" s="33"/>
      <c r="X1089" s="33"/>
      <c r="Y1089" s="33"/>
      <c r="Z1089" s="33"/>
      <c r="AA1089" s="33"/>
      <c r="AB1089" s="33"/>
      <c r="AC1089" s="67"/>
      <c r="AD1089" s="33"/>
      <c r="AE1089" s="12" t="s">
        <v>66</v>
      </c>
      <c r="AF1089" s="30">
        <f t="shared" si="13"/>
        <v>1.3079656664976758E-2</v>
      </c>
      <c r="AG1089" s="33">
        <f t="shared" si="11"/>
        <v>9.3437265928587952E-3</v>
      </c>
      <c r="AH1089" s="33">
        <f t="shared" si="14"/>
        <v>-3.7359300721179628E-3</v>
      </c>
      <c r="AN1089" s="15"/>
    </row>
    <row r="1090" spans="3:40" hidden="1" x14ac:dyDescent="0.2">
      <c r="C1090" s="26"/>
      <c r="D1090" s="21"/>
      <c r="E1090" s="21"/>
      <c r="F1090" s="21"/>
      <c r="G1090" s="21"/>
      <c r="H1090" s="12" t="s">
        <v>67</v>
      </c>
      <c r="I1090" s="30">
        <f t="shared" si="0"/>
        <v>-2.4666357946579821E-2</v>
      </c>
      <c r="J1090" s="30">
        <f t="shared" si="1"/>
        <v>-4.2086671935728888E-3</v>
      </c>
      <c r="K1090" s="30">
        <f t="shared" si="2"/>
        <v>0</v>
      </c>
      <c r="L1090" s="30">
        <f t="shared" si="3"/>
        <v>-9.2678412565094554E-4</v>
      </c>
      <c r="M1090" s="30">
        <f t="shared" si="4"/>
        <v>-4.3017385083690698E-2</v>
      </c>
      <c r="N1090" s="30">
        <f t="shared" si="5"/>
        <v>-6.8709439044060986E-3</v>
      </c>
      <c r="O1090" s="30">
        <f t="shared" si="6"/>
        <v>-7.9973768463632924E-3</v>
      </c>
      <c r="P1090" s="30">
        <f t="shared" si="7"/>
        <v>-2.7063615977430252E-3</v>
      </c>
      <c r="Q1090" s="30">
        <f t="shared" si="8"/>
        <v>-3.3792828956789507E-3</v>
      </c>
      <c r="R1090" s="30">
        <f t="shared" si="9"/>
        <v>-9.690282845087413E-3</v>
      </c>
      <c r="S1090" s="30">
        <f t="shared" si="10"/>
        <v>2.6809667532577425E-3</v>
      </c>
      <c r="T1090" s="30">
        <f t="shared" si="12"/>
        <v>-2.9121791184944794E-3</v>
      </c>
      <c r="U1090" s="33"/>
      <c r="V1090" s="33"/>
      <c r="W1090" s="33"/>
      <c r="X1090" s="33"/>
      <c r="Y1090" s="33"/>
      <c r="Z1090" s="33"/>
      <c r="AA1090" s="33"/>
      <c r="AB1090" s="33"/>
      <c r="AC1090" s="67"/>
      <c r="AD1090" s="33"/>
      <c r="AE1090" s="12" t="s">
        <v>67</v>
      </c>
      <c r="AF1090" s="30">
        <f t="shared" si="13"/>
        <v>-2.9121791184944794E-3</v>
      </c>
      <c r="AG1090" s="33">
        <f t="shared" si="11"/>
        <v>-7.4977344675815523E-3</v>
      </c>
      <c r="AH1090" s="33">
        <f t="shared" si="14"/>
        <v>-4.5855553490870733E-3</v>
      </c>
      <c r="AN1090" s="15"/>
    </row>
    <row r="1091" spans="3:40" hidden="1" x14ac:dyDescent="0.2">
      <c r="C1091" s="26"/>
      <c r="D1091" s="21"/>
      <c r="E1091" s="21"/>
      <c r="F1091" s="21"/>
      <c r="G1091" s="21"/>
      <c r="H1091" s="12" t="s">
        <v>68</v>
      </c>
      <c r="I1091" s="30">
        <f t="shared" si="0"/>
        <v>2.2078545477144341E-3</v>
      </c>
      <c r="J1091" s="30">
        <f t="shared" si="1"/>
        <v>-1.535454601303241E-2</v>
      </c>
      <c r="K1091" s="30">
        <f t="shared" si="2"/>
        <v>1.6891895908447598E-3</v>
      </c>
      <c r="L1091" s="30">
        <f t="shared" si="3"/>
        <v>-1.3342733027064404E-2</v>
      </c>
      <c r="M1091" s="30">
        <f t="shared" si="4"/>
        <v>3.2088314551500449E-2</v>
      </c>
      <c r="N1091" s="30">
        <f t="shared" si="5"/>
        <v>-7.2141911740331906E-3</v>
      </c>
      <c r="O1091" s="30">
        <f t="shared" si="6"/>
        <v>2.6586921609932346E-3</v>
      </c>
      <c r="P1091" s="30">
        <f t="shared" si="7"/>
        <v>1.910017137341943E-2</v>
      </c>
      <c r="Q1091" s="30">
        <f t="shared" si="8"/>
        <v>1.7757258325979729E-4</v>
      </c>
      <c r="R1091" s="30">
        <f t="shared" si="9"/>
        <v>-5.5369513453415592E-3</v>
      </c>
      <c r="S1091" s="30">
        <f t="shared" si="10"/>
        <v>-2.6809667532577126E-3</v>
      </c>
      <c r="T1091" s="30">
        <f t="shared" si="12"/>
        <v>-8.3080629798992577E-5</v>
      </c>
      <c r="U1091" s="33"/>
      <c r="V1091" s="33"/>
      <c r="W1091" s="33"/>
      <c r="X1091" s="33"/>
      <c r="Y1091" s="33"/>
      <c r="Z1091" s="33"/>
      <c r="AA1091" s="33"/>
      <c r="AB1091" s="33"/>
      <c r="AC1091" s="67"/>
      <c r="AD1091" s="33"/>
      <c r="AE1091" s="12" t="s">
        <v>68</v>
      </c>
      <c r="AF1091" s="30">
        <f t="shared" si="13"/>
        <v>-8.3080629798992577E-5</v>
      </c>
      <c r="AG1091" s="33">
        <f t="shared" si="11"/>
        <v>2.4379278633013769E-3</v>
      </c>
      <c r="AH1091" s="33">
        <f t="shared" si="14"/>
        <v>2.5210084931003695E-3</v>
      </c>
      <c r="AN1091" s="15"/>
    </row>
    <row r="1092" spans="3:40" hidden="1" x14ac:dyDescent="0.2">
      <c r="C1092" s="26"/>
      <c r="D1092" s="21"/>
      <c r="E1092" s="21"/>
      <c r="F1092" s="21"/>
      <c r="G1092" s="21"/>
      <c r="H1092" s="12" t="s">
        <v>69</v>
      </c>
      <c r="I1092" s="30">
        <f t="shared" si="0"/>
        <v>-1.3901451983416616E-2</v>
      </c>
      <c r="J1092" s="30">
        <f t="shared" si="1"/>
        <v>-2.2172902777951593E-2</v>
      </c>
      <c r="K1092" s="30">
        <f t="shared" si="2"/>
        <v>-1.0092600387224201E-2</v>
      </c>
      <c r="L1092" s="30">
        <f t="shared" si="3"/>
        <v>-6.8321832604714087E-3</v>
      </c>
      <c r="M1092" s="30">
        <f t="shared" si="4"/>
        <v>-4.2559614418795889E-2</v>
      </c>
      <c r="N1092" s="30">
        <f t="shared" si="5"/>
        <v>1.3972115186818058E-2</v>
      </c>
      <c r="O1092" s="30">
        <f t="shared" si="6"/>
        <v>-1.2566302927663043E-2</v>
      </c>
      <c r="P1092" s="30">
        <f t="shared" si="7"/>
        <v>1.9472103412820314E-2</v>
      </c>
      <c r="Q1092" s="30">
        <f t="shared" si="8"/>
        <v>-8.8754776395230932E-4</v>
      </c>
      <c r="R1092" s="30">
        <f t="shared" si="9"/>
        <v>5.2447672672950836E-3</v>
      </c>
      <c r="S1092" s="30">
        <f t="shared" si="10"/>
        <v>0</v>
      </c>
      <c r="T1092" s="30">
        <f t="shared" si="12"/>
        <v>2.2456033057056805E-3</v>
      </c>
      <c r="U1092" s="33"/>
      <c r="V1092" s="33"/>
      <c r="W1092" s="33"/>
      <c r="X1092" s="33"/>
      <c r="Y1092" s="33"/>
      <c r="Z1092" s="33"/>
      <c r="AA1092" s="33"/>
      <c r="AB1092" s="33"/>
      <c r="AC1092" s="67"/>
      <c r="AD1092" s="33"/>
      <c r="AE1092" s="12" t="s">
        <v>69</v>
      </c>
      <c r="AF1092" s="30">
        <f t="shared" si="13"/>
        <v>2.2456033057056805E-3</v>
      </c>
      <c r="AG1092" s="33">
        <f t="shared" si="11"/>
        <v>-7.412368635298424E-3</v>
      </c>
      <c r="AH1092" s="33">
        <f t="shared" si="14"/>
        <v>-9.6579719410041041E-3</v>
      </c>
      <c r="AN1092" s="15"/>
    </row>
    <row r="1093" spans="3:40" hidden="1" x14ac:dyDescent="0.2">
      <c r="C1093" s="26"/>
      <c r="D1093" s="21"/>
      <c r="E1093" s="21"/>
      <c r="F1093" s="21"/>
      <c r="G1093" s="21"/>
      <c r="H1093" s="12" t="s">
        <v>70</v>
      </c>
      <c r="I1093" s="30">
        <f t="shared" si="0"/>
        <v>5.4121697470988234E-3</v>
      </c>
      <c r="J1093" s="30">
        <f t="shared" si="1"/>
        <v>-5.5201838691220006E-3</v>
      </c>
      <c r="K1093" s="30">
        <f t="shared" si="2"/>
        <v>1.2631746905900564E-2</v>
      </c>
      <c r="L1093" s="30">
        <f t="shared" si="3"/>
        <v>-2.0665605156972428E-2</v>
      </c>
      <c r="M1093" s="30">
        <f t="shared" si="4"/>
        <v>7.5711821735696377E-2</v>
      </c>
      <c r="N1093" s="30">
        <f t="shared" si="5"/>
        <v>7.4299181941223499E-3</v>
      </c>
      <c r="O1093" s="30">
        <f t="shared" si="6"/>
        <v>1.4564971147961958E-2</v>
      </c>
      <c r="P1093" s="30">
        <f t="shared" si="7"/>
        <v>-5.6022555486698981E-3</v>
      </c>
      <c r="Q1093" s="30">
        <f t="shared" si="8"/>
        <v>2.8429301308340238E-3</v>
      </c>
      <c r="R1093" s="30">
        <f t="shared" si="9"/>
        <v>2.6344575219445866E-2</v>
      </c>
      <c r="S1093" s="30">
        <f t="shared" si="10"/>
        <v>-1.8568172728868571E-2</v>
      </c>
      <c r="T1093" s="30">
        <f t="shared" si="12"/>
        <v>-2.9930185296371107E-3</v>
      </c>
      <c r="U1093" s="33"/>
      <c r="V1093" s="33"/>
      <c r="W1093" s="33"/>
      <c r="X1093" s="33"/>
      <c r="Y1093" s="33"/>
      <c r="Z1093" s="33"/>
      <c r="AA1093" s="33"/>
      <c r="AB1093" s="33"/>
      <c r="AC1093" s="67"/>
      <c r="AD1093" s="33"/>
      <c r="AE1093" s="12" t="s">
        <v>70</v>
      </c>
      <c r="AF1093" s="30">
        <f t="shared" si="13"/>
        <v>-2.9930185296371107E-3</v>
      </c>
      <c r="AG1093" s="33">
        <f t="shared" si="11"/>
        <v>7.6225181614631553E-3</v>
      </c>
      <c r="AH1093" s="33">
        <f t="shared" si="14"/>
        <v>1.0615536691100266E-2</v>
      </c>
      <c r="AN1093" s="15"/>
    </row>
    <row r="1094" spans="3:40" hidden="1" x14ac:dyDescent="0.2">
      <c r="C1094" s="26"/>
      <c r="D1094" s="21"/>
      <c r="E1094" s="21"/>
      <c r="F1094" s="21"/>
      <c r="G1094" s="21"/>
      <c r="H1094" s="12" t="s">
        <v>71</v>
      </c>
      <c r="I1094" s="30">
        <f t="shared" si="0"/>
        <v>1.2285553799643996E-2</v>
      </c>
      <c r="J1094" s="30">
        <f t="shared" si="1"/>
        <v>2.4650267520389825E-2</v>
      </c>
      <c r="K1094" s="30">
        <f t="shared" si="2"/>
        <v>8.5106896679088308E-3</v>
      </c>
      <c r="L1094" s="30">
        <f t="shared" si="3"/>
        <v>3.9914595452429667E-2</v>
      </c>
      <c r="M1094" s="30">
        <f t="shared" si="4"/>
        <v>-5.4658412537863965E-2</v>
      </c>
      <c r="N1094" s="30">
        <f t="shared" si="5"/>
        <v>2.2393935840037151E-2</v>
      </c>
      <c r="O1094" s="30">
        <f t="shared" si="6"/>
        <v>8.3710517289087068E-3</v>
      </c>
      <c r="P1094" s="30">
        <f t="shared" si="7"/>
        <v>3.409421134297614E-2</v>
      </c>
      <c r="Q1094" s="30">
        <f t="shared" si="8"/>
        <v>6.2472313844357348E-3</v>
      </c>
      <c r="R1094" s="30">
        <f t="shared" si="9"/>
        <v>-1.4885657415374636E-2</v>
      </c>
      <c r="S1094" s="30">
        <f t="shared" si="10"/>
        <v>7.915608612661218E-3</v>
      </c>
      <c r="T1094" s="30">
        <f t="shared" si="12"/>
        <v>7.499410199837804E-3</v>
      </c>
      <c r="U1094" s="33"/>
      <c r="V1094" s="33"/>
      <c r="W1094" s="33"/>
      <c r="X1094" s="33"/>
      <c r="Y1094" s="33"/>
      <c r="Z1094" s="33"/>
      <c r="AA1094" s="33"/>
      <c r="AB1094" s="33"/>
      <c r="AC1094" s="67"/>
      <c r="AD1094" s="33"/>
      <c r="AE1094" s="12" t="s">
        <v>71</v>
      </c>
      <c r="AF1094" s="30">
        <f t="shared" si="13"/>
        <v>7.499410199837804E-3</v>
      </c>
      <c r="AG1094" s="33">
        <f t="shared" si="11"/>
        <v>5.2427848293219196E-3</v>
      </c>
      <c r="AH1094" s="33">
        <f t="shared" si="14"/>
        <v>-2.2566253705158844E-3</v>
      </c>
      <c r="AN1094" s="15"/>
    </row>
    <row r="1095" spans="3:40" hidden="1" x14ac:dyDescent="0.2">
      <c r="C1095" s="26"/>
      <c r="D1095" s="21"/>
      <c r="E1095" s="21"/>
      <c r="F1095" s="21"/>
      <c r="G1095" s="21"/>
      <c r="H1095" s="12" t="s">
        <v>72</v>
      </c>
      <c r="I1095" s="30">
        <f t="shared" si="0"/>
        <v>5.8278310639980494E-3</v>
      </c>
      <c r="J1095" s="30">
        <f t="shared" si="1"/>
        <v>2.3716526617316065E-2</v>
      </c>
      <c r="K1095" s="30">
        <f t="shared" si="2"/>
        <v>1.1173300598125036E-2</v>
      </c>
      <c r="L1095" s="30">
        <f t="shared" si="3"/>
        <v>2.1043563528696008E-2</v>
      </c>
      <c r="M1095" s="30">
        <f t="shared" si="4"/>
        <v>4.3485111939738676E-2</v>
      </c>
      <c r="N1095" s="30">
        <f t="shared" si="5"/>
        <v>1.1770697783261133E-2</v>
      </c>
      <c r="O1095" s="30">
        <f t="shared" si="6"/>
        <v>1.5588251938898085E-2</v>
      </c>
      <c r="P1095" s="30">
        <f t="shared" si="7"/>
        <v>5.7971176843259146E-3</v>
      </c>
      <c r="Q1095" s="30">
        <f t="shared" si="8"/>
        <v>9.1735511564299058E-3</v>
      </c>
      <c r="R1095" s="30">
        <f t="shared" si="9"/>
        <v>0</v>
      </c>
      <c r="S1095" s="30">
        <f t="shared" si="10"/>
        <v>7.9787657318050997E-3</v>
      </c>
      <c r="T1095" s="30">
        <f t="shared" si="12"/>
        <v>9.7496149658317863E-3</v>
      </c>
      <c r="U1095" s="33"/>
      <c r="V1095" s="33"/>
      <c r="W1095" s="33"/>
      <c r="X1095" s="33"/>
      <c r="Y1095" s="33"/>
      <c r="Z1095" s="33"/>
      <c r="AA1095" s="33"/>
      <c r="AB1095" s="33"/>
      <c r="AC1095" s="67"/>
      <c r="AD1095" s="33"/>
      <c r="AE1095" s="12" t="s">
        <v>72</v>
      </c>
      <c r="AF1095" s="30">
        <f t="shared" si="13"/>
        <v>9.7496149658317863E-3</v>
      </c>
      <c r="AG1095" s="33">
        <f t="shared" si="11"/>
        <v>1.4079691985743341E-2</v>
      </c>
      <c r="AH1095" s="33">
        <f t="shared" si="14"/>
        <v>4.3300770199115549E-3</v>
      </c>
      <c r="AN1095" s="15"/>
    </row>
    <row r="1096" spans="3:40" hidden="1" x14ac:dyDescent="0.2">
      <c r="C1096" s="26"/>
      <c r="D1096" s="21"/>
      <c r="E1096" s="21"/>
      <c r="F1096" s="21"/>
      <c r="G1096" s="21"/>
      <c r="H1096" s="12" t="s">
        <v>73</v>
      </c>
      <c r="I1096" s="30">
        <f t="shared" si="0"/>
        <v>5.1140107194092895E-3</v>
      </c>
      <c r="J1096" s="30">
        <f t="shared" si="1"/>
        <v>1.3423020332140771E-2</v>
      </c>
      <c r="K1096" s="30">
        <f t="shared" si="2"/>
        <v>-3.4512545042148426E-3</v>
      </c>
      <c r="L1096" s="30">
        <f t="shared" si="3"/>
        <v>2.8765166403134389E-2</v>
      </c>
      <c r="M1096" s="30">
        <f t="shared" si="4"/>
        <v>0</v>
      </c>
      <c r="N1096" s="30">
        <f t="shared" si="5"/>
        <v>-3.7042523614748157E-3</v>
      </c>
      <c r="O1096" s="30">
        <f t="shared" si="6"/>
        <v>-1.3651879253398589E-3</v>
      </c>
      <c r="P1096" s="30">
        <f t="shared" si="7"/>
        <v>-4.2680731114880445E-2</v>
      </c>
      <c r="Q1096" s="30">
        <f t="shared" si="8"/>
        <v>1.9896904456837747E-3</v>
      </c>
      <c r="R1096" s="30">
        <f t="shared" si="9"/>
        <v>2.6045477654382899E-2</v>
      </c>
      <c r="S1096" s="30">
        <f t="shared" si="10"/>
        <v>4.0133833134587413E-3</v>
      </c>
      <c r="T1096" s="30">
        <f t="shared" si="12"/>
        <v>2.2830094894767789E-3</v>
      </c>
      <c r="U1096" s="33"/>
      <c r="V1096" s="33"/>
      <c r="W1096" s="33"/>
      <c r="X1096" s="33"/>
      <c r="Y1096" s="33"/>
      <c r="Z1096" s="33"/>
      <c r="AA1096" s="33"/>
      <c r="AB1096" s="33"/>
      <c r="AC1096" s="67"/>
      <c r="AD1096" s="33"/>
      <c r="AE1096" s="12" t="s">
        <v>73</v>
      </c>
      <c r="AF1096" s="30">
        <f t="shared" si="13"/>
        <v>2.2830094894767789E-3</v>
      </c>
      <c r="AG1096" s="33">
        <f t="shared" si="11"/>
        <v>1.1347699728318822E-3</v>
      </c>
      <c r="AH1096" s="33">
        <f t="shared" si="14"/>
        <v>-1.1482395166448967E-3</v>
      </c>
      <c r="AN1096" s="15"/>
    </row>
    <row r="1097" spans="3:40" hidden="1" x14ac:dyDescent="0.2">
      <c r="C1097" s="26"/>
      <c r="D1097" s="21"/>
      <c r="E1097" s="21"/>
      <c r="F1097" s="21"/>
      <c r="G1097" s="21"/>
      <c r="H1097" s="12" t="s">
        <v>74</v>
      </c>
      <c r="I1097" s="30">
        <f t="shared" ref="I1097:I1160" si="15">LN(1+((G71/G72)-1))</f>
        <v>9.5519910597898824E-3</v>
      </c>
      <c r="J1097" s="30">
        <f t="shared" ref="J1097:J1160" si="16">LN(1+((P71/P72)-1))</f>
        <v>1.9329766139667224E-2</v>
      </c>
      <c r="K1097" s="30">
        <f t="shared" ref="K1097:K1160" si="17">LN(1+((AA71/AA72)-1))</f>
        <v>-5.1546505886645375E-3</v>
      </c>
      <c r="L1097" s="30">
        <f t="shared" ref="L1097:L1160" si="18">LN(1+((AJ71/AJ72)-1))</f>
        <v>1.1741817876683195E-2</v>
      </c>
      <c r="M1097" s="30">
        <f t="shared" ref="M1097:M1160" si="19">LN(1+((AU71/AU72)-1))</f>
        <v>8.0969062533667285E-2</v>
      </c>
      <c r="N1097" s="30">
        <f t="shared" ref="N1097:N1160" si="20">LN(1+((BF71/BF72)-1))</f>
        <v>2.0096114810392671E-2</v>
      </c>
      <c r="O1097" s="30">
        <f t="shared" ref="O1097:O1160" si="21">LN(1+((BQ71/BQ72)-1))</f>
        <v>-1.757989831710937E-2</v>
      </c>
      <c r="P1097" s="30">
        <f t="shared" ref="P1097:P1160" si="22">LN(1+((BZ71/BZ72)-1))</f>
        <v>-8.3218233374922172E-3</v>
      </c>
      <c r="Q1097" s="30">
        <f t="shared" ref="Q1097:Q1160" si="23">LN(1+((CK71/CK72)-1))</f>
        <v>1.4495382135846968E-3</v>
      </c>
      <c r="R1097" s="30">
        <f t="shared" ref="R1097:R1160" si="24">LN(1+((CT71/CT72)-1))</f>
        <v>4.6563346007324244E-2</v>
      </c>
      <c r="S1097" s="30">
        <f t="shared" ref="S1097:S1160" si="25">LN(1+((DE71/DE72)-1))</f>
        <v>8.0754140055453311E-3</v>
      </c>
      <c r="T1097" s="30">
        <f t="shared" si="12"/>
        <v>9.9537169589601748E-3</v>
      </c>
      <c r="U1097" s="33"/>
      <c r="V1097" s="33"/>
      <c r="W1097" s="33"/>
      <c r="X1097" s="33"/>
      <c r="Y1097" s="33"/>
      <c r="Z1097" s="33"/>
      <c r="AA1097" s="33"/>
      <c r="AB1097" s="33"/>
      <c r="AC1097" s="67"/>
      <c r="AD1097" s="33"/>
      <c r="AE1097" s="12" t="s">
        <v>74</v>
      </c>
      <c r="AF1097" s="30">
        <f t="shared" si="13"/>
        <v>9.9537169589601748E-3</v>
      </c>
      <c r="AG1097" s="33">
        <f t="shared" ref="AG1097:AG1160" si="26">($G$2061*I1097)+($H$2061*J1097)+($I$2061*K1097)+($J$2061*L1097)+($K$2061*M1097)+($L$2061*N1097)+($M$2061*O1097)+($N$2061*P1097)+($O$2061*Q1097)+($P$2061*R1097)+($Q$2061*S1097)</f>
        <v>1.0148031405354703E-2</v>
      </c>
      <c r="AH1097" s="33">
        <f t="shared" si="14"/>
        <v>1.9431444639452823E-4</v>
      </c>
      <c r="AN1097" s="15"/>
    </row>
    <row r="1098" spans="3:40" hidden="1" x14ac:dyDescent="0.2">
      <c r="C1098" s="26"/>
      <c r="D1098" s="21"/>
      <c r="E1098" s="21"/>
      <c r="F1098" s="21"/>
      <c r="G1098" s="21"/>
      <c r="H1098" s="12" t="s">
        <v>75</v>
      </c>
      <c r="I1098" s="30">
        <f t="shared" si="15"/>
        <v>2.0510613332810883E-3</v>
      </c>
      <c r="J1098" s="30">
        <f t="shared" si="16"/>
        <v>-2.0644576663583782E-3</v>
      </c>
      <c r="K1098" s="30">
        <f t="shared" si="17"/>
        <v>1.0336009330662073E-2</v>
      </c>
      <c r="L1098" s="30">
        <f t="shared" si="18"/>
        <v>0</v>
      </c>
      <c r="M1098" s="30">
        <f t="shared" si="19"/>
        <v>-0.14550758367123828</v>
      </c>
      <c r="N1098" s="30">
        <f t="shared" si="20"/>
        <v>-1.5448910941047601E-2</v>
      </c>
      <c r="O1098" s="30">
        <f t="shared" si="21"/>
        <v>1.2137708014424303E-2</v>
      </c>
      <c r="P1098" s="30">
        <f t="shared" si="22"/>
        <v>1.9526422350355236E-2</v>
      </c>
      <c r="Q1098" s="30">
        <f t="shared" si="23"/>
        <v>5.2722601900543793E-3</v>
      </c>
      <c r="R1098" s="30">
        <f t="shared" si="24"/>
        <v>-3.4049830058024172E-2</v>
      </c>
      <c r="S1098" s="30">
        <f t="shared" si="25"/>
        <v>-2.6990569691649467E-3</v>
      </c>
      <c r="T1098" s="30">
        <f t="shared" ref="T1098:T1161" si="27">LN(1+((DN72/DN73)-1))</f>
        <v>1.1121092724112839E-3</v>
      </c>
      <c r="U1098" s="33"/>
      <c r="V1098" s="33"/>
      <c r="W1098" s="33"/>
      <c r="X1098" s="33"/>
      <c r="Y1098" s="33"/>
      <c r="Z1098" s="33"/>
      <c r="AA1098" s="33"/>
      <c r="AB1098" s="33"/>
      <c r="AC1098" s="67"/>
      <c r="AD1098" s="33"/>
      <c r="AE1098" s="12" t="s">
        <v>75</v>
      </c>
      <c r="AF1098" s="30">
        <f t="shared" ref="AF1098:AF1161" si="28">LN(1+((DN72/DN73)-1))</f>
        <v>1.1121092724112839E-3</v>
      </c>
      <c r="AG1098" s="33">
        <f t="shared" si="26"/>
        <v>-1.2295976858821433E-2</v>
      </c>
      <c r="AH1098" s="33">
        <f t="shared" ref="AH1098:AH1161" si="29">AG1098-AF1098</f>
        <v>-1.3408086131232717E-2</v>
      </c>
      <c r="AN1098" s="15"/>
    </row>
    <row r="1099" spans="3:40" hidden="1" x14ac:dyDescent="0.2">
      <c r="C1099" s="26"/>
      <c r="D1099" s="21"/>
      <c r="E1099" s="21"/>
      <c r="F1099" s="21"/>
      <c r="G1099" s="21"/>
      <c r="H1099" s="12" t="s">
        <v>76</v>
      </c>
      <c r="I1099" s="30">
        <f t="shared" si="15"/>
        <v>5.5263726280880138E-3</v>
      </c>
      <c r="J1099" s="30">
        <f t="shared" si="16"/>
        <v>2.9833642322814233E-3</v>
      </c>
      <c r="K1099" s="30">
        <f t="shared" si="17"/>
        <v>5.2083451071382597E-3</v>
      </c>
      <c r="L1099" s="30">
        <f t="shared" si="18"/>
        <v>-4.9200492997405251E-4</v>
      </c>
      <c r="M1099" s="30">
        <f t="shared" si="19"/>
        <v>5.3488684950986222E-2</v>
      </c>
      <c r="N1099" s="30">
        <f t="shared" si="20"/>
        <v>-8.2208331448571335E-3</v>
      </c>
      <c r="O1099" s="30">
        <f t="shared" si="21"/>
        <v>1.538228928459727E-2</v>
      </c>
      <c r="P1099" s="30">
        <f t="shared" si="22"/>
        <v>-2.2285044789434983E-2</v>
      </c>
      <c r="Q1099" s="30">
        <f t="shared" si="23"/>
        <v>1.0942915554873272E-3</v>
      </c>
      <c r="R1099" s="30">
        <f t="shared" si="24"/>
        <v>-9.2095171513069526E-4</v>
      </c>
      <c r="S1099" s="30">
        <f t="shared" si="25"/>
        <v>0</v>
      </c>
      <c r="T1099" s="30">
        <f t="shared" si="27"/>
        <v>-1.7104254576178722E-3</v>
      </c>
      <c r="U1099" s="33"/>
      <c r="V1099" s="33"/>
      <c r="W1099" s="33"/>
      <c r="X1099" s="33"/>
      <c r="Y1099" s="33"/>
      <c r="Z1099" s="33"/>
      <c r="AA1099" s="33"/>
      <c r="AB1099" s="33"/>
      <c r="AC1099" s="67"/>
      <c r="AD1099" s="33"/>
      <c r="AE1099" s="12" t="s">
        <v>76</v>
      </c>
      <c r="AF1099" s="30">
        <f t="shared" si="28"/>
        <v>-1.7104254576178722E-3</v>
      </c>
      <c r="AG1099" s="33">
        <f t="shared" si="26"/>
        <v>7.6724219273889352E-3</v>
      </c>
      <c r="AH1099" s="33">
        <f t="shared" si="29"/>
        <v>9.3828473850068074E-3</v>
      </c>
      <c r="AN1099" s="15"/>
    </row>
    <row r="1100" spans="3:40" hidden="1" x14ac:dyDescent="0.2">
      <c r="C1100" s="26"/>
      <c r="D1100" s="21"/>
      <c r="E1100" s="21"/>
      <c r="F1100" s="21"/>
      <c r="G1100" s="21"/>
      <c r="H1100" s="12" t="s">
        <v>77</v>
      </c>
      <c r="I1100" s="30">
        <f t="shared" si="15"/>
        <v>-4.5533469823683835E-3</v>
      </c>
      <c r="J1100" s="30">
        <f t="shared" si="16"/>
        <v>-7.5558459071715231E-3</v>
      </c>
      <c r="K1100" s="30">
        <f t="shared" si="17"/>
        <v>-1.5544354437800232E-2</v>
      </c>
      <c r="L1100" s="30">
        <f t="shared" si="18"/>
        <v>-3.3852362074353264E-2</v>
      </c>
      <c r="M1100" s="30">
        <f t="shared" si="19"/>
        <v>-8.4260343617739847E-2</v>
      </c>
      <c r="N1100" s="30">
        <f t="shared" si="20"/>
        <v>-1.7966290271483491E-2</v>
      </c>
      <c r="O1100" s="30">
        <f t="shared" si="21"/>
        <v>-1.4703632997945717E-2</v>
      </c>
      <c r="P1100" s="30">
        <f t="shared" si="22"/>
        <v>-0.1314631395604636</v>
      </c>
      <c r="Q1100" s="30">
        <f t="shared" si="23"/>
        <v>-9.0827145743192506E-3</v>
      </c>
      <c r="R1100" s="30">
        <f t="shared" si="24"/>
        <v>-6.4230225406277123E-3</v>
      </c>
      <c r="S1100" s="30">
        <f t="shared" si="25"/>
        <v>-5.3763570363804056E-3</v>
      </c>
      <c r="T1100" s="30">
        <f t="shared" si="27"/>
        <v>-6.8974599677000085E-3</v>
      </c>
      <c r="U1100" s="33"/>
      <c r="V1100" s="33"/>
      <c r="W1100" s="33"/>
      <c r="X1100" s="33"/>
      <c r="Y1100" s="33"/>
      <c r="Z1100" s="33"/>
      <c r="AA1100" s="33"/>
      <c r="AB1100" s="33"/>
      <c r="AC1100" s="67"/>
      <c r="AD1100" s="33"/>
      <c r="AE1100" s="12" t="s">
        <v>77</v>
      </c>
      <c r="AF1100" s="30">
        <f t="shared" si="28"/>
        <v>-6.8974599677000085E-3</v>
      </c>
      <c r="AG1100" s="33">
        <f t="shared" si="26"/>
        <v>-2.4163203381058967E-2</v>
      </c>
      <c r="AH1100" s="33">
        <f t="shared" si="29"/>
        <v>-1.7265743413358958E-2</v>
      </c>
      <c r="AN1100" s="15"/>
    </row>
    <row r="1101" spans="3:40" hidden="1" x14ac:dyDescent="0.2">
      <c r="C1101" s="26"/>
      <c r="D1101" s="21"/>
      <c r="E1101" s="21"/>
      <c r="F1101" s="21"/>
      <c r="G1101" s="21"/>
      <c r="H1101" s="12" t="s">
        <v>78</v>
      </c>
      <c r="I1101" s="30">
        <f t="shared" si="15"/>
        <v>2.4305991826724521E-2</v>
      </c>
      <c r="J1101" s="30">
        <f t="shared" si="16"/>
        <v>7.0962870755538763E-3</v>
      </c>
      <c r="K1101" s="30">
        <f t="shared" si="17"/>
        <v>1.4674410929260239E-2</v>
      </c>
      <c r="L1101" s="30">
        <f t="shared" si="18"/>
        <v>1.2440351826587632E-2</v>
      </c>
      <c r="M1101" s="30">
        <f t="shared" si="19"/>
        <v>-2.985296314968116E-2</v>
      </c>
      <c r="N1101" s="30">
        <f t="shared" si="20"/>
        <v>4.4325548209241984E-3</v>
      </c>
      <c r="O1101" s="30">
        <f t="shared" si="21"/>
        <v>1.2638938527373965E-2</v>
      </c>
      <c r="P1101" s="30">
        <f t="shared" si="22"/>
        <v>2.4451095864164336E-2</v>
      </c>
      <c r="Q1101" s="30">
        <f t="shared" si="23"/>
        <v>1.0909199100353531E-2</v>
      </c>
      <c r="R1101" s="30">
        <f t="shared" si="24"/>
        <v>5.0651651760467584E-2</v>
      </c>
      <c r="S1101" s="30">
        <f t="shared" si="25"/>
        <v>8.0754140055453311E-3</v>
      </c>
      <c r="T1101" s="30">
        <f t="shared" si="27"/>
        <v>8.3511350280838607E-3</v>
      </c>
      <c r="U1101" s="33"/>
      <c r="V1101" s="33"/>
      <c r="W1101" s="33"/>
      <c r="X1101" s="33"/>
      <c r="Y1101" s="33"/>
      <c r="Z1101" s="33"/>
      <c r="AA1101" s="33"/>
      <c r="AB1101" s="33"/>
      <c r="AC1101" s="67"/>
      <c r="AD1101" s="33"/>
      <c r="AE1101" s="12" t="s">
        <v>78</v>
      </c>
      <c r="AF1101" s="30">
        <f t="shared" si="28"/>
        <v>8.3511350280838607E-3</v>
      </c>
      <c r="AG1101" s="33">
        <f t="shared" si="26"/>
        <v>9.4511570473846881E-3</v>
      </c>
      <c r="AH1101" s="33">
        <f t="shared" si="29"/>
        <v>1.1000220193008274E-3</v>
      </c>
      <c r="AN1101" s="15"/>
    </row>
    <row r="1102" spans="3:40" hidden="1" x14ac:dyDescent="0.2">
      <c r="C1102" s="26"/>
      <c r="D1102" s="21"/>
      <c r="E1102" s="21"/>
      <c r="F1102" s="21"/>
      <c r="G1102" s="21"/>
      <c r="H1102" s="12" t="s">
        <v>79</v>
      </c>
      <c r="I1102" s="30">
        <f t="shared" si="15"/>
        <v>1.2714871273856907E-2</v>
      </c>
      <c r="J1102" s="30">
        <f t="shared" si="16"/>
        <v>1.3180905363596819E-2</v>
      </c>
      <c r="K1102" s="30">
        <f t="shared" si="17"/>
        <v>1.2248622076199239E-2</v>
      </c>
      <c r="L1102" s="30">
        <f t="shared" si="18"/>
        <v>-1.4433488192514582E-3</v>
      </c>
      <c r="M1102" s="30">
        <f t="shared" si="19"/>
        <v>1.980262729617973E-2</v>
      </c>
      <c r="N1102" s="30">
        <f t="shared" si="20"/>
        <v>3.2543694535070514E-2</v>
      </c>
      <c r="O1102" s="30">
        <f t="shared" si="21"/>
        <v>3.098642520636232E-3</v>
      </c>
      <c r="P1102" s="30">
        <f t="shared" si="22"/>
        <v>-2.4451095864164194E-2</v>
      </c>
      <c r="Q1102" s="30">
        <f t="shared" si="23"/>
        <v>7.3394824880459696E-3</v>
      </c>
      <c r="R1102" s="30">
        <f t="shared" si="24"/>
        <v>5.789659144484263E-3</v>
      </c>
      <c r="S1102" s="30">
        <f t="shared" si="25"/>
        <v>9.50448431156398E-3</v>
      </c>
      <c r="T1102" s="30">
        <f t="shared" si="27"/>
        <v>8.5940714578129594E-3</v>
      </c>
      <c r="U1102" s="33"/>
      <c r="V1102" s="33"/>
      <c r="W1102" s="33"/>
      <c r="X1102" s="33"/>
      <c r="Y1102" s="33"/>
      <c r="Z1102" s="33"/>
      <c r="AA1102" s="33"/>
      <c r="AB1102" s="33"/>
      <c r="AC1102" s="67"/>
      <c r="AD1102" s="33"/>
      <c r="AE1102" s="12" t="s">
        <v>79</v>
      </c>
      <c r="AF1102" s="30">
        <f t="shared" si="28"/>
        <v>8.5940714578129594E-3</v>
      </c>
      <c r="AG1102" s="33">
        <f t="shared" si="26"/>
        <v>9.1488078673823414E-3</v>
      </c>
      <c r="AH1102" s="33">
        <f t="shared" si="29"/>
        <v>5.54736409569382E-4</v>
      </c>
      <c r="AN1102" s="15"/>
    </row>
    <row r="1103" spans="3:40" hidden="1" x14ac:dyDescent="0.2">
      <c r="C1103" s="26"/>
      <c r="D1103" s="21"/>
      <c r="E1103" s="21"/>
      <c r="F1103" s="21"/>
      <c r="G1103" s="21"/>
      <c r="H1103" s="12" t="s">
        <v>80</v>
      </c>
      <c r="I1103" s="30">
        <f t="shared" si="15"/>
        <v>-2.1871535174083589E-2</v>
      </c>
      <c r="J1103" s="30">
        <f t="shared" si="16"/>
        <v>-9.9595496096501011E-3</v>
      </c>
      <c r="K1103" s="30">
        <f t="shared" si="17"/>
        <v>-7.8913167072433149E-3</v>
      </c>
      <c r="L1103" s="30">
        <f t="shared" si="18"/>
        <v>-2.9372078312330428E-2</v>
      </c>
      <c r="M1103" s="30">
        <f t="shared" si="19"/>
        <v>-3.9220713153281385E-2</v>
      </c>
      <c r="N1103" s="30">
        <f t="shared" si="20"/>
        <v>-4.6636503393651031E-2</v>
      </c>
      <c r="O1103" s="30">
        <f t="shared" si="21"/>
        <v>-2.0668281556627667E-3</v>
      </c>
      <c r="P1103" s="30">
        <f t="shared" si="22"/>
        <v>1.4598799421152631E-2</v>
      </c>
      <c r="Q1103" s="30">
        <f t="shared" si="23"/>
        <v>-1.0624756477740166E-2</v>
      </c>
      <c r="R1103" s="30">
        <f t="shared" si="24"/>
        <v>-2.9871938301720139E-2</v>
      </c>
      <c r="S1103" s="30">
        <f t="shared" si="25"/>
        <v>-1.220354128072889E-2</v>
      </c>
      <c r="T1103" s="30">
        <f t="shared" si="27"/>
        <v>-1.3630145436443699E-2</v>
      </c>
      <c r="U1103" s="33"/>
      <c r="V1103" s="33"/>
      <c r="W1103" s="33"/>
      <c r="X1103" s="33"/>
      <c r="Y1103" s="33"/>
      <c r="Z1103" s="33"/>
      <c r="AA1103" s="33"/>
      <c r="AB1103" s="33"/>
      <c r="AC1103" s="67"/>
      <c r="AD1103" s="33"/>
      <c r="AE1103" s="12" t="s">
        <v>80</v>
      </c>
      <c r="AF1103" s="30">
        <f t="shared" si="28"/>
        <v>-1.3630145436443699E-2</v>
      </c>
      <c r="AG1103" s="33">
        <f t="shared" si="26"/>
        <v>-1.5206494137005566E-2</v>
      </c>
      <c r="AH1103" s="33">
        <f t="shared" si="29"/>
        <v>-1.5763487005618672E-3</v>
      </c>
      <c r="AN1103" s="15"/>
    </row>
    <row r="1104" spans="3:40" hidden="1" x14ac:dyDescent="0.2">
      <c r="C1104" s="26"/>
      <c r="D1104" s="21"/>
      <c r="E1104" s="21"/>
      <c r="F1104" s="21"/>
      <c r="G1104" s="21"/>
      <c r="H1104" s="12" t="s">
        <v>81</v>
      </c>
      <c r="I1104" s="30">
        <f t="shared" si="15"/>
        <v>-8.7470489910113757E-3</v>
      </c>
      <c r="J1104" s="30">
        <f t="shared" si="16"/>
        <v>0</v>
      </c>
      <c r="K1104" s="30">
        <f t="shared" si="17"/>
        <v>-1.7452011410307498E-3</v>
      </c>
      <c r="L1104" s="30">
        <f t="shared" si="18"/>
        <v>1.7899677150093721E-2</v>
      </c>
      <c r="M1104" s="30">
        <f t="shared" si="19"/>
        <v>-9.5694510161506725E-3</v>
      </c>
      <c r="N1104" s="30">
        <f t="shared" si="20"/>
        <v>3.7615455272264767E-3</v>
      </c>
      <c r="O1104" s="30">
        <f t="shared" si="21"/>
        <v>1.1768913962113454E-2</v>
      </c>
      <c r="P1104" s="30">
        <f t="shared" si="22"/>
        <v>-9.7561749453646852E-3</v>
      </c>
      <c r="Q1104" s="30">
        <f t="shared" si="23"/>
        <v>3.6509715618810675E-3</v>
      </c>
      <c r="R1104" s="30">
        <f t="shared" si="24"/>
        <v>2.6972918716203876E-2</v>
      </c>
      <c r="S1104" s="30">
        <f t="shared" si="25"/>
        <v>5.4054185669079819E-3</v>
      </c>
      <c r="T1104" s="30">
        <f t="shared" si="27"/>
        <v>3.7533098740553236E-3</v>
      </c>
      <c r="U1104" s="33"/>
      <c r="V1104" s="33"/>
      <c r="W1104" s="33"/>
      <c r="X1104" s="33"/>
      <c r="Y1104" s="33"/>
      <c r="Z1104" s="33"/>
      <c r="AA1104" s="33"/>
      <c r="AB1104" s="33"/>
      <c r="AC1104" s="67"/>
      <c r="AD1104" s="33"/>
      <c r="AE1104" s="12" t="s">
        <v>81</v>
      </c>
      <c r="AF1104" s="30">
        <f t="shared" si="28"/>
        <v>3.7533098740553236E-3</v>
      </c>
      <c r="AG1104" s="33">
        <f t="shared" si="26"/>
        <v>4.0644403042131129E-3</v>
      </c>
      <c r="AH1104" s="33">
        <f t="shared" si="29"/>
        <v>3.1113043015778934E-4</v>
      </c>
      <c r="AN1104" s="15"/>
    </row>
    <row r="1105" spans="3:40" hidden="1" x14ac:dyDescent="0.2">
      <c r="C1105" s="26"/>
      <c r="D1105" s="21"/>
      <c r="E1105" s="21"/>
      <c r="F1105" s="21"/>
      <c r="G1105" s="21"/>
      <c r="H1105" s="12" t="s">
        <v>82</v>
      </c>
      <c r="I1105" s="30">
        <f t="shared" si="15"/>
        <v>-8.3473843682886541E-3</v>
      </c>
      <c r="J1105" s="30">
        <f t="shared" si="16"/>
        <v>-4.8801138768722094E-2</v>
      </c>
      <c r="K1105" s="30">
        <f t="shared" si="17"/>
        <v>4.368726913415168E-3</v>
      </c>
      <c r="L1105" s="30">
        <f t="shared" si="18"/>
        <v>-3.2268406398829254E-2</v>
      </c>
      <c r="M1105" s="30">
        <f t="shared" si="19"/>
        <v>-2.8170876966696335E-2</v>
      </c>
      <c r="N1105" s="30">
        <f t="shared" si="20"/>
        <v>-1.6816635011042913E-2</v>
      </c>
      <c r="O1105" s="30">
        <f t="shared" si="21"/>
        <v>1.6500286587573448E-2</v>
      </c>
      <c r="P1105" s="30">
        <f t="shared" si="22"/>
        <v>-5.2021184750878358E-2</v>
      </c>
      <c r="Q1105" s="30">
        <f t="shared" si="23"/>
        <v>-6.0169750316178489E-3</v>
      </c>
      <c r="R1105" s="30">
        <f t="shared" si="24"/>
        <v>-5.5369888538459554E-2</v>
      </c>
      <c r="S1105" s="30">
        <f t="shared" si="25"/>
        <v>-1.3459153374004801E-2</v>
      </c>
      <c r="T1105" s="30">
        <f t="shared" si="27"/>
        <v>-1.2991055128825563E-2</v>
      </c>
      <c r="U1105" s="33"/>
      <c r="V1105" s="33"/>
      <c r="W1105" s="33"/>
      <c r="X1105" s="33"/>
      <c r="Y1105" s="33"/>
      <c r="Z1105" s="33"/>
      <c r="AA1105" s="33"/>
      <c r="AB1105" s="33"/>
      <c r="AC1105" s="67"/>
      <c r="AD1105" s="33"/>
      <c r="AE1105" s="12" t="s">
        <v>82</v>
      </c>
      <c r="AF1105" s="30">
        <f t="shared" si="28"/>
        <v>-1.2991055128825563E-2</v>
      </c>
      <c r="AG1105" s="33">
        <f t="shared" si="26"/>
        <v>-1.1366665489183098E-2</v>
      </c>
      <c r="AH1105" s="33">
        <f t="shared" si="29"/>
        <v>1.6243896396424644E-3</v>
      </c>
      <c r="AN1105" s="15"/>
    </row>
    <row r="1106" spans="3:40" hidden="1" x14ac:dyDescent="0.2">
      <c r="C1106" s="26"/>
      <c r="D1106" s="21"/>
      <c r="E1106" s="21"/>
      <c r="F1106" s="21"/>
      <c r="G1106" s="21"/>
      <c r="H1106" s="12" t="s">
        <v>83</v>
      </c>
      <c r="I1106" s="30">
        <f t="shared" si="15"/>
        <v>5.5209883134515912E-3</v>
      </c>
      <c r="J1106" s="30">
        <f t="shared" si="16"/>
        <v>1.1701204265501202E-2</v>
      </c>
      <c r="K1106" s="30">
        <f t="shared" si="17"/>
        <v>6.1484603004524803E-3</v>
      </c>
      <c r="L1106" s="30">
        <f t="shared" si="18"/>
        <v>1.2969148894312426E-2</v>
      </c>
      <c r="M1106" s="30">
        <f t="shared" si="19"/>
        <v>0</v>
      </c>
      <c r="N1106" s="30">
        <f t="shared" si="20"/>
        <v>8.8543566944243365E-3</v>
      </c>
      <c r="O1106" s="30">
        <f t="shared" si="21"/>
        <v>1.3183871700126956E-2</v>
      </c>
      <c r="P1106" s="30">
        <f t="shared" si="22"/>
        <v>1.3921338518608014E-2</v>
      </c>
      <c r="Q1106" s="30">
        <f t="shared" si="23"/>
        <v>6.3828063874447876E-3</v>
      </c>
      <c r="R1106" s="30">
        <f t="shared" si="24"/>
        <v>-1.0293763313320988E-2</v>
      </c>
      <c r="S1106" s="30">
        <f t="shared" si="25"/>
        <v>5.3619431413853731E-3</v>
      </c>
      <c r="T1106" s="30">
        <f t="shared" si="27"/>
        <v>9.237745254770377E-3</v>
      </c>
      <c r="U1106" s="33"/>
      <c r="V1106" s="33"/>
      <c r="W1106" s="33"/>
      <c r="X1106" s="33"/>
      <c r="Y1106" s="33"/>
      <c r="Z1106" s="33"/>
      <c r="AA1106" s="33"/>
      <c r="AB1106" s="33"/>
      <c r="AC1106" s="67"/>
      <c r="AD1106" s="33"/>
      <c r="AE1106" s="12" t="s">
        <v>83</v>
      </c>
      <c r="AF1106" s="30">
        <f t="shared" si="28"/>
        <v>9.237745254770377E-3</v>
      </c>
      <c r="AG1106" s="33">
        <f t="shared" si="26"/>
        <v>7.0397189473892707E-3</v>
      </c>
      <c r="AH1106" s="33">
        <f t="shared" si="29"/>
        <v>-2.1980263073811063E-3</v>
      </c>
      <c r="AN1106" s="15"/>
    </row>
    <row r="1107" spans="3:40" hidden="1" x14ac:dyDescent="0.2">
      <c r="H1107" s="12" t="s">
        <v>84</v>
      </c>
      <c r="I1107" s="30">
        <f t="shared" si="15"/>
        <v>-2.6036720151981992E-2</v>
      </c>
      <c r="J1107" s="30">
        <f t="shared" si="16"/>
        <v>-1.7609964207552314E-2</v>
      </c>
      <c r="K1107" s="30">
        <f t="shared" si="17"/>
        <v>-1.4866911340333473E-2</v>
      </c>
      <c r="L1107" s="30">
        <f t="shared" si="18"/>
        <v>-1.4348776613716046E-2</v>
      </c>
      <c r="M1107" s="30">
        <f t="shared" si="19"/>
        <v>-8.8553397341444948E-2</v>
      </c>
      <c r="N1107" s="30">
        <f t="shared" si="20"/>
        <v>-3.1229884209260709E-2</v>
      </c>
      <c r="O1107" s="30">
        <f t="shared" si="21"/>
        <v>-2.5076137087850919E-3</v>
      </c>
      <c r="P1107" s="30">
        <f t="shared" si="22"/>
        <v>0</v>
      </c>
      <c r="Q1107" s="30">
        <f t="shared" si="23"/>
        <v>-1.272513080949219E-2</v>
      </c>
      <c r="R1107" s="30">
        <f t="shared" si="24"/>
        <v>-2.821271009435607E-2</v>
      </c>
      <c r="S1107" s="30">
        <f t="shared" si="25"/>
        <v>-1.2024192966801701E-2</v>
      </c>
      <c r="T1107" s="30">
        <f t="shared" si="27"/>
        <v>-1.5041689713118778E-2</v>
      </c>
      <c r="U1107" s="33"/>
      <c r="V1107" s="33"/>
      <c r="W1107" s="33"/>
      <c r="X1107" s="33"/>
      <c r="Y1107" s="33"/>
      <c r="Z1107" s="33"/>
      <c r="AA1107" s="33"/>
      <c r="AB1107" s="33"/>
      <c r="AC1107" s="67"/>
      <c r="AD1107" s="33"/>
      <c r="AE1107" s="12" t="s">
        <v>84</v>
      </c>
      <c r="AF1107" s="30">
        <f t="shared" si="28"/>
        <v>-1.5041689713118778E-2</v>
      </c>
      <c r="AG1107" s="33">
        <f t="shared" si="26"/>
        <v>-2.0243977878594013E-2</v>
      </c>
      <c r="AH1107" s="33">
        <f t="shared" si="29"/>
        <v>-5.2022881654752353E-3</v>
      </c>
      <c r="AN1107" s="15"/>
    </row>
    <row r="1108" spans="3:40" hidden="1" x14ac:dyDescent="0.2">
      <c r="H1108" s="12" t="s">
        <v>85</v>
      </c>
      <c r="I1108" s="30">
        <f t="shared" si="15"/>
        <v>-9.4737550672901547E-3</v>
      </c>
      <c r="J1108" s="30">
        <f t="shared" si="16"/>
        <v>1.8054211216191409E-2</v>
      </c>
      <c r="K1108" s="30">
        <f t="shared" si="17"/>
        <v>-9.5033112628279248E-3</v>
      </c>
      <c r="L1108" s="30">
        <f t="shared" si="18"/>
        <v>1.1555478708103245E-2</v>
      </c>
      <c r="M1108" s="30">
        <f t="shared" si="19"/>
        <v>-8.4388686458645949E-3</v>
      </c>
      <c r="N1108" s="30">
        <f t="shared" si="20"/>
        <v>-1.3795578534029431E-2</v>
      </c>
      <c r="O1108" s="30">
        <f t="shared" si="21"/>
        <v>-7.1530761276022991E-4</v>
      </c>
      <c r="P1108" s="30">
        <f t="shared" si="22"/>
        <v>-9.3023926623135612E-3</v>
      </c>
      <c r="Q1108" s="30">
        <f t="shared" si="23"/>
        <v>-1.2636521222992071E-3</v>
      </c>
      <c r="R1108" s="30">
        <f t="shared" si="24"/>
        <v>2.9325534212777198E-3</v>
      </c>
      <c r="S1108" s="30">
        <f t="shared" si="25"/>
        <v>-1.3271402080624634E-3</v>
      </c>
      <c r="T1108" s="30">
        <f t="shared" si="27"/>
        <v>-5.6036612154280151E-3</v>
      </c>
      <c r="U1108" s="33"/>
      <c r="V1108" s="33"/>
      <c r="W1108" s="33"/>
      <c r="X1108" s="33"/>
      <c r="Y1108" s="33"/>
      <c r="Z1108" s="33"/>
      <c r="AA1108" s="33"/>
      <c r="AB1108" s="33"/>
      <c r="AC1108" s="67"/>
      <c r="AD1108" s="33"/>
      <c r="AE1108" s="12" t="s">
        <v>85</v>
      </c>
      <c r="AF1108" s="30">
        <f t="shared" si="28"/>
        <v>-5.6036612154280151E-3</v>
      </c>
      <c r="AG1108" s="33">
        <f t="shared" si="26"/>
        <v>-3.3453717708596285E-3</v>
      </c>
      <c r="AH1108" s="33">
        <f t="shared" si="29"/>
        <v>2.2582894445683866E-3</v>
      </c>
      <c r="AN1108" s="15"/>
    </row>
    <row r="1109" spans="3:40" hidden="1" x14ac:dyDescent="0.2">
      <c r="H1109" s="12" t="s">
        <v>86</v>
      </c>
      <c r="I1109" s="30">
        <f t="shared" si="15"/>
        <v>-3.2468711436832977E-2</v>
      </c>
      <c r="J1109" s="30">
        <f t="shared" si="16"/>
        <v>-3.4501238523864143E-2</v>
      </c>
      <c r="K1109" s="30">
        <f t="shared" si="17"/>
        <v>-1.7895662925286483E-2</v>
      </c>
      <c r="L1109" s="30">
        <f t="shared" si="18"/>
        <v>-2.7512051589716119E-2</v>
      </c>
      <c r="M1109" s="30">
        <f t="shared" si="19"/>
        <v>-6.5063593347062007E-2</v>
      </c>
      <c r="N1109" s="30">
        <f t="shared" si="20"/>
        <v>-3.2604635372580154E-2</v>
      </c>
      <c r="O1109" s="30">
        <f t="shared" si="21"/>
        <v>-2.052442888815096E-2</v>
      </c>
      <c r="P1109" s="30">
        <f t="shared" si="22"/>
        <v>-5.8443595870074548E-2</v>
      </c>
      <c r="Q1109" s="30">
        <f t="shared" si="23"/>
        <v>-1.9827388833730926E-2</v>
      </c>
      <c r="R1109" s="30">
        <f t="shared" si="24"/>
        <v>-3.6052931343729729E-2</v>
      </c>
      <c r="S1109" s="30">
        <f t="shared" si="25"/>
        <v>-2.3592182016820069E-2</v>
      </c>
      <c r="T1109" s="30">
        <f t="shared" si="27"/>
        <v>-2.3328758575948308E-2</v>
      </c>
      <c r="U1109" s="33"/>
      <c r="V1109" s="33"/>
      <c r="W1109" s="33"/>
      <c r="X1109" s="33"/>
      <c r="Y1109" s="33"/>
      <c r="Z1109" s="33"/>
      <c r="AA1109" s="33"/>
      <c r="AB1109" s="33"/>
      <c r="AC1109" s="67"/>
      <c r="AD1109" s="33"/>
      <c r="AE1109" s="12" t="s">
        <v>86</v>
      </c>
      <c r="AF1109" s="30">
        <f t="shared" si="28"/>
        <v>-2.3328758575948308E-2</v>
      </c>
      <c r="AG1109" s="33">
        <f t="shared" si="26"/>
        <v>-2.9645062023690164E-2</v>
      </c>
      <c r="AH1109" s="33">
        <f t="shared" si="29"/>
        <v>-6.3163034477418563E-3</v>
      </c>
      <c r="AN1109" s="15"/>
    </row>
    <row r="1110" spans="3:40" hidden="1" x14ac:dyDescent="0.2">
      <c r="H1110" s="12" t="s">
        <v>87</v>
      </c>
      <c r="I1110" s="30">
        <f t="shared" si="15"/>
        <v>4.7781313901873812E-3</v>
      </c>
      <c r="J1110" s="30">
        <f t="shared" si="16"/>
        <v>-2.2076888984063573E-2</v>
      </c>
      <c r="K1110" s="30">
        <f t="shared" si="17"/>
        <v>8.4495146556409176E-4</v>
      </c>
      <c r="L1110" s="30">
        <f t="shared" si="18"/>
        <v>-4.0622940088787928E-3</v>
      </c>
      <c r="M1110" s="30">
        <f t="shared" si="19"/>
        <v>3.2002731086173734E-2</v>
      </c>
      <c r="N1110" s="30">
        <f t="shared" si="20"/>
        <v>-3.1444893084421258E-4</v>
      </c>
      <c r="O1110" s="30">
        <f t="shared" si="21"/>
        <v>3.5032405332887262E-4</v>
      </c>
      <c r="P1110" s="30">
        <f t="shared" si="22"/>
        <v>-2.1599111803461701E-2</v>
      </c>
      <c r="Q1110" s="30">
        <f t="shared" si="23"/>
        <v>1.7702252808311164E-3</v>
      </c>
      <c r="R1110" s="30">
        <f t="shared" si="24"/>
        <v>1.1396134730869582E-2</v>
      </c>
      <c r="S1110" s="30">
        <f t="shared" si="25"/>
        <v>2.5940351770465278E-3</v>
      </c>
      <c r="T1110" s="30">
        <f t="shared" si="27"/>
        <v>4.8188928144281854E-3</v>
      </c>
      <c r="U1110" s="33"/>
      <c r="V1110" s="33"/>
      <c r="W1110" s="33"/>
      <c r="X1110" s="33"/>
      <c r="Y1110" s="33"/>
      <c r="Z1110" s="33"/>
      <c r="AA1110" s="33"/>
      <c r="AB1110" s="33"/>
      <c r="AC1110" s="67"/>
      <c r="AD1110" s="33"/>
      <c r="AE1110" s="12" t="s">
        <v>87</v>
      </c>
      <c r="AF1110" s="30">
        <f t="shared" si="28"/>
        <v>4.8188928144281854E-3</v>
      </c>
      <c r="AG1110" s="33">
        <f t="shared" si="26"/>
        <v>3.0153202080515137E-3</v>
      </c>
      <c r="AH1110" s="33">
        <f t="shared" si="29"/>
        <v>-1.8035726063766718E-3</v>
      </c>
      <c r="AN1110" s="15"/>
    </row>
    <row r="1111" spans="3:40" hidden="1" x14ac:dyDescent="0.2">
      <c r="H1111" s="12" t="s">
        <v>88</v>
      </c>
      <c r="I1111" s="30">
        <f t="shared" si="15"/>
        <v>-5.4878186506730981E-3</v>
      </c>
      <c r="J1111" s="30">
        <f t="shared" si="16"/>
        <v>-6.2787983587708563E-3</v>
      </c>
      <c r="K1111" s="30">
        <f t="shared" si="17"/>
        <v>-4.225649756519002E-4</v>
      </c>
      <c r="L1111" s="30">
        <f t="shared" si="18"/>
        <v>-1.4311514393255922E-2</v>
      </c>
      <c r="M1111" s="30">
        <f t="shared" si="19"/>
        <v>-1.6129381929883644E-2</v>
      </c>
      <c r="N1111" s="30">
        <f t="shared" si="20"/>
        <v>-1.1254808256979235E-2</v>
      </c>
      <c r="O1111" s="30">
        <f t="shared" si="21"/>
        <v>1.4025247740854319E-3</v>
      </c>
      <c r="P1111" s="30">
        <f t="shared" si="22"/>
        <v>5.2643733485421881E-2</v>
      </c>
      <c r="Q1111" s="30">
        <f t="shared" si="23"/>
        <v>-4.2432878378664326E-3</v>
      </c>
      <c r="R1111" s="30">
        <f t="shared" si="24"/>
        <v>-7.5048994664502794E-2</v>
      </c>
      <c r="S1111" s="30">
        <f t="shared" si="25"/>
        <v>-3.8885337396924805E-3</v>
      </c>
      <c r="T1111" s="30">
        <f t="shared" si="27"/>
        <v>-5.3890879180533745E-3</v>
      </c>
      <c r="U1111" s="33"/>
      <c r="V1111" s="33"/>
      <c r="W1111" s="33"/>
      <c r="X1111" s="33"/>
      <c r="Y1111" s="33"/>
      <c r="Z1111" s="33"/>
      <c r="AA1111" s="33"/>
      <c r="AB1111" s="33"/>
      <c r="AC1111" s="67"/>
      <c r="AD1111" s="33"/>
      <c r="AE1111" s="12" t="s">
        <v>88</v>
      </c>
      <c r="AF1111" s="30">
        <f t="shared" si="28"/>
        <v>-5.3890879180533745E-3</v>
      </c>
      <c r="AG1111" s="33">
        <f t="shared" si="26"/>
        <v>-5.0194566468828219E-3</v>
      </c>
      <c r="AH1111" s="33">
        <f t="shared" si="29"/>
        <v>3.6963127117055263E-4</v>
      </c>
      <c r="AN1111" s="15"/>
    </row>
    <row r="1112" spans="3:40" hidden="1" x14ac:dyDescent="0.2">
      <c r="H1112" s="12" t="s">
        <v>89</v>
      </c>
      <c r="I1112" s="30">
        <f t="shared" si="15"/>
        <v>8.7541275666736841E-3</v>
      </c>
      <c r="J1112" s="30">
        <f t="shared" si="16"/>
        <v>-9.5515676336872697E-3</v>
      </c>
      <c r="K1112" s="30">
        <f t="shared" si="17"/>
        <v>8.9115803005631496E-3</v>
      </c>
      <c r="L1112" s="30">
        <f t="shared" si="18"/>
        <v>1.4311514393255946E-2</v>
      </c>
      <c r="M1112" s="30">
        <f t="shared" si="19"/>
        <v>-3.1498667059371051E-2</v>
      </c>
      <c r="N1112" s="30">
        <f t="shared" si="20"/>
        <v>1.5718749708436952E-2</v>
      </c>
      <c r="O1112" s="30">
        <f t="shared" si="21"/>
        <v>8.8106296821549059E-3</v>
      </c>
      <c r="P1112" s="30">
        <f t="shared" si="22"/>
        <v>-4.4943895878392153E-3</v>
      </c>
      <c r="Q1112" s="30">
        <f t="shared" si="23"/>
        <v>4.0661242268086751E-3</v>
      </c>
      <c r="R1112" s="30">
        <f t="shared" si="24"/>
        <v>1.0958281514353114E-2</v>
      </c>
      <c r="S1112" s="30">
        <f t="shared" si="25"/>
        <v>3.8885337396923746E-3</v>
      </c>
      <c r="T1112" s="30">
        <f t="shared" si="27"/>
        <v>5.6347378681115556E-3</v>
      </c>
      <c r="U1112" s="33"/>
      <c r="V1112" s="33"/>
      <c r="W1112" s="33"/>
      <c r="X1112" s="33"/>
      <c r="Y1112" s="33"/>
      <c r="Z1112" s="33"/>
      <c r="AA1112" s="33"/>
      <c r="AB1112" s="33"/>
      <c r="AC1112" s="67"/>
      <c r="AD1112" s="33"/>
      <c r="AE1112" s="12" t="s">
        <v>89</v>
      </c>
      <c r="AF1112" s="30">
        <f t="shared" si="28"/>
        <v>5.6347378681115556E-3</v>
      </c>
      <c r="AG1112" s="33">
        <f t="shared" si="26"/>
        <v>3.2075642741641059E-3</v>
      </c>
      <c r="AH1112" s="33">
        <f t="shared" si="29"/>
        <v>-2.4271735939474497E-3</v>
      </c>
      <c r="AN1112" s="15"/>
    </row>
    <row r="1113" spans="3:40" hidden="1" x14ac:dyDescent="0.2">
      <c r="H1113" s="12" t="s">
        <v>90</v>
      </c>
      <c r="I1113" s="30">
        <f t="shared" si="15"/>
        <v>1.6597463630740779E-2</v>
      </c>
      <c r="J1113" s="30">
        <f t="shared" si="16"/>
        <v>1.447627178667636E-3</v>
      </c>
      <c r="K1113" s="30">
        <f t="shared" si="17"/>
        <v>1.5464225697581553E-2</v>
      </c>
      <c r="L1113" s="30">
        <f t="shared" si="18"/>
        <v>-2.4912320379896456E-2</v>
      </c>
      <c r="M1113" s="30">
        <f t="shared" si="19"/>
        <v>6.4021858764931022E-2</v>
      </c>
      <c r="N1113" s="30">
        <f t="shared" si="20"/>
        <v>2.4078295295253162E-2</v>
      </c>
      <c r="O1113" s="30">
        <f t="shared" si="21"/>
        <v>2.4002585227294228E-2</v>
      </c>
      <c r="P1113" s="30">
        <f t="shared" si="22"/>
        <v>-6.0888369675012488E-2</v>
      </c>
      <c r="Q1113" s="30">
        <f t="shared" si="23"/>
        <v>1.0506730078640466E-2</v>
      </c>
      <c r="R1113" s="30">
        <f t="shared" si="24"/>
        <v>-1.5466975002866477E-2</v>
      </c>
      <c r="S1113" s="30">
        <f t="shared" si="25"/>
        <v>6.5146810211936723E-3</v>
      </c>
      <c r="T1113" s="30">
        <f t="shared" si="27"/>
        <v>6.6554618949260878E-3</v>
      </c>
      <c r="U1113" s="33"/>
      <c r="V1113" s="33"/>
      <c r="W1113" s="33"/>
      <c r="X1113" s="33"/>
      <c r="Y1113" s="33"/>
      <c r="Z1113" s="33"/>
      <c r="AA1113" s="33"/>
      <c r="AB1113" s="33"/>
      <c r="AC1113" s="67"/>
      <c r="AD1113" s="33"/>
      <c r="AE1113" s="12" t="s">
        <v>90</v>
      </c>
      <c r="AF1113" s="30">
        <f t="shared" si="28"/>
        <v>6.6554618949260878E-3</v>
      </c>
      <c r="AG1113" s="33">
        <f t="shared" si="26"/>
        <v>1.3153365414145647E-2</v>
      </c>
      <c r="AH1113" s="33">
        <f t="shared" si="29"/>
        <v>6.497903519219559E-3</v>
      </c>
      <c r="AN1113" s="15"/>
    </row>
    <row r="1114" spans="3:40" hidden="1" x14ac:dyDescent="0.2">
      <c r="H1114" s="12" t="s">
        <v>91</v>
      </c>
      <c r="I1114" s="30">
        <f t="shared" si="15"/>
        <v>4.1666726948459123E-3</v>
      </c>
      <c r="J1114" s="30">
        <f t="shared" si="16"/>
        <v>5.6034182102580555E-3</v>
      </c>
      <c r="K1114" s="30">
        <f t="shared" si="17"/>
        <v>6.0790460763821925E-3</v>
      </c>
      <c r="L1114" s="30">
        <f t="shared" si="18"/>
        <v>-1.3094905582782682E-2</v>
      </c>
      <c r="M1114" s="30">
        <f t="shared" si="19"/>
        <v>0</v>
      </c>
      <c r="N1114" s="30">
        <f t="shared" si="20"/>
        <v>3.294362064563973E-3</v>
      </c>
      <c r="O1114" s="30">
        <f t="shared" si="21"/>
        <v>1.0570537644908728E-2</v>
      </c>
      <c r="P1114" s="30">
        <f t="shared" si="22"/>
        <v>4.2283361095211049E-3</v>
      </c>
      <c r="Q1114" s="30">
        <f t="shared" si="23"/>
        <v>5.5650444313918267E-3</v>
      </c>
      <c r="R1114" s="30">
        <f t="shared" si="24"/>
        <v>5.3064597853108748E-3</v>
      </c>
      <c r="S1114" s="30">
        <f t="shared" si="25"/>
        <v>3.929278139889557E-3</v>
      </c>
      <c r="T1114" s="30">
        <f t="shared" si="27"/>
        <v>4.0477524185320172E-3</v>
      </c>
      <c r="U1114" s="33"/>
      <c r="V1114" s="33"/>
      <c r="W1114" s="33"/>
      <c r="X1114" s="33"/>
      <c r="Y1114" s="33"/>
      <c r="Z1114" s="33"/>
      <c r="AA1114" s="33"/>
      <c r="AB1114" s="33"/>
      <c r="AC1114" s="67"/>
      <c r="AD1114" s="33"/>
      <c r="AE1114" s="12" t="s">
        <v>91</v>
      </c>
      <c r="AF1114" s="30">
        <f t="shared" si="28"/>
        <v>4.0477524185320172E-3</v>
      </c>
      <c r="AG1114" s="33">
        <f t="shared" si="26"/>
        <v>4.551907270122682E-3</v>
      </c>
      <c r="AH1114" s="33">
        <f t="shared" si="29"/>
        <v>5.0415485159066489E-4</v>
      </c>
      <c r="AN1114" s="15"/>
    </row>
    <row r="1115" spans="3:40" hidden="1" x14ac:dyDescent="0.2">
      <c r="H1115" s="12" t="s">
        <v>92</v>
      </c>
      <c r="I1115" s="30">
        <f t="shared" si="15"/>
        <v>8.4910620747238891E-3</v>
      </c>
      <c r="J1115" s="30">
        <f t="shared" si="16"/>
        <v>3.8829530570066842E-2</v>
      </c>
      <c r="K1115" s="30">
        <f t="shared" si="17"/>
        <v>-5.2128701885329875E-3</v>
      </c>
      <c r="L1115" s="30">
        <f t="shared" si="18"/>
        <v>4.1617338186778888E-2</v>
      </c>
      <c r="M1115" s="30">
        <f t="shared" si="19"/>
        <v>-3.2523191705560062E-2</v>
      </c>
      <c r="N1115" s="30">
        <f t="shared" si="20"/>
        <v>-2.1618992670832247E-2</v>
      </c>
      <c r="O1115" s="30">
        <f t="shared" si="21"/>
        <v>-1.2019813260899017E-2</v>
      </c>
      <c r="P1115" s="30">
        <f t="shared" si="22"/>
        <v>1.2793351459909322E-2</v>
      </c>
      <c r="Q1115" s="30">
        <f t="shared" si="23"/>
        <v>-2.1578861097774986E-3</v>
      </c>
      <c r="R1115" s="30">
        <f t="shared" si="24"/>
        <v>2.124021240120149E-2</v>
      </c>
      <c r="S1115" s="30">
        <f t="shared" si="25"/>
        <v>1.3131978249603929E-3</v>
      </c>
      <c r="T1115" s="30">
        <f t="shared" si="27"/>
        <v>7.4524907187905546E-4</v>
      </c>
      <c r="U1115" s="33"/>
      <c r="V1115" s="33"/>
      <c r="W1115" s="33"/>
      <c r="X1115" s="33"/>
      <c r="Y1115" s="33"/>
      <c r="Z1115" s="33"/>
      <c r="AA1115" s="33"/>
      <c r="AB1115" s="33"/>
      <c r="AC1115" s="67"/>
      <c r="AD1115" s="33"/>
      <c r="AE1115" s="12" t="s">
        <v>92</v>
      </c>
      <c r="AF1115" s="30">
        <f t="shared" si="28"/>
        <v>7.4524907187905546E-4</v>
      </c>
      <c r="AG1115" s="33">
        <f t="shared" si="26"/>
        <v>-2.8455565603270733E-3</v>
      </c>
      <c r="AH1115" s="33">
        <f t="shared" si="29"/>
        <v>-3.5908056322061289E-3</v>
      </c>
      <c r="AN1115" s="15"/>
    </row>
    <row r="1116" spans="3:40" hidden="1" x14ac:dyDescent="0.2">
      <c r="H1116" s="12" t="s">
        <v>93</v>
      </c>
      <c r="I1116" s="30">
        <f t="shared" si="15"/>
        <v>5.9128036271131014E-3</v>
      </c>
      <c r="J1116" s="30">
        <f t="shared" si="16"/>
        <v>2.2315518008048971E-2</v>
      </c>
      <c r="K1116" s="30">
        <f t="shared" si="17"/>
        <v>-6.0475346298466248E-3</v>
      </c>
      <c r="L1116" s="30">
        <f t="shared" si="18"/>
        <v>3.3091254626328427E-2</v>
      </c>
      <c r="M1116" s="30">
        <f t="shared" si="19"/>
        <v>0</v>
      </c>
      <c r="N1116" s="30">
        <f t="shared" si="20"/>
        <v>-3.2767853430661908E-3</v>
      </c>
      <c r="O1116" s="30">
        <f t="shared" si="21"/>
        <v>-6.4958727154453269E-3</v>
      </c>
      <c r="P1116" s="30">
        <f t="shared" si="22"/>
        <v>-5.4293082366662249E-2</v>
      </c>
      <c r="Q1116" s="30">
        <f t="shared" si="23"/>
        <v>-1.4360081448117326E-3</v>
      </c>
      <c r="R1116" s="30">
        <f t="shared" si="24"/>
        <v>2.4482036936893718E-2</v>
      </c>
      <c r="S1116" s="30">
        <f t="shared" si="25"/>
        <v>-1.313197824960361E-3</v>
      </c>
      <c r="T1116" s="30">
        <f t="shared" si="27"/>
        <v>-3.3129037904469286E-4</v>
      </c>
      <c r="U1116" s="33"/>
      <c r="V1116" s="33"/>
      <c r="W1116" s="33"/>
      <c r="X1116" s="33"/>
      <c r="Y1116" s="33"/>
      <c r="Z1116" s="33"/>
      <c r="AA1116" s="33"/>
      <c r="AB1116" s="33"/>
      <c r="AC1116" s="67"/>
      <c r="AD1116" s="33"/>
      <c r="AE1116" s="12" t="s">
        <v>93</v>
      </c>
      <c r="AF1116" s="30">
        <f t="shared" si="28"/>
        <v>-3.3129037904469286E-4</v>
      </c>
      <c r="AG1116" s="33">
        <f t="shared" si="26"/>
        <v>-1.8849055563703891E-3</v>
      </c>
      <c r="AH1116" s="33">
        <f t="shared" si="29"/>
        <v>-1.5536151773256962E-3</v>
      </c>
      <c r="AN1116" s="15"/>
    </row>
    <row r="1117" spans="3:40" hidden="1" x14ac:dyDescent="0.2">
      <c r="H1117" s="12" t="s">
        <v>94</v>
      </c>
      <c r="I1117" s="30">
        <f t="shared" si="15"/>
        <v>1.2574760751053045E-2</v>
      </c>
      <c r="J1117" s="30">
        <f t="shared" si="16"/>
        <v>1.4484932921367231E-2</v>
      </c>
      <c r="K1117" s="30">
        <f t="shared" si="17"/>
        <v>2.5873235649509544E-3</v>
      </c>
      <c r="L1117" s="30">
        <f t="shared" si="18"/>
        <v>2.7957281622262797E-2</v>
      </c>
      <c r="M1117" s="30">
        <f t="shared" si="19"/>
        <v>6.6139802504544987E-2</v>
      </c>
      <c r="N1117" s="30">
        <f t="shared" si="20"/>
        <v>5.6618401373856268E-3</v>
      </c>
      <c r="O1117" s="30">
        <f t="shared" si="21"/>
        <v>3.6036075032986181E-3</v>
      </c>
      <c r="P1117" s="30">
        <f t="shared" si="22"/>
        <v>5.8594164266052809E-2</v>
      </c>
      <c r="Q1117" s="30">
        <f t="shared" si="23"/>
        <v>3.0539860258705915E-3</v>
      </c>
      <c r="R1117" s="30">
        <f t="shared" si="24"/>
        <v>2.1960341960255616E-2</v>
      </c>
      <c r="S1117" s="30">
        <f t="shared" si="25"/>
        <v>5.2631700442746909E-3</v>
      </c>
      <c r="T1117" s="30">
        <f t="shared" si="27"/>
        <v>5.0641426561600427E-3</v>
      </c>
      <c r="U1117" s="33"/>
      <c r="V1117" s="33"/>
      <c r="W1117" s="33"/>
      <c r="X1117" s="33"/>
      <c r="Y1117" s="33"/>
      <c r="Z1117" s="33"/>
      <c r="AA1117" s="33"/>
      <c r="AB1117" s="33"/>
      <c r="AC1117" s="67"/>
      <c r="AD1117" s="33"/>
      <c r="AE1117" s="12" t="s">
        <v>94</v>
      </c>
      <c r="AF1117" s="30">
        <f t="shared" si="28"/>
        <v>5.0641426561600427E-3</v>
      </c>
      <c r="AG1117" s="33">
        <f t="shared" si="26"/>
        <v>1.5044455419837628E-2</v>
      </c>
      <c r="AH1117" s="33">
        <f t="shared" si="29"/>
        <v>9.9803127636775846E-3</v>
      </c>
      <c r="AN1117" s="15"/>
    </row>
    <row r="1118" spans="3:40" hidden="1" x14ac:dyDescent="0.2">
      <c r="H1118" s="12" t="s">
        <v>95</v>
      </c>
      <c r="I1118" s="30">
        <f t="shared" si="15"/>
        <v>-1.0666767804195192E-2</v>
      </c>
      <c r="J1118" s="30">
        <f t="shared" si="16"/>
        <v>-3.0724043344133846E-2</v>
      </c>
      <c r="K1118" s="30">
        <f t="shared" si="17"/>
        <v>3.4602110648956526E-3</v>
      </c>
      <c r="L1118" s="30">
        <f t="shared" si="18"/>
        <v>-7.5411440248952619E-2</v>
      </c>
      <c r="M1118" s="30">
        <f t="shared" si="19"/>
        <v>-5.0010420574661422E-2</v>
      </c>
      <c r="N1118" s="30">
        <f t="shared" si="20"/>
        <v>-2.4379914556166482E-3</v>
      </c>
      <c r="O1118" s="30">
        <f t="shared" si="21"/>
        <v>3.2543872512297506E-3</v>
      </c>
      <c r="P1118" s="30">
        <f t="shared" si="22"/>
        <v>4.405998979403028E-2</v>
      </c>
      <c r="Q1118" s="30">
        <f t="shared" si="23"/>
        <v>-4.308803793818451E-3</v>
      </c>
      <c r="R1118" s="30">
        <f t="shared" si="24"/>
        <v>1.5201784214057044E-2</v>
      </c>
      <c r="S1118" s="30">
        <f t="shared" si="25"/>
        <v>-7.884403524148759E-3</v>
      </c>
      <c r="T1118" s="30">
        <f t="shared" si="27"/>
        <v>-1.0102768935792154E-2</v>
      </c>
      <c r="U1118" s="33"/>
      <c r="V1118" s="33"/>
      <c r="W1118" s="33"/>
      <c r="X1118" s="33"/>
      <c r="Y1118" s="33"/>
      <c r="Z1118" s="33"/>
      <c r="AA1118" s="33"/>
      <c r="AB1118" s="33"/>
      <c r="AC1118" s="67"/>
      <c r="AD1118" s="33"/>
      <c r="AE1118" s="12" t="s">
        <v>95</v>
      </c>
      <c r="AF1118" s="30">
        <f t="shared" si="28"/>
        <v>-1.0102768935792154E-2</v>
      </c>
      <c r="AG1118" s="33">
        <f t="shared" si="26"/>
        <v>-8.1198842513736675E-3</v>
      </c>
      <c r="AH1118" s="33">
        <f t="shared" si="29"/>
        <v>1.9828846844184862E-3</v>
      </c>
      <c r="AN1118" s="15"/>
    </row>
    <row r="1119" spans="3:40" hidden="1" x14ac:dyDescent="0.2">
      <c r="H1119" s="12" t="s">
        <v>96</v>
      </c>
      <c r="I1119" s="30">
        <f t="shared" si="15"/>
        <v>6.7067904561956592E-3</v>
      </c>
      <c r="J1119" s="30">
        <f t="shared" si="16"/>
        <v>-1.6193811721893464E-2</v>
      </c>
      <c r="K1119" s="30">
        <f t="shared" si="17"/>
        <v>2.6030383461622081E-3</v>
      </c>
      <c r="L1119" s="30">
        <f t="shared" si="18"/>
        <v>-1.7230379887208453E-2</v>
      </c>
      <c r="M1119" s="30">
        <f t="shared" si="19"/>
        <v>0</v>
      </c>
      <c r="N1119" s="30">
        <f t="shared" si="20"/>
        <v>3.7061549067507558E-4</v>
      </c>
      <c r="O1119" s="30">
        <f t="shared" si="21"/>
        <v>0</v>
      </c>
      <c r="P1119" s="30">
        <f t="shared" si="22"/>
        <v>-2.666824708216118E-2</v>
      </c>
      <c r="Q1119" s="30">
        <f t="shared" si="23"/>
        <v>1.4342060543738955E-3</v>
      </c>
      <c r="R1119" s="30">
        <f t="shared" si="24"/>
        <v>6.6695912019362723E-3</v>
      </c>
      <c r="S1119" s="30">
        <f t="shared" si="25"/>
        <v>0</v>
      </c>
      <c r="T1119" s="30">
        <f t="shared" si="27"/>
        <v>2.3922469647522566E-3</v>
      </c>
      <c r="U1119" s="33"/>
      <c r="V1119" s="33"/>
      <c r="W1119" s="33"/>
      <c r="X1119" s="33"/>
      <c r="Y1119" s="33"/>
      <c r="Z1119" s="33"/>
      <c r="AA1119" s="33"/>
      <c r="AB1119" s="33"/>
      <c r="AC1119" s="67"/>
      <c r="AD1119" s="33"/>
      <c r="AE1119" s="12" t="s">
        <v>96</v>
      </c>
      <c r="AF1119" s="30">
        <f t="shared" si="28"/>
        <v>2.3922469647522566E-3</v>
      </c>
      <c r="AG1119" s="33">
        <f t="shared" si="26"/>
        <v>-1.3337387377620709E-3</v>
      </c>
      <c r="AH1119" s="33">
        <f t="shared" si="29"/>
        <v>-3.7259857025143273E-3</v>
      </c>
      <c r="AN1119" s="15"/>
    </row>
    <row r="1120" spans="3:40" hidden="1" x14ac:dyDescent="0.2">
      <c r="H1120" s="12" t="s">
        <v>97</v>
      </c>
      <c r="I1120" s="30">
        <f t="shared" si="15"/>
        <v>5.247669338358167E-3</v>
      </c>
      <c r="J1120" s="30">
        <f t="shared" si="16"/>
        <v>-3.4729366292491466E-2</v>
      </c>
      <c r="K1120" s="30">
        <f t="shared" si="17"/>
        <v>6.1002367821393535E-3</v>
      </c>
      <c r="L1120" s="30">
        <f t="shared" si="18"/>
        <v>-2.624673422771217E-3</v>
      </c>
      <c r="M1120" s="30">
        <f t="shared" si="19"/>
        <v>1.6393809775676352E-2</v>
      </c>
      <c r="N1120" s="30">
        <f t="shared" si="20"/>
        <v>-7.6491286358293534E-3</v>
      </c>
      <c r="O1120" s="30">
        <f t="shared" si="21"/>
        <v>7.2701156273685128E-3</v>
      </c>
      <c r="P1120" s="30">
        <f t="shared" si="22"/>
        <v>2.6668247082161055E-2</v>
      </c>
      <c r="Q1120" s="30">
        <f t="shared" si="23"/>
        <v>7.1787512056371719E-4</v>
      </c>
      <c r="R1120" s="30">
        <f t="shared" si="24"/>
        <v>-6.0913893934019282E-3</v>
      </c>
      <c r="S1120" s="30">
        <f t="shared" si="25"/>
        <v>-3.9190122007357192E-3</v>
      </c>
      <c r="T1120" s="30">
        <f t="shared" si="27"/>
        <v>-2.1450383606339521E-3</v>
      </c>
      <c r="U1120" s="33"/>
      <c r="V1120" s="33"/>
      <c r="W1120" s="33"/>
      <c r="X1120" s="33"/>
      <c r="Y1120" s="33"/>
      <c r="Z1120" s="33"/>
      <c r="AA1120" s="33"/>
      <c r="AB1120" s="33"/>
      <c r="AC1120" s="67"/>
      <c r="AD1120" s="33"/>
      <c r="AE1120" s="12" t="s">
        <v>97</v>
      </c>
      <c r="AF1120" s="30">
        <f t="shared" si="28"/>
        <v>-2.1450383606339521E-3</v>
      </c>
      <c r="AG1120" s="33">
        <f t="shared" si="26"/>
        <v>2.5529802234546327E-3</v>
      </c>
      <c r="AH1120" s="33">
        <f t="shared" si="29"/>
        <v>4.6980185840885848E-3</v>
      </c>
      <c r="AN1120" s="15"/>
    </row>
    <row r="1121" spans="8:40" hidden="1" x14ac:dyDescent="0.2">
      <c r="H1121" s="12" t="s">
        <v>98</v>
      </c>
      <c r="I1121" s="30">
        <f t="shared" si="15"/>
        <v>-1.3226859499675248E-2</v>
      </c>
      <c r="J1121" s="30">
        <f t="shared" si="16"/>
        <v>8.2781461681018795E-4</v>
      </c>
      <c r="K1121" s="30">
        <f t="shared" si="17"/>
        <v>-7.836348329315861E-3</v>
      </c>
      <c r="L1121" s="30">
        <f t="shared" si="18"/>
        <v>-1.7753226607179599E-2</v>
      </c>
      <c r="M1121" s="30">
        <f t="shared" si="19"/>
        <v>-4.8396540861850211E-2</v>
      </c>
      <c r="N1121" s="30">
        <f t="shared" si="20"/>
        <v>-5.2537565566960652E-4</v>
      </c>
      <c r="O1121" s="30">
        <f t="shared" si="21"/>
        <v>-8.3560885847747575E-3</v>
      </c>
      <c r="P1121" s="30">
        <f t="shared" si="22"/>
        <v>-3.9740328649513997E-2</v>
      </c>
      <c r="Q1121" s="30">
        <f t="shared" si="23"/>
        <v>-5.7286228987241039E-3</v>
      </c>
      <c r="R1121" s="30">
        <f t="shared" si="24"/>
        <v>2.3161562178303269E-3</v>
      </c>
      <c r="S1121" s="30">
        <f t="shared" si="25"/>
        <v>0</v>
      </c>
      <c r="T1121" s="30">
        <f t="shared" si="27"/>
        <v>-2.5515467153798526E-3</v>
      </c>
      <c r="U1121" s="33"/>
      <c r="V1121" s="33"/>
      <c r="W1121" s="33"/>
      <c r="X1121" s="33"/>
      <c r="Y1121" s="33"/>
      <c r="Z1121" s="33"/>
      <c r="AA1121" s="33"/>
      <c r="AB1121" s="33"/>
      <c r="AC1121" s="67"/>
      <c r="AD1121" s="33"/>
      <c r="AE1121" s="12" t="s">
        <v>98</v>
      </c>
      <c r="AF1121" s="30">
        <f t="shared" si="28"/>
        <v>-2.5515467153798526E-3</v>
      </c>
      <c r="AG1121" s="33">
        <f t="shared" si="26"/>
        <v>-1.0713151225686423E-2</v>
      </c>
      <c r="AH1121" s="33">
        <f t="shared" si="29"/>
        <v>-8.1616045103065707E-3</v>
      </c>
      <c r="AN1121" s="15"/>
    </row>
    <row r="1122" spans="8:40" hidden="1" x14ac:dyDescent="0.2">
      <c r="H1122" s="12" t="s">
        <v>99</v>
      </c>
      <c r="I1122" s="30">
        <f t="shared" si="15"/>
        <v>1.9092071985158695E-3</v>
      </c>
      <c r="J1122" s="30">
        <f t="shared" si="16"/>
        <v>-3.3071547298526979E-3</v>
      </c>
      <c r="K1122" s="30">
        <f t="shared" si="17"/>
        <v>-3.4632069246175912E-3</v>
      </c>
      <c r="L1122" s="30">
        <f t="shared" si="18"/>
        <v>3.1388801850138939E-2</v>
      </c>
      <c r="M1122" s="30">
        <f t="shared" si="19"/>
        <v>3.2002731086173734E-2</v>
      </c>
      <c r="N1122" s="30">
        <f t="shared" si="20"/>
        <v>-1.7842154187501327E-3</v>
      </c>
      <c r="O1122" s="30">
        <f t="shared" si="21"/>
        <v>-4.6923024192389922E-3</v>
      </c>
      <c r="P1122" s="30">
        <f t="shared" si="22"/>
        <v>2.6317308317373358E-2</v>
      </c>
      <c r="Q1122" s="30">
        <f t="shared" si="23"/>
        <v>-2.1398011017739129E-3</v>
      </c>
      <c r="R1122" s="30">
        <f t="shared" si="24"/>
        <v>9.3186463498692272E-3</v>
      </c>
      <c r="S1122" s="30">
        <f t="shared" si="25"/>
        <v>-5.2015721960732841E-3</v>
      </c>
      <c r="T1122" s="30">
        <f t="shared" si="27"/>
        <v>-1.6427108416835218E-3</v>
      </c>
      <c r="U1122" s="33"/>
      <c r="V1122" s="33"/>
      <c r="W1122" s="33"/>
      <c r="X1122" s="33"/>
      <c r="Y1122" s="33"/>
      <c r="Z1122" s="33"/>
      <c r="AA1122" s="33"/>
      <c r="AB1122" s="33"/>
      <c r="AC1122" s="67"/>
      <c r="AD1122" s="33"/>
      <c r="AE1122" s="12" t="s">
        <v>99</v>
      </c>
      <c r="AF1122" s="30">
        <f t="shared" si="28"/>
        <v>-1.6427108416835218E-3</v>
      </c>
      <c r="AG1122" s="33">
        <f t="shared" si="26"/>
        <v>3.0773670590725005E-3</v>
      </c>
      <c r="AH1122" s="33">
        <f t="shared" si="29"/>
        <v>4.7200779007560223E-3</v>
      </c>
      <c r="AN1122" s="15"/>
    </row>
    <row r="1123" spans="8:40" hidden="1" x14ac:dyDescent="0.2">
      <c r="H1123" s="12" t="s">
        <v>100</v>
      </c>
      <c r="I1123" s="30">
        <f t="shared" si="15"/>
        <v>-9.0890500997124288E-3</v>
      </c>
      <c r="J1123" s="30">
        <f t="shared" si="16"/>
        <v>9.537704480488688E-3</v>
      </c>
      <c r="K1123" s="30">
        <f t="shared" si="17"/>
        <v>-6.8906388061244156E-3</v>
      </c>
      <c r="L1123" s="30">
        <f t="shared" si="18"/>
        <v>1.4273212874116996E-2</v>
      </c>
      <c r="M1123" s="30">
        <f t="shared" si="19"/>
        <v>-3.2002731086173831E-2</v>
      </c>
      <c r="N1123" s="30">
        <f t="shared" si="20"/>
        <v>9.1118003286928678E-3</v>
      </c>
      <c r="O1123" s="30">
        <f t="shared" si="21"/>
        <v>-7.5336679186269462E-3</v>
      </c>
      <c r="P1123" s="30">
        <f t="shared" si="22"/>
        <v>-4.4345970678656412E-3</v>
      </c>
      <c r="Q1123" s="30">
        <f t="shared" si="23"/>
        <v>-1.7796765686730258E-3</v>
      </c>
      <c r="R1123" s="30">
        <f t="shared" si="24"/>
        <v>-9.6084594224671756E-3</v>
      </c>
      <c r="S1123" s="30">
        <f t="shared" si="25"/>
        <v>6.5062038227380577E-3</v>
      </c>
      <c r="T1123" s="30">
        <f t="shared" si="27"/>
        <v>5.7464189078715755E-4</v>
      </c>
      <c r="U1123" s="33"/>
      <c r="V1123" s="33"/>
      <c r="W1123" s="33"/>
      <c r="X1123" s="33"/>
      <c r="Y1123" s="33"/>
      <c r="Z1123" s="33"/>
      <c r="AA1123" s="33"/>
      <c r="AB1123" s="33"/>
      <c r="AC1123" s="67"/>
      <c r="AD1123" s="33"/>
      <c r="AE1123" s="12" t="s">
        <v>100</v>
      </c>
      <c r="AF1123" s="30">
        <f t="shared" si="28"/>
        <v>5.7464189078715755E-4</v>
      </c>
      <c r="AG1123" s="33">
        <f t="shared" si="26"/>
        <v>-3.3859311973447447E-3</v>
      </c>
      <c r="AH1123" s="33">
        <f t="shared" si="29"/>
        <v>-3.9605730881319022E-3</v>
      </c>
      <c r="AN1123" s="15"/>
    </row>
    <row r="1124" spans="8:40" hidden="1" x14ac:dyDescent="0.2">
      <c r="H1124" s="12" t="s">
        <v>101</v>
      </c>
      <c r="I1124" s="30">
        <f t="shared" si="15"/>
        <v>-1.5865065044388331E-2</v>
      </c>
      <c r="J1124" s="30">
        <f t="shared" si="16"/>
        <v>-2.4968801985871545E-3</v>
      </c>
      <c r="K1124" s="30">
        <f t="shared" si="17"/>
        <v>-5.136997597916468E-3</v>
      </c>
      <c r="L1124" s="30">
        <f t="shared" si="18"/>
        <v>-2.6917916657114146E-3</v>
      </c>
      <c r="M1124" s="30">
        <f t="shared" si="19"/>
        <v>-3.8614836127779661E-2</v>
      </c>
      <c r="N1124" s="30">
        <f t="shared" si="20"/>
        <v>-2.6677993623357623E-2</v>
      </c>
      <c r="O1124" s="30">
        <f t="shared" si="21"/>
        <v>-1.8063179272481741E-2</v>
      </c>
      <c r="P1124" s="30">
        <f t="shared" si="22"/>
        <v>-2.188271124950782E-2</v>
      </c>
      <c r="Q1124" s="30">
        <f t="shared" si="23"/>
        <v>-7.7931673200701667E-3</v>
      </c>
      <c r="R1124" s="30">
        <f t="shared" si="24"/>
        <v>-1.4098924379501648E-2</v>
      </c>
      <c r="S1124" s="30">
        <f t="shared" si="25"/>
        <v>-7.8023802841847871E-3</v>
      </c>
      <c r="T1124" s="30">
        <f t="shared" si="27"/>
        <v>-8.0965480123204332E-3</v>
      </c>
      <c r="U1124" s="33"/>
      <c r="V1124" s="33"/>
      <c r="W1124" s="33"/>
      <c r="X1124" s="33"/>
      <c r="Y1124" s="33"/>
      <c r="Z1124" s="33"/>
      <c r="AA1124" s="33"/>
      <c r="AB1124" s="33"/>
      <c r="AC1124" s="67"/>
      <c r="AD1124" s="33"/>
      <c r="AE1124" s="12" t="s">
        <v>101</v>
      </c>
      <c r="AF1124" s="30">
        <f t="shared" si="28"/>
        <v>-8.0965480123204332E-3</v>
      </c>
      <c r="AG1124" s="33">
        <f t="shared" si="26"/>
        <v>-1.4711407353762498E-2</v>
      </c>
      <c r="AH1124" s="33">
        <f t="shared" si="29"/>
        <v>-6.6148593414420646E-3</v>
      </c>
      <c r="AN1124" s="15"/>
    </row>
    <row r="1125" spans="8:40" hidden="1" x14ac:dyDescent="0.2">
      <c r="H1125" s="12" t="s">
        <v>102</v>
      </c>
      <c r="I1125" s="30">
        <f t="shared" si="15"/>
        <v>2.1879962089719557E-2</v>
      </c>
      <c r="J1125" s="30">
        <f t="shared" si="16"/>
        <v>3.7476621002397489E-3</v>
      </c>
      <c r="K1125" s="30">
        <f t="shared" si="17"/>
        <v>1.2027636404040915E-2</v>
      </c>
      <c r="L1125" s="30">
        <f t="shared" si="18"/>
        <v>1.4440684154794428E-2</v>
      </c>
      <c r="M1125" s="30">
        <f t="shared" si="19"/>
        <v>2.2989518224698781E-2</v>
      </c>
      <c r="N1125" s="30">
        <f t="shared" si="20"/>
        <v>1.6675277951298029E-2</v>
      </c>
      <c r="O1125" s="30">
        <f t="shared" si="21"/>
        <v>1.9135948908708754E-2</v>
      </c>
      <c r="P1125" s="30">
        <f t="shared" si="22"/>
        <v>2.1882711249507806E-2</v>
      </c>
      <c r="Q1125" s="30">
        <f t="shared" si="23"/>
        <v>9.2166551049240476E-3</v>
      </c>
      <c r="R1125" s="30">
        <f t="shared" si="24"/>
        <v>-9.950330853168092E-3</v>
      </c>
      <c r="S1125" s="30">
        <f t="shared" si="25"/>
        <v>-5.1679701584425612E-3</v>
      </c>
      <c r="T1125" s="30">
        <f t="shared" si="27"/>
        <v>7.6039776058420385E-3</v>
      </c>
      <c r="U1125" s="33"/>
      <c r="V1125" s="33"/>
      <c r="W1125" s="33"/>
      <c r="X1125" s="33"/>
      <c r="Y1125" s="33"/>
      <c r="Z1125" s="33"/>
      <c r="AA1125" s="33"/>
      <c r="AB1125" s="33"/>
      <c r="AC1125" s="67"/>
      <c r="AD1125" s="33"/>
      <c r="AE1125" s="12" t="s">
        <v>102</v>
      </c>
      <c r="AF1125" s="30">
        <f t="shared" si="28"/>
        <v>7.6039776058420385E-3</v>
      </c>
      <c r="AG1125" s="33">
        <f t="shared" si="26"/>
        <v>1.011848372916033E-2</v>
      </c>
      <c r="AH1125" s="33">
        <f t="shared" si="29"/>
        <v>2.5145061233182919E-3</v>
      </c>
      <c r="AN1125" s="15"/>
    </row>
    <row r="1126" spans="8:40" hidden="1" x14ac:dyDescent="0.2">
      <c r="H1126" s="12" t="s">
        <v>103</v>
      </c>
      <c r="I1126" s="30">
        <f t="shared" si="15"/>
        <v>6.2642876186508522E-3</v>
      </c>
      <c r="J1126" s="30">
        <f t="shared" si="16"/>
        <v>4.5996317765230115E-3</v>
      </c>
      <c r="K1126" s="30">
        <f t="shared" si="17"/>
        <v>4.3308859378401489E-3</v>
      </c>
      <c r="L1126" s="30">
        <f t="shared" si="18"/>
        <v>-8.1485285639050567E-3</v>
      </c>
      <c r="M1126" s="30">
        <f t="shared" si="19"/>
        <v>-5.2842481374379933E-2</v>
      </c>
      <c r="N1126" s="30">
        <f t="shared" si="20"/>
        <v>-3.9732381839141457E-3</v>
      </c>
      <c r="O1126" s="30">
        <f t="shared" si="21"/>
        <v>7.9023399734213969E-3</v>
      </c>
      <c r="P1126" s="30">
        <f t="shared" si="22"/>
        <v>-4.4150182091169431E-3</v>
      </c>
      <c r="Q1126" s="30">
        <f t="shared" si="23"/>
        <v>-3.3774807682297263E-3</v>
      </c>
      <c r="R1126" s="30">
        <f t="shared" si="24"/>
        <v>-2.458911256440393E-2</v>
      </c>
      <c r="S1126" s="30">
        <f t="shared" si="25"/>
        <v>-5.1413995004186523E-3</v>
      </c>
      <c r="T1126" s="30">
        <f t="shared" si="27"/>
        <v>-9.8820682501584E-3</v>
      </c>
      <c r="U1126" s="33"/>
      <c r="V1126" s="33"/>
      <c r="W1126" s="33"/>
      <c r="X1126" s="33"/>
      <c r="Y1126" s="33"/>
      <c r="Z1126" s="33"/>
      <c r="AA1126" s="33"/>
      <c r="AB1126" s="33"/>
      <c r="AC1126" s="67"/>
      <c r="AD1126" s="33"/>
      <c r="AE1126" s="12" t="s">
        <v>103</v>
      </c>
      <c r="AF1126" s="30">
        <f t="shared" si="28"/>
        <v>-9.8820682501584E-3</v>
      </c>
      <c r="AG1126" s="33">
        <f t="shared" si="26"/>
        <v>-5.8673887345994918E-3</v>
      </c>
      <c r="AH1126" s="33">
        <f t="shared" si="29"/>
        <v>4.0146795155589082E-3</v>
      </c>
      <c r="AN1126" s="15"/>
    </row>
    <row r="1127" spans="8:40" hidden="1" x14ac:dyDescent="0.2">
      <c r="H1127" s="12" t="s">
        <v>104</v>
      </c>
      <c r="I1127" s="30">
        <f t="shared" si="15"/>
        <v>-2.9777752515158123E-3</v>
      </c>
      <c r="J1127" s="30">
        <f t="shared" si="16"/>
        <v>-3.1384061747022252E-3</v>
      </c>
      <c r="K1127" s="30">
        <f t="shared" si="17"/>
        <v>5.2219439811516249E-3</v>
      </c>
      <c r="L1127" s="30">
        <f t="shared" si="18"/>
        <v>1.8050546417300189E-3</v>
      </c>
      <c r="M1127" s="30">
        <f t="shared" si="19"/>
        <v>-3.6105004642116093E-2</v>
      </c>
      <c r="N1127" s="30">
        <f t="shared" si="20"/>
        <v>6.5958465583511733E-3</v>
      </c>
      <c r="O1127" s="30">
        <f t="shared" si="21"/>
        <v>1.0148691672147029E-2</v>
      </c>
      <c r="P1127" s="30">
        <f t="shared" si="22"/>
        <v>0</v>
      </c>
      <c r="Q1127" s="30">
        <f t="shared" si="23"/>
        <v>4.0899852515252876E-3</v>
      </c>
      <c r="R1127" s="30">
        <f t="shared" si="24"/>
        <v>-1.0707034339378762E-2</v>
      </c>
      <c r="S1127" s="30">
        <f t="shared" si="25"/>
        <v>3.8535693159899723E-3</v>
      </c>
      <c r="T1127" s="30">
        <f t="shared" si="27"/>
        <v>2.2780906443162258E-3</v>
      </c>
      <c r="U1127" s="33"/>
      <c r="V1127" s="33"/>
      <c r="W1127" s="33"/>
      <c r="X1127" s="33"/>
      <c r="Y1127" s="33"/>
      <c r="Z1127" s="33"/>
      <c r="AA1127" s="33"/>
      <c r="AB1127" s="33"/>
      <c r="AC1127" s="67"/>
      <c r="AD1127" s="33"/>
      <c r="AE1127" s="12" t="s">
        <v>104</v>
      </c>
      <c r="AF1127" s="30">
        <f t="shared" si="28"/>
        <v>2.2780906443162258E-3</v>
      </c>
      <c r="AG1127" s="33">
        <f t="shared" si="26"/>
        <v>2.8423357402001474E-4</v>
      </c>
      <c r="AH1127" s="33">
        <f t="shared" si="29"/>
        <v>-1.993857070296211E-3</v>
      </c>
      <c r="AN1127" s="15"/>
    </row>
    <row r="1128" spans="8:40" hidden="1" x14ac:dyDescent="0.2">
      <c r="H1128" s="12" t="s">
        <v>105</v>
      </c>
      <c r="I1128" s="30">
        <f t="shared" si="15"/>
        <v>-8.0381183717353373E-3</v>
      </c>
      <c r="J1128" s="30">
        <f t="shared" si="16"/>
        <v>-2.7120075034733591E-3</v>
      </c>
      <c r="K1128" s="30">
        <f t="shared" si="17"/>
        <v>-6.9565497933598269E-3</v>
      </c>
      <c r="L1128" s="30">
        <f t="shared" si="18"/>
        <v>6.3434739221749515E-3</v>
      </c>
      <c r="M1128" s="30">
        <f t="shared" si="19"/>
        <v>-3.484673133016819E-2</v>
      </c>
      <c r="N1128" s="30">
        <f t="shared" si="20"/>
        <v>-5.7084655788107071E-3</v>
      </c>
      <c r="O1128" s="30">
        <f t="shared" si="21"/>
        <v>-6.1739800256064492E-3</v>
      </c>
      <c r="P1128" s="30">
        <f t="shared" si="22"/>
        <v>4.5052663940943143E-2</v>
      </c>
      <c r="Q1128" s="30">
        <f t="shared" si="23"/>
        <v>-2.1359922681493111E-3</v>
      </c>
      <c r="R1128" s="30">
        <f t="shared" si="24"/>
        <v>2.0972071069377714E-2</v>
      </c>
      <c r="S1128" s="30">
        <f t="shared" si="25"/>
        <v>-3.8535693159899662E-3</v>
      </c>
      <c r="T1128" s="30">
        <f t="shared" si="27"/>
        <v>-2.1968195645853902E-3</v>
      </c>
      <c r="U1128" s="33"/>
      <c r="V1128" s="33"/>
      <c r="W1128" s="33"/>
      <c r="X1128" s="33"/>
      <c r="Y1128" s="33"/>
      <c r="Z1128" s="33"/>
      <c r="AA1128" s="33"/>
      <c r="AB1128" s="33"/>
      <c r="AC1128" s="67"/>
      <c r="AD1128" s="33"/>
      <c r="AE1128" s="12" t="s">
        <v>105</v>
      </c>
      <c r="AF1128" s="30">
        <f t="shared" si="28"/>
        <v>-2.1968195645853902E-3</v>
      </c>
      <c r="AG1128" s="33">
        <f t="shared" si="26"/>
        <v>-4.2888756908459492E-3</v>
      </c>
      <c r="AH1128" s="33">
        <f t="shared" si="29"/>
        <v>-2.092056126260559E-3</v>
      </c>
      <c r="AN1128" s="15"/>
    </row>
    <row r="1129" spans="8:40" hidden="1" x14ac:dyDescent="0.2">
      <c r="H1129" s="12" t="s">
        <v>106</v>
      </c>
      <c r="I1129" s="30">
        <f t="shared" si="15"/>
        <v>-4.2127436115390931E-4</v>
      </c>
      <c r="J1129" s="30">
        <f t="shared" si="16"/>
        <v>-2.4968801985871545E-3</v>
      </c>
      <c r="K1129" s="30">
        <f t="shared" si="17"/>
        <v>-1.7316021642780463E-3</v>
      </c>
      <c r="L1129" s="30">
        <f t="shared" si="18"/>
        <v>-2.3361349913173762E-2</v>
      </c>
      <c r="M1129" s="30">
        <f t="shared" si="19"/>
        <v>-2.7028672387919374E-2</v>
      </c>
      <c r="N1129" s="30">
        <f t="shared" si="20"/>
        <v>-1.348638107656008E-2</v>
      </c>
      <c r="O1129" s="30">
        <f t="shared" si="21"/>
        <v>-1.0803129913025698E-2</v>
      </c>
      <c r="P1129" s="30">
        <f t="shared" si="22"/>
        <v>-6.2520356981334055E-2</v>
      </c>
      <c r="Q1129" s="30">
        <f t="shared" si="23"/>
        <v>-7.0872018830548745E-3</v>
      </c>
      <c r="R1129" s="30">
        <f t="shared" si="24"/>
        <v>-1.6867536643602039E-2</v>
      </c>
      <c r="S1129" s="30">
        <f t="shared" si="25"/>
        <v>-5.1151006667703768E-3</v>
      </c>
      <c r="T1129" s="30">
        <f t="shared" si="27"/>
        <v>-8.1752043804761126E-3</v>
      </c>
      <c r="U1129" s="33"/>
      <c r="V1129" s="33"/>
      <c r="W1129" s="33"/>
      <c r="X1129" s="33"/>
      <c r="Y1129" s="33"/>
      <c r="Z1129" s="33"/>
      <c r="AA1129" s="33"/>
      <c r="AB1129" s="33"/>
      <c r="AC1129" s="67"/>
      <c r="AD1129" s="33"/>
      <c r="AE1129" s="12" t="s">
        <v>106</v>
      </c>
      <c r="AF1129" s="30">
        <f t="shared" si="28"/>
        <v>-8.1752043804761126E-3</v>
      </c>
      <c r="AG1129" s="33">
        <f t="shared" si="26"/>
        <v>-1.2162587396643255E-2</v>
      </c>
      <c r="AH1129" s="33">
        <f t="shared" si="29"/>
        <v>-3.9873830161671429E-3</v>
      </c>
      <c r="AN1129" s="15"/>
    </row>
    <row r="1130" spans="8:40" hidden="1" x14ac:dyDescent="0.2">
      <c r="H1130" s="12" t="s">
        <v>107</v>
      </c>
      <c r="I1130" s="30">
        <f t="shared" si="15"/>
        <v>-7.44823794746057E-3</v>
      </c>
      <c r="J1130" s="30">
        <f t="shared" si="16"/>
        <v>4.1571399476257619E-4</v>
      </c>
      <c r="K1130" s="30">
        <f t="shared" si="17"/>
        <v>-3.4542348680874461E-3</v>
      </c>
      <c r="L1130" s="30">
        <f t="shared" si="18"/>
        <v>1.7777782459993572E-3</v>
      </c>
      <c r="M1130" s="30">
        <f t="shared" si="19"/>
        <v>-2.6317308317373417E-2</v>
      </c>
      <c r="N1130" s="30">
        <f t="shared" si="20"/>
        <v>-5.8563816820750986E-3</v>
      </c>
      <c r="O1130" s="30">
        <f t="shared" si="21"/>
        <v>-1.4224990931347213E-2</v>
      </c>
      <c r="P1130" s="30">
        <f t="shared" si="22"/>
        <v>-8.6207430439070882E-3</v>
      </c>
      <c r="Q1130" s="30">
        <f t="shared" si="23"/>
        <v>-4.40412937709171E-3</v>
      </c>
      <c r="R1130" s="30">
        <f t="shared" si="24"/>
        <v>2.1959931965202907E-3</v>
      </c>
      <c r="S1130" s="30">
        <f t="shared" si="25"/>
        <v>-2.5477720787987755E-3</v>
      </c>
      <c r="T1130" s="30">
        <f t="shared" si="27"/>
        <v>-4.9053212428945021E-3</v>
      </c>
      <c r="U1130" s="33"/>
      <c r="V1130" s="33"/>
      <c r="W1130" s="33"/>
      <c r="X1130" s="33"/>
      <c r="Y1130" s="33"/>
      <c r="Z1130" s="33"/>
      <c r="AA1130" s="33"/>
      <c r="AB1130" s="33"/>
      <c r="AC1130" s="67"/>
      <c r="AD1130" s="33"/>
      <c r="AE1130" s="12" t="s">
        <v>107</v>
      </c>
      <c r="AF1130" s="30">
        <f t="shared" si="28"/>
        <v>-4.9053212428945021E-3</v>
      </c>
      <c r="AG1130" s="33">
        <f t="shared" si="26"/>
        <v>-7.6571593069376135E-3</v>
      </c>
      <c r="AH1130" s="33">
        <f t="shared" si="29"/>
        <v>-2.7518380640431115E-3</v>
      </c>
      <c r="AN1130" s="15"/>
    </row>
    <row r="1131" spans="8:40" hidden="1" x14ac:dyDescent="0.2">
      <c r="H1131" s="12" t="s">
        <v>108</v>
      </c>
      <c r="I1131" s="30">
        <f t="shared" si="15"/>
        <v>1.3468217050866611E-2</v>
      </c>
      <c r="J1131" s="30">
        <f t="shared" si="16"/>
        <v>1.8728545688665617E-3</v>
      </c>
      <c r="K1131" s="30">
        <f t="shared" si="17"/>
        <v>4.3196611445163796E-3</v>
      </c>
      <c r="L1131" s="30">
        <f t="shared" si="18"/>
        <v>1.9313423132635288E-2</v>
      </c>
      <c r="M1131" s="30">
        <f t="shared" si="19"/>
        <v>3.3006296468170077E-2</v>
      </c>
      <c r="N1131" s="30">
        <f t="shared" si="20"/>
        <v>2.5418942995018189E-2</v>
      </c>
      <c r="O1131" s="30">
        <f t="shared" si="21"/>
        <v>1.5658682933195955E-2</v>
      </c>
      <c r="P1131" s="30">
        <f t="shared" si="22"/>
        <v>-0.12869137242052162</v>
      </c>
      <c r="Q1131" s="30">
        <f t="shared" si="23"/>
        <v>3.3453680288495747E-3</v>
      </c>
      <c r="R1131" s="30">
        <f t="shared" si="24"/>
        <v>6.3404761000928197E-3</v>
      </c>
      <c r="S1131" s="30">
        <f t="shared" si="25"/>
        <v>7.6628727455690972E-3</v>
      </c>
      <c r="T1131" s="30">
        <f t="shared" si="27"/>
        <v>3.8579054439577994E-3</v>
      </c>
      <c r="U1131" s="33"/>
      <c r="V1131" s="33"/>
      <c r="W1131" s="33"/>
      <c r="X1131" s="33"/>
      <c r="Y1131" s="33"/>
      <c r="Z1131" s="33"/>
      <c r="AA1131" s="33"/>
      <c r="AB1131" s="33"/>
      <c r="AC1131" s="67"/>
      <c r="AD1131" s="33"/>
      <c r="AE1131" s="12" t="s">
        <v>108</v>
      </c>
      <c r="AF1131" s="30">
        <f t="shared" si="28"/>
        <v>3.8579054439577994E-3</v>
      </c>
      <c r="AG1131" s="33">
        <f t="shared" si="26"/>
        <v>6.7989256674454053E-3</v>
      </c>
      <c r="AH1131" s="33">
        <f t="shared" si="29"/>
        <v>2.9410202234876059E-3</v>
      </c>
      <c r="AN1131" s="15"/>
    </row>
    <row r="1132" spans="8:40" hidden="1" x14ac:dyDescent="0.2">
      <c r="H1132" s="12" t="s">
        <v>109</v>
      </c>
      <c r="I1132" s="30">
        <f t="shared" si="15"/>
        <v>-2.3277970515470058E-3</v>
      </c>
      <c r="J1132" s="30">
        <f t="shared" si="16"/>
        <v>-3.949698513705734E-3</v>
      </c>
      <c r="K1132" s="30">
        <f t="shared" si="17"/>
        <v>-1.7301042377825693E-3</v>
      </c>
      <c r="L1132" s="30">
        <f t="shared" si="18"/>
        <v>4.0899852515250664E-3</v>
      </c>
      <c r="M1132" s="30">
        <f t="shared" si="19"/>
        <v>-1.3333530869465144E-2</v>
      </c>
      <c r="N1132" s="30">
        <f t="shared" si="20"/>
        <v>7.1711353977454368E-3</v>
      </c>
      <c r="O1132" s="30">
        <f t="shared" si="21"/>
        <v>-1.4336920018486968E-3</v>
      </c>
      <c r="P1132" s="30">
        <f t="shared" si="22"/>
        <v>3.4552381506659735E-2</v>
      </c>
      <c r="Q1132" s="30">
        <f t="shared" si="23"/>
        <v>-1.057641558135424E-3</v>
      </c>
      <c r="R1132" s="30">
        <f t="shared" si="24"/>
        <v>3.0466717930177083E-3</v>
      </c>
      <c r="S1132" s="30">
        <f t="shared" si="25"/>
        <v>-3.8387763071657129E-3</v>
      </c>
      <c r="T1132" s="30">
        <f t="shared" si="27"/>
        <v>-5.7812911947852687E-3</v>
      </c>
      <c r="U1132" s="33"/>
      <c r="V1132" s="33"/>
      <c r="W1132" s="33"/>
      <c r="X1132" s="33"/>
      <c r="Y1132" s="33"/>
      <c r="Z1132" s="33"/>
      <c r="AA1132" s="33"/>
      <c r="AB1132" s="33"/>
      <c r="AC1132" s="67"/>
      <c r="AD1132" s="33"/>
      <c r="AE1132" s="12" t="s">
        <v>109</v>
      </c>
      <c r="AF1132" s="30">
        <f t="shared" si="28"/>
        <v>-5.7812911947852687E-3</v>
      </c>
      <c r="AG1132" s="33">
        <f t="shared" si="26"/>
        <v>-7.0806753039172636E-4</v>
      </c>
      <c r="AH1132" s="33">
        <f t="shared" si="29"/>
        <v>5.0732236643935419E-3</v>
      </c>
      <c r="AN1132" s="15"/>
    </row>
    <row r="1133" spans="8:40" hidden="1" x14ac:dyDescent="0.2">
      <c r="H1133" s="26" t="s">
        <v>110</v>
      </c>
      <c r="I1133" s="30">
        <f t="shared" si="15"/>
        <v>3.0695975412403606E-3</v>
      </c>
      <c r="J1133" s="30">
        <f t="shared" si="16"/>
        <v>6.0347701615240997E-3</v>
      </c>
      <c r="K1133" s="30">
        <f t="shared" si="17"/>
        <v>4.3308859378401489E-3</v>
      </c>
      <c r="L1133" s="30">
        <f t="shared" si="18"/>
        <v>4.5547712014959191E-4</v>
      </c>
      <c r="M1133" s="30">
        <f t="shared" si="19"/>
        <v>-6.4124528169538675E-2</v>
      </c>
      <c r="N1133" s="30">
        <f t="shared" si="20"/>
        <v>-7.696400668778032E-3</v>
      </c>
      <c r="O1133" s="30">
        <f t="shared" si="21"/>
        <v>1.044113895884656E-2</v>
      </c>
      <c r="P1133" s="30">
        <f t="shared" si="22"/>
        <v>0</v>
      </c>
      <c r="Q1133" s="30">
        <f t="shared" si="23"/>
        <v>-1.4084509370580721E-3</v>
      </c>
      <c r="R1133" s="30">
        <f t="shared" si="24"/>
        <v>1.1718884113213261E-2</v>
      </c>
      <c r="S1133" s="30">
        <f t="shared" si="25"/>
        <v>1.2779554454919874E-3</v>
      </c>
      <c r="T1133" s="30">
        <f t="shared" si="27"/>
        <v>-2.3191661400389016E-3</v>
      </c>
      <c r="U1133" s="33"/>
      <c r="V1133" s="33"/>
      <c r="W1133" s="33"/>
      <c r="X1133" s="33"/>
      <c r="Y1133" s="33"/>
      <c r="Z1133" s="33"/>
      <c r="AA1133" s="33"/>
      <c r="AB1133" s="33"/>
      <c r="AC1133" s="67"/>
      <c r="AD1133" s="33"/>
      <c r="AE1133" s="26" t="s">
        <v>110</v>
      </c>
      <c r="AF1133" s="30">
        <f t="shared" si="28"/>
        <v>-2.3191661400389016E-3</v>
      </c>
      <c r="AG1133" s="33">
        <f t="shared" si="26"/>
        <v>-3.0029986534545537E-3</v>
      </c>
      <c r="AH1133" s="33">
        <f t="shared" si="29"/>
        <v>-6.8383251341565211E-4</v>
      </c>
      <c r="AN1133" s="15"/>
    </row>
    <row r="1134" spans="8:40" hidden="1" x14ac:dyDescent="0.2">
      <c r="H1134" s="26" t="s">
        <v>111</v>
      </c>
      <c r="I1134" s="30">
        <f t="shared" si="15"/>
        <v>6.4876590221669096E-3</v>
      </c>
      <c r="J1134" s="30">
        <f t="shared" si="16"/>
        <v>-1.9430127593761067E-2</v>
      </c>
      <c r="K1134" s="30">
        <f t="shared" si="17"/>
        <v>1.6630580227830146E-2</v>
      </c>
      <c r="L1134" s="30">
        <f t="shared" si="18"/>
        <v>-1.3125329861201244E-2</v>
      </c>
      <c r="M1134" s="30">
        <f t="shared" si="19"/>
        <v>0</v>
      </c>
      <c r="N1134" s="30">
        <f t="shared" si="20"/>
        <v>3.1512605302806452E-4</v>
      </c>
      <c r="O1134" s="30">
        <f t="shared" si="21"/>
        <v>2.1215133642834515E-2</v>
      </c>
      <c r="P1134" s="30">
        <f t="shared" si="22"/>
        <v>-1.165061721997525E-2</v>
      </c>
      <c r="Q1134" s="30">
        <f t="shared" si="23"/>
        <v>8.6580627431145311E-3</v>
      </c>
      <c r="R1134" s="30">
        <f t="shared" si="24"/>
        <v>6.4761594780160126E-3</v>
      </c>
      <c r="S1134" s="30">
        <f t="shared" si="25"/>
        <v>1.2795907056252546E-3</v>
      </c>
      <c r="T1134" s="30">
        <f t="shared" si="27"/>
        <v>6.2500203451713258E-3</v>
      </c>
      <c r="U1134" s="33"/>
      <c r="V1134" s="33"/>
      <c r="W1134" s="33"/>
      <c r="X1134" s="33"/>
      <c r="Y1134" s="33"/>
      <c r="Z1134" s="33"/>
      <c r="AA1134" s="33"/>
      <c r="AB1134" s="33"/>
      <c r="AC1134" s="67"/>
      <c r="AD1134" s="33"/>
      <c r="AE1134" s="26" t="s">
        <v>111</v>
      </c>
      <c r="AF1134" s="30">
        <f t="shared" si="28"/>
        <v>6.2500203451713258E-3</v>
      </c>
      <c r="AG1134" s="33">
        <f t="shared" si="26"/>
        <v>6.1117659490994604E-3</v>
      </c>
      <c r="AH1134" s="33">
        <f t="shared" si="29"/>
        <v>-1.3825439607186539E-4</v>
      </c>
      <c r="AN1134" s="15"/>
    </row>
    <row r="1135" spans="8:40" hidden="1" x14ac:dyDescent="0.2">
      <c r="H1135" s="26" t="s">
        <v>112</v>
      </c>
      <c r="I1135" s="30">
        <f t="shared" si="15"/>
        <v>1.0188301974414787E-2</v>
      </c>
      <c r="J1135" s="30">
        <f t="shared" si="16"/>
        <v>-1.4227882287205165E-2</v>
      </c>
      <c r="K1135" s="30">
        <f t="shared" si="17"/>
        <v>5.3097469882300869E-3</v>
      </c>
      <c r="L1135" s="30">
        <f t="shared" si="18"/>
        <v>-4.0385964696848867E-3</v>
      </c>
      <c r="M1135" s="30">
        <f t="shared" si="19"/>
        <v>1.2500162764231468E-2</v>
      </c>
      <c r="N1135" s="30">
        <f t="shared" si="20"/>
        <v>1.7860930063110767E-2</v>
      </c>
      <c r="O1135" s="30">
        <f t="shared" si="21"/>
        <v>2.4322995140220082E-2</v>
      </c>
      <c r="P1135" s="30">
        <f t="shared" si="22"/>
        <v>3.9375165234829972E-2</v>
      </c>
      <c r="Q1135" s="30">
        <f t="shared" si="23"/>
        <v>4.9813303502041616E-3</v>
      </c>
      <c r="R1135" s="30">
        <f t="shared" si="24"/>
        <v>-9.8384490002879407E-3</v>
      </c>
      <c r="S1135" s="30">
        <f t="shared" si="25"/>
        <v>-1.2795907056251928E-3</v>
      </c>
      <c r="T1135" s="30">
        <f t="shared" si="27"/>
        <v>1.36738408596808E-3</v>
      </c>
      <c r="U1135" s="33"/>
      <c r="V1135" s="33"/>
      <c r="W1135" s="33"/>
      <c r="X1135" s="33"/>
      <c r="Y1135" s="33"/>
      <c r="Z1135" s="33"/>
      <c r="AA1135" s="33"/>
      <c r="AB1135" s="33"/>
      <c r="AC1135" s="67"/>
      <c r="AD1135" s="33"/>
      <c r="AE1135" s="26" t="s">
        <v>112</v>
      </c>
      <c r="AF1135" s="30">
        <f t="shared" si="28"/>
        <v>1.36738408596808E-3</v>
      </c>
      <c r="AG1135" s="33">
        <f t="shared" si="26"/>
        <v>9.201335757727894E-3</v>
      </c>
      <c r="AH1135" s="33">
        <f t="shared" si="29"/>
        <v>7.8339516717598132E-3</v>
      </c>
      <c r="AN1135" s="15"/>
    </row>
    <row r="1136" spans="8:40" hidden="1" x14ac:dyDescent="0.2">
      <c r="H1136" s="26" t="s">
        <v>113</v>
      </c>
      <c r="I1136" s="30">
        <f t="shared" si="15"/>
        <v>1.5206114654650901E-2</v>
      </c>
      <c r="J1136" s="30">
        <f t="shared" si="16"/>
        <v>3.4367768589634467E-3</v>
      </c>
      <c r="K1136" s="30">
        <f t="shared" si="17"/>
        <v>8.0178603247318299E-3</v>
      </c>
      <c r="L1136" s="30">
        <f t="shared" si="18"/>
        <v>4.0385964696849118E-3</v>
      </c>
      <c r="M1136" s="30">
        <f t="shared" si="19"/>
        <v>-2.4845998586530662E-2</v>
      </c>
      <c r="N1136" s="30">
        <f t="shared" si="20"/>
        <v>-1.816530926397894E-3</v>
      </c>
      <c r="O1136" s="30">
        <f t="shared" si="21"/>
        <v>9.8973019561944195E-3</v>
      </c>
      <c r="P1136" s="30">
        <f t="shared" si="22"/>
        <v>-8.0000426670761519E-3</v>
      </c>
      <c r="Q1136" s="30">
        <f t="shared" si="23"/>
        <v>5.5441436833127645E-3</v>
      </c>
      <c r="R1136" s="30">
        <f t="shared" si="24"/>
        <v>-1.4164936186688225E-2</v>
      </c>
      <c r="S1136" s="30">
        <f t="shared" si="25"/>
        <v>3.8436946745629363E-3</v>
      </c>
      <c r="T1136" s="30">
        <f t="shared" si="27"/>
        <v>3.1440229050631488E-3</v>
      </c>
      <c r="U1136" s="33"/>
      <c r="V1136" s="33"/>
      <c r="W1136" s="33"/>
      <c r="X1136" s="33"/>
      <c r="Y1136" s="33"/>
      <c r="Z1136" s="33"/>
      <c r="AA1136" s="33"/>
      <c r="AB1136" s="33"/>
      <c r="AC1136" s="67"/>
      <c r="AD1136" s="33"/>
      <c r="AE1136" s="26" t="s">
        <v>113</v>
      </c>
      <c r="AF1136" s="30">
        <f t="shared" si="28"/>
        <v>3.1440229050631488E-3</v>
      </c>
      <c r="AG1136" s="33">
        <f t="shared" si="26"/>
        <v>1.786449585659467E-3</v>
      </c>
      <c r="AH1136" s="33">
        <f t="shared" si="29"/>
        <v>-1.3575733194036818E-3</v>
      </c>
      <c r="AN1136" s="15"/>
    </row>
    <row r="1137" spans="8:40" hidden="1" x14ac:dyDescent="0.2">
      <c r="H1137" s="26" t="s">
        <v>114</v>
      </c>
      <c r="I1137" s="30">
        <f t="shared" si="15"/>
        <v>-5.1307355607270698E-3</v>
      </c>
      <c r="J1137" s="30">
        <f t="shared" si="16"/>
        <v>3.0422901469244405E-3</v>
      </c>
      <c r="K1137" s="30">
        <f t="shared" si="17"/>
        <v>-1.7873105740957515E-3</v>
      </c>
      <c r="L1137" s="30">
        <f t="shared" si="18"/>
        <v>2.2507324378789034E-3</v>
      </c>
      <c r="M1137" s="30">
        <f t="shared" si="19"/>
        <v>-7.1035773116751771E-2</v>
      </c>
      <c r="N1137" s="30">
        <f t="shared" si="20"/>
        <v>1.9769716038016503E-3</v>
      </c>
      <c r="O1137" s="30">
        <f t="shared" si="21"/>
        <v>-1.1789450108232456E-2</v>
      </c>
      <c r="P1137" s="30">
        <f t="shared" si="22"/>
        <v>8.0000426670761501E-3</v>
      </c>
      <c r="Q1137" s="30">
        <f t="shared" si="23"/>
        <v>-2.5076137087850919E-3</v>
      </c>
      <c r="R1137" s="30">
        <f t="shared" si="24"/>
        <v>-1.1025359441000663E-3</v>
      </c>
      <c r="S1137" s="30">
        <f t="shared" si="25"/>
        <v>2.5706955031008917E-3</v>
      </c>
      <c r="T1137" s="30">
        <f t="shared" si="27"/>
        <v>-8.87776984178909E-4</v>
      </c>
      <c r="U1137" s="33"/>
      <c r="V1137" s="33"/>
      <c r="W1137" s="33"/>
      <c r="X1137" s="33"/>
      <c r="Y1137" s="33"/>
      <c r="Z1137" s="33"/>
      <c r="AA1137" s="33"/>
      <c r="AB1137" s="33"/>
      <c r="AC1137" s="67"/>
      <c r="AD1137" s="33"/>
      <c r="AE1137" s="26" t="s">
        <v>114</v>
      </c>
      <c r="AF1137" s="30">
        <f t="shared" si="28"/>
        <v>-8.87776984178909E-4</v>
      </c>
      <c r="AG1137" s="33">
        <f t="shared" si="26"/>
        <v>-8.4984582174436347E-3</v>
      </c>
      <c r="AH1137" s="33">
        <f t="shared" si="29"/>
        <v>-7.6106812332647255E-3</v>
      </c>
      <c r="AN1137" s="15"/>
    </row>
    <row r="1138" spans="8:40" hidden="1" x14ac:dyDescent="0.2">
      <c r="H1138" s="26" t="s">
        <v>115</v>
      </c>
      <c r="I1138" s="30">
        <f t="shared" si="15"/>
        <v>6.0066799942667679E-3</v>
      </c>
      <c r="J1138" s="30">
        <f t="shared" si="16"/>
        <v>-6.2772302911043507E-3</v>
      </c>
      <c r="K1138" s="30">
        <f t="shared" si="17"/>
        <v>5.3715438019108488E-3</v>
      </c>
      <c r="L1138" s="30">
        <f t="shared" si="18"/>
        <v>-1.3429029026721688E-2</v>
      </c>
      <c r="M1138" s="30">
        <f t="shared" si="19"/>
        <v>5.8840500022933395E-2</v>
      </c>
      <c r="N1138" s="30">
        <f t="shared" si="20"/>
        <v>-2.6173131411570062E-3</v>
      </c>
      <c r="O1138" s="30">
        <f t="shared" si="21"/>
        <v>1.4087421245856185E-2</v>
      </c>
      <c r="P1138" s="30">
        <f t="shared" si="22"/>
        <v>4.0989344533196949E-2</v>
      </c>
      <c r="Q1138" s="30">
        <f t="shared" si="23"/>
        <v>0</v>
      </c>
      <c r="R1138" s="30">
        <f t="shared" si="24"/>
        <v>-3.3003330286569656E-3</v>
      </c>
      <c r="S1138" s="30">
        <f t="shared" si="25"/>
        <v>-3.8535693159899662E-3</v>
      </c>
      <c r="T1138" s="30">
        <f t="shared" si="27"/>
        <v>-4.8391000218443107E-4</v>
      </c>
      <c r="U1138" s="33"/>
      <c r="V1138" s="33"/>
      <c r="W1138" s="33"/>
      <c r="X1138" s="33"/>
      <c r="Y1138" s="33"/>
      <c r="Z1138" s="33"/>
      <c r="AA1138" s="33"/>
      <c r="AB1138" s="33"/>
      <c r="AC1138" s="67"/>
      <c r="AD1138" s="33"/>
      <c r="AE1138" s="26" t="s">
        <v>115</v>
      </c>
      <c r="AF1138" s="30">
        <f t="shared" si="28"/>
        <v>-4.8391000218443107E-4</v>
      </c>
      <c r="AG1138" s="33">
        <f t="shared" si="26"/>
        <v>9.2557841747135019E-3</v>
      </c>
      <c r="AH1138" s="33">
        <f t="shared" si="29"/>
        <v>9.7396941768979322E-3</v>
      </c>
      <c r="AN1138" s="15"/>
    </row>
    <row r="1139" spans="8:40" hidden="1" x14ac:dyDescent="0.2">
      <c r="H1139" s="26" t="s">
        <v>116</v>
      </c>
      <c r="I1139" s="30">
        <f t="shared" si="15"/>
        <v>1.0350235538752113E-2</v>
      </c>
      <c r="J1139" s="30">
        <f t="shared" si="16"/>
        <v>6.0741227449606161E-3</v>
      </c>
      <c r="K1139" s="30">
        <f t="shared" si="17"/>
        <v>3.5971261808496963E-3</v>
      </c>
      <c r="L1139" s="30">
        <f t="shared" si="18"/>
        <v>4.4474094573383559E-4</v>
      </c>
      <c r="M1139" s="30">
        <f t="shared" si="19"/>
        <v>2.4541108916117445E-2</v>
      </c>
      <c r="N1139" s="30">
        <f t="shared" si="20"/>
        <v>1.2507208317254642E-2</v>
      </c>
      <c r="O1139" s="30">
        <f t="shared" si="21"/>
        <v>1.7015105005982755E-2</v>
      </c>
      <c r="P1139" s="30">
        <f t="shared" si="22"/>
        <v>-2.0704673361691166E-2</v>
      </c>
      <c r="Q1139" s="30">
        <f t="shared" si="23"/>
        <v>5.2013389615807367E-3</v>
      </c>
      <c r="R1139" s="30">
        <f t="shared" si="24"/>
        <v>-2.4143312933604555E-2</v>
      </c>
      <c r="S1139" s="30">
        <f t="shared" si="25"/>
        <v>6.4308903302903314E-3</v>
      </c>
      <c r="T1139" s="30">
        <f t="shared" si="27"/>
        <v>2.4218951048630304E-3</v>
      </c>
      <c r="U1139" s="33"/>
      <c r="V1139" s="33"/>
      <c r="W1139" s="33"/>
      <c r="X1139" s="33"/>
      <c r="Y1139" s="33"/>
      <c r="Z1139" s="33"/>
      <c r="AA1139" s="33"/>
      <c r="AB1139" s="33"/>
      <c r="AC1139" s="67"/>
      <c r="AD1139" s="33"/>
      <c r="AE1139" s="26" t="s">
        <v>116</v>
      </c>
      <c r="AF1139" s="30">
        <f t="shared" si="28"/>
        <v>2.4218951048630304E-3</v>
      </c>
      <c r="AG1139" s="33">
        <f t="shared" si="26"/>
        <v>7.7614632738703801E-3</v>
      </c>
      <c r="AH1139" s="33">
        <f t="shared" si="29"/>
        <v>5.3395681690073492E-3</v>
      </c>
      <c r="AN1139" s="15"/>
    </row>
    <row r="1140" spans="8:40" hidden="1" x14ac:dyDescent="0.2">
      <c r="H1140" s="26" t="s">
        <v>117</v>
      </c>
      <c r="I1140" s="30">
        <f t="shared" si="15"/>
        <v>-7.1684894786126279E-3</v>
      </c>
      <c r="J1140" s="30">
        <f t="shared" si="16"/>
        <v>-9.4998187903284226E-3</v>
      </c>
      <c r="K1140" s="30">
        <f t="shared" si="17"/>
        <v>-1.1643660432063458E-2</v>
      </c>
      <c r="L1140" s="30">
        <f t="shared" si="18"/>
        <v>-1.3336298931505982E-3</v>
      </c>
      <c r="M1140" s="30">
        <f t="shared" si="19"/>
        <v>-1.2345835822299266E-2</v>
      </c>
      <c r="N1140" s="30">
        <f t="shared" si="20"/>
        <v>3.7882933063704892E-3</v>
      </c>
      <c r="O1140" s="30">
        <f t="shared" si="21"/>
        <v>-1.8930447480051758E-2</v>
      </c>
      <c r="P1140" s="30">
        <f t="shared" si="22"/>
        <v>-2.8284713838581992E-2</v>
      </c>
      <c r="Q1140" s="30">
        <f t="shared" si="23"/>
        <v>-5.5590567260821932E-3</v>
      </c>
      <c r="R1140" s="30">
        <f t="shared" si="24"/>
        <v>-1.1724088461967194E-2</v>
      </c>
      <c r="S1140" s="30">
        <f t="shared" si="25"/>
        <v>-3.8634948250445898E-3</v>
      </c>
      <c r="T1140" s="30">
        <f t="shared" si="27"/>
        <v>-2.6637623209411214E-3</v>
      </c>
      <c r="U1140" s="33"/>
      <c r="V1140" s="33"/>
      <c r="W1140" s="33"/>
      <c r="X1140" s="33"/>
      <c r="Y1140" s="33"/>
      <c r="Z1140" s="33"/>
      <c r="AA1140" s="33"/>
      <c r="AB1140" s="33"/>
      <c r="AC1140" s="67"/>
      <c r="AD1140" s="33"/>
      <c r="AE1140" s="26" t="s">
        <v>117</v>
      </c>
      <c r="AF1140" s="30">
        <f t="shared" si="28"/>
        <v>-2.6637623209411214E-3</v>
      </c>
      <c r="AG1140" s="33">
        <f t="shared" si="26"/>
        <v>-9.8450206706772979E-3</v>
      </c>
      <c r="AH1140" s="33">
        <f t="shared" si="29"/>
        <v>-7.1812583497361769E-3</v>
      </c>
      <c r="AN1140" s="15"/>
    </row>
    <row r="1141" spans="8:40" hidden="1" x14ac:dyDescent="0.2">
      <c r="H1141" s="26" t="s">
        <v>118</v>
      </c>
      <c r="I1141" s="30">
        <f t="shared" si="15"/>
        <v>1.3942905969012886E-2</v>
      </c>
      <c r="J1141" s="30">
        <f t="shared" si="16"/>
        <v>6.2556959127043569E-3</v>
      </c>
      <c r="K1141" s="30">
        <f t="shared" si="17"/>
        <v>5.3571556692425864E-3</v>
      </c>
      <c r="L1141" s="30">
        <f t="shared" si="18"/>
        <v>5.7919520348618881E-3</v>
      </c>
      <c r="M1141" s="30">
        <f t="shared" si="19"/>
        <v>-1.2195273093818243E-2</v>
      </c>
      <c r="N1141" s="30">
        <f t="shared" si="20"/>
        <v>1.2604177228133196E-2</v>
      </c>
      <c r="O1141" s="30">
        <f t="shared" si="21"/>
        <v>1.5426453238868232E-2</v>
      </c>
      <c r="P1141" s="30">
        <f t="shared" si="22"/>
        <v>-1.1881327886752788E-2</v>
      </c>
      <c r="Q1141" s="30">
        <f t="shared" si="23"/>
        <v>3.2240758717526847E-3</v>
      </c>
      <c r="R1141" s="30">
        <f t="shared" si="24"/>
        <v>2.3869524660273568E-3</v>
      </c>
      <c r="S1141" s="30">
        <f t="shared" si="25"/>
        <v>1.2861738107443066E-3</v>
      </c>
      <c r="T1141" s="30">
        <f t="shared" si="27"/>
        <v>5.091537244889071E-3</v>
      </c>
      <c r="U1141" s="33"/>
      <c r="V1141" s="33"/>
      <c r="W1141" s="33"/>
      <c r="X1141" s="33"/>
      <c r="Y1141" s="33"/>
      <c r="Z1141" s="33"/>
      <c r="AA1141" s="33"/>
      <c r="AB1141" s="33"/>
      <c r="AC1141" s="67"/>
      <c r="AD1141" s="33"/>
      <c r="AE1141" s="26" t="s">
        <v>118</v>
      </c>
      <c r="AF1141" s="30">
        <f t="shared" si="28"/>
        <v>5.091537244889071E-3</v>
      </c>
      <c r="AG1141" s="33">
        <f t="shared" si="26"/>
        <v>4.5777598405878986E-3</v>
      </c>
      <c r="AH1141" s="33">
        <f t="shared" si="29"/>
        <v>-5.1377740430117239E-4</v>
      </c>
      <c r="AN1141" s="15"/>
    </row>
    <row r="1142" spans="8:40" hidden="1" x14ac:dyDescent="0.2">
      <c r="H1142" s="26" t="s">
        <v>119</v>
      </c>
      <c r="I1142" s="30">
        <f t="shared" si="15"/>
        <v>7.4940231040592159E-3</v>
      </c>
      <c r="J1142" s="30">
        <f t="shared" si="16"/>
        <v>-1.107208090068579E-2</v>
      </c>
      <c r="K1142" s="30">
        <f t="shared" si="17"/>
        <v>7.1878117188336156E-3</v>
      </c>
      <c r="L1142" s="30">
        <f t="shared" si="18"/>
        <v>-9.782203394461125E-3</v>
      </c>
      <c r="M1142" s="30">
        <f t="shared" si="19"/>
        <v>2.4541108916117445E-2</v>
      </c>
      <c r="N1142" s="30">
        <f t="shared" si="20"/>
        <v>7.2743625085050978E-3</v>
      </c>
      <c r="O1142" s="30">
        <f t="shared" si="21"/>
        <v>1.3696164007411273E-2</v>
      </c>
      <c r="P1142" s="30">
        <f t="shared" si="22"/>
        <v>3.9447782910165463E-3</v>
      </c>
      <c r="Q1142" s="30">
        <f t="shared" si="23"/>
        <v>3.2345041676590976E-3</v>
      </c>
      <c r="R1142" s="30">
        <f t="shared" si="24"/>
        <v>1.660011345102768E-2</v>
      </c>
      <c r="S1142" s="30">
        <f t="shared" si="25"/>
        <v>1.2878301844286859E-3</v>
      </c>
      <c r="T1142" s="30">
        <f t="shared" si="27"/>
        <v>3.2414911142817688E-4</v>
      </c>
      <c r="U1142" s="33"/>
      <c r="V1142" s="33"/>
      <c r="W1142" s="33"/>
      <c r="X1142" s="33"/>
      <c r="Y1142" s="33"/>
      <c r="Z1142" s="33"/>
      <c r="AA1142" s="33"/>
      <c r="AB1142" s="33"/>
      <c r="AC1142" s="67"/>
      <c r="AD1142" s="33"/>
      <c r="AE1142" s="26" t="s">
        <v>119</v>
      </c>
      <c r="AF1142" s="30">
        <f t="shared" si="28"/>
        <v>3.2414911142817688E-4</v>
      </c>
      <c r="AG1142" s="33">
        <f t="shared" si="26"/>
        <v>7.525105539332287E-3</v>
      </c>
      <c r="AH1142" s="33">
        <f t="shared" si="29"/>
        <v>7.2009564279041103E-3</v>
      </c>
      <c r="AN1142" s="15"/>
    </row>
    <row r="1143" spans="8:40" hidden="1" x14ac:dyDescent="0.2">
      <c r="H1143" s="26" t="s">
        <v>120</v>
      </c>
      <c r="I1143" s="30">
        <f t="shared" si="15"/>
        <v>-5.9327425371066261E-3</v>
      </c>
      <c r="J1143" s="30">
        <f t="shared" si="16"/>
        <v>5.4200674693393345E-3</v>
      </c>
      <c r="K1143" s="30">
        <f t="shared" si="17"/>
        <v>-1.0762435721793006E-2</v>
      </c>
      <c r="L1143" s="30">
        <f t="shared" si="18"/>
        <v>8.8534755672433436E-4</v>
      </c>
      <c r="M1143" s="30">
        <f t="shared" si="19"/>
        <v>-6.191970247921107E-3</v>
      </c>
      <c r="N1143" s="30">
        <f t="shared" si="20"/>
        <v>-6.5053429704685492E-3</v>
      </c>
      <c r="O1143" s="30">
        <f t="shared" si="21"/>
        <v>-8.2401878854559268E-3</v>
      </c>
      <c r="P1143" s="30">
        <f t="shared" si="22"/>
        <v>-3.9447782910164517E-3</v>
      </c>
      <c r="Q1143" s="30">
        <f t="shared" si="23"/>
        <v>-2.1574981400211257E-3</v>
      </c>
      <c r="R1143" s="30">
        <f t="shared" si="24"/>
        <v>7.0441906018036396E-3</v>
      </c>
      <c r="S1143" s="30">
        <f t="shared" si="25"/>
        <v>2.5806465934914914E-3</v>
      </c>
      <c r="T1143" s="30">
        <f t="shared" si="27"/>
        <v>1.9471042984283862E-3</v>
      </c>
      <c r="U1143" s="33"/>
      <c r="V1143" s="33"/>
      <c r="W1143" s="33"/>
      <c r="X1143" s="33"/>
      <c r="Y1143" s="33"/>
      <c r="Z1143" s="33"/>
      <c r="AA1143" s="33"/>
      <c r="AB1143" s="33"/>
      <c r="AC1143" s="67"/>
      <c r="AD1143" s="33"/>
      <c r="AE1143" s="26" t="s">
        <v>120</v>
      </c>
      <c r="AF1143" s="30">
        <f t="shared" si="28"/>
        <v>1.9471042984283862E-3</v>
      </c>
      <c r="AG1143" s="33">
        <f t="shared" si="26"/>
        <v>-3.4986259171738824E-3</v>
      </c>
      <c r="AH1143" s="33">
        <f t="shared" si="29"/>
        <v>-5.4457302156022689E-3</v>
      </c>
      <c r="AN1143" s="15"/>
    </row>
    <row r="1144" spans="8:40" hidden="1" x14ac:dyDescent="0.2">
      <c r="H1144" s="26" t="s">
        <v>121</v>
      </c>
      <c r="I1144" s="30">
        <f t="shared" si="15"/>
        <v>8.7434701169285221E-3</v>
      </c>
      <c r="J1144" s="30">
        <f t="shared" si="16"/>
        <v>1.2150817782512749E-2</v>
      </c>
      <c r="K1144" s="30">
        <f t="shared" si="17"/>
        <v>8.9245878301979164E-4</v>
      </c>
      <c r="L1144" s="30">
        <f t="shared" si="18"/>
        <v>1.6972269843282244E-2</v>
      </c>
      <c r="M1144" s="30">
        <f t="shared" si="19"/>
        <v>-3.0397477184370931E-2</v>
      </c>
      <c r="N1144" s="30">
        <f t="shared" si="20"/>
        <v>1.3164635060445542E-2</v>
      </c>
      <c r="O1144" s="30">
        <f t="shared" si="21"/>
        <v>-1.1716462968907467E-3</v>
      </c>
      <c r="P1144" s="30">
        <f t="shared" si="22"/>
        <v>0</v>
      </c>
      <c r="Q1144" s="30">
        <f t="shared" si="23"/>
        <v>2.1574981400210927E-3</v>
      </c>
      <c r="R1144" s="30">
        <f t="shared" si="24"/>
        <v>-5.963693468049351E-3</v>
      </c>
      <c r="S1144" s="30">
        <f t="shared" si="25"/>
        <v>1.0389703849135868E-2</v>
      </c>
      <c r="T1144" s="30">
        <f t="shared" si="27"/>
        <v>6.1909614486695573E-3</v>
      </c>
      <c r="U1144" s="33"/>
      <c r="V1144" s="33"/>
      <c r="W1144" s="33"/>
      <c r="X1144" s="33"/>
      <c r="Y1144" s="33"/>
      <c r="Z1144" s="33"/>
      <c r="AA1144" s="33"/>
      <c r="AB1144" s="33"/>
      <c r="AC1144" s="67"/>
      <c r="AD1144" s="33"/>
      <c r="AE1144" s="26" t="s">
        <v>121</v>
      </c>
      <c r="AF1144" s="30">
        <f t="shared" si="28"/>
        <v>6.1909614486695573E-3</v>
      </c>
      <c r="AG1144" s="33">
        <f t="shared" si="26"/>
        <v>1.8921499661813555E-3</v>
      </c>
      <c r="AH1144" s="33">
        <f t="shared" si="29"/>
        <v>-4.2988114824882018E-3</v>
      </c>
      <c r="AN1144" s="15"/>
    </row>
    <row r="1145" spans="8:40" hidden="1" x14ac:dyDescent="0.2">
      <c r="H1145" s="26" t="s">
        <v>122</v>
      </c>
      <c r="I1145" s="30">
        <f t="shared" si="15"/>
        <v>2.2519986583188482E-4</v>
      </c>
      <c r="J1145" s="30">
        <f t="shared" si="16"/>
        <v>-1.2217472503223644E-3</v>
      </c>
      <c r="K1145" s="30">
        <f t="shared" si="17"/>
        <v>2.6821652199393539E-3</v>
      </c>
      <c r="L1145" s="30">
        <f t="shared" si="18"/>
        <v>7.6871280639818932E-3</v>
      </c>
      <c r="M1145" s="30">
        <f t="shared" si="19"/>
        <v>3.0397477184370948E-2</v>
      </c>
      <c r="N1145" s="30">
        <f t="shared" si="20"/>
        <v>1.7833263754275445E-3</v>
      </c>
      <c r="O1145" s="30">
        <f t="shared" si="21"/>
        <v>5.0870780805642663E-3</v>
      </c>
      <c r="P1145" s="30">
        <f t="shared" si="22"/>
        <v>4.8396540861850239E-2</v>
      </c>
      <c r="Q1145" s="30">
        <f t="shared" si="23"/>
        <v>1.2606935483332464E-3</v>
      </c>
      <c r="R1145" s="30">
        <f t="shared" si="24"/>
        <v>-9.9503308531679793E-3</v>
      </c>
      <c r="S1145" s="30">
        <f t="shared" si="25"/>
        <v>-5.2083451071382354E-3</v>
      </c>
      <c r="T1145" s="30">
        <f t="shared" si="27"/>
        <v>1.0628296794129924E-3</v>
      </c>
      <c r="U1145" s="33"/>
      <c r="V1145" s="33"/>
      <c r="W1145" s="33"/>
      <c r="X1145" s="33"/>
      <c r="Y1145" s="33"/>
      <c r="Z1145" s="33"/>
      <c r="AA1145" s="33"/>
      <c r="AB1145" s="33"/>
      <c r="AC1145" s="67"/>
      <c r="AD1145" s="33"/>
      <c r="AE1145" s="26" t="s">
        <v>122</v>
      </c>
      <c r="AF1145" s="30">
        <f t="shared" si="28"/>
        <v>1.0628296794129924E-3</v>
      </c>
      <c r="AG1145" s="33">
        <f t="shared" si="26"/>
        <v>5.1930620540845077E-3</v>
      </c>
      <c r="AH1145" s="33">
        <f t="shared" si="29"/>
        <v>4.1302323746715153E-3</v>
      </c>
      <c r="AN1145" s="15"/>
    </row>
    <row r="1146" spans="8:40" hidden="1" x14ac:dyDescent="0.2">
      <c r="H1146" s="26" t="s">
        <v>123</v>
      </c>
      <c r="I1146" s="30">
        <f t="shared" si="15"/>
        <v>-2.0249753797713902E-3</v>
      </c>
      <c r="J1146" s="30">
        <f t="shared" si="16"/>
        <v>-1.1130338521196057E-2</v>
      </c>
      <c r="K1146" s="30">
        <f t="shared" si="17"/>
        <v>-2.6821652199395087E-3</v>
      </c>
      <c r="L1146" s="30">
        <f t="shared" si="18"/>
        <v>-1.3525905037814583E-2</v>
      </c>
      <c r="M1146" s="30">
        <f t="shared" si="19"/>
        <v>0</v>
      </c>
      <c r="N1146" s="30">
        <f t="shared" si="20"/>
        <v>-4.0080213975388218E-3</v>
      </c>
      <c r="O1146" s="30">
        <f t="shared" si="21"/>
        <v>-3.5245777626725693E-3</v>
      </c>
      <c r="P1146" s="30">
        <f t="shared" si="22"/>
        <v>-6.7890335542851329E-2</v>
      </c>
      <c r="Q1146" s="30">
        <f t="shared" si="23"/>
        <v>-3.603603642599628E-4</v>
      </c>
      <c r="R1146" s="30">
        <f t="shared" si="24"/>
        <v>1.8749168476226491E-3</v>
      </c>
      <c r="S1146" s="30">
        <f t="shared" si="25"/>
        <v>2.6007817000574403E-3</v>
      </c>
      <c r="T1146" s="30">
        <f t="shared" si="27"/>
        <v>-8.9939092772130908E-4</v>
      </c>
      <c r="U1146" s="33"/>
      <c r="V1146" s="33"/>
      <c r="W1146" s="33"/>
      <c r="X1146" s="33"/>
      <c r="Y1146" s="33"/>
      <c r="Z1146" s="33"/>
      <c r="AA1146" s="33"/>
      <c r="AB1146" s="33"/>
      <c r="AC1146" s="67"/>
      <c r="AD1146" s="33"/>
      <c r="AE1146" s="26" t="s">
        <v>123</v>
      </c>
      <c r="AF1146" s="30">
        <f t="shared" si="28"/>
        <v>-8.9939092772130908E-4</v>
      </c>
      <c r="AG1146" s="33">
        <f t="shared" si="26"/>
        <v>-4.5912903083183652E-3</v>
      </c>
      <c r="AH1146" s="33">
        <f t="shared" si="29"/>
        <v>-3.6918993805970563E-3</v>
      </c>
      <c r="AN1146" s="15"/>
    </row>
    <row r="1147" spans="8:40" hidden="1" x14ac:dyDescent="0.2">
      <c r="H1147" s="26" t="s">
        <v>124</v>
      </c>
      <c r="I1147" s="30">
        <f t="shared" si="15"/>
        <v>-2.0208831397722461E-3</v>
      </c>
      <c r="J1147" s="30">
        <f t="shared" si="16"/>
        <v>1.0067452778226419E-3</v>
      </c>
      <c r="K1147" s="30">
        <f t="shared" si="17"/>
        <v>4.4742803949211069E-3</v>
      </c>
      <c r="L1147" s="30">
        <f t="shared" si="18"/>
        <v>-2.0829470108328699E-2</v>
      </c>
      <c r="M1147" s="30">
        <f t="shared" si="19"/>
        <v>-1.834913866819643E-2</v>
      </c>
      <c r="N1147" s="30">
        <f t="shared" si="20"/>
        <v>9.6575959264400494E-3</v>
      </c>
      <c r="O1147" s="30">
        <f t="shared" si="21"/>
        <v>6.274530389388468E-3</v>
      </c>
      <c r="P1147" s="30">
        <f t="shared" si="22"/>
        <v>1.9493794681001132E-2</v>
      </c>
      <c r="Q1147" s="30">
        <f t="shared" si="23"/>
        <v>4.5138652067994462E-3</v>
      </c>
      <c r="R1147" s="30">
        <f t="shared" si="24"/>
        <v>1.6216571589245072E-2</v>
      </c>
      <c r="S1147" s="30">
        <f t="shared" si="25"/>
        <v>7.8431774610258787E-3</v>
      </c>
      <c r="T1147" s="30">
        <f t="shared" si="27"/>
        <v>8.7007033326982966E-3</v>
      </c>
      <c r="U1147" s="33"/>
      <c r="V1147" s="33"/>
      <c r="W1147" s="33"/>
      <c r="X1147" s="33"/>
      <c r="Y1147" s="33"/>
      <c r="Z1147" s="33"/>
      <c r="AA1147" s="33"/>
      <c r="AB1147" s="33"/>
      <c r="AC1147" s="67"/>
      <c r="AD1147" s="33"/>
      <c r="AE1147" s="26" t="s">
        <v>124</v>
      </c>
      <c r="AF1147" s="30">
        <f t="shared" si="28"/>
        <v>8.7007033326982966E-3</v>
      </c>
      <c r="AG1147" s="33">
        <f t="shared" si="26"/>
        <v>3.5202293573944263E-3</v>
      </c>
      <c r="AH1147" s="33">
        <f t="shared" si="29"/>
        <v>-5.1804739753038703E-3</v>
      </c>
      <c r="AN1147" s="15"/>
    </row>
    <row r="1148" spans="8:40" hidden="1" x14ac:dyDescent="0.2">
      <c r="H1148" s="26" t="s">
        <v>125</v>
      </c>
      <c r="I1148" s="30">
        <f t="shared" si="15"/>
        <v>-1.456991011457095E-3</v>
      </c>
      <c r="J1148" s="30">
        <f t="shared" si="16"/>
        <v>5.2514764193730499E-3</v>
      </c>
      <c r="K1148" s="30">
        <f t="shared" si="17"/>
        <v>-4.4742803949209663E-3</v>
      </c>
      <c r="L1148" s="30">
        <f t="shared" si="18"/>
        <v>-5.2493558861437901E-3</v>
      </c>
      <c r="M1148" s="30">
        <f t="shared" si="19"/>
        <v>-4.7346120597198428E-2</v>
      </c>
      <c r="N1148" s="30">
        <f t="shared" si="20"/>
        <v>7.1495223899411247E-3</v>
      </c>
      <c r="O1148" s="30">
        <f t="shared" si="21"/>
        <v>-4.7095848430851262E-3</v>
      </c>
      <c r="P1148" s="30">
        <f t="shared" si="22"/>
        <v>3.9447782910165463E-3</v>
      </c>
      <c r="Q1148" s="30">
        <f t="shared" si="23"/>
        <v>2.7181316001264741E-3</v>
      </c>
      <c r="R1148" s="30">
        <f t="shared" si="24"/>
        <v>1.2337373759840784E-2</v>
      </c>
      <c r="S1148" s="30">
        <f t="shared" si="25"/>
        <v>7.9051795071132473E-3</v>
      </c>
      <c r="T1148" s="30">
        <f t="shared" si="27"/>
        <v>6.1192616317642771E-3</v>
      </c>
      <c r="U1148" s="33"/>
      <c r="V1148" s="33"/>
      <c r="W1148" s="33"/>
      <c r="X1148" s="33"/>
      <c r="Y1148" s="33"/>
      <c r="Z1148" s="33"/>
      <c r="AA1148" s="33"/>
      <c r="AB1148" s="33"/>
      <c r="AC1148" s="67"/>
      <c r="AD1148" s="33"/>
      <c r="AE1148" s="26" t="s">
        <v>125</v>
      </c>
      <c r="AF1148" s="30">
        <f t="shared" si="28"/>
        <v>6.1192616317642771E-3</v>
      </c>
      <c r="AG1148" s="33">
        <f t="shared" si="26"/>
        <v>-2.9040640309765083E-3</v>
      </c>
      <c r="AH1148" s="33">
        <f t="shared" si="29"/>
        <v>-9.0233256627407846E-3</v>
      </c>
      <c r="AN1148" s="15"/>
    </row>
    <row r="1149" spans="8:40" hidden="1" x14ac:dyDescent="0.2">
      <c r="H1149" s="26" t="s">
        <v>126</v>
      </c>
      <c r="I1149" s="30">
        <f t="shared" si="15"/>
        <v>1.8994352850852585E-2</v>
      </c>
      <c r="J1149" s="30">
        <f t="shared" si="16"/>
        <v>1.7775521659908474E-2</v>
      </c>
      <c r="K1149" s="30">
        <f t="shared" si="17"/>
        <v>1.077209698191104E-2</v>
      </c>
      <c r="L1149" s="30">
        <f t="shared" si="18"/>
        <v>2.7423213380465689E-2</v>
      </c>
      <c r="M1149" s="30">
        <f t="shared" si="19"/>
        <v>2.9327615094520136E-2</v>
      </c>
      <c r="N1149" s="30">
        <f t="shared" si="20"/>
        <v>1.611789883013573E-2</v>
      </c>
      <c r="O1149" s="30">
        <f t="shared" si="21"/>
        <v>1.8175134839673361E-2</v>
      </c>
      <c r="P1149" s="30">
        <f t="shared" si="22"/>
        <v>3.6221263434318356E-2</v>
      </c>
      <c r="Q1149" s="30">
        <f t="shared" si="23"/>
        <v>1.0030174359937251E-2</v>
      </c>
      <c r="R1149" s="30">
        <f t="shared" si="24"/>
        <v>2.0343463176714278E-2</v>
      </c>
      <c r="S1149" s="30">
        <f t="shared" si="25"/>
        <v>9.3023926623134103E-3</v>
      </c>
      <c r="T1149" s="30">
        <f t="shared" si="27"/>
        <v>1.2016165942486398E-2</v>
      </c>
      <c r="U1149" s="33"/>
      <c r="V1149" s="33"/>
      <c r="W1149" s="33"/>
      <c r="X1149" s="33"/>
      <c r="Y1149" s="33"/>
      <c r="Z1149" s="33"/>
      <c r="AA1149" s="33"/>
      <c r="AB1149" s="33"/>
      <c r="AC1149" s="67"/>
      <c r="AD1149" s="33"/>
      <c r="AE1149" s="26" t="s">
        <v>126</v>
      </c>
      <c r="AF1149" s="30">
        <f t="shared" si="28"/>
        <v>1.2016165942486398E-2</v>
      </c>
      <c r="AG1149" s="33">
        <f t="shared" si="26"/>
        <v>1.682432495326263E-2</v>
      </c>
      <c r="AH1149" s="33">
        <f t="shared" si="29"/>
        <v>4.8081590107762317E-3</v>
      </c>
      <c r="AN1149" s="15"/>
    </row>
    <row r="1150" spans="8:40" hidden="1" x14ac:dyDescent="0.2">
      <c r="H1150" s="26" t="s">
        <v>127</v>
      </c>
      <c r="I1150" s="30">
        <f t="shared" si="15"/>
        <v>1.7850419267818923E-2</v>
      </c>
      <c r="J1150" s="30">
        <f t="shared" si="16"/>
        <v>1.4744322759714807E-2</v>
      </c>
      <c r="K1150" s="30">
        <f t="shared" si="17"/>
        <v>7.2464085207672533E-3</v>
      </c>
      <c r="L1150" s="30">
        <f t="shared" si="18"/>
        <v>2.4053803219616952E-2</v>
      </c>
      <c r="M1150" s="30">
        <f t="shared" si="19"/>
        <v>5.9701669865037544E-3</v>
      </c>
      <c r="N1150" s="30">
        <f t="shared" si="20"/>
        <v>3.7389672250744128E-3</v>
      </c>
      <c r="O1150" s="30">
        <f t="shared" si="21"/>
        <v>1.163036971762082E-2</v>
      </c>
      <c r="P1150" s="30">
        <f t="shared" si="22"/>
        <v>-2.4292692569044587E-2</v>
      </c>
      <c r="Q1150" s="30">
        <f t="shared" si="23"/>
        <v>7.5430400882071464E-3</v>
      </c>
      <c r="R1150" s="30">
        <f t="shared" si="24"/>
        <v>1.4462183157395113E-2</v>
      </c>
      <c r="S1150" s="30">
        <f t="shared" si="25"/>
        <v>9.3897403498391374E-3</v>
      </c>
      <c r="T1150" s="30">
        <f t="shared" si="27"/>
        <v>1.0040160273874894E-2</v>
      </c>
      <c r="U1150" s="33"/>
      <c r="V1150" s="33"/>
      <c r="W1150" s="33"/>
      <c r="X1150" s="33"/>
      <c r="Y1150" s="33"/>
      <c r="Z1150" s="33"/>
      <c r="AA1150" s="33"/>
      <c r="AB1150" s="33"/>
      <c r="AC1150" s="67"/>
      <c r="AD1150" s="33"/>
      <c r="AE1150" s="26" t="s">
        <v>127</v>
      </c>
      <c r="AF1150" s="30">
        <f t="shared" si="28"/>
        <v>1.0040160273874894E-2</v>
      </c>
      <c r="AG1150" s="33">
        <f t="shared" si="26"/>
        <v>8.6400920134976512E-3</v>
      </c>
      <c r="AH1150" s="33">
        <f t="shared" si="29"/>
        <v>-1.4000682603772432E-3</v>
      </c>
      <c r="AN1150" s="15"/>
    </row>
    <row r="1151" spans="8:40" hidden="1" x14ac:dyDescent="0.2">
      <c r="H1151" s="26" t="s">
        <v>128</v>
      </c>
      <c r="I1151" s="30">
        <f t="shared" si="15"/>
        <v>-2.3236900302070086E-4</v>
      </c>
      <c r="J1151" s="30">
        <f t="shared" si="16"/>
        <v>-4.1753714104807334E-3</v>
      </c>
      <c r="K1151" s="30">
        <f t="shared" si="17"/>
        <v>-9.0867793621806432E-4</v>
      </c>
      <c r="L1151" s="30">
        <f t="shared" si="18"/>
        <v>6.4516352814885953E-3</v>
      </c>
      <c r="M1151" s="30">
        <f t="shared" si="19"/>
        <v>1.2048338516174574E-2</v>
      </c>
      <c r="N1151" s="30">
        <f t="shared" si="20"/>
        <v>-3.3369802555242934E-3</v>
      </c>
      <c r="O1151" s="30">
        <f t="shared" si="21"/>
        <v>4.0346984610264075E-4</v>
      </c>
      <c r="P1151" s="30">
        <f t="shared" si="22"/>
        <v>8.3381608939051208E-2</v>
      </c>
      <c r="Q1151" s="30">
        <f t="shared" si="23"/>
        <v>-2.0293337837860269E-3</v>
      </c>
      <c r="R1151" s="30">
        <f t="shared" si="24"/>
        <v>-8.5653110161646926E-4</v>
      </c>
      <c r="S1151" s="30">
        <f t="shared" si="25"/>
        <v>-2.6917916657115256E-3</v>
      </c>
      <c r="T1151" s="30">
        <f t="shared" si="27"/>
        <v>-3.9774943480266273E-3</v>
      </c>
      <c r="U1151" s="33"/>
      <c r="V1151" s="33"/>
      <c r="W1151" s="33"/>
      <c r="X1151" s="33"/>
      <c r="Y1151" s="33"/>
      <c r="Z1151" s="33"/>
      <c r="AA1151" s="33"/>
      <c r="AB1151" s="33"/>
      <c r="AC1151" s="67"/>
      <c r="AD1151" s="33"/>
      <c r="AE1151" s="26" t="s">
        <v>128</v>
      </c>
      <c r="AF1151" s="30">
        <f t="shared" si="28"/>
        <v>-3.9774943480266273E-3</v>
      </c>
      <c r="AG1151" s="33">
        <f t="shared" si="26"/>
        <v>3.991761982118992E-3</v>
      </c>
      <c r="AH1151" s="33">
        <f t="shared" si="29"/>
        <v>7.9692563301456201E-3</v>
      </c>
      <c r="AN1151" s="15"/>
    </row>
    <row r="1152" spans="8:40" hidden="1" x14ac:dyDescent="0.2">
      <c r="H1152" s="26" t="s">
        <v>129</v>
      </c>
      <c r="I1152" s="30">
        <f t="shared" si="15"/>
        <v>3.9576352436431856E-3</v>
      </c>
      <c r="J1152" s="30">
        <f t="shared" si="16"/>
        <v>1.026079570906098E-2</v>
      </c>
      <c r="K1152" s="30">
        <f t="shared" si="17"/>
        <v>9.0867793621811225E-4</v>
      </c>
      <c r="L1152" s="30">
        <f t="shared" si="18"/>
        <v>-7.8287298300760248E-3</v>
      </c>
      <c r="M1152" s="30">
        <f t="shared" si="19"/>
        <v>-6.0423144559625863E-3</v>
      </c>
      <c r="N1152" s="30">
        <f t="shared" si="20"/>
        <v>9.4645212499647885E-3</v>
      </c>
      <c r="O1152" s="30">
        <f t="shared" si="21"/>
        <v>2.828856200477623E-3</v>
      </c>
      <c r="P1152" s="30">
        <f t="shared" si="22"/>
        <v>6.2800901239030232E-2</v>
      </c>
      <c r="Q1152" s="30">
        <f t="shared" si="23"/>
        <v>4.8032606665113142E-3</v>
      </c>
      <c r="R1152" s="30">
        <f t="shared" si="24"/>
        <v>1.2347608420937798E-2</v>
      </c>
      <c r="S1152" s="30">
        <f t="shared" si="25"/>
        <v>1.3449901153328341E-3</v>
      </c>
      <c r="T1152" s="30">
        <f t="shared" si="27"/>
        <v>5.5049895533781758E-3</v>
      </c>
      <c r="U1152" s="33"/>
      <c r="V1152" s="33"/>
      <c r="W1152" s="33"/>
      <c r="X1152" s="33"/>
      <c r="Y1152" s="33"/>
      <c r="Z1152" s="33"/>
      <c r="AA1152" s="33"/>
      <c r="AB1152" s="33"/>
      <c r="AC1152" s="67"/>
      <c r="AD1152" s="33"/>
      <c r="AE1152" s="26" t="s">
        <v>129</v>
      </c>
      <c r="AF1152" s="30">
        <f t="shared" si="28"/>
        <v>5.5049895533781758E-3</v>
      </c>
      <c r="AG1152" s="33">
        <f t="shared" si="26"/>
        <v>4.7145563153860991E-3</v>
      </c>
      <c r="AH1152" s="33">
        <f t="shared" si="29"/>
        <v>-7.9043323799207667E-4</v>
      </c>
      <c r="AN1152" s="15"/>
    </row>
    <row r="1153" spans="8:40" hidden="1" x14ac:dyDescent="0.2">
      <c r="H1153" s="26" t="s">
        <v>130</v>
      </c>
      <c r="I1153" s="30">
        <f t="shared" si="15"/>
        <v>1.1849730959458304E-2</v>
      </c>
      <c r="J1153" s="30">
        <f t="shared" si="16"/>
        <v>3.1212452497514205E-2</v>
      </c>
      <c r="K1153" s="30">
        <f t="shared" si="17"/>
        <v>-3.6297680505786127E-3</v>
      </c>
      <c r="L1153" s="30">
        <f t="shared" si="18"/>
        <v>3.595998008043487E-2</v>
      </c>
      <c r="M1153" s="30">
        <f t="shared" si="19"/>
        <v>6.8562671437296469E-2</v>
      </c>
      <c r="N1153" s="30">
        <f t="shared" si="20"/>
        <v>2.5545764008448467E-3</v>
      </c>
      <c r="O1153" s="30">
        <f t="shared" si="21"/>
        <v>-2.8288562004777137E-3</v>
      </c>
      <c r="P1153" s="30">
        <f t="shared" si="22"/>
        <v>-4.6189458562944166E-3</v>
      </c>
      <c r="Q1153" s="30">
        <f t="shared" si="23"/>
        <v>3.5247230629460724E-3</v>
      </c>
      <c r="R1153" s="30">
        <f t="shared" si="24"/>
        <v>2.0432701509705768E-2</v>
      </c>
      <c r="S1153" s="30">
        <f t="shared" si="25"/>
        <v>1.0825545504922545E-2</v>
      </c>
      <c r="T1153" s="30">
        <f t="shared" si="27"/>
        <v>6.5607528816473311E-3</v>
      </c>
      <c r="U1153" s="33"/>
      <c r="V1153" s="33"/>
      <c r="W1153" s="33"/>
      <c r="X1153" s="33"/>
      <c r="Y1153" s="33"/>
      <c r="Z1153" s="33"/>
      <c r="AA1153" s="33"/>
      <c r="AB1153" s="33"/>
      <c r="AC1153" s="67"/>
      <c r="AD1153" s="33"/>
      <c r="AE1153" s="26" t="s">
        <v>130</v>
      </c>
      <c r="AF1153" s="30">
        <f t="shared" si="28"/>
        <v>6.5607528816473311E-3</v>
      </c>
      <c r="AG1153" s="33">
        <f t="shared" si="26"/>
        <v>1.2273748002141392E-2</v>
      </c>
      <c r="AH1153" s="33">
        <f t="shared" si="29"/>
        <v>5.7129951204940611E-3</v>
      </c>
      <c r="AN1153" s="15"/>
    </row>
    <row r="1154" spans="8:40" hidden="1" x14ac:dyDescent="0.2">
      <c r="H1154" s="26" t="s">
        <v>131</v>
      </c>
      <c r="I1154" s="30">
        <f t="shared" si="15"/>
        <v>2.8365460456192914E-3</v>
      </c>
      <c r="J1154" s="30">
        <f t="shared" si="16"/>
        <v>2.1717884763391827E-4</v>
      </c>
      <c r="K1154" s="30">
        <f t="shared" si="17"/>
        <v>8.1855845864395021E-3</v>
      </c>
      <c r="L1154" s="30">
        <f t="shared" si="18"/>
        <v>2.8571448007799652E-3</v>
      </c>
      <c r="M1154" s="30">
        <f t="shared" si="19"/>
        <v>3.278982282299097E-2</v>
      </c>
      <c r="N1154" s="30">
        <f t="shared" si="20"/>
        <v>1.257731049211371E-2</v>
      </c>
      <c r="O1154" s="30">
        <f t="shared" si="21"/>
        <v>-1.2099215027131982E-3</v>
      </c>
      <c r="P1154" s="30">
        <f t="shared" si="22"/>
        <v>7.1629656139254858E-2</v>
      </c>
      <c r="Q1154" s="30">
        <f t="shared" si="23"/>
        <v>1.8585633358971786E-4</v>
      </c>
      <c r="R1154" s="30">
        <f t="shared" si="24"/>
        <v>-1.7249367899766901E-2</v>
      </c>
      <c r="S1154" s="30">
        <f t="shared" si="25"/>
        <v>-2.7173929765000266E-3</v>
      </c>
      <c r="T1154" s="30">
        <f t="shared" si="27"/>
        <v>1.9680834658730921E-3</v>
      </c>
      <c r="U1154" s="33"/>
      <c r="V1154" s="33"/>
      <c r="W1154" s="33"/>
      <c r="X1154" s="33"/>
      <c r="Y1154" s="33"/>
      <c r="Z1154" s="33"/>
      <c r="AA1154" s="33"/>
      <c r="AB1154" s="33"/>
      <c r="AC1154" s="67"/>
      <c r="AD1154" s="33"/>
      <c r="AE1154" s="26" t="s">
        <v>131</v>
      </c>
      <c r="AF1154" s="30">
        <f t="shared" si="28"/>
        <v>1.9680834658730921E-3</v>
      </c>
      <c r="AG1154" s="33">
        <f t="shared" si="26"/>
        <v>6.9217516298410347E-3</v>
      </c>
      <c r="AH1154" s="33">
        <f t="shared" si="29"/>
        <v>4.953668163967943E-3</v>
      </c>
      <c r="AN1154" s="15"/>
    </row>
    <row r="1155" spans="8:40" hidden="1" x14ac:dyDescent="0.2">
      <c r="H1155" s="26" t="s">
        <v>132</v>
      </c>
      <c r="I1155" s="30">
        <f t="shared" si="15"/>
        <v>-3.4264817597377327E-3</v>
      </c>
      <c r="J1155" s="30">
        <f t="shared" si="16"/>
        <v>1.5541518900924122E-2</v>
      </c>
      <c r="K1155" s="30">
        <f t="shared" si="17"/>
        <v>1.8281540740626235E-3</v>
      </c>
      <c r="L1155" s="30">
        <f t="shared" si="18"/>
        <v>2.7557944063657993E-2</v>
      </c>
      <c r="M1155" s="30">
        <f t="shared" si="19"/>
        <v>-6.6445427186686131E-3</v>
      </c>
      <c r="N1155" s="30">
        <f t="shared" si="20"/>
        <v>3.108996740131232E-2</v>
      </c>
      <c r="O1155" s="30">
        <f t="shared" si="21"/>
        <v>-4.0298207275162555E-4</v>
      </c>
      <c r="P1155" s="30">
        <f t="shared" si="22"/>
        <v>-9.8522964430115944E-3</v>
      </c>
      <c r="Q1155" s="30">
        <f t="shared" si="23"/>
        <v>8.212065560370475E-3</v>
      </c>
      <c r="R1155" s="30">
        <f t="shared" si="24"/>
        <v>-2.4056142854236382E-2</v>
      </c>
      <c r="S1155" s="30">
        <f t="shared" si="25"/>
        <v>1.7796499803620167E-2</v>
      </c>
      <c r="T1155" s="30">
        <f t="shared" si="27"/>
        <v>1.5276696353861828E-2</v>
      </c>
      <c r="U1155" s="33"/>
      <c r="V1155" s="33"/>
      <c r="W1155" s="33"/>
      <c r="X1155" s="33"/>
      <c r="Y1155" s="33"/>
      <c r="Z1155" s="33"/>
      <c r="AA1155" s="33"/>
      <c r="AB1155" s="33"/>
      <c r="AC1155" s="67"/>
      <c r="AD1155" s="33"/>
      <c r="AE1155" s="26" t="s">
        <v>132</v>
      </c>
      <c r="AF1155" s="30">
        <f t="shared" si="28"/>
        <v>1.5276696353861828E-2</v>
      </c>
      <c r="AG1155" s="33">
        <f t="shared" si="26"/>
        <v>6.6777925636484197E-3</v>
      </c>
      <c r="AH1155" s="33">
        <f t="shared" si="29"/>
        <v>-8.5989037902134084E-3</v>
      </c>
      <c r="AN1155" s="15"/>
    </row>
    <row r="1156" spans="8:40" hidden="1" x14ac:dyDescent="0.2">
      <c r="H1156" s="26" t="s">
        <v>133</v>
      </c>
      <c r="I1156" s="30">
        <f t="shared" si="15"/>
        <v>-5.8958789515228544E-4</v>
      </c>
      <c r="J1156" s="30">
        <f t="shared" si="16"/>
        <v>-6.596329986553357E-3</v>
      </c>
      <c r="K1156" s="30">
        <f t="shared" si="17"/>
        <v>-1.0013738660502048E-2</v>
      </c>
      <c r="L1156" s="30">
        <f t="shared" si="18"/>
        <v>-5.3776712341187128E-3</v>
      </c>
      <c r="M1156" s="30">
        <f t="shared" si="19"/>
        <v>-5.789397841890262E-2</v>
      </c>
      <c r="N1156" s="30">
        <f t="shared" si="20"/>
        <v>-1.3810791539037942E-2</v>
      </c>
      <c r="O1156" s="30">
        <f t="shared" si="21"/>
        <v>-8.0257252623039555E-3</v>
      </c>
      <c r="P1156" s="30">
        <f t="shared" si="22"/>
        <v>9.8522964430116395E-3</v>
      </c>
      <c r="Q1156" s="30">
        <f t="shared" si="23"/>
        <v>-9.697949934795046E-3</v>
      </c>
      <c r="R1156" s="30">
        <f t="shared" si="24"/>
        <v>-2.8256588453296505E-3</v>
      </c>
      <c r="S1156" s="30">
        <f t="shared" si="25"/>
        <v>-3.7944931564123367E-2</v>
      </c>
      <c r="T1156" s="30">
        <f t="shared" si="27"/>
        <v>-2.5672154658606203E-2</v>
      </c>
      <c r="U1156" s="33"/>
      <c r="V1156" s="33"/>
      <c r="W1156" s="33"/>
      <c r="X1156" s="33"/>
      <c r="Y1156" s="33"/>
      <c r="Z1156" s="33"/>
      <c r="AA1156" s="33"/>
      <c r="AB1156" s="33"/>
      <c r="AC1156" s="67"/>
      <c r="AD1156" s="33"/>
      <c r="AE1156" s="26" t="s">
        <v>133</v>
      </c>
      <c r="AF1156" s="30">
        <f t="shared" si="28"/>
        <v>-2.5672154658606203E-2</v>
      </c>
      <c r="AG1156" s="33">
        <f t="shared" si="26"/>
        <v>-1.9924119971692425E-2</v>
      </c>
      <c r="AH1156" s="33">
        <f t="shared" si="29"/>
        <v>5.7480346869137784E-3</v>
      </c>
      <c r="AN1156" s="15"/>
    </row>
    <row r="1157" spans="8:40" hidden="1" x14ac:dyDescent="0.2">
      <c r="H1157" s="26" t="s">
        <v>134</v>
      </c>
      <c r="I1157" s="30">
        <f t="shared" si="15"/>
        <v>1.2216246331605929E-2</v>
      </c>
      <c r="J1157" s="30">
        <f t="shared" si="16"/>
        <v>-3.5003317296928497E-3</v>
      </c>
      <c r="K1157" s="30">
        <f t="shared" si="17"/>
        <v>1.1845241003969775E-2</v>
      </c>
      <c r="L1157" s="30">
        <f t="shared" si="18"/>
        <v>-7.2868916072032176E-3</v>
      </c>
      <c r="M1157" s="30">
        <f t="shared" si="19"/>
        <v>5.7893978418902668E-2</v>
      </c>
      <c r="N1157" s="30">
        <f t="shared" si="20"/>
        <v>5.7664744124021209E-3</v>
      </c>
      <c r="O1157" s="30">
        <f t="shared" si="21"/>
        <v>1.6929062100447975E-2</v>
      </c>
      <c r="P1157" s="30">
        <f t="shared" si="22"/>
        <v>3.0153038170687457E-2</v>
      </c>
      <c r="Q1157" s="30">
        <f t="shared" si="23"/>
        <v>6.3303134499569248E-3</v>
      </c>
      <c r="R1157" s="30">
        <f t="shared" si="24"/>
        <v>8.501042977928995E-3</v>
      </c>
      <c r="S1157" s="30">
        <f t="shared" si="25"/>
        <v>3.9973404326201726E-3</v>
      </c>
      <c r="T1157" s="30">
        <f t="shared" si="27"/>
        <v>5.6955991943213541E-3</v>
      </c>
      <c r="U1157" s="33"/>
      <c r="V1157" s="33"/>
      <c r="W1157" s="33"/>
      <c r="X1157" s="33"/>
      <c r="Y1157" s="33"/>
      <c r="Z1157" s="33"/>
      <c r="AA1157" s="33"/>
      <c r="AB1157" s="33"/>
      <c r="AC1157" s="67"/>
      <c r="AD1157" s="33"/>
      <c r="AE1157" s="26" t="s">
        <v>134</v>
      </c>
      <c r="AF1157" s="30">
        <f t="shared" si="28"/>
        <v>5.6955991943213541E-3</v>
      </c>
      <c r="AG1157" s="33">
        <f t="shared" si="26"/>
        <v>1.4095794585533814E-2</v>
      </c>
      <c r="AH1157" s="33">
        <f t="shared" si="29"/>
        <v>8.4001953912124609E-3</v>
      </c>
      <c r="AN1157" s="15"/>
    </row>
    <row r="1158" spans="8:40" hidden="1" x14ac:dyDescent="0.2">
      <c r="H1158" s="26" t="s">
        <v>135</v>
      </c>
      <c r="I1158" s="30">
        <f t="shared" si="15"/>
        <v>-1.0918693805113651E-2</v>
      </c>
      <c r="J1158" s="30">
        <f t="shared" si="16"/>
        <v>-1.6031539187553144E-2</v>
      </c>
      <c r="K1158" s="30">
        <f t="shared" si="17"/>
        <v>-1.1845241003969685E-2</v>
      </c>
      <c r="L1158" s="30">
        <f t="shared" si="18"/>
        <v>-8.1947915813880834E-3</v>
      </c>
      <c r="M1158" s="30">
        <f t="shared" si="19"/>
        <v>2.6847250036188056E-2</v>
      </c>
      <c r="N1158" s="30">
        <f t="shared" si="20"/>
        <v>-1.185713634093782E-2</v>
      </c>
      <c r="O1158" s="30">
        <f t="shared" si="21"/>
        <v>-1.1317824932661461E-2</v>
      </c>
      <c r="P1158" s="30">
        <f t="shared" si="22"/>
        <v>-7.6239251106593707E-3</v>
      </c>
      <c r="Q1158" s="30">
        <f t="shared" si="23"/>
        <v>-8.3698061379891848E-3</v>
      </c>
      <c r="R1158" s="30">
        <f t="shared" si="24"/>
        <v>-4.6429464631978633E-2</v>
      </c>
      <c r="S1158" s="30">
        <f t="shared" si="25"/>
        <v>-9.3023926623134485E-3</v>
      </c>
      <c r="T1158" s="30">
        <f t="shared" si="27"/>
        <v>-7.3048825636946061E-3</v>
      </c>
      <c r="U1158" s="33"/>
      <c r="V1158" s="33"/>
      <c r="W1158" s="33"/>
      <c r="X1158" s="33"/>
      <c r="Y1158" s="33"/>
      <c r="Z1158" s="33"/>
      <c r="AA1158" s="33"/>
      <c r="AB1158" s="33"/>
      <c r="AC1158" s="67"/>
      <c r="AD1158" s="33"/>
      <c r="AE1158" s="26" t="s">
        <v>135</v>
      </c>
      <c r="AF1158" s="30">
        <f t="shared" si="28"/>
        <v>-7.3048825636946061E-3</v>
      </c>
      <c r="AG1158" s="33">
        <f t="shared" si="26"/>
        <v>-8.3007378249226934E-3</v>
      </c>
      <c r="AH1158" s="33">
        <f t="shared" si="29"/>
        <v>-9.9585526122808726E-4</v>
      </c>
      <c r="AN1158" s="15"/>
    </row>
    <row r="1159" spans="8:40" hidden="1" x14ac:dyDescent="0.2">
      <c r="H1159" s="26" t="s">
        <v>136</v>
      </c>
      <c r="I1159" s="30">
        <f t="shared" si="15"/>
        <v>-1.8477896796231272E-2</v>
      </c>
      <c r="J1159" s="30">
        <f t="shared" si="16"/>
        <v>7.9836436567131217E-3</v>
      </c>
      <c r="K1159" s="30">
        <f t="shared" si="17"/>
        <v>-1.1706572232160154E-2</v>
      </c>
      <c r="L1159" s="30">
        <f t="shared" si="18"/>
        <v>1.2560551608014836E-2</v>
      </c>
      <c r="M1159" s="30">
        <f t="shared" si="19"/>
        <v>-4.6520015634892928E-2</v>
      </c>
      <c r="N1159" s="30">
        <f t="shared" si="20"/>
        <v>3.5724918510343634E-4</v>
      </c>
      <c r="O1159" s="30">
        <f t="shared" si="21"/>
        <v>-2.3437021120386963E-2</v>
      </c>
      <c r="P1159" s="30">
        <f t="shared" si="22"/>
        <v>1.7880425277848583E-2</v>
      </c>
      <c r="Q1159" s="30">
        <f t="shared" si="23"/>
        <v>-4.066549042051136E-3</v>
      </c>
      <c r="R1159" s="30">
        <f t="shared" si="24"/>
        <v>2.6147079213943009E-2</v>
      </c>
      <c r="S1159" s="30">
        <f t="shared" si="25"/>
        <v>0</v>
      </c>
      <c r="T1159" s="30">
        <f t="shared" si="27"/>
        <v>-3.3795233246524839E-3</v>
      </c>
      <c r="U1159" s="33"/>
      <c r="V1159" s="33"/>
      <c r="W1159" s="33"/>
      <c r="X1159" s="33"/>
      <c r="Y1159" s="33"/>
      <c r="Z1159" s="33"/>
      <c r="AA1159" s="33"/>
      <c r="AB1159" s="33"/>
      <c r="AC1159" s="67"/>
      <c r="AD1159" s="33"/>
      <c r="AE1159" s="26" t="s">
        <v>136</v>
      </c>
      <c r="AF1159" s="30">
        <f t="shared" si="28"/>
        <v>-3.3795233246524839E-3</v>
      </c>
      <c r="AG1159" s="33">
        <f t="shared" si="26"/>
        <v>-9.1161527169083979E-3</v>
      </c>
      <c r="AH1159" s="33">
        <f t="shared" si="29"/>
        <v>-5.7366293922559135E-3</v>
      </c>
      <c r="AN1159" s="15"/>
    </row>
    <row r="1160" spans="8:40" hidden="1" x14ac:dyDescent="0.2">
      <c r="H1160" s="26" t="s">
        <v>137</v>
      </c>
      <c r="I1160" s="30">
        <f t="shared" si="15"/>
        <v>-1.8597712005983664E-2</v>
      </c>
      <c r="J1160" s="30">
        <f t="shared" si="16"/>
        <v>-1.9478417585901252E-3</v>
      </c>
      <c r="K1160" s="30">
        <f t="shared" si="17"/>
        <v>-3.5746240029592455E-3</v>
      </c>
      <c r="L1160" s="30">
        <f t="shared" si="18"/>
        <v>-6.2999966064575278E-3</v>
      </c>
      <c r="M1160" s="30">
        <f t="shared" si="19"/>
        <v>-5.0643732818754915E-2</v>
      </c>
      <c r="N1160" s="30">
        <f t="shared" si="20"/>
        <v>-4.3378859952817655E-3</v>
      </c>
      <c r="O1160" s="30">
        <f t="shared" si="21"/>
        <v>-1.4422389923035517E-2</v>
      </c>
      <c r="P1160" s="30">
        <f t="shared" si="22"/>
        <v>1.8205964496572517E-2</v>
      </c>
      <c r="Q1160" s="30">
        <f t="shared" si="23"/>
        <v>-5.8856156657234359E-3</v>
      </c>
      <c r="R1160" s="30">
        <f t="shared" si="24"/>
        <v>-1.3296594791038441E-2</v>
      </c>
      <c r="S1160" s="30">
        <f t="shared" si="25"/>
        <v>-5.2770571008437812E-3</v>
      </c>
      <c r="T1160" s="30">
        <f t="shared" si="27"/>
        <v>-6.9762838095201538E-3</v>
      </c>
      <c r="U1160" s="33"/>
      <c r="V1160" s="33"/>
      <c r="W1160" s="33"/>
      <c r="X1160" s="33"/>
      <c r="Y1160" s="33"/>
      <c r="Z1160" s="33"/>
      <c r="AA1160" s="33"/>
      <c r="AB1160" s="33"/>
      <c r="AC1160" s="67"/>
      <c r="AD1160" s="33"/>
      <c r="AE1160" s="26" t="s">
        <v>137</v>
      </c>
      <c r="AF1160" s="30">
        <f t="shared" si="28"/>
        <v>-6.9762838095201538E-3</v>
      </c>
      <c r="AG1160" s="33">
        <f t="shared" si="26"/>
        <v>-1.110421596906616E-2</v>
      </c>
      <c r="AH1160" s="33">
        <f t="shared" si="29"/>
        <v>-4.1279321595460057E-3</v>
      </c>
      <c r="AN1160" s="15"/>
    </row>
    <row r="1161" spans="8:40" hidden="1" x14ac:dyDescent="0.2">
      <c r="H1161" s="26" t="s">
        <v>138</v>
      </c>
      <c r="I1161" s="30">
        <f t="shared" ref="I1161:I1224" si="30">LN(1+((G135/G136)-1))</f>
        <v>3.0756987281223835E-3</v>
      </c>
      <c r="J1161" s="30">
        <f t="shared" ref="J1161:J1224" si="31">LN(1+((P135/P136)-1))</f>
        <v>-1.7282354701227309E-3</v>
      </c>
      <c r="K1161" s="30">
        <f t="shared" ref="K1161:K1224" si="32">LN(1+((AA135/AA136)-1))</f>
        <v>0</v>
      </c>
      <c r="L1161" s="30">
        <f t="shared" ref="L1161:L1224" si="33">LN(1+((AJ135/AJ136)-1))</f>
        <v>8.2464692404809904E-3</v>
      </c>
      <c r="M1161" s="30">
        <f t="shared" ref="M1161:M1224" si="34">LN(1+((AU135/AU136)-1))</f>
        <v>3.7740327982847113E-2</v>
      </c>
      <c r="N1161" s="30">
        <f t="shared" ref="N1161:N1224" si="35">LN(1+((BF135/BF136)-1))</f>
        <v>5.2315677253500174E-3</v>
      </c>
      <c r="O1161" s="30">
        <f t="shared" ref="O1161:O1224" si="36">LN(1+((BQ135/BQ136)-1))</f>
        <v>0</v>
      </c>
      <c r="P1161" s="30">
        <f t="shared" ref="P1161:P1224" si="37">LN(1+((BZ135/BZ136)-1))</f>
        <v>2.659731251926585E-2</v>
      </c>
      <c r="Q1161" s="30">
        <f t="shared" ref="Q1161:Q1224" si="38">LN(1+((CK135/CK136)-1))</f>
        <v>4.7794208626567216E-3</v>
      </c>
      <c r="R1161" s="30">
        <f t="shared" ref="R1161:R1224" si="39">LN(1+((CT135/CT136)-1))</f>
        <v>1.9281096732140369E-3</v>
      </c>
      <c r="S1161" s="30">
        <f t="shared" ref="S1161:S1224" si="40">LN(1+((DE135/DE136)-1))</f>
        <v>2.6350476380050318E-3</v>
      </c>
      <c r="T1161" s="30">
        <f t="shared" si="27"/>
        <v>6.0489136802491924E-3</v>
      </c>
      <c r="U1161" s="33"/>
      <c r="V1161" s="33"/>
      <c r="W1161" s="33"/>
      <c r="X1161" s="33"/>
      <c r="Y1161" s="33"/>
      <c r="Z1161" s="33"/>
      <c r="AA1161" s="33"/>
      <c r="AB1161" s="33"/>
      <c r="AC1161" s="67"/>
      <c r="AD1161" s="33"/>
      <c r="AE1161" s="26" t="s">
        <v>138</v>
      </c>
      <c r="AF1161" s="30">
        <f t="shared" si="28"/>
        <v>6.0489136802491924E-3</v>
      </c>
      <c r="AG1161" s="33">
        <f t="shared" ref="AG1161:AG1224" si="41">($G$2061*I1161)+($H$2061*J1161)+($I$2061*K1161)+($J$2061*L1161)+($K$2061*M1161)+($L$2061*N1161)+($M$2061*O1161)+($N$2061*P1161)+($O$2061*Q1161)+($P$2061*R1161)+($Q$2061*S1161)</f>
        <v>6.634068691371349E-3</v>
      </c>
      <c r="AH1161" s="33">
        <f t="shared" si="29"/>
        <v>5.8515501112215654E-4</v>
      </c>
      <c r="AN1161" s="15"/>
    </row>
    <row r="1162" spans="8:40" hidden="1" x14ac:dyDescent="0.2">
      <c r="H1162" s="26" t="s">
        <v>139</v>
      </c>
      <c r="I1162" s="30">
        <f t="shared" si="30"/>
        <v>-7.5017401134673152E-3</v>
      </c>
      <c r="J1162" s="30">
        <f t="shared" si="31"/>
        <v>2.3366059223165682E-2</v>
      </c>
      <c r="K1162" s="30">
        <f t="shared" si="32"/>
        <v>1.0762435721793008E-2</v>
      </c>
      <c r="L1162" s="30">
        <f t="shared" si="33"/>
        <v>2.9661096806138914E-2</v>
      </c>
      <c r="M1162" s="30">
        <f t="shared" si="34"/>
        <v>-1.2739025777429714E-2</v>
      </c>
      <c r="N1162" s="30">
        <f t="shared" si="35"/>
        <v>1.0003977163059981E-2</v>
      </c>
      <c r="O1162" s="30">
        <f t="shared" si="36"/>
        <v>9.7220287427036891E-3</v>
      </c>
      <c r="P1162" s="30">
        <f t="shared" si="37"/>
        <v>2.7324104274554176E-2</v>
      </c>
      <c r="Q1162" s="30">
        <f t="shared" si="38"/>
        <v>1.0558586560494415E-2</v>
      </c>
      <c r="R1162" s="30">
        <f t="shared" si="39"/>
        <v>2.6258491923757284E-2</v>
      </c>
      <c r="S1162" s="30">
        <f t="shared" si="40"/>
        <v>1.0610179112015469E-2</v>
      </c>
      <c r="T1162" s="30">
        <f t="shared" ref="T1162:T1225" si="42">LN(1+((DN136/DN137)-1))</f>
        <v>1.1611776017618024E-2</v>
      </c>
      <c r="U1162" s="33"/>
      <c r="V1162" s="33"/>
      <c r="W1162" s="33"/>
      <c r="X1162" s="33"/>
      <c r="Y1162" s="33"/>
      <c r="Z1162" s="33"/>
      <c r="AA1162" s="33"/>
      <c r="AB1162" s="33"/>
      <c r="AC1162" s="67"/>
      <c r="AD1162" s="33"/>
      <c r="AE1162" s="26" t="s">
        <v>139</v>
      </c>
      <c r="AF1162" s="30">
        <f t="shared" ref="AF1162:AF1225" si="43">LN(1+((DN136/DN137)-1))</f>
        <v>1.1611776017618024E-2</v>
      </c>
      <c r="AG1162" s="33">
        <f t="shared" si="41"/>
        <v>9.8143605183355267E-3</v>
      </c>
      <c r="AH1162" s="33">
        <f t="shared" ref="AH1162:AH1225" si="44">AG1162-AF1162</f>
        <v>-1.7974154992824974E-3</v>
      </c>
      <c r="AN1162" s="15"/>
    </row>
    <row r="1163" spans="8:40" hidden="1" x14ac:dyDescent="0.2">
      <c r="H1163" s="26" t="s">
        <v>140</v>
      </c>
      <c r="I1163" s="30">
        <f t="shared" si="30"/>
        <v>-2.8269369196706352E-3</v>
      </c>
      <c r="J1163" s="30">
        <f t="shared" si="31"/>
        <v>-1.6000341346441189E-2</v>
      </c>
      <c r="K1163" s="30">
        <f t="shared" si="32"/>
        <v>-9.8699769387731572E-3</v>
      </c>
      <c r="L1163" s="30">
        <f t="shared" si="33"/>
        <v>-1.4940516954950833E-2</v>
      </c>
      <c r="M1163" s="30">
        <f t="shared" si="34"/>
        <v>-6.7303681896106554E-2</v>
      </c>
      <c r="N1163" s="30">
        <f t="shared" si="35"/>
        <v>-1.594682462914386E-2</v>
      </c>
      <c r="O1163" s="30">
        <f t="shared" si="36"/>
        <v>-1.5510198481701406E-2</v>
      </c>
      <c r="P1163" s="30">
        <f t="shared" si="37"/>
        <v>-5.6542650273694296E-2</v>
      </c>
      <c r="Q1163" s="30">
        <f t="shared" si="38"/>
        <v>-1.221558776812391E-2</v>
      </c>
      <c r="R1163" s="30">
        <f t="shared" si="39"/>
        <v>-1.1817807768962844E-2</v>
      </c>
      <c r="S1163" s="30">
        <f t="shared" si="40"/>
        <v>-9.290046907092642E-3</v>
      </c>
      <c r="T1163" s="30">
        <f t="shared" si="42"/>
        <v>-1.4724815425351985E-2</v>
      </c>
      <c r="U1163" s="33"/>
      <c r="V1163" s="33"/>
      <c r="W1163" s="33"/>
      <c r="X1163" s="33"/>
      <c r="Y1163" s="33"/>
      <c r="Z1163" s="33"/>
      <c r="AA1163" s="33"/>
      <c r="AB1163" s="33"/>
      <c r="AC1163" s="67"/>
      <c r="AD1163" s="33"/>
      <c r="AE1163" s="26" t="s">
        <v>140</v>
      </c>
      <c r="AF1163" s="30">
        <f t="shared" si="43"/>
        <v>-1.4724815425351985E-2</v>
      </c>
      <c r="AG1163" s="33">
        <f t="shared" si="41"/>
        <v>-1.9114110650011694E-2</v>
      </c>
      <c r="AH1163" s="33">
        <f t="shared" si="44"/>
        <v>-4.3892952246597089E-3</v>
      </c>
      <c r="AN1163" s="15"/>
    </row>
    <row r="1164" spans="8:40" hidden="1" x14ac:dyDescent="0.2">
      <c r="H1164" s="26" t="s">
        <v>141</v>
      </c>
      <c r="I1164" s="30">
        <f t="shared" si="30"/>
        <v>-9.3285306993797258E-3</v>
      </c>
      <c r="J1164" s="30">
        <f t="shared" si="31"/>
        <v>6.9823543549247724E-3</v>
      </c>
      <c r="K1164" s="30">
        <f t="shared" si="32"/>
        <v>-1.1540296738866175E-2</v>
      </c>
      <c r="L1164" s="30">
        <f t="shared" si="33"/>
        <v>4.9554115279541074E-3</v>
      </c>
      <c r="M1164" s="30">
        <f t="shared" si="34"/>
        <v>5.9347355198145265E-3</v>
      </c>
      <c r="N1164" s="30">
        <f t="shared" si="35"/>
        <v>-6.6731874294932861E-3</v>
      </c>
      <c r="O1164" s="30">
        <f t="shared" si="36"/>
        <v>-8.0475621136523092E-3</v>
      </c>
      <c r="P1164" s="30">
        <f t="shared" si="37"/>
        <v>-7.0736551091778246E-2</v>
      </c>
      <c r="Q1164" s="30">
        <f t="shared" si="38"/>
        <v>-7.1487794136672993E-3</v>
      </c>
      <c r="R1164" s="30">
        <f t="shared" si="39"/>
        <v>4.2046312820318704E-3</v>
      </c>
      <c r="S1164" s="30">
        <f t="shared" si="40"/>
        <v>0</v>
      </c>
      <c r="T1164" s="30">
        <f t="shared" si="42"/>
        <v>-2.3493885617659445E-3</v>
      </c>
      <c r="U1164" s="33"/>
      <c r="V1164" s="33"/>
      <c r="W1164" s="33"/>
      <c r="X1164" s="33"/>
      <c r="Y1164" s="33"/>
      <c r="Z1164" s="33"/>
      <c r="AA1164" s="33"/>
      <c r="AB1164" s="33"/>
      <c r="AC1164" s="67"/>
      <c r="AD1164" s="33"/>
      <c r="AE1164" s="26" t="s">
        <v>141</v>
      </c>
      <c r="AF1164" s="30">
        <f t="shared" si="43"/>
        <v>-2.3493885617659445E-3</v>
      </c>
      <c r="AG1164" s="33">
        <f t="shared" si="41"/>
        <v>-6.3467330683758929E-3</v>
      </c>
      <c r="AH1164" s="33">
        <f t="shared" si="44"/>
        <v>-3.9973445066099483E-3</v>
      </c>
      <c r="AN1164" s="15"/>
    </row>
    <row r="1165" spans="8:40" hidden="1" x14ac:dyDescent="0.2">
      <c r="H1165" s="26" t="s">
        <v>142</v>
      </c>
      <c r="I1165" s="30">
        <f t="shared" si="30"/>
        <v>-3.2389596641432573E-3</v>
      </c>
      <c r="J1165" s="30">
        <f t="shared" si="31"/>
        <v>-5.8945700640444876E-3</v>
      </c>
      <c r="K1165" s="30">
        <f t="shared" si="32"/>
        <v>-9.6619109117368589E-3</v>
      </c>
      <c r="L1165" s="30">
        <f t="shared" si="33"/>
        <v>-1.3813737170053349E-2</v>
      </c>
      <c r="M1165" s="30">
        <f t="shared" si="34"/>
        <v>-2.9327615094520063E-2</v>
      </c>
      <c r="N1165" s="30">
        <f t="shared" si="35"/>
        <v>-1.0480496411234212E-2</v>
      </c>
      <c r="O1165" s="30">
        <f t="shared" si="36"/>
        <v>-1.6654434905137235E-2</v>
      </c>
      <c r="P1165" s="30">
        <f t="shared" si="37"/>
        <v>2.4692612590371414E-2</v>
      </c>
      <c r="Q1165" s="30">
        <f t="shared" si="38"/>
        <v>-8.1855845864395177E-3</v>
      </c>
      <c r="R1165" s="30">
        <f t="shared" si="39"/>
        <v>2.8129413766146577E-3</v>
      </c>
      <c r="S1165" s="30">
        <f t="shared" si="40"/>
        <v>-7.8947778470081498E-3</v>
      </c>
      <c r="T1165" s="30">
        <f t="shared" si="42"/>
        <v>-7.6807857981712616E-3</v>
      </c>
      <c r="U1165" s="33"/>
      <c r="V1165" s="33"/>
      <c r="W1165" s="33"/>
      <c r="X1165" s="33"/>
      <c r="Y1165" s="33"/>
      <c r="Z1165" s="33"/>
      <c r="AA1165" s="33"/>
      <c r="AB1165" s="33"/>
      <c r="AC1165" s="67"/>
      <c r="AD1165" s="33"/>
      <c r="AE1165" s="26" t="s">
        <v>142</v>
      </c>
      <c r="AF1165" s="30">
        <f t="shared" si="43"/>
        <v>-7.6807857981712616E-3</v>
      </c>
      <c r="AG1165" s="33">
        <f t="shared" si="41"/>
        <v>-1.0227931333309993E-2</v>
      </c>
      <c r="AH1165" s="33">
        <f t="shared" si="44"/>
        <v>-2.5471455351387317E-3</v>
      </c>
      <c r="AN1165" s="15"/>
    </row>
    <row r="1166" spans="8:40" hidden="1" x14ac:dyDescent="0.2">
      <c r="H1166" s="26" t="s">
        <v>143</v>
      </c>
      <c r="I1166" s="30">
        <f t="shared" si="30"/>
        <v>-9.21256307517496E-3</v>
      </c>
      <c r="J1166" s="30">
        <f t="shared" si="31"/>
        <v>-8.0217232317085097E-3</v>
      </c>
      <c r="K1166" s="30">
        <f t="shared" si="32"/>
        <v>-6.9686693160933158E-3</v>
      </c>
      <c r="L1166" s="30">
        <f t="shared" si="33"/>
        <v>-2.4467837017269952E-3</v>
      </c>
      <c r="M1166" s="30">
        <f t="shared" si="34"/>
        <v>-2.2858138076050208E-2</v>
      </c>
      <c r="N1166" s="30">
        <f t="shared" si="35"/>
        <v>-1.4570942962947635E-2</v>
      </c>
      <c r="O1166" s="30">
        <f t="shared" si="36"/>
        <v>-9.7124409356049088E-3</v>
      </c>
      <c r="P1166" s="30">
        <f t="shared" si="37"/>
        <v>-3.9220713153281385E-2</v>
      </c>
      <c r="Q1166" s="30">
        <f t="shared" si="38"/>
        <v>-5.7803629154994252E-3</v>
      </c>
      <c r="R1166" s="30">
        <f t="shared" si="39"/>
        <v>-4.2164503789348037E-3</v>
      </c>
      <c r="S1166" s="30">
        <f t="shared" si="40"/>
        <v>-3.9241384561343696E-3</v>
      </c>
      <c r="T1166" s="30">
        <f t="shared" si="42"/>
        <v>-6.6313240353815632E-3</v>
      </c>
      <c r="U1166" s="33"/>
      <c r="V1166" s="33"/>
      <c r="W1166" s="33"/>
      <c r="X1166" s="33"/>
      <c r="Y1166" s="33"/>
      <c r="Z1166" s="33"/>
      <c r="AA1166" s="33"/>
      <c r="AB1166" s="33"/>
      <c r="AC1166" s="67"/>
      <c r="AD1166" s="33"/>
      <c r="AE1166" s="26" t="s">
        <v>143</v>
      </c>
      <c r="AF1166" s="30">
        <f t="shared" si="43"/>
        <v>-6.6313240353815632E-3</v>
      </c>
      <c r="AG1166" s="33">
        <f t="shared" si="41"/>
        <v>-9.9970411787326449E-3</v>
      </c>
      <c r="AH1166" s="33">
        <f t="shared" si="44"/>
        <v>-3.3657171433510817E-3</v>
      </c>
      <c r="AN1166" s="15"/>
    </row>
    <row r="1167" spans="8:40" hidden="1" x14ac:dyDescent="0.2">
      <c r="H1167" s="26" t="s">
        <v>144</v>
      </c>
      <c r="I1167" s="30">
        <f t="shared" si="30"/>
        <v>2.433629519691634E-3</v>
      </c>
      <c r="J1167" s="30">
        <f t="shared" si="31"/>
        <v>4.9789041050249906E-3</v>
      </c>
      <c r="K1167" s="30">
        <f t="shared" si="32"/>
        <v>2.6075634070807695E-3</v>
      </c>
      <c r="L1167" s="30">
        <f t="shared" si="33"/>
        <v>1.1305109343826246E-2</v>
      </c>
      <c r="M1167" s="30">
        <f t="shared" si="34"/>
        <v>-2.2347298691996659E-2</v>
      </c>
      <c r="N1167" s="30">
        <f t="shared" si="35"/>
        <v>7.7794497275759803E-3</v>
      </c>
      <c r="O1167" s="30">
        <f t="shared" si="36"/>
        <v>3.7243990909822727E-3</v>
      </c>
      <c r="P1167" s="30">
        <f t="shared" si="37"/>
        <v>1.9418085857101516E-2</v>
      </c>
      <c r="Q1167" s="30">
        <f t="shared" si="38"/>
        <v>5.7803629154995493E-3</v>
      </c>
      <c r="R1167" s="30">
        <f t="shared" si="39"/>
        <v>1.4409064101353735E-2</v>
      </c>
      <c r="S1167" s="30">
        <f t="shared" si="40"/>
        <v>7.8637364602146716E-3</v>
      </c>
      <c r="T1167" s="30">
        <f t="shared" si="42"/>
        <v>7.38010729762246E-3</v>
      </c>
      <c r="U1167" s="33"/>
      <c r="V1167" s="33"/>
      <c r="W1167" s="33"/>
      <c r="X1167" s="33"/>
      <c r="Y1167" s="33"/>
      <c r="Z1167" s="33"/>
      <c r="AA1167" s="33"/>
      <c r="AB1167" s="33"/>
      <c r="AC1167" s="67"/>
      <c r="AD1167" s="33"/>
      <c r="AE1167" s="26" t="s">
        <v>144</v>
      </c>
      <c r="AF1167" s="30">
        <f t="shared" si="43"/>
        <v>7.38010729762246E-3</v>
      </c>
      <c r="AG1167" s="33">
        <f t="shared" si="41"/>
        <v>3.9568336572945078E-3</v>
      </c>
      <c r="AH1167" s="33">
        <f t="shared" si="44"/>
        <v>-3.4232736403279522E-3</v>
      </c>
      <c r="AN1167" s="15"/>
    </row>
    <row r="1168" spans="8:40" hidden="1" x14ac:dyDescent="0.2">
      <c r="H1168" s="26" t="s">
        <v>145</v>
      </c>
      <c r="I1168" s="30">
        <f t="shared" si="30"/>
        <v>-1.1069294909317221E-3</v>
      </c>
      <c r="J1168" s="30">
        <f t="shared" si="31"/>
        <v>-1.5290488490489177E-2</v>
      </c>
      <c r="K1168" s="30">
        <f t="shared" si="32"/>
        <v>1.5789801732635292E-2</v>
      </c>
      <c r="L1168" s="30">
        <f t="shared" si="33"/>
        <v>-4.30538076584066E-2</v>
      </c>
      <c r="M1168" s="30">
        <f t="shared" si="34"/>
        <v>-3.2611585588760893E-2</v>
      </c>
      <c r="N1168" s="30">
        <f t="shared" si="35"/>
        <v>7.8987517184975729E-3</v>
      </c>
      <c r="O1168" s="30">
        <f t="shared" si="36"/>
        <v>1.5037877364540502E-2</v>
      </c>
      <c r="P1168" s="30">
        <f t="shared" si="37"/>
        <v>4.0005334613699206E-2</v>
      </c>
      <c r="Q1168" s="30">
        <f t="shared" si="38"/>
        <v>6.9078624084099724E-3</v>
      </c>
      <c r="R1168" s="30">
        <f t="shared" si="39"/>
        <v>1.1389522871310764E-3</v>
      </c>
      <c r="S1168" s="30">
        <f t="shared" si="40"/>
        <v>2.6350476380050318E-3</v>
      </c>
      <c r="T1168" s="30">
        <f t="shared" si="42"/>
        <v>2.0829001490092957E-3</v>
      </c>
      <c r="U1168" s="33"/>
      <c r="V1168" s="33"/>
      <c r="W1168" s="33"/>
      <c r="X1168" s="33"/>
      <c r="Y1168" s="33"/>
      <c r="Z1168" s="33"/>
      <c r="AA1168" s="33"/>
      <c r="AB1168" s="33"/>
      <c r="AC1168" s="67"/>
      <c r="AD1168" s="33"/>
      <c r="AE1168" s="26" t="s">
        <v>145</v>
      </c>
      <c r="AF1168" s="30">
        <f t="shared" si="43"/>
        <v>2.0829001490092957E-3</v>
      </c>
      <c r="AG1168" s="33">
        <f t="shared" si="41"/>
        <v>2.9477746944911055E-3</v>
      </c>
      <c r="AH1168" s="33">
        <f t="shared" si="44"/>
        <v>8.6487454548180975E-4</v>
      </c>
      <c r="AN1168" s="15"/>
    </row>
    <row r="1169" spans="8:40" hidden="1" x14ac:dyDescent="0.2">
      <c r="H1169" s="26" t="s">
        <v>146</v>
      </c>
      <c r="I1169" s="30">
        <f t="shared" si="30"/>
        <v>-3.6441981691224062E-3</v>
      </c>
      <c r="J1169" s="30">
        <f t="shared" si="31"/>
        <v>-1.4639064863342346E-2</v>
      </c>
      <c r="K1169" s="30">
        <f t="shared" si="32"/>
        <v>-6.1701385701557867E-3</v>
      </c>
      <c r="L1169" s="30">
        <f t="shared" si="33"/>
        <v>-1.2703064256253564E-2</v>
      </c>
      <c r="M1169" s="30">
        <f t="shared" si="34"/>
        <v>-5.3333459753625049E-3</v>
      </c>
      <c r="N1169" s="30">
        <f t="shared" si="35"/>
        <v>2.0381220304813371E-2</v>
      </c>
      <c r="O1169" s="30">
        <f t="shared" si="36"/>
        <v>-7.1711951026579863E-3</v>
      </c>
      <c r="P1169" s="30">
        <f t="shared" si="37"/>
        <v>7.6824961720162108E-3</v>
      </c>
      <c r="Q1169" s="30">
        <f t="shared" si="38"/>
        <v>-6.5454779145002369E-3</v>
      </c>
      <c r="R1169" s="30">
        <f t="shared" si="39"/>
        <v>2.6560452784375386E-2</v>
      </c>
      <c r="S1169" s="30">
        <f t="shared" si="40"/>
        <v>-1.3183917532582244E-3</v>
      </c>
      <c r="T1169" s="30">
        <f t="shared" si="42"/>
        <v>-3.9122703581748941E-3</v>
      </c>
      <c r="U1169" s="33"/>
      <c r="V1169" s="33"/>
      <c r="W1169" s="33"/>
      <c r="X1169" s="33"/>
      <c r="Y1169" s="33"/>
      <c r="Z1169" s="33"/>
      <c r="AA1169" s="33"/>
      <c r="AB1169" s="33"/>
      <c r="AC1169" s="67"/>
      <c r="AD1169" s="33"/>
      <c r="AE1169" s="26" t="s">
        <v>146</v>
      </c>
      <c r="AF1169" s="30">
        <f t="shared" si="43"/>
        <v>-3.9122703581748941E-3</v>
      </c>
      <c r="AG1169" s="33">
        <f t="shared" si="41"/>
        <v>-1.6201816841147688E-3</v>
      </c>
      <c r="AH1169" s="33">
        <f t="shared" si="44"/>
        <v>2.2920886740601253E-3</v>
      </c>
      <c r="AN1169" s="15"/>
    </row>
    <row r="1170" spans="8:40" hidden="1" x14ac:dyDescent="0.2">
      <c r="H1170" s="26" t="s">
        <v>147</v>
      </c>
      <c r="I1170" s="30">
        <f t="shared" si="30"/>
        <v>-3.7407899271941192E-3</v>
      </c>
      <c r="J1170" s="30">
        <f t="shared" si="31"/>
        <v>2.6679631741333108E-2</v>
      </c>
      <c r="K1170" s="30">
        <f t="shared" si="32"/>
        <v>0</v>
      </c>
      <c r="L1170" s="30">
        <f t="shared" si="33"/>
        <v>2.7970536387041979E-2</v>
      </c>
      <c r="M1170" s="30">
        <f t="shared" si="34"/>
        <v>0</v>
      </c>
      <c r="N1170" s="30">
        <f t="shared" si="35"/>
        <v>-1.8396745247434794E-2</v>
      </c>
      <c r="O1170" s="30">
        <f t="shared" si="36"/>
        <v>3.7679019709502487E-3</v>
      </c>
      <c r="P1170" s="30">
        <f t="shared" si="37"/>
        <v>5.1546505886644221E-3</v>
      </c>
      <c r="Q1170" s="30">
        <f t="shared" si="38"/>
        <v>3.085581901773278E-3</v>
      </c>
      <c r="R1170" s="30">
        <f t="shared" si="39"/>
        <v>-7.8683197722228034E-3</v>
      </c>
      <c r="S1170" s="30">
        <f t="shared" si="40"/>
        <v>3.9604012160969143E-3</v>
      </c>
      <c r="T1170" s="30">
        <f t="shared" si="42"/>
        <v>5.4146494071452859E-3</v>
      </c>
      <c r="U1170" s="33"/>
      <c r="V1170" s="33"/>
      <c r="W1170" s="33"/>
      <c r="X1170" s="33"/>
      <c r="Y1170" s="33"/>
      <c r="Z1170" s="33"/>
      <c r="AA1170" s="33"/>
      <c r="AB1170" s="33"/>
      <c r="AC1170" s="67"/>
      <c r="AD1170" s="33"/>
      <c r="AE1170" s="26" t="s">
        <v>147</v>
      </c>
      <c r="AF1170" s="30">
        <f t="shared" si="43"/>
        <v>5.4146494071452859E-3</v>
      </c>
      <c r="AG1170" s="33">
        <f t="shared" si="41"/>
        <v>2.2611831793425312E-3</v>
      </c>
      <c r="AH1170" s="33">
        <f t="shared" si="44"/>
        <v>-3.1534662278027547E-3</v>
      </c>
      <c r="AN1170" s="15"/>
    </row>
    <row r="1171" spans="8:40" hidden="1" x14ac:dyDescent="0.2">
      <c r="H1171" s="26" t="s">
        <v>148</v>
      </c>
      <c r="I1171" s="30">
        <f t="shared" si="30"/>
        <v>-1.4175354579658583E-2</v>
      </c>
      <c r="J1171" s="30">
        <f t="shared" si="31"/>
        <v>-7.9716031314662449E-3</v>
      </c>
      <c r="K1171" s="30">
        <f t="shared" si="32"/>
        <v>-6.1323013020637175E-3</v>
      </c>
      <c r="L1171" s="30">
        <f t="shared" si="33"/>
        <v>-1.7632098439501576E-2</v>
      </c>
      <c r="M1171" s="30">
        <f t="shared" si="34"/>
        <v>-3.6557595733797577E-2</v>
      </c>
      <c r="N1171" s="30">
        <f t="shared" si="35"/>
        <v>-1.4385398882776656E-2</v>
      </c>
      <c r="O1171" s="30">
        <f t="shared" si="36"/>
        <v>-1.0888036979048244E-2</v>
      </c>
      <c r="P1171" s="30">
        <f t="shared" si="37"/>
        <v>1.8253440309350517E-2</v>
      </c>
      <c r="Q1171" s="30">
        <f t="shared" si="38"/>
        <v>-8.1470533002653382E-3</v>
      </c>
      <c r="R1171" s="30">
        <f t="shared" si="39"/>
        <v>-4.4009940996442384E-2</v>
      </c>
      <c r="S1171" s="30">
        <f t="shared" si="40"/>
        <v>-1.1834457647002909E-2</v>
      </c>
      <c r="T1171" s="30">
        <f t="shared" si="42"/>
        <v>-7.6552212751478275E-3</v>
      </c>
      <c r="U1171" s="33"/>
      <c r="V1171" s="33"/>
      <c r="W1171" s="33"/>
      <c r="X1171" s="33"/>
      <c r="Y1171" s="33"/>
      <c r="Z1171" s="33"/>
      <c r="AA1171" s="33"/>
      <c r="AB1171" s="33"/>
      <c r="AC1171" s="67"/>
      <c r="AD1171" s="33"/>
      <c r="AE1171" s="26" t="s">
        <v>148</v>
      </c>
      <c r="AF1171" s="30">
        <f t="shared" si="43"/>
        <v>-7.6552212751478275E-3</v>
      </c>
      <c r="AG1171" s="33">
        <f t="shared" si="41"/>
        <v>-1.3549458886790952E-2</v>
      </c>
      <c r="AH1171" s="33">
        <f t="shared" si="44"/>
        <v>-5.8942376116431243E-3</v>
      </c>
      <c r="AN1171" s="15"/>
    </row>
    <row r="1172" spans="8:40" hidden="1" x14ac:dyDescent="0.2">
      <c r="H1172" s="26" t="s">
        <v>149</v>
      </c>
      <c r="I1172" s="30">
        <f t="shared" si="30"/>
        <v>-2.8111165663113448E-3</v>
      </c>
      <c r="J1172" s="30">
        <f t="shared" si="31"/>
        <v>8.5873770841780449E-4</v>
      </c>
      <c r="K1172" s="30">
        <f t="shared" si="32"/>
        <v>-5.2264927335426946E-3</v>
      </c>
      <c r="L1172" s="30">
        <f t="shared" si="33"/>
        <v>2.2451384875450585E-2</v>
      </c>
      <c r="M1172" s="30">
        <f t="shared" si="34"/>
        <v>5.1413995004186523E-3</v>
      </c>
      <c r="N1172" s="30">
        <f t="shared" si="35"/>
        <v>-1.7695535658465742E-2</v>
      </c>
      <c r="O1172" s="30">
        <f t="shared" si="36"/>
        <v>-1.3721706116917939E-2</v>
      </c>
      <c r="P1172" s="30">
        <f t="shared" si="37"/>
        <v>-2.0834086902842025E-2</v>
      </c>
      <c r="Q1172" s="30">
        <f t="shared" si="38"/>
        <v>-5.0359818661701618E-3</v>
      </c>
      <c r="R1172" s="30">
        <f t="shared" si="39"/>
        <v>-2.0619287202735703E-2</v>
      </c>
      <c r="S1172" s="30">
        <f t="shared" si="40"/>
        <v>0</v>
      </c>
      <c r="T1172" s="30">
        <f t="shared" si="42"/>
        <v>-8.7480957338355435E-3</v>
      </c>
      <c r="U1172" s="33"/>
      <c r="V1172" s="33"/>
      <c r="W1172" s="33"/>
      <c r="X1172" s="33"/>
      <c r="Y1172" s="33"/>
      <c r="Z1172" s="33"/>
      <c r="AA1172" s="33"/>
      <c r="AB1172" s="33"/>
      <c r="AC1172" s="67"/>
      <c r="AD1172" s="33"/>
      <c r="AE1172" s="26" t="s">
        <v>149</v>
      </c>
      <c r="AF1172" s="30">
        <f t="shared" si="43"/>
        <v>-8.7480957338355435E-3</v>
      </c>
      <c r="AG1172" s="33">
        <f t="shared" si="41"/>
        <v>-5.2466983331511136E-3</v>
      </c>
      <c r="AH1172" s="33">
        <f t="shared" si="44"/>
        <v>3.5013974006844299E-3</v>
      </c>
      <c r="AN1172" s="15"/>
    </row>
    <row r="1173" spans="8:40" hidden="1" x14ac:dyDescent="0.2">
      <c r="H1173" s="26" t="s">
        <v>150</v>
      </c>
      <c r="I1173" s="30">
        <f t="shared" si="30"/>
        <v>3.6776677470530162E-3</v>
      </c>
      <c r="J1173" s="30">
        <f t="shared" si="31"/>
        <v>-5.3550518887967823E-3</v>
      </c>
      <c r="K1173" s="30">
        <f t="shared" si="32"/>
        <v>2.6098318423709499E-3</v>
      </c>
      <c r="L1173" s="30">
        <f t="shared" si="33"/>
        <v>-1.5816289443285118E-2</v>
      </c>
      <c r="M1173" s="30">
        <f t="shared" si="34"/>
        <v>-3.0459207484708574E-2</v>
      </c>
      <c r="N1173" s="30">
        <f t="shared" si="35"/>
        <v>-2.0884832883348255E-2</v>
      </c>
      <c r="O1173" s="30">
        <f t="shared" si="36"/>
        <v>7.3691970910411434E-4</v>
      </c>
      <c r="P1173" s="30">
        <f t="shared" si="37"/>
        <v>2.5806465934914914E-3</v>
      </c>
      <c r="Q1173" s="30">
        <f t="shared" si="38"/>
        <v>-3.0452329847516398E-3</v>
      </c>
      <c r="R1173" s="30">
        <f t="shared" si="39"/>
        <v>9.2947634715036496E-3</v>
      </c>
      <c r="S1173" s="30">
        <f t="shared" si="40"/>
        <v>-3.9138993211362176E-3</v>
      </c>
      <c r="T1173" s="30">
        <f t="shared" si="42"/>
        <v>-4.6727141626171365E-3</v>
      </c>
      <c r="U1173" s="33"/>
      <c r="V1173" s="33"/>
      <c r="W1173" s="33"/>
      <c r="X1173" s="33"/>
      <c r="Y1173" s="33"/>
      <c r="Z1173" s="33"/>
      <c r="AA1173" s="33"/>
      <c r="AB1173" s="33"/>
      <c r="AC1173" s="67"/>
      <c r="AD1173" s="33"/>
      <c r="AE1173" s="26" t="s">
        <v>150</v>
      </c>
      <c r="AF1173" s="30">
        <f t="shared" si="43"/>
        <v>-4.6727141626171365E-3</v>
      </c>
      <c r="AG1173" s="33">
        <f t="shared" si="41"/>
        <v>-5.2036412308486208E-3</v>
      </c>
      <c r="AH1173" s="33">
        <f t="shared" si="44"/>
        <v>-5.3092706823148431E-4</v>
      </c>
      <c r="AN1173" s="15"/>
    </row>
    <row r="1174" spans="8:40" hidden="1" x14ac:dyDescent="0.2">
      <c r="H1174" s="26" t="s">
        <v>151</v>
      </c>
      <c r="I1174" s="30">
        <f t="shared" si="30"/>
        <v>-2.8135501733007225E-3</v>
      </c>
      <c r="J1174" s="30">
        <f t="shared" si="31"/>
        <v>2.2686508240436935E-2</v>
      </c>
      <c r="K1174" s="30">
        <f t="shared" si="32"/>
        <v>-3.4782643763246971E-3</v>
      </c>
      <c r="L1174" s="30">
        <f t="shared" si="33"/>
        <v>6.6347098090501058E-2</v>
      </c>
      <c r="M1174" s="30">
        <f t="shared" si="34"/>
        <v>-2.9558802241544391E-2</v>
      </c>
      <c r="N1174" s="30">
        <f t="shared" si="35"/>
        <v>1.2752628492177225E-3</v>
      </c>
      <c r="O1174" s="30">
        <f t="shared" si="36"/>
        <v>-6.2465755200737617E-3</v>
      </c>
      <c r="P1174" s="30">
        <f t="shared" si="37"/>
        <v>-2.8027312254655851E-2</v>
      </c>
      <c r="Q1174" s="30">
        <f t="shared" si="38"/>
        <v>8.9469452152318631E-4</v>
      </c>
      <c r="R1174" s="30">
        <f t="shared" si="39"/>
        <v>1.9412700580984824E-2</v>
      </c>
      <c r="S1174" s="30">
        <f t="shared" si="40"/>
        <v>3.9138993211363148E-3</v>
      </c>
      <c r="T1174" s="30">
        <f t="shared" si="42"/>
        <v>3.0306776688727014E-3</v>
      </c>
      <c r="U1174" s="33"/>
      <c r="V1174" s="33"/>
      <c r="W1174" s="33"/>
      <c r="X1174" s="33"/>
      <c r="Y1174" s="33"/>
      <c r="Z1174" s="33"/>
      <c r="AA1174" s="33"/>
      <c r="AB1174" s="33"/>
      <c r="AC1174" s="67"/>
      <c r="AD1174" s="33"/>
      <c r="AE1174" s="26" t="s">
        <v>151</v>
      </c>
      <c r="AF1174" s="30">
        <f t="shared" si="43"/>
        <v>3.0306776688727014E-3</v>
      </c>
      <c r="AG1174" s="33">
        <f t="shared" si="41"/>
        <v>-5.4290190302560149E-4</v>
      </c>
      <c r="AH1174" s="33">
        <f t="shared" si="44"/>
        <v>-3.5735795718983029E-3</v>
      </c>
      <c r="AN1174" s="15"/>
    </row>
    <row r="1175" spans="8:40" hidden="1" x14ac:dyDescent="0.2">
      <c r="H1175" s="26" t="s">
        <v>152</v>
      </c>
      <c r="I1175" s="30">
        <f t="shared" si="30"/>
        <v>-8.1791243744445564E-3</v>
      </c>
      <c r="J1175" s="30">
        <f t="shared" si="31"/>
        <v>-1.5611765472113315E-2</v>
      </c>
      <c r="K1175" s="30">
        <f t="shared" si="32"/>
        <v>-8.6767901322246978E-4</v>
      </c>
      <c r="L1175" s="30">
        <f t="shared" si="33"/>
        <v>-1.4127379259210565E-2</v>
      </c>
      <c r="M1175" s="30">
        <f t="shared" si="34"/>
        <v>2.4571260730505542E-2</v>
      </c>
      <c r="N1175" s="30">
        <f t="shared" si="35"/>
        <v>-1.0266690609573232E-2</v>
      </c>
      <c r="O1175" s="30">
        <f t="shared" si="36"/>
        <v>-4.0212081237803272E-3</v>
      </c>
      <c r="P1175" s="30">
        <f t="shared" si="37"/>
        <v>-1.9901154317294799E-2</v>
      </c>
      <c r="Q1175" s="30">
        <f t="shared" si="38"/>
        <v>-3.7523496185504642E-3</v>
      </c>
      <c r="R1175" s="30">
        <f t="shared" si="39"/>
        <v>-2.5982666726303401E-2</v>
      </c>
      <c r="S1175" s="30">
        <f t="shared" si="40"/>
        <v>-5.2151356791081595E-3</v>
      </c>
      <c r="T1175" s="30">
        <f t="shared" si="42"/>
        <v>-5.9706552867087297E-3</v>
      </c>
      <c r="U1175" s="33"/>
      <c r="V1175" s="33"/>
      <c r="W1175" s="33"/>
      <c r="X1175" s="33"/>
      <c r="Y1175" s="33"/>
      <c r="Z1175" s="33"/>
      <c r="AA1175" s="33"/>
      <c r="AB1175" s="33"/>
      <c r="AC1175" s="67"/>
      <c r="AD1175" s="33"/>
      <c r="AE1175" s="26" t="s">
        <v>152</v>
      </c>
      <c r="AF1175" s="30">
        <f t="shared" si="43"/>
        <v>-5.9706552867087297E-3</v>
      </c>
      <c r="AG1175" s="33">
        <f t="shared" si="41"/>
        <v>-4.1133230969319524E-3</v>
      </c>
      <c r="AH1175" s="33">
        <f t="shared" si="44"/>
        <v>1.8573321897767774E-3</v>
      </c>
      <c r="AN1175" s="15"/>
    </row>
    <row r="1176" spans="8:40" hidden="1" x14ac:dyDescent="0.2">
      <c r="H1176" s="26" t="s">
        <v>153</v>
      </c>
      <c r="I1176" s="30">
        <f t="shared" si="30"/>
        <v>1.2619484732457399E-2</v>
      </c>
      <c r="J1176" s="30">
        <f t="shared" si="31"/>
        <v>2.0870322725580159E-2</v>
      </c>
      <c r="K1176" s="30">
        <f t="shared" si="32"/>
        <v>1.2216556821876676E-2</v>
      </c>
      <c r="L1176" s="30">
        <f t="shared" si="33"/>
        <v>2.9488664420697936E-2</v>
      </c>
      <c r="M1176" s="30">
        <f t="shared" si="34"/>
        <v>4.9875415110389679E-3</v>
      </c>
      <c r="N1176" s="30">
        <f t="shared" si="35"/>
        <v>1.8791606424856451E-2</v>
      </c>
      <c r="O1176" s="30">
        <f t="shared" si="36"/>
        <v>2.8494064642505982E-2</v>
      </c>
      <c r="P1176" s="30">
        <f t="shared" si="37"/>
        <v>4.9382816405825767E-3</v>
      </c>
      <c r="Q1176" s="30">
        <f t="shared" si="38"/>
        <v>1.2021316382342983E-2</v>
      </c>
      <c r="R1176" s="30">
        <f t="shared" si="39"/>
        <v>-1.7311765858068928E-2</v>
      </c>
      <c r="S1176" s="30">
        <f t="shared" si="40"/>
        <v>6.5231803391234758E-3</v>
      </c>
      <c r="T1176" s="30">
        <f t="shared" si="42"/>
        <v>9.1751278534142281E-3</v>
      </c>
      <c r="U1176" s="33"/>
      <c r="V1176" s="33"/>
      <c r="W1176" s="33"/>
      <c r="X1176" s="33"/>
      <c r="Y1176" s="33"/>
      <c r="Z1176" s="33"/>
      <c r="AA1176" s="33"/>
      <c r="AB1176" s="33"/>
      <c r="AC1176" s="67"/>
      <c r="AD1176" s="33"/>
      <c r="AE1176" s="26" t="s">
        <v>153</v>
      </c>
      <c r="AF1176" s="30">
        <f t="shared" si="43"/>
        <v>9.1751278534142281E-3</v>
      </c>
      <c r="AG1176" s="33">
        <f t="shared" si="41"/>
        <v>1.318885296501471E-2</v>
      </c>
      <c r="AH1176" s="33">
        <f t="shared" si="44"/>
        <v>4.0137251116004816E-3</v>
      </c>
      <c r="AN1176" s="15"/>
    </row>
    <row r="1177" spans="8:40" hidden="1" x14ac:dyDescent="0.2">
      <c r="H1177" s="26" t="s">
        <v>154</v>
      </c>
      <c r="I1177" s="30">
        <f t="shared" si="30"/>
        <v>1.0803837285104211E-2</v>
      </c>
      <c r="J1177" s="30">
        <f t="shared" si="31"/>
        <v>1.549732144529466E-2</v>
      </c>
      <c r="K1177" s="30">
        <f t="shared" si="32"/>
        <v>-1.7543864148934732E-3</v>
      </c>
      <c r="L1177" s="30">
        <f t="shared" si="33"/>
        <v>-4.1194702952389479E-3</v>
      </c>
      <c r="M1177" s="30">
        <f t="shared" si="34"/>
        <v>5.1293294387550481E-2</v>
      </c>
      <c r="N1177" s="30">
        <f t="shared" si="35"/>
        <v>3.9808300166206557E-3</v>
      </c>
      <c r="O1177" s="30">
        <f t="shared" si="36"/>
        <v>-9.7124409356049088E-3</v>
      </c>
      <c r="P1177" s="30">
        <f t="shared" si="37"/>
        <v>4.0409538337876701E-2</v>
      </c>
      <c r="Q1177" s="30">
        <f t="shared" si="38"/>
        <v>1.8052170822548436E-4</v>
      </c>
      <c r="R1177" s="30">
        <f t="shared" si="39"/>
        <v>1.2412463733755421E-2</v>
      </c>
      <c r="S1177" s="30">
        <f t="shared" si="40"/>
        <v>3.9344313048345217E-3</v>
      </c>
      <c r="T1177" s="30">
        <f t="shared" si="42"/>
        <v>3.379913361473951E-3</v>
      </c>
      <c r="U1177" s="33"/>
      <c r="V1177" s="33"/>
      <c r="W1177" s="33"/>
      <c r="X1177" s="33"/>
      <c r="Y1177" s="33"/>
      <c r="Z1177" s="33"/>
      <c r="AA1177" s="33"/>
      <c r="AB1177" s="33"/>
      <c r="AC1177" s="67"/>
      <c r="AD1177" s="33"/>
      <c r="AE1177" s="26" t="s">
        <v>154</v>
      </c>
      <c r="AF1177" s="30">
        <f t="shared" si="43"/>
        <v>3.379913361473951E-3</v>
      </c>
      <c r="AG1177" s="33">
        <f t="shared" si="41"/>
        <v>7.1235092454818051E-3</v>
      </c>
      <c r="AH1177" s="33">
        <f t="shared" si="44"/>
        <v>3.7435958840078541E-3</v>
      </c>
      <c r="AN1177" s="15"/>
    </row>
    <row r="1178" spans="8:40" hidden="1" x14ac:dyDescent="0.2">
      <c r="H1178" s="26" t="s">
        <v>155</v>
      </c>
      <c r="I1178" s="30">
        <f t="shared" si="30"/>
        <v>-1.2062066268643376E-3</v>
      </c>
      <c r="J1178" s="30">
        <f t="shared" si="31"/>
        <v>2.0967964672638398E-2</v>
      </c>
      <c r="K1178" s="30">
        <f t="shared" si="32"/>
        <v>-6.9869279866800029E-3</v>
      </c>
      <c r="L1178" s="30">
        <f t="shared" si="33"/>
        <v>2.1819047394639888E-2</v>
      </c>
      <c r="M1178" s="30">
        <f t="shared" si="34"/>
        <v>1.5915455305899363E-2</v>
      </c>
      <c r="N1178" s="30">
        <f t="shared" si="35"/>
        <v>-2.5248996440840922E-3</v>
      </c>
      <c r="O1178" s="30">
        <f t="shared" si="36"/>
        <v>-3.3401404221198245E-3</v>
      </c>
      <c r="P1178" s="30">
        <f t="shared" si="37"/>
        <v>1.2970350442627405E-2</v>
      </c>
      <c r="Q1178" s="30">
        <f t="shared" si="38"/>
        <v>-5.4146738981984016E-4</v>
      </c>
      <c r="R1178" s="30">
        <f t="shared" si="39"/>
        <v>-3.5235163165095464E-3</v>
      </c>
      <c r="S1178" s="30">
        <f t="shared" si="40"/>
        <v>1.3149245813092439E-3</v>
      </c>
      <c r="T1178" s="30">
        <f t="shared" si="42"/>
        <v>3.3085224555607202E-3</v>
      </c>
      <c r="U1178" s="33"/>
      <c r="V1178" s="33"/>
      <c r="W1178" s="33"/>
      <c r="X1178" s="33"/>
      <c r="Y1178" s="33"/>
      <c r="Z1178" s="33"/>
      <c r="AA1178" s="33"/>
      <c r="AB1178" s="33"/>
      <c r="AC1178" s="67"/>
      <c r="AD1178" s="33"/>
      <c r="AE1178" s="26" t="s">
        <v>155</v>
      </c>
      <c r="AF1178" s="30">
        <f t="shared" si="43"/>
        <v>3.3085224555607202E-3</v>
      </c>
      <c r="AG1178" s="33">
        <f t="shared" si="41"/>
        <v>1.962193198019737E-3</v>
      </c>
      <c r="AH1178" s="33">
        <f t="shared" si="44"/>
        <v>-1.3463292575409832E-3</v>
      </c>
      <c r="AN1178" s="15"/>
    </row>
    <row r="1179" spans="8:40" hidden="1" x14ac:dyDescent="0.2">
      <c r="H1179" s="26" t="s">
        <v>156</v>
      </c>
      <c r="I1179" s="30">
        <f t="shared" si="30"/>
        <v>-6.5538191985337032E-3</v>
      </c>
      <c r="J1179" s="30">
        <f t="shared" si="31"/>
        <v>-7.0382853835098957E-3</v>
      </c>
      <c r="K1179" s="30">
        <f t="shared" si="32"/>
        <v>5.2356140539451639E-3</v>
      </c>
      <c r="L1179" s="30">
        <f t="shared" si="33"/>
        <v>5.2659416052870476E-3</v>
      </c>
      <c r="M1179" s="30">
        <f t="shared" si="34"/>
        <v>-5.209511188340181E-2</v>
      </c>
      <c r="N1179" s="30">
        <f t="shared" si="35"/>
        <v>2.8058379799676385E-3</v>
      </c>
      <c r="O1179" s="30">
        <f t="shared" si="36"/>
        <v>-7.0149816930843651E-3</v>
      </c>
      <c r="P1179" s="30">
        <f t="shared" si="37"/>
        <v>-2.0672570804719799E-2</v>
      </c>
      <c r="Q1179" s="30">
        <f t="shared" si="38"/>
        <v>-1.442481317556456E-3</v>
      </c>
      <c r="R1179" s="30">
        <f t="shared" si="39"/>
        <v>-2.6960127470227472E-2</v>
      </c>
      <c r="S1179" s="30">
        <f t="shared" si="40"/>
        <v>-2.6281224062695806E-3</v>
      </c>
      <c r="T1179" s="30">
        <f t="shared" si="42"/>
        <v>-3.3910954294733109E-3</v>
      </c>
      <c r="U1179" s="33"/>
      <c r="V1179" s="33"/>
      <c r="W1179" s="33"/>
      <c r="X1179" s="33"/>
      <c r="Y1179" s="33"/>
      <c r="Z1179" s="33"/>
      <c r="AA1179" s="33"/>
      <c r="AB1179" s="33"/>
      <c r="AC1179" s="67"/>
      <c r="AD1179" s="33"/>
      <c r="AE1179" s="26" t="s">
        <v>156</v>
      </c>
      <c r="AF1179" s="30">
        <f t="shared" si="43"/>
        <v>-3.3910954294733109E-3</v>
      </c>
      <c r="AG1179" s="33">
        <f t="shared" si="41"/>
        <v>-8.5910944100643372E-3</v>
      </c>
      <c r="AH1179" s="33">
        <f t="shared" si="44"/>
        <v>-5.1999989805910259E-3</v>
      </c>
      <c r="AN1179" s="15"/>
    </row>
    <row r="1180" spans="8:40" hidden="1" x14ac:dyDescent="0.2">
      <c r="H1180" s="26" t="s">
        <v>157</v>
      </c>
      <c r="I1180" s="30">
        <f t="shared" si="30"/>
        <v>-8.4562516048015089E-3</v>
      </c>
      <c r="J1180" s="30">
        <f t="shared" si="31"/>
        <v>-7.8873648331657265E-3</v>
      </c>
      <c r="K1180" s="30">
        <f t="shared" si="32"/>
        <v>-8.74508144932509E-4</v>
      </c>
      <c r="L1180" s="30">
        <f t="shared" si="33"/>
        <v>-1.2070469299620967E-2</v>
      </c>
      <c r="M1180" s="30">
        <f t="shared" si="34"/>
        <v>-5.9130523226822461E-2</v>
      </c>
      <c r="N1180" s="30">
        <f t="shared" si="35"/>
        <v>-2.2475698246001048E-4</v>
      </c>
      <c r="O1180" s="30">
        <f t="shared" si="36"/>
        <v>0</v>
      </c>
      <c r="P1180" s="30">
        <f t="shared" si="37"/>
        <v>2.5908184858664834E-2</v>
      </c>
      <c r="Q1180" s="30">
        <f t="shared" si="38"/>
        <v>-1.8016394968105301E-4</v>
      </c>
      <c r="R1180" s="30">
        <f t="shared" si="39"/>
        <v>-6.8241734646103834E-3</v>
      </c>
      <c r="S1180" s="30">
        <f t="shared" si="40"/>
        <v>1.3131978249603929E-3</v>
      </c>
      <c r="T1180" s="30">
        <f t="shared" si="42"/>
        <v>1.9009055684751466E-3</v>
      </c>
      <c r="U1180" s="33"/>
      <c r="V1180" s="33"/>
      <c r="W1180" s="33"/>
      <c r="X1180" s="33"/>
      <c r="Y1180" s="33"/>
      <c r="Z1180" s="33"/>
      <c r="AA1180" s="33"/>
      <c r="AB1180" s="33"/>
      <c r="AC1180" s="67"/>
      <c r="AD1180" s="33"/>
      <c r="AE1180" s="26" t="s">
        <v>157</v>
      </c>
      <c r="AF1180" s="30">
        <f t="shared" si="43"/>
        <v>1.9009055684751466E-3</v>
      </c>
      <c r="AG1180" s="33">
        <f t="shared" si="41"/>
        <v>-5.7352967700322194E-3</v>
      </c>
      <c r="AH1180" s="33">
        <f t="shared" si="44"/>
        <v>-7.6362023385073662E-3</v>
      </c>
      <c r="AN1180" s="15"/>
    </row>
    <row r="1181" spans="8:40" hidden="1" x14ac:dyDescent="0.2">
      <c r="H1181" s="26" t="s">
        <v>158</v>
      </c>
      <c r="I1181" s="30">
        <f t="shared" si="30"/>
        <v>-4.3173233266394028E-4</v>
      </c>
      <c r="J1181" s="30">
        <f t="shared" si="31"/>
        <v>1.4242356715542949E-2</v>
      </c>
      <c r="K1181" s="30">
        <f t="shared" si="32"/>
        <v>-7.836348329315861E-3</v>
      </c>
      <c r="L1181" s="30">
        <f t="shared" si="33"/>
        <v>5.2301374452255241E-3</v>
      </c>
      <c r="M1181" s="30">
        <f t="shared" si="34"/>
        <v>0</v>
      </c>
      <c r="N1181" s="30">
        <f t="shared" si="35"/>
        <v>-4.0929663822289273E-3</v>
      </c>
      <c r="O1181" s="30">
        <f t="shared" si="36"/>
        <v>-4.4052934679163795E-3</v>
      </c>
      <c r="P1181" s="30">
        <f t="shared" si="37"/>
        <v>0</v>
      </c>
      <c r="Q1181" s="30">
        <f t="shared" si="38"/>
        <v>-9.0033318407322011E-4</v>
      </c>
      <c r="R1181" s="30">
        <f t="shared" si="39"/>
        <v>-1.4284102106184398E-2</v>
      </c>
      <c r="S1181" s="30">
        <f t="shared" si="40"/>
        <v>1.3149245813092439E-3</v>
      </c>
      <c r="T1181" s="30">
        <f t="shared" si="42"/>
        <v>1.9045258934433818E-3</v>
      </c>
      <c r="U1181" s="33"/>
      <c r="V1181" s="33"/>
      <c r="W1181" s="33"/>
      <c r="X1181" s="33"/>
      <c r="Y1181" s="33"/>
      <c r="Z1181" s="33"/>
      <c r="AA1181" s="33"/>
      <c r="AB1181" s="33"/>
      <c r="AC1181" s="67"/>
      <c r="AD1181" s="33"/>
      <c r="AE1181" s="26" t="s">
        <v>158</v>
      </c>
      <c r="AF1181" s="30">
        <f t="shared" si="43"/>
        <v>1.9045258934433818E-3</v>
      </c>
      <c r="AG1181" s="33">
        <f t="shared" si="41"/>
        <v>-1.8925959146826462E-3</v>
      </c>
      <c r="AH1181" s="33">
        <f t="shared" si="44"/>
        <v>-3.797121808126028E-3</v>
      </c>
      <c r="AN1181" s="15"/>
    </row>
    <row r="1182" spans="8:40" hidden="1" x14ac:dyDescent="0.2">
      <c r="H1182" s="26" t="s">
        <v>159</v>
      </c>
      <c r="I1182" s="30">
        <f t="shared" si="30"/>
        <v>-1.6173382144296078E-3</v>
      </c>
      <c r="J1182" s="30">
        <f t="shared" si="31"/>
        <v>1.0068734948266579E-2</v>
      </c>
      <c r="K1182" s="30">
        <f t="shared" si="32"/>
        <v>8.7108564742483796E-3</v>
      </c>
      <c r="L1182" s="30">
        <f t="shared" si="33"/>
        <v>-6.7938594214081134E-3</v>
      </c>
      <c r="M1182" s="30">
        <f t="shared" si="34"/>
        <v>9.6154586994419734E-3</v>
      </c>
      <c r="N1182" s="30">
        <f t="shared" si="35"/>
        <v>1.533634028273873E-2</v>
      </c>
      <c r="O1182" s="30">
        <f t="shared" si="36"/>
        <v>8.0912541468398172E-3</v>
      </c>
      <c r="P1182" s="30">
        <f t="shared" si="37"/>
        <v>-9.2682057398055309E-2</v>
      </c>
      <c r="Q1182" s="30">
        <f t="shared" si="38"/>
        <v>4.5097938795563364E-3</v>
      </c>
      <c r="R1182" s="30">
        <f t="shared" si="39"/>
        <v>9.0662452377532603E-3</v>
      </c>
      <c r="S1182" s="30">
        <f t="shared" si="40"/>
        <v>6.6006840313520927E-3</v>
      </c>
      <c r="T1182" s="30">
        <f t="shared" si="42"/>
        <v>6.152330679698885E-3</v>
      </c>
      <c r="U1182" s="33"/>
      <c r="V1182" s="33"/>
      <c r="W1182" s="33"/>
      <c r="X1182" s="33"/>
      <c r="Y1182" s="33"/>
      <c r="Z1182" s="33"/>
      <c r="AA1182" s="33"/>
      <c r="AB1182" s="33"/>
      <c r="AC1182" s="67"/>
      <c r="AD1182" s="33"/>
      <c r="AE1182" s="26" t="s">
        <v>159</v>
      </c>
      <c r="AF1182" s="30">
        <f t="shared" si="43"/>
        <v>6.152330679698885E-3</v>
      </c>
      <c r="AG1182" s="33">
        <f t="shared" si="41"/>
        <v>2.7153451640513828E-3</v>
      </c>
      <c r="AH1182" s="33">
        <f t="shared" si="44"/>
        <v>-3.4369855156475022E-3</v>
      </c>
      <c r="AN1182" s="15"/>
    </row>
    <row r="1183" spans="8:40" hidden="1" x14ac:dyDescent="0.2">
      <c r="H1183" s="26" t="s">
        <v>160</v>
      </c>
      <c r="I1183" s="30">
        <f t="shared" si="30"/>
        <v>8.7648670187596995E-3</v>
      </c>
      <c r="J1183" s="30">
        <f t="shared" si="31"/>
        <v>1.2264413822744269E-2</v>
      </c>
      <c r="K1183" s="30">
        <f t="shared" si="32"/>
        <v>5.2631700442746909E-3</v>
      </c>
      <c r="L1183" s="30">
        <f t="shared" si="33"/>
        <v>-5.2069774672954189E-4</v>
      </c>
      <c r="M1183" s="30">
        <f t="shared" si="34"/>
        <v>-4.8192864359489947E-3</v>
      </c>
      <c r="N1183" s="30">
        <f t="shared" si="35"/>
        <v>-8.8245849276827621E-3</v>
      </c>
      <c r="O1183" s="30">
        <f t="shared" si="36"/>
        <v>-2.581598335870172E-3</v>
      </c>
      <c r="P1183" s="30">
        <f t="shared" si="37"/>
        <v>0</v>
      </c>
      <c r="Q1183" s="30">
        <f t="shared" si="38"/>
        <v>6.5300431569562485E-3</v>
      </c>
      <c r="R1183" s="30">
        <f t="shared" si="39"/>
        <v>2.8237791216110638E-2</v>
      </c>
      <c r="S1183" s="30">
        <f t="shared" si="40"/>
        <v>3.9814252991848221E-3</v>
      </c>
      <c r="T1183" s="30">
        <f t="shared" si="42"/>
        <v>5.93870676009234E-3</v>
      </c>
      <c r="U1183" s="33"/>
      <c r="V1183" s="33"/>
      <c r="W1183" s="33"/>
      <c r="X1183" s="33"/>
      <c r="Y1183" s="33"/>
      <c r="Z1183" s="33"/>
      <c r="AA1183" s="33"/>
      <c r="AB1183" s="33"/>
      <c r="AC1183" s="67"/>
      <c r="AD1183" s="33"/>
      <c r="AE1183" s="26" t="s">
        <v>160</v>
      </c>
      <c r="AF1183" s="30">
        <f t="shared" si="43"/>
        <v>5.93870676009234E-3</v>
      </c>
      <c r="AG1183" s="33">
        <f t="shared" si="41"/>
        <v>2.2367753686905042E-3</v>
      </c>
      <c r="AH1183" s="33">
        <f t="shared" si="44"/>
        <v>-3.7019313914018357E-3</v>
      </c>
      <c r="AN1183" s="15"/>
    </row>
    <row r="1184" spans="8:40" hidden="1" x14ac:dyDescent="0.2">
      <c r="H1184" s="26" t="s">
        <v>161</v>
      </c>
      <c r="I1184" s="30">
        <f t="shared" si="30"/>
        <v>7.6107641618806553E-4</v>
      </c>
      <c r="J1184" s="30">
        <f t="shared" si="31"/>
        <v>-2.2788418526199644E-2</v>
      </c>
      <c r="K1184" s="30">
        <f t="shared" si="32"/>
        <v>8.8339797107597866E-3</v>
      </c>
      <c r="L1184" s="30">
        <f t="shared" si="33"/>
        <v>-3.8299294102852648E-2</v>
      </c>
      <c r="M1184" s="30">
        <f t="shared" si="34"/>
        <v>-9.5694510161506725E-3</v>
      </c>
      <c r="N1184" s="30">
        <f t="shared" si="35"/>
        <v>-9.8633393214042422E-3</v>
      </c>
      <c r="O1184" s="30">
        <f t="shared" si="36"/>
        <v>5.1698785754200867E-3</v>
      </c>
      <c r="P1184" s="30">
        <f t="shared" si="37"/>
        <v>-4.7732787526577709E-3</v>
      </c>
      <c r="Q1184" s="30">
        <f t="shared" si="38"/>
        <v>2.3685899749907391E-3</v>
      </c>
      <c r="R1184" s="30">
        <f t="shared" si="39"/>
        <v>-1.4086611669867558E-2</v>
      </c>
      <c r="S1184" s="30">
        <f t="shared" si="40"/>
        <v>-1.328903850053863E-3</v>
      </c>
      <c r="T1184" s="30">
        <f t="shared" si="42"/>
        <v>-1.8439364875970149E-3</v>
      </c>
      <c r="U1184" s="33"/>
      <c r="V1184" s="33"/>
      <c r="W1184" s="33"/>
      <c r="X1184" s="33"/>
      <c r="Y1184" s="33"/>
      <c r="Z1184" s="33"/>
      <c r="AA1184" s="33"/>
      <c r="AB1184" s="33"/>
      <c r="AC1184" s="67"/>
      <c r="AD1184" s="33"/>
      <c r="AE1184" s="26" t="s">
        <v>161</v>
      </c>
      <c r="AF1184" s="30">
        <f t="shared" si="43"/>
        <v>-1.8439364875970149E-3</v>
      </c>
      <c r="AG1184" s="33">
        <f t="shared" si="41"/>
        <v>-2.6623865418904731E-3</v>
      </c>
      <c r="AH1184" s="33">
        <f t="shared" si="44"/>
        <v>-8.1845005429345826E-4</v>
      </c>
      <c r="AN1184" s="15"/>
    </row>
    <row r="1185" spans="8:40" hidden="1" x14ac:dyDescent="0.2">
      <c r="H1185" s="26" t="s">
        <v>162</v>
      </c>
      <c r="I1185" s="30">
        <f t="shared" si="30"/>
        <v>-1.0870747890833004E-3</v>
      </c>
      <c r="J1185" s="30">
        <f t="shared" si="31"/>
        <v>3.1912495740638197E-3</v>
      </c>
      <c r="K1185" s="30">
        <f t="shared" si="32"/>
        <v>-2.6583976666100001E-3</v>
      </c>
      <c r="L1185" s="30">
        <f t="shared" si="33"/>
        <v>2.3315805313616846E-2</v>
      </c>
      <c r="M1185" s="30">
        <f t="shared" si="34"/>
        <v>-4.7506027585977528E-3</v>
      </c>
      <c r="N1185" s="30">
        <f t="shared" si="35"/>
        <v>-2.8400408898669256E-3</v>
      </c>
      <c r="O1185" s="30">
        <f t="shared" si="36"/>
        <v>-1.8494549381176488E-3</v>
      </c>
      <c r="P1185" s="30">
        <f t="shared" si="37"/>
        <v>-2.8170876966696335E-2</v>
      </c>
      <c r="Q1185" s="30">
        <f t="shared" si="38"/>
        <v>3.648969206700321E-4</v>
      </c>
      <c r="R1185" s="30">
        <f t="shared" si="39"/>
        <v>-8.1482905820201776E-3</v>
      </c>
      <c r="S1185" s="30">
        <f t="shared" si="40"/>
        <v>6.6622498254162504E-3</v>
      </c>
      <c r="T1185" s="30">
        <f t="shared" si="42"/>
        <v>2.0956460161315974E-3</v>
      </c>
      <c r="U1185" s="33"/>
      <c r="V1185" s="33"/>
      <c r="W1185" s="33"/>
      <c r="X1185" s="33"/>
      <c r="Y1185" s="33"/>
      <c r="Z1185" s="33"/>
      <c r="AA1185" s="33"/>
      <c r="AB1185" s="33"/>
      <c r="AC1185" s="67"/>
      <c r="AD1185" s="33"/>
      <c r="AE1185" s="26" t="s">
        <v>162</v>
      </c>
      <c r="AF1185" s="30">
        <f t="shared" si="43"/>
        <v>2.0956460161315974E-3</v>
      </c>
      <c r="AG1185" s="33">
        <f t="shared" si="41"/>
        <v>-1.4248503033323823E-4</v>
      </c>
      <c r="AH1185" s="33">
        <f t="shared" si="44"/>
        <v>-2.2381310464648354E-3</v>
      </c>
      <c r="AN1185" s="15"/>
    </row>
    <row r="1186" spans="8:40" hidden="1" x14ac:dyDescent="0.2">
      <c r="H1186" s="26" t="s">
        <v>163</v>
      </c>
      <c r="I1186" s="30">
        <f t="shared" si="30"/>
        <v>-6.0658764849684946E-3</v>
      </c>
      <c r="J1186" s="30">
        <f t="shared" si="31"/>
        <v>-1.4731144577513258E-2</v>
      </c>
      <c r="K1186" s="30">
        <f t="shared" si="32"/>
        <v>8.8534755672433436E-4</v>
      </c>
      <c r="L1186" s="30">
        <f t="shared" si="33"/>
        <v>-1.778954156349841E-2</v>
      </c>
      <c r="M1186" s="30">
        <f t="shared" si="34"/>
        <v>-1.4117881545785157E-2</v>
      </c>
      <c r="N1186" s="30">
        <f t="shared" si="35"/>
        <v>1.050934822090392E-2</v>
      </c>
      <c r="O1186" s="30">
        <f t="shared" si="36"/>
        <v>-3.6886799478534956E-3</v>
      </c>
      <c r="P1186" s="30">
        <f t="shared" si="37"/>
        <v>-9.2166551049240632E-3</v>
      </c>
      <c r="Q1186" s="30">
        <f t="shared" si="38"/>
        <v>9.1282525735968166E-4</v>
      </c>
      <c r="R1186" s="30">
        <f t="shared" si="39"/>
        <v>-2.2519393454449633E-2</v>
      </c>
      <c r="S1186" s="30">
        <f t="shared" si="40"/>
        <v>1.3377928416599535E-3</v>
      </c>
      <c r="T1186" s="30">
        <f t="shared" si="42"/>
        <v>3.5306021879643367E-3</v>
      </c>
      <c r="U1186" s="33"/>
      <c r="V1186" s="33"/>
      <c r="W1186" s="33"/>
      <c r="X1186" s="33"/>
      <c r="Y1186" s="33"/>
      <c r="Z1186" s="33"/>
      <c r="AA1186" s="33"/>
      <c r="AB1186" s="33"/>
      <c r="AC1186" s="67"/>
      <c r="AD1186" s="33"/>
      <c r="AE1186" s="26" t="s">
        <v>163</v>
      </c>
      <c r="AF1186" s="30">
        <f t="shared" si="43"/>
        <v>3.5306021879643367E-3</v>
      </c>
      <c r="AG1186" s="33">
        <f t="shared" si="41"/>
        <v>-3.6287924455623462E-3</v>
      </c>
      <c r="AH1186" s="33">
        <f t="shared" si="44"/>
        <v>-7.1593946335266829E-3</v>
      </c>
      <c r="AN1186" s="15"/>
    </row>
    <row r="1187" spans="8:40" hidden="1" x14ac:dyDescent="0.2">
      <c r="H1187" s="26" t="s">
        <v>164</v>
      </c>
      <c r="I1187" s="30">
        <f t="shared" si="30"/>
        <v>-9.5653370510906631E-3</v>
      </c>
      <c r="J1187" s="30">
        <f t="shared" si="31"/>
        <v>1.1539895003449468E-2</v>
      </c>
      <c r="K1187" s="30">
        <f t="shared" si="32"/>
        <v>-4.4189201380354466E-3</v>
      </c>
      <c r="L1187" s="30">
        <f t="shared" si="33"/>
        <v>2.2930941063917108E-2</v>
      </c>
      <c r="M1187" s="30">
        <f t="shared" si="34"/>
        <v>-1.3921338518608007E-2</v>
      </c>
      <c r="N1187" s="30">
        <f t="shared" si="35"/>
        <v>-9.396567824542592E-3</v>
      </c>
      <c r="O1187" s="30">
        <f t="shared" si="36"/>
        <v>-1.8392501046596214E-3</v>
      </c>
      <c r="P1187" s="30">
        <f t="shared" si="37"/>
        <v>2.3202897079664012E-2</v>
      </c>
      <c r="Q1187" s="30">
        <f t="shared" si="38"/>
        <v>-3.4643119705175997E-3</v>
      </c>
      <c r="R1187" s="30">
        <f t="shared" si="39"/>
        <v>1.4177322137054348E-2</v>
      </c>
      <c r="S1187" s="30">
        <f t="shared" si="40"/>
        <v>-4.0080213975388218E-3</v>
      </c>
      <c r="T1187" s="30">
        <f t="shared" si="42"/>
        <v>-1.8509175736839978E-3</v>
      </c>
      <c r="U1187" s="33"/>
      <c r="V1187" s="33"/>
      <c r="W1187" s="33"/>
      <c r="X1187" s="33"/>
      <c r="Y1187" s="33"/>
      <c r="Z1187" s="33"/>
      <c r="AA1187" s="33"/>
      <c r="AB1187" s="33"/>
      <c r="AC1187" s="67"/>
      <c r="AD1187" s="33"/>
      <c r="AE1187" s="26" t="s">
        <v>164</v>
      </c>
      <c r="AF1187" s="30">
        <f t="shared" si="43"/>
        <v>-1.8509175736839978E-3</v>
      </c>
      <c r="AG1187" s="33">
        <f t="shared" si="41"/>
        <v>-1.68074706768335E-3</v>
      </c>
      <c r="AH1187" s="33">
        <f t="shared" si="44"/>
        <v>1.7017050600064772E-4</v>
      </c>
      <c r="AN1187" s="15"/>
    </row>
    <row r="1188" spans="8:40" hidden="1" x14ac:dyDescent="0.2">
      <c r="H1188" s="26" t="s">
        <v>165</v>
      </c>
      <c r="I1188" s="30">
        <f t="shared" si="30"/>
        <v>-2.1167051258886876E-2</v>
      </c>
      <c r="J1188" s="30">
        <f t="shared" si="31"/>
        <v>-1.5918138665358651E-3</v>
      </c>
      <c r="K1188" s="30">
        <f t="shared" si="32"/>
        <v>-4.3994791594847791E-3</v>
      </c>
      <c r="L1188" s="30">
        <f t="shared" si="33"/>
        <v>-7.7022203620924629E-3</v>
      </c>
      <c r="M1188" s="30">
        <f t="shared" si="34"/>
        <v>-7.9688160603699529E-2</v>
      </c>
      <c r="N1188" s="30">
        <f t="shared" si="35"/>
        <v>1.0689901713036512E-2</v>
      </c>
      <c r="O1188" s="30">
        <f t="shared" si="36"/>
        <v>-7.3475389051329504E-4</v>
      </c>
      <c r="P1188" s="30">
        <f t="shared" si="37"/>
        <v>4.7058910374124926E-3</v>
      </c>
      <c r="Q1188" s="30">
        <f t="shared" si="38"/>
        <v>-2.1818190473335236E-3</v>
      </c>
      <c r="R1188" s="30">
        <f t="shared" si="39"/>
        <v>-1.3921338518608007E-2</v>
      </c>
      <c r="S1188" s="30">
        <f t="shared" si="40"/>
        <v>4.0080213975388678E-3</v>
      </c>
      <c r="T1188" s="30">
        <f t="shared" si="42"/>
        <v>-5.0420169135375291E-4</v>
      </c>
      <c r="U1188" s="33"/>
      <c r="V1188" s="33"/>
      <c r="W1188" s="33"/>
      <c r="X1188" s="33"/>
      <c r="Y1188" s="33"/>
      <c r="Z1188" s="33"/>
      <c r="AA1188" s="33"/>
      <c r="AB1188" s="33"/>
      <c r="AC1188" s="67"/>
      <c r="AD1188" s="33"/>
      <c r="AE1188" s="26" t="s">
        <v>165</v>
      </c>
      <c r="AF1188" s="30">
        <f t="shared" si="43"/>
        <v>-5.0420169135375291E-4</v>
      </c>
      <c r="AG1188" s="33">
        <f t="shared" si="41"/>
        <v>-8.4484572355987674E-3</v>
      </c>
      <c r="AH1188" s="33">
        <f t="shared" si="44"/>
        <v>-7.9442555442450144E-3</v>
      </c>
      <c r="AN1188" s="15"/>
    </row>
    <row r="1189" spans="8:40" hidden="1" x14ac:dyDescent="0.2">
      <c r="H1189" s="26" t="s">
        <v>166</v>
      </c>
      <c r="I1189" s="30">
        <f t="shared" si="30"/>
        <v>8.4131319667023301E-3</v>
      </c>
      <c r="J1189" s="30">
        <f t="shared" si="31"/>
        <v>4.4606698040520566E-2</v>
      </c>
      <c r="K1189" s="30">
        <f t="shared" si="32"/>
        <v>-5.2539525411577394E-3</v>
      </c>
      <c r="L1189" s="30">
        <f t="shared" si="33"/>
        <v>9.6026548867350722E-2</v>
      </c>
      <c r="M1189" s="30">
        <f t="shared" si="34"/>
        <v>4.793946228911905E-2</v>
      </c>
      <c r="N1189" s="30">
        <f t="shared" si="35"/>
        <v>-8.8511025433795302E-3</v>
      </c>
      <c r="O1189" s="30">
        <f t="shared" si="36"/>
        <v>2.2058832474118181E-3</v>
      </c>
      <c r="P1189" s="30">
        <f t="shared" si="37"/>
        <v>6.328144994752001E-2</v>
      </c>
      <c r="Q1189" s="30">
        <f t="shared" si="38"/>
        <v>2.7280184236800212E-3</v>
      </c>
      <c r="R1189" s="30">
        <f t="shared" si="39"/>
        <v>1.4440684154794428E-2</v>
      </c>
      <c r="S1189" s="30">
        <f t="shared" si="40"/>
        <v>-4.0080213975388218E-3</v>
      </c>
      <c r="T1189" s="30">
        <f t="shared" si="42"/>
        <v>-8.3977163148128502E-4</v>
      </c>
      <c r="U1189" s="33"/>
      <c r="V1189" s="33"/>
      <c r="W1189" s="33"/>
      <c r="X1189" s="33"/>
      <c r="Y1189" s="33"/>
      <c r="Z1189" s="33"/>
      <c r="AA1189" s="33"/>
      <c r="AB1189" s="33"/>
      <c r="AC1189" s="67"/>
      <c r="AD1189" s="33"/>
      <c r="AE1189" s="26" t="s">
        <v>166</v>
      </c>
      <c r="AF1189" s="30">
        <f t="shared" si="43"/>
        <v>-8.3977163148128502E-4</v>
      </c>
      <c r="AG1189" s="33">
        <f t="shared" si="41"/>
        <v>1.196600513938852E-2</v>
      </c>
      <c r="AH1189" s="33">
        <f t="shared" si="44"/>
        <v>1.2805776770869805E-2</v>
      </c>
      <c r="AN1189" s="15"/>
    </row>
    <row r="1190" spans="8:40" hidden="1" x14ac:dyDescent="0.2">
      <c r="H1190" s="26" t="s">
        <v>167</v>
      </c>
      <c r="I1190" s="30">
        <f t="shared" si="30"/>
        <v>3.1540911060729107E-2</v>
      </c>
      <c r="J1190" s="30">
        <f t="shared" si="31"/>
        <v>3.7027823499551589E-2</v>
      </c>
      <c r="K1190" s="30">
        <f t="shared" si="32"/>
        <v>2.9244441177812268E-2</v>
      </c>
      <c r="L1190" s="30">
        <f t="shared" si="33"/>
        <v>5.6761036524963948E-2</v>
      </c>
      <c r="M1190" s="30">
        <f t="shared" si="34"/>
        <v>4.5670036833188481E-2</v>
      </c>
      <c r="N1190" s="30">
        <f t="shared" si="35"/>
        <v>5.4498001283166744E-2</v>
      </c>
      <c r="O1190" s="30">
        <f t="shared" si="36"/>
        <v>3.7499706896201898E-2</v>
      </c>
      <c r="P1190" s="30">
        <f t="shared" si="37"/>
        <v>4.1031396677862562E-2</v>
      </c>
      <c r="Q1190" s="30">
        <f t="shared" si="38"/>
        <v>2.3773348482968078E-2</v>
      </c>
      <c r="R1190" s="30">
        <f t="shared" si="39"/>
        <v>1.3598535909598884E-2</v>
      </c>
      <c r="S1190" s="30">
        <f t="shared" si="40"/>
        <v>1.207258123426924E-2</v>
      </c>
      <c r="T1190" s="30">
        <f t="shared" si="42"/>
        <v>2.6797571362975281E-2</v>
      </c>
      <c r="U1190" s="33"/>
      <c r="V1190" s="33"/>
      <c r="W1190" s="33"/>
      <c r="X1190" s="33"/>
      <c r="Y1190" s="33"/>
      <c r="Z1190" s="33"/>
      <c r="AA1190" s="33"/>
      <c r="AB1190" s="33"/>
      <c r="AC1190" s="67"/>
      <c r="AD1190" s="33"/>
      <c r="AE1190" s="26" t="s">
        <v>167</v>
      </c>
      <c r="AF1190" s="30">
        <f t="shared" si="43"/>
        <v>2.6797571362975281E-2</v>
      </c>
      <c r="AG1190" s="33">
        <f t="shared" si="41"/>
        <v>3.0879297584074126E-2</v>
      </c>
      <c r="AH1190" s="33">
        <f t="shared" si="44"/>
        <v>4.0817262210988449E-3</v>
      </c>
      <c r="AN1190" s="15"/>
    </row>
    <row r="1191" spans="8:40" hidden="1" x14ac:dyDescent="0.2">
      <c r="H1191" s="26" t="s">
        <v>168</v>
      </c>
      <c r="I1191" s="30">
        <f t="shared" si="30"/>
        <v>-7.3841143420066511E-3</v>
      </c>
      <c r="J1191" s="30">
        <f t="shared" si="31"/>
        <v>-1.5170342316715603E-2</v>
      </c>
      <c r="K1191" s="30">
        <f t="shared" si="32"/>
        <v>-3.5906681307285959E-3</v>
      </c>
      <c r="L1191" s="30">
        <f t="shared" si="33"/>
        <v>-2.0059669674535884E-2</v>
      </c>
      <c r="M1191" s="30">
        <f t="shared" si="34"/>
        <v>-3.670136685042804E-2</v>
      </c>
      <c r="N1191" s="30">
        <f t="shared" si="35"/>
        <v>-9.7292995810088559E-3</v>
      </c>
      <c r="O1191" s="30">
        <f t="shared" si="36"/>
        <v>-9.1290097669862666E-3</v>
      </c>
      <c r="P1191" s="30">
        <f t="shared" si="37"/>
        <v>-3.8515672080615307E-2</v>
      </c>
      <c r="Q1191" s="30">
        <f t="shared" si="38"/>
        <v>-4.2802707945844409E-3</v>
      </c>
      <c r="R1191" s="30">
        <f t="shared" si="39"/>
        <v>-2.367744278351621E-2</v>
      </c>
      <c r="S1191" s="30">
        <f t="shared" si="40"/>
        <v>0</v>
      </c>
      <c r="T1191" s="30">
        <f t="shared" si="42"/>
        <v>-4.9026030334714948E-3</v>
      </c>
      <c r="U1191" s="33"/>
      <c r="V1191" s="33"/>
      <c r="W1191" s="33"/>
      <c r="X1191" s="33"/>
      <c r="Y1191" s="33"/>
      <c r="Z1191" s="33"/>
      <c r="AA1191" s="33"/>
      <c r="AB1191" s="33"/>
      <c r="AC1191" s="67"/>
      <c r="AD1191" s="33"/>
      <c r="AE1191" s="26" t="s">
        <v>168</v>
      </c>
      <c r="AF1191" s="30">
        <f t="shared" si="43"/>
        <v>-4.9026030334714948E-3</v>
      </c>
      <c r="AG1191" s="33">
        <f t="shared" si="41"/>
        <v>-1.0968900437039898E-2</v>
      </c>
      <c r="AH1191" s="33">
        <f t="shared" si="44"/>
        <v>-6.0662974035684027E-3</v>
      </c>
      <c r="AN1191" s="15"/>
    </row>
    <row r="1192" spans="8:40" hidden="1" x14ac:dyDescent="0.2">
      <c r="H1192" s="26" t="s">
        <v>169</v>
      </c>
      <c r="I1192" s="30">
        <f t="shared" si="30"/>
        <v>5.4241834010229605E-3</v>
      </c>
      <c r="J1192" s="30">
        <f t="shared" si="31"/>
        <v>2.03613068836856E-2</v>
      </c>
      <c r="K1192" s="30">
        <f t="shared" si="32"/>
        <v>5.390848634876373E-3</v>
      </c>
      <c r="L1192" s="30">
        <f t="shared" si="33"/>
        <v>2.9039077508759892E-2</v>
      </c>
      <c r="M1192" s="30">
        <f t="shared" si="34"/>
        <v>-8.9686699827603751E-3</v>
      </c>
      <c r="N1192" s="30">
        <f t="shared" si="35"/>
        <v>1.0023824367398428E-2</v>
      </c>
      <c r="O1192" s="30">
        <f t="shared" si="36"/>
        <v>5.6958574343906922E-3</v>
      </c>
      <c r="P1192" s="30">
        <f t="shared" si="37"/>
        <v>-1.2515807931830533E-2</v>
      </c>
      <c r="Q1192" s="30">
        <f t="shared" si="38"/>
        <v>3.907345188919855E-3</v>
      </c>
      <c r="R1192" s="30">
        <f t="shared" si="39"/>
        <v>4.8975481319197016E-3</v>
      </c>
      <c r="S1192" s="30">
        <f t="shared" si="40"/>
        <v>5.4127331067502591E-3</v>
      </c>
      <c r="T1192" s="30">
        <f t="shared" si="42"/>
        <v>5.8514924727950356E-3</v>
      </c>
      <c r="U1192" s="33"/>
      <c r="V1192" s="33"/>
      <c r="W1192" s="33"/>
      <c r="X1192" s="33"/>
      <c r="Y1192" s="33"/>
      <c r="Z1192" s="33"/>
      <c r="AA1192" s="33"/>
      <c r="AB1192" s="33"/>
      <c r="AC1192" s="67"/>
      <c r="AD1192" s="33"/>
      <c r="AE1192" s="26" t="s">
        <v>169</v>
      </c>
      <c r="AF1192" s="30">
        <f t="shared" si="43"/>
        <v>5.8514924727950356E-3</v>
      </c>
      <c r="AG1192" s="33">
        <f t="shared" si="41"/>
        <v>4.9061571687350029E-3</v>
      </c>
      <c r="AH1192" s="33">
        <f t="shared" si="44"/>
        <v>-9.4533530406003263E-4</v>
      </c>
      <c r="AN1192" s="15"/>
    </row>
    <row r="1193" spans="8:40" hidden="1" x14ac:dyDescent="0.2">
      <c r="H1193" s="26" t="s">
        <v>170</v>
      </c>
      <c r="I1193" s="30">
        <f t="shared" si="30"/>
        <v>1.6119653825966213E-2</v>
      </c>
      <c r="J1193" s="30">
        <f t="shared" si="31"/>
        <v>-3.2166302632521981E-3</v>
      </c>
      <c r="K1193" s="30">
        <f t="shared" si="32"/>
        <v>6.3262750528773806E-3</v>
      </c>
      <c r="L1193" s="30">
        <f t="shared" si="33"/>
        <v>-6.0114218822636292E-4</v>
      </c>
      <c r="M1193" s="30">
        <f t="shared" si="34"/>
        <v>-2.2075951699199736E-2</v>
      </c>
      <c r="N1193" s="30">
        <f t="shared" si="35"/>
        <v>9.1141070026832301E-3</v>
      </c>
      <c r="O1193" s="30">
        <f t="shared" si="36"/>
        <v>6.4947697260131628E-3</v>
      </c>
      <c r="P1193" s="30">
        <f t="shared" si="37"/>
        <v>-9.9010709827115698E-3</v>
      </c>
      <c r="Q1193" s="30">
        <f t="shared" si="38"/>
        <v>3.3613477027049274E-3</v>
      </c>
      <c r="R1193" s="30">
        <f t="shared" si="39"/>
        <v>-1.1816217626573387E-2</v>
      </c>
      <c r="S1193" s="30">
        <f t="shared" si="40"/>
        <v>5.4421903026850363E-3</v>
      </c>
      <c r="T1193" s="30">
        <f t="shared" si="42"/>
        <v>3.2849268819749667E-3</v>
      </c>
      <c r="U1193" s="33"/>
      <c r="V1193" s="33"/>
      <c r="W1193" s="33"/>
      <c r="X1193" s="33"/>
      <c r="Y1193" s="33"/>
      <c r="Z1193" s="33"/>
      <c r="AA1193" s="33"/>
      <c r="AB1193" s="33"/>
      <c r="AC1193" s="67"/>
      <c r="AD1193" s="33"/>
      <c r="AE1193" s="26" t="s">
        <v>170</v>
      </c>
      <c r="AF1193" s="30">
        <f t="shared" si="43"/>
        <v>3.2849268819749667E-3</v>
      </c>
      <c r="AG1193" s="33">
        <f t="shared" si="41"/>
        <v>1.9288877642550111E-3</v>
      </c>
      <c r="AH1193" s="33">
        <f t="shared" si="44"/>
        <v>-1.3560391177199556E-3</v>
      </c>
      <c r="AN1193" s="15"/>
    </row>
    <row r="1194" spans="8:40" hidden="1" x14ac:dyDescent="0.2">
      <c r="H1194" s="26" t="s">
        <v>171</v>
      </c>
      <c r="I1194" s="30">
        <f t="shared" si="30"/>
        <v>-4.4208665618345995E-4</v>
      </c>
      <c r="J1194" s="30">
        <f t="shared" si="31"/>
        <v>4.8592555236865072E-2</v>
      </c>
      <c r="K1194" s="30">
        <f t="shared" si="32"/>
        <v>-2.7161628287777004E-3</v>
      </c>
      <c r="L1194" s="30">
        <f t="shared" si="33"/>
        <v>4.7378900854744992E-2</v>
      </c>
      <c r="M1194" s="30">
        <f t="shared" si="34"/>
        <v>6.3083975426576872E-2</v>
      </c>
      <c r="N1194" s="30">
        <f t="shared" si="35"/>
        <v>-1.28187950186033E-2</v>
      </c>
      <c r="O1194" s="30">
        <f t="shared" si="36"/>
        <v>-4.2073116184140735E-3</v>
      </c>
      <c r="P1194" s="30">
        <f t="shared" si="37"/>
        <v>-4.9140148024291522E-3</v>
      </c>
      <c r="Q1194" s="30">
        <f t="shared" si="38"/>
        <v>5.4393831945257903E-3</v>
      </c>
      <c r="R1194" s="30">
        <f t="shared" si="39"/>
        <v>2.5605950905171058E-2</v>
      </c>
      <c r="S1194" s="30">
        <f t="shared" si="40"/>
        <v>8.2192243531321058E-3</v>
      </c>
      <c r="T1194" s="30">
        <f t="shared" si="42"/>
        <v>7.7361418463569543E-3</v>
      </c>
      <c r="U1194" s="33"/>
      <c r="V1194" s="33"/>
      <c r="W1194" s="33"/>
      <c r="X1194" s="33"/>
      <c r="Y1194" s="33"/>
      <c r="Z1194" s="33"/>
      <c r="AA1194" s="33"/>
      <c r="AB1194" s="33"/>
      <c r="AC1194" s="67"/>
      <c r="AD1194" s="33"/>
      <c r="AE1194" s="26" t="s">
        <v>171</v>
      </c>
      <c r="AF1194" s="30">
        <f t="shared" si="43"/>
        <v>7.7361418463569543E-3</v>
      </c>
      <c r="AG1194" s="33">
        <f t="shared" si="41"/>
        <v>1.0444575949200853E-2</v>
      </c>
      <c r="AH1194" s="33">
        <f t="shared" si="44"/>
        <v>2.7084341028438983E-3</v>
      </c>
      <c r="AN1194" s="15"/>
    </row>
    <row r="1195" spans="8:40" hidden="1" x14ac:dyDescent="0.2">
      <c r="H1195" s="26" t="s">
        <v>172</v>
      </c>
      <c r="I1195" s="30">
        <f t="shared" si="30"/>
        <v>1.4020481141548682E-2</v>
      </c>
      <c r="J1195" s="30">
        <f t="shared" si="31"/>
        <v>1.5155764358205261E-2</v>
      </c>
      <c r="K1195" s="30">
        <f t="shared" si="32"/>
        <v>-9.0009608589760558E-3</v>
      </c>
      <c r="L1195" s="30">
        <f t="shared" si="33"/>
        <v>3.7885750799943316E-2</v>
      </c>
      <c r="M1195" s="30">
        <f t="shared" si="34"/>
        <v>2.3530497410194036E-2</v>
      </c>
      <c r="N1195" s="30">
        <f t="shared" si="35"/>
        <v>2.3277578536416953E-2</v>
      </c>
      <c r="O1195" s="30">
        <f t="shared" si="36"/>
        <v>-1.5527674222546703E-2</v>
      </c>
      <c r="P1195" s="30">
        <f t="shared" si="37"/>
        <v>2.2305757514298186E-2</v>
      </c>
      <c r="Q1195" s="30">
        <f t="shared" si="38"/>
        <v>0</v>
      </c>
      <c r="R1195" s="30">
        <f t="shared" si="39"/>
        <v>3.8183786970158805E-2</v>
      </c>
      <c r="S1195" s="30">
        <f t="shared" si="40"/>
        <v>2.0654052092768578E-3</v>
      </c>
      <c r="T1195" s="30">
        <f t="shared" si="42"/>
        <v>4.6355092408327976E-3</v>
      </c>
      <c r="U1195" s="33"/>
      <c r="V1195" s="33"/>
      <c r="W1195" s="33"/>
      <c r="X1195" s="33"/>
      <c r="Y1195" s="33"/>
      <c r="Z1195" s="33"/>
      <c r="AA1195" s="33"/>
      <c r="AB1195" s="33"/>
      <c r="AC1195" s="67"/>
      <c r="AD1195" s="33"/>
      <c r="AE1195" s="26" t="s">
        <v>172</v>
      </c>
      <c r="AF1195" s="30">
        <f t="shared" si="43"/>
        <v>4.6355092408327976E-3</v>
      </c>
      <c r="AG1195" s="33">
        <f t="shared" si="41"/>
        <v>5.3979206193735365E-3</v>
      </c>
      <c r="AH1195" s="33">
        <f t="shared" si="44"/>
        <v>7.6241137854073885E-4</v>
      </c>
      <c r="AN1195" s="15"/>
    </row>
    <row r="1196" spans="8:40" hidden="1" x14ac:dyDescent="0.2">
      <c r="H1196" s="26" t="s">
        <v>173</v>
      </c>
      <c r="I1196" s="30">
        <f t="shared" si="30"/>
        <v>-1.0921762415918135E-2</v>
      </c>
      <c r="J1196" s="30">
        <f t="shared" si="31"/>
        <v>-3.2636929313022658E-2</v>
      </c>
      <c r="K1196" s="30">
        <f t="shared" si="32"/>
        <v>-1.6000341346441075E-2</v>
      </c>
      <c r="L1196" s="30">
        <f t="shared" si="33"/>
        <v>-2.9024933331812126E-2</v>
      </c>
      <c r="M1196" s="30">
        <f t="shared" si="34"/>
        <v>-6.0064240742650023E-2</v>
      </c>
      <c r="N1196" s="30">
        <f t="shared" si="35"/>
        <v>-1.4493439519031303E-2</v>
      </c>
      <c r="O1196" s="30">
        <f t="shared" si="36"/>
        <v>-2.7063746306205685E-2</v>
      </c>
      <c r="P1196" s="30">
        <f t="shared" si="37"/>
        <v>-3.206193245966292E-2</v>
      </c>
      <c r="Q1196" s="30">
        <f t="shared" si="38"/>
        <v>-1.7339858336188743E-2</v>
      </c>
      <c r="R1196" s="30">
        <f t="shared" si="39"/>
        <v>-1.3785865038588927E-2</v>
      </c>
      <c r="S1196" s="30">
        <f t="shared" si="40"/>
        <v>-1.436904640463378E-2</v>
      </c>
      <c r="T1196" s="30">
        <f t="shared" si="42"/>
        <v>-1.9876538587194476E-2</v>
      </c>
      <c r="U1196" s="33"/>
      <c r="V1196" s="33"/>
      <c r="W1196" s="33"/>
      <c r="X1196" s="33"/>
      <c r="Y1196" s="33"/>
      <c r="Z1196" s="33"/>
      <c r="AA1196" s="33"/>
      <c r="AB1196" s="33"/>
      <c r="AC1196" s="67"/>
      <c r="AD1196" s="33"/>
      <c r="AE1196" s="26" t="s">
        <v>173</v>
      </c>
      <c r="AF1196" s="30">
        <f t="shared" si="43"/>
        <v>-1.9876538587194476E-2</v>
      </c>
      <c r="AG1196" s="33">
        <f t="shared" si="41"/>
        <v>-2.3352470226295385E-2</v>
      </c>
      <c r="AH1196" s="33">
        <f t="shared" si="44"/>
        <v>-3.4759316391009092E-3</v>
      </c>
      <c r="AN1196" s="15"/>
    </row>
    <row r="1197" spans="8:40" hidden="1" x14ac:dyDescent="0.2">
      <c r="H1197" s="26" t="s">
        <v>174</v>
      </c>
      <c r="I1197" s="30">
        <f t="shared" si="30"/>
        <v>1.0473633347248962E-2</v>
      </c>
      <c r="J1197" s="30">
        <f t="shared" si="31"/>
        <v>2.1118477356751649E-2</v>
      </c>
      <c r="K1197" s="30">
        <f t="shared" si="32"/>
        <v>1.7652255245691492E-3</v>
      </c>
      <c r="L1197" s="30">
        <f t="shared" si="33"/>
        <v>1.4729693144985567E-2</v>
      </c>
      <c r="M1197" s="30">
        <f t="shared" si="34"/>
        <v>5.0585496788106241E-2</v>
      </c>
      <c r="N1197" s="30">
        <f t="shared" si="35"/>
        <v>-1.830607327338794E-2</v>
      </c>
      <c r="O1197" s="30">
        <f t="shared" si="36"/>
        <v>-9.1025569333911868E-3</v>
      </c>
      <c r="P1197" s="30">
        <f t="shared" si="37"/>
        <v>9.7561749453646558E-3</v>
      </c>
      <c r="Q1197" s="30">
        <f t="shared" si="38"/>
        <v>2.7764941482922231E-3</v>
      </c>
      <c r="R1197" s="30">
        <f t="shared" si="39"/>
        <v>1.188239743463867E-2</v>
      </c>
      <c r="S1197" s="30">
        <f t="shared" si="40"/>
        <v>8.1855845864395021E-3</v>
      </c>
      <c r="T1197" s="30">
        <f t="shared" si="42"/>
        <v>3.0124393396853454E-3</v>
      </c>
      <c r="U1197" s="33"/>
      <c r="V1197" s="33"/>
      <c r="W1197" s="33"/>
      <c r="X1197" s="33"/>
      <c r="Y1197" s="33"/>
      <c r="Z1197" s="33"/>
      <c r="AA1197" s="33"/>
      <c r="AB1197" s="33"/>
      <c r="AC1197" s="67"/>
      <c r="AD1197" s="33"/>
      <c r="AE1197" s="26" t="s">
        <v>174</v>
      </c>
      <c r="AF1197" s="30">
        <f t="shared" si="43"/>
        <v>3.0124393396853454E-3</v>
      </c>
      <c r="AG1197" s="33">
        <f t="shared" si="41"/>
        <v>6.8720262388043563E-3</v>
      </c>
      <c r="AH1197" s="33">
        <f t="shared" si="44"/>
        <v>3.8595868991190109E-3</v>
      </c>
      <c r="AN1197" s="15"/>
    </row>
    <row r="1198" spans="8:40" hidden="1" x14ac:dyDescent="0.2">
      <c r="H1198" s="26" t="s">
        <v>175</v>
      </c>
      <c r="I1198" s="30">
        <f t="shared" si="30"/>
        <v>1.2737589789121442E-2</v>
      </c>
      <c r="J1198" s="30">
        <f t="shared" si="31"/>
        <v>2.7977543979768819E-2</v>
      </c>
      <c r="K1198" s="30">
        <f t="shared" si="32"/>
        <v>-2.6466711523747601E-3</v>
      </c>
      <c r="L1198" s="30">
        <f t="shared" si="33"/>
        <v>5.2992530140510377E-2</v>
      </c>
      <c r="M1198" s="30">
        <f t="shared" si="34"/>
        <v>0</v>
      </c>
      <c r="N1198" s="30">
        <f t="shared" si="35"/>
        <v>1.4641549992948187E-2</v>
      </c>
      <c r="O1198" s="30">
        <f t="shared" si="36"/>
        <v>-6.502913089513407E-3</v>
      </c>
      <c r="P1198" s="30">
        <f t="shared" si="37"/>
        <v>1.980262729617973E-2</v>
      </c>
      <c r="Q1198" s="30">
        <f t="shared" si="38"/>
        <v>4.2723200491069932E-3</v>
      </c>
      <c r="R1198" s="30">
        <f t="shared" si="39"/>
        <v>2.2806318868542851E-2</v>
      </c>
      <c r="S1198" s="30">
        <f t="shared" si="40"/>
        <v>1.1019395249610698E-2</v>
      </c>
      <c r="T1198" s="30">
        <f t="shared" si="42"/>
        <v>1.5725097065405622E-2</v>
      </c>
      <c r="U1198" s="33"/>
      <c r="V1198" s="33"/>
      <c r="W1198" s="33"/>
      <c r="X1198" s="33"/>
      <c r="Y1198" s="33"/>
      <c r="Z1198" s="33"/>
      <c r="AA1198" s="33"/>
      <c r="AB1198" s="33"/>
      <c r="AC1198" s="67"/>
      <c r="AD1198" s="33"/>
      <c r="AE1198" s="26" t="s">
        <v>175</v>
      </c>
      <c r="AF1198" s="30">
        <f t="shared" si="43"/>
        <v>1.5725097065405622E-2</v>
      </c>
      <c r="AG1198" s="33">
        <f t="shared" si="41"/>
        <v>7.8669559301993326E-3</v>
      </c>
      <c r="AH1198" s="33">
        <f t="shared" si="44"/>
        <v>-7.8581411352062897E-3</v>
      </c>
      <c r="AN1198" s="15"/>
    </row>
    <row r="1199" spans="8:40" hidden="1" x14ac:dyDescent="0.2">
      <c r="H1199" s="26" t="s">
        <v>176</v>
      </c>
      <c r="I1199" s="30">
        <f t="shared" si="30"/>
        <v>1.3131790189295559E-2</v>
      </c>
      <c r="J1199" s="30">
        <f t="shared" si="31"/>
        <v>-3.2068440095794461E-3</v>
      </c>
      <c r="K1199" s="30">
        <f t="shared" si="32"/>
        <v>2.7692703078462388E-2</v>
      </c>
      <c r="L1199" s="30">
        <f t="shared" si="33"/>
        <v>-4.0733253876358982E-3</v>
      </c>
      <c r="M1199" s="30">
        <f t="shared" si="34"/>
        <v>7.338254593402406E-2</v>
      </c>
      <c r="N1199" s="30">
        <f t="shared" si="35"/>
        <v>1.7857617400006472E-2</v>
      </c>
      <c r="O1199" s="30">
        <f t="shared" si="36"/>
        <v>4.3797248033609015E-2</v>
      </c>
      <c r="P1199" s="30">
        <f t="shared" si="37"/>
        <v>2.2756987122616278E-2</v>
      </c>
      <c r="Q1199" s="30">
        <f t="shared" si="38"/>
        <v>1.594930140767804E-2</v>
      </c>
      <c r="R1199" s="30">
        <f t="shared" si="39"/>
        <v>-5.557099337230437E-4</v>
      </c>
      <c r="S1199" s="30">
        <f t="shared" si="40"/>
        <v>5.5555698446019637E-3</v>
      </c>
      <c r="T1199" s="30">
        <f t="shared" si="42"/>
        <v>1.206903607155527E-2</v>
      </c>
      <c r="U1199" s="33"/>
      <c r="V1199" s="33"/>
      <c r="W1199" s="33"/>
      <c r="X1199" s="33"/>
      <c r="Y1199" s="33"/>
      <c r="Z1199" s="33"/>
      <c r="AA1199" s="33"/>
      <c r="AB1199" s="33"/>
      <c r="AC1199" s="67"/>
      <c r="AD1199" s="33"/>
      <c r="AE1199" s="26" t="s">
        <v>176</v>
      </c>
      <c r="AF1199" s="30">
        <f t="shared" si="43"/>
        <v>1.206903607155527E-2</v>
      </c>
      <c r="AG1199" s="33">
        <f t="shared" si="41"/>
        <v>2.4143374747605185E-2</v>
      </c>
      <c r="AH1199" s="33">
        <f t="shared" si="44"/>
        <v>1.2074338676049914E-2</v>
      </c>
      <c r="AN1199" s="15"/>
    </row>
    <row r="1200" spans="8:40" hidden="1" x14ac:dyDescent="0.2">
      <c r="H1200" s="26" t="s">
        <v>177</v>
      </c>
      <c r="I1200" s="30">
        <f t="shared" si="30"/>
        <v>-1.460546273395193E-2</v>
      </c>
      <c r="J1200" s="30">
        <f t="shared" si="31"/>
        <v>-5.1480043224247936E-2</v>
      </c>
      <c r="K1200" s="30">
        <f t="shared" si="32"/>
        <v>-2.7137058715963843E-3</v>
      </c>
      <c r="L1200" s="30">
        <f t="shared" si="33"/>
        <v>-8.5033360577094846E-2</v>
      </c>
      <c r="M1200" s="30">
        <f t="shared" si="34"/>
        <v>-6.8654404738077893E-2</v>
      </c>
      <c r="N1200" s="30">
        <f t="shared" si="35"/>
        <v>-2.4021138717468171E-4</v>
      </c>
      <c r="O1200" s="30">
        <f t="shared" si="36"/>
        <v>-2.3425499510055802E-2</v>
      </c>
      <c r="P1200" s="30">
        <f t="shared" si="37"/>
        <v>-1.2706651269114688E-2</v>
      </c>
      <c r="Q1200" s="30">
        <f t="shared" si="38"/>
        <v>-6.0343385068673764E-3</v>
      </c>
      <c r="R1200" s="30">
        <f t="shared" si="39"/>
        <v>0</v>
      </c>
      <c r="S1200" s="30">
        <f t="shared" si="40"/>
        <v>-6.9396531105405911E-3</v>
      </c>
      <c r="T1200" s="30">
        <f t="shared" si="42"/>
        <v>-8.9995313593938947E-3</v>
      </c>
      <c r="U1200" s="33"/>
      <c r="V1200" s="33"/>
      <c r="W1200" s="33"/>
      <c r="X1200" s="33"/>
      <c r="Y1200" s="33"/>
      <c r="Z1200" s="33"/>
      <c r="AA1200" s="33"/>
      <c r="AB1200" s="33"/>
      <c r="AC1200" s="67"/>
      <c r="AD1200" s="33"/>
      <c r="AE1200" s="26" t="s">
        <v>177</v>
      </c>
      <c r="AF1200" s="30">
        <f t="shared" si="43"/>
        <v>-8.9995313593938947E-3</v>
      </c>
      <c r="AG1200" s="33">
        <f t="shared" si="41"/>
        <v>-2.0009053267561826E-2</v>
      </c>
      <c r="AH1200" s="33">
        <f t="shared" si="44"/>
        <v>-1.1009521908167931E-2</v>
      </c>
      <c r="AN1200" s="15"/>
    </row>
    <row r="1201" spans="8:40" hidden="1" x14ac:dyDescent="0.2">
      <c r="H1201" s="26" t="s">
        <v>178</v>
      </c>
      <c r="I1201" s="30">
        <f t="shared" si="30"/>
        <v>1.2309250473601775E-2</v>
      </c>
      <c r="J1201" s="30">
        <f t="shared" si="31"/>
        <v>2.3590837608249069E-2</v>
      </c>
      <c r="K1201" s="30">
        <f t="shared" si="32"/>
        <v>-2.7063615977429142E-3</v>
      </c>
      <c r="L1201" s="30">
        <f t="shared" si="33"/>
        <v>-3.726712387696163E-3</v>
      </c>
      <c r="M1201" s="30">
        <f t="shared" si="34"/>
        <v>9.523881511255541E-3</v>
      </c>
      <c r="N1201" s="30">
        <f t="shared" si="35"/>
        <v>3.2477324511298745E-3</v>
      </c>
      <c r="O1201" s="30">
        <f t="shared" si="36"/>
        <v>-1.7125577954313891E-2</v>
      </c>
      <c r="P1201" s="30">
        <f t="shared" si="37"/>
        <v>5.4488185284069776E-2</v>
      </c>
      <c r="Q1201" s="30">
        <f t="shared" si="38"/>
        <v>1.6934805063329261E-3</v>
      </c>
      <c r="R1201" s="30">
        <f t="shared" si="39"/>
        <v>3.1032109247728461E-2</v>
      </c>
      <c r="S1201" s="30">
        <f t="shared" si="40"/>
        <v>6.9396531105406205E-3</v>
      </c>
      <c r="T1201" s="30">
        <f t="shared" si="42"/>
        <v>5.9906795318983514E-3</v>
      </c>
      <c r="U1201" s="33"/>
      <c r="V1201" s="33"/>
      <c r="W1201" s="33"/>
      <c r="X1201" s="33"/>
      <c r="Y1201" s="33"/>
      <c r="Z1201" s="33"/>
      <c r="AA1201" s="33"/>
      <c r="AB1201" s="33"/>
      <c r="AC1201" s="67"/>
      <c r="AD1201" s="33"/>
      <c r="AE1201" s="26" t="s">
        <v>178</v>
      </c>
      <c r="AF1201" s="30">
        <f t="shared" si="43"/>
        <v>5.9906795318983514E-3</v>
      </c>
      <c r="AG1201" s="33">
        <f t="shared" si="41"/>
        <v>3.9557084430843961E-3</v>
      </c>
      <c r="AH1201" s="33">
        <f t="shared" si="44"/>
        <v>-2.0349710888139553E-3</v>
      </c>
      <c r="AN1201" s="15"/>
    </row>
    <row r="1202" spans="8:40" hidden="1" x14ac:dyDescent="0.2">
      <c r="H1202" s="26" t="s">
        <v>179</v>
      </c>
      <c r="I1202" s="30">
        <f t="shared" si="30"/>
        <v>-5.7175684632034081E-3</v>
      </c>
      <c r="J1202" s="30">
        <f t="shared" si="31"/>
        <v>1.038421692481704E-3</v>
      </c>
      <c r="K1202" s="30">
        <f t="shared" si="32"/>
        <v>8.1411575836998658E-3</v>
      </c>
      <c r="L1202" s="30">
        <f t="shared" si="33"/>
        <v>-8.0272119825471541E-3</v>
      </c>
      <c r="M1202" s="30">
        <f t="shared" si="34"/>
        <v>-4.7732787526577709E-3</v>
      </c>
      <c r="N1202" s="30">
        <f t="shared" si="35"/>
        <v>6.0423144559626617E-3</v>
      </c>
      <c r="O1202" s="30">
        <f t="shared" si="36"/>
        <v>-1.0422376464399483E-2</v>
      </c>
      <c r="P1202" s="30">
        <f t="shared" si="37"/>
        <v>-3.6653317648035498E-2</v>
      </c>
      <c r="Q1202" s="30">
        <f t="shared" si="38"/>
        <v>1.3191370988545721E-3</v>
      </c>
      <c r="R1202" s="30">
        <f t="shared" si="39"/>
        <v>-1.0829401930209179E-2</v>
      </c>
      <c r="S1202" s="30">
        <f t="shared" si="40"/>
        <v>-2.781642961876914E-3</v>
      </c>
      <c r="T1202" s="30">
        <f t="shared" si="42"/>
        <v>1.5917937566954348E-3</v>
      </c>
      <c r="U1202" s="33"/>
      <c r="V1202" s="33"/>
      <c r="W1202" s="33"/>
      <c r="X1202" s="33"/>
      <c r="Y1202" s="33"/>
      <c r="Z1202" s="33"/>
      <c r="AA1202" s="33"/>
      <c r="AB1202" s="33"/>
      <c r="AC1202" s="67"/>
      <c r="AD1202" s="33"/>
      <c r="AE1202" s="26" t="s">
        <v>179</v>
      </c>
      <c r="AF1202" s="30">
        <f t="shared" si="43"/>
        <v>1.5917937566954348E-3</v>
      </c>
      <c r="AG1202" s="33">
        <f t="shared" si="41"/>
        <v>-4.4539870873745412E-3</v>
      </c>
      <c r="AH1202" s="33">
        <f t="shared" si="44"/>
        <v>-6.045780844069976E-3</v>
      </c>
      <c r="AN1202" s="15"/>
    </row>
    <row r="1203" spans="8:40" hidden="1" x14ac:dyDescent="0.2">
      <c r="H1203" s="26" t="s">
        <v>180</v>
      </c>
      <c r="I1203" s="30">
        <f t="shared" si="30"/>
        <v>4.1133513207225261E-3</v>
      </c>
      <c r="J1203" s="30">
        <f t="shared" si="31"/>
        <v>-1.444068415479436E-2</v>
      </c>
      <c r="K1203" s="30">
        <f t="shared" si="32"/>
        <v>1.2797249601470644E-2</v>
      </c>
      <c r="L1203" s="30">
        <f t="shared" si="33"/>
        <v>-3.0883471715452811E-2</v>
      </c>
      <c r="M1203" s="30">
        <f t="shared" si="34"/>
        <v>-2.8170876966696335E-2</v>
      </c>
      <c r="N1203" s="30">
        <f t="shared" si="35"/>
        <v>2.1688039933711128E-2</v>
      </c>
      <c r="O1203" s="30">
        <f t="shared" si="36"/>
        <v>1.0061170030997869E-2</v>
      </c>
      <c r="P1203" s="30">
        <f t="shared" si="37"/>
        <v>-3.2872745000574674E-2</v>
      </c>
      <c r="Q1203" s="30">
        <f t="shared" si="38"/>
        <v>5.6732376066603784E-3</v>
      </c>
      <c r="R1203" s="30">
        <f t="shared" si="39"/>
        <v>-9.3102661510958105E-3</v>
      </c>
      <c r="S1203" s="30">
        <f t="shared" si="40"/>
        <v>4.175371410480592E-3</v>
      </c>
      <c r="T1203" s="30">
        <f t="shared" si="42"/>
        <v>2.5698981754241406E-3</v>
      </c>
      <c r="U1203" s="33"/>
      <c r="V1203" s="33"/>
      <c r="W1203" s="33"/>
      <c r="X1203" s="33"/>
      <c r="Y1203" s="33"/>
      <c r="Z1203" s="33"/>
      <c r="AA1203" s="33"/>
      <c r="AB1203" s="33"/>
      <c r="AC1203" s="67"/>
      <c r="AD1203" s="33"/>
      <c r="AE1203" s="26" t="s">
        <v>180</v>
      </c>
      <c r="AF1203" s="30">
        <f t="shared" si="43"/>
        <v>2.5698981754241406E-3</v>
      </c>
      <c r="AG1203" s="33">
        <f t="shared" si="41"/>
        <v>4.0553892447538599E-4</v>
      </c>
      <c r="AH1203" s="33">
        <f t="shared" si="44"/>
        <v>-2.1643592509487546E-3</v>
      </c>
      <c r="AN1203" s="15"/>
    </row>
    <row r="1204" spans="8:40" hidden="1" x14ac:dyDescent="0.2">
      <c r="H1204" s="26" t="s">
        <v>181</v>
      </c>
      <c r="I1204" s="30">
        <f t="shared" si="30"/>
        <v>1.9539323287285863E-2</v>
      </c>
      <c r="J1204" s="30">
        <f t="shared" si="31"/>
        <v>2.5672355054127037E-2</v>
      </c>
      <c r="K1204" s="30">
        <f t="shared" si="32"/>
        <v>1.1100946559446193E-2</v>
      </c>
      <c r="L1204" s="30">
        <f t="shared" si="33"/>
        <v>2.4752244660516558E-2</v>
      </c>
      <c r="M1204" s="30">
        <f t="shared" si="34"/>
        <v>2.8170876966696439E-2</v>
      </c>
      <c r="N1204" s="30">
        <f t="shared" si="35"/>
        <v>2.3626353549374014E-2</v>
      </c>
      <c r="O1204" s="30">
        <f t="shared" si="36"/>
        <v>2.0431210512030271E-2</v>
      </c>
      <c r="P1204" s="30">
        <f t="shared" si="37"/>
        <v>4.5809536031294201E-2</v>
      </c>
      <c r="Q1204" s="30">
        <f t="shared" si="38"/>
        <v>1.2787653975959061E-2</v>
      </c>
      <c r="R1204" s="30">
        <f t="shared" si="39"/>
        <v>3.9392285041558953E-3</v>
      </c>
      <c r="S1204" s="30">
        <f t="shared" si="40"/>
        <v>1.4045174703047647E-2</v>
      </c>
      <c r="T1204" s="30">
        <f t="shared" si="42"/>
        <v>1.5559645039154536E-2</v>
      </c>
      <c r="U1204" s="33"/>
      <c r="V1204" s="33"/>
      <c r="W1204" s="33"/>
      <c r="X1204" s="33"/>
      <c r="Y1204" s="33"/>
      <c r="Z1204" s="33"/>
      <c r="AA1204" s="33"/>
      <c r="AB1204" s="33"/>
      <c r="AC1204" s="67"/>
      <c r="AD1204" s="33"/>
      <c r="AE1204" s="26" t="s">
        <v>181</v>
      </c>
      <c r="AF1204" s="30">
        <f t="shared" si="43"/>
        <v>1.5559645039154536E-2</v>
      </c>
      <c r="AG1204" s="33">
        <f t="shared" si="41"/>
        <v>1.8949094907161311E-2</v>
      </c>
      <c r="AH1204" s="33">
        <f t="shared" si="44"/>
        <v>3.3894498680067751E-3</v>
      </c>
      <c r="AN1204" s="15"/>
    </row>
    <row r="1205" spans="8:40" hidden="1" x14ac:dyDescent="0.2">
      <c r="H1205" s="26" t="s">
        <v>182</v>
      </c>
      <c r="I1205" s="30">
        <f t="shared" si="30"/>
        <v>-1.0502363997020301E-3</v>
      </c>
      <c r="J1205" s="30">
        <f t="shared" si="31"/>
        <v>-7.3279574188592905E-3</v>
      </c>
      <c r="K1205" s="30">
        <f t="shared" si="32"/>
        <v>-4.6403795565022254E-3</v>
      </c>
      <c r="L1205" s="30">
        <f t="shared" si="33"/>
        <v>-9.7324369182310005E-3</v>
      </c>
      <c r="M1205" s="30">
        <f t="shared" si="34"/>
        <v>9.5694510161506725E-3</v>
      </c>
      <c r="N1205" s="30">
        <f t="shared" si="35"/>
        <v>0</v>
      </c>
      <c r="O1205" s="30">
        <f t="shared" si="36"/>
        <v>-6.6128088147732623E-3</v>
      </c>
      <c r="P1205" s="30">
        <f t="shared" si="37"/>
        <v>-7.7821404420549628E-3</v>
      </c>
      <c r="Q1205" s="30">
        <f t="shared" si="38"/>
        <v>-8.4162700311587423E-3</v>
      </c>
      <c r="R1205" s="30">
        <f t="shared" si="39"/>
        <v>2.5990324849675454E-2</v>
      </c>
      <c r="S1205" s="30">
        <f t="shared" si="40"/>
        <v>-7.047245515402944E-3</v>
      </c>
      <c r="T1205" s="30">
        <f t="shared" si="42"/>
        <v>-8.7038998946001103E-3</v>
      </c>
      <c r="U1205" s="33"/>
      <c r="V1205" s="33"/>
      <c r="W1205" s="33"/>
      <c r="X1205" s="33"/>
      <c r="Y1205" s="33"/>
      <c r="Z1205" s="33"/>
      <c r="AA1205" s="33"/>
      <c r="AB1205" s="33"/>
      <c r="AC1205" s="67"/>
      <c r="AD1205" s="33"/>
      <c r="AE1205" s="26" t="s">
        <v>182</v>
      </c>
      <c r="AF1205" s="30">
        <f t="shared" si="43"/>
        <v>-8.7038998946001103E-3</v>
      </c>
      <c r="AG1205" s="33">
        <f t="shared" si="41"/>
        <v>-3.1483356673191335E-3</v>
      </c>
      <c r="AH1205" s="33">
        <f t="shared" si="44"/>
        <v>5.5555642272809768E-3</v>
      </c>
      <c r="AN1205" s="15"/>
    </row>
    <row r="1206" spans="8:40" hidden="1" x14ac:dyDescent="0.2">
      <c r="H1206" s="26" t="s">
        <v>183</v>
      </c>
      <c r="I1206" s="30">
        <f t="shared" si="30"/>
        <v>-1.6540773853653733E-2</v>
      </c>
      <c r="J1206" s="30">
        <f t="shared" si="31"/>
        <v>-2.319691641515224E-2</v>
      </c>
      <c r="K1206" s="30">
        <f t="shared" si="32"/>
        <v>-1.0133665714805428E-2</v>
      </c>
      <c r="L1206" s="30">
        <f t="shared" si="33"/>
        <v>-4.0918842130616077E-2</v>
      </c>
      <c r="M1206" s="30">
        <f t="shared" si="34"/>
        <v>-3.3099948426344721E-2</v>
      </c>
      <c r="N1206" s="30">
        <f t="shared" si="35"/>
        <v>-2.9061820915534137E-2</v>
      </c>
      <c r="O1206" s="30">
        <f t="shared" si="36"/>
        <v>-1.0562837237490746E-2</v>
      </c>
      <c r="P1206" s="30">
        <f t="shared" si="37"/>
        <v>-1.7926216268152009E-2</v>
      </c>
      <c r="Q1206" s="30">
        <f t="shared" si="38"/>
        <v>-8.7237420311747343E-3</v>
      </c>
      <c r="R1206" s="30">
        <f t="shared" si="39"/>
        <v>5.9919575281276727E-2</v>
      </c>
      <c r="S1206" s="30">
        <f t="shared" si="40"/>
        <v>-5.6022555486698981E-3</v>
      </c>
      <c r="T1206" s="30">
        <f t="shared" si="42"/>
        <v>-1.0398707220898511E-2</v>
      </c>
      <c r="U1206" s="33"/>
      <c r="V1206" s="33"/>
      <c r="W1206" s="33"/>
      <c r="X1206" s="33"/>
      <c r="Y1206" s="33"/>
      <c r="Z1206" s="33"/>
      <c r="AA1206" s="33"/>
      <c r="AB1206" s="33"/>
      <c r="AC1206" s="67"/>
      <c r="AD1206" s="33"/>
      <c r="AE1206" s="26" t="s">
        <v>183</v>
      </c>
      <c r="AF1206" s="30">
        <f t="shared" si="43"/>
        <v>-1.0398707220898511E-2</v>
      </c>
      <c r="AG1206" s="33">
        <f t="shared" si="41"/>
        <v>-1.1974803355987107E-2</v>
      </c>
      <c r="AH1206" s="33">
        <f t="shared" si="44"/>
        <v>-1.5760961350885956E-3</v>
      </c>
      <c r="AN1206" s="15"/>
    </row>
    <row r="1207" spans="8:40" hidden="1" x14ac:dyDescent="0.2">
      <c r="H1207" s="26" t="s">
        <v>184</v>
      </c>
      <c r="I1207" s="30">
        <f t="shared" si="30"/>
        <v>1.4676406033274966E-2</v>
      </c>
      <c r="J1207" s="30">
        <f t="shared" si="31"/>
        <v>-9.6349629739262196E-3</v>
      </c>
      <c r="K1207" s="30">
        <f t="shared" si="32"/>
        <v>3.673098711861506E-3</v>
      </c>
      <c r="L1207" s="30">
        <f t="shared" si="33"/>
        <v>8.1680734170987476E-3</v>
      </c>
      <c r="M1207" s="30">
        <f t="shared" si="34"/>
        <v>-1.3857034661426354E-2</v>
      </c>
      <c r="N1207" s="30">
        <f t="shared" si="35"/>
        <v>1.2320581547040871E-4</v>
      </c>
      <c r="O1207" s="30">
        <f t="shared" si="36"/>
        <v>3.6238449390957306E-4</v>
      </c>
      <c r="P1207" s="30">
        <f t="shared" si="37"/>
        <v>-1.2610507591929696E-2</v>
      </c>
      <c r="Q1207" s="30">
        <f t="shared" si="38"/>
        <v>1.1335727644991723E-3</v>
      </c>
      <c r="R1207" s="30">
        <f t="shared" si="39"/>
        <v>-1.0087201533401032E-2</v>
      </c>
      <c r="S1207" s="30">
        <f t="shared" si="40"/>
        <v>-2.7894020875785254E-3</v>
      </c>
      <c r="T1207" s="30">
        <f t="shared" si="42"/>
        <v>3.1881004686458952E-3</v>
      </c>
      <c r="U1207" s="33"/>
      <c r="V1207" s="33"/>
      <c r="W1207" s="33"/>
      <c r="X1207" s="33"/>
      <c r="Y1207" s="33"/>
      <c r="Z1207" s="33"/>
      <c r="AA1207" s="33"/>
      <c r="AB1207" s="33"/>
      <c r="AC1207" s="67"/>
      <c r="AD1207" s="33"/>
      <c r="AE1207" s="26" t="s">
        <v>184</v>
      </c>
      <c r="AF1207" s="30">
        <f t="shared" si="43"/>
        <v>3.1881004686458952E-3</v>
      </c>
      <c r="AG1207" s="33">
        <f t="shared" si="41"/>
        <v>-1.6150771961893043E-3</v>
      </c>
      <c r="AH1207" s="33">
        <f t="shared" si="44"/>
        <v>-4.8031776648351995E-3</v>
      </c>
      <c r="AN1207" s="15"/>
    </row>
    <row r="1208" spans="8:40" hidden="1" x14ac:dyDescent="0.2">
      <c r="H1208" s="26" t="s">
        <v>185</v>
      </c>
      <c r="I1208" s="30">
        <f t="shared" si="30"/>
        <v>1.8090473379635978E-2</v>
      </c>
      <c r="J1208" s="30">
        <f t="shared" si="31"/>
        <v>1.3719727397480223E-2</v>
      </c>
      <c r="K1208" s="30">
        <f t="shared" si="32"/>
        <v>1.5762959665257554E-2</v>
      </c>
      <c r="L1208" s="30">
        <f t="shared" si="33"/>
        <v>9.4173738958602451E-3</v>
      </c>
      <c r="M1208" s="30">
        <f t="shared" si="34"/>
        <v>8.1190154730013411E-2</v>
      </c>
      <c r="N1208" s="30">
        <f t="shared" si="35"/>
        <v>5.1254385647994061E-2</v>
      </c>
      <c r="O1208" s="30">
        <f t="shared" si="36"/>
        <v>3.3539167181771655E-2</v>
      </c>
      <c r="P1208" s="30">
        <f t="shared" si="37"/>
        <v>0.11684362741444772</v>
      </c>
      <c r="Q1208" s="30">
        <f t="shared" si="38"/>
        <v>2.101318959881639E-2</v>
      </c>
      <c r="R1208" s="30">
        <f t="shared" si="39"/>
        <v>-7.574646123825292E-3</v>
      </c>
      <c r="S1208" s="30">
        <f t="shared" si="40"/>
        <v>1.1204599012863062E-2</v>
      </c>
      <c r="T1208" s="30">
        <f t="shared" si="42"/>
        <v>1.708678686586727E-2</v>
      </c>
      <c r="U1208" s="33"/>
      <c r="V1208" s="33"/>
      <c r="W1208" s="33"/>
      <c r="X1208" s="33"/>
      <c r="Y1208" s="33"/>
      <c r="Z1208" s="33"/>
      <c r="AA1208" s="33"/>
      <c r="AB1208" s="33"/>
      <c r="AC1208" s="67"/>
      <c r="AD1208" s="33"/>
      <c r="AE1208" s="26" t="s">
        <v>185</v>
      </c>
      <c r="AF1208" s="30">
        <f t="shared" si="43"/>
        <v>1.708678686586727E-2</v>
      </c>
      <c r="AG1208" s="33">
        <f t="shared" si="41"/>
        <v>3.0476752362650621E-2</v>
      </c>
      <c r="AH1208" s="33">
        <f t="shared" si="44"/>
        <v>1.3389965496783351E-2</v>
      </c>
      <c r="AN1208" s="15"/>
    </row>
    <row r="1209" spans="8:40" hidden="1" x14ac:dyDescent="0.2">
      <c r="H1209" s="26" t="s">
        <v>186</v>
      </c>
      <c r="I1209" s="30">
        <f t="shared" si="30"/>
        <v>-9.3210514981235549E-3</v>
      </c>
      <c r="J1209" s="30">
        <f t="shared" si="31"/>
        <v>-2.3512649350723877E-2</v>
      </c>
      <c r="K1209" s="30">
        <f t="shared" si="32"/>
        <v>-3.7313476128582471E-3</v>
      </c>
      <c r="L1209" s="30">
        <f t="shared" si="33"/>
        <v>-1.1757924993613144E-2</v>
      </c>
      <c r="M1209" s="30">
        <f t="shared" si="34"/>
        <v>3.0305349495328843E-2</v>
      </c>
      <c r="N1209" s="30">
        <f t="shared" si="35"/>
        <v>-4.2529892601493625E-2</v>
      </c>
      <c r="O1209" s="30">
        <f t="shared" si="36"/>
        <v>-1.7094433359300183E-2</v>
      </c>
      <c r="P1209" s="30">
        <f t="shared" si="37"/>
        <v>3.1476132102017503E-2</v>
      </c>
      <c r="Q1209" s="30">
        <f t="shared" si="38"/>
        <v>-1.1898048629823047E-2</v>
      </c>
      <c r="R1209" s="30">
        <f t="shared" si="39"/>
        <v>-2.4449637692900667E-2</v>
      </c>
      <c r="S1209" s="30">
        <f t="shared" si="40"/>
        <v>-1.3986241974739952E-2</v>
      </c>
      <c r="T1209" s="30">
        <f t="shared" si="42"/>
        <v>-1.3265409187383094E-2</v>
      </c>
      <c r="U1209" s="33"/>
      <c r="V1209" s="33"/>
      <c r="W1209" s="33"/>
      <c r="X1209" s="33"/>
      <c r="Y1209" s="33"/>
      <c r="Z1209" s="33"/>
      <c r="AA1209" s="33"/>
      <c r="AB1209" s="33"/>
      <c r="AC1209" s="67"/>
      <c r="AD1209" s="33"/>
      <c r="AE1209" s="26" t="s">
        <v>186</v>
      </c>
      <c r="AF1209" s="30">
        <f t="shared" si="43"/>
        <v>-1.3265409187383094E-2</v>
      </c>
      <c r="AG1209" s="33">
        <f t="shared" si="41"/>
        <v>-9.1784265734349071E-3</v>
      </c>
      <c r="AH1209" s="33">
        <f t="shared" si="44"/>
        <v>4.0869826139481868E-3</v>
      </c>
      <c r="AN1209" s="15"/>
    </row>
    <row r="1210" spans="8:40" hidden="1" x14ac:dyDescent="0.2">
      <c r="H1210" s="26" t="s">
        <v>187</v>
      </c>
      <c r="I1210" s="30">
        <f t="shared" si="30"/>
        <v>1.8370887018041428E-2</v>
      </c>
      <c r="J1210" s="30">
        <f t="shared" si="31"/>
        <v>1.9937568934126258E-2</v>
      </c>
      <c r="K1210" s="30">
        <f t="shared" si="32"/>
        <v>2.1647904191858944E-2</v>
      </c>
      <c r="L1210" s="30">
        <f t="shared" si="33"/>
        <v>7.0381522202614469E-3</v>
      </c>
      <c r="M1210" s="30">
        <f t="shared" si="34"/>
        <v>-5.1151006667703768E-3</v>
      </c>
      <c r="N1210" s="30">
        <f t="shared" si="35"/>
        <v>2.3326322475952638E-2</v>
      </c>
      <c r="O1210" s="30">
        <f t="shared" si="36"/>
        <v>2.00974386190696E-2</v>
      </c>
      <c r="P1210" s="30">
        <f t="shared" si="37"/>
        <v>2.9112102074583131E-3</v>
      </c>
      <c r="Q1210" s="30">
        <f t="shared" si="38"/>
        <v>1.8289084230597247E-2</v>
      </c>
      <c r="R1210" s="30">
        <f t="shared" si="39"/>
        <v>3.9043998282265256E-2</v>
      </c>
      <c r="S1210" s="30">
        <f t="shared" si="40"/>
        <v>1.5395685477973473E-2</v>
      </c>
      <c r="T1210" s="30">
        <f t="shared" si="42"/>
        <v>1.6881068915905236E-2</v>
      </c>
      <c r="U1210" s="33"/>
      <c r="V1210" s="33"/>
      <c r="W1210" s="33"/>
      <c r="X1210" s="33"/>
      <c r="Y1210" s="33"/>
      <c r="Z1210" s="33"/>
      <c r="AA1210" s="33"/>
      <c r="AB1210" s="33"/>
      <c r="AC1210" s="67"/>
      <c r="AD1210" s="33"/>
      <c r="AE1210" s="26" t="s">
        <v>187</v>
      </c>
      <c r="AF1210" s="30">
        <f t="shared" si="43"/>
        <v>1.6881068915905236E-2</v>
      </c>
      <c r="AG1210" s="33">
        <f t="shared" si="41"/>
        <v>1.6106819986026352E-2</v>
      </c>
      <c r="AH1210" s="33">
        <f t="shared" si="44"/>
        <v>-7.7424892987888391E-4</v>
      </c>
      <c r="AN1210" s="15"/>
    </row>
    <row r="1211" spans="8:40" hidden="1" x14ac:dyDescent="0.2">
      <c r="H1211" s="26" t="s">
        <v>188</v>
      </c>
      <c r="I1211" s="30">
        <f t="shared" si="30"/>
        <v>-1.9544596072970283E-2</v>
      </c>
      <c r="J1211" s="30">
        <f t="shared" si="31"/>
        <v>-7.8710575210097222E-3</v>
      </c>
      <c r="K1211" s="30">
        <f t="shared" si="32"/>
        <v>-1.0411830924933014E-2</v>
      </c>
      <c r="L1211" s="30">
        <f t="shared" si="33"/>
        <v>1.3629840629903545E-2</v>
      </c>
      <c r="M1211" s="30">
        <f t="shared" si="34"/>
        <v>-3.0153038170687558E-2</v>
      </c>
      <c r="N1211" s="30">
        <f t="shared" si="35"/>
        <v>-7.2257397481815819E-3</v>
      </c>
      <c r="O1211" s="30">
        <f t="shared" si="36"/>
        <v>-6.7441244753730974E-3</v>
      </c>
      <c r="P1211" s="30">
        <f t="shared" si="37"/>
        <v>1.4684551682921317E-2</v>
      </c>
      <c r="Q1211" s="30">
        <f t="shared" si="38"/>
        <v>-5.0387703507604941E-3</v>
      </c>
      <c r="R1211" s="30">
        <f t="shared" si="39"/>
        <v>-1.3990495836714868E-2</v>
      </c>
      <c r="S1211" s="30">
        <f t="shared" si="40"/>
        <v>1.4114328384078085E-3</v>
      </c>
      <c r="T1211" s="30">
        <f t="shared" si="42"/>
        <v>-1.5382530291948857E-3</v>
      </c>
      <c r="U1211" s="33"/>
      <c r="V1211" s="33"/>
      <c r="W1211" s="33"/>
      <c r="X1211" s="33"/>
      <c r="Y1211" s="33"/>
      <c r="Z1211" s="33"/>
      <c r="AA1211" s="33"/>
      <c r="AB1211" s="33"/>
      <c r="AC1211" s="67"/>
      <c r="AD1211" s="33"/>
      <c r="AE1211" s="26" t="s">
        <v>188</v>
      </c>
      <c r="AF1211" s="30">
        <f t="shared" si="43"/>
        <v>-1.5382530291948857E-3</v>
      </c>
      <c r="AG1211" s="33">
        <f t="shared" si="41"/>
        <v>-6.3657643730578696E-3</v>
      </c>
      <c r="AH1211" s="33">
        <f t="shared" si="44"/>
        <v>-4.8275113438629837E-3</v>
      </c>
      <c r="AN1211" s="15"/>
    </row>
    <row r="1212" spans="8:40" hidden="1" x14ac:dyDescent="0.2">
      <c r="H1212" s="26" t="s">
        <v>189</v>
      </c>
      <c r="I1212" s="30">
        <f t="shared" si="30"/>
        <v>-4.9145898123263846E-3</v>
      </c>
      <c r="J1212" s="30">
        <f t="shared" si="31"/>
        <v>-9.5646337007924669E-3</v>
      </c>
      <c r="K1212" s="30">
        <f t="shared" si="32"/>
        <v>0</v>
      </c>
      <c r="L1212" s="30">
        <f t="shared" si="33"/>
        <v>-2.8237170181609886E-2</v>
      </c>
      <c r="M1212" s="30">
        <f t="shared" si="34"/>
        <v>2.0000666706669435E-2</v>
      </c>
      <c r="N1212" s="30">
        <f t="shared" si="35"/>
        <v>-1.3884508383901681E-3</v>
      </c>
      <c r="O1212" s="30">
        <f t="shared" si="36"/>
        <v>-4.8426244757879032E-3</v>
      </c>
      <c r="P1212" s="30">
        <f t="shared" si="37"/>
        <v>-4.058528011507833E-2</v>
      </c>
      <c r="Q1212" s="30">
        <f t="shared" si="38"/>
        <v>-1.9329274245949478E-4</v>
      </c>
      <c r="R1212" s="30">
        <f t="shared" si="39"/>
        <v>-1.9145065759383923E-2</v>
      </c>
      <c r="S1212" s="30">
        <f t="shared" si="40"/>
        <v>0</v>
      </c>
      <c r="T1212" s="30">
        <f t="shared" si="42"/>
        <v>9.9506996315084262E-4</v>
      </c>
      <c r="U1212" s="33"/>
      <c r="V1212" s="33"/>
      <c r="W1212" s="33"/>
      <c r="X1212" s="33"/>
      <c r="Y1212" s="33"/>
      <c r="Z1212" s="33"/>
      <c r="AA1212" s="33"/>
      <c r="AB1212" s="33"/>
      <c r="AC1212" s="67"/>
      <c r="AD1212" s="33"/>
      <c r="AE1212" s="26" t="s">
        <v>189</v>
      </c>
      <c r="AF1212" s="30">
        <f t="shared" si="43"/>
        <v>9.9506996315084262E-4</v>
      </c>
      <c r="AG1212" s="33">
        <f t="shared" si="41"/>
        <v>-3.4507068659628197E-3</v>
      </c>
      <c r="AH1212" s="33">
        <f t="shared" si="44"/>
        <v>-4.4457768291136625E-3</v>
      </c>
      <c r="AN1212" s="15"/>
    </row>
    <row r="1213" spans="8:40" hidden="1" x14ac:dyDescent="0.2">
      <c r="H1213" s="26" t="s">
        <v>190</v>
      </c>
      <c r="I1213" s="30">
        <f t="shared" si="30"/>
        <v>9.0286126586509308E-3</v>
      </c>
      <c r="J1213" s="30">
        <f t="shared" si="31"/>
        <v>-3.7504732047899544E-3</v>
      </c>
      <c r="K1213" s="30">
        <f t="shared" si="32"/>
        <v>0</v>
      </c>
      <c r="L1213" s="30">
        <f t="shared" si="33"/>
        <v>-2.2369731174231883E-2</v>
      </c>
      <c r="M1213" s="30">
        <f t="shared" si="34"/>
        <v>-5.0377940299571808E-3</v>
      </c>
      <c r="N1213" s="30">
        <f t="shared" si="35"/>
        <v>-5.7854519314763627E-3</v>
      </c>
      <c r="O1213" s="30">
        <f t="shared" si="36"/>
        <v>7.4349445804120754E-4</v>
      </c>
      <c r="P1213" s="30">
        <f t="shared" si="37"/>
        <v>5.8496206681608626E-2</v>
      </c>
      <c r="Q1213" s="30">
        <f t="shared" si="38"/>
        <v>-2.7021826903600847E-3</v>
      </c>
      <c r="R1213" s="30">
        <f t="shared" si="39"/>
        <v>-2.4295062936605608E-2</v>
      </c>
      <c r="S1213" s="30">
        <f t="shared" si="40"/>
        <v>-2.8208763416412296E-3</v>
      </c>
      <c r="T1213" s="30">
        <f t="shared" si="42"/>
        <v>-3.3431248665750117E-3</v>
      </c>
      <c r="U1213" s="33"/>
      <c r="V1213" s="33"/>
      <c r="W1213" s="33"/>
      <c r="X1213" s="33"/>
      <c r="Y1213" s="33"/>
      <c r="Z1213" s="33"/>
      <c r="AA1213" s="33"/>
      <c r="AB1213" s="33"/>
      <c r="AC1213" s="67"/>
      <c r="AD1213" s="33"/>
      <c r="AE1213" s="26" t="s">
        <v>190</v>
      </c>
      <c r="AF1213" s="30">
        <f t="shared" si="43"/>
        <v>-3.3431248665750117E-3</v>
      </c>
      <c r="AG1213" s="33">
        <f t="shared" si="41"/>
        <v>-5.8489551646464144E-4</v>
      </c>
      <c r="AH1213" s="33">
        <f t="shared" si="44"/>
        <v>2.7582293501103704E-3</v>
      </c>
      <c r="AN1213" s="15"/>
    </row>
    <row r="1214" spans="8:40" hidden="1" x14ac:dyDescent="0.2">
      <c r="H1214" s="26" t="s">
        <v>191</v>
      </c>
      <c r="I1214" s="30">
        <f t="shared" si="30"/>
        <v>-1.5196084352345731E-2</v>
      </c>
      <c r="J1214" s="30">
        <f t="shared" si="31"/>
        <v>2.4959441038100837E-4</v>
      </c>
      <c r="K1214" s="30">
        <f t="shared" si="32"/>
        <v>-1.8657257604542815E-2</v>
      </c>
      <c r="L1214" s="30">
        <f t="shared" si="33"/>
        <v>1.8317627221660967E-2</v>
      </c>
      <c r="M1214" s="30">
        <f t="shared" si="34"/>
        <v>-1.9901154317294799E-2</v>
      </c>
      <c r="N1214" s="30">
        <f t="shared" si="35"/>
        <v>-1.1719371132802263E-2</v>
      </c>
      <c r="O1214" s="30">
        <f t="shared" si="36"/>
        <v>-2.8232855955838836E-2</v>
      </c>
      <c r="P1214" s="30">
        <f t="shared" si="37"/>
        <v>-5.2798185566970884E-2</v>
      </c>
      <c r="Q1214" s="30">
        <f t="shared" si="38"/>
        <v>-1.6061530746008627E-2</v>
      </c>
      <c r="R1214" s="30">
        <f t="shared" si="39"/>
        <v>-7.203604122765387E-3</v>
      </c>
      <c r="S1214" s="30">
        <f t="shared" si="40"/>
        <v>-8.4151969252845849E-3</v>
      </c>
      <c r="T1214" s="30">
        <f t="shared" si="42"/>
        <v>-1.3973713582270331E-2</v>
      </c>
      <c r="U1214" s="33"/>
      <c r="V1214" s="33"/>
      <c r="W1214" s="33"/>
      <c r="X1214" s="33"/>
      <c r="Y1214" s="33"/>
      <c r="Z1214" s="33"/>
      <c r="AA1214" s="33"/>
      <c r="AB1214" s="33"/>
      <c r="AC1214" s="67"/>
      <c r="AD1214" s="33"/>
      <c r="AE1214" s="26" t="s">
        <v>191</v>
      </c>
      <c r="AF1214" s="30">
        <f t="shared" si="43"/>
        <v>-1.3973713582270331E-2</v>
      </c>
      <c r="AG1214" s="33">
        <f t="shared" si="41"/>
        <v>-1.6239716160915803E-2</v>
      </c>
      <c r="AH1214" s="33">
        <f t="shared" si="44"/>
        <v>-2.2660025786454714E-3</v>
      </c>
      <c r="AN1214" s="15"/>
    </row>
    <row r="1215" spans="8:40" hidden="1" x14ac:dyDescent="0.2">
      <c r="H1215" s="26" t="s">
        <v>192</v>
      </c>
      <c r="I1215" s="30">
        <f t="shared" si="30"/>
        <v>1.0446289615736899E-3</v>
      </c>
      <c r="J1215" s="30">
        <f t="shared" si="31"/>
        <v>-1.7322878116851719E-2</v>
      </c>
      <c r="K1215" s="30">
        <f t="shared" si="32"/>
        <v>0</v>
      </c>
      <c r="L1215" s="30">
        <f t="shared" si="33"/>
        <v>-1.6614532855988327E-2</v>
      </c>
      <c r="M1215" s="30">
        <f t="shared" si="34"/>
        <v>-9.8040000966208556E-3</v>
      </c>
      <c r="N1215" s="30">
        <f t="shared" si="35"/>
        <v>-1.1522355519987161E-2</v>
      </c>
      <c r="O1215" s="30">
        <f t="shared" si="36"/>
        <v>2.1715535135077109E-3</v>
      </c>
      <c r="P1215" s="30">
        <f t="shared" si="37"/>
        <v>-3.0944803849421484E-2</v>
      </c>
      <c r="Q1215" s="30">
        <f t="shared" si="38"/>
        <v>-6.239974865740335E-3</v>
      </c>
      <c r="R1215" s="30">
        <f t="shared" si="39"/>
        <v>2.2995123671087038E-3</v>
      </c>
      <c r="S1215" s="30">
        <f t="shared" si="40"/>
        <v>-5.5710450494553601E-3</v>
      </c>
      <c r="T1215" s="30">
        <f t="shared" si="42"/>
        <v>-8.1502931675443042E-3</v>
      </c>
      <c r="U1215" s="33"/>
      <c r="V1215" s="33"/>
      <c r="W1215" s="33"/>
      <c r="X1215" s="33"/>
      <c r="Y1215" s="33"/>
      <c r="Z1215" s="33"/>
      <c r="AA1215" s="33"/>
      <c r="AB1215" s="33"/>
      <c r="AC1215" s="67"/>
      <c r="AD1215" s="33"/>
      <c r="AE1215" s="26" t="s">
        <v>192</v>
      </c>
      <c r="AF1215" s="30">
        <f t="shared" si="43"/>
        <v>-8.1502931675443042E-3</v>
      </c>
      <c r="AG1215" s="33">
        <f t="shared" si="41"/>
        <v>-5.4181900810964237E-3</v>
      </c>
      <c r="AH1215" s="33">
        <f t="shared" si="44"/>
        <v>2.7321030864478806E-3</v>
      </c>
      <c r="AN1215" s="15"/>
    </row>
    <row r="1216" spans="8:40" hidden="1" x14ac:dyDescent="0.2">
      <c r="H1216" s="26" t="s">
        <v>193</v>
      </c>
      <c r="I1216" s="30">
        <f t="shared" si="30"/>
        <v>-1.3925962561592679E-3</v>
      </c>
      <c r="J1216" s="30">
        <f t="shared" si="31"/>
        <v>6.3992342420304774E-3</v>
      </c>
      <c r="K1216" s="30">
        <f t="shared" si="32"/>
        <v>2.7764941482922231E-3</v>
      </c>
      <c r="L1216" s="30">
        <f t="shared" si="33"/>
        <v>-1.1357184639273798E-3</v>
      </c>
      <c r="M1216" s="30">
        <f t="shared" si="34"/>
        <v>1.9705071079332337E-2</v>
      </c>
      <c r="N1216" s="30">
        <f t="shared" si="35"/>
        <v>6.9468204243133018E-3</v>
      </c>
      <c r="O1216" s="30">
        <f t="shared" si="36"/>
        <v>4.7212726159219214E-3</v>
      </c>
      <c r="P1216" s="30">
        <f t="shared" si="37"/>
        <v>0.20870534931581353</v>
      </c>
      <c r="Q1216" s="30">
        <f t="shared" si="38"/>
        <v>-3.3872821246739289E-3</v>
      </c>
      <c r="R1216" s="30">
        <f t="shared" si="39"/>
        <v>2.5649905181120963E-2</v>
      </c>
      <c r="S1216" s="30">
        <f t="shared" si="40"/>
        <v>1.3898542890542977E-3</v>
      </c>
      <c r="T1216" s="30">
        <f t="shared" si="42"/>
        <v>3.5298270751254996E-4</v>
      </c>
      <c r="U1216" s="33"/>
      <c r="V1216" s="33"/>
      <c r="W1216" s="33"/>
      <c r="X1216" s="33"/>
      <c r="Y1216" s="33"/>
      <c r="Z1216" s="33"/>
      <c r="AA1216" s="33"/>
      <c r="AB1216" s="33"/>
      <c r="AC1216" s="67"/>
      <c r="AD1216" s="33"/>
      <c r="AE1216" s="26" t="s">
        <v>193</v>
      </c>
      <c r="AF1216" s="30">
        <f t="shared" si="43"/>
        <v>3.5298270751254996E-4</v>
      </c>
      <c r="AG1216" s="33">
        <f t="shared" si="41"/>
        <v>1.4369285305092867E-2</v>
      </c>
      <c r="AH1216" s="33">
        <f t="shared" si="44"/>
        <v>1.4016302597580316E-2</v>
      </c>
      <c r="AN1216" s="15"/>
    </row>
    <row r="1217" spans="8:40" hidden="1" x14ac:dyDescent="0.2">
      <c r="H1217" s="26" t="s">
        <v>194</v>
      </c>
      <c r="I1217" s="30">
        <f t="shared" si="30"/>
        <v>2.3585722230451332E-2</v>
      </c>
      <c r="J1217" s="30">
        <f t="shared" si="31"/>
        <v>1.0674049464440262E-2</v>
      </c>
      <c r="K1217" s="30">
        <f t="shared" si="32"/>
        <v>1.7765778152021773E-2</v>
      </c>
      <c r="L1217" s="30">
        <f t="shared" si="33"/>
        <v>2.3544010284585394E-2</v>
      </c>
      <c r="M1217" s="30">
        <f t="shared" si="34"/>
        <v>-1.9705071079332444E-2</v>
      </c>
      <c r="N1217" s="30">
        <f t="shared" si="35"/>
        <v>2.3847812224406923E-2</v>
      </c>
      <c r="O1217" s="30">
        <f t="shared" si="36"/>
        <v>1.3191836596608282E-2</v>
      </c>
      <c r="P1217" s="30">
        <f t="shared" si="37"/>
        <v>1.3745920904635136E-2</v>
      </c>
      <c r="Q1217" s="30">
        <f t="shared" si="38"/>
        <v>2.1073394928021703E-2</v>
      </c>
      <c r="R1217" s="30">
        <f t="shared" si="39"/>
        <v>7.1111410775019715E-3</v>
      </c>
      <c r="S1217" s="30">
        <f t="shared" si="40"/>
        <v>1.6830691824473852E-2</v>
      </c>
      <c r="T1217" s="30">
        <f t="shared" si="42"/>
        <v>1.7899761048626697E-2</v>
      </c>
      <c r="U1217" s="33"/>
      <c r="V1217" s="33"/>
      <c r="W1217" s="33"/>
      <c r="X1217" s="33"/>
      <c r="Y1217" s="33"/>
      <c r="Z1217" s="33"/>
      <c r="AA1217" s="33"/>
      <c r="AB1217" s="33"/>
      <c r="AC1217" s="67"/>
      <c r="AD1217" s="33"/>
      <c r="AE1217" s="26" t="s">
        <v>194</v>
      </c>
      <c r="AF1217" s="30">
        <f t="shared" si="43"/>
        <v>1.7899761048626697E-2</v>
      </c>
      <c r="AG1217" s="33">
        <f t="shared" si="41"/>
        <v>1.3289175627422819E-2</v>
      </c>
      <c r="AH1217" s="33">
        <f t="shared" si="44"/>
        <v>-4.6105854212038777E-3</v>
      </c>
      <c r="AN1217" s="15"/>
    </row>
    <row r="1218" spans="8:40" hidden="1" x14ac:dyDescent="0.2">
      <c r="H1218" s="26" t="s">
        <v>195</v>
      </c>
      <c r="I1218" s="30">
        <f t="shared" si="30"/>
        <v>3.2461372058962358E-2</v>
      </c>
      <c r="J1218" s="30">
        <f t="shared" si="31"/>
        <v>3.7375648177268052E-2</v>
      </c>
      <c r="K1218" s="30">
        <f t="shared" si="32"/>
        <v>2.7739703089152901E-2</v>
      </c>
      <c r="L1218" s="30">
        <f t="shared" si="33"/>
        <v>1.6403414078404181E-2</v>
      </c>
      <c r="M1218" s="30">
        <f t="shared" si="34"/>
        <v>0.13562417329765314</v>
      </c>
      <c r="N1218" s="30">
        <f t="shared" si="35"/>
        <v>4.437422749694285E-2</v>
      </c>
      <c r="O1218" s="30">
        <f t="shared" si="36"/>
        <v>3.1475059813125678E-2</v>
      </c>
      <c r="P1218" s="30">
        <f t="shared" si="37"/>
        <v>8.2930379330733162E-2</v>
      </c>
      <c r="Q1218" s="30">
        <f t="shared" si="38"/>
        <v>2.9399567030657641E-2</v>
      </c>
      <c r="R1218" s="30">
        <f t="shared" si="39"/>
        <v>4.812134238549929E-2</v>
      </c>
      <c r="S1218" s="30">
        <f t="shared" si="40"/>
        <v>2.8696373674223338E-2</v>
      </c>
      <c r="T1218" s="30">
        <f t="shared" si="42"/>
        <v>3.6324381427910467E-2</v>
      </c>
      <c r="U1218" s="33"/>
      <c r="V1218" s="33"/>
      <c r="W1218" s="33"/>
      <c r="X1218" s="33"/>
      <c r="Y1218" s="33"/>
      <c r="Z1218" s="33"/>
      <c r="AA1218" s="33"/>
      <c r="AB1218" s="33"/>
      <c r="AC1218" s="67"/>
      <c r="AD1218" s="33"/>
      <c r="AE1218" s="26" t="s">
        <v>195</v>
      </c>
      <c r="AF1218" s="30">
        <f t="shared" si="43"/>
        <v>3.6324381427910467E-2</v>
      </c>
      <c r="AG1218" s="33">
        <f t="shared" si="41"/>
        <v>4.3631435290213773E-2</v>
      </c>
      <c r="AH1218" s="33">
        <f t="shared" si="44"/>
        <v>7.307053862303306E-3</v>
      </c>
      <c r="AN1218" s="15"/>
    </row>
    <row r="1219" spans="8:40" hidden="1" x14ac:dyDescent="0.2">
      <c r="H1219" s="26" t="s">
        <v>196</v>
      </c>
      <c r="I1219" s="30">
        <f t="shared" si="30"/>
        <v>9.817156267653347E-4</v>
      </c>
      <c r="J1219" s="30">
        <f t="shared" si="31"/>
        <v>2.0746895408602969E-3</v>
      </c>
      <c r="K1219" s="30">
        <f t="shared" si="32"/>
        <v>-9.6946202454811954E-4</v>
      </c>
      <c r="L1219" s="30">
        <f t="shared" si="33"/>
        <v>6.5185416002419535E-3</v>
      </c>
      <c r="M1219" s="30">
        <f t="shared" si="34"/>
        <v>0</v>
      </c>
      <c r="N1219" s="30">
        <f t="shared" si="35"/>
        <v>-8.7457404399574959E-3</v>
      </c>
      <c r="O1219" s="30">
        <f t="shared" si="36"/>
        <v>-1.5111734496474436E-2</v>
      </c>
      <c r="P1219" s="30">
        <f t="shared" si="37"/>
        <v>2.2814677766171264E-2</v>
      </c>
      <c r="Q1219" s="30">
        <f t="shared" si="38"/>
        <v>-1.061330717164881E-2</v>
      </c>
      <c r="R1219" s="30">
        <f t="shared" si="39"/>
        <v>1.2243128913812846E-2</v>
      </c>
      <c r="S1219" s="30">
        <f t="shared" si="40"/>
        <v>-3.4338137580891569E-2</v>
      </c>
      <c r="T1219" s="30">
        <f t="shared" si="42"/>
        <v>-2.0657318837454135E-2</v>
      </c>
      <c r="U1219" s="33"/>
      <c r="V1219" s="33"/>
      <c r="W1219" s="33"/>
      <c r="X1219" s="33"/>
      <c r="Y1219" s="33"/>
      <c r="Z1219" s="33"/>
      <c r="AA1219" s="33"/>
      <c r="AB1219" s="33"/>
      <c r="AC1219" s="67"/>
      <c r="AD1219" s="33"/>
      <c r="AE1219" s="26" t="s">
        <v>196</v>
      </c>
      <c r="AF1219" s="30">
        <f t="shared" si="43"/>
        <v>-2.0657318837454135E-2</v>
      </c>
      <c r="AG1219" s="33">
        <f t="shared" si="41"/>
        <v>-1.1329045454909824E-2</v>
      </c>
      <c r="AH1219" s="33">
        <f t="shared" si="44"/>
        <v>9.3282733825443102E-3</v>
      </c>
      <c r="AN1219" s="15"/>
    </row>
    <row r="1220" spans="8:40" hidden="1" x14ac:dyDescent="0.2">
      <c r="H1220" s="26" t="s">
        <v>197</v>
      </c>
      <c r="I1220" s="30">
        <f t="shared" si="30"/>
        <v>-3.1422524806570359E-2</v>
      </c>
      <c r="J1220" s="30">
        <f t="shared" si="31"/>
        <v>9.1277201727865583E-3</v>
      </c>
      <c r="K1220" s="30">
        <f t="shared" si="32"/>
        <v>-1.7291497110060994E-2</v>
      </c>
      <c r="L1220" s="30">
        <f t="shared" si="33"/>
        <v>2.3809535057418754E-3</v>
      </c>
      <c r="M1220" s="30">
        <f t="shared" si="34"/>
        <v>-2.210034700066597E-2</v>
      </c>
      <c r="N1220" s="30">
        <f t="shared" si="35"/>
        <v>-4.3369486724118625E-2</v>
      </c>
      <c r="O1220" s="30">
        <f t="shared" si="36"/>
        <v>-2.3713597291690619E-2</v>
      </c>
      <c r="P1220" s="30">
        <f t="shared" si="37"/>
        <v>-7.0530150805837868E-2</v>
      </c>
      <c r="Q1220" s="30">
        <f t="shared" si="38"/>
        <v>-1.494157999819914E-2</v>
      </c>
      <c r="R1220" s="30">
        <f t="shared" si="39"/>
        <v>-9.4711924996335086E-4</v>
      </c>
      <c r="S1220" s="30">
        <f t="shared" si="40"/>
        <v>-1.3966707481708193E-2</v>
      </c>
      <c r="T1220" s="30">
        <f t="shared" si="42"/>
        <v>-1.2246717221772736E-2</v>
      </c>
      <c r="U1220" s="33"/>
      <c r="V1220" s="33"/>
      <c r="W1220" s="33"/>
      <c r="X1220" s="33"/>
      <c r="Y1220" s="33"/>
      <c r="Z1220" s="33"/>
      <c r="AA1220" s="33"/>
      <c r="AB1220" s="33"/>
      <c r="AC1220" s="67"/>
      <c r="AD1220" s="33"/>
      <c r="AE1220" s="26" t="s">
        <v>197</v>
      </c>
      <c r="AF1220" s="30">
        <f t="shared" si="43"/>
        <v>-1.2246717221772736E-2</v>
      </c>
      <c r="AG1220" s="33">
        <f t="shared" si="41"/>
        <v>-2.0776248870879754E-2</v>
      </c>
      <c r="AH1220" s="33">
        <f t="shared" si="44"/>
        <v>-8.5295316491070181E-3</v>
      </c>
      <c r="AN1220" s="15"/>
    </row>
    <row r="1221" spans="8:40" hidden="1" x14ac:dyDescent="0.2">
      <c r="H1221" s="26" t="s">
        <v>198</v>
      </c>
      <c r="I1221" s="30">
        <f t="shared" si="30"/>
        <v>9.8040000966208348E-3</v>
      </c>
      <c r="J1221" s="30">
        <f t="shared" si="31"/>
        <v>2.439792193156989E-2</v>
      </c>
      <c r="K1221" s="30">
        <f t="shared" si="32"/>
        <v>9.5694510161506725E-3</v>
      </c>
      <c r="L1221" s="30">
        <f t="shared" si="33"/>
        <v>1.9254505790136305E-2</v>
      </c>
      <c r="M1221" s="30">
        <f t="shared" si="34"/>
        <v>-5.449604767564703E-3</v>
      </c>
      <c r="N1221" s="30">
        <f t="shared" si="35"/>
        <v>9.2584506411668762E-3</v>
      </c>
      <c r="O1221" s="30">
        <f t="shared" si="36"/>
        <v>8.0882793886098269E-3</v>
      </c>
      <c r="P1221" s="30">
        <f t="shared" si="37"/>
        <v>-4.2111485350126966E-2</v>
      </c>
      <c r="Q1221" s="30">
        <f t="shared" si="38"/>
        <v>1.3378774444723771E-2</v>
      </c>
      <c r="R1221" s="30">
        <f t="shared" si="39"/>
        <v>3.0111179450302457E-2</v>
      </c>
      <c r="S1221" s="30">
        <f t="shared" si="40"/>
        <v>1.6783610752821553E-2</v>
      </c>
      <c r="T1221" s="30">
        <f t="shared" si="42"/>
        <v>1.4622666434157426E-2</v>
      </c>
      <c r="U1221" s="33"/>
      <c r="V1221" s="33"/>
      <c r="W1221" s="33"/>
      <c r="X1221" s="33"/>
      <c r="Y1221" s="33"/>
      <c r="Z1221" s="33"/>
      <c r="AA1221" s="33"/>
      <c r="AB1221" s="33"/>
      <c r="AC1221" s="67"/>
      <c r="AD1221" s="33"/>
      <c r="AE1221" s="26" t="s">
        <v>198</v>
      </c>
      <c r="AF1221" s="30">
        <f t="shared" si="43"/>
        <v>1.4622666434157426E-2</v>
      </c>
      <c r="AG1221" s="33">
        <f t="shared" si="41"/>
        <v>9.1583989584047461E-3</v>
      </c>
      <c r="AH1221" s="33">
        <f t="shared" si="44"/>
        <v>-5.4642674757526804E-3</v>
      </c>
      <c r="AN1221" s="15"/>
    </row>
    <row r="1222" spans="8:40" hidden="1" x14ac:dyDescent="0.2">
      <c r="H1222" s="26" t="s">
        <v>199</v>
      </c>
      <c r="I1222" s="30">
        <f t="shared" si="30"/>
        <v>-6.7058088671913168E-3</v>
      </c>
      <c r="J1222" s="30">
        <f t="shared" si="31"/>
        <v>1.3431835464675379E-3</v>
      </c>
      <c r="K1222" s="30">
        <f t="shared" si="32"/>
        <v>9.620010361908411E-4</v>
      </c>
      <c r="L1222" s="30">
        <f t="shared" si="33"/>
        <v>-2.1635459295878196E-2</v>
      </c>
      <c r="M1222" s="30">
        <f t="shared" si="34"/>
        <v>-2.6811257450656701E-2</v>
      </c>
      <c r="N1222" s="30">
        <f t="shared" si="35"/>
        <v>-2.4809896179136884E-2</v>
      </c>
      <c r="O1222" s="30">
        <f t="shared" si="36"/>
        <v>2.2172958086475311E-3</v>
      </c>
      <c r="P1222" s="30">
        <f t="shared" si="37"/>
        <v>1.7331456351639941E-2</v>
      </c>
      <c r="Q1222" s="30">
        <f t="shared" si="38"/>
        <v>-6.2269125118580623E-3</v>
      </c>
      <c r="R1222" s="30">
        <f t="shared" si="39"/>
        <v>2.6050161263666432E-3</v>
      </c>
      <c r="S1222" s="30">
        <f t="shared" si="40"/>
        <v>-4.2223848798482498E-3</v>
      </c>
      <c r="T1222" s="30">
        <f t="shared" si="42"/>
        <v>-5.0194036481262605E-3</v>
      </c>
      <c r="U1222" s="33"/>
      <c r="V1222" s="33"/>
      <c r="W1222" s="33"/>
      <c r="X1222" s="33"/>
      <c r="Y1222" s="33"/>
      <c r="Z1222" s="33"/>
      <c r="AA1222" s="33"/>
      <c r="AB1222" s="33"/>
      <c r="AC1222" s="67"/>
      <c r="AD1222" s="33"/>
      <c r="AE1222" s="26" t="s">
        <v>199</v>
      </c>
      <c r="AF1222" s="30">
        <f t="shared" si="43"/>
        <v>-5.0194036481262605E-3</v>
      </c>
      <c r="AG1222" s="33">
        <f t="shared" si="41"/>
        <v>-5.4492646984183107E-3</v>
      </c>
      <c r="AH1222" s="33">
        <f t="shared" si="44"/>
        <v>-4.2986105029205017E-4</v>
      </c>
      <c r="AN1222" s="15"/>
    </row>
    <row r="1223" spans="8:40" hidden="1" x14ac:dyDescent="0.2">
      <c r="H1223" s="26" t="s">
        <v>200</v>
      </c>
      <c r="I1223" s="30">
        <f t="shared" si="30"/>
        <v>1.3214992891119919E-2</v>
      </c>
      <c r="J1223" s="30">
        <f t="shared" si="31"/>
        <v>2.724964244737554E-2</v>
      </c>
      <c r="K1223" s="30">
        <f t="shared" si="32"/>
        <v>5.791521979588825E-3</v>
      </c>
      <c r="L1223" s="30">
        <f t="shared" si="33"/>
        <v>5.3736981182733012E-2</v>
      </c>
      <c r="M1223" s="30">
        <f t="shared" si="34"/>
        <v>4.3249983793816525E-2</v>
      </c>
      <c r="N1223" s="30">
        <f t="shared" si="35"/>
        <v>-9.2772452930128604E-3</v>
      </c>
      <c r="O1223" s="30">
        <f t="shared" si="36"/>
        <v>1.1160830137528555E-2</v>
      </c>
      <c r="P1223" s="30">
        <f t="shared" si="37"/>
        <v>2.4780028998486865E-2</v>
      </c>
      <c r="Q1223" s="30">
        <f t="shared" si="38"/>
        <v>2.330550676144006E-3</v>
      </c>
      <c r="R1223" s="30">
        <f t="shared" si="39"/>
        <v>1.5443053745336258E-2</v>
      </c>
      <c r="S1223" s="30">
        <f t="shared" si="40"/>
        <v>1.4054816087349464E-3</v>
      </c>
      <c r="T1223" s="30">
        <f t="shared" si="42"/>
        <v>2.8260194750438384E-3</v>
      </c>
      <c r="U1223" s="33"/>
      <c r="V1223" s="33"/>
      <c r="W1223" s="33"/>
      <c r="X1223" s="33"/>
      <c r="Y1223" s="33"/>
      <c r="Z1223" s="33"/>
      <c r="AA1223" s="33"/>
      <c r="AB1223" s="33"/>
      <c r="AC1223" s="67"/>
      <c r="AD1223" s="33"/>
      <c r="AE1223" s="26" t="s">
        <v>200</v>
      </c>
      <c r="AF1223" s="30">
        <f t="shared" si="43"/>
        <v>2.8260194750438384E-3</v>
      </c>
      <c r="AG1223" s="33">
        <f t="shared" si="41"/>
        <v>1.2375706476581309E-2</v>
      </c>
      <c r="AH1223" s="33">
        <f t="shared" si="44"/>
        <v>9.549687001537471E-3</v>
      </c>
      <c r="AN1223" s="15"/>
    </row>
    <row r="1224" spans="8:40" hidden="1" x14ac:dyDescent="0.2">
      <c r="H1224" s="26" t="s">
        <v>201</v>
      </c>
      <c r="I1224" s="30">
        <f t="shared" si="30"/>
        <v>-4.1571501935572186E-2</v>
      </c>
      <c r="J1224" s="30">
        <f t="shared" si="31"/>
        <v>-5.2990747925412918E-2</v>
      </c>
      <c r="K1224" s="30">
        <f t="shared" si="32"/>
        <v>-3.8647391098887212E-3</v>
      </c>
      <c r="L1224" s="30">
        <f t="shared" si="33"/>
        <v>-5.0163421691868076E-2</v>
      </c>
      <c r="M1224" s="30">
        <f t="shared" si="34"/>
        <v>-8.9769999428709488E-2</v>
      </c>
      <c r="N1224" s="30">
        <f t="shared" si="35"/>
        <v>-1.2458759104179888E-2</v>
      </c>
      <c r="O1224" s="30">
        <f t="shared" si="36"/>
        <v>-3.7341342867050656E-3</v>
      </c>
      <c r="P1224" s="30">
        <f t="shared" si="37"/>
        <v>-3.5778213478838551E-3</v>
      </c>
      <c r="Q1224" s="30">
        <f t="shared" si="38"/>
        <v>-1.4094257831572584E-2</v>
      </c>
      <c r="R1224" s="30">
        <f t="shared" si="39"/>
        <v>-5.0995236727746057E-2</v>
      </c>
      <c r="S1224" s="30">
        <f t="shared" si="40"/>
        <v>-1.2578782206860073E-2</v>
      </c>
      <c r="T1224" s="30">
        <f t="shared" si="42"/>
        <v>-1.5400250010188727E-2</v>
      </c>
      <c r="U1224" s="33"/>
      <c r="V1224" s="33"/>
      <c r="W1224" s="33"/>
      <c r="X1224" s="33"/>
      <c r="Y1224" s="33"/>
      <c r="Z1224" s="33"/>
      <c r="AA1224" s="33"/>
      <c r="AB1224" s="33"/>
      <c r="AC1224" s="67"/>
      <c r="AD1224" s="33"/>
      <c r="AE1224" s="26" t="s">
        <v>201</v>
      </c>
      <c r="AF1224" s="30">
        <f t="shared" si="43"/>
        <v>-1.5400250010188727E-2</v>
      </c>
      <c r="AG1224" s="33">
        <f t="shared" si="41"/>
        <v>-2.2352083528181989E-2</v>
      </c>
      <c r="AH1224" s="33">
        <f t="shared" si="44"/>
        <v>-6.9518335179932621E-3</v>
      </c>
      <c r="AN1224" s="15"/>
    </row>
    <row r="1225" spans="8:40" hidden="1" x14ac:dyDescent="0.2">
      <c r="H1225" s="26" t="s">
        <v>202</v>
      </c>
      <c r="I1225" s="30">
        <f t="shared" ref="I1225:I1288" si="45">LN(1+((G199/G200)-1))</f>
        <v>-2.0666636808558996E-2</v>
      </c>
      <c r="J1225" s="30">
        <f t="shared" ref="J1225:J1288" si="46">LN(1+((P199/P200)-1))</f>
        <v>5.5168930154113512E-3</v>
      </c>
      <c r="K1225" s="30">
        <f t="shared" ref="K1225:K1288" si="47">LN(1+((AA199/AA200)-1))</f>
        <v>-2.193697887658555E-2</v>
      </c>
      <c r="L1225" s="30">
        <f t="shared" ref="L1225:L1288" si="48">LN(1+((AJ199/AJ200)-1))</f>
        <v>1.3213405458391829E-2</v>
      </c>
      <c r="M1225" s="30">
        <f t="shared" ref="M1225:M1288" si="49">LN(1+((AU199/AU200)-1))</f>
        <v>-6.8319243977477323E-2</v>
      </c>
      <c r="N1225" s="30">
        <f t="shared" ref="N1225:N1288" si="50">LN(1+((BF199/BF200)-1))</f>
        <v>-3.1450441603953112E-2</v>
      </c>
      <c r="O1225" s="30">
        <f t="shared" ref="O1225:O1288" si="51">LN(1+((BQ199/BQ200)-1))</f>
        <v>-2.5392348627610216E-2</v>
      </c>
      <c r="P1225" s="30">
        <f t="shared" ref="P1225:P1288" si="52">LN(1+((BZ199/BZ200)-1))</f>
        <v>-4.8790164169432056E-2</v>
      </c>
      <c r="Q1225" s="30">
        <f t="shared" ref="Q1225:Q1288" si="53">LN(1+((CK199/CK200)-1))</f>
        <v>-1.6730428259209607E-2</v>
      </c>
      <c r="R1225" s="30">
        <f t="shared" ref="R1225:R1288" si="54">LN(1+((CT199/CT200)-1))</f>
        <v>-2.0555068138642104E-2</v>
      </c>
      <c r="S1225" s="30">
        <f t="shared" ref="S1225:S1288" si="55">LN(1+((DE199/DE200)-1))</f>
        <v>-1.3793322132335761E-2</v>
      </c>
      <c r="T1225" s="30">
        <f t="shared" si="42"/>
        <v>-1.8613887379092961E-2</v>
      </c>
      <c r="U1225" s="33"/>
      <c r="V1225" s="33"/>
      <c r="W1225" s="33"/>
      <c r="X1225" s="33"/>
      <c r="Y1225" s="33"/>
      <c r="Z1225" s="33"/>
      <c r="AA1225" s="33"/>
      <c r="AB1225" s="33"/>
      <c r="AC1225" s="67"/>
      <c r="AD1225" s="33"/>
      <c r="AE1225" s="26" t="s">
        <v>202</v>
      </c>
      <c r="AF1225" s="30">
        <f t="shared" si="43"/>
        <v>-1.8613887379092961E-2</v>
      </c>
      <c r="AG1225" s="33">
        <f t="shared" ref="AG1225:AG1288" si="56">($G$2061*I1225)+($H$2061*J1225)+($I$2061*K1225)+($J$2061*L1225)+($K$2061*M1225)+($L$2061*N1225)+($M$2061*O1225)+($N$2061*P1225)+($O$2061*Q1225)+($P$2061*R1225)+($Q$2061*S1225)</f>
        <v>-2.4290711386969848E-2</v>
      </c>
      <c r="AH1225" s="33">
        <f t="shared" si="44"/>
        <v>-5.6768240078768871E-3</v>
      </c>
      <c r="AN1225" s="15"/>
    </row>
    <row r="1226" spans="8:40" hidden="1" x14ac:dyDescent="0.2">
      <c r="H1226" s="26" t="s">
        <v>203</v>
      </c>
      <c r="I1226" s="30">
        <f t="shared" si="45"/>
        <v>-1.5895718269020136E-2</v>
      </c>
      <c r="J1226" s="30">
        <f t="shared" si="46"/>
        <v>-3.1633438774667587E-2</v>
      </c>
      <c r="K1226" s="30">
        <f t="shared" si="47"/>
        <v>-1.0323883341636015E-2</v>
      </c>
      <c r="L1226" s="30">
        <f t="shared" si="48"/>
        <v>-4.4924811908188103E-2</v>
      </c>
      <c r="M1226" s="30">
        <f t="shared" si="49"/>
        <v>9.4787439545437387E-3</v>
      </c>
      <c r="N1226" s="30">
        <f t="shared" si="50"/>
        <v>-1.1579658644160808E-2</v>
      </c>
      <c r="O1226" s="30">
        <f t="shared" si="51"/>
        <v>-2.5403751640518321E-3</v>
      </c>
      <c r="P1226" s="30">
        <f t="shared" si="52"/>
        <v>3.4605529177475523E-2</v>
      </c>
      <c r="Q1226" s="30">
        <f t="shared" si="53"/>
        <v>-1.2366655637211978E-2</v>
      </c>
      <c r="R1226" s="30">
        <f t="shared" si="54"/>
        <v>-1.8931863145666087E-2</v>
      </c>
      <c r="S1226" s="30">
        <f t="shared" si="55"/>
        <v>-1.0899290458035742E-2</v>
      </c>
      <c r="T1226" s="30">
        <f t="shared" ref="T1226:T1289" si="57">LN(1+((DN200/DN201)-1))</f>
        <v>-1.6018548999117994E-2</v>
      </c>
      <c r="U1226" s="33"/>
      <c r="V1226" s="33"/>
      <c r="W1226" s="33"/>
      <c r="X1226" s="33"/>
      <c r="Y1226" s="33"/>
      <c r="Z1226" s="33"/>
      <c r="AA1226" s="33"/>
      <c r="AB1226" s="33"/>
      <c r="AC1226" s="67"/>
      <c r="AD1226" s="33"/>
      <c r="AE1226" s="26" t="s">
        <v>203</v>
      </c>
      <c r="AF1226" s="30">
        <f t="shared" ref="AF1226:AF1289" si="58">LN(1+((DN200/DN201)-1))</f>
        <v>-1.6018548999117994E-2</v>
      </c>
      <c r="AG1226" s="33">
        <f t="shared" si="56"/>
        <v>-7.8024148129411473E-3</v>
      </c>
      <c r="AH1226" s="33">
        <f t="shared" ref="AH1226:AH1289" si="59">AG1226-AF1226</f>
        <v>8.2161341861768464E-3</v>
      </c>
      <c r="AN1226" s="15"/>
    </row>
    <row r="1227" spans="8:40" hidden="1" x14ac:dyDescent="0.2">
      <c r="H1227" s="26" t="s">
        <v>204</v>
      </c>
      <c r="I1227" s="30">
        <f t="shared" si="45"/>
        <v>1.5895718269020087E-2</v>
      </c>
      <c r="J1227" s="30">
        <f t="shared" si="46"/>
        <v>3.5592794613553101E-2</v>
      </c>
      <c r="K1227" s="30">
        <f t="shared" si="47"/>
        <v>9.3809318337658067E-3</v>
      </c>
      <c r="L1227" s="30">
        <f t="shared" si="48"/>
        <v>-8.6331471447027783E-3</v>
      </c>
      <c r="M1227" s="30">
        <f t="shared" si="49"/>
        <v>4.7732787526578117E-3</v>
      </c>
      <c r="N1227" s="30">
        <f t="shared" si="50"/>
        <v>-8.6742813014544764E-4</v>
      </c>
      <c r="O1227" s="30">
        <f t="shared" si="51"/>
        <v>1.386883543403968E-2</v>
      </c>
      <c r="P1227" s="30">
        <f t="shared" si="52"/>
        <v>-4.8119248344198458E-2</v>
      </c>
      <c r="Q1227" s="30">
        <f t="shared" si="53"/>
        <v>9.5425927605929783E-3</v>
      </c>
      <c r="R1227" s="30">
        <f t="shared" si="54"/>
        <v>1.9240172073651616E-2</v>
      </c>
      <c r="S1227" s="30">
        <f t="shared" si="55"/>
        <v>1.0899290458035638E-2</v>
      </c>
      <c r="T1227" s="30">
        <f t="shared" si="57"/>
        <v>1.3198915445422886E-2</v>
      </c>
      <c r="U1227" s="33"/>
      <c r="V1227" s="33"/>
      <c r="W1227" s="33"/>
      <c r="X1227" s="33"/>
      <c r="Y1227" s="33"/>
      <c r="Z1227" s="33"/>
      <c r="AA1227" s="33"/>
      <c r="AB1227" s="33"/>
      <c r="AC1227" s="67"/>
      <c r="AD1227" s="33"/>
      <c r="AE1227" s="26" t="s">
        <v>204</v>
      </c>
      <c r="AF1227" s="30">
        <f t="shared" si="58"/>
        <v>1.3198915445422886E-2</v>
      </c>
      <c r="AG1227" s="33">
        <f t="shared" si="56"/>
        <v>7.4987274806032327E-3</v>
      </c>
      <c r="AH1227" s="33">
        <f t="shared" si="59"/>
        <v>-5.7001879648196536E-3</v>
      </c>
      <c r="AN1227" s="15"/>
    </row>
    <row r="1228" spans="8:40" hidden="1" x14ac:dyDescent="0.2">
      <c r="H1228" s="26" t="s">
        <v>205</v>
      </c>
      <c r="I1228" s="30">
        <f t="shared" si="45"/>
        <v>8.1009057309479136E-3</v>
      </c>
      <c r="J1228" s="30">
        <f t="shared" si="46"/>
        <v>-6.0646197743480313E-3</v>
      </c>
      <c r="K1228" s="30">
        <f t="shared" si="47"/>
        <v>-8.446788841968712E-3</v>
      </c>
      <c r="L1228" s="30">
        <f t="shared" si="48"/>
        <v>-9.6949718595974056E-3</v>
      </c>
      <c r="M1228" s="30">
        <f t="shared" si="49"/>
        <v>0.11658757825160966</v>
      </c>
      <c r="N1228" s="30">
        <f t="shared" si="50"/>
        <v>1.9093360734401951E-3</v>
      </c>
      <c r="O1228" s="30">
        <f t="shared" si="51"/>
        <v>-3.3021493957591107E-3</v>
      </c>
      <c r="P1228" s="30">
        <f t="shared" si="52"/>
        <v>9.497466562570353E-2</v>
      </c>
      <c r="Q1228" s="30">
        <f t="shared" si="53"/>
        <v>-3.3783815916271949E-3</v>
      </c>
      <c r="R1228" s="30">
        <f t="shared" si="54"/>
        <v>-9.5136516237623037E-3</v>
      </c>
      <c r="S1228" s="30">
        <f t="shared" si="55"/>
        <v>-2.7359798188748602E-3</v>
      </c>
      <c r="T1228" s="30">
        <f t="shared" si="57"/>
        <v>-1.9338965239613954E-3</v>
      </c>
      <c r="U1228" s="33"/>
      <c r="V1228" s="33"/>
      <c r="W1228" s="33"/>
      <c r="X1228" s="33"/>
      <c r="Y1228" s="33"/>
      <c r="Z1228" s="33"/>
      <c r="AA1228" s="33"/>
      <c r="AB1228" s="33"/>
      <c r="AC1228" s="67"/>
      <c r="AD1228" s="33"/>
      <c r="AE1228" s="26" t="s">
        <v>205</v>
      </c>
      <c r="AF1228" s="30">
        <f t="shared" si="58"/>
        <v>-1.9338965239613954E-3</v>
      </c>
      <c r="AG1228" s="33">
        <f t="shared" si="56"/>
        <v>1.2478425144719182E-2</v>
      </c>
      <c r="AH1228" s="33">
        <f t="shared" si="59"/>
        <v>1.4412321668680578E-2</v>
      </c>
      <c r="AN1228" s="15"/>
    </row>
    <row r="1229" spans="8:40" hidden="1" x14ac:dyDescent="0.2">
      <c r="H1229" s="26" t="s">
        <v>206</v>
      </c>
      <c r="I1229" s="30">
        <f t="shared" si="45"/>
        <v>-1.8388713385789134E-2</v>
      </c>
      <c r="J1229" s="30">
        <f t="shared" si="46"/>
        <v>-1.8234420301660382E-2</v>
      </c>
      <c r="K1229" s="30">
        <f t="shared" si="47"/>
        <v>-8.3760378021827345E-3</v>
      </c>
      <c r="L1229" s="30">
        <f t="shared" si="48"/>
        <v>-1.7440667109007959E-2</v>
      </c>
      <c r="M1229" s="30">
        <f t="shared" si="49"/>
        <v>5.390848634876373E-3</v>
      </c>
      <c r="N1229" s="30">
        <f t="shared" si="50"/>
        <v>-2.2165221167747939E-2</v>
      </c>
      <c r="O1229" s="30">
        <f t="shared" si="51"/>
        <v>-1.9227873346885322E-2</v>
      </c>
      <c r="P1229" s="30">
        <f t="shared" si="52"/>
        <v>0</v>
      </c>
      <c r="Q1229" s="30">
        <f t="shared" si="53"/>
        <v>-1.2475722746144653E-2</v>
      </c>
      <c r="R1229" s="30">
        <f t="shared" si="54"/>
        <v>-2.9790077130569859E-2</v>
      </c>
      <c r="S1229" s="30">
        <f t="shared" si="55"/>
        <v>-9.5174069868901832E-3</v>
      </c>
      <c r="T1229" s="30">
        <f t="shared" si="57"/>
        <v>-1.4905484067118193E-2</v>
      </c>
      <c r="U1229" s="33"/>
      <c r="V1229" s="33"/>
      <c r="W1229" s="33"/>
      <c r="X1229" s="33"/>
      <c r="Y1229" s="33"/>
      <c r="Z1229" s="33"/>
      <c r="AA1229" s="33"/>
      <c r="AB1229" s="33"/>
      <c r="AC1229" s="67"/>
      <c r="AD1229" s="33"/>
      <c r="AE1229" s="26" t="s">
        <v>206</v>
      </c>
      <c r="AF1229" s="30">
        <f t="shared" si="58"/>
        <v>-1.4905484067118193E-2</v>
      </c>
      <c r="AG1229" s="33">
        <f t="shared" si="56"/>
        <v>-1.2244114617918278E-2</v>
      </c>
      <c r="AH1229" s="33">
        <f t="shared" si="59"/>
        <v>2.6613694491999153E-3</v>
      </c>
      <c r="AN1229" s="15"/>
    </row>
    <row r="1230" spans="8:40" hidden="1" x14ac:dyDescent="0.2">
      <c r="H1230" s="26" t="s">
        <v>207</v>
      </c>
      <c r="I1230" s="30">
        <f t="shared" si="45"/>
        <v>6.5448213760066695E-3</v>
      </c>
      <c r="J1230" s="30">
        <f t="shared" si="46"/>
        <v>3.6203815080646982E-3</v>
      </c>
      <c r="K1230" s="30">
        <f t="shared" si="47"/>
        <v>-2.7764941482923181E-3</v>
      </c>
      <c r="L1230" s="30">
        <f t="shared" si="48"/>
        <v>8.9636454504815541E-3</v>
      </c>
      <c r="M1230" s="30">
        <f t="shared" si="49"/>
        <v>-0.13623044959368766</v>
      </c>
      <c r="N1230" s="30">
        <f t="shared" si="50"/>
        <v>1.3603901882621491E-3</v>
      </c>
      <c r="O1230" s="30">
        <f t="shared" si="51"/>
        <v>3.9604012160969143E-3</v>
      </c>
      <c r="P1230" s="30">
        <f t="shared" si="52"/>
        <v>-4.332807676353681E-2</v>
      </c>
      <c r="Q1230" s="30">
        <f t="shared" si="53"/>
        <v>1.1109055021394621E-3</v>
      </c>
      <c r="R1230" s="30">
        <f t="shared" si="54"/>
        <v>4.2082794924597794E-2</v>
      </c>
      <c r="S1230" s="30">
        <f t="shared" si="55"/>
        <v>5.4274217353650154E-3</v>
      </c>
      <c r="T1230" s="30">
        <f t="shared" si="57"/>
        <v>3.2063808396697343E-3</v>
      </c>
      <c r="U1230" s="33"/>
      <c r="V1230" s="33"/>
      <c r="W1230" s="33"/>
      <c r="X1230" s="33"/>
      <c r="Y1230" s="33"/>
      <c r="Z1230" s="33"/>
      <c r="AA1230" s="33"/>
      <c r="AB1230" s="33"/>
      <c r="AC1230" s="67"/>
      <c r="AD1230" s="33"/>
      <c r="AE1230" s="26" t="s">
        <v>207</v>
      </c>
      <c r="AF1230" s="30">
        <f t="shared" si="58"/>
        <v>3.2063808396697343E-3</v>
      </c>
      <c r="AG1230" s="33">
        <f t="shared" si="56"/>
        <v>-1.0593516129333177E-2</v>
      </c>
      <c r="AH1230" s="33">
        <f t="shared" si="59"/>
        <v>-1.3799896969002912E-2</v>
      </c>
      <c r="AN1230" s="15"/>
    </row>
    <row r="1231" spans="8:40" hidden="1" x14ac:dyDescent="0.2">
      <c r="H1231" s="26" t="s">
        <v>208</v>
      </c>
      <c r="I1231" s="30">
        <f t="shared" si="45"/>
        <v>-1.0585684434229772E-2</v>
      </c>
      <c r="J1231" s="30">
        <f t="shared" si="46"/>
        <v>-1.7972242404430253E-2</v>
      </c>
      <c r="K1231" s="30">
        <f t="shared" si="47"/>
        <v>-2.2842473302210096E-2</v>
      </c>
      <c r="L1231" s="30">
        <f t="shared" si="48"/>
        <v>-2.5556946524011772E-2</v>
      </c>
      <c r="M1231" s="30">
        <f t="shared" si="49"/>
        <v>-0.18074799234652406</v>
      </c>
      <c r="N1231" s="30">
        <f t="shared" si="50"/>
        <v>-3.3192281484942888E-2</v>
      </c>
      <c r="O1231" s="30">
        <f t="shared" si="51"/>
        <v>-3.648359292165701E-2</v>
      </c>
      <c r="P1231" s="30">
        <f t="shared" si="52"/>
        <v>3.539826705124208E-3</v>
      </c>
      <c r="Q1231" s="30">
        <f t="shared" si="53"/>
        <v>-2.4520899206698955E-2</v>
      </c>
      <c r="R1231" s="30">
        <f t="shared" si="54"/>
        <v>-2.4436157849455964E-2</v>
      </c>
      <c r="S1231" s="30">
        <f t="shared" si="55"/>
        <v>-2.1535152551298103E-2</v>
      </c>
      <c r="T1231" s="30">
        <f t="shared" si="57"/>
        <v>-2.6974277482046789E-2</v>
      </c>
      <c r="U1231" s="33"/>
      <c r="V1231" s="33"/>
      <c r="W1231" s="33"/>
      <c r="X1231" s="33"/>
      <c r="Y1231" s="33"/>
      <c r="Z1231" s="33"/>
      <c r="AA1231" s="33"/>
      <c r="AB1231" s="33"/>
      <c r="AC1231" s="67"/>
      <c r="AD1231" s="33"/>
      <c r="AE1231" s="26" t="s">
        <v>208</v>
      </c>
      <c r="AF1231" s="30">
        <f t="shared" si="58"/>
        <v>-2.6974277482046789E-2</v>
      </c>
      <c r="AG1231" s="33">
        <f t="shared" si="56"/>
        <v>-3.9550102422483017E-2</v>
      </c>
      <c r="AH1231" s="33">
        <f t="shared" si="59"/>
        <v>-1.2575824940436228E-2</v>
      </c>
      <c r="AN1231" s="15"/>
    </row>
    <row r="1232" spans="8:40" hidden="1" x14ac:dyDescent="0.2">
      <c r="H1232" s="26" t="s">
        <v>209</v>
      </c>
      <c r="I1232" s="30">
        <f t="shared" si="45"/>
        <v>1.62623572622447E-2</v>
      </c>
      <c r="J1232" s="30">
        <f t="shared" si="46"/>
        <v>-2.7950723316968072E-3</v>
      </c>
      <c r="K1232" s="30">
        <f t="shared" si="47"/>
        <v>7.2529783050155772E-3</v>
      </c>
      <c r="L1232" s="30">
        <f t="shared" si="48"/>
        <v>-9.2820759243681834E-3</v>
      </c>
      <c r="M1232" s="30">
        <f t="shared" si="49"/>
        <v>7.9051795071132473E-3</v>
      </c>
      <c r="N1232" s="30">
        <f t="shared" si="50"/>
        <v>6.5509028414733128E-3</v>
      </c>
      <c r="O1232" s="30">
        <f t="shared" si="51"/>
        <v>1.0489606671019443E-2</v>
      </c>
      <c r="P1232" s="30">
        <f t="shared" si="52"/>
        <v>0</v>
      </c>
      <c r="Q1232" s="30">
        <f t="shared" si="53"/>
        <v>9.0794159219176815E-3</v>
      </c>
      <c r="R1232" s="30">
        <f t="shared" si="54"/>
        <v>8.7892670677972139E-3</v>
      </c>
      <c r="S1232" s="30">
        <f t="shared" si="55"/>
        <v>1.3324452337786948E-3</v>
      </c>
      <c r="T1232" s="30">
        <f t="shared" si="57"/>
        <v>7.2073911861593228E-3</v>
      </c>
      <c r="U1232" s="33"/>
      <c r="V1232" s="33"/>
      <c r="W1232" s="33"/>
      <c r="X1232" s="33"/>
      <c r="Y1232" s="33"/>
      <c r="Z1232" s="33"/>
      <c r="AA1232" s="33"/>
      <c r="AB1232" s="33"/>
      <c r="AC1232" s="67"/>
      <c r="AD1232" s="33"/>
      <c r="AE1232" s="26" t="s">
        <v>209</v>
      </c>
      <c r="AF1232" s="30">
        <f t="shared" si="58"/>
        <v>7.2073911861593228E-3</v>
      </c>
      <c r="AG1232" s="33">
        <f t="shared" si="56"/>
        <v>5.6303272364413735E-3</v>
      </c>
      <c r="AH1232" s="33">
        <f t="shared" si="59"/>
        <v>-1.5770639497179493E-3</v>
      </c>
      <c r="AN1232" s="15"/>
    </row>
    <row r="1233" spans="8:40" hidden="1" x14ac:dyDescent="0.2">
      <c r="H1233" s="12" t="s">
        <v>210</v>
      </c>
      <c r="I1233" s="30">
        <f t="shared" si="45"/>
        <v>6.2817864042107111E-3</v>
      </c>
      <c r="J1233" s="30">
        <f t="shared" si="46"/>
        <v>3.4067810716399381E-2</v>
      </c>
      <c r="K1233" s="30">
        <f t="shared" si="47"/>
        <v>9.1408314706609099E-3</v>
      </c>
      <c r="L1233" s="30">
        <f t="shared" si="48"/>
        <v>3.2590567313369651E-2</v>
      </c>
      <c r="M1233" s="30">
        <f t="shared" si="49"/>
        <v>-2.7398974188114388E-2</v>
      </c>
      <c r="N1233" s="30">
        <f t="shared" si="50"/>
        <v>1.8000430291725086E-2</v>
      </c>
      <c r="O1233" s="30">
        <f t="shared" si="51"/>
        <v>1.4159528603634515E-2</v>
      </c>
      <c r="P1233" s="30">
        <f t="shared" si="52"/>
        <v>-1.7575144821507602E-2</v>
      </c>
      <c r="Q1233" s="30">
        <f t="shared" si="53"/>
        <v>1.008350279932612E-2</v>
      </c>
      <c r="R1233" s="30">
        <f t="shared" si="54"/>
        <v>1.0096460251009595E-2</v>
      </c>
      <c r="S1233" s="30">
        <f t="shared" si="55"/>
        <v>1.207258123426924E-2</v>
      </c>
      <c r="T1233" s="30">
        <f t="shared" si="57"/>
        <v>1.0006497863234175E-2</v>
      </c>
      <c r="U1233" s="33"/>
      <c r="V1233" s="33"/>
      <c r="W1233" s="33"/>
      <c r="X1233" s="33"/>
      <c r="Y1233" s="33"/>
      <c r="Z1233" s="33"/>
      <c r="AA1233" s="33"/>
      <c r="AB1233" s="33"/>
      <c r="AC1233" s="67"/>
      <c r="AD1233" s="33"/>
      <c r="AE1233" s="12" t="s">
        <v>210</v>
      </c>
      <c r="AF1233" s="30">
        <f t="shared" si="58"/>
        <v>1.0006497863234175E-2</v>
      </c>
      <c r="AG1233" s="33">
        <f t="shared" si="56"/>
        <v>8.3691394594771693E-3</v>
      </c>
      <c r="AH1233" s="33">
        <f t="shared" si="59"/>
        <v>-1.6373584037570055E-3</v>
      </c>
      <c r="AN1233" s="15"/>
    </row>
    <row r="1234" spans="8:40" hidden="1" x14ac:dyDescent="0.2">
      <c r="H1234" s="12" t="s">
        <v>211</v>
      </c>
      <c r="I1234" s="30">
        <f t="shared" si="45"/>
        <v>8.1680062971329626E-3</v>
      </c>
      <c r="J1234" s="30">
        <f t="shared" si="46"/>
        <v>3.1198370855861333E-2</v>
      </c>
      <c r="K1234" s="30">
        <f t="shared" si="47"/>
        <v>-1.834862900110335E-3</v>
      </c>
      <c r="L1234" s="30">
        <f t="shared" si="48"/>
        <v>5.9572396262510069E-2</v>
      </c>
      <c r="M1234" s="30">
        <f t="shared" si="49"/>
        <v>-3.4158918811319085E-2</v>
      </c>
      <c r="N1234" s="30">
        <f t="shared" si="50"/>
        <v>-3.0880684824919871E-3</v>
      </c>
      <c r="O1234" s="30">
        <f t="shared" si="51"/>
        <v>-4.9786731573158828E-3</v>
      </c>
      <c r="P1234" s="30">
        <f t="shared" si="52"/>
        <v>4.2711118093049873E-2</v>
      </c>
      <c r="Q1234" s="30">
        <f t="shared" si="53"/>
        <v>3.8770472270119546E-3</v>
      </c>
      <c r="R1234" s="30">
        <f t="shared" si="54"/>
        <v>1.2999254543639817E-2</v>
      </c>
      <c r="S1234" s="30">
        <f t="shared" si="55"/>
        <v>9.4915966815713911E-3</v>
      </c>
      <c r="T1234" s="30">
        <f t="shared" si="57"/>
        <v>8.3725835434171284E-3</v>
      </c>
      <c r="U1234" s="33"/>
      <c r="V1234" s="33"/>
      <c r="W1234" s="33"/>
      <c r="X1234" s="33"/>
      <c r="Y1234" s="33"/>
      <c r="Z1234" s="33"/>
      <c r="AA1234" s="33"/>
      <c r="AB1234" s="33"/>
      <c r="AC1234" s="67"/>
      <c r="AD1234" s="33"/>
      <c r="AE1234" s="12" t="s">
        <v>211</v>
      </c>
      <c r="AF1234" s="30">
        <f t="shared" si="58"/>
        <v>8.3725835434171284E-3</v>
      </c>
      <c r="AG1234" s="33">
        <f t="shared" si="56"/>
        <v>4.1208511917759788E-3</v>
      </c>
      <c r="AH1234" s="33">
        <f t="shared" si="59"/>
        <v>-4.2517323516411496E-3</v>
      </c>
      <c r="AN1234" s="15"/>
    </row>
    <row r="1235" spans="8:40" hidden="1" x14ac:dyDescent="0.2">
      <c r="H1235" s="12" t="s">
        <v>212</v>
      </c>
      <c r="I1235" s="30">
        <f t="shared" si="45"/>
        <v>3.2997768665400828E-2</v>
      </c>
      <c r="J1235" s="30">
        <f t="shared" si="46"/>
        <v>1.7762456339840468E-2</v>
      </c>
      <c r="K1235" s="30">
        <f t="shared" si="47"/>
        <v>2.1306966312930775E-2</v>
      </c>
      <c r="L1235" s="30">
        <f t="shared" si="48"/>
        <v>4.7598978799278949E-2</v>
      </c>
      <c r="M1235" s="30">
        <f t="shared" si="49"/>
        <v>0.10204925435417037</v>
      </c>
      <c r="N1235" s="30">
        <f t="shared" si="50"/>
        <v>3.2244320031509469E-2</v>
      </c>
      <c r="O1235" s="30">
        <f t="shared" si="51"/>
        <v>2.1151532402916763E-2</v>
      </c>
      <c r="P1235" s="30">
        <f t="shared" si="52"/>
        <v>4.8426593905474463E-2</v>
      </c>
      <c r="Q1235" s="30">
        <f t="shared" si="53"/>
        <v>1.4345844539610804E-2</v>
      </c>
      <c r="R1235" s="30">
        <f t="shared" si="54"/>
        <v>-5.6621752036522331E-2</v>
      </c>
      <c r="S1235" s="30">
        <f t="shared" si="55"/>
        <v>1.3717636228799126E-2</v>
      </c>
      <c r="T1235" s="30">
        <f t="shared" si="57"/>
        <v>1.6958448368247083E-2</v>
      </c>
      <c r="U1235" s="33"/>
      <c r="V1235" s="33"/>
      <c r="W1235" s="33"/>
      <c r="X1235" s="33"/>
      <c r="Y1235" s="33"/>
      <c r="Z1235" s="33"/>
      <c r="AA1235" s="33"/>
      <c r="AB1235" s="33"/>
      <c r="AC1235" s="67"/>
      <c r="AD1235" s="33"/>
      <c r="AE1235" s="12" t="s">
        <v>212</v>
      </c>
      <c r="AF1235" s="30">
        <f t="shared" si="58"/>
        <v>1.6958448368247083E-2</v>
      </c>
      <c r="AG1235" s="33">
        <f t="shared" si="56"/>
        <v>2.7235828791497049E-2</v>
      </c>
      <c r="AH1235" s="33">
        <f t="shared" si="59"/>
        <v>1.0277380423249965E-2</v>
      </c>
      <c r="AN1235" s="15"/>
    </row>
    <row r="1236" spans="8:40" hidden="1" x14ac:dyDescent="0.2">
      <c r="H1236" s="12" t="s">
        <v>213</v>
      </c>
      <c r="I1236" s="30">
        <f t="shared" si="45"/>
        <v>6.2275650368477853E-3</v>
      </c>
      <c r="J1236" s="30">
        <f t="shared" si="46"/>
        <v>-2.719776019635603E-2</v>
      </c>
      <c r="K1236" s="30">
        <f t="shared" si="47"/>
        <v>9.3676821838665808E-4</v>
      </c>
      <c r="L1236" s="30">
        <f t="shared" si="48"/>
        <v>-2.7128667388252699E-2</v>
      </c>
      <c r="M1236" s="30">
        <f t="shared" si="49"/>
        <v>4.1407926660313871E-3</v>
      </c>
      <c r="N1236" s="30">
        <f t="shared" si="50"/>
        <v>-3.1122489085945906E-2</v>
      </c>
      <c r="O1236" s="30">
        <f t="shared" si="51"/>
        <v>-3.6166404701884389E-3</v>
      </c>
      <c r="P1236" s="30">
        <f t="shared" si="52"/>
        <v>7.6628727455690972E-3</v>
      </c>
      <c r="Q1236" s="30">
        <f t="shared" si="53"/>
        <v>-8.036675346345952E-3</v>
      </c>
      <c r="R1236" s="30">
        <f t="shared" si="54"/>
        <v>-3.215338533148971E-2</v>
      </c>
      <c r="S1236" s="30">
        <f t="shared" si="55"/>
        <v>-1.7796499803620268E-2</v>
      </c>
      <c r="T1236" s="30">
        <f t="shared" si="57"/>
        <v>-1.3659261489622113E-2</v>
      </c>
      <c r="U1236" s="33"/>
      <c r="V1236" s="33"/>
      <c r="W1236" s="33"/>
      <c r="X1236" s="33"/>
      <c r="Y1236" s="33"/>
      <c r="Z1236" s="33"/>
      <c r="AA1236" s="33"/>
      <c r="AB1236" s="33"/>
      <c r="AC1236" s="67"/>
      <c r="AD1236" s="33"/>
      <c r="AE1236" s="12" t="s">
        <v>213</v>
      </c>
      <c r="AF1236" s="30">
        <f t="shared" si="58"/>
        <v>-1.3659261489622113E-2</v>
      </c>
      <c r="AG1236" s="33">
        <f t="shared" si="56"/>
        <v>-9.8656570322609057E-3</v>
      </c>
      <c r="AH1236" s="33">
        <f t="shared" si="59"/>
        <v>3.793604457361207E-3</v>
      </c>
      <c r="AN1236" s="15"/>
    </row>
    <row r="1237" spans="8:40" hidden="1" x14ac:dyDescent="0.2">
      <c r="H1237" s="12" t="s">
        <v>214</v>
      </c>
      <c r="I1237" s="30">
        <f t="shared" si="45"/>
        <v>7.4762195568150403E-3</v>
      </c>
      <c r="J1237" s="30">
        <f t="shared" si="46"/>
        <v>-1.7026216037076228E-2</v>
      </c>
      <c r="K1237" s="30">
        <f t="shared" si="47"/>
        <v>3.7558729598052647E-3</v>
      </c>
      <c r="L1237" s="30">
        <f t="shared" si="48"/>
        <v>1.8264845260345028E-3</v>
      </c>
      <c r="M1237" s="30">
        <f t="shared" si="49"/>
        <v>9.1169387138293465E-2</v>
      </c>
      <c r="N1237" s="30">
        <f t="shared" si="50"/>
        <v>-6.5449286857937848E-3</v>
      </c>
      <c r="O1237" s="30">
        <f t="shared" si="51"/>
        <v>3.979024964098017E-3</v>
      </c>
      <c r="P1237" s="30">
        <f t="shared" si="52"/>
        <v>-1.5267472130788421E-2</v>
      </c>
      <c r="Q1237" s="30">
        <f t="shared" si="53"/>
        <v>2.7961617621678645E-3</v>
      </c>
      <c r="R1237" s="30">
        <f t="shared" si="54"/>
        <v>0</v>
      </c>
      <c r="S1237" s="30">
        <f t="shared" si="55"/>
        <v>1.3577734604602887E-3</v>
      </c>
      <c r="T1237" s="30">
        <f t="shared" si="57"/>
        <v>-3.1258165591892739E-3</v>
      </c>
      <c r="U1237" s="33"/>
      <c r="V1237" s="33"/>
      <c r="W1237" s="33"/>
      <c r="X1237" s="33"/>
      <c r="Y1237" s="33"/>
      <c r="Z1237" s="33"/>
      <c r="AA1237" s="33"/>
      <c r="AB1237" s="33"/>
      <c r="AC1237" s="67"/>
      <c r="AD1237" s="33"/>
      <c r="AE1237" s="12" t="s">
        <v>214</v>
      </c>
      <c r="AF1237" s="30">
        <f t="shared" si="58"/>
        <v>-3.1258165591892739E-3</v>
      </c>
      <c r="AG1237" s="33">
        <f t="shared" si="56"/>
        <v>9.448849933587869E-3</v>
      </c>
      <c r="AH1237" s="33">
        <f t="shared" si="59"/>
        <v>1.2574666492777144E-2</v>
      </c>
      <c r="AN1237" s="15"/>
    </row>
    <row r="1238" spans="8:40" hidden="1" x14ac:dyDescent="0.2">
      <c r="H1238" s="12" t="s">
        <v>215</v>
      </c>
      <c r="I1238" s="30">
        <f t="shared" si="45"/>
        <v>-5.7929198927838882E-3</v>
      </c>
      <c r="J1238" s="30">
        <f t="shared" si="46"/>
        <v>3.1348849741263764E-2</v>
      </c>
      <c r="K1238" s="30">
        <f t="shared" si="47"/>
        <v>-6.563549114003784E-3</v>
      </c>
      <c r="L1238" s="30">
        <f t="shared" si="48"/>
        <v>-4.7018478717407726E-2</v>
      </c>
      <c r="M1238" s="30">
        <f t="shared" si="49"/>
        <v>3.7041271680349076E-2</v>
      </c>
      <c r="N1238" s="30">
        <f t="shared" si="50"/>
        <v>1.2060165807311132E-2</v>
      </c>
      <c r="O1238" s="30">
        <f t="shared" si="51"/>
        <v>-1.1889889664977124E-2</v>
      </c>
      <c r="P1238" s="30">
        <f t="shared" si="52"/>
        <v>3.8614836127779516E-2</v>
      </c>
      <c r="Q1238" s="30">
        <f t="shared" si="53"/>
        <v>-1.8649762958685937E-3</v>
      </c>
      <c r="R1238" s="30">
        <f t="shared" si="54"/>
        <v>4.1618111413245548E-2</v>
      </c>
      <c r="S1238" s="30">
        <f t="shared" si="55"/>
        <v>4.0844168422248554E-3</v>
      </c>
      <c r="T1238" s="30">
        <f t="shared" si="57"/>
        <v>4.4311293668993345E-3</v>
      </c>
      <c r="U1238" s="33"/>
      <c r="V1238" s="33"/>
      <c r="W1238" s="33"/>
      <c r="X1238" s="33"/>
      <c r="Y1238" s="33"/>
      <c r="Z1238" s="33"/>
      <c r="AA1238" s="33"/>
      <c r="AB1238" s="33"/>
      <c r="AC1238" s="67"/>
      <c r="AD1238" s="33"/>
      <c r="AE1238" s="12" t="s">
        <v>215</v>
      </c>
      <c r="AF1238" s="30">
        <f t="shared" si="58"/>
        <v>4.4311293668993345E-3</v>
      </c>
      <c r="AG1238" s="33">
        <f t="shared" si="56"/>
        <v>4.0015547293066533E-3</v>
      </c>
      <c r="AH1238" s="33">
        <f t="shared" si="59"/>
        <v>-4.2957463759268118E-4</v>
      </c>
      <c r="AN1238" s="15"/>
    </row>
    <row r="1239" spans="8:40" hidden="1" x14ac:dyDescent="0.2">
      <c r="H1239" s="12" t="s">
        <v>216</v>
      </c>
      <c r="I1239" s="30">
        <f t="shared" si="45"/>
        <v>-7.5526343549380693E-3</v>
      </c>
      <c r="J1239" s="30">
        <f t="shared" si="46"/>
        <v>-2.074148430681624E-2</v>
      </c>
      <c r="K1239" s="30">
        <f t="shared" si="47"/>
        <v>6.5635491140038473E-3</v>
      </c>
      <c r="L1239" s="30">
        <f t="shared" si="48"/>
        <v>-2.5259666759237989E-2</v>
      </c>
      <c r="M1239" s="30">
        <f t="shared" si="49"/>
        <v>-6.8363742809390171E-2</v>
      </c>
      <c r="N1239" s="30">
        <f t="shared" si="50"/>
        <v>1.5640870538197418E-2</v>
      </c>
      <c r="O1239" s="30">
        <f t="shared" si="51"/>
        <v>1.6248777786989417E-2</v>
      </c>
      <c r="P1239" s="30">
        <f t="shared" si="52"/>
        <v>-4.9914391381712955E-2</v>
      </c>
      <c r="Q1239" s="30">
        <f t="shared" si="53"/>
        <v>9.3205338092441784E-4</v>
      </c>
      <c r="R1239" s="30">
        <f t="shared" si="54"/>
        <v>5.3635408675014994E-3</v>
      </c>
      <c r="S1239" s="30">
        <f t="shared" si="55"/>
        <v>-6.7981227138209852E-3</v>
      </c>
      <c r="T1239" s="30">
        <f t="shared" si="57"/>
        <v>-1.6531086550557229E-3</v>
      </c>
      <c r="U1239" s="33"/>
      <c r="V1239" s="33"/>
      <c r="W1239" s="33"/>
      <c r="X1239" s="33"/>
      <c r="Y1239" s="33"/>
      <c r="Z1239" s="33"/>
      <c r="AA1239" s="33"/>
      <c r="AB1239" s="33"/>
      <c r="AC1239" s="67"/>
      <c r="AD1239" s="33"/>
      <c r="AE1239" s="12" t="s">
        <v>216</v>
      </c>
      <c r="AF1239" s="30">
        <f t="shared" si="58"/>
        <v>-1.6531086550557229E-3</v>
      </c>
      <c r="AG1239" s="33">
        <f t="shared" si="56"/>
        <v>-7.1711066752678286E-3</v>
      </c>
      <c r="AH1239" s="33">
        <f t="shared" si="59"/>
        <v>-5.5179980202121059E-3</v>
      </c>
      <c r="AN1239" s="15"/>
    </row>
    <row r="1240" spans="8:40" hidden="1" x14ac:dyDescent="0.2">
      <c r="H1240" s="12" t="s">
        <v>217</v>
      </c>
      <c r="I1240" s="30">
        <f t="shared" si="45"/>
        <v>-1.1282110050323904E-2</v>
      </c>
      <c r="J1240" s="30">
        <f t="shared" si="46"/>
        <v>-7.9160502513891118E-2</v>
      </c>
      <c r="K1240" s="30">
        <f t="shared" si="47"/>
        <v>-1.3084298814440513E-2</v>
      </c>
      <c r="L1240" s="30">
        <f t="shared" si="48"/>
        <v>-4.326798024851556E-2</v>
      </c>
      <c r="M1240" s="30">
        <f t="shared" si="49"/>
        <v>-3.0371097876298644E-2</v>
      </c>
      <c r="N1240" s="30">
        <f t="shared" si="50"/>
        <v>-1.5979413677468812E-2</v>
      </c>
      <c r="O1240" s="30">
        <f t="shared" si="51"/>
        <v>-1.6248777786989337E-2</v>
      </c>
      <c r="P1240" s="30">
        <f t="shared" si="52"/>
        <v>1.8904154639152654E-2</v>
      </c>
      <c r="Q1240" s="30">
        <f t="shared" si="53"/>
        <v>-1.1680859612755792E-2</v>
      </c>
      <c r="R1240" s="30">
        <f t="shared" si="54"/>
        <v>-2.3037049484999076E-2</v>
      </c>
      <c r="S1240" s="30">
        <f t="shared" si="55"/>
        <v>-6.7522201172866706E-3</v>
      </c>
      <c r="T1240" s="30">
        <f t="shared" si="57"/>
        <v>-1.3384768709484731E-2</v>
      </c>
      <c r="U1240" s="33"/>
      <c r="V1240" s="33"/>
      <c r="W1240" s="33"/>
      <c r="X1240" s="33"/>
      <c r="Y1240" s="33"/>
      <c r="Z1240" s="33"/>
      <c r="AA1240" s="33"/>
      <c r="AB1240" s="33"/>
      <c r="AC1240" s="67"/>
      <c r="AD1240" s="33"/>
      <c r="AE1240" s="12" t="s">
        <v>217</v>
      </c>
      <c r="AF1240" s="30">
        <f t="shared" si="58"/>
        <v>-1.3384768709484731E-2</v>
      </c>
      <c r="AG1240" s="33">
        <f t="shared" si="56"/>
        <v>-1.5649676313465671E-2</v>
      </c>
      <c r="AH1240" s="33">
        <f t="shared" si="59"/>
        <v>-2.2649076039809399E-3</v>
      </c>
      <c r="AN1240" s="15"/>
    </row>
    <row r="1241" spans="8:40" hidden="1" x14ac:dyDescent="0.2">
      <c r="H1241" s="12" t="s">
        <v>218</v>
      </c>
      <c r="I1241" s="30">
        <f t="shared" si="45"/>
        <v>-2.8301905683908789E-3</v>
      </c>
      <c r="J1241" s="30">
        <f t="shared" si="46"/>
        <v>-2.7931384689177479E-2</v>
      </c>
      <c r="K1241" s="30">
        <f t="shared" si="47"/>
        <v>-2.781642961876914E-3</v>
      </c>
      <c r="L1241" s="30">
        <f t="shared" si="48"/>
        <v>-2.8366900701274449E-2</v>
      </c>
      <c r="M1241" s="30">
        <f t="shared" si="49"/>
        <v>4.3675063502661426E-2</v>
      </c>
      <c r="N1241" s="30">
        <f t="shared" si="50"/>
        <v>1.1860650346696E-2</v>
      </c>
      <c r="O1241" s="30">
        <f t="shared" si="51"/>
        <v>-6.0703632219805646E-3</v>
      </c>
      <c r="P1241" s="30">
        <f t="shared" si="52"/>
        <v>-1.8904154639152609E-2</v>
      </c>
      <c r="Q1241" s="30">
        <f t="shared" si="53"/>
        <v>-4.5977092486294314E-3</v>
      </c>
      <c r="R1241" s="30">
        <f t="shared" si="54"/>
        <v>-4.6214726835956829E-2</v>
      </c>
      <c r="S1241" s="30">
        <f t="shared" si="55"/>
        <v>-4.0295554860016883E-3</v>
      </c>
      <c r="T1241" s="30">
        <f t="shared" si="57"/>
        <v>-1.2001715971265462E-3</v>
      </c>
      <c r="U1241" s="33"/>
      <c r="V1241" s="33"/>
      <c r="W1241" s="33"/>
      <c r="X1241" s="33"/>
      <c r="Y1241" s="33"/>
      <c r="Z1241" s="33"/>
      <c r="AA1241" s="33"/>
      <c r="AB1241" s="33"/>
      <c r="AC1241" s="67"/>
      <c r="AD1241" s="33"/>
      <c r="AE1241" s="12" t="s">
        <v>218</v>
      </c>
      <c r="AF1241" s="30">
        <f t="shared" si="58"/>
        <v>-1.2001715971265462E-3</v>
      </c>
      <c r="AG1241" s="33">
        <f t="shared" si="56"/>
        <v>-2.5657947010685567E-3</v>
      </c>
      <c r="AH1241" s="33">
        <f t="shared" si="59"/>
        <v>-1.3656231039420104E-3</v>
      </c>
      <c r="AN1241" s="15"/>
    </row>
    <row r="1242" spans="8:40" hidden="1" x14ac:dyDescent="0.2">
      <c r="H1242" s="12" t="s">
        <v>219</v>
      </c>
      <c r="I1242" s="30">
        <f t="shared" si="45"/>
        <v>1.0892837991741825E-2</v>
      </c>
      <c r="J1242" s="30">
        <f t="shared" si="46"/>
        <v>-1.0483774839382816E-2</v>
      </c>
      <c r="K1242" s="30">
        <f t="shared" si="47"/>
        <v>-1.8501392881613661E-3</v>
      </c>
      <c r="L1242" s="30">
        <f t="shared" si="48"/>
        <v>3.1712500150170558E-3</v>
      </c>
      <c r="M1242" s="30">
        <f t="shared" si="49"/>
        <v>5.0353886145614812E-2</v>
      </c>
      <c r="N1242" s="30">
        <f t="shared" si="50"/>
        <v>6.356863602188143E-3</v>
      </c>
      <c r="O1242" s="30">
        <f t="shared" si="51"/>
        <v>-3.5593522354785746E-4</v>
      </c>
      <c r="P1242" s="30">
        <f t="shared" si="52"/>
        <v>-1.8553407895747834E-2</v>
      </c>
      <c r="Q1242" s="30">
        <f t="shared" si="53"/>
        <v>4.5977092486295494E-3</v>
      </c>
      <c r="R1242" s="30">
        <f t="shared" si="54"/>
        <v>1.4602899201609332E-2</v>
      </c>
      <c r="S1242" s="30">
        <f t="shared" si="55"/>
        <v>6.7249749076739159E-3</v>
      </c>
      <c r="T1242" s="30">
        <f t="shared" si="57"/>
        <v>4.4650597967193948E-3</v>
      </c>
      <c r="U1242" s="33"/>
      <c r="V1242" s="33"/>
      <c r="W1242" s="33"/>
      <c r="X1242" s="33"/>
      <c r="Y1242" s="33"/>
      <c r="Z1242" s="33"/>
      <c r="AA1242" s="33"/>
      <c r="AB1242" s="33"/>
      <c r="AC1242" s="67"/>
      <c r="AD1242" s="33"/>
      <c r="AE1242" s="12" t="s">
        <v>219</v>
      </c>
      <c r="AF1242" s="30">
        <f t="shared" si="58"/>
        <v>4.4650597967193948E-3</v>
      </c>
      <c r="AG1242" s="33">
        <f t="shared" si="56"/>
        <v>7.1161049078328079E-3</v>
      </c>
      <c r="AH1242" s="33">
        <f t="shared" si="59"/>
        <v>2.6510451111134131E-3</v>
      </c>
      <c r="AN1242" s="15"/>
    </row>
    <row r="1243" spans="8:40" hidden="1" x14ac:dyDescent="0.2">
      <c r="H1243" s="12" t="s">
        <v>220</v>
      </c>
      <c r="I1243" s="30">
        <f t="shared" si="45"/>
        <v>-2.0036026760420496E-2</v>
      </c>
      <c r="J1243" s="30">
        <f t="shared" si="46"/>
        <v>-1.458849402060753E-2</v>
      </c>
      <c r="K1243" s="30">
        <f t="shared" si="47"/>
        <v>-2.6449330233203065E-2</v>
      </c>
      <c r="L1243" s="30">
        <f t="shared" si="48"/>
        <v>-5.0578375050307281E-2</v>
      </c>
      <c r="M1243" s="30">
        <f t="shared" si="49"/>
        <v>-0.10676797542570618</v>
      </c>
      <c r="N1243" s="30">
        <f t="shared" si="50"/>
        <v>-2.5188533858326097E-2</v>
      </c>
      <c r="O1243" s="30">
        <f t="shared" si="51"/>
        <v>-3.6342224427358696E-2</v>
      </c>
      <c r="P1243" s="30">
        <f t="shared" si="52"/>
        <v>-0.18721154208814633</v>
      </c>
      <c r="Q1243" s="30">
        <f t="shared" si="53"/>
        <v>-2.2780028331819885E-2</v>
      </c>
      <c r="R1243" s="30">
        <f t="shared" si="54"/>
        <v>-1.6830691824473935E-2</v>
      </c>
      <c r="S1243" s="30">
        <f t="shared" si="55"/>
        <v>-1.2072581234269249E-2</v>
      </c>
      <c r="T1243" s="30">
        <f t="shared" si="57"/>
        <v>-1.9009224315592883E-2</v>
      </c>
      <c r="U1243" s="33"/>
      <c r="V1243" s="33"/>
      <c r="W1243" s="33"/>
      <c r="X1243" s="33"/>
      <c r="Y1243" s="33"/>
      <c r="Z1243" s="33"/>
      <c r="AA1243" s="33"/>
      <c r="AB1243" s="33"/>
      <c r="AC1243" s="67"/>
      <c r="AD1243" s="33"/>
      <c r="AE1243" s="12" t="s">
        <v>220</v>
      </c>
      <c r="AF1243" s="30">
        <f t="shared" si="58"/>
        <v>-1.9009224315592883E-2</v>
      </c>
      <c r="AG1243" s="33">
        <f t="shared" si="56"/>
        <v>-3.9469051360481247E-2</v>
      </c>
      <c r="AH1243" s="33">
        <f t="shared" si="59"/>
        <v>-2.0459827044888364E-2</v>
      </c>
      <c r="AN1243" s="15"/>
    </row>
    <row r="1244" spans="8:40" hidden="1" x14ac:dyDescent="0.2">
      <c r="H1244" s="12" t="s">
        <v>221</v>
      </c>
      <c r="I1244" s="30">
        <f t="shared" si="45"/>
        <v>6.4384184950368548E-3</v>
      </c>
      <c r="J1244" s="30">
        <f t="shared" si="46"/>
        <v>1.4588494020607625E-2</v>
      </c>
      <c r="K1244" s="30">
        <f t="shared" si="47"/>
        <v>5.4151756877767847E-3</v>
      </c>
      <c r="L1244" s="30">
        <f t="shared" si="48"/>
        <v>3.7430670538917236E-2</v>
      </c>
      <c r="M1244" s="30">
        <f t="shared" si="49"/>
        <v>-1.6736792355523864E-2</v>
      </c>
      <c r="N1244" s="30">
        <f t="shared" si="50"/>
        <v>1.240151181586923E-2</v>
      </c>
      <c r="O1244" s="30">
        <f t="shared" si="51"/>
        <v>1.0348488350310443E-2</v>
      </c>
      <c r="P1244" s="30">
        <f t="shared" si="52"/>
        <v>-0.20840126957700641</v>
      </c>
      <c r="Q1244" s="30">
        <f t="shared" si="53"/>
        <v>6.8703940469858086E-3</v>
      </c>
      <c r="R1244" s="30">
        <f t="shared" si="54"/>
        <v>1.2314737212059243E-2</v>
      </c>
      <c r="S1244" s="30">
        <f t="shared" si="55"/>
        <v>2.6702285558788921E-3</v>
      </c>
      <c r="T1244" s="30">
        <f t="shared" si="57"/>
        <v>8.4796573564139242E-3</v>
      </c>
      <c r="U1244" s="33"/>
      <c r="V1244" s="33"/>
      <c r="W1244" s="33"/>
      <c r="X1244" s="33"/>
      <c r="Y1244" s="33"/>
      <c r="Z1244" s="33"/>
      <c r="AA1244" s="33"/>
      <c r="AB1244" s="33"/>
      <c r="AC1244" s="67"/>
      <c r="AD1244" s="33"/>
      <c r="AE1244" s="12" t="s">
        <v>221</v>
      </c>
      <c r="AF1244" s="30">
        <f t="shared" si="58"/>
        <v>8.4796573564139242E-3</v>
      </c>
      <c r="AG1244" s="33">
        <f t="shared" si="56"/>
        <v>-3.5708029985944733E-3</v>
      </c>
      <c r="AH1244" s="33">
        <f t="shared" si="59"/>
        <v>-1.2050460355008397E-2</v>
      </c>
      <c r="AN1244" s="15"/>
    </row>
    <row r="1245" spans="8:40" hidden="1" x14ac:dyDescent="0.2">
      <c r="H1245" s="12" t="s">
        <v>222</v>
      </c>
      <c r="I1245" s="30">
        <f t="shared" si="45"/>
        <v>8.0179653692921161E-3</v>
      </c>
      <c r="J1245" s="30">
        <f t="shared" si="46"/>
        <v>6.6587641992671785E-3</v>
      </c>
      <c r="K1245" s="30">
        <f t="shared" si="47"/>
        <v>9.0538711481274146E-4</v>
      </c>
      <c r="L1245" s="30">
        <f t="shared" si="48"/>
        <v>1.0454784015529657E-3</v>
      </c>
      <c r="M1245" s="30">
        <f t="shared" si="49"/>
        <v>-1.6461277054071962E-2</v>
      </c>
      <c r="N1245" s="30">
        <f t="shared" si="50"/>
        <v>1.6932105697625745E-2</v>
      </c>
      <c r="O1245" s="30">
        <f t="shared" si="51"/>
        <v>-6.9324092897650512E-4</v>
      </c>
      <c r="P1245" s="30">
        <f t="shared" si="52"/>
        <v>9.950330853168092E-3</v>
      </c>
      <c r="Q1245" s="30">
        <f t="shared" si="53"/>
        <v>4.3636432877732717E-3</v>
      </c>
      <c r="R1245" s="30">
        <f t="shared" si="54"/>
        <v>1.9622412614953438E-2</v>
      </c>
      <c r="S1245" s="30">
        <f t="shared" si="55"/>
        <v>6.7069332567180799E-3</v>
      </c>
      <c r="T1245" s="30">
        <f t="shared" si="57"/>
        <v>6.7501431166417953E-3</v>
      </c>
      <c r="U1245" s="33"/>
      <c r="V1245" s="33"/>
      <c r="W1245" s="33"/>
      <c r="X1245" s="33"/>
      <c r="Y1245" s="33"/>
      <c r="Z1245" s="33"/>
      <c r="AA1245" s="33"/>
      <c r="AB1245" s="33"/>
      <c r="AC1245" s="67"/>
      <c r="AD1245" s="33"/>
      <c r="AE1245" s="12" t="s">
        <v>222</v>
      </c>
      <c r="AF1245" s="30">
        <f t="shared" si="58"/>
        <v>6.7501431166417953E-3</v>
      </c>
      <c r="AG1245" s="33">
        <f t="shared" si="56"/>
        <v>3.3298089451584403E-3</v>
      </c>
      <c r="AH1245" s="33">
        <f t="shared" si="59"/>
        <v>-3.420334171483355E-3</v>
      </c>
      <c r="AN1245" s="15"/>
    </row>
    <row r="1246" spans="8:40" hidden="1" x14ac:dyDescent="0.2">
      <c r="H1246" s="12" t="s">
        <v>223</v>
      </c>
      <c r="I1246" s="30">
        <f t="shared" si="45"/>
        <v>7.1284607430851478E-3</v>
      </c>
      <c r="J1246" s="30">
        <f t="shared" si="46"/>
        <v>1.0795354929346501E-2</v>
      </c>
      <c r="K1246" s="30">
        <f t="shared" si="47"/>
        <v>-8.1191244385043528E-3</v>
      </c>
      <c r="L1246" s="30">
        <f t="shared" si="48"/>
        <v>4.1928782600361781E-3</v>
      </c>
      <c r="M1246" s="30">
        <f t="shared" si="49"/>
        <v>4.1672696400568081E-2</v>
      </c>
      <c r="N1246" s="30">
        <f t="shared" si="50"/>
        <v>4.4520324467114481E-3</v>
      </c>
      <c r="O1246" s="30">
        <f t="shared" si="51"/>
        <v>-4.1493835468115895E-3</v>
      </c>
      <c r="P1246" s="30">
        <f t="shared" si="52"/>
        <v>1.7654935238720745E-2</v>
      </c>
      <c r="Q1246" s="30">
        <f t="shared" si="53"/>
        <v>-7.2859748214049863E-4</v>
      </c>
      <c r="R1246" s="30">
        <f t="shared" si="54"/>
        <v>3.3584701167059784E-2</v>
      </c>
      <c r="S1246" s="30">
        <f t="shared" si="55"/>
        <v>1.3468015503787952E-3</v>
      </c>
      <c r="T1246" s="30">
        <f t="shared" si="57"/>
        <v>5.9332045588073928E-3</v>
      </c>
      <c r="U1246" s="33"/>
      <c r="V1246" s="33"/>
      <c r="W1246" s="33"/>
      <c r="X1246" s="33"/>
      <c r="Y1246" s="33"/>
      <c r="Z1246" s="33"/>
      <c r="AA1246" s="33"/>
      <c r="AB1246" s="33"/>
      <c r="AC1246" s="67"/>
      <c r="AD1246" s="33"/>
      <c r="AE1246" s="12" t="s">
        <v>223</v>
      </c>
      <c r="AF1246" s="30">
        <f t="shared" si="58"/>
        <v>5.9332045588073928E-3</v>
      </c>
      <c r="AG1246" s="33">
        <f t="shared" si="56"/>
        <v>5.7160148452881252E-3</v>
      </c>
      <c r="AH1246" s="33">
        <f t="shared" si="59"/>
        <v>-2.1718971351926755E-4</v>
      </c>
      <c r="AN1246" s="15"/>
    </row>
    <row r="1247" spans="8:40" hidden="1" x14ac:dyDescent="0.2">
      <c r="H1247" s="12" t="s">
        <v>224</v>
      </c>
      <c r="I1247" s="30">
        <f t="shared" si="45"/>
        <v>-1.3618541934323819E-2</v>
      </c>
      <c r="J1247" s="30">
        <f t="shared" si="46"/>
        <v>2.6566855379331852E-3</v>
      </c>
      <c r="K1247" s="30">
        <f t="shared" si="47"/>
        <v>-1.692690748758342E-2</v>
      </c>
      <c r="L1247" s="30">
        <f t="shared" si="48"/>
        <v>-3.1463056893650597E-3</v>
      </c>
      <c r="M1247" s="30">
        <f t="shared" si="49"/>
        <v>-2.9352212012527336E-2</v>
      </c>
      <c r="N1247" s="30">
        <f t="shared" si="50"/>
        <v>-3.4401706656904785E-2</v>
      </c>
      <c r="O1247" s="30">
        <f t="shared" si="51"/>
        <v>-1.880075886329503E-2</v>
      </c>
      <c r="P1247" s="30">
        <f t="shared" si="52"/>
        <v>-3.2543547732471312E-2</v>
      </c>
      <c r="Q1247" s="30">
        <f t="shared" si="53"/>
        <v>-1.1945843414587301E-2</v>
      </c>
      <c r="R1247" s="30">
        <f t="shared" si="54"/>
        <v>1.9190993770284749E-2</v>
      </c>
      <c r="S1247" s="30">
        <f t="shared" si="55"/>
        <v>-1.0723963362975724E-2</v>
      </c>
      <c r="T1247" s="30">
        <f t="shared" si="57"/>
        <v>-1.1916639796173195E-2</v>
      </c>
      <c r="U1247" s="33"/>
      <c r="V1247" s="33"/>
      <c r="W1247" s="33"/>
      <c r="X1247" s="33"/>
      <c r="Y1247" s="33"/>
      <c r="Z1247" s="33"/>
      <c r="AA1247" s="33"/>
      <c r="AB1247" s="33"/>
      <c r="AC1247" s="67"/>
      <c r="AD1247" s="33"/>
      <c r="AE1247" s="12" t="s">
        <v>224</v>
      </c>
      <c r="AF1247" s="30">
        <f t="shared" si="58"/>
        <v>-1.1916639796173195E-2</v>
      </c>
      <c r="AG1247" s="33">
        <f t="shared" si="56"/>
        <v>-1.5872673995690055E-2</v>
      </c>
      <c r="AH1247" s="33">
        <f t="shared" si="59"/>
        <v>-3.9560341995168603E-3</v>
      </c>
      <c r="AN1247" s="15"/>
    </row>
    <row r="1248" spans="8:40" hidden="1" x14ac:dyDescent="0.2">
      <c r="H1248" s="12" t="s">
        <v>225</v>
      </c>
      <c r="I1248" s="30">
        <f t="shared" si="45"/>
        <v>-1.9567360855852176E-2</v>
      </c>
      <c r="J1248" s="30">
        <f t="shared" si="46"/>
        <v>-4.8250998317567965E-3</v>
      </c>
      <c r="K1248" s="30">
        <f t="shared" si="47"/>
        <v>-1.4035318116383481E-2</v>
      </c>
      <c r="L1248" s="30">
        <f t="shared" si="48"/>
        <v>-3.136437490130272E-3</v>
      </c>
      <c r="M1248" s="30">
        <f t="shared" si="49"/>
        <v>0</v>
      </c>
      <c r="N1248" s="30">
        <f t="shared" si="50"/>
        <v>-2.0339308479289584E-2</v>
      </c>
      <c r="O1248" s="30">
        <f t="shared" si="51"/>
        <v>-2.0114657386378468E-2</v>
      </c>
      <c r="P1248" s="30">
        <f t="shared" si="52"/>
        <v>2.2416878914542054E-2</v>
      </c>
      <c r="Q1248" s="30">
        <f t="shared" si="53"/>
        <v>-1.0381335403197946E-2</v>
      </c>
      <c r="R1248" s="30">
        <f t="shared" si="54"/>
        <v>-1.4129199428322419E-2</v>
      </c>
      <c r="S1248" s="30">
        <f t="shared" si="55"/>
        <v>-7.9681696491768449E-3</v>
      </c>
      <c r="T1248" s="30">
        <f t="shared" si="57"/>
        <v>-9.6684664618295387E-3</v>
      </c>
      <c r="U1248" s="33"/>
      <c r="V1248" s="33"/>
      <c r="W1248" s="33"/>
      <c r="X1248" s="33"/>
      <c r="Y1248" s="33"/>
      <c r="Z1248" s="33"/>
      <c r="AA1248" s="33"/>
      <c r="AB1248" s="33"/>
      <c r="AC1248" s="67"/>
      <c r="AD1248" s="33"/>
      <c r="AE1248" s="12" t="s">
        <v>225</v>
      </c>
      <c r="AF1248" s="30">
        <f t="shared" si="58"/>
        <v>-9.6684664618295387E-3</v>
      </c>
      <c r="AG1248" s="33">
        <f t="shared" si="56"/>
        <v>-1.051651281266875E-2</v>
      </c>
      <c r="AH1248" s="33">
        <f t="shared" si="59"/>
        <v>-8.4804635083921172E-4</v>
      </c>
      <c r="AN1248" s="15"/>
    </row>
    <row r="1249" spans="8:40" hidden="1" x14ac:dyDescent="0.2">
      <c r="H1249" s="12" t="s">
        <v>226</v>
      </c>
      <c r="I1249" s="30">
        <f t="shared" si="45"/>
        <v>1.2695483267862718E-3</v>
      </c>
      <c r="J1249" s="30">
        <f t="shared" si="46"/>
        <v>9.6735941783782399E-3</v>
      </c>
      <c r="K1249" s="30">
        <f t="shared" si="47"/>
        <v>8.7145975014107869E-4</v>
      </c>
      <c r="L1249" s="30">
        <f t="shared" si="48"/>
        <v>4.1841065225740907E-3</v>
      </c>
      <c r="M1249" s="30">
        <f t="shared" si="49"/>
        <v>1.6667052485211643E-2</v>
      </c>
      <c r="N1249" s="30">
        <f t="shared" si="50"/>
        <v>8.2324858522948483E-4</v>
      </c>
      <c r="O1249" s="30">
        <f t="shared" si="51"/>
        <v>3.3244711469708459E-3</v>
      </c>
      <c r="P1249" s="30">
        <f t="shared" si="52"/>
        <v>-6.5797174544767301E-2</v>
      </c>
      <c r="Q1249" s="30">
        <f t="shared" si="53"/>
        <v>8.9070995467499916E-4</v>
      </c>
      <c r="R1249" s="30">
        <f t="shared" si="54"/>
        <v>4.08219945202552E-2</v>
      </c>
      <c r="S1249" s="30">
        <f t="shared" si="55"/>
        <v>1.3236269305083458E-3</v>
      </c>
      <c r="T1249" s="30">
        <f t="shared" si="57"/>
        <v>4.2210122613971901E-4</v>
      </c>
      <c r="U1249" s="33"/>
      <c r="V1249" s="33"/>
      <c r="W1249" s="33"/>
      <c r="X1249" s="33"/>
      <c r="Y1249" s="33"/>
      <c r="Z1249" s="33"/>
      <c r="AA1249" s="33"/>
      <c r="AB1249" s="33"/>
      <c r="AC1249" s="67"/>
      <c r="AD1249" s="33"/>
      <c r="AE1249" s="12" t="s">
        <v>226</v>
      </c>
      <c r="AF1249" s="30">
        <f t="shared" si="58"/>
        <v>4.2210122613971901E-4</v>
      </c>
      <c r="AG1249" s="33">
        <f t="shared" si="56"/>
        <v>2.0023263416832499E-3</v>
      </c>
      <c r="AH1249" s="33">
        <f t="shared" si="59"/>
        <v>1.5802251155435309E-3</v>
      </c>
      <c r="AN1249" s="15"/>
    </row>
    <row r="1250" spans="8:40" hidden="1" x14ac:dyDescent="0.2">
      <c r="H1250" s="12" t="s">
        <v>227</v>
      </c>
      <c r="I1250" s="30">
        <f t="shared" si="45"/>
        <v>-7.3639729854173804E-3</v>
      </c>
      <c r="J1250" s="30">
        <f t="shared" si="46"/>
        <v>7.3171058170668482E-3</v>
      </c>
      <c r="K1250" s="30">
        <f t="shared" si="47"/>
        <v>0</v>
      </c>
      <c r="L1250" s="30">
        <f t="shared" si="48"/>
        <v>-7.830893580548056E-3</v>
      </c>
      <c r="M1250" s="30">
        <f t="shared" si="49"/>
        <v>-6.1118815056045529E-2</v>
      </c>
      <c r="N1250" s="30">
        <f t="shared" si="50"/>
        <v>-8.855420282493703E-3</v>
      </c>
      <c r="O1250" s="30">
        <f t="shared" si="51"/>
        <v>-1.9960086467149273E-3</v>
      </c>
      <c r="P1250" s="30">
        <f t="shared" si="52"/>
        <v>-2.7908788117076616E-2</v>
      </c>
      <c r="Q1250" s="30">
        <f t="shared" si="53"/>
        <v>-3.38048538276405E-3</v>
      </c>
      <c r="R1250" s="30">
        <f t="shared" si="54"/>
        <v>1.1257154524634248E-2</v>
      </c>
      <c r="S1250" s="30">
        <f t="shared" si="55"/>
        <v>0</v>
      </c>
      <c r="T1250" s="30">
        <f t="shared" si="57"/>
        <v>-2.1929833350101029E-3</v>
      </c>
      <c r="U1250" s="33"/>
      <c r="V1250" s="33"/>
      <c r="W1250" s="33"/>
      <c r="X1250" s="33"/>
      <c r="Y1250" s="33"/>
      <c r="Z1250" s="33"/>
      <c r="AA1250" s="33"/>
      <c r="AB1250" s="33"/>
      <c r="AC1250" s="67"/>
      <c r="AD1250" s="33"/>
      <c r="AE1250" s="12" t="s">
        <v>227</v>
      </c>
      <c r="AF1250" s="30">
        <f t="shared" si="58"/>
        <v>-2.1929833350101029E-3</v>
      </c>
      <c r="AG1250" s="33">
        <f t="shared" si="56"/>
        <v>-8.3677237787487136E-3</v>
      </c>
      <c r="AH1250" s="33">
        <f t="shared" si="59"/>
        <v>-6.1747404437386107E-3</v>
      </c>
      <c r="AN1250" s="15"/>
    </row>
    <row r="1251" spans="8:40" hidden="1" x14ac:dyDescent="0.2">
      <c r="H1251" s="12" t="s">
        <v>228</v>
      </c>
      <c r="I1251" s="30">
        <f t="shared" si="45"/>
        <v>3.7902761737808269E-3</v>
      </c>
      <c r="J1251" s="30">
        <f t="shared" si="46"/>
        <v>8.3579640914126941E-3</v>
      </c>
      <c r="K1251" s="30">
        <f t="shared" si="47"/>
        <v>6.1215757408296751E-3</v>
      </c>
      <c r="L1251" s="30">
        <f t="shared" si="48"/>
        <v>-1.0346703788660304E-2</v>
      </c>
      <c r="M1251" s="30">
        <f t="shared" si="49"/>
        <v>-5.7597491783336556E-2</v>
      </c>
      <c r="N1251" s="30">
        <f t="shared" si="50"/>
        <v>5.4570394630581174E-3</v>
      </c>
      <c r="O1251" s="30">
        <f t="shared" si="51"/>
        <v>1.9960086467148783E-3</v>
      </c>
      <c r="P1251" s="30">
        <f t="shared" si="52"/>
        <v>3.7387532071620412E-2</v>
      </c>
      <c r="Q1251" s="30">
        <f t="shared" si="53"/>
        <v>3.5587226169939328E-3</v>
      </c>
      <c r="R1251" s="30">
        <f t="shared" si="54"/>
        <v>-7.5188324140272279E-3</v>
      </c>
      <c r="S1251" s="30">
        <f t="shared" si="55"/>
        <v>6.6445427186685108E-3</v>
      </c>
      <c r="T1251" s="30">
        <f t="shared" si="57"/>
        <v>5.4915019936751614E-3</v>
      </c>
      <c r="U1251" s="33"/>
      <c r="V1251" s="33"/>
      <c r="W1251" s="33"/>
      <c r="X1251" s="33"/>
      <c r="Y1251" s="33"/>
      <c r="Z1251" s="33"/>
      <c r="AA1251" s="33"/>
      <c r="AB1251" s="33"/>
      <c r="AC1251" s="67"/>
      <c r="AD1251" s="33"/>
      <c r="AE1251" s="12" t="s">
        <v>228</v>
      </c>
      <c r="AF1251" s="30">
        <f t="shared" si="58"/>
        <v>5.4915019936751614E-3</v>
      </c>
      <c r="AG1251" s="33">
        <f t="shared" si="56"/>
        <v>-7.9908412848089696E-4</v>
      </c>
      <c r="AH1251" s="33">
        <f t="shared" si="59"/>
        <v>-6.2905861221560586E-3</v>
      </c>
      <c r="AN1251" s="15"/>
    </row>
    <row r="1252" spans="8:40" hidden="1" x14ac:dyDescent="0.2">
      <c r="H1252" s="12" t="s">
        <v>229</v>
      </c>
      <c r="I1252" s="30">
        <f t="shared" si="45"/>
        <v>2.0734945800103995E-3</v>
      </c>
      <c r="J1252" s="30">
        <f t="shared" si="46"/>
        <v>4.0040599896794815E-2</v>
      </c>
      <c r="K1252" s="30">
        <f t="shared" si="47"/>
        <v>1.0582109330537008E-2</v>
      </c>
      <c r="L1252" s="30">
        <f t="shared" si="48"/>
        <v>1.556047993718725E-2</v>
      </c>
      <c r="M1252" s="30">
        <f t="shared" si="49"/>
        <v>-8.5766821757424949E-2</v>
      </c>
      <c r="N1252" s="30">
        <f t="shared" si="50"/>
        <v>1.0340557460464014E-2</v>
      </c>
      <c r="O1252" s="30">
        <f t="shared" si="51"/>
        <v>1.6113138143131707E-2</v>
      </c>
      <c r="P1252" s="30">
        <f t="shared" si="52"/>
        <v>-1.8868484304382805E-2</v>
      </c>
      <c r="Q1252" s="30">
        <f t="shared" si="53"/>
        <v>7.514796502486364E-3</v>
      </c>
      <c r="R1252" s="30">
        <f t="shared" si="54"/>
        <v>-1.8246988405070854E-2</v>
      </c>
      <c r="S1252" s="30">
        <f t="shared" si="55"/>
        <v>6.6889881507964889E-3</v>
      </c>
      <c r="T1252" s="30">
        <f t="shared" si="57"/>
        <v>5.4366426807425485E-3</v>
      </c>
      <c r="U1252" s="33"/>
      <c r="V1252" s="33"/>
      <c r="W1252" s="33"/>
      <c r="X1252" s="33"/>
      <c r="Y1252" s="33"/>
      <c r="Z1252" s="33"/>
      <c r="AA1252" s="33"/>
      <c r="AB1252" s="33"/>
      <c r="AC1252" s="67"/>
      <c r="AD1252" s="33"/>
      <c r="AE1252" s="12" t="s">
        <v>229</v>
      </c>
      <c r="AF1252" s="30">
        <f t="shared" si="58"/>
        <v>5.4366426807425485E-3</v>
      </c>
      <c r="AG1252" s="33">
        <f t="shared" si="56"/>
        <v>-7.5320723435224062E-4</v>
      </c>
      <c r="AH1252" s="33">
        <f t="shared" si="59"/>
        <v>-6.1898499150947889E-3</v>
      </c>
      <c r="AN1252" s="15"/>
    </row>
    <row r="1253" spans="8:40" hidden="1" x14ac:dyDescent="0.2">
      <c r="H1253" s="12" t="s">
        <v>230</v>
      </c>
      <c r="I1253" s="30">
        <f t="shared" si="45"/>
        <v>1.5924088450886411E-2</v>
      </c>
      <c r="J1253" s="30">
        <f t="shared" si="46"/>
        <v>2.3151135742285616E-3</v>
      </c>
      <c r="K1253" s="30">
        <f t="shared" si="47"/>
        <v>1.6086137751624444E-2</v>
      </c>
      <c r="L1253" s="30">
        <f t="shared" si="48"/>
        <v>9.9816956942291035E-3</v>
      </c>
      <c r="M1253" s="30">
        <f t="shared" si="49"/>
        <v>5.6352936551131778E-2</v>
      </c>
      <c r="N1253" s="30">
        <f t="shared" si="50"/>
        <v>1.2685865336015545E-2</v>
      </c>
      <c r="O1253" s="30">
        <f t="shared" si="51"/>
        <v>1.9822932070848166E-2</v>
      </c>
      <c r="P1253" s="30">
        <f t="shared" si="52"/>
        <v>1.8868484304382736E-2</v>
      </c>
      <c r="Q1253" s="30">
        <f t="shared" si="53"/>
        <v>8.6580627431145311E-3</v>
      </c>
      <c r="R1253" s="30">
        <f t="shared" si="54"/>
        <v>-4.2813521054939456E-3</v>
      </c>
      <c r="S1253" s="30">
        <f t="shared" si="55"/>
        <v>2.6881736618003956E-3</v>
      </c>
      <c r="T1253" s="30">
        <f t="shared" si="57"/>
        <v>5.5520108449894226E-3</v>
      </c>
      <c r="U1253" s="33"/>
      <c r="V1253" s="33"/>
      <c r="W1253" s="33"/>
      <c r="X1253" s="33"/>
      <c r="Y1253" s="33"/>
      <c r="Z1253" s="33"/>
      <c r="AA1253" s="33"/>
      <c r="AB1253" s="33"/>
      <c r="AC1253" s="67"/>
      <c r="AD1253" s="33"/>
      <c r="AE1253" s="12" t="s">
        <v>230</v>
      </c>
      <c r="AF1253" s="30">
        <f t="shared" si="58"/>
        <v>5.5520108449894226E-3</v>
      </c>
      <c r="AG1253" s="33">
        <f t="shared" si="56"/>
        <v>1.5350863301250753E-2</v>
      </c>
      <c r="AH1253" s="33">
        <f t="shared" si="59"/>
        <v>9.7988524562613311E-3</v>
      </c>
      <c r="AN1253" s="15"/>
    </row>
    <row r="1254" spans="8:40" hidden="1" x14ac:dyDescent="0.2">
      <c r="H1254" s="12" t="s">
        <v>231</v>
      </c>
      <c r="I1254" s="30">
        <f t="shared" si="45"/>
        <v>-3.1584514763504995E-3</v>
      </c>
      <c r="J1254" s="30">
        <f t="shared" si="46"/>
        <v>-8.2072786932362272E-3</v>
      </c>
      <c r="K1254" s="30">
        <f t="shared" si="47"/>
        <v>-5.3908486348764233E-3</v>
      </c>
      <c r="L1254" s="30">
        <f t="shared" si="48"/>
        <v>-7.364578262208132E-3</v>
      </c>
      <c r="M1254" s="30">
        <f t="shared" si="49"/>
        <v>-0.14479023706769462</v>
      </c>
      <c r="N1254" s="30">
        <f t="shared" si="50"/>
        <v>-5.4167380803229487E-3</v>
      </c>
      <c r="O1254" s="30">
        <f t="shared" si="51"/>
        <v>-1.1326704241762693E-2</v>
      </c>
      <c r="P1254" s="30">
        <f t="shared" si="52"/>
        <v>-3.7387532071620329E-2</v>
      </c>
      <c r="Q1254" s="30">
        <f t="shared" si="53"/>
        <v>-3.4361187619628341E-3</v>
      </c>
      <c r="R1254" s="30">
        <f t="shared" si="54"/>
        <v>3.6672847896729567E-2</v>
      </c>
      <c r="S1254" s="30">
        <f t="shared" si="55"/>
        <v>1.3468015503787952E-3</v>
      </c>
      <c r="T1254" s="30">
        <f t="shared" si="57"/>
        <v>-3.5909751310575465E-3</v>
      </c>
      <c r="U1254" s="33"/>
      <c r="V1254" s="33"/>
      <c r="W1254" s="33"/>
      <c r="X1254" s="33"/>
      <c r="Y1254" s="33"/>
      <c r="Z1254" s="33"/>
      <c r="AA1254" s="33"/>
      <c r="AB1254" s="33"/>
      <c r="AC1254" s="67"/>
      <c r="AD1254" s="33"/>
      <c r="AE1254" s="12" t="s">
        <v>231</v>
      </c>
      <c r="AF1254" s="30">
        <f t="shared" si="58"/>
        <v>-3.5909751310575465E-3</v>
      </c>
      <c r="AG1254" s="33">
        <f t="shared" si="56"/>
        <v>-1.7966007939071004E-2</v>
      </c>
      <c r="AH1254" s="33">
        <f t="shared" si="59"/>
        <v>-1.4375032808013458E-2</v>
      </c>
      <c r="AN1254" s="15"/>
    </row>
    <row r="1255" spans="8:40" hidden="1" x14ac:dyDescent="0.2">
      <c r="H1255" s="12" t="s">
        <v>232</v>
      </c>
      <c r="I1255" s="30">
        <f t="shared" si="45"/>
        <v>1.5418418782215795E-2</v>
      </c>
      <c r="J1255" s="30">
        <f t="shared" si="46"/>
        <v>2.1950526250211749E-2</v>
      </c>
      <c r="K1255" s="30">
        <f t="shared" si="47"/>
        <v>9.0009608589761234E-3</v>
      </c>
      <c r="L1255" s="30">
        <f t="shared" si="48"/>
        <v>1.3189323351079326E-2</v>
      </c>
      <c r="M1255" s="30">
        <f t="shared" si="49"/>
        <v>0.18924199963852834</v>
      </c>
      <c r="N1255" s="30">
        <f t="shared" si="50"/>
        <v>1.8946455711193681E-2</v>
      </c>
      <c r="O1255" s="30">
        <f t="shared" si="51"/>
        <v>1.4438201998396169E-2</v>
      </c>
      <c r="P1255" s="30">
        <f t="shared" si="52"/>
        <v>2.7908788117076658E-2</v>
      </c>
      <c r="Q1255" s="30">
        <f t="shared" si="53"/>
        <v>1.070887809104276E-2</v>
      </c>
      <c r="R1255" s="30">
        <f t="shared" si="54"/>
        <v>-6.3111601087175173E-3</v>
      </c>
      <c r="S1255" s="30">
        <f t="shared" si="55"/>
        <v>4.0513222191787242E-3</v>
      </c>
      <c r="T1255" s="30">
        <f t="shared" si="57"/>
        <v>9.6909124268609141E-3</v>
      </c>
      <c r="U1255" s="33"/>
      <c r="V1255" s="33"/>
      <c r="W1255" s="33"/>
      <c r="X1255" s="33"/>
      <c r="Y1255" s="33"/>
      <c r="Z1255" s="33"/>
      <c r="AA1255" s="33"/>
      <c r="AB1255" s="33"/>
      <c r="AC1255" s="67"/>
      <c r="AD1255" s="33"/>
      <c r="AE1255" s="12" t="s">
        <v>232</v>
      </c>
      <c r="AF1255" s="30">
        <f t="shared" si="58"/>
        <v>9.6909124268609141E-3</v>
      </c>
      <c r="AG1255" s="33">
        <f t="shared" si="56"/>
        <v>2.7971311344648083E-2</v>
      </c>
      <c r="AH1255" s="33">
        <f t="shared" si="59"/>
        <v>1.8280398917787169E-2</v>
      </c>
      <c r="AN1255" s="15"/>
    </row>
    <row r="1256" spans="8:40" hidden="1" x14ac:dyDescent="0.2">
      <c r="H1256" s="12" t="s">
        <v>233</v>
      </c>
      <c r="I1256" s="30">
        <f t="shared" si="45"/>
        <v>-4.497048998923274E-3</v>
      </c>
      <c r="J1256" s="30">
        <f t="shared" si="46"/>
        <v>-1.3485681554263941E-2</v>
      </c>
      <c r="K1256" s="30">
        <f t="shared" si="47"/>
        <v>-9.0009608589760558E-3</v>
      </c>
      <c r="L1256" s="30">
        <f t="shared" si="48"/>
        <v>-6.3525888593743566E-3</v>
      </c>
      <c r="M1256" s="30">
        <f t="shared" si="49"/>
        <v>6.2520356981334138E-2</v>
      </c>
      <c r="N1256" s="30">
        <f t="shared" si="50"/>
        <v>-1.0894522250963904E-2</v>
      </c>
      <c r="O1256" s="30">
        <f t="shared" si="51"/>
        <v>-1.20462650985291E-2</v>
      </c>
      <c r="P1256" s="30">
        <f t="shared" si="52"/>
        <v>0</v>
      </c>
      <c r="Q1256" s="30">
        <f t="shared" si="53"/>
        <v>-5.8224327514332531E-3</v>
      </c>
      <c r="R1256" s="30">
        <f t="shared" si="54"/>
        <v>-3.4542348680875576E-3</v>
      </c>
      <c r="S1256" s="30">
        <f t="shared" si="55"/>
        <v>0</v>
      </c>
      <c r="T1256" s="30">
        <f t="shared" si="57"/>
        <v>-4.8143146631886638E-3</v>
      </c>
      <c r="U1256" s="33"/>
      <c r="V1256" s="33"/>
      <c r="W1256" s="33"/>
      <c r="X1256" s="33"/>
      <c r="Y1256" s="33"/>
      <c r="Z1256" s="33"/>
      <c r="AA1256" s="33"/>
      <c r="AB1256" s="33"/>
      <c r="AC1256" s="67"/>
      <c r="AD1256" s="33"/>
      <c r="AE1256" s="12" t="s">
        <v>233</v>
      </c>
      <c r="AF1256" s="30">
        <f t="shared" si="58"/>
        <v>-4.8143146631886638E-3</v>
      </c>
      <c r="AG1256" s="33">
        <f t="shared" si="56"/>
        <v>5.1802737257011311E-4</v>
      </c>
      <c r="AH1256" s="33">
        <f t="shared" si="59"/>
        <v>5.3323420357587765E-3</v>
      </c>
      <c r="AN1256" s="15"/>
    </row>
    <row r="1257" spans="8:40" hidden="1" x14ac:dyDescent="0.2">
      <c r="H1257" s="12" t="s">
        <v>234</v>
      </c>
      <c r="I1257" s="30">
        <f t="shared" si="45"/>
        <v>2.8378876796984688E-3</v>
      </c>
      <c r="J1257" s="30">
        <f t="shared" si="46"/>
        <v>-7.6982674257523439E-3</v>
      </c>
      <c r="K1257" s="30">
        <f t="shared" si="47"/>
        <v>-5.3619431413853991E-3</v>
      </c>
      <c r="L1257" s="30">
        <f t="shared" si="48"/>
        <v>-5.2756529844046822E-4</v>
      </c>
      <c r="M1257" s="30">
        <f t="shared" si="49"/>
        <v>0.14279071803731946</v>
      </c>
      <c r="N1257" s="30">
        <f t="shared" si="50"/>
        <v>8.4569484128454355E-3</v>
      </c>
      <c r="O1257" s="30">
        <f t="shared" si="51"/>
        <v>-9.1946842226195372E-3</v>
      </c>
      <c r="P1257" s="30">
        <f t="shared" si="52"/>
        <v>4.8318577270807732E-2</v>
      </c>
      <c r="Q1257" s="30">
        <f t="shared" si="53"/>
        <v>-1.0879420837369229E-3</v>
      </c>
      <c r="R1257" s="30">
        <f t="shared" si="54"/>
        <v>4.7132844520981366E-3</v>
      </c>
      <c r="S1257" s="30">
        <f t="shared" si="55"/>
        <v>0</v>
      </c>
      <c r="T1257" s="30">
        <f t="shared" si="57"/>
        <v>4.2890843462583926E-4</v>
      </c>
      <c r="U1257" s="33"/>
      <c r="V1257" s="33"/>
      <c r="W1257" s="33"/>
      <c r="X1257" s="33"/>
      <c r="Y1257" s="33"/>
      <c r="Z1257" s="33"/>
      <c r="AA1257" s="33"/>
      <c r="AB1257" s="33"/>
      <c r="AC1257" s="67"/>
      <c r="AD1257" s="33"/>
      <c r="AE1257" s="12" t="s">
        <v>234</v>
      </c>
      <c r="AF1257" s="30">
        <f t="shared" si="58"/>
        <v>4.2890843462583926E-4</v>
      </c>
      <c r="AG1257" s="33">
        <f t="shared" si="56"/>
        <v>1.4080025668015386E-2</v>
      </c>
      <c r="AH1257" s="33">
        <f t="shared" si="59"/>
        <v>1.3651117233389546E-2</v>
      </c>
      <c r="AN1257" s="15"/>
    </row>
    <row r="1258" spans="8:40" hidden="1" x14ac:dyDescent="0.2">
      <c r="H1258" s="12" t="s">
        <v>235</v>
      </c>
      <c r="I1258" s="30">
        <f t="shared" si="45"/>
        <v>3.6775650914343773E-3</v>
      </c>
      <c r="J1258" s="30">
        <f t="shared" si="46"/>
        <v>7.9558997858015321E-3</v>
      </c>
      <c r="K1258" s="30">
        <f t="shared" si="47"/>
        <v>8.9166301048164203E-4</v>
      </c>
      <c r="L1258" s="30">
        <f t="shared" si="48"/>
        <v>4.4212052139885223E-2</v>
      </c>
      <c r="M1258" s="30">
        <f t="shared" si="49"/>
        <v>0.14489135441446144</v>
      </c>
      <c r="N1258" s="30">
        <f t="shared" si="50"/>
        <v>-1.7536420842552503E-3</v>
      </c>
      <c r="O1258" s="30">
        <f t="shared" si="51"/>
        <v>-4.7345370821119861E-3</v>
      </c>
      <c r="P1258" s="30">
        <f t="shared" si="52"/>
        <v>5.5994269354575001E-2</v>
      </c>
      <c r="Q1258" s="30">
        <f t="shared" si="53"/>
        <v>7.2516319348925253E-4</v>
      </c>
      <c r="R1258" s="30">
        <f t="shared" si="54"/>
        <v>2.0363414429154972E-2</v>
      </c>
      <c r="S1258" s="30">
        <f t="shared" si="55"/>
        <v>1.3540963477292301E-3</v>
      </c>
      <c r="T1258" s="30">
        <f t="shared" si="57"/>
        <v>4.290924760109138E-4</v>
      </c>
      <c r="U1258" s="33"/>
      <c r="V1258" s="33"/>
      <c r="W1258" s="33"/>
      <c r="X1258" s="33"/>
      <c r="Y1258" s="33"/>
      <c r="Z1258" s="33"/>
      <c r="AA1258" s="33"/>
      <c r="AB1258" s="33"/>
      <c r="AC1258" s="67"/>
      <c r="AD1258" s="33"/>
      <c r="AE1258" s="12" t="s">
        <v>235</v>
      </c>
      <c r="AF1258" s="30">
        <f t="shared" si="58"/>
        <v>4.290924760109138E-4</v>
      </c>
      <c r="AG1258" s="33">
        <f t="shared" si="56"/>
        <v>1.9073605133483038E-2</v>
      </c>
      <c r="AH1258" s="33">
        <f t="shared" si="59"/>
        <v>1.8644512657472124E-2</v>
      </c>
      <c r="AN1258" s="15"/>
    </row>
    <row r="1259" spans="8:40" hidden="1" x14ac:dyDescent="0.2">
      <c r="H1259" s="12" t="s">
        <v>236</v>
      </c>
      <c r="I1259" s="30">
        <f t="shared" si="45"/>
        <v>1.2196731371402746E-2</v>
      </c>
      <c r="J1259" s="30">
        <f t="shared" si="46"/>
        <v>1.6628078623676681E-2</v>
      </c>
      <c r="K1259" s="30">
        <f t="shared" si="47"/>
        <v>2.6797693571155145E-3</v>
      </c>
      <c r="L1259" s="30">
        <f t="shared" si="48"/>
        <v>2.681724951117663E-2</v>
      </c>
      <c r="M1259" s="30">
        <f t="shared" si="49"/>
        <v>3.8360867872446372E-2</v>
      </c>
      <c r="N1259" s="30">
        <f t="shared" si="50"/>
        <v>5.8385223813988626E-3</v>
      </c>
      <c r="O1259" s="30">
        <f t="shared" si="51"/>
        <v>9.1510552173573942E-3</v>
      </c>
      <c r="P1259" s="30">
        <f t="shared" si="52"/>
        <v>5.3776396780803995E-2</v>
      </c>
      <c r="Q1259" s="30">
        <f t="shared" si="53"/>
        <v>3.6337249285229201E-3</v>
      </c>
      <c r="R1259" s="30">
        <f t="shared" si="54"/>
        <v>-1.3092954080132715E-2</v>
      </c>
      <c r="S1259" s="30">
        <f t="shared" si="55"/>
        <v>5.4347959859569949E-3</v>
      </c>
      <c r="T1259" s="30">
        <f t="shared" si="57"/>
        <v>5.0772451051016368E-3</v>
      </c>
      <c r="U1259" s="33"/>
      <c r="V1259" s="33"/>
      <c r="W1259" s="33"/>
      <c r="X1259" s="33"/>
      <c r="Y1259" s="33"/>
      <c r="Z1259" s="33"/>
      <c r="AA1259" s="33"/>
      <c r="AB1259" s="33"/>
      <c r="AC1259" s="67"/>
      <c r="AD1259" s="33"/>
      <c r="AE1259" s="12" t="s">
        <v>236</v>
      </c>
      <c r="AF1259" s="30">
        <f t="shared" si="58"/>
        <v>5.0772451051016368E-3</v>
      </c>
      <c r="AG1259" s="33">
        <f t="shared" si="56"/>
        <v>1.191364825162909E-2</v>
      </c>
      <c r="AH1259" s="33">
        <f t="shared" si="59"/>
        <v>6.8364031465274529E-3</v>
      </c>
      <c r="AN1259" s="15"/>
    </row>
    <row r="1260" spans="8:40" hidden="1" x14ac:dyDescent="0.2">
      <c r="H1260" s="12" t="s">
        <v>237</v>
      </c>
      <c r="I1260" s="30">
        <f t="shared" si="45"/>
        <v>-7.07309788099295E-3</v>
      </c>
      <c r="J1260" s="30">
        <f t="shared" si="46"/>
        <v>-1.1461443519006539E-2</v>
      </c>
      <c r="K1260" s="30">
        <f t="shared" si="47"/>
        <v>9.8877210064076074E-3</v>
      </c>
      <c r="L1260" s="30">
        <f t="shared" si="48"/>
        <v>-2.0180057004377909E-2</v>
      </c>
      <c r="M1260" s="30">
        <f t="shared" si="49"/>
        <v>5.6022555486697516E-3</v>
      </c>
      <c r="N1260" s="30">
        <f t="shared" si="50"/>
        <v>-2.7818008798732538E-3</v>
      </c>
      <c r="O1260" s="30">
        <f t="shared" si="51"/>
        <v>1.8557233560218041E-2</v>
      </c>
      <c r="P1260" s="30">
        <f t="shared" si="52"/>
        <v>5.6833474763166004E-2</v>
      </c>
      <c r="Q1260" s="30">
        <f t="shared" si="53"/>
        <v>2.7339851168033222E-3</v>
      </c>
      <c r="R1260" s="30">
        <f t="shared" si="54"/>
        <v>-3.0925469326135522E-2</v>
      </c>
      <c r="S1260" s="30">
        <f t="shared" si="55"/>
        <v>-1.3614705983210744E-3</v>
      </c>
      <c r="T1260" s="30">
        <f t="shared" si="57"/>
        <v>1.1221892497949352E-3</v>
      </c>
      <c r="U1260" s="33"/>
      <c r="V1260" s="33"/>
      <c r="W1260" s="33"/>
      <c r="X1260" s="33"/>
      <c r="Y1260" s="33"/>
      <c r="Z1260" s="33"/>
      <c r="AA1260" s="33"/>
      <c r="AB1260" s="33"/>
      <c r="AC1260" s="67"/>
      <c r="AD1260" s="33"/>
      <c r="AE1260" s="12" t="s">
        <v>237</v>
      </c>
      <c r="AF1260" s="30">
        <f t="shared" si="58"/>
        <v>1.1221892497949352E-3</v>
      </c>
      <c r="AG1260" s="33">
        <f t="shared" si="56"/>
        <v>4.8945195693964839E-3</v>
      </c>
      <c r="AH1260" s="33">
        <f t="shared" si="59"/>
        <v>3.7723303196015487E-3</v>
      </c>
      <c r="AN1260" s="15"/>
    </row>
    <row r="1261" spans="8:40" hidden="1" x14ac:dyDescent="0.2">
      <c r="H1261" s="12" t="s">
        <v>238</v>
      </c>
      <c r="I1261" s="30">
        <f t="shared" si="45"/>
        <v>3.949972219314069E-3</v>
      </c>
      <c r="J1261" s="30">
        <f t="shared" si="46"/>
        <v>7.7730279856201285E-4</v>
      </c>
      <c r="K1261" s="30">
        <f t="shared" si="47"/>
        <v>2.7137058715963258E-3</v>
      </c>
      <c r="L1261" s="30">
        <f t="shared" si="48"/>
        <v>6.6815393334826471E-3</v>
      </c>
      <c r="M1261" s="30">
        <f t="shared" si="49"/>
        <v>0.10037918530762203</v>
      </c>
      <c r="N1261" s="30">
        <f t="shared" si="50"/>
        <v>-1.3905924294649437E-2</v>
      </c>
      <c r="O1261" s="30">
        <f t="shared" si="51"/>
        <v>5.9140892502849195E-3</v>
      </c>
      <c r="P1261" s="30">
        <f t="shared" si="52"/>
        <v>7.9068523475693028E-2</v>
      </c>
      <c r="Q1261" s="30">
        <f t="shared" si="53"/>
        <v>1.8268181916430292E-3</v>
      </c>
      <c r="R1261" s="30">
        <f t="shared" si="54"/>
        <v>-2.4577585336563131E-3</v>
      </c>
      <c r="S1261" s="30">
        <f t="shared" si="55"/>
        <v>-6.7796869853788038E-3</v>
      </c>
      <c r="T1261" s="30">
        <f t="shared" si="57"/>
        <v>-3.6210057669522934E-3</v>
      </c>
      <c r="U1261" s="33"/>
      <c r="V1261" s="33"/>
      <c r="W1261" s="33"/>
      <c r="X1261" s="33"/>
      <c r="Y1261" s="33"/>
      <c r="Z1261" s="33"/>
      <c r="AA1261" s="33"/>
      <c r="AB1261" s="33"/>
      <c r="AC1261" s="67"/>
      <c r="AD1261" s="33"/>
      <c r="AE1261" s="12" t="s">
        <v>238</v>
      </c>
      <c r="AF1261" s="30">
        <f t="shared" si="58"/>
        <v>-3.6210057669522934E-3</v>
      </c>
      <c r="AG1261" s="33">
        <f t="shared" si="56"/>
        <v>1.2512467284082063E-2</v>
      </c>
      <c r="AH1261" s="33">
        <f t="shared" si="59"/>
        <v>1.6133473051034356E-2</v>
      </c>
      <c r="AN1261" s="15"/>
    </row>
    <row r="1262" spans="8:40" hidden="1" x14ac:dyDescent="0.2">
      <c r="H1262" s="12" t="s">
        <v>239</v>
      </c>
      <c r="I1262" s="30">
        <f t="shared" si="45"/>
        <v>4.5678646560528072E-3</v>
      </c>
      <c r="J1262" s="30">
        <f t="shared" si="46"/>
        <v>-1.3388459513737141E-2</v>
      </c>
      <c r="K1262" s="30">
        <f t="shared" si="47"/>
        <v>4.53927243341913E-3</v>
      </c>
      <c r="L1262" s="30">
        <f t="shared" si="48"/>
        <v>-1.7170180892807391E-2</v>
      </c>
      <c r="M1262" s="30">
        <f t="shared" si="49"/>
        <v>-3.0583423372080164E-2</v>
      </c>
      <c r="N1262" s="30">
        <f t="shared" si="50"/>
        <v>-5.7977640384523216E-3</v>
      </c>
      <c r="O1262" s="30">
        <f t="shared" si="51"/>
        <v>3.8454862980066332E-3</v>
      </c>
      <c r="P1262" s="30">
        <f t="shared" si="52"/>
        <v>-1.2578782206860073E-2</v>
      </c>
      <c r="Q1262" s="30">
        <f t="shared" si="53"/>
        <v>-7.3112779714535844E-4</v>
      </c>
      <c r="R1262" s="30">
        <f t="shared" si="54"/>
        <v>-7.6417917347572657E-3</v>
      </c>
      <c r="S1262" s="30">
        <f t="shared" si="55"/>
        <v>1.3522652500137541E-3</v>
      </c>
      <c r="T1262" s="30">
        <f t="shared" si="57"/>
        <v>-8.6054816971436831E-5</v>
      </c>
      <c r="U1262" s="33"/>
      <c r="V1262" s="33"/>
      <c r="W1262" s="33"/>
      <c r="X1262" s="33"/>
      <c r="Y1262" s="33"/>
      <c r="Z1262" s="33"/>
      <c r="AA1262" s="33"/>
      <c r="AB1262" s="33"/>
      <c r="AC1262" s="67"/>
      <c r="AD1262" s="33"/>
      <c r="AE1262" s="12" t="s">
        <v>239</v>
      </c>
      <c r="AF1262" s="30">
        <f t="shared" si="58"/>
        <v>-8.6054816971436831E-5</v>
      </c>
      <c r="AG1262" s="33">
        <f t="shared" si="56"/>
        <v>-3.4011541265953501E-3</v>
      </c>
      <c r="AH1262" s="33">
        <f t="shared" si="59"/>
        <v>-3.3150993096239131E-3</v>
      </c>
      <c r="AN1262" s="15"/>
    </row>
    <row r="1263" spans="8:40" hidden="1" x14ac:dyDescent="0.2">
      <c r="H1263" s="12" t="s">
        <v>240</v>
      </c>
      <c r="I1263" s="30">
        <f t="shared" si="45"/>
        <v>2.1925360628965683E-2</v>
      </c>
      <c r="J1263" s="30">
        <f t="shared" si="46"/>
        <v>1.0799796406226525E-2</v>
      </c>
      <c r="K1263" s="30">
        <f t="shared" si="47"/>
        <v>6.3897980987709883E-3</v>
      </c>
      <c r="L1263" s="30">
        <f t="shared" si="48"/>
        <v>-7.113573088802113E-3</v>
      </c>
      <c r="M1263" s="30">
        <f t="shared" si="49"/>
        <v>2.4391453124159048E-2</v>
      </c>
      <c r="N1263" s="30">
        <f t="shared" si="50"/>
        <v>-6.8138645483377235E-3</v>
      </c>
      <c r="O1263" s="30">
        <f t="shared" si="51"/>
        <v>3.5087755296792705E-3</v>
      </c>
      <c r="P1263" s="30">
        <f t="shared" si="52"/>
        <v>-2.4692612590371411E-2</v>
      </c>
      <c r="Q1263" s="30">
        <f t="shared" si="53"/>
        <v>4.3948065608197164E-3</v>
      </c>
      <c r="R1263" s="30">
        <f t="shared" si="54"/>
        <v>2.6536577178419316E-2</v>
      </c>
      <c r="S1263" s="30">
        <f t="shared" si="55"/>
        <v>5.4274217353650154E-3</v>
      </c>
      <c r="T1263" s="30">
        <f t="shared" si="57"/>
        <v>6.1283692729339721E-3</v>
      </c>
      <c r="U1263" s="33"/>
      <c r="V1263" s="33"/>
      <c r="W1263" s="33"/>
      <c r="X1263" s="33"/>
      <c r="Y1263" s="33"/>
      <c r="Z1263" s="33"/>
      <c r="AA1263" s="33"/>
      <c r="AB1263" s="33"/>
      <c r="AC1263" s="67"/>
      <c r="AD1263" s="33"/>
      <c r="AE1263" s="12" t="s">
        <v>240</v>
      </c>
      <c r="AF1263" s="30">
        <f t="shared" si="58"/>
        <v>6.1283692729339721E-3</v>
      </c>
      <c r="AG1263" s="33">
        <f t="shared" si="56"/>
        <v>5.9826056471367801E-3</v>
      </c>
      <c r="AH1263" s="33">
        <f t="shared" si="59"/>
        <v>-1.4576362579719199E-4</v>
      </c>
      <c r="AN1263" s="15"/>
    </row>
    <row r="1264" spans="8:40" hidden="1" x14ac:dyDescent="0.2">
      <c r="H1264" s="12" t="s">
        <v>241</v>
      </c>
      <c r="I1264" s="30">
        <f t="shared" si="45"/>
        <v>9.5280062516545135E-3</v>
      </c>
      <c r="J1264" s="30">
        <f t="shared" si="46"/>
        <v>9.3507174824337073E-3</v>
      </c>
      <c r="K1264" s="30">
        <f t="shared" si="47"/>
        <v>1.4760415583120674E-2</v>
      </c>
      <c r="L1264" s="30">
        <f t="shared" si="48"/>
        <v>-1.9439057032222068E-2</v>
      </c>
      <c r="M1264" s="30">
        <f t="shared" si="49"/>
        <v>4.4171218313137459E-2</v>
      </c>
      <c r="N1264" s="30">
        <f t="shared" si="50"/>
        <v>1.2443913701701113E-2</v>
      </c>
      <c r="O1264" s="30">
        <f t="shared" si="51"/>
        <v>2.5272745685654532E-2</v>
      </c>
      <c r="P1264" s="30">
        <f t="shared" si="52"/>
        <v>8.2586591009274096E-2</v>
      </c>
      <c r="Q1264" s="30">
        <f t="shared" si="53"/>
        <v>1.274373142726839E-2</v>
      </c>
      <c r="R1264" s="30">
        <f t="shared" si="54"/>
        <v>3.1274433405811011E-4</v>
      </c>
      <c r="S1264" s="30">
        <f t="shared" si="55"/>
        <v>2.7247973261850357E-3</v>
      </c>
      <c r="T1264" s="30">
        <f t="shared" si="57"/>
        <v>8.9577500314632161E-3</v>
      </c>
      <c r="U1264" s="33"/>
      <c r="V1264" s="33"/>
      <c r="W1264" s="33"/>
      <c r="X1264" s="33"/>
      <c r="Y1264" s="33"/>
      <c r="Z1264" s="33"/>
      <c r="AA1264" s="33"/>
      <c r="AB1264" s="33"/>
      <c r="AC1264" s="67"/>
      <c r="AD1264" s="33"/>
      <c r="AE1264" s="12" t="s">
        <v>241</v>
      </c>
      <c r="AF1264" s="30">
        <f t="shared" si="58"/>
        <v>8.9577500314632161E-3</v>
      </c>
      <c r="AG1264" s="33">
        <f t="shared" si="56"/>
        <v>1.6871403625423144E-2</v>
      </c>
      <c r="AH1264" s="33">
        <f t="shared" si="59"/>
        <v>7.9136535939599278E-3</v>
      </c>
      <c r="AN1264" s="15"/>
    </row>
    <row r="1265" spans="8:40" hidden="1" x14ac:dyDescent="0.2">
      <c r="H1265" s="12" t="s">
        <v>242</v>
      </c>
      <c r="I1265" s="30">
        <f t="shared" si="45"/>
        <v>2.428861612761506E-2</v>
      </c>
      <c r="J1265" s="30">
        <f t="shared" si="46"/>
        <v>2.1097828964635745E-2</v>
      </c>
      <c r="K1265" s="30">
        <f t="shared" si="47"/>
        <v>6.5268296966846011E-3</v>
      </c>
      <c r="L1265" s="30">
        <f t="shared" si="48"/>
        <v>2.8201435111208213E-2</v>
      </c>
      <c r="M1265" s="30">
        <f t="shared" si="49"/>
        <v>4.6212843155131626E-2</v>
      </c>
      <c r="N1265" s="30">
        <f t="shared" si="50"/>
        <v>2.9268721897316101E-2</v>
      </c>
      <c r="O1265" s="30">
        <f t="shared" si="51"/>
        <v>1.4524583590881962E-2</v>
      </c>
      <c r="P1265" s="30">
        <f t="shared" si="52"/>
        <v>6.1452779213663725E-2</v>
      </c>
      <c r="Q1265" s="30">
        <f t="shared" si="53"/>
        <v>7.65000465564374E-3</v>
      </c>
      <c r="R1265" s="30">
        <f t="shared" si="54"/>
        <v>1.4810417240162561E-2</v>
      </c>
      <c r="S1265" s="30">
        <f t="shared" si="55"/>
        <v>1.3736479727886757E-2</v>
      </c>
      <c r="T1265" s="30">
        <f t="shared" si="57"/>
        <v>8.3337470785977055E-3</v>
      </c>
      <c r="U1265" s="33"/>
      <c r="V1265" s="33"/>
      <c r="W1265" s="33"/>
      <c r="X1265" s="33"/>
      <c r="Y1265" s="33"/>
      <c r="Z1265" s="33"/>
      <c r="AA1265" s="33"/>
      <c r="AB1265" s="33"/>
      <c r="AC1265" s="67"/>
      <c r="AD1265" s="33"/>
      <c r="AE1265" s="12" t="s">
        <v>242</v>
      </c>
      <c r="AF1265" s="30">
        <f t="shared" si="58"/>
        <v>8.3337470785977055E-3</v>
      </c>
      <c r="AG1265" s="33">
        <f t="shared" si="56"/>
        <v>2.0430086897252665E-2</v>
      </c>
      <c r="AH1265" s="33">
        <f t="shared" si="59"/>
        <v>1.2096339818654959E-2</v>
      </c>
      <c r="AN1265" s="15"/>
    </row>
    <row r="1266" spans="8:40" hidden="1" x14ac:dyDescent="0.2">
      <c r="H1266" s="12" t="s">
        <v>243</v>
      </c>
      <c r="I1266" s="30">
        <f t="shared" si="45"/>
        <v>4.5965351614382574E-3</v>
      </c>
      <c r="J1266" s="30">
        <f t="shared" si="46"/>
        <v>-1.9792175299586962E-2</v>
      </c>
      <c r="K1266" s="30">
        <f t="shared" si="47"/>
        <v>-2.802430605702233E-3</v>
      </c>
      <c r="L1266" s="30">
        <f t="shared" si="48"/>
        <v>-2.8201435111208189E-2</v>
      </c>
      <c r="M1266" s="30">
        <f t="shared" si="49"/>
        <v>1.3605652055778678E-2</v>
      </c>
      <c r="N1266" s="30">
        <f t="shared" si="50"/>
        <v>-1.0877139527836104E-2</v>
      </c>
      <c r="O1266" s="30">
        <f t="shared" si="51"/>
        <v>1.464129104889448E-3</v>
      </c>
      <c r="P1266" s="30">
        <f t="shared" si="52"/>
        <v>-2.7779564107075706E-2</v>
      </c>
      <c r="Q1266" s="30">
        <f t="shared" si="53"/>
        <v>1.687131340296071E-3</v>
      </c>
      <c r="R1266" s="30">
        <f t="shared" si="54"/>
        <v>-2.2197567383128881E-3</v>
      </c>
      <c r="S1266" s="30">
        <f t="shared" si="55"/>
        <v>-1.3821702269516474E-3</v>
      </c>
      <c r="T1266" s="30">
        <f t="shared" si="57"/>
        <v>3.0879198739368454E-3</v>
      </c>
      <c r="U1266" s="33"/>
      <c r="V1266" s="33"/>
      <c r="W1266" s="33"/>
      <c r="X1266" s="33"/>
      <c r="Y1266" s="33"/>
      <c r="Z1266" s="33"/>
      <c r="AA1266" s="33"/>
      <c r="AB1266" s="33"/>
      <c r="AC1266" s="67"/>
      <c r="AD1266" s="33"/>
      <c r="AE1266" s="12" t="s">
        <v>243</v>
      </c>
      <c r="AF1266" s="30">
        <f t="shared" si="58"/>
        <v>3.0879198739368454E-3</v>
      </c>
      <c r="AG1266" s="33">
        <f t="shared" si="56"/>
        <v>-2.631369185605156E-3</v>
      </c>
      <c r="AH1266" s="33">
        <f t="shared" si="59"/>
        <v>-5.7192890595420013E-3</v>
      </c>
      <c r="AN1266" s="15"/>
    </row>
    <row r="1267" spans="8:40" hidden="1" x14ac:dyDescent="0.2">
      <c r="H1267" s="12" t="s">
        <v>244</v>
      </c>
      <c r="I1267" s="30">
        <f t="shared" si="45"/>
        <v>1.0243278744556891E-3</v>
      </c>
      <c r="J1267" s="30">
        <f t="shared" si="46"/>
        <v>2.4333387858784576E-2</v>
      </c>
      <c r="K1267" s="30">
        <f t="shared" si="47"/>
        <v>-7.4349784875180902E-3</v>
      </c>
      <c r="L1267" s="30">
        <f t="shared" si="48"/>
        <v>2.435844383204044E-2</v>
      </c>
      <c r="M1267" s="30">
        <f t="shared" si="49"/>
        <v>5.6352936551131778E-2</v>
      </c>
      <c r="N1267" s="30">
        <f t="shared" si="50"/>
        <v>8.1754450152418598E-3</v>
      </c>
      <c r="O1267" s="30">
        <f t="shared" si="51"/>
        <v>-1.5628157436772625E-2</v>
      </c>
      <c r="P1267" s="30">
        <f t="shared" si="52"/>
        <v>-2.0339684237122672E-2</v>
      </c>
      <c r="Q1267" s="30">
        <f t="shared" si="53"/>
        <v>-1.687131340296107E-3</v>
      </c>
      <c r="R1267" s="30">
        <f t="shared" si="54"/>
        <v>2.7293394290429013E-2</v>
      </c>
      <c r="S1267" s="30">
        <f t="shared" si="55"/>
        <v>0</v>
      </c>
      <c r="T1267" s="30">
        <f t="shared" si="57"/>
        <v>2.6543990103153254E-3</v>
      </c>
      <c r="U1267" s="33"/>
      <c r="V1267" s="33"/>
      <c r="W1267" s="33"/>
      <c r="X1267" s="33"/>
      <c r="Y1267" s="33"/>
      <c r="Z1267" s="33"/>
      <c r="AA1267" s="33"/>
      <c r="AB1267" s="33"/>
      <c r="AC1267" s="67"/>
      <c r="AD1267" s="33"/>
      <c r="AE1267" s="12" t="s">
        <v>244</v>
      </c>
      <c r="AF1267" s="30">
        <f t="shared" si="58"/>
        <v>2.6543990103153254E-3</v>
      </c>
      <c r="AG1267" s="33">
        <f t="shared" si="56"/>
        <v>3.7391339209452254E-3</v>
      </c>
      <c r="AH1267" s="33">
        <f t="shared" si="59"/>
        <v>1.0847349106299E-3</v>
      </c>
      <c r="AN1267" s="15"/>
    </row>
    <row r="1268" spans="8:40" hidden="1" x14ac:dyDescent="0.2">
      <c r="H1268" s="12" t="s">
        <v>245</v>
      </c>
      <c r="I1268" s="30">
        <f t="shared" si="45"/>
        <v>2.5624599755838946E-4</v>
      </c>
      <c r="J1268" s="30">
        <f t="shared" si="46"/>
        <v>1.6194685919980606E-2</v>
      </c>
      <c r="K1268" s="30">
        <f t="shared" si="47"/>
        <v>-3.6968618813260916E-3</v>
      </c>
      <c r="L1268" s="30">
        <f t="shared" si="48"/>
        <v>2.3282648153451532E-2</v>
      </c>
      <c r="M1268" s="30">
        <f t="shared" si="49"/>
        <v>-1.4388737452099669E-2</v>
      </c>
      <c r="N1268" s="30">
        <f t="shared" si="50"/>
        <v>-2.2959476624798651E-4</v>
      </c>
      <c r="O1268" s="30">
        <f t="shared" si="51"/>
        <v>-1.040368128117428E-2</v>
      </c>
      <c r="P1268" s="30">
        <f t="shared" si="52"/>
        <v>-0.14645093052595534</v>
      </c>
      <c r="Q1268" s="30">
        <f t="shared" si="53"/>
        <v>-1.497286448545335E-3</v>
      </c>
      <c r="R1268" s="30">
        <f t="shared" si="54"/>
        <v>-8.1050857056400565E-3</v>
      </c>
      <c r="S1268" s="30">
        <f t="shared" si="55"/>
        <v>5.5401803756153509E-3</v>
      </c>
      <c r="T1268" s="30">
        <f t="shared" si="57"/>
        <v>-2.6575718808141528E-4</v>
      </c>
      <c r="U1268" s="33"/>
      <c r="V1268" s="33"/>
      <c r="W1268" s="33"/>
      <c r="X1268" s="33"/>
      <c r="Y1268" s="33"/>
      <c r="Z1268" s="33"/>
      <c r="AA1268" s="33"/>
      <c r="AB1268" s="33"/>
      <c r="AC1268" s="67"/>
      <c r="AD1268" s="33"/>
      <c r="AE1268" s="12" t="s">
        <v>245</v>
      </c>
      <c r="AF1268" s="30">
        <f t="shared" si="58"/>
        <v>-2.6575718808141528E-4</v>
      </c>
      <c r="AG1268" s="33">
        <f t="shared" si="56"/>
        <v>-8.0533291467545769E-3</v>
      </c>
      <c r="AH1268" s="33">
        <f t="shared" si="59"/>
        <v>-7.7875719586731618E-3</v>
      </c>
      <c r="AN1268" s="15"/>
    </row>
    <row r="1269" spans="8:40" hidden="1" x14ac:dyDescent="0.2">
      <c r="H1269" s="12" t="s">
        <v>246</v>
      </c>
      <c r="I1269" s="30">
        <f t="shared" si="45"/>
        <v>-4.0920773214294876E-3</v>
      </c>
      <c r="J1269" s="30">
        <f t="shared" si="46"/>
        <v>-1.0878434578373004E-3</v>
      </c>
      <c r="K1269" s="30">
        <f t="shared" si="47"/>
        <v>2.7713643603831922E-3</v>
      </c>
      <c r="L1269" s="30">
        <f t="shared" si="48"/>
        <v>7.3177922952655039E-3</v>
      </c>
      <c r="M1269" s="30">
        <f t="shared" si="49"/>
        <v>-6.2303883336154865E-2</v>
      </c>
      <c r="N1269" s="30">
        <f t="shared" si="50"/>
        <v>-3.7807228399060443E-3</v>
      </c>
      <c r="O1269" s="30">
        <f t="shared" si="51"/>
        <v>5.0089550165379046E-3</v>
      </c>
      <c r="P1269" s="30">
        <f t="shared" si="52"/>
        <v>8.7802203444447682E-2</v>
      </c>
      <c r="Q1269" s="30">
        <f t="shared" si="53"/>
        <v>2.2467712128778363E-3</v>
      </c>
      <c r="R1269" s="30">
        <f t="shared" si="54"/>
        <v>-5.4741724207408582E-3</v>
      </c>
      <c r="S1269" s="30">
        <f t="shared" si="55"/>
        <v>0</v>
      </c>
      <c r="T1269" s="30">
        <f t="shared" si="57"/>
        <v>-8.857003681441774E-5</v>
      </c>
      <c r="U1269" s="33"/>
      <c r="V1269" s="33"/>
      <c r="W1269" s="33"/>
      <c r="X1269" s="33"/>
      <c r="Y1269" s="33"/>
      <c r="Z1269" s="33"/>
      <c r="AA1269" s="33"/>
      <c r="AB1269" s="33"/>
      <c r="AC1269" s="67"/>
      <c r="AD1269" s="33"/>
      <c r="AE1269" s="12" t="s">
        <v>246</v>
      </c>
      <c r="AF1269" s="30">
        <f t="shared" si="58"/>
        <v>-8.857003681441774E-5</v>
      </c>
      <c r="AG1269" s="33">
        <f t="shared" si="56"/>
        <v>-9.9824842639857007E-4</v>
      </c>
      <c r="AH1269" s="33">
        <f t="shared" si="59"/>
        <v>-9.0967838958415229E-4</v>
      </c>
      <c r="AN1269" s="15"/>
    </row>
    <row r="1270" spans="8:40" hidden="1" x14ac:dyDescent="0.2">
      <c r="H1270" s="12" t="s">
        <v>247</v>
      </c>
      <c r="I1270" s="30">
        <f t="shared" si="45"/>
        <v>8.8445106447841166E-3</v>
      </c>
      <c r="J1270" s="30">
        <f t="shared" si="46"/>
        <v>-8.6604059558232117E-3</v>
      </c>
      <c r="K1270" s="30">
        <f t="shared" si="47"/>
        <v>4.6360769174786506E-3</v>
      </c>
      <c r="L1270" s="30">
        <f t="shared" si="48"/>
        <v>-1.1236073266925842E-2</v>
      </c>
      <c r="M1270" s="30">
        <f t="shared" si="49"/>
        <v>6.2303883336154837E-2</v>
      </c>
      <c r="N1270" s="30">
        <f t="shared" si="50"/>
        <v>4.1825482808630137E-3</v>
      </c>
      <c r="O1270" s="30">
        <f t="shared" si="51"/>
        <v>1.190705029339955E-2</v>
      </c>
      <c r="P1270" s="30">
        <f t="shared" si="52"/>
        <v>3.1695747612790395E-3</v>
      </c>
      <c r="Q1270" s="30">
        <f t="shared" si="53"/>
        <v>3.1915919328886423E-3</v>
      </c>
      <c r="R1270" s="30">
        <f t="shared" si="54"/>
        <v>-4.4898452882289802E-2</v>
      </c>
      <c r="S1270" s="30">
        <f t="shared" si="55"/>
        <v>0</v>
      </c>
      <c r="T1270" s="30">
        <f t="shared" si="57"/>
        <v>4.2602354307624771E-3</v>
      </c>
      <c r="U1270" s="33"/>
      <c r="V1270" s="33"/>
      <c r="W1270" s="33"/>
      <c r="X1270" s="33"/>
      <c r="Y1270" s="33"/>
      <c r="Z1270" s="33"/>
      <c r="AA1270" s="33"/>
      <c r="AB1270" s="33"/>
      <c r="AC1270" s="67"/>
      <c r="AD1270" s="33"/>
      <c r="AE1270" s="12" t="s">
        <v>247</v>
      </c>
      <c r="AF1270" s="30">
        <f t="shared" si="58"/>
        <v>4.2602354307624771E-3</v>
      </c>
      <c r="AG1270" s="33">
        <f t="shared" si="56"/>
        <v>7.461294039099663E-3</v>
      </c>
      <c r="AH1270" s="33">
        <f t="shared" si="59"/>
        <v>3.2010586083371859E-3</v>
      </c>
      <c r="AN1270" s="15"/>
    </row>
    <row r="1271" spans="8:40" hidden="1" x14ac:dyDescent="0.2">
      <c r="H1271" s="12" t="s">
        <v>248</v>
      </c>
      <c r="I1271" s="30">
        <f t="shared" si="45"/>
        <v>2.160417185360677E-2</v>
      </c>
      <c r="J1271" s="30">
        <f t="shared" si="46"/>
        <v>1.3565047940361327E-2</v>
      </c>
      <c r="K1271" s="30">
        <f t="shared" si="47"/>
        <v>1.970969481156273E-2</v>
      </c>
      <c r="L1271" s="30">
        <f t="shared" si="48"/>
        <v>5.0999306438938824E-2</v>
      </c>
      <c r="M1271" s="30">
        <f t="shared" si="49"/>
        <v>-1.4184634991956413E-2</v>
      </c>
      <c r="N1271" s="30">
        <f t="shared" si="50"/>
        <v>3.8272664100507101E-2</v>
      </c>
      <c r="O1271" s="30">
        <f t="shared" si="51"/>
        <v>2.4248065318150193E-2</v>
      </c>
      <c r="P1271" s="30">
        <f t="shared" si="52"/>
        <v>5.8840500022933395E-2</v>
      </c>
      <c r="Q1271" s="30">
        <f t="shared" si="53"/>
        <v>1.6686014743996478E-2</v>
      </c>
      <c r="R1271" s="30">
        <f t="shared" si="54"/>
        <v>4.30769896891547E-3</v>
      </c>
      <c r="S1271" s="30">
        <f t="shared" si="55"/>
        <v>6.9686693160932152E-3</v>
      </c>
      <c r="T1271" s="30">
        <f t="shared" si="57"/>
        <v>1.7677341288626788E-2</v>
      </c>
      <c r="U1271" s="33"/>
      <c r="V1271" s="33"/>
      <c r="W1271" s="33"/>
      <c r="X1271" s="33"/>
      <c r="Y1271" s="33"/>
      <c r="Z1271" s="33"/>
      <c r="AA1271" s="33"/>
      <c r="AB1271" s="33"/>
      <c r="AC1271" s="67"/>
      <c r="AD1271" s="33"/>
      <c r="AE1271" s="12" t="s">
        <v>248</v>
      </c>
      <c r="AF1271" s="30">
        <f t="shared" si="58"/>
        <v>1.7677341288626788E-2</v>
      </c>
      <c r="AG1271" s="33">
        <f t="shared" si="56"/>
        <v>1.7600705959654857E-2</v>
      </c>
      <c r="AH1271" s="33">
        <f t="shared" si="59"/>
        <v>-7.6635328971931538E-5</v>
      </c>
      <c r="AN1271" s="15"/>
    </row>
    <row r="1272" spans="8:40" hidden="1" x14ac:dyDescent="0.2">
      <c r="H1272" s="12" t="s">
        <v>249</v>
      </c>
      <c r="I1272" s="30">
        <f t="shared" si="45"/>
        <v>-3.9390807235927467E-3</v>
      </c>
      <c r="J1272" s="30">
        <f t="shared" si="46"/>
        <v>-9.7853458163957244E-3</v>
      </c>
      <c r="K1272" s="30">
        <f t="shared" si="47"/>
        <v>-1.4117881545784819E-2</v>
      </c>
      <c r="L1272" s="30">
        <f t="shared" si="48"/>
        <v>7.0796755880617682E-3</v>
      </c>
      <c r="M1272" s="30">
        <f t="shared" si="49"/>
        <v>0.12751332029895951</v>
      </c>
      <c r="N1272" s="30">
        <f t="shared" si="50"/>
        <v>-3.3438122310032584E-2</v>
      </c>
      <c r="O1272" s="30">
        <f t="shared" si="51"/>
        <v>-2.2431534391752318E-2</v>
      </c>
      <c r="P1272" s="30">
        <f t="shared" si="52"/>
        <v>-3.3115608784497437E-2</v>
      </c>
      <c r="Q1272" s="30">
        <f t="shared" si="53"/>
        <v>-7.6190844764395171E-3</v>
      </c>
      <c r="R1272" s="30">
        <f t="shared" si="54"/>
        <v>3.5465822773118993E-2</v>
      </c>
      <c r="S1272" s="30">
        <f t="shared" si="55"/>
        <v>0</v>
      </c>
      <c r="T1272" s="30">
        <f t="shared" si="57"/>
        <v>-6.4970450522820692E-3</v>
      </c>
      <c r="U1272" s="33"/>
      <c r="V1272" s="33"/>
      <c r="W1272" s="33"/>
      <c r="X1272" s="33"/>
      <c r="Y1272" s="33"/>
      <c r="Z1272" s="33"/>
      <c r="AA1272" s="33"/>
      <c r="AB1272" s="33"/>
      <c r="AC1272" s="67"/>
      <c r="AD1272" s="33"/>
      <c r="AE1272" s="12" t="s">
        <v>249</v>
      </c>
      <c r="AF1272" s="30">
        <f t="shared" si="58"/>
        <v>-6.4970450522820692E-3</v>
      </c>
      <c r="AG1272" s="33">
        <f t="shared" si="56"/>
        <v>3.2226790334263849E-3</v>
      </c>
      <c r="AH1272" s="33">
        <f t="shared" si="59"/>
        <v>9.7197240857084533E-3</v>
      </c>
      <c r="AN1272" s="15"/>
    </row>
    <row r="1273" spans="8:40" hidden="1" x14ac:dyDescent="0.2">
      <c r="H1273" s="12" t="s">
        <v>250</v>
      </c>
      <c r="I1273" s="30">
        <f t="shared" si="45"/>
        <v>1.5051776112164385E-2</v>
      </c>
      <c r="J1273" s="30">
        <f t="shared" si="46"/>
        <v>2.3813907609705282E-2</v>
      </c>
      <c r="K1273" s="30">
        <f t="shared" si="47"/>
        <v>1.5066198354644183E-2</v>
      </c>
      <c r="L1273" s="30">
        <f t="shared" si="48"/>
        <v>3.3717823837335056E-2</v>
      </c>
      <c r="M1273" s="30">
        <f t="shared" si="49"/>
        <v>3.2523191705560145E-2</v>
      </c>
      <c r="N1273" s="30">
        <f t="shared" si="50"/>
        <v>3.1292838131096158E-2</v>
      </c>
      <c r="O1273" s="30">
        <f t="shared" si="51"/>
        <v>1.4283341161951372E-2</v>
      </c>
      <c r="P1273" s="30">
        <f t="shared" si="52"/>
        <v>5.6966824606677451E-2</v>
      </c>
      <c r="Q1273" s="30">
        <f t="shared" si="53"/>
        <v>1.0683047041960981E-2</v>
      </c>
      <c r="R1273" s="30">
        <f t="shared" si="54"/>
        <v>2.1638176701423741E-2</v>
      </c>
      <c r="S1273" s="30">
        <f t="shared" si="55"/>
        <v>7.0175726586465398E-3</v>
      </c>
      <c r="T1273" s="30">
        <f t="shared" si="57"/>
        <v>1.3218843455921104E-2</v>
      </c>
      <c r="U1273" s="33"/>
      <c r="V1273" s="33"/>
      <c r="W1273" s="33"/>
      <c r="X1273" s="33"/>
      <c r="Y1273" s="33"/>
      <c r="Z1273" s="33"/>
      <c r="AA1273" s="33"/>
      <c r="AB1273" s="33"/>
      <c r="AC1273" s="67"/>
      <c r="AD1273" s="33"/>
      <c r="AE1273" s="12" t="s">
        <v>250</v>
      </c>
      <c r="AF1273" s="30">
        <f t="shared" si="58"/>
        <v>1.3218843455921104E-2</v>
      </c>
      <c r="AG1273" s="33">
        <f t="shared" si="56"/>
        <v>1.8591696543974096E-2</v>
      </c>
      <c r="AH1273" s="33">
        <f t="shared" si="59"/>
        <v>5.3728530880529923E-3</v>
      </c>
      <c r="AN1273" s="15"/>
    </row>
    <row r="1274" spans="8:40" hidden="1" x14ac:dyDescent="0.2">
      <c r="H1274" s="12" t="s">
        <v>251</v>
      </c>
      <c r="I1274" s="30">
        <f t="shared" si="45"/>
        <v>-2.1262466482257201E-3</v>
      </c>
      <c r="J1274" s="30">
        <f t="shared" si="46"/>
        <v>-3.537783908165093E-2</v>
      </c>
      <c r="K1274" s="30">
        <f t="shared" si="47"/>
        <v>5.7088642203199794E-3</v>
      </c>
      <c r="L1274" s="30">
        <f t="shared" si="48"/>
        <v>-6.404084679772401E-2</v>
      </c>
      <c r="M1274" s="30">
        <f t="shared" si="49"/>
        <v>0</v>
      </c>
      <c r="N1274" s="30">
        <f t="shared" si="50"/>
        <v>-1.7759102680536938E-2</v>
      </c>
      <c r="O1274" s="30">
        <f t="shared" si="51"/>
        <v>1.3368190168558544E-2</v>
      </c>
      <c r="P1274" s="30">
        <f t="shared" si="52"/>
        <v>-6.6691374498672282E-2</v>
      </c>
      <c r="Q1274" s="30">
        <f t="shared" si="53"/>
        <v>-1.1500863832374407E-3</v>
      </c>
      <c r="R1274" s="30">
        <f t="shared" si="54"/>
        <v>1.9607849419406237E-3</v>
      </c>
      <c r="S1274" s="30">
        <f t="shared" si="55"/>
        <v>-1.4074597678798285E-3</v>
      </c>
      <c r="T1274" s="30">
        <f t="shared" si="57"/>
        <v>-7.9884230188318577E-3</v>
      </c>
      <c r="U1274" s="33"/>
      <c r="V1274" s="33"/>
      <c r="W1274" s="33"/>
      <c r="X1274" s="33"/>
      <c r="Y1274" s="33"/>
      <c r="Z1274" s="33"/>
      <c r="AA1274" s="33"/>
      <c r="AB1274" s="33"/>
      <c r="AC1274" s="67"/>
      <c r="AD1274" s="33"/>
      <c r="AE1274" s="12" t="s">
        <v>251</v>
      </c>
      <c r="AF1274" s="30">
        <f t="shared" si="58"/>
        <v>-7.9884230188318577E-3</v>
      </c>
      <c r="AG1274" s="33">
        <f t="shared" si="56"/>
        <v>-4.9099731261464177E-3</v>
      </c>
      <c r="AH1274" s="33">
        <f t="shared" si="59"/>
        <v>3.0784498926854399E-3</v>
      </c>
      <c r="AN1274" s="15"/>
    </row>
    <row r="1275" spans="8:40" hidden="1" x14ac:dyDescent="0.2">
      <c r="H1275" s="12" t="s">
        <v>252</v>
      </c>
      <c r="I1275" s="30">
        <f t="shared" si="45"/>
        <v>2.7916269375957503E-3</v>
      </c>
      <c r="J1275" s="30">
        <f t="shared" si="46"/>
        <v>1.2917294785834706E-2</v>
      </c>
      <c r="K1275" s="30">
        <f t="shared" si="47"/>
        <v>-8.5511209892501407E-3</v>
      </c>
      <c r="L1275" s="30">
        <f t="shared" si="48"/>
        <v>2.441981809625721E-2</v>
      </c>
      <c r="M1275" s="30">
        <f t="shared" si="49"/>
        <v>-0.1094842328416884</v>
      </c>
      <c r="N1275" s="30">
        <f t="shared" si="50"/>
        <v>-2.3364496610195989E-3</v>
      </c>
      <c r="O1275" s="30">
        <f t="shared" si="51"/>
        <v>-6.7064334814920228E-3</v>
      </c>
      <c r="P1275" s="30">
        <f t="shared" si="52"/>
        <v>6.4725145056175196E-3</v>
      </c>
      <c r="Q1275" s="30">
        <f t="shared" si="53"/>
        <v>-3.0604461531060934E-3</v>
      </c>
      <c r="R1275" s="30">
        <f t="shared" si="54"/>
        <v>1.5493964147913007E-2</v>
      </c>
      <c r="S1275" s="30">
        <f t="shared" si="55"/>
        <v>0</v>
      </c>
      <c r="T1275" s="30">
        <f t="shared" si="57"/>
        <v>4.8035620529339835E-3</v>
      </c>
      <c r="U1275" s="33"/>
      <c r="V1275" s="33"/>
      <c r="W1275" s="33"/>
      <c r="X1275" s="33"/>
      <c r="Y1275" s="33"/>
      <c r="Z1275" s="33"/>
      <c r="AA1275" s="33"/>
      <c r="AB1275" s="33"/>
      <c r="AC1275" s="67"/>
      <c r="AD1275" s="33"/>
      <c r="AE1275" s="12" t="s">
        <v>252</v>
      </c>
      <c r="AF1275" s="30">
        <f t="shared" si="58"/>
        <v>4.8035620529339835E-3</v>
      </c>
      <c r="AG1275" s="33">
        <f t="shared" si="56"/>
        <v>-1.0863225442757005E-2</v>
      </c>
      <c r="AH1275" s="33">
        <f t="shared" si="59"/>
        <v>-1.566678749569099E-2</v>
      </c>
      <c r="AN1275" s="15"/>
    </row>
    <row r="1276" spans="8:40" hidden="1" x14ac:dyDescent="0.2">
      <c r="H1276" s="12" t="s">
        <v>253</v>
      </c>
      <c r="I1276" s="30">
        <f t="shared" si="45"/>
        <v>2.132196969840862E-3</v>
      </c>
      <c r="J1276" s="30">
        <f t="shared" si="46"/>
        <v>-1.4520287381291047E-2</v>
      </c>
      <c r="K1276" s="30">
        <f t="shared" si="47"/>
        <v>-2.8342012358751373E-3</v>
      </c>
      <c r="L1276" s="30">
        <f t="shared" si="48"/>
        <v>5.9032048641319062E-3</v>
      </c>
      <c r="M1276" s="30">
        <f t="shared" si="49"/>
        <v>0</v>
      </c>
      <c r="N1276" s="30">
        <f t="shared" si="50"/>
        <v>2.2002244213963087E-2</v>
      </c>
      <c r="O1276" s="30">
        <f t="shared" si="51"/>
        <v>-5.5545412205667026E-3</v>
      </c>
      <c r="P1276" s="30">
        <f t="shared" si="52"/>
        <v>4.3124426633754619E-2</v>
      </c>
      <c r="Q1276" s="30">
        <f t="shared" si="53"/>
        <v>-1.5267178537999079E-3</v>
      </c>
      <c r="R1276" s="30">
        <f t="shared" si="54"/>
        <v>-2.9462032730316105E-2</v>
      </c>
      <c r="S1276" s="30">
        <f t="shared" si="55"/>
        <v>2.8169032711133734E-3</v>
      </c>
      <c r="T1276" s="30">
        <f t="shared" si="57"/>
        <v>1.2727274445277978E-3</v>
      </c>
      <c r="U1276" s="33"/>
      <c r="V1276" s="33"/>
      <c r="W1276" s="33"/>
      <c r="X1276" s="33"/>
      <c r="Y1276" s="33"/>
      <c r="Z1276" s="33"/>
      <c r="AA1276" s="33"/>
      <c r="AB1276" s="33"/>
      <c r="AC1276" s="67"/>
      <c r="AD1276" s="33"/>
      <c r="AE1276" s="12" t="s">
        <v>253</v>
      </c>
      <c r="AF1276" s="30">
        <f t="shared" si="58"/>
        <v>1.2727274445277978E-3</v>
      </c>
      <c r="AG1276" s="33">
        <f t="shared" si="56"/>
        <v>1.475101340969003E-3</v>
      </c>
      <c r="AH1276" s="33">
        <f t="shared" si="59"/>
        <v>2.0237389644120517E-4</v>
      </c>
      <c r="AN1276" s="15"/>
    </row>
    <row r="1277" spans="8:40" hidden="1" x14ac:dyDescent="0.2">
      <c r="H1277" s="12" t="s">
        <v>254</v>
      </c>
      <c r="I1277" s="30">
        <f t="shared" si="45"/>
        <v>-2.5161045430874059E-2</v>
      </c>
      <c r="J1277" s="30">
        <f t="shared" si="46"/>
        <v>-1.4312462710443292E-2</v>
      </c>
      <c r="K1277" s="30">
        <f t="shared" si="47"/>
        <v>5.6764580048053424E-3</v>
      </c>
      <c r="L1277" s="30">
        <f t="shared" si="48"/>
        <v>2.3710740213379231E-3</v>
      </c>
      <c r="M1277" s="30">
        <f t="shared" si="49"/>
        <v>0</v>
      </c>
      <c r="N1277" s="30">
        <f t="shared" si="50"/>
        <v>-1.072961476327527E-3</v>
      </c>
      <c r="O1277" s="30">
        <f t="shared" si="51"/>
        <v>-4.7891047510807616E-3</v>
      </c>
      <c r="P1277" s="30">
        <f t="shared" si="52"/>
        <v>-4.9596941139372061E-2</v>
      </c>
      <c r="Q1277" s="30">
        <f t="shared" si="53"/>
        <v>1.9071231105767983E-4</v>
      </c>
      <c r="R1277" s="30">
        <f t="shared" si="54"/>
        <v>4.8504541337494799E-3</v>
      </c>
      <c r="S1277" s="30">
        <f t="shared" si="55"/>
        <v>-2.8169032711134918E-3</v>
      </c>
      <c r="T1277" s="30">
        <f t="shared" si="57"/>
        <v>2.7293818119667829E-4</v>
      </c>
      <c r="U1277" s="33"/>
      <c r="V1277" s="33"/>
      <c r="W1277" s="33"/>
      <c r="X1277" s="33"/>
      <c r="Y1277" s="33"/>
      <c r="Z1277" s="33"/>
      <c r="AA1277" s="33"/>
      <c r="AB1277" s="33"/>
      <c r="AC1277" s="67"/>
      <c r="AD1277" s="33"/>
      <c r="AE1277" s="12" t="s">
        <v>254</v>
      </c>
      <c r="AF1277" s="30">
        <f t="shared" si="58"/>
        <v>2.7293818119667829E-4</v>
      </c>
      <c r="AG1277" s="33">
        <f t="shared" si="56"/>
        <v>-4.5144560696374035E-3</v>
      </c>
      <c r="AH1277" s="33">
        <f t="shared" si="59"/>
        <v>-4.7873942508340822E-3</v>
      </c>
      <c r="AN1277" s="15"/>
    </row>
    <row r="1278" spans="8:40" hidden="1" x14ac:dyDescent="0.2">
      <c r="H1278" s="12" t="s">
        <v>255</v>
      </c>
      <c r="I1278" s="30">
        <f t="shared" si="45"/>
        <v>1.562296893734145E-3</v>
      </c>
      <c r="J1278" s="30">
        <f t="shared" si="46"/>
        <v>-3.1600661041814367E-2</v>
      </c>
      <c r="K1278" s="30">
        <f t="shared" si="47"/>
        <v>-4.7326165000989443E-3</v>
      </c>
      <c r="L1278" s="30">
        <f t="shared" si="48"/>
        <v>-2.6355844705362431E-2</v>
      </c>
      <c r="M1278" s="30">
        <f t="shared" si="49"/>
        <v>-6.4538521137571053E-2</v>
      </c>
      <c r="N1278" s="30">
        <f t="shared" si="50"/>
        <v>-1.6778322350197678E-2</v>
      </c>
      <c r="O1278" s="30">
        <f t="shared" si="51"/>
        <v>-4.7662785006485648E-3</v>
      </c>
      <c r="P1278" s="30">
        <f t="shared" si="52"/>
        <v>-6.4308903302904025E-3</v>
      </c>
      <c r="Q1278" s="30">
        <f t="shared" si="53"/>
        <v>-7.2216201344003934E-3</v>
      </c>
      <c r="R1278" s="30">
        <f t="shared" si="54"/>
        <v>1.6220603718680509E-3</v>
      </c>
      <c r="S1278" s="30">
        <f t="shared" si="55"/>
        <v>-5.610112890766788E-3</v>
      </c>
      <c r="T1278" s="30">
        <f t="shared" si="57"/>
        <v>-1.0679801029023028E-2</v>
      </c>
      <c r="U1278" s="33"/>
      <c r="V1278" s="33"/>
      <c r="W1278" s="33"/>
      <c r="X1278" s="33"/>
      <c r="Y1278" s="33"/>
      <c r="Z1278" s="33"/>
      <c r="AA1278" s="33"/>
      <c r="AB1278" s="33"/>
      <c r="AC1278" s="67"/>
      <c r="AD1278" s="33"/>
      <c r="AE1278" s="12" t="s">
        <v>255</v>
      </c>
      <c r="AF1278" s="30">
        <f t="shared" si="58"/>
        <v>-1.0679801029023028E-2</v>
      </c>
      <c r="AG1278" s="33">
        <f t="shared" si="56"/>
        <v>-1.2785310613722163E-2</v>
      </c>
      <c r="AH1278" s="33">
        <f t="shared" si="59"/>
        <v>-2.1055095846991348E-3</v>
      </c>
      <c r="AN1278" s="15"/>
    </row>
    <row r="1279" spans="8:40" hidden="1" x14ac:dyDescent="0.2">
      <c r="H1279" s="12" t="s">
        <v>256</v>
      </c>
      <c r="I1279" s="30">
        <f t="shared" si="45"/>
        <v>2.426599350751504E-2</v>
      </c>
      <c r="J1279" s="30">
        <f t="shared" si="46"/>
        <v>7.1648208241466872E-3</v>
      </c>
      <c r="K1279" s="30">
        <f t="shared" si="47"/>
        <v>5.6818334674310841E-3</v>
      </c>
      <c r="L1279" s="30">
        <f t="shared" si="48"/>
        <v>5.7971176843259146E-3</v>
      </c>
      <c r="M1279" s="30">
        <f t="shared" si="49"/>
        <v>2.8170876966696439E-2</v>
      </c>
      <c r="N1279" s="30">
        <f t="shared" si="50"/>
        <v>2.343704235254236E-4</v>
      </c>
      <c r="O1279" s="30">
        <f t="shared" si="51"/>
        <v>1.1773498763750683E-2</v>
      </c>
      <c r="P1279" s="30">
        <f t="shared" si="52"/>
        <v>1.6155440222285208E-2</v>
      </c>
      <c r="Q1279" s="30">
        <f t="shared" si="53"/>
        <v>7.2216201344004628E-3</v>
      </c>
      <c r="R1279" s="30">
        <f t="shared" si="54"/>
        <v>1.7027261410280801E-2</v>
      </c>
      <c r="S1279" s="30">
        <f t="shared" si="55"/>
        <v>2.8011222797117733E-3</v>
      </c>
      <c r="T1279" s="30">
        <f t="shared" si="57"/>
        <v>6.3217044272435895E-3</v>
      </c>
      <c r="U1279" s="33"/>
      <c r="V1279" s="33"/>
      <c r="W1279" s="33"/>
      <c r="X1279" s="33"/>
      <c r="Y1279" s="33"/>
      <c r="Z1279" s="33"/>
      <c r="AA1279" s="33"/>
      <c r="AB1279" s="33"/>
      <c r="AC1279" s="67"/>
      <c r="AD1279" s="33"/>
      <c r="AE1279" s="12" t="s">
        <v>256</v>
      </c>
      <c r="AF1279" s="30">
        <f t="shared" si="58"/>
        <v>6.3217044272435895E-3</v>
      </c>
      <c r="AG1279" s="33">
        <f t="shared" si="56"/>
        <v>9.864663603475236E-3</v>
      </c>
      <c r="AH1279" s="33">
        <f t="shared" si="59"/>
        <v>3.5429591762316465E-3</v>
      </c>
      <c r="AN1279" s="15"/>
    </row>
    <row r="1280" spans="8:40" hidden="1" x14ac:dyDescent="0.2">
      <c r="H1280" s="12" t="s">
        <v>257</v>
      </c>
      <c r="I1280" s="30">
        <f t="shared" si="45"/>
        <v>8.3110397960764974E-3</v>
      </c>
      <c r="J1280" s="30">
        <f t="shared" si="46"/>
        <v>3.0771658666753687E-2</v>
      </c>
      <c r="K1280" s="30">
        <f t="shared" si="47"/>
        <v>6.6698675091072324E-3</v>
      </c>
      <c r="L1280" s="30">
        <f t="shared" si="48"/>
        <v>4.2761859338081701E-2</v>
      </c>
      <c r="M1280" s="30">
        <f t="shared" si="49"/>
        <v>-2.1202207650603051E-2</v>
      </c>
      <c r="N1280" s="30">
        <f t="shared" si="50"/>
        <v>5.8182409731273501E-3</v>
      </c>
      <c r="O1280" s="30">
        <f t="shared" si="51"/>
        <v>1.04167608582558E-2</v>
      </c>
      <c r="P1280" s="30">
        <f t="shared" si="52"/>
        <v>3.3115608784497388E-2</v>
      </c>
      <c r="Q1280" s="30">
        <f t="shared" si="53"/>
        <v>4.0133833134587413E-3</v>
      </c>
      <c r="R1280" s="30">
        <f t="shared" si="54"/>
        <v>2.645504188424175E-3</v>
      </c>
      <c r="S1280" s="30">
        <f t="shared" si="55"/>
        <v>7.037326720576084E-3</v>
      </c>
      <c r="T1280" s="30">
        <f t="shared" si="57"/>
        <v>6.2707525881124486E-3</v>
      </c>
      <c r="U1280" s="33"/>
      <c r="V1280" s="33"/>
      <c r="W1280" s="33"/>
      <c r="X1280" s="33"/>
      <c r="Y1280" s="33"/>
      <c r="Z1280" s="33"/>
      <c r="AA1280" s="33"/>
      <c r="AB1280" s="33"/>
      <c r="AC1280" s="67"/>
      <c r="AD1280" s="33"/>
      <c r="AE1280" s="12" t="s">
        <v>257</v>
      </c>
      <c r="AF1280" s="30">
        <f t="shared" si="58"/>
        <v>6.2707525881124486E-3</v>
      </c>
      <c r="AG1280" s="33">
        <f t="shared" si="56"/>
        <v>7.930564414896514E-3</v>
      </c>
      <c r="AH1280" s="33">
        <f t="shared" si="59"/>
        <v>1.6598118267840654E-3</v>
      </c>
      <c r="AN1280" s="15"/>
    </row>
    <row r="1281" spans="8:40" hidden="1" x14ac:dyDescent="0.2">
      <c r="H1281" s="12" t="s">
        <v>258</v>
      </c>
      <c r="I1281" s="30">
        <f t="shared" si="45"/>
        <v>-1.6023843987818469E-2</v>
      </c>
      <c r="J1281" s="30">
        <f t="shared" si="46"/>
        <v>-5.7629112836636416E-2</v>
      </c>
      <c r="K1281" s="30">
        <f t="shared" si="47"/>
        <v>2.8721896240958074E-3</v>
      </c>
      <c r="L1281" s="30">
        <f t="shared" si="48"/>
        <v>-4.9714378652963437E-2</v>
      </c>
      <c r="M1281" s="30">
        <f t="shared" si="49"/>
        <v>-6.1035890586369129E-2</v>
      </c>
      <c r="N1281" s="30">
        <f t="shared" si="50"/>
        <v>5.7930055012295036E-3</v>
      </c>
      <c r="O1281" s="30">
        <f t="shared" si="51"/>
        <v>1.6971932932007314E-2</v>
      </c>
      <c r="P1281" s="30">
        <f t="shared" si="52"/>
        <v>1.0152371464018128E-2</v>
      </c>
      <c r="Q1281" s="30">
        <f t="shared" si="53"/>
        <v>-1.9131438779605269E-3</v>
      </c>
      <c r="R1281" s="30">
        <f t="shared" si="54"/>
        <v>-7.1550304866388137E-2</v>
      </c>
      <c r="S1281" s="30">
        <f t="shared" si="55"/>
        <v>-5.6338177182560199E-3</v>
      </c>
      <c r="T1281" s="30">
        <f t="shared" si="57"/>
        <v>-5.5457208362139718E-3</v>
      </c>
      <c r="U1281" s="33"/>
      <c r="V1281" s="33"/>
      <c r="W1281" s="33"/>
      <c r="X1281" s="33"/>
      <c r="Y1281" s="33"/>
      <c r="Z1281" s="33"/>
      <c r="AA1281" s="33"/>
      <c r="AB1281" s="33"/>
      <c r="AC1281" s="67"/>
      <c r="AD1281" s="33"/>
      <c r="AE1281" s="12" t="s">
        <v>258</v>
      </c>
      <c r="AF1281" s="30">
        <f t="shared" si="58"/>
        <v>-5.5457208362139718E-3</v>
      </c>
      <c r="AG1281" s="33">
        <f t="shared" si="56"/>
        <v>-1.006214382989983E-2</v>
      </c>
      <c r="AH1281" s="33">
        <f t="shared" si="59"/>
        <v>-4.5164229936858584E-3</v>
      </c>
      <c r="AN1281" s="15"/>
    </row>
    <row r="1282" spans="8:40" hidden="1" x14ac:dyDescent="0.2">
      <c r="H1282" s="12" t="s">
        <v>259</v>
      </c>
      <c r="I1282" s="30">
        <f t="shared" si="45"/>
        <v>-7.944915672151411E-4</v>
      </c>
      <c r="J1282" s="30">
        <f t="shared" si="46"/>
        <v>2.5031302181184748E-3</v>
      </c>
      <c r="K1282" s="30">
        <f t="shared" si="47"/>
        <v>1.9193863858034481E-3</v>
      </c>
      <c r="L1282" s="30">
        <f t="shared" si="48"/>
        <v>1.4539366327939859E-2</v>
      </c>
      <c r="M1282" s="30">
        <f t="shared" si="49"/>
        <v>3.3447934067540125E-2</v>
      </c>
      <c r="N1282" s="30">
        <f t="shared" si="50"/>
        <v>9.1118160122514169E-3</v>
      </c>
      <c r="O1282" s="30">
        <f t="shared" si="51"/>
        <v>7.253324413142046E-3</v>
      </c>
      <c r="P1282" s="30">
        <f t="shared" si="52"/>
        <v>9.6331108938432108E-2</v>
      </c>
      <c r="Q1282" s="30">
        <f t="shared" si="53"/>
        <v>2.296212260350157E-3</v>
      </c>
      <c r="R1282" s="30">
        <f t="shared" si="54"/>
        <v>3.7052904253881559E-2</v>
      </c>
      <c r="S1282" s="30">
        <f t="shared" si="55"/>
        <v>1.4054816087349464E-3</v>
      </c>
      <c r="T1282" s="30">
        <f t="shared" si="57"/>
        <v>2.2691182869861667E-3</v>
      </c>
      <c r="U1282" s="33"/>
      <c r="V1282" s="33"/>
      <c r="W1282" s="33"/>
      <c r="X1282" s="33"/>
      <c r="Y1282" s="33"/>
      <c r="Z1282" s="33"/>
      <c r="AA1282" s="33"/>
      <c r="AB1282" s="33"/>
      <c r="AC1282" s="67"/>
      <c r="AD1282" s="33"/>
      <c r="AE1282" s="12" t="s">
        <v>259</v>
      </c>
      <c r="AF1282" s="30">
        <f t="shared" si="58"/>
        <v>2.2691182869861667E-3</v>
      </c>
      <c r="AG1282" s="33">
        <f t="shared" si="56"/>
        <v>1.2513281971417151E-2</v>
      </c>
      <c r="AH1282" s="33">
        <f t="shared" si="59"/>
        <v>1.0244163684430985E-2</v>
      </c>
      <c r="AN1282" s="15"/>
    </row>
    <row r="1283" spans="8:40" hidden="1" x14ac:dyDescent="0.2">
      <c r="H1283" s="12" t="s">
        <v>260</v>
      </c>
      <c r="I1283" s="30">
        <f t="shared" si="45"/>
        <v>0</v>
      </c>
      <c r="J1283" s="30">
        <f t="shared" si="46"/>
        <v>-3.7523496185504642E-3</v>
      </c>
      <c r="K1283" s="30">
        <f t="shared" si="47"/>
        <v>1.0622987391287468E-2</v>
      </c>
      <c r="L1283" s="30">
        <f t="shared" si="48"/>
        <v>4.1091927501331936E-3</v>
      </c>
      <c r="M1283" s="30">
        <f t="shared" si="49"/>
        <v>-3.3447934067540132E-2</v>
      </c>
      <c r="N1283" s="30">
        <f t="shared" si="50"/>
        <v>1.7562840155429513E-2</v>
      </c>
      <c r="O1283" s="30">
        <f t="shared" si="51"/>
        <v>1.3112413092494871E-2</v>
      </c>
      <c r="P1283" s="30">
        <f t="shared" si="52"/>
        <v>2.2728251077556091E-2</v>
      </c>
      <c r="Q1283" s="30">
        <f t="shared" si="53"/>
        <v>9.2379409849363599E-3</v>
      </c>
      <c r="R1283" s="30">
        <f t="shared" si="54"/>
        <v>2.625333083742451E-2</v>
      </c>
      <c r="S1283" s="30">
        <f t="shared" si="55"/>
        <v>2.8169032711133734E-3</v>
      </c>
      <c r="T1283" s="30">
        <f t="shared" si="57"/>
        <v>1.0964020291914151E-2</v>
      </c>
      <c r="U1283" s="33"/>
      <c r="V1283" s="33"/>
      <c r="W1283" s="33"/>
      <c r="X1283" s="33"/>
      <c r="Y1283" s="33"/>
      <c r="Z1283" s="33"/>
      <c r="AA1283" s="33"/>
      <c r="AB1283" s="33"/>
      <c r="AC1283" s="67"/>
      <c r="AD1283" s="33"/>
      <c r="AE1283" s="12" t="s">
        <v>260</v>
      </c>
      <c r="AF1283" s="30">
        <f t="shared" si="58"/>
        <v>1.0964020291914151E-2</v>
      </c>
      <c r="AG1283" s="33">
        <f t="shared" si="56"/>
        <v>5.2691793684105153E-3</v>
      </c>
      <c r="AH1283" s="33">
        <f t="shared" si="59"/>
        <v>-5.6948409235036352E-3</v>
      </c>
      <c r="AN1283" s="15"/>
    </row>
    <row r="1284" spans="8:40" hidden="1" x14ac:dyDescent="0.2">
      <c r="H1284" s="12" t="s">
        <v>261</v>
      </c>
      <c r="I1284" s="30">
        <f t="shared" si="45"/>
        <v>-4.6219956828357882E-3</v>
      </c>
      <c r="J1284" s="30">
        <f t="shared" si="46"/>
        <v>-2.9522439266321841E-2</v>
      </c>
      <c r="K1284" s="30">
        <f t="shared" si="47"/>
        <v>-2.5875904646556119E-2</v>
      </c>
      <c r="L1284" s="30">
        <f t="shared" si="48"/>
        <v>-3.0700354876927169E-2</v>
      </c>
      <c r="M1284" s="30">
        <f t="shared" si="49"/>
        <v>-3.236528450203166E-2</v>
      </c>
      <c r="N1284" s="30">
        <f t="shared" si="50"/>
        <v>-1.6425859206507735E-3</v>
      </c>
      <c r="O1284" s="30">
        <f t="shared" si="51"/>
        <v>-3.6215125885716563E-2</v>
      </c>
      <c r="P1284" s="30">
        <f t="shared" si="52"/>
        <v>-3.7598413557007548E-2</v>
      </c>
      <c r="Q1284" s="30">
        <f t="shared" si="53"/>
        <v>-2.2558784960597003E-2</v>
      </c>
      <c r="R1284" s="30">
        <f t="shared" si="54"/>
        <v>-4.4637366820276234E-2</v>
      </c>
      <c r="S1284" s="30">
        <f t="shared" si="55"/>
        <v>-2.5070951001391804E-2</v>
      </c>
      <c r="T1284" s="30">
        <f t="shared" si="57"/>
        <v>-3.6620253511874347E-2</v>
      </c>
      <c r="U1284" s="33"/>
      <c r="V1284" s="33"/>
      <c r="W1284" s="33"/>
      <c r="X1284" s="33"/>
      <c r="Y1284" s="33"/>
      <c r="Z1284" s="33"/>
      <c r="AA1284" s="33"/>
      <c r="AB1284" s="33"/>
      <c r="AC1284" s="67"/>
      <c r="AD1284" s="33"/>
      <c r="AE1284" s="12" t="s">
        <v>261</v>
      </c>
      <c r="AF1284" s="30">
        <f t="shared" si="58"/>
        <v>-3.6620253511874347E-2</v>
      </c>
      <c r="AG1284" s="33">
        <f t="shared" si="56"/>
        <v>-2.7128348634916668E-2</v>
      </c>
      <c r="AH1284" s="33">
        <f t="shared" si="59"/>
        <v>9.491904876957679E-3</v>
      </c>
      <c r="AN1284" s="15"/>
    </row>
    <row r="1285" spans="8:40" hidden="1" x14ac:dyDescent="0.2">
      <c r="H1285" s="12" t="s">
        <v>262</v>
      </c>
      <c r="I1285" s="30">
        <f t="shared" si="45"/>
        <v>-4.2307057276400328E-2</v>
      </c>
      <c r="J1285" s="30">
        <f t="shared" si="46"/>
        <v>-3.5951973376154481E-2</v>
      </c>
      <c r="K1285" s="30">
        <f t="shared" si="47"/>
        <v>-1.3158084577511199E-2</v>
      </c>
      <c r="L1285" s="30">
        <f t="shared" si="48"/>
        <v>-4.8436965681796666E-2</v>
      </c>
      <c r="M1285" s="30">
        <f t="shared" si="49"/>
        <v>-1.2658396871923465E-2</v>
      </c>
      <c r="N1285" s="30">
        <f t="shared" si="50"/>
        <v>-2.1468697905416129E-2</v>
      </c>
      <c r="O1285" s="30">
        <f t="shared" si="51"/>
        <v>-1.079883888245955E-2</v>
      </c>
      <c r="P1285" s="30">
        <f t="shared" si="52"/>
        <v>-3.2670782289548707E-2</v>
      </c>
      <c r="Q1285" s="30">
        <f t="shared" si="53"/>
        <v>-1.3705274130580166E-2</v>
      </c>
      <c r="R1285" s="30">
        <f t="shared" si="54"/>
        <v>-3.0314724685762615E-2</v>
      </c>
      <c r="S1285" s="30">
        <f t="shared" si="55"/>
        <v>-1.9074147762567589E-2</v>
      </c>
      <c r="T1285" s="30">
        <f t="shared" si="57"/>
        <v>-2.1119831577770597E-2</v>
      </c>
      <c r="U1285" s="33"/>
      <c r="V1285" s="33"/>
      <c r="W1285" s="33"/>
      <c r="X1285" s="33"/>
      <c r="Y1285" s="33"/>
      <c r="Z1285" s="33"/>
      <c r="AA1285" s="33"/>
      <c r="AB1285" s="33"/>
      <c r="AC1285" s="67"/>
      <c r="AD1285" s="33"/>
      <c r="AE1285" s="12" t="s">
        <v>262</v>
      </c>
      <c r="AF1285" s="30">
        <f t="shared" si="58"/>
        <v>-2.1119831577770597E-2</v>
      </c>
      <c r="AG1285" s="33">
        <f t="shared" si="56"/>
        <v>-1.9858330787876053E-2</v>
      </c>
      <c r="AH1285" s="33">
        <f t="shared" si="59"/>
        <v>1.2615007898945443E-3</v>
      </c>
      <c r="AN1285" s="15"/>
    </row>
    <row r="1286" spans="8:40" hidden="1" x14ac:dyDescent="0.2">
      <c r="H1286" s="12" t="s">
        <v>263</v>
      </c>
      <c r="I1286" s="30">
        <f t="shared" si="45"/>
        <v>-1.9014833597918512E-2</v>
      </c>
      <c r="J1286" s="30">
        <f t="shared" si="46"/>
        <v>-5.1318050575198783E-3</v>
      </c>
      <c r="K1286" s="30">
        <f t="shared" si="47"/>
        <v>-1.7584904775440533E-2</v>
      </c>
      <c r="L1286" s="30">
        <f t="shared" si="48"/>
        <v>-8.6580627431145415E-3</v>
      </c>
      <c r="M1286" s="30">
        <f t="shared" si="49"/>
        <v>-4.3083586136311559E-2</v>
      </c>
      <c r="N1286" s="30">
        <f t="shared" si="50"/>
        <v>5.0699461437135442E-3</v>
      </c>
      <c r="O1286" s="30">
        <f t="shared" si="51"/>
        <v>-2.7038548882356399E-2</v>
      </c>
      <c r="P1286" s="30">
        <f t="shared" si="52"/>
        <v>-3.5650661644962569E-3</v>
      </c>
      <c r="Q1286" s="30">
        <f t="shared" si="53"/>
        <v>-8.9103986598100329E-3</v>
      </c>
      <c r="R1286" s="30">
        <f t="shared" si="54"/>
        <v>4.2748156701428045E-3</v>
      </c>
      <c r="S1286" s="30">
        <f t="shared" si="55"/>
        <v>2.702704347885073E-3</v>
      </c>
      <c r="T1286" s="30">
        <f t="shared" si="57"/>
        <v>-5.1894252422256077E-3</v>
      </c>
      <c r="U1286" s="33"/>
      <c r="V1286" s="33"/>
      <c r="W1286" s="33"/>
      <c r="X1286" s="33"/>
      <c r="Y1286" s="33"/>
      <c r="Z1286" s="33"/>
      <c r="AA1286" s="33"/>
      <c r="AB1286" s="33"/>
      <c r="AC1286" s="67"/>
      <c r="AD1286" s="33"/>
      <c r="AE1286" s="12" t="s">
        <v>263</v>
      </c>
      <c r="AF1286" s="30">
        <f t="shared" si="58"/>
        <v>-5.1894252422256077E-3</v>
      </c>
      <c r="AG1286" s="33">
        <f t="shared" si="56"/>
        <v>-1.2547085742934836E-2</v>
      </c>
      <c r="AH1286" s="33">
        <f t="shared" si="59"/>
        <v>-7.3576605007092287E-3</v>
      </c>
      <c r="AN1286" s="15"/>
    </row>
    <row r="1287" spans="8:40" hidden="1" x14ac:dyDescent="0.2">
      <c r="H1287" s="12" t="s">
        <v>264</v>
      </c>
      <c r="I1287" s="30">
        <f t="shared" si="45"/>
        <v>8.0871358331794756E-3</v>
      </c>
      <c r="J1287" s="30">
        <f t="shared" si="46"/>
        <v>4.2296634858883658E-2</v>
      </c>
      <c r="K1287" s="30">
        <f t="shared" si="47"/>
        <v>-9.170106098813723E-4</v>
      </c>
      <c r="L1287" s="30">
        <f t="shared" si="48"/>
        <v>3.7325957612686346E-2</v>
      </c>
      <c r="M1287" s="30">
        <f t="shared" si="49"/>
        <v>-4.1303806141235751E-2</v>
      </c>
      <c r="N1287" s="30">
        <f t="shared" si="50"/>
        <v>5.8172822900894898E-3</v>
      </c>
      <c r="O1287" s="30">
        <f t="shared" si="51"/>
        <v>-6.4678630074863474E-3</v>
      </c>
      <c r="P1287" s="30">
        <f t="shared" si="52"/>
        <v>7.0010165572648872E-2</v>
      </c>
      <c r="Q1287" s="30">
        <f t="shared" si="53"/>
        <v>2.4054040647853055E-3</v>
      </c>
      <c r="R1287" s="30">
        <f t="shared" si="54"/>
        <v>4.2506398869199852E-2</v>
      </c>
      <c r="S1287" s="30">
        <f t="shared" si="55"/>
        <v>8.1522190615502792E-3</v>
      </c>
      <c r="T1287" s="30">
        <f t="shared" si="57"/>
        <v>8.6640639013380368E-3</v>
      </c>
      <c r="U1287" s="33"/>
      <c r="V1287" s="33"/>
      <c r="W1287" s="33"/>
      <c r="X1287" s="33"/>
      <c r="Y1287" s="33"/>
      <c r="Z1287" s="33"/>
      <c r="AA1287" s="33"/>
      <c r="AB1287" s="33"/>
      <c r="AC1287" s="67"/>
      <c r="AD1287" s="33"/>
      <c r="AE1287" s="12" t="s">
        <v>264</v>
      </c>
      <c r="AF1287" s="30">
        <f t="shared" si="58"/>
        <v>8.6640639013380368E-3</v>
      </c>
      <c r="AG1287" s="33">
        <f t="shared" si="56"/>
        <v>5.1557599351642197E-3</v>
      </c>
      <c r="AH1287" s="33">
        <f t="shared" si="59"/>
        <v>-3.5083039661738171E-3</v>
      </c>
      <c r="AN1287" s="15"/>
    </row>
    <row r="1288" spans="8:40" hidden="1" x14ac:dyDescent="0.2">
      <c r="H1288" s="12" t="s">
        <v>265</v>
      </c>
      <c r="I1288" s="30">
        <f t="shared" si="45"/>
        <v>1.1685752128266924E-2</v>
      </c>
      <c r="J1288" s="30">
        <f t="shared" si="46"/>
        <v>2.905892719989326E-2</v>
      </c>
      <c r="K1288" s="30">
        <f t="shared" si="47"/>
        <v>2.2243734531317571E-2</v>
      </c>
      <c r="L1288" s="30">
        <f t="shared" si="48"/>
        <v>3.4133006369458402E-2</v>
      </c>
      <c r="M1288" s="30">
        <f t="shared" si="49"/>
        <v>7.1887229513315873E-2</v>
      </c>
      <c r="N1288" s="30">
        <f t="shared" si="50"/>
        <v>5.6093515396882475E-3</v>
      </c>
      <c r="O1288" s="30">
        <f t="shared" si="51"/>
        <v>2.2822943173924744E-2</v>
      </c>
      <c r="P1288" s="30">
        <f t="shared" si="52"/>
        <v>4.6883585898850458E-2</v>
      </c>
      <c r="Q1288" s="30">
        <f t="shared" si="53"/>
        <v>1.8133032590143934E-2</v>
      </c>
      <c r="R1288" s="30">
        <f t="shared" si="54"/>
        <v>2.2930118165281267E-2</v>
      </c>
      <c r="S1288" s="30">
        <f t="shared" si="55"/>
        <v>1.9284344165604681E-2</v>
      </c>
      <c r="T1288" s="30">
        <f t="shared" si="57"/>
        <v>1.9684291102916938E-2</v>
      </c>
      <c r="U1288" s="33"/>
      <c r="V1288" s="33"/>
      <c r="W1288" s="33"/>
      <c r="X1288" s="33"/>
      <c r="Y1288" s="33"/>
      <c r="Z1288" s="33"/>
      <c r="AA1288" s="33"/>
      <c r="AB1288" s="33"/>
      <c r="AC1288" s="67"/>
      <c r="AD1288" s="33"/>
      <c r="AE1288" s="12" t="s">
        <v>265</v>
      </c>
      <c r="AF1288" s="30">
        <f t="shared" si="58"/>
        <v>1.9684291102916938E-2</v>
      </c>
      <c r="AG1288" s="33">
        <f t="shared" si="56"/>
        <v>2.6376741500573963E-2</v>
      </c>
      <c r="AH1288" s="33">
        <f t="shared" si="59"/>
        <v>6.6924503976570245E-3</v>
      </c>
      <c r="AN1288" s="15"/>
    </row>
    <row r="1289" spans="8:40" hidden="1" x14ac:dyDescent="0.2">
      <c r="H1289" s="12" t="s">
        <v>266</v>
      </c>
      <c r="I1289" s="30">
        <f t="shared" ref="I1289:I1352" si="60">LN(1+((G263/G264)-1))</f>
        <v>8.1218720573489334E-3</v>
      </c>
      <c r="J1289" s="30">
        <f t="shared" ref="J1289:J1352" si="61">LN(1+((P263/P264)-1))</f>
        <v>-1.1922644956906033E-2</v>
      </c>
      <c r="K1289" s="30">
        <f t="shared" ref="K1289:K1352" si="62">LN(1+((AA263/AA264)-1))</f>
        <v>1.5108880424802216E-2</v>
      </c>
      <c r="L1289" s="30">
        <f t="shared" ref="L1289:L1352" si="63">LN(1+((AJ263/AJ264)-1))</f>
        <v>1.7376198985408779E-3</v>
      </c>
      <c r="M1289" s="30">
        <f t="shared" ref="M1289:M1352" si="64">LN(1+((AU263/AU264)-1))</f>
        <v>0.13976194237515882</v>
      </c>
      <c r="N1289" s="30">
        <f t="shared" ref="N1289:N1352" si="65">LN(1+((BF263/BF264)-1))</f>
        <v>1.0519052394607145E-2</v>
      </c>
      <c r="O1289" s="30">
        <f t="shared" ref="O1289:O1352" si="66">LN(1+((BQ263/BQ264)-1))</f>
        <v>2.2606113672824054E-2</v>
      </c>
      <c r="P1289" s="30">
        <f t="shared" ref="P1289:P1352" si="67">LN(1+((BZ263/BZ264)-1))</f>
        <v>7.4723546195936574E-2</v>
      </c>
      <c r="Q1289" s="30">
        <f t="shared" ref="Q1289:Q1352" si="68">LN(1+((CK263/CK264)-1))</f>
        <v>1.0429600560987014E-2</v>
      </c>
      <c r="R1289" s="30">
        <f t="shared" ref="R1289:R1352" si="69">LN(1+((CT263/CT264)-1))</f>
        <v>-1.7166413448531141E-2</v>
      </c>
      <c r="S1289" s="30">
        <f t="shared" ref="S1289:S1352" si="70">LN(1+((DE263/DE264)-1))</f>
        <v>-1.3898542890543016E-3</v>
      </c>
      <c r="T1289" s="30">
        <f t="shared" si="57"/>
        <v>6.6782671069957117E-3</v>
      </c>
      <c r="U1289" s="33"/>
      <c r="V1289" s="33"/>
      <c r="W1289" s="33"/>
      <c r="X1289" s="33"/>
      <c r="Y1289" s="33"/>
      <c r="Z1289" s="33"/>
      <c r="AA1289" s="33"/>
      <c r="AB1289" s="33"/>
      <c r="AC1289" s="67"/>
      <c r="AD1289" s="33"/>
      <c r="AE1289" s="12" t="s">
        <v>266</v>
      </c>
      <c r="AF1289" s="30">
        <f t="shared" si="58"/>
        <v>6.6782671069957117E-3</v>
      </c>
      <c r="AG1289" s="33">
        <f t="shared" ref="AG1289:AG1352" si="71">($G$2061*I1289)+($H$2061*J1289)+($I$2061*K1289)+($J$2061*L1289)+($K$2061*M1289)+($L$2061*N1289)+($M$2061*O1289)+($N$2061*P1289)+($O$2061*Q1289)+($P$2061*R1289)+($Q$2061*S1289)</f>
        <v>2.3593685350365726E-2</v>
      </c>
      <c r="AH1289" s="33">
        <f t="shared" si="59"/>
        <v>1.6915418243370013E-2</v>
      </c>
      <c r="AN1289" s="15"/>
    </row>
    <row r="1290" spans="8:40" hidden="1" x14ac:dyDescent="0.2">
      <c r="H1290" s="12" t="s">
        <v>267</v>
      </c>
      <c r="I1290" s="30">
        <f t="shared" si="60"/>
        <v>1.1474470564769215E-3</v>
      </c>
      <c r="J1290" s="30">
        <f t="shared" si="61"/>
        <v>-1.3001532341601322E-2</v>
      </c>
      <c r="K1290" s="30">
        <f t="shared" si="62"/>
        <v>1.5340665177481614E-2</v>
      </c>
      <c r="L1290" s="30">
        <f t="shared" si="63"/>
        <v>-2.1222477030664755E-2</v>
      </c>
      <c r="M1290" s="30">
        <f t="shared" si="64"/>
        <v>-0.1823215567939547</v>
      </c>
      <c r="N1290" s="30">
        <f t="shared" si="65"/>
        <v>7.7315228356169682E-3</v>
      </c>
      <c r="O1290" s="30">
        <f t="shared" si="66"/>
        <v>1.3965125995221714E-2</v>
      </c>
      <c r="P1290" s="30">
        <f t="shared" si="67"/>
        <v>-4.6324071674238632E-2</v>
      </c>
      <c r="Q1290" s="30">
        <f t="shared" si="68"/>
        <v>6.6941055176044442E-3</v>
      </c>
      <c r="R1290" s="30">
        <f t="shared" si="69"/>
        <v>-2.6304796665897807E-2</v>
      </c>
      <c r="S1290" s="30">
        <f t="shared" si="70"/>
        <v>4.175371410480592E-3</v>
      </c>
      <c r="T1290" s="30">
        <f t="shared" ref="T1290:T1353" si="72">LN(1+((DN264/DN265)-1))</f>
        <v>3.8490850010028674E-3</v>
      </c>
      <c r="U1290" s="33"/>
      <c r="V1290" s="33"/>
      <c r="W1290" s="33"/>
      <c r="X1290" s="33"/>
      <c r="Y1290" s="33"/>
      <c r="Z1290" s="33"/>
      <c r="AA1290" s="33"/>
      <c r="AB1290" s="33"/>
      <c r="AC1290" s="67"/>
      <c r="AD1290" s="33"/>
      <c r="AE1290" s="12" t="s">
        <v>267</v>
      </c>
      <c r="AF1290" s="30">
        <f t="shared" ref="AF1290:AF1353" si="73">LN(1+((DN264/DN265)-1))</f>
        <v>3.8490850010028674E-3</v>
      </c>
      <c r="AG1290" s="33">
        <f t="shared" si="71"/>
        <v>-1.526007627780848E-2</v>
      </c>
      <c r="AH1290" s="33">
        <f t="shared" ref="AH1290:AH1353" si="74">AG1290-AF1290</f>
        <v>-1.9109161278811349E-2</v>
      </c>
      <c r="AN1290" s="15"/>
    </row>
    <row r="1291" spans="8:40" hidden="1" x14ac:dyDescent="0.2">
      <c r="H1291" s="12" t="s">
        <v>268</v>
      </c>
      <c r="I1291" s="30">
        <f t="shared" si="60"/>
        <v>-5.0897170569659464E-3</v>
      </c>
      <c r="J1291" s="30">
        <f t="shared" si="61"/>
        <v>1.9516961550162799E-3</v>
      </c>
      <c r="K1291" s="30">
        <f t="shared" si="62"/>
        <v>-9.6571711995886266E-4</v>
      </c>
      <c r="L1291" s="30">
        <f t="shared" si="63"/>
        <v>1.7040617585668194E-3</v>
      </c>
      <c r="M1291" s="30">
        <f t="shared" si="64"/>
        <v>-0.14389417966006918</v>
      </c>
      <c r="N1291" s="30">
        <f t="shared" si="65"/>
        <v>-1.0173526491168794E-2</v>
      </c>
      <c r="O1291" s="30">
        <f t="shared" si="66"/>
        <v>3.045301173418996E-3</v>
      </c>
      <c r="P1291" s="30">
        <f t="shared" si="67"/>
        <v>-4.8202101817877513E-2</v>
      </c>
      <c r="Q1291" s="30">
        <f t="shared" si="68"/>
        <v>-1.9171785013377934E-3</v>
      </c>
      <c r="R1291" s="30">
        <f t="shared" si="69"/>
        <v>1.9264767589543E-2</v>
      </c>
      <c r="S1291" s="30">
        <f t="shared" si="70"/>
        <v>1.3956736389747558E-3</v>
      </c>
      <c r="T1291" s="30">
        <f t="shared" si="72"/>
        <v>-2.4185974973466181E-3</v>
      </c>
      <c r="U1291" s="33"/>
      <c r="V1291" s="33"/>
      <c r="W1291" s="33"/>
      <c r="X1291" s="33"/>
      <c r="Y1291" s="33"/>
      <c r="Z1291" s="33"/>
      <c r="AA1291" s="33"/>
      <c r="AB1291" s="33"/>
      <c r="AC1291" s="67"/>
      <c r="AD1291" s="33"/>
      <c r="AE1291" s="12" t="s">
        <v>268</v>
      </c>
      <c r="AF1291" s="30">
        <f t="shared" si="73"/>
        <v>-2.4185974973466181E-3</v>
      </c>
      <c r="AG1291" s="33">
        <f t="shared" si="71"/>
        <v>-1.532327841270629E-2</v>
      </c>
      <c r="AH1291" s="33">
        <f t="shared" si="74"/>
        <v>-1.2904680915359672E-2</v>
      </c>
      <c r="AN1291" s="15"/>
    </row>
    <row r="1292" spans="8:40" hidden="1" x14ac:dyDescent="0.2">
      <c r="H1292" s="12" t="s">
        <v>269</v>
      </c>
      <c r="I1292" s="30">
        <f t="shared" si="60"/>
        <v>2.0127594421506509E-2</v>
      </c>
      <c r="J1292" s="30">
        <f t="shared" si="61"/>
        <v>1.6993390087433172E-2</v>
      </c>
      <c r="K1292" s="30">
        <f t="shared" si="62"/>
        <v>1.3605652055778459E-2</v>
      </c>
      <c r="L1292" s="30">
        <f t="shared" si="63"/>
        <v>3.4117214693250686E-2</v>
      </c>
      <c r="M1292" s="30">
        <f t="shared" si="64"/>
        <v>-0.33426066181637282</v>
      </c>
      <c r="N1292" s="30">
        <f t="shared" si="65"/>
        <v>1.5361285161487149E-2</v>
      </c>
      <c r="O1292" s="30">
        <f t="shared" si="66"/>
        <v>1.0346902042892972E-2</v>
      </c>
      <c r="P1292" s="30">
        <f t="shared" si="67"/>
        <v>-2.7080958602670811E-2</v>
      </c>
      <c r="Q1292" s="30">
        <f t="shared" si="68"/>
        <v>1.175237493494388E-2</v>
      </c>
      <c r="R1292" s="30">
        <f t="shared" si="69"/>
        <v>3.207791642454965E-2</v>
      </c>
      <c r="S1292" s="30">
        <f t="shared" si="70"/>
        <v>1.4064929467403675E-2</v>
      </c>
      <c r="T1292" s="30">
        <f t="shared" si="72"/>
        <v>1.3148604416229849E-2</v>
      </c>
      <c r="U1292" s="33"/>
      <c r="V1292" s="33"/>
      <c r="W1292" s="33"/>
      <c r="X1292" s="33"/>
      <c r="Y1292" s="33"/>
      <c r="Z1292" s="33"/>
      <c r="AA1292" s="33"/>
      <c r="AB1292" s="33"/>
      <c r="AC1292" s="67"/>
      <c r="AD1292" s="33"/>
      <c r="AE1292" s="12" t="s">
        <v>269</v>
      </c>
      <c r="AF1292" s="30">
        <f t="shared" si="73"/>
        <v>1.3148604416229849E-2</v>
      </c>
      <c r="AG1292" s="33">
        <f t="shared" si="71"/>
        <v>-2.0246208436530348E-2</v>
      </c>
      <c r="AH1292" s="33">
        <f t="shared" si="74"/>
        <v>-3.3394812852760199E-2</v>
      </c>
      <c r="AN1292" s="15"/>
    </row>
    <row r="1293" spans="8:40" hidden="1" x14ac:dyDescent="0.2">
      <c r="H1293" s="12" t="s">
        <v>270</v>
      </c>
      <c r="I1293" s="30">
        <f t="shared" si="60"/>
        <v>-1.0354647572859736E-3</v>
      </c>
      <c r="J1293" s="30">
        <f t="shared" si="61"/>
        <v>-5.4616133262101858E-2</v>
      </c>
      <c r="K1293" s="30">
        <f t="shared" si="62"/>
        <v>1.0821551743178516E-2</v>
      </c>
      <c r="L1293" s="30">
        <f t="shared" si="63"/>
        <v>-8.9948236662939524E-2</v>
      </c>
      <c r="M1293" s="30">
        <f t="shared" si="64"/>
        <v>-0.14727416502855256</v>
      </c>
      <c r="N1293" s="30">
        <f t="shared" si="65"/>
        <v>1.1208087441744554E-2</v>
      </c>
      <c r="O1293" s="30">
        <f t="shared" si="66"/>
        <v>1.7486359682169134E-2</v>
      </c>
      <c r="P1293" s="30">
        <f t="shared" si="67"/>
        <v>-1.8904154639152609E-2</v>
      </c>
      <c r="Q1293" s="30">
        <f t="shared" si="68"/>
        <v>-1.5491869868293781E-3</v>
      </c>
      <c r="R1293" s="30">
        <f t="shared" si="69"/>
        <v>-4.9777493523950653E-2</v>
      </c>
      <c r="S1293" s="30">
        <f t="shared" si="70"/>
        <v>-1.4064929467403665E-2</v>
      </c>
      <c r="T1293" s="30">
        <f t="shared" si="72"/>
        <v>-5.3343103750311E-3</v>
      </c>
      <c r="U1293" s="33"/>
      <c r="V1293" s="33"/>
      <c r="W1293" s="33"/>
      <c r="X1293" s="33"/>
      <c r="Y1293" s="33"/>
      <c r="Z1293" s="33"/>
      <c r="AA1293" s="33"/>
      <c r="AB1293" s="33"/>
      <c r="AC1293" s="67"/>
      <c r="AD1293" s="33"/>
      <c r="AE1293" s="12" t="s">
        <v>270</v>
      </c>
      <c r="AF1293" s="30">
        <f t="shared" si="73"/>
        <v>-5.3343103750311E-3</v>
      </c>
      <c r="AG1293" s="33">
        <f t="shared" si="71"/>
        <v>-2.0498697436613179E-2</v>
      </c>
      <c r="AH1293" s="33">
        <f t="shared" si="74"/>
        <v>-1.5164387061582079E-2</v>
      </c>
      <c r="AN1293" s="15"/>
    </row>
    <row r="1294" spans="8:40" hidden="1" x14ac:dyDescent="0.2">
      <c r="H1294" s="12" t="s">
        <v>271</v>
      </c>
      <c r="I1294" s="30">
        <f t="shared" si="60"/>
        <v>-2.8566084186168409E-2</v>
      </c>
      <c r="J1294" s="30">
        <f t="shared" si="61"/>
        <v>-3.444232734925274E-2</v>
      </c>
      <c r="K1294" s="30">
        <f t="shared" si="62"/>
        <v>-2.5391989209055849E-2</v>
      </c>
      <c r="L1294" s="30">
        <f t="shared" si="63"/>
        <v>-5.3897427569214063E-2</v>
      </c>
      <c r="M1294" s="30">
        <f t="shared" si="64"/>
        <v>-5.8749504072190394E-2</v>
      </c>
      <c r="N1294" s="30">
        <f t="shared" si="65"/>
        <v>-3.0646416008940726E-2</v>
      </c>
      <c r="O1294" s="30">
        <f t="shared" si="66"/>
        <v>-3.0878562898481243E-2</v>
      </c>
      <c r="P1294" s="30">
        <f t="shared" si="67"/>
        <v>3.428907347863195E-2</v>
      </c>
      <c r="Q1294" s="30">
        <f t="shared" si="68"/>
        <v>-1.9354824746847989E-2</v>
      </c>
      <c r="R1294" s="30">
        <f t="shared" si="69"/>
        <v>-8.7336799687546662E-3</v>
      </c>
      <c r="S1294" s="30">
        <f t="shared" si="70"/>
        <v>-1.2491487894029141E-2</v>
      </c>
      <c r="T1294" s="30">
        <f t="shared" si="72"/>
        <v>-1.7696413188237076E-2</v>
      </c>
      <c r="U1294" s="33"/>
      <c r="V1294" s="33"/>
      <c r="W1294" s="33"/>
      <c r="X1294" s="33"/>
      <c r="Y1294" s="33"/>
      <c r="Z1294" s="33"/>
      <c r="AA1294" s="33"/>
      <c r="AB1294" s="33"/>
      <c r="AC1294" s="67"/>
      <c r="AD1294" s="33"/>
      <c r="AE1294" s="12" t="s">
        <v>271</v>
      </c>
      <c r="AF1294" s="30">
        <f t="shared" si="73"/>
        <v>-1.7696413188237076E-2</v>
      </c>
      <c r="AG1294" s="33">
        <f t="shared" si="71"/>
        <v>-2.4695739521329807E-2</v>
      </c>
      <c r="AH1294" s="33">
        <f t="shared" si="74"/>
        <v>-6.9993263330927306E-3</v>
      </c>
      <c r="AN1294" s="15"/>
    </row>
    <row r="1295" spans="8:40" hidden="1" x14ac:dyDescent="0.2">
      <c r="H1295" s="12" t="s">
        <v>272</v>
      </c>
      <c r="I1295" s="30">
        <f t="shared" si="60"/>
        <v>3.2741497578121204E-3</v>
      </c>
      <c r="J1295" s="30">
        <f t="shared" si="61"/>
        <v>2.5025607418742942E-3</v>
      </c>
      <c r="K1295" s="30">
        <f t="shared" si="62"/>
        <v>-6.7275602130567567E-3</v>
      </c>
      <c r="L1295" s="30">
        <f t="shared" si="63"/>
        <v>-1.265519294005828E-2</v>
      </c>
      <c r="M1295" s="30">
        <f t="shared" si="64"/>
        <v>9.1114788574222172E-2</v>
      </c>
      <c r="N1295" s="30">
        <f t="shared" si="65"/>
        <v>3.4674731338623847E-3</v>
      </c>
      <c r="O1295" s="30">
        <f t="shared" si="66"/>
        <v>-3.8001140491509904E-4</v>
      </c>
      <c r="P1295" s="30">
        <f t="shared" si="67"/>
        <v>-1.1560822401075858E-2</v>
      </c>
      <c r="Q1295" s="30">
        <f t="shared" si="68"/>
        <v>-1.7066468539836692E-3</v>
      </c>
      <c r="R1295" s="30">
        <f t="shared" si="69"/>
        <v>7.1684894786127173E-3</v>
      </c>
      <c r="S1295" s="30">
        <f t="shared" si="70"/>
        <v>-2.7548226788445085E-3</v>
      </c>
      <c r="T1295" s="30">
        <f t="shared" si="72"/>
        <v>-1.7702252808311039E-3</v>
      </c>
      <c r="U1295" s="33"/>
      <c r="V1295" s="33"/>
      <c r="W1295" s="33"/>
      <c r="X1295" s="33"/>
      <c r="Y1295" s="33"/>
      <c r="Z1295" s="33"/>
      <c r="AA1295" s="33"/>
      <c r="AB1295" s="33"/>
      <c r="AC1295" s="67"/>
      <c r="AD1295" s="33"/>
      <c r="AE1295" s="12" t="s">
        <v>272</v>
      </c>
      <c r="AF1295" s="30">
        <f t="shared" si="73"/>
        <v>-1.7702252808311039E-3</v>
      </c>
      <c r="AG1295" s="33">
        <f t="shared" si="71"/>
        <v>6.727243364883023E-3</v>
      </c>
      <c r="AH1295" s="33">
        <f t="shared" si="74"/>
        <v>8.4974686457141273E-3</v>
      </c>
      <c r="AN1295" s="15"/>
    </row>
    <row r="1296" spans="8:40" hidden="1" x14ac:dyDescent="0.2">
      <c r="H1296" s="12" t="s">
        <v>273</v>
      </c>
      <c r="I1296" s="30">
        <f t="shared" si="60"/>
        <v>-4.9072133705421479E-3</v>
      </c>
      <c r="J1296" s="30">
        <f t="shared" si="61"/>
        <v>-8.1670145417779335E-3</v>
      </c>
      <c r="K1296" s="30">
        <f t="shared" si="62"/>
        <v>-4.7778399537131968E-3</v>
      </c>
      <c r="L1296" s="30">
        <f t="shared" si="63"/>
        <v>1.2655192940058345E-2</v>
      </c>
      <c r="M1296" s="30">
        <f t="shared" si="64"/>
        <v>-4.5023681373955127E-2</v>
      </c>
      <c r="N1296" s="30">
        <f t="shared" si="65"/>
        <v>4.5808600489660534E-3</v>
      </c>
      <c r="O1296" s="30">
        <f t="shared" si="66"/>
        <v>-1.1391685302549555E-3</v>
      </c>
      <c r="P1296" s="30">
        <f t="shared" si="67"/>
        <v>4.7067510857985731E-2</v>
      </c>
      <c r="Q1296" s="30">
        <f t="shared" si="68"/>
        <v>-1.6535513922300019E-2</v>
      </c>
      <c r="R1296" s="30">
        <f t="shared" si="69"/>
        <v>-3.1406522168740118E-2</v>
      </c>
      <c r="S1296" s="30">
        <f t="shared" si="70"/>
        <v>-2.747254475138807E-3</v>
      </c>
      <c r="T1296" s="30">
        <f t="shared" si="72"/>
        <v>-1.2566622599858501E-2</v>
      </c>
      <c r="U1296" s="33"/>
      <c r="V1296" s="33"/>
      <c r="W1296" s="33"/>
      <c r="X1296" s="33"/>
      <c r="Y1296" s="33"/>
      <c r="Z1296" s="33"/>
      <c r="AA1296" s="33"/>
      <c r="AB1296" s="33"/>
      <c r="AC1296" s="67"/>
      <c r="AD1296" s="33"/>
      <c r="AE1296" s="12" t="s">
        <v>273</v>
      </c>
      <c r="AF1296" s="30">
        <f t="shared" si="73"/>
        <v>-1.2566622599858501E-2</v>
      </c>
      <c r="AG1296" s="33">
        <f t="shared" si="71"/>
        <v>-5.2995901267534982E-3</v>
      </c>
      <c r="AH1296" s="33">
        <f t="shared" si="74"/>
        <v>7.2670324731050027E-3</v>
      </c>
      <c r="AN1296" s="15"/>
    </row>
    <row r="1297" spans="8:40" hidden="1" x14ac:dyDescent="0.2">
      <c r="H1297" s="12" t="s">
        <v>274</v>
      </c>
      <c r="I1297" s="30">
        <f t="shared" si="60"/>
        <v>-3.9017933135108776E-2</v>
      </c>
      <c r="J1297" s="30">
        <f t="shared" si="61"/>
        <v>-4.3331270223331081E-2</v>
      </c>
      <c r="K1297" s="30">
        <f t="shared" si="62"/>
        <v>-3.742251453666337E-2</v>
      </c>
      <c r="L1297" s="30">
        <f t="shared" si="63"/>
        <v>-8.8665637085656265E-2</v>
      </c>
      <c r="M1297" s="30">
        <f t="shared" si="64"/>
        <v>0.12726177961092738</v>
      </c>
      <c r="N1297" s="30">
        <f t="shared" si="65"/>
        <v>-5.3690174700558146E-2</v>
      </c>
      <c r="O1297" s="30">
        <f t="shared" si="66"/>
        <v>-4.7795723912097798E-2</v>
      </c>
      <c r="P1297" s="30">
        <f t="shared" si="67"/>
        <v>7.5035185942914098E-2</v>
      </c>
      <c r="Q1297" s="30">
        <f t="shared" si="68"/>
        <v>-2.7388900702033463E-2</v>
      </c>
      <c r="R1297" s="30">
        <f t="shared" si="69"/>
        <v>-5.3987449099552873E-2</v>
      </c>
      <c r="S1297" s="30">
        <f t="shared" si="70"/>
        <v>-3.6367644170874833E-2</v>
      </c>
      <c r="T1297" s="30">
        <f t="shared" si="72"/>
        <v>-3.6526694360900856E-2</v>
      </c>
      <c r="U1297" s="33"/>
      <c r="V1297" s="33"/>
      <c r="W1297" s="33"/>
      <c r="X1297" s="33"/>
      <c r="Y1297" s="33"/>
      <c r="Z1297" s="33"/>
      <c r="AA1297" s="33"/>
      <c r="AB1297" s="33"/>
      <c r="AC1297" s="67"/>
      <c r="AD1297" s="33"/>
      <c r="AE1297" s="12" t="s">
        <v>274</v>
      </c>
      <c r="AF1297" s="30">
        <f t="shared" si="73"/>
        <v>-3.6526694360900856E-2</v>
      </c>
      <c r="AG1297" s="33">
        <f t="shared" si="71"/>
        <v>-2.2128860291461362E-2</v>
      </c>
      <c r="AH1297" s="33">
        <f t="shared" si="74"/>
        <v>1.4397834069439494E-2</v>
      </c>
      <c r="AN1297" s="15"/>
    </row>
    <row r="1298" spans="8:40" hidden="1" x14ac:dyDescent="0.2">
      <c r="H1298" s="12" t="s">
        <v>275</v>
      </c>
      <c r="I1298" s="30">
        <f t="shared" si="60"/>
        <v>0</v>
      </c>
      <c r="J1298" s="30">
        <f t="shared" si="61"/>
        <v>0</v>
      </c>
      <c r="K1298" s="30">
        <f t="shared" si="62"/>
        <v>0</v>
      </c>
      <c r="L1298" s="30">
        <f t="shared" si="63"/>
        <v>0</v>
      </c>
      <c r="M1298" s="30">
        <f t="shared" si="64"/>
        <v>0</v>
      </c>
      <c r="N1298" s="30">
        <f t="shared" si="65"/>
        <v>0</v>
      </c>
      <c r="O1298" s="30">
        <f t="shared" si="66"/>
        <v>0</v>
      </c>
      <c r="P1298" s="30">
        <f t="shared" si="67"/>
        <v>0</v>
      </c>
      <c r="Q1298" s="30">
        <f t="shared" si="68"/>
        <v>0</v>
      </c>
      <c r="R1298" s="30">
        <f t="shared" si="69"/>
        <v>0</v>
      </c>
      <c r="S1298" s="30">
        <f t="shared" si="70"/>
        <v>0</v>
      </c>
      <c r="T1298" s="30">
        <f t="shared" si="72"/>
        <v>0</v>
      </c>
      <c r="U1298" s="33"/>
      <c r="V1298" s="33"/>
      <c r="W1298" s="33"/>
      <c r="X1298" s="33"/>
      <c r="Y1298" s="33"/>
      <c r="Z1298" s="33"/>
      <c r="AA1298" s="33"/>
      <c r="AB1298" s="33"/>
      <c r="AC1298" s="67"/>
      <c r="AD1298" s="33"/>
      <c r="AE1298" s="12" t="s">
        <v>275</v>
      </c>
      <c r="AF1298" s="30">
        <f t="shared" si="73"/>
        <v>0</v>
      </c>
      <c r="AG1298" s="33">
        <f t="shared" si="71"/>
        <v>0</v>
      </c>
      <c r="AH1298" s="33">
        <f t="shared" si="74"/>
        <v>0</v>
      </c>
      <c r="AN1298" s="15"/>
    </row>
    <row r="1299" spans="8:40" hidden="1" x14ac:dyDescent="0.2">
      <c r="H1299" s="12" t="s">
        <v>277</v>
      </c>
      <c r="I1299" s="30">
        <f t="shared" si="60"/>
        <v>-8.5342185140192192E-3</v>
      </c>
      <c r="J1299" s="30">
        <f t="shared" si="61"/>
        <v>-4.3261951788745192E-4</v>
      </c>
      <c r="K1299" s="30">
        <f t="shared" si="62"/>
        <v>-1.2773896320541838E-2</v>
      </c>
      <c r="L1299" s="30">
        <f t="shared" si="63"/>
        <v>-5.1151006667703768E-3</v>
      </c>
      <c r="M1299" s="30">
        <f t="shared" si="64"/>
        <v>5.5059777183027389E-2</v>
      </c>
      <c r="N1299" s="30">
        <f t="shared" si="65"/>
        <v>-3.6011183736280615E-2</v>
      </c>
      <c r="O1299" s="30">
        <f t="shared" si="66"/>
        <v>-1.2940511275734708E-2</v>
      </c>
      <c r="P1299" s="30">
        <f t="shared" si="67"/>
        <v>-4.3196611445162842E-3</v>
      </c>
      <c r="Q1299" s="30">
        <f t="shared" si="68"/>
        <v>-1.2433712754605657E-2</v>
      </c>
      <c r="R1299" s="30">
        <f t="shared" si="69"/>
        <v>-1.6237360017328985E-2</v>
      </c>
      <c r="S1299" s="30">
        <f t="shared" si="70"/>
        <v>-1.3140793561058368E-2</v>
      </c>
      <c r="T1299" s="30">
        <f t="shared" si="72"/>
        <v>-1.2550365536376297E-2</v>
      </c>
      <c r="U1299" s="33"/>
      <c r="V1299" s="33"/>
      <c r="W1299" s="33"/>
      <c r="X1299" s="33"/>
      <c r="Y1299" s="33"/>
      <c r="Z1299" s="33"/>
      <c r="AA1299" s="33"/>
      <c r="AB1299" s="33"/>
      <c r="AC1299" s="67"/>
      <c r="AD1299" s="33"/>
      <c r="AE1299" s="12" t="s">
        <v>277</v>
      </c>
      <c r="AF1299" s="30">
        <f t="shared" si="73"/>
        <v>-1.2550365536376297E-2</v>
      </c>
      <c r="AG1299" s="33">
        <f t="shared" si="71"/>
        <v>-6.8651691837666919E-3</v>
      </c>
      <c r="AH1299" s="33">
        <f t="shared" si="74"/>
        <v>5.6851963526096047E-3</v>
      </c>
      <c r="AN1299" s="15"/>
    </row>
    <row r="1300" spans="8:40" hidden="1" x14ac:dyDescent="0.2">
      <c r="H1300" s="12" t="s">
        <v>278</v>
      </c>
      <c r="I1300" s="30">
        <f t="shared" si="60"/>
        <v>-9.7666331361327702E-3</v>
      </c>
      <c r="J1300" s="30">
        <f t="shared" si="61"/>
        <v>-2.4143892571538341E-2</v>
      </c>
      <c r="K1300" s="30">
        <f t="shared" si="62"/>
        <v>-5.4249680968646323E-3</v>
      </c>
      <c r="L1300" s="30">
        <f t="shared" si="63"/>
        <v>-3.2414939241709557E-3</v>
      </c>
      <c r="M1300" s="30">
        <f t="shared" si="64"/>
        <v>-9.015109699429745E-2</v>
      </c>
      <c r="N1300" s="30">
        <f t="shared" si="65"/>
        <v>-3.1291934340243904E-3</v>
      </c>
      <c r="O1300" s="30">
        <f t="shared" si="66"/>
        <v>-2.4968801985871545E-3</v>
      </c>
      <c r="P1300" s="30">
        <f t="shared" si="67"/>
        <v>0</v>
      </c>
      <c r="Q1300" s="30">
        <f t="shared" si="68"/>
        <v>-7.6710749910705684E-3</v>
      </c>
      <c r="R1300" s="30">
        <f t="shared" si="69"/>
        <v>1.8537533544413006E-2</v>
      </c>
      <c r="S1300" s="30">
        <f t="shared" si="70"/>
        <v>-1.0389703849135798E-2</v>
      </c>
      <c r="T1300" s="30">
        <f t="shared" si="72"/>
        <v>-1.4117881545785044E-2</v>
      </c>
      <c r="U1300" s="33"/>
      <c r="V1300" s="33"/>
      <c r="W1300" s="33"/>
      <c r="X1300" s="33"/>
      <c r="Y1300" s="33"/>
      <c r="Z1300" s="33"/>
      <c r="AA1300" s="33"/>
      <c r="AB1300" s="33"/>
      <c r="AC1300" s="67"/>
      <c r="AD1300" s="33"/>
      <c r="AE1300" s="12" t="s">
        <v>278</v>
      </c>
      <c r="AF1300" s="30">
        <f t="shared" si="73"/>
        <v>-1.4117881545785044E-2</v>
      </c>
      <c r="AG1300" s="33">
        <f t="shared" si="71"/>
        <v>-1.3603693251589145E-2</v>
      </c>
      <c r="AH1300" s="33">
        <f t="shared" si="74"/>
        <v>5.1418829419589904E-4</v>
      </c>
      <c r="AN1300" s="15"/>
    </row>
    <row r="1301" spans="8:40" hidden="1" x14ac:dyDescent="0.2">
      <c r="H1301" s="12" t="s">
        <v>279</v>
      </c>
      <c r="I1301" s="30">
        <f t="shared" si="60"/>
        <v>3.3242343327288299E-3</v>
      </c>
      <c r="J1301" s="30">
        <f t="shared" si="61"/>
        <v>2.2847155843472102E-2</v>
      </c>
      <c r="K1301" s="30">
        <f t="shared" si="62"/>
        <v>7.2398506276871782E-3</v>
      </c>
      <c r="L1301" s="30">
        <f t="shared" si="63"/>
        <v>2.1968632974868701E-2</v>
      </c>
      <c r="M1301" s="30">
        <f t="shared" si="64"/>
        <v>-1.0291686036547636E-2</v>
      </c>
      <c r="N1301" s="30">
        <f t="shared" si="65"/>
        <v>9.8114206176871856E-3</v>
      </c>
      <c r="O1301" s="30">
        <f t="shared" si="66"/>
        <v>9.3057221279176337E-3</v>
      </c>
      <c r="P1301" s="30">
        <f t="shared" si="67"/>
        <v>3.9565600206191098E-2</v>
      </c>
      <c r="Q1301" s="30">
        <f t="shared" si="68"/>
        <v>5.1670493578803121E-3</v>
      </c>
      <c r="R1301" s="30">
        <f t="shared" si="69"/>
        <v>5.4723100611993258E-2</v>
      </c>
      <c r="S1301" s="30">
        <f t="shared" si="70"/>
        <v>-1.291155763619816E-3</v>
      </c>
      <c r="T1301" s="30">
        <f t="shared" si="72"/>
        <v>2.9556671763466221E-3</v>
      </c>
      <c r="U1301" s="33"/>
      <c r="V1301" s="33"/>
      <c r="W1301" s="33"/>
      <c r="X1301" s="33"/>
      <c r="Y1301" s="33"/>
      <c r="Z1301" s="33"/>
      <c r="AA1301" s="33"/>
      <c r="AB1301" s="33"/>
      <c r="AC1301" s="67"/>
      <c r="AD1301" s="33"/>
      <c r="AE1301" s="12" t="s">
        <v>279</v>
      </c>
      <c r="AF1301" s="30">
        <f t="shared" si="73"/>
        <v>2.9556671763466221E-3</v>
      </c>
      <c r="AG1301" s="33">
        <f t="shared" si="71"/>
        <v>8.0172350918999609E-3</v>
      </c>
      <c r="AH1301" s="33">
        <f t="shared" si="74"/>
        <v>5.0615679155533392E-3</v>
      </c>
      <c r="AN1301" s="15"/>
    </row>
    <row r="1302" spans="8:40" hidden="1" x14ac:dyDescent="0.2">
      <c r="H1302" s="12" t="s">
        <v>280</v>
      </c>
      <c r="I1302" s="30">
        <f t="shared" si="60"/>
        <v>3.5682426783604333E-4</v>
      </c>
      <c r="J1302" s="30">
        <f t="shared" si="61"/>
        <v>-8.6355791204187696E-4</v>
      </c>
      <c r="K1302" s="30">
        <f t="shared" si="62"/>
        <v>-7.2398506276871244E-3</v>
      </c>
      <c r="L1302" s="30">
        <f t="shared" si="63"/>
        <v>-1.1278315037707078E-2</v>
      </c>
      <c r="M1302" s="30">
        <f t="shared" si="64"/>
        <v>3.8265538078953824E-2</v>
      </c>
      <c r="N1302" s="30">
        <f t="shared" si="65"/>
        <v>-3.0025286096564893E-2</v>
      </c>
      <c r="O1302" s="30">
        <f t="shared" si="66"/>
        <v>-6.8088419293304454E-3</v>
      </c>
      <c r="P1302" s="30">
        <f t="shared" si="67"/>
        <v>-1.7778246021283944E-2</v>
      </c>
      <c r="Q1302" s="30">
        <f t="shared" si="68"/>
        <v>-7.4746744167057374E-3</v>
      </c>
      <c r="R1302" s="30">
        <f t="shared" si="69"/>
        <v>1.825928687464442E-3</v>
      </c>
      <c r="S1302" s="30">
        <f t="shared" si="70"/>
        <v>-1.5365219064056253E-2</v>
      </c>
      <c r="T1302" s="30">
        <f t="shared" si="72"/>
        <v>-1.5015787273786064E-2</v>
      </c>
      <c r="U1302" s="33"/>
      <c r="V1302" s="33"/>
      <c r="W1302" s="33"/>
      <c r="X1302" s="33"/>
      <c r="Y1302" s="33"/>
      <c r="Z1302" s="33"/>
      <c r="AA1302" s="33"/>
      <c r="AB1302" s="33"/>
      <c r="AC1302" s="67"/>
      <c r="AD1302" s="33"/>
      <c r="AE1302" s="12" t="s">
        <v>280</v>
      </c>
      <c r="AF1302" s="30">
        <f t="shared" si="73"/>
        <v>-1.5015787273786064E-2</v>
      </c>
      <c r="AG1302" s="33">
        <f t="shared" si="71"/>
        <v>-6.2461201886386359E-3</v>
      </c>
      <c r="AH1302" s="33">
        <f t="shared" si="74"/>
        <v>8.7696670851474291E-3</v>
      </c>
      <c r="AN1302" s="15"/>
    </row>
    <row r="1303" spans="8:40" hidden="1" x14ac:dyDescent="0.2">
      <c r="H1303" s="12" t="s">
        <v>281</v>
      </c>
      <c r="I1303" s="30">
        <f t="shared" si="60"/>
        <v>-5.6939655616732431E-3</v>
      </c>
      <c r="J1303" s="30">
        <f t="shared" si="61"/>
        <v>-9.0226175996374197E-3</v>
      </c>
      <c r="K1303" s="30">
        <f t="shared" si="62"/>
        <v>-3.6003639251778585E-3</v>
      </c>
      <c r="L1303" s="30">
        <f t="shared" si="63"/>
        <v>-2.799815174746716E-3</v>
      </c>
      <c r="M1303" s="30">
        <f t="shared" si="64"/>
        <v>-1.7575144821507602E-2</v>
      </c>
      <c r="N1303" s="30">
        <f t="shared" si="65"/>
        <v>-6.2135698904477931E-3</v>
      </c>
      <c r="O1303" s="30">
        <f t="shared" si="66"/>
        <v>-1.3480161556692681E-2</v>
      </c>
      <c r="P1303" s="30">
        <f t="shared" si="67"/>
        <v>-4.3110123653728551E-2</v>
      </c>
      <c r="Q1303" s="30">
        <f t="shared" si="68"/>
        <v>-4.2462908814510968E-3</v>
      </c>
      <c r="R1303" s="30">
        <f t="shared" si="69"/>
        <v>3.1876441727369982E-2</v>
      </c>
      <c r="S1303" s="30">
        <f t="shared" si="70"/>
        <v>-1.2698414404758189E-3</v>
      </c>
      <c r="T1303" s="30">
        <f t="shared" si="72"/>
        <v>-4.0417159537976697E-3</v>
      </c>
      <c r="U1303" s="33"/>
      <c r="V1303" s="33"/>
      <c r="W1303" s="33"/>
      <c r="X1303" s="33"/>
      <c r="Y1303" s="33"/>
      <c r="Z1303" s="33"/>
      <c r="AA1303" s="33"/>
      <c r="AB1303" s="33"/>
      <c r="AC1303" s="67"/>
      <c r="AD1303" s="33"/>
      <c r="AE1303" s="12" t="s">
        <v>281</v>
      </c>
      <c r="AF1303" s="30">
        <f t="shared" si="73"/>
        <v>-4.0417159537976697E-3</v>
      </c>
      <c r="AG1303" s="33">
        <f t="shared" si="71"/>
        <v>-7.0549192566935273E-3</v>
      </c>
      <c r="AH1303" s="33">
        <f t="shared" si="74"/>
        <v>-3.0132033028958576E-3</v>
      </c>
      <c r="AN1303" s="15"/>
    </row>
    <row r="1304" spans="8:40" hidden="1" x14ac:dyDescent="0.2">
      <c r="H1304" s="12" t="s">
        <v>282</v>
      </c>
      <c r="I1304" s="30">
        <f t="shared" si="60"/>
        <v>1.4296169144336462E-2</v>
      </c>
      <c r="J1304" s="30">
        <f t="shared" si="61"/>
        <v>2.4901145880258588E-2</v>
      </c>
      <c r="K1304" s="30">
        <f t="shared" si="62"/>
        <v>7.2137373236916139E-3</v>
      </c>
      <c r="L1304" s="30">
        <f t="shared" si="63"/>
        <v>4.0414342300184855E-2</v>
      </c>
      <c r="M1304" s="30">
        <f t="shared" si="64"/>
        <v>7.975238977339888E-2</v>
      </c>
      <c r="N1304" s="30">
        <f t="shared" si="65"/>
        <v>4.0835273035112491E-3</v>
      </c>
      <c r="O1304" s="30">
        <f t="shared" si="66"/>
        <v>1.3123082459879322E-2</v>
      </c>
      <c r="P1304" s="30">
        <f t="shared" si="67"/>
        <v>5.1959738930711166E-2</v>
      </c>
      <c r="Q1304" s="30">
        <f t="shared" si="68"/>
        <v>7.2650270813539647E-3</v>
      </c>
      <c r="R1304" s="30">
        <f t="shared" si="69"/>
        <v>1.5735644474305383E-3</v>
      </c>
      <c r="S1304" s="30">
        <f t="shared" si="70"/>
        <v>3.8143720754706925E-3</v>
      </c>
      <c r="T1304" s="30">
        <f t="shared" si="72"/>
        <v>8.9948339523593344E-3</v>
      </c>
      <c r="U1304" s="33"/>
      <c r="V1304" s="33"/>
      <c r="W1304" s="33"/>
      <c r="X1304" s="33"/>
      <c r="Y1304" s="33"/>
      <c r="Z1304" s="33"/>
      <c r="AA1304" s="33"/>
      <c r="AB1304" s="33"/>
      <c r="AC1304" s="67"/>
      <c r="AD1304" s="33"/>
      <c r="AE1304" s="12" t="s">
        <v>282</v>
      </c>
      <c r="AF1304" s="30">
        <f t="shared" si="73"/>
        <v>8.9948339523593344E-3</v>
      </c>
      <c r="AG1304" s="33">
        <f t="shared" si="71"/>
        <v>1.8298859184199309E-2</v>
      </c>
      <c r="AH1304" s="33">
        <f t="shared" si="74"/>
        <v>9.3040252318399748E-3</v>
      </c>
      <c r="AN1304" s="15"/>
    </row>
    <row r="1305" spans="8:40" hidden="1" x14ac:dyDescent="0.2">
      <c r="H1305" s="12" t="s">
        <v>283</v>
      </c>
      <c r="I1305" s="30">
        <f t="shared" si="60"/>
        <v>-5.9815945784246552E-3</v>
      </c>
      <c r="J1305" s="30">
        <f t="shared" si="61"/>
        <v>-8.7661631736843664E-4</v>
      </c>
      <c r="K1305" s="30">
        <f t="shared" si="62"/>
        <v>-8.1118065353761818E-3</v>
      </c>
      <c r="L1305" s="30">
        <f t="shared" si="63"/>
        <v>-7.2516633953203478E-3</v>
      </c>
      <c r="M1305" s="30">
        <f t="shared" si="64"/>
        <v>-1.8692133012152633E-2</v>
      </c>
      <c r="N1305" s="30">
        <f t="shared" si="65"/>
        <v>-2.7391601410914554E-2</v>
      </c>
      <c r="O1305" s="30">
        <f t="shared" si="66"/>
        <v>-5.3409420178244238E-3</v>
      </c>
      <c r="P1305" s="30">
        <f t="shared" si="67"/>
        <v>-6.036314972709058E-2</v>
      </c>
      <c r="Q1305" s="30">
        <f t="shared" si="68"/>
        <v>-5.4979299613339789E-3</v>
      </c>
      <c r="R1305" s="30">
        <f t="shared" si="69"/>
        <v>5.0381981619953185E-2</v>
      </c>
      <c r="S1305" s="30">
        <f t="shared" si="70"/>
        <v>-5.0826030634657793E-3</v>
      </c>
      <c r="T1305" s="30">
        <f t="shared" si="72"/>
        <v>-8.1877965427267843E-3</v>
      </c>
      <c r="U1305" s="33"/>
      <c r="V1305" s="33"/>
      <c r="W1305" s="33"/>
      <c r="X1305" s="33"/>
      <c r="Y1305" s="33"/>
      <c r="Z1305" s="33"/>
      <c r="AA1305" s="33"/>
      <c r="AB1305" s="33"/>
      <c r="AC1305" s="67"/>
      <c r="AD1305" s="33"/>
      <c r="AE1305" s="12" t="s">
        <v>283</v>
      </c>
      <c r="AF1305" s="30">
        <f t="shared" si="73"/>
        <v>-8.1877965427267843E-3</v>
      </c>
      <c r="AG1305" s="33">
        <f t="shared" si="71"/>
        <v>-8.6655226621163792E-3</v>
      </c>
      <c r="AH1305" s="33">
        <f t="shared" si="74"/>
        <v>-4.7772611938959493E-4</v>
      </c>
      <c r="AN1305" s="15"/>
    </row>
    <row r="1306" spans="8:40" hidden="1" x14ac:dyDescent="0.2">
      <c r="H1306" s="12" t="s">
        <v>284</v>
      </c>
      <c r="I1306" s="30">
        <f t="shared" si="60"/>
        <v>-2.3341858990646489E-2</v>
      </c>
      <c r="J1306" s="30">
        <f t="shared" si="61"/>
        <v>2.3045557900804037E-2</v>
      </c>
      <c r="K1306" s="30">
        <f t="shared" si="62"/>
        <v>-6.2640025849306277E-3</v>
      </c>
      <c r="L1306" s="30">
        <f t="shared" si="63"/>
        <v>3.1810854513127422E-2</v>
      </c>
      <c r="M1306" s="30">
        <f t="shared" si="64"/>
        <v>-0.13815033848081718</v>
      </c>
      <c r="N1306" s="30">
        <f t="shared" si="65"/>
        <v>1.2822058344619872E-2</v>
      </c>
      <c r="O1306" s="30">
        <f t="shared" si="66"/>
        <v>-2.4827109755563284E-3</v>
      </c>
      <c r="P1306" s="30">
        <f t="shared" si="67"/>
        <v>-3.2924784696466501E-2</v>
      </c>
      <c r="Q1306" s="30">
        <f t="shared" si="68"/>
        <v>-4.059664917190637E-3</v>
      </c>
      <c r="R1306" s="30">
        <f t="shared" si="69"/>
        <v>1.4345533753856278E-2</v>
      </c>
      <c r="S1306" s="30">
        <f t="shared" si="70"/>
        <v>5.0826030634658096E-3</v>
      </c>
      <c r="T1306" s="30">
        <f t="shared" si="72"/>
        <v>3.2346785441651478E-3</v>
      </c>
      <c r="U1306" s="33"/>
      <c r="V1306" s="33"/>
      <c r="W1306" s="33"/>
      <c r="X1306" s="33"/>
      <c r="Y1306" s="33"/>
      <c r="Z1306" s="33"/>
      <c r="AA1306" s="33"/>
      <c r="AB1306" s="33"/>
      <c r="AC1306" s="67"/>
      <c r="AD1306" s="33"/>
      <c r="AE1306" s="12" t="s">
        <v>284</v>
      </c>
      <c r="AF1306" s="30">
        <f t="shared" si="73"/>
        <v>3.2346785441651478E-3</v>
      </c>
      <c r="AG1306" s="33">
        <f t="shared" si="71"/>
        <v>-1.2650474485226583E-2</v>
      </c>
      <c r="AH1306" s="33">
        <f t="shared" si="74"/>
        <v>-1.5885153029391731E-2</v>
      </c>
      <c r="AN1306" s="15"/>
    </row>
    <row r="1307" spans="8:40" hidden="1" x14ac:dyDescent="0.2">
      <c r="H1307" s="12" t="s">
        <v>285</v>
      </c>
      <c r="I1307" s="30">
        <f t="shared" si="60"/>
        <v>-7.7767207550418545E-3</v>
      </c>
      <c r="J1307" s="30">
        <f t="shared" si="61"/>
        <v>-6.7024379594732156E-3</v>
      </c>
      <c r="K1307" s="30">
        <f t="shared" si="62"/>
        <v>-7.9964886342263775E-3</v>
      </c>
      <c r="L1307" s="30">
        <f t="shared" si="63"/>
        <v>1.3013196651361181E-2</v>
      </c>
      <c r="M1307" s="30">
        <f t="shared" si="64"/>
        <v>3.9478810973787422E-2</v>
      </c>
      <c r="N1307" s="30">
        <f t="shared" si="65"/>
        <v>-1.1440916026796139E-2</v>
      </c>
      <c r="O1307" s="30">
        <f t="shared" si="66"/>
        <v>-1.1621895205985637E-2</v>
      </c>
      <c r="P1307" s="30">
        <f t="shared" si="67"/>
        <v>-5.5132070694716102E-2</v>
      </c>
      <c r="Q1307" s="30">
        <f t="shared" si="68"/>
        <v>-5.4457754260007051E-3</v>
      </c>
      <c r="R1307" s="30">
        <f t="shared" si="69"/>
        <v>-1.5669598826475489E-2</v>
      </c>
      <c r="S1307" s="30">
        <f t="shared" si="70"/>
        <v>-1.2730746467982078E-3</v>
      </c>
      <c r="T1307" s="30">
        <f t="shared" si="72"/>
        <v>-1.0394517665878246E-2</v>
      </c>
      <c r="U1307" s="33"/>
      <c r="V1307" s="33"/>
      <c r="W1307" s="33"/>
      <c r="X1307" s="33"/>
      <c r="Y1307" s="33"/>
      <c r="Z1307" s="33"/>
      <c r="AA1307" s="33"/>
      <c r="AB1307" s="33"/>
      <c r="AC1307" s="67"/>
      <c r="AD1307" s="33"/>
      <c r="AE1307" s="12" t="s">
        <v>285</v>
      </c>
      <c r="AF1307" s="30">
        <f t="shared" si="73"/>
        <v>-1.0394517665878246E-2</v>
      </c>
      <c r="AG1307" s="33">
        <f t="shared" si="71"/>
        <v>-3.9650522974164337E-3</v>
      </c>
      <c r="AH1307" s="33">
        <f t="shared" si="74"/>
        <v>6.4294653684618119E-3</v>
      </c>
      <c r="AN1307" s="15"/>
    </row>
    <row r="1308" spans="8:40" hidden="1" x14ac:dyDescent="0.2">
      <c r="H1308" s="12" t="s">
        <v>286</v>
      </c>
      <c r="I1308" s="30">
        <f t="shared" si="60"/>
        <v>2.7665578755698202E-2</v>
      </c>
      <c r="J1308" s="30">
        <f t="shared" si="61"/>
        <v>2.7999119602176974E-2</v>
      </c>
      <c r="K1308" s="30">
        <f t="shared" si="62"/>
        <v>2.5090921993526586E-2</v>
      </c>
      <c r="L1308" s="30">
        <f t="shared" si="63"/>
        <v>1.3184775176750027E-2</v>
      </c>
      <c r="M1308" s="30">
        <f t="shared" si="64"/>
        <v>4.4604306236753849E-2</v>
      </c>
      <c r="N1308" s="30">
        <f t="shared" si="65"/>
        <v>2.75939042354264E-2</v>
      </c>
      <c r="O1308" s="30">
        <f t="shared" si="66"/>
        <v>4.146412407735911E-2</v>
      </c>
      <c r="P1308" s="30">
        <f t="shared" si="67"/>
        <v>6.3262196777966323E-2</v>
      </c>
      <c r="Q1308" s="30">
        <f t="shared" si="68"/>
        <v>1.8388071139829407E-2</v>
      </c>
      <c r="R1308" s="30">
        <f t="shared" si="69"/>
        <v>2.9816155930171744E-3</v>
      </c>
      <c r="S1308" s="30">
        <f t="shared" si="70"/>
        <v>6.381642589520611E-3</v>
      </c>
      <c r="T1308" s="30">
        <f t="shared" si="72"/>
        <v>1.4127379259210491E-2</v>
      </c>
      <c r="U1308" s="33"/>
      <c r="V1308" s="33"/>
      <c r="W1308" s="33"/>
      <c r="X1308" s="33"/>
      <c r="Y1308" s="33"/>
      <c r="Z1308" s="33"/>
      <c r="AA1308" s="33"/>
      <c r="AB1308" s="33"/>
      <c r="AC1308" s="67"/>
      <c r="AD1308" s="33"/>
      <c r="AE1308" s="12" t="s">
        <v>286</v>
      </c>
      <c r="AF1308" s="30">
        <f t="shared" si="73"/>
        <v>1.4127379259210491E-2</v>
      </c>
      <c r="AG1308" s="33">
        <f t="shared" si="71"/>
        <v>2.5715910477725656E-2</v>
      </c>
      <c r="AH1308" s="33">
        <f t="shared" si="74"/>
        <v>1.1588531218515165E-2</v>
      </c>
      <c r="AN1308" s="15"/>
    </row>
    <row r="1309" spans="8:40" hidden="1" x14ac:dyDescent="0.2">
      <c r="H1309" s="12" t="s">
        <v>287</v>
      </c>
      <c r="I1309" s="30">
        <f t="shared" si="60"/>
        <v>1.9443723446470364E-2</v>
      </c>
      <c r="J1309" s="30">
        <f t="shared" si="61"/>
        <v>2.4337740826998539E-2</v>
      </c>
      <c r="K1309" s="30">
        <f t="shared" si="62"/>
        <v>1.2785562296971704E-2</v>
      </c>
      <c r="L1309" s="30">
        <f t="shared" si="63"/>
        <v>-1.6705020200002887E-2</v>
      </c>
      <c r="M1309" s="30">
        <f t="shared" si="64"/>
        <v>-2.4264621999631208E-2</v>
      </c>
      <c r="N1309" s="30">
        <f t="shared" si="65"/>
        <v>2.8770588373564367E-2</v>
      </c>
      <c r="O1309" s="30">
        <f t="shared" si="66"/>
        <v>2.3261155861763361E-2</v>
      </c>
      <c r="P1309" s="30">
        <f t="shared" si="67"/>
        <v>3.3198069409595833E-2</v>
      </c>
      <c r="Q1309" s="30">
        <f t="shared" si="68"/>
        <v>1.0764366587158484E-2</v>
      </c>
      <c r="R1309" s="30">
        <f t="shared" si="69"/>
        <v>3.5115019020902451E-2</v>
      </c>
      <c r="S1309" s="30">
        <f t="shared" si="70"/>
        <v>6.4226296564671922E-3</v>
      </c>
      <c r="T1309" s="30">
        <f t="shared" si="72"/>
        <v>1.0296732306639108E-2</v>
      </c>
      <c r="U1309" s="33"/>
      <c r="V1309" s="33"/>
      <c r="W1309" s="33"/>
      <c r="X1309" s="33"/>
      <c r="Y1309" s="33"/>
      <c r="Z1309" s="33"/>
      <c r="AA1309" s="33"/>
      <c r="AB1309" s="33"/>
      <c r="AC1309" s="67"/>
      <c r="AD1309" s="33"/>
      <c r="AE1309" s="12" t="s">
        <v>287</v>
      </c>
      <c r="AF1309" s="30">
        <f t="shared" si="73"/>
        <v>1.0296732306639108E-2</v>
      </c>
      <c r="AG1309" s="33">
        <f t="shared" si="71"/>
        <v>1.1769454600236111E-2</v>
      </c>
      <c r="AH1309" s="33">
        <f t="shared" si="74"/>
        <v>1.4727222935970036E-3</v>
      </c>
      <c r="AN1309" s="15"/>
    </row>
    <row r="1310" spans="8:40" hidden="1" x14ac:dyDescent="0.2">
      <c r="H1310" s="12" t="s">
        <v>288</v>
      </c>
      <c r="I1310" s="30">
        <f t="shared" si="60"/>
        <v>4.9814816578694649E-3</v>
      </c>
      <c r="J1310" s="30">
        <f t="shared" si="61"/>
        <v>-9.3414971691130853E-3</v>
      </c>
      <c r="K1310" s="30">
        <f t="shared" si="62"/>
        <v>8.3064621577534307E-3</v>
      </c>
      <c r="L1310" s="30">
        <f t="shared" si="63"/>
        <v>-3.7442797483776137E-2</v>
      </c>
      <c r="M1310" s="30">
        <f t="shared" si="64"/>
        <v>2.7779564107075671E-2</v>
      </c>
      <c r="N1310" s="30">
        <f t="shared" si="65"/>
        <v>-2.5836904959137164E-3</v>
      </c>
      <c r="O1310" s="30">
        <f t="shared" si="66"/>
        <v>5.6190445652955379E-3</v>
      </c>
      <c r="P1310" s="30">
        <f t="shared" si="67"/>
        <v>8.4746269909722356E-3</v>
      </c>
      <c r="Q1310" s="30">
        <f t="shared" si="68"/>
        <v>0</v>
      </c>
      <c r="R1310" s="30">
        <f t="shared" si="69"/>
        <v>-2.7453689171926718E-3</v>
      </c>
      <c r="S1310" s="30">
        <f t="shared" si="70"/>
        <v>-3.8585256875295227E-3</v>
      </c>
      <c r="T1310" s="30">
        <f t="shared" si="72"/>
        <v>-8.6693926472636938E-3</v>
      </c>
      <c r="U1310" s="33"/>
      <c r="V1310" s="33"/>
      <c r="W1310" s="33"/>
      <c r="X1310" s="33"/>
      <c r="Y1310" s="33"/>
      <c r="Z1310" s="33"/>
      <c r="AA1310" s="33"/>
      <c r="AB1310" s="33"/>
      <c r="AC1310" s="67"/>
      <c r="AD1310" s="33"/>
      <c r="AE1310" s="12" t="s">
        <v>288</v>
      </c>
      <c r="AF1310" s="30">
        <f t="shared" si="73"/>
        <v>-8.6693926472636938E-3</v>
      </c>
      <c r="AG1310" s="33">
        <f t="shared" si="71"/>
        <v>2.3203029492782001E-3</v>
      </c>
      <c r="AH1310" s="33">
        <f t="shared" si="74"/>
        <v>1.0989695596541893E-2</v>
      </c>
      <c r="AN1310" s="15"/>
    </row>
    <row r="1311" spans="8:40" hidden="1" x14ac:dyDescent="0.2">
      <c r="H1311" s="12" t="s">
        <v>289</v>
      </c>
      <c r="I1311" s="30">
        <f t="shared" si="60"/>
        <v>-7.8859977987897675E-3</v>
      </c>
      <c r="J1311" s="30">
        <f t="shared" si="61"/>
        <v>1.0726782841625974E-2</v>
      </c>
      <c r="K1311" s="30">
        <f t="shared" si="62"/>
        <v>9.272137891922675E-4</v>
      </c>
      <c r="L1311" s="30">
        <f t="shared" si="63"/>
        <v>-4.3425882477925934E-3</v>
      </c>
      <c r="M1311" s="30">
        <f t="shared" si="64"/>
        <v>-1.3986241974739952E-2</v>
      </c>
      <c r="N1311" s="30">
        <f t="shared" si="65"/>
        <v>-3.0245346233413479E-3</v>
      </c>
      <c r="O1311" s="30">
        <f t="shared" si="66"/>
        <v>0</v>
      </c>
      <c r="P1311" s="30">
        <f t="shared" si="67"/>
        <v>-8.4746269909722321E-3</v>
      </c>
      <c r="Q1311" s="30">
        <f t="shared" si="68"/>
        <v>2.7092945318061656E-3</v>
      </c>
      <c r="R1311" s="30">
        <f t="shared" si="69"/>
        <v>6.5326001610755474E-3</v>
      </c>
      <c r="S1311" s="30">
        <f t="shared" si="70"/>
        <v>7.7319972833261846E-3</v>
      </c>
      <c r="T1311" s="30">
        <f t="shared" si="72"/>
        <v>5.5528478463649188E-3</v>
      </c>
      <c r="U1311" s="33"/>
      <c r="V1311" s="33"/>
      <c r="W1311" s="33"/>
      <c r="X1311" s="33"/>
      <c r="Y1311" s="33"/>
      <c r="Z1311" s="33"/>
      <c r="AA1311" s="33"/>
      <c r="AB1311" s="33"/>
      <c r="AC1311" s="67"/>
      <c r="AD1311" s="33"/>
      <c r="AE1311" s="12" t="s">
        <v>289</v>
      </c>
      <c r="AF1311" s="30">
        <f t="shared" si="73"/>
        <v>5.5528478463649188E-3</v>
      </c>
      <c r="AG1311" s="33">
        <f t="shared" si="71"/>
        <v>2.7939240684979197E-4</v>
      </c>
      <c r="AH1311" s="33">
        <f t="shared" si="74"/>
        <v>-5.2734554395151272E-3</v>
      </c>
      <c r="AN1311" s="15"/>
    </row>
    <row r="1312" spans="8:40" hidden="1" x14ac:dyDescent="0.2">
      <c r="H1312" s="12" t="s">
        <v>290</v>
      </c>
      <c r="I1312" s="30">
        <f t="shared" si="60"/>
        <v>-4.942448732639858E-3</v>
      </c>
      <c r="J1312" s="30">
        <f t="shared" si="61"/>
        <v>-6.3418245440169092E-4</v>
      </c>
      <c r="K1312" s="30">
        <f t="shared" si="62"/>
        <v>-2.7790661702658762E-3</v>
      </c>
      <c r="L1312" s="30">
        <f t="shared" si="63"/>
        <v>2.8929624805281743E-3</v>
      </c>
      <c r="M1312" s="30">
        <f t="shared" si="64"/>
        <v>-4.4149784612929746E-2</v>
      </c>
      <c r="N1312" s="30">
        <f t="shared" si="65"/>
        <v>-5.9661723153950777E-3</v>
      </c>
      <c r="O1312" s="30">
        <f t="shared" si="66"/>
        <v>-1.3062324184672999E-2</v>
      </c>
      <c r="P1312" s="30">
        <f t="shared" si="67"/>
        <v>-3.3198069409595861E-2</v>
      </c>
      <c r="Q1312" s="30">
        <f t="shared" si="68"/>
        <v>-2.3484790849908218E-3</v>
      </c>
      <c r="R1312" s="30">
        <f t="shared" si="69"/>
        <v>2.7633869053093995E-3</v>
      </c>
      <c r="S1312" s="30">
        <f t="shared" si="70"/>
        <v>7.7922472201658217E-3</v>
      </c>
      <c r="T1312" s="30">
        <f t="shared" si="72"/>
        <v>-2.9435834827511598E-3</v>
      </c>
      <c r="U1312" s="33"/>
      <c r="V1312" s="33"/>
      <c r="W1312" s="33"/>
      <c r="X1312" s="33"/>
      <c r="Y1312" s="33"/>
      <c r="Z1312" s="33"/>
      <c r="AA1312" s="33"/>
      <c r="AB1312" s="33"/>
      <c r="AC1312" s="67"/>
      <c r="AD1312" s="33"/>
      <c r="AE1312" s="12" t="s">
        <v>290</v>
      </c>
      <c r="AF1312" s="30">
        <f t="shared" si="73"/>
        <v>-2.9435834827511598E-3</v>
      </c>
      <c r="AG1312" s="33">
        <f t="shared" si="71"/>
        <v>-7.1956926003376963E-3</v>
      </c>
      <c r="AH1312" s="33">
        <f t="shared" si="74"/>
        <v>-4.2521091175865364E-3</v>
      </c>
      <c r="AN1312" s="15"/>
    </row>
    <row r="1313" spans="8:40" hidden="1" x14ac:dyDescent="0.2">
      <c r="H1313" s="12" t="s">
        <v>291</v>
      </c>
      <c r="I1313" s="30">
        <f t="shared" si="60"/>
        <v>-2.8818463748890378E-3</v>
      </c>
      <c r="J1313" s="30">
        <f t="shared" si="61"/>
        <v>1.3688642410610128E-2</v>
      </c>
      <c r="K1313" s="30">
        <f t="shared" si="62"/>
        <v>9.2549752094297122E-4</v>
      </c>
      <c r="L1313" s="30">
        <f t="shared" si="63"/>
        <v>2.7412387014800973E-2</v>
      </c>
      <c r="M1313" s="30">
        <f t="shared" si="64"/>
        <v>-3.3167526259940379E-3</v>
      </c>
      <c r="N1313" s="30">
        <f t="shared" si="65"/>
        <v>-8.2491817268253408E-3</v>
      </c>
      <c r="O1313" s="30">
        <f t="shared" si="66"/>
        <v>-8.8594156435163468E-3</v>
      </c>
      <c r="P1313" s="30">
        <f t="shared" si="67"/>
        <v>-7.8471615441495085E-2</v>
      </c>
      <c r="Q1313" s="30">
        <f t="shared" si="68"/>
        <v>-1.2622849029775116E-3</v>
      </c>
      <c r="R1313" s="30">
        <f t="shared" si="69"/>
        <v>4.854378464798143E-3</v>
      </c>
      <c r="S1313" s="30">
        <f t="shared" si="70"/>
        <v>-3.9037134804734037E-3</v>
      </c>
      <c r="T1313" s="30">
        <f t="shared" si="72"/>
        <v>4.0831326360420389E-4</v>
      </c>
      <c r="U1313" s="33"/>
      <c r="V1313" s="33"/>
      <c r="W1313" s="33"/>
      <c r="X1313" s="33"/>
      <c r="Y1313" s="33"/>
      <c r="Z1313" s="33"/>
      <c r="AA1313" s="33"/>
      <c r="AB1313" s="33"/>
      <c r="AC1313" s="67"/>
      <c r="AD1313" s="33"/>
      <c r="AE1313" s="12" t="s">
        <v>291</v>
      </c>
      <c r="AF1313" s="30">
        <f t="shared" si="73"/>
        <v>4.0831326360420389E-4</v>
      </c>
      <c r="AG1313" s="33">
        <f t="shared" si="71"/>
        <v>-5.5584664368836124E-3</v>
      </c>
      <c r="AH1313" s="33">
        <f t="shared" si="74"/>
        <v>-5.9667797004878164E-3</v>
      </c>
      <c r="AN1313" s="15"/>
    </row>
    <row r="1314" spans="8:40" hidden="1" x14ac:dyDescent="0.2">
      <c r="H1314" s="12" t="s">
        <v>292</v>
      </c>
      <c r="I1314" s="30">
        <f t="shared" si="60"/>
        <v>1.1820183454029895E-2</v>
      </c>
      <c r="J1314" s="30">
        <f t="shared" si="61"/>
        <v>2.034408643460198E-2</v>
      </c>
      <c r="K1314" s="30">
        <f t="shared" si="62"/>
        <v>2.7816429618769921E-3</v>
      </c>
      <c r="L1314" s="30">
        <f t="shared" si="63"/>
        <v>3.7931222323409626E-2</v>
      </c>
      <c r="M1314" s="30">
        <f t="shared" si="64"/>
        <v>7.207234804112396E-2</v>
      </c>
      <c r="N1314" s="30">
        <f t="shared" si="65"/>
        <v>2.0780113205430467E-2</v>
      </c>
      <c r="O1314" s="30">
        <f t="shared" si="66"/>
        <v>7.3529415077562403E-4</v>
      </c>
      <c r="P1314" s="30">
        <f t="shared" si="67"/>
        <v>3.8466280827796143E-2</v>
      </c>
      <c r="Q1314" s="30">
        <f t="shared" si="68"/>
        <v>4.8776178358014982E-3</v>
      </c>
      <c r="R1314" s="30">
        <f t="shared" si="69"/>
        <v>-3.8190798732389987E-2</v>
      </c>
      <c r="S1314" s="30">
        <f t="shared" si="70"/>
        <v>6.5146810211936723E-3</v>
      </c>
      <c r="T1314" s="30">
        <f t="shared" si="72"/>
        <v>1.100536731954917E-2</v>
      </c>
      <c r="U1314" s="33"/>
      <c r="V1314" s="33"/>
      <c r="W1314" s="33"/>
      <c r="X1314" s="33"/>
      <c r="Y1314" s="33"/>
      <c r="Z1314" s="33"/>
      <c r="AA1314" s="33"/>
      <c r="AB1314" s="33"/>
      <c r="AC1314" s="67"/>
      <c r="AD1314" s="33"/>
      <c r="AE1314" s="12" t="s">
        <v>292</v>
      </c>
      <c r="AF1314" s="30">
        <f t="shared" si="73"/>
        <v>1.100536731954917E-2</v>
      </c>
      <c r="AG1314" s="33">
        <f t="shared" si="71"/>
        <v>1.3712325670485657E-2</v>
      </c>
      <c r="AH1314" s="33">
        <f t="shared" si="74"/>
        <v>2.7069583509364871E-3</v>
      </c>
      <c r="AN1314" s="15"/>
    </row>
    <row r="1315" spans="8:40" hidden="1" x14ac:dyDescent="0.2">
      <c r="H1315" s="12" t="s">
        <v>293</v>
      </c>
      <c r="I1315" s="30">
        <f t="shared" si="60"/>
        <v>-1.7797487562489299E-2</v>
      </c>
      <c r="J1315" s="30">
        <f t="shared" si="61"/>
        <v>-1.6743142960638235E-2</v>
      </c>
      <c r="K1315" s="30">
        <f t="shared" si="62"/>
        <v>-3.0180617149991287E-2</v>
      </c>
      <c r="L1315" s="30">
        <f t="shared" si="63"/>
        <v>-1.9398260125283687E-2</v>
      </c>
      <c r="M1315" s="30">
        <f t="shared" si="64"/>
        <v>-6.5427805322455318E-2</v>
      </c>
      <c r="N1315" s="30">
        <f t="shared" si="65"/>
        <v>-2.1496623281003997E-2</v>
      </c>
      <c r="O1315" s="30">
        <f t="shared" si="66"/>
        <v>-4.3891937221717164E-2</v>
      </c>
      <c r="P1315" s="30">
        <f t="shared" si="67"/>
        <v>3.1875208530448819E-2</v>
      </c>
      <c r="Q1315" s="30">
        <f t="shared" si="68"/>
        <v>-1.9902046404614238E-2</v>
      </c>
      <c r="R1315" s="30">
        <f t="shared" si="69"/>
        <v>-2.8691168341596782E-2</v>
      </c>
      <c r="S1315" s="30">
        <f t="shared" si="70"/>
        <v>-1.1696039763191298E-2</v>
      </c>
      <c r="T1315" s="30">
        <f t="shared" si="72"/>
        <v>-1.3941508406146382E-2</v>
      </c>
      <c r="U1315" s="33"/>
      <c r="V1315" s="33"/>
      <c r="W1315" s="33"/>
      <c r="X1315" s="33"/>
      <c r="Y1315" s="33"/>
      <c r="Z1315" s="33"/>
      <c r="AA1315" s="33"/>
      <c r="AB1315" s="33"/>
      <c r="AC1315" s="67"/>
      <c r="AD1315" s="33"/>
      <c r="AE1315" s="12" t="s">
        <v>293</v>
      </c>
      <c r="AF1315" s="30">
        <f t="shared" si="73"/>
        <v>-1.3941508406146382E-2</v>
      </c>
      <c r="AG1315" s="33">
        <f t="shared" si="71"/>
        <v>-2.6207332046852768E-2</v>
      </c>
      <c r="AH1315" s="33">
        <f t="shared" si="74"/>
        <v>-1.2265823640706386E-2</v>
      </c>
      <c r="AN1315" s="15"/>
    </row>
    <row r="1316" spans="8:40" hidden="1" x14ac:dyDescent="0.2">
      <c r="H1316" s="12" t="s">
        <v>294</v>
      </c>
      <c r="I1316" s="30">
        <f t="shared" si="60"/>
        <v>1.8404320520003126E-2</v>
      </c>
      <c r="J1316" s="30">
        <f t="shared" si="61"/>
        <v>3.1328009349303541E-2</v>
      </c>
      <c r="K1316" s="30">
        <f t="shared" si="62"/>
        <v>1.3605652055778678E-2</v>
      </c>
      <c r="L1316" s="30">
        <f t="shared" si="63"/>
        <v>1.9913856940005588E-2</v>
      </c>
      <c r="M1316" s="30">
        <f t="shared" si="64"/>
        <v>2.7028672387919419E-2</v>
      </c>
      <c r="N1316" s="30">
        <f t="shared" si="65"/>
        <v>5.5802791287485193E-3</v>
      </c>
      <c r="O1316" s="30">
        <f t="shared" si="66"/>
        <v>1.0615810947656099E-2</v>
      </c>
      <c r="P1316" s="30">
        <f t="shared" si="67"/>
        <v>-4.7439725071560454E-2</v>
      </c>
      <c r="Q1316" s="30">
        <f t="shared" si="68"/>
        <v>8.7367944525055079E-3</v>
      </c>
      <c r="R1316" s="30">
        <f t="shared" si="69"/>
        <v>-1.1314166272102341E-2</v>
      </c>
      <c r="S1316" s="30">
        <f t="shared" si="70"/>
        <v>1.2928250023051713E-3</v>
      </c>
      <c r="T1316" s="30">
        <f t="shared" si="72"/>
        <v>8.1773290734022328E-3</v>
      </c>
      <c r="U1316" s="33"/>
      <c r="V1316" s="33"/>
      <c r="W1316" s="33"/>
      <c r="X1316" s="33"/>
      <c r="Y1316" s="33"/>
      <c r="Z1316" s="33"/>
      <c r="AA1316" s="33"/>
      <c r="AB1316" s="33"/>
      <c r="AC1316" s="67"/>
      <c r="AD1316" s="33"/>
      <c r="AE1316" s="12" t="s">
        <v>294</v>
      </c>
      <c r="AF1316" s="30">
        <f t="shared" si="73"/>
        <v>8.1773290734022328E-3</v>
      </c>
      <c r="AG1316" s="33">
        <f t="shared" si="71"/>
        <v>7.4865090573701977E-3</v>
      </c>
      <c r="AH1316" s="33">
        <f t="shared" si="74"/>
        <v>-6.9082001603203505E-4</v>
      </c>
      <c r="AN1316" s="15"/>
    </row>
    <row r="1317" spans="8:40" hidden="1" x14ac:dyDescent="0.2">
      <c r="H1317" s="12" t="s">
        <v>295</v>
      </c>
      <c r="I1317" s="30">
        <f t="shared" si="60"/>
        <v>-2.9094456212564557E-3</v>
      </c>
      <c r="J1317" s="30">
        <f t="shared" si="61"/>
        <v>5.5122434440582234E-3</v>
      </c>
      <c r="K1317" s="30">
        <f t="shared" si="62"/>
        <v>-1.3605652055778709E-2</v>
      </c>
      <c r="L1317" s="30">
        <f t="shared" si="63"/>
        <v>2.2425972427684664E-2</v>
      </c>
      <c r="M1317" s="30">
        <f t="shared" si="64"/>
        <v>1.0327114155849524E-2</v>
      </c>
      <c r="N1317" s="30">
        <f t="shared" si="65"/>
        <v>4.6091987750964845E-3</v>
      </c>
      <c r="O1317" s="30">
        <f t="shared" si="66"/>
        <v>-1.3778702356164397E-2</v>
      </c>
      <c r="P1317" s="30">
        <f t="shared" si="67"/>
        <v>3.5367143837291344E-2</v>
      </c>
      <c r="Q1317" s="30">
        <f t="shared" si="68"/>
        <v>-3.5810206291358288E-4</v>
      </c>
      <c r="R1317" s="30">
        <f t="shared" si="69"/>
        <v>1.980262729617973E-2</v>
      </c>
      <c r="S1317" s="30">
        <f t="shared" si="70"/>
        <v>6.4893154397498683E-3</v>
      </c>
      <c r="T1317" s="30">
        <f t="shared" si="72"/>
        <v>2.7132596295898681E-3</v>
      </c>
      <c r="U1317" s="33"/>
      <c r="V1317" s="33"/>
      <c r="W1317" s="33"/>
      <c r="X1317" s="33"/>
      <c r="Y1317" s="33"/>
      <c r="Z1317" s="33"/>
      <c r="AA1317" s="33"/>
      <c r="AB1317" s="33"/>
      <c r="AC1317" s="67"/>
      <c r="AD1317" s="33"/>
      <c r="AE1317" s="12" t="s">
        <v>295</v>
      </c>
      <c r="AF1317" s="30">
        <f t="shared" si="73"/>
        <v>2.7132596295898681E-3</v>
      </c>
      <c r="AG1317" s="33">
        <f t="shared" si="71"/>
        <v>1.8665905905971491E-3</v>
      </c>
      <c r="AH1317" s="33">
        <f t="shared" si="74"/>
        <v>-8.4666903899271897E-4</v>
      </c>
      <c r="AN1317" s="15"/>
    </row>
    <row r="1318" spans="8:40" hidden="1" x14ac:dyDescent="0.2">
      <c r="H1318" s="12" t="s">
        <v>296</v>
      </c>
      <c r="I1318" s="30">
        <f t="shared" si="60"/>
        <v>7.5334499663275503E-3</v>
      </c>
      <c r="J1318" s="30">
        <f t="shared" si="61"/>
        <v>-1.1631476625031457E-2</v>
      </c>
      <c r="K1318" s="30">
        <f t="shared" si="62"/>
        <v>1.2692826798418879E-2</v>
      </c>
      <c r="L1318" s="30">
        <f t="shared" si="63"/>
        <v>-2.2425972427684706E-2</v>
      </c>
      <c r="M1318" s="30">
        <f t="shared" si="64"/>
        <v>3.163708494318266E-2</v>
      </c>
      <c r="N1318" s="30">
        <f t="shared" si="65"/>
        <v>-1.9020889352561979E-2</v>
      </c>
      <c r="O1318" s="30">
        <f t="shared" si="66"/>
        <v>1.5915455305899582E-2</v>
      </c>
      <c r="P1318" s="30">
        <f t="shared" si="67"/>
        <v>-3.9220713153281385E-2</v>
      </c>
      <c r="Q1318" s="30">
        <f t="shared" si="68"/>
        <v>7.5472056353829038E-3</v>
      </c>
      <c r="R1318" s="30">
        <f t="shared" si="69"/>
        <v>3.2840752011900187E-3</v>
      </c>
      <c r="S1318" s="30">
        <f t="shared" si="70"/>
        <v>1.3029317804160619E-3</v>
      </c>
      <c r="T1318" s="30">
        <f t="shared" si="72"/>
        <v>3.794444872688171E-3</v>
      </c>
      <c r="U1318" s="33"/>
      <c r="V1318" s="33"/>
      <c r="W1318" s="33"/>
      <c r="X1318" s="33"/>
      <c r="Y1318" s="33"/>
      <c r="Z1318" s="33"/>
      <c r="AA1318" s="33"/>
      <c r="AB1318" s="33"/>
      <c r="AC1318" s="67"/>
      <c r="AD1318" s="33"/>
      <c r="AE1318" s="12" t="s">
        <v>296</v>
      </c>
      <c r="AF1318" s="30">
        <f t="shared" si="73"/>
        <v>3.794444872688171E-3</v>
      </c>
      <c r="AG1318" s="33">
        <f t="shared" si="71"/>
        <v>4.6858753119875503E-3</v>
      </c>
      <c r="AH1318" s="33">
        <f t="shared" si="74"/>
        <v>8.9143043929937934E-4</v>
      </c>
      <c r="AN1318" s="15"/>
    </row>
    <row r="1319" spans="8:40" hidden="1" x14ac:dyDescent="0.2">
      <c r="H1319" s="12" t="s">
        <v>297</v>
      </c>
      <c r="I1319" s="30">
        <f t="shared" si="60"/>
        <v>1.4372828957758684E-2</v>
      </c>
      <c r="J1319" s="30">
        <f t="shared" si="61"/>
        <v>1.961987253467681E-2</v>
      </c>
      <c r="K1319" s="30">
        <f t="shared" si="62"/>
        <v>1.0087201533401115E-2</v>
      </c>
      <c r="L1319" s="30">
        <f t="shared" si="63"/>
        <v>1.9792312754222583E-2</v>
      </c>
      <c r="M1319" s="30">
        <f t="shared" si="64"/>
        <v>7.168489478612497E-3</v>
      </c>
      <c r="N1319" s="30">
        <f t="shared" si="65"/>
        <v>4.4101810654626358E-2</v>
      </c>
      <c r="O1319" s="30">
        <f t="shared" si="66"/>
        <v>1.1834457647002798E-2</v>
      </c>
      <c r="P1319" s="30">
        <f t="shared" si="67"/>
        <v>0.13133600206108714</v>
      </c>
      <c r="Q1319" s="30">
        <f t="shared" si="68"/>
        <v>1.197619104671562E-2</v>
      </c>
      <c r="R1319" s="30">
        <f t="shared" si="69"/>
        <v>2.6668247082161273E-2</v>
      </c>
      <c r="S1319" s="30">
        <f t="shared" si="70"/>
        <v>1.5769052118231434E-2</v>
      </c>
      <c r="T1319" s="30">
        <f t="shared" si="72"/>
        <v>1.801249500233414E-2</v>
      </c>
      <c r="U1319" s="33"/>
      <c r="V1319" s="33"/>
      <c r="W1319" s="33"/>
      <c r="X1319" s="33"/>
      <c r="Y1319" s="33"/>
      <c r="Z1319" s="33"/>
      <c r="AA1319" s="33"/>
      <c r="AB1319" s="33"/>
      <c r="AC1319" s="67"/>
      <c r="AD1319" s="33"/>
      <c r="AE1319" s="12" t="s">
        <v>297</v>
      </c>
      <c r="AF1319" s="30">
        <f t="shared" si="73"/>
        <v>1.801249500233414E-2</v>
      </c>
      <c r="AG1319" s="33">
        <f t="shared" si="71"/>
        <v>2.105204359153845E-2</v>
      </c>
      <c r="AH1319" s="33">
        <f t="shared" si="74"/>
        <v>3.0395485892043099E-3</v>
      </c>
      <c r="AN1319" s="15"/>
    </row>
    <row r="1320" spans="8:40" hidden="1" x14ac:dyDescent="0.2">
      <c r="H1320" s="12" t="s">
        <v>298</v>
      </c>
      <c r="I1320" s="30">
        <f t="shared" si="60"/>
        <v>-8.3785605964894934E-3</v>
      </c>
      <c r="J1320" s="30">
        <f t="shared" si="61"/>
        <v>-1.5692137713029415E-2</v>
      </c>
      <c r="K1320" s="30">
        <f t="shared" si="62"/>
        <v>-1.2820688429061434E-2</v>
      </c>
      <c r="L1320" s="30">
        <f t="shared" si="63"/>
        <v>-2.8010129931036947E-2</v>
      </c>
      <c r="M1320" s="30">
        <f t="shared" si="64"/>
        <v>-4.570215348085551E-2</v>
      </c>
      <c r="N1320" s="30">
        <f t="shared" si="65"/>
        <v>-3.8680555967585156E-2</v>
      </c>
      <c r="O1320" s="30">
        <f t="shared" si="66"/>
        <v>-2.8801990903706193E-2</v>
      </c>
      <c r="P1320" s="30">
        <f t="shared" si="67"/>
        <v>1.3245226750020505E-2</v>
      </c>
      <c r="Q1320" s="30">
        <f t="shared" si="68"/>
        <v>-1.1615375599900274E-2</v>
      </c>
      <c r="R1320" s="30">
        <f t="shared" si="69"/>
        <v>-3.0935445416771765E-2</v>
      </c>
      <c r="S1320" s="30">
        <f t="shared" si="70"/>
        <v>-1.0540282035432271E-2</v>
      </c>
      <c r="T1320" s="30">
        <f t="shared" si="72"/>
        <v>-1.4784149000744647E-2</v>
      </c>
      <c r="U1320" s="33"/>
      <c r="V1320" s="33"/>
      <c r="W1320" s="33"/>
      <c r="X1320" s="33"/>
      <c r="Y1320" s="33"/>
      <c r="Z1320" s="33"/>
      <c r="AA1320" s="33"/>
      <c r="AB1320" s="33"/>
      <c r="AC1320" s="67"/>
      <c r="AD1320" s="33"/>
      <c r="AE1320" s="12" t="s">
        <v>298</v>
      </c>
      <c r="AF1320" s="30">
        <f t="shared" si="73"/>
        <v>-1.4784149000744647E-2</v>
      </c>
      <c r="AG1320" s="33">
        <f t="shared" si="71"/>
        <v>-2.0414623834666044E-2</v>
      </c>
      <c r="AH1320" s="33">
        <f t="shared" si="74"/>
        <v>-5.6304748339213971E-3</v>
      </c>
      <c r="AN1320" s="15"/>
    </row>
    <row r="1321" spans="8:40" hidden="1" x14ac:dyDescent="0.2">
      <c r="H1321" s="12" t="s">
        <v>299</v>
      </c>
      <c r="I1321" s="30">
        <f t="shared" si="60"/>
        <v>4.3037262862167854E-3</v>
      </c>
      <c r="J1321" s="30">
        <f t="shared" si="61"/>
        <v>1.4119280406413122E-2</v>
      </c>
      <c r="K1321" s="30">
        <f t="shared" si="62"/>
        <v>2.7334868956604189E-3</v>
      </c>
      <c r="L1321" s="30">
        <f t="shared" si="63"/>
        <v>2.2763528179193183E-2</v>
      </c>
      <c r="M1321" s="30">
        <f t="shared" si="64"/>
        <v>2.7876369528254868E-2</v>
      </c>
      <c r="N1321" s="30">
        <f t="shared" si="65"/>
        <v>1.1597854637642064E-2</v>
      </c>
      <c r="O1321" s="30">
        <f t="shared" si="66"/>
        <v>8.0943605762167897E-3</v>
      </c>
      <c r="P1321" s="30">
        <f t="shared" si="67"/>
        <v>4.5462374076757413E-2</v>
      </c>
      <c r="Q1321" s="30">
        <f t="shared" si="68"/>
        <v>2.8912199395618792E-3</v>
      </c>
      <c r="R1321" s="30">
        <f t="shared" si="69"/>
        <v>-7.8303825871639757E-3</v>
      </c>
      <c r="S1321" s="30">
        <f t="shared" si="70"/>
        <v>5.2562538888271228E-3</v>
      </c>
      <c r="T1321" s="30">
        <f t="shared" si="72"/>
        <v>2.15803536607063E-3</v>
      </c>
      <c r="U1321" s="33"/>
      <c r="V1321" s="33"/>
      <c r="W1321" s="33"/>
      <c r="X1321" s="33"/>
      <c r="Y1321" s="33"/>
      <c r="Z1321" s="33"/>
      <c r="AA1321" s="33"/>
      <c r="AB1321" s="33"/>
      <c r="AC1321" s="67"/>
      <c r="AD1321" s="33"/>
      <c r="AE1321" s="12" t="s">
        <v>299</v>
      </c>
      <c r="AF1321" s="30">
        <f t="shared" si="73"/>
        <v>2.15803536607063E-3</v>
      </c>
      <c r="AG1321" s="33">
        <f t="shared" si="71"/>
        <v>1.0238275618574679E-2</v>
      </c>
      <c r="AH1321" s="33">
        <f t="shared" si="74"/>
        <v>8.0802402525040496E-3</v>
      </c>
      <c r="AN1321" s="15"/>
    </row>
    <row r="1322" spans="8:40" hidden="1" x14ac:dyDescent="0.2">
      <c r="H1322" s="12" t="s">
        <v>300</v>
      </c>
      <c r="I1322" s="30">
        <f t="shared" si="60"/>
        <v>-7.97794964810109E-3</v>
      </c>
      <c r="J1322" s="30">
        <f t="shared" si="61"/>
        <v>-2.6075266886281069E-2</v>
      </c>
      <c r="K1322" s="30">
        <f t="shared" si="62"/>
        <v>-1.5391883767584031E-2</v>
      </c>
      <c r="L1322" s="30">
        <f t="shared" si="63"/>
        <v>-2.6847250036188052E-2</v>
      </c>
      <c r="M1322" s="30">
        <f t="shared" si="64"/>
        <v>-3.130690462504402E-2</v>
      </c>
      <c r="N1322" s="30">
        <f t="shared" si="65"/>
        <v>-1.0938731247856076E-2</v>
      </c>
      <c r="O1322" s="30">
        <f t="shared" si="66"/>
        <v>-1.3686825344081544E-2</v>
      </c>
      <c r="P1322" s="30">
        <f t="shared" si="67"/>
        <v>0.14489135441446144</v>
      </c>
      <c r="Q1322" s="30">
        <f t="shared" si="68"/>
        <v>-9.7245498919947444E-3</v>
      </c>
      <c r="R1322" s="30">
        <f t="shared" si="69"/>
        <v>-2.5983819493545543E-2</v>
      </c>
      <c r="S1322" s="30">
        <f t="shared" si="70"/>
        <v>-1.4388737452099669E-2</v>
      </c>
      <c r="T1322" s="30">
        <f t="shared" si="72"/>
        <v>-1.0003803819511433E-2</v>
      </c>
      <c r="U1322" s="33"/>
      <c r="V1322" s="33"/>
      <c r="W1322" s="33"/>
      <c r="X1322" s="33"/>
      <c r="Y1322" s="33"/>
      <c r="Z1322" s="33"/>
      <c r="AA1322" s="33"/>
      <c r="AB1322" s="33"/>
      <c r="AC1322" s="67"/>
      <c r="AD1322" s="33"/>
      <c r="AE1322" s="12" t="s">
        <v>300</v>
      </c>
      <c r="AF1322" s="30">
        <f t="shared" si="73"/>
        <v>-1.0003803819511433E-2</v>
      </c>
      <c r="AG1322" s="33">
        <f t="shared" si="71"/>
        <v>-9.4155123825137889E-3</v>
      </c>
      <c r="AH1322" s="33">
        <f t="shared" si="74"/>
        <v>5.8829143699764413E-4</v>
      </c>
      <c r="AN1322" s="15"/>
    </row>
    <row r="1323" spans="8:40" hidden="1" x14ac:dyDescent="0.2">
      <c r="H1323" s="12" t="s">
        <v>301</v>
      </c>
      <c r="I1323" s="30">
        <f t="shared" si="60"/>
        <v>-1.0337580658331944E-2</v>
      </c>
      <c r="J1323" s="30">
        <f t="shared" si="61"/>
        <v>-1.2703030168889967E-2</v>
      </c>
      <c r="K1323" s="30">
        <f t="shared" si="62"/>
        <v>-9.8346791780914936E-3</v>
      </c>
      <c r="L1323" s="30">
        <f t="shared" si="63"/>
        <v>-5.9335246984510932E-2</v>
      </c>
      <c r="M1323" s="30">
        <f t="shared" si="64"/>
        <v>-0.12233885219224414</v>
      </c>
      <c r="N1323" s="30">
        <f t="shared" si="65"/>
        <v>-2.6567027384721865E-2</v>
      </c>
      <c r="O1323" s="30">
        <f t="shared" si="66"/>
        <v>-1.0402312940290632E-2</v>
      </c>
      <c r="P1323" s="30">
        <f t="shared" si="67"/>
        <v>3.278982282299097E-2</v>
      </c>
      <c r="Q1323" s="30">
        <f t="shared" si="68"/>
        <v>-1.1581421208405837E-2</v>
      </c>
      <c r="R1323" s="30">
        <f t="shared" si="69"/>
        <v>6.0346379736336917E-3</v>
      </c>
      <c r="S1323" s="30">
        <f t="shared" si="70"/>
        <v>-5.1813587419976288E-3</v>
      </c>
      <c r="T1323" s="30">
        <f t="shared" si="72"/>
        <v>-1.0067611123829007E-2</v>
      </c>
      <c r="U1323" s="33"/>
      <c r="V1323" s="33"/>
      <c r="W1323" s="33"/>
      <c r="X1323" s="33"/>
      <c r="Y1323" s="33"/>
      <c r="Z1323" s="33"/>
      <c r="AA1323" s="33"/>
      <c r="AB1323" s="33"/>
      <c r="AC1323" s="67"/>
      <c r="AD1323" s="33"/>
      <c r="AE1323" s="12" t="s">
        <v>301</v>
      </c>
      <c r="AF1323" s="30">
        <f t="shared" si="73"/>
        <v>-1.0067611123829007E-2</v>
      </c>
      <c r="AG1323" s="33">
        <f t="shared" si="71"/>
        <v>-2.05182274805755E-2</v>
      </c>
      <c r="AH1323" s="33">
        <f t="shared" si="74"/>
        <v>-1.0450616356746493E-2</v>
      </c>
      <c r="AN1323" s="15"/>
    </row>
    <row r="1324" spans="8:40" hidden="1" x14ac:dyDescent="0.2">
      <c r="H1324" s="12" t="s">
        <v>302</v>
      </c>
      <c r="I1324" s="30">
        <f t="shared" si="60"/>
        <v>-2.5090921993526426E-2</v>
      </c>
      <c r="J1324" s="30">
        <f t="shared" si="61"/>
        <v>-1.3775241657456602E-2</v>
      </c>
      <c r="K1324" s="30">
        <f t="shared" si="62"/>
        <v>-1.6762633341174268E-2</v>
      </c>
      <c r="L1324" s="30">
        <f t="shared" si="63"/>
        <v>0</v>
      </c>
      <c r="M1324" s="30">
        <f t="shared" si="64"/>
        <v>-6.7375402472770893E-2</v>
      </c>
      <c r="N1324" s="30">
        <f t="shared" si="65"/>
        <v>-8.095598355865434E-2</v>
      </c>
      <c r="O1324" s="30">
        <f t="shared" si="66"/>
        <v>-2.9233896905047064E-2</v>
      </c>
      <c r="P1324" s="30">
        <f t="shared" si="67"/>
        <v>3.9665256392431569E-2</v>
      </c>
      <c r="Q1324" s="30">
        <f t="shared" si="68"/>
        <v>-1.9993650922909962E-2</v>
      </c>
      <c r="R1324" s="30">
        <f t="shared" si="69"/>
        <v>-1.3605652055778598E-2</v>
      </c>
      <c r="S1324" s="30">
        <f t="shared" si="70"/>
        <v>-1.6656374827676058E-2</v>
      </c>
      <c r="T1324" s="30">
        <f t="shared" si="72"/>
        <v>-2.2626674861676872E-2</v>
      </c>
      <c r="U1324" s="33"/>
      <c r="V1324" s="33"/>
      <c r="W1324" s="33"/>
      <c r="X1324" s="33"/>
      <c r="Y1324" s="33"/>
      <c r="Z1324" s="33"/>
      <c r="AA1324" s="33"/>
      <c r="AB1324" s="33"/>
      <c r="AC1324" s="67"/>
      <c r="AD1324" s="33"/>
      <c r="AE1324" s="12" t="s">
        <v>302</v>
      </c>
      <c r="AF1324" s="30">
        <f t="shared" si="73"/>
        <v>-2.2626674861676872E-2</v>
      </c>
      <c r="AG1324" s="33">
        <f t="shared" si="71"/>
        <v>-2.5593972787846173E-2</v>
      </c>
      <c r="AH1324" s="33">
        <f t="shared" si="74"/>
        <v>-2.9672979261693017E-3</v>
      </c>
      <c r="AN1324" s="15"/>
    </row>
    <row r="1325" spans="8:40" hidden="1" x14ac:dyDescent="0.2">
      <c r="H1325" s="12" t="s">
        <v>303</v>
      </c>
      <c r="I1325" s="30">
        <f t="shared" si="60"/>
        <v>1.6057436895858469E-2</v>
      </c>
      <c r="J1325" s="30">
        <f t="shared" si="61"/>
        <v>1.0419874483397588E-3</v>
      </c>
      <c r="K1325" s="30">
        <f t="shared" si="62"/>
        <v>7.0237338793077047E-3</v>
      </c>
      <c r="L1325" s="30">
        <f t="shared" si="63"/>
        <v>3.4679910041342098E-2</v>
      </c>
      <c r="M1325" s="30">
        <f t="shared" si="64"/>
        <v>5.5327063956596409E-2</v>
      </c>
      <c r="N1325" s="30">
        <f t="shared" si="65"/>
        <v>-1.0162339844315764E-2</v>
      </c>
      <c r="O1325" s="30">
        <f t="shared" si="66"/>
        <v>1.3490929741015508E-2</v>
      </c>
      <c r="P1325" s="30">
        <f t="shared" si="67"/>
        <v>-1.1494379425735134E-2</v>
      </c>
      <c r="Q1325" s="30">
        <f t="shared" si="68"/>
        <v>9.4208652104964628E-3</v>
      </c>
      <c r="R1325" s="30">
        <f t="shared" si="69"/>
        <v>2.1601856503788586E-2</v>
      </c>
      <c r="S1325" s="30">
        <f t="shared" si="70"/>
        <v>1.2714559881966659E-3</v>
      </c>
      <c r="T1325" s="30">
        <f t="shared" si="72"/>
        <v>7.8331469180221817E-3</v>
      </c>
      <c r="U1325" s="33"/>
      <c r="V1325" s="33"/>
      <c r="W1325" s="33"/>
      <c r="X1325" s="33"/>
      <c r="Y1325" s="33"/>
      <c r="Z1325" s="33"/>
      <c r="AA1325" s="33"/>
      <c r="AB1325" s="33"/>
      <c r="AC1325" s="67"/>
      <c r="AD1325" s="33"/>
      <c r="AE1325" s="12" t="s">
        <v>303</v>
      </c>
      <c r="AF1325" s="30">
        <f t="shared" si="73"/>
        <v>7.8331469180221817E-3</v>
      </c>
      <c r="AG1325" s="33">
        <f t="shared" si="71"/>
        <v>1.1648042813407871E-2</v>
      </c>
      <c r="AH1325" s="33">
        <f t="shared" si="74"/>
        <v>3.8148958953856896E-3</v>
      </c>
      <c r="AN1325" s="15"/>
    </row>
    <row r="1326" spans="8:40" hidden="1" x14ac:dyDescent="0.2">
      <c r="H1326" s="12" t="s">
        <v>304</v>
      </c>
      <c r="I1326" s="30">
        <f t="shared" si="60"/>
        <v>4.9281907543445407E-3</v>
      </c>
      <c r="J1326" s="30">
        <f t="shared" si="61"/>
        <v>-5.4819257814222588E-3</v>
      </c>
      <c r="K1326" s="30">
        <f t="shared" si="62"/>
        <v>1.7636688874967138E-3</v>
      </c>
      <c r="L1326" s="30">
        <f t="shared" si="63"/>
        <v>-2.4062049670829162E-2</v>
      </c>
      <c r="M1326" s="30">
        <f t="shared" si="64"/>
        <v>-4.3930929225726889E-2</v>
      </c>
      <c r="N1326" s="30">
        <f t="shared" si="65"/>
        <v>6.3700725006266548E-3</v>
      </c>
      <c r="O1326" s="30">
        <f t="shared" si="66"/>
        <v>3.7421373827600571E-3</v>
      </c>
      <c r="P1326" s="30">
        <f t="shared" si="67"/>
        <v>-4.4700178917906938E-2</v>
      </c>
      <c r="Q1326" s="30">
        <f t="shared" si="68"/>
        <v>-7.0089366808324569E-4</v>
      </c>
      <c r="R1326" s="30">
        <f t="shared" si="69"/>
        <v>-9.6292737339344152E-4</v>
      </c>
      <c r="S1326" s="30">
        <f t="shared" si="70"/>
        <v>0</v>
      </c>
      <c r="T1326" s="30">
        <f t="shared" si="72"/>
        <v>-1.8439096097061741E-3</v>
      </c>
      <c r="U1326" s="33"/>
      <c r="V1326" s="33"/>
      <c r="W1326" s="33"/>
      <c r="X1326" s="33"/>
      <c r="Y1326" s="33"/>
      <c r="Z1326" s="33"/>
      <c r="AA1326" s="33"/>
      <c r="AB1326" s="33"/>
      <c r="AC1326" s="67"/>
      <c r="AD1326" s="33"/>
      <c r="AE1326" s="12" t="s">
        <v>304</v>
      </c>
      <c r="AF1326" s="30">
        <f t="shared" si="73"/>
        <v>-1.8439096097061741E-3</v>
      </c>
      <c r="AG1326" s="33">
        <f t="shared" si="71"/>
        <v>-5.8559748358598587E-3</v>
      </c>
      <c r="AH1326" s="33">
        <f t="shared" si="74"/>
        <v>-4.0120652261536847E-3</v>
      </c>
      <c r="AN1326" s="15"/>
    </row>
    <row r="1327" spans="8:40" hidden="1" x14ac:dyDescent="0.2">
      <c r="H1327" s="12" t="s">
        <v>305</v>
      </c>
      <c r="I1327" s="30">
        <f t="shared" si="60"/>
        <v>2.4102193416270396E-4</v>
      </c>
      <c r="J1327" s="30">
        <f t="shared" si="61"/>
        <v>-6.6699794005656166E-3</v>
      </c>
      <c r="K1327" s="30">
        <f t="shared" si="62"/>
        <v>-5.2817024191758929E-3</v>
      </c>
      <c r="L1327" s="30">
        <f t="shared" si="63"/>
        <v>-4.9229059546131181E-2</v>
      </c>
      <c r="M1327" s="30">
        <f t="shared" si="64"/>
        <v>-6.9183875212104826E-2</v>
      </c>
      <c r="N1327" s="30">
        <f t="shared" si="65"/>
        <v>1.2296797004616212E-3</v>
      </c>
      <c r="O1327" s="30">
        <f t="shared" si="66"/>
        <v>1.364256691813968E-3</v>
      </c>
      <c r="P1327" s="30">
        <f t="shared" si="67"/>
        <v>-1.0869672236903879E-2</v>
      </c>
      <c r="Q1327" s="30">
        <f t="shared" si="68"/>
        <v>-1.2186780353518698E-2</v>
      </c>
      <c r="R1327" s="30">
        <f t="shared" si="69"/>
        <v>-6.4143684046613484E-4</v>
      </c>
      <c r="S1327" s="30">
        <f t="shared" si="70"/>
        <v>0</v>
      </c>
      <c r="T1327" s="30">
        <f t="shared" si="72"/>
        <v>-2.6396847707733286E-3</v>
      </c>
      <c r="U1327" s="33"/>
      <c r="V1327" s="33"/>
      <c r="W1327" s="33"/>
      <c r="X1327" s="33"/>
      <c r="Y1327" s="33"/>
      <c r="Z1327" s="33"/>
      <c r="AA1327" s="33"/>
      <c r="AB1327" s="33"/>
      <c r="AC1327" s="67"/>
      <c r="AD1327" s="33"/>
      <c r="AE1327" s="12" t="s">
        <v>305</v>
      </c>
      <c r="AF1327" s="30">
        <f t="shared" si="73"/>
        <v>-2.6396847707733286E-3</v>
      </c>
      <c r="AG1327" s="33">
        <f t="shared" si="71"/>
        <v>-1.0324660400469931E-2</v>
      </c>
      <c r="AH1327" s="33">
        <f t="shared" si="74"/>
        <v>-7.6849756296966023E-3</v>
      </c>
      <c r="AN1327" s="15"/>
    </row>
    <row r="1328" spans="8:40" hidden="1" x14ac:dyDescent="0.2">
      <c r="H1328" s="12" t="s">
        <v>306</v>
      </c>
      <c r="I1328" s="30">
        <f t="shared" si="60"/>
        <v>-3.6092435715339806E-3</v>
      </c>
      <c r="J1328" s="30">
        <f t="shared" si="61"/>
        <v>-6.3180804497909953E-4</v>
      </c>
      <c r="K1328" s="30">
        <f t="shared" si="62"/>
        <v>-1.9131018250709304E-2</v>
      </c>
      <c r="L1328" s="30">
        <f t="shared" si="63"/>
        <v>9.2421448353137967E-4</v>
      </c>
      <c r="M1328" s="30">
        <f t="shared" si="64"/>
        <v>-5.209511188340181E-2</v>
      </c>
      <c r="N1328" s="30">
        <f t="shared" si="65"/>
        <v>-1.8529884576628002E-2</v>
      </c>
      <c r="O1328" s="30">
        <f t="shared" si="66"/>
        <v>-1.9601844241594842E-2</v>
      </c>
      <c r="P1328" s="30">
        <f t="shared" si="67"/>
        <v>-2.666824708216118E-2</v>
      </c>
      <c r="Q1328" s="30">
        <f t="shared" si="68"/>
        <v>-2.0743309080117527E-3</v>
      </c>
      <c r="R1328" s="30">
        <f t="shared" si="69"/>
        <v>1.2832853862497324E-3</v>
      </c>
      <c r="S1328" s="30">
        <f t="shared" si="70"/>
        <v>-5.0761530318606607E-3</v>
      </c>
      <c r="T1328" s="30">
        <f t="shared" si="72"/>
        <v>-1.0884785494577592E-2</v>
      </c>
      <c r="U1328" s="33"/>
      <c r="V1328" s="33"/>
      <c r="W1328" s="33"/>
      <c r="X1328" s="33"/>
      <c r="Y1328" s="33"/>
      <c r="Z1328" s="33"/>
      <c r="AA1328" s="33"/>
      <c r="AB1328" s="33"/>
      <c r="AC1328" s="67"/>
      <c r="AD1328" s="33"/>
      <c r="AE1328" s="12" t="s">
        <v>306</v>
      </c>
      <c r="AF1328" s="30">
        <f t="shared" si="73"/>
        <v>-1.0884785494577592E-2</v>
      </c>
      <c r="AG1328" s="33">
        <f t="shared" si="71"/>
        <v>-1.5413381887104668E-2</v>
      </c>
      <c r="AH1328" s="33">
        <f t="shared" si="74"/>
        <v>-4.5285963925270761E-3</v>
      </c>
      <c r="AN1328" s="15"/>
    </row>
    <row r="1329" spans="8:40" hidden="1" x14ac:dyDescent="0.2">
      <c r="H1329" s="12" t="s">
        <v>307</v>
      </c>
      <c r="I1329" s="30">
        <f t="shared" si="60"/>
        <v>6.2643259905555563E-3</v>
      </c>
      <c r="J1329" s="30">
        <f t="shared" si="61"/>
        <v>-2.1051400580643768E-4</v>
      </c>
      <c r="K1329" s="30">
        <f t="shared" si="62"/>
        <v>1.3877065709551464E-2</v>
      </c>
      <c r="L1329" s="30">
        <f t="shared" si="63"/>
        <v>-4.6125543033709296E-3</v>
      </c>
      <c r="M1329" s="30">
        <f t="shared" si="64"/>
        <v>1.5345569674660321E-2</v>
      </c>
      <c r="N1329" s="30">
        <f t="shared" si="65"/>
        <v>1.8087025669156424E-2</v>
      </c>
      <c r="O1329" s="30">
        <f t="shared" si="66"/>
        <v>8.4019986791427619E-3</v>
      </c>
      <c r="P1329" s="30">
        <f t="shared" si="67"/>
        <v>2.1277398447284879E-2</v>
      </c>
      <c r="Q1329" s="30">
        <f t="shared" si="68"/>
        <v>9.0200091174272162E-3</v>
      </c>
      <c r="R1329" s="30">
        <f t="shared" si="69"/>
        <v>8.3817383029717498E-3</v>
      </c>
      <c r="S1329" s="30">
        <f t="shared" si="70"/>
        <v>1.0178204915756052E-2</v>
      </c>
      <c r="T1329" s="30">
        <f t="shared" si="72"/>
        <v>8.7302141787018138E-3</v>
      </c>
      <c r="U1329" s="33"/>
      <c r="V1329" s="33"/>
      <c r="W1329" s="33"/>
      <c r="X1329" s="33"/>
      <c r="Y1329" s="33"/>
      <c r="Z1329" s="33"/>
      <c r="AA1329" s="33"/>
      <c r="AB1329" s="33"/>
      <c r="AC1329" s="67"/>
      <c r="AD1329" s="33"/>
      <c r="AE1329" s="12" t="s">
        <v>307</v>
      </c>
      <c r="AF1329" s="30">
        <f t="shared" si="73"/>
        <v>8.7302141787018138E-3</v>
      </c>
      <c r="AG1329" s="33">
        <f t="shared" si="71"/>
        <v>1.0633428639317904E-2</v>
      </c>
      <c r="AH1329" s="33">
        <f t="shared" si="74"/>
        <v>1.9032144606160907E-3</v>
      </c>
      <c r="AN1329" s="15"/>
    </row>
    <row r="1330" spans="8:40" hidden="1" x14ac:dyDescent="0.2">
      <c r="H1330" s="12" t="s">
        <v>308</v>
      </c>
      <c r="I1330" s="30">
        <f t="shared" si="60"/>
        <v>2.5085438981269231E-2</v>
      </c>
      <c r="J1330" s="30">
        <f t="shared" si="61"/>
        <v>4.2766060101178602E-2</v>
      </c>
      <c r="K1330" s="30">
        <f t="shared" si="62"/>
        <v>1.4958483930335824E-2</v>
      </c>
      <c r="L1330" s="30">
        <f t="shared" si="63"/>
        <v>7.7973979203308133E-2</v>
      </c>
      <c r="M1330" s="30">
        <f t="shared" si="64"/>
        <v>-1.025650016718911E-2</v>
      </c>
      <c r="N1330" s="30">
        <f t="shared" si="65"/>
        <v>1.2624242512703807E-2</v>
      </c>
      <c r="O1330" s="30">
        <f t="shared" si="66"/>
        <v>1.8736708920155366E-2</v>
      </c>
      <c r="P1330" s="30">
        <f t="shared" si="67"/>
        <v>-4.7252884850545497E-2</v>
      </c>
      <c r="Q1330" s="30">
        <f t="shared" si="68"/>
        <v>8.5747309879860428E-3</v>
      </c>
      <c r="R1330" s="30">
        <f t="shared" si="69"/>
        <v>-6.4724921353456061E-4</v>
      </c>
      <c r="S1330" s="30">
        <f t="shared" si="70"/>
        <v>1.1575691957889052E-2</v>
      </c>
      <c r="T1330" s="30">
        <f t="shared" si="72"/>
        <v>1.4047993413989032E-2</v>
      </c>
      <c r="U1330" s="33"/>
      <c r="V1330" s="33"/>
      <c r="W1330" s="33"/>
      <c r="X1330" s="33"/>
      <c r="Y1330" s="33"/>
      <c r="Z1330" s="33"/>
      <c r="AA1330" s="33"/>
      <c r="AB1330" s="33"/>
      <c r="AC1330" s="67"/>
      <c r="AD1330" s="33"/>
      <c r="AE1330" s="12" t="s">
        <v>308</v>
      </c>
      <c r="AF1330" s="30">
        <f t="shared" si="73"/>
        <v>1.4047993413989032E-2</v>
      </c>
      <c r="AG1330" s="33">
        <f t="shared" si="71"/>
        <v>1.246756590492833E-2</v>
      </c>
      <c r="AH1330" s="33">
        <f t="shared" si="74"/>
        <v>-1.5804275090607021E-3</v>
      </c>
      <c r="AN1330" s="15"/>
    </row>
    <row r="1331" spans="8:40" hidden="1" x14ac:dyDescent="0.2">
      <c r="H1331" s="12" t="s">
        <v>309</v>
      </c>
      <c r="I1331" s="30">
        <f t="shared" si="60"/>
        <v>-2.1817264432801336E-2</v>
      </c>
      <c r="J1331" s="30">
        <f t="shared" si="61"/>
        <v>7.6204379894696042E-3</v>
      </c>
      <c r="K1331" s="30">
        <f t="shared" si="62"/>
        <v>-2.0184976663878442E-2</v>
      </c>
      <c r="L1331" s="30">
        <f t="shared" si="63"/>
        <v>1.7060122745308388E-2</v>
      </c>
      <c r="M1331" s="30">
        <f t="shared" si="64"/>
        <v>-3.0153038170687558E-2</v>
      </c>
      <c r="N1331" s="30">
        <f t="shared" si="65"/>
        <v>-1.7091055682702545E-2</v>
      </c>
      <c r="O1331" s="30">
        <f t="shared" si="66"/>
        <v>-2.9478671896139778E-2</v>
      </c>
      <c r="P1331" s="30">
        <f t="shared" si="67"/>
        <v>-4.5120435280469655E-2</v>
      </c>
      <c r="Q1331" s="30">
        <f t="shared" si="68"/>
        <v>-1.2574388524097185E-2</v>
      </c>
      <c r="R1331" s="30">
        <f t="shared" si="69"/>
        <v>1.0079747185689818E-2</v>
      </c>
      <c r="S1331" s="30">
        <f t="shared" si="70"/>
        <v>-9.0148710962154269E-3</v>
      </c>
      <c r="T1331" s="30">
        <f t="shared" si="72"/>
        <v>-8.2921217391755016E-3</v>
      </c>
      <c r="U1331" s="33"/>
      <c r="V1331" s="33"/>
      <c r="W1331" s="33"/>
      <c r="X1331" s="33"/>
      <c r="Y1331" s="33"/>
      <c r="Z1331" s="33"/>
      <c r="AA1331" s="33"/>
      <c r="AB1331" s="33"/>
      <c r="AC1331" s="67"/>
      <c r="AD1331" s="33"/>
      <c r="AE1331" s="12" t="s">
        <v>309</v>
      </c>
      <c r="AF1331" s="30">
        <f t="shared" si="73"/>
        <v>-8.2921217391755016E-3</v>
      </c>
      <c r="AG1331" s="33">
        <f t="shared" si="71"/>
        <v>-1.721345968203037E-2</v>
      </c>
      <c r="AH1331" s="33">
        <f t="shared" si="74"/>
        <v>-8.9213379428548685E-3</v>
      </c>
      <c r="AN1331" s="15"/>
    </row>
    <row r="1332" spans="8:40" hidden="1" x14ac:dyDescent="0.2">
      <c r="H1332" s="12" t="s">
        <v>310</v>
      </c>
      <c r="I1332" s="30">
        <f t="shared" si="60"/>
        <v>-2.5260216607218645E-2</v>
      </c>
      <c r="J1332" s="30">
        <f t="shared" si="61"/>
        <v>-6.0115197454933988E-2</v>
      </c>
      <c r="K1332" s="30">
        <f t="shared" si="62"/>
        <v>0</v>
      </c>
      <c r="L1332" s="30">
        <f t="shared" si="63"/>
        <v>-7.1284440866115212E-2</v>
      </c>
      <c r="M1332" s="30">
        <f t="shared" si="64"/>
        <v>-4.8318577270807683E-2</v>
      </c>
      <c r="N1332" s="30">
        <f t="shared" si="65"/>
        <v>-1.6611193550864108E-2</v>
      </c>
      <c r="O1332" s="30">
        <f t="shared" si="66"/>
        <v>5.356557836267371E-3</v>
      </c>
      <c r="P1332" s="30">
        <f t="shared" si="67"/>
        <v>-1.4598799421152636E-2</v>
      </c>
      <c r="Q1332" s="30">
        <f t="shared" si="68"/>
        <v>-1.104602187490618E-2</v>
      </c>
      <c r="R1332" s="30">
        <f t="shared" si="69"/>
        <v>-4.692100474672839E-2</v>
      </c>
      <c r="S1332" s="30">
        <f t="shared" si="70"/>
        <v>-2.1560759106577624E-2</v>
      </c>
      <c r="T1332" s="30">
        <f t="shared" si="72"/>
        <v>-2.0630740447726448E-2</v>
      </c>
      <c r="U1332" s="33"/>
      <c r="V1332" s="33"/>
      <c r="W1332" s="33"/>
      <c r="X1332" s="33"/>
      <c r="Y1332" s="33"/>
      <c r="Z1332" s="33"/>
      <c r="AA1332" s="33"/>
      <c r="AB1332" s="33"/>
      <c r="AC1332" s="67"/>
      <c r="AD1332" s="33"/>
      <c r="AE1332" s="12" t="s">
        <v>310</v>
      </c>
      <c r="AF1332" s="30">
        <f t="shared" si="73"/>
        <v>-2.0630740447726448E-2</v>
      </c>
      <c r="AG1332" s="33">
        <f t="shared" si="71"/>
        <v>-1.9207730641577568E-2</v>
      </c>
      <c r="AH1332" s="33">
        <f t="shared" si="74"/>
        <v>1.4230098061488797E-3</v>
      </c>
      <c r="AN1332" s="15"/>
    </row>
    <row r="1333" spans="8:40" hidden="1" x14ac:dyDescent="0.2">
      <c r="H1333" s="12" t="s">
        <v>311</v>
      </c>
      <c r="I1333" s="30">
        <f t="shared" si="60"/>
        <v>-1.1821029625436134E-4</v>
      </c>
      <c r="J1333" s="30">
        <f t="shared" si="61"/>
        <v>-4.4573605050811461E-2</v>
      </c>
      <c r="K1333" s="30">
        <f t="shared" si="62"/>
        <v>-8.6505729760088194E-3</v>
      </c>
      <c r="L1333" s="30">
        <f t="shared" si="63"/>
        <v>-1.2178136454826934E-2</v>
      </c>
      <c r="M1333" s="30">
        <f t="shared" si="64"/>
        <v>-1.8692133012152522E-2</v>
      </c>
      <c r="N1333" s="30">
        <f t="shared" si="65"/>
        <v>-1.6007987278614029E-2</v>
      </c>
      <c r="O1333" s="30">
        <f t="shared" si="66"/>
        <v>-1.4000228673389752E-2</v>
      </c>
      <c r="P1333" s="30">
        <f t="shared" si="67"/>
        <v>-3.3257221756482588E-2</v>
      </c>
      <c r="Q1333" s="30">
        <f t="shared" si="68"/>
        <v>-1.0076082174997251E-2</v>
      </c>
      <c r="R1333" s="30">
        <f t="shared" si="69"/>
        <v>-2.7677043378576148E-2</v>
      </c>
      <c r="S1333" s="30">
        <f t="shared" si="70"/>
        <v>-1.4944238268276672E-2</v>
      </c>
      <c r="T1333" s="30">
        <f t="shared" si="72"/>
        <v>-1.6512564612202345E-2</v>
      </c>
      <c r="U1333" s="33"/>
      <c r="V1333" s="33"/>
      <c r="W1333" s="33"/>
      <c r="X1333" s="33"/>
      <c r="Y1333" s="33"/>
      <c r="Z1333" s="33"/>
      <c r="AA1333" s="33"/>
      <c r="AB1333" s="33"/>
      <c r="AC1333" s="67"/>
      <c r="AD1333" s="33"/>
      <c r="AE1333" s="12" t="s">
        <v>311</v>
      </c>
      <c r="AF1333" s="30">
        <f t="shared" si="73"/>
        <v>-1.6512564612202345E-2</v>
      </c>
      <c r="AG1333" s="33">
        <f t="shared" si="71"/>
        <v>-1.5396988805701953E-2</v>
      </c>
      <c r="AH1333" s="33">
        <f t="shared" si="74"/>
        <v>1.1155758065003914E-3</v>
      </c>
      <c r="AN1333" s="15"/>
    </row>
    <row r="1334" spans="8:40" hidden="1" x14ac:dyDescent="0.2">
      <c r="H1334" s="12" t="s">
        <v>312</v>
      </c>
      <c r="I1334" s="30">
        <f t="shared" si="60"/>
        <v>3.3151818191254874E-3</v>
      </c>
      <c r="J1334" s="30">
        <f t="shared" si="61"/>
        <v>-3.1078380885880684E-2</v>
      </c>
      <c r="K1334" s="30">
        <f t="shared" si="62"/>
        <v>6.9144614288324116E-3</v>
      </c>
      <c r="L1334" s="30">
        <f t="shared" si="63"/>
        <v>-9.2679069307815085E-3</v>
      </c>
      <c r="M1334" s="30">
        <f t="shared" si="64"/>
        <v>-1.8349138668196541E-2</v>
      </c>
      <c r="N1334" s="30">
        <f t="shared" si="65"/>
        <v>2.0497820297133418E-2</v>
      </c>
      <c r="O1334" s="30">
        <f t="shared" si="66"/>
        <v>-3.9643263019089985E-3</v>
      </c>
      <c r="P1334" s="30">
        <f t="shared" si="67"/>
        <v>-3.670136685042804E-2</v>
      </c>
      <c r="Q1334" s="30">
        <f t="shared" si="68"/>
        <v>3.0633107685172382E-3</v>
      </c>
      <c r="R1334" s="30">
        <f t="shared" si="69"/>
        <v>8.834787091837602E-3</v>
      </c>
      <c r="S1334" s="30">
        <f t="shared" si="70"/>
        <v>2.4752487885427521E-3</v>
      </c>
      <c r="T1334" s="30">
        <f t="shared" si="72"/>
        <v>4.1026492503095082E-3</v>
      </c>
      <c r="U1334" s="33"/>
      <c r="V1334" s="33"/>
      <c r="W1334" s="33"/>
      <c r="X1334" s="33"/>
      <c r="Y1334" s="33"/>
      <c r="Z1334" s="33"/>
      <c r="AA1334" s="33"/>
      <c r="AB1334" s="33"/>
      <c r="AC1334" s="67"/>
      <c r="AD1334" s="33"/>
      <c r="AE1334" s="12" t="s">
        <v>312</v>
      </c>
      <c r="AF1334" s="30">
        <f t="shared" si="73"/>
        <v>4.1026492503095082E-3</v>
      </c>
      <c r="AG1334" s="33">
        <f t="shared" si="71"/>
        <v>-1.7726799489049677E-3</v>
      </c>
      <c r="AH1334" s="33">
        <f t="shared" si="74"/>
        <v>-5.875329199214476E-3</v>
      </c>
      <c r="AN1334" s="15"/>
    </row>
    <row r="1335" spans="8:40" hidden="1" x14ac:dyDescent="0.2">
      <c r="H1335" s="12" t="s">
        <v>313</v>
      </c>
      <c r="I1335" s="30">
        <f t="shared" si="60"/>
        <v>3.8022859497384787E-3</v>
      </c>
      <c r="J1335" s="30">
        <f t="shared" si="61"/>
        <v>-1.6505363464671012E-2</v>
      </c>
      <c r="K1335" s="30">
        <f t="shared" si="62"/>
        <v>1.7361115471762956E-3</v>
      </c>
      <c r="L1335" s="30">
        <f t="shared" si="63"/>
        <v>-2.303617696892839E-3</v>
      </c>
      <c r="M1335" s="30">
        <f t="shared" si="64"/>
        <v>-4.0094457201878091E-2</v>
      </c>
      <c r="N1335" s="30">
        <f t="shared" si="65"/>
        <v>5.434004929326549E-3</v>
      </c>
      <c r="O1335" s="30">
        <f t="shared" si="66"/>
        <v>2.6411372236391458E-3</v>
      </c>
      <c r="P1335" s="30">
        <f t="shared" si="67"/>
        <v>0</v>
      </c>
      <c r="Q1335" s="30">
        <f t="shared" si="68"/>
        <v>1.0231924494307786E-3</v>
      </c>
      <c r="R1335" s="30">
        <f t="shared" si="69"/>
        <v>-7.0132929634463366E-3</v>
      </c>
      <c r="S1335" s="30">
        <f t="shared" si="70"/>
        <v>2.481390851385476E-3</v>
      </c>
      <c r="T1335" s="30">
        <f t="shared" si="72"/>
        <v>1.397190322767168E-3</v>
      </c>
      <c r="U1335" s="33"/>
      <c r="V1335" s="33"/>
      <c r="W1335" s="33"/>
      <c r="X1335" s="33"/>
      <c r="Y1335" s="33"/>
      <c r="Z1335" s="33"/>
      <c r="AA1335" s="33"/>
      <c r="AB1335" s="33"/>
      <c r="AC1335" s="67"/>
      <c r="AD1335" s="33"/>
      <c r="AE1335" s="12" t="s">
        <v>313</v>
      </c>
      <c r="AF1335" s="30">
        <f t="shared" si="73"/>
        <v>1.397190322767168E-3</v>
      </c>
      <c r="AG1335" s="33">
        <f t="shared" si="71"/>
        <v>-2.6463877916384571E-3</v>
      </c>
      <c r="AH1335" s="33">
        <f t="shared" si="74"/>
        <v>-4.0435781144056247E-3</v>
      </c>
      <c r="AN1335" s="15"/>
    </row>
    <row r="1336" spans="8:40" hidden="1" x14ac:dyDescent="0.2">
      <c r="H1336" s="12" t="s">
        <v>314</v>
      </c>
      <c r="I1336" s="30">
        <f t="shared" si="60"/>
        <v>-6.4079962953302949E-3</v>
      </c>
      <c r="J1336" s="30">
        <f t="shared" si="61"/>
        <v>1.2690282857329196E-2</v>
      </c>
      <c r="K1336" s="30">
        <f t="shared" si="62"/>
        <v>-5.199318471793995E-3</v>
      </c>
      <c r="L1336" s="30">
        <f t="shared" si="63"/>
        <v>5.5376237495437779E-3</v>
      </c>
      <c r="M1336" s="30">
        <f t="shared" si="64"/>
        <v>0.13041709549516392</v>
      </c>
      <c r="N1336" s="30">
        <f t="shared" si="65"/>
        <v>9.1391785347909819E-3</v>
      </c>
      <c r="O1336" s="30">
        <f t="shared" si="66"/>
        <v>-9.2136222699360677E-3</v>
      </c>
      <c r="P1336" s="30">
        <f t="shared" si="67"/>
        <v>0</v>
      </c>
      <c r="Q1336" s="30">
        <f t="shared" si="68"/>
        <v>-1.1936227864430885E-3</v>
      </c>
      <c r="R1336" s="30">
        <f t="shared" si="69"/>
        <v>1.5926829772010532E-2</v>
      </c>
      <c r="S1336" s="30">
        <f t="shared" si="70"/>
        <v>0</v>
      </c>
      <c r="T1336" s="30">
        <f t="shared" si="72"/>
        <v>5.1397979360104261E-3</v>
      </c>
      <c r="U1336" s="33"/>
      <c r="V1336" s="33"/>
      <c r="W1336" s="33"/>
      <c r="X1336" s="33"/>
      <c r="Y1336" s="33"/>
      <c r="Z1336" s="33"/>
      <c r="AA1336" s="33"/>
      <c r="AB1336" s="33"/>
      <c r="AC1336" s="67"/>
      <c r="AD1336" s="33"/>
      <c r="AE1336" s="12" t="s">
        <v>314</v>
      </c>
      <c r="AF1336" s="30">
        <f t="shared" si="73"/>
        <v>5.1397979360104261E-3</v>
      </c>
      <c r="AG1336" s="33">
        <f t="shared" si="71"/>
        <v>1.1539250952717609E-2</v>
      </c>
      <c r="AH1336" s="33">
        <f t="shared" si="74"/>
        <v>6.3994530167071828E-3</v>
      </c>
      <c r="AN1336" s="15"/>
    </row>
    <row r="1337" spans="8:40" hidden="1" x14ac:dyDescent="0.2">
      <c r="H1337" s="12" t="s">
        <v>315</v>
      </c>
      <c r="I1337" s="30">
        <f t="shared" si="60"/>
        <v>1.189923606961457E-2</v>
      </c>
      <c r="J1337" s="30">
        <f t="shared" si="61"/>
        <v>1.3807286585671638E-2</v>
      </c>
      <c r="K1337" s="30">
        <f t="shared" si="62"/>
        <v>6.9384493449208542E-3</v>
      </c>
      <c r="L1337" s="30">
        <f t="shared" si="63"/>
        <v>1.2572924645187175E-2</v>
      </c>
      <c r="M1337" s="30">
        <f t="shared" si="64"/>
        <v>-4.9627893421291249E-3</v>
      </c>
      <c r="N1337" s="30">
        <f t="shared" si="65"/>
        <v>3.6397659581596238E-3</v>
      </c>
      <c r="O1337" s="30">
        <f t="shared" si="66"/>
        <v>1.2524883573592058E-2</v>
      </c>
      <c r="P1337" s="30">
        <f t="shared" si="67"/>
        <v>1.3605652055778678E-2</v>
      </c>
      <c r="Q1337" s="30">
        <f t="shared" si="68"/>
        <v>6.4968599183342322E-3</v>
      </c>
      <c r="R1337" s="30">
        <f t="shared" si="69"/>
        <v>1.0552549816558914E-2</v>
      </c>
      <c r="S1337" s="30">
        <f t="shared" si="70"/>
        <v>2.4875634718019286E-3</v>
      </c>
      <c r="T1337" s="30">
        <f t="shared" si="72"/>
        <v>4.9309378663347737E-3</v>
      </c>
      <c r="U1337" s="33"/>
      <c r="V1337" s="33"/>
      <c r="W1337" s="33"/>
      <c r="X1337" s="33"/>
      <c r="Y1337" s="33"/>
      <c r="Z1337" s="33"/>
      <c r="AA1337" s="33"/>
      <c r="AB1337" s="33"/>
      <c r="AC1337" s="67"/>
      <c r="AD1337" s="33"/>
      <c r="AE1337" s="12" t="s">
        <v>315</v>
      </c>
      <c r="AF1337" s="30">
        <f t="shared" si="73"/>
        <v>4.9309378663347737E-3</v>
      </c>
      <c r="AG1337" s="33">
        <f t="shared" si="71"/>
        <v>6.5879917565795192E-3</v>
      </c>
      <c r="AH1337" s="33">
        <f t="shared" si="74"/>
        <v>1.6570538902447455E-3</v>
      </c>
      <c r="AN1337" s="15"/>
    </row>
    <row r="1338" spans="8:40" hidden="1" x14ac:dyDescent="0.2">
      <c r="H1338" s="12" t="s">
        <v>316</v>
      </c>
      <c r="I1338" s="30">
        <f t="shared" si="60"/>
        <v>1.3861488741530708E-2</v>
      </c>
      <c r="J1338" s="30">
        <f t="shared" si="61"/>
        <v>1.1719259989657015E-3</v>
      </c>
      <c r="K1338" s="30">
        <f t="shared" si="62"/>
        <v>2.614380574070672E-3</v>
      </c>
      <c r="L1338" s="30">
        <f t="shared" si="63"/>
        <v>7.9981607268334292E-3</v>
      </c>
      <c r="M1338" s="30">
        <f t="shared" si="64"/>
        <v>9.3331939792219126E-2</v>
      </c>
      <c r="N1338" s="30">
        <f t="shared" si="65"/>
        <v>-9.3579931472688828E-4</v>
      </c>
      <c r="O1338" s="30">
        <f t="shared" si="66"/>
        <v>5.3209304122767576E-3</v>
      </c>
      <c r="P1338" s="30">
        <f t="shared" si="67"/>
        <v>5.1533650115182877E-2</v>
      </c>
      <c r="Q1338" s="30">
        <f t="shared" si="68"/>
        <v>5.1590828100272022E-3</v>
      </c>
      <c r="R1338" s="30">
        <f t="shared" si="69"/>
        <v>-3.1196381472803168E-4</v>
      </c>
      <c r="S1338" s="30">
        <f t="shared" si="70"/>
        <v>4.9937681804869743E-3</v>
      </c>
      <c r="T1338" s="30">
        <f t="shared" si="72"/>
        <v>5.1130888189989789E-3</v>
      </c>
      <c r="U1338" s="33"/>
      <c r="V1338" s="33"/>
      <c r="W1338" s="33"/>
      <c r="X1338" s="33"/>
      <c r="Y1338" s="33"/>
      <c r="Z1338" s="33"/>
      <c r="AA1338" s="33"/>
      <c r="AB1338" s="33"/>
      <c r="AC1338" s="67"/>
      <c r="AD1338" s="33"/>
      <c r="AE1338" s="12" t="s">
        <v>316</v>
      </c>
      <c r="AF1338" s="30">
        <f t="shared" si="73"/>
        <v>5.1130888189989789E-3</v>
      </c>
      <c r="AG1338" s="33">
        <f t="shared" si="71"/>
        <v>1.5222395840290764E-2</v>
      </c>
      <c r="AH1338" s="33">
        <f t="shared" si="74"/>
        <v>1.0109307021291786E-2</v>
      </c>
      <c r="AN1338" s="15"/>
    </row>
    <row r="1339" spans="8:40" hidden="1" x14ac:dyDescent="0.2">
      <c r="H1339" s="12" t="s">
        <v>317</v>
      </c>
      <c r="I1339" s="30">
        <f t="shared" si="60"/>
        <v>-8.2195555234814473E-3</v>
      </c>
      <c r="J1339" s="30">
        <f t="shared" si="61"/>
        <v>7.6031589355732602E-4</v>
      </c>
      <c r="K1339" s="30">
        <f t="shared" si="62"/>
        <v>-1.300408442320646E-2</v>
      </c>
      <c r="L1339" s="30">
        <f t="shared" si="63"/>
        <v>-9.4428713343392551E-4</v>
      </c>
      <c r="M1339" s="30">
        <f t="shared" si="64"/>
        <v>-7.8369067115506771E-2</v>
      </c>
      <c r="N1339" s="30">
        <f t="shared" si="65"/>
        <v>6.0241146033808762E-3</v>
      </c>
      <c r="O1339" s="30">
        <f t="shared" si="66"/>
        <v>-1.7190505967660672E-2</v>
      </c>
      <c r="P1339" s="30">
        <f t="shared" si="67"/>
        <v>-9.5694510161506725E-3</v>
      </c>
      <c r="Q1339" s="30">
        <f t="shared" si="68"/>
        <v>-7.8997491366805395E-3</v>
      </c>
      <c r="R1339" s="30">
        <f t="shared" si="69"/>
        <v>0</v>
      </c>
      <c r="S1339" s="30">
        <f t="shared" si="70"/>
        <v>-2.500001302084449E-3</v>
      </c>
      <c r="T1339" s="30">
        <f t="shared" si="72"/>
        <v>-5.3484475460101877E-3</v>
      </c>
      <c r="U1339" s="33"/>
      <c r="V1339" s="33"/>
      <c r="W1339" s="33"/>
      <c r="X1339" s="33"/>
      <c r="Y1339" s="33"/>
      <c r="Z1339" s="33"/>
      <c r="AA1339" s="33"/>
      <c r="AB1339" s="33"/>
      <c r="AC1339" s="67"/>
      <c r="AD1339" s="33"/>
      <c r="AE1339" s="12" t="s">
        <v>317</v>
      </c>
      <c r="AF1339" s="30">
        <f t="shared" si="73"/>
        <v>-5.3484475460101877E-3</v>
      </c>
      <c r="AG1339" s="33">
        <f t="shared" si="71"/>
        <v>-1.4098518710317804E-2</v>
      </c>
      <c r="AH1339" s="33">
        <f t="shared" si="74"/>
        <v>-8.750071164307616E-3</v>
      </c>
      <c r="AN1339" s="15"/>
    </row>
    <row r="1340" spans="8:40" hidden="1" x14ac:dyDescent="0.2">
      <c r="H1340" s="12" t="s">
        <v>318</v>
      </c>
      <c r="I1340" s="30">
        <f t="shared" si="60"/>
        <v>-1.5646780845212482E-2</v>
      </c>
      <c r="J1340" s="30">
        <f t="shared" si="61"/>
        <v>-5.007434891171508E-3</v>
      </c>
      <c r="K1340" s="30">
        <f t="shared" si="62"/>
        <v>-6.8669797741769375E-3</v>
      </c>
      <c r="L1340" s="30">
        <f t="shared" si="63"/>
        <v>-2.9755798281644642E-2</v>
      </c>
      <c r="M1340" s="30">
        <f t="shared" si="64"/>
        <v>6.755815101129109E-2</v>
      </c>
      <c r="N1340" s="30">
        <f t="shared" si="65"/>
        <v>-8.5316754718524797E-3</v>
      </c>
      <c r="O1340" s="30">
        <f t="shared" si="66"/>
        <v>-1.9153320456610119E-2</v>
      </c>
      <c r="P1340" s="30">
        <f t="shared" si="67"/>
        <v>-5.1055170800284065E-2</v>
      </c>
      <c r="Q1340" s="30">
        <f t="shared" si="68"/>
        <v>-2.5625708052379463E-3</v>
      </c>
      <c r="R1340" s="30">
        <f t="shared" si="69"/>
        <v>-1.0549275616876718E-2</v>
      </c>
      <c r="S1340" s="30">
        <f t="shared" si="70"/>
        <v>3.7523496185503718E-3</v>
      </c>
      <c r="T1340" s="30">
        <f t="shared" si="72"/>
        <v>1.0988149602563088E-3</v>
      </c>
      <c r="U1340" s="33"/>
      <c r="V1340" s="33"/>
      <c r="W1340" s="33"/>
      <c r="X1340" s="33"/>
      <c r="Y1340" s="33"/>
      <c r="Z1340" s="33"/>
      <c r="AA1340" s="33"/>
      <c r="AB1340" s="33"/>
      <c r="AC1340" s="67"/>
      <c r="AD1340" s="33"/>
      <c r="AE1340" s="12" t="s">
        <v>318</v>
      </c>
      <c r="AF1340" s="30">
        <f t="shared" si="73"/>
        <v>1.0988149602563088E-3</v>
      </c>
      <c r="AG1340" s="33">
        <f t="shared" si="71"/>
        <v>-2.806314538063466E-3</v>
      </c>
      <c r="AH1340" s="33">
        <f t="shared" si="74"/>
        <v>-3.9051294983197746E-3</v>
      </c>
      <c r="AN1340" s="15"/>
    </row>
    <row r="1341" spans="8:40" hidden="1" x14ac:dyDescent="0.2">
      <c r="H1341" s="12" t="s">
        <v>319</v>
      </c>
      <c r="I1341" s="30">
        <f t="shared" si="60"/>
        <v>4.7517314401452973E-3</v>
      </c>
      <c r="J1341" s="30">
        <f t="shared" si="61"/>
        <v>1.6877853761630819E-2</v>
      </c>
      <c r="K1341" s="30">
        <f t="shared" si="62"/>
        <v>6.0060240602119487E-3</v>
      </c>
      <c r="L1341" s="30">
        <f t="shared" si="63"/>
        <v>3.671413027159405E-3</v>
      </c>
      <c r="M1341" s="30">
        <f t="shared" si="64"/>
        <v>-7.0067562616716955E-2</v>
      </c>
      <c r="N1341" s="30">
        <f t="shared" si="65"/>
        <v>7.8385375096524067E-3</v>
      </c>
      <c r="O1341" s="30">
        <f t="shared" si="66"/>
        <v>7.099094028613054E-3</v>
      </c>
      <c r="P1341" s="30">
        <f t="shared" si="67"/>
        <v>-1.7937700686667318E-2</v>
      </c>
      <c r="Q1341" s="30">
        <f t="shared" si="68"/>
        <v>5.3032371318911141E-3</v>
      </c>
      <c r="R1341" s="30">
        <f t="shared" si="69"/>
        <v>-1.5314234973042481E-2</v>
      </c>
      <c r="S1341" s="30">
        <f t="shared" si="70"/>
        <v>2.509411605425707E-3</v>
      </c>
      <c r="T1341" s="30">
        <f t="shared" si="72"/>
        <v>5.1175169749175208E-3</v>
      </c>
      <c r="U1341" s="33"/>
      <c r="V1341" s="33"/>
      <c r="W1341" s="33"/>
      <c r="X1341" s="33"/>
      <c r="Y1341" s="33"/>
      <c r="Z1341" s="33"/>
      <c r="AA1341" s="33"/>
      <c r="AB1341" s="33"/>
      <c r="AC1341" s="67"/>
      <c r="AD1341" s="33"/>
      <c r="AE1341" s="12" t="s">
        <v>319</v>
      </c>
      <c r="AF1341" s="30">
        <f t="shared" si="73"/>
        <v>5.1175169749175208E-3</v>
      </c>
      <c r="AG1341" s="33">
        <f t="shared" si="71"/>
        <v>-3.7854566258063486E-3</v>
      </c>
      <c r="AH1341" s="33">
        <f t="shared" si="74"/>
        <v>-8.9029736007238697E-3</v>
      </c>
      <c r="AN1341" s="15"/>
    </row>
    <row r="1342" spans="8:40" hidden="1" x14ac:dyDescent="0.2">
      <c r="H1342" s="12" t="s">
        <v>320</v>
      </c>
      <c r="I1342" s="30">
        <f t="shared" si="60"/>
        <v>-8.5369264019615042E-3</v>
      </c>
      <c r="J1342" s="30">
        <f t="shared" si="61"/>
        <v>-6.6411930796323633E-3</v>
      </c>
      <c r="K1342" s="30">
        <f t="shared" si="62"/>
        <v>-4.2936948746995635E-3</v>
      </c>
      <c r="L1342" s="30">
        <f t="shared" si="63"/>
        <v>4.146515961848618E-3</v>
      </c>
      <c r="M1342" s="30">
        <f t="shared" si="64"/>
        <v>-5.6043897146148179E-2</v>
      </c>
      <c r="N1342" s="30">
        <f t="shared" si="65"/>
        <v>-1.5177481354782113E-2</v>
      </c>
      <c r="O1342" s="30">
        <f t="shared" si="66"/>
        <v>-1.09501899307106E-2</v>
      </c>
      <c r="P1342" s="30">
        <f t="shared" si="67"/>
        <v>-4.4345970678656412E-3</v>
      </c>
      <c r="Q1342" s="30">
        <f t="shared" si="68"/>
        <v>-5.1326032265203141E-3</v>
      </c>
      <c r="R1342" s="30">
        <f t="shared" si="69"/>
        <v>-2.5211419346496171E-2</v>
      </c>
      <c r="S1342" s="30">
        <f t="shared" si="70"/>
        <v>1.2570711900511137E-3</v>
      </c>
      <c r="T1342" s="30">
        <f t="shared" si="72"/>
        <v>-5.5885855241011497E-3</v>
      </c>
      <c r="U1342" s="33"/>
      <c r="V1342" s="33"/>
      <c r="W1342" s="33"/>
      <c r="X1342" s="33"/>
      <c r="Y1342" s="33"/>
      <c r="Z1342" s="33"/>
      <c r="AA1342" s="33"/>
      <c r="AB1342" s="33"/>
      <c r="AC1342" s="67"/>
      <c r="AD1342" s="33"/>
      <c r="AE1342" s="12" t="s">
        <v>320</v>
      </c>
      <c r="AF1342" s="30">
        <f t="shared" si="73"/>
        <v>-5.5885855241011497E-3</v>
      </c>
      <c r="AG1342" s="33">
        <f t="shared" si="71"/>
        <v>-1.0685877712466088E-2</v>
      </c>
      <c r="AH1342" s="33">
        <f t="shared" si="74"/>
        <v>-5.097292188364938E-3</v>
      </c>
      <c r="AN1342" s="15"/>
    </row>
    <row r="1343" spans="8:40" hidden="1" x14ac:dyDescent="0.2">
      <c r="H1343" s="12" t="s">
        <v>321</v>
      </c>
      <c r="I1343" s="30">
        <f t="shared" si="60"/>
        <v>-2.6677567861440606E-2</v>
      </c>
      <c r="J1343" s="30">
        <f t="shared" si="61"/>
        <v>-1.0431248966235783E-2</v>
      </c>
      <c r="K1343" s="30">
        <f t="shared" si="62"/>
        <v>-7.6824961720162819E-3</v>
      </c>
      <c r="L1343" s="30">
        <f t="shared" si="63"/>
        <v>-2.7662534928900736E-3</v>
      </c>
      <c r="M1343" s="30">
        <f t="shared" si="64"/>
        <v>-6.4242268728353702E-2</v>
      </c>
      <c r="N1343" s="30">
        <f t="shared" si="65"/>
        <v>-9.3159334587021737E-3</v>
      </c>
      <c r="O1343" s="30">
        <f t="shared" si="66"/>
        <v>-1.7148721291649002E-2</v>
      </c>
      <c r="P1343" s="30">
        <f t="shared" si="67"/>
        <v>4.5256591588120648E-2</v>
      </c>
      <c r="Q1343" s="30">
        <f t="shared" si="68"/>
        <v>-7.6498460604042771E-3</v>
      </c>
      <c r="R1343" s="30">
        <f t="shared" si="69"/>
        <v>-5.6155016783164891E-3</v>
      </c>
      <c r="S1343" s="30">
        <f t="shared" si="70"/>
        <v>-1.2570711900510918E-3</v>
      </c>
      <c r="T1343" s="30">
        <f t="shared" si="72"/>
        <v>-5.4794657646254838E-3</v>
      </c>
      <c r="U1343" s="33"/>
      <c r="V1343" s="33"/>
      <c r="W1343" s="33"/>
      <c r="X1343" s="33"/>
      <c r="Y1343" s="33"/>
      <c r="Z1343" s="33"/>
      <c r="AA1343" s="33"/>
      <c r="AB1343" s="33"/>
      <c r="AC1343" s="67"/>
      <c r="AD1343" s="33"/>
      <c r="AE1343" s="12" t="s">
        <v>321</v>
      </c>
      <c r="AF1343" s="30">
        <f t="shared" si="73"/>
        <v>-5.4794657646254838E-3</v>
      </c>
      <c r="AG1343" s="33">
        <f t="shared" si="71"/>
        <v>-1.1755134307377412E-2</v>
      </c>
      <c r="AH1343" s="33">
        <f t="shared" si="74"/>
        <v>-6.2756685427519283E-3</v>
      </c>
      <c r="AN1343" s="15"/>
    </row>
    <row r="1344" spans="8:40" hidden="1" x14ac:dyDescent="0.2">
      <c r="H1344" s="12" t="s">
        <v>322</v>
      </c>
      <c r="I1344" s="30">
        <f t="shared" si="60"/>
        <v>1.2653133338240978E-3</v>
      </c>
      <c r="J1344" s="30">
        <f t="shared" si="61"/>
        <v>-9.7670892400264168E-3</v>
      </c>
      <c r="K1344" s="30">
        <f t="shared" si="62"/>
        <v>-7.6239251106593707E-3</v>
      </c>
      <c r="L1344" s="30">
        <f t="shared" si="63"/>
        <v>9.2123451932084018E-4</v>
      </c>
      <c r="M1344" s="30">
        <f t="shared" si="64"/>
        <v>-8.5157808340306951E-2</v>
      </c>
      <c r="N1344" s="30">
        <f t="shared" si="65"/>
        <v>4.6956397545499778E-3</v>
      </c>
      <c r="O1344" s="30">
        <f t="shared" si="66"/>
        <v>4.7341101514086917E-3</v>
      </c>
      <c r="P1344" s="30">
        <f t="shared" si="67"/>
        <v>4.7402238894583899E-2</v>
      </c>
      <c r="Q1344" s="30">
        <f t="shared" si="68"/>
        <v>-5.0675784123058454E-3</v>
      </c>
      <c r="R1344" s="30">
        <f t="shared" si="69"/>
        <v>2.7186140304156781E-2</v>
      </c>
      <c r="S1344" s="30">
        <f t="shared" si="70"/>
        <v>0</v>
      </c>
      <c r="T1344" s="30">
        <f t="shared" si="72"/>
        <v>1.9535071654928678E-3</v>
      </c>
      <c r="U1344" s="33"/>
      <c r="V1344" s="33"/>
      <c r="W1344" s="33"/>
      <c r="X1344" s="33"/>
      <c r="Y1344" s="33"/>
      <c r="Z1344" s="33"/>
      <c r="AA1344" s="33"/>
      <c r="AB1344" s="33"/>
      <c r="AC1344" s="67"/>
      <c r="AD1344" s="33"/>
      <c r="AE1344" s="12" t="s">
        <v>322</v>
      </c>
      <c r="AF1344" s="30">
        <f t="shared" si="73"/>
        <v>1.9535071654928678E-3</v>
      </c>
      <c r="AG1344" s="33">
        <f t="shared" si="71"/>
        <v>-5.036618820741948E-3</v>
      </c>
      <c r="AH1344" s="33">
        <f t="shared" si="74"/>
        <v>-6.9901259862348158E-3</v>
      </c>
      <c r="AN1344" s="15"/>
    </row>
    <row r="1345" spans="8:40" hidden="1" x14ac:dyDescent="0.2">
      <c r="H1345" s="12" t="s">
        <v>323</v>
      </c>
      <c r="I1345" s="30">
        <f t="shared" si="60"/>
        <v>7.2778002741560131E-3</v>
      </c>
      <c r="J1345" s="30">
        <f t="shared" si="61"/>
        <v>1.3282205941617087E-3</v>
      </c>
      <c r="K1345" s="30">
        <f t="shared" si="62"/>
        <v>-3.369843121550324E-3</v>
      </c>
      <c r="L1345" s="30">
        <f t="shared" si="63"/>
        <v>2.9936753840584439E-2</v>
      </c>
      <c r="M1345" s="30">
        <f t="shared" si="64"/>
        <v>5.8840500022933395E-2</v>
      </c>
      <c r="N1345" s="30">
        <f t="shared" si="65"/>
        <v>4.3679779383592684E-4</v>
      </c>
      <c r="O1345" s="30">
        <f t="shared" si="66"/>
        <v>-6.6214966821144493E-3</v>
      </c>
      <c r="P1345" s="30">
        <f t="shared" si="67"/>
        <v>-1.9231361927887644E-2</v>
      </c>
      <c r="Q1345" s="30">
        <f t="shared" si="68"/>
        <v>3.3755306312812138E-3</v>
      </c>
      <c r="R1345" s="30">
        <f t="shared" si="69"/>
        <v>1.0350168500179996E-2</v>
      </c>
      <c r="S1345" s="30">
        <f t="shared" si="70"/>
        <v>-2.5094116054258072E-3</v>
      </c>
      <c r="T1345" s="30">
        <f t="shared" si="72"/>
        <v>2.8982121880599143E-3</v>
      </c>
      <c r="U1345" s="33"/>
      <c r="V1345" s="33"/>
      <c r="W1345" s="33"/>
      <c r="X1345" s="33"/>
      <c r="Y1345" s="33"/>
      <c r="Z1345" s="33"/>
      <c r="AA1345" s="33"/>
      <c r="AB1345" s="33"/>
      <c r="AC1345" s="67"/>
      <c r="AD1345" s="33"/>
      <c r="AE1345" s="12" t="s">
        <v>323</v>
      </c>
      <c r="AF1345" s="30">
        <f t="shared" si="73"/>
        <v>2.8982121880599143E-3</v>
      </c>
      <c r="AG1345" s="33">
        <f t="shared" si="71"/>
        <v>4.6782166764309571E-3</v>
      </c>
      <c r="AH1345" s="33">
        <f t="shared" si="74"/>
        <v>1.7800044883710428E-3</v>
      </c>
      <c r="AN1345" s="15"/>
    </row>
    <row r="1346" spans="8:40" hidden="1" x14ac:dyDescent="0.2">
      <c r="H1346" s="12" t="s">
        <v>324</v>
      </c>
      <c r="I1346" s="30">
        <f t="shared" si="60"/>
        <v>-1.3702787956813928E-2</v>
      </c>
      <c r="J1346" s="30">
        <f t="shared" si="61"/>
        <v>1.2294441251924684E-2</v>
      </c>
      <c r="K1346" s="30">
        <f t="shared" si="62"/>
        <v>-1.3366949233973604E-2</v>
      </c>
      <c r="L1346" s="30">
        <f t="shared" si="63"/>
        <v>1.9176043014336959E-2</v>
      </c>
      <c r="M1346" s="30">
        <f t="shared" si="64"/>
        <v>0.14660347419187544</v>
      </c>
      <c r="N1346" s="30">
        <f t="shared" si="65"/>
        <v>1.3341024218710553E-2</v>
      </c>
      <c r="O1346" s="30">
        <f t="shared" si="66"/>
        <v>-1.5281756926766159E-2</v>
      </c>
      <c r="P1346" s="30">
        <f t="shared" si="67"/>
        <v>-4.1964199099032082E-2</v>
      </c>
      <c r="Q1346" s="30">
        <f t="shared" si="68"/>
        <v>-1.8591943277759336E-2</v>
      </c>
      <c r="R1346" s="30">
        <f t="shared" si="69"/>
        <v>1.7907239855831803E-2</v>
      </c>
      <c r="S1346" s="30">
        <f t="shared" si="70"/>
        <v>-2.4753739152938176E-2</v>
      </c>
      <c r="T1346" s="30">
        <f t="shared" si="72"/>
        <v>-1.3092456340938703E-2</v>
      </c>
      <c r="U1346" s="33"/>
      <c r="V1346" s="33"/>
      <c r="W1346" s="33"/>
      <c r="X1346" s="33"/>
      <c r="Y1346" s="33"/>
      <c r="Z1346" s="33"/>
      <c r="AA1346" s="33"/>
      <c r="AB1346" s="33"/>
      <c r="AC1346" s="67"/>
      <c r="AD1346" s="33"/>
      <c r="AE1346" s="12" t="s">
        <v>324</v>
      </c>
      <c r="AF1346" s="30">
        <f t="shared" si="73"/>
        <v>-1.3092456340938703E-2</v>
      </c>
      <c r="AG1346" s="33">
        <f t="shared" si="71"/>
        <v>2.3298671660192333E-3</v>
      </c>
      <c r="AH1346" s="33">
        <f t="shared" si="74"/>
        <v>1.5422323506957936E-2</v>
      </c>
      <c r="AN1346" s="15"/>
    </row>
    <row r="1347" spans="8:40" hidden="1" x14ac:dyDescent="0.2">
      <c r="H1347" s="12" t="s">
        <v>325</v>
      </c>
      <c r="I1347" s="30">
        <f t="shared" si="60"/>
        <v>1.9750021177618562E-2</v>
      </c>
      <c r="J1347" s="30">
        <f t="shared" si="61"/>
        <v>2.2873442727046105E-2</v>
      </c>
      <c r="K1347" s="30">
        <f t="shared" si="62"/>
        <v>1.6611299500765373E-3</v>
      </c>
      <c r="L1347" s="30">
        <f t="shared" si="63"/>
        <v>4.2517525991002884E-2</v>
      </c>
      <c r="M1347" s="30">
        <f t="shared" si="64"/>
        <v>2.5382073271417196E-2</v>
      </c>
      <c r="N1347" s="30">
        <f t="shared" si="65"/>
        <v>-1.8618336812623312E-2</v>
      </c>
      <c r="O1347" s="30">
        <f t="shared" si="66"/>
        <v>2.1688621979793522E-3</v>
      </c>
      <c r="P1347" s="30">
        <f t="shared" si="67"/>
        <v>-3.1463269455784995E-2</v>
      </c>
      <c r="Q1347" s="30">
        <f t="shared" si="68"/>
        <v>0</v>
      </c>
      <c r="R1347" s="30">
        <f t="shared" si="69"/>
        <v>-1.3614071654921484E-2</v>
      </c>
      <c r="S1347" s="30">
        <f t="shared" si="70"/>
        <v>1.2232417427442321E-3</v>
      </c>
      <c r="T1347" s="30">
        <f t="shared" si="72"/>
        <v>9.2951207312115503E-4</v>
      </c>
      <c r="U1347" s="33"/>
      <c r="V1347" s="33"/>
      <c r="W1347" s="33"/>
      <c r="X1347" s="33"/>
      <c r="Y1347" s="33"/>
      <c r="Z1347" s="33"/>
      <c r="AA1347" s="33"/>
      <c r="AB1347" s="33"/>
      <c r="AC1347" s="67"/>
      <c r="AD1347" s="33"/>
      <c r="AE1347" s="12" t="s">
        <v>325</v>
      </c>
      <c r="AF1347" s="30">
        <f t="shared" si="73"/>
        <v>9.2951207312115503E-4</v>
      </c>
      <c r="AG1347" s="33">
        <f t="shared" si="71"/>
        <v>3.5407356645438771E-3</v>
      </c>
      <c r="AH1347" s="33">
        <f t="shared" si="74"/>
        <v>2.6112235914227222E-3</v>
      </c>
      <c r="AN1347" s="15"/>
    </row>
    <row r="1348" spans="8:40" hidden="1" x14ac:dyDescent="0.2">
      <c r="H1348" s="12" t="s">
        <v>326</v>
      </c>
      <c r="I1348" s="30">
        <f t="shared" si="60"/>
        <v>5.8493381564582629E-3</v>
      </c>
      <c r="J1348" s="30">
        <f t="shared" si="61"/>
        <v>-7.9904119313267815E-4</v>
      </c>
      <c r="K1348" s="30">
        <f t="shared" si="62"/>
        <v>8.3472938767628208E-3</v>
      </c>
      <c r="L1348" s="30">
        <f t="shared" si="63"/>
        <v>1.5780424181020269E-2</v>
      </c>
      <c r="M1348" s="30">
        <f t="shared" si="64"/>
        <v>7.7419741536154593E-3</v>
      </c>
      <c r="N1348" s="30">
        <f t="shared" si="65"/>
        <v>2.0785291612797619E-2</v>
      </c>
      <c r="O1348" s="30">
        <f t="shared" si="66"/>
        <v>1.0288477348275373E-2</v>
      </c>
      <c r="P1348" s="30">
        <f t="shared" si="67"/>
        <v>0</v>
      </c>
      <c r="Q1348" s="30">
        <f t="shared" si="68"/>
        <v>7.3284805003531895E-3</v>
      </c>
      <c r="R1348" s="30">
        <f t="shared" si="69"/>
        <v>-8.2632451821186715E-3</v>
      </c>
      <c r="S1348" s="30">
        <f t="shared" si="70"/>
        <v>6.1387546983250624E-3</v>
      </c>
      <c r="T1348" s="30">
        <f t="shared" si="72"/>
        <v>5.4394414945841208E-3</v>
      </c>
      <c r="U1348" s="33"/>
      <c r="V1348" s="33"/>
      <c r="W1348" s="33"/>
      <c r="X1348" s="33"/>
      <c r="Y1348" s="33"/>
      <c r="Z1348" s="33"/>
      <c r="AA1348" s="33"/>
      <c r="AB1348" s="33"/>
      <c r="AC1348" s="67"/>
      <c r="AD1348" s="33"/>
      <c r="AE1348" s="12" t="s">
        <v>326</v>
      </c>
      <c r="AF1348" s="30">
        <f t="shared" si="73"/>
        <v>5.4394414945841208E-3</v>
      </c>
      <c r="AG1348" s="33">
        <f t="shared" si="71"/>
        <v>7.8509332328727845E-3</v>
      </c>
      <c r="AH1348" s="33">
        <f t="shared" si="74"/>
        <v>2.4114917382886637E-3</v>
      </c>
      <c r="AN1348" s="15"/>
    </row>
    <row r="1349" spans="8:40" hidden="1" x14ac:dyDescent="0.2">
      <c r="H1349" s="12" t="s">
        <v>327</v>
      </c>
      <c r="I1349" s="30">
        <f t="shared" si="60"/>
        <v>4.7042307145629507E-3</v>
      </c>
      <c r="J1349" s="30">
        <f t="shared" si="61"/>
        <v>-5.9063781220764465E-3</v>
      </c>
      <c r="K1349" s="30">
        <f t="shared" si="62"/>
        <v>1.861305850019861E-2</v>
      </c>
      <c r="L1349" s="30">
        <f t="shared" si="63"/>
        <v>3.5980506562903335E-3</v>
      </c>
      <c r="M1349" s="30">
        <f t="shared" si="64"/>
        <v>0.13872620950162656</v>
      </c>
      <c r="N1349" s="30">
        <f t="shared" si="65"/>
        <v>1.3600924442294896E-2</v>
      </c>
      <c r="O1349" s="30">
        <f t="shared" si="66"/>
        <v>2.3784219287604602E-2</v>
      </c>
      <c r="P1349" s="30">
        <f t="shared" si="67"/>
        <v>6.3948724600273302E-2</v>
      </c>
      <c r="Q1349" s="30">
        <f t="shared" si="68"/>
        <v>8.7307471981223055E-3</v>
      </c>
      <c r="R1349" s="30">
        <f t="shared" si="69"/>
        <v>-1.0610983294083843E-2</v>
      </c>
      <c r="S1349" s="30">
        <f t="shared" si="70"/>
        <v>2.4660924951934683E-3</v>
      </c>
      <c r="T1349" s="30">
        <f t="shared" si="72"/>
        <v>7.0373267205763044E-3</v>
      </c>
      <c r="U1349" s="33"/>
      <c r="V1349" s="33"/>
      <c r="W1349" s="33"/>
      <c r="X1349" s="33"/>
      <c r="Y1349" s="33"/>
      <c r="Z1349" s="33"/>
      <c r="AA1349" s="33"/>
      <c r="AB1349" s="33"/>
      <c r="AC1349" s="67"/>
      <c r="AD1349" s="33"/>
      <c r="AE1349" s="12" t="s">
        <v>327</v>
      </c>
      <c r="AF1349" s="30">
        <f t="shared" si="73"/>
        <v>7.0373267205763044E-3</v>
      </c>
      <c r="AG1349" s="33">
        <f t="shared" si="71"/>
        <v>2.5183774785117977E-2</v>
      </c>
      <c r="AH1349" s="33">
        <f t="shared" si="74"/>
        <v>1.8146448064541673E-2</v>
      </c>
      <c r="AN1349" s="15"/>
    </row>
    <row r="1350" spans="8:40" hidden="1" x14ac:dyDescent="0.2">
      <c r="H1350" s="12" t="s">
        <v>328</v>
      </c>
      <c r="I1350" s="30">
        <f t="shared" si="60"/>
        <v>-3.8825862056352891E-3</v>
      </c>
      <c r="J1350" s="30">
        <f t="shared" si="61"/>
        <v>2.2844369065732069E-2</v>
      </c>
      <c r="K1350" s="30">
        <f t="shared" si="62"/>
        <v>-7.6563538619930371E-3</v>
      </c>
      <c r="L1350" s="30">
        <f t="shared" si="63"/>
        <v>7.7539804369039728E-3</v>
      </c>
      <c r="M1350" s="30">
        <f t="shared" si="64"/>
        <v>-5.5006629512211601E-2</v>
      </c>
      <c r="N1350" s="30">
        <f t="shared" si="65"/>
        <v>1.1157015924052736E-2</v>
      </c>
      <c r="O1350" s="30">
        <f t="shared" si="66"/>
        <v>-7.3541498513146966E-3</v>
      </c>
      <c r="P1350" s="30">
        <f t="shared" si="67"/>
        <v>-4.6091107200266976E-2</v>
      </c>
      <c r="Q1350" s="30">
        <f t="shared" si="68"/>
        <v>-1.3481633319340899E-3</v>
      </c>
      <c r="R1350" s="30">
        <f t="shared" si="69"/>
        <v>-1.2884073357107367E-2</v>
      </c>
      <c r="S1350" s="30">
        <f t="shared" si="70"/>
        <v>2.4721891453890728E-3</v>
      </c>
      <c r="T1350" s="30">
        <f t="shared" si="72"/>
        <v>1.4920101711608895E-3</v>
      </c>
      <c r="U1350" s="33"/>
      <c r="V1350" s="33"/>
      <c r="W1350" s="33"/>
      <c r="X1350" s="33"/>
      <c r="Y1350" s="33"/>
      <c r="Z1350" s="33"/>
      <c r="AA1350" s="33"/>
      <c r="AB1350" s="33"/>
      <c r="AC1350" s="67"/>
      <c r="AD1350" s="33"/>
      <c r="AE1350" s="12" t="s">
        <v>328</v>
      </c>
      <c r="AF1350" s="30">
        <f t="shared" si="73"/>
        <v>1.4920101711608895E-3</v>
      </c>
      <c r="AG1350" s="33">
        <f t="shared" si="71"/>
        <v>-8.2981219496115009E-3</v>
      </c>
      <c r="AH1350" s="33">
        <f t="shared" si="74"/>
        <v>-9.7901321207723904E-3</v>
      </c>
      <c r="AN1350" s="15"/>
    </row>
    <row r="1351" spans="8:40" hidden="1" x14ac:dyDescent="0.2">
      <c r="H1351" s="12" t="s">
        <v>329</v>
      </c>
      <c r="I1351" s="30">
        <f t="shared" si="60"/>
        <v>2.8222031902234252E-3</v>
      </c>
      <c r="J1351" s="30">
        <f t="shared" si="61"/>
        <v>9.4772395741642562E-3</v>
      </c>
      <c r="K1351" s="30">
        <f t="shared" si="62"/>
        <v>8.5106896679088308E-3</v>
      </c>
      <c r="L1351" s="30">
        <f t="shared" si="63"/>
        <v>1.7273394668342851E-2</v>
      </c>
      <c r="M1351" s="30">
        <f t="shared" si="64"/>
        <v>-5.6179923042232608E-3</v>
      </c>
      <c r="N1351" s="30">
        <f t="shared" si="65"/>
        <v>6.4899076848334075E-3</v>
      </c>
      <c r="O1351" s="30">
        <f t="shared" si="66"/>
        <v>1.2179637741504523E-2</v>
      </c>
      <c r="P1351" s="30">
        <f t="shared" si="67"/>
        <v>0</v>
      </c>
      <c r="Q1351" s="30">
        <f t="shared" si="68"/>
        <v>2.1916893203732923E-3</v>
      </c>
      <c r="R1351" s="30">
        <f t="shared" si="69"/>
        <v>1.1678527701758576E-2</v>
      </c>
      <c r="S1351" s="30">
        <f t="shared" si="70"/>
        <v>2.4783160144670005E-3</v>
      </c>
      <c r="T1351" s="30">
        <f t="shared" si="72"/>
        <v>2.2815792124784478E-3</v>
      </c>
      <c r="U1351" s="33"/>
      <c r="V1351" s="33"/>
      <c r="W1351" s="33"/>
      <c r="X1351" s="33"/>
      <c r="Y1351" s="33"/>
      <c r="Z1351" s="33"/>
      <c r="AA1351" s="33"/>
      <c r="AB1351" s="33"/>
      <c r="AC1351" s="67"/>
      <c r="AD1351" s="33"/>
      <c r="AE1351" s="12" t="s">
        <v>329</v>
      </c>
      <c r="AF1351" s="30">
        <f t="shared" si="73"/>
        <v>2.2815792124784478E-3</v>
      </c>
      <c r="AG1351" s="33">
        <f t="shared" si="71"/>
        <v>5.779426156429862E-3</v>
      </c>
      <c r="AH1351" s="33">
        <f t="shared" si="74"/>
        <v>3.4978469439514142E-3</v>
      </c>
      <c r="AN1351" s="15"/>
    </row>
    <row r="1352" spans="8:40" hidden="1" x14ac:dyDescent="0.2">
      <c r="H1352" s="12" t="s">
        <v>330</v>
      </c>
      <c r="I1352" s="30">
        <f t="shared" si="60"/>
        <v>-4.8164557134380299E-3</v>
      </c>
      <c r="J1352" s="30">
        <f t="shared" si="61"/>
        <v>1.7603984507631971E-2</v>
      </c>
      <c r="K1352" s="30">
        <f t="shared" si="62"/>
        <v>-1.778954156349841E-2</v>
      </c>
      <c r="L1352" s="30">
        <f t="shared" si="63"/>
        <v>-3.1628914085081953E-3</v>
      </c>
      <c r="M1352" s="30">
        <f t="shared" si="64"/>
        <v>-5.5866067086398231E-3</v>
      </c>
      <c r="N1352" s="30">
        <f t="shared" si="65"/>
        <v>-1.7446993583728906E-2</v>
      </c>
      <c r="O1352" s="30">
        <f t="shared" si="66"/>
        <v>-1.1542289090229181E-2</v>
      </c>
      <c r="P1352" s="30">
        <f t="shared" si="67"/>
        <v>-4.4059989794030308E-2</v>
      </c>
      <c r="Q1352" s="30">
        <f t="shared" si="68"/>
        <v>-5.0505157860684796E-3</v>
      </c>
      <c r="R1352" s="30">
        <f t="shared" si="69"/>
        <v>2.7482645693832099E-2</v>
      </c>
      <c r="S1352" s="30">
        <f t="shared" si="70"/>
        <v>4.9751346401139289E-3</v>
      </c>
      <c r="T1352" s="30">
        <f t="shared" si="72"/>
        <v>1.655433746861035E-3</v>
      </c>
      <c r="U1352" s="33"/>
      <c r="V1352" s="33"/>
      <c r="W1352" s="33"/>
      <c r="X1352" s="33"/>
      <c r="Y1352" s="33"/>
      <c r="Z1352" s="33"/>
      <c r="AA1352" s="33"/>
      <c r="AB1352" s="33"/>
      <c r="AC1352" s="67"/>
      <c r="AD1352" s="33"/>
      <c r="AE1352" s="12" t="s">
        <v>330</v>
      </c>
      <c r="AF1352" s="30">
        <f t="shared" si="73"/>
        <v>1.655433746861035E-3</v>
      </c>
      <c r="AG1352" s="33">
        <f t="shared" si="71"/>
        <v>-6.0544913123480419E-3</v>
      </c>
      <c r="AH1352" s="33">
        <f t="shared" si="74"/>
        <v>-7.7099250592090772E-3</v>
      </c>
      <c r="AN1352" s="15"/>
    </row>
    <row r="1353" spans="8:40" hidden="1" x14ac:dyDescent="0.2">
      <c r="H1353" s="12" t="s">
        <v>331</v>
      </c>
      <c r="I1353" s="30">
        <f t="shared" ref="I1353:I1416" si="75">LN(1+((G327/G328)-1))</f>
        <v>1.8809331957496293E-2</v>
      </c>
      <c r="J1353" s="30">
        <f t="shared" ref="J1353:J1416" si="76">LN(1+((P327/P328)-1))</f>
        <v>-7.806044256700488E-3</v>
      </c>
      <c r="K1353" s="30">
        <f t="shared" ref="K1353:K1416" si="77">LN(1+((AA327/AA328)-1))</f>
        <v>6.7397053769132353E-3</v>
      </c>
      <c r="L1353" s="30">
        <f t="shared" ref="L1353:L1416" si="78">LN(1+((AJ327/AJ328)-1))</f>
        <v>3.162891408508217E-3</v>
      </c>
      <c r="M1353" s="30">
        <f t="shared" ref="M1353:M1416" si="79">LN(1+((AU327/AU328)-1))</f>
        <v>8.4229734027752967E-2</v>
      </c>
      <c r="N1353" s="30">
        <f t="shared" ref="N1353:N1416" si="80">LN(1+((BF327/BF328)-1))</f>
        <v>1.2423769686916128E-2</v>
      </c>
      <c r="O1353" s="30">
        <f t="shared" ref="O1353:O1416" si="81">LN(1+((BQ327/BQ328)-1))</f>
        <v>1.5095838298887098E-2</v>
      </c>
      <c r="P1353" s="30">
        <f t="shared" ref="P1353:P1416" si="82">LN(1+((BZ327/BZ328)-1))</f>
        <v>4.8574670148557181E-2</v>
      </c>
      <c r="Q1353" s="30">
        <f t="shared" ref="Q1353:Q1416" si="83">LN(1+((CK327/CK328)-1))</f>
        <v>6.5706579587101752E-3</v>
      </c>
      <c r="R1353" s="30">
        <f t="shared" ref="R1353:R1416" si="84">LN(1+((CT327/CT328)-1))</f>
        <v>4.343785917845313E-3</v>
      </c>
      <c r="S1353" s="30">
        <f t="shared" ref="S1353:S1416" si="85">LN(1+((DE327/DE328)-1))</f>
        <v>2.4968801985871458E-3</v>
      </c>
      <c r="T1353" s="30">
        <f t="shared" si="72"/>
        <v>4.7449673842257329E-3</v>
      </c>
      <c r="U1353" s="33"/>
      <c r="V1353" s="33"/>
      <c r="W1353" s="33"/>
      <c r="X1353" s="33"/>
      <c r="Y1353" s="33"/>
      <c r="Z1353" s="33"/>
      <c r="AA1353" s="33"/>
      <c r="AB1353" s="33"/>
      <c r="AC1353" s="67"/>
      <c r="AD1353" s="33"/>
      <c r="AE1353" s="12" t="s">
        <v>331</v>
      </c>
      <c r="AF1353" s="30">
        <f t="shared" si="73"/>
        <v>4.7449673842257329E-3</v>
      </c>
      <c r="AG1353" s="33">
        <f t="shared" ref="AG1353:AG1416" si="86">($G$2061*I1353)+($H$2061*J1353)+($I$2061*K1353)+($J$2061*L1353)+($K$2061*M1353)+($L$2061*N1353)+($M$2061*O1353)+($N$2061*P1353)+($O$2061*Q1353)+($P$2061*R1353)+($Q$2061*S1353)</f>
        <v>1.7018191824121849E-2</v>
      </c>
      <c r="AH1353" s="33">
        <f t="shared" si="74"/>
        <v>1.2273224439896115E-2</v>
      </c>
      <c r="AN1353" s="15"/>
    </row>
    <row r="1354" spans="8:40" hidden="1" x14ac:dyDescent="0.2">
      <c r="H1354" s="12" t="s">
        <v>332</v>
      </c>
      <c r="I1354" s="30">
        <f t="shared" si="75"/>
        <v>6.4694127638342831E-3</v>
      </c>
      <c r="J1354" s="30">
        <f t="shared" si="76"/>
        <v>4.9757988407093189E-2</v>
      </c>
      <c r="K1354" s="30">
        <f t="shared" si="77"/>
        <v>-4.2176359442034688E-3</v>
      </c>
      <c r="L1354" s="30">
        <f t="shared" si="78"/>
        <v>1.2217947471934019E-2</v>
      </c>
      <c r="M1354" s="30">
        <f t="shared" si="79"/>
        <v>4.0190880583245277E-2</v>
      </c>
      <c r="N1354" s="30">
        <f t="shared" si="80"/>
        <v>1.3092726316178693E-2</v>
      </c>
      <c r="O1354" s="30">
        <f t="shared" si="81"/>
        <v>-1.939864817826703E-3</v>
      </c>
      <c r="P1354" s="30">
        <f t="shared" si="82"/>
        <v>0</v>
      </c>
      <c r="Q1354" s="30">
        <f t="shared" si="83"/>
        <v>2.1998485900008987E-3</v>
      </c>
      <c r="R1354" s="30">
        <f t="shared" si="84"/>
        <v>1.5985295720580262E-2</v>
      </c>
      <c r="S1354" s="30">
        <f t="shared" si="85"/>
        <v>7.5282664207915878E-3</v>
      </c>
      <c r="T1354" s="30">
        <f t="shared" ref="T1354:T1417" si="87">LN(1+((DN328/DN329)-1))</f>
        <v>8.0385645168492975E-3</v>
      </c>
      <c r="U1354" s="33"/>
      <c r="V1354" s="33"/>
      <c r="W1354" s="33"/>
      <c r="X1354" s="33"/>
      <c r="Y1354" s="33"/>
      <c r="Z1354" s="33"/>
      <c r="AA1354" s="33"/>
      <c r="AB1354" s="33"/>
      <c r="AC1354" s="67"/>
      <c r="AD1354" s="33"/>
      <c r="AE1354" s="12" t="s">
        <v>332</v>
      </c>
      <c r="AF1354" s="30">
        <f t="shared" ref="AF1354:AF1417" si="88">LN(1+((DN328/DN329)-1))</f>
        <v>8.0385645168492975E-3</v>
      </c>
      <c r="AG1354" s="33">
        <f t="shared" si="86"/>
        <v>8.6075901298155923E-3</v>
      </c>
      <c r="AH1354" s="33">
        <f t="shared" ref="AH1354:AH1417" si="89">AG1354-AF1354</f>
        <v>5.6902561296629482E-4</v>
      </c>
      <c r="AN1354" s="15"/>
    </row>
    <row r="1355" spans="8:40" hidden="1" x14ac:dyDescent="0.2">
      <c r="H1355" s="12" t="s">
        <v>333</v>
      </c>
      <c r="I1355" s="30">
        <f t="shared" si="75"/>
        <v>5.6650546250713654E-3</v>
      </c>
      <c r="J1355" s="30">
        <f t="shared" si="76"/>
        <v>4.3130670205404186E-3</v>
      </c>
      <c r="K1355" s="30">
        <f t="shared" si="77"/>
        <v>1.5267472130788599E-2</v>
      </c>
      <c r="L1355" s="30">
        <f t="shared" si="78"/>
        <v>7.5107649213838239E-3</v>
      </c>
      <c r="M1355" s="30">
        <f t="shared" si="79"/>
        <v>2.2329476398088577E-2</v>
      </c>
      <c r="N1355" s="30">
        <f t="shared" si="80"/>
        <v>1.077448091714659E-3</v>
      </c>
      <c r="O1355" s="30">
        <f t="shared" si="81"/>
        <v>2.2538925687899228E-2</v>
      </c>
      <c r="P1355" s="30">
        <f t="shared" si="82"/>
        <v>1.3667638728663615E-2</v>
      </c>
      <c r="Q1355" s="30">
        <f t="shared" si="83"/>
        <v>6.1172663148295458E-3</v>
      </c>
      <c r="R1355" s="30">
        <f t="shared" si="84"/>
        <v>8.8861263875984423E-3</v>
      </c>
      <c r="S1355" s="30">
        <f t="shared" si="85"/>
        <v>1.2602396122877732E-3</v>
      </c>
      <c r="T1355" s="30">
        <f t="shared" si="87"/>
        <v>3.5222578842266906E-3</v>
      </c>
      <c r="U1355" s="33"/>
      <c r="V1355" s="33"/>
      <c r="W1355" s="33"/>
      <c r="X1355" s="33"/>
      <c r="Y1355" s="33"/>
      <c r="Z1355" s="33"/>
      <c r="AA1355" s="33"/>
      <c r="AB1355" s="33"/>
      <c r="AC1355" s="67"/>
      <c r="AD1355" s="33"/>
      <c r="AE1355" s="12" t="s">
        <v>333</v>
      </c>
      <c r="AF1355" s="30">
        <f t="shared" si="88"/>
        <v>3.5222578842266906E-3</v>
      </c>
      <c r="AG1355" s="33">
        <f t="shared" si="86"/>
        <v>1.097413852306158E-2</v>
      </c>
      <c r="AH1355" s="33">
        <f t="shared" si="89"/>
        <v>7.4518806388348888E-3</v>
      </c>
      <c r="AN1355" s="15"/>
    </row>
    <row r="1356" spans="8:40" hidden="1" x14ac:dyDescent="0.2">
      <c r="H1356" s="12" t="s">
        <v>334</v>
      </c>
      <c r="I1356" s="30">
        <f t="shared" si="75"/>
        <v>-8.9049926605536695E-3</v>
      </c>
      <c r="J1356" s="30">
        <f t="shared" si="76"/>
        <v>1.2412503293424531E-2</v>
      </c>
      <c r="K1356" s="30">
        <f t="shared" si="77"/>
        <v>-3.4129725962400688E-3</v>
      </c>
      <c r="L1356" s="30">
        <f t="shared" si="78"/>
        <v>2.1775492956534571E-2</v>
      </c>
      <c r="M1356" s="30">
        <f t="shared" si="79"/>
        <v>9.1125399835954315E-2</v>
      </c>
      <c r="N1356" s="30">
        <f t="shared" si="80"/>
        <v>1.6563525671674642E-2</v>
      </c>
      <c r="O1356" s="30">
        <f t="shared" si="81"/>
        <v>-6.2572244333885061E-3</v>
      </c>
      <c r="P1356" s="30">
        <f t="shared" si="82"/>
        <v>-1.3667638728663757E-2</v>
      </c>
      <c r="Q1356" s="30">
        <f t="shared" si="83"/>
        <v>1.3644893810711904E-3</v>
      </c>
      <c r="R1356" s="30">
        <f t="shared" si="84"/>
        <v>2.6487336584982507E-2</v>
      </c>
      <c r="S1356" s="30">
        <f t="shared" si="85"/>
        <v>6.3251317769687952E-3</v>
      </c>
      <c r="T1356" s="30">
        <f t="shared" si="87"/>
        <v>-6.4133399664954914E-4</v>
      </c>
      <c r="U1356" s="33"/>
      <c r="V1356" s="33"/>
      <c r="W1356" s="33"/>
      <c r="X1356" s="33"/>
      <c r="Y1356" s="33"/>
      <c r="Z1356" s="33"/>
      <c r="AA1356" s="33"/>
      <c r="AB1356" s="33"/>
      <c r="AC1356" s="67"/>
      <c r="AD1356" s="33"/>
      <c r="AE1356" s="12" t="s">
        <v>334</v>
      </c>
      <c r="AF1356" s="30">
        <f t="shared" si="88"/>
        <v>-6.4133399664954914E-4</v>
      </c>
      <c r="AG1356" s="33">
        <f t="shared" si="86"/>
        <v>1.1252105899276322E-2</v>
      </c>
      <c r="AH1356" s="33">
        <f t="shared" si="89"/>
        <v>1.189343989592587E-2</v>
      </c>
      <c r="AN1356" s="15"/>
    </row>
    <row r="1357" spans="8:40" hidden="1" x14ac:dyDescent="0.2">
      <c r="H1357" s="12" t="s">
        <v>335</v>
      </c>
      <c r="I1357" s="30">
        <f t="shared" si="75"/>
        <v>2.4620733060432613E-2</v>
      </c>
      <c r="J1357" s="30">
        <f t="shared" si="76"/>
        <v>1.1001211061973583E-2</v>
      </c>
      <c r="K1357" s="30">
        <f t="shared" si="77"/>
        <v>1.5450951155718885E-2</v>
      </c>
      <c r="L1357" s="30">
        <f t="shared" si="78"/>
        <v>4.3301676187596679E-2</v>
      </c>
      <c r="M1357" s="30">
        <f t="shared" si="79"/>
        <v>5.8198239242988233E-2</v>
      </c>
      <c r="N1357" s="30">
        <f t="shared" si="80"/>
        <v>1.1337513841119256E-2</v>
      </c>
      <c r="O1357" s="30">
        <f t="shared" si="81"/>
        <v>2.1235038130423385E-2</v>
      </c>
      <c r="P1357" s="30">
        <f t="shared" si="82"/>
        <v>8.0042707673536356E-2</v>
      </c>
      <c r="Q1357" s="30">
        <f t="shared" si="83"/>
        <v>1.3921338518608014E-2</v>
      </c>
      <c r="R1357" s="30">
        <f t="shared" si="84"/>
        <v>-1.3331363103922023E-2</v>
      </c>
      <c r="S1357" s="30">
        <f t="shared" si="85"/>
        <v>7.6433493125680659E-3</v>
      </c>
      <c r="T1357" s="30">
        <f t="shared" si="87"/>
        <v>1.0311030614608398E-2</v>
      </c>
      <c r="U1357" s="33"/>
      <c r="V1357" s="33"/>
      <c r="W1357" s="33"/>
      <c r="X1357" s="33"/>
      <c r="Y1357" s="33"/>
      <c r="Z1357" s="33"/>
      <c r="AA1357" s="33"/>
      <c r="AB1357" s="33"/>
      <c r="AC1357" s="67"/>
      <c r="AD1357" s="33"/>
      <c r="AE1357" s="12" t="s">
        <v>335</v>
      </c>
      <c r="AF1357" s="30">
        <f t="shared" si="88"/>
        <v>1.0311030614608398E-2</v>
      </c>
      <c r="AG1357" s="33">
        <f t="shared" si="86"/>
        <v>2.1631041369045093E-2</v>
      </c>
      <c r="AH1357" s="33">
        <f t="shared" si="89"/>
        <v>1.1320010754436696E-2</v>
      </c>
      <c r="AN1357" s="15"/>
    </row>
    <row r="1358" spans="8:40" hidden="1" x14ac:dyDescent="0.2">
      <c r="H1358" s="12" t="s">
        <v>336</v>
      </c>
      <c r="I1358" s="30">
        <f t="shared" si="75"/>
        <v>9.6237633569905816E-3</v>
      </c>
      <c r="J1358" s="30">
        <f t="shared" si="76"/>
        <v>-4.1922542019085986E-3</v>
      </c>
      <c r="K1358" s="30">
        <f t="shared" si="77"/>
        <v>1.6572555481786863E-2</v>
      </c>
      <c r="L1358" s="30">
        <f t="shared" si="78"/>
        <v>1.4472032608534469E-2</v>
      </c>
      <c r="M1358" s="30">
        <f t="shared" si="79"/>
        <v>0.10660973505825827</v>
      </c>
      <c r="N1358" s="30">
        <f t="shared" si="80"/>
        <v>1.7412116911835279E-2</v>
      </c>
      <c r="O1358" s="30">
        <f t="shared" si="81"/>
        <v>2.4441135159145443E-2</v>
      </c>
      <c r="P1358" s="30">
        <f t="shared" si="82"/>
        <v>1.4815085785140682E-2</v>
      </c>
      <c r="Q1358" s="30">
        <f t="shared" si="83"/>
        <v>9.9139867576517587E-3</v>
      </c>
      <c r="R1358" s="30">
        <f t="shared" si="84"/>
        <v>-1.6136843908312324E-3</v>
      </c>
      <c r="S1358" s="30">
        <f t="shared" si="85"/>
        <v>5.1282163669195292E-3</v>
      </c>
      <c r="T1358" s="30">
        <f t="shared" si="87"/>
        <v>1.099135836428239E-2</v>
      </c>
      <c r="U1358" s="33"/>
      <c r="V1358" s="33"/>
      <c r="W1358" s="33"/>
      <c r="X1358" s="33"/>
      <c r="Y1358" s="33"/>
      <c r="Z1358" s="33"/>
      <c r="AA1358" s="33"/>
      <c r="AB1358" s="33"/>
      <c r="AC1358" s="67"/>
      <c r="AD1358" s="33"/>
      <c r="AE1358" s="12" t="s">
        <v>336</v>
      </c>
      <c r="AF1358" s="30">
        <f t="shared" si="88"/>
        <v>1.099135836428239E-2</v>
      </c>
      <c r="AG1358" s="33">
        <f t="shared" si="86"/>
        <v>2.1875677358547941E-2</v>
      </c>
      <c r="AH1358" s="33">
        <f t="shared" si="89"/>
        <v>1.0884318994265551E-2</v>
      </c>
      <c r="AN1358" s="15"/>
    </row>
    <row r="1359" spans="8:40" hidden="1" x14ac:dyDescent="0.2">
      <c r="H1359" s="12" t="s">
        <v>337</v>
      </c>
      <c r="I1359" s="30">
        <f t="shared" si="75"/>
        <v>-2.3527965778937406E-3</v>
      </c>
      <c r="J1359" s="30">
        <f t="shared" si="76"/>
        <v>-4.2929829152723718E-2</v>
      </c>
      <c r="K1359" s="30">
        <f t="shared" si="77"/>
        <v>6.175582044149642E-3</v>
      </c>
      <c r="L1359" s="30">
        <f t="shared" si="78"/>
        <v>-5.059334102252866E-2</v>
      </c>
      <c r="M1359" s="30">
        <f t="shared" si="79"/>
        <v>-4.4814015789792543E-2</v>
      </c>
      <c r="N1359" s="30">
        <f t="shared" si="80"/>
        <v>-4.4483820707810883E-3</v>
      </c>
      <c r="O1359" s="30">
        <f t="shared" si="81"/>
        <v>-9.2355710330818373E-3</v>
      </c>
      <c r="P1359" s="30">
        <f t="shared" si="82"/>
        <v>1.0000083334583179E-2</v>
      </c>
      <c r="Q1359" s="30">
        <f t="shared" si="83"/>
        <v>-4.3603452707060546E-3</v>
      </c>
      <c r="R1359" s="30">
        <f t="shared" si="84"/>
        <v>-2.8923039469250476E-2</v>
      </c>
      <c r="S1359" s="30">
        <f t="shared" si="85"/>
        <v>-3.8486256612942265E-3</v>
      </c>
      <c r="T1359" s="30">
        <f t="shared" si="87"/>
        <v>-5.3886479185432535E-3</v>
      </c>
      <c r="U1359" s="33"/>
      <c r="V1359" s="33"/>
      <c r="W1359" s="33"/>
      <c r="X1359" s="33"/>
      <c r="Y1359" s="33"/>
      <c r="Z1359" s="33"/>
      <c r="AA1359" s="33"/>
      <c r="AB1359" s="33"/>
      <c r="AC1359" s="67"/>
      <c r="AD1359" s="33"/>
      <c r="AE1359" s="12" t="s">
        <v>337</v>
      </c>
      <c r="AF1359" s="30">
        <f t="shared" si="88"/>
        <v>-5.3886479185432535E-3</v>
      </c>
      <c r="AG1359" s="33">
        <f t="shared" si="86"/>
        <v>-1.0968323307589461E-2</v>
      </c>
      <c r="AH1359" s="33">
        <f t="shared" si="89"/>
        <v>-5.5796753890462077E-3</v>
      </c>
      <c r="AN1359" s="15"/>
    </row>
    <row r="1360" spans="8:40" hidden="1" x14ac:dyDescent="0.2">
      <c r="H1360" s="12" t="s">
        <v>338</v>
      </c>
      <c r="I1360" s="30">
        <f t="shared" si="75"/>
        <v>1.094402167931721E-2</v>
      </c>
      <c r="J1360" s="30">
        <f t="shared" si="76"/>
        <v>-6.9477545761827096E-3</v>
      </c>
      <c r="K1360" s="30">
        <f t="shared" si="77"/>
        <v>1.1571112637185717E-2</v>
      </c>
      <c r="L1360" s="30">
        <f t="shared" si="78"/>
        <v>-1.0477074056094189E-2</v>
      </c>
      <c r="M1360" s="30">
        <f t="shared" si="79"/>
        <v>-2.7506645789833702E-2</v>
      </c>
      <c r="N1360" s="30">
        <f t="shared" si="80"/>
        <v>2.529038480347329E-2</v>
      </c>
      <c r="O1360" s="30">
        <f t="shared" si="81"/>
        <v>0</v>
      </c>
      <c r="P1360" s="30">
        <f t="shared" si="82"/>
        <v>3.0614635819606949E-2</v>
      </c>
      <c r="Q1360" s="30">
        <f t="shared" si="83"/>
        <v>5.7596808147722571E-3</v>
      </c>
      <c r="R1360" s="30">
        <f t="shared" si="84"/>
        <v>-1.8779348242000977E-3</v>
      </c>
      <c r="S1360" s="30">
        <f t="shared" si="85"/>
        <v>1.029610125226392E-2</v>
      </c>
      <c r="T1360" s="30">
        <f t="shared" si="87"/>
        <v>1.1218131974972885E-2</v>
      </c>
      <c r="U1360" s="33"/>
      <c r="V1360" s="33"/>
      <c r="W1360" s="33"/>
      <c r="X1360" s="33"/>
      <c r="Y1360" s="33"/>
      <c r="Z1360" s="33"/>
      <c r="AA1360" s="33"/>
      <c r="AB1360" s="33"/>
      <c r="AC1360" s="67"/>
      <c r="AD1360" s="33"/>
      <c r="AE1360" s="12" t="s">
        <v>338</v>
      </c>
      <c r="AF1360" s="30">
        <f t="shared" si="88"/>
        <v>1.1218131974972885E-2</v>
      </c>
      <c r="AG1360" s="33">
        <f t="shared" si="86"/>
        <v>4.7190495410368433E-3</v>
      </c>
      <c r="AH1360" s="33">
        <f t="shared" si="89"/>
        <v>-6.4990824339360414E-3</v>
      </c>
      <c r="AN1360" s="15"/>
    </row>
    <row r="1361" spans="8:40" hidden="1" x14ac:dyDescent="0.2">
      <c r="H1361" s="12" t="s">
        <v>339</v>
      </c>
      <c r="I1361" s="30">
        <f t="shared" si="75"/>
        <v>-1.7477978229745349E-2</v>
      </c>
      <c r="J1361" s="30">
        <f t="shared" si="76"/>
        <v>-1.2708874386490275E-3</v>
      </c>
      <c r="K1361" s="30">
        <f t="shared" si="77"/>
        <v>-1.7746694681335246E-2</v>
      </c>
      <c r="L1361" s="30">
        <f t="shared" si="78"/>
        <v>1.6469946078219973E-3</v>
      </c>
      <c r="M1361" s="30">
        <f t="shared" si="79"/>
        <v>7.2320661579626286E-2</v>
      </c>
      <c r="N1361" s="30">
        <f t="shared" si="80"/>
        <v>-1.7721707539099955E-2</v>
      </c>
      <c r="O1361" s="30">
        <f t="shared" si="81"/>
        <v>-1.621109462808237E-2</v>
      </c>
      <c r="P1361" s="30">
        <f t="shared" si="82"/>
        <v>-6.5185979884695613E-2</v>
      </c>
      <c r="Q1361" s="30">
        <f t="shared" si="83"/>
        <v>-9.9278007776826722E-3</v>
      </c>
      <c r="R1361" s="30">
        <f t="shared" si="84"/>
        <v>1.0372558815622976E-2</v>
      </c>
      <c r="S1361" s="30">
        <f t="shared" si="85"/>
        <v>-6.4474755909696485E-3</v>
      </c>
      <c r="T1361" s="30">
        <f t="shared" si="87"/>
        <v>-8.6090803522742339E-3</v>
      </c>
      <c r="U1361" s="33"/>
      <c r="V1361" s="33"/>
      <c r="W1361" s="33"/>
      <c r="X1361" s="33"/>
      <c r="Y1361" s="33"/>
      <c r="Z1361" s="33"/>
      <c r="AA1361" s="33"/>
      <c r="AB1361" s="33"/>
      <c r="AC1361" s="67"/>
      <c r="AD1361" s="33"/>
      <c r="AE1361" s="12" t="s">
        <v>339</v>
      </c>
      <c r="AF1361" s="30">
        <f t="shared" si="88"/>
        <v>-8.6090803522742339E-3</v>
      </c>
      <c r="AG1361" s="33">
        <f t="shared" si="86"/>
        <v>-5.180167424419394E-3</v>
      </c>
      <c r="AH1361" s="33">
        <f t="shared" si="89"/>
        <v>3.4289129278548399E-3</v>
      </c>
      <c r="AN1361" s="15"/>
    </row>
    <row r="1362" spans="8:40" hidden="1" x14ac:dyDescent="0.2">
      <c r="H1362" s="12" t="s">
        <v>340</v>
      </c>
      <c r="I1362" s="30">
        <f t="shared" si="75"/>
        <v>2.2743787789748036E-2</v>
      </c>
      <c r="J1362" s="30">
        <f t="shared" si="76"/>
        <v>-1.5357628081044107E-2</v>
      </c>
      <c r="K1362" s="30">
        <f t="shared" si="77"/>
        <v>2.1334142474991141E-2</v>
      </c>
      <c r="L1362" s="30">
        <f t="shared" si="78"/>
        <v>-3.4029748586311373E-2</v>
      </c>
      <c r="M1362" s="30">
        <f t="shared" si="79"/>
        <v>5.5688905860588632E-2</v>
      </c>
      <c r="N1362" s="30">
        <f t="shared" si="80"/>
        <v>3.867126554975571E-2</v>
      </c>
      <c r="O1362" s="30">
        <f t="shared" si="81"/>
        <v>2.2016130564375062E-2</v>
      </c>
      <c r="P1362" s="30">
        <f t="shared" si="82"/>
        <v>3.4571344065088723E-2</v>
      </c>
      <c r="Q1362" s="30">
        <f t="shared" si="83"/>
        <v>1.4137594751497963E-2</v>
      </c>
      <c r="R1362" s="30">
        <f t="shared" si="84"/>
        <v>-4.781172733225781E-2</v>
      </c>
      <c r="S1362" s="30">
        <f t="shared" si="85"/>
        <v>1.1635554672747541E-2</v>
      </c>
      <c r="T1362" s="30">
        <f t="shared" si="87"/>
        <v>1.0917407840557572E-2</v>
      </c>
      <c r="U1362" s="33"/>
      <c r="V1362" s="33"/>
      <c r="W1362" s="33"/>
      <c r="X1362" s="33"/>
      <c r="Y1362" s="33"/>
      <c r="Z1362" s="33"/>
      <c r="AA1362" s="33"/>
      <c r="AB1362" s="33"/>
      <c r="AC1362" s="67"/>
      <c r="AD1362" s="33"/>
      <c r="AE1362" s="12" t="s">
        <v>340</v>
      </c>
      <c r="AF1362" s="30">
        <f t="shared" si="88"/>
        <v>1.0917407840557572E-2</v>
      </c>
      <c r="AG1362" s="33">
        <f t="shared" si="86"/>
        <v>1.7678842226962942E-2</v>
      </c>
      <c r="AH1362" s="33">
        <f t="shared" si="89"/>
        <v>6.7614343864053697E-3</v>
      </c>
      <c r="AN1362" s="15"/>
    </row>
    <row r="1363" spans="8:40" hidden="1" x14ac:dyDescent="0.2">
      <c r="H1363" s="12" t="s">
        <v>341</v>
      </c>
      <c r="I1363" s="30">
        <f t="shared" si="75"/>
        <v>2.9597772202623319E-2</v>
      </c>
      <c r="J1363" s="30">
        <f t="shared" si="76"/>
        <v>-8.3346843432985135E-4</v>
      </c>
      <c r="K1363" s="30">
        <f t="shared" si="77"/>
        <v>9.0253320220424361E-3</v>
      </c>
      <c r="L1363" s="30">
        <f t="shared" si="78"/>
        <v>9.0691472498631489E-3</v>
      </c>
      <c r="M1363" s="30">
        <f t="shared" si="79"/>
        <v>0.12164510942232699</v>
      </c>
      <c r="N1363" s="30">
        <f t="shared" si="80"/>
        <v>1.6090678847406118E-2</v>
      </c>
      <c r="O1363" s="30">
        <f t="shared" si="81"/>
        <v>4.806051132099174E-3</v>
      </c>
      <c r="P1363" s="30">
        <f t="shared" si="82"/>
        <v>5.6862861894543246E-2</v>
      </c>
      <c r="Q1363" s="30">
        <f t="shared" si="83"/>
        <v>6.5250209462292376E-3</v>
      </c>
      <c r="R1363" s="30">
        <f t="shared" si="84"/>
        <v>6.6485587909902114E-3</v>
      </c>
      <c r="S1363" s="30">
        <f t="shared" si="85"/>
        <v>7.8329382211871114E-3</v>
      </c>
      <c r="T1363" s="30">
        <f t="shared" si="87"/>
        <v>1.0453924125567898E-2</v>
      </c>
      <c r="U1363" s="33"/>
      <c r="V1363" s="33"/>
      <c r="W1363" s="33"/>
      <c r="X1363" s="33"/>
      <c r="Y1363" s="33"/>
      <c r="Z1363" s="33"/>
      <c r="AA1363" s="33"/>
      <c r="AB1363" s="33"/>
      <c r="AC1363" s="67"/>
      <c r="AD1363" s="33"/>
      <c r="AE1363" s="12" t="s">
        <v>341</v>
      </c>
      <c r="AF1363" s="30">
        <f t="shared" si="88"/>
        <v>1.0453924125567898E-2</v>
      </c>
      <c r="AG1363" s="33">
        <f t="shared" si="86"/>
        <v>2.1928690117752496E-2</v>
      </c>
      <c r="AH1363" s="33">
        <f t="shared" si="89"/>
        <v>1.1474765992184598E-2</v>
      </c>
      <c r="AN1363" s="15"/>
    </row>
    <row r="1364" spans="8:40" hidden="1" x14ac:dyDescent="0.2">
      <c r="H1364" s="12" t="s">
        <v>342</v>
      </c>
      <c r="I1364" s="30">
        <f t="shared" si="75"/>
        <v>-9.9208441084191537E-3</v>
      </c>
      <c r="J1364" s="30">
        <f t="shared" si="76"/>
        <v>-3.7406852483561827E-2</v>
      </c>
      <c r="K1364" s="30">
        <f t="shared" si="77"/>
        <v>-6.3262750528773962E-3</v>
      </c>
      <c r="L1364" s="30">
        <f t="shared" si="78"/>
        <v>-4.6081451195438813E-2</v>
      </c>
      <c r="M1364" s="30">
        <f t="shared" si="79"/>
        <v>2.0101179321087088E-2</v>
      </c>
      <c r="N1364" s="30">
        <f t="shared" si="80"/>
        <v>2.2221598272686451E-3</v>
      </c>
      <c r="O1364" s="30">
        <f t="shared" si="81"/>
        <v>-8.9072188763139135E-3</v>
      </c>
      <c r="P1364" s="30">
        <f t="shared" si="82"/>
        <v>-2.6248226074936327E-2</v>
      </c>
      <c r="Q1364" s="30">
        <f t="shared" si="83"/>
        <v>-3.7086135221490271E-3</v>
      </c>
      <c r="R1364" s="30">
        <f t="shared" si="84"/>
        <v>-4.2445902677936215E-2</v>
      </c>
      <c r="S1364" s="30">
        <f t="shared" si="85"/>
        <v>0</v>
      </c>
      <c r="T1364" s="30">
        <f t="shared" si="87"/>
        <v>-8.8845189382882449E-3</v>
      </c>
      <c r="U1364" s="33"/>
      <c r="V1364" s="33"/>
      <c r="W1364" s="33"/>
      <c r="X1364" s="33"/>
      <c r="Y1364" s="33"/>
      <c r="Z1364" s="33"/>
      <c r="AA1364" s="33"/>
      <c r="AB1364" s="33"/>
      <c r="AC1364" s="67"/>
      <c r="AD1364" s="33"/>
      <c r="AE1364" s="12" t="s">
        <v>342</v>
      </c>
      <c r="AF1364" s="30">
        <f t="shared" si="88"/>
        <v>-8.8845189382882449E-3</v>
      </c>
      <c r="AG1364" s="33">
        <f t="shared" si="86"/>
        <v>-6.9560657573230888E-3</v>
      </c>
      <c r="AH1364" s="33">
        <f t="shared" si="89"/>
        <v>1.9284531809651562E-3</v>
      </c>
      <c r="AN1364" s="15"/>
    </row>
    <row r="1365" spans="8:40" hidden="1" x14ac:dyDescent="0.2">
      <c r="H1365" s="12" t="s">
        <v>343</v>
      </c>
      <c r="I1365" s="30">
        <f t="shared" si="75"/>
        <v>-4.940047850024698E-2</v>
      </c>
      <c r="J1365" s="30">
        <f t="shared" si="76"/>
        <v>8.7546039134429755E-3</v>
      </c>
      <c r="K1365" s="30">
        <f t="shared" si="77"/>
        <v>-3.2789822822990956E-2</v>
      </c>
      <c r="L1365" s="30">
        <f t="shared" si="78"/>
        <v>1.7553367580900921E-2</v>
      </c>
      <c r="M1365" s="30">
        <f t="shared" si="79"/>
        <v>-5.063301956546762E-3</v>
      </c>
      <c r="N1365" s="30">
        <f t="shared" si="80"/>
        <v>-2.7788940799275654E-2</v>
      </c>
      <c r="O1365" s="30">
        <f t="shared" si="81"/>
        <v>-3.0564931772915957E-2</v>
      </c>
      <c r="P1365" s="30">
        <f t="shared" si="82"/>
        <v>-4.5577508496319252E-2</v>
      </c>
      <c r="Q1365" s="30">
        <f t="shared" si="83"/>
        <v>-1.920450083165114E-2</v>
      </c>
      <c r="R1365" s="30">
        <f t="shared" si="84"/>
        <v>9.0902586981913697E-2</v>
      </c>
      <c r="S1365" s="30">
        <f t="shared" si="85"/>
        <v>-1.1726518740319094E-2</v>
      </c>
      <c r="T1365" s="30">
        <f t="shared" si="87"/>
        <v>-6.2628964497481185E-3</v>
      </c>
      <c r="U1365" s="33"/>
      <c r="V1365" s="33"/>
      <c r="W1365" s="33"/>
      <c r="X1365" s="33"/>
      <c r="Y1365" s="33"/>
      <c r="Z1365" s="33"/>
      <c r="AA1365" s="33"/>
      <c r="AB1365" s="33"/>
      <c r="AC1365" s="67"/>
      <c r="AD1365" s="33"/>
      <c r="AE1365" s="12" t="s">
        <v>343</v>
      </c>
      <c r="AF1365" s="30">
        <f t="shared" si="88"/>
        <v>-6.2628964497481185E-3</v>
      </c>
      <c r="AG1365" s="33">
        <f t="shared" si="86"/>
        <v>-1.6371874915730351E-2</v>
      </c>
      <c r="AH1365" s="33">
        <f t="shared" si="89"/>
        <v>-1.0108978465982233E-2</v>
      </c>
      <c r="AN1365" s="15"/>
    </row>
    <row r="1366" spans="8:40" hidden="1" x14ac:dyDescent="0.2">
      <c r="H1366" s="12" t="s">
        <v>344</v>
      </c>
      <c r="I1366" s="30">
        <f t="shared" si="75"/>
        <v>-4.32254492401246E-2</v>
      </c>
      <c r="J1366" s="30">
        <f t="shared" si="76"/>
        <v>-2.3809535057419586E-3</v>
      </c>
      <c r="K1366" s="30">
        <f t="shared" si="77"/>
        <v>-2.9211699067991599E-2</v>
      </c>
      <c r="L1366" s="30">
        <f t="shared" si="78"/>
        <v>-8.8151983851687092E-3</v>
      </c>
      <c r="M1366" s="30">
        <f t="shared" si="79"/>
        <v>-6.3591102781531225E-2</v>
      </c>
      <c r="N1366" s="30">
        <f t="shared" si="80"/>
        <v>-4.1522551007673074E-3</v>
      </c>
      <c r="O1366" s="30">
        <f t="shared" si="81"/>
        <v>-3.0942054838263768E-2</v>
      </c>
      <c r="P1366" s="30">
        <f t="shared" si="82"/>
        <v>-8.9895004116548091E-2</v>
      </c>
      <c r="Q1366" s="30">
        <f t="shared" si="83"/>
        <v>-1.5783480854141427E-2</v>
      </c>
      <c r="R1366" s="30">
        <f t="shared" si="84"/>
        <v>2.5493958996004274E-3</v>
      </c>
      <c r="S1366" s="30">
        <f t="shared" si="85"/>
        <v>0</v>
      </c>
      <c r="T1366" s="30">
        <f t="shared" si="87"/>
        <v>-7.2031088227906027E-3</v>
      </c>
      <c r="U1366" s="33"/>
      <c r="V1366" s="33"/>
      <c r="W1366" s="33"/>
      <c r="X1366" s="33"/>
      <c r="Y1366" s="33"/>
      <c r="Z1366" s="33"/>
      <c r="AA1366" s="33"/>
      <c r="AB1366" s="33"/>
      <c r="AC1366" s="67"/>
      <c r="AD1366" s="33"/>
      <c r="AE1366" s="12" t="s">
        <v>344</v>
      </c>
      <c r="AF1366" s="30">
        <f t="shared" si="88"/>
        <v>-7.2031088227906027E-3</v>
      </c>
      <c r="AG1366" s="33">
        <f t="shared" si="86"/>
        <v>-2.3484505268764264E-2</v>
      </c>
      <c r="AH1366" s="33">
        <f t="shared" si="89"/>
        <v>-1.6281396445973661E-2</v>
      </c>
      <c r="AN1366" s="15"/>
    </row>
    <row r="1367" spans="8:40" hidden="1" x14ac:dyDescent="0.2">
      <c r="H1367" s="12" t="s">
        <v>345</v>
      </c>
      <c r="I1367" s="30">
        <f t="shared" si="75"/>
        <v>-3.5052871773299865E-4</v>
      </c>
      <c r="J1367" s="30">
        <f t="shared" si="76"/>
        <v>3.537019501642389E-2</v>
      </c>
      <c r="K1367" s="30">
        <f t="shared" si="77"/>
        <v>7.6498460604043283E-3</v>
      </c>
      <c r="L1367" s="30">
        <f t="shared" si="78"/>
        <v>4.1101675685551987E-2</v>
      </c>
      <c r="M1367" s="30">
        <f t="shared" si="79"/>
        <v>7.8858574912319623E-2</v>
      </c>
      <c r="N1367" s="30">
        <f t="shared" si="80"/>
        <v>7.8205562351806139E-3</v>
      </c>
      <c r="O1367" s="30">
        <f t="shared" si="81"/>
        <v>8.3736399104091391E-3</v>
      </c>
      <c r="P1367" s="30">
        <f t="shared" si="82"/>
        <v>-6.5669103507857193E-2</v>
      </c>
      <c r="Q1367" s="30">
        <f t="shared" si="83"/>
        <v>5.9752631900870205E-3</v>
      </c>
      <c r="R1367" s="30">
        <f t="shared" si="84"/>
        <v>2.9137703934389678E-2</v>
      </c>
      <c r="S1367" s="30">
        <f t="shared" si="85"/>
        <v>7.8023802841848001E-3</v>
      </c>
      <c r="T1367" s="30">
        <f t="shared" si="87"/>
        <v>8.5183576765929907E-3</v>
      </c>
      <c r="U1367" s="33"/>
      <c r="V1367" s="33"/>
      <c r="W1367" s="33"/>
      <c r="X1367" s="33"/>
      <c r="Y1367" s="33"/>
      <c r="Z1367" s="33"/>
      <c r="AA1367" s="33"/>
      <c r="AB1367" s="33"/>
      <c r="AC1367" s="67"/>
      <c r="AD1367" s="33"/>
      <c r="AE1367" s="12" t="s">
        <v>345</v>
      </c>
      <c r="AF1367" s="30">
        <f t="shared" si="88"/>
        <v>8.5183576765929907E-3</v>
      </c>
      <c r="AG1367" s="33">
        <f t="shared" si="86"/>
        <v>1.3980620737410219E-2</v>
      </c>
      <c r="AH1367" s="33">
        <f t="shared" si="89"/>
        <v>5.4622630608172282E-3</v>
      </c>
      <c r="AN1367" s="15"/>
    </row>
    <row r="1368" spans="8:40" hidden="1" x14ac:dyDescent="0.2">
      <c r="H1368" s="12" t="s">
        <v>346</v>
      </c>
      <c r="I1368" s="30">
        <f t="shared" si="75"/>
        <v>-2.6400749428857541E-2</v>
      </c>
      <c r="J1368" s="30">
        <f t="shared" si="76"/>
        <v>3.7318470014021755E-2</v>
      </c>
      <c r="K1368" s="30">
        <f t="shared" si="77"/>
        <v>-2.3609865639133736E-2</v>
      </c>
      <c r="L1368" s="30">
        <f t="shared" si="78"/>
        <v>4.5675064169328476E-2</v>
      </c>
      <c r="M1368" s="30">
        <f t="shared" si="79"/>
        <v>1.5504186535965254E-2</v>
      </c>
      <c r="N1368" s="30">
        <f t="shared" si="80"/>
        <v>-1.9082864535600191E-2</v>
      </c>
      <c r="O1368" s="30">
        <f t="shared" si="81"/>
        <v>-1.0936101274109307E-2</v>
      </c>
      <c r="P1368" s="30">
        <f t="shared" si="82"/>
        <v>7.0204258673248351E-2</v>
      </c>
      <c r="Q1368" s="30">
        <f t="shared" si="83"/>
        <v>-6.4857711565899723E-3</v>
      </c>
      <c r="R1368" s="30">
        <f t="shared" si="84"/>
        <v>5.955751726206563E-2</v>
      </c>
      <c r="S1368" s="30">
        <f t="shared" si="85"/>
        <v>5.2356140539449427E-3</v>
      </c>
      <c r="T1368" s="30">
        <f t="shared" si="87"/>
        <v>2.1409757848744777E-3</v>
      </c>
      <c r="U1368" s="33"/>
      <c r="V1368" s="33"/>
      <c r="W1368" s="33"/>
      <c r="X1368" s="33"/>
      <c r="Y1368" s="33"/>
      <c r="Z1368" s="33"/>
      <c r="AA1368" s="33"/>
      <c r="AB1368" s="33"/>
      <c r="AC1368" s="67"/>
      <c r="AD1368" s="33"/>
      <c r="AE1368" s="12" t="s">
        <v>346</v>
      </c>
      <c r="AF1368" s="30">
        <f t="shared" si="88"/>
        <v>2.1409757848744777E-3</v>
      </c>
      <c r="AG1368" s="33">
        <f t="shared" si="86"/>
        <v>3.273012104912129E-3</v>
      </c>
      <c r="AH1368" s="33">
        <f t="shared" si="89"/>
        <v>1.1320363200376512E-3</v>
      </c>
      <c r="AN1368" s="15"/>
    </row>
    <row r="1369" spans="8:40" hidden="1" x14ac:dyDescent="0.2">
      <c r="H1369" s="12" t="s">
        <v>347</v>
      </c>
      <c r="I1369" s="30">
        <f t="shared" si="75"/>
        <v>1.6288499604215009E-2</v>
      </c>
      <c r="J1369" s="30">
        <f t="shared" si="76"/>
        <v>-2.3616176000057329E-3</v>
      </c>
      <c r="K1369" s="30">
        <f t="shared" si="77"/>
        <v>1.0050335853501286E-2</v>
      </c>
      <c r="L1369" s="30">
        <f t="shared" si="78"/>
        <v>-2.1721823146835573E-2</v>
      </c>
      <c r="M1369" s="30">
        <f t="shared" si="79"/>
        <v>5.8998340761955759E-2</v>
      </c>
      <c r="N1369" s="30">
        <f t="shared" si="80"/>
        <v>1.2478517195980395E-2</v>
      </c>
      <c r="O1369" s="30">
        <f t="shared" si="81"/>
        <v>1.7099948850937199E-2</v>
      </c>
      <c r="P1369" s="30">
        <f t="shared" si="82"/>
        <v>9.5310179804324935E-2</v>
      </c>
      <c r="Q1369" s="30">
        <f t="shared" si="83"/>
        <v>1.3531079102422143E-2</v>
      </c>
      <c r="R1369" s="30">
        <f t="shared" si="84"/>
        <v>4.8934036827293567E-3</v>
      </c>
      <c r="S1369" s="30">
        <f t="shared" si="85"/>
        <v>5.2631700442746909E-3</v>
      </c>
      <c r="T1369" s="30">
        <f t="shared" si="87"/>
        <v>6.5335385207276053E-3</v>
      </c>
      <c r="U1369" s="33"/>
      <c r="V1369" s="33"/>
      <c r="W1369" s="33"/>
      <c r="X1369" s="33"/>
      <c r="Y1369" s="33"/>
      <c r="Z1369" s="33"/>
      <c r="AA1369" s="33"/>
      <c r="AB1369" s="33"/>
      <c r="AC1369" s="67"/>
      <c r="AD1369" s="33"/>
      <c r="AE1369" s="12" t="s">
        <v>347</v>
      </c>
      <c r="AF1369" s="30">
        <f t="shared" si="88"/>
        <v>6.5335385207276053E-3</v>
      </c>
      <c r="AG1369" s="33">
        <f t="shared" si="86"/>
        <v>1.7462013451551617E-2</v>
      </c>
      <c r="AH1369" s="33">
        <f t="shared" si="89"/>
        <v>1.0928474930824012E-2</v>
      </c>
      <c r="AN1369" s="15"/>
    </row>
    <row r="1370" spans="8:40" hidden="1" x14ac:dyDescent="0.2">
      <c r="H1370" s="12" t="s">
        <v>348</v>
      </c>
      <c r="I1370" s="30">
        <f t="shared" si="75"/>
        <v>1.9679348829566138E-3</v>
      </c>
      <c r="J1370" s="30">
        <f t="shared" si="76"/>
        <v>4.3135360051443992E-2</v>
      </c>
      <c r="K1370" s="30">
        <f t="shared" si="77"/>
        <v>0</v>
      </c>
      <c r="L1370" s="30">
        <f t="shared" si="78"/>
        <v>-2.4491020008295981E-2</v>
      </c>
      <c r="M1370" s="30">
        <f t="shared" si="79"/>
        <v>0</v>
      </c>
      <c r="N1370" s="30">
        <f t="shared" si="80"/>
        <v>4.2128665413255235E-3</v>
      </c>
      <c r="O1370" s="30">
        <f t="shared" si="81"/>
        <v>9.7672154924177365E-4</v>
      </c>
      <c r="P1370" s="30">
        <f t="shared" si="82"/>
        <v>-1.9802627296179754E-2</v>
      </c>
      <c r="Q1370" s="30">
        <f t="shared" si="83"/>
        <v>1.2078338108882814E-3</v>
      </c>
      <c r="R1370" s="30">
        <f t="shared" si="84"/>
        <v>2.0889412447582089E-2</v>
      </c>
      <c r="S1370" s="30">
        <f t="shared" si="85"/>
        <v>2.6420094628387975E-3</v>
      </c>
      <c r="T1370" s="30">
        <f t="shared" si="87"/>
        <v>7.8301108093421119E-3</v>
      </c>
      <c r="U1370" s="33"/>
      <c r="V1370" s="33"/>
      <c r="W1370" s="33"/>
      <c r="X1370" s="33"/>
      <c r="Y1370" s="33"/>
      <c r="Z1370" s="33"/>
      <c r="AA1370" s="33"/>
      <c r="AB1370" s="33"/>
      <c r="AC1370" s="67"/>
      <c r="AD1370" s="33"/>
      <c r="AE1370" s="12" t="s">
        <v>348</v>
      </c>
      <c r="AF1370" s="30">
        <f t="shared" si="88"/>
        <v>7.8301108093421119E-3</v>
      </c>
      <c r="AG1370" s="33">
        <f t="shared" si="86"/>
        <v>1.2351563047449754E-3</v>
      </c>
      <c r="AH1370" s="33">
        <f t="shared" si="89"/>
        <v>-6.5949545045971367E-3</v>
      </c>
      <c r="AN1370" s="15"/>
    </row>
    <row r="1371" spans="8:40" hidden="1" x14ac:dyDescent="0.2">
      <c r="H1371" s="12" t="s">
        <v>349</v>
      </c>
      <c r="I1371" s="30">
        <f t="shared" si="75"/>
        <v>1.9422629979392949E-2</v>
      </c>
      <c r="J1371" s="30">
        <f t="shared" si="76"/>
        <v>-1.7826883134274183E-3</v>
      </c>
      <c r="K1371" s="30">
        <f t="shared" si="77"/>
        <v>2.9903979653531386E-2</v>
      </c>
      <c r="L1371" s="30">
        <f t="shared" si="78"/>
        <v>2.691791665711353E-3</v>
      </c>
      <c r="M1371" s="30">
        <f t="shared" si="79"/>
        <v>0</v>
      </c>
      <c r="N1371" s="30">
        <f t="shared" si="80"/>
        <v>1.466088595346019E-2</v>
      </c>
      <c r="O1371" s="30">
        <f t="shared" si="81"/>
        <v>4.9067075469996814E-2</v>
      </c>
      <c r="P1371" s="30">
        <f t="shared" si="82"/>
        <v>-3.3738139631850003E-2</v>
      </c>
      <c r="Q1371" s="30">
        <f t="shared" si="83"/>
        <v>1.0762124356767119E-2</v>
      </c>
      <c r="R1371" s="30">
        <f t="shared" si="84"/>
        <v>-4.6403795565021135E-3</v>
      </c>
      <c r="S1371" s="30">
        <f t="shared" si="85"/>
        <v>-2.6420094628386965E-3</v>
      </c>
      <c r="T1371" s="30">
        <f t="shared" si="87"/>
        <v>-4.1804273005450435E-4</v>
      </c>
      <c r="U1371" s="33"/>
      <c r="V1371" s="33"/>
      <c r="W1371" s="33"/>
      <c r="X1371" s="33"/>
      <c r="Y1371" s="33"/>
      <c r="Z1371" s="33"/>
      <c r="AA1371" s="33"/>
      <c r="AB1371" s="33"/>
      <c r="AC1371" s="67"/>
      <c r="AD1371" s="33"/>
      <c r="AE1371" s="12" t="s">
        <v>349</v>
      </c>
      <c r="AF1371" s="30">
        <f t="shared" si="88"/>
        <v>-4.1804273005450435E-4</v>
      </c>
      <c r="AG1371" s="33">
        <f t="shared" si="86"/>
        <v>1.3739019562816604E-2</v>
      </c>
      <c r="AH1371" s="33">
        <f t="shared" si="89"/>
        <v>1.4157062292871109E-2</v>
      </c>
      <c r="AN1371" s="15"/>
    </row>
    <row r="1372" spans="8:40" hidden="1" x14ac:dyDescent="0.2">
      <c r="H1372" s="12" t="s">
        <v>350</v>
      </c>
      <c r="I1372" s="30">
        <f t="shared" si="75"/>
        <v>-4.2786038058391186E-2</v>
      </c>
      <c r="J1372" s="30">
        <f t="shared" si="76"/>
        <v>-7.1743518921547386E-2</v>
      </c>
      <c r="K1372" s="30">
        <f t="shared" si="77"/>
        <v>-4.1619594826093828E-2</v>
      </c>
      <c r="L1372" s="30">
        <f t="shared" si="78"/>
        <v>-4.2739292794986769E-2</v>
      </c>
      <c r="M1372" s="30">
        <f t="shared" si="79"/>
        <v>0</v>
      </c>
      <c r="N1372" s="30">
        <f t="shared" si="80"/>
        <v>-5.0024169208391124E-2</v>
      </c>
      <c r="O1372" s="30">
        <f t="shared" si="81"/>
        <v>-5.3941171228242317E-2</v>
      </c>
      <c r="P1372" s="30">
        <f t="shared" si="82"/>
        <v>-7.7487495478374288E-2</v>
      </c>
      <c r="Q1372" s="30">
        <f t="shared" si="83"/>
        <v>-2.4309446355400766E-2</v>
      </c>
      <c r="R1372" s="30">
        <f t="shared" si="84"/>
        <v>-2.7398974188114503E-2</v>
      </c>
      <c r="S1372" s="30">
        <f t="shared" si="85"/>
        <v>-2.4756964725275773E-2</v>
      </c>
      <c r="T1372" s="30">
        <f t="shared" si="87"/>
        <v>-2.1255400554682162E-2</v>
      </c>
      <c r="U1372" s="33"/>
      <c r="V1372" s="33"/>
      <c r="W1372" s="33"/>
      <c r="X1372" s="33"/>
      <c r="Y1372" s="33"/>
      <c r="Z1372" s="33"/>
      <c r="AA1372" s="33"/>
      <c r="AB1372" s="33"/>
      <c r="AC1372" s="67"/>
      <c r="AD1372" s="33"/>
      <c r="AE1372" s="12" t="s">
        <v>350</v>
      </c>
      <c r="AF1372" s="30">
        <f t="shared" si="88"/>
        <v>-2.1255400554682162E-2</v>
      </c>
      <c r="AG1372" s="33">
        <f t="shared" si="86"/>
        <v>-3.7366776019079381E-2</v>
      </c>
      <c r="AH1372" s="33">
        <f t="shared" si="89"/>
        <v>-1.6111375464397219E-2</v>
      </c>
      <c r="AN1372" s="15"/>
    </row>
    <row r="1373" spans="8:40" hidden="1" x14ac:dyDescent="0.2">
      <c r="H1373" s="12" t="s">
        <v>351</v>
      </c>
      <c r="I1373" s="30">
        <f t="shared" si="75"/>
        <v>9.7828103598133001E-3</v>
      </c>
      <c r="J1373" s="30">
        <f t="shared" si="76"/>
        <v>6.0423144559626617E-3</v>
      </c>
      <c r="K1373" s="30">
        <f t="shared" si="77"/>
        <v>1.0033528989577784E-2</v>
      </c>
      <c r="L1373" s="30">
        <f t="shared" si="78"/>
        <v>2.0682530640590605E-3</v>
      </c>
      <c r="M1373" s="30">
        <f t="shared" si="79"/>
        <v>0</v>
      </c>
      <c r="N1373" s="30">
        <f t="shared" si="80"/>
        <v>-4.1735840987851278E-3</v>
      </c>
      <c r="O1373" s="30">
        <f t="shared" si="81"/>
        <v>1.6010797823967735E-2</v>
      </c>
      <c r="P1373" s="30">
        <f t="shared" si="82"/>
        <v>5.4067221270275578E-2</v>
      </c>
      <c r="Q1373" s="30">
        <f t="shared" si="83"/>
        <v>4.6094831935958201E-3</v>
      </c>
      <c r="R1373" s="30">
        <f t="shared" si="84"/>
        <v>-1.3423020332140661E-2</v>
      </c>
      <c r="S1373" s="30">
        <f t="shared" si="85"/>
        <v>1.1650617219975274E-2</v>
      </c>
      <c r="T1373" s="30">
        <f t="shared" si="87"/>
        <v>5.9917280253155422E-3</v>
      </c>
      <c r="U1373" s="33"/>
      <c r="V1373" s="33"/>
      <c r="W1373" s="33"/>
      <c r="X1373" s="33"/>
      <c r="Y1373" s="33"/>
      <c r="Z1373" s="33"/>
      <c r="AA1373" s="33"/>
      <c r="AB1373" s="33"/>
      <c r="AC1373" s="67"/>
      <c r="AD1373" s="33"/>
      <c r="AE1373" s="12" t="s">
        <v>351</v>
      </c>
      <c r="AF1373" s="30">
        <f t="shared" si="88"/>
        <v>5.9917280253155422E-3</v>
      </c>
      <c r="AG1373" s="33">
        <f t="shared" si="86"/>
        <v>1.0062482335482457E-2</v>
      </c>
      <c r="AH1373" s="33">
        <f t="shared" si="89"/>
        <v>4.0707543101669149E-3</v>
      </c>
      <c r="AN1373" s="15"/>
    </row>
    <row r="1374" spans="8:40" hidden="1" x14ac:dyDescent="0.2">
      <c r="H1374" s="12" t="s">
        <v>352</v>
      </c>
      <c r="I1374" s="30">
        <f t="shared" si="75"/>
        <v>-3.0619231260010878E-2</v>
      </c>
      <c r="J1374" s="30">
        <f t="shared" si="76"/>
        <v>-8.9567148121332697E-3</v>
      </c>
      <c r="K1374" s="30">
        <f t="shared" si="77"/>
        <v>-2.3256862164267235E-2</v>
      </c>
      <c r="L1374" s="30">
        <f t="shared" si="78"/>
        <v>-1.4898811423882882E-2</v>
      </c>
      <c r="M1374" s="30">
        <f t="shared" si="79"/>
        <v>0</v>
      </c>
      <c r="N1374" s="30">
        <f t="shared" si="80"/>
        <v>-1.8149126433771846E-2</v>
      </c>
      <c r="O1374" s="30">
        <f t="shared" si="81"/>
        <v>-2.4081866657759392E-2</v>
      </c>
      <c r="P1374" s="30">
        <f t="shared" si="82"/>
        <v>-1.8349138668196541E-2</v>
      </c>
      <c r="Q1374" s="30">
        <f t="shared" si="83"/>
        <v>-1.528302798017713E-2</v>
      </c>
      <c r="R1374" s="30">
        <f t="shared" si="84"/>
        <v>3.6912268551844291E-2</v>
      </c>
      <c r="S1374" s="30">
        <f t="shared" si="85"/>
        <v>-1.422131272307617E-2</v>
      </c>
      <c r="T1374" s="30">
        <f t="shared" si="87"/>
        <v>-1.1947768967070276E-2</v>
      </c>
      <c r="U1374" s="33"/>
      <c r="V1374" s="33"/>
      <c r="W1374" s="33"/>
      <c r="X1374" s="33"/>
      <c r="Y1374" s="33"/>
      <c r="Z1374" s="33"/>
      <c r="AA1374" s="33"/>
      <c r="AB1374" s="33"/>
      <c r="AC1374" s="67"/>
      <c r="AD1374" s="33"/>
      <c r="AE1374" s="12" t="s">
        <v>352</v>
      </c>
      <c r="AF1374" s="30">
        <f t="shared" si="88"/>
        <v>-1.1947768967070276E-2</v>
      </c>
      <c r="AG1374" s="33">
        <f t="shared" si="86"/>
        <v>-1.5106187082692724E-2</v>
      </c>
      <c r="AH1374" s="33">
        <f t="shared" si="89"/>
        <v>-3.1584181156224488E-3</v>
      </c>
      <c r="AN1374" s="15"/>
    </row>
    <row r="1375" spans="8:40" hidden="1" x14ac:dyDescent="0.2">
      <c r="H1375" s="12" t="s">
        <v>353</v>
      </c>
      <c r="I1375" s="30">
        <f t="shared" si="75"/>
        <v>-1.5074280051062742E-2</v>
      </c>
      <c r="J1375" s="30">
        <f t="shared" si="76"/>
        <v>5.8139019900258935E-3</v>
      </c>
      <c r="K1375" s="30">
        <f t="shared" si="77"/>
        <v>-1.3860800792235211E-2</v>
      </c>
      <c r="L1375" s="30">
        <f t="shared" si="78"/>
        <v>-1.2164366924944599E-2</v>
      </c>
      <c r="M1375" s="30">
        <f t="shared" si="79"/>
        <v>-3.2611585588760893E-2</v>
      </c>
      <c r="N1375" s="30">
        <f t="shared" si="80"/>
        <v>-2.0952288844628105E-3</v>
      </c>
      <c r="O1375" s="30">
        <f t="shared" si="81"/>
        <v>-1.6898218132368983E-2</v>
      </c>
      <c r="P1375" s="30">
        <f t="shared" si="82"/>
        <v>-7.4432594782769659E-2</v>
      </c>
      <c r="Q1375" s="30">
        <f t="shared" si="83"/>
        <v>-6.7181979252879274E-3</v>
      </c>
      <c r="R1375" s="30">
        <f t="shared" si="84"/>
        <v>2.6965502268336741E-2</v>
      </c>
      <c r="S1375" s="30">
        <f t="shared" si="85"/>
        <v>1.2845216923566189E-3</v>
      </c>
      <c r="T1375" s="30">
        <f t="shared" si="87"/>
        <v>2.1987874814121669E-3</v>
      </c>
      <c r="U1375" s="33"/>
      <c r="V1375" s="33"/>
      <c r="W1375" s="33"/>
      <c r="X1375" s="33"/>
      <c r="Y1375" s="33"/>
      <c r="Z1375" s="33"/>
      <c r="AA1375" s="33"/>
      <c r="AB1375" s="33"/>
      <c r="AC1375" s="67"/>
      <c r="AD1375" s="33"/>
      <c r="AE1375" s="12" t="s">
        <v>353</v>
      </c>
      <c r="AF1375" s="30">
        <f t="shared" si="88"/>
        <v>2.1987874814121669E-3</v>
      </c>
      <c r="AG1375" s="33">
        <f t="shared" si="86"/>
        <v>-1.1771072508342549E-2</v>
      </c>
      <c r="AH1375" s="33">
        <f t="shared" si="89"/>
        <v>-1.3969859989754717E-2</v>
      </c>
      <c r="AN1375" s="15"/>
    </row>
    <row r="1376" spans="8:40" hidden="1" x14ac:dyDescent="0.2">
      <c r="H1376" s="12" t="s">
        <v>354</v>
      </c>
      <c r="I1376" s="30">
        <f t="shared" si="75"/>
        <v>-1.9637798150389089E-3</v>
      </c>
      <c r="J1376" s="30">
        <f t="shared" si="76"/>
        <v>-1.8731853571688848E-4</v>
      </c>
      <c r="K1376" s="30">
        <f t="shared" si="77"/>
        <v>-1.6064602503806789E-2</v>
      </c>
      <c r="L1376" s="30">
        <f t="shared" si="78"/>
        <v>-3.2220879011162988E-2</v>
      </c>
      <c r="M1376" s="30">
        <f t="shared" si="79"/>
        <v>3.8151765964376326E-2</v>
      </c>
      <c r="N1376" s="30">
        <f t="shared" si="80"/>
        <v>-2.3478170155531566E-2</v>
      </c>
      <c r="O1376" s="30">
        <f t="shared" si="81"/>
        <v>-2.0651547452626394E-2</v>
      </c>
      <c r="P1376" s="30">
        <f t="shared" si="82"/>
        <v>-2.087758502155514E-2</v>
      </c>
      <c r="Q1376" s="30">
        <f t="shared" si="83"/>
        <v>-5.6751946679155126E-3</v>
      </c>
      <c r="R1376" s="30">
        <f t="shared" si="84"/>
        <v>-1.0152371464017962E-2</v>
      </c>
      <c r="S1376" s="30">
        <f t="shared" si="85"/>
        <v>-3.8486256612942265E-3</v>
      </c>
      <c r="T1376" s="30">
        <f t="shared" si="87"/>
        <v>-8.5238166769025774E-3</v>
      </c>
      <c r="U1376" s="33"/>
      <c r="V1376" s="33"/>
      <c r="W1376" s="33"/>
      <c r="X1376" s="33"/>
      <c r="Y1376" s="33"/>
      <c r="Z1376" s="33"/>
      <c r="AA1376" s="33"/>
      <c r="AB1376" s="33"/>
      <c r="AC1376" s="67"/>
      <c r="AD1376" s="33"/>
      <c r="AE1376" s="12" t="s">
        <v>354</v>
      </c>
      <c r="AF1376" s="30">
        <f t="shared" si="88"/>
        <v>-8.5238166769025774E-3</v>
      </c>
      <c r="AG1376" s="33">
        <f t="shared" si="86"/>
        <v>-8.2522190078774503E-3</v>
      </c>
      <c r="AH1376" s="33">
        <f t="shared" si="89"/>
        <v>2.7159766902512712E-4</v>
      </c>
      <c r="AN1376" s="15"/>
    </row>
    <row r="1377" spans="8:40" hidden="1" x14ac:dyDescent="0.2">
      <c r="H1377" s="12" t="s">
        <v>355</v>
      </c>
      <c r="I1377" s="30">
        <f t="shared" si="75"/>
        <v>-5.4347959859569446E-3</v>
      </c>
      <c r="J1377" s="30">
        <f t="shared" si="76"/>
        <v>1.34113140886157E-2</v>
      </c>
      <c r="K1377" s="30">
        <f t="shared" si="77"/>
        <v>-7.1457231409185092E-3</v>
      </c>
      <c r="L1377" s="30">
        <f t="shared" si="78"/>
        <v>-3.1215019347924412E-2</v>
      </c>
      <c r="M1377" s="30">
        <f t="shared" si="79"/>
        <v>-1.6529301951210582E-2</v>
      </c>
      <c r="N1377" s="30">
        <f t="shared" si="80"/>
        <v>-6.8256173718426599E-3</v>
      </c>
      <c r="O1377" s="30">
        <f t="shared" si="81"/>
        <v>-6.7901495456301223E-3</v>
      </c>
      <c r="P1377" s="30">
        <f t="shared" si="82"/>
        <v>-2.0450610471290879E-2</v>
      </c>
      <c r="Q1377" s="30">
        <f t="shared" si="83"/>
        <v>-2.3275155977085008E-3</v>
      </c>
      <c r="R1377" s="30">
        <f t="shared" si="84"/>
        <v>4.0115774495861678E-2</v>
      </c>
      <c r="S1377" s="30">
        <f t="shared" si="85"/>
        <v>1.2812301560485399E-3</v>
      </c>
      <c r="T1377" s="30">
        <f t="shared" si="87"/>
        <v>1.6168148782176773E-4</v>
      </c>
      <c r="U1377" s="33"/>
      <c r="V1377" s="33"/>
      <c r="W1377" s="33"/>
      <c r="X1377" s="33"/>
      <c r="Y1377" s="33"/>
      <c r="Z1377" s="33"/>
      <c r="AA1377" s="33"/>
      <c r="AB1377" s="33"/>
      <c r="AC1377" s="67"/>
      <c r="AD1377" s="33"/>
      <c r="AE1377" s="12" t="s">
        <v>355</v>
      </c>
      <c r="AF1377" s="30">
        <f t="shared" si="88"/>
        <v>1.6168148782176773E-4</v>
      </c>
      <c r="AG1377" s="33">
        <f t="shared" si="86"/>
        <v>-4.7113717903673373E-3</v>
      </c>
      <c r="AH1377" s="33">
        <f t="shared" si="89"/>
        <v>-4.873053278189105E-3</v>
      </c>
      <c r="AN1377" s="15"/>
    </row>
    <row r="1378" spans="8:40" hidden="1" x14ac:dyDescent="0.2">
      <c r="H1378" s="12" t="s">
        <v>356</v>
      </c>
      <c r="I1378" s="30">
        <f t="shared" si="75"/>
        <v>2.4692612590371414E-2</v>
      </c>
      <c r="J1378" s="30">
        <f t="shared" si="76"/>
        <v>-1.7803228824701745E-2</v>
      </c>
      <c r="K1378" s="30">
        <f t="shared" si="77"/>
        <v>1.8363789502195596E-2</v>
      </c>
      <c r="L1378" s="30">
        <f t="shared" si="78"/>
        <v>-2.0590339034429066E-2</v>
      </c>
      <c r="M1378" s="30">
        <f t="shared" si="79"/>
        <v>7.3687715791159333E-2</v>
      </c>
      <c r="N1378" s="30">
        <f t="shared" si="80"/>
        <v>1.5913555051089004E-2</v>
      </c>
      <c r="O1378" s="30">
        <f t="shared" si="81"/>
        <v>1.7688591528947605E-2</v>
      </c>
      <c r="P1378" s="30">
        <f t="shared" si="82"/>
        <v>5.4067221270276002E-2</v>
      </c>
      <c r="Q1378" s="30">
        <f t="shared" si="83"/>
        <v>1.0348948982283675E-2</v>
      </c>
      <c r="R1378" s="30">
        <f t="shared" si="84"/>
        <v>-4.1221718479561853E-3</v>
      </c>
      <c r="S1378" s="30">
        <f t="shared" si="85"/>
        <v>7.7220460939103185E-3</v>
      </c>
      <c r="T1378" s="30">
        <f t="shared" si="87"/>
        <v>1.2119388649423246E-2</v>
      </c>
      <c r="U1378" s="33"/>
      <c r="V1378" s="33"/>
      <c r="W1378" s="33"/>
      <c r="X1378" s="33"/>
      <c r="Y1378" s="33"/>
      <c r="Z1378" s="33"/>
      <c r="AA1378" s="33"/>
      <c r="AB1378" s="33"/>
      <c r="AC1378" s="67"/>
      <c r="AD1378" s="33"/>
      <c r="AE1378" s="12" t="s">
        <v>356</v>
      </c>
      <c r="AF1378" s="30">
        <f t="shared" si="88"/>
        <v>1.2119388649423246E-2</v>
      </c>
      <c r="AG1378" s="33">
        <f t="shared" si="86"/>
        <v>1.8688824273211408E-2</v>
      </c>
      <c r="AH1378" s="33">
        <f t="shared" si="89"/>
        <v>6.569435623788162E-3</v>
      </c>
      <c r="AN1378" s="15"/>
    </row>
    <row r="1379" spans="8:40" hidden="1" x14ac:dyDescent="0.2">
      <c r="H1379" s="12" t="s">
        <v>357</v>
      </c>
      <c r="I1379" s="30">
        <f t="shared" si="75"/>
        <v>-1.0060335803501769E-2</v>
      </c>
      <c r="J1379" s="30">
        <f t="shared" si="76"/>
        <v>-3.0954372871310697E-3</v>
      </c>
      <c r="K1379" s="30">
        <f t="shared" si="77"/>
        <v>-8.8247664554365456E-3</v>
      </c>
      <c r="L1379" s="30">
        <f t="shared" si="78"/>
        <v>-5.2334900870243437E-2</v>
      </c>
      <c r="M1379" s="30">
        <f t="shared" si="79"/>
        <v>1.1834457647002798E-2</v>
      </c>
      <c r="N1379" s="30">
        <f t="shared" si="80"/>
        <v>-1.7521261890327234E-3</v>
      </c>
      <c r="O1379" s="30">
        <f t="shared" si="81"/>
        <v>-2.5015647817022697E-3</v>
      </c>
      <c r="P1379" s="30">
        <f t="shared" si="82"/>
        <v>-3.3616610798984974E-2</v>
      </c>
      <c r="Q1379" s="30">
        <f t="shared" si="83"/>
        <v>-6.022099163092833E-3</v>
      </c>
      <c r="R1379" s="30">
        <f t="shared" si="84"/>
        <v>-2.5476733275714765E-2</v>
      </c>
      <c r="S1379" s="30">
        <f t="shared" si="85"/>
        <v>0</v>
      </c>
      <c r="T1379" s="30">
        <f t="shared" si="87"/>
        <v>-3.6757239670033412E-3</v>
      </c>
      <c r="U1379" s="33"/>
      <c r="V1379" s="33"/>
      <c r="W1379" s="33"/>
      <c r="X1379" s="33"/>
      <c r="Y1379" s="33"/>
      <c r="Z1379" s="33"/>
      <c r="AA1379" s="33"/>
      <c r="AB1379" s="33"/>
      <c r="AC1379" s="67"/>
      <c r="AD1379" s="33"/>
      <c r="AE1379" s="12" t="s">
        <v>357</v>
      </c>
      <c r="AF1379" s="30">
        <f t="shared" si="88"/>
        <v>-3.6757239670033412E-3</v>
      </c>
      <c r="AG1379" s="33">
        <f t="shared" si="86"/>
        <v>-6.2639936080183126E-3</v>
      </c>
      <c r="AH1379" s="33">
        <f t="shared" si="89"/>
        <v>-2.5882696410149714E-3</v>
      </c>
      <c r="AN1379" s="15"/>
    </row>
    <row r="1380" spans="8:40" hidden="1" x14ac:dyDescent="0.2">
      <c r="H1380" s="12" t="s">
        <v>358</v>
      </c>
      <c r="I1380" s="30">
        <f t="shared" si="75"/>
        <v>-1.5174135375039586E-2</v>
      </c>
      <c r="J1380" s="30">
        <f t="shared" si="76"/>
        <v>-1.0908610796885538E-2</v>
      </c>
      <c r="K1380" s="30">
        <f t="shared" si="77"/>
        <v>-1.2698583337127431E-2</v>
      </c>
      <c r="L1380" s="30">
        <f t="shared" si="78"/>
        <v>-3.510315144744655E-3</v>
      </c>
      <c r="M1380" s="30">
        <f t="shared" si="79"/>
        <v>-7.4533051862566868E-2</v>
      </c>
      <c r="N1380" s="30">
        <f t="shared" si="80"/>
        <v>4.8516224197579401E-3</v>
      </c>
      <c r="O1380" s="30">
        <f t="shared" si="81"/>
        <v>-2.0402562423233395E-2</v>
      </c>
      <c r="P1380" s="30">
        <f t="shared" si="82"/>
        <v>-2.4491020008295755E-2</v>
      </c>
      <c r="Q1380" s="30">
        <f t="shared" si="83"/>
        <v>-3.6623979675021751E-3</v>
      </c>
      <c r="R1380" s="30">
        <f t="shared" si="84"/>
        <v>3.5625288710502065E-2</v>
      </c>
      <c r="S1380" s="30">
        <f t="shared" si="85"/>
        <v>1.2928250023051713E-3</v>
      </c>
      <c r="T1380" s="30">
        <f t="shared" si="87"/>
        <v>3.839403482877373E-3</v>
      </c>
      <c r="U1380" s="33"/>
      <c r="V1380" s="33"/>
      <c r="W1380" s="33"/>
      <c r="X1380" s="33"/>
      <c r="Y1380" s="33"/>
      <c r="Z1380" s="33"/>
      <c r="AA1380" s="33"/>
      <c r="AB1380" s="33"/>
      <c r="AC1380" s="67"/>
      <c r="AD1380" s="33"/>
      <c r="AE1380" s="12" t="s">
        <v>358</v>
      </c>
      <c r="AF1380" s="30">
        <f t="shared" si="88"/>
        <v>3.839403482877373E-3</v>
      </c>
      <c r="AG1380" s="33">
        <f t="shared" si="86"/>
        <v>-1.3195078492217197E-2</v>
      </c>
      <c r="AH1380" s="33">
        <f t="shared" si="89"/>
        <v>-1.7034481975094568E-2</v>
      </c>
      <c r="AN1380" s="15"/>
    </row>
    <row r="1381" spans="8:40" hidden="1" x14ac:dyDescent="0.2">
      <c r="H1381" s="12" t="s">
        <v>359</v>
      </c>
      <c r="I1381" s="30">
        <f t="shared" si="75"/>
        <v>-1.3986241974739839E-2</v>
      </c>
      <c r="J1381" s="30">
        <f t="shared" si="76"/>
        <v>1.1931605003884604E-2</v>
      </c>
      <c r="K1381" s="30">
        <f t="shared" si="77"/>
        <v>-1.6425867942016222E-2</v>
      </c>
      <c r="L1381" s="30">
        <f t="shared" si="78"/>
        <v>2.4386045482620734E-2</v>
      </c>
      <c r="M1381" s="30">
        <f t="shared" si="79"/>
        <v>-4.8527040894660319E-2</v>
      </c>
      <c r="N1381" s="30">
        <f t="shared" si="80"/>
        <v>-5.6896062775691728E-4</v>
      </c>
      <c r="O1381" s="30">
        <f t="shared" si="81"/>
        <v>-2.0894022771480409E-2</v>
      </c>
      <c r="P1381" s="30">
        <f t="shared" si="82"/>
        <v>-5.8725286012782305E-2</v>
      </c>
      <c r="Q1381" s="30">
        <f t="shared" si="83"/>
        <v>-1.0249717770222093E-2</v>
      </c>
      <c r="R1381" s="30">
        <f t="shared" si="84"/>
        <v>-1.8871490786518512E-3</v>
      </c>
      <c r="S1381" s="30">
        <f t="shared" si="85"/>
        <v>-2.5839807659250179E-3</v>
      </c>
      <c r="T1381" s="30">
        <f t="shared" si="87"/>
        <v>-1.0178826534216453E-2</v>
      </c>
      <c r="U1381" s="33"/>
      <c r="V1381" s="33"/>
      <c r="W1381" s="33"/>
      <c r="X1381" s="33"/>
      <c r="Y1381" s="33"/>
      <c r="Z1381" s="33"/>
      <c r="AA1381" s="33"/>
      <c r="AB1381" s="33"/>
      <c r="AC1381" s="67"/>
      <c r="AD1381" s="33"/>
      <c r="AE1381" s="12" t="s">
        <v>359</v>
      </c>
      <c r="AF1381" s="30">
        <f t="shared" si="88"/>
        <v>-1.0178826534216453E-2</v>
      </c>
      <c r="AG1381" s="33">
        <f t="shared" si="86"/>
        <v>-1.4151793782788063E-2</v>
      </c>
      <c r="AH1381" s="33">
        <f t="shared" si="89"/>
        <v>-3.9729672485716103E-3</v>
      </c>
      <c r="AN1381" s="15"/>
    </row>
    <row r="1382" spans="8:40" hidden="1" x14ac:dyDescent="0.2">
      <c r="H1382" s="12" t="s">
        <v>360</v>
      </c>
      <c r="I1382" s="30">
        <f t="shared" si="75"/>
        <v>8.9070718183662991E-3</v>
      </c>
      <c r="J1382" s="30">
        <f t="shared" si="76"/>
        <v>-8.1383051240559005E-4</v>
      </c>
      <c r="K1382" s="30">
        <f t="shared" si="77"/>
        <v>7.7882013603448709E-3</v>
      </c>
      <c r="L1382" s="30">
        <f t="shared" si="78"/>
        <v>3.8897605573597609E-2</v>
      </c>
      <c r="M1382" s="30">
        <f t="shared" si="79"/>
        <v>2.6668247082161273E-2</v>
      </c>
      <c r="N1382" s="30">
        <f t="shared" si="80"/>
        <v>-2.178891436848749E-2</v>
      </c>
      <c r="O1382" s="30">
        <f t="shared" si="81"/>
        <v>1.1452807522792352E-2</v>
      </c>
      <c r="P1382" s="30">
        <f t="shared" si="82"/>
        <v>2.3077947282544673E-2</v>
      </c>
      <c r="Q1382" s="30">
        <f t="shared" si="83"/>
        <v>5.6077996208091794E-3</v>
      </c>
      <c r="R1382" s="30">
        <f t="shared" si="84"/>
        <v>-1.0502722199149288E-2</v>
      </c>
      <c r="S1382" s="30">
        <f t="shared" si="85"/>
        <v>3.8784793285708383E-3</v>
      </c>
      <c r="T1382" s="30">
        <f t="shared" si="87"/>
        <v>1.8651426564178922E-3</v>
      </c>
      <c r="U1382" s="33"/>
      <c r="V1382" s="33"/>
      <c r="W1382" s="33"/>
      <c r="X1382" s="33"/>
      <c r="Y1382" s="33"/>
      <c r="Z1382" s="33"/>
      <c r="AA1382" s="33"/>
      <c r="AB1382" s="33"/>
      <c r="AC1382" s="67"/>
      <c r="AD1382" s="33"/>
      <c r="AE1382" s="12" t="s">
        <v>360</v>
      </c>
      <c r="AF1382" s="30">
        <f t="shared" si="88"/>
        <v>1.8651426564178922E-3</v>
      </c>
      <c r="AG1382" s="33">
        <f t="shared" si="86"/>
        <v>8.355334109551471E-3</v>
      </c>
      <c r="AH1382" s="33">
        <f t="shared" si="89"/>
        <v>6.4901914531335786E-3</v>
      </c>
      <c r="AN1382" s="15"/>
    </row>
    <row r="1383" spans="8:40" hidden="1" x14ac:dyDescent="0.2">
      <c r="H1383" s="12" t="s">
        <v>361</v>
      </c>
      <c r="I1383" s="30">
        <f t="shared" si="75"/>
        <v>5.8378544175526279E-3</v>
      </c>
      <c r="J1383" s="30">
        <f t="shared" si="76"/>
        <v>-1.703061199606196E-2</v>
      </c>
      <c r="K1383" s="30">
        <f t="shared" si="77"/>
        <v>7.0616221262058089E-3</v>
      </c>
      <c r="L1383" s="30">
        <f t="shared" si="78"/>
        <v>-3.665091849061957E-2</v>
      </c>
      <c r="M1383" s="30">
        <f t="shared" si="79"/>
        <v>3.8572274786239653E-2</v>
      </c>
      <c r="N1383" s="30">
        <f t="shared" si="80"/>
        <v>-1.9638925857473736E-2</v>
      </c>
      <c r="O1383" s="30">
        <f t="shared" si="81"/>
        <v>8.5236436901974799E-3</v>
      </c>
      <c r="P1383" s="30">
        <f t="shared" si="82"/>
        <v>3.5647338730237489E-2</v>
      </c>
      <c r="Q1383" s="30">
        <f t="shared" si="83"/>
        <v>6.8044408253194475E-3</v>
      </c>
      <c r="R1383" s="30">
        <f t="shared" si="84"/>
        <v>-8.545472771545267E-3</v>
      </c>
      <c r="S1383" s="30">
        <f t="shared" si="85"/>
        <v>9.1087161982403003E-3</v>
      </c>
      <c r="T1383" s="30">
        <f t="shared" si="87"/>
        <v>1.1675031580503448E-2</v>
      </c>
      <c r="U1383" s="33"/>
      <c r="V1383" s="33"/>
      <c r="W1383" s="33"/>
      <c r="X1383" s="33"/>
      <c r="Y1383" s="33"/>
      <c r="Z1383" s="33"/>
      <c r="AA1383" s="33"/>
      <c r="AB1383" s="33"/>
      <c r="AC1383" s="67"/>
      <c r="AD1383" s="33"/>
      <c r="AE1383" s="12" t="s">
        <v>361</v>
      </c>
      <c r="AF1383" s="30">
        <f t="shared" si="88"/>
        <v>1.1675031580503448E-2</v>
      </c>
      <c r="AG1383" s="33">
        <f t="shared" si="86"/>
        <v>7.1816088744184941E-3</v>
      </c>
      <c r="AH1383" s="33">
        <f t="shared" si="89"/>
        <v>-4.4934227060849539E-3</v>
      </c>
      <c r="AN1383" s="15"/>
    </row>
    <row r="1384" spans="8:40" hidden="1" x14ac:dyDescent="0.2">
      <c r="H1384" s="12" t="s">
        <v>362</v>
      </c>
      <c r="I1384" s="30">
        <f t="shared" si="75"/>
        <v>-4.1116699345500789E-3</v>
      </c>
      <c r="J1384" s="30">
        <f t="shared" si="76"/>
        <v>3.6463281703008575E-2</v>
      </c>
      <c r="K1384" s="30">
        <f t="shared" si="77"/>
        <v>-1.573564447430552E-3</v>
      </c>
      <c r="L1384" s="30">
        <f t="shared" si="78"/>
        <v>3.1995416599833543E-2</v>
      </c>
      <c r="M1384" s="30">
        <f t="shared" si="79"/>
        <v>1.1299555253933466E-2</v>
      </c>
      <c r="N1384" s="30">
        <f t="shared" si="80"/>
        <v>3.8175469067030648E-2</v>
      </c>
      <c r="O1384" s="30">
        <f t="shared" si="81"/>
        <v>-1.3060170448124273E-2</v>
      </c>
      <c r="P1384" s="30">
        <f t="shared" si="82"/>
        <v>-4.0241502997254907E-3</v>
      </c>
      <c r="Q1384" s="30">
        <f t="shared" si="83"/>
        <v>2.5010434045888729E-3</v>
      </c>
      <c r="R1384" s="30">
        <f t="shared" si="84"/>
        <v>1.003912502832862E-2</v>
      </c>
      <c r="S1384" s="30">
        <f t="shared" si="85"/>
        <v>9.1924481841641446E-3</v>
      </c>
      <c r="T1384" s="30">
        <f t="shared" si="87"/>
        <v>1.0899290458035638E-2</v>
      </c>
      <c r="U1384" s="33"/>
      <c r="V1384" s="33"/>
      <c r="W1384" s="33"/>
      <c r="X1384" s="33"/>
      <c r="Y1384" s="33"/>
      <c r="Z1384" s="33"/>
      <c r="AA1384" s="33"/>
      <c r="AB1384" s="33"/>
      <c r="AC1384" s="67"/>
      <c r="AD1384" s="33"/>
      <c r="AE1384" s="12" t="s">
        <v>362</v>
      </c>
      <c r="AF1384" s="30">
        <f t="shared" si="88"/>
        <v>1.0899290458035638E-2</v>
      </c>
      <c r="AG1384" s="33">
        <f t="shared" si="86"/>
        <v>5.7299845449538065E-3</v>
      </c>
      <c r="AH1384" s="33">
        <f t="shared" si="89"/>
        <v>-5.1693059130818314E-3</v>
      </c>
      <c r="AN1384" s="15"/>
    </row>
    <row r="1385" spans="8:40" hidden="1" x14ac:dyDescent="0.2">
      <c r="H1385" s="12" t="s">
        <v>363</v>
      </c>
      <c r="I1385" s="30">
        <f t="shared" si="75"/>
        <v>-5.3975280632464172E-4</v>
      </c>
      <c r="J1385" s="30">
        <f t="shared" si="76"/>
        <v>1.2304032374450874E-2</v>
      </c>
      <c r="K1385" s="30">
        <f t="shared" si="77"/>
        <v>0</v>
      </c>
      <c r="L1385" s="30">
        <f t="shared" si="78"/>
        <v>8.8640655026645029E-3</v>
      </c>
      <c r="M1385" s="30">
        <f t="shared" si="79"/>
        <v>-1.1299555253933394E-2</v>
      </c>
      <c r="N1385" s="30">
        <f t="shared" si="80"/>
        <v>8.6966072488018301E-3</v>
      </c>
      <c r="O1385" s="30">
        <f t="shared" si="81"/>
        <v>3.0220633456396243E-3</v>
      </c>
      <c r="P1385" s="30">
        <f t="shared" si="82"/>
        <v>-3.1623188430512067E-2</v>
      </c>
      <c r="Q1385" s="30">
        <f t="shared" si="83"/>
        <v>-1.0011681129933564E-3</v>
      </c>
      <c r="R1385" s="30">
        <f t="shared" si="84"/>
        <v>1.8480631562579248E-2</v>
      </c>
      <c r="S1385" s="30">
        <f t="shared" si="85"/>
        <v>5.29101763441568E-3</v>
      </c>
      <c r="T1385" s="30">
        <f t="shared" si="87"/>
        <v>2.0777069597731645E-3</v>
      </c>
      <c r="U1385" s="33"/>
      <c r="V1385" s="33"/>
      <c r="W1385" s="33"/>
      <c r="X1385" s="33"/>
      <c r="Y1385" s="33"/>
      <c r="Z1385" s="33"/>
      <c r="AA1385" s="33"/>
      <c r="AB1385" s="33"/>
      <c r="AC1385" s="67"/>
      <c r="AD1385" s="33"/>
      <c r="AE1385" s="12" t="s">
        <v>363</v>
      </c>
      <c r="AF1385" s="30">
        <f t="shared" si="88"/>
        <v>2.0777069597731645E-3</v>
      </c>
      <c r="AG1385" s="33">
        <f t="shared" si="86"/>
        <v>1.4530938793441933E-3</v>
      </c>
      <c r="AH1385" s="33">
        <f t="shared" si="89"/>
        <v>-6.246130804289712E-4</v>
      </c>
      <c r="AN1385" s="15"/>
    </row>
    <row r="1386" spans="8:40" hidden="1" x14ac:dyDescent="0.2">
      <c r="H1386" s="12" t="s">
        <v>364</v>
      </c>
      <c r="I1386" s="30">
        <f t="shared" si="75"/>
        <v>-2.8020279137061684E-3</v>
      </c>
      <c r="J1386" s="30">
        <f t="shared" si="76"/>
        <v>-5.0973510870218905E-3</v>
      </c>
      <c r="K1386" s="30">
        <f t="shared" si="77"/>
        <v>-1.0946160897497116E-2</v>
      </c>
      <c r="L1386" s="30">
        <f t="shared" si="78"/>
        <v>9.889414245642077E-3</v>
      </c>
      <c r="M1386" s="30">
        <f t="shared" si="79"/>
        <v>5.6338177182560642E-3</v>
      </c>
      <c r="N1386" s="30">
        <f t="shared" si="80"/>
        <v>1.5086718836947214E-2</v>
      </c>
      <c r="O1386" s="30">
        <f t="shared" si="81"/>
        <v>-3.9269043061837929E-3</v>
      </c>
      <c r="P1386" s="30">
        <f t="shared" si="82"/>
        <v>-7.7519768043179359E-3</v>
      </c>
      <c r="Q1386" s="30">
        <f t="shared" si="83"/>
        <v>-6.6688898770376765E-4</v>
      </c>
      <c r="R1386" s="30">
        <f t="shared" si="84"/>
        <v>1.1100592454994991E-2</v>
      </c>
      <c r="S1386" s="30">
        <f t="shared" si="85"/>
        <v>-1.3253812410685707E-3</v>
      </c>
      <c r="T1386" s="30">
        <f t="shared" si="87"/>
        <v>3.333336419758217E-3</v>
      </c>
      <c r="U1386" s="33"/>
      <c r="V1386" s="33"/>
      <c r="W1386" s="33"/>
      <c r="X1386" s="33"/>
      <c r="Y1386" s="33"/>
      <c r="Z1386" s="33"/>
      <c r="AA1386" s="33"/>
      <c r="AB1386" s="33"/>
      <c r="AC1386" s="67"/>
      <c r="AD1386" s="33"/>
      <c r="AE1386" s="12" t="s">
        <v>364</v>
      </c>
      <c r="AF1386" s="30">
        <f t="shared" si="88"/>
        <v>3.333336419758217E-3</v>
      </c>
      <c r="AG1386" s="33">
        <f t="shared" si="86"/>
        <v>-7.1117363694125522E-4</v>
      </c>
      <c r="AH1386" s="33">
        <f t="shared" si="89"/>
        <v>-4.0445100566994727E-3</v>
      </c>
      <c r="AN1386" s="15"/>
    </row>
    <row r="1387" spans="8:40" hidden="1" x14ac:dyDescent="0.2">
      <c r="H1387" s="12" t="s">
        <v>365</v>
      </c>
      <c r="I1387" s="30">
        <f t="shared" si="75"/>
        <v>-7.8255209878891167E-3</v>
      </c>
      <c r="J1387" s="30">
        <f t="shared" si="76"/>
        <v>3.0415159071311784E-2</v>
      </c>
      <c r="K1387" s="30">
        <f t="shared" si="77"/>
        <v>-7.7730279856190281E-4</v>
      </c>
      <c r="L1387" s="30">
        <f t="shared" si="78"/>
        <v>3.2222071104484877E-2</v>
      </c>
      <c r="M1387" s="30">
        <f t="shared" si="79"/>
        <v>-4.4206092504495677E-2</v>
      </c>
      <c r="N1387" s="30">
        <f t="shared" si="80"/>
        <v>-1.5554530785079184E-2</v>
      </c>
      <c r="O1387" s="30">
        <f t="shared" si="81"/>
        <v>-2.3243001045744113E-2</v>
      </c>
      <c r="P1387" s="30">
        <f t="shared" si="82"/>
        <v>-7.7961541469711806E-2</v>
      </c>
      <c r="Q1387" s="30">
        <f t="shared" si="83"/>
        <v>-3.9920212695374498E-3</v>
      </c>
      <c r="R1387" s="30">
        <f t="shared" si="84"/>
        <v>3.4702174790071237E-3</v>
      </c>
      <c r="S1387" s="30">
        <f t="shared" si="85"/>
        <v>3.9814252991848221E-3</v>
      </c>
      <c r="T1387" s="30">
        <f t="shared" si="87"/>
        <v>-8.3437635211967213E-4</v>
      </c>
      <c r="U1387" s="33"/>
      <c r="V1387" s="33"/>
      <c r="W1387" s="33"/>
      <c r="X1387" s="33"/>
      <c r="Y1387" s="33"/>
      <c r="Z1387" s="33"/>
      <c r="AA1387" s="33"/>
      <c r="AB1387" s="33"/>
      <c r="AC1387" s="67"/>
      <c r="AD1387" s="33"/>
      <c r="AE1387" s="12" t="s">
        <v>365</v>
      </c>
      <c r="AF1387" s="30">
        <f t="shared" si="88"/>
        <v>-8.3437635211967213E-4</v>
      </c>
      <c r="AG1387" s="33">
        <f t="shared" si="86"/>
        <v>-1.0802110496618075E-2</v>
      </c>
      <c r="AH1387" s="33">
        <f t="shared" si="89"/>
        <v>-9.9677341444984035E-3</v>
      </c>
      <c r="AN1387" s="15"/>
    </row>
    <row r="1388" spans="8:40" hidden="1" x14ac:dyDescent="0.2">
      <c r="H1388" s="12" t="s">
        <v>366</v>
      </c>
      <c r="I1388" s="30">
        <f t="shared" si="75"/>
        <v>1.0411729325922044E-2</v>
      </c>
      <c r="J1388" s="30">
        <f t="shared" si="76"/>
        <v>1.5674146595760313E-2</v>
      </c>
      <c r="K1388" s="30">
        <f t="shared" si="77"/>
        <v>0</v>
      </c>
      <c r="L1388" s="30">
        <f t="shared" si="78"/>
        <v>3.6331440488956535E-2</v>
      </c>
      <c r="M1388" s="30">
        <f t="shared" si="79"/>
        <v>1.0869672236903891E-2</v>
      </c>
      <c r="N1388" s="30">
        <f t="shared" si="80"/>
        <v>1.9998042116728985E-2</v>
      </c>
      <c r="O1388" s="30">
        <f t="shared" si="81"/>
        <v>1.0362787035546658E-2</v>
      </c>
      <c r="P1388" s="30">
        <f t="shared" si="82"/>
        <v>3.6367644170874791E-2</v>
      </c>
      <c r="Q1388" s="30">
        <f t="shared" si="83"/>
        <v>7.8327206554753941E-3</v>
      </c>
      <c r="R1388" s="30">
        <f t="shared" si="84"/>
        <v>3.2583844295524099E-2</v>
      </c>
      <c r="S1388" s="30">
        <f t="shared" si="85"/>
        <v>1.2040279232080751E-2</v>
      </c>
      <c r="T1388" s="30">
        <f t="shared" si="87"/>
        <v>1.1154558563489613E-2</v>
      </c>
      <c r="U1388" s="33"/>
      <c r="V1388" s="33"/>
      <c r="W1388" s="33"/>
      <c r="X1388" s="33"/>
      <c r="Y1388" s="33"/>
      <c r="Z1388" s="33"/>
      <c r="AA1388" s="33"/>
      <c r="AB1388" s="33"/>
      <c r="AC1388" s="67"/>
      <c r="AD1388" s="33"/>
      <c r="AE1388" s="12" t="s">
        <v>366</v>
      </c>
      <c r="AF1388" s="30">
        <f t="shared" si="88"/>
        <v>1.1154558563489613E-2</v>
      </c>
      <c r="AG1388" s="33">
        <f t="shared" si="86"/>
        <v>1.3421073850182666E-2</v>
      </c>
      <c r="AH1388" s="33">
        <f t="shared" si="89"/>
        <v>2.2665152866930532E-3</v>
      </c>
      <c r="AN1388" s="15"/>
    </row>
    <row r="1389" spans="8:40" hidden="1" x14ac:dyDescent="0.2">
      <c r="H1389" s="12" t="s">
        <v>367</v>
      </c>
      <c r="I1389" s="30">
        <f t="shared" si="75"/>
        <v>1.4126063429050243E-2</v>
      </c>
      <c r="J1389" s="30">
        <f t="shared" si="76"/>
        <v>-3.1106400899429312E-2</v>
      </c>
      <c r="K1389" s="30">
        <f t="shared" si="77"/>
        <v>7.0175726586465398E-3</v>
      </c>
      <c r="L1389" s="30">
        <f t="shared" si="78"/>
        <v>-7.0707365292014841E-3</v>
      </c>
      <c r="M1389" s="30">
        <f t="shared" si="79"/>
        <v>-5.449604767564703E-3</v>
      </c>
      <c r="N1389" s="30">
        <f t="shared" si="80"/>
        <v>2.6866004400184777E-2</v>
      </c>
      <c r="O1389" s="30">
        <f t="shared" si="81"/>
        <v>1.9534806020642302E-2</v>
      </c>
      <c r="P1389" s="30">
        <f t="shared" si="82"/>
        <v>3.0077455237277954E-2</v>
      </c>
      <c r="Q1389" s="30">
        <f t="shared" si="83"/>
        <v>6.7148145535788463E-3</v>
      </c>
      <c r="R1389" s="30">
        <f t="shared" si="84"/>
        <v>-3.9896270227985053E-4</v>
      </c>
      <c r="S1389" s="30">
        <f t="shared" si="85"/>
        <v>0</v>
      </c>
      <c r="T1389" s="30">
        <f t="shared" si="87"/>
        <v>4.6494018409564504E-3</v>
      </c>
      <c r="U1389" s="33"/>
      <c r="V1389" s="33"/>
      <c r="W1389" s="33"/>
      <c r="X1389" s="33"/>
      <c r="Y1389" s="33"/>
      <c r="Z1389" s="33"/>
      <c r="AA1389" s="33"/>
      <c r="AB1389" s="33"/>
      <c r="AC1389" s="67"/>
      <c r="AD1389" s="33"/>
      <c r="AE1389" s="12" t="s">
        <v>367</v>
      </c>
      <c r="AF1389" s="30">
        <f t="shared" si="88"/>
        <v>4.6494018409564504E-3</v>
      </c>
      <c r="AG1389" s="33">
        <f t="shared" si="86"/>
        <v>7.3719190930921948E-3</v>
      </c>
      <c r="AH1389" s="33">
        <f t="shared" si="89"/>
        <v>2.7225172521357444E-3</v>
      </c>
      <c r="AN1389" s="15"/>
    </row>
    <row r="1390" spans="8:40" hidden="1" x14ac:dyDescent="0.2">
      <c r="H1390" s="12" t="s">
        <v>368</v>
      </c>
      <c r="I1390" s="30">
        <f t="shared" si="75"/>
        <v>1.0782368736994433E-2</v>
      </c>
      <c r="J1390" s="30">
        <f t="shared" si="76"/>
        <v>-1.2234041423974169E-2</v>
      </c>
      <c r="K1390" s="30">
        <f t="shared" si="77"/>
        <v>2.5357935590081475E-2</v>
      </c>
      <c r="L1390" s="30">
        <f t="shared" si="78"/>
        <v>2.1363986499270217E-2</v>
      </c>
      <c r="M1390" s="30">
        <f t="shared" si="79"/>
        <v>4.4451762570833796E-2</v>
      </c>
      <c r="N1390" s="30">
        <f t="shared" si="80"/>
        <v>-1.7705309745963228E-2</v>
      </c>
      <c r="O1390" s="30">
        <f t="shared" si="81"/>
        <v>2.8318297327449515E-2</v>
      </c>
      <c r="P1390" s="30">
        <f t="shared" si="82"/>
        <v>0</v>
      </c>
      <c r="Q1390" s="30">
        <f t="shared" si="83"/>
        <v>1.0838378748155991E-2</v>
      </c>
      <c r="R1390" s="30">
        <f t="shared" si="84"/>
        <v>9.2166551049240476E-3</v>
      </c>
      <c r="S1390" s="30">
        <f t="shared" si="85"/>
        <v>-8.0429387994604105E-3</v>
      </c>
      <c r="T1390" s="30">
        <f t="shared" si="87"/>
        <v>-2.5387167735216316E-3</v>
      </c>
      <c r="U1390" s="33"/>
      <c r="V1390" s="33"/>
      <c r="W1390" s="33"/>
      <c r="X1390" s="33"/>
      <c r="Y1390" s="33"/>
      <c r="Z1390" s="33"/>
      <c r="AA1390" s="33"/>
      <c r="AB1390" s="33"/>
      <c r="AC1390" s="67"/>
      <c r="AD1390" s="33"/>
      <c r="AE1390" s="12" t="s">
        <v>368</v>
      </c>
      <c r="AF1390" s="30">
        <f t="shared" si="88"/>
        <v>-2.5387167735216316E-3</v>
      </c>
      <c r="AG1390" s="33">
        <f t="shared" si="86"/>
        <v>1.187407817279954E-2</v>
      </c>
      <c r="AH1390" s="33">
        <f t="shared" si="89"/>
        <v>1.4412794946321172E-2</v>
      </c>
      <c r="AN1390" s="15"/>
    </row>
    <row r="1391" spans="8:40" hidden="1" x14ac:dyDescent="0.2">
      <c r="H1391" s="12" t="s">
        <v>369</v>
      </c>
      <c r="I1391" s="30">
        <f t="shared" si="75"/>
        <v>1.0676257991341854E-2</v>
      </c>
      <c r="J1391" s="30">
        <f t="shared" si="76"/>
        <v>2.700211356972617E-2</v>
      </c>
      <c r="K1391" s="30">
        <f t="shared" si="77"/>
        <v>2.1907569866127036E-2</v>
      </c>
      <c r="L1391" s="30">
        <f t="shared" si="78"/>
        <v>-1.5412281499337789E-3</v>
      </c>
      <c r="M1391" s="30">
        <f t="shared" si="79"/>
        <v>1.7192400540372771E-2</v>
      </c>
      <c r="N1391" s="30">
        <f t="shared" si="80"/>
        <v>3.872859242399726E-2</v>
      </c>
      <c r="O1391" s="30">
        <f t="shared" si="81"/>
        <v>1.8910112811590555E-2</v>
      </c>
      <c r="P1391" s="30">
        <f t="shared" si="82"/>
        <v>8.7705580419105658E-2</v>
      </c>
      <c r="Q1391" s="30">
        <f t="shared" si="83"/>
        <v>1.5961893856096299E-2</v>
      </c>
      <c r="R1391" s="30">
        <f t="shared" si="84"/>
        <v>4.4381755319531256E-3</v>
      </c>
      <c r="S1391" s="30">
        <f t="shared" si="85"/>
        <v>2.1593281630567909E-2</v>
      </c>
      <c r="T1391" s="30">
        <f t="shared" si="87"/>
        <v>2.0751353056244634E-2</v>
      </c>
      <c r="U1391" s="33"/>
      <c r="V1391" s="33"/>
      <c r="W1391" s="33"/>
      <c r="X1391" s="33"/>
      <c r="Y1391" s="33"/>
      <c r="Z1391" s="33"/>
      <c r="AA1391" s="33"/>
      <c r="AB1391" s="33"/>
      <c r="AC1391" s="67"/>
      <c r="AD1391" s="33"/>
      <c r="AE1391" s="12" t="s">
        <v>369</v>
      </c>
      <c r="AF1391" s="30">
        <f t="shared" si="88"/>
        <v>2.0751353056244634E-2</v>
      </c>
      <c r="AG1391" s="33">
        <f t="shared" si="86"/>
        <v>2.2485630348403937E-2</v>
      </c>
      <c r="AH1391" s="33">
        <f t="shared" si="89"/>
        <v>1.734277292159303E-3</v>
      </c>
      <c r="AN1391" s="15"/>
    </row>
    <row r="1392" spans="8:40" hidden="1" x14ac:dyDescent="0.2">
      <c r="H1392" s="12" t="s">
        <v>370</v>
      </c>
      <c r="I1392" s="30">
        <f t="shared" si="75"/>
        <v>-1.8828776428947529E-2</v>
      </c>
      <c r="J1392" s="30">
        <f t="shared" si="76"/>
        <v>1.4116133359746461E-2</v>
      </c>
      <c r="K1392" s="30">
        <f t="shared" si="77"/>
        <v>-1.0608014612193656E-2</v>
      </c>
      <c r="L1392" s="30">
        <f t="shared" si="78"/>
        <v>-1.0261673553120061E-3</v>
      </c>
      <c r="M1392" s="30">
        <f t="shared" si="79"/>
        <v>3.5297782081023896E-2</v>
      </c>
      <c r="N1392" s="30">
        <f t="shared" si="80"/>
        <v>-3.1856451129726758E-2</v>
      </c>
      <c r="O1392" s="30">
        <f t="shared" si="81"/>
        <v>-1.390227761976888E-2</v>
      </c>
      <c r="P1392" s="30">
        <f t="shared" si="82"/>
        <v>-4.8790164169432056E-2</v>
      </c>
      <c r="Q1392" s="30">
        <f t="shared" si="83"/>
        <v>-1.3575257878365542E-2</v>
      </c>
      <c r="R1392" s="30">
        <f t="shared" si="84"/>
        <v>2.456120189638452E-2</v>
      </c>
      <c r="S1392" s="30">
        <f t="shared" si="85"/>
        <v>-1.4895332946440361E-2</v>
      </c>
      <c r="T1392" s="30">
        <f t="shared" si="87"/>
        <v>-1.6856014063467623E-2</v>
      </c>
      <c r="U1392" s="33"/>
      <c r="V1392" s="33"/>
      <c r="W1392" s="33"/>
      <c r="X1392" s="33"/>
      <c r="Y1392" s="33"/>
      <c r="Z1392" s="33"/>
      <c r="AA1392" s="33"/>
      <c r="AB1392" s="33"/>
      <c r="AC1392" s="67"/>
      <c r="AD1392" s="33"/>
      <c r="AE1392" s="12" t="s">
        <v>370</v>
      </c>
      <c r="AF1392" s="30">
        <f t="shared" si="88"/>
        <v>-1.6856014063467623E-2</v>
      </c>
      <c r="AG1392" s="33">
        <f t="shared" si="86"/>
        <v>-9.2208411520154597E-3</v>
      </c>
      <c r="AH1392" s="33">
        <f t="shared" si="89"/>
        <v>7.6351729114521628E-3</v>
      </c>
      <c r="AN1392" s="15"/>
    </row>
    <row r="1393" spans="8:40" hidden="1" x14ac:dyDescent="0.2">
      <c r="H1393" s="12" t="s">
        <v>371</v>
      </c>
      <c r="I1393" s="30">
        <f t="shared" si="75"/>
        <v>-3.1642400148123501E-2</v>
      </c>
      <c r="J1393" s="30">
        <f t="shared" si="76"/>
        <v>-1.2565688219151388E-2</v>
      </c>
      <c r="K1393" s="30">
        <f t="shared" si="77"/>
        <v>-1.4504686202881688E-2</v>
      </c>
      <c r="L1393" s="30">
        <f t="shared" si="78"/>
        <v>-5.0985554732867637E-2</v>
      </c>
      <c r="M1393" s="30">
        <f t="shared" si="79"/>
        <v>-6.3789737875330085E-2</v>
      </c>
      <c r="N1393" s="30">
        <f t="shared" si="80"/>
        <v>-2.3217230294789525E-2</v>
      </c>
      <c r="O1393" s="30">
        <f t="shared" si="81"/>
        <v>-1.402110522364957E-2</v>
      </c>
      <c r="P1393" s="30">
        <f t="shared" si="82"/>
        <v>-7.6372978784574094E-2</v>
      </c>
      <c r="Q1393" s="30">
        <f t="shared" si="83"/>
        <v>-1.7427054693227983E-2</v>
      </c>
      <c r="R1393" s="30">
        <f t="shared" si="84"/>
        <v>-4.0606471918560497E-2</v>
      </c>
      <c r="S1393" s="30">
        <f t="shared" si="85"/>
        <v>-1.9960742562537943E-2</v>
      </c>
      <c r="T1393" s="30">
        <f t="shared" si="87"/>
        <v>-2.4473229469987885E-2</v>
      </c>
      <c r="U1393" s="33"/>
      <c r="V1393" s="33"/>
      <c r="W1393" s="33"/>
      <c r="X1393" s="33"/>
      <c r="Y1393" s="33"/>
      <c r="Z1393" s="33"/>
      <c r="AA1393" s="33"/>
      <c r="AB1393" s="33"/>
      <c r="AC1393" s="67"/>
      <c r="AD1393" s="33"/>
      <c r="AE1393" s="12" t="s">
        <v>371</v>
      </c>
      <c r="AF1393" s="30">
        <f t="shared" si="88"/>
        <v>-2.4473229469987885E-2</v>
      </c>
      <c r="AG1393" s="33">
        <f t="shared" si="86"/>
        <v>-2.7541026235861212E-2</v>
      </c>
      <c r="AH1393" s="33">
        <f t="shared" si="89"/>
        <v>-3.0677967658733277E-3</v>
      </c>
      <c r="AN1393" s="15"/>
    </row>
    <row r="1394" spans="8:40" hidden="1" x14ac:dyDescent="0.2">
      <c r="H1394" s="12" t="s">
        <v>372</v>
      </c>
      <c r="I1394" s="30">
        <f t="shared" si="75"/>
        <v>-1.194075581345963E-2</v>
      </c>
      <c r="J1394" s="30">
        <f t="shared" si="76"/>
        <v>-2.1896112963834613E-3</v>
      </c>
      <c r="K1394" s="30">
        <f t="shared" si="77"/>
        <v>-3.1948908965191767E-3</v>
      </c>
      <c r="L1394" s="30">
        <f t="shared" si="78"/>
        <v>-2.0261185139822082E-2</v>
      </c>
      <c r="M1394" s="30">
        <f t="shared" si="79"/>
        <v>-5.4658412537863965E-2</v>
      </c>
      <c r="N1394" s="30">
        <f t="shared" si="80"/>
        <v>-3.468029328450323E-3</v>
      </c>
      <c r="O1394" s="30">
        <f t="shared" si="81"/>
        <v>-7.0911350016835363E-3</v>
      </c>
      <c r="P1394" s="30">
        <f t="shared" si="82"/>
        <v>-3.2552603037748339E-2</v>
      </c>
      <c r="Q1394" s="30">
        <f t="shared" si="83"/>
        <v>-4.1844566873352794E-3</v>
      </c>
      <c r="R1394" s="30">
        <f t="shared" si="84"/>
        <v>-2.3847388090181211E-3</v>
      </c>
      <c r="S1394" s="30">
        <f t="shared" si="85"/>
        <v>-5.2562538888270638E-3</v>
      </c>
      <c r="T1394" s="30">
        <f t="shared" si="87"/>
        <v>-5.5319465684264364E-3</v>
      </c>
      <c r="U1394" s="33"/>
      <c r="V1394" s="33"/>
      <c r="W1394" s="33"/>
      <c r="X1394" s="33"/>
      <c r="Y1394" s="33"/>
      <c r="Z1394" s="33"/>
      <c r="AA1394" s="33"/>
      <c r="AB1394" s="33"/>
      <c r="AC1394" s="67"/>
      <c r="AD1394" s="33"/>
      <c r="AE1394" s="12" t="s">
        <v>372</v>
      </c>
      <c r="AF1394" s="30">
        <f t="shared" si="88"/>
        <v>-5.5319465684264364E-3</v>
      </c>
      <c r="AG1394" s="33">
        <f t="shared" si="86"/>
        <v>-1.1979494245971861E-2</v>
      </c>
      <c r="AH1394" s="33">
        <f t="shared" si="89"/>
        <v>-6.4475476775454248E-3</v>
      </c>
      <c r="AN1394" s="15"/>
    </row>
    <row r="1395" spans="8:40" hidden="1" x14ac:dyDescent="0.2">
      <c r="H1395" s="12" t="s">
        <v>373</v>
      </c>
      <c r="I1395" s="30">
        <f t="shared" si="75"/>
        <v>-1.1072922077643686E-2</v>
      </c>
      <c r="J1395" s="30">
        <f t="shared" si="76"/>
        <v>-4.931547288812331E-2</v>
      </c>
      <c r="K1395" s="30">
        <f t="shared" si="77"/>
        <v>-1.5037877364540672E-2</v>
      </c>
      <c r="L1395" s="30">
        <f t="shared" si="78"/>
        <v>-2.1262317651923435E-2</v>
      </c>
      <c r="M1395" s="30">
        <f t="shared" si="79"/>
        <v>-6.6862945229126475E-2</v>
      </c>
      <c r="N1395" s="30">
        <f t="shared" si="80"/>
        <v>-3.8334640084103089E-2</v>
      </c>
      <c r="O1395" s="30">
        <f t="shared" si="81"/>
        <v>-2.4879924108704383E-2</v>
      </c>
      <c r="P1395" s="30">
        <f t="shared" si="82"/>
        <v>-5.5377469468953944E-2</v>
      </c>
      <c r="Q1395" s="30">
        <f t="shared" si="83"/>
        <v>-1.5414244034860658E-2</v>
      </c>
      <c r="R1395" s="30">
        <f t="shared" si="84"/>
        <v>-2.4314923366003587E-2</v>
      </c>
      <c r="S1395" s="30">
        <f t="shared" si="85"/>
        <v>-1.5604998068890007E-2</v>
      </c>
      <c r="T1395" s="30">
        <f t="shared" si="87"/>
        <v>-2.2632030777404132E-2</v>
      </c>
      <c r="U1395" s="33"/>
      <c r="V1395" s="33"/>
      <c r="W1395" s="33"/>
      <c r="X1395" s="33"/>
      <c r="Y1395" s="33"/>
      <c r="Z1395" s="33"/>
      <c r="AA1395" s="33"/>
      <c r="AB1395" s="33"/>
      <c r="AC1395" s="67"/>
      <c r="AD1395" s="33"/>
      <c r="AE1395" s="12" t="s">
        <v>373</v>
      </c>
      <c r="AF1395" s="30">
        <f t="shared" si="88"/>
        <v>-2.2632030777404132E-2</v>
      </c>
      <c r="AG1395" s="33">
        <f t="shared" si="86"/>
        <v>-2.6874121865878117E-2</v>
      </c>
      <c r="AH1395" s="33">
        <f t="shared" si="89"/>
        <v>-4.242091088473985E-3</v>
      </c>
      <c r="AN1395" s="15"/>
    </row>
    <row r="1396" spans="8:40" hidden="1" x14ac:dyDescent="0.2">
      <c r="H1396" s="12" t="s">
        <v>374</v>
      </c>
      <c r="I1396" s="30">
        <f t="shared" si="75"/>
        <v>-2.4901444699768709E-3</v>
      </c>
      <c r="J1396" s="30">
        <f t="shared" si="76"/>
        <v>3.0665665173192823E-2</v>
      </c>
      <c r="K1396" s="30">
        <f t="shared" si="77"/>
        <v>-5.4837583562563526E-3</v>
      </c>
      <c r="L1396" s="30">
        <f t="shared" si="78"/>
        <v>4.5429757758810585E-2</v>
      </c>
      <c r="M1396" s="30">
        <f t="shared" si="79"/>
        <v>2.0101179321087088E-2</v>
      </c>
      <c r="N1396" s="30">
        <f t="shared" si="80"/>
        <v>-5.5376702125927695E-3</v>
      </c>
      <c r="O1396" s="30">
        <f t="shared" si="81"/>
        <v>-2.9922224599525996E-3</v>
      </c>
      <c r="P1396" s="30">
        <f t="shared" si="82"/>
        <v>1.6978336534418048E-2</v>
      </c>
      <c r="Q1396" s="30">
        <f t="shared" si="83"/>
        <v>-1.8075758762719448E-3</v>
      </c>
      <c r="R1396" s="30">
        <f t="shared" si="84"/>
        <v>1.5225747969214323E-2</v>
      </c>
      <c r="S1396" s="30">
        <f t="shared" si="85"/>
        <v>0</v>
      </c>
      <c r="T1396" s="30">
        <f t="shared" si="87"/>
        <v>2.2564277443860906E-3</v>
      </c>
      <c r="U1396" s="33"/>
      <c r="V1396" s="33"/>
      <c r="W1396" s="33"/>
      <c r="X1396" s="33"/>
      <c r="Y1396" s="33"/>
      <c r="Z1396" s="33"/>
      <c r="AA1396" s="33"/>
      <c r="AB1396" s="33"/>
      <c r="AC1396" s="67"/>
      <c r="AD1396" s="33"/>
      <c r="AE1396" s="12" t="s">
        <v>374</v>
      </c>
      <c r="AF1396" s="30">
        <f t="shared" si="88"/>
        <v>2.2564277443860906E-3</v>
      </c>
      <c r="AG1396" s="33">
        <f t="shared" si="86"/>
        <v>4.1742104904103029E-3</v>
      </c>
      <c r="AH1396" s="33">
        <f t="shared" si="89"/>
        <v>1.9177827460242123E-3</v>
      </c>
      <c r="AN1396" s="15"/>
    </row>
    <row r="1397" spans="8:40" hidden="1" x14ac:dyDescent="0.2">
      <c r="H1397" s="12" t="s">
        <v>375</v>
      </c>
      <c r="I1397" s="30">
        <f t="shared" si="75"/>
        <v>-1.7463207015479959E-2</v>
      </c>
      <c r="J1397" s="30">
        <f t="shared" si="76"/>
        <v>-3.0106358317393699E-3</v>
      </c>
      <c r="K1397" s="30">
        <f t="shared" si="77"/>
        <v>-2.0108952922713509E-2</v>
      </c>
      <c r="L1397" s="30">
        <f t="shared" si="78"/>
        <v>-1.505248134120357E-2</v>
      </c>
      <c r="M1397" s="30">
        <f t="shared" si="79"/>
        <v>3.6179656577502474E-2</v>
      </c>
      <c r="N1397" s="30">
        <f t="shared" si="80"/>
        <v>-3.7783092862475165E-2</v>
      </c>
      <c r="O1397" s="30">
        <f t="shared" si="81"/>
        <v>-2.4787341647123203E-2</v>
      </c>
      <c r="P1397" s="30">
        <f t="shared" si="82"/>
        <v>-5.009394531891543E-2</v>
      </c>
      <c r="Q1397" s="30">
        <f t="shared" si="83"/>
        <v>-1.1751400125758612E-2</v>
      </c>
      <c r="R1397" s="30">
        <f t="shared" si="84"/>
        <v>8.6922712439305577E-3</v>
      </c>
      <c r="S1397" s="30">
        <f t="shared" si="85"/>
        <v>-8.9917111919640726E-3</v>
      </c>
      <c r="T1397" s="30">
        <f t="shared" si="87"/>
        <v>-1.043348148377461E-2</v>
      </c>
      <c r="U1397" s="33"/>
      <c r="V1397" s="33"/>
      <c r="W1397" s="33"/>
      <c r="X1397" s="33"/>
      <c r="Y1397" s="33"/>
      <c r="Z1397" s="33"/>
      <c r="AA1397" s="33"/>
      <c r="AB1397" s="33"/>
      <c r="AC1397" s="67"/>
      <c r="AD1397" s="33"/>
      <c r="AE1397" s="12" t="s">
        <v>375</v>
      </c>
      <c r="AF1397" s="30">
        <f t="shared" si="88"/>
        <v>-1.043348148377461E-2</v>
      </c>
      <c r="AG1397" s="33">
        <f t="shared" si="86"/>
        <v>-1.2982940811486125E-2</v>
      </c>
      <c r="AH1397" s="33">
        <f t="shared" si="89"/>
        <v>-2.5494593277115146E-3</v>
      </c>
      <c r="AN1397" s="15"/>
    </row>
    <row r="1398" spans="8:40" hidden="1" x14ac:dyDescent="0.2">
      <c r="H1398" s="12" t="s">
        <v>376</v>
      </c>
      <c r="I1398" s="30">
        <f t="shared" si="75"/>
        <v>-1.9329575172538226E-3</v>
      </c>
      <c r="J1398" s="30">
        <f t="shared" si="76"/>
        <v>1.1853925967179449E-2</v>
      </c>
      <c r="K1398" s="30">
        <f t="shared" si="77"/>
        <v>7.6599007958263706E-4</v>
      </c>
      <c r="L1398" s="30">
        <f t="shared" si="78"/>
        <v>-9.6339121131365361E-4</v>
      </c>
      <c r="M1398" s="30">
        <f t="shared" si="79"/>
        <v>5.2770571008438193E-3</v>
      </c>
      <c r="N1398" s="30">
        <f t="shared" si="80"/>
        <v>-3.6190837388001933E-3</v>
      </c>
      <c r="O1398" s="30">
        <f t="shared" si="81"/>
        <v>-3.2009339130350412E-3</v>
      </c>
      <c r="P1398" s="30">
        <f t="shared" si="82"/>
        <v>-1.935544295295609E-2</v>
      </c>
      <c r="Q1398" s="30">
        <f t="shared" si="83"/>
        <v>-1.6212714316526866E-3</v>
      </c>
      <c r="R1398" s="30">
        <f t="shared" si="84"/>
        <v>-1.5860431556347402E-3</v>
      </c>
      <c r="S1398" s="30">
        <f t="shared" si="85"/>
        <v>-1.2779554454919577E-3</v>
      </c>
      <c r="T1398" s="30">
        <f t="shared" si="87"/>
        <v>-1.8346433575032498E-3</v>
      </c>
      <c r="U1398" s="33"/>
      <c r="V1398" s="33"/>
      <c r="W1398" s="33"/>
      <c r="X1398" s="33"/>
      <c r="Y1398" s="33"/>
      <c r="Z1398" s="33"/>
      <c r="AA1398" s="33"/>
      <c r="AB1398" s="33"/>
      <c r="AC1398" s="67"/>
      <c r="AD1398" s="33"/>
      <c r="AE1398" s="12" t="s">
        <v>376</v>
      </c>
      <c r="AF1398" s="30">
        <f t="shared" si="88"/>
        <v>-1.8346433575032498E-3</v>
      </c>
      <c r="AG1398" s="33">
        <f t="shared" si="86"/>
        <v>-1.4707326951605277E-3</v>
      </c>
      <c r="AH1398" s="33">
        <f t="shared" si="89"/>
        <v>3.6391066234272218E-4</v>
      </c>
      <c r="AN1398" s="15"/>
    </row>
    <row r="1399" spans="8:40" hidden="1" x14ac:dyDescent="0.2">
      <c r="H1399" s="12" t="s">
        <v>377</v>
      </c>
      <c r="I1399" s="30">
        <f t="shared" si="75"/>
        <v>9.0867948738725928E-3</v>
      </c>
      <c r="J1399" s="30">
        <f t="shared" si="76"/>
        <v>-1.1420952636383087E-2</v>
      </c>
      <c r="K1399" s="30">
        <f t="shared" si="77"/>
        <v>6.1491354403498321E-3</v>
      </c>
      <c r="L1399" s="30">
        <f t="shared" si="78"/>
        <v>-2.8478431443035388E-2</v>
      </c>
      <c r="M1399" s="30">
        <f t="shared" si="79"/>
        <v>-6.1557892999433317E-2</v>
      </c>
      <c r="N1399" s="30">
        <f t="shared" si="80"/>
        <v>4.2960990942209473E-3</v>
      </c>
      <c r="O1399" s="30">
        <f t="shared" si="81"/>
        <v>1.3160008610900997E-2</v>
      </c>
      <c r="P1399" s="30">
        <f t="shared" si="82"/>
        <v>-1.2698583337127431E-2</v>
      </c>
      <c r="Q1399" s="30">
        <f t="shared" si="83"/>
        <v>4.3834797034658004E-3</v>
      </c>
      <c r="R1399" s="30">
        <f t="shared" si="84"/>
        <v>1.6780257896551104E-2</v>
      </c>
      <c r="S1399" s="30">
        <f t="shared" si="85"/>
        <v>2.5575461511171929E-3</v>
      </c>
      <c r="T1399" s="30">
        <f t="shared" si="87"/>
        <v>2.9530329931687685E-3</v>
      </c>
      <c r="U1399" s="33"/>
      <c r="V1399" s="33"/>
      <c r="W1399" s="33"/>
      <c r="X1399" s="33"/>
      <c r="Y1399" s="33"/>
      <c r="Z1399" s="33"/>
      <c r="AA1399" s="33"/>
      <c r="AB1399" s="33"/>
      <c r="AC1399" s="67"/>
      <c r="AD1399" s="33"/>
      <c r="AE1399" s="12" t="s">
        <v>377</v>
      </c>
      <c r="AF1399" s="30">
        <f t="shared" si="88"/>
        <v>2.9530329931687685E-3</v>
      </c>
      <c r="AG1399" s="33">
        <f t="shared" si="86"/>
        <v>-2.3474639507983174E-3</v>
      </c>
      <c r="AH1399" s="33">
        <f t="shared" si="89"/>
        <v>-5.3004969439670859E-3</v>
      </c>
      <c r="AN1399" s="15"/>
    </row>
    <row r="1400" spans="8:40" hidden="1" x14ac:dyDescent="0.2">
      <c r="H1400" s="12" t="s">
        <v>378</v>
      </c>
      <c r="I1400" s="30">
        <f t="shared" si="75"/>
        <v>-3.7876894339266679E-3</v>
      </c>
      <c r="J1400" s="30">
        <f t="shared" si="76"/>
        <v>-3.6263683636376951E-3</v>
      </c>
      <c r="K1400" s="30">
        <f t="shared" si="77"/>
        <v>-9.2095815934560045E-3</v>
      </c>
      <c r="L1400" s="30">
        <f t="shared" si="78"/>
        <v>-1.4028526967494526E-3</v>
      </c>
      <c r="M1400" s="30">
        <f t="shared" si="79"/>
        <v>1.5037877364540502E-2</v>
      </c>
      <c r="N1400" s="30">
        <f t="shared" si="80"/>
        <v>-9.915845385915353E-3</v>
      </c>
      <c r="O1400" s="30">
        <f t="shared" si="81"/>
        <v>-2.1261904780321108E-2</v>
      </c>
      <c r="P1400" s="30">
        <f t="shared" si="82"/>
        <v>-4.0190880583245221E-2</v>
      </c>
      <c r="Q1400" s="30">
        <f t="shared" si="83"/>
        <v>-8.9091056594479377E-3</v>
      </c>
      <c r="R1400" s="30">
        <f t="shared" si="84"/>
        <v>-3.2180236942007312E-3</v>
      </c>
      <c r="S1400" s="30">
        <f t="shared" si="85"/>
        <v>-7.6530985777172713E-3</v>
      </c>
      <c r="T1400" s="30">
        <f t="shared" si="87"/>
        <v>-9.7833351412456773E-3</v>
      </c>
      <c r="U1400" s="33"/>
      <c r="V1400" s="33"/>
      <c r="W1400" s="33"/>
      <c r="X1400" s="33"/>
      <c r="Y1400" s="33"/>
      <c r="Z1400" s="33"/>
      <c r="AA1400" s="33"/>
      <c r="AB1400" s="33"/>
      <c r="AC1400" s="67"/>
      <c r="AD1400" s="33"/>
      <c r="AE1400" s="12" t="s">
        <v>378</v>
      </c>
      <c r="AF1400" s="30">
        <f t="shared" si="88"/>
        <v>-9.7833351412456773E-3</v>
      </c>
      <c r="AG1400" s="33">
        <f t="shared" si="86"/>
        <v>-9.3233890806899838E-3</v>
      </c>
      <c r="AH1400" s="33">
        <f t="shared" si="89"/>
        <v>4.5994606055569341E-4</v>
      </c>
      <c r="AN1400" s="15"/>
    </row>
    <row r="1401" spans="8:40" hidden="1" x14ac:dyDescent="0.2">
      <c r="H1401" s="12" t="s">
        <v>379</v>
      </c>
      <c r="I1401" s="30">
        <f t="shared" si="75"/>
        <v>-8.1707695282161048E-4</v>
      </c>
      <c r="J1401" s="30">
        <f t="shared" si="76"/>
        <v>3.7615864730461808E-2</v>
      </c>
      <c r="K1401" s="30">
        <f t="shared" si="77"/>
        <v>-9.1255386124254271E-3</v>
      </c>
      <c r="L1401" s="30">
        <f t="shared" si="78"/>
        <v>2.4599159013367816E-2</v>
      </c>
      <c r="M1401" s="30">
        <f t="shared" si="79"/>
        <v>0</v>
      </c>
      <c r="N1401" s="30">
        <f t="shared" si="80"/>
        <v>1.8697418971540176E-3</v>
      </c>
      <c r="O1401" s="30">
        <f t="shared" si="81"/>
        <v>-9.7505791153770904E-3</v>
      </c>
      <c r="P1401" s="30">
        <f t="shared" si="82"/>
        <v>-0.10626919359404441</v>
      </c>
      <c r="Q1401" s="30">
        <f t="shared" si="83"/>
        <v>-1.1282135131767772E-3</v>
      </c>
      <c r="R1401" s="30">
        <f t="shared" si="84"/>
        <v>2.2335953942063082E-2</v>
      </c>
      <c r="S1401" s="30">
        <f t="shared" si="85"/>
        <v>3.8192280669953971E-3</v>
      </c>
      <c r="T1401" s="30">
        <f t="shared" si="87"/>
        <v>4.760402515639469E-3</v>
      </c>
      <c r="U1401" s="33"/>
      <c r="V1401" s="33"/>
      <c r="W1401" s="33"/>
      <c r="X1401" s="33"/>
      <c r="Y1401" s="33"/>
      <c r="Z1401" s="33"/>
      <c r="AA1401" s="33"/>
      <c r="AB1401" s="33"/>
      <c r="AC1401" s="67"/>
      <c r="AD1401" s="33"/>
      <c r="AE1401" s="12" t="s">
        <v>379</v>
      </c>
      <c r="AF1401" s="30">
        <f t="shared" si="88"/>
        <v>4.760402515639469E-3</v>
      </c>
      <c r="AG1401" s="33">
        <f t="shared" si="86"/>
        <v>-3.9684657599762243E-3</v>
      </c>
      <c r="AH1401" s="33">
        <f t="shared" si="89"/>
        <v>-8.7288682756156942E-3</v>
      </c>
      <c r="AN1401" s="15"/>
    </row>
    <row r="1402" spans="8:40" hidden="1" x14ac:dyDescent="0.2">
      <c r="H1402" s="12" t="s">
        <v>380</v>
      </c>
      <c r="I1402" s="30">
        <f t="shared" si="75"/>
        <v>1.4914136045609438E-2</v>
      </c>
      <c r="J1402" s="30">
        <f t="shared" si="76"/>
        <v>1.0484138517817144E-2</v>
      </c>
      <c r="K1402" s="30">
        <f t="shared" si="77"/>
        <v>7.5988207586256728E-3</v>
      </c>
      <c r="L1402" s="30">
        <f t="shared" si="78"/>
        <v>-1.1428695823622857E-2</v>
      </c>
      <c r="M1402" s="30">
        <f t="shared" si="79"/>
        <v>5.0633019565466345E-3</v>
      </c>
      <c r="N1402" s="30">
        <f t="shared" si="80"/>
        <v>1.6303788727742793E-2</v>
      </c>
      <c r="O1402" s="30">
        <f t="shared" si="81"/>
        <v>1.0327114155849524E-2</v>
      </c>
      <c r="P1402" s="30">
        <f t="shared" si="82"/>
        <v>2.4828861653869966E-2</v>
      </c>
      <c r="Q1402" s="30">
        <f t="shared" si="83"/>
        <v>5.8158483800032712E-3</v>
      </c>
      <c r="R1402" s="30">
        <f t="shared" si="84"/>
        <v>4.0223268932511234E-2</v>
      </c>
      <c r="S1402" s="30">
        <f t="shared" si="85"/>
        <v>0</v>
      </c>
      <c r="T1402" s="30">
        <f t="shared" si="87"/>
        <v>6.1425744572226985E-3</v>
      </c>
      <c r="U1402" s="33"/>
      <c r="V1402" s="33"/>
      <c r="W1402" s="33"/>
      <c r="X1402" s="33"/>
      <c r="Y1402" s="33"/>
      <c r="Z1402" s="33"/>
      <c r="AA1402" s="33"/>
      <c r="AB1402" s="33"/>
      <c r="AC1402" s="67"/>
      <c r="AD1402" s="33"/>
      <c r="AE1402" s="12" t="s">
        <v>380</v>
      </c>
      <c r="AF1402" s="30">
        <f t="shared" si="88"/>
        <v>6.1425744572226985E-3</v>
      </c>
      <c r="AG1402" s="33">
        <f t="shared" si="86"/>
        <v>8.1037245366844812E-3</v>
      </c>
      <c r="AH1402" s="33">
        <f t="shared" si="89"/>
        <v>1.9611500794617827E-3</v>
      </c>
      <c r="AN1402" s="15"/>
    </row>
    <row r="1403" spans="8:40" hidden="1" x14ac:dyDescent="0.2">
      <c r="H1403" s="12" t="s">
        <v>381</v>
      </c>
      <c r="I1403" s="30">
        <f t="shared" si="75"/>
        <v>-9.3220784626432316E-4</v>
      </c>
      <c r="J1403" s="30">
        <f t="shared" si="76"/>
        <v>-2.9135500592288688E-3</v>
      </c>
      <c r="K1403" s="30">
        <f t="shared" si="77"/>
        <v>-3.8066281215627736E-3</v>
      </c>
      <c r="L1403" s="30">
        <f t="shared" si="78"/>
        <v>2.2989518224698781E-2</v>
      </c>
      <c r="M1403" s="30">
        <f t="shared" si="79"/>
        <v>-1.0101095986503933E-2</v>
      </c>
      <c r="N1403" s="30">
        <f t="shared" si="80"/>
        <v>-1.4334385876831175E-2</v>
      </c>
      <c r="O1403" s="30">
        <f t="shared" si="81"/>
        <v>-8.646779613538057E-4</v>
      </c>
      <c r="P1403" s="30">
        <f t="shared" si="82"/>
        <v>0.22454117558084782</v>
      </c>
      <c r="Q1403" s="30">
        <f t="shared" si="83"/>
        <v>-3.3966874550095316E-3</v>
      </c>
      <c r="R1403" s="30">
        <f t="shared" si="84"/>
        <v>6.8640338137699666E-3</v>
      </c>
      <c r="S1403" s="30">
        <f t="shared" si="85"/>
        <v>-1.2746974320005839E-3</v>
      </c>
      <c r="T1403" s="30">
        <f t="shared" si="87"/>
        <v>-7.1759198057213475E-3</v>
      </c>
      <c r="U1403" s="33"/>
      <c r="V1403" s="33"/>
      <c r="W1403" s="33"/>
      <c r="X1403" s="33"/>
      <c r="Y1403" s="33"/>
      <c r="Z1403" s="33"/>
      <c r="AA1403" s="33"/>
      <c r="AB1403" s="33"/>
      <c r="AC1403" s="67"/>
      <c r="AD1403" s="33"/>
      <c r="AE1403" s="12" t="s">
        <v>381</v>
      </c>
      <c r="AF1403" s="30">
        <f t="shared" si="88"/>
        <v>-7.1759198057213475E-3</v>
      </c>
      <c r="AG1403" s="33">
        <f t="shared" si="86"/>
        <v>8.1694354819848367E-3</v>
      </c>
      <c r="AH1403" s="33">
        <f t="shared" si="89"/>
        <v>1.5345355287706183E-2</v>
      </c>
      <c r="AN1403" s="15"/>
    </row>
    <row r="1404" spans="8:40" hidden="1" x14ac:dyDescent="0.2">
      <c r="H1404" s="12" t="s">
        <v>382</v>
      </c>
      <c r="I1404" s="30">
        <f t="shared" si="75"/>
        <v>-1.7584695506219759E-3</v>
      </c>
      <c r="J1404" s="30">
        <f t="shared" si="76"/>
        <v>2.372936779125636E-2</v>
      </c>
      <c r="K1404" s="30">
        <f t="shared" si="77"/>
        <v>-1.1333706509849176E-2</v>
      </c>
      <c r="L1404" s="30">
        <f t="shared" si="78"/>
        <v>1.3167710374647488E-2</v>
      </c>
      <c r="M1404" s="30">
        <f t="shared" si="79"/>
        <v>1.0101095986503919E-2</v>
      </c>
      <c r="N1404" s="30">
        <f t="shared" si="80"/>
        <v>-1.7775492448761969E-2</v>
      </c>
      <c r="O1404" s="30">
        <f t="shared" si="81"/>
        <v>-1.3449909435717186E-2</v>
      </c>
      <c r="P1404" s="30">
        <f t="shared" si="82"/>
        <v>-3.4904049397686022E-3</v>
      </c>
      <c r="Q1404" s="30">
        <f t="shared" si="83"/>
        <v>-3.0632833305167038E-3</v>
      </c>
      <c r="R1404" s="30">
        <f t="shared" si="84"/>
        <v>2.3079622294960765E-2</v>
      </c>
      <c r="S1404" s="30">
        <f t="shared" si="85"/>
        <v>0</v>
      </c>
      <c r="T1404" s="30">
        <f t="shared" si="87"/>
        <v>-1.2703455459868009E-3</v>
      </c>
      <c r="U1404" s="33"/>
      <c r="V1404" s="33"/>
      <c r="W1404" s="33"/>
      <c r="X1404" s="33"/>
      <c r="Y1404" s="33"/>
      <c r="Z1404" s="33"/>
      <c r="AA1404" s="33"/>
      <c r="AB1404" s="33"/>
      <c r="AC1404" s="67"/>
      <c r="AD1404" s="33"/>
      <c r="AE1404" s="12" t="s">
        <v>382</v>
      </c>
      <c r="AF1404" s="30">
        <f t="shared" si="88"/>
        <v>-1.2703455459868009E-3</v>
      </c>
      <c r="AG1404" s="33">
        <f t="shared" si="86"/>
        <v>-2.686732869939196E-3</v>
      </c>
      <c r="AH1404" s="33">
        <f t="shared" si="89"/>
        <v>-1.4163873239523951E-3</v>
      </c>
      <c r="AN1404" s="15"/>
    </row>
    <row r="1405" spans="8:40" hidden="1" x14ac:dyDescent="0.2">
      <c r="H1405" s="12" t="s">
        <v>383</v>
      </c>
      <c r="I1405" s="30">
        <f t="shared" si="75"/>
        <v>5.9082835773024405E-3</v>
      </c>
      <c r="J1405" s="30">
        <f t="shared" si="76"/>
        <v>2.4306165453391305E-2</v>
      </c>
      <c r="K1405" s="30">
        <f t="shared" si="77"/>
        <v>8.2988028146952844E-3</v>
      </c>
      <c r="L1405" s="30">
        <f t="shared" si="78"/>
        <v>3.090973889158365E-2</v>
      </c>
      <c r="M1405" s="30">
        <f t="shared" si="79"/>
        <v>3.6179656577502474E-2</v>
      </c>
      <c r="N1405" s="30">
        <f t="shared" si="80"/>
        <v>1.1448784228894582E-2</v>
      </c>
      <c r="O1405" s="30">
        <f t="shared" si="81"/>
        <v>9.9986549315023241E-3</v>
      </c>
      <c r="P1405" s="30">
        <f t="shared" si="82"/>
        <v>-3.4782643763246971E-3</v>
      </c>
      <c r="Q1405" s="30">
        <f t="shared" si="83"/>
        <v>6.1359792064729192E-3</v>
      </c>
      <c r="R1405" s="30">
        <f t="shared" si="84"/>
        <v>2.1822286581020766E-2</v>
      </c>
      <c r="S1405" s="30">
        <f t="shared" si="85"/>
        <v>7.6726719116601864E-3</v>
      </c>
      <c r="T1405" s="30">
        <f t="shared" si="87"/>
        <v>1.2696301819964201E-2</v>
      </c>
      <c r="U1405" s="33"/>
      <c r="V1405" s="33"/>
      <c r="W1405" s="33"/>
      <c r="X1405" s="33"/>
      <c r="Y1405" s="33"/>
      <c r="Z1405" s="33"/>
      <c r="AA1405" s="33"/>
      <c r="AB1405" s="33"/>
      <c r="AC1405" s="67"/>
      <c r="AD1405" s="33"/>
      <c r="AE1405" s="12" t="s">
        <v>383</v>
      </c>
      <c r="AF1405" s="30">
        <f t="shared" si="88"/>
        <v>1.2696301819964201E-2</v>
      </c>
      <c r="AG1405" s="33">
        <f t="shared" si="86"/>
        <v>1.2577461958754442E-2</v>
      </c>
      <c r="AH1405" s="33">
        <f t="shared" si="89"/>
        <v>-1.1883986120975881E-4</v>
      </c>
      <c r="AN1405" s="15"/>
    </row>
    <row r="1406" spans="8:40" hidden="1" x14ac:dyDescent="0.2">
      <c r="H1406" s="12" t="s">
        <v>384</v>
      </c>
      <c r="I1406" s="30">
        <f t="shared" si="75"/>
        <v>-5.391407564347632E-3</v>
      </c>
      <c r="J1406" s="30">
        <f t="shared" si="76"/>
        <v>1.158504605612342E-3</v>
      </c>
      <c r="K1406" s="30">
        <f t="shared" si="77"/>
        <v>-1.5783867701262E-2</v>
      </c>
      <c r="L1406" s="30">
        <f t="shared" si="78"/>
        <v>-1.0576779536187079E-2</v>
      </c>
      <c r="M1406" s="30">
        <f t="shared" si="79"/>
        <v>-7.5985906977921985E-2</v>
      </c>
      <c r="N1406" s="30">
        <f t="shared" si="80"/>
        <v>-3.0258996330558275E-2</v>
      </c>
      <c r="O1406" s="30">
        <f t="shared" si="81"/>
        <v>-2.5791425353372231E-2</v>
      </c>
      <c r="P1406" s="30">
        <f t="shared" si="82"/>
        <v>-6.3887267451251256E-2</v>
      </c>
      <c r="Q1406" s="30">
        <f t="shared" si="83"/>
        <v>-1.6226558937879974E-2</v>
      </c>
      <c r="R1406" s="30">
        <f t="shared" si="84"/>
        <v>-2.4901242169312079E-2</v>
      </c>
      <c r="S1406" s="30">
        <f t="shared" si="85"/>
        <v>-1.4021899590318989E-2</v>
      </c>
      <c r="T1406" s="30">
        <f t="shared" si="87"/>
        <v>-2.711224330914451E-2</v>
      </c>
      <c r="U1406" s="33"/>
      <c r="V1406" s="33"/>
      <c r="W1406" s="33"/>
      <c r="X1406" s="33"/>
      <c r="Y1406" s="33"/>
      <c r="Z1406" s="33"/>
      <c r="AA1406" s="33"/>
      <c r="AB1406" s="33"/>
      <c r="AC1406" s="67"/>
      <c r="AD1406" s="33"/>
      <c r="AE1406" s="12" t="s">
        <v>384</v>
      </c>
      <c r="AF1406" s="30">
        <f t="shared" si="88"/>
        <v>-2.711224330914451E-2</v>
      </c>
      <c r="AG1406" s="33">
        <f t="shared" si="86"/>
        <v>-2.5549696105286544E-2</v>
      </c>
      <c r="AH1406" s="33">
        <f t="shared" si="89"/>
        <v>1.5625472038579662E-3</v>
      </c>
      <c r="AN1406" s="15"/>
    </row>
    <row r="1407" spans="8:40" hidden="1" x14ac:dyDescent="0.2">
      <c r="H1407" s="12" t="s">
        <v>385</v>
      </c>
      <c r="I1407" s="30">
        <f t="shared" si="75"/>
        <v>7.2407554236699693E-4</v>
      </c>
      <c r="J1407" s="30">
        <f t="shared" si="76"/>
        <v>5.8922395778960622E-3</v>
      </c>
      <c r="K1407" s="30">
        <f t="shared" si="77"/>
        <v>-1.1123585218662429E-2</v>
      </c>
      <c r="L1407" s="30">
        <f t="shared" si="78"/>
        <v>5.526263750118404E-3</v>
      </c>
      <c r="M1407" s="30">
        <f t="shared" si="79"/>
        <v>-5.6887374402051473E-2</v>
      </c>
      <c r="N1407" s="30">
        <f t="shared" si="80"/>
        <v>2.0559414769627606E-2</v>
      </c>
      <c r="O1407" s="30">
        <f t="shared" si="81"/>
        <v>-2.3231133231437568E-2</v>
      </c>
      <c r="P1407" s="30">
        <f t="shared" si="82"/>
        <v>-1.6155440222285256E-2</v>
      </c>
      <c r="Q1407" s="30">
        <f t="shared" si="83"/>
        <v>-5.2451840829442972E-3</v>
      </c>
      <c r="R1407" s="30">
        <f t="shared" si="84"/>
        <v>4.4014155562105009E-3</v>
      </c>
      <c r="S1407" s="30">
        <f t="shared" si="85"/>
        <v>-1.2650223065866339E-3</v>
      </c>
      <c r="T1407" s="30">
        <f t="shared" si="87"/>
        <v>-3.9808037582544581E-3</v>
      </c>
      <c r="U1407" s="33"/>
      <c r="V1407" s="33"/>
      <c r="W1407" s="33"/>
      <c r="X1407" s="33"/>
      <c r="Y1407" s="33"/>
      <c r="Z1407" s="33"/>
      <c r="AA1407" s="33"/>
      <c r="AB1407" s="33"/>
      <c r="AC1407" s="67"/>
      <c r="AD1407" s="33"/>
      <c r="AE1407" s="12" t="s">
        <v>385</v>
      </c>
      <c r="AF1407" s="30">
        <f t="shared" si="88"/>
        <v>-3.9808037582544581E-3</v>
      </c>
      <c r="AG1407" s="33">
        <f t="shared" si="86"/>
        <v>-1.0841401613457414E-2</v>
      </c>
      <c r="AH1407" s="33">
        <f t="shared" si="89"/>
        <v>-6.8605978552029557E-3</v>
      </c>
      <c r="AN1407" s="15"/>
    </row>
    <row r="1408" spans="8:40" hidden="1" x14ac:dyDescent="0.2">
      <c r="H1408" s="12" t="s">
        <v>386</v>
      </c>
      <c r="I1408" s="30">
        <f t="shared" si="75"/>
        <v>3.3780241381640465E-2</v>
      </c>
      <c r="J1408" s="30">
        <f t="shared" si="76"/>
        <v>2.0968272608527537E-2</v>
      </c>
      <c r="K1408" s="30">
        <f t="shared" si="77"/>
        <v>1.1123585218662302E-2</v>
      </c>
      <c r="L1408" s="30">
        <f t="shared" si="78"/>
        <v>3.2773030352734135E-2</v>
      </c>
      <c r="M1408" s="30">
        <f t="shared" si="79"/>
        <v>7.1629656139254858E-2</v>
      </c>
      <c r="N1408" s="30">
        <f t="shared" si="80"/>
        <v>2.850891351842693E-2</v>
      </c>
      <c r="O1408" s="30">
        <f t="shared" si="81"/>
        <v>1.3485824308022394E-2</v>
      </c>
      <c r="P1408" s="30">
        <f t="shared" si="82"/>
        <v>2.2691411202070886E-2</v>
      </c>
      <c r="Q1408" s="30">
        <f t="shared" si="83"/>
        <v>8.9172565415618008E-3</v>
      </c>
      <c r="R1408" s="30">
        <f t="shared" si="84"/>
        <v>3.3186902089640931E-2</v>
      </c>
      <c r="S1408" s="30">
        <f t="shared" si="85"/>
        <v>-6.3012180767291403E-3</v>
      </c>
      <c r="T1408" s="30">
        <f t="shared" si="87"/>
        <v>1.3489342649150936E-2</v>
      </c>
      <c r="U1408" s="33"/>
      <c r="V1408" s="33"/>
      <c r="W1408" s="33"/>
      <c r="X1408" s="33"/>
      <c r="Y1408" s="33"/>
      <c r="Z1408" s="33"/>
      <c r="AA1408" s="33"/>
      <c r="AB1408" s="33"/>
      <c r="AC1408" s="67"/>
      <c r="AD1408" s="33"/>
      <c r="AE1408" s="12" t="s">
        <v>386</v>
      </c>
      <c r="AF1408" s="30">
        <f t="shared" si="88"/>
        <v>1.3489342649150936E-2</v>
      </c>
      <c r="AG1408" s="33">
        <f t="shared" si="86"/>
        <v>1.7642363552072649E-2</v>
      </c>
      <c r="AH1408" s="33">
        <f t="shared" si="89"/>
        <v>4.1530209029217134E-3</v>
      </c>
      <c r="AN1408" s="15"/>
    </row>
    <row r="1409" spans="8:40" hidden="1" x14ac:dyDescent="0.2">
      <c r="H1409" s="12" t="s">
        <v>387</v>
      </c>
      <c r="I1409" s="30">
        <f t="shared" si="75"/>
        <v>-4.0589673329953311E-3</v>
      </c>
      <c r="J1409" s="30">
        <f t="shared" si="76"/>
        <v>-4.3205943211383491E-3</v>
      </c>
      <c r="K1409" s="30">
        <f t="shared" si="77"/>
        <v>-2.9784087542609442E-3</v>
      </c>
      <c r="L1409" s="30">
        <f t="shared" si="78"/>
        <v>3.6505907556571879E-3</v>
      </c>
      <c r="M1409" s="30">
        <f t="shared" si="79"/>
        <v>2.506396866321622E-2</v>
      </c>
      <c r="N1409" s="30">
        <f t="shared" si="80"/>
        <v>-9.4971156694521018E-3</v>
      </c>
      <c r="O1409" s="30">
        <f t="shared" si="81"/>
        <v>-4.975134640113843E-3</v>
      </c>
      <c r="P1409" s="30">
        <f t="shared" si="82"/>
        <v>6.5789710980425605E-3</v>
      </c>
      <c r="Q1409" s="30">
        <f t="shared" si="83"/>
        <v>-4.7869885572245805E-3</v>
      </c>
      <c r="R1409" s="30">
        <f t="shared" si="84"/>
        <v>-8.6266142243372531E-3</v>
      </c>
      <c r="S1409" s="30">
        <f t="shared" si="85"/>
        <v>-7.509422022131459E-3</v>
      </c>
      <c r="T1409" s="30">
        <f t="shared" si="87"/>
        <v>-9.5867463753926529E-3</v>
      </c>
      <c r="U1409" s="33"/>
      <c r="V1409" s="33"/>
      <c r="W1409" s="33"/>
      <c r="X1409" s="33"/>
      <c r="Y1409" s="33"/>
      <c r="Z1409" s="33"/>
      <c r="AA1409" s="33"/>
      <c r="AB1409" s="33"/>
      <c r="AC1409" s="67"/>
      <c r="AD1409" s="33"/>
      <c r="AE1409" s="12" t="s">
        <v>387</v>
      </c>
      <c r="AF1409" s="30">
        <f t="shared" si="88"/>
        <v>-9.5867463753926529E-3</v>
      </c>
      <c r="AG1409" s="33">
        <f t="shared" si="86"/>
        <v>-1.978661249756028E-3</v>
      </c>
      <c r="AH1409" s="33">
        <f t="shared" si="89"/>
        <v>7.6080851256366249E-3</v>
      </c>
      <c r="AN1409" s="15"/>
    </row>
    <row r="1410" spans="8:40" hidden="1" x14ac:dyDescent="0.2">
      <c r="H1410" s="12" t="s">
        <v>388</v>
      </c>
      <c r="I1410" s="30">
        <f t="shared" si="75"/>
        <v>-4.6793661902604653E-3</v>
      </c>
      <c r="J1410" s="30">
        <f t="shared" si="76"/>
        <v>8.4425222745573569E-3</v>
      </c>
      <c r="K1410" s="30">
        <f t="shared" si="77"/>
        <v>-3.710579396535713E-3</v>
      </c>
      <c r="L1410" s="30">
        <f t="shared" si="78"/>
        <v>-7.2879031575913255E-3</v>
      </c>
      <c r="M1410" s="30">
        <f t="shared" si="79"/>
        <v>-2.010117932108715E-2</v>
      </c>
      <c r="N1410" s="30">
        <f t="shared" si="80"/>
        <v>7.2364139491866539E-4</v>
      </c>
      <c r="O1410" s="30">
        <f t="shared" si="81"/>
        <v>-6.3213072936347857E-3</v>
      </c>
      <c r="P1410" s="30">
        <f t="shared" si="82"/>
        <v>-1.6366977464205359E-2</v>
      </c>
      <c r="Q1410" s="30">
        <f t="shared" si="83"/>
        <v>-7.9560828446918622E-4</v>
      </c>
      <c r="R1410" s="30">
        <f t="shared" si="84"/>
        <v>-4.5106075573498189E-3</v>
      </c>
      <c r="S1410" s="30">
        <f t="shared" si="85"/>
        <v>1.2476607981552772E-3</v>
      </c>
      <c r="T1410" s="30">
        <f t="shared" si="87"/>
        <v>2.1921248894251335E-3</v>
      </c>
      <c r="U1410" s="33"/>
      <c r="V1410" s="33"/>
      <c r="W1410" s="33"/>
      <c r="X1410" s="33"/>
      <c r="Y1410" s="33"/>
      <c r="Z1410" s="33"/>
      <c r="AA1410" s="33"/>
      <c r="AB1410" s="33"/>
      <c r="AC1410" s="67"/>
      <c r="AD1410" s="33"/>
      <c r="AE1410" s="12" t="s">
        <v>388</v>
      </c>
      <c r="AF1410" s="30">
        <f t="shared" si="88"/>
        <v>2.1921248894251335E-3</v>
      </c>
      <c r="AG1410" s="33">
        <f t="shared" si="86"/>
        <v>-4.6009489962188467E-3</v>
      </c>
      <c r="AH1410" s="33">
        <f t="shared" si="89"/>
        <v>-6.7930738856439802E-3</v>
      </c>
      <c r="AN1410" s="15"/>
    </row>
    <row r="1411" spans="8:40" hidden="1" x14ac:dyDescent="0.2">
      <c r="H1411" s="12" t="s">
        <v>389</v>
      </c>
      <c r="I1411" s="30">
        <f t="shared" si="75"/>
        <v>9.8092267504648421E-3</v>
      </c>
      <c r="J1411" s="30">
        <f t="shared" si="76"/>
        <v>2.445951283408911E-4</v>
      </c>
      <c r="K1411" s="30">
        <f t="shared" si="77"/>
        <v>1.4174053037363413E-2</v>
      </c>
      <c r="L1411" s="30">
        <f t="shared" si="78"/>
        <v>2.0768439448392907E-3</v>
      </c>
      <c r="M1411" s="30">
        <f t="shared" si="79"/>
        <v>6.1557892999433365E-2</v>
      </c>
      <c r="N1411" s="30">
        <f t="shared" si="80"/>
        <v>1.4388038028879042E-2</v>
      </c>
      <c r="O1411" s="30">
        <f t="shared" si="81"/>
        <v>1.5183176421390028E-2</v>
      </c>
      <c r="P1411" s="30">
        <f t="shared" si="82"/>
        <v>-9.6931292056595692E-3</v>
      </c>
      <c r="Q1411" s="30">
        <f t="shared" si="83"/>
        <v>9.5893335106090067E-3</v>
      </c>
      <c r="R1411" s="30">
        <f t="shared" si="84"/>
        <v>1.9082814416440476E-2</v>
      </c>
      <c r="S1411" s="30">
        <f t="shared" si="85"/>
        <v>5.0062682781442224E-3</v>
      </c>
      <c r="T1411" s="30">
        <f t="shared" si="87"/>
        <v>1.1667455965868856E-2</v>
      </c>
      <c r="U1411" s="33"/>
      <c r="V1411" s="33"/>
      <c r="W1411" s="33"/>
      <c r="X1411" s="33"/>
      <c r="Y1411" s="33"/>
      <c r="Z1411" s="33"/>
      <c r="AA1411" s="33"/>
      <c r="AB1411" s="33"/>
      <c r="AC1411" s="67"/>
      <c r="AD1411" s="33"/>
      <c r="AE1411" s="12" t="s">
        <v>389</v>
      </c>
      <c r="AF1411" s="30">
        <f t="shared" si="88"/>
        <v>1.1667455965868856E-2</v>
      </c>
      <c r="AG1411" s="33">
        <f t="shared" si="86"/>
        <v>1.4414825752587925E-2</v>
      </c>
      <c r="AH1411" s="33">
        <f t="shared" si="89"/>
        <v>2.7473697867190696E-3</v>
      </c>
      <c r="AN1411" s="15"/>
    </row>
    <row r="1412" spans="8:40" hidden="1" x14ac:dyDescent="0.2">
      <c r="H1412" s="12" t="s">
        <v>390</v>
      </c>
      <c r="I1412" s="30">
        <f t="shared" si="75"/>
        <v>9.5818141714752846E-3</v>
      </c>
      <c r="J1412" s="30">
        <f t="shared" si="76"/>
        <v>1.4416083226717546E-3</v>
      </c>
      <c r="K1412" s="30">
        <f t="shared" si="77"/>
        <v>7.5159717931212202E-4</v>
      </c>
      <c r="L1412" s="30">
        <f t="shared" si="78"/>
        <v>4.1666726948459123E-3</v>
      </c>
      <c r="M1412" s="30">
        <f t="shared" si="79"/>
        <v>6.5597282485813271E-2</v>
      </c>
      <c r="N1412" s="30">
        <f t="shared" si="80"/>
        <v>2.9380080516882814E-4</v>
      </c>
      <c r="O1412" s="30">
        <f t="shared" si="81"/>
        <v>4.1811907604013317E-3</v>
      </c>
      <c r="P1412" s="30">
        <f t="shared" si="82"/>
        <v>3.6010437523033033E-2</v>
      </c>
      <c r="Q1412" s="30">
        <f t="shared" si="83"/>
        <v>3.0558930093974477E-3</v>
      </c>
      <c r="R1412" s="30">
        <f t="shared" si="84"/>
        <v>4.5882083851499109E-4</v>
      </c>
      <c r="S1412" s="30">
        <f t="shared" si="85"/>
        <v>6.2932869757891417E-3</v>
      </c>
      <c r="T1412" s="30">
        <f t="shared" si="87"/>
        <v>5.5661721318247303E-3</v>
      </c>
      <c r="U1412" s="33"/>
      <c r="V1412" s="33"/>
      <c r="W1412" s="33"/>
      <c r="X1412" s="33"/>
      <c r="Y1412" s="33"/>
      <c r="Z1412" s="33"/>
      <c r="AA1412" s="33"/>
      <c r="AB1412" s="33"/>
      <c r="AC1412" s="67"/>
      <c r="AD1412" s="33"/>
      <c r="AE1412" s="12" t="s">
        <v>390</v>
      </c>
      <c r="AF1412" s="30">
        <f t="shared" si="88"/>
        <v>5.5661721318247303E-3</v>
      </c>
      <c r="AG1412" s="33">
        <f t="shared" si="86"/>
        <v>1.1384433069185091E-2</v>
      </c>
      <c r="AH1412" s="33">
        <f t="shared" si="89"/>
        <v>5.8182609373603608E-3</v>
      </c>
      <c r="AN1412" s="15"/>
    </row>
    <row r="1413" spans="8:40" hidden="1" x14ac:dyDescent="0.2">
      <c r="H1413" s="12" t="s">
        <v>391</v>
      </c>
      <c r="I1413" s="30">
        <f t="shared" si="75"/>
        <v>4.1192470170845746E-3</v>
      </c>
      <c r="J1413" s="30">
        <f t="shared" si="76"/>
        <v>-3.1525191887967095E-3</v>
      </c>
      <c r="K1413" s="30">
        <f t="shared" si="77"/>
        <v>0</v>
      </c>
      <c r="L1413" s="30">
        <f t="shared" si="78"/>
        <v>-1.4508026489578633E-2</v>
      </c>
      <c r="M1413" s="30">
        <f t="shared" si="79"/>
        <v>5.6657375356772999E-3</v>
      </c>
      <c r="N1413" s="30">
        <f t="shared" si="80"/>
        <v>5.8449538931561124E-3</v>
      </c>
      <c r="O1413" s="30">
        <f t="shared" si="81"/>
        <v>3.0773559045857014E-3</v>
      </c>
      <c r="P1413" s="30">
        <f t="shared" si="82"/>
        <v>-9.9503308531679793E-3</v>
      </c>
      <c r="Q1413" s="30">
        <f t="shared" si="83"/>
        <v>3.5501086180396253E-3</v>
      </c>
      <c r="R1413" s="30">
        <f t="shared" si="84"/>
        <v>4.5998241177454807E-3</v>
      </c>
      <c r="S1413" s="30">
        <f t="shared" si="85"/>
        <v>0</v>
      </c>
      <c r="T1413" s="30">
        <f t="shared" si="87"/>
        <v>2.8747125123302739E-3</v>
      </c>
      <c r="U1413" s="33"/>
      <c r="V1413" s="33"/>
      <c r="W1413" s="33"/>
      <c r="X1413" s="33"/>
      <c r="Y1413" s="33"/>
      <c r="Z1413" s="33"/>
      <c r="AA1413" s="33"/>
      <c r="AB1413" s="33"/>
      <c r="AC1413" s="67"/>
      <c r="AD1413" s="33"/>
      <c r="AE1413" s="12" t="s">
        <v>391</v>
      </c>
      <c r="AF1413" s="30">
        <f t="shared" si="88"/>
        <v>2.8747125123302739E-3</v>
      </c>
      <c r="AG1413" s="33">
        <f t="shared" si="86"/>
        <v>9.3238663452085177E-4</v>
      </c>
      <c r="AH1413" s="33">
        <f t="shared" si="89"/>
        <v>-1.9423258778094221E-3</v>
      </c>
      <c r="AN1413" s="15"/>
    </row>
    <row r="1414" spans="8:40" hidden="1" x14ac:dyDescent="0.2">
      <c r="H1414" s="12" t="s">
        <v>392</v>
      </c>
      <c r="I1414" s="30">
        <f t="shared" si="75"/>
        <v>1.1031732215478566E-2</v>
      </c>
      <c r="J1414" s="30">
        <f t="shared" si="76"/>
        <v>-7.7034695013140659E-3</v>
      </c>
      <c r="K1414" s="30">
        <f t="shared" si="77"/>
        <v>9.0635061533469105E-3</v>
      </c>
      <c r="L1414" s="30">
        <f t="shared" si="78"/>
        <v>-1.7843960582181229E-2</v>
      </c>
      <c r="M1414" s="30">
        <f t="shared" si="79"/>
        <v>0</v>
      </c>
      <c r="N1414" s="30">
        <f t="shared" si="80"/>
        <v>-3.4476814683854834E-4</v>
      </c>
      <c r="O1414" s="30">
        <f t="shared" si="81"/>
        <v>8.1587173623401746E-3</v>
      </c>
      <c r="P1414" s="30">
        <f t="shared" si="82"/>
        <v>4.7306117396936839E-2</v>
      </c>
      <c r="Q1414" s="30">
        <f t="shared" si="83"/>
        <v>4.5366247605693258E-3</v>
      </c>
      <c r="R1414" s="30">
        <f t="shared" si="84"/>
        <v>8.3333815591442404E-3</v>
      </c>
      <c r="S1414" s="30">
        <f t="shared" si="85"/>
        <v>0</v>
      </c>
      <c r="T1414" s="30">
        <f t="shared" si="87"/>
        <v>3.9992002132689132E-4</v>
      </c>
      <c r="U1414" s="33"/>
      <c r="V1414" s="33"/>
      <c r="W1414" s="33"/>
      <c r="X1414" s="33"/>
      <c r="Y1414" s="33"/>
      <c r="Z1414" s="33"/>
      <c r="AA1414" s="33"/>
      <c r="AB1414" s="33"/>
      <c r="AC1414" s="67"/>
      <c r="AD1414" s="33"/>
      <c r="AE1414" s="12" t="s">
        <v>392</v>
      </c>
      <c r="AF1414" s="30">
        <f t="shared" si="88"/>
        <v>3.9992002132689132E-4</v>
      </c>
      <c r="AG1414" s="33">
        <f t="shared" si="86"/>
        <v>4.9861240437514042E-3</v>
      </c>
      <c r="AH1414" s="33">
        <f t="shared" si="89"/>
        <v>4.5862040224245127E-3</v>
      </c>
      <c r="AN1414" s="15"/>
    </row>
    <row r="1415" spans="8:40" hidden="1" x14ac:dyDescent="0.2">
      <c r="H1415" s="12" t="s">
        <v>393</v>
      </c>
      <c r="I1415" s="30">
        <f t="shared" si="75"/>
        <v>-8.782523344185246E-4</v>
      </c>
      <c r="J1415" s="30">
        <f t="shared" si="76"/>
        <v>1.4756011360792826E-2</v>
      </c>
      <c r="K1415" s="30">
        <f t="shared" si="77"/>
        <v>8.3810014382304371E-3</v>
      </c>
      <c r="L1415" s="30">
        <f t="shared" si="78"/>
        <v>1.681568285661519E-2</v>
      </c>
      <c r="M1415" s="30">
        <f t="shared" si="79"/>
        <v>5.6980211146377959E-3</v>
      </c>
      <c r="N1415" s="30">
        <f t="shared" si="80"/>
        <v>2.8108606420321341E-3</v>
      </c>
      <c r="O1415" s="30">
        <f t="shared" si="81"/>
        <v>9.3657559876420896E-3</v>
      </c>
      <c r="P1415" s="30">
        <f t="shared" si="82"/>
        <v>3.8805574421795282E-2</v>
      </c>
      <c r="Q1415" s="30">
        <f t="shared" si="83"/>
        <v>5.2100410917250359E-3</v>
      </c>
      <c r="R1415" s="30">
        <f t="shared" si="84"/>
        <v>1.1220314067493062E-2</v>
      </c>
      <c r="S1415" s="30">
        <f t="shared" si="85"/>
        <v>8.8776740320174203E-3</v>
      </c>
      <c r="T1415" s="30">
        <f t="shared" si="87"/>
        <v>8.6775411936878769E-3</v>
      </c>
      <c r="U1415" s="33"/>
      <c r="V1415" s="33"/>
      <c r="W1415" s="33"/>
      <c r="X1415" s="33"/>
      <c r="Y1415" s="33"/>
      <c r="Z1415" s="33"/>
      <c r="AA1415" s="33"/>
      <c r="AB1415" s="33"/>
      <c r="AC1415" s="67"/>
      <c r="AD1415" s="33"/>
      <c r="AE1415" s="12" t="s">
        <v>393</v>
      </c>
      <c r="AF1415" s="30">
        <f t="shared" si="88"/>
        <v>8.6775411936878769E-3</v>
      </c>
      <c r="AG1415" s="33">
        <f t="shared" si="86"/>
        <v>9.5008059786795308E-3</v>
      </c>
      <c r="AH1415" s="33">
        <f t="shared" si="89"/>
        <v>8.2326478499165391E-4</v>
      </c>
      <c r="AN1415" s="15"/>
    </row>
    <row r="1416" spans="8:40" hidden="1" x14ac:dyDescent="0.2">
      <c r="H1416" s="12" t="s">
        <v>394</v>
      </c>
      <c r="I1416" s="30">
        <f t="shared" si="75"/>
        <v>-1.5137778855203033E-2</v>
      </c>
      <c r="J1416" s="30">
        <f t="shared" si="76"/>
        <v>-7.296718916187982E-3</v>
      </c>
      <c r="K1416" s="30">
        <f t="shared" si="77"/>
        <v>-9.8973019561945149E-3</v>
      </c>
      <c r="L1416" s="30">
        <f t="shared" si="78"/>
        <v>2.4975283576077114E-2</v>
      </c>
      <c r="M1416" s="30">
        <f t="shared" si="79"/>
        <v>-6.0960699789687253E-2</v>
      </c>
      <c r="N1416" s="30">
        <f t="shared" si="80"/>
        <v>-1.4073343805407952E-2</v>
      </c>
      <c r="O1416" s="30">
        <f t="shared" si="81"/>
        <v>-5.1194651061908644E-3</v>
      </c>
      <c r="P1416" s="30">
        <f t="shared" si="82"/>
        <v>-1.0733555643108777E-2</v>
      </c>
      <c r="Q1416" s="30">
        <f t="shared" si="83"/>
        <v>-6.5083210533750406E-3</v>
      </c>
      <c r="R1416" s="30">
        <f t="shared" si="84"/>
        <v>-2.9189007610309251E-2</v>
      </c>
      <c r="S1416" s="30">
        <f t="shared" si="85"/>
        <v>0</v>
      </c>
      <c r="T1416" s="30">
        <f t="shared" si="87"/>
        <v>-1.0485140291967546E-3</v>
      </c>
      <c r="U1416" s="33"/>
      <c r="V1416" s="33"/>
      <c r="W1416" s="33"/>
      <c r="X1416" s="33"/>
      <c r="Y1416" s="33"/>
      <c r="Z1416" s="33"/>
      <c r="AA1416" s="33"/>
      <c r="AB1416" s="33"/>
      <c r="AC1416" s="67"/>
      <c r="AD1416" s="33"/>
      <c r="AE1416" s="12" t="s">
        <v>394</v>
      </c>
      <c r="AF1416" s="30">
        <f t="shared" si="88"/>
        <v>-1.0485140291967546E-3</v>
      </c>
      <c r="AG1416" s="33">
        <f t="shared" si="86"/>
        <v>-1.0884206049766303E-2</v>
      </c>
      <c r="AH1416" s="33">
        <f t="shared" si="89"/>
        <v>-9.8356920205695478E-3</v>
      </c>
      <c r="AN1416" s="15"/>
    </row>
    <row r="1417" spans="8:40" hidden="1" x14ac:dyDescent="0.2">
      <c r="H1417" s="12" t="s">
        <v>395</v>
      </c>
      <c r="I1417" s="30">
        <f t="shared" ref="I1417:I1480" si="90">LN(1+((G391/G392)-1))</f>
        <v>-6.4641466198893495E-3</v>
      </c>
      <c r="J1417" s="30">
        <f t="shared" ref="J1417:J1480" si="91">LN(1+((P391/P392)-1))</f>
        <v>1.8038728004454056E-2</v>
      </c>
      <c r="K1417" s="30">
        <f t="shared" ref="K1417:K1480" si="92">LN(1+((AA391/AA392)-1))</f>
        <v>-1.8762276455522892E-2</v>
      </c>
      <c r="L1417" s="30">
        <f t="shared" ref="L1417:L1480" si="93">LN(1+((AJ391/AJ392)-1))</f>
        <v>9.5289233458783259E-3</v>
      </c>
      <c r="M1417" s="30">
        <f t="shared" ref="M1417:M1480" si="94">LN(1+((AU391/AU392)-1))</f>
        <v>8.4083117210541444E-2</v>
      </c>
      <c r="N1417" s="30">
        <f t="shared" ref="N1417:N1480" si="95">LN(1+((BF391/BF392)-1))</f>
        <v>-1.0462677181567077E-2</v>
      </c>
      <c r="O1417" s="30">
        <f t="shared" ref="O1417:O1480" si="96">LN(1+((BQ391/BQ392)-1))</f>
        <v>-3.2652545041184242E-2</v>
      </c>
      <c r="P1417" s="30">
        <f t="shared" ref="P1417:P1480" si="97">LN(1+((BZ391/BZ392)-1))</f>
        <v>-4.8620687006074088E-2</v>
      </c>
      <c r="Q1417" s="30">
        <f t="shared" ref="Q1417:Q1480" si="98">LN(1+((CK391/CK392)-1))</f>
        <v>-5.1763299015979104E-3</v>
      </c>
      <c r="R1417" s="30">
        <f t="shared" ref="R1417:R1480" si="99">LN(1+((CT391/CT392)-1))</f>
        <v>5.4945193176405586E-3</v>
      </c>
      <c r="S1417" s="30">
        <f t="shared" ref="S1417:S1480" si="100">LN(1+((DE391/DE392)-1))</f>
        <v>1.2746974320005163E-3</v>
      </c>
      <c r="T1417" s="30">
        <f t="shared" si="87"/>
        <v>4.0314453277322503E-4</v>
      </c>
      <c r="U1417" s="33"/>
      <c r="V1417" s="33"/>
      <c r="W1417" s="33"/>
      <c r="X1417" s="33"/>
      <c r="Y1417" s="33"/>
      <c r="Z1417" s="33"/>
      <c r="AA1417" s="33"/>
      <c r="AB1417" s="33"/>
      <c r="AC1417" s="67"/>
      <c r="AD1417" s="33"/>
      <c r="AE1417" s="12" t="s">
        <v>395</v>
      </c>
      <c r="AF1417" s="30">
        <f t="shared" si="88"/>
        <v>4.0314453277322503E-4</v>
      </c>
      <c r="AG1417" s="33">
        <f t="shared" ref="AG1417:AG1480" si="101">($G$2061*I1417)+($H$2061*J1417)+($I$2061*K1417)+($J$2061*L1417)+($K$2061*M1417)+($L$2061*N1417)+($M$2061*O1417)+($N$2061*P1417)+($O$2061*Q1417)+($P$2061*R1417)+($Q$2061*S1417)</f>
        <v>-2.8602829710283433E-3</v>
      </c>
      <c r="AH1417" s="33">
        <f t="shared" si="89"/>
        <v>-3.2634275038015683E-3</v>
      </c>
      <c r="AN1417" s="15"/>
    </row>
    <row r="1418" spans="8:40" hidden="1" x14ac:dyDescent="0.2">
      <c r="H1418" s="12" t="s">
        <v>396</v>
      </c>
      <c r="I1418" s="30">
        <f t="shared" si="90"/>
        <v>-3.5375499184441225E-3</v>
      </c>
      <c r="J1418" s="30">
        <f t="shared" si="91"/>
        <v>-1.0031277004332189E-2</v>
      </c>
      <c r="K1418" s="30">
        <f t="shared" si="92"/>
        <v>1.3473257703731865E-2</v>
      </c>
      <c r="L1418" s="30">
        <f t="shared" si="93"/>
        <v>8.5470605784583476E-3</v>
      </c>
      <c r="M1418" s="30">
        <f t="shared" si="94"/>
        <v>1.7699577099400857E-2</v>
      </c>
      <c r="N1418" s="30">
        <f t="shared" si="95"/>
        <v>1.8136786744944407E-2</v>
      </c>
      <c r="O1418" s="30">
        <f t="shared" si="96"/>
        <v>1.9127402264143698E-2</v>
      </c>
      <c r="P1418" s="30">
        <f t="shared" si="97"/>
        <v>1.3652089168327263E-2</v>
      </c>
      <c r="Q1418" s="30">
        <f t="shared" si="98"/>
        <v>3.8797332855888492E-3</v>
      </c>
      <c r="R1418" s="30">
        <f t="shared" si="99"/>
        <v>-1.3227102763830535E-2</v>
      </c>
      <c r="S1418" s="30">
        <f t="shared" si="100"/>
        <v>-5.0890695074712932E-3</v>
      </c>
      <c r="T1418" s="30">
        <f t="shared" ref="T1418:T1481" si="102">LN(1+((DN392/DN393)-1))</f>
        <v>-1.9336132353946873E-3</v>
      </c>
      <c r="U1418" s="33"/>
      <c r="V1418" s="33"/>
      <c r="W1418" s="33"/>
      <c r="X1418" s="33"/>
      <c r="Y1418" s="33"/>
      <c r="Z1418" s="33"/>
      <c r="AA1418" s="33"/>
      <c r="AB1418" s="33"/>
      <c r="AC1418" s="67"/>
      <c r="AD1418" s="33"/>
      <c r="AE1418" s="12" t="s">
        <v>396</v>
      </c>
      <c r="AF1418" s="30">
        <f t="shared" ref="AF1418:AF1481" si="103">LN(1+((DN392/DN393)-1))</f>
        <v>-1.9336132353946873E-3</v>
      </c>
      <c r="AG1418" s="33">
        <f t="shared" si="101"/>
        <v>7.3866635740493323E-3</v>
      </c>
      <c r="AH1418" s="33">
        <f t="shared" ref="AH1418:AH1481" si="104">AG1418-AF1418</f>
        <v>9.3202768094440194E-3</v>
      </c>
      <c r="AN1418" s="15"/>
    </row>
    <row r="1419" spans="8:40" hidden="1" x14ac:dyDescent="0.2">
      <c r="H1419" s="12" t="s">
        <v>397</v>
      </c>
      <c r="I1419" s="30">
        <f t="shared" si="90"/>
        <v>-6.9315126897619775E-3</v>
      </c>
      <c r="J1419" s="30">
        <f t="shared" si="91"/>
        <v>-5.1005906693819226E-3</v>
      </c>
      <c r="K1419" s="30">
        <f t="shared" si="92"/>
        <v>-6.7593197643835657E-3</v>
      </c>
      <c r="L1419" s="30">
        <f t="shared" si="93"/>
        <v>-3.2137146030957833E-3</v>
      </c>
      <c r="M1419" s="30">
        <f t="shared" si="94"/>
        <v>5.9701669865037544E-3</v>
      </c>
      <c r="N1419" s="30">
        <f t="shared" si="95"/>
        <v>-1.6669121867278192E-3</v>
      </c>
      <c r="O1419" s="30">
        <f t="shared" si="96"/>
        <v>-1.2239373928688296E-2</v>
      </c>
      <c r="P1419" s="30">
        <f t="shared" si="97"/>
        <v>-7.6069718736760841E-2</v>
      </c>
      <c r="Q1419" s="30">
        <f t="shared" si="98"/>
        <v>-7.9051795071131501E-3</v>
      </c>
      <c r="R1419" s="30">
        <f t="shared" si="99"/>
        <v>-7.2235077074601353E-3</v>
      </c>
      <c r="S1419" s="30">
        <f t="shared" si="100"/>
        <v>-3.799877909774786E-3</v>
      </c>
      <c r="T1419" s="30">
        <f t="shared" si="102"/>
        <v>-9.612377761666133E-3</v>
      </c>
      <c r="U1419" s="33"/>
      <c r="V1419" s="33"/>
      <c r="W1419" s="33"/>
      <c r="X1419" s="33"/>
      <c r="Y1419" s="33"/>
      <c r="Z1419" s="33"/>
      <c r="AA1419" s="33"/>
      <c r="AB1419" s="33"/>
      <c r="AC1419" s="67"/>
      <c r="AD1419" s="33"/>
      <c r="AE1419" s="12" t="s">
        <v>397</v>
      </c>
      <c r="AF1419" s="30">
        <f t="shared" si="103"/>
        <v>-9.612377761666133E-3</v>
      </c>
      <c r="AG1419" s="33">
        <f t="shared" si="101"/>
        <v>-8.4916469008548528E-3</v>
      </c>
      <c r="AH1419" s="33">
        <f t="shared" si="104"/>
        <v>1.1207308608112802E-3</v>
      </c>
      <c r="AN1419" s="15"/>
    </row>
    <row r="1420" spans="8:40" hidden="1" x14ac:dyDescent="0.2">
      <c r="H1420" s="12" t="s">
        <v>398</v>
      </c>
      <c r="I1420" s="30">
        <f t="shared" si="90"/>
        <v>-1.0255415779605141E-2</v>
      </c>
      <c r="J1420" s="30">
        <f t="shared" si="91"/>
        <v>5.839193649164731E-3</v>
      </c>
      <c r="K1420" s="30">
        <f t="shared" si="92"/>
        <v>-3.735529185087582E-3</v>
      </c>
      <c r="L1420" s="30">
        <f t="shared" si="93"/>
        <v>1.2917294785834706E-2</v>
      </c>
      <c r="M1420" s="30">
        <f t="shared" si="94"/>
        <v>-6.3789737875330085E-2</v>
      </c>
      <c r="N1420" s="30">
        <f t="shared" si="95"/>
        <v>7.5724411607692201E-3</v>
      </c>
      <c r="O1420" s="30">
        <f t="shared" si="96"/>
        <v>-8.2599588565821867E-3</v>
      </c>
      <c r="P1420" s="30">
        <f t="shared" si="97"/>
        <v>0.14359091961225595</v>
      </c>
      <c r="Q1420" s="30">
        <f t="shared" si="98"/>
        <v>-1.6056522396326763E-3</v>
      </c>
      <c r="R1420" s="30">
        <f t="shared" si="99"/>
        <v>-2.2466870829780982E-3</v>
      </c>
      <c r="S1420" s="30">
        <f t="shared" si="100"/>
        <v>-3.7854934794818561E-3</v>
      </c>
      <c r="T1420" s="30">
        <f t="shared" si="102"/>
        <v>3.1892840327731693E-4</v>
      </c>
      <c r="U1420" s="33"/>
      <c r="V1420" s="33"/>
      <c r="W1420" s="33"/>
      <c r="X1420" s="33"/>
      <c r="Y1420" s="33"/>
      <c r="Z1420" s="33"/>
      <c r="AA1420" s="33"/>
      <c r="AB1420" s="33"/>
      <c r="AC1420" s="67"/>
      <c r="AD1420" s="33"/>
      <c r="AE1420" s="12" t="s">
        <v>398</v>
      </c>
      <c r="AF1420" s="30">
        <f t="shared" si="103"/>
        <v>3.1892840327731693E-4</v>
      </c>
      <c r="AG1420" s="33">
        <f t="shared" si="101"/>
        <v>-2.2572050935532901E-3</v>
      </c>
      <c r="AH1420" s="33">
        <f t="shared" si="104"/>
        <v>-2.576133496830607E-3</v>
      </c>
      <c r="AN1420" s="15"/>
    </row>
    <row r="1421" spans="8:40" hidden="1" x14ac:dyDescent="0.2">
      <c r="H1421" s="12" t="s">
        <v>399</v>
      </c>
      <c r="I1421" s="30">
        <f t="shared" si="90"/>
        <v>4.8502836545860611E-3</v>
      </c>
      <c r="J1421" s="30">
        <f t="shared" si="91"/>
        <v>2.6678601751784711E-2</v>
      </c>
      <c r="K1421" s="30">
        <f t="shared" si="92"/>
        <v>4.4843124473285863E-3</v>
      </c>
      <c r="L1421" s="30">
        <f t="shared" si="93"/>
        <v>1.9694290802925944E-2</v>
      </c>
      <c r="M1421" s="30">
        <f t="shared" si="94"/>
        <v>5.7819570888826236E-2</v>
      </c>
      <c r="N1421" s="30">
        <f t="shared" si="95"/>
        <v>3.1639338238679381E-3</v>
      </c>
      <c r="O1421" s="30">
        <f t="shared" si="96"/>
        <v>9.9201695312224249E-3</v>
      </c>
      <c r="P1421" s="30">
        <f t="shared" si="97"/>
        <v>-1.0969031370573933E-2</v>
      </c>
      <c r="Q1421" s="30">
        <f t="shared" si="98"/>
        <v>4.180070395197728E-3</v>
      </c>
      <c r="R1421" s="30">
        <f t="shared" si="99"/>
        <v>1.1284254244831622E-2</v>
      </c>
      <c r="S1421" s="30">
        <f t="shared" si="100"/>
        <v>5.0505157860685716E-3</v>
      </c>
      <c r="T1421" s="30">
        <f t="shared" si="102"/>
        <v>4.4757107962416342E-3</v>
      </c>
      <c r="U1421" s="33"/>
      <c r="V1421" s="33"/>
      <c r="W1421" s="33"/>
      <c r="X1421" s="33"/>
      <c r="Y1421" s="33"/>
      <c r="Z1421" s="33"/>
      <c r="AA1421" s="33"/>
      <c r="AB1421" s="33"/>
      <c r="AC1421" s="67"/>
      <c r="AD1421" s="33"/>
      <c r="AE1421" s="12" t="s">
        <v>399</v>
      </c>
      <c r="AF1421" s="30">
        <f t="shared" si="103"/>
        <v>4.4757107962416342E-3</v>
      </c>
      <c r="AG1421" s="33">
        <f t="shared" si="101"/>
        <v>1.156778054558124E-2</v>
      </c>
      <c r="AH1421" s="33">
        <f t="shared" si="104"/>
        <v>7.0920697493396054E-3</v>
      </c>
      <c r="AN1421" s="15"/>
    </row>
    <row r="1422" spans="8:40" hidden="1" x14ac:dyDescent="0.2">
      <c r="H1422" s="12" t="s">
        <v>400</v>
      </c>
      <c r="I1422" s="30">
        <f t="shared" si="90"/>
        <v>-6.7418352904574522E-3</v>
      </c>
      <c r="J1422" s="30">
        <f t="shared" si="91"/>
        <v>-5.9965993575275319E-3</v>
      </c>
      <c r="K1422" s="30">
        <f t="shared" si="92"/>
        <v>-5.9746256888876951E-3</v>
      </c>
      <c r="L1422" s="30">
        <f t="shared" si="93"/>
        <v>-8.2531417567204141E-3</v>
      </c>
      <c r="M1422" s="30">
        <f t="shared" si="94"/>
        <v>3.6367644170874791E-2</v>
      </c>
      <c r="N1422" s="30">
        <f t="shared" si="95"/>
        <v>1.9807863786660735E-4</v>
      </c>
      <c r="O1422" s="30">
        <f t="shared" si="96"/>
        <v>-8.5482390100956301E-3</v>
      </c>
      <c r="P1422" s="30">
        <f t="shared" si="97"/>
        <v>-2.8675799976666309E-2</v>
      </c>
      <c r="Q1422" s="30">
        <f t="shared" si="98"/>
        <v>-3.6986453678460223E-3</v>
      </c>
      <c r="R1422" s="30">
        <f t="shared" si="99"/>
        <v>-7.2365761302507986E-3</v>
      </c>
      <c r="S1422" s="30">
        <f t="shared" si="100"/>
        <v>-7.5662403833158132E-3</v>
      </c>
      <c r="T1422" s="30">
        <f t="shared" si="102"/>
        <v>-4.6351877122960431E-3</v>
      </c>
      <c r="U1422" s="33"/>
      <c r="V1422" s="33"/>
      <c r="W1422" s="33"/>
      <c r="X1422" s="33"/>
      <c r="Y1422" s="33"/>
      <c r="Z1422" s="33"/>
      <c r="AA1422" s="33"/>
      <c r="AB1422" s="33"/>
      <c r="AC1422" s="67"/>
      <c r="AD1422" s="33"/>
      <c r="AE1422" s="12" t="s">
        <v>400</v>
      </c>
      <c r="AF1422" s="30">
        <f t="shared" si="103"/>
        <v>-4.6351877122960431E-3</v>
      </c>
      <c r="AG1422" s="33">
        <f t="shared" si="101"/>
        <v>-3.5144815101536084E-3</v>
      </c>
      <c r="AH1422" s="33">
        <f t="shared" si="104"/>
        <v>1.1207062021424347E-3</v>
      </c>
      <c r="AN1422" s="15"/>
    </row>
    <row r="1423" spans="8:40" hidden="1" x14ac:dyDescent="0.2">
      <c r="H1423" s="12" t="s">
        <v>401</v>
      </c>
      <c r="I1423" s="30">
        <f t="shared" si="90"/>
        <v>-6.800967882582238E-3</v>
      </c>
      <c r="J1423" s="30">
        <f t="shared" si="91"/>
        <v>-1.2107223311769277E-2</v>
      </c>
      <c r="K1423" s="30">
        <f t="shared" si="92"/>
        <v>-7.4184316475504036E-3</v>
      </c>
      <c r="L1423" s="30">
        <f t="shared" si="93"/>
        <v>1.4905050985026343E-2</v>
      </c>
      <c r="M1423" s="30">
        <f t="shared" si="94"/>
        <v>-3.6367644170874715E-2</v>
      </c>
      <c r="N1423" s="30">
        <f t="shared" si="95"/>
        <v>-5.2851373918282032E-3</v>
      </c>
      <c r="O1423" s="30">
        <f t="shared" si="96"/>
        <v>-7.6586807610626939E-3</v>
      </c>
      <c r="P1423" s="30">
        <f t="shared" si="97"/>
        <v>-1.4035318116383481E-2</v>
      </c>
      <c r="Q1423" s="30">
        <f t="shared" si="98"/>
        <v>-4.1646704436482393E-3</v>
      </c>
      <c r="R1423" s="30">
        <f t="shared" si="99"/>
        <v>-9.419221916491527E-3</v>
      </c>
      <c r="S1423" s="30">
        <f t="shared" si="100"/>
        <v>-1.2554929458319796E-3</v>
      </c>
      <c r="T1423" s="30">
        <f t="shared" si="102"/>
        <v>-3.5020729839126833E-3</v>
      </c>
      <c r="U1423" s="33"/>
      <c r="V1423" s="33"/>
      <c r="W1423" s="33"/>
      <c r="X1423" s="33"/>
      <c r="Y1423" s="33"/>
      <c r="Z1423" s="33"/>
      <c r="AA1423" s="33"/>
      <c r="AB1423" s="33"/>
      <c r="AC1423" s="67"/>
      <c r="AD1423" s="33"/>
      <c r="AE1423" s="12" t="s">
        <v>401</v>
      </c>
      <c r="AF1423" s="30">
        <f t="shared" si="103"/>
        <v>-3.5020729839126833E-3</v>
      </c>
      <c r="AG1423" s="33">
        <f t="shared" si="101"/>
        <v>-7.8369011232144476E-3</v>
      </c>
      <c r="AH1423" s="33">
        <f t="shared" si="104"/>
        <v>-4.3348281393017643E-3</v>
      </c>
      <c r="AN1423" s="15"/>
    </row>
    <row r="1424" spans="8:40" hidden="1" x14ac:dyDescent="0.2">
      <c r="H1424" s="12" t="s">
        <v>402</v>
      </c>
      <c r="I1424" s="30">
        <f t="shared" si="90"/>
        <v>1.1958602598807924E-2</v>
      </c>
      <c r="J1424" s="30">
        <f t="shared" si="91"/>
        <v>1.8328693369591979E-2</v>
      </c>
      <c r="K1424" s="30">
        <f t="shared" si="92"/>
        <v>1.8650298134408782E-2</v>
      </c>
      <c r="L1424" s="30">
        <f t="shared" si="93"/>
        <v>3.2215275263376482E-2</v>
      </c>
      <c r="M1424" s="30">
        <f t="shared" si="94"/>
        <v>1.8018505502678431E-2</v>
      </c>
      <c r="N1424" s="30">
        <f t="shared" si="95"/>
        <v>1.2941152913559514E-2</v>
      </c>
      <c r="O1424" s="30">
        <f t="shared" si="96"/>
        <v>2.3154286883537854E-2</v>
      </c>
      <c r="P1424" s="30">
        <f t="shared" si="97"/>
        <v>-2.7493140580198732E-2</v>
      </c>
      <c r="Q1424" s="30">
        <f t="shared" si="98"/>
        <v>1.1413997398558789E-2</v>
      </c>
      <c r="R1424" s="30">
        <f t="shared" si="99"/>
        <v>2.074950401390991E-2</v>
      </c>
      <c r="S1424" s="30">
        <f t="shared" si="100"/>
        <v>8.8217333291476883E-3</v>
      </c>
      <c r="T1424" s="30">
        <f t="shared" si="102"/>
        <v>1.3196496542685105E-2</v>
      </c>
      <c r="U1424" s="33"/>
      <c r="V1424" s="33"/>
      <c r="W1424" s="33"/>
      <c r="X1424" s="33"/>
      <c r="Y1424" s="33"/>
      <c r="Z1424" s="33"/>
      <c r="AA1424" s="33"/>
      <c r="AB1424" s="33"/>
      <c r="AC1424" s="67"/>
      <c r="AD1424" s="33"/>
      <c r="AE1424" s="12" t="s">
        <v>402</v>
      </c>
      <c r="AF1424" s="30">
        <f t="shared" si="103"/>
        <v>1.3196496542685105E-2</v>
      </c>
      <c r="AG1424" s="33">
        <f t="shared" si="101"/>
        <v>1.4495837521918253E-2</v>
      </c>
      <c r="AH1424" s="33">
        <f t="shared" si="104"/>
        <v>1.2993409792331472E-3</v>
      </c>
      <c r="AN1424" s="15"/>
    </row>
    <row r="1425" spans="8:40" hidden="1" x14ac:dyDescent="0.2">
      <c r="H1425" s="12" t="s">
        <v>403</v>
      </c>
      <c r="I1425" s="30">
        <f t="shared" si="90"/>
        <v>2.5359269718776994E-3</v>
      </c>
      <c r="J1425" s="30">
        <f t="shared" si="91"/>
        <v>9.0649138871765657E-3</v>
      </c>
      <c r="K1425" s="30">
        <f t="shared" si="92"/>
        <v>7.5329570417155946E-4</v>
      </c>
      <c r="L1425" s="30">
        <f t="shared" si="93"/>
        <v>1.5046580168148775E-2</v>
      </c>
      <c r="M1425" s="30">
        <f t="shared" si="94"/>
        <v>7.5507552508145101E-2</v>
      </c>
      <c r="N1425" s="30">
        <f t="shared" si="95"/>
        <v>1.6982172804139693E-3</v>
      </c>
      <c r="O1425" s="30">
        <f t="shared" si="96"/>
        <v>2.5129149060604088E-3</v>
      </c>
      <c r="P1425" s="30">
        <f t="shared" si="97"/>
        <v>7.3847249951749669E-2</v>
      </c>
      <c r="Q1425" s="30">
        <f t="shared" si="98"/>
        <v>5.5123356182200257E-3</v>
      </c>
      <c r="R1425" s="30">
        <f t="shared" si="99"/>
        <v>1.9328719553500663E-2</v>
      </c>
      <c r="S1425" s="30">
        <f t="shared" si="100"/>
        <v>6.3492276786587445E-3</v>
      </c>
      <c r="T1425" s="30">
        <f t="shared" si="102"/>
        <v>8.6517620730382702E-3</v>
      </c>
      <c r="U1425" s="33"/>
      <c r="V1425" s="33"/>
      <c r="W1425" s="33"/>
      <c r="X1425" s="33"/>
      <c r="Y1425" s="33"/>
      <c r="Z1425" s="33"/>
      <c r="AA1425" s="33"/>
      <c r="AB1425" s="33"/>
      <c r="AC1425" s="67"/>
      <c r="AD1425" s="33"/>
      <c r="AE1425" s="12" t="s">
        <v>403</v>
      </c>
      <c r="AF1425" s="30">
        <f t="shared" si="103"/>
        <v>8.6517620730382702E-3</v>
      </c>
      <c r="AG1425" s="33">
        <f t="shared" si="101"/>
        <v>1.5006450245215443E-2</v>
      </c>
      <c r="AH1425" s="33">
        <f t="shared" si="104"/>
        <v>6.3546881721771725E-3</v>
      </c>
      <c r="AN1425" s="15"/>
    </row>
    <row r="1426" spans="8:40" hidden="1" x14ac:dyDescent="0.2">
      <c r="H1426" s="12" t="s">
        <v>404</v>
      </c>
      <c r="I1426" s="30">
        <f t="shared" si="90"/>
        <v>-2.9579569422690851E-3</v>
      </c>
      <c r="J1426" s="30">
        <f t="shared" si="91"/>
        <v>-1.604041595726682E-2</v>
      </c>
      <c r="K1426" s="30">
        <f t="shared" si="92"/>
        <v>7.5386358639968956E-4</v>
      </c>
      <c r="L1426" s="30">
        <f t="shared" si="93"/>
        <v>2.9197101033346246E-3</v>
      </c>
      <c r="M1426" s="30">
        <f t="shared" si="94"/>
        <v>-4.4735893841391532E-2</v>
      </c>
      <c r="N1426" s="30">
        <f t="shared" si="95"/>
        <v>1.7011061289335381E-3</v>
      </c>
      <c r="O1426" s="30">
        <f t="shared" si="96"/>
        <v>-6.687124389857386E-3</v>
      </c>
      <c r="P1426" s="30">
        <f t="shared" si="97"/>
        <v>-2.5226562945675459E-2</v>
      </c>
      <c r="Q1426" s="30">
        <f t="shared" si="98"/>
        <v>1.9528077808718175E-3</v>
      </c>
      <c r="R1426" s="30">
        <f t="shared" si="99"/>
        <v>8.3994894199763484E-3</v>
      </c>
      <c r="S1426" s="30">
        <f t="shared" si="100"/>
        <v>6.3897980987709883E-3</v>
      </c>
      <c r="T1426" s="30">
        <f t="shared" si="102"/>
        <v>1.137564110646652E-3</v>
      </c>
      <c r="U1426" s="33"/>
      <c r="V1426" s="33"/>
      <c r="W1426" s="33"/>
      <c r="X1426" s="33"/>
      <c r="Y1426" s="33"/>
      <c r="Z1426" s="33"/>
      <c r="AA1426" s="33"/>
      <c r="AB1426" s="33"/>
      <c r="AC1426" s="67"/>
      <c r="AD1426" s="33"/>
      <c r="AE1426" s="12" t="s">
        <v>404</v>
      </c>
      <c r="AF1426" s="30">
        <f t="shared" si="103"/>
        <v>1.137564110646652E-3</v>
      </c>
      <c r="AG1426" s="33">
        <f t="shared" si="101"/>
        <v>-4.8725630795623809E-3</v>
      </c>
      <c r="AH1426" s="33">
        <f t="shared" si="104"/>
        <v>-6.0101271902090331E-3</v>
      </c>
      <c r="AN1426" s="15"/>
    </row>
    <row r="1427" spans="8:40" hidden="1" x14ac:dyDescent="0.2">
      <c r="H1427" s="12" t="s">
        <v>405</v>
      </c>
      <c r="I1427" s="30">
        <f t="shared" si="90"/>
        <v>9.326053181189644E-3</v>
      </c>
      <c r="J1427" s="30">
        <f t="shared" si="91"/>
        <v>1.300963852365293E-2</v>
      </c>
      <c r="K1427" s="30">
        <f t="shared" si="92"/>
        <v>1.061420124177353E-2</v>
      </c>
      <c r="L1427" s="30">
        <f t="shared" si="93"/>
        <v>-8.7336799687545534E-3</v>
      </c>
      <c r="M1427" s="30">
        <f t="shared" si="94"/>
        <v>-2.4692612590371411E-2</v>
      </c>
      <c r="N1427" s="30">
        <f t="shared" si="95"/>
        <v>5.7249189654724206E-3</v>
      </c>
      <c r="O1427" s="30">
        <f t="shared" si="96"/>
        <v>3.8953861165926221E-3</v>
      </c>
      <c r="P1427" s="30">
        <f t="shared" si="97"/>
        <v>2.1583571667174391E-2</v>
      </c>
      <c r="Q1427" s="30">
        <f t="shared" si="98"/>
        <v>5.7175684632034601E-3</v>
      </c>
      <c r="R1427" s="30">
        <f t="shared" si="99"/>
        <v>1.1310205391586392E-2</v>
      </c>
      <c r="S1427" s="30">
        <f t="shared" si="100"/>
        <v>5.1413995004186523E-3</v>
      </c>
      <c r="T1427" s="30">
        <f t="shared" si="102"/>
        <v>2.6050161263666432E-3</v>
      </c>
      <c r="U1427" s="33"/>
      <c r="V1427" s="33"/>
      <c r="W1427" s="33"/>
      <c r="X1427" s="33"/>
      <c r="Y1427" s="33"/>
      <c r="Z1427" s="33"/>
      <c r="AA1427" s="33"/>
      <c r="AB1427" s="33"/>
      <c r="AC1427" s="67"/>
      <c r="AD1427" s="33"/>
      <c r="AE1427" s="12" t="s">
        <v>405</v>
      </c>
      <c r="AF1427" s="30">
        <f t="shared" si="103"/>
        <v>2.6050161263666432E-3</v>
      </c>
      <c r="AG1427" s="33">
        <f t="shared" si="101"/>
        <v>3.5470680605761131E-3</v>
      </c>
      <c r="AH1427" s="33">
        <f t="shared" si="104"/>
        <v>9.4205193420946994E-4</v>
      </c>
      <c r="AN1427" s="15"/>
    </row>
    <row r="1428" spans="8:40" hidden="1" x14ac:dyDescent="0.2">
      <c r="H1428" s="12" t="s">
        <v>406</v>
      </c>
      <c r="I1428" s="30">
        <f t="shared" si="90"/>
        <v>-6.4738883575065943E-3</v>
      </c>
      <c r="J1428" s="30">
        <f t="shared" si="91"/>
        <v>-4.7682956960602473E-3</v>
      </c>
      <c r="K1428" s="30">
        <f t="shared" si="92"/>
        <v>-4.5627455584181728E-3</v>
      </c>
      <c r="L1428" s="30">
        <f t="shared" si="93"/>
        <v>-1.1587486812184293E-3</v>
      </c>
      <c r="M1428" s="30">
        <f t="shared" si="94"/>
        <v>-3.5932009226063329E-2</v>
      </c>
      <c r="N1428" s="30">
        <f t="shared" si="95"/>
        <v>1.4559546980182884E-2</v>
      </c>
      <c r="O1428" s="30">
        <f t="shared" si="96"/>
        <v>-1.6040166910476092E-2</v>
      </c>
      <c r="P1428" s="30">
        <f t="shared" si="97"/>
        <v>-3.5718082602079232E-2</v>
      </c>
      <c r="Q1428" s="30">
        <f t="shared" si="98"/>
        <v>-4.25045596596415E-3</v>
      </c>
      <c r="R1428" s="30">
        <f t="shared" si="99"/>
        <v>-1.8779894651596244E-2</v>
      </c>
      <c r="S1428" s="30">
        <f t="shared" si="100"/>
        <v>-2.5740039951728773E-3</v>
      </c>
      <c r="T1428" s="30">
        <f t="shared" si="102"/>
        <v>-2.1170922328125562E-3</v>
      </c>
      <c r="U1428" s="33"/>
      <c r="V1428" s="33"/>
      <c r="W1428" s="33"/>
      <c r="X1428" s="33"/>
      <c r="Y1428" s="33"/>
      <c r="Z1428" s="33"/>
      <c r="AA1428" s="33"/>
      <c r="AB1428" s="33"/>
      <c r="AC1428" s="67"/>
      <c r="AD1428" s="33"/>
      <c r="AE1428" s="12" t="s">
        <v>406</v>
      </c>
      <c r="AF1428" s="30">
        <f t="shared" si="103"/>
        <v>-2.1170922328125562E-3</v>
      </c>
      <c r="AG1428" s="33">
        <f t="shared" si="101"/>
        <v>-9.9623430261134016E-3</v>
      </c>
      <c r="AH1428" s="33">
        <f t="shared" si="104"/>
        <v>-7.8452507933008449E-3</v>
      </c>
      <c r="AN1428" s="15"/>
    </row>
    <row r="1429" spans="8:40" hidden="1" x14ac:dyDescent="0.2">
      <c r="H1429" s="12" t="s">
        <v>407</v>
      </c>
      <c r="I1429" s="30">
        <f t="shared" si="90"/>
        <v>-7.5877695695173485E-3</v>
      </c>
      <c r="J1429" s="30">
        <f t="shared" si="91"/>
        <v>1.3374714120960437E-2</v>
      </c>
      <c r="K1429" s="30">
        <f t="shared" si="92"/>
        <v>-1.0566136037881958E-2</v>
      </c>
      <c r="L1429" s="30">
        <f t="shared" si="93"/>
        <v>1.5169485750816803E-2</v>
      </c>
      <c r="M1429" s="30">
        <f t="shared" si="94"/>
        <v>-2.8987536873252298E-2</v>
      </c>
      <c r="N1429" s="30">
        <f t="shared" si="95"/>
        <v>-5.3512856084975699E-3</v>
      </c>
      <c r="O1429" s="30">
        <f t="shared" si="96"/>
        <v>-6.2901889335968643E-3</v>
      </c>
      <c r="P1429" s="30">
        <f t="shared" si="97"/>
        <v>-2.4264621999631208E-2</v>
      </c>
      <c r="Q1429" s="30">
        <f t="shared" si="98"/>
        <v>-6.0177460612357656E-3</v>
      </c>
      <c r="R1429" s="30">
        <f t="shared" si="99"/>
        <v>3.2611256481314627E-3</v>
      </c>
      <c r="S1429" s="30">
        <f t="shared" si="100"/>
        <v>0</v>
      </c>
      <c r="T1429" s="30">
        <f t="shared" si="102"/>
        <v>-2.5183814439360759E-3</v>
      </c>
      <c r="U1429" s="33"/>
      <c r="V1429" s="33"/>
      <c r="W1429" s="33"/>
      <c r="X1429" s="33"/>
      <c r="Y1429" s="33"/>
      <c r="Z1429" s="33"/>
      <c r="AA1429" s="33"/>
      <c r="AB1429" s="33"/>
      <c r="AC1429" s="67"/>
      <c r="AD1429" s="33"/>
      <c r="AE1429" s="12" t="s">
        <v>407</v>
      </c>
      <c r="AF1429" s="30">
        <f t="shared" si="103"/>
        <v>-2.5183814439360759E-3</v>
      </c>
      <c r="AG1429" s="33">
        <f t="shared" si="101"/>
        <v>-6.3669383289135552E-3</v>
      </c>
      <c r="AH1429" s="33">
        <f t="shared" si="104"/>
        <v>-3.8485568849774793E-3</v>
      </c>
      <c r="AN1429" s="15"/>
    </row>
    <row r="1430" spans="8:40" hidden="1" x14ac:dyDescent="0.2">
      <c r="H1430" s="12" t="s">
        <v>408</v>
      </c>
      <c r="I1430" s="30">
        <f t="shared" si="90"/>
        <v>1.5760444554657142E-3</v>
      </c>
      <c r="J1430" s="30">
        <f t="shared" si="91"/>
        <v>2.0520043328066184E-2</v>
      </c>
      <c r="K1430" s="30">
        <f t="shared" si="92"/>
        <v>6.7796869853787691E-3</v>
      </c>
      <c r="L1430" s="30">
        <f t="shared" si="93"/>
        <v>-3.4097495636335746E-2</v>
      </c>
      <c r="M1430" s="30">
        <f t="shared" si="94"/>
        <v>1.7291497110061043E-2</v>
      </c>
      <c r="N1430" s="30">
        <f t="shared" si="95"/>
        <v>1.3973355958000854E-2</v>
      </c>
      <c r="O1430" s="30">
        <f t="shared" si="96"/>
        <v>1.1240694093453098E-2</v>
      </c>
      <c r="P1430" s="30">
        <f t="shared" si="97"/>
        <v>3.4305350967892222E-3</v>
      </c>
      <c r="Q1430" s="30">
        <f t="shared" si="98"/>
        <v>6.4882402924962409E-4</v>
      </c>
      <c r="R1430" s="30">
        <f t="shared" si="99"/>
        <v>8.9056131117477132E-3</v>
      </c>
      <c r="S1430" s="30">
        <f t="shared" si="100"/>
        <v>0</v>
      </c>
      <c r="T1430" s="30">
        <f t="shared" si="102"/>
        <v>2.5183814439361058E-3</v>
      </c>
      <c r="U1430" s="33"/>
      <c r="V1430" s="33"/>
      <c r="W1430" s="33"/>
      <c r="X1430" s="33"/>
      <c r="Y1430" s="33"/>
      <c r="Z1430" s="33"/>
      <c r="AA1430" s="33"/>
      <c r="AB1430" s="33"/>
      <c r="AC1430" s="67"/>
      <c r="AD1430" s="33"/>
      <c r="AE1430" s="12" t="s">
        <v>408</v>
      </c>
      <c r="AF1430" s="30">
        <f t="shared" si="103"/>
        <v>2.5183814439361058E-3</v>
      </c>
      <c r="AG1430" s="33">
        <f t="shared" si="101"/>
        <v>5.3638488632122812E-3</v>
      </c>
      <c r="AH1430" s="33">
        <f t="shared" si="104"/>
        <v>2.8454674192761754E-3</v>
      </c>
      <c r="AN1430" s="15"/>
    </row>
    <row r="1431" spans="8:40" hidden="1" x14ac:dyDescent="0.2">
      <c r="H1431" s="12" t="s">
        <v>409</v>
      </c>
      <c r="I1431" s="30">
        <f t="shared" si="90"/>
        <v>-1.430310963111762E-2</v>
      </c>
      <c r="J1431" s="30">
        <f t="shared" si="91"/>
        <v>1.4104771624824656E-2</v>
      </c>
      <c r="K1431" s="30">
        <f t="shared" si="92"/>
        <v>-6.0286542801559987E-3</v>
      </c>
      <c r="L1431" s="30">
        <f t="shared" si="93"/>
        <v>2.3571082649348204E-2</v>
      </c>
      <c r="M1431" s="30">
        <f t="shared" si="94"/>
        <v>2.3530497410194036E-2</v>
      </c>
      <c r="N1431" s="30">
        <f t="shared" si="95"/>
        <v>-6.5247219580936129E-3</v>
      </c>
      <c r="O1431" s="30">
        <f t="shared" si="96"/>
        <v>-3.3030583292574024E-3</v>
      </c>
      <c r="P1431" s="30">
        <f t="shared" si="97"/>
        <v>0</v>
      </c>
      <c r="Q1431" s="30">
        <f t="shared" si="98"/>
        <v>-3.8866445687455774E-3</v>
      </c>
      <c r="R1431" s="30">
        <f t="shared" si="99"/>
        <v>-1.68071183163814E-2</v>
      </c>
      <c r="S1431" s="30">
        <f t="shared" si="100"/>
        <v>-7.68249617201617E-3</v>
      </c>
      <c r="T1431" s="30">
        <f t="shared" si="102"/>
        <v>-5.5159127522639234E-3</v>
      </c>
      <c r="U1431" s="33"/>
      <c r="V1431" s="33"/>
      <c r="W1431" s="33"/>
      <c r="X1431" s="33"/>
      <c r="Y1431" s="33"/>
      <c r="Z1431" s="33"/>
      <c r="AA1431" s="33"/>
      <c r="AB1431" s="33"/>
      <c r="AC1431" s="67"/>
      <c r="AD1431" s="33"/>
      <c r="AE1431" s="12" t="s">
        <v>409</v>
      </c>
      <c r="AF1431" s="30">
        <f t="shared" si="103"/>
        <v>-5.5159127522639234E-3</v>
      </c>
      <c r="AG1431" s="33">
        <f t="shared" si="101"/>
        <v>-1.7897950465292755E-3</v>
      </c>
      <c r="AH1431" s="33">
        <f t="shared" si="104"/>
        <v>3.7261177057346479E-3</v>
      </c>
      <c r="AN1431" s="15"/>
    </row>
    <row r="1432" spans="8:40" hidden="1" x14ac:dyDescent="0.2">
      <c r="H1432" s="12" t="s">
        <v>410</v>
      </c>
      <c r="I1432" s="30">
        <f t="shared" si="90"/>
        <v>-1.7570449447444327E-2</v>
      </c>
      <c r="J1432" s="30">
        <f t="shared" si="91"/>
        <v>-1.5385144271731667E-2</v>
      </c>
      <c r="K1432" s="30">
        <f t="shared" si="92"/>
        <v>-6.7390745498454073E-3</v>
      </c>
      <c r="L1432" s="30">
        <f t="shared" si="93"/>
        <v>-3.935495035061011E-2</v>
      </c>
      <c r="M1432" s="30">
        <f t="shared" si="94"/>
        <v>-3.5091319811270172E-2</v>
      </c>
      <c r="N1432" s="30">
        <f t="shared" si="95"/>
        <v>-3.2743568895528603E-2</v>
      </c>
      <c r="O1432" s="30">
        <f t="shared" si="96"/>
        <v>1.9254578909758274E-3</v>
      </c>
      <c r="P1432" s="30">
        <f t="shared" si="97"/>
        <v>-3.0459207484708459E-2</v>
      </c>
      <c r="Q1432" s="30">
        <f t="shared" si="98"/>
        <v>-9.8110959885330789E-3</v>
      </c>
      <c r="R1432" s="30">
        <f t="shared" si="99"/>
        <v>-5.231129456801082E-2</v>
      </c>
      <c r="S1432" s="30">
        <f t="shared" si="100"/>
        <v>-1.0152371464017962E-2</v>
      </c>
      <c r="T1432" s="30">
        <f t="shared" si="102"/>
        <v>-1.7083464748721335E-2</v>
      </c>
      <c r="U1432" s="33"/>
      <c r="V1432" s="33"/>
      <c r="W1432" s="33"/>
      <c r="X1432" s="33"/>
      <c r="Y1432" s="33"/>
      <c r="Z1432" s="33"/>
      <c r="AA1432" s="33"/>
      <c r="AB1432" s="33"/>
      <c r="AC1432" s="67"/>
      <c r="AD1432" s="33"/>
      <c r="AE1432" s="12" t="s">
        <v>410</v>
      </c>
      <c r="AF1432" s="30">
        <f t="shared" si="103"/>
        <v>-1.7083464748721335E-2</v>
      </c>
      <c r="AG1432" s="33">
        <f t="shared" si="101"/>
        <v>-1.5627190331070753E-2</v>
      </c>
      <c r="AH1432" s="33">
        <f t="shared" si="104"/>
        <v>1.4562744176505812E-3</v>
      </c>
      <c r="AN1432" s="15"/>
    </row>
    <row r="1433" spans="8:40" hidden="1" x14ac:dyDescent="0.2">
      <c r="H1433" s="12" t="s">
        <v>511</v>
      </c>
      <c r="I1433" s="30">
        <f t="shared" si="90"/>
        <v>5.2080791705208795E-3</v>
      </c>
      <c r="J1433" s="30">
        <f t="shared" si="91"/>
        <v>9.8779223891394853E-3</v>
      </c>
      <c r="K1433" s="30">
        <f t="shared" si="92"/>
        <v>1.2012156448003653E-2</v>
      </c>
      <c r="L1433" s="30">
        <f t="shared" si="93"/>
        <v>1.7489867546362274E-2</v>
      </c>
      <c r="M1433" s="30">
        <f t="shared" si="94"/>
        <v>2.3256862164267183E-2</v>
      </c>
      <c r="N1433" s="30">
        <f t="shared" si="95"/>
        <v>-7.2587534476867286E-3</v>
      </c>
      <c r="O1433" s="30">
        <f t="shared" si="96"/>
        <v>6.6298585386695818E-3</v>
      </c>
      <c r="P1433" s="30">
        <f t="shared" si="97"/>
        <v>2.0202707317519469E-2</v>
      </c>
      <c r="Q1433" s="30">
        <f t="shared" si="98"/>
        <v>3.2061585656329005E-3</v>
      </c>
      <c r="R1433" s="30">
        <f t="shared" si="99"/>
        <v>-2.1944270381663556E-3</v>
      </c>
      <c r="S1433" s="30">
        <f t="shared" si="100"/>
        <v>-3.7807228399060443E-3</v>
      </c>
      <c r="T1433" s="30">
        <f t="shared" si="102"/>
        <v>7.955449902472641E-4</v>
      </c>
      <c r="U1433" s="33"/>
      <c r="V1433" s="33"/>
      <c r="W1433" s="33"/>
      <c r="X1433" s="33"/>
      <c r="Y1433" s="33"/>
      <c r="Z1433" s="33"/>
      <c r="AA1433" s="33"/>
      <c r="AB1433" s="33"/>
      <c r="AC1433" s="67"/>
      <c r="AD1433" s="33"/>
      <c r="AE1433" s="12" t="s">
        <v>511</v>
      </c>
      <c r="AF1433" s="30">
        <f t="shared" si="103"/>
        <v>7.955449902472641E-4</v>
      </c>
      <c r="AG1433" s="33">
        <f t="shared" si="101"/>
        <v>5.8308239384084054E-3</v>
      </c>
      <c r="AH1433" s="33">
        <f t="shared" si="104"/>
        <v>5.0352789481611414E-3</v>
      </c>
      <c r="AN1433" s="15"/>
    </row>
    <row r="1434" spans="8:40" hidden="1" x14ac:dyDescent="0.2">
      <c r="H1434" s="12" t="s">
        <v>512</v>
      </c>
      <c r="I1434" s="30">
        <f t="shared" si="90"/>
        <v>-8.8681076564314561E-3</v>
      </c>
      <c r="J1434" s="30">
        <f t="shared" si="91"/>
        <v>4.9757938047785936E-3</v>
      </c>
      <c r="K1434" s="30">
        <f t="shared" si="92"/>
        <v>-4.5214847188460071E-3</v>
      </c>
      <c r="L1434" s="30">
        <f t="shared" si="93"/>
        <v>1.2600395806137624E-2</v>
      </c>
      <c r="M1434" s="30">
        <f t="shared" si="94"/>
        <v>-2.3256862164267235E-2</v>
      </c>
      <c r="N1434" s="30">
        <f t="shared" si="95"/>
        <v>-1.4894671649286175E-2</v>
      </c>
      <c r="O1434" s="30">
        <f t="shared" si="96"/>
        <v>-2.2148403295527874E-3</v>
      </c>
      <c r="P1434" s="30">
        <f t="shared" si="97"/>
        <v>3.4605529177475523E-2</v>
      </c>
      <c r="Q1434" s="30">
        <f t="shared" si="98"/>
        <v>-1.604364213859685E-3</v>
      </c>
      <c r="R1434" s="30">
        <f t="shared" si="99"/>
        <v>1.5908422108033345E-2</v>
      </c>
      <c r="S1434" s="30">
        <f t="shared" si="100"/>
        <v>2.5188930194839864E-3</v>
      </c>
      <c r="T1434" s="30">
        <f t="shared" si="102"/>
        <v>-1.0340851257560357E-3</v>
      </c>
      <c r="U1434" s="33"/>
      <c r="V1434" s="33"/>
      <c r="W1434" s="33"/>
      <c r="X1434" s="33"/>
      <c r="Y1434" s="33"/>
      <c r="Z1434" s="33"/>
      <c r="AA1434" s="33"/>
      <c r="AB1434" s="33"/>
      <c r="AC1434" s="67"/>
      <c r="AD1434" s="33"/>
      <c r="AE1434" s="12" t="s">
        <v>512</v>
      </c>
      <c r="AF1434" s="30">
        <f t="shared" si="103"/>
        <v>-1.0340851257560357E-3</v>
      </c>
      <c r="AG1434" s="33">
        <f t="shared" si="101"/>
        <v>-1.249212443251624E-3</v>
      </c>
      <c r="AH1434" s="33">
        <f t="shared" si="104"/>
        <v>-2.1512731749558827E-4</v>
      </c>
      <c r="AN1434" s="15"/>
    </row>
    <row r="1435" spans="8:40" hidden="1" x14ac:dyDescent="0.2">
      <c r="H1435" s="12" t="s">
        <v>513</v>
      </c>
      <c r="I1435" s="30">
        <f t="shared" si="90"/>
        <v>1.2185216779848952E-3</v>
      </c>
      <c r="J1435" s="30">
        <f t="shared" si="91"/>
        <v>3.9402547866029043E-2</v>
      </c>
      <c r="K1435" s="30">
        <f t="shared" si="92"/>
        <v>-7.4906717291576257E-3</v>
      </c>
      <c r="L1435" s="30">
        <f t="shared" si="93"/>
        <v>9.3582566359947147E-2</v>
      </c>
      <c r="M1435" s="30">
        <f t="shared" si="94"/>
        <v>-4.4951387862266393E-2</v>
      </c>
      <c r="N1435" s="30">
        <f t="shared" si="95"/>
        <v>1.8922399571510661E-3</v>
      </c>
      <c r="O1435" s="30">
        <f t="shared" si="96"/>
        <v>-1.1274696637314162E-2</v>
      </c>
      <c r="P1435" s="30">
        <f t="shared" si="97"/>
        <v>-3.4605529177475607E-2</v>
      </c>
      <c r="Q1435" s="30">
        <f t="shared" si="98"/>
        <v>-4.8080776629435678E-4</v>
      </c>
      <c r="R1435" s="30">
        <f t="shared" si="99"/>
        <v>3.397835364184934E-2</v>
      </c>
      <c r="S1435" s="30">
        <f t="shared" si="100"/>
        <v>8.8664292056413255E-3</v>
      </c>
      <c r="T1435" s="30">
        <f t="shared" si="102"/>
        <v>7.9020245955943955E-3</v>
      </c>
      <c r="U1435" s="33"/>
      <c r="V1435" s="33"/>
      <c r="W1435" s="33"/>
      <c r="X1435" s="33"/>
      <c r="Y1435" s="33"/>
      <c r="Z1435" s="33"/>
      <c r="AA1435" s="33"/>
      <c r="AB1435" s="33"/>
      <c r="AC1435" s="67"/>
      <c r="AD1435" s="33"/>
      <c r="AE1435" s="12" t="s">
        <v>513</v>
      </c>
      <c r="AF1435" s="30">
        <f t="shared" si="103"/>
        <v>7.9020245955943955E-3</v>
      </c>
      <c r="AG1435" s="33">
        <f t="shared" si="101"/>
        <v>-1.7508672425131221E-4</v>
      </c>
      <c r="AH1435" s="33">
        <f t="shared" si="104"/>
        <v>-8.0771113198457069E-3</v>
      </c>
      <c r="AN1435" s="15"/>
    </row>
    <row r="1436" spans="8:40" hidden="1" x14ac:dyDescent="0.2">
      <c r="H1436" s="12" t="s">
        <v>514</v>
      </c>
      <c r="I1436" s="30">
        <f t="shared" si="90"/>
        <v>6.8308365723569438E-3</v>
      </c>
      <c r="J1436" s="30">
        <f t="shared" si="91"/>
        <v>3.5678074323927931E-3</v>
      </c>
      <c r="K1436" s="30">
        <f t="shared" si="92"/>
        <v>7.4654725378456299E-4</v>
      </c>
      <c r="L1436" s="30">
        <f t="shared" si="93"/>
        <v>2.1107275447946293E-2</v>
      </c>
      <c r="M1436" s="30">
        <f t="shared" si="94"/>
        <v>6.2343130574135555E-2</v>
      </c>
      <c r="N1436" s="30">
        <f t="shared" si="95"/>
        <v>-1.009889958126277E-2</v>
      </c>
      <c r="O1436" s="30">
        <f t="shared" si="96"/>
        <v>5.758962852011695E-3</v>
      </c>
      <c r="P1436" s="30">
        <f t="shared" si="97"/>
        <v>1.7153079226249493E-2</v>
      </c>
      <c r="Q1436" s="30">
        <f t="shared" si="98"/>
        <v>-1.9209226332549711E-3</v>
      </c>
      <c r="R1436" s="30">
        <f t="shared" si="99"/>
        <v>-1.8717734322941087E-2</v>
      </c>
      <c r="S1436" s="30">
        <f t="shared" si="100"/>
        <v>-2.5412974286725325E-3</v>
      </c>
      <c r="T1436" s="30">
        <f t="shared" si="102"/>
        <v>-5.1155095168204353E-3</v>
      </c>
      <c r="U1436" s="33"/>
      <c r="V1436" s="33"/>
      <c r="W1436" s="33"/>
      <c r="X1436" s="33"/>
      <c r="Y1436" s="33"/>
      <c r="Z1436" s="33"/>
      <c r="AA1436" s="33"/>
      <c r="AB1436" s="33"/>
      <c r="AC1436" s="67"/>
      <c r="AD1436" s="33"/>
      <c r="AE1436" s="12" t="s">
        <v>514</v>
      </c>
      <c r="AF1436" s="30">
        <f t="shared" si="103"/>
        <v>-5.1155095168204353E-3</v>
      </c>
      <c r="AG1436" s="33">
        <f t="shared" si="101"/>
        <v>7.1813556849365037E-3</v>
      </c>
      <c r="AH1436" s="33">
        <f t="shared" si="104"/>
        <v>1.2296865201756938E-2</v>
      </c>
      <c r="AN1436" s="15"/>
    </row>
    <row r="1437" spans="8:40" hidden="1" x14ac:dyDescent="0.2">
      <c r="H1437" s="12" t="s">
        <v>515</v>
      </c>
      <c r="I1437" s="30">
        <f t="shared" si="90"/>
        <v>-2.6563154156133313E-3</v>
      </c>
      <c r="J1437" s="30">
        <f t="shared" si="91"/>
        <v>1.131005936366624E-2</v>
      </c>
      <c r="K1437" s="30">
        <f t="shared" si="92"/>
        <v>3.7411192156035496E-3</v>
      </c>
      <c r="L1437" s="30">
        <f t="shared" si="93"/>
        <v>8.4388686458646035E-3</v>
      </c>
      <c r="M1437" s="30">
        <f t="shared" si="94"/>
        <v>-5.1293294387550578E-2</v>
      </c>
      <c r="N1437" s="30">
        <f t="shared" si="95"/>
        <v>1.0779039521978191E-2</v>
      </c>
      <c r="O1437" s="30">
        <f t="shared" si="96"/>
        <v>1.3289232118682706E-2</v>
      </c>
      <c r="P1437" s="30">
        <f t="shared" si="97"/>
        <v>-3.4016885278254243E-2</v>
      </c>
      <c r="Q1437" s="30">
        <f t="shared" si="98"/>
        <v>1.600512505553897E-3</v>
      </c>
      <c r="R1437" s="30">
        <f t="shared" si="99"/>
        <v>4.9875415110389679E-3</v>
      </c>
      <c r="S1437" s="30">
        <f t="shared" si="100"/>
        <v>2.5412974286725481E-3</v>
      </c>
      <c r="T1437" s="30">
        <f t="shared" si="102"/>
        <v>1.3562569393165754E-3</v>
      </c>
      <c r="U1437" s="33"/>
      <c r="V1437" s="33"/>
      <c r="W1437" s="33"/>
      <c r="X1437" s="33"/>
      <c r="Y1437" s="33"/>
      <c r="Z1437" s="33"/>
      <c r="AA1437" s="33"/>
      <c r="AB1437" s="33"/>
      <c r="AC1437" s="67"/>
      <c r="AD1437" s="33"/>
      <c r="AE1437" s="12" t="s">
        <v>515</v>
      </c>
      <c r="AF1437" s="30">
        <f t="shared" si="103"/>
        <v>1.3562569393165754E-3</v>
      </c>
      <c r="AG1437" s="33">
        <f t="shared" si="101"/>
        <v>-1.1420180855820929E-3</v>
      </c>
      <c r="AH1437" s="33">
        <f t="shared" si="104"/>
        <v>-2.4982750248986685E-3</v>
      </c>
      <c r="AN1437" s="15"/>
    </row>
    <row r="1438" spans="8:40" hidden="1" x14ac:dyDescent="0.2">
      <c r="H1438" s="12" t="s">
        <v>516</v>
      </c>
      <c r="I1438" s="30">
        <f t="shared" si="90"/>
        <v>5.6274768657283893E-3</v>
      </c>
      <c r="J1438" s="30">
        <f t="shared" si="91"/>
        <v>2.214978521828068E-3</v>
      </c>
      <c r="K1438" s="30">
        <f t="shared" si="92"/>
        <v>0</v>
      </c>
      <c r="L1438" s="30">
        <f t="shared" si="93"/>
        <v>-1.6165887130575065E-2</v>
      </c>
      <c r="M1438" s="30">
        <f t="shared" si="94"/>
        <v>-3.8151765964376291E-2</v>
      </c>
      <c r="N1438" s="30">
        <f t="shared" si="95"/>
        <v>1.0454418616916239E-2</v>
      </c>
      <c r="O1438" s="30">
        <f t="shared" si="96"/>
        <v>4.749275584238404E-3</v>
      </c>
      <c r="P1438" s="30">
        <f t="shared" si="97"/>
        <v>-9.9834439841831497E-3</v>
      </c>
      <c r="Q1438" s="30">
        <f t="shared" si="98"/>
        <v>-8.0057645777778118E-4</v>
      </c>
      <c r="R1438" s="30">
        <f t="shared" si="99"/>
        <v>-1.7125249525463258E-2</v>
      </c>
      <c r="S1438" s="30">
        <f t="shared" si="100"/>
        <v>1.2730746467981126E-3</v>
      </c>
      <c r="T1438" s="30">
        <f t="shared" si="102"/>
        <v>7.1876375733471239E-4</v>
      </c>
      <c r="U1438" s="33"/>
      <c r="V1438" s="33"/>
      <c r="W1438" s="33"/>
      <c r="X1438" s="33"/>
      <c r="Y1438" s="33"/>
      <c r="Z1438" s="33"/>
      <c r="AA1438" s="33"/>
      <c r="AB1438" s="33"/>
      <c r="AC1438" s="67"/>
      <c r="AD1438" s="33"/>
      <c r="AE1438" s="12" t="s">
        <v>516</v>
      </c>
      <c r="AF1438" s="30">
        <f t="shared" si="103"/>
        <v>7.1876375733471239E-4</v>
      </c>
      <c r="AG1438" s="33">
        <f t="shared" si="101"/>
        <v>-3.2401444396169374E-3</v>
      </c>
      <c r="AH1438" s="33">
        <f t="shared" si="104"/>
        <v>-3.95890819695165E-3</v>
      </c>
      <c r="AN1438" s="15"/>
    </row>
    <row r="1439" spans="8:40" hidden="1" x14ac:dyDescent="0.2">
      <c r="H1439" s="12" t="s">
        <v>517</v>
      </c>
      <c r="I1439" s="30">
        <f t="shared" si="90"/>
        <v>2.8771084376031071E-3</v>
      </c>
      <c r="J1439" s="30">
        <f t="shared" si="91"/>
        <v>-1.4633651308555696E-2</v>
      </c>
      <c r="K1439" s="30">
        <f t="shared" si="92"/>
        <v>1.2825524732287936E-2</v>
      </c>
      <c r="L1439" s="30">
        <f t="shared" si="93"/>
        <v>-1.9060297478939531E-2</v>
      </c>
      <c r="M1439" s="30">
        <f t="shared" si="94"/>
        <v>-1.0638398205055643E-2</v>
      </c>
      <c r="N1439" s="30">
        <f t="shared" si="95"/>
        <v>5.5647350158296591E-3</v>
      </c>
      <c r="O1439" s="30">
        <f t="shared" si="96"/>
        <v>1.5806143349683142E-2</v>
      </c>
      <c r="P1439" s="30">
        <f t="shared" si="97"/>
        <v>-1.9672765598704893E-2</v>
      </c>
      <c r="Q1439" s="30">
        <f t="shared" si="98"/>
        <v>2.8850797380231556E-3</v>
      </c>
      <c r="R1439" s="30">
        <f t="shared" si="99"/>
        <v>2.2366370317126933E-3</v>
      </c>
      <c r="S1439" s="30">
        <f t="shared" si="100"/>
        <v>-1.6424879667400416E-2</v>
      </c>
      <c r="T1439" s="30">
        <f t="shared" si="102"/>
        <v>-6.6090936115458642E-3</v>
      </c>
      <c r="U1439" s="33"/>
      <c r="V1439" s="33"/>
      <c r="W1439" s="33"/>
      <c r="X1439" s="33"/>
      <c r="Y1439" s="33"/>
      <c r="Z1439" s="33"/>
      <c r="AA1439" s="33"/>
      <c r="AB1439" s="33"/>
      <c r="AC1439" s="67"/>
      <c r="AD1439" s="33"/>
      <c r="AE1439" s="12" t="s">
        <v>517</v>
      </c>
      <c r="AF1439" s="30">
        <f t="shared" si="103"/>
        <v>-6.6090936115458642E-3</v>
      </c>
      <c r="AG1439" s="33">
        <f t="shared" si="101"/>
        <v>-1.8796778345899863E-3</v>
      </c>
      <c r="AH1439" s="33">
        <f t="shared" si="104"/>
        <v>4.7294157769558779E-3</v>
      </c>
      <c r="AN1439" s="15"/>
    </row>
    <row r="1440" spans="8:40" hidden="1" x14ac:dyDescent="0.2">
      <c r="H1440" s="12" t="s">
        <v>518</v>
      </c>
      <c r="I1440" s="30">
        <f t="shared" si="90"/>
        <v>-1.7478028404516743E-3</v>
      </c>
      <c r="J1440" s="30">
        <f t="shared" si="91"/>
        <v>-2.6214577290894169E-2</v>
      </c>
      <c r="K1440" s="30">
        <f t="shared" si="92"/>
        <v>-2.275313837135428E-3</v>
      </c>
      <c r="L1440" s="30">
        <f t="shared" si="93"/>
        <v>-3.1416928134442548E-3</v>
      </c>
      <c r="M1440" s="30">
        <f t="shared" si="94"/>
        <v>-3.1252543504104426E-2</v>
      </c>
      <c r="N1440" s="30">
        <f t="shared" si="95"/>
        <v>-3.2539593864504388E-3</v>
      </c>
      <c r="O1440" s="30">
        <f t="shared" si="96"/>
        <v>-3.1245587130502035E-3</v>
      </c>
      <c r="P1440" s="30">
        <f t="shared" si="97"/>
        <v>1.6366977464205412E-2</v>
      </c>
      <c r="Q1440" s="30">
        <f t="shared" si="98"/>
        <v>-3.8449262362878489E-3</v>
      </c>
      <c r="R1440" s="30">
        <f t="shared" si="99"/>
        <v>-7.5842433583080335E-3</v>
      </c>
      <c r="S1440" s="30">
        <f t="shared" si="100"/>
        <v>-5.0000104167056405E-3</v>
      </c>
      <c r="T1440" s="30">
        <f t="shared" si="102"/>
        <v>-6.723379093812808E-3</v>
      </c>
      <c r="U1440" s="33"/>
      <c r="V1440" s="33"/>
      <c r="W1440" s="33"/>
      <c r="X1440" s="33"/>
      <c r="Y1440" s="33"/>
      <c r="Z1440" s="33"/>
      <c r="AA1440" s="33"/>
      <c r="AB1440" s="33"/>
      <c r="AC1440" s="67"/>
      <c r="AD1440" s="33"/>
      <c r="AE1440" s="12" t="s">
        <v>518</v>
      </c>
      <c r="AF1440" s="30">
        <f t="shared" si="103"/>
        <v>-6.723379093812808E-3</v>
      </c>
      <c r="AG1440" s="33">
        <f t="shared" si="101"/>
        <v>-6.0545382114860716E-3</v>
      </c>
      <c r="AH1440" s="33">
        <f t="shared" si="104"/>
        <v>6.6884088232673639E-4</v>
      </c>
      <c r="AN1440" s="15"/>
    </row>
    <row r="1441" spans="8:40" hidden="1" x14ac:dyDescent="0.2">
      <c r="H1441" s="12" t="s">
        <v>519</v>
      </c>
      <c r="I1441" s="30">
        <f t="shared" si="90"/>
        <v>-5.2251540427688684E-3</v>
      </c>
      <c r="J1441" s="30">
        <f t="shared" si="91"/>
        <v>-6.3955270144992141E-3</v>
      </c>
      <c r="K1441" s="30">
        <f t="shared" si="92"/>
        <v>-1.5140048312151828E-3</v>
      </c>
      <c r="L1441" s="30">
        <f t="shared" si="93"/>
        <v>1.1991308090426957E-2</v>
      </c>
      <c r="M1441" s="30">
        <f t="shared" si="94"/>
        <v>-5.1151006667703768E-3</v>
      </c>
      <c r="N1441" s="30">
        <f t="shared" si="95"/>
        <v>9.3962414278571087E-3</v>
      </c>
      <c r="O1441" s="30">
        <f t="shared" si="96"/>
        <v>2.2714376603119165E-3</v>
      </c>
      <c r="P1441" s="30">
        <f t="shared" si="97"/>
        <v>3.3057881344994103E-3</v>
      </c>
      <c r="Q1441" s="30">
        <f t="shared" si="98"/>
        <v>2.4013459070002714E-3</v>
      </c>
      <c r="R1441" s="30">
        <f t="shared" si="99"/>
        <v>1.1173300598125255E-2</v>
      </c>
      <c r="S1441" s="30">
        <f t="shared" si="100"/>
        <v>0</v>
      </c>
      <c r="T1441" s="30">
        <f t="shared" si="102"/>
        <v>4.9788698891974122E-3</v>
      </c>
      <c r="U1441" s="33"/>
      <c r="V1441" s="33"/>
      <c r="W1441" s="33"/>
      <c r="X1441" s="33"/>
      <c r="Y1441" s="33"/>
      <c r="Z1441" s="33"/>
      <c r="AA1441" s="33"/>
      <c r="AB1441" s="33"/>
      <c r="AC1441" s="67"/>
      <c r="AD1441" s="33"/>
      <c r="AE1441" s="12" t="s">
        <v>519</v>
      </c>
      <c r="AF1441" s="30">
        <f t="shared" si="103"/>
        <v>4.9788698891974122E-3</v>
      </c>
      <c r="AG1441" s="33">
        <f t="shared" si="101"/>
        <v>1.2358852613226171E-3</v>
      </c>
      <c r="AH1441" s="33">
        <f t="shared" si="104"/>
        <v>-3.7429846278747951E-3</v>
      </c>
      <c r="AN1441" s="15"/>
    </row>
    <row r="1442" spans="8:40" hidden="1" x14ac:dyDescent="0.2">
      <c r="H1442" s="12" t="s">
        <v>520</v>
      </c>
      <c r="I1442" s="30">
        <f t="shared" si="90"/>
        <v>8.3115762459582635E-3</v>
      </c>
      <c r="J1442" s="30">
        <f t="shared" si="91"/>
        <v>2.7973429485382492E-2</v>
      </c>
      <c r="K1442" s="30">
        <f t="shared" si="92"/>
        <v>6.8311461088353294E-3</v>
      </c>
      <c r="L1442" s="30">
        <f t="shared" si="93"/>
        <v>1.9231361927887592E-2</v>
      </c>
      <c r="M1442" s="30">
        <f t="shared" si="94"/>
        <v>-2.0202707317519466E-2</v>
      </c>
      <c r="N1442" s="30">
        <f t="shared" si="95"/>
        <v>1.3707753785946913E-2</v>
      </c>
      <c r="O1442" s="30">
        <f t="shared" si="96"/>
        <v>5.9871882341276982E-3</v>
      </c>
      <c r="P1442" s="30">
        <f t="shared" si="97"/>
        <v>9.9834439841832052E-3</v>
      </c>
      <c r="Q1442" s="30">
        <f t="shared" si="98"/>
        <v>5.3033471024607603E-3</v>
      </c>
      <c r="R1442" s="30">
        <f t="shared" si="99"/>
        <v>1.084511307387887E-2</v>
      </c>
      <c r="S1442" s="30">
        <f t="shared" si="100"/>
        <v>7.5094220221313479E-3</v>
      </c>
      <c r="T1442" s="30">
        <f t="shared" si="102"/>
        <v>9.3127588324654082E-3</v>
      </c>
      <c r="U1442" s="33"/>
      <c r="V1442" s="33"/>
      <c r="W1442" s="33"/>
      <c r="X1442" s="33"/>
      <c r="Y1442" s="33"/>
      <c r="Z1442" s="33"/>
      <c r="AA1442" s="33"/>
      <c r="AB1442" s="33"/>
      <c r="AC1442" s="67"/>
      <c r="AD1442" s="33"/>
      <c r="AE1442" s="12" t="s">
        <v>520</v>
      </c>
      <c r="AF1442" s="30">
        <f t="shared" si="103"/>
        <v>9.3127588324654082E-3</v>
      </c>
      <c r="AG1442" s="33">
        <f t="shared" si="101"/>
        <v>6.0691440117283044E-3</v>
      </c>
      <c r="AH1442" s="33">
        <f t="shared" si="104"/>
        <v>-3.2436148207371038E-3</v>
      </c>
      <c r="AN1442" s="15"/>
    </row>
    <row r="1443" spans="8:40" hidden="1" x14ac:dyDescent="0.2">
      <c r="H1443" s="12" t="s">
        <v>521</v>
      </c>
      <c r="I1443" s="30">
        <f t="shared" si="90"/>
        <v>8.1734457400559138E-3</v>
      </c>
      <c r="J1443" s="30">
        <f t="shared" si="91"/>
        <v>2.5410503936135663E-2</v>
      </c>
      <c r="K1443" s="30">
        <f t="shared" si="92"/>
        <v>4.5801606785743814E-3</v>
      </c>
      <c r="L1443" s="30">
        <f t="shared" si="93"/>
        <v>7.8749046432316075E-2</v>
      </c>
      <c r="M1443" s="30">
        <f t="shared" si="94"/>
        <v>3.0459207484708654E-2</v>
      </c>
      <c r="N1443" s="30">
        <f t="shared" si="95"/>
        <v>-7.2775045776714365E-3</v>
      </c>
      <c r="O1443" s="30">
        <f t="shared" si="96"/>
        <v>-1.4287757824214156E-3</v>
      </c>
      <c r="P1443" s="30">
        <f t="shared" si="97"/>
        <v>-2.3141528561694262E-2</v>
      </c>
      <c r="Q1443" s="30">
        <f t="shared" si="98"/>
        <v>-1.7709092610120245E-3</v>
      </c>
      <c r="R1443" s="30">
        <f t="shared" si="99"/>
        <v>-2.7779564107075591E-2</v>
      </c>
      <c r="S1443" s="30">
        <f t="shared" si="100"/>
        <v>0</v>
      </c>
      <c r="T1443" s="30">
        <f t="shared" si="102"/>
        <v>-6.218132280248527E-3</v>
      </c>
      <c r="U1443" s="33"/>
      <c r="V1443" s="33"/>
      <c r="W1443" s="33"/>
      <c r="X1443" s="33"/>
      <c r="Y1443" s="33"/>
      <c r="Z1443" s="33"/>
      <c r="AA1443" s="33"/>
      <c r="AB1443" s="33"/>
      <c r="AC1443" s="67"/>
      <c r="AD1443" s="33"/>
      <c r="AE1443" s="12" t="s">
        <v>521</v>
      </c>
      <c r="AF1443" s="30">
        <f t="shared" si="103"/>
        <v>-6.218132280248527E-3</v>
      </c>
      <c r="AG1443" s="33">
        <f t="shared" si="101"/>
        <v>4.9725592005470179E-3</v>
      </c>
      <c r="AH1443" s="33">
        <f t="shared" si="104"/>
        <v>1.1190691480795545E-2</v>
      </c>
      <c r="AN1443" s="15"/>
    </row>
    <row r="1444" spans="8:40" hidden="1" x14ac:dyDescent="0.2">
      <c r="H1444" s="12" t="s">
        <v>522</v>
      </c>
      <c r="I1444" s="30">
        <f t="shared" si="90"/>
        <v>-6.3170095633301917E-3</v>
      </c>
      <c r="J1444" s="30">
        <f t="shared" si="91"/>
        <v>-2.7308095788870664E-2</v>
      </c>
      <c r="K1444" s="30">
        <f t="shared" si="92"/>
        <v>0</v>
      </c>
      <c r="L1444" s="30">
        <f t="shared" si="93"/>
        <v>-2.147640562325601E-2</v>
      </c>
      <c r="M1444" s="30">
        <f t="shared" si="94"/>
        <v>-6.4860634202040884E-2</v>
      </c>
      <c r="N1444" s="30">
        <f t="shared" si="95"/>
        <v>-1.5001125112511004E-4</v>
      </c>
      <c r="O1444" s="30">
        <f t="shared" si="96"/>
        <v>-2.5666633226349958E-3</v>
      </c>
      <c r="P1444" s="30">
        <f t="shared" si="97"/>
        <v>-3.8466280827796052E-2</v>
      </c>
      <c r="Q1444" s="30">
        <f t="shared" si="98"/>
        <v>1.608622218542618E-4</v>
      </c>
      <c r="R1444" s="30">
        <f t="shared" si="99"/>
        <v>-1.5347812775163712E-2</v>
      </c>
      <c r="S1444" s="30">
        <f t="shared" si="100"/>
        <v>1.2570711900511137E-3</v>
      </c>
      <c r="T1444" s="30">
        <f t="shared" si="102"/>
        <v>-2.2227523639066463E-3</v>
      </c>
      <c r="U1444" s="33"/>
      <c r="V1444" s="33"/>
      <c r="W1444" s="33"/>
      <c r="X1444" s="33"/>
      <c r="Y1444" s="33"/>
      <c r="Z1444" s="33"/>
      <c r="AA1444" s="33"/>
      <c r="AB1444" s="33"/>
      <c r="AC1444" s="67"/>
      <c r="AD1444" s="33"/>
      <c r="AE1444" s="12" t="s">
        <v>522</v>
      </c>
      <c r="AF1444" s="30">
        <f t="shared" si="103"/>
        <v>-2.2227523639066463E-3</v>
      </c>
      <c r="AG1444" s="33">
        <f t="shared" si="101"/>
        <v>-1.0700908628241393E-2</v>
      </c>
      <c r="AH1444" s="33">
        <f t="shared" si="104"/>
        <v>-8.4781562643347474E-3</v>
      </c>
      <c r="AN1444" s="15"/>
    </row>
    <row r="1445" spans="8:40" hidden="1" x14ac:dyDescent="0.2">
      <c r="H1445" s="12" t="s">
        <v>523</v>
      </c>
      <c r="I1445" s="30">
        <f t="shared" si="90"/>
        <v>5.3824785779182727E-3</v>
      </c>
      <c r="J1445" s="30">
        <f t="shared" si="91"/>
        <v>9.5550445077015791E-3</v>
      </c>
      <c r="K1445" s="30">
        <f t="shared" si="92"/>
        <v>1.5313938674280428E-3</v>
      </c>
      <c r="L1445" s="30">
        <f t="shared" si="93"/>
        <v>1.7981120694613686E-2</v>
      </c>
      <c r="M1445" s="30">
        <f t="shared" si="94"/>
        <v>-1.438873745209978E-2</v>
      </c>
      <c r="N1445" s="30">
        <f t="shared" si="95"/>
        <v>-4.4899052728520792E-3</v>
      </c>
      <c r="O1445" s="30">
        <f t="shared" si="96"/>
        <v>-1.423082636635302E-3</v>
      </c>
      <c r="P1445" s="30">
        <f t="shared" si="97"/>
        <v>3.1496089028962013E-3</v>
      </c>
      <c r="Q1445" s="30">
        <f t="shared" si="98"/>
        <v>-3.2169857121575496E-4</v>
      </c>
      <c r="R1445" s="30">
        <f t="shared" si="99"/>
        <v>-1.1680859612755681E-2</v>
      </c>
      <c r="S1445" s="30">
        <f t="shared" si="100"/>
        <v>-3.7664827954768934E-3</v>
      </c>
      <c r="T1445" s="30">
        <f t="shared" si="102"/>
        <v>-1.7429888741629417E-3</v>
      </c>
      <c r="U1445" s="33"/>
      <c r="V1445" s="33"/>
      <c r="W1445" s="33"/>
      <c r="X1445" s="33"/>
      <c r="Y1445" s="33"/>
      <c r="Z1445" s="33"/>
      <c r="AA1445" s="33"/>
      <c r="AB1445" s="33"/>
      <c r="AC1445" s="67"/>
      <c r="AD1445" s="33"/>
      <c r="AE1445" s="12" t="s">
        <v>523</v>
      </c>
      <c r="AF1445" s="30">
        <f t="shared" si="103"/>
        <v>-1.7429888741629417E-3</v>
      </c>
      <c r="AG1445" s="33">
        <f t="shared" si="101"/>
        <v>-1.8449088204477795E-3</v>
      </c>
      <c r="AH1445" s="33">
        <f t="shared" si="104"/>
        <v>-1.0191994628483783E-4</v>
      </c>
      <c r="AN1445" s="15"/>
    </row>
    <row r="1446" spans="8:40" hidden="1" x14ac:dyDescent="0.2">
      <c r="H1446" s="12" t="s">
        <v>524</v>
      </c>
      <c r="I1446" s="30">
        <f t="shared" si="90"/>
        <v>3.5350421508429332E-3</v>
      </c>
      <c r="J1446" s="30">
        <f t="shared" si="91"/>
        <v>7.9965712502881488E-3</v>
      </c>
      <c r="K1446" s="30">
        <f t="shared" si="92"/>
        <v>2.301496988279389E-3</v>
      </c>
      <c r="L1446" s="30">
        <f t="shared" si="93"/>
        <v>4.1958103513355244E-3</v>
      </c>
      <c r="M1446" s="30">
        <f t="shared" si="94"/>
        <v>-4.1964199099032082E-2</v>
      </c>
      <c r="N1446" s="30">
        <f t="shared" si="95"/>
        <v>-7.537474939866313E-3</v>
      </c>
      <c r="O1446" s="30">
        <f t="shared" si="96"/>
        <v>-3.4071583216144204E-3</v>
      </c>
      <c r="P1446" s="30">
        <f t="shared" si="97"/>
        <v>-0.10188444958858514</v>
      </c>
      <c r="Q1446" s="30">
        <f t="shared" si="98"/>
        <v>8.0444055500532654E-4</v>
      </c>
      <c r="R1446" s="30">
        <f t="shared" si="99"/>
        <v>2.9240573311849351E-2</v>
      </c>
      <c r="S1446" s="30">
        <f t="shared" si="100"/>
        <v>3.7664827954768648E-3</v>
      </c>
      <c r="T1446" s="30">
        <f t="shared" si="102"/>
        <v>7.9160894559383052E-5</v>
      </c>
      <c r="U1446" s="33"/>
      <c r="V1446" s="33"/>
      <c r="W1446" s="33"/>
      <c r="X1446" s="33"/>
      <c r="Y1446" s="33"/>
      <c r="Z1446" s="33"/>
      <c r="AA1446" s="33"/>
      <c r="AB1446" s="33"/>
      <c r="AC1446" s="67"/>
      <c r="AD1446" s="33"/>
      <c r="AE1446" s="12" t="s">
        <v>524</v>
      </c>
      <c r="AF1446" s="30">
        <f t="shared" si="103"/>
        <v>7.9160894559383052E-5</v>
      </c>
      <c r="AG1446" s="33">
        <f t="shared" si="101"/>
        <v>-6.780082188206164E-3</v>
      </c>
      <c r="AH1446" s="33">
        <f t="shared" si="104"/>
        <v>-6.8592430827655471E-3</v>
      </c>
      <c r="AN1446" s="15"/>
    </row>
    <row r="1447" spans="8:40" hidden="1" x14ac:dyDescent="0.2">
      <c r="H1447" s="12" t="s">
        <v>525</v>
      </c>
      <c r="I1447" s="30">
        <f t="shared" si="90"/>
        <v>1.146370820139776E-3</v>
      </c>
      <c r="J1447" s="30">
        <f t="shared" si="91"/>
        <v>1.6818242409490319E-3</v>
      </c>
      <c r="K1447" s="30">
        <f t="shared" si="92"/>
        <v>1.0810916104215456E-2</v>
      </c>
      <c r="L1447" s="30">
        <f t="shared" si="93"/>
        <v>6.3269103847634883E-3</v>
      </c>
      <c r="M1447" s="30">
        <f t="shared" si="94"/>
        <v>-4.5558165358608018E-3</v>
      </c>
      <c r="N1447" s="30">
        <f t="shared" si="95"/>
        <v>2.3741231845800992E-3</v>
      </c>
      <c r="O1447" s="30">
        <f t="shared" si="96"/>
        <v>1.8018505502678431E-2</v>
      </c>
      <c r="P1447" s="30">
        <f t="shared" si="97"/>
        <v>-5.5415839141569383E-2</v>
      </c>
      <c r="Q1447" s="30">
        <f t="shared" si="98"/>
        <v>6.6209365806424274E-3</v>
      </c>
      <c r="R1447" s="30">
        <f t="shared" si="99"/>
        <v>-1.7994780053574244E-2</v>
      </c>
      <c r="S1447" s="30">
        <f t="shared" si="100"/>
        <v>5.0441468866780029E-3</v>
      </c>
      <c r="T1447" s="30">
        <f t="shared" si="102"/>
        <v>5.7957369173511786E-3</v>
      </c>
      <c r="U1447" s="33"/>
      <c r="V1447" s="33"/>
      <c r="W1447" s="33"/>
      <c r="X1447" s="33"/>
      <c r="Y1447" s="33"/>
      <c r="Z1447" s="33"/>
      <c r="AA1447" s="33"/>
      <c r="AB1447" s="33"/>
      <c r="AC1447" s="67"/>
      <c r="AD1447" s="33"/>
      <c r="AE1447" s="12" t="s">
        <v>525</v>
      </c>
      <c r="AF1447" s="30">
        <f t="shared" si="103"/>
        <v>5.7957369173511786E-3</v>
      </c>
      <c r="AG1447" s="33">
        <f t="shared" si="101"/>
        <v>3.4793057861870285E-3</v>
      </c>
      <c r="AH1447" s="33">
        <f t="shared" si="104"/>
        <v>-2.3164311311641502E-3</v>
      </c>
      <c r="AN1447" s="15"/>
    </row>
    <row r="1448" spans="8:40" hidden="1" x14ac:dyDescent="0.2">
      <c r="H1448" s="12" t="s">
        <v>526</v>
      </c>
      <c r="I1448" s="30">
        <f t="shared" si="90"/>
        <v>1.3648505831559988E-2</v>
      </c>
      <c r="J1448" s="30">
        <f t="shared" si="91"/>
        <v>2.496802270845035E-3</v>
      </c>
      <c r="K1448" s="30">
        <f t="shared" si="92"/>
        <v>8.5770506317596803E-3</v>
      </c>
      <c r="L1448" s="30">
        <f t="shared" si="93"/>
        <v>-1.4005831188919212E-2</v>
      </c>
      <c r="M1448" s="30">
        <f t="shared" si="94"/>
        <v>8.535984895115685E-2</v>
      </c>
      <c r="N1448" s="30">
        <f t="shared" si="95"/>
        <v>1.3259752622250041E-2</v>
      </c>
      <c r="O1448" s="30">
        <f t="shared" si="96"/>
        <v>1.161116092767784E-2</v>
      </c>
      <c r="P1448" s="30">
        <f t="shared" si="97"/>
        <v>-1.3387080782459296E-2</v>
      </c>
      <c r="Q1448" s="30">
        <f t="shared" si="98"/>
        <v>3.0831667425612226E-3</v>
      </c>
      <c r="R1448" s="30">
        <f t="shared" si="99"/>
        <v>-2.7034471994126154E-2</v>
      </c>
      <c r="S1448" s="30">
        <f t="shared" si="100"/>
        <v>5.0697193502505797E-3</v>
      </c>
      <c r="T1448" s="30">
        <f t="shared" si="102"/>
        <v>4.6288989275636823E-3</v>
      </c>
      <c r="U1448" s="33"/>
      <c r="V1448" s="33"/>
      <c r="W1448" s="33"/>
      <c r="X1448" s="33"/>
      <c r="Y1448" s="33"/>
      <c r="Z1448" s="33"/>
      <c r="AA1448" s="33"/>
      <c r="AB1448" s="33"/>
      <c r="AC1448" s="67"/>
      <c r="AD1448" s="33"/>
      <c r="AE1448" s="12" t="s">
        <v>526</v>
      </c>
      <c r="AF1448" s="30">
        <f t="shared" si="103"/>
        <v>4.6288989275636823E-3</v>
      </c>
      <c r="AG1448" s="33">
        <f t="shared" si="101"/>
        <v>1.244647496682065E-2</v>
      </c>
      <c r="AH1448" s="33">
        <f t="shared" si="104"/>
        <v>7.8175760392569689E-3</v>
      </c>
      <c r="AN1448" s="15"/>
    </row>
    <row r="1449" spans="8:40" hidden="1" x14ac:dyDescent="0.2">
      <c r="H1449" s="12" t="s">
        <v>527</v>
      </c>
      <c r="I1449" s="30">
        <f t="shared" si="90"/>
        <v>3.7066497297124049E-3</v>
      </c>
      <c r="J1449" s="30">
        <f t="shared" si="91"/>
        <v>1.0618345556827048E-2</v>
      </c>
      <c r="K1449" s="30">
        <f t="shared" si="92"/>
        <v>1.1815812931380929E-2</v>
      </c>
      <c r="L1449" s="30">
        <f t="shared" si="93"/>
        <v>3.0358844025526084E-2</v>
      </c>
      <c r="M1449" s="30">
        <f t="shared" si="94"/>
        <v>8.2521023688003445E-2</v>
      </c>
      <c r="N1449" s="30">
        <f t="shared" si="95"/>
        <v>1.8434635282768549E-2</v>
      </c>
      <c r="O1449" s="30">
        <f t="shared" si="96"/>
        <v>1.2929947988439581E-2</v>
      </c>
      <c r="P1449" s="30">
        <f t="shared" si="97"/>
        <v>8.010723746078979E-3</v>
      </c>
      <c r="Q1449" s="30">
        <f t="shared" si="98"/>
        <v>7.0129945748493693E-3</v>
      </c>
      <c r="R1449" s="30">
        <f t="shared" si="99"/>
        <v>1.0212854725294035E-2</v>
      </c>
      <c r="S1449" s="30">
        <f t="shared" si="100"/>
        <v>3.8192280669953971E-3</v>
      </c>
      <c r="T1449" s="30">
        <f t="shared" si="102"/>
        <v>9.5648360113857311E-3</v>
      </c>
      <c r="U1449" s="33"/>
      <c r="V1449" s="33"/>
      <c r="W1449" s="33"/>
      <c r="X1449" s="33"/>
      <c r="Y1449" s="33"/>
      <c r="Z1449" s="33"/>
      <c r="AA1449" s="33"/>
      <c r="AB1449" s="33"/>
      <c r="AC1449" s="67"/>
      <c r="AD1449" s="33"/>
      <c r="AE1449" s="12" t="s">
        <v>527</v>
      </c>
      <c r="AF1449" s="30">
        <f t="shared" si="103"/>
        <v>9.5648360113857311E-3</v>
      </c>
      <c r="AG1449" s="33">
        <f t="shared" si="101"/>
        <v>1.7181226794346017E-2</v>
      </c>
      <c r="AH1449" s="33">
        <f t="shared" si="104"/>
        <v>7.6163907829602858E-3</v>
      </c>
      <c r="AN1449" s="15"/>
    </row>
    <row r="1450" spans="8:40" hidden="1" x14ac:dyDescent="0.2">
      <c r="H1450" s="12" t="s">
        <v>528</v>
      </c>
      <c r="I1450" s="30">
        <f t="shared" si="90"/>
        <v>1.4857843736344604E-2</v>
      </c>
      <c r="J1450" s="30">
        <f t="shared" si="91"/>
        <v>-2.359586391986972E-2</v>
      </c>
      <c r="K1450" s="30">
        <f t="shared" si="92"/>
        <v>1.5860431556347797E-3</v>
      </c>
      <c r="L1450" s="30">
        <f t="shared" si="93"/>
        <v>-2.6875733572705944E-2</v>
      </c>
      <c r="M1450" s="30">
        <f t="shared" si="94"/>
        <v>-2.6526754333428482E-2</v>
      </c>
      <c r="N1450" s="30">
        <f t="shared" si="95"/>
        <v>-1.5368921108815745E-2</v>
      </c>
      <c r="O1450" s="30">
        <f t="shared" si="96"/>
        <v>8.8770534014059183E-4</v>
      </c>
      <c r="P1450" s="30">
        <f t="shared" si="97"/>
        <v>-2.1220955482885422E-2</v>
      </c>
      <c r="Q1450" s="30">
        <f t="shared" si="98"/>
        <v>9.8247920134820186E-4</v>
      </c>
      <c r="R1450" s="30">
        <f t="shared" si="99"/>
        <v>-4.6938426268990615E-3</v>
      </c>
      <c r="S1450" s="30">
        <f t="shared" si="100"/>
        <v>-2.5477720787987755E-3</v>
      </c>
      <c r="T1450" s="30">
        <f t="shared" si="102"/>
        <v>-8.4442980359677317E-3</v>
      </c>
      <c r="U1450" s="33"/>
      <c r="V1450" s="33"/>
      <c r="W1450" s="33"/>
      <c r="X1450" s="33"/>
      <c r="Y1450" s="33"/>
      <c r="Z1450" s="33"/>
      <c r="AA1450" s="33"/>
      <c r="AB1450" s="33"/>
      <c r="AC1450" s="67"/>
      <c r="AD1450" s="33"/>
      <c r="AE1450" s="12" t="s">
        <v>528</v>
      </c>
      <c r="AF1450" s="30">
        <f t="shared" si="103"/>
        <v>-8.4442980359677317E-3</v>
      </c>
      <c r="AG1450" s="33">
        <f t="shared" si="101"/>
        <v>-6.0465768179081298E-3</v>
      </c>
      <c r="AH1450" s="33">
        <f t="shared" si="104"/>
        <v>2.3977212180596019E-3</v>
      </c>
      <c r="AN1450" s="15"/>
    </row>
    <row r="1451" spans="8:40" hidden="1" x14ac:dyDescent="0.2">
      <c r="H1451" s="12" t="s">
        <v>529</v>
      </c>
      <c r="I1451" s="30">
        <f t="shared" si="90"/>
        <v>1.0174349051275412E-2</v>
      </c>
      <c r="J1451" s="30">
        <f t="shared" si="91"/>
        <v>-4.6776512433267326E-3</v>
      </c>
      <c r="K1451" s="30">
        <f t="shared" si="92"/>
        <v>1.197619104671562E-2</v>
      </c>
      <c r="L1451" s="30">
        <f t="shared" si="93"/>
        <v>2.8310454048366209E-2</v>
      </c>
      <c r="M1451" s="30">
        <f t="shared" si="94"/>
        <v>1.5831465216680662E-2</v>
      </c>
      <c r="N1451" s="30">
        <f t="shared" si="95"/>
        <v>4.2370807399713592E-3</v>
      </c>
      <c r="O1451" s="30">
        <f t="shared" si="96"/>
        <v>2.003355982049921E-2</v>
      </c>
      <c r="P1451" s="30">
        <f t="shared" si="97"/>
        <v>4.5645507489960359E-2</v>
      </c>
      <c r="Q1451" s="30">
        <f t="shared" si="98"/>
        <v>6.4097515861424263E-3</v>
      </c>
      <c r="R1451" s="30">
        <f t="shared" si="99"/>
        <v>9.8396515803029928E-3</v>
      </c>
      <c r="S1451" s="30">
        <f t="shared" si="100"/>
        <v>1.2730746467981126E-3</v>
      </c>
      <c r="T1451" s="30">
        <f t="shared" si="102"/>
        <v>9.9799621082180649E-3</v>
      </c>
      <c r="U1451" s="33"/>
      <c r="V1451" s="33"/>
      <c r="W1451" s="33"/>
      <c r="X1451" s="33"/>
      <c r="Y1451" s="33"/>
      <c r="Z1451" s="33"/>
      <c r="AA1451" s="33"/>
      <c r="AB1451" s="33"/>
      <c r="AC1451" s="67"/>
      <c r="AD1451" s="33"/>
      <c r="AE1451" s="12" t="s">
        <v>529</v>
      </c>
      <c r="AF1451" s="30">
        <f t="shared" si="103"/>
        <v>9.9799621082180649E-3</v>
      </c>
      <c r="AG1451" s="33">
        <f t="shared" si="101"/>
        <v>1.2046082621994171E-2</v>
      </c>
      <c r="AH1451" s="33">
        <f t="shared" si="104"/>
        <v>2.0661205137761061E-3</v>
      </c>
      <c r="AN1451" s="15"/>
    </row>
    <row r="1452" spans="8:40" hidden="1" x14ac:dyDescent="0.2">
      <c r="H1452" s="12" t="s">
        <v>530</v>
      </c>
      <c r="I1452" s="30">
        <f t="shared" si="90"/>
        <v>-7.2625109194554942E-3</v>
      </c>
      <c r="J1452" s="30">
        <f t="shared" si="91"/>
        <v>-1.1963398398906191E-2</v>
      </c>
      <c r="K1452" s="30">
        <f t="shared" si="92"/>
        <v>-2.4067400305650879E-3</v>
      </c>
      <c r="L1452" s="30">
        <f t="shared" si="93"/>
        <v>-6.4400938147296614E-3</v>
      </c>
      <c r="M1452" s="30">
        <f t="shared" si="94"/>
        <v>5.4658412537863979E-2</v>
      </c>
      <c r="N1452" s="30">
        <f t="shared" si="95"/>
        <v>0</v>
      </c>
      <c r="O1452" s="30">
        <f t="shared" si="96"/>
        <v>-3.6177308073479719E-3</v>
      </c>
      <c r="P1452" s="30">
        <f t="shared" si="97"/>
        <v>-3.5091319811270061E-2</v>
      </c>
      <c r="Q1452" s="30">
        <f t="shared" si="98"/>
        <v>-4.6060288703438836E-3</v>
      </c>
      <c r="R1452" s="30">
        <f t="shared" si="99"/>
        <v>-1.7473276435374149E-2</v>
      </c>
      <c r="S1452" s="30">
        <f t="shared" si="100"/>
        <v>-1.2658396871923577E-2</v>
      </c>
      <c r="T1452" s="30">
        <f t="shared" si="102"/>
        <v>-1.5649771667127665E-2</v>
      </c>
      <c r="U1452" s="33"/>
      <c r="V1452" s="33"/>
      <c r="W1452" s="33"/>
      <c r="X1452" s="33"/>
      <c r="Y1452" s="33"/>
      <c r="Z1452" s="33"/>
      <c r="AA1452" s="33"/>
      <c r="AB1452" s="33"/>
      <c r="AC1452" s="67"/>
      <c r="AD1452" s="33"/>
      <c r="AE1452" s="12" t="s">
        <v>530</v>
      </c>
      <c r="AF1452" s="30">
        <f t="shared" si="103"/>
        <v>-1.5649771667127665E-2</v>
      </c>
      <c r="AG1452" s="33">
        <f t="shared" si="101"/>
        <v>-2.4840698530867282E-3</v>
      </c>
      <c r="AH1452" s="33">
        <f t="shared" si="104"/>
        <v>1.3165701814040937E-2</v>
      </c>
      <c r="AN1452" s="15"/>
    </row>
    <row r="1453" spans="8:40" hidden="1" x14ac:dyDescent="0.2">
      <c r="H1453" s="12" t="s">
        <v>531</v>
      </c>
      <c r="I1453" s="30">
        <f t="shared" si="90"/>
        <v>1.7295431832695333E-3</v>
      </c>
      <c r="J1453" s="30">
        <f t="shared" si="91"/>
        <v>-1.711448645887995E-2</v>
      </c>
      <c r="K1453" s="30">
        <f t="shared" si="92"/>
        <v>-6.38979809877101E-3</v>
      </c>
      <c r="L1453" s="30">
        <f t="shared" si="93"/>
        <v>1.4275519911853237E-3</v>
      </c>
      <c r="M1453" s="30">
        <f t="shared" si="94"/>
        <v>3.4289073478632165E-2</v>
      </c>
      <c r="N1453" s="30">
        <f t="shared" si="95"/>
        <v>-7.4533255346455017E-3</v>
      </c>
      <c r="O1453" s="30">
        <f t="shared" si="96"/>
        <v>6.9455209000225558E-3</v>
      </c>
      <c r="P1453" s="30">
        <f t="shared" si="97"/>
        <v>-5.2910176344155482E-3</v>
      </c>
      <c r="Q1453" s="30">
        <f t="shared" si="98"/>
        <v>-2.7862019171466992E-3</v>
      </c>
      <c r="R1453" s="30">
        <f t="shared" si="99"/>
        <v>-2.5032596212617407E-2</v>
      </c>
      <c r="S1453" s="30">
        <f t="shared" si="100"/>
        <v>1.2586534071961062E-3</v>
      </c>
      <c r="T1453" s="30">
        <f t="shared" si="102"/>
        <v>-2.4655040922045243E-3</v>
      </c>
      <c r="U1453" s="33"/>
      <c r="V1453" s="33"/>
      <c r="W1453" s="33"/>
      <c r="X1453" s="33"/>
      <c r="Y1453" s="33"/>
      <c r="Z1453" s="33"/>
      <c r="AA1453" s="33"/>
      <c r="AB1453" s="33"/>
      <c r="AC1453" s="67"/>
      <c r="AD1453" s="33"/>
      <c r="AE1453" s="12" t="s">
        <v>531</v>
      </c>
      <c r="AF1453" s="30">
        <f t="shared" si="103"/>
        <v>-2.4655040922045243E-3</v>
      </c>
      <c r="AG1453" s="33">
        <f t="shared" si="101"/>
        <v>2.0695509963722073E-3</v>
      </c>
      <c r="AH1453" s="33">
        <f t="shared" si="104"/>
        <v>4.5350550885767315E-3</v>
      </c>
      <c r="AN1453" s="15"/>
    </row>
    <row r="1454" spans="8:40" hidden="1" x14ac:dyDescent="0.2">
      <c r="H1454" s="12" t="s">
        <v>532</v>
      </c>
      <c r="I1454" s="30">
        <f t="shared" si="90"/>
        <v>-9.5828458765427945E-3</v>
      </c>
      <c r="J1454" s="30">
        <f t="shared" si="91"/>
        <v>-1.4507167411780144E-2</v>
      </c>
      <c r="K1454" s="30">
        <f t="shared" si="92"/>
        <v>-1.5910902322418517E-3</v>
      </c>
      <c r="L1454" s="30">
        <f t="shared" si="93"/>
        <v>-2.6085370475674923E-2</v>
      </c>
      <c r="M1454" s="30">
        <f t="shared" si="94"/>
        <v>-0.12550508175029379</v>
      </c>
      <c r="N1454" s="30">
        <f t="shared" si="95"/>
        <v>-6.3019114233091025E-3</v>
      </c>
      <c r="O1454" s="30">
        <f t="shared" si="96"/>
        <v>-3.0257209165370676E-3</v>
      </c>
      <c r="P1454" s="30">
        <f t="shared" si="97"/>
        <v>-1.3106347505300434E-2</v>
      </c>
      <c r="Q1454" s="30">
        <f t="shared" si="98"/>
        <v>-1.6353233407307532E-3</v>
      </c>
      <c r="R1454" s="30">
        <f t="shared" si="99"/>
        <v>8.2747679435293351E-3</v>
      </c>
      <c r="S1454" s="30">
        <f t="shared" si="100"/>
        <v>0</v>
      </c>
      <c r="T1454" s="30">
        <f t="shared" si="102"/>
        <v>6.3567741512832285E-4</v>
      </c>
      <c r="U1454" s="33"/>
      <c r="V1454" s="33"/>
      <c r="W1454" s="33"/>
      <c r="X1454" s="33"/>
      <c r="Y1454" s="33"/>
      <c r="Z1454" s="33"/>
      <c r="AA1454" s="33"/>
      <c r="AB1454" s="33"/>
      <c r="AC1454" s="67"/>
      <c r="AD1454" s="33"/>
      <c r="AE1454" s="12" t="s">
        <v>532</v>
      </c>
      <c r="AF1454" s="30">
        <f t="shared" si="103"/>
        <v>6.3567741512832285E-4</v>
      </c>
      <c r="AG1454" s="33">
        <f t="shared" si="101"/>
        <v>-1.5635973926279616E-2</v>
      </c>
      <c r="AH1454" s="33">
        <f t="shared" si="104"/>
        <v>-1.6271651341407938E-2</v>
      </c>
      <c r="AN1454" s="15"/>
    </row>
    <row r="1455" spans="8:40" hidden="1" x14ac:dyDescent="0.2">
      <c r="H1455" s="12" t="s">
        <v>533</v>
      </c>
      <c r="I1455" s="30">
        <f t="shared" si="90"/>
        <v>1.4354571664163278E-2</v>
      </c>
      <c r="J1455" s="30">
        <f t="shared" si="91"/>
        <v>7.3457074904320213E-3</v>
      </c>
      <c r="K1455" s="30">
        <f t="shared" si="92"/>
        <v>1.5910902322419035E-3</v>
      </c>
      <c r="L1455" s="30">
        <f t="shared" si="93"/>
        <v>-9.6953668051629437E-3</v>
      </c>
      <c r="M1455" s="30">
        <f t="shared" si="94"/>
        <v>9.6849825989917621E-2</v>
      </c>
      <c r="N1455" s="30">
        <f t="shared" si="95"/>
        <v>4.9870338157051702E-4</v>
      </c>
      <c r="O1455" s="30">
        <f t="shared" si="96"/>
        <v>1.0935710440028284E-2</v>
      </c>
      <c r="P1455" s="30">
        <f t="shared" si="97"/>
        <v>5.3488684950986222E-2</v>
      </c>
      <c r="Q1455" s="30">
        <f t="shared" si="98"/>
        <v>1.635323340730838E-3</v>
      </c>
      <c r="R1455" s="30">
        <f t="shared" si="99"/>
        <v>-2.4896278419597427E-3</v>
      </c>
      <c r="S1455" s="30">
        <f t="shared" si="100"/>
        <v>-2.5157245972472469E-3</v>
      </c>
      <c r="T1455" s="30">
        <f t="shared" si="102"/>
        <v>4.7702338319088476E-4</v>
      </c>
      <c r="U1455" s="33"/>
      <c r="V1455" s="33"/>
      <c r="W1455" s="33"/>
      <c r="X1455" s="33"/>
      <c r="Y1455" s="33"/>
      <c r="Z1455" s="33"/>
      <c r="AA1455" s="33"/>
      <c r="AB1455" s="33"/>
      <c r="AC1455" s="67"/>
      <c r="AD1455" s="33"/>
      <c r="AE1455" s="12" t="s">
        <v>533</v>
      </c>
      <c r="AF1455" s="30">
        <f t="shared" si="103"/>
        <v>4.7702338319088476E-4</v>
      </c>
      <c r="AG1455" s="33">
        <f t="shared" si="101"/>
        <v>1.392478063747256E-2</v>
      </c>
      <c r="AH1455" s="33">
        <f t="shared" si="104"/>
        <v>1.3447757254281675E-2</v>
      </c>
      <c r="AN1455" s="15"/>
    </row>
    <row r="1456" spans="8:40" hidden="1" x14ac:dyDescent="0.2">
      <c r="H1456" s="12" t="s">
        <v>534</v>
      </c>
      <c r="I1456" s="30">
        <f t="shared" si="90"/>
        <v>3.1574962266465519E-3</v>
      </c>
      <c r="J1456" s="30">
        <f t="shared" si="91"/>
        <v>7.4000664602990743E-3</v>
      </c>
      <c r="K1456" s="30">
        <f t="shared" si="92"/>
        <v>1.593625835278026E-3</v>
      </c>
      <c r="L1456" s="30">
        <f t="shared" si="93"/>
        <v>1.3879473327736813E-2</v>
      </c>
      <c r="M1456" s="30">
        <f t="shared" si="94"/>
        <v>-5.6338177182560199E-3</v>
      </c>
      <c r="N1456" s="30">
        <f t="shared" si="95"/>
        <v>7.0583227984673562E-3</v>
      </c>
      <c r="O1456" s="30">
        <f t="shared" si="96"/>
        <v>-4.5710882579767147E-3</v>
      </c>
      <c r="P1456" s="30">
        <f t="shared" si="97"/>
        <v>-1.3642776403786489E-2</v>
      </c>
      <c r="Q1456" s="30">
        <f t="shared" si="98"/>
        <v>2.293954799158727E-3</v>
      </c>
      <c r="R1456" s="30">
        <f t="shared" si="99"/>
        <v>3.6290902322739925E-2</v>
      </c>
      <c r="S1456" s="30">
        <f t="shared" si="100"/>
        <v>5.037794029957081E-3</v>
      </c>
      <c r="T1456" s="30">
        <f t="shared" si="102"/>
        <v>3.5849470778260019E-3</v>
      </c>
      <c r="U1456" s="33"/>
      <c r="V1456" s="33"/>
      <c r="W1456" s="33"/>
      <c r="X1456" s="33"/>
      <c r="Y1456" s="33"/>
      <c r="Z1456" s="33"/>
      <c r="AA1456" s="33"/>
      <c r="AB1456" s="33"/>
      <c r="AC1456" s="67"/>
      <c r="AD1456" s="33"/>
      <c r="AE1456" s="12" t="s">
        <v>534</v>
      </c>
      <c r="AF1456" s="30">
        <f t="shared" si="103"/>
        <v>3.5849470778260019E-3</v>
      </c>
      <c r="AG1456" s="33">
        <f t="shared" si="101"/>
        <v>2.4479491847976724E-3</v>
      </c>
      <c r="AH1456" s="33">
        <f t="shared" si="104"/>
        <v>-1.1369978930283295E-3</v>
      </c>
      <c r="AN1456" s="15"/>
    </row>
    <row r="1457" spans="8:40" hidden="1" x14ac:dyDescent="0.2">
      <c r="H1457" s="12" t="s">
        <v>535</v>
      </c>
      <c r="I1457" s="30">
        <f t="shared" si="90"/>
        <v>2.1812629598970152E-4</v>
      </c>
      <c r="J1457" s="30">
        <f t="shared" si="91"/>
        <v>-2.1804454499919881E-2</v>
      </c>
      <c r="K1457" s="30">
        <f t="shared" si="92"/>
        <v>1.0420935988258617E-2</v>
      </c>
      <c r="L1457" s="30">
        <f t="shared" si="93"/>
        <v>-6.9638164430711816E-3</v>
      </c>
      <c r="M1457" s="30">
        <f t="shared" si="94"/>
        <v>0.14483094787845605</v>
      </c>
      <c r="N1457" s="30">
        <f t="shared" si="95"/>
        <v>6.147663604756764E-3</v>
      </c>
      <c r="O1457" s="30">
        <f t="shared" si="96"/>
        <v>8.8563718283037017E-3</v>
      </c>
      <c r="P1457" s="30">
        <f t="shared" si="97"/>
        <v>-1.3459153374004801E-2</v>
      </c>
      <c r="Q1457" s="30">
        <f t="shared" si="98"/>
        <v>2.1348230457769479E-3</v>
      </c>
      <c r="R1457" s="30">
        <f t="shared" si="99"/>
        <v>-2.8803346542723873E-2</v>
      </c>
      <c r="S1457" s="30">
        <f t="shared" si="100"/>
        <v>1.2634240467719201E-3</v>
      </c>
      <c r="T1457" s="30">
        <f t="shared" si="102"/>
        <v>-4.7873614574278942E-4</v>
      </c>
      <c r="U1457" s="33"/>
      <c r="V1457" s="33"/>
      <c r="W1457" s="33"/>
      <c r="X1457" s="33"/>
      <c r="Y1457" s="33"/>
      <c r="Z1457" s="33"/>
      <c r="AA1457" s="33"/>
      <c r="AB1457" s="33"/>
      <c r="AC1457" s="67"/>
      <c r="AD1457" s="33"/>
      <c r="AE1457" s="12" t="s">
        <v>535</v>
      </c>
      <c r="AF1457" s="30">
        <f t="shared" si="103"/>
        <v>-4.7873614574278942E-4</v>
      </c>
      <c r="AG1457" s="33">
        <f t="shared" si="101"/>
        <v>1.5351894392656378E-2</v>
      </c>
      <c r="AH1457" s="33">
        <f t="shared" si="104"/>
        <v>1.5830630538399167E-2</v>
      </c>
      <c r="AN1457" s="15"/>
    </row>
    <row r="1458" spans="8:40" hidden="1" x14ac:dyDescent="0.2">
      <c r="H1458" s="12" t="s">
        <v>536</v>
      </c>
      <c r="I1458" s="30">
        <f t="shared" si="90"/>
        <v>-8.3637048667043971E-3</v>
      </c>
      <c r="J1458" s="30">
        <f t="shared" si="91"/>
        <v>-2.3321585942850331E-3</v>
      </c>
      <c r="K1458" s="30">
        <f t="shared" si="92"/>
        <v>-4.0209141427912697E-3</v>
      </c>
      <c r="L1458" s="30">
        <f t="shared" si="93"/>
        <v>-6.2262394150979878E-3</v>
      </c>
      <c r="M1458" s="30">
        <f t="shared" si="94"/>
        <v>1.3072081567352701E-2</v>
      </c>
      <c r="N1458" s="30">
        <f t="shared" si="95"/>
        <v>9.3439639826436473E-3</v>
      </c>
      <c r="O1458" s="30">
        <f t="shared" si="96"/>
        <v>-4.8959706122065861E-3</v>
      </c>
      <c r="P1458" s="30">
        <f t="shared" si="97"/>
        <v>0</v>
      </c>
      <c r="Q1458" s="30">
        <f t="shared" si="98"/>
        <v>-1.1500863832373297E-3</v>
      </c>
      <c r="R1458" s="30">
        <f t="shared" si="99"/>
        <v>-2.3520787211086462E-2</v>
      </c>
      <c r="S1458" s="30">
        <f t="shared" si="100"/>
        <v>-3.7854934794818561E-3</v>
      </c>
      <c r="T1458" s="30">
        <f t="shared" si="102"/>
        <v>-7.1767476466595671E-4</v>
      </c>
      <c r="U1458" s="33"/>
      <c r="V1458" s="33"/>
      <c r="W1458" s="33"/>
      <c r="X1458" s="33"/>
      <c r="Y1458" s="33"/>
      <c r="Z1458" s="33"/>
      <c r="AA1458" s="33"/>
      <c r="AB1458" s="33"/>
      <c r="AC1458" s="67"/>
      <c r="AD1458" s="33"/>
      <c r="AE1458" s="12" t="s">
        <v>536</v>
      </c>
      <c r="AF1458" s="30">
        <f t="shared" si="103"/>
        <v>-7.1767476466595671E-4</v>
      </c>
      <c r="AG1458" s="33">
        <f t="shared" si="101"/>
        <v>-2.3226379273545671E-3</v>
      </c>
      <c r="AH1458" s="33">
        <f t="shared" si="104"/>
        <v>-1.6049631626886105E-3</v>
      </c>
      <c r="AN1458" s="15"/>
    </row>
    <row r="1459" spans="8:40" hidden="1" x14ac:dyDescent="0.2">
      <c r="H1459" s="12" t="s">
        <v>537</v>
      </c>
      <c r="I1459" s="30">
        <f t="shared" si="90"/>
        <v>-5.7164584293048189E-3</v>
      </c>
      <c r="J1459" s="30">
        <f t="shared" si="91"/>
        <v>4.6990236045510057E-3</v>
      </c>
      <c r="K1459" s="30">
        <f t="shared" si="92"/>
        <v>1.6064260482737947E-3</v>
      </c>
      <c r="L1459" s="30">
        <f t="shared" si="93"/>
        <v>-4.1293933420111784E-3</v>
      </c>
      <c r="M1459" s="30">
        <f t="shared" si="94"/>
        <v>0.17185025692665923</v>
      </c>
      <c r="N1459" s="30">
        <f t="shared" si="95"/>
        <v>1.9578162694325201E-2</v>
      </c>
      <c r="O1459" s="30">
        <f t="shared" si="96"/>
        <v>0</v>
      </c>
      <c r="P1459" s="30">
        <f t="shared" si="97"/>
        <v>2.6773777707163942E-3</v>
      </c>
      <c r="Q1459" s="30">
        <f t="shared" si="98"/>
        <v>3.2894766503987053E-3</v>
      </c>
      <c r="R1459" s="30">
        <f t="shared" si="99"/>
        <v>-1.7785432433216314E-2</v>
      </c>
      <c r="S1459" s="30">
        <f t="shared" si="100"/>
        <v>5.0505157860685716E-3</v>
      </c>
      <c r="T1459" s="30">
        <f t="shared" si="102"/>
        <v>6.6381656963554522E-3</v>
      </c>
      <c r="U1459" s="33"/>
      <c r="V1459" s="33"/>
      <c r="W1459" s="33"/>
      <c r="X1459" s="33"/>
      <c r="Y1459" s="33"/>
      <c r="Z1459" s="33"/>
      <c r="AA1459" s="33"/>
      <c r="AB1459" s="33"/>
      <c r="AC1459" s="67"/>
      <c r="AD1459" s="33"/>
      <c r="AE1459" s="12" t="s">
        <v>537</v>
      </c>
      <c r="AF1459" s="30">
        <f t="shared" si="103"/>
        <v>6.6381656963554522E-3</v>
      </c>
      <c r="AG1459" s="33">
        <f t="shared" si="101"/>
        <v>1.8664195080841973E-2</v>
      </c>
      <c r="AH1459" s="33">
        <f t="shared" si="104"/>
        <v>1.2026029384486521E-2</v>
      </c>
      <c r="AN1459" s="15"/>
    </row>
    <row r="1460" spans="8:40" hidden="1" x14ac:dyDescent="0.2">
      <c r="H1460" s="12" t="s">
        <v>538</v>
      </c>
      <c r="I1460" s="30">
        <f t="shared" si="90"/>
        <v>-4.1856782333958772E-3</v>
      </c>
      <c r="J1460" s="30">
        <f t="shared" si="91"/>
        <v>-2.0644362742801434E-2</v>
      </c>
      <c r="K1460" s="30">
        <f t="shared" si="92"/>
        <v>-1.606426048273799E-3</v>
      </c>
      <c r="L1460" s="30">
        <f t="shared" si="93"/>
        <v>-1.2286843992650578E-2</v>
      </c>
      <c r="M1460" s="30">
        <f t="shared" si="94"/>
        <v>1.5748356968139112E-2</v>
      </c>
      <c r="N1460" s="30">
        <f t="shared" si="95"/>
        <v>9.2518235654668185E-3</v>
      </c>
      <c r="O1460" s="30">
        <f t="shared" si="96"/>
        <v>6.4308903302905526E-3</v>
      </c>
      <c r="P1460" s="30">
        <f t="shared" si="97"/>
        <v>3.547438819365973E-2</v>
      </c>
      <c r="Q1460" s="30">
        <f t="shared" si="98"/>
        <v>-8.2338415520521178E-4</v>
      </c>
      <c r="R1460" s="30">
        <f t="shared" si="99"/>
        <v>-1.1551612220141927E-2</v>
      </c>
      <c r="S1460" s="30">
        <f t="shared" si="100"/>
        <v>-2.5284463533586377E-3</v>
      </c>
      <c r="T1460" s="30">
        <f t="shared" si="102"/>
        <v>-1.0426275155520559E-3</v>
      </c>
      <c r="U1460" s="33"/>
      <c r="V1460" s="33"/>
      <c r="W1460" s="33"/>
      <c r="X1460" s="33"/>
      <c r="Y1460" s="33"/>
      <c r="Z1460" s="33"/>
      <c r="AA1460" s="33"/>
      <c r="AB1460" s="33"/>
      <c r="AC1460" s="67"/>
      <c r="AD1460" s="33"/>
      <c r="AE1460" s="12" t="s">
        <v>538</v>
      </c>
      <c r="AF1460" s="30">
        <f t="shared" si="103"/>
        <v>-1.0426275155520559E-3</v>
      </c>
      <c r="AG1460" s="33">
        <f t="shared" si="101"/>
        <v>2.4302400832301964E-3</v>
      </c>
      <c r="AH1460" s="33">
        <f t="shared" si="104"/>
        <v>3.4728675987822522E-3</v>
      </c>
      <c r="AN1460" s="15"/>
    </row>
    <row r="1461" spans="8:40" hidden="1" x14ac:dyDescent="0.2">
      <c r="H1461" s="12" t="s">
        <v>539</v>
      </c>
      <c r="I1461" s="30">
        <f t="shared" si="90"/>
        <v>6.0157018885330779E-3</v>
      </c>
      <c r="J1461" s="30">
        <f t="shared" si="91"/>
        <v>8.4609690889794649E-3</v>
      </c>
      <c r="K1461" s="30">
        <f t="shared" si="92"/>
        <v>5.6338177182560642E-3</v>
      </c>
      <c r="L1461" s="30">
        <f t="shared" si="93"/>
        <v>9.5433580468999163E-3</v>
      </c>
      <c r="M1461" s="30">
        <f t="shared" si="94"/>
        <v>7.4107972153722043E-2</v>
      </c>
      <c r="N1461" s="30">
        <f t="shared" si="95"/>
        <v>4.5790758713378779E-3</v>
      </c>
      <c r="O1461" s="30">
        <f t="shared" si="96"/>
        <v>2.4607825398236796E-3</v>
      </c>
      <c r="P1461" s="30">
        <f t="shared" si="97"/>
        <v>-3.0098031157279413E-2</v>
      </c>
      <c r="Q1461" s="30">
        <f t="shared" si="98"/>
        <v>3.1324730914644313E-3</v>
      </c>
      <c r="R1461" s="30">
        <f t="shared" si="99"/>
        <v>2.7761271051677562E-3</v>
      </c>
      <c r="S1461" s="30">
        <f t="shared" si="100"/>
        <v>5.0633019565466345E-3</v>
      </c>
      <c r="T1461" s="30">
        <f t="shared" si="102"/>
        <v>2.4880626021918789E-3</v>
      </c>
      <c r="U1461" s="33"/>
      <c r="V1461" s="33"/>
      <c r="W1461" s="33"/>
      <c r="X1461" s="33"/>
      <c r="Y1461" s="33"/>
      <c r="Z1461" s="33"/>
      <c r="AA1461" s="33"/>
      <c r="AB1461" s="33"/>
      <c r="AC1461" s="67"/>
      <c r="AD1461" s="33"/>
      <c r="AE1461" s="12" t="s">
        <v>539</v>
      </c>
      <c r="AF1461" s="30">
        <f t="shared" si="103"/>
        <v>2.4880626021918789E-3</v>
      </c>
      <c r="AG1461" s="33">
        <f t="shared" si="101"/>
        <v>9.8200869688110006E-3</v>
      </c>
      <c r="AH1461" s="33">
        <f t="shared" si="104"/>
        <v>7.3320243666191217E-3</v>
      </c>
      <c r="AN1461" s="15"/>
    </row>
    <row r="1462" spans="8:40" hidden="1" x14ac:dyDescent="0.2">
      <c r="H1462" s="12" t="s">
        <v>540</v>
      </c>
      <c r="I1462" s="30">
        <f t="shared" si="90"/>
        <v>7.5708776071572188E-3</v>
      </c>
      <c r="J1462" s="30">
        <f t="shared" si="91"/>
        <v>2.7661525149198229E-2</v>
      </c>
      <c r="K1462" s="30">
        <f t="shared" si="92"/>
        <v>1.3815741897601822E-2</v>
      </c>
      <c r="L1462" s="30">
        <f t="shared" si="93"/>
        <v>1.9364367181791152E-2</v>
      </c>
      <c r="M1462" s="30">
        <f t="shared" si="94"/>
        <v>3.4786116085415604E-2</v>
      </c>
      <c r="N1462" s="30">
        <f t="shared" si="95"/>
        <v>3.5930079212845974E-2</v>
      </c>
      <c r="O1462" s="30">
        <f t="shared" si="96"/>
        <v>1.3019402748075603E-2</v>
      </c>
      <c r="P1462" s="30">
        <f t="shared" si="97"/>
        <v>3.5669076206734714E-2</v>
      </c>
      <c r="Q1462" s="30">
        <f t="shared" si="98"/>
        <v>7.2920442444195672E-3</v>
      </c>
      <c r="R1462" s="30">
        <f t="shared" si="99"/>
        <v>7.5742837693401933E-3</v>
      </c>
      <c r="S1462" s="30">
        <f t="shared" si="100"/>
        <v>6.3653938670759306E-3</v>
      </c>
      <c r="T1462" s="30">
        <f t="shared" si="102"/>
        <v>6.3686780620109398E-3</v>
      </c>
      <c r="U1462" s="33"/>
      <c r="V1462" s="33"/>
      <c r="W1462" s="33"/>
      <c r="X1462" s="33"/>
      <c r="Y1462" s="33"/>
      <c r="Z1462" s="33"/>
      <c r="AA1462" s="33"/>
      <c r="AB1462" s="33"/>
      <c r="AC1462" s="67"/>
      <c r="AD1462" s="33"/>
      <c r="AE1462" s="12" t="s">
        <v>540</v>
      </c>
      <c r="AF1462" s="30">
        <f t="shared" si="103"/>
        <v>6.3686780620109398E-3</v>
      </c>
      <c r="AG1462" s="33">
        <f t="shared" si="101"/>
        <v>1.5979813891875496E-2</v>
      </c>
      <c r="AH1462" s="33">
        <f t="shared" si="104"/>
        <v>9.6111358298645554E-3</v>
      </c>
      <c r="AN1462" s="15"/>
    </row>
    <row r="1463" spans="8:40" hidden="1" x14ac:dyDescent="0.2">
      <c r="H1463" s="12" t="s">
        <v>541</v>
      </c>
      <c r="I1463" s="30">
        <f t="shared" si="90"/>
        <v>5.5522433200596751E-3</v>
      </c>
      <c r="J1463" s="30">
        <f t="shared" si="91"/>
        <v>5.5715430077019215E-3</v>
      </c>
      <c r="K1463" s="30">
        <f t="shared" si="92"/>
        <v>8.1866562083590373E-4</v>
      </c>
      <c r="L1463" s="30">
        <f t="shared" si="93"/>
        <v>2.2599831917240992E-2</v>
      </c>
      <c r="M1463" s="30">
        <f t="shared" si="94"/>
        <v>2.6907452919924187E-2</v>
      </c>
      <c r="N1463" s="30">
        <f t="shared" si="95"/>
        <v>-6.160239722444066E-3</v>
      </c>
      <c r="O1463" s="30">
        <f t="shared" si="96"/>
        <v>6.2598013485065142E-3</v>
      </c>
      <c r="P1463" s="30">
        <f t="shared" si="97"/>
        <v>3.409421134297614E-2</v>
      </c>
      <c r="Q1463" s="30">
        <f t="shared" si="98"/>
        <v>5.8387020486108769E-3</v>
      </c>
      <c r="R1463" s="30">
        <f t="shared" si="99"/>
        <v>-1.2328650886613578E-2</v>
      </c>
      <c r="S1463" s="30">
        <f t="shared" si="100"/>
        <v>5.1216501200549236E-3</v>
      </c>
      <c r="T1463" s="30">
        <f t="shared" si="102"/>
        <v>5.1080501872030788E-3</v>
      </c>
      <c r="U1463" s="33"/>
      <c r="V1463" s="33"/>
      <c r="W1463" s="33"/>
      <c r="X1463" s="33"/>
      <c r="Y1463" s="33"/>
      <c r="Z1463" s="33"/>
      <c r="AA1463" s="33"/>
      <c r="AB1463" s="33"/>
      <c r="AC1463" s="67"/>
      <c r="AD1463" s="33"/>
      <c r="AE1463" s="12" t="s">
        <v>541</v>
      </c>
      <c r="AF1463" s="30">
        <f t="shared" si="103"/>
        <v>5.1080501872030788E-3</v>
      </c>
      <c r="AG1463" s="33">
        <f t="shared" si="101"/>
        <v>7.5474730585699205E-3</v>
      </c>
      <c r="AH1463" s="33">
        <f t="shared" si="104"/>
        <v>2.4394228713668416E-3</v>
      </c>
      <c r="AN1463" s="15"/>
    </row>
    <row r="1464" spans="8:40" hidden="1" x14ac:dyDescent="0.2">
      <c r="H1464" s="12" t="s">
        <v>542</v>
      </c>
      <c r="I1464" s="30">
        <f t="shared" si="90"/>
        <v>1.2302439872219571E-2</v>
      </c>
      <c r="J1464" s="30">
        <f t="shared" si="91"/>
        <v>-1.0314119404347732E-2</v>
      </c>
      <c r="K1464" s="30">
        <f t="shared" si="92"/>
        <v>8.2237305576124391E-3</v>
      </c>
      <c r="L1464" s="30">
        <f t="shared" si="93"/>
        <v>-5.4893947107449714E-2</v>
      </c>
      <c r="M1464" s="30">
        <f t="shared" si="94"/>
        <v>2.7651531330510164E-2</v>
      </c>
      <c r="N1464" s="30">
        <f t="shared" si="95"/>
        <v>4.8486924553630137E-3</v>
      </c>
      <c r="O1464" s="30">
        <f t="shared" si="96"/>
        <v>9.4235910853157526E-4</v>
      </c>
      <c r="P1464" s="30">
        <f t="shared" si="97"/>
        <v>8.7083278917841934E-3</v>
      </c>
      <c r="Q1464" s="30">
        <f t="shared" si="98"/>
        <v>2.5127745862374836E-3</v>
      </c>
      <c r="R1464" s="30">
        <f t="shared" si="99"/>
        <v>6.3441925713730975E-3</v>
      </c>
      <c r="S1464" s="30">
        <f t="shared" si="100"/>
        <v>1.0322672307418738E-2</v>
      </c>
      <c r="T1464" s="30">
        <f t="shared" si="102"/>
        <v>1.2200579007422133E-3</v>
      </c>
      <c r="U1464" s="33"/>
      <c r="V1464" s="33"/>
      <c r="W1464" s="33"/>
      <c r="X1464" s="33"/>
      <c r="Y1464" s="33"/>
      <c r="Z1464" s="33"/>
      <c r="AA1464" s="33"/>
      <c r="AB1464" s="33"/>
      <c r="AC1464" s="67"/>
      <c r="AD1464" s="33"/>
      <c r="AE1464" s="12" t="s">
        <v>542</v>
      </c>
      <c r="AF1464" s="30">
        <f t="shared" si="103"/>
        <v>1.2200579007422133E-3</v>
      </c>
      <c r="AG1464" s="33">
        <f t="shared" si="101"/>
        <v>5.6483009525417818E-3</v>
      </c>
      <c r="AH1464" s="33">
        <f t="shared" si="104"/>
        <v>4.4282430517995682E-3</v>
      </c>
      <c r="AN1464" s="15"/>
    </row>
    <row r="1465" spans="8:40" hidden="1" x14ac:dyDescent="0.2">
      <c r="H1465" s="12" t="s">
        <v>543</v>
      </c>
      <c r="I1465" s="30">
        <f t="shared" si="90"/>
        <v>1.8806355451576235E-3</v>
      </c>
      <c r="J1465" s="30">
        <f t="shared" si="91"/>
        <v>-2.6283552481783119E-3</v>
      </c>
      <c r="K1465" s="30">
        <f t="shared" si="92"/>
        <v>-1.5567704813370978E-2</v>
      </c>
      <c r="L1465" s="30">
        <f t="shared" si="93"/>
        <v>-1.4098924379501648E-2</v>
      </c>
      <c r="M1465" s="30">
        <f t="shared" si="94"/>
        <v>-9.3023926623135612E-3</v>
      </c>
      <c r="N1465" s="30">
        <f t="shared" si="95"/>
        <v>8.7212246820361546E-3</v>
      </c>
      <c r="O1465" s="30">
        <f t="shared" si="96"/>
        <v>-1.2802672917705619E-2</v>
      </c>
      <c r="P1465" s="30">
        <f t="shared" si="97"/>
        <v>-2.8737609767356797E-2</v>
      </c>
      <c r="Q1465" s="30">
        <f t="shared" si="98"/>
        <v>-7.685919205953894E-3</v>
      </c>
      <c r="R1465" s="30">
        <f t="shared" si="99"/>
        <v>-1.2648389967159062E-2</v>
      </c>
      <c r="S1465" s="30">
        <f t="shared" si="100"/>
        <v>-1.4166366981981668E-2</v>
      </c>
      <c r="T1465" s="30">
        <f t="shared" si="102"/>
        <v>-4.30422559180757E-3</v>
      </c>
      <c r="U1465" s="33"/>
      <c r="V1465" s="33"/>
      <c r="W1465" s="33"/>
      <c r="X1465" s="33"/>
      <c r="Y1465" s="33"/>
      <c r="Z1465" s="33"/>
      <c r="AA1465" s="33"/>
      <c r="AB1465" s="33"/>
      <c r="AC1465" s="67"/>
      <c r="AD1465" s="33"/>
      <c r="AE1465" s="12" t="s">
        <v>543</v>
      </c>
      <c r="AF1465" s="30">
        <f t="shared" si="103"/>
        <v>-4.30422559180757E-3</v>
      </c>
      <c r="AG1465" s="33">
        <f t="shared" si="101"/>
        <v>-1.1311515211665324E-2</v>
      </c>
      <c r="AH1465" s="33">
        <f t="shared" si="104"/>
        <v>-7.0072896198577535E-3</v>
      </c>
      <c r="AN1465" s="15"/>
    </row>
    <row r="1466" spans="8:40" hidden="1" x14ac:dyDescent="0.2">
      <c r="H1466" s="12" t="s">
        <v>544</v>
      </c>
      <c r="I1466" s="30">
        <f t="shared" si="90"/>
        <v>4.9952926206935297E-3</v>
      </c>
      <c r="J1466" s="30">
        <f t="shared" si="91"/>
        <v>8.9468823731604884E-3</v>
      </c>
      <c r="K1466" s="30">
        <f t="shared" si="92"/>
        <v>-6.483004878078266E-3</v>
      </c>
      <c r="L1466" s="30">
        <f t="shared" si="93"/>
        <v>5.1293294387550481E-2</v>
      </c>
      <c r="M1466" s="30">
        <f t="shared" si="94"/>
        <v>-9.2166551049240632E-3</v>
      </c>
      <c r="N1466" s="30">
        <f t="shared" si="95"/>
        <v>-4.1781259240954178E-3</v>
      </c>
      <c r="O1466" s="30">
        <f t="shared" si="96"/>
        <v>-9.5724059635453173E-3</v>
      </c>
      <c r="P1466" s="30">
        <f t="shared" si="97"/>
        <v>5.6818334674308638E-3</v>
      </c>
      <c r="Q1466" s="30">
        <f t="shared" si="98"/>
        <v>-2.3275155977085008E-3</v>
      </c>
      <c r="R1466" s="30">
        <f t="shared" si="99"/>
        <v>4.3298630920682243E-3</v>
      </c>
      <c r="S1466" s="30">
        <f t="shared" si="100"/>
        <v>2.5608208616736505E-3</v>
      </c>
      <c r="T1466" s="30">
        <f t="shared" si="102"/>
        <v>-4.8610549446233948E-4</v>
      </c>
      <c r="U1466" s="33"/>
      <c r="V1466" s="33"/>
      <c r="W1466" s="33"/>
      <c r="X1466" s="33"/>
      <c r="Y1466" s="33"/>
      <c r="Z1466" s="33"/>
      <c r="AA1466" s="33"/>
      <c r="AB1466" s="33"/>
      <c r="AC1466" s="67"/>
      <c r="AD1466" s="33"/>
      <c r="AE1466" s="12" t="s">
        <v>544</v>
      </c>
      <c r="AF1466" s="30">
        <f t="shared" si="103"/>
        <v>-4.8610549446233948E-4</v>
      </c>
      <c r="AG1466" s="33">
        <f t="shared" si="101"/>
        <v>-2.0808397375390831E-4</v>
      </c>
      <c r="AH1466" s="33">
        <f t="shared" si="104"/>
        <v>2.7802152070843117E-4</v>
      </c>
      <c r="AN1466" s="15"/>
    </row>
    <row r="1467" spans="8:40" hidden="1" x14ac:dyDescent="0.2">
      <c r="H1467" s="12" t="s">
        <v>545</v>
      </c>
      <c r="I1467" s="30">
        <f t="shared" si="90"/>
        <v>-4.4503783556080687E-4</v>
      </c>
      <c r="J1467" s="30">
        <f t="shared" si="91"/>
        <v>2.9596893670501268E-2</v>
      </c>
      <c r="K1467" s="30">
        <f t="shared" si="92"/>
        <v>5.6703270600879496E-3</v>
      </c>
      <c r="L1467" s="30">
        <f t="shared" si="93"/>
        <v>2.4148900779307911E-2</v>
      </c>
      <c r="M1467" s="30">
        <f t="shared" si="94"/>
        <v>-5.3584246134106166E-2</v>
      </c>
      <c r="N1467" s="30">
        <f t="shared" si="95"/>
        <v>8.9271546739844009E-3</v>
      </c>
      <c r="O1467" s="30">
        <f t="shared" si="96"/>
        <v>-6.1443934344788324E-4</v>
      </c>
      <c r="P1467" s="30">
        <f t="shared" si="97"/>
        <v>1.4347448408141575E-2</v>
      </c>
      <c r="Q1467" s="30">
        <f t="shared" si="98"/>
        <v>3.6599608314871268E-3</v>
      </c>
      <c r="R1467" s="30">
        <f t="shared" si="99"/>
        <v>1.3502985147664426E-2</v>
      </c>
      <c r="S1467" s="30">
        <f t="shared" si="100"/>
        <v>9.0148710962153593E-3</v>
      </c>
      <c r="T1467" s="30">
        <f t="shared" si="102"/>
        <v>6.9901934636386904E-3</v>
      </c>
      <c r="U1467" s="33"/>
      <c r="V1467" s="33"/>
      <c r="W1467" s="33"/>
      <c r="X1467" s="33"/>
      <c r="Y1467" s="33"/>
      <c r="Z1467" s="33"/>
      <c r="AA1467" s="33"/>
      <c r="AB1467" s="33"/>
      <c r="AC1467" s="67"/>
      <c r="AD1467" s="33"/>
      <c r="AE1467" s="12" t="s">
        <v>545</v>
      </c>
      <c r="AF1467" s="30">
        <f t="shared" si="103"/>
        <v>6.9901934636386904E-3</v>
      </c>
      <c r="AG1467" s="33">
        <f t="shared" si="101"/>
        <v>1.5141758985026733E-3</v>
      </c>
      <c r="AH1467" s="33">
        <f t="shared" si="104"/>
        <v>-5.4760175651360175E-3</v>
      </c>
      <c r="AN1467" s="15"/>
    </row>
    <row r="1468" spans="8:40" hidden="1" x14ac:dyDescent="0.2">
      <c r="H1468" s="12" t="s">
        <v>546</v>
      </c>
      <c r="I1468" s="30">
        <f t="shared" si="90"/>
        <v>2.1156959063824629E-3</v>
      </c>
      <c r="J1468" s="30">
        <f t="shared" si="91"/>
        <v>-2.7583247949073515E-4</v>
      </c>
      <c r="K1468" s="30">
        <f t="shared" si="92"/>
        <v>8.9759884571513765E-3</v>
      </c>
      <c r="L1468" s="30">
        <f t="shared" si="93"/>
        <v>-1.9224515168629868E-2</v>
      </c>
      <c r="M1468" s="30">
        <f t="shared" si="94"/>
        <v>2.6433257068155431E-2</v>
      </c>
      <c r="N1468" s="30">
        <f t="shared" si="95"/>
        <v>1.6463803524302534E-2</v>
      </c>
      <c r="O1468" s="30">
        <f t="shared" si="96"/>
        <v>1.4851758136025978E-2</v>
      </c>
      <c r="P1468" s="30">
        <f t="shared" si="97"/>
        <v>4.7346120597198421E-2</v>
      </c>
      <c r="Q1468" s="30">
        <f t="shared" si="98"/>
        <v>7.5282664207915878E-3</v>
      </c>
      <c r="R1468" s="30">
        <f t="shared" si="99"/>
        <v>-1.1988013423700106E-3</v>
      </c>
      <c r="S1468" s="30">
        <f t="shared" si="100"/>
        <v>3.8885337396923746E-3</v>
      </c>
      <c r="T1468" s="30">
        <f t="shared" si="102"/>
        <v>7.1215460806059068E-3</v>
      </c>
      <c r="U1468" s="33"/>
      <c r="V1468" s="33"/>
      <c r="W1468" s="33"/>
      <c r="X1468" s="33"/>
      <c r="Y1468" s="33"/>
      <c r="Z1468" s="33"/>
      <c r="AA1468" s="33"/>
      <c r="AB1468" s="33"/>
      <c r="AC1468" s="67"/>
      <c r="AD1468" s="33"/>
      <c r="AE1468" s="12" t="s">
        <v>546</v>
      </c>
      <c r="AF1468" s="30">
        <f t="shared" si="103"/>
        <v>7.1215460806059068E-3</v>
      </c>
      <c r="AG1468" s="33">
        <f t="shared" si="101"/>
        <v>1.0475482184183682E-2</v>
      </c>
      <c r="AH1468" s="33">
        <f t="shared" si="104"/>
        <v>3.3539361035777749E-3</v>
      </c>
      <c r="AN1468" s="15"/>
    </row>
    <row r="1469" spans="8:40" hidden="1" x14ac:dyDescent="0.2">
      <c r="H1469" s="12" t="s">
        <v>547</v>
      </c>
      <c r="I1469" s="30">
        <f t="shared" si="90"/>
        <v>-6.5552148517476136E-3</v>
      </c>
      <c r="J1469" s="30">
        <f t="shared" si="91"/>
        <v>3.5610168098674723E-3</v>
      </c>
      <c r="K1469" s="30">
        <f t="shared" si="92"/>
        <v>2.4620447397751249E-3</v>
      </c>
      <c r="L1469" s="30">
        <f t="shared" si="93"/>
        <v>-2.8169032711134918E-3</v>
      </c>
      <c r="M1469" s="30">
        <f t="shared" si="94"/>
        <v>2.7150989065950898E-2</v>
      </c>
      <c r="N1469" s="30">
        <f t="shared" si="95"/>
        <v>-3.9873132882423164E-3</v>
      </c>
      <c r="O1469" s="30">
        <f t="shared" si="96"/>
        <v>6.2539290762994512E-3</v>
      </c>
      <c r="P1469" s="30">
        <f t="shared" si="97"/>
        <v>-6.1693569005339899E-2</v>
      </c>
      <c r="Q1469" s="30">
        <f t="shared" si="98"/>
        <v>-3.3579583928697982E-4</v>
      </c>
      <c r="R1469" s="30">
        <f t="shared" si="99"/>
        <v>-1.5961695328221036E-3</v>
      </c>
      <c r="S1469" s="30">
        <f t="shared" si="100"/>
        <v>-2.5940351770465356E-3</v>
      </c>
      <c r="T1469" s="30">
        <f t="shared" si="102"/>
        <v>-4.5080196011287746E-3</v>
      </c>
      <c r="U1469" s="33"/>
      <c r="V1469" s="33"/>
      <c r="W1469" s="33"/>
      <c r="X1469" s="33"/>
      <c r="Y1469" s="33"/>
      <c r="Z1469" s="33"/>
      <c r="AA1469" s="33"/>
      <c r="AB1469" s="33"/>
      <c r="AC1469" s="67"/>
      <c r="AD1469" s="33"/>
      <c r="AE1469" s="12" t="s">
        <v>547</v>
      </c>
      <c r="AF1469" s="30">
        <f t="shared" si="103"/>
        <v>-4.5080196011287746E-3</v>
      </c>
      <c r="AG1469" s="33">
        <f t="shared" si="101"/>
        <v>2.9550425228845123E-5</v>
      </c>
      <c r="AH1469" s="33">
        <f t="shared" si="104"/>
        <v>4.5375700263576195E-3</v>
      </c>
      <c r="AN1469" s="15"/>
    </row>
    <row r="1470" spans="8:40" hidden="1" x14ac:dyDescent="0.2">
      <c r="H1470" s="12" t="s">
        <v>548</v>
      </c>
      <c r="I1470" s="30">
        <f t="shared" si="90"/>
        <v>-1.1560822401075971E-2</v>
      </c>
      <c r="J1470" s="30">
        <f t="shared" si="91"/>
        <v>-1.1436034615269616E-2</v>
      </c>
      <c r="K1470" s="30">
        <f t="shared" si="92"/>
        <v>-1.5491545030108864E-2</v>
      </c>
      <c r="L1470" s="30">
        <f t="shared" si="93"/>
        <v>-1.2578782206860073E-2</v>
      </c>
      <c r="M1470" s="30">
        <f t="shared" si="94"/>
        <v>-3.6039936483196693E-2</v>
      </c>
      <c r="N1470" s="30">
        <f t="shared" si="95"/>
        <v>1.682841032135672E-3</v>
      </c>
      <c r="O1470" s="30">
        <f t="shared" si="96"/>
        <v>-1.4635167024895396E-2</v>
      </c>
      <c r="P1470" s="30">
        <f t="shared" si="97"/>
        <v>-2.8091734867015182E-2</v>
      </c>
      <c r="Q1470" s="30">
        <f t="shared" si="98"/>
        <v>-7.0257900244057349E-3</v>
      </c>
      <c r="R1470" s="30">
        <f t="shared" si="99"/>
        <v>3.9029343905735078E-2</v>
      </c>
      <c r="S1470" s="30">
        <f t="shared" si="100"/>
        <v>-3.8784793285708565E-3</v>
      </c>
      <c r="T1470" s="30">
        <f t="shared" si="102"/>
        <v>-4.2435186904082904E-3</v>
      </c>
      <c r="U1470" s="33"/>
      <c r="V1470" s="33"/>
      <c r="W1470" s="33"/>
      <c r="X1470" s="33"/>
      <c r="Y1470" s="33"/>
      <c r="Z1470" s="33"/>
      <c r="AA1470" s="33"/>
      <c r="AB1470" s="33"/>
      <c r="AC1470" s="67"/>
      <c r="AD1470" s="33"/>
      <c r="AE1470" s="12" t="s">
        <v>548</v>
      </c>
      <c r="AF1470" s="30">
        <f t="shared" si="103"/>
        <v>-4.2435186904082904E-3</v>
      </c>
      <c r="AG1470" s="33">
        <f t="shared" si="101"/>
        <v>-1.0662251703981955E-2</v>
      </c>
      <c r="AH1470" s="33">
        <f t="shared" si="104"/>
        <v>-6.418733013573665E-3</v>
      </c>
      <c r="AN1470" s="15"/>
    </row>
    <row r="1471" spans="8:40" hidden="1" x14ac:dyDescent="0.2">
      <c r="H1471" s="12" t="s">
        <v>549</v>
      </c>
      <c r="I1471" s="30">
        <f t="shared" si="90"/>
        <v>-1.6406894574599999E-3</v>
      </c>
      <c r="J1471" s="30">
        <f t="shared" si="91"/>
        <v>2.4352390957937732E-3</v>
      </c>
      <c r="K1471" s="30">
        <f t="shared" si="92"/>
        <v>2.4301348532916691E-3</v>
      </c>
      <c r="L1471" s="30">
        <f t="shared" si="93"/>
        <v>-1.1736413625158542E-2</v>
      </c>
      <c r="M1471" s="30">
        <f t="shared" si="94"/>
        <v>-4.3296805753324188E-2</v>
      </c>
      <c r="N1471" s="30">
        <f t="shared" si="95"/>
        <v>8.004101127850969E-3</v>
      </c>
      <c r="O1471" s="30">
        <f t="shared" si="96"/>
        <v>-9.2692730257956982E-4</v>
      </c>
      <c r="P1471" s="30">
        <f t="shared" si="97"/>
        <v>-2.4625047305389294E-2</v>
      </c>
      <c r="Q1471" s="30">
        <f t="shared" si="98"/>
        <v>6.8579343798654754E-3</v>
      </c>
      <c r="R1471" s="30">
        <f t="shared" si="99"/>
        <v>1.5458841378334561E-2</v>
      </c>
      <c r="S1471" s="30">
        <f t="shared" si="100"/>
        <v>1.2987195526811112E-2</v>
      </c>
      <c r="T1471" s="30">
        <f t="shared" si="102"/>
        <v>1.1466137087644225E-2</v>
      </c>
      <c r="U1471" s="33"/>
      <c r="V1471" s="33"/>
      <c r="W1471" s="33"/>
      <c r="X1471" s="33"/>
      <c r="Y1471" s="33"/>
      <c r="Z1471" s="33"/>
      <c r="AA1471" s="33"/>
      <c r="AB1471" s="33"/>
      <c r="AC1471" s="67"/>
      <c r="AD1471" s="33"/>
      <c r="AE1471" s="12" t="s">
        <v>549</v>
      </c>
      <c r="AF1471" s="30">
        <f t="shared" si="103"/>
        <v>1.1466137087644225E-2</v>
      </c>
      <c r="AG1471" s="33">
        <f t="shared" si="101"/>
        <v>-8.1921463891377212E-4</v>
      </c>
      <c r="AH1471" s="33">
        <f t="shared" si="104"/>
        <v>-1.2285351726557998E-2</v>
      </c>
      <c r="AN1471" s="15"/>
    </row>
    <row r="1472" spans="8:40" hidden="1" x14ac:dyDescent="0.2">
      <c r="H1472" s="12" t="s">
        <v>550</v>
      </c>
      <c r="I1472" s="30">
        <f t="shared" si="90"/>
        <v>-2.1943268164983973E-2</v>
      </c>
      <c r="J1472" s="30">
        <f t="shared" si="91"/>
        <v>-2.0423340682445432E-2</v>
      </c>
      <c r="K1472" s="30">
        <f t="shared" si="92"/>
        <v>-2.1661496781179304E-2</v>
      </c>
      <c r="L1472" s="30">
        <f t="shared" si="93"/>
        <v>-2.6415352339217772E-2</v>
      </c>
      <c r="M1472" s="30">
        <f t="shared" si="94"/>
        <v>-4.1499730906752734E-2</v>
      </c>
      <c r="N1472" s="30">
        <f t="shared" si="95"/>
        <v>-2.9553307751144644E-2</v>
      </c>
      <c r="O1472" s="30">
        <f t="shared" si="96"/>
        <v>-1.7146776500005036E-2</v>
      </c>
      <c r="P1472" s="30">
        <f t="shared" si="97"/>
        <v>-3.9740328649514108E-2</v>
      </c>
      <c r="Q1472" s="30">
        <f t="shared" si="98"/>
        <v>-2.3881732003387474E-2</v>
      </c>
      <c r="R1472" s="30">
        <f t="shared" si="99"/>
        <v>-5.4587580437510993E-3</v>
      </c>
      <c r="S1472" s="30">
        <f t="shared" si="100"/>
        <v>-4.9723435352430387E-2</v>
      </c>
      <c r="T1472" s="30">
        <f t="shared" si="102"/>
        <v>-2.9382845878268355E-2</v>
      </c>
      <c r="U1472" s="33"/>
      <c r="V1472" s="33"/>
      <c r="W1472" s="33"/>
      <c r="X1472" s="33"/>
      <c r="Y1472" s="33"/>
      <c r="Z1472" s="33"/>
      <c r="AA1472" s="33"/>
      <c r="AB1472" s="33"/>
      <c r="AC1472" s="67"/>
      <c r="AD1472" s="33"/>
      <c r="AE1472" s="12" t="s">
        <v>550</v>
      </c>
      <c r="AF1472" s="30">
        <f t="shared" si="103"/>
        <v>-2.9382845878268355E-2</v>
      </c>
      <c r="AG1472" s="33">
        <f t="shared" si="101"/>
        <v>-3.1048467270933525E-2</v>
      </c>
      <c r="AH1472" s="33">
        <f t="shared" si="104"/>
        <v>-1.6656213926651703E-3</v>
      </c>
      <c r="AN1472" s="15"/>
    </row>
    <row r="1473" spans="8:40" hidden="1" x14ac:dyDescent="0.2">
      <c r="H1473" s="12" t="s">
        <v>551</v>
      </c>
      <c r="I1473" s="30">
        <f t="shared" si="90"/>
        <v>8.5901956343249347E-3</v>
      </c>
      <c r="J1473" s="30">
        <f t="shared" si="91"/>
        <v>3.296701641541732E-2</v>
      </c>
      <c r="K1473" s="30">
        <f t="shared" si="92"/>
        <v>7.9681696491768813E-3</v>
      </c>
      <c r="L1473" s="30">
        <f t="shared" si="93"/>
        <v>1.0752791776261915E-2</v>
      </c>
      <c r="M1473" s="30">
        <f t="shared" si="94"/>
        <v>5.8594164266052809E-2</v>
      </c>
      <c r="N1473" s="30">
        <f t="shared" si="95"/>
        <v>2.2391690314901191E-2</v>
      </c>
      <c r="O1473" s="30">
        <f t="shared" si="96"/>
        <v>7.3126468462863369E-3</v>
      </c>
      <c r="P1473" s="30">
        <f t="shared" si="97"/>
        <v>1.5707129205357877E-2</v>
      </c>
      <c r="Q1473" s="30">
        <f t="shared" si="98"/>
        <v>1.0709386480188996E-2</v>
      </c>
      <c r="R1473" s="30">
        <f t="shared" si="99"/>
        <v>1.6040867374287931E-2</v>
      </c>
      <c r="S1473" s="30">
        <f t="shared" si="100"/>
        <v>1.7566323717899065E-2</v>
      </c>
      <c r="T1473" s="30">
        <f t="shared" si="102"/>
        <v>1.3934420623204723E-2</v>
      </c>
      <c r="U1473" s="33"/>
      <c r="V1473" s="33"/>
      <c r="W1473" s="33"/>
      <c r="X1473" s="33"/>
      <c r="Y1473" s="33"/>
      <c r="Z1473" s="33"/>
      <c r="AA1473" s="33"/>
      <c r="AB1473" s="33"/>
      <c r="AC1473" s="67"/>
      <c r="AD1473" s="33"/>
      <c r="AE1473" s="12" t="s">
        <v>551</v>
      </c>
      <c r="AF1473" s="30">
        <f t="shared" si="103"/>
        <v>1.3934420623204723E-2</v>
      </c>
      <c r="AG1473" s="33">
        <f t="shared" si="101"/>
        <v>1.7782060958409871E-2</v>
      </c>
      <c r="AH1473" s="33">
        <f t="shared" si="104"/>
        <v>3.8476403352051478E-3</v>
      </c>
      <c r="AN1473" s="15"/>
    </row>
    <row r="1474" spans="8:40" hidden="1" x14ac:dyDescent="0.2">
      <c r="H1474" s="12" t="s">
        <v>552</v>
      </c>
      <c r="I1474" s="30">
        <f t="shared" si="90"/>
        <v>-1.2005718220383091E-2</v>
      </c>
      <c r="J1474" s="30">
        <f t="shared" si="91"/>
        <v>-1.3092121816189144E-2</v>
      </c>
      <c r="K1474" s="30">
        <f t="shared" si="92"/>
        <v>-1.2718772407774671E-2</v>
      </c>
      <c r="L1474" s="30">
        <f t="shared" si="93"/>
        <v>-4.7185797019942601E-3</v>
      </c>
      <c r="M1474" s="30">
        <f t="shared" si="94"/>
        <v>-1.7094433359300183E-2</v>
      </c>
      <c r="N1474" s="30">
        <f t="shared" si="95"/>
        <v>-1.7268700070656923E-2</v>
      </c>
      <c r="O1474" s="30">
        <f t="shared" si="96"/>
        <v>-1.3969252363886277E-2</v>
      </c>
      <c r="P1474" s="30">
        <f t="shared" si="97"/>
        <v>7.9470616925319398E-3</v>
      </c>
      <c r="Q1474" s="30">
        <f t="shared" si="98"/>
        <v>-1.103709416786681E-2</v>
      </c>
      <c r="R1474" s="30">
        <f t="shared" si="99"/>
        <v>-2.2302628598264283E-2</v>
      </c>
      <c r="S1474" s="30">
        <f t="shared" si="100"/>
        <v>-1.3828001607291964E-2</v>
      </c>
      <c r="T1474" s="30">
        <f t="shared" si="102"/>
        <v>-1.0890278241976732E-2</v>
      </c>
      <c r="U1474" s="33"/>
      <c r="V1474" s="33"/>
      <c r="W1474" s="33"/>
      <c r="X1474" s="33"/>
      <c r="Y1474" s="33"/>
      <c r="Z1474" s="33"/>
      <c r="AA1474" s="33"/>
      <c r="AB1474" s="33"/>
      <c r="AC1474" s="67"/>
      <c r="AD1474" s="33"/>
      <c r="AE1474" s="12" t="s">
        <v>552</v>
      </c>
      <c r="AF1474" s="30">
        <f t="shared" si="103"/>
        <v>-1.0890278241976732E-2</v>
      </c>
      <c r="AG1474" s="33">
        <f t="shared" si="101"/>
        <v>-1.3011050726016807E-2</v>
      </c>
      <c r="AH1474" s="33">
        <f t="shared" si="104"/>
        <v>-2.1207724840400753E-3</v>
      </c>
      <c r="AN1474" s="15"/>
    </row>
    <row r="1475" spans="8:40" hidden="1" x14ac:dyDescent="0.2">
      <c r="H1475" s="12" t="s">
        <v>553</v>
      </c>
      <c r="I1475" s="30">
        <f t="shared" si="90"/>
        <v>0</v>
      </c>
      <c r="J1475" s="30">
        <f t="shared" si="91"/>
        <v>-2.2797042368400383E-2</v>
      </c>
      <c r="K1475" s="30">
        <f t="shared" si="92"/>
        <v>-1.4896394625198622E-2</v>
      </c>
      <c r="L1475" s="30">
        <f t="shared" si="93"/>
        <v>-5.7494604799578457E-2</v>
      </c>
      <c r="M1475" s="30">
        <f t="shared" si="94"/>
        <v>-1.6807118316381289E-2</v>
      </c>
      <c r="N1475" s="30">
        <f t="shared" si="95"/>
        <v>1.6028744622863351E-3</v>
      </c>
      <c r="O1475" s="30">
        <f t="shared" si="96"/>
        <v>-1.7636087051444666E-2</v>
      </c>
      <c r="P1475" s="30">
        <f t="shared" si="97"/>
        <v>-4.4220468479366837E-2</v>
      </c>
      <c r="Q1475" s="30">
        <f t="shared" si="98"/>
        <v>-1.0430342278872446E-2</v>
      </c>
      <c r="R1475" s="30">
        <f t="shared" si="99"/>
        <v>4.9039883236780553E-2</v>
      </c>
      <c r="S1475" s="30">
        <f t="shared" si="100"/>
        <v>-1.7327166172503614E-2</v>
      </c>
      <c r="T1475" s="30">
        <f t="shared" si="102"/>
        <v>-1.4338305224978859E-2</v>
      </c>
      <c r="U1475" s="33"/>
      <c r="V1475" s="33"/>
      <c r="W1475" s="33"/>
      <c r="X1475" s="33"/>
      <c r="Y1475" s="33"/>
      <c r="Z1475" s="33"/>
      <c r="AA1475" s="33"/>
      <c r="AB1475" s="33"/>
      <c r="AC1475" s="67"/>
      <c r="AD1475" s="33"/>
      <c r="AE1475" s="12" t="s">
        <v>553</v>
      </c>
      <c r="AF1475" s="30">
        <f t="shared" si="103"/>
        <v>-1.4338305224978859E-2</v>
      </c>
      <c r="AG1475" s="33">
        <f t="shared" si="101"/>
        <v>-1.503175767951918E-2</v>
      </c>
      <c r="AH1475" s="33">
        <f t="shared" si="104"/>
        <v>-6.9345245454032096E-4</v>
      </c>
      <c r="AN1475" s="15"/>
    </row>
    <row r="1476" spans="8:40" hidden="1" x14ac:dyDescent="0.2">
      <c r="H1476" s="12" t="s">
        <v>554</v>
      </c>
      <c r="I1476" s="30">
        <f t="shared" si="90"/>
        <v>6.5209488649614969E-3</v>
      </c>
      <c r="J1476" s="30">
        <f t="shared" si="91"/>
        <v>0</v>
      </c>
      <c r="K1476" s="30">
        <f t="shared" si="92"/>
        <v>6.2451412967808768E-3</v>
      </c>
      <c r="L1476" s="30">
        <f t="shared" si="93"/>
        <v>2.6376569332531956E-2</v>
      </c>
      <c r="M1476" s="30">
        <f t="shared" si="94"/>
        <v>-4.0821994520255166E-2</v>
      </c>
      <c r="N1476" s="30">
        <f t="shared" si="95"/>
        <v>1.2132153927866134E-2</v>
      </c>
      <c r="O1476" s="30">
        <f t="shared" si="96"/>
        <v>9.2276291020379972E-3</v>
      </c>
      <c r="P1476" s="30">
        <f t="shared" si="97"/>
        <v>2.5477720787987828E-3</v>
      </c>
      <c r="Q1476" s="30">
        <f t="shared" si="98"/>
        <v>4.3870409137661695E-3</v>
      </c>
      <c r="R1476" s="30">
        <f t="shared" si="99"/>
        <v>3.152314288337698E-2</v>
      </c>
      <c r="S1476" s="30">
        <f t="shared" si="100"/>
        <v>9.8644449709140158E-3</v>
      </c>
      <c r="T1476" s="30">
        <f t="shared" si="102"/>
        <v>6.9045153465444858E-3</v>
      </c>
      <c r="U1476" s="33"/>
      <c r="V1476" s="33"/>
      <c r="W1476" s="33"/>
      <c r="X1476" s="33"/>
      <c r="Y1476" s="33"/>
      <c r="Z1476" s="33"/>
      <c r="AA1476" s="33"/>
      <c r="AB1476" s="33"/>
      <c r="AC1476" s="67"/>
      <c r="AD1476" s="33"/>
      <c r="AE1476" s="12" t="s">
        <v>554</v>
      </c>
      <c r="AF1476" s="30">
        <f t="shared" si="103"/>
        <v>6.9045153465444858E-3</v>
      </c>
      <c r="AG1476" s="33">
        <f t="shared" si="101"/>
        <v>5.1908590057532979E-3</v>
      </c>
      <c r="AH1476" s="33">
        <f t="shared" si="104"/>
        <v>-1.7136563407911878E-3</v>
      </c>
      <c r="AN1476" s="15"/>
    </row>
    <row r="1477" spans="8:40" hidden="1" x14ac:dyDescent="0.2">
      <c r="H1477" s="12" t="s">
        <v>555</v>
      </c>
      <c r="I1477" s="30">
        <f t="shared" si="90"/>
        <v>-1.0724435636864611E-4</v>
      </c>
      <c r="J1477" s="30">
        <f t="shared" si="91"/>
        <v>-1.7355807553265552E-2</v>
      </c>
      <c r="K1477" s="30">
        <f t="shared" si="92"/>
        <v>2.3520199004305954E-3</v>
      </c>
      <c r="L1477" s="30">
        <f t="shared" si="93"/>
        <v>-1.2309841221485563E-2</v>
      </c>
      <c r="M1477" s="30">
        <f t="shared" si="94"/>
        <v>7.4723546195936574E-2</v>
      </c>
      <c r="N1477" s="30">
        <f t="shared" si="95"/>
        <v>8.5470605784583476E-3</v>
      </c>
      <c r="O1477" s="30">
        <f t="shared" si="96"/>
        <v>-8.9672700673435639E-4</v>
      </c>
      <c r="P1477" s="30">
        <f t="shared" si="97"/>
        <v>-2.0202707317519466E-2</v>
      </c>
      <c r="Q1477" s="30">
        <f t="shared" si="98"/>
        <v>-1.628266713685728E-4</v>
      </c>
      <c r="R1477" s="30">
        <f t="shared" si="99"/>
        <v>1.7288874671691712E-2</v>
      </c>
      <c r="S1477" s="30">
        <f t="shared" si="100"/>
        <v>-1.2383902511465827E-3</v>
      </c>
      <c r="T1477" s="30">
        <f t="shared" si="102"/>
        <v>-4.8460869417909875E-3</v>
      </c>
      <c r="U1477" s="33"/>
      <c r="V1477" s="33"/>
      <c r="W1477" s="33"/>
      <c r="X1477" s="33"/>
      <c r="Y1477" s="33"/>
      <c r="Z1477" s="33"/>
      <c r="AA1477" s="33"/>
      <c r="AB1477" s="33"/>
      <c r="AC1477" s="67"/>
      <c r="AD1477" s="33"/>
      <c r="AE1477" s="12" t="s">
        <v>555</v>
      </c>
      <c r="AF1477" s="30">
        <f t="shared" si="103"/>
        <v>-4.8460869417909875E-3</v>
      </c>
      <c r="AG1477" s="33">
        <f t="shared" si="101"/>
        <v>6.4221893289427394E-3</v>
      </c>
      <c r="AH1477" s="33">
        <f t="shared" si="104"/>
        <v>1.1268276270733728E-2</v>
      </c>
      <c r="AN1477" s="15"/>
    </row>
    <row r="1478" spans="8:40" hidden="1" x14ac:dyDescent="0.2">
      <c r="H1478" s="12" t="s">
        <v>556</v>
      </c>
      <c r="I1478" s="30">
        <f t="shared" si="90"/>
        <v>2.3545817328385978E-2</v>
      </c>
      <c r="J1478" s="30">
        <f t="shared" si="91"/>
        <v>-7.2598245879233947E-3</v>
      </c>
      <c r="K1478" s="30">
        <f t="shared" si="92"/>
        <v>1.1843802087761625E-2</v>
      </c>
      <c r="L1478" s="30">
        <f t="shared" si="93"/>
        <v>1.0356079610091183E-2</v>
      </c>
      <c r="M1478" s="30">
        <f t="shared" si="94"/>
        <v>-5.0430853626891967E-2</v>
      </c>
      <c r="N1478" s="30">
        <f t="shared" si="95"/>
        <v>2.5740710783778837E-2</v>
      </c>
      <c r="O1478" s="30">
        <f t="shared" si="96"/>
        <v>9.0036622642741711E-3</v>
      </c>
      <c r="P1478" s="30">
        <f t="shared" si="97"/>
        <v>2.0202707317519469E-2</v>
      </c>
      <c r="Q1478" s="30">
        <f t="shared" si="98"/>
        <v>9.3236955791402079E-3</v>
      </c>
      <c r="R1478" s="30">
        <f t="shared" si="99"/>
        <v>1.6659339471042849E-2</v>
      </c>
      <c r="S1478" s="30">
        <f t="shared" si="100"/>
        <v>7.4534506545809722E-3</v>
      </c>
      <c r="T1478" s="30">
        <f t="shared" si="102"/>
        <v>1.0436262815609642E-2</v>
      </c>
      <c r="U1478" s="33"/>
      <c r="V1478" s="33"/>
      <c r="W1478" s="33"/>
      <c r="X1478" s="33"/>
      <c r="Y1478" s="33"/>
      <c r="Z1478" s="33"/>
      <c r="AA1478" s="33"/>
      <c r="AB1478" s="33"/>
      <c r="AC1478" s="67"/>
      <c r="AD1478" s="33"/>
      <c r="AE1478" s="12" t="s">
        <v>556</v>
      </c>
      <c r="AF1478" s="30">
        <f t="shared" si="103"/>
        <v>1.0436262815609642E-2</v>
      </c>
      <c r="AG1478" s="33">
        <f t="shared" si="101"/>
        <v>5.5693915301083217E-3</v>
      </c>
      <c r="AH1478" s="33">
        <f t="shared" si="104"/>
        <v>-4.8668712855013205E-3</v>
      </c>
      <c r="AN1478" s="15"/>
    </row>
    <row r="1479" spans="8:40" hidden="1" x14ac:dyDescent="0.2">
      <c r="H1479" s="12" t="s">
        <v>557</v>
      </c>
      <c r="I1479" s="30">
        <f t="shared" si="90"/>
        <v>7.0515937857697593E-3</v>
      </c>
      <c r="J1479" s="30">
        <f t="shared" si="91"/>
        <v>2.3812048711288739E-2</v>
      </c>
      <c r="K1479" s="30">
        <f t="shared" si="92"/>
        <v>2.3856870162031526E-3</v>
      </c>
      <c r="L1479" s="30">
        <f t="shared" si="93"/>
        <v>4.1174474764675666E-2</v>
      </c>
      <c r="M1479" s="30">
        <f t="shared" si="94"/>
        <v>0.16929205650362072</v>
      </c>
      <c r="N1479" s="30">
        <f t="shared" si="95"/>
        <v>3.7734798484057083E-3</v>
      </c>
      <c r="O1479" s="30">
        <f t="shared" si="96"/>
        <v>2.1125705759439386E-3</v>
      </c>
      <c r="P1479" s="30">
        <f t="shared" si="97"/>
        <v>1.0256500167189061E-2</v>
      </c>
      <c r="Q1479" s="30">
        <f t="shared" si="98"/>
        <v>2.4681213680836697E-3</v>
      </c>
      <c r="R1479" s="30">
        <f t="shared" si="99"/>
        <v>2.4086170288763503E-2</v>
      </c>
      <c r="S1479" s="30">
        <f t="shared" si="100"/>
        <v>1.2547216052088556E-2</v>
      </c>
      <c r="T1479" s="30">
        <f t="shared" si="102"/>
        <v>3.7710158219747144E-3</v>
      </c>
      <c r="U1479" s="33"/>
      <c r="V1479" s="33"/>
      <c r="W1479" s="33"/>
      <c r="X1479" s="33"/>
      <c r="Y1479" s="33"/>
      <c r="Z1479" s="33"/>
      <c r="AA1479" s="33"/>
      <c r="AB1479" s="33"/>
      <c r="AC1479" s="67"/>
      <c r="AD1479" s="33"/>
      <c r="AE1479" s="12" t="s">
        <v>557</v>
      </c>
      <c r="AF1479" s="30">
        <f t="shared" si="103"/>
        <v>3.7710158219747144E-3</v>
      </c>
      <c r="AG1479" s="33">
        <f t="shared" si="101"/>
        <v>2.4897019231835169E-2</v>
      </c>
      <c r="AH1479" s="33">
        <f t="shared" si="104"/>
        <v>2.1126003409860455E-2</v>
      </c>
      <c r="AN1479" s="15"/>
    </row>
    <row r="1480" spans="8:40" hidden="1" x14ac:dyDescent="0.2">
      <c r="H1480" s="12" t="s">
        <v>558</v>
      </c>
      <c r="I1480" s="30">
        <f t="shared" si="90"/>
        <v>-1.1652324871706516E-2</v>
      </c>
      <c r="J1480" s="30">
        <f t="shared" si="91"/>
        <v>5.848144371553868E-3</v>
      </c>
      <c r="K1480" s="30">
        <f t="shared" si="92"/>
        <v>-8.7198332929950603E-3</v>
      </c>
      <c r="L1480" s="30">
        <f t="shared" si="93"/>
        <v>3.3955890011383287E-3</v>
      </c>
      <c r="M1480" s="30">
        <f t="shared" si="94"/>
        <v>0</v>
      </c>
      <c r="N1480" s="30">
        <f t="shared" si="95"/>
        <v>-1.0184683834165391E-2</v>
      </c>
      <c r="O1480" s="30">
        <f t="shared" si="96"/>
        <v>-1.499278458614128E-2</v>
      </c>
      <c r="P1480" s="30">
        <f t="shared" si="97"/>
        <v>1.5584731016698329E-2</v>
      </c>
      <c r="Q1480" s="30">
        <f t="shared" si="98"/>
        <v>-2.3037693256395021E-3</v>
      </c>
      <c r="R1480" s="30">
        <f t="shared" si="99"/>
        <v>1.6385908790818714E-2</v>
      </c>
      <c r="S1480" s="30">
        <f t="shared" si="100"/>
        <v>-1.0050335853501451E-2</v>
      </c>
      <c r="T1480" s="30">
        <f t="shared" si="102"/>
        <v>-4.4114769758822718E-3</v>
      </c>
      <c r="U1480" s="33"/>
      <c r="V1480" s="33"/>
      <c r="W1480" s="33"/>
      <c r="X1480" s="33"/>
      <c r="Y1480" s="33"/>
      <c r="Z1480" s="33"/>
      <c r="AA1480" s="33"/>
      <c r="AB1480" s="33"/>
      <c r="AC1480" s="67"/>
      <c r="AD1480" s="33"/>
      <c r="AE1480" s="12" t="s">
        <v>558</v>
      </c>
      <c r="AF1480" s="30">
        <f t="shared" si="103"/>
        <v>-4.4114769758822718E-3</v>
      </c>
      <c r="AG1480" s="33">
        <f t="shared" si="101"/>
        <v>-6.4760439330439545E-3</v>
      </c>
      <c r="AH1480" s="33">
        <f t="shared" si="104"/>
        <v>-2.0645669571616827E-3</v>
      </c>
      <c r="AN1480" s="15"/>
    </row>
    <row r="1481" spans="8:40" hidden="1" x14ac:dyDescent="0.2">
      <c r="H1481" s="12" t="s">
        <v>559</v>
      </c>
      <c r="I1481" s="30">
        <f t="shared" ref="I1481:I1544" si="105">LN(1+((G455/G456)-1))</f>
        <v>-1.5292310371745428E-2</v>
      </c>
      <c r="J1481" s="30">
        <f t="shared" ref="J1481:J1544" si="106">LN(1+((P455/P456)-1))</f>
        <v>-4.2504750618167171E-2</v>
      </c>
      <c r="K1481" s="30">
        <f t="shared" ref="K1481:K1544" si="107">LN(1+((AA455/AA456)-1))</f>
        <v>-1.0208176592523887E-2</v>
      </c>
      <c r="L1481" s="30">
        <f t="shared" ref="L1481:L1544" si="108">LN(1+((AJ455/AJ456)-1))</f>
        <v>-3.8042625445850436E-2</v>
      </c>
      <c r="M1481" s="30">
        <f t="shared" ref="M1481:M1544" si="109">LN(1+((AU455/AU456)-1))</f>
        <v>0</v>
      </c>
      <c r="N1481" s="30">
        <f t="shared" ref="N1481:N1544" si="110">LN(1+((BF455/BF456)-1))</f>
        <v>-3.6628748561687456E-2</v>
      </c>
      <c r="O1481" s="30">
        <f t="shared" ref="O1481:O1544" si="111">LN(1+((BQ455/BQ456)-1))</f>
        <v>-9.7735118269801809E-3</v>
      </c>
      <c r="P1481" s="30">
        <f t="shared" ref="P1481:P1544" si="112">LN(1+((BZ455/BZ456)-1))</f>
        <v>-4.3540808283288331E-2</v>
      </c>
      <c r="Q1481" s="30">
        <f t="shared" ref="Q1481:Q1544" si="113">LN(1+((CK455/CK456)-1))</f>
        <v>-1.5008438325428567E-2</v>
      </c>
      <c r="R1481" s="30">
        <f t="shared" ref="R1481:R1544" si="114">LN(1+((CT455/CT456)-1))</f>
        <v>-2.5427131454325777E-2</v>
      </c>
      <c r="S1481" s="30">
        <f t="shared" ref="S1481:S1544" si="115">LN(1+((DE455/DE456)-1))</f>
        <v>-1.6119381879883415E-2</v>
      </c>
      <c r="T1481" s="30">
        <f t="shared" si="102"/>
        <v>-1.280284673838236E-2</v>
      </c>
      <c r="U1481" s="33"/>
      <c r="V1481" s="33"/>
      <c r="W1481" s="33"/>
      <c r="X1481" s="33"/>
      <c r="Y1481" s="33"/>
      <c r="Z1481" s="33"/>
      <c r="AA1481" s="33"/>
      <c r="AB1481" s="33"/>
      <c r="AC1481" s="67"/>
      <c r="AD1481" s="33"/>
      <c r="AE1481" s="12" t="s">
        <v>559</v>
      </c>
      <c r="AF1481" s="30">
        <f t="shared" si="103"/>
        <v>-1.280284673838236E-2</v>
      </c>
      <c r="AG1481" s="33">
        <f t="shared" ref="AG1481:AG1544" si="116">($G$2061*I1481)+($H$2061*J1481)+($I$2061*K1481)+($J$2061*L1481)+($K$2061*M1481)+($L$2061*N1481)+($M$2061*O1481)+($N$2061*P1481)+($O$2061*Q1481)+($P$2061*R1481)+($Q$2061*S1481)</f>
        <v>-1.7062142418308425E-2</v>
      </c>
      <c r="AH1481" s="33">
        <f t="shared" si="104"/>
        <v>-4.2592956799260649E-3</v>
      </c>
      <c r="AN1481" s="15"/>
    </row>
    <row r="1482" spans="8:40" hidden="1" x14ac:dyDescent="0.2">
      <c r="H1482" s="12" t="s">
        <v>560</v>
      </c>
      <c r="I1482" s="30">
        <f t="shared" si="105"/>
        <v>-6.3301536414202319E-3</v>
      </c>
      <c r="J1482" s="30">
        <f t="shared" si="106"/>
        <v>-3.7351484595775065E-2</v>
      </c>
      <c r="K1482" s="30">
        <f t="shared" si="107"/>
        <v>5.4837583562562875E-3</v>
      </c>
      <c r="L1482" s="30">
        <f t="shared" si="108"/>
        <v>-0.12192202424682767</v>
      </c>
      <c r="M1482" s="30">
        <f t="shared" si="109"/>
        <v>2.9558802241544429E-2</v>
      </c>
      <c r="N1482" s="30">
        <f t="shared" si="110"/>
        <v>1.7220791412391454E-3</v>
      </c>
      <c r="O1482" s="30">
        <f t="shared" si="111"/>
        <v>4.430667416484675E-3</v>
      </c>
      <c r="P1482" s="30">
        <f t="shared" si="112"/>
        <v>2.5382073271417196E-2</v>
      </c>
      <c r="Q1482" s="30">
        <f t="shared" si="113"/>
        <v>-3.0717023586308441E-3</v>
      </c>
      <c r="R1482" s="30">
        <f t="shared" si="114"/>
        <v>3.3214739907202005E-3</v>
      </c>
      <c r="S1482" s="30">
        <f t="shared" si="115"/>
        <v>-7.3529743052586942E-3</v>
      </c>
      <c r="T1482" s="30">
        <f t="shared" ref="T1482:T1545" si="117">LN(1+((DN456/DN457)-1))</f>
        <v>-8.1838668913457382E-3</v>
      </c>
      <c r="U1482" s="33"/>
      <c r="V1482" s="33"/>
      <c r="W1482" s="33"/>
      <c r="X1482" s="33"/>
      <c r="Y1482" s="33"/>
      <c r="Z1482" s="33"/>
      <c r="AA1482" s="33"/>
      <c r="AB1482" s="33"/>
      <c r="AC1482" s="67"/>
      <c r="AD1482" s="33"/>
      <c r="AE1482" s="12" t="s">
        <v>560</v>
      </c>
      <c r="AF1482" s="30">
        <f t="shared" ref="AF1482:AF1545" si="118">LN(1+((DN456/DN457)-1))</f>
        <v>-8.1838668913457382E-3</v>
      </c>
      <c r="AG1482" s="33">
        <f t="shared" si="116"/>
        <v>-2.7846609641069379E-3</v>
      </c>
      <c r="AH1482" s="33">
        <f t="shared" ref="AH1482:AH1545" si="119">AG1482-AF1482</f>
        <v>5.3992059272388003E-3</v>
      </c>
      <c r="AN1482" s="15"/>
    </row>
    <row r="1483" spans="8:40" hidden="1" x14ac:dyDescent="0.2">
      <c r="H1483" s="12" t="s">
        <v>561</v>
      </c>
      <c r="I1483" s="30">
        <f t="shared" si="105"/>
        <v>-2.1367529497352197E-3</v>
      </c>
      <c r="J1483" s="30">
        <f t="shared" si="106"/>
        <v>9.6611062093782465E-3</v>
      </c>
      <c r="K1483" s="30">
        <f t="shared" si="107"/>
        <v>2.3594191047697356E-3</v>
      </c>
      <c r="L1483" s="30">
        <f t="shared" si="108"/>
        <v>-3.2509278565294508E-2</v>
      </c>
      <c r="M1483" s="30">
        <f t="shared" si="109"/>
        <v>-9.950330853168092E-3</v>
      </c>
      <c r="N1483" s="30">
        <f t="shared" si="110"/>
        <v>1.03390419970279E-2</v>
      </c>
      <c r="O1483" s="30">
        <f t="shared" si="111"/>
        <v>6.2361003877103895E-3</v>
      </c>
      <c r="P1483" s="30">
        <f t="shared" si="112"/>
        <v>-1.2771565679487505E-2</v>
      </c>
      <c r="Q1483" s="30">
        <f t="shared" si="113"/>
        <v>5.0165976232364549E-3</v>
      </c>
      <c r="R1483" s="30">
        <f t="shared" si="114"/>
        <v>2.4538156838666763E-2</v>
      </c>
      <c r="S1483" s="30">
        <f t="shared" si="115"/>
        <v>6.1237178505289839E-3</v>
      </c>
      <c r="T1483" s="30">
        <f t="shared" si="117"/>
        <v>5.4221970886164043E-3</v>
      </c>
      <c r="U1483" s="33"/>
      <c r="V1483" s="33"/>
      <c r="W1483" s="33"/>
      <c r="X1483" s="33"/>
      <c r="Y1483" s="33"/>
      <c r="Z1483" s="33"/>
      <c r="AA1483" s="33"/>
      <c r="AB1483" s="33"/>
      <c r="AC1483" s="67"/>
      <c r="AD1483" s="33"/>
      <c r="AE1483" s="12" t="s">
        <v>561</v>
      </c>
      <c r="AF1483" s="30">
        <f t="shared" si="118"/>
        <v>5.4221970886164043E-3</v>
      </c>
      <c r="AG1483" s="33">
        <f t="shared" si="116"/>
        <v>2.2392993083694378E-3</v>
      </c>
      <c r="AH1483" s="33">
        <f t="shared" si="119"/>
        <v>-3.1828977802469665E-3</v>
      </c>
      <c r="AN1483" s="15"/>
    </row>
    <row r="1484" spans="8:40" hidden="1" x14ac:dyDescent="0.2">
      <c r="H1484" s="12" t="s">
        <v>562</v>
      </c>
      <c r="I1484" s="30">
        <f t="shared" si="105"/>
        <v>-5.6404129742883627E-3</v>
      </c>
      <c r="J1484" s="30">
        <f t="shared" si="106"/>
        <v>-3.5865383989547722E-2</v>
      </c>
      <c r="K1484" s="30">
        <f t="shared" si="107"/>
        <v>-1.573564447430552E-3</v>
      </c>
      <c r="L1484" s="30">
        <f t="shared" si="108"/>
        <v>-1.4484932921367126E-2</v>
      </c>
      <c r="M1484" s="30">
        <f t="shared" si="109"/>
        <v>-2.9270382300113224E-2</v>
      </c>
      <c r="N1484" s="30">
        <f t="shared" si="110"/>
        <v>-1.6838800566137152E-3</v>
      </c>
      <c r="O1484" s="30">
        <f t="shared" si="111"/>
        <v>-5.955926322578853E-4</v>
      </c>
      <c r="P1484" s="30">
        <f t="shared" si="112"/>
        <v>-7.5853713892566118E-3</v>
      </c>
      <c r="Q1484" s="30">
        <f t="shared" si="113"/>
        <v>-2.5923540117300556E-3</v>
      </c>
      <c r="R1484" s="30">
        <f t="shared" si="114"/>
        <v>-1.3546409374700781E-2</v>
      </c>
      <c r="S1484" s="30">
        <f t="shared" si="115"/>
        <v>-7.3439742557583941E-3</v>
      </c>
      <c r="T1484" s="30">
        <f t="shared" si="117"/>
        <v>-2.5968930588703043E-3</v>
      </c>
      <c r="U1484" s="33"/>
      <c r="V1484" s="33"/>
      <c r="W1484" s="33"/>
      <c r="X1484" s="33"/>
      <c r="Y1484" s="33"/>
      <c r="Z1484" s="33"/>
      <c r="AA1484" s="33"/>
      <c r="AB1484" s="33"/>
      <c r="AC1484" s="67"/>
      <c r="AD1484" s="33"/>
      <c r="AE1484" s="12" t="s">
        <v>562</v>
      </c>
      <c r="AF1484" s="30">
        <f t="shared" si="118"/>
        <v>-2.5968930588703043E-3</v>
      </c>
      <c r="AG1484" s="33">
        <f t="shared" si="116"/>
        <v>-7.9597948870395452E-3</v>
      </c>
      <c r="AH1484" s="33">
        <f t="shared" si="119"/>
        <v>-5.3629018281692413E-3</v>
      </c>
      <c r="AN1484" s="15"/>
    </row>
    <row r="1485" spans="8:40" hidden="1" x14ac:dyDescent="0.2">
      <c r="H1485" s="12" t="s">
        <v>563</v>
      </c>
      <c r="I1485" s="30">
        <f t="shared" si="105"/>
        <v>1.6154403187168608E-2</v>
      </c>
      <c r="J1485" s="30">
        <f t="shared" si="106"/>
        <v>5.9927295015933975E-3</v>
      </c>
      <c r="K1485" s="30">
        <f t="shared" si="107"/>
        <v>4.7281411959458957E-3</v>
      </c>
      <c r="L1485" s="30">
        <f t="shared" si="108"/>
        <v>-1.8087640280956125E-2</v>
      </c>
      <c r="M1485" s="30">
        <f t="shared" si="109"/>
        <v>0</v>
      </c>
      <c r="N1485" s="30">
        <f t="shared" si="110"/>
        <v>1.8394836241663343E-2</v>
      </c>
      <c r="O1485" s="30">
        <f t="shared" si="111"/>
        <v>2.9775197480667512E-4</v>
      </c>
      <c r="P1485" s="30">
        <f t="shared" si="112"/>
        <v>-7.5282664207915245E-3</v>
      </c>
      <c r="Q1485" s="30">
        <f t="shared" si="113"/>
        <v>1.7815212420976968E-3</v>
      </c>
      <c r="R1485" s="30">
        <f t="shared" si="114"/>
        <v>6.0414408449093689E-2</v>
      </c>
      <c r="S1485" s="30">
        <f t="shared" si="115"/>
        <v>4.8899852941917702E-3</v>
      </c>
      <c r="T1485" s="30">
        <f t="shared" si="117"/>
        <v>1.4156510425561539E-3</v>
      </c>
      <c r="U1485" s="33"/>
      <c r="V1485" s="33"/>
      <c r="W1485" s="33"/>
      <c r="X1485" s="33"/>
      <c r="Y1485" s="33"/>
      <c r="Z1485" s="33"/>
      <c r="AA1485" s="33"/>
      <c r="AB1485" s="33"/>
      <c r="AC1485" s="67"/>
      <c r="AD1485" s="33"/>
      <c r="AE1485" s="12" t="s">
        <v>563</v>
      </c>
      <c r="AF1485" s="30">
        <f t="shared" si="118"/>
        <v>1.4156510425561539E-3</v>
      </c>
      <c r="AG1485" s="33">
        <f t="shared" si="116"/>
        <v>5.5264128556747789E-3</v>
      </c>
      <c r="AH1485" s="33">
        <f t="shared" si="119"/>
        <v>4.1107618131186255E-3</v>
      </c>
      <c r="AN1485" s="15"/>
    </row>
    <row r="1486" spans="8:40" hidden="1" x14ac:dyDescent="0.2">
      <c r="H1486" s="12" t="s">
        <v>564</v>
      </c>
      <c r="I1486" s="30">
        <f t="shared" si="105"/>
        <v>3.2360714375488523E-4</v>
      </c>
      <c r="J1486" s="30">
        <f t="shared" si="106"/>
        <v>5.5659022637928966E-3</v>
      </c>
      <c r="K1486" s="30">
        <f t="shared" si="107"/>
        <v>-4.728141195946012E-3</v>
      </c>
      <c r="L1486" s="30">
        <f t="shared" si="108"/>
        <v>7.6336248550712051E-3</v>
      </c>
      <c r="M1486" s="30">
        <f t="shared" si="109"/>
        <v>0</v>
      </c>
      <c r="N1486" s="30">
        <f t="shared" si="110"/>
        <v>4.7525068694779628E-3</v>
      </c>
      <c r="O1486" s="30">
        <f t="shared" si="111"/>
        <v>-3.8638775965746334E-3</v>
      </c>
      <c r="P1486" s="30">
        <f t="shared" si="112"/>
        <v>4.3429557927335889E-2</v>
      </c>
      <c r="Q1486" s="30">
        <f t="shared" si="113"/>
        <v>-3.2414911142828704E-4</v>
      </c>
      <c r="R1486" s="30">
        <f t="shared" si="114"/>
        <v>1.6469749530174459E-2</v>
      </c>
      <c r="S1486" s="30">
        <f t="shared" si="115"/>
        <v>0</v>
      </c>
      <c r="T1486" s="30">
        <f t="shared" si="117"/>
        <v>3.7848964912278148E-3</v>
      </c>
      <c r="U1486" s="33"/>
      <c r="V1486" s="33"/>
      <c r="W1486" s="33"/>
      <c r="X1486" s="33"/>
      <c r="Y1486" s="33"/>
      <c r="Z1486" s="33"/>
      <c r="AA1486" s="33"/>
      <c r="AB1486" s="33"/>
      <c r="AC1486" s="67"/>
      <c r="AD1486" s="33"/>
      <c r="AE1486" s="12" t="s">
        <v>564</v>
      </c>
      <c r="AF1486" s="30">
        <f t="shared" si="118"/>
        <v>3.7848964912278148E-3</v>
      </c>
      <c r="AG1486" s="33">
        <f t="shared" si="116"/>
        <v>2.0343064312073897E-3</v>
      </c>
      <c r="AH1486" s="33">
        <f t="shared" si="119"/>
        <v>-1.750590060020425E-3</v>
      </c>
      <c r="AN1486" s="15"/>
    </row>
    <row r="1487" spans="8:40" hidden="1" x14ac:dyDescent="0.2">
      <c r="H1487" s="12" t="s">
        <v>565</v>
      </c>
      <c r="I1487" s="30">
        <f t="shared" si="105"/>
        <v>2.0519473693618629E-3</v>
      </c>
      <c r="J1487" s="30">
        <f t="shared" si="106"/>
        <v>8.0367826376424225E-3</v>
      </c>
      <c r="K1487" s="30">
        <f t="shared" si="107"/>
        <v>7.8647271061335459E-4</v>
      </c>
      <c r="L1487" s="30">
        <f t="shared" si="108"/>
        <v>2.5500273088345182E-2</v>
      </c>
      <c r="M1487" s="30">
        <f t="shared" si="109"/>
        <v>3.9220713153281329E-2</v>
      </c>
      <c r="N1487" s="30">
        <f t="shared" si="110"/>
        <v>-6.3506807256256985E-3</v>
      </c>
      <c r="O1487" s="30">
        <f t="shared" si="111"/>
        <v>-2.0743821336846524E-3</v>
      </c>
      <c r="P1487" s="30">
        <f t="shared" si="112"/>
        <v>-5.8318170421086522E-2</v>
      </c>
      <c r="Q1487" s="30">
        <f t="shared" si="113"/>
        <v>2.9211315805766323E-3</v>
      </c>
      <c r="R1487" s="30">
        <f t="shared" si="114"/>
        <v>3.6392033925391736E-3</v>
      </c>
      <c r="S1487" s="30">
        <f t="shared" si="115"/>
        <v>4.9140148024291626E-3</v>
      </c>
      <c r="T1487" s="30">
        <f t="shared" si="117"/>
        <v>4.1165352621952492E-3</v>
      </c>
      <c r="U1487" s="33"/>
      <c r="V1487" s="33"/>
      <c r="W1487" s="33"/>
      <c r="X1487" s="33"/>
      <c r="Y1487" s="33"/>
      <c r="Z1487" s="33"/>
      <c r="AA1487" s="33"/>
      <c r="AB1487" s="33"/>
      <c r="AC1487" s="67"/>
      <c r="AD1487" s="33"/>
      <c r="AE1487" s="12" t="s">
        <v>565</v>
      </c>
      <c r="AF1487" s="30">
        <f t="shared" si="118"/>
        <v>4.1165352621952492E-3</v>
      </c>
      <c r="AG1487" s="33">
        <f t="shared" si="116"/>
        <v>3.3876167770578226E-3</v>
      </c>
      <c r="AH1487" s="33">
        <f t="shared" si="119"/>
        <v>-7.289184851374266E-4</v>
      </c>
      <c r="AN1487" s="15"/>
    </row>
    <row r="1488" spans="8:40" hidden="1" x14ac:dyDescent="0.2">
      <c r="H1488" s="12" t="s">
        <v>566</v>
      </c>
      <c r="I1488" s="30">
        <f t="shared" si="105"/>
        <v>-1.3529681310323052E-2</v>
      </c>
      <c r="J1488" s="30">
        <f t="shared" si="106"/>
        <v>-1.6738500619850192E-2</v>
      </c>
      <c r="K1488" s="30">
        <f t="shared" si="107"/>
        <v>-4.7095848430851262E-3</v>
      </c>
      <c r="L1488" s="30">
        <f t="shared" si="108"/>
        <v>-6.157310245214289E-3</v>
      </c>
      <c r="M1488" s="30">
        <f t="shared" si="109"/>
        <v>-7.6961041136128436E-2</v>
      </c>
      <c r="N1488" s="30">
        <f t="shared" si="110"/>
        <v>-2.1384853066571199E-2</v>
      </c>
      <c r="O1488" s="30">
        <f t="shared" si="111"/>
        <v>-3.5461030067504774E-3</v>
      </c>
      <c r="P1488" s="30">
        <f t="shared" si="112"/>
        <v>-4.8086186667637795E-2</v>
      </c>
      <c r="Q1488" s="30">
        <f t="shared" si="113"/>
        <v>-1.0830138992734863E-2</v>
      </c>
      <c r="R1488" s="30">
        <f t="shared" si="114"/>
        <v>-2.1639175103481293E-2</v>
      </c>
      <c r="S1488" s="30">
        <f t="shared" si="115"/>
        <v>-1.3455860515392002E-2</v>
      </c>
      <c r="T1488" s="30">
        <f t="shared" si="117"/>
        <v>-1.9093096210425341E-2</v>
      </c>
      <c r="U1488" s="33"/>
      <c r="V1488" s="33"/>
      <c r="W1488" s="33"/>
      <c r="X1488" s="33"/>
      <c r="Y1488" s="33"/>
      <c r="Z1488" s="33"/>
      <c r="AA1488" s="33"/>
      <c r="AB1488" s="33"/>
      <c r="AC1488" s="67"/>
      <c r="AD1488" s="33"/>
      <c r="AE1488" s="12" t="s">
        <v>566</v>
      </c>
      <c r="AF1488" s="30">
        <f t="shared" si="118"/>
        <v>-1.9093096210425341E-2</v>
      </c>
      <c r="AG1488" s="33">
        <f t="shared" si="116"/>
        <v>-1.8561372424574014E-2</v>
      </c>
      <c r="AH1488" s="33">
        <f t="shared" si="119"/>
        <v>5.3172378585132629E-4</v>
      </c>
      <c r="AN1488" s="15"/>
    </row>
    <row r="1489" spans="8:40" hidden="1" x14ac:dyDescent="0.2">
      <c r="H1489" s="12" t="s">
        <v>567</v>
      </c>
      <c r="I1489" s="30">
        <f t="shared" si="105"/>
        <v>5.5615116611462132E-3</v>
      </c>
      <c r="J1489" s="30">
        <f t="shared" si="106"/>
        <v>-1.0257601821819352E-2</v>
      </c>
      <c r="K1489" s="30">
        <f t="shared" si="107"/>
        <v>-7.8277890494083367E-4</v>
      </c>
      <c r="L1489" s="30">
        <f t="shared" si="108"/>
        <v>-3.8986404156570861E-3</v>
      </c>
      <c r="M1489" s="30">
        <f t="shared" si="109"/>
        <v>0</v>
      </c>
      <c r="N1489" s="30">
        <f t="shared" si="110"/>
        <v>4.5863618328862883E-2</v>
      </c>
      <c r="O1489" s="30">
        <f t="shared" si="111"/>
        <v>5.6204851404351094E-3</v>
      </c>
      <c r="P1489" s="30">
        <f t="shared" si="112"/>
        <v>-3.6870535808327685E-2</v>
      </c>
      <c r="Q1489" s="30">
        <f t="shared" si="113"/>
        <v>-1.6075878179462949E-4</v>
      </c>
      <c r="R1489" s="30">
        <f t="shared" si="114"/>
        <v>-3.5614385138171794E-3</v>
      </c>
      <c r="S1489" s="30">
        <f t="shared" si="115"/>
        <v>-1.214329232401831E-3</v>
      </c>
      <c r="T1489" s="30">
        <f t="shared" si="117"/>
        <v>-1.6330343066914997E-3</v>
      </c>
      <c r="U1489" s="33"/>
      <c r="V1489" s="33"/>
      <c r="W1489" s="33"/>
      <c r="X1489" s="33"/>
      <c r="Y1489" s="33"/>
      <c r="Z1489" s="33"/>
      <c r="AA1489" s="33"/>
      <c r="AB1489" s="33"/>
      <c r="AC1489" s="67"/>
      <c r="AD1489" s="33"/>
      <c r="AE1489" s="12" t="s">
        <v>567</v>
      </c>
      <c r="AF1489" s="30">
        <f t="shared" si="118"/>
        <v>-1.6330343066914997E-3</v>
      </c>
      <c r="AG1489" s="33">
        <f t="shared" si="116"/>
        <v>1.9030755252544566E-3</v>
      </c>
      <c r="AH1489" s="33">
        <f t="shared" si="119"/>
        <v>3.5361098319459565E-3</v>
      </c>
      <c r="AN1489" s="15"/>
    </row>
    <row r="1490" spans="8:40" hidden="1" x14ac:dyDescent="0.2">
      <c r="H1490" s="12" t="s">
        <v>568</v>
      </c>
      <c r="I1490" s="30">
        <f t="shared" si="105"/>
        <v>2.5773210143003192E-3</v>
      </c>
      <c r="J1490" s="30">
        <f t="shared" si="106"/>
        <v>-3.5734324273132422E-3</v>
      </c>
      <c r="K1490" s="30">
        <f t="shared" si="107"/>
        <v>7.8277890494076634E-4</v>
      </c>
      <c r="L1490" s="30">
        <f t="shared" si="108"/>
        <v>-3.1731327402172778E-2</v>
      </c>
      <c r="M1490" s="30">
        <f t="shared" si="109"/>
        <v>-1.8349138668196541E-2</v>
      </c>
      <c r="N1490" s="30">
        <f t="shared" si="110"/>
        <v>5.8616814963317523E-3</v>
      </c>
      <c r="O1490" s="30">
        <f t="shared" si="111"/>
        <v>1.7814731552325404E-3</v>
      </c>
      <c r="P1490" s="30">
        <f t="shared" si="112"/>
        <v>4.5351551653911425E-3</v>
      </c>
      <c r="Q1490" s="30">
        <f t="shared" si="113"/>
        <v>3.5426768131003833E-3</v>
      </c>
      <c r="R1490" s="30">
        <f t="shared" si="114"/>
        <v>6.1131112430493646E-3</v>
      </c>
      <c r="S1490" s="30">
        <f t="shared" si="115"/>
        <v>0</v>
      </c>
      <c r="T1490" s="30">
        <f t="shared" si="117"/>
        <v>4.6630917142485861E-4</v>
      </c>
      <c r="U1490" s="33"/>
      <c r="V1490" s="33"/>
      <c r="W1490" s="33"/>
      <c r="X1490" s="33"/>
      <c r="Y1490" s="33"/>
      <c r="Z1490" s="33"/>
      <c r="AA1490" s="33"/>
      <c r="AB1490" s="33"/>
      <c r="AC1490" s="67"/>
      <c r="AD1490" s="33"/>
      <c r="AE1490" s="12" t="s">
        <v>568</v>
      </c>
      <c r="AF1490" s="30">
        <f t="shared" si="118"/>
        <v>4.6630917142485861E-4</v>
      </c>
      <c r="AG1490" s="33">
        <f t="shared" si="116"/>
        <v>-1.6738794544797881E-3</v>
      </c>
      <c r="AH1490" s="33">
        <f t="shared" si="119"/>
        <v>-2.1401886259046466E-3</v>
      </c>
      <c r="AN1490" s="15"/>
    </row>
    <row r="1491" spans="8:40" hidden="1" x14ac:dyDescent="0.2">
      <c r="H1491" s="12" t="s">
        <v>569</v>
      </c>
      <c r="I1491" s="30">
        <f t="shared" si="105"/>
        <v>2.2606177881679562E-3</v>
      </c>
      <c r="J1491" s="30">
        <f t="shared" si="106"/>
        <v>-3.7728875426753569E-3</v>
      </c>
      <c r="K1491" s="30">
        <f t="shared" si="107"/>
        <v>2.3520199004305954E-3</v>
      </c>
      <c r="L1491" s="30">
        <f t="shared" si="108"/>
        <v>-0.11580657288019604</v>
      </c>
      <c r="M1491" s="30">
        <f t="shared" si="109"/>
        <v>-4.4451762570833692E-2</v>
      </c>
      <c r="N1491" s="30">
        <f t="shared" si="110"/>
        <v>5.423262525947486E-3</v>
      </c>
      <c r="O1491" s="30">
        <f t="shared" si="111"/>
        <v>2.0824044413420197E-3</v>
      </c>
      <c r="P1491" s="30">
        <f t="shared" si="112"/>
        <v>2.2989518224698781E-2</v>
      </c>
      <c r="Q1491" s="30">
        <f t="shared" si="113"/>
        <v>-1.9339248573834841E-3</v>
      </c>
      <c r="R1491" s="30">
        <f t="shared" si="114"/>
        <v>-1.672195032246173E-2</v>
      </c>
      <c r="S1491" s="30">
        <f t="shared" si="115"/>
        <v>0</v>
      </c>
      <c r="T1491" s="30">
        <f t="shared" si="117"/>
        <v>2.6465338090653837E-3</v>
      </c>
      <c r="U1491" s="33"/>
      <c r="V1491" s="33"/>
      <c r="W1491" s="33"/>
      <c r="X1491" s="33"/>
      <c r="Y1491" s="33"/>
      <c r="Z1491" s="33"/>
      <c r="AA1491" s="33"/>
      <c r="AB1491" s="33"/>
      <c r="AC1491" s="67"/>
      <c r="AD1491" s="33"/>
      <c r="AE1491" s="12" t="s">
        <v>569</v>
      </c>
      <c r="AF1491" s="30">
        <f t="shared" si="118"/>
        <v>2.6465338090653837E-3</v>
      </c>
      <c r="AG1491" s="33">
        <f t="shared" si="116"/>
        <v>-8.0003794182539039E-3</v>
      </c>
      <c r="AH1491" s="33">
        <f t="shared" si="119"/>
        <v>-1.0646913227319288E-2</v>
      </c>
      <c r="AN1491" s="15"/>
    </row>
    <row r="1492" spans="8:40" hidden="1" x14ac:dyDescent="0.2">
      <c r="H1492" s="12" t="s">
        <v>570</v>
      </c>
      <c r="I1492" s="30">
        <f t="shared" si="105"/>
        <v>5.5114420595351781E-3</v>
      </c>
      <c r="J1492" s="30">
        <f t="shared" si="106"/>
        <v>9.7267958517075793E-3</v>
      </c>
      <c r="K1492" s="30">
        <f t="shared" si="107"/>
        <v>-1.568627772626487E-3</v>
      </c>
      <c r="L1492" s="30">
        <f t="shared" si="108"/>
        <v>6.7372728373176578E-3</v>
      </c>
      <c r="M1492" s="30">
        <f t="shared" si="109"/>
        <v>0</v>
      </c>
      <c r="N1492" s="30">
        <f t="shared" si="110"/>
        <v>6.7016827047536613E-3</v>
      </c>
      <c r="O1492" s="30">
        <f t="shared" si="111"/>
        <v>-5.3460180783615622E-3</v>
      </c>
      <c r="P1492" s="30">
        <f t="shared" si="112"/>
        <v>-1.8433701688838022E-2</v>
      </c>
      <c r="Q1492" s="30">
        <f t="shared" si="113"/>
        <v>2.7408320261549175E-3</v>
      </c>
      <c r="R1492" s="30">
        <f t="shared" si="114"/>
        <v>7.5662403833156562E-3</v>
      </c>
      <c r="S1492" s="30">
        <f t="shared" si="115"/>
        <v>6.0864460564022532E-3</v>
      </c>
      <c r="T1492" s="30">
        <f t="shared" si="117"/>
        <v>5.1574702115480802E-3</v>
      </c>
      <c r="U1492" s="33"/>
      <c r="V1492" s="33"/>
      <c r="W1492" s="33"/>
      <c r="X1492" s="33"/>
      <c r="Y1492" s="33"/>
      <c r="Z1492" s="33"/>
      <c r="AA1492" s="33"/>
      <c r="AB1492" s="33"/>
      <c r="AC1492" s="67"/>
      <c r="AD1492" s="33"/>
      <c r="AE1492" s="12" t="s">
        <v>570</v>
      </c>
      <c r="AF1492" s="30">
        <f t="shared" si="118"/>
        <v>5.1574702115480802E-3</v>
      </c>
      <c r="AG1492" s="33">
        <f t="shared" si="116"/>
        <v>1.173973515591376E-3</v>
      </c>
      <c r="AH1492" s="33">
        <f t="shared" si="119"/>
        <v>-3.9834966959567042E-3</v>
      </c>
      <c r="AN1492" s="15"/>
    </row>
    <row r="1493" spans="8:40" hidden="1" x14ac:dyDescent="0.2">
      <c r="H1493" s="12" t="s">
        <v>571</v>
      </c>
      <c r="I1493" s="30">
        <f t="shared" si="105"/>
        <v>-1.270610396672708E-2</v>
      </c>
      <c r="J1493" s="30">
        <f t="shared" si="106"/>
        <v>-7.1106160576795641E-2</v>
      </c>
      <c r="K1493" s="30">
        <f t="shared" si="107"/>
        <v>-9.3604427595638078E-3</v>
      </c>
      <c r="L1493" s="30">
        <f t="shared" si="108"/>
        <v>1.8519047767237746E-2</v>
      </c>
      <c r="M1493" s="30">
        <f t="shared" si="109"/>
        <v>-1.7241806434506103E-2</v>
      </c>
      <c r="N1493" s="30">
        <f t="shared" si="110"/>
        <v>7.4660642464683498E-3</v>
      </c>
      <c r="O1493" s="30">
        <f t="shared" si="111"/>
        <v>-7.9658187850580389E-3</v>
      </c>
      <c r="P1493" s="30">
        <f t="shared" si="112"/>
        <v>3.7213596340434273E-2</v>
      </c>
      <c r="Q1493" s="30">
        <f t="shared" si="113"/>
        <v>-2.5798143943764461E-3</v>
      </c>
      <c r="R1493" s="30">
        <f t="shared" si="114"/>
        <v>5.064573417954385E-4</v>
      </c>
      <c r="S1493" s="30">
        <f t="shared" si="115"/>
        <v>-3.6563112031106548E-3</v>
      </c>
      <c r="T1493" s="30">
        <f t="shared" si="117"/>
        <v>-1.0179711931889862E-3</v>
      </c>
      <c r="U1493" s="33"/>
      <c r="V1493" s="33"/>
      <c r="W1493" s="33"/>
      <c r="X1493" s="33"/>
      <c r="Y1493" s="33"/>
      <c r="Z1493" s="33"/>
      <c r="AA1493" s="33"/>
      <c r="AB1493" s="33"/>
      <c r="AC1493" s="67"/>
      <c r="AD1493" s="33"/>
      <c r="AE1493" s="12" t="s">
        <v>571</v>
      </c>
      <c r="AF1493" s="30">
        <f t="shared" si="118"/>
        <v>-1.0179711931889862E-3</v>
      </c>
      <c r="AG1493" s="33">
        <f t="shared" si="116"/>
        <v>-4.8232073946479189E-3</v>
      </c>
      <c r="AH1493" s="33">
        <f t="shared" si="119"/>
        <v>-3.8052362014589329E-3</v>
      </c>
      <c r="AN1493" s="15"/>
    </row>
    <row r="1494" spans="8:40" hidden="1" x14ac:dyDescent="0.2">
      <c r="H1494" s="12" t="s">
        <v>572</v>
      </c>
      <c r="I1494" s="30">
        <f t="shared" si="105"/>
        <v>-3.0981275782401437E-3</v>
      </c>
      <c r="J1494" s="30">
        <f t="shared" si="106"/>
        <v>-1.2787327612766816E-2</v>
      </c>
      <c r="K1494" s="30">
        <f t="shared" si="107"/>
        <v>-2.3264841823435363E-3</v>
      </c>
      <c r="L1494" s="30">
        <f t="shared" si="108"/>
        <v>-3.2424810083167818E-2</v>
      </c>
      <c r="M1494" s="30">
        <f t="shared" si="109"/>
        <v>-4.184710993550049E-2</v>
      </c>
      <c r="N1494" s="30">
        <f t="shared" si="110"/>
        <v>3.5977694217898025E-4</v>
      </c>
      <c r="O1494" s="30">
        <f t="shared" si="111"/>
        <v>-1.4682134483005192E-3</v>
      </c>
      <c r="P1494" s="30">
        <f t="shared" si="112"/>
        <v>-5.5313637984052311E-2</v>
      </c>
      <c r="Q1494" s="30">
        <f t="shared" si="113"/>
        <v>-4.8297513616937066E-4</v>
      </c>
      <c r="R1494" s="30">
        <f t="shared" si="114"/>
        <v>1.2745520485866127E-2</v>
      </c>
      <c r="S1494" s="30">
        <f t="shared" si="115"/>
        <v>-3.6429912785009805E-3</v>
      </c>
      <c r="T1494" s="30">
        <f t="shared" si="117"/>
        <v>-8.605515884089356E-4</v>
      </c>
      <c r="U1494" s="33"/>
      <c r="V1494" s="33"/>
      <c r="W1494" s="33"/>
      <c r="X1494" s="33"/>
      <c r="Y1494" s="33"/>
      <c r="Z1494" s="33"/>
      <c r="AA1494" s="33"/>
      <c r="AB1494" s="33"/>
      <c r="AC1494" s="67"/>
      <c r="AD1494" s="33"/>
      <c r="AE1494" s="12" t="s">
        <v>572</v>
      </c>
      <c r="AF1494" s="30">
        <f t="shared" si="118"/>
        <v>-8.605515884089356E-4</v>
      </c>
      <c r="AG1494" s="33">
        <f t="shared" si="116"/>
        <v>-9.4402025465309715E-3</v>
      </c>
      <c r="AH1494" s="33">
        <f t="shared" si="119"/>
        <v>-8.579650958122036E-3</v>
      </c>
      <c r="AN1494" s="15"/>
    </row>
    <row r="1495" spans="8:40" hidden="1" x14ac:dyDescent="0.2">
      <c r="H1495" s="12" t="s">
        <v>573</v>
      </c>
      <c r="I1495" s="30">
        <f t="shared" si="105"/>
        <v>1.4944494668667867E-3</v>
      </c>
      <c r="J1495" s="30">
        <f t="shared" si="106"/>
        <v>-4.8146694495944968E-3</v>
      </c>
      <c r="K1495" s="30">
        <f t="shared" si="107"/>
        <v>3.8804860490778141E-3</v>
      </c>
      <c r="L1495" s="30">
        <f t="shared" si="108"/>
        <v>-1.5123161574220773E-2</v>
      </c>
      <c r="M1495" s="30">
        <f t="shared" si="109"/>
        <v>-2.4292692569044587E-2</v>
      </c>
      <c r="N1495" s="30">
        <f t="shared" si="110"/>
        <v>4.5081674043392439E-3</v>
      </c>
      <c r="O1495" s="30">
        <f t="shared" si="111"/>
        <v>9.4340322333587145E-3</v>
      </c>
      <c r="P1495" s="30">
        <f t="shared" si="112"/>
        <v>3.653374333245607E-2</v>
      </c>
      <c r="Q1495" s="30">
        <f t="shared" si="113"/>
        <v>3.0627895305457308E-3</v>
      </c>
      <c r="R1495" s="30">
        <f t="shared" si="114"/>
        <v>-2.6830260367605132E-2</v>
      </c>
      <c r="S1495" s="30">
        <f t="shared" si="115"/>
        <v>3.6429912785010087E-3</v>
      </c>
      <c r="T1495" s="30">
        <f t="shared" si="117"/>
        <v>2.8975312961900188E-3</v>
      </c>
      <c r="U1495" s="33"/>
      <c r="V1495" s="33"/>
      <c r="W1495" s="33"/>
      <c r="X1495" s="33"/>
      <c r="Y1495" s="33"/>
      <c r="Z1495" s="33"/>
      <c r="AA1495" s="33"/>
      <c r="AB1495" s="33"/>
      <c r="AC1495" s="67"/>
      <c r="AD1495" s="33"/>
      <c r="AE1495" s="12" t="s">
        <v>573</v>
      </c>
      <c r="AF1495" s="30">
        <f t="shared" si="118"/>
        <v>2.8975312961900188E-3</v>
      </c>
      <c r="AG1495" s="33">
        <f t="shared" si="116"/>
        <v>1.2856688148119204E-3</v>
      </c>
      <c r="AH1495" s="33">
        <f t="shared" si="119"/>
        <v>-1.6118624813780983E-3</v>
      </c>
      <c r="AN1495" s="15"/>
    </row>
    <row r="1496" spans="8:40" hidden="1" x14ac:dyDescent="0.2">
      <c r="H1496" s="12" t="s">
        <v>574</v>
      </c>
      <c r="I1496" s="30">
        <f t="shared" si="105"/>
        <v>7.5059327304321201E-3</v>
      </c>
      <c r="J1496" s="30">
        <f t="shared" si="106"/>
        <v>2.4961597718463752E-2</v>
      </c>
      <c r="K1496" s="30">
        <f t="shared" si="107"/>
        <v>7.7790746824452095E-4</v>
      </c>
      <c r="L1496" s="30">
        <f t="shared" si="108"/>
        <v>6.3913325743652855E-2</v>
      </c>
      <c r="M1496" s="30">
        <f t="shared" si="109"/>
        <v>0.1278333715098848</v>
      </c>
      <c r="N1496" s="30">
        <f t="shared" si="110"/>
        <v>2.3523036269688441E-3</v>
      </c>
      <c r="O1496" s="30">
        <f t="shared" si="111"/>
        <v>2.9625240921747815E-4</v>
      </c>
      <c r="P1496" s="30">
        <f t="shared" si="112"/>
        <v>7.2320661579626078E-2</v>
      </c>
      <c r="Q1496" s="30">
        <f t="shared" si="113"/>
        <v>3.8822436337145609E-3</v>
      </c>
      <c r="R1496" s="30">
        <f t="shared" si="114"/>
        <v>-1.2903404835907954E-2</v>
      </c>
      <c r="S1496" s="30">
        <f t="shared" si="115"/>
        <v>0</v>
      </c>
      <c r="T1496" s="30">
        <f t="shared" si="117"/>
        <v>4.6378261804558884E-3</v>
      </c>
      <c r="U1496" s="33"/>
      <c r="V1496" s="33"/>
      <c r="W1496" s="33"/>
      <c r="X1496" s="33"/>
      <c r="Y1496" s="33"/>
      <c r="Z1496" s="33"/>
      <c r="AA1496" s="33"/>
      <c r="AB1496" s="33"/>
      <c r="AC1496" s="67"/>
      <c r="AD1496" s="33"/>
      <c r="AE1496" s="12" t="s">
        <v>574</v>
      </c>
      <c r="AF1496" s="30">
        <f t="shared" si="118"/>
        <v>4.6378261804558884E-3</v>
      </c>
      <c r="AG1496" s="33">
        <f t="shared" si="116"/>
        <v>1.9317873462968736E-2</v>
      </c>
      <c r="AH1496" s="33">
        <f t="shared" si="119"/>
        <v>1.4680047282512848E-2</v>
      </c>
      <c r="AN1496" s="15"/>
    </row>
    <row r="1497" spans="8:40" hidden="1" x14ac:dyDescent="0.2">
      <c r="H1497" s="12" t="s">
        <v>575</v>
      </c>
      <c r="I1497" s="30">
        <f t="shared" si="105"/>
        <v>-1.6131637632813551E-3</v>
      </c>
      <c r="J1497" s="30">
        <f t="shared" si="106"/>
        <v>-5.5622512618893763E-3</v>
      </c>
      <c r="K1497" s="30">
        <f t="shared" si="107"/>
        <v>0</v>
      </c>
      <c r="L1497" s="30">
        <f t="shared" si="108"/>
        <v>0</v>
      </c>
      <c r="M1497" s="30">
        <f t="shared" si="109"/>
        <v>-1.8018505502678365E-2</v>
      </c>
      <c r="N1497" s="30">
        <f t="shared" si="110"/>
        <v>7.5160979359501778E-3</v>
      </c>
      <c r="O1497" s="30">
        <f t="shared" si="111"/>
        <v>1.1858880725694491E-3</v>
      </c>
      <c r="P1497" s="30">
        <f t="shared" si="112"/>
        <v>-1.9802627296179754E-2</v>
      </c>
      <c r="Q1497" s="30">
        <f t="shared" si="113"/>
        <v>-6.4808816267105729E-4</v>
      </c>
      <c r="R1497" s="30">
        <f t="shared" si="114"/>
        <v>-2.4624489172727225E-3</v>
      </c>
      <c r="S1497" s="30">
        <f t="shared" si="115"/>
        <v>0</v>
      </c>
      <c r="T1497" s="30">
        <f t="shared" si="117"/>
        <v>-2.3634143569258137E-4</v>
      </c>
      <c r="U1497" s="33"/>
      <c r="V1497" s="33"/>
      <c r="W1497" s="33"/>
      <c r="X1497" s="33"/>
      <c r="Y1497" s="33"/>
      <c r="Z1497" s="33"/>
      <c r="AA1497" s="33"/>
      <c r="AB1497" s="33"/>
      <c r="AC1497" s="67"/>
      <c r="AD1497" s="33"/>
      <c r="AE1497" s="12" t="s">
        <v>575</v>
      </c>
      <c r="AF1497" s="30">
        <f t="shared" si="118"/>
        <v>-2.3634143569258137E-4</v>
      </c>
      <c r="AG1497" s="33">
        <f t="shared" si="116"/>
        <v>-2.2111117957974097E-3</v>
      </c>
      <c r="AH1497" s="33">
        <f t="shared" si="119"/>
        <v>-1.9747703601048282E-3</v>
      </c>
      <c r="AN1497" s="15"/>
    </row>
    <row r="1498" spans="8:40" hidden="1" x14ac:dyDescent="0.2">
      <c r="H1498" s="12" t="s">
        <v>576</v>
      </c>
      <c r="I1498" s="30">
        <f t="shared" si="105"/>
        <v>-6.9604607192296887E-3</v>
      </c>
      <c r="J1498" s="30">
        <f t="shared" si="106"/>
        <v>-1.1724220836174318E-2</v>
      </c>
      <c r="K1498" s="30">
        <f t="shared" si="107"/>
        <v>-3.1080056098673069E-3</v>
      </c>
      <c r="L1498" s="30">
        <f t="shared" si="108"/>
        <v>-1.3902905168991493E-2</v>
      </c>
      <c r="M1498" s="30">
        <f t="shared" si="109"/>
        <v>-6.0624621816434736E-2</v>
      </c>
      <c r="N1498" s="30">
        <f t="shared" si="110"/>
        <v>-3.0416400757654437E-4</v>
      </c>
      <c r="O1498" s="30">
        <f t="shared" si="111"/>
        <v>-3.849005492053303E-3</v>
      </c>
      <c r="P1498" s="30">
        <f t="shared" si="112"/>
        <v>-4.3172171865208664E-2</v>
      </c>
      <c r="Q1498" s="30">
        <f t="shared" si="113"/>
        <v>-2.9112102074584415E-3</v>
      </c>
      <c r="R1498" s="30">
        <f t="shared" si="114"/>
        <v>9.8425204796194357E-4</v>
      </c>
      <c r="S1498" s="30">
        <f t="shared" si="115"/>
        <v>2.4360547978813426E-3</v>
      </c>
      <c r="T1498" s="30">
        <f t="shared" si="117"/>
        <v>-5.5771716772237872E-3</v>
      </c>
      <c r="U1498" s="33"/>
      <c r="V1498" s="33"/>
      <c r="W1498" s="33"/>
      <c r="X1498" s="33"/>
      <c r="Y1498" s="33"/>
      <c r="Z1498" s="33"/>
      <c r="AA1498" s="33"/>
      <c r="AB1498" s="33"/>
      <c r="AC1498" s="67"/>
      <c r="AD1498" s="33"/>
      <c r="AE1498" s="12" t="s">
        <v>576</v>
      </c>
      <c r="AF1498" s="30">
        <f t="shared" si="118"/>
        <v>-5.5771716772237872E-3</v>
      </c>
      <c r="AG1498" s="33">
        <f t="shared" si="116"/>
        <v>-9.6482247442933392E-3</v>
      </c>
      <c r="AH1498" s="33">
        <f t="shared" si="119"/>
        <v>-4.071053067069552E-3</v>
      </c>
      <c r="AN1498" s="15"/>
    </row>
    <row r="1499" spans="8:40" hidden="1" x14ac:dyDescent="0.2">
      <c r="H1499" s="12" t="s">
        <v>577</v>
      </c>
      <c r="I1499" s="30">
        <f t="shared" si="105"/>
        <v>3.7419191574316036E-3</v>
      </c>
      <c r="J1499" s="30">
        <f t="shared" si="106"/>
        <v>1.237405839965751E-2</v>
      </c>
      <c r="K1499" s="30">
        <f t="shared" si="107"/>
        <v>-7.7549441653039042E-4</v>
      </c>
      <c r="L1499" s="30">
        <f t="shared" si="108"/>
        <v>2.5975486403260736E-2</v>
      </c>
      <c r="M1499" s="30">
        <f t="shared" si="109"/>
        <v>5.1735674399188893E-2</v>
      </c>
      <c r="N1499" s="30">
        <f t="shared" si="110"/>
        <v>-3.5821658777949782E-3</v>
      </c>
      <c r="O1499" s="30">
        <f t="shared" si="111"/>
        <v>2.955519454055606E-4</v>
      </c>
      <c r="P1499" s="30">
        <f t="shared" si="112"/>
        <v>1.8957913744614207E-2</v>
      </c>
      <c r="Q1499" s="30">
        <f t="shared" si="113"/>
        <v>1.1311304429747128E-3</v>
      </c>
      <c r="R1499" s="30">
        <f t="shared" si="114"/>
        <v>0</v>
      </c>
      <c r="S1499" s="30">
        <f t="shared" si="115"/>
        <v>0</v>
      </c>
      <c r="T1499" s="30">
        <f t="shared" si="117"/>
        <v>3.6098289218894027E-3</v>
      </c>
      <c r="U1499" s="33"/>
      <c r="V1499" s="33"/>
      <c r="W1499" s="33"/>
      <c r="X1499" s="33"/>
      <c r="Y1499" s="33"/>
      <c r="Z1499" s="33"/>
      <c r="AA1499" s="33"/>
      <c r="AB1499" s="33"/>
      <c r="AC1499" s="67"/>
      <c r="AD1499" s="33"/>
      <c r="AE1499" s="12" t="s">
        <v>577</v>
      </c>
      <c r="AF1499" s="30">
        <f t="shared" si="118"/>
        <v>3.6098289218894027E-3</v>
      </c>
      <c r="AG1499" s="33">
        <f t="shared" si="116"/>
        <v>7.2241940204666941E-3</v>
      </c>
      <c r="AH1499" s="33">
        <f t="shared" si="119"/>
        <v>3.6143650985772913E-3</v>
      </c>
      <c r="AN1499" s="15"/>
    </row>
    <row r="1500" spans="8:40" hidden="1" x14ac:dyDescent="0.2">
      <c r="H1500" s="12" t="s">
        <v>578</v>
      </c>
      <c r="I1500" s="30">
        <f t="shared" si="105"/>
        <v>6.8787889468042715E-3</v>
      </c>
      <c r="J1500" s="30">
        <f t="shared" si="106"/>
        <v>1.0303669765747073E-2</v>
      </c>
      <c r="K1500" s="30">
        <f t="shared" si="107"/>
        <v>-7.7489349092468775E-4</v>
      </c>
      <c r="L1500" s="30">
        <f t="shared" si="108"/>
        <v>1.3758178800252397E-2</v>
      </c>
      <c r="M1500" s="30">
        <f t="shared" si="109"/>
        <v>0</v>
      </c>
      <c r="N1500" s="30">
        <f t="shared" si="110"/>
        <v>5.2866771567363349E-3</v>
      </c>
      <c r="O1500" s="30">
        <f t="shared" si="111"/>
        <v>2.6639056747948561E-3</v>
      </c>
      <c r="P1500" s="30">
        <f t="shared" si="112"/>
        <v>-2.3641763057040653E-2</v>
      </c>
      <c r="Q1500" s="30">
        <f t="shared" si="113"/>
        <v>1.6181233304102998E-3</v>
      </c>
      <c r="R1500" s="30">
        <f t="shared" si="114"/>
        <v>3.1510483968185926E-2</v>
      </c>
      <c r="S1500" s="30">
        <f t="shared" si="115"/>
        <v>3.6652453982958738E-3</v>
      </c>
      <c r="T1500" s="30">
        <f t="shared" si="117"/>
        <v>2.5977107535149532E-3</v>
      </c>
      <c r="U1500" s="33"/>
      <c r="V1500" s="33"/>
      <c r="W1500" s="33"/>
      <c r="X1500" s="33"/>
      <c r="Y1500" s="33"/>
      <c r="Z1500" s="33"/>
      <c r="AA1500" s="33"/>
      <c r="AB1500" s="33"/>
      <c r="AC1500" s="67"/>
      <c r="AD1500" s="33"/>
      <c r="AE1500" s="12" t="s">
        <v>578</v>
      </c>
      <c r="AF1500" s="30">
        <f t="shared" si="118"/>
        <v>2.5977107535149532E-3</v>
      </c>
      <c r="AG1500" s="33">
        <f t="shared" si="116"/>
        <v>3.2254736858333671E-3</v>
      </c>
      <c r="AH1500" s="33">
        <f t="shared" si="119"/>
        <v>6.277629323184139E-4</v>
      </c>
      <c r="AN1500" s="15"/>
    </row>
    <row r="1501" spans="8:40" hidden="1" x14ac:dyDescent="0.2">
      <c r="H1501" s="12" t="s">
        <v>579</v>
      </c>
      <c r="I1501" s="30">
        <f t="shared" si="105"/>
        <v>2.1035051647830351E-2</v>
      </c>
      <c r="J1501" s="30">
        <f t="shared" si="106"/>
        <v>2.7065669702679099E-3</v>
      </c>
      <c r="K1501" s="30">
        <f t="shared" si="107"/>
        <v>1.2470933254115892E-2</v>
      </c>
      <c r="L1501" s="30">
        <f t="shared" si="108"/>
        <v>-4.3670678162852646E-2</v>
      </c>
      <c r="M1501" s="30">
        <f t="shared" si="109"/>
        <v>6.3948724600273302E-2</v>
      </c>
      <c r="N1501" s="30">
        <f t="shared" si="110"/>
        <v>3.4177634734099496E-3</v>
      </c>
      <c r="O1501" s="30">
        <f t="shared" si="111"/>
        <v>1.1326499627276382E-2</v>
      </c>
      <c r="P1501" s="30">
        <f t="shared" si="112"/>
        <v>-4.5670036833188439E-2</v>
      </c>
      <c r="Q1501" s="30">
        <f t="shared" si="113"/>
        <v>8.7834006451081269E-3</v>
      </c>
      <c r="R1501" s="30">
        <f t="shared" si="114"/>
        <v>-1.0157441198354164E-3</v>
      </c>
      <c r="S1501" s="30">
        <f t="shared" si="115"/>
        <v>-1.223241742744094E-3</v>
      </c>
      <c r="T1501" s="30">
        <f t="shared" si="117"/>
        <v>3.7114584397499309E-3</v>
      </c>
      <c r="U1501" s="33"/>
      <c r="V1501" s="33"/>
      <c r="W1501" s="33"/>
      <c r="X1501" s="33"/>
      <c r="Y1501" s="33"/>
      <c r="Z1501" s="33"/>
      <c r="AA1501" s="33"/>
      <c r="AB1501" s="33"/>
      <c r="AC1501" s="67"/>
      <c r="AD1501" s="33"/>
      <c r="AE1501" s="12" t="s">
        <v>579</v>
      </c>
      <c r="AF1501" s="30">
        <f t="shared" si="118"/>
        <v>3.7114584397499309E-3</v>
      </c>
      <c r="AG1501" s="33">
        <f t="shared" si="116"/>
        <v>7.3761235367668827E-3</v>
      </c>
      <c r="AH1501" s="33">
        <f t="shared" si="119"/>
        <v>3.6646650970169519E-3</v>
      </c>
      <c r="AN1501" s="15"/>
    </row>
    <row r="1502" spans="8:40" hidden="1" x14ac:dyDescent="0.2">
      <c r="H1502" s="12" t="s">
        <v>580</v>
      </c>
      <c r="I1502" s="30">
        <f t="shared" si="105"/>
        <v>-2.0927194235225023E-2</v>
      </c>
      <c r="J1502" s="30">
        <f t="shared" si="106"/>
        <v>-7.4192179220287889E-3</v>
      </c>
      <c r="K1502" s="30">
        <f t="shared" si="107"/>
        <v>7.8740564309058656E-3</v>
      </c>
      <c r="L1502" s="30">
        <f t="shared" si="108"/>
        <v>1.136095203062199E-2</v>
      </c>
      <c r="M1502" s="30">
        <f t="shared" si="109"/>
        <v>-0.12405264866997875</v>
      </c>
      <c r="N1502" s="30">
        <f t="shared" si="110"/>
        <v>-8.5832211621513308E-3</v>
      </c>
      <c r="O1502" s="30">
        <f t="shared" si="111"/>
        <v>1.4188917289580476E-2</v>
      </c>
      <c r="P1502" s="30">
        <f t="shared" si="112"/>
        <v>-3.5091319811269943E-2</v>
      </c>
      <c r="Q1502" s="30">
        <f t="shared" si="113"/>
        <v>-1.3061226346618698E-3</v>
      </c>
      <c r="R1502" s="30">
        <f t="shared" si="114"/>
        <v>5.0890695074712281E-3</v>
      </c>
      <c r="S1502" s="30">
        <f t="shared" si="115"/>
        <v>0</v>
      </c>
      <c r="T1502" s="30">
        <f t="shared" si="117"/>
        <v>-7.1177194669332805E-4</v>
      </c>
      <c r="U1502" s="33"/>
      <c r="V1502" s="33"/>
      <c r="W1502" s="33"/>
      <c r="X1502" s="33"/>
      <c r="Y1502" s="33"/>
      <c r="Z1502" s="33"/>
      <c r="AA1502" s="33"/>
      <c r="AB1502" s="33"/>
      <c r="AC1502" s="67"/>
      <c r="AD1502" s="33"/>
      <c r="AE1502" s="12" t="s">
        <v>580</v>
      </c>
      <c r="AF1502" s="30">
        <f t="shared" si="118"/>
        <v>-7.1177194669332805E-4</v>
      </c>
      <c r="AG1502" s="33">
        <f t="shared" si="116"/>
        <v>-1.0812679111263931E-2</v>
      </c>
      <c r="AH1502" s="33">
        <f t="shared" si="119"/>
        <v>-1.0100907164570603E-2</v>
      </c>
      <c r="AN1502" s="15"/>
    </row>
    <row r="1503" spans="8:40" hidden="1" x14ac:dyDescent="0.2">
      <c r="H1503" s="12" t="s">
        <v>581</v>
      </c>
      <c r="I1503" s="30">
        <f t="shared" si="105"/>
        <v>-7.2008479238999E-3</v>
      </c>
      <c r="J1503" s="30">
        <f t="shared" si="106"/>
        <v>-6.5631602794060856E-2</v>
      </c>
      <c r="K1503" s="30">
        <f t="shared" si="107"/>
        <v>-1.5797791595183908E-3</v>
      </c>
      <c r="L1503" s="30">
        <f t="shared" si="108"/>
        <v>-6.3513405722325861E-2</v>
      </c>
      <c r="M1503" s="30">
        <f t="shared" si="109"/>
        <v>0</v>
      </c>
      <c r="N1503" s="30">
        <f t="shared" si="110"/>
        <v>8.094253485395983E-3</v>
      </c>
      <c r="O1503" s="30">
        <f t="shared" si="111"/>
        <v>-3.3389012655145986E-3</v>
      </c>
      <c r="P1503" s="30">
        <f t="shared" si="112"/>
        <v>1.7391742711869239E-2</v>
      </c>
      <c r="Q1503" s="30">
        <f t="shared" si="113"/>
        <v>-4.5580414254784247E-3</v>
      </c>
      <c r="R1503" s="30">
        <f t="shared" si="114"/>
        <v>-3.4598587601251674E-2</v>
      </c>
      <c r="S1503" s="30">
        <f t="shared" si="115"/>
        <v>-8.5210497319339849E-3</v>
      </c>
      <c r="T1503" s="30">
        <f t="shared" si="117"/>
        <v>-4.8895996471271215E-3</v>
      </c>
      <c r="U1503" s="33"/>
      <c r="V1503" s="33"/>
      <c r="W1503" s="33"/>
      <c r="X1503" s="33"/>
      <c r="Y1503" s="33"/>
      <c r="Z1503" s="33"/>
      <c r="AA1503" s="33"/>
      <c r="AB1503" s="33"/>
      <c r="AC1503" s="67"/>
      <c r="AD1503" s="33"/>
      <c r="AE1503" s="12" t="s">
        <v>581</v>
      </c>
      <c r="AF1503" s="30">
        <f t="shared" si="118"/>
        <v>-4.8895996471271215E-3</v>
      </c>
      <c r="AG1503" s="33">
        <f t="shared" si="116"/>
        <v>-8.077515558497169E-3</v>
      </c>
      <c r="AH1503" s="33">
        <f t="shared" si="119"/>
        <v>-3.1879159113700475E-3</v>
      </c>
      <c r="AN1503" s="15"/>
    </row>
    <row r="1504" spans="8:40" hidden="1" x14ac:dyDescent="0.2">
      <c r="H1504" s="12" t="s">
        <v>582</v>
      </c>
      <c r="I1504" s="30">
        <f t="shared" si="105"/>
        <v>-4.3810509780562498E-3</v>
      </c>
      <c r="J1504" s="30">
        <f t="shared" si="106"/>
        <v>-7.3340786140791023E-2</v>
      </c>
      <c r="K1504" s="30">
        <f t="shared" si="107"/>
        <v>3.1620579706478796E-3</v>
      </c>
      <c r="L1504" s="30">
        <f t="shared" si="108"/>
        <v>-6.0423144559625863E-3</v>
      </c>
      <c r="M1504" s="30">
        <f t="shared" si="109"/>
        <v>-1.6529301951210582E-2</v>
      </c>
      <c r="N1504" s="30">
        <f t="shared" si="110"/>
        <v>5.5761656786782153E-3</v>
      </c>
      <c r="O1504" s="30">
        <f t="shared" si="111"/>
        <v>0</v>
      </c>
      <c r="P1504" s="30">
        <f t="shared" si="112"/>
        <v>4.4850566165351498E-2</v>
      </c>
      <c r="Q1504" s="30">
        <f t="shared" si="113"/>
        <v>2.2764237472826811E-3</v>
      </c>
      <c r="R1504" s="30">
        <f t="shared" si="114"/>
        <v>-2.1453772609964904E-2</v>
      </c>
      <c r="S1504" s="30">
        <f t="shared" si="115"/>
        <v>-7.2464085207673097E-3</v>
      </c>
      <c r="T1504" s="30">
        <f t="shared" si="117"/>
        <v>-3.1463856155116142E-4</v>
      </c>
      <c r="U1504" s="33"/>
      <c r="V1504" s="33"/>
      <c r="W1504" s="33"/>
      <c r="X1504" s="33"/>
      <c r="Y1504" s="33"/>
      <c r="Z1504" s="33"/>
      <c r="AA1504" s="33"/>
      <c r="AB1504" s="33"/>
      <c r="AC1504" s="67"/>
      <c r="AD1504" s="33"/>
      <c r="AE1504" s="12" t="s">
        <v>582</v>
      </c>
      <c r="AF1504" s="30">
        <f t="shared" si="118"/>
        <v>-3.1463856155116142E-4</v>
      </c>
      <c r="AG1504" s="33">
        <f t="shared" si="116"/>
        <v>-3.7058838304135132E-3</v>
      </c>
      <c r="AH1504" s="33">
        <f t="shared" si="119"/>
        <v>-3.3912452688623518E-3</v>
      </c>
      <c r="AN1504" s="15"/>
    </row>
    <row r="1505" spans="8:40" hidden="1" x14ac:dyDescent="0.2">
      <c r="H1505" s="12" t="s">
        <v>583</v>
      </c>
      <c r="I1505" s="30">
        <f t="shared" si="105"/>
        <v>-1.3975875973446909E-2</v>
      </c>
      <c r="J1505" s="30">
        <f t="shared" si="106"/>
        <v>-1.4315905913448012E-2</v>
      </c>
      <c r="K1505" s="30">
        <f t="shared" si="107"/>
        <v>6.3542707846067983E-3</v>
      </c>
      <c r="L1505" s="30">
        <f t="shared" si="108"/>
        <v>-1.3348874858687972E-2</v>
      </c>
      <c r="M1505" s="30">
        <f t="shared" si="109"/>
        <v>8.2304991365154435E-3</v>
      </c>
      <c r="N1505" s="30">
        <f t="shared" si="110"/>
        <v>-3.128932888029234E-3</v>
      </c>
      <c r="O1505" s="30">
        <f t="shared" si="111"/>
        <v>4.2514488573581564E-3</v>
      </c>
      <c r="P1505" s="30">
        <f t="shared" si="112"/>
        <v>-2.2676708671029701E-2</v>
      </c>
      <c r="Q1505" s="30">
        <f t="shared" si="113"/>
        <v>-2.7635553636380316E-3</v>
      </c>
      <c r="R1505" s="30">
        <f t="shared" si="114"/>
        <v>-2.1475413725572167E-2</v>
      </c>
      <c r="S1505" s="30">
        <f t="shared" si="115"/>
        <v>-4.801929995407195E-3</v>
      </c>
      <c r="T1505" s="30">
        <f t="shared" si="117"/>
        <v>-8.6139921827502498E-3</v>
      </c>
      <c r="U1505" s="33"/>
      <c r="V1505" s="33"/>
      <c r="W1505" s="33"/>
      <c r="X1505" s="33"/>
      <c r="Y1505" s="33"/>
      <c r="Z1505" s="33"/>
      <c r="AA1505" s="33"/>
      <c r="AB1505" s="33"/>
      <c r="AC1505" s="67"/>
      <c r="AD1505" s="33"/>
      <c r="AE1505" s="12" t="s">
        <v>583</v>
      </c>
      <c r="AF1505" s="30">
        <f t="shared" si="118"/>
        <v>-8.6139921827502498E-3</v>
      </c>
      <c r="AG1505" s="33">
        <f t="shared" si="116"/>
        <v>-2.6170804855410426E-3</v>
      </c>
      <c r="AH1505" s="33">
        <f t="shared" si="119"/>
        <v>5.9969116972092076E-3</v>
      </c>
      <c r="AN1505" s="15"/>
    </row>
    <row r="1506" spans="8:40" hidden="1" x14ac:dyDescent="0.2">
      <c r="H1506" s="12" t="s">
        <v>584</v>
      </c>
      <c r="I1506" s="30">
        <f t="shared" si="105"/>
        <v>-1.0147061277433955E-2</v>
      </c>
      <c r="J1506" s="30">
        <f t="shared" si="106"/>
        <v>-1.4113849963173145E-2</v>
      </c>
      <c r="K1506" s="30">
        <f t="shared" si="107"/>
        <v>0</v>
      </c>
      <c r="L1506" s="30">
        <f t="shared" si="108"/>
        <v>-1.9470843777396569E-2</v>
      </c>
      <c r="M1506" s="30">
        <f t="shared" si="109"/>
        <v>-2.4491020008295755E-2</v>
      </c>
      <c r="N1506" s="30">
        <f t="shared" si="110"/>
        <v>-7.5062141102597612E-3</v>
      </c>
      <c r="O1506" s="30">
        <f t="shared" si="111"/>
        <v>2.7426498983987523E-3</v>
      </c>
      <c r="P1506" s="30">
        <f t="shared" si="112"/>
        <v>-4.4742803949211893E-3</v>
      </c>
      <c r="Q1506" s="30">
        <f t="shared" si="113"/>
        <v>-3.0796685334140692E-3</v>
      </c>
      <c r="R1506" s="30">
        <f t="shared" si="114"/>
        <v>-4.6584396771242223E-2</v>
      </c>
      <c r="S1506" s="30">
        <f t="shared" si="115"/>
        <v>-4.7789816163508036E-3</v>
      </c>
      <c r="T1506" s="30">
        <f t="shared" si="117"/>
        <v>-6.5283514677390766E-3</v>
      </c>
      <c r="U1506" s="33"/>
      <c r="V1506" s="33"/>
      <c r="W1506" s="33"/>
      <c r="X1506" s="33"/>
      <c r="Y1506" s="33"/>
      <c r="Z1506" s="33"/>
      <c r="AA1506" s="33"/>
      <c r="AB1506" s="33"/>
      <c r="AC1506" s="67"/>
      <c r="AD1506" s="33"/>
      <c r="AE1506" s="12" t="s">
        <v>584</v>
      </c>
      <c r="AF1506" s="30">
        <f t="shared" si="118"/>
        <v>-6.5283514677390766E-3</v>
      </c>
      <c r="AG1506" s="33">
        <f t="shared" si="116"/>
        <v>-7.4851022855412699E-3</v>
      </c>
      <c r="AH1506" s="33">
        <f t="shared" si="119"/>
        <v>-9.5675081780219329E-4</v>
      </c>
      <c r="AN1506" s="15"/>
    </row>
    <row r="1507" spans="8:40" hidden="1" x14ac:dyDescent="0.2">
      <c r="H1507" s="12" t="s">
        <v>585</v>
      </c>
      <c r="I1507" s="30">
        <f t="shared" si="105"/>
        <v>-3.3250238447719285E-3</v>
      </c>
      <c r="J1507" s="30">
        <f t="shared" si="106"/>
        <v>-3.3968866258578278E-3</v>
      </c>
      <c r="K1507" s="30">
        <f t="shared" si="107"/>
        <v>5.5933026365113771E-3</v>
      </c>
      <c r="L1507" s="30">
        <f t="shared" si="108"/>
        <v>-9.8171248054164731E-3</v>
      </c>
      <c r="M1507" s="30">
        <f t="shared" si="109"/>
        <v>-2.390552085355448E-2</v>
      </c>
      <c r="N1507" s="30">
        <f t="shared" si="110"/>
        <v>8.2415533185888762E-3</v>
      </c>
      <c r="O1507" s="30">
        <f t="shared" si="111"/>
        <v>7.6581780311133375E-3</v>
      </c>
      <c r="P1507" s="30">
        <f t="shared" si="112"/>
        <v>3.6367644170874791E-2</v>
      </c>
      <c r="Q1507" s="30">
        <f t="shared" si="113"/>
        <v>2.7550459043663975E-3</v>
      </c>
      <c r="R1507" s="30">
        <f t="shared" si="114"/>
        <v>7.6906056499687053E-3</v>
      </c>
      <c r="S1507" s="30">
        <f t="shared" si="115"/>
        <v>5.9773041084596025E-3</v>
      </c>
      <c r="T1507" s="30">
        <f t="shared" si="117"/>
        <v>6.8402909540085976E-3</v>
      </c>
      <c r="U1507" s="33"/>
      <c r="V1507" s="33"/>
      <c r="W1507" s="33"/>
      <c r="X1507" s="33"/>
      <c r="Y1507" s="33"/>
      <c r="Z1507" s="33"/>
      <c r="AA1507" s="33"/>
      <c r="AB1507" s="33"/>
      <c r="AC1507" s="67"/>
      <c r="AD1507" s="33"/>
      <c r="AE1507" s="12" t="s">
        <v>585</v>
      </c>
      <c r="AF1507" s="30">
        <f t="shared" si="118"/>
        <v>6.8402909540085976E-3</v>
      </c>
      <c r="AG1507" s="33">
        <f t="shared" si="116"/>
        <v>3.4748418031549026E-3</v>
      </c>
      <c r="AH1507" s="33">
        <f t="shared" si="119"/>
        <v>-3.3654491508536949E-3</v>
      </c>
      <c r="AN1507" s="15"/>
    </row>
    <row r="1508" spans="8:40" hidden="1" x14ac:dyDescent="0.2">
      <c r="H1508" s="12" t="s">
        <v>586</v>
      </c>
      <c r="I1508" s="30">
        <f t="shared" si="105"/>
        <v>-7.2587756596216634E-4</v>
      </c>
      <c r="J1508" s="30">
        <f t="shared" si="106"/>
        <v>8.8987877800677656E-3</v>
      </c>
      <c r="K1508" s="30">
        <f t="shared" si="107"/>
        <v>-2.4009615375381503E-3</v>
      </c>
      <c r="L1508" s="30">
        <f t="shared" si="108"/>
        <v>0</v>
      </c>
      <c r="M1508" s="30">
        <f t="shared" si="109"/>
        <v>7.9051795071132473E-3</v>
      </c>
      <c r="N1508" s="30">
        <f t="shared" si="110"/>
        <v>1.9561131294706945E-2</v>
      </c>
      <c r="O1508" s="30">
        <f t="shared" si="111"/>
        <v>-5.8255568706825972E-3</v>
      </c>
      <c r="P1508" s="30">
        <f t="shared" si="112"/>
        <v>-1.8349138668196541E-2</v>
      </c>
      <c r="Q1508" s="30">
        <f t="shared" si="113"/>
        <v>1.6241679711332176E-3</v>
      </c>
      <c r="R1508" s="30">
        <f t="shared" si="114"/>
        <v>5.0079776871587685E-3</v>
      </c>
      <c r="S1508" s="30">
        <f t="shared" si="115"/>
        <v>-2.3952107259548219E-3</v>
      </c>
      <c r="T1508" s="30">
        <f t="shared" si="117"/>
        <v>1.6392806449921854E-3</v>
      </c>
      <c r="U1508" s="33"/>
      <c r="V1508" s="33"/>
      <c r="W1508" s="33"/>
      <c r="X1508" s="33"/>
      <c r="Y1508" s="33"/>
      <c r="Z1508" s="33"/>
      <c r="AA1508" s="33"/>
      <c r="AB1508" s="33"/>
      <c r="AC1508" s="67"/>
      <c r="AD1508" s="33"/>
      <c r="AE1508" s="12" t="s">
        <v>586</v>
      </c>
      <c r="AF1508" s="30">
        <f t="shared" si="118"/>
        <v>1.6392806449921854E-3</v>
      </c>
      <c r="AG1508" s="33">
        <f t="shared" si="116"/>
        <v>-3.7709976247078051E-4</v>
      </c>
      <c r="AH1508" s="33">
        <f t="shared" si="119"/>
        <v>-2.0163804074629661E-3</v>
      </c>
      <c r="AN1508" s="15"/>
    </row>
    <row r="1509" spans="8:40" hidden="1" x14ac:dyDescent="0.2">
      <c r="H1509" s="12" t="s">
        <v>587</v>
      </c>
      <c r="I1509" s="30">
        <f t="shared" si="105"/>
        <v>1.1153500728221244E-2</v>
      </c>
      <c r="J1509" s="30">
        <f t="shared" si="106"/>
        <v>1.4582761571827869E-2</v>
      </c>
      <c r="K1509" s="30">
        <f t="shared" si="107"/>
        <v>-2.3952107259548219E-3</v>
      </c>
      <c r="L1509" s="30">
        <f t="shared" si="108"/>
        <v>4.44148352848627E-4</v>
      </c>
      <c r="M1509" s="30">
        <f t="shared" si="109"/>
        <v>9.1349778588228042E-2</v>
      </c>
      <c r="N1509" s="30">
        <f t="shared" si="110"/>
        <v>5.4533623097631689E-3</v>
      </c>
      <c r="O1509" s="30">
        <f t="shared" si="111"/>
        <v>-6.0957214049558684E-3</v>
      </c>
      <c r="P1509" s="30">
        <f t="shared" si="112"/>
        <v>-9.0498355199179273E-3</v>
      </c>
      <c r="Q1509" s="30">
        <f t="shared" si="113"/>
        <v>1.4640100215524672E-3</v>
      </c>
      <c r="R1509" s="30">
        <f t="shared" si="114"/>
        <v>4.5745733938374784E-3</v>
      </c>
      <c r="S1509" s="30">
        <f t="shared" si="115"/>
        <v>3.5949709178587932E-3</v>
      </c>
      <c r="T1509" s="30">
        <f t="shared" si="117"/>
        <v>2.4248124830274259E-3</v>
      </c>
      <c r="U1509" s="33"/>
      <c r="V1509" s="33"/>
      <c r="W1509" s="33"/>
      <c r="X1509" s="33"/>
      <c r="Y1509" s="33"/>
      <c r="Z1509" s="33"/>
      <c r="AA1509" s="33"/>
      <c r="AB1509" s="33"/>
      <c r="AC1509" s="67"/>
      <c r="AD1509" s="33"/>
      <c r="AE1509" s="12" t="s">
        <v>587</v>
      </c>
      <c r="AF1509" s="30">
        <f t="shared" si="118"/>
        <v>2.4248124830274259E-3</v>
      </c>
      <c r="AG1509" s="33">
        <f t="shared" si="116"/>
        <v>9.3519473018165572E-3</v>
      </c>
      <c r="AH1509" s="33">
        <f t="shared" si="119"/>
        <v>6.9271348187891317E-3</v>
      </c>
      <c r="AN1509" s="15"/>
    </row>
    <row r="1510" spans="8:40" hidden="1" x14ac:dyDescent="0.2">
      <c r="H1510" s="12" t="s">
        <v>588</v>
      </c>
      <c r="I1510" s="30">
        <f t="shared" si="105"/>
        <v>1.3720531862907072E-2</v>
      </c>
      <c r="J1510" s="30">
        <f t="shared" si="106"/>
        <v>1.3461874536030082E-3</v>
      </c>
      <c r="K1510" s="30">
        <f t="shared" si="107"/>
        <v>3.9952110672882473E-3</v>
      </c>
      <c r="L1510" s="30">
        <f t="shared" si="108"/>
        <v>-1.1044954339489245E-2</v>
      </c>
      <c r="M1510" s="30">
        <f t="shared" si="109"/>
        <v>-5.0858417233491084E-2</v>
      </c>
      <c r="N1510" s="30">
        <f t="shared" si="110"/>
        <v>2.2022975709400801E-3</v>
      </c>
      <c r="O1510" s="30">
        <f t="shared" si="111"/>
        <v>7.6254754129294099E-3</v>
      </c>
      <c r="P1510" s="30">
        <f t="shared" si="112"/>
        <v>4.5146803545268342E-3</v>
      </c>
      <c r="Q1510" s="30">
        <f t="shared" si="113"/>
        <v>3.4243816585696916E-3</v>
      </c>
      <c r="R1510" s="30">
        <f t="shared" si="114"/>
        <v>-5.9428746335466083E-3</v>
      </c>
      <c r="S1510" s="30">
        <f t="shared" si="115"/>
        <v>0</v>
      </c>
      <c r="T1510" s="30">
        <f t="shared" si="117"/>
        <v>3.0589458732288338E-3</v>
      </c>
      <c r="U1510" s="33"/>
      <c r="V1510" s="33"/>
      <c r="W1510" s="33"/>
      <c r="X1510" s="33"/>
      <c r="Y1510" s="33"/>
      <c r="Z1510" s="33"/>
      <c r="AA1510" s="33"/>
      <c r="AB1510" s="33"/>
      <c r="AC1510" s="67"/>
      <c r="AD1510" s="33"/>
      <c r="AE1510" s="12" t="s">
        <v>588</v>
      </c>
      <c r="AF1510" s="30">
        <f t="shared" si="118"/>
        <v>3.0589458732288338E-3</v>
      </c>
      <c r="AG1510" s="33">
        <f t="shared" si="116"/>
        <v>-2.4101756317011272E-3</v>
      </c>
      <c r="AH1510" s="33">
        <f t="shared" si="119"/>
        <v>-5.4691215049299611E-3</v>
      </c>
      <c r="AN1510" s="15"/>
    </row>
    <row r="1511" spans="8:40" hidden="1" x14ac:dyDescent="0.2">
      <c r="H1511" s="12" t="s">
        <v>589</v>
      </c>
      <c r="I1511" s="30">
        <f t="shared" si="105"/>
        <v>5.1140107194092895E-3</v>
      </c>
      <c r="J1511" s="30">
        <f t="shared" si="106"/>
        <v>-7.8991916445108508E-3</v>
      </c>
      <c r="K1511" s="30">
        <f t="shared" si="107"/>
        <v>8.0096119620458729E-4</v>
      </c>
      <c r="L1511" s="30">
        <f t="shared" si="108"/>
        <v>-1.2661160184527284E-2</v>
      </c>
      <c r="M1511" s="30">
        <f t="shared" si="109"/>
        <v>-8.701137698962981E-2</v>
      </c>
      <c r="N1511" s="30">
        <f t="shared" si="110"/>
        <v>6.1289801058575051E-3</v>
      </c>
      <c r="O1511" s="30">
        <f t="shared" si="111"/>
        <v>-2.7518745389419966E-3</v>
      </c>
      <c r="P1511" s="30">
        <f t="shared" si="112"/>
        <v>0</v>
      </c>
      <c r="Q1511" s="30">
        <f t="shared" si="113"/>
        <v>1.4711894766323366E-3</v>
      </c>
      <c r="R1511" s="30">
        <f t="shared" si="114"/>
        <v>-2.7309985112316283E-3</v>
      </c>
      <c r="S1511" s="30">
        <f t="shared" si="115"/>
        <v>2.4038473113944595E-3</v>
      </c>
      <c r="T1511" s="30">
        <f t="shared" si="117"/>
        <v>1.6510086693817853E-3</v>
      </c>
      <c r="U1511" s="33"/>
      <c r="V1511" s="33"/>
      <c r="W1511" s="33"/>
      <c r="X1511" s="33"/>
      <c r="Y1511" s="33"/>
      <c r="Z1511" s="33"/>
      <c r="AA1511" s="33"/>
      <c r="AB1511" s="33"/>
      <c r="AC1511" s="67"/>
      <c r="AD1511" s="33"/>
      <c r="AE1511" s="12" t="s">
        <v>589</v>
      </c>
      <c r="AF1511" s="30">
        <f t="shared" si="118"/>
        <v>1.6510086693817853E-3</v>
      </c>
      <c r="AG1511" s="33">
        <f t="shared" si="116"/>
        <v>-8.3452388745316724E-3</v>
      </c>
      <c r="AH1511" s="33">
        <f t="shared" si="119"/>
        <v>-9.9962475439134574E-3</v>
      </c>
      <c r="AN1511" s="15"/>
    </row>
    <row r="1512" spans="8:40" hidden="1" x14ac:dyDescent="0.2">
      <c r="H1512" s="12" t="s">
        <v>590</v>
      </c>
      <c r="I1512" s="30">
        <f t="shared" si="105"/>
        <v>3.531114899054744E-3</v>
      </c>
      <c r="J1512" s="30">
        <f t="shared" si="106"/>
        <v>-1.9764585919838137E-2</v>
      </c>
      <c r="K1512" s="30">
        <f t="shared" si="107"/>
        <v>5.6247637247657878E-3</v>
      </c>
      <c r="L1512" s="30">
        <f t="shared" si="108"/>
        <v>-9.4992078715427954E-3</v>
      </c>
      <c r="M1512" s="30">
        <f t="shared" si="109"/>
        <v>0.13786979422312082</v>
      </c>
      <c r="N1512" s="30">
        <f t="shared" si="110"/>
        <v>4.5100918120025875E-3</v>
      </c>
      <c r="O1512" s="30">
        <f t="shared" si="111"/>
        <v>5.2043589073620068E-3</v>
      </c>
      <c r="P1512" s="30">
        <f t="shared" si="112"/>
        <v>0</v>
      </c>
      <c r="Q1512" s="30">
        <f t="shared" si="113"/>
        <v>2.1288798673229341E-3</v>
      </c>
      <c r="R1512" s="30">
        <f t="shared" si="114"/>
        <v>1.3730192811902037E-2</v>
      </c>
      <c r="S1512" s="30">
        <f t="shared" si="115"/>
        <v>-1.2026459657603415E-3</v>
      </c>
      <c r="T1512" s="30">
        <f t="shared" si="117"/>
        <v>1.49612217363713E-3</v>
      </c>
      <c r="U1512" s="33"/>
      <c r="V1512" s="33"/>
      <c r="W1512" s="33"/>
      <c r="X1512" s="33"/>
      <c r="Y1512" s="33"/>
      <c r="Z1512" s="33"/>
      <c r="AA1512" s="33"/>
      <c r="AB1512" s="33"/>
      <c r="AC1512" s="67"/>
      <c r="AD1512" s="33"/>
      <c r="AE1512" s="12" t="s">
        <v>590</v>
      </c>
      <c r="AF1512" s="30">
        <f t="shared" si="118"/>
        <v>1.49612217363713E-3</v>
      </c>
      <c r="AG1512" s="33">
        <f t="shared" si="116"/>
        <v>1.4991630527642307E-2</v>
      </c>
      <c r="AH1512" s="33">
        <f t="shared" si="119"/>
        <v>1.3495508354005177E-2</v>
      </c>
      <c r="AN1512" s="15"/>
    </row>
    <row r="1513" spans="8:40" hidden="1" x14ac:dyDescent="0.2">
      <c r="H1513" s="12" t="s">
        <v>591</v>
      </c>
      <c r="I1513" s="30">
        <f t="shared" si="105"/>
        <v>-7.1562388178421851E-3</v>
      </c>
      <c r="J1513" s="30">
        <f t="shared" si="106"/>
        <v>-1.71610585464393E-2</v>
      </c>
      <c r="K1513" s="30">
        <f t="shared" si="107"/>
        <v>8.0612660552459325E-4</v>
      </c>
      <c r="L1513" s="30">
        <f t="shared" si="108"/>
        <v>-3.463183931257962E-2</v>
      </c>
      <c r="M1513" s="30">
        <f t="shared" si="109"/>
        <v>-4.2559614418796007E-2</v>
      </c>
      <c r="N1513" s="30">
        <f t="shared" si="110"/>
        <v>9.3386888235222464E-3</v>
      </c>
      <c r="O1513" s="30">
        <f t="shared" si="111"/>
        <v>2.1508688580851422E-3</v>
      </c>
      <c r="P1513" s="30">
        <f t="shared" si="112"/>
        <v>-1.7937700686667318E-2</v>
      </c>
      <c r="Q1513" s="30">
        <f t="shared" si="113"/>
        <v>3.2792261320255364E-4</v>
      </c>
      <c r="R1513" s="30">
        <f t="shared" si="114"/>
        <v>-1.5546723738299897E-2</v>
      </c>
      <c r="S1513" s="30">
        <f t="shared" si="115"/>
        <v>3.6122856859137869E-3</v>
      </c>
      <c r="T1513" s="30">
        <f t="shared" si="117"/>
        <v>2.0509591475853235E-3</v>
      </c>
      <c r="U1513" s="33"/>
      <c r="V1513" s="33"/>
      <c r="W1513" s="33"/>
      <c r="X1513" s="33"/>
      <c r="Y1513" s="33"/>
      <c r="Z1513" s="33"/>
      <c r="AA1513" s="33"/>
      <c r="AB1513" s="33"/>
      <c r="AC1513" s="67"/>
      <c r="AD1513" s="33"/>
      <c r="AE1513" s="12" t="s">
        <v>591</v>
      </c>
      <c r="AF1513" s="30">
        <f t="shared" si="118"/>
        <v>2.0509591475853235E-3</v>
      </c>
      <c r="AG1513" s="33">
        <f t="shared" si="116"/>
        <v>-5.6803828767619611E-3</v>
      </c>
      <c r="AH1513" s="33">
        <f t="shared" si="119"/>
        <v>-7.731342024347285E-3</v>
      </c>
      <c r="AN1513" s="15"/>
    </row>
    <row r="1514" spans="8:40" hidden="1" x14ac:dyDescent="0.2">
      <c r="H1514" s="12" t="s">
        <v>592</v>
      </c>
      <c r="I1514" s="30">
        <f t="shared" si="105"/>
        <v>4.052474352641766E-3</v>
      </c>
      <c r="J1514" s="30">
        <f t="shared" si="106"/>
        <v>2.0548308800048938E-2</v>
      </c>
      <c r="K1514" s="30">
        <f t="shared" si="107"/>
        <v>3.23102058144654E-3</v>
      </c>
      <c r="L1514" s="30">
        <f t="shared" si="108"/>
        <v>3.742986278834297E-3</v>
      </c>
      <c r="M1514" s="30">
        <f t="shared" si="109"/>
        <v>9.6143860552902152E-2</v>
      </c>
      <c r="N1514" s="30">
        <f t="shared" si="110"/>
        <v>-2.8876716571966301E-3</v>
      </c>
      <c r="O1514" s="30">
        <f t="shared" si="111"/>
        <v>5.2428801668530011E-3</v>
      </c>
      <c r="P1514" s="30">
        <f t="shared" si="112"/>
        <v>-1.7621601349819559E-2</v>
      </c>
      <c r="Q1514" s="30">
        <f t="shared" si="113"/>
        <v>2.298474169016592E-3</v>
      </c>
      <c r="R1514" s="30">
        <f t="shared" si="114"/>
        <v>1.0032003879788856E-2</v>
      </c>
      <c r="S1514" s="30">
        <f t="shared" si="115"/>
        <v>2.4154601116035583E-3</v>
      </c>
      <c r="T1514" s="30">
        <f t="shared" si="117"/>
        <v>3.8767404856900147E-3</v>
      </c>
      <c r="U1514" s="33"/>
      <c r="V1514" s="33"/>
      <c r="W1514" s="33"/>
      <c r="X1514" s="33"/>
      <c r="Y1514" s="33"/>
      <c r="Z1514" s="33"/>
      <c r="AA1514" s="33"/>
      <c r="AB1514" s="33"/>
      <c r="AC1514" s="67"/>
      <c r="AD1514" s="33"/>
      <c r="AE1514" s="12" t="s">
        <v>592</v>
      </c>
      <c r="AF1514" s="30">
        <f t="shared" si="118"/>
        <v>3.8767404856900147E-3</v>
      </c>
      <c r="AG1514" s="33">
        <f t="shared" si="116"/>
        <v>1.1744635720793027E-2</v>
      </c>
      <c r="AH1514" s="33">
        <f t="shared" si="119"/>
        <v>7.8678952351030132E-3</v>
      </c>
      <c r="AN1514" s="15"/>
    </row>
    <row r="1515" spans="8:40" hidden="1" x14ac:dyDescent="0.2">
      <c r="H1515" s="12" t="s">
        <v>593</v>
      </c>
      <c r="I1515" s="30">
        <f t="shared" si="105"/>
        <v>-5.5413611532637288E-3</v>
      </c>
      <c r="J1515" s="30">
        <f t="shared" si="106"/>
        <v>-1.3878143371624947E-2</v>
      </c>
      <c r="K1515" s="30">
        <f t="shared" si="107"/>
        <v>-1.0462872107941602E-2</v>
      </c>
      <c r="L1515" s="30">
        <f t="shared" si="108"/>
        <v>-1.61193818798833E-2</v>
      </c>
      <c r="M1515" s="30">
        <f t="shared" si="109"/>
        <v>2.7908788117076658E-2</v>
      </c>
      <c r="N1515" s="30">
        <f t="shared" si="110"/>
        <v>-1.1087859723158709E-2</v>
      </c>
      <c r="O1515" s="30">
        <f t="shared" si="111"/>
        <v>-1.0458415842841195E-2</v>
      </c>
      <c r="P1515" s="30">
        <f t="shared" si="112"/>
        <v>-2.1599111803461701E-2</v>
      </c>
      <c r="Q1515" s="30">
        <f t="shared" si="113"/>
        <v>-4.7552766495418952E-3</v>
      </c>
      <c r="R1515" s="30">
        <f t="shared" si="114"/>
        <v>-1.4558946875566064E-2</v>
      </c>
      <c r="S1515" s="30">
        <f t="shared" si="115"/>
        <v>-6.0277457975173128E-3</v>
      </c>
      <c r="T1515" s="30">
        <f t="shared" si="117"/>
        <v>-2.7706330805081572E-3</v>
      </c>
      <c r="U1515" s="33"/>
      <c r="V1515" s="33"/>
      <c r="W1515" s="33"/>
      <c r="X1515" s="33"/>
      <c r="Y1515" s="33"/>
      <c r="Z1515" s="33"/>
      <c r="AA1515" s="33"/>
      <c r="AB1515" s="33"/>
      <c r="AC1515" s="67"/>
      <c r="AD1515" s="33"/>
      <c r="AE1515" s="12" t="s">
        <v>593</v>
      </c>
      <c r="AF1515" s="30">
        <f t="shared" si="118"/>
        <v>-2.7706330805081572E-3</v>
      </c>
      <c r="AG1515" s="33">
        <f t="shared" si="116"/>
        <v>-6.1619165643621654E-3</v>
      </c>
      <c r="AH1515" s="33">
        <f t="shared" si="119"/>
        <v>-3.3912834838540082E-3</v>
      </c>
      <c r="AN1515" s="15"/>
    </row>
    <row r="1516" spans="8:40" hidden="1" x14ac:dyDescent="0.2">
      <c r="H1516" s="12" t="s">
        <v>594</v>
      </c>
      <c r="I1516" s="30">
        <f t="shared" si="105"/>
        <v>1.8231067943695271E-2</v>
      </c>
      <c r="J1516" s="30">
        <f t="shared" si="106"/>
        <v>3.9395704857395769E-3</v>
      </c>
      <c r="K1516" s="30">
        <f t="shared" si="107"/>
        <v>1.2893006961233289E-2</v>
      </c>
      <c r="L1516" s="30">
        <f t="shared" si="108"/>
        <v>-2.1096117046260108E-2</v>
      </c>
      <c r="M1516" s="30">
        <f t="shared" si="109"/>
        <v>0.13083960095881128</v>
      </c>
      <c r="N1516" s="30">
        <f t="shared" si="110"/>
        <v>5.7197486727869088E-3</v>
      </c>
      <c r="O1516" s="30">
        <f t="shared" si="111"/>
        <v>1.8218814870036602E-2</v>
      </c>
      <c r="P1516" s="30">
        <f t="shared" si="112"/>
        <v>3.9220713153281329E-2</v>
      </c>
      <c r="Q1516" s="30">
        <f t="shared" si="113"/>
        <v>1.3173251587963789E-2</v>
      </c>
      <c r="R1516" s="30">
        <f t="shared" si="114"/>
        <v>1.0442773673115722E-2</v>
      </c>
      <c r="S1516" s="30">
        <f t="shared" si="115"/>
        <v>8.4490544865276629E-3</v>
      </c>
      <c r="T1516" s="30">
        <f t="shared" si="117"/>
        <v>1.2568775752697015E-2</v>
      </c>
      <c r="U1516" s="33"/>
      <c r="V1516" s="33"/>
      <c r="W1516" s="33"/>
      <c r="X1516" s="33"/>
      <c r="Y1516" s="33"/>
      <c r="Z1516" s="33"/>
      <c r="AA1516" s="33"/>
      <c r="AB1516" s="33"/>
      <c r="AC1516" s="67"/>
      <c r="AD1516" s="33"/>
      <c r="AE1516" s="12" t="s">
        <v>594</v>
      </c>
      <c r="AF1516" s="30">
        <f t="shared" si="118"/>
        <v>1.2568775752697015E-2</v>
      </c>
      <c r="AG1516" s="33">
        <f t="shared" si="116"/>
        <v>2.3323088860529664E-2</v>
      </c>
      <c r="AH1516" s="33">
        <f t="shared" si="119"/>
        <v>1.0754313107832649E-2</v>
      </c>
      <c r="AN1516" s="15"/>
    </row>
    <row r="1517" spans="8:40" hidden="1" x14ac:dyDescent="0.2">
      <c r="H1517" s="12" t="s">
        <v>595</v>
      </c>
      <c r="I1517" s="30">
        <f t="shared" si="105"/>
        <v>2.1647364517923627E-4</v>
      </c>
      <c r="J1517" s="30">
        <f t="shared" si="106"/>
        <v>2.9859556208505023E-3</v>
      </c>
      <c r="K1517" s="30">
        <f t="shared" si="107"/>
        <v>-1.6207458977332435E-3</v>
      </c>
      <c r="L1517" s="30">
        <f t="shared" si="108"/>
        <v>-5.4299609909629856E-2</v>
      </c>
      <c r="M1517" s="30">
        <f t="shared" si="109"/>
        <v>7.8252196899748341E-2</v>
      </c>
      <c r="N1517" s="30">
        <f t="shared" si="110"/>
        <v>-1.4648284630534129E-3</v>
      </c>
      <c r="O1517" s="30">
        <f t="shared" si="111"/>
        <v>-9.3052780614723378E-3</v>
      </c>
      <c r="P1517" s="30">
        <f t="shared" si="112"/>
        <v>-8.8496152769824993E-3</v>
      </c>
      <c r="Q1517" s="30">
        <f t="shared" si="113"/>
        <v>-3.9702285401854347E-3</v>
      </c>
      <c r="R1517" s="30">
        <f t="shared" si="114"/>
        <v>-8.1818638246506543E-3</v>
      </c>
      <c r="S1517" s="30">
        <f t="shared" si="115"/>
        <v>0</v>
      </c>
      <c r="T1517" s="30">
        <f t="shared" si="117"/>
        <v>-2.3187952659783715E-3</v>
      </c>
      <c r="U1517" s="33"/>
      <c r="V1517" s="33"/>
      <c r="W1517" s="33"/>
      <c r="X1517" s="33"/>
      <c r="Y1517" s="33"/>
      <c r="Z1517" s="33"/>
      <c r="AA1517" s="33"/>
      <c r="AB1517" s="33"/>
      <c r="AC1517" s="67"/>
      <c r="AD1517" s="33"/>
      <c r="AE1517" s="12" t="s">
        <v>595</v>
      </c>
      <c r="AF1517" s="30">
        <f t="shared" si="118"/>
        <v>-2.3187952659783715E-3</v>
      </c>
      <c r="AG1517" s="33">
        <f t="shared" si="116"/>
        <v>2.1806550492477618E-3</v>
      </c>
      <c r="AH1517" s="33">
        <f t="shared" si="119"/>
        <v>4.4994503152261337E-3</v>
      </c>
      <c r="AN1517" s="15"/>
    </row>
    <row r="1518" spans="8:40" hidden="1" x14ac:dyDescent="0.2">
      <c r="H1518" s="12" t="s">
        <v>596</v>
      </c>
      <c r="I1518" s="30">
        <f t="shared" si="105"/>
        <v>1.2526714645076181E-2</v>
      </c>
      <c r="J1518" s="30">
        <f t="shared" si="106"/>
        <v>1.6262937513604518E-2</v>
      </c>
      <c r="K1518" s="30">
        <f t="shared" si="107"/>
        <v>0</v>
      </c>
      <c r="L1518" s="30">
        <f t="shared" si="108"/>
        <v>1.8806925453196482E-2</v>
      </c>
      <c r="M1518" s="30">
        <f t="shared" si="109"/>
        <v>5.9898141581068806E-2</v>
      </c>
      <c r="N1518" s="30">
        <f t="shared" si="110"/>
        <v>2.8679794044098382E-3</v>
      </c>
      <c r="O1518" s="30">
        <f t="shared" si="111"/>
        <v>-3.0868961504568291E-4</v>
      </c>
      <c r="P1518" s="30">
        <f t="shared" si="112"/>
        <v>6.8363742809390157E-2</v>
      </c>
      <c r="Q1518" s="30">
        <f t="shared" si="113"/>
        <v>3.3074281845210753E-3</v>
      </c>
      <c r="R1518" s="30">
        <f t="shared" si="114"/>
        <v>3.1738861374920034E-3</v>
      </c>
      <c r="S1518" s="30">
        <f t="shared" si="115"/>
        <v>2.4271856576111375E-3</v>
      </c>
      <c r="T1518" s="30">
        <f t="shared" si="117"/>
        <v>5.3653782365504065E-3</v>
      </c>
      <c r="U1518" s="33"/>
      <c r="V1518" s="33"/>
      <c r="W1518" s="33"/>
      <c r="X1518" s="33"/>
      <c r="Y1518" s="33"/>
      <c r="Z1518" s="33"/>
      <c r="AA1518" s="33"/>
      <c r="AB1518" s="33"/>
      <c r="AC1518" s="67"/>
      <c r="AD1518" s="33"/>
      <c r="AE1518" s="12" t="s">
        <v>596</v>
      </c>
      <c r="AF1518" s="30">
        <f t="shared" si="118"/>
        <v>5.3653782365504065E-3</v>
      </c>
      <c r="AG1518" s="33">
        <f t="shared" si="116"/>
        <v>1.1710450448270262E-2</v>
      </c>
      <c r="AH1518" s="33">
        <f t="shared" si="119"/>
        <v>6.3450722117198554E-3</v>
      </c>
      <c r="AN1518" s="15"/>
    </row>
    <row r="1519" spans="8:40" hidden="1" x14ac:dyDescent="0.2">
      <c r="H1519" s="12" t="s">
        <v>597</v>
      </c>
      <c r="I1519" s="30">
        <f t="shared" si="105"/>
        <v>-2.6272593108901334E-3</v>
      </c>
      <c r="J1519" s="30">
        <f t="shared" si="106"/>
        <v>-1.6831376532247724E-2</v>
      </c>
      <c r="K1519" s="30">
        <f t="shared" si="107"/>
        <v>-7.2610242370471654E-3</v>
      </c>
      <c r="L1519" s="30">
        <f t="shared" si="108"/>
        <v>-3.8737168797404813E-4</v>
      </c>
      <c r="M1519" s="30">
        <f t="shared" si="109"/>
        <v>1.242251999855711E-2</v>
      </c>
      <c r="N1519" s="30">
        <f t="shared" si="110"/>
        <v>-6.996148869312966E-3</v>
      </c>
      <c r="O1519" s="30">
        <f t="shared" si="111"/>
        <v>-9.2166551049241759E-3</v>
      </c>
      <c r="P1519" s="30">
        <f t="shared" si="112"/>
        <v>-5.5059777183027431E-2</v>
      </c>
      <c r="Q1519" s="30">
        <f t="shared" si="113"/>
        <v>-3.8026002669340189E-3</v>
      </c>
      <c r="R1519" s="30">
        <f t="shared" si="114"/>
        <v>-1.9784818015763234E-2</v>
      </c>
      <c r="S1519" s="30">
        <f t="shared" si="115"/>
        <v>-3.63857284390818E-3</v>
      </c>
      <c r="T1519" s="30">
        <f t="shared" si="117"/>
        <v>-7.5194338781714651E-3</v>
      </c>
      <c r="U1519" s="33"/>
      <c r="V1519" s="33"/>
      <c r="W1519" s="33"/>
      <c r="X1519" s="33"/>
      <c r="Y1519" s="33"/>
      <c r="Z1519" s="33"/>
      <c r="AA1519" s="33"/>
      <c r="AB1519" s="33"/>
      <c r="AC1519" s="67"/>
      <c r="AD1519" s="33"/>
      <c r="AE1519" s="12" t="s">
        <v>597</v>
      </c>
      <c r="AF1519" s="30">
        <f t="shared" si="118"/>
        <v>-7.5194338781714651E-3</v>
      </c>
      <c r="AG1519" s="33">
        <f t="shared" si="116"/>
        <v>-6.9998264475111547E-3</v>
      </c>
      <c r="AH1519" s="33">
        <f t="shared" si="119"/>
        <v>5.1960743066031042E-4</v>
      </c>
      <c r="AN1519" s="15"/>
    </row>
    <row r="1520" spans="8:40" hidden="1" x14ac:dyDescent="0.2">
      <c r="H1520" s="12" t="s">
        <v>598</v>
      </c>
      <c r="I1520" s="30">
        <f t="shared" si="105"/>
        <v>1.5317289646854448E-3</v>
      </c>
      <c r="J1520" s="30">
        <f t="shared" si="106"/>
        <v>2.7548070445811493E-2</v>
      </c>
      <c r="K1520" s="30">
        <f t="shared" si="107"/>
        <v>-1.606426048273799E-3</v>
      </c>
      <c r="L1520" s="30">
        <f t="shared" si="108"/>
        <v>1.5613119657188351E-2</v>
      </c>
      <c r="M1520" s="30">
        <f t="shared" si="109"/>
        <v>-3.6813973122716198E-2</v>
      </c>
      <c r="N1520" s="30">
        <f t="shared" si="110"/>
        <v>-6.9475426299188889E-3</v>
      </c>
      <c r="O1520" s="30">
        <f t="shared" si="111"/>
        <v>-1.2224940397811516E-3</v>
      </c>
      <c r="P1520" s="30">
        <f t="shared" si="112"/>
        <v>1.3483350337287207E-2</v>
      </c>
      <c r="Q1520" s="30">
        <f t="shared" si="113"/>
        <v>1.9821612039912025E-3</v>
      </c>
      <c r="R1520" s="30">
        <f t="shared" si="114"/>
        <v>1.8423347417442025E-2</v>
      </c>
      <c r="S1520" s="30">
        <f t="shared" si="115"/>
        <v>6.0716640685497736E-3</v>
      </c>
      <c r="T1520" s="30">
        <f t="shared" si="117"/>
        <v>4.7931071153008049E-3</v>
      </c>
      <c r="U1520" s="33"/>
      <c r="V1520" s="33"/>
      <c r="W1520" s="33"/>
      <c r="X1520" s="33"/>
      <c r="Y1520" s="33"/>
      <c r="Z1520" s="33"/>
      <c r="AA1520" s="33"/>
      <c r="AB1520" s="33"/>
      <c r="AC1520" s="67"/>
      <c r="AD1520" s="33"/>
      <c r="AE1520" s="12" t="s">
        <v>598</v>
      </c>
      <c r="AF1520" s="30">
        <f t="shared" si="118"/>
        <v>4.7931071153008049E-3</v>
      </c>
      <c r="AG1520" s="33">
        <f t="shared" si="116"/>
        <v>-3.1362828196018983E-5</v>
      </c>
      <c r="AH1520" s="33">
        <f t="shared" si="119"/>
        <v>-4.8244699434968237E-3</v>
      </c>
      <c r="AN1520" s="15"/>
    </row>
    <row r="1521" spans="8:40" hidden="1" x14ac:dyDescent="0.2">
      <c r="H1521" s="12" t="s">
        <v>599</v>
      </c>
      <c r="I1521" s="30">
        <f t="shared" si="105"/>
        <v>-2.5151743807784602E-3</v>
      </c>
      <c r="J1521" s="30">
        <f t="shared" si="106"/>
        <v>1.2408727661660368E-2</v>
      </c>
      <c r="K1521" s="30">
        <f t="shared" si="107"/>
        <v>6.4412461028570747E-3</v>
      </c>
      <c r="L1521" s="30">
        <f t="shared" si="108"/>
        <v>6.7101100399391649E-3</v>
      </c>
      <c r="M1521" s="30">
        <f t="shared" si="109"/>
        <v>1.212136053234482E-2</v>
      </c>
      <c r="N1521" s="30">
        <f t="shared" si="110"/>
        <v>7.4547063278697827E-3</v>
      </c>
      <c r="O1521" s="30">
        <f t="shared" si="111"/>
        <v>8.8971287928897441E-3</v>
      </c>
      <c r="P1521" s="30">
        <f t="shared" si="112"/>
        <v>-2.6787315963649843E-2</v>
      </c>
      <c r="Q1521" s="30">
        <f t="shared" si="113"/>
        <v>9.9255591275164293E-4</v>
      </c>
      <c r="R1521" s="30">
        <f t="shared" si="114"/>
        <v>-1.3066191748199632E-2</v>
      </c>
      <c r="S1521" s="30">
        <f t="shared" si="115"/>
        <v>2.4390255993590104E-3</v>
      </c>
      <c r="T1521" s="30">
        <f t="shared" si="117"/>
        <v>1.20187506955887E-3</v>
      </c>
      <c r="U1521" s="33"/>
      <c r="V1521" s="33"/>
      <c r="W1521" s="33"/>
      <c r="X1521" s="33"/>
      <c r="Y1521" s="33"/>
      <c r="Z1521" s="33"/>
      <c r="AA1521" s="33"/>
      <c r="AB1521" s="33"/>
      <c r="AC1521" s="67"/>
      <c r="AD1521" s="33"/>
      <c r="AE1521" s="12" t="s">
        <v>599</v>
      </c>
      <c r="AF1521" s="30">
        <f t="shared" si="118"/>
        <v>1.20187506955887E-3</v>
      </c>
      <c r="AG1521" s="33">
        <f t="shared" si="116"/>
        <v>3.7173577469813784E-3</v>
      </c>
      <c r="AH1521" s="33">
        <f t="shared" si="119"/>
        <v>2.5154826774225082E-3</v>
      </c>
      <c r="AN1521" s="15"/>
    </row>
    <row r="1522" spans="8:40" hidden="1" x14ac:dyDescent="0.2">
      <c r="H1522" s="12" t="s">
        <v>600</v>
      </c>
      <c r="I1522" s="30">
        <f t="shared" si="105"/>
        <v>-7.6423389275579487E-4</v>
      </c>
      <c r="J1522" s="30">
        <f t="shared" si="106"/>
        <v>-3.4987243492216689E-3</v>
      </c>
      <c r="K1522" s="30">
        <f t="shared" si="107"/>
        <v>0</v>
      </c>
      <c r="L1522" s="30">
        <f t="shared" si="108"/>
        <v>2.3790653568498922E-3</v>
      </c>
      <c r="M1522" s="30">
        <f t="shared" si="109"/>
        <v>-9.309042306601209E-2</v>
      </c>
      <c r="N1522" s="30">
        <f t="shared" si="110"/>
        <v>1.4595300366746328E-3</v>
      </c>
      <c r="O1522" s="30">
        <f t="shared" si="111"/>
        <v>8.6661018991639992E-3</v>
      </c>
      <c r="P1522" s="30">
        <f t="shared" si="112"/>
        <v>1.3303965626362666E-2</v>
      </c>
      <c r="Q1522" s="30">
        <f t="shared" si="113"/>
        <v>8.2788315019120449E-4</v>
      </c>
      <c r="R1522" s="30">
        <f t="shared" si="114"/>
        <v>-1.0685765080461276E-2</v>
      </c>
      <c r="S1522" s="30">
        <f t="shared" si="115"/>
        <v>1.2217472503222913E-3</v>
      </c>
      <c r="T1522" s="30">
        <f t="shared" si="117"/>
        <v>9.6254118284149035E-4</v>
      </c>
      <c r="U1522" s="33"/>
      <c r="V1522" s="33"/>
      <c r="W1522" s="33"/>
      <c r="X1522" s="33"/>
      <c r="Y1522" s="33"/>
      <c r="Z1522" s="33"/>
      <c r="AA1522" s="33"/>
      <c r="AB1522" s="33"/>
      <c r="AC1522" s="67"/>
      <c r="AD1522" s="33"/>
      <c r="AE1522" s="12" t="s">
        <v>600</v>
      </c>
      <c r="AF1522" s="30">
        <f t="shared" si="118"/>
        <v>9.6254118284149035E-4</v>
      </c>
      <c r="AG1522" s="33">
        <f t="shared" si="116"/>
        <v>-6.6442699090208893E-3</v>
      </c>
      <c r="AH1522" s="33">
        <f t="shared" si="119"/>
        <v>-7.6068110918623795E-3</v>
      </c>
      <c r="AN1522" s="15"/>
    </row>
    <row r="1523" spans="8:40" hidden="1" x14ac:dyDescent="0.2">
      <c r="H1523" s="12" t="s">
        <v>601</v>
      </c>
      <c r="I1523" s="30">
        <f t="shared" si="105"/>
        <v>1.8949558980440418E-2</v>
      </c>
      <c r="J1523" s="30">
        <f t="shared" si="106"/>
        <v>3.0789394738991911E-2</v>
      </c>
      <c r="K1523" s="30">
        <f t="shared" si="107"/>
        <v>6.483004878078312E-3</v>
      </c>
      <c r="L1523" s="30">
        <f t="shared" si="108"/>
        <v>-3.9619703173548685E-3</v>
      </c>
      <c r="M1523" s="30">
        <f t="shared" si="109"/>
        <v>8.0969062533667285E-2</v>
      </c>
      <c r="N1523" s="30">
        <f t="shared" si="110"/>
        <v>1.4713673836925532E-2</v>
      </c>
      <c r="O1523" s="30">
        <f t="shared" si="111"/>
        <v>-6.2150405978164062E-4</v>
      </c>
      <c r="P1523" s="30">
        <f t="shared" si="112"/>
        <v>5.5059777183027389E-2</v>
      </c>
      <c r="Q1523" s="30">
        <f t="shared" si="113"/>
        <v>6.3144111433328827E-3</v>
      </c>
      <c r="R1523" s="30">
        <f t="shared" si="114"/>
        <v>3.1491581167735448E-2</v>
      </c>
      <c r="S1523" s="30">
        <f t="shared" si="115"/>
        <v>7.3619964410692601E-3</v>
      </c>
      <c r="T1523" s="30">
        <f t="shared" si="117"/>
        <v>9.1906483751238218E-3</v>
      </c>
      <c r="U1523" s="33"/>
      <c r="V1523" s="33"/>
      <c r="W1523" s="33"/>
      <c r="X1523" s="33"/>
      <c r="Y1523" s="33"/>
      <c r="Z1523" s="33"/>
      <c r="AA1523" s="33"/>
      <c r="AB1523" s="33"/>
      <c r="AC1523" s="67"/>
      <c r="AD1523" s="33"/>
      <c r="AE1523" s="12" t="s">
        <v>601</v>
      </c>
      <c r="AF1523" s="30">
        <f t="shared" si="118"/>
        <v>9.1906483751238218E-3</v>
      </c>
      <c r="AG1523" s="33">
        <f t="shared" si="116"/>
        <v>1.6956778064655023E-2</v>
      </c>
      <c r="AH1523" s="33">
        <f t="shared" si="119"/>
        <v>7.7661296895312013E-3</v>
      </c>
      <c r="AN1523" s="15"/>
    </row>
    <row r="1524" spans="8:40" hidden="1" x14ac:dyDescent="0.2">
      <c r="H1524" s="12" t="s">
        <v>602</v>
      </c>
      <c r="I1524" s="30">
        <f t="shared" si="105"/>
        <v>2.1472355518475081E-2</v>
      </c>
      <c r="J1524" s="30">
        <f t="shared" si="106"/>
        <v>1.3119771260893196E-2</v>
      </c>
      <c r="K1524" s="30">
        <f t="shared" si="107"/>
        <v>1.3093476747019604E-2</v>
      </c>
      <c r="L1524" s="30">
        <f t="shared" si="108"/>
        <v>4.7562515346492758E-3</v>
      </c>
      <c r="M1524" s="30">
        <f t="shared" si="109"/>
        <v>6.2131781107006179E-2</v>
      </c>
      <c r="N1524" s="30">
        <f t="shared" si="110"/>
        <v>1.2711760767730319E-2</v>
      </c>
      <c r="O1524" s="30">
        <f t="shared" si="111"/>
        <v>1.0618463292544247E-2</v>
      </c>
      <c r="P1524" s="30">
        <f t="shared" si="112"/>
        <v>-1.8692133012152522E-2</v>
      </c>
      <c r="Q1524" s="30">
        <f t="shared" si="113"/>
        <v>9.0422585282108215E-3</v>
      </c>
      <c r="R1524" s="30">
        <f t="shared" si="114"/>
        <v>-9.1365926867471327E-4</v>
      </c>
      <c r="S1524" s="30">
        <f t="shared" si="115"/>
        <v>0</v>
      </c>
      <c r="T1524" s="30">
        <f t="shared" si="117"/>
        <v>8.2954281814754758E-3</v>
      </c>
      <c r="U1524" s="33"/>
      <c r="V1524" s="33"/>
      <c r="W1524" s="33"/>
      <c r="X1524" s="33"/>
      <c r="Y1524" s="33"/>
      <c r="Z1524" s="33"/>
      <c r="AA1524" s="33"/>
      <c r="AB1524" s="33"/>
      <c r="AC1524" s="67"/>
      <c r="AD1524" s="33"/>
      <c r="AE1524" s="12" t="s">
        <v>602</v>
      </c>
      <c r="AF1524" s="30">
        <f t="shared" si="118"/>
        <v>8.2954281814754758E-3</v>
      </c>
      <c r="AG1524" s="33">
        <f t="shared" si="116"/>
        <v>1.1729959622509214E-2</v>
      </c>
      <c r="AH1524" s="33">
        <f t="shared" si="119"/>
        <v>3.4345314410337384E-3</v>
      </c>
      <c r="AN1524" s="15"/>
    </row>
    <row r="1525" spans="8:40" hidden="1" x14ac:dyDescent="0.2">
      <c r="H1525" s="12" t="s">
        <v>603</v>
      </c>
      <c r="I1525" s="30">
        <f t="shared" si="105"/>
        <v>-1.0625170604343865E-2</v>
      </c>
      <c r="J1525" s="30">
        <f t="shared" si="106"/>
        <v>-2.5269338411054949E-2</v>
      </c>
      <c r="K1525" s="30">
        <f t="shared" si="107"/>
        <v>-1.6460909066686805E-3</v>
      </c>
      <c r="L1525" s="30">
        <f t="shared" si="108"/>
        <v>-9.8834566140835398E-3</v>
      </c>
      <c r="M1525" s="30">
        <f t="shared" si="109"/>
        <v>1.2903404835908001E-2</v>
      </c>
      <c r="N1525" s="30">
        <f t="shared" si="110"/>
        <v>-3.2581809091784988E-3</v>
      </c>
      <c r="O1525" s="30">
        <f t="shared" si="111"/>
        <v>5.6675214676239127E-3</v>
      </c>
      <c r="P1525" s="30">
        <f t="shared" si="112"/>
        <v>1.3986241974740091E-2</v>
      </c>
      <c r="Q1525" s="30">
        <f t="shared" si="113"/>
        <v>-2.5199509345131652E-3</v>
      </c>
      <c r="R1525" s="30">
        <f t="shared" si="114"/>
        <v>-1.944442902961141E-2</v>
      </c>
      <c r="S1525" s="30">
        <f t="shared" si="115"/>
        <v>2.4660924951934683E-3</v>
      </c>
      <c r="T1525" s="30">
        <f t="shared" si="117"/>
        <v>-4.3189571271469215E-3</v>
      </c>
      <c r="U1525" s="33"/>
      <c r="V1525" s="33"/>
      <c r="W1525" s="33"/>
      <c r="X1525" s="33"/>
      <c r="Y1525" s="33"/>
      <c r="Z1525" s="33"/>
      <c r="AA1525" s="33"/>
      <c r="AB1525" s="33"/>
      <c r="AC1525" s="67"/>
      <c r="AD1525" s="33"/>
      <c r="AE1525" s="12" t="s">
        <v>603</v>
      </c>
      <c r="AF1525" s="30">
        <f t="shared" si="118"/>
        <v>-4.3189571271469215E-3</v>
      </c>
      <c r="AG1525" s="33">
        <f t="shared" si="116"/>
        <v>7.8485353149223907E-4</v>
      </c>
      <c r="AH1525" s="33">
        <f t="shared" si="119"/>
        <v>5.1038106586391609E-3</v>
      </c>
      <c r="AN1525" s="15"/>
    </row>
    <row r="1526" spans="8:40" hidden="1" x14ac:dyDescent="0.2">
      <c r="H1526" s="12" t="s">
        <v>604</v>
      </c>
      <c r="I1526" s="30">
        <f t="shared" si="105"/>
        <v>-2.2018013901792116E-2</v>
      </c>
      <c r="J1526" s="30">
        <f t="shared" si="106"/>
        <v>-2.6770660678094596E-2</v>
      </c>
      <c r="K1526" s="30">
        <f t="shared" si="107"/>
        <v>-1.6433857437300147E-3</v>
      </c>
      <c r="L1526" s="30">
        <f t="shared" si="108"/>
        <v>-1.4062731749733362E-2</v>
      </c>
      <c r="M1526" s="30">
        <f t="shared" si="109"/>
        <v>0</v>
      </c>
      <c r="N1526" s="30">
        <f t="shared" si="110"/>
        <v>-1.1513710632884096E-2</v>
      </c>
      <c r="O1526" s="30">
        <f t="shared" si="111"/>
        <v>-1.2622279997074562E-3</v>
      </c>
      <c r="P1526" s="30">
        <f t="shared" si="112"/>
        <v>3.3415996919844017E-2</v>
      </c>
      <c r="Q1526" s="30">
        <f t="shared" si="113"/>
        <v>-5.8553074022192212E-3</v>
      </c>
      <c r="R1526" s="30">
        <f t="shared" si="114"/>
        <v>-1.9073543406063837E-2</v>
      </c>
      <c r="S1526" s="30">
        <f t="shared" si="115"/>
        <v>-2.4660924951934427E-3</v>
      </c>
      <c r="T1526" s="30">
        <f t="shared" si="117"/>
        <v>-8.2598250797131772E-3</v>
      </c>
      <c r="U1526" s="33"/>
      <c r="V1526" s="33"/>
      <c r="W1526" s="33"/>
      <c r="X1526" s="33"/>
      <c r="Y1526" s="33"/>
      <c r="Z1526" s="33"/>
      <c r="AA1526" s="33"/>
      <c r="AB1526" s="33"/>
      <c r="AC1526" s="67"/>
      <c r="AD1526" s="33"/>
      <c r="AE1526" s="12" t="s">
        <v>604</v>
      </c>
      <c r="AF1526" s="30">
        <f t="shared" si="118"/>
        <v>-8.2598250797131772E-3</v>
      </c>
      <c r="AG1526" s="33">
        <f t="shared" si="116"/>
        <v>-3.7303061388240786E-3</v>
      </c>
      <c r="AH1526" s="33">
        <f t="shared" si="119"/>
        <v>4.529518940889099E-3</v>
      </c>
      <c r="AN1526" s="15"/>
    </row>
    <row r="1527" spans="8:40" hidden="1" x14ac:dyDescent="0.2">
      <c r="H1527" s="12" t="s">
        <v>605</v>
      </c>
      <c r="I1527" s="30">
        <f t="shared" si="105"/>
        <v>3.1947149176522085E-3</v>
      </c>
      <c r="J1527" s="30">
        <f t="shared" si="106"/>
        <v>6.5821867544303423E-3</v>
      </c>
      <c r="K1527" s="30">
        <f t="shared" si="107"/>
        <v>0</v>
      </c>
      <c r="L1527" s="30">
        <f t="shared" si="108"/>
        <v>2.3300981416228303E-3</v>
      </c>
      <c r="M1527" s="30">
        <f t="shared" si="109"/>
        <v>5.3345980705292714E-2</v>
      </c>
      <c r="N1527" s="30">
        <f t="shared" si="110"/>
        <v>1.1513710632884052E-2</v>
      </c>
      <c r="O1527" s="30">
        <f t="shared" si="111"/>
        <v>-3.4629343593847828E-3</v>
      </c>
      <c r="P1527" s="30">
        <f t="shared" si="112"/>
        <v>-1.9231361927887644E-2</v>
      </c>
      <c r="Q1527" s="30">
        <f t="shared" si="113"/>
        <v>8.343763521195829E-4</v>
      </c>
      <c r="R1527" s="30">
        <f t="shared" si="114"/>
        <v>-9.1844074428766437E-3</v>
      </c>
      <c r="S1527" s="30">
        <f t="shared" si="115"/>
        <v>0</v>
      </c>
      <c r="T1527" s="30">
        <f t="shared" si="117"/>
        <v>2.9883315862011895E-3</v>
      </c>
      <c r="U1527" s="33"/>
      <c r="V1527" s="33"/>
      <c r="W1527" s="33"/>
      <c r="X1527" s="33"/>
      <c r="Y1527" s="33"/>
      <c r="Z1527" s="33"/>
      <c r="AA1527" s="33"/>
      <c r="AB1527" s="33"/>
      <c r="AC1527" s="67"/>
      <c r="AD1527" s="33"/>
      <c r="AE1527" s="12" t="s">
        <v>605</v>
      </c>
      <c r="AF1527" s="30">
        <f t="shared" si="118"/>
        <v>2.9883315862011895E-3</v>
      </c>
      <c r="AG1527" s="33">
        <f t="shared" si="116"/>
        <v>4.4584541704184499E-3</v>
      </c>
      <c r="AH1527" s="33">
        <f t="shared" si="119"/>
        <v>1.4701225842172604E-3</v>
      </c>
      <c r="AN1527" s="15"/>
    </row>
    <row r="1528" spans="8:40" hidden="1" x14ac:dyDescent="0.2">
      <c r="H1528" s="12" t="s">
        <v>606</v>
      </c>
      <c r="I1528" s="30">
        <f t="shared" si="105"/>
        <v>-4.5136863113305675E-3</v>
      </c>
      <c r="J1528" s="30">
        <f t="shared" si="106"/>
        <v>1.1111590705128266E-2</v>
      </c>
      <c r="K1528" s="30">
        <f t="shared" si="107"/>
        <v>-1.6406894574598886E-3</v>
      </c>
      <c r="L1528" s="30">
        <f t="shared" si="108"/>
        <v>2.0424904852040942E-2</v>
      </c>
      <c r="M1528" s="30">
        <f t="shared" si="109"/>
        <v>-4.027389913793996E-2</v>
      </c>
      <c r="N1528" s="30">
        <f t="shared" si="110"/>
        <v>-8.4864306165245654E-3</v>
      </c>
      <c r="O1528" s="30">
        <f t="shared" si="111"/>
        <v>1.2578618010709291E-3</v>
      </c>
      <c r="P1528" s="30">
        <f t="shared" si="112"/>
        <v>-9.0971778205726633E-2</v>
      </c>
      <c r="Q1528" s="30">
        <f t="shared" si="113"/>
        <v>-2.5010434045888369E-3</v>
      </c>
      <c r="R1528" s="30">
        <f t="shared" si="114"/>
        <v>-9.9632619712574227E-3</v>
      </c>
      <c r="S1528" s="30">
        <f t="shared" si="115"/>
        <v>-2.4600258408625339E-3</v>
      </c>
      <c r="T1528" s="30">
        <f t="shared" si="117"/>
        <v>-4.9219448215959858E-3</v>
      </c>
      <c r="U1528" s="33"/>
      <c r="V1528" s="33"/>
      <c r="W1528" s="33"/>
      <c r="X1528" s="33"/>
      <c r="Y1528" s="33"/>
      <c r="Z1528" s="33"/>
      <c r="AA1528" s="33"/>
      <c r="AB1528" s="33"/>
      <c r="AC1528" s="67"/>
      <c r="AD1528" s="33"/>
      <c r="AE1528" s="12" t="s">
        <v>606</v>
      </c>
      <c r="AF1528" s="30">
        <f t="shared" si="118"/>
        <v>-4.9219448215959858E-3</v>
      </c>
      <c r="AG1528" s="33">
        <f t="shared" si="116"/>
        <v>-8.7245986237138272E-3</v>
      </c>
      <c r="AH1528" s="33">
        <f t="shared" si="119"/>
        <v>-3.8026538021178414E-3</v>
      </c>
      <c r="AN1528" s="15"/>
    </row>
    <row r="1529" spans="8:40" hidden="1" x14ac:dyDescent="0.2">
      <c r="H1529" s="12" t="s">
        <v>607</v>
      </c>
      <c r="I1529" s="30">
        <f t="shared" si="105"/>
        <v>-5.0400019034547924E-3</v>
      </c>
      <c r="J1529" s="30">
        <f t="shared" si="106"/>
        <v>5.1260635014612763E-3</v>
      </c>
      <c r="K1529" s="30">
        <f t="shared" si="107"/>
        <v>8.2000824603074601E-4</v>
      </c>
      <c r="L1529" s="30">
        <f t="shared" si="108"/>
        <v>7.9396590117652402E-4</v>
      </c>
      <c r="M1529" s="30">
        <f t="shared" si="109"/>
        <v>-2.5975486403260677E-2</v>
      </c>
      <c r="N1529" s="30">
        <f t="shared" si="110"/>
        <v>-5.8040178329415743E-4</v>
      </c>
      <c r="O1529" s="30">
        <f t="shared" si="111"/>
        <v>3.1515941623449051E-3</v>
      </c>
      <c r="P1529" s="30">
        <f t="shared" si="112"/>
        <v>-4.6717624567459801E-2</v>
      </c>
      <c r="Q1529" s="30">
        <f t="shared" si="113"/>
        <v>-1.6651402919172032E-4</v>
      </c>
      <c r="R1529" s="30">
        <f t="shared" si="114"/>
        <v>3.8868543859748054E-3</v>
      </c>
      <c r="S1529" s="30">
        <f t="shared" si="115"/>
        <v>1.2292564547296896E-3</v>
      </c>
      <c r="T1529" s="30">
        <f t="shared" si="117"/>
        <v>4.1134066145470764E-3</v>
      </c>
      <c r="U1529" s="33"/>
      <c r="V1529" s="33"/>
      <c r="W1529" s="33"/>
      <c r="X1529" s="33"/>
      <c r="Y1529" s="33"/>
      <c r="Z1529" s="33"/>
      <c r="AA1529" s="33"/>
      <c r="AB1529" s="33"/>
      <c r="AC1529" s="67"/>
      <c r="AD1529" s="33"/>
      <c r="AE1529" s="12" t="s">
        <v>607</v>
      </c>
      <c r="AF1529" s="30">
        <f t="shared" si="118"/>
        <v>4.1134066145470764E-3</v>
      </c>
      <c r="AG1529" s="33">
        <f t="shared" si="116"/>
        <v>-3.5194140900987351E-3</v>
      </c>
      <c r="AH1529" s="33">
        <f t="shared" si="119"/>
        <v>-7.6328207046458115E-3</v>
      </c>
      <c r="AN1529" s="15"/>
    </row>
    <row r="1530" spans="8:40" hidden="1" x14ac:dyDescent="0.2">
      <c r="H1530" s="12" t="s">
        <v>608</v>
      </c>
      <c r="I1530" s="30">
        <f t="shared" si="105"/>
        <v>7.0191119502183022E-3</v>
      </c>
      <c r="J1530" s="30">
        <f t="shared" si="106"/>
        <v>-6.8875964902678083E-3</v>
      </c>
      <c r="K1530" s="30">
        <f t="shared" si="107"/>
        <v>2.4640669551590569E-3</v>
      </c>
      <c r="L1530" s="30">
        <f t="shared" si="108"/>
        <v>2.0867530880002916E-2</v>
      </c>
      <c r="M1530" s="30">
        <f t="shared" si="109"/>
        <v>1.2903404835908001E-2</v>
      </c>
      <c r="N1530" s="30">
        <f t="shared" si="110"/>
        <v>-3.0897996902118337E-3</v>
      </c>
      <c r="O1530" s="30">
        <f t="shared" si="111"/>
        <v>1.5795296286675586E-3</v>
      </c>
      <c r="P1530" s="30">
        <f t="shared" si="112"/>
        <v>1.2526259819180477E-2</v>
      </c>
      <c r="Q1530" s="30">
        <f t="shared" si="113"/>
        <v>2.1668480850902932E-3</v>
      </c>
      <c r="R1530" s="30">
        <f t="shared" si="114"/>
        <v>-1.4605070605998955E-2</v>
      </c>
      <c r="S1530" s="30">
        <f t="shared" si="115"/>
        <v>1.2307693861328883E-3</v>
      </c>
      <c r="T1530" s="30">
        <f t="shared" si="117"/>
        <v>-6.4636020671570836E-4</v>
      </c>
      <c r="U1530" s="33"/>
      <c r="V1530" s="33"/>
      <c r="W1530" s="33"/>
      <c r="X1530" s="33"/>
      <c r="Y1530" s="33"/>
      <c r="Z1530" s="33"/>
      <c r="AA1530" s="33"/>
      <c r="AB1530" s="33"/>
      <c r="AC1530" s="67"/>
      <c r="AD1530" s="33"/>
      <c r="AE1530" s="12" t="s">
        <v>608</v>
      </c>
      <c r="AF1530" s="30">
        <f t="shared" si="118"/>
        <v>-6.4636020671570836E-4</v>
      </c>
      <c r="AG1530" s="33">
        <f t="shared" si="116"/>
        <v>3.14098799775678E-3</v>
      </c>
      <c r="AH1530" s="33">
        <f t="shared" si="119"/>
        <v>3.7873482044724883E-3</v>
      </c>
      <c r="AN1530" s="15"/>
    </row>
    <row r="1531" spans="8:40" hidden="1" x14ac:dyDescent="0.2">
      <c r="H1531" s="12" t="s">
        <v>609</v>
      </c>
      <c r="I1531" s="30">
        <f t="shared" si="105"/>
        <v>1.6646705570312052E-2</v>
      </c>
      <c r="J1531" s="30">
        <f t="shared" si="106"/>
        <v>3.1238575487370364E-2</v>
      </c>
      <c r="K1531" s="30">
        <f t="shared" si="107"/>
        <v>4.9464239353256166E-3</v>
      </c>
      <c r="L1531" s="30">
        <f t="shared" si="108"/>
        <v>3.2560057385459425E-2</v>
      </c>
      <c r="M1531" s="30">
        <f t="shared" si="109"/>
        <v>5.3345980705292714E-2</v>
      </c>
      <c r="N1531" s="30">
        <f t="shared" si="110"/>
        <v>9.0387341436100541E-3</v>
      </c>
      <c r="O1531" s="30">
        <f t="shared" si="111"/>
        <v>1.265422503563676E-3</v>
      </c>
      <c r="P1531" s="30">
        <f t="shared" si="112"/>
        <v>2.1232220105774118E-2</v>
      </c>
      <c r="Q1531" s="30">
        <f t="shared" si="113"/>
        <v>7.2009019185097405E-3</v>
      </c>
      <c r="R1531" s="30">
        <f t="shared" si="114"/>
        <v>4.2653018347631731E-4</v>
      </c>
      <c r="S1531" s="30">
        <f t="shared" si="115"/>
        <v>9.9010709827115368E-3</v>
      </c>
      <c r="T1531" s="30">
        <f t="shared" si="117"/>
        <v>1.1780613149897432E-2</v>
      </c>
      <c r="U1531" s="33"/>
      <c r="V1531" s="33"/>
      <c r="W1531" s="33"/>
      <c r="X1531" s="33"/>
      <c r="Y1531" s="33"/>
      <c r="Z1531" s="33"/>
      <c r="AA1531" s="33"/>
      <c r="AB1531" s="33"/>
      <c r="AC1531" s="67"/>
      <c r="AD1531" s="33"/>
      <c r="AE1531" s="12" t="s">
        <v>609</v>
      </c>
      <c r="AF1531" s="30">
        <f t="shared" si="118"/>
        <v>1.1780613149897432E-2</v>
      </c>
      <c r="AG1531" s="33">
        <f t="shared" si="116"/>
        <v>1.3514003773941236E-2</v>
      </c>
      <c r="AH1531" s="33">
        <f t="shared" si="119"/>
        <v>1.7333906240438041E-3</v>
      </c>
      <c r="AN1531" s="15"/>
    </row>
    <row r="1532" spans="8:40" hidden="1" x14ac:dyDescent="0.2">
      <c r="H1532" s="12" t="s">
        <v>610</v>
      </c>
      <c r="I1532" s="30">
        <f t="shared" si="105"/>
        <v>-4.3548726074430265E-3</v>
      </c>
      <c r="J1532" s="30">
        <f t="shared" si="106"/>
        <v>-3.6250804362795005E-3</v>
      </c>
      <c r="K1532" s="30">
        <f t="shared" si="107"/>
        <v>-4.1237171838621519E-3</v>
      </c>
      <c r="L1532" s="30">
        <f t="shared" si="108"/>
        <v>6.7255402734245733E-3</v>
      </c>
      <c r="M1532" s="30">
        <f t="shared" si="109"/>
        <v>-2.7028672387919374E-2</v>
      </c>
      <c r="N1532" s="30">
        <f t="shared" si="110"/>
        <v>-1.9142413904976639E-2</v>
      </c>
      <c r="O1532" s="30">
        <f t="shared" si="111"/>
        <v>-1.5815280854592781E-3</v>
      </c>
      <c r="P1532" s="30">
        <f t="shared" si="112"/>
        <v>-2.1232220105774052E-2</v>
      </c>
      <c r="Q1532" s="30">
        <f t="shared" si="113"/>
        <v>-6.5332337247869243E-3</v>
      </c>
      <c r="R1532" s="30">
        <f t="shared" si="114"/>
        <v>-5.9549304004128884E-3</v>
      </c>
      <c r="S1532" s="30">
        <f t="shared" si="115"/>
        <v>-1.2361096823574088E-2</v>
      </c>
      <c r="T1532" s="30">
        <f t="shared" si="117"/>
        <v>-1.2668676825910526E-2</v>
      </c>
      <c r="U1532" s="33"/>
      <c r="V1532" s="33"/>
      <c r="W1532" s="33"/>
      <c r="X1532" s="33"/>
      <c r="Y1532" s="33"/>
      <c r="Z1532" s="33"/>
      <c r="AA1532" s="33"/>
      <c r="AB1532" s="33"/>
      <c r="AC1532" s="67"/>
      <c r="AD1532" s="33"/>
      <c r="AE1532" s="12" t="s">
        <v>610</v>
      </c>
      <c r="AF1532" s="30">
        <f t="shared" si="118"/>
        <v>-1.2668676825910526E-2</v>
      </c>
      <c r="AG1532" s="33">
        <f t="shared" si="116"/>
        <v>-9.4916044030534351E-3</v>
      </c>
      <c r="AH1532" s="33">
        <f t="shared" si="119"/>
        <v>3.1770724228570909E-3</v>
      </c>
      <c r="AN1532" s="15"/>
    </row>
    <row r="1533" spans="8:40" hidden="1" x14ac:dyDescent="0.2">
      <c r="H1533" s="12" t="s">
        <v>611</v>
      </c>
      <c r="I1533" s="30">
        <f t="shared" si="105"/>
        <v>-4.0031188785576667E-3</v>
      </c>
      <c r="J1533" s="30">
        <f t="shared" si="106"/>
        <v>1.7452449951226207E-2</v>
      </c>
      <c r="K1533" s="30">
        <f t="shared" si="107"/>
        <v>5.7779772798886315E-3</v>
      </c>
      <c r="L1533" s="30">
        <f t="shared" si="108"/>
        <v>6.7710796148873556E-3</v>
      </c>
      <c r="M1533" s="30">
        <f t="shared" si="109"/>
        <v>-1.324522675002068E-2</v>
      </c>
      <c r="N1533" s="30">
        <f t="shared" si="110"/>
        <v>4.5276358313032679E-3</v>
      </c>
      <c r="O1533" s="30">
        <f t="shared" si="111"/>
        <v>5.7052452693213572E-3</v>
      </c>
      <c r="P1533" s="30">
        <f t="shared" si="112"/>
        <v>-1.6667052485211761E-2</v>
      </c>
      <c r="Q1533" s="30">
        <f t="shared" si="113"/>
        <v>4.3507431413564428E-3</v>
      </c>
      <c r="R1533" s="30">
        <f t="shared" si="114"/>
        <v>-1.6949156599915408E-3</v>
      </c>
      <c r="S1533" s="30">
        <f t="shared" si="115"/>
        <v>3.6923118871275921E-3</v>
      </c>
      <c r="T1533" s="30">
        <f t="shared" si="117"/>
        <v>3.1521545598907604E-3</v>
      </c>
      <c r="U1533" s="33"/>
      <c r="V1533" s="33"/>
      <c r="W1533" s="33"/>
      <c r="X1533" s="33"/>
      <c r="Y1533" s="33"/>
      <c r="Z1533" s="33"/>
      <c r="AA1533" s="33"/>
      <c r="AB1533" s="33"/>
      <c r="AC1533" s="67"/>
      <c r="AD1533" s="33"/>
      <c r="AE1533" s="12" t="s">
        <v>611</v>
      </c>
      <c r="AF1533" s="30">
        <f t="shared" si="118"/>
        <v>3.1521545598907604E-3</v>
      </c>
      <c r="AG1533" s="33">
        <f t="shared" si="116"/>
        <v>1.7758047644857965E-3</v>
      </c>
      <c r="AH1533" s="33">
        <f t="shared" si="119"/>
        <v>-1.3763497954049639E-3</v>
      </c>
      <c r="AN1533" s="15"/>
    </row>
    <row r="1534" spans="8:40" hidden="1" x14ac:dyDescent="0.2">
      <c r="H1534" s="12" t="s">
        <v>612</v>
      </c>
      <c r="I1534" s="30">
        <f t="shared" si="105"/>
        <v>-3.102495563373667E-3</v>
      </c>
      <c r="J1534" s="30">
        <f t="shared" si="106"/>
        <v>-1.0120992721151471E-3</v>
      </c>
      <c r="K1534" s="30">
        <f t="shared" si="107"/>
        <v>1.1657084542212948E-2</v>
      </c>
      <c r="L1534" s="30">
        <f t="shared" si="108"/>
        <v>8.1006625024004388E-3</v>
      </c>
      <c r="M1534" s="30">
        <f t="shared" si="109"/>
        <v>2.6668247082161273E-2</v>
      </c>
      <c r="N1534" s="30">
        <f t="shared" si="110"/>
        <v>4.2272528202865929E-3</v>
      </c>
      <c r="O1534" s="30">
        <f t="shared" si="111"/>
        <v>1.8932059116063743E-2</v>
      </c>
      <c r="P1534" s="30">
        <f t="shared" si="112"/>
        <v>8.2988028146950641E-3</v>
      </c>
      <c r="Q1534" s="30">
        <f t="shared" si="113"/>
        <v>3.86457676641544E-3</v>
      </c>
      <c r="R1534" s="30">
        <f t="shared" si="114"/>
        <v>-1.8872441025764342E-2</v>
      </c>
      <c r="S1534" s="30">
        <f t="shared" si="115"/>
        <v>6.1843116087845224E-3</v>
      </c>
      <c r="T1534" s="30">
        <f t="shared" si="117"/>
        <v>8.5362901992941023E-3</v>
      </c>
      <c r="U1534" s="33"/>
      <c r="V1534" s="33"/>
      <c r="W1534" s="33"/>
      <c r="X1534" s="33"/>
      <c r="Y1534" s="33"/>
      <c r="Z1534" s="33"/>
      <c r="AA1534" s="33"/>
      <c r="AB1534" s="33"/>
      <c r="AC1534" s="67"/>
      <c r="AD1534" s="33"/>
      <c r="AE1534" s="12" t="s">
        <v>612</v>
      </c>
      <c r="AF1534" s="30">
        <f t="shared" si="118"/>
        <v>8.5362901992941023E-3</v>
      </c>
      <c r="AG1534" s="33">
        <f t="shared" si="116"/>
        <v>9.7399990448386389E-3</v>
      </c>
      <c r="AH1534" s="33">
        <f t="shared" si="119"/>
        <v>1.2037088455445367E-3</v>
      </c>
      <c r="AN1534" s="15"/>
    </row>
    <row r="1535" spans="8:40" hidden="1" x14ac:dyDescent="0.2">
      <c r="H1535" s="12" t="s">
        <v>613</v>
      </c>
      <c r="I1535" s="30">
        <f t="shared" si="105"/>
        <v>-3.4237153107713855E-3</v>
      </c>
      <c r="J1535" s="30">
        <f t="shared" si="106"/>
        <v>8.2183388826093575E-3</v>
      </c>
      <c r="K1535" s="30">
        <f t="shared" si="107"/>
        <v>-7.509422022131459E-3</v>
      </c>
      <c r="L1535" s="30">
        <f t="shared" si="108"/>
        <v>-1.4027860210667863E-2</v>
      </c>
      <c r="M1535" s="30">
        <f t="shared" si="109"/>
        <v>1.3605652055778678E-2</v>
      </c>
      <c r="N1535" s="30">
        <f t="shared" si="110"/>
        <v>-7.4178623804049878E-3</v>
      </c>
      <c r="O1535" s="30">
        <f t="shared" si="111"/>
        <v>-1.1274076573217995E-2</v>
      </c>
      <c r="P1535" s="30">
        <f t="shared" si="112"/>
        <v>-9.1515108835773212E-2</v>
      </c>
      <c r="Q1535" s="30">
        <f t="shared" si="113"/>
        <v>-6.0423144559625863E-3</v>
      </c>
      <c r="R1535" s="30">
        <f t="shared" si="114"/>
        <v>1.9719539763416082E-2</v>
      </c>
      <c r="S1535" s="30">
        <f t="shared" si="115"/>
        <v>-3.7151745518633197E-3</v>
      </c>
      <c r="T1535" s="30">
        <f t="shared" si="117"/>
        <v>-7.7264424064089725E-3</v>
      </c>
      <c r="U1535" s="33"/>
      <c r="V1535" s="33"/>
      <c r="W1535" s="33"/>
      <c r="X1535" s="33"/>
      <c r="Y1535" s="33"/>
      <c r="Z1535" s="33"/>
      <c r="AA1535" s="33"/>
      <c r="AB1535" s="33"/>
      <c r="AC1535" s="67"/>
      <c r="AD1535" s="33"/>
      <c r="AE1535" s="12" t="s">
        <v>613</v>
      </c>
      <c r="AF1535" s="30">
        <f t="shared" si="118"/>
        <v>-7.7264424064089725E-3</v>
      </c>
      <c r="AG1535" s="33">
        <f t="shared" si="116"/>
        <v>-7.5473467947504234E-3</v>
      </c>
      <c r="AH1535" s="33">
        <f t="shared" si="119"/>
        <v>1.7909561165854911E-4</v>
      </c>
      <c r="AN1535" s="15"/>
    </row>
    <row r="1536" spans="8:40" hidden="1" x14ac:dyDescent="0.2">
      <c r="H1536" s="12" t="s">
        <v>614</v>
      </c>
      <c r="I1536" s="30">
        <f t="shared" si="105"/>
        <v>-5.3878848244832212E-3</v>
      </c>
      <c r="J1536" s="30">
        <f t="shared" si="106"/>
        <v>-2.0609253667784326E-3</v>
      </c>
      <c r="K1536" s="30">
        <f t="shared" si="107"/>
        <v>-1.661129950076598E-3</v>
      </c>
      <c r="L1536" s="30">
        <f t="shared" si="108"/>
        <v>4.6541230614694602E-3</v>
      </c>
      <c r="M1536" s="30">
        <f t="shared" si="109"/>
        <v>5.6352936551131778E-2</v>
      </c>
      <c r="N1536" s="30">
        <f t="shared" si="110"/>
        <v>3.186032460761571E-4</v>
      </c>
      <c r="O1536" s="30">
        <f t="shared" si="111"/>
        <v>5.4601067077981692E-3</v>
      </c>
      <c r="P1536" s="30">
        <f t="shared" si="112"/>
        <v>-2.2557347424074628E-2</v>
      </c>
      <c r="Q1536" s="30">
        <f t="shared" si="113"/>
        <v>1.1720386440032828E-3</v>
      </c>
      <c r="R1536" s="30">
        <f t="shared" si="114"/>
        <v>2.7928775525010271E-2</v>
      </c>
      <c r="S1536" s="30">
        <f t="shared" si="115"/>
        <v>-1.2353306079927434E-3</v>
      </c>
      <c r="T1536" s="30">
        <f t="shared" si="117"/>
        <v>1.459380833037873E-3</v>
      </c>
      <c r="U1536" s="33"/>
      <c r="V1536" s="33"/>
      <c r="W1536" s="33"/>
      <c r="X1536" s="33"/>
      <c r="Y1536" s="33"/>
      <c r="Z1536" s="33"/>
      <c r="AA1536" s="33"/>
      <c r="AB1536" s="33"/>
      <c r="AC1536" s="67"/>
      <c r="AD1536" s="33"/>
      <c r="AE1536" s="12" t="s">
        <v>614</v>
      </c>
      <c r="AF1536" s="30">
        <f t="shared" si="118"/>
        <v>1.459380833037873E-3</v>
      </c>
      <c r="AG1536" s="33">
        <f t="shared" si="116"/>
        <v>6.079448621548334E-3</v>
      </c>
      <c r="AH1536" s="33">
        <f t="shared" si="119"/>
        <v>4.6200677885104612E-3</v>
      </c>
      <c r="AN1536" s="15"/>
    </row>
    <row r="1537" spans="8:40" hidden="1" x14ac:dyDescent="0.2">
      <c r="H1537" s="12" t="s">
        <v>615</v>
      </c>
      <c r="I1537" s="30">
        <f t="shared" si="105"/>
        <v>7.8164101377090709E-3</v>
      </c>
      <c r="J1537" s="30">
        <f t="shared" si="106"/>
        <v>6.824222203340711E-3</v>
      </c>
      <c r="K1537" s="30">
        <f t="shared" si="107"/>
        <v>-3.3140046900372233E-3</v>
      </c>
      <c r="L1537" s="30">
        <f t="shared" si="108"/>
        <v>-4.2399831035880791E-4</v>
      </c>
      <c r="M1537" s="30">
        <f t="shared" si="109"/>
        <v>0</v>
      </c>
      <c r="N1537" s="30">
        <f t="shared" si="110"/>
        <v>1.3990730069395734E-2</v>
      </c>
      <c r="O1537" s="30">
        <f t="shared" si="111"/>
        <v>-3.2200934105313381E-4</v>
      </c>
      <c r="P1537" s="30">
        <f t="shared" si="112"/>
        <v>-2.9306126585499474E-2</v>
      </c>
      <c r="Q1537" s="30">
        <f t="shared" si="113"/>
        <v>2.5161465929280737E-3</v>
      </c>
      <c r="R1537" s="30">
        <f t="shared" si="114"/>
        <v>2.9628521447470905E-2</v>
      </c>
      <c r="S1537" s="30">
        <f t="shared" si="115"/>
        <v>2.4721891453890728E-3</v>
      </c>
      <c r="T1537" s="30">
        <f t="shared" si="117"/>
        <v>4.146515961848618E-3</v>
      </c>
      <c r="U1537" s="33"/>
      <c r="V1537" s="33"/>
      <c r="W1537" s="33"/>
      <c r="X1537" s="33"/>
      <c r="Y1537" s="33"/>
      <c r="Z1537" s="33"/>
      <c r="AA1537" s="33"/>
      <c r="AB1537" s="33"/>
      <c r="AC1537" s="67"/>
      <c r="AD1537" s="33"/>
      <c r="AE1537" s="12" t="s">
        <v>615</v>
      </c>
      <c r="AF1537" s="30">
        <f t="shared" si="118"/>
        <v>4.146515961848618E-3</v>
      </c>
      <c r="AG1537" s="33">
        <f t="shared" si="116"/>
        <v>1.6272840704732276E-3</v>
      </c>
      <c r="AH1537" s="33">
        <f t="shared" si="119"/>
        <v>-2.5192318913753904E-3</v>
      </c>
      <c r="AN1537" s="15"/>
    </row>
    <row r="1538" spans="8:40" hidden="1" x14ac:dyDescent="0.2">
      <c r="H1538" s="12" t="s">
        <v>616</v>
      </c>
      <c r="I1538" s="30">
        <f t="shared" si="105"/>
        <v>2.7668658014556652E-3</v>
      </c>
      <c r="J1538" s="30">
        <f t="shared" si="106"/>
        <v>-7.2405226857858223E-3</v>
      </c>
      <c r="K1538" s="30">
        <f t="shared" si="107"/>
        <v>-5.4720005417746569E-2</v>
      </c>
      <c r="L1538" s="30">
        <f t="shared" si="108"/>
        <v>1.0654266561173749E-2</v>
      </c>
      <c r="M1538" s="30">
        <f t="shared" si="109"/>
        <v>2.9413885206293192E-2</v>
      </c>
      <c r="N1538" s="30">
        <f t="shared" si="110"/>
        <v>-1.0926963072097765E-2</v>
      </c>
      <c r="O1538" s="30">
        <f t="shared" si="111"/>
        <v>-3.3246690380881579E-2</v>
      </c>
      <c r="P1538" s="30">
        <f t="shared" si="112"/>
        <v>-1.7889564750775057E-2</v>
      </c>
      <c r="Q1538" s="30">
        <f t="shared" si="113"/>
        <v>-2.6027163319193837E-2</v>
      </c>
      <c r="R1538" s="30">
        <f t="shared" si="114"/>
        <v>3.1467771527473026E-3</v>
      </c>
      <c r="S1538" s="30">
        <f t="shared" si="115"/>
        <v>-2.0821327813585627E-2</v>
      </c>
      <c r="T1538" s="30">
        <f t="shared" si="117"/>
        <v>-9.4871986674506317E-3</v>
      </c>
      <c r="U1538" s="33"/>
      <c r="V1538" s="33"/>
      <c r="W1538" s="33"/>
      <c r="X1538" s="33"/>
      <c r="Y1538" s="33"/>
      <c r="Z1538" s="33"/>
      <c r="AA1538" s="33"/>
      <c r="AB1538" s="33"/>
      <c r="AC1538" s="67"/>
      <c r="AD1538" s="33"/>
      <c r="AE1538" s="12" t="s">
        <v>616</v>
      </c>
      <c r="AF1538" s="30">
        <f t="shared" si="118"/>
        <v>-9.4871986674506317E-3</v>
      </c>
      <c r="AG1538" s="33">
        <f t="shared" si="116"/>
        <v>-1.8414590608536278E-2</v>
      </c>
      <c r="AH1538" s="33">
        <f t="shared" si="119"/>
        <v>-8.9273919410856467E-3</v>
      </c>
      <c r="AN1538" s="15"/>
    </row>
    <row r="1539" spans="8:40" hidden="1" x14ac:dyDescent="0.2">
      <c r="H1539" s="12" t="s">
        <v>617</v>
      </c>
      <c r="I1539" s="30">
        <f t="shared" si="105"/>
        <v>-5.5926234081551549E-2</v>
      </c>
      <c r="J1539" s="30">
        <f t="shared" si="106"/>
        <v>1.0553329000340917E-2</v>
      </c>
      <c r="K1539" s="30">
        <f t="shared" si="107"/>
        <v>1.8175134839673361E-2</v>
      </c>
      <c r="L1539" s="30">
        <f t="shared" si="108"/>
        <v>8.605905092879295E-3</v>
      </c>
      <c r="M1539" s="30">
        <f t="shared" si="109"/>
        <v>4.5809536031294201E-2</v>
      </c>
      <c r="N1539" s="30">
        <f t="shared" si="110"/>
        <v>5.9628939543901992E-3</v>
      </c>
      <c r="O1539" s="30">
        <f t="shared" si="111"/>
        <v>1.1589793003159477E-2</v>
      </c>
      <c r="P1539" s="30">
        <f t="shared" si="112"/>
        <v>-1.7575144821507602E-2</v>
      </c>
      <c r="Q1539" s="30">
        <f t="shared" si="113"/>
        <v>2.1295773467153761E-3</v>
      </c>
      <c r="R1539" s="30">
        <f t="shared" si="114"/>
        <v>-3.1467771527472262E-3</v>
      </c>
      <c r="S1539" s="30">
        <f t="shared" si="115"/>
        <v>2.4271856576111375E-3</v>
      </c>
      <c r="T1539" s="30">
        <f t="shared" si="117"/>
        <v>7.2659753731538278E-4</v>
      </c>
      <c r="U1539" s="33"/>
      <c r="V1539" s="33"/>
      <c r="W1539" s="33"/>
      <c r="X1539" s="33"/>
      <c r="Y1539" s="33"/>
      <c r="Z1539" s="33"/>
      <c r="AA1539" s="33"/>
      <c r="AB1539" s="33"/>
      <c r="AC1539" s="67"/>
      <c r="AD1539" s="33"/>
      <c r="AE1539" s="12" t="s">
        <v>617</v>
      </c>
      <c r="AF1539" s="30">
        <f t="shared" si="118"/>
        <v>7.2659753731538278E-4</v>
      </c>
      <c r="AG1539" s="33">
        <f t="shared" si="116"/>
        <v>7.2545850365213745E-3</v>
      </c>
      <c r="AH1539" s="33">
        <f t="shared" si="119"/>
        <v>6.5279874992059915E-3</v>
      </c>
      <c r="AN1539" s="15"/>
    </row>
    <row r="1540" spans="8:40" hidden="1" x14ac:dyDescent="0.2">
      <c r="H1540" s="12" t="s">
        <v>618</v>
      </c>
      <c r="I1540" s="30">
        <f t="shared" si="105"/>
        <v>-4.0788635748210044E-3</v>
      </c>
      <c r="J1540" s="30">
        <f t="shared" si="106"/>
        <v>-7.0324432894695709E-3</v>
      </c>
      <c r="K1540" s="30">
        <f t="shared" si="107"/>
        <v>3.9952110672882473E-3</v>
      </c>
      <c r="L1540" s="30">
        <f t="shared" si="108"/>
        <v>3.8969523228729662E-3</v>
      </c>
      <c r="M1540" s="30">
        <f t="shared" si="109"/>
        <v>-1.5504186535965312E-2</v>
      </c>
      <c r="N1540" s="30">
        <f t="shared" si="110"/>
        <v>3.8659841964657545E-3</v>
      </c>
      <c r="O1540" s="30">
        <f t="shared" si="111"/>
        <v>1.2682478170388294E-2</v>
      </c>
      <c r="P1540" s="30">
        <f t="shared" si="112"/>
        <v>6.9930354909706043E-3</v>
      </c>
      <c r="Q1540" s="30">
        <f t="shared" si="113"/>
        <v>3.2803018171781402E-4</v>
      </c>
      <c r="R1540" s="30">
        <f t="shared" si="114"/>
        <v>-1.1158339385069823E-2</v>
      </c>
      <c r="S1540" s="30">
        <f t="shared" si="115"/>
        <v>1.2158056208899498E-3</v>
      </c>
      <c r="T1540" s="30">
        <f t="shared" si="117"/>
        <v>1.2121703371202677E-3</v>
      </c>
      <c r="U1540" s="33"/>
      <c r="V1540" s="33"/>
      <c r="W1540" s="33"/>
      <c r="X1540" s="33"/>
      <c r="Y1540" s="33"/>
      <c r="Z1540" s="33"/>
      <c r="AA1540" s="33"/>
      <c r="AB1540" s="33"/>
      <c r="AC1540" s="67"/>
      <c r="AD1540" s="33"/>
      <c r="AE1540" s="12" t="s">
        <v>618</v>
      </c>
      <c r="AF1540" s="30">
        <f t="shared" si="118"/>
        <v>1.2121703371202677E-3</v>
      </c>
      <c r="AG1540" s="33">
        <f t="shared" si="116"/>
        <v>1.829672786869086E-3</v>
      </c>
      <c r="AH1540" s="33">
        <f t="shared" si="119"/>
        <v>6.1750244974881829E-4</v>
      </c>
      <c r="AN1540" s="15"/>
    </row>
    <row r="1541" spans="8:40" hidden="1" x14ac:dyDescent="0.2">
      <c r="H1541" s="12" t="s">
        <v>619</v>
      </c>
      <c r="I1541" s="30">
        <f t="shared" si="105"/>
        <v>2.4034705127698023E-3</v>
      </c>
      <c r="J1541" s="30">
        <f t="shared" si="106"/>
        <v>1.0379707161674507E-2</v>
      </c>
      <c r="K1541" s="30">
        <f t="shared" si="107"/>
        <v>2.4048107781791494E-3</v>
      </c>
      <c r="L1541" s="30">
        <f t="shared" si="108"/>
        <v>5.6558775961186008E-3</v>
      </c>
      <c r="M1541" s="30">
        <f t="shared" si="109"/>
        <v>-5.9719234701622194E-2</v>
      </c>
      <c r="N1541" s="30">
        <f t="shared" si="110"/>
        <v>-1.9365458537753217E-4</v>
      </c>
      <c r="O1541" s="30">
        <f t="shared" si="111"/>
        <v>-3.1903015105496393E-4</v>
      </c>
      <c r="P1541" s="30">
        <f t="shared" si="112"/>
        <v>-1.0471299867295366E-2</v>
      </c>
      <c r="Q1541" s="30">
        <f t="shared" si="113"/>
        <v>8.2054652999771652E-4</v>
      </c>
      <c r="R1541" s="30">
        <f t="shared" si="114"/>
        <v>-4.4375416747708833E-4</v>
      </c>
      <c r="S1541" s="30">
        <f t="shared" si="115"/>
        <v>2.4360547978813426E-3</v>
      </c>
      <c r="T1541" s="30">
        <f t="shared" si="117"/>
        <v>-2.4255164447657018E-4</v>
      </c>
      <c r="U1541" s="33"/>
      <c r="V1541" s="33"/>
      <c r="W1541" s="33"/>
      <c r="X1541" s="33"/>
      <c r="Y1541" s="33"/>
      <c r="Z1541" s="33"/>
      <c r="AA1541" s="33"/>
      <c r="AB1541" s="33"/>
      <c r="AC1541" s="67"/>
      <c r="AD1541" s="33"/>
      <c r="AE1541" s="12" t="s">
        <v>619</v>
      </c>
      <c r="AF1541" s="30">
        <f t="shared" si="118"/>
        <v>-2.4255164447657018E-4</v>
      </c>
      <c r="AG1541" s="33">
        <f t="shared" si="116"/>
        <v>-4.7335000933712472E-3</v>
      </c>
      <c r="AH1541" s="33">
        <f t="shared" si="119"/>
        <v>-4.4909484488946773E-3</v>
      </c>
      <c r="AN1541" s="15"/>
    </row>
    <row r="1542" spans="8:40" hidden="1" x14ac:dyDescent="0.2">
      <c r="H1542" s="12" t="s">
        <v>620</v>
      </c>
      <c r="I1542" s="30">
        <f t="shared" si="105"/>
        <v>5.455321964148733E-3</v>
      </c>
      <c r="J1542" s="30">
        <f t="shared" si="106"/>
        <v>6.2799354952969757E-3</v>
      </c>
      <c r="K1542" s="30">
        <f t="shared" si="107"/>
        <v>4.8270407483159443E-3</v>
      </c>
      <c r="L1542" s="30">
        <f t="shared" si="108"/>
        <v>7.8844035241490557E-3</v>
      </c>
      <c r="M1542" s="30">
        <f t="shared" si="109"/>
        <v>-4.2559614418796007E-2</v>
      </c>
      <c r="N1542" s="30">
        <f t="shared" si="110"/>
        <v>1.613672857393678E-2</v>
      </c>
      <c r="O1542" s="30">
        <f t="shared" si="111"/>
        <v>1.5961695328221347E-3</v>
      </c>
      <c r="P1542" s="30">
        <f t="shared" si="112"/>
        <v>2.4605810802200194E-2</v>
      </c>
      <c r="Q1542" s="30">
        <f t="shared" si="113"/>
        <v>5.432559249302079E-3</v>
      </c>
      <c r="R1542" s="30">
        <f t="shared" si="114"/>
        <v>-1.7730501098856923E-3</v>
      </c>
      <c r="S1542" s="30">
        <f t="shared" si="115"/>
        <v>6.1162270174360536E-3</v>
      </c>
      <c r="T1542" s="30">
        <f t="shared" si="117"/>
        <v>4.6185715936620979E-3</v>
      </c>
      <c r="U1542" s="33"/>
      <c r="V1542" s="33"/>
      <c r="W1542" s="33"/>
      <c r="X1542" s="33"/>
      <c r="Y1542" s="33"/>
      <c r="Z1542" s="33"/>
      <c r="AA1542" s="33"/>
      <c r="AB1542" s="33"/>
      <c r="AC1542" s="67"/>
      <c r="AD1542" s="33"/>
      <c r="AE1542" s="12" t="s">
        <v>620</v>
      </c>
      <c r="AF1542" s="30">
        <f t="shared" si="118"/>
        <v>4.6185715936620979E-3</v>
      </c>
      <c r="AG1542" s="33">
        <f t="shared" si="116"/>
        <v>1.568289484829562E-3</v>
      </c>
      <c r="AH1542" s="33">
        <f t="shared" si="119"/>
        <v>-3.0502821088325359E-3</v>
      </c>
      <c r="AN1542" s="15"/>
    </row>
    <row r="1543" spans="8:40" hidden="1" x14ac:dyDescent="0.2">
      <c r="H1543" s="12" t="s">
        <v>621</v>
      </c>
      <c r="I1543" s="30">
        <f t="shared" si="105"/>
        <v>5.2612196720515456E-4</v>
      </c>
      <c r="J1543" s="30">
        <f t="shared" si="106"/>
        <v>9.2920288357727521E-3</v>
      </c>
      <c r="K1543" s="30">
        <f t="shared" si="107"/>
        <v>-4.8270407483159798E-3</v>
      </c>
      <c r="L1543" s="30">
        <f t="shared" si="108"/>
        <v>1.1499463296899645E-2</v>
      </c>
      <c r="M1543" s="30">
        <f t="shared" si="109"/>
        <v>1.398624197473987E-2</v>
      </c>
      <c r="N1543" s="30">
        <f t="shared" si="110"/>
        <v>-6.2122154988921369E-3</v>
      </c>
      <c r="O1543" s="30">
        <f t="shared" si="111"/>
        <v>-3.1897953681000379E-3</v>
      </c>
      <c r="P1543" s="30">
        <f t="shared" si="112"/>
        <v>1.4337163146407249E-2</v>
      </c>
      <c r="Q1543" s="30">
        <f t="shared" si="113"/>
        <v>-4.4470138344450153E-3</v>
      </c>
      <c r="R1543" s="30">
        <f t="shared" si="114"/>
        <v>-1.1886558618697881E-2</v>
      </c>
      <c r="S1543" s="30">
        <f t="shared" si="115"/>
        <v>-6.1162270174359825E-3</v>
      </c>
      <c r="T1543" s="30">
        <f t="shared" si="117"/>
        <v>-3.6480118280534436E-3</v>
      </c>
      <c r="U1543" s="33"/>
      <c r="V1543" s="33"/>
      <c r="W1543" s="33"/>
      <c r="X1543" s="33"/>
      <c r="Y1543" s="33"/>
      <c r="Z1543" s="33"/>
      <c r="AA1543" s="33"/>
      <c r="AB1543" s="33"/>
      <c r="AC1543" s="67"/>
      <c r="AD1543" s="33"/>
      <c r="AE1543" s="12" t="s">
        <v>621</v>
      </c>
      <c r="AF1543" s="30">
        <f t="shared" si="118"/>
        <v>-3.6480118280534436E-3</v>
      </c>
      <c r="AG1543" s="33">
        <f t="shared" si="116"/>
        <v>-1.2137553013790514E-3</v>
      </c>
      <c r="AH1543" s="33">
        <f t="shared" si="119"/>
        <v>2.4342565266743921E-3</v>
      </c>
      <c r="AN1543" s="15"/>
    </row>
    <row r="1544" spans="8:40" hidden="1" x14ac:dyDescent="0.2">
      <c r="H1544" s="12" t="s">
        <v>622</v>
      </c>
      <c r="I1544" s="30">
        <f t="shared" si="105"/>
        <v>-4.2012455450963554E-3</v>
      </c>
      <c r="J1544" s="30">
        <f t="shared" si="106"/>
        <v>1.022090161621831E-2</v>
      </c>
      <c r="K1544" s="30">
        <f t="shared" si="107"/>
        <v>0</v>
      </c>
      <c r="L1544" s="30">
        <f t="shared" si="108"/>
        <v>4.4583221417112276E-3</v>
      </c>
      <c r="M1544" s="30">
        <f t="shared" si="109"/>
        <v>-5.4808236494995027E-2</v>
      </c>
      <c r="N1544" s="30">
        <f t="shared" si="110"/>
        <v>-1.0424811994410833E-3</v>
      </c>
      <c r="O1544" s="30">
        <f t="shared" si="111"/>
        <v>7.3517991349619028E-3</v>
      </c>
      <c r="P1544" s="30">
        <f t="shared" si="112"/>
        <v>7.2464085207672533E-3</v>
      </c>
      <c r="Q1544" s="30">
        <f t="shared" si="113"/>
        <v>-1.6432503528877461E-4</v>
      </c>
      <c r="R1544" s="30">
        <f t="shared" si="114"/>
        <v>-2.121750951819611E-2</v>
      </c>
      <c r="S1544" s="30">
        <f t="shared" si="115"/>
        <v>-6.0790460763822263E-3</v>
      </c>
      <c r="T1544" s="30">
        <f t="shared" si="117"/>
        <v>-6.131029208358005E-3</v>
      </c>
      <c r="U1544" s="33"/>
      <c r="V1544" s="33"/>
      <c r="W1544" s="33"/>
      <c r="X1544" s="33"/>
      <c r="Y1544" s="33"/>
      <c r="Z1544" s="33"/>
      <c r="AA1544" s="33"/>
      <c r="AB1544" s="33"/>
      <c r="AC1544" s="67"/>
      <c r="AD1544" s="33"/>
      <c r="AE1544" s="12" t="s">
        <v>622</v>
      </c>
      <c r="AF1544" s="30">
        <f t="shared" si="118"/>
        <v>-6.131029208358005E-3</v>
      </c>
      <c r="AG1544" s="33">
        <f t="shared" si="116"/>
        <v>-5.7923517045704222E-3</v>
      </c>
      <c r="AH1544" s="33">
        <f t="shared" si="119"/>
        <v>3.3867750378758273E-4</v>
      </c>
      <c r="AN1544" s="15"/>
    </row>
    <row r="1545" spans="8:40" hidden="1" x14ac:dyDescent="0.2">
      <c r="H1545" s="12" t="s">
        <v>623</v>
      </c>
      <c r="I1545" s="30">
        <f t="shared" ref="I1545:I1608" si="120">LN(1+((G519/G520)-1))</f>
        <v>1.4037910613437657E-2</v>
      </c>
      <c r="J1545" s="30">
        <f t="shared" ref="J1545:J1608" si="121">LN(1+((P519/P520)-1))</f>
        <v>2.3195442118641451E-2</v>
      </c>
      <c r="K1545" s="30">
        <f t="shared" ref="K1545:K1608" si="122">LN(1+((AA519/AA520)-1))</f>
        <v>1.6997576368571077E-2</v>
      </c>
      <c r="L1545" s="30">
        <f t="shared" ref="L1545:L1608" si="123">LN(1+((AJ519/AJ520)-1))</f>
        <v>2.5799122670241603E-2</v>
      </c>
      <c r="M1545" s="30">
        <f t="shared" ref="M1545:M1608" si="124">LN(1+((AU519/AU520)-1))</f>
        <v>6.8992871486951421E-2</v>
      </c>
      <c r="N1545" s="30">
        <f t="shared" ref="N1545:N1608" si="125">LN(1+((BF519/BF520)-1))</f>
        <v>1.747400435879377E-2</v>
      </c>
      <c r="O1545" s="30">
        <f t="shared" ref="O1545:O1608" si="126">LN(1+((BQ519/BQ520)-1))</f>
        <v>6.7600450577193615E-3</v>
      </c>
      <c r="P1545" s="30">
        <f t="shared" ref="P1545:P1608" si="127">LN(1+((BZ519/BZ520)-1))</f>
        <v>-1.0850016024065705E-2</v>
      </c>
      <c r="Q1545" s="30">
        <f t="shared" ref="Q1545:Q1608" si="128">LN(1+((CK519/CK520)-1))</f>
        <v>1.2732706122988283E-2</v>
      </c>
      <c r="R1545" s="30">
        <f t="shared" ref="R1545:R1608" si="129">LN(1+((CT519/CT520)-1))</f>
        <v>2.4724746782761608E-2</v>
      </c>
      <c r="S1545" s="30">
        <f t="shared" ref="S1545:S1608" si="130">LN(1+((DE519/DE520)-1))</f>
        <v>0</v>
      </c>
      <c r="T1545" s="30">
        <f t="shared" si="117"/>
        <v>1.4419042848910407E-2</v>
      </c>
      <c r="U1545" s="33"/>
      <c r="V1545" s="33"/>
      <c r="W1545" s="33"/>
      <c r="X1545" s="33"/>
      <c r="Y1545" s="33"/>
      <c r="Z1545" s="33"/>
      <c r="AA1545" s="33"/>
      <c r="AB1545" s="33"/>
      <c r="AC1545" s="67"/>
      <c r="AD1545" s="33"/>
      <c r="AE1545" s="12" t="s">
        <v>623</v>
      </c>
      <c r="AF1545" s="30">
        <f t="shared" si="118"/>
        <v>1.4419042848910407E-2</v>
      </c>
      <c r="AG1545" s="33">
        <f t="shared" ref="AG1545:AG1608" si="131">($G$2061*I1545)+($H$2061*J1545)+($I$2061*K1545)+($J$2061*L1545)+($K$2061*M1545)+($L$2061*N1545)+($M$2061*O1545)+($N$2061*P1545)+($O$2061*Q1545)+($P$2061*R1545)+($Q$2061*S1545)</f>
        <v>1.4801134589041375E-2</v>
      </c>
      <c r="AH1545" s="33">
        <f t="shared" si="119"/>
        <v>3.82091740130968E-4</v>
      </c>
      <c r="AN1545" s="15"/>
    </row>
    <row r="1546" spans="8:40" hidden="1" x14ac:dyDescent="0.2">
      <c r="H1546" s="12" t="s">
        <v>624</v>
      </c>
      <c r="I1546" s="30">
        <f t="shared" si="120"/>
        <v>-1.8847622938588462E-2</v>
      </c>
      <c r="J1546" s="30">
        <f t="shared" si="121"/>
        <v>-1.9749032730366219E-2</v>
      </c>
      <c r="K1546" s="30">
        <f t="shared" si="122"/>
        <v>-1.3782139514596664E-2</v>
      </c>
      <c r="L1546" s="30">
        <f t="shared" si="123"/>
        <v>-2.7584837430476288E-2</v>
      </c>
      <c r="M1546" s="30">
        <f t="shared" si="124"/>
        <v>0.1376213778760477</v>
      </c>
      <c r="N1546" s="30">
        <f t="shared" si="125"/>
        <v>-2.2022124732049814E-2</v>
      </c>
      <c r="O1546" s="30">
        <f t="shared" si="126"/>
        <v>-7.7220460939102778E-3</v>
      </c>
      <c r="P1546" s="30">
        <f t="shared" si="127"/>
        <v>-1.0733555643108777E-2</v>
      </c>
      <c r="Q1546" s="30">
        <f t="shared" si="128"/>
        <v>-1.3553926502556574E-2</v>
      </c>
      <c r="R1546" s="30">
        <f t="shared" si="129"/>
        <v>-1.8708398596616018E-2</v>
      </c>
      <c r="S1546" s="30">
        <f t="shared" si="130"/>
        <v>-8.4490544865276334E-3</v>
      </c>
      <c r="T1546" s="30">
        <f t="shared" ref="T1546:T1609" si="132">LN(1+((DN520/DN521)-1))</f>
        <v>-2.0032980120939996E-2</v>
      </c>
      <c r="U1546" s="33"/>
      <c r="V1546" s="33"/>
      <c r="W1546" s="33"/>
      <c r="X1546" s="33"/>
      <c r="Y1546" s="33"/>
      <c r="Z1546" s="33"/>
      <c r="AA1546" s="33"/>
      <c r="AB1546" s="33"/>
      <c r="AC1546" s="67"/>
      <c r="AD1546" s="33"/>
      <c r="AE1546" s="12" t="s">
        <v>624</v>
      </c>
      <c r="AF1546" s="30">
        <f t="shared" ref="AF1546:AF1609" si="133">LN(1+((DN520/DN521)-1))</f>
        <v>-2.0032980120939996E-2</v>
      </c>
      <c r="AG1546" s="33">
        <f t="shared" si="131"/>
        <v>1.840362696172917E-3</v>
      </c>
      <c r="AH1546" s="33">
        <f t="shared" ref="AH1546:AH1609" si="134">AG1546-AF1546</f>
        <v>2.1873342817112913E-2</v>
      </c>
      <c r="AN1546" s="15"/>
    </row>
    <row r="1547" spans="8:40" hidden="1" x14ac:dyDescent="0.2">
      <c r="H1547" s="12" t="s">
        <v>625</v>
      </c>
      <c r="I1547" s="30">
        <f t="shared" si="120"/>
        <v>1.3335631031072631E-2</v>
      </c>
      <c r="J1547" s="30">
        <f t="shared" si="121"/>
        <v>-2.4845109910924118E-2</v>
      </c>
      <c r="K1547" s="30">
        <f t="shared" si="122"/>
        <v>2.11561999673117E-2</v>
      </c>
      <c r="L1547" s="30">
        <f t="shared" si="123"/>
        <v>-8.4388686458644838E-3</v>
      </c>
      <c r="M1547" s="30">
        <f t="shared" si="124"/>
        <v>0</v>
      </c>
      <c r="N1547" s="30">
        <f t="shared" si="125"/>
        <v>1.5570263947489885E-3</v>
      </c>
      <c r="O1547" s="30">
        <f t="shared" si="126"/>
        <v>3.2245099416855993E-2</v>
      </c>
      <c r="P1547" s="30">
        <f t="shared" si="127"/>
        <v>7.1428875123802039E-3</v>
      </c>
      <c r="Q1547" s="30">
        <f t="shared" si="128"/>
        <v>5.9278948492918985E-3</v>
      </c>
      <c r="R1547" s="30">
        <f t="shared" si="129"/>
        <v>-2.1744621405049916E-2</v>
      </c>
      <c r="S1547" s="30">
        <f t="shared" si="130"/>
        <v>-1.7868253830845837E-2</v>
      </c>
      <c r="T1547" s="30">
        <f t="shared" si="132"/>
        <v>2.2417943736186821E-3</v>
      </c>
      <c r="U1547" s="33"/>
      <c r="V1547" s="33"/>
      <c r="W1547" s="33"/>
      <c r="X1547" s="33"/>
      <c r="Y1547" s="33"/>
      <c r="Z1547" s="33"/>
      <c r="AA1547" s="33"/>
      <c r="AB1547" s="33"/>
      <c r="AC1547" s="67"/>
      <c r="AD1547" s="33"/>
      <c r="AE1547" s="12" t="s">
        <v>625</v>
      </c>
      <c r="AF1547" s="30">
        <f t="shared" si="133"/>
        <v>2.2417943736186821E-3</v>
      </c>
      <c r="AG1547" s="33">
        <f t="shared" si="131"/>
        <v>3.9412970233631472E-3</v>
      </c>
      <c r="AH1547" s="33">
        <f t="shared" si="134"/>
        <v>1.6995026497444651E-3</v>
      </c>
      <c r="AN1547" s="15"/>
    </row>
    <row r="1548" spans="8:40" hidden="1" x14ac:dyDescent="0.2">
      <c r="H1548" s="12" t="s">
        <v>626</v>
      </c>
      <c r="I1548" s="30">
        <f t="shared" si="120"/>
        <v>3.1762864184207368E-3</v>
      </c>
      <c r="J1548" s="30">
        <f t="shared" si="121"/>
        <v>-1.4170372266246557E-2</v>
      </c>
      <c r="K1548" s="30">
        <f t="shared" si="122"/>
        <v>-8.2203046141487491E-4</v>
      </c>
      <c r="L1548" s="30">
        <f t="shared" si="123"/>
        <v>-1.4925650216675706E-2</v>
      </c>
      <c r="M1548" s="30">
        <f t="shared" si="124"/>
        <v>0.12188981760903679</v>
      </c>
      <c r="N1548" s="30">
        <f t="shared" si="125"/>
        <v>-6.1490856881394928E-3</v>
      </c>
      <c r="O1548" s="30">
        <f t="shared" si="126"/>
        <v>-3.3096144601277213E-4</v>
      </c>
      <c r="P1548" s="30">
        <f t="shared" si="127"/>
        <v>3.2789822822990755E-2</v>
      </c>
      <c r="Q1548" s="30">
        <f t="shared" si="128"/>
        <v>-3.462207728470861E-3</v>
      </c>
      <c r="R1548" s="30">
        <f t="shared" si="129"/>
        <v>-2.3344119661195872E-2</v>
      </c>
      <c r="S1548" s="30">
        <f t="shared" si="130"/>
        <v>1.1876624162579331E-2</v>
      </c>
      <c r="T1548" s="30">
        <f t="shared" si="132"/>
        <v>-3.7601548363385812E-3</v>
      </c>
      <c r="U1548" s="33"/>
      <c r="V1548" s="33"/>
      <c r="W1548" s="33"/>
      <c r="X1548" s="33"/>
      <c r="Y1548" s="33"/>
      <c r="Z1548" s="33"/>
      <c r="AA1548" s="33"/>
      <c r="AB1548" s="33"/>
      <c r="AC1548" s="67"/>
      <c r="AD1548" s="33"/>
      <c r="AE1548" s="12" t="s">
        <v>626</v>
      </c>
      <c r="AF1548" s="30">
        <f t="shared" si="133"/>
        <v>-3.7601548363385812E-3</v>
      </c>
      <c r="AG1548" s="33">
        <f t="shared" si="131"/>
        <v>1.3845098731349974E-2</v>
      </c>
      <c r="AH1548" s="33">
        <f t="shared" si="134"/>
        <v>1.7605253567688554E-2</v>
      </c>
      <c r="AN1548" s="15"/>
    </row>
    <row r="1549" spans="8:40" hidden="1" x14ac:dyDescent="0.2">
      <c r="H1549" s="12" t="s">
        <v>627</v>
      </c>
      <c r="I1549" s="30">
        <f t="shared" si="120"/>
        <v>-7.8166659749230975E-3</v>
      </c>
      <c r="J1549" s="30">
        <f t="shared" si="121"/>
        <v>-1.7400950028002658E-2</v>
      </c>
      <c r="K1549" s="30">
        <f t="shared" si="122"/>
        <v>-2.4620447397750386E-3</v>
      </c>
      <c r="L1549" s="30">
        <f t="shared" si="123"/>
        <v>-1.6422149526784405E-2</v>
      </c>
      <c r="M1549" s="30">
        <f t="shared" si="124"/>
        <v>1.8692133012152546E-2</v>
      </c>
      <c r="N1549" s="30">
        <f t="shared" si="125"/>
        <v>7.0584719151493298E-3</v>
      </c>
      <c r="O1549" s="30">
        <f t="shared" si="126"/>
        <v>-3.9630170757926769E-3</v>
      </c>
      <c r="P1549" s="30">
        <f t="shared" si="127"/>
        <v>1.8692133012152546E-2</v>
      </c>
      <c r="Q1549" s="30">
        <f t="shared" si="128"/>
        <v>-6.5811124454919043E-4</v>
      </c>
      <c r="R1549" s="30">
        <f t="shared" si="129"/>
        <v>2.2500949290837818E-2</v>
      </c>
      <c r="S1549" s="30">
        <f t="shared" si="130"/>
        <v>-1.194029992607912E-3</v>
      </c>
      <c r="T1549" s="30">
        <f t="shared" si="132"/>
        <v>7.1893600572371132E-4</v>
      </c>
      <c r="U1549" s="33"/>
      <c r="V1549" s="33"/>
      <c r="W1549" s="33"/>
      <c r="X1549" s="33"/>
      <c r="Y1549" s="33"/>
      <c r="Z1549" s="33"/>
      <c r="AA1549" s="33"/>
      <c r="AB1549" s="33"/>
      <c r="AC1549" s="67"/>
      <c r="AD1549" s="33"/>
      <c r="AE1549" s="12" t="s">
        <v>627</v>
      </c>
      <c r="AF1549" s="30">
        <f t="shared" si="133"/>
        <v>7.1893600572371132E-4</v>
      </c>
      <c r="AG1549" s="33">
        <f t="shared" si="131"/>
        <v>1.0750206966192934E-3</v>
      </c>
      <c r="AH1549" s="33">
        <f t="shared" si="134"/>
        <v>3.5608469089558207E-4</v>
      </c>
      <c r="AN1549" s="15"/>
    </row>
    <row r="1550" spans="8:40" hidden="1" x14ac:dyDescent="0.2">
      <c r="H1550" s="12" t="s">
        <v>628</v>
      </c>
      <c r="I1550" s="30">
        <f t="shared" si="120"/>
        <v>3.056011651799027E-3</v>
      </c>
      <c r="J1550" s="30">
        <f t="shared" si="121"/>
        <v>5.4913763437588158E-3</v>
      </c>
      <c r="K1550" s="30">
        <f t="shared" si="122"/>
        <v>1.403242175262341E-2</v>
      </c>
      <c r="L1550" s="30">
        <f t="shared" si="123"/>
        <v>4.7261097635931211E-3</v>
      </c>
      <c r="M1550" s="30">
        <f t="shared" si="124"/>
        <v>-1.8692133012152522E-2</v>
      </c>
      <c r="N1550" s="30">
        <f t="shared" si="125"/>
        <v>1.5191491733694348E-2</v>
      </c>
      <c r="O1550" s="30">
        <f t="shared" si="126"/>
        <v>1.7623066230406114E-2</v>
      </c>
      <c r="P1550" s="30">
        <f t="shared" si="127"/>
        <v>3.7807228399059311E-3</v>
      </c>
      <c r="Q1550" s="30">
        <f t="shared" si="128"/>
        <v>6.7662606523113495E-3</v>
      </c>
      <c r="R1550" s="30">
        <f t="shared" si="129"/>
        <v>4.6462596784559258E-3</v>
      </c>
      <c r="S1550" s="30">
        <f t="shared" si="130"/>
        <v>7.1856596608745327E-3</v>
      </c>
      <c r="T1550" s="30">
        <f t="shared" si="132"/>
        <v>9.3935097201618706E-3</v>
      </c>
      <c r="U1550" s="33"/>
      <c r="V1550" s="33"/>
      <c r="W1550" s="33"/>
      <c r="X1550" s="33"/>
      <c r="Y1550" s="33"/>
      <c r="Z1550" s="33"/>
      <c r="AA1550" s="33"/>
      <c r="AB1550" s="33"/>
      <c r="AC1550" s="67"/>
      <c r="AD1550" s="33"/>
      <c r="AE1550" s="12" t="s">
        <v>628</v>
      </c>
      <c r="AF1550" s="30">
        <f t="shared" si="133"/>
        <v>9.3935097201618706E-3</v>
      </c>
      <c r="AG1550" s="33">
        <f t="shared" si="131"/>
        <v>7.5926724581165898E-3</v>
      </c>
      <c r="AH1550" s="33">
        <f t="shared" si="134"/>
        <v>-1.8008372620452809E-3</v>
      </c>
      <c r="AN1550" s="15"/>
    </row>
    <row r="1551" spans="8:40" hidden="1" x14ac:dyDescent="0.2">
      <c r="H1551" s="12" t="s">
        <v>629</v>
      </c>
      <c r="I1551" s="30">
        <f t="shared" si="120"/>
        <v>0</v>
      </c>
      <c r="J1551" s="30">
        <f t="shared" si="121"/>
        <v>0</v>
      </c>
      <c r="K1551" s="30">
        <f t="shared" si="122"/>
        <v>0</v>
      </c>
      <c r="L1551" s="30">
        <f t="shared" si="123"/>
        <v>0</v>
      </c>
      <c r="M1551" s="30">
        <f t="shared" si="124"/>
        <v>0</v>
      </c>
      <c r="N1551" s="30">
        <f t="shared" si="125"/>
        <v>0</v>
      </c>
      <c r="O1551" s="30">
        <f t="shared" si="126"/>
        <v>0</v>
      </c>
      <c r="P1551" s="30">
        <f t="shared" si="127"/>
        <v>0</v>
      </c>
      <c r="Q1551" s="30">
        <f t="shared" si="128"/>
        <v>0</v>
      </c>
      <c r="R1551" s="30">
        <f t="shared" si="129"/>
        <v>0</v>
      </c>
      <c r="S1551" s="30">
        <f t="shared" si="130"/>
        <v>0</v>
      </c>
      <c r="T1551" s="30">
        <f t="shared" si="132"/>
        <v>0</v>
      </c>
      <c r="U1551" s="33"/>
      <c r="V1551" s="33"/>
      <c r="W1551" s="33"/>
      <c r="X1551" s="33"/>
      <c r="Y1551" s="33"/>
      <c r="Z1551" s="33"/>
      <c r="AA1551" s="33"/>
      <c r="AB1551" s="33"/>
      <c r="AC1551" s="67"/>
      <c r="AD1551" s="33"/>
      <c r="AE1551" s="12" t="s">
        <v>629</v>
      </c>
      <c r="AF1551" s="30">
        <f t="shared" si="133"/>
        <v>0</v>
      </c>
      <c r="AG1551" s="33">
        <f t="shared" si="131"/>
        <v>0</v>
      </c>
      <c r="AH1551" s="33">
        <f t="shared" si="134"/>
        <v>0</v>
      </c>
      <c r="AN1551" s="15"/>
    </row>
    <row r="1552" spans="8:40" hidden="1" x14ac:dyDescent="0.2">
      <c r="H1552" s="12" t="s">
        <v>630</v>
      </c>
      <c r="I1552" s="30">
        <f t="shared" si="120"/>
        <v>-9.4941723466898567E-4</v>
      </c>
      <c r="J1552" s="30">
        <f t="shared" si="121"/>
        <v>1.3373413620342495E-2</v>
      </c>
      <c r="K1552" s="30">
        <f t="shared" si="122"/>
        <v>4.1649372992842021E-3</v>
      </c>
      <c r="L1552" s="30">
        <f t="shared" si="123"/>
        <v>1.6938515728041365E-2</v>
      </c>
      <c r="M1552" s="30">
        <f t="shared" si="124"/>
        <v>0</v>
      </c>
      <c r="N1552" s="30">
        <f t="shared" si="125"/>
        <v>-6.2485815176923348E-3</v>
      </c>
      <c r="O1552" s="30">
        <f t="shared" si="126"/>
        <v>8.0835738255941522E-3</v>
      </c>
      <c r="P1552" s="30">
        <f t="shared" si="127"/>
        <v>0</v>
      </c>
      <c r="Q1552" s="30">
        <f t="shared" si="128"/>
        <v>3.4834571179105565E-3</v>
      </c>
      <c r="R1552" s="30">
        <f t="shared" si="129"/>
        <v>8.930529266396852E-3</v>
      </c>
      <c r="S1552" s="30">
        <f t="shared" si="130"/>
        <v>1.2026459657602706E-3</v>
      </c>
      <c r="T1552" s="30">
        <f t="shared" si="132"/>
        <v>1.8570107472126892E-3</v>
      </c>
      <c r="U1552" s="33"/>
      <c r="V1552" s="33"/>
      <c r="W1552" s="33"/>
      <c r="X1552" s="33"/>
      <c r="Y1552" s="33"/>
      <c r="Z1552" s="33"/>
      <c r="AA1552" s="33"/>
      <c r="AB1552" s="33"/>
      <c r="AC1552" s="67"/>
      <c r="AD1552" s="33"/>
      <c r="AE1552" s="12" t="s">
        <v>630</v>
      </c>
      <c r="AF1552" s="30">
        <f t="shared" si="133"/>
        <v>1.8570107472126892E-3</v>
      </c>
      <c r="AG1552" s="33">
        <f t="shared" si="131"/>
        <v>3.5668883404358139E-3</v>
      </c>
      <c r="AH1552" s="33">
        <f t="shared" si="134"/>
        <v>1.7098775932231248E-3</v>
      </c>
      <c r="AN1552" s="15"/>
    </row>
    <row r="1553" spans="8:40" hidden="1" x14ac:dyDescent="0.2">
      <c r="H1553" s="12" t="s">
        <v>631</v>
      </c>
      <c r="I1553" s="30">
        <f t="shared" si="120"/>
        <v>-7.9815588601508305E-3</v>
      </c>
      <c r="J1553" s="30">
        <f t="shared" si="121"/>
        <v>-7.6440575124007157E-3</v>
      </c>
      <c r="K1553" s="30">
        <f t="shared" si="122"/>
        <v>-8.34376352119561E-4</v>
      </c>
      <c r="L1553" s="30">
        <f t="shared" si="123"/>
        <v>7.915608612661218E-3</v>
      </c>
      <c r="M1553" s="30">
        <f t="shared" si="124"/>
        <v>1.8692133012152546E-2</v>
      </c>
      <c r="N1553" s="30">
        <f t="shared" si="125"/>
        <v>7.2387786478115678E-3</v>
      </c>
      <c r="O1553" s="30">
        <f t="shared" si="126"/>
        <v>1.0150567611521414E-3</v>
      </c>
      <c r="P1553" s="30">
        <f t="shared" si="127"/>
        <v>1.9121041446778595E-2</v>
      </c>
      <c r="Q1553" s="30">
        <f t="shared" si="128"/>
        <v>4.9862878121122655E-4</v>
      </c>
      <c r="R1553" s="30">
        <f t="shared" si="129"/>
        <v>-1.4840212991624867E-2</v>
      </c>
      <c r="S1553" s="30">
        <f t="shared" si="130"/>
        <v>2.4096397201533296E-3</v>
      </c>
      <c r="T1553" s="30">
        <f t="shared" si="132"/>
        <v>4.0489163743756273E-3</v>
      </c>
      <c r="U1553" s="33"/>
      <c r="V1553" s="33"/>
      <c r="W1553" s="33"/>
      <c r="X1553" s="33"/>
      <c r="Y1553" s="33"/>
      <c r="Z1553" s="33"/>
      <c r="AA1553" s="33"/>
      <c r="AB1553" s="33"/>
      <c r="AC1553" s="67"/>
      <c r="AD1553" s="33"/>
      <c r="AE1553" s="12" t="s">
        <v>631</v>
      </c>
      <c r="AF1553" s="30">
        <f t="shared" si="133"/>
        <v>4.0489163743756273E-3</v>
      </c>
      <c r="AG1553" s="33">
        <f t="shared" si="131"/>
        <v>3.094643914056353E-3</v>
      </c>
      <c r="AH1553" s="33">
        <f t="shared" si="134"/>
        <v>-9.5427246031927438E-4</v>
      </c>
      <c r="AN1553" s="15"/>
    </row>
    <row r="1554" spans="8:40" hidden="1" x14ac:dyDescent="0.2">
      <c r="H1554" s="12" t="s">
        <v>632</v>
      </c>
      <c r="I1554" s="30">
        <f t="shared" si="120"/>
        <v>5.5593576864166301E-3</v>
      </c>
      <c r="J1554" s="30">
        <f t="shared" si="121"/>
        <v>5.9712724004341959E-3</v>
      </c>
      <c r="K1554" s="30">
        <f t="shared" si="122"/>
        <v>1.6694494695409857E-3</v>
      </c>
      <c r="L1554" s="30">
        <f t="shared" si="123"/>
        <v>1.0206434285029009E-2</v>
      </c>
      <c r="M1554" s="30">
        <f t="shared" si="124"/>
        <v>1.9048194970694411E-2</v>
      </c>
      <c r="N1554" s="30">
        <f t="shared" si="125"/>
        <v>-1.3187869510869494E-2</v>
      </c>
      <c r="O1554" s="30">
        <f t="shared" si="126"/>
        <v>-1.0150567611521256E-3</v>
      </c>
      <c r="P1554" s="30">
        <f t="shared" si="127"/>
        <v>-1.5325970478226821E-2</v>
      </c>
      <c r="Q1554" s="30">
        <f t="shared" si="128"/>
        <v>0</v>
      </c>
      <c r="R1554" s="30">
        <f t="shared" si="129"/>
        <v>-5.456466843273982E-3</v>
      </c>
      <c r="S1554" s="30">
        <f t="shared" si="130"/>
        <v>-4.813487031547826E-3</v>
      </c>
      <c r="T1554" s="30">
        <f t="shared" si="132"/>
        <v>-3.1595602903684815E-3</v>
      </c>
      <c r="U1554" s="33"/>
      <c r="V1554" s="33"/>
      <c r="W1554" s="33"/>
      <c r="X1554" s="33"/>
      <c r="Y1554" s="33"/>
      <c r="Z1554" s="33"/>
      <c r="AA1554" s="33"/>
      <c r="AB1554" s="33"/>
      <c r="AC1554" s="67"/>
      <c r="AD1554" s="33"/>
      <c r="AE1554" s="12" t="s">
        <v>632</v>
      </c>
      <c r="AF1554" s="30">
        <f t="shared" si="133"/>
        <v>-3.1595602903684815E-3</v>
      </c>
      <c r="AG1554" s="33">
        <f t="shared" si="131"/>
        <v>-3.7646985450913613E-4</v>
      </c>
      <c r="AH1554" s="33">
        <f t="shared" si="134"/>
        <v>2.7830904358593454E-3</v>
      </c>
      <c r="AN1554" s="15"/>
    </row>
    <row r="1555" spans="8:40" hidden="1" x14ac:dyDescent="0.2">
      <c r="H1555" s="12" t="s">
        <v>633</v>
      </c>
      <c r="I1555" s="30">
        <f t="shared" si="120"/>
        <v>1.0519118507553648E-4</v>
      </c>
      <c r="J1555" s="30">
        <f t="shared" si="121"/>
        <v>-9.6565538884560934E-3</v>
      </c>
      <c r="K1555" s="30">
        <f t="shared" si="122"/>
        <v>8.3577104739615711E-4</v>
      </c>
      <c r="L1555" s="30">
        <f t="shared" si="123"/>
        <v>-1.0206434285029048E-2</v>
      </c>
      <c r="M1555" s="30">
        <f t="shared" si="124"/>
        <v>-3.7740327982847086E-2</v>
      </c>
      <c r="N1555" s="30">
        <f t="shared" si="125"/>
        <v>-4.5615979416652343E-4</v>
      </c>
      <c r="O1555" s="30">
        <f t="shared" si="126"/>
        <v>5.765659519750028E-3</v>
      </c>
      <c r="P1555" s="30">
        <f t="shared" si="127"/>
        <v>3.8095284166676487E-3</v>
      </c>
      <c r="Q1555" s="30">
        <f t="shared" si="128"/>
        <v>1.8304356554266186E-3</v>
      </c>
      <c r="R1555" s="30">
        <f t="shared" si="129"/>
        <v>-5.010448895443745E-3</v>
      </c>
      <c r="S1555" s="30">
        <f t="shared" si="130"/>
        <v>1.2012013456341492E-3</v>
      </c>
      <c r="T1555" s="30">
        <f t="shared" si="132"/>
        <v>1.2950224391832851E-3</v>
      </c>
      <c r="U1555" s="33"/>
      <c r="V1555" s="33"/>
      <c r="W1555" s="33"/>
      <c r="X1555" s="33"/>
      <c r="Y1555" s="33"/>
      <c r="Z1555" s="33"/>
      <c r="AA1555" s="33"/>
      <c r="AB1555" s="33"/>
      <c r="AC1555" s="67"/>
      <c r="AD1555" s="33"/>
      <c r="AE1555" s="12" t="s">
        <v>633</v>
      </c>
      <c r="AF1555" s="30">
        <f t="shared" si="133"/>
        <v>1.2950224391832851E-3</v>
      </c>
      <c r="AG1555" s="33">
        <f t="shared" si="131"/>
        <v>-2.727717434544712E-3</v>
      </c>
      <c r="AH1555" s="33">
        <f t="shared" si="134"/>
        <v>-4.0227398737279971E-3</v>
      </c>
      <c r="AN1555" s="15"/>
    </row>
    <row r="1556" spans="8:40" hidden="1" x14ac:dyDescent="0.2">
      <c r="H1556" s="12" t="s">
        <v>634</v>
      </c>
      <c r="I1556" s="30">
        <f t="shared" si="120"/>
        <v>-1.2615645071010508E-3</v>
      </c>
      <c r="J1556" s="30">
        <f t="shared" si="121"/>
        <v>2.0482614205655316E-3</v>
      </c>
      <c r="K1556" s="30">
        <f t="shared" si="122"/>
        <v>1.6736405580296937E-3</v>
      </c>
      <c r="L1556" s="30">
        <f t="shared" si="123"/>
        <v>-1.4029164771963854E-2</v>
      </c>
      <c r="M1556" s="30">
        <f t="shared" si="124"/>
        <v>0</v>
      </c>
      <c r="N1556" s="30">
        <f t="shared" si="125"/>
        <v>-3.3171840883124254E-3</v>
      </c>
      <c r="O1556" s="30">
        <f t="shared" si="126"/>
        <v>6.4835579449861571E-3</v>
      </c>
      <c r="P1556" s="30">
        <f t="shared" si="127"/>
        <v>-2.2642476749759891E-2</v>
      </c>
      <c r="Q1556" s="30">
        <f t="shared" si="128"/>
        <v>-1.3315581195124599E-3</v>
      </c>
      <c r="R1556" s="30">
        <f t="shared" si="129"/>
        <v>-2.4958415618186345E-3</v>
      </c>
      <c r="S1556" s="30">
        <f t="shared" si="130"/>
        <v>1.2026459657602706E-3</v>
      </c>
      <c r="T1556" s="30">
        <f t="shared" si="132"/>
        <v>-1.8610678187899153E-3</v>
      </c>
      <c r="U1556" s="33"/>
      <c r="V1556" s="33"/>
      <c r="W1556" s="33"/>
      <c r="X1556" s="33"/>
      <c r="Y1556" s="33"/>
      <c r="Z1556" s="33"/>
      <c r="AA1556" s="33"/>
      <c r="AB1556" s="33"/>
      <c r="AC1556" s="67"/>
      <c r="AD1556" s="33"/>
      <c r="AE1556" s="12" t="s">
        <v>634</v>
      </c>
      <c r="AF1556" s="30">
        <f t="shared" si="133"/>
        <v>-1.8610678187899153E-3</v>
      </c>
      <c r="AG1556" s="33">
        <f t="shared" si="131"/>
        <v>-1.9800463349258179E-4</v>
      </c>
      <c r="AH1556" s="33">
        <f t="shared" si="134"/>
        <v>1.6630631852973335E-3</v>
      </c>
      <c r="AN1556" s="15"/>
    </row>
    <row r="1557" spans="8:40" hidden="1" x14ac:dyDescent="0.2">
      <c r="H1557" s="12" t="s">
        <v>635</v>
      </c>
      <c r="I1557" s="30">
        <f t="shared" si="120"/>
        <v>3.7894782189922802E-3</v>
      </c>
      <c r="J1557" s="30">
        <f t="shared" si="121"/>
        <v>-1.7085452497711425E-2</v>
      </c>
      <c r="K1557" s="30">
        <f t="shared" si="122"/>
        <v>2.5157245972471489E-3</v>
      </c>
      <c r="L1557" s="30">
        <f t="shared" si="123"/>
        <v>-2.0254948007805033E-2</v>
      </c>
      <c r="M1557" s="30">
        <f t="shared" si="124"/>
        <v>-3.6367644170874833E-2</v>
      </c>
      <c r="N1557" s="30">
        <f t="shared" si="125"/>
        <v>1.0181526407969753E-2</v>
      </c>
      <c r="O1557" s="30">
        <f t="shared" si="126"/>
        <v>-4.0997665897099826E-3</v>
      </c>
      <c r="P1557" s="30">
        <f t="shared" si="127"/>
        <v>2.2642476749759752E-2</v>
      </c>
      <c r="Q1557" s="30">
        <f t="shared" si="128"/>
        <v>2.6648916503767411E-3</v>
      </c>
      <c r="R1557" s="30">
        <f t="shared" si="129"/>
        <v>9.1820344606302097E-3</v>
      </c>
      <c r="S1557" s="30">
        <f t="shared" si="130"/>
        <v>2.4096397201533296E-3</v>
      </c>
      <c r="T1557" s="30">
        <f t="shared" si="132"/>
        <v>5.3497736411084046E-3</v>
      </c>
      <c r="U1557" s="33"/>
      <c r="V1557" s="33"/>
      <c r="W1557" s="33"/>
      <c r="X1557" s="33"/>
      <c r="Y1557" s="33"/>
      <c r="Z1557" s="33"/>
      <c r="AA1557" s="33"/>
      <c r="AB1557" s="33"/>
      <c r="AC1557" s="67"/>
      <c r="AD1557" s="33"/>
      <c r="AE1557" s="12" t="s">
        <v>635</v>
      </c>
      <c r="AF1557" s="30">
        <f t="shared" si="133"/>
        <v>5.3497736411084046E-3</v>
      </c>
      <c r="AG1557" s="33">
        <f t="shared" si="131"/>
        <v>-2.2940179302996001E-3</v>
      </c>
      <c r="AH1557" s="33">
        <f t="shared" si="134"/>
        <v>-7.6437915714080047E-3</v>
      </c>
      <c r="AN1557" s="15"/>
    </row>
    <row r="1558" spans="8:40" hidden="1" x14ac:dyDescent="0.2">
      <c r="H1558" s="12" t="s">
        <v>636</v>
      </c>
      <c r="I1558" s="30">
        <f t="shared" si="120"/>
        <v>1.2415928583874549E-2</v>
      </c>
      <c r="J1558" s="30">
        <f t="shared" si="121"/>
        <v>4.039400944761848E-3</v>
      </c>
      <c r="K1558" s="30">
        <f t="shared" si="122"/>
        <v>7.5853713892565641E-3</v>
      </c>
      <c r="L1558" s="30">
        <f t="shared" si="123"/>
        <v>6.8493418455747683E-3</v>
      </c>
      <c r="M1558" s="30">
        <f t="shared" si="124"/>
        <v>7.4107972153722043E-2</v>
      </c>
      <c r="N1558" s="30">
        <f t="shared" si="125"/>
        <v>2.9563467972896556E-3</v>
      </c>
      <c r="O1558" s="30">
        <f t="shared" si="126"/>
        <v>4.7846981233362531E-3</v>
      </c>
      <c r="P1558" s="30">
        <f t="shared" si="127"/>
        <v>2.3167059281534379E-2</v>
      </c>
      <c r="Q1558" s="30">
        <f t="shared" si="128"/>
        <v>4.3456528358404457E-3</v>
      </c>
      <c r="R1558" s="30">
        <f t="shared" si="129"/>
        <v>3.065374109100252E-2</v>
      </c>
      <c r="S1558" s="30">
        <f t="shared" si="130"/>
        <v>1.2070007500352875E-3</v>
      </c>
      <c r="T1558" s="30">
        <f t="shared" si="132"/>
        <v>6.0324630642072117E-3</v>
      </c>
      <c r="U1558" s="33"/>
      <c r="V1558" s="33"/>
      <c r="W1558" s="33"/>
      <c r="X1558" s="33"/>
      <c r="Y1558" s="33"/>
      <c r="Z1558" s="33"/>
      <c r="AA1558" s="33"/>
      <c r="AB1558" s="33"/>
      <c r="AC1558" s="67"/>
      <c r="AD1558" s="33"/>
      <c r="AE1558" s="12" t="s">
        <v>636</v>
      </c>
      <c r="AF1558" s="30">
        <f t="shared" si="133"/>
        <v>6.0324630642072117E-3</v>
      </c>
      <c r="AG1558" s="33">
        <f t="shared" si="131"/>
        <v>1.3064796172227253E-2</v>
      </c>
      <c r="AH1558" s="33">
        <f t="shared" si="134"/>
        <v>7.0323331080200417E-3</v>
      </c>
      <c r="AN1558" s="15"/>
    </row>
    <row r="1559" spans="8:40" hidden="1" x14ac:dyDescent="0.2">
      <c r="H1559" s="12" t="s">
        <v>637</v>
      </c>
      <c r="I1559" s="30">
        <f t="shared" si="120"/>
        <v>5.340454065513769E-4</v>
      </c>
      <c r="J1559" s="30">
        <f t="shared" si="121"/>
        <v>3.0428498370229273E-2</v>
      </c>
      <c r="K1559" s="30">
        <f t="shared" si="122"/>
        <v>-8.4566601234325805E-4</v>
      </c>
      <c r="L1559" s="30">
        <f t="shared" si="123"/>
        <v>1.9957278429307473E-2</v>
      </c>
      <c r="M1559" s="30">
        <f t="shared" si="124"/>
        <v>0</v>
      </c>
      <c r="N1559" s="30">
        <f t="shared" si="125"/>
        <v>1.0649305258489001E-2</v>
      </c>
      <c r="O1559" s="30">
        <f t="shared" si="126"/>
        <v>-3.0785042270873859E-3</v>
      </c>
      <c r="P1559" s="30">
        <f t="shared" si="127"/>
        <v>-1.165061721997525E-2</v>
      </c>
      <c r="Q1559" s="30">
        <f t="shared" si="128"/>
        <v>3.5237891987421367E-3</v>
      </c>
      <c r="R1559" s="30">
        <f t="shared" si="129"/>
        <v>4.5100481373992897E-2</v>
      </c>
      <c r="S1559" s="30">
        <f t="shared" si="130"/>
        <v>6.0569537081896826E-3</v>
      </c>
      <c r="T1559" s="30">
        <f t="shared" si="132"/>
        <v>1.0108151973477813E-2</v>
      </c>
      <c r="U1559" s="33"/>
      <c r="V1559" s="33"/>
      <c r="W1559" s="33"/>
      <c r="X1559" s="33"/>
      <c r="Y1559" s="33"/>
      <c r="Z1559" s="33"/>
      <c r="AA1559" s="33"/>
      <c r="AB1559" s="33"/>
      <c r="AC1559" s="67"/>
      <c r="AD1559" s="33"/>
      <c r="AE1559" s="12" t="s">
        <v>637</v>
      </c>
      <c r="AF1559" s="30">
        <f t="shared" si="133"/>
        <v>1.0108151973477813E-2</v>
      </c>
      <c r="AG1559" s="33">
        <f t="shared" si="131"/>
        <v>4.6813417429285393E-3</v>
      </c>
      <c r="AH1559" s="33">
        <f t="shared" si="134"/>
        <v>-5.4268102305492739E-3</v>
      </c>
      <c r="AN1559" s="15"/>
    </row>
    <row r="1560" spans="8:40" hidden="1" x14ac:dyDescent="0.2">
      <c r="H1560" s="12" t="s">
        <v>638</v>
      </c>
      <c r="I1560" s="30">
        <f t="shared" si="120"/>
        <v>7.7220460939103185E-3</v>
      </c>
      <c r="J1560" s="30">
        <f t="shared" si="121"/>
        <v>1.24318317776281E-3</v>
      </c>
      <c r="K1560" s="30">
        <f t="shared" si="122"/>
        <v>-2.5327155792839403E-3</v>
      </c>
      <c r="L1560" s="30">
        <f t="shared" si="123"/>
        <v>1.7237995901812745E-2</v>
      </c>
      <c r="M1560" s="30">
        <f t="shared" si="124"/>
        <v>3.9220713153281329E-2</v>
      </c>
      <c r="N1560" s="30">
        <f t="shared" si="125"/>
        <v>-1.0254464505794255E-2</v>
      </c>
      <c r="O1560" s="30">
        <f t="shared" si="126"/>
        <v>-2.728514653203951E-3</v>
      </c>
      <c r="P1560" s="30">
        <f t="shared" si="127"/>
        <v>-4.5290759180163218E-2</v>
      </c>
      <c r="Q1560" s="30">
        <f t="shared" si="128"/>
        <v>-6.7215596548442301E-4</v>
      </c>
      <c r="R1560" s="30">
        <f t="shared" si="129"/>
        <v>1.3661414655817277E-2</v>
      </c>
      <c r="S1560" s="30">
        <f t="shared" si="130"/>
        <v>0</v>
      </c>
      <c r="T1560" s="30">
        <f t="shared" si="132"/>
        <v>-2.4748403986212435E-3</v>
      </c>
      <c r="U1560" s="33"/>
      <c r="V1560" s="33"/>
      <c r="W1560" s="33"/>
      <c r="X1560" s="33"/>
      <c r="Y1560" s="33"/>
      <c r="Z1560" s="33"/>
      <c r="AA1560" s="33"/>
      <c r="AB1560" s="33"/>
      <c r="AC1560" s="67"/>
      <c r="AD1560" s="33"/>
      <c r="AE1560" s="12" t="s">
        <v>638</v>
      </c>
      <c r="AF1560" s="30">
        <f t="shared" si="133"/>
        <v>-2.4748403986212435E-3</v>
      </c>
      <c r="AG1560" s="33">
        <f t="shared" si="131"/>
        <v>1.857140936712497E-3</v>
      </c>
      <c r="AH1560" s="33">
        <f t="shared" si="134"/>
        <v>4.3319813353337403E-3</v>
      </c>
      <c r="AN1560" s="15"/>
    </row>
    <row r="1561" spans="8:40" hidden="1" x14ac:dyDescent="0.2">
      <c r="H1561" s="12" t="s">
        <v>639</v>
      </c>
      <c r="I1561" s="30">
        <f t="shared" si="120"/>
        <v>-9.8565186225430031E-3</v>
      </c>
      <c r="J1561" s="30">
        <f t="shared" si="121"/>
        <v>-6.4570690378851145E-3</v>
      </c>
      <c r="K1561" s="30">
        <f t="shared" si="122"/>
        <v>2.5327155792838393E-3</v>
      </c>
      <c r="L1561" s="30">
        <f t="shared" si="123"/>
        <v>1.3917171877982942E-2</v>
      </c>
      <c r="M1561" s="30">
        <f t="shared" si="124"/>
        <v>-3.9220713153281385E-2</v>
      </c>
      <c r="N1561" s="30">
        <f t="shared" si="125"/>
        <v>-3.5479669281405736E-3</v>
      </c>
      <c r="O1561" s="30">
        <f t="shared" si="126"/>
        <v>2.0456877232931073E-3</v>
      </c>
      <c r="P1561" s="30">
        <f t="shared" si="127"/>
        <v>2.6169717733384605E-2</v>
      </c>
      <c r="Q1561" s="30">
        <f t="shared" si="128"/>
        <v>-8.3956011983740101E-4</v>
      </c>
      <c r="R1561" s="30">
        <f t="shared" si="129"/>
        <v>-1.3661414655817288E-2</v>
      </c>
      <c r="S1561" s="30">
        <f t="shared" si="130"/>
        <v>0</v>
      </c>
      <c r="T1561" s="30">
        <f t="shared" si="132"/>
        <v>-3.454518980749052E-3</v>
      </c>
      <c r="U1561" s="33"/>
      <c r="V1561" s="33"/>
      <c r="W1561" s="33"/>
      <c r="X1561" s="33"/>
      <c r="Y1561" s="33"/>
      <c r="Z1561" s="33"/>
      <c r="AA1561" s="33"/>
      <c r="AB1561" s="33"/>
      <c r="AC1561" s="67"/>
      <c r="AD1561" s="33"/>
      <c r="AE1561" s="12" t="s">
        <v>639</v>
      </c>
      <c r="AF1561" s="30">
        <f t="shared" si="133"/>
        <v>-3.454518980749052E-3</v>
      </c>
      <c r="AG1561" s="33">
        <f t="shared" si="131"/>
        <v>-2.7198522657589106E-3</v>
      </c>
      <c r="AH1561" s="33">
        <f t="shared" si="134"/>
        <v>7.3466671499014145E-4</v>
      </c>
      <c r="AN1561" s="15"/>
    </row>
    <row r="1562" spans="8:40" hidden="1" x14ac:dyDescent="0.2">
      <c r="H1562" s="12" t="s">
        <v>640</v>
      </c>
      <c r="I1562" s="30">
        <f t="shared" si="120"/>
        <v>2.5481836525623681E-2</v>
      </c>
      <c r="J1562" s="30">
        <f t="shared" si="121"/>
        <v>2.8646714239330413E-2</v>
      </c>
      <c r="K1562" s="30">
        <f t="shared" si="122"/>
        <v>6.7854374001273627E-3</v>
      </c>
      <c r="L1562" s="30">
        <f t="shared" si="123"/>
        <v>-6.7583046151421383E-3</v>
      </c>
      <c r="M1562" s="30">
        <f t="shared" si="124"/>
        <v>0</v>
      </c>
      <c r="N1562" s="30">
        <f t="shared" si="125"/>
        <v>4.6016384118611458E-3</v>
      </c>
      <c r="O1562" s="30">
        <f t="shared" si="126"/>
        <v>1.7079423451561158E-3</v>
      </c>
      <c r="P1562" s="30">
        <f t="shared" si="127"/>
        <v>7.6045993852192125E-3</v>
      </c>
      <c r="Q1562" s="30">
        <f t="shared" si="128"/>
        <v>8.5967659659924381E-3</v>
      </c>
      <c r="R1562" s="30">
        <f t="shared" si="129"/>
        <v>1.8717734322941101E-2</v>
      </c>
      <c r="S1562" s="30">
        <f t="shared" si="130"/>
        <v>9.7680874362070479E-3</v>
      </c>
      <c r="T1562" s="30">
        <f t="shared" si="132"/>
        <v>1.2309627118386058E-2</v>
      </c>
      <c r="U1562" s="33"/>
      <c r="V1562" s="33"/>
      <c r="W1562" s="33"/>
      <c r="X1562" s="33"/>
      <c r="Y1562" s="33"/>
      <c r="Z1562" s="33"/>
      <c r="AA1562" s="33"/>
      <c r="AB1562" s="33"/>
      <c r="AC1562" s="67"/>
      <c r="AD1562" s="33"/>
      <c r="AE1562" s="12" t="s">
        <v>640</v>
      </c>
      <c r="AF1562" s="30">
        <f t="shared" si="133"/>
        <v>1.2309627118386058E-2</v>
      </c>
      <c r="AG1562" s="33">
        <f t="shared" si="131"/>
        <v>7.1653628187473509E-3</v>
      </c>
      <c r="AH1562" s="33">
        <f t="shared" si="134"/>
        <v>-5.144264299638707E-3</v>
      </c>
      <c r="AN1562" s="15"/>
    </row>
    <row r="1563" spans="8:40" hidden="1" x14ac:dyDescent="0.2">
      <c r="H1563" s="12" t="s">
        <v>641</v>
      </c>
      <c r="I1563" s="30">
        <f t="shared" si="120"/>
        <v>9.8912774787427004E-3</v>
      </c>
      <c r="J1563" s="30">
        <f t="shared" si="121"/>
        <v>9.6695994620758473E-3</v>
      </c>
      <c r="K1563" s="30">
        <f t="shared" si="122"/>
        <v>-8.5070188031292253E-4</v>
      </c>
      <c r="L1563" s="30">
        <f t="shared" si="123"/>
        <v>4.8296348083439314E-2</v>
      </c>
      <c r="M1563" s="30">
        <f t="shared" si="124"/>
        <v>0</v>
      </c>
      <c r="N1563" s="30">
        <f t="shared" si="125"/>
        <v>-5.5194305308289282E-3</v>
      </c>
      <c r="O1563" s="30">
        <f t="shared" si="126"/>
        <v>3.7677729108067369E-3</v>
      </c>
      <c r="P1563" s="30">
        <f t="shared" si="127"/>
        <v>3.8240964384034758E-3</v>
      </c>
      <c r="Q1563" s="30">
        <f t="shared" si="128"/>
        <v>5.0800102692678925E-4</v>
      </c>
      <c r="R1563" s="30">
        <f t="shared" si="129"/>
        <v>-3.6798569584006197E-3</v>
      </c>
      <c r="S1563" s="30">
        <f t="shared" si="130"/>
        <v>-1.2262417232442964E-3</v>
      </c>
      <c r="T1563" s="30">
        <f t="shared" si="132"/>
        <v>9.1479901593572398E-4</v>
      </c>
      <c r="U1563" s="33"/>
      <c r="V1563" s="33"/>
      <c r="W1563" s="33"/>
      <c r="X1563" s="33"/>
      <c r="Y1563" s="33"/>
      <c r="Z1563" s="33"/>
      <c r="AA1563" s="33"/>
      <c r="AB1563" s="33"/>
      <c r="AC1563" s="67"/>
      <c r="AD1563" s="33"/>
      <c r="AE1563" s="12" t="s">
        <v>641</v>
      </c>
      <c r="AF1563" s="30">
        <f t="shared" si="133"/>
        <v>9.1479901593572398E-4</v>
      </c>
      <c r="AG1563" s="33">
        <f t="shared" si="131"/>
        <v>2.8180009583305475E-3</v>
      </c>
      <c r="AH1563" s="33">
        <f t="shared" si="134"/>
        <v>1.9032019423948234E-3</v>
      </c>
      <c r="AN1563" s="15"/>
    </row>
    <row r="1564" spans="8:40" hidden="1" x14ac:dyDescent="0.2">
      <c r="H1564" s="12" t="s">
        <v>642</v>
      </c>
      <c r="I1564" s="30">
        <f t="shared" si="120"/>
        <v>-5.9464991877263033E-3</v>
      </c>
      <c r="J1564" s="30">
        <f t="shared" si="121"/>
        <v>-2.4083705382610492E-2</v>
      </c>
      <c r="K1564" s="30">
        <f t="shared" si="122"/>
        <v>-1.6992357529598016E-3</v>
      </c>
      <c r="L1564" s="30">
        <f t="shared" si="123"/>
        <v>-2.3289361879897608E-2</v>
      </c>
      <c r="M1564" s="30">
        <f t="shared" si="124"/>
        <v>3.9220713153281329E-2</v>
      </c>
      <c r="N1564" s="30">
        <f t="shared" si="125"/>
        <v>-2.0292613254285154E-3</v>
      </c>
      <c r="O1564" s="30">
        <f t="shared" si="126"/>
        <v>-4.4512999367357165E-3</v>
      </c>
      <c r="P1564" s="30">
        <f t="shared" si="127"/>
        <v>-1.8975901459005805E-2</v>
      </c>
      <c r="Q1564" s="30">
        <f t="shared" si="128"/>
        <v>-8.4652506536622577E-4</v>
      </c>
      <c r="R1564" s="30">
        <f t="shared" si="129"/>
        <v>-1.0959013789719431E-2</v>
      </c>
      <c r="S1564" s="30">
        <f t="shared" si="130"/>
        <v>-3.6697288889622902E-3</v>
      </c>
      <c r="T1564" s="30">
        <f t="shared" si="132"/>
        <v>-1.5795821549272285E-3</v>
      </c>
      <c r="U1564" s="33"/>
      <c r="V1564" s="33"/>
      <c r="W1564" s="33"/>
      <c r="X1564" s="33"/>
      <c r="Y1564" s="33"/>
      <c r="Z1564" s="33"/>
      <c r="AA1564" s="33"/>
      <c r="AB1564" s="33"/>
      <c r="AC1564" s="67"/>
      <c r="AD1564" s="33"/>
      <c r="AE1564" s="12" t="s">
        <v>642</v>
      </c>
      <c r="AF1564" s="30">
        <f t="shared" si="133"/>
        <v>-1.5795821549272285E-3</v>
      </c>
      <c r="AG1564" s="33">
        <f t="shared" si="131"/>
        <v>-1.6493293836331113E-3</v>
      </c>
      <c r="AH1564" s="33">
        <f t="shared" si="134"/>
        <v>-6.9747228705882786E-5</v>
      </c>
      <c r="AN1564" s="15"/>
    </row>
    <row r="1565" spans="8:40" hidden="1" x14ac:dyDescent="0.2">
      <c r="H1565" s="12" t="s">
        <v>643</v>
      </c>
      <c r="I1565" s="30">
        <f t="shared" si="120"/>
        <v>1.3819245954423503E-2</v>
      </c>
      <c r="J1565" s="30">
        <f t="shared" si="121"/>
        <v>1.2927366401557816E-2</v>
      </c>
      <c r="K1565" s="30">
        <f t="shared" si="122"/>
        <v>6.8143364197301879E-3</v>
      </c>
      <c r="L1565" s="30">
        <f t="shared" si="123"/>
        <v>1.624542573467827E-2</v>
      </c>
      <c r="M1565" s="30">
        <f t="shared" si="124"/>
        <v>0</v>
      </c>
      <c r="N1565" s="30">
        <f t="shared" si="125"/>
        <v>2.482831366237288E-2</v>
      </c>
      <c r="O1565" s="30">
        <f t="shared" si="126"/>
        <v>1.8969356523771092E-2</v>
      </c>
      <c r="P1565" s="30">
        <f t="shared" si="127"/>
        <v>1.8975901459005823E-2</v>
      </c>
      <c r="Q1565" s="30">
        <f t="shared" si="128"/>
        <v>7.3036418082784707E-3</v>
      </c>
      <c r="R1565" s="30">
        <f t="shared" si="129"/>
        <v>6.3781537407533928E-3</v>
      </c>
      <c r="S1565" s="30">
        <f t="shared" si="130"/>
        <v>9.8160297376564138E-3</v>
      </c>
      <c r="T1565" s="30">
        <f t="shared" si="132"/>
        <v>8.5092696641739674E-3</v>
      </c>
      <c r="U1565" s="33"/>
      <c r="V1565" s="33"/>
      <c r="W1565" s="33"/>
      <c r="X1565" s="33"/>
      <c r="Y1565" s="33"/>
      <c r="Z1565" s="33"/>
      <c r="AA1565" s="33"/>
      <c r="AB1565" s="33"/>
      <c r="AC1565" s="67"/>
      <c r="AD1565" s="33"/>
      <c r="AE1565" s="12" t="s">
        <v>643</v>
      </c>
      <c r="AF1565" s="30">
        <f t="shared" si="133"/>
        <v>8.5092696641739674E-3</v>
      </c>
      <c r="AG1565" s="33">
        <f t="shared" si="131"/>
        <v>1.206947800692384E-2</v>
      </c>
      <c r="AH1565" s="33">
        <f t="shared" si="134"/>
        <v>3.5602083427498724E-3</v>
      </c>
      <c r="AN1565" s="15"/>
    </row>
    <row r="1566" spans="8:40" hidden="1" x14ac:dyDescent="0.2">
      <c r="H1566" s="12" t="s">
        <v>644</v>
      </c>
      <c r="I1566" s="30">
        <f t="shared" si="120"/>
        <v>1.2320944393868839E-2</v>
      </c>
      <c r="J1566" s="30">
        <f t="shared" si="121"/>
        <v>-1.8611813206155018E-2</v>
      </c>
      <c r="K1566" s="30">
        <f t="shared" si="122"/>
        <v>6.0008752731373384E-3</v>
      </c>
      <c r="L1566" s="30">
        <f t="shared" si="123"/>
        <v>-4.2598609135016854E-2</v>
      </c>
      <c r="M1566" s="30">
        <f t="shared" si="124"/>
        <v>-7.6961041136128436E-2</v>
      </c>
      <c r="N1566" s="30">
        <f t="shared" si="125"/>
        <v>-1.4045829184363087E-2</v>
      </c>
      <c r="O1566" s="30">
        <f t="shared" si="126"/>
        <v>-4.1695682367248917E-3</v>
      </c>
      <c r="P1566" s="30">
        <f t="shared" si="127"/>
        <v>-2.2728251077556175E-2</v>
      </c>
      <c r="Q1566" s="30">
        <f t="shared" si="128"/>
        <v>1.5354434476139937E-3</v>
      </c>
      <c r="R1566" s="30">
        <f t="shared" si="129"/>
        <v>1.2416807034985777E-2</v>
      </c>
      <c r="S1566" s="30">
        <f t="shared" si="130"/>
        <v>2.469137056921106E-3</v>
      </c>
      <c r="T1566" s="30">
        <f t="shared" si="132"/>
        <v>3.8613327587144622E-3</v>
      </c>
      <c r="U1566" s="33"/>
      <c r="V1566" s="33"/>
      <c r="W1566" s="33"/>
      <c r="X1566" s="33"/>
      <c r="Y1566" s="33"/>
      <c r="Z1566" s="33"/>
      <c r="AA1566" s="33"/>
      <c r="AB1566" s="33"/>
      <c r="AC1566" s="67"/>
      <c r="AD1566" s="33"/>
      <c r="AE1566" s="12" t="s">
        <v>644</v>
      </c>
      <c r="AF1566" s="30">
        <f t="shared" si="133"/>
        <v>3.8613327587144622E-3</v>
      </c>
      <c r="AG1566" s="33">
        <f t="shared" si="131"/>
        <v>-9.9940013970157386E-3</v>
      </c>
      <c r="AH1566" s="33">
        <f t="shared" si="134"/>
        <v>-1.38553341557302E-2</v>
      </c>
      <c r="AN1566" s="15"/>
    </row>
    <row r="1567" spans="8:40" hidden="1" x14ac:dyDescent="0.2">
      <c r="H1567" s="12" t="s">
        <v>645</v>
      </c>
      <c r="I1567" s="30">
        <f t="shared" si="120"/>
        <v>-2.9259530215243125E-3</v>
      </c>
      <c r="J1567" s="30">
        <f t="shared" si="121"/>
        <v>-1.1040273062405136E-2</v>
      </c>
      <c r="K1567" s="30">
        <f t="shared" si="122"/>
        <v>1.5598236530324525E-2</v>
      </c>
      <c r="L1567" s="30">
        <f t="shared" si="123"/>
        <v>-2.2612357830223518E-2</v>
      </c>
      <c r="M1567" s="30">
        <f t="shared" si="124"/>
        <v>0.16034265007517948</v>
      </c>
      <c r="N1567" s="30">
        <f t="shared" si="125"/>
        <v>6.1000056542247182E-3</v>
      </c>
      <c r="O1567" s="30">
        <f t="shared" si="126"/>
        <v>1.9962140711249399E-2</v>
      </c>
      <c r="P1567" s="30">
        <f t="shared" si="127"/>
        <v>2.2728251077556091E-2</v>
      </c>
      <c r="Q1567" s="30">
        <f t="shared" si="128"/>
        <v>6.1654588180466768E-3</v>
      </c>
      <c r="R1567" s="30">
        <f t="shared" si="129"/>
        <v>-3.4117477768103831E-2</v>
      </c>
      <c r="S1567" s="30">
        <f t="shared" si="130"/>
        <v>1.2368585373962004E-3</v>
      </c>
      <c r="T1567" s="30">
        <f t="shared" si="132"/>
        <v>3.3647375822161863E-4</v>
      </c>
      <c r="U1567" s="33"/>
      <c r="V1567" s="33"/>
      <c r="W1567" s="33"/>
      <c r="X1567" s="33"/>
      <c r="Y1567" s="33"/>
      <c r="Z1567" s="33"/>
      <c r="AA1567" s="33"/>
      <c r="AB1567" s="33"/>
      <c r="AC1567" s="67"/>
      <c r="AD1567" s="33"/>
      <c r="AE1567" s="12" t="s">
        <v>645</v>
      </c>
      <c r="AF1567" s="30">
        <f t="shared" si="133"/>
        <v>3.3647375822161863E-4</v>
      </c>
      <c r="AG1567" s="33">
        <f t="shared" si="131"/>
        <v>2.0724387254937835E-2</v>
      </c>
      <c r="AH1567" s="33">
        <f t="shared" si="134"/>
        <v>2.0387913496716217E-2</v>
      </c>
      <c r="AN1567" s="15"/>
    </row>
    <row r="1568" spans="8:40" hidden="1" x14ac:dyDescent="0.2">
      <c r="H1568" s="12" t="s">
        <v>646</v>
      </c>
      <c r="I1568" s="30">
        <f t="shared" si="120"/>
        <v>3.8279713485539118E-3</v>
      </c>
      <c r="J1568" s="30">
        <f t="shared" si="121"/>
        <v>-1.0505465000471928E-2</v>
      </c>
      <c r="K1568" s="30">
        <f t="shared" si="122"/>
        <v>7.0114222378040826E-3</v>
      </c>
      <c r="L1568" s="30">
        <f t="shared" si="123"/>
        <v>-8.7642424540750421E-4</v>
      </c>
      <c r="M1568" s="30">
        <f t="shared" si="124"/>
        <v>0</v>
      </c>
      <c r="N1568" s="30">
        <f t="shared" si="125"/>
        <v>2.5971446023886537E-3</v>
      </c>
      <c r="O1568" s="30">
        <f t="shared" si="126"/>
        <v>1.1026254339889451E-2</v>
      </c>
      <c r="P1568" s="30">
        <f t="shared" si="127"/>
        <v>3.5091319811269978E-2</v>
      </c>
      <c r="Q1568" s="30">
        <f t="shared" si="128"/>
        <v>6.2037076439585498E-3</v>
      </c>
      <c r="R1568" s="30">
        <f t="shared" si="129"/>
        <v>-1.7873105740957515E-3</v>
      </c>
      <c r="S1568" s="30">
        <f t="shared" si="130"/>
        <v>7.4534506545809722E-3</v>
      </c>
      <c r="T1568" s="30">
        <f t="shared" si="132"/>
        <v>1.2018765072309199E-2</v>
      </c>
      <c r="U1568" s="33"/>
      <c r="V1568" s="33"/>
      <c r="W1568" s="33"/>
      <c r="X1568" s="33"/>
      <c r="Y1568" s="33"/>
      <c r="Z1568" s="33"/>
      <c r="AA1568" s="33"/>
      <c r="AB1568" s="33"/>
      <c r="AC1568" s="67"/>
      <c r="AD1568" s="33"/>
      <c r="AE1568" s="12" t="s">
        <v>646</v>
      </c>
      <c r="AF1568" s="30">
        <f t="shared" si="133"/>
        <v>1.2018765072309199E-2</v>
      </c>
      <c r="AG1568" s="33">
        <f t="shared" si="131"/>
        <v>6.9059850020294355E-3</v>
      </c>
      <c r="AH1568" s="33">
        <f t="shared" si="134"/>
        <v>-5.1127800702797637E-3</v>
      </c>
      <c r="AN1568" s="15"/>
    </row>
    <row r="1569" spans="8:40" hidden="1" x14ac:dyDescent="0.2">
      <c r="H1569" s="12" t="s">
        <v>647</v>
      </c>
      <c r="I1569" s="30">
        <f t="shared" si="120"/>
        <v>-1.5446915600168479E-2</v>
      </c>
      <c r="J1569" s="30">
        <f t="shared" si="121"/>
        <v>-3.4834906601965338E-2</v>
      </c>
      <c r="K1569" s="30">
        <f t="shared" si="122"/>
        <v>-1.2237914971346665E-2</v>
      </c>
      <c r="L1569" s="30">
        <f t="shared" si="123"/>
        <v>-3.1899256406335723E-2</v>
      </c>
      <c r="M1569" s="30">
        <f t="shared" si="124"/>
        <v>0</v>
      </c>
      <c r="N1569" s="30">
        <f t="shared" si="125"/>
        <v>-2.7361128065039673E-2</v>
      </c>
      <c r="O1569" s="30">
        <f t="shared" si="126"/>
        <v>-1.7373243206730362E-2</v>
      </c>
      <c r="P1569" s="30">
        <f t="shared" si="127"/>
        <v>-7.9051795071132611E-3</v>
      </c>
      <c r="Q1569" s="30">
        <f t="shared" si="128"/>
        <v>-1.3563603938710417E-2</v>
      </c>
      <c r="R1569" s="30">
        <f t="shared" si="129"/>
        <v>-2.5998379914096058E-2</v>
      </c>
      <c r="S1569" s="30">
        <f t="shared" si="130"/>
        <v>-1.3622501681296247E-2</v>
      </c>
      <c r="T1569" s="30">
        <f t="shared" si="132"/>
        <v>-1.9061047697722044E-2</v>
      </c>
      <c r="U1569" s="33"/>
      <c r="V1569" s="33"/>
      <c r="W1569" s="33"/>
      <c r="X1569" s="33"/>
      <c r="Y1569" s="33"/>
      <c r="Z1569" s="33"/>
      <c r="AA1569" s="33"/>
      <c r="AB1569" s="33"/>
      <c r="AC1569" s="67"/>
      <c r="AD1569" s="33"/>
      <c r="AE1569" s="12" t="s">
        <v>647</v>
      </c>
      <c r="AF1569" s="30">
        <f t="shared" si="133"/>
        <v>-1.9061047697722044E-2</v>
      </c>
      <c r="AG1569" s="33">
        <f t="shared" si="131"/>
        <v>-1.5467772746942509E-2</v>
      </c>
      <c r="AH1569" s="33">
        <f t="shared" si="134"/>
        <v>3.5932749507795354E-3</v>
      </c>
      <c r="AN1569" s="15"/>
    </row>
    <row r="1570" spans="8:40" hidden="1" x14ac:dyDescent="0.2">
      <c r="H1570" s="12" t="s">
        <v>648</v>
      </c>
      <c r="I1570" s="30">
        <f t="shared" si="120"/>
        <v>1.0383613643621841E-2</v>
      </c>
      <c r="J1570" s="30">
        <f t="shared" si="121"/>
        <v>1.8374663039649908E-2</v>
      </c>
      <c r="K1570" s="30">
        <f t="shared" si="122"/>
        <v>-8.684325339539295E-4</v>
      </c>
      <c r="L1570" s="30">
        <f t="shared" si="123"/>
        <v>2.0142099420291878E-2</v>
      </c>
      <c r="M1570" s="30">
        <f t="shared" si="124"/>
        <v>-2.1506205220963505E-2</v>
      </c>
      <c r="N1570" s="30">
        <f t="shared" si="125"/>
        <v>2.3235490059900287E-2</v>
      </c>
      <c r="O1570" s="30">
        <f t="shared" si="126"/>
        <v>-4.2090556703417784E-3</v>
      </c>
      <c r="P1570" s="30">
        <f t="shared" si="127"/>
        <v>-3.8614836127779661E-2</v>
      </c>
      <c r="Q1570" s="30">
        <f t="shared" si="128"/>
        <v>3.9299495261781846E-3</v>
      </c>
      <c r="R1570" s="30">
        <f t="shared" si="129"/>
        <v>2.0655535503600466E-2</v>
      </c>
      <c r="S1570" s="30">
        <f t="shared" si="130"/>
        <v>6.1690510267153279E-3</v>
      </c>
      <c r="T1570" s="30">
        <f t="shared" si="132"/>
        <v>5.0251362026732006E-3</v>
      </c>
      <c r="U1570" s="33"/>
      <c r="V1570" s="33"/>
      <c r="W1570" s="33"/>
      <c r="X1570" s="33"/>
      <c r="Y1570" s="33"/>
      <c r="Z1570" s="33"/>
      <c r="AA1570" s="33"/>
      <c r="AB1570" s="33"/>
      <c r="AC1570" s="67"/>
      <c r="AD1570" s="33"/>
      <c r="AE1570" s="12" t="s">
        <v>648</v>
      </c>
      <c r="AF1570" s="30">
        <f t="shared" si="133"/>
        <v>5.0251362026732006E-3</v>
      </c>
      <c r="AG1570" s="33">
        <f t="shared" si="131"/>
        <v>1.2774016279331691E-3</v>
      </c>
      <c r="AH1570" s="33">
        <f t="shared" si="134"/>
        <v>-3.7477345747400316E-3</v>
      </c>
      <c r="AN1570" s="15"/>
    </row>
    <row r="1571" spans="8:40" hidden="1" x14ac:dyDescent="0.2">
      <c r="H1571" s="12" t="s">
        <v>649</v>
      </c>
      <c r="I1571" s="30">
        <f t="shared" si="120"/>
        <v>5.4017687054201532E-3</v>
      </c>
      <c r="J1571" s="30">
        <f t="shared" si="121"/>
        <v>6.1154462217808433E-4</v>
      </c>
      <c r="K1571" s="30">
        <f t="shared" si="122"/>
        <v>7.8431774610258787E-3</v>
      </c>
      <c r="L1571" s="30">
        <f t="shared" si="123"/>
        <v>1.351077427015504E-2</v>
      </c>
      <c r="M1571" s="30">
        <f t="shared" si="124"/>
        <v>-4.1672696400568074E-2</v>
      </c>
      <c r="N1571" s="30">
        <f t="shared" si="125"/>
        <v>-5.0183707644559657E-2</v>
      </c>
      <c r="O1571" s="30">
        <f t="shared" si="126"/>
        <v>1.1617803617640374E-2</v>
      </c>
      <c r="P1571" s="30">
        <f t="shared" si="127"/>
        <v>7.6045993852192125E-3</v>
      </c>
      <c r="Q1571" s="30">
        <f t="shared" si="128"/>
        <v>4.4612290875444601E-3</v>
      </c>
      <c r="R1571" s="30">
        <f t="shared" si="129"/>
        <v>-2.66075545002629E-3</v>
      </c>
      <c r="S1571" s="30">
        <f t="shared" si="130"/>
        <v>-1.2368585373962473E-3</v>
      </c>
      <c r="T1571" s="30">
        <f t="shared" si="132"/>
        <v>1.9330173687214136E-3</v>
      </c>
      <c r="U1571" s="33"/>
      <c r="V1571" s="33"/>
      <c r="W1571" s="33"/>
      <c r="X1571" s="33"/>
      <c r="Y1571" s="33"/>
      <c r="Z1571" s="33"/>
      <c r="AA1571" s="33"/>
      <c r="AB1571" s="33"/>
      <c r="AC1571" s="67"/>
      <c r="AD1571" s="33"/>
      <c r="AE1571" s="12" t="s">
        <v>649</v>
      </c>
      <c r="AF1571" s="30">
        <f t="shared" si="133"/>
        <v>1.9330173687214136E-3</v>
      </c>
      <c r="AG1571" s="33">
        <f t="shared" si="131"/>
        <v>-3.1793563259632307E-3</v>
      </c>
      <c r="AH1571" s="33">
        <f t="shared" si="134"/>
        <v>-5.1123736946846448E-3</v>
      </c>
      <c r="AN1571" s="15"/>
    </row>
    <row r="1572" spans="8:40" hidden="1" x14ac:dyDescent="0.2">
      <c r="H1572" s="12" t="s">
        <v>650</v>
      </c>
      <c r="I1572" s="30">
        <f t="shared" si="120"/>
        <v>1.3550137574595796E-3</v>
      </c>
      <c r="J1572" s="30">
        <f t="shared" si="121"/>
        <v>-1.5623737199884006E-2</v>
      </c>
      <c r="K1572" s="30">
        <f t="shared" si="122"/>
        <v>1.2324099645148693E-2</v>
      </c>
      <c r="L1572" s="30">
        <f t="shared" si="123"/>
        <v>-2.8122121451219086E-2</v>
      </c>
      <c r="M1572" s="30">
        <f t="shared" si="124"/>
        <v>0.15415067982725836</v>
      </c>
      <c r="N1572" s="30">
        <f t="shared" si="125"/>
        <v>2.2223136784710041E-2</v>
      </c>
      <c r="O1572" s="30">
        <f t="shared" si="126"/>
        <v>8.5349024498372859E-3</v>
      </c>
      <c r="P1572" s="30">
        <f t="shared" si="127"/>
        <v>1.5384918839479456E-2</v>
      </c>
      <c r="Q1572" s="30">
        <f t="shared" si="128"/>
        <v>9.3297152203817048E-3</v>
      </c>
      <c r="R1572" s="30">
        <f t="shared" si="129"/>
        <v>1.0685765080461316E-2</v>
      </c>
      <c r="S1572" s="30">
        <f t="shared" si="130"/>
        <v>6.199647879525429E-3</v>
      </c>
      <c r="T1572" s="30">
        <f t="shared" si="132"/>
        <v>5.5677552302475144E-3</v>
      </c>
      <c r="U1572" s="33"/>
      <c r="V1572" s="33"/>
      <c r="W1572" s="33"/>
      <c r="X1572" s="33"/>
      <c r="Y1572" s="33"/>
      <c r="Z1572" s="33"/>
      <c r="AA1572" s="33"/>
      <c r="AB1572" s="33"/>
      <c r="AC1572" s="67"/>
      <c r="AD1572" s="33"/>
      <c r="AE1572" s="12" t="s">
        <v>650</v>
      </c>
      <c r="AF1572" s="30">
        <f t="shared" si="133"/>
        <v>5.5677552302475144E-3</v>
      </c>
      <c r="AG1572" s="33">
        <f t="shared" si="131"/>
        <v>2.1297961252875554E-2</v>
      </c>
      <c r="AH1572" s="33">
        <f t="shared" si="134"/>
        <v>1.5730206022628042E-2</v>
      </c>
      <c r="AN1572" s="15"/>
    </row>
    <row r="1573" spans="8:40" hidden="1" x14ac:dyDescent="0.2">
      <c r="H1573" s="12" t="s">
        <v>651</v>
      </c>
      <c r="I1573" s="30">
        <f t="shared" si="120"/>
        <v>-2.2347298691996659E-2</v>
      </c>
      <c r="J1573" s="30">
        <f t="shared" si="121"/>
        <v>-1.281017495526314E-2</v>
      </c>
      <c r="K1573" s="30">
        <f t="shared" si="122"/>
        <v>-7.940050536614323E-3</v>
      </c>
      <c r="L1573" s="30">
        <f t="shared" si="123"/>
        <v>-4.136792056083715E-2</v>
      </c>
      <c r="M1573" s="30">
        <f t="shared" si="124"/>
        <v>-6.899287148695156E-2</v>
      </c>
      <c r="N1573" s="30">
        <f t="shared" si="125"/>
        <v>3.881992452724429E-3</v>
      </c>
      <c r="O1573" s="30">
        <f t="shared" si="126"/>
        <v>-6.4079962953301831E-3</v>
      </c>
      <c r="P1573" s="30">
        <f t="shared" si="127"/>
        <v>7.782140442054949E-3</v>
      </c>
      <c r="Q1573" s="30">
        <f t="shared" si="128"/>
        <v>-8.2973682601494986E-3</v>
      </c>
      <c r="R1573" s="30">
        <f t="shared" si="129"/>
        <v>-2.2356369696088681E-3</v>
      </c>
      <c r="S1573" s="30">
        <f t="shared" si="130"/>
        <v>-1.4815085785140812E-2</v>
      </c>
      <c r="T1573" s="30">
        <f t="shared" si="132"/>
        <v>-6.2405329866812211E-3</v>
      </c>
      <c r="U1573" s="33"/>
      <c r="V1573" s="33"/>
      <c r="W1573" s="33"/>
      <c r="X1573" s="33"/>
      <c r="Y1573" s="33"/>
      <c r="Z1573" s="33"/>
      <c r="AA1573" s="33"/>
      <c r="AB1573" s="33"/>
      <c r="AC1573" s="67"/>
      <c r="AD1573" s="33"/>
      <c r="AE1573" s="12" t="s">
        <v>651</v>
      </c>
      <c r="AF1573" s="30">
        <f t="shared" si="133"/>
        <v>-6.2405329866812211E-3</v>
      </c>
      <c r="AG1573" s="33">
        <f t="shared" si="131"/>
        <v>-1.5880827832841074E-2</v>
      </c>
      <c r="AH1573" s="33">
        <f t="shared" si="134"/>
        <v>-9.6402948461598529E-3</v>
      </c>
      <c r="AN1573" s="15"/>
    </row>
    <row r="1574" spans="8:40" hidden="1" x14ac:dyDescent="0.2">
      <c r="H1574" s="12" t="s">
        <v>652</v>
      </c>
      <c r="I1574" s="30">
        <f t="shared" si="120"/>
        <v>-1.698205697320641E-2</v>
      </c>
      <c r="J1574" s="30">
        <f t="shared" si="121"/>
        <v>-5.4902959917896722E-3</v>
      </c>
      <c r="K1574" s="30">
        <f t="shared" si="122"/>
        <v>-2.6327351757993141E-3</v>
      </c>
      <c r="L1574" s="30">
        <f t="shared" si="123"/>
        <v>1.4015068642869014E-2</v>
      </c>
      <c r="M1574" s="30">
        <f t="shared" si="124"/>
        <v>-2.197890671877523E-2</v>
      </c>
      <c r="N1574" s="30">
        <f t="shared" si="125"/>
        <v>-1.0831827375600815E-2</v>
      </c>
      <c r="O1574" s="30">
        <f t="shared" si="126"/>
        <v>3.9111160967430295E-3</v>
      </c>
      <c r="P1574" s="30">
        <f t="shared" si="127"/>
        <v>-2.6976587698201968E-2</v>
      </c>
      <c r="Q1574" s="30">
        <f t="shared" si="128"/>
        <v>-8.5705015522561188E-3</v>
      </c>
      <c r="R1574" s="30">
        <f t="shared" si="129"/>
        <v>-1.5950714786295974E-2</v>
      </c>
      <c r="S1574" s="30">
        <f t="shared" si="130"/>
        <v>7.3801072976226803E-3</v>
      </c>
      <c r="T1574" s="30">
        <f t="shared" si="132"/>
        <v>-8.0382246423751462E-3</v>
      </c>
      <c r="U1574" s="33"/>
      <c r="V1574" s="33"/>
      <c r="W1574" s="33"/>
      <c r="X1574" s="33"/>
      <c r="Y1574" s="33"/>
      <c r="Z1574" s="33"/>
      <c r="AA1574" s="33"/>
      <c r="AB1574" s="33"/>
      <c r="AC1574" s="67"/>
      <c r="AD1574" s="33"/>
      <c r="AE1574" s="12" t="s">
        <v>652</v>
      </c>
      <c r="AF1574" s="30">
        <f t="shared" si="133"/>
        <v>-8.0382246423751462E-3</v>
      </c>
      <c r="AG1574" s="33">
        <f t="shared" si="131"/>
        <v>-3.01228036188649E-3</v>
      </c>
      <c r="AH1574" s="33">
        <f t="shared" si="134"/>
        <v>5.0259442804886558E-3</v>
      </c>
      <c r="AN1574" s="15"/>
    </row>
    <row r="1575" spans="8:40" hidden="1" x14ac:dyDescent="0.2">
      <c r="H1575" s="12" t="s">
        <v>653</v>
      </c>
      <c r="I1575" s="30">
        <f t="shared" si="120"/>
        <v>-1.8193084815473135E-2</v>
      </c>
      <c r="J1575" s="30">
        <f t="shared" si="121"/>
        <v>-7.1795963564215571E-3</v>
      </c>
      <c r="K1575" s="30">
        <f t="shared" si="122"/>
        <v>-2.0816016137725341E-2</v>
      </c>
      <c r="L1575" s="30">
        <f t="shared" si="123"/>
        <v>-2.8643529420319096E-2</v>
      </c>
      <c r="M1575" s="30">
        <f t="shared" si="124"/>
        <v>-0.12260232209233239</v>
      </c>
      <c r="N1575" s="30">
        <f t="shared" si="125"/>
        <v>-1.4451946579518683E-2</v>
      </c>
      <c r="O1575" s="30">
        <f t="shared" si="126"/>
        <v>-2.9832006916772822E-2</v>
      </c>
      <c r="P1575" s="30">
        <f t="shared" si="127"/>
        <v>-4.0974074210305793E-2</v>
      </c>
      <c r="Q1575" s="30">
        <f t="shared" si="128"/>
        <v>-7.6511467355197503E-3</v>
      </c>
      <c r="R1575" s="30">
        <f t="shared" si="129"/>
        <v>-2.9025212772611889E-2</v>
      </c>
      <c r="S1575" s="30">
        <f t="shared" si="130"/>
        <v>-2.4660924951934427E-3</v>
      </c>
      <c r="T1575" s="30">
        <f t="shared" si="132"/>
        <v>-8.635775664694454E-3</v>
      </c>
      <c r="U1575" s="33"/>
      <c r="V1575" s="33"/>
      <c r="W1575" s="33"/>
      <c r="X1575" s="33"/>
      <c r="Y1575" s="33"/>
      <c r="Z1575" s="33"/>
      <c r="AA1575" s="33"/>
      <c r="AB1575" s="33"/>
      <c r="AC1575" s="67"/>
      <c r="AD1575" s="33"/>
      <c r="AE1575" s="12" t="s">
        <v>653</v>
      </c>
      <c r="AF1575" s="30">
        <f t="shared" si="133"/>
        <v>-8.635775664694454E-3</v>
      </c>
      <c r="AG1575" s="33">
        <f t="shared" si="131"/>
        <v>-2.7773955958722514E-2</v>
      </c>
      <c r="AH1575" s="33">
        <f t="shared" si="134"/>
        <v>-1.913818029402806E-2</v>
      </c>
      <c r="AN1575" s="15"/>
    </row>
    <row r="1576" spans="8:40" hidden="1" x14ac:dyDescent="0.2">
      <c r="H1576" s="12" t="s">
        <v>654</v>
      </c>
      <c r="I1576" s="30">
        <f t="shared" si="120"/>
        <v>1.3208245711332726E-2</v>
      </c>
      <c r="J1576" s="30">
        <f t="shared" si="121"/>
        <v>3.0668378432052671E-2</v>
      </c>
      <c r="K1576" s="30">
        <f t="shared" si="122"/>
        <v>0</v>
      </c>
      <c r="L1576" s="30">
        <f t="shared" si="123"/>
        <v>7.6251329346092259E-2</v>
      </c>
      <c r="M1576" s="30">
        <f t="shared" si="124"/>
        <v>-1.9048194970694474E-2</v>
      </c>
      <c r="N1576" s="30">
        <f t="shared" si="125"/>
        <v>-1.5158216759570452E-3</v>
      </c>
      <c r="O1576" s="30">
        <f t="shared" si="126"/>
        <v>-3.7963807459746061E-3</v>
      </c>
      <c r="P1576" s="30">
        <f t="shared" si="127"/>
        <v>-1.4493007302566639E-2</v>
      </c>
      <c r="Q1576" s="30">
        <f t="shared" si="128"/>
        <v>4.2434078780535884E-3</v>
      </c>
      <c r="R1576" s="30">
        <f t="shared" si="129"/>
        <v>6.8552110790528718E-3</v>
      </c>
      <c r="S1576" s="30">
        <f t="shared" si="130"/>
        <v>1.1145626214916323E-2</v>
      </c>
      <c r="T1576" s="30">
        <f t="shared" si="132"/>
        <v>1.2814287510743129E-2</v>
      </c>
      <c r="U1576" s="33"/>
      <c r="V1576" s="33"/>
      <c r="W1576" s="33"/>
      <c r="X1576" s="33"/>
      <c r="Y1576" s="33"/>
      <c r="Z1576" s="33"/>
      <c r="AA1576" s="33"/>
      <c r="AB1576" s="33"/>
      <c r="AC1576" s="67"/>
      <c r="AD1576" s="33"/>
      <c r="AE1576" s="12" t="s">
        <v>654</v>
      </c>
      <c r="AF1576" s="30">
        <f t="shared" si="133"/>
        <v>1.2814287510743129E-2</v>
      </c>
      <c r="AG1576" s="33">
        <f t="shared" si="131"/>
        <v>4.7550940900792866E-3</v>
      </c>
      <c r="AH1576" s="33">
        <f t="shared" si="134"/>
        <v>-8.0591934206638433E-3</v>
      </c>
      <c r="AN1576" s="15"/>
    </row>
    <row r="1577" spans="8:40" hidden="1" x14ac:dyDescent="0.2">
      <c r="H1577" s="12" t="s">
        <v>655</v>
      </c>
      <c r="I1577" s="30">
        <f t="shared" si="120"/>
        <v>-6.7869907710039175E-3</v>
      </c>
      <c r="J1577" s="30">
        <f t="shared" si="121"/>
        <v>5.8015498560001306E-3</v>
      </c>
      <c r="K1577" s="30">
        <f t="shared" si="122"/>
        <v>8.5873770841780449E-4</v>
      </c>
      <c r="L1577" s="30">
        <f t="shared" si="123"/>
        <v>9.6238713040473385E-3</v>
      </c>
      <c r="M1577" s="30">
        <f t="shared" si="124"/>
        <v>-1.8692133012152522E-2</v>
      </c>
      <c r="N1577" s="30">
        <f t="shared" si="125"/>
        <v>-3.465116083301828E-3</v>
      </c>
      <c r="O1577" s="30">
        <f t="shared" si="126"/>
        <v>4.14222200828378E-3</v>
      </c>
      <c r="P1577" s="30">
        <f t="shared" si="127"/>
        <v>-2.4868066578013538E-2</v>
      </c>
      <c r="Q1577" s="30">
        <f t="shared" si="128"/>
        <v>3.4077388574661341E-3</v>
      </c>
      <c r="R1577" s="30">
        <f t="shared" si="129"/>
        <v>4.7403665582754235E-3</v>
      </c>
      <c r="S1577" s="30">
        <f t="shared" si="130"/>
        <v>0</v>
      </c>
      <c r="T1577" s="30">
        <f t="shared" si="132"/>
        <v>2.2636773447517831E-3</v>
      </c>
      <c r="U1577" s="33"/>
      <c r="V1577" s="33"/>
      <c r="W1577" s="33"/>
      <c r="X1577" s="33"/>
      <c r="Y1577" s="33"/>
      <c r="Z1577" s="33"/>
      <c r="AA1577" s="33"/>
      <c r="AB1577" s="33"/>
      <c r="AC1577" s="67"/>
      <c r="AD1577" s="33"/>
      <c r="AE1577" s="12" t="s">
        <v>655</v>
      </c>
      <c r="AF1577" s="30">
        <f t="shared" si="133"/>
        <v>2.2636773447517831E-3</v>
      </c>
      <c r="AG1577" s="33">
        <f t="shared" si="131"/>
        <v>-1.6525912857752764E-3</v>
      </c>
      <c r="AH1577" s="33">
        <f t="shared" si="134"/>
        <v>-3.9162686305270599E-3</v>
      </c>
      <c r="AN1577" s="15"/>
    </row>
    <row r="1578" spans="8:40" hidden="1" x14ac:dyDescent="0.2">
      <c r="H1578" s="12" t="s">
        <v>656</v>
      </c>
      <c r="I1578" s="30">
        <f t="shared" si="120"/>
        <v>7.0032069880624683E-3</v>
      </c>
      <c r="J1578" s="30">
        <f t="shared" si="121"/>
        <v>2.1104272408914639E-2</v>
      </c>
      <c r="K1578" s="30">
        <f t="shared" si="122"/>
        <v>-1.7167386190544741E-3</v>
      </c>
      <c r="L1578" s="30">
        <f t="shared" si="123"/>
        <v>1.3195515440088063E-3</v>
      </c>
      <c r="M1578" s="30">
        <f t="shared" si="124"/>
        <v>-0.12188981760903676</v>
      </c>
      <c r="N1578" s="30">
        <f t="shared" si="125"/>
        <v>-1.31831592826638E-2</v>
      </c>
      <c r="O1578" s="30">
        <f t="shared" si="126"/>
        <v>-6.5506181491922248E-3</v>
      </c>
      <c r="P1578" s="30">
        <f t="shared" si="127"/>
        <v>1.0582109330537008E-2</v>
      </c>
      <c r="Q1578" s="30">
        <f t="shared" si="128"/>
        <v>-1.3644893810711904E-3</v>
      </c>
      <c r="R1578" s="30">
        <f t="shared" si="129"/>
        <v>7.8057638312362034E-3</v>
      </c>
      <c r="S1578" s="30">
        <f t="shared" si="130"/>
        <v>-1.2445552322047188E-3</v>
      </c>
      <c r="T1578" s="30">
        <f t="shared" si="132"/>
        <v>-4.1879615612058418E-3</v>
      </c>
      <c r="U1578" s="33"/>
      <c r="V1578" s="33"/>
      <c r="W1578" s="33"/>
      <c r="X1578" s="33"/>
      <c r="Y1578" s="33"/>
      <c r="Z1578" s="33"/>
      <c r="AA1578" s="33"/>
      <c r="AB1578" s="33"/>
      <c r="AC1578" s="67"/>
      <c r="AD1578" s="33"/>
      <c r="AE1578" s="12" t="s">
        <v>656</v>
      </c>
      <c r="AF1578" s="30">
        <f t="shared" si="133"/>
        <v>-4.1879615612058418E-3</v>
      </c>
      <c r="AG1578" s="33">
        <f t="shared" si="131"/>
        <v>-1.290066462239549E-2</v>
      </c>
      <c r="AH1578" s="33">
        <f t="shared" si="134"/>
        <v>-8.7127030611896493E-3</v>
      </c>
      <c r="AN1578" s="15"/>
    </row>
    <row r="1579" spans="8:40" hidden="1" x14ac:dyDescent="0.2">
      <c r="H1579" s="12" t="s">
        <v>657</v>
      </c>
      <c r="I1579" s="30">
        <f t="shared" si="120"/>
        <v>-3.9924520256070569E-3</v>
      </c>
      <c r="J1579" s="30">
        <f t="shared" si="121"/>
        <v>1.0931095411886908E-2</v>
      </c>
      <c r="K1579" s="30">
        <f t="shared" si="122"/>
        <v>-5.1326032265203141E-3</v>
      </c>
      <c r="L1579" s="30">
        <f t="shared" si="123"/>
        <v>2.644338253090202E-3</v>
      </c>
      <c r="M1579" s="30">
        <f t="shared" si="124"/>
        <v>0</v>
      </c>
      <c r="N1579" s="30">
        <f t="shared" si="125"/>
        <v>5.1650757349515223E-3</v>
      </c>
      <c r="O1579" s="30">
        <f t="shared" si="126"/>
        <v>-1.1955735920148772E-2</v>
      </c>
      <c r="P1579" s="30">
        <f t="shared" si="127"/>
        <v>-5.1825067864586141E-2</v>
      </c>
      <c r="Q1579" s="30">
        <f t="shared" si="128"/>
        <v>-5.1120389628223442E-4</v>
      </c>
      <c r="R1579" s="30">
        <f t="shared" si="129"/>
        <v>4.8003583343423015E-3</v>
      </c>
      <c r="S1579" s="30">
        <f t="shared" si="130"/>
        <v>4.9875415110389679E-3</v>
      </c>
      <c r="T1579" s="30">
        <f t="shared" si="132"/>
        <v>4.3558453859937792E-3</v>
      </c>
      <c r="U1579" s="33"/>
      <c r="V1579" s="33"/>
      <c r="W1579" s="33"/>
      <c r="X1579" s="33"/>
      <c r="Y1579" s="33"/>
      <c r="Z1579" s="33"/>
      <c r="AA1579" s="33"/>
      <c r="AB1579" s="33"/>
      <c r="AC1579" s="67"/>
      <c r="AD1579" s="33"/>
      <c r="AE1579" s="12" t="s">
        <v>657</v>
      </c>
      <c r="AF1579" s="30">
        <f t="shared" si="133"/>
        <v>4.3558453859937792E-3</v>
      </c>
      <c r="AG1579" s="33">
        <f t="shared" si="131"/>
        <v>-3.3571377258285982E-3</v>
      </c>
      <c r="AH1579" s="33">
        <f t="shared" si="134"/>
        <v>-7.7129831118223774E-3</v>
      </c>
      <c r="AN1579" s="15"/>
    </row>
    <row r="1580" spans="8:40" hidden="1" x14ac:dyDescent="0.2">
      <c r="H1580" s="12" t="s">
        <v>658</v>
      </c>
      <c r="I1580" s="30">
        <f t="shared" si="120"/>
        <v>3.8843380733962329E-3</v>
      </c>
      <c r="J1580" s="30">
        <f t="shared" si="121"/>
        <v>2.5184070892108241E-2</v>
      </c>
      <c r="K1580" s="30">
        <f t="shared" si="122"/>
        <v>-5.1063940745740277E-3</v>
      </c>
      <c r="L1580" s="30">
        <f t="shared" si="123"/>
        <v>7.9752305743698224E-3</v>
      </c>
      <c r="M1580" s="30">
        <f t="shared" si="124"/>
        <v>-1.6260520871780291E-2</v>
      </c>
      <c r="N1580" s="30">
        <f t="shared" si="125"/>
        <v>5.6167505455181064E-4</v>
      </c>
      <c r="O1580" s="30">
        <f t="shared" si="126"/>
        <v>-1.0807264930089294E-2</v>
      </c>
      <c r="P1580" s="30">
        <f t="shared" si="127"/>
        <v>-2.0000666706669428E-2</v>
      </c>
      <c r="Q1580" s="30">
        <f t="shared" si="128"/>
        <v>0</v>
      </c>
      <c r="R1580" s="30">
        <f t="shared" si="129"/>
        <v>1.4984855095174885E-2</v>
      </c>
      <c r="S1580" s="30">
        <f t="shared" si="130"/>
        <v>5.0125418235441935E-3</v>
      </c>
      <c r="T1580" s="30">
        <f t="shared" si="132"/>
        <v>5.0496656703891436E-3</v>
      </c>
      <c r="U1580" s="33"/>
      <c r="V1580" s="33"/>
      <c r="W1580" s="33"/>
      <c r="X1580" s="33"/>
      <c r="Y1580" s="33"/>
      <c r="Z1580" s="33"/>
      <c r="AA1580" s="33"/>
      <c r="AB1580" s="33"/>
      <c r="AC1580" s="67"/>
      <c r="AD1580" s="33"/>
      <c r="AE1580" s="12" t="s">
        <v>658</v>
      </c>
      <c r="AF1580" s="30">
        <f t="shared" si="133"/>
        <v>5.0496656703891436E-3</v>
      </c>
      <c r="AG1580" s="33">
        <f t="shared" si="131"/>
        <v>-2.1862981842548264E-3</v>
      </c>
      <c r="AH1580" s="33">
        <f t="shared" si="134"/>
        <v>-7.2359638546439699E-3</v>
      </c>
      <c r="AN1580" s="15"/>
    </row>
    <row r="1581" spans="8:40" hidden="1" x14ac:dyDescent="0.2">
      <c r="H1581" s="12" t="s">
        <v>659</v>
      </c>
      <c r="I1581" s="30">
        <f t="shared" si="120"/>
        <v>-1.6203082129893137E-3</v>
      </c>
      <c r="J1581" s="30">
        <f t="shared" si="121"/>
        <v>-1.4132164824261915E-2</v>
      </c>
      <c r="K1581" s="30">
        <f t="shared" si="122"/>
        <v>6.8143364197301879E-3</v>
      </c>
      <c r="L1581" s="30">
        <f t="shared" si="123"/>
        <v>-4.8813054544214968E-3</v>
      </c>
      <c r="M1581" s="30">
        <f t="shared" si="124"/>
        <v>0</v>
      </c>
      <c r="N1581" s="30">
        <f t="shared" si="125"/>
        <v>-1.8710246196727977E-3</v>
      </c>
      <c r="O1581" s="30">
        <f t="shared" si="126"/>
        <v>6.0647086155666535E-3</v>
      </c>
      <c r="P1581" s="30">
        <f t="shared" si="127"/>
        <v>9.950330853168092E-3</v>
      </c>
      <c r="Q1581" s="30">
        <f t="shared" si="128"/>
        <v>1.5343963457128619E-3</v>
      </c>
      <c r="R1581" s="30">
        <f t="shared" si="129"/>
        <v>-1.4984855095174913E-2</v>
      </c>
      <c r="S1581" s="30">
        <f t="shared" si="130"/>
        <v>5.037794029957081E-3</v>
      </c>
      <c r="T1581" s="30">
        <f t="shared" si="132"/>
        <v>2.0270277210880606E-3</v>
      </c>
      <c r="U1581" s="33"/>
      <c r="V1581" s="33"/>
      <c r="W1581" s="33"/>
      <c r="X1581" s="33"/>
      <c r="Y1581" s="33"/>
      <c r="Z1581" s="33"/>
      <c r="AA1581" s="33"/>
      <c r="AB1581" s="33"/>
      <c r="AC1581" s="67"/>
      <c r="AD1581" s="33"/>
      <c r="AE1581" s="12" t="s">
        <v>659</v>
      </c>
      <c r="AF1581" s="30">
        <f t="shared" si="133"/>
        <v>2.0270277210880606E-3</v>
      </c>
      <c r="AG1581" s="33">
        <f t="shared" si="131"/>
        <v>2.563826225729606E-3</v>
      </c>
      <c r="AH1581" s="33">
        <f t="shared" si="134"/>
        <v>5.3679850464154535E-4</v>
      </c>
      <c r="AN1581" s="15"/>
    </row>
    <row r="1582" spans="8:40" hidden="1" x14ac:dyDescent="0.2">
      <c r="H1582" s="12" t="s">
        <v>660</v>
      </c>
      <c r="I1582" s="30">
        <f t="shared" si="120"/>
        <v>-1.233590328081015E-2</v>
      </c>
      <c r="J1582" s="30">
        <f t="shared" si="121"/>
        <v>-1.9930961978434324E-2</v>
      </c>
      <c r="K1582" s="30">
        <f t="shared" si="122"/>
        <v>-7.6628727455691371E-3</v>
      </c>
      <c r="L1582" s="30">
        <f t="shared" si="123"/>
        <v>4.427717583959919E-4</v>
      </c>
      <c r="M1582" s="30">
        <f t="shared" si="124"/>
        <v>-6.2520356981334055E-2</v>
      </c>
      <c r="N1582" s="30">
        <f t="shared" si="125"/>
        <v>-1.8691006565121074E-4</v>
      </c>
      <c r="O1582" s="30">
        <f t="shared" si="126"/>
        <v>-6.0647086155667567E-3</v>
      </c>
      <c r="P1582" s="30">
        <f t="shared" si="127"/>
        <v>-1.6529301951210471E-2</v>
      </c>
      <c r="Q1582" s="30">
        <f t="shared" si="128"/>
        <v>-5.2752611060917541E-3</v>
      </c>
      <c r="R1582" s="30">
        <f t="shared" si="129"/>
        <v>-1.6916473666700786E-2</v>
      </c>
      <c r="S1582" s="30">
        <f t="shared" si="130"/>
        <v>-6.293286975789179E-3</v>
      </c>
      <c r="T1582" s="30">
        <f t="shared" si="132"/>
        <v>-9.4245059742252696E-3</v>
      </c>
      <c r="U1582" s="33"/>
      <c r="V1582" s="33"/>
      <c r="W1582" s="33"/>
      <c r="X1582" s="33"/>
      <c r="Y1582" s="33"/>
      <c r="Z1582" s="33"/>
      <c r="AA1582" s="33"/>
      <c r="AB1582" s="33"/>
      <c r="AC1582" s="67"/>
      <c r="AD1582" s="33"/>
      <c r="AE1582" s="12" t="s">
        <v>660</v>
      </c>
      <c r="AF1582" s="30">
        <f t="shared" si="133"/>
        <v>-9.4245059742252696E-3</v>
      </c>
      <c r="AG1582" s="33">
        <f t="shared" si="131"/>
        <v>-1.2600470052639437E-2</v>
      </c>
      <c r="AH1582" s="33">
        <f t="shared" si="134"/>
        <v>-3.1759640784141674E-3</v>
      </c>
      <c r="AN1582" s="15"/>
    </row>
    <row r="1583" spans="8:40" hidden="1" x14ac:dyDescent="0.2">
      <c r="H1583" s="12" t="s">
        <v>661</v>
      </c>
      <c r="I1583" s="30">
        <f t="shared" si="120"/>
        <v>5.2375727662483428E-3</v>
      </c>
      <c r="J1583" s="30">
        <f t="shared" si="121"/>
        <v>9.0886531353566603E-3</v>
      </c>
      <c r="K1583" s="30">
        <f t="shared" si="122"/>
        <v>-4.2319149065801189E-3</v>
      </c>
      <c r="L1583" s="30">
        <f t="shared" si="123"/>
        <v>-1.7699119664585806E-3</v>
      </c>
      <c r="M1583" s="30">
        <f t="shared" si="124"/>
        <v>7.8780877853114384E-2</v>
      </c>
      <c r="N1583" s="30">
        <f t="shared" si="125"/>
        <v>-2.2402000656805486E-3</v>
      </c>
      <c r="O1583" s="30">
        <f t="shared" si="126"/>
        <v>-3.6881852369314749E-3</v>
      </c>
      <c r="P1583" s="30">
        <f t="shared" si="127"/>
        <v>4.3557974339129939E-2</v>
      </c>
      <c r="Q1583" s="30">
        <f t="shared" si="128"/>
        <v>1.0188487891028481E-3</v>
      </c>
      <c r="R1583" s="30">
        <f t="shared" si="129"/>
        <v>6.0397077470760877E-3</v>
      </c>
      <c r="S1583" s="30">
        <f t="shared" si="130"/>
        <v>-2.5062669760597231E-3</v>
      </c>
      <c r="T1583" s="30">
        <f t="shared" si="132"/>
        <v>3.0196298737198914E-3</v>
      </c>
      <c r="U1583" s="33"/>
      <c r="V1583" s="33"/>
      <c r="W1583" s="33"/>
      <c r="X1583" s="33"/>
      <c r="Y1583" s="33"/>
      <c r="Z1583" s="33"/>
      <c r="AA1583" s="33"/>
      <c r="AB1583" s="33"/>
      <c r="AC1583" s="67"/>
      <c r="AD1583" s="33"/>
      <c r="AE1583" s="12" t="s">
        <v>661</v>
      </c>
      <c r="AF1583" s="30">
        <f t="shared" si="133"/>
        <v>3.0196298737198914E-3</v>
      </c>
      <c r="AG1583" s="33">
        <f t="shared" si="131"/>
        <v>8.1407063469036145E-3</v>
      </c>
      <c r="AH1583" s="33">
        <f t="shared" si="134"/>
        <v>5.1210764731837236E-3</v>
      </c>
      <c r="AN1583" s="15"/>
    </row>
    <row r="1584" spans="8:40" hidden="1" x14ac:dyDescent="0.2">
      <c r="H1584" s="12" t="s">
        <v>662</v>
      </c>
      <c r="I1584" s="30">
        <f t="shared" si="120"/>
        <v>-4.2858674180097943E-4</v>
      </c>
      <c r="J1584" s="30">
        <f t="shared" si="121"/>
        <v>-3.3250818307153057E-3</v>
      </c>
      <c r="K1584" s="30">
        <f t="shared" si="122"/>
        <v>3.3840979842404942E-3</v>
      </c>
      <c r="L1584" s="30">
        <f t="shared" si="123"/>
        <v>-1.4919100763391318E-2</v>
      </c>
      <c r="M1584" s="30">
        <f t="shared" si="124"/>
        <v>-1.6260520871780291E-2</v>
      </c>
      <c r="N1584" s="30">
        <f t="shared" si="125"/>
        <v>1.2698384748871354E-2</v>
      </c>
      <c r="O1584" s="30">
        <f t="shared" si="126"/>
        <v>1.3395849290563455E-3</v>
      </c>
      <c r="P1584" s="30">
        <f t="shared" si="127"/>
        <v>-3.0356462480593954E-2</v>
      </c>
      <c r="Q1584" s="30">
        <f t="shared" si="128"/>
        <v>3.5741677058423304E-3</v>
      </c>
      <c r="R1584" s="30">
        <f t="shared" si="129"/>
        <v>1.1314306946075527E-2</v>
      </c>
      <c r="S1584" s="30">
        <f t="shared" si="130"/>
        <v>7.5377241314266734E-3</v>
      </c>
      <c r="T1584" s="30">
        <f t="shared" si="132"/>
        <v>4.1247585733674135E-3</v>
      </c>
      <c r="U1584" s="33"/>
      <c r="V1584" s="33"/>
      <c r="W1584" s="33"/>
      <c r="X1584" s="33"/>
      <c r="Y1584" s="33"/>
      <c r="Z1584" s="33"/>
      <c r="AA1584" s="33"/>
      <c r="AB1584" s="33"/>
      <c r="AC1584" s="67"/>
      <c r="AD1584" s="33"/>
      <c r="AE1584" s="12" t="s">
        <v>662</v>
      </c>
      <c r="AF1584" s="30">
        <f t="shared" si="133"/>
        <v>4.1247585733674135E-3</v>
      </c>
      <c r="AG1584" s="33">
        <f t="shared" si="131"/>
        <v>4.7662058525534319E-4</v>
      </c>
      <c r="AH1584" s="33">
        <f t="shared" si="134"/>
        <v>-3.6481379881120705E-3</v>
      </c>
      <c r="AN1584" s="15"/>
    </row>
    <row r="1585" spans="8:40" hidden="1" x14ac:dyDescent="0.2">
      <c r="H1585" s="12" t="s">
        <v>663</v>
      </c>
      <c r="I1585" s="30">
        <f t="shared" si="120"/>
        <v>5.8014773804301685E-3</v>
      </c>
      <c r="J1585" s="30">
        <f t="shared" si="121"/>
        <v>1.1228597694833116E-2</v>
      </c>
      <c r="K1585" s="30">
        <f t="shared" si="122"/>
        <v>8.4781692233958019E-4</v>
      </c>
      <c r="L1585" s="30">
        <f t="shared" si="123"/>
        <v>1.1388646964008811E-2</v>
      </c>
      <c r="M1585" s="30">
        <f t="shared" si="124"/>
        <v>-1.6000341346441189E-2</v>
      </c>
      <c r="N1585" s="30">
        <f t="shared" si="125"/>
        <v>3.8474928411230884E-3</v>
      </c>
      <c r="O1585" s="30">
        <f t="shared" si="126"/>
        <v>6.0504386257740801E-3</v>
      </c>
      <c r="P1585" s="30">
        <f t="shared" si="127"/>
        <v>-1.3201511858535955E-2</v>
      </c>
      <c r="Q1585" s="30">
        <f t="shared" si="128"/>
        <v>-5.1137817529656974E-4</v>
      </c>
      <c r="R1585" s="30">
        <f t="shared" si="129"/>
        <v>5.7055234872631115E-3</v>
      </c>
      <c r="S1585" s="30">
        <f t="shared" si="130"/>
        <v>-5.0314571553670955E-3</v>
      </c>
      <c r="T1585" s="30">
        <f t="shared" si="132"/>
        <v>-1.769837384144599E-3</v>
      </c>
      <c r="U1585" s="33"/>
      <c r="V1585" s="33"/>
      <c r="W1585" s="33"/>
      <c r="X1585" s="33"/>
      <c r="Y1585" s="33"/>
      <c r="Z1585" s="33"/>
      <c r="AA1585" s="33"/>
      <c r="AB1585" s="33"/>
      <c r="AC1585" s="67"/>
      <c r="AD1585" s="33"/>
      <c r="AE1585" s="12" t="s">
        <v>663</v>
      </c>
      <c r="AF1585" s="30">
        <f t="shared" si="133"/>
        <v>-1.769837384144599E-3</v>
      </c>
      <c r="AG1585" s="33">
        <f t="shared" si="131"/>
        <v>-6.1843566863105858E-4</v>
      </c>
      <c r="AH1585" s="33">
        <f t="shared" si="134"/>
        <v>1.1514017155135404E-3</v>
      </c>
      <c r="AN1585" s="15"/>
    </row>
    <row r="1586" spans="8:40" hidden="1" x14ac:dyDescent="0.2">
      <c r="H1586" s="12" t="s">
        <v>664</v>
      </c>
      <c r="I1586" s="30">
        <f t="shared" si="120"/>
        <v>6.0521096866649757E-3</v>
      </c>
      <c r="J1586" s="30">
        <f t="shared" si="121"/>
        <v>5.8862479240709056E-3</v>
      </c>
      <c r="K1586" s="30">
        <f t="shared" si="122"/>
        <v>4.2499001493291168E-3</v>
      </c>
      <c r="L1586" s="30">
        <f t="shared" si="123"/>
        <v>4.6897682914512427E-2</v>
      </c>
      <c r="M1586" s="30">
        <f t="shared" si="124"/>
        <v>1.600034134644112E-2</v>
      </c>
      <c r="N1586" s="30">
        <f t="shared" si="125"/>
        <v>-1.3262182625276785E-3</v>
      </c>
      <c r="O1586" s="30">
        <f t="shared" si="126"/>
        <v>5.4090733640118106E-3</v>
      </c>
      <c r="P1586" s="30">
        <f t="shared" si="127"/>
        <v>-4.1739606172765314E-2</v>
      </c>
      <c r="Q1586" s="30">
        <f t="shared" si="128"/>
        <v>3.0721990369700588E-3</v>
      </c>
      <c r="R1586" s="30">
        <f t="shared" si="129"/>
        <v>-3.5149421074446084E-3</v>
      </c>
      <c r="S1586" s="30">
        <f t="shared" si="130"/>
        <v>3.771217543079324E-3</v>
      </c>
      <c r="T1586" s="30">
        <f t="shared" si="132"/>
        <v>-1.6839269215507185E-4</v>
      </c>
      <c r="U1586" s="33"/>
      <c r="V1586" s="33"/>
      <c r="W1586" s="33"/>
      <c r="X1586" s="33"/>
      <c r="Y1586" s="33"/>
      <c r="Z1586" s="33"/>
      <c r="AA1586" s="33"/>
      <c r="AB1586" s="33"/>
      <c r="AC1586" s="67"/>
      <c r="AD1586" s="33"/>
      <c r="AE1586" s="12" t="s">
        <v>664</v>
      </c>
      <c r="AF1586" s="30">
        <f t="shared" si="133"/>
        <v>-1.6839269215507185E-4</v>
      </c>
      <c r="AG1586" s="33">
        <f t="shared" si="131"/>
        <v>4.6805265976336743E-3</v>
      </c>
      <c r="AH1586" s="33">
        <f t="shared" si="134"/>
        <v>4.8489192897887461E-3</v>
      </c>
      <c r="AN1586" s="15"/>
    </row>
    <row r="1587" spans="8:40" hidden="1" x14ac:dyDescent="0.2">
      <c r="H1587" s="12" t="s">
        <v>665</v>
      </c>
      <c r="I1587" s="30">
        <f t="shared" si="120"/>
        <v>3.692445550618503E-3</v>
      </c>
      <c r="J1587" s="30">
        <f t="shared" si="121"/>
        <v>-1.9109413069642292E-3</v>
      </c>
      <c r="K1587" s="30">
        <f t="shared" si="122"/>
        <v>-1.7021280705304183E-3</v>
      </c>
      <c r="L1587" s="30">
        <f t="shared" si="123"/>
        <v>1.5821642275200658E-2</v>
      </c>
      <c r="M1587" s="30">
        <f t="shared" si="124"/>
        <v>0</v>
      </c>
      <c r="N1587" s="30">
        <f t="shared" si="125"/>
        <v>1.3022258025718981E-2</v>
      </c>
      <c r="O1587" s="30">
        <f t="shared" si="126"/>
        <v>-1.0118130165584667E-2</v>
      </c>
      <c r="P1587" s="30">
        <f t="shared" si="127"/>
        <v>1.2658396871923465E-2</v>
      </c>
      <c r="Q1587" s="30">
        <f t="shared" si="128"/>
        <v>5.1295205023169457E-4</v>
      </c>
      <c r="R1587" s="30">
        <f t="shared" si="129"/>
        <v>-2.6281224062694691E-3</v>
      </c>
      <c r="S1587" s="30">
        <f t="shared" si="130"/>
        <v>2.5220694327099391E-3</v>
      </c>
      <c r="T1587" s="30">
        <f t="shared" si="132"/>
        <v>-1.3461216907334854E-3</v>
      </c>
      <c r="U1587" s="33"/>
      <c r="V1587" s="33"/>
      <c r="W1587" s="33"/>
      <c r="X1587" s="33"/>
      <c r="Y1587" s="33"/>
      <c r="Z1587" s="33"/>
      <c r="AA1587" s="33"/>
      <c r="AB1587" s="33"/>
      <c r="AC1587" s="67"/>
      <c r="AD1587" s="33"/>
      <c r="AE1587" s="12" t="s">
        <v>665</v>
      </c>
      <c r="AF1587" s="30">
        <f t="shared" si="133"/>
        <v>-1.3461216907334854E-3</v>
      </c>
      <c r="AG1587" s="33">
        <f t="shared" si="131"/>
        <v>6.2429262533908957E-4</v>
      </c>
      <c r="AH1587" s="33">
        <f t="shared" si="134"/>
        <v>1.970414316072575E-3</v>
      </c>
      <c r="AN1587" s="15"/>
    </row>
    <row r="1588" spans="8:40" hidden="1" x14ac:dyDescent="0.2">
      <c r="H1588" s="12" t="s">
        <v>666</v>
      </c>
      <c r="I1588" s="30">
        <f t="shared" si="120"/>
        <v>-7.6132474175966212E-4</v>
      </c>
      <c r="J1588" s="30">
        <f t="shared" si="121"/>
        <v>9.2821276398736725E-3</v>
      </c>
      <c r="K1588" s="30">
        <f t="shared" si="122"/>
        <v>7.6824961720162108E-3</v>
      </c>
      <c r="L1588" s="30">
        <f t="shared" si="123"/>
        <v>-1.3047715392475632E-2</v>
      </c>
      <c r="M1588" s="30">
        <f t="shared" si="124"/>
        <v>0</v>
      </c>
      <c r="N1588" s="30">
        <f t="shared" si="125"/>
        <v>3.5869882169858583E-3</v>
      </c>
      <c r="O1588" s="30">
        <f t="shared" si="126"/>
        <v>9.1016977555274554E-3</v>
      </c>
      <c r="P1588" s="30">
        <f t="shared" si="127"/>
        <v>1.6051709010508043E-2</v>
      </c>
      <c r="Q1588" s="30">
        <f t="shared" si="128"/>
        <v>6.1760361005648232E-3</v>
      </c>
      <c r="R1588" s="30">
        <f t="shared" si="129"/>
        <v>-6.1055575624851472E-3</v>
      </c>
      <c r="S1588" s="30">
        <f t="shared" si="130"/>
        <v>7.6045993852192125E-3</v>
      </c>
      <c r="T1588" s="30">
        <f t="shared" si="132"/>
        <v>9.6308930609613659E-3</v>
      </c>
      <c r="U1588" s="33"/>
      <c r="V1588" s="33"/>
      <c r="W1588" s="33"/>
      <c r="X1588" s="33"/>
      <c r="Y1588" s="33"/>
      <c r="Z1588" s="33"/>
      <c r="AA1588" s="33"/>
      <c r="AB1588" s="33"/>
      <c r="AC1588" s="67"/>
      <c r="AD1588" s="33"/>
      <c r="AE1588" s="12" t="s">
        <v>666</v>
      </c>
      <c r="AF1588" s="30">
        <f t="shared" si="133"/>
        <v>9.6308930609613659E-3</v>
      </c>
      <c r="AG1588" s="33">
        <f t="shared" si="131"/>
        <v>5.4001704167445097E-3</v>
      </c>
      <c r="AH1588" s="33">
        <f t="shared" si="134"/>
        <v>-4.2307226442168562E-3</v>
      </c>
      <c r="AN1588" s="15"/>
    </row>
    <row r="1589" spans="8:40" hidden="1" x14ac:dyDescent="0.2">
      <c r="H1589" s="12" t="s">
        <v>667</v>
      </c>
      <c r="I1589" s="30">
        <f t="shared" si="120"/>
        <v>-1.6924890608320777E-2</v>
      </c>
      <c r="J1589" s="30">
        <f t="shared" si="121"/>
        <v>-5.0542908806729169E-3</v>
      </c>
      <c r="K1589" s="30">
        <f t="shared" si="122"/>
        <v>-2.5673955052458097E-3</v>
      </c>
      <c r="L1589" s="30">
        <f t="shared" si="123"/>
        <v>0</v>
      </c>
      <c r="M1589" s="30">
        <f t="shared" si="124"/>
        <v>-3.1748698314580298E-2</v>
      </c>
      <c r="N1589" s="30">
        <f t="shared" si="125"/>
        <v>-1.0261673553120061E-3</v>
      </c>
      <c r="O1589" s="30">
        <f t="shared" si="126"/>
        <v>-2.0297706562869174E-3</v>
      </c>
      <c r="P1589" s="30">
        <f t="shared" si="127"/>
        <v>0</v>
      </c>
      <c r="Q1589" s="30">
        <f t="shared" si="128"/>
        <v>-4.6355993389545292E-3</v>
      </c>
      <c r="R1589" s="30">
        <f t="shared" si="129"/>
        <v>-1.467441092926023E-2</v>
      </c>
      <c r="S1589" s="30">
        <f t="shared" si="130"/>
        <v>-5.0761530318606607E-3</v>
      </c>
      <c r="T1589" s="30">
        <f t="shared" si="132"/>
        <v>-3.0513670056380214E-3</v>
      </c>
      <c r="U1589" s="33"/>
      <c r="V1589" s="33"/>
      <c r="W1589" s="33"/>
      <c r="X1589" s="33"/>
      <c r="Y1589" s="33"/>
      <c r="Z1589" s="33"/>
      <c r="AA1589" s="33"/>
      <c r="AB1589" s="33"/>
      <c r="AC1589" s="67"/>
      <c r="AD1589" s="33"/>
      <c r="AE1589" s="12" t="s">
        <v>667</v>
      </c>
      <c r="AF1589" s="30">
        <f t="shared" si="133"/>
        <v>-3.0513670056380214E-3</v>
      </c>
      <c r="AG1589" s="33">
        <f t="shared" si="131"/>
        <v>-6.9257295305666126E-3</v>
      </c>
      <c r="AH1589" s="33">
        <f t="shared" si="134"/>
        <v>-3.8743625249285912E-3</v>
      </c>
      <c r="AN1589" s="15"/>
    </row>
    <row r="1590" spans="8:40" hidden="1" x14ac:dyDescent="0.2">
      <c r="H1590" s="12" t="s">
        <v>668</v>
      </c>
      <c r="I1590" s="30">
        <f t="shared" si="120"/>
        <v>-1.2745791242437085E-2</v>
      </c>
      <c r="J1590" s="30">
        <f t="shared" si="121"/>
        <v>-2.316895452236482E-3</v>
      </c>
      <c r="K1590" s="30">
        <f t="shared" si="122"/>
        <v>-1.1049836186585046E-2</v>
      </c>
      <c r="L1590" s="30">
        <f t="shared" si="123"/>
        <v>1.8692133012152546E-2</v>
      </c>
      <c r="M1590" s="30">
        <f t="shared" si="124"/>
        <v>-1.5504186535965312E-2</v>
      </c>
      <c r="N1590" s="30">
        <f t="shared" si="125"/>
        <v>-8.171649149319336E-3</v>
      </c>
      <c r="O1590" s="30">
        <f t="shared" si="126"/>
        <v>-1.6091530588319393E-2</v>
      </c>
      <c r="P1590" s="30">
        <f t="shared" si="127"/>
        <v>3.2414939241710229E-3</v>
      </c>
      <c r="Q1590" s="30">
        <f t="shared" si="128"/>
        <v>-6.9984069881948692E-3</v>
      </c>
      <c r="R1590" s="30">
        <f t="shared" si="129"/>
        <v>-1.1925183910806348E-2</v>
      </c>
      <c r="S1590" s="30">
        <f t="shared" si="130"/>
        <v>-6.309169193264721E-3</v>
      </c>
      <c r="T1590" s="30">
        <f t="shared" si="132"/>
        <v>-7.0838548884050436E-3</v>
      </c>
      <c r="U1590" s="33"/>
      <c r="V1590" s="33"/>
      <c r="W1590" s="33"/>
      <c r="X1590" s="33"/>
      <c r="Y1590" s="33"/>
      <c r="Z1590" s="33"/>
      <c r="AA1590" s="33"/>
      <c r="AB1590" s="33"/>
      <c r="AC1590" s="67"/>
      <c r="AD1590" s="33"/>
      <c r="AE1590" s="12" t="s">
        <v>668</v>
      </c>
      <c r="AF1590" s="30">
        <f t="shared" si="133"/>
        <v>-7.0838548884050436E-3</v>
      </c>
      <c r="AG1590" s="33">
        <f t="shared" si="131"/>
        <v>-8.8352535664488752E-3</v>
      </c>
      <c r="AH1590" s="33">
        <f t="shared" si="134"/>
        <v>-1.7513986780438315E-3</v>
      </c>
      <c r="AN1590" s="15"/>
    </row>
    <row r="1591" spans="8:40" hidden="1" x14ac:dyDescent="0.2">
      <c r="H1591" s="12" t="s">
        <v>669</v>
      </c>
      <c r="I1591" s="30">
        <f t="shared" si="120"/>
        <v>9.544080930017863E-3</v>
      </c>
      <c r="J1591" s="30">
        <f t="shared" si="121"/>
        <v>-2.1250723194857774E-4</v>
      </c>
      <c r="K1591" s="30">
        <f t="shared" si="122"/>
        <v>0</v>
      </c>
      <c r="L1591" s="30">
        <f t="shared" si="123"/>
        <v>1.8087118491143968E-2</v>
      </c>
      <c r="M1591" s="30">
        <f t="shared" si="124"/>
        <v>1.5504186535965254E-2</v>
      </c>
      <c r="N1591" s="30">
        <f t="shared" si="125"/>
        <v>6.5703677823454737E-3</v>
      </c>
      <c r="O1591" s="30">
        <f t="shared" si="126"/>
        <v>5.6695166037969754E-3</v>
      </c>
      <c r="P1591" s="30">
        <f t="shared" si="127"/>
        <v>-6.4725145056174788E-3</v>
      </c>
      <c r="Q1591" s="30">
        <f t="shared" si="128"/>
        <v>3.4077388574661341E-3</v>
      </c>
      <c r="R1591" s="30">
        <f t="shared" si="129"/>
        <v>-1.8872441025764342E-2</v>
      </c>
      <c r="S1591" s="30">
        <f t="shared" si="130"/>
        <v>5.0441468866780029E-3</v>
      </c>
      <c r="T1591" s="30">
        <f t="shared" si="132"/>
        <v>1.3454425171223819E-3</v>
      </c>
      <c r="U1591" s="33"/>
      <c r="V1591" s="33"/>
      <c r="W1591" s="33"/>
      <c r="X1591" s="33"/>
      <c r="Y1591" s="33"/>
      <c r="Z1591" s="33"/>
      <c r="AA1591" s="33"/>
      <c r="AB1591" s="33"/>
      <c r="AC1591" s="67"/>
      <c r="AD1591" s="33"/>
      <c r="AE1591" s="12" t="s">
        <v>669</v>
      </c>
      <c r="AF1591" s="30">
        <f t="shared" si="133"/>
        <v>1.3454425171223819E-3</v>
      </c>
      <c r="AG1591" s="33">
        <f t="shared" si="131"/>
        <v>4.7458118414295284E-3</v>
      </c>
      <c r="AH1591" s="33">
        <f t="shared" si="134"/>
        <v>3.4003693243071465E-3</v>
      </c>
      <c r="AN1591" s="15"/>
    </row>
    <row r="1592" spans="8:40" hidden="1" x14ac:dyDescent="0.2">
      <c r="H1592" s="12" t="s">
        <v>670</v>
      </c>
      <c r="I1592" s="30">
        <f t="shared" si="120"/>
        <v>-4.2530632956023964E-3</v>
      </c>
      <c r="J1592" s="30">
        <f t="shared" si="121"/>
        <v>5.0414904589385365E-3</v>
      </c>
      <c r="K1592" s="30">
        <f t="shared" si="122"/>
        <v>6.7854374001273627E-3</v>
      </c>
      <c r="L1592" s="30">
        <f t="shared" si="123"/>
        <v>-6.2245831813238636E-3</v>
      </c>
      <c r="M1592" s="30">
        <f t="shared" si="124"/>
        <v>-1.5504186535965312E-2</v>
      </c>
      <c r="N1592" s="30">
        <f t="shared" si="125"/>
        <v>-1.0187926387489697E-2</v>
      </c>
      <c r="O1592" s="30">
        <f t="shared" si="126"/>
        <v>7.3850620974610336E-3</v>
      </c>
      <c r="P1592" s="30">
        <f t="shared" si="127"/>
        <v>-1.2820688429061434E-2</v>
      </c>
      <c r="Q1592" s="30">
        <f t="shared" si="128"/>
        <v>0</v>
      </c>
      <c r="R1592" s="30">
        <f t="shared" si="129"/>
        <v>-1.1565597733618229E-2</v>
      </c>
      <c r="S1592" s="30">
        <f t="shared" si="130"/>
        <v>-2.5252538671940712E-3</v>
      </c>
      <c r="T1592" s="30">
        <f t="shared" si="132"/>
        <v>-6.7294753549004068E-4</v>
      </c>
      <c r="U1592" s="33"/>
      <c r="V1592" s="33"/>
      <c r="W1592" s="33"/>
      <c r="X1592" s="33"/>
      <c r="Y1592" s="33"/>
      <c r="Z1592" s="33"/>
      <c r="AA1592" s="33"/>
      <c r="AB1592" s="33"/>
      <c r="AC1592" s="67"/>
      <c r="AD1592" s="33"/>
      <c r="AE1592" s="12" t="s">
        <v>670</v>
      </c>
      <c r="AF1592" s="30">
        <f t="shared" si="133"/>
        <v>-6.7294753549004068E-4</v>
      </c>
      <c r="AG1592" s="33">
        <f t="shared" si="131"/>
        <v>-1.9109756514655133E-3</v>
      </c>
      <c r="AH1592" s="33">
        <f t="shared" si="134"/>
        <v>-1.2380281159754727E-3</v>
      </c>
      <c r="AN1592" s="15"/>
    </row>
    <row r="1593" spans="8:40" hidden="1" x14ac:dyDescent="0.2">
      <c r="H1593" s="12" t="s">
        <v>671</v>
      </c>
      <c r="I1593" s="30">
        <f t="shared" si="120"/>
        <v>-3.7066497297124348E-3</v>
      </c>
      <c r="J1593" s="30">
        <f t="shared" si="121"/>
        <v>2.8301732541991632E-2</v>
      </c>
      <c r="K1593" s="30">
        <f t="shared" si="122"/>
        <v>-9.3181529794113746E-3</v>
      </c>
      <c r="L1593" s="30">
        <f t="shared" si="123"/>
        <v>3.4477801948881906E-2</v>
      </c>
      <c r="M1593" s="30">
        <f t="shared" si="124"/>
        <v>-1.5267472130788421E-2</v>
      </c>
      <c r="N1593" s="30">
        <f t="shared" si="125"/>
        <v>1.6222095422080935E-2</v>
      </c>
      <c r="O1593" s="30">
        <f t="shared" si="126"/>
        <v>-1.7037325419567734E-2</v>
      </c>
      <c r="P1593" s="30">
        <f t="shared" si="127"/>
        <v>3.189795368100302E-3</v>
      </c>
      <c r="Q1593" s="30">
        <f t="shared" si="128"/>
        <v>1.5372793188863979E-3</v>
      </c>
      <c r="R1593" s="30">
        <f t="shared" si="129"/>
        <v>7.8334764619845971E-3</v>
      </c>
      <c r="S1593" s="30">
        <f t="shared" si="130"/>
        <v>7.5949732174447676E-3</v>
      </c>
      <c r="T1593" s="30">
        <f t="shared" si="132"/>
        <v>5.3117615722513487E-3</v>
      </c>
      <c r="U1593" s="33"/>
      <c r="V1593" s="33"/>
      <c r="W1593" s="33"/>
      <c r="X1593" s="33"/>
      <c r="Y1593" s="33"/>
      <c r="Z1593" s="33"/>
      <c r="AA1593" s="33"/>
      <c r="AB1593" s="33"/>
      <c r="AC1593" s="67"/>
      <c r="AD1593" s="33"/>
      <c r="AE1593" s="12" t="s">
        <v>671</v>
      </c>
      <c r="AF1593" s="30">
        <f t="shared" si="133"/>
        <v>5.3117615722513487E-3</v>
      </c>
      <c r="AG1593" s="33">
        <f t="shared" si="131"/>
        <v>-4.3167928132514148E-4</v>
      </c>
      <c r="AH1593" s="33">
        <f t="shared" si="134"/>
        <v>-5.7434408535764897E-3</v>
      </c>
      <c r="AN1593" s="15"/>
    </row>
    <row r="1594" spans="8:40" hidden="1" x14ac:dyDescent="0.2">
      <c r="H1594" s="12" t="s">
        <v>672</v>
      </c>
      <c r="I1594" s="30">
        <f t="shared" si="120"/>
        <v>1.2766130823035533E-2</v>
      </c>
      <c r="J1594" s="30">
        <f t="shared" si="121"/>
        <v>6.9811303869824854E-3</v>
      </c>
      <c r="K1594" s="30">
        <f t="shared" si="122"/>
        <v>3.3783815916271906E-3</v>
      </c>
      <c r="L1594" s="30">
        <f t="shared" si="123"/>
        <v>-5.9113472630572374E-3</v>
      </c>
      <c r="M1594" s="30">
        <f t="shared" si="124"/>
        <v>4.6520015634892907E-2</v>
      </c>
      <c r="N1594" s="30">
        <f t="shared" si="125"/>
        <v>6.8484567964225938E-3</v>
      </c>
      <c r="O1594" s="30">
        <f t="shared" si="126"/>
        <v>4.9809168228135622E-3</v>
      </c>
      <c r="P1594" s="30">
        <f t="shared" si="127"/>
        <v>5.9227834200333319E-2</v>
      </c>
      <c r="Q1594" s="30">
        <f t="shared" si="128"/>
        <v>2.2246950221111086E-3</v>
      </c>
      <c r="R1594" s="30">
        <f t="shared" si="129"/>
        <v>-4.1305304492899441E-3</v>
      </c>
      <c r="S1594" s="30">
        <f t="shared" si="130"/>
        <v>8.9343287337657739E-3</v>
      </c>
      <c r="T1594" s="30">
        <f t="shared" si="132"/>
        <v>8.4897360242318764E-3</v>
      </c>
      <c r="U1594" s="33"/>
      <c r="V1594" s="33"/>
      <c r="W1594" s="33"/>
      <c r="X1594" s="33"/>
      <c r="Y1594" s="33"/>
      <c r="Z1594" s="33"/>
      <c r="AA1594" s="33"/>
      <c r="AB1594" s="33"/>
      <c r="AC1594" s="67"/>
      <c r="AD1594" s="33"/>
      <c r="AE1594" s="12" t="s">
        <v>672</v>
      </c>
      <c r="AF1594" s="30">
        <f t="shared" si="133"/>
        <v>8.4897360242318764E-3</v>
      </c>
      <c r="AG1594" s="33">
        <f t="shared" si="131"/>
        <v>1.1853830960470498E-2</v>
      </c>
      <c r="AH1594" s="33">
        <f t="shared" si="134"/>
        <v>3.3640949362386211E-3</v>
      </c>
      <c r="AN1594" s="15"/>
    </row>
    <row r="1595" spans="8:40" hidden="1" x14ac:dyDescent="0.2">
      <c r="H1595" s="12" t="s">
        <v>673</v>
      </c>
      <c r="I1595" s="30">
        <f t="shared" si="120"/>
        <v>9.7908146686283403E-3</v>
      </c>
      <c r="J1595" s="30">
        <f t="shared" si="121"/>
        <v>-1.0684567604753097E-2</v>
      </c>
      <c r="K1595" s="30">
        <f t="shared" si="122"/>
        <v>4.2390907057669415E-3</v>
      </c>
      <c r="L1595" s="30">
        <f t="shared" si="123"/>
        <v>-9.28874925992163E-3</v>
      </c>
      <c r="M1595" s="30">
        <f t="shared" si="124"/>
        <v>-1.5748356968139168E-2</v>
      </c>
      <c r="N1595" s="30">
        <f t="shared" si="125"/>
        <v>2.1416758681009449E-3</v>
      </c>
      <c r="O1595" s="30">
        <f t="shared" si="126"/>
        <v>-3.3283408528261268E-4</v>
      </c>
      <c r="P1595" s="30">
        <f t="shared" si="127"/>
        <v>2.054866822738776E-2</v>
      </c>
      <c r="Q1595" s="30">
        <f t="shared" si="128"/>
        <v>1.71335561114773E-4</v>
      </c>
      <c r="R1595" s="30">
        <f t="shared" si="129"/>
        <v>-2.8812532795270069E-3</v>
      </c>
      <c r="S1595" s="30">
        <f t="shared" si="130"/>
        <v>-3.8387763071657129E-3</v>
      </c>
      <c r="T1595" s="30">
        <f t="shared" si="132"/>
        <v>-1.0225821087067374E-3</v>
      </c>
      <c r="U1595" s="33"/>
      <c r="V1595" s="33"/>
      <c r="W1595" s="33"/>
      <c r="X1595" s="33"/>
      <c r="Y1595" s="33"/>
      <c r="Z1595" s="33"/>
      <c r="AA1595" s="33"/>
      <c r="AB1595" s="33"/>
      <c r="AC1595" s="67"/>
      <c r="AD1595" s="33"/>
      <c r="AE1595" s="12" t="s">
        <v>673</v>
      </c>
      <c r="AF1595" s="30">
        <f t="shared" si="133"/>
        <v>-1.0225821087067374E-3</v>
      </c>
      <c r="AG1595" s="33">
        <f t="shared" si="131"/>
        <v>-1.2863261428594057E-3</v>
      </c>
      <c r="AH1595" s="33">
        <f t="shared" si="134"/>
        <v>-2.6374403415266832E-4</v>
      </c>
      <c r="AN1595" s="15"/>
    </row>
    <row r="1596" spans="8:40" hidden="1" x14ac:dyDescent="0.2">
      <c r="H1596" s="12" t="s">
        <v>674</v>
      </c>
      <c r="I1596" s="30">
        <f t="shared" si="120"/>
        <v>1.7314147816321766E-3</v>
      </c>
      <c r="J1596" s="30">
        <f t="shared" si="121"/>
        <v>-1.0547549219941091E-2</v>
      </c>
      <c r="K1596" s="30">
        <f t="shared" si="122"/>
        <v>5.1107436625593312E-3</v>
      </c>
      <c r="L1596" s="30">
        <f t="shared" si="123"/>
        <v>-1.6409634626230754E-2</v>
      </c>
      <c r="M1596" s="30">
        <f t="shared" si="124"/>
        <v>1.5748356968139112E-2</v>
      </c>
      <c r="N1596" s="30">
        <f t="shared" si="125"/>
        <v>-5.7009742382304884E-3</v>
      </c>
      <c r="O1596" s="30">
        <f t="shared" si="126"/>
        <v>5.0041805845759497E-3</v>
      </c>
      <c r="P1596" s="30">
        <f t="shared" si="127"/>
        <v>-6.8965790590603286E-3</v>
      </c>
      <c r="Q1596" s="30">
        <f t="shared" si="128"/>
        <v>-1.0275733050100742E-3</v>
      </c>
      <c r="R1596" s="30">
        <f t="shared" si="129"/>
        <v>4.1109969746499836E-4</v>
      </c>
      <c r="S1596" s="30">
        <f t="shared" si="130"/>
        <v>1.2779554454919874E-3</v>
      </c>
      <c r="T1596" s="30">
        <f t="shared" si="132"/>
        <v>-2.8916502544067183E-3</v>
      </c>
      <c r="U1596" s="33"/>
      <c r="V1596" s="33"/>
      <c r="W1596" s="33"/>
      <c r="X1596" s="33"/>
      <c r="Y1596" s="33"/>
      <c r="Z1596" s="33"/>
      <c r="AA1596" s="33"/>
      <c r="AB1596" s="33"/>
      <c r="AC1596" s="67"/>
      <c r="AD1596" s="33"/>
      <c r="AE1596" s="12" t="s">
        <v>674</v>
      </c>
      <c r="AF1596" s="30">
        <f t="shared" si="133"/>
        <v>-2.8916502544067183E-3</v>
      </c>
      <c r="AG1596" s="33">
        <f t="shared" si="131"/>
        <v>1.8995962094118368E-3</v>
      </c>
      <c r="AH1596" s="33">
        <f t="shared" si="134"/>
        <v>4.7912464638185555E-3</v>
      </c>
      <c r="AN1596" s="15"/>
    </row>
    <row r="1597" spans="8:40" hidden="1" x14ac:dyDescent="0.2">
      <c r="H1597" s="12" t="s">
        <v>675</v>
      </c>
      <c r="I1597" s="30">
        <f t="shared" si="120"/>
        <v>-5.1852768227649802E-3</v>
      </c>
      <c r="J1597" s="30">
        <f t="shared" si="121"/>
        <v>-8.3157074808308373E-3</v>
      </c>
      <c r="K1597" s="30">
        <f t="shared" si="122"/>
        <v>4.2789966872797836E-3</v>
      </c>
      <c r="L1597" s="30">
        <f t="shared" si="123"/>
        <v>-5.2518621549486038E-3</v>
      </c>
      <c r="M1597" s="30">
        <f t="shared" si="124"/>
        <v>-1.5748356968139168E-2</v>
      </c>
      <c r="N1597" s="30">
        <f t="shared" si="125"/>
        <v>7.7170383945725273E-3</v>
      </c>
      <c r="O1597" s="30">
        <f t="shared" si="126"/>
        <v>4.0214531407776434E-3</v>
      </c>
      <c r="P1597" s="30">
        <f t="shared" si="127"/>
        <v>0</v>
      </c>
      <c r="Q1597" s="30">
        <f t="shared" si="128"/>
        <v>2.7425454283063759E-3</v>
      </c>
      <c r="R1597" s="30">
        <f t="shared" si="129"/>
        <v>-5.7400731610600881E-3</v>
      </c>
      <c r="S1597" s="30">
        <f t="shared" si="130"/>
        <v>-3.8289772370972393E-3</v>
      </c>
      <c r="T1597" s="30">
        <f t="shared" si="132"/>
        <v>0</v>
      </c>
      <c r="U1597" s="33"/>
      <c r="V1597" s="33"/>
      <c r="W1597" s="33"/>
      <c r="X1597" s="33"/>
      <c r="Y1597" s="33"/>
      <c r="Z1597" s="33"/>
      <c r="AA1597" s="33"/>
      <c r="AB1597" s="33"/>
      <c r="AC1597" s="67"/>
      <c r="AD1597" s="33"/>
      <c r="AE1597" s="12" t="s">
        <v>675</v>
      </c>
      <c r="AF1597" s="30">
        <f t="shared" si="133"/>
        <v>0</v>
      </c>
      <c r="AG1597" s="33">
        <f t="shared" si="131"/>
        <v>-1.4412793515701226E-3</v>
      </c>
      <c r="AH1597" s="33">
        <f t="shared" si="134"/>
        <v>-1.4412793515701226E-3</v>
      </c>
      <c r="AN1597" s="15"/>
    </row>
    <row r="1598" spans="8:40" hidden="1" x14ac:dyDescent="0.2">
      <c r="H1598" s="12" t="s">
        <v>676</v>
      </c>
      <c r="I1598" s="30">
        <f t="shared" si="120"/>
        <v>-2.0451005459545266E-3</v>
      </c>
      <c r="J1598" s="30">
        <f t="shared" si="121"/>
        <v>2.5377778769968141E-2</v>
      </c>
      <c r="K1598" s="30">
        <f t="shared" si="122"/>
        <v>1.034491984239295E-2</v>
      </c>
      <c r="L1598" s="30">
        <f t="shared" si="123"/>
        <v>2.507363755211596E-2</v>
      </c>
      <c r="M1598" s="30">
        <f t="shared" si="124"/>
        <v>-1.5504186535965312E-2</v>
      </c>
      <c r="N1598" s="30">
        <f t="shared" si="125"/>
        <v>1.2577958157473304E-2</v>
      </c>
      <c r="O1598" s="30">
        <f t="shared" si="126"/>
        <v>1.3522856510131668E-2</v>
      </c>
      <c r="P1598" s="30">
        <f t="shared" si="127"/>
        <v>1.0362787035546658E-2</v>
      </c>
      <c r="Q1598" s="30">
        <f t="shared" si="128"/>
        <v>4.8176280377792069E-3</v>
      </c>
      <c r="R1598" s="30">
        <f t="shared" si="129"/>
        <v>2.8659180311973432E-3</v>
      </c>
      <c r="S1598" s="30">
        <f t="shared" si="130"/>
        <v>1.1531197599189641E-2</v>
      </c>
      <c r="T1598" s="30">
        <f t="shared" si="132"/>
        <v>9.4714646361790614E-3</v>
      </c>
      <c r="U1598" s="33"/>
      <c r="V1598" s="33"/>
      <c r="W1598" s="33"/>
      <c r="X1598" s="33"/>
      <c r="Y1598" s="33"/>
      <c r="Z1598" s="33"/>
      <c r="AA1598" s="33"/>
      <c r="AB1598" s="33"/>
      <c r="AC1598" s="67"/>
      <c r="AD1598" s="33"/>
      <c r="AE1598" s="12" t="s">
        <v>676</v>
      </c>
      <c r="AF1598" s="30">
        <f t="shared" si="133"/>
        <v>9.4714646361790614E-3</v>
      </c>
      <c r="AG1598" s="33">
        <f t="shared" si="131"/>
        <v>8.8403967186514963E-3</v>
      </c>
      <c r="AH1598" s="33">
        <f t="shared" si="134"/>
        <v>-6.3106791752756512E-4</v>
      </c>
      <c r="AN1598" s="15"/>
    </row>
    <row r="1599" spans="8:40" hidden="1" x14ac:dyDescent="0.2">
      <c r="H1599" s="12" t="s">
        <v>677</v>
      </c>
      <c r="I1599" s="30">
        <f t="shared" si="120"/>
        <v>1.9654251207681789E-2</v>
      </c>
      <c r="J1599" s="30">
        <f t="shared" si="121"/>
        <v>6.6114085932364789E-4</v>
      </c>
      <c r="K1599" s="30">
        <f t="shared" si="122"/>
        <v>-3.4602110648957311E-3</v>
      </c>
      <c r="L1599" s="30">
        <f t="shared" si="123"/>
        <v>-2.4384308595352404E-3</v>
      </c>
      <c r="M1599" s="30">
        <f t="shared" si="124"/>
        <v>-3.0305349495328922E-2</v>
      </c>
      <c r="N1599" s="30">
        <f t="shared" si="125"/>
        <v>-3.2250661447957886E-3</v>
      </c>
      <c r="O1599" s="30">
        <f t="shared" si="126"/>
        <v>-1.0205818201724551E-3</v>
      </c>
      <c r="P1599" s="30">
        <f t="shared" si="127"/>
        <v>6.9686693160934355E-3</v>
      </c>
      <c r="Q1599" s="30">
        <f t="shared" si="128"/>
        <v>-2.0675403643561881E-3</v>
      </c>
      <c r="R1599" s="30">
        <f t="shared" si="129"/>
        <v>1.1131840368844199E-2</v>
      </c>
      <c r="S1599" s="30">
        <f t="shared" si="130"/>
        <v>1.2894908298716921E-3</v>
      </c>
      <c r="T1599" s="30">
        <f t="shared" si="132"/>
        <v>5.5020771539833384E-3</v>
      </c>
      <c r="U1599" s="33"/>
      <c r="V1599" s="33"/>
      <c r="W1599" s="33"/>
      <c r="X1599" s="33"/>
      <c r="Y1599" s="33"/>
      <c r="Z1599" s="33"/>
      <c r="AA1599" s="33"/>
      <c r="AB1599" s="33"/>
      <c r="AC1599" s="67"/>
      <c r="AD1599" s="33"/>
      <c r="AE1599" s="12" t="s">
        <v>677</v>
      </c>
      <c r="AF1599" s="30">
        <f t="shared" si="133"/>
        <v>5.5020771539833384E-3</v>
      </c>
      <c r="AG1599" s="33">
        <f t="shared" si="131"/>
        <v>-1.9264543282746681E-3</v>
      </c>
      <c r="AH1599" s="33">
        <f t="shared" si="134"/>
        <v>-7.4285314822580065E-3</v>
      </c>
      <c r="AN1599" s="15"/>
    </row>
    <row r="1600" spans="8:40" hidden="1" x14ac:dyDescent="0.2">
      <c r="H1600" s="12" t="s">
        <v>678</v>
      </c>
      <c r="I1600" s="30">
        <f t="shared" si="120"/>
        <v>2.0857354287240576E-3</v>
      </c>
      <c r="J1600" s="30">
        <f t="shared" si="121"/>
        <v>4.3696063241252178E-3</v>
      </c>
      <c r="K1600" s="30">
        <f t="shared" si="122"/>
        <v>8.6730812534288639E-3</v>
      </c>
      <c r="L1600" s="30">
        <f t="shared" si="123"/>
        <v>1.3732437478294047E-2</v>
      </c>
      <c r="M1600" s="30">
        <f t="shared" si="124"/>
        <v>1.5037877364540502E-2</v>
      </c>
      <c r="N1600" s="30">
        <f t="shared" si="125"/>
        <v>3.9434768831776343E-4</v>
      </c>
      <c r="O1600" s="30">
        <f t="shared" si="126"/>
        <v>2.0265161994527627E-2</v>
      </c>
      <c r="P1600" s="30">
        <f t="shared" si="127"/>
        <v>3.1974304632514106E-2</v>
      </c>
      <c r="Q1600" s="30">
        <f t="shared" si="128"/>
        <v>1.4738021423516571E-2</v>
      </c>
      <c r="R1600" s="30">
        <f t="shared" si="129"/>
        <v>4.9875415110391882E-3</v>
      </c>
      <c r="S1600" s="30">
        <f t="shared" si="130"/>
        <v>2.5839807659250678E-3</v>
      </c>
      <c r="T1600" s="30">
        <f t="shared" si="132"/>
        <v>8.6580627431145311E-3</v>
      </c>
      <c r="U1600" s="33"/>
      <c r="V1600" s="33"/>
      <c r="W1600" s="33"/>
      <c r="X1600" s="33"/>
      <c r="Y1600" s="33"/>
      <c r="Z1600" s="33"/>
      <c r="AA1600" s="33"/>
      <c r="AB1600" s="33"/>
      <c r="AC1600" s="67"/>
      <c r="AD1600" s="33"/>
      <c r="AE1600" s="12" t="s">
        <v>678</v>
      </c>
      <c r="AF1600" s="30">
        <f t="shared" si="133"/>
        <v>8.6580627431145311E-3</v>
      </c>
      <c r="AG1600" s="33">
        <f t="shared" si="131"/>
        <v>1.0384546332219361E-2</v>
      </c>
      <c r="AH1600" s="33">
        <f t="shared" si="134"/>
        <v>1.72648358910483E-3</v>
      </c>
      <c r="AN1600" s="15"/>
    </row>
    <row r="1601" spans="8:40" hidden="1" x14ac:dyDescent="0.2">
      <c r="H1601" s="12" t="s">
        <v>679</v>
      </c>
      <c r="I1601" s="30">
        <f t="shared" si="120"/>
        <v>1.8746042821055412E-2</v>
      </c>
      <c r="J1601" s="30">
        <f t="shared" si="121"/>
        <v>7.705454143466065E-3</v>
      </c>
      <c r="K1601" s="30">
        <f t="shared" si="122"/>
        <v>1.8462062839735571E-2</v>
      </c>
      <c r="L1601" s="30">
        <f t="shared" si="123"/>
        <v>1.2922645040239636E-2</v>
      </c>
      <c r="M1601" s="30">
        <f t="shared" si="124"/>
        <v>-1.5037877364540559E-2</v>
      </c>
      <c r="N1601" s="30">
        <f t="shared" si="125"/>
        <v>-4.6565094796860787E-3</v>
      </c>
      <c r="O1601" s="30">
        <f t="shared" si="126"/>
        <v>2.5655949455223814E-2</v>
      </c>
      <c r="P1601" s="30">
        <f t="shared" si="127"/>
        <v>2.1898685307637524E-2</v>
      </c>
      <c r="Q1601" s="30">
        <f t="shared" si="128"/>
        <v>-2.9770760952781156E-2</v>
      </c>
      <c r="R1601" s="30">
        <f t="shared" si="129"/>
        <v>0</v>
      </c>
      <c r="S1601" s="30">
        <f t="shared" si="130"/>
        <v>-2.175389687364522E-2</v>
      </c>
      <c r="T1601" s="30">
        <f t="shared" si="132"/>
        <v>-9.1751703992121233E-3</v>
      </c>
      <c r="U1601" s="33"/>
      <c r="V1601" s="33"/>
      <c r="W1601" s="33"/>
      <c r="X1601" s="33"/>
      <c r="Y1601" s="33"/>
      <c r="Z1601" s="33"/>
      <c r="AA1601" s="33"/>
      <c r="AB1601" s="33"/>
      <c r="AC1601" s="67"/>
      <c r="AD1601" s="33"/>
      <c r="AE1601" s="12" t="s">
        <v>679</v>
      </c>
      <c r="AF1601" s="30">
        <f t="shared" si="133"/>
        <v>-9.1751703992121233E-3</v>
      </c>
      <c r="AG1601" s="33">
        <f t="shared" si="131"/>
        <v>1.4467037411658454E-3</v>
      </c>
      <c r="AH1601" s="33">
        <f t="shared" si="134"/>
        <v>1.062187414037797E-2</v>
      </c>
      <c r="AN1601" s="15"/>
    </row>
    <row r="1602" spans="8:40" hidden="1" x14ac:dyDescent="0.2">
      <c r="H1602" s="12" t="s">
        <v>680</v>
      </c>
      <c r="I1602" s="30">
        <f t="shared" si="120"/>
        <v>1.398151087842678E-2</v>
      </c>
      <c r="J1602" s="30">
        <f t="shared" si="121"/>
        <v>8.640169284003435E-3</v>
      </c>
      <c r="K1602" s="30">
        <f t="shared" si="122"/>
        <v>8.8770534014059183E-4</v>
      </c>
      <c r="L1602" s="30">
        <f t="shared" si="123"/>
        <v>-5.4876665527215582E-3</v>
      </c>
      <c r="M1602" s="30">
        <f t="shared" si="124"/>
        <v>7.7558234345874638E-2</v>
      </c>
      <c r="N1602" s="30">
        <f t="shared" si="125"/>
        <v>1.4964516702675516E-2</v>
      </c>
      <c r="O1602" s="30">
        <f t="shared" si="126"/>
        <v>3.2091309409482765E-3</v>
      </c>
      <c r="P1602" s="30">
        <f t="shared" si="127"/>
        <v>-1.8282044837449069E-2</v>
      </c>
      <c r="Q1602" s="30">
        <f t="shared" si="128"/>
        <v>6.975783285439228E-3</v>
      </c>
      <c r="R1602" s="30">
        <f t="shared" si="129"/>
        <v>-3.3277900926745796E-3</v>
      </c>
      <c r="S1602" s="30">
        <f t="shared" si="130"/>
        <v>1.0178204915756052E-2</v>
      </c>
      <c r="T1602" s="30">
        <f t="shared" si="132"/>
        <v>6.3097145246148404E-3</v>
      </c>
      <c r="U1602" s="33"/>
      <c r="V1602" s="33"/>
      <c r="W1602" s="33"/>
      <c r="X1602" s="33"/>
      <c r="Y1602" s="33"/>
      <c r="Z1602" s="33"/>
      <c r="AA1602" s="33"/>
      <c r="AB1602" s="33"/>
      <c r="AC1602" s="67"/>
      <c r="AD1602" s="33"/>
      <c r="AE1602" s="12" t="s">
        <v>680</v>
      </c>
      <c r="AF1602" s="30">
        <f t="shared" si="133"/>
        <v>6.3097145246148404E-3</v>
      </c>
      <c r="AG1602" s="33">
        <f t="shared" si="131"/>
        <v>1.1918256192026364E-2</v>
      </c>
      <c r="AH1602" s="33">
        <f t="shared" si="134"/>
        <v>5.6085416674115235E-3</v>
      </c>
      <c r="AN1602" s="15"/>
    </row>
    <row r="1603" spans="8:40" hidden="1" x14ac:dyDescent="0.2">
      <c r="H1603" s="12" t="s">
        <v>681</v>
      </c>
      <c r="I1603" s="30">
        <f t="shared" si="120"/>
        <v>-7.5787931333953229E-3</v>
      </c>
      <c r="J1603" s="30">
        <f t="shared" si="121"/>
        <v>-2.0935658609073635E-2</v>
      </c>
      <c r="K1603" s="30">
        <f t="shared" si="122"/>
        <v>8.8849406111523492E-4</v>
      </c>
      <c r="L1603" s="30">
        <f t="shared" si="123"/>
        <v>-2.3599915340873377E-2</v>
      </c>
      <c r="M1603" s="30">
        <f t="shared" si="124"/>
        <v>0</v>
      </c>
      <c r="N1603" s="30">
        <f t="shared" si="125"/>
        <v>-5.9598878486071616E-3</v>
      </c>
      <c r="O1603" s="30">
        <f t="shared" si="126"/>
        <v>1.7873105740958803E-3</v>
      </c>
      <c r="P1603" s="30">
        <f t="shared" si="127"/>
        <v>-1.081091610421573E-2</v>
      </c>
      <c r="Q1603" s="30">
        <f t="shared" si="128"/>
        <v>-4.0892883701737015E-3</v>
      </c>
      <c r="R1603" s="30">
        <f t="shared" si="129"/>
        <v>-1.4430264829028896E-2</v>
      </c>
      <c r="S1603" s="30">
        <f t="shared" si="130"/>
        <v>-8.9115803005630524E-3</v>
      </c>
      <c r="T1603" s="30">
        <f t="shared" si="132"/>
        <v>-1.7340038191526362E-4</v>
      </c>
      <c r="U1603" s="33"/>
      <c r="V1603" s="33"/>
      <c r="W1603" s="33"/>
      <c r="X1603" s="33"/>
      <c r="Y1603" s="33"/>
      <c r="Z1603" s="33"/>
      <c r="AA1603" s="33"/>
      <c r="AB1603" s="33"/>
      <c r="AC1603" s="67"/>
      <c r="AD1603" s="33"/>
      <c r="AE1603" s="12" t="s">
        <v>681</v>
      </c>
      <c r="AF1603" s="30">
        <f t="shared" si="133"/>
        <v>-1.7340038191526362E-4</v>
      </c>
      <c r="AG1603" s="33">
        <f t="shared" si="131"/>
        <v>-5.425145277907566E-3</v>
      </c>
      <c r="AH1603" s="33">
        <f t="shared" si="134"/>
        <v>-5.2517448959923021E-3</v>
      </c>
      <c r="AN1603" s="15"/>
    </row>
    <row r="1604" spans="8:40" hidden="1" x14ac:dyDescent="0.2">
      <c r="H1604" s="12" t="s">
        <v>682</v>
      </c>
      <c r="I1604" s="30">
        <f t="shared" si="120"/>
        <v>2.3692683278056987E-3</v>
      </c>
      <c r="J1604" s="30">
        <f t="shared" si="121"/>
        <v>1.7390883435182514E-2</v>
      </c>
      <c r="K1604" s="30">
        <f t="shared" si="122"/>
        <v>8.9286307443013982E-3</v>
      </c>
      <c r="L1604" s="30">
        <f t="shared" si="123"/>
        <v>2.1115442013211604E-2</v>
      </c>
      <c r="M1604" s="30">
        <f t="shared" si="124"/>
        <v>-3.1748698314580298E-2</v>
      </c>
      <c r="N1604" s="30">
        <f t="shared" si="125"/>
        <v>-1.2727325247479233E-2</v>
      </c>
      <c r="O1604" s="30">
        <f t="shared" si="126"/>
        <v>1.0739217069364129E-3</v>
      </c>
      <c r="P1604" s="30">
        <f t="shared" si="127"/>
        <v>-2.1277398447284965E-2</v>
      </c>
      <c r="Q1604" s="30">
        <f t="shared" si="128"/>
        <v>1.5315241656044659E-3</v>
      </c>
      <c r="R1604" s="30">
        <f t="shared" si="129"/>
        <v>-4.4925540131162157E-3</v>
      </c>
      <c r="S1604" s="30">
        <f t="shared" si="130"/>
        <v>2.5380724284708709E-3</v>
      </c>
      <c r="T1604" s="30">
        <f t="shared" si="132"/>
        <v>-3.8935805191322101E-3</v>
      </c>
      <c r="U1604" s="33"/>
      <c r="V1604" s="33"/>
      <c r="W1604" s="33"/>
      <c r="X1604" s="33"/>
      <c r="Y1604" s="33"/>
      <c r="Z1604" s="33"/>
      <c r="AA1604" s="33"/>
      <c r="AB1604" s="33"/>
      <c r="AC1604" s="67"/>
      <c r="AD1604" s="33"/>
      <c r="AE1604" s="12" t="s">
        <v>682</v>
      </c>
      <c r="AF1604" s="30">
        <f t="shared" si="133"/>
        <v>-3.8935805191322101E-3</v>
      </c>
      <c r="AG1604" s="33">
        <f t="shared" si="131"/>
        <v>-1.5234617450005409E-3</v>
      </c>
      <c r="AH1604" s="33">
        <f t="shared" si="134"/>
        <v>2.3701187741316694E-3</v>
      </c>
      <c r="AN1604" s="15"/>
    </row>
    <row r="1605" spans="8:40" hidden="1" x14ac:dyDescent="0.2">
      <c r="H1605" s="12" t="s">
        <v>683</v>
      </c>
      <c r="I1605" s="30">
        <f t="shared" si="120"/>
        <v>1.5137146708023665E-2</v>
      </c>
      <c r="J1605" s="30">
        <f t="shared" si="121"/>
        <v>4.2202057865683021E-3</v>
      </c>
      <c r="K1605" s="30">
        <f t="shared" si="122"/>
        <v>4.4943895878392674E-3</v>
      </c>
      <c r="L1605" s="30">
        <f t="shared" si="123"/>
        <v>3.741589121177296E-2</v>
      </c>
      <c r="M1605" s="30">
        <f t="shared" si="124"/>
        <v>1.5748356968139112E-2</v>
      </c>
      <c r="N1605" s="30">
        <f t="shared" si="125"/>
        <v>4.1153665555242755E-3</v>
      </c>
      <c r="O1605" s="30">
        <f t="shared" si="126"/>
        <v>0</v>
      </c>
      <c r="P1605" s="30">
        <f t="shared" si="127"/>
        <v>-5.4621084480225103E-2</v>
      </c>
      <c r="Q1605" s="30">
        <f t="shared" si="128"/>
        <v>5.9783250905605101E-3</v>
      </c>
      <c r="R1605" s="30">
        <f t="shared" si="129"/>
        <v>1.0651473091467795E-2</v>
      </c>
      <c r="S1605" s="30">
        <f t="shared" si="130"/>
        <v>7.6530985777174317E-3</v>
      </c>
      <c r="T1605" s="30">
        <f t="shared" si="132"/>
        <v>7.6283310278059879E-3</v>
      </c>
      <c r="U1605" s="33"/>
      <c r="V1605" s="33"/>
      <c r="W1605" s="33"/>
      <c r="X1605" s="33"/>
      <c r="Y1605" s="33"/>
      <c r="Z1605" s="33"/>
      <c r="AA1605" s="33"/>
      <c r="AB1605" s="33"/>
      <c r="AC1605" s="67"/>
      <c r="AD1605" s="33"/>
      <c r="AE1605" s="12" t="s">
        <v>683</v>
      </c>
      <c r="AF1605" s="30">
        <f t="shared" si="133"/>
        <v>7.6283310278059879E-3</v>
      </c>
      <c r="AG1605" s="33">
        <f t="shared" si="131"/>
        <v>5.0919734886410318E-3</v>
      </c>
      <c r="AH1605" s="33">
        <f t="shared" si="134"/>
        <v>-2.5363575391649561E-3</v>
      </c>
      <c r="AN1605" s="15"/>
    </row>
    <row r="1606" spans="8:40" hidden="1" x14ac:dyDescent="0.2">
      <c r="H1606" s="12" t="s">
        <v>684</v>
      </c>
      <c r="I1606" s="30">
        <f t="shared" si="120"/>
        <v>-3.7772608294126546E-3</v>
      </c>
      <c r="J1606" s="30">
        <f t="shared" si="121"/>
        <v>0</v>
      </c>
      <c r="K1606" s="30">
        <f t="shared" si="122"/>
        <v>-6.2865047628209488E-3</v>
      </c>
      <c r="L1606" s="30">
        <f t="shared" si="123"/>
        <v>3.0959777051279922E-3</v>
      </c>
      <c r="M1606" s="30">
        <f t="shared" si="124"/>
        <v>-3.1252543504104426E-2</v>
      </c>
      <c r="N1606" s="30">
        <f t="shared" si="125"/>
        <v>8.2818930058875754E-3</v>
      </c>
      <c r="O1606" s="30">
        <f t="shared" si="126"/>
        <v>-1.880488267816809E-2</v>
      </c>
      <c r="P1606" s="30">
        <f t="shared" si="127"/>
        <v>4.7628048989254448E-2</v>
      </c>
      <c r="Q1606" s="30">
        <f t="shared" si="128"/>
        <v>-2.9082220480401355E-3</v>
      </c>
      <c r="R1606" s="30">
        <f t="shared" si="129"/>
        <v>3.3003330286569214E-3</v>
      </c>
      <c r="S1606" s="30">
        <f t="shared" si="130"/>
        <v>-1.2795907056251928E-3</v>
      </c>
      <c r="T1606" s="30">
        <f t="shared" si="132"/>
        <v>-6.9589425216120486E-4</v>
      </c>
      <c r="U1606" s="33"/>
      <c r="V1606" s="33"/>
      <c r="W1606" s="33"/>
      <c r="X1606" s="33"/>
      <c r="Y1606" s="33"/>
      <c r="Z1606" s="33"/>
      <c r="AA1606" s="33"/>
      <c r="AB1606" s="33"/>
      <c r="AC1606" s="67"/>
      <c r="AD1606" s="33"/>
      <c r="AE1606" s="12" t="s">
        <v>684</v>
      </c>
      <c r="AF1606" s="30">
        <f t="shared" si="133"/>
        <v>-6.9589425216120486E-4</v>
      </c>
      <c r="AG1606" s="33">
        <f t="shared" si="131"/>
        <v>-5.2518686267565198E-3</v>
      </c>
      <c r="AH1606" s="33">
        <f t="shared" si="134"/>
        <v>-4.5559743745953148E-3</v>
      </c>
      <c r="AN1606" s="15"/>
    </row>
    <row r="1607" spans="8:40" hidden="1" x14ac:dyDescent="0.2">
      <c r="H1607" s="12" t="s">
        <v>685</v>
      </c>
      <c r="I1607" s="30">
        <f t="shared" si="120"/>
        <v>-1.0681919750947922E-2</v>
      </c>
      <c r="J1607" s="30">
        <f t="shared" si="121"/>
        <v>-1.5503103725217804E-3</v>
      </c>
      <c r="K1607" s="30">
        <f t="shared" si="122"/>
        <v>7.1878117188336156E-3</v>
      </c>
      <c r="L1607" s="30">
        <f t="shared" si="123"/>
        <v>-2.580646593491514E-3</v>
      </c>
      <c r="M1607" s="30">
        <f t="shared" si="124"/>
        <v>-1.5267472130788421E-2</v>
      </c>
      <c r="N1607" s="30">
        <f t="shared" si="125"/>
        <v>3.2393509964644442E-3</v>
      </c>
      <c r="O1607" s="30">
        <f t="shared" si="126"/>
        <v>1.558657130032276E-2</v>
      </c>
      <c r="P1607" s="30">
        <f t="shared" si="127"/>
        <v>1.0507977598415165E-2</v>
      </c>
      <c r="Q1607" s="30">
        <f t="shared" si="128"/>
        <v>2.3943914295583937E-3</v>
      </c>
      <c r="R1607" s="30">
        <f t="shared" si="129"/>
        <v>-1.1095244291939593E-2</v>
      </c>
      <c r="S1607" s="30">
        <f t="shared" si="130"/>
        <v>7.7022203620923033E-3</v>
      </c>
      <c r="T1607" s="30">
        <f t="shared" si="132"/>
        <v>4.5319931150545837E-3</v>
      </c>
      <c r="U1607" s="33"/>
      <c r="V1607" s="33"/>
      <c r="W1607" s="33"/>
      <c r="X1607" s="33"/>
      <c r="Y1607" s="33"/>
      <c r="Z1607" s="33"/>
      <c r="AA1607" s="33"/>
      <c r="AB1607" s="33"/>
      <c r="AC1607" s="67"/>
      <c r="AD1607" s="33"/>
      <c r="AE1607" s="12" t="s">
        <v>685</v>
      </c>
      <c r="AF1607" s="30">
        <f t="shared" si="133"/>
        <v>4.5319931150545837E-3</v>
      </c>
      <c r="AG1607" s="33">
        <f t="shared" si="131"/>
        <v>4.2855871786472016E-3</v>
      </c>
      <c r="AH1607" s="33">
        <f t="shared" si="134"/>
        <v>-2.4640593640738208E-4</v>
      </c>
      <c r="AN1607" s="15"/>
    </row>
    <row r="1608" spans="8:40" hidden="1" x14ac:dyDescent="0.2">
      <c r="H1608" s="12" t="s">
        <v>686</v>
      </c>
      <c r="I1608" s="30">
        <f t="shared" si="120"/>
        <v>-5.7481138826012629E-3</v>
      </c>
      <c r="J1608" s="30">
        <f t="shared" si="121"/>
        <v>1.0044531127268316E-2</v>
      </c>
      <c r="K1608" s="30">
        <f t="shared" si="122"/>
        <v>9.9683652808911418E-3</v>
      </c>
      <c r="L1608" s="30">
        <f t="shared" si="123"/>
        <v>1.2448293526567863E-2</v>
      </c>
      <c r="M1608" s="30">
        <f t="shared" si="124"/>
        <v>1.5267472130788381E-2</v>
      </c>
      <c r="N1608" s="30">
        <f t="shared" si="125"/>
        <v>7.2864574482042917E-4</v>
      </c>
      <c r="O1608" s="30">
        <f t="shared" si="126"/>
        <v>1.1129176078724497E-2</v>
      </c>
      <c r="P1608" s="30">
        <f t="shared" si="127"/>
        <v>-1.3986241974739952E-2</v>
      </c>
      <c r="Q1608" s="30">
        <f t="shared" si="128"/>
        <v>3.425244082125493E-4</v>
      </c>
      <c r="R1608" s="30">
        <f t="shared" si="129"/>
        <v>-1.0164755134909704E-2</v>
      </c>
      <c r="S1608" s="30">
        <f t="shared" si="130"/>
        <v>1.2894908298716921E-3</v>
      </c>
      <c r="T1608" s="30">
        <f t="shared" si="132"/>
        <v>-5.2397171751582369E-4</v>
      </c>
      <c r="U1608" s="33"/>
      <c r="V1608" s="33"/>
      <c r="W1608" s="33"/>
      <c r="X1608" s="33"/>
      <c r="Y1608" s="33"/>
      <c r="Z1608" s="33"/>
      <c r="AA1608" s="33"/>
      <c r="AB1608" s="33"/>
      <c r="AC1608" s="67"/>
      <c r="AD1608" s="33"/>
      <c r="AE1608" s="12" t="s">
        <v>686</v>
      </c>
      <c r="AF1608" s="30">
        <f t="shared" si="133"/>
        <v>-5.2397171751582369E-4</v>
      </c>
      <c r="AG1608" s="33">
        <f t="shared" si="131"/>
        <v>4.8647373408334102E-3</v>
      </c>
      <c r="AH1608" s="33">
        <f t="shared" si="134"/>
        <v>5.3887090583492336E-3</v>
      </c>
      <c r="AN1608" s="15"/>
    </row>
    <row r="1609" spans="8:40" hidden="1" x14ac:dyDescent="0.2">
      <c r="H1609" s="12" t="s">
        <v>687</v>
      </c>
      <c r="I1609" s="30">
        <f t="shared" ref="I1609:I1672" si="135">LN(1+((G583/G584)-1))</f>
        <v>-9.9525562923863681E-3</v>
      </c>
      <c r="J1609" s="30">
        <f t="shared" ref="J1609:J1672" si="136">LN(1+((P583/P584)-1))</f>
        <v>-8.9445585156723018E-3</v>
      </c>
      <c r="K1609" s="30">
        <f t="shared" ref="K1609:K1672" si="137">LN(1+((AA583/AA584)-1))</f>
        <v>0</v>
      </c>
      <c r="L1609" s="30">
        <f t="shared" ref="L1609:L1672" si="138">LN(1+((AJ583/AJ584)-1))</f>
        <v>-4.3407376052927653E-2</v>
      </c>
      <c r="M1609" s="30">
        <f t="shared" ref="M1609:M1672" si="139">LN(1+((AU583/AU584)-1))</f>
        <v>-3.0305349495328922E-2</v>
      </c>
      <c r="N1609" s="30">
        <f t="shared" ref="N1609:N1672" si="140">LN(1+((BF583/BF584)-1))</f>
        <v>1.408051023146761E-2</v>
      </c>
      <c r="O1609" s="30">
        <f t="shared" ref="O1609:O1672" si="141">LN(1+((BQ583/BQ584)-1))</f>
        <v>1.1619593332990022E-2</v>
      </c>
      <c r="P1609" s="30">
        <f t="shared" ref="P1609:P1672" si="142">LN(1+((BZ583/BZ584)-1))</f>
        <v>3.894297394860733E-2</v>
      </c>
      <c r="Q1609" s="30">
        <f t="shared" ref="Q1609:Q1672" si="143">LN(1+((CK583/CK584)-1))</f>
        <v>1.7143840989647372E-3</v>
      </c>
      <c r="R1609" s="30">
        <f t="shared" ref="R1609:R1672" si="144">LN(1+((CT583/CT584)-1))</f>
        <v>2.4985940396410392E-2</v>
      </c>
      <c r="S1609" s="30">
        <f t="shared" ref="S1609:S1672" si="145">LN(1+((DE583/DE584)-1))</f>
        <v>2.5839807659250678E-3</v>
      </c>
      <c r="T1609" s="30">
        <f t="shared" si="132"/>
        <v>5.8666601431975806E-3</v>
      </c>
      <c r="U1609" s="33"/>
      <c r="V1609" s="33"/>
      <c r="W1609" s="33"/>
      <c r="X1609" s="33"/>
      <c r="Y1609" s="33"/>
      <c r="Z1609" s="33"/>
      <c r="AA1609" s="33"/>
      <c r="AB1609" s="33"/>
      <c r="AC1609" s="67"/>
      <c r="AD1609" s="33"/>
      <c r="AE1609" s="12" t="s">
        <v>687</v>
      </c>
      <c r="AF1609" s="30">
        <f t="shared" si="133"/>
        <v>5.8666601431975806E-3</v>
      </c>
      <c r="AG1609" s="33">
        <f t="shared" ref="AG1609:AG1672" si="146">($G$2061*I1609)+($H$2061*J1609)+($I$2061*K1609)+($J$2061*L1609)+($K$2061*M1609)+($L$2061*N1609)+($M$2061*O1609)+($N$2061*P1609)+($O$2061*Q1609)+($P$2061*R1609)+($Q$2061*S1609)</f>
        <v>1.2831562681891314E-3</v>
      </c>
      <c r="AH1609" s="33">
        <f t="shared" si="134"/>
        <v>-4.5835038750084494E-3</v>
      </c>
      <c r="AN1609" s="15"/>
    </row>
    <row r="1610" spans="8:40" hidden="1" x14ac:dyDescent="0.2">
      <c r="H1610" s="12" t="s">
        <v>688</v>
      </c>
      <c r="I1610" s="30">
        <f t="shared" si="135"/>
        <v>-2.3339827210981175E-3</v>
      </c>
      <c r="J1610" s="30">
        <f t="shared" si="136"/>
        <v>-1.7431417927112478E-2</v>
      </c>
      <c r="K1610" s="30">
        <f t="shared" si="137"/>
        <v>-9.0662452377531944E-3</v>
      </c>
      <c r="L1610" s="30">
        <f t="shared" si="138"/>
        <v>-1.4388737452099556E-2</v>
      </c>
      <c r="M1610" s="30">
        <f t="shared" si="139"/>
        <v>0</v>
      </c>
      <c r="N1610" s="30">
        <f t="shared" si="140"/>
        <v>-1.7586384502075867E-2</v>
      </c>
      <c r="O1610" s="30">
        <f t="shared" si="141"/>
        <v>-1.9530458033869023E-2</v>
      </c>
      <c r="P1610" s="30">
        <f t="shared" si="142"/>
        <v>2.5595547188963723E-2</v>
      </c>
      <c r="Q1610" s="30">
        <f t="shared" si="143"/>
        <v>-3.76777291080669E-3</v>
      </c>
      <c r="R1610" s="30">
        <f t="shared" si="144"/>
        <v>-3.3044001726172834E-2</v>
      </c>
      <c r="S1610" s="30">
        <f t="shared" si="145"/>
        <v>-5.1613017802253948E-3</v>
      </c>
      <c r="T1610" s="30">
        <f t="shared" ref="T1610:T1673" si="147">LN(1+((DN584/DN585)-1))</f>
        <v>-4.8184420178690041E-3</v>
      </c>
      <c r="U1610" s="33"/>
      <c r="V1610" s="33"/>
      <c r="W1610" s="33"/>
      <c r="X1610" s="33"/>
      <c r="Y1610" s="33"/>
      <c r="Z1610" s="33"/>
      <c r="AA1610" s="33"/>
      <c r="AB1610" s="33"/>
      <c r="AC1610" s="67"/>
      <c r="AD1610" s="33"/>
      <c r="AE1610" s="12" t="s">
        <v>688</v>
      </c>
      <c r="AF1610" s="30">
        <f t="shared" ref="AF1610:AF1673" si="148">LN(1+((DN584/DN585)-1))</f>
        <v>-4.8184420178690041E-3</v>
      </c>
      <c r="AG1610" s="33">
        <f t="shared" si="146"/>
        <v>-9.1562413548908622E-3</v>
      </c>
      <c r="AH1610" s="33">
        <f t="shared" ref="AH1610:AH1673" si="149">AG1610-AF1610</f>
        <v>-4.3377993370218582E-3</v>
      </c>
      <c r="AN1610" s="15"/>
    </row>
    <row r="1611" spans="8:40" hidden="1" x14ac:dyDescent="0.2">
      <c r="H1611" s="12" t="s">
        <v>689</v>
      </c>
      <c r="I1611" s="30">
        <f t="shared" si="135"/>
        <v>1.2623750279536144E-2</v>
      </c>
      <c r="J1611" s="30">
        <f t="shared" si="136"/>
        <v>-8.2983965188153288E-3</v>
      </c>
      <c r="K1611" s="30">
        <f t="shared" si="137"/>
        <v>-7.1942756340270851E-3</v>
      </c>
      <c r="L1611" s="30">
        <f t="shared" si="138"/>
        <v>-4.9140148024289293E-3</v>
      </c>
      <c r="M1611" s="30">
        <f t="shared" si="139"/>
        <v>-5.7987257650349282E-2</v>
      </c>
      <c r="N1611" s="30">
        <f t="shared" si="140"/>
        <v>5.284015974991018E-4</v>
      </c>
      <c r="O1611" s="30">
        <f t="shared" si="141"/>
        <v>-6.0703632219805646E-3</v>
      </c>
      <c r="P1611" s="30">
        <f t="shared" si="142"/>
        <v>-7.3801072976225337E-3</v>
      </c>
      <c r="Q1611" s="30">
        <f t="shared" si="143"/>
        <v>-2.9017686999577665E-3</v>
      </c>
      <c r="R1611" s="30">
        <f t="shared" si="144"/>
        <v>-2.0044103724292904E-3</v>
      </c>
      <c r="S1611" s="30">
        <f t="shared" si="145"/>
        <v>-5.1347994720385278E-3</v>
      </c>
      <c r="T1611" s="30">
        <f t="shared" si="147"/>
        <v>-6.3597374263115528E-3</v>
      </c>
      <c r="U1611" s="33"/>
      <c r="V1611" s="33"/>
      <c r="W1611" s="33"/>
      <c r="X1611" s="33"/>
      <c r="Y1611" s="33"/>
      <c r="Z1611" s="33"/>
      <c r="AA1611" s="33"/>
      <c r="AB1611" s="33"/>
      <c r="AC1611" s="67"/>
      <c r="AD1611" s="33"/>
      <c r="AE1611" s="12" t="s">
        <v>689</v>
      </c>
      <c r="AF1611" s="30">
        <f t="shared" si="148"/>
        <v>-6.3597374263115528E-3</v>
      </c>
      <c r="AG1611" s="33">
        <f t="shared" si="146"/>
        <v>-9.3980764882075542E-3</v>
      </c>
      <c r="AH1611" s="33">
        <f t="shared" si="149"/>
        <v>-3.0383390618960015E-3</v>
      </c>
      <c r="AN1611" s="15"/>
    </row>
    <row r="1612" spans="8:40" hidden="1" x14ac:dyDescent="0.2">
      <c r="H1612" s="12" t="s">
        <v>690</v>
      </c>
      <c r="I1612" s="30">
        <f t="shared" si="135"/>
        <v>-7.2809058690405408E-3</v>
      </c>
      <c r="J1612" s="30">
        <f t="shared" si="136"/>
        <v>-1.6560872647293123E-2</v>
      </c>
      <c r="K1612" s="30">
        <f t="shared" si="137"/>
        <v>0</v>
      </c>
      <c r="L1612" s="30">
        <f t="shared" si="138"/>
        <v>-5.8651194523981339E-3</v>
      </c>
      <c r="M1612" s="30">
        <f t="shared" si="139"/>
        <v>1.4184634991956381E-2</v>
      </c>
      <c r="N1612" s="30">
        <f t="shared" si="140"/>
        <v>1.9839964182663725E-3</v>
      </c>
      <c r="O1612" s="30">
        <f t="shared" si="141"/>
        <v>1.7815789497630779E-3</v>
      </c>
      <c r="P1612" s="30">
        <f t="shared" si="142"/>
        <v>-1.0969031370573933E-2</v>
      </c>
      <c r="Q1612" s="30">
        <f t="shared" si="143"/>
        <v>-4.7611040456114568E-3</v>
      </c>
      <c r="R1612" s="30">
        <f t="shared" si="144"/>
        <v>-8.7719860728371051E-3</v>
      </c>
      <c r="S1612" s="30">
        <f t="shared" si="145"/>
        <v>-6.3816425895207203E-3</v>
      </c>
      <c r="T1612" s="30">
        <f t="shared" si="147"/>
        <v>-6.5784016339593019E-3</v>
      </c>
      <c r="U1612" s="33"/>
      <c r="V1612" s="33"/>
      <c r="W1612" s="33"/>
      <c r="X1612" s="33"/>
      <c r="Y1612" s="33"/>
      <c r="Z1612" s="33"/>
      <c r="AA1612" s="33"/>
      <c r="AB1612" s="33"/>
      <c r="AC1612" s="67"/>
      <c r="AD1612" s="33"/>
      <c r="AE1612" s="12" t="s">
        <v>690</v>
      </c>
      <c r="AF1612" s="30">
        <f t="shared" si="148"/>
        <v>-6.5784016339593019E-3</v>
      </c>
      <c r="AG1612" s="33">
        <f t="shared" si="146"/>
        <v>-1.8635552904415487E-3</v>
      </c>
      <c r="AH1612" s="33">
        <f t="shared" si="149"/>
        <v>4.7148463435177533E-3</v>
      </c>
      <c r="AN1612" s="15"/>
    </row>
    <row r="1613" spans="8:40" hidden="1" x14ac:dyDescent="0.2">
      <c r="H1613" s="12" t="s">
        <v>691</v>
      </c>
      <c r="I1613" s="30">
        <f t="shared" si="135"/>
        <v>-1.2269255903073371E-3</v>
      </c>
      <c r="J1613" s="30">
        <f t="shared" si="136"/>
        <v>-2.1960141648077212E-2</v>
      </c>
      <c r="K1613" s="30">
        <f t="shared" si="137"/>
        <v>8.0972102326193028E-3</v>
      </c>
      <c r="L1613" s="30">
        <f t="shared" si="138"/>
        <v>6.8459925079900593E-3</v>
      </c>
      <c r="M1613" s="30">
        <f t="shared" si="139"/>
        <v>0</v>
      </c>
      <c r="N1613" s="30">
        <f t="shared" si="140"/>
        <v>8.7766520827627821E-3</v>
      </c>
      <c r="O1613" s="30">
        <f t="shared" si="141"/>
        <v>1.4006334198045547E-2</v>
      </c>
      <c r="P1613" s="30">
        <f t="shared" si="142"/>
        <v>6.3811512744953766E-2</v>
      </c>
      <c r="Q1613" s="30">
        <f t="shared" si="143"/>
        <v>6.296285583792657E-3</v>
      </c>
      <c r="R1613" s="30">
        <f t="shared" si="144"/>
        <v>-5.9370845284741139E-3</v>
      </c>
      <c r="S1613" s="30">
        <f t="shared" si="145"/>
        <v>7.6628727455690972E-3</v>
      </c>
      <c r="T1613" s="30">
        <f t="shared" si="147"/>
        <v>9.5354397949330358E-3</v>
      </c>
      <c r="U1613" s="33"/>
      <c r="V1613" s="33"/>
      <c r="W1613" s="33"/>
      <c r="X1613" s="33"/>
      <c r="Y1613" s="33"/>
      <c r="Z1613" s="33"/>
      <c r="AA1613" s="33"/>
      <c r="AB1613" s="33"/>
      <c r="AC1613" s="67"/>
      <c r="AD1613" s="33"/>
      <c r="AE1613" s="12" t="s">
        <v>691</v>
      </c>
      <c r="AF1613" s="30">
        <f t="shared" si="148"/>
        <v>9.5354397949330358E-3</v>
      </c>
      <c r="AG1613" s="33">
        <f t="shared" si="146"/>
        <v>9.0735610013059527E-3</v>
      </c>
      <c r="AH1613" s="33">
        <f t="shared" si="149"/>
        <v>-4.6187879362708309E-4</v>
      </c>
      <c r="AN1613" s="15"/>
    </row>
    <row r="1614" spans="8:40" hidden="1" x14ac:dyDescent="0.2">
      <c r="H1614" s="12" t="s">
        <v>692</v>
      </c>
      <c r="I1614" s="30">
        <f t="shared" si="135"/>
        <v>9.7452465449653983E-3</v>
      </c>
      <c r="J1614" s="30">
        <f t="shared" si="136"/>
        <v>-1.8747662034040722E-3</v>
      </c>
      <c r="K1614" s="30">
        <f t="shared" si="137"/>
        <v>3.6199134551343935E-3</v>
      </c>
      <c r="L1614" s="30">
        <f t="shared" si="138"/>
        <v>-4.2273345119223205E-2</v>
      </c>
      <c r="M1614" s="30">
        <f t="shared" si="139"/>
        <v>0</v>
      </c>
      <c r="N1614" s="30">
        <f t="shared" si="140"/>
        <v>9.3539126216232293E-4</v>
      </c>
      <c r="O1614" s="30">
        <f t="shared" si="141"/>
        <v>-3.6101122240997856E-3</v>
      </c>
      <c r="P1614" s="30">
        <f t="shared" si="142"/>
        <v>0</v>
      </c>
      <c r="Q1614" s="30">
        <f t="shared" si="143"/>
        <v>1.1956615994426377E-3</v>
      </c>
      <c r="R1614" s="30">
        <f t="shared" si="144"/>
        <v>9.914814514662057E-3</v>
      </c>
      <c r="S1614" s="30">
        <f t="shared" si="145"/>
        <v>-1.2812301560484619E-3</v>
      </c>
      <c r="T1614" s="30">
        <f t="shared" si="147"/>
        <v>1.3073606254839418E-3</v>
      </c>
      <c r="U1614" s="33"/>
      <c r="V1614" s="33"/>
      <c r="W1614" s="33"/>
      <c r="X1614" s="33"/>
      <c r="Y1614" s="33"/>
      <c r="Z1614" s="33"/>
      <c r="AA1614" s="33"/>
      <c r="AB1614" s="33"/>
      <c r="AC1614" s="67"/>
      <c r="AD1614" s="33"/>
      <c r="AE1614" s="12" t="s">
        <v>692</v>
      </c>
      <c r="AF1614" s="30">
        <f t="shared" si="148"/>
        <v>1.3073606254839418E-3</v>
      </c>
      <c r="AG1614" s="33">
        <f t="shared" si="146"/>
        <v>-1.5189269101021025E-3</v>
      </c>
      <c r="AH1614" s="33">
        <f t="shared" si="149"/>
        <v>-2.8262875355860445E-3</v>
      </c>
      <c r="AN1614" s="15"/>
    </row>
    <row r="1615" spans="8:40" hidden="1" x14ac:dyDescent="0.2">
      <c r="H1615" s="12" t="s">
        <v>693</v>
      </c>
      <c r="I1615" s="30">
        <f t="shared" si="135"/>
        <v>3.7214590454411433E-3</v>
      </c>
      <c r="J1615" s="30">
        <f t="shared" si="136"/>
        <v>2.4674467971318854E-2</v>
      </c>
      <c r="K1615" s="30">
        <f t="shared" si="137"/>
        <v>8.1930362715758528E-3</v>
      </c>
      <c r="L1615" s="30">
        <f t="shared" si="138"/>
        <v>2.2836387242720455E-2</v>
      </c>
      <c r="M1615" s="30">
        <f t="shared" si="139"/>
        <v>7.4107972153721835E-2</v>
      </c>
      <c r="N1615" s="30">
        <f t="shared" si="140"/>
        <v>6.3705160962701382E-3</v>
      </c>
      <c r="O1615" s="30">
        <f t="shared" si="141"/>
        <v>1.1963166058275224E-2</v>
      </c>
      <c r="P1615" s="30">
        <f t="shared" si="142"/>
        <v>3.9530838756635218E-2</v>
      </c>
      <c r="Q1615" s="30">
        <f t="shared" si="143"/>
        <v>7.2041477957034503E-3</v>
      </c>
      <c r="R1615" s="30">
        <f t="shared" si="144"/>
        <v>1.36438713636317E-2</v>
      </c>
      <c r="S1615" s="30">
        <f t="shared" si="145"/>
        <v>1.029610125226392E-2</v>
      </c>
      <c r="T1615" s="30">
        <f t="shared" si="147"/>
        <v>8.6717137816174281E-3</v>
      </c>
      <c r="U1615" s="33"/>
      <c r="V1615" s="33"/>
      <c r="W1615" s="33"/>
      <c r="X1615" s="33"/>
      <c r="Y1615" s="33"/>
      <c r="Z1615" s="33"/>
      <c r="AA1615" s="33"/>
      <c r="AB1615" s="33"/>
      <c r="AC1615" s="67"/>
      <c r="AD1615" s="33"/>
      <c r="AE1615" s="12" t="s">
        <v>693</v>
      </c>
      <c r="AF1615" s="30">
        <f t="shared" si="148"/>
        <v>8.6717137816174281E-3</v>
      </c>
      <c r="AG1615" s="33">
        <f t="shared" si="146"/>
        <v>1.8154512787053694E-2</v>
      </c>
      <c r="AH1615" s="33">
        <f t="shared" si="149"/>
        <v>9.4827990054362661E-3</v>
      </c>
      <c r="AN1615" s="15"/>
    </row>
    <row r="1616" spans="8:40" hidden="1" x14ac:dyDescent="0.2">
      <c r="H1616" s="12" t="s">
        <v>694</v>
      </c>
      <c r="I1616" s="30">
        <f t="shared" si="135"/>
        <v>1.5025894541062006E-2</v>
      </c>
      <c r="J1616" s="30">
        <f t="shared" si="136"/>
        <v>-1.6941895215824829E-2</v>
      </c>
      <c r="K1616" s="30">
        <f t="shared" si="137"/>
        <v>2.7459971488556223E-3</v>
      </c>
      <c r="L1616" s="30">
        <f t="shared" si="138"/>
        <v>2.1893358030826135E-2</v>
      </c>
      <c r="M1616" s="30">
        <f t="shared" si="139"/>
        <v>3.125254350410453E-2</v>
      </c>
      <c r="N1616" s="30">
        <f t="shared" si="140"/>
        <v>-1.1437869251870658E-2</v>
      </c>
      <c r="O1616" s="30">
        <f t="shared" si="141"/>
        <v>-7.291287235161682E-4</v>
      </c>
      <c r="P1616" s="30">
        <f t="shared" si="142"/>
        <v>2.0367302824433733E-2</v>
      </c>
      <c r="Q1616" s="30">
        <f t="shared" si="143"/>
        <v>-1.3762259182289877E-3</v>
      </c>
      <c r="R1616" s="30">
        <f t="shared" si="144"/>
        <v>-8.4490544865276334E-3</v>
      </c>
      <c r="S1616" s="30">
        <f t="shared" si="145"/>
        <v>-6.4474755909696485E-3</v>
      </c>
      <c r="T1616" s="30">
        <f t="shared" si="147"/>
        <v>-1.4944400829777927E-3</v>
      </c>
      <c r="U1616" s="33"/>
      <c r="V1616" s="33"/>
      <c r="W1616" s="33"/>
      <c r="X1616" s="33"/>
      <c r="Y1616" s="33"/>
      <c r="Z1616" s="33"/>
      <c r="AA1616" s="33"/>
      <c r="AB1616" s="33"/>
      <c r="AC1616" s="67"/>
      <c r="AD1616" s="33"/>
      <c r="AE1616" s="12" t="s">
        <v>694</v>
      </c>
      <c r="AF1616" s="30">
        <f t="shared" si="148"/>
        <v>-1.4944400829777927E-3</v>
      </c>
      <c r="AG1616" s="33">
        <f t="shared" si="146"/>
        <v>2.5351771042447105E-3</v>
      </c>
      <c r="AH1616" s="33">
        <f t="shared" si="149"/>
        <v>4.0296171872225032E-3</v>
      </c>
      <c r="AN1616" s="15"/>
    </row>
    <row r="1617" spans="8:40" hidden="1" x14ac:dyDescent="0.2">
      <c r="H1617" s="12" t="s">
        <v>695</v>
      </c>
      <c r="I1617" s="30">
        <f t="shared" si="135"/>
        <v>5.7511085591745526E-3</v>
      </c>
      <c r="J1617" s="30">
        <f t="shared" si="136"/>
        <v>-2.8791347331952544E-2</v>
      </c>
      <c r="K1617" s="30">
        <f t="shared" si="137"/>
        <v>1.1987234364128399E-2</v>
      </c>
      <c r="L1617" s="30">
        <f t="shared" si="138"/>
        <v>-8.7093354281965754E-2</v>
      </c>
      <c r="M1617" s="30">
        <f t="shared" si="139"/>
        <v>1.600034134644112E-2</v>
      </c>
      <c r="N1617" s="30">
        <f t="shared" si="140"/>
        <v>-1.1176995427396365E-2</v>
      </c>
      <c r="O1617" s="30">
        <f t="shared" si="141"/>
        <v>1.8760896034176966E-2</v>
      </c>
      <c r="P1617" s="30">
        <f t="shared" si="142"/>
        <v>3.3475929196389545E-2</v>
      </c>
      <c r="Q1617" s="30">
        <f t="shared" si="143"/>
        <v>6.3809822443383849E-3</v>
      </c>
      <c r="R1617" s="30">
        <f t="shared" si="144"/>
        <v>-2.6879088551242339E-2</v>
      </c>
      <c r="S1617" s="30">
        <f t="shared" si="145"/>
        <v>-6.4061718124115161E-3</v>
      </c>
      <c r="T1617" s="30">
        <f t="shared" si="147"/>
        <v>-8.3975301038690907E-3</v>
      </c>
      <c r="U1617" s="33"/>
      <c r="V1617" s="33"/>
      <c r="W1617" s="33"/>
      <c r="X1617" s="33"/>
      <c r="Y1617" s="33"/>
      <c r="Z1617" s="33"/>
      <c r="AA1617" s="33"/>
      <c r="AB1617" s="33"/>
      <c r="AC1617" s="67"/>
      <c r="AD1617" s="33"/>
      <c r="AE1617" s="12" t="s">
        <v>695</v>
      </c>
      <c r="AF1617" s="30">
        <f t="shared" si="148"/>
        <v>-8.3975301038690907E-3</v>
      </c>
      <c r="AG1617" s="33">
        <f t="shared" si="146"/>
        <v>8.1924795759985179E-4</v>
      </c>
      <c r="AH1617" s="33">
        <f t="shared" si="149"/>
        <v>9.2167780614689429E-3</v>
      </c>
      <c r="AN1617" s="15"/>
    </row>
    <row r="1618" spans="8:40" hidden="1" x14ac:dyDescent="0.2">
      <c r="H1618" s="12" t="s">
        <v>696</v>
      </c>
      <c r="I1618" s="30">
        <f t="shared" si="135"/>
        <v>5.4363675615604484E-3</v>
      </c>
      <c r="J1618" s="30">
        <f t="shared" si="136"/>
        <v>-7.9234108255404473E-3</v>
      </c>
      <c r="K1618" s="30">
        <f t="shared" si="137"/>
        <v>9.3197319488022273E-3</v>
      </c>
      <c r="L1618" s="30">
        <f t="shared" si="138"/>
        <v>-1.351655984115191E-3</v>
      </c>
      <c r="M1618" s="30">
        <f t="shared" si="139"/>
        <v>-4.7252884850545615E-2</v>
      </c>
      <c r="N1618" s="30">
        <f t="shared" si="140"/>
        <v>2.3961212913604903E-2</v>
      </c>
      <c r="O1618" s="30">
        <f t="shared" si="141"/>
        <v>-7.4239053149858863E-4</v>
      </c>
      <c r="P1618" s="30">
        <f t="shared" si="142"/>
        <v>-2.5211419346496056E-2</v>
      </c>
      <c r="Q1618" s="30">
        <f t="shared" si="143"/>
        <v>3.8134904943019133E-3</v>
      </c>
      <c r="R1618" s="30">
        <f t="shared" si="144"/>
        <v>-7.7972713502104548E-4</v>
      </c>
      <c r="S1618" s="30">
        <f t="shared" si="145"/>
        <v>3.8387763071656669E-3</v>
      </c>
      <c r="T1618" s="30">
        <f t="shared" si="147"/>
        <v>5.1526248229503144E-3</v>
      </c>
      <c r="U1618" s="33"/>
      <c r="V1618" s="33"/>
      <c r="W1618" s="33"/>
      <c r="X1618" s="33"/>
      <c r="Y1618" s="33"/>
      <c r="Z1618" s="33"/>
      <c r="AA1618" s="33"/>
      <c r="AB1618" s="33"/>
      <c r="AC1618" s="67"/>
      <c r="AD1618" s="33"/>
      <c r="AE1618" s="12" t="s">
        <v>696</v>
      </c>
      <c r="AF1618" s="30">
        <f t="shared" si="148"/>
        <v>5.1526248229503144E-3</v>
      </c>
      <c r="AG1618" s="33">
        <f t="shared" si="146"/>
        <v>-1.8483033299990972E-3</v>
      </c>
      <c r="AH1618" s="33">
        <f t="shared" si="149"/>
        <v>-7.0009281529494118E-3</v>
      </c>
      <c r="AN1618" s="15"/>
    </row>
    <row r="1619" spans="8:40" hidden="1" x14ac:dyDescent="0.2">
      <c r="H1619" s="12" t="s">
        <v>697</v>
      </c>
      <c r="I1619" s="30">
        <f t="shared" si="135"/>
        <v>-1.9697590518042863E-3</v>
      </c>
      <c r="J1619" s="30">
        <f t="shared" si="136"/>
        <v>2.3565155250667533E-2</v>
      </c>
      <c r="K1619" s="30">
        <f t="shared" si="137"/>
        <v>9.4074071018953268E-3</v>
      </c>
      <c r="L1619" s="30">
        <f t="shared" si="138"/>
        <v>4.9650293826289252E-3</v>
      </c>
      <c r="M1619" s="30">
        <f t="shared" si="139"/>
        <v>-7.4107972153721724E-2</v>
      </c>
      <c r="N1619" s="30">
        <f t="shared" si="140"/>
        <v>2.9046976358920201E-2</v>
      </c>
      <c r="O1619" s="30">
        <f t="shared" si="141"/>
        <v>1.1194146743152708E-2</v>
      </c>
      <c r="P1619" s="30">
        <f t="shared" si="142"/>
        <v>4.1580101486638982E-3</v>
      </c>
      <c r="Q1619" s="30">
        <f t="shared" si="143"/>
        <v>7.4958949432101275E-3</v>
      </c>
      <c r="R1619" s="30">
        <f t="shared" si="144"/>
        <v>7.8247660582299421E-3</v>
      </c>
      <c r="S1619" s="30">
        <f t="shared" si="145"/>
        <v>5.1413995004186523E-3</v>
      </c>
      <c r="T1619" s="30">
        <f t="shared" si="147"/>
        <v>6.5003742596175008E-3</v>
      </c>
      <c r="U1619" s="33"/>
      <c r="V1619" s="33"/>
      <c r="W1619" s="33"/>
      <c r="X1619" s="33"/>
      <c r="Y1619" s="33"/>
      <c r="Z1619" s="33"/>
      <c r="AA1619" s="33"/>
      <c r="AB1619" s="33"/>
      <c r="AC1619" s="67"/>
      <c r="AD1619" s="33"/>
      <c r="AE1619" s="12" t="s">
        <v>697</v>
      </c>
      <c r="AF1619" s="30">
        <f t="shared" si="148"/>
        <v>6.5003742596175008E-3</v>
      </c>
      <c r="AG1619" s="33">
        <f t="shared" si="146"/>
        <v>1.1503131094637558E-3</v>
      </c>
      <c r="AH1619" s="33">
        <f t="shared" si="149"/>
        <v>-5.350061150153745E-3</v>
      </c>
      <c r="AN1619" s="15"/>
    </row>
    <row r="1620" spans="8:40" hidden="1" x14ac:dyDescent="0.2">
      <c r="H1620" s="12" t="s">
        <v>698</v>
      </c>
      <c r="I1620" s="30">
        <f t="shared" si="135"/>
        <v>-6.576314442161166E-3</v>
      </c>
      <c r="J1620" s="30">
        <f t="shared" si="136"/>
        <v>-2.1949039266980417E-2</v>
      </c>
      <c r="K1620" s="30">
        <f t="shared" si="137"/>
        <v>-9.4074071018953685E-3</v>
      </c>
      <c r="L1620" s="30">
        <f t="shared" si="138"/>
        <v>-6.7644000885420368E-3</v>
      </c>
      <c r="M1620" s="30">
        <f t="shared" si="139"/>
        <v>1.4388737452099671E-2</v>
      </c>
      <c r="N1620" s="30">
        <f t="shared" si="140"/>
        <v>-1.5346273716317251E-2</v>
      </c>
      <c r="O1620" s="30">
        <f t="shared" si="141"/>
        <v>-2.6231980565914023E-3</v>
      </c>
      <c r="P1620" s="30">
        <f t="shared" si="142"/>
        <v>1.2578782206859965E-2</v>
      </c>
      <c r="Q1620" s="30">
        <f t="shared" si="143"/>
        <v>-1.7482521935293935E-3</v>
      </c>
      <c r="R1620" s="30">
        <f t="shared" si="144"/>
        <v>3.071028977217221E-2</v>
      </c>
      <c r="S1620" s="30">
        <f t="shared" si="145"/>
        <v>0</v>
      </c>
      <c r="T1620" s="30">
        <f t="shared" si="147"/>
        <v>-4.5722404457891556E-3</v>
      </c>
      <c r="U1620" s="33"/>
      <c r="V1620" s="33"/>
      <c r="W1620" s="33"/>
      <c r="X1620" s="33"/>
      <c r="Y1620" s="33"/>
      <c r="Z1620" s="33"/>
      <c r="AA1620" s="33"/>
      <c r="AB1620" s="33"/>
      <c r="AC1620" s="67"/>
      <c r="AD1620" s="33"/>
      <c r="AE1620" s="12" t="s">
        <v>698</v>
      </c>
      <c r="AF1620" s="30">
        <f t="shared" si="148"/>
        <v>-4.5722404457891556E-3</v>
      </c>
      <c r="AG1620" s="33">
        <f t="shared" si="146"/>
        <v>-8.0387037741226869E-4</v>
      </c>
      <c r="AH1620" s="33">
        <f t="shared" si="149"/>
        <v>3.7683700683768867E-3</v>
      </c>
      <c r="AN1620" s="15"/>
    </row>
    <row r="1621" spans="8:40" hidden="1" x14ac:dyDescent="0.2">
      <c r="H1621" s="12" t="s">
        <v>699</v>
      </c>
      <c r="I1621" s="30">
        <f t="shared" si="135"/>
        <v>-1.755430920092985E-2</v>
      </c>
      <c r="J1621" s="30">
        <f t="shared" si="136"/>
        <v>-3.1350670505054128E-2</v>
      </c>
      <c r="K1621" s="30">
        <f t="shared" si="137"/>
        <v>-2.6791440755090164E-2</v>
      </c>
      <c r="L1621" s="30">
        <f t="shared" si="138"/>
        <v>-2.6171376175560247E-2</v>
      </c>
      <c r="M1621" s="30">
        <f t="shared" si="139"/>
        <v>-9.6626835689071766E-2</v>
      </c>
      <c r="N1621" s="30">
        <f t="shared" si="140"/>
        <v>-8.9064735334259491E-3</v>
      </c>
      <c r="O1621" s="30">
        <f t="shared" si="141"/>
        <v>-4.1061486797773925E-2</v>
      </c>
      <c r="P1621" s="30">
        <f t="shared" si="142"/>
        <v>-3.3198069409595861E-2</v>
      </c>
      <c r="Q1621" s="30">
        <f t="shared" si="143"/>
        <v>-1.3532475768167926E-2</v>
      </c>
      <c r="R1621" s="30">
        <f t="shared" si="144"/>
        <v>-4.8484943466214087E-3</v>
      </c>
      <c r="S1621" s="30">
        <f t="shared" si="145"/>
        <v>-1.025650016718911E-2</v>
      </c>
      <c r="T1621" s="30">
        <f t="shared" si="147"/>
        <v>-8.2995278309082997E-3</v>
      </c>
      <c r="U1621" s="33"/>
      <c r="V1621" s="33"/>
      <c r="W1621" s="33"/>
      <c r="X1621" s="33"/>
      <c r="Y1621" s="33"/>
      <c r="Z1621" s="33"/>
      <c r="AA1621" s="33"/>
      <c r="AB1621" s="33"/>
      <c r="AC1621" s="67"/>
      <c r="AD1621" s="33"/>
      <c r="AE1621" s="12" t="s">
        <v>699</v>
      </c>
      <c r="AF1621" s="30">
        <f t="shared" si="148"/>
        <v>-8.2995278309082997E-3</v>
      </c>
      <c r="AG1621" s="33">
        <f t="shared" si="146"/>
        <v>-2.9306273068429655E-2</v>
      </c>
      <c r="AH1621" s="33">
        <f t="shared" si="149"/>
        <v>-2.1006745237521357E-2</v>
      </c>
      <c r="AN1621" s="15"/>
    </row>
    <row r="1622" spans="8:40" hidden="1" x14ac:dyDescent="0.2">
      <c r="H1622" s="12" t="s">
        <v>700</v>
      </c>
      <c r="I1622" s="30">
        <f t="shared" si="135"/>
        <v>1.2736128490593968E-2</v>
      </c>
      <c r="J1622" s="30">
        <f t="shared" si="136"/>
        <v>3.4819330563023346E-2</v>
      </c>
      <c r="K1622" s="30">
        <f t="shared" si="137"/>
        <v>-9.9774070319987914E-3</v>
      </c>
      <c r="L1622" s="30">
        <f t="shared" si="138"/>
        <v>5.5357214269014826E-2</v>
      </c>
      <c r="M1622" s="30">
        <f t="shared" si="139"/>
        <v>-6.3715814386107739E-2</v>
      </c>
      <c r="N1622" s="30">
        <f t="shared" si="140"/>
        <v>6.1104134719581031E-3</v>
      </c>
      <c r="O1622" s="30">
        <f t="shared" si="141"/>
        <v>-1.4619622126231111E-2</v>
      </c>
      <c r="P1622" s="30">
        <f t="shared" si="142"/>
        <v>-4.0733253876357864E-3</v>
      </c>
      <c r="Q1622" s="30">
        <f t="shared" si="143"/>
        <v>1.2070007500352875E-3</v>
      </c>
      <c r="R1622" s="30">
        <f t="shared" si="144"/>
        <v>3.6341651142196693E-3</v>
      </c>
      <c r="S1622" s="30">
        <f t="shared" si="145"/>
        <v>6.3979744796596365E-3</v>
      </c>
      <c r="T1622" s="30">
        <f t="shared" si="147"/>
        <v>7.8609890351242304E-3</v>
      </c>
      <c r="U1622" s="33"/>
      <c r="V1622" s="33"/>
      <c r="W1622" s="33"/>
      <c r="X1622" s="33"/>
      <c r="Y1622" s="33"/>
      <c r="Z1622" s="33"/>
      <c r="AA1622" s="33"/>
      <c r="AB1622" s="33"/>
      <c r="AC1622" s="67"/>
      <c r="AD1622" s="33"/>
      <c r="AE1622" s="12" t="s">
        <v>700</v>
      </c>
      <c r="AF1622" s="30">
        <f t="shared" si="148"/>
        <v>7.8609890351242304E-3</v>
      </c>
      <c r="AG1622" s="33">
        <f t="shared" si="146"/>
        <v>-4.3664753408711697E-3</v>
      </c>
      <c r="AH1622" s="33">
        <f t="shared" si="149"/>
        <v>-1.22274643759954E-2</v>
      </c>
      <c r="AN1622" s="15"/>
    </row>
    <row r="1623" spans="8:40" hidden="1" x14ac:dyDescent="0.2">
      <c r="H1623" s="12" t="s">
        <v>701</v>
      </c>
      <c r="I1623" s="30">
        <f t="shared" si="135"/>
        <v>6.0839308361759397E-3</v>
      </c>
      <c r="J1623" s="30">
        <f t="shared" si="136"/>
        <v>-1.9356538467790618E-2</v>
      </c>
      <c r="K1623" s="30">
        <f t="shared" si="137"/>
        <v>1.0889399799268097E-2</v>
      </c>
      <c r="L1623" s="30">
        <f t="shared" si="138"/>
        <v>-4.8327308340756783E-2</v>
      </c>
      <c r="M1623" s="30">
        <f t="shared" si="139"/>
        <v>5.0643732818754936E-2</v>
      </c>
      <c r="N1623" s="30">
        <f t="shared" si="140"/>
        <v>1.0198931623748589E-2</v>
      </c>
      <c r="O1623" s="30">
        <f t="shared" si="141"/>
        <v>1.2466768765130067E-2</v>
      </c>
      <c r="P1623" s="30">
        <f t="shared" si="142"/>
        <v>-1.6129381929883644E-2</v>
      </c>
      <c r="Q1623" s="30">
        <f t="shared" si="143"/>
        <v>1.208459361568327E-3</v>
      </c>
      <c r="R1623" s="30">
        <f t="shared" si="144"/>
        <v>-1.764279924274979E-2</v>
      </c>
      <c r="S1623" s="30">
        <f t="shared" si="145"/>
        <v>1.2845216923566189E-3</v>
      </c>
      <c r="T1623" s="30">
        <f t="shared" si="147"/>
        <v>-2.7146564243188511E-3</v>
      </c>
      <c r="U1623" s="33"/>
      <c r="V1623" s="33"/>
      <c r="W1623" s="33"/>
      <c r="X1623" s="33"/>
      <c r="Y1623" s="33"/>
      <c r="Z1623" s="33"/>
      <c r="AA1623" s="33"/>
      <c r="AB1623" s="33"/>
      <c r="AC1623" s="67"/>
      <c r="AD1623" s="33"/>
      <c r="AE1623" s="12" t="s">
        <v>701</v>
      </c>
      <c r="AF1623" s="30">
        <f t="shared" si="148"/>
        <v>-2.7146564243188511E-3</v>
      </c>
      <c r="AG1623" s="33">
        <f t="shared" si="146"/>
        <v>6.1412381040839674E-3</v>
      </c>
      <c r="AH1623" s="33">
        <f t="shared" si="149"/>
        <v>8.8558945284028176E-3</v>
      </c>
      <c r="AN1623" s="15"/>
    </row>
    <row r="1624" spans="8:40" hidden="1" x14ac:dyDescent="0.2">
      <c r="H1624" s="12" t="s">
        <v>702</v>
      </c>
      <c r="I1624" s="30">
        <f t="shared" si="135"/>
        <v>1.3329667083379713E-2</v>
      </c>
      <c r="J1624" s="30">
        <f t="shared" si="136"/>
        <v>1.935653846779067E-2</v>
      </c>
      <c r="K1624" s="30">
        <f t="shared" si="137"/>
        <v>2.0277192439150878E-2</v>
      </c>
      <c r="L1624" s="30">
        <f t="shared" si="138"/>
        <v>-6.1143213333528366E-2</v>
      </c>
      <c r="M1624" s="30">
        <f t="shared" si="139"/>
        <v>0</v>
      </c>
      <c r="N1624" s="30">
        <f t="shared" si="140"/>
        <v>1.994298802347869E-2</v>
      </c>
      <c r="O1624" s="30">
        <f t="shared" si="141"/>
        <v>3.5014517845101838E-2</v>
      </c>
      <c r="P1624" s="30">
        <f t="shared" si="142"/>
        <v>3.666398437159131E-2</v>
      </c>
      <c r="Q1624" s="30">
        <f t="shared" si="143"/>
        <v>1.5493390256363213E-2</v>
      </c>
      <c r="R1624" s="30">
        <f t="shared" si="144"/>
        <v>2.3729245299152088E-2</v>
      </c>
      <c r="S1624" s="30">
        <f t="shared" si="145"/>
        <v>1.6850690351855706E-2</v>
      </c>
      <c r="T1624" s="30">
        <f t="shared" si="147"/>
        <v>1.6755242063465355E-2</v>
      </c>
      <c r="U1624" s="33"/>
      <c r="V1624" s="33"/>
      <c r="W1624" s="33"/>
      <c r="X1624" s="33"/>
      <c r="Y1624" s="33"/>
      <c r="Z1624" s="33"/>
      <c r="AA1624" s="33"/>
      <c r="AB1624" s="33"/>
      <c r="AC1624" s="67"/>
      <c r="AD1624" s="33"/>
      <c r="AE1624" s="12" t="s">
        <v>702</v>
      </c>
      <c r="AF1624" s="30">
        <f t="shared" si="148"/>
        <v>1.6755242063465355E-2</v>
      </c>
      <c r="AG1624" s="33">
        <f t="shared" si="146"/>
        <v>1.7090755422903184E-2</v>
      </c>
      <c r="AH1624" s="33">
        <f t="shared" si="149"/>
        <v>3.3551335943782928E-4</v>
      </c>
      <c r="AN1624" s="15"/>
    </row>
    <row r="1625" spans="8:40" hidden="1" x14ac:dyDescent="0.2">
      <c r="H1625" s="12" t="s">
        <v>703</v>
      </c>
      <c r="I1625" s="30">
        <f t="shared" si="135"/>
        <v>-2.2156456782018268E-2</v>
      </c>
      <c r="J1625" s="30">
        <f t="shared" si="136"/>
        <v>-2.6528070862977805E-2</v>
      </c>
      <c r="K1625" s="30">
        <f t="shared" si="137"/>
        <v>-2.0277192439150851E-2</v>
      </c>
      <c r="L1625" s="30">
        <f t="shared" si="138"/>
        <v>-4.5803345479932672E-2</v>
      </c>
      <c r="M1625" s="30">
        <f t="shared" si="139"/>
        <v>-1.2903404835907954E-2</v>
      </c>
      <c r="N1625" s="30">
        <f t="shared" si="140"/>
        <v>-1.9736568371595018E-2</v>
      </c>
      <c r="O1625" s="30">
        <f t="shared" si="141"/>
        <v>-2.8542003339484433E-2</v>
      </c>
      <c r="P1625" s="30">
        <f t="shared" si="142"/>
        <v>-4.4632154020768262E-2</v>
      </c>
      <c r="Q1625" s="30">
        <f t="shared" si="143"/>
        <v>-1.8770102681990492E-2</v>
      </c>
      <c r="R1625" s="30">
        <f t="shared" si="144"/>
        <v>-3.4403392900940452E-2</v>
      </c>
      <c r="S1625" s="30">
        <f t="shared" si="145"/>
        <v>-1.8135212044212395E-2</v>
      </c>
      <c r="T1625" s="30">
        <f t="shared" si="147"/>
        <v>-2.3292637322512175E-2</v>
      </c>
      <c r="U1625" s="33"/>
      <c r="V1625" s="33"/>
      <c r="W1625" s="33"/>
      <c r="X1625" s="33"/>
      <c r="Y1625" s="33"/>
      <c r="Z1625" s="33"/>
      <c r="AA1625" s="33"/>
      <c r="AB1625" s="33"/>
      <c r="AC1625" s="67"/>
      <c r="AD1625" s="33"/>
      <c r="AE1625" s="12" t="s">
        <v>703</v>
      </c>
      <c r="AF1625" s="30">
        <f t="shared" si="148"/>
        <v>-2.3292637322512175E-2</v>
      </c>
      <c r="AG1625" s="33">
        <f t="shared" si="146"/>
        <v>-2.3589743332013573E-2</v>
      </c>
      <c r="AH1625" s="33">
        <f t="shared" si="149"/>
        <v>-2.9710600950139804E-4</v>
      </c>
      <c r="AN1625" s="15"/>
    </row>
    <row r="1626" spans="8:40" hidden="1" x14ac:dyDescent="0.2">
      <c r="H1626" s="12" t="s">
        <v>704</v>
      </c>
      <c r="I1626" s="30">
        <f t="shared" si="135"/>
        <v>9.0570983131986835E-3</v>
      </c>
      <c r="J1626" s="30">
        <f t="shared" si="136"/>
        <v>3.2029517403217696E-2</v>
      </c>
      <c r="K1626" s="30">
        <f t="shared" si="137"/>
        <v>9.165967014080182E-3</v>
      </c>
      <c r="L1626" s="30">
        <f t="shared" si="138"/>
        <v>3.0573580028886969E-2</v>
      </c>
      <c r="M1626" s="30">
        <f t="shared" si="139"/>
        <v>5.264373348542209E-2</v>
      </c>
      <c r="N1626" s="30">
        <f t="shared" si="140"/>
        <v>-1.0813875826830542E-2</v>
      </c>
      <c r="O1626" s="30">
        <f t="shared" si="141"/>
        <v>8.3318721445480633E-3</v>
      </c>
      <c r="P1626" s="30">
        <f t="shared" si="142"/>
        <v>4.0491361354736993E-2</v>
      </c>
      <c r="Q1626" s="30">
        <f t="shared" si="143"/>
        <v>8.8197718288224574E-3</v>
      </c>
      <c r="R1626" s="30">
        <f t="shared" si="144"/>
        <v>2.6296335932760168E-2</v>
      </c>
      <c r="S1626" s="30">
        <f t="shared" si="145"/>
        <v>7.7319972833261846E-3</v>
      </c>
      <c r="T1626" s="30">
        <f t="shared" si="147"/>
        <v>8.9013590618510254E-3</v>
      </c>
      <c r="U1626" s="33"/>
      <c r="V1626" s="33"/>
      <c r="W1626" s="33"/>
      <c r="X1626" s="33"/>
      <c r="Y1626" s="33"/>
      <c r="Z1626" s="33"/>
      <c r="AA1626" s="33"/>
      <c r="AB1626" s="33"/>
      <c r="AC1626" s="67"/>
      <c r="AD1626" s="33"/>
      <c r="AE1626" s="12" t="s">
        <v>704</v>
      </c>
      <c r="AF1626" s="30">
        <f t="shared" si="148"/>
        <v>8.9013590618510254E-3</v>
      </c>
      <c r="AG1626" s="33">
        <f t="shared" si="146"/>
        <v>1.5015588163576817E-2</v>
      </c>
      <c r="AH1626" s="33">
        <f t="shared" si="149"/>
        <v>6.1142291017257915E-3</v>
      </c>
      <c r="AN1626" s="15"/>
    </row>
    <row r="1627" spans="8:40" hidden="1" x14ac:dyDescent="0.2">
      <c r="H1627" s="12" t="s">
        <v>705</v>
      </c>
      <c r="I1627" s="30">
        <f t="shared" si="135"/>
        <v>-2.3447466181029785E-2</v>
      </c>
      <c r="J1627" s="30">
        <f t="shared" si="136"/>
        <v>-3.162873364295455E-2</v>
      </c>
      <c r="K1627" s="30">
        <f t="shared" si="137"/>
        <v>-1.0077959781349601E-2</v>
      </c>
      <c r="L1627" s="30">
        <f t="shared" si="138"/>
        <v>-1.4598799421152636E-2</v>
      </c>
      <c r="M1627" s="30">
        <f t="shared" si="139"/>
        <v>-9.0384061468269064E-2</v>
      </c>
      <c r="N1627" s="30">
        <f t="shared" si="140"/>
        <v>-9.9570707828706851E-3</v>
      </c>
      <c r="O1627" s="30">
        <f t="shared" si="141"/>
        <v>-1.4087283715168836E-2</v>
      </c>
      <c r="P1627" s="30">
        <f t="shared" si="142"/>
        <v>-4.1237171838621519E-3</v>
      </c>
      <c r="Q1627" s="30">
        <f t="shared" si="143"/>
        <v>-8.8197718288223707E-3</v>
      </c>
      <c r="R1627" s="30">
        <f t="shared" si="144"/>
        <v>-1.1240584029605689E-2</v>
      </c>
      <c r="S1627" s="30">
        <f t="shared" si="145"/>
        <v>-5.1613017802253948E-3</v>
      </c>
      <c r="T1627" s="30">
        <f t="shared" si="147"/>
        <v>-6.8140387701646861E-3</v>
      </c>
      <c r="U1627" s="33"/>
      <c r="V1627" s="33"/>
      <c r="W1627" s="33"/>
      <c r="X1627" s="33"/>
      <c r="Y1627" s="33"/>
      <c r="Z1627" s="33"/>
      <c r="AA1627" s="33"/>
      <c r="AB1627" s="33"/>
      <c r="AC1627" s="67"/>
      <c r="AD1627" s="33"/>
      <c r="AE1627" s="12" t="s">
        <v>705</v>
      </c>
      <c r="AF1627" s="30">
        <f t="shared" si="148"/>
        <v>-6.8140387701646861E-3</v>
      </c>
      <c r="AG1627" s="33">
        <f t="shared" si="146"/>
        <v>-1.8414452172373724E-2</v>
      </c>
      <c r="AH1627" s="33">
        <f t="shared" si="149"/>
        <v>-1.1600413402209037E-2</v>
      </c>
      <c r="AN1627" s="15"/>
    </row>
    <row r="1628" spans="8:40" hidden="1" x14ac:dyDescent="0.2">
      <c r="H1628" s="12" t="s">
        <v>706</v>
      </c>
      <c r="I1628" s="30">
        <f t="shared" si="135"/>
        <v>-8.8481285103210235E-3</v>
      </c>
      <c r="J1628" s="30">
        <f t="shared" si="136"/>
        <v>3.080158473197591E-2</v>
      </c>
      <c r="K1628" s="30">
        <f t="shared" si="137"/>
        <v>-1.2681329364399627E-2</v>
      </c>
      <c r="L1628" s="30">
        <f t="shared" si="138"/>
        <v>4.033890100936288E-3</v>
      </c>
      <c r="M1628" s="30">
        <f t="shared" si="139"/>
        <v>-2.439145312415901E-2</v>
      </c>
      <c r="N1628" s="30">
        <f t="shared" si="140"/>
        <v>8.2566792832204049E-3</v>
      </c>
      <c r="O1628" s="30">
        <f t="shared" si="141"/>
        <v>-2.0238574680016851E-2</v>
      </c>
      <c r="P1628" s="30">
        <f t="shared" si="142"/>
        <v>8.2645098498934314E-3</v>
      </c>
      <c r="Q1628" s="30">
        <f t="shared" si="143"/>
        <v>-1.7216148790056559E-4</v>
      </c>
      <c r="R1628" s="30">
        <f t="shared" si="144"/>
        <v>5.5820809360179649E-2</v>
      </c>
      <c r="S1628" s="30">
        <f t="shared" si="145"/>
        <v>3.8684767779203319E-3</v>
      </c>
      <c r="T1628" s="30">
        <f t="shared" si="147"/>
        <v>8.8322029264018831E-3</v>
      </c>
      <c r="U1628" s="33"/>
      <c r="V1628" s="33"/>
      <c r="W1628" s="33"/>
      <c r="X1628" s="33"/>
      <c r="Y1628" s="33"/>
      <c r="Z1628" s="33"/>
      <c r="AA1628" s="33"/>
      <c r="AB1628" s="33"/>
      <c r="AC1628" s="67"/>
      <c r="AD1628" s="33"/>
      <c r="AE1628" s="12" t="s">
        <v>706</v>
      </c>
      <c r="AF1628" s="30">
        <f t="shared" si="148"/>
        <v>8.8322029264018831E-3</v>
      </c>
      <c r="AG1628" s="33">
        <f t="shared" si="146"/>
        <v>-3.3412928693972417E-3</v>
      </c>
      <c r="AH1628" s="33">
        <f t="shared" si="149"/>
        <v>-1.2173495795799124E-2</v>
      </c>
      <c r="AN1628" s="15"/>
    </row>
    <row r="1629" spans="8:40" hidden="1" x14ac:dyDescent="0.2">
      <c r="H1629" s="12" t="s">
        <v>707</v>
      </c>
      <c r="I1629" s="30">
        <f t="shared" si="135"/>
        <v>-1.4485489189538325E-3</v>
      </c>
      <c r="J1629" s="30">
        <f t="shared" si="136"/>
        <v>3.2848007224687829E-2</v>
      </c>
      <c r="K1629" s="30">
        <f t="shared" si="137"/>
        <v>-1.2522524998890549E-2</v>
      </c>
      <c r="L1629" s="30">
        <f t="shared" si="138"/>
        <v>3.1618318518048812E-2</v>
      </c>
      <c r="M1629" s="30">
        <f t="shared" si="139"/>
        <v>0.1561607307552825</v>
      </c>
      <c r="N1629" s="30">
        <f t="shared" si="140"/>
        <v>3.3796105374112671E-2</v>
      </c>
      <c r="O1629" s="30">
        <f t="shared" si="141"/>
        <v>-1.7422043446664346E-2</v>
      </c>
      <c r="P1629" s="30">
        <f t="shared" si="142"/>
        <v>-3.6663984371591359E-2</v>
      </c>
      <c r="Q1629" s="30">
        <f t="shared" si="143"/>
        <v>-3.0938491505416695E-3</v>
      </c>
      <c r="R1629" s="30">
        <f t="shared" si="144"/>
        <v>-1.3000812177251434E-2</v>
      </c>
      <c r="S1629" s="30">
        <f t="shared" si="145"/>
        <v>5.1813587419975845E-3</v>
      </c>
      <c r="T1629" s="30">
        <f t="shared" si="147"/>
        <v>-8.7796318194473797E-4</v>
      </c>
      <c r="U1629" s="33"/>
      <c r="V1629" s="33"/>
      <c r="W1629" s="33"/>
      <c r="X1629" s="33"/>
      <c r="Y1629" s="33"/>
      <c r="Z1629" s="33"/>
      <c r="AA1629" s="33"/>
      <c r="AB1629" s="33"/>
      <c r="AC1629" s="67"/>
      <c r="AD1629" s="33"/>
      <c r="AE1629" s="12" t="s">
        <v>707</v>
      </c>
      <c r="AF1629" s="30">
        <f t="shared" si="148"/>
        <v>-8.7796318194473797E-4</v>
      </c>
      <c r="AG1629" s="33">
        <f t="shared" si="146"/>
        <v>1.3468816344727482E-2</v>
      </c>
      <c r="AH1629" s="33">
        <f t="shared" si="149"/>
        <v>1.434677952667222E-2</v>
      </c>
      <c r="AN1629" s="15"/>
    </row>
    <row r="1630" spans="8:40" hidden="1" x14ac:dyDescent="0.2">
      <c r="H1630" s="12" t="s">
        <v>708</v>
      </c>
      <c r="I1630" s="30">
        <f t="shared" si="135"/>
        <v>-1.8861199948629361E-2</v>
      </c>
      <c r="J1630" s="30">
        <f t="shared" si="136"/>
        <v>-2.482342937933003E-2</v>
      </c>
      <c r="K1630" s="30">
        <f t="shared" si="137"/>
        <v>-4.4345970678658642E-3</v>
      </c>
      <c r="L1630" s="30">
        <f t="shared" si="138"/>
        <v>-3.7261219424685701E-2</v>
      </c>
      <c r="M1630" s="30">
        <f t="shared" si="139"/>
        <v>8.8292607145678215E-2</v>
      </c>
      <c r="N1630" s="30">
        <f t="shared" si="140"/>
        <v>-2.293200343859007E-2</v>
      </c>
      <c r="O1630" s="30">
        <f t="shared" si="141"/>
        <v>-6.1983669523390187E-3</v>
      </c>
      <c r="P1630" s="30">
        <f t="shared" si="142"/>
        <v>0</v>
      </c>
      <c r="Q1630" s="30">
        <f t="shared" si="143"/>
        <v>-1.0583915801496506E-2</v>
      </c>
      <c r="R1630" s="30">
        <f t="shared" si="144"/>
        <v>-5.4330344545047364E-2</v>
      </c>
      <c r="S1630" s="30">
        <f t="shared" si="145"/>
        <v>-1.9293202934678781E-2</v>
      </c>
      <c r="T1630" s="30">
        <f t="shared" si="147"/>
        <v>-1.3683919452822753E-2</v>
      </c>
      <c r="U1630" s="33"/>
      <c r="V1630" s="33"/>
      <c r="W1630" s="33"/>
      <c r="X1630" s="33"/>
      <c r="Y1630" s="33"/>
      <c r="Z1630" s="33"/>
      <c r="AA1630" s="33"/>
      <c r="AB1630" s="33"/>
      <c r="AC1630" s="67"/>
      <c r="AD1630" s="33"/>
      <c r="AE1630" s="12" t="s">
        <v>708</v>
      </c>
      <c r="AF1630" s="30">
        <f t="shared" si="148"/>
        <v>-1.3683919452822753E-2</v>
      </c>
      <c r="AG1630" s="33">
        <f t="shared" si="146"/>
        <v>-5.7208705886845996E-3</v>
      </c>
      <c r="AH1630" s="33">
        <f t="shared" si="149"/>
        <v>7.9630488641381537E-3</v>
      </c>
      <c r="AN1630" s="15"/>
    </row>
    <row r="1631" spans="8:40" hidden="1" x14ac:dyDescent="0.2">
      <c r="H1631" s="12" t="s">
        <v>709</v>
      </c>
      <c r="I1631" s="30">
        <f t="shared" si="135"/>
        <v>-1.4966118188305216E-2</v>
      </c>
      <c r="J1631" s="30">
        <f t="shared" si="136"/>
        <v>-1.8504388505885881E-3</v>
      </c>
      <c r="K1631" s="30">
        <f t="shared" si="137"/>
        <v>-1.0563478509569259E-2</v>
      </c>
      <c r="L1631" s="30">
        <f t="shared" si="138"/>
        <v>1.9071383466109985E-2</v>
      </c>
      <c r="M1631" s="30">
        <f t="shared" si="139"/>
        <v>-4.5120435280469655E-2</v>
      </c>
      <c r="N1631" s="30">
        <f t="shared" si="140"/>
        <v>-7.5541671689717635E-4</v>
      </c>
      <c r="O1631" s="30">
        <f t="shared" si="141"/>
        <v>-8.8859094594828034E-3</v>
      </c>
      <c r="P1631" s="30">
        <f t="shared" si="142"/>
        <v>0</v>
      </c>
      <c r="Q1631" s="30">
        <f t="shared" si="143"/>
        <v>-1.1879509246017564E-3</v>
      </c>
      <c r="R1631" s="30">
        <f t="shared" si="144"/>
        <v>-2.4172716942896258E-2</v>
      </c>
      <c r="S1631" s="30">
        <f t="shared" si="145"/>
        <v>2.5510217916052047E-3</v>
      </c>
      <c r="T1631" s="30">
        <f t="shared" si="147"/>
        <v>-1.7311520860344913E-4</v>
      </c>
      <c r="U1631" s="33"/>
      <c r="V1631" s="33"/>
      <c r="W1631" s="33"/>
      <c r="X1631" s="33"/>
      <c r="Y1631" s="33"/>
      <c r="Z1631" s="33"/>
      <c r="AA1631" s="33"/>
      <c r="AB1631" s="33"/>
      <c r="AC1631" s="67"/>
      <c r="AD1631" s="33"/>
      <c r="AE1631" s="12" t="s">
        <v>709</v>
      </c>
      <c r="AF1631" s="30">
        <f t="shared" si="148"/>
        <v>-1.7311520860344913E-4</v>
      </c>
      <c r="AG1631" s="33">
        <f t="shared" si="146"/>
        <v>-7.8274375850919935E-3</v>
      </c>
      <c r="AH1631" s="33">
        <f t="shared" si="149"/>
        <v>-7.6543223764885442E-3</v>
      </c>
      <c r="AN1631" s="15"/>
    </row>
    <row r="1632" spans="8:40" hidden="1" x14ac:dyDescent="0.2">
      <c r="H1632" s="12" t="s">
        <v>710</v>
      </c>
      <c r="I1632" s="30">
        <f t="shared" si="135"/>
        <v>4.3150013014132795E-3</v>
      </c>
      <c r="J1632" s="30">
        <f t="shared" si="136"/>
        <v>3.3460982146804298E-2</v>
      </c>
      <c r="K1632" s="30">
        <f t="shared" si="137"/>
        <v>-2.6235257723844808E-3</v>
      </c>
      <c r="L1632" s="30">
        <f t="shared" si="138"/>
        <v>2.9517836263783209E-2</v>
      </c>
      <c r="M1632" s="30">
        <f t="shared" si="139"/>
        <v>4.5120435280469641E-2</v>
      </c>
      <c r="N1632" s="30">
        <f t="shared" si="140"/>
        <v>-9.0207677930401048E-3</v>
      </c>
      <c r="O1632" s="30">
        <f t="shared" si="141"/>
        <v>-3.7357829149480973E-3</v>
      </c>
      <c r="P1632" s="30">
        <f t="shared" si="142"/>
        <v>-1.5873349156290122E-2</v>
      </c>
      <c r="Q1632" s="30">
        <f t="shared" si="143"/>
        <v>-3.8933608215524751E-3</v>
      </c>
      <c r="R1632" s="30">
        <f t="shared" si="144"/>
        <v>5.0202847281402277E-3</v>
      </c>
      <c r="S1632" s="30">
        <f t="shared" si="145"/>
        <v>-1.2763243596046784E-3</v>
      </c>
      <c r="T1632" s="30">
        <f t="shared" si="147"/>
        <v>-1.2109680573350763E-3</v>
      </c>
      <c r="U1632" s="33"/>
      <c r="V1632" s="33"/>
      <c r="W1632" s="33"/>
      <c r="X1632" s="33"/>
      <c r="Y1632" s="33"/>
      <c r="Z1632" s="33"/>
      <c r="AA1632" s="33"/>
      <c r="AB1632" s="33"/>
      <c r="AC1632" s="67"/>
      <c r="AD1632" s="33"/>
      <c r="AE1632" s="12" t="s">
        <v>710</v>
      </c>
      <c r="AF1632" s="30">
        <f t="shared" si="148"/>
        <v>-1.2109680573350763E-3</v>
      </c>
      <c r="AG1632" s="33">
        <f t="shared" si="146"/>
        <v>3.9510903827394599E-3</v>
      </c>
      <c r="AH1632" s="33">
        <f t="shared" si="149"/>
        <v>5.1620584400745365E-3</v>
      </c>
      <c r="AN1632" s="15"/>
    </row>
    <row r="1633" spans="8:40" hidden="1" x14ac:dyDescent="0.2">
      <c r="H1633" s="12" t="s">
        <v>411</v>
      </c>
      <c r="I1633" s="30">
        <f t="shared" si="135"/>
        <v>3.2485139558313084E-3</v>
      </c>
      <c r="J1633" s="30">
        <f t="shared" si="136"/>
        <v>2.6955679412397085E-2</v>
      </c>
      <c r="K1633" s="30">
        <f t="shared" si="137"/>
        <v>8.7374404859677122E-4</v>
      </c>
      <c r="L1633" s="30">
        <f t="shared" si="138"/>
        <v>-3.0336837128563651E-2</v>
      </c>
      <c r="M1633" s="30">
        <f t="shared" si="139"/>
        <v>-4.5120435280469655E-2</v>
      </c>
      <c r="N1633" s="30">
        <f t="shared" si="140"/>
        <v>1.1013553197406914E-2</v>
      </c>
      <c r="O1633" s="30">
        <f t="shared" si="141"/>
        <v>1.3568523112898034E-3</v>
      </c>
      <c r="P1633" s="30">
        <f t="shared" si="142"/>
        <v>-3.9292781398894382E-3</v>
      </c>
      <c r="Q1633" s="30">
        <f t="shared" si="143"/>
        <v>4.4023098528116972E-3</v>
      </c>
      <c r="R1633" s="30">
        <f t="shared" si="144"/>
        <v>2.3106569434736716E-2</v>
      </c>
      <c r="S1633" s="30">
        <f t="shared" si="145"/>
        <v>7.6824961720162108E-3</v>
      </c>
      <c r="T1633" s="30">
        <f t="shared" si="147"/>
        <v>5.8086773059644872E-3</v>
      </c>
      <c r="U1633" s="33"/>
      <c r="V1633" s="33"/>
      <c r="W1633" s="33"/>
      <c r="X1633" s="33"/>
      <c r="Y1633" s="33"/>
      <c r="Z1633" s="33"/>
      <c r="AA1633" s="33"/>
      <c r="AB1633" s="33"/>
      <c r="AC1633" s="67"/>
      <c r="AD1633" s="33"/>
      <c r="AE1633" s="12" t="s">
        <v>411</v>
      </c>
      <c r="AF1633" s="30">
        <f t="shared" si="148"/>
        <v>5.8086773059644872E-3</v>
      </c>
      <c r="AG1633" s="33">
        <f t="shared" si="146"/>
        <v>-7.860178545101397E-4</v>
      </c>
      <c r="AH1633" s="33">
        <f t="shared" si="149"/>
        <v>-6.5946951604746269E-3</v>
      </c>
      <c r="AN1633" s="15"/>
    </row>
    <row r="1634" spans="8:40" hidden="1" x14ac:dyDescent="0.2">
      <c r="H1634" s="12" t="s">
        <v>412</v>
      </c>
      <c r="I1634" s="30">
        <f t="shared" si="135"/>
        <v>1.8720783199506437E-2</v>
      </c>
      <c r="J1634" s="30">
        <f t="shared" si="136"/>
        <v>2.2768037062821038E-2</v>
      </c>
      <c r="K1634" s="30">
        <f t="shared" si="137"/>
        <v>6.1376781892071453E-3</v>
      </c>
      <c r="L1634" s="30">
        <f t="shared" si="138"/>
        <v>2.4866594158998504E-2</v>
      </c>
      <c r="M1634" s="30">
        <f t="shared" si="139"/>
        <v>9.2373320131015263E-2</v>
      </c>
      <c r="N1634" s="30">
        <f t="shared" si="140"/>
        <v>7.5951480211511446E-3</v>
      </c>
      <c r="O1634" s="30">
        <f t="shared" si="141"/>
        <v>5.7872501948421371E-3</v>
      </c>
      <c r="P1634" s="30">
        <f t="shared" si="142"/>
        <v>1.1834457647002798E-2</v>
      </c>
      <c r="Q1634" s="30">
        <f t="shared" si="143"/>
        <v>7.3235446120110534E-3</v>
      </c>
      <c r="R1634" s="30">
        <f t="shared" si="144"/>
        <v>1.0354532975580798E-2</v>
      </c>
      <c r="S1634" s="30">
        <f t="shared" si="145"/>
        <v>7.7419741536154593E-3</v>
      </c>
      <c r="T1634" s="30">
        <f t="shared" si="147"/>
        <v>9.6982106513536191E-3</v>
      </c>
      <c r="U1634" s="33"/>
      <c r="V1634" s="33"/>
      <c r="W1634" s="33"/>
      <c r="X1634" s="33"/>
      <c r="Y1634" s="33"/>
      <c r="Z1634" s="33"/>
      <c r="AA1634" s="33"/>
      <c r="AB1634" s="33"/>
      <c r="AC1634" s="67"/>
      <c r="AD1634" s="33"/>
      <c r="AE1634" s="12" t="s">
        <v>412</v>
      </c>
      <c r="AF1634" s="30">
        <f t="shared" si="148"/>
        <v>9.6982106513536191E-3</v>
      </c>
      <c r="AG1634" s="33">
        <f t="shared" si="146"/>
        <v>1.7216144961889907E-2</v>
      </c>
      <c r="AH1634" s="33">
        <f t="shared" si="149"/>
        <v>7.5179343105362881E-3</v>
      </c>
      <c r="AN1634" s="15"/>
    </row>
    <row r="1635" spans="8:40" hidden="1" x14ac:dyDescent="0.2">
      <c r="H1635" s="12" t="s">
        <v>413</v>
      </c>
      <c r="I1635" s="30">
        <f t="shared" si="135"/>
        <v>2.1018869401021921E-3</v>
      </c>
      <c r="J1635" s="30">
        <f t="shared" si="136"/>
        <v>-1.6834324388778146E-2</v>
      </c>
      <c r="K1635" s="30">
        <f t="shared" si="137"/>
        <v>4.4072349874076057E-3</v>
      </c>
      <c r="L1635" s="30">
        <f t="shared" si="138"/>
        <v>5.8922729399564855E-3</v>
      </c>
      <c r="M1635" s="30">
        <f t="shared" si="139"/>
        <v>-1.6000341346441189E-2</v>
      </c>
      <c r="N1635" s="30">
        <f t="shared" si="140"/>
        <v>-1.3288088394008361E-2</v>
      </c>
      <c r="O1635" s="30">
        <f t="shared" si="141"/>
        <v>1.3665871617765165E-3</v>
      </c>
      <c r="P1635" s="30">
        <f t="shared" si="142"/>
        <v>-7.9051795071132611E-3</v>
      </c>
      <c r="Q1635" s="30">
        <f t="shared" si="143"/>
        <v>-8.5433580591553148E-4</v>
      </c>
      <c r="R1635" s="30">
        <f t="shared" si="144"/>
        <v>-9.561825839341849E-3</v>
      </c>
      <c r="S1635" s="30">
        <f t="shared" si="145"/>
        <v>1.2961764614466762E-3</v>
      </c>
      <c r="T1635" s="30">
        <f t="shared" si="147"/>
        <v>-5.8651194523980221E-3</v>
      </c>
      <c r="U1635" s="33"/>
      <c r="V1635" s="33"/>
      <c r="W1635" s="33"/>
      <c r="X1635" s="33"/>
      <c r="Y1635" s="33"/>
      <c r="Z1635" s="33"/>
      <c r="AA1635" s="33"/>
      <c r="AB1635" s="33"/>
      <c r="AC1635" s="67"/>
      <c r="AD1635" s="33"/>
      <c r="AE1635" s="12" t="s">
        <v>413</v>
      </c>
      <c r="AF1635" s="30">
        <f t="shared" si="148"/>
        <v>-5.8651194523980221E-3</v>
      </c>
      <c r="AG1635" s="33">
        <f t="shared" si="146"/>
        <v>-2.0955117901199811E-3</v>
      </c>
      <c r="AH1635" s="33">
        <f t="shared" si="149"/>
        <v>3.7696076622780409E-3</v>
      </c>
      <c r="AN1635" s="15"/>
    </row>
    <row r="1636" spans="8:40" hidden="1" x14ac:dyDescent="0.2">
      <c r="H1636" s="12" t="s">
        <v>414</v>
      </c>
      <c r="I1636" s="30">
        <f t="shared" si="135"/>
        <v>-1.1232361238654997E-2</v>
      </c>
      <c r="J1636" s="30">
        <f t="shared" si="136"/>
        <v>9.2786216935195932E-3</v>
      </c>
      <c r="K1636" s="30">
        <f t="shared" si="137"/>
        <v>-2.6466711523747601E-3</v>
      </c>
      <c r="L1636" s="30">
        <f t="shared" si="138"/>
        <v>-2.5295123099560368E-3</v>
      </c>
      <c r="M1636" s="30">
        <f t="shared" si="139"/>
        <v>-0.10536051565782628</v>
      </c>
      <c r="N1636" s="30">
        <f t="shared" si="140"/>
        <v>-7.902486795824927E-3</v>
      </c>
      <c r="O1636" s="30">
        <f t="shared" si="141"/>
        <v>-4.774906752960488E-3</v>
      </c>
      <c r="P1636" s="30">
        <f t="shared" si="142"/>
        <v>-3.1010236742560322E-2</v>
      </c>
      <c r="Q1636" s="30">
        <f t="shared" si="143"/>
        <v>-2.8992942625338707E-3</v>
      </c>
      <c r="R1636" s="30">
        <f t="shared" si="144"/>
        <v>-2.3762387418832976E-3</v>
      </c>
      <c r="S1636" s="30">
        <f t="shared" si="145"/>
        <v>0</v>
      </c>
      <c r="T1636" s="30">
        <f t="shared" si="147"/>
        <v>-8.7244814467850719E-4</v>
      </c>
      <c r="U1636" s="33"/>
      <c r="V1636" s="33"/>
      <c r="W1636" s="33"/>
      <c r="X1636" s="33"/>
      <c r="Y1636" s="33"/>
      <c r="Z1636" s="33"/>
      <c r="AA1636" s="33"/>
      <c r="AB1636" s="33"/>
      <c r="AC1636" s="67"/>
      <c r="AD1636" s="33"/>
      <c r="AE1636" s="12" t="s">
        <v>414</v>
      </c>
      <c r="AF1636" s="30">
        <f t="shared" si="148"/>
        <v>-8.7244814467850719E-4</v>
      </c>
      <c r="AG1636" s="33">
        <f t="shared" si="146"/>
        <v>-1.4048584685649148E-2</v>
      </c>
      <c r="AH1636" s="33">
        <f t="shared" si="149"/>
        <v>-1.3176136540970641E-2</v>
      </c>
      <c r="AN1636" s="15"/>
    </row>
    <row r="1637" spans="8:40" hidden="1" x14ac:dyDescent="0.2">
      <c r="H1637" s="12" t="s">
        <v>415</v>
      </c>
      <c r="I1637" s="30">
        <f t="shared" si="135"/>
        <v>5.7105360543472355E-3</v>
      </c>
      <c r="J1637" s="30">
        <f t="shared" si="136"/>
        <v>1.024647898523677E-2</v>
      </c>
      <c r="K1637" s="30">
        <f t="shared" si="137"/>
        <v>5.3003657658411826E-3</v>
      </c>
      <c r="L1637" s="30">
        <f t="shared" si="138"/>
        <v>-5.8774308570679872E-3</v>
      </c>
      <c r="M1637" s="30">
        <f t="shared" si="139"/>
        <v>-9.5310179804324893E-2</v>
      </c>
      <c r="N1637" s="30">
        <f t="shared" si="140"/>
        <v>2.9123258914720181E-2</v>
      </c>
      <c r="O1637" s="30">
        <f t="shared" si="141"/>
        <v>2.7257257080249286E-3</v>
      </c>
      <c r="P1637" s="30">
        <f t="shared" si="142"/>
        <v>3.8240964384034758E-3</v>
      </c>
      <c r="Q1637" s="30">
        <f t="shared" si="143"/>
        <v>3.7536300684494072E-3</v>
      </c>
      <c r="R1637" s="30">
        <f t="shared" si="144"/>
        <v>-4.7356047458341271E-3</v>
      </c>
      <c r="S1637" s="30">
        <f t="shared" si="145"/>
        <v>2.5974040576854712E-3</v>
      </c>
      <c r="T1637" s="30">
        <f t="shared" si="147"/>
        <v>5.3338123218202391E-3</v>
      </c>
      <c r="U1637" s="33"/>
      <c r="V1637" s="33"/>
      <c r="W1637" s="33"/>
      <c r="X1637" s="33"/>
      <c r="Y1637" s="33"/>
      <c r="Z1637" s="33"/>
      <c r="AA1637" s="33"/>
      <c r="AB1637" s="33"/>
      <c r="AC1637" s="67"/>
      <c r="AD1637" s="33"/>
      <c r="AE1637" s="12" t="s">
        <v>415</v>
      </c>
      <c r="AF1637" s="30">
        <f t="shared" si="148"/>
        <v>5.3338123218202391E-3</v>
      </c>
      <c r="AG1637" s="33">
        <f t="shared" si="146"/>
        <v>-4.8912705294483607E-3</v>
      </c>
      <c r="AH1637" s="33">
        <f t="shared" si="149"/>
        <v>-1.0225082851268601E-2</v>
      </c>
      <c r="AN1637" s="15"/>
    </row>
    <row r="1638" spans="8:40" hidden="1" x14ac:dyDescent="0.2">
      <c r="H1638" s="12" t="s">
        <v>416</v>
      </c>
      <c r="I1638" s="30">
        <f t="shared" si="135"/>
        <v>2.9779981198985285E-3</v>
      </c>
      <c r="J1638" s="30">
        <f t="shared" si="136"/>
        <v>-5.3492850788792517E-3</v>
      </c>
      <c r="K1638" s="30">
        <f t="shared" si="137"/>
        <v>-1.7699119664585806E-3</v>
      </c>
      <c r="L1638" s="30">
        <f t="shared" si="138"/>
        <v>7.1413872081935031E-3</v>
      </c>
      <c r="M1638" s="30">
        <f t="shared" si="139"/>
        <v>3.9740328649514121E-2</v>
      </c>
      <c r="N1638" s="30">
        <f t="shared" si="140"/>
        <v>6.4119438921477298E-2</v>
      </c>
      <c r="O1638" s="30">
        <f t="shared" si="141"/>
        <v>-6.4615086229730867E-3</v>
      </c>
      <c r="P1638" s="30">
        <f t="shared" si="142"/>
        <v>3.5091319811269978E-2</v>
      </c>
      <c r="Q1638" s="30">
        <f t="shared" si="143"/>
        <v>-3.7536300684492619E-3</v>
      </c>
      <c r="R1638" s="30">
        <f t="shared" si="144"/>
        <v>-7.4524761472065477E-3</v>
      </c>
      <c r="S1638" s="30">
        <f t="shared" si="145"/>
        <v>-5.1880790817779446E-3</v>
      </c>
      <c r="T1638" s="30">
        <f t="shared" si="147"/>
        <v>-8.9898052520069431E-3</v>
      </c>
      <c r="U1638" s="33"/>
      <c r="V1638" s="33"/>
      <c r="W1638" s="33"/>
      <c r="X1638" s="33"/>
      <c r="Y1638" s="33"/>
      <c r="Z1638" s="33"/>
      <c r="AA1638" s="33"/>
      <c r="AB1638" s="33"/>
      <c r="AC1638" s="67"/>
      <c r="AD1638" s="33"/>
      <c r="AE1638" s="12" t="s">
        <v>416</v>
      </c>
      <c r="AF1638" s="30">
        <f t="shared" si="148"/>
        <v>-8.9898052520069431E-3</v>
      </c>
      <c r="AG1638" s="33">
        <f t="shared" si="146"/>
        <v>6.8101550277265251E-3</v>
      </c>
      <c r="AH1638" s="33">
        <f t="shared" si="149"/>
        <v>1.5799960279733467E-2</v>
      </c>
      <c r="AN1638" s="15"/>
    </row>
    <row r="1639" spans="8:40" hidden="1" x14ac:dyDescent="0.2">
      <c r="H1639" s="12" t="s">
        <v>417</v>
      </c>
      <c r="I1639" s="30">
        <f t="shared" si="135"/>
        <v>1.1219223483679321E-2</v>
      </c>
      <c r="J1639" s="30">
        <f t="shared" si="136"/>
        <v>2.3466689325807331E-2</v>
      </c>
      <c r="K1639" s="30">
        <f t="shared" si="137"/>
        <v>-7.0484873310617388E-3</v>
      </c>
      <c r="L1639" s="30">
        <f t="shared" si="138"/>
        <v>2.0874027347206853E-2</v>
      </c>
      <c r="M1639" s="30">
        <f t="shared" si="139"/>
        <v>0.20972053098206911</v>
      </c>
      <c r="N1639" s="30">
        <f t="shared" si="140"/>
        <v>-2.0091534830948433E-3</v>
      </c>
      <c r="O1639" s="30">
        <f t="shared" si="141"/>
        <v>-3.3840979842405684E-3</v>
      </c>
      <c r="P1639" s="30">
        <f t="shared" si="142"/>
        <v>-2.7398974188114388E-2</v>
      </c>
      <c r="Q1639" s="30">
        <f t="shared" si="143"/>
        <v>3.9245848513257296E-3</v>
      </c>
      <c r="R1639" s="30">
        <f t="shared" si="144"/>
        <v>5.8789116997760588E-3</v>
      </c>
      <c r="S1639" s="30">
        <f t="shared" si="145"/>
        <v>6.4893154397498683E-3</v>
      </c>
      <c r="T1639" s="30">
        <f t="shared" si="147"/>
        <v>5.7511486507762551E-3</v>
      </c>
      <c r="U1639" s="33"/>
      <c r="V1639" s="33"/>
      <c r="W1639" s="33"/>
      <c r="X1639" s="33"/>
      <c r="Y1639" s="33"/>
      <c r="Z1639" s="33"/>
      <c r="AA1639" s="33"/>
      <c r="AB1639" s="33"/>
      <c r="AC1639" s="67"/>
      <c r="AD1639" s="33"/>
      <c r="AE1639" s="12" t="s">
        <v>417</v>
      </c>
      <c r="AF1639" s="30">
        <f t="shared" si="148"/>
        <v>5.7511486507762551E-3</v>
      </c>
      <c r="AG1639" s="33">
        <f t="shared" si="146"/>
        <v>2.1415349130406592E-2</v>
      </c>
      <c r="AH1639" s="33">
        <f t="shared" si="149"/>
        <v>1.5664200479630339E-2</v>
      </c>
      <c r="AN1639" s="15"/>
    </row>
    <row r="1640" spans="8:40" hidden="1" x14ac:dyDescent="0.2">
      <c r="H1640" s="12" t="s">
        <v>418</v>
      </c>
      <c r="I1640" s="30">
        <f t="shared" si="135"/>
        <v>7.2874362532857886E-3</v>
      </c>
      <c r="J1640" s="30">
        <f t="shared" si="136"/>
        <v>-2.5097329297239833E-3</v>
      </c>
      <c r="K1640" s="30">
        <f t="shared" si="137"/>
        <v>2.2193542959952729E-2</v>
      </c>
      <c r="L1640" s="30">
        <f t="shared" si="138"/>
        <v>6.9114745966555062E-3</v>
      </c>
      <c r="M1640" s="30">
        <f t="shared" si="139"/>
        <v>8.7011376989629699E-2</v>
      </c>
      <c r="N1640" s="30">
        <f t="shared" si="140"/>
        <v>-1.3371965442493352E-3</v>
      </c>
      <c r="O1640" s="30">
        <f t="shared" si="141"/>
        <v>2.013376319670214E-2</v>
      </c>
      <c r="P1640" s="30">
        <f t="shared" si="142"/>
        <v>7.7519768043179237E-3</v>
      </c>
      <c r="Q1640" s="30">
        <f t="shared" si="143"/>
        <v>1.1348127284807698E-2</v>
      </c>
      <c r="R1640" s="30">
        <f t="shared" si="144"/>
        <v>1.0669929324696776E-2</v>
      </c>
      <c r="S1640" s="30">
        <f t="shared" si="145"/>
        <v>2.3716526617316065E-2</v>
      </c>
      <c r="T1640" s="30">
        <f t="shared" si="147"/>
        <v>1.1248910250076986E-2</v>
      </c>
      <c r="U1640" s="33"/>
      <c r="V1640" s="33"/>
      <c r="W1640" s="33"/>
      <c r="X1640" s="33"/>
      <c r="Y1640" s="33"/>
      <c r="Z1640" s="33"/>
      <c r="AA1640" s="33"/>
      <c r="AB1640" s="33"/>
      <c r="AC1640" s="67"/>
      <c r="AD1640" s="33"/>
      <c r="AE1640" s="12" t="s">
        <v>418</v>
      </c>
      <c r="AF1640" s="30">
        <f t="shared" si="148"/>
        <v>1.1248910250076986E-2</v>
      </c>
      <c r="AG1640" s="33">
        <f t="shared" si="146"/>
        <v>2.3286299575105075E-2</v>
      </c>
      <c r="AH1640" s="33">
        <f t="shared" si="149"/>
        <v>1.2037389325028089E-2</v>
      </c>
      <c r="AN1640" s="15"/>
    </row>
    <row r="1641" spans="8:40" hidden="1" x14ac:dyDescent="0.2">
      <c r="H1641" s="12" t="s">
        <v>419</v>
      </c>
      <c r="I1641" s="30">
        <f t="shared" si="135"/>
        <v>-1.007621601821318E-2</v>
      </c>
      <c r="J1641" s="30">
        <f t="shared" si="136"/>
        <v>-5.000648257151399E-3</v>
      </c>
      <c r="K1641" s="30">
        <f t="shared" si="137"/>
        <v>-7.1556655954122476E-3</v>
      </c>
      <c r="L1641" s="30">
        <f t="shared" si="138"/>
        <v>1.7931816585801993E-2</v>
      </c>
      <c r="M1641" s="30">
        <f t="shared" si="139"/>
        <v>0.15718558352241255</v>
      </c>
      <c r="N1641" s="30">
        <f t="shared" si="140"/>
        <v>-3.039178055549617E-3</v>
      </c>
      <c r="O1641" s="30">
        <f t="shared" si="141"/>
        <v>-1.2673572612418461E-2</v>
      </c>
      <c r="P1641" s="30">
        <f t="shared" si="142"/>
        <v>-1.9268418865877143E-2</v>
      </c>
      <c r="Q1641" s="30">
        <f t="shared" si="143"/>
        <v>-6.2058464984516568E-3</v>
      </c>
      <c r="R1641" s="30">
        <f t="shared" si="144"/>
        <v>-4.3607601314321403E-3</v>
      </c>
      <c r="S1641" s="30">
        <f t="shared" si="145"/>
        <v>-2.1108963210235168E-2</v>
      </c>
      <c r="T1641" s="30">
        <f t="shared" si="147"/>
        <v>-1.1947783345701637E-2</v>
      </c>
      <c r="U1641" s="33"/>
      <c r="V1641" s="33"/>
      <c r="W1641" s="33"/>
      <c r="X1641" s="33"/>
      <c r="Y1641" s="33"/>
      <c r="Z1641" s="33"/>
      <c r="AA1641" s="33"/>
      <c r="AB1641" s="33"/>
      <c r="AC1641" s="67"/>
      <c r="AD1641" s="33"/>
      <c r="AE1641" s="12" t="s">
        <v>419</v>
      </c>
      <c r="AF1641" s="30">
        <f t="shared" si="148"/>
        <v>-1.1947783345701637E-2</v>
      </c>
      <c r="AG1641" s="33">
        <f t="shared" si="146"/>
        <v>4.8329063802179705E-3</v>
      </c>
      <c r="AH1641" s="33">
        <f t="shared" si="149"/>
        <v>1.6780689725919607E-2</v>
      </c>
      <c r="AN1641" s="15"/>
    </row>
    <row r="1642" spans="8:40" hidden="1" x14ac:dyDescent="0.2">
      <c r="H1642" s="12" t="s">
        <v>420</v>
      </c>
      <c r="I1642" s="30">
        <f t="shared" si="135"/>
        <v>1.8778310826463241E-2</v>
      </c>
      <c r="J1642" s="30">
        <f t="shared" si="136"/>
        <v>-2.1750385435837183E-2</v>
      </c>
      <c r="K1642" s="30">
        <f t="shared" si="137"/>
        <v>1.5267472130788381E-2</v>
      </c>
      <c r="L1642" s="30">
        <f t="shared" si="138"/>
        <v>-2.2041005176068836E-3</v>
      </c>
      <c r="M1642" s="30">
        <f t="shared" si="139"/>
        <v>-0.15718558352241252</v>
      </c>
      <c r="N1642" s="30">
        <f t="shared" si="140"/>
        <v>6.0876208787839243E-3</v>
      </c>
      <c r="O1642" s="30">
        <f t="shared" si="141"/>
        <v>1.5089449542393404E-2</v>
      </c>
      <c r="P1642" s="30">
        <f t="shared" si="142"/>
        <v>-7.6045993852193036E-3</v>
      </c>
      <c r="Q1642" s="30">
        <f t="shared" si="143"/>
        <v>9.4967475372572073E-3</v>
      </c>
      <c r="R1642" s="30">
        <f t="shared" si="144"/>
        <v>7.9428535139367314E-3</v>
      </c>
      <c r="S1642" s="30">
        <f t="shared" si="145"/>
        <v>3.9241384561343653E-3</v>
      </c>
      <c r="T1642" s="30">
        <f t="shared" si="147"/>
        <v>1.1594332780919446E-2</v>
      </c>
      <c r="U1642" s="33"/>
      <c r="V1642" s="33"/>
      <c r="W1642" s="33"/>
      <c r="X1642" s="33"/>
      <c r="Y1642" s="33"/>
      <c r="Z1642" s="33"/>
      <c r="AA1642" s="33"/>
      <c r="AB1642" s="33"/>
      <c r="AC1642" s="67"/>
      <c r="AD1642" s="33"/>
      <c r="AE1642" s="12" t="s">
        <v>420</v>
      </c>
      <c r="AF1642" s="30">
        <f t="shared" si="148"/>
        <v>1.1594332780919446E-2</v>
      </c>
      <c r="AG1642" s="33">
        <f t="shared" si="146"/>
        <v>-8.081889892670056E-3</v>
      </c>
      <c r="AH1642" s="33">
        <f t="shared" si="149"/>
        <v>-1.9676222673589504E-2</v>
      </c>
      <c r="AN1642" s="15"/>
    </row>
    <row r="1643" spans="8:40" hidden="1" x14ac:dyDescent="0.2">
      <c r="H1643" s="12" t="s">
        <v>421</v>
      </c>
      <c r="I1643" s="30">
        <f t="shared" si="135"/>
        <v>1.7865798145394976E-2</v>
      </c>
      <c r="J1643" s="30">
        <f t="shared" si="136"/>
        <v>2.1979460102453417E-2</v>
      </c>
      <c r="K1643" s="30">
        <f t="shared" si="137"/>
        <v>2.1958796312644965E-2</v>
      </c>
      <c r="L1643" s="30">
        <f t="shared" si="138"/>
        <v>1.9564874848190823E-2</v>
      </c>
      <c r="M1643" s="30">
        <f t="shared" si="139"/>
        <v>-1.8018505502678365E-2</v>
      </c>
      <c r="N1643" s="30">
        <f t="shared" si="140"/>
        <v>1.6215354166958323E-2</v>
      </c>
      <c r="O1643" s="30">
        <f t="shared" si="141"/>
        <v>3.0879646529022937E-2</v>
      </c>
      <c r="P1643" s="30">
        <f t="shared" si="142"/>
        <v>-1.1299555253933282E-2</v>
      </c>
      <c r="Q1643" s="30">
        <f t="shared" si="143"/>
        <v>1.9268418865876987E-2</v>
      </c>
      <c r="R1643" s="30">
        <f t="shared" si="144"/>
        <v>2.1358861524190371E-2</v>
      </c>
      <c r="S1643" s="30">
        <f t="shared" si="145"/>
        <v>1.3192803484563417E-2</v>
      </c>
      <c r="T1643" s="30">
        <f t="shared" si="147"/>
        <v>1.5043231744155259E-2</v>
      </c>
      <c r="U1643" s="33"/>
      <c r="V1643" s="33"/>
      <c r="W1643" s="33"/>
      <c r="X1643" s="33"/>
      <c r="Y1643" s="33"/>
      <c r="Z1643" s="33"/>
      <c r="AA1643" s="33"/>
      <c r="AB1643" s="33"/>
      <c r="AC1643" s="67"/>
      <c r="AD1643" s="33"/>
      <c r="AE1643" s="12" t="s">
        <v>421</v>
      </c>
      <c r="AF1643" s="30">
        <f t="shared" si="148"/>
        <v>1.5043231744155259E-2</v>
      </c>
      <c r="AG1643" s="33">
        <f t="shared" si="146"/>
        <v>1.5253236940014046E-2</v>
      </c>
      <c r="AH1643" s="33">
        <f t="shared" si="149"/>
        <v>2.1000519585878674E-4</v>
      </c>
      <c r="AN1643" s="15"/>
    </row>
    <row r="1644" spans="8:40" hidden="1" x14ac:dyDescent="0.2">
      <c r="H1644" s="12" t="s">
        <v>422</v>
      </c>
      <c r="I1644" s="30">
        <f t="shared" si="135"/>
        <v>9.7539091930047353E-3</v>
      </c>
      <c r="J1644" s="30">
        <f t="shared" si="136"/>
        <v>1.2757954521478643E-2</v>
      </c>
      <c r="K1644" s="30">
        <f t="shared" si="137"/>
        <v>-3.6934483353516095E-3</v>
      </c>
      <c r="L1644" s="30">
        <f t="shared" si="138"/>
        <v>2.1789332312747822E-2</v>
      </c>
      <c r="M1644" s="30">
        <f t="shared" si="139"/>
        <v>-5.2185753170570073E-2</v>
      </c>
      <c r="N1644" s="30">
        <f t="shared" si="140"/>
        <v>5.5401803756153509E-3</v>
      </c>
      <c r="O1644" s="30">
        <f t="shared" si="141"/>
        <v>-2.8469770119281513E-3</v>
      </c>
      <c r="P1644" s="30">
        <f t="shared" si="142"/>
        <v>1.5094626222484888E-2</v>
      </c>
      <c r="Q1644" s="30">
        <f t="shared" si="143"/>
        <v>-5.2919509634557337E-3</v>
      </c>
      <c r="R1644" s="30">
        <f t="shared" si="144"/>
        <v>3.2639767859494501E-3</v>
      </c>
      <c r="S1644" s="30">
        <f t="shared" si="145"/>
        <v>1.7415041601678071E-2</v>
      </c>
      <c r="T1644" s="30">
        <f t="shared" si="147"/>
        <v>7.6525244031147603E-3</v>
      </c>
      <c r="U1644" s="33"/>
      <c r="V1644" s="33"/>
      <c r="W1644" s="33"/>
      <c r="X1644" s="33"/>
      <c r="Y1644" s="33"/>
      <c r="Z1644" s="33"/>
      <c r="AA1644" s="33"/>
      <c r="AB1644" s="33"/>
      <c r="AC1644" s="67"/>
      <c r="AD1644" s="33"/>
      <c r="AE1644" s="12" t="s">
        <v>422</v>
      </c>
      <c r="AF1644" s="30">
        <f t="shared" si="148"/>
        <v>7.6525244031147603E-3</v>
      </c>
      <c r="AG1644" s="33">
        <f t="shared" si="146"/>
        <v>1.2144217471121857E-3</v>
      </c>
      <c r="AH1644" s="33">
        <f t="shared" si="149"/>
        <v>-6.4381026560025745E-3</v>
      </c>
      <c r="AN1644" s="15"/>
    </row>
    <row r="1645" spans="8:40" hidden="1" x14ac:dyDescent="0.2">
      <c r="H1645" s="12" t="s">
        <v>423</v>
      </c>
      <c r="I1645" s="30">
        <f t="shared" si="135"/>
        <v>-2.7165574723873692E-2</v>
      </c>
      <c r="J1645" s="30">
        <f t="shared" si="136"/>
        <v>-1.6391504021089402E-2</v>
      </c>
      <c r="K1645" s="30">
        <f t="shared" si="137"/>
        <v>-2.7611614413281683E-3</v>
      </c>
      <c r="L1645" s="30">
        <f t="shared" si="138"/>
        <v>-4.2234488907923404E-2</v>
      </c>
      <c r="M1645" s="30">
        <f t="shared" si="139"/>
        <v>-0.19912867511033588</v>
      </c>
      <c r="N1645" s="30">
        <f t="shared" si="140"/>
        <v>-1.5106027431013153E-2</v>
      </c>
      <c r="O1645" s="30">
        <f t="shared" si="141"/>
        <v>-4.9627893421290139E-3</v>
      </c>
      <c r="P1645" s="30">
        <f t="shared" si="142"/>
        <v>1.1472401162236781E-2</v>
      </c>
      <c r="Q1645" s="30">
        <f t="shared" si="143"/>
        <v>-7.0348226608557747E-4</v>
      </c>
      <c r="R1645" s="30">
        <f t="shared" si="144"/>
        <v>-2.7012325707521125E-2</v>
      </c>
      <c r="S1645" s="30">
        <f t="shared" si="145"/>
        <v>-8.0754140055453068E-3</v>
      </c>
      <c r="T1645" s="30">
        <f t="shared" si="147"/>
        <v>-6.6654903600396392E-3</v>
      </c>
      <c r="U1645" s="33"/>
      <c r="V1645" s="33"/>
      <c r="W1645" s="33"/>
      <c r="X1645" s="33"/>
      <c r="Y1645" s="33"/>
      <c r="Z1645" s="33"/>
      <c r="AA1645" s="33"/>
      <c r="AB1645" s="33"/>
      <c r="AC1645" s="67"/>
      <c r="AD1645" s="33"/>
      <c r="AE1645" s="12" t="s">
        <v>423</v>
      </c>
      <c r="AF1645" s="30">
        <f t="shared" si="148"/>
        <v>-6.6654903600396392E-3</v>
      </c>
      <c r="AG1645" s="33">
        <f t="shared" si="146"/>
        <v>-2.790262684602721E-2</v>
      </c>
      <c r="AH1645" s="33">
        <f t="shared" si="149"/>
        <v>-2.123713648598757E-2</v>
      </c>
      <c r="AN1645" s="15"/>
    </row>
    <row r="1646" spans="8:40" hidden="1" x14ac:dyDescent="0.2">
      <c r="H1646" s="12" t="s">
        <v>424</v>
      </c>
      <c r="I1646" s="30">
        <f t="shared" si="135"/>
        <v>-1.1067306639681673E-2</v>
      </c>
      <c r="J1646" s="30">
        <f t="shared" si="136"/>
        <v>-1.7224680620799189E-2</v>
      </c>
      <c r="K1646" s="30">
        <f t="shared" si="137"/>
        <v>-1.6408754666392099E-2</v>
      </c>
      <c r="L1646" s="30">
        <f t="shared" si="138"/>
        <v>-4.094517215135305E-2</v>
      </c>
      <c r="M1646" s="30">
        <f t="shared" si="139"/>
        <v>-9.2781733450966214E-2</v>
      </c>
      <c r="N1646" s="30">
        <f t="shared" si="140"/>
        <v>-1.6652183775914358E-2</v>
      </c>
      <c r="O1646" s="30">
        <f t="shared" si="141"/>
        <v>-2.5140988958101979E-2</v>
      </c>
      <c r="P1646" s="30">
        <f t="shared" si="142"/>
        <v>-2.2814677766171399E-2</v>
      </c>
      <c r="Q1646" s="30">
        <f t="shared" si="143"/>
        <v>-2.0705393888973044E-2</v>
      </c>
      <c r="R1646" s="30">
        <f t="shared" si="144"/>
        <v>-1.695958614099384E-2</v>
      </c>
      <c r="S1646" s="30">
        <f t="shared" si="145"/>
        <v>-2.2532431080696115E-2</v>
      </c>
      <c r="T1646" s="30">
        <f t="shared" si="147"/>
        <v>-1.8677170455949101E-2</v>
      </c>
      <c r="U1646" s="33"/>
      <c r="V1646" s="33"/>
      <c r="W1646" s="33"/>
      <c r="X1646" s="33"/>
      <c r="Y1646" s="33"/>
      <c r="Z1646" s="33"/>
      <c r="AA1646" s="33"/>
      <c r="AB1646" s="33"/>
      <c r="AC1646" s="67"/>
      <c r="AD1646" s="33"/>
      <c r="AE1646" s="12" t="s">
        <v>424</v>
      </c>
      <c r="AF1646" s="30">
        <f t="shared" si="148"/>
        <v>-1.8677170455949101E-2</v>
      </c>
      <c r="AG1646" s="33">
        <f t="shared" si="146"/>
        <v>-2.8490185448643596E-2</v>
      </c>
      <c r="AH1646" s="33">
        <f t="shared" si="149"/>
        <v>-9.8130149926944944E-3</v>
      </c>
      <c r="AN1646" s="15"/>
    </row>
    <row r="1647" spans="8:40" hidden="1" x14ac:dyDescent="0.2">
      <c r="H1647" s="12" t="s">
        <v>425</v>
      </c>
      <c r="I1647" s="30">
        <f t="shared" si="135"/>
        <v>-1.7809909752461384E-2</v>
      </c>
      <c r="J1647" s="30">
        <f t="shared" si="136"/>
        <v>-3.4258820649009751E-2</v>
      </c>
      <c r="K1647" s="30">
        <f t="shared" si="137"/>
        <v>-1.0791471632764319E-2</v>
      </c>
      <c r="L1647" s="30">
        <f t="shared" si="138"/>
        <v>-6.6173585717669695E-2</v>
      </c>
      <c r="M1647" s="30">
        <f t="shared" si="139"/>
        <v>0.43762221974269577</v>
      </c>
      <c r="N1647" s="30">
        <f t="shared" si="140"/>
        <v>-1.0560379748970438E-2</v>
      </c>
      <c r="O1647" s="30">
        <f t="shared" si="141"/>
        <v>6.920442844573757E-3</v>
      </c>
      <c r="P1647" s="30">
        <f t="shared" si="142"/>
        <v>0</v>
      </c>
      <c r="Q1647" s="30">
        <f t="shared" si="143"/>
        <v>1.7222078747459945E-4</v>
      </c>
      <c r="R1647" s="30">
        <f t="shared" si="144"/>
        <v>-2.9289184205122727E-2</v>
      </c>
      <c r="S1647" s="30">
        <f t="shared" si="145"/>
        <v>-2.6178025420789341E-3</v>
      </c>
      <c r="T1647" s="30">
        <f t="shared" si="147"/>
        <v>-5.7986456627570539E-3</v>
      </c>
      <c r="U1647" s="33"/>
      <c r="V1647" s="33"/>
      <c r="W1647" s="33"/>
      <c r="X1647" s="33"/>
      <c r="Y1647" s="33"/>
      <c r="Z1647" s="33"/>
      <c r="AA1647" s="33"/>
      <c r="AB1647" s="33"/>
      <c r="AC1647" s="67"/>
      <c r="AD1647" s="33"/>
      <c r="AE1647" s="12" t="s">
        <v>425</v>
      </c>
      <c r="AF1647" s="30">
        <f t="shared" si="148"/>
        <v>-5.7986456627570539E-3</v>
      </c>
      <c r="AG1647" s="33">
        <f t="shared" si="146"/>
        <v>3.506075703597971E-2</v>
      </c>
      <c r="AH1647" s="33">
        <f t="shared" si="149"/>
        <v>4.0859402698736766E-2</v>
      </c>
      <c r="AN1647" s="15"/>
    </row>
    <row r="1648" spans="8:40" hidden="1" x14ac:dyDescent="0.2">
      <c r="H1648" s="12" t="s">
        <v>426</v>
      </c>
      <c r="I1648" s="30">
        <f t="shared" si="135"/>
        <v>6.7526685993653359E-3</v>
      </c>
      <c r="J1648" s="30">
        <f t="shared" si="136"/>
        <v>1.0559044147045973E-2</v>
      </c>
      <c r="K1648" s="30">
        <f t="shared" si="137"/>
        <v>4.4823024394996056E-3</v>
      </c>
      <c r="L1648" s="30">
        <f t="shared" si="138"/>
        <v>3.9505338635508327E-2</v>
      </c>
      <c r="M1648" s="30">
        <f t="shared" si="139"/>
        <v>0.19415601444095756</v>
      </c>
      <c r="N1648" s="30">
        <f t="shared" si="140"/>
        <v>-1.4588956186052554E-4</v>
      </c>
      <c r="O1648" s="30">
        <f t="shared" si="141"/>
        <v>9.0687750932098646E-3</v>
      </c>
      <c r="P1648" s="30">
        <f t="shared" si="142"/>
        <v>1.134227660393451E-2</v>
      </c>
      <c r="Q1648" s="30">
        <f t="shared" si="143"/>
        <v>1.2063767081346977E-3</v>
      </c>
      <c r="R1648" s="30">
        <f t="shared" si="144"/>
        <v>-8.6973511000151202E-3</v>
      </c>
      <c r="S1648" s="30">
        <f t="shared" si="145"/>
        <v>0</v>
      </c>
      <c r="T1648" s="30">
        <f t="shared" si="147"/>
        <v>3.9499722193142902E-3</v>
      </c>
      <c r="U1648" s="33"/>
      <c r="V1648" s="33"/>
      <c r="W1648" s="33"/>
      <c r="X1648" s="33"/>
      <c r="Y1648" s="33"/>
      <c r="Z1648" s="33"/>
      <c r="AA1648" s="33"/>
      <c r="AB1648" s="33"/>
      <c r="AC1648" s="67"/>
      <c r="AD1648" s="33"/>
      <c r="AE1648" s="12" t="s">
        <v>426</v>
      </c>
      <c r="AF1648" s="30">
        <f t="shared" si="148"/>
        <v>3.9499722193142902E-3</v>
      </c>
      <c r="AG1648" s="33">
        <f t="shared" si="146"/>
        <v>2.3650278518844652E-2</v>
      </c>
      <c r="AH1648" s="33">
        <f t="shared" si="149"/>
        <v>1.970030629953036E-2</v>
      </c>
      <c r="AN1648" s="15"/>
    </row>
    <row r="1649" spans="8:40" hidden="1" x14ac:dyDescent="0.2">
      <c r="H1649" s="12" t="s">
        <v>427</v>
      </c>
      <c r="I1649" s="30">
        <f t="shared" si="135"/>
        <v>-9.6170530630477948E-3</v>
      </c>
      <c r="J1649" s="30">
        <f t="shared" si="136"/>
        <v>-1.9122609199831889E-2</v>
      </c>
      <c r="K1649" s="30">
        <f t="shared" si="137"/>
        <v>-8.9806921168449289E-4</v>
      </c>
      <c r="L1649" s="30">
        <f t="shared" si="138"/>
        <v>-2.2363200717347039E-2</v>
      </c>
      <c r="M1649" s="30">
        <f t="shared" si="139"/>
        <v>4.8790164169431834E-2</v>
      </c>
      <c r="N1649" s="30">
        <f t="shared" si="140"/>
        <v>-1.6995527505229223E-2</v>
      </c>
      <c r="O1649" s="30">
        <f t="shared" si="141"/>
        <v>1.0517091241096903E-3</v>
      </c>
      <c r="P1649" s="30">
        <f t="shared" si="142"/>
        <v>3.8095284166676487E-3</v>
      </c>
      <c r="Q1649" s="30">
        <f t="shared" si="143"/>
        <v>-1.5507886281913815E-3</v>
      </c>
      <c r="R1649" s="30">
        <f t="shared" si="144"/>
        <v>-1.4576972746773111E-2</v>
      </c>
      <c r="S1649" s="30">
        <f t="shared" si="145"/>
        <v>0</v>
      </c>
      <c r="T1649" s="30">
        <f t="shared" si="147"/>
        <v>-3.4242098517876145E-3</v>
      </c>
      <c r="U1649" s="33"/>
      <c r="V1649" s="33"/>
      <c r="W1649" s="33"/>
      <c r="X1649" s="33"/>
      <c r="Y1649" s="33"/>
      <c r="Z1649" s="33"/>
      <c r="AA1649" s="33"/>
      <c r="AB1649" s="33"/>
      <c r="AC1649" s="67"/>
      <c r="AD1649" s="33"/>
      <c r="AE1649" s="12" t="s">
        <v>427</v>
      </c>
      <c r="AF1649" s="30">
        <f t="shared" si="148"/>
        <v>-3.4242098517876145E-3</v>
      </c>
      <c r="AG1649" s="33">
        <f t="shared" si="146"/>
        <v>1.2504289963424461E-3</v>
      </c>
      <c r="AH1649" s="33">
        <f t="shared" si="149"/>
        <v>4.674638848130061E-3</v>
      </c>
      <c r="AN1649" s="15"/>
    </row>
    <row r="1650" spans="8:40" hidden="1" x14ac:dyDescent="0.2">
      <c r="H1650" s="12" t="s">
        <v>428</v>
      </c>
      <c r="I1650" s="30">
        <f t="shared" si="135"/>
        <v>1.8766860257741127E-2</v>
      </c>
      <c r="J1650" s="30">
        <f t="shared" si="136"/>
        <v>1.5453058672070486E-2</v>
      </c>
      <c r="K1650" s="30">
        <f t="shared" si="137"/>
        <v>8.1118065353761124E-3</v>
      </c>
      <c r="L1650" s="30">
        <f t="shared" si="138"/>
        <v>1.6096582952382463E-3</v>
      </c>
      <c r="M1650" s="30">
        <f t="shared" si="139"/>
        <v>2.5317807984290001E-2</v>
      </c>
      <c r="N1650" s="30">
        <f t="shared" si="140"/>
        <v>7.2690953063544676E-3</v>
      </c>
      <c r="O1650" s="30">
        <f t="shared" si="141"/>
        <v>2.0195549095764771E-2</v>
      </c>
      <c r="P1650" s="30">
        <f t="shared" si="142"/>
        <v>-1.515180502060222E-2</v>
      </c>
      <c r="Q1650" s="30">
        <f t="shared" si="143"/>
        <v>7.6045993852192125E-3</v>
      </c>
      <c r="R1650" s="30">
        <f t="shared" si="144"/>
        <v>-1.6559716039018332E-2</v>
      </c>
      <c r="S1650" s="30">
        <f t="shared" si="145"/>
        <v>6.5574005461592607E-3</v>
      </c>
      <c r="T1650" s="30">
        <f t="shared" si="147"/>
        <v>6.1544066245295872E-3</v>
      </c>
      <c r="U1650" s="33"/>
      <c r="V1650" s="33"/>
      <c r="W1650" s="33"/>
      <c r="X1650" s="33"/>
      <c r="Y1650" s="33"/>
      <c r="Z1650" s="33"/>
      <c r="AA1650" s="33"/>
      <c r="AB1650" s="33"/>
      <c r="AC1650" s="67"/>
      <c r="AD1650" s="33"/>
      <c r="AE1650" s="12" t="s">
        <v>428</v>
      </c>
      <c r="AF1650" s="30">
        <f t="shared" si="148"/>
        <v>6.1544066245295872E-3</v>
      </c>
      <c r="AG1650" s="33">
        <f t="shared" si="146"/>
        <v>1.0061972698766027E-2</v>
      </c>
      <c r="AH1650" s="33">
        <f t="shared" si="149"/>
        <v>3.9075660742364394E-3</v>
      </c>
      <c r="AN1650" s="15"/>
    </row>
    <row r="1651" spans="8:40" hidden="1" x14ac:dyDescent="0.2">
      <c r="H1651" s="12" t="s">
        <v>429</v>
      </c>
      <c r="I1651" s="30">
        <f t="shared" si="135"/>
        <v>8.3296294303974554E-3</v>
      </c>
      <c r="J1651" s="30">
        <f t="shared" si="136"/>
        <v>9.3094204523490182E-3</v>
      </c>
      <c r="K1651" s="30">
        <f t="shared" si="137"/>
        <v>2.7186242389934637E-3</v>
      </c>
      <c r="L1651" s="30">
        <f t="shared" si="138"/>
        <v>4.0281974361409175E-4</v>
      </c>
      <c r="M1651" s="30">
        <f t="shared" si="139"/>
        <v>0.26236426446749106</v>
      </c>
      <c r="N1651" s="30">
        <f t="shared" si="140"/>
        <v>-2.8131442795676248E-3</v>
      </c>
      <c r="O1651" s="30">
        <f t="shared" si="141"/>
        <v>7.1839389421303381E-3</v>
      </c>
      <c r="P1651" s="30">
        <f t="shared" si="142"/>
        <v>7.0067562616717052E-2</v>
      </c>
      <c r="Q1651" s="30">
        <f t="shared" si="143"/>
        <v>2.9536986116711589E-3</v>
      </c>
      <c r="R1651" s="30">
        <f t="shared" si="144"/>
        <v>1.7673508617497422E-2</v>
      </c>
      <c r="S1651" s="30">
        <f t="shared" si="145"/>
        <v>7.9260652724207226E-3</v>
      </c>
      <c r="T1651" s="30">
        <f t="shared" si="147"/>
        <v>3.9764997390577686E-3</v>
      </c>
      <c r="U1651" s="33"/>
      <c r="V1651" s="33"/>
      <c r="W1651" s="33"/>
      <c r="X1651" s="33"/>
      <c r="Y1651" s="33"/>
      <c r="Z1651" s="33"/>
      <c r="AA1651" s="33"/>
      <c r="AB1651" s="33"/>
      <c r="AC1651" s="67"/>
      <c r="AD1651" s="33"/>
      <c r="AE1651" s="12" t="s">
        <v>429</v>
      </c>
      <c r="AF1651" s="30">
        <f t="shared" si="148"/>
        <v>3.9764997390577686E-3</v>
      </c>
      <c r="AG1651" s="33">
        <f t="shared" si="146"/>
        <v>3.3638023937302731E-2</v>
      </c>
      <c r="AH1651" s="33">
        <f t="shared" si="149"/>
        <v>2.9661524198244964E-2</v>
      </c>
      <c r="AN1651" s="15"/>
    </row>
    <row r="1652" spans="8:40" hidden="1" x14ac:dyDescent="0.2">
      <c r="H1652" s="12" t="s">
        <v>430</v>
      </c>
      <c r="I1652" s="30">
        <f t="shared" si="135"/>
        <v>5.5539955747208204E-3</v>
      </c>
      <c r="J1652" s="30">
        <f t="shared" si="136"/>
        <v>9.1991990723057516E-3</v>
      </c>
      <c r="K1652" s="30">
        <f t="shared" si="137"/>
        <v>7.2860067309333133E-3</v>
      </c>
      <c r="L1652" s="30">
        <f t="shared" si="138"/>
        <v>0</v>
      </c>
      <c r="M1652" s="30">
        <f t="shared" si="139"/>
        <v>-3.2789822822990956E-2</v>
      </c>
      <c r="N1652" s="30">
        <f t="shared" si="140"/>
        <v>1.5827250672634133E-2</v>
      </c>
      <c r="O1652" s="30">
        <f t="shared" si="141"/>
        <v>8.6894102141598893E-3</v>
      </c>
      <c r="P1652" s="30">
        <f t="shared" si="142"/>
        <v>4.0404095370049058E-3</v>
      </c>
      <c r="Q1652" s="30">
        <f t="shared" si="143"/>
        <v>7.8609890351242304E-3</v>
      </c>
      <c r="R1652" s="30">
        <f t="shared" si="144"/>
        <v>1.0080354164673703E-2</v>
      </c>
      <c r="S1652" s="30">
        <f t="shared" si="145"/>
        <v>3.9867162438213827E-3</v>
      </c>
      <c r="T1652" s="30">
        <f t="shared" si="147"/>
        <v>1.2742431267420086E-2</v>
      </c>
      <c r="U1652" s="33"/>
      <c r="V1652" s="33"/>
      <c r="W1652" s="33"/>
      <c r="X1652" s="33"/>
      <c r="Y1652" s="33"/>
      <c r="Z1652" s="33"/>
      <c r="AA1652" s="33"/>
      <c r="AB1652" s="33"/>
      <c r="AC1652" s="67"/>
      <c r="AD1652" s="33"/>
      <c r="AE1652" s="12" t="s">
        <v>430</v>
      </c>
      <c r="AF1652" s="30">
        <f t="shared" si="148"/>
        <v>1.2742431267420086E-2</v>
      </c>
      <c r="AG1652" s="33">
        <f t="shared" si="146"/>
        <v>3.0493688068390745E-3</v>
      </c>
      <c r="AH1652" s="33">
        <f t="shared" si="149"/>
        <v>-9.6930624605810114E-3</v>
      </c>
      <c r="AN1652" s="15"/>
    </row>
    <row r="1653" spans="8:40" hidden="1" x14ac:dyDescent="0.2">
      <c r="H1653" s="12" t="s">
        <v>431</v>
      </c>
      <c r="I1653" s="30">
        <f t="shared" si="135"/>
        <v>-1.2088493815096839E-2</v>
      </c>
      <c r="J1653" s="30">
        <f t="shared" si="136"/>
        <v>-2.9677068685905646E-2</v>
      </c>
      <c r="K1653" s="30">
        <f t="shared" si="137"/>
        <v>3.6630077587370201E-3</v>
      </c>
      <c r="L1653" s="30">
        <f t="shared" si="138"/>
        <v>-1.44002488397399E-2</v>
      </c>
      <c r="M1653" s="30">
        <f t="shared" si="139"/>
        <v>0.29849298855599654</v>
      </c>
      <c r="N1653" s="30">
        <f t="shared" si="140"/>
        <v>-4.9638761681135022E-3</v>
      </c>
      <c r="O1653" s="30">
        <f t="shared" si="141"/>
        <v>1.4556043327005853E-3</v>
      </c>
      <c r="P1653" s="30">
        <f t="shared" si="142"/>
        <v>-2.7945930390559336E-2</v>
      </c>
      <c r="Q1653" s="30">
        <f t="shared" si="143"/>
        <v>-6.6422198409946788E-3</v>
      </c>
      <c r="R1653" s="30">
        <f t="shared" si="144"/>
        <v>-4.1190846481742593E-3</v>
      </c>
      <c r="S1653" s="30">
        <f t="shared" si="145"/>
        <v>-1.1912781516242E-2</v>
      </c>
      <c r="T1653" s="30">
        <f t="shared" si="147"/>
        <v>-9.3721398288630978E-3</v>
      </c>
      <c r="U1653" s="33"/>
      <c r="V1653" s="33"/>
      <c r="W1653" s="33"/>
      <c r="X1653" s="33"/>
      <c r="Y1653" s="33"/>
      <c r="Z1653" s="33"/>
      <c r="AA1653" s="33"/>
      <c r="AB1653" s="33"/>
      <c r="AC1653" s="67"/>
      <c r="AD1653" s="33"/>
      <c r="AE1653" s="12" t="s">
        <v>431</v>
      </c>
      <c r="AF1653" s="30">
        <f t="shared" si="148"/>
        <v>-9.3721398288630978E-3</v>
      </c>
      <c r="AG1653" s="33">
        <f t="shared" si="146"/>
        <v>2.2482863789892806E-2</v>
      </c>
      <c r="AH1653" s="33">
        <f t="shared" si="149"/>
        <v>3.18550036187559E-2</v>
      </c>
      <c r="AN1653" s="15"/>
    </row>
    <row r="1654" spans="8:40" hidden="1" x14ac:dyDescent="0.2">
      <c r="H1654" s="12" t="s">
        <v>432</v>
      </c>
      <c r="I1654" s="30">
        <f t="shared" si="135"/>
        <v>-1.3717942213664291E-2</v>
      </c>
      <c r="J1654" s="30">
        <f t="shared" si="136"/>
        <v>1.6348610799068648E-2</v>
      </c>
      <c r="K1654" s="30">
        <f t="shared" si="137"/>
        <v>-1.0949014489670358E-2</v>
      </c>
      <c r="L1654" s="30">
        <f t="shared" si="138"/>
        <v>1.6820580799805758E-2</v>
      </c>
      <c r="M1654" s="30">
        <f t="shared" si="139"/>
        <v>9.0971778205726786E-2</v>
      </c>
      <c r="N1654" s="30">
        <f t="shared" si="140"/>
        <v>-7.0384501285220558E-3</v>
      </c>
      <c r="O1654" s="30">
        <f t="shared" si="141"/>
        <v>-7.2569258967871801E-3</v>
      </c>
      <c r="P1654" s="30">
        <f t="shared" si="142"/>
        <v>-8.6683239168801871E-2</v>
      </c>
      <c r="Q1654" s="30">
        <f t="shared" si="143"/>
        <v>-1.7420085402470651E-4</v>
      </c>
      <c r="R1654" s="30">
        <f t="shared" si="144"/>
        <v>5.6211502704299112E-3</v>
      </c>
      <c r="S1654" s="30">
        <f t="shared" si="145"/>
        <v>-1.31492458130914E-3</v>
      </c>
      <c r="T1654" s="30">
        <f t="shared" si="147"/>
        <v>9.7773440080892214E-4</v>
      </c>
      <c r="U1654" s="33"/>
      <c r="V1654" s="33"/>
      <c r="W1654" s="33"/>
      <c r="X1654" s="33"/>
      <c r="Y1654" s="33"/>
      <c r="Z1654" s="33"/>
      <c r="AA1654" s="33"/>
      <c r="AB1654" s="33"/>
      <c r="AC1654" s="67"/>
      <c r="AD1654" s="33"/>
      <c r="AE1654" s="12" t="s">
        <v>432</v>
      </c>
      <c r="AF1654" s="30">
        <f t="shared" si="148"/>
        <v>9.7773440080892214E-4</v>
      </c>
      <c r="AG1654" s="33">
        <f t="shared" si="146"/>
        <v>1.8846392401862743E-3</v>
      </c>
      <c r="AH1654" s="33">
        <f t="shared" si="149"/>
        <v>9.0690483937735217E-4</v>
      </c>
      <c r="AN1654" s="15"/>
    </row>
    <row r="1655" spans="8:40" hidden="1" x14ac:dyDescent="0.2">
      <c r="H1655" s="12" t="s">
        <v>433</v>
      </c>
      <c r="I1655" s="30">
        <f t="shared" si="135"/>
        <v>-5.8534597524019889E-3</v>
      </c>
      <c r="J1655" s="30">
        <f t="shared" si="136"/>
        <v>-3.4564209373946263E-3</v>
      </c>
      <c r="K1655" s="30">
        <f t="shared" si="137"/>
        <v>3.6363676433837124E-3</v>
      </c>
      <c r="L1655" s="30">
        <f t="shared" si="138"/>
        <v>-1.6423361330829098E-2</v>
      </c>
      <c r="M1655" s="30">
        <f t="shared" si="139"/>
        <v>0.14310084364067324</v>
      </c>
      <c r="N1655" s="30">
        <f t="shared" si="140"/>
        <v>9.7363262772805406E-3</v>
      </c>
      <c r="O1655" s="30">
        <f t="shared" si="141"/>
        <v>2.5339380074174624E-3</v>
      </c>
      <c r="P1655" s="30">
        <f t="shared" si="142"/>
        <v>3.3030525676481751E-2</v>
      </c>
      <c r="Q1655" s="30">
        <f t="shared" si="143"/>
        <v>3.6646057937931324E-3</v>
      </c>
      <c r="R1655" s="30">
        <f t="shared" si="144"/>
        <v>-2.6271360578251821E-3</v>
      </c>
      <c r="S1655" s="30">
        <f t="shared" si="145"/>
        <v>7.915608612661218E-3</v>
      </c>
      <c r="T1655" s="30">
        <f t="shared" si="147"/>
        <v>4.099096810722647E-3</v>
      </c>
      <c r="U1655" s="33"/>
      <c r="V1655" s="33"/>
      <c r="W1655" s="33"/>
      <c r="X1655" s="33"/>
      <c r="Y1655" s="33"/>
      <c r="Z1655" s="33"/>
      <c r="AA1655" s="33"/>
      <c r="AB1655" s="33"/>
      <c r="AC1655" s="67"/>
      <c r="AD1655" s="33"/>
      <c r="AE1655" s="12" t="s">
        <v>433</v>
      </c>
      <c r="AF1655" s="30">
        <f t="shared" si="148"/>
        <v>4.099096810722647E-3</v>
      </c>
      <c r="AG1655" s="33">
        <f t="shared" si="146"/>
        <v>1.7986804090408218E-2</v>
      </c>
      <c r="AH1655" s="33">
        <f t="shared" si="149"/>
        <v>1.3887707279685571E-2</v>
      </c>
      <c r="AN1655" s="15"/>
    </row>
    <row r="1656" spans="8:40" hidden="1" x14ac:dyDescent="0.2">
      <c r="H1656" s="12" t="s">
        <v>434</v>
      </c>
      <c r="I1656" s="30">
        <f t="shared" si="135"/>
        <v>2.3735026953626202E-2</v>
      </c>
      <c r="J1656" s="30">
        <f t="shared" si="136"/>
        <v>4.7739763311187185E-3</v>
      </c>
      <c r="K1656" s="30">
        <f t="shared" si="137"/>
        <v>-1.8198367169859828E-3</v>
      </c>
      <c r="L1656" s="30">
        <f t="shared" si="138"/>
        <v>1.5904575917238565E-3</v>
      </c>
      <c r="M1656" s="30">
        <f t="shared" si="139"/>
        <v>-5.3488684950986236E-2</v>
      </c>
      <c r="N1656" s="30">
        <f t="shared" si="140"/>
        <v>-1.3273086974316365E-2</v>
      </c>
      <c r="O1656" s="30">
        <f t="shared" si="141"/>
        <v>-7.5826324673967088E-3</v>
      </c>
      <c r="P1656" s="30">
        <f t="shared" si="142"/>
        <v>-9.5988375828963149E-2</v>
      </c>
      <c r="Q1656" s="30">
        <f t="shared" si="143"/>
        <v>-2.4445620694716242E-3</v>
      </c>
      <c r="R1656" s="30">
        <f t="shared" si="144"/>
        <v>5.2319623771447568E-2</v>
      </c>
      <c r="S1656" s="30">
        <f t="shared" si="145"/>
        <v>6.6445427186685108E-3</v>
      </c>
      <c r="T1656" s="30">
        <f t="shared" si="147"/>
        <v>8.0396627672241693E-4</v>
      </c>
      <c r="U1656" s="33"/>
      <c r="V1656" s="33"/>
      <c r="W1656" s="33"/>
      <c r="X1656" s="33"/>
      <c r="Y1656" s="33"/>
      <c r="Z1656" s="33"/>
      <c r="AA1656" s="33"/>
      <c r="AB1656" s="33"/>
      <c r="AC1656" s="67"/>
      <c r="AD1656" s="33"/>
      <c r="AE1656" s="12" t="s">
        <v>434</v>
      </c>
      <c r="AF1656" s="30">
        <f t="shared" si="148"/>
        <v>8.0396627672241693E-4</v>
      </c>
      <c r="AG1656" s="33">
        <f t="shared" si="146"/>
        <v>-7.0512583391887105E-3</v>
      </c>
      <c r="AH1656" s="33">
        <f t="shared" si="149"/>
        <v>-7.8552246159111268E-3</v>
      </c>
      <c r="AN1656" s="15"/>
    </row>
    <row r="1657" spans="8:40" hidden="1" x14ac:dyDescent="0.2">
      <c r="H1657" s="12" t="s">
        <v>435</v>
      </c>
      <c r="I1657" s="30">
        <f t="shared" si="135"/>
        <v>-1.9762827093193377E-2</v>
      </c>
      <c r="J1657" s="30">
        <f t="shared" si="136"/>
        <v>-1.0830343107383251E-2</v>
      </c>
      <c r="K1657" s="30">
        <f t="shared" si="137"/>
        <v>-3.6297680505786127E-3</v>
      </c>
      <c r="L1657" s="30">
        <f t="shared" si="138"/>
        <v>-3.1783896443277077E-3</v>
      </c>
      <c r="M1657" s="30">
        <f t="shared" si="139"/>
        <v>0.19490033900081477</v>
      </c>
      <c r="N1657" s="30">
        <f t="shared" si="140"/>
        <v>-8.7518492620854427E-3</v>
      </c>
      <c r="O1657" s="30">
        <f t="shared" si="141"/>
        <v>-8.5960414697979076E-3</v>
      </c>
      <c r="P1657" s="30">
        <f t="shared" si="142"/>
        <v>-0.13902475104063036</v>
      </c>
      <c r="Q1657" s="30">
        <f t="shared" si="143"/>
        <v>-2.7864873480809719E-3</v>
      </c>
      <c r="R1657" s="30">
        <f t="shared" si="144"/>
        <v>-5.5139958532850917E-3</v>
      </c>
      <c r="S1657" s="30">
        <f t="shared" si="145"/>
        <v>-7.9681696491768449E-3</v>
      </c>
      <c r="T1657" s="30">
        <f t="shared" si="147"/>
        <v>-2.4991087623112682E-3</v>
      </c>
      <c r="U1657" s="33"/>
      <c r="V1657" s="33"/>
      <c r="W1657" s="33"/>
      <c r="X1657" s="33"/>
      <c r="Y1657" s="33"/>
      <c r="Z1657" s="33"/>
      <c r="AA1657" s="33"/>
      <c r="AB1657" s="33"/>
      <c r="AC1657" s="67"/>
      <c r="AD1657" s="33"/>
      <c r="AE1657" s="12" t="s">
        <v>435</v>
      </c>
      <c r="AF1657" s="30">
        <f t="shared" si="148"/>
        <v>-2.4991087623112682E-3</v>
      </c>
      <c r="AG1657" s="33">
        <f t="shared" si="146"/>
        <v>5.9908781773872558E-3</v>
      </c>
      <c r="AH1657" s="33">
        <f t="shared" si="149"/>
        <v>8.4899869396985236E-3</v>
      </c>
      <c r="AN1657" s="15"/>
    </row>
    <row r="1658" spans="8:40" hidden="1" x14ac:dyDescent="0.2">
      <c r="H1658" s="12" t="s">
        <v>436</v>
      </c>
      <c r="I1658" s="30">
        <f t="shared" si="135"/>
        <v>4.7653439765176654E-3</v>
      </c>
      <c r="J1658" s="30">
        <f t="shared" si="136"/>
        <v>-3.6403564834858538E-3</v>
      </c>
      <c r="K1658" s="30">
        <f t="shared" si="137"/>
        <v>1.1845241003969775E-2</v>
      </c>
      <c r="L1658" s="30">
        <f t="shared" si="138"/>
        <v>-5.1434336931644514E-3</v>
      </c>
      <c r="M1658" s="30">
        <f t="shared" si="139"/>
        <v>1.2739025777429712E-2</v>
      </c>
      <c r="N1658" s="30">
        <f t="shared" si="140"/>
        <v>-6.69136893028762E-3</v>
      </c>
      <c r="O1658" s="30">
        <f t="shared" si="141"/>
        <v>1.4368063266920193E-2</v>
      </c>
      <c r="P1658" s="30">
        <f t="shared" si="142"/>
        <v>-4.0467949552846424E-2</v>
      </c>
      <c r="Q1658" s="30">
        <f t="shared" si="143"/>
        <v>1.2181329270996217E-3</v>
      </c>
      <c r="R1658" s="30">
        <f t="shared" si="144"/>
        <v>2.5861795425550827E-2</v>
      </c>
      <c r="S1658" s="30">
        <f t="shared" si="145"/>
        <v>0</v>
      </c>
      <c r="T1658" s="30">
        <f t="shared" si="147"/>
        <v>-7.283094632149629E-3</v>
      </c>
      <c r="U1658" s="33"/>
      <c r="V1658" s="33"/>
      <c r="W1658" s="33"/>
      <c r="X1658" s="33"/>
      <c r="Y1658" s="33"/>
      <c r="Z1658" s="33"/>
      <c r="AA1658" s="33"/>
      <c r="AB1658" s="33"/>
      <c r="AC1658" s="67"/>
      <c r="AD1658" s="33"/>
      <c r="AE1658" s="12" t="s">
        <v>436</v>
      </c>
      <c r="AF1658" s="30">
        <f t="shared" si="148"/>
        <v>-7.283094632149629E-3</v>
      </c>
      <c r="AG1658" s="33">
        <f t="shared" si="146"/>
        <v>4.3686752067816984E-3</v>
      </c>
      <c r="AH1658" s="33">
        <f t="shared" si="149"/>
        <v>1.1651769838931327E-2</v>
      </c>
      <c r="AN1658" s="15"/>
    </row>
    <row r="1659" spans="8:40" hidden="1" x14ac:dyDescent="0.2">
      <c r="H1659" s="12" t="s">
        <v>437</v>
      </c>
      <c r="I1659" s="30">
        <f t="shared" si="135"/>
        <v>2.542605189781182E-2</v>
      </c>
      <c r="J1659" s="30">
        <f t="shared" si="136"/>
        <v>-4.9210925693935542E-3</v>
      </c>
      <c r="K1659" s="30">
        <f t="shared" si="137"/>
        <v>1.9436058377118974E-2</v>
      </c>
      <c r="L1659" s="30">
        <f t="shared" si="138"/>
        <v>-2.2630696591080995E-2</v>
      </c>
      <c r="M1659" s="30">
        <f t="shared" si="139"/>
        <v>-1.2739025777429714E-2</v>
      </c>
      <c r="N1659" s="30">
        <f t="shared" si="140"/>
        <v>1.7895967943150671E-2</v>
      </c>
      <c r="O1659" s="30">
        <f t="shared" si="141"/>
        <v>2.3797571869555886E-2</v>
      </c>
      <c r="P1659" s="30">
        <f t="shared" si="142"/>
        <v>-2.8288562004777137E-3</v>
      </c>
      <c r="Q1659" s="30">
        <f t="shared" si="143"/>
        <v>7.6910010292969427E-3</v>
      </c>
      <c r="R1659" s="30">
        <f t="shared" si="144"/>
        <v>1.8714948175110702E-2</v>
      </c>
      <c r="S1659" s="30">
        <f t="shared" si="145"/>
        <v>-2.6420094628386965E-3</v>
      </c>
      <c r="T1659" s="30">
        <f t="shared" si="147"/>
        <v>3.5461030067507116E-3</v>
      </c>
      <c r="U1659" s="33"/>
      <c r="V1659" s="33"/>
      <c r="W1659" s="33"/>
      <c r="X1659" s="33"/>
      <c r="Y1659" s="33"/>
      <c r="Z1659" s="33"/>
      <c r="AA1659" s="33"/>
      <c r="AB1659" s="33"/>
      <c r="AC1659" s="67"/>
      <c r="AD1659" s="33"/>
      <c r="AE1659" s="12" t="s">
        <v>437</v>
      </c>
      <c r="AF1659" s="30">
        <f t="shared" si="148"/>
        <v>3.5461030067507116E-3</v>
      </c>
      <c r="AG1659" s="33">
        <f t="shared" si="146"/>
        <v>7.6273316542611273E-3</v>
      </c>
      <c r="AH1659" s="33">
        <f t="shared" si="149"/>
        <v>4.0812286475104161E-3</v>
      </c>
      <c r="AN1659" s="15"/>
    </row>
    <row r="1660" spans="8:40" hidden="1" x14ac:dyDescent="0.2">
      <c r="H1660" s="12" t="s">
        <v>438</v>
      </c>
      <c r="I1660" s="30">
        <f t="shared" si="135"/>
        <v>3.0426316071009148E-2</v>
      </c>
      <c r="J1660" s="30">
        <f t="shared" si="136"/>
        <v>5.9061846937952682E-2</v>
      </c>
      <c r="K1660" s="30">
        <f t="shared" si="137"/>
        <v>4.6838493124262163E-3</v>
      </c>
      <c r="L1660" s="30">
        <f t="shared" si="138"/>
        <v>3.4141043953200167E-2</v>
      </c>
      <c r="M1660" s="30">
        <f t="shared" si="139"/>
        <v>0</v>
      </c>
      <c r="N1660" s="30">
        <f t="shared" si="140"/>
        <v>1.9178769931325487E-2</v>
      </c>
      <c r="O1660" s="30">
        <f t="shared" si="141"/>
        <v>2.9684622910988918E-3</v>
      </c>
      <c r="P1660" s="30">
        <f t="shared" si="142"/>
        <v>-3.8786025035156539E-2</v>
      </c>
      <c r="Q1660" s="30">
        <f t="shared" si="143"/>
        <v>1.5740001318257566E-2</v>
      </c>
      <c r="R1660" s="30">
        <f t="shared" si="144"/>
        <v>4.924201161699332E-2</v>
      </c>
      <c r="S1660" s="30">
        <f t="shared" si="145"/>
        <v>2.1334142474991141E-2</v>
      </c>
      <c r="T1660" s="30">
        <f t="shared" si="147"/>
        <v>1.9369328643636309E-2</v>
      </c>
      <c r="U1660" s="33"/>
      <c r="V1660" s="33"/>
      <c r="W1660" s="33"/>
      <c r="X1660" s="33"/>
      <c r="Y1660" s="33"/>
      <c r="Z1660" s="33"/>
      <c r="AA1660" s="33"/>
      <c r="AB1660" s="33"/>
      <c r="AC1660" s="67"/>
      <c r="AD1660" s="33"/>
      <c r="AE1660" s="12" t="s">
        <v>438</v>
      </c>
      <c r="AF1660" s="30">
        <f t="shared" si="148"/>
        <v>1.9369328643636309E-2</v>
      </c>
      <c r="AG1660" s="33">
        <f t="shared" si="146"/>
        <v>1.3404402830761292E-2</v>
      </c>
      <c r="AH1660" s="33">
        <f t="shared" si="149"/>
        <v>-5.9649258128750167E-3</v>
      </c>
      <c r="AN1660" s="15"/>
    </row>
    <row r="1661" spans="8:40" hidden="1" x14ac:dyDescent="0.2">
      <c r="H1661" s="12" t="s">
        <v>439</v>
      </c>
      <c r="I1661" s="30">
        <f t="shared" si="135"/>
        <v>1.2172932917063284E-2</v>
      </c>
      <c r="J1661" s="30">
        <f t="shared" si="136"/>
        <v>-2.0301999106223452E-3</v>
      </c>
      <c r="K1661" s="30">
        <f t="shared" si="137"/>
        <v>-8.4151969252844721E-3</v>
      </c>
      <c r="L1661" s="30">
        <f t="shared" si="138"/>
        <v>-5.5732628336450834E-3</v>
      </c>
      <c r="M1661" s="30">
        <f t="shared" si="139"/>
        <v>-1.2578782206860073E-2</v>
      </c>
      <c r="N1661" s="30">
        <f t="shared" si="140"/>
        <v>-2.3934507385833997E-2</v>
      </c>
      <c r="O1661" s="30">
        <f t="shared" si="141"/>
        <v>-1.3655868236446897E-2</v>
      </c>
      <c r="P1661" s="30">
        <f t="shared" si="142"/>
        <v>-6.5726673700330265E-2</v>
      </c>
      <c r="Q1661" s="30">
        <f t="shared" si="143"/>
        <v>-4.0914403779719489E-3</v>
      </c>
      <c r="R1661" s="30">
        <f t="shared" si="144"/>
        <v>1.6967994654012782E-2</v>
      </c>
      <c r="S1661" s="30">
        <f t="shared" si="145"/>
        <v>-1.0723963362975724E-2</v>
      </c>
      <c r="T1661" s="30">
        <f t="shared" si="147"/>
        <v>-1.0000533816587885E-2</v>
      </c>
      <c r="U1661" s="33"/>
      <c r="V1661" s="33"/>
      <c r="W1661" s="33"/>
      <c r="X1661" s="33"/>
      <c r="Y1661" s="33"/>
      <c r="Z1661" s="33"/>
      <c r="AA1661" s="33"/>
      <c r="AB1661" s="33"/>
      <c r="AC1661" s="67"/>
      <c r="AD1661" s="33"/>
      <c r="AE1661" s="12" t="s">
        <v>439</v>
      </c>
      <c r="AF1661" s="30">
        <f t="shared" si="148"/>
        <v>-1.0000533816587885E-2</v>
      </c>
      <c r="AG1661" s="33">
        <f t="shared" si="146"/>
        <v>-1.1650815619632576E-2</v>
      </c>
      <c r="AH1661" s="33">
        <f t="shared" si="149"/>
        <v>-1.6502818030446915E-3</v>
      </c>
      <c r="AN1661" s="15"/>
    </row>
    <row r="1662" spans="8:40" hidden="1" x14ac:dyDescent="0.2">
      <c r="H1662" s="12" t="s">
        <v>440</v>
      </c>
      <c r="I1662" s="30">
        <f t="shared" si="135"/>
        <v>9.4379769920844916E-3</v>
      </c>
      <c r="J1662" s="30">
        <f t="shared" si="136"/>
        <v>2.8387476849246293E-2</v>
      </c>
      <c r="K1662" s="30">
        <f t="shared" si="137"/>
        <v>-7.4211843376168164E-3</v>
      </c>
      <c r="L1662" s="30">
        <f t="shared" si="138"/>
        <v>1.5603437193582462E-2</v>
      </c>
      <c r="M1662" s="30">
        <f t="shared" si="139"/>
        <v>-3.6813973122716316E-2</v>
      </c>
      <c r="N1662" s="30">
        <f t="shared" si="140"/>
        <v>-6.3774355378250153E-3</v>
      </c>
      <c r="O1662" s="30">
        <f t="shared" si="141"/>
        <v>-1.4194960823573154E-2</v>
      </c>
      <c r="P1662" s="30">
        <f t="shared" si="142"/>
        <v>0</v>
      </c>
      <c r="Q1662" s="30">
        <f t="shared" si="143"/>
        <v>-1.094643698656868E-2</v>
      </c>
      <c r="R1662" s="30">
        <f t="shared" si="144"/>
        <v>-1.2211228928069463E-2</v>
      </c>
      <c r="S1662" s="30">
        <f t="shared" si="145"/>
        <v>1.3342230131366622E-3</v>
      </c>
      <c r="T1662" s="30">
        <f t="shared" si="147"/>
        <v>-9.8561900367285593E-4</v>
      </c>
      <c r="U1662" s="33"/>
      <c r="V1662" s="33"/>
      <c r="W1662" s="33"/>
      <c r="X1662" s="33"/>
      <c r="Y1662" s="33"/>
      <c r="Z1662" s="33"/>
      <c r="AA1662" s="33"/>
      <c r="AB1662" s="33"/>
      <c r="AC1662" s="67"/>
      <c r="AD1662" s="33"/>
      <c r="AE1662" s="12" t="s">
        <v>440</v>
      </c>
      <c r="AF1662" s="30">
        <f t="shared" si="148"/>
        <v>-9.8561900367285593E-4</v>
      </c>
      <c r="AG1662" s="33">
        <f t="shared" si="146"/>
        <v>-6.5621098245341979E-3</v>
      </c>
      <c r="AH1662" s="33">
        <f t="shared" si="149"/>
        <v>-5.5764908208613424E-3</v>
      </c>
      <c r="AN1662" s="15"/>
    </row>
    <row r="1663" spans="8:40" hidden="1" x14ac:dyDescent="0.2">
      <c r="H1663" s="12" t="s">
        <v>441</v>
      </c>
      <c r="I1663" s="30">
        <f t="shared" si="135"/>
        <v>4.2100260655460473E-3</v>
      </c>
      <c r="J1663" s="30">
        <f t="shared" si="136"/>
        <v>1.4739957624443087E-2</v>
      </c>
      <c r="K1663" s="30">
        <f t="shared" si="137"/>
        <v>9.2464176721846305E-4</v>
      </c>
      <c r="L1663" s="30">
        <f t="shared" si="138"/>
        <v>5.6826400651232144E-2</v>
      </c>
      <c r="M1663" s="30">
        <f t="shared" si="139"/>
        <v>0.1283811666482069</v>
      </c>
      <c r="N1663" s="30">
        <f t="shared" si="140"/>
        <v>1.0916511741350467E-2</v>
      </c>
      <c r="O1663" s="30">
        <f t="shared" si="141"/>
        <v>-3.6133695063421243E-4</v>
      </c>
      <c r="P1663" s="30">
        <f t="shared" si="142"/>
        <v>1.2804272245987968E-2</v>
      </c>
      <c r="Q1663" s="30">
        <f t="shared" si="143"/>
        <v>-2.6511125548331852E-2</v>
      </c>
      <c r="R1663" s="30">
        <f t="shared" si="144"/>
        <v>1.4407583863272354E-2</v>
      </c>
      <c r="S1663" s="30">
        <f t="shared" si="145"/>
        <v>-7.9787657318051985E-3</v>
      </c>
      <c r="T1663" s="30">
        <f t="shared" si="147"/>
        <v>7.100196097954114E-3</v>
      </c>
      <c r="U1663" s="33"/>
      <c r="V1663" s="33"/>
      <c r="W1663" s="33"/>
      <c r="X1663" s="33"/>
      <c r="Y1663" s="33"/>
      <c r="Z1663" s="33"/>
      <c r="AA1663" s="33"/>
      <c r="AB1663" s="33"/>
      <c r="AC1663" s="67"/>
      <c r="AD1663" s="33"/>
      <c r="AE1663" s="12" t="s">
        <v>441</v>
      </c>
      <c r="AF1663" s="30">
        <f t="shared" si="148"/>
        <v>7.100196097954114E-3</v>
      </c>
      <c r="AG1663" s="33">
        <f t="shared" si="146"/>
        <v>1.4230114725181648E-2</v>
      </c>
      <c r="AH1663" s="33">
        <f t="shared" si="149"/>
        <v>7.1299186272275336E-3</v>
      </c>
      <c r="AN1663" s="15"/>
    </row>
    <row r="1664" spans="8:40" hidden="1" x14ac:dyDescent="0.2">
      <c r="H1664" s="12" t="s">
        <v>442</v>
      </c>
      <c r="I1664" s="30">
        <f t="shared" si="135"/>
        <v>4.1067819526532812E-3</v>
      </c>
      <c r="J1664" s="30">
        <f t="shared" si="136"/>
        <v>-1.6590048702362782E-2</v>
      </c>
      <c r="K1664" s="30">
        <f t="shared" si="137"/>
        <v>-4.6146828546724025E-3</v>
      </c>
      <c r="L1664" s="30">
        <f t="shared" si="138"/>
        <v>-2.3202897079663984E-2</v>
      </c>
      <c r="M1664" s="30">
        <f t="shared" si="139"/>
        <v>4.1964199099031992E-2</v>
      </c>
      <c r="N1664" s="30">
        <f t="shared" si="140"/>
        <v>-1.4410400995606349E-2</v>
      </c>
      <c r="O1664" s="30">
        <f t="shared" si="141"/>
        <v>-6.8407107443880996E-3</v>
      </c>
      <c r="P1664" s="30">
        <f t="shared" si="142"/>
        <v>-2.0408871631207123E-2</v>
      </c>
      <c r="Q1664" s="30">
        <f t="shared" si="143"/>
        <v>1.5683216753804793E-2</v>
      </c>
      <c r="R1664" s="30">
        <f t="shared" si="144"/>
        <v>-1.3540281120267594E-2</v>
      </c>
      <c r="S1664" s="30">
        <f t="shared" si="145"/>
        <v>-7.9156086126611989E-3</v>
      </c>
      <c r="T1664" s="30">
        <f t="shared" si="147"/>
        <v>-1.174638029593064E-2</v>
      </c>
      <c r="U1664" s="33"/>
      <c r="V1664" s="33"/>
      <c r="W1664" s="33"/>
      <c r="X1664" s="33"/>
      <c r="Y1664" s="33"/>
      <c r="Z1664" s="33"/>
      <c r="AA1664" s="33"/>
      <c r="AB1664" s="33"/>
      <c r="AC1664" s="67"/>
      <c r="AD1664" s="33"/>
      <c r="AE1664" s="12" t="s">
        <v>442</v>
      </c>
      <c r="AF1664" s="30">
        <f t="shared" si="148"/>
        <v>-1.174638029593064E-2</v>
      </c>
      <c r="AG1664" s="33">
        <f t="shared" si="146"/>
        <v>-3.0437302193955639E-3</v>
      </c>
      <c r="AH1664" s="33">
        <f t="shared" si="149"/>
        <v>8.7026500765350762E-3</v>
      </c>
      <c r="AN1664" s="15"/>
    </row>
    <row r="1665" spans="8:40" hidden="1" x14ac:dyDescent="0.2">
      <c r="H1665" s="12" t="s">
        <v>443</v>
      </c>
      <c r="I1665" s="30">
        <f t="shared" si="135"/>
        <v>-4.2273147075754013E-3</v>
      </c>
      <c r="J1665" s="30">
        <f t="shared" si="136"/>
        <v>5.1156346880654509E-3</v>
      </c>
      <c r="K1665" s="30">
        <f t="shared" si="137"/>
        <v>-8.2531417567204141E-3</v>
      </c>
      <c r="L1665" s="30">
        <f t="shared" si="138"/>
        <v>0</v>
      </c>
      <c r="M1665" s="30">
        <f t="shared" si="139"/>
        <v>-2.8170876966696106E-2</v>
      </c>
      <c r="N1665" s="30">
        <f t="shared" si="140"/>
        <v>-2.1351553406623143E-4</v>
      </c>
      <c r="O1665" s="30">
        <f t="shared" si="141"/>
        <v>-7.150548879934251E-3</v>
      </c>
      <c r="P1665" s="30">
        <f t="shared" si="142"/>
        <v>-1.2547216052088641E-2</v>
      </c>
      <c r="Q1665" s="30">
        <f t="shared" si="143"/>
        <v>-5.0247008602707392E-3</v>
      </c>
      <c r="R1665" s="30">
        <f t="shared" si="144"/>
        <v>3.0414970220478989E-3</v>
      </c>
      <c r="S1665" s="30">
        <f t="shared" si="145"/>
        <v>-9.1563752859862551E-3</v>
      </c>
      <c r="T1665" s="30">
        <f t="shared" si="147"/>
        <v>-2.8484975642839483E-3</v>
      </c>
      <c r="U1665" s="33"/>
      <c r="V1665" s="33"/>
      <c r="W1665" s="33"/>
      <c r="X1665" s="33"/>
      <c r="Y1665" s="33"/>
      <c r="Z1665" s="33"/>
      <c r="AA1665" s="33"/>
      <c r="AB1665" s="33"/>
      <c r="AC1665" s="67"/>
      <c r="AD1665" s="33"/>
      <c r="AE1665" s="12" t="s">
        <v>443</v>
      </c>
      <c r="AF1665" s="30">
        <f t="shared" si="148"/>
        <v>-2.8484975642839483E-3</v>
      </c>
      <c r="AG1665" s="33">
        <f t="shared" si="146"/>
        <v>-8.3681437729861211E-3</v>
      </c>
      <c r="AH1665" s="33">
        <f t="shared" si="149"/>
        <v>-5.5196462087021732E-3</v>
      </c>
      <c r="AN1665" s="15"/>
    </row>
    <row r="1666" spans="8:40" hidden="1" x14ac:dyDescent="0.2">
      <c r="H1666" s="12" t="s">
        <v>444</v>
      </c>
      <c r="I1666" s="30">
        <f t="shared" si="135"/>
        <v>1.9718263011147187E-2</v>
      </c>
      <c r="J1666" s="30">
        <f t="shared" si="136"/>
        <v>-7.0626090119699106E-4</v>
      </c>
      <c r="K1666" s="30">
        <f t="shared" si="137"/>
        <v>1.3793322132335769E-2</v>
      </c>
      <c r="L1666" s="30">
        <f t="shared" si="138"/>
        <v>1.5126338830151957E-2</v>
      </c>
      <c r="M1666" s="30">
        <f t="shared" si="139"/>
        <v>8.7011376989629699E-2</v>
      </c>
      <c r="N1666" s="30">
        <f t="shared" si="140"/>
        <v>2.9219990144860753E-3</v>
      </c>
      <c r="O1666" s="30">
        <f t="shared" si="141"/>
        <v>1.5075662405447396E-2</v>
      </c>
      <c r="P1666" s="30">
        <f t="shared" si="142"/>
        <v>1.5075662405447178E-2</v>
      </c>
      <c r="Q1666" s="30">
        <f t="shared" si="143"/>
        <v>6.2413517446842093E-3</v>
      </c>
      <c r="R1666" s="30">
        <f t="shared" si="144"/>
        <v>1.0059127023650253E-2</v>
      </c>
      <c r="S1666" s="30">
        <f t="shared" si="145"/>
        <v>1.4426479710223344E-2</v>
      </c>
      <c r="T1666" s="30">
        <f t="shared" si="147"/>
        <v>3.6511016114708947E-3</v>
      </c>
      <c r="U1666" s="33"/>
      <c r="V1666" s="33"/>
      <c r="W1666" s="33"/>
      <c r="X1666" s="33"/>
      <c r="Y1666" s="33"/>
      <c r="Z1666" s="33"/>
      <c r="AA1666" s="33"/>
      <c r="AB1666" s="33"/>
      <c r="AC1666" s="67"/>
      <c r="AD1666" s="33"/>
      <c r="AE1666" s="12" t="s">
        <v>444</v>
      </c>
      <c r="AF1666" s="30">
        <f t="shared" si="148"/>
        <v>3.6511016114708947E-3</v>
      </c>
      <c r="AG1666" s="33">
        <f t="shared" si="146"/>
        <v>2.013381174030416E-2</v>
      </c>
      <c r="AH1666" s="33">
        <f t="shared" si="149"/>
        <v>1.6482710128833265E-2</v>
      </c>
      <c r="AN1666" s="15"/>
    </row>
    <row r="1667" spans="8:40" hidden="1" x14ac:dyDescent="0.2">
      <c r="H1667" s="12" t="s">
        <v>445</v>
      </c>
      <c r="I1667" s="30">
        <f t="shared" si="135"/>
        <v>4.3116789926079258E-3</v>
      </c>
      <c r="J1667" s="30">
        <f t="shared" si="136"/>
        <v>1.173080259225549E-2</v>
      </c>
      <c r="K1667" s="30">
        <f t="shared" si="137"/>
        <v>-2.7739268827252079E-3</v>
      </c>
      <c r="L1667" s="30">
        <f t="shared" si="138"/>
        <v>6.3708009062842848E-3</v>
      </c>
      <c r="M1667" s="30">
        <f t="shared" si="139"/>
        <v>0</v>
      </c>
      <c r="N1667" s="30">
        <f t="shared" si="140"/>
        <v>8.8175774711002318E-3</v>
      </c>
      <c r="O1667" s="30">
        <f t="shared" si="141"/>
        <v>-7.2072384049492715E-3</v>
      </c>
      <c r="P1667" s="30">
        <f t="shared" si="142"/>
        <v>-1.0075651988741587E-2</v>
      </c>
      <c r="Q1667" s="30">
        <f t="shared" si="143"/>
        <v>2.9609008830133528E-3</v>
      </c>
      <c r="R1667" s="30">
        <f t="shared" si="144"/>
        <v>7.9435545675151532E-3</v>
      </c>
      <c r="S1667" s="30">
        <f t="shared" si="145"/>
        <v>-1.312354792980734E-2</v>
      </c>
      <c r="T1667" s="30">
        <f t="shared" si="147"/>
        <v>4.3810700857935033E-3</v>
      </c>
      <c r="U1667" s="33"/>
      <c r="V1667" s="33"/>
      <c r="W1667" s="33"/>
      <c r="X1667" s="33"/>
      <c r="Y1667" s="33"/>
      <c r="Z1667" s="33"/>
      <c r="AA1667" s="33"/>
      <c r="AB1667" s="33"/>
      <c r="AC1667" s="67"/>
      <c r="AD1667" s="33"/>
      <c r="AE1667" s="12" t="s">
        <v>445</v>
      </c>
      <c r="AF1667" s="30">
        <f t="shared" si="148"/>
        <v>4.3810700857935033E-3</v>
      </c>
      <c r="AG1667" s="33">
        <f t="shared" si="146"/>
        <v>-3.8966924282231963E-3</v>
      </c>
      <c r="AH1667" s="33">
        <f t="shared" si="149"/>
        <v>-8.2777625140167E-3</v>
      </c>
      <c r="AN1667" s="15"/>
    </row>
    <row r="1668" spans="8:40" hidden="1" x14ac:dyDescent="0.2">
      <c r="H1668" s="12" t="s">
        <v>446</v>
      </c>
      <c r="I1668" s="30">
        <f t="shared" si="135"/>
        <v>3.7043897441577122E-4</v>
      </c>
      <c r="J1668" s="30">
        <f t="shared" si="136"/>
        <v>-1.0317781632845038E-2</v>
      </c>
      <c r="K1668" s="30">
        <f t="shared" si="137"/>
        <v>3.7002817428559466E-3</v>
      </c>
      <c r="L1668" s="30">
        <f t="shared" si="138"/>
        <v>-4.2598509696363713E-4</v>
      </c>
      <c r="M1668" s="30">
        <f t="shared" si="139"/>
        <v>6.2520356981334138E-2</v>
      </c>
      <c r="N1668" s="30">
        <f t="shared" si="140"/>
        <v>1.1806170522400081E-2</v>
      </c>
      <c r="O1668" s="30">
        <f t="shared" si="141"/>
        <v>1.4372981274195838E-3</v>
      </c>
      <c r="P1668" s="30">
        <f t="shared" si="142"/>
        <v>3.8318864302136602E-2</v>
      </c>
      <c r="Q1668" s="30">
        <f t="shared" si="143"/>
        <v>3.4946741839200989E-3</v>
      </c>
      <c r="R1668" s="30">
        <f t="shared" si="144"/>
        <v>1.113845331633409E-2</v>
      </c>
      <c r="S1668" s="30">
        <f t="shared" si="145"/>
        <v>1.3123547929807428E-2</v>
      </c>
      <c r="T1668" s="30">
        <f t="shared" si="147"/>
        <v>6.2019883305603979E-3</v>
      </c>
      <c r="U1668" s="33"/>
      <c r="V1668" s="33"/>
      <c r="W1668" s="33"/>
      <c r="X1668" s="33"/>
      <c r="Y1668" s="33"/>
      <c r="Z1668" s="33"/>
      <c r="AA1668" s="33"/>
      <c r="AB1668" s="33"/>
      <c r="AC1668" s="67"/>
      <c r="AD1668" s="33"/>
      <c r="AE1668" s="12" t="s">
        <v>446</v>
      </c>
      <c r="AF1668" s="30">
        <f t="shared" si="148"/>
        <v>6.2019883305603979E-3</v>
      </c>
      <c r="AG1668" s="33">
        <f t="shared" si="146"/>
        <v>1.3138160235711521E-2</v>
      </c>
      <c r="AH1668" s="33">
        <f t="shared" si="149"/>
        <v>6.936171905151123E-3</v>
      </c>
      <c r="AN1668" s="15"/>
    </row>
    <row r="1669" spans="8:40" hidden="1" x14ac:dyDescent="0.2">
      <c r="H1669" s="12" t="s">
        <v>447</v>
      </c>
      <c r="I1669" s="30">
        <f t="shared" si="135"/>
        <v>2.1017501709732289E-3</v>
      </c>
      <c r="J1669" s="30">
        <f t="shared" si="136"/>
        <v>-1.7803854469950895E-2</v>
      </c>
      <c r="K1669" s="30">
        <f t="shared" si="137"/>
        <v>-6.4665352357461273E-3</v>
      </c>
      <c r="L1669" s="30">
        <f t="shared" si="138"/>
        <v>-2.3570114707111109E-2</v>
      </c>
      <c r="M1669" s="30">
        <f t="shared" si="139"/>
        <v>-4.7252884850545615E-2</v>
      </c>
      <c r="N1669" s="30">
        <f t="shared" si="140"/>
        <v>-2.9101511989762939E-3</v>
      </c>
      <c r="O1669" s="30">
        <f t="shared" si="141"/>
        <v>-4.6636855829423236E-3</v>
      </c>
      <c r="P1669" s="30">
        <f t="shared" si="142"/>
        <v>-1.5504186535965312E-2</v>
      </c>
      <c r="Q1669" s="30">
        <f t="shared" si="143"/>
        <v>-7.1509853870306223E-3</v>
      </c>
      <c r="R1669" s="30">
        <f t="shared" si="144"/>
        <v>-3.1748698314580298E-2</v>
      </c>
      <c r="S1669" s="30">
        <f t="shared" si="145"/>
        <v>-5.2701044242371041E-3</v>
      </c>
      <c r="T1669" s="30">
        <f t="shared" si="147"/>
        <v>-9.7798096784443046E-3</v>
      </c>
      <c r="U1669" s="33"/>
      <c r="V1669" s="33"/>
      <c r="W1669" s="33"/>
      <c r="X1669" s="33"/>
      <c r="Y1669" s="33"/>
      <c r="Z1669" s="33"/>
      <c r="AA1669" s="33"/>
      <c r="AB1669" s="33"/>
      <c r="AC1669" s="67"/>
      <c r="AD1669" s="33"/>
      <c r="AE1669" s="12" t="s">
        <v>447</v>
      </c>
      <c r="AF1669" s="30">
        <f t="shared" si="148"/>
        <v>-9.7798096784443046E-3</v>
      </c>
      <c r="AG1669" s="33">
        <f t="shared" si="146"/>
        <v>-1.1554134231964018E-2</v>
      </c>
      <c r="AH1669" s="33">
        <f t="shared" si="149"/>
        <v>-1.7743245535197134E-3</v>
      </c>
      <c r="AN1669" s="15"/>
    </row>
    <row r="1670" spans="8:40" hidden="1" x14ac:dyDescent="0.2">
      <c r="H1670" s="12" t="s">
        <v>448</v>
      </c>
      <c r="I1670" s="30">
        <f t="shared" si="135"/>
        <v>3.9682591756204488E-3</v>
      </c>
      <c r="J1670" s="30">
        <f t="shared" si="136"/>
        <v>1.1747185387353729E-2</v>
      </c>
      <c r="K1670" s="30">
        <f t="shared" si="137"/>
        <v>1.843318494289093E-3</v>
      </c>
      <c r="L1670" s="30">
        <f t="shared" si="138"/>
        <v>4.8145613201602704E-2</v>
      </c>
      <c r="M1670" s="30">
        <f t="shared" si="139"/>
        <v>-4.5120435280469655E-2</v>
      </c>
      <c r="N1670" s="30">
        <f t="shared" si="140"/>
        <v>-2.2495564800238382E-3</v>
      </c>
      <c r="O1670" s="30">
        <f t="shared" si="141"/>
        <v>6.4632181902120637E-3</v>
      </c>
      <c r="P1670" s="30">
        <f t="shared" si="142"/>
        <v>0</v>
      </c>
      <c r="Q1670" s="30">
        <f t="shared" si="143"/>
        <v>8.6933848820215957E-4</v>
      </c>
      <c r="R1670" s="30">
        <f t="shared" si="144"/>
        <v>-2.5708356710207037E-2</v>
      </c>
      <c r="S1670" s="30">
        <f t="shared" si="145"/>
        <v>-3.9344313048345616E-3</v>
      </c>
      <c r="T1670" s="30">
        <f t="shared" si="147"/>
        <v>-3.1201273362436339E-3</v>
      </c>
      <c r="U1670" s="33"/>
      <c r="V1670" s="33"/>
      <c r="W1670" s="33"/>
      <c r="X1670" s="33"/>
      <c r="Y1670" s="33"/>
      <c r="Z1670" s="33"/>
      <c r="AA1670" s="33"/>
      <c r="AB1670" s="33"/>
      <c r="AC1670" s="67"/>
      <c r="AD1670" s="33"/>
      <c r="AE1670" s="12" t="s">
        <v>448</v>
      </c>
      <c r="AF1670" s="30">
        <f t="shared" si="148"/>
        <v>-3.1201273362436339E-3</v>
      </c>
      <c r="AG1670" s="33">
        <f t="shared" si="146"/>
        <v>-2.4298931972349773E-3</v>
      </c>
      <c r="AH1670" s="33">
        <f t="shared" si="149"/>
        <v>6.9023413900865666E-4</v>
      </c>
      <c r="AN1670" s="15"/>
    </row>
    <row r="1671" spans="8:40" hidden="1" x14ac:dyDescent="0.2">
      <c r="H1671" s="12" t="s">
        <v>449</v>
      </c>
      <c r="I1671" s="30">
        <f t="shared" si="135"/>
        <v>2.9865626977490681E-3</v>
      </c>
      <c r="J1671" s="30">
        <f t="shared" si="136"/>
        <v>-3.4556708633553365E-3</v>
      </c>
      <c r="K1671" s="30">
        <f t="shared" si="137"/>
        <v>4.6232167414570185E-3</v>
      </c>
      <c r="L1671" s="30">
        <f t="shared" si="138"/>
        <v>2.2066208652568507E-2</v>
      </c>
      <c r="M1671" s="30">
        <f t="shared" si="139"/>
        <v>-2.8987536873252298E-2</v>
      </c>
      <c r="N1671" s="30">
        <f t="shared" si="140"/>
        <v>-2.5901140277403104E-2</v>
      </c>
      <c r="O1671" s="30">
        <f t="shared" si="141"/>
        <v>1.081276010917019E-3</v>
      </c>
      <c r="P1671" s="30">
        <f t="shared" si="142"/>
        <v>-2.781468818287703E-2</v>
      </c>
      <c r="Q1671" s="30">
        <f t="shared" si="143"/>
        <v>-4.165949437642545E-3</v>
      </c>
      <c r="R1671" s="30">
        <f t="shared" si="144"/>
        <v>3.3898337545115241E-3</v>
      </c>
      <c r="S1671" s="30">
        <f t="shared" si="145"/>
        <v>-5.2219439811517126E-3</v>
      </c>
      <c r="T1671" s="30">
        <f t="shared" si="147"/>
        <v>-1.0183838290119292E-2</v>
      </c>
      <c r="U1671" s="33"/>
      <c r="V1671" s="33"/>
      <c r="W1671" s="33"/>
      <c r="X1671" s="33"/>
      <c r="Y1671" s="33"/>
      <c r="Z1671" s="33"/>
      <c r="AA1671" s="33"/>
      <c r="AB1671" s="33"/>
      <c r="AC1671" s="67"/>
      <c r="AD1671" s="33"/>
      <c r="AE1671" s="12" t="s">
        <v>449</v>
      </c>
      <c r="AF1671" s="30">
        <f t="shared" si="148"/>
        <v>-1.0183838290119292E-2</v>
      </c>
      <c r="AG1671" s="33">
        <f t="shared" si="146"/>
        <v>-5.3938011126567721E-3</v>
      </c>
      <c r="AH1671" s="33">
        <f t="shared" si="149"/>
        <v>4.79003717746252E-3</v>
      </c>
      <c r="AN1671" s="15"/>
    </row>
    <row r="1672" spans="8:40" hidden="1" x14ac:dyDescent="0.2">
      <c r="H1672" s="12" t="s">
        <v>450</v>
      </c>
      <c r="I1672" s="30">
        <f t="shared" si="135"/>
        <v>-7.3260400920728977E-3</v>
      </c>
      <c r="J1672" s="30">
        <f t="shared" si="136"/>
        <v>1.7478205269312465E-2</v>
      </c>
      <c r="K1672" s="30">
        <f t="shared" si="137"/>
        <v>2.7842245364048603E-3</v>
      </c>
      <c r="L1672" s="30">
        <f t="shared" si="138"/>
        <v>1.9829401416316922E-2</v>
      </c>
      <c r="M1672" s="30">
        <f t="shared" si="139"/>
        <v>4.3802622658393055E-2</v>
      </c>
      <c r="N1672" s="30">
        <f t="shared" si="140"/>
        <v>2.2572386932326112E-2</v>
      </c>
      <c r="O1672" s="30">
        <f t="shared" si="141"/>
        <v>3.9747116465406662E-3</v>
      </c>
      <c r="P1672" s="30">
        <f t="shared" si="142"/>
        <v>3.0382083688122757E-2</v>
      </c>
      <c r="Q1672" s="30">
        <f t="shared" si="143"/>
        <v>4.3399078620180711E-3</v>
      </c>
      <c r="R1672" s="30">
        <f t="shared" si="144"/>
        <v>2.928719227178888E-2</v>
      </c>
      <c r="S1672" s="30">
        <f t="shared" si="145"/>
        <v>5.2219439811516249E-3</v>
      </c>
      <c r="T1672" s="30">
        <f t="shared" si="147"/>
        <v>1.0272849817170762E-2</v>
      </c>
      <c r="U1672" s="33"/>
      <c r="V1672" s="33"/>
      <c r="W1672" s="33"/>
      <c r="X1672" s="33"/>
      <c r="Y1672" s="33"/>
      <c r="Z1672" s="33"/>
      <c r="AA1672" s="33"/>
      <c r="AB1672" s="33"/>
      <c r="AC1672" s="67"/>
      <c r="AD1672" s="33"/>
      <c r="AE1672" s="12" t="s">
        <v>450</v>
      </c>
      <c r="AF1672" s="30">
        <f t="shared" si="148"/>
        <v>1.0272849817170762E-2</v>
      </c>
      <c r="AG1672" s="33">
        <f t="shared" si="146"/>
        <v>1.1980793206160517E-2</v>
      </c>
      <c r="AH1672" s="33">
        <f t="shared" si="149"/>
        <v>1.7079433889897553E-3</v>
      </c>
      <c r="AN1672" s="15"/>
    </row>
    <row r="1673" spans="8:40" hidden="1" x14ac:dyDescent="0.2">
      <c r="H1673" s="12" t="s">
        <v>451</v>
      </c>
      <c r="I1673" s="30">
        <f t="shared" ref="I1673:I1736" si="150">LN(1+((G647/G648)-1))</f>
        <v>1.4455080353478341E-2</v>
      </c>
      <c r="J1673" s="30">
        <f t="shared" ref="J1673:J1736" si="151">LN(1+((P647/P648)-1))</f>
        <v>1.8246008067863112E-2</v>
      </c>
      <c r="K1673" s="30">
        <f t="shared" ref="K1673:K1736" si="152">LN(1+((AA647/AA648)-1))</f>
        <v>4.6576702739809404E-3</v>
      </c>
      <c r="L1673" s="30">
        <f t="shared" ref="L1673:L1736" si="153">LN(1+((AJ647/AJ648)-1))</f>
        <v>2.255561675585481E-2</v>
      </c>
      <c r="M1673" s="30">
        <f t="shared" ref="M1673:M1736" si="154">LN(1+((AU647/AU648)-1))</f>
        <v>-1.4815085785140699E-2</v>
      </c>
      <c r="N1673" s="30">
        <f t="shared" ref="N1673:N1736" si="155">LN(1+((BF647/BF648)-1))</f>
        <v>6.4504662871008615E-3</v>
      </c>
      <c r="O1673" s="30">
        <f t="shared" ref="O1673:O1736" si="156">LN(1+((BQ647/BQ648)-1))</f>
        <v>6.5383451234615839E-3</v>
      </c>
      <c r="P1673" s="30">
        <f t="shared" ref="P1673:P1736" si="157">LN(1+((BZ647/BZ648)-1))</f>
        <v>1.8158735011871267E-2</v>
      </c>
      <c r="Q1673" s="30">
        <f t="shared" ref="Q1673:Q1736" si="158">LN(1+((CK647/CK648)-1))</f>
        <v>1.9155425970444012E-3</v>
      </c>
      <c r="R1673" s="30">
        <f t="shared" ref="R1673:R1736" si="159">LN(1+((CT647/CT648)-1))</f>
        <v>7.8982420242401322E-3</v>
      </c>
      <c r="S1673" s="30">
        <f t="shared" ref="S1673:S1736" si="160">LN(1+((DE647/DE648)-1))</f>
        <v>5.249355886143745E-3</v>
      </c>
      <c r="T1673" s="30">
        <f t="shared" si="147"/>
        <v>8.4026596111030066E-3</v>
      </c>
      <c r="U1673" s="33"/>
      <c r="V1673" s="33"/>
      <c r="W1673" s="33"/>
      <c r="X1673" s="33"/>
      <c r="Y1673" s="33"/>
      <c r="Z1673" s="33"/>
      <c r="AA1673" s="33"/>
      <c r="AB1673" s="33"/>
      <c r="AC1673" s="67"/>
      <c r="AD1673" s="33"/>
      <c r="AE1673" s="12" t="s">
        <v>451</v>
      </c>
      <c r="AF1673" s="30">
        <f t="shared" si="148"/>
        <v>8.4026596111030066E-3</v>
      </c>
      <c r="AG1673" s="33">
        <f t="shared" ref="AG1673:AG1736" si="161">($G$2061*I1673)+($H$2061*J1673)+($I$2061*K1673)+($J$2061*L1673)+($K$2061*M1673)+($L$2061*N1673)+($M$2061*O1673)+($N$2061*P1673)+($O$2061*Q1673)+($P$2061*R1673)+($Q$2061*S1673)</f>
        <v>5.6439410555337941E-3</v>
      </c>
      <c r="AH1673" s="33">
        <f t="shared" si="149"/>
        <v>-2.7587185555692124E-3</v>
      </c>
      <c r="AN1673" s="15"/>
    </row>
    <row r="1674" spans="8:40" hidden="1" x14ac:dyDescent="0.2">
      <c r="H1674" s="12" t="s">
        <v>452</v>
      </c>
      <c r="I1674" s="30">
        <f t="shared" si="150"/>
        <v>-4.3835000368142437E-3</v>
      </c>
      <c r="J1674" s="30">
        <f t="shared" si="151"/>
        <v>-2.2723116491756231E-2</v>
      </c>
      <c r="K1674" s="30">
        <f t="shared" si="152"/>
        <v>2.8050509276086816E-3</v>
      </c>
      <c r="L1674" s="30">
        <f t="shared" si="153"/>
        <v>-3.1166592238419114E-2</v>
      </c>
      <c r="M1674" s="30">
        <f t="shared" si="154"/>
        <v>-1.4598799421152749E-2</v>
      </c>
      <c r="N1674" s="30">
        <f t="shared" si="155"/>
        <v>-1.9612834529418918E-3</v>
      </c>
      <c r="O1674" s="30">
        <f t="shared" si="156"/>
        <v>5.8479698824231204E-3</v>
      </c>
      <c r="P1674" s="30">
        <f t="shared" si="157"/>
        <v>-5.2219439811517126E-3</v>
      </c>
      <c r="Q1674" s="30">
        <f t="shared" si="158"/>
        <v>1.220894893085868E-3</v>
      </c>
      <c r="R1674" s="30">
        <f t="shared" si="159"/>
        <v>-2.1356226780083431E-2</v>
      </c>
      <c r="S1674" s="30">
        <f t="shared" si="160"/>
        <v>-3.9395980040803141E-3</v>
      </c>
      <c r="T1674" s="30">
        <f t="shared" ref="T1674:T1737" si="162">LN(1+((DN648/DN649)-1))</f>
        <v>-1.1868251563256221E-2</v>
      </c>
      <c r="U1674" s="33"/>
      <c r="V1674" s="33"/>
      <c r="W1674" s="33"/>
      <c r="X1674" s="33"/>
      <c r="Y1674" s="33"/>
      <c r="Z1674" s="33"/>
      <c r="AA1674" s="33"/>
      <c r="AB1674" s="33"/>
      <c r="AC1674" s="67"/>
      <c r="AD1674" s="33"/>
      <c r="AE1674" s="12" t="s">
        <v>452</v>
      </c>
      <c r="AF1674" s="30">
        <f t="shared" ref="AF1674:AF1737" si="163">LN(1+((DN648/DN649)-1))</f>
        <v>-1.1868251563256221E-2</v>
      </c>
      <c r="AG1674" s="33">
        <f t="shared" si="161"/>
        <v>-4.2252418036573406E-3</v>
      </c>
      <c r="AH1674" s="33">
        <f t="shared" ref="AH1674:AH1737" si="164">AG1674-AF1674</f>
        <v>7.6430097595988804E-3</v>
      </c>
      <c r="AN1674" s="15"/>
    </row>
    <row r="1675" spans="8:40" hidden="1" x14ac:dyDescent="0.2">
      <c r="H1675" s="12" t="s">
        <v>453</v>
      </c>
      <c r="I1675" s="30">
        <f t="shared" si="150"/>
        <v>8.6602361151773624E-3</v>
      </c>
      <c r="J1675" s="30">
        <f t="shared" si="151"/>
        <v>-1.8639334380628645E-3</v>
      </c>
      <c r="K1675" s="30">
        <f t="shared" si="152"/>
        <v>2.8129413766146577E-3</v>
      </c>
      <c r="L1675" s="30">
        <f t="shared" si="153"/>
        <v>-3.5029074627471048E-2</v>
      </c>
      <c r="M1675" s="30">
        <f t="shared" si="154"/>
        <v>-4.2559614418795771E-2</v>
      </c>
      <c r="N1675" s="30">
        <f t="shared" si="155"/>
        <v>-2.0298687555596242E-3</v>
      </c>
      <c r="O1675" s="30">
        <f t="shared" si="156"/>
        <v>5.5137063044209842E-3</v>
      </c>
      <c r="P1675" s="30">
        <f t="shared" si="157"/>
        <v>1.5748356968139112E-2</v>
      </c>
      <c r="Q1675" s="30">
        <f t="shared" si="158"/>
        <v>2.6212334798742872E-3</v>
      </c>
      <c r="R1675" s="30">
        <f t="shared" si="159"/>
        <v>-5.1613017802253948E-3</v>
      </c>
      <c r="S1675" s="30">
        <f t="shared" si="160"/>
        <v>5.2562538888271228E-3</v>
      </c>
      <c r="T1675" s="30">
        <f t="shared" si="162"/>
        <v>8.1051434579407031E-3</v>
      </c>
      <c r="U1675" s="33"/>
      <c r="V1675" s="33"/>
      <c r="W1675" s="33"/>
      <c r="X1675" s="33"/>
      <c r="Y1675" s="33"/>
      <c r="Z1675" s="33"/>
      <c r="AA1675" s="33"/>
      <c r="AB1675" s="33"/>
      <c r="AC1675" s="67"/>
      <c r="AD1675" s="33"/>
      <c r="AE1675" s="12" t="s">
        <v>453</v>
      </c>
      <c r="AF1675" s="30">
        <f t="shared" si="163"/>
        <v>8.1051434579407031E-3</v>
      </c>
      <c r="AG1675" s="33">
        <f t="shared" si="161"/>
        <v>-1.9620487642953242E-3</v>
      </c>
      <c r="AH1675" s="33">
        <f t="shared" si="164"/>
        <v>-1.0067192222236027E-2</v>
      </c>
      <c r="AN1675" s="15"/>
    </row>
    <row r="1676" spans="8:40" hidden="1" x14ac:dyDescent="0.2">
      <c r="H1676" s="12" t="s">
        <v>454</v>
      </c>
      <c r="I1676" s="30">
        <f t="shared" si="150"/>
        <v>-1.1654997524859195E-2</v>
      </c>
      <c r="J1676" s="30">
        <f t="shared" si="151"/>
        <v>7.9788707844100863E-3</v>
      </c>
      <c r="K1676" s="30">
        <f t="shared" si="152"/>
        <v>-1.0275662578204187E-2</v>
      </c>
      <c r="L1676" s="30">
        <f t="shared" si="153"/>
        <v>1.9358281587913272E-2</v>
      </c>
      <c r="M1676" s="30">
        <f t="shared" si="154"/>
        <v>-2.7398974188114503E-2</v>
      </c>
      <c r="N1676" s="30">
        <f t="shared" si="155"/>
        <v>-7.7192606367819357E-3</v>
      </c>
      <c r="O1676" s="30">
        <f t="shared" si="156"/>
        <v>-9.5378566041465235E-3</v>
      </c>
      <c r="P1676" s="30">
        <f t="shared" si="157"/>
        <v>1.600034134644112E-2</v>
      </c>
      <c r="Q1676" s="30">
        <f t="shared" si="158"/>
        <v>-5.9316293943799947E-3</v>
      </c>
      <c r="R1676" s="30">
        <f t="shared" si="159"/>
        <v>2.519681518321383E-2</v>
      </c>
      <c r="S1676" s="30">
        <f t="shared" si="160"/>
        <v>-9.1803923449613641E-3</v>
      </c>
      <c r="T1676" s="30">
        <f t="shared" si="162"/>
        <v>-6.0627860459756475E-3</v>
      </c>
      <c r="U1676" s="33"/>
      <c r="V1676" s="33"/>
      <c r="W1676" s="33"/>
      <c r="X1676" s="33"/>
      <c r="Y1676" s="33"/>
      <c r="Z1676" s="33"/>
      <c r="AA1676" s="33"/>
      <c r="AB1676" s="33"/>
      <c r="AC1676" s="67"/>
      <c r="AD1676" s="33"/>
      <c r="AE1676" s="12" t="s">
        <v>454</v>
      </c>
      <c r="AF1676" s="30">
        <f t="shared" si="163"/>
        <v>-6.0627860459756475E-3</v>
      </c>
      <c r="AG1676" s="33">
        <f t="shared" si="161"/>
        <v>-6.8469166987493238E-3</v>
      </c>
      <c r="AH1676" s="33">
        <f t="shared" si="164"/>
        <v>-7.8413065277367633E-4</v>
      </c>
      <c r="AN1676" s="15"/>
    </row>
    <row r="1677" spans="8:40" hidden="1" x14ac:dyDescent="0.2">
      <c r="H1677" s="12" t="s">
        <v>455</v>
      </c>
      <c r="I1677" s="30">
        <f t="shared" si="150"/>
        <v>-1.201327222409178E-2</v>
      </c>
      <c r="J1677" s="30">
        <f t="shared" si="151"/>
        <v>-5.8784157889328302E-3</v>
      </c>
      <c r="K1677" s="30">
        <f t="shared" si="152"/>
        <v>-1.8416726786231265E-2</v>
      </c>
      <c r="L1677" s="30">
        <f t="shared" si="153"/>
        <v>3.2049685123597668E-2</v>
      </c>
      <c r="M1677" s="30">
        <f t="shared" si="154"/>
        <v>-2.6668247082161294E-2</v>
      </c>
      <c r="N1677" s="30">
        <f t="shared" si="155"/>
        <v>-4.4457265249153513E-3</v>
      </c>
      <c r="O1677" s="30">
        <f t="shared" si="156"/>
        <v>-2.7724548014854862E-2</v>
      </c>
      <c r="P1677" s="30">
        <f t="shared" si="157"/>
        <v>-3.4349480014637682E-2</v>
      </c>
      <c r="Q1677" s="30">
        <f t="shared" si="158"/>
        <v>-8.4871038583097871E-3</v>
      </c>
      <c r="R1677" s="30">
        <f t="shared" si="159"/>
        <v>-3.5133984318447649E-3</v>
      </c>
      <c r="S1677" s="30">
        <f t="shared" si="160"/>
        <v>-1.3046316266648581E-3</v>
      </c>
      <c r="T1677" s="30">
        <f t="shared" si="162"/>
        <v>-5.4075748988148473E-3</v>
      </c>
      <c r="U1677" s="33"/>
      <c r="V1677" s="33"/>
      <c r="W1677" s="33"/>
      <c r="X1677" s="33"/>
      <c r="Y1677" s="33"/>
      <c r="Z1677" s="33"/>
      <c r="AA1677" s="33"/>
      <c r="AB1677" s="33"/>
      <c r="AC1677" s="67"/>
      <c r="AD1677" s="33"/>
      <c r="AE1677" s="12" t="s">
        <v>455</v>
      </c>
      <c r="AF1677" s="30">
        <f t="shared" si="163"/>
        <v>-5.4075748988148473E-3</v>
      </c>
      <c r="AG1677" s="33">
        <f t="shared" si="161"/>
        <v>-1.2489755277159875E-2</v>
      </c>
      <c r="AH1677" s="33">
        <f t="shared" si="164"/>
        <v>-7.0821803783450276E-3</v>
      </c>
      <c r="AN1677" s="15"/>
    </row>
    <row r="1678" spans="8:40" hidden="1" x14ac:dyDescent="0.2">
      <c r="H1678" s="12" t="s">
        <v>456</v>
      </c>
      <c r="I1678" s="30">
        <f t="shared" si="150"/>
        <v>5.1839168175061385E-3</v>
      </c>
      <c r="J1678" s="30">
        <f t="shared" si="151"/>
        <v>1.1312995658507642E-2</v>
      </c>
      <c r="K1678" s="30">
        <f t="shared" si="152"/>
        <v>4.572481674890049E-3</v>
      </c>
      <c r="L1678" s="30">
        <f t="shared" si="153"/>
        <v>1.5719232592490896E-2</v>
      </c>
      <c r="M1678" s="30">
        <f t="shared" si="154"/>
        <v>-5.1293294387550578E-2</v>
      </c>
      <c r="N1678" s="30">
        <f t="shared" si="155"/>
        <v>-8.974419207333658E-3</v>
      </c>
      <c r="O1678" s="30">
        <f t="shared" si="156"/>
        <v>3.9138993211363148E-3</v>
      </c>
      <c r="P1678" s="30">
        <f t="shared" si="157"/>
        <v>1.3072081567352921E-2</v>
      </c>
      <c r="Q1678" s="30">
        <f t="shared" si="158"/>
        <v>7.9654100807179714E-3</v>
      </c>
      <c r="R1678" s="30">
        <f t="shared" si="159"/>
        <v>-1.3066387989992781E-2</v>
      </c>
      <c r="S1678" s="30">
        <f t="shared" si="160"/>
        <v>3.9190122007358233E-3</v>
      </c>
      <c r="T1678" s="30">
        <f t="shared" si="162"/>
        <v>6.3858310131139941E-3</v>
      </c>
      <c r="U1678" s="33"/>
      <c r="V1678" s="33"/>
      <c r="W1678" s="33"/>
      <c r="X1678" s="33"/>
      <c r="Y1678" s="33"/>
      <c r="Z1678" s="33"/>
      <c r="AA1678" s="33"/>
      <c r="AB1678" s="33"/>
      <c r="AC1678" s="67"/>
      <c r="AD1678" s="33"/>
      <c r="AE1678" s="12" t="s">
        <v>456</v>
      </c>
      <c r="AF1678" s="30">
        <f t="shared" si="163"/>
        <v>6.3858310131139941E-3</v>
      </c>
      <c r="AG1678" s="33">
        <f t="shared" si="161"/>
        <v>-1.5708100745967393E-3</v>
      </c>
      <c r="AH1678" s="33">
        <f t="shared" si="164"/>
        <v>-7.9566410877107332E-3</v>
      </c>
      <c r="AN1678" s="15"/>
    </row>
    <row r="1679" spans="8:40" hidden="1" x14ac:dyDescent="0.2">
      <c r="H1679" s="12" t="s">
        <v>457</v>
      </c>
      <c r="I1679" s="30">
        <f t="shared" si="150"/>
        <v>1.2326620624768511E-2</v>
      </c>
      <c r="J1679" s="30">
        <f t="shared" si="151"/>
        <v>-3.3172807512610223E-3</v>
      </c>
      <c r="K1679" s="30">
        <f t="shared" si="152"/>
        <v>1.8348629001102184E-3</v>
      </c>
      <c r="L1679" s="30">
        <f t="shared" si="153"/>
        <v>3.2672141082382175E-3</v>
      </c>
      <c r="M1679" s="30">
        <f t="shared" si="154"/>
        <v>3.8221212820197879E-2</v>
      </c>
      <c r="N1679" s="30">
        <f t="shared" si="155"/>
        <v>5.6741614402731509E-4</v>
      </c>
      <c r="O1679" s="30">
        <f t="shared" si="156"/>
        <v>4.6453540745336171E-3</v>
      </c>
      <c r="P1679" s="30">
        <f t="shared" si="157"/>
        <v>4.0273899137939898E-2</v>
      </c>
      <c r="Q1679" s="30">
        <f t="shared" si="158"/>
        <v>-1.7370162435911291E-3</v>
      </c>
      <c r="R1679" s="30">
        <f t="shared" si="159"/>
        <v>-1.729356245953732E-3</v>
      </c>
      <c r="S1679" s="30">
        <f t="shared" si="160"/>
        <v>3.9344313048345217E-3</v>
      </c>
      <c r="T1679" s="30">
        <f t="shared" si="162"/>
        <v>2.4944333646735616E-3</v>
      </c>
      <c r="U1679" s="33"/>
      <c r="V1679" s="33"/>
      <c r="W1679" s="33"/>
      <c r="X1679" s="33"/>
      <c r="Y1679" s="33"/>
      <c r="Z1679" s="33"/>
      <c r="AA1679" s="33"/>
      <c r="AB1679" s="33"/>
      <c r="AC1679" s="67"/>
      <c r="AD1679" s="33"/>
      <c r="AE1679" s="12" t="s">
        <v>457</v>
      </c>
      <c r="AF1679" s="30">
        <f t="shared" si="163"/>
        <v>2.4944333646735616E-3</v>
      </c>
      <c r="AG1679" s="33">
        <f t="shared" si="161"/>
        <v>8.258427708692978E-3</v>
      </c>
      <c r="AH1679" s="33">
        <f t="shared" si="164"/>
        <v>5.7639943440194168E-3</v>
      </c>
      <c r="AN1679" s="15"/>
    </row>
    <row r="1680" spans="8:40" hidden="1" x14ac:dyDescent="0.2">
      <c r="H1680" s="12" t="s">
        <v>458</v>
      </c>
      <c r="I1680" s="30">
        <f t="shared" si="150"/>
        <v>5.9056526481697045E-3</v>
      </c>
      <c r="J1680" s="30">
        <f t="shared" si="151"/>
        <v>2.1206749537014905E-2</v>
      </c>
      <c r="K1680" s="30">
        <f t="shared" si="152"/>
        <v>5.5248759319698072E-3</v>
      </c>
      <c r="L1680" s="30">
        <f t="shared" si="153"/>
        <v>3.7147128191946752E-2</v>
      </c>
      <c r="M1680" s="30">
        <f t="shared" si="154"/>
        <v>-3.8221212820197741E-2</v>
      </c>
      <c r="N1680" s="30">
        <f t="shared" si="155"/>
        <v>-6.1534303157290632E-3</v>
      </c>
      <c r="O1680" s="30">
        <f t="shared" si="156"/>
        <v>1.7924364003149666E-3</v>
      </c>
      <c r="P1680" s="30">
        <f t="shared" si="157"/>
        <v>2.4966622730460946E-2</v>
      </c>
      <c r="Q1680" s="30">
        <f t="shared" si="158"/>
        <v>5.5691059356884473E-3</v>
      </c>
      <c r="R1680" s="30">
        <f t="shared" si="159"/>
        <v>6.5005646030932424E-3</v>
      </c>
      <c r="S1680" s="30">
        <f t="shared" si="160"/>
        <v>7.915608612661218E-3</v>
      </c>
      <c r="T1680" s="30">
        <f t="shared" si="162"/>
        <v>4.6490919678922908E-3</v>
      </c>
      <c r="U1680" s="33"/>
      <c r="V1680" s="33"/>
      <c r="W1680" s="33"/>
      <c r="X1680" s="33"/>
      <c r="Y1680" s="33"/>
      <c r="Z1680" s="33"/>
      <c r="AA1680" s="33"/>
      <c r="AB1680" s="33"/>
      <c r="AC1680" s="67"/>
      <c r="AD1680" s="33"/>
      <c r="AE1680" s="12" t="s">
        <v>458</v>
      </c>
      <c r="AF1680" s="30">
        <f t="shared" si="163"/>
        <v>4.6490919678922908E-3</v>
      </c>
      <c r="AG1680" s="33">
        <f t="shared" si="161"/>
        <v>3.0807533826579837E-3</v>
      </c>
      <c r="AH1680" s="33">
        <f t="shared" si="164"/>
        <v>-1.568338585234307E-3</v>
      </c>
      <c r="AN1680" s="15"/>
    </row>
    <row r="1681" spans="8:40" hidden="1" x14ac:dyDescent="0.2">
      <c r="H1681" s="12" t="s">
        <v>459</v>
      </c>
      <c r="I1681" s="30">
        <f t="shared" si="150"/>
        <v>3.6613891038785652E-3</v>
      </c>
      <c r="J1681" s="30">
        <f t="shared" si="151"/>
        <v>6.0531393684162436E-3</v>
      </c>
      <c r="K1681" s="30">
        <f t="shared" si="152"/>
        <v>-2.7662534928900736E-3</v>
      </c>
      <c r="L1681" s="30">
        <f t="shared" si="153"/>
        <v>-1.9389245046740526E-3</v>
      </c>
      <c r="M1681" s="30">
        <f t="shared" si="154"/>
        <v>-4.8790164169432056E-2</v>
      </c>
      <c r="N1681" s="30">
        <f t="shared" si="155"/>
        <v>2.2966561120047808E-2</v>
      </c>
      <c r="O1681" s="30">
        <f t="shared" si="156"/>
        <v>0</v>
      </c>
      <c r="P1681" s="30">
        <f t="shared" si="157"/>
        <v>5.7819570888826236E-2</v>
      </c>
      <c r="Q1681" s="30">
        <f t="shared" si="158"/>
        <v>2.6212334798742872E-3</v>
      </c>
      <c r="R1681" s="30">
        <f t="shared" si="159"/>
        <v>6.5430985889358868E-3</v>
      </c>
      <c r="S1681" s="30">
        <f t="shared" si="160"/>
        <v>1.3253812410687102E-3</v>
      </c>
      <c r="T1681" s="30">
        <f t="shared" si="162"/>
        <v>2.9616355504627633E-3</v>
      </c>
      <c r="U1681" s="33"/>
      <c r="V1681" s="33"/>
      <c r="W1681" s="33"/>
      <c r="X1681" s="33"/>
      <c r="Y1681" s="33"/>
      <c r="Z1681" s="33"/>
      <c r="AA1681" s="33"/>
      <c r="AB1681" s="33"/>
      <c r="AC1681" s="67"/>
      <c r="AD1681" s="33"/>
      <c r="AE1681" s="12" t="s">
        <v>459</v>
      </c>
      <c r="AF1681" s="30">
        <f t="shared" si="163"/>
        <v>2.9616355504627633E-3</v>
      </c>
      <c r="AG1681" s="33">
        <f t="shared" si="161"/>
        <v>6.8142161311027943E-5</v>
      </c>
      <c r="AH1681" s="33">
        <f t="shared" si="164"/>
        <v>-2.8934933891517352E-3</v>
      </c>
      <c r="AN1681" s="15"/>
    </row>
    <row r="1682" spans="8:40" hidden="1" x14ac:dyDescent="0.2">
      <c r="H1682" s="12" t="s">
        <v>460</v>
      </c>
      <c r="I1682" s="30">
        <f t="shared" si="150"/>
        <v>4.6909753216475333E-3</v>
      </c>
      <c r="J1682" s="30">
        <f t="shared" si="151"/>
        <v>4.8161431045922305E-2</v>
      </c>
      <c r="K1682" s="30">
        <f t="shared" si="152"/>
        <v>-3.6764747293087483E-3</v>
      </c>
      <c r="L1682" s="30">
        <f t="shared" si="153"/>
        <v>0.12464673071646992</v>
      </c>
      <c r="M1682" s="30">
        <f t="shared" si="154"/>
        <v>3.6367644170874791E-2</v>
      </c>
      <c r="N1682" s="30">
        <f t="shared" si="155"/>
        <v>1.8776635833640282E-3</v>
      </c>
      <c r="O1682" s="30">
        <f t="shared" si="156"/>
        <v>-2.1505384632284734E-3</v>
      </c>
      <c r="P1682" s="30">
        <f t="shared" si="157"/>
        <v>-2.3530497410194161E-2</v>
      </c>
      <c r="Q1682" s="30">
        <f t="shared" si="158"/>
        <v>5.2507220949071418E-4</v>
      </c>
      <c r="R1682" s="30">
        <f t="shared" si="159"/>
        <v>1.8997699696199851E-2</v>
      </c>
      <c r="S1682" s="30">
        <f t="shared" si="160"/>
        <v>0</v>
      </c>
      <c r="T1682" s="30">
        <f t="shared" si="162"/>
        <v>3.3310856820227548E-3</v>
      </c>
      <c r="U1682" s="33"/>
      <c r="V1682" s="33"/>
      <c r="W1682" s="33"/>
      <c r="X1682" s="33"/>
      <c r="Y1682" s="33"/>
      <c r="Z1682" s="33"/>
      <c r="AA1682" s="33"/>
      <c r="AB1682" s="33"/>
      <c r="AC1682" s="67"/>
      <c r="AD1682" s="33"/>
      <c r="AE1682" s="12" t="s">
        <v>460</v>
      </c>
      <c r="AF1682" s="30">
        <f t="shared" si="163"/>
        <v>3.3310856820227548E-3</v>
      </c>
      <c r="AG1682" s="33">
        <f t="shared" si="161"/>
        <v>9.3332212906507249E-3</v>
      </c>
      <c r="AH1682" s="33">
        <f t="shared" si="164"/>
        <v>6.0021356086279697E-3</v>
      </c>
      <c r="AN1682" s="15"/>
    </row>
    <row r="1683" spans="8:40" hidden="1" x14ac:dyDescent="0.2">
      <c r="H1683" s="12" t="s">
        <v>461</v>
      </c>
      <c r="I1683" s="30">
        <f t="shared" si="150"/>
        <v>0</v>
      </c>
      <c r="J1683" s="30">
        <f t="shared" si="151"/>
        <v>1.9269085865228248E-2</v>
      </c>
      <c r="K1683" s="30">
        <f t="shared" si="152"/>
        <v>3.6764747293086273E-3</v>
      </c>
      <c r="L1683" s="30">
        <f t="shared" si="153"/>
        <v>-5.4704731610419072E-3</v>
      </c>
      <c r="M1683" s="30">
        <f t="shared" si="154"/>
        <v>-5.9898141581068841E-2</v>
      </c>
      <c r="N1683" s="30">
        <f t="shared" si="155"/>
        <v>-1.3284222208005828E-2</v>
      </c>
      <c r="O1683" s="30">
        <f t="shared" si="156"/>
        <v>3.9461934617884709E-3</v>
      </c>
      <c r="P1683" s="30">
        <f t="shared" si="157"/>
        <v>1.759576189037966E-2</v>
      </c>
      <c r="Q1683" s="30">
        <f t="shared" si="158"/>
        <v>5.2534805516099559E-4</v>
      </c>
      <c r="R1683" s="30">
        <f t="shared" si="159"/>
        <v>9.8611287657802103E-3</v>
      </c>
      <c r="S1683" s="30">
        <f t="shared" si="160"/>
        <v>-3.9708854294927317E-3</v>
      </c>
      <c r="T1683" s="30">
        <f t="shared" si="162"/>
        <v>1.7148792505332607E-3</v>
      </c>
      <c r="U1683" s="33"/>
      <c r="V1683" s="33"/>
      <c r="W1683" s="33"/>
      <c r="X1683" s="33"/>
      <c r="Y1683" s="33"/>
      <c r="Z1683" s="33"/>
      <c r="AA1683" s="33"/>
      <c r="AB1683" s="33"/>
      <c r="AC1683" s="67"/>
      <c r="AD1683" s="33"/>
      <c r="AE1683" s="12" t="s">
        <v>461</v>
      </c>
      <c r="AF1683" s="30">
        <f t="shared" si="163"/>
        <v>1.7148792505332607E-3</v>
      </c>
      <c r="AG1683" s="33">
        <f t="shared" si="161"/>
        <v>-5.0463535839211813E-3</v>
      </c>
      <c r="AH1683" s="33">
        <f t="shared" si="164"/>
        <v>-6.761232834454442E-3</v>
      </c>
      <c r="AN1683" s="15"/>
    </row>
    <row r="1684" spans="8:40" hidden="1" x14ac:dyDescent="0.2">
      <c r="H1684" s="12" t="s">
        <v>462</v>
      </c>
      <c r="I1684" s="30">
        <f t="shared" si="150"/>
        <v>-8.8917122403291452E-4</v>
      </c>
      <c r="J1684" s="30">
        <f t="shared" si="151"/>
        <v>1.2780101252874831E-2</v>
      </c>
      <c r="K1684" s="30">
        <f t="shared" si="152"/>
        <v>1.3908430046131931E-2</v>
      </c>
      <c r="L1684" s="30">
        <f t="shared" si="153"/>
        <v>5.4704731610418517E-3</v>
      </c>
      <c r="M1684" s="30">
        <f t="shared" si="154"/>
        <v>-2.2989518224698718E-2</v>
      </c>
      <c r="N1684" s="30">
        <f t="shared" si="155"/>
        <v>1.0901635614671659E-2</v>
      </c>
      <c r="O1684" s="30">
        <f t="shared" si="156"/>
        <v>1.4117881545785022E-2</v>
      </c>
      <c r="P1684" s="30">
        <f t="shared" si="157"/>
        <v>5.1604772353002815E-2</v>
      </c>
      <c r="Q1684" s="30">
        <f t="shared" si="158"/>
        <v>6.5020877522959384E-3</v>
      </c>
      <c r="R1684" s="30">
        <f t="shared" si="159"/>
        <v>-7.6284866238045734E-3</v>
      </c>
      <c r="S1684" s="30">
        <f t="shared" si="160"/>
        <v>9.290046907092734E-3</v>
      </c>
      <c r="T1684" s="30">
        <f t="shared" si="162"/>
        <v>1.0077710239290261E-2</v>
      </c>
      <c r="U1684" s="33"/>
      <c r="V1684" s="33"/>
      <c r="W1684" s="33"/>
      <c r="X1684" s="33"/>
      <c r="Y1684" s="33"/>
      <c r="Z1684" s="33"/>
      <c r="AA1684" s="33"/>
      <c r="AB1684" s="33"/>
      <c r="AC1684" s="67"/>
      <c r="AD1684" s="33"/>
      <c r="AE1684" s="12" t="s">
        <v>462</v>
      </c>
      <c r="AF1684" s="30">
        <f t="shared" si="163"/>
        <v>1.0077710239290261E-2</v>
      </c>
      <c r="AG1684" s="33">
        <f t="shared" si="161"/>
        <v>8.377980851808086E-3</v>
      </c>
      <c r="AH1684" s="33">
        <f t="shared" si="164"/>
        <v>-1.6997293874821753E-3</v>
      </c>
      <c r="AN1684" s="15"/>
    </row>
    <row r="1685" spans="8:40" hidden="1" x14ac:dyDescent="0.2">
      <c r="H1685" s="12" t="s">
        <v>463</v>
      </c>
      <c r="I1685" s="30">
        <f t="shared" si="150"/>
        <v>-3.0425986960966747E-3</v>
      </c>
      <c r="J1685" s="30">
        <f t="shared" si="151"/>
        <v>-1.6907414189290003E-2</v>
      </c>
      <c r="K1685" s="30">
        <f t="shared" si="152"/>
        <v>-2.7972046210611424E-3</v>
      </c>
      <c r="L1685" s="30">
        <f t="shared" si="153"/>
        <v>-1.8478786674042777E-2</v>
      </c>
      <c r="M1685" s="30">
        <f t="shared" si="154"/>
        <v>0.1868773733298153</v>
      </c>
      <c r="N1685" s="30">
        <f t="shared" si="155"/>
        <v>8.5458225766304394E-3</v>
      </c>
      <c r="O1685" s="30">
        <f t="shared" si="156"/>
        <v>2.9207760815215316E-3</v>
      </c>
      <c r="P1685" s="30">
        <f t="shared" si="157"/>
        <v>3.8099846232270383E-2</v>
      </c>
      <c r="Q1685" s="30">
        <f t="shared" si="158"/>
        <v>-4.2223848798482498E-3</v>
      </c>
      <c r="R1685" s="30">
        <f t="shared" si="159"/>
        <v>-1.596486236241354E-2</v>
      </c>
      <c r="S1685" s="30">
        <f t="shared" si="160"/>
        <v>-5.3191614775999329E-3</v>
      </c>
      <c r="T1685" s="30">
        <f t="shared" si="162"/>
        <v>-1.3684567170283365E-2</v>
      </c>
      <c r="U1685" s="33"/>
      <c r="V1685" s="33"/>
      <c r="W1685" s="33"/>
      <c r="X1685" s="33"/>
      <c r="Y1685" s="33"/>
      <c r="Z1685" s="33"/>
      <c r="AA1685" s="33"/>
      <c r="AB1685" s="33"/>
      <c r="AC1685" s="67"/>
      <c r="AD1685" s="33"/>
      <c r="AE1685" s="12" t="s">
        <v>463</v>
      </c>
      <c r="AF1685" s="30">
        <f t="shared" si="163"/>
        <v>-1.3684567170283365E-2</v>
      </c>
      <c r="AG1685" s="33">
        <f t="shared" si="161"/>
        <v>1.698265826758813E-2</v>
      </c>
      <c r="AH1685" s="33">
        <f t="shared" si="164"/>
        <v>3.0667225437871495E-2</v>
      </c>
      <c r="AN1685" s="15"/>
    </row>
    <row r="1686" spans="8:40" hidden="1" x14ac:dyDescent="0.2">
      <c r="H1686" s="12" t="s">
        <v>464</v>
      </c>
      <c r="I1686" s="30">
        <f t="shared" si="150"/>
        <v>3.8046970436638452E-3</v>
      </c>
      <c r="J1686" s="30">
        <f t="shared" si="151"/>
        <v>-1.2595822901671251E-2</v>
      </c>
      <c r="K1686" s="30">
        <f t="shared" si="152"/>
        <v>-2.7894020875785254E-3</v>
      </c>
      <c r="L1686" s="30">
        <f t="shared" si="153"/>
        <v>1.6168152269054777E-3</v>
      </c>
      <c r="M1686" s="30">
        <f t="shared" si="154"/>
        <v>0.16332505610329945</v>
      </c>
      <c r="N1686" s="30">
        <f t="shared" si="155"/>
        <v>-5.657108211384234E-3</v>
      </c>
      <c r="O1686" s="30">
        <f t="shared" si="156"/>
        <v>-3.2852739896942632E-3</v>
      </c>
      <c r="P1686" s="30">
        <f t="shared" si="157"/>
        <v>-6.4516352814887193E-3</v>
      </c>
      <c r="Q1686" s="30">
        <f t="shared" si="158"/>
        <v>-2.9801056326508903E-3</v>
      </c>
      <c r="R1686" s="30">
        <f t="shared" si="159"/>
        <v>-1.4847434321210469E-2</v>
      </c>
      <c r="S1686" s="30">
        <f t="shared" si="160"/>
        <v>-1.0554187678690256E-2</v>
      </c>
      <c r="T1686" s="30">
        <f t="shared" si="162"/>
        <v>-4.2214999595040388E-3</v>
      </c>
      <c r="U1686" s="33"/>
      <c r="V1686" s="33"/>
      <c r="W1686" s="33"/>
      <c r="X1686" s="33"/>
      <c r="Y1686" s="33"/>
      <c r="Z1686" s="33"/>
      <c r="AA1686" s="33"/>
      <c r="AB1686" s="33"/>
      <c r="AC1686" s="67"/>
      <c r="AD1686" s="33"/>
      <c r="AE1686" s="12" t="s">
        <v>464</v>
      </c>
      <c r="AF1686" s="30">
        <f t="shared" si="163"/>
        <v>-4.2214999595040388E-3</v>
      </c>
      <c r="AG1686" s="33">
        <f t="shared" si="161"/>
        <v>1.0518723298665992E-2</v>
      </c>
      <c r="AH1686" s="33">
        <f t="shared" si="164"/>
        <v>1.4740223258170031E-2</v>
      </c>
      <c r="AN1686" s="15"/>
    </row>
    <row r="1687" spans="8:40" hidden="1" x14ac:dyDescent="0.2">
      <c r="H1687" s="12" t="s">
        <v>465</v>
      </c>
      <c r="I1687" s="30">
        <f t="shared" si="150"/>
        <v>-5.8279653110073744E-3</v>
      </c>
      <c r="J1687" s="30">
        <f t="shared" si="151"/>
        <v>-6.3385319573370123E-3</v>
      </c>
      <c r="K1687" s="30">
        <f t="shared" si="152"/>
        <v>1.858736594625342E-3</v>
      </c>
      <c r="L1687" s="30">
        <f t="shared" si="153"/>
        <v>-3.2310205814466432E-3</v>
      </c>
      <c r="M1687" s="30">
        <f t="shared" si="154"/>
        <v>3.278982282299097E-2</v>
      </c>
      <c r="N1687" s="30">
        <f t="shared" si="155"/>
        <v>-1.9835242689088012E-2</v>
      </c>
      <c r="O1687" s="30">
        <f t="shared" si="156"/>
        <v>4.3827681550951342E-3</v>
      </c>
      <c r="P1687" s="30">
        <f t="shared" si="157"/>
        <v>3.2206147000421572E-3</v>
      </c>
      <c r="Q1687" s="30">
        <f t="shared" si="158"/>
        <v>-4.7149305891495408E-3</v>
      </c>
      <c r="R1687" s="30">
        <f t="shared" si="159"/>
        <v>-1.0349380862003408E-2</v>
      </c>
      <c r="S1687" s="30">
        <f t="shared" si="160"/>
        <v>2.62812240626963E-3</v>
      </c>
      <c r="T1687" s="30">
        <f t="shared" si="162"/>
        <v>-7.4117408545023959E-3</v>
      </c>
      <c r="U1687" s="33"/>
      <c r="V1687" s="33"/>
      <c r="W1687" s="33"/>
      <c r="X1687" s="33"/>
      <c r="Y1687" s="33"/>
      <c r="Z1687" s="33"/>
      <c r="AA1687" s="33"/>
      <c r="AB1687" s="33"/>
      <c r="AC1687" s="67"/>
      <c r="AD1687" s="33"/>
      <c r="AE1687" s="12" t="s">
        <v>465</v>
      </c>
      <c r="AF1687" s="30">
        <f t="shared" si="163"/>
        <v>-7.4117408545023959E-3</v>
      </c>
      <c r="AG1687" s="33">
        <f t="shared" si="161"/>
        <v>2.572205238147514E-3</v>
      </c>
      <c r="AH1687" s="33">
        <f t="shared" si="164"/>
        <v>9.9839460926499091E-3</v>
      </c>
      <c r="AN1687" s="15"/>
    </row>
    <row r="1688" spans="8:40" hidden="1" x14ac:dyDescent="0.2">
      <c r="H1688" s="12" t="s">
        <v>466</v>
      </c>
      <c r="I1688" s="30">
        <f t="shared" si="150"/>
        <v>5.5738679903670173E-3</v>
      </c>
      <c r="J1688" s="30">
        <f t="shared" si="151"/>
        <v>2.9841751048201283E-2</v>
      </c>
      <c r="K1688" s="30">
        <f t="shared" si="152"/>
        <v>-3.7140246963713701E-3</v>
      </c>
      <c r="L1688" s="30">
        <f t="shared" si="153"/>
        <v>2.7802281311951779E-2</v>
      </c>
      <c r="M1688" s="30">
        <f t="shared" si="154"/>
        <v>-8.0042707673536495E-2</v>
      </c>
      <c r="N1688" s="30">
        <f t="shared" si="155"/>
        <v>1.0190717089058153E-2</v>
      </c>
      <c r="O1688" s="30">
        <f t="shared" si="156"/>
        <v>7.3475716303945419E-3</v>
      </c>
      <c r="P1688" s="30">
        <f t="shared" si="157"/>
        <v>3.23102058144654E-3</v>
      </c>
      <c r="Q1688" s="30">
        <f t="shared" si="158"/>
        <v>5.0650706487492259E-3</v>
      </c>
      <c r="R1688" s="30">
        <f t="shared" si="159"/>
        <v>2.9164199712683567E-2</v>
      </c>
      <c r="S1688" s="30">
        <f t="shared" si="160"/>
        <v>-5.2493558861436782E-3</v>
      </c>
      <c r="T1688" s="30">
        <f t="shared" si="162"/>
        <v>4.815848066148906E-3</v>
      </c>
      <c r="U1688" s="33"/>
      <c r="V1688" s="33"/>
      <c r="W1688" s="33"/>
      <c r="X1688" s="33"/>
      <c r="Y1688" s="33"/>
      <c r="Z1688" s="33"/>
      <c r="AA1688" s="33"/>
      <c r="AB1688" s="33"/>
      <c r="AC1688" s="67"/>
      <c r="AD1688" s="33"/>
      <c r="AE1688" s="12" t="s">
        <v>466</v>
      </c>
      <c r="AF1688" s="30">
        <f t="shared" si="163"/>
        <v>4.815848066148906E-3</v>
      </c>
      <c r="AG1688" s="33">
        <f t="shared" si="161"/>
        <v>-3.6775797509626543E-3</v>
      </c>
      <c r="AH1688" s="33">
        <f t="shared" si="164"/>
        <v>-8.4934278171115603E-3</v>
      </c>
      <c r="AN1688" s="15"/>
    </row>
    <row r="1689" spans="8:40" hidden="1" x14ac:dyDescent="0.2">
      <c r="H1689" s="12" t="s">
        <v>467</v>
      </c>
      <c r="I1689" s="30">
        <f t="shared" si="150"/>
        <v>1.8462062839735352E-2</v>
      </c>
      <c r="J1689" s="30">
        <f t="shared" si="151"/>
        <v>3.3181861030717304E-2</v>
      </c>
      <c r="K1689" s="30">
        <f t="shared" si="152"/>
        <v>1.6822826644151571E-2</v>
      </c>
      <c r="L1689" s="30">
        <f t="shared" si="153"/>
        <v>2.6892376899089014E-2</v>
      </c>
      <c r="M1689" s="30">
        <f t="shared" si="154"/>
        <v>0.11394425934921769</v>
      </c>
      <c r="N1689" s="30">
        <f t="shared" si="155"/>
        <v>-6.4444526235940363E-4</v>
      </c>
      <c r="O1689" s="30">
        <f t="shared" si="156"/>
        <v>1.4760150281206794E-3</v>
      </c>
      <c r="P1689" s="30">
        <f t="shared" si="157"/>
        <v>6.4935293105483115E-3</v>
      </c>
      <c r="Q1689" s="30">
        <f t="shared" si="158"/>
        <v>9.3236668033503511E-3</v>
      </c>
      <c r="R1689" s="30">
        <f t="shared" si="159"/>
        <v>2.913044876831242E-2</v>
      </c>
      <c r="S1689" s="30">
        <f t="shared" si="160"/>
        <v>1.3175421158564328E-2</v>
      </c>
      <c r="T1689" s="30">
        <f t="shared" si="162"/>
        <v>1.431618562285485E-2</v>
      </c>
      <c r="U1689" s="33"/>
      <c r="V1689" s="33"/>
      <c r="W1689" s="33"/>
      <c r="X1689" s="33"/>
      <c r="Y1689" s="33"/>
      <c r="Z1689" s="33"/>
      <c r="AA1689" s="33"/>
      <c r="AB1689" s="33"/>
      <c r="AC1689" s="67"/>
      <c r="AD1689" s="33"/>
      <c r="AE1689" s="12" t="s">
        <v>467</v>
      </c>
      <c r="AF1689" s="30">
        <f t="shared" si="163"/>
        <v>1.431618562285485E-2</v>
      </c>
      <c r="AG1689" s="33">
        <f t="shared" si="161"/>
        <v>2.16032753172282E-2</v>
      </c>
      <c r="AH1689" s="33">
        <f t="shared" si="164"/>
        <v>7.2870896943733506E-3</v>
      </c>
      <c r="AN1689" s="15"/>
    </row>
    <row r="1690" spans="8:40" hidden="1" x14ac:dyDescent="0.2">
      <c r="H1690" s="12" t="s">
        <v>468</v>
      </c>
      <c r="I1690" s="30">
        <f t="shared" si="150"/>
        <v>3.1147796944471097E-2</v>
      </c>
      <c r="J1690" s="30">
        <f t="shared" si="151"/>
        <v>2.4860106685838157E-2</v>
      </c>
      <c r="K1690" s="30">
        <f t="shared" si="152"/>
        <v>-3.7629395295423842E-3</v>
      </c>
      <c r="L1690" s="30">
        <f t="shared" si="153"/>
        <v>3.8199088681655481E-2</v>
      </c>
      <c r="M1690" s="30">
        <f t="shared" si="154"/>
        <v>1.7391742711869239E-2</v>
      </c>
      <c r="N1690" s="30">
        <f t="shared" si="155"/>
        <v>2.1928005286207097E-2</v>
      </c>
      <c r="O1690" s="30">
        <f t="shared" si="156"/>
        <v>-6.6249782243123865E-3</v>
      </c>
      <c r="P1690" s="30">
        <f t="shared" si="157"/>
        <v>2.3065272930995969E-2</v>
      </c>
      <c r="Q1690" s="30">
        <f t="shared" si="158"/>
        <v>4.250803425194568E-3</v>
      </c>
      <c r="R1690" s="30">
        <f t="shared" si="159"/>
        <v>1.5582350118170963E-2</v>
      </c>
      <c r="S1690" s="30">
        <f t="shared" si="160"/>
        <v>2.6560440581162104E-3</v>
      </c>
      <c r="T1690" s="30">
        <f t="shared" si="162"/>
        <v>3.9071423108714542E-3</v>
      </c>
      <c r="U1690" s="33"/>
      <c r="V1690" s="33"/>
      <c r="W1690" s="33"/>
      <c r="X1690" s="33"/>
      <c r="Y1690" s="33"/>
      <c r="Z1690" s="33"/>
      <c r="AA1690" s="33"/>
      <c r="AB1690" s="33"/>
      <c r="AC1690" s="67"/>
      <c r="AD1690" s="33"/>
      <c r="AE1690" s="12" t="s">
        <v>468</v>
      </c>
      <c r="AF1690" s="30">
        <f t="shared" si="163"/>
        <v>3.9071423108714542E-3</v>
      </c>
      <c r="AG1690" s="33">
        <f t="shared" si="161"/>
        <v>7.6853107129978481E-3</v>
      </c>
      <c r="AH1690" s="33">
        <f t="shared" si="164"/>
        <v>3.778168402126394E-3</v>
      </c>
      <c r="AN1690" s="15"/>
    </row>
    <row r="1691" spans="8:40" hidden="1" x14ac:dyDescent="0.2">
      <c r="H1691" s="12" t="s">
        <v>469</v>
      </c>
      <c r="I1691" s="30">
        <f t="shared" si="150"/>
        <v>1.3980601419145051E-2</v>
      </c>
      <c r="J1691" s="30">
        <f t="shared" si="151"/>
        <v>-1.0172147011554116E-2</v>
      </c>
      <c r="K1691" s="30">
        <f t="shared" si="152"/>
        <v>3.7629395295425104E-3</v>
      </c>
      <c r="L1691" s="30">
        <f t="shared" si="153"/>
        <v>0</v>
      </c>
      <c r="M1691" s="30">
        <f t="shared" si="154"/>
        <v>-1.7391742711869222E-2</v>
      </c>
      <c r="N1691" s="30">
        <f t="shared" si="155"/>
        <v>-9.7568853232395548E-3</v>
      </c>
      <c r="O1691" s="30">
        <f t="shared" si="156"/>
        <v>1.2550921491859456E-2</v>
      </c>
      <c r="P1691" s="30">
        <f t="shared" si="157"/>
        <v>-9.9503308531679793E-3</v>
      </c>
      <c r="Q1691" s="30">
        <f t="shared" si="158"/>
        <v>1.7765149458171805E-3</v>
      </c>
      <c r="R1691" s="30">
        <f t="shared" si="159"/>
        <v>-5.9866630563156385E-3</v>
      </c>
      <c r="S1691" s="30">
        <f t="shared" si="160"/>
        <v>3.9973404326201726E-3</v>
      </c>
      <c r="T1691" s="30">
        <f t="shared" si="162"/>
        <v>9.1082982888641864E-4</v>
      </c>
      <c r="U1691" s="33"/>
      <c r="V1691" s="33"/>
      <c r="W1691" s="33"/>
      <c r="X1691" s="33"/>
      <c r="Y1691" s="33"/>
      <c r="Z1691" s="33"/>
      <c r="AA1691" s="33"/>
      <c r="AB1691" s="33"/>
      <c r="AC1691" s="67"/>
      <c r="AD1691" s="33"/>
      <c r="AE1691" s="12" t="s">
        <v>469</v>
      </c>
      <c r="AF1691" s="30">
        <f t="shared" si="163"/>
        <v>9.1082982888641864E-4</v>
      </c>
      <c r="AG1691" s="33">
        <f t="shared" si="161"/>
        <v>1.512973373086529E-3</v>
      </c>
      <c r="AH1691" s="33">
        <f t="shared" si="164"/>
        <v>6.021435442001104E-4</v>
      </c>
      <c r="AN1691" s="15"/>
    </row>
    <row r="1692" spans="8:40" hidden="1" x14ac:dyDescent="0.2">
      <c r="H1692" s="12" t="s">
        <v>470</v>
      </c>
      <c r="I1692" s="30">
        <f t="shared" si="150"/>
        <v>8.9747678820951901E-3</v>
      </c>
      <c r="J1692" s="30">
        <f t="shared" si="151"/>
        <v>-8.7288650888496834E-3</v>
      </c>
      <c r="K1692" s="30">
        <f t="shared" si="152"/>
        <v>-2.8235312876067182E-3</v>
      </c>
      <c r="L1692" s="30">
        <f t="shared" si="153"/>
        <v>3.5461030067504905E-3</v>
      </c>
      <c r="M1692" s="30">
        <f t="shared" si="154"/>
        <v>3.5091319811270193E-2</v>
      </c>
      <c r="N1692" s="30">
        <f t="shared" si="155"/>
        <v>-8.4419131167554687E-3</v>
      </c>
      <c r="O1692" s="30">
        <f t="shared" si="156"/>
        <v>-9.9797538678523152E-3</v>
      </c>
      <c r="P1692" s="30">
        <f t="shared" si="157"/>
        <v>3.0153038170687457E-2</v>
      </c>
      <c r="Q1692" s="30">
        <f t="shared" si="158"/>
        <v>-4.6123906499857753E-3</v>
      </c>
      <c r="R1692" s="30">
        <f t="shared" si="159"/>
        <v>5.5248759319698072E-3</v>
      </c>
      <c r="S1692" s="30">
        <f t="shared" si="160"/>
        <v>6.6979486841274964E-3</v>
      </c>
      <c r="T1692" s="30">
        <f t="shared" si="162"/>
        <v>1.6415872359518593E-3</v>
      </c>
      <c r="U1692" s="33"/>
      <c r="V1692" s="33"/>
      <c r="W1692" s="33"/>
      <c r="X1692" s="33"/>
      <c r="Y1692" s="33"/>
      <c r="Z1692" s="33"/>
      <c r="AA1692" s="33"/>
      <c r="AB1692" s="33"/>
      <c r="AC1692" s="67"/>
      <c r="AD1692" s="33"/>
      <c r="AE1692" s="12" t="s">
        <v>470</v>
      </c>
      <c r="AF1692" s="30">
        <f t="shared" si="163"/>
        <v>1.6415872359518593E-3</v>
      </c>
      <c r="AG1692" s="33">
        <f t="shared" si="161"/>
        <v>3.9775804847930005E-3</v>
      </c>
      <c r="AH1692" s="33">
        <f t="shared" si="164"/>
        <v>2.335993248841141E-3</v>
      </c>
      <c r="AN1692" s="15"/>
    </row>
    <row r="1693" spans="8:40" hidden="1" x14ac:dyDescent="0.2">
      <c r="H1693" s="12" t="s">
        <v>471</v>
      </c>
      <c r="I1693" s="30">
        <f t="shared" si="150"/>
        <v>3.2836258810225324E-3</v>
      </c>
      <c r="J1693" s="30">
        <f t="shared" si="151"/>
        <v>-4.8975716554316758E-3</v>
      </c>
      <c r="K1693" s="30">
        <f t="shared" si="152"/>
        <v>9.4029155964172153E-4</v>
      </c>
      <c r="L1693" s="30">
        <f t="shared" si="153"/>
        <v>-6.4916132365073738E-3</v>
      </c>
      <c r="M1693" s="30">
        <f t="shared" si="154"/>
        <v>-3.5091319811270172E-2</v>
      </c>
      <c r="N1693" s="30">
        <f t="shared" si="155"/>
        <v>-3.586032674588068E-3</v>
      </c>
      <c r="O1693" s="30">
        <f t="shared" si="156"/>
        <v>3.6784992138165712E-4</v>
      </c>
      <c r="P1693" s="30">
        <f t="shared" si="157"/>
        <v>3.1090587070030967E-2</v>
      </c>
      <c r="Q1693" s="30">
        <f t="shared" si="158"/>
        <v>3.3684988858681555E-3</v>
      </c>
      <c r="R1693" s="30">
        <f t="shared" si="159"/>
        <v>5.0914250230876673E-3</v>
      </c>
      <c r="S1693" s="30">
        <f t="shared" si="160"/>
        <v>-1.3431835464676259E-3</v>
      </c>
      <c r="T1693" s="30">
        <f t="shared" si="162"/>
        <v>3.8408826367916215E-3</v>
      </c>
      <c r="U1693" s="33"/>
      <c r="V1693" s="33"/>
      <c r="W1693" s="33"/>
      <c r="X1693" s="33"/>
      <c r="Y1693" s="33"/>
      <c r="Z1693" s="33"/>
      <c r="AA1693" s="33"/>
      <c r="AB1693" s="33"/>
      <c r="AC1693" s="67"/>
      <c r="AD1693" s="33"/>
      <c r="AE1693" s="12" t="s">
        <v>471</v>
      </c>
      <c r="AF1693" s="30">
        <f t="shared" si="163"/>
        <v>3.8408826367916215E-3</v>
      </c>
      <c r="AG1693" s="33">
        <f t="shared" si="161"/>
        <v>-2.2987110564165192E-3</v>
      </c>
      <c r="AH1693" s="33">
        <f t="shared" si="164"/>
        <v>-6.1395936932081407E-3</v>
      </c>
      <c r="AN1693" s="15"/>
    </row>
    <row r="1694" spans="8:40" hidden="1" x14ac:dyDescent="0.2">
      <c r="H1694" s="12" t="s">
        <v>472</v>
      </c>
      <c r="I1694" s="30">
        <f t="shared" si="150"/>
        <v>1.3382278761473314E-2</v>
      </c>
      <c r="J1694" s="30">
        <f t="shared" si="151"/>
        <v>1.4149521726746469E-2</v>
      </c>
      <c r="K1694" s="30">
        <f t="shared" si="152"/>
        <v>-2.8182263838418893E-3</v>
      </c>
      <c r="L1694" s="30">
        <f t="shared" si="153"/>
        <v>1.4815085785140682E-2</v>
      </c>
      <c r="M1694" s="30">
        <f t="shared" si="154"/>
        <v>0</v>
      </c>
      <c r="N1694" s="30">
        <f t="shared" si="155"/>
        <v>-5.3550518887967823E-3</v>
      </c>
      <c r="O1694" s="30">
        <f t="shared" si="156"/>
        <v>-8.4265015916968021E-3</v>
      </c>
      <c r="P1694" s="30">
        <f t="shared" si="157"/>
        <v>-3.7870274055409853E-2</v>
      </c>
      <c r="Q1694" s="30">
        <f t="shared" si="158"/>
        <v>-1.7757258325976815E-4</v>
      </c>
      <c r="R1694" s="30">
        <f t="shared" si="159"/>
        <v>3.3501599664590737E-2</v>
      </c>
      <c r="S1694" s="30">
        <f t="shared" si="160"/>
        <v>0</v>
      </c>
      <c r="T1694" s="30">
        <f t="shared" si="162"/>
        <v>1.2835795289422359E-3</v>
      </c>
      <c r="U1694" s="33"/>
      <c r="V1694" s="33"/>
      <c r="W1694" s="33"/>
      <c r="X1694" s="33"/>
      <c r="Y1694" s="33"/>
      <c r="Z1694" s="33"/>
      <c r="AA1694" s="33"/>
      <c r="AB1694" s="33"/>
      <c r="AC1694" s="67"/>
      <c r="AD1694" s="33"/>
      <c r="AE1694" s="12" t="s">
        <v>472</v>
      </c>
      <c r="AF1694" s="30">
        <f t="shared" si="163"/>
        <v>1.2835795289422359E-3</v>
      </c>
      <c r="AG1694" s="33">
        <f t="shared" si="161"/>
        <v>-1.1399737376591244E-3</v>
      </c>
      <c r="AH1694" s="33">
        <f t="shared" si="164"/>
        <v>-2.4235532666013601E-3</v>
      </c>
      <c r="AN1694" s="15"/>
    </row>
    <row r="1695" spans="8:40" hidden="1" x14ac:dyDescent="0.2">
      <c r="H1695" s="12" t="s">
        <v>473</v>
      </c>
      <c r="I1695" s="30">
        <f t="shared" si="150"/>
        <v>2.4748169689194174E-2</v>
      </c>
      <c r="J1695" s="30">
        <f t="shared" si="151"/>
        <v>1.9925745890320926E-2</v>
      </c>
      <c r="K1695" s="30">
        <f t="shared" si="152"/>
        <v>7.5329923075452302E-3</v>
      </c>
      <c r="L1695" s="30">
        <f t="shared" si="153"/>
        <v>9.59815406872239E-3</v>
      </c>
      <c r="M1695" s="30">
        <f t="shared" si="154"/>
        <v>-1.7094433359299954E-2</v>
      </c>
      <c r="N1695" s="30">
        <f t="shared" si="155"/>
        <v>-5.2556939160192766E-3</v>
      </c>
      <c r="O1695" s="30">
        <f t="shared" si="156"/>
        <v>8.7944868764378934E-3</v>
      </c>
      <c r="P1695" s="30">
        <f t="shared" si="157"/>
        <v>-2.6668247082161294E-2</v>
      </c>
      <c r="Q1695" s="30">
        <f t="shared" si="158"/>
        <v>1.196763412823309E-2</v>
      </c>
      <c r="R1695" s="30">
        <f t="shared" si="159"/>
        <v>1.1097821982798519E-2</v>
      </c>
      <c r="S1695" s="30">
        <f t="shared" si="160"/>
        <v>5.3835930834726792E-3</v>
      </c>
      <c r="T1695" s="30">
        <f t="shared" si="162"/>
        <v>1.2834302016842703E-2</v>
      </c>
      <c r="U1695" s="33"/>
      <c r="V1695" s="33"/>
      <c r="W1695" s="33"/>
      <c r="X1695" s="33"/>
      <c r="Y1695" s="33"/>
      <c r="Z1695" s="33"/>
      <c r="AA1695" s="33"/>
      <c r="AB1695" s="33"/>
      <c r="AC1695" s="67"/>
      <c r="AD1695" s="33"/>
      <c r="AE1695" s="12" t="s">
        <v>473</v>
      </c>
      <c r="AF1695" s="30">
        <f t="shared" si="163"/>
        <v>1.2834302016842703E-2</v>
      </c>
      <c r="AG1695" s="33">
        <f t="shared" si="161"/>
        <v>3.9620018251709807E-3</v>
      </c>
      <c r="AH1695" s="33">
        <f t="shared" si="164"/>
        <v>-8.8723001916717233E-3</v>
      </c>
      <c r="AN1695" s="15"/>
    </row>
    <row r="1696" spans="8:40" hidden="1" x14ac:dyDescent="0.2">
      <c r="H1696" s="12" t="s">
        <v>474</v>
      </c>
      <c r="I1696" s="30">
        <f t="shared" si="150"/>
        <v>5.5678636238904022E-3</v>
      </c>
      <c r="J1696" s="30">
        <f t="shared" si="151"/>
        <v>-1.8817132467259461E-2</v>
      </c>
      <c r="K1696" s="30">
        <f t="shared" si="152"/>
        <v>5.6872191205895144E-3</v>
      </c>
      <c r="L1696" s="30">
        <f t="shared" si="153"/>
        <v>3.0184146068079612E-3</v>
      </c>
      <c r="M1696" s="30">
        <f t="shared" si="154"/>
        <v>-1.6807118316381289E-2</v>
      </c>
      <c r="N1696" s="30">
        <f t="shared" si="155"/>
        <v>1.0631136052136677E-3</v>
      </c>
      <c r="O1696" s="30">
        <f t="shared" si="156"/>
        <v>9.6154586994419734E-3</v>
      </c>
      <c r="P1696" s="30">
        <f t="shared" si="157"/>
        <v>8.2238098236972215E-2</v>
      </c>
      <c r="Q1696" s="30">
        <f t="shared" si="158"/>
        <v>1.4385904297238477E-3</v>
      </c>
      <c r="R1696" s="30">
        <f t="shared" si="159"/>
        <v>-7.7332429856533293E-3</v>
      </c>
      <c r="S1696" s="30">
        <f t="shared" si="160"/>
        <v>1.3504390978713249E-3</v>
      </c>
      <c r="T1696" s="30">
        <f t="shared" si="162"/>
        <v>-1.7640782625958609E-3</v>
      </c>
      <c r="U1696" s="33"/>
      <c r="V1696" s="33"/>
      <c r="W1696" s="33"/>
      <c r="X1696" s="33"/>
      <c r="Y1696" s="33"/>
      <c r="Z1696" s="33"/>
      <c r="AA1696" s="33"/>
      <c r="AB1696" s="33"/>
      <c r="AC1696" s="67"/>
      <c r="AD1696" s="33"/>
      <c r="AE1696" s="12" t="s">
        <v>474</v>
      </c>
      <c r="AF1696" s="30">
        <f t="shared" si="163"/>
        <v>-1.7640782625958609E-3</v>
      </c>
      <c r="AG1696" s="33">
        <f t="shared" si="161"/>
        <v>4.8575092733490234E-3</v>
      </c>
      <c r="AH1696" s="33">
        <f t="shared" si="164"/>
        <v>6.6215875359448839E-3</v>
      </c>
      <c r="AN1696" s="15"/>
    </row>
    <row r="1697" spans="8:40" hidden="1" x14ac:dyDescent="0.2">
      <c r="H1697" s="12" t="s">
        <v>475</v>
      </c>
      <c r="I1697" s="30">
        <f t="shared" si="150"/>
        <v>3.5855183625968633E-3</v>
      </c>
      <c r="J1697" s="30">
        <f t="shared" si="151"/>
        <v>-1.0909310535766525E-2</v>
      </c>
      <c r="K1697" s="30">
        <f t="shared" si="152"/>
        <v>7.6336248550712051E-3</v>
      </c>
      <c r="L1697" s="30">
        <f t="shared" si="153"/>
        <v>-4.4346610099653926E-2</v>
      </c>
      <c r="M1697" s="30">
        <f t="shared" si="154"/>
        <v>5.1293294387550481E-2</v>
      </c>
      <c r="N1697" s="30">
        <f t="shared" si="155"/>
        <v>-7.2069837839925325E-3</v>
      </c>
      <c r="O1697" s="30">
        <f t="shared" si="156"/>
        <v>1.6863806052004725E-2</v>
      </c>
      <c r="P1697" s="30">
        <f t="shared" si="157"/>
        <v>3.6367644170874791E-2</v>
      </c>
      <c r="Q1697" s="30">
        <f t="shared" si="158"/>
        <v>-3.5984167354832639E-4</v>
      </c>
      <c r="R1697" s="30">
        <f t="shared" si="159"/>
        <v>-6.2395210827443813E-3</v>
      </c>
      <c r="S1697" s="30">
        <f t="shared" si="160"/>
        <v>0</v>
      </c>
      <c r="T1697" s="30">
        <f t="shared" si="162"/>
        <v>-4.6274955320481032E-3</v>
      </c>
      <c r="U1697" s="33"/>
      <c r="V1697" s="33"/>
      <c r="W1697" s="33"/>
      <c r="X1697" s="33"/>
      <c r="Y1697" s="33"/>
      <c r="Z1697" s="33"/>
      <c r="AA1697" s="33"/>
      <c r="AB1697" s="33"/>
      <c r="AC1697" s="67"/>
      <c r="AD1697" s="33"/>
      <c r="AE1697" s="12" t="s">
        <v>475</v>
      </c>
      <c r="AF1697" s="30">
        <f t="shared" si="163"/>
        <v>-4.6274955320481032E-3</v>
      </c>
      <c r="AG1697" s="33">
        <f t="shared" si="161"/>
        <v>8.1453632950772049E-3</v>
      </c>
      <c r="AH1697" s="33">
        <f t="shared" si="164"/>
        <v>1.2772858827125307E-2</v>
      </c>
      <c r="AN1697" s="15"/>
    </row>
    <row r="1698" spans="8:40" hidden="1" x14ac:dyDescent="0.2">
      <c r="H1698" s="12" t="s">
        <v>476</v>
      </c>
      <c r="I1698" s="30">
        <f t="shared" si="150"/>
        <v>5.9082238296541845E-3</v>
      </c>
      <c r="J1698" s="30">
        <f t="shared" si="151"/>
        <v>2.2499870438897923E-2</v>
      </c>
      <c r="K1698" s="30">
        <f t="shared" si="152"/>
        <v>-9.5739595632733264E-4</v>
      </c>
      <c r="L1698" s="30">
        <f t="shared" si="153"/>
        <v>-1.7770602348907046E-2</v>
      </c>
      <c r="M1698" s="30">
        <f t="shared" si="154"/>
        <v>-1.7391742711869222E-2</v>
      </c>
      <c r="N1698" s="30">
        <f t="shared" si="155"/>
        <v>2.0340648658182962E-2</v>
      </c>
      <c r="O1698" s="30">
        <f t="shared" si="156"/>
        <v>-1.0152371464017962E-2</v>
      </c>
      <c r="P1698" s="30">
        <f t="shared" si="157"/>
        <v>-7.3801072976225337E-3</v>
      </c>
      <c r="Q1698" s="30">
        <f t="shared" si="158"/>
        <v>1.0124837893710669E-2</v>
      </c>
      <c r="R1698" s="30">
        <f t="shared" si="159"/>
        <v>6.1163044251744653E-2</v>
      </c>
      <c r="S1698" s="30">
        <f t="shared" si="160"/>
        <v>1.2236726448437084E-2</v>
      </c>
      <c r="T1698" s="30">
        <f t="shared" si="162"/>
        <v>1.9110346202418797E-2</v>
      </c>
      <c r="U1698" s="33"/>
      <c r="V1698" s="33"/>
      <c r="W1698" s="33"/>
      <c r="X1698" s="33"/>
      <c r="Y1698" s="33"/>
      <c r="Z1698" s="33"/>
      <c r="AA1698" s="33"/>
      <c r="AB1698" s="33"/>
      <c r="AC1698" s="67"/>
      <c r="AD1698" s="33"/>
      <c r="AE1698" s="12" t="s">
        <v>476</v>
      </c>
      <c r="AF1698" s="30">
        <f t="shared" si="163"/>
        <v>1.9110346202418797E-2</v>
      </c>
      <c r="AG1698" s="33">
        <f t="shared" si="161"/>
        <v>3.3826698015591056E-3</v>
      </c>
      <c r="AH1698" s="33">
        <f t="shared" si="164"/>
        <v>-1.5727676400859692E-2</v>
      </c>
      <c r="AN1698" s="15"/>
    </row>
    <row r="1699" spans="8:40" hidden="1" x14ac:dyDescent="0.2">
      <c r="H1699" s="12" t="s">
        <v>477</v>
      </c>
      <c r="I1699" s="30">
        <f t="shared" si="150"/>
        <v>-1.149603119072851E-2</v>
      </c>
      <c r="J1699" s="30">
        <f t="shared" si="151"/>
        <v>4.1543735271579174E-3</v>
      </c>
      <c r="K1699" s="30">
        <f t="shared" si="152"/>
        <v>-1.6137037402972707E-2</v>
      </c>
      <c r="L1699" s="30">
        <f t="shared" si="153"/>
        <v>-5.6802046400856326E-4</v>
      </c>
      <c r="M1699" s="30">
        <f t="shared" si="154"/>
        <v>-1.7094433359299954E-2</v>
      </c>
      <c r="N1699" s="30">
        <f t="shared" si="155"/>
        <v>1.9883101866259162E-2</v>
      </c>
      <c r="O1699" s="30">
        <f t="shared" si="156"/>
        <v>-5.1760824434871677E-2</v>
      </c>
      <c r="P1699" s="30">
        <f t="shared" si="157"/>
        <v>-1.8215439891341105E-2</v>
      </c>
      <c r="Q1699" s="30">
        <f t="shared" si="158"/>
        <v>-1.2712250872013453E-3</v>
      </c>
      <c r="R1699" s="30">
        <f t="shared" si="159"/>
        <v>7.004705286740702E-2</v>
      </c>
      <c r="S1699" s="30">
        <f t="shared" si="160"/>
        <v>5.4869822162591985E-3</v>
      </c>
      <c r="T1699" s="30">
        <f t="shared" si="162"/>
        <v>5.9470605257390275E-3</v>
      </c>
      <c r="U1699" s="33"/>
      <c r="V1699" s="33"/>
      <c r="W1699" s="33"/>
      <c r="X1699" s="33"/>
      <c r="Y1699" s="33"/>
      <c r="Z1699" s="33"/>
      <c r="AA1699" s="33"/>
      <c r="AB1699" s="33"/>
      <c r="AC1699" s="67"/>
      <c r="AD1699" s="33"/>
      <c r="AE1699" s="12" t="s">
        <v>477</v>
      </c>
      <c r="AF1699" s="30">
        <f t="shared" si="163"/>
        <v>5.9470605257390275E-3</v>
      </c>
      <c r="AG1699" s="33">
        <f t="shared" si="161"/>
        <v>-9.7994415278103326E-3</v>
      </c>
      <c r="AH1699" s="33">
        <f t="shared" si="164"/>
        <v>-1.5746502053549362E-2</v>
      </c>
      <c r="AN1699" s="15"/>
    </row>
    <row r="1700" spans="8:40" hidden="1" x14ac:dyDescent="0.2">
      <c r="H1700" s="12" t="s">
        <v>478</v>
      </c>
      <c r="I1700" s="30">
        <f t="shared" si="150"/>
        <v>4.7997507980024355E-2</v>
      </c>
      <c r="J1700" s="30">
        <f t="shared" si="151"/>
        <v>3.4324742541074461E-2</v>
      </c>
      <c r="K1700" s="30">
        <f t="shared" si="152"/>
        <v>2.0933209666465721E-2</v>
      </c>
      <c r="L1700" s="30">
        <f t="shared" si="153"/>
        <v>6.208082068504274E-2</v>
      </c>
      <c r="M1700" s="30">
        <f t="shared" si="154"/>
        <v>0</v>
      </c>
      <c r="N1700" s="30">
        <f t="shared" si="155"/>
        <v>7.2823890193408894E-3</v>
      </c>
      <c r="O1700" s="30">
        <f t="shared" si="156"/>
        <v>3.3962801790544291E-2</v>
      </c>
      <c r="P1700" s="30">
        <f t="shared" si="157"/>
        <v>1.4545711002378716E-2</v>
      </c>
      <c r="Q1700" s="30">
        <f t="shared" si="158"/>
        <v>1.6284322886621919E-2</v>
      </c>
      <c r="R1700" s="30">
        <f t="shared" si="159"/>
        <v>7.6670693215825153E-3</v>
      </c>
      <c r="S1700" s="30">
        <f t="shared" si="160"/>
        <v>1.5246310572873666E-2</v>
      </c>
      <c r="T1700" s="30">
        <f t="shared" si="162"/>
        <v>1.8152786608323611E-2</v>
      </c>
      <c r="U1700" s="33"/>
      <c r="V1700" s="33"/>
      <c r="W1700" s="33"/>
      <c r="X1700" s="33"/>
      <c r="Y1700" s="33"/>
      <c r="Z1700" s="33"/>
      <c r="AA1700" s="33"/>
      <c r="AB1700" s="33"/>
      <c r="AC1700" s="67"/>
      <c r="AD1700" s="33"/>
      <c r="AE1700" s="12" t="s">
        <v>478</v>
      </c>
      <c r="AF1700" s="30">
        <f t="shared" si="163"/>
        <v>1.8152786608323611E-2</v>
      </c>
      <c r="AG1700" s="33">
        <f t="shared" si="161"/>
        <v>2.1503168529259514E-2</v>
      </c>
      <c r="AH1700" s="33">
        <f t="shared" si="164"/>
        <v>3.3503819209359034E-3</v>
      </c>
      <c r="AN1700" s="15"/>
    </row>
    <row r="1701" spans="8:40" hidden="1" x14ac:dyDescent="0.2">
      <c r="H1701" s="12" t="s">
        <v>479</v>
      </c>
      <c r="I1701" s="30">
        <f t="shared" si="150"/>
        <v>1.5560401577250995E-2</v>
      </c>
      <c r="J1701" s="30">
        <f t="shared" si="151"/>
        <v>1.2484475270515213E-2</v>
      </c>
      <c r="K1701" s="30">
        <f t="shared" si="152"/>
        <v>-4.7961722634929441E-3</v>
      </c>
      <c r="L1701" s="30">
        <f t="shared" si="153"/>
        <v>-4.8221913817643449E-3</v>
      </c>
      <c r="M1701" s="30">
        <f t="shared" si="154"/>
        <v>7.020425867324856E-2</v>
      </c>
      <c r="N1701" s="30">
        <f t="shared" si="155"/>
        <v>2.2397352813025368E-2</v>
      </c>
      <c r="O1701" s="30">
        <f t="shared" si="156"/>
        <v>-1.3868835434039732E-2</v>
      </c>
      <c r="P1701" s="30">
        <f t="shared" si="157"/>
        <v>-2.1739986636405875E-2</v>
      </c>
      <c r="Q1701" s="30">
        <f t="shared" si="158"/>
        <v>1.1074198252471437E-3</v>
      </c>
      <c r="R1701" s="30">
        <f t="shared" si="159"/>
        <v>-7.6670693215825743E-3</v>
      </c>
      <c r="S1701" s="30">
        <f t="shared" si="160"/>
        <v>1.5482364148377094E-2</v>
      </c>
      <c r="T1701" s="30">
        <f t="shared" si="162"/>
        <v>8.6178214293643318E-3</v>
      </c>
      <c r="U1701" s="33"/>
      <c r="V1701" s="33"/>
      <c r="W1701" s="33"/>
      <c r="X1701" s="33"/>
      <c r="Y1701" s="33"/>
      <c r="Z1701" s="33"/>
      <c r="AA1701" s="33"/>
      <c r="AB1701" s="33"/>
      <c r="AC1701" s="67"/>
      <c r="AD1701" s="33"/>
      <c r="AE1701" s="12" t="s">
        <v>479</v>
      </c>
      <c r="AF1701" s="30">
        <f t="shared" si="163"/>
        <v>8.6178214293643318E-3</v>
      </c>
      <c r="AG1701" s="33">
        <f t="shared" si="161"/>
        <v>8.5899855210130674E-3</v>
      </c>
      <c r="AH1701" s="33">
        <f t="shared" si="164"/>
        <v>-2.7835908351264357E-5</v>
      </c>
      <c r="AN1701" s="15"/>
    </row>
    <row r="1702" spans="8:40" hidden="1" x14ac:dyDescent="0.2">
      <c r="H1702" s="12" t="s">
        <v>480</v>
      </c>
      <c r="I1702" s="30">
        <f t="shared" si="150"/>
        <v>2.7443225029666713E-3</v>
      </c>
      <c r="J1702" s="30">
        <f t="shared" si="151"/>
        <v>-1.1801345411622064E-3</v>
      </c>
      <c r="K1702" s="30">
        <f t="shared" si="152"/>
        <v>2.0300358799458285E-2</v>
      </c>
      <c r="L1702" s="30">
        <f t="shared" si="153"/>
        <v>8.4541566333287427E-3</v>
      </c>
      <c r="M1702" s="30">
        <f t="shared" si="154"/>
        <v>-1.8018505502678365E-2</v>
      </c>
      <c r="N1702" s="30">
        <f t="shared" si="155"/>
        <v>-3.1659908851379651E-3</v>
      </c>
      <c r="O1702" s="30">
        <f t="shared" si="156"/>
        <v>2.4212481405687162E-2</v>
      </c>
      <c r="P1702" s="30">
        <f t="shared" si="157"/>
        <v>4.3963123421116204E-2</v>
      </c>
      <c r="Q1702" s="30">
        <f t="shared" si="158"/>
        <v>1.8639868659042703E-2</v>
      </c>
      <c r="R1702" s="30">
        <f t="shared" si="159"/>
        <v>-6.5253086349226271E-3</v>
      </c>
      <c r="S1702" s="30">
        <f t="shared" si="160"/>
        <v>-2.8328630843042009E-3</v>
      </c>
      <c r="T1702" s="30">
        <f t="shared" si="162"/>
        <v>1.3412507102555303E-2</v>
      </c>
      <c r="U1702" s="33"/>
      <c r="V1702" s="33"/>
      <c r="W1702" s="33"/>
      <c r="X1702" s="33"/>
      <c r="Y1702" s="33"/>
      <c r="Z1702" s="33"/>
      <c r="AA1702" s="33"/>
      <c r="AB1702" s="33"/>
      <c r="AC1702" s="67"/>
      <c r="AD1702" s="33"/>
      <c r="AE1702" s="12" t="s">
        <v>480</v>
      </c>
      <c r="AF1702" s="30">
        <f t="shared" si="163"/>
        <v>1.3412507102555303E-2</v>
      </c>
      <c r="AG1702" s="33">
        <f t="shared" si="161"/>
        <v>7.7069755880360023E-3</v>
      </c>
      <c r="AH1702" s="33">
        <f t="shared" si="164"/>
        <v>-5.7055315145193011E-3</v>
      </c>
      <c r="AN1702" s="15"/>
    </row>
    <row r="1703" spans="8:40" hidden="1" x14ac:dyDescent="0.2">
      <c r="H1703" s="12" t="s">
        <v>481</v>
      </c>
      <c r="I1703" s="30">
        <f t="shared" si="150"/>
        <v>8.1245177487665743E-3</v>
      </c>
      <c r="J1703" s="30">
        <f t="shared" si="151"/>
        <v>-1.2178594027059321E-2</v>
      </c>
      <c r="K1703" s="30">
        <f t="shared" si="152"/>
        <v>1.3766195764147971E-2</v>
      </c>
      <c r="L1703" s="30">
        <f t="shared" si="153"/>
        <v>-4.7374163123691644E-2</v>
      </c>
      <c r="M1703" s="30">
        <f t="shared" si="154"/>
        <v>3.6367644170874791E-2</v>
      </c>
      <c r="N1703" s="30">
        <f t="shared" si="155"/>
        <v>1.5472436080431693E-2</v>
      </c>
      <c r="O1703" s="30">
        <f t="shared" si="156"/>
        <v>3.130559249485982E-2</v>
      </c>
      <c r="P1703" s="30">
        <f t="shared" si="157"/>
        <v>4.5985113241823437E-2</v>
      </c>
      <c r="Q1703" s="30">
        <f t="shared" si="158"/>
        <v>0</v>
      </c>
      <c r="R1703" s="30">
        <f t="shared" si="159"/>
        <v>4.3454712595018636E-3</v>
      </c>
      <c r="S1703" s="30">
        <f t="shared" si="160"/>
        <v>0</v>
      </c>
      <c r="T1703" s="30">
        <f t="shared" si="162"/>
        <v>-2.6576126671131466E-3</v>
      </c>
      <c r="U1703" s="33"/>
      <c r="V1703" s="33"/>
      <c r="W1703" s="33"/>
      <c r="X1703" s="33"/>
      <c r="Y1703" s="33"/>
      <c r="Z1703" s="33"/>
      <c r="AA1703" s="33"/>
      <c r="AB1703" s="33"/>
      <c r="AC1703" s="67"/>
      <c r="AD1703" s="33"/>
      <c r="AE1703" s="12" t="s">
        <v>481</v>
      </c>
      <c r="AF1703" s="30">
        <f t="shared" si="163"/>
        <v>-2.6576126671131466E-3</v>
      </c>
      <c r="AG1703" s="33">
        <f t="shared" si="161"/>
        <v>1.2879466468860951E-2</v>
      </c>
      <c r="AH1703" s="33">
        <f t="shared" si="164"/>
        <v>1.5537079135974097E-2</v>
      </c>
      <c r="AN1703" s="15"/>
    </row>
    <row r="1704" spans="8:40" hidden="1" x14ac:dyDescent="0.2">
      <c r="H1704" s="12" t="s">
        <v>482</v>
      </c>
      <c r="I1704" s="30">
        <f t="shared" si="150"/>
        <v>1.5980481260744216E-2</v>
      </c>
      <c r="J1704" s="30">
        <f t="shared" si="151"/>
        <v>2.6001038520638207E-2</v>
      </c>
      <c r="K1704" s="30">
        <f t="shared" si="152"/>
        <v>4.962789342128876E-3</v>
      </c>
      <c r="L1704" s="30">
        <f t="shared" si="153"/>
        <v>4.6376894717509035E-3</v>
      </c>
      <c r="M1704" s="30">
        <f t="shared" si="154"/>
        <v>1.8692133012152546E-2</v>
      </c>
      <c r="N1704" s="30">
        <f t="shared" si="155"/>
        <v>2.6802533921116631E-2</v>
      </c>
      <c r="O1704" s="30">
        <f t="shared" si="156"/>
        <v>-3.0604461531060934E-3</v>
      </c>
      <c r="P1704" s="30">
        <f t="shared" si="157"/>
        <v>2.7834798993443838E-2</v>
      </c>
      <c r="Q1704" s="30">
        <f t="shared" si="158"/>
        <v>1.4020691973882081E-2</v>
      </c>
      <c r="R1704" s="30">
        <f t="shared" si="159"/>
        <v>5.3674145446936716E-2</v>
      </c>
      <c r="S1704" s="30">
        <f t="shared" si="160"/>
        <v>1.2811563134200368E-2</v>
      </c>
      <c r="T1704" s="30">
        <f t="shared" si="162"/>
        <v>1.9755444687680607E-2</v>
      </c>
      <c r="U1704" s="33"/>
      <c r="V1704" s="33"/>
      <c r="W1704" s="33"/>
      <c r="X1704" s="33"/>
      <c r="Y1704" s="33"/>
      <c r="Z1704" s="33"/>
      <c r="AA1704" s="33"/>
      <c r="AB1704" s="33"/>
      <c r="AC1704" s="67"/>
      <c r="AD1704" s="33"/>
      <c r="AE1704" s="12" t="s">
        <v>482</v>
      </c>
      <c r="AF1704" s="30">
        <f t="shared" si="163"/>
        <v>1.9755444687680607E-2</v>
      </c>
      <c r="AG1704" s="33">
        <f t="shared" si="161"/>
        <v>1.2636838565012059E-2</v>
      </c>
      <c r="AH1704" s="33">
        <f t="shared" si="164"/>
        <v>-7.1186061226685485E-3</v>
      </c>
      <c r="AN1704" s="15"/>
    </row>
    <row r="1705" spans="8:40" hidden="1" x14ac:dyDescent="0.2">
      <c r="H1705" s="12" t="s">
        <v>483</v>
      </c>
      <c r="I1705" s="30">
        <f t="shared" si="150"/>
        <v>1.0953760581975506E-3</v>
      </c>
      <c r="J1705" s="30">
        <f t="shared" si="151"/>
        <v>8.640457817148282E-4</v>
      </c>
      <c r="K1705" s="30">
        <f t="shared" si="152"/>
        <v>5.9880418446226933E-3</v>
      </c>
      <c r="L1705" s="30">
        <f t="shared" si="153"/>
        <v>-9.2539700295654996E-3</v>
      </c>
      <c r="M1705" s="30">
        <f t="shared" si="154"/>
        <v>-3.7041271680349097E-2</v>
      </c>
      <c r="N1705" s="30">
        <f t="shared" si="155"/>
        <v>4.8795941303755638E-3</v>
      </c>
      <c r="O1705" s="30">
        <f t="shared" si="156"/>
        <v>-6.0929358333810689E-3</v>
      </c>
      <c r="P1705" s="30">
        <f t="shared" si="157"/>
        <v>-4.7252884850545615E-2</v>
      </c>
      <c r="Q1705" s="30">
        <f t="shared" si="158"/>
        <v>1.3365157120750189E-3</v>
      </c>
      <c r="R1705" s="30">
        <f t="shared" si="159"/>
        <v>-6.298331728147713E-3</v>
      </c>
      <c r="S1705" s="30">
        <f t="shared" si="160"/>
        <v>4.30725719758027E-3</v>
      </c>
      <c r="T1705" s="30">
        <f t="shared" si="162"/>
        <v>4.7233895163459405E-3</v>
      </c>
      <c r="U1705" s="33"/>
      <c r="V1705" s="33"/>
      <c r="W1705" s="33"/>
      <c r="X1705" s="33"/>
      <c r="Y1705" s="33"/>
      <c r="Z1705" s="33"/>
      <c r="AA1705" s="33"/>
      <c r="AB1705" s="33"/>
      <c r="AC1705" s="67"/>
      <c r="AD1705" s="33"/>
      <c r="AE1705" s="12" t="s">
        <v>483</v>
      </c>
      <c r="AF1705" s="30">
        <f t="shared" si="163"/>
        <v>4.7233895163459405E-3</v>
      </c>
      <c r="AG1705" s="33">
        <f t="shared" si="161"/>
        <v>-5.2141238861450759E-3</v>
      </c>
      <c r="AH1705" s="33">
        <f t="shared" si="164"/>
        <v>-9.9375134024910165E-3</v>
      </c>
      <c r="AN1705" s="15"/>
    </row>
    <row r="1706" spans="8:40" hidden="1" x14ac:dyDescent="0.2">
      <c r="H1706" s="12" t="s">
        <v>484</v>
      </c>
      <c r="I1706" s="30">
        <f t="shared" si="150"/>
        <v>-5.4649210878700838E-3</v>
      </c>
      <c r="J1706" s="30">
        <f t="shared" si="151"/>
        <v>-6.7594690767589895E-3</v>
      </c>
      <c r="K1706" s="30">
        <f t="shared" si="152"/>
        <v>-8.9686699827603751E-3</v>
      </c>
      <c r="L1706" s="30">
        <f t="shared" si="153"/>
        <v>4.4137790825711412E-2</v>
      </c>
      <c r="M1706" s="30">
        <f t="shared" si="154"/>
        <v>-1.8018505502678365E-2</v>
      </c>
      <c r="N1706" s="30">
        <f t="shared" si="155"/>
        <v>-8.562839546671969E-3</v>
      </c>
      <c r="O1706" s="30">
        <f t="shared" si="156"/>
        <v>-2.275313837135428E-3</v>
      </c>
      <c r="P1706" s="30">
        <f t="shared" si="157"/>
        <v>-3.7740327982847086E-2</v>
      </c>
      <c r="Q1706" s="30">
        <f t="shared" si="158"/>
        <v>-5.7153899150618973E-3</v>
      </c>
      <c r="R1706" s="30">
        <f t="shared" si="159"/>
        <v>1.0903981780730812E-2</v>
      </c>
      <c r="S1706" s="30">
        <f t="shared" si="160"/>
        <v>-2.8735651957316958E-3</v>
      </c>
      <c r="T1706" s="30">
        <f t="shared" si="162"/>
        <v>-7.8266504281119115E-3</v>
      </c>
      <c r="U1706" s="33"/>
      <c r="V1706" s="33"/>
      <c r="W1706" s="33"/>
      <c r="X1706" s="33"/>
      <c r="Y1706" s="33"/>
      <c r="Z1706" s="33"/>
      <c r="AA1706" s="33"/>
      <c r="AB1706" s="33"/>
      <c r="AC1706" s="67"/>
      <c r="AD1706" s="33"/>
      <c r="AE1706" s="12" t="s">
        <v>484</v>
      </c>
      <c r="AF1706" s="30">
        <f t="shared" si="163"/>
        <v>-7.8266504281119115E-3</v>
      </c>
      <c r="AG1706" s="33">
        <f t="shared" si="161"/>
        <v>-4.6639385608680623E-3</v>
      </c>
      <c r="AH1706" s="33">
        <f t="shared" si="164"/>
        <v>3.1627118672438491E-3</v>
      </c>
      <c r="AN1706" s="15"/>
    </row>
    <row r="1707" spans="8:40" hidden="1" x14ac:dyDescent="0.2">
      <c r="H1707" s="12" t="s">
        <v>485</v>
      </c>
      <c r="I1707" s="30">
        <f t="shared" si="150"/>
        <v>1.1747335342989117E-2</v>
      </c>
      <c r="J1707" s="30">
        <f t="shared" si="151"/>
        <v>-2.2110271872096073E-2</v>
      </c>
      <c r="K1707" s="30">
        <f t="shared" si="152"/>
        <v>-6.9204428445737952E-3</v>
      </c>
      <c r="L1707" s="30">
        <f t="shared" si="153"/>
        <v>8.459264945976543E-3</v>
      </c>
      <c r="M1707" s="30">
        <f t="shared" si="154"/>
        <v>-5.2185753170570191E-2</v>
      </c>
      <c r="N1707" s="30">
        <f t="shared" si="155"/>
        <v>-2.8607525468337287E-2</v>
      </c>
      <c r="O1707" s="30">
        <f t="shared" si="156"/>
        <v>-1.3544225107757372E-2</v>
      </c>
      <c r="P1707" s="30">
        <f t="shared" si="157"/>
        <v>-1.4706147389695449E-2</v>
      </c>
      <c r="Q1707" s="30">
        <f t="shared" si="158"/>
        <v>-9.6418177708951294E-3</v>
      </c>
      <c r="R1707" s="30">
        <f t="shared" si="159"/>
        <v>-2.2254841449420238E-2</v>
      </c>
      <c r="S1707" s="30">
        <f t="shared" si="160"/>
        <v>-7.1479932652871725E-3</v>
      </c>
      <c r="T1707" s="30">
        <f t="shared" si="162"/>
        <v>-1.6455565607762398E-2</v>
      </c>
      <c r="U1707" s="33"/>
      <c r="V1707" s="33"/>
      <c r="W1707" s="33"/>
      <c r="X1707" s="33"/>
      <c r="Y1707" s="33"/>
      <c r="Z1707" s="33"/>
      <c r="AA1707" s="33"/>
      <c r="AB1707" s="33"/>
      <c r="AC1707" s="67"/>
      <c r="AD1707" s="33"/>
      <c r="AE1707" s="12" t="s">
        <v>485</v>
      </c>
      <c r="AF1707" s="30">
        <f t="shared" si="163"/>
        <v>-1.6455565607762398E-2</v>
      </c>
      <c r="AG1707" s="33">
        <f t="shared" si="161"/>
        <v>-1.4042554913279777E-2</v>
      </c>
      <c r="AH1707" s="33">
        <f t="shared" si="164"/>
        <v>2.4130106944826209E-3</v>
      </c>
      <c r="AN1707" s="15"/>
    </row>
    <row r="1708" spans="8:40" hidden="1" x14ac:dyDescent="0.2">
      <c r="H1708" s="12" t="s">
        <v>486</v>
      </c>
      <c r="I1708" s="30">
        <f t="shared" si="150"/>
        <v>-1.299227792519494E-2</v>
      </c>
      <c r="J1708" s="30">
        <f t="shared" si="151"/>
        <v>-4.8977059398048828E-3</v>
      </c>
      <c r="K1708" s="30">
        <f t="shared" si="152"/>
        <v>-9.8040000966208556E-3</v>
      </c>
      <c r="L1708" s="30">
        <f t="shared" si="153"/>
        <v>1.6519188733740836E-2</v>
      </c>
      <c r="M1708" s="30">
        <f t="shared" si="154"/>
        <v>1.709443335930004E-2</v>
      </c>
      <c r="N1708" s="30">
        <f t="shared" si="155"/>
        <v>-2.7146238009434418E-2</v>
      </c>
      <c r="O1708" s="30">
        <f t="shared" si="156"/>
        <v>7.4766358623066945E-4</v>
      </c>
      <c r="P1708" s="30">
        <f t="shared" si="157"/>
        <v>8.3699018876647047E-2</v>
      </c>
      <c r="Q1708" s="30">
        <f t="shared" si="158"/>
        <v>-5.067102893857962E-3</v>
      </c>
      <c r="R1708" s="30">
        <f t="shared" si="159"/>
        <v>-1.5677812719229904E-2</v>
      </c>
      <c r="S1708" s="30">
        <f t="shared" si="160"/>
        <v>-1.4234877848538462E-3</v>
      </c>
      <c r="T1708" s="30">
        <f t="shared" si="162"/>
        <v>2.9539210135998027E-3</v>
      </c>
      <c r="U1708" s="33"/>
      <c r="V1708" s="33"/>
      <c r="W1708" s="33"/>
      <c r="X1708" s="33"/>
      <c r="Y1708" s="33"/>
      <c r="Z1708" s="33"/>
      <c r="AA1708" s="33"/>
      <c r="AB1708" s="33"/>
      <c r="AC1708" s="67"/>
      <c r="AD1708" s="33"/>
      <c r="AE1708" s="12" t="s">
        <v>486</v>
      </c>
      <c r="AF1708" s="30">
        <f t="shared" si="163"/>
        <v>2.9539210135998027E-3</v>
      </c>
      <c r="AG1708" s="33">
        <f t="shared" si="161"/>
        <v>1.2027206458662418E-3</v>
      </c>
      <c r="AH1708" s="33">
        <f t="shared" si="164"/>
        <v>-1.7512003677335609E-3</v>
      </c>
      <c r="AN1708" s="15"/>
    </row>
    <row r="1709" spans="8:40" hidden="1" x14ac:dyDescent="0.2">
      <c r="H1709" s="12" t="s">
        <v>487</v>
      </c>
      <c r="I1709" s="30">
        <f t="shared" si="150"/>
        <v>-1.3132672327280531E-2</v>
      </c>
      <c r="J1709" s="30">
        <f t="shared" si="151"/>
        <v>-2.2344990078087476E-2</v>
      </c>
      <c r="K1709" s="30">
        <f t="shared" si="152"/>
        <v>-1.1639316657018704E-2</v>
      </c>
      <c r="L1709" s="30">
        <f t="shared" si="153"/>
        <v>-2.4376587877618719E-2</v>
      </c>
      <c r="M1709" s="30">
        <f t="shared" si="154"/>
        <v>-3.3901551675681228E-2</v>
      </c>
      <c r="N1709" s="30">
        <f t="shared" si="155"/>
        <v>-9.4250016586111523E-3</v>
      </c>
      <c r="O1709" s="30">
        <f t="shared" si="156"/>
        <v>-1.0786788614559169E-2</v>
      </c>
      <c r="P1709" s="30">
        <f t="shared" si="157"/>
        <v>-3.9604012160967938E-3</v>
      </c>
      <c r="Q1709" s="30">
        <f t="shared" si="158"/>
        <v>-1.1909333166486801E-2</v>
      </c>
      <c r="R1709" s="30">
        <f t="shared" si="159"/>
        <v>-3.3864513952756421E-2</v>
      </c>
      <c r="S1709" s="30">
        <f t="shared" si="160"/>
        <v>-1.6925650883342781E-2</v>
      </c>
      <c r="T1709" s="30">
        <f t="shared" si="162"/>
        <v>-1.7787802853593847E-2</v>
      </c>
      <c r="U1709" s="33"/>
      <c r="V1709" s="33"/>
      <c r="W1709" s="33"/>
      <c r="X1709" s="33"/>
      <c r="Y1709" s="33"/>
      <c r="Z1709" s="33"/>
      <c r="AA1709" s="33"/>
      <c r="AB1709" s="33"/>
      <c r="AC1709" s="67"/>
      <c r="AD1709" s="33"/>
      <c r="AE1709" s="12" t="s">
        <v>487</v>
      </c>
      <c r="AF1709" s="30">
        <f t="shared" si="163"/>
        <v>-1.7787802853593847E-2</v>
      </c>
      <c r="AG1709" s="33">
        <f t="shared" si="161"/>
        <v>-1.6312978670327331E-2</v>
      </c>
      <c r="AH1709" s="33">
        <f t="shared" si="164"/>
        <v>1.4748241832665161E-3</v>
      </c>
      <c r="AN1709" s="15"/>
    </row>
    <row r="1710" spans="8:40" hidden="1" x14ac:dyDescent="0.2">
      <c r="H1710" s="12" t="s">
        <v>488</v>
      </c>
      <c r="I1710" s="30">
        <f t="shared" si="150"/>
        <v>-8.7109895982131272E-3</v>
      </c>
      <c r="J1710" s="30">
        <f t="shared" si="151"/>
        <v>-7.5155360952149424E-3</v>
      </c>
      <c r="K1710" s="30">
        <f t="shared" si="152"/>
        <v>-6.7275602130567567E-3</v>
      </c>
      <c r="L1710" s="30">
        <f t="shared" si="153"/>
        <v>-6.6006840313520242E-3</v>
      </c>
      <c r="M1710" s="30">
        <f t="shared" si="154"/>
        <v>-1.6529301951210582E-2</v>
      </c>
      <c r="N1710" s="30">
        <f t="shared" si="155"/>
        <v>1.980707099526646E-3</v>
      </c>
      <c r="O1710" s="30">
        <f t="shared" si="156"/>
        <v>-5.9018983560231181E-3</v>
      </c>
      <c r="P1710" s="30">
        <f t="shared" si="157"/>
        <v>2.400115209954283E-2</v>
      </c>
      <c r="Q1710" s="30">
        <f t="shared" si="158"/>
        <v>-4.0612941183668198E-3</v>
      </c>
      <c r="R1710" s="30">
        <f t="shared" si="159"/>
        <v>7.5472056353829038E-3</v>
      </c>
      <c r="S1710" s="30">
        <f t="shared" si="160"/>
        <v>-1.3976242666379726E-3</v>
      </c>
      <c r="T1710" s="30">
        <f t="shared" si="162"/>
        <v>-1.9355469122135406E-3</v>
      </c>
      <c r="U1710" s="33"/>
      <c r="V1710" s="33"/>
      <c r="W1710" s="33"/>
      <c r="X1710" s="33"/>
      <c r="Y1710" s="33"/>
      <c r="Z1710" s="33"/>
      <c r="AA1710" s="33"/>
      <c r="AB1710" s="33"/>
      <c r="AC1710" s="67"/>
      <c r="AD1710" s="33"/>
      <c r="AE1710" s="12" t="s">
        <v>488</v>
      </c>
      <c r="AF1710" s="30">
        <f t="shared" si="163"/>
        <v>-1.9355469122135406E-3</v>
      </c>
      <c r="AG1710" s="33">
        <f t="shared" si="161"/>
        <v>-3.5454816355703109E-3</v>
      </c>
      <c r="AH1710" s="33">
        <f t="shared" si="164"/>
        <v>-1.6099347233567702E-3</v>
      </c>
      <c r="AN1710" s="15"/>
    </row>
    <row r="1711" spans="8:40" hidden="1" x14ac:dyDescent="0.2">
      <c r="H1711" s="12" t="s">
        <v>489</v>
      </c>
      <c r="I1711" s="30">
        <f t="shared" si="150"/>
        <v>7.0240020038926931E-3</v>
      </c>
      <c r="J1711" s="30">
        <f t="shared" si="151"/>
        <v>-1.3264109181027349E-2</v>
      </c>
      <c r="K1711" s="30">
        <f t="shared" si="152"/>
        <v>2.877699827614974E-3</v>
      </c>
      <c r="L1711" s="30">
        <f t="shared" si="153"/>
        <v>-4.1778634328939381E-3</v>
      </c>
      <c r="M1711" s="30">
        <f t="shared" si="154"/>
        <v>3.3336420267591926E-2</v>
      </c>
      <c r="N1711" s="30">
        <f t="shared" si="155"/>
        <v>7.3459196721413131E-4</v>
      </c>
      <c r="O1711" s="30">
        <f t="shared" si="156"/>
        <v>2.5777955721845197E-3</v>
      </c>
      <c r="P1711" s="30">
        <f t="shared" si="157"/>
        <v>2.4591403137322113E-2</v>
      </c>
      <c r="Q1711" s="30">
        <f t="shared" si="158"/>
        <v>6.2835172550845036E-3</v>
      </c>
      <c r="R1711" s="30">
        <f t="shared" si="159"/>
        <v>1.142869582362285E-2</v>
      </c>
      <c r="S1711" s="30">
        <f t="shared" si="160"/>
        <v>-1.3956736389746914E-3</v>
      </c>
      <c r="T1711" s="30">
        <f t="shared" si="162"/>
        <v>2.1293078118703912E-3</v>
      </c>
      <c r="U1711" s="33"/>
      <c r="V1711" s="33"/>
      <c r="W1711" s="33"/>
      <c r="X1711" s="33"/>
      <c r="Y1711" s="33"/>
      <c r="Z1711" s="33"/>
      <c r="AA1711" s="33"/>
      <c r="AB1711" s="33"/>
      <c r="AC1711" s="67"/>
      <c r="AD1711" s="33"/>
      <c r="AE1711" s="12" t="s">
        <v>489</v>
      </c>
      <c r="AF1711" s="30">
        <f t="shared" si="163"/>
        <v>2.1293078118703912E-3</v>
      </c>
      <c r="AG1711" s="33">
        <f t="shared" si="161"/>
        <v>5.4469590129986234E-3</v>
      </c>
      <c r="AH1711" s="33">
        <f t="shared" si="164"/>
        <v>3.3176512011282321E-3</v>
      </c>
      <c r="AN1711" s="15"/>
    </row>
    <row r="1712" spans="8:40" hidden="1" x14ac:dyDescent="0.2">
      <c r="H1712" s="12" t="s">
        <v>490</v>
      </c>
      <c r="I1712" s="30">
        <f t="shared" si="150"/>
        <v>-7.3282770708986162E-3</v>
      </c>
      <c r="J1712" s="30">
        <f t="shared" si="151"/>
        <v>1.0211432605511153E-2</v>
      </c>
      <c r="K1712" s="30">
        <f t="shared" si="152"/>
        <v>-1.3358977295198013E-2</v>
      </c>
      <c r="L1712" s="30">
        <f t="shared" si="153"/>
        <v>-1.0663608156685439E-2</v>
      </c>
      <c r="M1712" s="30">
        <f t="shared" si="154"/>
        <v>-9.6849825989917787E-2</v>
      </c>
      <c r="N1712" s="30">
        <f t="shared" si="155"/>
        <v>-3.6736343677529703E-4</v>
      </c>
      <c r="O1712" s="30">
        <f t="shared" si="156"/>
        <v>-1.2823037034987602E-2</v>
      </c>
      <c r="P1712" s="30">
        <f t="shared" si="157"/>
        <v>-8.2645098498934245E-3</v>
      </c>
      <c r="Q1712" s="30">
        <f t="shared" si="158"/>
        <v>-1.069528911674803E-2</v>
      </c>
      <c r="R1712" s="30">
        <f t="shared" si="159"/>
        <v>-1.6287004974699162E-2</v>
      </c>
      <c r="S1712" s="30">
        <f t="shared" si="160"/>
        <v>-1.3937284486038031E-3</v>
      </c>
      <c r="T1712" s="30">
        <f t="shared" si="162"/>
        <v>-5.2184115329657887E-3</v>
      </c>
      <c r="U1712" s="33"/>
      <c r="V1712" s="33"/>
      <c r="W1712" s="33"/>
      <c r="X1712" s="33"/>
      <c r="Y1712" s="33"/>
      <c r="Z1712" s="33"/>
      <c r="AA1712" s="33"/>
      <c r="AB1712" s="33"/>
      <c r="AC1712" s="67"/>
      <c r="AD1712" s="33"/>
      <c r="AE1712" s="12" t="s">
        <v>490</v>
      </c>
      <c r="AF1712" s="30">
        <f t="shared" si="163"/>
        <v>-5.2184115329657887E-3</v>
      </c>
      <c r="AG1712" s="33">
        <f t="shared" si="161"/>
        <v>-1.6074683601301199E-2</v>
      </c>
      <c r="AH1712" s="33">
        <f t="shared" si="164"/>
        <v>-1.085627206833541E-2</v>
      </c>
      <c r="AN1712" s="15"/>
    </row>
    <row r="1713" spans="8:40" hidden="1" x14ac:dyDescent="0.2">
      <c r="H1713" s="12" t="s">
        <v>491</v>
      </c>
      <c r="I1713" s="30">
        <f t="shared" si="150"/>
        <v>1.0551363277559006E-2</v>
      </c>
      <c r="J1713" s="30">
        <f t="shared" si="151"/>
        <v>5.8331029282098499E-3</v>
      </c>
      <c r="K1713" s="30">
        <f t="shared" si="152"/>
        <v>-1.8939399600707096E-3</v>
      </c>
      <c r="L1713" s="30">
        <f t="shared" si="153"/>
        <v>2.9507250680575374E-3</v>
      </c>
      <c r="M1713" s="30">
        <f t="shared" si="154"/>
        <v>-7.410797215372196E-2</v>
      </c>
      <c r="N1713" s="30">
        <f t="shared" si="155"/>
        <v>9.8181130461749994E-3</v>
      </c>
      <c r="O1713" s="30">
        <f t="shared" si="156"/>
        <v>-2.9080354917410804E-3</v>
      </c>
      <c r="P1713" s="30">
        <f t="shared" si="157"/>
        <v>-2.4391453124159124E-2</v>
      </c>
      <c r="Q1713" s="30">
        <f t="shared" si="158"/>
        <v>2.2034529664349137E-3</v>
      </c>
      <c r="R1713" s="30">
        <f t="shared" si="159"/>
        <v>1.573980933861046E-2</v>
      </c>
      <c r="S1713" s="30">
        <f t="shared" si="160"/>
        <v>0</v>
      </c>
      <c r="T1713" s="30">
        <f t="shared" si="162"/>
        <v>7.713817757870401E-4</v>
      </c>
      <c r="U1713" s="33"/>
      <c r="V1713" s="33"/>
      <c r="W1713" s="33"/>
      <c r="X1713" s="33"/>
      <c r="Y1713" s="33"/>
      <c r="Z1713" s="33"/>
      <c r="AA1713" s="33"/>
      <c r="AB1713" s="33"/>
      <c r="AC1713" s="67"/>
      <c r="AD1713" s="33"/>
      <c r="AE1713" s="12" t="s">
        <v>491</v>
      </c>
      <c r="AF1713" s="30">
        <f t="shared" si="163"/>
        <v>7.713817757870401E-4</v>
      </c>
      <c r="AG1713" s="33">
        <f t="shared" si="161"/>
        <v>-6.8993317932228284E-3</v>
      </c>
      <c r="AH1713" s="33">
        <f t="shared" si="164"/>
        <v>-7.6707135690098687E-3</v>
      </c>
      <c r="AN1713" s="15"/>
    </row>
    <row r="1714" spans="8:40" hidden="1" x14ac:dyDescent="0.2">
      <c r="H1714" s="12" t="s">
        <v>492</v>
      </c>
      <c r="I1714" s="30">
        <f t="shared" si="150"/>
        <v>2.1545099131369747E-3</v>
      </c>
      <c r="J1714" s="30">
        <f t="shared" si="151"/>
        <v>-1.6598535117001604E-2</v>
      </c>
      <c r="K1714" s="30">
        <f t="shared" si="152"/>
        <v>-6.6006840313521361E-3</v>
      </c>
      <c r="L1714" s="30">
        <f t="shared" si="153"/>
        <v>5.9276996332752064E-3</v>
      </c>
      <c r="M1714" s="30">
        <f t="shared" si="154"/>
        <v>4.3802622658393055E-2</v>
      </c>
      <c r="N1714" s="30">
        <f t="shared" si="155"/>
        <v>-9.1567616607878943E-3</v>
      </c>
      <c r="O1714" s="30">
        <f t="shared" si="156"/>
        <v>-1.0112039938875869E-2</v>
      </c>
      <c r="P1714" s="30">
        <f t="shared" si="157"/>
        <v>-1.1976191046715649E-2</v>
      </c>
      <c r="Q1714" s="30">
        <f t="shared" si="158"/>
        <v>-6.4132148347132694E-3</v>
      </c>
      <c r="R1714" s="30">
        <f t="shared" si="159"/>
        <v>-1.466222302744016E-2</v>
      </c>
      <c r="S1714" s="30">
        <f t="shared" si="160"/>
        <v>-6.9396531105405911E-3</v>
      </c>
      <c r="T1714" s="30">
        <f t="shared" si="162"/>
        <v>-9.4086715569881019E-3</v>
      </c>
      <c r="U1714" s="33"/>
      <c r="V1714" s="33"/>
      <c r="W1714" s="33"/>
      <c r="X1714" s="33"/>
      <c r="Y1714" s="33"/>
      <c r="Z1714" s="33"/>
      <c r="AA1714" s="33"/>
      <c r="AB1714" s="33"/>
      <c r="AC1714" s="67"/>
      <c r="AD1714" s="33"/>
      <c r="AE1714" s="12" t="s">
        <v>492</v>
      </c>
      <c r="AF1714" s="30">
        <f t="shared" si="163"/>
        <v>-9.4086715569881019E-3</v>
      </c>
      <c r="AG1714" s="33">
        <f t="shared" si="161"/>
        <v>-2.5323045087977869E-3</v>
      </c>
      <c r="AH1714" s="33">
        <f t="shared" si="164"/>
        <v>6.876367048190315E-3</v>
      </c>
      <c r="AN1714" s="15"/>
    </row>
    <row r="1715" spans="8:40" hidden="1" x14ac:dyDescent="0.2">
      <c r="H1715" s="12" t="s">
        <v>493</v>
      </c>
      <c r="I1715" s="30">
        <f t="shared" si="150"/>
        <v>1.4587471583330982E-2</v>
      </c>
      <c r="J1715" s="30">
        <f t="shared" si="151"/>
        <v>6.8851870558099063E-3</v>
      </c>
      <c r="K1715" s="30">
        <f t="shared" si="152"/>
        <v>1.8814680997055703E-3</v>
      </c>
      <c r="L1715" s="30">
        <f t="shared" si="153"/>
        <v>1.1360361339965723E-2</v>
      </c>
      <c r="M1715" s="30">
        <f t="shared" si="154"/>
        <v>-4.3802622658392999E-2</v>
      </c>
      <c r="N1715" s="30">
        <f t="shared" si="155"/>
        <v>1.2575060300276211E-2</v>
      </c>
      <c r="O1715" s="30">
        <f t="shared" si="156"/>
        <v>1.0785548412078441E-3</v>
      </c>
      <c r="P1715" s="30">
        <f t="shared" si="157"/>
        <v>2.0040750883445972E-2</v>
      </c>
      <c r="Q1715" s="30">
        <f t="shared" si="158"/>
        <v>4.3931976204207744E-3</v>
      </c>
      <c r="R1715" s="30">
        <f t="shared" si="159"/>
        <v>7.0327582262833628E-3</v>
      </c>
      <c r="S1715" s="30">
        <f t="shared" si="160"/>
        <v>9.7290551981191586E-3</v>
      </c>
      <c r="T1715" s="30">
        <f t="shared" si="162"/>
        <v>1.1049836186584935E-2</v>
      </c>
      <c r="U1715" s="33"/>
      <c r="V1715" s="33"/>
      <c r="W1715" s="33"/>
      <c r="X1715" s="33"/>
      <c r="Y1715" s="33"/>
      <c r="Z1715" s="33"/>
      <c r="AA1715" s="33"/>
      <c r="AB1715" s="33"/>
      <c r="AC1715" s="67"/>
      <c r="AD1715" s="33"/>
      <c r="AE1715" s="12" t="s">
        <v>493</v>
      </c>
      <c r="AF1715" s="30">
        <f t="shared" si="163"/>
        <v>1.1049836186584935E-2</v>
      </c>
      <c r="AG1715" s="33">
        <f t="shared" si="161"/>
        <v>2.3870298219977352E-3</v>
      </c>
      <c r="AH1715" s="33">
        <f t="shared" si="164"/>
        <v>-8.6628063645871993E-3</v>
      </c>
      <c r="AN1715" s="15"/>
    </row>
    <row r="1716" spans="8:40" hidden="1" x14ac:dyDescent="0.2">
      <c r="H1716" s="12" t="s">
        <v>494</v>
      </c>
      <c r="I1716" s="30">
        <f t="shared" si="150"/>
        <v>-5.4564014086645471E-3</v>
      </c>
      <c r="J1716" s="30">
        <f t="shared" si="151"/>
        <v>-1.4242669663107105E-2</v>
      </c>
      <c r="K1716" s="30">
        <f t="shared" si="152"/>
        <v>2.828856200477623E-3</v>
      </c>
      <c r="L1716" s="30">
        <f t="shared" si="153"/>
        <v>6.0150377753410967E-4</v>
      </c>
      <c r="M1716" s="30">
        <f t="shared" si="154"/>
        <v>2.8987536873252406E-2</v>
      </c>
      <c r="N1716" s="30">
        <f t="shared" si="155"/>
        <v>1.3263092027960225E-2</v>
      </c>
      <c r="O1716" s="30">
        <f t="shared" si="156"/>
        <v>5.7720217971221907E-3</v>
      </c>
      <c r="P1716" s="30">
        <f t="shared" si="157"/>
        <v>-2.40011520995429E-2</v>
      </c>
      <c r="Q1716" s="30">
        <f t="shared" si="158"/>
        <v>-1.8343575214245725E-4</v>
      </c>
      <c r="R1716" s="30">
        <f t="shared" si="159"/>
        <v>-7.0327582262833263E-3</v>
      </c>
      <c r="S1716" s="30">
        <f t="shared" si="160"/>
        <v>-2.7894020875785254E-3</v>
      </c>
      <c r="T1716" s="30">
        <f t="shared" si="162"/>
        <v>-6.0685058363807885E-3</v>
      </c>
      <c r="U1716" s="33"/>
      <c r="V1716" s="33"/>
      <c r="W1716" s="33"/>
      <c r="X1716" s="33"/>
      <c r="Y1716" s="33"/>
      <c r="Z1716" s="33"/>
      <c r="AA1716" s="33"/>
      <c r="AB1716" s="33"/>
      <c r="AC1716" s="67"/>
      <c r="AD1716" s="33"/>
      <c r="AE1716" s="12" t="s">
        <v>494</v>
      </c>
      <c r="AF1716" s="30">
        <f t="shared" si="163"/>
        <v>-6.0685058363807885E-3</v>
      </c>
      <c r="AG1716" s="33">
        <f t="shared" si="161"/>
        <v>2.5502259205200111E-3</v>
      </c>
      <c r="AH1716" s="33">
        <f t="shared" si="164"/>
        <v>8.6187317569008E-3</v>
      </c>
      <c r="AN1716" s="15"/>
    </row>
    <row r="1717" spans="8:40" hidden="1" x14ac:dyDescent="0.2">
      <c r="H1717" s="12" t="s">
        <v>495</v>
      </c>
      <c r="I1717" s="30">
        <f t="shared" si="150"/>
        <v>9.2152155445082169E-3</v>
      </c>
      <c r="J1717" s="30">
        <f t="shared" si="151"/>
        <v>2.0333617360688391E-2</v>
      </c>
      <c r="K1717" s="30">
        <f t="shared" si="152"/>
        <v>-6.5882591243834653E-3</v>
      </c>
      <c r="L1717" s="30">
        <f t="shared" si="153"/>
        <v>1.3935396671563786E-2</v>
      </c>
      <c r="M1717" s="30">
        <f t="shared" si="154"/>
        <v>1.4815085785140682E-2</v>
      </c>
      <c r="N1717" s="30">
        <f t="shared" si="155"/>
        <v>1.0540381945168662E-2</v>
      </c>
      <c r="O1717" s="30">
        <f t="shared" si="156"/>
        <v>-1.5793580258141128E-2</v>
      </c>
      <c r="P1717" s="30">
        <f t="shared" si="157"/>
        <v>1.9960742562537933E-2</v>
      </c>
      <c r="Q1717" s="30">
        <f t="shared" si="158"/>
        <v>-1.2831089653343988E-3</v>
      </c>
      <c r="R1717" s="30">
        <f t="shared" si="159"/>
        <v>1.5209418663528927E-2</v>
      </c>
      <c r="S1717" s="30">
        <f t="shared" si="160"/>
        <v>1.3937284486038831E-3</v>
      </c>
      <c r="T1717" s="30">
        <f t="shared" si="162"/>
        <v>4.5238057802441216E-3</v>
      </c>
      <c r="U1717" s="33"/>
      <c r="V1717" s="33"/>
      <c r="W1717" s="33"/>
      <c r="X1717" s="33"/>
      <c r="Y1717" s="33"/>
      <c r="Z1717" s="33"/>
      <c r="AA1717" s="33"/>
      <c r="AB1717" s="33"/>
      <c r="AC1717" s="67"/>
      <c r="AD1717" s="33"/>
      <c r="AE1717" s="12" t="s">
        <v>495</v>
      </c>
      <c r="AF1717" s="30">
        <f t="shared" si="163"/>
        <v>4.5238057802441216E-3</v>
      </c>
      <c r="AG1717" s="33">
        <f t="shared" si="161"/>
        <v>1.5114722727626005E-3</v>
      </c>
      <c r="AH1717" s="33">
        <f t="shared" si="164"/>
        <v>-3.0123335074815211E-3</v>
      </c>
      <c r="AN1717" s="15"/>
    </row>
    <row r="1718" spans="8:40" hidden="1" x14ac:dyDescent="0.2">
      <c r="H1718" s="12" t="s">
        <v>496</v>
      </c>
      <c r="I1718" s="30">
        <f t="shared" si="150"/>
        <v>-1.2545085540528688E-3</v>
      </c>
      <c r="J1718" s="30">
        <f t="shared" si="151"/>
        <v>-7.7316371550412615E-3</v>
      </c>
      <c r="K1718" s="30">
        <f t="shared" si="152"/>
        <v>1.8779348242001143E-3</v>
      </c>
      <c r="L1718" s="30">
        <f t="shared" si="153"/>
        <v>-1.3935396671563864E-2</v>
      </c>
      <c r="M1718" s="30">
        <f t="shared" si="154"/>
        <v>-1.4815085785140699E-2</v>
      </c>
      <c r="N1718" s="30">
        <f t="shared" si="155"/>
        <v>1.6021365242778537E-3</v>
      </c>
      <c r="O1718" s="30">
        <f t="shared" si="156"/>
        <v>9.6619109117368901E-3</v>
      </c>
      <c r="P1718" s="30">
        <f t="shared" si="157"/>
        <v>4.5368605029850871E-2</v>
      </c>
      <c r="Q1718" s="30">
        <f t="shared" si="158"/>
        <v>-1.8316695719312043E-4</v>
      </c>
      <c r="R1718" s="30">
        <f t="shared" si="159"/>
        <v>-1.2510361694363772E-2</v>
      </c>
      <c r="S1718" s="30">
        <f t="shared" si="160"/>
        <v>-2.7855171214264235E-3</v>
      </c>
      <c r="T1718" s="30">
        <f t="shared" si="162"/>
        <v>-2.5050596007836733E-3</v>
      </c>
      <c r="U1718" s="33"/>
      <c r="V1718" s="33"/>
      <c r="W1718" s="33"/>
      <c r="X1718" s="33"/>
      <c r="Y1718" s="33"/>
      <c r="Z1718" s="33"/>
      <c r="AA1718" s="33"/>
      <c r="AB1718" s="33"/>
      <c r="AC1718" s="67"/>
      <c r="AD1718" s="33"/>
      <c r="AE1718" s="12" t="s">
        <v>496</v>
      </c>
      <c r="AF1718" s="30">
        <f t="shared" si="163"/>
        <v>-2.5050596007836733E-3</v>
      </c>
      <c r="AG1718" s="33">
        <f t="shared" si="161"/>
        <v>7.9085525849866955E-4</v>
      </c>
      <c r="AH1718" s="33">
        <f t="shared" si="164"/>
        <v>3.2959148592823428E-3</v>
      </c>
      <c r="AN1718" s="15"/>
    </row>
    <row r="1719" spans="8:40" hidden="1" x14ac:dyDescent="0.2">
      <c r="H1719" s="12" t="s">
        <v>497</v>
      </c>
      <c r="I1719" s="30">
        <f t="shared" si="150"/>
        <v>1.7253553021379406E-3</v>
      </c>
      <c r="J1719" s="30">
        <f t="shared" si="151"/>
        <v>-3.5815772508654589E-3</v>
      </c>
      <c r="K1719" s="30">
        <f t="shared" si="152"/>
        <v>1.4198061505292448E-2</v>
      </c>
      <c r="L1719" s="30">
        <f t="shared" si="153"/>
        <v>-1.4337163146407218E-2</v>
      </c>
      <c r="M1719" s="30">
        <f t="shared" si="154"/>
        <v>-1.4598799421152749E-2</v>
      </c>
      <c r="N1719" s="30">
        <f t="shared" si="155"/>
        <v>1.0438347906027648E-2</v>
      </c>
      <c r="O1719" s="30">
        <f t="shared" si="156"/>
        <v>2.8448307957517131E-2</v>
      </c>
      <c r="P1719" s="30">
        <f t="shared" si="157"/>
        <v>1.7021687569430743E-2</v>
      </c>
      <c r="Q1719" s="30">
        <f t="shared" si="158"/>
        <v>8.2759093038598814E-3</v>
      </c>
      <c r="R1719" s="30">
        <f t="shared" si="159"/>
        <v>8.1411575836998658E-3</v>
      </c>
      <c r="S1719" s="30">
        <f t="shared" si="160"/>
        <v>8.3799373067509168E-3</v>
      </c>
      <c r="T1719" s="30">
        <f t="shared" si="162"/>
        <v>1.1906631152140397E-2</v>
      </c>
      <c r="U1719" s="33"/>
      <c r="V1719" s="33"/>
      <c r="W1719" s="33"/>
      <c r="X1719" s="33"/>
      <c r="Y1719" s="33"/>
      <c r="Z1719" s="33"/>
      <c r="AA1719" s="33"/>
      <c r="AB1719" s="33"/>
      <c r="AC1719" s="67"/>
      <c r="AD1719" s="33"/>
      <c r="AE1719" s="12" t="s">
        <v>497</v>
      </c>
      <c r="AF1719" s="30">
        <f t="shared" si="163"/>
        <v>1.1906631152140397E-2</v>
      </c>
      <c r="AG1719" s="33">
        <f t="shared" si="161"/>
        <v>9.8445456037107252E-3</v>
      </c>
      <c r="AH1719" s="33">
        <f t="shared" si="164"/>
        <v>-2.0620855484296714E-3</v>
      </c>
      <c r="AN1719" s="15"/>
    </row>
    <row r="1720" spans="8:40" hidden="1" x14ac:dyDescent="0.2">
      <c r="H1720" s="12" t="s">
        <v>498</v>
      </c>
      <c r="I1720" s="30">
        <f t="shared" si="150"/>
        <v>-1.1394800572433408E-2</v>
      </c>
      <c r="J1720" s="30">
        <f t="shared" si="151"/>
        <v>-3.8451529296175233E-3</v>
      </c>
      <c r="K1720" s="30">
        <f t="shared" si="152"/>
        <v>3.8204439973859492E-3</v>
      </c>
      <c r="L1720" s="30">
        <f t="shared" si="153"/>
        <v>-5.3238812527498548E-3</v>
      </c>
      <c r="M1720" s="30">
        <f t="shared" si="154"/>
        <v>0</v>
      </c>
      <c r="N1720" s="30">
        <f t="shared" si="155"/>
        <v>-1.2337113138554162E-3</v>
      </c>
      <c r="O1720" s="30">
        <f t="shared" si="156"/>
        <v>9.6655027560951668E-3</v>
      </c>
      <c r="P1720" s="30">
        <f t="shared" si="157"/>
        <v>-8.5470605784584083E-3</v>
      </c>
      <c r="Q1720" s="30">
        <f t="shared" si="158"/>
        <v>2.7739268827252244E-3</v>
      </c>
      <c r="R1720" s="30">
        <f t="shared" si="159"/>
        <v>-1.6335424269615637E-3</v>
      </c>
      <c r="S1720" s="30">
        <f t="shared" si="160"/>
        <v>-1.4015419252884445E-3</v>
      </c>
      <c r="T1720" s="30">
        <f t="shared" si="162"/>
        <v>3.5118561115396493E-3</v>
      </c>
      <c r="U1720" s="33"/>
      <c r="V1720" s="33"/>
      <c r="W1720" s="33"/>
      <c r="X1720" s="33"/>
      <c r="Y1720" s="33"/>
      <c r="Z1720" s="33"/>
      <c r="AA1720" s="33"/>
      <c r="AB1720" s="33"/>
      <c r="AC1720" s="67"/>
      <c r="AD1720" s="33"/>
      <c r="AE1720" s="12" t="s">
        <v>498</v>
      </c>
      <c r="AF1720" s="30">
        <f t="shared" si="163"/>
        <v>3.5118561115396493E-3</v>
      </c>
      <c r="AG1720" s="33">
        <f t="shared" si="161"/>
        <v>7.6456981501451474E-4</v>
      </c>
      <c r="AH1720" s="33">
        <f t="shared" si="164"/>
        <v>-2.7472862965251346E-3</v>
      </c>
      <c r="AN1720" s="15"/>
    </row>
    <row r="1721" spans="8:40" hidden="1" x14ac:dyDescent="0.2">
      <c r="H1721" s="12" t="s">
        <v>499</v>
      </c>
      <c r="I1721" s="30">
        <f t="shared" si="150"/>
        <v>-1.0858606511756051E-3</v>
      </c>
      <c r="J1721" s="30">
        <f t="shared" si="151"/>
        <v>-1.9017243937654964E-3</v>
      </c>
      <c r="K1721" s="30">
        <f t="shared" si="152"/>
        <v>9.5739595632724698E-4</v>
      </c>
      <c r="L1721" s="30">
        <f t="shared" si="153"/>
        <v>-2.9455102297568031E-3</v>
      </c>
      <c r="M1721" s="30">
        <f t="shared" si="154"/>
        <v>0</v>
      </c>
      <c r="N1721" s="30">
        <f t="shared" si="155"/>
        <v>2.623458294792476E-3</v>
      </c>
      <c r="O1721" s="30">
        <f t="shared" si="156"/>
        <v>2.2438304103915793E-3</v>
      </c>
      <c r="P1721" s="30">
        <f t="shared" si="157"/>
        <v>-8.4746269909722321E-3</v>
      </c>
      <c r="Q1721" s="30">
        <f t="shared" si="158"/>
        <v>6.8754335694405141E-3</v>
      </c>
      <c r="R1721" s="30">
        <f t="shared" si="159"/>
        <v>5.4555509015369588E-3</v>
      </c>
      <c r="S1721" s="30">
        <f t="shared" si="160"/>
        <v>5.6179923042232738E-3</v>
      </c>
      <c r="T1721" s="30">
        <f t="shared" si="162"/>
        <v>1.1733647576792463E-3</v>
      </c>
      <c r="U1721" s="33"/>
      <c r="V1721" s="33"/>
      <c r="W1721" s="33"/>
      <c r="X1721" s="33"/>
      <c r="Y1721" s="33"/>
      <c r="Z1721" s="33"/>
      <c r="AA1721" s="33"/>
      <c r="AB1721" s="33"/>
      <c r="AC1721" s="67"/>
      <c r="AD1721" s="33"/>
      <c r="AE1721" s="12" t="s">
        <v>499</v>
      </c>
      <c r="AF1721" s="30">
        <f t="shared" si="163"/>
        <v>1.1733647576792463E-3</v>
      </c>
      <c r="AG1721" s="33">
        <f t="shared" si="161"/>
        <v>2.1254828173183416E-3</v>
      </c>
      <c r="AH1721" s="33">
        <f t="shared" si="164"/>
        <v>9.5211805963909537E-4</v>
      </c>
      <c r="AN1721" s="15"/>
    </row>
    <row r="1722" spans="8:40" hidden="1" x14ac:dyDescent="0.2">
      <c r="H1722" s="12" t="s">
        <v>500</v>
      </c>
      <c r="I1722" s="30">
        <f t="shared" si="150"/>
        <v>2.3054420276708103E-2</v>
      </c>
      <c r="J1722" s="30">
        <f t="shared" si="151"/>
        <v>2.1214465256447598E-2</v>
      </c>
      <c r="K1722" s="30">
        <f t="shared" si="152"/>
        <v>1.2530284425624035E-2</v>
      </c>
      <c r="L1722" s="30">
        <f t="shared" si="153"/>
        <v>1.60098290574834E-2</v>
      </c>
      <c r="M1722" s="30">
        <f t="shared" si="154"/>
        <v>0.13976194237515882</v>
      </c>
      <c r="N1722" s="30">
        <f t="shared" si="155"/>
        <v>1.9583227739351908E-2</v>
      </c>
      <c r="O1722" s="30">
        <f t="shared" si="156"/>
        <v>1.584938838007971E-2</v>
      </c>
      <c r="P1722" s="30">
        <f t="shared" si="157"/>
        <v>4.3110123653728627E-2</v>
      </c>
      <c r="Q1722" s="30">
        <f t="shared" si="158"/>
        <v>9.1786726631663505E-3</v>
      </c>
      <c r="R1722" s="30">
        <f t="shared" si="159"/>
        <v>-4.9113332010302805E-3</v>
      </c>
      <c r="S1722" s="30">
        <f t="shared" si="160"/>
        <v>1.4184634991956381E-2</v>
      </c>
      <c r="T1722" s="30">
        <f t="shared" si="162"/>
        <v>8.844397275398732E-3</v>
      </c>
      <c r="U1722" s="33"/>
      <c r="V1722" s="33"/>
      <c r="W1722" s="33"/>
      <c r="X1722" s="33"/>
      <c r="Y1722" s="33"/>
      <c r="Z1722" s="33"/>
      <c r="AA1722" s="33"/>
      <c r="AB1722" s="33"/>
      <c r="AC1722" s="67"/>
      <c r="AD1722" s="33"/>
      <c r="AE1722" s="12" t="s">
        <v>500</v>
      </c>
      <c r="AF1722" s="30">
        <f t="shared" si="163"/>
        <v>8.844397275398732E-3</v>
      </c>
      <c r="AG1722" s="33">
        <f t="shared" si="161"/>
        <v>2.7796942735713925E-2</v>
      </c>
      <c r="AH1722" s="33">
        <f t="shared" si="164"/>
        <v>1.8952545460315193E-2</v>
      </c>
      <c r="AN1722" s="15"/>
    </row>
    <row r="1723" spans="8:40" hidden="1" x14ac:dyDescent="0.2">
      <c r="H1723" s="12" t="s">
        <v>501</v>
      </c>
      <c r="I1723" s="30">
        <f t="shared" si="150"/>
        <v>2.3826554040676873E-3</v>
      </c>
      <c r="J1723" s="30">
        <f t="shared" si="151"/>
        <v>-1.1081480515339243E-2</v>
      </c>
      <c r="K1723" s="30">
        <f t="shared" si="152"/>
        <v>-1.9379851026785769E-3</v>
      </c>
      <c r="L1723" s="30">
        <f t="shared" si="153"/>
        <v>-5.9755006259657058E-4</v>
      </c>
      <c r="M1723" s="30">
        <f t="shared" si="154"/>
        <v>0</v>
      </c>
      <c r="N1723" s="30">
        <f t="shared" si="155"/>
        <v>2.8125855243707348E-2</v>
      </c>
      <c r="O1723" s="30">
        <f t="shared" si="156"/>
        <v>-4.9326603523895587E-3</v>
      </c>
      <c r="P1723" s="30">
        <f t="shared" si="157"/>
        <v>1.3303965626362666E-2</v>
      </c>
      <c r="Q1723" s="30">
        <f t="shared" si="158"/>
        <v>3.5818682842519481E-3</v>
      </c>
      <c r="R1723" s="30">
        <f t="shared" si="159"/>
        <v>2.0347141330869692E-2</v>
      </c>
      <c r="S1723" s="30">
        <f t="shared" si="160"/>
        <v>1.2940511275734732E-2</v>
      </c>
      <c r="T1723" s="30">
        <f t="shared" si="162"/>
        <v>1.5317586140170409E-2</v>
      </c>
      <c r="U1723" s="33"/>
      <c r="V1723" s="33"/>
      <c r="W1723" s="33"/>
      <c r="X1723" s="33"/>
      <c r="Y1723" s="33"/>
      <c r="Z1723" s="33"/>
      <c r="AA1723" s="33"/>
      <c r="AB1723" s="33"/>
      <c r="AC1723" s="67"/>
      <c r="AD1723" s="33"/>
      <c r="AE1723" s="12" t="s">
        <v>501</v>
      </c>
      <c r="AF1723" s="30">
        <f t="shared" si="163"/>
        <v>1.5317586140170409E-2</v>
      </c>
      <c r="AG1723" s="33">
        <f t="shared" si="161"/>
        <v>5.4971147273969925E-3</v>
      </c>
      <c r="AH1723" s="33">
        <f t="shared" si="164"/>
        <v>-9.8204714127734169E-3</v>
      </c>
      <c r="AN1723" s="15"/>
    </row>
    <row r="1724" spans="8:40" hidden="1" x14ac:dyDescent="0.2">
      <c r="H1724" s="12" t="s">
        <v>502</v>
      </c>
      <c r="I1724" s="30">
        <f t="shared" si="150"/>
        <v>3.858478308415534E-2</v>
      </c>
      <c r="J1724" s="30">
        <f t="shared" si="151"/>
        <v>3.8769956910774356E-3</v>
      </c>
      <c r="K1724" s="30">
        <f t="shared" si="152"/>
        <v>1.0705698355988721E-2</v>
      </c>
      <c r="L1724" s="30">
        <f t="shared" si="153"/>
        <v>1.6867869812405265E-2</v>
      </c>
      <c r="M1724" s="30">
        <f t="shared" si="154"/>
        <v>-1.6529301951210582E-2</v>
      </c>
      <c r="N1724" s="30">
        <f t="shared" si="155"/>
        <v>6.0963407667892081E-3</v>
      </c>
      <c r="O1724" s="30">
        <f t="shared" si="156"/>
        <v>9.1255386124254566E-3</v>
      </c>
      <c r="P1724" s="30">
        <f t="shared" si="157"/>
        <v>-4.4543503493801968E-3</v>
      </c>
      <c r="Q1724" s="30">
        <f t="shared" si="158"/>
        <v>6.0617726817278547E-3</v>
      </c>
      <c r="R1724" s="30">
        <f t="shared" si="159"/>
        <v>2.1904835388050044E-2</v>
      </c>
      <c r="S1724" s="30">
        <f t="shared" si="160"/>
        <v>-1.1510918466140331E-2</v>
      </c>
      <c r="T1724" s="30">
        <f t="shared" si="162"/>
        <v>2.4084306674435323E-3</v>
      </c>
      <c r="U1724" s="33"/>
      <c r="V1724" s="33"/>
      <c r="W1724" s="33"/>
      <c r="X1724" s="33"/>
      <c r="Y1724" s="33"/>
      <c r="Z1724" s="33"/>
      <c r="AA1724" s="33"/>
      <c r="AB1724" s="33"/>
      <c r="AC1724" s="67"/>
      <c r="AD1724" s="33"/>
      <c r="AE1724" s="12" t="s">
        <v>502</v>
      </c>
      <c r="AF1724" s="30">
        <f t="shared" si="163"/>
        <v>2.4084306674435323E-3</v>
      </c>
      <c r="AG1724" s="33">
        <f t="shared" si="161"/>
        <v>2.6175206235478756E-3</v>
      </c>
      <c r="AH1724" s="33">
        <f t="shared" si="164"/>
        <v>2.0908995610434324E-4</v>
      </c>
      <c r="AN1724" s="15"/>
    </row>
    <row r="1725" spans="8:40" hidden="1" x14ac:dyDescent="0.2">
      <c r="H1725" s="12" t="s">
        <v>503</v>
      </c>
      <c r="I1725" s="30">
        <f t="shared" si="150"/>
        <v>8.1321500353743192E-3</v>
      </c>
      <c r="J1725" s="30">
        <f t="shared" si="151"/>
        <v>2.8622915387889924E-2</v>
      </c>
      <c r="K1725" s="30">
        <f t="shared" si="152"/>
        <v>5.8881426252225316E-3</v>
      </c>
      <c r="L1725" s="30">
        <f t="shared" si="153"/>
        <v>2.3356931498103636E-2</v>
      </c>
      <c r="M1725" s="30">
        <f t="shared" si="154"/>
        <v>0.10354067894084036</v>
      </c>
      <c r="N1725" s="30">
        <f t="shared" si="155"/>
        <v>2.9371294343243967E-2</v>
      </c>
      <c r="O1725" s="30">
        <f t="shared" si="156"/>
        <v>-6.8519491525525916E-3</v>
      </c>
      <c r="P1725" s="30">
        <f t="shared" si="157"/>
        <v>2.2472855852058576E-2</v>
      </c>
      <c r="Q1725" s="30">
        <f t="shared" si="158"/>
        <v>1.319709313108538E-2</v>
      </c>
      <c r="R1725" s="30">
        <f t="shared" si="159"/>
        <v>4.7088036098901366E-2</v>
      </c>
      <c r="S1725" s="30">
        <f t="shared" si="160"/>
        <v>2.0231903971585117E-2</v>
      </c>
      <c r="T1725" s="30">
        <f t="shared" si="162"/>
        <v>2.5335841622177415E-2</v>
      </c>
      <c r="U1725" s="33"/>
      <c r="V1725" s="33"/>
      <c r="W1725" s="33"/>
      <c r="X1725" s="33"/>
      <c r="Y1725" s="33"/>
      <c r="Z1725" s="33"/>
      <c r="AA1725" s="33"/>
      <c r="AB1725" s="33"/>
      <c r="AC1725" s="67"/>
      <c r="AD1725" s="33"/>
      <c r="AE1725" s="12" t="s">
        <v>503</v>
      </c>
      <c r="AF1725" s="30">
        <f t="shared" si="163"/>
        <v>2.5335841622177415E-2</v>
      </c>
      <c r="AG1725" s="33">
        <f t="shared" si="161"/>
        <v>2.2288329536579814E-2</v>
      </c>
      <c r="AH1725" s="33">
        <f t="shared" si="164"/>
        <v>-3.0475120855976007E-3</v>
      </c>
      <c r="AN1725" s="15"/>
    </row>
    <row r="1726" spans="8:40" hidden="1" x14ac:dyDescent="0.2">
      <c r="H1726" s="12" t="s">
        <v>504</v>
      </c>
      <c r="I1726" s="30">
        <f t="shared" si="150"/>
        <v>-2.0615886403207672E-2</v>
      </c>
      <c r="J1726" s="30">
        <f t="shared" si="151"/>
        <v>-3.2778475545228482E-2</v>
      </c>
      <c r="K1726" s="30">
        <f t="shared" si="152"/>
        <v>-4.9091900262384081E-3</v>
      </c>
      <c r="L1726" s="30">
        <f t="shared" si="153"/>
        <v>-3.6634133179780502E-2</v>
      </c>
      <c r="M1726" s="30">
        <f t="shared" si="154"/>
        <v>-8.7011376989629685E-2</v>
      </c>
      <c r="N1726" s="30">
        <f t="shared" si="155"/>
        <v>-1.093910954287329E-2</v>
      </c>
      <c r="O1726" s="30">
        <f t="shared" si="156"/>
        <v>-4.1643066047033989E-3</v>
      </c>
      <c r="P1726" s="30">
        <f t="shared" si="157"/>
        <v>-1.3544225107757149E-2</v>
      </c>
      <c r="Q1726" s="30">
        <f t="shared" si="158"/>
        <v>-1.1675891088357681E-2</v>
      </c>
      <c r="R1726" s="30">
        <f t="shared" si="159"/>
        <v>-4.3675063502661531E-2</v>
      </c>
      <c r="S1726" s="30">
        <f t="shared" si="160"/>
        <v>-1.3053122244579329E-2</v>
      </c>
      <c r="T1726" s="30">
        <f t="shared" si="162"/>
        <v>-1.4730217240403329E-2</v>
      </c>
      <c r="U1726" s="33"/>
      <c r="V1726" s="33"/>
      <c r="W1726" s="33"/>
      <c r="X1726" s="33"/>
      <c r="Y1726" s="33"/>
      <c r="Z1726" s="33"/>
      <c r="AA1726" s="33"/>
      <c r="AB1726" s="33"/>
      <c r="AC1726" s="67"/>
      <c r="AD1726" s="33"/>
      <c r="AE1726" s="12" t="s">
        <v>504</v>
      </c>
      <c r="AF1726" s="30">
        <f t="shared" si="163"/>
        <v>-1.4730217240403329E-2</v>
      </c>
      <c r="AG1726" s="33">
        <f t="shared" si="161"/>
        <v>-2.029623267567527E-2</v>
      </c>
      <c r="AH1726" s="33">
        <f t="shared" si="164"/>
        <v>-5.5660154352719406E-3</v>
      </c>
      <c r="AN1726" s="15"/>
    </row>
    <row r="1727" spans="8:40" hidden="1" x14ac:dyDescent="0.2">
      <c r="H1727" s="12" t="s">
        <v>505</v>
      </c>
      <c r="I1727" s="30">
        <f t="shared" si="150"/>
        <v>1.6956534348999609E-2</v>
      </c>
      <c r="J1727" s="30">
        <f t="shared" si="151"/>
        <v>1.9216038626509092E-2</v>
      </c>
      <c r="K1727" s="30">
        <f t="shared" si="152"/>
        <v>8.8539683172547609E-3</v>
      </c>
      <c r="L1727" s="30">
        <f t="shared" si="153"/>
        <v>2.3045289117883918E-2</v>
      </c>
      <c r="M1727" s="30">
        <f t="shared" si="154"/>
        <v>0</v>
      </c>
      <c r="N1727" s="30">
        <f t="shared" si="155"/>
        <v>7.0006119726389784E-3</v>
      </c>
      <c r="O1727" s="30">
        <f t="shared" si="156"/>
        <v>1.3693633527972463E-2</v>
      </c>
      <c r="P1727" s="30">
        <f t="shared" si="157"/>
        <v>9.0090699423659108E-3</v>
      </c>
      <c r="Q1727" s="30">
        <f t="shared" si="158"/>
        <v>-8.3381191817106341E-3</v>
      </c>
      <c r="R1727" s="30">
        <f t="shared" si="159"/>
        <v>-1.7079423451560362E-3</v>
      </c>
      <c r="S1727" s="30">
        <f t="shared" si="160"/>
        <v>-1.7143276986437427E-2</v>
      </c>
      <c r="T1727" s="30">
        <f t="shared" si="162"/>
        <v>2.1346895018626369E-3</v>
      </c>
      <c r="U1727" s="33"/>
      <c r="V1727" s="33"/>
      <c r="W1727" s="33"/>
      <c r="X1727" s="33"/>
      <c r="Y1727" s="33"/>
      <c r="Z1727" s="33"/>
      <c r="AA1727" s="33"/>
      <c r="AB1727" s="33"/>
      <c r="AC1727" s="67"/>
      <c r="AD1727" s="33"/>
      <c r="AE1727" s="12" t="s">
        <v>505</v>
      </c>
      <c r="AF1727" s="30">
        <f t="shared" si="163"/>
        <v>2.1346895018626369E-3</v>
      </c>
      <c r="AG1727" s="33">
        <f t="shared" si="161"/>
        <v>2.134928171211724E-3</v>
      </c>
      <c r="AH1727" s="33">
        <f t="shared" si="164"/>
        <v>2.3866934908706866E-7</v>
      </c>
      <c r="AN1727" s="15"/>
    </row>
    <row r="1728" spans="8:40" hidden="1" x14ac:dyDescent="0.2">
      <c r="H1728" s="12" t="s">
        <v>506</v>
      </c>
      <c r="I1728" s="30">
        <f t="shared" si="150"/>
        <v>-1.3273604072657806E-3</v>
      </c>
      <c r="J1728" s="30">
        <f t="shared" si="151"/>
        <v>-3.5606829149163757E-2</v>
      </c>
      <c r="K1728" s="30">
        <f t="shared" si="152"/>
        <v>-1.471336008114742E-2</v>
      </c>
      <c r="L1728" s="30">
        <f t="shared" si="153"/>
        <v>8.6260547197674481E-3</v>
      </c>
      <c r="M1728" s="30">
        <f t="shared" si="154"/>
        <v>-9.5310179804324893E-2</v>
      </c>
      <c r="N1728" s="30">
        <f t="shared" si="155"/>
        <v>-2.3555781491435283E-2</v>
      </c>
      <c r="O1728" s="30">
        <f t="shared" si="156"/>
        <v>-2.3093965957407477E-2</v>
      </c>
      <c r="P1728" s="30">
        <f t="shared" si="157"/>
        <v>-3.5559302036486919E-2</v>
      </c>
      <c r="Q1728" s="30">
        <f t="shared" si="158"/>
        <v>-1.3309785010148303E-2</v>
      </c>
      <c r="R1728" s="30">
        <f t="shared" si="159"/>
        <v>-5.0468153142002509E-2</v>
      </c>
      <c r="S1728" s="30">
        <f t="shared" si="160"/>
        <v>-6.0457969037114145E-2</v>
      </c>
      <c r="T1728" s="30">
        <f t="shared" si="162"/>
        <v>-2.1343808329099764E-2</v>
      </c>
      <c r="U1728" s="33"/>
      <c r="V1728" s="33"/>
      <c r="W1728" s="33"/>
      <c r="X1728" s="33"/>
      <c r="Y1728" s="33"/>
      <c r="Z1728" s="33"/>
      <c r="AA1728" s="33"/>
      <c r="AB1728" s="33"/>
      <c r="AC1728" s="67"/>
      <c r="AD1728" s="33"/>
      <c r="AE1728" s="12" t="s">
        <v>506</v>
      </c>
      <c r="AF1728" s="30">
        <f t="shared" si="163"/>
        <v>-2.1343808329099764E-2</v>
      </c>
      <c r="AG1728" s="33">
        <f t="shared" si="161"/>
        <v>-3.7995478762388048E-2</v>
      </c>
      <c r="AH1728" s="33">
        <f t="shared" si="164"/>
        <v>-1.6651670433288284E-2</v>
      </c>
      <c r="AN1728" s="15"/>
    </row>
    <row r="1729" spans="8:40" hidden="1" x14ac:dyDescent="0.2">
      <c r="H1729" s="12" t="s">
        <v>507</v>
      </c>
      <c r="I1729" s="30">
        <f t="shared" si="150"/>
        <v>1.8407480919210632E-2</v>
      </c>
      <c r="J1729" s="30">
        <f t="shared" si="151"/>
        <v>-6.4939234098957636E-3</v>
      </c>
      <c r="K1729" s="30">
        <f t="shared" si="152"/>
        <v>7.8201767058333864E-3</v>
      </c>
      <c r="L1729" s="30">
        <f t="shared" si="153"/>
        <v>1.8738836886247483E-2</v>
      </c>
      <c r="M1729" s="30">
        <f t="shared" si="154"/>
        <v>0.11211729812070621</v>
      </c>
      <c r="N1729" s="30">
        <f t="shared" si="155"/>
        <v>6.0631074718863788E-3</v>
      </c>
      <c r="O1729" s="30">
        <f t="shared" si="156"/>
        <v>1.4323652353310016E-2</v>
      </c>
      <c r="P1729" s="30">
        <f t="shared" si="157"/>
        <v>3.1044621681960108E-2</v>
      </c>
      <c r="Q1729" s="30">
        <f t="shared" si="158"/>
        <v>3.9182809716602086E-3</v>
      </c>
      <c r="R1729" s="30">
        <f t="shared" si="159"/>
        <v>8.690983547419812E-3</v>
      </c>
      <c r="S1729" s="30">
        <f t="shared" si="160"/>
        <v>4.08219945202552E-2</v>
      </c>
      <c r="T1729" s="30">
        <f t="shared" si="162"/>
        <v>-1.890830040383477E-3</v>
      </c>
      <c r="U1729" s="33"/>
      <c r="V1729" s="33"/>
      <c r="W1729" s="33"/>
      <c r="X1729" s="33"/>
      <c r="Y1729" s="33"/>
      <c r="Z1729" s="33"/>
      <c r="AA1729" s="33"/>
      <c r="AB1729" s="33"/>
      <c r="AC1729" s="67"/>
      <c r="AD1729" s="33"/>
      <c r="AE1729" s="12" t="s">
        <v>507</v>
      </c>
      <c r="AF1729" s="30">
        <f t="shared" si="163"/>
        <v>-1.890830040383477E-3</v>
      </c>
      <c r="AG1729" s="33">
        <f t="shared" si="161"/>
        <v>2.9334802649604551E-2</v>
      </c>
      <c r="AH1729" s="33">
        <f t="shared" si="164"/>
        <v>3.1225632689988028E-2</v>
      </c>
      <c r="AN1729" s="15"/>
    </row>
    <row r="1730" spans="8:40" hidden="1" x14ac:dyDescent="0.2">
      <c r="H1730" s="12" t="s">
        <v>508</v>
      </c>
      <c r="I1730" s="30">
        <f t="shared" si="150"/>
        <v>1.1721870391761051E-2</v>
      </c>
      <c r="J1730" s="30">
        <f t="shared" si="151"/>
        <v>-1.2564036627650604E-2</v>
      </c>
      <c r="K1730" s="30">
        <f t="shared" si="152"/>
        <v>2.1826263260886412E-2</v>
      </c>
      <c r="L1730" s="30">
        <f t="shared" si="153"/>
        <v>-3.1476261429936423E-3</v>
      </c>
      <c r="M1730" s="30">
        <f t="shared" si="154"/>
        <v>0.14571181118139379</v>
      </c>
      <c r="N1730" s="30">
        <f t="shared" si="155"/>
        <v>8.2186151679856313E-5</v>
      </c>
      <c r="O1730" s="30">
        <f t="shared" si="156"/>
        <v>2.61553371276446E-2</v>
      </c>
      <c r="P1730" s="30">
        <f t="shared" si="157"/>
        <v>2.7398974188114562E-2</v>
      </c>
      <c r="Q1730" s="30">
        <f t="shared" si="158"/>
        <v>9.3915040384880619E-3</v>
      </c>
      <c r="R1730" s="30">
        <f t="shared" si="159"/>
        <v>5.4570260562942499E-4</v>
      </c>
      <c r="S1730" s="30">
        <f t="shared" si="160"/>
        <v>5.5710450494554295E-3</v>
      </c>
      <c r="T1730" s="30">
        <f t="shared" si="162"/>
        <v>1.9904465170310546E-3</v>
      </c>
      <c r="U1730" s="33"/>
      <c r="V1730" s="33"/>
      <c r="W1730" s="33"/>
      <c r="X1730" s="33"/>
      <c r="Y1730" s="33"/>
      <c r="Z1730" s="33"/>
      <c r="AA1730" s="33"/>
      <c r="AB1730" s="33"/>
      <c r="AC1730" s="67"/>
      <c r="AD1730" s="33"/>
      <c r="AE1730" s="12" t="s">
        <v>508</v>
      </c>
      <c r="AF1730" s="30">
        <f t="shared" si="163"/>
        <v>1.9904465170310546E-3</v>
      </c>
      <c r="AG1730" s="33">
        <f t="shared" si="161"/>
        <v>2.5351776925760364E-2</v>
      </c>
      <c r="AH1730" s="33">
        <f t="shared" si="164"/>
        <v>2.336133040872931E-2</v>
      </c>
      <c r="AN1730" s="15"/>
    </row>
    <row r="1731" spans="8:40" hidden="1" x14ac:dyDescent="0.2">
      <c r="H1731" s="12" t="s">
        <v>509</v>
      </c>
      <c r="I1731" s="30">
        <f t="shared" si="150"/>
        <v>1.5391195855779427E-3</v>
      </c>
      <c r="J1731" s="30">
        <f t="shared" si="151"/>
        <v>1.8510114881404367E-2</v>
      </c>
      <c r="K1731" s="30">
        <f t="shared" si="152"/>
        <v>1.003512377240109E-3</v>
      </c>
      <c r="L1731" s="30">
        <f t="shared" si="153"/>
        <v>-2.5109868811580022E-3</v>
      </c>
      <c r="M1731" s="30">
        <f t="shared" si="154"/>
        <v>-5.7158413839948637E-2</v>
      </c>
      <c r="N1731" s="30">
        <f t="shared" si="155"/>
        <v>-4.9301562214725339E-4</v>
      </c>
      <c r="O1731" s="30">
        <f t="shared" si="156"/>
        <v>1.1365985576299854E-2</v>
      </c>
      <c r="P1731" s="30">
        <f t="shared" si="157"/>
        <v>-1.3793322132335761E-2</v>
      </c>
      <c r="Q1731" s="30">
        <f t="shared" si="158"/>
        <v>4.5394441484949274E-3</v>
      </c>
      <c r="R1731" s="30">
        <f t="shared" si="159"/>
        <v>1.9289658450516604E-2</v>
      </c>
      <c r="S1731" s="30">
        <f t="shared" si="160"/>
        <v>9.8246404285181003E-3</v>
      </c>
      <c r="T1731" s="30">
        <f t="shared" si="162"/>
        <v>1.2530864181981566E-2</v>
      </c>
      <c r="U1731" s="33"/>
      <c r="V1731" s="33"/>
      <c r="W1731" s="33"/>
      <c r="X1731" s="33"/>
      <c r="Y1731" s="33"/>
      <c r="Z1731" s="33"/>
      <c r="AA1731" s="33"/>
      <c r="AB1731" s="33"/>
      <c r="AC1731" s="67"/>
      <c r="AD1731" s="33"/>
      <c r="AE1731" s="12" t="s">
        <v>509</v>
      </c>
      <c r="AF1731" s="30">
        <f t="shared" si="163"/>
        <v>1.2530864181981566E-2</v>
      </c>
      <c r="AG1731" s="33">
        <f t="shared" si="161"/>
        <v>1.962269816144723E-4</v>
      </c>
      <c r="AH1731" s="33">
        <f t="shared" si="164"/>
        <v>-1.2334637200367093E-2</v>
      </c>
      <c r="AN1731" s="15"/>
    </row>
    <row r="1732" spans="8:40" hidden="1" x14ac:dyDescent="0.2">
      <c r="H1732" s="12" t="s">
        <v>510</v>
      </c>
      <c r="I1732" s="30">
        <f t="shared" si="150"/>
        <v>-1.9993888665489533E-2</v>
      </c>
      <c r="J1732" s="30">
        <f t="shared" si="151"/>
        <v>-6.4601471200620118E-3</v>
      </c>
      <c r="K1732" s="30">
        <f t="shared" si="152"/>
        <v>-1.0983635133963963E-2</v>
      </c>
      <c r="L1732" s="30">
        <f t="shared" si="153"/>
        <v>-1.8791111072751021E-3</v>
      </c>
      <c r="M1732" s="30">
        <f t="shared" si="154"/>
        <v>-0.20067069546215124</v>
      </c>
      <c r="N1732" s="30">
        <f t="shared" si="155"/>
        <v>-4.0990383676664391E-3</v>
      </c>
      <c r="O1732" s="30">
        <f t="shared" si="156"/>
        <v>-2.1447497872883449E-2</v>
      </c>
      <c r="P1732" s="30">
        <f t="shared" si="157"/>
        <v>-2.7028672387919374E-2</v>
      </c>
      <c r="Q1732" s="30">
        <f t="shared" si="158"/>
        <v>-7.5543324317810436E-3</v>
      </c>
      <c r="R1732" s="30">
        <f t="shared" si="159"/>
        <v>-1.9835361056145924E-2</v>
      </c>
      <c r="S1732" s="30">
        <f t="shared" si="160"/>
        <v>-4.2223848798482498E-3</v>
      </c>
      <c r="T1732" s="30">
        <f t="shared" si="162"/>
        <v>-8.7380659432852986E-3</v>
      </c>
      <c r="U1732" s="33"/>
      <c r="V1732" s="33"/>
      <c r="W1732" s="33"/>
      <c r="X1732" s="33"/>
      <c r="Y1732" s="33"/>
      <c r="Z1732" s="33"/>
      <c r="AA1732" s="33"/>
      <c r="AB1732" s="33"/>
      <c r="AC1732" s="67"/>
      <c r="AD1732" s="33"/>
      <c r="AE1732" s="12" t="s">
        <v>510</v>
      </c>
      <c r="AF1732" s="30">
        <f t="shared" si="163"/>
        <v>-8.7380659432852986E-3</v>
      </c>
      <c r="AG1732" s="33">
        <f t="shared" si="161"/>
        <v>-3.0001517512506373E-2</v>
      </c>
      <c r="AH1732" s="33">
        <f t="shared" si="164"/>
        <v>-2.1263451569221076E-2</v>
      </c>
      <c r="AN1732" s="15"/>
    </row>
    <row r="1733" spans="8:40" hidden="1" x14ac:dyDescent="0.2">
      <c r="H1733" s="12" t="s">
        <v>711</v>
      </c>
      <c r="I1733" s="30">
        <f t="shared" si="150"/>
        <v>-2.1784675561286357E-3</v>
      </c>
      <c r="J1733" s="30">
        <f t="shared" si="151"/>
        <v>1.2992925710822169E-2</v>
      </c>
      <c r="K1733" s="30">
        <f t="shared" si="152"/>
        <v>2.1074538115926938E-2</v>
      </c>
      <c r="L1733" s="30">
        <f t="shared" si="153"/>
        <v>6.9074057998108956E-3</v>
      </c>
      <c r="M1733" s="30">
        <f t="shared" si="154"/>
        <v>-0.10080469912196552</v>
      </c>
      <c r="N1733" s="30">
        <f t="shared" si="155"/>
        <v>1.8412773007125467E-2</v>
      </c>
      <c r="O1733" s="30">
        <f t="shared" si="156"/>
        <v>2.8964842867872952E-2</v>
      </c>
      <c r="P1733" s="30">
        <f t="shared" si="157"/>
        <v>2.7028672387919419E-2</v>
      </c>
      <c r="Q1733" s="30">
        <f t="shared" si="158"/>
        <v>1.6695512063126319E-2</v>
      </c>
      <c r="R1733" s="30">
        <f t="shared" si="159"/>
        <v>1.5393377072723617E-2</v>
      </c>
      <c r="S1733" s="30">
        <f t="shared" si="160"/>
        <v>1.8427169178165587E-2</v>
      </c>
      <c r="T1733" s="30">
        <f t="shared" si="162"/>
        <v>2.4497631600400204E-2</v>
      </c>
      <c r="U1733" s="33"/>
      <c r="V1733" s="33"/>
      <c r="W1733" s="33"/>
      <c r="X1733" s="33"/>
      <c r="Y1733" s="33"/>
      <c r="Z1733" s="33"/>
      <c r="AA1733" s="33"/>
      <c r="AB1733" s="33"/>
      <c r="AC1733" s="67"/>
      <c r="AD1733" s="33"/>
      <c r="AE1733" s="12" t="s">
        <v>711</v>
      </c>
      <c r="AF1733" s="30">
        <f t="shared" si="163"/>
        <v>2.4497631600400204E-2</v>
      </c>
      <c r="AG1733" s="33">
        <f t="shared" si="161"/>
        <v>7.9373354708740761E-3</v>
      </c>
      <c r="AH1733" s="33">
        <f t="shared" si="164"/>
        <v>-1.6560296129526128E-2</v>
      </c>
      <c r="AN1733" s="15"/>
    </row>
    <row r="1734" spans="8:40" hidden="1" x14ac:dyDescent="0.2">
      <c r="H1734" s="12" t="s">
        <v>712</v>
      </c>
      <c r="I1734" s="30">
        <f t="shared" si="150"/>
        <v>-1.8410006645572453E-2</v>
      </c>
      <c r="J1734" s="30">
        <f t="shared" si="151"/>
        <v>-1.8359718825556929E-2</v>
      </c>
      <c r="K1734" s="30">
        <f t="shared" si="152"/>
        <v>3.0472344554689059E-3</v>
      </c>
      <c r="L1734" s="30">
        <f t="shared" si="153"/>
        <v>-2.0580707700020687E-2</v>
      </c>
      <c r="M1734" s="30">
        <f t="shared" si="154"/>
        <v>-0.20935022918187393</v>
      </c>
      <c r="N1734" s="30">
        <f t="shared" si="155"/>
        <v>-9.4551587707551003E-3</v>
      </c>
      <c r="O1734" s="30">
        <f t="shared" si="156"/>
        <v>2.0867530880002916E-2</v>
      </c>
      <c r="P1734" s="30">
        <f t="shared" si="157"/>
        <v>-9.0909717012519625E-3</v>
      </c>
      <c r="Q1734" s="30">
        <f t="shared" si="158"/>
        <v>-7.6234407704675105E-3</v>
      </c>
      <c r="R1734" s="30">
        <f t="shared" si="159"/>
        <v>-1.8661353837339845E-2</v>
      </c>
      <c r="S1734" s="30">
        <f t="shared" si="160"/>
        <v>-4.2826617920007359E-3</v>
      </c>
      <c r="T1734" s="30">
        <f t="shared" si="162"/>
        <v>-5.0089550165377727E-3</v>
      </c>
      <c r="U1734" s="33"/>
      <c r="V1734" s="33"/>
      <c r="W1734" s="33"/>
      <c r="X1734" s="33"/>
      <c r="Y1734" s="33"/>
      <c r="Z1734" s="33"/>
      <c r="AA1734" s="33"/>
      <c r="AB1734" s="33"/>
      <c r="AC1734" s="67"/>
      <c r="AD1734" s="33"/>
      <c r="AE1734" s="12" t="s">
        <v>712</v>
      </c>
      <c r="AF1734" s="30">
        <f t="shared" si="163"/>
        <v>-5.0089550165377727E-3</v>
      </c>
      <c r="AG1734" s="33">
        <f t="shared" si="161"/>
        <v>-2.1115468710214289E-2</v>
      </c>
      <c r="AH1734" s="33">
        <f t="shared" si="164"/>
        <v>-1.6106513693676515E-2</v>
      </c>
      <c r="AN1734" s="15"/>
    </row>
    <row r="1735" spans="8:40" hidden="1" x14ac:dyDescent="0.2">
      <c r="H1735" s="12" t="s">
        <v>713</v>
      </c>
      <c r="I1735" s="30">
        <f t="shared" si="150"/>
        <v>-1.3872111477805996E-2</v>
      </c>
      <c r="J1735" s="30">
        <f t="shared" si="151"/>
        <v>-1.1985856280600896E-2</v>
      </c>
      <c r="K1735" s="30">
        <f t="shared" si="152"/>
        <v>-9.1139871377062046E-3</v>
      </c>
      <c r="L1735" s="30">
        <f t="shared" si="153"/>
        <v>-1.1660150517400053E-2</v>
      </c>
      <c r="M1735" s="30">
        <f t="shared" si="154"/>
        <v>0.40546510810816438</v>
      </c>
      <c r="N1735" s="30">
        <f t="shared" si="155"/>
        <v>-1.1653804439480064E-2</v>
      </c>
      <c r="O1735" s="30">
        <f t="shared" si="156"/>
        <v>-2.245483280057518E-2</v>
      </c>
      <c r="P1735" s="30">
        <f t="shared" si="157"/>
        <v>-9.009069942365968E-3</v>
      </c>
      <c r="Q1735" s="30">
        <f t="shared" si="158"/>
        <v>-8.3192009390097525E-3</v>
      </c>
      <c r="R1735" s="30">
        <f t="shared" si="159"/>
        <v>5.9994725902256822E-3</v>
      </c>
      <c r="S1735" s="30">
        <f t="shared" si="160"/>
        <v>-8.5106896679087302E-3</v>
      </c>
      <c r="T1735" s="30">
        <f t="shared" si="162"/>
        <v>-1.1254871656759062E-2</v>
      </c>
      <c r="U1735" s="33"/>
      <c r="V1735" s="33"/>
      <c r="W1735" s="33"/>
      <c r="X1735" s="33"/>
      <c r="Y1735" s="33"/>
      <c r="Z1735" s="33"/>
      <c r="AA1735" s="33"/>
      <c r="AB1735" s="33"/>
      <c r="AC1735" s="67"/>
      <c r="AD1735" s="33"/>
      <c r="AE1735" s="12" t="s">
        <v>713</v>
      </c>
      <c r="AF1735" s="30">
        <f t="shared" si="163"/>
        <v>-1.1254871656759062E-2</v>
      </c>
      <c r="AG1735" s="33">
        <f t="shared" si="161"/>
        <v>2.8458593660603347E-2</v>
      </c>
      <c r="AH1735" s="33">
        <f t="shared" si="164"/>
        <v>3.9713465317362411E-2</v>
      </c>
      <c r="AN1735" s="15"/>
    </row>
    <row r="1736" spans="8:40" hidden="1" x14ac:dyDescent="0.2">
      <c r="H1736" s="12" t="s">
        <v>714</v>
      </c>
      <c r="I1736" s="30">
        <f t="shared" si="150"/>
        <v>1.1737989351233508E-2</v>
      </c>
      <c r="J1736" s="30">
        <f t="shared" si="151"/>
        <v>1.3038852150871992E-2</v>
      </c>
      <c r="K1736" s="30">
        <f t="shared" si="152"/>
        <v>0</v>
      </c>
      <c r="L1736" s="30">
        <f t="shared" si="153"/>
        <v>9.8100112292385227E-3</v>
      </c>
      <c r="M1736" s="30">
        <f t="shared" si="154"/>
        <v>6.8992871486951421E-2</v>
      </c>
      <c r="N1736" s="30">
        <f t="shared" si="155"/>
        <v>2.4197059809468485E-2</v>
      </c>
      <c r="O1736" s="30">
        <f t="shared" si="156"/>
        <v>-1.5847863855716303E-3</v>
      </c>
      <c r="P1736" s="30">
        <f t="shared" si="157"/>
        <v>4.4943895878392674E-3</v>
      </c>
      <c r="Q1736" s="30">
        <f t="shared" si="158"/>
        <v>0</v>
      </c>
      <c r="R1736" s="30">
        <f t="shared" si="159"/>
        <v>-3.2769008023147985E-3</v>
      </c>
      <c r="S1736" s="30">
        <f t="shared" si="160"/>
        <v>-7.0373267205762037E-3</v>
      </c>
      <c r="T1736" s="30">
        <f t="shared" si="162"/>
        <v>-1.2091899901389978E-3</v>
      </c>
      <c r="U1736" s="33"/>
      <c r="V1736" s="33"/>
      <c r="W1736" s="33"/>
      <c r="X1736" s="33"/>
      <c r="Y1736" s="33"/>
      <c r="Z1736" s="33"/>
      <c r="AA1736" s="33"/>
      <c r="AB1736" s="33"/>
      <c r="AC1736" s="67"/>
      <c r="AD1736" s="33"/>
      <c r="AE1736" s="12" t="s">
        <v>714</v>
      </c>
      <c r="AF1736" s="30">
        <f t="shared" si="163"/>
        <v>-1.2091899901389978E-3</v>
      </c>
      <c r="AG1736" s="33">
        <f t="shared" si="161"/>
        <v>7.5290705086433918E-3</v>
      </c>
      <c r="AH1736" s="33">
        <f t="shared" si="164"/>
        <v>8.7382604987823898E-3</v>
      </c>
      <c r="AN1736" s="15"/>
    </row>
    <row r="1737" spans="8:40" hidden="1" x14ac:dyDescent="0.2">
      <c r="H1737" s="12" t="s">
        <v>715</v>
      </c>
      <c r="I1737" s="30">
        <f t="shared" ref="I1737:I1800" si="165">LN(1+((G711/G712)-1))</f>
        <v>-7.3523736157274132E-3</v>
      </c>
      <c r="J1737" s="30">
        <f t="shared" ref="J1737:J1800" si="166">LN(1+((P711/P712)-1))</f>
        <v>-1.8313563604123544E-2</v>
      </c>
      <c r="K1737" s="30">
        <f t="shared" ref="K1737:K1800" si="167">LN(1+((AA711/AA712)-1))</f>
        <v>-1.6000341346441189E-2</v>
      </c>
      <c r="L1737" s="30">
        <f t="shared" ref="L1737:L1800" si="168">LN(1+((AJ711/AJ712)-1))</f>
        <v>-6.6154589825895935E-2</v>
      </c>
      <c r="M1737" s="30">
        <f t="shared" ref="M1737:M1800" si="169">LN(1+((AU711/AU712)-1))</f>
        <v>0.15415067982725836</v>
      </c>
      <c r="N1737" s="30">
        <f t="shared" ref="N1737:N1800" si="170">LN(1+((BF711/BF712)-1))</f>
        <v>8.3594566401807942E-5</v>
      </c>
      <c r="O1737" s="30">
        <f t="shared" ref="O1737:O1800" si="171">LN(1+((BQ711/BQ712)-1))</f>
        <v>-2.887442109913696E-2</v>
      </c>
      <c r="P1737" s="30">
        <f t="shared" ref="P1737:P1800" si="172">LN(1+((BZ711/BZ712)-1))</f>
        <v>-3.1044621681960163E-2</v>
      </c>
      <c r="Q1737" s="30">
        <f t="shared" ref="Q1737:Q1800" si="173">LN(1+((CK711/CK712)-1))</f>
        <v>-7.1294861088510098E-3</v>
      </c>
      <c r="R1737" s="30">
        <f t="shared" ref="R1737:R1800" si="174">LN(1+((CT711/CT712)-1))</f>
        <v>-2.1786500992221499E-3</v>
      </c>
      <c r="S1737" s="30">
        <f t="shared" ref="S1737:S1800" si="175">LN(1+((DE711/DE712)-1))</f>
        <v>-6.9881486339282515E-3</v>
      </c>
      <c r="T1737" s="30">
        <f t="shared" si="162"/>
        <v>-9.5214951355516459E-3</v>
      </c>
      <c r="U1737" s="33"/>
      <c r="V1737" s="33"/>
      <c r="W1737" s="33"/>
      <c r="X1737" s="33"/>
      <c r="Y1737" s="33"/>
      <c r="Z1737" s="33"/>
      <c r="AA1737" s="33"/>
      <c r="AB1737" s="33"/>
      <c r="AC1737" s="67"/>
      <c r="AD1737" s="33"/>
      <c r="AE1737" s="12" t="s">
        <v>715</v>
      </c>
      <c r="AF1737" s="30">
        <f t="shared" si="163"/>
        <v>-9.5214951355516459E-3</v>
      </c>
      <c r="AG1737" s="33">
        <f t="shared" ref="AG1737:AG1800" si="176">($G$2061*I1737)+($H$2061*J1737)+($I$2061*K1737)+($J$2061*L1737)+($K$2061*M1737)+($L$2061*N1737)+($M$2061*O1737)+($N$2061*P1737)+($O$2061*Q1737)+($P$2061*R1737)+($Q$2061*S1737)</f>
        <v>-2.7892092898266748E-4</v>
      </c>
      <c r="AH1737" s="33">
        <f t="shared" si="164"/>
        <v>9.2425742065689789E-3</v>
      </c>
      <c r="AN1737" s="15"/>
    </row>
    <row r="1738" spans="8:40" hidden="1" x14ac:dyDescent="0.2">
      <c r="H1738" s="12" t="s">
        <v>716</v>
      </c>
      <c r="I1738" s="30">
        <f t="shared" si="165"/>
        <v>9.979632926617469E-3</v>
      </c>
      <c r="J1738" s="30">
        <f t="shared" si="166"/>
        <v>1.3508893840515701E-2</v>
      </c>
      <c r="K1738" s="30">
        <f t="shared" si="167"/>
        <v>8.9686699827603161E-3</v>
      </c>
      <c r="L1738" s="30">
        <f t="shared" si="168"/>
        <v>-2.0548668227387677E-2</v>
      </c>
      <c r="M1738" s="30">
        <f t="shared" si="169"/>
        <v>2.1053409197832263E-2</v>
      </c>
      <c r="N1738" s="30">
        <f t="shared" si="170"/>
        <v>7.8049995479972283E-3</v>
      </c>
      <c r="O1738" s="30">
        <f t="shared" si="171"/>
        <v>1.5113637810048106E-2</v>
      </c>
      <c r="P1738" s="30">
        <f t="shared" si="172"/>
        <v>1.7621601349819629E-2</v>
      </c>
      <c r="Q1738" s="30">
        <f t="shared" si="173"/>
        <v>6.5647802114912968E-3</v>
      </c>
      <c r="R1738" s="30">
        <f t="shared" si="174"/>
        <v>1.1491234519461111E-2</v>
      </c>
      <c r="S1738" s="30">
        <f t="shared" si="175"/>
        <v>6.988148633928163E-3</v>
      </c>
      <c r="T1738" s="30">
        <f t="shared" ref="T1738:T1801" si="177">LN(1+((DN712/DN713)-1))</f>
        <v>9.2194259594140637E-3</v>
      </c>
      <c r="U1738" s="33"/>
      <c r="V1738" s="33"/>
      <c r="W1738" s="33"/>
      <c r="X1738" s="33"/>
      <c r="Y1738" s="33"/>
      <c r="Z1738" s="33"/>
      <c r="AA1738" s="33"/>
      <c r="AB1738" s="33"/>
      <c r="AC1738" s="67"/>
      <c r="AD1738" s="33"/>
      <c r="AE1738" s="12" t="s">
        <v>716</v>
      </c>
      <c r="AF1738" s="30">
        <f t="shared" ref="AF1738:AF1801" si="178">LN(1+((DN712/DN713)-1))</f>
        <v>9.2194259594140637E-3</v>
      </c>
      <c r="AG1738" s="33">
        <f t="shared" si="176"/>
        <v>1.0016436634024722E-2</v>
      </c>
      <c r="AH1738" s="33">
        <f t="shared" ref="AH1738:AH1801" si="179">AG1738-AF1738</f>
        <v>7.9701067461065804E-4</v>
      </c>
      <c r="AN1738" s="15"/>
    </row>
    <row r="1739" spans="8:40" hidden="1" x14ac:dyDescent="0.2">
      <c r="H1739" s="12" t="s">
        <v>717</v>
      </c>
      <c r="I1739" s="30">
        <f t="shared" si="165"/>
        <v>1.6077250245236398E-2</v>
      </c>
      <c r="J1739" s="30">
        <f t="shared" si="166"/>
        <v>6.7028610263996872E-3</v>
      </c>
      <c r="K1739" s="30">
        <f t="shared" si="167"/>
        <v>8.0402443185655439E-3</v>
      </c>
      <c r="L1739" s="30">
        <f t="shared" si="168"/>
        <v>-5.6481221495880589E-4</v>
      </c>
      <c r="M1739" s="30">
        <f t="shared" si="169"/>
        <v>0.1365755350057507</v>
      </c>
      <c r="N1739" s="30">
        <f t="shared" si="170"/>
        <v>-1.2641970032693448E-2</v>
      </c>
      <c r="O1739" s="30">
        <f t="shared" si="171"/>
        <v>2.3455835617204562E-3</v>
      </c>
      <c r="P1739" s="30">
        <f t="shared" si="172"/>
        <v>2.7028672387919419E-2</v>
      </c>
      <c r="Q1739" s="30">
        <f t="shared" si="173"/>
        <v>-1.1284560159312731E-3</v>
      </c>
      <c r="R1739" s="30">
        <f t="shared" si="174"/>
        <v>-1.0947016818954462E-2</v>
      </c>
      <c r="S1739" s="30">
        <f t="shared" si="175"/>
        <v>-2.801122279711779E-3</v>
      </c>
      <c r="T1739" s="30">
        <f t="shared" si="177"/>
        <v>-2.2123902829407401E-3</v>
      </c>
      <c r="U1739" s="33"/>
      <c r="V1739" s="33"/>
      <c r="W1739" s="33"/>
      <c r="X1739" s="33"/>
      <c r="Y1739" s="33"/>
      <c r="Z1739" s="33"/>
      <c r="AA1739" s="33"/>
      <c r="AB1739" s="33"/>
      <c r="AC1739" s="67"/>
      <c r="AD1739" s="33"/>
      <c r="AE1739" s="12" t="s">
        <v>717</v>
      </c>
      <c r="AF1739" s="30">
        <f t="shared" si="178"/>
        <v>-2.2123902829407401E-3</v>
      </c>
      <c r="AG1739" s="33">
        <f t="shared" si="176"/>
        <v>1.4714618504871962E-2</v>
      </c>
      <c r="AH1739" s="33">
        <f t="shared" si="179"/>
        <v>1.6927008787812704E-2</v>
      </c>
      <c r="AN1739" s="15"/>
    </row>
    <row r="1740" spans="8:40" hidden="1" x14ac:dyDescent="0.2">
      <c r="H1740" s="12" t="s">
        <v>718</v>
      </c>
      <c r="I1740" s="30">
        <f t="shared" si="165"/>
        <v>4.3536572450944824E-3</v>
      </c>
      <c r="J1740" s="30">
        <f t="shared" si="166"/>
        <v>1.8690994951124217E-2</v>
      </c>
      <c r="K1740" s="30">
        <f t="shared" si="167"/>
        <v>1.0095912013522745E-3</v>
      </c>
      <c r="L1740" s="30">
        <f t="shared" si="168"/>
        <v>2.1113480442346445E-2</v>
      </c>
      <c r="M1740" s="30">
        <f t="shared" si="169"/>
        <v>5.0010420574661416E-2</v>
      </c>
      <c r="N1740" s="30">
        <f t="shared" si="170"/>
        <v>-4.791822086976661E-2</v>
      </c>
      <c r="O1740" s="30">
        <f t="shared" si="171"/>
        <v>-4.6856782333356837E-3</v>
      </c>
      <c r="P1740" s="30">
        <f t="shared" si="172"/>
        <v>1.8433701688837966E-2</v>
      </c>
      <c r="Q1740" s="30">
        <f t="shared" si="173"/>
        <v>5.8441112697101222E-3</v>
      </c>
      <c r="R1740" s="30">
        <f t="shared" si="174"/>
        <v>1.3150874460274664E-2</v>
      </c>
      <c r="S1740" s="30">
        <f t="shared" si="175"/>
        <v>2.8011222797117733E-3</v>
      </c>
      <c r="T1740" s="30">
        <f t="shared" si="177"/>
        <v>7.258828122112774E-3</v>
      </c>
      <c r="U1740" s="33"/>
      <c r="V1740" s="33"/>
      <c r="W1740" s="33"/>
      <c r="X1740" s="33"/>
      <c r="Y1740" s="33"/>
      <c r="Z1740" s="33"/>
      <c r="AA1740" s="33"/>
      <c r="AB1740" s="33"/>
      <c r="AC1740" s="67"/>
      <c r="AD1740" s="33"/>
      <c r="AE1740" s="12" t="s">
        <v>718</v>
      </c>
      <c r="AF1740" s="30">
        <f t="shared" si="178"/>
        <v>7.258828122112774E-3</v>
      </c>
      <c r="AG1740" s="33">
        <f t="shared" si="176"/>
        <v>4.6434195390114624E-3</v>
      </c>
      <c r="AH1740" s="33">
        <f t="shared" si="179"/>
        <v>-2.6154085831013116E-3</v>
      </c>
      <c r="AN1740" s="15"/>
    </row>
    <row r="1741" spans="8:40" hidden="1" x14ac:dyDescent="0.2">
      <c r="H1741" s="12" t="s">
        <v>719</v>
      </c>
      <c r="I1741" s="30">
        <f t="shared" si="165"/>
        <v>-6.5233985619753505E-3</v>
      </c>
      <c r="J1741" s="30">
        <f t="shared" si="166"/>
        <v>-1.1699970033760092E-2</v>
      </c>
      <c r="K1741" s="30">
        <f t="shared" si="167"/>
        <v>-1.1049836186584935E-2</v>
      </c>
      <c r="L1741" s="30">
        <f t="shared" si="168"/>
        <v>-3.1225926168231995E-2</v>
      </c>
      <c r="M1741" s="30">
        <f t="shared" si="169"/>
        <v>0</v>
      </c>
      <c r="N1741" s="30">
        <f t="shared" si="170"/>
        <v>-1.0178004150821643E-2</v>
      </c>
      <c r="O1741" s="30">
        <f t="shared" si="171"/>
        <v>-1.2773543138432982E-2</v>
      </c>
      <c r="P1741" s="30">
        <f t="shared" si="172"/>
        <v>4.6620131058111502E-3</v>
      </c>
      <c r="Q1741" s="30">
        <f t="shared" si="173"/>
        <v>-5.4681007369851457E-3</v>
      </c>
      <c r="R1741" s="30">
        <f t="shared" si="174"/>
        <v>-1.586900606040122E-2</v>
      </c>
      <c r="S1741" s="30">
        <f t="shared" si="175"/>
        <v>0</v>
      </c>
      <c r="T1741" s="30">
        <f t="shared" si="177"/>
        <v>-6.8569392389782637E-3</v>
      </c>
      <c r="U1741" s="33"/>
      <c r="V1741" s="33"/>
      <c r="W1741" s="33"/>
      <c r="X1741" s="33"/>
      <c r="Y1741" s="33"/>
      <c r="Z1741" s="33"/>
      <c r="AA1741" s="33"/>
      <c r="AB1741" s="33"/>
      <c r="AC1741" s="67"/>
      <c r="AD1741" s="33"/>
      <c r="AE1741" s="12" t="s">
        <v>719</v>
      </c>
      <c r="AF1741" s="30">
        <f t="shared" si="178"/>
        <v>-6.8569392389782637E-3</v>
      </c>
      <c r="AG1741" s="33">
        <f t="shared" si="176"/>
        <v>-7.3065110877523426E-3</v>
      </c>
      <c r="AH1741" s="33">
        <f t="shared" si="179"/>
        <v>-4.4957184877407897E-4</v>
      </c>
      <c r="AN1741" s="15"/>
    </row>
    <row r="1742" spans="8:40" hidden="1" x14ac:dyDescent="0.2">
      <c r="H1742" s="12" t="s">
        <v>720</v>
      </c>
      <c r="I1742" s="30">
        <f t="shared" si="165"/>
        <v>1.4949467963279667E-2</v>
      </c>
      <c r="J1742" s="30">
        <f t="shared" si="166"/>
        <v>5.420562635976409E-3</v>
      </c>
      <c r="K1742" s="30">
        <f t="shared" si="167"/>
        <v>1.5098424712585243E-2</v>
      </c>
      <c r="L1742" s="30">
        <f t="shared" si="168"/>
        <v>-6.1298603755368559E-3</v>
      </c>
      <c r="M1742" s="30">
        <f t="shared" si="169"/>
        <v>5.264373348542209E-2</v>
      </c>
      <c r="N1742" s="30">
        <f t="shared" si="170"/>
        <v>1.0971340170217414E-2</v>
      </c>
      <c r="O1742" s="30">
        <f t="shared" si="171"/>
        <v>1.5113637810048106E-2</v>
      </c>
      <c r="P1742" s="30">
        <f t="shared" si="172"/>
        <v>4.6838493124264375E-3</v>
      </c>
      <c r="Q1742" s="30">
        <f t="shared" si="173"/>
        <v>7.550054739695786E-3</v>
      </c>
      <c r="R1742" s="30">
        <f t="shared" si="174"/>
        <v>3.262645634816591E-3</v>
      </c>
      <c r="S1742" s="30">
        <f t="shared" si="175"/>
        <v>0</v>
      </c>
      <c r="T1742" s="30">
        <f t="shared" si="177"/>
        <v>5.7445358275081872E-3</v>
      </c>
      <c r="U1742" s="33"/>
      <c r="V1742" s="33"/>
      <c r="W1742" s="33"/>
      <c r="X1742" s="33"/>
      <c r="Y1742" s="33"/>
      <c r="Z1742" s="33"/>
      <c r="AA1742" s="33"/>
      <c r="AB1742" s="33"/>
      <c r="AC1742" s="67"/>
      <c r="AD1742" s="33"/>
      <c r="AE1742" s="12" t="s">
        <v>720</v>
      </c>
      <c r="AF1742" s="30">
        <f t="shared" si="178"/>
        <v>5.7445358275081872E-3</v>
      </c>
      <c r="AG1742" s="33">
        <f t="shared" si="176"/>
        <v>1.2036742707443149E-2</v>
      </c>
      <c r="AH1742" s="33">
        <f t="shared" si="179"/>
        <v>6.2922068799349615E-3</v>
      </c>
      <c r="AN1742" s="15"/>
    </row>
    <row r="1743" spans="8:40" hidden="1" x14ac:dyDescent="0.2">
      <c r="H1743" s="12" t="s">
        <v>721</v>
      </c>
      <c r="I1743" s="30">
        <f t="shared" si="165"/>
        <v>-1.4449176115940036E-2</v>
      </c>
      <c r="J1743" s="30">
        <f t="shared" si="166"/>
        <v>-1.6985224941655157E-2</v>
      </c>
      <c r="K1743" s="30">
        <f t="shared" si="167"/>
        <v>-2.8001829548493201E-2</v>
      </c>
      <c r="L1743" s="30">
        <f t="shared" si="168"/>
        <v>-2.7398974188114388E-2</v>
      </c>
      <c r="M1743" s="30">
        <f t="shared" si="169"/>
        <v>5.5569851154810571E-2</v>
      </c>
      <c r="N1743" s="30">
        <f t="shared" si="170"/>
        <v>-1.6841509259397435E-2</v>
      </c>
      <c r="O1743" s="30">
        <f t="shared" si="171"/>
        <v>-2.353957812411989E-2</v>
      </c>
      <c r="P1743" s="30">
        <f t="shared" si="172"/>
        <v>-4.6838493124264262E-3</v>
      </c>
      <c r="Q1743" s="30">
        <f t="shared" si="173"/>
        <v>-1.5976281919655881E-2</v>
      </c>
      <c r="R1743" s="30">
        <f t="shared" si="174"/>
        <v>-4.4735893841391414E-2</v>
      </c>
      <c r="S1743" s="30">
        <f t="shared" si="175"/>
        <v>-1.3927801744468813E-2</v>
      </c>
      <c r="T1743" s="30">
        <f t="shared" si="177"/>
        <v>-2.2090957814191972E-2</v>
      </c>
      <c r="U1743" s="33"/>
      <c r="V1743" s="33"/>
      <c r="W1743" s="33"/>
      <c r="X1743" s="33"/>
      <c r="Y1743" s="33"/>
      <c r="Z1743" s="33"/>
      <c r="AA1743" s="33"/>
      <c r="AB1743" s="33"/>
      <c r="AC1743" s="67"/>
      <c r="AD1743" s="33"/>
      <c r="AE1743" s="12" t="s">
        <v>721</v>
      </c>
      <c r="AF1743" s="30">
        <f t="shared" si="178"/>
        <v>-2.2090957814191972E-2</v>
      </c>
      <c r="AG1743" s="33">
        <f t="shared" si="176"/>
        <v>-1.2765795245227987E-2</v>
      </c>
      <c r="AH1743" s="33">
        <f t="shared" si="179"/>
        <v>9.325162568963985E-3</v>
      </c>
      <c r="AN1743" s="15"/>
    </row>
    <row r="1744" spans="8:40" hidden="1" x14ac:dyDescent="0.2">
      <c r="H1744" s="12" t="s">
        <v>722</v>
      </c>
      <c r="I1744" s="30">
        <f t="shared" si="165"/>
        <v>5.0167329295982537E-3</v>
      </c>
      <c r="J1744" s="30">
        <f t="shared" si="166"/>
        <v>9.4106986363357431E-3</v>
      </c>
      <c r="K1744" s="30">
        <f t="shared" si="167"/>
        <v>1.4903405502574948E-2</v>
      </c>
      <c r="L1744" s="30">
        <f t="shared" si="168"/>
        <v>3.4087962338911128E-2</v>
      </c>
      <c r="M1744" s="30">
        <f t="shared" si="169"/>
        <v>2.8987536873252406E-2</v>
      </c>
      <c r="N1744" s="30">
        <f t="shared" si="170"/>
        <v>1.0827881388155453E-2</v>
      </c>
      <c r="O1744" s="30">
        <f t="shared" si="171"/>
        <v>9.5804526608967641E-3</v>
      </c>
      <c r="P1744" s="30">
        <f t="shared" si="172"/>
        <v>-4.6620131058111901E-3</v>
      </c>
      <c r="Q1744" s="30">
        <f t="shared" si="173"/>
        <v>9.7433785605261034E-3</v>
      </c>
      <c r="R1744" s="30">
        <f t="shared" si="174"/>
        <v>1.7336919653276942E-2</v>
      </c>
      <c r="S1744" s="30">
        <f t="shared" si="175"/>
        <v>8.3333815591444607E-3</v>
      </c>
      <c r="T1744" s="30">
        <f t="shared" si="177"/>
        <v>1.1934502667345437E-2</v>
      </c>
      <c r="U1744" s="33"/>
      <c r="V1744" s="33"/>
      <c r="W1744" s="33"/>
      <c r="X1744" s="33"/>
      <c r="Y1744" s="33"/>
      <c r="Z1744" s="33"/>
      <c r="AA1744" s="33"/>
      <c r="AB1744" s="33"/>
      <c r="AC1744" s="67"/>
      <c r="AD1744" s="33"/>
      <c r="AE1744" s="12" t="s">
        <v>722</v>
      </c>
      <c r="AF1744" s="30">
        <f t="shared" si="178"/>
        <v>1.1934502667345437E-2</v>
      </c>
      <c r="AG1744" s="33">
        <f t="shared" si="176"/>
        <v>1.2433563049890106E-2</v>
      </c>
      <c r="AH1744" s="33">
        <f t="shared" si="179"/>
        <v>4.9906038254466864E-4</v>
      </c>
      <c r="AN1744" s="15"/>
    </row>
    <row r="1745" spans="8:40" hidden="1" x14ac:dyDescent="0.2">
      <c r="H1745" s="12" t="s">
        <v>723</v>
      </c>
      <c r="I1745" s="30">
        <f t="shared" si="165"/>
        <v>-1.6763054267735663E-4</v>
      </c>
      <c r="J1745" s="30">
        <f t="shared" si="166"/>
        <v>2.3735437033100888E-2</v>
      </c>
      <c r="K1745" s="30">
        <f t="shared" si="167"/>
        <v>-1.6873849489873652E-2</v>
      </c>
      <c r="L1745" s="30">
        <f t="shared" si="168"/>
        <v>2.0339684237122565E-2</v>
      </c>
      <c r="M1745" s="30">
        <f t="shared" si="169"/>
        <v>6.062462181643484E-2</v>
      </c>
      <c r="N1745" s="30">
        <f t="shared" si="170"/>
        <v>4.4275847156072211E-3</v>
      </c>
      <c r="O1745" s="30">
        <f t="shared" si="171"/>
        <v>-2.472078729230856E-2</v>
      </c>
      <c r="P1745" s="30">
        <f t="shared" si="172"/>
        <v>-2.2989518224698833E-2</v>
      </c>
      <c r="Q1745" s="30">
        <f t="shared" si="173"/>
        <v>-9.1838336424485915E-3</v>
      </c>
      <c r="R1745" s="30">
        <f t="shared" si="174"/>
        <v>-5.2854245664638857E-3</v>
      </c>
      <c r="S1745" s="30">
        <f t="shared" si="175"/>
        <v>2.7932979056126536E-3</v>
      </c>
      <c r="T1745" s="30">
        <f t="shared" si="177"/>
        <v>3.1063705524294292E-3</v>
      </c>
      <c r="U1745" s="33"/>
      <c r="V1745" s="33"/>
      <c r="W1745" s="33"/>
      <c r="X1745" s="33"/>
      <c r="Y1745" s="33"/>
      <c r="Z1745" s="33"/>
      <c r="AA1745" s="33"/>
      <c r="AB1745" s="33"/>
      <c r="AC1745" s="67"/>
      <c r="AD1745" s="33"/>
      <c r="AE1745" s="12" t="s">
        <v>723</v>
      </c>
      <c r="AF1745" s="30">
        <f t="shared" si="178"/>
        <v>3.1063705524294292E-3</v>
      </c>
      <c r="AG1745" s="33">
        <f t="shared" si="176"/>
        <v>-4.0002453547115474E-4</v>
      </c>
      <c r="AH1745" s="33">
        <f t="shared" si="179"/>
        <v>-3.5063950879005842E-3</v>
      </c>
      <c r="AN1745" s="15"/>
    </row>
    <row r="1746" spans="8:40" hidden="1" x14ac:dyDescent="0.2">
      <c r="H1746" s="12" t="s">
        <v>724</v>
      </c>
      <c r="I1746" s="30">
        <f t="shared" si="165"/>
        <v>-2.7607340551289938E-2</v>
      </c>
      <c r="J1746" s="30">
        <f t="shared" si="166"/>
        <v>-3.8475649167492187E-2</v>
      </c>
      <c r="K1746" s="30">
        <f t="shared" si="167"/>
        <v>-3.4819765159227925E-2</v>
      </c>
      <c r="L1746" s="30">
        <f t="shared" si="168"/>
        <v>-3.4776359178745192E-2</v>
      </c>
      <c r="M1746" s="30">
        <f t="shared" si="169"/>
        <v>0</v>
      </c>
      <c r="N1746" s="30">
        <f t="shared" si="170"/>
        <v>-3.1203779667356026E-2</v>
      </c>
      <c r="O1746" s="30">
        <f t="shared" si="171"/>
        <v>-5.4462571951474831E-2</v>
      </c>
      <c r="P1746" s="30">
        <f t="shared" si="172"/>
        <v>-4.0094457201878091E-2</v>
      </c>
      <c r="Q1746" s="30">
        <f t="shared" si="173"/>
        <v>-2.1228300619853886E-2</v>
      </c>
      <c r="R1746" s="30">
        <f t="shared" si="174"/>
        <v>-1.4652276786870488E-2</v>
      </c>
      <c r="S1746" s="30">
        <f t="shared" si="175"/>
        <v>-1.3889112160667037E-2</v>
      </c>
      <c r="T1746" s="30">
        <f t="shared" si="177"/>
        <v>-3.2096765993739208E-2</v>
      </c>
      <c r="U1746" s="33"/>
      <c r="V1746" s="33"/>
      <c r="W1746" s="33"/>
      <c r="X1746" s="33"/>
      <c r="Y1746" s="33"/>
      <c r="Z1746" s="33"/>
      <c r="AA1746" s="33"/>
      <c r="AB1746" s="33"/>
      <c r="AC1746" s="67"/>
      <c r="AD1746" s="33"/>
      <c r="AE1746" s="12" t="s">
        <v>724</v>
      </c>
      <c r="AF1746" s="30">
        <f t="shared" si="178"/>
        <v>-3.2096765993739208E-2</v>
      </c>
      <c r="AG1746" s="33">
        <f t="shared" si="176"/>
        <v>-2.8240369936983284E-2</v>
      </c>
      <c r="AH1746" s="33">
        <f t="shared" si="179"/>
        <v>3.8563960567559244E-3</v>
      </c>
      <c r="AN1746" s="15"/>
    </row>
    <row r="1747" spans="8:40" hidden="1" x14ac:dyDescent="0.2">
      <c r="H1747" s="12" t="s">
        <v>725</v>
      </c>
      <c r="I1747" s="30">
        <f t="shared" si="165"/>
        <v>5.0674403493688042E-3</v>
      </c>
      <c r="J1747" s="30">
        <f t="shared" si="166"/>
        <v>-2.3374928025935167E-2</v>
      </c>
      <c r="K1747" s="30">
        <f t="shared" si="167"/>
        <v>1.1472401162236781E-2</v>
      </c>
      <c r="L1747" s="30">
        <f t="shared" si="168"/>
        <v>6.6371925067987645E-3</v>
      </c>
      <c r="M1747" s="30">
        <f t="shared" si="169"/>
        <v>0</v>
      </c>
      <c r="N1747" s="30">
        <f t="shared" si="170"/>
        <v>1.938796673597519E-2</v>
      </c>
      <c r="O1747" s="30">
        <f t="shared" si="171"/>
        <v>8.2157990261174218E-3</v>
      </c>
      <c r="P1747" s="30">
        <f t="shared" si="172"/>
        <v>4.0094457201877994E-2</v>
      </c>
      <c r="Q1747" s="30">
        <f t="shared" si="173"/>
        <v>8.9900614658244664E-3</v>
      </c>
      <c r="R1747" s="30">
        <f t="shared" si="174"/>
        <v>8.8703947136528887E-3</v>
      </c>
      <c r="S1747" s="30">
        <f t="shared" si="175"/>
        <v>0</v>
      </c>
      <c r="T1747" s="30">
        <f t="shared" si="177"/>
        <v>9.2760514758232476E-3</v>
      </c>
      <c r="U1747" s="33"/>
      <c r="V1747" s="33"/>
      <c r="W1747" s="33"/>
      <c r="X1747" s="33"/>
      <c r="Y1747" s="33"/>
      <c r="Z1747" s="33"/>
      <c r="AA1747" s="33"/>
      <c r="AB1747" s="33"/>
      <c r="AC1747" s="67"/>
      <c r="AD1747" s="33"/>
      <c r="AE1747" s="12" t="s">
        <v>725</v>
      </c>
      <c r="AF1747" s="30">
        <f t="shared" si="178"/>
        <v>9.2760514758232476E-3</v>
      </c>
      <c r="AG1747" s="33">
        <f t="shared" si="176"/>
        <v>6.9604462630963211E-3</v>
      </c>
      <c r="AH1747" s="33">
        <f t="shared" si="179"/>
        <v>-2.3156052127269264E-3</v>
      </c>
      <c r="AN1747" s="15"/>
    </row>
    <row r="1748" spans="8:40" hidden="1" x14ac:dyDescent="0.2">
      <c r="H1748" s="12" t="s">
        <v>726</v>
      </c>
      <c r="I1748" s="30">
        <f t="shared" si="165"/>
        <v>3.2781511521237574E-4</v>
      </c>
      <c r="J1748" s="30">
        <f t="shared" si="166"/>
        <v>2.6305639774015798E-2</v>
      </c>
      <c r="K1748" s="30">
        <f t="shared" si="167"/>
        <v>1.4528100562909808E-2</v>
      </c>
      <c r="L1748" s="30">
        <f t="shared" si="168"/>
        <v>2.2447631672158297E-2</v>
      </c>
      <c r="M1748" s="30">
        <f t="shared" si="169"/>
        <v>0</v>
      </c>
      <c r="N1748" s="30">
        <f t="shared" si="170"/>
        <v>1.6263088368047837E-2</v>
      </c>
      <c r="O1748" s="30">
        <f t="shared" si="171"/>
        <v>2.5060327247943718E-2</v>
      </c>
      <c r="P1748" s="30">
        <f t="shared" si="172"/>
        <v>9.1324835632724723E-3</v>
      </c>
      <c r="Q1748" s="30">
        <f t="shared" si="173"/>
        <v>1.0933121042048225E-2</v>
      </c>
      <c r="R1748" s="30">
        <f t="shared" si="174"/>
        <v>3.6755095198025465E-3</v>
      </c>
      <c r="S1748" s="30">
        <f t="shared" si="175"/>
        <v>9.7020858064506676E-3</v>
      </c>
      <c r="T1748" s="30">
        <f t="shared" si="177"/>
        <v>1.7515662288222787E-2</v>
      </c>
      <c r="U1748" s="33"/>
      <c r="V1748" s="33"/>
      <c r="W1748" s="33"/>
      <c r="X1748" s="33"/>
      <c r="Y1748" s="33"/>
      <c r="Z1748" s="33"/>
      <c r="AA1748" s="33"/>
      <c r="AB1748" s="33"/>
      <c r="AC1748" s="67"/>
      <c r="AD1748" s="33"/>
      <c r="AE1748" s="12" t="s">
        <v>726</v>
      </c>
      <c r="AF1748" s="30">
        <f t="shared" si="178"/>
        <v>1.7515662288222787E-2</v>
      </c>
      <c r="AG1748" s="33">
        <f t="shared" si="176"/>
        <v>1.32058851295529E-2</v>
      </c>
      <c r="AH1748" s="33">
        <f t="shared" si="179"/>
        <v>-4.309777158669887E-3</v>
      </c>
      <c r="AN1748" s="15"/>
    </row>
    <row r="1749" spans="8:40" hidden="1" x14ac:dyDescent="0.2">
      <c r="H1749" s="12" t="s">
        <v>727</v>
      </c>
      <c r="I1749" s="30">
        <f t="shared" si="165"/>
        <v>-3.273325344969249E-3</v>
      </c>
      <c r="J1749" s="30">
        <f t="shared" si="166"/>
        <v>-1.0872100538270665E-2</v>
      </c>
      <c r="K1749" s="30">
        <f t="shared" si="167"/>
        <v>-4.8661896511730113E-3</v>
      </c>
      <c r="L1749" s="30">
        <f t="shared" si="168"/>
        <v>1.1415649083676711E-2</v>
      </c>
      <c r="M1749" s="30">
        <f t="shared" si="169"/>
        <v>-6.0624621816434854E-2</v>
      </c>
      <c r="N1749" s="30">
        <f t="shared" si="170"/>
        <v>-1.6263088368047785E-2</v>
      </c>
      <c r="O1749" s="30">
        <f t="shared" si="171"/>
        <v>1.1039559538839634E-3</v>
      </c>
      <c r="P1749" s="30">
        <f t="shared" si="172"/>
        <v>-1.3667638728663757E-2</v>
      </c>
      <c r="Q1749" s="30">
        <f t="shared" si="173"/>
        <v>-9.8267222568630772E-3</v>
      </c>
      <c r="R1749" s="30">
        <f t="shared" si="174"/>
        <v>-2.9543480602026405E-2</v>
      </c>
      <c r="S1749" s="30">
        <f t="shared" si="175"/>
        <v>-1.6574965094212676E-2</v>
      </c>
      <c r="T1749" s="30">
        <f t="shared" si="177"/>
        <v>-1.6337805850517063E-2</v>
      </c>
      <c r="U1749" s="33"/>
      <c r="V1749" s="33"/>
      <c r="W1749" s="33"/>
      <c r="X1749" s="33"/>
      <c r="Y1749" s="33"/>
      <c r="Z1749" s="33"/>
      <c r="AA1749" s="33"/>
      <c r="AB1749" s="33"/>
      <c r="AC1749" s="67"/>
      <c r="AD1749" s="33"/>
      <c r="AE1749" s="12" t="s">
        <v>727</v>
      </c>
      <c r="AF1749" s="30">
        <f t="shared" si="178"/>
        <v>-1.6337805850517063E-2</v>
      </c>
      <c r="AG1749" s="33">
        <f t="shared" si="176"/>
        <v>-1.3868699450731169E-2</v>
      </c>
      <c r="AH1749" s="33">
        <f t="shared" si="179"/>
        <v>2.4691063997858941E-3</v>
      </c>
      <c r="AN1749" s="15"/>
    </row>
    <row r="1750" spans="8:40" hidden="1" x14ac:dyDescent="0.2">
      <c r="H1750" s="12" t="s">
        <v>728</v>
      </c>
      <c r="I1750" s="30">
        <f t="shared" si="165"/>
        <v>-1.4695079793598834E-3</v>
      </c>
      <c r="J1750" s="30">
        <f t="shared" si="166"/>
        <v>4.7513081217207221E-3</v>
      </c>
      <c r="K1750" s="30">
        <f t="shared" si="167"/>
        <v>-3.8759738446928491E-3</v>
      </c>
      <c r="L1750" s="30">
        <f t="shared" si="168"/>
        <v>-7.9954387956102047E-2</v>
      </c>
      <c r="M1750" s="30">
        <f t="shared" si="169"/>
        <v>0</v>
      </c>
      <c r="N1750" s="30">
        <f t="shared" si="170"/>
        <v>-4.2197452628039362E-3</v>
      </c>
      <c r="O1750" s="30">
        <f t="shared" si="171"/>
        <v>-1.8392501046596214E-3</v>
      </c>
      <c r="P1750" s="30">
        <f t="shared" si="172"/>
        <v>-3.1182927436687938E-2</v>
      </c>
      <c r="Q1750" s="30">
        <f t="shared" si="173"/>
        <v>-1.6591394717591428E-3</v>
      </c>
      <c r="R1750" s="30">
        <f t="shared" si="174"/>
        <v>2.2728251077556091E-2</v>
      </c>
      <c r="S1750" s="30">
        <f t="shared" si="175"/>
        <v>0</v>
      </c>
      <c r="T1750" s="30">
        <f t="shared" si="177"/>
        <v>-9.8207709384119036E-5</v>
      </c>
      <c r="U1750" s="33"/>
      <c r="V1750" s="33"/>
      <c r="W1750" s="33"/>
      <c r="X1750" s="33"/>
      <c r="Y1750" s="33"/>
      <c r="Z1750" s="33"/>
      <c r="AA1750" s="33"/>
      <c r="AB1750" s="33"/>
      <c r="AC1750" s="67"/>
      <c r="AD1750" s="33"/>
      <c r="AE1750" s="12" t="s">
        <v>728</v>
      </c>
      <c r="AF1750" s="30">
        <f t="shared" si="178"/>
        <v>-9.8207709384119036E-5</v>
      </c>
      <c r="AG1750" s="33">
        <f t="shared" si="176"/>
        <v>-5.1828819672555659E-3</v>
      </c>
      <c r="AH1750" s="33">
        <f t="shared" si="179"/>
        <v>-5.0846742578714473E-3</v>
      </c>
      <c r="AN1750" s="15"/>
    </row>
    <row r="1751" spans="8:40" hidden="1" x14ac:dyDescent="0.2">
      <c r="H1751" s="12" t="s">
        <v>729</v>
      </c>
      <c r="I1751" s="30">
        <f t="shared" si="165"/>
        <v>-1.0710910577511095E-2</v>
      </c>
      <c r="J1751" s="30">
        <f t="shared" si="166"/>
        <v>-1.8637559910228599E-2</v>
      </c>
      <c r="K1751" s="30">
        <f t="shared" si="167"/>
        <v>-1.9323677510539241E-3</v>
      </c>
      <c r="L1751" s="30">
        <f t="shared" si="168"/>
        <v>-2.2531736530381055E-2</v>
      </c>
      <c r="M1751" s="30">
        <f t="shared" si="169"/>
        <v>-0.11122563511022425</v>
      </c>
      <c r="N1751" s="30">
        <f t="shared" si="170"/>
        <v>-5.2109781537157708E-3</v>
      </c>
      <c r="O1751" s="30">
        <f t="shared" si="171"/>
        <v>-6.5934304798318452E-3</v>
      </c>
      <c r="P1751" s="30">
        <f t="shared" si="172"/>
        <v>0.12107793155323592</v>
      </c>
      <c r="Q1751" s="30">
        <f t="shared" si="173"/>
        <v>-3.493613923897207E-3</v>
      </c>
      <c r="R1751" s="30">
        <f t="shared" si="174"/>
        <v>-6.7690964014668177E-3</v>
      </c>
      <c r="S1751" s="30">
        <f t="shared" si="175"/>
        <v>-6.8259650703998706E-3</v>
      </c>
      <c r="T1751" s="30">
        <f t="shared" si="177"/>
        <v>-7.338225777548322E-3</v>
      </c>
      <c r="U1751" s="33"/>
      <c r="V1751" s="33"/>
      <c r="W1751" s="33"/>
      <c r="X1751" s="33"/>
      <c r="Y1751" s="33"/>
      <c r="Z1751" s="33"/>
      <c r="AA1751" s="33"/>
      <c r="AB1751" s="33"/>
      <c r="AC1751" s="67"/>
      <c r="AD1751" s="33"/>
      <c r="AE1751" s="12" t="s">
        <v>729</v>
      </c>
      <c r="AF1751" s="30">
        <f t="shared" si="178"/>
        <v>-7.338225777548322E-3</v>
      </c>
      <c r="AG1751" s="33">
        <f t="shared" si="176"/>
        <v>-1.1390484599608957E-2</v>
      </c>
      <c r="AH1751" s="33">
        <f t="shared" si="179"/>
        <v>-4.0522588220606353E-3</v>
      </c>
      <c r="AN1751" s="15"/>
    </row>
    <row r="1752" spans="8:40" hidden="1" x14ac:dyDescent="0.2">
      <c r="H1752" s="12" t="s">
        <v>730</v>
      </c>
      <c r="I1752" s="30">
        <f t="shared" si="165"/>
        <v>1.2997745941970141E-2</v>
      </c>
      <c r="J1752" s="30">
        <f t="shared" si="166"/>
        <v>1.0987184558669021E-2</v>
      </c>
      <c r="K1752" s="30">
        <f t="shared" si="167"/>
        <v>6.7796869853787691E-3</v>
      </c>
      <c r="L1752" s="30">
        <f t="shared" si="168"/>
        <v>3.0512624861393989E-2</v>
      </c>
      <c r="M1752" s="30">
        <f t="shared" si="169"/>
        <v>0.17185025692665923</v>
      </c>
      <c r="N1752" s="30">
        <f t="shared" si="170"/>
        <v>-3.3301095634333169E-3</v>
      </c>
      <c r="O1752" s="30">
        <f t="shared" si="171"/>
        <v>1.3230622986630487E-2</v>
      </c>
      <c r="P1752" s="30">
        <f t="shared" si="172"/>
        <v>-6.7010710282960309E-2</v>
      </c>
      <c r="Q1752" s="30">
        <f t="shared" si="173"/>
        <v>2.9411785908162289E-3</v>
      </c>
      <c r="R1752" s="30">
        <f t="shared" si="174"/>
        <v>-3.0158176190751465E-2</v>
      </c>
      <c r="S1752" s="30">
        <f t="shared" si="175"/>
        <v>6.8259650703998906E-3</v>
      </c>
      <c r="T1752" s="30">
        <f t="shared" si="177"/>
        <v>6.8262716581218733E-4</v>
      </c>
      <c r="U1752" s="33"/>
      <c r="V1752" s="33"/>
      <c r="W1752" s="33"/>
      <c r="X1752" s="33"/>
      <c r="Y1752" s="33"/>
      <c r="Z1752" s="33"/>
      <c r="AA1752" s="33"/>
      <c r="AB1752" s="33"/>
      <c r="AC1752" s="67"/>
      <c r="AD1752" s="33"/>
      <c r="AE1752" s="12" t="s">
        <v>730</v>
      </c>
      <c r="AF1752" s="30">
        <f t="shared" si="178"/>
        <v>6.8262716581218733E-4</v>
      </c>
      <c r="AG1752" s="33">
        <f t="shared" si="176"/>
        <v>1.9799705329523441E-2</v>
      </c>
      <c r="AH1752" s="33">
        <f t="shared" si="179"/>
        <v>1.9117078163711252E-2</v>
      </c>
      <c r="AN1752" s="15"/>
    </row>
    <row r="1753" spans="8:40" hidden="1" x14ac:dyDescent="0.2">
      <c r="H1753" s="12" t="s">
        <v>731</v>
      </c>
      <c r="I1753" s="30">
        <f t="shared" si="165"/>
        <v>-2.776191870432084E-3</v>
      </c>
      <c r="J1753" s="30">
        <f t="shared" si="166"/>
        <v>-7.5922911930094063E-3</v>
      </c>
      <c r="K1753" s="30">
        <f t="shared" si="167"/>
        <v>-4.847319234324886E-3</v>
      </c>
      <c r="L1753" s="30">
        <f t="shared" si="168"/>
        <v>1.1821738965166733E-2</v>
      </c>
      <c r="M1753" s="30">
        <f t="shared" si="169"/>
        <v>-8.9612158689687166E-2</v>
      </c>
      <c r="N1753" s="30">
        <f t="shared" si="170"/>
        <v>2.9423172601284486E-3</v>
      </c>
      <c r="O1753" s="30">
        <f t="shared" si="171"/>
        <v>1.8515095087465175E-3</v>
      </c>
      <c r="P1753" s="30">
        <f t="shared" si="172"/>
        <v>-8.8553397341444948E-2</v>
      </c>
      <c r="Q1753" s="30">
        <f t="shared" si="173"/>
        <v>-4.4085302847659685E-3</v>
      </c>
      <c r="R1753" s="30">
        <f t="shared" si="174"/>
        <v>-5.022612266291443E-3</v>
      </c>
      <c r="S1753" s="30">
        <f t="shared" si="175"/>
        <v>6.8728792877620504E-3</v>
      </c>
      <c r="T1753" s="30">
        <f t="shared" si="177"/>
        <v>-5.5450309888541213E-3</v>
      </c>
      <c r="U1753" s="33"/>
      <c r="V1753" s="33"/>
      <c r="W1753" s="33"/>
      <c r="X1753" s="33"/>
      <c r="Y1753" s="33"/>
      <c r="Z1753" s="33"/>
      <c r="AA1753" s="33"/>
      <c r="AB1753" s="33"/>
      <c r="AC1753" s="67"/>
      <c r="AD1753" s="33"/>
      <c r="AE1753" s="12" t="s">
        <v>731</v>
      </c>
      <c r="AF1753" s="30">
        <f t="shared" si="178"/>
        <v>-5.5450309888541213E-3</v>
      </c>
      <c r="AG1753" s="33">
        <f t="shared" si="176"/>
        <v>-1.1047221360795799E-2</v>
      </c>
      <c r="AH1753" s="33">
        <f t="shared" si="179"/>
        <v>-5.5021903719416777E-3</v>
      </c>
      <c r="AN1753" s="15"/>
    </row>
    <row r="1754" spans="8:40" hidden="1" x14ac:dyDescent="0.2">
      <c r="H1754" s="12" t="s">
        <v>732</v>
      </c>
      <c r="I1754" s="30">
        <f t="shared" si="165"/>
        <v>1.5116949062844037E-2</v>
      </c>
      <c r="J1754" s="30">
        <f t="shared" si="166"/>
        <v>-6.7783004141823318E-3</v>
      </c>
      <c r="K1754" s="30">
        <f t="shared" si="167"/>
        <v>1.069528911674795E-2</v>
      </c>
      <c r="L1754" s="30">
        <f t="shared" si="168"/>
        <v>-3.2379952737753384E-3</v>
      </c>
      <c r="M1754" s="30">
        <f t="shared" si="169"/>
        <v>0</v>
      </c>
      <c r="N1754" s="30">
        <f t="shared" si="170"/>
        <v>9.5836177036326495E-3</v>
      </c>
      <c r="O1754" s="30">
        <f t="shared" si="171"/>
        <v>6.3208985317420377E-3</v>
      </c>
      <c r="P1754" s="30">
        <f t="shared" si="172"/>
        <v>4.246290881451004E-3</v>
      </c>
      <c r="Q1754" s="30">
        <f t="shared" si="173"/>
        <v>6.8046239571838219E-3</v>
      </c>
      <c r="R1754" s="30">
        <f t="shared" si="174"/>
        <v>2.5081528072131379E-3</v>
      </c>
      <c r="S1754" s="30">
        <f t="shared" si="175"/>
        <v>-1.2337373759840819E-2</v>
      </c>
      <c r="T1754" s="30">
        <f t="shared" si="177"/>
        <v>2.9146042200808488E-3</v>
      </c>
      <c r="U1754" s="33"/>
      <c r="V1754" s="33"/>
      <c r="W1754" s="33"/>
      <c r="X1754" s="33"/>
      <c r="Y1754" s="33"/>
      <c r="Z1754" s="33"/>
      <c r="AA1754" s="33"/>
      <c r="AB1754" s="33"/>
      <c r="AC1754" s="67"/>
      <c r="AD1754" s="33"/>
      <c r="AE1754" s="12" t="s">
        <v>732</v>
      </c>
      <c r="AF1754" s="30">
        <f t="shared" si="178"/>
        <v>2.9146042200808488E-3</v>
      </c>
      <c r="AG1754" s="33">
        <f t="shared" si="176"/>
        <v>1.0415809097484635E-3</v>
      </c>
      <c r="AH1754" s="33">
        <f t="shared" si="179"/>
        <v>-1.8730233103323854E-3</v>
      </c>
      <c r="AN1754" s="15"/>
    </row>
    <row r="1755" spans="8:40" hidden="1" x14ac:dyDescent="0.2">
      <c r="H1755" s="12" t="s">
        <v>733</v>
      </c>
      <c r="I1755" s="30">
        <f t="shared" si="165"/>
        <v>2.6525214491311235E-3</v>
      </c>
      <c r="J1755" s="30">
        <f t="shared" si="166"/>
        <v>5.4599472855050239E-3</v>
      </c>
      <c r="K1755" s="30">
        <f t="shared" si="167"/>
        <v>7.8508744757388536E-3</v>
      </c>
      <c r="L1755" s="30">
        <f t="shared" si="168"/>
        <v>3.1192679395612887E-2</v>
      </c>
      <c r="M1755" s="30">
        <f t="shared" si="169"/>
        <v>0</v>
      </c>
      <c r="N1755" s="30">
        <f t="shared" si="170"/>
        <v>2.35146683049758E-3</v>
      </c>
      <c r="O1755" s="30">
        <f t="shared" si="171"/>
        <v>1.3518793943559624E-2</v>
      </c>
      <c r="P1755" s="30">
        <f t="shared" si="172"/>
        <v>7.9688160603699487E-2</v>
      </c>
      <c r="Q1755" s="30">
        <f t="shared" si="173"/>
        <v>4.9949229739712176E-3</v>
      </c>
      <c r="R1755" s="30">
        <f t="shared" si="174"/>
        <v>-1.4460486331054167E-2</v>
      </c>
      <c r="S1755" s="30">
        <f t="shared" si="175"/>
        <v>1.9257816604414519E-2</v>
      </c>
      <c r="T1755" s="30">
        <f t="shared" si="177"/>
        <v>5.1699866411723519E-3</v>
      </c>
      <c r="U1755" s="33"/>
      <c r="V1755" s="33"/>
      <c r="W1755" s="33"/>
      <c r="X1755" s="33"/>
      <c r="Y1755" s="33"/>
      <c r="Z1755" s="33"/>
      <c r="AA1755" s="33"/>
      <c r="AB1755" s="33"/>
      <c r="AC1755" s="67"/>
      <c r="AD1755" s="33"/>
      <c r="AE1755" s="12" t="s">
        <v>733</v>
      </c>
      <c r="AF1755" s="30">
        <f t="shared" si="178"/>
        <v>5.1699866411723519E-3</v>
      </c>
      <c r="AG1755" s="33">
        <f t="shared" si="176"/>
        <v>1.3786739737689386E-2</v>
      </c>
      <c r="AH1755" s="33">
        <f t="shared" si="179"/>
        <v>8.6167530965170352E-3</v>
      </c>
      <c r="AN1755" s="15"/>
    </row>
    <row r="1756" spans="8:40" hidden="1" x14ac:dyDescent="0.2">
      <c r="H1756" s="12" t="s">
        <v>734</v>
      </c>
      <c r="I1756" s="30">
        <f t="shared" si="165"/>
        <v>1.0345495241712853E-2</v>
      </c>
      <c r="J1756" s="30">
        <f t="shared" si="166"/>
        <v>-9.3251637397930697E-3</v>
      </c>
      <c r="K1756" s="30">
        <f t="shared" si="167"/>
        <v>8.9065408162032501E-3</v>
      </c>
      <c r="L1756" s="30">
        <f t="shared" si="168"/>
        <v>7.252472514088784E-3</v>
      </c>
      <c r="M1756" s="30">
        <f t="shared" si="169"/>
        <v>0</v>
      </c>
      <c r="N1756" s="30">
        <f t="shared" si="170"/>
        <v>-1.6113686915404619E-2</v>
      </c>
      <c r="O1756" s="30">
        <f t="shared" si="171"/>
        <v>1.5238390104932446E-2</v>
      </c>
      <c r="P1756" s="30">
        <f t="shared" si="172"/>
        <v>4.6189458562944583E-3</v>
      </c>
      <c r="Q1756" s="30">
        <f t="shared" si="173"/>
        <v>2.97177038915748E-3</v>
      </c>
      <c r="R1756" s="30">
        <f t="shared" si="174"/>
        <v>9.950330853168092E-3</v>
      </c>
      <c r="S1756" s="30">
        <f t="shared" si="175"/>
        <v>-1.9257816604414533E-2</v>
      </c>
      <c r="T1756" s="30">
        <f t="shared" si="177"/>
        <v>-4.8887803466967001E-4</v>
      </c>
      <c r="U1756" s="33"/>
      <c r="V1756" s="33"/>
      <c r="W1756" s="33"/>
      <c r="X1756" s="33"/>
      <c r="Y1756" s="33"/>
      <c r="Z1756" s="33"/>
      <c r="AA1756" s="33"/>
      <c r="AB1756" s="33"/>
      <c r="AC1756" s="67"/>
      <c r="AD1756" s="33"/>
      <c r="AE1756" s="12" t="s">
        <v>734</v>
      </c>
      <c r="AF1756" s="30">
        <f t="shared" si="178"/>
        <v>-4.8887803466967001E-4</v>
      </c>
      <c r="AG1756" s="33">
        <f t="shared" si="176"/>
        <v>-6.5795743929021426E-4</v>
      </c>
      <c r="AH1756" s="33">
        <f t="shared" si="179"/>
        <v>-1.6907940462054425E-4</v>
      </c>
      <c r="AN1756" s="15"/>
    </row>
    <row r="1757" spans="8:40" hidden="1" x14ac:dyDescent="0.2">
      <c r="H1757" s="12" t="s">
        <v>735</v>
      </c>
      <c r="I1757" s="30">
        <f t="shared" si="165"/>
        <v>-6.3534739721753794E-3</v>
      </c>
      <c r="J1757" s="30">
        <f t="shared" si="166"/>
        <v>-8.7503265712213923E-3</v>
      </c>
      <c r="K1757" s="30">
        <f t="shared" si="167"/>
        <v>-2.977669693924392E-3</v>
      </c>
      <c r="L1757" s="30">
        <f t="shared" si="168"/>
        <v>-1.665779772479432E-2</v>
      </c>
      <c r="M1757" s="30">
        <f t="shared" si="169"/>
        <v>0</v>
      </c>
      <c r="N1757" s="30">
        <f t="shared" si="170"/>
        <v>1.1025812451132995E-2</v>
      </c>
      <c r="O1757" s="30">
        <f t="shared" si="171"/>
        <v>-1.1509688590761891E-3</v>
      </c>
      <c r="P1757" s="30">
        <f t="shared" si="172"/>
        <v>-1.3793322132335761E-2</v>
      </c>
      <c r="Q1757" s="30">
        <f t="shared" si="173"/>
        <v>-6.3044896375417693E-3</v>
      </c>
      <c r="R1757" s="30">
        <f t="shared" si="174"/>
        <v>-2.6641930946421189E-2</v>
      </c>
      <c r="S1757" s="30">
        <f t="shared" si="175"/>
        <v>-1.2187016103243565E-2</v>
      </c>
      <c r="T1757" s="30">
        <f t="shared" si="177"/>
        <v>-9.1467018928322718E-3</v>
      </c>
      <c r="U1757" s="33"/>
      <c r="V1757" s="33"/>
      <c r="W1757" s="33"/>
      <c r="X1757" s="33"/>
      <c r="Y1757" s="33"/>
      <c r="Z1757" s="33"/>
      <c r="AA1757" s="33"/>
      <c r="AB1757" s="33"/>
      <c r="AC1757" s="67"/>
      <c r="AD1757" s="33"/>
      <c r="AE1757" s="12" t="s">
        <v>735</v>
      </c>
      <c r="AF1757" s="30">
        <f t="shared" si="178"/>
        <v>-9.1467018928322718E-3</v>
      </c>
      <c r="AG1757" s="33">
        <f t="shared" si="176"/>
        <v>-6.269303350308065E-3</v>
      </c>
      <c r="AH1757" s="33">
        <f t="shared" si="179"/>
        <v>2.8773985425242067E-3</v>
      </c>
      <c r="AN1757" s="15"/>
    </row>
    <row r="1758" spans="8:40" hidden="1" x14ac:dyDescent="0.2">
      <c r="H1758" s="12" t="s">
        <v>736</v>
      </c>
      <c r="I1758" s="30">
        <f t="shared" si="165"/>
        <v>-6.8100919285491541E-3</v>
      </c>
      <c r="J1758" s="30">
        <f t="shared" si="166"/>
        <v>-1.498251561087194E-2</v>
      </c>
      <c r="K1758" s="30">
        <f t="shared" si="167"/>
        <v>0</v>
      </c>
      <c r="L1758" s="30">
        <f t="shared" si="168"/>
        <v>-1.6506193568836766E-3</v>
      </c>
      <c r="M1758" s="30">
        <f t="shared" si="169"/>
        <v>-2.8170876966696106E-2</v>
      </c>
      <c r="N1758" s="30">
        <f t="shared" si="170"/>
        <v>3.5979702482584175E-3</v>
      </c>
      <c r="O1758" s="30">
        <f t="shared" si="171"/>
        <v>7.3119432950058995E-3</v>
      </c>
      <c r="P1758" s="30">
        <f t="shared" si="172"/>
        <v>-1.810004164361799E-2</v>
      </c>
      <c r="Q1758" s="30">
        <f t="shared" si="173"/>
        <v>2.7764941482922231E-3</v>
      </c>
      <c r="R1758" s="30">
        <f t="shared" si="174"/>
        <v>8.3109742616976918E-3</v>
      </c>
      <c r="S1758" s="30">
        <f t="shared" si="175"/>
        <v>1.3550342831107596E-2</v>
      </c>
      <c r="T1758" s="30">
        <f t="shared" si="177"/>
        <v>9.635579927501952E-3</v>
      </c>
      <c r="U1758" s="33"/>
      <c r="V1758" s="33"/>
      <c r="W1758" s="33"/>
      <c r="X1758" s="33"/>
      <c r="Y1758" s="33"/>
      <c r="Z1758" s="33"/>
      <c r="AA1758" s="33"/>
      <c r="AB1758" s="33"/>
      <c r="AC1758" s="67"/>
      <c r="AD1758" s="33"/>
      <c r="AE1758" s="12" t="s">
        <v>736</v>
      </c>
      <c r="AF1758" s="30">
        <f t="shared" si="178"/>
        <v>9.635579927501952E-3</v>
      </c>
      <c r="AG1758" s="33">
        <f t="shared" si="176"/>
        <v>1.4423856304635039E-3</v>
      </c>
      <c r="AH1758" s="33">
        <f t="shared" si="179"/>
        <v>-8.1931942970384485E-3</v>
      </c>
      <c r="AN1758" s="15"/>
    </row>
    <row r="1759" spans="8:40" hidden="1" x14ac:dyDescent="0.2">
      <c r="H1759" s="12" t="s">
        <v>737</v>
      </c>
      <c r="I1759" s="30">
        <f t="shared" si="165"/>
        <v>5.3112158048131217E-3</v>
      </c>
      <c r="J1759" s="30">
        <f t="shared" si="166"/>
        <v>-5.2828712454499691E-3</v>
      </c>
      <c r="K1759" s="30">
        <f t="shared" si="167"/>
        <v>3.9721998604327242E-3</v>
      </c>
      <c r="L1759" s="30">
        <f t="shared" si="168"/>
        <v>1.3281877595743114E-2</v>
      </c>
      <c r="M1759" s="30">
        <f t="shared" si="169"/>
        <v>2.8170876966696224E-2</v>
      </c>
      <c r="N1759" s="30">
        <f t="shared" si="170"/>
        <v>7.3139408262389381E-3</v>
      </c>
      <c r="O1759" s="30">
        <f t="shared" si="171"/>
        <v>3.0947800329239393E-3</v>
      </c>
      <c r="P1759" s="30">
        <f t="shared" si="172"/>
        <v>-4.4742803949211893E-3</v>
      </c>
      <c r="Q1759" s="30">
        <f t="shared" si="173"/>
        <v>3.7140246963716086E-3</v>
      </c>
      <c r="R1759" s="30">
        <f t="shared" si="174"/>
        <v>0</v>
      </c>
      <c r="S1759" s="30">
        <f t="shared" si="175"/>
        <v>1.2354309500935178E-2</v>
      </c>
      <c r="T1759" s="30">
        <f t="shared" si="177"/>
        <v>6.2788394251210352E-3</v>
      </c>
      <c r="U1759" s="33"/>
      <c r="V1759" s="33"/>
      <c r="W1759" s="33"/>
      <c r="X1759" s="33"/>
      <c r="Y1759" s="33"/>
      <c r="Z1759" s="33"/>
      <c r="AA1759" s="33"/>
      <c r="AB1759" s="33"/>
      <c r="AC1759" s="67"/>
      <c r="AD1759" s="33"/>
      <c r="AE1759" s="12" t="s">
        <v>737</v>
      </c>
      <c r="AF1759" s="30">
        <f t="shared" si="178"/>
        <v>6.2788394251210352E-3</v>
      </c>
      <c r="AG1759" s="33">
        <f t="shared" si="176"/>
        <v>8.2727195989330312E-3</v>
      </c>
      <c r="AH1759" s="33">
        <f t="shared" si="179"/>
        <v>1.993880173811996E-3</v>
      </c>
      <c r="AN1759" s="15"/>
    </row>
    <row r="1760" spans="8:40" hidden="1" x14ac:dyDescent="0.2">
      <c r="H1760" s="12" t="s">
        <v>738</v>
      </c>
      <c r="I1760" s="30">
        <f t="shared" si="165"/>
        <v>-9.770716134494907E-3</v>
      </c>
      <c r="J1760" s="30">
        <f t="shared" si="166"/>
        <v>-3.7684953761184929E-3</v>
      </c>
      <c r="K1760" s="30">
        <f t="shared" si="167"/>
        <v>-3.9721998604326913E-3</v>
      </c>
      <c r="L1760" s="30">
        <f t="shared" si="168"/>
        <v>-1.6699141091863527E-3</v>
      </c>
      <c r="M1760" s="30">
        <f t="shared" si="169"/>
        <v>0</v>
      </c>
      <c r="N1760" s="30">
        <f t="shared" si="170"/>
        <v>4.0336986712983984E-3</v>
      </c>
      <c r="O1760" s="30">
        <f t="shared" si="171"/>
        <v>-6.1800119441345752E-3</v>
      </c>
      <c r="P1760" s="30">
        <f t="shared" si="172"/>
        <v>0</v>
      </c>
      <c r="Q1760" s="30">
        <f t="shared" si="173"/>
        <v>-5.9358363861413427E-3</v>
      </c>
      <c r="R1760" s="30">
        <f t="shared" si="174"/>
        <v>-3.9196522500961634E-3</v>
      </c>
      <c r="S1760" s="30">
        <f t="shared" si="175"/>
        <v>-1.2354309500935124E-2</v>
      </c>
      <c r="T1760" s="30">
        <f t="shared" si="177"/>
        <v>-7.6470960889353902E-3</v>
      </c>
      <c r="U1760" s="33"/>
      <c r="V1760" s="33"/>
      <c r="W1760" s="33"/>
      <c r="X1760" s="33"/>
      <c r="Y1760" s="33"/>
      <c r="Z1760" s="33"/>
      <c r="AA1760" s="33"/>
      <c r="AB1760" s="33"/>
      <c r="AC1760" s="67"/>
      <c r="AD1760" s="33"/>
      <c r="AE1760" s="12" t="s">
        <v>738</v>
      </c>
      <c r="AF1760" s="30">
        <f t="shared" si="178"/>
        <v>-7.6470960889353902E-3</v>
      </c>
      <c r="AG1760" s="33">
        <f t="shared" si="176"/>
        <v>-5.7599895047805265E-3</v>
      </c>
      <c r="AH1760" s="33">
        <f t="shared" si="179"/>
        <v>1.8871065841548637E-3</v>
      </c>
      <c r="AN1760" s="15"/>
    </row>
    <row r="1761" spans="8:40" hidden="1" x14ac:dyDescent="0.2">
      <c r="H1761" s="12" t="s">
        <v>739</v>
      </c>
      <c r="I1761" s="30">
        <f t="shared" si="165"/>
        <v>-3.2954358512109569E-4</v>
      </c>
      <c r="J1761" s="30">
        <f t="shared" si="166"/>
        <v>2.5013714367428845E-3</v>
      </c>
      <c r="K1761" s="30">
        <f t="shared" si="167"/>
        <v>5.9642323916733707E-3</v>
      </c>
      <c r="L1761" s="30">
        <f t="shared" si="168"/>
        <v>6.696453595121294E-3</v>
      </c>
      <c r="M1761" s="30">
        <f t="shared" si="169"/>
        <v>0</v>
      </c>
      <c r="N1761" s="30">
        <f t="shared" si="170"/>
        <v>3.3341302617669851E-3</v>
      </c>
      <c r="O1761" s="30">
        <f t="shared" si="171"/>
        <v>1.2008666487166749E-2</v>
      </c>
      <c r="P1761" s="30">
        <f t="shared" si="172"/>
        <v>4.5670036833188481E-2</v>
      </c>
      <c r="Q1761" s="30">
        <f t="shared" si="173"/>
        <v>5.1919271087623982E-3</v>
      </c>
      <c r="R1761" s="30">
        <f t="shared" si="174"/>
        <v>2.4479816386400372E-3</v>
      </c>
      <c r="S1761" s="30">
        <f t="shared" si="175"/>
        <v>2.7322421368730716E-3</v>
      </c>
      <c r="T1761" s="30">
        <f t="shared" si="177"/>
        <v>6.1719519949132422E-3</v>
      </c>
      <c r="U1761" s="33"/>
      <c r="V1761" s="33"/>
      <c r="W1761" s="33"/>
      <c r="X1761" s="33"/>
      <c r="Y1761" s="33"/>
      <c r="Z1761" s="33"/>
      <c r="AA1761" s="33"/>
      <c r="AB1761" s="33"/>
      <c r="AC1761" s="67"/>
      <c r="AD1761" s="33"/>
      <c r="AE1761" s="12" t="s">
        <v>739</v>
      </c>
      <c r="AF1761" s="30">
        <f t="shared" si="178"/>
        <v>6.1719519949132422E-3</v>
      </c>
      <c r="AG1761" s="33">
        <f t="shared" si="176"/>
        <v>6.8258439908060378E-3</v>
      </c>
      <c r="AH1761" s="33">
        <f t="shared" si="179"/>
        <v>6.5389199589279551E-4</v>
      </c>
      <c r="AN1761" s="15"/>
    </row>
    <row r="1762" spans="8:40" hidden="1" x14ac:dyDescent="0.2">
      <c r="H1762" s="12" t="s">
        <v>740</v>
      </c>
      <c r="I1762" s="30">
        <f t="shared" si="165"/>
        <v>4.6235221069267779E-3</v>
      </c>
      <c r="J1762" s="30">
        <f t="shared" si="166"/>
        <v>0</v>
      </c>
      <c r="K1762" s="30">
        <f t="shared" si="167"/>
        <v>7.0035303773371632E-3</v>
      </c>
      <c r="L1762" s="30">
        <f t="shared" si="168"/>
        <v>-1.5004449318406636E-2</v>
      </c>
      <c r="M1762" s="30">
        <f t="shared" si="169"/>
        <v>0</v>
      </c>
      <c r="N1762" s="30">
        <f t="shared" si="170"/>
        <v>-9.2604247191893519E-3</v>
      </c>
      <c r="O1762" s="30">
        <f t="shared" si="171"/>
        <v>8.61062071556889E-3</v>
      </c>
      <c r="P1762" s="30">
        <f t="shared" si="172"/>
        <v>1.8868484304382736E-2</v>
      </c>
      <c r="Q1762" s="30">
        <f t="shared" si="173"/>
        <v>-1.4861604072911633E-3</v>
      </c>
      <c r="R1762" s="30">
        <f t="shared" si="174"/>
        <v>-9.2706201895274617E-3</v>
      </c>
      <c r="S1762" s="30">
        <f t="shared" si="175"/>
        <v>-9.5303648506939887E-3</v>
      </c>
      <c r="T1762" s="30">
        <f t="shared" si="177"/>
        <v>-5.4880576787750693E-3</v>
      </c>
      <c r="U1762" s="33"/>
      <c r="V1762" s="33"/>
      <c r="W1762" s="33"/>
      <c r="X1762" s="33"/>
      <c r="Y1762" s="33"/>
      <c r="Z1762" s="33"/>
      <c r="AA1762" s="33"/>
      <c r="AB1762" s="33"/>
      <c r="AC1762" s="67"/>
      <c r="AD1762" s="33"/>
      <c r="AE1762" s="12" t="s">
        <v>740</v>
      </c>
      <c r="AF1762" s="30">
        <f t="shared" si="178"/>
        <v>-5.4880576787750693E-3</v>
      </c>
      <c r="AG1762" s="33">
        <f t="shared" si="176"/>
        <v>-5.4693772521739997E-4</v>
      </c>
      <c r="AH1762" s="33">
        <f t="shared" si="179"/>
        <v>4.9411199535576694E-3</v>
      </c>
      <c r="AN1762" s="15"/>
    </row>
    <row r="1763" spans="8:40" hidden="1" x14ac:dyDescent="0.2">
      <c r="H1763" s="12" t="s">
        <v>741</v>
      </c>
      <c r="I1763" s="30">
        <f t="shared" si="165"/>
        <v>-1.3231890782697895E-3</v>
      </c>
      <c r="J1763" s="30">
        <f t="shared" si="166"/>
        <v>-7.2340144431448702E-3</v>
      </c>
      <c r="K1763" s="30">
        <f t="shared" si="167"/>
        <v>2.0100509280243217E-3</v>
      </c>
      <c r="L1763" s="30">
        <f t="shared" si="168"/>
        <v>-1.3695092160781323E-2</v>
      </c>
      <c r="M1763" s="30">
        <f t="shared" si="169"/>
        <v>0</v>
      </c>
      <c r="N1763" s="30">
        <f t="shared" si="170"/>
        <v>5.6885671295466176E-3</v>
      </c>
      <c r="O1763" s="30">
        <f t="shared" si="171"/>
        <v>-1.0168253429252682E-2</v>
      </c>
      <c r="P1763" s="30">
        <f t="shared" si="172"/>
        <v>-2.3530497410194046E-2</v>
      </c>
      <c r="Q1763" s="30">
        <f t="shared" si="173"/>
        <v>1.3002695247037535E-3</v>
      </c>
      <c r="R1763" s="30">
        <f t="shared" si="174"/>
        <v>9.270620189527342E-3</v>
      </c>
      <c r="S1763" s="30">
        <f t="shared" si="175"/>
        <v>-2.7063615977430252E-3</v>
      </c>
      <c r="T1763" s="30">
        <f t="shared" si="177"/>
        <v>-2.0502814114127387E-3</v>
      </c>
      <c r="U1763" s="33"/>
      <c r="V1763" s="33"/>
      <c r="W1763" s="33"/>
      <c r="X1763" s="33"/>
      <c r="Y1763" s="33"/>
      <c r="Z1763" s="33"/>
      <c r="AA1763" s="33"/>
      <c r="AB1763" s="33"/>
      <c r="AC1763" s="67"/>
      <c r="AD1763" s="33"/>
      <c r="AE1763" s="12" t="s">
        <v>741</v>
      </c>
      <c r="AF1763" s="30">
        <f t="shared" si="178"/>
        <v>-2.0502814114127387E-3</v>
      </c>
      <c r="AG1763" s="33">
        <f t="shared" si="176"/>
        <v>-3.5697428306732267E-3</v>
      </c>
      <c r="AH1763" s="33">
        <f t="shared" si="179"/>
        <v>-1.519461419260488E-3</v>
      </c>
      <c r="AN1763" s="15"/>
    </row>
    <row r="1764" spans="8:40" hidden="1" x14ac:dyDescent="0.2">
      <c r="H1764" s="12" t="s">
        <v>742</v>
      </c>
      <c r="I1764" s="30">
        <f t="shared" si="165"/>
        <v>1.347886285623724E-2</v>
      </c>
      <c r="J1764" s="30">
        <f t="shared" si="166"/>
        <v>8.9802478118219467E-3</v>
      </c>
      <c r="K1764" s="30">
        <f t="shared" si="167"/>
        <v>-2.0100509280243342E-3</v>
      </c>
      <c r="L1764" s="30">
        <f t="shared" si="168"/>
        <v>-5.9669284714925037E-3</v>
      </c>
      <c r="M1764" s="30">
        <f t="shared" si="169"/>
        <v>-2.8170876966696106E-2</v>
      </c>
      <c r="N1764" s="30">
        <f t="shared" si="170"/>
        <v>-1.6625107736135253E-3</v>
      </c>
      <c r="O1764" s="30">
        <f t="shared" si="171"/>
        <v>-1.1666343924787194E-3</v>
      </c>
      <c r="P1764" s="30">
        <f t="shared" si="172"/>
        <v>-3.6533743332455952E-2</v>
      </c>
      <c r="Q1764" s="30">
        <f t="shared" si="173"/>
        <v>2.0467027332605782E-3</v>
      </c>
      <c r="R1764" s="30">
        <f t="shared" si="174"/>
        <v>5.4067470124472515E-3</v>
      </c>
      <c r="S1764" s="30">
        <f t="shared" si="175"/>
        <v>1.0869672236903891E-2</v>
      </c>
      <c r="T1764" s="30">
        <f t="shared" si="177"/>
        <v>2.9302619130770393E-3</v>
      </c>
      <c r="U1764" s="33"/>
      <c r="V1764" s="33"/>
      <c r="W1764" s="33"/>
      <c r="X1764" s="33"/>
      <c r="Y1764" s="33"/>
      <c r="Z1764" s="33"/>
      <c r="AA1764" s="33"/>
      <c r="AB1764" s="33"/>
      <c r="AC1764" s="67"/>
      <c r="AD1764" s="33"/>
      <c r="AE1764" s="12" t="s">
        <v>742</v>
      </c>
      <c r="AF1764" s="30">
        <f t="shared" si="178"/>
        <v>2.9302619130770393E-3</v>
      </c>
      <c r="AG1764" s="33">
        <f t="shared" si="176"/>
        <v>-1.2039075266867746E-3</v>
      </c>
      <c r="AH1764" s="33">
        <f t="shared" si="179"/>
        <v>-4.1341694397638139E-3</v>
      </c>
      <c r="AN1764" s="15"/>
    </row>
    <row r="1765" spans="8:40" hidden="1" x14ac:dyDescent="0.2">
      <c r="H1765" s="12" t="s">
        <v>743</v>
      </c>
      <c r="I1765" s="30">
        <f t="shared" si="165"/>
        <v>1.247487519717856E-2</v>
      </c>
      <c r="J1765" s="30">
        <f t="shared" si="166"/>
        <v>1.3651992296647781E-2</v>
      </c>
      <c r="K1765" s="30">
        <f t="shared" si="167"/>
        <v>7.0529259618860836E-3</v>
      </c>
      <c r="L1765" s="30">
        <f t="shared" si="168"/>
        <v>2.0213744784200148E-2</v>
      </c>
      <c r="M1765" s="30">
        <f t="shared" si="169"/>
        <v>2.8170876966696224E-2</v>
      </c>
      <c r="N1765" s="30">
        <f t="shared" si="170"/>
        <v>1.3859242145016226E-2</v>
      </c>
      <c r="O1765" s="30">
        <f t="shared" si="171"/>
        <v>-1.5533983706208243E-3</v>
      </c>
      <c r="P1765" s="30">
        <f t="shared" si="172"/>
        <v>9.0090699423659108E-3</v>
      </c>
      <c r="Q1765" s="30">
        <f t="shared" si="173"/>
        <v>1.2368973285439405E-2</v>
      </c>
      <c r="R1765" s="30">
        <f t="shared" si="174"/>
        <v>-2.9527580508807113E-3</v>
      </c>
      <c r="S1765" s="30">
        <f t="shared" si="175"/>
        <v>2.4897551621727302E-2</v>
      </c>
      <c r="T1765" s="30">
        <f t="shared" si="177"/>
        <v>1.7664642479538594E-2</v>
      </c>
      <c r="U1765" s="33"/>
      <c r="V1765" s="33"/>
      <c r="W1765" s="33"/>
      <c r="X1765" s="33"/>
      <c r="Y1765" s="33"/>
      <c r="Z1765" s="33"/>
      <c r="AA1765" s="33"/>
      <c r="AB1765" s="33"/>
      <c r="AC1765" s="67"/>
      <c r="AD1765" s="33"/>
      <c r="AE1765" s="12" t="s">
        <v>743</v>
      </c>
      <c r="AF1765" s="30">
        <f t="shared" si="178"/>
        <v>1.7664642479538594E-2</v>
      </c>
      <c r="AG1765" s="33">
        <f t="shared" si="176"/>
        <v>1.3432200717747913E-2</v>
      </c>
      <c r="AH1765" s="33">
        <f t="shared" si="179"/>
        <v>-4.2324417617906809E-3</v>
      </c>
      <c r="AN1765" s="15"/>
    </row>
    <row r="1766" spans="8:40" hidden="1" x14ac:dyDescent="0.2">
      <c r="H1766" s="12" t="s">
        <v>744</v>
      </c>
      <c r="I1766" s="30">
        <f t="shared" si="165"/>
        <v>-1.6962089770124355E-4</v>
      </c>
      <c r="J1766" s="30">
        <f t="shared" si="166"/>
        <v>-1.3144449638072077E-2</v>
      </c>
      <c r="K1766" s="30">
        <f t="shared" si="167"/>
        <v>2.0242921892306607E-3</v>
      </c>
      <c r="L1766" s="30">
        <f t="shared" si="168"/>
        <v>-2.4531074749781112E-2</v>
      </c>
      <c r="M1766" s="30">
        <f t="shared" si="169"/>
        <v>-2.8170876966696106E-2</v>
      </c>
      <c r="N1766" s="30">
        <f t="shared" si="170"/>
        <v>-1.9230775157414877E-3</v>
      </c>
      <c r="O1766" s="30">
        <f t="shared" si="171"/>
        <v>1.1317193960311089E-2</v>
      </c>
      <c r="P1766" s="30">
        <f t="shared" si="172"/>
        <v>-1.3483350337287101E-2</v>
      </c>
      <c r="Q1766" s="30">
        <f t="shared" si="173"/>
        <v>-2.0721491826288063E-3</v>
      </c>
      <c r="R1766" s="30">
        <f t="shared" si="174"/>
        <v>-9.8231835011045217E-4</v>
      </c>
      <c r="S1766" s="30">
        <f t="shared" si="175"/>
        <v>-1.1142176553241848E-2</v>
      </c>
      <c r="T1766" s="30">
        <f t="shared" si="177"/>
        <v>-4.9657466227321055E-3</v>
      </c>
      <c r="U1766" s="33"/>
      <c r="V1766" s="33"/>
      <c r="W1766" s="33"/>
      <c r="X1766" s="33"/>
      <c r="Y1766" s="33"/>
      <c r="Z1766" s="33"/>
      <c r="AA1766" s="33"/>
      <c r="AB1766" s="33"/>
      <c r="AC1766" s="67"/>
      <c r="AD1766" s="33"/>
      <c r="AE1766" s="12" t="s">
        <v>744</v>
      </c>
      <c r="AF1766" s="30">
        <f t="shared" si="178"/>
        <v>-4.9657466227321055E-3</v>
      </c>
      <c r="AG1766" s="33">
        <f t="shared" si="176"/>
        <v>-5.3909553280512496E-3</v>
      </c>
      <c r="AH1766" s="33">
        <f t="shared" si="179"/>
        <v>-4.2520870531914407E-4</v>
      </c>
      <c r="AN1766" s="15"/>
    </row>
    <row r="1767" spans="8:40" hidden="1" x14ac:dyDescent="0.2">
      <c r="H1767" s="12" t="s">
        <v>745</v>
      </c>
      <c r="I1767" s="30">
        <f t="shared" si="165"/>
        <v>9.5433580468999163E-3</v>
      </c>
      <c r="J1767" s="30">
        <f t="shared" si="166"/>
        <v>4.8097996281928401E-2</v>
      </c>
      <c r="K1767" s="30">
        <f t="shared" si="167"/>
        <v>1.013684830846201E-3</v>
      </c>
      <c r="L1767" s="30">
        <f t="shared" si="168"/>
        <v>1.4646315517239208E-2</v>
      </c>
      <c r="M1767" s="30">
        <f t="shared" si="169"/>
        <v>0</v>
      </c>
      <c r="N1767" s="30">
        <f t="shared" si="170"/>
        <v>3.8498603854414939E-3</v>
      </c>
      <c r="O1767" s="30">
        <f t="shared" si="171"/>
        <v>-5.0890695074712932E-3</v>
      </c>
      <c r="P1767" s="30">
        <f t="shared" si="172"/>
        <v>-1.7699577099400749E-2</v>
      </c>
      <c r="Q1767" s="30">
        <f t="shared" si="173"/>
        <v>2.8267238269966575E-3</v>
      </c>
      <c r="R1767" s="30">
        <f t="shared" si="174"/>
        <v>1.5834076486136328E-2</v>
      </c>
      <c r="S1767" s="30">
        <f t="shared" si="175"/>
        <v>8.3449719321804679E-3</v>
      </c>
      <c r="T1767" s="30">
        <f t="shared" si="177"/>
        <v>6.7594690767589427E-3</v>
      </c>
      <c r="U1767" s="33"/>
      <c r="V1767" s="33"/>
      <c r="W1767" s="33"/>
      <c r="X1767" s="33"/>
      <c r="Y1767" s="33"/>
      <c r="Z1767" s="33"/>
      <c r="AA1767" s="33"/>
      <c r="AB1767" s="33"/>
      <c r="AC1767" s="67"/>
      <c r="AD1767" s="33"/>
      <c r="AE1767" s="12" t="s">
        <v>745</v>
      </c>
      <c r="AF1767" s="30">
        <f t="shared" si="178"/>
        <v>6.7594690767589427E-3</v>
      </c>
      <c r="AG1767" s="33">
        <f t="shared" si="176"/>
        <v>3.787956540289275E-3</v>
      </c>
      <c r="AH1767" s="33">
        <f t="shared" si="179"/>
        <v>-2.9715125364696677E-3</v>
      </c>
      <c r="AN1767" s="15"/>
    </row>
    <row r="1768" spans="8:40" hidden="1" x14ac:dyDescent="0.2">
      <c r="H1768" s="12" t="s">
        <v>746</v>
      </c>
      <c r="I1768" s="30">
        <f t="shared" si="165"/>
        <v>1.2058716320127394E-2</v>
      </c>
      <c r="J1768" s="30">
        <f t="shared" si="166"/>
        <v>7.9934872141652262E-4</v>
      </c>
      <c r="K1768" s="30">
        <f t="shared" si="167"/>
        <v>-3.0379770200768094E-3</v>
      </c>
      <c r="L1768" s="30">
        <f t="shared" si="168"/>
        <v>7.6796866742281358E-3</v>
      </c>
      <c r="M1768" s="30">
        <f t="shared" si="169"/>
        <v>2.8170876966696224E-2</v>
      </c>
      <c r="N1768" s="30">
        <f t="shared" si="170"/>
        <v>-6.4082244287686496E-3</v>
      </c>
      <c r="O1768" s="30">
        <f t="shared" si="171"/>
        <v>-2.7295786103265643E-3</v>
      </c>
      <c r="P1768" s="30">
        <f t="shared" si="172"/>
        <v>0</v>
      </c>
      <c r="Q1768" s="30">
        <f t="shared" si="173"/>
        <v>-2.8267238269967217E-3</v>
      </c>
      <c r="R1768" s="30">
        <f t="shared" si="174"/>
        <v>-1.6815430833785654E-2</v>
      </c>
      <c r="S1768" s="30">
        <f t="shared" si="175"/>
        <v>8.4151969252844981E-3</v>
      </c>
      <c r="T1768" s="30">
        <f t="shared" si="177"/>
        <v>-7.5517052045490311E-3</v>
      </c>
      <c r="U1768" s="33"/>
      <c r="V1768" s="33"/>
      <c r="W1768" s="33"/>
      <c r="X1768" s="33"/>
      <c r="Y1768" s="33"/>
      <c r="Z1768" s="33"/>
      <c r="AA1768" s="33"/>
      <c r="AB1768" s="33"/>
      <c r="AC1768" s="67"/>
      <c r="AD1768" s="33"/>
      <c r="AE1768" s="12" t="s">
        <v>746</v>
      </c>
      <c r="AF1768" s="30">
        <f t="shared" si="178"/>
        <v>-7.5517052045490311E-3</v>
      </c>
      <c r="AG1768" s="33">
        <f t="shared" si="176"/>
        <v>3.6973164111395234E-3</v>
      </c>
      <c r="AH1768" s="33">
        <f t="shared" si="179"/>
        <v>1.1249021615688554E-2</v>
      </c>
      <c r="AN1768" s="15"/>
    </row>
    <row r="1769" spans="8:40" hidden="1" x14ac:dyDescent="0.2">
      <c r="H1769" s="12" t="s">
        <v>747</v>
      </c>
      <c r="I1769" s="30">
        <f t="shared" si="165"/>
        <v>2.9369911936860848E-2</v>
      </c>
      <c r="J1769" s="30">
        <f t="shared" si="166"/>
        <v>1.540053120465679E-2</v>
      </c>
      <c r="K1769" s="30">
        <f t="shared" si="167"/>
        <v>1.7338527162273042E-2</v>
      </c>
      <c r="L1769" s="30">
        <f t="shared" si="168"/>
        <v>1.6098044001810478E-2</v>
      </c>
      <c r="M1769" s="30">
        <f t="shared" si="169"/>
        <v>-2.8170876966696106E-2</v>
      </c>
      <c r="N1769" s="30">
        <f t="shared" si="170"/>
        <v>2.6292822297558773E-2</v>
      </c>
      <c r="O1769" s="30">
        <f t="shared" si="171"/>
        <v>1.175101653551895E-2</v>
      </c>
      <c r="P1769" s="30">
        <f t="shared" si="172"/>
        <v>4.0273899137939898E-2</v>
      </c>
      <c r="Q1769" s="30">
        <f t="shared" si="173"/>
        <v>1.421420691153907E-2</v>
      </c>
      <c r="R1769" s="30">
        <f t="shared" si="174"/>
        <v>1.6815430833785582E-2</v>
      </c>
      <c r="S1769" s="30">
        <f t="shared" si="175"/>
        <v>2.8208763416412634E-3</v>
      </c>
      <c r="T1769" s="30">
        <f t="shared" si="177"/>
        <v>1.949184605496759E-2</v>
      </c>
      <c r="U1769" s="33"/>
      <c r="V1769" s="33"/>
      <c r="W1769" s="33"/>
      <c r="X1769" s="33"/>
      <c r="Y1769" s="33"/>
      <c r="Z1769" s="33"/>
      <c r="AA1769" s="33"/>
      <c r="AB1769" s="33"/>
      <c r="AC1769" s="67"/>
      <c r="AD1769" s="33"/>
      <c r="AE1769" s="12" t="s">
        <v>747</v>
      </c>
      <c r="AF1769" s="30">
        <f t="shared" si="178"/>
        <v>1.949184605496759E-2</v>
      </c>
      <c r="AG1769" s="33">
        <f t="shared" si="176"/>
        <v>9.9748258877917044E-3</v>
      </c>
      <c r="AH1769" s="33">
        <f t="shared" si="179"/>
        <v>-9.5170201671758853E-3</v>
      </c>
      <c r="AN1769" s="15"/>
    </row>
    <row r="1770" spans="8:40" hidden="1" x14ac:dyDescent="0.2">
      <c r="H1770" s="12" t="s">
        <v>748</v>
      </c>
      <c r="I1770" s="30">
        <f t="shared" si="165"/>
        <v>5.3557084204394268E-4</v>
      </c>
      <c r="J1770" s="30">
        <f t="shared" si="166"/>
        <v>1.5946980355932016E-2</v>
      </c>
      <c r="K1770" s="30">
        <f t="shared" si="167"/>
        <v>1.3464729577000949E-2</v>
      </c>
      <c r="L1770" s="30">
        <f t="shared" si="168"/>
        <v>2.6078575391239006E-2</v>
      </c>
      <c r="M1770" s="30">
        <f t="shared" si="169"/>
        <v>2.8170876966696224E-2</v>
      </c>
      <c r="N1770" s="30">
        <f t="shared" si="170"/>
        <v>-1.2221106969084818E-2</v>
      </c>
      <c r="O1770" s="30">
        <f t="shared" si="171"/>
        <v>1.7488522034351129E-2</v>
      </c>
      <c r="P1770" s="30">
        <f t="shared" si="172"/>
        <v>0</v>
      </c>
      <c r="Q1770" s="30">
        <f t="shared" si="173"/>
        <v>-9.5392547537071219E-4</v>
      </c>
      <c r="R1770" s="30">
        <f t="shared" si="174"/>
        <v>1.9970051569361295E-3</v>
      </c>
      <c r="S1770" s="30">
        <f t="shared" si="175"/>
        <v>-5.6338177182560199E-3</v>
      </c>
      <c r="T1770" s="30">
        <f t="shared" si="177"/>
        <v>2.9315158724600265E-3</v>
      </c>
      <c r="U1770" s="33"/>
      <c r="V1770" s="33"/>
      <c r="W1770" s="33"/>
      <c r="X1770" s="33"/>
      <c r="Y1770" s="33"/>
      <c r="Z1770" s="33"/>
      <c r="AA1770" s="33"/>
      <c r="AB1770" s="33"/>
      <c r="AC1770" s="67"/>
      <c r="AD1770" s="33"/>
      <c r="AE1770" s="12" t="s">
        <v>748</v>
      </c>
      <c r="AF1770" s="30">
        <f t="shared" si="178"/>
        <v>2.9315158724600265E-3</v>
      </c>
      <c r="AG1770" s="33">
        <f t="shared" si="176"/>
        <v>7.2316161664969653E-3</v>
      </c>
      <c r="AH1770" s="33">
        <f t="shared" si="179"/>
        <v>4.3001002940369383E-3</v>
      </c>
      <c r="AN1770" s="15"/>
    </row>
    <row r="1771" spans="8:40" hidden="1" x14ac:dyDescent="0.2">
      <c r="H1771" s="12" t="s">
        <v>749</v>
      </c>
      <c r="I1771" s="30">
        <f t="shared" si="165"/>
        <v>-2.2774397685337157E-2</v>
      </c>
      <c r="J1771" s="30">
        <f t="shared" si="166"/>
        <v>-2.8975312606860853E-2</v>
      </c>
      <c r="K1771" s="30">
        <f t="shared" si="167"/>
        <v>-1.2435393407886759E-2</v>
      </c>
      <c r="L1771" s="30">
        <f t="shared" si="168"/>
        <v>-8.0091961317771895E-3</v>
      </c>
      <c r="M1771" s="30">
        <f t="shared" si="169"/>
        <v>0</v>
      </c>
      <c r="N1771" s="30">
        <f t="shared" si="170"/>
        <v>-2.0121725821747052E-2</v>
      </c>
      <c r="O1771" s="30">
        <f t="shared" si="171"/>
        <v>9.6696966179589273E-3</v>
      </c>
      <c r="P1771" s="30">
        <f t="shared" si="172"/>
        <v>-4.0273899137939849E-2</v>
      </c>
      <c r="Q1771" s="30">
        <f t="shared" si="173"/>
        <v>-9.1116803512558894E-3</v>
      </c>
      <c r="R1771" s="30">
        <f t="shared" si="174"/>
        <v>-2.0772260233888586E-2</v>
      </c>
      <c r="S1771" s="30">
        <f t="shared" si="175"/>
        <v>-4.2046312820319242E-3</v>
      </c>
      <c r="T1771" s="30">
        <f t="shared" si="177"/>
        <v>-2.3214970913946864E-2</v>
      </c>
      <c r="U1771" s="33"/>
      <c r="V1771" s="33"/>
      <c r="W1771" s="33"/>
      <c r="X1771" s="33"/>
      <c r="Y1771" s="33"/>
      <c r="Z1771" s="33"/>
      <c r="AA1771" s="33"/>
      <c r="AB1771" s="33"/>
      <c r="AC1771" s="67"/>
      <c r="AD1771" s="33"/>
      <c r="AE1771" s="12" t="s">
        <v>749</v>
      </c>
      <c r="AF1771" s="30">
        <f t="shared" si="178"/>
        <v>-2.3214970913946864E-2</v>
      </c>
      <c r="AG1771" s="33">
        <f t="shared" si="176"/>
        <v>-7.3149528380758513E-3</v>
      </c>
      <c r="AH1771" s="33">
        <f t="shared" si="179"/>
        <v>1.5900018075871013E-2</v>
      </c>
      <c r="AN1771" s="15"/>
    </row>
    <row r="1772" spans="8:40" hidden="1" x14ac:dyDescent="0.2">
      <c r="H1772" s="12" t="s">
        <v>750</v>
      </c>
      <c r="I1772" s="30">
        <f t="shared" si="165"/>
        <v>7.5339821976327277E-3</v>
      </c>
      <c r="J1772" s="30">
        <f t="shared" si="166"/>
        <v>1.4111690767961399E-2</v>
      </c>
      <c r="K1772" s="30">
        <f t="shared" si="167"/>
        <v>9.3120176256186148E-3</v>
      </c>
      <c r="L1772" s="30">
        <f t="shared" si="168"/>
        <v>4.0703293113503972E-2</v>
      </c>
      <c r="M1772" s="30">
        <f t="shared" si="169"/>
        <v>-8.2238098236971993E-2</v>
      </c>
      <c r="N1772" s="30">
        <f t="shared" si="170"/>
        <v>8.1281824505423182E-3</v>
      </c>
      <c r="O1772" s="30">
        <f t="shared" si="171"/>
        <v>1.3040119580806062E-2</v>
      </c>
      <c r="P1772" s="30">
        <f t="shared" si="172"/>
        <v>4.3956114730379081E-3</v>
      </c>
      <c r="Q1772" s="30">
        <f t="shared" si="173"/>
        <v>7.2065549893612314E-3</v>
      </c>
      <c r="R1772" s="30">
        <f t="shared" si="174"/>
        <v>8.3559100089932656E-3</v>
      </c>
      <c r="S1772" s="30">
        <f t="shared" si="175"/>
        <v>1.3995803544232636E-3</v>
      </c>
      <c r="T1772" s="30">
        <f t="shared" si="177"/>
        <v>7.3464045282041687E-3</v>
      </c>
      <c r="U1772" s="33"/>
      <c r="V1772" s="33"/>
      <c r="W1772" s="33"/>
      <c r="X1772" s="33"/>
      <c r="Y1772" s="33"/>
      <c r="Z1772" s="33"/>
      <c r="AA1772" s="33"/>
      <c r="AB1772" s="33"/>
      <c r="AC1772" s="67"/>
      <c r="AD1772" s="33"/>
      <c r="AE1772" s="12" t="s">
        <v>750</v>
      </c>
      <c r="AF1772" s="30">
        <f t="shared" si="178"/>
        <v>7.3464045282041687E-3</v>
      </c>
      <c r="AG1772" s="33">
        <f t="shared" si="176"/>
        <v>1.2135641391038479E-4</v>
      </c>
      <c r="AH1772" s="33">
        <f t="shared" si="179"/>
        <v>-7.225048114293784E-3</v>
      </c>
      <c r="AN1772" s="15"/>
    </row>
    <row r="1773" spans="8:40" hidden="1" x14ac:dyDescent="0.2">
      <c r="H1773" s="12" t="s">
        <v>751</v>
      </c>
      <c r="I1773" s="30">
        <f t="shared" si="165"/>
        <v>-2.5352981477548973E-2</v>
      </c>
      <c r="J1773" s="30">
        <f t="shared" si="166"/>
        <v>-1.9913613384069457E-2</v>
      </c>
      <c r="K1773" s="30">
        <f t="shared" si="167"/>
        <v>-1.1369631520298646E-2</v>
      </c>
      <c r="L1773" s="30">
        <f t="shared" si="168"/>
        <v>-2.3710740213378897E-3</v>
      </c>
      <c r="M1773" s="30">
        <f t="shared" si="169"/>
        <v>0</v>
      </c>
      <c r="N1773" s="30">
        <f t="shared" si="170"/>
        <v>3.285917602934374E-3</v>
      </c>
      <c r="O1773" s="30">
        <f t="shared" si="171"/>
        <v>-1.7080529117811053E-2</v>
      </c>
      <c r="P1773" s="30">
        <f t="shared" si="172"/>
        <v>3.1322471129041067E-2</v>
      </c>
      <c r="Q1773" s="30">
        <f t="shared" si="173"/>
        <v>-4.3680631601827292E-3</v>
      </c>
      <c r="R1773" s="30">
        <f t="shared" si="174"/>
        <v>-1.3238732210304829E-2</v>
      </c>
      <c r="S1773" s="30">
        <f t="shared" si="175"/>
        <v>7.0274358074568759E-3</v>
      </c>
      <c r="T1773" s="30">
        <f t="shared" si="177"/>
        <v>-3.3820782262950883E-3</v>
      </c>
      <c r="U1773" s="33"/>
      <c r="V1773" s="33"/>
      <c r="W1773" s="33"/>
      <c r="X1773" s="33"/>
      <c r="Y1773" s="33"/>
      <c r="Z1773" s="33"/>
      <c r="AA1773" s="33"/>
      <c r="AB1773" s="33"/>
      <c r="AC1773" s="67"/>
      <c r="AD1773" s="33"/>
      <c r="AE1773" s="12" t="s">
        <v>751</v>
      </c>
      <c r="AF1773" s="30">
        <f t="shared" si="178"/>
        <v>-3.3820782262950883E-3</v>
      </c>
      <c r="AG1773" s="33">
        <f t="shared" si="176"/>
        <v>-3.912668410614422E-3</v>
      </c>
      <c r="AH1773" s="33">
        <f t="shared" si="179"/>
        <v>-5.3059018431933372E-4</v>
      </c>
      <c r="AN1773" s="15"/>
    </row>
    <row r="1774" spans="8:40" hidden="1" x14ac:dyDescent="0.2">
      <c r="H1774" s="12" t="s">
        <v>752</v>
      </c>
      <c r="I1774" s="30">
        <f t="shared" si="165"/>
        <v>1.4508026489578635E-2</v>
      </c>
      <c r="J1774" s="30">
        <f t="shared" si="166"/>
        <v>1.7237443218317716E-2</v>
      </c>
      <c r="K1774" s="30">
        <f t="shared" si="167"/>
        <v>7.2202479734870973E-3</v>
      </c>
      <c r="L1774" s="30">
        <f t="shared" si="168"/>
        <v>3.1271339436665109E-2</v>
      </c>
      <c r="M1774" s="30">
        <f t="shared" si="169"/>
        <v>0</v>
      </c>
      <c r="N1774" s="30">
        <f t="shared" si="170"/>
        <v>-1.6164702812074508E-2</v>
      </c>
      <c r="O1774" s="30">
        <f t="shared" si="171"/>
        <v>1.3804522911910217E-2</v>
      </c>
      <c r="P1774" s="30">
        <f t="shared" si="172"/>
        <v>-2.2472855852058514E-2</v>
      </c>
      <c r="Q1774" s="30">
        <f t="shared" si="173"/>
        <v>2.0866933494132992E-3</v>
      </c>
      <c r="R1774" s="30">
        <f t="shared" si="174"/>
        <v>-1.402683215598057E-2</v>
      </c>
      <c r="S1774" s="30">
        <f t="shared" si="175"/>
        <v>-1.4005831188919212E-2</v>
      </c>
      <c r="T1774" s="30">
        <f t="shared" si="177"/>
        <v>-2.3804811875996318E-3</v>
      </c>
      <c r="U1774" s="33"/>
      <c r="V1774" s="33"/>
      <c r="W1774" s="33"/>
      <c r="X1774" s="33"/>
      <c r="Y1774" s="33"/>
      <c r="Z1774" s="33"/>
      <c r="AA1774" s="33"/>
      <c r="AB1774" s="33"/>
      <c r="AC1774" s="67"/>
      <c r="AD1774" s="33"/>
      <c r="AE1774" s="12" t="s">
        <v>752</v>
      </c>
      <c r="AF1774" s="30">
        <f t="shared" si="178"/>
        <v>-2.3804811875996318E-3</v>
      </c>
      <c r="AG1774" s="33">
        <f t="shared" si="176"/>
        <v>-1.1474031864274316E-4</v>
      </c>
      <c r="AH1774" s="33">
        <f t="shared" si="179"/>
        <v>2.2657408689568887E-3</v>
      </c>
      <c r="AN1774" s="15"/>
    </row>
    <row r="1775" spans="8:40" hidden="1" x14ac:dyDescent="0.2">
      <c r="H1775" s="12" t="s">
        <v>753</v>
      </c>
      <c r="I1775" s="30">
        <f t="shared" si="165"/>
        <v>-5.5517144675075823E-3</v>
      </c>
      <c r="J1775" s="30">
        <f t="shared" si="166"/>
        <v>8.5951341152551621E-3</v>
      </c>
      <c r="K1775" s="30">
        <f t="shared" si="167"/>
        <v>-7.220247973487132E-3</v>
      </c>
      <c r="L1775" s="30">
        <f t="shared" si="168"/>
        <v>4.8989687690899819E-3</v>
      </c>
      <c r="M1775" s="30">
        <f t="shared" si="169"/>
        <v>0</v>
      </c>
      <c r="N1775" s="30">
        <f t="shared" si="170"/>
        <v>6.4186598592946833E-3</v>
      </c>
      <c r="O1775" s="30">
        <f t="shared" si="171"/>
        <v>-1.6339872916550239E-3</v>
      </c>
      <c r="P1775" s="30">
        <f t="shared" si="172"/>
        <v>1.342302033214055E-2</v>
      </c>
      <c r="Q1775" s="30">
        <f t="shared" si="173"/>
        <v>-1.8987942713475842E-4</v>
      </c>
      <c r="R1775" s="30">
        <f t="shared" si="174"/>
        <v>-8.1320706457186608E-3</v>
      </c>
      <c r="S1775" s="30">
        <f t="shared" si="175"/>
        <v>-1.3898542890543016E-3</v>
      </c>
      <c r="T1775" s="30">
        <f t="shared" si="177"/>
        <v>3.8711646934552154E-3</v>
      </c>
      <c r="U1775" s="33"/>
      <c r="V1775" s="33"/>
      <c r="W1775" s="33"/>
      <c r="X1775" s="33"/>
      <c r="Y1775" s="33"/>
      <c r="Z1775" s="33"/>
      <c r="AA1775" s="33"/>
      <c r="AB1775" s="33"/>
      <c r="AC1775" s="67"/>
      <c r="AD1775" s="33"/>
      <c r="AE1775" s="12" t="s">
        <v>753</v>
      </c>
      <c r="AF1775" s="30">
        <f t="shared" si="178"/>
        <v>3.8711646934552154E-3</v>
      </c>
      <c r="AG1775" s="33">
        <f t="shared" si="176"/>
        <v>-7.6108762724416733E-4</v>
      </c>
      <c r="AH1775" s="33">
        <f t="shared" si="179"/>
        <v>-4.6322523206993827E-3</v>
      </c>
      <c r="AN1775" s="15"/>
    </row>
    <row r="1776" spans="8:40" hidden="1" x14ac:dyDescent="0.2">
      <c r="H1776" s="12" t="s">
        <v>754</v>
      </c>
      <c r="I1776" s="30">
        <f t="shared" si="165"/>
        <v>-5.8651194523981339E-3</v>
      </c>
      <c r="J1776" s="30">
        <f t="shared" si="166"/>
        <v>-4.5631132469096782E-3</v>
      </c>
      <c r="K1776" s="30">
        <f t="shared" si="167"/>
        <v>-1.0225037961161441E-2</v>
      </c>
      <c r="L1776" s="30">
        <f t="shared" si="168"/>
        <v>-4.8989687690898327E-3</v>
      </c>
      <c r="M1776" s="30">
        <f t="shared" si="169"/>
        <v>-2.5975486403260677E-2</v>
      </c>
      <c r="N1776" s="30">
        <f t="shared" si="170"/>
        <v>-6.4976456813808127E-3</v>
      </c>
      <c r="O1776" s="30">
        <f t="shared" si="171"/>
        <v>-2.7376911065519784E-2</v>
      </c>
      <c r="P1776" s="30">
        <f t="shared" si="172"/>
        <v>-1.3423020332140548E-2</v>
      </c>
      <c r="Q1776" s="30">
        <f t="shared" si="173"/>
        <v>-7.1888315646940716E-3</v>
      </c>
      <c r="R1776" s="30">
        <f t="shared" si="174"/>
        <v>-2.3792540369675253E-3</v>
      </c>
      <c r="S1776" s="30">
        <f t="shared" si="175"/>
        <v>-9.6752655234183093E-3</v>
      </c>
      <c r="T1776" s="30">
        <f t="shared" si="177"/>
        <v>-1.2060248985179106E-2</v>
      </c>
      <c r="U1776" s="33"/>
      <c r="V1776" s="33"/>
      <c r="W1776" s="33"/>
      <c r="X1776" s="33"/>
      <c r="Y1776" s="33"/>
      <c r="Z1776" s="33"/>
      <c r="AA1776" s="33"/>
      <c r="AB1776" s="33"/>
      <c r="AC1776" s="67"/>
      <c r="AD1776" s="33"/>
      <c r="AE1776" s="12" t="s">
        <v>754</v>
      </c>
      <c r="AF1776" s="30">
        <f t="shared" si="178"/>
        <v>-1.2060248985179106E-2</v>
      </c>
      <c r="AG1776" s="33">
        <f t="shared" si="176"/>
        <v>-1.3906075407369878E-2</v>
      </c>
      <c r="AH1776" s="33">
        <f t="shared" si="179"/>
        <v>-1.845826422190772E-3</v>
      </c>
      <c r="AN1776" s="15"/>
    </row>
    <row r="1777" spans="8:40" hidden="1" x14ac:dyDescent="0.2">
      <c r="H1777" s="12" t="s">
        <v>755</v>
      </c>
      <c r="I1777" s="30">
        <f t="shared" si="165"/>
        <v>1.5251595460760941E-2</v>
      </c>
      <c r="J1777" s="30">
        <f t="shared" si="166"/>
        <v>-6.7010482583728867E-3</v>
      </c>
      <c r="K1777" s="30">
        <f t="shared" si="167"/>
        <v>5.0994501123492611E-3</v>
      </c>
      <c r="L1777" s="30">
        <f t="shared" si="168"/>
        <v>-3.0497126412387036E-3</v>
      </c>
      <c r="M1777" s="30">
        <f t="shared" si="169"/>
        <v>2.5975486403260736E-2</v>
      </c>
      <c r="N1777" s="30">
        <f t="shared" si="170"/>
        <v>-1.499546470963742E-3</v>
      </c>
      <c r="O1777" s="30">
        <f t="shared" si="171"/>
        <v>0</v>
      </c>
      <c r="P1777" s="30">
        <f t="shared" si="172"/>
        <v>4.4543503493801534E-3</v>
      </c>
      <c r="Q1777" s="30">
        <f t="shared" si="173"/>
        <v>1.8867930125766356E-3</v>
      </c>
      <c r="R1777" s="30">
        <f t="shared" si="174"/>
        <v>7.6336248550712051E-3</v>
      </c>
      <c r="S1777" s="30">
        <f t="shared" si="175"/>
        <v>9.6752655234183371E-3</v>
      </c>
      <c r="T1777" s="30">
        <f t="shared" si="177"/>
        <v>4.2341651560762958E-3</v>
      </c>
      <c r="U1777" s="33"/>
      <c r="V1777" s="33"/>
      <c r="W1777" s="33"/>
      <c r="X1777" s="33"/>
      <c r="Y1777" s="33"/>
      <c r="Z1777" s="33"/>
      <c r="AA1777" s="33"/>
      <c r="AB1777" s="33"/>
      <c r="AC1777" s="67"/>
      <c r="AD1777" s="33"/>
      <c r="AE1777" s="12" t="s">
        <v>755</v>
      </c>
      <c r="AF1777" s="30">
        <f t="shared" si="178"/>
        <v>4.2341651560762958E-3</v>
      </c>
      <c r="AG1777" s="33">
        <f t="shared" si="176"/>
        <v>6.6336929435533726E-3</v>
      </c>
      <c r="AH1777" s="33">
        <f t="shared" si="179"/>
        <v>2.3995277874770769E-3</v>
      </c>
      <c r="AN1777" s="15"/>
    </row>
    <row r="1778" spans="8:40" hidden="1" x14ac:dyDescent="0.2">
      <c r="H1778" s="12" t="s">
        <v>756</v>
      </c>
      <c r="I1778" s="30">
        <f t="shared" si="165"/>
        <v>-1.5423579294704426E-2</v>
      </c>
      <c r="J1778" s="30">
        <f t="shared" si="166"/>
        <v>-3.406426180794029E-2</v>
      </c>
      <c r="K1778" s="30">
        <f t="shared" si="167"/>
        <v>-2.4243611609992739E-2</v>
      </c>
      <c r="L1778" s="30">
        <f t="shared" si="168"/>
        <v>-1.9300961037046867E-2</v>
      </c>
      <c r="M1778" s="30">
        <f t="shared" si="169"/>
        <v>0</v>
      </c>
      <c r="N1778" s="30">
        <f t="shared" si="170"/>
        <v>-8.1684400148390752E-3</v>
      </c>
      <c r="O1778" s="30">
        <f t="shared" si="171"/>
        <v>-3.2431050844359141E-2</v>
      </c>
      <c r="P1778" s="30">
        <f t="shared" si="172"/>
        <v>-5.2185753170570073E-2</v>
      </c>
      <c r="Q1778" s="30">
        <f t="shared" si="173"/>
        <v>-1.2574060760397666E-2</v>
      </c>
      <c r="R1778" s="30">
        <f t="shared" si="174"/>
        <v>1.2530284425624035E-2</v>
      </c>
      <c r="S1778" s="30">
        <f t="shared" si="175"/>
        <v>-2.7739268827252079E-3</v>
      </c>
      <c r="T1778" s="30">
        <f t="shared" si="177"/>
        <v>-1.5762233426034705E-2</v>
      </c>
      <c r="U1778" s="33"/>
      <c r="V1778" s="33"/>
      <c r="W1778" s="33"/>
      <c r="X1778" s="33"/>
      <c r="Y1778" s="33"/>
      <c r="Z1778" s="33"/>
      <c r="AA1778" s="33"/>
      <c r="AB1778" s="33"/>
      <c r="AC1778" s="67"/>
      <c r="AD1778" s="33"/>
      <c r="AE1778" s="12" t="s">
        <v>756</v>
      </c>
      <c r="AF1778" s="30">
        <f t="shared" si="178"/>
        <v>-1.5762233426034705E-2</v>
      </c>
      <c r="AG1778" s="33">
        <f t="shared" si="176"/>
        <v>-1.5668250188852376E-2</v>
      </c>
      <c r="AH1778" s="33">
        <f t="shared" si="179"/>
        <v>9.3983237182328205E-5</v>
      </c>
      <c r="AN1778" s="15"/>
    </row>
    <row r="1779" spans="8:40" hidden="1" x14ac:dyDescent="0.2">
      <c r="H1779" s="12" t="s">
        <v>757</v>
      </c>
      <c r="I1779" s="30">
        <f t="shared" si="165"/>
        <v>1.6471980578921058E-2</v>
      </c>
      <c r="J1779" s="30">
        <f t="shared" si="166"/>
        <v>1.0855594737421764E-2</v>
      </c>
      <c r="K1779" s="30">
        <f t="shared" si="167"/>
        <v>1.6096927042174799E-2</v>
      </c>
      <c r="L1779" s="30">
        <f t="shared" si="168"/>
        <v>2.9092960941664556E-2</v>
      </c>
      <c r="M1779" s="30">
        <f t="shared" si="169"/>
        <v>5.4067221270275793E-2</v>
      </c>
      <c r="N1779" s="30">
        <f t="shared" si="170"/>
        <v>2.7438086342221304E-2</v>
      </c>
      <c r="O1779" s="30">
        <f t="shared" si="171"/>
        <v>3.6011719082229214E-2</v>
      </c>
      <c r="P1779" s="30">
        <f t="shared" si="172"/>
        <v>6.1154423153330438E-2</v>
      </c>
      <c r="Q1779" s="30">
        <f t="shared" si="173"/>
        <v>1.5032225938826927E-2</v>
      </c>
      <c r="R1779" s="30">
        <f t="shared" si="174"/>
        <v>2.5541663523783772E-2</v>
      </c>
      <c r="S1779" s="30">
        <f t="shared" si="175"/>
        <v>1.3860016078771529E-3</v>
      </c>
      <c r="T1779" s="30">
        <f t="shared" si="177"/>
        <v>2.4782466068550817E-2</v>
      </c>
      <c r="U1779" s="33"/>
      <c r="V1779" s="33"/>
      <c r="W1779" s="33"/>
      <c r="X1779" s="33"/>
      <c r="Y1779" s="33"/>
      <c r="Z1779" s="33"/>
      <c r="AA1779" s="33"/>
      <c r="AB1779" s="33"/>
      <c r="AC1779" s="67"/>
      <c r="AD1779" s="33"/>
      <c r="AE1779" s="12" t="s">
        <v>757</v>
      </c>
      <c r="AF1779" s="30">
        <f t="shared" si="178"/>
        <v>2.4782466068550817E-2</v>
      </c>
      <c r="AG1779" s="33">
        <f t="shared" si="176"/>
        <v>2.3487591153576112E-2</v>
      </c>
      <c r="AH1779" s="33">
        <f t="shared" si="179"/>
        <v>-1.2948749149747051E-3</v>
      </c>
      <c r="AN1779" s="15"/>
    </row>
    <row r="1780" spans="8:40" hidden="1" x14ac:dyDescent="0.2">
      <c r="H1780" s="12" t="s">
        <v>758</v>
      </c>
      <c r="I1780" s="30">
        <f t="shared" si="165"/>
        <v>4.0290848934481241E-3</v>
      </c>
      <c r="J1780" s="30">
        <f t="shared" si="166"/>
        <v>1.206997490460811E-2</v>
      </c>
      <c r="K1780" s="30">
        <f t="shared" si="167"/>
        <v>3.0472344554689059E-3</v>
      </c>
      <c r="L1780" s="30">
        <f t="shared" si="168"/>
        <v>-7.9632886360737516E-3</v>
      </c>
      <c r="M1780" s="30">
        <f t="shared" si="169"/>
        <v>-8.0042707673536495E-2</v>
      </c>
      <c r="N1780" s="30">
        <f t="shared" si="170"/>
        <v>-6.411305820812241E-3</v>
      </c>
      <c r="O1780" s="30">
        <f t="shared" si="171"/>
        <v>-1.9908427837704297E-3</v>
      </c>
      <c r="P1780" s="30">
        <f t="shared" si="172"/>
        <v>-1.7857617400006236E-2</v>
      </c>
      <c r="Q1780" s="30">
        <f t="shared" si="173"/>
        <v>-1.3243782089024433E-3</v>
      </c>
      <c r="R1780" s="30">
        <f t="shared" si="174"/>
        <v>-2.6511125548331852E-2</v>
      </c>
      <c r="S1780" s="30">
        <f t="shared" si="175"/>
        <v>1.3879252748480759E-3</v>
      </c>
      <c r="T1780" s="30">
        <f t="shared" si="177"/>
        <v>-1.5918817409991384E-3</v>
      </c>
      <c r="U1780" s="33"/>
      <c r="V1780" s="33"/>
      <c r="W1780" s="33"/>
      <c r="X1780" s="33"/>
      <c r="Y1780" s="33"/>
      <c r="Z1780" s="33"/>
      <c r="AA1780" s="33"/>
      <c r="AB1780" s="33"/>
      <c r="AC1780" s="67"/>
      <c r="AD1780" s="33"/>
      <c r="AE1780" s="12" t="s">
        <v>758</v>
      </c>
      <c r="AF1780" s="30">
        <f t="shared" si="178"/>
        <v>-1.5918817409991384E-3</v>
      </c>
      <c r="AG1780" s="33">
        <f t="shared" si="176"/>
        <v>-9.6080589042515235E-3</v>
      </c>
      <c r="AH1780" s="33">
        <f t="shared" si="179"/>
        <v>-8.0161771632523849E-3</v>
      </c>
      <c r="AN1780" s="15"/>
    </row>
    <row r="1781" spans="8:40" hidden="1" x14ac:dyDescent="0.2">
      <c r="H1781" s="12" t="s">
        <v>759</v>
      </c>
      <c r="I1781" s="30">
        <f t="shared" si="165"/>
        <v>-2.2793031696603594E-3</v>
      </c>
      <c r="J1781" s="30">
        <f t="shared" si="166"/>
        <v>4.2442743834729697E-3</v>
      </c>
      <c r="K1781" s="30">
        <f t="shared" si="167"/>
        <v>-3.0472344554687463E-3</v>
      </c>
      <c r="L1781" s="30">
        <f t="shared" si="168"/>
        <v>1.723119556685529E-2</v>
      </c>
      <c r="M1781" s="30">
        <f t="shared" si="169"/>
        <v>0</v>
      </c>
      <c r="N1781" s="30">
        <f t="shared" si="170"/>
        <v>3.5211303985789606E-3</v>
      </c>
      <c r="O1781" s="30">
        <f t="shared" si="171"/>
        <v>7.9586156210335337E-4</v>
      </c>
      <c r="P1781" s="30">
        <f t="shared" si="172"/>
        <v>0</v>
      </c>
      <c r="Q1781" s="30">
        <f t="shared" si="173"/>
        <v>2.4609572287747484E-3</v>
      </c>
      <c r="R1781" s="30">
        <f t="shared" si="174"/>
        <v>-9.6852307813053698E-4</v>
      </c>
      <c r="S1781" s="30">
        <f t="shared" si="175"/>
        <v>1.3898542890542977E-3</v>
      </c>
      <c r="T1781" s="30">
        <f t="shared" si="177"/>
        <v>2.5880962087254347E-3</v>
      </c>
      <c r="U1781" s="33"/>
      <c r="V1781" s="33"/>
      <c r="W1781" s="33"/>
      <c r="X1781" s="33"/>
      <c r="Y1781" s="33"/>
      <c r="Z1781" s="33"/>
      <c r="AA1781" s="33"/>
      <c r="AB1781" s="33"/>
      <c r="AC1781" s="67"/>
      <c r="AD1781" s="33"/>
      <c r="AE1781" s="12" t="s">
        <v>759</v>
      </c>
      <c r="AF1781" s="30">
        <f t="shared" si="178"/>
        <v>2.5880962087254347E-3</v>
      </c>
      <c r="AG1781" s="33">
        <f t="shared" si="176"/>
        <v>1.1867654906553672E-3</v>
      </c>
      <c r="AH1781" s="33">
        <f t="shared" si="179"/>
        <v>-1.4013307180700675E-3</v>
      </c>
      <c r="AN1781" s="15"/>
    </row>
    <row r="1782" spans="8:40" hidden="1" x14ac:dyDescent="0.2">
      <c r="H1782" s="12" t="s">
        <v>760</v>
      </c>
      <c r="I1782" s="30">
        <f t="shared" si="165"/>
        <v>-3.845486298006579E-3</v>
      </c>
      <c r="J1782" s="30">
        <f t="shared" si="166"/>
        <v>-6.3448979461881629E-3</v>
      </c>
      <c r="K1782" s="30">
        <f t="shared" si="167"/>
        <v>-3.0379770200768094E-3</v>
      </c>
      <c r="L1782" s="30">
        <f t="shared" si="168"/>
        <v>4.9782305674212473E-3</v>
      </c>
      <c r="M1782" s="30">
        <f t="shared" si="169"/>
        <v>2.5975486403260736E-2</v>
      </c>
      <c r="N1782" s="30">
        <f t="shared" si="170"/>
        <v>7.4834386653762864E-3</v>
      </c>
      <c r="O1782" s="30">
        <f t="shared" si="171"/>
        <v>-8.7198332929950603E-3</v>
      </c>
      <c r="P1782" s="30">
        <f t="shared" si="172"/>
        <v>-3.4786116085415542E-2</v>
      </c>
      <c r="Q1782" s="30">
        <f t="shared" si="173"/>
        <v>-3.2169580207823205E-3</v>
      </c>
      <c r="R1782" s="30">
        <f t="shared" si="174"/>
        <v>-1.4416395761348908E-2</v>
      </c>
      <c r="S1782" s="30">
        <f t="shared" si="175"/>
        <v>-4.1637811717795013E-3</v>
      </c>
      <c r="T1782" s="30">
        <f t="shared" si="177"/>
        <v>-8.5351848041471182E-3</v>
      </c>
      <c r="U1782" s="33"/>
      <c r="V1782" s="33"/>
      <c r="W1782" s="33"/>
      <c r="X1782" s="33"/>
      <c r="Y1782" s="33"/>
      <c r="Z1782" s="33"/>
      <c r="AA1782" s="33"/>
      <c r="AB1782" s="33"/>
      <c r="AC1782" s="67"/>
      <c r="AD1782" s="33"/>
      <c r="AE1782" s="12" t="s">
        <v>760</v>
      </c>
      <c r="AF1782" s="30">
        <f t="shared" si="178"/>
        <v>-8.5351848041471182E-3</v>
      </c>
      <c r="AG1782" s="33">
        <f t="shared" si="176"/>
        <v>-2.6089319705638377E-3</v>
      </c>
      <c r="AH1782" s="33">
        <f t="shared" si="179"/>
        <v>5.9262528335832804E-3</v>
      </c>
      <c r="AN1782" s="15"/>
    </row>
    <row r="1783" spans="8:40" hidden="1" x14ac:dyDescent="0.2">
      <c r="H1783" s="12" t="s">
        <v>761</v>
      </c>
      <c r="I1783" s="30">
        <f t="shared" si="165"/>
        <v>1.2463954911402625E-2</v>
      </c>
      <c r="J1783" s="30">
        <f t="shared" si="166"/>
        <v>2.4503477233908125E-2</v>
      </c>
      <c r="K1783" s="30">
        <f t="shared" si="167"/>
        <v>5.0684345704587325E-3</v>
      </c>
      <c r="L1783" s="30">
        <f t="shared" si="168"/>
        <v>3.2976989433014137E-2</v>
      </c>
      <c r="M1783" s="30">
        <f t="shared" si="169"/>
        <v>2.6668247082161273E-2</v>
      </c>
      <c r="N1783" s="30">
        <f t="shared" si="170"/>
        <v>1.883386965199698E-2</v>
      </c>
      <c r="O1783" s="30">
        <f t="shared" si="171"/>
        <v>-1.5772873932486113E-3</v>
      </c>
      <c r="P1783" s="30">
        <f t="shared" si="172"/>
        <v>1.7241806434506173E-2</v>
      </c>
      <c r="Q1783" s="30">
        <f t="shared" si="173"/>
        <v>1.2930395024975744E-2</v>
      </c>
      <c r="R1783" s="30">
        <f t="shared" si="174"/>
        <v>-2.1709205566761331E-2</v>
      </c>
      <c r="S1783" s="30">
        <f t="shared" si="175"/>
        <v>8.3449719321804679E-3</v>
      </c>
      <c r="T1783" s="30">
        <f t="shared" si="177"/>
        <v>1.835096874384284E-2</v>
      </c>
      <c r="U1783" s="33"/>
      <c r="V1783" s="33"/>
      <c r="W1783" s="33"/>
      <c r="X1783" s="33"/>
      <c r="Y1783" s="33"/>
      <c r="Z1783" s="33"/>
      <c r="AA1783" s="33"/>
      <c r="AB1783" s="33"/>
      <c r="AC1783" s="67"/>
      <c r="AD1783" s="33"/>
      <c r="AE1783" s="12" t="s">
        <v>761</v>
      </c>
      <c r="AF1783" s="30">
        <f t="shared" si="178"/>
        <v>1.835096874384284E-2</v>
      </c>
      <c r="AG1783" s="33">
        <f t="shared" si="176"/>
        <v>9.4609584629375774E-3</v>
      </c>
      <c r="AH1783" s="33">
        <f t="shared" si="179"/>
        <v>-8.8900102809052629E-3</v>
      </c>
      <c r="AN1783" s="15"/>
    </row>
    <row r="1784" spans="8:40" hidden="1" x14ac:dyDescent="0.2">
      <c r="H1784" s="12" t="s">
        <v>762</v>
      </c>
      <c r="I1784" s="30">
        <f t="shared" si="165"/>
        <v>-1.3161548242796351E-2</v>
      </c>
      <c r="J1784" s="30">
        <f t="shared" si="166"/>
        <v>2.9726718284043769E-3</v>
      </c>
      <c r="K1784" s="30">
        <f t="shared" si="167"/>
        <v>-1.0111309604320566E-2</v>
      </c>
      <c r="L1784" s="30">
        <f t="shared" si="168"/>
        <v>9.7182494689213462E-3</v>
      </c>
      <c r="M1784" s="30">
        <f t="shared" si="169"/>
        <v>-2.6668247082161294E-2</v>
      </c>
      <c r="N1784" s="30">
        <f t="shared" si="170"/>
        <v>-5.3355349231464285E-3</v>
      </c>
      <c r="O1784" s="30">
        <f t="shared" si="171"/>
        <v>-2.1053409197832492E-2</v>
      </c>
      <c r="P1784" s="30">
        <f t="shared" si="172"/>
        <v>-1.7241806434506103E-2</v>
      </c>
      <c r="Q1784" s="30">
        <f t="shared" si="173"/>
        <v>-7.8162632232429315E-3</v>
      </c>
      <c r="R1784" s="30">
        <f t="shared" si="174"/>
        <v>-4.6576702739808329E-3</v>
      </c>
      <c r="S1784" s="30">
        <f t="shared" si="175"/>
        <v>1.6901810802603254E-2</v>
      </c>
      <c r="T1784" s="30">
        <f t="shared" si="177"/>
        <v>-6.3211969875985033E-3</v>
      </c>
      <c r="U1784" s="33"/>
      <c r="V1784" s="33"/>
      <c r="W1784" s="33"/>
      <c r="X1784" s="33"/>
      <c r="Y1784" s="33"/>
      <c r="Z1784" s="33"/>
      <c r="AA1784" s="33"/>
      <c r="AB1784" s="33"/>
      <c r="AC1784" s="67"/>
      <c r="AD1784" s="33"/>
      <c r="AE1784" s="12" t="s">
        <v>762</v>
      </c>
      <c r="AF1784" s="30">
        <f t="shared" si="178"/>
        <v>-6.3211969875985033E-3</v>
      </c>
      <c r="AG1784" s="33">
        <f t="shared" si="176"/>
        <v>-5.4230105344063228E-3</v>
      </c>
      <c r="AH1784" s="33">
        <f t="shared" si="179"/>
        <v>8.9818645319218043E-4</v>
      </c>
      <c r="AN1784" s="15"/>
    </row>
    <row r="1785" spans="8:40" hidden="1" x14ac:dyDescent="0.2">
      <c r="H1785" s="12" t="s">
        <v>763</v>
      </c>
      <c r="I1785" s="30">
        <f t="shared" si="165"/>
        <v>3.7478855893502763E-2</v>
      </c>
      <c r="J1785" s="30">
        <f t="shared" si="166"/>
        <v>2.1308104085724686E-2</v>
      </c>
      <c r="K1785" s="30">
        <f t="shared" si="167"/>
        <v>1.9299735658726749E-2</v>
      </c>
      <c r="L1785" s="30">
        <f t="shared" si="168"/>
        <v>3.3766862470817484E-2</v>
      </c>
      <c r="M1785" s="30">
        <f t="shared" si="169"/>
        <v>-2.5975486403260677E-2</v>
      </c>
      <c r="N1785" s="30">
        <f t="shared" si="170"/>
        <v>1.9426112022400532E-2</v>
      </c>
      <c r="O1785" s="30">
        <f t="shared" si="171"/>
        <v>1.5160640230681446E-2</v>
      </c>
      <c r="P1785" s="30">
        <f t="shared" si="172"/>
        <v>-3.7740327982847197E-2</v>
      </c>
      <c r="Q1785" s="30">
        <f t="shared" si="173"/>
        <v>1.2612435486735856E-2</v>
      </c>
      <c r="R1785" s="30">
        <f t="shared" si="174"/>
        <v>1.7815754851492026E-2</v>
      </c>
      <c r="S1785" s="30">
        <f t="shared" si="175"/>
        <v>-1.4194466542262543E-3</v>
      </c>
      <c r="T1785" s="30">
        <f t="shared" si="177"/>
        <v>1.1164310076382756E-2</v>
      </c>
      <c r="U1785" s="33"/>
      <c r="V1785" s="33"/>
      <c r="W1785" s="33"/>
      <c r="X1785" s="33"/>
      <c r="Y1785" s="33"/>
      <c r="Z1785" s="33"/>
      <c r="AA1785" s="33"/>
      <c r="AB1785" s="33"/>
      <c r="AC1785" s="67"/>
      <c r="AD1785" s="33"/>
      <c r="AE1785" s="12" t="s">
        <v>763</v>
      </c>
      <c r="AF1785" s="30">
        <f t="shared" si="178"/>
        <v>1.1164310076382756E-2</v>
      </c>
      <c r="AG1785" s="33">
        <f t="shared" si="176"/>
        <v>7.3102898503142871E-3</v>
      </c>
      <c r="AH1785" s="33">
        <f t="shared" si="179"/>
        <v>-3.8540202260684692E-3</v>
      </c>
      <c r="AN1785" s="15"/>
    </row>
    <row r="1786" spans="8:40" hidden="1" x14ac:dyDescent="0.2">
      <c r="H1786" s="12" t="s">
        <v>764</v>
      </c>
      <c r="I1786" s="30">
        <f t="shared" si="165"/>
        <v>-9.009069942365968E-3</v>
      </c>
      <c r="J1786" s="30">
        <f t="shared" si="166"/>
        <v>-7.4202665473072421E-3</v>
      </c>
      <c r="K1786" s="30">
        <f t="shared" si="167"/>
        <v>-7.1538373566187698E-3</v>
      </c>
      <c r="L1786" s="30">
        <f t="shared" si="168"/>
        <v>-1.3458952233550141E-3</v>
      </c>
      <c r="M1786" s="30">
        <f t="shared" si="169"/>
        <v>2.5975486403260736E-2</v>
      </c>
      <c r="N1786" s="30">
        <f t="shared" si="170"/>
        <v>-1.5488776118008757E-2</v>
      </c>
      <c r="O1786" s="30">
        <f t="shared" si="171"/>
        <v>8.6546566963598536E-3</v>
      </c>
      <c r="P1786" s="30">
        <f t="shared" si="172"/>
        <v>-4.1067819526533593E-3</v>
      </c>
      <c r="Q1786" s="30">
        <f t="shared" si="173"/>
        <v>-7.4720148387009541E-3</v>
      </c>
      <c r="R1786" s="30">
        <f t="shared" si="174"/>
        <v>-2.3838474006407165E-2</v>
      </c>
      <c r="S1786" s="30">
        <f t="shared" si="175"/>
        <v>-1.2685159527315687E-2</v>
      </c>
      <c r="T1786" s="30">
        <f t="shared" si="177"/>
        <v>-7.9585369442167972E-3</v>
      </c>
      <c r="U1786" s="33"/>
      <c r="V1786" s="33"/>
      <c r="W1786" s="33"/>
      <c r="X1786" s="33"/>
      <c r="Y1786" s="33"/>
      <c r="Z1786" s="33"/>
      <c r="AA1786" s="33"/>
      <c r="AB1786" s="33"/>
      <c r="AC1786" s="67"/>
      <c r="AD1786" s="33"/>
      <c r="AE1786" s="12" t="s">
        <v>764</v>
      </c>
      <c r="AF1786" s="30">
        <f t="shared" si="178"/>
        <v>-7.9585369442167972E-3</v>
      </c>
      <c r="AG1786" s="33">
        <f t="shared" si="176"/>
        <v>-3.2095148217853604E-3</v>
      </c>
      <c r="AH1786" s="33">
        <f t="shared" si="179"/>
        <v>4.7490221224314368E-3</v>
      </c>
      <c r="AN1786" s="15"/>
    </row>
    <row r="1787" spans="8:40" hidden="1" x14ac:dyDescent="0.2">
      <c r="H1787" s="12" t="s">
        <v>765</v>
      </c>
      <c r="I1787" s="30">
        <f t="shared" si="165"/>
        <v>2.3345615344092948E-3</v>
      </c>
      <c r="J1787" s="30">
        <f t="shared" si="166"/>
        <v>1.9659709958831317E-2</v>
      </c>
      <c r="K1787" s="30">
        <f t="shared" si="167"/>
        <v>5.104656311683272E-3</v>
      </c>
      <c r="L1787" s="30">
        <f t="shared" si="168"/>
        <v>1.3541168317173327E-2</v>
      </c>
      <c r="M1787" s="30">
        <f t="shared" si="169"/>
        <v>-2.5975486403260677E-2</v>
      </c>
      <c r="N1787" s="30">
        <f t="shared" si="170"/>
        <v>3.2881216901278721E-4</v>
      </c>
      <c r="O1787" s="30">
        <f t="shared" si="171"/>
        <v>7.9334013875389207E-3</v>
      </c>
      <c r="P1787" s="30">
        <f t="shared" si="172"/>
        <v>-1.2220111334775444E-2</v>
      </c>
      <c r="Q1787" s="30">
        <f t="shared" si="173"/>
        <v>5.550784660807071E-3</v>
      </c>
      <c r="R1787" s="30">
        <f t="shared" si="174"/>
        <v>3.4777941007956656E-2</v>
      </c>
      <c r="S1787" s="30">
        <f t="shared" si="175"/>
        <v>1.980262729617973E-2</v>
      </c>
      <c r="T1787" s="30">
        <f t="shared" si="177"/>
        <v>6.2405839169725041E-3</v>
      </c>
      <c r="U1787" s="33"/>
      <c r="V1787" s="33"/>
      <c r="W1787" s="33"/>
      <c r="X1787" s="33"/>
      <c r="Y1787" s="33"/>
      <c r="Z1787" s="33"/>
      <c r="AA1787" s="33"/>
      <c r="AB1787" s="33"/>
      <c r="AC1787" s="67"/>
      <c r="AD1787" s="33"/>
      <c r="AE1787" s="12" t="s">
        <v>765</v>
      </c>
      <c r="AF1787" s="30">
        <f t="shared" si="178"/>
        <v>6.2405839169725041E-3</v>
      </c>
      <c r="AG1787" s="33">
        <f t="shared" si="176"/>
        <v>7.2441825893729359E-3</v>
      </c>
      <c r="AH1787" s="33">
        <f t="shared" si="179"/>
        <v>1.0035986724004319E-3</v>
      </c>
      <c r="AN1787" s="15"/>
    </row>
    <row r="1788" spans="8:40" hidden="1" x14ac:dyDescent="0.2">
      <c r="H1788" s="12" t="s">
        <v>766</v>
      </c>
      <c r="I1788" s="30">
        <f t="shared" si="165"/>
        <v>-1.8349138668196541E-2</v>
      </c>
      <c r="J1788" s="30">
        <f t="shared" si="166"/>
        <v>-9.7226244590472907E-3</v>
      </c>
      <c r="K1788" s="30">
        <f t="shared" si="167"/>
        <v>-6.1224681043838946E-3</v>
      </c>
      <c r="L1788" s="30">
        <f t="shared" si="168"/>
        <v>-8.8225886151791083E-3</v>
      </c>
      <c r="M1788" s="30">
        <f t="shared" si="169"/>
        <v>0</v>
      </c>
      <c r="N1788" s="30">
        <f t="shared" si="170"/>
        <v>-9.5733660826970712E-3</v>
      </c>
      <c r="O1788" s="30">
        <f t="shared" si="171"/>
        <v>-3.9745680303349172E-3</v>
      </c>
      <c r="P1788" s="30">
        <f t="shared" si="172"/>
        <v>-6.2765695549787198E-2</v>
      </c>
      <c r="Q1788" s="30">
        <f t="shared" si="173"/>
        <v>-8.98066607203548E-3</v>
      </c>
      <c r="R1788" s="30">
        <f t="shared" si="174"/>
        <v>-1.7070115771603587E-2</v>
      </c>
      <c r="S1788" s="30">
        <f t="shared" si="175"/>
        <v>-2.3995505556215692E-2</v>
      </c>
      <c r="T1788" s="30">
        <f t="shared" si="177"/>
        <v>-1.5628448729352699E-2</v>
      </c>
      <c r="U1788" s="33"/>
      <c r="V1788" s="33"/>
      <c r="W1788" s="33"/>
      <c r="X1788" s="33"/>
      <c r="Y1788" s="33"/>
      <c r="Z1788" s="33"/>
      <c r="AA1788" s="33"/>
      <c r="AB1788" s="33"/>
      <c r="AC1788" s="67"/>
      <c r="AD1788" s="33"/>
      <c r="AE1788" s="12" t="s">
        <v>766</v>
      </c>
      <c r="AF1788" s="30">
        <f t="shared" si="178"/>
        <v>-1.5628448729352699E-2</v>
      </c>
      <c r="AG1788" s="33">
        <f t="shared" si="176"/>
        <v>-1.3944681681586968E-2</v>
      </c>
      <c r="AH1788" s="33">
        <f t="shared" si="179"/>
        <v>1.6837670477657316E-3</v>
      </c>
      <c r="AN1788" s="15"/>
    </row>
    <row r="1789" spans="8:40" hidden="1" x14ac:dyDescent="0.2">
      <c r="H1789" s="12" t="s">
        <v>767</v>
      </c>
      <c r="I1789" s="30">
        <f t="shared" si="165"/>
        <v>2.6835241774503849E-2</v>
      </c>
      <c r="J1789" s="30">
        <f t="shared" si="166"/>
        <v>1.2522468993540406E-2</v>
      </c>
      <c r="K1789" s="30">
        <f t="shared" si="167"/>
        <v>1.0178117927006245E-3</v>
      </c>
      <c r="L1789" s="30">
        <f t="shared" si="168"/>
        <v>6.1300525863795877E-2</v>
      </c>
      <c r="M1789" s="30">
        <f t="shared" si="169"/>
        <v>-2.5317807984289897E-2</v>
      </c>
      <c r="N1789" s="30">
        <f t="shared" si="170"/>
        <v>-8.2718823780439273E-3</v>
      </c>
      <c r="O1789" s="30">
        <f t="shared" si="171"/>
        <v>1.1570047280576005E-2</v>
      </c>
      <c r="P1789" s="30">
        <f t="shared" si="172"/>
        <v>1.9194447256147159E-2</v>
      </c>
      <c r="Q1789" s="30">
        <f t="shared" si="173"/>
        <v>-4.3655758808590316E-3</v>
      </c>
      <c r="R1789" s="30">
        <f t="shared" si="174"/>
        <v>-1.4469330617842674E-2</v>
      </c>
      <c r="S1789" s="30">
        <f t="shared" si="175"/>
        <v>1.9718948788955425E-2</v>
      </c>
      <c r="T1789" s="30">
        <f t="shared" si="177"/>
        <v>-2.6803014011053004E-3</v>
      </c>
      <c r="U1789" s="33"/>
      <c r="V1789" s="33"/>
      <c r="W1789" s="33"/>
      <c r="X1789" s="33"/>
      <c r="Y1789" s="33"/>
      <c r="Z1789" s="33"/>
      <c r="AA1789" s="33"/>
      <c r="AB1789" s="33"/>
      <c r="AC1789" s="67"/>
      <c r="AD1789" s="33"/>
      <c r="AE1789" s="12" t="s">
        <v>767</v>
      </c>
      <c r="AF1789" s="30">
        <f t="shared" si="178"/>
        <v>-2.6803014011053004E-3</v>
      </c>
      <c r="AG1789" s="33">
        <f t="shared" si="176"/>
        <v>9.0179975522602547E-3</v>
      </c>
      <c r="AH1789" s="33">
        <f t="shared" si="179"/>
        <v>1.1698298953365556E-2</v>
      </c>
      <c r="AN1789" s="15"/>
    </row>
    <row r="1790" spans="8:40" hidden="1" x14ac:dyDescent="0.2">
      <c r="H1790" s="12" t="s">
        <v>768</v>
      </c>
      <c r="I1790" s="30">
        <f t="shared" si="165"/>
        <v>2.4040060363039028E-2</v>
      </c>
      <c r="J1790" s="30">
        <f t="shared" si="166"/>
        <v>-1.6961471145203383E-2</v>
      </c>
      <c r="K1790" s="30">
        <f t="shared" si="167"/>
        <v>5.104656311683272E-3</v>
      </c>
      <c r="L1790" s="30">
        <f t="shared" si="168"/>
        <v>-7.1582267001703646E-3</v>
      </c>
      <c r="M1790" s="30">
        <f t="shared" si="169"/>
        <v>5.1293294387550481E-2</v>
      </c>
      <c r="N1790" s="30">
        <f t="shared" si="170"/>
        <v>1.4643932367379583E-2</v>
      </c>
      <c r="O1790" s="30">
        <f t="shared" si="171"/>
        <v>4.8270407483159443E-3</v>
      </c>
      <c r="P1790" s="30">
        <f t="shared" si="172"/>
        <v>-3.053672386008165E-2</v>
      </c>
      <c r="Q1790" s="30">
        <f t="shared" si="173"/>
        <v>7.4137778981408654E-3</v>
      </c>
      <c r="R1790" s="30">
        <f t="shared" si="174"/>
        <v>-3.2384946185103182E-3</v>
      </c>
      <c r="S1790" s="30">
        <f t="shared" si="175"/>
        <v>-7.0872018830548745E-3</v>
      </c>
      <c r="T1790" s="30">
        <f t="shared" si="177"/>
        <v>0</v>
      </c>
      <c r="U1790" s="33"/>
      <c r="V1790" s="33"/>
      <c r="W1790" s="33"/>
      <c r="X1790" s="33"/>
      <c r="Y1790" s="33"/>
      <c r="Z1790" s="33"/>
      <c r="AA1790" s="33"/>
      <c r="AB1790" s="33"/>
      <c r="AC1790" s="67"/>
      <c r="AD1790" s="33"/>
      <c r="AE1790" s="12" t="s">
        <v>768</v>
      </c>
      <c r="AF1790" s="30">
        <f t="shared" si="178"/>
        <v>0</v>
      </c>
      <c r="AG1790" s="33">
        <f t="shared" si="176"/>
        <v>4.9455630662405626E-3</v>
      </c>
      <c r="AH1790" s="33">
        <f t="shared" si="179"/>
        <v>4.9455630662405626E-3</v>
      </c>
      <c r="AN1790" s="15"/>
    </row>
    <row r="1791" spans="8:40" hidden="1" x14ac:dyDescent="0.2">
      <c r="H1791" s="12" t="s">
        <v>769</v>
      </c>
      <c r="I1791" s="30">
        <f t="shared" si="165"/>
        <v>2.1401229789155807E-2</v>
      </c>
      <c r="J1791" s="30">
        <f t="shared" si="166"/>
        <v>6.9309823840326187E-3</v>
      </c>
      <c r="K1791" s="30">
        <f t="shared" si="167"/>
        <v>6.1601837514576414E-3</v>
      </c>
      <c r="L1791" s="30">
        <f t="shared" si="168"/>
        <v>-7.130125079255501E-4</v>
      </c>
      <c r="M1791" s="30">
        <f t="shared" si="169"/>
        <v>-5.1293294387550578E-2</v>
      </c>
      <c r="N1791" s="30">
        <f t="shared" si="170"/>
        <v>4.9184360365239516E-4</v>
      </c>
      <c r="O1791" s="30">
        <f t="shared" si="171"/>
        <v>5.6611554347382803E-3</v>
      </c>
      <c r="P1791" s="30">
        <f t="shared" si="172"/>
        <v>-1.1215070820139957E-2</v>
      </c>
      <c r="Q1791" s="30">
        <f t="shared" si="173"/>
        <v>7.8536942326474166E-3</v>
      </c>
      <c r="R1791" s="30">
        <f t="shared" si="174"/>
        <v>-5.5274207979572904E-3</v>
      </c>
      <c r="S1791" s="30">
        <f t="shared" si="175"/>
        <v>-5.6338177182560199E-3</v>
      </c>
      <c r="T1791" s="30">
        <f t="shared" si="177"/>
        <v>-1.2879577745154268E-3</v>
      </c>
      <c r="U1791" s="33"/>
      <c r="V1791" s="33"/>
      <c r="W1791" s="33"/>
      <c r="X1791" s="33"/>
      <c r="Y1791" s="33"/>
      <c r="Z1791" s="33"/>
      <c r="AA1791" s="33"/>
      <c r="AB1791" s="33"/>
      <c r="AC1791" s="67"/>
      <c r="AD1791" s="33"/>
      <c r="AE1791" s="12" t="s">
        <v>769</v>
      </c>
      <c r="AF1791" s="30">
        <f t="shared" si="178"/>
        <v>-1.2879577745154268E-3</v>
      </c>
      <c r="AG1791" s="33">
        <f t="shared" si="176"/>
        <v>-3.7231595573497841E-3</v>
      </c>
      <c r="AH1791" s="33">
        <f t="shared" si="179"/>
        <v>-2.4352017828343574E-3</v>
      </c>
      <c r="AN1791" s="15"/>
    </row>
    <row r="1792" spans="8:40" hidden="1" x14ac:dyDescent="0.2">
      <c r="H1792" s="12" t="s">
        <v>770</v>
      </c>
      <c r="I1792" s="30">
        <f t="shared" si="165"/>
        <v>-3.7878833169369803E-3</v>
      </c>
      <c r="J1792" s="30">
        <f t="shared" si="166"/>
        <v>5.2848130255246269E-3</v>
      </c>
      <c r="K1792" s="30">
        <f t="shared" si="167"/>
        <v>7.2351736807792716E-3</v>
      </c>
      <c r="L1792" s="30">
        <f t="shared" si="168"/>
        <v>1.9432061609171949E-2</v>
      </c>
      <c r="M1792" s="30">
        <f t="shared" si="169"/>
        <v>2.5317807984290001E-2</v>
      </c>
      <c r="N1792" s="30">
        <f t="shared" si="170"/>
        <v>1.0053648751773994E-2</v>
      </c>
      <c r="O1792" s="30">
        <f t="shared" si="171"/>
        <v>1.4294709408166236E-2</v>
      </c>
      <c r="P1792" s="30">
        <f t="shared" si="172"/>
        <v>2.6366875840742134E-2</v>
      </c>
      <c r="Q1792" s="30">
        <f t="shared" si="173"/>
        <v>6.9471526029854878E-3</v>
      </c>
      <c r="R1792" s="30">
        <f t="shared" si="174"/>
        <v>7.8395605563365781E-3</v>
      </c>
      <c r="S1792" s="30">
        <f t="shared" si="175"/>
        <v>1.8427169178165587E-2</v>
      </c>
      <c r="T1792" s="30">
        <f t="shared" si="177"/>
        <v>1.989966170683612E-2</v>
      </c>
      <c r="U1792" s="33"/>
      <c r="V1792" s="33"/>
      <c r="W1792" s="33"/>
      <c r="X1792" s="33"/>
      <c r="Y1792" s="33"/>
      <c r="Z1792" s="33"/>
      <c r="AA1792" s="33"/>
      <c r="AB1792" s="33"/>
      <c r="AC1792" s="67"/>
      <c r="AD1792" s="33"/>
      <c r="AE1792" s="12" t="s">
        <v>770</v>
      </c>
      <c r="AF1792" s="30">
        <f t="shared" si="178"/>
        <v>1.989966170683612E-2</v>
      </c>
      <c r="AG1792" s="33">
        <f t="shared" si="176"/>
        <v>1.4373367725303884E-2</v>
      </c>
      <c r="AH1792" s="33">
        <f t="shared" si="179"/>
        <v>-5.5262939815322355E-3</v>
      </c>
      <c r="AN1792" s="15"/>
    </row>
    <row r="1793" spans="8:40" hidden="1" x14ac:dyDescent="0.2">
      <c r="H1793" s="12" t="s">
        <v>771</v>
      </c>
      <c r="I1793" s="30">
        <f t="shared" si="165"/>
        <v>-1.8885746878681362E-3</v>
      </c>
      <c r="J1793" s="30">
        <f t="shared" si="166"/>
        <v>0</v>
      </c>
      <c r="K1793" s="30">
        <f t="shared" si="167"/>
        <v>-0.10245172490959444</v>
      </c>
      <c r="L1793" s="30">
        <f t="shared" si="168"/>
        <v>-6.5194001281498855E-3</v>
      </c>
      <c r="M1793" s="30">
        <f t="shared" si="169"/>
        <v>0.10821358464023258</v>
      </c>
      <c r="N1793" s="30">
        <f t="shared" si="170"/>
        <v>1.7882986804655082E-2</v>
      </c>
      <c r="O1793" s="30">
        <f t="shared" si="171"/>
        <v>-1.7129293205292863E-2</v>
      </c>
      <c r="P1793" s="30">
        <f t="shared" si="172"/>
        <v>3.1010236742560218E-2</v>
      </c>
      <c r="Q1793" s="30">
        <f t="shared" si="173"/>
        <v>-2.1646281439134836E-2</v>
      </c>
      <c r="R1793" s="30">
        <f t="shared" si="174"/>
        <v>-2.3121397583793909E-3</v>
      </c>
      <c r="S1793" s="30">
        <f t="shared" si="175"/>
        <v>-2.4029424726835346E-2</v>
      </c>
      <c r="T1793" s="30">
        <f t="shared" si="177"/>
        <v>-2.9247159167035499E-3</v>
      </c>
      <c r="U1793" s="33"/>
      <c r="V1793" s="33"/>
      <c r="W1793" s="33"/>
      <c r="X1793" s="33"/>
      <c r="Y1793" s="33"/>
      <c r="Z1793" s="33"/>
      <c r="AA1793" s="33"/>
      <c r="AB1793" s="33"/>
      <c r="AC1793" s="67"/>
      <c r="AD1793" s="33"/>
      <c r="AE1793" s="12" t="s">
        <v>771</v>
      </c>
      <c r="AF1793" s="30">
        <f t="shared" si="178"/>
        <v>-2.9247159167035499E-3</v>
      </c>
      <c r="AG1793" s="33">
        <f t="shared" si="176"/>
        <v>-1.1240565883991825E-2</v>
      </c>
      <c r="AH1793" s="33">
        <f t="shared" si="179"/>
        <v>-8.3158499672882757E-3</v>
      </c>
      <c r="AN1793" s="15"/>
    </row>
    <row r="1794" spans="8:40" hidden="1" x14ac:dyDescent="0.2">
      <c r="H1794" s="12" t="s">
        <v>772</v>
      </c>
      <c r="I1794" s="30">
        <f t="shared" si="165"/>
        <v>9.4787439545437387E-3</v>
      </c>
      <c r="J1794" s="30">
        <f t="shared" si="166"/>
        <v>1.2366868446236785E-2</v>
      </c>
      <c r="K1794" s="30">
        <f t="shared" si="167"/>
        <v>1.4144507386164743E-2</v>
      </c>
      <c r="L1794" s="30">
        <f t="shared" si="168"/>
        <v>7.2464085207672533E-3</v>
      </c>
      <c r="M1794" s="30">
        <f t="shared" si="169"/>
        <v>2.8987536873252406E-2</v>
      </c>
      <c r="N1794" s="30">
        <f t="shared" si="170"/>
        <v>1.8466252514700326E-2</v>
      </c>
      <c r="O1794" s="30">
        <f t="shared" si="171"/>
        <v>1.9188178017420707E-2</v>
      </c>
      <c r="P1794" s="30">
        <f t="shared" si="172"/>
        <v>-7.8431774610258926E-3</v>
      </c>
      <c r="Q1794" s="30">
        <f t="shared" si="173"/>
        <v>1.3930193773272054E-2</v>
      </c>
      <c r="R1794" s="30">
        <f t="shared" si="174"/>
        <v>5.1171750783633063E-2</v>
      </c>
      <c r="S1794" s="30">
        <f t="shared" si="175"/>
        <v>5.6022555486697516E-3</v>
      </c>
      <c r="T1794" s="30">
        <f t="shared" si="177"/>
        <v>1.7677997703407246E-2</v>
      </c>
      <c r="U1794" s="33"/>
      <c r="V1794" s="33"/>
      <c r="W1794" s="33"/>
      <c r="X1794" s="33"/>
      <c r="Y1794" s="33"/>
      <c r="Z1794" s="33"/>
      <c r="AA1794" s="33"/>
      <c r="AB1794" s="33"/>
      <c r="AC1794" s="67"/>
      <c r="AD1794" s="33"/>
      <c r="AE1794" s="12" t="s">
        <v>772</v>
      </c>
      <c r="AF1794" s="30">
        <f t="shared" si="178"/>
        <v>1.7677997703407246E-2</v>
      </c>
      <c r="AG1794" s="33">
        <f t="shared" si="176"/>
        <v>1.4568119956334454E-2</v>
      </c>
      <c r="AH1794" s="33">
        <f t="shared" si="179"/>
        <v>-3.109877747072793E-3</v>
      </c>
      <c r="AN1794" s="15"/>
    </row>
    <row r="1795" spans="8:40" hidden="1" x14ac:dyDescent="0.2">
      <c r="H1795" s="12" t="s">
        <v>773</v>
      </c>
      <c r="I1795" s="30">
        <f t="shared" si="165"/>
        <v>-1.6248232009790208E-2</v>
      </c>
      <c r="J1795" s="30">
        <f t="shared" si="166"/>
        <v>-1.8773841123197521E-2</v>
      </c>
      <c r="K1795" s="30">
        <f t="shared" si="167"/>
        <v>-1.788282949677189E-2</v>
      </c>
      <c r="L1795" s="30">
        <f t="shared" si="168"/>
        <v>-3.0793696991401092E-2</v>
      </c>
      <c r="M1795" s="30">
        <f t="shared" si="169"/>
        <v>-2.8987536873252298E-2</v>
      </c>
      <c r="N1795" s="30">
        <f t="shared" si="170"/>
        <v>-2.3428624445692606E-2</v>
      </c>
      <c r="O1795" s="30">
        <f t="shared" si="171"/>
        <v>-2.684179040334829E-2</v>
      </c>
      <c r="P1795" s="30">
        <f t="shared" si="172"/>
        <v>1.5748356968139112E-2</v>
      </c>
      <c r="Q1795" s="30">
        <f t="shared" si="173"/>
        <v>-1.7524257984448295E-2</v>
      </c>
      <c r="R1795" s="30">
        <f t="shared" si="174"/>
        <v>-2.8278903325232821E-2</v>
      </c>
      <c r="S1795" s="30">
        <f t="shared" si="175"/>
        <v>-1.1173300598125189E-2</v>
      </c>
      <c r="T1795" s="30">
        <f t="shared" si="177"/>
        <v>-1.5661867988222656E-2</v>
      </c>
      <c r="U1795" s="33"/>
      <c r="V1795" s="33"/>
      <c r="W1795" s="33"/>
      <c r="X1795" s="33"/>
      <c r="Y1795" s="33"/>
      <c r="Z1795" s="33"/>
      <c r="AA1795" s="33"/>
      <c r="AB1795" s="33"/>
      <c r="AC1795" s="67"/>
      <c r="AD1795" s="33"/>
      <c r="AE1795" s="12" t="s">
        <v>773</v>
      </c>
      <c r="AF1795" s="30">
        <f t="shared" si="178"/>
        <v>-1.5661867988222656E-2</v>
      </c>
      <c r="AG1795" s="33">
        <f t="shared" si="176"/>
        <v>-1.8770594927464475E-2</v>
      </c>
      <c r="AH1795" s="33">
        <f t="shared" si="179"/>
        <v>-3.1087269392418189E-3</v>
      </c>
      <c r="AN1795" s="15"/>
    </row>
    <row r="1796" spans="8:40" hidden="1" x14ac:dyDescent="0.2">
      <c r="H1796" s="12" t="s">
        <v>774</v>
      </c>
      <c r="I1796" s="30">
        <f t="shared" si="165"/>
        <v>1.1118554189791628E-2</v>
      </c>
      <c r="J1796" s="30">
        <f t="shared" si="166"/>
        <v>2.8118362245873229E-2</v>
      </c>
      <c r="K1796" s="30">
        <f t="shared" si="167"/>
        <v>1.2200996029341016E-2</v>
      </c>
      <c r="L1796" s="30">
        <f t="shared" si="168"/>
        <v>2.2104286777241272E-2</v>
      </c>
      <c r="M1796" s="30">
        <f t="shared" si="169"/>
        <v>-2.8170876966696106E-2</v>
      </c>
      <c r="N1796" s="30">
        <f t="shared" si="170"/>
        <v>1.6922309224106327E-2</v>
      </c>
      <c r="O1796" s="30">
        <f t="shared" si="171"/>
        <v>8.0580613297624414E-3</v>
      </c>
      <c r="P1796" s="30">
        <f t="shared" si="172"/>
        <v>-1.5748356968139168E-2</v>
      </c>
      <c r="Q1796" s="30">
        <f t="shared" si="173"/>
        <v>1.2158204479809583E-2</v>
      </c>
      <c r="R1796" s="30">
        <f t="shared" si="174"/>
        <v>2.3429233296421766E-2</v>
      </c>
      <c r="S1796" s="30">
        <f t="shared" si="175"/>
        <v>1.6807118316381191E-2</v>
      </c>
      <c r="T1796" s="30">
        <f t="shared" si="177"/>
        <v>1.2080751969962391E-2</v>
      </c>
      <c r="U1796" s="33"/>
      <c r="V1796" s="33"/>
      <c r="W1796" s="33"/>
      <c r="X1796" s="33"/>
      <c r="Y1796" s="33"/>
      <c r="Z1796" s="33"/>
      <c r="AA1796" s="33"/>
      <c r="AB1796" s="33"/>
      <c r="AC1796" s="67"/>
      <c r="AD1796" s="33"/>
      <c r="AE1796" s="12" t="s">
        <v>774</v>
      </c>
      <c r="AF1796" s="30">
        <f t="shared" si="178"/>
        <v>1.2080751969962391E-2</v>
      </c>
      <c r="AG1796" s="33">
        <f t="shared" si="176"/>
        <v>8.9736057739539798E-3</v>
      </c>
      <c r="AH1796" s="33">
        <f t="shared" si="179"/>
        <v>-3.1071461960084108E-3</v>
      </c>
      <c r="AN1796" s="15"/>
    </row>
    <row r="1797" spans="8:40" hidden="1" x14ac:dyDescent="0.2">
      <c r="H1797" s="12" t="s">
        <v>775</v>
      </c>
      <c r="I1797" s="30">
        <f t="shared" si="165"/>
        <v>-2.5076164237067336E-2</v>
      </c>
      <c r="J1797" s="30">
        <f t="shared" si="166"/>
        <v>-2.3935039461822304E-2</v>
      </c>
      <c r="K1797" s="30">
        <f t="shared" si="167"/>
        <v>-1.8709619656728176E-2</v>
      </c>
      <c r="L1797" s="30">
        <f t="shared" si="168"/>
        <v>-2.6326671657089566E-2</v>
      </c>
      <c r="M1797" s="30">
        <f t="shared" si="169"/>
        <v>2.8170876966696224E-2</v>
      </c>
      <c r="N1797" s="30">
        <f t="shared" si="170"/>
        <v>-3.6858180037815956E-2</v>
      </c>
      <c r="O1797" s="30">
        <f t="shared" si="171"/>
        <v>-1.2462472854192946E-2</v>
      </c>
      <c r="P1797" s="30">
        <f t="shared" si="172"/>
        <v>3.9845908547199778E-2</v>
      </c>
      <c r="Q1797" s="30">
        <f t="shared" si="173"/>
        <v>-1.9870083196910193E-2</v>
      </c>
      <c r="R1797" s="30">
        <f t="shared" si="174"/>
        <v>-4.3083586136311559E-2</v>
      </c>
      <c r="S1797" s="30">
        <f t="shared" si="175"/>
        <v>-1.8195043591229306E-2</v>
      </c>
      <c r="T1797" s="30">
        <f t="shared" si="177"/>
        <v>-2.3019693905191627E-2</v>
      </c>
      <c r="U1797" s="33"/>
      <c r="V1797" s="33"/>
      <c r="W1797" s="33"/>
      <c r="X1797" s="33"/>
      <c r="Y1797" s="33"/>
      <c r="Z1797" s="33"/>
      <c r="AA1797" s="33"/>
      <c r="AB1797" s="33"/>
      <c r="AC1797" s="67"/>
      <c r="AD1797" s="33"/>
      <c r="AE1797" s="12" t="s">
        <v>775</v>
      </c>
      <c r="AF1797" s="30">
        <f t="shared" si="178"/>
        <v>-2.3019693905191627E-2</v>
      </c>
      <c r="AG1797" s="33">
        <f t="shared" si="176"/>
        <v>-1.3213196848108615E-2</v>
      </c>
      <c r="AH1797" s="33">
        <f t="shared" si="179"/>
        <v>9.8064970570830128E-3</v>
      </c>
      <c r="AN1797" s="15"/>
    </row>
    <row r="1798" spans="8:40" hidden="1" x14ac:dyDescent="0.2">
      <c r="H1798" s="12" t="s">
        <v>776</v>
      </c>
      <c r="I1798" s="30">
        <f t="shared" si="165"/>
        <v>-9.2361694937563609E-4</v>
      </c>
      <c r="J1798" s="30">
        <f t="shared" si="166"/>
        <v>7.2528929067922337E-3</v>
      </c>
      <c r="K1798" s="30">
        <f t="shared" si="167"/>
        <v>0</v>
      </c>
      <c r="L1798" s="30">
        <f t="shared" si="168"/>
        <v>1.6283545634914048E-2</v>
      </c>
      <c r="M1798" s="30">
        <f t="shared" si="169"/>
        <v>2.8987536873252406E-2</v>
      </c>
      <c r="N1798" s="30">
        <f t="shared" si="170"/>
        <v>1.6450074062435E-4</v>
      </c>
      <c r="O1798" s="30">
        <f t="shared" si="171"/>
        <v>5.6089890641822428E-3</v>
      </c>
      <c r="P1798" s="30">
        <f t="shared" si="172"/>
        <v>8.1633106391608354E-3</v>
      </c>
      <c r="Q1798" s="30">
        <f t="shared" si="173"/>
        <v>3.1903939982546744E-3</v>
      </c>
      <c r="R1798" s="30">
        <f t="shared" si="174"/>
        <v>-1.6088602599808269E-2</v>
      </c>
      <c r="S1798" s="30">
        <f t="shared" si="175"/>
        <v>2.7777795639023694E-3</v>
      </c>
      <c r="T1798" s="30">
        <f t="shared" si="177"/>
        <v>4.4013275011986763E-3</v>
      </c>
      <c r="U1798" s="33"/>
      <c r="V1798" s="33"/>
      <c r="W1798" s="33"/>
      <c r="X1798" s="33"/>
      <c r="Y1798" s="33"/>
      <c r="Z1798" s="33"/>
      <c r="AA1798" s="33"/>
      <c r="AB1798" s="33"/>
      <c r="AC1798" s="67"/>
      <c r="AD1798" s="33"/>
      <c r="AE1798" s="12" t="s">
        <v>776</v>
      </c>
      <c r="AF1798" s="30">
        <f t="shared" si="178"/>
        <v>4.4013275011986763E-3</v>
      </c>
      <c r="AG1798" s="33">
        <f t="shared" si="176"/>
        <v>5.3563359999704348E-3</v>
      </c>
      <c r="AH1798" s="33">
        <f t="shared" si="179"/>
        <v>9.5500849877175852E-4</v>
      </c>
      <c r="AN1798" s="15"/>
    </row>
    <row r="1799" spans="8:40" hidden="1" x14ac:dyDescent="0.2">
      <c r="H1799" s="12" t="s">
        <v>777</v>
      </c>
      <c r="I1799" s="30">
        <f t="shared" si="165"/>
        <v>-4.2376848308498744E-3</v>
      </c>
      <c r="J1799" s="30">
        <f t="shared" si="166"/>
        <v>7.8774193711918985E-3</v>
      </c>
      <c r="K1799" s="30">
        <f t="shared" si="167"/>
        <v>1.0246945737994371E-2</v>
      </c>
      <c r="L1799" s="30">
        <f t="shared" si="168"/>
        <v>1.2931214672248784E-2</v>
      </c>
      <c r="M1799" s="30">
        <f t="shared" si="169"/>
        <v>-2.8987536873252298E-2</v>
      </c>
      <c r="N1799" s="30">
        <f t="shared" si="170"/>
        <v>7.9280289725509046E-3</v>
      </c>
      <c r="O1799" s="30">
        <f t="shared" si="171"/>
        <v>8.0678130224123845E-3</v>
      </c>
      <c r="P1799" s="30">
        <f t="shared" si="172"/>
        <v>-8.1633106391609811E-3</v>
      </c>
      <c r="Q1799" s="30">
        <f t="shared" si="173"/>
        <v>1.69316191329092E-3</v>
      </c>
      <c r="R1799" s="30">
        <f t="shared" si="174"/>
        <v>-6.3636578388482599E-3</v>
      </c>
      <c r="S1799" s="30">
        <f t="shared" si="175"/>
        <v>-2.7777795639022749E-3</v>
      </c>
      <c r="T1799" s="30">
        <f t="shared" si="177"/>
        <v>0</v>
      </c>
      <c r="U1799" s="33"/>
      <c r="V1799" s="33"/>
      <c r="W1799" s="33"/>
      <c r="X1799" s="33"/>
      <c r="Y1799" s="33"/>
      <c r="Z1799" s="33"/>
      <c r="AA1799" s="33"/>
      <c r="AB1799" s="33"/>
      <c r="AC1799" s="67"/>
      <c r="AD1799" s="33"/>
      <c r="AE1799" s="12" t="s">
        <v>777</v>
      </c>
      <c r="AF1799" s="30">
        <f t="shared" si="178"/>
        <v>0</v>
      </c>
      <c r="AG1799" s="33">
        <f t="shared" si="176"/>
        <v>-4.9378444236504991E-5</v>
      </c>
      <c r="AH1799" s="33">
        <f t="shared" si="179"/>
        <v>-4.9378444236504991E-5</v>
      </c>
      <c r="AN1799" s="15"/>
    </row>
    <row r="1800" spans="8:40" hidden="1" x14ac:dyDescent="0.2">
      <c r="H1800" s="12" t="s">
        <v>778</v>
      </c>
      <c r="I1800" s="30">
        <f t="shared" si="165"/>
        <v>-4.4028689727569721E-3</v>
      </c>
      <c r="J1800" s="30">
        <f t="shared" si="166"/>
        <v>9.9589064020866157E-3</v>
      </c>
      <c r="K1800" s="30">
        <f t="shared" si="167"/>
        <v>-7.4627212015896003E-3</v>
      </c>
      <c r="L1800" s="30">
        <f t="shared" si="168"/>
        <v>2.896453871456438E-3</v>
      </c>
      <c r="M1800" s="30">
        <f t="shared" si="169"/>
        <v>-2.8170876966696106E-2</v>
      </c>
      <c r="N1800" s="30">
        <f t="shared" si="170"/>
        <v>-7.5989462875573153E-3</v>
      </c>
      <c r="O1800" s="30">
        <f t="shared" si="171"/>
        <v>-6.459449185549573E-3</v>
      </c>
      <c r="P1800" s="30">
        <f t="shared" si="172"/>
        <v>-3.5932009226063329E-2</v>
      </c>
      <c r="Q1800" s="30">
        <f t="shared" si="173"/>
        <v>-3.5710967374910801E-3</v>
      </c>
      <c r="R1800" s="30">
        <f t="shared" si="174"/>
        <v>8.6462427148646277E-3</v>
      </c>
      <c r="S1800" s="30">
        <f t="shared" si="175"/>
        <v>6.9589703243035225E-3</v>
      </c>
      <c r="T1800" s="30">
        <f t="shared" si="177"/>
        <v>-1.5026298845350185E-3</v>
      </c>
      <c r="U1800" s="33"/>
      <c r="V1800" s="33"/>
      <c r="W1800" s="33"/>
      <c r="X1800" s="33"/>
      <c r="Y1800" s="33"/>
      <c r="Z1800" s="33"/>
      <c r="AA1800" s="33"/>
      <c r="AB1800" s="33"/>
      <c r="AC1800" s="67"/>
      <c r="AD1800" s="33"/>
      <c r="AE1800" s="12" t="s">
        <v>778</v>
      </c>
      <c r="AF1800" s="30">
        <f t="shared" si="178"/>
        <v>-1.5026298845350185E-3</v>
      </c>
      <c r="AG1800" s="33">
        <f t="shared" si="176"/>
        <v>-4.9194879287080811E-3</v>
      </c>
      <c r="AH1800" s="33">
        <f t="shared" si="179"/>
        <v>-3.4168580441730628E-3</v>
      </c>
      <c r="AN1800" s="15"/>
    </row>
    <row r="1801" spans="8:40" hidden="1" x14ac:dyDescent="0.2">
      <c r="H1801" s="12" t="s">
        <v>779</v>
      </c>
      <c r="I1801" s="30">
        <f t="shared" ref="I1801:I1864" si="180">LN(1+((G775/G776)-1))</f>
        <v>5.6906991571855697E-3</v>
      </c>
      <c r="J1801" s="30">
        <f t="shared" ref="J1801:J1864" si="181">LN(1+((P775/P776)-1))</f>
        <v>-1.9221890927555902E-2</v>
      </c>
      <c r="K1801" s="30">
        <f t="shared" ref="K1801:K1864" si="182">LN(1+((AA775/AA776)-1))</f>
        <v>6.5268296966846011E-3</v>
      </c>
      <c r="L1801" s="30">
        <f t="shared" ref="L1801:L1864" si="183">LN(1+((AJ775/AJ776)-1))</f>
        <v>-1.5113637810048184E-2</v>
      </c>
      <c r="M1801" s="30">
        <f t="shared" ref="M1801:M1864" si="184">LN(1+((AU775/AU776)-1))</f>
        <v>8.7011376989629699E-2</v>
      </c>
      <c r="N1801" s="30">
        <f t="shared" ref="N1801:N1864" si="185">LN(1+((BF775/BF776)-1))</f>
        <v>1.4504419046392474E-2</v>
      </c>
      <c r="O1801" s="30">
        <f t="shared" ref="O1801:O1864" si="186">LN(1+((BQ775/BQ776)-1))</f>
        <v>9.2986317863303445E-3</v>
      </c>
      <c r="P1801" s="30">
        <f t="shared" ref="P1801:P1864" si="187">LN(1+((BZ775/BZ776)-1))</f>
        <v>1.980262729617973E-2</v>
      </c>
      <c r="Q1801" s="30">
        <f t="shared" ref="Q1801:Q1864" si="188">LN(1+((CK775/CK776)-1))</f>
        <v>4.3245343319950934E-3</v>
      </c>
      <c r="R1801" s="30">
        <f t="shared" ref="R1801:R1864" si="189">LN(1+((CT775/CT776)-1))</f>
        <v>5.9592200190872659E-3</v>
      </c>
      <c r="S1801" s="30">
        <f t="shared" ref="S1801:S1864" si="190">LN(1+((DE775/DE776)-1))</f>
        <v>-4.1811907604011583E-3</v>
      </c>
      <c r="T1801" s="30">
        <f t="shared" si="177"/>
        <v>2.0040086867152622E-3</v>
      </c>
      <c r="U1801" s="33"/>
      <c r="V1801" s="33"/>
      <c r="W1801" s="33"/>
      <c r="X1801" s="33"/>
      <c r="Y1801" s="33"/>
      <c r="Z1801" s="33"/>
      <c r="AA1801" s="33"/>
      <c r="AB1801" s="33"/>
      <c r="AC1801" s="67"/>
      <c r="AD1801" s="33"/>
      <c r="AE1801" s="12" t="s">
        <v>779</v>
      </c>
      <c r="AF1801" s="30">
        <f t="shared" si="178"/>
        <v>2.0040086867152622E-3</v>
      </c>
      <c r="AG1801" s="33">
        <f t="shared" ref="AG1801:AG1864" si="191">($G$2061*I1801)+($H$2061*J1801)+($I$2061*K1801)+($J$2061*L1801)+($K$2061*M1801)+($L$2061*N1801)+($M$2061*O1801)+($N$2061*P1801)+($O$2061*Q1801)+($P$2061*R1801)+($Q$2061*S1801)</f>
        <v>1.145510208204214E-2</v>
      </c>
      <c r="AH1801" s="33">
        <f t="shared" si="179"/>
        <v>9.4510933953268778E-3</v>
      </c>
      <c r="AN1801" s="15"/>
    </row>
    <row r="1802" spans="8:40" hidden="1" x14ac:dyDescent="0.2">
      <c r="H1802" s="12" t="s">
        <v>780</v>
      </c>
      <c r="I1802" s="30">
        <f t="shared" si="180"/>
        <v>-1.3531016464020631E-2</v>
      </c>
      <c r="J1802" s="30">
        <f t="shared" si="181"/>
        <v>-9.2091488740307301E-3</v>
      </c>
      <c r="K1802" s="30">
        <f t="shared" si="182"/>
        <v>-2.802430605702233E-3</v>
      </c>
      <c r="L1802" s="30">
        <f t="shared" si="183"/>
        <v>-4.3333124706373786E-2</v>
      </c>
      <c r="M1802" s="30">
        <f t="shared" si="184"/>
        <v>-5.8840500022933465E-2</v>
      </c>
      <c r="N1802" s="30">
        <f t="shared" si="185"/>
        <v>-1.0133818760424728E-2</v>
      </c>
      <c r="O1802" s="30">
        <f t="shared" si="186"/>
        <v>8.1267781799025782E-4</v>
      </c>
      <c r="P1802" s="30">
        <f t="shared" si="187"/>
        <v>-5.4488185284069797E-2</v>
      </c>
      <c r="Q1802" s="30">
        <f t="shared" si="188"/>
        <v>-3.9492293923301409E-3</v>
      </c>
      <c r="R1802" s="30">
        <f t="shared" si="189"/>
        <v>4.5987584162975932E-4</v>
      </c>
      <c r="S1802" s="30">
        <f t="shared" si="190"/>
        <v>0</v>
      </c>
      <c r="T1802" s="30">
        <f t="shared" ref="T1802:T1865" si="192">LN(1+((DN776/DN777)-1))</f>
        <v>-8.5888873141993748E-3</v>
      </c>
      <c r="U1802" s="33"/>
      <c r="V1802" s="33"/>
      <c r="W1802" s="33"/>
      <c r="X1802" s="33"/>
      <c r="Y1802" s="33"/>
      <c r="Z1802" s="33"/>
      <c r="AA1802" s="33"/>
      <c r="AB1802" s="33"/>
      <c r="AC1802" s="67"/>
      <c r="AD1802" s="33"/>
      <c r="AE1802" s="12" t="s">
        <v>780</v>
      </c>
      <c r="AF1802" s="30">
        <f t="shared" ref="AF1802:AF1865" si="193">LN(1+((DN776/DN777)-1))</f>
        <v>-8.5888873141993748E-3</v>
      </c>
      <c r="AG1802" s="33">
        <f t="shared" si="191"/>
        <v>-1.1942937706572553E-2</v>
      </c>
      <c r="AH1802" s="33">
        <f t="shared" ref="AH1802:AH1865" si="194">AG1802-AF1802</f>
        <v>-3.3540503923731781E-3</v>
      </c>
      <c r="AN1802" s="15"/>
    </row>
    <row r="1803" spans="8:40" hidden="1" x14ac:dyDescent="0.2">
      <c r="H1803" s="12" t="s">
        <v>781</v>
      </c>
      <c r="I1803" s="30">
        <f t="shared" si="180"/>
        <v>1.4451911639147842E-2</v>
      </c>
      <c r="J1803" s="30">
        <f t="shared" si="181"/>
        <v>-7.2076862302758241E-3</v>
      </c>
      <c r="K1803" s="30">
        <f t="shared" si="182"/>
        <v>9.3721398288632522E-3</v>
      </c>
      <c r="L1803" s="30">
        <f t="shared" si="183"/>
        <v>-1.762757508331346E-2</v>
      </c>
      <c r="M1803" s="30">
        <f t="shared" si="184"/>
        <v>2.8987536873252406E-2</v>
      </c>
      <c r="N1803" s="30">
        <f t="shared" si="185"/>
        <v>5.4694758045354761E-3</v>
      </c>
      <c r="O1803" s="30">
        <f t="shared" si="186"/>
        <v>1.4742281737203431E-2</v>
      </c>
      <c r="P1803" s="30">
        <f t="shared" si="187"/>
        <v>2.6873018251096486E-2</v>
      </c>
      <c r="Q1803" s="30">
        <f t="shared" si="188"/>
        <v>2.6310859004662107E-3</v>
      </c>
      <c r="R1803" s="30">
        <f t="shared" si="189"/>
        <v>1.2497269802373754E-2</v>
      </c>
      <c r="S1803" s="30">
        <f t="shared" si="190"/>
        <v>1.3917886728227068E-3</v>
      </c>
      <c r="T1803" s="30">
        <f t="shared" si="192"/>
        <v>2.7882909918992759E-3</v>
      </c>
      <c r="U1803" s="33"/>
      <c r="V1803" s="33"/>
      <c r="W1803" s="33"/>
      <c r="X1803" s="33"/>
      <c r="Y1803" s="33"/>
      <c r="Z1803" s="33"/>
      <c r="AA1803" s="33"/>
      <c r="AB1803" s="33"/>
      <c r="AC1803" s="67"/>
      <c r="AD1803" s="33"/>
      <c r="AE1803" s="12" t="s">
        <v>781</v>
      </c>
      <c r="AF1803" s="30">
        <f t="shared" si="193"/>
        <v>2.7882909918992759E-3</v>
      </c>
      <c r="AG1803" s="33">
        <f t="shared" si="191"/>
        <v>9.2692289408684413E-3</v>
      </c>
      <c r="AH1803" s="33">
        <f t="shared" si="194"/>
        <v>6.4809379489691654E-3</v>
      </c>
      <c r="AN1803" s="15"/>
    </row>
    <row r="1804" spans="8:40" hidden="1" x14ac:dyDescent="0.2">
      <c r="H1804" s="12" t="s">
        <v>782</v>
      </c>
      <c r="I1804" s="30">
        <f t="shared" si="180"/>
        <v>2.3679674523191606E-2</v>
      </c>
      <c r="J1804" s="30">
        <f t="shared" si="181"/>
        <v>2.8797267122063638E-2</v>
      </c>
      <c r="K1804" s="30">
        <f t="shared" si="182"/>
        <v>3.6437396202431048E-2</v>
      </c>
      <c r="L1804" s="30">
        <f t="shared" si="183"/>
        <v>3.9758492139084153E-2</v>
      </c>
      <c r="M1804" s="30">
        <f t="shared" si="184"/>
        <v>-2.8987536873252298E-2</v>
      </c>
      <c r="N1804" s="30">
        <f t="shared" si="185"/>
        <v>6.081160954850693E-2</v>
      </c>
      <c r="O1804" s="30">
        <f t="shared" si="186"/>
        <v>2.9727958461842421E-2</v>
      </c>
      <c r="P1804" s="30">
        <f t="shared" si="187"/>
        <v>6.4279151404564583E-2</v>
      </c>
      <c r="Q1804" s="30">
        <f t="shared" si="188"/>
        <v>2.9795939878468691E-2</v>
      </c>
      <c r="R1804" s="30">
        <f t="shared" si="189"/>
        <v>3.7973238197012593E-2</v>
      </c>
      <c r="S1804" s="30">
        <f t="shared" si="190"/>
        <v>2.5389234004819378E-2</v>
      </c>
      <c r="T1804" s="30">
        <f t="shared" si="192"/>
        <v>4.1640871125568496E-2</v>
      </c>
      <c r="U1804" s="33"/>
      <c r="V1804" s="33"/>
      <c r="W1804" s="33"/>
      <c r="X1804" s="33"/>
      <c r="Y1804" s="33"/>
      <c r="Z1804" s="33"/>
      <c r="AA1804" s="33"/>
      <c r="AB1804" s="33"/>
      <c r="AC1804" s="67"/>
      <c r="AD1804" s="33"/>
      <c r="AE1804" s="12" t="s">
        <v>782</v>
      </c>
      <c r="AF1804" s="30">
        <f t="shared" si="193"/>
        <v>4.1640871125568496E-2</v>
      </c>
      <c r="AG1804" s="33">
        <f t="shared" si="191"/>
        <v>2.7938409919455991E-2</v>
      </c>
      <c r="AH1804" s="33">
        <f t="shared" si="194"/>
        <v>-1.3702461206112505E-2</v>
      </c>
      <c r="AN1804" s="15"/>
    </row>
    <row r="1805" spans="8:40" hidden="1" x14ac:dyDescent="0.2">
      <c r="H1805" s="12" t="s">
        <v>783</v>
      </c>
      <c r="I1805" s="30">
        <f t="shared" si="180"/>
        <v>-2.2019923104827265E-2</v>
      </c>
      <c r="J1805" s="30">
        <f t="shared" si="181"/>
        <v>-2.0747370507772152E-2</v>
      </c>
      <c r="K1805" s="30">
        <f t="shared" si="182"/>
        <v>-2.8875923501854407E-2</v>
      </c>
      <c r="L1805" s="30">
        <f t="shared" si="183"/>
        <v>-3.504309101384577E-2</v>
      </c>
      <c r="M1805" s="30">
        <f t="shared" si="184"/>
        <v>0</v>
      </c>
      <c r="N1805" s="30">
        <f t="shared" si="185"/>
        <v>-2.0626495994578223E-2</v>
      </c>
      <c r="O1805" s="30">
        <f t="shared" si="186"/>
        <v>-2.1026847009106443E-2</v>
      </c>
      <c r="P1805" s="30">
        <f t="shared" si="187"/>
        <v>-4.1407926660312769E-3</v>
      </c>
      <c r="Q1805" s="30">
        <f t="shared" si="188"/>
        <v>-1.2905890391721702E-2</v>
      </c>
      <c r="R1805" s="30">
        <f t="shared" si="189"/>
        <v>-3.3304695637379346E-2</v>
      </c>
      <c r="S1805" s="30">
        <f t="shared" si="190"/>
        <v>-9.950330853168092E-3</v>
      </c>
      <c r="T1805" s="30">
        <f t="shared" si="192"/>
        <v>-2.0884458446574307E-2</v>
      </c>
      <c r="U1805" s="33"/>
      <c r="V1805" s="33"/>
      <c r="W1805" s="33"/>
      <c r="X1805" s="33"/>
      <c r="Y1805" s="33"/>
      <c r="Z1805" s="33"/>
      <c r="AA1805" s="33"/>
      <c r="AB1805" s="33"/>
      <c r="AC1805" s="67"/>
      <c r="AD1805" s="33"/>
      <c r="AE1805" s="12" t="s">
        <v>783</v>
      </c>
      <c r="AF1805" s="30">
        <f t="shared" si="193"/>
        <v>-2.0884458446574307E-2</v>
      </c>
      <c r="AG1805" s="33">
        <f t="shared" si="191"/>
        <v>-1.7129203628753975E-2</v>
      </c>
      <c r="AH1805" s="33">
        <f t="shared" si="194"/>
        <v>3.7552548178203318E-3</v>
      </c>
      <c r="AN1805" s="15"/>
    </row>
    <row r="1806" spans="8:40" hidden="1" x14ac:dyDescent="0.2">
      <c r="H1806" s="12" t="s">
        <v>784</v>
      </c>
      <c r="I1806" s="30">
        <f t="shared" si="180"/>
        <v>-2.7309179369215175E-2</v>
      </c>
      <c r="J1806" s="30">
        <f t="shared" si="181"/>
        <v>-2.1181476099636689E-2</v>
      </c>
      <c r="K1806" s="30">
        <f t="shared" si="182"/>
        <v>-6.6194095126755554E-3</v>
      </c>
      <c r="L1806" s="30">
        <f t="shared" si="183"/>
        <v>-4.7154011252384439E-3</v>
      </c>
      <c r="M1806" s="30">
        <f t="shared" si="184"/>
        <v>0</v>
      </c>
      <c r="N1806" s="30">
        <f t="shared" si="185"/>
        <v>-2.4354974366517467E-2</v>
      </c>
      <c r="O1806" s="30">
        <f t="shared" si="186"/>
        <v>-2.0186061319633009E-2</v>
      </c>
      <c r="P1806" s="30">
        <f t="shared" si="187"/>
        <v>-7.5582681166006957E-2</v>
      </c>
      <c r="Q1806" s="30">
        <f t="shared" si="188"/>
        <v>-2.1583571667174516E-2</v>
      </c>
      <c r="R1806" s="30">
        <f t="shared" si="189"/>
        <v>-5.4190357298801811E-2</v>
      </c>
      <c r="S1806" s="30">
        <f t="shared" si="190"/>
        <v>-1.4045174703047527E-2</v>
      </c>
      <c r="T1806" s="30">
        <f t="shared" si="192"/>
        <v>-1.6959825043409388E-2</v>
      </c>
      <c r="U1806" s="33"/>
      <c r="V1806" s="33"/>
      <c r="W1806" s="33"/>
      <c r="X1806" s="33"/>
      <c r="Y1806" s="33"/>
      <c r="Z1806" s="33"/>
      <c r="AA1806" s="33"/>
      <c r="AB1806" s="33"/>
      <c r="AC1806" s="67"/>
      <c r="AD1806" s="33"/>
      <c r="AE1806" s="12" t="s">
        <v>784</v>
      </c>
      <c r="AF1806" s="30">
        <f t="shared" si="193"/>
        <v>-1.6959825043409388E-2</v>
      </c>
      <c r="AG1806" s="33">
        <f t="shared" si="191"/>
        <v>-1.8766995419002095E-2</v>
      </c>
      <c r="AH1806" s="33">
        <f t="shared" si="194"/>
        <v>-1.8071703755927065E-3</v>
      </c>
      <c r="AN1806" s="15"/>
    </row>
    <row r="1807" spans="8:40" hidden="1" x14ac:dyDescent="0.2">
      <c r="H1807" s="12" t="s">
        <v>785</v>
      </c>
      <c r="I1807" s="30">
        <f t="shared" si="180"/>
        <v>-2.4307060281920426E-2</v>
      </c>
      <c r="J1807" s="30">
        <f t="shared" si="181"/>
        <v>-1.9933812899736288E-2</v>
      </c>
      <c r="K1807" s="30">
        <f t="shared" si="182"/>
        <v>-1.0314203016764235E-2</v>
      </c>
      <c r="L1807" s="30">
        <f t="shared" si="183"/>
        <v>-7.3652827095604606E-3</v>
      </c>
      <c r="M1807" s="30">
        <f t="shared" si="184"/>
        <v>-0.15822400521489402</v>
      </c>
      <c r="N1807" s="30">
        <f t="shared" si="185"/>
        <v>-4.5790635000242323E-2</v>
      </c>
      <c r="O1807" s="30">
        <f t="shared" si="186"/>
        <v>8.6013227399786077E-3</v>
      </c>
      <c r="P1807" s="30">
        <f t="shared" si="187"/>
        <v>-3.8240964384035057E-3</v>
      </c>
      <c r="Q1807" s="30">
        <f t="shared" si="188"/>
        <v>-1.8740691349802076E-2</v>
      </c>
      <c r="R1807" s="30">
        <f t="shared" si="189"/>
        <v>-5.9372273499969E-2</v>
      </c>
      <c r="S1807" s="30">
        <f t="shared" si="190"/>
        <v>-2.3433188014895176E-2</v>
      </c>
      <c r="T1807" s="30">
        <f t="shared" si="192"/>
        <v>-3.2208427457776627E-2</v>
      </c>
      <c r="U1807" s="33"/>
      <c r="V1807" s="33"/>
      <c r="W1807" s="33"/>
      <c r="X1807" s="33"/>
      <c r="Y1807" s="33"/>
      <c r="Z1807" s="33"/>
      <c r="AA1807" s="33"/>
      <c r="AB1807" s="33"/>
      <c r="AC1807" s="67"/>
      <c r="AD1807" s="33"/>
      <c r="AE1807" s="12" t="s">
        <v>785</v>
      </c>
      <c r="AF1807" s="30">
        <f t="shared" si="193"/>
        <v>-3.2208427457776627E-2</v>
      </c>
      <c r="AG1807" s="33">
        <f t="shared" si="191"/>
        <v>-2.950808001267612E-2</v>
      </c>
      <c r="AH1807" s="33">
        <f t="shared" si="194"/>
        <v>2.7003474451005073E-3</v>
      </c>
      <c r="AN1807" s="15"/>
    </row>
    <row r="1808" spans="8:40" hidden="1" x14ac:dyDescent="0.2">
      <c r="H1808" s="12" t="s">
        <v>786</v>
      </c>
      <c r="I1808" s="30">
        <f t="shared" si="180"/>
        <v>-1.2541533485089618E-2</v>
      </c>
      <c r="J1808" s="30">
        <f t="shared" si="181"/>
        <v>-3.7366458543578091E-3</v>
      </c>
      <c r="K1808" s="30">
        <f t="shared" si="182"/>
        <v>2.8024306057021155E-3</v>
      </c>
      <c r="L1808" s="30">
        <f t="shared" si="183"/>
        <v>8.0375516424426759E-3</v>
      </c>
      <c r="M1808" s="30">
        <f t="shared" si="184"/>
        <v>0</v>
      </c>
      <c r="N1808" s="30">
        <f t="shared" si="185"/>
        <v>-3.2206147000422834E-3</v>
      </c>
      <c r="O1808" s="30">
        <f t="shared" si="186"/>
        <v>1.0337077781499284E-2</v>
      </c>
      <c r="P1808" s="30">
        <f t="shared" si="187"/>
        <v>-2.6366875840742224E-2</v>
      </c>
      <c r="Q1808" s="30">
        <f t="shared" si="188"/>
        <v>-1.2859375336861482E-3</v>
      </c>
      <c r="R1808" s="30">
        <f t="shared" si="189"/>
        <v>-2.9226200358871895E-2</v>
      </c>
      <c r="S1808" s="30">
        <f t="shared" si="190"/>
        <v>1.7869891329566498E-2</v>
      </c>
      <c r="T1808" s="30">
        <f t="shared" si="192"/>
        <v>-4.8451960829649004E-4</v>
      </c>
      <c r="U1808" s="33"/>
      <c r="V1808" s="33"/>
      <c r="W1808" s="33"/>
      <c r="X1808" s="33"/>
      <c r="Y1808" s="33"/>
      <c r="Z1808" s="33"/>
      <c r="AA1808" s="33"/>
      <c r="AB1808" s="33"/>
      <c r="AC1808" s="67"/>
      <c r="AD1808" s="33"/>
      <c r="AE1808" s="12" t="s">
        <v>786</v>
      </c>
      <c r="AF1808" s="30">
        <f t="shared" si="193"/>
        <v>-4.8451960829649004E-4</v>
      </c>
      <c r="AG1808" s="33">
        <f t="shared" si="191"/>
        <v>4.1619765713629695E-3</v>
      </c>
      <c r="AH1808" s="33">
        <f t="shared" si="194"/>
        <v>4.6464961796594591E-3</v>
      </c>
      <c r="AN1808" s="15"/>
    </row>
    <row r="1809" spans="8:40" hidden="1" x14ac:dyDescent="0.2">
      <c r="H1809" s="12" t="s">
        <v>787</v>
      </c>
      <c r="I1809" s="30">
        <f t="shared" si="180"/>
        <v>4.9136424560703273E-2</v>
      </c>
      <c r="J1809" s="30">
        <f t="shared" si="181"/>
        <v>3.5440904576345293E-2</v>
      </c>
      <c r="K1809" s="30">
        <f t="shared" si="182"/>
        <v>1.7933467873476019E-2</v>
      </c>
      <c r="L1809" s="30">
        <f t="shared" si="183"/>
        <v>2.2442288366690398E-2</v>
      </c>
      <c r="M1809" s="30">
        <f t="shared" si="184"/>
        <v>2.4692612590371414E-2</v>
      </c>
      <c r="N1809" s="30">
        <f t="shared" si="185"/>
        <v>5.2817555839414339E-2</v>
      </c>
      <c r="O1809" s="30">
        <f t="shared" si="186"/>
        <v>2.2274507807261507E-2</v>
      </c>
      <c r="P1809" s="30">
        <f t="shared" si="187"/>
        <v>4.563529470661936E-2</v>
      </c>
      <c r="Q1809" s="30">
        <f t="shared" si="188"/>
        <v>2.2652286806048635E-2</v>
      </c>
      <c r="R1809" s="30">
        <f t="shared" si="189"/>
        <v>5.3751742528672791E-2</v>
      </c>
      <c r="S1809" s="30">
        <f t="shared" si="190"/>
        <v>0</v>
      </c>
      <c r="T1809" s="30">
        <f t="shared" si="192"/>
        <v>2.4319692403076711E-2</v>
      </c>
      <c r="U1809" s="33"/>
      <c r="V1809" s="33"/>
      <c r="W1809" s="33"/>
      <c r="X1809" s="33"/>
      <c r="Y1809" s="33"/>
      <c r="Z1809" s="33"/>
      <c r="AA1809" s="33"/>
      <c r="AB1809" s="33"/>
      <c r="AC1809" s="67"/>
      <c r="AD1809" s="33"/>
      <c r="AE1809" s="12" t="s">
        <v>787</v>
      </c>
      <c r="AF1809" s="30">
        <f t="shared" si="193"/>
        <v>2.4319692403076711E-2</v>
      </c>
      <c r="AG1809" s="33">
        <f t="shared" si="191"/>
        <v>2.2131905898180051E-2</v>
      </c>
      <c r="AH1809" s="33">
        <f t="shared" si="194"/>
        <v>-2.1877865048966598E-3</v>
      </c>
      <c r="AN1809" s="15"/>
    </row>
    <row r="1810" spans="8:40" hidden="1" x14ac:dyDescent="0.2">
      <c r="H1810" s="12" t="s">
        <v>788</v>
      </c>
      <c r="I1810" s="30">
        <f t="shared" si="180"/>
        <v>1.9275493528327171E-2</v>
      </c>
      <c r="J1810" s="30">
        <f t="shared" si="181"/>
        <v>5.5660349623406797E-4</v>
      </c>
      <c r="K1810" s="30">
        <f t="shared" si="182"/>
        <v>-4.7506027585978647E-3</v>
      </c>
      <c r="L1810" s="30">
        <f t="shared" si="183"/>
        <v>-4.118056608917486E-3</v>
      </c>
      <c r="M1810" s="30">
        <f t="shared" si="184"/>
        <v>0.10536051565782635</v>
      </c>
      <c r="N1810" s="30">
        <f t="shared" si="185"/>
        <v>4.1611881198151219E-3</v>
      </c>
      <c r="O1810" s="30">
        <f t="shared" si="186"/>
        <v>-1.1409377938157855E-2</v>
      </c>
      <c r="P1810" s="30">
        <f t="shared" si="187"/>
        <v>-2.6873018251096455E-2</v>
      </c>
      <c r="Q1810" s="30">
        <f t="shared" si="188"/>
        <v>1.5034770732874382E-3</v>
      </c>
      <c r="R1810" s="30">
        <f t="shared" si="189"/>
        <v>8.1668195157413876E-3</v>
      </c>
      <c r="S1810" s="30">
        <f t="shared" si="190"/>
        <v>4.1695682367248309E-3</v>
      </c>
      <c r="T1810" s="30">
        <f t="shared" si="192"/>
        <v>3.8788650751573304E-3</v>
      </c>
      <c r="U1810" s="33"/>
      <c r="V1810" s="33"/>
      <c r="W1810" s="33"/>
      <c r="X1810" s="33"/>
      <c r="Y1810" s="33"/>
      <c r="Z1810" s="33"/>
      <c r="AA1810" s="33"/>
      <c r="AB1810" s="33"/>
      <c r="AC1810" s="67"/>
      <c r="AD1810" s="33"/>
      <c r="AE1810" s="12" t="s">
        <v>788</v>
      </c>
      <c r="AF1810" s="30">
        <f t="shared" si="193"/>
        <v>3.8788650751573304E-3</v>
      </c>
      <c r="AG1810" s="33">
        <f t="shared" si="191"/>
        <v>8.5977068050870527E-3</v>
      </c>
      <c r="AH1810" s="33">
        <f t="shared" si="194"/>
        <v>4.7188417299297222E-3</v>
      </c>
      <c r="AN1810" s="15"/>
    </row>
    <row r="1811" spans="8:40" hidden="1" x14ac:dyDescent="0.2">
      <c r="H1811" s="12" t="s">
        <v>789</v>
      </c>
      <c r="I1811" s="30">
        <f t="shared" si="180"/>
        <v>2.4391453124159263E-2</v>
      </c>
      <c r="J1811" s="30">
        <f t="shared" si="181"/>
        <v>-8.3478910964997698E-4</v>
      </c>
      <c r="K1811" s="30">
        <f t="shared" si="182"/>
        <v>8.5674012852985839E-3</v>
      </c>
      <c r="L1811" s="30">
        <f t="shared" si="183"/>
        <v>-4.1011677442146779E-3</v>
      </c>
      <c r="M1811" s="30">
        <f t="shared" si="184"/>
        <v>-2.7398974188114503E-2</v>
      </c>
      <c r="N1811" s="30">
        <f t="shared" si="185"/>
        <v>1.2071547642003895E-2</v>
      </c>
      <c r="O1811" s="30">
        <f t="shared" si="186"/>
        <v>2.5241914959071438E-3</v>
      </c>
      <c r="P1811" s="30">
        <f t="shared" si="187"/>
        <v>-3.352269203864356E-2</v>
      </c>
      <c r="Q1811" s="30">
        <f t="shared" si="188"/>
        <v>5.2800424383585452E-3</v>
      </c>
      <c r="R1811" s="30">
        <f t="shared" si="189"/>
        <v>-1.414208270582836E-2</v>
      </c>
      <c r="S1811" s="30">
        <f t="shared" si="190"/>
        <v>4.187026354216453E-3</v>
      </c>
      <c r="T1811" s="30">
        <f t="shared" si="192"/>
        <v>5.5960973461258879E-3</v>
      </c>
      <c r="U1811" s="33"/>
      <c r="V1811" s="33"/>
      <c r="W1811" s="33"/>
      <c r="X1811" s="33"/>
      <c r="Y1811" s="33"/>
      <c r="Z1811" s="33"/>
      <c r="AA1811" s="33"/>
      <c r="AB1811" s="33"/>
      <c r="AC1811" s="67"/>
      <c r="AD1811" s="33"/>
      <c r="AE1811" s="12" t="s">
        <v>789</v>
      </c>
      <c r="AF1811" s="30">
        <f t="shared" si="193"/>
        <v>5.5960973461258879E-3</v>
      </c>
      <c r="AG1811" s="33">
        <f t="shared" si="191"/>
        <v>1.9581164237498019E-6</v>
      </c>
      <c r="AH1811" s="33">
        <f t="shared" si="194"/>
        <v>-5.5941392297021381E-3</v>
      </c>
      <c r="AN1811" s="15"/>
    </row>
    <row r="1812" spans="8:40" hidden="1" x14ac:dyDescent="0.2">
      <c r="H1812" s="12" t="s">
        <v>790</v>
      </c>
      <c r="I1812" s="30">
        <f t="shared" si="180"/>
        <v>-9.492169673322704E-4</v>
      </c>
      <c r="J1812" s="30">
        <f t="shared" si="181"/>
        <v>2.5922623619176924E-2</v>
      </c>
      <c r="K1812" s="30">
        <f t="shared" si="182"/>
        <v>-7.6190844764392933E-3</v>
      </c>
      <c r="L1812" s="30">
        <f t="shared" si="183"/>
        <v>-4.7635340160334695E-3</v>
      </c>
      <c r="M1812" s="30">
        <f t="shared" si="184"/>
        <v>0</v>
      </c>
      <c r="N1812" s="30">
        <f t="shared" si="185"/>
        <v>2.4324463311370476E-2</v>
      </c>
      <c r="O1812" s="30">
        <f t="shared" si="186"/>
        <v>-1.047568767008125E-2</v>
      </c>
      <c r="P1812" s="30">
        <f t="shared" si="187"/>
        <v>2.2223136784710256E-2</v>
      </c>
      <c r="Q1812" s="30">
        <f t="shared" si="188"/>
        <v>5.8784657761533354E-3</v>
      </c>
      <c r="R1812" s="30">
        <f t="shared" si="189"/>
        <v>2.5863510589919373E-2</v>
      </c>
      <c r="S1812" s="30">
        <f t="shared" si="190"/>
        <v>3.5590945102702533E-2</v>
      </c>
      <c r="T1812" s="30">
        <f t="shared" si="192"/>
        <v>1.6061762535801018E-2</v>
      </c>
      <c r="U1812" s="33"/>
      <c r="V1812" s="33"/>
      <c r="W1812" s="33"/>
      <c r="X1812" s="33"/>
      <c r="Y1812" s="33"/>
      <c r="Z1812" s="33"/>
      <c r="AA1812" s="33"/>
      <c r="AB1812" s="33"/>
      <c r="AC1812" s="67"/>
      <c r="AD1812" s="33"/>
      <c r="AE1812" s="12" t="s">
        <v>790</v>
      </c>
      <c r="AF1812" s="30">
        <f t="shared" si="193"/>
        <v>1.6061762535801018E-2</v>
      </c>
      <c r="AG1812" s="33">
        <f t="shared" si="191"/>
        <v>1.0620716509811888E-2</v>
      </c>
      <c r="AH1812" s="33">
        <f t="shared" si="194"/>
        <v>-5.4410460259891307E-3</v>
      </c>
      <c r="AN1812" s="15"/>
    </row>
    <row r="1813" spans="8:40" hidden="1" x14ac:dyDescent="0.2">
      <c r="H1813" s="12" t="s">
        <v>791</v>
      </c>
      <c r="I1813" s="30">
        <f t="shared" si="180"/>
        <v>2.1093783059799628E-2</v>
      </c>
      <c r="J1813" s="30">
        <f t="shared" si="181"/>
        <v>-8.4327384830514794E-3</v>
      </c>
      <c r="K1813" s="30">
        <f t="shared" si="182"/>
        <v>-6.6194095126755554E-3</v>
      </c>
      <c r="L1813" s="30">
        <f t="shared" si="183"/>
        <v>-4.0650462481694452E-3</v>
      </c>
      <c r="M1813" s="30">
        <f t="shared" si="184"/>
        <v>0</v>
      </c>
      <c r="N1813" s="30">
        <f t="shared" si="185"/>
        <v>2.5202406267391692E-2</v>
      </c>
      <c r="O1813" s="30">
        <f t="shared" si="186"/>
        <v>-4.1597397751768819E-3</v>
      </c>
      <c r="P1813" s="30">
        <f t="shared" si="187"/>
        <v>-7.4627212015896003E-3</v>
      </c>
      <c r="Q1813" s="30">
        <f t="shared" si="188"/>
        <v>4.0019110103387797E-3</v>
      </c>
      <c r="R1813" s="30">
        <f t="shared" si="189"/>
        <v>-1.3091863096191707E-3</v>
      </c>
      <c r="S1813" s="30">
        <f t="shared" si="190"/>
        <v>-1.4388737452099556E-2</v>
      </c>
      <c r="T1813" s="30">
        <f t="shared" si="192"/>
        <v>8.693483542211642E-3</v>
      </c>
      <c r="U1813" s="33"/>
      <c r="V1813" s="33"/>
      <c r="W1813" s="33"/>
      <c r="X1813" s="33"/>
      <c r="Y1813" s="33"/>
      <c r="Z1813" s="33"/>
      <c r="AA1813" s="33"/>
      <c r="AB1813" s="33"/>
      <c r="AC1813" s="67"/>
      <c r="AD1813" s="33"/>
      <c r="AE1813" s="12" t="s">
        <v>791</v>
      </c>
      <c r="AF1813" s="30">
        <f t="shared" si="193"/>
        <v>8.693483542211642E-3</v>
      </c>
      <c r="AG1813" s="33">
        <f t="shared" si="191"/>
        <v>-3.3394408127800858E-3</v>
      </c>
      <c r="AH1813" s="33">
        <f t="shared" si="194"/>
        <v>-1.2032924354991727E-2</v>
      </c>
      <c r="AN1813" s="15"/>
    </row>
    <row r="1814" spans="8:40" hidden="1" x14ac:dyDescent="0.2">
      <c r="H1814" s="12" t="s">
        <v>792</v>
      </c>
      <c r="I1814" s="30">
        <f t="shared" si="180"/>
        <v>-1.194389078346573E-2</v>
      </c>
      <c r="J1814" s="30">
        <f t="shared" si="181"/>
        <v>3.0430675482174988E-2</v>
      </c>
      <c r="K1814" s="30">
        <f t="shared" si="182"/>
        <v>-9.4206318790101759E-4</v>
      </c>
      <c r="L1814" s="30">
        <f t="shared" si="183"/>
        <v>6.2062436586062232E-2</v>
      </c>
      <c r="M1814" s="30">
        <f t="shared" si="184"/>
        <v>-2.6668247082161294E-2</v>
      </c>
      <c r="N1814" s="30">
        <f t="shared" si="185"/>
        <v>4.71741780224047E-3</v>
      </c>
      <c r="O1814" s="30">
        <f t="shared" si="186"/>
        <v>0</v>
      </c>
      <c r="P1814" s="30">
        <f t="shared" si="187"/>
        <v>-2.2059718064732219E-2</v>
      </c>
      <c r="Q1814" s="30">
        <f t="shared" si="188"/>
        <v>-3.818251287320738E-4</v>
      </c>
      <c r="R1814" s="30">
        <f t="shared" si="189"/>
        <v>1.1403632350375306E-2</v>
      </c>
      <c r="S1814" s="30">
        <f t="shared" si="190"/>
        <v>0</v>
      </c>
      <c r="T1814" s="30">
        <f t="shared" si="192"/>
        <v>5.2525997483509604E-3</v>
      </c>
      <c r="U1814" s="33"/>
      <c r="V1814" s="33"/>
      <c r="W1814" s="33"/>
      <c r="X1814" s="33"/>
      <c r="Y1814" s="33"/>
      <c r="Z1814" s="33"/>
      <c r="AA1814" s="33"/>
      <c r="AB1814" s="33"/>
      <c r="AC1814" s="67"/>
      <c r="AD1814" s="33"/>
      <c r="AE1814" s="12" t="s">
        <v>792</v>
      </c>
      <c r="AF1814" s="30">
        <f t="shared" si="193"/>
        <v>5.2525997483509604E-3</v>
      </c>
      <c r="AG1814" s="33">
        <f t="shared" si="191"/>
        <v>-2.8831256950088914E-5</v>
      </c>
      <c r="AH1814" s="33">
        <f t="shared" si="194"/>
        <v>-5.2814310053010492E-3</v>
      </c>
      <c r="AN1814" s="15"/>
    </row>
    <row r="1815" spans="8:40" hidden="1" x14ac:dyDescent="0.2">
      <c r="H1815" s="12" t="s">
        <v>793</v>
      </c>
      <c r="I1815" s="30">
        <f t="shared" si="180"/>
        <v>-1.5580782606624337E-2</v>
      </c>
      <c r="J1815" s="30">
        <f t="shared" si="181"/>
        <v>-1.4899952237340001E-2</v>
      </c>
      <c r="K1815" s="30">
        <f t="shared" si="182"/>
        <v>-9.3721398288633215E-3</v>
      </c>
      <c r="L1815" s="30">
        <f t="shared" si="183"/>
        <v>2.7718769521828127E-2</v>
      </c>
      <c r="M1815" s="30">
        <f t="shared" si="184"/>
        <v>0</v>
      </c>
      <c r="N1815" s="30">
        <f t="shared" si="185"/>
        <v>-2.4610546931144065E-2</v>
      </c>
      <c r="O1815" s="30">
        <f t="shared" si="186"/>
        <v>-6.2073445743335998E-3</v>
      </c>
      <c r="P1815" s="30">
        <f t="shared" si="187"/>
        <v>5.9943035967033639E-2</v>
      </c>
      <c r="Q1815" s="30">
        <f t="shared" si="188"/>
        <v>-1.0821178208624393E-2</v>
      </c>
      <c r="R1815" s="30">
        <f t="shared" si="189"/>
        <v>-1.7490607666224636E-2</v>
      </c>
      <c r="S1815" s="30">
        <f t="shared" si="190"/>
        <v>-1.4184634991956413E-2</v>
      </c>
      <c r="T1815" s="30">
        <f t="shared" si="192"/>
        <v>-1.5777399297335935E-2</v>
      </c>
      <c r="U1815" s="33"/>
      <c r="V1815" s="33"/>
      <c r="W1815" s="33"/>
      <c r="X1815" s="33"/>
      <c r="Y1815" s="33"/>
      <c r="Z1815" s="33"/>
      <c r="AA1815" s="33"/>
      <c r="AB1815" s="33"/>
      <c r="AC1815" s="67"/>
      <c r="AD1815" s="33"/>
      <c r="AE1815" s="12" t="s">
        <v>793</v>
      </c>
      <c r="AF1815" s="30">
        <f t="shared" si="193"/>
        <v>-1.5777399297335935E-2</v>
      </c>
      <c r="AG1815" s="33">
        <f t="shared" si="191"/>
        <v>-6.218927283102138E-3</v>
      </c>
      <c r="AH1815" s="33">
        <f t="shared" si="194"/>
        <v>9.5584720142337966E-3</v>
      </c>
      <c r="AN1815" s="15"/>
    </row>
    <row r="1816" spans="8:40" hidden="1" x14ac:dyDescent="0.2">
      <c r="H1816" s="12" t="s">
        <v>794</v>
      </c>
      <c r="I1816" s="30">
        <f t="shared" si="180"/>
        <v>1.7497593620962631E-2</v>
      </c>
      <c r="J1816" s="30">
        <f t="shared" si="181"/>
        <v>2.010101717511786E-2</v>
      </c>
      <c r="K1816" s="30">
        <f t="shared" si="182"/>
        <v>1.3145729212502731E-2</v>
      </c>
      <c r="L1816" s="30">
        <f t="shared" si="183"/>
        <v>3.3085724585765267E-2</v>
      </c>
      <c r="M1816" s="30">
        <f t="shared" si="184"/>
        <v>8.2238098236972007E-2</v>
      </c>
      <c r="N1816" s="30">
        <f t="shared" si="185"/>
        <v>1.5738498875384234E-2</v>
      </c>
      <c r="O1816" s="30">
        <f t="shared" si="186"/>
        <v>-4.1245618237858815E-4</v>
      </c>
      <c r="P1816" s="30">
        <f t="shared" si="187"/>
        <v>-3.8535693159900777E-3</v>
      </c>
      <c r="Q1816" s="30">
        <f t="shared" si="188"/>
        <v>1.3497020783832494E-2</v>
      </c>
      <c r="R1816" s="30">
        <f t="shared" si="189"/>
        <v>-2.0592748276764453E-2</v>
      </c>
      <c r="S1816" s="30">
        <f t="shared" si="190"/>
        <v>1.1331566009550018E-2</v>
      </c>
      <c r="T1816" s="30">
        <f t="shared" si="192"/>
        <v>1.825879014872147E-2</v>
      </c>
      <c r="U1816" s="33"/>
      <c r="V1816" s="33"/>
      <c r="W1816" s="33"/>
      <c r="X1816" s="33"/>
      <c r="Y1816" s="33"/>
      <c r="Z1816" s="33"/>
      <c r="AA1816" s="33"/>
      <c r="AB1816" s="33"/>
      <c r="AC1816" s="67"/>
      <c r="AD1816" s="33"/>
      <c r="AE1816" s="12" t="s">
        <v>794</v>
      </c>
      <c r="AF1816" s="30">
        <f t="shared" si="193"/>
        <v>1.825879014872147E-2</v>
      </c>
      <c r="AG1816" s="33">
        <f t="shared" si="191"/>
        <v>1.5934433849240207E-2</v>
      </c>
      <c r="AH1816" s="33">
        <f t="shared" si="194"/>
        <v>-2.3243562994812624E-3</v>
      </c>
      <c r="AN1816" s="15"/>
    </row>
    <row r="1817" spans="8:40" hidden="1" x14ac:dyDescent="0.2">
      <c r="H1817" s="12" t="s">
        <v>795</v>
      </c>
      <c r="I1817" s="30">
        <f t="shared" si="180"/>
        <v>1.2549638591981212E-2</v>
      </c>
      <c r="J1817" s="30">
        <f t="shared" si="181"/>
        <v>-2.9733134877830629E-2</v>
      </c>
      <c r="K1817" s="30">
        <f t="shared" si="182"/>
        <v>-1.4078130212453846E-2</v>
      </c>
      <c r="L1817" s="30">
        <f t="shared" si="183"/>
        <v>-5.2133919556459768E-2</v>
      </c>
      <c r="M1817" s="30">
        <f t="shared" si="184"/>
        <v>5.8840500022933395E-2</v>
      </c>
      <c r="N1817" s="30">
        <f t="shared" si="185"/>
        <v>2.0395863162694053E-2</v>
      </c>
      <c r="O1817" s="30">
        <f t="shared" si="186"/>
        <v>-2.2830180320217369E-2</v>
      </c>
      <c r="P1817" s="30">
        <f t="shared" si="187"/>
        <v>-3.7740327982847086E-2</v>
      </c>
      <c r="Q1817" s="30">
        <f t="shared" si="188"/>
        <v>5.7432757393764537E-4</v>
      </c>
      <c r="R1817" s="30">
        <f t="shared" si="189"/>
        <v>1.3250888478716378E-2</v>
      </c>
      <c r="S1817" s="30">
        <f t="shared" si="190"/>
        <v>1.4347448408141575E-2</v>
      </c>
      <c r="T1817" s="30">
        <f t="shared" si="192"/>
        <v>5.1773234394885033E-4</v>
      </c>
      <c r="U1817" s="33"/>
      <c r="V1817" s="33"/>
      <c r="W1817" s="33"/>
      <c r="X1817" s="33"/>
      <c r="Y1817" s="33"/>
      <c r="Z1817" s="33"/>
      <c r="AA1817" s="33"/>
      <c r="AB1817" s="33"/>
      <c r="AC1817" s="67"/>
      <c r="AD1817" s="33"/>
      <c r="AE1817" s="12" t="s">
        <v>795</v>
      </c>
      <c r="AF1817" s="30">
        <f t="shared" si="193"/>
        <v>5.1773234394885033E-4</v>
      </c>
      <c r="AG1817" s="33">
        <f t="shared" si="191"/>
        <v>9.3391111664660248E-4</v>
      </c>
      <c r="AH1817" s="33">
        <f t="shared" si="194"/>
        <v>4.1617877269775215E-4</v>
      </c>
      <c r="AN1817" s="15"/>
    </row>
    <row r="1818" spans="8:40" hidden="1" x14ac:dyDescent="0.2">
      <c r="H1818" s="12" t="s">
        <v>796</v>
      </c>
      <c r="I1818" s="30">
        <f t="shared" si="180"/>
        <v>2.1206370972156302E-2</v>
      </c>
      <c r="J1818" s="30">
        <f t="shared" si="181"/>
        <v>2.1068891038138925E-2</v>
      </c>
      <c r="K1818" s="30">
        <f t="shared" si="182"/>
        <v>1.5023756760460851E-2</v>
      </c>
      <c r="L1818" s="30">
        <f t="shared" si="183"/>
        <v>-4.3446846040109798E-3</v>
      </c>
      <c r="M1818" s="30">
        <f t="shared" si="184"/>
        <v>-2.985296314968116E-2</v>
      </c>
      <c r="N1818" s="30">
        <f t="shared" si="185"/>
        <v>2.3642203190427161E-2</v>
      </c>
      <c r="O1818" s="30">
        <f t="shared" si="186"/>
        <v>6.8756590383906155E-3</v>
      </c>
      <c r="P1818" s="30">
        <f t="shared" si="187"/>
        <v>-1.1049836186584935E-2</v>
      </c>
      <c r="Q1818" s="30">
        <f t="shared" si="188"/>
        <v>1.4077949212932745E-2</v>
      </c>
      <c r="R1818" s="30">
        <f t="shared" si="189"/>
        <v>2.7040461295736024E-2</v>
      </c>
      <c r="S1818" s="30">
        <f t="shared" si="190"/>
        <v>1.4556297774207454E-2</v>
      </c>
      <c r="T1818" s="30">
        <f t="shared" si="192"/>
        <v>2.4322406655858404E-2</v>
      </c>
      <c r="U1818" s="33"/>
      <c r="V1818" s="33"/>
      <c r="W1818" s="33"/>
      <c r="X1818" s="33"/>
      <c r="Y1818" s="33"/>
      <c r="Z1818" s="33"/>
      <c r="AA1818" s="33"/>
      <c r="AB1818" s="33"/>
      <c r="AC1818" s="67"/>
      <c r="AD1818" s="33"/>
      <c r="AE1818" s="12" t="s">
        <v>796</v>
      </c>
      <c r="AF1818" s="30">
        <f t="shared" si="193"/>
        <v>2.4322406655858404E-2</v>
      </c>
      <c r="AG1818" s="33">
        <f t="shared" si="191"/>
        <v>8.3931360734132363E-3</v>
      </c>
      <c r="AH1818" s="33">
        <f t="shared" si="194"/>
        <v>-1.5929270582445167E-2</v>
      </c>
      <c r="AN1818" s="15"/>
    </row>
    <row r="1819" spans="8:40" hidden="1" x14ac:dyDescent="0.2">
      <c r="H1819" s="12" t="s">
        <v>797</v>
      </c>
      <c r="I1819" s="30">
        <f t="shared" si="180"/>
        <v>1.3385476049996436E-2</v>
      </c>
      <c r="J1819" s="30">
        <f t="shared" si="181"/>
        <v>1.2746482000082583E-2</v>
      </c>
      <c r="K1819" s="30">
        <f t="shared" si="182"/>
        <v>1.8138922144403741E-2</v>
      </c>
      <c r="L1819" s="30">
        <f t="shared" si="183"/>
        <v>1.8964828058973371E-2</v>
      </c>
      <c r="M1819" s="30">
        <f t="shared" si="184"/>
        <v>6.062462181643484E-2</v>
      </c>
      <c r="N1819" s="30">
        <f t="shared" si="185"/>
        <v>3.4008737511662834E-2</v>
      </c>
      <c r="O1819" s="30">
        <f t="shared" si="186"/>
        <v>2.0500922995933507E-2</v>
      </c>
      <c r="P1819" s="30">
        <f t="shared" si="187"/>
        <v>3.7317763007195283E-2</v>
      </c>
      <c r="Q1819" s="30">
        <f t="shared" si="188"/>
        <v>1.6843328076232279E-2</v>
      </c>
      <c r="R1819" s="30">
        <f t="shared" si="189"/>
        <v>2.0996974196829835E-2</v>
      </c>
      <c r="S1819" s="30">
        <f t="shared" si="190"/>
        <v>1.0316966970932269E-2</v>
      </c>
      <c r="T1819" s="30">
        <f t="shared" si="192"/>
        <v>2.1453144971037411E-2</v>
      </c>
      <c r="U1819" s="33"/>
      <c r="V1819" s="33"/>
      <c r="W1819" s="33"/>
      <c r="X1819" s="33"/>
      <c r="Y1819" s="33"/>
      <c r="Z1819" s="33"/>
      <c r="AA1819" s="33"/>
      <c r="AB1819" s="33"/>
      <c r="AC1819" s="67"/>
      <c r="AD1819" s="33"/>
      <c r="AE1819" s="12" t="s">
        <v>797</v>
      </c>
      <c r="AF1819" s="30">
        <f t="shared" si="193"/>
        <v>2.1453144971037411E-2</v>
      </c>
      <c r="AG1819" s="33">
        <f t="shared" si="191"/>
        <v>2.2349260945124488E-2</v>
      </c>
      <c r="AH1819" s="33">
        <f t="shared" si="194"/>
        <v>8.9611597408707777E-4</v>
      </c>
      <c r="AN1819" s="15"/>
    </row>
    <row r="1820" spans="8:40" hidden="1" x14ac:dyDescent="0.2">
      <c r="H1820" s="12" t="s">
        <v>798</v>
      </c>
      <c r="I1820" s="30">
        <f t="shared" si="180"/>
        <v>-1.9321385841747661E-2</v>
      </c>
      <c r="J1820" s="30">
        <f t="shared" si="181"/>
        <v>-5.5477739130811157E-3</v>
      </c>
      <c r="K1820" s="30">
        <f t="shared" si="182"/>
        <v>-1.2446307151117044E-2</v>
      </c>
      <c r="L1820" s="30">
        <f t="shared" si="183"/>
        <v>-1.4716706114562507E-3</v>
      </c>
      <c r="M1820" s="30">
        <f t="shared" si="184"/>
        <v>-3.077165866675366E-2</v>
      </c>
      <c r="N1820" s="30">
        <f t="shared" si="185"/>
        <v>-1.297336425947063E-2</v>
      </c>
      <c r="O1820" s="30">
        <f t="shared" si="186"/>
        <v>-1.3168914589640904E-2</v>
      </c>
      <c r="P1820" s="30">
        <f t="shared" si="187"/>
        <v>-3.7317763007195165E-2</v>
      </c>
      <c r="Q1820" s="30">
        <f t="shared" si="188"/>
        <v>-1.1195246063644275E-2</v>
      </c>
      <c r="R1820" s="30">
        <f t="shared" si="189"/>
        <v>-2.2322355437898383E-2</v>
      </c>
      <c r="S1820" s="30">
        <f t="shared" si="190"/>
        <v>-8.8496152769824993E-3</v>
      </c>
      <c r="T1820" s="30">
        <f t="shared" si="192"/>
        <v>-1.1856142330027734E-2</v>
      </c>
      <c r="U1820" s="33"/>
      <c r="V1820" s="33"/>
      <c r="W1820" s="33"/>
      <c r="X1820" s="33"/>
      <c r="Y1820" s="33"/>
      <c r="Z1820" s="33"/>
      <c r="AA1820" s="33"/>
      <c r="AB1820" s="33"/>
      <c r="AC1820" s="67"/>
      <c r="AD1820" s="33"/>
      <c r="AE1820" s="12" t="s">
        <v>798</v>
      </c>
      <c r="AF1820" s="30">
        <f t="shared" si="193"/>
        <v>-1.1856142330027734E-2</v>
      </c>
      <c r="AG1820" s="33">
        <f t="shared" si="191"/>
        <v>-1.4597613860764663E-2</v>
      </c>
      <c r="AH1820" s="33">
        <f t="shared" si="194"/>
        <v>-2.7414715307369289E-3</v>
      </c>
      <c r="AN1820" s="15"/>
    </row>
    <row r="1821" spans="8:40" hidden="1" x14ac:dyDescent="0.2">
      <c r="H1821" s="12" t="s">
        <v>799</v>
      </c>
      <c r="I1821" s="30">
        <f t="shared" si="180"/>
        <v>1.2306626142404615E-2</v>
      </c>
      <c r="J1821" s="30">
        <f t="shared" si="181"/>
        <v>-6.0672119669283363E-3</v>
      </c>
      <c r="K1821" s="30">
        <f t="shared" si="182"/>
        <v>1.9047624806538821E-3</v>
      </c>
      <c r="L1821" s="30">
        <f t="shared" si="183"/>
        <v>-2.1819047394639839E-2</v>
      </c>
      <c r="M1821" s="30">
        <f t="shared" si="184"/>
        <v>-2.985296314968116E-2</v>
      </c>
      <c r="N1821" s="30">
        <f t="shared" si="185"/>
        <v>-6.7107911707723136E-3</v>
      </c>
      <c r="O1821" s="30">
        <f t="shared" si="186"/>
        <v>9.4475954305918881E-3</v>
      </c>
      <c r="P1821" s="30">
        <f t="shared" si="187"/>
        <v>1.4760415583120674E-2</v>
      </c>
      <c r="Q1821" s="30">
        <f t="shared" si="188"/>
        <v>7.4495541534441339E-3</v>
      </c>
      <c r="R1821" s="30">
        <f t="shared" si="189"/>
        <v>6.6445427186685108E-3</v>
      </c>
      <c r="S1821" s="30">
        <f t="shared" si="190"/>
        <v>-7.3153215763729941E-3</v>
      </c>
      <c r="T1821" s="30">
        <f t="shared" si="192"/>
        <v>-1.6059100930018754E-3</v>
      </c>
      <c r="U1821" s="33"/>
      <c r="V1821" s="33"/>
      <c r="W1821" s="33"/>
      <c r="X1821" s="33"/>
      <c r="Y1821" s="33"/>
      <c r="Z1821" s="33"/>
      <c r="AA1821" s="33"/>
      <c r="AB1821" s="33"/>
      <c r="AC1821" s="67"/>
      <c r="AD1821" s="33"/>
      <c r="AE1821" s="12" t="s">
        <v>799</v>
      </c>
      <c r="AF1821" s="30">
        <f t="shared" si="193"/>
        <v>-1.6059100930018754E-3</v>
      </c>
      <c r="AG1821" s="33">
        <f t="shared" si="191"/>
        <v>-2.4131886425294369E-3</v>
      </c>
      <c r="AH1821" s="33">
        <f t="shared" si="194"/>
        <v>-8.0727854952756151E-4</v>
      </c>
      <c r="AN1821" s="15"/>
    </row>
    <row r="1822" spans="8:40" hidden="1" x14ac:dyDescent="0.2">
      <c r="H1822" s="12" t="s">
        <v>800</v>
      </c>
      <c r="I1822" s="30">
        <f t="shared" si="180"/>
        <v>1.3990209137074087E-3</v>
      </c>
      <c r="J1822" s="30">
        <f t="shared" si="181"/>
        <v>-9.4650117463357924E-3</v>
      </c>
      <c r="K1822" s="30">
        <f t="shared" si="182"/>
        <v>-2.8557849013578799E-3</v>
      </c>
      <c r="L1822" s="30">
        <f t="shared" si="183"/>
        <v>2.1606058099059074E-3</v>
      </c>
      <c r="M1822" s="30">
        <f t="shared" si="184"/>
        <v>2.9852963149681128E-2</v>
      </c>
      <c r="N1822" s="30">
        <f t="shared" si="185"/>
        <v>-1.0928031972008569E-2</v>
      </c>
      <c r="O1822" s="30">
        <f t="shared" si="186"/>
        <v>-3.2962534995975559E-3</v>
      </c>
      <c r="P1822" s="30">
        <f t="shared" si="187"/>
        <v>8.5323042973861868E-2</v>
      </c>
      <c r="Q1822" s="30">
        <f t="shared" si="188"/>
        <v>-6.0814311998899319E-3</v>
      </c>
      <c r="R1822" s="30">
        <f t="shared" si="189"/>
        <v>-3.9920212695374498E-3</v>
      </c>
      <c r="S1822" s="30">
        <f t="shared" si="190"/>
        <v>7.3153215763729152E-3</v>
      </c>
      <c r="T1822" s="30">
        <f t="shared" si="192"/>
        <v>1.6059100930019294E-3</v>
      </c>
      <c r="U1822" s="33"/>
      <c r="V1822" s="33"/>
      <c r="W1822" s="33"/>
      <c r="X1822" s="33"/>
      <c r="Y1822" s="33"/>
      <c r="Z1822" s="33"/>
      <c r="AA1822" s="33"/>
      <c r="AB1822" s="33"/>
      <c r="AC1822" s="67"/>
      <c r="AD1822" s="33"/>
      <c r="AE1822" s="12" t="s">
        <v>800</v>
      </c>
      <c r="AF1822" s="30">
        <f t="shared" si="193"/>
        <v>1.6059100930019294E-3</v>
      </c>
      <c r="AG1822" s="33">
        <f t="shared" si="191"/>
        <v>6.3916713718140507E-3</v>
      </c>
      <c r="AH1822" s="33">
        <f t="shared" si="194"/>
        <v>4.7857612788121213E-3</v>
      </c>
      <c r="AN1822" s="15"/>
    </row>
    <row r="1823" spans="8:40" hidden="1" x14ac:dyDescent="0.2">
      <c r="H1823" s="12" t="s">
        <v>801</v>
      </c>
      <c r="I1823" s="30">
        <f t="shared" si="180"/>
        <v>2.1427947413620484E-2</v>
      </c>
      <c r="J1823" s="30">
        <f t="shared" si="181"/>
        <v>5.726585468397153E-2</v>
      </c>
      <c r="K1823" s="30">
        <f t="shared" si="182"/>
        <v>9.510224207039318E-4</v>
      </c>
      <c r="L1823" s="30">
        <f t="shared" si="183"/>
        <v>4.3469090278452423E-2</v>
      </c>
      <c r="M1823" s="30">
        <f t="shared" si="184"/>
        <v>3.0771658666753687E-2</v>
      </c>
      <c r="N1823" s="30">
        <f t="shared" si="185"/>
        <v>3.4713355146466278E-2</v>
      </c>
      <c r="O1823" s="30">
        <f t="shared" si="186"/>
        <v>8.2304531395081392E-4</v>
      </c>
      <c r="P1823" s="30">
        <f t="shared" si="187"/>
        <v>-1.6064602503806563E-2</v>
      </c>
      <c r="Q1823" s="30">
        <f t="shared" si="188"/>
        <v>1.6962931387423903E-2</v>
      </c>
      <c r="R1823" s="30">
        <f t="shared" si="189"/>
        <v>4.0656005641128749E-2</v>
      </c>
      <c r="S1823" s="30">
        <f t="shared" si="190"/>
        <v>7.369230106548148E-3</v>
      </c>
      <c r="T1823" s="30">
        <f t="shared" si="192"/>
        <v>2.0239881347746336E-2</v>
      </c>
      <c r="U1823" s="33"/>
      <c r="V1823" s="33"/>
      <c r="W1823" s="33"/>
      <c r="X1823" s="33"/>
      <c r="Y1823" s="33"/>
      <c r="Z1823" s="33"/>
      <c r="AA1823" s="33"/>
      <c r="AB1823" s="33"/>
      <c r="AC1823" s="67"/>
      <c r="AD1823" s="33"/>
      <c r="AE1823" s="12" t="s">
        <v>801</v>
      </c>
      <c r="AF1823" s="30">
        <f t="shared" si="193"/>
        <v>2.0239881347746336E-2</v>
      </c>
      <c r="AG1823" s="33">
        <f t="shared" si="191"/>
        <v>1.3512081840049711E-2</v>
      </c>
      <c r="AH1823" s="33">
        <f t="shared" si="194"/>
        <v>-6.7277995076966256E-3</v>
      </c>
      <c r="AN1823" s="15"/>
    </row>
    <row r="1824" spans="8:40" hidden="1" x14ac:dyDescent="0.2">
      <c r="H1824" s="12" t="s">
        <v>802</v>
      </c>
      <c r="I1824" s="30">
        <f t="shared" si="180"/>
        <v>1.6273919770390992E-2</v>
      </c>
      <c r="J1824" s="30">
        <f t="shared" si="181"/>
        <v>4.4154143750492161E-2</v>
      </c>
      <c r="K1824" s="30">
        <f t="shared" si="182"/>
        <v>2.2126924861840848E-2</v>
      </c>
      <c r="L1824" s="30">
        <f t="shared" si="183"/>
        <v>5.6538478470494813E-2</v>
      </c>
      <c r="M1824" s="30">
        <f t="shared" si="184"/>
        <v>0</v>
      </c>
      <c r="N1824" s="30">
        <f t="shared" si="185"/>
        <v>-2.7790287047735007E-2</v>
      </c>
      <c r="O1824" s="30">
        <f t="shared" si="186"/>
        <v>1.4931841093799218E-2</v>
      </c>
      <c r="P1824" s="30">
        <f t="shared" si="187"/>
        <v>7.0131823774082419E-2</v>
      </c>
      <c r="Q1824" s="30">
        <f t="shared" si="188"/>
        <v>9.1927106192918502E-3</v>
      </c>
      <c r="R1824" s="30">
        <f t="shared" si="189"/>
        <v>2.0023951924981097E-2</v>
      </c>
      <c r="S1824" s="30">
        <f t="shared" si="190"/>
        <v>7.4239390712822666E-3</v>
      </c>
      <c r="T1824" s="30">
        <f t="shared" si="192"/>
        <v>1.2100026630106524E-2</v>
      </c>
      <c r="U1824" s="33"/>
      <c r="V1824" s="33"/>
      <c r="W1824" s="33"/>
      <c r="X1824" s="33"/>
      <c r="Y1824" s="33"/>
      <c r="Z1824" s="33"/>
      <c r="AA1824" s="33"/>
      <c r="AB1824" s="33"/>
      <c r="AC1824" s="67"/>
      <c r="AD1824" s="33"/>
      <c r="AE1824" s="12" t="s">
        <v>802</v>
      </c>
      <c r="AF1824" s="30">
        <f t="shared" si="193"/>
        <v>1.2100026630106524E-2</v>
      </c>
      <c r="AG1824" s="33">
        <f t="shared" si="191"/>
        <v>1.4549256697909792E-2</v>
      </c>
      <c r="AH1824" s="33">
        <f t="shared" si="194"/>
        <v>2.4492300678032684E-3</v>
      </c>
      <c r="AN1824" s="15"/>
    </row>
    <row r="1825" spans="8:40" hidden="1" x14ac:dyDescent="0.2">
      <c r="H1825" s="12" t="s">
        <v>803</v>
      </c>
      <c r="I1825" s="30">
        <f t="shared" si="180"/>
        <v>-2.2819219527511312E-3</v>
      </c>
      <c r="J1825" s="30">
        <f t="shared" si="181"/>
        <v>3.4049525806160205E-2</v>
      </c>
      <c r="K1825" s="30">
        <f t="shared" si="182"/>
        <v>1.3712261863981794E-2</v>
      </c>
      <c r="L1825" s="30">
        <f t="shared" si="183"/>
        <v>4.0656005641128964E-2</v>
      </c>
      <c r="M1825" s="30">
        <f t="shared" si="184"/>
        <v>0</v>
      </c>
      <c r="N1825" s="30">
        <f t="shared" si="185"/>
        <v>1.8440783804195185E-2</v>
      </c>
      <c r="O1825" s="30">
        <f t="shared" si="186"/>
        <v>1.0079883749587876E-2</v>
      </c>
      <c r="P1825" s="30">
        <f t="shared" si="187"/>
        <v>-1.2739025777429826E-2</v>
      </c>
      <c r="Q1825" s="30">
        <f t="shared" si="188"/>
        <v>8.2653428913152145E-3</v>
      </c>
      <c r="R1825" s="30">
        <f t="shared" si="189"/>
        <v>8.977145097704373E-3</v>
      </c>
      <c r="S1825" s="30">
        <f t="shared" si="190"/>
        <v>1.6529301951210506E-2</v>
      </c>
      <c r="T1825" s="30">
        <f t="shared" si="192"/>
        <v>9.6748044050358039E-3</v>
      </c>
      <c r="U1825" s="33"/>
      <c r="V1825" s="33"/>
      <c r="W1825" s="33"/>
      <c r="X1825" s="33"/>
      <c r="Y1825" s="33"/>
      <c r="Z1825" s="33"/>
      <c r="AA1825" s="33"/>
      <c r="AB1825" s="33"/>
      <c r="AC1825" s="67"/>
      <c r="AD1825" s="33"/>
      <c r="AE1825" s="12" t="s">
        <v>803</v>
      </c>
      <c r="AF1825" s="30">
        <f t="shared" si="193"/>
        <v>9.6748044050358039E-3</v>
      </c>
      <c r="AG1825" s="33">
        <f t="shared" si="191"/>
        <v>1.2032238917376068E-2</v>
      </c>
      <c r="AH1825" s="33">
        <f t="shared" si="194"/>
        <v>2.3574345123402642E-3</v>
      </c>
      <c r="AN1825" s="15"/>
    </row>
    <row r="1826" spans="8:40" hidden="1" x14ac:dyDescent="0.2">
      <c r="H1826" s="12" t="s">
        <v>804</v>
      </c>
      <c r="I1826" s="30">
        <f t="shared" si="180"/>
        <v>-1.5217237913741006E-2</v>
      </c>
      <c r="J1826" s="30">
        <f t="shared" si="181"/>
        <v>-1.2977253531253759E-2</v>
      </c>
      <c r="K1826" s="30">
        <f t="shared" si="182"/>
        <v>-5.8997221271881598E-3</v>
      </c>
      <c r="L1826" s="30">
        <f t="shared" si="183"/>
        <v>-1.0730602345086894E-2</v>
      </c>
      <c r="M1826" s="30">
        <f t="shared" si="184"/>
        <v>0</v>
      </c>
      <c r="N1826" s="30">
        <f t="shared" si="185"/>
        <v>-3.0830406515130707E-2</v>
      </c>
      <c r="O1826" s="30">
        <f t="shared" si="186"/>
        <v>-9.6619109117368589E-3</v>
      </c>
      <c r="P1826" s="30">
        <f t="shared" si="187"/>
        <v>-4.9392755329576474E-2</v>
      </c>
      <c r="Q1826" s="30">
        <f t="shared" si="188"/>
        <v>-9.8701576790692688E-3</v>
      </c>
      <c r="R1826" s="30">
        <f t="shared" si="189"/>
        <v>-3.0383267249636973E-2</v>
      </c>
      <c r="S1826" s="30">
        <f t="shared" si="190"/>
        <v>-1.9505494624256731E-2</v>
      </c>
      <c r="T1826" s="30">
        <f t="shared" si="192"/>
        <v>-1.3099654463198034E-2</v>
      </c>
      <c r="U1826" s="33"/>
      <c r="V1826" s="33"/>
      <c r="W1826" s="33"/>
      <c r="X1826" s="33"/>
      <c r="Y1826" s="33"/>
      <c r="Z1826" s="33"/>
      <c r="AA1826" s="33"/>
      <c r="AB1826" s="33"/>
      <c r="AC1826" s="67"/>
      <c r="AD1826" s="33"/>
      <c r="AE1826" s="12" t="s">
        <v>804</v>
      </c>
      <c r="AF1826" s="30">
        <f t="shared" si="193"/>
        <v>-1.3099654463198034E-2</v>
      </c>
      <c r="AG1826" s="33">
        <f t="shared" si="191"/>
        <v>-1.5321436355768183E-2</v>
      </c>
      <c r="AH1826" s="33">
        <f t="shared" si="194"/>
        <v>-2.2217818925701488E-3</v>
      </c>
      <c r="AN1826" s="15"/>
    </row>
    <row r="1827" spans="8:40" hidden="1" x14ac:dyDescent="0.2">
      <c r="H1827" s="12" t="s">
        <v>805</v>
      </c>
      <c r="I1827" s="30">
        <f t="shared" si="180"/>
        <v>2.4519832472866244E-3</v>
      </c>
      <c r="J1827" s="30">
        <f t="shared" si="181"/>
        <v>9.3880319810355738E-3</v>
      </c>
      <c r="K1827" s="30">
        <f t="shared" si="182"/>
        <v>-1.7493157447517345E-2</v>
      </c>
      <c r="L1827" s="30">
        <f t="shared" si="183"/>
        <v>3.8498478132884435E-2</v>
      </c>
      <c r="M1827" s="30">
        <f t="shared" si="184"/>
        <v>-3.077165866675366E-2</v>
      </c>
      <c r="N1827" s="30">
        <f t="shared" si="185"/>
        <v>-5.810700510635214E-3</v>
      </c>
      <c r="O1827" s="30">
        <f t="shared" si="186"/>
        <v>-1.5761421264071759E-2</v>
      </c>
      <c r="P1827" s="30">
        <f t="shared" si="187"/>
        <v>0</v>
      </c>
      <c r="Q1827" s="30">
        <f t="shared" si="188"/>
        <v>-7.7868018491006963E-3</v>
      </c>
      <c r="R1827" s="30">
        <f t="shared" si="189"/>
        <v>-1.6438726343159835E-2</v>
      </c>
      <c r="S1827" s="30">
        <f t="shared" si="190"/>
        <v>1.346318016829412E-2</v>
      </c>
      <c r="T1827" s="30">
        <f t="shared" si="192"/>
        <v>-9.9211825367627612E-4</v>
      </c>
      <c r="U1827" s="33"/>
      <c r="V1827" s="33"/>
      <c r="W1827" s="33"/>
      <c r="X1827" s="33"/>
      <c r="Y1827" s="33"/>
      <c r="Z1827" s="33"/>
      <c r="AA1827" s="33"/>
      <c r="AB1827" s="33"/>
      <c r="AC1827" s="67"/>
      <c r="AD1827" s="33"/>
      <c r="AE1827" s="12" t="s">
        <v>805</v>
      </c>
      <c r="AF1827" s="30">
        <f t="shared" si="193"/>
        <v>-9.9211825367627612E-4</v>
      </c>
      <c r="AG1827" s="33">
        <f t="shared" si="191"/>
        <v>-4.1800056663943933E-3</v>
      </c>
      <c r="AH1827" s="33">
        <f t="shared" si="194"/>
        <v>-3.187887412718117E-3</v>
      </c>
      <c r="AN1827" s="15"/>
    </row>
    <row r="1828" spans="8:40" hidden="1" x14ac:dyDescent="0.2">
      <c r="H1828" s="12" t="s">
        <v>806</v>
      </c>
      <c r="I1828" s="30">
        <f t="shared" si="180"/>
        <v>-6.5253086349225152E-3</v>
      </c>
      <c r="J1828" s="30">
        <f t="shared" si="181"/>
        <v>-2.665862623031167E-2</v>
      </c>
      <c r="K1828" s="30">
        <f t="shared" si="182"/>
        <v>9.6806177107237167E-3</v>
      </c>
      <c r="L1828" s="30">
        <f t="shared" si="183"/>
        <v>-3.273477341613424E-2</v>
      </c>
      <c r="M1828" s="30">
        <f t="shared" si="184"/>
        <v>0</v>
      </c>
      <c r="N1828" s="30">
        <f t="shared" si="185"/>
        <v>-4.1460982922497801E-2</v>
      </c>
      <c r="O1828" s="30">
        <f t="shared" si="186"/>
        <v>1.242251999855711E-2</v>
      </c>
      <c r="P1828" s="30">
        <f t="shared" si="187"/>
        <v>-3.9375165234829937E-2</v>
      </c>
      <c r="Q1828" s="30">
        <f t="shared" si="188"/>
        <v>-4.563952757914479E-3</v>
      </c>
      <c r="R1828" s="30">
        <f t="shared" si="189"/>
        <v>-1.3048554093143854E-2</v>
      </c>
      <c r="S1828" s="30">
        <f t="shared" si="190"/>
        <v>-1.7910926566530219E-2</v>
      </c>
      <c r="T1828" s="30">
        <f t="shared" si="192"/>
        <v>-1.1393637714803687E-2</v>
      </c>
      <c r="U1828" s="33"/>
      <c r="V1828" s="33"/>
      <c r="W1828" s="33"/>
      <c r="X1828" s="33"/>
      <c r="Y1828" s="33"/>
      <c r="Z1828" s="33"/>
      <c r="AA1828" s="33"/>
      <c r="AB1828" s="33"/>
      <c r="AC1828" s="67"/>
      <c r="AD1828" s="33"/>
      <c r="AE1828" s="12" t="s">
        <v>806</v>
      </c>
      <c r="AF1828" s="30">
        <f t="shared" si="193"/>
        <v>-1.1393637714803687E-2</v>
      </c>
      <c r="AG1828" s="33">
        <f t="shared" si="191"/>
        <v>-8.7104073908831868E-3</v>
      </c>
      <c r="AH1828" s="33">
        <f t="shared" si="194"/>
        <v>2.6832303239204998E-3</v>
      </c>
      <c r="AN1828" s="15"/>
    </row>
    <row r="1829" spans="8:40" hidden="1" x14ac:dyDescent="0.2">
      <c r="H1829" s="12" t="s">
        <v>807</v>
      </c>
      <c r="I1829" s="30">
        <f t="shared" si="180"/>
        <v>2.7195742808490082E-2</v>
      </c>
      <c r="J1829" s="30">
        <f t="shared" si="181"/>
        <v>4.7456869498738244E-3</v>
      </c>
      <c r="K1829" s="30">
        <f t="shared" si="182"/>
        <v>3.8986404156573229E-3</v>
      </c>
      <c r="L1829" s="30">
        <f t="shared" si="183"/>
        <v>5.7971176843259146E-3</v>
      </c>
      <c r="M1829" s="30">
        <f t="shared" si="184"/>
        <v>0</v>
      </c>
      <c r="N1829" s="30">
        <f t="shared" si="185"/>
        <v>5.8615032210224891E-2</v>
      </c>
      <c r="O1829" s="30">
        <f t="shared" si="186"/>
        <v>-4.165798852162468E-4</v>
      </c>
      <c r="P1829" s="30">
        <f t="shared" si="187"/>
        <v>1.5564516541111548E-2</v>
      </c>
      <c r="Q1829" s="30">
        <f t="shared" si="188"/>
        <v>4.9618043645151075E-3</v>
      </c>
      <c r="R1829" s="30">
        <f t="shared" si="189"/>
        <v>2.1690863967266643E-2</v>
      </c>
      <c r="S1829" s="30">
        <f t="shared" si="190"/>
        <v>8.9153636579523288E-3</v>
      </c>
      <c r="T1829" s="30">
        <f t="shared" si="192"/>
        <v>1.2827013559754399E-2</v>
      </c>
      <c r="U1829" s="33"/>
      <c r="V1829" s="33"/>
      <c r="W1829" s="33"/>
      <c r="X1829" s="33"/>
      <c r="Y1829" s="33"/>
      <c r="Z1829" s="33"/>
      <c r="AA1829" s="33"/>
      <c r="AB1829" s="33"/>
      <c r="AC1829" s="67"/>
      <c r="AD1829" s="33"/>
      <c r="AE1829" s="12" t="s">
        <v>807</v>
      </c>
      <c r="AF1829" s="30">
        <f t="shared" si="193"/>
        <v>1.2827013559754399E-2</v>
      </c>
      <c r="AG1829" s="33">
        <f t="shared" si="191"/>
        <v>1.0253379576906667E-2</v>
      </c>
      <c r="AH1829" s="33">
        <f t="shared" si="194"/>
        <v>-2.5736339828477325E-3</v>
      </c>
      <c r="AN1829" s="15"/>
    </row>
    <row r="1830" spans="8:40" hidden="1" x14ac:dyDescent="0.2">
      <c r="H1830" s="12" t="s">
        <v>808</v>
      </c>
      <c r="I1830" s="30">
        <f t="shared" si="180"/>
        <v>-2.503130218118477E-3</v>
      </c>
      <c r="J1830" s="30">
        <f t="shared" si="181"/>
        <v>1.2850917481051877E-2</v>
      </c>
      <c r="K1830" s="30">
        <f t="shared" si="182"/>
        <v>7.8431774610258787E-3</v>
      </c>
      <c r="L1830" s="30">
        <f t="shared" si="183"/>
        <v>5.0244709880426376E-2</v>
      </c>
      <c r="M1830" s="30">
        <f t="shared" si="184"/>
        <v>-8.7011376989629685E-2</v>
      </c>
      <c r="N1830" s="30">
        <f t="shared" si="185"/>
        <v>5.5108208240977438E-2</v>
      </c>
      <c r="O1830" s="30">
        <f t="shared" si="186"/>
        <v>6.6861928988117009E-3</v>
      </c>
      <c r="P1830" s="30">
        <f t="shared" si="187"/>
        <v>-1.9418085857101738E-2</v>
      </c>
      <c r="Q1830" s="30">
        <f t="shared" si="188"/>
        <v>6.9881486339283833E-3</v>
      </c>
      <c r="R1830" s="30">
        <f t="shared" si="189"/>
        <v>1.1024457086272784E-2</v>
      </c>
      <c r="S1830" s="30">
        <f t="shared" si="190"/>
        <v>4.4876664693879768E-3</v>
      </c>
      <c r="T1830" s="30">
        <f t="shared" si="192"/>
        <v>9.6458422923039692E-3</v>
      </c>
      <c r="U1830" s="33"/>
      <c r="V1830" s="33"/>
      <c r="W1830" s="33"/>
      <c r="X1830" s="33"/>
      <c r="Y1830" s="33"/>
      <c r="Z1830" s="33"/>
      <c r="AA1830" s="33"/>
      <c r="AB1830" s="33"/>
      <c r="AC1830" s="67"/>
      <c r="AD1830" s="33"/>
      <c r="AE1830" s="12" t="s">
        <v>808</v>
      </c>
      <c r="AF1830" s="30">
        <f t="shared" si="193"/>
        <v>9.6458422923039692E-3</v>
      </c>
      <c r="AG1830" s="33">
        <f t="shared" si="191"/>
        <v>1.1813056706381003E-3</v>
      </c>
      <c r="AH1830" s="33">
        <f t="shared" si="194"/>
        <v>-8.4645366216658698E-3</v>
      </c>
      <c r="AN1830" s="15"/>
    </row>
    <row r="1831" spans="8:40" hidden="1" x14ac:dyDescent="0.2">
      <c r="H1831" s="12" t="s">
        <v>809</v>
      </c>
      <c r="I1831" s="30">
        <f t="shared" si="180"/>
        <v>1.4593977363510184E-3</v>
      </c>
      <c r="J1831" s="30">
        <f t="shared" si="181"/>
        <v>1.9203574824232256E-2</v>
      </c>
      <c r="K1831" s="30">
        <f t="shared" si="182"/>
        <v>3.9447782910165463E-3</v>
      </c>
      <c r="L1831" s="30">
        <f t="shared" si="183"/>
        <v>1.6733107288704217E-2</v>
      </c>
      <c r="M1831" s="30">
        <f t="shared" si="184"/>
        <v>-2.7398974188114503E-2</v>
      </c>
      <c r="N1831" s="30">
        <f t="shared" si="185"/>
        <v>1.0050252102240882E-3</v>
      </c>
      <c r="O1831" s="30">
        <f t="shared" si="186"/>
        <v>7.9983587841095608E-3</v>
      </c>
      <c r="P1831" s="30">
        <f t="shared" si="187"/>
        <v>7.5884697524872674E-2</v>
      </c>
      <c r="Q1831" s="30">
        <f t="shared" si="188"/>
        <v>-3.7996246093013413E-3</v>
      </c>
      <c r="R1831" s="30">
        <f t="shared" si="189"/>
        <v>-1.376168507268149E-2</v>
      </c>
      <c r="S1831" s="30">
        <f t="shared" si="190"/>
        <v>-8.9552837291041673E-3</v>
      </c>
      <c r="T1831" s="30">
        <f t="shared" si="192"/>
        <v>-7.2154389748887758E-3</v>
      </c>
      <c r="U1831" s="33"/>
      <c r="V1831" s="33"/>
      <c r="W1831" s="33"/>
      <c r="X1831" s="33"/>
      <c r="Y1831" s="33"/>
      <c r="Z1831" s="33"/>
      <c r="AA1831" s="33"/>
      <c r="AB1831" s="33"/>
      <c r="AC1831" s="67"/>
      <c r="AD1831" s="33"/>
      <c r="AE1831" s="12" t="s">
        <v>809</v>
      </c>
      <c r="AF1831" s="30">
        <f t="shared" si="193"/>
        <v>-7.2154389748887758E-3</v>
      </c>
      <c r="AG1831" s="33">
        <f t="shared" si="191"/>
        <v>1.140914958378102E-3</v>
      </c>
      <c r="AH1831" s="33">
        <f t="shared" si="194"/>
        <v>8.3563539332668774E-3</v>
      </c>
      <c r="AN1831" s="15"/>
    </row>
    <row r="1832" spans="8:40" hidden="1" x14ac:dyDescent="0.2">
      <c r="H1832" s="12" t="s">
        <v>810</v>
      </c>
      <c r="I1832" s="30">
        <f t="shared" si="180"/>
        <v>3.9719922608559052E-3</v>
      </c>
      <c r="J1832" s="30">
        <f t="shared" si="181"/>
        <v>-9.1539708746801746E-3</v>
      </c>
      <c r="K1832" s="30">
        <f t="shared" si="182"/>
        <v>1.1928570865273812E-2</v>
      </c>
      <c r="L1832" s="30">
        <f t="shared" si="183"/>
        <v>2.0637789446133196E-2</v>
      </c>
      <c r="M1832" s="30">
        <f t="shared" si="184"/>
        <v>8.4557388028062966E-2</v>
      </c>
      <c r="N1832" s="30">
        <f t="shared" si="185"/>
        <v>-7.9123052878316141E-3</v>
      </c>
      <c r="O1832" s="30">
        <f t="shared" si="186"/>
        <v>1.5332497978585838E-2</v>
      </c>
      <c r="P1832" s="30">
        <f t="shared" si="187"/>
        <v>5.1074929936415464E-2</v>
      </c>
      <c r="Q1832" s="30">
        <f t="shared" si="188"/>
        <v>9.0226175996375516E-3</v>
      </c>
      <c r="R1832" s="30">
        <f t="shared" si="189"/>
        <v>2.7372279864088371E-3</v>
      </c>
      <c r="S1832" s="30">
        <f t="shared" si="190"/>
        <v>-2.9673612278020007E-3</v>
      </c>
      <c r="T1832" s="30">
        <f t="shared" si="192"/>
        <v>-2.9819448900532974E-3</v>
      </c>
      <c r="U1832" s="33"/>
      <c r="V1832" s="33"/>
      <c r="W1832" s="33"/>
      <c r="X1832" s="33"/>
      <c r="Y1832" s="33"/>
      <c r="Z1832" s="33"/>
      <c r="AA1832" s="33"/>
      <c r="AB1832" s="33"/>
      <c r="AC1832" s="67"/>
      <c r="AD1832" s="33"/>
      <c r="AE1832" s="12" t="s">
        <v>810</v>
      </c>
      <c r="AF1832" s="30">
        <f t="shared" si="193"/>
        <v>-2.9819448900532974E-3</v>
      </c>
      <c r="AG1832" s="33">
        <f t="shared" si="191"/>
        <v>1.5098714685372671E-2</v>
      </c>
      <c r="AH1832" s="33">
        <f t="shared" si="194"/>
        <v>1.808065957542597E-2</v>
      </c>
      <c r="AN1832" s="15"/>
    </row>
    <row r="1833" spans="8:40" hidden="1" x14ac:dyDescent="0.2">
      <c r="H1833" s="12" t="s">
        <v>811</v>
      </c>
      <c r="I1833" s="30">
        <f t="shared" si="180"/>
        <v>1.2435611831217651E-2</v>
      </c>
      <c r="J1833" s="30">
        <f t="shared" si="181"/>
        <v>2.673946186796361E-2</v>
      </c>
      <c r="K1833" s="30">
        <f t="shared" si="182"/>
        <v>1.3085239548655534E-2</v>
      </c>
      <c r="L1833" s="30">
        <f t="shared" si="183"/>
        <v>2.1999053995367782E-2</v>
      </c>
      <c r="M1833" s="30">
        <f t="shared" si="184"/>
        <v>2.9852963149681128E-2</v>
      </c>
      <c r="N1833" s="30">
        <f t="shared" si="185"/>
        <v>3.0488004766247086E-2</v>
      </c>
      <c r="O1833" s="30">
        <f t="shared" si="186"/>
        <v>1.3394021796564761E-2</v>
      </c>
      <c r="P1833" s="30">
        <f t="shared" si="187"/>
        <v>0.10584583476465852</v>
      </c>
      <c r="Q1833" s="30">
        <f t="shared" si="188"/>
        <v>9.9181057933474676E-3</v>
      </c>
      <c r="R1833" s="30">
        <f t="shared" si="189"/>
        <v>4.3414052081930117E-2</v>
      </c>
      <c r="S1833" s="30">
        <f t="shared" si="190"/>
        <v>7.4349784875179905E-3</v>
      </c>
      <c r="T1833" s="30">
        <f t="shared" si="192"/>
        <v>1.3880629281238569E-2</v>
      </c>
      <c r="U1833" s="33"/>
      <c r="V1833" s="33"/>
      <c r="W1833" s="33"/>
      <c r="X1833" s="33"/>
      <c r="Y1833" s="33"/>
      <c r="Z1833" s="33"/>
      <c r="AA1833" s="33"/>
      <c r="AB1833" s="33"/>
      <c r="AC1833" s="67"/>
      <c r="AD1833" s="33"/>
      <c r="AE1833" s="12" t="s">
        <v>811</v>
      </c>
      <c r="AF1833" s="30">
        <f t="shared" si="193"/>
        <v>1.3880629281238569E-2</v>
      </c>
      <c r="AG1833" s="33">
        <f t="shared" si="191"/>
        <v>2.043193169642156E-2</v>
      </c>
      <c r="AH1833" s="33">
        <f t="shared" si="194"/>
        <v>6.5513024151829906E-3</v>
      </c>
      <c r="AN1833" s="15"/>
    </row>
    <row r="1834" spans="8:40" hidden="1" x14ac:dyDescent="0.2">
      <c r="H1834" s="12" t="s">
        <v>812</v>
      </c>
      <c r="I1834" s="30">
        <f t="shared" si="180"/>
        <v>-2.2854543339463608E-2</v>
      </c>
      <c r="J1834" s="30">
        <f t="shared" si="181"/>
        <v>1.3164082766105737E-3</v>
      </c>
      <c r="K1834" s="30">
        <f t="shared" si="182"/>
        <v>-9.0772181511167629E-3</v>
      </c>
      <c r="L1834" s="30">
        <f t="shared" si="183"/>
        <v>-1.7455656811341376E-2</v>
      </c>
      <c r="M1834" s="30">
        <f t="shared" si="184"/>
        <v>-0.14107859825990549</v>
      </c>
      <c r="N1834" s="30">
        <f t="shared" si="185"/>
        <v>3.1934098732407982E-3</v>
      </c>
      <c r="O1834" s="30">
        <f t="shared" si="186"/>
        <v>-7.3673139297043772E-3</v>
      </c>
      <c r="P1834" s="30">
        <f t="shared" si="187"/>
        <v>3.4571344065088723E-2</v>
      </c>
      <c r="Q1834" s="30">
        <f t="shared" si="188"/>
        <v>-6.0839773954361126E-3</v>
      </c>
      <c r="R1834" s="30">
        <f t="shared" si="189"/>
        <v>-8.0779721751237914E-3</v>
      </c>
      <c r="S1834" s="30">
        <f t="shared" si="190"/>
        <v>1.3523872533325369E-2</v>
      </c>
      <c r="T1834" s="30">
        <f t="shared" si="192"/>
        <v>1.3395821412842884E-2</v>
      </c>
      <c r="U1834" s="33"/>
      <c r="V1834" s="33"/>
      <c r="W1834" s="33"/>
      <c r="X1834" s="33"/>
      <c r="Y1834" s="33"/>
      <c r="Z1834" s="33"/>
      <c r="AA1834" s="33"/>
      <c r="AB1834" s="33"/>
      <c r="AC1834" s="67"/>
      <c r="AD1834" s="33"/>
      <c r="AE1834" s="12" t="s">
        <v>812</v>
      </c>
      <c r="AF1834" s="30">
        <f t="shared" si="193"/>
        <v>1.3395821412842884E-2</v>
      </c>
      <c r="AG1834" s="33">
        <f t="shared" si="191"/>
        <v>-1.3334968816889782E-2</v>
      </c>
      <c r="AH1834" s="33">
        <f t="shared" si="194"/>
        <v>-2.6730790229732668E-2</v>
      </c>
      <c r="AN1834" s="15"/>
    </row>
    <row r="1835" spans="8:40" hidden="1" x14ac:dyDescent="0.2">
      <c r="H1835" s="12" t="s">
        <v>813</v>
      </c>
      <c r="I1835" s="30">
        <f t="shared" si="180"/>
        <v>-3.5834453009216068E-2</v>
      </c>
      <c r="J1835" s="30">
        <f t="shared" si="181"/>
        <v>-8.0731506614898224E-2</v>
      </c>
      <c r="K1835" s="30">
        <f t="shared" si="182"/>
        <v>-1.1976191046715649E-2</v>
      </c>
      <c r="L1835" s="30">
        <f t="shared" si="183"/>
        <v>-8.549231244110117E-2</v>
      </c>
      <c r="M1835" s="30">
        <f t="shared" si="184"/>
        <v>0</v>
      </c>
      <c r="N1835" s="30">
        <f t="shared" si="185"/>
        <v>-5.7536661183832112E-2</v>
      </c>
      <c r="O1835" s="30">
        <f t="shared" si="186"/>
        <v>-2.0090438494021975E-2</v>
      </c>
      <c r="P1835" s="30">
        <f t="shared" si="187"/>
        <v>-8.6592528815967129E-2</v>
      </c>
      <c r="Q1835" s="30">
        <f t="shared" si="188"/>
        <v>-3.183714972006766E-2</v>
      </c>
      <c r="R1835" s="30">
        <f t="shared" si="189"/>
        <v>-6.0596782560298018E-2</v>
      </c>
      <c r="S1835" s="30">
        <f t="shared" si="190"/>
        <v>-5.0158005713105851E-2</v>
      </c>
      <c r="T1835" s="30">
        <f t="shared" si="192"/>
        <v>-4.8876505043255317E-2</v>
      </c>
      <c r="U1835" s="33"/>
      <c r="V1835" s="33"/>
      <c r="W1835" s="33"/>
      <c r="X1835" s="33"/>
      <c r="Y1835" s="33"/>
      <c r="Z1835" s="33"/>
      <c r="AA1835" s="33"/>
      <c r="AB1835" s="33"/>
      <c r="AC1835" s="67"/>
      <c r="AD1835" s="33"/>
      <c r="AE1835" s="12" t="s">
        <v>813</v>
      </c>
      <c r="AF1835" s="30">
        <f t="shared" si="193"/>
        <v>-4.8876505043255317E-2</v>
      </c>
      <c r="AG1835" s="33">
        <f t="shared" si="191"/>
        <v>-3.7796329687492657E-2</v>
      </c>
      <c r="AH1835" s="33">
        <f t="shared" si="194"/>
        <v>1.108017535576266E-2</v>
      </c>
      <c r="AN1835" s="15"/>
    </row>
    <row r="1836" spans="8:40" hidden="1" x14ac:dyDescent="0.2">
      <c r="H1836" s="12" t="s">
        <v>814</v>
      </c>
      <c r="I1836" s="30">
        <f t="shared" si="180"/>
        <v>2.4292692569044701E-2</v>
      </c>
      <c r="J1836" s="30">
        <f t="shared" si="181"/>
        <v>3.8756996217776542E-2</v>
      </c>
      <c r="K1836" s="30">
        <f t="shared" si="182"/>
        <v>1.097267866947545E-2</v>
      </c>
      <c r="L1836" s="30">
        <f t="shared" si="183"/>
        <v>1.8565934122535412E-2</v>
      </c>
      <c r="M1836" s="30">
        <f t="shared" si="184"/>
        <v>0</v>
      </c>
      <c r="N1836" s="30">
        <f t="shared" si="185"/>
        <v>2.5252870810982316E-2</v>
      </c>
      <c r="O1836" s="30">
        <f t="shared" si="186"/>
        <v>2.9634979497591817E-2</v>
      </c>
      <c r="P1836" s="30">
        <f t="shared" si="187"/>
        <v>5.2021184750878448E-2</v>
      </c>
      <c r="Q1836" s="30">
        <f t="shared" si="188"/>
        <v>1.8980403722518715E-2</v>
      </c>
      <c r="R1836" s="30">
        <f t="shared" si="189"/>
        <v>6.6768176464840276E-2</v>
      </c>
      <c r="S1836" s="30">
        <f t="shared" si="190"/>
        <v>3.2166515920064212E-2</v>
      </c>
      <c r="T1836" s="30">
        <f t="shared" si="192"/>
        <v>2.56886837257948E-2</v>
      </c>
      <c r="U1836" s="33"/>
      <c r="V1836" s="33"/>
      <c r="W1836" s="33"/>
      <c r="X1836" s="33"/>
      <c r="Y1836" s="33"/>
      <c r="Z1836" s="33"/>
      <c r="AA1836" s="33"/>
      <c r="AB1836" s="33"/>
      <c r="AC1836" s="67"/>
      <c r="AD1836" s="33"/>
      <c r="AE1836" s="12" t="s">
        <v>814</v>
      </c>
      <c r="AF1836" s="30">
        <f t="shared" si="193"/>
        <v>2.56886837257948E-2</v>
      </c>
      <c r="AG1836" s="33">
        <f t="shared" si="191"/>
        <v>2.6289390333877977E-2</v>
      </c>
      <c r="AH1836" s="33">
        <f t="shared" si="194"/>
        <v>6.0070660808317702E-4</v>
      </c>
      <c r="AN1836" s="15"/>
    </row>
    <row r="1837" spans="8:40" hidden="1" x14ac:dyDescent="0.2">
      <c r="H1837" s="12" t="s">
        <v>815</v>
      </c>
      <c r="I1837" s="30">
        <f t="shared" si="180"/>
        <v>3.2277658919349764E-2</v>
      </c>
      <c r="J1837" s="30">
        <f t="shared" si="181"/>
        <v>2.0453891327331716E-2</v>
      </c>
      <c r="K1837" s="30">
        <f t="shared" si="182"/>
        <v>-7.9920505313378042E-3</v>
      </c>
      <c r="L1837" s="30">
        <f t="shared" si="183"/>
        <v>2.4139103113356875E-2</v>
      </c>
      <c r="M1837" s="30">
        <f t="shared" si="184"/>
        <v>0</v>
      </c>
      <c r="N1837" s="30">
        <f t="shared" si="185"/>
        <v>2.3858794479166223E-2</v>
      </c>
      <c r="O1837" s="30">
        <f t="shared" si="186"/>
        <v>-1.5141972195024951E-2</v>
      </c>
      <c r="P1837" s="30">
        <f t="shared" si="187"/>
        <v>-2.3981964686485325E-2</v>
      </c>
      <c r="Q1837" s="30">
        <f t="shared" si="188"/>
        <v>7.2115697155604027E-3</v>
      </c>
      <c r="R1837" s="30">
        <f t="shared" si="189"/>
        <v>5.7830908821581019E-2</v>
      </c>
      <c r="S1837" s="30">
        <f t="shared" si="190"/>
        <v>8.9552837291042089E-3</v>
      </c>
      <c r="T1837" s="30">
        <f t="shared" si="192"/>
        <v>1.3152218120081488E-2</v>
      </c>
      <c r="U1837" s="33"/>
      <c r="V1837" s="33"/>
      <c r="W1837" s="33"/>
      <c r="X1837" s="33"/>
      <c r="Y1837" s="33"/>
      <c r="Z1837" s="33"/>
      <c r="AA1837" s="33"/>
      <c r="AB1837" s="33"/>
      <c r="AC1837" s="67"/>
      <c r="AD1837" s="33"/>
      <c r="AE1837" s="12" t="s">
        <v>815</v>
      </c>
      <c r="AF1837" s="30">
        <f t="shared" si="193"/>
        <v>1.3152218120081488E-2</v>
      </c>
      <c r="AG1837" s="33">
        <f t="shared" si="191"/>
        <v>4.5941352398887539E-3</v>
      </c>
      <c r="AH1837" s="33">
        <f t="shared" si="194"/>
        <v>-8.5580828801927345E-3</v>
      </c>
      <c r="AN1837" s="15"/>
    </row>
    <row r="1838" spans="8:40" hidden="1" x14ac:dyDescent="0.2">
      <c r="H1838" s="12" t="s">
        <v>816</v>
      </c>
      <c r="I1838" s="30">
        <f t="shared" si="180"/>
        <v>0</v>
      </c>
      <c r="J1838" s="30">
        <f t="shared" si="181"/>
        <v>-3.3146119445360552E-4</v>
      </c>
      <c r="K1838" s="30">
        <f t="shared" si="182"/>
        <v>4.9875415110391882E-3</v>
      </c>
      <c r="L1838" s="30">
        <f t="shared" si="183"/>
        <v>0</v>
      </c>
      <c r="M1838" s="30">
        <f t="shared" si="184"/>
        <v>-2.5975486403260677E-2</v>
      </c>
      <c r="N1838" s="30">
        <f t="shared" si="185"/>
        <v>-1.2808958292581248E-2</v>
      </c>
      <c r="O1838" s="30">
        <f t="shared" si="186"/>
        <v>-3.4290646545170546E-3</v>
      </c>
      <c r="P1838" s="30">
        <f t="shared" si="187"/>
        <v>2.3981964686485405E-2</v>
      </c>
      <c r="Q1838" s="30">
        <f t="shared" si="188"/>
        <v>7.8716724957680131E-3</v>
      </c>
      <c r="R1838" s="30">
        <f t="shared" si="189"/>
        <v>-1.8000486023620896E-2</v>
      </c>
      <c r="S1838" s="30">
        <f t="shared" si="190"/>
        <v>3.0030052597695561E-3</v>
      </c>
      <c r="T1838" s="30">
        <f t="shared" si="192"/>
        <v>6.7340069884784114E-4</v>
      </c>
      <c r="U1838" s="33"/>
      <c r="V1838" s="33"/>
      <c r="W1838" s="33"/>
      <c r="X1838" s="33"/>
      <c r="Y1838" s="33"/>
      <c r="Z1838" s="33"/>
      <c r="AA1838" s="33"/>
      <c r="AB1838" s="33"/>
      <c r="AC1838" s="67"/>
      <c r="AD1838" s="33"/>
      <c r="AE1838" s="12" t="s">
        <v>816</v>
      </c>
      <c r="AF1838" s="30">
        <f t="shared" si="193"/>
        <v>6.7340069884784114E-4</v>
      </c>
      <c r="AG1838" s="33">
        <f t="shared" si="191"/>
        <v>-1.9828666437320896E-3</v>
      </c>
      <c r="AH1838" s="33">
        <f t="shared" si="194"/>
        <v>-2.6562673425799309E-3</v>
      </c>
      <c r="AN1838" s="15"/>
    </row>
    <row r="1839" spans="8:40" hidden="1" x14ac:dyDescent="0.2">
      <c r="H1839" s="12" t="s">
        <v>817</v>
      </c>
      <c r="I1839" s="30">
        <f t="shared" si="180"/>
        <v>1.1708489264900002E-2</v>
      </c>
      <c r="J1839" s="30">
        <f t="shared" si="181"/>
        <v>-1.3247472038589237E-3</v>
      </c>
      <c r="K1839" s="30">
        <f t="shared" si="182"/>
        <v>1.5113637810048106E-2</v>
      </c>
      <c r="L1839" s="30">
        <f t="shared" si="183"/>
        <v>8.7298128634491923E-4</v>
      </c>
      <c r="M1839" s="30">
        <f t="shared" si="184"/>
        <v>5.264373348542209E-2</v>
      </c>
      <c r="N1839" s="30">
        <f t="shared" si="185"/>
        <v>4.1137700915931795E-2</v>
      </c>
      <c r="O1839" s="30">
        <f t="shared" si="186"/>
        <v>2.2064490184102024E-2</v>
      </c>
      <c r="P1839" s="30">
        <f t="shared" si="187"/>
        <v>2.4571260730505542E-2</v>
      </c>
      <c r="Q1839" s="30">
        <f t="shared" si="188"/>
        <v>6.301474251534738E-3</v>
      </c>
      <c r="R1839" s="30">
        <f t="shared" si="189"/>
        <v>-8.880176756859098E-3</v>
      </c>
      <c r="S1839" s="30">
        <f t="shared" si="190"/>
        <v>-3.0030052597695457E-3</v>
      </c>
      <c r="T1839" s="30">
        <f t="shared" si="192"/>
        <v>1.0950044501644303E-2</v>
      </c>
      <c r="U1839" s="33"/>
      <c r="V1839" s="33"/>
      <c r="W1839" s="33"/>
      <c r="X1839" s="33"/>
      <c r="Y1839" s="33"/>
      <c r="Z1839" s="33"/>
      <c r="AA1839" s="33"/>
      <c r="AB1839" s="33"/>
      <c r="AC1839" s="67"/>
      <c r="AD1839" s="33"/>
      <c r="AE1839" s="12" t="s">
        <v>817</v>
      </c>
      <c r="AF1839" s="30">
        <f t="shared" si="193"/>
        <v>1.0950044501644303E-2</v>
      </c>
      <c r="AG1839" s="33">
        <f t="shared" si="191"/>
        <v>1.505897778004375E-2</v>
      </c>
      <c r="AH1839" s="33">
        <f t="shared" si="194"/>
        <v>4.1089332783994462E-3</v>
      </c>
      <c r="AN1839" s="15"/>
    </row>
    <row r="1840" spans="8:40" hidden="1" x14ac:dyDescent="0.2">
      <c r="H1840" s="12" t="s">
        <v>818</v>
      </c>
      <c r="I1840" s="30">
        <f t="shared" si="180"/>
        <v>-1.2554691980932679E-2</v>
      </c>
      <c r="J1840" s="30">
        <f t="shared" si="181"/>
        <v>2.6230034762774131E-2</v>
      </c>
      <c r="K1840" s="30">
        <f t="shared" si="182"/>
        <v>-1.3111635139375162E-2</v>
      </c>
      <c r="L1840" s="30">
        <f t="shared" si="183"/>
        <v>3.3750983279702967E-2</v>
      </c>
      <c r="M1840" s="30">
        <f t="shared" si="184"/>
        <v>2.7398974188114562E-2</v>
      </c>
      <c r="N1840" s="30">
        <f t="shared" si="185"/>
        <v>-2.0316373102346078E-2</v>
      </c>
      <c r="O1840" s="30">
        <f t="shared" si="186"/>
        <v>-1.2606122165578446E-2</v>
      </c>
      <c r="P1840" s="30">
        <f t="shared" si="187"/>
        <v>1.5037877364540502E-2</v>
      </c>
      <c r="Q1840" s="30">
        <f t="shared" si="188"/>
        <v>3.267976764616013E-3</v>
      </c>
      <c r="R1840" s="30">
        <f t="shared" si="189"/>
        <v>1.7839918128331016E-2</v>
      </c>
      <c r="S1840" s="30">
        <f t="shared" si="190"/>
        <v>9.0362060639372997E-3</v>
      </c>
      <c r="T1840" s="30">
        <f t="shared" si="192"/>
        <v>7.7484435069652205E-3</v>
      </c>
      <c r="U1840" s="33"/>
      <c r="V1840" s="33"/>
      <c r="W1840" s="33"/>
      <c r="X1840" s="33"/>
      <c r="Y1840" s="33"/>
      <c r="Z1840" s="33"/>
      <c r="AA1840" s="33"/>
      <c r="AB1840" s="33"/>
      <c r="AC1840" s="67"/>
      <c r="AD1840" s="33"/>
      <c r="AE1840" s="12" t="s">
        <v>818</v>
      </c>
      <c r="AF1840" s="30">
        <f t="shared" si="193"/>
        <v>7.7484435069652205E-3</v>
      </c>
      <c r="AG1840" s="33">
        <f t="shared" si="191"/>
        <v>2.4547697525388874E-3</v>
      </c>
      <c r="AH1840" s="33">
        <f t="shared" si="194"/>
        <v>-5.2936737544263326E-3</v>
      </c>
      <c r="AN1840" s="15"/>
    </row>
    <row r="1841" spans="8:40" hidden="1" x14ac:dyDescent="0.2">
      <c r="H1841" s="12" t="s">
        <v>819</v>
      </c>
      <c r="I1841" s="30">
        <f t="shared" si="180"/>
        <v>1.9430524828398785E-2</v>
      </c>
      <c r="J1841" s="30">
        <f t="shared" si="181"/>
        <v>2.6548877780437029E-2</v>
      </c>
      <c r="K1841" s="30">
        <f t="shared" si="182"/>
        <v>1.2096921708828749E-2</v>
      </c>
      <c r="L1841" s="30">
        <f t="shared" si="183"/>
        <v>1.0899290458035858E-2</v>
      </c>
      <c r="M1841" s="30">
        <f t="shared" si="184"/>
        <v>5.7158413839948415E-2</v>
      </c>
      <c r="N1841" s="30">
        <f t="shared" si="185"/>
        <v>-9.6480272154605088E-3</v>
      </c>
      <c r="O1841" s="30">
        <f t="shared" si="186"/>
        <v>1.3043663192029179E-2</v>
      </c>
      <c r="P1841" s="30">
        <f t="shared" si="187"/>
        <v>-1.5037877364540446E-2</v>
      </c>
      <c r="Q1841" s="30">
        <f t="shared" si="188"/>
        <v>3.6892847747958643E-3</v>
      </c>
      <c r="R1841" s="30">
        <f t="shared" si="189"/>
        <v>2.0202707317519469E-2</v>
      </c>
      <c r="S1841" s="30">
        <f t="shared" si="190"/>
        <v>1.6781476962003605E-2</v>
      </c>
      <c r="T1841" s="30">
        <f t="shared" si="192"/>
        <v>-4.6790384938575052E-3</v>
      </c>
      <c r="U1841" s="33"/>
      <c r="V1841" s="33"/>
      <c r="W1841" s="33"/>
      <c r="X1841" s="33"/>
      <c r="Y1841" s="33"/>
      <c r="Z1841" s="33"/>
      <c r="AA1841" s="33"/>
      <c r="AB1841" s="33"/>
      <c r="AC1841" s="67"/>
      <c r="AD1841" s="33"/>
      <c r="AE1841" s="12" t="s">
        <v>819</v>
      </c>
      <c r="AF1841" s="30">
        <f t="shared" si="193"/>
        <v>-4.6790384938575052E-3</v>
      </c>
      <c r="AG1841" s="33">
        <f t="shared" si="191"/>
        <v>1.5787962086207166E-2</v>
      </c>
      <c r="AH1841" s="33">
        <f t="shared" si="194"/>
        <v>2.0467000580064669E-2</v>
      </c>
      <c r="AN1841" s="15"/>
    </row>
    <row r="1842" spans="8:40" hidden="1" x14ac:dyDescent="0.2">
      <c r="H1842" s="12" t="s">
        <v>820</v>
      </c>
      <c r="I1842" s="30">
        <f t="shared" si="180"/>
        <v>-1.7525560764124076E-2</v>
      </c>
      <c r="J1842" s="30">
        <f t="shared" si="181"/>
        <v>-3.65780725595483E-2</v>
      </c>
      <c r="K1842" s="30">
        <f t="shared" si="182"/>
        <v>-1.2096921708828682E-2</v>
      </c>
      <c r="L1842" s="30">
        <f t="shared" si="183"/>
        <v>-1.3605652055778709E-2</v>
      </c>
      <c r="M1842" s="30">
        <f t="shared" si="184"/>
        <v>-2.8987536873252298E-2</v>
      </c>
      <c r="N1842" s="30">
        <f t="shared" si="185"/>
        <v>-5.0942545217430831E-3</v>
      </c>
      <c r="O1842" s="30">
        <f t="shared" si="186"/>
        <v>-1.9931335707451994E-2</v>
      </c>
      <c r="P1842" s="30">
        <f t="shared" si="187"/>
        <v>-2.4571260730505431E-2</v>
      </c>
      <c r="Q1842" s="30">
        <f t="shared" si="188"/>
        <v>-7.1611559228278408E-3</v>
      </c>
      <c r="R1842" s="30">
        <f t="shared" si="189"/>
        <v>-1.4687526629409234E-2</v>
      </c>
      <c r="S1842" s="30">
        <f t="shared" si="190"/>
        <v>-1.6781476962003543E-2</v>
      </c>
      <c r="T1842" s="30">
        <f t="shared" si="192"/>
        <v>1.8233623285318482E-3</v>
      </c>
      <c r="U1842" s="33"/>
      <c r="V1842" s="33"/>
      <c r="W1842" s="33"/>
      <c r="X1842" s="33"/>
      <c r="Y1842" s="33"/>
      <c r="Z1842" s="33"/>
      <c r="AA1842" s="33"/>
      <c r="AB1842" s="33"/>
      <c r="AC1842" s="67"/>
      <c r="AD1842" s="33"/>
      <c r="AE1842" s="12" t="s">
        <v>820</v>
      </c>
      <c r="AF1842" s="30">
        <f t="shared" si="193"/>
        <v>1.8233623285318482E-3</v>
      </c>
      <c r="AG1842" s="33">
        <f t="shared" si="191"/>
        <v>-1.7428541012849498E-2</v>
      </c>
      <c r="AH1842" s="33">
        <f t="shared" si="194"/>
        <v>-1.9251903341381348E-2</v>
      </c>
      <c r="AN1842" s="15"/>
    </row>
    <row r="1843" spans="8:40" hidden="1" x14ac:dyDescent="0.2">
      <c r="H1843" s="12" t="s">
        <v>821</v>
      </c>
      <c r="I1843" s="30">
        <f t="shared" si="180"/>
        <v>-1.9096163119852627E-2</v>
      </c>
      <c r="J1843" s="30">
        <f t="shared" si="181"/>
        <v>-2.5315939242821807E-2</v>
      </c>
      <c r="K1843" s="30">
        <f t="shared" si="182"/>
        <v>-1.4918227937219393E-2</v>
      </c>
      <c r="L1843" s="30">
        <f t="shared" si="183"/>
        <v>-2.2272635609123178E-2</v>
      </c>
      <c r="M1843" s="30">
        <f t="shared" si="184"/>
        <v>0</v>
      </c>
      <c r="N1843" s="30">
        <f t="shared" si="185"/>
        <v>-1.7827938565465079E-2</v>
      </c>
      <c r="O1843" s="30">
        <f t="shared" si="186"/>
        <v>-9.3937496916054637E-3</v>
      </c>
      <c r="P1843" s="30">
        <f t="shared" si="187"/>
        <v>-2.8710105882431367E-2</v>
      </c>
      <c r="Q1843" s="30">
        <f t="shared" si="188"/>
        <v>-1.6980395861573939E-2</v>
      </c>
      <c r="R1843" s="30">
        <f t="shared" si="189"/>
        <v>-1.2987195526811079E-2</v>
      </c>
      <c r="S1843" s="30">
        <f t="shared" si="190"/>
        <v>-2.2439236191277752E-2</v>
      </c>
      <c r="T1843" s="30">
        <f t="shared" si="192"/>
        <v>-2.6229904729770812E-2</v>
      </c>
      <c r="U1843" s="33"/>
      <c r="V1843" s="33"/>
      <c r="W1843" s="33"/>
      <c r="X1843" s="33"/>
      <c r="Y1843" s="33"/>
      <c r="Z1843" s="33"/>
      <c r="AA1843" s="33"/>
      <c r="AB1843" s="33"/>
      <c r="AC1843" s="67"/>
      <c r="AD1843" s="33"/>
      <c r="AE1843" s="12" t="s">
        <v>821</v>
      </c>
      <c r="AF1843" s="30">
        <f t="shared" si="193"/>
        <v>-2.6229904729770812E-2</v>
      </c>
      <c r="AG1843" s="33">
        <f t="shared" si="191"/>
        <v>-1.5950828024359133E-2</v>
      </c>
      <c r="AH1843" s="33">
        <f t="shared" si="194"/>
        <v>1.0279076705411679E-2</v>
      </c>
      <c r="AN1843" s="15"/>
    </row>
    <row r="1844" spans="8:40" hidden="1" x14ac:dyDescent="0.2">
      <c r="H1844" s="12" t="s">
        <v>822</v>
      </c>
      <c r="I1844" s="30">
        <f t="shared" si="180"/>
        <v>1.664240034629191E-3</v>
      </c>
      <c r="J1844" s="30">
        <f t="shared" si="181"/>
        <v>-1.4830090581316834E-2</v>
      </c>
      <c r="K1844" s="30">
        <f t="shared" si="182"/>
        <v>-1.372570567987468E-2</v>
      </c>
      <c r="L1844" s="30">
        <f t="shared" si="183"/>
        <v>6.1864978574989763E-3</v>
      </c>
      <c r="M1844" s="30">
        <f t="shared" si="184"/>
        <v>0</v>
      </c>
      <c r="N1844" s="30">
        <f t="shared" si="185"/>
        <v>-2.3930612676720192E-3</v>
      </c>
      <c r="O1844" s="30">
        <f t="shared" si="186"/>
        <v>-1.4346237611467631E-2</v>
      </c>
      <c r="P1844" s="30">
        <f t="shared" si="187"/>
        <v>-3.2485455144488307E-2</v>
      </c>
      <c r="Q1844" s="30">
        <f t="shared" si="188"/>
        <v>-9.9721608195607152E-3</v>
      </c>
      <c r="R1844" s="30">
        <f t="shared" si="189"/>
        <v>-4.5120435280469544E-2</v>
      </c>
      <c r="S1844" s="30">
        <f t="shared" si="190"/>
        <v>-1.614121617938525E-2</v>
      </c>
      <c r="T1844" s="30">
        <f t="shared" si="192"/>
        <v>-2.610083467219422E-2</v>
      </c>
      <c r="U1844" s="33"/>
      <c r="V1844" s="33"/>
      <c r="W1844" s="33"/>
      <c r="X1844" s="33"/>
      <c r="Y1844" s="33"/>
      <c r="Z1844" s="33"/>
      <c r="AA1844" s="33"/>
      <c r="AB1844" s="33"/>
      <c r="AC1844" s="67"/>
      <c r="AD1844" s="33"/>
      <c r="AE1844" s="12" t="s">
        <v>822</v>
      </c>
      <c r="AF1844" s="30">
        <f t="shared" si="193"/>
        <v>-2.610083467219422E-2</v>
      </c>
      <c r="AG1844" s="33">
        <f t="shared" si="191"/>
        <v>-1.2756696203546879E-2</v>
      </c>
      <c r="AH1844" s="33">
        <f t="shared" si="194"/>
        <v>1.3344138468647342E-2</v>
      </c>
      <c r="AN1844" s="15"/>
    </row>
    <row r="1845" spans="8:40" hidden="1" x14ac:dyDescent="0.2">
      <c r="H1845" s="12" t="s">
        <v>823</v>
      </c>
      <c r="I1845" s="30">
        <f t="shared" si="180"/>
        <v>2.1678213966674405E-2</v>
      </c>
      <c r="J1845" s="30">
        <f t="shared" si="181"/>
        <v>1.5814468224288624E-2</v>
      </c>
      <c r="K1845" s="30">
        <f t="shared" si="182"/>
        <v>3.7702878305846052E-2</v>
      </c>
      <c r="L1845" s="30">
        <f t="shared" si="183"/>
        <v>5.3333459753623818E-3</v>
      </c>
      <c r="M1845" s="30">
        <f t="shared" si="184"/>
        <v>-2.8170876966696106E-2</v>
      </c>
      <c r="N1845" s="30">
        <f t="shared" si="185"/>
        <v>1.4141953756754932E-2</v>
      </c>
      <c r="O1845" s="30">
        <f t="shared" si="186"/>
        <v>2.5027817487501564E-2</v>
      </c>
      <c r="P1845" s="30">
        <f t="shared" si="187"/>
        <v>3.2485455144488307E-2</v>
      </c>
      <c r="Q1845" s="30">
        <f t="shared" si="188"/>
        <v>1.8022113728711962E-2</v>
      </c>
      <c r="R1845" s="30">
        <f t="shared" si="189"/>
        <v>7.6190844764393584E-3</v>
      </c>
      <c r="S1845" s="30">
        <f t="shared" si="190"/>
        <v>1.6141216179385277E-2</v>
      </c>
      <c r="T1845" s="30">
        <f t="shared" si="192"/>
        <v>1.8794259489756149E-2</v>
      </c>
      <c r="U1845" s="33"/>
      <c r="V1845" s="33"/>
      <c r="W1845" s="33"/>
      <c r="X1845" s="33"/>
      <c r="Y1845" s="33"/>
      <c r="Z1845" s="33"/>
      <c r="AA1845" s="33"/>
      <c r="AB1845" s="33"/>
      <c r="AC1845" s="67"/>
      <c r="AD1845" s="33"/>
      <c r="AE1845" s="12" t="s">
        <v>823</v>
      </c>
      <c r="AF1845" s="30">
        <f t="shared" si="193"/>
        <v>1.8794259489756149E-2</v>
      </c>
      <c r="AG1845" s="33">
        <f t="shared" si="191"/>
        <v>1.6532161169306336E-2</v>
      </c>
      <c r="AH1845" s="33">
        <f t="shared" si="194"/>
        <v>-2.2620983204498131E-3</v>
      </c>
      <c r="AN1845" s="15"/>
    </row>
    <row r="1846" spans="8:40" hidden="1" x14ac:dyDescent="0.2">
      <c r="H1846" s="12" t="s">
        <v>824</v>
      </c>
      <c r="I1846" s="30">
        <f t="shared" si="180"/>
        <v>-1.5412529307746538E-2</v>
      </c>
      <c r="J1846" s="30">
        <f t="shared" si="181"/>
        <v>-2.057834348731109E-2</v>
      </c>
      <c r="K1846" s="30">
        <f t="shared" si="182"/>
        <v>0</v>
      </c>
      <c r="L1846" s="30">
        <f t="shared" si="183"/>
        <v>-1.5915455305899457E-2</v>
      </c>
      <c r="M1846" s="30">
        <f t="shared" si="184"/>
        <v>-2.7398974188114503E-2</v>
      </c>
      <c r="N1846" s="30">
        <f t="shared" si="185"/>
        <v>-1.960454865831299E-2</v>
      </c>
      <c r="O1846" s="30">
        <f t="shared" si="186"/>
        <v>9.9288534205794615E-3</v>
      </c>
      <c r="P1846" s="30">
        <f t="shared" si="187"/>
        <v>1.9048194970694411E-2</v>
      </c>
      <c r="Q1846" s="30">
        <f t="shared" si="188"/>
        <v>-7.849491848040983E-3</v>
      </c>
      <c r="R1846" s="30">
        <f t="shared" si="189"/>
        <v>-1.4238493989114739E-2</v>
      </c>
      <c r="S1846" s="30">
        <f t="shared" si="190"/>
        <v>-1.4781968693108945E-3</v>
      </c>
      <c r="T1846" s="30">
        <f t="shared" si="192"/>
        <v>-9.2227267687724473E-3</v>
      </c>
      <c r="U1846" s="33"/>
      <c r="V1846" s="33"/>
      <c r="W1846" s="33"/>
      <c r="X1846" s="33"/>
      <c r="Y1846" s="33"/>
      <c r="Z1846" s="33"/>
      <c r="AA1846" s="33"/>
      <c r="AB1846" s="33"/>
      <c r="AC1846" s="67"/>
      <c r="AD1846" s="33"/>
      <c r="AE1846" s="12" t="s">
        <v>824</v>
      </c>
      <c r="AF1846" s="30">
        <f t="shared" si="193"/>
        <v>-9.2227267687724473E-3</v>
      </c>
      <c r="AG1846" s="33">
        <f t="shared" si="191"/>
        <v>-4.364069637635702E-3</v>
      </c>
      <c r="AH1846" s="33">
        <f t="shared" si="194"/>
        <v>4.8586571311367453E-3</v>
      </c>
      <c r="AN1846" s="15"/>
    </row>
    <row r="1847" spans="8:40" hidden="1" x14ac:dyDescent="0.2">
      <c r="H1847" s="12" t="s">
        <v>825</v>
      </c>
      <c r="I1847" s="30">
        <f t="shared" si="180"/>
        <v>1.3287129995433014E-2</v>
      </c>
      <c r="J1847" s="30">
        <f t="shared" si="181"/>
        <v>-7.2986527826983906E-3</v>
      </c>
      <c r="K1847" s="30">
        <f t="shared" si="182"/>
        <v>1.4256860624865062E-2</v>
      </c>
      <c r="L1847" s="30">
        <f t="shared" si="183"/>
        <v>-1.4802185805135388E-2</v>
      </c>
      <c r="M1847" s="30">
        <f t="shared" si="184"/>
        <v>0</v>
      </c>
      <c r="N1847" s="30">
        <f t="shared" si="185"/>
        <v>-8.3839323262014515E-3</v>
      </c>
      <c r="O1847" s="30">
        <f t="shared" si="186"/>
        <v>2.7266420910540663E-2</v>
      </c>
      <c r="P1847" s="30">
        <f t="shared" si="187"/>
        <v>-4.2359273839141509E-2</v>
      </c>
      <c r="Q1847" s="30">
        <f t="shared" si="188"/>
        <v>-2.4028846163103149E-3</v>
      </c>
      <c r="R1847" s="30">
        <f t="shared" si="189"/>
        <v>-3.609832017247884E-2</v>
      </c>
      <c r="S1847" s="30">
        <f t="shared" si="190"/>
        <v>-5.8910332372374193E-3</v>
      </c>
      <c r="T1847" s="30">
        <f t="shared" si="192"/>
        <v>-6.6445427186686131E-3</v>
      </c>
      <c r="U1847" s="33"/>
      <c r="V1847" s="33"/>
      <c r="W1847" s="33"/>
      <c r="X1847" s="33"/>
      <c r="Y1847" s="33"/>
      <c r="Z1847" s="33"/>
      <c r="AA1847" s="33"/>
      <c r="AB1847" s="33"/>
      <c r="AC1847" s="67"/>
      <c r="AD1847" s="33"/>
      <c r="AE1847" s="12" t="s">
        <v>825</v>
      </c>
      <c r="AF1847" s="30">
        <f t="shared" si="193"/>
        <v>-6.6445427186686131E-3</v>
      </c>
      <c r="AG1847" s="33">
        <f t="shared" si="191"/>
        <v>1.51996065009504E-3</v>
      </c>
      <c r="AH1847" s="33">
        <f t="shared" si="194"/>
        <v>8.1645033687636533E-3</v>
      </c>
      <c r="AN1847" s="15"/>
    </row>
    <row r="1848" spans="8:40" hidden="1" x14ac:dyDescent="0.2">
      <c r="H1848" s="12" t="s">
        <v>826</v>
      </c>
      <c r="I1848" s="30">
        <f t="shared" si="180"/>
        <v>-3.8143720754706774E-3</v>
      </c>
      <c r="J1848" s="30">
        <f t="shared" si="181"/>
        <v>5.0499769471425062E-3</v>
      </c>
      <c r="K1848" s="30">
        <f t="shared" si="182"/>
        <v>-9.1884260544062551E-3</v>
      </c>
      <c r="L1848" s="30">
        <f t="shared" si="183"/>
        <v>2.0079242905979219E-2</v>
      </c>
      <c r="M1848" s="30">
        <f t="shared" si="184"/>
        <v>0</v>
      </c>
      <c r="N1848" s="30">
        <f t="shared" si="185"/>
        <v>2.2950686954557289E-2</v>
      </c>
      <c r="O1848" s="30">
        <f t="shared" si="186"/>
        <v>-2.6714174391072611E-3</v>
      </c>
      <c r="P1848" s="30">
        <f t="shared" si="187"/>
        <v>8.6592528815967101E-2</v>
      </c>
      <c r="Q1848" s="30">
        <f t="shared" si="188"/>
        <v>1.4707628872274338E-2</v>
      </c>
      <c r="R1848" s="30">
        <f t="shared" si="189"/>
        <v>7.2993024816115351E-3</v>
      </c>
      <c r="S1848" s="30">
        <f t="shared" si="190"/>
        <v>1.9274132612866656E-2</v>
      </c>
      <c r="T1848" s="30">
        <f t="shared" si="192"/>
        <v>2.4619333329862016E-2</v>
      </c>
      <c r="U1848" s="33"/>
      <c r="V1848" s="33"/>
      <c r="W1848" s="33"/>
      <c r="X1848" s="33"/>
      <c r="Y1848" s="33"/>
      <c r="Z1848" s="33"/>
      <c r="AA1848" s="33"/>
      <c r="AB1848" s="33"/>
      <c r="AC1848" s="67"/>
      <c r="AD1848" s="33"/>
      <c r="AE1848" s="12" t="s">
        <v>826</v>
      </c>
      <c r="AF1848" s="30">
        <f t="shared" si="193"/>
        <v>2.4619333329862016E-2</v>
      </c>
      <c r="AG1848" s="33">
        <f t="shared" si="191"/>
        <v>1.0544401546714056E-2</v>
      </c>
      <c r="AH1848" s="33">
        <f t="shared" si="194"/>
        <v>-1.407493178314796E-2</v>
      </c>
      <c r="AN1848" s="15"/>
    </row>
    <row r="1849" spans="8:40" hidden="1" x14ac:dyDescent="0.2">
      <c r="H1849" s="12" t="s">
        <v>827</v>
      </c>
      <c r="I1849" s="30">
        <f t="shared" si="180"/>
        <v>0</v>
      </c>
      <c r="J1849" s="30">
        <f t="shared" si="181"/>
        <v>5.7566977606973426E-3</v>
      </c>
      <c r="K1849" s="30">
        <f t="shared" si="182"/>
        <v>2.1572485254127763E-2</v>
      </c>
      <c r="L1849" s="30">
        <f t="shared" si="183"/>
        <v>7.9681696491768813E-3</v>
      </c>
      <c r="M1849" s="30">
        <f t="shared" si="184"/>
        <v>2.7398974188114562E-2</v>
      </c>
      <c r="N1849" s="30">
        <f t="shared" si="185"/>
        <v>6.8741646765117667E-2</v>
      </c>
      <c r="O1849" s="30">
        <f t="shared" si="186"/>
        <v>8.0357575267832378E-3</v>
      </c>
      <c r="P1849" s="30">
        <f t="shared" si="187"/>
        <v>1.0101095986503919E-2</v>
      </c>
      <c r="Q1849" s="30">
        <f t="shared" si="188"/>
        <v>1.5957785438610816E-2</v>
      </c>
      <c r="R1849" s="30">
        <f t="shared" si="189"/>
        <v>3.7793161162095877E-2</v>
      </c>
      <c r="S1849" s="30">
        <f t="shared" si="190"/>
        <v>9.0226175996375516E-3</v>
      </c>
      <c r="T1849" s="30">
        <f t="shared" si="192"/>
        <v>1.9437722256441071E-2</v>
      </c>
      <c r="U1849" s="33"/>
      <c r="V1849" s="33"/>
      <c r="W1849" s="33"/>
      <c r="X1849" s="33"/>
      <c r="Y1849" s="33"/>
      <c r="Z1849" s="33"/>
      <c r="AA1849" s="33"/>
      <c r="AB1849" s="33"/>
      <c r="AC1849" s="67"/>
      <c r="AD1849" s="33"/>
      <c r="AE1849" s="12" t="s">
        <v>827</v>
      </c>
      <c r="AF1849" s="30">
        <f t="shared" si="193"/>
        <v>1.9437722256441071E-2</v>
      </c>
      <c r="AG1849" s="33">
        <f t="shared" si="191"/>
        <v>1.7262222942957123E-2</v>
      </c>
      <c r="AH1849" s="33">
        <f t="shared" si="194"/>
        <v>-2.175499313483948E-3</v>
      </c>
      <c r="AN1849" s="15"/>
    </row>
    <row r="1850" spans="8:40" hidden="1" x14ac:dyDescent="0.2">
      <c r="H1850" s="12" t="s">
        <v>828</v>
      </c>
      <c r="I1850" s="30">
        <f t="shared" si="180"/>
        <v>8.709561163228078E-3</v>
      </c>
      <c r="J1850" s="30">
        <f t="shared" si="181"/>
        <v>-1.2082908573633954E-2</v>
      </c>
      <c r="K1850" s="30">
        <f t="shared" si="182"/>
        <v>-1.1357891844409516E-2</v>
      </c>
      <c r="L1850" s="30">
        <f t="shared" si="183"/>
        <v>-1.4998075577435009E-2</v>
      </c>
      <c r="M1850" s="30">
        <f t="shared" si="184"/>
        <v>0</v>
      </c>
      <c r="N1850" s="30">
        <f t="shared" si="185"/>
        <v>4.7480395662955173E-3</v>
      </c>
      <c r="O1850" s="30">
        <f t="shared" si="186"/>
        <v>-8.9605740762535222E-4</v>
      </c>
      <c r="P1850" s="30">
        <f t="shared" si="187"/>
        <v>1.5345569674660321E-2</v>
      </c>
      <c r="Q1850" s="30">
        <f t="shared" si="188"/>
        <v>-1.6484652403924948E-3</v>
      </c>
      <c r="R1850" s="30">
        <f t="shared" si="189"/>
        <v>-8.0511919633582691E-3</v>
      </c>
      <c r="S1850" s="30">
        <f t="shared" si="190"/>
        <v>1.063032030175633E-2</v>
      </c>
      <c r="T1850" s="30">
        <f t="shared" si="192"/>
        <v>1.7032877563716608E-3</v>
      </c>
      <c r="U1850" s="33"/>
      <c r="V1850" s="33"/>
      <c r="W1850" s="33"/>
      <c r="X1850" s="33"/>
      <c r="Y1850" s="33"/>
      <c r="Z1850" s="33"/>
      <c r="AA1850" s="33"/>
      <c r="AB1850" s="33"/>
      <c r="AC1850" s="67"/>
      <c r="AD1850" s="33"/>
      <c r="AE1850" s="12" t="s">
        <v>828</v>
      </c>
      <c r="AF1850" s="30">
        <f t="shared" si="193"/>
        <v>1.7032877563716608E-3</v>
      </c>
      <c r="AG1850" s="33">
        <f t="shared" si="191"/>
        <v>1.2502898533963255E-3</v>
      </c>
      <c r="AH1850" s="33">
        <f t="shared" si="194"/>
        <v>-4.5299790297533525E-4</v>
      </c>
      <c r="AN1850" s="15"/>
    </row>
    <row r="1851" spans="8:40" hidden="1" x14ac:dyDescent="0.2">
      <c r="H1851" s="12" t="s">
        <v>829</v>
      </c>
      <c r="I1851" s="30">
        <f t="shared" si="180"/>
        <v>1.8736415445519617E-2</v>
      </c>
      <c r="J1851" s="30">
        <f t="shared" si="181"/>
        <v>-2.8302573198320398E-3</v>
      </c>
      <c r="K1851" s="30">
        <f t="shared" si="182"/>
        <v>1.6563525671674642E-2</v>
      </c>
      <c r="L1851" s="30">
        <f t="shared" si="183"/>
        <v>1.7668304133313897E-2</v>
      </c>
      <c r="M1851" s="30">
        <f t="shared" si="184"/>
        <v>-2.7398974188114503E-2</v>
      </c>
      <c r="N1851" s="30">
        <f t="shared" si="185"/>
        <v>4.8793807840934881E-3</v>
      </c>
      <c r="O1851" s="30">
        <f t="shared" si="186"/>
        <v>1.035345732835934E-2</v>
      </c>
      <c r="P1851" s="30">
        <f t="shared" si="187"/>
        <v>0.14687480779820697</v>
      </c>
      <c r="Q1851" s="30">
        <f t="shared" si="188"/>
        <v>-6.1747454879467595E-4</v>
      </c>
      <c r="R1851" s="30">
        <f t="shared" si="189"/>
        <v>1.1862535309819948E-2</v>
      </c>
      <c r="S1851" s="30">
        <f t="shared" si="190"/>
        <v>-1.3646913841181879E-2</v>
      </c>
      <c r="T1851" s="30">
        <f t="shared" si="192"/>
        <v>-8.0367176580645582E-3</v>
      </c>
      <c r="U1851" s="33"/>
      <c r="V1851" s="33"/>
      <c r="W1851" s="33"/>
      <c r="X1851" s="33"/>
      <c r="Y1851" s="33"/>
      <c r="Z1851" s="33"/>
      <c r="AA1851" s="33"/>
      <c r="AB1851" s="33"/>
      <c r="AC1851" s="67"/>
      <c r="AD1851" s="33"/>
      <c r="AE1851" s="12" t="s">
        <v>829</v>
      </c>
      <c r="AF1851" s="30">
        <f t="shared" si="193"/>
        <v>-8.0367176580645582E-3</v>
      </c>
      <c r="AG1851" s="33">
        <f t="shared" si="191"/>
        <v>6.9693382534855072E-3</v>
      </c>
      <c r="AH1851" s="33">
        <f t="shared" si="194"/>
        <v>1.5006055911550065E-2</v>
      </c>
      <c r="AN1851" s="15"/>
    </row>
    <row r="1852" spans="8:40" hidden="1" x14ac:dyDescent="0.2">
      <c r="H1852" s="12" t="s">
        <v>830</v>
      </c>
      <c r="I1852" s="30">
        <f t="shared" si="180"/>
        <v>8.2951796328530926E-3</v>
      </c>
      <c r="J1852" s="30">
        <f t="shared" si="181"/>
        <v>4.7014732772796532E-2</v>
      </c>
      <c r="K1852" s="30">
        <f t="shared" si="182"/>
        <v>3.9387741715553717E-2</v>
      </c>
      <c r="L1852" s="30">
        <f t="shared" si="183"/>
        <v>6.062462181643484E-2</v>
      </c>
      <c r="M1852" s="30">
        <f t="shared" si="184"/>
        <v>5.5569851154810571E-2</v>
      </c>
      <c r="N1852" s="30">
        <f t="shared" si="185"/>
        <v>8.7406712041230572E-2</v>
      </c>
      <c r="O1852" s="30">
        <f t="shared" si="186"/>
        <v>4.6304568041686367E-2</v>
      </c>
      <c r="P1852" s="30">
        <f t="shared" si="187"/>
        <v>0</v>
      </c>
      <c r="Q1852" s="30">
        <f t="shared" si="188"/>
        <v>3.9023201795736241E-2</v>
      </c>
      <c r="R1852" s="30">
        <f t="shared" si="189"/>
        <v>6.1520010624203939E-2</v>
      </c>
      <c r="S1852" s="30">
        <f t="shared" si="190"/>
        <v>3.5252692555763687E-2</v>
      </c>
      <c r="T1852" s="30">
        <f t="shared" si="192"/>
        <v>4.9100246061724688E-2</v>
      </c>
      <c r="U1852" s="33"/>
      <c r="V1852" s="33"/>
      <c r="W1852" s="33"/>
      <c r="X1852" s="33"/>
      <c r="Y1852" s="33"/>
      <c r="Z1852" s="33"/>
      <c r="AA1852" s="33"/>
      <c r="AB1852" s="33"/>
      <c r="AC1852" s="67"/>
      <c r="AD1852" s="33"/>
      <c r="AE1852" s="12" t="s">
        <v>830</v>
      </c>
      <c r="AF1852" s="30">
        <f t="shared" si="193"/>
        <v>4.9100246061724688E-2</v>
      </c>
      <c r="AG1852" s="33">
        <f t="shared" si="191"/>
        <v>4.3288469241382188E-2</v>
      </c>
      <c r="AH1852" s="33">
        <f t="shared" si="194"/>
        <v>-5.8117768203424999E-3</v>
      </c>
      <c r="AN1852" s="15"/>
    </row>
    <row r="1853" spans="8:40" hidden="1" x14ac:dyDescent="0.2">
      <c r="H1853" s="12" t="s">
        <v>831</v>
      </c>
      <c r="I1853" s="30">
        <f t="shared" si="180"/>
        <v>1.2351281852143495E-2</v>
      </c>
      <c r="J1853" s="30">
        <f t="shared" si="181"/>
        <v>1.5975257629534671E-2</v>
      </c>
      <c r="K1853" s="30">
        <f t="shared" si="182"/>
        <v>0</v>
      </c>
      <c r="L1853" s="30">
        <f t="shared" si="183"/>
        <v>5.5488685617653202E-2</v>
      </c>
      <c r="M1853" s="30">
        <f t="shared" si="184"/>
        <v>-2.8170876966696106E-2</v>
      </c>
      <c r="N1853" s="30">
        <f t="shared" si="185"/>
        <v>-4.363653531979806E-2</v>
      </c>
      <c r="O1853" s="30">
        <f t="shared" si="186"/>
        <v>4.7506027585977988E-3</v>
      </c>
      <c r="P1853" s="30">
        <f t="shared" si="187"/>
        <v>0</v>
      </c>
      <c r="Q1853" s="30">
        <f t="shared" si="188"/>
        <v>-1.6760761515206141E-2</v>
      </c>
      <c r="R1853" s="30">
        <f t="shared" si="189"/>
        <v>3.559627455573144E-3</v>
      </c>
      <c r="S1853" s="30">
        <f t="shared" si="190"/>
        <v>-1.7015105005982814E-2</v>
      </c>
      <c r="T1853" s="30">
        <f t="shared" si="192"/>
        <v>-2.6870775573159516E-2</v>
      </c>
      <c r="U1853" s="33"/>
      <c r="V1853" s="33"/>
      <c r="W1853" s="33"/>
      <c r="X1853" s="33"/>
      <c r="Y1853" s="33"/>
      <c r="Z1853" s="33"/>
      <c r="AA1853" s="33"/>
      <c r="AB1853" s="33"/>
      <c r="AC1853" s="67"/>
      <c r="AD1853" s="33"/>
      <c r="AE1853" s="12" t="s">
        <v>831</v>
      </c>
      <c r="AF1853" s="30">
        <f t="shared" si="193"/>
        <v>-2.6870775573159516E-2</v>
      </c>
      <c r="AG1853" s="33">
        <f t="shared" si="191"/>
        <v>-6.3708418496625542E-3</v>
      </c>
      <c r="AH1853" s="33">
        <f t="shared" si="194"/>
        <v>2.0499933723496962E-2</v>
      </c>
      <c r="AN1853" s="15"/>
    </row>
    <row r="1854" spans="8:40" hidden="1" x14ac:dyDescent="0.2">
      <c r="H1854" s="12" t="s">
        <v>832</v>
      </c>
      <c r="I1854" s="30">
        <f t="shared" si="180"/>
        <v>-3.7674569874026509E-2</v>
      </c>
      <c r="J1854" s="30">
        <f t="shared" si="181"/>
        <v>-1.2674251349589213E-2</v>
      </c>
      <c r="K1854" s="30">
        <f t="shared" si="182"/>
        <v>-8.6487025585314965E-3</v>
      </c>
      <c r="L1854" s="30">
        <f t="shared" si="183"/>
        <v>-3.5401927050915834E-2</v>
      </c>
      <c r="M1854" s="30">
        <f t="shared" si="184"/>
        <v>8.7011376989629699E-2</v>
      </c>
      <c r="N1854" s="30">
        <f t="shared" si="185"/>
        <v>-1.4430915596364833E-2</v>
      </c>
      <c r="O1854" s="30">
        <f t="shared" si="186"/>
        <v>-1.5123161574220773E-2</v>
      </c>
      <c r="P1854" s="30">
        <f t="shared" si="187"/>
        <v>-7.1973499625089227E-2</v>
      </c>
      <c r="Q1854" s="30">
        <f t="shared" si="188"/>
        <v>-4.6179763008211364E-3</v>
      </c>
      <c r="R1854" s="30">
        <f t="shared" si="189"/>
        <v>-5.0929463795022409E-4</v>
      </c>
      <c r="S1854" s="30">
        <f t="shared" si="190"/>
        <v>3.0721990369700588E-3</v>
      </c>
      <c r="T1854" s="30">
        <f t="shared" si="192"/>
        <v>-1.5328600294735747E-2</v>
      </c>
      <c r="U1854" s="33"/>
      <c r="V1854" s="33"/>
      <c r="W1854" s="33"/>
      <c r="X1854" s="33"/>
      <c r="Y1854" s="33"/>
      <c r="Z1854" s="33"/>
      <c r="AA1854" s="33"/>
      <c r="AB1854" s="33"/>
      <c r="AC1854" s="67"/>
      <c r="AD1854" s="33"/>
      <c r="AE1854" s="12" t="s">
        <v>832</v>
      </c>
      <c r="AF1854" s="30">
        <f t="shared" si="193"/>
        <v>-1.5328600294735747E-2</v>
      </c>
      <c r="AG1854" s="33">
        <f t="shared" si="191"/>
        <v>-3.0402232075280081E-3</v>
      </c>
      <c r="AH1854" s="33">
        <f t="shared" si="194"/>
        <v>1.2288377087207739E-2</v>
      </c>
      <c r="AN1854" s="15"/>
    </row>
    <row r="1855" spans="8:40" hidden="1" x14ac:dyDescent="0.2">
      <c r="H1855" s="12" t="s">
        <v>833</v>
      </c>
      <c r="I1855" s="30">
        <f t="shared" si="180"/>
        <v>1.1608040919690777E-2</v>
      </c>
      <c r="J1855" s="30">
        <f t="shared" si="181"/>
        <v>4.2228538588910118E-2</v>
      </c>
      <c r="K1855" s="30">
        <f t="shared" si="182"/>
        <v>-2.1300059796089427E-2</v>
      </c>
      <c r="L1855" s="30">
        <f t="shared" si="183"/>
        <v>3.4401426717332317E-2</v>
      </c>
      <c r="M1855" s="30">
        <f t="shared" si="184"/>
        <v>6.2520356981334138E-2</v>
      </c>
      <c r="N1855" s="30">
        <f t="shared" si="185"/>
        <v>4.1013229877923406E-2</v>
      </c>
      <c r="O1855" s="30">
        <f t="shared" si="186"/>
        <v>-8.8723439819949328E-3</v>
      </c>
      <c r="P1855" s="30">
        <f t="shared" si="187"/>
        <v>0.11466290832013994</v>
      </c>
      <c r="Q1855" s="30">
        <f t="shared" si="188"/>
        <v>1.467044169644873E-3</v>
      </c>
      <c r="R1855" s="30">
        <f t="shared" si="189"/>
        <v>7.5597409186803161E-2</v>
      </c>
      <c r="S1855" s="30">
        <f t="shared" si="190"/>
        <v>0</v>
      </c>
      <c r="T1855" s="30">
        <f t="shared" si="192"/>
        <v>3.9833910542560025E-2</v>
      </c>
      <c r="U1855" s="33"/>
      <c r="V1855" s="33"/>
      <c r="W1855" s="33"/>
      <c r="X1855" s="33"/>
      <c r="Y1855" s="33"/>
      <c r="Z1855" s="33"/>
      <c r="AA1855" s="33"/>
      <c r="AB1855" s="33"/>
      <c r="AC1855" s="67"/>
      <c r="AD1855" s="33"/>
      <c r="AE1855" s="12" t="s">
        <v>833</v>
      </c>
      <c r="AF1855" s="30">
        <f t="shared" si="193"/>
        <v>3.9833910542560025E-2</v>
      </c>
      <c r="AG1855" s="33">
        <f t="shared" si="191"/>
        <v>1.5692562353895902E-2</v>
      </c>
      <c r="AH1855" s="33">
        <f t="shared" si="194"/>
        <v>-2.4141348188664122E-2</v>
      </c>
      <c r="AN1855" s="15"/>
    </row>
    <row r="1856" spans="8:40" hidden="1" x14ac:dyDescent="0.2">
      <c r="H1856" s="12" t="s">
        <v>834</v>
      </c>
      <c r="I1856" s="30">
        <f t="shared" si="180"/>
        <v>-2.8068678689514687E-3</v>
      </c>
      <c r="J1856" s="30">
        <f t="shared" si="181"/>
        <v>-4.1224951610778195E-2</v>
      </c>
      <c r="K1856" s="30">
        <f t="shared" si="182"/>
        <v>2.3455233044072796E-2</v>
      </c>
      <c r="L1856" s="30">
        <f t="shared" si="183"/>
        <v>-9.950330853168092E-3</v>
      </c>
      <c r="M1856" s="30">
        <f t="shared" si="184"/>
        <v>0</v>
      </c>
      <c r="N1856" s="30">
        <f t="shared" si="185"/>
        <v>1.1668612759203679E-3</v>
      </c>
      <c r="O1856" s="30">
        <f t="shared" si="186"/>
        <v>2.209255541012969E-2</v>
      </c>
      <c r="P1856" s="30">
        <f t="shared" si="187"/>
        <v>-4.8641807222345949E-2</v>
      </c>
      <c r="Q1856" s="30">
        <f t="shared" si="188"/>
        <v>-1.1054445660436613E-2</v>
      </c>
      <c r="R1856" s="30">
        <f t="shared" si="189"/>
        <v>1.3267192944049079E-2</v>
      </c>
      <c r="S1856" s="30">
        <f t="shared" si="190"/>
        <v>-1.5267472130788421E-2</v>
      </c>
      <c r="T1856" s="30">
        <f t="shared" si="192"/>
        <v>-2.2428226648537934E-2</v>
      </c>
      <c r="U1856" s="33"/>
      <c r="V1856" s="33"/>
      <c r="W1856" s="33"/>
      <c r="X1856" s="33"/>
      <c r="Y1856" s="33"/>
      <c r="Z1856" s="33"/>
      <c r="AA1856" s="33"/>
      <c r="AB1856" s="33"/>
      <c r="AC1856" s="67"/>
      <c r="AD1856" s="33"/>
      <c r="AE1856" s="12" t="s">
        <v>834</v>
      </c>
      <c r="AF1856" s="30">
        <f t="shared" si="193"/>
        <v>-2.2428226648537934E-2</v>
      </c>
      <c r="AG1856" s="33">
        <f t="shared" si="191"/>
        <v>-1.4843897524879392E-4</v>
      </c>
      <c r="AH1856" s="33">
        <f t="shared" si="194"/>
        <v>2.2279787673289142E-2</v>
      </c>
      <c r="AN1856" s="15"/>
    </row>
    <row r="1857" spans="8:40" hidden="1" x14ac:dyDescent="0.2">
      <c r="H1857" s="12" t="s">
        <v>835</v>
      </c>
      <c r="I1857" s="30">
        <f t="shared" si="180"/>
        <v>-1.9641963670501618E-2</v>
      </c>
      <c r="J1857" s="30">
        <f t="shared" si="181"/>
        <v>3.9521241758576318E-2</v>
      </c>
      <c r="K1857" s="30">
        <f t="shared" si="182"/>
        <v>-2.0289003486023242E-2</v>
      </c>
      <c r="L1857" s="30">
        <f t="shared" si="183"/>
        <v>5.077232537342314E-2</v>
      </c>
      <c r="M1857" s="30">
        <f t="shared" si="184"/>
        <v>0.10178269430994238</v>
      </c>
      <c r="N1857" s="30">
        <f t="shared" si="185"/>
        <v>6.8117597908096281E-2</v>
      </c>
      <c r="O1857" s="30">
        <f t="shared" si="186"/>
        <v>-1.9299257504516817E-2</v>
      </c>
      <c r="P1857" s="30">
        <f t="shared" si="187"/>
        <v>8.9983147378787209E-2</v>
      </c>
      <c r="Q1857" s="30">
        <f t="shared" si="188"/>
        <v>2.4143085118314513E-2</v>
      </c>
      <c r="R1857" s="30">
        <f t="shared" si="189"/>
        <v>6.4946691981286844E-2</v>
      </c>
      <c r="S1857" s="30">
        <f t="shared" si="190"/>
        <v>4.6520015634892907E-2</v>
      </c>
      <c r="T1857" s="30">
        <f t="shared" si="192"/>
        <v>4.2112727431084337E-2</v>
      </c>
      <c r="U1857" s="33"/>
      <c r="V1857" s="33"/>
      <c r="W1857" s="33"/>
      <c r="X1857" s="33"/>
      <c r="Y1857" s="33"/>
      <c r="Z1857" s="33"/>
      <c r="AA1857" s="33"/>
      <c r="AB1857" s="33"/>
      <c r="AC1857" s="67"/>
      <c r="AD1857" s="33"/>
      <c r="AE1857" s="12" t="s">
        <v>835</v>
      </c>
      <c r="AF1857" s="30">
        <f t="shared" si="193"/>
        <v>4.2112727431084337E-2</v>
      </c>
      <c r="AG1857" s="33">
        <f t="shared" si="191"/>
        <v>3.018162000727723E-2</v>
      </c>
      <c r="AH1857" s="33">
        <f t="shared" si="194"/>
        <v>-1.1931107423807107E-2</v>
      </c>
      <c r="AN1857" s="15"/>
    </row>
    <row r="1858" spans="8:40" hidden="1" x14ac:dyDescent="0.2">
      <c r="H1858" s="12" t="s">
        <v>836</v>
      </c>
      <c r="I1858" s="30">
        <f t="shared" si="180"/>
        <v>-4.6403795565023364E-3</v>
      </c>
      <c r="J1858" s="30">
        <f t="shared" si="181"/>
        <v>-5.4983089669064414E-2</v>
      </c>
      <c r="K1858" s="30">
        <f t="shared" si="182"/>
        <v>9.5592868134561724E-3</v>
      </c>
      <c r="L1858" s="30">
        <f t="shared" si="183"/>
        <v>-9.1515108835773212E-2</v>
      </c>
      <c r="M1858" s="30">
        <f t="shared" si="184"/>
        <v>3.6367644170874791E-2</v>
      </c>
      <c r="N1858" s="30">
        <f t="shared" si="185"/>
        <v>-6.226278024666472E-2</v>
      </c>
      <c r="O1858" s="30">
        <f t="shared" si="186"/>
        <v>1.0309369658861287E-2</v>
      </c>
      <c r="P1858" s="30">
        <f t="shared" si="187"/>
        <v>-6.4725145056174788E-3</v>
      </c>
      <c r="Q1858" s="30">
        <f t="shared" si="188"/>
        <v>-9.7272917551731175E-3</v>
      </c>
      <c r="R1858" s="30">
        <f t="shared" si="189"/>
        <v>-6.661474908198399E-2</v>
      </c>
      <c r="S1858" s="30">
        <f t="shared" si="190"/>
        <v>-6.1557892999433435E-2</v>
      </c>
      <c r="T1858" s="30">
        <f t="shared" si="192"/>
        <v>-3.5506688456909762E-2</v>
      </c>
      <c r="U1858" s="33"/>
      <c r="V1858" s="33"/>
      <c r="W1858" s="33"/>
      <c r="X1858" s="33"/>
      <c r="Y1858" s="33"/>
      <c r="Z1858" s="33"/>
      <c r="AA1858" s="33"/>
      <c r="AB1858" s="33"/>
      <c r="AC1858" s="67"/>
      <c r="AD1858" s="33"/>
      <c r="AE1858" s="12" t="s">
        <v>836</v>
      </c>
      <c r="AF1858" s="30">
        <f t="shared" si="193"/>
        <v>-3.5506688456909762E-2</v>
      </c>
      <c r="AG1858" s="33">
        <f t="shared" si="191"/>
        <v>-2.264707909178526E-2</v>
      </c>
      <c r="AH1858" s="33">
        <f t="shared" si="194"/>
        <v>1.2859609365124501E-2</v>
      </c>
      <c r="AN1858" s="15"/>
    </row>
    <row r="1859" spans="8:40" hidden="1" x14ac:dyDescent="0.2">
      <c r="H1859" s="12" t="s">
        <v>837</v>
      </c>
      <c r="I1859" s="30">
        <f t="shared" si="180"/>
        <v>3.4685557987890109E-2</v>
      </c>
      <c r="J1859" s="30">
        <f t="shared" si="181"/>
        <v>-2.0298641783368033E-2</v>
      </c>
      <c r="K1859" s="30">
        <f t="shared" si="182"/>
        <v>2.8140384978463752E-2</v>
      </c>
      <c r="L1859" s="30">
        <f t="shared" si="183"/>
        <v>2.8931622534005264E-2</v>
      </c>
      <c r="M1859" s="30">
        <f t="shared" si="184"/>
        <v>3.7740327982847113E-2</v>
      </c>
      <c r="N1859" s="30">
        <f t="shared" si="185"/>
        <v>7.4262143608413572E-3</v>
      </c>
      <c r="O1859" s="30">
        <f t="shared" si="186"/>
        <v>7.5650478990671116E-3</v>
      </c>
      <c r="P1859" s="30">
        <f t="shared" si="187"/>
        <v>7.3611817343246164E-2</v>
      </c>
      <c r="Q1859" s="30">
        <f t="shared" si="188"/>
        <v>3.2509278565294647E-2</v>
      </c>
      <c r="R1859" s="30">
        <f t="shared" si="189"/>
        <v>3.7932654168650035E-2</v>
      </c>
      <c r="S1859" s="30">
        <f t="shared" si="190"/>
        <v>4.5809536031294201E-2</v>
      </c>
      <c r="T1859" s="30">
        <f t="shared" si="192"/>
        <v>2.0084062244116935E-2</v>
      </c>
      <c r="U1859" s="33"/>
      <c r="V1859" s="33"/>
      <c r="W1859" s="33"/>
      <c r="X1859" s="33"/>
      <c r="Y1859" s="33"/>
      <c r="Z1859" s="33"/>
      <c r="AA1859" s="33"/>
      <c r="AB1859" s="33"/>
      <c r="AC1859" s="67"/>
      <c r="AD1859" s="33"/>
      <c r="AE1859" s="12" t="s">
        <v>837</v>
      </c>
      <c r="AF1859" s="30">
        <f t="shared" si="193"/>
        <v>2.0084062244116935E-2</v>
      </c>
      <c r="AG1859" s="33">
        <f t="shared" si="191"/>
        <v>2.9981216877214931E-2</v>
      </c>
      <c r="AH1859" s="33">
        <f t="shared" si="194"/>
        <v>9.8971546330979959E-3</v>
      </c>
      <c r="AN1859" s="15"/>
    </row>
    <row r="1860" spans="8:40" hidden="1" x14ac:dyDescent="0.2">
      <c r="H1860" s="12" t="s">
        <v>838</v>
      </c>
      <c r="I1860" s="30">
        <f t="shared" si="180"/>
        <v>5.6005675960140215E-2</v>
      </c>
      <c r="J1860" s="30">
        <f t="shared" si="181"/>
        <v>9.7224530291174754E-2</v>
      </c>
      <c r="K1860" s="30">
        <f t="shared" si="182"/>
        <v>4.4900920407455309E-2</v>
      </c>
      <c r="L1860" s="30">
        <f t="shared" si="183"/>
        <v>4.9132688577644593E-2</v>
      </c>
      <c r="M1860" s="30">
        <f t="shared" si="184"/>
        <v>3.9220713153281114E-2</v>
      </c>
      <c r="N1860" s="30">
        <f t="shared" si="185"/>
        <v>5.6212339975626816E-2</v>
      </c>
      <c r="O1860" s="30">
        <f t="shared" si="186"/>
        <v>1.5786025014716393E-2</v>
      </c>
      <c r="P1860" s="30">
        <f t="shared" si="187"/>
        <v>1.7513582492708211E-2</v>
      </c>
      <c r="Q1860" s="30">
        <f t="shared" si="188"/>
        <v>4.4224515666094928E-2</v>
      </c>
      <c r="R1860" s="30">
        <f t="shared" si="189"/>
        <v>7.1758211590397206E-2</v>
      </c>
      <c r="S1860" s="30">
        <f t="shared" si="190"/>
        <v>5.1293294387550481E-2</v>
      </c>
      <c r="T1860" s="30">
        <f t="shared" si="192"/>
        <v>5.9764865756300807E-2</v>
      </c>
      <c r="U1860" s="33"/>
      <c r="V1860" s="33"/>
      <c r="W1860" s="33"/>
      <c r="X1860" s="33"/>
      <c r="Y1860" s="33"/>
      <c r="Z1860" s="33"/>
      <c r="AA1860" s="33"/>
      <c r="AB1860" s="33"/>
      <c r="AC1860" s="67"/>
      <c r="AD1860" s="33"/>
      <c r="AE1860" s="12" t="s">
        <v>838</v>
      </c>
      <c r="AF1860" s="30">
        <f t="shared" si="193"/>
        <v>5.9764865756300807E-2</v>
      </c>
      <c r="AG1860" s="33">
        <f t="shared" si="191"/>
        <v>4.2779627321509708E-2</v>
      </c>
      <c r="AH1860" s="33">
        <f t="shared" si="194"/>
        <v>-1.6985238434791099E-2</v>
      </c>
      <c r="AN1860" s="15"/>
    </row>
    <row r="1861" spans="8:40" hidden="1" x14ac:dyDescent="0.2">
      <c r="H1861" s="12" t="s">
        <v>839</v>
      </c>
      <c r="I1861" s="30">
        <f t="shared" si="180"/>
        <v>2.6618428918448556E-2</v>
      </c>
      <c r="J1861" s="30">
        <f t="shared" si="181"/>
        <v>4.9448822133187575E-2</v>
      </c>
      <c r="K1861" s="30">
        <f t="shared" si="182"/>
        <v>2.08824293608239E-2</v>
      </c>
      <c r="L1861" s="30">
        <f t="shared" si="183"/>
        <v>1.8672741705274682E-2</v>
      </c>
      <c r="M1861" s="30">
        <f t="shared" si="184"/>
        <v>-7.69610411361282E-2</v>
      </c>
      <c r="N1861" s="30">
        <f t="shared" si="185"/>
        <v>0.10383199455149998</v>
      </c>
      <c r="O1861" s="30">
        <f t="shared" si="186"/>
        <v>4.2350001572953301E-2</v>
      </c>
      <c r="P1861" s="30">
        <f t="shared" si="187"/>
        <v>6.9497794496921506E-2</v>
      </c>
      <c r="Q1861" s="30">
        <f t="shared" si="188"/>
        <v>1.1655942728361589E-2</v>
      </c>
      <c r="R1861" s="30">
        <f t="shared" si="189"/>
        <v>5.4790772906576406E-2</v>
      </c>
      <c r="S1861" s="30">
        <f t="shared" si="190"/>
        <v>1.3245226750020723E-2</v>
      </c>
      <c r="T1861" s="30">
        <f t="shared" si="192"/>
        <v>2.8746789443920225E-2</v>
      </c>
      <c r="U1861" s="33"/>
      <c r="V1861" s="33"/>
      <c r="W1861" s="33"/>
      <c r="X1861" s="33"/>
      <c r="Y1861" s="33"/>
      <c r="Z1861" s="33"/>
      <c r="AA1861" s="33"/>
      <c r="AB1861" s="33"/>
      <c r="AC1861" s="67"/>
      <c r="AD1861" s="33"/>
      <c r="AE1861" s="12" t="s">
        <v>839</v>
      </c>
      <c r="AF1861" s="30">
        <f t="shared" si="193"/>
        <v>2.8746789443920225E-2</v>
      </c>
      <c r="AG1861" s="33">
        <f t="shared" si="191"/>
        <v>2.3481025035828901E-2</v>
      </c>
      <c r="AH1861" s="33">
        <f t="shared" si="194"/>
        <v>-5.2657644080913238E-3</v>
      </c>
      <c r="AN1861" s="15"/>
    </row>
    <row r="1862" spans="8:40" hidden="1" x14ac:dyDescent="0.2">
      <c r="H1862" s="12" t="s">
        <v>840</v>
      </c>
      <c r="I1862" s="30">
        <f t="shared" si="180"/>
        <v>-2.9839043618490716E-2</v>
      </c>
      <c r="J1862" s="30">
        <f t="shared" si="181"/>
        <v>7.0661099849707418E-4</v>
      </c>
      <c r="K1862" s="30">
        <f t="shared" si="182"/>
        <v>-6.2484831109614267E-2</v>
      </c>
      <c r="L1862" s="30">
        <f t="shared" si="183"/>
        <v>-8.0445365218739087E-2</v>
      </c>
      <c r="M1862" s="30">
        <f t="shared" si="184"/>
        <v>-0.13815033848081718</v>
      </c>
      <c r="N1862" s="30">
        <f t="shared" si="185"/>
        <v>-0.16641303160475834</v>
      </c>
      <c r="O1862" s="30">
        <f t="shared" si="186"/>
        <v>-6.6171995145310109E-2</v>
      </c>
      <c r="P1862" s="30">
        <f t="shared" si="187"/>
        <v>-0.15415067982725822</v>
      </c>
      <c r="Q1862" s="30">
        <f t="shared" si="188"/>
        <v>-4.6049685611328904E-2</v>
      </c>
      <c r="R1862" s="30">
        <f t="shared" si="189"/>
        <v>-4.6698603009240197E-2</v>
      </c>
      <c r="S1862" s="30">
        <f t="shared" si="190"/>
        <v>-3.9220713153281385E-2</v>
      </c>
      <c r="T1862" s="30">
        <f t="shared" si="192"/>
        <v>-5.3009254855876771E-2</v>
      </c>
      <c r="U1862" s="33"/>
      <c r="V1862" s="33"/>
      <c r="W1862" s="33"/>
      <c r="X1862" s="33"/>
      <c r="Y1862" s="33"/>
      <c r="Z1862" s="33"/>
      <c r="AA1862" s="33"/>
      <c r="AB1862" s="33"/>
      <c r="AC1862" s="67"/>
      <c r="AD1862" s="33"/>
      <c r="AE1862" s="12" t="s">
        <v>840</v>
      </c>
      <c r="AF1862" s="30">
        <f t="shared" si="193"/>
        <v>-5.3009254855876771E-2</v>
      </c>
      <c r="AG1862" s="33">
        <f t="shared" si="191"/>
        <v>-7.2076592997682432E-2</v>
      </c>
      <c r="AH1862" s="33">
        <f t="shared" si="194"/>
        <v>-1.9067338141805661E-2</v>
      </c>
      <c r="AN1862" s="15"/>
    </row>
    <row r="1863" spans="8:40" hidden="1" x14ac:dyDescent="0.2">
      <c r="H1863" s="12" t="s">
        <v>841</v>
      </c>
      <c r="I1863" s="30">
        <f t="shared" si="180"/>
        <v>1.7141953218650367E-2</v>
      </c>
      <c r="J1863" s="30">
        <f t="shared" si="181"/>
        <v>-1.2109337315512945E-2</v>
      </c>
      <c r="K1863" s="30">
        <f t="shared" si="182"/>
        <v>8.8496152769826E-3</v>
      </c>
      <c r="L1863" s="30">
        <f t="shared" si="183"/>
        <v>-5.6352936551131744E-2</v>
      </c>
      <c r="M1863" s="30">
        <f t="shared" si="184"/>
        <v>6.6691374498672143E-2</v>
      </c>
      <c r="N1863" s="30">
        <f t="shared" si="185"/>
        <v>7.011876118468531E-2</v>
      </c>
      <c r="O1863" s="30">
        <f t="shared" si="186"/>
        <v>6.6131558917172303E-3</v>
      </c>
      <c r="P1863" s="30">
        <f t="shared" si="187"/>
        <v>3.6367644170874791E-2</v>
      </c>
      <c r="Q1863" s="30">
        <f t="shared" si="188"/>
        <v>2.0180305632911795E-2</v>
      </c>
      <c r="R1863" s="30">
        <f t="shared" si="189"/>
        <v>5.6408798900857062E-3</v>
      </c>
      <c r="S1863" s="30">
        <f t="shared" si="190"/>
        <v>0</v>
      </c>
      <c r="T1863" s="30">
        <f t="shared" si="192"/>
        <v>6.6601134196904348E-3</v>
      </c>
      <c r="U1863" s="33"/>
      <c r="V1863" s="33"/>
      <c r="W1863" s="33"/>
      <c r="X1863" s="33"/>
      <c r="Y1863" s="33"/>
      <c r="Z1863" s="33"/>
      <c r="AA1863" s="33"/>
      <c r="AB1863" s="33"/>
      <c r="AC1863" s="67"/>
      <c r="AD1863" s="33"/>
      <c r="AE1863" s="12" t="s">
        <v>841</v>
      </c>
      <c r="AF1863" s="30">
        <f t="shared" si="193"/>
        <v>6.6601134196904348E-3</v>
      </c>
      <c r="AG1863" s="33">
        <f t="shared" si="191"/>
        <v>1.4460517074542491E-2</v>
      </c>
      <c r="AH1863" s="33">
        <f t="shared" si="194"/>
        <v>7.8004036548520563E-3</v>
      </c>
      <c r="AN1863" s="15"/>
    </row>
    <row r="1864" spans="8:40" hidden="1" x14ac:dyDescent="0.2">
      <c r="H1864" s="12" t="s">
        <v>842</v>
      </c>
      <c r="I1864" s="30">
        <f t="shared" si="180"/>
        <v>-2.1496262837078069E-2</v>
      </c>
      <c r="J1864" s="30">
        <f t="shared" si="181"/>
        <v>7.2976472621667076E-3</v>
      </c>
      <c r="K1864" s="30">
        <f t="shared" si="182"/>
        <v>1.567781271922979E-2</v>
      </c>
      <c r="L1864" s="30">
        <f t="shared" si="183"/>
        <v>5.6352936551131778E-2</v>
      </c>
      <c r="M1864" s="30">
        <f t="shared" si="184"/>
        <v>-9.8440072813252524E-2</v>
      </c>
      <c r="N1864" s="30">
        <f t="shared" si="185"/>
        <v>-0.13817067753281465</v>
      </c>
      <c r="O1864" s="30">
        <f t="shared" si="186"/>
        <v>4.6068752089328931E-2</v>
      </c>
      <c r="P1864" s="30">
        <f t="shared" si="187"/>
        <v>-2.0000666706669428E-2</v>
      </c>
      <c r="Q1864" s="30">
        <f t="shared" si="188"/>
        <v>-4.0821994520255166E-2</v>
      </c>
      <c r="R1864" s="30">
        <f t="shared" si="189"/>
        <v>-7.9704208190142734E-2</v>
      </c>
      <c r="S1864" s="30">
        <f t="shared" si="190"/>
        <v>-4.3894193557225146E-2</v>
      </c>
      <c r="T1864" s="30">
        <f t="shared" si="192"/>
        <v>-3.8477955010690949E-2</v>
      </c>
      <c r="U1864" s="33"/>
      <c r="V1864" s="33"/>
      <c r="W1864" s="33"/>
      <c r="X1864" s="33"/>
      <c r="Y1864" s="33"/>
      <c r="Z1864" s="33"/>
      <c r="AA1864" s="33"/>
      <c r="AB1864" s="33"/>
      <c r="AC1864" s="67"/>
      <c r="AD1864" s="33"/>
      <c r="AE1864" s="12" t="s">
        <v>842</v>
      </c>
      <c r="AF1864" s="30">
        <f t="shared" si="193"/>
        <v>-3.8477955010690949E-2</v>
      </c>
      <c r="AG1864" s="33">
        <f t="shared" si="191"/>
        <v>-2.3480230640678779E-2</v>
      </c>
      <c r="AH1864" s="33">
        <f t="shared" si="194"/>
        <v>1.4997724370012171E-2</v>
      </c>
      <c r="AN1864" s="15"/>
    </row>
    <row r="1865" spans="8:40" hidden="1" x14ac:dyDescent="0.2">
      <c r="H1865" s="12" t="s">
        <v>843</v>
      </c>
      <c r="I1865" s="30">
        <f t="shared" ref="I1865:I1928" si="195">LN(1+((G839/G840)-1))</f>
        <v>-8.4254170279711941E-3</v>
      </c>
      <c r="J1865" s="30">
        <f t="shared" ref="J1865:J1928" si="196">LN(1+((P839/P840)-1))</f>
        <v>-3.8638033990818457E-2</v>
      </c>
      <c r="K1865" s="30">
        <f t="shared" ref="K1865:K1928" si="197">LN(1+((AA839/AA840)-1))</f>
        <v>-1.7897569457542676E-2</v>
      </c>
      <c r="L1865" s="30">
        <f t="shared" ref="L1865:L1928" si="198">LN(1+((AJ839/AJ840)-1))</f>
        <v>-3.2322205325575712E-2</v>
      </c>
      <c r="M1865" s="30">
        <f t="shared" ref="M1865:M1928" si="199">LN(1+((AU839/AU840)-1))</f>
        <v>3.174869831458027E-2</v>
      </c>
      <c r="N1865" s="30">
        <f t="shared" ref="N1865:N1928" si="200">LN(1+((BF839/BF840)-1))</f>
        <v>-0.1376825668724026</v>
      </c>
      <c r="O1865" s="30">
        <f t="shared" ref="O1865:O1928" si="201">LN(1+((BQ839/BQ840)-1))</f>
        <v>-8.4013343175892517E-3</v>
      </c>
      <c r="P1865" s="30">
        <f t="shared" ref="P1865:P1928" si="202">LN(1+((BZ839/BZ840)-1))</f>
        <v>3.3057881344994103E-3</v>
      </c>
      <c r="Q1865" s="30">
        <f t="shared" ref="Q1865:Q1928" si="203">LN(1+((CK839/CK840)-1))</f>
        <v>-2.5898284636404732E-2</v>
      </c>
      <c r="R1865" s="30">
        <f t="shared" ref="R1865:R1928" si="204">LN(1+((CT839/CT840)-1))</f>
        <v>-9.2509871525758375E-2</v>
      </c>
      <c r="S1865" s="30">
        <f t="shared" ref="S1865:S1928" si="205">LN(1+((DE839/DE840)-1))</f>
        <v>-5.8095261841017008E-2</v>
      </c>
      <c r="T1865" s="30">
        <f t="shared" si="192"/>
        <v>-6.0190250422068728E-2</v>
      </c>
      <c r="U1865" s="33"/>
      <c r="V1865" s="33"/>
      <c r="W1865" s="33"/>
      <c r="X1865" s="33"/>
      <c r="Y1865" s="33"/>
      <c r="Z1865" s="33"/>
      <c r="AA1865" s="33"/>
      <c r="AB1865" s="33"/>
      <c r="AC1865" s="67"/>
      <c r="AD1865" s="33"/>
      <c r="AE1865" s="12" t="s">
        <v>843</v>
      </c>
      <c r="AF1865" s="30">
        <f t="shared" si="193"/>
        <v>-6.0190250422068728E-2</v>
      </c>
      <c r="AG1865" s="33">
        <f t="shared" ref="AG1865:AG1928" si="206">($G$2061*I1865)+($H$2061*J1865)+($I$2061*K1865)+($J$2061*L1865)+($K$2061*M1865)+($L$2061*N1865)+($M$2061*O1865)+($N$2061*P1865)+($O$2061*Q1865)+($P$2061*R1865)+($Q$2061*S1865)</f>
        <v>-3.3106651144382535E-2</v>
      </c>
      <c r="AH1865" s="33">
        <f t="shared" si="194"/>
        <v>2.7083599277686193E-2</v>
      </c>
      <c r="AN1865" s="15"/>
    </row>
    <row r="1866" spans="8:40" hidden="1" x14ac:dyDescent="0.2">
      <c r="H1866" s="12" t="s">
        <v>844</v>
      </c>
      <c r="I1866" s="30">
        <f t="shared" si="195"/>
        <v>-1.1274076573218108E-2</v>
      </c>
      <c r="J1866" s="30">
        <f t="shared" si="196"/>
        <v>0.1128287704731621</v>
      </c>
      <c r="K1866" s="30">
        <f t="shared" si="197"/>
        <v>-6.6298585386696885E-3</v>
      </c>
      <c r="L1866" s="30">
        <f t="shared" si="198"/>
        <v>0.10235080968605921</v>
      </c>
      <c r="M1866" s="30">
        <f t="shared" si="199"/>
        <v>0</v>
      </c>
      <c r="N1866" s="30">
        <f t="shared" si="200"/>
        <v>1.9228574467556662E-2</v>
      </c>
      <c r="O1866" s="30">
        <f t="shared" si="201"/>
        <v>1.5373474114638935E-2</v>
      </c>
      <c r="P1866" s="30">
        <f t="shared" si="202"/>
        <v>6.6445427186685108E-3</v>
      </c>
      <c r="Q1866" s="30">
        <f t="shared" si="203"/>
        <v>1.2653057886384052E-2</v>
      </c>
      <c r="R1866" s="30">
        <f t="shared" si="204"/>
        <v>5.101485919154311E-2</v>
      </c>
      <c r="S1866" s="30">
        <f t="shared" si="205"/>
        <v>5.9630181559100749E-2</v>
      </c>
      <c r="T1866" s="30">
        <f t="shared" ref="T1866:T1929" si="207">LN(1+((DN840/DN841)-1))</f>
        <v>5.2716462741706563E-2</v>
      </c>
      <c r="U1866" s="33"/>
      <c r="V1866" s="33"/>
      <c r="W1866" s="33"/>
      <c r="X1866" s="33"/>
      <c r="Y1866" s="33"/>
      <c r="Z1866" s="33"/>
      <c r="AA1866" s="33"/>
      <c r="AB1866" s="33"/>
      <c r="AC1866" s="67"/>
      <c r="AD1866" s="33"/>
      <c r="AE1866" s="12" t="s">
        <v>844</v>
      </c>
      <c r="AF1866" s="30">
        <f t="shared" ref="AF1866:AF1929" si="208">LN(1+((DN840/DN841)-1))</f>
        <v>5.2716462741706563E-2</v>
      </c>
      <c r="AG1866" s="33">
        <f t="shared" si="206"/>
        <v>2.8806184557747513E-2</v>
      </c>
      <c r="AH1866" s="33">
        <f t="shared" ref="AH1866:AH1929" si="209">AG1866-AF1866</f>
        <v>-2.3910278183959049E-2</v>
      </c>
      <c r="AN1866" s="15"/>
    </row>
    <row r="1867" spans="8:40" hidden="1" x14ac:dyDescent="0.2">
      <c r="H1867" s="12" t="s">
        <v>845</v>
      </c>
      <c r="I1867" s="30">
        <f t="shared" si="195"/>
        <v>-8.964590470371506E-4</v>
      </c>
      <c r="J1867" s="30">
        <f t="shared" si="196"/>
        <v>-5.855140777693385E-2</v>
      </c>
      <c r="K1867" s="30">
        <f t="shared" si="197"/>
        <v>1.4420660326437964E-2</v>
      </c>
      <c r="L1867" s="30">
        <f t="shared" si="198"/>
        <v>-2.8602562706186576E-2</v>
      </c>
      <c r="M1867" s="30">
        <f t="shared" si="199"/>
        <v>0</v>
      </c>
      <c r="N1867" s="30">
        <f t="shared" si="200"/>
        <v>-0.12785678586991306</v>
      </c>
      <c r="O1867" s="30">
        <f t="shared" si="201"/>
        <v>1.9173140307272442E-2</v>
      </c>
      <c r="P1867" s="30">
        <f t="shared" si="202"/>
        <v>-0.17395330712343801</v>
      </c>
      <c r="Q1867" s="30">
        <f t="shared" si="203"/>
        <v>-1.3072081567352888E-2</v>
      </c>
      <c r="R1867" s="30">
        <f t="shared" si="204"/>
        <v>-0.15494578203977494</v>
      </c>
      <c r="S1867" s="30">
        <f t="shared" si="205"/>
        <v>-4.5052663940943136E-2</v>
      </c>
      <c r="T1867" s="30">
        <f t="shared" si="207"/>
        <v>-9.5514304191989086E-2</v>
      </c>
      <c r="U1867" s="33"/>
      <c r="V1867" s="33"/>
      <c r="W1867" s="33"/>
      <c r="X1867" s="33"/>
      <c r="Y1867" s="33"/>
      <c r="Z1867" s="33"/>
      <c r="AA1867" s="33"/>
      <c r="AB1867" s="33"/>
      <c r="AC1867" s="67"/>
      <c r="AD1867" s="33"/>
      <c r="AE1867" s="12" t="s">
        <v>845</v>
      </c>
      <c r="AF1867" s="30">
        <f t="shared" si="208"/>
        <v>-9.5514304191989086E-2</v>
      </c>
      <c r="AG1867" s="33">
        <f t="shared" si="206"/>
        <v>-3.229696273327326E-2</v>
      </c>
      <c r="AH1867" s="33">
        <f t="shared" si="209"/>
        <v>6.3217341458715826E-2</v>
      </c>
      <c r="AN1867" s="15"/>
    </row>
    <row r="1868" spans="8:40" hidden="1" x14ac:dyDescent="0.2">
      <c r="H1868" s="12" t="s">
        <v>846</v>
      </c>
      <c r="I1868" s="30">
        <f t="shared" si="195"/>
        <v>-3.6511643019132768E-2</v>
      </c>
      <c r="J1868" s="30">
        <f t="shared" si="196"/>
        <v>1.4692759285524012E-2</v>
      </c>
      <c r="K1868" s="30">
        <f t="shared" si="197"/>
        <v>-2.4283753981609504E-2</v>
      </c>
      <c r="L1868" s="30">
        <f t="shared" si="198"/>
        <v>0.12194576635999572</v>
      </c>
      <c r="M1868" s="30">
        <f t="shared" si="199"/>
        <v>-3.1748698314580298E-2</v>
      </c>
      <c r="N1868" s="30">
        <f t="shared" si="200"/>
        <v>4.1186930606823859E-2</v>
      </c>
      <c r="O1868" s="30">
        <f t="shared" si="201"/>
        <v>-3.3561877759372034E-2</v>
      </c>
      <c r="P1868" s="30">
        <f t="shared" si="202"/>
        <v>5.4689886296620249E-2</v>
      </c>
      <c r="Q1868" s="30">
        <f t="shared" si="203"/>
        <v>-2.5846574739799375E-2</v>
      </c>
      <c r="R1868" s="30">
        <f t="shared" si="204"/>
        <v>9.3928207176172382E-2</v>
      </c>
      <c r="S1868" s="30">
        <f t="shared" si="205"/>
        <v>-7.3153215763729941E-3</v>
      </c>
      <c r="T1868" s="30">
        <f t="shared" si="207"/>
        <v>3.198089739687774E-2</v>
      </c>
      <c r="U1868" s="33"/>
      <c r="V1868" s="33"/>
      <c r="W1868" s="33"/>
      <c r="X1868" s="33"/>
      <c r="Y1868" s="33"/>
      <c r="Z1868" s="33"/>
      <c r="AA1868" s="33"/>
      <c r="AB1868" s="33"/>
      <c r="AC1868" s="67"/>
      <c r="AD1868" s="33"/>
      <c r="AE1868" s="12" t="s">
        <v>846</v>
      </c>
      <c r="AF1868" s="30">
        <f t="shared" si="208"/>
        <v>3.198089739687774E-2</v>
      </c>
      <c r="AG1868" s="33">
        <f t="shared" si="206"/>
        <v>-2.828836274796083E-3</v>
      </c>
      <c r="AH1868" s="33">
        <f t="shared" si="209"/>
        <v>-3.4809733671673823E-2</v>
      </c>
      <c r="AN1868" s="15"/>
    </row>
    <row r="1869" spans="8:40" hidden="1" x14ac:dyDescent="0.2">
      <c r="H1869" s="12" t="s">
        <v>847</v>
      </c>
      <c r="I1869" s="30">
        <f t="shared" si="195"/>
        <v>-5.176834352088238E-2</v>
      </c>
      <c r="J1869" s="30">
        <f t="shared" si="196"/>
        <v>-7.9898327033416899E-2</v>
      </c>
      <c r="K1869" s="30">
        <f t="shared" si="197"/>
        <v>-4.2695919196489483E-2</v>
      </c>
      <c r="L1869" s="30">
        <f t="shared" si="198"/>
        <v>-6.7094977578872714E-2</v>
      </c>
      <c r="M1869" s="30">
        <f t="shared" si="199"/>
        <v>-6.0624621816434854E-2</v>
      </c>
      <c r="N1869" s="30">
        <f t="shared" si="200"/>
        <v>-7.8431103779194877E-2</v>
      </c>
      <c r="O1869" s="30">
        <f t="shared" si="201"/>
        <v>-4.1019019444545272E-2</v>
      </c>
      <c r="P1869" s="30">
        <f t="shared" si="202"/>
        <v>-0.11712535723741269</v>
      </c>
      <c r="Q1869" s="30">
        <f t="shared" si="203"/>
        <v>-4.8411006187260026E-2</v>
      </c>
      <c r="R1869" s="30">
        <f t="shared" si="204"/>
        <v>-9.5357799985766808E-2</v>
      </c>
      <c r="S1869" s="30">
        <f t="shared" si="205"/>
        <v>-6.7631400888630316E-2</v>
      </c>
      <c r="T1869" s="30">
        <f t="shared" si="207"/>
        <v>-6.8682264247305599E-2</v>
      </c>
      <c r="U1869" s="33"/>
      <c r="V1869" s="33"/>
      <c r="W1869" s="33"/>
      <c r="X1869" s="33"/>
      <c r="Y1869" s="33"/>
      <c r="Z1869" s="33"/>
      <c r="AA1869" s="33"/>
      <c r="AB1869" s="33"/>
      <c r="AC1869" s="67"/>
      <c r="AD1869" s="33"/>
      <c r="AE1869" s="12" t="s">
        <v>847</v>
      </c>
      <c r="AF1869" s="30">
        <f t="shared" si="208"/>
        <v>-6.8682264247305599E-2</v>
      </c>
      <c r="AG1869" s="33">
        <f t="shared" si="206"/>
        <v>-6.1229792272097974E-2</v>
      </c>
      <c r="AH1869" s="33">
        <f t="shared" si="209"/>
        <v>7.4524719752076252E-3</v>
      </c>
      <c r="AN1869" s="15"/>
    </row>
    <row r="1870" spans="8:40" hidden="1" x14ac:dyDescent="0.2">
      <c r="H1870" s="12" t="s">
        <v>848</v>
      </c>
      <c r="I1870" s="30">
        <f t="shared" si="195"/>
        <v>-2.0487612165236298E-3</v>
      </c>
      <c r="J1870" s="30">
        <f t="shared" si="196"/>
        <v>-2.5274489727016035E-2</v>
      </c>
      <c r="K1870" s="30">
        <f t="shared" si="197"/>
        <v>-9.360442759563695E-3</v>
      </c>
      <c r="L1870" s="30">
        <f t="shared" si="198"/>
        <v>2.5863510589919373E-2</v>
      </c>
      <c r="M1870" s="30">
        <f t="shared" si="199"/>
        <v>-5.7158413839948519E-2</v>
      </c>
      <c r="N1870" s="30">
        <f t="shared" si="200"/>
        <v>-4.5673729370385996E-2</v>
      </c>
      <c r="O1870" s="30">
        <f t="shared" si="201"/>
        <v>-7.536540618238813E-3</v>
      </c>
      <c r="P1870" s="30">
        <f t="shared" si="202"/>
        <v>-8.0852096629095024E-2</v>
      </c>
      <c r="Q1870" s="30">
        <f t="shared" si="203"/>
        <v>-1.1985451806561003E-2</v>
      </c>
      <c r="R1870" s="30">
        <f t="shared" si="204"/>
        <v>-4.6520015634892817E-2</v>
      </c>
      <c r="S1870" s="30">
        <f t="shared" si="205"/>
        <v>-2.1564177915840525E-2</v>
      </c>
      <c r="T1870" s="30">
        <f t="shared" si="207"/>
        <v>-3.5601807123538227E-2</v>
      </c>
      <c r="U1870" s="33"/>
      <c r="V1870" s="33"/>
      <c r="W1870" s="33"/>
      <c r="X1870" s="33"/>
      <c r="Y1870" s="33"/>
      <c r="Z1870" s="33"/>
      <c r="AA1870" s="33"/>
      <c r="AB1870" s="33"/>
      <c r="AC1870" s="67"/>
      <c r="AD1870" s="33"/>
      <c r="AE1870" s="12" t="s">
        <v>848</v>
      </c>
      <c r="AF1870" s="30">
        <f t="shared" si="208"/>
        <v>-3.5601807123538227E-2</v>
      </c>
      <c r="AG1870" s="33">
        <f t="shared" si="206"/>
        <v>-2.2627972778831176E-2</v>
      </c>
      <c r="AH1870" s="33">
        <f t="shared" si="209"/>
        <v>1.2973834344707051E-2</v>
      </c>
      <c r="AN1870" s="15"/>
    </row>
    <row r="1871" spans="8:40" hidden="1" x14ac:dyDescent="0.2">
      <c r="H1871" s="12" t="s">
        <v>849</v>
      </c>
      <c r="I1871" s="30">
        <f t="shared" si="195"/>
        <v>-1.2811563134200392E-2</v>
      </c>
      <c r="J1871" s="30">
        <f t="shared" si="196"/>
        <v>5.9890557104217673E-2</v>
      </c>
      <c r="K1871" s="30">
        <f t="shared" si="197"/>
        <v>1.1452493731787729E-2</v>
      </c>
      <c r="L1871" s="30">
        <f t="shared" si="198"/>
        <v>6.5412265186168023E-2</v>
      </c>
      <c r="M1871" s="30">
        <f t="shared" si="199"/>
        <v>5.7158413839948415E-2</v>
      </c>
      <c r="N1871" s="30">
        <f t="shared" si="200"/>
        <v>4.0723224210529978E-2</v>
      </c>
      <c r="O1871" s="30">
        <f t="shared" si="201"/>
        <v>1.3226456395917182E-2</v>
      </c>
      <c r="P1871" s="30">
        <f t="shared" si="202"/>
        <v>4.4672440051592599E-2</v>
      </c>
      <c r="Q1871" s="30">
        <f t="shared" si="203"/>
        <v>1.9234474097020624E-3</v>
      </c>
      <c r="R1871" s="30">
        <f t="shared" si="204"/>
        <v>2.1130781630073321E-2</v>
      </c>
      <c r="S1871" s="30">
        <f t="shared" si="205"/>
        <v>2.2927504643704591E-2</v>
      </c>
      <c r="T1871" s="30">
        <f t="shared" si="207"/>
        <v>2.7865423187042885E-2</v>
      </c>
      <c r="U1871" s="33"/>
      <c r="V1871" s="33"/>
      <c r="W1871" s="33"/>
      <c r="X1871" s="33"/>
      <c r="Y1871" s="33"/>
      <c r="Z1871" s="33"/>
      <c r="AA1871" s="33"/>
      <c r="AB1871" s="33"/>
      <c r="AC1871" s="67"/>
      <c r="AD1871" s="33"/>
      <c r="AE1871" s="12" t="s">
        <v>849</v>
      </c>
      <c r="AF1871" s="30">
        <f t="shared" si="208"/>
        <v>2.7865423187042885E-2</v>
      </c>
      <c r="AG1871" s="33">
        <f t="shared" si="206"/>
        <v>2.512777383018678E-2</v>
      </c>
      <c r="AH1871" s="33">
        <f t="shared" si="209"/>
        <v>-2.7376493568561054E-3</v>
      </c>
      <c r="AN1871" s="15"/>
    </row>
    <row r="1872" spans="8:40" hidden="1" x14ac:dyDescent="0.2">
      <c r="H1872" s="12" t="s">
        <v>850</v>
      </c>
      <c r="I1872" s="30">
        <f t="shared" si="195"/>
        <v>-4.4847021228850315E-2</v>
      </c>
      <c r="J1872" s="30">
        <f t="shared" si="196"/>
        <v>-0.15567534536548183</v>
      </c>
      <c r="K1872" s="30">
        <f t="shared" si="197"/>
        <v>-4.8041941164079761E-2</v>
      </c>
      <c r="L1872" s="30">
        <f t="shared" si="198"/>
        <v>-0.1123291849739196</v>
      </c>
      <c r="M1872" s="30">
        <f t="shared" si="199"/>
        <v>-5.7158413839948519E-2</v>
      </c>
      <c r="N1872" s="30">
        <f t="shared" si="200"/>
        <v>-8.2357216115082163E-2</v>
      </c>
      <c r="O1872" s="30">
        <f t="shared" si="201"/>
        <v>-4.2361465132475767E-2</v>
      </c>
      <c r="P1872" s="30">
        <f t="shared" si="202"/>
        <v>-0.15051827481625113</v>
      </c>
      <c r="Q1872" s="30">
        <f t="shared" si="203"/>
        <v>-5.3600987719367402E-2</v>
      </c>
      <c r="R1872" s="30">
        <f t="shared" si="204"/>
        <v>-0.20269447556092596</v>
      </c>
      <c r="S1872" s="30">
        <f t="shared" si="205"/>
        <v>-6.8538015895756921E-2</v>
      </c>
      <c r="T1872" s="30">
        <f t="shared" si="207"/>
        <v>-7.4716969930992E-2</v>
      </c>
      <c r="U1872" s="33"/>
      <c r="V1872" s="33"/>
      <c r="W1872" s="33"/>
      <c r="X1872" s="33"/>
      <c r="Y1872" s="33"/>
      <c r="Z1872" s="33"/>
      <c r="AA1872" s="33"/>
      <c r="AB1872" s="33"/>
      <c r="AC1872" s="67"/>
      <c r="AD1872" s="33"/>
      <c r="AE1872" s="12" t="s">
        <v>850</v>
      </c>
      <c r="AF1872" s="30">
        <f t="shared" si="208"/>
        <v>-7.4716969930992E-2</v>
      </c>
      <c r="AG1872" s="33">
        <f t="shared" si="206"/>
        <v>-7.1894248673393224E-2</v>
      </c>
      <c r="AH1872" s="33">
        <f t="shared" si="209"/>
        <v>2.8227212575987759E-3</v>
      </c>
      <c r="AN1872" s="15"/>
    </row>
    <row r="1873" spans="8:40" hidden="1" x14ac:dyDescent="0.2">
      <c r="H1873" s="12" t="s">
        <v>851</v>
      </c>
      <c r="I1873" s="30">
        <f t="shared" si="195"/>
        <v>-2.5559278055248134E-2</v>
      </c>
      <c r="J1873" s="30">
        <f t="shared" si="196"/>
        <v>-3.7492194796086682E-2</v>
      </c>
      <c r="K1873" s="30">
        <f t="shared" si="197"/>
        <v>-2.8531202372149931E-2</v>
      </c>
      <c r="L1873" s="30">
        <f t="shared" si="198"/>
        <v>-4.580953603129434E-2</v>
      </c>
      <c r="M1873" s="30">
        <f t="shared" si="199"/>
        <v>-5.4067221270275821E-2</v>
      </c>
      <c r="N1873" s="30">
        <f t="shared" si="200"/>
        <v>-4.1570596230931157E-2</v>
      </c>
      <c r="O1873" s="30">
        <f t="shared" si="201"/>
        <v>-3.0523015840890198E-2</v>
      </c>
      <c r="P1873" s="30">
        <f t="shared" si="202"/>
        <v>-4.6916919787751601E-2</v>
      </c>
      <c r="Q1873" s="30">
        <f t="shared" si="203"/>
        <v>-2.0768240803964479E-2</v>
      </c>
      <c r="R1873" s="30">
        <f t="shared" si="204"/>
        <v>-3.4646788196445094E-2</v>
      </c>
      <c r="S1873" s="30">
        <f t="shared" si="205"/>
        <v>-2.1424890084106019E-2</v>
      </c>
      <c r="T1873" s="30">
        <f t="shared" si="207"/>
        <v>-2.6442378050103937E-2</v>
      </c>
      <c r="U1873" s="33"/>
      <c r="V1873" s="33"/>
      <c r="W1873" s="33"/>
      <c r="X1873" s="33"/>
      <c r="Y1873" s="33"/>
      <c r="Z1873" s="33"/>
      <c r="AA1873" s="33"/>
      <c r="AB1873" s="33"/>
      <c r="AC1873" s="67"/>
      <c r="AD1873" s="33"/>
      <c r="AE1873" s="12" t="s">
        <v>851</v>
      </c>
      <c r="AF1873" s="30">
        <f t="shared" si="208"/>
        <v>-2.6442378050103937E-2</v>
      </c>
      <c r="AG1873" s="33">
        <f t="shared" si="206"/>
        <v>-3.2012289198496413E-2</v>
      </c>
      <c r="AH1873" s="33">
        <f t="shared" si="209"/>
        <v>-5.5699111483924757E-3</v>
      </c>
      <c r="AN1873" s="15"/>
    </row>
    <row r="1874" spans="8:40" hidden="1" x14ac:dyDescent="0.2">
      <c r="H1874" s="12" t="s">
        <v>852</v>
      </c>
      <c r="I1874" s="30">
        <f t="shared" si="195"/>
        <v>3.3955890011381075E-3</v>
      </c>
      <c r="J1874" s="30">
        <f t="shared" si="196"/>
        <v>-7.1658490399827959E-3</v>
      </c>
      <c r="K1874" s="30">
        <f t="shared" si="197"/>
        <v>1.9589264996488671E-2</v>
      </c>
      <c r="L1874" s="30">
        <f t="shared" si="198"/>
        <v>5.1031480012445826E-2</v>
      </c>
      <c r="M1874" s="30">
        <f t="shared" si="199"/>
        <v>-2.5975486403260677E-2</v>
      </c>
      <c r="N1874" s="30">
        <f t="shared" si="200"/>
        <v>3.3944176513180595E-2</v>
      </c>
      <c r="O1874" s="30">
        <f t="shared" si="201"/>
        <v>1.1560822401076006E-2</v>
      </c>
      <c r="P1874" s="30">
        <f t="shared" si="202"/>
        <v>0</v>
      </c>
      <c r="Q1874" s="30">
        <f t="shared" si="203"/>
        <v>1.1143177847915898E-2</v>
      </c>
      <c r="R1874" s="30">
        <f t="shared" si="204"/>
        <v>7.3502719750394756E-3</v>
      </c>
      <c r="S1874" s="30">
        <f t="shared" si="205"/>
        <v>1.5075662405447178E-2</v>
      </c>
      <c r="T1874" s="30">
        <f t="shared" si="207"/>
        <v>1.4122282870935945E-2</v>
      </c>
      <c r="U1874" s="33"/>
      <c r="V1874" s="33"/>
      <c r="W1874" s="33"/>
      <c r="X1874" s="33"/>
      <c r="Y1874" s="33"/>
      <c r="Z1874" s="33"/>
      <c r="AA1874" s="33"/>
      <c r="AB1874" s="33"/>
      <c r="AC1874" s="67"/>
      <c r="AD1874" s="33"/>
      <c r="AE1874" s="12" t="s">
        <v>852</v>
      </c>
      <c r="AF1874" s="30">
        <f t="shared" si="208"/>
        <v>1.4122282870935945E-2</v>
      </c>
      <c r="AG1874" s="33">
        <f t="shared" si="206"/>
        <v>1.1628577378100979E-2</v>
      </c>
      <c r="AH1874" s="33">
        <f t="shared" si="209"/>
        <v>-2.4937054928349661E-3</v>
      </c>
      <c r="AN1874" s="15"/>
    </row>
    <row r="1875" spans="8:40" hidden="1" x14ac:dyDescent="0.2">
      <c r="H1875" s="12" t="s">
        <v>853</v>
      </c>
      <c r="I1875" s="30">
        <f t="shared" si="195"/>
        <v>-7.1549919250438326E-3</v>
      </c>
      <c r="J1875" s="30">
        <f t="shared" si="196"/>
        <v>-9.7616818717013477E-3</v>
      </c>
      <c r="K1875" s="30">
        <f t="shared" si="197"/>
        <v>-1.0821551743178467E-2</v>
      </c>
      <c r="L1875" s="30">
        <f t="shared" si="198"/>
        <v>8.4122472946519238E-3</v>
      </c>
      <c r="M1875" s="30">
        <f t="shared" si="199"/>
        <v>0</v>
      </c>
      <c r="N1875" s="30">
        <f t="shared" si="200"/>
        <v>-2.2462826214479592E-2</v>
      </c>
      <c r="O1875" s="30">
        <f t="shared" si="201"/>
        <v>-1.7291497110060994E-2</v>
      </c>
      <c r="P1875" s="30">
        <f t="shared" si="202"/>
        <v>-4.4814015789792543E-2</v>
      </c>
      <c r="Q1875" s="30">
        <f t="shared" si="203"/>
        <v>-1.0964430863795284E-2</v>
      </c>
      <c r="R1875" s="30">
        <f t="shared" si="204"/>
        <v>-3.4085968458131222E-2</v>
      </c>
      <c r="S1875" s="30">
        <f t="shared" si="205"/>
        <v>-2.6235108654345585E-2</v>
      </c>
      <c r="T1875" s="30">
        <f t="shared" si="207"/>
        <v>-1.8015141619680854E-2</v>
      </c>
      <c r="U1875" s="33"/>
      <c r="V1875" s="33"/>
      <c r="W1875" s="33"/>
      <c r="X1875" s="33"/>
      <c r="Y1875" s="33"/>
      <c r="Z1875" s="33"/>
      <c r="AA1875" s="33"/>
      <c r="AB1875" s="33"/>
      <c r="AC1875" s="67"/>
      <c r="AD1875" s="33"/>
      <c r="AE1875" s="12" t="s">
        <v>853</v>
      </c>
      <c r="AF1875" s="30">
        <f t="shared" si="208"/>
        <v>-1.8015141619680854E-2</v>
      </c>
      <c r="AG1875" s="33">
        <f t="shared" si="206"/>
        <v>-1.7364641212620477E-2</v>
      </c>
      <c r="AH1875" s="33">
        <f t="shared" si="209"/>
        <v>6.5050040706037676E-4</v>
      </c>
      <c r="AN1875" s="15"/>
    </row>
    <row r="1876" spans="8:40" hidden="1" x14ac:dyDescent="0.2">
      <c r="H1876" s="12" t="s">
        <v>854</v>
      </c>
      <c r="I1876" s="30">
        <f t="shared" si="195"/>
        <v>9.4251404595831131E-3</v>
      </c>
      <c r="J1876" s="30">
        <f t="shared" si="196"/>
        <v>1.9013247875827064E-2</v>
      </c>
      <c r="K1876" s="30">
        <f t="shared" si="197"/>
        <v>2.6774033605057024E-2</v>
      </c>
      <c r="L1876" s="30">
        <f t="shared" si="198"/>
        <v>3.2191620929613418E-2</v>
      </c>
      <c r="M1876" s="30">
        <f t="shared" si="199"/>
        <v>0</v>
      </c>
      <c r="N1876" s="30">
        <f t="shared" si="200"/>
        <v>1.4520924877004049E-2</v>
      </c>
      <c r="O1876" s="30">
        <f t="shared" si="201"/>
        <v>2.9892923988064909E-2</v>
      </c>
      <c r="P1876" s="30">
        <f t="shared" si="202"/>
        <v>2.0121403199421028E-2</v>
      </c>
      <c r="Q1876" s="30">
        <f t="shared" si="203"/>
        <v>1.1145180977256083E-2</v>
      </c>
      <c r="R1876" s="30">
        <f t="shared" si="204"/>
        <v>-9.9326818737198123E-3</v>
      </c>
      <c r="S1876" s="30">
        <f t="shared" si="205"/>
        <v>7.4257766968494768E-3</v>
      </c>
      <c r="T1876" s="30">
        <f t="shared" si="207"/>
        <v>7.8941668370361723E-3</v>
      </c>
      <c r="U1876" s="33"/>
      <c r="V1876" s="33"/>
      <c r="W1876" s="33"/>
      <c r="X1876" s="33"/>
      <c r="Y1876" s="33"/>
      <c r="Z1876" s="33"/>
      <c r="AA1876" s="33"/>
      <c r="AB1876" s="33"/>
      <c r="AC1876" s="67"/>
      <c r="AD1876" s="33"/>
      <c r="AE1876" s="12" t="s">
        <v>854</v>
      </c>
      <c r="AF1876" s="30">
        <f t="shared" si="208"/>
        <v>7.8941668370361723E-3</v>
      </c>
      <c r="AG1876" s="33">
        <f t="shared" si="206"/>
        <v>1.5674303016612354E-2</v>
      </c>
      <c r="AH1876" s="33">
        <f t="shared" si="209"/>
        <v>7.780136179576182E-3</v>
      </c>
      <c r="AN1876" s="15"/>
    </row>
    <row r="1877" spans="8:40" hidden="1" x14ac:dyDescent="0.2">
      <c r="H1877" s="12" t="s">
        <v>855</v>
      </c>
      <c r="I1877" s="30">
        <f t="shared" si="195"/>
        <v>2.7456846233039289E-2</v>
      </c>
      <c r="J1877" s="30">
        <f t="shared" si="196"/>
        <v>-7.4481992316641583E-3</v>
      </c>
      <c r="K1877" s="30">
        <f t="shared" si="197"/>
        <v>2.3386932698153506E-2</v>
      </c>
      <c r="L1877" s="30">
        <f t="shared" si="198"/>
        <v>-9.4615976374849087E-2</v>
      </c>
      <c r="M1877" s="30">
        <f t="shared" si="199"/>
        <v>-2.5317807984289897E-2</v>
      </c>
      <c r="N1877" s="30">
        <f t="shared" si="200"/>
        <v>-6.1749256950719058E-3</v>
      </c>
      <c r="O1877" s="30">
        <f t="shared" si="201"/>
        <v>3.174869831458027E-2</v>
      </c>
      <c r="P1877" s="30">
        <f t="shared" si="202"/>
        <v>7.1609532378123217E-2</v>
      </c>
      <c r="Q1877" s="30">
        <f t="shared" si="203"/>
        <v>4.8926436278684529E-3</v>
      </c>
      <c r="R1877" s="30">
        <f t="shared" si="204"/>
        <v>1.4578035948253349E-2</v>
      </c>
      <c r="S1877" s="30">
        <f t="shared" si="205"/>
        <v>-6.1919702479209951E-3</v>
      </c>
      <c r="T1877" s="30">
        <f t="shared" si="207"/>
        <v>-5.8569404634028687E-3</v>
      </c>
      <c r="U1877" s="33"/>
      <c r="V1877" s="33"/>
      <c r="W1877" s="33"/>
      <c r="X1877" s="33"/>
      <c r="Y1877" s="33"/>
      <c r="Z1877" s="33"/>
      <c r="AA1877" s="33"/>
      <c r="AB1877" s="33"/>
      <c r="AC1877" s="67"/>
      <c r="AD1877" s="33"/>
      <c r="AE1877" s="12" t="s">
        <v>855</v>
      </c>
      <c r="AF1877" s="30">
        <f t="shared" si="208"/>
        <v>-5.8569404634028687E-3</v>
      </c>
      <c r="AG1877" s="33">
        <f t="shared" si="206"/>
        <v>5.8567204626583675E-3</v>
      </c>
      <c r="AH1877" s="33">
        <f t="shared" si="209"/>
        <v>1.1713660926061235E-2</v>
      </c>
      <c r="AN1877" s="15"/>
    </row>
    <row r="1878" spans="8:40" hidden="1" x14ac:dyDescent="0.2">
      <c r="H1878" s="12" t="s">
        <v>856</v>
      </c>
      <c r="I1878" s="30">
        <f t="shared" si="195"/>
        <v>-4.3240713934301296E-2</v>
      </c>
      <c r="J1878" s="30">
        <f t="shared" si="196"/>
        <v>-4.624497454794705E-2</v>
      </c>
      <c r="K1878" s="30">
        <f t="shared" si="197"/>
        <v>-3.8349805374865979E-2</v>
      </c>
      <c r="L1878" s="30">
        <f t="shared" si="198"/>
        <v>-6.621122852507455E-2</v>
      </c>
      <c r="M1878" s="30">
        <f t="shared" si="199"/>
        <v>-2.4692612590371522E-2</v>
      </c>
      <c r="N1878" s="30">
        <f t="shared" si="200"/>
        <v>-3.3476234412269303E-2</v>
      </c>
      <c r="O1878" s="30">
        <f t="shared" si="201"/>
        <v>-5.2811542854373048E-2</v>
      </c>
      <c r="P1878" s="30">
        <f t="shared" si="202"/>
        <v>-7.5666333073737574E-2</v>
      </c>
      <c r="Q1878" s="30">
        <f t="shared" si="203"/>
        <v>-3.2526098150019292E-2</v>
      </c>
      <c r="R1878" s="30">
        <f t="shared" si="204"/>
        <v>-3.5190119396392203E-2</v>
      </c>
      <c r="S1878" s="30">
        <f t="shared" si="205"/>
        <v>-2.5595547188963882E-2</v>
      </c>
      <c r="T1878" s="30">
        <f t="shared" si="207"/>
        <v>-3.2287346321140283E-2</v>
      </c>
      <c r="U1878" s="33"/>
      <c r="V1878" s="33"/>
      <c r="W1878" s="33"/>
      <c r="X1878" s="33"/>
      <c r="Y1878" s="33"/>
      <c r="Z1878" s="33"/>
      <c r="AA1878" s="33"/>
      <c r="AB1878" s="33"/>
      <c r="AC1878" s="67"/>
      <c r="AD1878" s="33"/>
      <c r="AE1878" s="12" t="s">
        <v>856</v>
      </c>
      <c r="AF1878" s="30">
        <f t="shared" si="208"/>
        <v>-3.2287346321140283E-2</v>
      </c>
      <c r="AG1878" s="33">
        <f t="shared" si="206"/>
        <v>-3.9197230124724008E-2</v>
      </c>
      <c r="AH1878" s="33">
        <f t="shared" si="209"/>
        <v>-6.9098838035837259E-3</v>
      </c>
      <c r="AN1878" s="15"/>
    </row>
    <row r="1879" spans="8:40" hidden="1" x14ac:dyDescent="0.2">
      <c r="H1879" s="12" t="s">
        <v>857</v>
      </c>
      <c r="I1879" s="30">
        <f t="shared" si="195"/>
        <v>-2.1030105421454302E-2</v>
      </c>
      <c r="J1879" s="30">
        <f t="shared" si="196"/>
        <v>-1.0192667663656669E-2</v>
      </c>
      <c r="K1879" s="30">
        <f t="shared" si="197"/>
        <v>-1.6691600093253114E-2</v>
      </c>
      <c r="L1879" s="30">
        <f t="shared" si="198"/>
        <v>-1.0161750259499504E-2</v>
      </c>
      <c r="M1879" s="30">
        <f t="shared" si="199"/>
        <v>-2.409755157906053E-2</v>
      </c>
      <c r="N1879" s="30">
        <f t="shared" si="200"/>
        <v>-1.3323555719463776E-2</v>
      </c>
      <c r="O1879" s="30">
        <f t="shared" si="201"/>
        <v>-1.5838430516716732E-2</v>
      </c>
      <c r="P1879" s="30">
        <f t="shared" si="202"/>
        <v>2.8749413285986007E-2</v>
      </c>
      <c r="Q1879" s="30">
        <f t="shared" si="203"/>
        <v>-1.1712396804693588E-2</v>
      </c>
      <c r="R1879" s="30">
        <f t="shared" si="204"/>
        <v>-1.9856866055210115E-2</v>
      </c>
      <c r="S1879" s="30">
        <f t="shared" si="205"/>
        <v>-1.3150219386878468E-2</v>
      </c>
      <c r="T1879" s="30">
        <f t="shared" si="207"/>
        <v>-9.6463770518053372E-3</v>
      </c>
      <c r="U1879" s="33"/>
      <c r="V1879" s="33"/>
      <c r="W1879" s="33"/>
      <c r="X1879" s="33"/>
      <c r="Y1879" s="33"/>
      <c r="Z1879" s="33"/>
      <c r="AA1879" s="33"/>
      <c r="AB1879" s="33"/>
      <c r="AC1879" s="67"/>
      <c r="AD1879" s="33"/>
      <c r="AE1879" s="12" t="s">
        <v>857</v>
      </c>
      <c r="AF1879" s="30">
        <f t="shared" si="208"/>
        <v>-9.6463770518053372E-3</v>
      </c>
      <c r="AG1879" s="33">
        <f t="shared" si="206"/>
        <v>-1.3719860806101276E-2</v>
      </c>
      <c r="AH1879" s="33">
        <f t="shared" si="209"/>
        <v>-4.0734837542959392E-3</v>
      </c>
      <c r="AN1879" s="15"/>
    </row>
    <row r="1880" spans="8:40" hidden="1" x14ac:dyDescent="0.2">
      <c r="H1880" s="12" t="s">
        <v>858</v>
      </c>
      <c r="I1880" s="30">
        <f t="shared" si="195"/>
        <v>-1.629585219123212E-2</v>
      </c>
      <c r="J1880" s="30">
        <f t="shared" si="196"/>
        <v>-2.168767232248426E-2</v>
      </c>
      <c r="K1880" s="30">
        <f t="shared" si="197"/>
        <v>-2.9738402489686521E-2</v>
      </c>
      <c r="L1880" s="30">
        <f t="shared" si="198"/>
        <v>-4.5850607606504846E-3</v>
      </c>
      <c r="M1880" s="30">
        <f t="shared" si="199"/>
        <v>-6.899287148695131E-2</v>
      </c>
      <c r="N1880" s="30">
        <f t="shared" si="200"/>
        <v>-2.419360067538822E-2</v>
      </c>
      <c r="O1880" s="30">
        <f t="shared" si="201"/>
        <v>-2.8401220482635589E-2</v>
      </c>
      <c r="P1880" s="30">
        <f t="shared" si="202"/>
        <v>-0.22978809403287839</v>
      </c>
      <c r="Q1880" s="30">
        <f t="shared" si="203"/>
        <v>-2.2001575002447083E-2</v>
      </c>
      <c r="R1880" s="30">
        <f t="shared" si="204"/>
        <v>-3.0052345066401823E-2</v>
      </c>
      <c r="S1880" s="30">
        <f t="shared" si="205"/>
        <v>-1.7657904355453152E-2</v>
      </c>
      <c r="T1880" s="30">
        <f t="shared" si="207"/>
        <v>-2.1195991625067547E-2</v>
      </c>
      <c r="U1880" s="33"/>
      <c r="V1880" s="33"/>
      <c r="W1880" s="33"/>
      <c r="X1880" s="33"/>
      <c r="Y1880" s="33"/>
      <c r="Z1880" s="33"/>
      <c r="AA1880" s="33"/>
      <c r="AB1880" s="33"/>
      <c r="AC1880" s="67"/>
      <c r="AD1880" s="33"/>
      <c r="AE1880" s="12" t="s">
        <v>858</v>
      </c>
      <c r="AF1880" s="30">
        <f t="shared" si="208"/>
        <v>-2.1195991625067547E-2</v>
      </c>
      <c r="AG1880" s="33">
        <f t="shared" si="206"/>
        <v>-3.6441092873102224E-2</v>
      </c>
      <c r="AH1880" s="33">
        <f t="shared" si="209"/>
        <v>-1.5245101248034677E-2</v>
      </c>
      <c r="AN1880" s="15"/>
    </row>
    <row r="1881" spans="8:40" hidden="1" x14ac:dyDescent="0.2">
      <c r="H1881" s="12" t="s">
        <v>859</v>
      </c>
      <c r="I1881" s="30">
        <f t="shared" si="195"/>
        <v>-9.2957408734812876E-3</v>
      </c>
      <c r="J1881" s="30">
        <f t="shared" si="196"/>
        <v>-2.0712655174813337E-2</v>
      </c>
      <c r="K1881" s="30">
        <f t="shared" si="197"/>
        <v>-1.6870128303485034E-2</v>
      </c>
      <c r="L1881" s="30">
        <f t="shared" si="198"/>
        <v>-6.3839706099233368E-3</v>
      </c>
      <c r="M1881" s="30">
        <f t="shared" si="199"/>
        <v>6.8992871486951421E-2</v>
      </c>
      <c r="N1881" s="30">
        <f t="shared" si="200"/>
        <v>-6.4729602127999121E-3</v>
      </c>
      <c r="O1881" s="30">
        <f t="shared" si="201"/>
        <v>-1.0970574162610901E-2</v>
      </c>
      <c r="P1881" s="30">
        <f t="shared" si="202"/>
        <v>4.7466537238923752E-2</v>
      </c>
      <c r="Q1881" s="30">
        <f t="shared" si="203"/>
        <v>-1.2838014159287174E-2</v>
      </c>
      <c r="R1881" s="30">
        <f t="shared" si="204"/>
        <v>-2.2121917087270709E-2</v>
      </c>
      <c r="S1881" s="30">
        <f t="shared" si="205"/>
        <v>-3.4944706497735891E-3</v>
      </c>
      <c r="T1881" s="30">
        <f t="shared" si="207"/>
        <v>-1.6485075342620895E-2</v>
      </c>
      <c r="U1881" s="33"/>
      <c r="V1881" s="33"/>
      <c r="W1881" s="33"/>
      <c r="X1881" s="33"/>
      <c r="Y1881" s="33"/>
      <c r="Z1881" s="33"/>
      <c r="AA1881" s="33"/>
      <c r="AB1881" s="33"/>
      <c r="AC1881" s="67"/>
      <c r="AD1881" s="33"/>
      <c r="AE1881" s="12" t="s">
        <v>859</v>
      </c>
      <c r="AF1881" s="30">
        <f t="shared" si="208"/>
        <v>-1.6485075342620895E-2</v>
      </c>
      <c r="AG1881" s="33">
        <f t="shared" si="206"/>
        <v>4.1659787666193792E-4</v>
      </c>
      <c r="AH1881" s="33">
        <f t="shared" si="209"/>
        <v>1.6901673219282834E-2</v>
      </c>
      <c r="AN1881" s="15"/>
    </row>
    <row r="1882" spans="8:40" hidden="1" x14ac:dyDescent="0.2">
      <c r="H1882" s="12" t="s">
        <v>860</v>
      </c>
      <c r="I1882" s="30">
        <f t="shared" si="195"/>
        <v>-3.2732422484313045E-2</v>
      </c>
      <c r="J1882" s="30">
        <f t="shared" si="196"/>
        <v>-3.0007023508697109E-2</v>
      </c>
      <c r="K1882" s="30">
        <f t="shared" si="197"/>
        <v>-2.2968396000950242E-2</v>
      </c>
      <c r="L1882" s="30">
        <f t="shared" si="198"/>
        <v>-1.801850550267825E-2</v>
      </c>
      <c r="M1882" s="30">
        <f t="shared" si="199"/>
        <v>-0.15415067982725822</v>
      </c>
      <c r="N1882" s="30">
        <f t="shared" si="200"/>
        <v>-3.8047884600471073E-2</v>
      </c>
      <c r="O1882" s="30">
        <f t="shared" si="201"/>
        <v>-3.1394565117450521E-2</v>
      </c>
      <c r="P1882" s="30">
        <f t="shared" si="202"/>
        <v>-7.0380796761799494E-2</v>
      </c>
      <c r="Q1882" s="30">
        <f t="shared" si="203"/>
        <v>-1.7964554975298773E-2</v>
      </c>
      <c r="R1882" s="30">
        <f t="shared" si="204"/>
        <v>-6.5985350422996261E-2</v>
      </c>
      <c r="S1882" s="30">
        <f t="shared" si="205"/>
        <v>-2.4125236688626234E-2</v>
      </c>
      <c r="T1882" s="30">
        <f t="shared" si="207"/>
        <v>-2.1258475769401111E-2</v>
      </c>
      <c r="U1882" s="33"/>
      <c r="V1882" s="33"/>
      <c r="W1882" s="33"/>
      <c r="X1882" s="33"/>
      <c r="Y1882" s="33"/>
      <c r="Z1882" s="33"/>
      <c r="AA1882" s="33"/>
      <c r="AB1882" s="33"/>
      <c r="AC1882" s="67"/>
      <c r="AD1882" s="33"/>
      <c r="AE1882" s="12" t="s">
        <v>860</v>
      </c>
      <c r="AF1882" s="30">
        <f t="shared" si="208"/>
        <v>-2.1258475769401111E-2</v>
      </c>
      <c r="AG1882" s="33">
        <f t="shared" si="206"/>
        <v>-4.2753621124856991E-2</v>
      </c>
      <c r="AH1882" s="33">
        <f t="shared" si="209"/>
        <v>-2.149514535545588E-2</v>
      </c>
      <c r="AN1882" s="15"/>
    </row>
    <row r="1883" spans="8:40" hidden="1" x14ac:dyDescent="0.2">
      <c r="H1883" s="12" t="s">
        <v>861</v>
      </c>
      <c r="I1883" s="30">
        <f t="shared" si="195"/>
        <v>7.6059139353835854E-3</v>
      </c>
      <c r="J1883" s="30">
        <f t="shared" si="196"/>
        <v>-7.8151695168692144E-3</v>
      </c>
      <c r="K1883" s="30">
        <f t="shared" si="197"/>
        <v>-2.7210901143606132E-3</v>
      </c>
      <c r="L1883" s="30">
        <f t="shared" si="198"/>
        <v>-1.2422519998557209E-2</v>
      </c>
      <c r="M1883" s="30">
        <f t="shared" si="199"/>
        <v>0.30830135965451666</v>
      </c>
      <c r="N1883" s="30">
        <f t="shared" si="200"/>
        <v>-2.8372557055789077E-3</v>
      </c>
      <c r="O1883" s="30">
        <f t="shared" si="201"/>
        <v>-6.8895915882942055E-3</v>
      </c>
      <c r="P1883" s="30">
        <f t="shared" si="202"/>
        <v>-9.6619109117369716E-3</v>
      </c>
      <c r="Q1883" s="30">
        <f t="shared" si="203"/>
        <v>-6.5919580501767373E-4</v>
      </c>
      <c r="R1883" s="30">
        <f t="shared" si="204"/>
        <v>-1.5048911794201655E-3</v>
      </c>
      <c r="S1883" s="30">
        <f t="shared" si="205"/>
        <v>-1.1344300706117583E-3</v>
      </c>
      <c r="T1883" s="30">
        <f t="shared" si="207"/>
        <v>-3.0958481823631047E-3</v>
      </c>
      <c r="U1883" s="33"/>
      <c r="V1883" s="33"/>
      <c r="W1883" s="33"/>
      <c r="X1883" s="33"/>
      <c r="Y1883" s="33"/>
      <c r="Z1883" s="33"/>
      <c r="AA1883" s="33"/>
      <c r="AB1883" s="33"/>
      <c r="AC1883" s="67"/>
      <c r="AD1883" s="33"/>
      <c r="AE1883" s="12" t="s">
        <v>861</v>
      </c>
      <c r="AF1883" s="30">
        <f t="shared" si="208"/>
        <v>-3.0958481823631047E-3</v>
      </c>
      <c r="AG1883" s="33">
        <f t="shared" si="206"/>
        <v>2.6645789461042183E-2</v>
      </c>
      <c r="AH1883" s="33">
        <f t="shared" si="209"/>
        <v>2.9741637643405289E-2</v>
      </c>
      <c r="AN1883" s="15"/>
    </row>
    <row r="1884" spans="8:40" hidden="1" x14ac:dyDescent="0.2">
      <c r="H1884" s="12" t="s">
        <v>862</v>
      </c>
      <c r="I1884" s="30">
        <f t="shared" si="195"/>
        <v>6.0917427961847959E-3</v>
      </c>
      <c r="J1884" s="30">
        <f t="shared" si="196"/>
        <v>5.2494970437620345E-4</v>
      </c>
      <c r="K1884" s="30">
        <f t="shared" si="197"/>
        <v>1.1845241003969775E-2</v>
      </c>
      <c r="L1884" s="30">
        <f t="shared" si="198"/>
        <v>1.7794063800467896E-2</v>
      </c>
      <c r="M1884" s="30">
        <f t="shared" si="199"/>
        <v>-2.7398974188114503E-2</v>
      </c>
      <c r="N1884" s="30">
        <f t="shared" si="200"/>
        <v>6.5443961883985702E-3</v>
      </c>
      <c r="O1884" s="30">
        <f t="shared" si="201"/>
        <v>1.0964576852319202E-2</v>
      </c>
      <c r="P1884" s="30">
        <f t="shared" si="202"/>
        <v>-9.5694510161506725E-3</v>
      </c>
      <c r="Q1884" s="30">
        <f t="shared" si="203"/>
        <v>3.1350574312225595E-3</v>
      </c>
      <c r="R1884" s="30">
        <f t="shared" si="204"/>
        <v>6.0168473536022877E-4</v>
      </c>
      <c r="S1884" s="30">
        <f t="shared" si="205"/>
        <v>3.4071583216143558E-3</v>
      </c>
      <c r="T1884" s="30">
        <f t="shared" si="207"/>
        <v>2.6769298234237378E-3</v>
      </c>
      <c r="U1884" s="33"/>
      <c r="V1884" s="33"/>
      <c r="W1884" s="33"/>
      <c r="X1884" s="33"/>
      <c r="Y1884" s="33"/>
      <c r="Z1884" s="33"/>
      <c r="AA1884" s="33"/>
      <c r="AB1884" s="33"/>
      <c r="AC1884" s="67"/>
      <c r="AD1884" s="33"/>
      <c r="AE1884" s="12" t="s">
        <v>862</v>
      </c>
      <c r="AF1884" s="30">
        <f t="shared" si="208"/>
        <v>2.6769298234237378E-3</v>
      </c>
      <c r="AG1884" s="33">
        <f t="shared" si="206"/>
        <v>3.2361405741736277E-3</v>
      </c>
      <c r="AH1884" s="33">
        <f t="shared" si="209"/>
        <v>5.5921075074988986E-4</v>
      </c>
      <c r="AN1884" s="15"/>
    </row>
    <row r="1885" spans="8:40" hidden="1" x14ac:dyDescent="0.2">
      <c r="H1885" s="12" t="s">
        <v>863</v>
      </c>
      <c r="I1885" s="30">
        <f t="shared" si="195"/>
        <v>1.0177311918683776E-2</v>
      </c>
      <c r="J1885" s="30">
        <f t="shared" si="196"/>
        <v>-7.2664176723218994E-3</v>
      </c>
      <c r="K1885" s="30">
        <f t="shared" si="197"/>
        <v>4.5934853391901148E-3</v>
      </c>
      <c r="L1885" s="30">
        <f t="shared" si="198"/>
        <v>7.2072384049491666E-3</v>
      </c>
      <c r="M1885" s="30">
        <f t="shared" si="199"/>
        <v>0</v>
      </c>
      <c r="N1885" s="30">
        <f t="shared" si="200"/>
        <v>1.0936358667907155E-2</v>
      </c>
      <c r="O1885" s="30">
        <f t="shared" si="201"/>
        <v>8.6119047727786571E-3</v>
      </c>
      <c r="P1885" s="30">
        <f t="shared" si="202"/>
        <v>1.9231361927887592E-2</v>
      </c>
      <c r="Q1885" s="30">
        <f t="shared" si="203"/>
        <v>3.1449169345295126E-3</v>
      </c>
      <c r="R1885" s="30">
        <f t="shared" si="204"/>
        <v>1.0588512178523553E-2</v>
      </c>
      <c r="S1885" s="30">
        <f t="shared" si="205"/>
        <v>1.1383040500602814E-3</v>
      </c>
      <c r="T1885" s="30">
        <f t="shared" si="207"/>
        <v>6.4708826993193748E-3</v>
      </c>
      <c r="U1885" s="33"/>
      <c r="V1885" s="33"/>
      <c r="W1885" s="33"/>
      <c r="X1885" s="33"/>
      <c r="Y1885" s="33"/>
      <c r="Z1885" s="33"/>
      <c r="AA1885" s="33"/>
      <c r="AB1885" s="33"/>
      <c r="AC1885" s="67"/>
      <c r="AD1885" s="33"/>
      <c r="AE1885" s="12" t="s">
        <v>863</v>
      </c>
      <c r="AF1885" s="30">
        <f t="shared" si="208"/>
        <v>6.4708826993193748E-3</v>
      </c>
      <c r="AG1885" s="33">
        <f t="shared" si="206"/>
        <v>5.4227439134129285E-3</v>
      </c>
      <c r="AH1885" s="33">
        <f t="shared" si="209"/>
        <v>-1.0481387859064464E-3</v>
      </c>
      <c r="AN1885" s="15"/>
    </row>
    <row r="1886" spans="8:40" hidden="1" x14ac:dyDescent="0.2">
      <c r="H1886" s="12" t="s">
        <v>864</v>
      </c>
      <c r="I1886" s="30">
        <f t="shared" si="195"/>
        <v>-5.2770571008436693E-3</v>
      </c>
      <c r="J1886" s="30">
        <f t="shared" si="196"/>
        <v>8.0251651917238893E-3</v>
      </c>
      <c r="K1886" s="30">
        <f t="shared" si="197"/>
        <v>9.2123451932084018E-4</v>
      </c>
      <c r="L1886" s="30">
        <f t="shared" si="198"/>
        <v>1.2739025777429712E-2</v>
      </c>
      <c r="M1886" s="30">
        <f t="shared" si="199"/>
        <v>0</v>
      </c>
      <c r="N1886" s="30">
        <f t="shared" si="200"/>
        <v>2.8201187024601651E-3</v>
      </c>
      <c r="O1886" s="30">
        <f t="shared" si="201"/>
        <v>-4.5202460365313408E-3</v>
      </c>
      <c r="P1886" s="30">
        <f t="shared" si="202"/>
        <v>6.4935293105483115E-3</v>
      </c>
      <c r="Q1886" s="30">
        <f t="shared" si="203"/>
        <v>-6.629101999475242E-4</v>
      </c>
      <c r="R1886" s="30">
        <f t="shared" si="204"/>
        <v>-1.3293247110662742E-2</v>
      </c>
      <c r="S1886" s="30">
        <f t="shared" si="205"/>
        <v>2.2805026987250815E-3</v>
      </c>
      <c r="T1886" s="30">
        <f t="shared" si="207"/>
        <v>-1.1796428735661901E-3</v>
      </c>
      <c r="U1886" s="33"/>
      <c r="V1886" s="33"/>
      <c r="W1886" s="33"/>
      <c r="X1886" s="33"/>
      <c r="Y1886" s="33"/>
      <c r="Z1886" s="33"/>
      <c r="AA1886" s="33"/>
      <c r="AB1886" s="33"/>
      <c r="AC1886" s="67"/>
      <c r="AD1886" s="33"/>
      <c r="AE1886" s="12" t="s">
        <v>864</v>
      </c>
      <c r="AF1886" s="30">
        <f t="shared" si="208"/>
        <v>-1.1796428735661901E-3</v>
      </c>
      <c r="AG1886" s="33">
        <f t="shared" si="206"/>
        <v>2.3366559226184848E-4</v>
      </c>
      <c r="AH1886" s="33">
        <f t="shared" si="209"/>
        <v>1.4133084658280387E-3</v>
      </c>
      <c r="AN1886" s="15"/>
    </row>
    <row r="1887" spans="8:40" hidden="1" x14ac:dyDescent="0.2">
      <c r="H1887" s="12" t="s">
        <v>865</v>
      </c>
      <c r="I1887" s="30">
        <f t="shared" si="195"/>
        <v>-6.9930354909705254E-3</v>
      </c>
      <c r="J1887" s="30">
        <f t="shared" si="196"/>
        <v>-4.660112120788866E-3</v>
      </c>
      <c r="K1887" s="30">
        <f t="shared" si="197"/>
        <v>9.2208397496833878E-4</v>
      </c>
      <c r="L1887" s="30">
        <f t="shared" si="198"/>
        <v>-6.38979809877101E-3</v>
      </c>
      <c r="M1887" s="30">
        <f t="shared" si="199"/>
        <v>0</v>
      </c>
      <c r="N1887" s="30">
        <f t="shared" si="200"/>
        <v>9.4180968952825084E-4</v>
      </c>
      <c r="O1887" s="30">
        <f t="shared" si="201"/>
        <v>1.6413626992300089E-3</v>
      </c>
      <c r="P1887" s="30">
        <f t="shared" si="202"/>
        <v>2.3065272930995969E-2</v>
      </c>
      <c r="Q1887" s="30">
        <f t="shared" si="203"/>
        <v>-9.9354205887778983E-4</v>
      </c>
      <c r="R1887" s="30">
        <f t="shared" si="204"/>
        <v>1.4815085785140682E-2</v>
      </c>
      <c r="S1887" s="30">
        <f t="shared" si="205"/>
        <v>-1.1409014357915558E-3</v>
      </c>
      <c r="T1887" s="30">
        <f t="shared" si="207"/>
        <v>-1.9349688450090014E-3</v>
      </c>
      <c r="U1887" s="33"/>
      <c r="V1887" s="33"/>
      <c r="W1887" s="33"/>
      <c r="X1887" s="33"/>
      <c r="Y1887" s="33"/>
      <c r="Z1887" s="33"/>
      <c r="AA1887" s="33"/>
      <c r="AB1887" s="33"/>
      <c r="AC1887" s="67"/>
      <c r="AD1887" s="33"/>
      <c r="AE1887" s="12" t="s">
        <v>865</v>
      </c>
      <c r="AF1887" s="30">
        <f t="shared" si="208"/>
        <v>-1.9349688450090014E-3</v>
      </c>
      <c r="AG1887" s="33">
        <f t="shared" si="206"/>
        <v>1.0804982733497834E-3</v>
      </c>
      <c r="AH1887" s="33">
        <f t="shared" si="209"/>
        <v>3.0154671183587846E-3</v>
      </c>
      <c r="AN1887" s="15"/>
    </row>
    <row r="1888" spans="8:40" hidden="1" x14ac:dyDescent="0.2">
      <c r="H1888" s="12" t="s">
        <v>866</v>
      </c>
      <c r="I1888" s="30">
        <f t="shared" si="195"/>
        <v>-5.2128701885332104E-3</v>
      </c>
      <c r="J1888" s="30">
        <f t="shared" si="196"/>
        <v>2.8517406202471073E-3</v>
      </c>
      <c r="K1888" s="30">
        <f t="shared" si="197"/>
        <v>8.3372414378283435E-3</v>
      </c>
      <c r="L1888" s="30">
        <f t="shared" si="198"/>
        <v>-4.5392724334191101E-3</v>
      </c>
      <c r="M1888" s="30">
        <f t="shared" si="199"/>
        <v>-2.6668247082161294E-2</v>
      </c>
      <c r="N1888" s="30">
        <f t="shared" si="200"/>
        <v>-4.9011478149122928E-3</v>
      </c>
      <c r="O1888" s="30">
        <f t="shared" si="201"/>
        <v>7.4196548132071131E-3</v>
      </c>
      <c r="P1888" s="30">
        <f t="shared" si="202"/>
        <v>-2.6317308317373417E-2</v>
      </c>
      <c r="Q1888" s="30">
        <f t="shared" si="203"/>
        <v>4.478733537838008E-3</v>
      </c>
      <c r="R1888" s="30">
        <f t="shared" si="204"/>
        <v>-2.7341345604321068E-2</v>
      </c>
      <c r="S1888" s="30">
        <f t="shared" si="205"/>
        <v>3.4266167166475134E-3</v>
      </c>
      <c r="T1888" s="30">
        <f t="shared" si="207"/>
        <v>7.4236885564429927E-3</v>
      </c>
      <c r="U1888" s="33"/>
      <c r="V1888" s="33"/>
      <c r="W1888" s="33"/>
      <c r="X1888" s="33"/>
      <c r="Y1888" s="33"/>
      <c r="Z1888" s="33"/>
      <c r="AA1888" s="33"/>
      <c r="AB1888" s="33"/>
      <c r="AC1888" s="67"/>
      <c r="AD1888" s="33"/>
      <c r="AE1888" s="12" t="s">
        <v>866</v>
      </c>
      <c r="AF1888" s="30">
        <f t="shared" si="208"/>
        <v>7.4236885564429927E-3</v>
      </c>
      <c r="AG1888" s="33">
        <f t="shared" si="206"/>
        <v>-1.9383239188343238E-3</v>
      </c>
      <c r="AH1888" s="33">
        <f t="shared" si="209"/>
        <v>-9.3620124752773169E-3</v>
      </c>
      <c r="AN1888" s="15"/>
    </row>
    <row r="1889" spans="8:40" hidden="1" x14ac:dyDescent="0.2">
      <c r="H1889" s="12" t="s">
        <v>867</v>
      </c>
      <c r="I1889" s="30">
        <f t="shared" si="195"/>
        <v>1.3874438576716374E-3</v>
      </c>
      <c r="J1889" s="30">
        <f t="shared" si="196"/>
        <v>3.6492661690108396E-3</v>
      </c>
      <c r="K1889" s="30">
        <f t="shared" si="197"/>
        <v>5.5970295367180336E-3</v>
      </c>
      <c r="L1889" s="30">
        <f t="shared" si="198"/>
        <v>-6.3205628025893709E-3</v>
      </c>
      <c r="M1889" s="30">
        <f t="shared" si="199"/>
        <v>2.6668247082161273E-2</v>
      </c>
      <c r="N1889" s="30">
        <f t="shared" si="200"/>
        <v>7.0571923099989791E-3</v>
      </c>
      <c r="O1889" s="30">
        <f t="shared" si="201"/>
        <v>3.7305742747713931E-3</v>
      </c>
      <c r="P1889" s="30">
        <f t="shared" si="202"/>
        <v>3.6367644170874791E-2</v>
      </c>
      <c r="Q1889" s="30">
        <f t="shared" si="203"/>
        <v>8.3160087952598779E-4</v>
      </c>
      <c r="R1889" s="30">
        <f t="shared" si="204"/>
        <v>-3.5502995871669364E-3</v>
      </c>
      <c r="S1889" s="30">
        <f t="shared" si="205"/>
        <v>3.4383988030324874E-3</v>
      </c>
      <c r="T1889" s="30">
        <f t="shared" si="207"/>
        <v>-3.3863867577259201E-4</v>
      </c>
      <c r="U1889" s="33"/>
      <c r="V1889" s="33"/>
      <c r="W1889" s="33"/>
      <c r="X1889" s="33"/>
      <c r="Y1889" s="33"/>
      <c r="Z1889" s="33"/>
      <c r="AA1889" s="33"/>
      <c r="AB1889" s="33"/>
      <c r="AC1889" s="67"/>
      <c r="AD1889" s="33"/>
      <c r="AE1889" s="12" t="s">
        <v>867</v>
      </c>
      <c r="AF1889" s="30">
        <f t="shared" si="208"/>
        <v>-3.3863867577259201E-4</v>
      </c>
      <c r="AG1889" s="33">
        <f t="shared" si="206"/>
        <v>6.8348644478969083E-3</v>
      </c>
      <c r="AH1889" s="33">
        <f t="shared" si="209"/>
        <v>7.1735031236695003E-3</v>
      </c>
      <c r="AN1889" s="15"/>
    </row>
    <row r="1890" spans="8:40" hidden="1" x14ac:dyDescent="0.2">
      <c r="H1890" s="12" t="s">
        <v>868</v>
      </c>
      <c r="I1890" s="30">
        <f t="shared" si="195"/>
        <v>-5.2051705868562577E-4</v>
      </c>
      <c r="J1890" s="30">
        <f t="shared" si="196"/>
        <v>-4.1736653070295719E-3</v>
      </c>
      <c r="K1890" s="30">
        <f t="shared" si="197"/>
        <v>9.3589150490502372E-4</v>
      </c>
      <c r="L1890" s="30">
        <f t="shared" si="198"/>
        <v>0</v>
      </c>
      <c r="M1890" s="30">
        <f t="shared" si="199"/>
        <v>-5.2643733485422027E-2</v>
      </c>
      <c r="N1890" s="30">
        <f t="shared" si="200"/>
        <v>1.8585238303338841E-2</v>
      </c>
      <c r="O1890" s="30">
        <f t="shared" si="201"/>
        <v>-4.144224746026365E-3</v>
      </c>
      <c r="P1890" s="30">
        <f t="shared" si="202"/>
        <v>-1.0050335853501338E-2</v>
      </c>
      <c r="Q1890" s="30">
        <f t="shared" si="203"/>
        <v>9.9883477590063724E-4</v>
      </c>
      <c r="R1890" s="30">
        <f t="shared" si="204"/>
        <v>-2.6544772997159787E-3</v>
      </c>
      <c r="S1890" s="30">
        <f t="shared" si="205"/>
        <v>5.7570682900677239E-3</v>
      </c>
      <c r="T1890" s="30">
        <f t="shared" si="207"/>
        <v>6.2834544850930048E-3</v>
      </c>
      <c r="U1890" s="33"/>
      <c r="V1890" s="33"/>
      <c r="W1890" s="33"/>
      <c r="X1890" s="33"/>
      <c r="Y1890" s="33"/>
      <c r="Z1890" s="33"/>
      <c r="AA1890" s="33"/>
      <c r="AB1890" s="33"/>
      <c r="AC1890" s="67"/>
      <c r="AD1890" s="33"/>
      <c r="AE1890" s="12" t="s">
        <v>868</v>
      </c>
      <c r="AF1890" s="30">
        <f t="shared" si="208"/>
        <v>6.2834544850930048E-3</v>
      </c>
      <c r="AG1890" s="33">
        <f t="shared" si="206"/>
        <v>-3.6400391039715643E-3</v>
      </c>
      <c r="AH1890" s="33">
        <f t="shared" si="209"/>
        <v>-9.9234935890645699E-3</v>
      </c>
      <c r="AN1890" s="15"/>
    </row>
    <row r="1891" spans="8:40" hidden="1" x14ac:dyDescent="0.2">
      <c r="H1891" s="12" t="s">
        <v>869</v>
      </c>
      <c r="I1891" s="30">
        <f t="shared" si="195"/>
        <v>9.5861300531035511E-3</v>
      </c>
      <c r="J1891" s="30">
        <f t="shared" si="196"/>
        <v>4.1736653070295806E-3</v>
      </c>
      <c r="K1891" s="30">
        <f t="shared" si="197"/>
        <v>9.4074071018953268E-3</v>
      </c>
      <c r="L1891" s="30">
        <f t="shared" si="198"/>
        <v>2.3680523665070098E-2</v>
      </c>
      <c r="M1891" s="30">
        <f t="shared" si="199"/>
        <v>0</v>
      </c>
      <c r="N1891" s="30">
        <f t="shared" si="200"/>
        <v>-5.5504305306490918E-3</v>
      </c>
      <c r="O1891" s="30">
        <f t="shared" si="201"/>
        <v>1.5000281259492598E-2</v>
      </c>
      <c r="P1891" s="30">
        <f t="shared" si="202"/>
        <v>4.08219945202552E-2</v>
      </c>
      <c r="Q1891" s="30">
        <f t="shared" si="203"/>
        <v>6.1816252312705874E-3</v>
      </c>
      <c r="R1891" s="30">
        <f t="shared" si="204"/>
        <v>1.1553972405699669E-2</v>
      </c>
      <c r="S1891" s="30">
        <f t="shared" si="205"/>
        <v>2.3121397583793788E-3</v>
      </c>
      <c r="T1891" s="30">
        <f t="shared" si="207"/>
        <v>4.6102702677052378E-3</v>
      </c>
      <c r="U1891" s="33"/>
      <c r="V1891" s="33"/>
      <c r="W1891" s="33"/>
      <c r="X1891" s="33"/>
      <c r="Y1891" s="33"/>
      <c r="Z1891" s="33"/>
      <c r="AA1891" s="33"/>
      <c r="AB1891" s="33"/>
      <c r="AC1891" s="67"/>
      <c r="AD1891" s="33"/>
      <c r="AE1891" s="12" t="s">
        <v>869</v>
      </c>
      <c r="AF1891" s="30">
        <f t="shared" si="208"/>
        <v>4.6102702677052378E-3</v>
      </c>
      <c r="AG1891" s="33">
        <f t="shared" si="206"/>
        <v>8.601458371799096E-3</v>
      </c>
      <c r="AH1891" s="33">
        <f t="shared" si="209"/>
        <v>3.9911881040938582E-3</v>
      </c>
      <c r="AN1891" s="15"/>
    </row>
    <row r="1892" spans="8:40" hidden="1" x14ac:dyDescent="0.2">
      <c r="H1892" s="12" t="s">
        <v>870</v>
      </c>
      <c r="I1892" s="30">
        <f t="shared" si="195"/>
        <v>-3.845486298006579E-3</v>
      </c>
      <c r="J1892" s="30">
        <f t="shared" si="196"/>
        <v>-9.6053829677232496E-3</v>
      </c>
      <c r="K1892" s="30">
        <f t="shared" si="197"/>
        <v>-1.8885746878681362E-3</v>
      </c>
      <c r="L1892" s="30">
        <f t="shared" si="198"/>
        <v>0</v>
      </c>
      <c r="M1892" s="30">
        <f t="shared" si="199"/>
        <v>-0.18658595558041219</v>
      </c>
      <c r="N1892" s="30">
        <f t="shared" si="200"/>
        <v>-4.2277594509863622E-3</v>
      </c>
      <c r="O1892" s="30">
        <f t="shared" si="201"/>
        <v>0</v>
      </c>
      <c r="P1892" s="30">
        <f t="shared" si="202"/>
        <v>-4.0821994520255166E-2</v>
      </c>
      <c r="Q1892" s="30">
        <f t="shared" si="203"/>
        <v>-4.3478329361032863E-3</v>
      </c>
      <c r="R1892" s="30">
        <f t="shared" si="204"/>
        <v>-8.6041177592785269E-3</v>
      </c>
      <c r="S1892" s="30">
        <f t="shared" si="205"/>
        <v>1.1580777206276467E-3</v>
      </c>
      <c r="T1892" s="30">
        <f t="shared" si="207"/>
        <v>0</v>
      </c>
      <c r="U1892" s="33"/>
      <c r="V1892" s="33"/>
      <c r="W1892" s="33"/>
      <c r="X1892" s="33"/>
      <c r="Y1892" s="33"/>
      <c r="Z1892" s="33"/>
      <c r="AA1892" s="33"/>
      <c r="AB1892" s="33"/>
      <c r="AC1892" s="67"/>
      <c r="AD1892" s="33"/>
      <c r="AE1892" s="12" t="s">
        <v>870</v>
      </c>
      <c r="AF1892" s="30">
        <f t="shared" si="208"/>
        <v>0</v>
      </c>
      <c r="AG1892" s="33">
        <f t="shared" si="206"/>
        <v>-2.1015198264574209E-2</v>
      </c>
      <c r="AH1892" s="33">
        <f t="shared" si="209"/>
        <v>-2.1015198264574209E-2</v>
      </c>
      <c r="AN1892" s="15"/>
    </row>
    <row r="1893" spans="8:40" hidden="1" x14ac:dyDescent="0.2">
      <c r="H1893" s="12" t="s">
        <v>871</v>
      </c>
      <c r="I1893" s="30">
        <f t="shared" si="195"/>
        <v>-6.6075705540827876E-3</v>
      </c>
      <c r="J1893" s="30">
        <f t="shared" si="196"/>
        <v>-1.9648688114349364E-2</v>
      </c>
      <c r="K1893" s="30">
        <f t="shared" si="197"/>
        <v>-2.826191235835193E-3</v>
      </c>
      <c r="L1893" s="30">
        <f t="shared" si="198"/>
        <v>-3.3532820108081798E-2</v>
      </c>
      <c r="M1893" s="30">
        <f t="shared" si="199"/>
        <v>0</v>
      </c>
      <c r="N1893" s="30">
        <f t="shared" si="200"/>
        <v>1.6344323987154716E-3</v>
      </c>
      <c r="O1893" s="30">
        <f t="shared" si="201"/>
        <v>5.0505157860685716E-3</v>
      </c>
      <c r="P1893" s="30">
        <f t="shared" si="202"/>
        <v>2.7028672387919419E-2</v>
      </c>
      <c r="Q1893" s="30">
        <f t="shared" si="203"/>
        <v>1.3357824661115987E-3</v>
      </c>
      <c r="R1893" s="30">
        <f t="shared" si="204"/>
        <v>-1.4954097757770617E-2</v>
      </c>
      <c r="S1893" s="30">
        <f t="shared" si="205"/>
        <v>-4.6242856971137917E-3</v>
      </c>
      <c r="T1893" s="30">
        <f t="shared" si="207"/>
        <v>-5.461696457922661E-3</v>
      </c>
      <c r="U1893" s="33"/>
      <c r="V1893" s="33"/>
      <c r="W1893" s="33"/>
      <c r="X1893" s="33"/>
      <c r="Y1893" s="33"/>
      <c r="Z1893" s="33"/>
      <c r="AA1893" s="33"/>
      <c r="AB1893" s="33"/>
      <c r="AC1893" s="67"/>
      <c r="AD1893" s="33"/>
      <c r="AE1893" s="12" t="s">
        <v>871</v>
      </c>
      <c r="AF1893" s="30">
        <f t="shared" si="208"/>
        <v>-5.461696457922661E-3</v>
      </c>
      <c r="AG1893" s="33">
        <f t="shared" si="206"/>
        <v>-2.0578916440716615E-3</v>
      </c>
      <c r="AH1893" s="33">
        <f t="shared" si="209"/>
        <v>3.4038048138509995E-3</v>
      </c>
      <c r="AN1893" s="15"/>
    </row>
    <row r="1894" spans="8:40" hidden="1" x14ac:dyDescent="0.2">
      <c r="H1894" s="12" t="s">
        <v>872</v>
      </c>
      <c r="I1894" s="30">
        <f t="shared" si="195"/>
        <v>-1.3855215240353362E-3</v>
      </c>
      <c r="J1894" s="30">
        <f t="shared" si="196"/>
        <v>1.6553919270253282E-2</v>
      </c>
      <c r="K1894" s="30">
        <f t="shared" si="197"/>
        <v>1.6121733717079794E-2</v>
      </c>
      <c r="L1894" s="30">
        <f t="shared" si="198"/>
        <v>8.9166301048164203E-4</v>
      </c>
      <c r="M1894" s="30">
        <f t="shared" si="199"/>
        <v>0</v>
      </c>
      <c r="N1894" s="30">
        <f t="shared" si="200"/>
        <v>1.4070721866655849E-2</v>
      </c>
      <c r="O1894" s="30">
        <f t="shared" si="201"/>
        <v>8.0491855891073015E-3</v>
      </c>
      <c r="P1894" s="30">
        <f t="shared" si="202"/>
        <v>-6.8259650703998706E-3</v>
      </c>
      <c r="Q1894" s="30">
        <f t="shared" si="203"/>
        <v>1.0582109330537008E-2</v>
      </c>
      <c r="R1894" s="30">
        <f t="shared" si="204"/>
        <v>2.6243581892819438E-2</v>
      </c>
      <c r="S1894" s="30">
        <f t="shared" si="205"/>
        <v>1.1601058182761975E-2</v>
      </c>
      <c r="T1894" s="30">
        <f t="shared" si="207"/>
        <v>1.0351262279261829E-2</v>
      </c>
      <c r="U1894" s="33"/>
      <c r="V1894" s="33"/>
      <c r="W1894" s="33"/>
      <c r="X1894" s="33"/>
      <c r="Y1894" s="33"/>
      <c r="Z1894" s="33"/>
      <c r="AA1894" s="33"/>
      <c r="AB1894" s="33"/>
      <c r="AC1894" s="67"/>
      <c r="AD1894" s="33"/>
      <c r="AE1894" s="12" t="s">
        <v>872</v>
      </c>
      <c r="AF1894" s="30">
        <f t="shared" si="208"/>
        <v>1.0351262279261829E-2</v>
      </c>
      <c r="AG1894" s="33">
        <f t="shared" si="206"/>
        <v>9.2693868815399341E-3</v>
      </c>
      <c r="AH1894" s="33">
        <f t="shared" si="209"/>
        <v>-1.0818753977218949E-3</v>
      </c>
      <c r="AN1894" s="15"/>
    </row>
    <row r="1895" spans="8:40" hidden="1" x14ac:dyDescent="0.2">
      <c r="H1895" s="12" t="s">
        <v>873</v>
      </c>
      <c r="I1895" s="30">
        <f t="shared" si="195"/>
        <v>2.5060454552303782E-2</v>
      </c>
      <c r="J1895" s="30">
        <f t="shared" si="196"/>
        <v>1.5042690436845056E-2</v>
      </c>
      <c r="K1895" s="30">
        <f t="shared" si="197"/>
        <v>7.677580899034332E-3</v>
      </c>
      <c r="L1895" s="30">
        <f t="shared" si="198"/>
        <v>4.4702801309037324E-3</v>
      </c>
      <c r="M1895" s="30">
        <f t="shared" si="199"/>
        <v>0</v>
      </c>
      <c r="N1895" s="30">
        <f t="shared" si="200"/>
        <v>1.1330975216294869E-2</v>
      </c>
      <c r="O1895" s="30">
        <f t="shared" si="201"/>
        <v>1.456752410769334E-2</v>
      </c>
      <c r="P1895" s="30">
        <f t="shared" si="202"/>
        <v>1.7153079226249493E-2</v>
      </c>
      <c r="Q1895" s="30">
        <f t="shared" si="203"/>
        <v>5.9276996332752064E-3</v>
      </c>
      <c r="R1895" s="30">
        <f t="shared" si="204"/>
        <v>8.7022304609367506E-3</v>
      </c>
      <c r="S1895" s="30">
        <f t="shared" si="205"/>
        <v>2.3364496610195056E-3</v>
      </c>
      <c r="T1895" s="30">
        <f t="shared" si="207"/>
        <v>3.7908204265666707E-3</v>
      </c>
      <c r="U1895" s="33"/>
      <c r="V1895" s="33"/>
      <c r="W1895" s="33"/>
      <c r="X1895" s="33"/>
      <c r="Y1895" s="33"/>
      <c r="Z1895" s="33"/>
      <c r="AA1895" s="33"/>
      <c r="AB1895" s="33"/>
      <c r="AC1895" s="67"/>
      <c r="AD1895" s="33"/>
      <c r="AE1895" s="12" t="s">
        <v>873</v>
      </c>
      <c r="AF1895" s="30">
        <f t="shared" si="208"/>
        <v>3.7908204265666707E-3</v>
      </c>
      <c r="AG1895" s="33">
        <f t="shared" si="206"/>
        <v>8.4265510457848577E-3</v>
      </c>
      <c r="AH1895" s="33">
        <f t="shared" si="209"/>
        <v>4.6357306192181865E-3</v>
      </c>
      <c r="AN1895" s="15"/>
    </row>
    <row r="1896" spans="8:40" hidden="1" x14ac:dyDescent="0.2">
      <c r="H1896" s="12" t="s">
        <v>874</v>
      </c>
      <c r="I1896" s="30">
        <f t="shared" si="195"/>
        <v>2.6615489414901428E-2</v>
      </c>
      <c r="J1896" s="30">
        <f t="shared" si="196"/>
        <v>1.5549593122693741E-3</v>
      </c>
      <c r="K1896" s="30">
        <f t="shared" si="197"/>
        <v>9.6806177107237167E-3</v>
      </c>
      <c r="L1896" s="30">
        <f t="shared" si="198"/>
        <v>1.4440684154794428E-2</v>
      </c>
      <c r="M1896" s="30">
        <f t="shared" si="199"/>
        <v>0</v>
      </c>
      <c r="N1896" s="30">
        <f t="shared" si="200"/>
        <v>8.3541501703437247E-3</v>
      </c>
      <c r="O1896" s="30">
        <f t="shared" si="201"/>
        <v>9.104766992919287E-3</v>
      </c>
      <c r="P1896" s="30">
        <f t="shared" si="202"/>
        <v>2.0979790469194466E-2</v>
      </c>
      <c r="Q1896" s="30">
        <f t="shared" si="203"/>
        <v>3.4031001024014602E-3</v>
      </c>
      <c r="R1896" s="30">
        <f t="shared" si="204"/>
        <v>-1.5550552596017722E-2</v>
      </c>
      <c r="S1896" s="30">
        <f t="shared" si="205"/>
        <v>5.8651194523980576E-3</v>
      </c>
      <c r="T1896" s="30">
        <f t="shared" si="207"/>
        <v>3.0257209165368902E-3</v>
      </c>
      <c r="U1896" s="33"/>
      <c r="V1896" s="33"/>
      <c r="W1896" s="33"/>
      <c r="X1896" s="33"/>
      <c r="Y1896" s="33"/>
      <c r="Z1896" s="33"/>
      <c r="AA1896" s="33"/>
      <c r="AB1896" s="33"/>
      <c r="AC1896" s="67"/>
      <c r="AD1896" s="33"/>
      <c r="AE1896" s="12" t="s">
        <v>874</v>
      </c>
      <c r="AF1896" s="30">
        <f t="shared" si="208"/>
        <v>3.0257209165368902E-3</v>
      </c>
      <c r="AG1896" s="33">
        <f t="shared" si="206"/>
        <v>7.5925179250026249E-3</v>
      </c>
      <c r="AH1896" s="33">
        <f t="shared" si="209"/>
        <v>4.5667970084657342E-3</v>
      </c>
      <c r="AN1896" s="15"/>
    </row>
    <row r="1897" spans="8:40" hidden="1" x14ac:dyDescent="0.2">
      <c r="H1897" s="12" t="s">
        <v>875</v>
      </c>
      <c r="I1897" s="30">
        <f t="shared" si="195"/>
        <v>0</v>
      </c>
      <c r="J1897" s="30">
        <f t="shared" si="196"/>
        <v>-2.9623224817175622E-2</v>
      </c>
      <c r="K1897" s="30">
        <f t="shared" si="197"/>
        <v>-1.3526776298201851E-2</v>
      </c>
      <c r="L1897" s="30">
        <f t="shared" si="198"/>
        <v>-3.4840504660720223E-2</v>
      </c>
      <c r="M1897" s="30">
        <f t="shared" si="199"/>
        <v>0</v>
      </c>
      <c r="N1897" s="30">
        <f t="shared" si="200"/>
        <v>-2.0376114911091998E-2</v>
      </c>
      <c r="O1897" s="30">
        <f t="shared" si="201"/>
        <v>-1.4699789120289151E-2</v>
      </c>
      <c r="P1897" s="30">
        <f t="shared" si="202"/>
        <v>1.0657294473988199E-2</v>
      </c>
      <c r="Q1897" s="30">
        <f t="shared" si="203"/>
        <v>-1.0849402912866677E-2</v>
      </c>
      <c r="R1897" s="30">
        <f t="shared" si="204"/>
        <v>-3.0106029397666434E-2</v>
      </c>
      <c r="S1897" s="30">
        <f t="shared" si="205"/>
        <v>-1.0532572499893268E-2</v>
      </c>
      <c r="T1897" s="30">
        <f t="shared" si="207"/>
        <v>-1.2561466039620104E-2</v>
      </c>
      <c r="U1897" s="33"/>
      <c r="V1897" s="33"/>
      <c r="W1897" s="33"/>
      <c r="X1897" s="33"/>
      <c r="Y1897" s="33"/>
      <c r="Z1897" s="33"/>
      <c r="AA1897" s="33"/>
      <c r="AB1897" s="33"/>
      <c r="AC1897" s="67"/>
      <c r="AD1897" s="33"/>
      <c r="AE1897" s="12" t="s">
        <v>875</v>
      </c>
      <c r="AF1897" s="30">
        <f t="shared" si="208"/>
        <v>-1.2561466039620104E-2</v>
      </c>
      <c r="AG1897" s="33">
        <f t="shared" si="206"/>
        <v>-1.2289241631878764E-2</v>
      </c>
      <c r="AH1897" s="33">
        <f t="shared" si="209"/>
        <v>2.7222440774134042E-4</v>
      </c>
      <c r="AN1897" s="15"/>
    </row>
    <row r="1898" spans="8:40" hidden="1" x14ac:dyDescent="0.2">
      <c r="H1898" s="12" t="s">
        <v>876</v>
      </c>
      <c r="I1898" s="30">
        <f t="shared" si="195"/>
        <v>3.2858737122026722E-3</v>
      </c>
      <c r="J1898" s="30">
        <f t="shared" si="196"/>
        <v>1.0199492499642448E-2</v>
      </c>
      <c r="K1898" s="30">
        <f t="shared" si="197"/>
        <v>1.2554486479262604E-2</v>
      </c>
      <c r="L1898" s="30">
        <f t="shared" si="198"/>
        <v>8.8183992975202248E-3</v>
      </c>
      <c r="M1898" s="30">
        <f t="shared" si="199"/>
        <v>0</v>
      </c>
      <c r="N1898" s="30">
        <f t="shared" si="200"/>
        <v>-6.5406959744107856E-3</v>
      </c>
      <c r="O1898" s="30">
        <f t="shared" si="201"/>
        <v>2.3888215174695592E-2</v>
      </c>
      <c r="P1898" s="30">
        <f t="shared" si="202"/>
        <v>-5.2185753170570309E-2</v>
      </c>
      <c r="Q1898" s="30">
        <f t="shared" si="203"/>
        <v>3.7162204930520754E-3</v>
      </c>
      <c r="R1898" s="30">
        <f t="shared" si="204"/>
        <v>2.5947830617480835E-3</v>
      </c>
      <c r="S1898" s="30">
        <f t="shared" si="205"/>
        <v>-4.6457690991726806E-3</v>
      </c>
      <c r="T1898" s="30">
        <f t="shared" si="207"/>
        <v>1.6258079138448023E-3</v>
      </c>
      <c r="U1898" s="33"/>
      <c r="V1898" s="33"/>
      <c r="W1898" s="33"/>
      <c r="X1898" s="33"/>
      <c r="Y1898" s="33"/>
      <c r="Z1898" s="33"/>
      <c r="AA1898" s="33"/>
      <c r="AB1898" s="33"/>
      <c r="AC1898" s="67"/>
      <c r="AD1898" s="33"/>
      <c r="AE1898" s="12" t="s">
        <v>876</v>
      </c>
      <c r="AF1898" s="30">
        <f t="shared" si="208"/>
        <v>1.6258079138448023E-3</v>
      </c>
      <c r="AG1898" s="33">
        <f t="shared" si="206"/>
        <v>3.4312871644807483E-3</v>
      </c>
      <c r="AH1898" s="33">
        <f t="shared" si="209"/>
        <v>1.8054792506359461E-3</v>
      </c>
      <c r="AN1898" s="15"/>
    </row>
    <row r="1899" spans="8:40" hidden="1" x14ac:dyDescent="0.2">
      <c r="H1899" s="12" t="s">
        <v>877</v>
      </c>
      <c r="I1899" s="30">
        <f t="shared" si="195"/>
        <v>0</v>
      </c>
      <c r="J1899" s="30">
        <f t="shared" si="196"/>
        <v>-8.6590557380318723E-3</v>
      </c>
      <c r="K1899" s="30">
        <f t="shared" si="197"/>
        <v>-5.8139698654198447E-3</v>
      </c>
      <c r="L1899" s="30">
        <f t="shared" si="198"/>
        <v>-2.1034956119397052E-2</v>
      </c>
      <c r="M1899" s="30">
        <f t="shared" si="199"/>
        <v>0</v>
      </c>
      <c r="N1899" s="30">
        <f t="shared" si="200"/>
        <v>7.7156624156987071E-3</v>
      </c>
      <c r="O1899" s="30">
        <f t="shared" si="201"/>
        <v>-5.2608626377303709E-3</v>
      </c>
      <c r="P1899" s="30">
        <f t="shared" si="202"/>
        <v>6.8027473227526203E-3</v>
      </c>
      <c r="Q1899" s="30">
        <f t="shared" si="203"/>
        <v>-3.0415704421636047E-3</v>
      </c>
      <c r="R1899" s="30">
        <f t="shared" si="204"/>
        <v>-5.1828506458085734E-3</v>
      </c>
      <c r="S1899" s="30">
        <f t="shared" si="205"/>
        <v>2.3201866556973477E-3</v>
      </c>
      <c r="T1899" s="30">
        <f t="shared" si="207"/>
        <v>-3.9316289961134612E-3</v>
      </c>
      <c r="U1899" s="33"/>
      <c r="V1899" s="33"/>
      <c r="W1899" s="33"/>
      <c r="X1899" s="33"/>
      <c r="Y1899" s="33"/>
      <c r="Z1899" s="33"/>
      <c r="AA1899" s="33"/>
      <c r="AB1899" s="33"/>
      <c r="AC1899" s="67"/>
      <c r="AD1899" s="33"/>
      <c r="AE1899" s="12" t="s">
        <v>877</v>
      </c>
      <c r="AF1899" s="30">
        <f t="shared" si="208"/>
        <v>-3.9316289961134612E-3</v>
      </c>
      <c r="AG1899" s="33">
        <f t="shared" si="206"/>
        <v>-1.8218561264924504E-3</v>
      </c>
      <c r="AH1899" s="33">
        <f t="shared" si="209"/>
        <v>2.1097728696210108E-3</v>
      </c>
      <c r="AN1899" s="15"/>
    </row>
    <row r="1900" spans="8:40" hidden="1" x14ac:dyDescent="0.2">
      <c r="H1900" s="12" t="s">
        <v>878</v>
      </c>
      <c r="I1900" s="30">
        <f t="shared" si="195"/>
        <v>8.6310332881617876E-3</v>
      </c>
      <c r="J1900" s="30">
        <f t="shared" si="196"/>
        <v>6.099413265468011E-3</v>
      </c>
      <c r="K1900" s="30">
        <f t="shared" si="197"/>
        <v>1.3618887534803821E-2</v>
      </c>
      <c r="L1900" s="30">
        <f t="shared" si="198"/>
        <v>-3.4632069246175912E-3</v>
      </c>
      <c r="M1900" s="30">
        <f t="shared" si="199"/>
        <v>0</v>
      </c>
      <c r="N1900" s="30">
        <f t="shared" si="200"/>
        <v>1.1056751839820278E-2</v>
      </c>
      <c r="O1900" s="30">
        <f t="shared" si="201"/>
        <v>1.3204417205245468E-2</v>
      </c>
      <c r="P1900" s="30">
        <f t="shared" si="202"/>
        <v>1.0291686036547724E-2</v>
      </c>
      <c r="Q1900" s="30">
        <f t="shared" si="203"/>
        <v>5.5832984901981325E-3</v>
      </c>
      <c r="R1900" s="30">
        <f t="shared" si="204"/>
        <v>7.7843841263641857E-3</v>
      </c>
      <c r="S1900" s="30">
        <f t="shared" si="205"/>
        <v>2.3255824434754366E-3</v>
      </c>
      <c r="T1900" s="30">
        <f t="shared" si="207"/>
        <v>5.7316551967875242E-3</v>
      </c>
      <c r="U1900" s="33"/>
      <c r="V1900" s="33"/>
      <c r="W1900" s="33"/>
      <c r="X1900" s="33"/>
      <c r="Y1900" s="33"/>
      <c r="Z1900" s="33"/>
      <c r="AA1900" s="33"/>
      <c r="AB1900" s="33"/>
      <c r="AC1900" s="67"/>
      <c r="AD1900" s="33"/>
      <c r="AE1900" s="12" t="s">
        <v>878</v>
      </c>
      <c r="AF1900" s="30">
        <f t="shared" si="208"/>
        <v>5.7316551967875242E-3</v>
      </c>
      <c r="AG1900" s="33">
        <f t="shared" si="206"/>
        <v>7.186263571687914E-3</v>
      </c>
      <c r="AH1900" s="33">
        <f t="shared" si="209"/>
        <v>1.4546083749003898E-3</v>
      </c>
      <c r="AN1900" s="15"/>
    </row>
    <row r="1901" spans="8:40" hidden="1" x14ac:dyDescent="0.2">
      <c r="H1901" s="12" t="s">
        <v>879</v>
      </c>
      <c r="I1901" s="30">
        <f t="shared" si="195"/>
        <v>-1.7369483213819956E-2</v>
      </c>
      <c r="J1901" s="30">
        <f t="shared" si="196"/>
        <v>-3.3942720821997195E-2</v>
      </c>
      <c r="K1901" s="30">
        <f t="shared" si="197"/>
        <v>-1.2652236903708775E-2</v>
      </c>
      <c r="L1901" s="30">
        <f t="shared" si="198"/>
        <v>-7.5711821735696364E-2</v>
      </c>
      <c r="M1901" s="30">
        <f t="shared" si="199"/>
        <v>0</v>
      </c>
      <c r="N1901" s="30">
        <f t="shared" si="200"/>
        <v>-1.9732699671243113E-2</v>
      </c>
      <c r="O1901" s="30">
        <f t="shared" si="201"/>
        <v>-1.5824506040368721E-2</v>
      </c>
      <c r="P1901" s="30">
        <f t="shared" si="202"/>
        <v>2.4434025337282041E-2</v>
      </c>
      <c r="Q1901" s="30">
        <f t="shared" si="203"/>
        <v>-1.1135596761755491E-2</v>
      </c>
      <c r="R1901" s="30">
        <f t="shared" si="204"/>
        <v>-2.4021744143693211E-2</v>
      </c>
      <c r="S1901" s="30">
        <f t="shared" si="205"/>
        <v>-1.1574203281136678E-2</v>
      </c>
      <c r="T1901" s="30">
        <f t="shared" si="207"/>
        <v>-1.3802724030579182E-2</v>
      </c>
      <c r="U1901" s="33"/>
      <c r="V1901" s="33"/>
      <c r="W1901" s="33"/>
      <c r="X1901" s="33"/>
      <c r="Y1901" s="33"/>
      <c r="Z1901" s="33"/>
      <c r="AA1901" s="33"/>
      <c r="AB1901" s="33"/>
      <c r="AC1901" s="67"/>
      <c r="AD1901" s="33"/>
      <c r="AE1901" s="12" t="s">
        <v>879</v>
      </c>
      <c r="AF1901" s="30">
        <f t="shared" si="208"/>
        <v>-1.3802724030579182E-2</v>
      </c>
      <c r="AG1901" s="33">
        <f t="shared" si="206"/>
        <v>-1.4513765296905224E-2</v>
      </c>
      <c r="AH1901" s="33">
        <f t="shared" si="209"/>
        <v>-7.1104126632604188E-4</v>
      </c>
      <c r="AN1901" s="15"/>
    </row>
    <row r="1902" spans="8:40" hidden="1" x14ac:dyDescent="0.2">
      <c r="H1902" s="12" t="s">
        <v>880</v>
      </c>
      <c r="I1902" s="30">
        <f t="shared" si="195"/>
        <v>0</v>
      </c>
      <c r="J1902" s="30">
        <f t="shared" si="196"/>
        <v>-1.5455917565876907E-2</v>
      </c>
      <c r="K1902" s="30">
        <f t="shared" si="197"/>
        <v>4.847319234324997E-3</v>
      </c>
      <c r="L1902" s="30">
        <f t="shared" si="198"/>
        <v>-3.9984059666952508E-3</v>
      </c>
      <c r="M1902" s="30">
        <f t="shared" si="199"/>
        <v>0</v>
      </c>
      <c r="N1902" s="30">
        <f t="shared" si="200"/>
        <v>5.9135151355127489E-3</v>
      </c>
      <c r="O1902" s="30">
        <f t="shared" si="201"/>
        <v>1.1403632350375306E-2</v>
      </c>
      <c r="P1902" s="30">
        <f t="shared" si="202"/>
        <v>0</v>
      </c>
      <c r="Q1902" s="30">
        <f t="shared" si="203"/>
        <v>2.1835903528018828E-3</v>
      </c>
      <c r="R1902" s="30">
        <f t="shared" si="204"/>
        <v>3.9637650990942703E-3</v>
      </c>
      <c r="S1902" s="30">
        <f t="shared" si="205"/>
        <v>1.5072749123649842E-2</v>
      </c>
      <c r="T1902" s="30">
        <f t="shared" si="207"/>
        <v>8.4652506536613979E-4</v>
      </c>
      <c r="U1902" s="33"/>
      <c r="V1902" s="33"/>
      <c r="W1902" s="33"/>
      <c r="X1902" s="33"/>
      <c r="Y1902" s="33"/>
      <c r="Z1902" s="33"/>
      <c r="AA1902" s="33"/>
      <c r="AB1902" s="33"/>
      <c r="AC1902" s="67"/>
      <c r="AD1902" s="33"/>
      <c r="AE1902" s="12" t="s">
        <v>880</v>
      </c>
      <c r="AF1902" s="30">
        <f t="shared" si="208"/>
        <v>8.4652506536613979E-4</v>
      </c>
      <c r="AG1902" s="33">
        <f t="shared" si="206"/>
        <v>6.9922730891713025E-3</v>
      </c>
      <c r="AH1902" s="33">
        <f t="shared" si="209"/>
        <v>6.1457480238051631E-3</v>
      </c>
      <c r="AN1902" s="15"/>
    </row>
    <row r="1903" spans="8:40" hidden="1" x14ac:dyDescent="0.2">
      <c r="H1903" s="12" t="s">
        <v>881</v>
      </c>
      <c r="I1903" s="30">
        <f t="shared" si="195"/>
        <v>-8.1235215214793318E-3</v>
      </c>
      <c r="J1903" s="30">
        <f t="shared" si="196"/>
        <v>-3.1390343909515751E-3</v>
      </c>
      <c r="K1903" s="30">
        <f t="shared" si="197"/>
        <v>-7.744472395477711E-3</v>
      </c>
      <c r="L1903" s="30">
        <f t="shared" si="198"/>
        <v>-1.2688512818319378E-2</v>
      </c>
      <c r="M1903" s="30">
        <f t="shared" si="199"/>
        <v>0</v>
      </c>
      <c r="N1903" s="30">
        <f t="shared" si="200"/>
        <v>-5.9135151355127124E-3</v>
      </c>
      <c r="O1903" s="30">
        <f t="shared" si="201"/>
        <v>-8.3461938472268564E-3</v>
      </c>
      <c r="P1903" s="30">
        <f t="shared" si="202"/>
        <v>0</v>
      </c>
      <c r="Q1903" s="30">
        <f t="shared" si="203"/>
        <v>-6.8705758329253522E-3</v>
      </c>
      <c r="R1903" s="30">
        <f t="shared" si="204"/>
        <v>-1.6320002058584769E-2</v>
      </c>
      <c r="S1903" s="30">
        <f t="shared" si="205"/>
        <v>-1.8519047767237527E-2</v>
      </c>
      <c r="T1903" s="30">
        <f t="shared" si="207"/>
        <v>-6.9204428445737952E-3</v>
      </c>
      <c r="U1903" s="33"/>
      <c r="V1903" s="33"/>
      <c r="W1903" s="33"/>
      <c r="X1903" s="33"/>
      <c r="Y1903" s="33"/>
      <c r="Z1903" s="33"/>
      <c r="AA1903" s="33"/>
      <c r="AB1903" s="33"/>
      <c r="AC1903" s="67"/>
      <c r="AD1903" s="33"/>
      <c r="AE1903" s="12" t="s">
        <v>881</v>
      </c>
      <c r="AF1903" s="30">
        <f t="shared" si="208"/>
        <v>-6.9204428445737952E-3</v>
      </c>
      <c r="AG1903" s="33">
        <f t="shared" si="206"/>
        <v>-9.9203323854825873E-3</v>
      </c>
      <c r="AH1903" s="33">
        <f t="shared" si="209"/>
        <v>-2.9998895409087921E-3</v>
      </c>
      <c r="AN1903" s="15"/>
    </row>
    <row r="1904" spans="8:40" hidden="1" x14ac:dyDescent="0.2">
      <c r="H1904" s="12" t="s">
        <v>882</v>
      </c>
      <c r="I1904" s="30">
        <f t="shared" si="195"/>
        <v>1.3211666244020908E-2</v>
      </c>
      <c r="J1904" s="30">
        <f t="shared" si="196"/>
        <v>2.4530847663795585E-4</v>
      </c>
      <c r="K1904" s="30">
        <f t="shared" si="197"/>
        <v>1.3592442277900836E-2</v>
      </c>
      <c r="L1904" s="30">
        <f t="shared" si="198"/>
        <v>4.9263089219627305E-2</v>
      </c>
      <c r="M1904" s="30">
        <f t="shared" si="199"/>
        <v>0</v>
      </c>
      <c r="N1904" s="30">
        <f t="shared" si="200"/>
        <v>1.2764515946795818E-2</v>
      </c>
      <c r="O1904" s="30">
        <f t="shared" si="201"/>
        <v>1.4097149755034476E-2</v>
      </c>
      <c r="P1904" s="30">
        <f t="shared" si="202"/>
        <v>0.10418335248481153</v>
      </c>
      <c r="Q1904" s="30">
        <f t="shared" si="203"/>
        <v>8.8904384957506771E-3</v>
      </c>
      <c r="R1904" s="30">
        <f t="shared" si="204"/>
        <v>8.6896131928929175E-3</v>
      </c>
      <c r="S1904" s="30">
        <f t="shared" si="205"/>
        <v>1.0374732825551644E-2</v>
      </c>
      <c r="T1904" s="30">
        <f t="shared" si="207"/>
        <v>1.1163850722627254E-2</v>
      </c>
      <c r="U1904" s="33"/>
      <c r="V1904" s="33"/>
      <c r="W1904" s="33"/>
      <c r="X1904" s="33"/>
      <c r="Y1904" s="33"/>
      <c r="Z1904" s="33"/>
      <c r="AA1904" s="33"/>
      <c r="AB1904" s="33"/>
      <c r="AC1904" s="67"/>
      <c r="AD1904" s="33"/>
      <c r="AE1904" s="12" t="s">
        <v>882</v>
      </c>
      <c r="AF1904" s="30">
        <f t="shared" si="208"/>
        <v>1.1163850722627254E-2</v>
      </c>
      <c r="AG1904" s="33">
        <f t="shared" si="206"/>
        <v>1.6391919600602437E-2</v>
      </c>
      <c r="AH1904" s="33">
        <f t="shared" si="209"/>
        <v>5.2280688779751828E-3</v>
      </c>
      <c r="AN1904" s="15"/>
    </row>
    <row r="1905" spans="8:40" hidden="1" x14ac:dyDescent="0.2">
      <c r="H1905" s="12" t="s">
        <v>883</v>
      </c>
      <c r="I1905" s="30">
        <f t="shared" si="195"/>
        <v>-5.8129137341554095E-3</v>
      </c>
      <c r="J1905" s="30">
        <f t="shared" si="196"/>
        <v>-9.8087305559194809E-4</v>
      </c>
      <c r="K1905" s="30">
        <f t="shared" si="197"/>
        <v>-1.9531256208820736E-3</v>
      </c>
      <c r="L1905" s="30">
        <f t="shared" si="198"/>
        <v>2.0912514516373524E-2</v>
      </c>
      <c r="M1905" s="30">
        <f t="shared" si="199"/>
        <v>0</v>
      </c>
      <c r="N1905" s="30">
        <f t="shared" si="200"/>
        <v>-6.7130602634404577E-3</v>
      </c>
      <c r="O1905" s="30">
        <f t="shared" si="201"/>
        <v>-2.2158218682816937E-3</v>
      </c>
      <c r="P1905" s="30">
        <f t="shared" si="202"/>
        <v>3.929278139889557E-3</v>
      </c>
      <c r="Q1905" s="30">
        <f t="shared" si="203"/>
        <v>-3.5320867601312347E-3</v>
      </c>
      <c r="R1905" s="30">
        <f t="shared" si="204"/>
        <v>-8.4104785085962926E-3</v>
      </c>
      <c r="S1905" s="30">
        <f t="shared" si="205"/>
        <v>-3.4702174790071059E-3</v>
      </c>
      <c r="T1905" s="30">
        <f t="shared" si="207"/>
        <v>-3.8198764668688364E-3</v>
      </c>
      <c r="U1905" s="33"/>
      <c r="V1905" s="33"/>
      <c r="W1905" s="33"/>
      <c r="X1905" s="33"/>
      <c r="Y1905" s="33"/>
      <c r="Z1905" s="33"/>
      <c r="AA1905" s="33"/>
      <c r="AB1905" s="33"/>
      <c r="AC1905" s="67"/>
      <c r="AD1905" s="33"/>
      <c r="AE1905" s="12" t="s">
        <v>883</v>
      </c>
      <c r="AF1905" s="30">
        <f t="shared" si="208"/>
        <v>-3.8198764668688364E-3</v>
      </c>
      <c r="AG1905" s="33">
        <f t="shared" si="206"/>
        <v>-1.7609474386435829E-3</v>
      </c>
      <c r="AH1905" s="33">
        <f t="shared" si="209"/>
        <v>2.0589290282252534E-3</v>
      </c>
      <c r="AN1905" s="15"/>
    </row>
    <row r="1906" spans="8:40" hidden="1" x14ac:dyDescent="0.2">
      <c r="H1906" s="12" t="s">
        <v>884</v>
      </c>
      <c r="I1906" s="30">
        <f t="shared" si="195"/>
        <v>7.4539023419834555E-3</v>
      </c>
      <c r="J1906" s="30">
        <f t="shared" si="196"/>
        <v>1.5644617147515968E-2</v>
      </c>
      <c r="K1906" s="30">
        <f t="shared" si="197"/>
        <v>5.8708583497838274E-3</v>
      </c>
      <c r="L1906" s="30">
        <f t="shared" si="198"/>
        <v>3.6148514116311148E-2</v>
      </c>
      <c r="M1906" s="30">
        <f t="shared" si="199"/>
        <v>0</v>
      </c>
      <c r="N1906" s="30">
        <f t="shared" si="200"/>
        <v>5.8107523764368511E-3</v>
      </c>
      <c r="O1906" s="30">
        <f t="shared" si="201"/>
        <v>7.1079819477948749E-3</v>
      </c>
      <c r="P1906" s="30">
        <f t="shared" si="202"/>
        <v>3.6076056473809591E-2</v>
      </c>
      <c r="Q1906" s="30">
        <f t="shared" si="203"/>
        <v>3.5320867601313041E-3</v>
      </c>
      <c r="R1906" s="30">
        <f t="shared" si="204"/>
        <v>7.2849859868617832E-3</v>
      </c>
      <c r="S1906" s="30">
        <f t="shared" si="205"/>
        <v>1.8648559078072995E-2</v>
      </c>
      <c r="T1906" s="30">
        <f t="shared" si="207"/>
        <v>1.5262000588375832E-3</v>
      </c>
      <c r="U1906" s="33"/>
      <c r="V1906" s="33"/>
      <c r="W1906" s="33"/>
      <c r="X1906" s="33"/>
      <c r="Y1906" s="33"/>
      <c r="Z1906" s="33"/>
      <c r="AA1906" s="33"/>
      <c r="AB1906" s="33"/>
      <c r="AC1906" s="67"/>
      <c r="AD1906" s="33"/>
      <c r="AE1906" s="12" t="s">
        <v>884</v>
      </c>
      <c r="AF1906" s="30">
        <f t="shared" si="208"/>
        <v>1.5262000588375832E-3</v>
      </c>
      <c r="AG1906" s="33">
        <f t="shared" si="206"/>
        <v>1.1877798892759559E-2</v>
      </c>
      <c r="AH1906" s="33">
        <f t="shared" si="209"/>
        <v>1.0351598833921977E-2</v>
      </c>
      <c r="AN1906" s="15"/>
    </row>
    <row r="1907" spans="8:40" hidden="1" x14ac:dyDescent="0.2">
      <c r="H1907" s="12" t="s">
        <v>885</v>
      </c>
      <c r="I1907" s="30">
        <f t="shared" si="195"/>
        <v>3.6563112031104792E-3</v>
      </c>
      <c r="J1907" s="30">
        <f t="shared" si="196"/>
        <v>1.1630302765181108E-2</v>
      </c>
      <c r="K1907" s="30">
        <f t="shared" si="197"/>
        <v>5.9055289740412957E-3</v>
      </c>
      <c r="L1907" s="30">
        <f t="shared" si="198"/>
        <v>3.6594891075613797E-2</v>
      </c>
      <c r="M1907" s="30">
        <f t="shared" si="199"/>
        <v>2.1506205220963682E-2</v>
      </c>
      <c r="N1907" s="30">
        <f t="shared" si="200"/>
        <v>4.6590953859962994E-3</v>
      </c>
      <c r="O1907" s="30">
        <f t="shared" si="201"/>
        <v>8.0573399198676701E-3</v>
      </c>
      <c r="P1907" s="30">
        <f t="shared" si="202"/>
        <v>2.0619287202735825E-2</v>
      </c>
      <c r="Q1907" s="30">
        <f t="shared" si="203"/>
        <v>3.8828444157308034E-3</v>
      </c>
      <c r="R1907" s="30">
        <f t="shared" si="204"/>
        <v>-1.2297527810406083E-2</v>
      </c>
      <c r="S1907" s="30">
        <f t="shared" si="205"/>
        <v>-1.4018921179330818E-2</v>
      </c>
      <c r="T1907" s="30">
        <f t="shared" si="207"/>
        <v>4.4221519466077523E-3</v>
      </c>
      <c r="U1907" s="33"/>
      <c r="V1907" s="33"/>
      <c r="W1907" s="33"/>
      <c r="X1907" s="33"/>
      <c r="Y1907" s="33"/>
      <c r="Z1907" s="33"/>
      <c r="AA1907" s="33"/>
      <c r="AB1907" s="33"/>
      <c r="AC1907" s="67"/>
      <c r="AD1907" s="33"/>
      <c r="AE1907" s="12" t="s">
        <v>885</v>
      </c>
      <c r="AF1907" s="30">
        <f t="shared" si="208"/>
        <v>4.4221519466077523E-3</v>
      </c>
      <c r="AG1907" s="33">
        <f t="shared" si="206"/>
        <v>3.7287917944575236E-3</v>
      </c>
      <c r="AH1907" s="33">
        <f t="shared" si="209"/>
        <v>-6.9336015215022868E-4</v>
      </c>
      <c r="AN1907" s="15"/>
    </row>
    <row r="1908" spans="8:40" hidden="1" x14ac:dyDescent="0.2">
      <c r="H1908" s="12" t="s">
        <v>886</v>
      </c>
      <c r="I1908" s="30">
        <f t="shared" si="195"/>
        <v>-1.6469946078218986E-3</v>
      </c>
      <c r="J1908" s="30">
        <f t="shared" si="196"/>
        <v>-1.230631693041386E-3</v>
      </c>
      <c r="K1908" s="30">
        <f t="shared" si="197"/>
        <v>6.9341535889987874E-3</v>
      </c>
      <c r="L1908" s="30">
        <f t="shared" si="198"/>
        <v>1.3730192811902037E-2</v>
      </c>
      <c r="M1908" s="30">
        <f t="shared" si="199"/>
        <v>-4.2559614418796007E-2</v>
      </c>
      <c r="N1908" s="30">
        <f t="shared" si="200"/>
        <v>1.3755568146018598E-2</v>
      </c>
      <c r="O1908" s="30">
        <f t="shared" si="201"/>
        <v>3.6019849840291419E-3</v>
      </c>
      <c r="P1908" s="30">
        <f t="shared" si="202"/>
        <v>5.1293294387550481E-2</v>
      </c>
      <c r="Q1908" s="30">
        <f t="shared" si="203"/>
        <v>5.2573681680815739E-3</v>
      </c>
      <c r="R1908" s="30">
        <f t="shared" si="204"/>
        <v>5.5710450494554295E-3</v>
      </c>
      <c r="S1908" s="30">
        <f t="shared" si="205"/>
        <v>5.817352065913264E-3</v>
      </c>
      <c r="T1908" s="30">
        <f t="shared" si="207"/>
        <v>7.5284811051825043E-3</v>
      </c>
      <c r="U1908" s="33"/>
      <c r="V1908" s="33"/>
      <c r="W1908" s="33"/>
      <c r="X1908" s="33"/>
      <c r="Y1908" s="33"/>
      <c r="Z1908" s="33"/>
      <c r="AA1908" s="33"/>
      <c r="AB1908" s="33"/>
      <c r="AC1908" s="67"/>
      <c r="AD1908" s="33"/>
      <c r="AE1908" s="12" t="s">
        <v>886</v>
      </c>
      <c r="AF1908" s="30">
        <f t="shared" si="208"/>
        <v>7.5284811051825043E-3</v>
      </c>
      <c r="AG1908" s="33">
        <f t="shared" si="206"/>
        <v>3.226228743191813E-3</v>
      </c>
      <c r="AH1908" s="33">
        <f t="shared" si="209"/>
        <v>-4.3022523619906912E-3</v>
      </c>
      <c r="AN1908" s="15"/>
    </row>
    <row r="1909" spans="8:40" hidden="1" x14ac:dyDescent="0.2">
      <c r="H1909" s="12" t="s">
        <v>887</v>
      </c>
      <c r="I1909" s="30">
        <f t="shared" si="195"/>
        <v>-1.1634379551337008E-2</v>
      </c>
      <c r="J1909" s="30">
        <f t="shared" si="196"/>
        <v>3.2476650976397898E-3</v>
      </c>
      <c r="K1909" s="30">
        <f t="shared" si="197"/>
        <v>-1.9860979716294028E-3</v>
      </c>
      <c r="L1909" s="30">
        <f t="shared" si="198"/>
        <v>-1.2820688429061434E-2</v>
      </c>
      <c r="M1909" s="30">
        <f t="shared" si="199"/>
        <v>-6.0624621816434736E-2</v>
      </c>
      <c r="N1909" s="30">
        <f t="shared" si="200"/>
        <v>2.6889345383642781E-3</v>
      </c>
      <c r="O1909" s="30">
        <f t="shared" si="201"/>
        <v>-5.8466548378529049E-3</v>
      </c>
      <c r="P1909" s="30">
        <f t="shared" si="202"/>
        <v>3.1182927436687845E-2</v>
      </c>
      <c r="Q1909" s="30">
        <f t="shared" si="203"/>
        <v>3.401360577010083E-4</v>
      </c>
      <c r="R1909" s="30">
        <f t="shared" si="204"/>
        <v>3.9182809716602086E-3</v>
      </c>
      <c r="S1909" s="30">
        <f t="shared" si="205"/>
        <v>1.1675424560376464E-3</v>
      </c>
      <c r="T1909" s="30">
        <f t="shared" si="207"/>
        <v>4.9931233213790826E-3</v>
      </c>
      <c r="U1909" s="33"/>
      <c r="V1909" s="33"/>
      <c r="W1909" s="33"/>
      <c r="X1909" s="33"/>
      <c r="Y1909" s="33"/>
      <c r="Z1909" s="33"/>
      <c r="AA1909" s="33"/>
      <c r="AB1909" s="33"/>
      <c r="AC1909" s="67"/>
      <c r="AD1909" s="33"/>
      <c r="AE1909" s="12" t="s">
        <v>887</v>
      </c>
      <c r="AF1909" s="30">
        <f t="shared" si="208"/>
        <v>4.9931233213790826E-3</v>
      </c>
      <c r="AG1909" s="33">
        <f t="shared" si="206"/>
        <v>-6.2582480628773302E-3</v>
      </c>
      <c r="AH1909" s="33">
        <f t="shared" si="209"/>
        <v>-1.1251371384256413E-2</v>
      </c>
      <c r="AN1909" s="15"/>
    </row>
    <row r="1910" spans="8:40" hidden="1" x14ac:dyDescent="0.2">
      <c r="H1910" s="12" t="s">
        <v>888</v>
      </c>
      <c r="I1910" s="30">
        <f t="shared" si="195"/>
        <v>2.5999267446441158E-2</v>
      </c>
      <c r="J1910" s="30">
        <f t="shared" si="196"/>
        <v>1.3068760735720492E-2</v>
      </c>
      <c r="K1910" s="30">
        <f t="shared" si="197"/>
        <v>5.9701669865039747E-3</v>
      </c>
      <c r="L1910" s="30">
        <f t="shared" si="198"/>
        <v>1.8365989145486896E-2</v>
      </c>
      <c r="M1910" s="30">
        <f t="shared" si="199"/>
        <v>0</v>
      </c>
      <c r="N1910" s="30">
        <f t="shared" si="200"/>
        <v>1.1616850164495242E-2</v>
      </c>
      <c r="O1910" s="30">
        <f t="shared" si="201"/>
        <v>1.0367458197428124E-2</v>
      </c>
      <c r="P1910" s="30">
        <f t="shared" si="202"/>
        <v>6.5443908252383817E-2</v>
      </c>
      <c r="Q1910" s="30">
        <f t="shared" si="203"/>
        <v>5.9711855316648193E-3</v>
      </c>
      <c r="R1910" s="30">
        <f t="shared" si="204"/>
        <v>6.4706935576137325E-3</v>
      </c>
      <c r="S1910" s="30">
        <f t="shared" si="205"/>
        <v>1.0569681489687642E-2</v>
      </c>
      <c r="T1910" s="30">
        <f t="shared" si="207"/>
        <v>8.2326388978821892E-3</v>
      </c>
      <c r="U1910" s="33"/>
      <c r="V1910" s="33"/>
      <c r="W1910" s="33"/>
      <c r="X1910" s="33"/>
      <c r="Y1910" s="33"/>
      <c r="Z1910" s="33"/>
      <c r="AA1910" s="33"/>
      <c r="AB1910" s="33"/>
      <c r="AC1910" s="67"/>
      <c r="AD1910" s="33"/>
      <c r="AE1910" s="12" t="s">
        <v>888</v>
      </c>
      <c r="AF1910" s="30">
        <f t="shared" si="208"/>
        <v>8.2326388978821892E-3</v>
      </c>
      <c r="AG1910" s="33">
        <f t="shared" si="206"/>
        <v>1.2245298423655749E-2</v>
      </c>
      <c r="AH1910" s="33">
        <f t="shared" si="209"/>
        <v>4.0126595257735601E-3</v>
      </c>
      <c r="AN1910" s="15"/>
    </row>
    <row r="1911" spans="8:40" hidden="1" x14ac:dyDescent="0.2">
      <c r="H1911" s="12" t="s">
        <v>889</v>
      </c>
      <c r="I1911" s="30">
        <f t="shared" si="195"/>
        <v>7.4225277113496599E-4</v>
      </c>
      <c r="J1911" s="30">
        <f t="shared" si="196"/>
        <v>-9.3321190806176096E-3</v>
      </c>
      <c r="K1911" s="30">
        <f t="shared" si="197"/>
        <v>-7.9523281904950345E-3</v>
      </c>
      <c r="L1911" s="30">
        <f t="shared" si="198"/>
        <v>8.3760378021826825E-3</v>
      </c>
      <c r="M1911" s="30">
        <f t="shared" si="199"/>
        <v>8.16780310142671E-2</v>
      </c>
      <c r="N1911" s="30">
        <f t="shared" si="200"/>
        <v>-6.0747015464711175E-3</v>
      </c>
      <c r="O1911" s="30">
        <f t="shared" si="201"/>
        <v>-8.5721255787538347E-3</v>
      </c>
      <c r="P1911" s="30">
        <f t="shared" si="202"/>
        <v>2.9413885206293407E-2</v>
      </c>
      <c r="Q1911" s="30">
        <f t="shared" si="203"/>
        <v>-4.9500826519293297E-3</v>
      </c>
      <c r="R1911" s="30">
        <f t="shared" si="204"/>
        <v>-1.2063549299606234E-2</v>
      </c>
      <c r="S1911" s="30">
        <f t="shared" si="205"/>
        <v>-7.0588528396245765E-3</v>
      </c>
      <c r="T1911" s="30">
        <f t="shared" si="207"/>
        <v>-5.467102609300935E-3</v>
      </c>
      <c r="U1911" s="33"/>
      <c r="V1911" s="33"/>
      <c r="W1911" s="33"/>
      <c r="X1911" s="33"/>
      <c r="Y1911" s="33"/>
      <c r="Z1911" s="33"/>
      <c r="AA1911" s="33"/>
      <c r="AB1911" s="33"/>
      <c r="AC1911" s="67"/>
      <c r="AD1911" s="33"/>
      <c r="AE1911" s="12" t="s">
        <v>889</v>
      </c>
      <c r="AF1911" s="30">
        <f t="shared" si="208"/>
        <v>-5.467102609300935E-3</v>
      </c>
      <c r="AG1911" s="33">
        <f t="shared" si="206"/>
        <v>3.6780419507682176E-3</v>
      </c>
      <c r="AH1911" s="33">
        <f t="shared" si="209"/>
        <v>9.1451445600691517E-3</v>
      </c>
      <c r="AN1911" s="15"/>
    </row>
    <row r="1912" spans="8:40" hidden="1" x14ac:dyDescent="0.2">
      <c r="H1912" s="12" t="s">
        <v>890</v>
      </c>
      <c r="I1912" s="30">
        <f t="shared" si="195"/>
        <v>6.3314922871523958E-3</v>
      </c>
      <c r="J1912" s="30">
        <f t="shared" si="196"/>
        <v>-3.2598033643685266E-3</v>
      </c>
      <c r="K1912" s="30">
        <f t="shared" si="197"/>
        <v>5.9583095836306249E-3</v>
      </c>
      <c r="L1912" s="30">
        <f t="shared" si="198"/>
        <v>-1.1152531950475116E-2</v>
      </c>
      <c r="M1912" s="30">
        <f t="shared" si="199"/>
        <v>-8.1678031014267127E-2</v>
      </c>
      <c r="N1912" s="30">
        <f t="shared" si="200"/>
        <v>8.7305549541061411E-3</v>
      </c>
      <c r="O1912" s="30">
        <f t="shared" si="201"/>
        <v>8.5721255787537115E-3</v>
      </c>
      <c r="P1912" s="30">
        <f t="shared" si="202"/>
        <v>-4.9627893421291249E-3</v>
      </c>
      <c r="Q1912" s="30">
        <f t="shared" si="203"/>
        <v>6.4913108018630258E-3</v>
      </c>
      <c r="R1912" s="30">
        <f t="shared" si="204"/>
        <v>7.2768303190020754E-3</v>
      </c>
      <c r="S1912" s="30">
        <f t="shared" si="205"/>
        <v>8.2401878854555747E-3</v>
      </c>
      <c r="T1912" s="30">
        <f t="shared" si="207"/>
        <v>9.3032014721942287E-3</v>
      </c>
      <c r="U1912" s="33"/>
      <c r="V1912" s="33"/>
      <c r="W1912" s="33"/>
      <c r="X1912" s="33"/>
      <c r="Y1912" s="33"/>
      <c r="Z1912" s="33"/>
      <c r="AA1912" s="33"/>
      <c r="AB1912" s="33"/>
      <c r="AC1912" s="67"/>
      <c r="AD1912" s="33"/>
      <c r="AE1912" s="12" t="s">
        <v>890</v>
      </c>
      <c r="AF1912" s="30">
        <f t="shared" si="208"/>
        <v>9.3032014721942287E-3</v>
      </c>
      <c r="AG1912" s="33">
        <f t="shared" si="206"/>
        <v>-2.5575961209439086E-3</v>
      </c>
      <c r="AH1912" s="33">
        <f t="shared" si="209"/>
        <v>-1.1860797593138137E-2</v>
      </c>
      <c r="AN1912" s="15"/>
    </row>
    <row r="1913" spans="8:40" hidden="1" x14ac:dyDescent="0.2">
      <c r="H1913" s="12" t="s">
        <v>891</v>
      </c>
      <c r="I1913" s="30">
        <f t="shared" si="195"/>
        <v>1.3920465569765134E-2</v>
      </c>
      <c r="J1913" s="30">
        <f t="shared" si="196"/>
        <v>1.1569630718868509E-2</v>
      </c>
      <c r="K1913" s="30">
        <f t="shared" si="197"/>
        <v>1.5052968628962285E-2</v>
      </c>
      <c r="L1913" s="30">
        <f t="shared" si="198"/>
        <v>1.6775789504837206E-2</v>
      </c>
      <c r="M1913" s="30">
        <f t="shared" si="199"/>
        <v>0.43531807125784538</v>
      </c>
      <c r="N1913" s="30">
        <f t="shared" si="200"/>
        <v>4.5384222263920989E-3</v>
      </c>
      <c r="O1913" s="30">
        <f t="shared" si="201"/>
        <v>1.5985725202910386E-2</v>
      </c>
      <c r="P1913" s="30">
        <f t="shared" si="202"/>
        <v>7.9836458317334574E-2</v>
      </c>
      <c r="Q1913" s="30">
        <f t="shared" si="203"/>
        <v>4.4658267281237427E-3</v>
      </c>
      <c r="R1913" s="30">
        <f t="shared" si="204"/>
        <v>-1.5054647306097627E-2</v>
      </c>
      <c r="S1913" s="30">
        <f t="shared" si="205"/>
        <v>4.7393453638965681E-3</v>
      </c>
      <c r="T1913" s="30">
        <f t="shared" si="207"/>
        <v>7.2765849496433293E-3</v>
      </c>
      <c r="U1913" s="33"/>
      <c r="V1913" s="33"/>
      <c r="W1913" s="33"/>
      <c r="X1913" s="33"/>
      <c r="Y1913" s="33"/>
      <c r="Z1913" s="33"/>
      <c r="AA1913" s="33"/>
      <c r="AB1913" s="33"/>
      <c r="AC1913" s="67"/>
      <c r="AD1913" s="33"/>
      <c r="AE1913" s="12" t="s">
        <v>891</v>
      </c>
      <c r="AF1913" s="30">
        <f t="shared" si="208"/>
        <v>7.2765849496433293E-3</v>
      </c>
      <c r="AG1913" s="33">
        <f t="shared" si="206"/>
        <v>5.3570971190284311E-2</v>
      </c>
      <c r="AH1913" s="33">
        <f t="shared" si="209"/>
        <v>4.6294386240640979E-2</v>
      </c>
      <c r="AN1913" s="15"/>
    </row>
    <row r="1914" spans="8:40" hidden="1" x14ac:dyDescent="0.2">
      <c r="H1914" s="12" t="s">
        <v>892</v>
      </c>
      <c r="I1914" s="30">
        <f t="shared" si="195"/>
        <v>-1.7034167079059985E-3</v>
      </c>
      <c r="J1914" s="30">
        <f t="shared" si="196"/>
        <v>5.1101522801767828E-4</v>
      </c>
      <c r="K1914" s="30">
        <f t="shared" si="197"/>
        <v>3.0379770200768012E-3</v>
      </c>
      <c r="L1914" s="30">
        <f t="shared" si="198"/>
        <v>-4.6882411234553823E-3</v>
      </c>
      <c r="M1914" s="30">
        <f t="shared" si="199"/>
        <v>-8.7011376989629685E-2</v>
      </c>
      <c r="N1914" s="30">
        <f t="shared" si="200"/>
        <v>-7.2659576526233616E-3</v>
      </c>
      <c r="O1914" s="30">
        <f t="shared" si="201"/>
        <v>1.3821702269516739E-3</v>
      </c>
      <c r="P1914" s="30">
        <f t="shared" si="202"/>
        <v>-8.4774739957917053E-2</v>
      </c>
      <c r="Q1914" s="30">
        <f t="shared" si="203"/>
        <v>1.5505214580217948E-3</v>
      </c>
      <c r="R1914" s="30">
        <f t="shared" si="204"/>
        <v>1.4212305546337676E-2</v>
      </c>
      <c r="S1914" s="30">
        <f t="shared" si="205"/>
        <v>1.1883542693787133E-3</v>
      </c>
      <c r="T1914" s="30">
        <f t="shared" si="207"/>
        <v>-2.8117055690916734E-3</v>
      </c>
      <c r="U1914" s="33"/>
      <c r="V1914" s="33"/>
      <c r="W1914" s="33"/>
      <c r="X1914" s="33"/>
      <c r="Y1914" s="33"/>
      <c r="Z1914" s="33"/>
      <c r="AA1914" s="33"/>
      <c r="AB1914" s="33"/>
      <c r="AC1914" s="67"/>
      <c r="AD1914" s="33"/>
      <c r="AE1914" s="12" t="s">
        <v>892</v>
      </c>
      <c r="AF1914" s="30">
        <f t="shared" si="208"/>
        <v>-2.8117055690916734E-3</v>
      </c>
      <c r="AG1914" s="33">
        <f t="shared" si="206"/>
        <v>-1.1365670682305278E-2</v>
      </c>
      <c r="AH1914" s="33">
        <f t="shared" si="209"/>
        <v>-8.5539651132136053E-3</v>
      </c>
      <c r="AN1914" s="15"/>
    </row>
    <row r="1915" spans="8:40" hidden="1" x14ac:dyDescent="0.2">
      <c r="H1915" s="12" t="s">
        <v>893</v>
      </c>
      <c r="I1915" s="30">
        <f t="shared" si="195"/>
        <v>1.1793935450964592E-2</v>
      </c>
      <c r="J1915" s="30">
        <f t="shared" si="196"/>
        <v>3.7839497757853136E-3</v>
      </c>
      <c r="K1915" s="30">
        <f t="shared" si="197"/>
        <v>8.146684567818108E-3</v>
      </c>
      <c r="L1915" s="30">
        <f t="shared" si="198"/>
        <v>-7.4557661313433008E-3</v>
      </c>
      <c r="M1915" s="30">
        <f t="shared" si="199"/>
        <v>5.7158413839948415E-2</v>
      </c>
      <c r="N1915" s="30">
        <f t="shared" si="200"/>
        <v>1.3567358288575505E-2</v>
      </c>
      <c r="O1915" s="30">
        <f t="shared" si="201"/>
        <v>1.2526259819180256E-2</v>
      </c>
      <c r="P1915" s="30">
        <f t="shared" si="202"/>
        <v>0.11195032533688185</v>
      </c>
      <c r="Q1915" s="30">
        <f t="shared" si="203"/>
        <v>6.920442844573757E-3</v>
      </c>
      <c r="R1915" s="30">
        <f t="shared" si="204"/>
        <v>7.6067418483021874E-3</v>
      </c>
      <c r="S1915" s="30">
        <f t="shared" si="205"/>
        <v>1.4371504837653091E-2</v>
      </c>
      <c r="T1915" s="30">
        <f t="shared" si="207"/>
        <v>1.431625723630567E-2</v>
      </c>
      <c r="U1915" s="33"/>
      <c r="V1915" s="33"/>
      <c r="W1915" s="33"/>
      <c r="X1915" s="33"/>
      <c r="Y1915" s="33"/>
      <c r="Z1915" s="33"/>
      <c r="AA1915" s="33"/>
      <c r="AB1915" s="33"/>
      <c r="AC1915" s="67"/>
      <c r="AD1915" s="33"/>
      <c r="AE1915" s="12" t="s">
        <v>893</v>
      </c>
      <c r="AF1915" s="30">
        <f t="shared" si="208"/>
        <v>1.431625723630567E-2</v>
      </c>
      <c r="AG1915" s="33">
        <f t="shared" si="206"/>
        <v>1.9746942304598045E-2</v>
      </c>
      <c r="AH1915" s="33">
        <f t="shared" si="209"/>
        <v>5.4306850682923746E-3</v>
      </c>
      <c r="AN1915" s="15"/>
    </row>
    <row r="1916" spans="8:40" hidden="1" x14ac:dyDescent="0.2">
      <c r="H1916" s="12" t="s">
        <v>894</v>
      </c>
      <c r="I1916" s="30">
        <f t="shared" si="195"/>
        <v>7.6569682148370458E-4</v>
      </c>
      <c r="J1916" s="30">
        <f t="shared" si="196"/>
        <v>6.3768249144341661E-3</v>
      </c>
      <c r="K1916" s="30">
        <f t="shared" si="197"/>
        <v>-1.0219724956930802E-3</v>
      </c>
      <c r="L1916" s="30">
        <f t="shared" si="198"/>
        <v>1.858736594625342E-3</v>
      </c>
      <c r="M1916" s="30">
        <f t="shared" si="199"/>
        <v>-8.4557388028062883E-2</v>
      </c>
      <c r="N1916" s="30">
        <f t="shared" si="200"/>
        <v>-5.3623316898519617E-3</v>
      </c>
      <c r="O1916" s="30">
        <f t="shared" si="201"/>
        <v>-4.6674446588282906E-4</v>
      </c>
      <c r="P1916" s="30">
        <f t="shared" si="202"/>
        <v>-2.9852963149681274E-2</v>
      </c>
      <c r="Q1916" s="30">
        <f t="shared" si="203"/>
        <v>1.9115480666459924E-3</v>
      </c>
      <c r="R1916" s="30">
        <f t="shared" si="204"/>
        <v>1.6826291749672581E-2</v>
      </c>
      <c r="S1916" s="30">
        <f t="shared" si="205"/>
        <v>-4.813487031547826E-3</v>
      </c>
      <c r="T1916" s="30">
        <f t="shared" si="207"/>
        <v>1.1577683085122804E-3</v>
      </c>
      <c r="U1916" s="33"/>
      <c r="V1916" s="33"/>
      <c r="W1916" s="33"/>
      <c r="X1916" s="33"/>
      <c r="Y1916" s="33"/>
      <c r="Z1916" s="33"/>
      <c r="AA1916" s="33"/>
      <c r="AB1916" s="33"/>
      <c r="AC1916" s="67"/>
      <c r="AD1916" s="33"/>
      <c r="AE1916" s="12" t="s">
        <v>894</v>
      </c>
      <c r="AF1916" s="30">
        <f t="shared" si="208"/>
        <v>1.1577683085122804E-3</v>
      </c>
      <c r="AG1916" s="33">
        <f t="shared" si="206"/>
        <v>-1.0336935365788115E-2</v>
      </c>
      <c r="AH1916" s="33">
        <f t="shared" si="209"/>
        <v>-1.1494703674300395E-2</v>
      </c>
      <c r="AN1916" s="15"/>
    </row>
    <row r="1917" spans="8:40" hidden="1" x14ac:dyDescent="0.2">
      <c r="H1917" s="12" t="s">
        <v>895</v>
      </c>
      <c r="I1917" s="30">
        <f t="shared" si="195"/>
        <v>5.7614908751482579E-3</v>
      </c>
      <c r="J1917" s="30">
        <f t="shared" si="196"/>
        <v>5.1193669470986471E-3</v>
      </c>
      <c r="K1917" s="30">
        <f t="shared" si="197"/>
        <v>8.2051742391852957E-3</v>
      </c>
      <c r="L1917" s="30">
        <f t="shared" si="198"/>
        <v>-2.7868109071792842E-3</v>
      </c>
      <c r="M1917" s="30">
        <f t="shared" si="199"/>
        <v>0.11441035117774412</v>
      </c>
      <c r="N1917" s="30">
        <f t="shared" si="200"/>
        <v>6.0891815546765728E-3</v>
      </c>
      <c r="O1917" s="30">
        <f t="shared" si="201"/>
        <v>9.3765337703207944E-3</v>
      </c>
      <c r="P1917" s="30">
        <f t="shared" si="202"/>
        <v>8.053734807096825E-3</v>
      </c>
      <c r="Q1917" s="30">
        <f t="shared" si="203"/>
        <v>4.7075320132355008E-3</v>
      </c>
      <c r="R1917" s="30">
        <f t="shared" si="204"/>
        <v>8.6655654909961431E-3</v>
      </c>
      <c r="S1917" s="30">
        <f t="shared" si="205"/>
        <v>8.4388686458646035E-3</v>
      </c>
      <c r="T1917" s="30">
        <f t="shared" si="207"/>
        <v>5.5401803756153509E-3</v>
      </c>
      <c r="U1917" s="33"/>
      <c r="V1917" s="33"/>
      <c r="W1917" s="33"/>
      <c r="X1917" s="33"/>
      <c r="Y1917" s="33"/>
      <c r="Z1917" s="33"/>
      <c r="AA1917" s="33"/>
      <c r="AB1917" s="33"/>
      <c r="AC1917" s="67"/>
      <c r="AD1917" s="33"/>
      <c r="AE1917" s="12" t="s">
        <v>895</v>
      </c>
      <c r="AF1917" s="30">
        <f t="shared" si="208"/>
        <v>5.5401803756153509E-3</v>
      </c>
      <c r="AG1917" s="33">
        <f t="shared" si="206"/>
        <v>1.7803898149507936E-2</v>
      </c>
      <c r="AH1917" s="33">
        <f t="shared" si="209"/>
        <v>1.2263717773892586E-2</v>
      </c>
      <c r="AN1917" s="15"/>
    </row>
    <row r="1918" spans="8:40" hidden="1" x14ac:dyDescent="0.2">
      <c r="H1918" s="12" t="s">
        <v>896</v>
      </c>
      <c r="I1918" s="30">
        <f t="shared" si="195"/>
        <v>5.7948781053668687E-3</v>
      </c>
      <c r="J1918" s="30">
        <f t="shared" si="196"/>
        <v>7.788274714007271E-4</v>
      </c>
      <c r="K1918" s="30">
        <f t="shared" si="197"/>
        <v>4.1279728380305908E-3</v>
      </c>
      <c r="L1918" s="30">
        <f t="shared" si="198"/>
        <v>8.3838404438971482E-3</v>
      </c>
      <c r="M1918" s="30">
        <f t="shared" si="199"/>
        <v>0.23841102344499832</v>
      </c>
      <c r="N1918" s="30">
        <f t="shared" si="200"/>
        <v>-2.3240623431892773E-3</v>
      </c>
      <c r="O1918" s="30">
        <f t="shared" si="201"/>
        <v>2.8301905683907904E-3</v>
      </c>
      <c r="P1918" s="30">
        <f t="shared" si="202"/>
        <v>-6.0148846690498685E-2</v>
      </c>
      <c r="Q1918" s="30">
        <f t="shared" si="203"/>
        <v>-4.5335735888599772E-3</v>
      </c>
      <c r="R1918" s="30">
        <f t="shared" si="204"/>
        <v>2.614380574070672E-3</v>
      </c>
      <c r="S1918" s="30">
        <f t="shared" si="205"/>
        <v>-2.3924586085245364E-2</v>
      </c>
      <c r="T1918" s="30">
        <f t="shared" si="207"/>
        <v>-9.8083710985201519E-3</v>
      </c>
      <c r="U1918" s="33"/>
      <c r="V1918" s="33"/>
      <c r="W1918" s="33"/>
      <c r="X1918" s="33"/>
      <c r="Y1918" s="33"/>
      <c r="Z1918" s="33"/>
      <c r="AA1918" s="33"/>
      <c r="AB1918" s="33"/>
      <c r="AC1918" s="67"/>
      <c r="AD1918" s="33"/>
      <c r="AE1918" s="12" t="s">
        <v>896</v>
      </c>
      <c r="AF1918" s="30">
        <f t="shared" si="208"/>
        <v>-9.8083710985201519E-3</v>
      </c>
      <c r="AG1918" s="33">
        <f t="shared" si="206"/>
        <v>1.553466605392129E-2</v>
      </c>
      <c r="AH1918" s="33">
        <f t="shared" si="209"/>
        <v>2.534303715244144E-2</v>
      </c>
      <c r="AN1918" s="15"/>
    </row>
    <row r="1919" spans="8:40" hidden="1" x14ac:dyDescent="0.2">
      <c r="H1919" s="12" t="s">
        <v>897</v>
      </c>
      <c r="I1919" s="30">
        <f t="shared" si="195"/>
        <v>0</v>
      </c>
      <c r="J1919" s="30">
        <f t="shared" si="196"/>
        <v>-1.2787971383165066E-2</v>
      </c>
      <c r="K1919" s="30">
        <f t="shared" si="197"/>
        <v>-8.2389755445528446E-3</v>
      </c>
      <c r="L1919" s="30">
        <f t="shared" si="198"/>
        <v>-1.7617516390842816E-2</v>
      </c>
      <c r="M1919" s="30">
        <f t="shared" si="199"/>
        <v>-3.7740327982847086E-2</v>
      </c>
      <c r="N1919" s="30">
        <f t="shared" si="200"/>
        <v>-8.811266020713757E-3</v>
      </c>
      <c r="O1919" s="30">
        <f t="shared" si="201"/>
        <v>-8.9349289452202389E-3</v>
      </c>
      <c r="P1919" s="30">
        <f t="shared" si="202"/>
        <v>-7.5853713892566118E-3</v>
      </c>
      <c r="Q1919" s="30">
        <f t="shared" si="203"/>
        <v>-8.1435085749366962E-3</v>
      </c>
      <c r="R1919" s="30">
        <f t="shared" si="204"/>
        <v>-1.5584731016698203E-2</v>
      </c>
      <c r="S1919" s="30">
        <f t="shared" si="205"/>
        <v>-1.2918558991556434E-2</v>
      </c>
      <c r="T1919" s="30">
        <f t="shared" si="207"/>
        <v>-1.680563946287714E-2</v>
      </c>
      <c r="U1919" s="33"/>
      <c r="V1919" s="33"/>
      <c r="W1919" s="33"/>
      <c r="X1919" s="33"/>
      <c r="Y1919" s="33"/>
      <c r="Z1919" s="33"/>
      <c r="AA1919" s="33"/>
      <c r="AB1919" s="33"/>
      <c r="AC1919" s="67"/>
      <c r="AD1919" s="33"/>
      <c r="AE1919" s="12" t="s">
        <v>897</v>
      </c>
      <c r="AF1919" s="30">
        <f t="shared" si="208"/>
        <v>-1.680563946287714E-2</v>
      </c>
      <c r="AG1919" s="33">
        <f t="shared" si="206"/>
        <v>-1.2889893838997586E-2</v>
      </c>
      <c r="AH1919" s="33">
        <f t="shared" si="209"/>
        <v>3.9157456238795539E-3</v>
      </c>
      <c r="AN1919" s="15"/>
    </row>
    <row r="1920" spans="8:40" hidden="1" x14ac:dyDescent="0.2">
      <c r="H1920" s="12" t="s">
        <v>898</v>
      </c>
      <c r="I1920" s="30">
        <f t="shared" si="195"/>
        <v>-6.1800119441345752E-3</v>
      </c>
      <c r="J1920" s="30">
        <f t="shared" si="196"/>
        <v>-5.5401803756153561E-3</v>
      </c>
      <c r="K1920" s="30">
        <f t="shared" si="197"/>
        <v>-6.134988567515944E-3</v>
      </c>
      <c r="L1920" s="30">
        <f t="shared" si="198"/>
        <v>-1.0969031370573933E-2</v>
      </c>
      <c r="M1920" s="30">
        <f t="shared" si="199"/>
        <v>7.6961041136128186E-2</v>
      </c>
      <c r="N1920" s="30">
        <f t="shared" si="200"/>
        <v>-8.3065282480398808E-3</v>
      </c>
      <c r="O1920" s="30">
        <f t="shared" si="201"/>
        <v>-7.4627212015896003E-3</v>
      </c>
      <c r="P1920" s="30">
        <f t="shared" si="202"/>
        <v>1.5228720701824683E-2</v>
      </c>
      <c r="Q1920" s="30">
        <f t="shared" si="203"/>
        <v>-3.9610832812948102E-3</v>
      </c>
      <c r="R1920" s="30">
        <f t="shared" si="204"/>
        <v>-1.4308201038829803E-3</v>
      </c>
      <c r="S1920" s="30">
        <f t="shared" si="205"/>
        <v>2.3364496610195056E-3</v>
      </c>
      <c r="T1920" s="30">
        <f t="shared" si="207"/>
        <v>-1.7448961831041342E-4</v>
      </c>
      <c r="U1920" s="33"/>
      <c r="V1920" s="33"/>
      <c r="W1920" s="33"/>
      <c r="X1920" s="33"/>
      <c r="Y1920" s="33"/>
      <c r="Z1920" s="33"/>
      <c r="AA1920" s="33"/>
      <c r="AB1920" s="33"/>
      <c r="AC1920" s="67"/>
      <c r="AD1920" s="33"/>
      <c r="AE1920" s="12" t="s">
        <v>898</v>
      </c>
      <c r="AF1920" s="30">
        <f t="shared" si="208"/>
        <v>-1.7448961831041342E-4</v>
      </c>
      <c r="AG1920" s="33">
        <f t="shared" si="206"/>
        <v>4.7417645724038282E-3</v>
      </c>
      <c r="AH1920" s="33">
        <f t="shared" si="209"/>
        <v>4.9162541907142414E-3</v>
      </c>
      <c r="AN1920" s="15"/>
    </row>
    <row r="1921" spans="8:40" hidden="1" x14ac:dyDescent="0.2">
      <c r="H1921" s="12" t="s">
        <v>899</v>
      </c>
      <c r="I1921" s="30">
        <f t="shared" si="195"/>
        <v>5.4054185669079819E-3</v>
      </c>
      <c r="J1921" s="30">
        <f t="shared" si="196"/>
        <v>1.0395252028694945E-2</v>
      </c>
      <c r="K1921" s="30">
        <f t="shared" si="197"/>
        <v>2.0408170348527664E-3</v>
      </c>
      <c r="L1921" s="30">
        <f t="shared" si="198"/>
        <v>8.2154729533910932E-3</v>
      </c>
      <c r="M1921" s="30">
        <f t="shared" si="199"/>
        <v>8.3381608939051208E-2</v>
      </c>
      <c r="N1921" s="30">
        <f t="shared" si="200"/>
        <v>7.2285159980389983E-3</v>
      </c>
      <c r="O1921" s="30">
        <f t="shared" si="201"/>
        <v>6.5268296966846011E-3</v>
      </c>
      <c r="P1921" s="30">
        <f t="shared" si="202"/>
        <v>7.7022203620923033E-3</v>
      </c>
      <c r="Q1921" s="30">
        <f t="shared" si="203"/>
        <v>3.9610832812947512E-3</v>
      </c>
      <c r="R1921" s="30">
        <f t="shared" si="204"/>
        <v>-1.999714992906233E-3</v>
      </c>
      <c r="S1921" s="30">
        <f t="shared" si="205"/>
        <v>3.5149421074445919E-3</v>
      </c>
      <c r="T1921" s="30">
        <f t="shared" si="207"/>
        <v>4.8095934609324658E-3</v>
      </c>
      <c r="U1921" s="33"/>
      <c r="V1921" s="33"/>
      <c r="W1921" s="33"/>
      <c r="X1921" s="33"/>
      <c r="Y1921" s="33"/>
      <c r="Z1921" s="33"/>
      <c r="AA1921" s="33"/>
      <c r="AB1921" s="33"/>
      <c r="AC1921" s="67"/>
      <c r="AD1921" s="33"/>
      <c r="AE1921" s="12" t="s">
        <v>899</v>
      </c>
      <c r="AF1921" s="30">
        <f t="shared" si="208"/>
        <v>4.8095934609324658E-3</v>
      </c>
      <c r="AG1921" s="33">
        <f t="shared" si="206"/>
        <v>1.233938659974668E-2</v>
      </c>
      <c r="AH1921" s="33">
        <f t="shared" si="209"/>
        <v>7.5297931388142144E-3</v>
      </c>
      <c r="AN1921" s="15"/>
    </row>
    <row r="1922" spans="8:40" hidden="1" x14ac:dyDescent="0.2">
      <c r="H1922" s="12" t="s">
        <v>900</v>
      </c>
      <c r="I1922" s="30">
        <f t="shared" si="195"/>
        <v>-1.9355463139894899E-4</v>
      </c>
      <c r="J1922" s="30">
        <f t="shared" si="196"/>
        <v>2.2905571880488853E-4</v>
      </c>
      <c r="K1922" s="30">
        <f t="shared" si="197"/>
        <v>-1.0209291341073447E-3</v>
      </c>
      <c r="L1922" s="30">
        <f t="shared" si="198"/>
        <v>8.2835264266439817E-3</v>
      </c>
      <c r="M1922" s="30">
        <f t="shared" si="199"/>
        <v>0</v>
      </c>
      <c r="N1922" s="30">
        <f t="shared" si="200"/>
        <v>1.5814826098287254E-3</v>
      </c>
      <c r="O1922" s="30">
        <f t="shared" si="201"/>
        <v>0</v>
      </c>
      <c r="P1922" s="30">
        <f t="shared" si="202"/>
        <v>7.7620053354891094E-3</v>
      </c>
      <c r="Q1922" s="30">
        <f t="shared" si="203"/>
        <v>5.1782170829984707E-4</v>
      </c>
      <c r="R1922" s="30">
        <f t="shared" si="204"/>
        <v>8.8863993122081514E-3</v>
      </c>
      <c r="S1922" s="30">
        <f t="shared" si="205"/>
        <v>0</v>
      </c>
      <c r="T1922" s="30">
        <f t="shared" si="207"/>
        <v>6.1379282035727153E-4</v>
      </c>
      <c r="U1922" s="33"/>
      <c r="V1922" s="33"/>
      <c r="W1922" s="33"/>
      <c r="X1922" s="33"/>
      <c r="Y1922" s="33"/>
      <c r="Z1922" s="33"/>
      <c r="AA1922" s="33"/>
      <c r="AB1922" s="33"/>
      <c r="AC1922" s="67"/>
      <c r="AD1922" s="33"/>
      <c r="AE1922" s="12" t="s">
        <v>900</v>
      </c>
      <c r="AF1922" s="30">
        <f t="shared" si="208"/>
        <v>6.1379282035727153E-4</v>
      </c>
      <c r="AG1922" s="33">
        <f t="shared" si="206"/>
        <v>1.0680734692741774E-3</v>
      </c>
      <c r="AH1922" s="33">
        <f t="shared" si="209"/>
        <v>4.5428064891690583E-4</v>
      </c>
      <c r="AN1922" s="15"/>
    </row>
    <row r="1923" spans="8:40" hidden="1" x14ac:dyDescent="0.2">
      <c r="H1923" s="12" t="s">
        <v>901</v>
      </c>
      <c r="I1923" s="30">
        <f t="shared" si="195"/>
        <v>-6.9431330031188981E-3</v>
      </c>
      <c r="J1923" s="30">
        <f t="shared" si="196"/>
        <v>-1.266217887816431E-2</v>
      </c>
      <c r="K1923" s="30">
        <f t="shared" si="197"/>
        <v>3.0659196218349827E-3</v>
      </c>
      <c r="L1923" s="30">
        <f t="shared" si="198"/>
        <v>-1.1943182844174239E-2</v>
      </c>
      <c r="M1923" s="30">
        <f t="shared" si="199"/>
        <v>-8.3381608939051138E-2</v>
      </c>
      <c r="N1923" s="30">
        <f t="shared" si="200"/>
        <v>-8.9526112721139382E-3</v>
      </c>
      <c r="O1923" s="30">
        <f t="shared" si="201"/>
        <v>3.7488328815196595E-3</v>
      </c>
      <c r="P1923" s="30">
        <f t="shared" si="202"/>
        <v>0</v>
      </c>
      <c r="Q1923" s="30">
        <f t="shared" si="203"/>
        <v>-1.3802624689583467E-3</v>
      </c>
      <c r="R1923" s="30">
        <f t="shared" si="204"/>
        <v>-3.4492704505503275E-3</v>
      </c>
      <c r="S1923" s="30">
        <f t="shared" si="205"/>
        <v>-5.8513917684641249E-3</v>
      </c>
      <c r="T1923" s="30">
        <f t="shared" si="207"/>
        <v>-4.2013190900924502E-3</v>
      </c>
      <c r="U1923" s="33"/>
      <c r="V1923" s="33"/>
      <c r="W1923" s="33"/>
      <c r="X1923" s="33"/>
      <c r="Y1923" s="33"/>
      <c r="Z1923" s="33"/>
      <c r="AA1923" s="33"/>
      <c r="AB1923" s="33"/>
      <c r="AC1923" s="67"/>
      <c r="AD1923" s="33"/>
      <c r="AE1923" s="12" t="s">
        <v>901</v>
      </c>
      <c r="AF1923" s="30">
        <f t="shared" si="208"/>
        <v>-4.2013190900924502E-3</v>
      </c>
      <c r="AG1923" s="33">
        <f t="shared" si="206"/>
        <v>-1.04182336045256E-2</v>
      </c>
      <c r="AH1923" s="33">
        <f t="shared" si="209"/>
        <v>-6.2169145144331502E-3</v>
      </c>
      <c r="AN1923" s="15"/>
    </row>
    <row r="1924" spans="8:40" hidden="1" x14ac:dyDescent="0.2">
      <c r="H1924" s="12" t="s">
        <v>902</v>
      </c>
      <c r="I1924" s="30">
        <f t="shared" si="195"/>
        <v>-1.7282769544321721E-3</v>
      </c>
      <c r="J1924" s="30">
        <f t="shared" si="196"/>
        <v>-1.7515118325970385E-3</v>
      </c>
      <c r="K1924" s="30">
        <f t="shared" si="197"/>
        <v>4.1025698567776839E-3</v>
      </c>
      <c r="L1924" s="30">
        <f t="shared" si="198"/>
        <v>0</v>
      </c>
      <c r="M1924" s="30">
        <f t="shared" si="199"/>
        <v>4.08219945202552E-2</v>
      </c>
      <c r="N1924" s="30">
        <f t="shared" si="200"/>
        <v>1.7126957729717387E-3</v>
      </c>
      <c r="O1924" s="30">
        <f t="shared" si="201"/>
        <v>5.1777004351716794E-3</v>
      </c>
      <c r="P1924" s="30">
        <f t="shared" si="202"/>
        <v>-1.546422569758159E-2</v>
      </c>
      <c r="Q1924" s="30">
        <f t="shared" si="203"/>
        <v>-1.7239893155356539E-4</v>
      </c>
      <c r="R1924" s="30">
        <f t="shared" si="204"/>
        <v>-1.1979607041427812E-2</v>
      </c>
      <c r="S1924" s="30">
        <f t="shared" si="205"/>
        <v>-1.1661808901825075E-3</v>
      </c>
      <c r="T1924" s="30">
        <f t="shared" si="207"/>
        <v>-2.006893915589265E-3</v>
      </c>
      <c r="U1924" s="33"/>
      <c r="V1924" s="33"/>
      <c r="W1924" s="33"/>
      <c r="X1924" s="33"/>
      <c r="Y1924" s="33"/>
      <c r="Z1924" s="33"/>
      <c r="AA1924" s="33"/>
      <c r="AB1924" s="33"/>
      <c r="AC1924" s="67"/>
      <c r="AD1924" s="33"/>
      <c r="AE1924" s="12" t="s">
        <v>902</v>
      </c>
      <c r="AF1924" s="30">
        <f t="shared" si="208"/>
        <v>-2.006893915589265E-3</v>
      </c>
      <c r="AG1924" s="33">
        <f t="shared" si="206"/>
        <v>4.0054969911510162E-3</v>
      </c>
      <c r="AH1924" s="33">
        <f t="shared" si="209"/>
        <v>6.0123909067402812E-3</v>
      </c>
      <c r="AN1924" s="15"/>
    </row>
    <row r="1925" spans="8:40" hidden="1" x14ac:dyDescent="0.2">
      <c r="H1925" s="12" t="s">
        <v>903</v>
      </c>
      <c r="I1925" s="30">
        <f t="shared" si="195"/>
        <v>1.1518526902249162E-3</v>
      </c>
      <c r="J1925" s="30">
        <f t="shared" si="196"/>
        <v>-6.4989186242971767E-3</v>
      </c>
      <c r="K1925" s="30">
        <f t="shared" si="197"/>
        <v>-4.1025698567775781E-3</v>
      </c>
      <c r="L1925" s="30">
        <f t="shared" si="198"/>
        <v>6.4132148347131801E-3</v>
      </c>
      <c r="M1925" s="30">
        <f t="shared" si="199"/>
        <v>-8.004270767353637E-2</v>
      </c>
      <c r="N1925" s="30">
        <f t="shared" si="200"/>
        <v>1.6200807950413253E-2</v>
      </c>
      <c r="O1925" s="30">
        <f t="shared" si="201"/>
        <v>-3.2980006335941265E-3</v>
      </c>
      <c r="P1925" s="30">
        <f t="shared" si="202"/>
        <v>-1.7744445299071841E-2</v>
      </c>
      <c r="Q1925" s="30">
        <f t="shared" si="203"/>
        <v>-2.7543484446972675E-3</v>
      </c>
      <c r="R1925" s="30">
        <f t="shared" si="204"/>
        <v>-1.6997171230930576E-3</v>
      </c>
      <c r="S1925" s="30">
        <f t="shared" si="205"/>
        <v>-3.4904049397684908E-3</v>
      </c>
      <c r="T1925" s="30">
        <f t="shared" si="207"/>
        <v>-4.3489674529267833E-3</v>
      </c>
      <c r="U1925" s="33"/>
      <c r="V1925" s="33"/>
      <c r="W1925" s="33"/>
      <c r="X1925" s="33"/>
      <c r="Y1925" s="33"/>
      <c r="Z1925" s="33"/>
      <c r="AA1925" s="33"/>
      <c r="AB1925" s="33"/>
      <c r="AC1925" s="67"/>
      <c r="AD1925" s="33"/>
      <c r="AE1925" s="12" t="s">
        <v>903</v>
      </c>
      <c r="AF1925" s="30">
        <f t="shared" si="208"/>
        <v>-4.3489674529267833E-3</v>
      </c>
      <c r="AG1925" s="33">
        <f t="shared" si="206"/>
        <v>-9.5176206481860925E-3</v>
      </c>
      <c r="AH1925" s="33">
        <f t="shared" si="209"/>
        <v>-5.1686531952593092E-3</v>
      </c>
      <c r="AN1925" s="15"/>
    </row>
    <row r="1926" spans="8:40" hidden="1" x14ac:dyDescent="0.2">
      <c r="H1926" s="12" t="s">
        <v>904</v>
      </c>
      <c r="I1926" s="30">
        <f t="shared" si="195"/>
        <v>2.307693331816971E-3</v>
      </c>
      <c r="J1926" s="30">
        <f t="shared" si="196"/>
        <v>-3.7506691602222498E-3</v>
      </c>
      <c r="K1926" s="30">
        <f t="shared" si="197"/>
        <v>3.0753484002474922E-3</v>
      </c>
      <c r="L1926" s="30">
        <f t="shared" si="198"/>
        <v>4.6061804148972811E-3</v>
      </c>
      <c r="M1926" s="30">
        <f t="shared" si="199"/>
        <v>8.0042707673536356E-2</v>
      </c>
      <c r="N1926" s="30">
        <f t="shared" si="200"/>
        <v>-2.4650197358258422E-3</v>
      </c>
      <c r="O1926" s="30">
        <f t="shared" si="201"/>
        <v>2.3546043372108349E-3</v>
      </c>
      <c r="P1926" s="30">
        <f t="shared" si="202"/>
        <v>4.1031396677862562E-2</v>
      </c>
      <c r="Q1926" s="30">
        <f t="shared" si="203"/>
        <v>1.20409406480451E-3</v>
      </c>
      <c r="R1926" s="30">
        <f t="shared" si="204"/>
        <v>2.8344690179076966E-3</v>
      </c>
      <c r="S1926" s="30">
        <f t="shared" si="205"/>
        <v>0</v>
      </c>
      <c r="T1926" s="30">
        <f t="shared" si="207"/>
        <v>1.042028576400091E-3</v>
      </c>
      <c r="U1926" s="33"/>
      <c r="V1926" s="33"/>
      <c r="W1926" s="33"/>
      <c r="X1926" s="33"/>
      <c r="Y1926" s="33"/>
      <c r="Z1926" s="33"/>
      <c r="AA1926" s="33"/>
      <c r="AB1926" s="33"/>
      <c r="AC1926" s="67"/>
      <c r="AD1926" s="33"/>
      <c r="AE1926" s="12" t="s">
        <v>904</v>
      </c>
      <c r="AF1926" s="30">
        <f t="shared" si="208"/>
        <v>1.042028576400091E-3</v>
      </c>
      <c r="AG1926" s="33">
        <f t="shared" si="206"/>
        <v>1.0657172672812862E-2</v>
      </c>
      <c r="AH1926" s="33">
        <f t="shared" si="209"/>
        <v>9.6151440964127709E-3</v>
      </c>
      <c r="AN1926" s="15"/>
    </row>
    <row r="1927" spans="8:40" hidden="1" x14ac:dyDescent="0.2">
      <c r="H1927" s="12" t="s">
        <v>905</v>
      </c>
      <c r="I1927" s="30">
        <f t="shared" si="195"/>
        <v>2.6990569691649835E-3</v>
      </c>
      <c r="J1927" s="30">
        <f t="shared" si="196"/>
        <v>5.2380338527385842E-3</v>
      </c>
      <c r="K1927" s="30">
        <f t="shared" si="197"/>
        <v>7.2128081892407839E-3</v>
      </c>
      <c r="L1927" s="30">
        <f t="shared" si="198"/>
        <v>1.8484293617823751E-3</v>
      </c>
      <c r="M1927" s="30">
        <f t="shared" si="199"/>
        <v>0</v>
      </c>
      <c r="N1927" s="30">
        <f t="shared" si="200"/>
        <v>-3.9747116465406705E-3</v>
      </c>
      <c r="O1927" s="30">
        <f t="shared" si="201"/>
        <v>7.5722084482006359E-3</v>
      </c>
      <c r="P1927" s="30">
        <f t="shared" si="202"/>
        <v>-4.6043938501406846E-2</v>
      </c>
      <c r="Q1927" s="30">
        <f t="shared" si="203"/>
        <v>1.377885164607514E-3</v>
      </c>
      <c r="R1927" s="30">
        <f t="shared" si="204"/>
        <v>7.4074412778618176E-3</v>
      </c>
      <c r="S1927" s="30">
        <f t="shared" si="205"/>
        <v>1.1621151801772967E-3</v>
      </c>
      <c r="T1927" s="30">
        <f t="shared" si="207"/>
        <v>-4.3431053885730327E-4</v>
      </c>
      <c r="U1927" s="33"/>
      <c r="V1927" s="33"/>
      <c r="W1927" s="33"/>
      <c r="X1927" s="33"/>
      <c r="Y1927" s="33"/>
      <c r="Z1927" s="33"/>
      <c r="AA1927" s="33"/>
      <c r="AB1927" s="33"/>
      <c r="AC1927" s="67"/>
      <c r="AD1927" s="33"/>
      <c r="AE1927" s="12" t="s">
        <v>905</v>
      </c>
      <c r="AF1927" s="30">
        <f t="shared" si="208"/>
        <v>-4.3431053885730327E-4</v>
      </c>
      <c r="AG1927" s="33">
        <f t="shared" si="206"/>
        <v>1.1023062612528502E-3</v>
      </c>
      <c r="AH1927" s="33">
        <f t="shared" si="209"/>
        <v>1.5366168001101535E-3</v>
      </c>
      <c r="AN1927" s="15"/>
    </row>
    <row r="1928" spans="8:40" hidden="1" x14ac:dyDescent="0.2">
      <c r="H1928" s="12" t="s">
        <v>906</v>
      </c>
      <c r="I1928" s="30">
        <f t="shared" si="195"/>
        <v>6.5853424118391887E-3</v>
      </c>
      <c r="J1928" s="30">
        <f t="shared" si="196"/>
        <v>1.61376017779397E-2</v>
      </c>
      <c r="K1928" s="30">
        <f t="shared" si="197"/>
        <v>1.1440582401892919E-2</v>
      </c>
      <c r="L1928" s="30">
        <f t="shared" si="198"/>
        <v>8.3604760084609077E-3</v>
      </c>
      <c r="M1928" s="30">
        <f t="shared" si="199"/>
        <v>-4.0821994520255166E-2</v>
      </c>
      <c r="N1928" s="30">
        <f t="shared" si="200"/>
        <v>1.7021068479035433E-2</v>
      </c>
      <c r="O1928" s="30">
        <f t="shared" si="201"/>
        <v>9.5466118835799106E-3</v>
      </c>
      <c r="P1928" s="30">
        <f t="shared" si="202"/>
        <v>3.0459207484708654E-2</v>
      </c>
      <c r="Q1928" s="30">
        <f t="shared" si="203"/>
        <v>1.0046853953289395E-2</v>
      </c>
      <c r="R1928" s="30">
        <f t="shared" si="204"/>
        <v>9.7701926609538078E-3</v>
      </c>
      <c r="S1928" s="30">
        <f t="shared" si="205"/>
        <v>1.4051753455650287E-2</v>
      </c>
      <c r="T1928" s="30">
        <f t="shared" si="207"/>
        <v>1.5755249313156378E-2</v>
      </c>
      <c r="U1928" s="33"/>
      <c r="V1928" s="33"/>
      <c r="W1928" s="33"/>
      <c r="X1928" s="33"/>
      <c r="Y1928" s="33"/>
      <c r="Z1928" s="33"/>
      <c r="AA1928" s="33"/>
      <c r="AB1928" s="33"/>
      <c r="AC1928" s="67"/>
      <c r="AD1928" s="33"/>
      <c r="AE1928" s="12" t="s">
        <v>906</v>
      </c>
      <c r="AF1928" s="30">
        <f t="shared" si="208"/>
        <v>1.5755249313156378E-2</v>
      </c>
      <c r="AG1928" s="33">
        <f t="shared" si="206"/>
        <v>7.562267265448128E-3</v>
      </c>
      <c r="AH1928" s="33">
        <f t="shared" si="209"/>
        <v>-8.1929820477082502E-3</v>
      </c>
      <c r="AN1928" s="15"/>
    </row>
    <row r="1929" spans="8:40" hidden="1" x14ac:dyDescent="0.2">
      <c r="H1929" s="12" t="s">
        <v>907</v>
      </c>
      <c r="I1929" s="30">
        <f t="shared" ref="I1929:I1992" si="210">LN(1+((G903/G904)-1))</f>
        <v>7.2160235108913806E-3</v>
      </c>
      <c r="J1929" s="30">
        <f t="shared" ref="J1929:J1992" si="211">LN(1+((P903/P904)-1))</f>
        <v>1.9249650667178687E-2</v>
      </c>
      <c r="K1929" s="30">
        <f t="shared" ref="K1929:K1992" si="212">LN(1+((AA903/AA904)-1))</f>
        <v>4.1928782600361781E-3</v>
      </c>
      <c r="L1929" s="30">
        <f t="shared" ref="L1929:L1992" si="213">LN(1+((AJ903/AJ904)-1))</f>
        <v>1.9783970753796249E-2</v>
      </c>
      <c r="M1929" s="30">
        <f t="shared" ref="M1929:M1992" si="214">LN(1+((AU903/AU904)-1))</f>
        <v>0</v>
      </c>
      <c r="N1929" s="30">
        <f t="shared" ref="N1929:N1992" si="215">LN(1+((BF903/BF904)-1))</f>
        <v>1.6196781984723782E-2</v>
      </c>
      <c r="O1929" s="30">
        <f t="shared" ref="O1929:O1992" si="216">LN(1+((BQ903/BQ904)-1))</f>
        <v>4.325889947122661E-3</v>
      </c>
      <c r="P1929" s="30">
        <f t="shared" ref="P1929:P1992" si="217">LN(1+((BZ903/BZ904)-1))</f>
        <v>0.11168055967641412</v>
      </c>
      <c r="Q1929" s="30">
        <f t="shared" ref="Q1929:Q1992" si="218">LN(1+((CK903/CK904)-1))</f>
        <v>5.4115520035973837E-3</v>
      </c>
      <c r="R1929" s="30">
        <f t="shared" ref="R1929:R1992" si="219">LN(1+((CT903/CT904)-1))</f>
        <v>1.103379370609631E-2</v>
      </c>
      <c r="S1929" s="30">
        <f t="shared" ref="S1929:S1992" si="220">LN(1+((DE903/DE904)-1))</f>
        <v>5.9136777900477069E-3</v>
      </c>
      <c r="T1929" s="30">
        <f t="shared" si="207"/>
        <v>5.0413585745019314E-3</v>
      </c>
      <c r="U1929" s="33"/>
      <c r="V1929" s="33"/>
      <c r="W1929" s="33"/>
      <c r="X1929" s="33"/>
      <c r="Y1929" s="33"/>
      <c r="Z1929" s="33"/>
      <c r="AA1929" s="33"/>
      <c r="AB1929" s="33"/>
      <c r="AC1929" s="67"/>
      <c r="AD1929" s="33"/>
      <c r="AE1929" s="12" t="s">
        <v>907</v>
      </c>
      <c r="AF1929" s="30">
        <f t="shared" si="208"/>
        <v>5.0413585745019314E-3</v>
      </c>
      <c r="AG1929" s="33">
        <f t="shared" ref="AG1929:AG1992" si="221">($G$2061*I1929)+($H$2061*J1929)+($I$2061*K1929)+($J$2061*L1929)+($K$2061*M1929)+($L$2061*N1929)+($M$2061*O1929)+($N$2061*P1929)+($O$2061*Q1929)+($P$2061*R1929)+($Q$2061*S1929)</f>
        <v>1.144336285647948E-2</v>
      </c>
      <c r="AH1929" s="33">
        <f t="shared" si="209"/>
        <v>6.4020042819775483E-3</v>
      </c>
      <c r="AN1929" s="15"/>
    </row>
    <row r="1930" spans="8:40" hidden="1" x14ac:dyDescent="0.2">
      <c r="H1930" s="12" t="s">
        <v>908</v>
      </c>
      <c r="I1930" s="30">
        <f t="shared" si="210"/>
        <v>1.7631506183810029E-3</v>
      </c>
      <c r="J1930" s="30">
        <f t="shared" si="211"/>
        <v>0</v>
      </c>
      <c r="K1930" s="30">
        <f t="shared" si="212"/>
        <v>-1.0498688628368148E-3</v>
      </c>
      <c r="L1930" s="30">
        <f t="shared" si="213"/>
        <v>1.2446307151117181E-2</v>
      </c>
      <c r="M1930" s="30">
        <f t="shared" si="214"/>
        <v>0</v>
      </c>
      <c r="N1930" s="30">
        <f t="shared" si="215"/>
        <v>-1.0236718721727749E-2</v>
      </c>
      <c r="O1930" s="30">
        <f t="shared" si="216"/>
        <v>-3.36619697519259E-3</v>
      </c>
      <c r="P1930" s="30">
        <f t="shared" si="217"/>
        <v>4.4189811030370764E-2</v>
      </c>
      <c r="Q1930" s="30">
        <f t="shared" si="218"/>
        <v>-2.6221499160189771E-3</v>
      </c>
      <c r="R1930" s="30">
        <f t="shared" si="219"/>
        <v>-2.3330427613662973E-3</v>
      </c>
      <c r="S1930" s="30">
        <f t="shared" si="220"/>
        <v>0</v>
      </c>
      <c r="T1930" s="30">
        <f t="shared" ref="T1930:T1993" si="222">LN(1+((DN904/DN905)-1))</f>
        <v>-6.3638185424212826E-3</v>
      </c>
      <c r="U1930" s="33"/>
      <c r="V1930" s="33"/>
      <c r="W1930" s="33"/>
      <c r="X1930" s="33"/>
      <c r="Y1930" s="33"/>
      <c r="Z1930" s="33"/>
      <c r="AA1930" s="33"/>
      <c r="AB1930" s="33"/>
      <c r="AC1930" s="67"/>
      <c r="AD1930" s="33"/>
      <c r="AE1930" s="12" t="s">
        <v>908</v>
      </c>
      <c r="AF1930" s="30">
        <f t="shared" ref="AF1930:AF1993" si="223">LN(1+((DN904/DN905)-1))</f>
        <v>-6.3638185424212826E-3</v>
      </c>
      <c r="AG1930" s="33">
        <f t="shared" si="221"/>
        <v>9.0356725755601577E-4</v>
      </c>
      <c r="AH1930" s="33">
        <f t="shared" ref="AH1930:AH1993" si="224">AG1930-AF1930</f>
        <v>7.2673857999772983E-3</v>
      </c>
      <c r="AN1930" s="15"/>
    </row>
    <row r="1931" spans="8:40" hidden="1" x14ac:dyDescent="0.2">
      <c r="H1931" s="12" t="s">
        <v>909</v>
      </c>
      <c r="I1931" s="30">
        <f t="shared" si="210"/>
        <v>7.8462146041792578E-4</v>
      </c>
      <c r="J1931" s="30">
        <f t="shared" si="211"/>
        <v>3.6144266474907264E-3</v>
      </c>
      <c r="K1931" s="30">
        <f t="shared" si="212"/>
        <v>0</v>
      </c>
      <c r="L1931" s="30">
        <f t="shared" si="213"/>
        <v>9.6385549630665897E-4</v>
      </c>
      <c r="M1931" s="30">
        <f t="shared" si="214"/>
        <v>0</v>
      </c>
      <c r="N1931" s="30">
        <f t="shared" si="215"/>
        <v>8.8600123929405135E-4</v>
      </c>
      <c r="O1931" s="30">
        <f t="shared" si="216"/>
        <v>9.6061486733762711E-4</v>
      </c>
      <c r="P1931" s="30">
        <f t="shared" si="217"/>
        <v>-4.7067510857985856E-2</v>
      </c>
      <c r="Q1931" s="30">
        <f t="shared" si="218"/>
        <v>3.1474059904257157E-3</v>
      </c>
      <c r="R1931" s="30">
        <f t="shared" si="219"/>
        <v>7.6023757967254623E-3</v>
      </c>
      <c r="S1931" s="30">
        <f t="shared" si="220"/>
        <v>0</v>
      </c>
      <c r="T1931" s="30">
        <f t="shared" si="222"/>
        <v>6.0978493046284924E-3</v>
      </c>
      <c r="U1931" s="33"/>
      <c r="V1931" s="33"/>
      <c r="W1931" s="33"/>
      <c r="X1931" s="33"/>
      <c r="Y1931" s="33"/>
      <c r="Z1931" s="33"/>
      <c r="AA1931" s="33"/>
      <c r="AB1931" s="33"/>
      <c r="AC1931" s="67"/>
      <c r="AD1931" s="33"/>
      <c r="AE1931" s="12" t="s">
        <v>909</v>
      </c>
      <c r="AF1931" s="30">
        <f t="shared" si="223"/>
        <v>6.0978493046284924E-3</v>
      </c>
      <c r="AG1931" s="33">
        <f t="shared" si="221"/>
        <v>-1.2599049428015944E-3</v>
      </c>
      <c r="AH1931" s="33">
        <f t="shared" si="224"/>
        <v>-7.357754247430087E-3</v>
      </c>
      <c r="AN1931" s="15"/>
    </row>
    <row r="1932" spans="8:40" hidden="1" x14ac:dyDescent="0.2">
      <c r="H1932" s="12" t="s">
        <v>910</v>
      </c>
      <c r="I1932" s="30">
        <f t="shared" si="210"/>
        <v>1.2241021556738124E-2</v>
      </c>
      <c r="J1932" s="30">
        <f t="shared" si="211"/>
        <v>1.0715698866014733E-2</v>
      </c>
      <c r="K1932" s="30">
        <f t="shared" si="212"/>
        <v>-3.1430093971992513E-3</v>
      </c>
      <c r="L1932" s="30">
        <f t="shared" si="213"/>
        <v>1.1639316657018787E-2</v>
      </c>
      <c r="M1932" s="30">
        <f t="shared" si="214"/>
        <v>-3.9220713153281156E-2</v>
      </c>
      <c r="N1932" s="30">
        <f t="shared" si="215"/>
        <v>-2.5819792294121428E-3</v>
      </c>
      <c r="O1932" s="30">
        <f t="shared" si="216"/>
        <v>-1.9203078392675641E-3</v>
      </c>
      <c r="P1932" s="30">
        <f t="shared" si="217"/>
        <v>1.1560822401076006E-2</v>
      </c>
      <c r="Q1932" s="30">
        <f t="shared" si="218"/>
        <v>-3.1474059904256706E-3</v>
      </c>
      <c r="R1932" s="30">
        <f t="shared" si="219"/>
        <v>-8.1847869954831988E-3</v>
      </c>
      <c r="S1932" s="30">
        <f t="shared" si="220"/>
        <v>1.1869437595286225E-3</v>
      </c>
      <c r="T1932" s="30">
        <f t="shared" si="222"/>
        <v>-2.9210022981806792E-3</v>
      </c>
      <c r="U1932" s="33"/>
      <c r="V1932" s="33"/>
      <c r="W1932" s="33"/>
      <c r="X1932" s="33"/>
      <c r="Y1932" s="33"/>
      <c r="Z1932" s="33"/>
      <c r="AA1932" s="33"/>
      <c r="AB1932" s="33"/>
      <c r="AC1932" s="67"/>
      <c r="AD1932" s="33"/>
      <c r="AE1932" s="12" t="s">
        <v>910</v>
      </c>
      <c r="AF1932" s="30">
        <f t="shared" si="223"/>
        <v>-2.9210022981806792E-3</v>
      </c>
      <c r="AG1932" s="33">
        <f t="shared" si="221"/>
        <v>-3.0246554962608087E-3</v>
      </c>
      <c r="AH1932" s="33">
        <f t="shared" si="224"/>
        <v>-1.0365319808012955E-4</v>
      </c>
      <c r="AN1932" s="15"/>
    </row>
    <row r="1933" spans="8:40" hidden="1" x14ac:dyDescent="0.2">
      <c r="H1933" s="12" t="s">
        <v>911</v>
      </c>
      <c r="I1933" s="30">
        <f t="shared" si="210"/>
        <v>0</v>
      </c>
      <c r="J1933" s="30">
        <f t="shared" si="211"/>
        <v>1.8319076590002821E-2</v>
      </c>
      <c r="K1933" s="30">
        <f t="shared" si="212"/>
        <v>6.2959284568148309E-3</v>
      </c>
      <c r="L1933" s="30">
        <f t="shared" si="213"/>
        <v>3.3733357242520523E-2</v>
      </c>
      <c r="M1933" s="30">
        <f t="shared" si="214"/>
        <v>-3.7740327982847086E-2</v>
      </c>
      <c r="N1933" s="30">
        <f t="shared" si="215"/>
        <v>4.6523733437204527E-3</v>
      </c>
      <c r="O1933" s="30">
        <f t="shared" si="216"/>
        <v>9.1544845533180069E-3</v>
      </c>
      <c r="P1933" s="30">
        <f t="shared" si="217"/>
        <v>-3.1476132102017398E-2</v>
      </c>
      <c r="Q1933" s="30">
        <f t="shared" si="218"/>
        <v>5.9534408024988252E-3</v>
      </c>
      <c r="R1933" s="30">
        <f t="shared" si="219"/>
        <v>1.8510885534703609E-2</v>
      </c>
      <c r="S1933" s="30">
        <f t="shared" si="220"/>
        <v>1.1883542693787133E-3</v>
      </c>
      <c r="T1933" s="30">
        <f t="shared" si="222"/>
        <v>3.9853039507517524E-3</v>
      </c>
      <c r="U1933" s="33"/>
      <c r="V1933" s="33"/>
      <c r="W1933" s="33"/>
      <c r="X1933" s="33"/>
      <c r="Y1933" s="33"/>
      <c r="Z1933" s="33"/>
      <c r="AA1933" s="33"/>
      <c r="AB1933" s="33"/>
      <c r="AC1933" s="67"/>
      <c r="AD1933" s="33"/>
      <c r="AE1933" s="12" t="s">
        <v>911</v>
      </c>
      <c r="AF1933" s="30">
        <f t="shared" si="223"/>
        <v>3.9853039507517524E-3</v>
      </c>
      <c r="AG1933" s="33">
        <f t="shared" si="221"/>
        <v>1.1357113591524059E-3</v>
      </c>
      <c r="AH1933" s="33">
        <f t="shared" si="224"/>
        <v>-2.8495925915993465E-3</v>
      </c>
      <c r="AN1933" s="15"/>
    </row>
    <row r="1934" spans="8:40" hidden="1" x14ac:dyDescent="0.2">
      <c r="H1934" s="12" t="s">
        <v>912</v>
      </c>
      <c r="I1934" s="30">
        <f t="shared" si="210"/>
        <v>3.7814752992253041E-3</v>
      </c>
      <c r="J1934" s="30">
        <f t="shared" si="211"/>
        <v>-1.3518590117375484E-3</v>
      </c>
      <c r="K1934" s="30">
        <f t="shared" si="212"/>
        <v>3.162891408508217E-3</v>
      </c>
      <c r="L1934" s="30">
        <f t="shared" si="213"/>
        <v>-6.0362356318503412E-3</v>
      </c>
      <c r="M1934" s="30">
        <f t="shared" si="214"/>
        <v>-7.1458963982144977E-2</v>
      </c>
      <c r="N1934" s="30">
        <f t="shared" si="215"/>
        <v>1.1464429890699434E-2</v>
      </c>
      <c r="O1934" s="30">
        <f t="shared" si="216"/>
        <v>3.3939426517943113E-3</v>
      </c>
      <c r="P1934" s="30">
        <f t="shared" si="217"/>
        <v>8.4866138773187251E-3</v>
      </c>
      <c r="Q1934" s="30">
        <f t="shared" si="218"/>
        <v>2.1097054238496567E-3</v>
      </c>
      <c r="R1934" s="30">
        <f t="shared" si="219"/>
        <v>4.4583221417110065E-3</v>
      </c>
      <c r="S1934" s="30">
        <f t="shared" si="220"/>
        <v>1.1897681355887508E-3</v>
      </c>
      <c r="T1934" s="30">
        <f t="shared" si="222"/>
        <v>3.5558753798106447E-3</v>
      </c>
      <c r="U1934" s="33"/>
      <c r="V1934" s="33"/>
      <c r="W1934" s="33"/>
      <c r="X1934" s="33"/>
      <c r="Y1934" s="33"/>
      <c r="Z1934" s="33"/>
      <c r="AA1934" s="33"/>
      <c r="AB1934" s="33"/>
      <c r="AC1934" s="67"/>
      <c r="AD1934" s="33"/>
      <c r="AE1934" s="12" t="s">
        <v>912</v>
      </c>
      <c r="AF1934" s="30">
        <f t="shared" si="223"/>
        <v>3.5558753798106447E-3</v>
      </c>
      <c r="AG1934" s="33">
        <f t="shared" si="221"/>
        <v>-4.177542285459291E-3</v>
      </c>
      <c r="AH1934" s="33">
        <f t="shared" si="224"/>
        <v>-7.7334176652699357E-3</v>
      </c>
      <c r="AN1934" s="15"/>
    </row>
    <row r="1935" spans="8:40" hidden="1" x14ac:dyDescent="0.2">
      <c r="H1935" s="12" t="s">
        <v>913</v>
      </c>
      <c r="I1935" s="30">
        <f t="shared" si="210"/>
        <v>-7.9728925889769654E-4</v>
      </c>
      <c r="J1935" s="30">
        <f t="shared" si="211"/>
        <v>1.5642574225780203E-2</v>
      </c>
      <c r="K1935" s="30">
        <f t="shared" si="212"/>
        <v>4.2328105526207626E-3</v>
      </c>
      <c r="L1935" s="30">
        <f t="shared" si="213"/>
        <v>2.2313298963991163E-2</v>
      </c>
      <c r="M1935" s="30">
        <f t="shared" si="214"/>
        <v>-3.3901551675681228E-2</v>
      </c>
      <c r="N1935" s="30">
        <f t="shared" si="215"/>
        <v>7.9681696491768813E-3</v>
      </c>
      <c r="O1935" s="30">
        <f t="shared" si="216"/>
        <v>1.9445800974543762E-3</v>
      </c>
      <c r="P1935" s="30">
        <f t="shared" si="217"/>
        <v>3.4685557987890109E-2</v>
      </c>
      <c r="Q1935" s="30">
        <f t="shared" si="218"/>
        <v>7.7738907400754387E-3</v>
      </c>
      <c r="R1935" s="30">
        <f t="shared" si="219"/>
        <v>1.9248714603670693E-2</v>
      </c>
      <c r="S1935" s="30">
        <f t="shared" si="220"/>
        <v>1.4388737452099671E-2</v>
      </c>
      <c r="T1935" s="30">
        <f t="shared" si="222"/>
        <v>9.4846809805094329E-3</v>
      </c>
      <c r="U1935" s="33"/>
      <c r="V1935" s="33"/>
      <c r="W1935" s="33"/>
      <c r="X1935" s="33"/>
      <c r="Y1935" s="33"/>
      <c r="Z1935" s="33"/>
      <c r="AA1935" s="33"/>
      <c r="AB1935" s="33"/>
      <c r="AC1935" s="67"/>
      <c r="AD1935" s="33"/>
      <c r="AE1935" s="12" t="s">
        <v>913</v>
      </c>
      <c r="AF1935" s="30">
        <f t="shared" si="223"/>
        <v>9.4846809805094329E-3</v>
      </c>
      <c r="AG1935" s="33">
        <f t="shared" si="221"/>
        <v>5.9742444401118533E-3</v>
      </c>
      <c r="AH1935" s="33">
        <f t="shared" si="224"/>
        <v>-3.5104365403975796E-3</v>
      </c>
      <c r="AN1935" s="15"/>
    </row>
    <row r="1936" spans="8:40" hidden="1" x14ac:dyDescent="0.2">
      <c r="H1936" s="12" t="s">
        <v>914</v>
      </c>
      <c r="I1936" s="30">
        <f t="shared" si="210"/>
        <v>-5.1669431327757984E-3</v>
      </c>
      <c r="J1936" s="30">
        <f t="shared" si="211"/>
        <v>-2.5203447772370217E-2</v>
      </c>
      <c r="K1936" s="30">
        <f t="shared" si="212"/>
        <v>-5.2882196215644122E-3</v>
      </c>
      <c r="L1936" s="30">
        <f t="shared" si="213"/>
        <v>-1.2232568435634295E-2</v>
      </c>
      <c r="M1936" s="30">
        <f t="shared" si="214"/>
        <v>3.39015516756812E-2</v>
      </c>
      <c r="N1936" s="30">
        <f t="shared" si="215"/>
        <v>-1.6986976354791027E-2</v>
      </c>
      <c r="O1936" s="30">
        <f t="shared" si="216"/>
        <v>-5.822432751433365E-3</v>
      </c>
      <c r="P1936" s="30">
        <f t="shared" si="217"/>
        <v>-3.1840605855658663E-2</v>
      </c>
      <c r="Q1936" s="30">
        <f t="shared" si="218"/>
        <v>-8.8292998090189687E-3</v>
      </c>
      <c r="R1936" s="30">
        <f t="shared" si="219"/>
        <v>-2.2520092985853109E-2</v>
      </c>
      <c r="S1936" s="30">
        <f t="shared" si="220"/>
        <v>-1.9139340210697395E-2</v>
      </c>
      <c r="T1936" s="30">
        <f t="shared" si="222"/>
        <v>-1.3129291441792736E-2</v>
      </c>
      <c r="U1936" s="33"/>
      <c r="V1936" s="33"/>
      <c r="W1936" s="33"/>
      <c r="X1936" s="33"/>
      <c r="Y1936" s="33"/>
      <c r="Z1936" s="33"/>
      <c r="AA1936" s="33"/>
      <c r="AB1936" s="33"/>
      <c r="AC1936" s="67"/>
      <c r="AD1936" s="33"/>
      <c r="AE1936" s="12" t="s">
        <v>914</v>
      </c>
      <c r="AF1936" s="30">
        <f t="shared" si="223"/>
        <v>-1.3129291441792736E-2</v>
      </c>
      <c r="AG1936" s="33">
        <f t="shared" si="221"/>
        <v>-8.8782573956536649E-3</v>
      </c>
      <c r="AH1936" s="33">
        <f t="shared" si="224"/>
        <v>4.2510340461390708E-3</v>
      </c>
      <c r="AN1936" s="15"/>
    </row>
    <row r="1937" spans="8:40" hidden="1" x14ac:dyDescent="0.2">
      <c r="H1937" s="12" t="s">
        <v>915</v>
      </c>
      <c r="I1937" s="30">
        <f t="shared" si="210"/>
        <v>-1.3388662292289888E-2</v>
      </c>
      <c r="J1937" s="30">
        <f t="shared" si="211"/>
        <v>-1.4201387164504014E-2</v>
      </c>
      <c r="K1937" s="30">
        <f t="shared" si="212"/>
        <v>-2.1910109635744343E-2</v>
      </c>
      <c r="L1937" s="30">
        <f t="shared" si="213"/>
        <v>-1.5083242211328588E-2</v>
      </c>
      <c r="M1937" s="30">
        <f t="shared" si="214"/>
        <v>-3.3901551675681228E-2</v>
      </c>
      <c r="N1937" s="30">
        <f t="shared" si="215"/>
        <v>-2.4842812057355144E-2</v>
      </c>
      <c r="O1937" s="30">
        <f t="shared" si="216"/>
        <v>-2.3901711453096868E-2</v>
      </c>
      <c r="P1937" s="30">
        <f t="shared" si="217"/>
        <v>-3.9111130116625759E-2</v>
      </c>
      <c r="Q1937" s="30">
        <f t="shared" si="218"/>
        <v>-1.8291599613547281E-2</v>
      </c>
      <c r="R1937" s="30">
        <f t="shared" si="219"/>
        <v>-1.5906079089921411E-2</v>
      </c>
      <c r="S1937" s="30">
        <f t="shared" si="220"/>
        <v>-1.645160489200528E-2</v>
      </c>
      <c r="T1937" s="30">
        <f t="shared" si="222"/>
        <v>-2.4367933749003784E-2</v>
      </c>
      <c r="U1937" s="33"/>
      <c r="V1937" s="33"/>
      <c r="W1937" s="33"/>
      <c r="X1937" s="33"/>
      <c r="Y1937" s="33"/>
      <c r="Z1937" s="33"/>
      <c r="AA1937" s="33"/>
      <c r="AB1937" s="33"/>
      <c r="AC1937" s="67"/>
      <c r="AD1937" s="33"/>
      <c r="AE1937" s="12" t="s">
        <v>915</v>
      </c>
      <c r="AF1937" s="30">
        <f t="shared" si="223"/>
        <v>-2.4367933749003784E-2</v>
      </c>
      <c r="AG1937" s="33">
        <f t="shared" si="221"/>
        <v>-2.171995482797737E-2</v>
      </c>
      <c r="AH1937" s="33">
        <f t="shared" si="224"/>
        <v>2.6479789210264136E-3</v>
      </c>
      <c r="AN1937" s="15"/>
    </row>
    <row r="1938" spans="8:40" hidden="1" x14ac:dyDescent="0.2">
      <c r="H1938" s="12" t="s">
        <v>916</v>
      </c>
      <c r="I1938" s="30">
        <f t="shared" si="210"/>
        <v>2.9380101439385694E-3</v>
      </c>
      <c r="J1938" s="30">
        <f t="shared" si="211"/>
        <v>2.083609211509021E-3</v>
      </c>
      <c r="K1938" s="30">
        <f t="shared" si="212"/>
        <v>2.0661164374719087E-3</v>
      </c>
      <c r="L1938" s="30">
        <f t="shared" si="213"/>
        <v>2.9369199458804927E-2</v>
      </c>
      <c r="M1938" s="30">
        <f t="shared" si="214"/>
        <v>0</v>
      </c>
      <c r="N1938" s="30">
        <f t="shared" si="215"/>
        <v>7.9649546225963545E-4</v>
      </c>
      <c r="O1938" s="30">
        <f t="shared" si="216"/>
        <v>3.3120446647529555E-3</v>
      </c>
      <c r="P1938" s="30">
        <f t="shared" si="217"/>
        <v>1.9364367181791152E-2</v>
      </c>
      <c r="Q1938" s="30">
        <f t="shared" si="218"/>
        <v>2.5926900704434843E-3</v>
      </c>
      <c r="R1938" s="30">
        <f t="shared" si="219"/>
        <v>-8.4388686458645949E-3</v>
      </c>
      <c r="S1938" s="30">
        <f t="shared" si="220"/>
        <v>2.3337233462200966E-3</v>
      </c>
      <c r="T1938" s="30">
        <f t="shared" si="222"/>
        <v>3.1222922156218568E-3</v>
      </c>
      <c r="U1938" s="33"/>
      <c r="V1938" s="33"/>
      <c r="W1938" s="33"/>
      <c r="X1938" s="33"/>
      <c r="Y1938" s="33"/>
      <c r="Z1938" s="33"/>
      <c r="AA1938" s="33"/>
      <c r="AB1938" s="33"/>
      <c r="AC1938" s="67"/>
      <c r="AD1938" s="33"/>
      <c r="AE1938" s="12" t="s">
        <v>916</v>
      </c>
      <c r="AF1938" s="30">
        <f t="shared" si="223"/>
        <v>3.1222922156218568E-3</v>
      </c>
      <c r="AG1938" s="33">
        <f t="shared" si="221"/>
        <v>3.7169684439067314E-3</v>
      </c>
      <c r="AH1938" s="33">
        <f t="shared" si="224"/>
        <v>5.9467622828487466E-4</v>
      </c>
      <c r="AN1938" s="15"/>
    </row>
    <row r="1939" spans="8:40" hidden="1" x14ac:dyDescent="0.2">
      <c r="H1939" s="12" t="s">
        <v>917</v>
      </c>
      <c r="I1939" s="30">
        <f t="shared" si="210"/>
        <v>0</v>
      </c>
      <c r="J1939" s="30">
        <f t="shared" si="211"/>
        <v>-7.0257900244057349E-3</v>
      </c>
      <c r="K1939" s="30">
        <f t="shared" si="212"/>
        <v>0</v>
      </c>
      <c r="L1939" s="30">
        <f t="shared" si="213"/>
        <v>-6.1475603445051829E-3</v>
      </c>
      <c r="M1939" s="30">
        <f t="shared" si="214"/>
        <v>0</v>
      </c>
      <c r="N1939" s="30">
        <f t="shared" si="215"/>
        <v>0</v>
      </c>
      <c r="O1939" s="30">
        <f t="shared" si="216"/>
        <v>-2.8395665080777365E-3</v>
      </c>
      <c r="P1939" s="30">
        <f t="shared" si="217"/>
        <v>-4.3722811013831693E-2</v>
      </c>
      <c r="Q1939" s="30">
        <f t="shared" si="218"/>
        <v>-1.2107586015964514E-3</v>
      </c>
      <c r="R1939" s="30">
        <f t="shared" si="219"/>
        <v>-1.4478068259429799E-3</v>
      </c>
      <c r="S1939" s="30">
        <f t="shared" si="220"/>
        <v>-3.4985458425131699E-3</v>
      </c>
      <c r="T1939" s="30">
        <f t="shared" si="222"/>
        <v>-2.6025867037079943E-3</v>
      </c>
      <c r="U1939" s="33"/>
      <c r="V1939" s="33"/>
      <c r="W1939" s="33"/>
      <c r="X1939" s="33"/>
      <c r="Y1939" s="33"/>
      <c r="Z1939" s="33"/>
      <c r="AA1939" s="33"/>
      <c r="AB1939" s="33"/>
      <c r="AC1939" s="67"/>
      <c r="AD1939" s="33"/>
      <c r="AE1939" s="12" t="s">
        <v>917</v>
      </c>
      <c r="AF1939" s="30">
        <f t="shared" si="223"/>
        <v>-2.6025867037079943E-3</v>
      </c>
      <c r="AG1939" s="33">
        <f t="shared" si="221"/>
        <v>-4.0026744600765553E-3</v>
      </c>
      <c r="AH1939" s="33">
        <f t="shared" si="224"/>
        <v>-1.400087756368561E-3</v>
      </c>
      <c r="AN1939" s="15"/>
    </row>
    <row r="1940" spans="8:40" hidden="1" x14ac:dyDescent="0.2">
      <c r="H1940" s="12" t="s">
        <v>918</v>
      </c>
      <c r="I1940" s="30">
        <f t="shared" si="210"/>
        <v>-4.1108015215224614E-3</v>
      </c>
      <c r="J1940" s="30">
        <f t="shared" si="211"/>
        <v>3.8873593022181684E-3</v>
      </c>
      <c r="K1940" s="30">
        <f t="shared" si="212"/>
        <v>2.0703941143082735E-3</v>
      </c>
      <c r="L1940" s="30">
        <f t="shared" si="213"/>
        <v>0</v>
      </c>
      <c r="M1940" s="30">
        <f t="shared" si="214"/>
        <v>0</v>
      </c>
      <c r="N1940" s="30">
        <f t="shared" si="215"/>
        <v>5.0107217869433821E-3</v>
      </c>
      <c r="O1940" s="30">
        <f t="shared" si="216"/>
        <v>3.7878833169371563E-3</v>
      </c>
      <c r="P1940" s="30">
        <f t="shared" si="217"/>
        <v>2.9852963149681343E-2</v>
      </c>
      <c r="Q1940" s="30">
        <f t="shared" si="218"/>
        <v>8.6467796135397462E-4</v>
      </c>
      <c r="R1940" s="30">
        <f t="shared" si="219"/>
        <v>9.0103792276205515E-3</v>
      </c>
      <c r="S1940" s="30">
        <f t="shared" si="220"/>
        <v>5.8377281956856252E-3</v>
      </c>
      <c r="T1940" s="30">
        <f t="shared" si="222"/>
        <v>1.9079010210294649E-3</v>
      </c>
      <c r="U1940" s="33"/>
      <c r="V1940" s="33"/>
      <c r="W1940" s="33"/>
      <c r="X1940" s="33"/>
      <c r="Y1940" s="33"/>
      <c r="Z1940" s="33"/>
      <c r="AA1940" s="33"/>
      <c r="AB1940" s="33"/>
      <c r="AC1940" s="67"/>
      <c r="AD1940" s="33"/>
      <c r="AE1940" s="12" t="s">
        <v>918</v>
      </c>
      <c r="AF1940" s="30">
        <f t="shared" si="223"/>
        <v>1.9079010210294649E-3</v>
      </c>
      <c r="AG1940" s="33">
        <f t="shared" si="221"/>
        <v>4.5467556570357665E-3</v>
      </c>
      <c r="AH1940" s="33">
        <f t="shared" si="224"/>
        <v>2.6388546360063018E-3</v>
      </c>
      <c r="AN1940" s="15"/>
    </row>
    <row r="1941" spans="8:40" hidden="1" x14ac:dyDescent="0.2">
      <c r="H1941" s="12" t="s">
        <v>919</v>
      </c>
      <c r="I1941" s="30">
        <f t="shared" si="210"/>
        <v>-3.5101440096846018E-3</v>
      </c>
      <c r="J1941" s="30">
        <f t="shared" si="211"/>
        <v>1.1812842651215155E-2</v>
      </c>
      <c r="K1941" s="30">
        <f t="shared" si="212"/>
        <v>7.2803233681253236E-3</v>
      </c>
      <c r="L1941" s="30">
        <f t="shared" si="213"/>
        <v>-2.0408170348527872E-3</v>
      </c>
      <c r="M1941" s="30">
        <f t="shared" si="214"/>
        <v>0</v>
      </c>
      <c r="N1941" s="30">
        <f t="shared" si="215"/>
        <v>7.7468778867332139E-3</v>
      </c>
      <c r="O1941" s="30">
        <f t="shared" si="216"/>
        <v>4.2785898406199323E-3</v>
      </c>
      <c r="P1941" s="30">
        <f t="shared" si="217"/>
        <v>-2.9852963149681274E-2</v>
      </c>
      <c r="Q1941" s="30">
        <f t="shared" si="218"/>
        <v>5.7257031586816116E-3</v>
      </c>
      <c r="R1941" s="30">
        <f t="shared" si="219"/>
        <v>-8.7552902134472601E-4</v>
      </c>
      <c r="S1941" s="30">
        <f t="shared" si="220"/>
        <v>4.6948443042076635E-3</v>
      </c>
      <c r="T1941" s="30">
        <f t="shared" si="222"/>
        <v>1.0997754209541502E-2</v>
      </c>
      <c r="U1941" s="33"/>
      <c r="V1941" s="33"/>
      <c r="W1941" s="33"/>
      <c r="X1941" s="33"/>
      <c r="Y1941" s="33"/>
      <c r="Z1941" s="33"/>
      <c r="AA1941" s="33"/>
      <c r="AB1941" s="33"/>
      <c r="AC1941" s="67"/>
      <c r="AD1941" s="33"/>
      <c r="AE1941" s="12" t="s">
        <v>919</v>
      </c>
      <c r="AF1941" s="30">
        <f t="shared" si="223"/>
        <v>1.0997754209541502E-2</v>
      </c>
      <c r="AG1941" s="33">
        <f t="shared" si="221"/>
        <v>2.4447491595113429E-3</v>
      </c>
      <c r="AH1941" s="33">
        <f t="shared" si="224"/>
        <v>-8.5530050500301595E-3</v>
      </c>
      <c r="AN1941" s="15"/>
    </row>
    <row r="1942" spans="8:40" hidden="1" x14ac:dyDescent="0.2">
      <c r="H1942" s="12" t="s">
        <v>920</v>
      </c>
      <c r="I1942" s="30">
        <f t="shared" si="210"/>
        <v>1.9063169401853489E-2</v>
      </c>
      <c r="J1942" s="30">
        <f t="shared" si="211"/>
        <v>1.3047089977950694E-3</v>
      </c>
      <c r="K1942" s="30">
        <f t="shared" si="212"/>
        <v>8.3857933762739641E-3</v>
      </c>
      <c r="L1942" s="30">
        <f t="shared" si="213"/>
        <v>1.4373964112068776E-2</v>
      </c>
      <c r="M1942" s="30">
        <f t="shared" si="214"/>
        <v>0</v>
      </c>
      <c r="N1942" s="30">
        <f t="shared" si="215"/>
        <v>7.3638035257445143E-3</v>
      </c>
      <c r="O1942" s="30">
        <f t="shared" si="216"/>
        <v>1.1499887155834186E-2</v>
      </c>
      <c r="P1942" s="30">
        <f t="shared" si="217"/>
        <v>3.8151765964376326E-2</v>
      </c>
      <c r="Q1942" s="30">
        <f t="shared" si="218"/>
        <v>5.5836822788304227E-3</v>
      </c>
      <c r="R1942" s="30">
        <f t="shared" si="219"/>
        <v>8.495730021554411E-3</v>
      </c>
      <c r="S1942" s="30">
        <f t="shared" si="220"/>
        <v>1.1771631730148311E-3</v>
      </c>
      <c r="T1942" s="30">
        <f t="shared" si="222"/>
        <v>6.7808810743993052E-3</v>
      </c>
      <c r="U1942" s="33"/>
      <c r="V1942" s="33"/>
      <c r="W1942" s="33"/>
      <c r="X1942" s="33"/>
      <c r="Y1942" s="33"/>
      <c r="Z1942" s="33"/>
      <c r="AA1942" s="33"/>
      <c r="AB1942" s="33"/>
      <c r="AC1942" s="67"/>
      <c r="AD1942" s="33"/>
      <c r="AE1942" s="12" t="s">
        <v>920</v>
      </c>
      <c r="AF1942" s="30">
        <f t="shared" si="223"/>
        <v>6.7808810743993052E-3</v>
      </c>
      <c r="AG1942" s="33">
        <f t="shared" si="221"/>
        <v>8.0656892806487412E-3</v>
      </c>
      <c r="AH1942" s="33">
        <f t="shared" si="224"/>
        <v>1.2848082062494361E-3</v>
      </c>
      <c r="AN1942" s="15"/>
    </row>
    <row r="1943" spans="8:40" hidden="1" x14ac:dyDescent="0.2">
      <c r="H1943" s="12" t="s">
        <v>921</v>
      </c>
      <c r="I1943" s="30">
        <f t="shared" si="210"/>
        <v>1.7873105740956587E-3</v>
      </c>
      <c r="J1943" s="30">
        <f t="shared" si="211"/>
        <v>1.7601029092931389E-2</v>
      </c>
      <c r="K1943" s="30">
        <f t="shared" si="212"/>
        <v>1.0531859846586405E-3</v>
      </c>
      <c r="L1943" s="30">
        <f t="shared" si="213"/>
        <v>1.773651085870773E-2</v>
      </c>
      <c r="M1943" s="30">
        <f t="shared" si="214"/>
        <v>-3.2789822822990956E-2</v>
      </c>
      <c r="N1943" s="30">
        <f t="shared" si="215"/>
        <v>3.1090409231970609E-3</v>
      </c>
      <c r="O1943" s="30">
        <f t="shared" si="216"/>
        <v>4.820438753260544E-4</v>
      </c>
      <c r="P1943" s="30">
        <f t="shared" si="217"/>
        <v>-6.1930957730490267E-2</v>
      </c>
      <c r="Q1943" s="30">
        <f t="shared" si="218"/>
        <v>3.6813083909282302E-3</v>
      </c>
      <c r="R1943" s="30">
        <f t="shared" si="219"/>
        <v>-2.9416090813670599E-4</v>
      </c>
      <c r="S1943" s="30">
        <f t="shared" si="220"/>
        <v>5.9066917153901798E-3</v>
      </c>
      <c r="T1943" s="30">
        <f t="shared" si="222"/>
        <v>3.718134595062433E-3</v>
      </c>
      <c r="U1943" s="33"/>
      <c r="V1943" s="33"/>
      <c r="W1943" s="33"/>
      <c r="X1943" s="33"/>
      <c r="Y1943" s="33"/>
      <c r="Z1943" s="33"/>
      <c r="AA1943" s="33"/>
      <c r="AB1943" s="33"/>
      <c r="AC1943" s="67"/>
      <c r="AD1943" s="33"/>
      <c r="AE1943" s="12" t="s">
        <v>921</v>
      </c>
      <c r="AF1943" s="30">
        <f t="shared" si="223"/>
        <v>3.718134595062433E-3</v>
      </c>
      <c r="AG1943" s="33">
        <f t="shared" si="221"/>
        <v>-2.5214769952795809E-3</v>
      </c>
      <c r="AH1943" s="33">
        <f t="shared" si="224"/>
        <v>-6.2396115903420139E-3</v>
      </c>
      <c r="AN1943" s="15"/>
    </row>
    <row r="1944" spans="8:40" hidden="1" x14ac:dyDescent="0.2">
      <c r="H1944" s="12" t="s">
        <v>922</v>
      </c>
      <c r="I1944" s="30">
        <f t="shared" si="210"/>
        <v>7.5818399907093513E-3</v>
      </c>
      <c r="J1944" s="30">
        <f t="shared" si="211"/>
        <v>1.2458759104179861E-2</v>
      </c>
      <c r="K1944" s="30">
        <f t="shared" si="212"/>
        <v>1.0542963549059923E-3</v>
      </c>
      <c r="L1944" s="30">
        <f t="shared" si="213"/>
        <v>3.8631413140436367E-2</v>
      </c>
      <c r="M1944" s="30">
        <f t="shared" si="214"/>
        <v>-6.2520356981334055E-2</v>
      </c>
      <c r="N1944" s="30">
        <f t="shared" si="215"/>
        <v>3.4162677117256022E-3</v>
      </c>
      <c r="O1944" s="30">
        <f t="shared" si="216"/>
        <v>4.8332621880190739E-3</v>
      </c>
      <c r="P1944" s="30">
        <f t="shared" si="217"/>
        <v>3.453198354237573E-2</v>
      </c>
      <c r="Q1944" s="30">
        <f t="shared" si="218"/>
        <v>4.7531116683634505E-3</v>
      </c>
      <c r="R1944" s="30">
        <f t="shared" si="219"/>
        <v>1.1834457647002798E-2</v>
      </c>
      <c r="S1944" s="30">
        <f t="shared" si="220"/>
        <v>1.1855365941015434E-3</v>
      </c>
      <c r="T1944" s="30">
        <f t="shared" si="222"/>
        <v>6.6741070876932176E-3</v>
      </c>
      <c r="U1944" s="33"/>
      <c r="V1944" s="33"/>
      <c r="W1944" s="33"/>
      <c r="X1944" s="33"/>
      <c r="Y1944" s="33"/>
      <c r="Z1944" s="33"/>
      <c r="AA1944" s="33"/>
      <c r="AB1944" s="33"/>
      <c r="AC1944" s="67"/>
      <c r="AD1944" s="33"/>
      <c r="AE1944" s="12" t="s">
        <v>922</v>
      </c>
      <c r="AF1944" s="30">
        <f t="shared" si="223"/>
        <v>6.6741070876932176E-3</v>
      </c>
      <c r="AG1944" s="33">
        <f t="shared" si="221"/>
        <v>2.0305784947828706E-4</v>
      </c>
      <c r="AH1944" s="33">
        <f t="shared" si="224"/>
        <v>-6.4710492382149308E-3</v>
      </c>
      <c r="AN1944" s="15"/>
    </row>
    <row r="1945" spans="8:40" hidden="1" x14ac:dyDescent="0.2">
      <c r="H1945" s="12" t="s">
        <v>923</v>
      </c>
      <c r="I1945" s="30">
        <f t="shared" si="210"/>
        <v>-7.3830525931755566E-3</v>
      </c>
      <c r="J1945" s="30">
        <f t="shared" si="211"/>
        <v>-1.3786620236034301E-2</v>
      </c>
      <c r="K1945" s="30">
        <f t="shared" si="212"/>
        <v>-1.0542963549060478E-3</v>
      </c>
      <c r="L1945" s="30">
        <f t="shared" si="213"/>
        <v>-1.8428705822917054E-2</v>
      </c>
      <c r="M1945" s="30">
        <f t="shared" si="214"/>
        <v>0</v>
      </c>
      <c r="N1945" s="30">
        <f t="shared" si="215"/>
        <v>-4.5277494311312776E-3</v>
      </c>
      <c r="O1945" s="30">
        <f t="shared" si="216"/>
        <v>-2.4195511440896988E-3</v>
      </c>
      <c r="P1945" s="30">
        <f t="shared" si="217"/>
        <v>-6.284790365966364E-2</v>
      </c>
      <c r="Q1945" s="30">
        <f t="shared" si="218"/>
        <v>-5.2798433107762444E-3</v>
      </c>
      <c r="R1945" s="30">
        <f t="shared" si="219"/>
        <v>-1.1540296738866062E-2</v>
      </c>
      <c r="S1945" s="30">
        <f t="shared" si="220"/>
        <v>-4.73373665019908E-3</v>
      </c>
      <c r="T1945" s="30">
        <f t="shared" si="222"/>
        <v>-8.8889474172460393E-3</v>
      </c>
      <c r="U1945" s="33"/>
      <c r="V1945" s="33"/>
      <c r="W1945" s="33"/>
      <c r="X1945" s="33"/>
      <c r="Y1945" s="33"/>
      <c r="Z1945" s="33"/>
      <c r="AA1945" s="33"/>
      <c r="AB1945" s="33"/>
      <c r="AC1945" s="67"/>
      <c r="AD1945" s="33"/>
      <c r="AE1945" s="12" t="s">
        <v>923</v>
      </c>
      <c r="AF1945" s="30">
        <f t="shared" si="223"/>
        <v>-8.8889474172460393E-3</v>
      </c>
      <c r="AG1945" s="33">
        <f t="shared" si="221"/>
        <v>-7.1811639135752753E-3</v>
      </c>
      <c r="AH1945" s="33">
        <f t="shared" si="224"/>
        <v>1.707783503670764E-3</v>
      </c>
      <c r="AN1945" s="15"/>
    </row>
    <row r="1946" spans="8:40" hidden="1" x14ac:dyDescent="0.2">
      <c r="H1946" s="12" t="s">
        <v>924</v>
      </c>
      <c r="I1946" s="30">
        <f t="shared" si="210"/>
        <v>-8.9065408162032258E-3</v>
      </c>
      <c r="J1946" s="30">
        <f t="shared" si="211"/>
        <v>-6.163486687541091E-3</v>
      </c>
      <c r="K1946" s="30">
        <f t="shared" si="212"/>
        <v>-5.2548728383585855E-3</v>
      </c>
      <c r="L1946" s="30">
        <f t="shared" si="213"/>
        <v>2.1505384632287865E-3</v>
      </c>
      <c r="M1946" s="30">
        <f t="shared" si="214"/>
        <v>-5.8840500022933465E-2</v>
      </c>
      <c r="N1946" s="30">
        <f t="shared" si="215"/>
        <v>-2.037894891410244E-2</v>
      </c>
      <c r="O1946" s="30">
        <f t="shared" si="216"/>
        <v>-7.2237251277144279E-3</v>
      </c>
      <c r="P1946" s="30">
        <f t="shared" si="217"/>
        <v>-4.951506452738056E-2</v>
      </c>
      <c r="Q1946" s="30">
        <f t="shared" si="218"/>
        <v>-7.3452586279670008E-3</v>
      </c>
      <c r="R1946" s="30">
        <f t="shared" si="219"/>
        <v>-1.2861913642407697E-2</v>
      </c>
      <c r="S1946" s="30">
        <f t="shared" si="220"/>
        <v>-1.4068227332200913E-2</v>
      </c>
      <c r="T1946" s="30">
        <f t="shared" si="222"/>
        <v>-1.143875208842437E-2</v>
      </c>
      <c r="U1946" s="33"/>
      <c r="V1946" s="33"/>
      <c r="W1946" s="33"/>
      <c r="X1946" s="33"/>
      <c r="Y1946" s="33"/>
      <c r="Z1946" s="33"/>
      <c r="AA1946" s="33"/>
      <c r="AB1946" s="33"/>
      <c r="AC1946" s="67"/>
      <c r="AD1946" s="33"/>
      <c r="AE1946" s="12" t="s">
        <v>924</v>
      </c>
      <c r="AF1946" s="30">
        <f t="shared" si="223"/>
        <v>-1.143875208842437E-2</v>
      </c>
      <c r="AG1946" s="33">
        <f t="shared" si="221"/>
        <v>-1.6438600248846601E-2</v>
      </c>
      <c r="AH1946" s="33">
        <f t="shared" si="224"/>
        <v>-4.9998481604222305E-3</v>
      </c>
      <c r="AN1946" s="15"/>
    </row>
    <row r="1947" spans="8:40" hidden="1" x14ac:dyDescent="0.2">
      <c r="H1947" s="12" t="s">
        <v>925</v>
      </c>
      <c r="I1947" s="30">
        <f t="shared" si="210"/>
        <v>-1.3783599701212709E-3</v>
      </c>
      <c r="J1947" s="30">
        <f t="shared" si="211"/>
        <v>2.9417083109638327E-3</v>
      </c>
      <c r="K1947" s="30">
        <f t="shared" si="212"/>
        <v>7.3645782622080748E-3</v>
      </c>
      <c r="L1947" s="30">
        <f t="shared" si="213"/>
        <v>2.6173795113912199E-2</v>
      </c>
      <c r="M1947" s="30">
        <f t="shared" si="214"/>
        <v>-2.8170876966696106E-2</v>
      </c>
      <c r="N1947" s="30">
        <f t="shared" si="215"/>
        <v>8.4530125129763812E-3</v>
      </c>
      <c r="O1947" s="30">
        <f t="shared" si="216"/>
        <v>6.2575414776732926E-3</v>
      </c>
      <c r="P1947" s="30">
        <f t="shared" si="217"/>
        <v>-3.3257221756482588E-2</v>
      </c>
      <c r="Q1947" s="30">
        <f t="shared" si="218"/>
        <v>6.4679886357452551E-3</v>
      </c>
      <c r="R1947" s="30">
        <f t="shared" si="219"/>
        <v>5.2417126421981609E-3</v>
      </c>
      <c r="S1947" s="30">
        <f t="shared" si="220"/>
        <v>-6.9605849476240588E-3</v>
      </c>
      <c r="T1947" s="30">
        <f t="shared" si="222"/>
        <v>4.2083176257871405E-3</v>
      </c>
      <c r="U1947" s="33"/>
      <c r="V1947" s="33"/>
      <c r="W1947" s="33"/>
      <c r="X1947" s="33"/>
      <c r="Y1947" s="33"/>
      <c r="Z1947" s="33"/>
      <c r="AA1947" s="33"/>
      <c r="AB1947" s="33"/>
      <c r="AC1947" s="67"/>
      <c r="AD1947" s="33"/>
      <c r="AE1947" s="12" t="s">
        <v>925</v>
      </c>
      <c r="AF1947" s="30">
        <f t="shared" si="223"/>
        <v>4.2083176257871405E-3</v>
      </c>
      <c r="AG1947" s="33">
        <f t="shared" si="221"/>
        <v>-1.6329309148328105E-3</v>
      </c>
      <c r="AH1947" s="33">
        <f t="shared" si="224"/>
        <v>-5.841248540619951E-3</v>
      </c>
      <c r="AN1947" s="15"/>
    </row>
    <row r="1948" spans="8:40" hidden="1" x14ac:dyDescent="0.2">
      <c r="H1948" s="12" t="s">
        <v>926</v>
      </c>
      <c r="I1948" s="30">
        <f t="shared" si="210"/>
        <v>-4.1237171838620409E-3</v>
      </c>
      <c r="J1948" s="30">
        <f t="shared" si="211"/>
        <v>2.136656495323643E-3</v>
      </c>
      <c r="K1948" s="30">
        <f t="shared" si="212"/>
        <v>6.355953600698727E-3</v>
      </c>
      <c r="L1948" s="30">
        <f t="shared" si="213"/>
        <v>-1.1043623430532139E-3</v>
      </c>
      <c r="M1948" s="30">
        <f t="shared" si="214"/>
        <v>0</v>
      </c>
      <c r="N1948" s="30">
        <f t="shared" si="215"/>
        <v>-9.5408756945631404E-3</v>
      </c>
      <c r="O1948" s="30">
        <f t="shared" si="216"/>
        <v>0</v>
      </c>
      <c r="P1948" s="30">
        <f t="shared" si="217"/>
        <v>-3.2186686495901215E-2</v>
      </c>
      <c r="Q1948" s="30">
        <f t="shared" si="218"/>
        <v>-3.15181490122628E-3</v>
      </c>
      <c r="R1948" s="30">
        <f t="shared" si="219"/>
        <v>7.6202010002095685E-3</v>
      </c>
      <c r="S1948" s="30">
        <f t="shared" si="220"/>
        <v>5.7971176843259146E-3</v>
      </c>
      <c r="T1948" s="30">
        <f t="shared" si="222"/>
        <v>-3.7707765993363236E-3</v>
      </c>
      <c r="U1948" s="33"/>
      <c r="V1948" s="33"/>
      <c r="W1948" s="33"/>
      <c r="X1948" s="33"/>
      <c r="Y1948" s="33"/>
      <c r="Z1948" s="33"/>
      <c r="AA1948" s="33"/>
      <c r="AB1948" s="33"/>
      <c r="AC1948" s="67"/>
      <c r="AD1948" s="33"/>
      <c r="AE1948" s="12" t="s">
        <v>926</v>
      </c>
      <c r="AF1948" s="30">
        <f t="shared" si="223"/>
        <v>-3.7707765993363236E-3</v>
      </c>
      <c r="AG1948" s="33">
        <f t="shared" si="221"/>
        <v>2.2902324548014909E-4</v>
      </c>
      <c r="AH1948" s="33">
        <f t="shared" si="224"/>
        <v>3.9997998448164729E-3</v>
      </c>
      <c r="AN1948" s="15"/>
    </row>
    <row r="1949" spans="8:40" hidden="1" x14ac:dyDescent="0.2">
      <c r="H1949" s="12" t="s">
        <v>927</v>
      </c>
      <c r="I1949" s="30">
        <f t="shared" si="210"/>
        <v>5.5020771539833384E-3</v>
      </c>
      <c r="J1949" s="30">
        <f t="shared" si="211"/>
        <v>1.2672596453957047E-2</v>
      </c>
      <c r="K1949" s="30">
        <f t="shared" si="212"/>
        <v>6.3966102966927941E-3</v>
      </c>
      <c r="L1949" s="30">
        <f t="shared" si="213"/>
        <v>3.7103750203377209E-2</v>
      </c>
      <c r="M1949" s="30">
        <f t="shared" si="214"/>
        <v>-5.4067221270275821E-2</v>
      </c>
      <c r="N1949" s="30">
        <f t="shared" si="215"/>
        <v>7.7861044612193599E-3</v>
      </c>
      <c r="O1949" s="30">
        <f t="shared" si="216"/>
        <v>5.3255996119574156E-3</v>
      </c>
      <c r="P1949" s="30">
        <f t="shared" si="217"/>
        <v>9.0909717012521048E-3</v>
      </c>
      <c r="Q1949" s="30">
        <f t="shared" si="218"/>
        <v>6.1376781892071453E-3</v>
      </c>
      <c r="R1949" s="30">
        <f t="shared" si="219"/>
        <v>5.0140202375904162E-3</v>
      </c>
      <c r="S1949" s="30">
        <f t="shared" si="220"/>
        <v>8.1728417558743858E-3</v>
      </c>
      <c r="T1949" s="30">
        <f t="shared" si="222"/>
        <v>8.4381268889168089E-3</v>
      </c>
      <c r="U1949" s="33"/>
      <c r="V1949" s="33"/>
      <c r="W1949" s="33"/>
      <c r="X1949" s="33"/>
      <c r="Y1949" s="33"/>
      <c r="Z1949" s="33"/>
      <c r="AA1949" s="33"/>
      <c r="AB1949" s="33"/>
      <c r="AC1949" s="67"/>
      <c r="AD1949" s="33"/>
      <c r="AE1949" s="12" t="s">
        <v>927</v>
      </c>
      <c r="AF1949" s="30">
        <f t="shared" si="223"/>
        <v>8.4381268889168089E-3</v>
      </c>
      <c r="AG1949" s="33">
        <f t="shared" si="221"/>
        <v>2.4222532063900093E-3</v>
      </c>
      <c r="AH1949" s="33">
        <f t="shared" si="224"/>
        <v>-6.0158736825267995E-3</v>
      </c>
      <c r="AN1949" s="15"/>
    </row>
    <row r="1950" spans="8:40" hidden="1" x14ac:dyDescent="0.2">
      <c r="H1950" s="12" t="s">
        <v>928</v>
      </c>
      <c r="I1950" s="30">
        <f t="shared" si="210"/>
        <v>1.3802624689584903E-3</v>
      </c>
      <c r="J1950" s="30">
        <f t="shared" si="211"/>
        <v>5.4933318438209146E-4</v>
      </c>
      <c r="K1950" s="30">
        <f t="shared" si="212"/>
        <v>7.514796502486364E-3</v>
      </c>
      <c r="L1950" s="30">
        <f t="shared" si="213"/>
        <v>6.8965790590604587E-3</v>
      </c>
      <c r="M1950" s="30">
        <f t="shared" si="214"/>
        <v>-2.5975486403260677E-2</v>
      </c>
      <c r="N1950" s="30">
        <f t="shared" si="215"/>
        <v>3.9525743158233418E-3</v>
      </c>
      <c r="O1950" s="30">
        <f t="shared" si="216"/>
        <v>7.3081933067248427E-3</v>
      </c>
      <c r="P1950" s="30">
        <f t="shared" si="217"/>
        <v>2.7779564107075671E-2</v>
      </c>
      <c r="Q1950" s="30">
        <f t="shared" si="218"/>
        <v>3.7007708110806873E-3</v>
      </c>
      <c r="R1950" s="30">
        <f t="shared" si="219"/>
        <v>5.9154098146134491E-4</v>
      </c>
      <c r="S1950" s="30">
        <f t="shared" si="220"/>
        <v>3.523198007316878E-3</v>
      </c>
      <c r="T1950" s="30">
        <f t="shared" si="222"/>
        <v>6.731050123491511E-3</v>
      </c>
      <c r="U1950" s="33"/>
      <c r="V1950" s="33"/>
      <c r="W1950" s="33"/>
      <c r="X1950" s="33"/>
      <c r="Y1950" s="33"/>
      <c r="Z1950" s="33"/>
      <c r="AA1950" s="33"/>
      <c r="AB1950" s="33"/>
      <c r="AC1950" s="67"/>
      <c r="AD1950" s="33"/>
      <c r="AE1950" s="12" t="s">
        <v>928</v>
      </c>
      <c r="AF1950" s="30">
        <f t="shared" si="223"/>
        <v>6.731050123491511E-3</v>
      </c>
      <c r="AG1950" s="33">
        <f t="shared" si="221"/>
        <v>2.9311413776895419E-3</v>
      </c>
      <c r="AH1950" s="33">
        <f t="shared" si="224"/>
        <v>-3.7999087458019691E-3</v>
      </c>
      <c r="AN1950" s="15"/>
    </row>
    <row r="1951" spans="8:40" hidden="1" x14ac:dyDescent="0.2">
      <c r="H1951" s="12" t="s">
        <v>929</v>
      </c>
      <c r="I1951" s="30">
        <f t="shared" si="210"/>
        <v>-6.4903364818968924E-3</v>
      </c>
      <c r="J1951" s="30">
        <f t="shared" si="211"/>
        <v>-8.3901270387107298E-3</v>
      </c>
      <c r="K1951" s="30">
        <f t="shared" si="212"/>
        <v>2.1574981400210927E-3</v>
      </c>
      <c r="L1951" s="30">
        <f t="shared" si="213"/>
        <v>-2.1677973824538996E-2</v>
      </c>
      <c r="M1951" s="30">
        <f t="shared" si="214"/>
        <v>-5.0010420574661422E-2</v>
      </c>
      <c r="N1951" s="30">
        <f t="shared" si="215"/>
        <v>-2.7099295157379678E-3</v>
      </c>
      <c r="O1951" s="30">
        <f t="shared" si="216"/>
        <v>1.4680697522911604E-3</v>
      </c>
      <c r="P1951" s="30">
        <f t="shared" si="217"/>
        <v>-3.6870535808327685E-2</v>
      </c>
      <c r="Q1951" s="30">
        <f t="shared" si="218"/>
        <v>-7.0596543701531068E-4</v>
      </c>
      <c r="R1951" s="30">
        <f t="shared" si="219"/>
        <v>-9.7159604296427355E-3</v>
      </c>
      <c r="S1951" s="30">
        <f t="shared" si="220"/>
        <v>-3.5231980073169053E-3</v>
      </c>
      <c r="T1951" s="30">
        <f t="shared" si="222"/>
        <v>-6.1129758466081487E-3</v>
      </c>
      <c r="U1951" s="33"/>
      <c r="V1951" s="33"/>
      <c r="W1951" s="33"/>
      <c r="X1951" s="33"/>
      <c r="Y1951" s="33"/>
      <c r="Z1951" s="33"/>
      <c r="AA1951" s="33"/>
      <c r="AB1951" s="33"/>
      <c r="AC1951" s="67"/>
      <c r="AD1951" s="33"/>
      <c r="AE1951" s="12" t="s">
        <v>929</v>
      </c>
      <c r="AF1951" s="30">
        <f t="shared" si="223"/>
        <v>-6.1129758466081487E-3</v>
      </c>
      <c r="AG1951" s="33">
        <f t="shared" si="221"/>
        <v>-8.916280364367174E-3</v>
      </c>
      <c r="AH1951" s="33">
        <f t="shared" si="224"/>
        <v>-2.8033045177590253E-3</v>
      </c>
      <c r="AN1951" s="15"/>
    </row>
    <row r="1952" spans="8:40" hidden="1" x14ac:dyDescent="0.2">
      <c r="H1952" s="12" t="s">
        <v>930</v>
      </c>
      <c r="I1952" s="30">
        <f t="shared" si="210"/>
        <v>3.731714042817079E-3</v>
      </c>
      <c r="J1952" s="30">
        <f t="shared" si="211"/>
        <v>-2.1469942779108282E-3</v>
      </c>
      <c r="K1952" s="30">
        <f t="shared" si="212"/>
        <v>0</v>
      </c>
      <c r="L1952" s="30">
        <f t="shared" si="213"/>
        <v>-2.1217993094845324E-2</v>
      </c>
      <c r="M1952" s="30">
        <f t="shared" si="214"/>
        <v>-4.7628048989254476E-2</v>
      </c>
      <c r="N1952" s="30">
        <f t="shared" si="215"/>
        <v>3.5170024529024282E-3</v>
      </c>
      <c r="O1952" s="30">
        <f t="shared" si="216"/>
        <v>1.9607849419408453E-3</v>
      </c>
      <c r="P1952" s="30">
        <f t="shared" si="217"/>
        <v>9.0909717012521048E-3</v>
      </c>
      <c r="Q1952" s="30">
        <f t="shared" si="218"/>
        <v>-3.527959112267105E-4</v>
      </c>
      <c r="R1952" s="30">
        <f t="shared" si="219"/>
        <v>2.9304029513752949E-4</v>
      </c>
      <c r="S1952" s="30">
        <f t="shared" si="220"/>
        <v>-8.172841755874358E-3</v>
      </c>
      <c r="T1952" s="30">
        <f t="shared" si="222"/>
        <v>-1.7649139773681486E-3</v>
      </c>
      <c r="U1952" s="33"/>
      <c r="V1952" s="33"/>
      <c r="W1952" s="33"/>
      <c r="X1952" s="33"/>
      <c r="Y1952" s="33"/>
      <c r="Z1952" s="33"/>
      <c r="AA1952" s="33"/>
      <c r="AB1952" s="33"/>
      <c r="AC1952" s="67"/>
      <c r="AD1952" s="33"/>
      <c r="AE1952" s="12" t="s">
        <v>930</v>
      </c>
      <c r="AF1952" s="30">
        <f t="shared" si="223"/>
        <v>-1.7649139773681486E-3</v>
      </c>
      <c r="AG1952" s="33">
        <f t="shared" si="221"/>
        <v>-6.5167838143531213E-3</v>
      </c>
      <c r="AH1952" s="33">
        <f t="shared" si="224"/>
        <v>-4.7518698369849732E-3</v>
      </c>
      <c r="AN1952" s="15"/>
    </row>
    <row r="1953" spans="8:40" hidden="1" x14ac:dyDescent="0.2">
      <c r="H1953" s="12" t="s">
        <v>931</v>
      </c>
      <c r="I1953" s="30">
        <f t="shared" si="210"/>
        <v>1.3783599701213596E-3</v>
      </c>
      <c r="J1953" s="30">
        <f t="shared" si="211"/>
        <v>-3.2269280229749631E-3</v>
      </c>
      <c r="K1953" s="30">
        <f t="shared" si="212"/>
        <v>6.5005646030934627E-3</v>
      </c>
      <c r="L1953" s="30">
        <f t="shared" si="213"/>
        <v>-5.6912834270934305E-2</v>
      </c>
      <c r="M1953" s="30">
        <f t="shared" si="214"/>
        <v>0.1502822030493379</v>
      </c>
      <c r="N1953" s="30">
        <f t="shared" si="215"/>
        <v>-1.0949813762119327E-2</v>
      </c>
      <c r="O1953" s="30">
        <f t="shared" si="216"/>
        <v>7.8818142022533746E-3</v>
      </c>
      <c r="P1953" s="30">
        <f t="shared" si="217"/>
        <v>4.5766670274116732E-3</v>
      </c>
      <c r="Q1953" s="30">
        <f t="shared" si="218"/>
        <v>4.4189201380354145E-3</v>
      </c>
      <c r="R1953" s="30">
        <f t="shared" si="219"/>
        <v>1.4465196871299916E-2</v>
      </c>
      <c r="S1953" s="30">
        <f t="shared" si="220"/>
        <v>1.1696039763191236E-2</v>
      </c>
      <c r="T1953" s="30">
        <f t="shared" si="222"/>
        <v>9.2117569018297894E-3</v>
      </c>
      <c r="U1953" s="33"/>
      <c r="V1953" s="33"/>
      <c r="W1953" s="33"/>
      <c r="X1953" s="33"/>
      <c r="Y1953" s="33"/>
      <c r="Z1953" s="33"/>
      <c r="AA1953" s="33"/>
      <c r="AB1953" s="33"/>
      <c r="AC1953" s="67"/>
      <c r="AD1953" s="33"/>
      <c r="AE1953" s="12" t="s">
        <v>931</v>
      </c>
      <c r="AF1953" s="30">
        <f t="shared" si="223"/>
        <v>9.2117569018297894E-3</v>
      </c>
      <c r="AG1953" s="33">
        <f t="shared" si="221"/>
        <v>1.7707944776637997E-2</v>
      </c>
      <c r="AH1953" s="33">
        <f t="shared" si="224"/>
        <v>8.4961878748082073E-3</v>
      </c>
      <c r="AN1953" s="15"/>
    </row>
    <row r="1954" spans="8:40" hidden="1" x14ac:dyDescent="0.2">
      <c r="H1954" s="12" t="s">
        <v>932</v>
      </c>
      <c r="I1954" s="30">
        <f t="shared" si="210"/>
        <v>1.4888612493750559E-2</v>
      </c>
      <c r="J1954" s="30">
        <f t="shared" si="211"/>
        <v>-1.3239455505519924E-3</v>
      </c>
      <c r="K1954" s="30">
        <f t="shared" si="212"/>
        <v>-1.0863662122210741E-3</v>
      </c>
      <c r="L1954" s="30">
        <f t="shared" si="213"/>
        <v>7.3337154254701931E-3</v>
      </c>
      <c r="M1954" s="30">
        <f t="shared" si="214"/>
        <v>2.7398974188114562E-2</v>
      </c>
      <c r="N1954" s="30">
        <f t="shared" si="215"/>
        <v>8.237699217156445E-3</v>
      </c>
      <c r="O1954" s="30">
        <f t="shared" si="216"/>
        <v>-9.8863082693943219E-4</v>
      </c>
      <c r="P1954" s="30">
        <f t="shared" si="217"/>
        <v>-5.3584246134106166E-2</v>
      </c>
      <c r="Q1954" s="30">
        <f t="shared" si="218"/>
        <v>-7.0834074149970258E-4</v>
      </c>
      <c r="R1954" s="30">
        <f t="shared" si="219"/>
        <v>2.0123820710907344E-2</v>
      </c>
      <c r="S1954" s="30">
        <f t="shared" si="220"/>
        <v>2.3557136924589835E-3</v>
      </c>
      <c r="T1954" s="30">
        <f t="shared" si="222"/>
        <v>-1.4227283210808232E-3</v>
      </c>
      <c r="U1954" s="33"/>
      <c r="V1954" s="33"/>
      <c r="W1954" s="33"/>
      <c r="X1954" s="33"/>
      <c r="Y1954" s="33"/>
      <c r="Z1954" s="33"/>
      <c r="AA1954" s="33"/>
      <c r="AB1954" s="33"/>
      <c r="AC1954" s="67"/>
      <c r="AD1954" s="33"/>
      <c r="AE1954" s="12" t="s">
        <v>932</v>
      </c>
      <c r="AF1954" s="30">
        <f t="shared" si="223"/>
        <v>-1.4227283210808232E-3</v>
      </c>
      <c r="AG1954" s="33">
        <f t="shared" si="221"/>
        <v>2.8779372152415651E-3</v>
      </c>
      <c r="AH1954" s="33">
        <f t="shared" si="224"/>
        <v>4.3006655363223879E-3</v>
      </c>
      <c r="AN1954" s="15"/>
    </row>
    <row r="1955" spans="8:40" hidden="1" x14ac:dyDescent="0.2">
      <c r="H1955" s="12" t="s">
        <v>933</v>
      </c>
      <c r="I1955" s="30">
        <f t="shared" si="210"/>
        <v>0</v>
      </c>
      <c r="J1955" s="30">
        <f t="shared" si="211"/>
        <v>-4.0212520052268618E-3</v>
      </c>
      <c r="K1955" s="30">
        <f t="shared" si="212"/>
        <v>6.5359709797856696E-3</v>
      </c>
      <c r="L1955" s="30">
        <f t="shared" si="213"/>
        <v>2.1052639354624146E-3</v>
      </c>
      <c r="M1955" s="30">
        <f t="shared" si="214"/>
        <v>0</v>
      </c>
      <c r="N1955" s="30">
        <f t="shared" si="215"/>
        <v>8.5275823682918021E-3</v>
      </c>
      <c r="O1955" s="30">
        <f t="shared" si="216"/>
        <v>2.4734120945184368E-3</v>
      </c>
      <c r="P1955" s="30">
        <f t="shared" si="217"/>
        <v>-8.6580627431145415E-3</v>
      </c>
      <c r="Q1955" s="30">
        <f t="shared" si="218"/>
        <v>6.0369501527185671E-3</v>
      </c>
      <c r="R1955" s="30">
        <f t="shared" si="219"/>
        <v>-3.3318219524304253E-3</v>
      </c>
      <c r="S1955" s="30">
        <f t="shared" si="220"/>
        <v>4.728141195946116E-3</v>
      </c>
      <c r="T1955" s="30">
        <f t="shared" si="222"/>
        <v>1.0271157148034501E-2</v>
      </c>
      <c r="U1955" s="33"/>
      <c r="V1955" s="33"/>
      <c r="W1955" s="33"/>
      <c r="X1955" s="33"/>
      <c r="Y1955" s="33"/>
      <c r="Z1955" s="33"/>
      <c r="AA1955" s="33"/>
      <c r="AB1955" s="33"/>
      <c r="AC1955" s="67"/>
      <c r="AD1955" s="33"/>
      <c r="AE1955" s="12" t="s">
        <v>933</v>
      </c>
      <c r="AF1955" s="30">
        <f t="shared" si="223"/>
        <v>1.0271157148034501E-2</v>
      </c>
      <c r="AG1955" s="33">
        <f t="shared" si="221"/>
        <v>2.8873224956105395E-3</v>
      </c>
      <c r="AH1955" s="33">
        <f t="shared" si="224"/>
        <v>-7.3838346524239609E-3</v>
      </c>
      <c r="AN1955" s="15"/>
    </row>
    <row r="1956" spans="8:40" hidden="1" x14ac:dyDescent="0.2">
      <c r="H1956" s="12" t="s">
        <v>934</v>
      </c>
      <c r="I1956" s="30">
        <f t="shared" si="210"/>
        <v>-9.9950033308349932E-4</v>
      </c>
      <c r="J1956" s="30">
        <f t="shared" si="211"/>
        <v>1.4783796184236912E-2</v>
      </c>
      <c r="K1956" s="30">
        <f t="shared" si="212"/>
        <v>-5.4496047675645911E-3</v>
      </c>
      <c r="L1956" s="30">
        <f t="shared" si="213"/>
        <v>-4.2061050442742005E-3</v>
      </c>
      <c r="M1956" s="30">
        <f t="shared" si="214"/>
        <v>2.8170876966696224E-2</v>
      </c>
      <c r="N1956" s="30">
        <f t="shared" si="215"/>
        <v>-6.035643230625486E-3</v>
      </c>
      <c r="O1956" s="30">
        <f t="shared" si="216"/>
        <v>-2.4734120945184858E-3</v>
      </c>
      <c r="P1956" s="30">
        <f t="shared" si="217"/>
        <v>-2.1322769468821307E-2</v>
      </c>
      <c r="Q1956" s="30">
        <f t="shared" si="218"/>
        <v>-4.6197665674325159E-3</v>
      </c>
      <c r="R1956" s="30">
        <f t="shared" si="219"/>
        <v>-1.5108025233574796E-3</v>
      </c>
      <c r="S1956" s="30">
        <f t="shared" si="220"/>
        <v>-2.3668650102662793E-3</v>
      </c>
      <c r="T1956" s="30">
        <f t="shared" si="222"/>
        <v>-7.2454362314975209E-3</v>
      </c>
      <c r="U1956" s="33"/>
      <c r="V1956" s="33"/>
      <c r="W1956" s="33"/>
      <c r="X1956" s="33"/>
      <c r="Y1956" s="33"/>
      <c r="Z1956" s="33"/>
      <c r="AA1956" s="33"/>
      <c r="AB1956" s="33"/>
      <c r="AC1956" s="67"/>
      <c r="AD1956" s="33"/>
      <c r="AE1956" s="12" t="s">
        <v>934</v>
      </c>
      <c r="AF1956" s="30">
        <f t="shared" si="223"/>
        <v>-7.2454362314975209E-3</v>
      </c>
      <c r="AG1956" s="33">
        <f t="shared" si="221"/>
        <v>-6.0345329008828369E-4</v>
      </c>
      <c r="AH1956" s="33">
        <f t="shared" si="224"/>
        <v>6.6419829414092373E-3</v>
      </c>
      <c r="AN1956" s="15"/>
    </row>
    <row r="1957" spans="8:40" hidden="1" x14ac:dyDescent="0.2">
      <c r="H1957" s="12" t="s">
        <v>935</v>
      </c>
      <c r="I1957" s="30">
        <f t="shared" si="210"/>
        <v>1.4084739881739023E-2</v>
      </c>
      <c r="J1957" s="30">
        <f t="shared" si="211"/>
        <v>1.2786568018915152E-2</v>
      </c>
      <c r="K1957" s="30">
        <f t="shared" si="212"/>
        <v>3.2661977866211022E-3</v>
      </c>
      <c r="L1957" s="30">
        <f t="shared" si="213"/>
        <v>1.5864954647977342E-2</v>
      </c>
      <c r="M1957" s="30">
        <f t="shared" si="214"/>
        <v>-2.8170876966696106E-2</v>
      </c>
      <c r="N1957" s="30">
        <f t="shared" si="215"/>
        <v>1.2330794551102147E-2</v>
      </c>
      <c r="O1957" s="30">
        <f t="shared" si="216"/>
        <v>8.4346816110180221E-3</v>
      </c>
      <c r="P1957" s="30">
        <f t="shared" si="217"/>
        <v>-2.9108084158070657E-2</v>
      </c>
      <c r="Q1957" s="30">
        <f t="shared" si="218"/>
        <v>5.5106352232339581E-3</v>
      </c>
      <c r="R1957" s="30">
        <f t="shared" si="219"/>
        <v>1.2150817782512528E-2</v>
      </c>
      <c r="S1957" s="30">
        <f t="shared" si="220"/>
        <v>7.1174677688639549E-3</v>
      </c>
      <c r="T1957" s="30">
        <f t="shared" si="222"/>
        <v>3.3925574900968807E-3</v>
      </c>
      <c r="U1957" s="33"/>
      <c r="V1957" s="33"/>
      <c r="W1957" s="33"/>
      <c r="X1957" s="33"/>
      <c r="Y1957" s="33"/>
      <c r="Z1957" s="33"/>
      <c r="AA1957" s="33"/>
      <c r="AB1957" s="33"/>
      <c r="AC1957" s="67"/>
      <c r="AD1957" s="33"/>
      <c r="AE1957" s="12" t="s">
        <v>935</v>
      </c>
      <c r="AF1957" s="30">
        <f t="shared" si="223"/>
        <v>3.3925574900968807E-3</v>
      </c>
      <c r="AG1957" s="33">
        <f t="shared" si="221"/>
        <v>3.2029474964449544E-3</v>
      </c>
      <c r="AH1957" s="33">
        <f t="shared" si="224"/>
        <v>-1.8960999365192624E-4</v>
      </c>
      <c r="AN1957" s="15"/>
    </row>
    <row r="1958" spans="8:40" hidden="1" x14ac:dyDescent="0.2">
      <c r="H1958" s="12" t="s">
        <v>936</v>
      </c>
      <c r="I1958" s="30">
        <f t="shared" si="210"/>
        <v>2.2749213460560552E-2</v>
      </c>
      <c r="J1958" s="30">
        <f t="shared" si="211"/>
        <v>2.1628688581283778E-2</v>
      </c>
      <c r="K1958" s="30">
        <f t="shared" si="212"/>
        <v>4.3715916614962954E-3</v>
      </c>
      <c r="L1958" s="30">
        <f t="shared" si="213"/>
        <v>4.1355185681914076E-2</v>
      </c>
      <c r="M1958" s="30">
        <f t="shared" si="214"/>
        <v>2.8170876966696224E-2</v>
      </c>
      <c r="N1958" s="30">
        <f t="shared" si="215"/>
        <v>1.6358097186234136E-3</v>
      </c>
      <c r="O1958" s="30">
        <f t="shared" si="216"/>
        <v>7.0000285835433562E-3</v>
      </c>
      <c r="P1958" s="30">
        <f t="shared" si="217"/>
        <v>3.3336420267591926E-2</v>
      </c>
      <c r="Q1958" s="30">
        <f t="shared" si="218"/>
        <v>3.5714323675971795E-3</v>
      </c>
      <c r="R1958" s="30">
        <f t="shared" si="219"/>
        <v>7.9779496481011784E-3</v>
      </c>
      <c r="S1958" s="30">
        <f t="shared" si="220"/>
        <v>-9.47874395454377E-3</v>
      </c>
      <c r="T1958" s="30">
        <f t="shared" si="222"/>
        <v>1.7901902382116157E-3</v>
      </c>
      <c r="U1958" s="33"/>
      <c r="V1958" s="33"/>
      <c r="W1958" s="33"/>
      <c r="X1958" s="33"/>
      <c r="Y1958" s="33"/>
      <c r="Z1958" s="33"/>
      <c r="AA1958" s="33"/>
      <c r="AB1958" s="33"/>
      <c r="AC1958" s="67"/>
      <c r="AD1958" s="33"/>
      <c r="AE1958" s="12" t="s">
        <v>936</v>
      </c>
      <c r="AF1958" s="30">
        <f t="shared" si="223"/>
        <v>1.7901902382116157E-3</v>
      </c>
      <c r="AG1958" s="33">
        <f t="shared" si="221"/>
        <v>7.6959105700122018E-3</v>
      </c>
      <c r="AH1958" s="33">
        <f t="shared" si="224"/>
        <v>5.9057203318005859E-3</v>
      </c>
      <c r="AN1958" s="15"/>
    </row>
    <row r="1959" spans="8:40" hidden="1" x14ac:dyDescent="0.2">
      <c r="H1959" s="12" t="s">
        <v>937</v>
      </c>
      <c r="I1959" s="30">
        <f t="shared" si="210"/>
        <v>-3.7243990909824397E-3</v>
      </c>
      <c r="J1959" s="30">
        <f t="shared" si="211"/>
        <v>-6.9909528106442947E-3</v>
      </c>
      <c r="K1959" s="30">
        <f t="shared" si="212"/>
        <v>0</v>
      </c>
      <c r="L1959" s="30">
        <f t="shared" si="213"/>
        <v>1.0050335853501506E-2</v>
      </c>
      <c r="M1959" s="30">
        <f t="shared" si="214"/>
        <v>0</v>
      </c>
      <c r="N1959" s="30">
        <f t="shared" si="215"/>
        <v>3.4290007508388015E-3</v>
      </c>
      <c r="O1959" s="30">
        <f t="shared" si="216"/>
        <v>2.5119329962754178E-3</v>
      </c>
      <c r="P1959" s="30">
        <f t="shared" si="217"/>
        <v>4.3296805753324258E-2</v>
      </c>
      <c r="Q1959" s="30">
        <f t="shared" si="218"/>
        <v>7.1581964402282002E-4</v>
      </c>
      <c r="R1959" s="30">
        <f t="shared" si="219"/>
        <v>8.0421095360825815E-3</v>
      </c>
      <c r="S1959" s="30">
        <f t="shared" si="220"/>
        <v>5.9136777900477069E-3</v>
      </c>
      <c r="T1959" s="30">
        <f t="shared" si="222"/>
        <v>2.2422539552786778E-3</v>
      </c>
      <c r="U1959" s="33"/>
      <c r="V1959" s="33"/>
      <c r="W1959" s="33"/>
      <c r="X1959" s="33"/>
      <c r="Y1959" s="33"/>
      <c r="Z1959" s="33"/>
      <c r="AA1959" s="33"/>
      <c r="AB1959" s="33"/>
      <c r="AC1959" s="67"/>
      <c r="AD1959" s="33"/>
      <c r="AE1959" s="12" t="s">
        <v>937</v>
      </c>
      <c r="AF1959" s="30">
        <f t="shared" si="223"/>
        <v>2.2422539552786778E-3</v>
      </c>
      <c r="AG1959" s="33">
        <f t="shared" si="221"/>
        <v>4.6952252929482116E-3</v>
      </c>
      <c r="AH1959" s="33">
        <f t="shared" si="224"/>
        <v>2.4529713376695338E-3</v>
      </c>
      <c r="AN1959" s="15"/>
    </row>
    <row r="1960" spans="8:40" hidden="1" x14ac:dyDescent="0.2">
      <c r="H1960" s="12" t="s">
        <v>938</v>
      </c>
      <c r="I1960" s="30">
        <f t="shared" si="210"/>
        <v>-6.176671891729062E-3</v>
      </c>
      <c r="J1960" s="30">
        <f t="shared" si="211"/>
        <v>-6.9424184942620893E-3</v>
      </c>
      <c r="K1960" s="30">
        <f t="shared" si="212"/>
        <v>3.2912810840729518E-3</v>
      </c>
      <c r="L1960" s="30">
        <f t="shared" si="213"/>
        <v>1.3559529785632513E-2</v>
      </c>
      <c r="M1960" s="30">
        <f t="shared" si="214"/>
        <v>2.8987536873252406E-2</v>
      </c>
      <c r="N1960" s="30">
        <f t="shared" si="215"/>
        <v>-2.2398924945252029E-4</v>
      </c>
      <c r="O1960" s="30">
        <f t="shared" si="216"/>
        <v>0</v>
      </c>
      <c r="P1960" s="30">
        <f t="shared" si="217"/>
        <v>2.6907452919924187E-2</v>
      </c>
      <c r="Q1960" s="30">
        <f t="shared" si="218"/>
        <v>8.9549571668854949E-4</v>
      </c>
      <c r="R1960" s="30">
        <f t="shared" si="219"/>
        <v>-4.6475683965468513E-3</v>
      </c>
      <c r="S1960" s="30">
        <f t="shared" si="220"/>
        <v>-8.2693914825067421E-3</v>
      </c>
      <c r="T1960" s="30">
        <f t="shared" si="222"/>
        <v>-3.5851969925112638E-3</v>
      </c>
      <c r="U1960" s="33"/>
      <c r="V1960" s="33"/>
      <c r="W1960" s="33"/>
      <c r="X1960" s="33"/>
      <c r="Y1960" s="33"/>
      <c r="Z1960" s="33"/>
      <c r="AA1960" s="33"/>
      <c r="AB1960" s="33"/>
      <c r="AC1960" s="67"/>
      <c r="AD1960" s="33"/>
      <c r="AE1960" s="12" t="s">
        <v>938</v>
      </c>
      <c r="AF1960" s="30">
        <f t="shared" si="223"/>
        <v>-3.5851969925112638E-3</v>
      </c>
      <c r="AG1960" s="33">
        <f t="shared" si="221"/>
        <v>2.2198586646647706E-3</v>
      </c>
      <c r="AH1960" s="33">
        <f t="shared" si="224"/>
        <v>5.805055657176034E-3</v>
      </c>
      <c r="AN1960" s="15"/>
    </row>
    <row r="1961" spans="8:40" hidden="1" x14ac:dyDescent="0.2">
      <c r="H1961" s="12" t="s">
        <v>939</v>
      </c>
      <c r="I1961" s="30">
        <f t="shared" si="210"/>
        <v>-1.845586497414639E-3</v>
      </c>
      <c r="J1961" s="30">
        <f t="shared" si="211"/>
        <v>-1.1505548041428849E-2</v>
      </c>
      <c r="K1961" s="30">
        <f t="shared" si="212"/>
        <v>-6.5717651632346136E-3</v>
      </c>
      <c r="L1961" s="30">
        <f t="shared" si="213"/>
        <v>-1.9155515289753716E-2</v>
      </c>
      <c r="M1961" s="30">
        <f t="shared" si="214"/>
        <v>0</v>
      </c>
      <c r="N1961" s="30">
        <f t="shared" si="215"/>
        <v>-1.5041220107695803E-2</v>
      </c>
      <c r="O1961" s="30">
        <f t="shared" si="216"/>
        <v>-9.5119615798188485E-3</v>
      </c>
      <c r="P1961" s="30">
        <f t="shared" si="217"/>
        <v>-4.8790164169431945E-2</v>
      </c>
      <c r="Q1961" s="30">
        <f t="shared" si="218"/>
        <v>-5.360984962538418E-3</v>
      </c>
      <c r="R1961" s="30">
        <f t="shared" si="219"/>
        <v>-5.2412637327003669E-3</v>
      </c>
      <c r="S1961" s="30">
        <f t="shared" si="220"/>
        <v>-2.3501773449535156E-3</v>
      </c>
      <c r="T1961" s="30">
        <f t="shared" si="222"/>
        <v>-9.4390727528345843E-3</v>
      </c>
      <c r="U1961" s="33"/>
      <c r="V1961" s="33"/>
      <c r="W1961" s="33"/>
      <c r="X1961" s="33"/>
      <c r="Y1961" s="33"/>
      <c r="Z1961" s="33"/>
      <c r="AA1961" s="33"/>
      <c r="AB1961" s="33"/>
      <c r="AC1961" s="67"/>
      <c r="AD1961" s="33"/>
      <c r="AE1961" s="12" t="s">
        <v>939</v>
      </c>
      <c r="AF1961" s="30">
        <f t="shared" si="223"/>
        <v>-9.4390727528345843E-3</v>
      </c>
      <c r="AG1961" s="33">
        <f t="shared" si="221"/>
        <v>-8.2369187709102065E-3</v>
      </c>
      <c r="AH1961" s="33">
        <f t="shared" si="224"/>
        <v>1.2021539819243778E-3</v>
      </c>
      <c r="AN1961" s="15"/>
    </row>
    <row r="1962" spans="8:40" hidden="1" x14ac:dyDescent="0.2">
      <c r="H1962" s="12" t="s">
        <v>940</v>
      </c>
      <c r="I1962" s="30">
        <f t="shared" si="210"/>
        <v>1.2300124552000761E-3</v>
      </c>
      <c r="J1962" s="30">
        <f t="shared" si="211"/>
        <v>1.2343549921658165E-2</v>
      </c>
      <c r="K1962" s="30">
        <f t="shared" si="212"/>
        <v>0</v>
      </c>
      <c r="L1962" s="30">
        <f t="shared" si="213"/>
        <v>-5.5648446334072843E-3</v>
      </c>
      <c r="M1962" s="30">
        <f t="shared" si="214"/>
        <v>-2.8987536873252298E-2</v>
      </c>
      <c r="N1962" s="30">
        <f t="shared" si="215"/>
        <v>4.3483135912941841E-3</v>
      </c>
      <c r="O1962" s="30">
        <f t="shared" si="216"/>
        <v>1.495886591582708E-3</v>
      </c>
      <c r="P1962" s="30">
        <f t="shared" si="217"/>
        <v>-2.9852963149681045E-2</v>
      </c>
      <c r="Q1962" s="30">
        <f t="shared" si="218"/>
        <v>-1.4247553612261928E-3</v>
      </c>
      <c r="R1962" s="30">
        <f t="shared" si="219"/>
        <v>-2.1502081698603465E-3</v>
      </c>
      <c r="S1962" s="30">
        <f t="shared" si="220"/>
        <v>-3.5149421074446084E-3</v>
      </c>
      <c r="T1962" s="30">
        <f t="shared" si="222"/>
        <v>1.772735335256263E-4</v>
      </c>
      <c r="U1962" s="33"/>
      <c r="V1962" s="33"/>
      <c r="W1962" s="33"/>
      <c r="X1962" s="33"/>
      <c r="Y1962" s="33"/>
      <c r="Z1962" s="33"/>
      <c r="AA1962" s="33"/>
      <c r="AB1962" s="33"/>
      <c r="AC1962" s="67"/>
      <c r="AD1962" s="33"/>
      <c r="AE1962" s="12" t="s">
        <v>940</v>
      </c>
      <c r="AF1962" s="30">
        <f t="shared" si="223"/>
        <v>1.772735335256263E-4</v>
      </c>
      <c r="AG1962" s="33">
        <f t="shared" si="221"/>
        <v>-4.5029111223297775E-3</v>
      </c>
      <c r="AH1962" s="33">
        <f t="shared" si="224"/>
        <v>-4.6801846558554034E-3</v>
      </c>
      <c r="AN1962" s="15"/>
    </row>
    <row r="1963" spans="8:40" hidden="1" x14ac:dyDescent="0.2">
      <c r="H1963" s="12" t="s">
        <v>941</v>
      </c>
      <c r="I1963" s="30">
        <f t="shared" si="210"/>
        <v>9.6878012145254246E-3</v>
      </c>
      <c r="J1963" s="30">
        <f t="shared" si="211"/>
        <v>1.111538857763201E-2</v>
      </c>
      <c r="K1963" s="30">
        <f t="shared" si="212"/>
        <v>9.8739145589936145E-3</v>
      </c>
      <c r="L1963" s="30">
        <f t="shared" si="213"/>
        <v>2.1313201601546598E-2</v>
      </c>
      <c r="M1963" s="30">
        <f t="shared" si="214"/>
        <v>0</v>
      </c>
      <c r="N1963" s="30">
        <f t="shared" si="215"/>
        <v>3.032883191758956E-3</v>
      </c>
      <c r="O1963" s="30">
        <f t="shared" si="216"/>
        <v>1.5589956182139937E-2</v>
      </c>
      <c r="P1963" s="30">
        <f t="shared" si="217"/>
        <v>2.5533302005164845E-2</v>
      </c>
      <c r="Q1963" s="30">
        <f t="shared" si="218"/>
        <v>2.1378949885255886E-3</v>
      </c>
      <c r="R1963" s="30">
        <f t="shared" si="219"/>
        <v>9.209517151306816E-4</v>
      </c>
      <c r="S1963" s="30">
        <f t="shared" si="220"/>
        <v>0</v>
      </c>
      <c r="T1963" s="30">
        <f t="shared" si="222"/>
        <v>8.8648552870561502E-5</v>
      </c>
      <c r="U1963" s="33"/>
      <c r="V1963" s="33"/>
      <c r="W1963" s="33"/>
      <c r="X1963" s="33"/>
      <c r="Y1963" s="33"/>
      <c r="Z1963" s="33"/>
      <c r="AA1963" s="33"/>
      <c r="AB1963" s="33"/>
      <c r="AC1963" s="67"/>
      <c r="AD1963" s="33"/>
      <c r="AE1963" s="12" t="s">
        <v>941</v>
      </c>
      <c r="AF1963" s="30">
        <f t="shared" si="223"/>
        <v>8.8648552870561502E-5</v>
      </c>
      <c r="AG1963" s="33">
        <f t="shared" si="221"/>
        <v>7.5459177443747997E-3</v>
      </c>
      <c r="AH1963" s="33">
        <f t="shared" si="224"/>
        <v>7.4572691915042386E-3</v>
      </c>
      <c r="AN1963" s="15"/>
    </row>
    <row r="1964" spans="8:40" hidden="1" x14ac:dyDescent="0.2">
      <c r="H1964" s="12" t="s">
        <v>942</v>
      </c>
      <c r="I1964" s="30">
        <f t="shared" si="210"/>
        <v>1.8606160249833741E-2</v>
      </c>
      <c r="J1964" s="30">
        <f t="shared" si="211"/>
        <v>5.6530889354476448E-4</v>
      </c>
      <c r="K1964" s="30">
        <f t="shared" si="212"/>
        <v>1.2202037140206007E-2</v>
      </c>
      <c r="L1964" s="30">
        <f t="shared" si="213"/>
        <v>7.9681696491768813E-3</v>
      </c>
      <c r="M1964" s="30">
        <f t="shared" si="214"/>
        <v>2.8987536873252406E-2</v>
      </c>
      <c r="N1964" s="30">
        <f t="shared" si="215"/>
        <v>8.2574395174540311E-3</v>
      </c>
      <c r="O1964" s="30">
        <f t="shared" si="216"/>
        <v>6.6107537980523469E-3</v>
      </c>
      <c r="P1964" s="30">
        <f t="shared" si="217"/>
        <v>-8.5837436913914419E-3</v>
      </c>
      <c r="Q1964" s="30">
        <f t="shared" si="218"/>
        <v>5.7234997953529822E-3</v>
      </c>
      <c r="R1964" s="30">
        <f t="shared" si="219"/>
        <v>1.8444517986477319E-3</v>
      </c>
      <c r="S1964" s="30">
        <f t="shared" si="220"/>
        <v>5.8651194523980576E-3</v>
      </c>
      <c r="T1964" s="30">
        <f t="shared" si="222"/>
        <v>6.7603886720506781E-3</v>
      </c>
      <c r="U1964" s="33"/>
      <c r="V1964" s="33"/>
      <c r="W1964" s="33"/>
      <c r="X1964" s="33"/>
      <c r="Y1964" s="33"/>
      <c r="Z1964" s="33"/>
      <c r="AA1964" s="33"/>
      <c r="AB1964" s="33"/>
      <c r="AC1964" s="67"/>
      <c r="AD1964" s="33"/>
      <c r="AE1964" s="12" t="s">
        <v>942</v>
      </c>
      <c r="AF1964" s="30">
        <f t="shared" si="223"/>
        <v>6.7603886720506781E-3</v>
      </c>
      <c r="AG1964" s="33">
        <f t="shared" si="221"/>
        <v>8.9864371651441049E-3</v>
      </c>
      <c r="AH1964" s="33">
        <f t="shared" si="224"/>
        <v>2.2260484930934268E-3</v>
      </c>
      <c r="AN1964" s="15"/>
    </row>
    <row r="1965" spans="8:40" hidden="1" x14ac:dyDescent="0.2">
      <c r="H1965" s="12" t="s">
        <v>943</v>
      </c>
      <c r="I1965" s="30">
        <f t="shared" si="210"/>
        <v>0</v>
      </c>
      <c r="J1965" s="30">
        <f t="shared" si="211"/>
        <v>9.8498081349492062E-3</v>
      </c>
      <c r="K1965" s="30">
        <f t="shared" si="212"/>
        <v>3.353832098431458E-3</v>
      </c>
      <c r="L1965" s="30">
        <f t="shared" si="213"/>
        <v>4.5819095051115441E-3</v>
      </c>
      <c r="M1965" s="30">
        <f t="shared" si="214"/>
        <v>-0.11122563511022425</v>
      </c>
      <c r="N1965" s="30">
        <f t="shared" si="215"/>
        <v>1.3991502505138217E-2</v>
      </c>
      <c r="O1965" s="30">
        <f t="shared" si="216"/>
        <v>9.2261033732926323E-3</v>
      </c>
      <c r="P1965" s="30">
        <f t="shared" si="217"/>
        <v>-2.1142436573809351E-2</v>
      </c>
      <c r="Q1965" s="30">
        <f t="shared" si="218"/>
        <v>1.6156542424833899E-3</v>
      </c>
      <c r="R1965" s="30">
        <f t="shared" si="219"/>
        <v>2.3347363996991107E-2</v>
      </c>
      <c r="S1965" s="30">
        <f t="shared" si="220"/>
        <v>3.5356548323075758E-3</v>
      </c>
      <c r="T1965" s="30">
        <f t="shared" si="222"/>
        <v>4.8313594917344192E-3</v>
      </c>
      <c r="U1965" s="33"/>
      <c r="V1965" s="33"/>
      <c r="W1965" s="33"/>
      <c r="X1965" s="33"/>
      <c r="Y1965" s="33"/>
      <c r="Z1965" s="33"/>
      <c r="AA1965" s="33"/>
      <c r="AB1965" s="33"/>
      <c r="AC1965" s="67"/>
      <c r="AD1965" s="33"/>
      <c r="AE1965" s="12" t="s">
        <v>943</v>
      </c>
      <c r="AF1965" s="30">
        <f t="shared" si="223"/>
        <v>4.8313594917344192E-3</v>
      </c>
      <c r="AG1965" s="33">
        <f t="shared" si="221"/>
        <v>-6.0631552006364785E-3</v>
      </c>
      <c r="AH1965" s="33">
        <f t="shared" si="224"/>
        <v>-1.0894514692370898E-2</v>
      </c>
      <c r="AN1965" s="15"/>
    </row>
    <row r="1966" spans="8:40" hidden="1" x14ac:dyDescent="0.2">
      <c r="H1966" s="12" t="s">
        <v>944</v>
      </c>
      <c r="I1966" s="30">
        <f t="shared" si="210"/>
        <v>0</v>
      </c>
      <c r="J1966" s="30">
        <f t="shared" si="211"/>
        <v>2.8557376723083752E-4</v>
      </c>
      <c r="K1966" s="30">
        <f t="shared" si="212"/>
        <v>-8.918676731838859E-3</v>
      </c>
      <c r="L1966" s="30">
        <f t="shared" si="213"/>
        <v>2.2055450023187217E-2</v>
      </c>
      <c r="M1966" s="30">
        <f t="shared" si="214"/>
        <v>2.6668247082161273E-2</v>
      </c>
      <c r="N1966" s="30">
        <f t="shared" si="215"/>
        <v>-6.6440410507481659E-3</v>
      </c>
      <c r="O1966" s="30">
        <f t="shared" si="216"/>
        <v>-1.1773875452091215E-2</v>
      </c>
      <c r="P1966" s="30">
        <f t="shared" si="217"/>
        <v>-3.6965194233471471E-2</v>
      </c>
      <c r="Q1966" s="30">
        <f t="shared" si="218"/>
        <v>3.5938904250251323E-4</v>
      </c>
      <c r="R1966" s="30">
        <f t="shared" si="219"/>
        <v>1.5760444554657142E-3</v>
      </c>
      <c r="S1966" s="30">
        <f t="shared" si="220"/>
        <v>1.1813350458311713E-3</v>
      </c>
      <c r="T1966" s="30">
        <f t="shared" si="222"/>
        <v>-1.7921151749815767E-3</v>
      </c>
      <c r="U1966" s="33"/>
      <c r="V1966" s="33"/>
      <c r="W1966" s="33"/>
      <c r="X1966" s="33"/>
      <c r="Y1966" s="33"/>
      <c r="Z1966" s="33"/>
      <c r="AA1966" s="33"/>
      <c r="AB1966" s="33"/>
      <c r="AC1966" s="67"/>
      <c r="AD1966" s="33"/>
      <c r="AE1966" s="12" t="s">
        <v>944</v>
      </c>
      <c r="AF1966" s="30">
        <f t="shared" si="223"/>
        <v>-1.7921151749815767E-3</v>
      </c>
      <c r="AG1966" s="33">
        <f t="shared" si="221"/>
        <v>-1.6855109096464049E-3</v>
      </c>
      <c r="AH1966" s="33">
        <f t="shared" si="224"/>
        <v>1.0660426533517175E-4</v>
      </c>
      <c r="AN1966" s="15"/>
    </row>
    <row r="1967" spans="8:40" hidden="1" x14ac:dyDescent="0.2">
      <c r="H1967" s="12" t="s">
        <v>945</v>
      </c>
      <c r="I1967" s="30">
        <f t="shared" si="210"/>
        <v>2.5353911743519531E-3</v>
      </c>
      <c r="J1967" s="30">
        <f t="shared" si="211"/>
        <v>1.1650865149300459E-2</v>
      </c>
      <c r="K1967" s="30">
        <f t="shared" si="212"/>
        <v>1.1104942840271153E-3</v>
      </c>
      <c r="L1967" s="30">
        <f t="shared" si="213"/>
        <v>2.3754086008107057E-2</v>
      </c>
      <c r="M1967" s="30">
        <f t="shared" si="214"/>
        <v>0</v>
      </c>
      <c r="N1967" s="30">
        <f t="shared" si="215"/>
        <v>-1.8794878291411869E-3</v>
      </c>
      <c r="O1967" s="30">
        <f t="shared" si="216"/>
        <v>6.6377573303236766E-3</v>
      </c>
      <c r="P1967" s="30">
        <f t="shared" si="217"/>
        <v>1.6260520871780326E-2</v>
      </c>
      <c r="Q1967" s="30">
        <f t="shared" si="218"/>
        <v>1.4388491690990783E-3</v>
      </c>
      <c r="R1967" s="30">
        <f t="shared" si="219"/>
        <v>3.1550718040549932E-4</v>
      </c>
      <c r="S1967" s="30">
        <f t="shared" si="220"/>
        <v>2.3668650102662441E-3</v>
      </c>
      <c r="T1967" s="30">
        <f t="shared" si="222"/>
        <v>4.4863242586731062E-3</v>
      </c>
      <c r="U1967" s="33"/>
      <c r="V1967" s="33"/>
      <c r="W1967" s="33"/>
      <c r="X1967" s="33"/>
      <c r="Y1967" s="33"/>
      <c r="Z1967" s="33"/>
      <c r="AA1967" s="33"/>
      <c r="AB1967" s="33"/>
      <c r="AC1967" s="67"/>
      <c r="AD1967" s="33"/>
      <c r="AE1967" s="12" t="s">
        <v>945</v>
      </c>
      <c r="AF1967" s="30">
        <f t="shared" si="223"/>
        <v>4.4863242586731062E-3</v>
      </c>
      <c r="AG1967" s="33">
        <f t="shared" si="221"/>
        <v>4.2159176307972656E-3</v>
      </c>
      <c r="AH1967" s="33">
        <f t="shared" si="224"/>
        <v>-2.7040662787584067E-4</v>
      </c>
      <c r="AN1967" s="15"/>
    </row>
    <row r="1968" spans="8:40" hidden="1" x14ac:dyDescent="0.2">
      <c r="H1968" s="12" t="s">
        <v>946</v>
      </c>
      <c r="I1968" s="30">
        <f t="shared" si="210"/>
        <v>-4.2301185063931337E-4</v>
      </c>
      <c r="J1968" s="30">
        <f t="shared" si="211"/>
        <v>5.4408324422159302E-3</v>
      </c>
      <c r="K1968" s="30">
        <f t="shared" si="212"/>
        <v>-3.3277900926745796E-3</v>
      </c>
      <c r="L1968" s="30">
        <f t="shared" si="213"/>
        <v>3.6122856859137869E-3</v>
      </c>
      <c r="M1968" s="30">
        <f t="shared" si="214"/>
        <v>-2.6668247082161294E-2</v>
      </c>
      <c r="N1968" s="30">
        <f t="shared" si="215"/>
        <v>-5.0944071821133561E-3</v>
      </c>
      <c r="O1968" s="30">
        <f t="shared" si="216"/>
        <v>-9.1790547589963561E-3</v>
      </c>
      <c r="P1968" s="30">
        <f t="shared" si="217"/>
        <v>1.6529301951210506E-2</v>
      </c>
      <c r="Q1968" s="30">
        <f t="shared" si="218"/>
        <v>2.5229784513107374E-3</v>
      </c>
      <c r="R1968" s="30">
        <f t="shared" si="219"/>
        <v>-7.5448330238611881E-3</v>
      </c>
      <c r="S1968" s="30">
        <f t="shared" si="220"/>
        <v>2.3724803536303955E-3</v>
      </c>
      <c r="T1968" s="30">
        <f t="shared" si="222"/>
        <v>-1.7983994293593032E-4</v>
      </c>
      <c r="U1968" s="33"/>
      <c r="V1968" s="33"/>
      <c r="W1968" s="33"/>
      <c r="X1968" s="33"/>
      <c r="Y1968" s="33"/>
      <c r="Z1968" s="33"/>
      <c r="AA1968" s="33"/>
      <c r="AB1968" s="33"/>
      <c r="AC1968" s="67"/>
      <c r="AD1968" s="33"/>
      <c r="AE1968" s="12" t="s">
        <v>946</v>
      </c>
      <c r="AF1968" s="30">
        <f t="shared" si="223"/>
        <v>-1.7983994293593032E-4</v>
      </c>
      <c r="AG1968" s="33">
        <f t="shared" si="221"/>
        <v>-3.7600608970175509E-3</v>
      </c>
      <c r="AH1968" s="33">
        <f t="shared" si="224"/>
        <v>-3.5802209540816204E-3</v>
      </c>
      <c r="AN1968" s="15"/>
    </row>
    <row r="1969" spans="8:40" hidden="1" x14ac:dyDescent="0.2">
      <c r="H1969" s="12" t="s">
        <v>947</v>
      </c>
      <c r="I1969" s="30">
        <f t="shared" si="210"/>
        <v>-9.2612743620207813E-3</v>
      </c>
      <c r="J1969" s="30">
        <f t="shared" si="211"/>
        <v>-1.999484670279183E-3</v>
      </c>
      <c r="K1969" s="30">
        <f t="shared" si="212"/>
        <v>-3.3167526259940379E-3</v>
      </c>
      <c r="L1969" s="30">
        <f t="shared" si="213"/>
        <v>1.5805800171187909E-2</v>
      </c>
      <c r="M1969" s="30">
        <f t="shared" si="214"/>
        <v>-2.5975486403260677E-2</v>
      </c>
      <c r="N1969" s="30">
        <f t="shared" si="215"/>
        <v>1.2711707697428934E-3</v>
      </c>
      <c r="O1969" s="30">
        <f t="shared" si="216"/>
        <v>-7.5853713892567237E-3</v>
      </c>
      <c r="P1969" s="30">
        <f t="shared" si="217"/>
        <v>-4.1580101486637881E-3</v>
      </c>
      <c r="Q1969" s="30">
        <f t="shared" si="218"/>
        <v>-6.1162270174359825E-3</v>
      </c>
      <c r="R1969" s="30">
        <f t="shared" si="219"/>
        <v>-5.9328823518701871E-3</v>
      </c>
      <c r="S1969" s="30">
        <f t="shared" si="220"/>
        <v>-4.7393453638966705E-3</v>
      </c>
      <c r="T1969" s="30">
        <f t="shared" si="222"/>
        <v>-6.9886495356766606E-3</v>
      </c>
      <c r="U1969" s="33"/>
      <c r="V1969" s="33"/>
      <c r="W1969" s="33"/>
      <c r="X1969" s="33"/>
      <c r="Y1969" s="33"/>
      <c r="Z1969" s="33"/>
      <c r="AA1969" s="33"/>
      <c r="AB1969" s="33"/>
      <c r="AC1969" s="67"/>
      <c r="AD1969" s="33"/>
      <c r="AE1969" s="12" t="s">
        <v>947</v>
      </c>
      <c r="AF1969" s="30">
        <f t="shared" si="223"/>
        <v>-6.9886495356766606E-3</v>
      </c>
      <c r="AG1969" s="33">
        <f t="shared" si="221"/>
        <v>-6.0879700935529552E-3</v>
      </c>
      <c r="AH1969" s="33">
        <f t="shared" si="224"/>
        <v>9.0067944212370542E-4</v>
      </c>
      <c r="AN1969" s="15"/>
    </row>
    <row r="1970" spans="8:40" hidden="1" x14ac:dyDescent="0.2">
      <c r="H1970" s="12" t="s">
        <v>948</v>
      </c>
      <c r="I1970" s="30">
        <f t="shared" si="210"/>
        <v>-2.7199514624221682E-3</v>
      </c>
      <c r="J1970" s="30">
        <f t="shared" si="211"/>
        <v>-3.3299976820555362E-2</v>
      </c>
      <c r="K1970" s="30">
        <f t="shared" si="212"/>
        <v>-1.0977058631150907E-2</v>
      </c>
      <c r="L1970" s="30">
        <f t="shared" si="213"/>
        <v>-4.0821994520255166E-2</v>
      </c>
      <c r="M1970" s="30">
        <f t="shared" si="214"/>
        <v>-2.5317807984289897E-2</v>
      </c>
      <c r="N1970" s="30">
        <f t="shared" si="215"/>
        <v>-4.6282554996887335E-3</v>
      </c>
      <c r="O1970" s="30">
        <f t="shared" si="216"/>
        <v>-6.5277660872079483E-3</v>
      </c>
      <c r="P1970" s="30">
        <f t="shared" si="217"/>
        <v>-6.8162651430962437E-2</v>
      </c>
      <c r="Q1970" s="30">
        <f t="shared" si="218"/>
        <v>-4.2949242828808406E-3</v>
      </c>
      <c r="R1970" s="30">
        <f t="shared" si="219"/>
        <v>6.5594487884086446E-3</v>
      </c>
      <c r="S1970" s="30">
        <f t="shared" si="220"/>
        <v>-9.4118341823463698E-3</v>
      </c>
      <c r="T1970" s="30">
        <f t="shared" si="222"/>
        <v>-6.4967077613454095E-3</v>
      </c>
      <c r="U1970" s="33"/>
      <c r="V1970" s="33"/>
      <c r="W1970" s="33"/>
      <c r="X1970" s="33"/>
      <c r="Y1970" s="33"/>
      <c r="Z1970" s="33"/>
      <c r="AA1970" s="33"/>
      <c r="AB1970" s="33"/>
      <c r="AC1970" s="67"/>
      <c r="AD1970" s="33"/>
      <c r="AE1970" s="12" t="s">
        <v>948</v>
      </c>
      <c r="AF1970" s="30">
        <f t="shared" si="223"/>
        <v>-6.4967077613454095E-3</v>
      </c>
      <c r="AG1970" s="33">
        <f t="shared" si="221"/>
        <v>-1.3661204282410914E-2</v>
      </c>
      <c r="AH1970" s="33">
        <f t="shared" si="224"/>
        <v>-7.1644965210655043E-3</v>
      </c>
      <c r="AN1970" s="15"/>
    </row>
    <row r="1971" spans="8:40" hidden="1" x14ac:dyDescent="0.2">
      <c r="H1971" s="12" t="s">
        <v>949</v>
      </c>
      <c r="I1971" s="30">
        <f t="shared" si="210"/>
        <v>1.3462550822860374E-2</v>
      </c>
      <c r="J1971" s="30">
        <f t="shared" si="211"/>
        <v>-1.1212160138086838E-3</v>
      </c>
      <c r="K1971" s="30">
        <f t="shared" si="212"/>
        <v>1.4293811257144904E-2</v>
      </c>
      <c r="L1971" s="30">
        <f t="shared" si="213"/>
        <v>-1.6336419319693499E-2</v>
      </c>
      <c r="M1971" s="30">
        <f t="shared" si="214"/>
        <v>2.5317807984290001E-2</v>
      </c>
      <c r="N1971" s="30">
        <f t="shared" si="215"/>
        <v>1.5763725314901566E-2</v>
      </c>
      <c r="O1971" s="30">
        <f t="shared" si="216"/>
        <v>1.3605652055778678E-2</v>
      </c>
      <c r="P1971" s="30">
        <f t="shared" si="217"/>
        <v>3.9530838756635218E-2</v>
      </c>
      <c r="Q1971" s="30">
        <f t="shared" si="218"/>
        <v>8.0681746495101792E-3</v>
      </c>
      <c r="R1971" s="30">
        <f t="shared" si="219"/>
        <v>7.2338733439270197E-3</v>
      </c>
      <c r="S1971" s="30">
        <f t="shared" si="220"/>
        <v>1.1778699192612705E-2</v>
      </c>
      <c r="T1971" s="30">
        <f t="shared" si="222"/>
        <v>1.1868251563256257E-2</v>
      </c>
      <c r="U1971" s="33"/>
      <c r="V1971" s="33"/>
      <c r="W1971" s="33"/>
      <c r="X1971" s="33"/>
      <c r="Y1971" s="33"/>
      <c r="Z1971" s="33"/>
      <c r="AA1971" s="33"/>
      <c r="AB1971" s="33"/>
      <c r="AC1971" s="67"/>
      <c r="AD1971" s="33"/>
      <c r="AE1971" s="12" t="s">
        <v>949</v>
      </c>
      <c r="AF1971" s="30">
        <f t="shared" si="223"/>
        <v>1.1868251563256257E-2</v>
      </c>
      <c r="AG1971" s="33">
        <f t="shared" si="221"/>
        <v>1.3497407442815572E-2</v>
      </c>
      <c r="AH1971" s="33">
        <f t="shared" si="224"/>
        <v>1.6291558795593145E-3</v>
      </c>
      <c r="AN1971" s="15"/>
    </row>
    <row r="1972" spans="8:40" hidden="1" x14ac:dyDescent="0.2">
      <c r="H1972" s="12" t="s">
        <v>950</v>
      </c>
      <c r="I1972" s="30">
        <f t="shared" si="210"/>
        <v>-2.7492879747203921E-3</v>
      </c>
      <c r="J1972" s="30">
        <f t="shared" si="211"/>
        <v>-1.2374098370681931E-2</v>
      </c>
      <c r="K1972" s="30">
        <f t="shared" si="212"/>
        <v>2.2172958086475311E-3</v>
      </c>
      <c r="L1972" s="30">
        <f t="shared" si="213"/>
        <v>-3.5250949470799653E-2</v>
      </c>
      <c r="M1972" s="30">
        <f t="shared" si="214"/>
        <v>-2.5317807984289897E-2</v>
      </c>
      <c r="N1972" s="30">
        <f t="shared" si="215"/>
        <v>7.0612646768142004E-3</v>
      </c>
      <c r="O1972" s="30">
        <f t="shared" si="216"/>
        <v>3.0487828493587312E-3</v>
      </c>
      <c r="P1972" s="30">
        <f t="shared" si="217"/>
        <v>-8.0321716972642666E-3</v>
      </c>
      <c r="Q1972" s="30">
        <f t="shared" si="218"/>
        <v>2.5234332063807344E-3</v>
      </c>
      <c r="R1972" s="30">
        <f t="shared" si="219"/>
        <v>-1.0050335853501451E-2</v>
      </c>
      <c r="S1972" s="30">
        <f t="shared" si="220"/>
        <v>4.7506027585977988E-3</v>
      </c>
      <c r="T1972" s="30">
        <f t="shared" si="222"/>
        <v>2.0667662476600013E-3</v>
      </c>
      <c r="U1972" s="33"/>
      <c r="V1972" s="33"/>
      <c r="W1972" s="33"/>
      <c r="X1972" s="33"/>
      <c r="Y1972" s="33"/>
      <c r="Z1972" s="33"/>
      <c r="AA1972" s="33"/>
      <c r="AB1972" s="33"/>
      <c r="AC1972" s="67"/>
      <c r="AD1972" s="33"/>
      <c r="AE1972" s="12" t="s">
        <v>950</v>
      </c>
      <c r="AF1972" s="30">
        <f t="shared" si="223"/>
        <v>2.0667662476600013E-3</v>
      </c>
      <c r="AG1972" s="33">
        <f t="shared" si="221"/>
        <v>-2.4554031897218568E-3</v>
      </c>
      <c r="AH1972" s="33">
        <f t="shared" si="224"/>
        <v>-4.5221694373818577E-3</v>
      </c>
      <c r="AN1972" s="15"/>
    </row>
    <row r="1973" spans="8:40" hidden="1" x14ac:dyDescent="0.2">
      <c r="H1973" s="12" t="s">
        <v>951</v>
      </c>
      <c r="I1973" s="30">
        <f t="shared" si="210"/>
        <v>1.4893892338734416E-2</v>
      </c>
      <c r="J1973" s="30">
        <f t="shared" si="211"/>
        <v>1.9621865180475866E-2</v>
      </c>
      <c r="K1973" s="30">
        <f t="shared" si="212"/>
        <v>7.7994824348238895E-3</v>
      </c>
      <c r="L1973" s="30">
        <f t="shared" si="213"/>
        <v>1.5766092338675809E-2</v>
      </c>
      <c r="M1973" s="30">
        <f t="shared" si="214"/>
        <v>0</v>
      </c>
      <c r="N1973" s="30">
        <f t="shared" si="215"/>
        <v>1.4196608765039569E-2</v>
      </c>
      <c r="O1973" s="30">
        <f t="shared" si="216"/>
        <v>7.1501836802501592E-3</v>
      </c>
      <c r="P1973" s="30">
        <f t="shared" si="217"/>
        <v>-2.3716526617316044E-2</v>
      </c>
      <c r="Q1973" s="30">
        <f t="shared" si="218"/>
        <v>5.6103667203893006E-3</v>
      </c>
      <c r="R1973" s="30">
        <f t="shared" si="219"/>
        <v>2.4676987712440521E-2</v>
      </c>
      <c r="S1973" s="30">
        <f t="shared" si="220"/>
        <v>1.1911853701530102E-3</v>
      </c>
      <c r="T1973" s="30">
        <f t="shared" si="222"/>
        <v>5.7735839226595717E-3</v>
      </c>
      <c r="U1973" s="33"/>
      <c r="V1973" s="33"/>
      <c r="W1973" s="33"/>
      <c r="X1973" s="33"/>
      <c r="Y1973" s="33"/>
      <c r="Z1973" s="33"/>
      <c r="AA1973" s="33"/>
      <c r="AB1973" s="33"/>
      <c r="AC1973" s="67"/>
      <c r="AD1973" s="33"/>
      <c r="AE1973" s="12" t="s">
        <v>951</v>
      </c>
      <c r="AF1973" s="30">
        <f t="shared" si="223"/>
        <v>5.7735839226595717E-3</v>
      </c>
      <c r="AG1973" s="33">
        <f t="shared" si="221"/>
        <v>5.7675643493512382E-3</v>
      </c>
      <c r="AH1973" s="33">
        <f t="shared" si="224"/>
        <v>-6.0195733083334355E-6</v>
      </c>
      <c r="AN1973" s="15"/>
    </row>
    <row r="1974" spans="8:40" hidden="1" x14ac:dyDescent="0.2">
      <c r="H1974" s="12" t="s">
        <v>952</v>
      </c>
      <c r="I1974" s="30">
        <f t="shared" si="210"/>
        <v>3.2206147000421572E-3</v>
      </c>
      <c r="J1974" s="30">
        <f t="shared" si="211"/>
        <v>2.1166823206452037E-2</v>
      </c>
      <c r="K1974" s="30">
        <f t="shared" si="212"/>
        <v>1.0118130165584686E-2</v>
      </c>
      <c r="L1974" s="30">
        <f t="shared" si="213"/>
        <v>4.0538266329956232E-2</v>
      </c>
      <c r="M1974" s="30">
        <f t="shared" si="214"/>
        <v>2.5317807984290001E-2</v>
      </c>
      <c r="N1974" s="30">
        <f t="shared" si="215"/>
        <v>2.1561650865344322E-2</v>
      </c>
      <c r="O1974" s="30">
        <f t="shared" si="216"/>
        <v>9.2688614147805222E-3</v>
      </c>
      <c r="P1974" s="30">
        <f t="shared" si="217"/>
        <v>7.8431774610258787E-3</v>
      </c>
      <c r="Q1974" s="30">
        <f t="shared" si="218"/>
        <v>9.115833408009413E-3</v>
      </c>
      <c r="R1974" s="30">
        <f t="shared" si="219"/>
        <v>1.0626408156795511E-2</v>
      </c>
      <c r="S1974" s="30">
        <f t="shared" si="220"/>
        <v>1.0785005676562572E-2</v>
      </c>
      <c r="T1974" s="30">
        <f t="shared" si="222"/>
        <v>8.6321012125944452E-3</v>
      </c>
      <c r="U1974" s="33"/>
      <c r="V1974" s="33"/>
      <c r="W1974" s="33"/>
      <c r="X1974" s="33"/>
      <c r="Y1974" s="33"/>
      <c r="Z1974" s="33"/>
      <c r="AA1974" s="33"/>
      <c r="AB1974" s="33"/>
      <c r="AC1974" s="67"/>
      <c r="AD1974" s="33"/>
      <c r="AE1974" s="12" t="s">
        <v>952</v>
      </c>
      <c r="AF1974" s="30">
        <f t="shared" si="223"/>
        <v>8.6321012125944452E-3</v>
      </c>
      <c r="AG1974" s="33">
        <f t="shared" si="221"/>
        <v>1.3528747783585482E-2</v>
      </c>
      <c r="AH1974" s="33">
        <f t="shared" si="224"/>
        <v>4.8966465709910367E-3</v>
      </c>
      <c r="AN1974" s="15"/>
    </row>
    <row r="1975" spans="8:40" hidden="1" x14ac:dyDescent="0.2">
      <c r="H1975" s="12" t="s">
        <v>953</v>
      </c>
      <c r="I1975" s="30">
        <f t="shared" si="210"/>
        <v>0</v>
      </c>
      <c r="J1975" s="30">
        <f t="shared" si="211"/>
        <v>-1.7278345577818293E-3</v>
      </c>
      <c r="K1975" s="30">
        <f t="shared" si="212"/>
        <v>4.5300190717498974E-3</v>
      </c>
      <c r="L1975" s="30">
        <f t="shared" si="213"/>
        <v>-1.175101653551874E-2</v>
      </c>
      <c r="M1975" s="30">
        <f t="shared" si="214"/>
        <v>-2.5317807984289897E-2</v>
      </c>
      <c r="N1975" s="30">
        <f t="shared" si="215"/>
        <v>9.6810786265587243E-3</v>
      </c>
      <c r="O1975" s="30">
        <f t="shared" si="216"/>
        <v>7.7902237649473032E-3</v>
      </c>
      <c r="P1975" s="30">
        <f t="shared" si="217"/>
        <v>0.11238424953713394</v>
      </c>
      <c r="Q1975" s="30">
        <f t="shared" si="218"/>
        <v>-1.6469946078218986E-3</v>
      </c>
      <c r="R1975" s="30">
        <f t="shared" si="219"/>
        <v>1.2957565790935764E-3</v>
      </c>
      <c r="S1975" s="30">
        <f t="shared" si="220"/>
        <v>1.2055456553489111E-3</v>
      </c>
      <c r="T1975" s="30">
        <f t="shared" si="222"/>
        <v>1.2784222360293729E-3</v>
      </c>
      <c r="U1975" s="33"/>
      <c r="V1975" s="33"/>
      <c r="W1975" s="33"/>
      <c r="X1975" s="33"/>
      <c r="Y1975" s="33"/>
      <c r="Z1975" s="33"/>
      <c r="AA1975" s="33"/>
      <c r="AB1975" s="33"/>
      <c r="AC1975" s="67"/>
      <c r="AD1975" s="33"/>
      <c r="AE1975" s="12" t="s">
        <v>953</v>
      </c>
      <c r="AF1975" s="30">
        <f t="shared" si="223"/>
        <v>1.2784222360293729E-3</v>
      </c>
      <c r="AG1975" s="33">
        <f t="shared" si="221"/>
        <v>5.163068695626492E-3</v>
      </c>
      <c r="AH1975" s="33">
        <f t="shared" si="224"/>
        <v>3.8846464595971193E-3</v>
      </c>
      <c r="AN1975" s="15"/>
    </row>
    <row r="1976" spans="8:40" hidden="1" x14ac:dyDescent="0.2">
      <c r="H1976" s="12" t="s">
        <v>954</v>
      </c>
      <c r="I1976" s="30">
        <f t="shared" si="210"/>
        <v>0</v>
      </c>
      <c r="J1976" s="30">
        <f t="shared" si="211"/>
        <v>-1.3558561018209649E-2</v>
      </c>
      <c r="K1976" s="30">
        <f t="shared" si="212"/>
        <v>-1.2408506643829849E-2</v>
      </c>
      <c r="L1976" s="30">
        <f t="shared" si="213"/>
        <v>-2.0809999513793292E-2</v>
      </c>
      <c r="M1976" s="30">
        <f t="shared" si="214"/>
        <v>0</v>
      </c>
      <c r="N1976" s="30">
        <f t="shared" si="215"/>
        <v>-9.2861495112009761E-3</v>
      </c>
      <c r="O1976" s="30">
        <f t="shared" si="216"/>
        <v>-1.8083675433295462E-2</v>
      </c>
      <c r="P1976" s="30">
        <f t="shared" si="217"/>
        <v>2.6787315963649982E-2</v>
      </c>
      <c r="Q1976" s="30">
        <f t="shared" si="218"/>
        <v>-6.5609858100075941E-3</v>
      </c>
      <c r="R1976" s="30">
        <f t="shared" si="219"/>
        <v>-1.7033996953489672E-2</v>
      </c>
      <c r="S1976" s="30">
        <f t="shared" si="220"/>
        <v>-9.6039153541803996E-3</v>
      </c>
      <c r="T1976" s="30">
        <f t="shared" si="222"/>
        <v>-7.1926381009837772E-3</v>
      </c>
      <c r="U1976" s="33"/>
      <c r="V1976" s="33"/>
      <c r="W1976" s="33"/>
      <c r="X1976" s="33"/>
      <c r="Y1976" s="33"/>
      <c r="Z1976" s="33"/>
      <c r="AA1976" s="33"/>
      <c r="AB1976" s="33"/>
      <c r="AC1976" s="67"/>
      <c r="AD1976" s="33"/>
      <c r="AE1976" s="12" t="s">
        <v>954</v>
      </c>
      <c r="AF1976" s="30">
        <f t="shared" si="223"/>
        <v>-7.1926381009837772E-3</v>
      </c>
      <c r="AG1976" s="33">
        <f t="shared" si="221"/>
        <v>-9.3854019274269979E-3</v>
      </c>
      <c r="AH1976" s="33">
        <f t="shared" si="224"/>
        <v>-2.1927638264432206E-3</v>
      </c>
      <c r="AN1976" s="15"/>
    </row>
    <row r="1977" spans="8:40" hidden="1" x14ac:dyDescent="0.2">
      <c r="H1977" s="12" t="s">
        <v>955</v>
      </c>
      <c r="I1977" s="30">
        <f t="shared" si="210"/>
        <v>0</v>
      </c>
      <c r="J1977" s="30">
        <f t="shared" si="211"/>
        <v>6.4864408157762239E-3</v>
      </c>
      <c r="K1977" s="30">
        <f t="shared" si="212"/>
        <v>4.4943895878392674E-3</v>
      </c>
      <c r="L1977" s="30">
        <f t="shared" si="213"/>
        <v>-1.9264051815273874E-2</v>
      </c>
      <c r="M1977" s="30">
        <f t="shared" si="214"/>
        <v>2.5317807984290001E-2</v>
      </c>
      <c r="N1977" s="30">
        <f t="shared" si="215"/>
        <v>6.1016869841198033E-3</v>
      </c>
      <c r="O1977" s="30">
        <f t="shared" si="216"/>
        <v>6.678678819305315E-3</v>
      </c>
      <c r="P1977" s="30">
        <f t="shared" si="217"/>
        <v>-1.3483350337287101E-2</v>
      </c>
      <c r="Q1977" s="30">
        <f t="shared" si="218"/>
        <v>1.0905126489654628E-3</v>
      </c>
      <c r="R1977" s="30">
        <f t="shared" si="219"/>
        <v>7.3565020714244393E-3</v>
      </c>
      <c r="S1977" s="30">
        <f t="shared" si="220"/>
        <v>-2.3866359777309667E-3</v>
      </c>
      <c r="T1977" s="30">
        <f t="shared" si="222"/>
        <v>3.9085628997938332E-3</v>
      </c>
      <c r="U1977" s="33"/>
      <c r="V1977" s="33"/>
      <c r="W1977" s="33"/>
      <c r="X1977" s="33"/>
      <c r="Y1977" s="33"/>
      <c r="Z1977" s="33"/>
      <c r="AA1977" s="33"/>
      <c r="AB1977" s="33"/>
      <c r="AC1977" s="67"/>
      <c r="AD1977" s="33"/>
      <c r="AE1977" s="12" t="s">
        <v>955</v>
      </c>
      <c r="AF1977" s="30">
        <f t="shared" si="223"/>
        <v>3.9085628997938332E-3</v>
      </c>
      <c r="AG1977" s="33">
        <f t="shared" si="221"/>
        <v>3.1960116095820033E-3</v>
      </c>
      <c r="AH1977" s="33">
        <f t="shared" si="224"/>
        <v>-7.125512902118299E-4</v>
      </c>
      <c r="AN1977" s="15"/>
    </row>
    <row r="1978" spans="8:40" hidden="1" x14ac:dyDescent="0.2">
      <c r="H1978" s="12" t="s">
        <v>956</v>
      </c>
      <c r="I1978" s="30">
        <f t="shared" si="210"/>
        <v>2.7996141899411398E-3</v>
      </c>
      <c r="J1978" s="30">
        <f t="shared" si="211"/>
        <v>2.2563688406060144E-3</v>
      </c>
      <c r="K1978" s="30">
        <f t="shared" si="212"/>
        <v>1.0186845306993217E-2</v>
      </c>
      <c r="L1978" s="30">
        <f t="shared" si="213"/>
        <v>3.3089156807116382E-2</v>
      </c>
      <c r="M1978" s="30">
        <f t="shared" si="214"/>
        <v>-5.0010420574661422E-2</v>
      </c>
      <c r="N1978" s="30">
        <f t="shared" si="215"/>
        <v>-4.99505498437741E-3</v>
      </c>
      <c r="O1978" s="30">
        <f t="shared" si="216"/>
        <v>9.8420892888169877E-3</v>
      </c>
      <c r="P1978" s="30">
        <f t="shared" si="217"/>
        <v>3.1748698314580485E-2</v>
      </c>
      <c r="Q1978" s="30">
        <f t="shared" si="218"/>
        <v>5.8362376128155338E-3</v>
      </c>
      <c r="R1978" s="30">
        <f t="shared" si="219"/>
        <v>9.6774948820652178E-3</v>
      </c>
      <c r="S1978" s="30">
        <f t="shared" si="220"/>
        <v>1.1990551331911322E-2</v>
      </c>
      <c r="T1978" s="30">
        <f t="shared" si="222"/>
        <v>7.2209079351630897E-3</v>
      </c>
      <c r="U1978" s="33"/>
      <c r="V1978" s="33"/>
      <c r="W1978" s="33"/>
      <c r="X1978" s="33"/>
      <c r="Y1978" s="33"/>
      <c r="Z1978" s="33"/>
      <c r="AA1978" s="33"/>
      <c r="AB1978" s="33"/>
      <c r="AC1978" s="67"/>
      <c r="AD1978" s="33"/>
      <c r="AE1978" s="12" t="s">
        <v>956</v>
      </c>
      <c r="AF1978" s="30">
        <f t="shared" si="223"/>
        <v>7.2209079351630897E-3</v>
      </c>
      <c r="AG1978" s="33">
        <f t="shared" si="221"/>
        <v>4.9736721710643625E-3</v>
      </c>
      <c r="AH1978" s="33">
        <f t="shared" si="224"/>
        <v>-2.2472357640987272E-3</v>
      </c>
      <c r="AN1978" s="15"/>
    </row>
    <row r="1979" spans="8:40" hidden="1" x14ac:dyDescent="0.2">
      <c r="H1979" s="12" t="s">
        <v>957</v>
      </c>
      <c r="I1979" s="30">
        <f t="shared" si="210"/>
        <v>0</v>
      </c>
      <c r="J1979" s="30">
        <f t="shared" si="211"/>
        <v>4.2404692979575616E-3</v>
      </c>
      <c r="K1979" s="30">
        <f t="shared" si="212"/>
        <v>6.849341845574548E-3</v>
      </c>
      <c r="L1979" s="30">
        <f t="shared" si="213"/>
        <v>2.1102776067736036E-2</v>
      </c>
      <c r="M1979" s="30">
        <f t="shared" si="214"/>
        <v>2.4692612590371414E-2</v>
      </c>
      <c r="N1979" s="30">
        <f t="shared" si="215"/>
        <v>1.3454158968280192E-3</v>
      </c>
      <c r="O1979" s="30">
        <f t="shared" si="216"/>
        <v>8.3638752077553093E-3</v>
      </c>
      <c r="P1979" s="30">
        <f t="shared" si="217"/>
        <v>2.8039220064393126E-2</v>
      </c>
      <c r="Q1979" s="30">
        <f t="shared" si="218"/>
        <v>1.2812301560485399E-3</v>
      </c>
      <c r="R1979" s="30">
        <f t="shared" si="219"/>
        <v>2.596561017446433E-3</v>
      </c>
      <c r="S1979" s="30">
        <f t="shared" si="220"/>
        <v>2.4154601116035583E-3</v>
      </c>
      <c r="T1979" s="30">
        <f t="shared" si="222"/>
        <v>1.7444800824879204E-3</v>
      </c>
      <c r="U1979" s="33"/>
      <c r="V1979" s="33"/>
      <c r="W1979" s="33"/>
      <c r="X1979" s="33"/>
      <c r="Y1979" s="33"/>
      <c r="Z1979" s="33"/>
      <c r="AA1979" s="33"/>
      <c r="AB1979" s="33"/>
      <c r="AC1979" s="67"/>
      <c r="AD1979" s="33"/>
      <c r="AE1979" s="12" t="s">
        <v>957</v>
      </c>
      <c r="AF1979" s="30">
        <f t="shared" si="223"/>
        <v>1.7444800824879204E-3</v>
      </c>
      <c r="AG1979" s="33">
        <f t="shared" si="221"/>
        <v>8.1194746443421107E-3</v>
      </c>
      <c r="AH1979" s="33">
        <f t="shared" si="224"/>
        <v>6.3749945618541901E-3</v>
      </c>
      <c r="AN1979" s="15"/>
    </row>
    <row r="1980" spans="8:40" hidden="1" x14ac:dyDescent="0.2">
      <c r="H1980" s="12" t="s">
        <v>958</v>
      </c>
      <c r="I1980" s="30">
        <f t="shared" si="210"/>
        <v>-1.9857597094517777E-2</v>
      </c>
      <c r="J1980" s="30">
        <f t="shared" si="211"/>
        <v>-3.21939151854716E-2</v>
      </c>
      <c r="K1980" s="30">
        <f t="shared" si="212"/>
        <v>-2.0408871631207123E-2</v>
      </c>
      <c r="L1980" s="30">
        <f t="shared" si="213"/>
        <v>-3.2636929313022658E-2</v>
      </c>
      <c r="M1980" s="30">
        <f t="shared" si="214"/>
        <v>-4.8790164169432056E-2</v>
      </c>
      <c r="N1980" s="30">
        <f t="shared" si="215"/>
        <v>-2.7957466658168513E-2</v>
      </c>
      <c r="O1980" s="30">
        <f t="shared" si="216"/>
        <v>-2.0265697459583024E-2</v>
      </c>
      <c r="P1980" s="30">
        <f t="shared" si="217"/>
        <v>-3.7213596340434321E-2</v>
      </c>
      <c r="Q1980" s="30">
        <f t="shared" si="218"/>
        <v>-1.3100624045698093E-2</v>
      </c>
      <c r="R1980" s="30">
        <f t="shared" si="219"/>
        <v>-3.1037525764312551E-2</v>
      </c>
      <c r="S1980" s="30">
        <f t="shared" si="220"/>
        <v>-2.1531932333482506E-2</v>
      </c>
      <c r="T1980" s="30">
        <f t="shared" si="222"/>
        <v>-2.0645542535851772E-2</v>
      </c>
      <c r="U1980" s="33"/>
      <c r="V1980" s="33"/>
      <c r="W1980" s="33"/>
      <c r="X1980" s="33"/>
      <c r="Y1980" s="33"/>
      <c r="Z1980" s="33"/>
      <c r="AA1980" s="33"/>
      <c r="AB1980" s="33"/>
      <c r="AC1980" s="67"/>
      <c r="AD1980" s="33"/>
      <c r="AE1980" s="12" t="s">
        <v>958</v>
      </c>
      <c r="AF1980" s="30">
        <f t="shared" si="223"/>
        <v>-2.0645542535851772E-2</v>
      </c>
      <c r="AG1980" s="33">
        <f t="shared" si="221"/>
        <v>-2.5618959161898703E-2</v>
      </c>
      <c r="AH1980" s="33">
        <f t="shared" si="224"/>
        <v>-4.9734166260469309E-3</v>
      </c>
      <c r="AN1980" s="15"/>
    </row>
    <row r="1981" spans="8:40" hidden="1" x14ac:dyDescent="0.2">
      <c r="H1981" s="12" t="s">
        <v>959</v>
      </c>
      <c r="I1981" s="30">
        <f t="shared" si="210"/>
        <v>-8.8403017318280739E-3</v>
      </c>
      <c r="J1981" s="30">
        <f t="shared" si="211"/>
        <v>-1.9091391439331421E-2</v>
      </c>
      <c r="K1981" s="30">
        <f t="shared" si="212"/>
        <v>-1.0050335853501451E-2</v>
      </c>
      <c r="L1981" s="30">
        <f t="shared" si="213"/>
        <v>-3.434462448634708E-3</v>
      </c>
      <c r="M1981" s="30">
        <f t="shared" si="214"/>
        <v>0</v>
      </c>
      <c r="N1981" s="30">
        <f t="shared" si="215"/>
        <v>-1.6346224032105831E-2</v>
      </c>
      <c r="O1981" s="30">
        <f t="shared" si="216"/>
        <v>-1.3793322132335761E-2</v>
      </c>
      <c r="P1981" s="30">
        <f t="shared" si="217"/>
        <v>-1.3605652055778709E-2</v>
      </c>
      <c r="Q1981" s="30">
        <f t="shared" si="218"/>
        <v>-1.5426314879540099E-2</v>
      </c>
      <c r="R1981" s="30">
        <f t="shared" si="219"/>
        <v>-1.438873745209978E-2</v>
      </c>
      <c r="S1981" s="30">
        <f t="shared" si="220"/>
        <v>-1.1764841579586483E-2</v>
      </c>
      <c r="T1981" s="30">
        <f t="shared" si="222"/>
        <v>-1.5718819669913658E-2</v>
      </c>
      <c r="U1981" s="33"/>
      <c r="V1981" s="33"/>
      <c r="W1981" s="33"/>
      <c r="X1981" s="33"/>
      <c r="Y1981" s="33"/>
      <c r="Z1981" s="33"/>
      <c r="AA1981" s="33"/>
      <c r="AB1981" s="33"/>
      <c r="AC1981" s="67"/>
      <c r="AD1981" s="33"/>
      <c r="AE1981" s="12" t="s">
        <v>959</v>
      </c>
      <c r="AF1981" s="30">
        <f t="shared" si="223"/>
        <v>-1.5718819669913658E-2</v>
      </c>
      <c r="AG1981" s="33">
        <f t="shared" si="221"/>
        <v>-1.1135732764651247E-2</v>
      </c>
      <c r="AH1981" s="33">
        <f t="shared" si="224"/>
        <v>4.5830869052624103E-3</v>
      </c>
      <c r="AN1981" s="15"/>
    </row>
    <row r="1982" spans="8:40" hidden="1" x14ac:dyDescent="0.2">
      <c r="H1982" s="12" t="s">
        <v>960</v>
      </c>
      <c r="I1982" s="30">
        <f t="shared" si="210"/>
        <v>1.7332921777481657E-2</v>
      </c>
      <c r="J1982" s="30">
        <f t="shared" si="211"/>
        <v>7.5867581038071502E-3</v>
      </c>
      <c r="K1982" s="30">
        <f t="shared" si="212"/>
        <v>1.2297527810406026E-2</v>
      </c>
      <c r="L1982" s="30">
        <f t="shared" si="213"/>
        <v>-5.6980211146377786E-3</v>
      </c>
      <c r="M1982" s="30">
        <f t="shared" si="214"/>
        <v>0</v>
      </c>
      <c r="N1982" s="30">
        <f t="shared" si="215"/>
        <v>6.9183383102493761E-3</v>
      </c>
      <c r="O1982" s="30">
        <f t="shared" si="216"/>
        <v>1.6884514702008857E-2</v>
      </c>
      <c r="P1982" s="30">
        <f t="shared" si="217"/>
        <v>3.6701366850427963E-2</v>
      </c>
      <c r="Q1982" s="30">
        <f t="shared" si="218"/>
        <v>1.4250091474470132E-3</v>
      </c>
      <c r="R1982" s="30">
        <f t="shared" si="219"/>
        <v>-5.5744956991264222E-3</v>
      </c>
      <c r="S1982" s="30">
        <f t="shared" si="220"/>
        <v>-2.4264621999631093E-2</v>
      </c>
      <c r="T1982" s="30">
        <f t="shared" si="222"/>
        <v>-3.8031266818650089E-3</v>
      </c>
      <c r="U1982" s="33"/>
      <c r="V1982" s="33"/>
      <c r="W1982" s="33"/>
      <c r="X1982" s="33"/>
      <c r="Y1982" s="33"/>
      <c r="Z1982" s="33"/>
      <c r="AA1982" s="33"/>
      <c r="AB1982" s="33"/>
      <c r="AC1982" s="67"/>
      <c r="AD1982" s="33"/>
      <c r="AE1982" s="12" t="s">
        <v>960</v>
      </c>
      <c r="AF1982" s="30">
        <f t="shared" si="223"/>
        <v>-3.8031266818650089E-3</v>
      </c>
      <c r="AG1982" s="33">
        <f t="shared" si="221"/>
        <v>1.2939617263025378E-3</v>
      </c>
      <c r="AH1982" s="33">
        <f t="shared" si="224"/>
        <v>5.0970884081675463E-3</v>
      </c>
      <c r="AN1982" s="15"/>
    </row>
    <row r="1983" spans="8:40" hidden="1" x14ac:dyDescent="0.2">
      <c r="H1983" s="12" t="s">
        <v>961</v>
      </c>
      <c r="I1983" s="30">
        <f t="shared" si="210"/>
        <v>-6.1643302860624602E-3</v>
      </c>
      <c r="J1983" s="30">
        <f t="shared" si="211"/>
        <v>-3.2367428789411333E-3</v>
      </c>
      <c r="K1983" s="30">
        <f t="shared" si="212"/>
        <v>-7.8431774610258926E-3</v>
      </c>
      <c r="L1983" s="30">
        <f t="shared" si="213"/>
        <v>-2.2701485345390745E-3</v>
      </c>
      <c r="M1983" s="30">
        <f t="shared" si="214"/>
        <v>-2.3530497410193932E-2</v>
      </c>
      <c r="N1983" s="30">
        <f t="shared" si="215"/>
        <v>-7.6756846051582433E-3</v>
      </c>
      <c r="O1983" s="30">
        <f t="shared" si="216"/>
        <v>-4.1194702952389479E-3</v>
      </c>
      <c r="P1983" s="30">
        <f t="shared" si="217"/>
        <v>-4.6620131058111901E-3</v>
      </c>
      <c r="Q1983" s="30">
        <f t="shared" si="218"/>
        <v>-1.2469940156906881E-3</v>
      </c>
      <c r="R1983" s="30">
        <f t="shared" si="219"/>
        <v>1.0867984628422268E-2</v>
      </c>
      <c r="S1983" s="30">
        <f t="shared" si="220"/>
        <v>2.2857152808558609E-3</v>
      </c>
      <c r="T1983" s="30">
        <f t="shared" si="222"/>
        <v>-3.5248538434355789E-3</v>
      </c>
      <c r="U1983" s="33"/>
      <c r="V1983" s="33"/>
      <c r="W1983" s="33"/>
      <c r="X1983" s="33"/>
      <c r="Y1983" s="33"/>
      <c r="Z1983" s="33"/>
      <c r="AA1983" s="33"/>
      <c r="AB1983" s="33"/>
      <c r="AC1983" s="67"/>
      <c r="AD1983" s="33"/>
      <c r="AE1983" s="12" t="s">
        <v>961</v>
      </c>
      <c r="AF1983" s="30">
        <f t="shared" si="223"/>
        <v>-3.5248538434355789E-3</v>
      </c>
      <c r="AG1983" s="33">
        <f t="shared" si="221"/>
        <v>-4.3261561786199984E-3</v>
      </c>
      <c r="AH1983" s="33">
        <f t="shared" si="224"/>
        <v>-8.0130233518441955E-4</v>
      </c>
      <c r="AN1983" s="15"/>
    </row>
    <row r="1984" spans="8:40" hidden="1" x14ac:dyDescent="0.2">
      <c r="H1984" s="12" t="s">
        <v>962</v>
      </c>
      <c r="I1984" s="30">
        <f t="shared" si="210"/>
        <v>-6.3552591907073169E-4</v>
      </c>
      <c r="J1984" s="30">
        <f t="shared" si="211"/>
        <v>9.2493998052254368E-3</v>
      </c>
      <c r="K1984" s="30">
        <f t="shared" si="212"/>
        <v>4.4742803949211069E-3</v>
      </c>
      <c r="L1984" s="30">
        <f t="shared" si="213"/>
        <v>2.2936785343098232E-2</v>
      </c>
      <c r="M1984" s="30">
        <f t="shared" si="214"/>
        <v>2.3530497410194036E-2</v>
      </c>
      <c r="N1984" s="30">
        <f t="shared" si="215"/>
        <v>6.0583114310398562E-4</v>
      </c>
      <c r="O1984" s="30">
        <f t="shared" si="216"/>
        <v>-4.6142096735157867E-3</v>
      </c>
      <c r="P1984" s="30">
        <f t="shared" si="217"/>
        <v>-1.8433701688838022E-2</v>
      </c>
      <c r="Q1984" s="30">
        <f t="shared" si="218"/>
        <v>3.9243717864070994E-3</v>
      </c>
      <c r="R1984" s="30">
        <f t="shared" si="219"/>
        <v>9.7255668544195383E-3</v>
      </c>
      <c r="S1984" s="30">
        <f t="shared" si="220"/>
        <v>0</v>
      </c>
      <c r="T1984" s="30">
        <f t="shared" si="222"/>
        <v>6.7078804035566467E-3</v>
      </c>
      <c r="U1984" s="33"/>
      <c r="V1984" s="33"/>
      <c r="W1984" s="33"/>
      <c r="X1984" s="33"/>
      <c r="Y1984" s="33"/>
      <c r="Z1984" s="33"/>
      <c r="AA1984" s="33"/>
      <c r="AB1984" s="33"/>
      <c r="AC1984" s="67"/>
      <c r="AD1984" s="33"/>
      <c r="AE1984" s="12" t="s">
        <v>962</v>
      </c>
      <c r="AF1984" s="30">
        <f t="shared" si="223"/>
        <v>6.7078804035566467E-3</v>
      </c>
      <c r="AG1984" s="33">
        <f t="shared" si="221"/>
        <v>2.8897821834014542E-3</v>
      </c>
      <c r="AH1984" s="33">
        <f t="shared" si="224"/>
        <v>-3.8180982201551925E-3</v>
      </c>
      <c r="AN1984" s="15"/>
    </row>
    <row r="1985" spans="8:40" hidden="1" x14ac:dyDescent="0.2">
      <c r="H1985" s="12" t="s">
        <v>963</v>
      </c>
      <c r="I1985" s="30">
        <f t="shared" si="210"/>
        <v>6.1604018510404961E-3</v>
      </c>
      <c r="J1985" s="30">
        <f t="shared" si="211"/>
        <v>-7.9968017056440124E-4</v>
      </c>
      <c r="K1985" s="30">
        <f t="shared" si="212"/>
        <v>2.2446698538237278E-3</v>
      </c>
      <c r="L1985" s="30">
        <f t="shared" si="213"/>
        <v>5.817352065913264E-3</v>
      </c>
      <c r="M1985" s="30">
        <f t="shared" si="214"/>
        <v>0</v>
      </c>
      <c r="N1985" s="30">
        <f t="shared" si="215"/>
        <v>6.0619839698292707E-4</v>
      </c>
      <c r="O1985" s="30">
        <f t="shared" si="216"/>
        <v>1.0799796406226525E-2</v>
      </c>
      <c r="P1985" s="30">
        <f t="shared" si="217"/>
        <v>-9.0909717012519625E-3</v>
      </c>
      <c r="Q1985" s="30">
        <f t="shared" si="218"/>
        <v>-2.8556150049463169E-3</v>
      </c>
      <c r="R1985" s="30">
        <f t="shared" si="219"/>
        <v>-1.1908633369323013E-2</v>
      </c>
      <c r="S1985" s="30">
        <f t="shared" si="220"/>
        <v>-1.1435107020789379E-3</v>
      </c>
      <c r="T1985" s="30">
        <f t="shared" si="222"/>
        <v>-8.0265039518366624E-3</v>
      </c>
      <c r="U1985" s="33"/>
      <c r="V1985" s="33"/>
      <c r="W1985" s="33"/>
      <c r="X1985" s="33"/>
      <c r="Y1985" s="33"/>
      <c r="Z1985" s="33"/>
      <c r="AA1985" s="33"/>
      <c r="AB1985" s="33"/>
      <c r="AC1985" s="67"/>
      <c r="AD1985" s="33"/>
      <c r="AE1985" s="12" t="s">
        <v>963</v>
      </c>
      <c r="AF1985" s="30">
        <f t="shared" si="223"/>
        <v>-8.0265039518366624E-3</v>
      </c>
      <c r="AG1985" s="33">
        <f t="shared" si="221"/>
        <v>1.7199284050851203E-3</v>
      </c>
      <c r="AH1985" s="33">
        <f t="shared" si="224"/>
        <v>9.7464323569217831E-3</v>
      </c>
      <c r="AN1985" s="15"/>
    </row>
    <row r="1986" spans="8:40" hidden="1" x14ac:dyDescent="0.2">
      <c r="H1986" s="12" t="s">
        <v>964</v>
      </c>
      <c r="I1986" s="30">
        <f t="shared" si="210"/>
        <v>-1.711249110435778E-2</v>
      </c>
      <c r="J1986" s="30">
        <f t="shared" si="211"/>
        <v>-1.9515636190934077E-2</v>
      </c>
      <c r="K1986" s="30">
        <f t="shared" si="212"/>
        <v>-8.9486055760140334E-3</v>
      </c>
      <c r="L1986" s="30">
        <f t="shared" si="213"/>
        <v>-1.9642457057755663E-2</v>
      </c>
      <c r="M1986" s="30">
        <f t="shared" si="214"/>
        <v>-2.3530497410193932E-2</v>
      </c>
      <c r="N1986" s="30">
        <f t="shared" si="215"/>
        <v>-1.5148075304401473E-3</v>
      </c>
      <c r="O1986" s="30">
        <f t="shared" si="216"/>
        <v>-1.641062469387226E-2</v>
      </c>
      <c r="P1986" s="30">
        <f t="shared" si="217"/>
        <v>-4.5146803545266945E-3</v>
      </c>
      <c r="Q1986" s="30">
        <f t="shared" si="218"/>
        <v>-5.6868822181681362E-3</v>
      </c>
      <c r="R1986" s="30">
        <f t="shared" si="219"/>
        <v>-1.1152531950475003E-2</v>
      </c>
      <c r="S1986" s="30">
        <f t="shared" si="220"/>
        <v>-4.5610113275624505E-3</v>
      </c>
      <c r="T1986" s="30">
        <f t="shared" si="222"/>
        <v>-4.5578131316648387E-3</v>
      </c>
      <c r="U1986" s="33"/>
      <c r="V1986" s="33"/>
      <c r="W1986" s="33"/>
      <c r="X1986" s="33"/>
      <c r="Y1986" s="33"/>
      <c r="Z1986" s="33"/>
      <c r="AA1986" s="33"/>
      <c r="AB1986" s="33"/>
      <c r="AC1986" s="67"/>
      <c r="AD1986" s="33"/>
      <c r="AE1986" s="12" t="s">
        <v>964</v>
      </c>
      <c r="AF1986" s="30">
        <f t="shared" si="223"/>
        <v>-4.5578131316648387E-3</v>
      </c>
      <c r="AG1986" s="33">
        <f t="shared" si="221"/>
        <v>-1.1057334604712841E-2</v>
      </c>
      <c r="AH1986" s="33">
        <f t="shared" si="224"/>
        <v>-6.4995214730480021E-3</v>
      </c>
      <c r="AN1986" s="15"/>
    </row>
    <row r="1987" spans="8:40" hidden="1" x14ac:dyDescent="0.2">
      <c r="H1987" s="12" t="s">
        <v>965</v>
      </c>
      <c r="I1987" s="30">
        <f t="shared" si="210"/>
        <v>-3.5546299843466451E-3</v>
      </c>
      <c r="J1987" s="30">
        <f t="shared" si="211"/>
        <v>-9.9004768849833419E-3</v>
      </c>
      <c r="K1987" s="30">
        <f t="shared" si="212"/>
        <v>1.1142062434035577E-3</v>
      </c>
      <c r="L1987" s="30">
        <f t="shared" si="213"/>
        <v>-2.708969264666411E-2</v>
      </c>
      <c r="M1987" s="30">
        <f t="shared" si="214"/>
        <v>0</v>
      </c>
      <c r="N1987" s="30">
        <f t="shared" si="215"/>
        <v>5.7685169447087518E-3</v>
      </c>
      <c r="O1987" s="30">
        <f t="shared" si="216"/>
        <v>1.0178117927006245E-3</v>
      </c>
      <c r="P1987" s="30">
        <f t="shared" si="217"/>
        <v>-8.9686699827603751E-3</v>
      </c>
      <c r="Q1987" s="30">
        <f t="shared" si="218"/>
        <v>0</v>
      </c>
      <c r="R1987" s="30">
        <f t="shared" si="219"/>
        <v>-4.917035106422502E-3</v>
      </c>
      <c r="S1987" s="30">
        <f t="shared" si="220"/>
        <v>0</v>
      </c>
      <c r="T1987" s="30">
        <f t="shared" si="222"/>
        <v>1.7491691491162951E-4</v>
      </c>
      <c r="U1987" s="33"/>
      <c r="V1987" s="33"/>
      <c r="W1987" s="33"/>
      <c r="X1987" s="33"/>
      <c r="Y1987" s="33"/>
      <c r="Z1987" s="33"/>
      <c r="AA1987" s="33"/>
      <c r="AB1987" s="33"/>
      <c r="AC1987" s="67"/>
      <c r="AD1987" s="33"/>
      <c r="AE1987" s="12" t="s">
        <v>965</v>
      </c>
      <c r="AF1987" s="30">
        <f t="shared" si="223"/>
        <v>1.7491691491162951E-4</v>
      </c>
      <c r="AG1987" s="33">
        <f t="shared" si="221"/>
        <v>-1.4577877278338634E-3</v>
      </c>
      <c r="AH1987" s="33">
        <f t="shared" si="224"/>
        <v>-1.6327046427454929E-3</v>
      </c>
      <c r="AN1987" s="15"/>
    </row>
    <row r="1988" spans="8:40" hidden="1" x14ac:dyDescent="0.2">
      <c r="H1988" s="12" t="s">
        <v>966</v>
      </c>
      <c r="I1988" s="30">
        <f t="shared" si="210"/>
        <v>5.8614360822615112E-3</v>
      </c>
      <c r="J1988" s="30">
        <f t="shared" si="211"/>
        <v>-3.4570143205426567E-3</v>
      </c>
      <c r="K1988" s="30">
        <f t="shared" si="212"/>
        <v>-1.1142062434034647E-3</v>
      </c>
      <c r="L1988" s="30">
        <f t="shared" si="213"/>
        <v>6.7039357221903547E-3</v>
      </c>
      <c r="M1988" s="30">
        <f t="shared" si="214"/>
        <v>2.3530497410194036E-2</v>
      </c>
      <c r="N1988" s="30">
        <f t="shared" si="215"/>
        <v>2.4388397120013311E-3</v>
      </c>
      <c r="O1988" s="30">
        <f t="shared" si="216"/>
        <v>-4.0650462481694452E-3</v>
      </c>
      <c r="P1988" s="30">
        <f t="shared" si="217"/>
        <v>0</v>
      </c>
      <c r="Q1988" s="30">
        <f t="shared" si="218"/>
        <v>1.418691495263304E-3</v>
      </c>
      <c r="R1988" s="30">
        <f t="shared" si="219"/>
        <v>1.0168012422683809E-2</v>
      </c>
      <c r="S1988" s="30">
        <f t="shared" si="220"/>
        <v>5.7045220296413528E-3</v>
      </c>
      <c r="T1988" s="30">
        <f t="shared" si="222"/>
        <v>1.9261081072902309E-3</v>
      </c>
      <c r="U1988" s="33"/>
      <c r="V1988" s="33"/>
      <c r="W1988" s="33"/>
      <c r="X1988" s="33"/>
      <c r="Y1988" s="33"/>
      <c r="Z1988" s="33"/>
      <c r="AA1988" s="33"/>
      <c r="AB1988" s="33"/>
      <c r="AC1988" s="67"/>
      <c r="AD1988" s="33"/>
      <c r="AE1988" s="12" t="s">
        <v>966</v>
      </c>
      <c r="AF1988" s="30">
        <f t="shared" si="223"/>
        <v>1.9261081072902309E-3</v>
      </c>
      <c r="AG1988" s="33">
        <f t="shared" si="221"/>
        <v>3.9472166929992863E-3</v>
      </c>
      <c r="AH1988" s="33">
        <f t="shared" si="224"/>
        <v>2.0211085857090557E-3</v>
      </c>
      <c r="AN1988" s="15"/>
    </row>
    <row r="1989" spans="8:40" hidden="1" x14ac:dyDescent="0.2">
      <c r="H1989" s="12" t="s">
        <v>967</v>
      </c>
      <c r="I1989" s="30">
        <f t="shared" si="210"/>
        <v>0</v>
      </c>
      <c r="J1989" s="30">
        <f t="shared" si="211"/>
        <v>1.8760334850256308E-3</v>
      </c>
      <c r="K1989" s="30">
        <f t="shared" si="212"/>
        <v>2.2296553272690683E-3</v>
      </c>
      <c r="L1989" s="30">
        <f t="shared" si="213"/>
        <v>-1.3363227812167028E-2</v>
      </c>
      <c r="M1989" s="30">
        <f t="shared" si="214"/>
        <v>4.8790164169432049E-2</v>
      </c>
      <c r="N1989" s="30">
        <f t="shared" si="215"/>
        <v>-5.479048787745475E-3</v>
      </c>
      <c r="O1989" s="30">
        <f t="shared" si="216"/>
        <v>4.5743408861196851E-3</v>
      </c>
      <c r="P1989" s="30">
        <f t="shared" si="217"/>
        <v>-1.7699577099400749E-2</v>
      </c>
      <c r="Q1989" s="30">
        <f t="shared" si="218"/>
        <v>2.1318181816750033E-3</v>
      </c>
      <c r="R1989" s="30">
        <f t="shared" si="219"/>
        <v>3.7232435192487631E-3</v>
      </c>
      <c r="S1989" s="30">
        <f t="shared" si="220"/>
        <v>-4.5662179795810829E-3</v>
      </c>
      <c r="T1989" s="30">
        <f t="shared" si="222"/>
        <v>3.5994946900979223E-3</v>
      </c>
      <c r="U1989" s="33"/>
      <c r="V1989" s="33"/>
      <c r="W1989" s="33"/>
      <c r="X1989" s="33"/>
      <c r="Y1989" s="33"/>
      <c r="Z1989" s="33"/>
      <c r="AA1989" s="33"/>
      <c r="AB1989" s="33"/>
      <c r="AC1989" s="67"/>
      <c r="AD1989" s="33"/>
      <c r="AE1989" s="12" t="s">
        <v>967</v>
      </c>
      <c r="AF1989" s="30">
        <f t="shared" si="223"/>
        <v>3.5994946900979223E-3</v>
      </c>
      <c r="AG1989" s="33">
        <f t="shared" si="221"/>
        <v>3.2322482712504891E-3</v>
      </c>
      <c r="AH1989" s="33">
        <f t="shared" si="224"/>
        <v>-3.6724641884743319E-4</v>
      </c>
      <c r="AN1989" s="15"/>
    </row>
    <row r="1990" spans="8:40" hidden="1" x14ac:dyDescent="0.2">
      <c r="H1990" s="12" t="s">
        <v>968</v>
      </c>
      <c r="I1990" s="30">
        <f t="shared" si="210"/>
        <v>3.9970601232990786E-3</v>
      </c>
      <c r="J1990" s="30">
        <f t="shared" si="211"/>
        <v>-2.9167555426532965E-3</v>
      </c>
      <c r="K1990" s="30">
        <f t="shared" si="212"/>
        <v>7.8431774610258787E-3</v>
      </c>
      <c r="L1990" s="30">
        <f t="shared" si="213"/>
        <v>-6.6152391187193167E-3</v>
      </c>
      <c r="M1990" s="30">
        <f t="shared" si="214"/>
        <v>-7.2320661579626008E-2</v>
      </c>
      <c r="N1990" s="30">
        <f t="shared" si="215"/>
        <v>2.3263111932690962E-2</v>
      </c>
      <c r="O1990" s="30">
        <f t="shared" si="216"/>
        <v>6.6445427186685108E-3</v>
      </c>
      <c r="P1990" s="30">
        <f t="shared" si="217"/>
        <v>1.7699577099400638E-2</v>
      </c>
      <c r="Q1990" s="30">
        <f t="shared" si="218"/>
        <v>5.7071672655563078E-3</v>
      </c>
      <c r="R1990" s="30">
        <f t="shared" si="219"/>
        <v>-1.0820943428674883E-2</v>
      </c>
      <c r="S1990" s="30">
        <f t="shared" si="220"/>
        <v>5.7110377955144342E-3</v>
      </c>
      <c r="T1990" s="30">
        <f t="shared" si="222"/>
        <v>5.4678679311009034E-3</v>
      </c>
      <c r="U1990" s="33"/>
      <c r="V1990" s="33"/>
      <c r="W1990" s="33"/>
      <c r="X1990" s="33"/>
      <c r="Y1990" s="33"/>
      <c r="Z1990" s="33"/>
      <c r="AA1990" s="33"/>
      <c r="AB1990" s="33"/>
      <c r="AC1990" s="67"/>
      <c r="AD1990" s="33"/>
      <c r="AE1990" s="12" t="s">
        <v>968</v>
      </c>
      <c r="AF1990" s="30">
        <f t="shared" si="223"/>
        <v>5.4678679311009034E-3</v>
      </c>
      <c r="AG1990" s="33">
        <f t="shared" si="221"/>
        <v>-1.1148802793042294E-3</v>
      </c>
      <c r="AH1990" s="33">
        <f t="shared" si="224"/>
        <v>-6.5827482104051328E-3</v>
      </c>
      <c r="AN1990" s="15"/>
    </row>
    <row r="1991" spans="8:40" hidden="1" x14ac:dyDescent="0.2">
      <c r="H1991" s="12" t="s">
        <v>969</v>
      </c>
      <c r="I1991" s="30">
        <f t="shared" si="210"/>
        <v>-2.1057072425778867E-3</v>
      </c>
      <c r="J1991" s="30">
        <f t="shared" si="211"/>
        <v>-2.6415389701410384E-3</v>
      </c>
      <c r="K1991" s="30">
        <f t="shared" si="212"/>
        <v>3.3802849088236911E-3</v>
      </c>
      <c r="L1991" s="30">
        <f t="shared" si="213"/>
        <v>1.2161565039275435E-2</v>
      </c>
      <c r="M1991" s="30">
        <f t="shared" si="214"/>
        <v>-2.2989518224698718E-2</v>
      </c>
      <c r="N1991" s="30">
        <f t="shared" si="215"/>
        <v>-5.4358378352667002E-4</v>
      </c>
      <c r="O1991" s="30">
        <f t="shared" si="216"/>
        <v>4.1110027065222876E-3</v>
      </c>
      <c r="P1991" s="30">
        <f t="shared" si="217"/>
        <v>3.1748698314580485E-2</v>
      </c>
      <c r="Q1991" s="30">
        <f t="shared" si="218"/>
        <v>1.7887487750036668E-4</v>
      </c>
      <c r="R1991" s="30">
        <f t="shared" si="219"/>
        <v>-2.5502292810936005E-2</v>
      </c>
      <c r="S1991" s="30">
        <f t="shared" si="220"/>
        <v>-1.7036187152567852E-2</v>
      </c>
      <c r="T1991" s="30">
        <f t="shared" si="222"/>
        <v>-1.5905278602693729E-3</v>
      </c>
      <c r="U1991" s="33"/>
      <c r="V1991" s="33"/>
      <c r="W1991" s="33"/>
      <c r="X1991" s="33"/>
      <c r="Y1991" s="33"/>
      <c r="Z1991" s="33"/>
      <c r="AA1991" s="33"/>
      <c r="AB1991" s="33"/>
      <c r="AC1991" s="67"/>
      <c r="AD1991" s="33"/>
      <c r="AE1991" s="12" t="s">
        <v>969</v>
      </c>
      <c r="AF1991" s="30">
        <f t="shared" si="223"/>
        <v>-1.5905278602693729E-3</v>
      </c>
      <c r="AG1991" s="33">
        <f t="shared" si="221"/>
        <v>-4.7143215676028515E-3</v>
      </c>
      <c r="AH1991" s="33">
        <f t="shared" si="224"/>
        <v>-3.1237937073334788E-3</v>
      </c>
      <c r="AN1991" s="15"/>
    </row>
    <row r="1992" spans="8:40" hidden="1" x14ac:dyDescent="0.2">
      <c r="H1992" s="12" t="s">
        <v>970</v>
      </c>
      <c r="I1992" s="30">
        <f t="shared" si="210"/>
        <v>2.1057072425779816E-3</v>
      </c>
      <c r="J1992" s="30">
        <f t="shared" si="211"/>
        <v>-1.0760875665474673E-2</v>
      </c>
      <c r="K1992" s="30">
        <f t="shared" si="212"/>
        <v>6.7950431328285864E-3</v>
      </c>
      <c r="L1992" s="30">
        <f t="shared" si="213"/>
        <v>-2.2222231367175558E-3</v>
      </c>
      <c r="M1992" s="30">
        <f t="shared" si="214"/>
        <v>7.0617567213953208E-2</v>
      </c>
      <c r="N1992" s="30">
        <f t="shared" si="215"/>
        <v>-4.8017440463503473E-3</v>
      </c>
      <c r="O1992" s="30">
        <f t="shared" si="216"/>
        <v>6.1983669523390508E-3</v>
      </c>
      <c r="P1992" s="30">
        <f t="shared" si="217"/>
        <v>4.7178560275090473E-2</v>
      </c>
      <c r="Q1992" s="30">
        <f t="shared" si="218"/>
        <v>2.5076137087849683E-3</v>
      </c>
      <c r="R1992" s="30">
        <f t="shared" si="219"/>
        <v>1.9982499587338137E-2</v>
      </c>
      <c r="S1992" s="30">
        <f t="shared" si="220"/>
        <v>1.9329766139667224E-2</v>
      </c>
      <c r="T1992" s="30">
        <f t="shared" si="222"/>
        <v>3.1835895300425156E-3</v>
      </c>
      <c r="U1992" s="33"/>
      <c r="V1992" s="33"/>
      <c r="W1992" s="33"/>
      <c r="X1992" s="33"/>
      <c r="Y1992" s="33"/>
      <c r="Z1992" s="33"/>
      <c r="AA1992" s="33"/>
      <c r="AB1992" s="33"/>
      <c r="AC1992" s="67"/>
      <c r="AD1992" s="33"/>
      <c r="AE1992" s="12" t="s">
        <v>970</v>
      </c>
      <c r="AF1992" s="30">
        <f t="shared" si="223"/>
        <v>3.1835895300425156E-3</v>
      </c>
      <c r="AG1992" s="33">
        <f t="shared" si="221"/>
        <v>1.6475666583910687E-2</v>
      </c>
      <c r="AH1992" s="33">
        <f t="shared" si="224"/>
        <v>1.3292077053868171E-2</v>
      </c>
      <c r="AN1992" s="15"/>
    </row>
    <row r="1993" spans="8:40" hidden="1" x14ac:dyDescent="0.2">
      <c r="H1993" s="12" t="s">
        <v>971</v>
      </c>
      <c r="I1993" s="30">
        <f t="shared" ref="I1993:I2047" si="225">LN(1+((G967/G968)-1))</f>
        <v>2.3214107713133013E-3</v>
      </c>
      <c r="J1993" s="30">
        <f t="shared" ref="J1993:J2047" si="226">LN(1+((P967/P968)-1))</f>
        <v>3.10016936266665E-2</v>
      </c>
      <c r="K1993" s="30">
        <f t="shared" ref="K1993:K2047" si="227">LN(1+((AA967/AA968)-1))</f>
        <v>-7.9230748373272115E-3</v>
      </c>
      <c r="L1993" s="30">
        <f t="shared" ref="L1993:L2047" si="228">LN(1+((AJ967/AJ968)-1))</f>
        <v>-4.4296860915882851E-3</v>
      </c>
      <c r="M1993" s="30">
        <f t="shared" ref="M1993:M2047" si="229">LN(1+((AU967/AU968)-1))</f>
        <v>-2.409755157906053E-2</v>
      </c>
      <c r="N1993" s="30">
        <f t="shared" ref="N1993:N2047" si="230">LN(1+((BF967/BF968)-1))</f>
        <v>1.0822511878850515E-3</v>
      </c>
      <c r="O1993" s="30">
        <f t="shared" ref="O1993:O2047" si="231">LN(1+((BQ967/BQ968)-1))</f>
        <v>-1.5424470325631752E-2</v>
      </c>
      <c r="P1993" s="30">
        <f t="shared" ref="P1993:P2047" si="232">LN(1+((BZ967/BZ968)-1))</f>
        <v>-1.438873745209978E-2</v>
      </c>
      <c r="Q1993" s="30">
        <f t="shared" ref="Q1993:Q2047" si="233">LN(1+((CK967/CK968)-1))</f>
        <v>-2.328706829338383E-3</v>
      </c>
      <c r="R1993" s="30">
        <f t="shared" ref="R1993:R2047" si="234">LN(1+((CT967/CT968)-1))</f>
        <v>4.2160810824278118E-2</v>
      </c>
      <c r="S1993" s="30">
        <f t="shared" ref="S1993:S2047" si="235">LN(1+((DE967/DE968)-1))</f>
        <v>1.1487652038735803E-3</v>
      </c>
      <c r="T1993" s="30">
        <f t="shared" si="222"/>
        <v>2.5719494466822689E-3</v>
      </c>
      <c r="U1993" s="33"/>
      <c r="V1993" s="33"/>
      <c r="W1993" s="33"/>
      <c r="X1993" s="33"/>
      <c r="Y1993" s="33"/>
      <c r="Z1993" s="33"/>
      <c r="AA1993" s="33"/>
      <c r="AB1993" s="33"/>
      <c r="AC1993" s="67"/>
      <c r="AD1993" s="33"/>
      <c r="AE1993" s="12" t="s">
        <v>971</v>
      </c>
      <c r="AF1993" s="30">
        <f t="shared" si="223"/>
        <v>2.5719494466822689E-3</v>
      </c>
      <c r="AG1993" s="33">
        <f t="shared" ref="AG1993:AG2047" si="236">($G$2061*I1993)+($H$2061*J1993)+($I$2061*K1993)+($J$2061*L1993)+($K$2061*M1993)+($L$2061*N1993)+($M$2061*O1993)+($N$2061*P1993)+($O$2061*Q1993)+($P$2061*R1993)+($Q$2061*S1993)</f>
        <v>-4.436451983107278E-3</v>
      </c>
      <c r="AH1993" s="33">
        <f t="shared" si="224"/>
        <v>-7.0084014297895469E-3</v>
      </c>
      <c r="AN1993" s="15"/>
    </row>
    <row r="1994" spans="8:40" hidden="1" x14ac:dyDescent="0.2">
      <c r="H1994" s="12" t="s">
        <v>972</v>
      </c>
      <c r="I1994" s="30">
        <f t="shared" si="225"/>
        <v>1.4800721593947893E-3</v>
      </c>
      <c r="J1994" s="30">
        <f t="shared" si="226"/>
        <v>4.3347193474171288E-3</v>
      </c>
      <c r="K1994" s="30">
        <f t="shared" si="227"/>
        <v>7.9230748373272063E-3</v>
      </c>
      <c r="L1994" s="30">
        <f t="shared" si="228"/>
        <v>4.4296860915882582E-3</v>
      </c>
      <c r="M1994" s="30">
        <f t="shared" si="229"/>
        <v>0</v>
      </c>
      <c r="N1994" s="30">
        <f t="shared" si="230"/>
        <v>6.1290389311873441E-3</v>
      </c>
      <c r="O1994" s="30">
        <f t="shared" si="231"/>
        <v>2.5542798050967007E-3</v>
      </c>
      <c r="P1994" s="30">
        <f t="shared" si="232"/>
        <v>-2.8170876966696335E-2</v>
      </c>
      <c r="Q1994" s="30">
        <f t="shared" si="233"/>
        <v>1.6116038943416128E-3</v>
      </c>
      <c r="R1994" s="30">
        <f t="shared" si="234"/>
        <v>-5.0906886902535881E-3</v>
      </c>
      <c r="S1994" s="30">
        <f t="shared" si="235"/>
        <v>1.2724289664374073E-2</v>
      </c>
      <c r="T1994" s="30">
        <f t="shared" ref="T1994:T2047" si="237">LN(1+((DN968/DN969)-1))</f>
        <v>5.3295435619292008E-4</v>
      </c>
      <c r="U1994" s="33"/>
      <c r="V1994" s="33"/>
      <c r="W1994" s="33"/>
      <c r="X1994" s="33"/>
      <c r="Y1994" s="33"/>
      <c r="Z1994" s="33"/>
      <c r="AA1994" s="33"/>
      <c r="AB1994" s="33"/>
      <c r="AC1994" s="67"/>
      <c r="AD1994" s="33"/>
      <c r="AE1994" s="12" t="s">
        <v>972</v>
      </c>
      <c r="AF1994" s="30">
        <f t="shared" ref="AF1994:AF2047" si="238">LN(1+((DN968/DN969)-1))</f>
        <v>5.3295435619292008E-4</v>
      </c>
      <c r="AG1994" s="33">
        <f t="shared" si="236"/>
        <v>4.2698614188295438E-3</v>
      </c>
      <c r="AH1994" s="33">
        <f t="shared" ref="AH1994:AH2047" si="239">AG1994-AF1994</f>
        <v>3.7369070626366236E-3</v>
      </c>
      <c r="AN1994" s="15"/>
    </row>
    <row r="1995" spans="8:40" hidden="1" x14ac:dyDescent="0.2">
      <c r="H1995" s="12" t="s">
        <v>973</v>
      </c>
      <c r="I1995" s="30">
        <f t="shared" si="225"/>
        <v>1.0850016024065623E-2</v>
      </c>
      <c r="J1995" s="30">
        <f t="shared" si="226"/>
        <v>1.3375488375425703E-3</v>
      </c>
      <c r="K1995" s="30">
        <f t="shared" si="227"/>
        <v>3.4149151000692026E-3</v>
      </c>
      <c r="L1995" s="30">
        <f t="shared" si="228"/>
        <v>2.6998265236154902E-2</v>
      </c>
      <c r="M1995" s="30">
        <f t="shared" si="229"/>
        <v>2.4097551579060524E-2</v>
      </c>
      <c r="N1995" s="30">
        <f t="shared" si="230"/>
        <v>0</v>
      </c>
      <c r="O1995" s="30">
        <f t="shared" si="231"/>
        <v>1.1834457647002798E-2</v>
      </c>
      <c r="P1995" s="30">
        <f t="shared" si="232"/>
        <v>-9.2166551049240632E-3</v>
      </c>
      <c r="Q1995" s="30">
        <f t="shared" si="233"/>
        <v>6.6529059555519507E-3</v>
      </c>
      <c r="R1995" s="30">
        <f t="shared" si="234"/>
        <v>-2.1350889541533382E-2</v>
      </c>
      <c r="S1995" s="30">
        <f t="shared" si="235"/>
        <v>-8.1159865781798377E-3</v>
      </c>
      <c r="T1995" s="30">
        <f t="shared" si="237"/>
        <v>4.9879857581391846E-3</v>
      </c>
      <c r="U1995" s="33"/>
      <c r="V1995" s="33"/>
      <c r="W1995" s="33"/>
      <c r="X1995" s="33"/>
      <c r="Y1995" s="33"/>
      <c r="Z1995" s="33"/>
      <c r="AA1995" s="33"/>
      <c r="AB1995" s="33"/>
      <c r="AC1995" s="67"/>
      <c r="AD1995" s="33"/>
      <c r="AE1995" s="12" t="s">
        <v>973</v>
      </c>
      <c r="AF1995" s="30">
        <f t="shared" si="238"/>
        <v>4.9879857581391846E-3</v>
      </c>
      <c r="AG1995" s="33">
        <f t="shared" si="236"/>
        <v>3.7308766102360125E-3</v>
      </c>
      <c r="AH1995" s="33">
        <f t="shared" si="239"/>
        <v>-1.2571091479031721E-3</v>
      </c>
      <c r="AN1995" s="15"/>
    </row>
    <row r="1996" spans="8:40" hidden="1" x14ac:dyDescent="0.2">
      <c r="H1996" s="12" t="s">
        <v>974</v>
      </c>
      <c r="I1996" s="30">
        <f t="shared" si="225"/>
        <v>1.1618030852521078E-2</v>
      </c>
      <c r="J1996" s="30">
        <f t="shared" si="226"/>
        <v>1.6408139572944066E-2</v>
      </c>
      <c r="K1996" s="30">
        <f t="shared" si="227"/>
        <v>-6.818208231776984E-3</v>
      </c>
      <c r="L1996" s="30">
        <f t="shared" si="228"/>
        <v>1.9574603124629702E-2</v>
      </c>
      <c r="M1996" s="30">
        <f t="shared" si="229"/>
        <v>-4.7628048989254476E-2</v>
      </c>
      <c r="N1996" s="30">
        <f t="shared" si="230"/>
        <v>7.6556892933697168E-3</v>
      </c>
      <c r="O1996" s="30">
        <f t="shared" si="231"/>
        <v>5.1773234394885033E-4</v>
      </c>
      <c r="P1996" s="30">
        <f t="shared" si="232"/>
        <v>-4.0454954692313638E-2</v>
      </c>
      <c r="Q1996" s="30">
        <f t="shared" si="233"/>
        <v>2.1672394251265915E-3</v>
      </c>
      <c r="R1996" s="30">
        <f t="shared" si="234"/>
        <v>-4.3397464266249925E-3</v>
      </c>
      <c r="S1996" s="30">
        <f t="shared" si="235"/>
        <v>2.3121397583793788E-3</v>
      </c>
      <c r="T1996" s="30">
        <f t="shared" si="237"/>
        <v>2.5928755194469816E-3</v>
      </c>
      <c r="U1996" s="33"/>
      <c r="V1996" s="33"/>
      <c r="W1996" s="33"/>
      <c r="X1996" s="33"/>
      <c r="Y1996" s="33"/>
      <c r="Z1996" s="33"/>
      <c r="AA1996" s="33"/>
      <c r="AB1996" s="33"/>
      <c r="AC1996" s="67"/>
      <c r="AD1996" s="33"/>
      <c r="AE1996" s="12" t="s">
        <v>974</v>
      </c>
      <c r="AF1996" s="30">
        <f t="shared" si="238"/>
        <v>2.5928755194469816E-3</v>
      </c>
      <c r="AG1996" s="33">
        <f t="shared" si="236"/>
        <v>-4.3312566579607227E-3</v>
      </c>
      <c r="AH1996" s="33">
        <f t="shared" si="239"/>
        <v>-6.9241321774077044E-3</v>
      </c>
      <c r="AN1996" s="15"/>
    </row>
    <row r="1997" spans="8:40" hidden="1" x14ac:dyDescent="0.2">
      <c r="H1997" s="12" t="s">
        <v>975</v>
      </c>
      <c r="I1997" s="30">
        <f t="shared" si="225"/>
        <v>7.6029474524167565E-3</v>
      </c>
      <c r="J1997" s="30">
        <f t="shared" si="226"/>
        <v>5.2395909604546495E-3</v>
      </c>
      <c r="K1997" s="30">
        <f t="shared" si="227"/>
        <v>-1.0140931976049337E-2</v>
      </c>
      <c r="L1997" s="30">
        <f t="shared" si="228"/>
        <v>1.6413029641330051E-2</v>
      </c>
      <c r="M1997" s="30">
        <f t="shared" si="229"/>
        <v>2.3530497410194036E-2</v>
      </c>
      <c r="N1997" s="30">
        <f t="shared" si="230"/>
        <v>-1.5671528046763508E-3</v>
      </c>
      <c r="O1997" s="30">
        <f t="shared" si="231"/>
        <v>-8.2517229436852909E-3</v>
      </c>
      <c r="P1997" s="30">
        <f t="shared" si="232"/>
        <v>-1.3129291441792623E-2</v>
      </c>
      <c r="Q1997" s="30">
        <f t="shared" si="233"/>
        <v>-2.1672394251266453E-3</v>
      </c>
      <c r="R1997" s="30">
        <f t="shared" si="234"/>
        <v>1.8732986142237548E-2</v>
      </c>
      <c r="S1997" s="30">
        <f t="shared" si="235"/>
        <v>-2.3121397583795024E-3</v>
      </c>
      <c r="T1997" s="30">
        <f t="shared" si="237"/>
        <v>-6.3361953985505964E-3</v>
      </c>
      <c r="U1997" s="33"/>
      <c r="V1997" s="33"/>
      <c r="W1997" s="33"/>
      <c r="X1997" s="33"/>
      <c r="Y1997" s="33"/>
      <c r="Z1997" s="33"/>
      <c r="AA1997" s="33"/>
      <c r="AB1997" s="33"/>
      <c r="AC1997" s="67"/>
      <c r="AD1997" s="33"/>
      <c r="AE1997" s="12" t="s">
        <v>975</v>
      </c>
      <c r="AF1997" s="30">
        <f t="shared" si="238"/>
        <v>-6.3361953985505964E-3</v>
      </c>
      <c r="AG1997" s="33">
        <f t="shared" si="236"/>
        <v>-1.1227461347521278E-4</v>
      </c>
      <c r="AH1997" s="33">
        <f t="shared" si="239"/>
        <v>6.223920785075384E-3</v>
      </c>
      <c r="AN1997" s="15"/>
    </row>
    <row r="1998" spans="8:40" hidden="1" x14ac:dyDescent="0.2">
      <c r="H1998" s="12" t="s">
        <v>976</v>
      </c>
      <c r="I1998" s="30">
        <f t="shared" si="225"/>
        <v>2.561977581023514E-2</v>
      </c>
      <c r="J1998" s="30">
        <f t="shared" si="226"/>
        <v>-4.9612504864065786E-3</v>
      </c>
      <c r="K1998" s="30">
        <f t="shared" si="227"/>
        <v>-3.357585694845934E-3</v>
      </c>
      <c r="L1998" s="30">
        <f t="shared" si="228"/>
        <v>5.9276996332752064E-3</v>
      </c>
      <c r="M1998" s="30">
        <f t="shared" si="229"/>
        <v>-4.6520015634892699E-2</v>
      </c>
      <c r="N1998" s="30">
        <f t="shared" si="230"/>
        <v>5.0235584452659795E-3</v>
      </c>
      <c r="O1998" s="30">
        <f t="shared" si="231"/>
        <v>-3.0769255044793085E-3</v>
      </c>
      <c r="P1998" s="30">
        <f t="shared" si="232"/>
        <v>6.2800901239030232E-2</v>
      </c>
      <c r="Q1998" s="30">
        <f t="shared" si="233"/>
        <v>-2.1625526539256245E-3</v>
      </c>
      <c r="R1998" s="30">
        <f t="shared" si="234"/>
        <v>-3.7747764230681561E-3</v>
      </c>
      <c r="S1998" s="30">
        <f t="shared" si="235"/>
        <v>0</v>
      </c>
      <c r="T1998" s="30">
        <f t="shared" si="237"/>
        <v>8.8964014114870782E-5</v>
      </c>
      <c r="U1998" s="33"/>
      <c r="V1998" s="33"/>
      <c r="W1998" s="33"/>
      <c r="X1998" s="33"/>
      <c r="Y1998" s="33"/>
      <c r="Z1998" s="33"/>
      <c r="AA1998" s="33"/>
      <c r="AB1998" s="33"/>
      <c r="AC1998" s="67"/>
      <c r="AD1998" s="33"/>
      <c r="AE1998" s="12" t="s">
        <v>976</v>
      </c>
      <c r="AF1998" s="30">
        <f t="shared" si="238"/>
        <v>8.8964014114870782E-5</v>
      </c>
      <c r="AG1998" s="33">
        <f t="shared" si="236"/>
        <v>-1.2414808410853976E-3</v>
      </c>
      <c r="AH1998" s="33">
        <f t="shared" si="239"/>
        <v>-1.3304448552002683E-3</v>
      </c>
      <c r="AN1998" s="15"/>
    </row>
    <row r="1999" spans="8:40" hidden="1" x14ac:dyDescent="0.2">
      <c r="H1999" s="12" t="s">
        <v>977</v>
      </c>
      <c r="I1999" s="30">
        <f t="shared" si="225"/>
        <v>0</v>
      </c>
      <c r="J1999" s="30">
        <f t="shared" si="226"/>
        <v>6.6101067717432571E-3</v>
      </c>
      <c r="K1999" s="30">
        <f t="shared" si="227"/>
        <v>6.7264827609505914E-3</v>
      </c>
      <c r="L1999" s="30">
        <f t="shared" si="228"/>
        <v>1.6786964949256911E-2</v>
      </c>
      <c r="M1999" s="30">
        <f t="shared" si="229"/>
        <v>-2.2472855852058628E-2</v>
      </c>
      <c r="N1999" s="30">
        <f t="shared" si="230"/>
        <v>1.4425232304048604E-2</v>
      </c>
      <c r="O1999" s="30">
        <f t="shared" si="231"/>
        <v>6.1633477076687678E-3</v>
      </c>
      <c r="P1999" s="30">
        <f t="shared" si="232"/>
        <v>-3.1893363775953733E-2</v>
      </c>
      <c r="Q1999" s="30">
        <f t="shared" si="233"/>
        <v>1.9821612039912025E-3</v>
      </c>
      <c r="R1999" s="30">
        <f t="shared" si="234"/>
        <v>5.9833275653064059E-3</v>
      </c>
      <c r="S1999" s="30">
        <f t="shared" si="235"/>
        <v>3.4702174790071237E-3</v>
      </c>
      <c r="T1999" s="30">
        <f t="shared" si="237"/>
        <v>4.0115944148268389E-3</v>
      </c>
      <c r="U1999" s="33"/>
      <c r="V1999" s="33"/>
      <c r="W1999" s="33"/>
      <c r="X1999" s="33"/>
      <c r="Y1999" s="33"/>
      <c r="Z1999" s="33"/>
      <c r="AA1999" s="33"/>
      <c r="AB1999" s="33"/>
      <c r="AC1999" s="67"/>
      <c r="AD1999" s="33"/>
      <c r="AE1999" s="12" t="s">
        <v>977</v>
      </c>
      <c r="AF1999" s="30">
        <f t="shared" si="238"/>
        <v>4.0115944148268389E-3</v>
      </c>
      <c r="AG1999" s="33">
        <f t="shared" si="236"/>
        <v>1.6258027545511425E-3</v>
      </c>
      <c r="AH1999" s="33">
        <f t="shared" si="239"/>
        <v>-2.3857916602756965E-3</v>
      </c>
      <c r="AN1999" s="15"/>
    </row>
    <row r="2000" spans="8:40" hidden="1" x14ac:dyDescent="0.2">
      <c r="H2000" s="12" t="s">
        <v>978</v>
      </c>
      <c r="I2000" s="30">
        <f t="shared" si="225"/>
        <v>0</v>
      </c>
      <c r="J2000" s="30">
        <f t="shared" si="226"/>
        <v>-6.8884472457911893E-3</v>
      </c>
      <c r="K2000" s="30">
        <f t="shared" si="227"/>
        <v>4.5095905059750639E-3</v>
      </c>
      <c r="L2000" s="30">
        <f t="shared" si="228"/>
        <v>3.3192967355763964E-2</v>
      </c>
      <c r="M2000" s="30">
        <f t="shared" si="229"/>
        <v>-4.3485111939738891E-2</v>
      </c>
      <c r="N2000" s="30">
        <f t="shared" si="230"/>
        <v>1.8695145618403373E-2</v>
      </c>
      <c r="O2000" s="30">
        <f t="shared" si="231"/>
        <v>1.0878118147183069E-2</v>
      </c>
      <c r="P2000" s="30">
        <f t="shared" si="232"/>
        <v>3.653374333245607E-2</v>
      </c>
      <c r="Q2000" s="30">
        <f t="shared" si="233"/>
        <v>1.2523986185037517E-2</v>
      </c>
      <c r="R2000" s="30">
        <f t="shared" si="234"/>
        <v>1.4956523833154069E-2</v>
      </c>
      <c r="S2000" s="30">
        <f t="shared" si="235"/>
        <v>1.1655143591748952E-2</v>
      </c>
      <c r="T2000" s="30">
        <f t="shared" si="237"/>
        <v>1.4939082726708163E-2</v>
      </c>
      <c r="U2000" s="33"/>
      <c r="V2000" s="33"/>
      <c r="W2000" s="33"/>
      <c r="X2000" s="33"/>
      <c r="Y2000" s="33"/>
      <c r="Z2000" s="33"/>
      <c r="AA2000" s="33"/>
      <c r="AB2000" s="33"/>
      <c r="AC2000" s="67"/>
      <c r="AD2000" s="33"/>
      <c r="AE2000" s="12" t="s">
        <v>978</v>
      </c>
      <c r="AF2000" s="30">
        <f t="shared" si="238"/>
        <v>1.4939082726708163E-2</v>
      </c>
      <c r="AG2000" s="33">
        <f t="shared" si="236"/>
        <v>6.9730108463424839E-3</v>
      </c>
      <c r="AH2000" s="33">
        <f t="shared" si="239"/>
        <v>-7.9660718803656796E-3</v>
      </c>
      <c r="AN2000" s="15"/>
    </row>
    <row r="2001" spans="8:40" hidden="1" x14ac:dyDescent="0.2">
      <c r="H2001" s="12" t="s">
        <v>979</v>
      </c>
      <c r="I2001" s="30">
        <f t="shared" si="225"/>
        <v>-1.5979035057889258E-2</v>
      </c>
      <c r="J2001" s="30">
        <f t="shared" si="226"/>
        <v>-3.0258143377278864E-3</v>
      </c>
      <c r="K2001" s="30">
        <f t="shared" si="227"/>
        <v>-1.129305597151414E-3</v>
      </c>
      <c r="L2001" s="30">
        <f t="shared" si="228"/>
        <v>2.0202707317519469E-2</v>
      </c>
      <c r="M2001" s="30">
        <f t="shared" si="229"/>
        <v>-0.17520408902509063</v>
      </c>
      <c r="N2001" s="30">
        <f t="shared" si="230"/>
        <v>-4.5447245891685507E-3</v>
      </c>
      <c r="O2001" s="30">
        <f t="shared" si="231"/>
        <v>-2.0811662038245117E-3</v>
      </c>
      <c r="P2001" s="30">
        <f t="shared" si="232"/>
        <v>-5.4311989353739959E-2</v>
      </c>
      <c r="Q2001" s="30">
        <f t="shared" si="233"/>
        <v>-2.0071168128469965E-3</v>
      </c>
      <c r="R2001" s="30">
        <f t="shared" si="234"/>
        <v>-1.1159050915180341E-2</v>
      </c>
      <c r="S2001" s="30">
        <f t="shared" si="235"/>
        <v>-5.8445519962832433E-3</v>
      </c>
      <c r="T2001" s="30">
        <f t="shared" si="237"/>
        <v>-1.9022606397519359E-3</v>
      </c>
      <c r="U2001" s="33"/>
      <c r="V2001" s="33"/>
      <c r="W2001" s="33"/>
      <c r="X2001" s="33"/>
      <c r="Y2001" s="33"/>
      <c r="Z2001" s="33"/>
      <c r="AA2001" s="33"/>
      <c r="AB2001" s="33"/>
      <c r="AC2001" s="67"/>
      <c r="AD2001" s="33"/>
      <c r="AE2001" s="12" t="s">
        <v>979</v>
      </c>
      <c r="AF2001" s="30">
        <f t="shared" si="238"/>
        <v>-1.9022606397519359E-3</v>
      </c>
      <c r="AG2001" s="33">
        <f t="shared" si="236"/>
        <v>-2.2252984043689812E-2</v>
      </c>
      <c r="AH2001" s="33">
        <f t="shared" si="239"/>
        <v>-2.0350723403937877E-2</v>
      </c>
      <c r="AN2001" s="15"/>
    </row>
    <row r="2002" spans="8:40" hidden="1" x14ac:dyDescent="0.2">
      <c r="H2002" s="12" t="s">
        <v>980</v>
      </c>
      <c r="I2002" s="30">
        <f t="shared" si="225"/>
        <v>4.1919531876606752E-3</v>
      </c>
      <c r="J2002" s="30">
        <f t="shared" si="226"/>
        <v>-4.1225753687070734E-3</v>
      </c>
      <c r="K2002" s="30">
        <f t="shared" si="227"/>
        <v>-2.2547923870893162E-3</v>
      </c>
      <c r="L2002" s="30">
        <f t="shared" si="228"/>
        <v>-1.2746974320005839E-3</v>
      </c>
      <c r="M2002" s="30">
        <f t="shared" si="229"/>
        <v>0</v>
      </c>
      <c r="N2002" s="30">
        <f t="shared" si="230"/>
        <v>0</v>
      </c>
      <c r="O2002" s="30">
        <f t="shared" si="231"/>
        <v>-1.0389611324192517E-3</v>
      </c>
      <c r="P2002" s="30">
        <f t="shared" si="232"/>
        <v>6.8363742809390157E-2</v>
      </c>
      <c r="Q2002" s="30">
        <f t="shared" si="233"/>
        <v>1.0942915554873272E-3</v>
      </c>
      <c r="R2002" s="30">
        <f t="shared" si="234"/>
        <v>-8.2097082512388245E-3</v>
      </c>
      <c r="S2002" s="30">
        <f t="shared" si="235"/>
        <v>0</v>
      </c>
      <c r="T2002" s="30">
        <f t="shared" si="237"/>
        <v>-1.8986489135678893E-3</v>
      </c>
      <c r="U2002" s="33"/>
      <c r="V2002" s="33"/>
      <c r="W2002" s="33"/>
      <c r="X2002" s="33"/>
      <c r="Y2002" s="33"/>
      <c r="Z2002" s="33"/>
      <c r="AA2002" s="33"/>
      <c r="AB2002" s="33"/>
      <c r="AC2002" s="67"/>
      <c r="AD2002" s="33"/>
      <c r="AE2002" s="12" t="s">
        <v>980</v>
      </c>
      <c r="AF2002" s="30">
        <f t="shared" si="238"/>
        <v>-1.8986489135678893E-3</v>
      </c>
      <c r="AG2002" s="33">
        <f t="shared" si="236"/>
        <v>2.3319716290475332E-3</v>
      </c>
      <c r="AH2002" s="33">
        <f t="shared" si="239"/>
        <v>4.2306205426154223E-3</v>
      </c>
      <c r="AN2002" s="15"/>
    </row>
    <row r="2003" spans="8:40" hidden="1" x14ac:dyDescent="0.2">
      <c r="H2003" s="12" t="s">
        <v>981</v>
      </c>
      <c r="I2003" s="30">
        <f t="shared" si="225"/>
        <v>6.4323167325686052E-3</v>
      </c>
      <c r="J2003" s="30">
        <f t="shared" si="226"/>
        <v>7.9526958810818005E-3</v>
      </c>
      <c r="K2003" s="30">
        <f t="shared" si="227"/>
        <v>-7.8519752826851311E-3</v>
      </c>
      <c r="L2003" s="30">
        <f t="shared" si="228"/>
        <v>-1.8928009885518911E-2</v>
      </c>
      <c r="M2003" s="30">
        <f t="shared" si="229"/>
        <v>0</v>
      </c>
      <c r="N2003" s="30">
        <f t="shared" si="230"/>
        <v>-2.7492537733851408E-3</v>
      </c>
      <c r="O2003" s="30">
        <f t="shared" si="231"/>
        <v>-1.0844413014128628E-2</v>
      </c>
      <c r="P2003" s="30">
        <f t="shared" si="232"/>
        <v>4.3380295630225177E-2</v>
      </c>
      <c r="Q2003" s="30">
        <f t="shared" si="233"/>
        <v>-3.6429912785010919E-3</v>
      </c>
      <c r="R2003" s="30">
        <f t="shared" si="234"/>
        <v>-1.0323883341636015E-2</v>
      </c>
      <c r="S2003" s="30">
        <f t="shared" si="235"/>
        <v>-3.4904049397684908E-3</v>
      </c>
      <c r="T2003" s="30">
        <f t="shared" si="237"/>
        <v>-4.4162119451066819E-3</v>
      </c>
      <c r="U2003" s="33"/>
      <c r="V2003" s="33"/>
      <c r="W2003" s="33"/>
      <c r="X2003" s="33"/>
      <c r="Y2003" s="33"/>
      <c r="Z2003" s="33"/>
      <c r="AA2003" s="33"/>
      <c r="AB2003" s="33"/>
      <c r="AC2003" s="67"/>
      <c r="AD2003" s="33"/>
      <c r="AE2003" s="12" t="s">
        <v>981</v>
      </c>
      <c r="AF2003" s="30">
        <f t="shared" si="238"/>
        <v>-4.4162119451066819E-3</v>
      </c>
      <c r="AG2003" s="33">
        <f t="shared" si="236"/>
        <v>-3.2448098428866749E-3</v>
      </c>
      <c r="AH2003" s="33">
        <f t="shared" si="239"/>
        <v>1.171402102220007E-3</v>
      </c>
      <c r="AN2003" s="15"/>
    </row>
    <row r="2004" spans="8:40" hidden="1" x14ac:dyDescent="0.2">
      <c r="H2004" s="12" t="s">
        <v>982</v>
      </c>
      <c r="I2004" s="30">
        <f t="shared" si="225"/>
        <v>1.6603477673530612E-2</v>
      </c>
      <c r="J2004" s="30">
        <f t="shared" si="226"/>
        <v>2.202773586799887E-2</v>
      </c>
      <c r="K2004" s="30">
        <f t="shared" si="227"/>
        <v>1.8038820589678348E-2</v>
      </c>
      <c r="L2004" s="30">
        <f t="shared" si="228"/>
        <v>4.08219945202552E-2</v>
      </c>
      <c r="M2004" s="30">
        <f t="shared" si="229"/>
        <v>0</v>
      </c>
      <c r="N2004" s="30">
        <f t="shared" si="230"/>
        <v>1.0634511880061757E-2</v>
      </c>
      <c r="O2004" s="30">
        <f t="shared" si="231"/>
        <v>1.9186484331523927E-2</v>
      </c>
      <c r="P2004" s="30">
        <f t="shared" si="232"/>
        <v>-3.3901551675681457E-2</v>
      </c>
      <c r="Q2004" s="30">
        <f t="shared" si="233"/>
        <v>1.1152871797601572E-2</v>
      </c>
      <c r="R2004" s="30">
        <f t="shared" si="234"/>
        <v>1.600034134644112E-2</v>
      </c>
      <c r="S2004" s="30">
        <f t="shared" si="235"/>
        <v>1.2858154943368659E-2</v>
      </c>
      <c r="T2004" s="30">
        <f t="shared" si="237"/>
        <v>1.6410903684782555E-2</v>
      </c>
      <c r="U2004" s="33"/>
      <c r="V2004" s="33"/>
      <c r="W2004" s="33"/>
      <c r="X2004" s="33"/>
      <c r="Y2004" s="33"/>
      <c r="Z2004" s="33"/>
      <c r="AA2004" s="33"/>
      <c r="AB2004" s="33"/>
      <c r="AC2004" s="67"/>
      <c r="AD2004" s="33"/>
      <c r="AE2004" s="12" t="s">
        <v>982</v>
      </c>
      <c r="AF2004" s="30">
        <f t="shared" si="238"/>
        <v>1.6410903684782555E-2</v>
      </c>
      <c r="AG2004" s="33">
        <f t="shared" si="236"/>
        <v>1.2986327578394446E-2</v>
      </c>
      <c r="AH2004" s="33">
        <f t="shared" si="239"/>
        <v>-3.4245761063881087E-3</v>
      </c>
      <c r="AN2004" s="15"/>
    </row>
    <row r="2005" spans="8:40" hidden="1" x14ac:dyDescent="0.2">
      <c r="H2005" s="12" t="s">
        <v>983</v>
      </c>
      <c r="I2005" s="30">
        <f t="shared" si="225"/>
        <v>-1.5824576603972534E-3</v>
      </c>
      <c r="J2005" s="30">
        <f t="shared" si="226"/>
        <v>2.2487221853487909E-3</v>
      </c>
      <c r="K2005" s="30">
        <f t="shared" si="227"/>
        <v>-1.137009787075347E-3</v>
      </c>
      <c r="L2005" s="30">
        <f t="shared" si="228"/>
        <v>2.6075634070807695E-3</v>
      </c>
      <c r="M2005" s="30">
        <f t="shared" si="229"/>
        <v>0</v>
      </c>
      <c r="N2005" s="30">
        <f t="shared" si="230"/>
        <v>-7.9662264885679221E-3</v>
      </c>
      <c r="O2005" s="30">
        <f t="shared" si="231"/>
        <v>-5.2342319959733613E-4</v>
      </c>
      <c r="P2005" s="30">
        <f t="shared" si="232"/>
        <v>0</v>
      </c>
      <c r="Q2005" s="30">
        <f t="shared" si="233"/>
        <v>2.5773210143005408E-3</v>
      </c>
      <c r="R2005" s="30">
        <f t="shared" si="234"/>
        <v>5.7088642203202006E-3</v>
      </c>
      <c r="S2005" s="30">
        <f t="shared" si="235"/>
        <v>3.5356548323075758E-3</v>
      </c>
      <c r="T2005" s="30">
        <f t="shared" si="237"/>
        <v>9.1420213072780572E-5</v>
      </c>
      <c r="U2005" s="33"/>
      <c r="V2005" s="33"/>
      <c r="W2005" s="33"/>
      <c r="X2005" s="33"/>
      <c r="Y2005" s="33"/>
      <c r="Z2005" s="33"/>
      <c r="AA2005" s="33"/>
      <c r="AB2005" s="33"/>
      <c r="AC2005" s="67"/>
      <c r="AD2005" s="33"/>
      <c r="AE2005" s="12" t="s">
        <v>983</v>
      </c>
      <c r="AF2005" s="30">
        <f t="shared" si="238"/>
        <v>9.1420213072780572E-5</v>
      </c>
      <c r="AG2005" s="33">
        <f t="shared" si="236"/>
        <v>5.6062501961659527E-4</v>
      </c>
      <c r="AH2005" s="33">
        <f t="shared" si="239"/>
        <v>4.6920480654381468E-4</v>
      </c>
      <c r="AN2005" s="15"/>
    </row>
    <row r="2006" spans="8:40" hidden="1" x14ac:dyDescent="0.2">
      <c r="H2006" s="12" t="s">
        <v>984</v>
      </c>
      <c r="I2006" s="30">
        <f t="shared" si="225"/>
        <v>0</v>
      </c>
      <c r="J2006" s="30">
        <f t="shared" si="226"/>
        <v>1.3374602865594479E-2</v>
      </c>
      <c r="K2006" s="30">
        <f t="shared" si="227"/>
        <v>1.1370097870753238E-3</v>
      </c>
      <c r="L2006" s="30">
        <f t="shared" si="228"/>
        <v>1.4464420491566713E-2</v>
      </c>
      <c r="M2006" s="30">
        <f t="shared" si="229"/>
        <v>0</v>
      </c>
      <c r="N2006" s="30">
        <f t="shared" si="230"/>
        <v>0</v>
      </c>
      <c r="O2006" s="30">
        <f t="shared" si="231"/>
        <v>5.246601751843662E-3</v>
      </c>
      <c r="P2006" s="30">
        <f t="shared" si="232"/>
        <v>0.10536051565782635</v>
      </c>
      <c r="Q2006" s="30">
        <f t="shared" si="233"/>
        <v>2.9536665372332615E-3</v>
      </c>
      <c r="R2006" s="30">
        <f t="shared" si="234"/>
        <v>1.5384918839479456E-2</v>
      </c>
      <c r="S2006" s="30">
        <f t="shared" si="235"/>
        <v>7.1090346791063607E-3</v>
      </c>
      <c r="T2006" s="30">
        <f t="shared" si="237"/>
        <v>6.2362637914628021E-3</v>
      </c>
      <c r="U2006" s="33"/>
      <c r="V2006" s="33"/>
      <c r="W2006" s="33"/>
      <c r="X2006" s="33"/>
      <c r="Y2006" s="33"/>
      <c r="Z2006" s="33"/>
      <c r="AA2006" s="33"/>
      <c r="AB2006" s="33"/>
      <c r="AC2006" s="67"/>
      <c r="AD2006" s="33"/>
      <c r="AE2006" s="12" t="s">
        <v>984</v>
      </c>
      <c r="AF2006" s="30">
        <f t="shared" si="238"/>
        <v>6.2362637914628021E-3</v>
      </c>
      <c r="AG2006" s="33">
        <f t="shared" si="236"/>
        <v>9.5067202066216952E-3</v>
      </c>
      <c r="AH2006" s="33">
        <f t="shared" si="239"/>
        <v>3.2704564151588931E-3</v>
      </c>
      <c r="AN2006" s="15"/>
    </row>
    <row r="2007" spans="8:40" hidden="1" x14ac:dyDescent="0.2">
      <c r="H2007" s="12" t="s">
        <v>985</v>
      </c>
      <c r="I2007" s="30">
        <f t="shared" si="225"/>
        <v>3.3940523587479921E-3</v>
      </c>
      <c r="J2007" s="30">
        <f t="shared" si="226"/>
        <v>7.4508061558654212E-3</v>
      </c>
      <c r="K2007" s="30">
        <f t="shared" si="227"/>
        <v>1.1441772419784861E-2</v>
      </c>
      <c r="L2007" s="30">
        <f t="shared" si="228"/>
        <v>5.1641908649404371E-2</v>
      </c>
      <c r="M2007" s="30">
        <f t="shared" si="229"/>
        <v>-1.7699577099400975E-2</v>
      </c>
      <c r="N2007" s="30">
        <f t="shared" si="230"/>
        <v>1.1809397333574133E-2</v>
      </c>
      <c r="O2007" s="30">
        <f t="shared" si="231"/>
        <v>1.4838640044340778E-2</v>
      </c>
      <c r="P2007" s="30">
        <f t="shared" si="232"/>
        <v>4.6016237286706764E-2</v>
      </c>
      <c r="Q2007" s="30">
        <f t="shared" si="233"/>
        <v>7.4225614488576831E-3</v>
      </c>
      <c r="R2007" s="30">
        <f t="shared" si="234"/>
        <v>-2.2584297387624277E-3</v>
      </c>
      <c r="S2007" s="30">
        <f t="shared" si="235"/>
        <v>7.1599351220925402E-3</v>
      </c>
      <c r="T2007" s="30">
        <f t="shared" si="237"/>
        <v>8.2213755761372086E-3</v>
      </c>
      <c r="U2007" s="33"/>
      <c r="V2007" s="33"/>
      <c r="W2007" s="33"/>
      <c r="X2007" s="33"/>
      <c r="Y2007" s="33"/>
      <c r="Z2007" s="33"/>
      <c r="AA2007" s="33"/>
      <c r="AB2007" s="33"/>
      <c r="AC2007" s="67"/>
      <c r="AD2007" s="33"/>
      <c r="AE2007" s="12" t="s">
        <v>985</v>
      </c>
      <c r="AF2007" s="30">
        <f t="shared" si="238"/>
        <v>8.2213755761372086E-3</v>
      </c>
      <c r="AG2007" s="33">
        <f t="shared" si="236"/>
        <v>1.0330800487215302E-2</v>
      </c>
      <c r="AH2007" s="33">
        <f t="shared" si="239"/>
        <v>2.1094249110780935E-3</v>
      </c>
      <c r="AN2007" s="15"/>
    </row>
    <row r="2008" spans="8:40" hidden="1" x14ac:dyDescent="0.2">
      <c r="H2008" s="12" t="s">
        <v>986</v>
      </c>
      <c r="I2008" s="30">
        <f t="shared" si="225"/>
        <v>-1.6187403818657582E-2</v>
      </c>
      <c r="J2008" s="30">
        <f t="shared" si="226"/>
        <v>-2.0825409021459799E-2</v>
      </c>
      <c r="K2008" s="30">
        <f t="shared" si="227"/>
        <v>-2.7243455611107061E-2</v>
      </c>
      <c r="L2008" s="30">
        <f t="shared" si="228"/>
        <v>-5.4287412837828494E-2</v>
      </c>
      <c r="M2008" s="30">
        <f t="shared" si="229"/>
        <v>-5.129329438755046E-2</v>
      </c>
      <c r="N2008" s="30">
        <f t="shared" si="230"/>
        <v>-2.211959740341406E-2</v>
      </c>
      <c r="O2008" s="30">
        <f t="shared" si="231"/>
        <v>-3.7720553608458121E-2</v>
      </c>
      <c r="P2008" s="30">
        <f t="shared" si="232"/>
        <v>2.8091734867015085E-2</v>
      </c>
      <c r="Q2008" s="30">
        <f t="shared" si="233"/>
        <v>-1.9733235985770058E-2</v>
      </c>
      <c r="R2008" s="30">
        <f t="shared" si="234"/>
        <v>-3.7632899288539419E-2</v>
      </c>
      <c r="S2008" s="30">
        <f t="shared" si="235"/>
        <v>-1.1904902506318314E-2</v>
      </c>
      <c r="T2008" s="30">
        <f t="shared" si="237"/>
        <v>-1.5097405417845374E-2</v>
      </c>
      <c r="U2008" s="33"/>
      <c r="V2008" s="33"/>
      <c r="W2008" s="33"/>
      <c r="X2008" s="33"/>
      <c r="Y2008" s="33"/>
      <c r="Z2008" s="33"/>
      <c r="AA2008" s="33"/>
      <c r="AB2008" s="33"/>
      <c r="AC2008" s="67"/>
      <c r="AD2008" s="33"/>
      <c r="AE2008" s="12" t="s">
        <v>986</v>
      </c>
      <c r="AF2008" s="30">
        <f t="shared" si="238"/>
        <v>-1.5097405417845374E-2</v>
      </c>
      <c r="AG2008" s="33">
        <f t="shared" si="236"/>
        <v>-2.5407228987878821E-2</v>
      </c>
      <c r="AH2008" s="33">
        <f t="shared" si="239"/>
        <v>-1.0309823570033447E-2</v>
      </c>
      <c r="AN2008" s="15"/>
    </row>
    <row r="2009" spans="8:40" hidden="1" x14ac:dyDescent="0.2">
      <c r="H2009" s="12" t="s">
        <v>987</v>
      </c>
      <c r="I2009" s="30">
        <f t="shared" si="225"/>
        <v>-1.11445458988155E-3</v>
      </c>
      <c r="J2009" s="30">
        <f t="shared" si="226"/>
        <v>6.2341168823710057E-3</v>
      </c>
      <c r="K2009" s="30">
        <f t="shared" si="227"/>
        <v>3.3651181503135548E-3</v>
      </c>
      <c r="L2009" s="30">
        <f t="shared" si="228"/>
        <v>2.8133134708572472E-2</v>
      </c>
      <c r="M2009" s="30">
        <f t="shared" si="229"/>
        <v>-1.6529301951210582E-2</v>
      </c>
      <c r="N2009" s="30">
        <f t="shared" si="230"/>
        <v>2.2462905554418685E-3</v>
      </c>
      <c r="O2009" s="30">
        <f t="shared" si="231"/>
        <v>4.6379882160243122E-3</v>
      </c>
      <c r="P2009" s="30">
        <f t="shared" si="232"/>
        <v>3.7740327982846898E-2</v>
      </c>
      <c r="Q2009" s="30">
        <f t="shared" si="233"/>
        <v>2.0107857977006488E-3</v>
      </c>
      <c r="R2009" s="30">
        <f t="shared" si="234"/>
        <v>-4.6446901893246002E-3</v>
      </c>
      <c r="S2009" s="30">
        <f t="shared" si="235"/>
        <v>-2.3640672948807293E-3</v>
      </c>
      <c r="T2009" s="30">
        <f t="shared" si="237"/>
        <v>1.9205273633678527E-3</v>
      </c>
      <c r="U2009" s="33"/>
      <c r="V2009" s="33"/>
      <c r="W2009" s="33"/>
      <c r="X2009" s="33"/>
      <c r="Y2009" s="33"/>
      <c r="Z2009" s="33"/>
      <c r="AA2009" s="33"/>
      <c r="AB2009" s="33"/>
      <c r="AC2009" s="67"/>
      <c r="AD2009" s="33"/>
      <c r="AE2009" s="12" t="s">
        <v>987</v>
      </c>
      <c r="AF2009" s="30">
        <f t="shared" si="238"/>
        <v>1.9205273633678527E-3</v>
      </c>
      <c r="AG2009" s="33">
        <f t="shared" si="236"/>
        <v>2.2228249627377393E-3</v>
      </c>
      <c r="AH2009" s="33">
        <f t="shared" si="239"/>
        <v>3.022975993698866E-4</v>
      </c>
      <c r="AN2009" s="15"/>
    </row>
    <row r="2010" spans="8:40" hidden="1" x14ac:dyDescent="0.2">
      <c r="H2010" s="12" t="s">
        <v>988</v>
      </c>
      <c r="I2010" s="30">
        <f t="shared" si="225"/>
        <v>-4.6671937147918967E-3</v>
      </c>
      <c r="J2010" s="30">
        <f t="shared" si="226"/>
        <v>-1.4347433473938642E-3</v>
      </c>
      <c r="K2010" s="30">
        <f t="shared" si="227"/>
        <v>1.1299555253933247E-2</v>
      </c>
      <c r="L2010" s="30">
        <f t="shared" si="228"/>
        <v>1.2303641195356952E-2</v>
      </c>
      <c r="M2010" s="30">
        <f t="shared" si="229"/>
        <v>3.3336420267591926E-2</v>
      </c>
      <c r="N2010" s="30">
        <f t="shared" si="230"/>
        <v>4.6691438875383915E-3</v>
      </c>
      <c r="O2010" s="30">
        <f t="shared" si="231"/>
        <v>7.2576783062845108E-3</v>
      </c>
      <c r="P2010" s="30">
        <f t="shared" si="232"/>
        <v>6.4144121605738194E-2</v>
      </c>
      <c r="Q2010" s="30">
        <f t="shared" si="233"/>
        <v>5.1366834647183258E-3</v>
      </c>
      <c r="R2010" s="30">
        <f t="shared" si="234"/>
        <v>5.8869263739157549E-3</v>
      </c>
      <c r="S2010" s="30">
        <f t="shared" si="235"/>
        <v>2.3640672948806916E-3</v>
      </c>
      <c r="T2010" s="30">
        <f t="shared" si="237"/>
        <v>3.7602648975338946E-3</v>
      </c>
      <c r="U2010" s="33"/>
      <c r="V2010" s="33"/>
      <c r="W2010" s="33"/>
      <c r="X2010" s="33"/>
      <c r="Y2010" s="33"/>
      <c r="Z2010" s="33"/>
      <c r="AA2010" s="33"/>
      <c r="AB2010" s="33"/>
      <c r="AC2010" s="67"/>
      <c r="AD2010" s="33"/>
      <c r="AE2010" s="12" t="s">
        <v>988</v>
      </c>
      <c r="AF2010" s="30">
        <f t="shared" si="238"/>
        <v>3.7602648975338946E-3</v>
      </c>
      <c r="AG2010" s="33">
        <f t="shared" si="236"/>
        <v>1.0685931119282132E-2</v>
      </c>
      <c r="AH2010" s="33">
        <f t="shared" si="239"/>
        <v>6.9256662217482374E-3</v>
      </c>
      <c r="AN2010" s="15"/>
    </row>
    <row r="2011" spans="8:40" hidden="1" x14ac:dyDescent="0.2">
      <c r="H2011" s="12" t="s">
        <v>989</v>
      </c>
      <c r="I2011" s="30">
        <f t="shared" si="225"/>
        <v>4.6671937147919227E-3</v>
      </c>
      <c r="J2011" s="30">
        <f t="shared" si="226"/>
        <v>-2.9354318478033773E-2</v>
      </c>
      <c r="K2011" s="30">
        <f t="shared" si="227"/>
        <v>-2.2701485345390745E-3</v>
      </c>
      <c r="L2011" s="30">
        <f t="shared" si="228"/>
        <v>-4.1756908108852374E-2</v>
      </c>
      <c r="M2011" s="30">
        <f t="shared" si="229"/>
        <v>-3.3336420267591836E-2</v>
      </c>
      <c r="N2011" s="30">
        <f t="shared" si="230"/>
        <v>4.4478662952904275E-3</v>
      </c>
      <c r="O2011" s="30">
        <f t="shared" si="231"/>
        <v>-5.1894252422256077E-3</v>
      </c>
      <c r="P2011" s="30">
        <f t="shared" si="232"/>
        <v>9.5087879690271358E-3</v>
      </c>
      <c r="Q2011" s="30">
        <f t="shared" si="233"/>
        <v>-4.5875848877296533E-3</v>
      </c>
      <c r="R2011" s="30">
        <f t="shared" si="234"/>
        <v>-3.4124432059467183E-3</v>
      </c>
      <c r="S2011" s="30">
        <f t="shared" si="235"/>
        <v>-1.1764841579586483E-2</v>
      </c>
      <c r="T2011" s="30">
        <f t="shared" si="237"/>
        <v>-7.4152397266147394E-3</v>
      </c>
      <c r="U2011" s="33"/>
      <c r="V2011" s="33"/>
      <c r="W2011" s="33"/>
      <c r="X2011" s="33"/>
      <c r="Y2011" s="33"/>
      <c r="Z2011" s="33"/>
      <c r="AA2011" s="33"/>
      <c r="AB2011" s="33"/>
      <c r="AC2011" s="67"/>
      <c r="AD2011" s="33"/>
      <c r="AE2011" s="12" t="s">
        <v>989</v>
      </c>
      <c r="AF2011" s="30">
        <f t="shared" si="238"/>
        <v>-7.4152397266147394E-3</v>
      </c>
      <c r="AG2011" s="33">
        <f t="shared" si="236"/>
        <v>-9.5583778892949188E-3</v>
      </c>
      <c r="AH2011" s="33">
        <f t="shared" si="239"/>
        <v>-2.1431381626801794E-3</v>
      </c>
      <c r="AN2011" s="15"/>
    </row>
    <row r="2012" spans="8:40" hidden="1" x14ac:dyDescent="0.2">
      <c r="H2012" s="12" t="s">
        <v>990</v>
      </c>
      <c r="I2012" s="30">
        <f t="shared" si="225"/>
        <v>0</v>
      </c>
      <c r="J2012" s="30">
        <f t="shared" si="226"/>
        <v>1.3932106465698647E-3</v>
      </c>
      <c r="K2012" s="30">
        <f t="shared" si="227"/>
        <v>3.4071583216143558E-3</v>
      </c>
      <c r="L2012" s="30">
        <f t="shared" si="228"/>
        <v>-1.0498784098219695E-2</v>
      </c>
      <c r="M2012" s="30">
        <f t="shared" si="229"/>
        <v>5.0430853626891904E-2</v>
      </c>
      <c r="N2012" s="30">
        <f t="shared" si="230"/>
        <v>9.4463243147230973E-3</v>
      </c>
      <c r="O2012" s="30">
        <f t="shared" si="231"/>
        <v>8.8381131577171396E-3</v>
      </c>
      <c r="P2012" s="30">
        <f t="shared" si="232"/>
        <v>5.2299499402849052E-2</v>
      </c>
      <c r="Q2012" s="30">
        <f t="shared" si="233"/>
        <v>5.1395120473571761E-3</v>
      </c>
      <c r="R2012" s="30">
        <f t="shared" si="234"/>
        <v>1.7494979175079532E-2</v>
      </c>
      <c r="S2012" s="30">
        <f t="shared" si="235"/>
        <v>1.7699577099400857E-2</v>
      </c>
      <c r="T2012" s="30">
        <f t="shared" si="237"/>
        <v>1.0452098454070698E-2</v>
      </c>
      <c r="U2012" s="33"/>
      <c r="V2012" s="33"/>
      <c r="W2012" s="33"/>
      <c r="X2012" s="33"/>
      <c r="Y2012" s="33"/>
      <c r="Z2012" s="33"/>
      <c r="AA2012" s="33"/>
      <c r="AB2012" s="33"/>
      <c r="AC2012" s="67"/>
      <c r="AD2012" s="33"/>
      <c r="AE2012" s="12" t="s">
        <v>990</v>
      </c>
      <c r="AF2012" s="30">
        <f t="shared" si="238"/>
        <v>1.0452098454070698E-2</v>
      </c>
      <c r="AG2012" s="33">
        <f t="shared" si="236"/>
        <v>1.5231760677828426E-2</v>
      </c>
      <c r="AH2012" s="33">
        <f t="shared" si="239"/>
        <v>4.7796622237577281E-3</v>
      </c>
      <c r="AN2012" s="15"/>
    </row>
    <row r="2013" spans="8:40" hidden="1" x14ac:dyDescent="0.2">
      <c r="H2013" s="12" t="s">
        <v>991</v>
      </c>
      <c r="I2013" s="30">
        <f t="shared" si="225"/>
        <v>1.2553404036878751E-2</v>
      </c>
      <c r="J2013" s="30">
        <f t="shared" si="226"/>
        <v>2.2021316840774062E-3</v>
      </c>
      <c r="K2013" s="30">
        <f t="shared" si="227"/>
        <v>1.3745920904635136E-2</v>
      </c>
      <c r="L2013" s="30">
        <f t="shared" si="228"/>
        <v>0</v>
      </c>
      <c r="M2013" s="30">
        <f t="shared" si="229"/>
        <v>0</v>
      </c>
      <c r="N2013" s="30">
        <f t="shared" si="230"/>
        <v>3.0572243107077381E-2</v>
      </c>
      <c r="O2013" s="30">
        <f t="shared" si="231"/>
        <v>1.5789801732635073E-2</v>
      </c>
      <c r="P2013" s="30">
        <f t="shared" si="232"/>
        <v>-3.9478810973787463E-2</v>
      </c>
      <c r="Q2013" s="30">
        <f t="shared" si="233"/>
        <v>1.5018359592911893E-2</v>
      </c>
      <c r="R2013" s="30">
        <f t="shared" si="234"/>
        <v>1.6524049312416206E-2</v>
      </c>
      <c r="S2013" s="30">
        <f t="shared" si="235"/>
        <v>1.1911853701530102E-3</v>
      </c>
      <c r="T2013" s="30">
        <f t="shared" si="237"/>
        <v>1.0655648655724338E-2</v>
      </c>
      <c r="U2013" s="33"/>
      <c r="V2013" s="33"/>
      <c r="W2013" s="33"/>
      <c r="X2013" s="33"/>
      <c r="Y2013" s="33"/>
      <c r="Z2013" s="33"/>
      <c r="AA2013" s="33"/>
      <c r="AB2013" s="33"/>
      <c r="AC2013" s="67"/>
      <c r="AD2013" s="33"/>
      <c r="AE2013" s="12" t="s">
        <v>991</v>
      </c>
      <c r="AF2013" s="30">
        <f t="shared" si="238"/>
        <v>1.0655648655724338E-2</v>
      </c>
      <c r="AG2013" s="33">
        <f t="shared" si="236"/>
        <v>7.5114250533022051E-3</v>
      </c>
      <c r="AH2013" s="33">
        <f t="shared" si="239"/>
        <v>-3.1442236024221328E-3</v>
      </c>
      <c r="AN2013" s="15"/>
    </row>
    <row r="2014" spans="8:40" hidden="1" x14ac:dyDescent="0.2">
      <c r="H2014" s="12" t="s">
        <v>992</v>
      </c>
      <c r="I2014" s="30">
        <f t="shared" si="225"/>
        <v>-2.4783160144670898E-3</v>
      </c>
      <c r="J2014" s="30">
        <f t="shared" si="226"/>
        <v>-6.0673786924221682E-3</v>
      </c>
      <c r="K2014" s="30">
        <f t="shared" si="227"/>
        <v>3.4662079764861075E-3</v>
      </c>
      <c r="L2014" s="30">
        <f t="shared" si="228"/>
        <v>2.1108963210235265E-2</v>
      </c>
      <c r="M2014" s="30">
        <f t="shared" si="229"/>
        <v>-3.3901551675681228E-2</v>
      </c>
      <c r="N2014" s="30">
        <f t="shared" si="230"/>
        <v>4.5658318940274374E-3</v>
      </c>
      <c r="O2014" s="30">
        <f t="shared" si="231"/>
        <v>1.0615712249588251E-3</v>
      </c>
      <c r="P2014" s="30">
        <f t="shared" si="232"/>
        <v>-1.6000341346441075E-2</v>
      </c>
      <c r="Q2014" s="30">
        <f t="shared" si="233"/>
        <v>-1.3068236714663657E-3</v>
      </c>
      <c r="R2014" s="30">
        <f t="shared" si="234"/>
        <v>9.6169265305767889E-4</v>
      </c>
      <c r="S2014" s="30">
        <f t="shared" si="235"/>
        <v>1.1926059851231061E-3</v>
      </c>
      <c r="T2014" s="30">
        <f t="shared" si="237"/>
        <v>-3.7254354533520102E-4</v>
      </c>
      <c r="U2014" s="33"/>
      <c r="V2014" s="33"/>
      <c r="W2014" s="33"/>
      <c r="X2014" s="33"/>
      <c r="Y2014" s="33"/>
      <c r="Z2014" s="33"/>
      <c r="AA2014" s="33"/>
      <c r="AB2014" s="33"/>
      <c r="AC2014" s="67"/>
      <c r="AD2014" s="33"/>
      <c r="AE2014" s="12" t="s">
        <v>992</v>
      </c>
      <c r="AF2014" s="30">
        <f t="shared" si="238"/>
        <v>-3.7254354533520102E-4</v>
      </c>
      <c r="AG2014" s="33">
        <f t="shared" si="236"/>
        <v>-2.0528839826894755E-3</v>
      </c>
      <c r="AH2014" s="33">
        <f t="shared" si="239"/>
        <v>-1.6803404373542745E-3</v>
      </c>
      <c r="AN2014" s="15"/>
    </row>
    <row r="2015" spans="8:40" hidden="1" x14ac:dyDescent="0.2">
      <c r="H2015" s="12" t="s">
        <v>993</v>
      </c>
      <c r="I2015" s="30">
        <f t="shared" si="225"/>
        <v>-2.3572361185475493E-2</v>
      </c>
      <c r="J2015" s="30">
        <f t="shared" si="226"/>
        <v>-2.7907655555244357E-2</v>
      </c>
      <c r="K2015" s="30">
        <f t="shared" si="227"/>
        <v>-2.288429383358773E-2</v>
      </c>
      <c r="L2015" s="30">
        <f t="shared" si="228"/>
        <v>-7.9681696491768449E-3</v>
      </c>
      <c r="M2015" s="30">
        <f t="shared" si="229"/>
        <v>-4.8790164169432056E-2</v>
      </c>
      <c r="N2015" s="30">
        <f t="shared" si="230"/>
        <v>-3.3172472402645523E-2</v>
      </c>
      <c r="O2015" s="30">
        <f t="shared" si="231"/>
        <v>-2.5689486115311012E-2</v>
      </c>
      <c r="P2015" s="30">
        <f t="shared" si="232"/>
        <v>-4.9545736551429881E-2</v>
      </c>
      <c r="Q2015" s="30">
        <f t="shared" si="233"/>
        <v>-1.8118447203436059E-2</v>
      </c>
      <c r="R2015" s="30">
        <f t="shared" si="234"/>
        <v>-6.967683680237674E-2</v>
      </c>
      <c r="S2015" s="30">
        <f t="shared" si="235"/>
        <v>-2.591428876547024E-2</v>
      </c>
      <c r="T2015" s="30">
        <f t="shared" si="237"/>
        <v>-2.5739080629560512E-2</v>
      </c>
      <c r="U2015" s="33"/>
      <c r="V2015" s="33"/>
      <c r="W2015" s="33"/>
      <c r="X2015" s="33"/>
      <c r="Y2015" s="33"/>
      <c r="Z2015" s="33"/>
      <c r="AA2015" s="33"/>
      <c r="AB2015" s="33"/>
      <c r="AC2015" s="67"/>
      <c r="AD2015" s="33"/>
      <c r="AE2015" s="12" t="s">
        <v>993</v>
      </c>
      <c r="AF2015" s="30">
        <f t="shared" si="238"/>
        <v>-2.5739080629560512E-2</v>
      </c>
      <c r="AG2015" s="33">
        <f t="shared" si="236"/>
        <v>-2.9851401778945526E-2</v>
      </c>
      <c r="AH2015" s="33">
        <f t="shared" si="239"/>
        <v>-4.1123211493850134E-3</v>
      </c>
      <c r="AN2015" s="15"/>
    </row>
    <row r="2016" spans="8:40" hidden="1" x14ac:dyDescent="0.2">
      <c r="H2016" s="12" t="s">
        <v>994</v>
      </c>
      <c r="I2016" s="30">
        <f t="shared" si="225"/>
        <v>7.2791762903919336E-3</v>
      </c>
      <c r="J2016" s="30">
        <f t="shared" si="226"/>
        <v>1.101515520823108E-2</v>
      </c>
      <c r="K2016" s="30">
        <f t="shared" si="227"/>
        <v>1.2521506798041185E-2</v>
      </c>
      <c r="L2016" s="30">
        <f t="shared" si="228"/>
        <v>4.6016237286706764E-2</v>
      </c>
      <c r="M2016" s="30">
        <f t="shared" si="229"/>
        <v>4.8790164169432049E-2</v>
      </c>
      <c r="N2016" s="30">
        <f t="shared" si="230"/>
        <v>9.7208113675956824E-3</v>
      </c>
      <c r="O2016" s="30">
        <f t="shared" si="231"/>
        <v>1.7755035602590136E-2</v>
      </c>
      <c r="P2016" s="30">
        <f t="shared" si="232"/>
        <v>6.5546077897870869E-2</v>
      </c>
      <c r="Q2016" s="30">
        <f t="shared" si="233"/>
        <v>4.0389259972495074E-3</v>
      </c>
      <c r="R2016" s="30">
        <f t="shared" si="234"/>
        <v>1.173475177922991E-2</v>
      </c>
      <c r="S2016" s="30">
        <f t="shared" si="235"/>
        <v>1.4051753455650287E-2</v>
      </c>
      <c r="T2016" s="30">
        <f t="shared" si="237"/>
        <v>2.9993205852111684E-3</v>
      </c>
      <c r="U2016" s="33"/>
      <c r="V2016" s="33"/>
      <c r="W2016" s="33"/>
      <c r="X2016" s="33"/>
      <c r="Y2016" s="33"/>
      <c r="Z2016" s="33"/>
      <c r="AA2016" s="33"/>
      <c r="AB2016" s="33"/>
      <c r="AC2016" s="67"/>
      <c r="AD2016" s="33"/>
      <c r="AE2016" s="12" t="s">
        <v>994</v>
      </c>
      <c r="AF2016" s="30">
        <f t="shared" si="238"/>
        <v>2.9993205852111684E-3</v>
      </c>
      <c r="AG2016" s="33">
        <f t="shared" si="236"/>
        <v>2.0477141893951126E-2</v>
      </c>
      <c r="AH2016" s="33">
        <f t="shared" si="239"/>
        <v>1.7477821308739958E-2</v>
      </c>
      <c r="AN2016" s="15"/>
    </row>
    <row r="2017" spans="8:40" hidden="1" x14ac:dyDescent="0.2">
      <c r="H2017" s="12" t="s">
        <v>995</v>
      </c>
      <c r="I2017" s="30">
        <f t="shared" si="225"/>
        <v>-1.3850941453626338E-2</v>
      </c>
      <c r="J2017" s="30">
        <f t="shared" si="226"/>
        <v>0</v>
      </c>
      <c r="K2017" s="30">
        <f t="shared" si="227"/>
        <v>-1.025650016718911E-2</v>
      </c>
      <c r="L2017" s="30">
        <f t="shared" si="228"/>
        <v>3.5239728132302361E-2</v>
      </c>
      <c r="M2017" s="30">
        <f t="shared" si="229"/>
        <v>-3.2789822822990956E-2</v>
      </c>
      <c r="N2017" s="30">
        <f t="shared" si="230"/>
        <v>-1.2912956496862291E-2</v>
      </c>
      <c r="O2017" s="30">
        <f t="shared" si="231"/>
        <v>-9.9607638757713904E-3</v>
      </c>
      <c r="P2017" s="30">
        <f t="shared" si="232"/>
        <v>6.4725145056175196E-3</v>
      </c>
      <c r="Q2017" s="30">
        <f t="shared" si="233"/>
        <v>-4.4052934679163795E-3</v>
      </c>
      <c r="R2017" s="30">
        <f t="shared" si="234"/>
        <v>-5.4331555323714953E-3</v>
      </c>
      <c r="S2017" s="30">
        <f t="shared" si="235"/>
        <v>-9.3897403498390316E-3</v>
      </c>
      <c r="T2017" s="30">
        <f t="shared" si="237"/>
        <v>-4.5502116633468068E-4</v>
      </c>
      <c r="U2017" s="33"/>
      <c r="V2017" s="33"/>
      <c r="W2017" s="33"/>
      <c r="X2017" s="33"/>
      <c r="Y2017" s="33"/>
      <c r="Z2017" s="33"/>
      <c r="AA2017" s="33"/>
      <c r="AB2017" s="33"/>
      <c r="AC2017" s="67"/>
      <c r="AD2017" s="33"/>
      <c r="AE2017" s="12" t="s">
        <v>995</v>
      </c>
      <c r="AF2017" s="30">
        <f t="shared" si="238"/>
        <v>-4.5502116633468068E-4</v>
      </c>
      <c r="AG2017" s="33">
        <f t="shared" si="236"/>
        <v>-9.0666080679480052E-3</v>
      </c>
      <c r="AH2017" s="33">
        <f t="shared" si="239"/>
        <v>-8.6115869016133249E-3</v>
      </c>
      <c r="AN2017" s="15"/>
    </row>
    <row r="2018" spans="8:40" hidden="1" x14ac:dyDescent="0.2">
      <c r="H2018" s="12" t="s">
        <v>996</v>
      </c>
      <c r="I2018" s="30">
        <f t="shared" si="225"/>
        <v>-3.7049186979973901E-3</v>
      </c>
      <c r="J2018" s="30">
        <f t="shared" si="226"/>
        <v>-7.5275836506368335E-3</v>
      </c>
      <c r="K2018" s="30">
        <f t="shared" si="227"/>
        <v>2.2701485345390775E-3</v>
      </c>
      <c r="L2018" s="30">
        <f t="shared" si="228"/>
        <v>-4.0764604064272222E-2</v>
      </c>
      <c r="M2018" s="30">
        <f t="shared" si="229"/>
        <v>-1.6000341346441189E-2</v>
      </c>
      <c r="N2018" s="30">
        <f t="shared" si="230"/>
        <v>-3.3448940017735372E-3</v>
      </c>
      <c r="O2018" s="30">
        <f t="shared" si="231"/>
        <v>2.6116494342978726E-3</v>
      </c>
      <c r="P2018" s="30">
        <f t="shared" si="232"/>
        <v>-3.8221212820197741E-2</v>
      </c>
      <c r="Q2018" s="30">
        <f t="shared" si="233"/>
        <v>9.1617047177958209E-4</v>
      </c>
      <c r="R2018" s="30">
        <f t="shared" si="234"/>
        <v>1.5062512261877596E-3</v>
      </c>
      <c r="S2018" s="30">
        <f t="shared" si="235"/>
        <v>3.5108286500630209E-3</v>
      </c>
      <c r="T2018" s="30">
        <f t="shared" si="237"/>
        <v>-1.5455251042245056E-3</v>
      </c>
      <c r="U2018" s="33"/>
      <c r="V2018" s="33"/>
      <c r="W2018" s="33"/>
      <c r="X2018" s="33"/>
      <c r="Y2018" s="33"/>
      <c r="Z2018" s="33"/>
      <c r="AA2018" s="33"/>
      <c r="AB2018" s="33"/>
      <c r="AC2018" s="67"/>
      <c r="AD2018" s="33"/>
      <c r="AE2018" s="12" t="s">
        <v>996</v>
      </c>
      <c r="AF2018" s="30">
        <f t="shared" si="238"/>
        <v>-1.5455251042245056E-3</v>
      </c>
      <c r="AG2018" s="33">
        <f t="shared" si="236"/>
        <v>-3.8057908972271887E-3</v>
      </c>
      <c r="AH2018" s="33">
        <f t="shared" si="239"/>
        <v>-2.2602657930026831E-3</v>
      </c>
      <c r="AN2018" s="15"/>
    </row>
    <row r="2019" spans="8:40" hidden="1" x14ac:dyDescent="0.2">
      <c r="H2019" s="12" t="s">
        <v>997</v>
      </c>
      <c r="I2019" s="30">
        <f t="shared" si="225"/>
        <v>4.5786627465941587E-3</v>
      </c>
      <c r="J2019" s="30">
        <f t="shared" si="226"/>
        <v>-2.7102311390772994E-4</v>
      </c>
      <c r="K2019" s="30">
        <f t="shared" si="227"/>
        <v>6.8415318167167841E-3</v>
      </c>
      <c r="L2019" s="30">
        <f t="shared" si="228"/>
        <v>-1.0959013789719543E-2</v>
      </c>
      <c r="M2019" s="30">
        <f t="shared" si="229"/>
        <v>-1.5748356968139168E-2</v>
      </c>
      <c r="N2019" s="30">
        <f t="shared" si="230"/>
        <v>3.2631779649559705E-3</v>
      </c>
      <c r="O2019" s="30">
        <f t="shared" si="231"/>
        <v>6.8223827990607994E-3</v>
      </c>
      <c r="P2019" s="30">
        <f t="shared" si="232"/>
        <v>-3.1201273362435225E-3</v>
      </c>
      <c r="Q2019" s="30">
        <f t="shared" si="233"/>
        <v>3.6730987118612844E-3</v>
      </c>
      <c r="R2019" s="30">
        <f t="shared" si="234"/>
        <v>-3.0143180333731373E-4</v>
      </c>
      <c r="S2019" s="30">
        <f t="shared" si="235"/>
        <v>0</v>
      </c>
      <c r="T2019" s="30">
        <f t="shared" si="237"/>
        <v>4.3699996711183877E-3</v>
      </c>
      <c r="U2019" s="33"/>
      <c r="V2019" s="33"/>
      <c r="W2019" s="33"/>
      <c r="X2019" s="33"/>
      <c r="Y2019" s="33"/>
      <c r="Z2019" s="33"/>
      <c r="AA2019" s="33"/>
      <c r="AB2019" s="33"/>
      <c r="AC2019" s="67"/>
      <c r="AD2019" s="33"/>
      <c r="AE2019" s="12" t="s">
        <v>997</v>
      </c>
      <c r="AF2019" s="30">
        <f t="shared" si="238"/>
        <v>4.3699996711183877E-3</v>
      </c>
      <c r="AG2019" s="33">
        <f t="shared" si="236"/>
        <v>6.8007605180782328E-4</v>
      </c>
      <c r="AH2019" s="33">
        <f t="shared" si="239"/>
        <v>-3.6899236193105645E-3</v>
      </c>
      <c r="AN2019" s="15"/>
    </row>
    <row r="2020" spans="8:40" hidden="1" x14ac:dyDescent="0.2">
      <c r="H2020" s="12" t="s">
        <v>998</v>
      </c>
      <c r="I2020" s="30">
        <f t="shared" si="225"/>
        <v>7.0175726586465398E-3</v>
      </c>
      <c r="J2020" s="30">
        <f t="shared" si="226"/>
        <v>1.4863621838899332E-2</v>
      </c>
      <c r="K2020" s="30">
        <f t="shared" si="227"/>
        <v>9.1954670931003943E-3</v>
      </c>
      <c r="L2020" s="30">
        <f t="shared" si="228"/>
        <v>4.0311225802246879E-2</v>
      </c>
      <c r="M2020" s="30">
        <f t="shared" si="229"/>
        <v>6.4538521137571164E-2</v>
      </c>
      <c r="N2020" s="30">
        <f t="shared" si="230"/>
        <v>1.390568340458785E-2</v>
      </c>
      <c r="O2020" s="30">
        <f t="shared" si="231"/>
        <v>5.2798433107761359E-3</v>
      </c>
      <c r="P2020" s="30">
        <f t="shared" si="232"/>
        <v>8.446576679019599E-2</v>
      </c>
      <c r="Q2020" s="30">
        <f t="shared" si="233"/>
        <v>2.5792202949716002E-3</v>
      </c>
      <c r="R2020" s="30">
        <f t="shared" si="234"/>
        <v>1.2739025777429712E-2</v>
      </c>
      <c r="S2020" s="30">
        <f t="shared" si="235"/>
        <v>2.3474189183048913E-3</v>
      </c>
      <c r="T2020" s="30">
        <f t="shared" si="237"/>
        <v>6.49917615594556E-3</v>
      </c>
      <c r="U2020" s="33"/>
      <c r="V2020" s="33"/>
      <c r="W2020" s="33"/>
      <c r="X2020" s="33"/>
      <c r="Y2020" s="33"/>
      <c r="Z2020" s="33"/>
      <c r="AA2020" s="33"/>
      <c r="AB2020" s="33"/>
      <c r="AC2020" s="67"/>
      <c r="AD2020" s="33"/>
      <c r="AE2020" s="12" t="s">
        <v>998</v>
      </c>
      <c r="AF2020" s="30">
        <f t="shared" si="238"/>
        <v>6.49917615594556E-3</v>
      </c>
      <c r="AG2020" s="33">
        <f t="shared" si="236"/>
        <v>1.6932354275671125E-2</v>
      </c>
      <c r="AH2020" s="33">
        <f t="shared" si="239"/>
        <v>1.0433178119725564E-2</v>
      </c>
      <c r="AN2020" s="15"/>
    </row>
    <row r="2021" spans="8:40" hidden="1" x14ac:dyDescent="0.2">
      <c r="H2021" s="12" t="s">
        <v>999</v>
      </c>
      <c r="I2021" s="30">
        <f t="shared" si="225"/>
        <v>-3.5149421074446084E-3</v>
      </c>
      <c r="J2021" s="30">
        <f t="shared" si="226"/>
        <v>-9.4896995380136778E-3</v>
      </c>
      <c r="K2021" s="30">
        <f t="shared" si="227"/>
        <v>1.9825722251087762E-2</v>
      </c>
      <c r="L2021" s="30">
        <f t="shared" si="228"/>
        <v>-3.3475929196389573E-2</v>
      </c>
      <c r="M2021" s="30">
        <f t="shared" si="229"/>
        <v>-1.6529301951210582E-2</v>
      </c>
      <c r="N2021" s="30">
        <f t="shared" si="230"/>
        <v>9.3233006983178494E-3</v>
      </c>
      <c r="O2021" s="30">
        <f t="shared" si="231"/>
        <v>1.8702121375709178E-2</v>
      </c>
      <c r="P2021" s="30">
        <f t="shared" si="232"/>
        <v>3.0983545519967442E-2</v>
      </c>
      <c r="Q2021" s="30">
        <f t="shared" si="233"/>
        <v>7.7778169870955701E-3</v>
      </c>
      <c r="R2021" s="30">
        <f t="shared" si="234"/>
        <v>-4.2643987864575397E-3</v>
      </c>
      <c r="S2021" s="30">
        <f t="shared" si="235"/>
        <v>1.1757790890120365E-3</v>
      </c>
      <c r="T2021" s="30">
        <f t="shared" si="237"/>
        <v>5.4330443510246301E-3</v>
      </c>
      <c r="U2021" s="33"/>
      <c r="V2021" s="33"/>
      <c r="W2021" s="33"/>
      <c r="X2021" s="33"/>
      <c r="Y2021" s="33"/>
      <c r="Z2021" s="33"/>
      <c r="AA2021" s="33"/>
      <c r="AB2021" s="33"/>
      <c r="AC2021" s="67"/>
      <c r="AD2021" s="33"/>
      <c r="AE2021" s="12" t="s">
        <v>999</v>
      </c>
      <c r="AF2021" s="30">
        <f t="shared" si="238"/>
        <v>5.4330443510246301E-3</v>
      </c>
      <c r="AG2021" s="33">
        <f t="shared" si="236"/>
        <v>5.3239274486872488E-3</v>
      </c>
      <c r="AH2021" s="33">
        <f t="shared" si="239"/>
        <v>-1.0911690233738128E-4</v>
      </c>
      <c r="AN2021" s="15"/>
    </row>
    <row r="2022" spans="8:40" hidden="1" x14ac:dyDescent="0.2">
      <c r="H2022" s="12" t="s">
        <v>1000</v>
      </c>
      <c r="I2022" s="30">
        <f t="shared" si="225"/>
        <v>-2.1263547935854454E-2</v>
      </c>
      <c r="J2022" s="30">
        <f t="shared" si="226"/>
        <v>-7.5094220221315709E-3</v>
      </c>
      <c r="K2022" s="30">
        <f t="shared" si="227"/>
        <v>-2.4434025337282023E-2</v>
      </c>
      <c r="L2022" s="30">
        <f t="shared" si="228"/>
        <v>2.7818205476530605E-2</v>
      </c>
      <c r="M2022" s="30">
        <f t="shared" si="229"/>
        <v>-3.2260862218221435E-2</v>
      </c>
      <c r="N2022" s="30">
        <f t="shared" si="230"/>
        <v>-3.0961715646408101E-2</v>
      </c>
      <c r="O2022" s="30">
        <f t="shared" si="231"/>
        <v>-2.5034596362628822E-2</v>
      </c>
      <c r="P2022" s="30">
        <f t="shared" si="232"/>
        <v>-9.6580828005780481E-2</v>
      </c>
      <c r="Q2022" s="30">
        <f t="shared" si="233"/>
        <v>-2.2790914786516219E-2</v>
      </c>
      <c r="R2022" s="30">
        <f t="shared" si="234"/>
        <v>-9.3783776173290579E-3</v>
      </c>
      <c r="S2022" s="30">
        <f t="shared" si="235"/>
        <v>-1.749315744751723E-2</v>
      </c>
      <c r="T2022" s="30">
        <f t="shared" si="237"/>
        <v>-2.4534953156943179E-2</v>
      </c>
      <c r="U2022" s="33"/>
      <c r="V2022" s="33"/>
      <c r="W2022" s="33"/>
      <c r="X2022" s="33"/>
      <c r="Y2022" s="33"/>
      <c r="Z2022" s="33"/>
      <c r="AA2022" s="33"/>
      <c r="AB2022" s="33"/>
      <c r="AC2022" s="67"/>
      <c r="AD2022" s="33"/>
      <c r="AE2022" s="12" t="s">
        <v>1000</v>
      </c>
      <c r="AF2022" s="30">
        <f t="shared" si="238"/>
        <v>-2.4534953156943179E-2</v>
      </c>
      <c r="AG2022" s="33">
        <f t="shared" si="236"/>
        <v>-2.3638992960484554E-2</v>
      </c>
      <c r="AH2022" s="33">
        <f t="shared" si="239"/>
        <v>8.9596019645862487E-4</v>
      </c>
      <c r="AN2022" s="15"/>
    </row>
    <row r="2023" spans="8:40" hidden="1" x14ac:dyDescent="0.2">
      <c r="H2023" s="12" t="s">
        <v>1001</v>
      </c>
      <c r="I2023" s="30">
        <f t="shared" si="225"/>
        <v>-9.6144315007617876E-3</v>
      </c>
      <c r="J2023" s="30">
        <f t="shared" si="226"/>
        <v>-3.6781755280870923E-2</v>
      </c>
      <c r="K2023" s="30">
        <f t="shared" si="227"/>
        <v>-1.256441428755019E-2</v>
      </c>
      <c r="L2023" s="30">
        <f t="shared" si="228"/>
        <v>-7.4712262634393026E-2</v>
      </c>
      <c r="M2023" s="30">
        <f t="shared" si="229"/>
        <v>-1.5748356968139168E-2</v>
      </c>
      <c r="N2023" s="30">
        <f t="shared" si="230"/>
        <v>-2.1497579303705123E-2</v>
      </c>
      <c r="O2023" s="30">
        <f t="shared" si="231"/>
        <v>-1.7727262975453066E-2</v>
      </c>
      <c r="P2023" s="30">
        <f t="shared" si="232"/>
        <v>-6.7510291526728702E-2</v>
      </c>
      <c r="Q2023" s="30">
        <f t="shared" si="233"/>
        <v>-9.7649962201624627E-3</v>
      </c>
      <c r="R2023" s="30">
        <f t="shared" si="234"/>
        <v>-1.7905581331139408E-2</v>
      </c>
      <c r="S2023" s="30">
        <f t="shared" si="235"/>
        <v>-1.6055390753297542E-2</v>
      </c>
      <c r="T2023" s="30">
        <f t="shared" si="237"/>
        <v>-1.8213163038751611E-2</v>
      </c>
      <c r="U2023" s="33"/>
      <c r="V2023" s="33"/>
      <c r="W2023" s="33"/>
      <c r="X2023" s="33"/>
      <c r="Y2023" s="33"/>
      <c r="Z2023" s="33"/>
      <c r="AA2023" s="33"/>
      <c r="AB2023" s="33"/>
      <c r="AC2023" s="67"/>
      <c r="AD2023" s="33"/>
      <c r="AE2023" s="12" t="s">
        <v>1001</v>
      </c>
      <c r="AF2023" s="30">
        <f t="shared" si="238"/>
        <v>-1.8213163038751611E-2</v>
      </c>
      <c r="AG2023" s="33">
        <f t="shared" si="236"/>
        <v>-2.1187591028980643E-2</v>
      </c>
      <c r="AH2023" s="33">
        <f t="shared" si="239"/>
        <v>-2.9744279902290324E-3</v>
      </c>
      <c r="AN2023" s="15"/>
    </row>
    <row r="2024" spans="8:40" hidden="1" x14ac:dyDescent="0.2">
      <c r="H2024" s="12" t="s">
        <v>1002</v>
      </c>
      <c r="I2024" s="30">
        <f t="shared" si="225"/>
        <v>-1.5193370969782599E-2</v>
      </c>
      <c r="J2024" s="30">
        <f t="shared" si="226"/>
        <v>-3.7431370133825595E-2</v>
      </c>
      <c r="K2024" s="30">
        <f t="shared" si="227"/>
        <v>0</v>
      </c>
      <c r="L2024" s="30">
        <f t="shared" si="228"/>
        <v>-6.339257683601994E-2</v>
      </c>
      <c r="M2024" s="30">
        <f t="shared" si="229"/>
        <v>-3.077165866675366E-2</v>
      </c>
      <c r="N2024" s="30">
        <f t="shared" si="230"/>
        <v>-1.5121970447341872E-2</v>
      </c>
      <c r="O2024" s="30">
        <f t="shared" si="231"/>
        <v>-4.1258439135578411E-3</v>
      </c>
      <c r="P2024" s="30">
        <f t="shared" si="232"/>
        <v>-3.7850224131097641E-2</v>
      </c>
      <c r="Q2024" s="30">
        <f t="shared" si="233"/>
        <v>-3.0545347619723197E-3</v>
      </c>
      <c r="R2024" s="30">
        <f t="shared" si="234"/>
        <v>-2.3097065343883921E-2</v>
      </c>
      <c r="S2024" s="30">
        <f t="shared" si="235"/>
        <v>-6.8027473227525231E-3</v>
      </c>
      <c r="T2024" s="30">
        <f t="shared" si="237"/>
        <v>-3.7089410232109834E-3</v>
      </c>
      <c r="U2024" s="33"/>
      <c r="V2024" s="33"/>
      <c r="W2024" s="33"/>
      <c r="X2024" s="33"/>
      <c r="Y2024" s="33"/>
      <c r="Z2024" s="33"/>
      <c r="AA2024" s="33"/>
      <c r="AB2024" s="33"/>
      <c r="AC2024" s="67"/>
      <c r="AD2024" s="33"/>
      <c r="AE2024" s="12" t="s">
        <v>1002</v>
      </c>
      <c r="AF2024" s="30">
        <f t="shared" si="238"/>
        <v>-3.7089410232109834E-3</v>
      </c>
      <c r="AG2024" s="33">
        <f t="shared" si="236"/>
        <v>-1.3806301028275413E-2</v>
      </c>
      <c r="AH2024" s="33">
        <f t="shared" si="239"/>
        <v>-1.0097360005064429E-2</v>
      </c>
      <c r="AN2024" s="15"/>
    </row>
    <row r="2025" spans="8:40" hidden="1" x14ac:dyDescent="0.2">
      <c r="H2025" s="12" t="s">
        <v>1003</v>
      </c>
      <c r="I2025" s="30">
        <f t="shared" si="225"/>
        <v>-4.5967485872332571E-3</v>
      </c>
      <c r="J2025" s="30">
        <f t="shared" si="226"/>
        <v>-1.2365003673978978E-2</v>
      </c>
      <c r="K2025" s="30">
        <f t="shared" si="227"/>
        <v>-5.6593246689013547E-3</v>
      </c>
      <c r="L2025" s="30">
        <f t="shared" si="228"/>
        <v>-2.307327616430236E-2</v>
      </c>
      <c r="M2025" s="30">
        <f t="shared" si="229"/>
        <v>3.0771658666753687E-2</v>
      </c>
      <c r="N2025" s="30">
        <f t="shared" si="230"/>
        <v>-6.6999315756352245E-3</v>
      </c>
      <c r="O2025" s="30">
        <f t="shared" si="231"/>
        <v>-9.7311907478683842E-3</v>
      </c>
      <c r="P2025" s="30">
        <f t="shared" si="232"/>
        <v>8.9612158689687138E-2</v>
      </c>
      <c r="Q2025" s="30">
        <f t="shared" si="233"/>
        <v>-3.9391277434782917E-3</v>
      </c>
      <c r="R2025" s="30">
        <f t="shared" si="234"/>
        <v>-2.8860048891349867E-3</v>
      </c>
      <c r="S2025" s="30">
        <f t="shared" si="235"/>
        <v>-1.129305597151414E-3</v>
      </c>
      <c r="T2025" s="30">
        <f t="shared" si="237"/>
        <v>-4.4852984038567661E-3</v>
      </c>
      <c r="U2025" s="33"/>
      <c r="V2025" s="33"/>
      <c r="W2025" s="33"/>
      <c r="X2025" s="33"/>
      <c r="Y2025" s="33"/>
      <c r="Z2025" s="33"/>
      <c r="AA2025" s="33"/>
      <c r="AB2025" s="33"/>
      <c r="AC2025" s="67"/>
      <c r="AD2025" s="33"/>
      <c r="AE2025" s="12" t="s">
        <v>1003</v>
      </c>
      <c r="AF2025" s="30">
        <f t="shared" si="238"/>
        <v>-4.4852984038567661E-3</v>
      </c>
      <c r="AG2025" s="33">
        <f t="shared" si="236"/>
        <v>1.7515898024362247E-3</v>
      </c>
      <c r="AH2025" s="33">
        <f t="shared" si="239"/>
        <v>6.2368882062929908E-3</v>
      </c>
      <c r="AN2025" s="15"/>
    </row>
    <row r="2026" spans="8:40" hidden="1" x14ac:dyDescent="0.2">
      <c r="H2026" s="12" t="s">
        <v>1004</v>
      </c>
      <c r="I2026" s="30">
        <f t="shared" si="225"/>
        <v>1.343147159581597E-2</v>
      </c>
      <c r="J2026" s="30">
        <f t="shared" si="226"/>
        <v>-1.7068608923144326E-3</v>
      </c>
      <c r="K2026" s="30">
        <f t="shared" si="227"/>
        <v>-4.5045121211046528E-3</v>
      </c>
      <c r="L2026" s="30">
        <f t="shared" si="228"/>
        <v>1.3293247110662704E-2</v>
      </c>
      <c r="M2026" s="30">
        <f t="shared" si="229"/>
        <v>-1.5504186535965312E-2</v>
      </c>
      <c r="N2026" s="30">
        <f t="shared" si="230"/>
        <v>-1.7842601995168275E-3</v>
      </c>
      <c r="O2026" s="30">
        <f t="shared" si="231"/>
        <v>-1.5278841780530644E-3</v>
      </c>
      <c r="P2026" s="30">
        <f t="shared" si="232"/>
        <v>-9.3313274288841924E-3</v>
      </c>
      <c r="Q2026" s="30">
        <f t="shared" si="233"/>
        <v>-4.2796071023649953E-3</v>
      </c>
      <c r="R2026" s="30">
        <f t="shared" si="234"/>
        <v>8.6492725588154927E-4</v>
      </c>
      <c r="S2026" s="30">
        <f t="shared" si="235"/>
        <v>-1.1280317044985255E-3</v>
      </c>
      <c r="T2026" s="30">
        <f t="shared" si="237"/>
        <v>-3.5912971634178771E-3</v>
      </c>
      <c r="U2026" s="33"/>
      <c r="V2026" s="33"/>
      <c r="W2026" s="33"/>
      <c r="X2026" s="33"/>
      <c r="Y2026" s="33"/>
      <c r="Z2026" s="33"/>
      <c r="AA2026" s="33"/>
      <c r="AB2026" s="33"/>
      <c r="AC2026" s="67"/>
      <c r="AD2026" s="33"/>
      <c r="AE2026" s="12" t="s">
        <v>1004</v>
      </c>
      <c r="AF2026" s="30">
        <f t="shared" si="238"/>
        <v>-3.5912971634178771E-3</v>
      </c>
      <c r="AG2026" s="33">
        <f t="shared" si="236"/>
        <v>-2.1724704026275707E-3</v>
      </c>
      <c r="AH2026" s="33">
        <f t="shared" si="239"/>
        <v>1.4188267607903064E-3</v>
      </c>
      <c r="AN2026" s="15"/>
    </row>
    <row r="2027" spans="8:40" hidden="1" x14ac:dyDescent="0.2">
      <c r="H2027" s="12" t="s">
        <v>1005</v>
      </c>
      <c r="I2027" s="30">
        <f t="shared" si="225"/>
        <v>4.2265427509986819E-4</v>
      </c>
      <c r="J2027" s="30">
        <f t="shared" si="226"/>
        <v>5.6547974972464389E-3</v>
      </c>
      <c r="K2027" s="30">
        <f t="shared" si="227"/>
        <v>0</v>
      </c>
      <c r="L2027" s="30">
        <f t="shared" si="228"/>
        <v>8.5522818153171577E-3</v>
      </c>
      <c r="M2027" s="30">
        <f t="shared" si="229"/>
        <v>-4.5120435280469655E-2</v>
      </c>
      <c r="N2027" s="30">
        <f t="shared" si="230"/>
        <v>-5.3337582484860643E-3</v>
      </c>
      <c r="O2027" s="30">
        <f t="shared" si="231"/>
        <v>1.5278841780531714E-3</v>
      </c>
      <c r="P2027" s="30">
        <f t="shared" si="232"/>
        <v>-1.5361285161487093E-2</v>
      </c>
      <c r="Q2027" s="30">
        <f t="shared" si="233"/>
        <v>3.5650661644961446E-3</v>
      </c>
      <c r="R2027" s="30">
        <f t="shared" si="234"/>
        <v>2.5992794417877179E-3</v>
      </c>
      <c r="S2027" s="30">
        <f t="shared" si="235"/>
        <v>3.3879196719360434E-3</v>
      </c>
      <c r="T2027" s="30">
        <f t="shared" si="237"/>
        <v>2.5388501271396478E-3</v>
      </c>
      <c r="U2027" s="33"/>
      <c r="V2027" s="33"/>
      <c r="W2027" s="33"/>
      <c r="X2027" s="33"/>
      <c r="Y2027" s="33"/>
      <c r="Z2027" s="33"/>
      <c r="AA2027" s="33"/>
      <c r="AB2027" s="33"/>
      <c r="AC2027" s="67"/>
      <c r="AD2027" s="33"/>
      <c r="AE2027" s="12" t="s">
        <v>1005</v>
      </c>
      <c r="AF2027" s="30">
        <f t="shared" si="238"/>
        <v>2.5388501271396478E-3</v>
      </c>
      <c r="AG2027" s="33">
        <f t="shared" si="236"/>
        <v>-3.4323770266951768E-3</v>
      </c>
      <c r="AH2027" s="33">
        <f t="shared" si="239"/>
        <v>-5.9712271538348242E-3</v>
      </c>
      <c r="AN2027" s="15"/>
    </row>
    <row r="2028" spans="8:40" hidden="1" x14ac:dyDescent="0.2">
      <c r="H2028" s="12" t="s">
        <v>1006</v>
      </c>
      <c r="I2028" s="30">
        <f t="shared" si="225"/>
        <v>-8.2097082512388245E-3</v>
      </c>
      <c r="J2028" s="30">
        <f t="shared" si="226"/>
        <v>-6.1497925574029132E-3</v>
      </c>
      <c r="K2028" s="30">
        <f t="shared" si="227"/>
        <v>1.016383679000604E-2</v>
      </c>
      <c r="L2028" s="30">
        <f t="shared" si="228"/>
        <v>-1.7032041894432168E-2</v>
      </c>
      <c r="M2028" s="30">
        <f t="shared" si="229"/>
        <v>-8.4557388028062883E-2</v>
      </c>
      <c r="N2028" s="30">
        <f t="shared" si="230"/>
        <v>7.9724869817560749E-3</v>
      </c>
      <c r="O2028" s="30">
        <f t="shared" si="231"/>
        <v>3.5741677058423304E-3</v>
      </c>
      <c r="P2028" s="30">
        <f t="shared" si="232"/>
        <v>-5.6311171562715534E-2</v>
      </c>
      <c r="Q2028" s="30">
        <f t="shared" si="233"/>
        <v>4.4742803949211069E-3</v>
      </c>
      <c r="R2028" s="30">
        <f t="shared" si="234"/>
        <v>6.9646247858147813E-3</v>
      </c>
      <c r="S2028" s="30">
        <f t="shared" si="235"/>
        <v>4.5351551653911425E-3</v>
      </c>
      <c r="T2028" s="30">
        <f t="shared" si="237"/>
        <v>4.9209238141987161E-3</v>
      </c>
      <c r="U2028" s="33"/>
      <c r="V2028" s="33"/>
      <c r="W2028" s="33"/>
      <c r="X2028" s="33"/>
      <c r="Y2028" s="33"/>
      <c r="Z2028" s="33"/>
      <c r="AA2028" s="33"/>
      <c r="AB2028" s="33"/>
      <c r="AC2028" s="67"/>
      <c r="AD2028" s="33"/>
      <c r="AE2028" s="12" t="s">
        <v>1006</v>
      </c>
      <c r="AF2028" s="30">
        <f t="shared" si="238"/>
        <v>4.9209238141987161E-3</v>
      </c>
      <c r="AG2028" s="33">
        <f t="shared" si="236"/>
        <v>-7.7517457376853754E-3</v>
      </c>
      <c r="AH2028" s="33">
        <f t="shared" si="239"/>
        <v>-1.2672669551884091E-2</v>
      </c>
      <c r="AN2028" s="15"/>
    </row>
    <row r="2029" spans="8:40" hidden="1" x14ac:dyDescent="0.2">
      <c r="H2029" s="12" t="s">
        <v>1007</v>
      </c>
      <c r="I2029" s="30">
        <f t="shared" si="225"/>
        <v>0</v>
      </c>
      <c r="J2029" s="30">
        <f t="shared" si="226"/>
        <v>6.3987862093512621E-3</v>
      </c>
      <c r="K2029" s="30">
        <f t="shared" si="227"/>
        <v>1.1357184639274286E-3</v>
      </c>
      <c r="L2029" s="30">
        <f t="shared" si="228"/>
        <v>4.8367688006138001E-3</v>
      </c>
      <c r="M2029" s="30">
        <f t="shared" si="229"/>
        <v>9.9372473813203563E-2</v>
      </c>
      <c r="N2029" s="30">
        <f t="shared" si="230"/>
        <v>-1.389125594193273E-2</v>
      </c>
      <c r="O2029" s="30">
        <f t="shared" si="231"/>
        <v>4.1004670472664824E-3</v>
      </c>
      <c r="P2029" s="30">
        <f t="shared" si="232"/>
        <v>5.7803629154995493E-3</v>
      </c>
      <c r="Q2029" s="30">
        <f t="shared" si="233"/>
        <v>-2.150153130829174E-3</v>
      </c>
      <c r="R2029" s="30">
        <f t="shared" si="234"/>
        <v>-1.1641444853737134E-3</v>
      </c>
      <c r="S2029" s="30">
        <f t="shared" si="235"/>
        <v>4.5558165358608824E-3</v>
      </c>
      <c r="T2029" s="30">
        <f t="shared" si="237"/>
        <v>-2.639220323190567E-3</v>
      </c>
      <c r="U2029" s="33"/>
      <c r="V2029" s="33"/>
      <c r="W2029" s="33"/>
      <c r="X2029" s="33"/>
      <c r="Y2029" s="33"/>
      <c r="Z2029" s="33"/>
      <c r="AA2029" s="33"/>
      <c r="AB2029" s="33"/>
      <c r="AC2029" s="67"/>
      <c r="AD2029" s="33"/>
      <c r="AE2029" s="12" t="s">
        <v>1007</v>
      </c>
      <c r="AF2029" s="30">
        <f t="shared" si="238"/>
        <v>-2.639220323190567E-3</v>
      </c>
      <c r="AG2029" s="33">
        <f t="shared" si="236"/>
        <v>1.1297600240517697E-2</v>
      </c>
      <c r="AH2029" s="33">
        <f t="shared" si="239"/>
        <v>1.3936820563708265E-2</v>
      </c>
      <c r="AN2029" s="15"/>
    </row>
    <row r="2030" spans="8:40" hidden="1" x14ac:dyDescent="0.2">
      <c r="H2030" s="12" t="s">
        <v>1008</v>
      </c>
      <c r="I2030" s="30">
        <f t="shared" si="225"/>
        <v>8.3892622369956282E-4</v>
      </c>
      <c r="J2030" s="30">
        <f t="shared" si="226"/>
        <v>-1.8069890222059817E-2</v>
      </c>
      <c r="K2030" s="30">
        <f t="shared" si="227"/>
        <v>3.4149151000692026E-3</v>
      </c>
      <c r="L2030" s="30">
        <f t="shared" si="228"/>
        <v>-5.655216950492125E-2</v>
      </c>
      <c r="M2030" s="30">
        <f t="shared" si="229"/>
        <v>7.7558234345874638E-2</v>
      </c>
      <c r="N2030" s="30">
        <f t="shared" si="230"/>
        <v>9.0073360049980049E-3</v>
      </c>
      <c r="O2030" s="30">
        <f t="shared" si="231"/>
        <v>9.8065302017087269E-3</v>
      </c>
      <c r="P2030" s="30">
        <f t="shared" si="232"/>
        <v>0</v>
      </c>
      <c r="Q2030" s="30">
        <f t="shared" si="233"/>
        <v>5.0242345056792405E-3</v>
      </c>
      <c r="R2030" s="30">
        <f t="shared" si="234"/>
        <v>6.1269338275027384E-3</v>
      </c>
      <c r="S2030" s="30">
        <f t="shared" si="235"/>
        <v>-1.1409014357915558E-3</v>
      </c>
      <c r="T2030" s="30">
        <f t="shared" si="237"/>
        <v>5.9922632599682104E-3</v>
      </c>
      <c r="U2030" s="33"/>
      <c r="V2030" s="33"/>
      <c r="W2030" s="33"/>
      <c r="X2030" s="33"/>
      <c r="Y2030" s="33"/>
      <c r="Z2030" s="33"/>
      <c r="AA2030" s="33"/>
      <c r="AB2030" s="33"/>
      <c r="AC2030" s="67"/>
      <c r="AD2030" s="33"/>
      <c r="AE2030" s="12" t="s">
        <v>1008</v>
      </c>
      <c r="AF2030" s="30">
        <f t="shared" si="238"/>
        <v>5.9922632599682104E-3</v>
      </c>
      <c r="AG2030" s="33">
        <f t="shared" si="236"/>
        <v>7.7820866407388202E-3</v>
      </c>
      <c r="AH2030" s="33">
        <f t="shared" si="239"/>
        <v>1.7898233807706098E-3</v>
      </c>
      <c r="AN2030" s="15"/>
    </row>
    <row r="2031" spans="8:40" hidden="1" x14ac:dyDescent="0.2">
      <c r="H2031" s="12" t="s">
        <v>1009</v>
      </c>
      <c r="I2031" s="30">
        <f t="shared" si="225"/>
        <v>3.0679866824361419E-2</v>
      </c>
      <c r="J2031" s="30">
        <f t="shared" si="226"/>
        <v>-6.0414959642710727E-3</v>
      </c>
      <c r="K2031" s="30">
        <f t="shared" si="227"/>
        <v>9.1638671067910109E-3</v>
      </c>
      <c r="L2031" s="30">
        <f t="shared" si="228"/>
        <v>-5.7110377955142816E-3</v>
      </c>
      <c r="M2031" s="30">
        <f t="shared" si="229"/>
        <v>-3.1748698314580298E-2</v>
      </c>
      <c r="N2031" s="30">
        <f t="shared" si="230"/>
        <v>3.3308834390414323E-3</v>
      </c>
      <c r="O2031" s="30">
        <f t="shared" si="231"/>
        <v>8.3333815591442404E-3</v>
      </c>
      <c r="P2031" s="30">
        <f t="shared" si="232"/>
        <v>2.9413885206293407E-2</v>
      </c>
      <c r="Q2031" s="30">
        <f t="shared" si="233"/>
        <v>7.7652760402771078E-3</v>
      </c>
      <c r="R2031" s="30">
        <f t="shared" si="234"/>
        <v>6.4592121224953062E-3</v>
      </c>
      <c r="S2031" s="30">
        <f t="shared" si="235"/>
        <v>-7.9500702654604783E-3</v>
      </c>
      <c r="T2031" s="30">
        <f t="shared" si="237"/>
        <v>7.5411793305621977E-3</v>
      </c>
      <c r="U2031" s="33"/>
      <c r="V2031" s="33"/>
      <c r="W2031" s="33"/>
      <c r="X2031" s="33"/>
      <c r="Y2031" s="33"/>
      <c r="Z2031" s="33"/>
      <c r="AA2031" s="33"/>
      <c r="AB2031" s="33"/>
      <c r="AC2031" s="67"/>
      <c r="AD2031" s="33"/>
      <c r="AE2031" s="12" t="s">
        <v>1009</v>
      </c>
      <c r="AF2031" s="30">
        <f t="shared" si="238"/>
        <v>7.5411793305621977E-3</v>
      </c>
      <c r="AG2031" s="33">
        <f t="shared" si="236"/>
        <v>8.9400051228240036E-4</v>
      </c>
      <c r="AH2031" s="33">
        <f t="shared" si="239"/>
        <v>-6.6471788182797973E-3</v>
      </c>
      <c r="AN2031" s="15"/>
    </row>
    <row r="2032" spans="8:40" hidden="1" x14ac:dyDescent="0.2">
      <c r="H2032" s="12" t="s">
        <v>1010</v>
      </c>
      <c r="I2032" s="30">
        <f t="shared" si="225"/>
        <v>0</v>
      </c>
      <c r="J2032" s="30">
        <f t="shared" si="226"/>
        <v>5.7969606480774904E-3</v>
      </c>
      <c r="K2032" s="30">
        <f t="shared" si="227"/>
        <v>6.9284341819639194E-3</v>
      </c>
      <c r="L2032" s="30">
        <f t="shared" si="228"/>
        <v>-1.3574869091068986E-2</v>
      </c>
      <c r="M2032" s="30">
        <f t="shared" si="229"/>
        <v>4.8009219186360662E-2</v>
      </c>
      <c r="N2032" s="30">
        <f t="shared" si="230"/>
        <v>1.1393022180376826E-2</v>
      </c>
      <c r="O2032" s="30">
        <f t="shared" si="231"/>
        <v>1.2102226109837046E-2</v>
      </c>
      <c r="P2032" s="30">
        <f t="shared" si="232"/>
        <v>2.1116923440922829E-2</v>
      </c>
      <c r="Q2032" s="30">
        <f t="shared" si="233"/>
        <v>3.6324050110071527E-3</v>
      </c>
      <c r="R2032" s="30">
        <f t="shared" si="234"/>
        <v>8.8757979139685115E-3</v>
      </c>
      <c r="S2032" s="30">
        <f t="shared" si="235"/>
        <v>1.137668698210783E-2</v>
      </c>
      <c r="T2032" s="30">
        <f t="shared" si="237"/>
        <v>4.1943749859481927E-3</v>
      </c>
      <c r="U2032" s="33"/>
      <c r="V2032" s="33"/>
      <c r="W2032" s="33"/>
      <c r="X2032" s="33"/>
      <c r="Y2032" s="33"/>
      <c r="Z2032" s="33"/>
      <c r="AA2032" s="33"/>
      <c r="AB2032" s="33"/>
      <c r="AC2032" s="67"/>
      <c r="AD2032" s="33"/>
      <c r="AE2032" s="12" t="s">
        <v>1010</v>
      </c>
      <c r="AF2032" s="30">
        <f t="shared" si="238"/>
        <v>4.1943749859481927E-3</v>
      </c>
      <c r="AG2032" s="33">
        <f t="shared" si="236"/>
        <v>1.2731754924382823E-2</v>
      </c>
      <c r="AH2032" s="33">
        <f t="shared" si="239"/>
        <v>8.5373799384346298E-3</v>
      </c>
      <c r="AN2032" s="15"/>
    </row>
    <row r="2033" spans="8:40" hidden="1" x14ac:dyDescent="0.2">
      <c r="H2033" s="12" t="s">
        <v>1011</v>
      </c>
      <c r="I2033" s="30">
        <f t="shared" si="225"/>
        <v>0</v>
      </c>
      <c r="J2033" s="30">
        <f t="shared" si="226"/>
        <v>6.7876339051295151E-3</v>
      </c>
      <c r="K2033" s="30">
        <f t="shared" si="227"/>
        <v>-5.7770235769220597E-3</v>
      </c>
      <c r="L2033" s="30">
        <f t="shared" si="228"/>
        <v>2.272825107755631E-2</v>
      </c>
      <c r="M2033" s="30">
        <f t="shared" si="229"/>
        <v>-1.6260520871780291E-2</v>
      </c>
      <c r="N2033" s="30">
        <f t="shared" si="230"/>
        <v>1.020768805998809E-3</v>
      </c>
      <c r="O2033" s="30">
        <f t="shared" si="231"/>
        <v>-8.4344200592917865E-3</v>
      </c>
      <c r="P2033" s="30">
        <f t="shared" si="232"/>
        <v>-3.044142381228244E-3</v>
      </c>
      <c r="Q2033" s="30">
        <f t="shared" si="233"/>
        <v>-2.1810259463601145E-3</v>
      </c>
      <c r="R2033" s="30">
        <f t="shared" si="234"/>
        <v>1.4869891215781449E-3</v>
      </c>
      <c r="S2033" s="30">
        <f t="shared" si="235"/>
        <v>1.1448198159332513E-3</v>
      </c>
      <c r="T2033" s="30">
        <f t="shared" si="237"/>
        <v>-9.8324030267700393E-4</v>
      </c>
      <c r="U2033" s="33"/>
      <c r="V2033" s="33"/>
      <c r="W2033" s="33"/>
      <c r="X2033" s="33"/>
      <c r="Y2033" s="33"/>
      <c r="Z2033" s="33"/>
      <c r="AA2033" s="33"/>
      <c r="AB2033" s="33"/>
      <c r="AC2033" s="67"/>
      <c r="AD2033" s="33"/>
      <c r="AE2033" s="12" t="s">
        <v>1011</v>
      </c>
      <c r="AF2033" s="30">
        <f t="shared" si="238"/>
        <v>-9.8324030267700393E-4</v>
      </c>
      <c r="AG2033" s="33">
        <f t="shared" si="236"/>
        <v>-2.6346664005592502E-3</v>
      </c>
      <c r="AH2033" s="33">
        <f t="shared" si="239"/>
        <v>-1.6514260978822463E-3</v>
      </c>
      <c r="AN2033" s="15"/>
    </row>
    <row r="2034" spans="8:40" hidden="1" x14ac:dyDescent="0.2">
      <c r="H2034" s="12" t="s">
        <v>1012</v>
      </c>
      <c r="I2034" s="30">
        <f t="shared" si="225"/>
        <v>4.7712083571396623E-3</v>
      </c>
      <c r="J2034" s="30">
        <f t="shared" si="226"/>
        <v>-1.4486220127204229E-3</v>
      </c>
      <c r="K2034" s="30">
        <f t="shared" si="227"/>
        <v>3.4622077284707912E-3</v>
      </c>
      <c r="L2034" s="30">
        <f t="shared" si="228"/>
        <v>5.7637047167499126E-3</v>
      </c>
      <c r="M2034" s="30">
        <f t="shared" si="229"/>
        <v>-4.7252884850545615E-2</v>
      </c>
      <c r="N2034" s="30">
        <f t="shared" si="230"/>
        <v>4.6458605552499067E-3</v>
      </c>
      <c r="O2034" s="30">
        <f t="shared" si="231"/>
        <v>1.0554187678690171E-2</v>
      </c>
      <c r="P2034" s="30">
        <f t="shared" si="232"/>
        <v>-1.5083242211328476E-2</v>
      </c>
      <c r="Q2034" s="30">
        <f t="shared" si="233"/>
        <v>6.9229644325184839E-3</v>
      </c>
      <c r="R2034" s="30">
        <f t="shared" si="234"/>
        <v>-1.1834457647002796E-2</v>
      </c>
      <c r="S2034" s="30">
        <f t="shared" si="235"/>
        <v>1.3841051411871511E-2</v>
      </c>
      <c r="T2034" s="30">
        <f t="shared" si="237"/>
        <v>9.3349569360517814E-3</v>
      </c>
      <c r="U2034" s="33"/>
      <c r="V2034" s="33"/>
      <c r="W2034" s="33"/>
      <c r="X2034" s="33"/>
      <c r="Y2034" s="33"/>
      <c r="Z2034" s="33"/>
      <c r="AA2034" s="33"/>
      <c r="AB2034" s="33"/>
      <c r="AC2034" s="67"/>
      <c r="AD2034" s="33"/>
      <c r="AE2034" s="12" t="s">
        <v>1012</v>
      </c>
      <c r="AF2034" s="30">
        <f t="shared" si="238"/>
        <v>9.3349569360517814E-3</v>
      </c>
      <c r="AG2034" s="33">
        <f t="shared" si="236"/>
        <v>1.5377922730932074E-3</v>
      </c>
      <c r="AH2034" s="33">
        <f t="shared" si="239"/>
        <v>-7.797164662958574E-3</v>
      </c>
      <c r="AN2034" s="15"/>
    </row>
    <row r="2035" spans="8:40" hidden="1" x14ac:dyDescent="0.2">
      <c r="H2035" s="12" t="s">
        <v>1013</v>
      </c>
      <c r="I2035" s="30">
        <f t="shared" si="225"/>
        <v>-1.9802627296179754E-2</v>
      </c>
      <c r="J2035" s="30">
        <f t="shared" si="226"/>
        <v>-1.4964089578586963E-2</v>
      </c>
      <c r="K2035" s="30">
        <f t="shared" si="227"/>
        <v>-1.0350868723656162E-2</v>
      </c>
      <c r="L2035" s="30">
        <f t="shared" si="228"/>
        <v>-1.7192400540372875E-2</v>
      </c>
      <c r="M2035" s="30">
        <f t="shared" si="229"/>
        <v>6.351340572232593E-2</v>
      </c>
      <c r="N2035" s="30">
        <f t="shared" si="230"/>
        <v>-1.1847457237515959E-2</v>
      </c>
      <c r="O2035" s="30">
        <f t="shared" si="231"/>
        <v>-1.6833643163533338E-2</v>
      </c>
      <c r="P2035" s="30">
        <f t="shared" si="232"/>
        <v>2.7315810646962924E-2</v>
      </c>
      <c r="Q2035" s="30">
        <f t="shared" si="233"/>
        <v>-9.6425744851604944E-3</v>
      </c>
      <c r="R2035" s="30">
        <f t="shared" si="234"/>
        <v>-2.7557944063657906E-2</v>
      </c>
      <c r="S2035" s="30">
        <f t="shared" si="235"/>
        <v>-1.498587122780478E-2</v>
      </c>
      <c r="T2035" s="30">
        <f t="shared" si="237"/>
        <v>-5.0373408667534168E-3</v>
      </c>
      <c r="U2035" s="33"/>
      <c r="V2035" s="33"/>
      <c r="W2035" s="33"/>
      <c r="X2035" s="33"/>
      <c r="Y2035" s="33"/>
      <c r="Z2035" s="33"/>
      <c r="AC2035" s="67"/>
      <c r="AD2035" s="33"/>
      <c r="AE2035" s="12" t="s">
        <v>1013</v>
      </c>
      <c r="AF2035" s="30">
        <f t="shared" si="238"/>
        <v>-5.0373408667534168E-3</v>
      </c>
      <c r="AG2035" s="33">
        <f t="shared" si="236"/>
        <v>-5.6843988095542138E-3</v>
      </c>
      <c r="AH2035" s="33">
        <f t="shared" si="239"/>
        <v>-6.47057942800797E-4</v>
      </c>
      <c r="AN2035" s="15"/>
    </row>
    <row r="2036" spans="8:40" hidden="1" x14ac:dyDescent="0.2">
      <c r="H2036" s="12" t="s">
        <v>1014</v>
      </c>
      <c r="I2036" s="30">
        <f t="shared" si="225"/>
        <v>1.4930151008435959E-3</v>
      </c>
      <c r="J2036" s="30">
        <f t="shared" si="226"/>
        <v>1.3981315346446636E-2</v>
      </c>
      <c r="K2036" s="30">
        <f t="shared" si="227"/>
        <v>2.2909517465557624E-3</v>
      </c>
      <c r="L2036" s="30">
        <f t="shared" si="228"/>
        <v>-2.1361126999368044E-2</v>
      </c>
      <c r="M2036" s="30">
        <f t="shared" si="229"/>
        <v>-3.2260862218221435E-2</v>
      </c>
      <c r="N2036" s="30">
        <f t="shared" si="230"/>
        <v>1.3427236397034331E-2</v>
      </c>
      <c r="O2036" s="30">
        <f t="shared" si="231"/>
        <v>-2.0844197229120975E-3</v>
      </c>
      <c r="P2036" s="30">
        <f t="shared" si="232"/>
        <v>2.8082968742825305E-2</v>
      </c>
      <c r="Q2036" s="30">
        <f t="shared" si="233"/>
        <v>3.6277928414286363E-3</v>
      </c>
      <c r="R2036" s="30">
        <f t="shared" si="234"/>
        <v>-3.1424108132692076E-3</v>
      </c>
      <c r="S2036" s="30">
        <f t="shared" si="235"/>
        <v>5.7372503901435929E-3</v>
      </c>
      <c r="T2036" s="30">
        <f t="shared" si="237"/>
        <v>3.7756247657036736E-3</v>
      </c>
      <c r="U2036" s="33"/>
      <c r="V2036" s="33"/>
      <c r="W2036" s="33"/>
      <c r="X2036" s="33"/>
      <c r="Y2036" s="33"/>
      <c r="Z2036" s="33"/>
      <c r="AC2036" s="67"/>
      <c r="AD2036" s="33"/>
      <c r="AE2036" s="12" t="s">
        <v>1014</v>
      </c>
      <c r="AF2036" s="30">
        <f t="shared" si="238"/>
        <v>3.7756247657036736E-3</v>
      </c>
      <c r="AG2036" s="33">
        <f t="shared" si="236"/>
        <v>-5.3864978707163962E-5</v>
      </c>
      <c r="AH2036" s="33">
        <f t="shared" si="239"/>
        <v>-3.8294897444108378E-3</v>
      </c>
      <c r="AN2036" s="15"/>
    </row>
    <row r="2037" spans="8:40" hidden="1" x14ac:dyDescent="0.2">
      <c r="H2037" s="12" t="s">
        <v>1015</v>
      </c>
      <c r="I2037" s="30">
        <f t="shared" si="225"/>
        <v>1.067805760830137E-3</v>
      </c>
      <c r="J2037" s="30">
        <f t="shared" si="226"/>
        <v>3.9095121902177309E-3</v>
      </c>
      <c r="K2037" s="30">
        <f t="shared" si="227"/>
        <v>-2.2909517465558244E-3</v>
      </c>
      <c r="L2037" s="30">
        <f t="shared" si="228"/>
        <v>1.6825971833976779E-2</v>
      </c>
      <c r="M2037" s="30">
        <f t="shared" si="229"/>
        <v>-6.1557892999433435E-2</v>
      </c>
      <c r="N2037" s="30">
        <f t="shared" si="230"/>
        <v>-3.2358656544980552E-3</v>
      </c>
      <c r="O2037" s="30">
        <f t="shared" si="231"/>
        <v>3.6505907556571879E-3</v>
      </c>
      <c r="P2037" s="30">
        <f t="shared" si="232"/>
        <v>-4.0315537178459752E-2</v>
      </c>
      <c r="Q2037" s="30">
        <f t="shared" si="233"/>
        <v>-7.2661220272271325E-4</v>
      </c>
      <c r="R2037" s="30">
        <f t="shared" si="234"/>
        <v>-2.1724651823773877E-2</v>
      </c>
      <c r="S2037" s="30">
        <f t="shared" si="235"/>
        <v>-2.2988515871109351E-3</v>
      </c>
      <c r="T2037" s="30">
        <f t="shared" si="237"/>
        <v>-1.8895942995897836E-3</v>
      </c>
      <c r="U2037" s="33"/>
      <c r="V2037" s="33"/>
      <c r="W2037" s="33"/>
      <c r="X2037" s="33"/>
      <c r="Y2037" s="33"/>
      <c r="Z2037" s="33"/>
      <c r="AC2037" s="67"/>
      <c r="AD2037" s="33"/>
      <c r="AE2037" s="12" t="s">
        <v>1015</v>
      </c>
      <c r="AF2037" s="30">
        <f t="shared" si="238"/>
        <v>-1.8895942995897836E-3</v>
      </c>
      <c r="AG2037" s="33">
        <f t="shared" si="236"/>
        <v>-8.1706021985450492E-3</v>
      </c>
      <c r="AH2037" s="33">
        <f t="shared" si="239"/>
        <v>-6.281007898955266E-3</v>
      </c>
      <c r="AN2037" s="15"/>
    </row>
    <row r="2038" spans="8:40" hidden="1" x14ac:dyDescent="0.2">
      <c r="H2038" s="12" t="s">
        <v>1016</v>
      </c>
      <c r="I2038" s="30">
        <f t="shared" si="225"/>
        <v>-1.7079423451562587E-3</v>
      </c>
      <c r="J2038" s="30">
        <f t="shared" si="226"/>
        <v>7.1246543446188326E-4</v>
      </c>
      <c r="K2038" s="30">
        <f t="shared" si="227"/>
        <v>-4.5662179795810829E-3</v>
      </c>
      <c r="L2038" s="30">
        <f t="shared" si="228"/>
        <v>6.8104690025268793E-3</v>
      </c>
      <c r="M2038" s="30">
        <f t="shared" si="229"/>
        <v>-0.24965467686254147</v>
      </c>
      <c r="N2038" s="30">
        <f t="shared" si="230"/>
        <v>-4.7166190733776399E-3</v>
      </c>
      <c r="O2038" s="30">
        <f t="shared" si="231"/>
        <v>-1.5661710327449462E-3</v>
      </c>
      <c r="P2038" s="30">
        <f t="shared" si="232"/>
        <v>-5.6144729009102466E-2</v>
      </c>
      <c r="Q2038" s="30">
        <f t="shared" si="233"/>
        <v>-3.8060761850243928E-3</v>
      </c>
      <c r="R2038" s="30">
        <f t="shared" si="234"/>
        <v>0</v>
      </c>
      <c r="S2038" s="30">
        <f t="shared" si="235"/>
        <v>-1.1474470564767983E-3</v>
      </c>
      <c r="T2038" s="30">
        <f t="shared" si="237"/>
        <v>-5.2898316743328934E-3</v>
      </c>
      <c r="U2038" s="33"/>
      <c r="V2038" s="33"/>
      <c r="W2038" s="33"/>
      <c r="X2038" s="33"/>
      <c r="Y2038" s="33"/>
      <c r="Z2038" s="33"/>
      <c r="AC2038" s="67"/>
      <c r="AD2038" s="33"/>
      <c r="AE2038" s="12" t="s">
        <v>1016</v>
      </c>
      <c r="AF2038" s="30">
        <f t="shared" si="238"/>
        <v>-5.2898316743328934E-3</v>
      </c>
      <c r="AG2038" s="33">
        <f t="shared" si="236"/>
        <v>-2.8072662001436582E-2</v>
      </c>
      <c r="AH2038" s="33">
        <f t="shared" si="239"/>
        <v>-2.2782830327103688E-2</v>
      </c>
      <c r="AN2038" s="15"/>
    </row>
    <row r="2039" spans="8:40" hidden="1" x14ac:dyDescent="0.2">
      <c r="H2039" s="12" t="s">
        <v>1017</v>
      </c>
      <c r="I2039" s="30">
        <f t="shared" si="225"/>
        <v>-2.1308339620094529E-3</v>
      </c>
      <c r="J2039" s="30">
        <f t="shared" si="226"/>
        <v>-6.3122724655101997E-3</v>
      </c>
      <c r="K2039" s="30">
        <f t="shared" si="227"/>
        <v>1.1396012629335743E-3</v>
      </c>
      <c r="L2039" s="30">
        <f t="shared" si="228"/>
        <v>1.1396012629335743E-3</v>
      </c>
      <c r="M2039" s="30">
        <f t="shared" si="229"/>
        <v>-3.4289073478632193E-2</v>
      </c>
      <c r="N2039" s="30">
        <f t="shared" si="230"/>
        <v>3.8502385206219286E-3</v>
      </c>
      <c r="O2039" s="30">
        <f t="shared" si="231"/>
        <v>-6.7585388532867196E-3</v>
      </c>
      <c r="P2039" s="30">
        <f t="shared" si="232"/>
        <v>-5.7306747089849834E-3</v>
      </c>
      <c r="Q2039" s="30">
        <f t="shared" si="233"/>
        <v>-2.1684142938235879E-3</v>
      </c>
      <c r="R2039" s="30">
        <f t="shared" si="234"/>
        <v>-5.8439014232747888E-3</v>
      </c>
      <c r="S2039" s="30">
        <f t="shared" si="235"/>
        <v>-3.434462448634708E-3</v>
      </c>
      <c r="T2039" s="30">
        <f t="shared" si="237"/>
        <v>-3.6595747541085361E-3</v>
      </c>
      <c r="U2039" s="33"/>
      <c r="V2039" s="33"/>
      <c r="W2039" s="33"/>
      <c r="X2039" s="33"/>
      <c r="Y2039" s="33"/>
      <c r="Z2039" s="33"/>
      <c r="AA2039" s="33"/>
      <c r="AB2039" s="33"/>
      <c r="AC2039" s="67"/>
      <c r="AD2039" s="33"/>
      <c r="AE2039" s="12" t="s">
        <v>1017</v>
      </c>
      <c r="AF2039" s="30">
        <f t="shared" si="238"/>
        <v>-3.6595747541085361E-3</v>
      </c>
      <c r="AG2039" s="33">
        <f t="shared" si="236"/>
        <v>-5.9434325324983816E-3</v>
      </c>
      <c r="AH2039" s="33">
        <f t="shared" si="239"/>
        <v>-2.2838577783898454E-3</v>
      </c>
      <c r="AN2039" s="15"/>
    </row>
    <row r="2040" spans="8:40" hidden="1" x14ac:dyDescent="0.2">
      <c r="H2040" s="12" t="s">
        <v>1018</v>
      </c>
      <c r="I2040" s="30">
        <f t="shared" si="225"/>
        <v>1.4911068903999734E-3</v>
      </c>
      <c r="J2040" s="30">
        <f t="shared" si="226"/>
        <v>6.5590134298742662E-3</v>
      </c>
      <c r="K2040" s="30">
        <f t="shared" si="227"/>
        <v>3.4266167166475134E-3</v>
      </c>
      <c r="L2040" s="30">
        <f t="shared" si="228"/>
        <v>-1.359024314172169E-2</v>
      </c>
      <c r="M2040" s="30">
        <f t="shared" si="229"/>
        <v>-1.1173300598125189E-2</v>
      </c>
      <c r="N2040" s="30">
        <f t="shared" si="230"/>
        <v>-7.7638314931894542E-3</v>
      </c>
      <c r="O2040" s="30">
        <f t="shared" si="231"/>
        <v>6.7585388532867639E-3</v>
      </c>
      <c r="P2040" s="30">
        <f t="shared" si="232"/>
        <v>2.3122417420854212E-2</v>
      </c>
      <c r="Q2040" s="30">
        <f t="shared" si="233"/>
        <v>2.7112533553759182E-3</v>
      </c>
      <c r="R2040" s="30">
        <f t="shared" si="234"/>
        <v>5.5509299232714491E-4</v>
      </c>
      <c r="S2040" s="30">
        <f t="shared" si="235"/>
        <v>5.7306747089850745E-3</v>
      </c>
      <c r="T2040" s="30">
        <f t="shared" si="237"/>
        <v>4.3752023005272376E-3</v>
      </c>
      <c r="U2040" s="33"/>
      <c r="V2040" s="33"/>
      <c r="W2040" s="33"/>
      <c r="X2040" s="33"/>
      <c r="Y2040" s="33"/>
      <c r="Z2040" s="33"/>
      <c r="AA2040" s="33"/>
      <c r="AB2040" s="33"/>
      <c r="AC2040" s="67"/>
      <c r="AD2040" s="33"/>
      <c r="AE2040" s="12" t="s">
        <v>1018</v>
      </c>
      <c r="AF2040" s="30">
        <f t="shared" si="238"/>
        <v>4.3752023005272376E-3</v>
      </c>
      <c r="AG2040" s="33">
        <f t="shared" si="236"/>
        <v>2.4951408983702895E-3</v>
      </c>
      <c r="AH2040" s="33">
        <f t="shared" si="239"/>
        <v>-1.8800614021569481E-3</v>
      </c>
      <c r="AN2040" s="15"/>
    </row>
    <row r="2041" spans="8:40" hidden="1" x14ac:dyDescent="0.2">
      <c r="H2041" s="12" t="s">
        <v>1019</v>
      </c>
      <c r="I2041" s="30">
        <f t="shared" si="225"/>
        <v>1.2798636559353742E-3</v>
      </c>
      <c r="J2041" s="30">
        <f t="shared" si="226"/>
        <v>-1.6985374748229862E-3</v>
      </c>
      <c r="K2041" s="30">
        <f t="shared" si="227"/>
        <v>1.0350868723656188E-2</v>
      </c>
      <c r="L2041" s="30">
        <f t="shared" si="228"/>
        <v>-4.4893453625943283E-3</v>
      </c>
      <c r="M2041" s="30">
        <f t="shared" si="229"/>
        <v>2.2472855852058576E-2</v>
      </c>
      <c r="N2041" s="30">
        <f t="shared" si="230"/>
        <v>2.1114377345751163E-3</v>
      </c>
      <c r="O2041" s="30">
        <f t="shared" si="231"/>
        <v>1.5773197677094314E-2</v>
      </c>
      <c r="P2041" s="30">
        <f t="shared" si="232"/>
        <v>-6.7822596338761171E-2</v>
      </c>
      <c r="Q2041" s="30">
        <f t="shared" si="233"/>
        <v>4.5351551653913628E-3</v>
      </c>
      <c r="R2041" s="30">
        <f t="shared" si="234"/>
        <v>-1.6643554466127079E-3</v>
      </c>
      <c r="S2041" s="30">
        <f t="shared" si="235"/>
        <v>-2.296212260350379E-3</v>
      </c>
      <c r="T2041" s="30">
        <f t="shared" si="237"/>
        <v>4.2146858784907473E-3</v>
      </c>
      <c r="U2041" s="33"/>
      <c r="V2041" s="33"/>
      <c r="W2041" s="33"/>
      <c r="X2041" s="33"/>
      <c r="Y2041" s="33"/>
      <c r="Z2041" s="33"/>
      <c r="AA2041" s="33"/>
      <c r="AB2041" s="33"/>
      <c r="AC2041" s="67"/>
      <c r="AD2041" s="33"/>
      <c r="AE2041" s="12" t="s">
        <v>1019</v>
      </c>
      <c r="AF2041" s="30">
        <f t="shared" si="238"/>
        <v>4.2146858784907473E-3</v>
      </c>
      <c r="AG2041" s="33">
        <f t="shared" si="236"/>
        <v>3.0957996985444729E-3</v>
      </c>
      <c r="AH2041" s="33">
        <f t="shared" si="239"/>
        <v>-1.1188861799462744E-3</v>
      </c>
      <c r="AN2041" s="15"/>
    </row>
    <row r="2042" spans="8:40" hidden="1" x14ac:dyDescent="0.2">
      <c r="H2042" s="12" t="s">
        <v>1020</v>
      </c>
      <c r="I2042" s="30">
        <f t="shared" si="225"/>
        <v>-1.1671220016599529E-2</v>
      </c>
      <c r="J2042" s="30">
        <f t="shared" si="226"/>
        <v>1.1507670213779412E-2</v>
      </c>
      <c r="K2042" s="30">
        <f t="shared" si="227"/>
        <v>-3.4622077284707496E-3</v>
      </c>
      <c r="L2042" s="30">
        <f t="shared" si="228"/>
        <v>8.9989358685695353E-3</v>
      </c>
      <c r="M2042" s="30">
        <f t="shared" si="229"/>
        <v>9.5310179804324741E-2</v>
      </c>
      <c r="N2042" s="30">
        <f t="shared" si="230"/>
        <v>-6.0875861142146966E-3</v>
      </c>
      <c r="O2042" s="30">
        <f t="shared" si="231"/>
        <v>-1.5885626851377304E-3</v>
      </c>
      <c r="P2042" s="30">
        <f t="shared" si="232"/>
        <v>3.0515543925950628E-2</v>
      </c>
      <c r="Q2042" s="30">
        <f t="shared" si="233"/>
        <v>-3.6297680505787237E-3</v>
      </c>
      <c r="R2042" s="30">
        <f t="shared" si="234"/>
        <v>0</v>
      </c>
      <c r="S2042" s="30">
        <f t="shared" si="235"/>
        <v>-2.2909517465558244E-3</v>
      </c>
      <c r="T2042" s="30">
        <f t="shared" si="237"/>
        <v>-2.6026489899008678E-3</v>
      </c>
      <c r="U2042" s="33"/>
      <c r="V2042" s="33"/>
      <c r="W2042" s="33"/>
      <c r="X2042" s="33"/>
      <c r="Y2042" s="33"/>
      <c r="Z2042" s="33"/>
      <c r="AA2042" s="33"/>
      <c r="AB2042" s="33"/>
      <c r="AC2042" s="67"/>
      <c r="AD2042" s="33"/>
      <c r="AE2042" s="12" t="s">
        <v>1020</v>
      </c>
      <c r="AF2042" s="30">
        <f t="shared" si="238"/>
        <v>-2.6026489899008678E-3</v>
      </c>
      <c r="AG2042" s="33">
        <f t="shared" si="236"/>
        <v>8.7501892423695639E-3</v>
      </c>
      <c r="AH2042" s="33">
        <f t="shared" si="239"/>
        <v>1.1352838232270433E-2</v>
      </c>
      <c r="AN2042" s="15"/>
    </row>
    <row r="2043" spans="8:40" hidden="1" x14ac:dyDescent="0.2">
      <c r="H2043" s="12" t="s">
        <v>1021</v>
      </c>
      <c r="I2043" s="30">
        <f t="shared" si="225"/>
        <v>-3.5800817431592873E-3</v>
      </c>
      <c r="J2043" s="30">
        <f t="shared" si="226"/>
        <v>-1.7838014145375468E-2</v>
      </c>
      <c r="K2043" s="30">
        <f t="shared" si="227"/>
        <v>-4.5977092486295425E-3</v>
      </c>
      <c r="L2043" s="30">
        <f t="shared" si="228"/>
        <v>5.6657375356772999E-3</v>
      </c>
      <c r="M2043" s="30">
        <f t="shared" si="229"/>
        <v>1.2578782206860185E-2</v>
      </c>
      <c r="N2043" s="30">
        <f t="shared" si="230"/>
        <v>-9.8332254520097136E-3</v>
      </c>
      <c r="O2043" s="30">
        <f t="shared" si="231"/>
        <v>-6.3291350516476242E-3</v>
      </c>
      <c r="P2043" s="30">
        <f t="shared" si="232"/>
        <v>3.7307052412810612E-2</v>
      </c>
      <c r="Q2043" s="30">
        <f t="shared" si="233"/>
        <v>-3.6166404701884389E-3</v>
      </c>
      <c r="R2043" s="30">
        <f t="shared" si="234"/>
        <v>-3.3204236373026337E-3</v>
      </c>
      <c r="S2043" s="30">
        <f t="shared" si="235"/>
        <v>-4.5662179795810829E-3</v>
      </c>
      <c r="T2043" s="30">
        <f t="shared" si="237"/>
        <v>-1.140730665845633E-2</v>
      </c>
      <c r="U2043" s="33"/>
      <c r="V2043" s="33"/>
      <c r="W2043" s="33"/>
      <c r="X2043" s="33"/>
      <c r="Y2043" s="33"/>
      <c r="Z2043" s="33"/>
      <c r="AA2043" s="33"/>
      <c r="AB2043" s="33"/>
      <c r="AC2043" s="67"/>
      <c r="AD2043" s="33"/>
      <c r="AE2043" s="12" t="s">
        <v>1021</v>
      </c>
      <c r="AF2043" s="30">
        <f t="shared" si="238"/>
        <v>-1.140730665845633E-2</v>
      </c>
      <c r="AG2043" s="33">
        <f t="shared" si="236"/>
        <v>-1.479655367445247E-3</v>
      </c>
      <c r="AH2043" s="33">
        <f t="shared" si="239"/>
        <v>9.9276512910110824E-3</v>
      </c>
      <c r="AN2043" s="15"/>
    </row>
    <row r="2044" spans="8:40" hidden="1" x14ac:dyDescent="0.2">
      <c r="H2044" s="12" t="s">
        <v>1022</v>
      </c>
      <c r="I2044" s="30">
        <f t="shared" si="225"/>
        <v>2.5257853882530777E-3</v>
      </c>
      <c r="J2044" s="30">
        <f t="shared" si="226"/>
        <v>-1.3454571581980729E-2</v>
      </c>
      <c r="K2044" s="30">
        <f t="shared" si="227"/>
        <v>3.4462986435876489E-3</v>
      </c>
      <c r="L2044" s="30">
        <f t="shared" si="228"/>
        <v>-4.4451762570833692E-2</v>
      </c>
      <c r="M2044" s="30">
        <f t="shared" si="229"/>
        <v>2.5642430613337652E-2</v>
      </c>
      <c r="N2044" s="30">
        <f t="shared" si="230"/>
        <v>6.9584322829794789E-3</v>
      </c>
      <c r="O2044" s="30">
        <f t="shared" si="231"/>
        <v>3.687125588809011E-3</v>
      </c>
      <c r="P2044" s="30">
        <f t="shared" si="232"/>
        <v>5.8651194523980576E-3</v>
      </c>
      <c r="Q2044" s="30">
        <f t="shared" si="233"/>
        <v>0</v>
      </c>
      <c r="R2044" s="30">
        <f t="shared" si="234"/>
        <v>1.1670040751152279E-2</v>
      </c>
      <c r="S2044" s="30">
        <f t="shared" si="235"/>
        <v>2.2805026987250815E-3</v>
      </c>
      <c r="T2044" s="30">
        <f t="shared" si="237"/>
        <v>4.6185356100666708E-3</v>
      </c>
      <c r="U2044" s="33"/>
      <c r="V2044" s="33"/>
      <c r="W2044" s="33"/>
      <c r="X2044" s="33"/>
      <c r="Y2044" s="33"/>
      <c r="Z2044" s="33"/>
      <c r="AA2044" s="33"/>
      <c r="AB2044" s="33"/>
      <c r="AC2044" s="67"/>
      <c r="AD2044" s="33"/>
      <c r="AE2044" s="12" t="s">
        <v>1022</v>
      </c>
      <c r="AF2044" s="30">
        <f t="shared" si="238"/>
        <v>4.6185356100666708E-3</v>
      </c>
      <c r="AG2044" s="33">
        <f t="shared" si="236"/>
        <v>3.3169674624009414E-3</v>
      </c>
      <c r="AH2044" s="33">
        <f t="shared" si="239"/>
        <v>-1.3015681476657294E-3</v>
      </c>
      <c r="AN2044" s="15"/>
    </row>
    <row r="2045" spans="8:40" hidden="1" x14ac:dyDescent="0.2">
      <c r="H2045" s="12" t="s">
        <v>1023</v>
      </c>
      <c r="I2045" s="30">
        <f t="shared" si="225"/>
        <v>1.6874081202766648E-3</v>
      </c>
      <c r="J2045" s="30">
        <f t="shared" si="226"/>
        <v>-5.486358116717863E-3</v>
      </c>
      <c r="K2045" s="30">
        <f t="shared" si="227"/>
        <v>4.6136183335127147E-3</v>
      </c>
      <c r="L2045" s="30">
        <f t="shared" si="228"/>
        <v>-2.150620522096373E-2</v>
      </c>
      <c r="M2045" s="30">
        <f t="shared" si="229"/>
        <v>-2.564243061333767E-2</v>
      </c>
      <c r="N2045" s="30">
        <f t="shared" si="230"/>
        <v>1.2177185831343846E-2</v>
      </c>
      <c r="O2045" s="30">
        <f t="shared" si="231"/>
        <v>1.5843679047030986E-3</v>
      </c>
      <c r="P2045" s="30">
        <f t="shared" si="232"/>
        <v>1.7804624633506686E-2</v>
      </c>
      <c r="Q2045" s="30">
        <f t="shared" si="233"/>
        <v>3.0733098401420299E-3</v>
      </c>
      <c r="R2045" s="30">
        <f t="shared" si="234"/>
        <v>-2.2333900964137052E-3</v>
      </c>
      <c r="S2045" s="30">
        <f t="shared" si="235"/>
        <v>2.2857152808558609E-3</v>
      </c>
      <c r="T2045" s="30">
        <f t="shared" si="237"/>
        <v>5.2214778900919415E-3</v>
      </c>
      <c r="U2045" s="33"/>
      <c r="V2045" s="33"/>
      <c r="W2045" s="33"/>
      <c r="X2045" s="33"/>
      <c r="Y2045" s="33"/>
      <c r="Z2045" s="33"/>
      <c r="AA2045" s="33"/>
      <c r="AB2045" s="33"/>
      <c r="AC2045" s="67"/>
      <c r="AD2045" s="33"/>
      <c r="AE2045" s="12" t="s">
        <v>1023</v>
      </c>
      <c r="AF2045" s="30">
        <f t="shared" si="238"/>
        <v>5.2214778900919415E-3</v>
      </c>
      <c r="AG2045" s="33">
        <f t="shared" si="236"/>
        <v>-2.8622525146717952E-4</v>
      </c>
      <c r="AH2045" s="33">
        <f t="shared" si="239"/>
        <v>-5.5077031415591213E-3</v>
      </c>
      <c r="AN2045" s="15"/>
    </row>
    <row r="2046" spans="8:40" hidden="1" x14ac:dyDescent="0.2">
      <c r="H2046" s="12" t="s">
        <v>1024</v>
      </c>
      <c r="I2046" s="30">
        <f t="shared" si="225"/>
        <v>-1.1126387481209161E-2</v>
      </c>
      <c r="J2046" s="30">
        <f t="shared" si="226"/>
        <v>9.612817829690876E-4</v>
      </c>
      <c r="K2046" s="30">
        <f t="shared" si="227"/>
        <v>0</v>
      </c>
      <c r="L2046" s="30">
        <f t="shared" si="228"/>
        <v>2.3682484643559105E-2</v>
      </c>
      <c r="M2046" s="30">
        <f t="shared" si="229"/>
        <v>-3.7271394797231655E-2</v>
      </c>
      <c r="N2046" s="30">
        <f t="shared" si="230"/>
        <v>1.6506193568835801E-3</v>
      </c>
      <c r="O2046" s="30">
        <f t="shared" si="231"/>
        <v>3.1762864184209584E-3</v>
      </c>
      <c r="P2046" s="30">
        <f t="shared" si="232"/>
        <v>7.4568695497508469E-2</v>
      </c>
      <c r="Q2046" s="30">
        <f t="shared" si="233"/>
        <v>4.173098680625144E-3</v>
      </c>
      <c r="R2046" s="30">
        <f t="shared" si="234"/>
        <v>-2.4243611609992853E-2</v>
      </c>
      <c r="S2046" s="30">
        <f t="shared" si="235"/>
        <v>4.5871640069061401E-3</v>
      </c>
      <c r="T2046" s="30">
        <f t="shared" si="237"/>
        <v>6.2389394229495901E-3</v>
      </c>
      <c r="U2046" s="33"/>
      <c r="V2046" s="33"/>
      <c r="W2046" s="33"/>
      <c r="X2046" s="33"/>
      <c r="Y2046" s="33"/>
      <c r="Z2046" s="33"/>
      <c r="AA2046" s="33"/>
      <c r="AB2046" s="33"/>
      <c r="AC2046" s="67"/>
      <c r="AD2046" s="33"/>
      <c r="AE2046" s="12" t="s">
        <v>1024</v>
      </c>
      <c r="AF2046" s="30">
        <f t="shared" si="238"/>
        <v>6.2389394229495901E-3</v>
      </c>
      <c r="AG2046" s="33">
        <f t="shared" si="236"/>
        <v>1.4312786720032981E-3</v>
      </c>
      <c r="AH2046" s="33">
        <f t="shared" si="239"/>
        <v>-4.8076607509462922E-3</v>
      </c>
      <c r="AN2046" s="15"/>
    </row>
    <row r="2047" spans="8:40" ht="13.5" hidden="1" thickBot="1" x14ac:dyDescent="0.25">
      <c r="H2047" s="12" t="s">
        <v>1025</v>
      </c>
      <c r="I2047" s="30">
        <f t="shared" si="225"/>
        <v>7.3337154254701931E-3</v>
      </c>
      <c r="J2047" s="30">
        <f t="shared" si="226"/>
        <v>8.585586114472514E-3</v>
      </c>
      <c r="K2047" s="30">
        <f t="shared" si="227"/>
        <v>3.4742362681862726E-3</v>
      </c>
      <c r="L2047" s="30">
        <f t="shared" si="228"/>
        <v>3.2733253449691085E-3</v>
      </c>
      <c r="M2047" s="30">
        <f t="shared" si="229"/>
        <v>7.5985906977922055E-2</v>
      </c>
      <c r="N2047" s="30">
        <f t="shared" si="230"/>
        <v>-1.0221332021715756E-3</v>
      </c>
      <c r="O2047" s="30">
        <f t="shared" si="231"/>
        <v>-2.1186448602852144E-3</v>
      </c>
      <c r="P2047" s="30">
        <f t="shared" si="232"/>
        <v>2.2839491969822951E-2</v>
      </c>
      <c r="Q2047" s="30">
        <f t="shared" si="233"/>
        <v>-3.6357026395766976E-4</v>
      </c>
      <c r="R2047" s="30">
        <f t="shared" si="234"/>
        <v>4.9113332010302596E-3</v>
      </c>
      <c r="S2047" s="30">
        <f t="shared" si="235"/>
        <v>-2.296212260350379E-3</v>
      </c>
      <c r="T2047" s="30">
        <f t="shared" si="237"/>
        <v>-1.0800109050872317E-3</v>
      </c>
      <c r="U2047" s="33"/>
      <c r="V2047" s="33"/>
      <c r="W2047" s="33"/>
      <c r="X2047" s="33"/>
      <c r="Y2047" s="33"/>
      <c r="Z2047" s="33"/>
      <c r="AA2047" s="33"/>
      <c r="AB2047" s="33"/>
      <c r="AC2047" s="67"/>
      <c r="AD2047" s="33"/>
      <c r="AE2047" s="12" t="s">
        <v>1025</v>
      </c>
      <c r="AF2047" s="30">
        <f t="shared" si="238"/>
        <v>-1.0800109050872317E-3</v>
      </c>
      <c r="AG2047" s="33">
        <f t="shared" si="236"/>
        <v>8.5949129171359467E-3</v>
      </c>
      <c r="AH2047" s="33">
        <f t="shared" si="239"/>
        <v>9.6749238222231786E-3</v>
      </c>
      <c r="AN2047" s="15"/>
    </row>
    <row r="2048" spans="8:40" ht="15.75" hidden="1" customHeight="1" thickBot="1" x14ac:dyDescent="0.25">
      <c r="H2048" s="12" t="s">
        <v>1026</v>
      </c>
      <c r="R2048" s="33"/>
      <c r="T2048" s="28"/>
      <c r="AC2048" s="15"/>
      <c r="AE2048" s="12" t="s">
        <v>1026</v>
      </c>
      <c r="AF2048" s="130" t="s">
        <v>1088</v>
      </c>
      <c r="AG2048" s="131"/>
      <c r="AH2048" s="53">
        <f>AH2049/AH2050</f>
        <v>0.82652271237312525</v>
      </c>
      <c r="AN2048" s="15"/>
    </row>
    <row r="2049" spans="3:40" ht="15.75" hidden="1" customHeight="1" x14ac:dyDescent="0.2">
      <c r="H2049" s="12"/>
      <c r="R2049" s="33"/>
      <c r="T2049" s="28"/>
      <c r="AC2049" s="15"/>
      <c r="AF2049" s="49"/>
      <c r="AG2049" s="33" t="s">
        <v>1090</v>
      </c>
      <c r="AH2049" s="50">
        <f>_xlfn.COVARIANCE.S($AG$1033:$AG$2047,$AF$1033:$AF$2047)</f>
        <v>1.1039028250473431E-4</v>
      </c>
      <c r="AN2049" s="15"/>
    </row>
    <row r="2050" spans="3:40" ht="15.75" hidden="1" customHeight="1" x14ac:dyDescent="0.2">
      <c r="H2050" s="12"/>
      <c r="R2050" s="33"/>
      <c r="T2050" s="28"/>
      <c r="AC2050" s="15"/>
      <c r="AF2050" s="49"/>
      <c r="AG2050" s="33" t="s">
        <v>1089</v>
      </c>
      <c r="AH2050" s="50">
        <f>_xlfn.VAR.S($AF$1033:$AF$2047)</f>
        <v>1.3355988994879519E-4</v>
      </c>
      <c r="AN2050" s="15"/>
    </row>
    <row r="2051" spans="3:40" ht="15.75" hidden="1" customHeight="1" thickBot="1" x14ac:dyDescent="0.25">
      <c r="H2051" s="12"/>
      <c r="R2051" s="33"/>
      <c r="T2051" s="28"/>
      <c r="AC2051" s="15"/>
      <c r="AF2051" s="51"/>
      <c r="AG2051" s="52"/>
      <c r="AH2051" s="42"/>
      <c r="AN2051" s="15"/>
    </row>
    <row r="2052" spans="3:40" hidden="1" x14ac:dyDescent="0.2">
      <c r="R2052" s="33"/>
      <c r="AC2052" s="15"/>
      <c r="AG2052" s="33"/>
      <c r="AH2052" s="33"/>
      <c r="AN2052" s="15"/>
    </row>
    <row r="2053" spans="3:40" s="15" customFormat="1" x14ac:dyDescent="0.2">
      <c r="H2053" s="121" t="s">
        <v>1051</v>
      </c>
      <c r="I2053" s="122"/>
      <c r="J2053" s="122"/>
      <c r="K2053" s="122"/>
      <c r="L2053" s="122"/>
      <c r="M2053" s="122"/>
      <c r="N2053" s="122"/>
      <c r="O2053" s="122"/>
      <c r="P2053" s="122"/>
      <c r="Q2053" s="122"/>
      <c r="R2053" s="126"/>
      <c r="S2053" s="122"/>
    </row>
    <row r="2054" spans="3:40" s="15" customFormat="1" x14ac:dyDescent="0.2">
      <c r="H2054" s="122"/>
      <c r="I2054" s="122"/>
      <c r="J2054" s="122"/>
      <c r="K2054" s="122"/>
      <c r="L2054" s="122"/>
      <c r="M2054" s="122"/>
      <c r="N2054" s="122"/>
      <c r="O2054" s="122"/>
      <c r="P2054" s="122"/>
      <c r="Q2054" s="122"/>
      <c r="R2054" s="126"/>
      <c r="S2054" s="122"/>
    </row>
    <row r="2055" spans="3:40" x14ac:dyDescent="0.2">
      <c r="E2055" s="119" t="s">
        <v>1150</v>
      </c>
      <c r="F2055" s="119"/>
      <c r="R2055" s="33"/>
    </row>
    <row r="2056" spans="3:40" x14ac:dyDescent="0.2">
      <c r="E2056" s="119"/>
      <c r="F2056" s="119"/>
      <c r="R2056" s="33"/>
    </row>
    <row r="2057" spans="3:40" ht="13.5" thickBot="1" x14ac:dyDescent="0.25">
      <c r="G2057" s="17" t="str">
        <f>G2066</f>
        <v>A200.AX</v>
      </c>
      <c r="H2057" s="17" t="str">
        <f t="shared" ref="H2057:U2057" si="240">H2066</f>
        <v>ACDC.AX</v>
      </c>
      <c r="I2057" s="17" t="str">
        <f t="shared" si="240"/>
        <v>AT1.AX</v>
      </c>
      <c r="J2057" s="17" t="str">
        <f t="shared" si="240"/>
        <v>BHP.AX</v>
      </c>
      <c r="K2057" s="17" t="str">
        <f t="shared" si="240"/>
        <v>BLOK</v>
      </c>
      <c r="L2057" s="17" t="str">
        <f t="shared" si="240"/>
        <v>ETHI.AX</v>
      </c>
      <c r="M2057" s="17" t="str">
        <f t="shared" si="240"/>
        <v>FMG.AX</v>
      </c>
      <c r="N2057" s="17" t="str">
        <f t="shared" si="240"/>
        <v>GME</v>
      </c>
      <c r="O2057" s="17" t="str">
        <f t="shared" si="240"/>
        <v>LKE.AX</v>
      </c>
      <c r="P2057" s="17" t="str">
        <f t="shared" si="240"/>
        <v>MQG.AX</v>
      </c>
      <c r="Q2057" s="17" t="str">
        <f t="shared" si="240"/>
        <v>MTUM.AX</v>
      </c>
      <c r="R2057" s="33" t="str">
        <f t="shared" si="240"/>
        <v>NDQ.AX</v>
      </c>
      <c r="S2057" s="17" t="str">
        <f t="shared" si="240"/>
        <v>PNV.AX</v>
      </c>
      <c r="T2057" s="17" t="str">
        <f t="shared" si="240"/>
        <v>QLTY.AX</v>
      </c>
      <c r="U2057" s="17" t="str">
        <f t="shared" si="240"/>
        <v>QUAL.AX</v>
      </c>
    </row>
    <row r="2058" spans="3:40" x14ac:dyDescent="0.2">
      <c r="D2058" s="62"/>
      <c r="E2058" s="120" t="s">
        <v>1052</v>
      </c>
      <c r="F2058" s="120"/>
      <c r="G2058" s="46">
        <f>AVERAGEIF(Input!$B:$B, 'Historic Pricing'!G2057, Input!$D:$D)</f>
        <v>6.5296039639637998E-4</v>
      </c>
      <c r="H2058" s="46">
        <f>AVERAGEIF(Input!$B:$B, 'Historic Pricing'!H2057, Input!$D:$D)</f>
        <v>1.1811524613908075E-3</v>
      </c>
      <c r="I2058" s="46">
        <f>AVERAGEIF(Input!$B:$B, 'Historic Pricing'!I2057, Input!$D:$D)</f>
        <v>1.6831179975912785E-3</v>
      </c>
      <c r="J2058" s="46">
        <f>AVERAGEIF(Input!$B:$B, 'Historic Pricing'!J2057, Input!$D:$D)</f>
        <v>2.8662372690661087E-4</v>
      </c>
      <c r="K2058" s="46">
        <f>AVERAGEIF(Input!$B:$B, 'Historic Pricing'!K2057, Input!$D:$D)</f>
        <v>3.1087536488976645E-3</v>
      </c>
      <c r="L2058" s="46">
        <f>AVERAGEIF(Input!$B:$B, 'Historic Pricing'!L2057, Input!$D:$D)</f>
        <v>8.3560241566986763E-4</v>
      </c>
      <c r="M2058" s="46">
        <f>AVERAGEIF(Input!$B:$B, 'Historic Pricing'!M2057, Input!$D:$D)</f>
        <v>3.1322519764157979E-4</v>
      </c>
      <c r="N2058" s="46">
        <f>AVERAGEIF(Input!$B:$B, 'Historic Pricing'!N2057, Input!$D:$D)</f>
        <v>3.3002678570462408E-3</v>
      </c>
      <c r="O2058" s="46">
        <f>AVERAGEIF(Input!$B:$B, 'Historic Pricing'!O2057, Input!$D:$D)</f>
        <v>-1.9417391974235778E-3</v>
      </c>
      <c r="P2058" s="46">
        <f>AVERAGEIF(Input!$B:$B, 'Historic Pricing'!P2057, Input!$D:$D)</f>
        <v>8.0189809219452892E-4</v>
      </c>
      <c r="Q2058" s="46">
        <f>AVERAGEIF(Input!$B:$B, 'Historic Pricing'!Q2057, Input!$D:$D)</f>
        <v>5.9367613619656142E-4</v>
      </c>
      <c r="R2058" s="46">
        <f>AVERAGEIF(Input!$B:$B, 'Historic Pricing'!R2057, Input!$D:$D)</f>
        <v>1.1715623553715973E-3</v>
      </c>
      <c r="S2058" s="46">
        <f>AVERAGEIF(Input!$B:$B, 'Historic Pricing'!S2057, Input!$D:$D)</f>
        <v>8.6622516986938709E-4</v>
      </c>
      <c r="T2058" s="46">
        <f>AVERAGEIF(Input!$B:$B, 'Historic Pricing'!T2057, Input!$D:$D)</f>
        <v>8.0445447019072069E-4</v>
      </c>
      <c r="U2058" s="46">
        <f>AVERAGEIF(Input!$B:$B, 'Historic Pricing'!U2057, Input!$D:$D)</f>
        <v>7.8132694151460916E-4</v>
      </c>
      <c r="V2058" s="46"/>
    </row>
    <row r="2059" spans="3:40" x14ac:dyDescent="0.2">
      <c r="E2059" s="120" t="s">
        <v>1053</v>
      </c>
      <c r="F2059" s="120"/>
      <c r="G2059" s="47" cm="1">
        <f t="array" ref="G2059">_xlfn.STDEV.S(_xlfn._xlws.FILTER(Input!$D:$D, Input!$B:$B = 'Historic Pricing'!G2057))</f>
        <v>7.4764693267611879E-3</v>
      </c>
      <c r="H2059" s="47" cm="1">
        <f t="array" ref="H2059">_xlfn.STDEV.S(_xlfn._xlws.FILTER(Input!$D:$D, Input!$B:$B = 'Historic Pricing'!H2057))</f>
        <v>1.3031823562286642E-2</v>
      </c>
      <c r="I2059" s="47" cm="1">
        <f t="array" ref="I2059">_xlfn.STDEV.S(_xlfn._xlws.FILTER(Input!$D:$D, Input!$B:$B = 'Historic Pricing'!I2057))</f>
        <v>5.0929760296502681E-2</v>
      </c>
      <c r="J2059" s="47" cm="1">
        <f t="array" ref="J2059">_xlfn.STDEV.S(_xlfn._xlws.FILTER(Input!$D:$D, Input!$B:$B = 'Historic Pricing'!J2057))</f>
        <v>1.3491894038466257E-2</v>
      </c>
      <c r="K2059" s="47" cm="1">
        <f t="array" ref="K2059">_xlfn.STDEV.S(_xlfn._xlws.FILTER(Input!$D:$D, Input!$B:$B = 'Historic Pricing'!K2057))</f>
        <v>2.6823905626023641E-2</v>
      </c>
      <c r="L2059" s="47" cm="1">
        <f t="array" ref="L2059">_xlfn.STDEV.S(_xlfn._xlws.FILTER(Input!$D:$D, Input!$B:$B = 'Historic Pricing'!L2057))</f>
        <v>8.1647057127173413E-3</v>
      </c>
      <c r="M2059" s="47" cm="1">
        <f t="array" ref="M2059">_xlfn.STDEV.S(_xlfn._xlws.FILTER(Input!$D:$D, Input!$B:$B = 'Historic Pricing'!M2057))</f>
        <v>1.9640608102108818E-2</v>
      </c>
      <c r="N2059" s="47" cm="1">
        <f t="array" ref="N2059">_xlfn.STDEV.S(_xlfn._xlws.FILTER(Input!$D:$D, Input!$B:$B = 'Historic Pricing'!N2057))</f>
        <v>7.2954015815447609E-2</v>
      </c>
      <c r="O2059" s="47" cm="1">
        <f t="array" ref="O2059">_xlfn.STDEV.S(_xlfn._xlws.FILTER(Input!$D:$D, Input!$B:$B = 'Historic Pricing'!O2057))</f>
        <v>4.7552072761153759E-2</v>
      </c>
      <c r="P2059" s="47" cm="1">
        <f t="array" ref="P2059">_xlfn.STDEV.S(_xlfn._xlws.FILTER(Input!$D:$D, Input!$B:$B = 'Historic Pricing'!P2057))</f>
        <v>1.3974310577515055E-2</v>
      </c>
      <c r="Q2059" s="47" cm="1">
        <f t="array" ref="Q2059">_xlfn.STDEV.S(_xlfn._xlws.FILTER(Input!$D:$D, Input!$B:$B = 'Historic Pricing'!Q2057))</f>
        <v>1.0991887334334215E-2</v>
      </c>
      <c r="R2059" s="47" cm="1">
        <f t="array" ref="R2059">_xlfn.STDEV.S(_xlfn._xlws.FILTER(Input!$D:$D, Input!$B:$B = 'Historic Pricing'!R2057))</f>
        <v>1.1557952364132896E-2</v>
      </c>
      <c r="S2059" s="47" cm="1">
        <f t="array" ref="S2059">_xlfn.STDEV.S(_xlfn._xlws.FILTER(Input!$D:$D, Input!$B:$B = 'Historic Pricing'!S2057))</f>
        <v>3.5011184725466583E-2</v>
      </c>
      <c r="T2059" s="47" cm="1">
        <f t="array" ref="T2059">_xlfn.STDEV.S(_xlfn._xlws.FILTER(Input!$D:$D, Input!$B:$B = 'Historic Pricing'!T2057))</f>
        <v>8.1226128570849009E-3</v>
      </c>
      <c r="U2059" s="47" cm="1">
        <f t="array" ref="U2059">_xlfn.STDEV.S(_xlfn._xlws.FILTER(Input!$D:$D, Input!$B:$B = 'Historic Pricing'!U2057))</f>
        <v>8.2733631002535855E-3</v>
      </c>
      <c r="V2059" s="43"/>
    </row>
    <row r="2060" spans="3:40" x14ac:dyDescent="0.2">
      <c r="C2060" s="69"/>
      <c r="E2060" s="120" t="s">
        <v>1086</v>
      </c>
      <c r="F2060" s="120"/>
      <c r="G2060" s="88">
        <v>1126.8399999999999</v>
      </c>
      <c r="H2060" s="88">
        <v>562.04999999999995</v>
      </c>
      <c r="I2060" s="88">
        <v>3026.68</v>
      </c>
      <c r="J2060" s="88">
        <v>1034.3800000000001</v>
      </c>
      <c r="K2060" s="88">
        <v>2268.23</v>
      </c>
      <c r="L2060" s="88">
        <v>1616.6</v>
      </c>
      <c r="M2060" s="88">
        <v>4709.71</v>
      </c>
      <c r="N2060" s="88">
        <v>1056.05</v>
      </c>
      <c r="O2060" s="88">
        <v>952</v>
      </c>
      <c r="P2060" s="88">
        <v>952</v>
      </c>
      <c r="Q2060" s="88">
        <v>6191.44</v>
      </c>
      <c r="R2060" s="76">
        <v>1850.52</v>
      </c>
      <c r="S2060" s="88">
        <v>1316.18</v>
      </c>
      <c r="T2060" s="88">
        <v>93.54</v>
      </c>
      <c r="U2060" s="88">
        <v>4140.08</v>
      </c>
      <c r="V2060" s="88"/>
    </row>
    <row r="2061" spans="3:40" x14ac:dyDescent="0.2">
      <c r="E2061" s="120" t="s">
        <v>1084</v>
      </c>
      <c r="F2061" s="120"/>
      <c r="G2061" s="89">
        <f t="shared" ref="G2061:Q2061" si="241">(G2060/SUM($G$2060:$Q$2060))</f>
        <v>4.7958842321111951E-2</v>
      </c>
      <c r="H2061" s="89">
        <f t="shared" si="241"/>
        <v>2.3921113313851983E-2</v>
      </c>
      <c r="I2061" s="89">
        <f t="shared" si="241"/>
        <v>0.12881692953432886</v>
      </c>
      <c r="J2061" s="89">
        <f t="shared" si="241"/>
        <v>4.4023701075673376E-2</v>
      </c>
      <c r="K2061" s="89">
        <f t="shared" si="241"/>
        <v>9.6536939510503503E-2</v>
      </c>
      <c r="L2061" s="89">
        <f t="shared" si="241"/>
        <v>6.8803259110707449E-2</v>
      </c>
      <c r="M2061" s="89">
        <f t="shared" si="241"/>
        <v>0.2004474808030991</v>
      </c>
      <c r="N2061" s="89">
        <f t="shared" si="241"/>
        <v>4.4945986504925525E-2</v>
      </c>
      <c r="O2061" s="89">
        <f t="shared" si="241"/>
        <v>4.0517569388465603E-2</v>
      </c>
      <c r="P2061" s="89">
        <f t="shared" si="241"/>
        <v>4.0517569388465603E-2</v>
      </c>
      <c r="Q2061" s="89">
        <f t="shared" si="241"/>
        <v>0.26351060904886708</v>
      </c>
      <c r="R2061" s="89">
        <f>(R2060/SUM($G$2060:$Q$2060))</f>
        <v>7.8759004731873278E-2</v>
      </c>
      <c r="S2061" s="89">
        <f>(S2060/SUM($G$2060:$Q$2060))</f>
        <v>5.6017242098435567E-2</v>
      </c>
      <c r="T2061" s="89">
        <f>(T2060/SUM($G$2060:$Q$2060))</f>
        <v>3.9811065552490263E-3</v>
      </c>
      <c r="U2061" s="89">
        <f>(U2060/SUM($G$2060:$Q$2060))</f>
        <v>0.17620375911113306</v>
      </c>
      <c r="V2061" s="89"/>
    </row>
    <row r="2062" spans="3:40" ht="15.75" thickBot="1" x14ac:dyDescent="0.3">
      <c r="E2062" s="120" t="s">
        <v>1085</v>
      </c>
      <c r="F2062" s="120"/>
      <c r="G2062" s="48">
        <v>13</v>
      </c>
      <c r="H2062" s="48">
        <v>1070</v>
      </c>
      <c r="I2062" s="48">
        <v>68</v>
      </c>
      <c r="J2062" s="48">
        <v>17</v>
      </c>
      <c r="K2062" s="48">
        <v>196</v>
      </c>
      <c r="L2062" s="48">
        <v>91</v>
      </c>
      <c r="M2062" s="48">
        <v>72</v>
      </c>
      <c r="N2062" s="48">
        <v>2506</v>
      </c>
      <c r="O2062" s="48">
        <v>10</v>
      </c>
      <c r="P2062" s="90">
        <v>76</v>
      </c>
      <c r="Q2062" s="48">
        <v>5198</v>
      </c>
      <c r="R2062" s="77">
        <v>10</v>
      </c>
      <c r="S2062" s="48">
        <v>23</v>
      </c>
      <c r="T2062" s="48">
        <v>3</v>
      </c>
      <c r="U2062" s="48">
        <v>582</v>
      </c>
      <c r="V2062" s="42"/>
      <c r="X2062" s="31"/>
      <c r="Y2062" s="31"/>
      <c r="Z2062" s="31"/>
      <c r="AA2062" s="31"/>
      <c r="AB2062" s="31"/>
      <c r="AC2062" s="31"/>
      <c r="AD2062" s="31"/>
      <c r="AE2062" s="31"/>
      <c r="AF2062" s="31"/>
      <c r="AG2062" s="31"/>
      <c r="AH2062" s="31"/>
      <c r="AI2062" s="31"/>
    </row>
    <row r="2063" spans="3:40" ht="15" x14ac:dyDescent="0.25">
      <c r="G2063" s="38"/>
      <c r="H2063" s="38"/>
      <c r="R2063" s="33"/>
      <c r="X2063" s="31"/>
      <c r="Y2063" s="31"/>
      <c r="Z2063" s="31"/>
      <c r="AA2063" s="31"/>
      <c r="AB2063" s="31"/>
      <c r="AC2063" s="31"/>
      <c r="AD2063" s="31"/>
      <c r="AE2063" s="31"/>
      <c r="AF2063" s="31"/>
      <c r="AG2063" s="31"/>
      <c r="AH2063" s="31"/>
      <c r="AI2063" s="31"/>
    </row>
    <row r="2064" spans="3:40" ht="15" x14ac:dyDescent="0.25">
      <c r="G2064" s="38"/>
      <c r="H2064" s="38"/>
      <c r="R2064" s="33"/>
      <c r="X2064" s="31"/>
      <c r="Y2064" s="31"/>
      <c r="Z2064" s="31"/>
      <c r="AA2064" s="31"/>
      <c r="AB2064" s="31"/>
      <c r="AC2064" s="31"/>
      <c r="AD2064" s="31"/>
      <c r="AE2064" s="31"/>
      <c r="AF2064" s="31"/>
      <c r="AG2064" s="31"/>
      <c r="AH2064" s="31"/>
      <c r="AI2064" s="31"/>
    </row>
    <row r="2065" spans="6:35" ht="15" x14ac:dyDescent="0.25">
      <c r="F2065"/>
      <c r="G2065"/>
      <c r="H2065"/>
      <c r="I2065"/>
      <c r="J2065" t="s">
        <v>1054</v>
      </c>
      <c r="K2065"/>
      <c r="L2065"/>
      <c r="M2065"/>
      <c r="N2065"/>
      <c r="O2065"/>
      <c r="P2065"/>
      <c r="Q2065"/>
      <c r="R2065" s="31"/>
      <c r="S2065"/>
      <c r="Z2065" s="31"/>
      <c r="AA2065" s="31"/>
      <c r="AB2065" s="31"/>
      <c r="AC2065" s="31"/>
      <c r="AD2065" s="31"/>
      <c r="AE2065" s="31"/>
      <c r="AF2065" s="31"/>
      <c r="AG2065" s="31"/>
      <c r="AH2065" s="31"/>
      <c r="AI2065" s="31"/>
    </row>
    <row r="2066" spans="6:35" ht="15" x14ac:dyDescent="0.25">
      <c r="F2066" t="s">
        <v>1055</v>
      </c>
      <c r="G2066" s="17" t="str">
        <f>Cov!B1</f>
        <v>A200.AX</v>
      </c>
      <c r="H2066" s="17" t="str">
        <f>Cov!C1</f>
        <v>ACDC.AX</v>
      </c>
      <c r="I2066" s="17" t="str">
        <f>Cov!D1</f>
        <v>AT1.AX</v>
      </c>
      <c r="J2066" s="17" t="str">
        <f>Cov!E1</f>
        <v>BHP.AX</v>
      </c>
      <c r="K2066" s="17" t="str">
        <f>Cov!F1</f>
        <v>BLOK</v>
      </c>
      <c r="L2066" s="17" t="str">
        <f>Cov!G1</f>
        <v>ETHI.AX</v>
      </c>
      <c r="M2066" s="17" t="str">
        <f>Cov!H1</f>
        <v>FMG.AX</v>
      </c>
      <c r="N2066" s="17" t="str">
        <f>Cov!I1</f>
        <v>GME</v>
      </c>
      <c r="O2066" s="17" t="str">
        <f>Cov!J1</f>
        <v>LKE.AX</v>
      </c>
      <c r="P2066" s="17" t="str">
        <f>Cov!K1</f>
        <v>MQG.AX</v>
      </c>
      <c r="Q2066" s="17" t="str">
        <f>Cov!L1</f>
        <v>MTUM.AX</v>
      </c>
      <c r="R2066" s="33" t="str">
        <f>Cov!M1</f>
        <v>NDQ.AX</v>
      </c>
      <c r="S2066" s="17" t="str">
        <f>Cov!N1</f>
        <v>PNV.AX</v>
      </c>
      <c r="T2066" s="17" t="str">
        <f>Cov!O1</f>
        <v>QLTY.AX</v>
      </c>
      <c r="U2066" s="17" t="str">
        <f>Cov!P1</f>
        <v>QUAL.AX</v>
      </c>
      <c r="V2066" s="31" t="s">
        <v>1056</v>
      </c>
      <c r="W2066" t="s">
        <v>1057</v>
      </c>
      <c r="X2066" t="s">
        <v>1058</v>
      </c>
      <c r="AF2066" s="31"/>
      <c r="AG2066" s="31"/>
      <c r="AH2066" s="31"/>
      <c r="AI2066" s="31"/>
    </row>
    <row r="2067" spans="6:35" ht="15" x14ac:dyDescent="0.25">
      <c r="F2067" s="17" t="str">
        <f>Cov!A2</f>
        <v>A200.AX</v>
      </c>
      <c r="G2067" s="32">
        <f>Cov!B2</f>
        <v>5.8434695423878378E-5</v>
      </c>
      <c r="H2067" s="32">
        <f>Cov!C2</f>
        <v>1.3898573805670272E-6</v>
      </c>
      <c r="I2067" s="32">
        <f>Cov!D2</f>
        <v>-2.9703578107725297E-6</v>
      </c>
      <c r="J2067" s="32">
        <f>Cov!E2</f>
        <v>6.2557079614046057E-8</v>
      </c>
      <c r="K2067" s="32">
        <f>Cov!F2</f>
        <v>1.0829189798423581E-5</v>
      </c>
      <c r="L2067" s="32">
        <f>Cov!G2</f>
        <v>1.2084039521228997E-6</v>
      </c>
      <c r="M2067" s="32">
        <f>Cov!H2</f>
        <v>9.9908548656597595E-7</v>
      </c>
      <c r="N2067" s="32">
        <f>Cov!I2</f>
        <v>1.7904289143176436E-6</v>
      </c>
      <c r="O2067" s="32">
        <f>Cov!J2</f>
        <v>1.4364036520212676E-6</v>
      </c>
      <c r="P2067" s="32">
        <f>Cov!K2</f>
        <v>3.5696114362062496E-6</v>
      </c>
      <c r="Q2067" s="32">
        <f>Cov!L2</f>
        <v>2.5151552938938112E-6</v>
      </c>
      <c r="R2067" s="91">
        <f>Cov!M2</f>
        <v>1.5808882133258892E-6</v>
      </c>
      <c r="S2067" s="32">
        <f>Cov!N2</f>
        <v>4.8693867897328027E-6</v>
      </c>
      <c r="T2067" s="32">
        <f>Cov!O2</f>
        <v>1.1702353593703667E-6</v>
      </c>
      <c r="U2067" s="32">
        <f>Cov!P2</f>
        <v>1.7377676548274365E-6</v>
      </c>
      <c r="V2067" s="31">
        <f>G2082</f>
        <v>6.6666666666666666E-2</v>
      </c>
      <c r="W2067" s="31">
        <f>$G$2058</f>
        <v>6.5296039639637998E-4</v>
      </c>
      <c r="X2067" s="85">
        <f>V2067*W2067</f>
        <v>4.3530693093091998E-5</v>
      </c>
      <c r="AF2067" s="31"/>
      <c r="AG2067" s="31"/>
      <c r="AH2067" s="31"/>
      <c r="AI2067" s="31"/>
    </row>
    <row r="2068" spans="6:35" ht="15" x14ac:dyDescent="0.25">
      <c r="F2068" s="17" t="str">
        <f>Cov!A3</f>
        <v>ACDC.AX</v>
      </c>
      <c r="G2068" s="32">
        <f>Cov!B3</f>
        <v>1.3898573805670267E-6</v>
      </c>
      <c r="H2068" s="32">
        <f>Cov!C3</f>
        <v>1.6860923905705436E-4</v>
      </c>
      <c r="I2068" s="32">
        <f>Cov!D3</f>
        <v>-6.7500793605185714E-7</v>
      </c>
      <c r="J2068" s="32">
        <f>Cov!E3</f>
        <v>-1.5209937358840771E-7</v>
      </c>
      <c r="K2068" s="32">
        <f>Cov!F3</f>
        <v>3.1634097299931331E-6</v>
      </c>
      <c r="L2068" s="32">
        <f>Cov!G3</f>
        <v>1.6683492445575121E-6</v>
      </c>
      <c r="M2068" s="32">
        <f>Cov!H3</f>
        <v>1.0718096592934042E-6</v>
      </c>
      <c r="N2068" s="32">
        <f>Cov!I3</f>
        <v>-1.2582809412040186E-5</v>
      </c>
      <c r="O2068" s="32">
        <f>Cov!J3</f>
        <v>6.7198726112833737E-9</v>
      </c>
      <c r="P2068" s="32">
        <f>Cov!K3</f>
        <v>3.4795271236306492E-6</v>
      </c>
      <c r="Q2068" s="32">
        <f>Cov!L3</f>
        <v>3.1016323830060096E-6</v>
      </c>
      <c r="R2068" s="91">
        <f>Cov!M3</f>
        <v>2.4273276696569197E-6</v>
      </c>
      <c r="S2068" s="32">
        <f>Cov!N3</f>
        <v>3.7458850340900008E-6</v>
      </c>
      <c r="T2068" s="32">
        <f>Cov!O3</f>
        <v>1.5004763888737257E-6</v>
      </c>
      <c r="U2068" s="32">
        <f>Cov!P3</f>
        <v>2.214289713752953E-6</v>
      </c>
      <c r="V2068" s="31">
        <f>H2082</f>
        <v>6.6666666666666666E-2</v>
      </c>
      <c r="W2068" s="31">
        <f>$H$2058</f>
        <v>1.1811524613908075E-3</v>
      </c>
      <c r="X2068" s="85">
        <f t="shared" ref="X2068:X2081" si="242">V2068*W2068</f>
        <v>7.8743497426053826E-5</v>
      </c>
      <c r="AA2068" s="34" t="s">
        <v>1059</v>
      </c>
      <c r="AB2068" s="34"/>
      <c r="AC2068" s="33">
        <f>SUM(X2067:X2077)</f>
        <v>7.2103591550052941E-4</v>
      </c>
    </row>
    <row r="2069" spans="6:35" ht="15" x14ac:dyDescent="0.25">
      <c r="F2069" s="17" t="str">
        <f>Cov!A4</f>
        <v>AT1.AX</v>
      </c>
      <c r="G2069" s="32">
        <f>Cov!B4</f>
        <v>-2.9703578107725297E-6</v>
      </c>
      <c r="H2069" s="32">
        <f>Cov!C4</f>
        <v>-6.7500793605185725E-7</v>
      </c>
      <c r="I2069" s="32">
        <f>Cov!D4</f>
        <v>2.433192337622399E-3</v>
      </c>
      <c r="J2069" s="32">
        <f>Cov!E4</f>
        <v>1.5137319539678084E-6</v>
      </c>
      <c r="K2069" s="32">
        <f>Cov!F4</f>
        <v>-6.110133290782473E-5</v>
      </c>
      <c r="L2069" s="32">
        <f>Cov!G4</f>
        <v>-8.5306282493455661E-7</v>
      </c>
      <c r="M2069" s="32">
        <f>Cov!H4</f>
        <v>5.2753467122062436E-7</v>
      </c>
      <c r="N2069" s="32">
        <f>Cov!I4</f>
        <v>-4.6108780227559162E-5</v>
      </c>
      <c r="O2069" s="32">
        <f>Cov!J4</f>
        <v>9.9304542420372676E-7</v>
      </c>
      <c r="P2069" s="32">
        <f>Cov!K4</f>
        <v>-1.1211335563768882E-5</v>
      </c>
      <c r="Q2069" s="32">
        <f>Cov!L4</f>
        <v>-7.2795081434087357E-6</v>
      </c>
      <c r="R2069" s="91">
        <f>Cov!M4</f>
        <v>-2.1603598616537778E-6</v>
      </c>
      <c r="S2069" s="32">
        <f>Cov!N4</f>
        <v>-1.1421833950159403E-5</v>
      </c>
      <c r="T2069" s="32">
        <f>Cov!O4</f>
        <v>-1.5680603097997895E-6</v>
      </c>
      <c r="U2069" s="32">
        <f>Cov!P4</f>
        <v>-1.8782225007263172E-6</v>
      </c>
      <c r="V2069" s="31">
        <f>I2082</f>
        <v>6.6666666666666666E-2</v>
      </c>
      <c r="W2069" s="31">
        <f>$I$2058</f>
        <v>1.6831179975912785E-3</v>
      </c>
      <c r="X2069" s="85">
        <f t="shared" si="242"/>
        <v>1.1220786650608523E-4</v>
      </c>
      <c r="AA2069" s="34" t="s">
        <v>1062</v>
      </c>
      <c r="AB2069" s="34"/>
      <c r="AC2069" s="82">
        <v>1</v>
      </c>
    </row>
    <row r="2070" spans="6:35" ht="15" x14ac:dyDescent="0.25">
      <c r="F2070" s="17" t="str">
        <f>Cov!A5</f>
        <v>BHP.AX</v>
      </c>
      <c r="G2070" s="32">
        <f>Cov!B5</f>
        <v>6.2557079614046084E-8</v>
      </c>
      <c r="H2070" s="32">
        <f>Cov!C5</f>
        <v>-1.5209937358840768E-7</v>
      </c>
      <c r="I2070" s="32">
        <f>Cov!D5</f>
        <v>1.5137319539678082E-6</v>
      </c>
      <c r="J2070" s="32">
        <f>Cov!E5</f>
        <v>1.8527109958959445E-4</v>
      </c>
      <c r="K2070" s="32">
        <f>Cov!F5</f>
        <v>7.794962823110123E-6</v>
      </c>
      <c r="L2070" s="32">
        <f>Cov!G5</f>
        <v>9.7235126529653789E-9</v>
      </c>
      <c r="M2070" s="32">
        <f>Cov!H5</f>
        <v>2.2275441803590179E-6</v>
      </c>
      <c r="N2070" s="32">
        <f>Cov!I5</f>
        <v>1.1730281841870063E-5</v>
      </c>
      <c r="O2070" s="32">
        <f>Cov!J5</f>
        <v>4.473885409595329E-6</v>
      </c>
      <c r="P2070" s="32">
        <f>Cov!K5</f>
        <v>-8.900056592339029E-7</v>
      </c>
      <c r="Q2070" s="32">
        <f>Cov!L5</f>
        <v>3.573573686476974E-7</v>
      </c>
      <c r="R2070" s="91">
        <f>Cov!M5</f>
        <v>-3.1906275390476251E-7</v>
      </c>
      <c r="S2070" s="32">
        <f>Cov!N5</f>
        <v>-1.2781930482401142E-6</v>
      </c>
      <c r="T2070" s="32">
        <f>Cov!O5</f>
        <v>5.2338544519446121E-8</v>
      </c>
      <c r="U2070" s="32">
        <f>Cov!P5</f>
        <v>6.2089777480095304E-8</v>
      </c>
      <c r="V2070" s="31">
        <f>J2082</f>
        <v>6.6666666666666666E-2</v>
      </c>
      <c r="W2070" s="31">
        <f>$J$2058</f>
        <v>2.8662372690661087E-4</v>
      </c>
      <c r="X2070" s="85">
        <f t="shared" si="242"/>
        <v>1.9108248460440726E-5</v>
      </c>
      <c r="AA2070" s="34" t="s">
        <v>1063</v>
      </c>
      <c r="AB2070" s="34"/>
      <c r="AC2070" s="17">
        <f>AC2069/252</f>
        <v>3.968253968253968E-3</v>
      </c>
    </row>
    <row r="2071" spans="6:35" ht="15" x14ac:dyDescent="0.25">
      <c r="F2071" s="17" t="str">
        <f>Cov!A6</f>
        <v>BLOK</v>
      </c>
      <c r="G2071" s="32">
        <f>Cov!B6</f>
        <v>1.0829189798423581E-5</v>
      </c>
      <c r="H2071" s="32">
        <f>Cov!C6</f>
        <v>3.1634097299931361E-6</v>
      </c>
      <c r="I2071" s="32">
        <f>Cov!D6</f>
        <v>-6.110133290782473E-5</v>
      </c>
      <c r="J2071" s="32">
        <f>Cov!E6</f>
        <v>7.7949628231101298E-6</v>
      </c>
      <c r="K2071" s="32">
        <f>Cov!F6</f>
        <v>7.2102096411973842E-4</v>
      </c>
      <c r="L2071" s="32">
        <f>Cov!G6</f>
        <v>3.4856785632182514E-6</v>
      </c>
      <c r="M2071" s="32">
        <f>Cov!H6</f>
        <v>2.5331977111188729E-5</v>
      </c>
      <c r="N2071" s="32">
        <f>Cov!I6</f>
        <v>2.9032129590092563E-4</v>
      </c>
      <c r="O2071" s="32">
        <f>Cov!J6</f>
        <v>3.0487863191494233E-5</v>
      </c>
      <c r="P2071" s="32">
        <f>Cov!K6</f>
        <v>2.9684200748427758E-5</v>
      </c>
      <c r="Q2071" s="32">
        <f>Cov!L6</f>
        <v>2.4869384388771767E-5</v>
      </c>
      <c r="R2071" s="91">
        <f>Cov!M6</f>
        <v>1.0173372909094738E-5</v>
      </c>
      <c r="S2071" s="32">
        <f>Cov!N6</f>
        <v>2.9748486228494534E-5</v>
      </c>
      <c r="T2071" s="32">
        <f>Cov!O6</f>
        <v>8.1091857584475201E-6</v>
      </c>
      <c r="U2071" s="32">
        <f>Cov!P6</f>
        <v>7.4830070248706629E-6</v>
      </c>
      <c r="V2071" s="31">
        <f>K2082</f>
        <v>6.6666666666666666E-2</v>
      </c>
      <c r="W2071" s="31">
        <f>$K$2058</f>
        <v>3.1087536488976645E-3</v>
      </c>
      <c r="X2071" s="85">
        <f t="shared" si="242"/>
        <v>2.0725024325984428E-4</v>
      </c>
      <c r="AA2071" s="34" t="s">
        <v>1064</v>
      </c>
      <c r="AB2071" s="34"/>
      <c r="AC2071" s="17">
        <f>MMULT($G$2078:$Q$2078,MMULT($G$2067:$Q$2077,$V$2067:$V$2077))</f>
        <v>-3.0528444664082464E-9</v>
      </c>
    </row>
    <row r="2072" spans="6:35" ht="15" x14ac:dyDescent="0.25">
      <c r="F2072" s="17" t="str">
        <f>Cov!A7</f>
        <v>ETHI.AX</v>
      </c>
      <c r="G2072" s="32">
        <f>Cov!B7</f>
        <v>1.2084039521228997E-6</v>
      </c>
      <c r="H2072" s="32">
        <f>Cov!C7</f>
        <v>1.6683492445575123E-6</v>
      </c>
      <c r="I2072" s="32">
        <f>Cov!D7</f>
        <v>-8.5306282493455651E-7</v>
      </c>
      <c r="J2072" s="32">
        <f>Cov!E7</f>
        <v>9.7235126529654087E-9</v>
      </c>
      <c r="K2072" s="32">
        <f>Cov!F7</f>
        <v>3.4856785632182509E-6</v>
      </c>
      <c r="L2072" s="32">
        <f>Cov!G7</f>
        <v>7.1734225188480494E-5</v>
      </c>
      <c r="M2072" s="32">
        <f>Cov!H7</f>
        <v>8.9887626873266113E-7</v>
      </c>
      <c r="N2072" s="32">
        <f>Cov!I7</f>
        <v>-6.9369493744868951E-6</v>
      </c>
      <c r="O2072" s="32">
        <f>Cov!J7</f>
        <v>6.215704438900196E-7</v>
      </c>
      <c r="P2072" s="32">
        <f>Cov!K7</f>
        <v>2.7882715975684466E-6</v>
      </c>
      <c r="Q2072" s="32">
        <f>Cov!L7</f>
        <v>2.4916614999167505E-6</v>
      </c>
      <c r="R2072" s="91">
        <f>Cov!M7</f>
        <v>1.8359322534527703E-6</v>
      </c>
      <c r="S2072" s="32">
        <f>Cov!N7</f>
        <v>3.4390326461253919E-6</v>
      </c>
      <c r="T2072" s="32">
        <f>Cov!O7</f>
        <v>1.1936092824105267E-6</v>
      </c>
      <c r="U2072" s="32">
        <f>Cov!P7</f>
        <v>1.8197633662840237E-6</v>
      </c>
      <c r="V2072" s="31">
        <f>L2082</f>
        <v>6.6666666666666666E-2</v>
      </c>
      <c r="W2072" s="31">
        <f>$L$2058</f>
        <v>8.3560241566986763E-4</v>
      </c>
      <c r="X2072" s="85">
        <f t="shared" si="242"/>
        <v>5.5706827711324507E-5</v>
      </c>
      <c r="AA2072" s="34" t="s">
        <v>1065</v>
      </c>
      <c r="AB2072" s="34"/>
      <c r="AC2072" s="17" t="e">
        <f>SQRT(AC2071)</f>
        <v>#NUM!</v>
      </c>
    </row>
    <row r="2073" spans="6:35" ht="15" x14ac:dyDescent="0.25">
      <c r="F2073" s="17" t="str">
        <f>Cov!A8</f>
        <v>FMG.AX</v>
      </c>
      <c r="G2073" s="32">
        <f>Cov!B8</f>
        <v>9.9908548656597552E-7</v>
      </c>
      <c r="H2073" s="32">
        <f>Cov!C8</f>
        <v>1.0718096592934042E-6</v>
      </c>
      <c r="I2073" s="32">
        <f>Cov!D8</f>
        <v>5.2753467122062457E-7</v>
      </c>
      <c r="J2073" s="32">
        <f>Cov!E8</f>
        <v>2.2275441803590183E-6</v>
      </c>
      <c r="K2073" s="32">
        <f>Cov!F8</f>
        <v>2.5331977111188718E-5</v>
      </c>
      <c r="L2073" s="32">
        <f>Cov!G8</f>
        <v>8.9887626873266103E-7</v>
      </c>
      <c r="M2073" s="32">
        <f>Cov!H8</f>
        <v>4.163979352906411E-4</v>
      </c>
      <c r="N2073" s="32">
        <f>Cov!I8</f>
        <v>1.5271385849284378E-5</v>
      </c>
      <c r="O2073" s="32">
        <f>Cov!J8</f>
        <v>6.2115406140715699E-6</v>
      </c>
      <c r="P2073" s="32">
        <f>Cov!K8</f>
        <v>1.6333463908061027E-6</v>
      </c>
      <c r="Q2073" s="32">
        <f>Cov!L8</f>
        <v>2.0979379308515887E-6</v>
      </c>
      <c r="R2073" s="91">
        <f>Cov!M8</f>
        <v>1.0111598257842094E-6</v>
      </c>
      <c r="S2073" s="32">
        <f>Cov!N8</f>
        <v>1.3578194309945254E-6</v>
      </c>
      <c r="T2073" s="32">
        <f>Cov!O8</f>
        <v>1.0116279945266206E-6</v>
      </c>
      <c r="U2073" s="32">
        <f>Cov!P8</f>
        <v>1.1838525890422732E-6</v>
      </c>
      <c r="V2073" s="31">
        <f>M2082</f>
        <v>6.6666666666666666E-2</v>
      </c>
      <c r="W2073" s="31">
        <f>$M$2058</f>
        <v>3.1322519764157979E-4</v>
      </c>
      <c r="X2073" s="85">
        <f t="shared" si="242"/>
        <v>2.0881679842771985E-5</v>
      </c>
      <c r="AA2073" s="34" t="s">
        <v>1066</v>
      </c>
      <c r="AB2073" s="34"/>
      <c r="AC2073" s="17" t="e">
        <f>SQRT(252)*AC2072</f>
        <v>#NUM!</v>
      </c>
    </row>
    <row r="2074" spans="6:35" ht="15" x14ac:dyDescent="0.25">
      <c r="F2074" s="17" t="str">
        <f>Cov!A9</f>
        <v>GME</v>
      </c>
      <c r="G2074" s="32">
        <f>Cov!B9</f>
        <v>1.7904289143176449E-6</v>
      </c>
      <c r="H2074" s="32">
        <f>Cov!C9</f>
        <v>-1.2582809412040187E-5</v>
      </c>
      <c r="I2074" s="32">
        <f>Cov!D9</f>
        <v>-4.6108780227559155E-5</v>
      </c>
      <c r="J2074" s="32">
        <f>Cov!E9</f>
        <v>1.1730281841870063E-5</v>
      </c>
      <c r="K2074" s="32">
        <f>Cov!F9</f>
        <v>2.9032129590092563E-4</v>
      </c>
      <c r="L2074" s="32">
        <f>Cov!G9</f>
        <v>-6.9369493744868951E-6</v>
      </c>
      <c r="M2074" s="32">
        <f>Cov!H9</f>
        <v>1.5271385849284378E-5</v>
      </c>
      <c r="N2074" s="32">
        <f>Cov!I9</f>
        <v>5.7636566546478106E-3</v>
      </c>
      <c r="O2074" s="32">
        <f>Cov!J9</f>
        <v>3.9089411390473328E-5</v>
      </c>
      <c r="P2074" s="32">
        <f>Cov!K9</f>
        <v>1.0392581480141664E-6</v>
      </c>
      <c r="Q2074" s="32">
        <f>Cov!L9</f>
        <v>3.0132000399878594E-6</v>
      </c>
      <c r="R2074" s="91">
        <f>Cov!M9</f>
        <v>-8.6950218889419552E-6</v>
      </c>
      <c r="S2074" s="32">
        <f>Cov!N9</f>
        <v>4.7511001524901143E-6</v>
      </c>
      <c r="T2074" s="32">
        <f>Cov!O9</f>
        <v>-2.6862441162440003E-6</v>
      </c>
      <c r="U2074" s="32">
        <f>Cov!P9</f>
        <v>-5.8094725349563084E-6</v>
      </c>
      <c r="V2074" s="31">
        <f>N2082</f>
        <v>6.6666666666666666E-2</v>
      </c>
      <c r="W2074" s="31">
        <f>$N$2058</f>
        <v>3.3002678570462408E-3</v>
      </c>
      <c r="X2074" s="85">
        <f t="shared" si="242"/>
        <v>2.2001785713641605E-4</v>
      </c>
    </row>
    <row r="2075" spans="6:35" ht="15" x14ac:dyDescent="0.25">
      <c r="F2075" s="17" t="str">
        <f>Cov!A10</f>
        <v>LKE.AX</v>
      </c>
      <c r="G2075" s="32">
        <f>Cov!B10</f>
        <v>1.4364036520212671E-6</v>
      </c>
      <c r="H2075" s="32">
        <f>Cov!C10</f>
        <v>6.7198726112830578E-9</v>
      </c>
      <c r="I2075" s="32">
        <f>Cov!D10</f>
        <v>9.9304542420372846E-7</v>
      </c>
      <c r="J2075" s="32">
        <f>Cov!E10</f>
        <v>4.4738854095953307E-6</v>
      </c>
      <c r="K2075" s="32">
        <f>Cov!F10</f>
        <v>3.0487863191494222E-5</v>
      </c>
      <c r="L2075" s="32">
        <f>Cov!G10</f>
        <v>6.2157044389001896E-7</v>
      </c>
      <c r="M2075" s="32">
        <f>Cov!H10</f>
        <v>6.2115406140715699E-6</v>
      </c>
      <c r="N2075" s="32">
        <f>Cov!I10</f>
        <v>3.9089411390473341E-5</v>
      </c>
      <c r="O2075" s="32">
        <f>Cov!J10</f>
        <v>2.2805898216101436E-3</v>
      </c>
      <c r="P2075" s="32">
        <f>Cov!K10</f>
        <v>1.2306684591143729E-6</v>
      </c>
      <c r="Q2075" s="32">
        <f>Cov!L10</f>
        <v>9.1569996377121804E-7</v>
      </c>
      <c r="R2075" s="91">
        <f>Cov!M10</f>
        <v>-7.7635164927332921E-7</v>
      </c>
      <c r="S2075" s="32">
        <f>Cov!N10</f>
        <v>3.6984246484941303E-6</v>
      </c>
      <c r="T2075" s="32">
        <f>Cov!O10</f>
        <v>6.8463546530195018E-7</v>
      </c>
      <c r="U2075" s="32">
        <f>Cov!P10</f>
        <v>9.1921040376737571E-7</v>
      </c>
      <c r="V2075" s="31">
        <f>O2082</f>
        <v>6.6666666666666666E-2</v>
      </c>
      <c r="W2075" s="31">
        <f>$O$2058</f>
        <v>-1.9417391974235778E-3</v>
      </c>
      <c r="X2075" s="85">
        <f t="shared" si="242"/>
        <v>-1.294492798282385E-4</v>
      </c>
      <c r="Z2075" s="69">
        <f>(1+W2075)^252</f>
        <v>0.61275263404572411</v>
      </c>
    </row>
    <row r="2076" spans="6:35" ht="15" x14ac:dyDescent="0.25">
      <c r="F2076" s="17" t="str">
        <f>Cov!A11</f>
        <v>MQG.AX</v>
      </c>
      <c r="G2076" s="32">
        <f>Cov!B11</f>
        <v>3.5696114362062492E-6</v>
      </c>
      <c r="H2076" s="32">
        <f>Cov!C11</f>
        <v>3.47952712363065E-6</v>
      </c>
      <c r="I2076" s="32">
        <f>Cov!D11</f>
        <v>-1.1211335563768875E-5</v>
      </c>
      <c r="J2076" s="32">
        <f>Cov!E11</f>
        <v>-8.9000565923390353E-7</v>
      </c>
      <c r="K2076" s="32">
        <f>Cov!F11</f>
        <v>2.9684200748427761E-5</v>
      </c>
      <c r="L2076" s="32">
        <f>Cov!G11</f>
        <v>2.7882715975684462E-6</v>
      </c>
      <c r="M2076" s="32">
        <f>Cov!H11</f>
        <v>1.6333463908061024E-6</v>
      </c>
      <c r="N2076" s="32">
        <f>Cov!I11</f>
        <v>1.0392581480141598E-6</v>
      </c>
      <c r="O2076" s="32">
        <f>Cov!J11</f>
        <v>1.2306684591143736E-6</v>
      </c>
      <c r="P2076" s="32">
        <f>Cov!K11</f>
        <v>1.9988542551605464E-4</v>
      </c>
      <c r="Q2076" s="32">
        <f>Cov!L11</f>
        <v>5.579080546102668E-6</v>
      </c>
      <c r="R2076" s="91">
        <f>Cov!M11</f>
        <v>3.4483981387799116E-6</v>
      </c>
      <c r="S2076" s="32">
        <f>Cov!N11</f>
        <v>1.4097022171737252E-5</v>
      </c>
      <c r="T2076" s="32">
        <f>Cov!O11</f>
        <v>2.7032340646218854E-6</v>
      </c>
      <c r="U2076" s="32">
        <f>Cov!P11</f>
        <v>3.5908655422173922E-6</v>
      </c>
      <c r="V2076" s="31">
        <f>P2082</f>
        <v>6.6666666666666666E-2</v>
      </c>
      <c r="W2076" s="31">
        <f>$P$2058</f>
        <v>8.0189809219452892E-4</v>
      </c>
      <c r="X2076" s="85">
        <f t="shared" si="242"/>
        <v>5.3459872812968592E-5</v>
      </c>
    </row>
    <row r="2077" spans="6:35" ht="15" x14ac:dyDescent="0.25">
      <c r="F2077" s="17" t="str">
        <f>Cov!A12</f>
        <v>MTUM.AX</v>
      </c>
      <c r="G2077" s="32">
        <f>Cov!B12</f>
        <v>2.5151552938938112E-6</v>
      </c>
      <c r="H2077" s="32">
        <f>Cov!C12</f>
        <v>3.1016323830060105E-6</v>
      </c>
      <c r="I2077" s="32">
        <f>Cov!D12</f>
        <v>-7.2795081434087348E-6</v>
      </c>
      <c r="J2077" s="32">
        <f>Cov!E12</f>
        <v>3.5735736864769777E-7</v>
      </c>
      <c r="K2077" s="32">
        <f>Cov!F12</f>
        <v>2.4869384388771764E-5</v>
      </c>
      <c r="L2077" s="32">
        <f>Cov!G12</f>
        <v>2.4916614999167505E-6</v>
      </c>
      <c r="M2077" s="32">
        <f>Cov!H12</f>
        <v>2.0979379308515896E-6</v>
      </c>
      <c r="N2077" s="32">
        <f>Cov!I12</f>
        <v>3.0132000399878632E-6</v>
      </c>
      <c r="O2077" s="32">
        <f>Cov!J12</f>
        <v>9.1569996377121847E-7</v>
      </c>
      <c r="P2077" s="32">
        <f>Cov!K12</f>
        <v>5.579080546102668E-6</v>
      </c>
      <c r="Q2077" s="32">
        <f>Cov!L12</f>
        <v>1.3172091172623351E-4</v>
      </c>
      <c r="R2077" s="91">
        <f>Cov!M12</f>
        <v>4.5412705870509102E-6</v>
      </c>
      <c r="S2077" s="32">
        <f>Cov!N12</f>
        <v>4.4420225610873232E-6</v>
      </c>
      <c r="T2077" s="32">
        <f>Cov!O12</f>
        <v>2.6021014911229393E-6</v>
      </c>
      <c r="U2077" s="32">
        <f>Cov!P12</f>
        <v>3.9917377416231967E-6</v>
      </c>
      <c r="V2077" s="31">
        <f>Q2082</f>
        <v>6.6666666666666666E-2</v>
      </c>
      <c r="W2077" s="31">
        <f>$Q$2058</f>
        <v>5.9367613619656142E-4</v>
      </c>
      <c r="X2077" s="85">
        <f t="shared" si="242"/>
        <v>3.9578409079770763E-5</v>
      </c>
    </row>
    <row r="2078" spans="6:35" ht="15" x14ac:dyDescent="0.25">
      <c r="F2078" s="17" t="str">
        <f>Cov!A13</f>
        <v>NDQ.AX</v>
      </c>
      <c r="G2078" s="32">
        <f>Cov!B13</f>
        <v>1.5808882133258892E-6</v>
      </c>
      <c r="H2078" s="32">
        <f>Cov!C13</f>
        <v>2.4273276696569201E-6</v>
      </c>
      <c r="I2078" s="32">
        <f>Cov!D13</f>
        <v>-2.1603598616537778E-6</v>
      </c>
      <c r="J2078" s="32">
        <f>Cov!E13</f>
        <v>-3.1906275390476262E-7</v>
      </c>
      <c r="K2078" s="32">
        <f>Cov!F13</f>
        <v>1.0173372909094734E-5</v>
      </c>
      <c r="L2078" s="32">
        <f>Cov!G13</f>
        <v>1.8359322534527701E-6</v>
      </c>
      <c r="M2078" s="32">
        <f>Cov!H13</f>
        <v>1.0111598257842092E-6</v>
      </c>
      <c r="N2078" s="32">
        <f>Cov!I13</f>
        <v>-8.6950218889419569E-6</v>
      </c>
      <c r="O2078" s="32">
        <f>Cov!J13</f>
        <v>-7.763516492733291E-7</v>
      </c>
      <c r="P2078" s="32">
        <f>Cov!K13</f>
        <v>3.4483981387799121E-6</v>
      </c>
      <c r="Q2078" s="32">
        <f>Cov!L13</f>
        <v>4.5412705870509094E-6</v>
      </c>
      <c r="R2078" s="91">
        <f>Cov!M13</f>
        <v>1.4566035794879272E-4</v>
      </c>
      <c r="S2078" s="32">
        <f>Cov!N13</f>
        <v>3.2720213788532548E-6</v>
      </c>
      <c r="T2078" s="32">
        <f>Cov!O13</f>
        <v>1.8080890123227975E-6</v>
      </c>
      <c r="U2078" s="32">
        <f>Cov!P13</f>
        <v>2.7484592932485585E-6</v>
      </c>
      <c r="V2078" s="31">
        <f>R2082</f>
        <v>6.6666666666666666E-2</v>
      </c>
      <c r="W2078" s="31">
        <f>$R$2058</f>
        <v>1.1715623553715973E-3</v>
      </c>
      <c r="X2078" s="85">
        <f t="shared" si="242"/>
        <v>7.8104157024773158E-5</v>
      </c>
    </row>
    <row r="2079" spans="6:35" ht="15" x14ac:dyDescent="0.25">
      <c r="F2079" s="17" t="str">
        <f>Cov!A14</f>
        <v>PNV.AX</v>
      </c>
      <c r="G2079" s="32">
        <f>Cov!B14</f>
        <v>4.8693867897328035E-6</v>
      </c>
      <c r="H2079" s="32">
        <f>Cov!C14</f>
        <v>3.7458850340900046E-6</v>
      </c>
      <c r="I2079" s="32">
        <f>Cov!D14</f>
        <v>-1.1421833950159403E-5</v>
      </c>
      <c r="J2079" s="32">
        <f>Cov!E14</f>
        <v>-1.2781930482401149E-6</v>
      </c>
      <c r="K2079" s="32">
        <f>Cov!F14</f>
        <v>2.9748486228494544E-5</v>
      </c>
      <c r="L2079" s="32">
        <f>Cov!G14</f>
        <v>3.4390326461253923E-6</v>
      </c>
      <c r="M2079" s="32">
        <f>Cov!H14</f>
        <v>1.3578194309945265E-6</v>
      </c>
      <c r="N2079" s="32">
        <f>Cov!I14</f>
        <v>4.7511001524901024E-6</v>
      </c>
      <c r="O2079" s="32">
        <f>Cov!J14</f>
        <v>3.6984246484941337E-6</v>
      </c>
      <c r="P2079" s="32">
        <f>Cov!K14</f>
        <v>1.4097022171737256E-5</v>
      </c>
      <c r="Q2079" s="32">
        <f>Cov!L14</f>
        <v>4.4420225610873265E-6</v>
      </c>
      <c r="R2079" s="91">
        <f>Cov!M14</f>
        <v>3.2720213788532561E-6</v>
      </c>
      <c r="S2079" s="32">
        <f>Cov!N14</f>
        <v>1.2067620076246085E-3</v>
      </c>
      <c r="T2079" s="32">
        <f>Cov!O14</f>
        <v>3.1673828717157816E-6</v>
      </c>
      <c r="U2079" s="32">
        <f>Cov!P14</f>
        <v>4.4942509204385676E-6</v>
      </c>
      <c r="V2079" s="31">
        <f>S2082</f>
        <v>6.6666666666666666E-2</v>
      </c>
      <c r="W2079" s="31">
        <f>$S$2058</f>
        <v>8.6622516986938709E-4</v>
      </c>
      <c r="X2079" s="85">
        <f t="shared" si="242"/>
        <v>5.7748344657959138E-5</v>
      </c>
    </row>
    <row r="2080" spans="6:35" ht="15" x14ac:dyDescent="0.25">
      <c r="F2080" s="17" t="str">
        <f>Cov!A15</f>
        <v>QLTY.AX</v>
      </c>
      <c r="G2080" s="32">
        <f>Cov!B15</f>
        <v>1.1702353593703667E-6</v>
      </c>
      <c r="H2080" s="32">
        <f>Cov!C15</f>
        <v>1.5004763888737261E-6</v>
      </c>
      <c r="I2080" s="32">
        <f>Cov!D15</f>
        <v>-1.5680603097997892E-6</v>
      </c>
      <c r="J2080" s="32">
        <f>Cov!E15</f>
        <v>5.2338544519446207E-8</v>
      </c>
      <c r="K2080" s="32">
        <f>Cov!F15</f>
        <v>8.1091857584475201E-6</v>
      </c>
      <c r="L2080" s="32">
        <f>Cov!G15</f>
        <v>1.1936092824105267E-6</v>
      </c>
      <c r="M2080" s="32">
        <f>Cov!H15</f>
        <v>1.0116279945266208E-6</v>
      </c>
      <c r="N2080" s="32">
        <f>Cov!I15</f>
        <v>-2.6862441162440003E-6</v>
      </c>
      <c r="O2080" s="32">
        <f>Cov!J15</f>
        <v>6.8463546530195082E-7</v>
      </c>
      <c r="P2080" s="32">
        <f>Cov!K15</f>
        <v>2.7032340646218862E-6</v>
      </c>
      <c r="Q2080" s="32">
        <f>Cov!L15</f>
        <v>2.6021014911229393E-6</v>
      </c>
      <c r="R2080" s="91">
        <f>Cov!M15</f>
        <v>1.8080890123227975E-6</v>
      </c>
      <c r="S2080" s="32">
        <f>Cov!N15</f>
        <v>3.1673828717157799E-6</v>
      </c>
      <c r="T2080" s="32">
        <f>Cov!O15</f>
        <v>6.9586853283892715E-5</v>
      </c>
      <c r="U2080" s="32">
        <f>Cov!P15</f>
        <v>1.7122038964840383E-6</v>
      </c>
      <c r="V2080" s="31">
        <f>T2082</f>
        <v>6.6666666666666666E-2</v>
      </c>
      <c r="W2080" s="31">
        <f>$T$2058</f>
        <v>8.0445447019072069E-4</v>
      </c>
      <c r="X2080" s="85">
        <f t="shared" si="242"/>
        <v>5.3630298012714712E-5</v>
      </c>
    </row>
    <row r="2081" spans="6:133" ht="15" x14ac:dyDescent="0.25">
      <c r="F2081" s="17" t="str">
        <f>Cov!A16</f>
        <v>QUAL.AX</v>
      </c>
      <c r="G2081" s="32">
        <f>Cov!B16</f>
        <v>1.7377676548274367E-6</v>
      </c>
      <c r="H2081" s="32">
        <f>Cov!C16</f>
        <v>2.2142897137529538E-6</v>
      </c>
      <c r="I2081" s="32">
        <f>Cov!D16</f>
        <v>-1.8782225007263169E-6</v>
      </c>
      <c r="J2081" s="32">
        <f>Cov!E16</f>
        <v>6.2089777480095383E-8</v>
      </c>
      <c r="K2081" s="32">
        <f>Cov!F16</f>
        <v>7.4830070248706612E-6</v>
      </c>
      <c r="L2081" s="32">
        <f>Cov!G16</f>
        <v>1.8197633662840237E-6</v>
      </c>
      <c r="M2081" s="32">
        <f>Cov!H16</f>
        <v>1.1838525890422734E-6</v>
      </c>
      <c r="N2081" s="32">
        <f>Cov!I16</f>
        <v>-5.8094725349563109E-6</v>
      </c>
      <c r="O2081" s="32">
        <f>Cov!J16</f>
        <v>9.1921040376737645E-7</v>
      </c>
      <c r="P2081" s="32">
        <f>Cov!K16</f>
        <v>3.5908655422173939E-6</v>
      </c>
      <c r="Q2081" s="32">
        <f>Cov!L16</f>
        <v>3.9917377416231967E-6</v>
      </c>
      <c r="R2081" s="91">
        <f>Cov!M16</f>
        <v>2.7484592932485593E-6</v>
      </c>
      <c r="S2081" s="32">
        <f>Cov!N16</f>
        <v>4.4942509204385667E-6</v>
      </c>
      <c r="T2081" s="32">
        <f>Cov!O16</f>
        <v>1.7122038964840383E-6</v>
      </c>
      <c r="U2081" s="32">
        <f>Cov!P16</f>
        <v>7.3795945314941228E-5</v>
      </c>
      <c r="V2081" s="31">
        <f>U2082</f>
        <v>6.6666666666666666E-2</v>
      </c>
      <c r="W2081" s="31">
        <f>$U$2058</f>
        <v>7.8132694151460916E-4</v>
      </c>
      <c r="X2081" s="85">
        <f t="shared" si="242"/>
        <v>5.2088462767640607E-5</v>
      </c>
    </row>
    <row r="2082" spans="6:133" x14ac:dyDescent="0.2">
      <c r="F2082" s="17" t="s">
        <v>1128</v>
      </c>
      <c r="G2082" s="17">
        <f>1/COUNT(G2067:G2081)</f>
        <v>6.6666666666666666E-2</v>
      </c>
      <c r="H2082" s="17">
        <f t="shared" ref="H2082:U2082" si="243">1/COUNT(H2067:H2081)</f>
        <v>6.6666666666666666E-2</v>
      </c>
      <c r="I2082" s="17">
        <f t="shared" si="243"/>
        <v>6.6666666666666666E-2</v>
      </c>
      <c r="J2082" s="17">
        <f t="shared" si="243"/>
        <v>6.6666666666666666E-2</v>
      </c>
      <c r="K2082" s="17">
        <f t="shared" si="243"/>
        <v>6.6666666666666666E-2</v>
      </c>
      <c r="L2082" s="17">
        <f t="shared" si="243"/>
        <v>6.6666666666666666E-2</v>
      </c>
      <c r="M2082" s="17">
        <f t="shared" si="243"/>
        <v>6.6666666666666666E-2</v>
      </c>
      <c r="N2082" s="17">
        <f t="shared" si="243"/>
        <v>6.6666666666666666E-2</v>
      </c>
      <c r="O2082" s="17">
        <f t="shared" si="243"/>
        <v>6.6666666666666666E-2</v>
      </c>
      <c r="P2082" s="17">
        <f t="shared" si="243"/>
        <v>6.6666666666666666E-2</v>
      </c>
      <c r="Q2082" s="17">
        <f t="shared" si="243"/>
        <v>6.6666666666666666E-2</v>
      </c>
      <c r="R2082" s="33">
        <f t="shared" si="243"/>
        <v>6.6666666666666666E-2</v>
      </c>
      <c r="S2082" s="17">
        <f t="shared" si="243"/>
        <v>6.6666666666666666E-2</v>
      </c>
      <c r="T2082" s="17">
        <f t="shared" si="243"/>
        <v>6.6666666666666666E-2</v>
      </c>
      <c r="U2082" s="17">
        <f t="shared" si="243"/>
        <v>6.6666666666666666E-2</v>
      </c>
      <c r="V2082" s="87">
        <f>SUM(G2082:U2082)</f>
        <v>0.99999999999999989</v>
      </c>
      <c r="W2082" s="17" t="s">
        <v>1060</v>
      </c>
      <c r="X2082" s="30">
        <f>SUM(X2067:X2077)</f>
        <v>7.2103591550052941E-4</v>
      </c>
    </row>
    <row r="2083" spans="6:133" x14ac:dyDescent="0.2">
      <c r="R2083" s="33"/>
    </row>
    <row r="2084" spans="6:133" x14ac:dyDescent="0.2">
      <c r="R2084" s="33"/>
    </row>
    <row r="2085" spans="6:133" s="15" customFormat="1" x14ac:dyDescent="0.2">
      <c r="H2085" s="121" t="s">
        <v>1061</v>
      </c>
      <c r="I2085" s="122"/>
      <c r="J2085" s="122"/>
      <c r="K2085" s="122"/>
      <c r="L2085" s="122"/>
      <c r="M2085" s="122"/>
      <c r="N2085" s="122"/>
      <c r="O2085" s="122"/>
      <c r="P2085" s="122"/>
      <c r="Q2085" s="122"/>
      <c r="R2085" s="126"/>
      <c r="S2085" s="122"/>
      <c r="W2085" s="121" t="s">
        <v>1067</v>
      </c>
      <c r="X2085" s="122"/>
      <c r="Y2085" s="122"/>
    </row>
    <row r="2086" spans="6:133" s="15" customFormat="1" x14ac:dyDescent="0.2">
      <c r="H2086" s="122"/>
      <c r="I2086" s="122"/>
      <c r="J2086" s="122"/>
      <c r="K2086" s="122"/>
      <c r="L2086" s="122"/>
      <c r="M2086" s="122"/>
      <c r="N2086" s="122"/>
      <c r="O2086" s="122"/>
      <c r="P2086" s="122"/>
      <c r="Q2086" s="122"/>
      <c r="R2086" s="126"/>
      <c r="S2086" s="122"/>
      <c r="W2086" s="122"/>
      <c r="X2086" s="122"/>
      <c r="Y2086" s="122"/>
    </row>
    <row r="2087" spans="6:133" x14ac:dyDescent="0.2">
      <c r="R2087" s="33"/>
      <c r="Z2087" s="15"/>
      <c r="AD2087" s="15"/>
      <c r="DP2087" s="17"/>
      <c r="DT2087" s="15"/>
      <c r="DY2087" s="17"/>
      <c r="EC2087" s="15"/>
    </row>
    <row r="2088" spans="6:133" x14ac:dyDescent="0.2">
      <c r="R2088" s="33"/>
      <c r="Z2088" s="15"/>
      <c r="AD2088" s="15"/>
      <c r="DP2088" s="17"/>
      <c r="DT2088" s="15"/>
      <c r="DY2088" s="17"/>
      <c r="EC2088" s="15"/>
    </row>
    <row r="2089" spans="6:133" x14ac:dyDescent="0.2">
      <c r="R2089" s="33"/>
      <c r="Z2089" s="15"/>
      <c r="AD2089" s="15"/>
      <c r="DP2089" s="17"/>
      <c r="DT2089" s="15"/>
      <c r="DY2089" s="17"/>
      <c r="EC2089" s="15"/>
    </row>
    <row r="2090" spans="6:133" ht="15" x14ac:dyDescent="0.25">
      <c r="F2090" s="17" t="str">
        <f>F$2066</f>
        <v>Covariance matrix</v>
      </c>
      <c r="G2090" s="17" t="str">
        <f>G$2066</f>
        <v>A200.AX</v>
      </c>
      <c r="H2090" s="17" t="str">
        <f t="shared" ref="H2090:U2090" si="244">H$2066</f>
        <v>ACDC.AX</v>
      </c>
      <c r="I2090" s="17" t="str">
        <f t="shared" si="244"/>
        <v>AT1.AX</v>
      </c>
      <c r="J2090" s="17" t="str">
        <f t="shared" si="244"/>
        <v>BHP.AX</v>
      </c>
      <c r="K2090" s="17" t="str">
        <f t="shared" si="244"/>
        <v>BLOK</v>
      </c>
      <c r="L2090" s="17" t="str">
        <f t="shared" si="244"/>
        <v>ETHI.AX</v>
      </c>
      <c r="M2090" s="17" t="str">
        <f t="shared" si="244"/>
        <v>FMG.AX</v>
      </c>
      <c r="N2090" s="17" t="str">
        <f t="shared" si="244"/>
        <v>GME</v>
      </c>
      <c r="O2090" s="17" t="str">
        <f t="shared" si="244"/>
        <v>LKE.AX</v>
      </c>
      <c r="P2090" s="17" t="str">
        <f t="shared" si="244"/>
        <v>MQG.AX</v>
      </c>
      <c r="Q2090" s="17" t="str">
        <f t="shared" si="244"/>
        <v>MTUM.AX</v>
      </c>
      <c r="R2090" s="33" t="str">
        <f t="shared" si="244"/>
        <v>NDQ.AX</v>
      </c>
      <c r="S2090" s="17" t="str">
        <f t="shared" si="244"/>
        <v>PNV.AX</v>
      </c>
      <c r="T2090" s="17" t="str">
        <f t="shared" si="244"/>
        <v>QLTY.AX</v>
      </c>
      <c r="U2090" s="17" t="str">
        <f t="shared" si="244"/>
        <v>QUAL.AX</v>
      </c>
      <c r="V2090" s="31" t="s">
        <v>1056</v>
      </c>
      <c r="W2090" t="s">
        <v>1057</v>
      </c>
      <c r="X2090" t="s">
        <v>1058</v>
      </c>
      <c r="Z2090" s="15"/>
      <c r="AD2090" s="15"/>
      <c r="DP2090" s="17"/>
      <c r="DT2090" s="15"/>
      <c r="DY2090" s="17"/>
      <c r="EC2090" s="15"/>
    </row>
    <row r="2091" spans="6:133" ht="15" x14ac:dyDescent="0.25">
      <c r="F2091" s="17" t="str">
        <f>$F$2067</f>
        <v>A200.AX</v>
      </c>
      <c r="G2091" s="32">
        <f>G$2067</f>
        <v>5.8434695423878378E-5</v>
      </c>
      <c r="H2091">
        <f t="shared" ref="H2091:U2091" si="245">H$2067</f>
        <v>1.3898573805670272E-6</v>
      </c>
      <c r="I2091">
        <f t="shared" si="245"/>
        <v>-2.9703578107725297E-6</v>
      </c>
      <c r="J2091">
        <f t="shared" si="245"/>
        <v>6.2557079614046057E-8</v>
      </c>
      <c r="K2091">
        <f t="shared" si="245"/>
        <v>1.0829189798423581E-5</v>
      </c>
      <c r="L2091">
        <f t="shared" si="245"/>
        <v>1.2084039521228997E-6</v>
      </c>
      <c r="M2091">
        <f t="shared" si="245"/>
        <v>9.9908548656597595E-7</v>
      </c>
      <c r="N2091">
        <f t="shared" si="245"/>
        <v>1.7904289143176436E-6</v>
      </c>
      <c r="O2091">
        <f t="shared" si="245"/>
        <v>1.4364036520212676E-6</v>
      </c>
      <c r="P2091">
        <f t="shared" si="245"/>
        <v>3.5696114362062496E-6</v>
      </c>
      <c r="Q2091">
        <f t="shared" si="245"/>
        <v>2.5151552938938112E-6</v>
      </c>
      <c r="R2091" s="93">
        <f t="shared" si="245"/>
        <v>1.5808882133258892E-6</v>
      </c>
      <c r="S2091">
        <f t="shared" si="245"/>
        <v>4.8693867897328027E-6</v>
      </c>
      <c r="T2091">
        <f t="shared" si="245"/>
        <v>1.1702353593703667E-6</v>
      </c>
      <c r="U2091">
        <f t="shared" si="245"/>
        <v>1.7377676548274365E-6</v>
      </c>
      <c r="V2091" s="92">
        <f>G2106</f>
        <v>0</v>
      </c>
      <c r="W2091" s="31">
        <f>$G$2058</f>
        <v>6.5296039639637998E-4</v>
      </c>
      <c r="X2091" s="85">
        <f>V2091*W2091</f>
        <v>0</v>
      </c>
      <c r="Z2091" s="15"/>
      <c r="AA2091" s="17" t="s">
        <v>1068</v>
      </c>
      <c r="AC2091" s="30">
        <v>0.01</v>
      </c>
      <c r="AD2091" s="15"/>
      <c r="DP2091" s="17"/>
      <c r="DT2091" s="15"/>
      <c r="DY2091" s="17"/>
      <c r="EC2091" s="15"/>
    </row>
    <row r="2092" spans="6:133" ht="15" x14ac:dyDescent="0.25">
      <c r="F2092" s="17" t="str">
        <f>$F$2068</f>
        <v>ACDC.AX</v>
      </c>
      <c r="G2092">
        <f>G$2068</f>
        <v>1.3898573805670267E-6</v>
      </c>
      <c r="H2092" s="32">
        <f t="shared" ref="H2092:U2092" si="246">H$2068</f>
        <v>1.6860923905705436E-4</v>
      </c>
      <c r="I2092">
        <f t="shared" si="246"/>
        <v>-6.7500793605185714E-7</v>
      </c>
      <c r="J2092">
        <f t="shared" si="246"/>
        <v>-1.5209937358840771E-7</v>
      </c>
      <c r="K2092">
        <f t="shared" si="246"/>
        <v>3.1634097299931331E-6</v>
      </c>
      <c r="L2092">
        <f t="shared" si="246"/>
        <v>1.6683492445575121E-6</v>
      </c>
      <c r="M2092">
        <f t="shared" si="246"/>
        <v>1.0718096592934042E-6</v>
      </c>
      <c r="N2092">
        <f t="shared" si="246"/>
        <v>-1.2582809412040186E-5</v>
      </c>
      <c r="O2092">
        <f t="shared" si="246"/>
        <v>6.7198726112833737E-9</v>
      </c>
      <c r="P2092">
        <f t="shared" si="246"/>
        <v>3.4795271236306492E-6</v>
      </c>
      <c r="Q2092">
        <f t="shared" si="246"/>
        <v>3.1016323830060096E-6</v>
      </c>
      <c r="R2092" s="93">
        <f t="shared" si="246"/>
        <v>2.4273276696569197E-6</v>
      </c>
      <c r="S2092">
        <f t="shared" si="246"/>
        <v>3.7458850340900008E-6</v>
      </c>
      <c r="T2092">
        <f t="shared" si="246"/>
        <v>1.5004763888737257E-6</v>
      </c>
      <c r="U2092">
        <f t="shared" si="246"/>
        <v>2.214289713752953E-6</v>
      </c>
      <c r="V2092" s="92">
        <f>H2106</f>
        <v>3.5805845065014575E-3</v>
      </c>
      <c r="W2092" s="31">
        <f>$H$2058</f>
        <v>1.1811524613908075E-3</v>
      </c>
      <c r="X2092" s="85">
        <f t="shared" ref="X2092:X2105" si="247">V2092*W2092</f>
        <v>4.2292162030719865E-6</v>
      </c>
      <c r="Z2092" s="15"/>
      <c r="AA2092" s="34" t="s">
        <v>1059</v>
      </c>
      <c r="AB2092" s="34"/>
      <c r="AC2092" s="84">
        <f>SUM(X2091:X2101)</f>
        <v>3.6959533690782136E-5</v>
      </c>
      <c r="AD2092" s="15"/>
      <c r="DP2092" s="17"/>
      <c r="DT2092" s="15"/>
      <c r="DY2092" s="17"/>
      <c r="EC2092" s="15"/>
    </row>
    <row r="2093" spans="6:133" ht="15" x14ac:dyDescent="0.25">
      <c r="F2093" s="17" t="str">
        <f>$F$2069</f>
        <v>AT1.AX</v>
      </c>
      <c r="G2093">
        <f>G$2069</f>
        <v>-2.9703578107725297E-6</v>
      </c>
      <c r="H2093">
        <f t="shared" ref="H2093:U2093" si="248">H$2069</f>
        <v>-6.7500793605185725E-7</v>
      </c>
      <c r="I2093" s="32">
        <f t="shared" si="248"/>
        <v>2.433192337622399E-3</v>
      </c>
      <c r="J2093">
        <f t="shared" si="248"/>
        <v>1.5137319539678084E-6</v>
      </c>
      <c r="K2093">
        <f t="shared" si="248"/>
        <v>-6.110133290782473E-5</v>
      </c>
      <c r="L2093">
        <f t="shared" si="248"/>
        <v>-8.5306282493455661E-7</v>
      </c>
      <c r="M2093">
        <f t="shared" si="248"/>
        <v>5.2753467122062436E-7</v>
      </c>
      <c r="N2093">
        <f t="shared" si="248"/>
        <v>-4.6108780227559162E-5</v>
      </c>
      <c r="O2093">
        <f t="shared" si="248"/>
        <v>9.9304542420372676E-7</v>
      </c>
      <c r="P2093">
        <f t="shared" si="248"/>
        <v>-1.1211335563768882E-5</v>
      </c>
      <c r="Q2093">
        <f t="shared" si="248"/>
        <v>-7.2795081434087357E-6</v>
      </c>
      <c r="R2093" s="93">
        <f t="shared" si="248"/>
        <v>-2.1603598616537778E-6</v>
      </c>
      <c r="S2093">
        <f t="shared" si="248"/>
        <v>-1.1421833950159403E-5</v>
      </c>
      <c r="T2093">
        <f t="shared" si="248"/>
        <v>-1.5680603097997895E-6</v>
      </c>
      <c r="U2093">
        <f t="shared" si="248"/>
        <v>-1.8782225007263172E-6</v>
      </c>
      <c r="V2093" s="92">
        <f>I2106</f>
        <v>0</v>
      </c>
      <c r="W2093" s="31">
        <f>$I$2058</f>
        <v>1.6831179975912785E-3</v>
      </c>
      <c r="X2093" s="85">
        <f t="shared" si="247"/>
        <v>0</v>
      </c>
      <c r="Z2093" s="15"/>
      <c r="AA2093" s="34" t="s">
        <v>1062</v>
      </c>
      <c r="AB2093" s="34"/>
      <c r="AC2093" s="30">
        <f>LN(1+AC2091)</f>
        <v>9.950330853168092E-3</v>
      </c>
      <c r="AD2093" s="15"/>
      <c r="DP2093" s="17"/>
      <c r="DT2093" s="15"/>
      <c r="DY2093" s="17"/>
      <c r="EC2093" s="15"/>
    </row>
    <row r="2094" spans="6:133" ht="15" x14ac:dyDescent="0.25">
      <c r="F2094" s="17" t="str">
        <f>$F$2070</f>
        <v>BHP.AX</v>
      </c>
      <c r="G2094">
        <f>G$2070</f>
        <v>6.2557079614046084E-8</v>
      </c>
      <c r="H2094">
        <f t="shared" ref="H2094:U2094" si="249">H$2070</f>
        <v>-1.5209937358840768E-7</v>
      </c>
      <c r="I2094">
        <f t="shared" si="249"/>
        <v>1.5137319539678082E-6</v>
      </c>
      <c r="J2094" s="32">
        <f t="shared" si="249"/>
        <v>1.8527109958959445E-4</v>
      </c>
      <c r="K2094">
        <f t="shared" si="249"/>
        <v>7.794962823110123E-6</v>
      </c>
      <c r="L2094">
        <f t="shared" si="249"/>
        <v>9.7235126529653789E-9</v>
      </c>
      <c r="M2094">
        <f t="shared" si="249"/>
        <v>2.2275441803590179E-6</v>
      </c>
      <c r="N2094">
        <f t="shared" si="249"/>
        <v>1.1730281841870063E-5</v>
      </c>
      <c r="O2094">
        <f t="shared" si="249"/>
        <v>4.473885409595329E-6</v>
      </c>
      <c r="P2094">
        <f t="shared" si="249"/>
        <v>-8.900056592339029E-7</v>
      </c>
      <c r="Q2094">
        <f t="shared" si="249"/>
        <v>3.573573686476974E-7</v>
      </c>
      <c r="R2094" s="93">
        <f t="shared" si="249"/>
        <v>-3.1906275390476251E-7</v>
      </c>
      <c r="S2094">
        <f t="shared" si="249"/>
        <v>-1.2781930482401142E-6</v>
      </c>
      <c r="T2094">
        <f t="shared" si="249"/>
        <v>5.2338544519446121E-8</v>
      </c>
      <c r="U2094">
        <f t="shared" si="249"/>
        <v>6.2089777480095304E-8</v>
      </c>
      <c r="V2094" s="92">
        <f>J2106</f>
        <v>9.7302672729654566E-3</v>
      </c>
      <c r="W2094" s="31">
        <f>$J$2058</f>
        <v>2.8662372690661087E-4</v>
      </c>
      <c r="X2094" s="85">
        <f t="shared" si="247"/>
        <v>2.7889254695747843E-6</v>
      </c>
      <c r="Z2094" s="15"/>
      <c r="AA2094" s="34" t="s">
        <v>1063</v>
      </c>
      <c r="AB2094" s="34"/>
      <c r="AC2094" s="83">
        <f>AC2093/252</f>
        <v>3.9485439893524173E-5</v>
      </c>
      <c r="AD2094" s="15"/>
      <c r="DP2094" s="17"/>
      <c r="DT2094" s="15"/>
      <c r="DY2094" s="17"/>
      <c r="EC2094" s="15"/>
    </row>
    <row r="2095" spans="6:133" ht="15" x14ac:dyDescent="0.25">
      <c r="F2095" s="17" t="str">
        <f>$F$2071</f>
        <v>BLOK</v>
      </c>
      <c r="G2095">
        <f>G$2071</f>
        <v>1.0829189798423581E-5</v>
      </c>
      <c r="H2095">
        <f t="shared" ref="H2095:U2095" si="250">H$2071</f>
        <v>3.1634097299931361E-6</v>
      </c>
      <c r="I2095">
        <f t="shared" si="250"/>
        <v>-6.110133290782473E-5</v>
      </c>
      <c r="J2095">
        <f t="shared" si="250"/>
        <v>7.7949628231101298E-6</v>
      </c>
      <c r="K2095" s="32">
        <f t="shared" si="250"/>
        <v>7.2102096411973842E-4</v>
      </c>
      <c r="L2095">
        <f t="shared" si="250"/>
        <v>3.4856785632182514E-6</v>
      </c>
      <c r="M2095">
        <f t="shared" si="250"/>
        <v>2.5331977111188729E-5</v>
      </c>
      <c r="N2095">
        <f t="shared" si="250"/>
        <v>2.9032129590092563E-4</v>
      </c>
      <c r="O2095">
        <f t="shared" si="250"/>
        <v>3.0487863191494233E-5</v>
      </c>
      <c r="P2095">
        <f t="shared" si="250"/>
        <v>2.9684200748427758E-5</v>
      </c>
      <c r="Q2095">
        <f t="shared" si="250"/>
        <v>2.4869384388771767E-5</v>
      </c>
      <c r="R2095" s="93">
        <f t="shared" si="250"/>
        <v>1.0173372909094738E-5</v>
      </c>
      <c r="S2095">
        <f t="shared" si="250"/>
        <v>2.9748486228494534E-5</v>
      </c>
      <c r="T2095">
        <f t="shared" si="250"/>
        <v>8.1091857584475201E-6</v>
      </c>
      <c r="U2095">
        <f t="shared" si="250"/>
        <v>7.4830070248706629E-6</v>
      </c>
      <c r="V2095" s="92">
        <f>K2106</f>
        <v>9.2354948082666588E-3</v>
      </c>
      <c r="W2095" s="31">
        <f>$K$2058</f>
        <v>3.1087536488976645E-3</v>
      </c>
      <c r="X2095" s="85">
        <f t="shared" si="247"/>
        <v>2.8710878184574411E-5</v>
      </c>
      <c r="Z2095" s="15"/>
      <c r="AA2095" s="34" t="s">
        <v>1064</v>
      </c>
      <c r="AB2095" s="34"/>
      <c r="AC2095" s="17">
        <f>MMULT($G2106:$U2106,MMULT($G2091:$U2105,$V2091:$V2105))</f>
        <v>9.6487578062794631E-4</v>
      </c>
      <c r="AD2095" s="15"/>
      <c r="DP2095" s="17"/>
      <c r="DT2095" s="15"/>
      <c r="DY2095" s="17"/>
      <c r="EC2095" s="15"/>
    </row>
    <row r="2096" spans="6:133" ht="15" x14ac:dyDescent="0.25">
      <c r="F2096" s="17" t="str">
        <f>$F$2072</f>
        <v>ETHI.AX</v>
      </c>
      <c r="G2096">
        <f>G$2072</f>
        <v>1.2084039521228997E-6</v>
      </c>
      <c r="H2096">
        <f t="shared" ref="H2096:U2096" si="251">H$2072</f>
        <v>1.6683492445575123E-6</v>
      </c>
      <c r="I2096">
        <f t="shared" si="251"/>
        <v>-8.5306282493455651E-7</v>
      </c>
      <c r="J2096">
        <f t="shared" si="251"/>
        <v>9.7235126529654087E-9</v>
      </c>
      <c r="K2096">
        <f t="shared" si="251"/>
        <v>3.4856785632182509E-6</v>
      </c>
      <c r="L2096" s="32">
        <f t="shared" si="251"/>
        <v>7.1734225188480494E-5</v>
      </c>
      <c r="M2096">
        <f t="shared" si="251"/>
        <v>8.9887626873266113E-7</v>
      </c>
      <c r="N2096">
        <f t="shared" si="251"/>
        <v>-6.9369493744868951E-6</v>
      </c>
      <c r="O2096">
        <f t="shared" si="251"/>
        <v>6.215704438900196E-7</v>
      </c>
      <c r="P2096">
        <f t="shared" si="251"/>
        <v>2.7882715975684466E-6</v>
      </c>
      <c r="Q2096">
        <f t="shared" si="251"/>
        <v>2.4916614999167505E-6</v>
      </c>
      <c r="R2096" s="93">
        <f t="shared" si="251"/>
        <v>1.8359322534527703E-6</v>
      </c>
      <c r="S2096">
        <f t="shared" si="251"/>
        <v>3.4390326461253919E-6</v>
      </c>
      <c r="T2096">
        <f t="shared" si="251"/>
        <v>1.1936092824105267E-6</v>
      </c>
      <c r="U2096">
        <f t="shared" si="251"/>
        <v>1.8197633662840237E-6</v>
      </c>
      <c r="V2096" s="92">
        <f>L2106</f>
        <v>0</v>
      </c>
      <c r="W2096" s="31">
        <f>$L$2058</f>
        <v>8.3560241566986763E-4</v>
      </c>
      <c r="X2096" s="85">
        <f t="shared" si="247"/>
        <v>0</v>
      </c>
      <c r="Z2096" s="15"/>
      <c r="AA2096" s="34" t="s">
        <v>1065</v>
      </c>
      <c r="AB2096" s="34"/>
      <c r="AC2096" s="28">
        <f>SQRT(AC2095)</f>
        <v>3.1062449688135454E-2</v>
      </c>
      <c r="AD2096" s="15"/>
      <c r="DP2096" s="17"/>
      <c r="DT2096" s="15"/>
      <c r="DY2096" s="17"/>
      <c r="EC2096" s="15"/>
    </row>
    <row r="2097" spans="6:133" ht="15" x14ac:dyDescent="0.25">
      <c r="F2097" s="17" t="str">
        <f>$F$2073</f>
        <v>FMG.AX</v>
      </c>
      <c r="G2097">
        <f>G$2073</f>
        <v>9.9908548656597552E-7</v>
      </c>
      <c r="H2097">
        <f t="shared" ref="H2097:U2097" si="252">H$2073</f>
        <v>1.0718096592934042E-6</v>
      </c>
      <c r="I2097">
        <f t="shared" si="252"/>
        <v>5.2753467122062457E-7</v>
      </c>
      <c r="J2097">
        <f t="shared" si="252"/>
        <v>2.2275441803590183E-6</v>
      </c>
      <c r="K2097">
        <f t="shared" si="252"/>
        <v>2.5331977111188718E-5</v>
      </c>
      <c r="L2097">
        <f t="shared" si="252"/>
        <v>8.9887626873266103E-7</v>
      </c>
      <c r="M2097" s="32">
        <f t="shared" si="252"/>
        <v>4.163979352906411E-4</v>
      </c>
      <c r="N2097">
        <f t="shared" si="252"/>
        <v>1.5271385849284378E-5</v>
      </c>
      <c r="O2097">
        <f t="shared" si="252"/>
        <v>6.2115406140715699E-6</v>
      </c>
      <c r="P2097">
        <f t="shared" si="252"/>
        <v>1.6333463908061027E-6</v>
      </c>
      <c r="Q2097">
        <f t="shared" si="252"/>
        <v>2.0979379308515887E-6</v>
      </c>
      <c r="R2097" s="93">
        <f t="shared" si="252"/>
        <v>1.0111598257842094E-6</v>
      </c>
      <c r="S2097">
        <f t="shared" si="252"/>
        <v>1.3578194309945254E-6</v>
      </c>
      <c r="T2097">
        <f t="shared" si="252"/>
        <v>1.0116279945266206E-6</v>
      </c>
      <c r="U2097">
        <f t="shared" si="252"/>
        <v>1.1838525890422732E-6</v>
      </c>
      <c r="V2097" s="92">
        <f>M2106</f>
        <v>3.9285275987566504E-3</v>
      </c>
      <c r="W2097" s="31">
        <f>$M$2058</f>
        <v>3.1322519764157979E-4</v>
      </c>
      <c r="X2097" s="85">
        <f t="shared" si="247"/>
        <v>1.2305138335609527E-6</v>
      </c>
      <c r="Z2097" s="15"/>
      <c r="AA2097" s="34" t="s">
        <v>1066</v>
      </c>
      <c r="AB2097" s="34"/>
      <c r="AC2097" s="28">
        <f>SQRT(252)*AC2096</f>
        <v>0.49310110192357359</v>
      </c>
      <c r="AD2097" s="15"/>
      <c r="DP2097" s="17"/>
      <c r="DT2097" s="15"/>
      <c r="DY2097" s="17"/>
      <c r="EC2097" s="15"/>
    </row>
    <row r="2098" spans="6:133" ht="15" x14ac:dyDescent="0.25">
      <c r="F2098" s="17" t="str">
        <f>$F$2074</f>
        <v>GME</v>
      </c>
      <c r="G2098">
        <f>G$2074</f>
        <v>1.7904289143176449E-6</v>
      </c>
      <c r="H2098">
        <f t="shared" ref="H2098:U2098" si="253">H$2074</f>
        <v>-1.2582809412040187E-5</v>
      </c>
      <c r="I2098">
        <f t="shared" si="253"/>
        <v>-4.6108780227559155E-5</v>
      </c>
      <c r="J2098">
        <f t="shared" si="253"/>
        <v>1.1730281841870063E-5</v>
      </c>
      <c r="K2098">
        <f t="shared" si="253"/>
        <v>2.9032129590092563E-4</v>
      </c>
      <c r="L2098">
        <f t="shared" si="253"/>
        <v>-6.9369493744868951E-6</v>
      </c>
      <c r="M2098">
        <f t="shared" si="253"/>
        <v>1.5271385849284378E-5</v>
      </c>
      <c r="N2098" s="32">
        <f t="shared" si="253"/>
        <v>5.7636566546478106E-3</v>
      </c>
      <c r="O2098">
        <f t="shared" si="253"/>
        <v>3.9089411390473328E-5</v>
      </c>
      <c r="P2098">
        <f t="shared" si="253"/>
        <v>1.0392581480141664E-6</v>
      </c>
      <c r="Q2098">
        <f t="shared" si="253"/>
        <v>3.0132000399878594E-6</v>
      </c>
      <c r="R2098" s="93">
        <f t="shared" si="253"/>
        <v>-8.6950218889419552E-6</v>
      </c>
      <c r="S2098">
        <f t="shared" si="253"/>
        <v>4.7511001524901143E-6</v>
      </c>
      <c r="T2098">
        <f t="shared" si="253"/>
        <v>-2.6862441162440003E-6</v>
      </c>
      <c r="U2098">
        <f t="shared" si="253"/>
        <v>-5.8094725349563084E-6</v>
      </c>
      <c r="V2098" s="92">
        <f>N2106</f>
        <v>0</v>
      </c>
      <c r="W2098" s="31">
        <f>$N$2058</f>
        <v>3.3002678570462408E-3</v>
      </c>
      <c r="X2098" s="85">
        <f t="shared" si="247"/>
        <v>0</v>
      </c>
      <c r="Z2098" s="15"/>
      <c r="AD2098" s="15"/>
      <c r="DP2098" s="17"/>
      <c r="DT2098" s="15"/>
      <c r="DY2098" s="17"/>
      <c r="EC2098" s="15"/>
    </row>
    <row r="2099" spans="6:133" ht="15" x14ac:dyDescent="0.25">
      <c r="F2099" s="17" t="str">
        <f>$F$2075</f>
        <v>LKE.AX</v>
      </c>
      <c r="G2099">
        <f>G$2075</f>
        <v>1.4364036520212671E-6</v>
      </c>
      <c r="H2099">
        <f t="shared" ref="H2099:U2099" si="254">H$2075</f>
        <v>6.7198726112830578E-9</v>
      </c>
      <c r="I2099">
        <f t="shared" si="254"/>
        <v>9.9304542420372846E-7</v>
      </c>
      <c r="J2099">
        <f t="shared" si="254"/>
        <v>4.4738854095953307E-6</v>
      </c>
      <c r="K2099">
        <f t="shared" si="254"/>
        <v>3.0487863191494222E-5</v>
      </c>
      <c r="L2099">
        <f t="shared" si="254"/>
        <v>6.2157044389001896E-7</v>
      </c>
      <c r="M2099">
        <f t="shared" si="254"/>
        <v>6.2115406140715699E-6</v>
      </c>
      <c r="N2099">
        <f t="shared" si="254"/>
        <v>3.9089411390473341E-5</v>
      </c>
      <c r="O2099" s="32">
        <f t="shared" si="254"/>
        <v>2.2805898216101436E-3</v>
      </c>
      <c r="P2099">
        <f t="shared" si="254"/>
        <v>1.2306684591143729E-6</v>
      </c>
      <c r="Q2099">
        <f t="shared" si="254"/>
        <v>9.1569996377121804E-7</v>
      </c>
      <c r="R2099" s="93">
        <f t="shared" si="254"/>
        <v>-7.7635164927332921E-7</v>
      </c>
      <c r="S2099">
        <f t="shared" si="254"/>
        <v>3.6984246484941303E-6</v>
      </c>
      <c r="T2099">
        <f t="shared" si="254"/>
        <v>6.8463546530195018E-7</v>
      </c>
      <c r="U2099">
        <f t="shared" si="254"/>
        <v>9.1921040376737571E-7</v>
      </c>
      <c r="V2099" s="92">
        <f>O2106</f>
        <v>0</v>
      </c>
      <c r="W2099" s="31">
        <f>$O$2058</f>
        <v>-1.9417391974235778E-3</v>
      </c>
      <c r="X2099" s="85">
        <f t="shared" si="247"/>
        <v>0</v>
      </c>
      <c r="Z2099" s="15"/>
      <c r="AD2099" s="15"/>
      <c r="DP2099" s="17"/>
      <c r="DT2099" s="15"/>
      <c r="DY2099" s="17"/>
      <c r="EC2099" s="15"/>
    </row>
    <row r="2100" spans="6:133" ht="15" x14ac:dyDescent="0.25">
      <c r="F2100" s="17" t="str">
        <f>$F$2076</f>
        <v>MQG.AX</v>
      </c>
      <c r="G2100">
        <v>1.6804272521190439E-4</v>
      </c>
      <c r="H2100">
        <v>1.029251467095387E-4</v>
      </c>
      <c r="I2100">
        <v>1.7550132562634707E-4</v>
      </c>
      <c r="J2100">
        <v>1.0379800657434567E-4</v>
      </c>
      <c r="K2100">
        <v>1.1607678954989753E-4</v>
      </c>
      <c r="L2100">
        <v>2.7361155028456243E-4</v>
      </c>
      <c r="M2100">
        <v>4.3362450031775879E-5</v>
      </c>
      <c r="N2100">
        <v>1.0044170460906429E-4</v>
      </c>
      <c r="O2100">
        <v>0</v>
      </c>
      <c r="P2100" s="32">
        <v>4.3323836242438896E-3</v>
      </c>
      <c r="Q2100">
        <v>1.261169030286868E-4</v>
      </c>
      <c r="R2100" s="93">
        <v>1.028171146613043E-4</v>
      </c>
      <c r="S2100">
        <v>1.4630226783393259E-4</v>
      </c>
      <c r="T2100">
        <v>1.121798064458465E-4</v>
      </c>
      <c r="U2100">
        <v>4.5010573731311948E-4</v>
      </c>
      <c r="V2100" s="92">
        <f>P2106</f>
        <v>0</v>
      </c>
      <c r="W2100" s="31">
        <f>$P$2058</f>
        <v>8.0189809219452892E-4</v>
      </c>
      <c r="X2100" s="85">
        <f t="shared" si="247"/>
        <v>0</v>
      </c>
      <c r="Z2100" s="15"/>
      <c r="AD2100" s="15"/>
      <c r="DP2100" s="17"/>
      <c r="DT2100" s="15"/>
      <c r="DY2100" s="17"/>
      <c r="EC2100" s="15"/>
    </row>
    <row r="2101" spans="6:133" ht="15" x14ac:dyDescent="0.25">
      <c r="F2101" s="17" t="str">
        <f>$F$2077</f>
        <v>MTUM.AX</v>
      </c>
      <c r="G2101">
        <f>G$2077</f>
        <v>2.5151552938938112E-6</v>
      </c>
      <c r="H2101">
        <f t="shared" ref="H2101:U2101" si="255">H$2077</f>
        <v>3.1016323830060105E-6</v>
      </c>
      <c r="I2101">
        <f t="shared" si="255"/>
        <v>-7.2795081434087348E-6</v>
      </c>
      <c r="J2101">
        <f t="shared" si="255"/>
        <v>3.5735736864769777E-7</v>
      </c>
      <c r="K2101">
        <f t="shared" si="255"/>
        <v>2.4869384388771764E-5</v>
      </c>
      <c r="L2101">
        <f t="shared" si="255"/>
        <v>2.4916614999167505E-6</v>
      </c>
      <c r="M2101">
        <f t="shared" si="255"/>
        <v>2.0979379308515896E-6</v>
      </c>
      <c r="N2101">
        <f t="shared" si="255"/>
        <v>3.0132000399878632E-6</v>
      </c>
      <c r="O2101">
        <f t="shared" si="255"/>
        <v>9.1569996377121847E-7</v>
      </c>
      <c r="P2101">
        <f t="shared" si="255"/>
        <v>5.579080546102668E-6</v>
      </c>
      <c r="Q2101" s="32">
        <f t="shared" si="255"/>
        <v>1.3172091172623351E-4</v>
      </c>
      <c r="R2101" s="93">
        <f t="shared" si="255"/>
        <v>4.5412705870509102E-6</v>
      </c>
      <c r="S2101">
        <f t="shared" si="255"/>
        <v>4.4420225610873232E-6</v>
      </c>
      <c r="T2101">
        <f t="shared" si="255"/>
        <v>2.6021014911229393E-6</v>
      </c>
      <c r="U2101">
        <f t="shared" si="255"/>
        <v>3.9917377416231967E-6</v>
      </c>
      <c r="V2101" s="92">
        <f>Q2106</f>
        <v>0</v>
      </c>
      <c r="W2101" s="31">
        <f>$Q$2058</f>
        <v>5.9367613619656142E-4</v>
      </c>
      <c r="X2101" s="85">
        <f t="shared" si="247"/>
        <v>0</v>
      </c>
      <c r="Z2101" s="15"/>
      <c r="AD2101" s="15"/>
      <c r="DP2101" s="17"/>
      <c r="DT2101" s="15"/>
      <c r="DY2101" s="17"/>
      <c r="EC2101" s="15"/>
    </row>
    <row r="2102" spans="6:133" ht="15" x14ac:dyDescent="0.25">
      <c r="F2102" s="17" t="str">
        <f>$F$2078</f>
        <v>NDQ.AX</v>
      </c>
      <c r="G2102">
        <f>G$2078</f>
        <v>1.5808882133258892E-6</v>
      </c>
      <c r="H2102">
        <f t="shared" ref="H2102:U2102" si="256">H$2078</f>
        <v>2.4273276696569201E-6</v>
      </c>
      <c r="I2102">
        <f t="shared" si="256"/>
        <v>-2.1603598616537778E-6</v>
      </c>
      <c r="J2102">
        <f t="shared" si="256"/>
        <v>-3.1906275390476262E-7</v>
      </c>
      <c r="K2102">
        <f t="shared" si="256"/>
        <v>1.0173372909094734E-5</v>
      </c>
      <c r="L2102">
        <f t="shared" si="256"/>
        <v>1.8359322534527701E-6</v>
      </c>
      <c r="M2102">
        <f t="shared" si="256"/>
        <v>1.0111598257842092E-6</v>
      </c>
      <c r="N2102">
        <f t="shared" si="256"/>
        <v>-8.6950218889419569E-6</v>
      </c>
      <c r="O2102">
        <f t="shared" si="256"/>
        <v>-7.763516492733291E-7</v>
      </c>
      <c r="P2102">
        <f t="shared" si="256"/>
        <v>3.4483981387799121E-6</v>
      </c>
      <c r="Q2102">
        <f t="shared" si="256"/>
        <v>4.5412705870509094E-6</v>
      </c>
      <c r="R2102" s="94">
        <f t="shared" si="256"/>
        <v>1.4566035794879272E-4</v>
      </c>
      <c r="S2102">
        <f t="shared" si="256"/>
        <v>3.2720213788532548E-6</v>
      </c>
      <c r="T2102">
        <f t="shared" si="256"/>
        <v>1.8080890123227975E-6</v>
      </c>
      <c r="U2102">
        <f t="shared" si="256"/>
        <v>2.7484592932485585E-6</v>
      </c>
      <c r="V2102" s="92">
        <f>R2106</f>
        <v>6.2502683154026156E-2</v>
      </c>
      <c r="W2102" s="31">
        <f>$R$2058</f>
        <v>1.1715623553715973E-3</v>
      </c>
      <c r="X2102" s="85">
        <f t="shared" si="247"/>
        <v>7.3225790692975535E-5</v>
      </c>
      <c r="Z2102" s="15"/>
      <c r="AD2102" s="15"/>
      <c r="AI2102" s="86"/>
      <c r="DP2102" s="17"/>
      <c r="DT2102" s="15"/>
      <c r="DY2102" s="17"/>
      <c r="EC2102" s="15"/>
    </row>
    <row r="2103" spans="6:133" ht="15" x14ac:dyDescent="0.25">
      <c r="F2103" s="17" t="str">
        <f>$F$2079</f>
        <v>PNV.AX</v>
      </c>
      <c r="G2103">
        <f>G$2079</f>
        <v>4.8693867897328035E-6</v>
      </c>
      <c r="H2103">
        <f t="shared" ref="H2103:U2103" si="257">H$2079</f>
        <v>3.7458850340900046E-6</v>
      </c>
      <c r="I2103">
        <f t="shared" si="257"/>
        <v>-1.1421833950159403E-5</v>
      </c>
      <c r="J2103">
        <f t="shared" si="257"/>
        <v>-1.2781930482401149E-6</v>
      </c>
      <c r="K2103">
        <f t="shared" si="257"/>
        <v>2.9748486228494544E-5</v>
      </c>
      <c r="L2103">
        <f t="shared" si="257"/>
        <v>3.4390326461253923E-6</v>
      </c>
      <c r="M2103">
        <f t="shared" si="257"/>
        <v>1.3578194309945265E-6</v>
      </c>
      <c r="N2103">
        <f t="shared" si="257"/>
        <v>4.7511001524901024E-6</v>
      </c>
      <c r="O2103">
        <f t="shared" si="257"/>
        <v>3.6984246484941337E-6</v>
      </c>
      <c r="P2103">
        <f t="shared" si="257"/>
        <v>1.4097022171737256E-5</v>
      </c>
      <c r="Q2103">
        <f t="shared" si="257"/>
        <v>4.4420225610873265E-6</v>
      </c>
      <c r="R2103" s="93">
        <f t="shared" si="257"/>
        <v>3.2720213788532561E-6</v>
      </c>
      <c r="S2103" s="32">
        <f t="shared" si="257"/>
        <v>1.2067620076246085E-3</v>
      </c>
      <c r="T2103">
        <f t="shared" si="257"/>
        <v>3.1673828717157816E-6</v>
      </c>
      <c r="U2103">
        <f t="shared" si="257"/>
        <v>4.4942509204385676E-6</v>
      </c>
      <c r="V2103" s="92">
        <f>S2106</f>
        <v>0.89338513273132825</v>
      </c>
      <c r="W2103" s="31">
        <f>$S$2058</f>
        <v>8.6622516986938709E-4</v>
      </c>
      <c r="X2103" s="85">
        <f t="shared" si="247"/>
        <v>7.7387268835897973E-4</v>
      </c>
      <c r="Z2103" s="15"/>
      <c r="AD2103" s="15"/>
      <c r="AI2103" s="86"/>
      <c r="DP2103" s="17"/>
      <c r="DT2103" s="15"/>
      <c r="DY2103" s="17"/>
      <c r="EC2103" s="15"/>
    </row>
    <row r="2104" spans="6:133" ht="15" x14ac:dyDescent="0.25">
      <c r="F2104" s="17" t="str">
        <f>$F$2080</f>
        <v>QLTY.AX</v>
      </c>
      <c r="G2104">
        <f>G$2080</f>
        <v>1.1702353593703667E-6</v>
      </c>
      <c r="H2104">
        <f t="shared" ref="H2104:U2104" si="258">H$2080</f>
        <v>1.5004763888737261E-6</v>
      </c>
      <c r="I2104">
        <f t="shared" si="258"/>
        <v>-1.5680603097997892E-6</v>
      </c>
      <c r="J2104">
        <f t="shared" si="258"/>
        <v>5.2338544519446207E-8</v>
      </c>
      <c r="K2104">
        <f t="shared" si="258"/>
        <v>8.1091857584475201E-6</v>
      </c>
      <c r="L2104">
        <f t="shared" si="258"/>
        <v>1.1936092824105267E-6</v>
      </c>
      <c r="M2104">
        <f t="shared" si="258"/>
        <v>1.0116279945266208E-6</v>
      </c>
      <c r="N2104">
        <f t="shared" si="258"/>
        <v>-2.6862441162440003E-6</v>
      </c>
      <c r="O2104">
        <f t="shared" si="258"/>
        <v>6.8463546530195082E-7</v>
      </c>
      <c r="P2104">
        <f t="shared" si="258"/>
        <v>2.7032340646218862E-6</v>
      </c>
      <c r="Q2104">
        <f t="shared" si="258"/>
        <v>2.6021014911229393E-6</v>
      </c>
      <c r="R2104" s="93">
        <f t="shared" si="258"/>
        <v>1.8080890123227975E-6</v>
      </c>
      <c r="S2104">
        <f t="shared" si="258"/>
        <v>3.1673828717157799E-6</v>
      </c>
      <c r="T2104" s="32">
        <f t="shared" si="258"/>
        <v>6.9586853283892715E-5</v>
      </c>
      <c r="U2104">
        <f t="shared" si="258"/>
        <v>1.7122038964840383E-6</v>
      </c>
      <c r="V2104" s="92">
        <f>T2106</f>
        <v>0</v>
      </c>
      <c r="W2104" s="31">
        <f>$T$2058</f>
        <v>8.0445447019072069E-4</v>
      </c>
      <c r="X2104" s="85">
        <f t="shared" si="247"/>
        <v>0</v>
      </c>
      <c r="Z2104" s="15"/>
      <c r="AD2104" s="15"/>
      <c r="AI2104" s="86"/>
      <c r="DP2104" s="17"/>
      <c r="DT2104" s="15"/>
      <c r="DY2104" s="17"/>
      <c r="EC2104" s="15"/>
    </row>
    <row r="2105" spans="6:133" ht="15" x14ac:dyDescent="0.25">
      <c r="F2105" s="17" t="str">
        <f>$F$2081</f>
        <v>QUAL.AX</v>
      </c>
      <c r="G2105">
        <f>G$2081</f>
        <v>1.7377676548274367E-6</v>
      </c>
      <c r="H2105">
        <f t="shared" ref="H2105:U2105" si="259">H$2081</f>
        <v>2.2142897137529538E-6</v>
      </c>
      <c r="I2105">
        <f t="shared" si="259"/>
        <v>-1.8782225007263169E-6</v>
      </c>
      <c r="J2105">
        <f t="shared" si="259"/>
        <v>6.2089777480095383E-8</v>
      </c>
      <c r="K2105">
        <f t="shared" si="259"/>
        <v>7.4830070248706612E-6</v>
      </c>
      <c r="L2105">
        <f t="shared" si="259"/>
        <v>1.8197633662840237E-6</v>
      </c>
      <c r="M2105">
        <f t="shared" si="259"/>
        <v>1.1838525890422734E-6</v>
      </c>
      <c r="N2105">
        <f t="shared" si="259"/>
        <v>-5.8094725349563109E-6</v>
      </c>
      <c r="O2105">
        <f t="shared" si="259"/>
        <v>9.1921040376737645E-7</v>
      </c>
      <c r="P2105">
        <f t="shared" si="259"/>
        <v>3.5908655422173939E-6</v>
      </c>
      <c r="Q2105">
        <f t="shared" si="259"/>
        <v>3.9917377416231967E-6</v>
      </c>
      <c r="R2105" s="93">
        <f t="shared" si="259"/>
        <v>2.7484592932485593E-6</v>
      </c>
      <c r="S2105">
        <f t="shared" si="259"/>
        <v>4.4942509204385667E-6</v>
      </c>
      <c r="T2105">
        <f t="shared" si="259"/>
        <v>1.7122038964840383E-6</v>
      </c>
      <c r="U2105" s="32">
        <f t="shared" si="259"/>
        <v>7.3795945314941228E-5</v>
      </c>
      <c r="V2105" s="92">
        <f>U2106</f>
        <v>1.7637309928156149E-2</v>
      </c>
      <c r="W2105" s="31">
        <f>$U$2058</f>
        <v>7.8132694151460916E-4</v>
      </c>
      <c r="X2105" s="85">
        <f t="shared" si="247"/>
        <v>1.3780505422711496E-5</v>
      </c>
      <c r="Z2105" s="15"/>
      <c r="AD2105" s="15"/>
      <c r="AI2105" s="86"/>
      <c r="DP2105" s="17"/>
      <c r="DT2105" s="15"/>
      <c r="DY2105" s="17"/>
      <c r="EC2105" s="15"/>
    </row>
    <row r="2106" spans="6:133" ht="15" x14ac:dyDescent="0.25">
      <c r="F2106" s="17" t="str">
        <f>$F$2082</f>
        <v>Weighting</v>
      </c>
      <c r="G2106" s="92">
        <v>0</v>
      </c>
      <c r="H2106" s="92">
        <v>3.5805845065014575E-3</v>
      </c>
      <c r="I2106" s="92">
        <v>0</v>
      </c>
      <c r="J2106" s="92">
        <v>9.7302672729654566E-3</v>
      </c>
      <c r="K2106" s="92">
        <v>9.2354948082666588E-3</v>
      </c>
      <c r="L2106" s="92">
        <v>0</v>
      </c>
      <c r="M2106" s="92">
        <v>3.9285275987566504E-3</v>
      </c>
      <c r="N2106" s="92">
        <v>0</v>
      </c>
      <c r="O2106" s="92">
        <v>0</v>
      </c>
      <c r="P2106" s="92">
        <v>0</v>
      </c>
      <c r="Q2106" s="92">
        <v>0</v>
      </c>
      <c r="R2106" s="92">
        <v>6.2502683154026156E-2</v>
      </c>
      <c r="S2106" s="92">
        <v>0.89338513273132825</v>
      </c>
      <c r="T2106" s="92">
        <v>0</v>
      </c>
      <c r="U2106" s="92">
        <v>1.7637309928156149E-2</v>
      </c>
      <c r="V2106" s="92">
        <f>SUM(V2091:V2105)</f>
        <v>1.0000000000000007</v>
      </c>
      <c r="W2106" s="17" t="s">
        <v>1060</v>
      </c>
      <c r="X2106" s="30">
        <f>SUM(X2091:X2101)</f>
        <v>3.6959533690782136E-5</v>
      </c>
      <c r="Z2106" s="15"/>
      <c r="AD2106" s="15"/>
      <c r="DP2106" s="17"/>
      <c r="DT2106" s="15"/>
      <c r="DY2106" s="17"/>
      <c r="EC2106" s="15"/>
    </row>
    <row r="2107" spans="6:133" x14ac:dyDescent="0.2">
      <c r="R2107" s="33"/>
      <c r="V2107" s="33"/>
      <c r="Z2107" s="15"/>
      <c r="AD2107" s="15"/>
      <c r="DP2107" s="17"/>
      <c r="DT2107" s="15"/>
      <c r="DY2107" s="17"/>
      <c r="EC2107" s="15"/>
    </row>
    <row r="2108" spans="6:133" x14ac:dyDescent="0.2">
      <c r="R2108" s="33"/>
      <c r="V2108" s="33"/>
      <c r="Z2108" s="15"/>
      <c r="AD2108" s="15"/>
      <c r="DP2108" s="17"/>
      <c r="DT2108" s="15"/>
      <c r="DY2108" s="17"/>
      <c r="EC2108" s="15"/>
    </row>
    <row r="2109" spans="6:133" ht="15" x14ac:dyDescent="0.25">
      <c r="F2109" s="17" t="str">
        <f>F$2066</f>
        <v>Covariance matrix</v>
      </c>
      <c r="G2109" s="17" t="str">
        <f>G$2066</f>
        <v>A200.AX</v>
      </c>
      <c r="H2109" s="17" t="str">
        <f t="shared" ref="H2109:U2109" si="260">H$2066</f>
        <v>ACDC.AX</v>
      </c>
      <c r="I2109" s="17" t="str">
        <f t="shared" si="260"/>
        <v>AT1.AX</v>
      </c>
      <c r="J2109" s="17" t="str">
        <f t="shared" si="260"/>
        <v>BHP.AX</v>
      </c>
      <c r="K2109" s="17" t="str">
        <f t="shared" si="260"/>
        <v>BLOK</v>
      </c>
      <c r="L2109" s="17" t="str">
        <f t="shared" si="260"/>
        <v>ETHI.AX</v>
      </c>
      <c r="M2109" s="17" t="str">
        <f t="shared" si="260"/>
        <v>FMG.AX</v>
      </c>
      <c r="N2109" s="17" t="str">
        <f t="shared" si="260"/>
        <v>GME</v>
      </c>
      <c r="O2109" s="17" t="str">
        <f t="shared" si="260"/>
        <v>LKE.AX</v>
      </c>
      <c r="P2109" s="17" t="str">
        <f t="shared" si="260"/>
        <v>MQG.AX</v>
      </c>
      <c r="Q2109" s="17" t="str">
        <f t="shared" si="260"/>
        <v>MTUM.AX</v>
      </c>
      <c r="R2109" s="33" t="str">
        <f t="shared" si="260"/>
        <v>NDQ.AX</v>
      </c>
      <c r="S2109" s="17" t="str">
        <f t="shared" si="260"/>
        <v>PNV.AX</v>
      </c>
      <c r="T2109" s="17" t="str">
        <f t="shared" si="260"/>
        <v>QLTY.AX</v>
      </c>
      <c r="U2109" s="17" t="str">
        <f t="shared" si="260"/>
        <v>QUAL.AX</v>
      </c>
      <c r="V2109" s="31" t="s">
        <v>1056</v>
      </c>
      <c r="W2109" t="s">
        <v>1057</v>
      </c>
      <c r="X2109" t="s">
        <v>1058</v>
      </c>
      <c r="Z2109" s="15"/>
      <c r="AD2109" s="15"/>
      <c r="DP2109" s="17"/>
      <c r="DT2109" s="15"/>
      <c r="DY2109" s="17"/>
      <c r="EC2109" s="15"/>
    </row>
    <row r="2110" spans="6:133" ht="15" x14ac:dyDescent="0.25">
      <c r="F2110" s="17" t="str">
        <f>$F$2067</f>
        <v>A200.AX</v>
      </c>
      <c r="G2110" s="32">
        <f>G$2067</f>
        <v>5.8434695423878378E-5</v>
      </c>
      <c r="H2110">
        <f t="shared" ref="H2110:U2110" si="261">H$2067</f>
        <v>1.3898573805670272E-6</v>
      </c>
      <c r="I2110">
        <f t="shared" si="261"/>
        <v>-2.9703578107725297E-6</v>
      </c>
      <c r="J2110">
        <f t="shared" si="261"/>
        <v>6.2557079614046057E-8</v>
      </c>
      <c r="K2110">
        <f t="shared" si="261"/>
        <v>1.0829189798423581E-5</v>
      </c>
      <c r="L2110">
        <f t="shared" si="261"/>
        <v>1.2084039521228997E-6</v>
      </c>
      <c r="M2110">
        <f t="shared" si="261"/>
        <v>9.9908548656597595E-7</v>
      </c>
      <c r="N2110">
        <f t="shared" si="261"/>
        <v>1.7904289143176436E-6</v>
      </c>
      <c r="O2110">
        <f t="shared" si="261"/>
        <v>1.4364036520212676E-6</v>
      </c>
      <c r="P2110">
        <f t="shared" si="261"/>
        <v>3.5696114362062496E-6</v>
      </c>
      <c r="Q2110">
        <f t="shared" si="261"/>
        <v>2.5151552938938112E-6</v>
      </c>
      <c r="R2110" s="93">
        <f t="shared" si="261"/>
        <v>1.5808882133258892E-6</v>
      </c>
      <c r="S2110">
        <f t="shared" si="261"/>
        <v>4.8693867897328027E-6</v>
      </c>
      <c r="T2110">
        <f t="shared" si="261"/>
        <v>1.1702353593703667E-6</v>
      </c>
      <c r="U2110">
        <f t="shared" si="261"/>
        <v>1.7377676548274365E-6</v>
      </c>
      <c r="V2110" s="92">
        <f>G2125</f>
        <v>0</v>
      </c>
      <c r="W2110" s="31">
        <f>$G$2058</f>
        <v>6.5296039639637998E-4</v>
      </c>
      <c r="X2110" s="85">
        <f>V2110*W2110</f>
        <v>0</v>
      </c>
      <c r="Z2110" s="15"/>
      <c r="AA2110" s="17" t="s">
        <v>1068</v>
      </c>
      <c r="AC2110" s="30">
        <v>0.05</v>
      </c>
      <c r="AD2110" s="15"/>
      <c r="DP2110" s="17"/>
      <c r="DT2110" s="15"/>
      <c r="DY2110" s="17"/>
      <c r="EC2110" s="15"/>
    </row>
    <row r="2111" spans="6:133" ht="15" x14ac:dyDescent="0.25">
      <c r="F2111" s="17" t="str">
        <f>$F$2068</f>
        <v>ACDC.AX</v>
      </c>
      <c r="G2111">
        <f>G$2068</f>
        <v>1.3898573805670267E-6</v>
      </c>
      <c r="H2111" s="32">
        <f t="shared" ref="H2111:U2111" si="262">H$2068</f>
        <v>1.6860923905705436E-4</v>
      </c>
      <c r="I2111">
        <f t="shared" si="262"/>
        <v>-6.7500793605185714E-7</v>
      </c>
      <c r="J2111">
        <f t="shared" si="262"/>
        <v>-1.5209937358840771E-7</v>
      </c>
      <c r="K2111">
        <f t="shared" si="262"/>
        <v>3.1634097299931331E-6</v>
      </c>
      <c r="L2111">
        <f t="shared" si="262"/>
        <v>1.6683492445575121E-6</v>
      </c>
      <c r="M2111">
        <f t="shared" si="262"/>
        <v>1.0718096592934042E-6</v>
      </c>
      <c r="N2111">
        <f t="shared" si="262"/>
        <v>-1.2582809412040186E-5</v>
      </c>
      <c r="O2111">
        <f t="shared" si="262"/>
        <v>6.7198726112833737E-9</v>
      </c>
      <c r="P2111">
        <f t="shared" si="262"/>
        <v>3.4795271236306492E-6</v>
      </c>
      <c r="Q2111">
        <f t="shared" si="262"/>
        <v>3.1016323830060096E-6</v>
      </c>
      <c r="R2111" s="93">
        <f t="shared" si="262"/>
        <v>2.4273276696569197E-6</v>
      </c>
      <c r="S2111">
        <f t="shared" si="262"/>
        <v>3.7458850340900008E-6</v>
      </c>
      <c r="T2111">
        <f t="shared" si="262"/>
        <v>1.5004763888737257E-6</v>
      </c>
      <c r="U2111">
        <f t="shared" si="262"/>
        <v>2.214289713752953E-6</v>
      </c>
      <c r="V2111" s="92">
        <f>H2125</f>
        <v>4.8606183197488495E-3</v>
      </c>
      <c r="W2111" s="31">
        <f>$H$2058</f>
        <v>1.1811524613908075E-3</v>
      </c>
      <c r="X2111" s="85">
        <f t="shared" ref="X2111:X2124" si="263">V2111*W2111</f>
        <v>5.7411312922526043E-6</v>
      </c>
      <c r="Z2111" s="15"/>
      <c r="AA2111" s="34" t="s">
        <v>1059</v>
      </c>
      <c r="AB2111" s="34"/>
      <c r="AC2111" s="69">
        <f>SUM(X2110:X2120)</f>
        <v>1.5924096043914214E-5</v>
      </c>
      <c r="AD2111" s="15"/>
      <c r="DP2111" s="17"/>
      <c r="DT2111" s="15"/>
      <c r="DY2111" s="17"/>
      <c r="EC2111" s="15"/>
    </row>
    <row r="2112" spans="6:133" ht="15" x14ac:dyDescent="0.25">
      <c r="F2112" s="17" t="str">
        <f>$F$2069</f>
        <v>AT1.AX</v>
      </c>
      <c r="G2112">
        <f>G$2069</f>
        <v>-2.9703578107725297E-6</v>
      </c>
      <c r="H2112">
        <f t="shared" ref="H2112:U2112" si="264">H$2069</f>
        <v>-6.7500793605185725E-7</v>
      </c>
      <c r="I2112" s="32">
        <f t="shared" si="264"/>
        <v>2.433192337622399E-3</v>
      </c>
      <c r="J2112">
        <f t="shared" si="264"/>
        <v>1.5137319539678084E-6</v>
      </c>
      <c r="K2112">
        <f t="shared" si="264"/>
        <v>-6.110133290782473E-5</v>
      </c>
      <c r="L2112">
        <f t="shared" si="264"/>
        <v>-8.5306282493455661E-7</v>
      </c>
      <c r="M2112">
        <f t="shared" si="264"/>
        <v>5.2753467122062436E-7</v>
      </c>
      <c r="N2112">
        <f t="shared" si="264"/>
        <v>-4.6108780227559162E-5</v>
      </c>
      <c r="O2112">
        <f t="shared" si="264"/>
        <v>9.9304542420372676E-7</v>
      </c>
      <c r="P2112">
        <f t="shared" si="264"/>
        <v>-1.1211335563768882E-5</v>
      </c>
      <c r="Q2112">
        <f t="shared" si="264"/>
        <v>-7.2795081434087357E-6</v>
      </c>
      <c r="R2112" s="93">
        <f t="shared" si="264"/>
        <v>-2.1603598616537778E-6</v>
      </c>
      <c r="S2112">
        <f t="shared" si="264"/>
        <v>-1.1421833950159403E-5</v>
      </c>
      <c r="T2112">
        <f t="shared" si="264"/>
        <v>-1.5680603097997895E-6</v>
      </c>
      <c r="U2112">
        <f t="shared" si="264"/>
        <v>-1.8782225007263172E-6</v>
      </c>
      <c r="V2112" s="92">
        <f>I2125</f>
        <v>3.1823833990828603E-5</v>
      </c>
      <c r="W2112" s="31">
        <f>$I$2058</f>
        <v>1.6831179975912785E-3</v>
      </c>
      <c r="X2112" s="85">
        <f t="shared" si="263"/>
        <v>5.3563267742320706E-8</v>
      </c>
      <c r="Z2112" s="15"/>
      <c r="AA2112" s="34" t="s">
        <v>1062</v>
      </c>
      <c r="AB2112" s="34"/>
      <c r="AC2112" s="30">
        <f>LN(1+AC2110)</f>
        <v>4.8790164169432049E-2</v>
      </c>
      <c r="AD2112" s="15"/>
      <c r="DP2112" s="17"/>
      <c r="DT2112" s="15"/>
      <c r="DY2112" s="17"/>
      <c r="EC2112" s="15"/>
    </row>
    <row r="2113" spans="6:133" ht="15" x14ac:dyDescent="0.25">
      <c r="F2113" s="17" t="str">
        <f>$F$2070</f>
        <v>BHP.AX</v>
      </c>
      <c r="G2113">
        <f>G$2070</f>
        <v>6.2557079614046084E-8</v>
      </c>
      <c r="H2113">
        <f t="shared" ref="H2113:U2113" si="265">H$2070</f>
        <v>-1.5209937358840768E-7</v>
      </c>
      <c r="I2113">
        <f t="shared" si="265"/>
        <v>1.5137319539678082E-6</v>
      </c>
      <c r="J2113" s="32">
        <f t="shared" si="265"/>
        <v>1.8527109958959445E-4</v>
      </c>
      <c r="K2113">
        <f t="shared" si="265"/>
        <v>7.794962823110123E-6</v>
      </c>
      <c r="L2113">
        <f t="shared" si="265"/>
        <v>9.7235126529653789E-9</v>
      </c>
      <c r="M2113">
        <f t="shared" si="265"/>
        <v>2.2275441803590179E-6</v>
      </c>
      <c r="N2113">
        <f t="shared" si="265"/>
        <v>1.1730281841870063E-5</v>
      </c>
      <c r="O2113">
        <f t="shared" si="265"/>
        <v>4.473885409595329E-6</v>
      </c>
      <c r="P2113">
        <f t="shared" si="265"/>
        <v>-8.900056592339029E-7</v>
      </c>
      <c r="Q2113">
        <f t="shared" si="265"/>
        <v>3.573573686476974E-7</v>
      </c>
      <c r="R2113" s="93">
        <f t="shared" si="265"/>
        <v>-3.1906275390476251E-7</v>
      </c>
      <c r="S2113">
        <f t="shared" si="265"/>
        <v>-1.2781930482401142E-6</v>
      </c>
      <c r="T2113">
        <f t="shared" si="265"/>
        <v>5.2338544519446121E-8</v>
      </c>
      <c r="U2113">
        <f t="shared" si="265"/>
        <v>6.2089777480095304E-8</v>
      </c>
      <c r="V2113" s="92">
        <f>J2125</f>
        <v>0</v>
      </c>
      <c r="W2113" s="31">
        <f>$J$2058</f>
        <v>2.8662372690661087E-4</v>
      </c>
      <c r="X2113" s="85">
        <f t="shared" si="263"/>
        <v>0</v>
      </c>
      <c r="Z2113" s="15"/>
      <c r="AA2113" s="34" t="s">
        <v>1063</v>
      </c>
      <c r="AB2113" s="34"/>
      <c r="AC2113" s="17">
        <f>AC2112/252</f>
        <v>1.9361176257711129E-4</v>
      </c>
      <c r="AD2113" s="15"/>
      <c r="DP2113" s="17"/>
      <c r="DT2113" s="15"/>
      <c r="DY2113" s="17"/>
      <c r="EC2113" s="15"/>
    </row>
    <row r="2114" spans="6:133" ht="15" x14ac:dyDescent="0.25">
      <c r="F2114" s="17" t="str">
        <f>$F$2071</f>
        <v>BLOK</v>
      </c>
      <c r="G2114">
        <f>G$2071</f>
        <v>1.0829189798423581E-5</v>
      </c>
      <c r="H2114">
        <f t="shared" ref="H2114:U2114" si="266">H$2071</f>
        <v>3.1634097299931361E-6</v>
      </c>
      <c r="I2114">
        <f t="shared" si="266"/>
        <v>-6.110133290782473E-5</v>
      </c>
      <c r="J2114">
        <f t="shared" si="266"/>
        <v>7.7949628231101298E-6</v>
      </c>
      <c r="K2114" s="32">
        <f t="shared" si="266"/>
        <v>7.2102096411973842E-4</v>
      </c>
      <c r="L2114">
        <f t="shared" si="266"/>
        <v>3.4856785632182514E-6</v>
      </c>
      <c r="M2114">
        <f t="shared" si="266"/>
        <v>2.5331977111188729E-5</v>
      </c>
      <c r="N2114">
        <f t="shared" si="266"/>
        <v>2.9032129590092563E-4</v>
      </c>
      <c r="O2114">
        <f t="shared" si="266"/>
        <v>3.0487863191494233E-5</v>
      </c>
      <c r="P2114">
        <f t="shared" si="266"/>
        <v>2.9684200748427758E-5</v>
      </c>
      <c r="Q2114">
        <f t="shared" si="266"/>
        <v>2.4869384388771767E-5</v>
      </c>
      <c r="R2114" s="93">
        <f t="shared" si="266"/>
        <v>1.0173372909094738E-5</v>
      </c>
      <c r="S2114">
        <f t="shared" si="266"/>
        <v>2.9748486228494534E-5</v>
      </c>
      <c r="T2114">
        <f t="shared" si="266"/>
        <v>8.1091857584475201E-6</v>
      </c>
      <c r="U2114">
        <f t="shared" si="266"/>
        <v>7.4830070248706629E-6</v>
      </c>
      <c r="V2114" s="92">
        <f>K2125</f>
        <v>0</v>
      </c>
      <c r="W2114" s="31">
        <f>$K$2058</f>
        <v>3.1087536488976645E-3</v>
      </c>
      <c r="X2114" s="85">
        <f t="shared" si="263"/>
        <v>0</v>
      </c>
      <c r="Z2114" s="15"/>
      <c r="AA2114" s="34" t="s">
        <v>1064</v>
      </c>
      <c r="AB2114" s="34"/>
      <c r="AC2114" s="17">
        <f>MMULT($G2125:$U2125,MMULT($G2110:$U2124,$V2110:$V2124))</f>
        <v>9.0059073737488679E-4</v>
      </c>
      <c r="AD2114" s="15"/>
      <c r="DP2114" s="17"/>
      <c r="DT2114" s="15"/>
      <c r="DY2114" s="17"/>
      <c r="EC2114" s="15"/>
    </row>
    <row r="2115" spans="6:133" ht="15" x14ac:dyDescent="0.25">
      <c r="F2115" s="17" t="str">
        <f>$F$2072</f>
        <v>ETHI.AX</v>
      </c>
      <c r="G2115">
        <f>G$2072</f>
        <v>1.2084039521228997E-6</v>
      </c>
      <c r="H2115">
        <f t="shared" ref="H2115:U2115" si="267">H$2072</f>
        <v>1.6683492445575123E-6</v>
      </c>
      <c r="I2115">
        <f t="shared" si="267"/>
        <v>-8.5306282493455651E-7</v>
      </c>
      <c r="J2115">
        <f t="shared" si="267"/>
        <v>9.7235126529654087E-9</v>
      </c>
      <c r="K2115">
        <f t="shared" si="267"/>
        <v>3.4856785632182509E-6</v>
      </c>
      <c r="L2115" s="32">
        <f t="shared" si="267"/>
        <v>7.1734225188480494E-5</v>
      </c>
      <c r="M2115">
        <f t="shared" si="267"/>
        <v>8.9887626873266113E-7</v>
      </c>
      <c r="N2115">
        <f t="shared" si="267"/>
        <v>-6.9369493744868951E-6</v>
      </c>
      <c r="O2115">
        <f t="shared" si="267"/>
        <v>6.215704438900196E-7</v>
      </c>
      <c r="P2115">
        <f t="shared" si="267"/>
        <v>2.7882715975684466E-6</v>
      </c>
      <c r="Q2115">
        <f t="shared" si="267"/>
        <v>2.4916614999167505E-6</v>
      </c>
      <c r="R2115" s="93">
        <f t="shared" si="267"/>
        <v>1.8359322534527703E-6</v>
      </c>
      <c r="S2115">
        <f t="shared" si="267"/>
        <v>3.4390326461253919E-6</v>
      </c>
      <c r="T2115">
        <f t="shared" si="267"/>
        <v>1.1936092824105267E-6</v>
      </c>
      <c r="U2115">
        <f t="shared" si="267"/>
        <v>1.8197633662840237E-6</v>
      </c>
      <c r="V2115" s="92">
        <f>L2125</f>
        <v>0</v>
      </c>
      <c r="W2115" s="31">
        <f>$L$2058</f>
        <v>8.3560241566986763E-4</v>
      </c>
      <c r="X2115" s="85">
        <f t="shared" si="263"/>
        <v>0</v>
      </c>
      <c r="Z2115" s="15"/>
      <c r="AA2115" s="34" t="s">
        <v>1065</v>
      </c>
      <c r="AB2115" s="34"/>
      <c r="AC2115" s="17">
        <f>SQRT(AC2114)</f>
        <v>3.0009844007839941E-2</v>
      </c>
      <c r="AD2115" s="15"/>
      <c r="DP2115" s="17"/>
      <c r="DT2115" s="15"/>
      <c r="DY2115" s="17"/>
      <c r="EC2115" s="15"/>
    </row>
    <row r="2116" spans="6:133" ht="15" x14ac:dyDescent="0.25">
      <c r="F2116" s="17" t="str">
        <f>$F$2073</f>
        <v>FMG.AX</v>
      </c>
      <c r="G2116">
        <v>6.3575298133523294E-5</v>
      </c>
      <c r="H2116">
        <v>1.6834910866195202E-5</v>
      </c>
      <c r="I2116">
        <v>2.9610031009874572E-5</v>
      </c>
      <c r="J2116">
        <v>2.8170609465257514E-5</v>
      </c>
      <c r="K2116">
        <v>3.7151028689105055E-4</v>
      </c>
      <c r="L2116">
        <v>0</v>
      </c>
      <c r="M2116" s="32">
        <v>4.8352059868744031E-4</v>
      </c>
      <c r="N2116">
        <v>1.7161860791831837E-5</v>
      </c>
      <c r="O2116">
        <v>2.9670878738328777E-4</v>
      </c>
      <c r="P2116">
        <v>4.3362450031775879E-5</v>
      </c>
      <c r="Q2116">
        <v>5.7117224691277102E-5</v>
      </c>
      <c r="R2116" s="93">
        <v>4.8177696602672148E-5</v>
      </c>
      <c r="S2116">
        <v>7.7558070038641775E-5</v>
      </c>
      <c r="T2116">
        <v>1.9357777697665694E-5</v>
      </c>
      <c r="U2116">
        <v>1.48560925828483E-4</v>
      </c>
      <c r="V2116" s="92">
        <f>M2125</f>
        <v>3.233903772808934E-2</v>
      </c>
      <c r="W2116" s="31">
        <f>$M$2058</f>
        <v>3.1322519764157979E-4</v>
      </c>
      <c r="X2116" s="85">
        <f t="shared" si="263"/>
        <v>1.0129401483919289E-5</v>
      </c>
      <c r="Z2116" s="15"/>
      <c r="AA2116" s="34" t="s">
        <v>1066</v>
      </c>
      <c r="AB2116" s="34"/>
      <c r="AC2116" s="17">
        <f>SQRT(252)*AC2115</f>
        <v>0.47639150477151826</v>
      </c>
      <c r="AD2116" s="15"/>
      <c r="DP2116" s="17"/>
      <c r="DT2116" s="15"/>
      <c r="DY2116" s="17"/>
      <c r="EC2116" s="15"/>
    </row>
    <row r="2117" spans="6:133" ht="15" x14ac:dyDescent="0.25">
      <c r="F2117" s="17" t="str">
        <f>$F$2074</f>
        <v>GME</v>
      </c>
      <c r="G2117">
        <f>G$2074</f>
        <v>1.7904289143176449E-6</v>
      </c>
      <c r="H2117">
        <f t="shared" ref="H2117:U2117" si="268">H$2074</f>
        <v>-1.2582809412040187E-5</v>
      </c>
      <c r="I2117">
        <f t="shared" si="268"/>
        <v>-4.6108780227559155E-5</v>
      </c>
      <c r="J2117">
        <f t="shared" si="268"/>
        <v>1.1730281841870063E-5</v>
      </c>
      <c r="K2117">
        <f t="shared" si="268"/>
        <v>2.9032129590092563E-4</v>
      </c>
      <c r="L2117">
        <f t="shared" si="268"/>
        <v>-6.9369493744868951E-6</v>
      </c>
      <c r="M2117">
        <f t="shared" si="268"/>
        <v>1.5271385849284378E-5</v>
      </c>
      <c r="N2117" s="32">
        <f t="shared" si="268"/>
        <v>5.7636566546478106E-3</v>
      </c>
      <c r="O2117">
        <f t="shared" si="268"/>
        <v>3.9089411390473328E-5</v>
      </c>
      <c r="P2117">
        <f t="shared" si="268"/>
        <v>1.0392581480141664E-6</v>
      </c>
      <c r="Q2117">
        <f t="shared" si="268"/>
        <v>3.0132000399878594E-6</v>
      </c>
      <c r="R2117" s="93">
        <f t="shared" si="268"/>
        <v>-8.6950218889419552E-6</v>
      </c>
      <c r="S2117">
        <f t="shared" si="268"/>
        <v>4.7511001524901143E-6</v>
      </c>
      <c r="T2117">
        <f t="shared" si="268"/>
        <v>-2.6862441162440003E-6</v>
      </c>
      <c r="U2117">
        <f t="shared" si="268"/>
        <v>-5.8094725349563084E-6</v>
      </c>
      <c r="V2117" s="92">
        <f>N2125</f>
        <v>0</v>
      </c>
      <c r="W2117" s="31">
        <f>$N$2058</f>
        <v>3.3002678570462408E-3</v>
      </c>
      <c r="X2117" s="85">
        <f t="shared" si="263"/>
        <v>0</v>
      </c>
      <c r="Z2117" s="15"/>
      <c r="AD2117" s="15"/>
      <c r="DP2117" s="17"/>
      <c r="DT2117" s="15"/>
      <c r="DY2117" s="17"/>
      <c r="EC2117" s="15"/>
    </row>
    <row r="2118" spans="6:133" ht="15" x14ac:dyDescent="0.25">
      <c r="F2118" s="17" t="str">
        <f>$F$2075</f>
        <v>LKE.AX</v>
      </c>
      <c r="G2118">
        <f>G$2075</f>
        <v>1.4364036520212671E-6</v>
      </c>
      <c r="H2118">
        <f t="shared" ref="H2118:U2118" si="269">H$2075</f>
        <v>6.7198726112830578E-9</v>
      </c>
      <c r="I2118">
        <f t="shared" si="269"/>
        <v>9.9304542420372846E-7</v>
      </c>
      <c r="J2118">
        <f t="shared" si="269"/>
        <v>4.4738854095953307E-6</v>
      </c>
      <c r="K2118">
        <f t="shared" si="269"/>
        <v>3.0487863191494222E-5</v>
      </c>
      <c r="L2118">
        <f t="shared" si="269"/>
        <v>6.2157044389001896E-7</v>
      </c>
      <c r="M2118">
        <f t="shared" si="269"/>
        <v>6.2115406140715699E-6</v>
      </c>
      <c r="N2118">
        <f t="shared" si="269"/>
        <v>3.9089411390473341E-5</v>
      </c>
      <c r="O2118" s="32">
        <f t="shared" si="269"/>
        <v>2.2805898216101436E-3</v>
      </c>
      <c r="P2118">
        <f t="shared" si="269"/>
        <v>1.2306684591143729E-6</v>
      </c>
      <c r="Q2118">
        <f t="shared" si="269"/>
        <v>9.1569996377121804E-7</v>
      </c>
      <c r="R2118" s="93">
        <f t="shared" si="269"/>
        <v>-7.7635164927332921E-7</v>
      </c>
      <c r="S2118">
        <f t="shared" si="269"/>
        <v>3.6984246484941303E-6</v>
      </c>
      <c r="T2118">
        <f t="shared" si="269"/>
        <v>6.8463546530195018E-7</v>
      </c>
      <c r="U2118">
        <f t="shared" si="269"/>
        <v>9.1921040376737571E-7</v>
      </c>
      <c r="V2118" s="92">
        <f>O2125</f>
        <v>0</v>
      </c>
      <c r="W2118" s="31">
        <f>$O$2058</f>
        <v>-1.9417391974235778E-3</v>
      </c>
      <c r="X2118" s="85">
        <f t="shared" si="263"/>
        <v>0</v>
      </c>
      <c r="Z2118" s="15"/>
      <c r="AD2118" s="15"/>
      <c r="DP2118" s="17"/>
      <c r="DT2118" s="15"/>
      <c r="DY2118" s="17"/>
      <c r="EC2118" s="15"/>
    </row>
    <row r="2119" spans="6:133" ht="15" x14ac:dyDescent="0.25">
      <c r="F2119" s="17" t="str">
        <f>$F$2076</f>
        <v>MQG.AX</v>
      </c>
      <c r="G2119">
        <f>G$2076</f>
        <v>3.5696114362062492E-6</v>
      </c>
      <c r="H2119">
        <f t="shared" ref="H2119:U2119" si="270">H$2076</f>
        <v>3.47952712363065E-6</v>
      </c>
      <c r="I2119">
        <f t="shared" si="270"/>
        <v>-1.1211335563768875E-5</v>
      </c>
      <c r="J2119">
        <f t="shared" si="270"/>
        <v>-8.9000565923390353E-7</v>
      </c>
      <c r="K2119">
        <f t="shared" si="270"/>
        <v>2.9684200748427761E-5</v>
      </c>
      <c r="L2119">
        <f t="shared" si="270"/>
        <v>2.7882715975684462E-6</v>
      </c>
      <c r="M2119">
        <f t="shared" si="270"/>
        <v>1.6333463908061024E-6</v>
      </c>
      <c r="N2119">
        <f t="shared" si="270"/>
        <v>1.0392581480141598E-6</v>
      </c>
      <c r="O2119">
        <f t="shared" si="270"/>
        <v>1.2306684591143736E-6</v>
      </c>
      <c r="P2119" s="32">
        <f t="shared" si="270"/>
        <v>1.9988542551605464E-4</v>
      </c>
      <c r="Q2119">
        <f t="shared" si="270"/>
        <v>5.579080546102668E-6</v>
      </c>
      <c r="R2119" s="93">
        <f t="shared" si="270"/>
        <v>3.4483981387799116E-6</v>
      </c>
      <c r="S2119">
        <f t="shared" si="270"/>
        <v>1.4097022171737252E-5</v>
      </c>
      <c r="T2119">
        <f t="shared" si="270"/>
        <v>2.7032340646218854E-6</v>
      </c>
      <c r="U2119">
        <f t="shared" si="270"/>
        <v>3.5908655422173922E-6</v>
      </c>
      <c r="V2119" s="92">
        <f>P2125</f>
        <v>0</v>
      </c>
      <c r="W2119" s="31">
        <f>$P$2058</f>
        <v>8.0189809219452892E-4</v>
      </c>
      <c r="X2119" s="85">
        <f t="shared" si="263"/>
        <v>0</v>
      </c>
      <c r="Z2119" s="15"/>
      <c r="AD2119" s="15"/>
      <c r="DP2119" s="17"/>
      <c r="DT2119" s="15"/>
      <c r="DY2119" s="17"/>
      <c r="EC2119" s="15"/>
    </row>
    <row r="2120" spans="6:133" ht="15" x14ac:dyDescent="0.25">
      <c r="F2120" s="17" t="str">
        <f>$F$2077</f>
        <v>MTUM.AX</v>
      </c>
      <c r="G2120">
        <f>G$2077</f>
        <v>2.5151552938938112E-6</v>
      </c>
      <c r="H2120">
        <f t="shared" ref="H2120:U2120" si="271">H$2077</f>
        <v>3.1016323830060105E-6</v>
      </c>
      <c r="I2120">
        <f t="shared" si="271"/>
        <v>-7.2795081434087348E-6</v>
      </c>
      <c r="J2120">
        <f t="shared" si="271"/>
        <v>3.5735736864769777E-7</v>
      </c>
      <c r="K2120">
        <f t="shared" si="271"/>
        <v>2.4869384388771764E-5</v>
      </c>
      <c r="L2120">
        <f t="shared" si="271"/>
        <v>2.4916614999167505E-6</v>
      </c>
      <c r="M2120">
        <f t="shared" si="271"/>
        <v>2.0979379308515896E-6</v>
      </c>
      <c r="N2120">
        <f t="shared" si="271"/>
        <v>3.0132000399878632E-6</v>
      </c>
      <c r="O2120">
        <f t="shared" si="271"/>
        <v>9.1569996377121847E-7</v>
      </c>
      <c r="P2120">
        <f t="shared" si="271"/>
        <v>5.579080546102668E-6</v>
      </c>
      <c r="Q2120" s="32">
        <f t="shared" si="271"/>
        <v>1.3172091172623351E-4</v>
      </c>
      <c r="R2120" s="93">
        <f t="shared" si="271"/>
        <v>4.5412705870509102E-6</v>
      </c>
      <c r="S2120">
        <f t="shared" si="271"/>
        <v>4.4420225610873232E-6</v>
      </c>
      <c r="T2120">
        <f t="shared" si="271"/>
        <v>2.6021014911229393E-6</v>
      </c>
      <c r="U2120">
        <f t="shared" si="271"/>
        <v>3.9917377416231967E-6</v>
      </c>
      <c r="V2120" s="92">
        <f>Q2125</f>
        <v>0</v>
      </c>
      <c r="W2120" s="31">
        <f>$Q$2058</f>
        <v>5.9367613619656142E-4</v>
      </c>
      <c r="X2120" s="85">
        <f t="shared" si="263"/>
        <v>0</v>
      </c>
      <c r="Z2120" s="15"/>
      <c r="AD2120" s="15"/>
      <c r="DP2120" s="17"/>
      <c r="DT2120" s="15"/>
      <c r="DY2120" s="17"/>
      <c r="EC2120" s="15"/>
    </row>
    <row r="2121" spans="6:133" ht="15" x14ac:dyDescent="0.25">
      <c r="F2121" s="17" t="str">
        <f>$F$2078</f>
        <v>NDQ.AX</v>
      </c>
      <c r="G2121">
        <f>G$2078</f>
        <v>1.5808882133258892E-6</v>
      </c>
      <c r="H2121">
        <f t="shared" ref="H2121:U2121" si="272">H$2078</f>
        <v>2.4273276696569201E-6</v>
      </c>
      <c r="I2121">
        <f t="shared" si="272"/>
        <v>-2.1603598616537778E-6</v>
      </c>
      <c r="J2121">
        <f t="shared" si="272"/>
        <v>-3.1906275390476262E-7</v>
      </c>
      <c r="K2121">
        <f t="shared" si="272"/>
        <v>1.0173372909094734E-5</v>
      </c>
      <c r="L2121">
        <f t="shared" si="272"/>
        <v>1.8359322534527701E-6</v>
      </c>
      <c r="M2121">
        <f t="shared" si="272"/>
        <v>1.0111598257842092E-6</v>
      </c>
      <c r="N2121">
        <f t="shared" si="272"/>
        <v>-8.6950218889419569E-6</v>
      </c>
      <c r="O2121">
        <f t="shared" si="272"/>
        <v>-7.763516492733291E-7</v>
      </c>
      <c r="P2121">
        <f t="shared" si="272"/>
        <v>3.4483981387799121E-6</v>
      </c>
      <c r="Q2121">
        <f t="shared" si="272"/>
        <v>4.5412705870509094E-6</v>
      </c>
      <c r="R2121" s="94">
        <f t="shared" si="272"/>
        <v>1.4566035794879272E-4</v>
      </c>
      <c r="S2121">
        <f t="shared" si="272"/>
        <v>3.2720213788532548E-6</v>
      </c>
      <c r="T2121">
        <f t="shared" si="272"/>
        <v>1.8080890123227975E-6</v>
      </c>
      <c r="U2121">
        <f t="shared" si="272"/>
        <v>2.7484592932485585E-6</v>
      </c>
      <c r="V2121" s="92">
        <f>R2125</f>
        <v>6.6454297710276666E-2</v>
      </c>
      <c r="W2121" s="31">
        <f>$R$2058</f>
        <v>1.1715623553715973E-3</v>
      </c>
      <c r="X2121" s="85">
        <f t="shared" si="263"/>
        <v>7.7855353550017082E-5</v>
      </c>
      <c r="Z2121" s="15"/>
      <c r="AD2121" s="15"/>
      <c r="DP2121" s="17"/>
      <c r="DT2121" s="15"/>
      <c r="DY2121" s="17"/>
      <c r="EC2121" s="15"/>
    </row>
    <row r="2122" spans="6:133" ht="15" x14ac:dyDescent="0.25">
      <c r="F2122" s="17" t="str">
        <f>$F$2079</f>
        <v>PNV.AX</v>
      </c>
      <c r="G2122">
        <f>G$2079</f>
        <v>4.8693867897328035E-6</v>
      </c>
      <c r="H2122">
        <f t="shared" ref="H2122:U2122" si="273">H$2079</f>
        <v>3.7458850340900046E-6</v>
      </c>
      <c r="I2122">
        <f t="shared" si="273"/>
        <v>-1.1421833950159403E-5</v>
      </c>
      <c r="J2122">
        <f t="shared" si="273"/>
        <v>-1.2781930482401149E-6</v>
      </c>
      <c r="K2122">
        <f t="shared" si="273"/>
        <v>2.9748486228494544E-5</v>
      </c>
      <c r="L2122">
        <f t="shared" si="273"/>
        <v>3.4390326461253923E-6</v>
      </c>
      <c r="M2122">
        <f t="shared" si="273"/>
        <v>1.3578194309945265E-6</v>
      </c>
      <c r="N2122">
        <f t="shared" si="273"/>
        <v>4.7511001524901024E-6</v>
      </c>
      <c r="O2122">
        <f t="shared" si="273"/>
        <v>3.6984246484941337E-6</v>
      </c>
      <c r="P2122">
        <f t="shared" si="273"/>
        <v>1.4097022171737256E-5</v>
      </c>
      <c r="Q2122">
        <f t="shared" si="273"/>
        <v>4.4420225610873265E-6</v>
      </c>
      <c r="R2122" s="93">
        <f t="shared" si="273"/>
        <v>3.2720213788532561E-6</v>
      </c>
      <c r="S2122" s="32">
        <f t="shared" si="273"/>
        <v>1.2067620076246085E-3</v>
      </c>
      <c r="T2122">
        <f t="shared" si="273"/>
        <v>3.1673828717157816E-6</v>
      </c>
      <c r="U2122">
        <f t="shared" si="273"/>
        <v>4.4942509204385676E-6</v>
      </c>
      <c r="V2122" s="92">
        <f>S2125</f>
        <v>0.86185658787132347</v>
      </c>
      <c r="W2122" s="31">
        <f>$S$2058</f>
        <v>8.6622516986938709E-4</v>
      </c>
      <c r="X2122" s="85">
        <f t="shared" si="263"/>
        <v>7.465618692318875E-4</v>
      </c>
      <c r="Z2122" s="15"/>
      <c r="AD2122" s="15"/>
      <c r="DP2122" s="17"/>
      <c r="DT2122" s="15"/>
      <c r="DY2122" s="17"/>
      <c r="EC2122" s="15"/>
    </row>
    <row r="2123" spans="6:133" ht="15" x14ac:dyDescent="0.25">
      <c r="F2123" s="17" t="str">
        <f>$F$2080</f>
        <v>QLTY.AX</v>
      </c>
      <c r="G2123">
        <f>G$2080</f>
        <v>1.1702353593703667E-6</v>
      </c>
      <c r="H2123">
        <f t="shared" ref="H2123:U2123" si="274">H$2080</f>
        <v>1.5004763888737261E-6</v>
      </c>
      <c r="I2123">
        <f t="shared" si="274"/>
        <v>-1.5680603097997892E-6</v>
      </c>
      <c r="J2123">
        <f t="shared" si="274"/>
        <v>5.2338544519446207E-8</v>
      </c>
      <c r="K2123">
        <f t="shared" si="274"/>
        <v>8.1091857584475201E-6</v>
      </c>
      <c r="L2123">
        <f t="shared" si="274"/>
        <v>1.1936092824105267E-6</v>
      </c>
      <c r="M2123">
        <f t="shared" si="274"/>
        <v>1.0116279945266208E-6</v>
      </c>
      <c r="N2123">
        <f t="shared" si="274"/>
        <v>-2.6862441162440003E-6</v>
      </c>
      <c r="O2123">
        <f t="shared" si="274"/>
        <v>6.8463546530195082E-7</v>
      </c>
      <c r="P2123">
        <f t="shared" si="274"/>
        <v>2.7032340646218862E-6</v>
      </c>
      <c r="Q2123">
        <f t="shared" si="274"/>
        <v>2.6021014911229393E-6</v>
      </c>
      <c r="R2123" s="93">
        <f t="shared" si="274"/>
        <v>1.8080890123227975E-6</v>
      </c>
      <c r="S2123">
        <f t="shared" si="274"/>
        <v>3.1673828717157799E-6</v>
      </c>
      <c r="T2123" s="32">
        <f t="shared" si="274"/>
        <v>6.9586853283892715E-5</v>
      </c>
      <c r="U2123">
        <f t="shared" si="274"/>
        <v>1.7122038964840383E-6</v>
      </c>
      <c r="V2123" s="92">
        <f>T2125</f>
        <v>2.2799086541718097E-2</v>
      </c>
      <c r="W2123" s="31">
        <f>$T$2058</f>
        <v>8.0445447019072069E-4</v>
      </c>
      <c r="X2123" s="85">
        <f t="shared" si="263"/>
        <v>1.8340827084750223E-5</v>
      </c>
      <c r="Z2123" s="15"/>
      <c r="AD2123" s="15"/>
      <c r="DP2123" s="17"/>
      <c r="DT2123" s="15"/>
      <c r="DY2123" s="17"/>
      <c r="EC2123" s="15"/>
    </row>
    <row r="2124" spans="6:133" ht="15" x14ac:dyDescent="0.25">
      <c r="F2124" s="17" t="str">
        <f>$F$2081</f>
        <v>QUAL.AX</v>
      </c>
      <c r="G2124">
        <f>G$2081</f>
        <v>1.7377676548274367E-6</v>
      </c>
      <c r="H2124">
        <f t="shared" ref="H2124:U2124" si="275">H$2081</f>
        <v>2.2142897137529538E-6</v>
      </c>
      <c r="I2124">
        <f t="shared" si="275"/>
        <v>-1.8782225007263169E-6</v>
      </c>
      <c r="J2124">
        <f t="shared" si="275"/>
        <v>6.2089777480095383E-8</v>
      </c>
      <c r="K2124">
        <f t="shared" si="275"/>
        <v>7.4830070248706612E-6</v>
      </c>
      <c r="L2124">
        <f t="shared" si="275"/>
        <v>1.8197633662840237E-6</v>
      </c>
      <c r="M2124">
        <f t="shared" si="275"/>
        <v>1.1838525890422734E-6</v>
      </c>
      <c r="N2124">
        <f t="shared" si="275"/>
        <v>-5.8094725349563109E-6</v>
      </c>
      <c r="O2124">
        <f t="shared" si="275"/>
        <v>9.1921040376737645E-7</v>
      </c>
      <c r="P2124">
        <f t="shared" si="275"/>
        <v>3.5908655422173939E-6</v>
      </c>
      <c r="Q2124">
        <f t="shared" si="275"/>
        <v>3.9917377416231967E-6</v>
      </c>
      <c r="R2124" s="93">
        <f t="shared" si="275"/>
        <v>2.7484592932485593E-6</v>
      </c>
      <c r="S2124">
        <f t="shared" si="275"/>
        <v>4.4942509204385667E-6</v>
      </c>
      <c r="T2124">
        <f t="shared" si="275"/>
        <v>1.7122038964840383E-6</v>
      </c>
      <c r="U2124" s="32">
        <f t="shared" si="275"/>
        <v>7.3795945314941228E-5</v>
      </c>
      <c r="V2124" s="92">
        <f>U2125</f>
        <v>1.1658547994852879E-2</v>
      </c>
      <c r="W2124" s="31">
        <f>$U$2058</f>
        <v>7.8132694151460916E-4</v>
      </c>
      <c r="X2124" s="85">
        <f t="shared" si="263"/>
        <v>9.10913764731968E-6</v>
      </c>
      <c r="Z2124" s="15"/>
      <c r="AD2124" s="15"/>
      <c r="DP2124" s="17"/>
      <c r="DT2124" s="15"/>
      <c r="DY2124" s="17"/>
      <c r="EC2124" s="15"/>
    </row>
    <row r="2125" spans="6:133" ht="15" x14ac:dyDescent="0.25">
      <c r="F2125" s="17" t="str">
        <f>$F$2082</f>
        <v>Weighting</v>
      </c>
      <c r="G2125" s="92">
        <v>0</v>
      </c>
      <c r="H2125" s="92">
        <v>4.8606183197488495E-3</v>
      </c>
      <c r="I2125" s="92">
        <v>3.1823833990828603E-5</v>
      </c>
      <c r="J2125" s="92">
        <v>0</v>
      </c>
      <c r="K2125" s="92">
        <v>0</v>
      </c>
      <c r="L2125" s="92">
        <v>0</v>
      </c>
      <c r="M2125" s="92">
        <v>3.233903772808934E-2</v>
      </c>
      <c r="N2125" s="92">
        <v>0</v>
      </c>
      <c r="O2125" s="92">
        <v>0</v>
      </c>
      <c r="P2125" s="92">
        <v>0</v>
      </c>
      <c r="Q2125" s="92">
        <v>0</v>
      </c>
      <c r="R2125" s="92">
        <v>6.6454297710276666E-2</v>
      </c>
      <c r="S2125" s="92">
        <v>0.86185658787132347</v>
      </c>
      <c r="T2125" s="92">
        <v>2.2799086541718097E-2</v>
      </c>
      <c r="U2125" s="92">
        <v>1.1658547994852879E-2</v>
      </c>
      <c r="V2125" s="92">
        <f>SUM(V2110:V2124)</f>
        <v>1.0000000000000002</v>
      </c>
      <c r="W2125" s="17" t="s">
        <v>1060</v>
      </c>
      <c r="X2125" s="30">
        <f>SUM(X2110:X2120)</f>
        <v>1.5924096043914214E-5</v>
      </c>
      <c r="Z2125" s="15"/>
      <c r="AD2125" s="15"/>
      <c r="DP2125" s="17"/>
      <c r="DT2125" s="15"/>
      <c r="DY2125" s="17"/>
      <c r="EC2125" s="15"/>
    </row>
    <row r="2126" spans="6:133" x14ac:dyDescent="0.2">
      <c r="R2126" s="33"/>
      <c r="Z2126" s="15"/>
      <c r="AD2126" s="15"/>
      <c r="DP2126" s="17"/>
      <c r="DT2126" s="15"/>
      <c r="DY2126" s="17"/>
      <c r="EC2126" s="15"/>
    </row>
    <row r="2127" spans="6:133" ht="15" x14ac:dyDescent="0.25">
      <c r="G2127" s="69"/>
      <c r="H2127" s="69"/>
      <c r="I2127" s="69"/>
      <c r="J2127" s="69"/>
      <c r="K2127" s="69"/>
      <c r="L2127" s="69"/>
      <c r="M2127" s="69"/>
      <c r="N2127" s="69"/>
      <c r="O2127" s="69"/>
      <c r="P2127" s="69"/>
      <c r="Q2127" s="69"/>
      <c r="R2127" s="33"/>
      <c r="V2127" s="31"/>
      <c r="X2127" s="83"/>
      <c r="Z2127" s="15"/>
      <c r="AD2127" s="15"/>
      <c r="AI2127" s="86"/>
      <c r="DP2127" s="17"/>
      <c r="DT2127" s="15"/>
      <c r="DY2127" s="17"/>
      <c r="EC2127" s="15"/>
    </row>
    <row r="2128" spans="6:133" ht="15" x14ac:dyDescent="0.25">
      <c r="F2128" s="17" t="str">
        <f>F$2066</f>
        <v>Covariance matrix</v>
      </c>
      <c r="G2128" s="17" t="str">
        <f>G$2066</f>
        <v>A200.AX</v>
      </c>
      <c r="H2128" s="17" t="str">
        <f t="shared" ref="H2128:U2128" si="276">H$2066</f>
        <v>ACDC.AX</v>
      </c>
      <c r="I2128" s="17" t="str">
        <f t="shared" si="276"/>
        <v>AT1.AX</v>
      </c>
      <c r="J2128" s="17" t="str">
        <f t="shared" si="276"/>
        <v>BHP.AX</v>
      </c>
      <c r="K2128" s="17" t="str">
        <f t="shared" si="276"/>
        <v>BLOK</v>
      </c>
      <c r="L2128" s="17" t="str">
        <f t="shared" si="276"/>
        <v>ETHI.AX</v>
      </c>
      <c r="M2128" s="17" t="str">
        <f t="shared" si="276"/>
        <v>FMG.AX</v>
      </c>
      <c r="N2128" s="17" t="str">
        <f t="shared" si="276"/>
        <v>GME</v>
      </c>
      <c r="O2128" s="17" t="str">
        <f t="shared" si="276"/>
        <v>LKE.AX</v>
      </c>
      <c r="P2128" s="17" t="str">
        <f t="shared" si="276"/>
        <v>MQG.AX</v>
      </c>
      <c r="Q2128" s="17" t="str">
        <f t="shared" si="276"/>
        <v>MTUM.AX</v>
      </c>
      <c r="R2128" s="33" t="str">
        <f t="shared" si="276"/>
        <v>NDQ.AX</v>
      </c>
      <c r="S2128" s="17" t="str">
        <f t="shared" si="276"/>
        <v>PNV.AX</v>
      </c>
      <c r="T2128" s="17" t="str">
        <f t="shared" si="276"/>
        <v>QLTY.AX</v>
      </c>
      <c r="U2128" s="17" t="str">
        <f t="shared" si="276"/>
        <v>QUAL.AX</v>
      </c>
      <c r="V2128" s="31" t="s">
        <v>1056</v>
      </c>
      <c r="W2128" t="s">
        <v>1057</v>
      </c>
      <c r="X2128" t="s">
        <v>1058</v>
      </c>
      <c r="Z2128" s="15"/>
      <c r="AA2128" s="17" t="s">
        <v>1068</v>
      </c>
      <c r="AC2128" s="30">
        <v>7.4999999999999997E-2</v>
      </c>
      <c r="AD2128" s="15"/>
      <c r="DP2128" s="17"/>
      <c r="DT2128" s="15"/>
      <c r="DY2128" s="17"/>
      <c r="EC2128" s="15"/>
    </row>
    <row r="2129" spans="6:133" ht="15" x14ac:dyDescent="0.25">
      <c r="F2129" s="17" t="str">
        <f>$F$2067</f>
        <v>A200.AX</v>
      </c>
      <c r="G2129" s="32">
        <f>G$2067</f>
        <v>5.8434695423878378E-5</v>
      </c>
      <c r="H2129">
        <f t="shared" ref="H2129:U2129" si="277">H$2067</f>
        <v>1.3898573805670272E-6</v>
      </c>
      <c r="I2129">
        <f t="shared" si="277"/>
        <v>-2.9703578107725297E-6</v>
      </c>
      <c r="J2129">
        <f t="shared" si="277"/>
        <v>6.2557079614046057E-8</v>
      </c>
      <c r="K2129">
        <f t="shared" si="277"/>
        <v>1.0829189798423581E-5</v>
      </c>
      <c r="L2129">
        <f t="shared" si="277"/>
        <v>1.2084039521228997E-6</v>
      </c>
      <c r="M2129">
        <f t="shared" si="277"/>
        <v>9.9908548656597595E-7</v>
      </c>
      <c r="N2129">
        <f t="shared" si="277"/>
        <v>1.7904289143176436E-6</v>
      </c>
      <c r="O2129">
        <f t="shared" si="277"/>
        <v>1.4364036520212676E-6</v>
      </c>
      <c r="P2129">
        <f t="shared" si="277"/>
        <v>3.5696114362062496E-6</v>
      </c>
      <c r="Q2129">
        <f t="shared" si="277"/>
        <v>2.5151552938938112E-6</v>
      </c>
      <c r="R2129" s="93">
        <f t="shared" si="277"/>
        <v>1.5808882133258892E-6</v>
      </c>
      <c r="S2129">
        <f t="shared" si="277"/>
        <v>4.8693867897328027E-6</v>
      </c>
      <c r="T2129">
        <f t="shared" si="277"/>
        <v>1.1702353593703667E-6</v>
      </c>
      <c r="U2129">
        <f t="shared" si="277"/>
        <v>1.7377676548274365E-6</v>
      </c>
      <c r="V2129" s="92">
        <f>G2144</f>
        <v>0</v>
      </c>
      <c r="W2129" s="31">
        <f>$G$2058</f>
        <v>6.5296039639637998E-4</v>
      </c>
      <c r="X2129" s="85">
        <f>V2129*W2129</f>
        <v>0</v>
      </c>
      <c r="Z2129" s="15"/>
      <c r="AA2129" s="34" t="s">
        <v>1059</v>
      </c>
      <c r="AB2129" s="34"/>
      <c r="AC2129" s="69">
        <f>SUM(X2128:X2138)</f>
        <v>9.4100205726161247E-4</v>
      </c>
      <c r="AD2129" s="15"/>
      <c r="DP2129" s="17"/>
      <c r="DT2129" s="15"/>
      <c r="DY2129" s="17"/>
      <c r="EC2129" s="15"/>
    </row>
    <row r="2130" spans="6:133" ht="15" x14ac:dyDescent="0.25">
      <c r="F2130" s="17" t="str">
        <f>$F$2068</f>
        <v>ACDC.AX</v>
      </c>
      <c r="G2130">
        <f>G$2068</f>
        <v>1.3898573805670267E-6</v>
      </c>
      <c r="H2130" s="32">
        <f t="shared" ref="H2130:U2130" si="278">H$2068</f>
        <v>1.6860923905705436E-4</v>
      </c>
      <c r="I2130">
        <f t="shared" si="278"/>
        <v>-6.7500793605185714E-7</v>
      </c>
      <c r="J2130">
        <f t="shared" si="278"/>
        <v>-1.5209937358840771E-7</v>
      </c>
      <c r="K2130">
        <f t="shared" si="278"/>
        <v>3.1634097299931331E-6</v>
      </c>
      <c r="L2130">
        <f t="shared" si="278"/>
        <v>1.6683492445575121E-6</v>
      </c>
      <c r="M2130">
        <f t="shared" si="278"/>
        <v>1.0718096592934042E-6</v>
      </c>
      <c r="N2130">
        <f t="shared" si="278"/>
        <v>-1.2582809412040186E-5</v>
      </c>
      <c r="O2130">
        <f t="shared" si="278"/>
        <v>6.7198726112833737E-9</v>
      </c>
      <c r="P2130">
        <f t="shared" si="278"/>
        <v>3.4795271236306492E-6</v>
      </c>
      <c r="Q2130">
        <f t="shared" si="278"/>
        <v>3.1016323830060096E-6</v>
      </c>
      <c r="R2130" s="93">
        <f t="shared" si="278"/>
        <v>2.4273276696569197E-6</v>
      </c>
      <c r="S2130">
        <f t="shared" si="278"/>
        <v>3.7458850340900008E-6</v>
      </c>
      <c r="T2130">
        <f t="shared" si="278"/>
        <v>1.5004763888737257E-6</v>
      </c>
      <c r="U2130">
        <f t="shared" si="278"/>
        <v>2.214289713752953E-6</v>
      </c>
      <c r="V2130" s="92">
        <f>H2144</f>
        <v>1.7499422725355937E-3</v>
      </c>
      <c r="W2130" s="31">
        <f>$H$2058</f>
        <v>1.1811524613908075E-3</v>
      </c>
      <c r="X2130" s="85">
        <f t="shared" ref="X2130:X2143" si="279">V2130*W2130</f>
        <v>2.0669486224972397E-6</v>
      </c>
      <c r="Z2130" s="15"/>
      <c r="AA2130" s="34" t="s">
        <v>1062</v>
      </c>
      <c r="AB2130" s="34"/>
      <c r="AC2130" s="30">
        <f>LN(1+AC2128)</f>
        <v>7.2320661579626078E-2</v>
      </c>
      <c r="AD2130" s="15"/>
      <c r="DP2130" s="17"/>
      <c r="DT2130" s="15"/>
      <c r="DY2130" s="17"/>
      <c r="EC2130" s="15"/>
    </row>
    <row r="2131" spans="6:133" ht="15" x14ac:dyDescent="0.25">
      <c r="F2131" s="17" t="str">
        <f>$F$2069</f>
        <v>AT1.AX</v>
      </c>
      <c r="G2131">
        <f>G$2069</f>
        <v>-2.9703578107725297E-6</v>
      </c>
      <c r="H2131">
        <f t="shared" ref="H2131:U2131" si="280">H$2069</f>
        <v>-6.7500793605185725E-7</v>
      </c>
      <c r="I2131" s="32">
        <f t="shared" si="280"/>
        <v>2.433192337622399E-3</v>
      </c>
      <c r="J2131">
        <f t="shared" si="280"/>
        <v>1.5137319539678084E-6</v>
      </c>
      <c r="K2131">
        <f t="shared" si="280"/>
        <v>-6.110133290782473E-5</v>
      </c>
      <c r="L2131">
        <f t="shared" si="280"/>
        <v>-8.5306282493455661E-7</v>
      </c>
      <c r="M2131">
        <f t="shared" si="280"/>
        <v>5.2753467122062436E-7</v>
      </c>
      <c r="N2131">
        <f t="shared" si="280"/>
        <v>-4.6108780227559162E-5</v>
      </c>
      <c r="O2131">
        <f t="shared" si="280"/>
        <v>9.9304542420372676E-7</v>
      </c>
      <c r="P2131">
        <f t="shared" si="280"/>
        <v>-1.1211335563768882E-5</v>
      </c>
      <c r="Q2131">
        <f t="shared" si="280"/>
        <v>-7.2795081434087357E-6</v>
      </c>
      <c r="R2131" s="93">
        <f t="shared" si="280"/>
        <v>-2.1603598616537778E-6</v>
      </c>
      <c r="S2131">
        <f t="shared" si="280"/>
        <v>-1.1421833950159403E-5</v>
      </c>
      <c r="T2131">
        <f t="shared" si="280"/>
        <v>-1.5680603097997895E-6</v>
      </c>
      <c r="U2131">
        <f t="shared" si="280"/>
        <v>-1.8782225007263172E-6</v>
      </c>
      <c r="V2131" s="92">
        <f>I2144</f>
        <v>4.9568332802971279E-2</v>
      </c>
      <c r="W2131" s="31">
        <f>$I$2058</f>
        <v>1.6831179975912785E-3</v>
      </c>
      <c r="X2131" s="85">
        <f t="shared" si="279"/>
        <v>8.3429353051275108E-5</v>
      </c>
      <c r="Z2131" s="15"/>
      <c r="AA2131" s="34" t="s">
        <v>1063</v>
      </c>
      <c r="AB2131" s="34"/>
      <c r="AC2131" s="17">
        <f>AC2130/252</f>
        <v>2.8698675230010349E-4</v>
      </c>
      <c r="AD2131" s="15"/>
      <c r="DP2131" s="17"/>
      <c r="DT2131" s="15"/>
      <c r="DY2131" s="17"/>
      <c r="EC2131" s="15"/>
    </row>
    <row r="2132" spans="6:133" ht="15" x14ac:dyDescent="0.25">
      <c r="F2132" s="17" t="str">
        <f>$F$2070</f>
        <v>BHP.AX</v>
      </c>
      <c r="G2132">
        <v>7.4687441716248497E-5</v>
      </c>
      <c r="H2132">
        <v>5.4757163767466769E-5</v>
      </c>
      <c r="I2132">
        <v>6.8484071489064035E-5</v>
      </c>
      <c r="J2132" s="32">
        <v>6.3744256466457858E-5</v>
      </c>
      <c r="K2132">
        <v>3.5184537198467331E-5</v>
      </c>
      <c r="L2132">
        <v>6.0384471839786009E-5</v>
      </c>
      <c r="M2132">
        <v>2.8170609465257514E-5</v>
      </c>
      <c r="N2132">
        <v>6.3363915869133933E-5</v>
      </c>
      <c r="O2132">
        <v>2.1468002364814421E-5</v>
      </c>
      <c r="P2132">
        <v>1.0379800657434567E-4</v>
      </c>
      <c r="Q2132">
        <v>7.8233109843438932E-5</v>
      </c>
      <c r="R2132" s="93">
        <v>5.9216191725786984E-5</v>
      </c>
      <c r="S2132">
        <v>1.0192313671543355E-4</v>
      </c>
      <c r="T2132">
        <v>7.0597682855898686E-5</v>
      </c>
      <c r="U2132">
        <v>1.1191159974327112E-4</v>
      </c>
      <c r="V2132" s="92">
        <f>J2144</f>
        <v>2.5547060991060893E-2</v>
      </c>
      <c r="W2132" s="31">
        <f>$J$2058</f>
        <v>2.8662372690661087E-4</v>
      </c>
      <c r="X2132" s="85">
        <f t="shared" si="279"/>
        <v>7.322393832768369E-6</v>
      </c>
      <c r="Z2132" s="15"/>
      <c r="AA2132" s="34" t="s">
        <v>1064</v>
      </c>
      <c r="AB2132" s="34"/>
      <c r="AC2132" s="17">
        <f>MMULT($G2144:$U2144,MMULT($G2129:$U2143,$V2129:$V2143))</f>
        <v>4.4425517434660818E-4</v>
      </c>
      <c r="AD2132" s="15"/>
      <c r="DP2132" s="17"/>
      <c r="DT2132" s="15"/>
      <c r="DY2132" s="17"/>
      <c r="EC2132" s="15"/>
    </row>
    <row r="2133" spans="6:133" ht="15" x14ac:dyDescent="0.25">
      <c r="F2133" s="17" t="str">
        <f>$F$2071</f>
        <v>BLOK</v>
      </c>
      <c r="G2133">
        <f>G$2071</f>
        <v>1.0829189798423581E-5</v>
      </c>
      <c r="H2133">
        <f t="shared" ref="H2133:U2133" si="281">H$2071</f>
        <v>3.1634097299931361E-6</v>
      </c>
      <c r="I2133">
        <f t="shared" si="281"/>
        <v>-6.110133290782473E-5</v>
      </c>
      <c r="J2133">
        <f t="shared" si="281"/>
        <v>7.7949628231101298E-6</v>
      </c>
      <c r="K2133" s="32">
        <f t="shared" si="281"/>
        <v>7.2102096411973842E-4</v>
      </c>
      <c r="L2133">
        <f t="shared" si="281"/>
        <v>3.4856785632182514E-6</v>
      </c>
      <c r="M2133">
        <f t="shared" si="281"/>
        <v>2.5331977111188729E-5</v>
      </c>
      <c r="N2133">
        <f t="shared" si="281"/>
        <v>2.9032129590092563E-4</v>
      </c>
      <c r="O2133">
        <f t="shared" si="281"/>
        <v>3.0487863191494233E-5</v>
      </c>
      <c r="P2133">
        <f t="shared" si="281"/>
        <v>2.9684200748427758E-5</v>
      </c>
      <c r="Q2133">
        <f t="shared" si="281"/>
        <v>2.4869384388771767E-5</v>
      </c>
      <c r="R2133" s="93">
        <f t="shared" si="281"/>
        <v>1.0173372909094738E-5</v>
      </c>
      <c r="S2133">
        <f t="shared" si="281"/>
        <v>2.9748486228494534E-5</v>
      </c>
      <c r="T2133">
        <f t="shared" si="281"/>
        <v>8.1091857584475201E-6</v>
      </c>
      <c r="U2133">
        <f t="shared" si="281"/>
        <v>7.4830070248706629E-6</v>
      </c>
      <c r="V2133" s="92">
        <f>K2144</f>
        <v>0.27196727683715205</v>
      </c>
      <c r="W2133" s="31">
        <f>$K$2058</f>
        <v>3.1087536488976645E-3</v>
      </c>
      <c r="X2133" s="85">
        <f t="shared" si="279"/>
        <v>8.4547926424825772E-4</v>
      </c>
      <c r="Z2133" s="15"/>
      <c r="AA2133" s="34" t="s">
        <v>1065</v>
      </c>
      <c r="AB2133" s="34"/>
      <c r="AC2133" s="17">
        <f>SQRT(AC2132)</f>
        <v>2.107736165525961E-2</v>
      </c>
      <c r="AD2133" s="15"/>
      <c r="DP2133" s="17"/>
      <c r="DT2133" s="15"/>
      <c r="DY2133" s="17"/>
      <c r="EC2133" s="15"/>
    </row>
    <row r="2134" spans="6:133" ht="15" x14ac:dyDescent="0.25">
      <c r="F2134" s="17" t="str">
        <f>$F$2072</f>
        <v>ETHI.AX</v>
      </c>
      <c r="G2134">
        <f>G$2072</f>
        <v>1.2084039521228997E-6</v>
      </c>
      <c r="H2134">
        <f t="shared" ref="H2134:U2134" si="282">H$2072</f>
        <v>1.6683492445575123E-6</v>
      </c>
      <c r="I2134">
        <f t="shared" si="282"/>
        <v>-8.5306282493455651E-7</v>
      </c>
      <c r="J2134">
        <f t="shared" si="282"/>
        <v>9.7235126529654087E-9</v>
      </c>
      <c r="K2134">
        <f t="shared" si="282"/>
        <v>3.4856785632182509E-6</v>
      </c>
      <c r="L2134" s="32">
        <f t="shared" si="282"/>
        <v>7.1734225188480494E-5</v>
      </c>
      <c r="M2134">
        <f t="shared" si="282"/>
        <v>8.9887626873266113E-7</v>
      </c>
      <c r="N2134">
        <f t="shared" si="282"/>
        <v>-6.9369493744868951E-6</v>
      </c>
      <c r="O2134">
        <f t="shared" si="282"/>
        <v>6.215704438900196E-7</v>
      </c>
      <c r="P2134">
        <f t="shared" si="282"/>
        <v>2.7882715975684466E-6</v>
      </c>
      <c r="Q2134">
        <f t="shared" si="282"/>
        <v>2.4916614999167505E-6</v>
      </c>
      <c r="R2134" s="93">
        <f t="shared" si="282"/>
        <v>1.8359322534527703E-6</v>
      </c>
      <c r="S2134">
        <f t="shared" si="282"/>
        <v>3.4390326461253919E-6</v>
      </c>
      <c r="T2134">
        <f t="shared" si="282"/>
        <v>1.1936092824105267E-6</v>
      </c>
      <c r="U2134">
        <f t="shared" si="282"/>
        <v>1.8197633662840237E-6</v>
      </c>
      <c r="V2134" s="92">
        <f>L2144</f>
        <v>0</v>
      </c>
      <c r="W2134" s="31">
        <f>$L$2058</f>
        <v>8.3560241566986763E-4</v>
      </c>
      <c r="X2134" s="85">
        <f t="shared" si="279"/>
        <v>0</v>
      </c>
      <c r="Z2134" s="15"/>
      <c r="AA2134" s="34" t="s">
        <v>1066</v>
      </c>
      <c r="AB2134" s="34"/>
      <c r="AC2134" s="17">
        <f>SQRT(252)*AC2133</f>
        <v>0.33459274339911388</v>
      </c>
      <c r="AD2134" s="15"/>
      <c r="DP2134" s="17"/>
      <c r="DT2134" s="15"/>
      <c r="DY2134" s="17"/>
      <c r="EC2134" s="15"/>
    </row>
    <row r="2135" spans="6:133" ht="15" x14ac:dyDescent="0.25">
      <c r="F2135" s="17" t="str">
        <f>$F$2073</f>
        <v>FMG.AX</v>
      </c>
      <c r="G2135">
        <f>G$2073</f>
        <v>9.9908548656597552E-7</v>
      </c>
      <c r="H2135">
        <f t="shared" ref="H2135:U2135" si="283">H$2073</f>
        <v>1.0718096592934042E-6</v>
      </c>
      <c r="I2135">
        <f t="shared" si="283"/>
        <v>5.2753467122062457E-7</v>
      </c>
      <c r="J2135">
        <f t="shared" si="283"/>
        <v>2.2275441803590183E-6</v>
      </c>
      <c r="K2135">
        <f t="shared" si="283"/>
        <v>2.5331977111188718E-5</v>
      </c>
      <c r="L2135">
        <f t="shared" si="283"/>
        <v>8.9887626873266103E-7</v>
      </c>
      <c r="M2135" s="32">
        <f t="shared" si="283"/>
        <v>4.163979352906411E-4</v>
      </c>
      <c r="N2135">
        <f t="shared" si="283"/>
        <v>1.5271385849284378E-5</v>
      </c>
      <c r="O2135">
        <f t="shared" si="283"/>
        <v>6.2115406140715699E-6</v>
      </c>
      <c r="P2135">
        <f t="shared" si="283"/>
        <v>1.6333463908061027E-6</v>
      </c>
      <c r="Q2135">
        <f t="shared" si="283"/>
        <v>2.0979379308515887E-6</v>
      </c>
      <c r="R2135" s="93">
        <f t="shared" si="283"/>
        <v>1.0111598257842094E-6</v>
      </c>
      <c r="S2135">
        <f t="shared" si="283"/>
        <v>1.3578194309945254E-6</v>
      </c>
      <c r="T2135">
        <f t="shared" si="283"/>
        <v>1.0116279945266206E-6</v>
      </c>
      <c r="U2135">
        <f t="shared" si="283"/>
        <v>1.1838525890422732E-6</v>
      </c>
      <c r="V2135" s="92">
        <f>M2144</f>
        <v>8.6330778212431163E-3</v>
      </c>
      <c r="W2135" s="31">
        <f>$M$2058</f>
        <v>3.1322519764157979E-4</v>
      </c>
      <c r="X2135" s="85">
        <f t="shared" si="279"/>
        <v>2.704097506814014E-6</v>
      </c>
      <c r="Z2135" s="15"/>
      <c r="AD2135" s="15"/>
      <c r="DP2135" s="17"/>
      <c r="DT2135" s="15"/>
      <c r="DY2135" s="17"/>
      <c r="EC2135" s="15"/>
    </row>
    <row r="2136" spans="6:133" ht="15" x14ac:dyDescent="0.25">
      <c r="F2136" s="17" t="str">
        <f>$F$2074</f>
        <v>GME</v>
      </c>
      <c r="G2136">
        <f>G$2074</f>
        <v>1.7904289143176449E-6</v>
      </c>
      <c r="H2136">
        <f t="shared" ref="H2136:U2136" si="284">H$2074</f>
        <v>-1.2582809412040187E-5</v>
      </c>
      <c r="I2136">
        <f t="shared" si="284"/>
        <v>-4.6108780227559155E-5</v>
      </c>
      <c r="J2136">
        <f t="shared" si="284"/>
        <v>1.1730281841870063E-5</v>
      </c>
      <c r="K2136">
        <f t="shared" si="284"/>
        <v>2.9032129590092563E-4</v>
      </c>
      <c r="L2136">
        <f t="shared" si="284"/>
        <v>-6.9369493744868951E-6</v>
      </c>
      <c r="M2136">
        <f t="shared" si="284"/>
        <v>1.5271385849284378E-5</v>
      </c>
      <c r="N2136" s="32">
        <f t="shared" si="284"/>
        <v>5.7636566546478106E-3</v>
      </c>
      <c r="O2136">
        <f t="shared" si="284"/>
        <v>3.9089411390473328E-5</v>
      </c>
      <c r="P2136">
        <f t="shared" si="284"/>
        <v>1.0392581480141664E-6</v>
      </c>
      <c r="Q2136">
        <f t="shared" si="284"/>
        <v>3.0132000399878594E-6</v>
      </c>
      <c r="R2136" s="93">
        <f t="shared" si="284"/>
        <v>-8.6950218889419552E-6</v>
      </c>
      <c r="S2136">
        <f t="shared" si="284"/>
        <v>4.7511001524901143E-6</v>
      </c>
      <c r="T2136">
        <f t="shared" si="284"/>
        <v>-2.6862441162440003E-6</v>
      </c>
      <c r="U2136">
        <f t="shared" si="284"/>
        <v>-5.8094725349563084E-6</v>
      </c>
      <c r="V2136" s="92">
        <f>N2144</f>
        <v>0</v>
      </c>
      <c r="W2136" s="31">
        <f>$N$2058</f>
        <v>3.3002678570462408E-3</v>
      </c>
      <c r="X2136" s="85">
        <f t="shared" si="279"/>
        <v>0</v>
      </c>
      <c r="Z2136" s="15"/>
      <c r="AD2136" s="15"/>
      <c r="DP2136" s="17"/>
      <c r="DT2136" s="15"/>
      <c r="DY2136" s="17"/>
      <c r="EC2136" s="15"/>
    </row>
    <row r="2137" spans="6:133" ht="15" x14ac:dyDescent="0.25">
      <c r="F2137" s="17" t="str">
        <f>$F$2075</f>
        <v>LKE.AX</v>
      </c>
      <c r="G2137">
        <f>G$2075</f>
        <v>1.4364036520212671E-6</v>
      </c>
      <c r="H2137">
        <f t="shared" ref="H2137:U2137" si="285">H$2075</f>
        <v>6.7198726112830578E-9</v>
      </c>
      <c r="I2137">
        <f t="shared" si="285"/>
        <v>9.9304542420372846E-7</v>
      </c>
      <c r="J2137">
        <f t="shared" si="285"/>
        <v>4.4738854095953307E-6</v>
      </c>
      <c r="K2137">
        <f t="shared" si="285"/>
        <v>3.0487863191494222E-5</v>
      </c>
      <c r="L2137">
        <f t="shared" si="285"/>
        <v>6.2157044389001896E-7</v>
      </c>
      <c r="M2137">
        <f t="shared" si="285"/>
        <v>6.2115406140715699E-6</v>
      </c>
      <c r="N2137">
        <f t="shared" si="285"/>
        <v>3.9089411390473341E-5</v>
      </c>
      <c r="O2137" s="32">
        <f t="shared" si="285"/>
        <v>2.2805898216101436E-3</v>
      </c>
      <c r="P2137">
        <f t="shared" si="285"/>
        <v>1.2306684591143729E-6</v>
      </c>
      <c r="Q2137">
        <f t="shared" si="285"/>
        <v>9.1569996377121804E-7</v>
      </c>
      <c r="R2137" s="93">
        <f t="shared" si="285"/>
        <v>-7.7635164927332921E-7</v>
      </c>
      <c r="S2137">
        <f t="shared" si="285"/>
        <v>3.6984246484941303E-6</v>
      </c>
      <c r="T2137">
        <f t="shared" si="285"/>
        <v>6.8463546530195018E-7</v>
      </c>
      <c r="U2137">
        <f t="shared" si="285"/>
        <v>9.1921040376737571E-7</v>
      </c>
      <c r="V2137" s="92">
        <f>O2144</f>
        <v>0</v>
      </c>
      <c r="W2137" s="31">
        <f>$O$2058</f>
        <v>-1.9417391974235778E-3</v>
      </c>
      <c r="X2137" s="85">
        <f t="shared" si="279"/>
        <v>0</v>
      </c>
      <c r="Z2137" s="15"/>
      <c r="AD2137" s="15"/>
      <c r="DP2137" s="17"/>
      <c r="DT2137" s="15"/>
      <c r="DY2137" s="17"/>
      <c r="EC2137" s="15"/>
    </row>
    <row r="2138" spans="6:133" ht="15" x14ac:dyDescent="0.25">
      <c r="F2138" s="17" t="str">
        <f>$F$2076</f>
        <v>MQG.AX</v>
      </c>
      <c r="G2138">
        <f>G$2076</f>
        <v>3.5696114362062492E-6</v>
      </c>
      <c r="H2138">
        <f t="shared" ref="H2138:U2138" si="286">H$2076</f>
        <v>3.47952712363065E-6</v>
      </c>
      <c r="I2138">
        <f t="shared" si="286"/>
        <v>-1.1211335563768875E-5</v>
      </c>
      <c r="J2138">
        <f t="shared" si="286"/>
        <v>-8.9000565923390353E-7</v>
      </c>
      <c r="K2138">
        <f t="shared" si="286"/>
        <v>2.9684200748427761E-5</v>
      </c>
      <c r="L2138">
        <f t="shared" si="286"/>
        <v>2.7882715975684462E-6</v>
      </c>
      <c r="M2138">
        <f t="shared" si="286"/>
        <v>1.6333463908061024E-6</v>
      </c>
      <c r="N2138">
        <f t="shared" si="286"/>
        <v>1.0392581480141598E-6</v>
      </c>
      <c r="O2138">
        <f t="shared" si="286"/>
        <v>1.2306684591143736E-6</v>
      </c>
      <c r="P2138" s="32">
        <f t="shared" si="286"/>
        <v>1.9988542551605464E-4</v>
      </c>
      <c r="Q2138">
        <f t="shared" si="286"/>
        <v>5.579080546102668E-6</v>
      </c>
      <c r="R2138" s="93">
        <f t="shared" si="286"/>
        <v>3.4483981387799116E-6</v>
      </c>
      <c r="S2138">
        <f t="shared" si="286"/>
        <v>1.4097022171737252E-5</v>
      </c>
      <c r="T2138">
        <f t="shared" si="286"/>
        <v>2.7032340646218854E-6</v>
      </c>
      <c r="U2138">
        <f t="shared" si="286"/>
        <v>3.5908655422173922E-6</v>
      </c>
      <c r="V2138" s="92">
        <f>P2144</f>
        <v>0</v>
      </c>
      <c r="W2138" s="31">
        <f>$P$2058</f>
        <v>8.0189809219452892E-4</v>
      </c>
      <c r="X2138" s="85">
        <f t="shared" si="279"/>
        <v>0</v>
      </c>
      <c r="Z2138" s="15"/>
      <c r="AD2138" s="15"/>
      <c r="DP2138" s="17"/>
      <c r="DT2138" s="15"/>
      <c r="DY2138" s="17"/>
      <c r="EC2138" s="15"/>
    </row>
    <row r="2139" spans="6:133" ht="15" x14ac:dyDescent="0.25">
      <c r="F2139" s="17" t="str">
        <f>$F$2077</f>
        <v>MTUM.AX</v>
      </c>
      <c r="G2139">
        <f>G$2077</f>
        <v>2.5151552938938112E-6</v>
      </c>
      <c r="H2139">
        <f t="shared" ref="H2139:U2139" si="287">H$2077</f>
        <v>3.1016323830060105E-6</v>
      </c>
      <c r="I2139">
        <f t="shared" si="287"/>
        <v>-7.2795081434087348E-6</v>
      </c>
      <c r="J2139">
        <f t="shared" si="287"/>
        <v>3.5735736864769777E-7</v>
      </c>
      <c r="K2139">
        <f t="shared" si="287"/>
        <v>2.4869384388771764E-5</v>
      </c>
      <c r="L2139">
        <f t="shared" si="287"/>
        <v>2.4916614999167505E-6</v>
      </c>
      <c r="M2139">
        <f t="shared" si="287"/>
        <v>2.0979379308515896E-6</v>
      </c>
      <c r="N2139">
        <f t="shared" si="287"/>
        <v>3.0132000399878632E-6</v>
      </c>
      <c r="O2139">
        <f t="shared" si="287"/>
        <v>9.1569996377121847E-7</v>
      </c>
      <c r="P2139">
        <f t="shared" si="287"/>
        <v>5.579080546102668E-6</v>
      </c>
      <c r="Q2139" s="32">
        <f t="shared" si="287"/>
        <v>1.3172091172623351E-4</v>
      </c>
      <c r="R2139" s="93">
        <f t="shared" si="287"/>
        <v>4.5412705870509102E-6</v>
      </c>
      <c r="S2139">
        <f t="shared" si="287"/>
        <v>4.4420225610873232E-6</v>
      </c>
      <c r="T2139">
        <f t="shared" si="287"/>
        <v>2.6021014911229393E-6</v>
      </c>
      <c r="U2139">
        <f t="shared" si="287"/>
        <v>3.9917377416231967E-6</v>
      </c>
      <c r="V2139" s="92">
        <f>Q2144</f>
        <v>0</v>
      </c>
      <c r="W2139" s="31">
        <f>$Q$2058</f>
        <v>5.9367613619656142E-4</v>
      </c>
      <c r="X2139" s="85">
        <f t="shared" si="279"/>
        <v>0</v>
      </c>
      <c r="Z2139" s="15"/>
      <c r="AD2139" s="15"/>
      <c r="DP2139" s="17"/>
      <c r="DT2139" s="15"/>
      <c r="DY2139" s="17"/>
      <c r="EC2139" s="15"/>
    </row>
    <row r="2140" spans="6:133" ht="15" x14ac:dyDescent="0.25">
      <c r="F2140" s="17" t="str">
        <f>$F$2078</f>
        <v>NDQ.AX</v>
      </c>
      <c r="G2140">
        <f>G$2078</f>
        <v>1.5808882133258892E-6</v>
      </c>
      <c r="H2140">
        <f t="shared" ref="H2140:U2140" si="288">H$2078</f>
        <v>2.4273276696569201E-6</v>
      </c>
      <c r="I2140">
        <f t="shared" si="288"/>
        <v>-2.1603598616537778E-6</v>
      </c>
      <c r="J2140">
        <f t="shared" si="288"/>
        <v>-3.1906275390476262E-7</v>
      </c>
      <c r="K2140">
        <f t="shared" si="288"/>
        <v>1.0173372909094734E-5</v>
      </c>
      <c r="L2140">
        <f t="shared" si="288"/>
        <v>1.8359322534527701E-6</v>
      </c>
      <c r="M2140">
        <f t="shared" si="288"/>
        <v>1.0111598257842092E-6</v>
      </c>
      <c r="N2140">
        <f t="shared" si="288"/>
        <v>-8.6950218889419569E-6</v>
      </c>
      <c r="O2140">
        <f t="shared" si="288"/>
        <v>-7.763516492733291E-7</v>
      </c>
      <c r="P2140">
        <f t="shared" si="288"/>
        <v>3.4483981387799121E-6</v>
      </c>
      <c r="Q2140">
        <f t="shared" si="288"/>
        <v>4.5412705870509094E-6</v>
      </c>
      <c r="R2140" s="94">
        <f t="shared" si="288"/>
        <v>1.4566035794879272E-4</v>
      </c>
      <c r="S2140">
        <f t="shared" si="288"/>
        <v>3.2720213788532548E-6</v>
      </c>
      <c r="T2140">
        <f t="shared" si="288"/>
        <v>1.8080890123227975E-6</v>
      </c>
      <c r="U2140">
        <f t="shared" si="288"/>
        <v>2.7484592932485585E-6</v>
      </c>
      <c r="V2140" s="92">
        <f>R2144</f>
        <v>6.2410681109024216E-2</v>
      </c>
      <c r="W2140" s="31">
        <f>$R$2058</f>
        <v>1.1715623553715973E-3</v>
      </c>
      <c r="X2140" s="85">
        <f t="shared" si="279"/>
        <v>7.3118004560434062E-5</v>
      </c>
      <c r="Z2140" s="15"/>
      <c r="AD2140" s="15"/>
      <c r="DP2140" s="17"/>
      <c r="DT2140" s="15"/>
      <c r="DY2140" s="17"/>
      <c r="EC2140" s="15"/>
    </row>
    <row r="2141" spans="6:133" ht="15" x14ac:dyDescent="0.25">
      <c r="F2141" s="17" t="str">
        <f>$F$2079</f>
        <v>PNV.AX</v>
      </c>
      <c r="G2141">
        <f>G$2079</f>
        <v>4.8693867897328035E-6</v>
      </c>
      <c r="H2141">
        <f t="shared" ref="H2141:U2141" si="289">H$2079</f>
        <v>3.7458850340900046E-6</v>
      </c>
      <c r="I2141">
        <f t="shared" si="289"/>
        <v>-1.1421833950159403E-5</v>
      </c>
      <c r="J2141">
        <f t="shared" si="289"/>
        <v>-1.2781930482401149E-6</v>
      </c>
      <c r="K2141">
        <f t="shared" si="289"/>
        <v>2.9748486228494544E-5</v>
      </c>
      <c r="L2141">
        <f t="shared" si="289"/>
        <v>3.4390326461253923E-6</v>
      </c>
      <c r="M2141">
        <f t="shared" si="289"/>
        <v>1.3578194309945265E-6</v>
      </c>
      <c r="N2141">
        <f t="shared" si="289"/>
        <v>4.7511001524901024E-6</v>
      </c>
      <c r="O2141">
        <f t="shared" si="289"/>
        <v>3.6984246484941337E-6</v>
      </c>
      <c r="P2141">
        <f t="shared" si="289"/>
        <v>1.4097022171737256E-5</v>
      </c>
      <c r="Q2141">
        <f t="shared" si="289"/>
        <v>4.4420225610873265E-6</v>
      </c>
      <c r="R2141" s="93">
        <f t="shared" si="289"/>
        <v>3.2720213788532561E-6</v>
      </c>
      <c r="S2141" s="32">
        <f t="shared" si="289"/>
        <v>1.2067620076246085E-3</v>
      </c>
      <c r="T2141">
        <f t="shared" si="289"/>
        <v>3.1673828717157816E-6</v>
      </c>
      <c r="U2141">
        <f t="shared" si="289"/>
        <v>4.4942509204385676E-6</v>
      </c>
      <c r="V2141" s="92">
        <f>S2144</f>
        <v>0.55716886615061856</v>
      </c>
      <c r="W2141" s="31">
        <f>$S$2058</f>
        <v>8.6622516986938709E-4</v>
      </c>
      <c r="X2141" s="85">
        <f t="shared" si="279"/>
        <v>4.8263369572725337E-4</v>
      </c>
      <c r="Z2141" s="15"/>
      <c r="AD2141" s="15"/>
      <c r="DP2141" s="17"/>
      <c r="DT2141" s="15"/>
      <c r="DY2141" s="17"/>
      <c r="EC2141" s="15"/>
    </row>
    <row r="2142" spans="6:133" ht="15" x14ac:dyDescent="0.25">
      <c r="F2142" s="17" t="str">
        <f>$F$2080</f>
        <v>QLTY.AX</v>
      </c>
      <c r="G2142">
        <f>G$2080</f>
        <v>1.1702353593703667E-6</v>
      </c>
      <c r="H2142">
        <f t="shared" ref="H2142:U2142" si="290">H$2080</f>
        <v>1.5004763888737261E-6</v>
      </c>
      <c r="I2142">
        <f t="shared" si="290"/>
        <v>-1.5680603097997892E-6</v>
      </c>
      <c r="J2142">
        <f t="shared" si="290"/>
        <v>5.2338544519446207E-8</v>
      </c>
      <c r="K2142">
        <f t="shared" si="290"/>
        <v>8.1091857584475201E-6</v>
      </c>
      <c r="L2142">
        <f t="shared" si="290"/>
        <v>1.1936092824105267E-6</v>
      </c>
      <c r="M2142">
        <f t="shared" si="290"/>
        <v>1.0116279945266208E-6</v>
      </c>
      <c r="N2142">
        <f t="shared" si="290"/>
        <v>-2.6862441162440003E-6</v>
      </c>
      <c r="O2142">
        <f t="shared" si="290"/>
        <v>6.8463546530195082E-7</v>
      </c>
      <c r="P2142">
        <f t="shared" si="290"/>
        <v>2.7032340646218862E-6</v>
      </c>
      <c r="Q2142">
        <f t="shared" si="290"/>
        <v>2.6021014911229393E-6</v>
      </c>
      <c r="R2142" s="93">
        <f t="shared" si="290"/>
        <v>1.8080890123227975E-6</v>
      </c>
      <c r="S2142">
        <f t="shared" si="290"/>
        <v>3.1673828717157799E-6</v>
      </c>
      <c r="T2142" s="32">
        <f t="shared" si="290"/>
        <v>6.9586853283892715E-5</v>
      </c>
      <c r="U2142">
        <f t="shared" si="290"/>
        <v>1.7122038964840383E-6</v>
      </c>
      <c r="V2142" s="92">
        <f>T2144</f>
        <v>0</v>
      </c>
      <c r="W2142" s="31">
        <f>$T$2058</f>
        <v>8.0445447019072069E-4</v>
      </c>
      <c r="X2142" s="85">
        <f t="shared" si="279"/>
        <v>0</v>
      </c>
      <c r="Z2142" s="15"/>
      <c r="AD2142" s="15"/>
      <c r="DP2142" s="17"/>
      <c r="DT2142" s="15"/>
      <c r="DY2142" s="17"/>
      <c r="EC2142" s="15"/>
    </row>
    <row r="2143" spans="6:133" ht="15" x14ac:dyDescent="0.25">
      <c r="F2143" s="17" t="str">
        <f>$F$2081</f>
        <v>QUAL.AX</v>
      </c>
      <c r="G2143">
        <f>G$2081</f>
        <v>1.7377676548274367E-6</v>
      </c>
      <c r="H2143">
        <f t="shared" ref="H2143:U2143" si="291">H$2081</f>
        <v>2.2142897137529538E-6</v>
      </c>
      <c r="I2143">
        <f t="shared" si="291"/>
        <v>-1.8782225007263169E-6</v>
      </c>
      <c r="J2143">
        <f t="shared" si="291"/>
        <v>6.2089777480095383E-8</v>
      </c>
      <c r="K2143">
        <f t="shared" si="291"/>
        <v>7.4830070248706612E-6</v>
      </c>
      <c r="L2143">
        <f t="shared" si="291"/>
        <v>1.8197633662840237E-6</v>
      </c>
      <c r="M2143">
        <f t="shared" si="291"/>
        <v>1.1838525890422734E-6</v>
      </c>
      <c r="N2143">
        <f t="shared" si="291"/>
        <v>-5.8094725349563109E-6</v>
      </c>
      <c r="O2143">
        <f t="shared" si="291"/>
        <v>9.1921040376737645E-7</v>
      </c>
      <c r="P2143">
        <f t="shared" si="291"/>
        <v>3.5908655422173939E-6</v>
      </c>
      <c r="Q2143">
        <f t="shared" si="291"/>
        <v>3.9917377416231967E-6</v>
      </c>
      <c r="R2143" s="93">
        <f t="shared" si="291"/>
        <v>2.7484592932485593E-6</v>
      </c>
      <c r="S2143">
        <f t="shared" si="291"/>
        <v>4.4942509204385667E-6</v>
      </c>
      <c r="T2143">
        <f t="shared" si="291"/>
        <v>1.7122038964840383E-6</v>
      </c>
      <c r="U2143" s="32">
        <f t="shared" si="291"/>
        <v>7.3795945314941228E-5</v>
      </c>
      <c r="V2143" s="92">
        <f>U2144</f>
        <v>2.2954762015394078E-2</v>
      </c>
      <c r="W2143" s="31">
        <f>$U$2058</f>
        <v>7.8132694151460916E-4</v>
      </c>
      <c r="X2143" s="85">
        <f t="shared" si="279"/>
        <v>1.7935173998683582E-5</v>
      </c>
      <c r="Z2143" s="15"/>
      <c r="AD2143" s="15"/>
      <c r="DP2143" s="17"/>
      <c r="DT2143" s="15"/>
      <c r="DY2143" s="17"/>
      <c r="EC2143" s="15"/>
    </row>
    <row r="2144" spans="6:133" ht="15" x14ac:dyDescent="0.25">
      <c r="F2144" s="17" t="str">
        <f>$F$2082</f>
        <v>Weighting</v>
      </c>
      <c r="G2144" s="92">
        <v>0</v>
      </c>
      <c r="H2144" s="92">
        <v>1.7499422725355937E-3</v>
      </c>
      <c r="I2144" s="92">
        <v>4.9568332802971279E-2</v>
      </c>
      <c r="J2144" s="92">
        <v>2.5547060991060893E-2</v>
      </c>
      <c r="K2144" s="92">
        <v>0.27196727683715205</v>
      </c>
      <c r="L2144" s="92">
        <v>0</v>
      </c>
      <c r="M2144" s="92">
        <v>8.6330778212431163E-3</v>
      </c>
      <c r="N2144" s="92">
        <v>0</v>
      </c>
      <c r="O2144" s="92">
        <v>0</v>
      </c>
      <c r="P2144" s="92">
        <v>0</v>
      </c>
      <c r="Q2144" s="92">
        <v>0</v>
      </c>
      <c r="R2144" s="92">
        <v>6.2410681109024216E-2</v>
      </c>
      <c r="S2144" s="92">
        <v>0.55716886615061856</v>
      </c>
      <c r="T2144" s="92">
        <v>0</v>
      </c>
      <c r="U2144" s="92">
        <v>2.2954762015394078E-2</v>
      </c>
      <c r="V2144" s="92">
        <f>SUM(V2129:V2143)</f>
        <v>0.99999999999999978</v>
      </c>
      <c r="W2144" s="17" t="s">
        <v>1060</v>
      </c>
      <c r="X2144" s="30">
        <f>SUM(X2129:X2139)</f>
        <v>9.4100205726161247E-4</v>
      </c>
      <c r="Z2144" s="15"/>
      <c r="AD2144" s="15"/>
      <c r="DP2144" s="17"/>
      <c r="DT2144" s="15"/>
      <c r="DY2144" s="17"/>
      <c r="EC2144" s="15"/>
    </row>
    <row r="2145" spans="6:133" ht="15" x14ac:dyDescent="0.25">
      <c r="G2145"/>
      <c r="H2145"/>
      <c r="I2145"/>
      <c r="J2145"/>
      <c r="K2145"/>
      <c r="L2145"/>
      <c r="M2145"/>
      <c r="N2145"/>
      <c r="O2145"/>
      <c r="P2145"/>
      <c r="Q2145"/>
      <c r="R2145" s="31"/>
      <c r="S2145"/>
      <c r="T2145"/>
      <c r="U2145"/>
      <c r="V2145"/>
      <c r="X2145" s="30"/>
      <c r="Z2145" s="15"/>
      <c r="AD2145" s="15"/>
      <c r="DP2145" s="17"/>
      <c r="DT2145" s="15"/>
      <c r="DY2145" s="17"/>
      <c r="EC2145" s="15"/>
    </row>
    <row r="2146" spans="6:133" x14ac:dyDescent="0.2">
      <c r="R2146" s="33"/>
      <c r="Z2146" s="15"/>
      <c r="AD2146" s="15"/>
      <c r="DP2146" s="17"/>
      <c r="DT2146" s="15"/>
      <c r="DY2146" s="17"/>
      <c r="EC2146" s="15"/>
    </row>
    <row r="2147" spans="6:133" ht="15" x14ac:dyDescent="0.25">
      <c r="F2147" s="17" t="str">
        <f>F$2066</f>
        <v>Covariance matrix</v>
      </c>
      <c r="G2147" s="17" t="str">
        <f>G$2066</f>
        <v>A200.AX</v>
      </c>
      <c r="H2147" s="17" t="str">
        <f t="shared" ref="H2147:U2147" si="292">H$2066</f>
        <v>ACDC.AX</v>
      </c>
      <c r="I2147" s="17" t="str">
        <f t="shared" si="292"/>
        <v>AT1.AX</v>
      </c>
      <c r="J2147" s="17" t="str">
        <f t="shared" si="292"/>
        <v>BHP.AX</v>
      </c>
      <c r="K2147" s="17" t="str">
        <f t="shared" si="292"/>
        <v>BLOK</v>
      </c>
      <c r="L2147" s="17" t="str">
        <f t="shared" si="292"/>
        <v>ETHI.AX</v>
      </c>
      <c r="M2147" s="17" t="str">
        <f t="shared" si="292"/>
        <v>FMG.AX</v>
      </c>
      <c r="N2147" s="17" t="str">
        <f t="shared" si="292"/>
        <v>GME</v>
      </c>
      <c r="O2147" s="17" t="str">
        <f t="shared" si="292"/>
        <v>LKE.AX</v>
      </c>
      <c r="P2147" s="17" t="str">
        <f t="shared" si="292"/>
        <v>MQG.AX</v>
      </c>
      <c r="Q2147" s="17" t="str">
        <f t="shared" si="292"/>
        <v>MTUM.AX</v>
      </c>
      <c r="R2147" s="33" t="str">
        <f t="shared" si="292"/>
        <v>NDQ.AX</v>
      </c>
      <c r="S2147" s="17" t="str">
        <f t="shared" si="292"/>
        <v>PNV.AX</v>
      </c>
      <c r="T2147" s="17" t="str">
        <f t="shared" si="292"/>
        <v>QLTY.AX</v>
      </c>
      <c r="U2147" s="17" t="str">
        <f t="shared" si="292"/>
        <v>QUAL.AX</v>
      </c>
      <c r="V2147" s="31" t="s">
        <v>1056</v>
      </c>
      <c r="W2147" t="s">
        <v>1057</v>
      </c>
      <c r="X2147" t="s">
        <v>1058</v>
      </c>
      <c r="Z2147" s="15"/>
      <c r="AD2147" s="15"/>
      <c r="DP2147" s="17"/>
      <c r="DT2147" s="15"/>
      <c r="DY2147" s="17"/>
      <c r="EC2147" s="15"/>
    </row>
    <row r="2148" spans="6:133" ht="15" x14ac:dyDescent="0.25">
      <c r="F2148" s="17" t="str">
        <f>$F$2067</f>
        <v>A200.AX</v>
      </c>
      <c r="G2148" s="32">
        <v>6.4601967808375436E-4</v>
      </c>
      <c r="H2148">
        <v>1.4225279362493643E-4</v>
      </c>
      <c r="I2148">
        <v>9.7583171014952651E-5</v>
      </c>
      <c r="J2148">
        <v>7.4687441716248497E-5</v>
      </c>
      <c r="K2148">
        <v>7.7467552869643372E-5</v>
      </c>
      <c r="L2148">
        <v>1.5691686578315864E-5</v>
      </c>
      <c r="M2148">
        <v>6.3575298133523294E-5</v>
      </c>
      <c r="N2148">
        <v>5.4782143857524158E-5</v>
      </c>
      <c r="O2148">
        <v>0</v>
      </c>
      <c r="P2148">
        <v>1.6804272521190439E-4</v>
      </c>
      <c r="Q2148">
        <v>3.2316293766809572E-4</v>
      </c>
      <c r="R2148" s="93">
        <v>1.0341184852081751E-4</v>
      </c>
      <c r="S2148">
        <v>1.3026823352854029E-4</v>
      </c>
      <c r="T2148">
        <v>6.6519600571396384E-5</v>
      </c>
      <c r="U2148">
        <v>1.6867526881231512E-4</v>
      </c>
      <c r="V2148" s="92">
        <f>G2163</f>
        <v>0</v>
      </c>
      <c r="W2148" s="31">
        <f>$G$2058</f>
        <v>6.5296039639637998E-4</v>
      </c>
      <c r="X2148" s="85">
        <f>V2148*W2148</f>
        <v>0</v>
      </c>
      <c r="Z2148" s="15"/>
      <c r="AA2148" s="17" t="s">
        <v>1068</v>
      </c>
      <c r="AC2148" s="30">
        <v>0.1</v>
      </c>
      <c r="AD2148" s="15"/>
      <c r="DP2148" s="17"/>
      <c r="DT2148" s="15"/>
      <c r="DY2148" s="17"/>
      <c r="EC2148" s="15"/>
    </row>
    <row r="2149" spans="6:133" ht="15" x14ac:dyDescent="0.25">
      <c r="F2149" s="17" t="str">
        <f>$F$2068</f>
        <v>ACDC.AX</v>
      </c>
      <c r="G2149">
        <f>G$2068</f>
        <v>1.3898573805670267E-6</v>
      </c>
      <c r="H2149" s="32">
        <f t="shared" ref="H2149:U2149" si="293">H$2068</f>
        <v>1.6860923905705436E-4</v>
      </c>
      <c r="I2149">
        <f t="shared" si="293"/>
        <v>-6.7500793605185714E-7</v>
      </c>
      <c r="J2149">
        <f t="shared" si="293"/>
        <v>-1.5209937358840771E-7</v>
      </c>
      <c r="K2149">
        <f t="shared" si="293"/>
        <v>3.1634097299931331E-6</v>
      </c>
      <c r="L2149">
        <f t="shared" si="293"/>
        <v>1.6683492445575121E-6</v>
      </c>
      <c r="M2149">
        <f t="shared" si="293"/>
        <v>1.0718096592934042E-6</v>
      </c>
      <c r="N2149">
        <f t="shared" si="293"/>
        <v>-1.2582809412040186E-5</v>
      </c>
      <c r="O2149">
        <f t="shared" si="293"/>
        <v>6.7198726112833737E-9</v>
      </c>
      <c r="P2149">
        <f t="shared" si="293"/>
        <v>3.4795271236306492E-6</v>
      </c>
      <c r="Q2149">
        <f t="shared" si="293"/>
        <v>3.1016323830060096E-6</v>
      </c>
      <c r="R2149" s="93">
        <f t="shared" si="293"/>
        <v>2.4273276696569197E-6</v>
      </c>
      <c r="S2149">
        <f t="shared" si="293"/>
        <v>3.7458850340900008E-6</v>
      </c>
      <c r="T2149">
        <f t="shared" si="293"/>
        <v>1.5004763888737257E-6</v>
      </c>
      <c r="U2149">
        <f t="shared" si="293"/>
        <v>2.214289713752953E-6</v>
      </c>
      <c r="V2149" s="92">
        <f>H2163</f>
        <v>5.3581633564588581E-4</v>
      </c>
      <c r="W2149" s="31">
        <f>$H$2058</f>
        <v>1.1811524613908075E-3</v>
      </c>
      <c r="X2149" s="85">
        <f t="shared" ref="X2149:X2162" si="294">V2149*W2149</f>
        <v>6.3288078370154103E-7</v>
      </c>
      <c r="Z2149" s="15"/>
      <c r="AA2149" s="34" t="s">
        <v>1059</v>
      </c>
      <c r="AB2149" s="34"/>
      <c r="AC2149" s="69">
        <f>SUM(X2148:X2158)</f>
        <v>1.2496884311824839E-3</v>
      </c>
      <c r="AD2149" s="15"/>
      <c r="DP2149" s="17"/>
      <c r="DT2149" s="15"/>
      <c r="DY2149" s="17"/>
      <c r="EC2149" s="15"/>
    </row>
    <row r="2150" spans="6:133" ht="15" x14ac:dyDescent="0.25">
      <c r="F2150" s="17" t="str">
        <f>$F$2069</f>
        <v>AT1.AX</v>
      </c>
      <c r="G2150">
        <f>G$2069</f>
        <v>-2.9703578107725297E-6</v>
      </c>
      <c r="H2150">
        <f t="shared" ref="H2150:U2150" si="295">H$2069</f>
        <v>-6.7500793605185725E-7</v>
      </c>
      <c r="I2150" s="32">
        <f t="shared" si="295"/>
        <v>2.433192337622399E-3</v>
      </c>
      <c r="J2150">
        <f t="shared" si="295"/>
        <v>1.5137319539678084E-6</v>
      </c>
      <c r="K2150">
        <f t="shared" si="295"/>
        <v>-6.110133290782473E-5</v>
      </c>
      <c r="L2150">
        <f t="shared" si="295"/>
        <v>-8.5306282493455661E-7</v>
      </c>
      <c r="M2150">
        <f t="shared" si="295"/>
        <v>5.2753467122062436E-7</v>
      </c>
      <c r="N2150">
        <f t="shared" si="295"/>
        <v>-4.6108780227559162E-5</v>
      </c>
      <c r="O2150">
        <f t="shared" si="295"/>
        <v>9.9304542420372676E-7</v>
      </c>
      <c r="P2150">
        <f t="shared" si="295"/>
        <v>-1.1211335563768882E-5</v>
      </c>
      <c r="Q2150">
        <f t="shared" si="295"/>
        <v>-7.2795081434087357E-6</v>
      </c>
      <c r="R2150" s="93">
        <f t="shared" si="295"/>
        <v>-2.1603598616537778E-6</v>
      </c>
      <c r="S2150">
        <f t="shared" si="295"/>
        <v>-1.1421833950159403E-5</v>
      </c>
      <c r="T2150">
        <f t="shared" si="295"/>
        <v>-1.5680603097997895E-6</v>
      </c>
      <c r="U2150">
        <f t="shared" si="295"/>
        <v>-1.8782225007263172E-6</v>
      </c>
      <c r="V2150" s="92">
        <f>I2163</f>
        <v>6.7378141022638574E-2</v>
      </c>
      <c r="W2150" s="31">
        <f>$I$2058</f>
        <v>1.6831179975912785E-3</v>
      </c>
      <c r="X2150" s="85">
        <f t="shared" si="294"/>
        <v>1.1340536179944621E-4</v>
      </c>
      <c r="Z2150" s="15"/>
      <c r="AA2150" s="34" t="s">
        <v>1062</v>
      </c>
      <c r="AB2150" s="34"/>
      <c r="AC2150" s="30">
        <f>LN(1+AC2148)</f>
        <v>9.5310179804324935E-2</v>
      </c>
      <c r="AD2150" s="15"/>
      <c r="DP2150" s="17"/>
      <c r="DT2150" s="15"/>
      <c r="DY2150" s="17"/>
      <c r="EC2150" s="15"/>
    </row>
    <row r="2151" spans="6:133" ht="15" x14ac:dyDescent="0.25">
      <c r="F2151" s="17" t="str">
        <f>$F$2070</f>
        <v>BHP.AX</v>
      </c>
      <c r="G2151">
        <f>G$2070</f>
        <v>6.2557079614046084E-8</v>
      </c>
      <c r="H2151">
        <f t="shared" ref="H2151:U2151" si="296">H$2070</f>
        <v>-1.5209937358840768E-7</v>
      </c>
      <c r="I2151">
        <f t="shared" si="296"/>
        <v>1.5137319539678082E-6</v>
      </c>
      <c r="J2151" s="32">
        <f t="shared" si="296"/>
        <v>1.8527109958959445E-4</v>
      </c>
      <c r="K2151">
        <f t="shared" si="296"/>
        <v>7.794962823110123E-6</v>
      </c>
      <c r="L2151">
        <f t="shared" si="296"/>
        <v>9.7235126529653789E-9</v>
      </c>
      <c r="M2151">
        <f t="shared" si="296"/>
        <v>2.2275441803590179E-6</v>
      </c>
      <c r="N2151">
        <f t="shared" si="296"/>
        <v>1.1730281841870063E-5</v>
      </c>
      <c r="O2151">
        <f t="shared" si="296"/>
        <v>4.473885409595329E-6</v>
      </c>
      <c r="P2151">
        <f t="shared" si="296"/>
        <v>-8.900056592339029E-7</v>
      </c>
      <c r="Q2151">
        <f t="shared" si="296"/>
        <v>3.573573686476974E-7</v>
      </c>
      <c r="R2151" s="93">
        <f t="shared" si="296"/>
        <v>-3.1906275390476251E-7</v>
      </c>
      <c r="S2151">
        <f t="shared" si="296"/>
        <v>-1.2781930482401142E-6</v>
      </c>
      <c r="T2151">
        <f t="shared" si="296"/>
        <v>5.2338544519446121E-8</v>
      </c>
      <c r="U2151">
        <f t="shared" si="296"/>
        <v>6.2089777480095304E-8</v>
      </c>
      <c r="V2151" s="92">
        <f>J2163</f>
        <v>3.5956106773194316E-2</v>
      </c>
      <c r="W2151" s="31">
        <f>$J$2058</f>
        <v>2.8662372690661087E-4</v>
      </c>
      <c r="X2151" s="85">
        <f t="shared" si="294"/>
        <v>1.0305873328384989E-5</v>
      </c>
      <c r="Z2151" s="15"/>
      <c r="AA2151" s="34" t="s">
        <v>1063</v>
      </c>
      <c r="AB2151" s="34"/>
      <c r="AC2151" s="17">
        <f>AC2150/252</f>
        <v>3.7821499922351164E-4</v>
      </c>
      <c r="AD2151" s="15"/>
      <c r="DP2151" s="17"/>
      <c r="DT2151" s="15"/>
      <c r="DY2151" s="17"/>
      <c r="EC2151" s="15"/>
    </row>
    <row r="2152" spans="6:133" ht="15" x14ac:dyDescent="0.25">
      <c r="F2152" s="17" t="str">
        <f>$F$2071</f>
        <v>BLOK</v>
      </c>
      <c r="G2152">
        <f>G$2071</f>
        <v>1.0829189798423581E-5</v>
      </c>
      <c r="H2152">
        <f t="shared" ref="H2152:U2152" si="297">H$2071</f>
        <v>3.1634097299931361E-6</v>
      </c>
      <c r="I2152">
        <f t="shared" si="297"/>
        <v>-6.110133290782473E-5</v>
      </c>
      <c r="J2152">
        <f t="shared" si="297"/>
        <v>7.7949628231101298E-6</v>
      </c>
      <c r="K2152" s="32">
        <f t="shared" si="297"/>
        <v>7.2102096411973842E-4</v>
      </c>
      <c r="L2152">
        <f t="shared" si="297"/>
        <v>3.4856785632182514E-6</v>
      </c>
      <c r="M2152">
        <f t="shared" si="297"/>
        <v>2.5331977111188729E-5</v>
      </c>
      <c r="N2152">
        <f t="shared" si="297"/>
        <v>2.9032129590092563E-4</v>
      </c>
      <c r="O2152">
        <f t="shared" si="297"/>
        <v>3.0487863191494233E-5</v>
      </c>
      <c r="P2152">
        <f t="shared" si="297"/>
        <v>2.9684200748427758E-5</v>
      </c>
      <c r="Q2152">
        <f t="shared" si="297"/>
        <v>2.4869384388771767E-5</v>
      </c>
      <c r="R2152" s="93">
        <f t="shared" si="297"/>
        <v>1.0173372909094738E-5</v>
      </c>
      <c r="S2152">
        <f t="shared" si="297"/>
        <v>2.9748486228494534E-5</v>
      </c>
      <c r="T2152">
        <f t="shared" si="297"/>
        <v>8.1091857584475201E-6</v>
      </c>
      <c r="U2152">
        <f t="shared" si="297"/>
        <v>7.4830070248706629E-6</v>
      </c>
      <c r="V2152" s="92">
        <f>K2163</f>
        <v>0.36097238741150911</v>
      </c>
      <c r="W2152" s="31">
        <f>$K$2058</f>
        <v>3.1087536488976645E-3</v>
      </c>
      <c r="X2152" s="85">
        <f t="shared" si="294"/>
        <v>1.1221742265168303E-3</v>
      </c>
      <c r="Z2152" s="15"/>
      <c r="AA2152" s="34" t="s">
        <v>1064</v>
      </c>
      <c r="AB2152" s="34"/>
      <c r="AC2152" s="17">
        <f>MMULT($G2163:$U2163,MMULT($G2148:$U2162,$V2148:$V2162))</f>
        <v>3.5981515570872801E-4</v>
      </c>
      <c r="AD2152" s="15"/>
      <c r="DP2152" s="17"/>
      <c r="DT2152" s="15"/>
      <c r="DY2152" s="17"/>
      <c r="EC2152" s="15"/>
    </row>
    <row r="2153" spans="6:133" ht="15" x14ac:dyDescent="0.25">
      <c r="F2153" s="17" t="str">
        <f>$F$2072</f>
        <v>ETHI.AX</v>
      </c>
      <c r="G2153">
        <f>G$2072</f>
        <v>1.2084039521228997E-6</v>
      </c>
      <c r="H2153">
        <f t="shared" ref="H2153:U2153" si="298">H$2072</f>
        <v>1.6683492445575123E-6</v>
      </c>
      <c r="I2153">
        <f t="shared" si="298"/>
        <v>-8.5306282493455651E-7</v>
      </c>
      <c r="J2153">
        <f t="shared" si="298"/>
        <v>9.7235126529654087E-9</v>
      </c>
      <c r="K2153">
        <f t="shared" si="298"/>
        <v>3.4856785632182509E-6</v>
      </c>
      <c r="L2153" s="32">
        <f t="shared" si="298"/>
        <v>7.1734225188480494E-5</v>
      </c>
      <c r="M2153">
        <f t="shared" si="298"/>
        <v>8.9887626873266113E-7</v>
      </c>
      <c r="N2153">
        <f t="shared" si="298"/>
        <v>-6.9369493744868951E-6</v>
      </c>
      <c r="O2153">
        <f t="shared" si="298"/>
        <v>6.215704438900196E-7</v>
      </c>
      <c r="P2153">
        <f t="shared" si="298"/>
        <v>2.7882715975684466E-6</v>
      </c>
      <c r="Q2153">
        <f t="shared" si="298"/>
        <v>2.4916614999167505E-6</v>
      </c>
      <c r="R2153" s="93">
        <f t="shared" si="298"/>
        <v>1.8359322534527703E-6</v>
      </c>
      <c r="S2153">
        <f t="shared" si="298"/>
        <v>3.4390326461253919E-6</v>
      </c>
      <c r="T2153">
        <f t="shared" si="298"/>
        <v>1.1936092824105267E-6</v>
      </c>
      <c r="U2153">
        <f t="shared" si="298"/>
        <v>1.8197633662840237E-6</v>
      </c>
      <c r="V2153" s="92">
        <f>L2163</f>
        <v>0</v>
      </c>
      <c r="W2153" s="31">
        <f>$L$2058</f>
        <v>8.3560241566986763E-4</v>
      </c>
      <c r="X2153" s="85">
        <f t="shared" si="294"/>
        <v>0</v>
      </c>
      <c r="Z2153" s="15"/>
      <c r="AA2153" s="34" t="s">
        <v>1065</v>
      </c>
      <c r="AB2153" s="34"/>
      <c r="AC2153" s="17">
        <f>SQRT(AC2152)</f>
        <v>1.8968794260804455E-2</v>
      </c>
      <c r="AD2153" s="15"/>
      <c r="DP2153" s="17"/>
      <c r="DT2153" s="15"/>
      <c r="DY2153" s="17"/>
      <c r="EC2153" s="15"/>
    </row>
    <row r="2154" spans="6:133" ht="15" x14ac:dyDescent="0.25">
      <c r="F2154" s="17" t="str">
        <f>$F$2073</f>
        <v>FMG.AX</v>
      </c>
      <c r="G2154">
        <f>G$2073</f>
        <v>9.9908548656597552E-7</v>
      </c>
      <c r="H2154">
        <f t="shared" ref="H2154:U2154" si="299">H$2073</f>
        <v>1.0718096592934042E-6</v>
      </c>
      <c r="I2154">
        <f t="shared" si="299"/>
        <v>5.2753467122062457E-7</v>
      </c>
      <c r="J2154">
        <f t="shared" si="299"/>
        <v>2.2275441803590183E-6</v>
      </c>
      <c r="K2154">
        <f t="shared" si="299"/>
        <v>2.5331977111188718E-5</v>
      </c>
      <c r="L2154">
        <f t="shared" si="299"/>
        <v>8.9887626873266103E-7</v>
      </c>
      <c r="M2154" s="32">
        <f t="shared" si="299"/>
        <v>4.163979352906411E-4</v>
      </c>
      <c r="N2154">
        <f t="shared" si="299"/>
        <v>1.5271385849284378E-5</v>
      </c>
      <c r="O2154">
        <f t="shared" si="299"/>
        <v>6.2115406140715699E-6</v>
      </c>
      <c r="P2154">
        <f t="shared" si="299"/>
        <v>1.6333463908061027E-6</v>
      </c>
      <c r="Q2154">
        <f t="shared" si="299"/>
        <v>2.0979379308515887E-6</v>
      </c>
      <c r="R2154" s="93">
        <f t="shared" si="299"/>
        <v>1.0111598257842094E-6</v>
      </c>
      <c r="S2154">
        <f t="shared" si="299"/>
        <v>1.3578194309945254E-6</v>
      </c>
      <c r="T2154">
        <f t="shared" si="299"/>
        <v>1.0116279945266206E-6</v>
      </c>
      <c r="U2154">
        <f t="shared" si="299"/>
        <v>1.1838525890422732E-6</v>
      </c>
      <c r="V2154" s="92">
        <f>M2163</f>
        <v>1.0120797362377032E-2</v>
      </c>
      <c r="W2154" s="31">
        <f>$M$2058</f>
        <v>3.1322519764157979E-4</v>
      </c>
      <c r="X2154" s="85">
        <f t="shared" si="294"/>
        <v>3.1700887541209254E-6</v>
      </c>
      <c r="Z2154" s="15"/>
      <c r="AA2154" s="34" t="s">
        <v>1066</v>
      </c>
      <c r="AB2154" s="34"/>
      <c r="AC2154" s="17">
        <f>SQRT(252)*AC2153</f>
        <v>0.30112027370902722</v>
      </c>
      <c r="AD2154" s="15"/>
      <c r="DP2154" s="17"/>
      <c r="DT2154" s="15"/>
      <c r="DY2154" s="17"/>
      <c r="EC2154" s="15"/>
    </row>
    <row r="2155" spans="6:133" ht="15" x14ac:dyDescent="0.25">
      <c r="F2155" s="17" t="str">
        <f>$F$2074</f>
        <v>GME</v>
      </c>
      <c r="G2155">
        <f>G$2074</f>
        <v>1.7904289143176449E-6</v>
      </c>
      <c r="H2155">
        <f t="shared" ref="H2155:U2155" si="300">H$2074</f>
        <v>-1.2582809412040187E-5</v>
      </c>
      <c r="I2155">
        <f t="shared" si="300"/>
        <v>-4.6108780227559155E-5</v>
      </c>
      <c r="J2155">
        <f t="shared" si="300"/>
        <v>1.1730281841870063E-5</v>
      </c>
      <c r="K2155">
        <f t="shared" si="300"/>
        <v>2.9032129590092563E-4</v>
      </c>
      <c r="L2155">
        <f t="shared" si="300"/>
        <v>-6.9369493744868951E-6</v>
      </c>
      <c r="M2155">
        <f t="shared" si="300"/>
        <v>1.5271385849284378E-5</v>
      </c>
      <c r="N2155" s="32">
        <f t="shared" si="300"/>
        <v>5.7636566546478106E-3</v>
      </c>
      <c r="O2155">
        <f t="shared" si="300"/>
        <v>3.9089411390473328E-5</v>
      </c>
      <c r="P2155">
        <f t="shared" si="300"/>
        <v>1.0392581480141664E-6</v>
      </c>
      <c r="Q2155">
        <f t="shared" si="300"/>
        <v>3.0132000399878594E-6</v>
      </c>
      <c r="R2155" s="93">
        <f t="shared" si="300"/>
        <v>-8.6950218889419552E-6</v>
      </c>
      <c r="S2155">
        <f t="shared" si="300"/>
        <v>4.7511001524901143E-6</v>
      </c>
      <c r="T2155">
        <f t="shared" si="300"/>
        <v>-2.6862441162440003E-6</v>
      </c>
      <c r="U2155">
        <f t="shared" si="300"/>
        <v>-5.8094725349563084E-6</v>
      </c>
      <c r="V2155" s="92">
        <f>N2163</f>
        <v>0</v>
      </c>
      <c r="W2155" s="31">
        <f>$N$2058</f>
        <v>3.3002678570462408E-3</v>
      </c>
      <c r="X2155" s="85">
        <f t="shared" si="294"/>
        <v>0</v>
      </c>
      <c r="Z2155" s="15"/>
      <c r="AD2155" s="15"/>
      <c r="DP2155" s="17"/>
      <c r="DT2155" s="15"/>
      <c r="DY2155" s="17"/>
      <c r="EC2155" s="15"/>
    </row>
    <row r="2156" spans="6:133" ht="15" x14ac:dyDescent="0.25">
      <c r="F2156" s="17" t="str">
        <f>$F$2075</f>
        <v>LKE.AX</v>
      </c>
      <c r="G2156">
        <f>G$2075</f>
        <v>1.4364036520212671E-6</v>
      </c>
      <c r="H2156">
        <f t="shared" ref="H2156:U2156" si="301">H$2075</f>
        <v>6.7198726112830578E-9</v>
      </c>
      <c r="I2156">
        <f t="shared" si="301"/>
        <v>9.9304542420372846E-7</v>
      </c>
      <c r="J2156">
        <f t="shared" si="301"/>
        <v>4.4738854095953307E-6</v>
      </c>
      <c r="K2156">
        <f t="shared" si="301"/>
        <v>3.0487863191494222E-5</v>
      </c>
      <c r="L2156">
        <f t="shared" si="301"/>
        <v>6.2157044389001896E-7</v>
      </c>
      <c r="M2156">
        <f t="shared" si="301"/>
        <v>6.2115406140715699E-6</v>
      </c>
      <c r="N2156">
        <f t="shared" si="301"/>
        <v>3.9089411390473341E-5</v>
      </c>
      <c r="O2156" s="32">
        <f t="shared" si="301"/>
        <v>2.2805898216101436E-3</v>
      </c>
      <c r="P2156">
        <f t="shared" si="301"/>
        <v>1.2306684591143729E-6</v>
      </c>
      <c r="Q2156">
        <f t="shared" si="301"/>
        <v>9.1569996377121804E-7</v>
      </c>
      <c r="R2156" s="93">
        <f t="shared" si="301"/>
        <v>-7.7635164927332921E-7</v>
      </c>
      <c r="S2156">
        <f t="shared" si="301"/>
        <v>3.6984246484941303E-6</v>
      </c>
      <c r="T2156">
        <f t="shared" si="301"/>
        <v>6.8463546530195018E-7</v>
      </c>
      <c r="U2156">
        <f t="shared" si="301"/>
        <v>9.1921040376737571E-7</v>
      </c>
      <c r="V2156" s="92">
        <f>O2163</f>
        <v>0</v>
      </c>
      <c r="W2156" s="31">
        <f>$O$2058</f>
        <v>-1.9417391974235778E-3</v>
      </c>
      <c r="X2156" s="85">
        <f t="shared" si="294"/>
        <v>0</v>
      </c>
      <c r="Z2156" s="15"/>
      <c r="AD2156" s="15"/>
      <c r="DP2156" s="17"/>
      <c r="DT2156" s="15"/>
      <c r="DY2156" s="17"/>
      <c r="EC2156" s="15"/>
    </row>
    <row r="2157" spans="6:133" ht="15" x14ac:dyDescent="0.25">
      <c r="F2157" s="17" t="str">
        <f>$F$2076</f>
        <v>MQG.AX</v>
      </c>
      <c r="G2157">
        <f>G$2076</f>
        <v>3.5696114362062492E-6</v>
      </c>
      <c r="H2157">
        <f t="shared" ref="H2157:U2157" si="302">H$2076</f>
        <v>3.47952712363065E-6</v>
      </c>
      <c r="I2157">
        <f t="shared" si="302"/>
        <v>-1.1211335563768875E-5</v>
      </c>
      <c r="J2157">
        <f t="shared" si="302"/>
        <v>-8.9000565923390353E-7</v>
      </c>
      <c r="K2157">
        <f t="shared" si="302"/>
        <v>2.9684200748427761E-5</v>
      </c>
      <c r="L2157">
        <f t="shared" si="302"/>
        <v>2.7882715975684462E-6</v>
      </c>
      <c r="M2157">
        <f t="shared" si="302"/>
        <v>1.6333463908061024E-6</v>
      </c>
      <c r="N2157">
        <f t="shared" si="302"/>
        <v>1.0392581480141598E-6</v>
      </c>
      <c r="O2157">
        <f t="shared" si="302"/>
        <v>1.2306684591143736E-6</v>
      </c>
      <c r="P2157" s="32">
        <f t="shared" si="302"/>
        <v>1.9988542551605464E-4</v>
      </c>
      <c r="Q2157">
        <f t="shared" si="302"/>
        <v>5.579080546102668E-6</v>
      </c>
      <c r="R2157" s="93">
        <f t="shared" si="302"/>
        <v>3.4483981387799116E-6</v>
      </c>
      <c r="S2157">
        <f t="shared" si="302"/>
        <v>1.4097022171737252E-5</v>
      </c>
      <c r="T2157">
        <f t="shared" si="302"/>
        <v>2.7032340646218854E-6</v>
      </c>
      <c r="U2157">
        <f t="shared" si="302"/>
        <v>3.5908655422173922E-6</v>
      </c>
      <c r="V2157" s="92">
        <f>P2163</f>
        <v>0</v>
      </c>
      <c r="W2157" s="31">
        <f>$P$2058</f>
        <v>8.0189809219452892E-4</v>
      </c>
      <c r="X2157" s="85">
        <f t="shared" si="294"/>
        <v>0</v>
      </c>
      <c r="Z2157" s="15"/>
      <c r="AD2157" s="15"/>
      <c r="DP2157" s="17"/>
      <c r="DT2157" s="15"/>
      <c r="DY2157" s="17"/>
      <c r="EC2157" s="15"/>
    </row>
    <row r="2158" spans="6:133" ht="15" x14ac:dyDescent="0.25">
      <c r="F2158" s="17" t="str">
        <f>$F$2077</f>
        <v>MTUM.AX</v>
      </c>
      <c r="G2158">
        <f>G$2077</f>
        <v>2.5151552938938112E-6</v>
      </c>
      <c r="H2158">
        <f t="shared" ref="H2158:U2158" si="303">H$2077</f>
        <v>3.1016323830060105E-6</v>
      </c>
      <c r="I2158">
        <f t="shared" si="303"/>
        <v>-7.2795081434087348E-6</v>
      </c>
      <c r="J2158">
        <f t="shared" si="303"/>
        <v>3.5735736864769777E-7</v>
      </c>
      <c r="K2158">
        <f t="shared" si="303"/>
        <v>2.4869384388771764E-5</v>
      </c>
      <c r="L2158">
        <f t="shared" si="303"/>
        <v>2.4916614999167505E-6</v>
      </c>
      <c r="M2158">
        <f t="shared" si="303"/>
        <v>2.0979379308515896E-6</v>
      </c>
      <c r="N2158">
        <f t="shared" si="303"/>
        <v>3.0132000399878632E-6</v>
      </c>
      <c r="O2158">
        <f t="shared" si="303"/>
        <v>9.1569996377121847E-7</v>
      </c>
      <c r="P2158">
        <f t="shared" si="303"/>
        <v>5.579080546102668E-6</v>
      </c>
      <c r="Q2158" s="32">
        <f t="shared" si="303"/>
        <v>1.3172091172623351E-4</v>
      </c>
      <c r="R2158" s="93">
        <f t="shared" si="303"/>
        <v>4.5412705870509102E-6</v>
      </c>
      <c r="S2158">
        <f t="shared" si="303"/>
        <v>4.4420225610873232E-6</v>
      </c>
      <c r="T2158">
        <f t="shared" si="303"/>
        <v>2.6021014911229393E-6</v>
      </c>
      <c r="U2158">
        <f t="shared" si="303"/>
        <v>3.9917377416231967E-6</v>
      </c>
      <c r="V2158" s="92">
        <f>Q2163</f>
        <v>0</v>
      </c>
      <c r="W2158" s="31">
        <f>$Q$2058</f>
        <v>5.9367613619656142E-4</v>
      </c>
      <c r="X2158" s="85">
        <f t="shared" si="294"/>
        <v>0</v>
      </c>
      <c r="Z2158" s="15"/>
      <c r="AD2158" s="15"/>
      <c r="DP2158" s="17"/>
      <c r="DT2158" s="15"/>
      <c r="DY2158" s="17"/>
      <c r="EC2158" s="15"/>
    </row>
    <row r="2159" spans="6:133" ht="15" x14ac:dyDescent="0.25">
      <c r="F2159" s="17" t="str">
        <f>$F$2078</f>
        <v>NDQ.AX</v>
      </c>
      <c r="G2159">
        <f>G$2078</f>
        <v>1.5808882133258892E-6</v>
      </c>
      <c r="H2159">
        <f t="shared" ref="H2159:U2159" si="304">H$2078</f>
        <v>2.4273276696569201E-6</v>
      </c>
      <c r="I2159">
        <f t="shared" si="304"/>
        <v>-2.1603598616537778E-6</v>
      </c>
      <c r="J2159">
        <f t="shared" si="304"/>
        <v>-3.1906275390476262E-7</v>
      </c>
      <c r="K2159">
        <f t="shared" si="304"/>
        <v>1.0173372909094734E-5</v>
      </c>
      <c r="L2159">
        <f t="shared" si="304"/>
        <v>1.8359322534527701E-6</v>
      </c>
      <c r="M2159">
        <f t="shared" si="304"/>
        <v>1.0111598257842092E-6</v>
      </c>
      <c r="N2159">
        <f t="shared" si="304"/>
        <v>-8.6950218889419569E-6</v>
      </c>
      <c r="O2159">
        <f t="shared" si="304"/>
        <v>-7.763516492733291E-7</v>
      </c>
      <c r="P2159">
        <f t="shared" si="304"/>
        <v>3.4483981387799121E-6</v>
      </c>
      <c r="Q2159">
        <f t="shared" si="304"/>
        <v>4.5412705870509094E-6</v>
      </c>
      <c r="R2159" s="94">
        <f t="shared" si="304"/>
        <v>1.4566035794879272E-4</v>
      </c>
      <c r="S2159">
        <f t="shared" si="304"/>
        <v>3.2720213788532548E-6</v>
      </c>
      <c r="T2159">
        <f t="shared" si="304"/>
        <v>1.8080890123227975E-6</v>
      </c>
      <c r="U2159">
        <f t="shared" si="304"/>
        <v>2.7484592932485585E-6</v>
      </c>
      <c r="V2159" s="92">
        <f>R2163</f>
        <v>4.4793820924022343E-2</v>
      </c>
      <c r="W2159" s="31">
        <f>$R$2058</f>
        <v>1.1715623553715973E-3</v>
      </c>
      <c r="X2159" s="85">
        <f t="shared" si="294"/>
        <v>5.2478754347841151E-5</v>
      </c>
      <c r="Z2159" s="15"/>
      <c r="AD2159" s="15"/>
      <c r="DP2159" s="17"/>
      <c r="DT2159" s="15"/>
      <c r="DY2159" s="17"/>
      <c r="EC2159" s="15"/>
    </row>
    <row r="2160" spans="6:133" ht="15" x14ac:dyDescent="0.25">
      <c r="F2160" s="17" t="str">
        <f>$F$2079</f>
        <v>PNV.AX</v>
      </c>
      <c r="G2160">
        <f>G$2079</f>
        <v>4.8693867897328035E-6</v>
      </c>
      <c r="H2160">
        <f t="shared" ref="H2160:U2160" si="305">H$2079</f>
        <v>3.7458850340900046E-6</v>
      </c>
      <c r="I2160">
        <f t="shared" si="305"/>
        <v>-1.1421833950159403E-5</v>
      </c>
      <c r="J2160">
        <f t="shared" si="305"/>
        <v>-1.2781930482401149E-6</v>
      </c>
      <c r="K2160">
        <f t="shared" si="305"/>
        <v>2.9748486228494544E-5</v>
      </c>
      <c r="L2160">
        <f t="shared" si="305"/>
        <v>3.4390326461253923E-6</v>
      </c>
      <c r="M2160">
        <f t="shared" si="305"/>
        <v>1.3578194309945265E-6</v>
      </c>
      <c r="N2160">
        <f t="shared" si="305"/>
        <v>4.7511001524901024E-6</v>
      </c>
      <c r="O2160">
        <f t="shared" si="305"/>
        <v>3.6984246484941337E-6</v>
      </c>
      <c r="P2160">
        <f t="shared" si="305"/>
        <v>1.4097022171737256E-5</v>
      </c>
      <c r="Q2160">
        <f t="shared" si="305"/>
        <v>4.4420225610873265E-6</v>
      </c>
      <c r="R2160" s="93">
        <f t="shared" si="305"/>
        <v>3.2720213788532561E-6</v>
      </c>
      <c r="S2160" s="32">
        <f t="shared" si="305"/>
        <v>1.2067620076246085E-3</v>
      </c>
      <c r="T2160">
        <f t="shared" si="305"/>
        <v>3.1673828717157816E-6</v>
      </c>
      <c r="U2160">
        <f t="shared" si="305"/>
        <v>4.4942509204385676E-6</v>
      </c>
      <c r="V2160" s="92">
        <f>S2163</f>
        <v>0.45246654532178926</v>
      </c>
      <c r="W2160" s="31">
        <f>$S$2058</f>
        <v>8.6622516986938709E-4</v>
      </c>
      <c r="X2160" s="85">
        <f t="shared" si="294"/>
        <v>3.9193791008158163E-4</v>
      </c>
      <c r="Z2160" s="15"/>
      <c r="AD2160" s="15"/>
      <c r="DP2160" s="17"/>
      <c r="DT2160" s="15"/>
      <c r="DY2160" s="17"/>
      <c r="EC2160" s="15"/>
    </row>
    <row r="2161" spans="6:133" ht="15" x14ac:dyDescent="0.25">
      <c r="F2161" s="17" t="str">
        <f>$F$2080</f>
        <v>QLTY.AX</v>
      </c>
      <c r="G2161">
        <f>G$2080</f>
        <v>1.1702353593703667E-6</v>
      </c>
      <c r="H2161">
        <f t="shared" ref="H2161:U2161" si="306">H$2080</f>
        <v>1.5004763888737261E-6</v>
      </c>
      <c r="I2161">
        <f t="shared" si="306"/>
        <v>-1.5680603097997892E-6</v>
      </c>
      <c r="J2161">
        <f t="shared" si="306"/>
        <v>5.2338544519446207E-8</v>
      </c>
      <c r="K2161">
        <f t="shared" si="306"/>
        <v>8.1091857584475201E-6</v>
      </c>
      <c r="L2161">
        <f t="shared" si="306"/>
        <v>1.1936092824105267E-6</v>
      </c>
      <c r="M2161">
        <f t="shared" si="306"/>
        <v>1.0116279945266208E-6</v>
      </c>
      <c r="N2161">
        <f t="shared" si="306"/>
        <v>-2.6862441162440003E-6</v>
      </c>
      <c r="O2161">
        <f t="shared" si="306"/>
        <v>6.8463546530195082E-7</v>
      </c>
      <c r="P2161">
        <f t="shared" si="306"/>
        <v>2.7032340646218862E-6</v>
      </c>
      <c r="Q2161">
        <f t="shared" si="306"/>
        <v>2.6021014911229393E-6</v>
      </c>
      <c r="R2161" s="93">
        <f t="shared" si="306"/>
        <v>1.8080890123227975E-6</v>
      </c>
      <c r="S2161">
        <f t="shared" si="306"/>
        <v>3.1673828717157799E-6</v>
      </c>
      <c r="T2161" s="32">
        <f t="shared" si="306"/>
        <v>6.9586853283892715E-5</v>
      </c>
      <c r="U2161">
        <f t="shared" si="306"/>
        <v>1.7122038964840383E-6</v>
      </c>
      <c r="V2161" s="92">
        <f>T2163</f>
        <v>0</v>
      </c>
      <c r="W2161" s="31">
        <f>$T$2058</f>
        <v>8.0445447019072069E-4</v>
      </c>
      <c r="X2161" s="85">
        <f t="shared" si="294"/>
        <v>0</v>
      </c>
      <c r="Z2161" s="15"/>
      <c r="AD2161" s="15"/>
      <c r="DP2161" s="17"/>
      <c r="DT2161" s="15"/>
      <c r="DY2161" s="17"/>
      <c r="EC2161" s="15"/>
    </row>
    <row r="2162" spans="6:133" ht="15" x14ac:dyDescent="0.25">
      <c r="F2162" s="17" t="str">
        <f>$F$2081</f>
        <v>QUAL.AX</v>
      </c>
      <c r="G2162">
        <f>G$2081</f>
        <v>1.7377676548274367E-6</v>
      </c>
      <c r="H2162">
        <f t="shared" ref="H2162:U2162" si="307">H$2081</f>
        <v>2.2142897137529538E-6</v>
      </c>
      <c r="I2162">
        <f t="shared" si="307"/>
        <v>-1.8782225007263169E-6</v>
      </c>
      <c r="J2162">
        <f t="shared" si="307"/>
        <v>6.2089777480095383E-8</v>
      </c>
      <c r="K2162">
        <f t="shared" si="307"/>
        <v>7.4830070248706612E-6</v>
      </c>
      <c r="L2162">
        <f t="shared" si="307"/>
        <v>1.8197633662840237E-6</v>
      </c>
      <c r="M2162">
        <f t="shared" si="307"/>
        <v>1.1838525890422734E-6</v>
      </c>
      <c r="N2162">
        <f t="shared" si="307"/>
        <v>-5.8094725349563109E-6</v>
      </c>
      <c r="O2162">
        <f t="shared" si="307"/>
        <v>9.1921040376737645E-7</v>
      </c>
      <c r="P2162">
        <f t="shared" si="307"/>
        <v>3.5908655422173939E-6</v>
      </c>
      <c r="Q2162">
        <f t="shared" si="307"/>
        <v>3.9917377416231967E-6</v>
      </c>
      <c r="R2162" s="93">
        <f t="shared" si="307"/>
        <v>2.7484592932485593E-6</v>
      </c>
      <c r="S2162">
        <f t="shared" si="307"/>
        <v>4.4942509204385667E-6</v>
      </c>
      <c r="T2162">
        <f t="shared" si="307"/>
        <v>1.7122038964840383E-6</v>
      </c>
      <c r="U2162" s="32">
        <f t="shared" si="307"/>
        <v>7.3795945314941228E-5</v>
      </c>
      <c r="V2162" s="92">
        <f>U2163</f>
        <v>2.7776384848823544E-2</v>
      </c>
      <c r="W2162" s="31">
        <f>$U$2058</f>
        <v>7.8132694151460916E-4</v>
      </c>
      <c r="X2162" s="85">
        <f t="shared" si="294"/>
        <v>2.1702437820264028E-5</v>
      </c>
      <c r="Z2162" s="15"/>
      <c r="AD2162" s="15"/>
      <c r="DP2162" s="17"/>
      <c r="DT2162" s="15"/>
      <c r="DY2162" s="17"/>
      <c r="EC2162" s="15"/>
    </row>
    <row r="2163" spans="6:133" ht="15" x14ac:dyDescent="0.25">
      <c r="F2163" s="17" t="str">
        <f>$F$2082</f>
        <v>Weighting</v>
      </c>
      <c r="G2163" s="92">
        <v>0</v>
      </c>
      <c r="H2163" s="92">
        <v>5.3581633564588581E-4</v>
      </c>
      <c r="I2163" s="92">
        <v>6.7378141022638574E-2</v>
      </c>
      <c r="J2163" s="92">
        <v>3.5956106773194316E-2</v>
      </c>
      <c r="K2163" s="92">
        <v>0.36097238741150911</v>
      </c>
      <c r="L2163" s="92">
        <v>0</v>
      </c>
      <c r="M2163" s="92">
        <v>1.0120797362377032E-2</v>
      </c>
      <c r="N2163" s="92">
        <v>0</v>
      </c>
      <c r="O2163" s="92">
        <v>0</v>
      </c>
      <c r="P2163" s="92">
        <v>0</v>
      </c>
      <c r="Q2163" s="92">
        <v>0</v>
      </c>
      <c r="R2163" s="92">
        <v>4.4793820924022343E-2</v>
      </c>
      <c r="S2163" s="92">
        <v>0.45246654532178926</v>
      </c>
      <c r="T2163" s="92">
        <v>0</v>
      </c>
      <c r="U2163" s="92">
        <v>2.7776384848823544E-2</v>
      </c>
      <c r="V2163" s="92">
        <f>SUM(V2148:V2162)</f>
        <v>1</v>
      </c>
      <c r="W2163" s="17" t="s">
        <v>1060</v>
      </c>
      <c r="X2163" s="30">
        <f>SUM(X2148:X2158)</f>
        <v>1.2496884311824839E-3</v>
      </c>
      <c r="Z2163" s="15"/>
      <c r="AD2163" s="15"/>
      <c r="DP2163" s="17"/>
      <c r="DT2163" s="15"/>
      <c r="DY2163" s="17"/>
      <c r="EC2163" s="15"/>
    </row>
    <row r="2164" spans="6:133" x14ac:dyDescent="0.2">
      <c r="G2164" s="33"/>
      <c r="H2164" s="33"/>
      <c r="I2164" s="33"/>
      <c r="J2164" s="33"/>
      <c r="K2164" s="33"/>
      <c r="L2164" s="33"/>
      <c r="M2164" s="33"/>
      <c r="N2164" s="33"/>
      <c r="O2164" s="33"/>
      <c r="P2164" s="33"/>
      <c r="Q2164" s="33"/>
      <c r="Z2164" s="15"/>
      <c r="AD2164" s="15"/>
      <c r="DP2164" s="17"/>
      <c r="DT2164" s="15"/>
      <c r="DY2164" s="17"/>
      <c r="EC2164" s="15"/>
    </row>
    <row r="2165" spans="6:133" x14ac:dyDescent="0.2">
      <c r="Z2165" s="15"/>
      <c r="AD2165" s="15"/>
      <c r="DP2165" s="17"/>
      <c r="DT2165" s="15"/>
      <c r="DY2165" s="17"/>
      <c r="EC2165" s="15"/>
    </row>
    <row r="2166" spans="6:133" ht="15" x14ac:dyDescent="0.25">
      <c r="F2166" s="17" t="str">
        <f>F$2066</f>
        <v>Covariance matrix</v>
      </c>
      <c r="G2166" s="17" t="str">
        <f>G$2066</f>
        <v>A200.AX</v>
      </c>
      <c r="H2166" s="17" t="str">
        <f t="shared" ref="H2166:U2166" si="308">H$2066</f>
        <v>ACDC.AX</v>
      </c>
      <c r="I2166" s="17" t="str">
        <f t="shared" si="308"/>
        <v>AT1.AX</v>
      </c>
      <c r="J2166" s="17" t="str">
        <f t="shared" si="308"/>
        <v>BHP.AX</v>
      </c>
      <c r="K2166" s="17" t="str">
        <f t="shared" si="308"/>
        <v>BLOK</v>
      </c>
      <c r="L2166" s="17" t="str">
        <f t="shared" si="308"/>
        <v>ETHI.AX</v>
      </c>
      <c r="M2166" s="17" t="str">
        <f t="shared" si="308"/>
        <v>FMG.AX</v>
      </c>
      <c r="N2166" s="17" t="str">
        <f t="shared" si="308"/>
        <v>GME</v>
      </c>
      <c r="O2166" s="17" t="str">
        <f t="shared" si="308"/>
        <v>LKE.AX</v>
      </c>
      <c r="P2166" s="17" t="str">
        <f t="shared" si="308"/>
        <v>MQG.AX</v>
      </c>
      <c r="Q2166" s="17" t="str">
        <f t="shared" si="308"/>
        <v>MTUM.AX</v>
      </c>
      <c r="R2166" s="17" t="str">
        <f t="shared" si="308"/>
        <v>NDQ.AX</v>
      </c>
      <c r="S2166" s="17" t="str">
        <f t="shared" si="308"/>
        <v>PNV.AX</v>
      </c>
      <c r="T2166" s="17" t="str">
        <f t="shared" si="308"/>
        <v>QLTY.AX</v>
      </c>
      <c r="U2166" s="17" t="str">
        <f t="shared" si="308"/>
        <v>QUAL.AX</v>
      </c>
      <c r="V2166" s="31" t="s">
        <v>1056</v>
      </c>
      <c r="W2166" t="s">
        <v>1057</v>
      </c>
      <c r="X2166" t="s">
        <v>1058</v>
      </c>
      <c r="Z2166" s="15"/>
      <c r="AD2166" s="15"/>
      <c r="DP2166" s="17"/>
      <c r="DT2166" s="15"/>
      <c r="DY2166" s="17"/>
      <c r="EC2166" s="15"/>
    </row>
    <row r="2167" spans="6:133" ht="15" x14ac:dyDescent="0.25">
      <c r="F2167" s="17" t="str">
        <f>$F$2067</f>
        <v>A200.AX</v>
      </c>
      <c r="G2167" s="32">
        <f>G$2067</f>
        <v>5.8434695423878378E-5</v>
      </c>
      <c r="H2167">
        <f t="shared" ref="H2167:U2167" si="309">H$2067</f>
        <v>1.3898573805670272E-6</v>
      </c>
      <c r="I2167">
        <f t="shared" si="309"/>
        <v>-2.9703578107725297E-6</v>
      </c>
      <c r="J2167">
        <f t="shared" si="309"/>
        <v>6.2557079614046057E-8</v>
      </c>
      <c r="K2167">
        <f t="shared" si="309"/>
        <v>1.0829189798423581E-5</v>
      </c>
      <c r="L2167">
        <f t="shared" si="309"/>
        <v>1.2084039521228997E-6</v>
      </c>
      <c r="M2167">
        <f t="shared" si="309"/>
        <v>9.9908548656597595E-7</v>
      </c>
      <c r="N2167">
        <f t="shared" si="309"/>
        <v>1.7904289143176436E-6</v>
      </c>
      <c r="O2167">
        <f t="shared" si="309"/>
        <v>1.4364036520212676E-6</v>
      </c>
      <c r="P2167">
        <f t="shared" si="309"/>
        <v>3.5696114362062496E-6</v>
      </c>
      <c r="Q2167">
        <f t="shared" si="309"/>
        <v>2.5151552938938112E-6</v>
      </c>
      <c r="R2167" s="93">
        <f t="shared" si="309"/>
        <v>1.5808882133258892E-6</v>
      </c>
      <c r="S2167">
        <f t="shared" si="309"/>
        <v>4.8693867897328027E-6</v>
      </c>
      <c r="T2167">
        <f t="shared" si="309"/>
        <v>1.1702353593703667E-6</v>
      </c>
      <c r="U2167">
        <f t="shared" si="309"/>
        <v>1.7377676548274365E-6</v>
      </c>
      <c r="V2167" s="92">
        <f>G2182</f>
        <v>0</v>
      </c>
      <c r="W2167" s="31">
        <f>$G$2058</f>
        <v>6.5296039639637998E-4</v>
      </c>
      <c r="X2167" s="85">
        <f>V2167*W2167</f>
        <v>0</v>
      </c>
      <c r="Z2167" s="15"/>
      <c r="AA2167" s="17" t="s">
        <v>1068</v>
      </c>
      <c r="AC2167" s="30">
        <v>0.125</v>
      </c>
      <c r="AD2167" s="15"/>
      <c r="DP2167" s="17"/>
      <c r="DT2167" s="15"/>
      <c r="DY2167" s="17"/>
      <c r="EC2167" s="15"/>
    </row>
    <row r="2168" spans="6:133" ht="15" x14ac:dyDescent="0.25">
      <c r="F2168" s="17" t="str">
        <f>$F$2068</f>
        <v>ACDC.AX</v>
      </c>
      <c r="G2168">
        <f>G$2068</f>
        <v>1.3898573805670267E-6</v>
      </c>
      <c r="H2168" s="32">
        <f t="shared" ref="H2168:U2168" si="310">H$2068</f>
        <v>1.6860923905705436E-4</v>
      </c>
      <c r="I2168">
        <f t="shared" si="310"/>
        <v>-6.7500793605185714E-7</v>
      </c>
      <c r="J2168">
        <f t="shared" si="310"/>
        <v>-1.5209937358840771E-7</v>
      </c>
      <c r="K2168">
        <f t="shared" si="310"/>
        <v>3.1634097299931331E-6</v>
      </c>
      <c r="L2168">
        <f t="shared" si="310"/>
        <v>1.6683492445575121E-6</v>
      </c>
      <c r="M2168">
        <f t="shared" si="310"/>
        <v>1.0718096592934042E-6</v>
      </c>
      <c r="N2168">
        <f t="shared" si="310"/>
        <v>-1.2582809412040186E-5</v>
      </c>
      <c r="O2168">
        <f t="shared" si="310"/>
        <v>6.7198726112833737E-9</v>
      </c>
      <c r="P2168">
        <f t="shared" si="310"/>
        <v>3.4795271236306492E-6</v>
      </c>
      <c r="Q2168">
        <f t="shared" si="310"/>
        <v>3.1016323830060096E-6</v>
      </c>
      <c r="R2168" s="93">
        <f t="shared" si="310"/>
        <v>2.4273276696569197E-6</v>
      </c>
      <c r="S2168">
        <f t="shared" si="310"/>
        <v>3.7458850340900008E-6</v>
      </c>
      <c r="T2168">
        <f t="shared" si="310"/>
        <v>1.5004763888737257E-6</v>
      </c>
      <c r="U2168">
        <f t="shared" si="310"/>
        <v>2.214289713752953E-6</v>
      </c>
      <c r="V2168" s="92">
        <f>H2182</f>
        <v>0</v>
      </c>
      <c r="W2168" s="31">
        <f>$H$2058</f>
        <v>1.1811524613908075E-3</v>
      </c>
      <c r="X2168" s="85">
        <f t="shared" ref="X2168:X2181" si="311">V2168*W2168</f>
        <v>0</v>
      </c>
      <c r="Z2168" s="15"/>
      <c r="AA2168" s="34" t="s">
        <v>1059</v>
      </c>
      <c r="AB2168" s="34"/>
      <c r="AC2168" s="69">
        <f>SUM(X2167:X2177)</f>
        <v>1.5317588900481396E-3</v>
      </c>
      <c r="AD2168" s="15"/>
      <c r="DP2168" s="17"/>
      <c r="DT2168" s="15"/>
      <c r="DY2168" s="17"/>
      <c r="EC2168" s="15"/>
    </row>
    <row r="2169" spans="6:133" ht="15" x14ac:dyDescent="0.25">
      <c r="F2169" s="17" t="str">
        <f>$F$2069</f>
        <v>AT1.AX</v>
      </c>
      <c r="G2169">
        <f>G$2069</f>
        <v>-2.9703578107725297E-6</v>
      </c>
      <c r="H2169">
        <f t="shared" ref="H2169:U2169" si="312">H$2069</f>
        <v>-6.7500793605185725E-7</v>
      </c>
      <c r="I2169" s="32">
        <f t="shared" si="312"/>
        <v>2.433192337622399E-3</v>
      </c>
      <c r="J2169">
        <f t="shared" si="312"/>
        <v>1.5137319539678084E-6</v>
      </c>
      <c r="K2169">
        <f t="shared" si="312"/>
        <v>-6.110133290782473E-5</v>
      </c>
      <c r="L2169">
        <f t="shared" si="312"/>
        <v>-8.5306282493455661E-7</v>
      </c>
      <c r="M2169">
        <f t="shared" si="312"/>
        <v>5.2753467122062436E-7</v>
      </c>
      <c r="N2169">
        <f t="shared" si="312"/>
        <v>-4.6108780227559162E-5</v>
      </c>
      <c r="O2169">
        <f t="shared" si="312"/>
        <v>9.9304542420372676E-7</v>
      </c>
      <c r="P2169">
        <f t="shared" si="312"/>
        <v>-1.1211335563768882E-5</v>
      </c>
      <c r="Q2169">
        <f t="shared" si="312"/>
        <v>-7.2795081434087357E-6</v>
      </c>
      <c r="R2169" s="93">
        <f t="shared" si="312"/>
        <v>-2.1603598616537778E-6</v>
      </c>
      <c r="S2169">
        <f t="shared" si="312"/>
        <v>-1.1421833950159403E-5</v>
      </c>
      <c r="T2169">
        <f t="shared" si="312"/>
        <v>-1.5680603097997895E-6</v>
      </c>
      <c r="U2169">
        <f t="shared" si="312"/>
        <v>-1.8782225007263172E-6</v>
      </c>
      <c r="V2169" s="92">
        <f>I2182</f>
        <v>8.9196873752477993E-2</v>
      </c>
      <c r="W2169" s="31">
        <f>$I$2058</f>
        <v>1.6831179975912785E-3</v>
      </c>
      <c r="X2169" s="85">
        <f t="shared" si="311"/>
        <v>1.5012886354167282E-4</v>
      </c>
      <c r="Z2169" s="15"/>
      <c r="AA2169" s="34" t="s">
        <v>1062</v>
      </c>
      <c r="AB2169" s="34"/>
      <c r="AC2169" s="30">
        <f>LN(1+AC2167)</f>
        <v>0.11778303565638346</v>
      </c>
      <c r="AD2169" s="15"/>
      <c r="DP2169" s="17"/>
      <c r="DT2169" s="15"/>
      <c r="DY2169" s="17"/>
      <c r="EC2169" s="15"/>
    </row>
    <row r="2170" spans="6:133" ht="15" x14ac:dyDescent="0.25">
      <c r="F2170" s="17" t="str">
        <f>$F$2070</f>
        <v>BHP.AX</v>
      </c>
      <c r="G2170">
        <f>G$2070</f>
        <v>6.2557079614046084E-8</v>
      </c>
      <c r="H2170">
        <f t="shared" ref="H2170:U2170" si="313">H$2070</f>
        <v>-1.5209937358840768E-7</v>
      </c>
      <c r="I2170">
        <f t="shared" si="313"/>
        <v>1.5137319539678082E-6</v>
      </c>
      <c r="J2170" s="32">
        <f t="shared" si="313"/>
        <v>1.8527109958959445E-4</v>
      </c>
      <c r="K2170">
        <f t="shared" si="313"/>
        <v>7.794962823110123E-6</v>
      </c>
      <c r="L2170">
        <f t="shared" si="313"/>
        <v>9.7235126529653789E-9</v>
      </c>
      <c r="M2170">
        <f t="shared" si="313"/>
        <v>2.2275441803590179E-6</v>
      </c>
      <c r="N2170">
        <f t="shared" si="313"/>
        <v>1.1730281841870063E-5</v>
      </c>
      <c r="O2170">
        <f t="shared" si="313"/>
        <v>4.473885409595329E-6</v>
      </c>
      <c r="P2170">
        <f t="shared" si="313"/>
        <v>-8.900056592339029E-7</v>
      </c>
      <c r="Q2170">
        <f t="shared" si="313"/>
        <v>3.573573686476974E-7</v>
      </c>
      <c r="R2170" s="93">
        <f t="shared" si="313"/>
        <v>-3.1906275390476251E-7</v>
      </c>
      <c r="S2170">
        <f t="shared" si="313"/>
        <v>-1.2781930482401142E-6</v>
      </c>
      <c r="T2170">
        <f t="shared" si="313"/>
        <v>5.2338544519446121E-8</v>
      </c>
      <c r="U2170">
        <f t="shared" si="313"/>
        <v>6.2089777480095304E-8</v>
      </c>
      <c r="V2170" s="92">
        <f>J2182</f>
        <v>4.559013225508711E-2</v>
      </c>
      <c r="W2170" s="31">
        <f>$J$2058</f>
        <v>2.8662372690661087E-4</v>
      </c>
      <c r="X2170" s="85">
        <f t="shared" si="311"/>
        <v>1.3067213617118359E-5</v>
      </c>
      <c r="Z2170" s="15"/>
      <c r="AA2170" s="34" t="s">
        <v>1063</v>
      </c>
      <c r="AB2170" s="34"/>
      <c r="AC2170" s="17">
        <f>AC2169/252</f>
        <v>4.6739299863644227E-4</v>
      </c>
      <c r="AD2170" s="15"/>
      <c r="DP2170" s="17"/>
      <c r="DT2170" s="15"/>
      <c r="DY2170" s="17"/>
      <c r="EC2170" s="15"/>
    </row>
    <row r="2171" spans="6:133" ht="15" x14ac:dyDescent="0.25">
      <c r="F2171" s="17" t="str">
        <f>$F$2071</f>
        <v>BLOK</v>
      </c>
      <c r="G2171">
        <f>G$2071</f>
        <v>1.0829189798423581E-5</v>
      </c>
      <c r="H2171">
        <f t="shared" ref="H2171:U2171" si="314">H$2071</f>
        <v>3.1634097299931361E-6</v>
      </c>
      <c r="I2171">
        <f t="shared" si="314"/>
        <v>-6.110133290782473E-5</v>
      </c>
      <c r="J2171">
        <f t="shared" si="314"/>
        <v>7.7949628231101298E-6</v>
      </c>
      <c r="K2171" s="32">
        <f t="shared" si="314"/>
        <v>7.2102096411973842E-4</v>
      </c>
      <c r="L2171">
        <f t="shared" si="314"/>
        <v>3.4856785632182514E-6</v>
      </c>
      <c r="M2171">
        <f t="shared" si="314"/>
        <v>2.5331977111188729E-5</v>
      </c>
      <c r="N2171">
        <f t="shared" si="314"/>
        <v>2.9032129590092563E-4</v>
      </c>
      <c r="O2171">
        <f t="shared" si="314"/>
        <v>3.0487863191494233E-5</v>
      </c>
      <c r="P2171">
        <f t="shared" si="314"/>
        <v>2.9684200748427758E-5</v>
      </c>
      <c r="Q2171">
        <f t="shared" si="314"/>
        <v>2.4869384388771767E-5</v>
      </c>
      <c r="R2171" s="93">
        <f t="shared" si="314"/>
        <v>1.0173372909094738E-5</v>
      </c>
      <c r="S2171">
        <f t="shared" si="314"/>
        <v>2.9748486228494534E-5</v>
      </c>
      <c r="T2171">
        <f t="shared" si="314"/>
        <v>8.1091857584475201E-6</v>
      </c>
      <c r="U2171">
        <f t="shared" si="314"/>
        <v>7.4830070248706629E-6</v>
      </c>
      <c r="V2171" s="92">
        <f>K2182</f>
        <v>0.43899982803338206</v>
      </c>
      <c r="W2171" s="31">
        <f>$K$2058</f>
        <v>3.1087536488976645E-3</v>
      </c>
      <c r="X2171" s="85">
        <f t="shared" si="311"/>
        <v>1.3647423172642237E-3</v>
      </c>
      <c r="Z2171" s="15"/>
      <c r="AA2171" s="34" t="s">
        <v>1064</v>
      </c>
      <c r="AB2171" s="34"/>
      <c r="AC2171" s="17">
        <f>MMULT($G2182:$U2182,MMULT($G2167:$U2181,$V2167:$V2181))</f>
        <v>3.1161028632595641E-4</v>
      </c>
      <c r="AD2171" s="15"/>
      <c r="DP2171" s="17"/>
      <c r="DT2171" s="15"/>
      <c r="DY2171" s="17"/>
      <c r="EC2171" s="15"/>
    </row>
    <row r="2172" spans="6:133" ht="15" x14ac:dyDescent="0.25">
      <c r="F2172" s="17" t="str">
        <f>$F$2072</f>
        <v>ETHI.AX</v>
      </c>
      <c r="G2172">
        <f>G$2072</f>
        <v>1.2084039521228997E-6</v>
      </c>
      <c r="H2172">
        <f t="shared" ref="H2172:U2172" si="315">H$2072</f>
        <v>1.6683492445575123E-6</v>
      </c>
      <c r="I2172">
        <f t="shared" si="315"/>
        <v>-8.5306282493455651E-7</v>
      </c>
      <c r="J2172">
        <f t="shared" si="315"/>
        <v>9.7235126529654087E-9</v>
      </c>
      <c r="K2172">
        <f t="shared" si="315"/>
        <v>3.4856785632182509E-6</v>
      </c>
      <c r="L2172" s="32">
        <f t="shared" si="315"/>
        <v>7.1734225188480494E-5</v>
      </c>
      <c r="M2172">
        <f t="shared" si="315"/>
        <v>8.9887626873266113E-7</v>
      </c>
      <c r="N2172">
        <f t="shared" si="315"/>
        <v>-6.9369493744868951E-6</v>
      </c>
      <c r="O2172">
        <f t="shared" si="315"/>
        <v>6.215704438900196E-7</v>
      </c>
      <c r="P2172">
        <f t="shared" si="315"/>
        <v>2.7882715975684466E-6</v>
      </c>
      <c r="Q2172">
        <f t="shared" si="315"/>
        <v>2.4916614999167505E-6</v>
      </c>
      <c r="R2172" s="93">
        <f t="shared" si="315"/>
        <v>1.8359322534527703E-6</v>
      </c>
      <c r="S2172">
        <f t="shared" si="315"/>
        <v>3.4390326461253919E-6</v>
      </c>
      <c r="T2172">
        <f t="shared" si="315"/>
        <v>1.1936092824105267E-6</v>
      </c>
      <c r="U2172">
        <f t="shared" si="315"/>
        <v>1.8197633662840237E-6</v>
      </c>
      <c r="V2172" s="92">
        <f>L2182</f>
        <v>0</v>
      </c>
      <c r="W2172" s="31">
        <f>$L$2058</f>
        <v>8.3560241566986763E-4</v>
      </c>
      <c r="X2172" s="85">
        <f t="shared" si="311"/>
        <v>0</v>
      </c>
      <c r="Z2172" s="15"/>
      <c r="AA2172" s="34" t="s">
        <v>1065</v>
      </c>
      <c r="AB2172" s="34"/>
      <c r="AC2172" s="17">
        <f>SQRT(AC2171)</f>
        <v>1.7652486689584457E-2</v>
      </c>
      <c r="AD2172" s="15"/>
      <c r="DP2172" s="17"/>
      <c r="DT2172" s="15"/>
      <c r="DY2172" s="17"/>
      <c r="EC2172" s="15"/>
    </row>
    <row r="2173" spans="6:133" ht="15" x14ac:dyDescent="0.25">
      <c r="F2173" s="17" t="str">
        <f>$F$2073</f>
        <v>FMG.AX</v>
      </c>
      <c r="G2173">
        <f>G$2073</f>
        <v>9.9908548656597552E-7</v>
      </c>
      <c r="H2173">
        <f t="shared" ref="H2173:U2173" si="316">H$2073</f>
        <v>1.0718096592934042E-6</v>
      </c>
      <c r="I2173">
        <f t="shared" si="316"/>
        <v>5.2753467122062457E-7</v>
      </c>
      <c r="J2173">
        <f t="shared" si="316"/>
        <v>2.2275441803590183E-6</v>
      </c>
      <c r="K2173">
        <f t="shared" si="316"/>
        <v>2.5331977111188718E-5</v>
      </c>
      <c r="L2173">
        <f t="shared" si="316"/>
        <v>8.9887626873266103E-7</v>
      </c>
      <c r="M2173" s="32">
        <f t="shared" si="316"/>
        <v>4.163979352906411E-4</v>
      </c>
      <c r="N2173">
        <f t="shared" si="316"/>
        <v>1.5271385849284378E-5</v>
      </c>
      <c r="O2173">
        <f t="shared" si="316"/>
        <v>6.2115406140715699E-6</v>
      </c>
      <c r="P2173">
        <f t="shared" si="316"/>
        <v>1.6333463908061027E-6</v>
      </c>
      <c r="Q2173">
        <f t="shared" si="316"/>
        <v>2.0979379308515887E-6</v>
      </c>
      <c r="R2173" s="93">
        <f t="shared" si="316"/>
        <v>1.0111598257842094E-6</v>
      </c>
      <c r="S2173">
        <f t="shared" si="316"/>
        <v>1.3578194309945254E-6</v>
      </c>
      <c r="T2173">
        <f t="shared" si="316"/>
        <v>1.0116279945266206E-6</v>
      </c>
      <c r="U2173">
        <f t="shared" si="316"/>
        <v>1.1838525890422732E-6</v>
      </c>
      <c r="V2173" s="92">
        <f>M2182</f>
        <v>1.2197280595210224E-2</v>
      </c>
      <c r="W2173" s="31">
        <f>$M$2058</f>
        <v>3.1322519764157979E-4</v>
      </c>
      <c r="X2173" s="85">
        <f t="shared" si="311"/>
        <v>3.8204956251245289E-6</v>
      </c>
      <c r="Z2173" s="15"/>
      <c r="AA2173" s="34" t="s">
        <v>1066</v>
      </c>
      <c r="AB2173" s="34"/>
      <c r="AC2173" s="17">
        <f>SQRT(252)*AC2172</f>
        <v>0.28022453881510989</v>
      </c>
      <c r="AD2173" s="15"/>
      <c r="DP2173" s="17"/>
      <c r="DT2173" s="15"/>
      <c r="DY2173" s="17"/>
      <c r="EC2173" s="15"/>
    </row>
    <row r="2174" spans="6:133" ht="15" x14ac:dyDescent="0.25">
      <c r="F2174" s="17" t="str">
        <f>$F$2074</f>
        <v>GME</v>
      </c>
      <c r="G2174">
        <f>G$2074</f>
        <v>1.7904289143176449E-6</v>
      </c>
      <c r="H2174">
        <f t="shared" ref="H2174:U2174" si="317">H$2074</f>
        <v>-1.2582809412040187E-5</v>
      </c>
      <c r="I2174">
        <f t="shared" si="317"/>
        <v>-4.6108780227559155E-5</v>
      </c>
      <c r="J2174">
        <f t="shared" si="317"/>
        <v>1.1730281841870063E-5</v>
      </c>
      <c r="K2174">
        <f t="shared" si="317"/>
        <v>2.9032129590092563E-4</v>
      </c>
      <c r="L2174">
        <f t="shared" si="317"/>
        <v>-6.9369493744868951E-6</v>
      </c>
      <c r="M2174">
        <f t="shared" si="317"/>
        <v>1.5271385849284378E-5</v>
      </c>
      <c r="N2174" s="32">
        <f t="shared" si="317"/>
        <v>5.7636566546478106E-3</v>
      </c>
      <c r="O2174">
        <f t="shared" si="317"/>
        <v>3.9089411390473328E-5</v>
      </c>
      <c r="P2174">
        <f t="shared" si="317"/>
        <v>1.0392581480141664E-6</v>
      </c>
      <c r="Q2174">
        <f t="shared" si="317"/>
        <v>3.0132000399878594E-6</v>
      </c>
      <c r="R2174" s="93">
        <f t="shared" si="317"/>
        <v>-8.6950218889419552E-6</v>
      </c>
      <c r="S2174">
        <f t="shared" si="317"/>
        <v>4.7511001524901143E-6</v>
      </c>
      <c r="T2174">
        <f t="shared" si="317"/>
        <v>-2.6862441162440003E-6</v>
      </c>
      <c r="U2174">
        <f t="shared" si="317"/>
        <v>-5.8094725349563084E-6</v>
      </c>
      <c r="V2174" s="92">
        <f>N2182</f>
        <v>0</v>
      </c>
      <c r="W2174" s="31">
        <f>$N$2058</f>
        <v>3.3002678570462408E-3</v>
      </c>
      <c r="X2174" s="85">
        <f t="shared" si="311"/>
        <v>0</v>
      </c>
      <c r="Z2174" s="15"/>
      <c r="AD2174" s="15"/>
      <c r="DP2174" s="17"/>
      <c r="DT2174" s="15"/>
      <c r="DY2174" s="17"/>
      <c r="EC2174" s="15"/>
    </row>
    <row r="2175" spans="6:133" ht="15" x14ac:dyDescent="0.25">
      <c r="F2175" s="17" t="str">
        <f>$F$2075</f>
        <v>LKE.AX</v>
      </c>
      <c r="G2175">
        <f>G$2075</f>
        <v>1.4364036520212671E-6</v>
      </c>
      <c r="H2175">
        <f t="shared" ref="H2175:U2175" si="318">H$2075</f>
        <v>6.7198726112830578E-9</v>
      </c>
      <c r="I2175">
        <f t="shared" si="318"/>
        <v>9.9304542420372846E-7</v>
      </c>
      <c r="J2175">
        <f t="shared" si="318"/>
        <v>4.4738854095953307E-6</v>
      </c>
      <c r="K2175">
        <f t="shared" si="318"/>
        <v>3.0487863191494222E-5</v>
      </c>
      <c r="L2175">
        <f t="shared" si="318"/>
        <v>6.2157044389001896E-7</v>
      </c>
      <c r="M2175">
        <f t="shared" si="318"/>
        <v>6.2115406140715699E-6</v>
      </c>
      <c r="N2175">
        <f t="shared" si="318"/>
        <v>3.9089411390473341E-5</v>
      </c>
      <c r="O2175" s="32">
        <f t="shared" si="318"/>
        <v>2.2805898216101436E-3</v>
      </c>
      <c r="P2175">
        <f t="shared" si="318"/>
        <v>1.2306684591143729E-6</v>
      </c>
      <c r="Q2175">
        <f t="shared" si="318"/>
        <v>9.1569996377121804E-7</v>
      </c>
      <c r="R2175" s="93">
        <f t="shared" si="318"/>
        <v>-7.7635164927332921E-7</v>
      </c>
      <c r="S2175">
        <f t="shared" si="318"/>
        <v>3.6984246484941303E-6</v>
      </c>
      <c r="T2175">
        <f t="shared" si="318"/>
        <v>6.8463546530195018E-7</v>
      </c>
      <c r="U2175">
        <f t="shared" si="318"/>
        <v>9.1921040376737571E-7</v>
      </c>
      <c r="V2175" s="92">
        <f>O2182</f>
        <v>0</v>
      </c>
      <c r="W2175" s="31">
        <f>$O$2058</f>
        <v>-1.9417391974235778E-3</v>
      </c>
      <c r="X2175" s="85">
        <f t="shared" si="311"/>
        <v>0</v>
      </c>
      <c r="Z2175" s="15"/>
      <c r="AD2175" s="15"/>
      <c r="DP2175" s="17"/>
      <c r="DT2175" s="15"/>
      <c r="DY2175" s="17"/>
      <c r="EC2175" s="15"/>
    </row>
    <row r="2176" spans="6:133" ht="15" x14ac:dyDescent="0.25">
      <c r="F2176" s="17" t="str">
        <f>$F$2076</f>
        <v>MQG.AX</v>
      </c>
      <c r="G2176">
        <f>G$2076</f>
        <v>3.5696114362062492E-6</v>
      </c>
      <c r="H2176">
        <f t="shared" ref="H2176:U2176" si="319">H$2076</f>
        <v>3.47952712363065E-6</v>
      </c>
      <c r="I2176">
        <f t="shared" si="319"/>
        <v>-1.1211335563768875E-5</v>
      </c>
      <c r="J2176">
        <f t="shared" si="319"/>
        <v>-8.9000565923390353E-7</v>
      </c>
      <c r="K2176">
        <f t="shared" si="319"/>
        <v>2.9684200748427761E-5</v>
      </c>
      <c r="L2176">
        <f t="shared" si="319"/>
        <v>2.7882715975684462E-6</v>
      </c>
      <c r="M2176">
        <f t="shared" si="319"/>
        <v>1.6333463908061024E-6</v>
      </c>
      <c r="N2176">
        <f t="shared" si="319"/>
        <v>1.0392581480141598E-6</v>
      </c>
      <c r="O2176">
        <f t="shared" si="319"/>
        <v>1.2306684591143736E-6</v>
      </c>
      <c r="P2176" s="32">
        <f t="shared" si="319"/>
        <v>1.9988542551605464E-4</v>
      </c>
      <c r="Q2176">
        <f t="shared" si="319"/>
        <v>5.579080546102668E-6</v>
      </c>
      <c r="R2176" s="93">
        <f t="shared" si="319"/>
        <v>3.4483981387799116E-6</v>
      </c>
      <c r="S2176">
        <f t="shared" si="319"/>
        <v>1.4097022171737252E-5</v>
      </c>
      <c r="T2176">
        <f t="shared" si="319"/>
        <v>2.7032340646218854E-6</v>
      </c>
      <c r="U2176">
        <f t="shared" si="319"/>
        <v>3.5908655422173922E-6</v>
      </c>
      <c r="V2176" s="92">
        <f>P2182</f>
        <v>0</v>
      </c>
      <c r="W2176" s="31">
        <f>$P$2058</f>
        <v>8.0189809219452892E-4</v>
      </c>
      <c r="X2176" s="85">
        <f t="shared" si="311"/>
        <v>0</v>
      </c>
      <c r="Z2176" s="15"/>
      <c r="AD2176" s="15"/>
      <c r="DP2176" s="17"/>
      <c r="DT2176" s="15"/>
      <c r="DY2176" s="17"/>
      <c r="EC2176" s="15"/>
    </row>
    <row r="2177" spans="6:133" ht="15" x14ac:dyDescent="0.25">
      <c r="F2177" s="17" t="str">
        <f>$F$2077</f>
        <v>MTUM.AX</v>
      </c>
      <c r="G2177">
        <f>G$2077</f>
        <v>2.5151552938938112E-6</v>
      </c>
      <c r="H2177">
        <f t="shared" ref="H2177:U2177" si="320">H$2077</f>
        <v>3.1016323830060105E-6</v>
      </c>
      <c r="I2177">
        <f t="shared" si="320"/>
        <v>-7.2795081434087348E-6</v>
      </c>
      <c r="J2177">
        <f t="shared" si="320"/>
        <v>3.5735736864769777E-7</v>
      </c>
      <c r="K2177">
        <f t="shared" si="320"/>
        <v>2.4869384388771764E-5</v>
      </c>
      <c r="L2177">
        <f t="shared" si="320"/>
        <v>2.4916614999167505E-6</v>
      </c>
      <c r="M2177">
        <f t="shared" si="320"/>
        <v>2.0979379308515896E-6</v>
      </c>
      <c r="N2177">
        <f t="shared" si="320"/>
        <v>3.0132000399878632E-6</v>
      </c>
      <c r="O2177">
        <f t="shared" si="320"/>
        <v>9.1569996377121847E-7</v>
      </c>
      <c r="P2177">
        <f t="shared" si="320"/>
        <v>5.579080546102668E-6</v>
      </c>
      <c r="Q2177" s="32">
        <f t="shared" si="320"/>
        <v>1.3172091172623351E-4</v>
      </c>
      <c r="R2177" s="93">
        <f t="shared" si="320"/>
        <v>4.5412705870509102E-6</v>
      </c>
      <c r="S2177">
        <f t="shared" si="320"/>
        <v>4.4420225610873232E-6</v>
      </c>
      <c r="T2177">
        <f t="shared" si="320"/>
        <v>2.6021014911229393E-6</v>
      </c>
      <c r="U2177">
        <f t="shared" si="320"/>
        <v>3.9917377416231967E-6</v>
      </c>
      <c r="V2177" s="92">
        <f>Q2182</f>
        <v>0</v>
      </c>
      <c r="W2177" s="31">
        <f>$Q$2058</f>
        <v>5.9367613619656142E-4</v>
      </c>
      <c r="X2177" s="85">
        <f t="shared" si="311"/>
        <v>0</v>
      </c>
      <c r="Z2177" s="15"/>
      <c r="AD2177" s="15"/>
      <c r="DP2177" s="17"/>
      <c r="DT2177" s="15"/>
      <c r="DY2177" s="17"/>
      <c r="EC2177" s="15"/>
    </row>
    <row r="2178" spans="6:133" ht="15" x14ac:dyDescent="0.25">
      <c r="F2178" s="17" t="str">
        <f>$F$2078</f>
        <v>NDQ.AX</v>
      </c>
      <c r="G2178">
        <f>G$2078</f>
        <v>1.5808882133258892E-6</v>
      </c>
      <c r="H2178">
        <f t="shared" ref="H2178:U2178" si="321">H$2078</f>
        <v>2.4273276696569201E-6</v>
      </c>
      <c r="I2178">
        <f t="shared" si="321"/>
        <v>-2.1603598616537778E-6</v>
      </c>
      <c r="J2178">
        <f t="shared" si="321"/>
        <v>-3.1906275390476262E-7</v>
      </c>
      <c r="K2178">
        <f t="shared" si="321"/>
        <v>1.0173372909094734E-5</v>
      </c>
      <c r="L2178">
        <f t="shared" si="321"/>
        <v>1.8359322534527701E-6</v>
      </c>
      <c r="M2178">
        <f t="shared" si="321"/>
        <v>1.0111598257842092E-6</v>
      </c>
      <c r="N2178">
        <f t="shared" si="321"/>
        <v>-8.6950218889419569E-6</v>
      </c>
      <c r="O2178">
        <f t="shared" si="321"/>
        <v>-7.763516492733291E-7</v>
      </c>
      <c r="P2178">
        <f t="shared" si="321"/>
        <v>3.4483981387799121E-6</v>
      </c>
      <c r="Q2178">
        <f t="shared" si="321"/>
        <v>4.5412705870509094E-6</v>
      </c>
      <c r="R2178" s="94">
        <f t="shared" si="321"/>
        <v>1.4566035794879272E-4</v>
      </c>
      <c r="S2178">
        <f t="shared" si="321"/>
        <v>3.2720213788532548E-6</v>
      </c>
      <c r="T2178">
        <f t="shared" si="321"/>
        <v>1.8080890123227975E-6</v>
      </c>
      <c r="U2178">
        <f t="shared" si="321"/>
        <v>2.7484592932485585E-6</v>
      </c>
      <c r="V2178" s="92">
        <f>R2182</f>
        <v>3.6604016550151448E-2</v>
      </c>
      <c r="W2178" s="31">
        <f>$R$2058</f>
        <v>1.1715623553715973E-3</v>
      </c>
      <c r="X2178" s="85">
        <f t="shared" si="311"/>
        <v>4.2883887845556361E-5</v>
      </c>
      <c r="Z2178" s="15"/>
      <c r="AD2178" s="15"/>
      <c r="DP2178" s="17"/>
      <c r="DT2178" s="15"/>
      <c r="DY2178" s="17"/>
      <c r="EC2178" s="15"/>
    </row>
    <row r="2179" spans="6:133" ht="15" x14ac:dyDescent="0.25">
      <c r="F2179" s="17" t="str">
        <f>$F$2079</f>
        <v>PNV.AX</v>
      </c>
      <c r="G2179">
        <f>G$2079</f>
        <v>4.8693867897328035E-6</v>
      </c>
      <c r="H2179">
        <f t="shared" ref="H2179:U2179" si="322">H$2079</f>
        <v>3.7458850340900046E-6</v>
      </c>
      <c r="I2179">
        <f t="shared" si="322"/>
        <v>-1.1421833950159403E-5</v>
      </c>
      <c r="J2179">
        <f t="shared" si="322"/>
        <v>-1.2781930482401149E-6</v>
      </c>
      <c r="K2179">
        <f t="shared" si="322"/>
        <v>2.9748486228494544E-5</v>
      </c>
      <c r="L2179">
        <f t="shared" si="322"/>
        <v>3.4390326461253923E-6</v>
      </c>
      <c r="M2179">
        <f t="shared" si="322"/>
        <v>1.3578194309945265E-6</v>
      </c>
      <c r="N2179">
        <f t="shared" si="322"/>
        <v>4.7511001524901024E-6</v>
      </c>
      <c r="O2179">
        <f t="shared" si="322"/>
        <v>3.6984246484941337E-6</v>
      </c>
      <c r="P2179">
        <f t="shared" si="322"/>
        <v>1.4097022171737256E-5</v>
      </c>
      <c r="Q2179">
        <f t="shared" si="322"/>
        <v>4.4420225610873265E-6</v>
      </c>
      <c r="R2179" s="93">
        <f t="shared" si="322"/>
        <v>3.2720213788532561E-6</v>
      </c>
      <c r="S2179" s="32">
        <f t="shared" si="322"/>
        <v>1.2067620076246085E-3</v>
      </c>
      <c r="T2179">
        <f t="shared" si="322"/>
        <v>3.1673828717157816E-6</v>
      </c>
      <c r="U2179">
        <f t="shared" si="322"/>
        <v>4.4942509204385676E-6</v>
      </c>
      <c r="V2179" s="92">
        <f>S2182</f>
        <v>0.34987871951626215</v>
      </c>
      <c r="W2179" s="31">
        <f>$S$2058</f>
        <v>8.6622516986938709E-4</v>
      </c>
      <c r="X2179" s="85">
        <f t="shared" si="311"/>
        <v>3.0307375324665781E-4</v>
      </c>
      <c r="Z2179" s="15"/>
      <c r="AD2179" s="15"/>
      <c r="DP2179" s="17"/>
      <c r="DT2179" s="15"/>
      <c r="DY2179" s="17"/>
      <c r="EC2179" s="15"/>
    </row>
    <row r="2180" spans="6:133" ht="15" x14ac:dyDescent="0.25">
      <c r="F2180" s="17" t="str">
        <f>$F$2080</f>
        <v>QLTY.AX</v>
      </c>
      <c r="G2180">
        <v>6.6519600571396384E-5</v>
      </c>
      <c r="H2180">
        <v>1.6515216374755922E-5</v>
      </c>
      <c r="I2180">
        <v>8.7981314077307954E-5</v>
      </c>
      <c r="J2180">
        <v>7.0597682855898686E-5</v>
      </c>
      <c r="K2180">
        <v>3.9315947630732909E-5</v>
      </c>
      <c r="L2180">
        <v>1.0321642761626276E-4</v>
      </c>
      <c r="M2180">
        <v>1.9357777697665694E-5</v>
      </c>
      <c r="N2180">
        <v>1.1232273519717185E-4</v>
      </c>
      <c r="O2180">
        <v>1.8625732500901317E-5</v>
      </c>
      <c r="P2180">
        <v>1.121798064458465E-4</v>
      </c>
      <c r="Q2180">
        <v>5.8453177572692333E-5</v>
      </c>
      <c r="R2180" s="93">
        <v>5.0728747867329926E-5</v>
      </c>
      <c r="S2180">
        <v>9.4734527798328308E-5</v>
      </c>
      <c r="T2180" s="32">
        <v>1.6181014594673262E-4</v>
      </c>
      <c r="U2180">
        <v>1.5745602400759454E-4</v>
      </c>
      <c r="V2180" s="92">
        <f>T2182</f>
        <v>0</v>
      </c>
      <c r="W2180" s="31">
        <f>$T$2058</f>
        <v>8.0445447019072069E-4</v>
      </c>
      <c r="X2180" s="85">
        <f t="shared" si="311"/>
        <v>0</v>
      </c>
      <c r="Z2180" s="15"/>
      <c r="AD2180" s="15"/>
      <c r="DP2180" s="17"/>
      <c r="DT2180" s="15"/>
      <c r="DY2180" s="17"/>
      <c r="EC2180" s="15"/>
    </row>
    <row r="2181" spans="6:133" ht="15" x14ac:dyDescent="0.25">
      <c r="F2181" s="17" t="str">
        <f>$F$2081</f>
        <v>QUAL.AX</v>
      </c>
      <c r="G2181">
        <f>G$2081</f>
        <v>1.7377676548274367E-6</v>
      </c>
      <c r="H2181">
        <f t="shared" ref="H2181:U2181" si="323">H$2081</f>
        <v>2.2142897137529538E-6</v>
      </c>
      <c r="I2181">
        <f t="shared" si="323"/>
        <v>-1.8782225007263169E-6</v>
      </c>
      <c r="J2181">
        <f t="shared" si="323"/>
        <v>6.2089777480095383E-8</v>
      </c>
      <c r="K2181">
        <f t="shared" si="323"/>
        <v>7.4830070248706612E-6</v>
      </c>
      <c r="L2181">
        <f t="shared" si="323"/>
        <v>1.8197633662840237E-6</v>
      </c>
      <c r="M2181">
        <f t="shared" si="323"/>
        <v>1.1838525890422734E-6</v>
      </c>
      <c r="N2181">
        <f t="shared" si="323"/>
        <v>-5.8094725349563109E-6</v>
      </c>
      <c r="O2181">
        <f t="shared" si="323"/>
        <v>9.1921040376737645E-7</v>
      </c>
      <c r="P2181">
        <f t="shared" si="323"/>
        <v>3.5908655422173939E-6</v>
      </c>
      <c r="Q2181">
        <f t="shared" si="323"/>
        <v>3.9917377416231967E-6</v>
      </c>
      <c r="R2181" s="93">
        <f t="shared" si="323"/>
        <v>2.7484592932485593E-6</v>
      </c>
      <c r="S2181">
        <f t="shared" si="323"/>
        <v>4.4942509204385667E-6</v>
      </c>
      <c r="T2181">
        <f t="shared" si="323"/>
        <v>1.7122038964840383E-6</v>
      </c>
      <c r="U2181" s="32">
        <f t="shared" si="323"/>
        <v>7.3795945314941228E-5</v>
      </c>
      <c r="V2181" s="92">
        <f>U2182</f>
        <v>2.7533149297428963E-2</v>
      </c>
      <c r="W2181" s="31">
        <f>$U$2058</f>
        <v>7.8132694151460916E-4</v>
      </c>
      <c r="X2181" s="85">
        <f t="shared" si="311"/>
        <v>2.1512391330825282E-5</v>
      </c>
      <c r="Z2181" s="15"/>
      <c r="AD2181" s="15"/>
      <c r="DP2181" s="17"/>
      <c r="DT2181" s="15"/>
      <c r="DY2181" s="17"/>
      <c r="EC2181" s="15"/>
    </row>
    <row r="2182" spans="6:133" ht="15" x14ac:dyDescent="0.25">
      <c r="F2182" s="17" t="str">
        <f>$F$2082</f>
        <v>Weighting</v>
      </c>
      <c r="G2182" s="92">
        <v>0</v>
      </c>
      <c r="H2182" s="92">
        <v>0</v>
      </c>
      <c r="I2182" s="92">
        <v>8.9196873752477993E-2</v>
      </c>
      <c r="J2182" s="92">
        <v>4.559013225508711E-2</v>
      </c>
      <c r="K2182" s="92">
        <v>0.43899982803338206</v>
      </c>
      <c r="L2182" s="92">
        <v>0</v>
      </c>
      <c r="M2182" s="92">
        <v>1.2197280595210224E-2</v>
      </c>
      <c r="N2182" s="92">
        <v>0</v>
      </c>
      <c r="O2182" s="92">
        <v>0</v>
      </c>
      <c r="P2182" s="92">
        <v>0</v>
      </c>
      <c r="Q2182" s="92">
        <v>0</v>
      </c>
      <c r="R2182" s="92">
        <v>3.6604016550151448E-2</v>
      </c>
      <c r="S2182" s="92">
        <v>0.34987871951626215</v>
      </c>
      <c r="T2182" s="92">
        <v>0</v>
      </c>
      <c r="U2182" s="92">
        <v>2.7533149297428963E-2</v>
      </c>
      <c r="V2182" s="92">
        <f>SUM(V2167:V2181)</f>
        <v>0.99999999999999989</v>
      </c>
      <c r="W2182" s="17" t="s">
        <v>1060</v>
      </c>
      <c r="X2182" s="30">
        <f>SUM(X2167:X2177)</f>
        <v>1.5317588900481396E-3</v>
      </c>
      <c r="Z2182" s="15"/>
      <c r="AD2182" s="15"/>
      <c r="DP2182" s="17"/>
      <c r="DT2182" s="15"/>
      <c r="DY2182" s="17"/>
      <c r="EC2182" s="15"/>
    </row>
    <row r="2183" spans="6:133" x14ac:dyDescent="0.2">
      <c r="Z2183" s="15"/>
      <c r="AD2183" s="15"/>
      <c r="DP2183" s="17"/>
      <c r="DT2183" s="15"/>
      <c r="DY2183" s="17"/>
      <c r="EC2183" s="15"/>
    </row>
    <row r="2184" spans="6:133" x14ac:dyDescent="0.2">
      <c r="Z2184" s="15"/>
      <c r="AD2184" s="15"/>
      <c r="DP2184" s="17"/>
      <c r="DT2184" s="15"/>
      <c r="DY2184" s="17"/>
      <c r="EC2184" s="15"/>
    </row>
    <row r="2185" spans="6:133" ht="15" x14ac:dyDescent="0.25">
      <c r="F2185" s="17" t="str">
        <f>F$2066</f>
        <v>Covariance matrix</v>
      </c>
      <c r="G2185" s="17" t="str">
        <f>G$2066</f>
        <v>A200.AX</v>
      </c>
      <c r="H2185" s="17" t="str">
        <f t="shared" ref="H2185:U2185" si="324">H$2066</f>
        <v>ACDC.AX</v>
      </c>
      <c r="I2185" s="17" t="str">
        <f t="shared" si="324"/>
        <v>AT1.AX</v>
      </c>
      <c r="J2185" s="17" t="str">
        <f t="shared" si="324"/>
        <v>BHP.AX</v>
      </c>
      <c r="K2185" s="17" t="str">
        <f t="shared" si="324"/>
        <v>BLOK</v>
      </c>
      <c r="L2185" s="17" t="str">
        <f t="shared" si="324"/>
        <v>ETHI.AX</v>
      </c>
      <c r="M2185" s="17" t="str">
        <f t="shared" si="324"/>
        <v>FMG.AX</v>
      </c>
      <c r="N2185" s="17" t="str">
        <f t="shared" si="324"/>
        <v>GME</v>
      </c>
      <c r="O2185" s="17" t="str">
        <f t="shared" si="324"/>
        <v>LKE.AX</v>
      </c>
      <c r="P2185" s="17" t="str">
        <f t="shared" si="324"/>
        <v>MQG.AX</v>
      </c>
      <c r="Q2185" s="17" t="str">
        <f t="shared" si="324"/>
        <v>MTUM.AX</v>
      </c>
      <c r="R2185" s="33" t="str">
        <f t="shared" si="324"/>
        <v>NDQ.AX</v>
      </c>
      <c r="S2185" s="17" t="str">
        <f t="shared" si="324"/>
        <v>PNV.AX</v>
      </c>
      <c r="T2185" s="17" t="str">
        <f t="shared" si="324"/>
        <v>QLTY.AX</v>
      </c>
      <c r="U2185" s="17" t="str">
        <f t="shared" si="324"/>
        <v>QUAL.AX</v>
      </c>
      <c r="V2185" s="31" t="s">
        <v>1056</v>
      </c>
      <c r="W2185" t="s">
        <v>1057</v>
      </c>
      <c r="X2185" t="s">
        <v>1058</v>
      </c>
      <c r="Z2185" s="15"/>
      <c r="AD2185" s="15"/>
      <c r="DP2185" s="17"/>
      <c r="DT2185" s="15"/>
      <c r="DY2185" s="17"/>
      <c r="EC2185" s="15"/>
    </row>
    <row r="2186" spans="6:133" ht="15" x14ac:dyDescent="0.25">
      <c r="F2186" s="17" t="str">
        <f>$F$2067</f>
        <v>A200.AX</v>
      </c>
      <c r="G2186" s="32">
        <f>G$2067</f>
        <v>5.8434695423878378E-5</v>
      </c>
      <c r="H2186">
        <f t="shared" ref="H2186:U2186" si="325">H$2067</f>
        <v>1.3898573805670272E-6</v>
      </c>
      <c r="I2186">
        <f t="shared" si="325"/>
        <v>-2.9703578107725297E-6</v>
      </c>
      <c r="J2186">
        <f t="shared" si="325"/>
        <v>6.2557079614046057E-8</v>
      </c>
      <c r="K2186">
        <f t="shared" si="325"/>
        <v>1.0829189798423581E-5</v>
      </c>
      <c r="L2186">
        <f t="shared" si="325"/>
        <v>1.2084039521228997E-6</v>
      </c>
      <c r="M2186">
        <f t="shared" si="325"/>
        <v>9.9908548656597595E-7</v>
      </c>
      <c r="N2186">
        <f t="shared" si="325"/>
        <v>1.7904289143176436E-6</v>
      </c>
      <c r="O2186">
        <f t="shared" si="325"/>
        <v>1.4364036520212676E-6</v>
      </c>
      <c r="P2186">
        <f t="shared" si="325"/>
        <v>3.5696114362062496E-6</v>
      </c>
      <c r="Q2186">
        <f t="shared" si="325"/>
        <v>2.5151552938938112E-6</v>
      </c>
      <c r="R2186" s="93">
        <f t="shared" si="325"/>
        <v>1.5808882133258892E-6</v>
      </c>
      <c r="S2186">
        <f t="shared" si="325"/>
        <v>4.8693867897328027E-6</v>
      </c>
      <c r="T2186">
        <f t="shared" si="325"/>
        <v>1.1702353593703667E-6</v>
      </c>
      <c r="U2186">
        <f t="shared" si="325"/>
        <v>1.7377676548274365E-6</v>
      </c>
      <c r="V2186" s="92">
        <f>G2201</f>
        <v>0</v>
      </c>
      <c r="W2186" s="31">
        <f>$G$2058</f>
        <v>6.5296039639637998E-4</v>
      </c>
      <c r="X2186" s="85">
        <f>V2186*W2186</f>
        <v>0</v>
      </c>
      <c r="Z2186" s="15"/>
      <c r="AA2186" s="17" t="s">
        <v>1068</v>
      </c>
      <c r="AC2186" s="30">
        <v>0.15</v>
      </c>
      <c r="AD2186" s="15"/>
      <c r="DP2186" s="17"/>
      <c r="DT2186" s="15"/>
      <c r="DY2186" s="17"/>
      <c r="EC2186" s="15"/>
    </row>
    <row r="2187" spans="6:133" ht="15" x14ac:dyDescent="0.25">
      <c r="F2187" s="17" t="str">
        <f>$F$2068</f>
        <v>ACDC.AX</v>
      </c>
      <c r="G2187">
        <f>G$2068</f>
        <v>1.3898573805670267E-6</v>
      </c>
      <c r="H2187" s="32">
        <f t="shared" ref="H2187:U2187" si="326">H$2068</f>
        <v>1.6860923905705436E-4</v>
      </c>
      <c r="I2187">
        <f t="shared" si="326"/>
        <v>-6.7500793605185714E-7</v>
      </c>
      <c r="J2187">
        <f t="shared" si="326"/>
        <v>-1.5209937358840771E-7</v>
      </c>
      <c r="K2187">
        <f t="shared" si="326"/>
        <v>3.1634097299931331E-6</v>
      </c>
      <c r="L2187">
        <f t="shared" si="326"/>
        <v>1.6683492445575121E-6</v>
      </c>
      <c r="M2187">
        <f t="shared" si="326"/>
        <v>1.0718096592934042E-6</v>
      </c>
      <c r="N2187">
        <f t="shared" si="326"/>
        <v>-1.2582809412040186E-5</v>
      </c>
      <c r="O2187">
        <f t="shared" si="326"/>
        <v>6.7198726112833737E-9</v>
      </c>
      <c r="P2187">
        <f t="shared" si="326"/>
        <v>3.4795271236306492E-6</v>
      </c>
      <c r="Q2187">
        <f t="shared" si="326"/>
        <v>3.1016323830060096E-6</v>
      </c>
      <c r="R2187" s="93">
        <f t="shared" si="326"/>
        <v>2.4273276696569197E-6</v>
      </c>
      <c r="S2187">
        <f t="shared" si="326"/>
        <v>3.7458850340900008E-6</v>
      </c>
      <c r="T2187">
        <f t="shared" si="326"/>
        <v>1.5004763888737257E-6</v>
      </c>
      <c r="U2187">
        <f t="shared" si="326"/>
        <v>2.214289713752953E-6</v>
      </c>
      <c r="V2187" s="92">
        <f>H2201</f>
        <v>0</v>
      </c>
      <c r="W2187" s="31">
        <f>$H$2058</f>
        <v>1.1811524613908075E-3</v>
      </c>
      <c r="X2187" s="85">
        <f t="shared" ref="X2187:X2200" si="327">V2187*W2187</f>
        <v>0</v>
      </c>
      <c r="Z2187" s="15"/>
      <c r="AA2187" s="34" t="s">
        <v>1059</v>
      </c>
      <c r="AB2187" s="34"/>
      <c r="AC2187" s="69">
        <f>SUM(X2186:X2196)</f>
        <v>1.8371704300497633E-3</v>
      </c>
      <c r="AD2187" s="15"/>
      <c r="DP2187" s="17"/>
      <c r="DT2187" s="15"/>
      <c r="DY2187" s="17"/>
      <c r="EC2187" s="15"/>
    </row>
    <row r="2188" spans="6:133" ht="15" x14ac:dyDescent="0.25">
      <c r="F2188" s="17" t="str">
        <f>$F$2069</f>
        <v>AT1.AX</v>
      </c>
      <c r="G2188">
        <f>G$2069</f>
        <v>-2.9703578107725297E-6</v>
      </c>
      <c r="H2188">
        <f t="shared" ref="H2188:U2188" si="328">H$2069</f>
        <v>-6.7500793605185725E-7</v>
      </c>
      <c r="I2188" s="32">
        <f t="shared" si="328"/>
        <v>2.433192337622399E-3</v>
      </c>
      <c r="J2188">
        <f t="shared" si="328"/>
        <v>1.5137319539678084E-6</v>
      </c>
      <c r="K2188">
        <f t="shared" si="328"/>
        <v>-6.110133290782473E-5</v>
      </c>
      <c r="L2188">
        <f t="shared" si="328"/>
        <v>-8.5306282493455661E-7</v>
      </c>
      <c r="M2188">
        <f t="shared" si="328"/>
        <v>5.2753467122062436E-7</v>
      </c>
      <c r="N2188">
        <f t="shared" si="328"/>
        <v>-4.6108780227559162E-5</v>
      </c>
      <c r="O2188">
        <f t="shared" si="328"/>
        <v>9.9304542420372676E-7</v>
      </c>
      <c r="P2188">
        <f t="shared" si="328"/>
        <v>-1.1211335563768882E-5</v>
      </c>
      <c r="Q2188">
        <f t="shared" si="328"/>
        <v>-7.2795081434087357E-6</v>
      </c>
      <c r="R2188" s="93">
        <f t="shared" si="328"/>
        <v>-2.1603598616537778E-6</v>
      </c>
      <c r="S2188">
        <f t="shared" si="328"/>
        <v>-1.1421833950159403E-5</v>
      </c>
      <c r="T2188">
        <f t="shared" si="328"/>
        <v>-1.5680603097997895E-6</v>
      </c>
      <c r="U2188">
        <f t="shared" si="328"/>
        <v>-1.8782225007263172E-6</v>
      </c>
      <c r="V2188" s="92">
        <f>I2201</f>
        <v>0.10723916804985084</v>
      </c>
      <c r="W2188" s="31">
        <f>$I$2058</f>
        <v>1.6831179975912785E-3</v>
      </c>
      <c r="X2188" s="85">
        <f t="shared" si="327"/>
        <v>1.8049617379141956E-4</v>
      </c>
      <c r="Z2188" s="15"/>
      <c r="AA2188" s="34" t="s">
        <v>1062</v>
      </c>
      <c r="AB2188" s="34"/>
      <c r="AC2188" s="30">
        <f>LN(1+AC2186)</f>
        <v>0.13976194237515863</v>
      </c>
      <c r="AD2188" s="15"/>
      <c r="DP2188" s="17"/>
      <c r="DT2188" s="15"/>
      <c r="DY2188" s="17"/>
      <c r="EC2188" s="15"/>
    </row>
    <row r="2189" spans="6:133" ht="15" x14ac:dyDescent="0.25">
      <c r="F2189" s="17" t="str">
        <f>$F$2070</f>
        <v>BHP.AX</v>
      </c>
      <c r="G2189">
        <f>G$2070</f>
        <v>6.2557079614046084E-8</v>
      </c>
      <c r="H2189">
        <f t="shared" ref="H2189:U2189" si="329">H$2070</f>
        <v>-1.5209937358840768E-7</v>
      </c>
      <c r="I2189">
        <f t="shared" si="329"/>
        <v>1.5137319539678082E-6</v>
      </c>
      <c r="J2189" s="32">
        <f t="shared" si="329"/>
        <v>1.8527109958959445E-4</v>
      </c>
      <c r="K2189">
        <f t="shared" si="329"/>
        <v>7.794962823110123E-6</v>
      </c>
      <c r="L2189">
        <f t="shared" si="329"/>
        <v>9.7235126529653789E-9</v>
      </c>
      <c r="M2189">
        <f t="shared" si="329"/>
        <v>2.2275441803590179E-6</v>
      </c>
      <c r="N2189">
        <f t="shared" si="329"/>
        <v>1.1730281841870063E-5</v>
      </c>
      <c r="O2189">
        <f t="shared" si="329"/>
        <v>4.473885409595329E-6</v>
      </c>
      <c r="P2189">
        <f t="shared" si="329"/>
        <v>-8.900056592339029E-7</v>
      </c>
      <c r="Q2189">
        <f t="shared" si="329"/>
        <v>3.573573686476974E-7</v>
      </c>
      <c r="R2189" s="93">
        <f t="shared" si="329"/>
        <v>-3.1906275390476251E-7</v>
      </c>
      <c r="S2189">
        <f t="shared" si="329"/>
        <v>-1.2781930482401142E-6</v>
      </c>
      <c r="T2189">
        <f t="shared" si="329"/>
        <v>5.2338544519446121E-8</v>
      </c>
      <c r="U2189">
        <f t="shared" si="329"/>
        <v>6.2089777480095304E-8</v>
      </c>
      <c r="V2189" s="92">
        <f>J2201</f>
        <v>5.3727473267515889E-2</v>
      </c>
      <c r="W2189" s="31">
        <f>$J$2058</f>
        <v>2.8662372690661087E-4</v>
      </c>
      <c r="X2189" s="85">
        <f t="shared" si="327"/>
        <v>1.5399568625210709E-5</v>
      </c>
      <c r="Z2189" s="15"/>
      <c r="AA2189" s="34" t="s">
        <v>1063</v>
      </c>
      <c r="AB2189" s="34"/>
      <c r="AC2189" s="17">
        <f>AC2188/252</f>
        <v>5.5461088244110562E-4</v>
      </c>
      <c r="AD2189" s="15"/>
      <c r="DP2189" s="17"/>
      <c r="DT2189" s="15"/>
      <c r="DY2189" s="17"/>
      <c r="EC2189" s="15"/>
    </row>
    <row r="2190" spans="6:133" ht="15" x14ac:dyDescent="0.25">
      <c r="F2190" s="17" t="str">
        <f>$F$2071</f>
        <v>BLOK</v>
      </c>
      <c r="G2190">
        <f>G$2071</f>
        <v>1.0829189798423581E-5</v>
      </c>
      <c r="H2190">
        <f t="shared" ref="H2190:U2190" si="330">H$2071</f>
        <v>3.1634097299931361E-6</v>
      </c>
      <c r="I2190">
        <f t="shared" si="330"/>
        <v>-6.110133290782473E-5</v>
      </c>
      <c r="J2190">
        <f t="shared" si="330"/>
        <v>7.7949628231101298E-6</v>
      </c>
      <c r="K2190" s="32">
        <f t="shared" si="330"/>
        <v>7.2102096411973842E-4</v>
      </c>
      <c r="L2190">
        <f t="shared" si="330"/>
        <v>3.4856785632182514E-6</v>
      </c>
      <c r="M2190">
        <f t="shared" si="330"/>
        <v>2.5331977111188729E-5</v>
      </c>
      <c r="N2190">
        <f t="shared" si="330"/>
        <v>2.9032129590092563E-4</v>
      </c>
      <c r="O2190">
        <f t="shared" si="330"/>
        <v>3.0487863191494233E-5</v>
      </c>
      <c r="P2190">
        <f t="shared" si="330"/>
        <v>2.9684200748427758E-5</v>
      </c>
      <c r="Q2190">
        <f t="shared" si="330"/>
        <v>2.4869384388771767E-5</v>
      </c>
      <c r="R2190" s="93">
        <f t="shared" si="330"/>
        <v>1.0173372909094738E-5</v>
      </c>
      <c r="S2190">
        <f t="shared" si="330"/>
        <v>2.9748486228494534E-5</v>
      </c>
      <c r="T2190">
        <f t="shared" si="330"/>
        <v>8.1091857584475201E-6</v>
      </c>
      <c r="U2190">
        <f t="shared" si="330"/>
        <v>7.4830070248706629E-6</v>
      </c>
      <c r="V2190" s="92">
        <f>K2201</f>
        <v>0.52655909141363</v>
      </c>
      <c r="W2190" s="31">
        <f>$K$2058</f>
        <v>3.1087536488976645E-3</v>
      </c>
      <c r="X2190" s="85">
        <f t="shared" si="327"/>
        <v>1.6369424967923611E-3</v>
      </c>
      <c r="Z2190" s="15"/>
      <c r="AA2190" s="34" t="s">
        <v>1064</v>
      </c>
      <c r="AB2190" s="34"/>
      <c r="AC2190" s="17">
        <f>MMULT($G2201:$U2201,MMULT($G2186:$U2200,$V2186:$V2200))</f>
        <v>2.9795495676538736E-4</v>
      </c>
      <c r="AD2190" s="15"/>
      <c r="DP2190" s="17"/>
      <c r="DT2190" s="15"/>
      <c r="DY2190" s="17"/>
      <c r="EC2190" s="15"/>
    </row>
    <row r="2191" spans="6:133" ht="15" x14ac:dyDescent="0.25">
      <c r="F2191" s="17" t="str">
        <f>$F$2072</f>
        <v>ETHI.AX</v>
      </c>
      <c r="G2191">
        <f>G$2072</f>
        <v>1.2084039521228997E-6</v>
      </c>
      <c r="H2191">
        <f t="shared" ref="H2191:U2191" si="331">H$2072</f>
        <v>1.6683492445575123E-6</v>
      </c>
      <c r="I2191">
        <f t="shared" si="331"/>
        <v>-8.5306282493455651E-7</v>
      </c>
      <c r="J2191">
        <f t="shared" si="331"/>
        <v>9.7235126529654087E-9</v>
      </c>
      <c r="K2191">
        <f t="shared" si="331"/>
        <v>3.4856785632182509E-6</v>
      </c>
      <c r="L2191" s="32">
        <f t="shared" si="331"/>
        <v>7.1734225188480494E-5</v>
      </c>
      <c r="M2191">
        <f t="shared" si="331"/>
        <v>8.9887626873266113E-7</v>
      </c>
      <c r="N2191">
        <f t="shared" si="331"/>
        <v>-6.9369493744868951E-6</v>
      </c>
      <c r="O2191">
        <f t="shared" si="331"/>
        <v>6.215704438900196E-7</v>
      </c>
      <c r="P2191">
        <f t="shared" si="331"/>
        <v>2.7882715975684466E-6</v>
      </c>
      <c r="Q2191">
        <f t="shared" si="331"/>
        <v>2.4916614999167505E-6</v>
      </c>
      <c r="R2191" s="93">
        <f t="shared" si="331"/>
        <v>1.8359322534527703E-6</v>
      </c>
      <c r="S2191">
        <f t="shared" si="331"/>
        <v>3.4390326461253919E-6</v>
      </c>
      <c r="T2191">
        <f t="shared" si="331"/>
        <v>1.1936092824105267E-6</v>
      </c>
      <c r="U2191">
        <f t="shared" si="331"/>
        <v>1.8197633662840237E-6</v>
      </c>
      <c r="V2191" s="92">
        <f>L2201</f>
        <v>0</v>
      </c>
      <c r="W2191" s="31">
        <f>$L$2058</f>
        <v>8.3560241566986763E-4</v>
      </c>
      <c r="X2191" s="85">
        <f t="shared" si="327"/>
        <v>0</v>
      </c>
      <c r="Z2191" s="15"/>
      <c r="AA2191" s="34" t="s">
        <v>1065</v>
      </c>
      <c r="AB2191" s="34"/>
      <c r="AC2191" s="17">
        <f>SQRT(AC2190)</f>
        <v>1.7261371810067337E-2</v>
      </c>
      <c r="AD2191" s="15"/>
      <c r="DP2191" s="17"/>
      <c r="DT2191" s="15"/>
      <c r="DY2191" s="17"/>
      <c r="EC2191" s="15"/>
    </row>
    <row r="2192" spans="6:133" ht="15" x14ac:dyDescent="0.25">
      <c r="F2192" s="17" t="str">
        <f>$F$2073</f>
        <v>FMG.AX</v>
      </c>
      <c r="G2192">
        <f>G$2073</f>
        <v>9.9908548656597552E-7</v>
      </c>
      <c r="H2192">
        <f t="shared" ref="H2192:U2192" si="332">H$2073</f>
        <v>1.0718096592934042E-6</v>
      </c>
      <c r="I2192">
        <f t="shared" si="332"/>
        <v>5.2753467122062457E-7</v>
      </c>
      <c r="J2192">
        <f t="shared" si="332"/>
        <v>2.2275441803590183E-6</v>
      </c>
      <c r="K2192">
        <f t="shared" si="332"/>
        <v>2.5331977111188718E-5</v>
      </c>
      <c r="L2192">
        <f t="shared" si="332"/>
        <v>8.9887626873266103E-7</v>
      </c>
      <c r="M2192" s="32">
        <f t="shared" si="332"/>
        <v>4.163979352906411E-4</v>
      </c>
      <c r="N2192">
        <f t="shared" si="332"/>
        <v>1.5271385849284378E-5</v>
      </c>
      <c r="O2192">
        <f t="shared" si="332"/>
        <v>6.2115406140715699E-6</v>
      </c>
      <c r="P2192">
        <f t="shared" si="332"/>
        <v>1.6333463908061027E-6</v>
      </c>
      <c r="Q2192">
        <f t="shared" si="332"/>
        <v>2.0979379308515887E-6</v>
      </c>
      <c r="R2192" s="93">
        <f t="shared" si="332"/>
        <v>1.0111598257842094E-6</v>
      </c>
      <c r="S2192">
        <f t="shared" si="332"/>
        <v>1.3578194309945254E-6</v>
      </c>
      <c r="T2192">
        <f t="shared" si="332"/>
        <v>1.0116279945266206E-6</v>
      </c>
      <c r="U2192">
        <f t="shared" si="332"/>
        <v>1.1838525890422732E-6</v>
      </c>
      <c r="V2192" s="92">
        <f>M2201</f>
        <v>1.3830914222070969E-2</v>
      </c>
      <c r="W2192" s="31">
        <f>$M$2058</f>
        <v>3.1322519764157979E-4</v>
      </c>
      <c r="X2192" s="85">
        <f t="shared" si="327"/>
        <v>4.332190840771916E-6</v>
      </c>
      <c r="Z2192" s="15"/>
      <c r="AA2192" s="34" t="s">
        <v>1066</v>
      </c>
      <c r="AB2192" s="34"/>
      <c r="AC2192" s="17">
        <f>SQRT(252)*AC2191</f>
        <v>0.27401578258355413</v>
      </c>
      <c r="AD2192" s="15"/>
      <c r="DP2192" s="17"/>
      <c r="DT2192" s="15"/>
      <c r="DY2192" s="17"/>
      <c r="EC2192" s="15"/>
    </row>
    <row r="2193" spans="6:133" ht="15" x14ac:dyDescent="0.25">
      <c r="F2193" s="17" t="str">
        <f>$F$2074</f>
        <v>GME</v>
      </c>
      <c r="G2193">
        <f>G$2074</f>
        <v>1.7904289143176449E-6</v>
      </c>
      <c r="H2193">
        <f t="shared" ref="H2193:U2193" si="333">H$2074</f>
        <v>-1.2582809412040187E-5</v>
      </c>
      <c r="I2193">
        <f t="shared" si="333"/>
        <v>-4.6108780227559155E-5</v>
      </c>
      <c r="J2193">
        <f t="shared" si="333"/>
        <v>1.1730281841870063E-5</v>
      </c>
      <c r="K2193">
        <f t="shared" si="333"/>
        <v>2.9032129590092563E-4</v>
      </c>
      <c r="L2193">
        <f t="shared" si="333"/>
        <v>-6.9369493744868951E-6</v>
      </c>
      <c r="M2193">
        <f t="shared" si="333"/>
        <v>1.5271385849284378E-5</v>
      </c>
      <c r="N2193" s="32">
        <f t="shared" si="333"/>
        <v>5.7636566546478106E-3</v>
      </c>
      <c r="O2193">
        <f t="shared" si="333"/>
        <v>3.9089411390473328E-5</v>
      </c>
      <c r="P2193">
        <f t="shared" si="333"/>
        <v>1.0392581480141664E-6</v>
      </c>
      <c r="Q2193">
        <f t="shared" si="333"/>
        <v>3.0132000399878594E-6</v>
      </c>
      <c r="R2193" s="93">
        <f t="shared" si="333"/>
        <v>-8.6950218889419552E-6</v>
      </c>
      <c r="S2193">
        <f t="shared" si="333"/>
        <v>4.7511001524901143E-6</v>
      </c>
      <c r="T2193">
        <f t="shared" si="333"/>
        <v>-2.6862441162440003E-6</v>
      </c>
      <c r="U2193">
        <f t="shared" si="333"/>
        <v>-5.8094725349563084E-6</v>
      </c>
      <c r="V2193" s="92">
        <f>N2201</f>
        <v>0</v>
      </c>
      <c r="W2193" s="31">
        <f>$N$2058</f>
        <v>3.3002678570462408E-3</v>
      </c>
      <c r="X2193" s="85">
        <f t="shared" si="327"/>
        <v>0</v>
      </c>
      <c r="Z2193" s="15"/>
      <c r="AD2193" s="15"/>
      <c r="DP2193" s="17"/>
      <c r="DT2193" s="15"/>
      <c r="DY2193" s="17"/>
      <c r="EC2193" s="15"/>
    </row>
    <row r="2194" spans="6:133" ht="15" x14ac:dyDescent="0.25">
      <c r="F2194" s="17" t="str">
        <f>$F$2075</f>
        <v>LKE.AX</v>
      </c>
      <c r="G2194">
        <f>G$2075</f>
        <v>1.4364036520212671E-6</v>
      </c>
      <c r="H2194">
        <f t="shared" ref="H2194:U2194" si="334">H$2075</f>
        <v>6.7198726112830578E-9</v>
      </c>
      <c r="I2194">
        <f t="shared" si="334"/>
        <v>9.9304542420372846E-7</v>
      </c>
      <c r="J2194">
        <f t="shared" si="334"/>
        <v>4.4738854095953307E-6</v>
      </c>
      <c r="K2194">
        <f t="shared" si="334"/>
        <v>3.0487863191494222E-5</v>
      </c>
      <c r="L2194">
        <f t="shared" si="334"/>
        <v>6.2157044389001896E-7</v>
      </c>
      <c r="M2194">
        <f t="shared" si="334"/>
        <v>6.2115406140715699E-6</v>
      </c>
      <c r="N2194">
        <f t="shared" si="334"/>
        <v>3.9089411390473341E-5</v>
      </c>
      <c r="O2194" s="32">
        <f t="shared" si="334"/>
        <v>2.2805898216101436E-3</v>
      </c>
      <c r="P2194">
        <f t="shared" si="334"/>
        <v>1.2306684591143729E-6</v>
      </c>
      <c r="Q2194">
        <f t="shared" si="334"/>
        <v>9.1569996377121804E-7</v>
      </c>
      <c r="R2194" s="93">
        <f t="shared" si="334"/>
        <v>-7.7635164927332921E-7</v>
      </c>
      <c r="S2194">
        <f t="shared" si="334"/>
        <v>3.6984246484941303E-6</v>
      </c>
      <c r="T2194">
        <f t="shared" si="334"/>
        <v>6.8463546530195018E-7</v>
      </c>
      <c r="U2194">
        <f t="shared" si="334"/>
        <v>9.1921040376737571E-7</v>
      </c>
      <c r="V2194" s="92">
        <f>O2201</f>
        <v>0</v>
      </c>
      <c r="W2194" s="31">
        <f>$O$2058</f>
        <v>-1.9417391974235778E-3</v>
      </c>
      <c r="X2194" s="85">
        <f t="shared" si="327"/>
        <v>0</v>
      </c>
      <c r="Z2194" s="15"/>
      <c r="AD2194" s="15"/>
      <c r="DP2194" s="17"/>
      <c r="DT2194" s="15"/>
      <c r="DY2194" s="17"/>
      <c r="EC2194" s="15"/>
    </row>
    <row r="2195" spans="6:133" ht="15" x14ac:dyDescent="0.25">
      <c r="F2195" s="17" t="str">
        <f>$F$2076</f>
        <v>MQG.AX</v>
      </c>
      <c r="G2195">
        <f>G$2076</f>
        <v>3.5696114362062492E-6</v>
      </c>
      <c r="H2195">
        <f t="shared" ref="H2195:U2195" si="335">H$2076</f>
        <v>3.47952712363065E-6</v>
      </c>
      <c r="I2195">
        <f t="shared" si="335"/>
        <v>-1.1211335563768875E-5</v>
      </c>
      <c r="J2195">
        <f t="shared" si="335"/>
        <v>-8.9000565923390353E-7</v>
      </c>
      <c r="K2195">
        <f t="shared" si="335"/>
        <v>2.9684200748427761E-5</v>
      </c>
      <c r="L2195">
        <f t="shared" si="335"/>
        <v>2.7882715975684462E-6</v>
      </c>
      <c r="M2195">
        <f t="shared" si="335"/>
        <v>1.6333463908061024E-6</v>
      </c>
      <c r="N2195">
        <f t="shared" si="335"/>
        <v>1.0392581480141598E-6</v>
      </c>
      <c r="O2195">
        <f t="shared" si="335"/>
        <v>1.2306684591143736E-6</v>
      </c>
      <c r="P2195" s="32">
        <f t="shared" si="335"/>
        <v>1.9988542551605464E-4</v>
      </c>
      <c r="Q2195">
        <f t="shared" si="335"/>
        <v>5.579080546102668E-6</v>
      </c>
      <c r="R2195" s="93">
        <f t="shared" si="335"/>
        <v>3.4483981387799116E-6</v>
      </c>
      <c r="S2195">
        <f t="shared" si="335"/>
        <v>1.4097022171737252E-5</v>
      </c>
      <c r="T2195">
        <f t="shared" si="335"/>
        <v>2.7032340646218854E-6</v>
      </c>
      <c r="U2195">
        <f t="shared" si="335"/>
        <v>3.5908655422173922E-6</v>
      </c>
      <c r="V2195" s="92">
        <f>P2201</f>
        <v>0</v>
      </c>
      <c r="W2195" s="31">
        <f>$P$2058</f>
        <v>8.0189809219452892E-4</v>
      </c>
      <c r="X2195" s="85">
        <f t="shared" si="327"/>
        <v>0</v>
      </c>
      <c r="Z2195" s="15"/>
      <c r="AD2195" s="15"/>
      <c r="DP2195" s="17"/>
      <c r="DT2195" s="15"/>
      <c r="DY2195" s="17"/>
      <c r="EC2195" s="15"/>
    </row>
    <row r="2196" spans="6:133" ht="15" x14ac:dyDescent="0.25">
      <c r="F2196" s="17" t="str">
        <f>$F$2077</f>
        <v>MTUM.AX</v>
      </c>
      <c r="G2196">
        <v>3.2316293766809572E-4</v>
      </c>
      <c r="H2196">
        <v>1.6965027619473175E-4</v>
      </c>
      <c r="I2196">
        <v>9.636676365495491E-5</v>
      </c>
      <c r="J2196">
        <v>7.8233109843438932E-5</v>
      </c>
      <c r="K2196">
        <v>6.0718641284592178E-5</v>
      </c>
      <c r="L2196">
        <v>3.0150567681052137E-5</v>
      </c>
      <c r="M2196">
        <v>5.7117224691277102E-5</v>
      </c>
      <c r="N2196">
        <v>5.4231556724605282E-5</v>
      </c>
      <c r="O2196">
        <v>3.0932190402661317E-5</v>
      </c>
      <c r="P2196">
        <v>1.261169030286868E-4</v>
      </c>
      <c r="Q2196" s="32">
        <v>3.2801711788828182E-4</v>
      </c>
      <c r="R2196" s="93">
        <v>1.1055241624211968E-4</v>
      </c>
      <c r="S2196">
        <v>1.3860701417359639E-4</v>
      </c>
      <c r="T2196">
        <v>5.8453177572692333E-5</v>
      </c>
      <c r="U2196">
        <v>1.2475755666928334E-4</v>
      </c>
      <c r="V2196" s="92">
        <f>Q2201</f>
        <v>0</v>
      </c>
      <c r="W2196" s="31">
        <f>$Q$2058</f>
        <v>5.9367613619656142E-4</v>
      </c>
      <c r="X2196" s="85">
        <f t="shared" si="327"/>
        <v>0</v>
      </c>
      <c r="Z2196" s="15"/>
      <c r="AD2196" s="15"/>
      <c r="DP2196" s="17"/>
      <c r="DT2196" s="15"/>
      <c r="DY2196" s="17"/>
      <c r="EC2196" s="15"/>
    </row>
    <row r="2197" spans="6:133" ht="15" x14ac:dyDescent="0.25">
      <c r="F2197" s="17" t="str">
        <f>$F$2078</f>
        <v>NDQ.AX</v>
      </c>
      <c r="G2197">
        <f>G$2078</f>
        <v>1.5808882133258892E-6</v>
      </c>
      <c r="H2197">
        <f t="shared" ref="H2197:U2197" si="336">H$2078</f>
        <v>2.4273276696569201E-6</v>
      </c>
      <c r="I2197">
        <f t="shared" si="336"/>
        <v>-2.1603598616537778E-6</v>
      </c>
      <c r="J2197">
        <f t="shared" si="336"/>
        <v>-3.1906275390476262E-7</v>
      </c>
      <c r="K2197">
        <f t="shared" si="336"/>
        <v>1.0173372909094734E-5</v>
      </c>
      <c r="L2197">
        <f t="shared" si="336"/>
        <v>1.8359322534527701E-6</v>
      </c>
      <c r="M2197">
        <f t="shared" si="336"/>
        <v>1.0111598257842092E-6</v>
      </c>
      <c r="N2197">
        <f t="shared" si="336"/>
        <v>-8.6950218889419569E-6</v>
      </c>
      <c r="O2197">
        <f t="shared" si="336"/>
        <v>-7.763516492733291E-7</v>
      </c>
      <c r="P2197">
        <f t="shared" si="336"/>
        <v>3.4483981387799121E-6</v>
      </c>
      <c r="Q2197">
        <f t="shared" si="336"/>
        <v>4.5412705870509094E-6</v>
      </c>
      <c r="R2197" s="94">
        <f t="shared" si="336"/>
        <v>1.4566035794879272E-4</v>
      </c>
      <c r="S2197">
        <f t="shared" si="336"/>
        <v>3.2720213788532548E-6</v>
      </c>
      <c r="T2197">
        <f t="shared" si="336"/>
        <v>1.8080890123227975E-6</v>
      </c>
      <c r="U2197">
        <f t="shared" si="336"/>
        <v>2.7484592932485585E-6</v>
      </c>
      <c r="V2197" s="92">
        <f>R2201</f>
        <v>2.9922141770046033E-2</v>
      </c>
      <c r="W2197" s="31">
        <f>$R$2058</f>
        <v>1.1715623553715973E-3</v>
      </c>
      <c r="X2197" s="85">
        <f t="shared" si="327"/>
        <v>3.5055654889877986E-5</v>
      </c>
      <c r="Z2197" s="15"/>
      <c r="AD2197" s="15"/>
      <c r="DP2197" s="17"/>
      <c r="DT2197" s="15"/>
      <c r="DY2197" s="17"/>
      <c r="EC2197" s="15"/>
    </row>
    <row r="2198" spans="6:133" ht="15" x14ac:dyDescent="0.25">
      <c r="F2198" s="17" t="str">
        <f>$F$2079</f>
        <v>PNV.AX</v>
      </c>
      <c r="G2198">
        <f>G$2079</f>
        <v>4.8693867897328035E-6</v>
      </c>
      <c r="H2198">
        <f t="shared" ref="H2198:U2198" si="337">H$2079</f>
        <v>3.7458850340900046E-6</v>
      </c>
      <c r="I2198">
        <f t="shared" si="337"/>
        <v>-1.1421833950159403E-5</v>
      </c>
      <c r="J2198">
        <f t="shared" si="337"/>
        <v>-1.2781930482401149E-6</v>
      </c>
      <c r="K2198">
        <f t="shared" si="337"/>
        <v>2.9748486228494544E-5</v>
      </c>
      <c r="L2198">
        <f t="shared" si="337"/>
        <v>3.4390326461253923E-6</v>
      </c>
      <c r="M2198">
        <f t="shared" si="337"/>
        <v>1.3578194309945265E-6</v>
      </c>
      <c r="N2198">
        <f t="shared" si="337"/>
        <v>4.7511001524901024E-6</v>
      </c>
      <c r="O2198">
        <f t="shared" si="337"/>
        <v>3.6984246484941337E-6</v>
      </c>
      <c r="P2198">
        <f t="shared" si="337"/>
        <v>1.4097022171737256E-5</v>
      </c>
      <c r="Q2198">
        <f t="shared" si="337"/>
        <v>4.4420225610873265E-6</v>
      </c>
      <c r="R2198" s="93">
        <f t="shared" si="337"/>
        <v>3.2720213788532561E-6</v>
      </c>
      <c r="S2198" s="32">
        <f t="shared" si="337"/>
        <v>1.2067620076246085E-3</v>
      </c>
      <c r="T2198">
        <f t="shared" si="337"/>
        <v>3.1673828717157816E-6</v>
      </c>
      <c r="U2198">
        <f t="shared" si="337"/>
        <v>4.4942509204385676E-6</v>
      </c>
      <c r="V2198" s="92">
        <f>S2201</f>
        <v>0.23706942732408195</v>
      </c>
      <c r="W2198" s="31">
        <f>$S$2058</f>
        <v>8.6622516986938709E-4</v>
      </c>
      <c r="X2198" s="85">
        <f t="shared" si="327"/>
        <v>2.053555049546412E-4</v>
      </c>
      <c r="Z2198" s="15"/>
      <c r="AD2198" s="15"/>
      <c r="DP2198" s="17"/>
      <c r="DT2198" s="15"/>
      <c r="DY2198" s="17"/>
      <c r="EC2198" s="15"/>
    </row>
    <row r="2199" spans="6:133" ht="15" x14ac:dyDescent="0.25">
      <c r="F2199" s="17" t="str">
        <f>$F$2080</f>
        <v>QLTY.AX</v>
      </c>
      <c r="G2199">
        <f>G$2080</f>
        <v>1.1702353593703667E-6</v>
      </c>
      <c r="H2199">
        <f t="shared" ref="H2199:U2199" si="338">H$2080</f>
        <v>1.5004763888737261E-6</v>
      </c>
      <c r="I2199">
        <f t="shared" si="338"/>
        <v>-1.5680603097997892E-6</v>
      </c>
      <c r="J2199">
        <f t="shared" si="338"/>
        <v>5.2338544519446207E-8</v>
      </c>
      <c r="K2199">
        <f t="shared" si="338"/>
        <v>8.1091857584475201E-6</v>
      </c>
      <c r="L2199">
        <f t="shared" si="338"/>
        <v>1.1936092824105267E-6</v>
      </c>
      <c r="M2199">
        <f t="shared" si="338"/>
        <v>1.0116279945266208E-6</v>
      </c>
      <c r="N2199">
        <f t="shared" si="338"/>
        <v>-2.6862441162440003E-6</v>
      </c>
      <c r="O2199">
        <f t="shared" si="338"/>
        <v>6.8463546530195082E-7</v>
      </c>
      <c r="P2199">
        <f t="shared" si="338"/>
        <v>2.7032340646218862E-6</v>
      </c>
      <c r="Q2199">
        <f t="shared" si="338"/>
        <v>2.6021014911229393E-6</v>
      </c>
      <c r="R2199" s="93">
        <f t="shared" si="338"/>
        <v>1.8080890123227975E-6</v>
      </c>
      <c r="S2199">
        <f t="shared" si="338"/>
        <v>3.1673828717157799E-6</v>
      </c>
      <c r="T2199" s="32">
        <f t="shared" si="338"/>
        <v>6.9586853283892715E-5</v>
      </c>
      <c r="U2199">
        <f t="shared" si="338"/>
        <v>1.7122038964840383E-6</v>
      </c>
      <c r="V2199" s="92">
        <f>T2201</f>
        <v>0</v>
      </c>
      <c r="W2199" s="31">
        <f>$T$2058</f>
        <v>8.0445447019072069E-4</v>
      </c>
      <c r="X2199" s="85">
        <f t="shared" si="327"/>
        <v>0</v>
      </c>
      <c r="Z2199" s="15"/>
      <c r="AD2199" s="15"/>
      <c r="DP2199" s="17"/>
      <c r="DT2199" s="15"/>
      <c r="DY2199" s="17"/>
      <c r="EC2199" s="15"/>
    </row>
    <row r="2200" spans="6:133" ht="15" x14ac:dyDescent="0.25">
      <c r="F2200" s="17" t="str">
        <f>$F$2081</f>
        <v>QUAL.AX</v>
      </c>
      <c r="G2200">
        <f>G$2081</f>
        <v>1.7377676548274367E-6</v>
      </c>
      <c r="H2200">
        <f t="shared" ref="H2200:U2200" si="339">H$2081</f>
        <v>2.2142897137529538E-6</v>
      </c>
      <c r="I2200">
        <f t="shared" si="339"/>
        <v>-1.8782225007263169E-6</v>
      </c>
      <c r="J2200">
        <f t="shared" si="339"/>
        <v>6.2089777480095383E-8</v>
      </c>
      <c r="K2200">
        <f t="shared" si="339"/>
        <v>7.4830070248706612E-6</v>
      </c>
      <c r="L2200">
        <f t="shared" si="339"/>
        <v>1.8197633662840237E-6</v>
      </c>
      <c r="M2200">
        <f t="shared" si="339"/>
        <v>1.1838525890422734E-6</v>
      </c>
      <c r="N2200">
        <f t="shared" si="339"/>
        <v>-5.8094725349563109E-6</v>
      </c>
      <c r="O2200">
        <f t="shared" si="339"/>
        <v>9.1921040376737645E-7</v>
      </c>
      <c r="P2200">
        <f t="shared" si="339"/>
        <v>3.5908655422173939E-6</v>
      </c>
      <c r="Q2200">
        <f t="shared" si="339"/>
        <v>3.9917377416231967E-6</v>
      </c>
      <c r="R2200" s="93">
        <f t="shared" si="339"/>
        <v>2.7484592932485593E-6</v>
      </c>
      <c r="S2200">
        <f t="shared" si="339"/>
        <v>4.4942509204385667E-6</v>
      </c>
      <c r="T2200">
        <f t="shared" si="339"/>
        <v>1.7122038964840383E-6</v>
      </c>
      <c r="U2200" s="32">
        <f t="shared" si="339"/>
        <v>7.3795945314941228E-5</v>
      </c>
      <c r="V2200" s="92">
        <f>U2201</f>
        <v>3.1651783952804408E-2</v>
      </c>
      <c r="W2200" s="31">
        <f>$U$2058</f>
        <v>7.8132694151460916E-4</v>
      </c>
      <c r="X2200" s="85">
        <f t="shared" si="327"/>
        <v>2.4730391549325855E-5</v>
      </c>
      <c r="Z2200" s="15"/>
      <c r="AD2200" s="15"/>
      <c r="DP2200" s="17"/>
      <c r="DT2200" s="15"/>
      <c r="DY2200" s="17"/>
      <c r="EC2200" s="15"/>
    </row>
    <row r="2201" spans="6:133" ht="15" x14ac:dyDescent="0.25">
      <c r="F2201" s="17" t="str">
        <f>$F$2082</f>
        <v>Weighting</v>
      </c>
      <c r="G2201" s="92">
        <v>0</v>
      </c>
      <c r="H2201" s="92">
        <v>0</v>
      </c>
      <c r="I2201" s="92">
        <v>0.10723916804985084</v>
      </c>
      <c r="J2201" s="92">
        <v>5.3727473267515889E-2</v>
      </c>
      <c r="K2201" s="92">
        <v>0.52655909141363</v>
      </c>
      <c r="L2201" s="92">
        <v>0</v>
      </c>
      <c r="M2201" s="92">
        <v>1.3830914222070969E-2</v>
      </c>
      <c r="N2201" s="92">
        <v>0</v>
      </c>
      <c r="O2201" s="92">
        <v>0</v>
      </c>
      <c r="P2201" s="92">
        <v>0</v>
      </c>
      <c r="Q2201" s="92">
        <v>0</v>
      </c>
      <c r="R2201" s="92">
        <v>2.9922141770046033E-2</v>
      </c>
      <c r="S2201" s="92">
        <v>0.23706942732408195</v>
      </c>
      <c r="T2201" s="92">
        <v>0</v>
      </c>
      <c r="U2201" s="92">
        <v>3.1651783952804408E-2</v>
      </c>
      <c r="V2201" s="92">
        <f>SUM(V2186:V2200)</f>
        <v>1</v>
      </c>
      <c r="W2201" s="17" t="s">
        <v>1060</v>
      </c>
      <c r="X2201" s="30">
        <f>SUM(X2186:X2196)</f>
        <v>1.8371704300497633E-3</v>
      </c>
      <c r="Z2201" s="15"/>
      <c r="AD2201" s="15"/>
      <c r="DP2201" s="17"/>
      <c r="DT2201" s="15"/>
      <c r="DY2201" s="17"/>
      <c r="EC2201" s="15"/>
    </row>
    <row r="2202" spans="6:133" x14ac:dyDescent="0.2">
      <c r="R2202" s="33"/>
      <c r="Z2202" s="15"/>
      <c r="AD2202" s="15"/>
      <c r="DP2202" s="17"/>
      <c r="DT2202" s="15"/>
      <c r="DY2202" s="17"/>
      <c r="EC2202" s="15"/>
    </row>
    <row r="2203" spans="6:133" x14ac:dyDescent="0.2">
      <c r="R2203" s="33"/>
      <c r="Z2203" s="15"/>
      <c r="AD2203" s="15"/>
      <c r="DP2203" s="17"/>
      <c r="DT2203" s="15"/>
      <c r="DY2203" s="17"/>
      <c r="EC2203" s="15"/>
    </row>
    <row r="2204" spans="6:133" ht="15" x14ac:dyDescent="0.25">
      <c r="F2204" s="17" t="str">
        <f>F$2066</f>
        <v>Covariance matrix</v>
      </c>
      <c r="G2204" s="17" t="str">
        <f>G$2066</f>
        <v>A200.AX</v>
      </c>
      <c r="H2204" s="17" t="str">
        <f t="shared" ref="H2204:U2204" si="340">H$2066</f>
        <v>ACDC.AX</v>
      </c>
      <c r="I2204" s="17" t="str">
        <f t="shared" si="340"/>
        <v>AT1.AX</v>
      </c>
      <c r="J2204" s="17" t="str">
        <f t="shared" si="340"/>
        <v>BHP.AX</v>
      </c>
      <c r="K2204" s="17" t="str">
        <f t="shared" si="340"/>
        <v>BLOK</v>
      </c>
      <c r="L2204" s="17" t="str">
        <f t="shared" si="340"/>
        <v>ETHI.AX</v>
      </c>
      <c r="M2204" s="17" t="str">
        <f t="shared" si="340"/>
        <v>FMG.AX</v>
      </c>
      <c r="N2204" s="17" t="str">
        <f t="shared" si="340"/>
        <v>GME</v>
      </c>
      <c r="O2204" s="17" t="str">
        <f t="shared" si="340"/>
        <v>LKE.AX</v>
      </c>
      <c r="P2204" s="17" t="str">
        <f t="shared" si="340"/>
        <v>MQG.AX</v>
      </c>
      <c r="Q2204" s="17" t="str">
        <f t="shared" si="340"/>
        <v>MTUM.AX</v>
      </c>
      <c r="R2204" s="33" t="str">
        <f t="shared" si="340"/>
        <v>NDQ.AX</v>
      </c>
      <c r="S2204" s="17" t="str">
        <f t="shared" si="340"/>
        <v>PNV.AX</v>
      </c>
      <c r="T2204" s="17" t="str">
        <f t="shared" si="340"/>
        <v>QLTY.AX</v>
      </c>
      <c r="U2204" s="17" t="str">
        <f t="shared" si="340"/>
        <v>QUAL.AX</v>
      </c>
      <c r="V2204" s="31" t="s">
        <v>1056</v>
      </c>
      <c r="W2204" t="s">
        <v>1057</v>
      </c>
      <c r="X2204" t="s">
        <v>1058</v>
      </c>
      <c r="Z2204" s="15"/>
      <c r="AD2204" s="15"/>
      <c r="DP2204" s="17"/>
      <c r="DT2204" s="15"/>
      <c r="DY2204" s="17"/>
      <c r="EC2204" s="15"/>
    </row>
    <row r="2205" spans="6:133" ht="15" x14ac:dyDescent="0.25">
      <c r="F2205" s="17" t="str">
        <f>$F$2067</f>
        <v>A200.AX</v>
      </c>
      <c r="G2205" s="32">
        <f>G$2067</f>
        <v>5.8434695423878378E-5</v>
      </c>
      <c r="H2205">
        <f t="shared" ref="H2205:U2205" si="341">H$2067</f>
        <v>1.3898573805670272E-6</v>
      </c>
      <c r="I2205">
        <f t="shared" si="341"/>
        <v>-2.9703578107725297E-6</v>
      </c>
      <c r="J2205">
        <f t="shared" si="341"/>
        <v>6.2557079614046057E-8</v>
      </c>
      <c r="K2205">
        <f t="shared" si="341"/>
        <v>1.0829189798423581E-5</v>
      </c>
      <c r="L2205">
        <f t="shared" si="341"/>
        <v>1.2084039521228997E-6</v>
      </c>
      <c r="M2205">
        <f t="shared" si="341"/>
        <v>9.9908548656597595E-7</v>
      </c>
      <c r="N2205">
        <f t="shared" si="341"/>
        <v>1.7904289143176436E-6</v>
      </c>
      <c r="O2205">
        <f t="shared" si="341"/>
        <v>1.4364036520212676E-6</v>
      </c>
      <c r="P2205">
        <f t="shared" si="341"/>
        <v>3.5696114362062496E-6</v>
      </c>
      <c r="Q2205">
        <f t="shared" si="341"/>
        <v>2.5151552938938112E-6</v>
      </c>
      <c r="R2205" s="93">
        <f t="shared" si="341"/>
        <v>1.5808882133258892E-6</v>
      </c>
      <c r="S2205">
        <f t="shared" si="341"/>
        <v>4.8693867897328027E-6</v>
      </c>
      <c r="T2205">
        <f t="shared" si="341"/>
        <v>1.1702353593703667E-6</v>
      </c>
      <c r="U2205">
        <f t="shared" si="341"/>
        <v>1.7377676548274365E-6</v>
      </c>
      <c r="V2205" s="92">
        <f>G2220</f>
        <v>0</v>
      </c>
      <c r="W2205" s="31">
        <f>$G$2058</f>
        <v>6.5296039639637998E-4</v>
      </c>
      <c r="X2205" s="85">
        <f>V2205*W2205</f>
        <v>0</v>
      </c>
      <c r="Z2205" s="15"/>
      <c r="AA2205" s="17" t="s">
        <v>1068</v>
      </c>
      <c r="AC2205" s="30">
        <v>0.17499999999999999</v>
      </c>
      <c r="AD2205" s="15"/>
      <c r="DP2205" s="17"/>
      <c r="DT2205" s="15"/>
      <c r="DY2205" s="17"/>
      <c r="EC2205" s="15"/>
    </row>
    <row r="2206" spans="6:133" ht="15" x14ac:dyDescent="0.25">
      <c r="F2206" s="17" t="str">
        <f>$F$2068</f>
        <v>ACDC.AX</v>
      </c>
      <c r="G2206">
        <f>G$2068</f>
        <v>1.3898573805670267E-6</v>
      </c>
      <c r="H2206" s="32">
        <f t="shared" ref="H2206:U2206" si="342">H$2068</f>
        <v>1.6860923905705436E-4</v>
      </c>
      <c r="I2206">
        <f t="shared" si="342"/>
        <v>-6.7500793605185714E-7</v>
      </c>
      <c r="J2206">
        <f t="shared" si="342"/>
        <v>-1.5209937358840771E-7</v>
      </c>
      <c r="K2206">
        <f t="shared" si="342"/>
        <v>3.1634097299931331E-6</v>
      </c>
      <c r="L2206">
        <f t="shared" si="342"/>
        <v>1.6683492445575121E-6</v>
      </c>
      <c r="M2206">
        <f t="shared" si="342"/>
        <v>1.0718096592934042E-6</v>
      </c>
      <c r="N2206">
        <f t="shared" si="342"/>
        <v>-1.2582809412040186E-5</v>
      </c>
      <c r="O2206">
        <f t="shared" si="342"/>
        <v>6.7198726112833737E-9</v>
      </c>
      <c r="P2206">
        <f t="shared" si="342"/>
        <v>3.4795271236306492E-6</v>
      </c>
      <c r="Q2206">
        <f t="shared" si="342"/>
        <v>3.1016323830060096E-6</v>
      </c>
      <c r="R2206" s="93">
        <f t="shared" si="342"/>
        <v>2.4273276696569197E-6</v>
      </c>
      <c r="S2206">
        <f t="shared" si="342"/>
        <v>3.7458850340900008E-6</v>
      </c>
      <c r="T2206">
        <f t="shared" si="342"/>
        <v>1.5004763888737257E-6</v>
      </c>
      <c r="U2206">
        <f t="shared" si="342"/>
        <v>2.214289713752953E-6</v>
      </c>
      <c r="V2206" s="92">
        <f>H2220</f>
        <v>0</v>
      </c>
      <c r="W2206" s="31">
        <f>$H$2058</f>
        <v>1.1811524613908075E-3</v>
      </c>
      <c r="X2206" s="85">
        <f t="shared" ref="X2206:X2219" si="343">V2206*W2206</f>
        <v>0</v>
      </c>
      <c r="Z2206" s="15"/>
      <c r="AA2206" s="34" t="s">
        <v>1059</v>
      </c>
      <c r="AB2206" s="34"/>
      <c r="AC2206" s="69">
        <f>SUM(X2205:X2215)</f>
        <v>2.0723146576645309E-3</v>
      </c>
      <c r="AD2206" s="15"/>
      <c r="DP2206" s="17"/>
      <c r="DT2206" s="15"/>
      <c r="DY2206" s="17"/>
      <c r="EC2206" s="15"/>
    </row>
    <row r="2207" spans="6:133" ht="15" x14ac:dyDescent="0.25">
      <c r="F2207" s="17" t="str">
        <f>$F$2069</f>
        <v>AT1.AX</v>
      </c>
      <c r="G2207">
        <f>G$2069</f>
        <v>-2.9703578107725297E-6</v>
      </c>
      <c r="H2207">
        <f t="shared" ref="H2207:U2207" si="344">H$2069</f>
        <v>-6.7500793605185725E-7</v>
      </c>
      <c r="I2207" s="32">
        <f t="shared" si="344"/>
        <v>2.433192337622399E-3</v>
      </c>
      <c r="J2207">
        <f t="shared" si="344"/>
        <v>1.5137319539678084E-6</v>
      </c>
      <c r="K2207">
        <f t="shared" si="344"/>
        <v>-6.110133290782473E-5</v>
      </c>
      <c r="L2207">
        <f t="shared" si="344"/>
        <v>-8.5306282493455661E-7</v>
      </c>
      <c r="M2207">
        <f t="shared" si="344"/>
        <v>5.2753467122062436E-7</v>
      </c>
      <c r="N2207">
        <f t="shared" si="344"/>
        <v>-4.6108780227559162E-5</v>
      </c>
      <c r="O2207">
        <f t="shared" si="344"/>
        <v>9.9304542420372676E-7</v>
      </c>
      <c r="P2207">
        <f t="shared" si="344"/>
        <v>-1.1211335563768882E-5</v>
      </c>
      <c r="Q2207">
        <f t="shared" si="344"/>
        <v>-7.2795081434087357E-6</v>
      </c>
      <c r="R2207" s="93">
        <f t="shared" si="344"/>
        <v>-2.1603598616537778E-6</v>
      </c>
      <c r="S2207">
        <f t="shared" si="344"/>
        <v>-1.1421833950159403E-5</v>
      </c>
      <c r="T2207">
        <f t="shared" si="344"/>
        <v>-1.5680603097997895E-6</v>
      </c>
      <c r="U2207">
        <f t="shared" si="344"/>
        <v>-1.8782225007263172E-6</v>
      </c>
      <c r="V2207" s="92">
        <f>I2220</f>
        <v>0.127593438441266</v>
      </c>
      <c r="W2207" s="31">
        <f>$I$2058</f>
        <v>1.6831179975912785E-3</v>
      </c>
      <c r="X2207" s="85">
        <f t="shared" si="343"/>
        <v>2.1475481261504968E-4</v>
      </c>
      <c r="Z2207" s="15"/>
      <c r="AA2207" s="34" t="s">
        <v>1062</v>
      </c>
      <c r="AB2207" s="34"/>
      <c r="AC2207" s="30">
        <f>LN(1+AC2205)</f>
        <v>0.16126814759612232</v>
      </c>
      <c r="AD2207" s="15"/>
      <c r="DP2207" s="17"/>
      <c r="DT2207" s="15"/>
      <c r="DY2207" s="17"/>
      <c r="EC2207" s="15"/>
    </row>
    <row r="2208" spans="6:133" ht="15" x14ac:dyDescent="0.25">
      <c r="F2208" s="17" t="str">
        <f>$F$2070</f>
        <v>BHP.AX</v>
      </c>
      <c r="G2208">
        <f>G$2070</f>
        <v>6.2557079614046084E-8</v>
      </c>
      <c r="H2208">
        <f t="shared" ref="H2208:U2208" si="345">H$2070</f>
        <v>-1.5209937358840768E-7</v>
      </c>
      <c r="I2208">
        <f t="shared" si="345"/>
        <v>1.5137319539678082E-6</v>
      </c>
      <c r="J2208" s="32">
        <f t="shared" si="345"/>
        <v>1.8527109958959445E-4</v>
      </c>
      <c r="K2208">
        <f t="shared" si="345"/>
        <v>7.794962823110123E-6</v>
      </c>
      <c r="L2208">
        <f t="shared" si="345"/>
        <v>9.7235126529653789E-9</v>
      </c>
      <c r="M2208">
        <f t="shared" si="345"/>
        <v>2.2275441803590179E-6</v>
      </c>
      <c r="N2208">
        <f t="shared" si="345"/>
        <v>1.1730281841870063E-5</v>
      </c>
      <c r="O2208">
        <f t="shared" si="345"/>
        <v>4.473885409595329E-6</v>
      </c>
      <c r="P2208">
        <f t="shared" si="345"/>
        <v>-8.900056592339029E-7</v>
      </c>
      <c r="Q2208">
        <f t="shared" si="345"/>
        <v>3.573573686476974E-7</v>
      </c>
      <c r="R2208" s="93">
        <f t="shared" si="345"/>
        <v>-3.1906275390476251E-7</v>
      </c>
      <c r="S2208">
        <f t="shared" si="345"/>
        <v>-1.2781930482401142E-6</v>
      </c>
      <c r="T2208">
        <f t="shared" si="345"/>
        <v>5.2338544519446121E-8</v>
      </c>
      <c r="U2208">
        <f t="shared" si="345"/>
        <v>6.2089777480095304E-8</v>
      </c>
      <c r="V2208" s="92">
        <f>J2220</f>
        <v>6.2746127815580741E-2</v>
      </c>
      <c r="W2208" s="31">
        <f>$J$2058</f>
        <v>2.8662372690661087E-4</v>
      </c>
      <c r="X2208" s="85">
        <f t="shared" si="343"/>
        <v>1.7984529003460316E-5</v>
      </c>
      <c r="Z2208" s="15"/>
      <c r="AA2208" s="34" t="s">
        <v>1063</v>
      </c>
      <c r="AB2208" s="34"/>
      <c r="AC2208" s="17">
        <f>AC2207/252</f>
        <v>6.3995296665127904E-4</v>
      </c>
      <c r="AD2208" s="15"/>
      <c r="DP2208" s="17"/>
      <c r="DT2208" s="15"/>
      <c r="DY2208" s="17"/>
      <c r="EC2208" s="15"/>
    </row>
    <row r="2209" spans="6:133" ht="15" x14ac:dyDescent="0.25">
      <c r="F2209" s="17" t="str">
        <f>$F$2071</f>
        <v>BLOK</v>
      </c>
      <c r="G2209">
        <f>G$2071</f>
        <v>1.0829189798423581E-5</v>
      </c>
      <c r="H2209">
        <f t="shared" ref="H2209:U2209" si="346">H$2071</f>
        <v>3.1634097299931361E-6</v>
      </c>
      <c r="I2209">
        <f t="shared" si="346"/>
        <v>-6.110133290782473E-5</v>
      </c>
      <c r="J2209">
        <f t="shared" si="346"/>
        <v>7.7949628231101298E-6</v>
      </c>
      <c r="K2209" s="32">
        <f t="shared" si="346"/>
        <v>7.2102096411973842E-4</v>
      </c>
      <c r="L2209">
        <f t="shared" si="346"/>
        <v>3.4856785632182514E-6</v>
      </c>
      <c r="M2209">
        <f t="shared" si="346"/>
        <v>2.5331977111188729E-5</v>
      </c>
      <c r="N2209">
        <f t="shared" si="346"/>
        <v>2.9032129590092563E-4</v>
      </c>
      <c r="O2209">
        <f t="shared" si="346"/>
        <v>3.0487863191494233E-5</v>
      </c>
      <c r="P2209">
        <f t="shared" si="346"/>
        <v>2.9684200748427758E-5</v>
      </c>
      <c r="Q2209">
        <f t="shared" si="346"/>
        <v>2.4869384388771767E-5</v>
      </c>
      <c r="R2209" s="93">
        <f t="shared" si="346"/>
        <v>1.0173372909094738E-5</v>
      </c>
      <c r="S2209">
        <f t="shared" si="346"/>
        <v>2.9748486228494534E-5</v>
      </c>
      <c r="T2209">
        <f t="shared" si="346"/>
        <v>8.1091857584475201E-6</v>
      </c>
      <c r="U2209">
        <f t="shared" si="346"/>
        <v>7.4830070248706629E-6</v>
      </c>
      <c r="V2209" s="92">
        <f>K2220</f>
        <v>0.59387444368574804</v>
      </c>
      <c r="W2209" s="31">
        <f>$K$2058</f>
        <v>3.1087536488976645E-3</v>
      </c>
      <c r="X2209" s="85">
        <f t="shared" si="343"/>
        <v>1.8462093437951398E-3</v>
      </c>
      <c r="Z2209" s="15"/>
      <c r="AA2209" s="34" t="s">
        <v>1064</v>
      </c>
      <c r="AB2209" s="34"/>
      <c r="AC2209" s="17">
        <f>MMULT($G2220:$U2220,MMULT($G2205:$U2219,$V2205:$V2219))</f>
        <v>3.1547811751019852E-4</v>
      </c>
      <c r="AD2209" s="15"/>
      <c r="DP2209" s="17"/>
      <c r="DT2209" s="15"/>
      <c r="DY2209" s="17"/>
      <c r="EC2209" s="15"/>
    </row>
    <row r="2210" spans="6:133" ht="15" x14ac:dyDescent="0.25">
      <c r="F2210" s="17" t="str">
        <f>$F$2072</f>
        <v>ETHI.AX</v>
      </c>
      <c r="G2210">
        <f>G$2072</f>
        <v>1.2084039521228997E-6</v>
      </c>
      <c r="H2210">
        <f t="shared" ref="H2210:U2210" si="347">H$2072</f>
        <v>1.6683492445575123E-6</v>
      </c>
      <c r="I2210">
        <f t="shared" si="347"/>
        <v>-8.5306282493455651E-7</v>
      </c>
      <c r="J2210">
        <f t="shared" si="347"/>
        <v>9.7235126529654087E-9</v>
      </c>
      <c r="K2210">
        <f t="shared" si="347"/>
        <v>3.4856785632182509E-6</v>
      </c>
      <c r="L2210" s="32">
        <f t="shared" si="347"/>
        <v>7.1734225188480494E-5</v>
      </c>
      <c r="M2210">
        <f t="shared" si="347"/>
        <v>8.9887626873266113E-7</v>
      </c>
      <c r="N2210">
        <f t="shared" si="347"/>
        <v>-6.9369493744868951E-6</v>
      </c>
      <c r="O2210">
        <f t="shared" si="347"/>
        <v>6.215704438900196E-7</v>
      </c>
      <c r="P2210">
        <f t="shared" si="347"/>
        <v>2.7882715975684466E-6</v>
      </c>
      <c r="Q2210">
        <f t="shared" si="347"/>
        <v>2.4916614999167505E-6</v>
      </c>
      <c r="R2210" s="93">
        <f t="shared" si="347"/>
        <v>1.8359322534527703E-6</v>
      </c>
      <c r="S2210">
        <f t="shared" si="347"/>
        <v>3.4390326461253919E-6</v>
      </c>
      <c r="T2210">
        <f t="shared" si="347"/>
        <v>1.1936092824105267E-6</v>
      </c>
      <c r="U2210">
        <f t="shared" si="347"/>
        <v>1.8197633662840237E-6</v>
      </c>
      <c r="V2210" s="92">
        <f>L2220</f>
        <v>0</v>
      </c>
      <c r="W2210" s="31">
        <f>$L$2058</f>
        <v>8.3560241566986763E-4</v>
      </c>
      <c r="X2210" s="85">
        <f t="shared" si="343"/>
        <v>0</v>
      </c>
      <c r="Z2210" s="15"/>
      <c r="AA2210" s="34" t="s">
        <v>1065</v>
      </c>
      <c r="AB2210" s="34"/>
      <c r="AC2210" s="17">
        <f>SQRT(AC2209)</f>
        <v>1.7761703677018105E-2</v>
      </c>
      <c r="AD2210" s="15"/>
      <c r="DP2210" s="17"/>
      <c r="DT2210" s="15"/>
      <c r="DY2210" s="17"/>
      <c r="EC2210" s="15"/>
    </row>
    <row r="2211" spans="6:133" ht="15" x14ac:dyDescent="0.25">
      <c r="F2211" s="17" t="str">
        <f>$F$2073</f>
        <v>FMG.AX</v>
      </c>
      <c r="G2211">
        <f>G$2073</f>
        <v>9.9908548656597552E-7</v>
      </c>
      <c r="H2211">
        <f t="shared" ref="H2211:U2211" si="348">H$2073</f>
        <v>1.0718096592934042E-6</v>
      </c>
      <c r="I2211">
        <f t="shared" si="348"/>
        <v>5.2753467122062457E-7</v>
      </c>
      <c r="J2211">
        <f t="shared" si="348"/>
        <v>2.2275441803590183E-6</v>
      </c>
      <c r="K2211">
        <f t="shared" si="348"/>
        <v>2.5331977111188718E-5</v>
      </c>
      <c r="L2211">
        <f t="shared" si="348"/>
        <v>8.9887626873266103E-7</v>
      </c>
      <c r="M2211" s="32">
        <f t="shared" si="348"/>
        <v>4.163979352906411E-4</v>
      </c>
      <c r="N2211">
        <f t="shared" si="348"/>
        <v>1.5271385849284378E-5</v>
      </c>
      <c r="O2211">
        <f t="shared" si="348"/>
        <v>6.2115406140715699E-6</v>
      </c>
      <c r="P2211">
        <f t="shared" si="348"/>
        <v>1.6333463908061027E-6</v>
      </c>
      <c r="Q2211">
        <f t="shared" si="348"/>
        <v>2.0979379308515887E-6</v>
      </c>
      <c r="R2211" s="93">
        <f t="shared" si="348"/>
        <v>1.0111598257842094E-6</v>
      </c>
      <c r="S2211">
        <f t="shared" si="348"/>
        <v>1.3578194309945254E-6</v>
      </c>
      <c r="T2211">
        <f t="shared" si="348"/>
        <v>1.0116279945266206E-6</v>
      </c>
      <c r="U2211">
        <f t="shared" si="348"/>
        <v>1.1838525890422732E-6</v>
      </c>
      <c r="V2211" s="92">
        <f>M2220</f>
        <v>1.5886728411023766E-2</v>
      </c>
      <c r="W2211" s="31">
        <f>$M$2058</f>
        <v>3.1322519764157979E-4</v>
      </c>
      <c r="X2211" s="85">
        <f t="shared" si="343"/>
        <v>4.9761236464210204E-6</v>
      </c>
      <c r="Z2211" s="15"/>
      <c r="AA2211" s="34" t="s">
        <v>1066</v>
      </c>
      <c r="AB2211" s="34"/>
      <c r="AC2211" s="17">
        <f>SQRT(252)*AC2210</f>
        <v>0.28195830474126848</v>
      </c>
      <c r="AD2211" s="15"/>
      <c r="DP2211" s="17"/>
      <c r="DT2211" s="15"/>
      <c r="DY2211" s="17"/>
      <c r="EC2211" s="15"/>
    </row>
    <row r="2212" spans="6:133" ht="15" x14ac:dyDescent="0.25">
      <c r="F2212" s="17" t="str">
        <f>$F$2074</f>
        <v>GME</v>
      </c>
      <c r="G2212">
        <v>5.4782143857524158E-5</v>
      </c>
      <c r="H2212">
        <v>2.3653691486772415E-5</v>
      </c>
      <c r="I2212">
        <v>7.8406305627915263E-5</v>
      </c>
      <c r="J2212">
        <v>6.3363915869133933E-5</v>
      </c>
      <c r="K2212">
        <v>3.2600642757680732E-5</v>
      </c>
      <c r="L2212">
        <v>8.7178173164941328E-5</v>
      </c>
      <c r="M2212">
        <v>1.7161860791831837E-5</v>
      </c>
      <c r="N2212" s="32">
        <v>9.9753287668858561E-5</v>
      </c>
      <c r="O2212">
        <v>2.785615072409841E-5</v>
      </c>
      <c r="P2212">
        <v>1.0044170460906429E-4</v>
      </c>
      <c r="Q2212">
        <v>5.4231556724605282E-5</v>
      </c>
      <c r="R2212" s="93">
        <v>4.8697358755994067E-5</v>
      </c>
      <c r="S2212">
        <v>8.8719473185269507E-5</v>
      </c>
      <c r="T2212">
        <v>1.1232273519717185E-4</v>
      </c>
      <c r="U2212">
        <v>1.202861392714252E-4</v>
      </c>
      <c r="V2212" s="92">
        <f>N2220</f>
        <v>4.061255660802748E-4</v>
      </c>
      <c r="W2212" s="31">
        <f>$N$2058</f>
        <v>3.3002678570462408E-3</v>
      </c>
      <c r="X2212" s="85">
        <f t="shared" si="343"/>
        <v>1.3403231516594401E-6</v>
      </c>
      <c r="Z2212" s="15"/>
      <c r="AD2212" s="15"/>
      <c r="DP2212" s="17"/>
      <c r="DT2212" s="15"/>
      <c r="DY2212" s="17"/>
      <c r="EC2212" s="15"/>
    </row>
    <row r="2213" spans="6:133" ht="15" x14ac:dyDescent="0.25">
      <c r="F2213" s="17" t="str">
        <f>$F$2075</f>
        <v>LKE.AX</v>
      </c>
      <c r="G2213">
        <f>G$2075</f>
        <v>1.4364036520212671E-6</v>
      </c>
      <c r="H2213">
        <f t="shared" ref="H2213:U2213" si="349">H$2075</f>
        <v>6.7198726112830578E-9</v>
      </c>
      <c r="I2213">
        <f t="shared" si="349"/>
        <v>9.9304542420372846E-7</v>
      </c>
      <c r="J2213">
        <f t="shared" si="349"/>
        <v>4.4738854095953307E-6</v>
      </c>
      <c r="K2213">
        <f t="shared" si="349"/>
        <v>3.0487863191494222E-5</v>
      </c>
      <c r="L2213">
        <f t="shared" si="349"/>
        <v>6.2157044389001896E-7</v>
      </c>
      <c r="M2213">
        <f t="shared" si="349"/>
        <v>6.2115406140715699E-6</v>
      </c>
      <c r="N2213">
        <f t="shared" si="349"/>
        <v>3.9089411390473341E-5</v>
      </c>
      <c r="O2213" s="32">
        <f t="shared" si="349"/>
        <v>2.2805898216101436E-3</v>
      </c>
      <c r="P2213">
        <f t="shared" si="349"/>
        <v>1.2306684591143729E-6</v>
      </c>
      <c r="Q2213">
        <f t="shared" si="349"/>
        <v>9.1569996377121804E-7</v>
      </c>
      <c r="R2213" s="93">
        <f t="shared" si="349"/>
        <v>-7.7635164927332921E-7</v>
      </c>
      <c r="S2213">
        <f t="shared" si="349"/>
        <v>3.6984246484941303E-6</v>
      </c>
      <c r="T2213">
        <f t="shared" si="349"/>
        <v>6.8463546530195018E-7</v>
      </c>
      <c r="U2213">
        <f t="shared" si="349"/>
        <v>9.1921040376737571E-7</v>
      </c>
      <c r="V2213" s="92">
        <f>O2220</f>
        <v>6.6695231596411372E-3</v>
      </c>
      <c r="W2213" s="31">
        <f>$O$2058</f>
        <v>-1.9417391974235778E-3</v>
      </c>
      <c r="X2213" s="85">
        <f t="shared" si="343"/>
        <v>-1.2950474547199547E-5</v>
      </c>
      <c r="Z2213" s="15"/>
      <c r="AD2213" s="15"/>
      <c r="DP2213" s="17"/>
      <c r="DT2213" s="15"/>
      <c r="DY2213" s="17"/>
      <c r="EC2213" s="15"/>
    </row>
    <row r="2214" spans="6:133" ht="15" x14ac:dyDescent="0.25">
      <c r="F2214" s="17" t="str">
        <f>$F$2076</f>
        <v>MQG.AX</v>
      </c>
      <c r="G2214">
        <f>G$2076</f>
        <v>3.5696114362062492E-6</v>
      </c>
      <c r="H2214">
        <f t="shared" ref="H2214:U2214" si="350">H$2076</f>
        <v>3.47952712363065E-6</v>
      </c>
      <c r="I2214">
        <f t="shared" si="350"/>
        <v>-1.1211335563768875E-5</v>
      </c>
      <c r="J2214">
        <f t="shared" si="350"/>
        <v>-8.9000565923390353E-7</v>
      </c>
      <c r="K2214">
        <f t="shared" si="350"/>
        <v>2.9684200748427761E-5</v>
      </c>
      <c r="L2214">
        <f t="shared" si="350"/>
        <v>2.7882715975684462E-6</v>
      </c>
      <c r="M2214">
        <f t="shared" si="350"/>
        <v>1.6333463908061024E-6</v>
      </c>
      <c r="N2214">
        <f t="shared" si="350"/>
        <v>1.0392581480141598E-6</v>
      </c>
      <c r="O2214">
        <f t="shared" si="350"/>
        <v>1.2306684591143736E-6</v>
      </c>
      <c r="P2214" s="32">
        <f t="shared" si="350"/>
        <v>1.9988542551605464E-4</v>
      </c>
      <c r="Q2214">
        <f t="shared" si="350"/>
        <v>5.579080546102668E-6</v>
      </c>
      <c r="R2214" s="93">
        <f t="shared" si="350"/>
        <v>3.4483981387799116E-6</v>
      </c>
      <c r="S2214">
        <f t="shared" si="350"/>
        <v>1.4097022171737252E-5</v>
      </c>
      <c r="T2214">
        <f t="shared" si="350"/>
        <v>2.7032340646218854E-6</v>
      </c>
      <c r="U2214">
        <f t="shared" si="350"/>
        <v>3.5908655422173922E-6</v>
      </c>
      <c r="V2214" s="92">
        <f>P2220</f>
        <v>0</v>
      </c>
      <c r="W2214" s="31">
        <f>$P$2058</f>
        <v>8.0189809219452892E-4</v>
      </c>
      <c r="X2214" s="85">
        <f t="shared" si="343"/>
        <v>0</v>
      </c>
      <c r="Z2214" s="15"/>
      <c r="AD2214" s="15"/>
      <c r="DP2214" s="17"/>
      <c r="DT2214" s="15"/>
      <c r="DY2214" s="17"/>
      <c r="EC2214" s="15"/>
    </row>
    <row r="2215" spans="6:133" ht="15" x14ac:dyDescent="0.25">
      <c r="F2215" s="17" t="str">
        <f>$F$2077</f>
        <v>MTUM.AX</v>
      </c>
      <c r="G2215">
        <f>G$2077</f>
        <v>2.5151552938938112E-6</v>
      </c>
      <c r="H2215">
        <f t="shared" ref="H2215:U2215" si="351">H$2077</f>
        <v>3.1016323830060105E-6</v>
      </c>
      <c r="I2215">
        <f t="shared" si="351"/>
        <v>-7.2795081434087348E-6</v>
      </c>
      <c r="J2215">
        <f t="shared" si="351"/>
        <v>3.5735736864769777E-7</v>
      </c>
      <c r="K2215">
        <f t="shared" si="351"/>
        <v>2.4869384388771764E-5</v>
      </c>
      <c r="L2215">
        <f t="shared" si="351"/>
        <v>2.4916614999167505E-6</v>
      </c>
      <c r="M2215">
        <f t="shared" si="351"/>
        <v>2.0979379308515896E-6</v>
      </c>
      <c r="N2215">
        <f t="shared" si="351"/>
        <v>3.0132000399878632E-6</v>
      </c>
      <c r="O2215">
        <f t="shared" si="351"/>
        <v>9.1569996377121847E-7</v>
      </c>
      <c r="P2215">
        <f t="shared" si="351"/>
        <v>5.579080546102668E-6</v>
      </c>
      <c r="Q2215" s="32">
        <f t="shared" si="351"/>
        <v>1.3172091172623351E-4</v>
      </c>
      <c r="R2215" s="93">
        <f t="shared" si="351"/>
        <v>4.5412705870509102E-6</v>
      </c>
      <c r="S2215">
        <f t="shared" si="351"/>
        <v>4.4420225610873232E-6</v>
      </c>
      <c r="T2215">
        <f t="shared" si="351"/>
        <v>2.6021014911229393E-6</v>
      </c>
      <c r="U2215">
        <f t="shared" si="351"/>
        <v>3.9917377416231967E-6</v>
      </c>
      <c r="V2215" s="92">
        <f>Q2220</f>
        <v>0</v>
      </c>
      <c r="W2215" s="31">
        <f>$Q$2058</f>
        <v>5.9367613619656142E-4</v>
      </c>
      <c r="X2215" s="85">
        <f t="shared" si="343"/>
        <v>0</v>
      </c>
      <c r="Z2215" s="15"/>
      <c r="AD2215" s="15"/>
      <c r="DP2215" s="17"/>
      <c r="DT2215" s="15"/>
      <c r="DY2215" s="17"/>
      <c r="EC2215" s="15"/>
    </row>
    <row r="2216" spans="6:133" ht="15" x14ac:dyDescent="0.25">
      <c r="F2216" s="17" t="str">
        <f>$F$2078</f>
        <v>NDQ.AX</v>
      </c>
      <c r="G2216">
        <f>G$2078</f>
        <v>1.5808882133258892E-6</v>
      </c>
      <c r="H2216">
        <f t="shared" ref="H2216:U2216" si="352">H$2078</f>
        <v>2.4273276696569201E-6</v>
      </c>
      <c r="I2216">
        <f t="shared" si="352"/>
        <v>-2.1603598616537778E-6</v>
      </c>
      <c r="J2216">
        <f t="shared" si="352"/>
        <v>-3.1906275390476262E-7</v>
      </c>
      <c r="K2216">
        <f t="shared" si="352"/>
        <v>1.0173372909094734E-5</v>
      </c>
      <c r="L2216">
        <f t="shared" si="352"/>
        <v>1.8359322534527701E-6</v>
      </c>
      <c r="M2216">
        <f t="shared" si="352"/>
        <v>1.0111598257842092E-6</v>
      </c>
      <c r="N2216">
        <f t="shared" si="352"/>
        <v>-8.6950218889419569E-6</v>
      </c>
      <c r="O2216">
        <f t="shared" si="352"/>
        <v>-7.763516492733291E-7</v>
      </c>
      <c r="P2216">
        <f t="shared" si="352"/>
        <v>3.4483981387799121E-6</v>
      </c>
      <c r="Q2216">
        <f t="shared" si="352"/>
        <v>4.5412705870509094E-6</v>
      </c>
      <c r="R2216" s="94">
        <f t="shared" si="352"/>
        <v>1.4566035794879272E-4</v>
      </c>
      <c r="S2216">
        <f t="shared" si="352"/>
        <v>3.2720213788532548E-6</v>
      </c>
      <c r="T2216">
        <f t="shared" si="352"/>
        <v>1.8080890123227975E-6</v>
      </c>
      <c r="U2216">
        <f t="shared" si="352"/>
        <v>2.7484592932485585E-6</v>
      </c>
      <c r="V2216" s="92">
        <f>R2220</f>
        <v>2.2479592786703202E-2</v>
      </c>
      <c r="W2216" s="31">
        <f>$R$2058</f>
        <v>1.1715623553715973E-3</v>
      </c>
      <c r="X2216" s="85">
        <f t="shared" si="343"/>
        <v>2.6336244672984371E-5</v>
      </c>
      <c r="Z2216" s="15"/>
      <c r="AD2216" s="15"/>
      <c r="DP2216" s="17"/>
      <c r="DT2216" s="15"/>
      <c r="DY2216" s="17"/>
      <c r="EC2216" s="15"/>
    </row>
    <row r="2217" spans="6:133" ht="15" x14ac:dyDescent="0.25">
      <c r="F2217" s="17" t="str">
        <f>$F$2079</f>
        <v>PNV.AX</v>
      </c>
      <c r="G2217">
        <f>G$2079</f>
        <v>4.8693867897328035E-6</v>
      </c>
      <c r="H2217">
        <f t="shared" ref="H2217:U2217" si="353">H$2079</f>
        <v>3.7458850340900046E-6</v>
      </c>
      <c r="I2217">
        <f t="shared" si="353"/>
        <v>-1.1421833950159403E-5</v>
      </c>
      <c r="J2217">
        <f t="shared" si="353"/>
        <v>-1.2781930482401149E-6</v>
      </c>
      <c r="K2217">
        <f t="shared" si="353"/>
        <v>2.9748486228494544E-5</v>
      </c>
      <c r="L2217">
        <f t="shared" si="353"/>
        <v>3.4390326461253923E-6</v>
      </c>
      <c r="M2217">
        <f t="shared" si="353"/>
        <v>1.3578194309945265E-6</v>
      </c>
      <c r="N2217">
        <f t="shared" si="353"/>
        <v>4.7511001524901024E-6</v>
      </c>
      <c r="O2217">
        <f t="shared" si="353"/>
        <v>3.6984246484941337E-6</v>
      </c>
      <c r="P2217">
        <f t="shared" si="353"/>
        <v>1.4097022171737256E-5</v>
      </c>
      <c r="Q2217">
        <f t="shared" si="353"/>
        <v>4.4420225610873265E-6</v>
      </c>
      <c r="R2217" s="93">
        <f t="shared" si="353"/>
        <v>3.2720213788532561E-6</v>
      </c>
      <c r="S2217" s="32">
        <f t="shared" si="353"/>
        <v>1.2067620076246085E-3</v>
      </c>
      <c r="T2217">
        <f t="shared" si="353"/>
        <v>3.1673828717157816E-6</v>
      </c>
      <c r="U2217">
        <f t="shared" si="353"/>
        <v>4.4942509204385676E-6</v>
      </c>
      <c r="V2217" s="92">
        <f>S2220</f>
        <v>0.13877756052436382</v>
      </c>
      <c r="W2217" s="31">
        <f>$S$2058</f>
        <v>8.6622516986938709E-4</v>
      </c>
      <c r="X2217" s="85">
        <f t="shared" si="343"/>
        <v>1.2021261593927621E-4</v>
      </c>
      <c r="Z2217" s="15"/>
      <c r="AD2217" s="15"/>
      <c r="DP2217" s="17"/>
      <c r="DT2217" s="15"/>
      <c r="DY2217" s="17"/>
      <c r="EC2217" s="15"/>
    </row>
    <row r="2218" spans="6:133" ht="15" x14ac:dyDescent="0.25">
      <c r="F2218" s="17" t="str">
        <f>$F$2080</f>
        <v>QLTY.AX</v>
      </c>
      <c r="G2218">
        <f>G$2080</f>
        <v>1.1702353593703667E-6</v>
      </c>
      <c r="H2218">
        <f t="shared" ref="H2218:U2218" si="354">H$2080</f>
        <v>1.5004763888737261E-6</v>
      </c>
      <c r="I2218">
        <f t="shared" si="354"/>
        <v>-1.5680603097997892E-6</v>
      </c>
      <c r="J2218">
        <f t="shared" si="354"/>
        <v>5.2338544519446207E-8</v>
      </c>
      <c r="K2218">
        <f t="shared" si="354"/>
        <v>8.1091857584475201E-6</v>
      </c>
      <c r="L2218">
        <f t="shared" si="354"/>
        <v>1.1936092824105267E-6</v>
      </c>
      <c r="M2218">
        <f t="shared" si="354"/>
        <v>1.0116279945266208E-6</v>
      </c>
      <c r="N2218">
        <f t="shared" si="354"/>
        <v>-2.6862441162440003E-6</v>
      </c>
      <c r="O2218">
        <f t="shared" si="354"/>
        <v>6.8463546530195082E-7</v>
      </c>
      <c r="P2218">
        <f t="shared" si="354"/>
        <v>2.7032340646218862E-6</v>
      </c>
      <c r="Q2218">
        <f t="shared" si="354"/>
        <v>2.6021014911229393E-6</v>
      </c>
      <c r="R2218" s="93">
        <f t="shared" si="354"/>
        <v>1.8080890123227975E-6</v>
      </c>
      <c r="S2218">
        <f t="shared" si="354"/>
        <v>3.1673828717157799E-6</v>
      </c>
      <c r="T2218" s="32">
        <f t="shared" si="354"/>
        <v>6.9586853283892715E-5</v>
      </c>
      <c r="U2218">
        <f t="shared" si="354"/>
        <v>1.7122038964840383E-6</v>
      </c>
      <c r="V2218" s="92">
        <f>T2220</f>
        <v>0</v>
      </c>
      <c r="W2218" s="31">
        <f>$T$2058</f>
        <v>8.0445447019072069E-4</v>
      </c>
      <c r="X2218" s="85">
        <f t="shared" si="343"/>
        <v>0</v>
      </c>
      <c r="Z2218" s="15"/>
      <c r="AD2218" s="15"/>
      <c r="DP2218" s="17"/>
      <c r="DT2218" s="15"/>
      <c r="DY2218" s="17"/>
      <c r="EC2218" s="15"/>
    </row>
    <row r="2219" spans="6:133" ht="15" x14ac:dyDescent="0.25">
      <c r="F2219" s="17" t="str">
        <f>$F$2081</f>
        <v>QUAL.AX</v>
      </c>
      <c r="G2219">
        <f>G$2081</f>
        <v>1.7377676548274367E-6</v>
      </c>
      <c r="H2219">
        <f t="shared" ref="H2219:U2219" si="355">H$2081</f>
        <v>2.2142897137529538E-6</v>
      </c>
      <c r="I2219">
        <f t="shared" si="355"/>
        <v>-1.8782225007263169E-6</v>
      </c>
      <c r="J2219">
        <f t="shared" si="355"/>
        <v>6.2089777480095383E-8</v>
      </c>
      <c r="K2219">
        <f t="shared" si="355"/>
        <v>7.4830070248706612E-6</v>
      </c>
      <c r="L2219">
        <f t="shared" si="355"/>
        <v>1.8197633662840237E-6</v>
      </c>
      <c r="M2219">
        <f t="shared" si="355"/>
        <v>1.1838525890422734E-6</v>
      </c>
      <c r="N2219">
        <f t="shared" si="355"/>
        <v>-5.8094725349563109E-6</v>
      </c>
      <c r="O2219">
        <f t="shared" si="355"/>
        <v>9.1921040376737645E-7</v>
      </c>
      <c r="P2219">
        <f t="shared" si="355"/>
        <v>3.5908655422173939E-6</v>
      </c>
      <c r="Q2219">
        <f t="shared" si="355"/>
        <v>3.9917377416231967E-6</v>
      </c>
      <c r="R2219" s="93">
        <f t="shared" si="355"/>
        <v>2.7484592932485593E-6</v>
      </c>
      <c r="S2219">
        <f t="shared" si="355"/>
        <v>4.4942509204385667E-6</v>
      </c>
      <c r="T2219">
        <f t="shared" si="355"/>
        <v>1.7122038964840383E-6</v>
      </c>
      <c r="U2219" s="32">
        <f t="shared" si="355"/>
        <v>7.3795945314941228E-5</v>
      </c>
      <c r="V2219" s="92">
        <f>U2220</f>
        <v>3.1566459609593062E-2</v>
      </c>
      <c r="W2219" s="31">
        <f>$U$2058</f>
        <v>7.8132694151460916E-4</v>
      </c>
      <c r="X2219" s="85">
        <f t="shared" si="343"/>
        <v>2.4663725341207789E-5</v>
      </c>
      <c r="Z2219" s="15"/>
      <c r="AD2219" s="15"/>
      <c r="DP2219" s="17"/>
      <c r="DT2219" s="15"/>
      <c r="DY2219" s="17"/>
      <c r="EC2219" s="15"/>
    </row>
    <row r="2220" spans="6:133" ht="15" x14ac:dyDescent="0.25">
      <c r="F2220" s="17" t="str">
        <f>$F$2082</f>
        <v>Weighting</v>
      </c>
      <c r="G2220" s="92">
        <v>0</v>
      </c>
      <c r="H2220" s="92">
        <v>0</v>
      </c>
      <c r="I2220" s="92">
        <v>0.127593438441266</v>
      </c>
      <c r="J2220" s="92">
        <v>6.2746127815580741E-2</v>
      </c>
      <c r="K2220" s="92">
        <v>0.59387444368574804</v>
      </c>
      <c r="L2220" s="92">
        <v>0</v>
      </c>
      <c r="M2220" s="92">
        <v>1.5886728411023766E-2</v>
      </c>
      <c r="N2220" s="92">
        <v>4.061255660802748E-4</v>
      </c>
      <c r="O2220" s="92">
        <v>6.6695231596411372E-3</v>
      </c>
      <c r="P2220" s="92">
        <v>0</v>
      </c>
      <c r="Q2220" s="92">
        <v>0</v>
      </c>
      <c r="R2220" s="92">
        <v>2.2479592786703202E-2</v>
      </c>
      <c r="S2220" s="92">
        <v>0.13877756052436382</v>
      </c>
      <c r="T2220" s="92">
        <v>0</v>
      </c>
      <c r="U2220" s="92">
        <v>3.1566459609593062E-2</v>
      </c>
      <c r="V2220" s="92">
        <f>SUM(V2205:V2219)</f>
        <v>1</v>
      </c>
      <c r="W2220" s="17" t="s">
        <v>1060</v>
      </c>
      <c r="X2220" s="30">
        <f>SUM(X2205:X2215)</f>
        <v>2.0723146576645309E-3</v>
      </c>
      <c r="Z2220" s="15"/>
      <c r="AD2220" s="15"/>
      <c r="DP2220" s="17"/>
      <c r="DT2220" s="15"/>
      <c r="DY2220" s="17"/>
      <c r="EC2220" s="15"/>
    </row>
    <row r="2221" spans="6:133" x14ac:dyDescent="0.2">
      <c r="R2221" s="33"/>
      <c r="Z2221" s="15"/>
      <c r="AD2221" s="15"/>
      <c r="DP2221" s="17"/>
      <c r="DT2221" s="15"/>
      <c r="DY2221" s="17"/>
      <c r="EC2221" s="15"/>
    </row>
    <row r="2222" spans="6:133" x14ac:dyDescent="0.2">
      <c r="R2222" s="33"/>
      <c r="Z2222" s="15"/>
      <c r="AD2222" s="15"/>
      <c r="DP2222" s="17"/>
      <c r="DT2222" s="15"/>
      <c r="DY2222" s="17"/>
      <c r="EC2222" s="15"/>
    </row>
    <row r="2223" spans="6:133" ht="15" x14ac:dyDescent="0.25">
      <c r="F2223" s="17" t="str">
        <f>F$2066</f>
        <v>Covariance matrix</v>
      </c>
      <c r="G2223" s="17" t="str">
        <f>G$2066</f>
        <v>A200.AX</v>
      </c>
      <c r="H2223" s="17" t="str">
        <f t="shared" ref="H2223:U2223" si="356">H$2066</f>
        <v>ACDC.AX</v>
      </c>
      <c r="I2223" s="17" t="str">
        <f t="shared" si="356"/>
        <v>AT1.AX</v>
      </c>
      <c r="J2223" s="17" t="str">
        <f t="shared" si="356"/>
        <v>BHP.AX</v>
      </c>
      <c r="K2223" s="17" t="str">
        <f t="shared" si="356"/>
        <v>BLOK</v>
      </c>
      <c r="L2223" s="17" t="str">
        <f t="shared" si="356"/>
        <v>ETHI.AX</v>
      </c>
      <c r="M2223" s="17" t="str">
        <f t="shared" si="356"/>
        <v>FMG.AX</v>
      </c>
      <c r="N2223" s="17" t="str">
        <f t="shared" si="356"/>
        <v>GME</v>
      </c>
      <c r="O2223" s="17" t="str">
        <f t="shared" si="356"/>
        <v>LKE.AX</v>
      </c>
      <c r="P2223" s="17" t="str">
        <f t="shared" si="356"/>
        <v>MQG.AX</v>
      </c>
      <c r="Q2223" s="17" t="str">
        <f t="shared" si="356"/>
        <v>MTUM.AX</v>
      </c>
      <c r="R2223" s="33" t="str">
        <f t="shared" si="356"/>
        <v>NDQ.AX</v>
      </c>
      <c r="S2223" s="17" t="str">
        <f t="shared" si="356"/>
        <v>PNV.AX</v>
      </c>
      <c r="T2223" s="17" t="str">
        <f t="shared" si="356"/>
        <v>QLTY.AX</v>
      </c>
      <c r="U2223" s="17" t="str">
        <f t="shared" si="356"/>
        <v>QUAL.AX</v>
      </c>
      <c r="V2223" s="31" t="s">
        <v>1056</v>
      </c>
      <c r="W2223" t="s">
        <v>1057</v>
      </c>
      <c r="X2223" t="s">
        <v>1058</v>
      </c>
      <c r="Z2223" s="15"/>
      <c r="AD2223" s="15"/>
      <c r="DP2223" s="17"/>
      <c r="DT2223" s="15"/>
      <c r="DY2223" s="17"/>
      <c r="EC2223" s="15"/>
    </row>
    <row r="2224" spans="6:133" ht="15" x14ac:dyDescent="0.25">
      <c r="F2224" s="17" t="str">
        <f>$F$2067</f>
        <v>A200.AX</v>
      </c>
      <c r="G2224" s="32">
        <f>G$2067</f>
        <v>5.8434695423878378E-5</v>
      </c>
      <c r="H2224">
        <f t="shared" ref="H2224:U2224" si="357">H$2067</f>
        <v>1.3898573805670272E-6</v>
      </c>
      <c r="I2224">
        <f t="shared" si="357"/>
        <v>-2.9703578107725297E-6</v>
      </c>
      <c r="J2224">
        <f t="shared" si="357"/>
        <v>6.2557079614046057E-8</v>
      </c>
      <c r="K2224">
        <f t="shared" si="357"/>
        <v>1.0829189798423581E-5</v>
      </c>
      <c r="L2224">
        <f t="shared" si="357"/>
        <v>1.2084039521228997E-6</v>
      </c>
      <c r="M2224">
        <f t="shared" si="357"/>
        <v>9.9908548656597595E-7</v>
      </c>
      <c r="N2224">
        <f t="shared" si="357"/>
        <v>1.7904289143176436E-6</v>
      </c>
      <c r="O2224">
        <f t="shared" si="357"/>
        <v>1.4364036520212676E-6</v>
      </c>
      <c r="P2224">
        <f t="shared" si="357"/>
        <v>3.5696114362062496E-6</v>
      </c>
      <c r="Q2224">
        <f t="shared" si="357"/>
        <v>2.5151552938938112E-6</v>
      </c>
      <c r="R2224" s="93">
        <f t="shared" si="357"/>
        <v>1.5808882133258892E-6</v>
      </c>
      <c r="S2224">
        <f t="shared" si="357"/>
        <v>4.8693867897328027E-6</v>
      </c>
      <c r="T2224">
        <f t="shared" si="357"/>
        <v>1.1702353593703667E-6</v>
      </c>
      <c r="U2224">
        <f t="shared" si="357"/>
        <v>1.7377676548274365E-6</v>
      </c>
      <c r="V2224" s="92">
        <f>G2239</f>
        <v>0.16569321007072513</v>
      </c>
      <c r="W2224" s="31">
        <f>$G$2058</f>
        <v>6.5296039639637998E-4</v>
      </c>
      <c r="X2224" s="85">
        <f>V2224*W2224</f>
        <v>1.0819110412796934E-4</v>
      </c>
      <c r="Z2224" s="15"/>
      <c r="AA2224" s="17" t="s">
        <v>1068</v>
      </c>
      <c r="AC2224" s="30">
        <v>0.2</v>
      </c>
      <c r="AD2224" s="15"/>
      <c r="DP2224" s="17"/>
      <c r="DT2224" s="15"/>
      <c r="DY2224" s="17"/>
      <c r="EC2224" s="15"/>
    </row>
    <row r="2225" spans="6:133" ht="15" x14ac:dyDescent="0.25">
      <c r="F2225" s="17" t="str">
        <f>$F$2068</f>
        <v>ACDC.AX</v>
      </c>
      <c r="G2225">
        <f>G$2068</f>
        <v>1.3898573805670267E-6</v>
      </c>
      <c r="H2225" s="32">
        <f t="shared" ref="H2225:U2225" si="358">H$2068</f>
        <v>1.6860923905705436E-4</v>
      </c>
      <c r="I2225">
        <f t="shared" si="358"/>
        <v>-6.7500793605185714E-7</v>
      </c>
      <c r="J2225">
        <f t="shared" si="358"/>
        <v>-1.5209937358840771E-7</v>
      </c>
      <c r="K2225">
        <f t="shared" si="358"/>
        <v>3.1634097299931331E-6</v>
      </c>
      <c r="L2225">
        <f t="shared" si="358"/>
        <v>1.6683492445575121E-6</v>
      </c>
      <c r="M2225">
        <f t="shared" si="358"/>
        <v>1.0718096592934042E-6</v>
      </c>
      <c r="N2225">
        <f t="shared" si="358"/>
        <v>-1.2582809412040186E-5</v>
      </c>
      <c r="O2225">
        <f t="shared" si="358"/>
        <v>6.7198726112833737E-9</v>
      </c>
      <c r="P2225">
        <f t="shared" si="358"/>
        <v>3.4795271236306492E-6</v>
      </c>
      <c r="Q2225">
        <f t="shared" si="358"/>
        <v>3.1016323830060096E-6</v>
      </c>
      <c r="R2225" s="93">
        <f t="shared" si="358"/>
        <v>2.4273276696569197E-6</v>
      </c>
      <c r="S2225">
        <f t="shared" si="358"/>
        <v>3.7458850340900008E-6</v>
      </c>
      <c r="T2225">
        <f t="shared" si="358"/>
        <v>1.5004763888737257E-6</v>
      </c>
      <c r="U2225">
        <f t="shared" si="358"/>
        <v>2.214289713752953E-6</v>
      </c>
      <c r="V2225" s="92">
        <f>H2239</f>
        <v>0</v>
      </c>
      <c r="W2225" s="31">
        <f>$H$2058</f>
        <v>1.1811524613908075E-3</v>
      </c>
      <c r="X2225" s="85">
        <f t="shared" ref="X2225:X2238" si="359">V2225*W2225</f>
        <v>0</v>
      </c>
      <c r="Z2225" s="15"/>
      <c r="AA2225" s="34" t="s">
        <v>1059</v>
      </c>
      <c r="AB2225" s="34"/>
      <c r="AC2225" s="69">
        <f>SUM(X2224:X2234)</f>
        <v>4.1304608860819958E-4</v>
      </c>
      <c r="AD2225" s="15"/>
      <c r="DP2225" s="17"/>
      <c r="DT2225" s="15"/>
      <c r="DY2225" s="17"/>
      <c r="EC2225" s="15"/>
    </row>
    <row r="2226" spans="6:133" ht="15" x14ac:dyDescent="0.25">
      <c r="F2226" s="17" t="str">
        <f>$F$2069</f>
        <v>AT1.AX</v>
      </c>
      <c r="G2226">
        <f>G$2069</f>
        <v>-2.9703578107725297E-6</v>
      </c>
      <c r="H2226">
        <f t="shared" ref="H2226:U2226" si="360">H$2069</f>
        <v>-6.7500793605185725E-7</v>
      </c>
      <c r="I2226" s="32">
        <f t="shared" si="360"/>
        <v>2.433192337622399E-3</v>
      </c>
      <c r="J2226">
        <f t="shared" si="360"/>
        <v>1.5137319539678084E-6</v>
      </c>
      <c r="K2226">
        <f t="shared" si="360"/>
        <v>-6.110133290782473E-5</v>
      </c>
      <c r="L2226">
        <f t="shared" si="360"/>
        <v>-8.5306282493455661E-7</v>
      </c>
      <c r="M2226">
        <f t="shared" si="360"/>
        <v>5.2753467122062436E-7</v>
      </c>
      <c r="N2226">
        <f t="shared" si="360"/>
        <v>-4.6108780227559162E-5</v>
      </c>
      <c r="O2226">
        <f t="shared" si="360"/>
        <v>9.9304542420372676E-7</v>
      </c>
      <c r="P2226">
        <f t="shared" si="360"/>
        <v>-1.1211335563768882E-5</v>
      </c>
      <c r="Q2226">
        <f t="shared" si="360"/>
        <v>-7.2795081434087357E-6</v>
      </c>
      <c r="R2226" s="93">
        <f t="shared" si="360"/>
        <v>-2.1603598616537778E-6</v>
      </c>
      <c r="S2226">
        <f t="shared" si="360"/>
        <v>-1.1421833950159403E-5</v>
      </c>
      <c r="T2226">
        <f t="shared" si="360"/>
        <v>-1.5680603097997895E-6</v>
      </c>
      <c r="U2226">
        <f t="shared" si="360"/>
        <v>-1.8782225007263172E-6</v>
      </c>
      <c r="V2226" s="92">
        <f>I2239</f>
        <v>0.13786547070678654</v>
      </c>
      <c r="W2226" s="31">
        <f>$I$2058</f>
        <v>1.6831179975912785E-3</v>
      </c>
      <c r="X2226" s="85">
        <f t="shared" si="359"/>
        <v>2.3204385499298562E-4</v>
      </c>
      <c r="Z2226" s="15"/>
      <c r="AA2226" s="34" t="s">
        <v>1062</v>
      </c>
      <c r="AB2226" s="34"/>
      <c r="AC2226" s="30">
        <f>LN(1+AC2224)</f>
        <v>0.18232155679395459</v>
      </c>
      <c r="AD2226" s="15"/>
      <c r="DP2226" s="17"/>
      <c r="DT2226" s="15"/>
      <c r="DY2226" s="17"/>
      <c r="EC2226" s="15"/>
    </row>
    <row r="2227" spans="6:133" ht="15" x14ac:dyDescent="0.25">
      <c r="F2227" s="17" t="str">
        <f>$F$2070</f>
        <v>BHP.AX</v>
      </c>
      <c r="G2227">
        <f>G$2070</f>
        <v>6.2557079614046084E-8</v>
      </c>
      <c r="H2227">
        <f t="shared" ref="H2227:U2227" si="361">H$2070</f>
        <v>-1.5209937358840768E-7</v>
      </c>
      <c r="I2227">
        <f t="shared" si="361"/>
        <v>1.5137319539678082E-6</v>
      </c>
      <c r="J2227" s="32">
        <f t="shared" si="361"/>
        <v>1.8527109958959445E-4</v>
      </c>
      <c r="K2227">
        <f t="shared" si="361"/>
        <v>7.794962823110123E-6</v>
      </c>
      <c r="L2227">
        <f t="shared" si="361"/>
        <v>9.7235126529653789E-9</v>
      </c>
      <c r="M2227">
        <f t="shared" si="361"/>
        <v>2.2275441803590179E-6</v>
      </c>
      <c r="N2227">
        <f t="shared" si="361"/>
        <v>1.1730281841870063E-5</v>
      </c>
      <c r="O2227">
        <f t="shared" si="361"/>
        <v>4.473885409595329E-6</v>
      </c>
      <c r="P2227">
        <f t="shared" si="361"/>
        <v>-8.900056592339029E-7</v>
      </c>
      <c r="Q2227">
        <f t="shared" si="361"/>
        <v>3.573573686476974E-7</v>
      </c>
      <c r="R2227" s="93">
        <f t="shared" si="361"/>
        <v>-3.1906275390476251E-7</v>
      </c>
      <c r="S2227">
        <f t="shared" si="361"/>
        <v>-1.2781930482401142E-6</v>
      </c>
      <c r="T2227">
        <f t="shared" si="361"/>
        <v>5.2338544519446121E-8</v>
      </c>
      <c r="U2227">
        <f t="shared" si="361"/>
        <v>6.2089777480095304E-8</v>
      </c>
      <c r="V2227" s="92">
        <f>J2239</f>
        <v>9.2144305381545E-2</v>
      </c>
      <c r="W2227" s="31">
        <f>$J$2058</f>
        <v>2.8662372690661087E-4</v>
      </c>
      <c r="X2227" s="85">
        <f t="shared" si="359"/>
        <v>2.6410744221679308E-5</v>
      </c>
      <c r="Z2227" s="15"/>
      <c r="AA2227" s="34" t="s">
        <v>1063</v>
      </c>
      <c r="AB2227" s="34"/>
      <c r="AC2227" s="17">
        <f>AC2226/252</f>
        <v>7.2349824124585157E-4</v>
      </c>
      <c r="AD2227" s="15"/>
      <c r="DP2227" s="17"/>
      <c r="DT2227" s="15"/>
      <c r="DY2227" s="17"/>
      <c r="EC2227" s="15"/>
    </row>
    <row r="2228" spans="6:133" ht="15" x14ac:dyDescent="0.25">
      <c r="F2228" s="17" t="str">
        <f>$F$2071</f>
        <v>BLOK</v>
      </c>
      <c r="G2228">
        <v>7.7467552869643372E-5</v>
      </c>
      <c r="H2228">
        <v>3.8315703032336116E-8</v>
      </c>
      <c r="I2228">
        <v>4.0175336602144291E-5</v>
      </c>
      <c r="J2228">
        <v>3.5184537198467331E-5</v>
      </c>
      <c r="K2228" s="32">
        <v>6.4752715279592084E-4</v>
      </c>
      <c r="L2228">
        <v>5.9195852086810634E-5</v>
      </c>
      <c r="M2228">
        <v>3.7151028689105055E-4</v>
      </c>
      <c r="N2228">
        <v>3.2600642757680732E-5</v>
      </c>
      <c r="O2228">
        <v>4.7515099047571542E-4</v>
      </c>
      <c r="P2228">
        <v>1.1607678954989753E-4</v>
      </c>
      <c r="Q2228">
        <v>6.0718641284592178E-5</v>
      </c>
      <c r="R2228" s="93">
        <v>4.4848353098896627E-5</v>
      </c>
      <c r="S2228">
        <v>9.2103420983145637E-5</v>
      </c>
      <c r="T2228">
        <v>3.9315947630732909E-5</v>
      </c>
      <c r="U2228">
        <v>1.2571663095367944E-4</v>
      </c>
      <c r="V2228" s="92">
        <f>K2239</f>
        <v>0</v>
      </c>
      <c r="W2228" s="31">
        <f>$K$2058</f>
        <v>3.1087536488976645E-3</v>
      </c>
      <c r="X2228" s="85">
        <f t="shared" si="359"/>
        <v>0</v>
      </c>
      <c r="Z2228" s="15"/>
      <c r="AA2228" s="34" t="s">
        <v>1064</v>
      </c>
      <c r="AB2228" s="34"/>
      <c r="AC2228" s="17">
        <f>MMULT($G2239:$U2239,MMULT($G2224:$U2238,$V2224:$V2238))</f>
        <v>1.573347608376086E-4</v>
      </c>
      <c r="AD2228" s="15"/>
      <c r="DP2228" s="17"/>
      <c r="DT2228" s="15"/>
      <c r="DY2228" s="17"/>
      <c r="EC2228" s="15"/>
    </row>
    <row r="2229" spans="6:133" ht="15" x14ac:dyDescent="0.25">
      <c r="F2229" s="17" t="str">
        <f>$F$2072</f>
        <v>ETHI.AX</v>
      </c>
      <c r="G2229">
        <f>G$2072</f>
        <v>1.2084039521228997E-6</v>
      </c>
      <c r="H2229">
        <f t="shared" ref="H2229:U2229" si="362">H$2072</f>
        <v>1.6683492445575123E-6</v>
      </c>
      <c r="I2229">
        <f t="shared" si="362"/>
        <v>-8.5306282493455651E-7</v>
      </c>
      <c r="J2229">
        <f t="shared" si="362"/>
        <v>9.7235126529654087E-9</v>
      </c>
      <c r="K2229">
        <f t="shared" si="362"/>
        <v>3.4856785632182509E-6</v>
      </c>
      <c r="L2229" s="32">
        <f t="shared" si="362"/>
        <v>7.1734225188480494E-5</v>
      </c>
      <c r="M2229">
        <f t="shared" si="362"/>
        <v>8.9887626873266113E-7</v>
      </c>
      <c r="N2229">
        <f t="shared" si="362"/>
        <v>-6.9369493744868951E-6</v>
      </c>
      <c r="O2229">
        <f t="shared" si="362"/>
        <v>6.215704438900196E-7</v>
      </c>
      <c r="P2229">
        <f t="shared" si="362"/>
        <v>2.7882715975684466E-6</v>
      </c>
      <c r="Q2229">
        <f t="shared" si="362"/>
        <v>2.4916614999167505E-6</v>
      </c>
      <c r="R2229" s="93">
        <f t="shared" si="362"/>
        <v>1.8359322534527703E-6</v>
      </c>
      <c r="S2229">
        <f t="shared" si="362"/>
        <v>3.4390326461253919E-6</v>
      </c>
      <c r="T2229">
        <f t="shared" si="362"/>
        <v>1.1936092824105267E-6</v>
      </c>
      <c r="U2229">
        <f t="shared" si="362"/>
        <v>1.8197633662840237E-6</v>
      </c>
      <c r="V2229" s="92">
        <f>L2239</f>
        <v>0</v>
      </c>
      <c r="W2229" s="31">
        <f>$L$2058</f>
        <v>8.3560241566986763E-4</v>
      </c>
      <c r="X2229" s="85">
        <f t="shared" si="359"/>
        <v>0</v>
      </c>
      <c r="Z2229" s="15"/>
      <c r="AA2229" s="34" t="s">
        <v>1065</v>
      </c>
      <c r="AB2229" s="34"/>
      <c r="AC2229" s="17">
        <f>SQRT(AC2228)</f>
        <v>1.2543315384602613E-2</v>
      </c>
      <c r="AD2229" s="15"/>
      <c r="DP2229" s="17"/>
      <c r="DT2229" s="15"/>
      <c r="DY2229" s="17"/>
      <c r="EC2229" s="15"/>
    </row>
    <row r="2230" spans="6:133" ht="15" x14ac:dyDescent="0.25">
      <c r="F2230" s="17" t="str">
        <f>$F$2073</f>
        <v>FMG.AX</v>
      </c>
      <c r="G2230">
        <f>G$2073</f>
        <v>9.9908548656597552E-7</v>
      </c>
      <c r="H2230">
        <f t="shared" ref="H2230:U2230" si="363">H$2073</f>
        <v>1.0718096592934042E-6</v>
      </c>
      <c r="I2230">
        <f t="shared" si="363"/>
        <v>5.2753467122062457E-7</v>
      </c>
      <c r="J2230">
        <f t="shared" si="363"/>
        <v>2.2275441803590183E-6</v>
      </c>
      <c r="K2230">
        <f t="shared" si="363"/>
        <v>2.5331977111188718E-5</v>
      </c>
      <c r="L2230">
        <f t="shared" si="363"/>
        <v>8.9887626873266103E-7</v>
      </c>
      <c r="M2230" s="32">
        <f t="shared" si="363"/>
        <v>4.163979352906411E-4</v>
      </c>
      <c r="N2230">
        <f t="shared" si="363"/>
        <v>1.5271385849284378E-5</v>
      </c>
      <c r="O2230">
        <f t="shared" si="363"/>
        <v>6.2115406140715699E-6</v>
      </c>
      <c r="P2230">
        <f t="shared" si="363"/>
        <v>1.6333463908061027E-6</v>
      </c>
      <c r="Q2230">
        <f t="shared" si="363"/>
        <v>2.0979379308515887E-6</v>
      </c>
      <c r="R2230" s="93">
        <f t="shared" si="363"/>
        <v>1.0111598257842094E-6</v>
      </c>
      <c r="S2230">
        <f t="shared" si="363"/>
        <v>1.3578194309945254E-6</v>
      </c>
      <c r="T2230">
        <f t="shared" si="363"/>
        <v>1.0116279945266206E-6</v>
      </c>
      <c r="U2230">
        <f t="shared" si="363"/>
        <v>1.1838525890422732E-6</v>
      </c>
      <c r="V2230" s="92">
        <f>M2239</f>
        <v>2.480335017591076E-2</v>
      </c>
      <c r="W2230" s="31">
        <f>$M$2058</f>
        <v>3.1322519764157979E-4</v>
      </c>
      <c r="X2230" s="85">
        <f t="shared" si="359"/>
        <v>7.7690342610229598E-6</v>
      </c>
      <c r="Z2230" s="15"/>
      <c r="AA2230" s="34" t="s">
        <v>1066</v>
      </c>
      <c r="AB2230" s="34"/>
      <c r="AC2230" s="17">
        <f>SQRT(252)*AC2229</f>
        <v>0.19911895874345409</v>
      </c>
      <c r="AD2230" s="15"/>
      <c r="DP2230" s="17"/>
      <c r="DT2230" s="15"/>
      <c r="DY2230" s="17"/>
      <c r="EC2230" s="15"/>
    </row>
    <row r="2231" spans="6:133" ht="15" x14ac:dyDescent="0.25">
      <c r="F2231" s="17" t="str">
        <f>$F$2074</f>
        <v>GME</v>
      </c>
      <c r="G2231">
        <f>G$2074</f>
        <v>1.7904289143176449E-6</v>
      </c>
      <c r="H2231">
        <f t="shared" ref="H2231:U2231" si="364">H$2074</f>
        <v>-1.2582809412040187E-5</v>
      </c>
      <c r="I2231">
        <f t="shared" si="364"/>
        <v>-4.6108780227559155E-5</v>
      </c>
      <c r="J2231">
        <f t="shared" si="364"/>
        <v>1.1730281841870063E-5</v>
      </c>
      <c r="K2231">
        <f t="shared" si="364"/>
        <v>2.9032129590092563E-4</v>
      </c>
      <c r="L2231">
        <f t="shared" si="364"/>
        <v>-6.9369493744868951E-6</v>
      </c>
      <c r="M2231">
        <f t="shared" si="364"/>
        <v>1.5271385849284378E-5</v>
      </c>
      <c r="N2231" s="32">
        <f t="shared" si="364"/>
        <v>5.7636566546478106E-3</v>
      </c>
      <c r="O2231">
        <f t="shared" si="364"/>
        <v>3.9089411390473328E-5</v>
      </c>
      <c r="P2231">
        <f t="shared" si="364"/>
        <v>1.0392581480141664E-6</v>
      </c>
      <c r="Q2231">
        <f t="shared" si="364"/>
        <v>3.0132000399878594E-6</v>
      </c>
      <c r="R2231" s="93">
        <f t="shared" si="364"/>
        <v>-8.6950218889419552E-6</v>
      </c>
      <c r="S2231">
        <f t="shared" si="364"/>
        <v>4.7511001524901143E-6</v>
      </c>
      <c r="T2231">
        <f t="shared" si="364"/>
        <v>-2.6862441162440003E-6</v>
      </c>
      <c r="U2231">
        <f t="shared" si="364"/>
        <v>-5.8094725349563084E-6</v>
      </c>
      <c r="V2231" s="92">
        <f>N2239</f>
        <v>0</v>
      </c>
      <c r="W2231" s="31">
        <f>$N$2058</f>
        <v>3.3002678570462408E-3</v>
      </c>
      <c r="X2231" s="85">
        <f t="shared" si="359"/>
        <v>0</v>
      </c>
      <c r="Z2231" s="15"/>
      <c r="AD2231" s="15"/>
      <c r="DP2231" s="17"/>
      <c r="DT2231" s="15"/>
      <c r="DY2231" s="17"/>
      <c r="EC2231" s="15"/>
    </row>
    <row r="2232" spans="6:133" ht="15" x14ac:dyDescent="0.25">
      <c r="F2232" s="17" t="str">
        <f>$F$2075</f>
        <v>LKE.AX</v>
      </c>
      <c r="G2232">
        <f>G$2075</f>
        <v>1.4364036520212671E-6</v>
      </c>
      <c r="H2232">
        <f t="shared" ref="H2232:U2232" si="365">H$2075</f>
        <v>6.7198726112830578E-9</v>
      </c>
      <c r="I2232">
        <f t="shared" si="365"/>
        <v>9.9304542420372846E-7</v>
      </c>
      <c r="J2232">
        <f t="shared" si="365"/>
        <v>4.4738854095953307E-6</v>
      </c>
      <c r="K2232">
        <f t="shared" si="365"/>
        <v>3.0487863191494222E-5</v>
      </c>
      <c r="L2232">
        <f t="shared" si="365"/>
        <v>6.2157044389001896E-7</v>
      </c>
      <c r="M2232">
        <f t="shared" si="365"/>
        <v>6.2115406140715699E-6</v>
      </c>
      <c r="N2232">
        <f t="shared" si="365"/>
        <v>3.9089411390473341E-5</v>
      </c>
      <c r="O2232" s="32">
        <f t="shared" si="365"/>
        <v>2.2805898216101436E-3</v>
      </c>
      <c r="P2232">
        <f t="shared" si="365"/>
        <v>1.2306684591143729E-6</v>
      </c>
      <c r="Q2232">
        <f t="shared" si="365"/>
        <v>9.1569996377121804E-7</v>
      </c>
      <c r="R2232" s="93">
        <f t="shared" si="365"/>
        <v>-7.7635164927332921E-7</v>
      </c>
      <c r="S2232">
        <f t="shared" si="365"/>
        <v>3.6984246484941303E-6</v>
      </c>
      <c r="T2232">
        <f t="shared" si="365"/>
        <v>6.8463546530195018E-7</v>
      </c>
      <c r="U2232">
        <f t="shared" si="365"/>
        <v>9.1921040376737571E-7</v>
      </c>
      <c r="V2232" s="92">
        <f>O2239</f>
        <v>7.6409681218941719E-2</v>
      </c>
      <c r="W2232" s="31">
        <f>$O$2058</f>
        <v>-1.9417391974235778E-3</v>
      </c>
      <c r="X2232" s="85">
        <f t="shared" si="359"/>
        <v>-1.4836767308545933E-4</v>
      </c>
      <c r="Z2232" s="15"/>
      <c r="AD2232" s="15"/>
      <c r="DP2232" s="17"/>
      <c r="DT2232" s="15"/>
      <c r="DY2232" s="17"/>
      <c r="EC2232" s="15"/>
    </row>
    <row r="2233" spans="6:133" ht="15" x14ac:dyDescent="0.25">
      <c r="F2233" s="17" t="str">
        <f>$F$2076</f>
        <v>MQG.AX</v>
      </c>
      <c r="G2233">
        <f>G$2076</f>
        <v>3.5696114362062492E-6</v>
      </c>
      <c r="H2233">
        <f t="shared" ref="H2233:U2233" si="366">H$2076</f>
        <v>3.47952712363065E-6</v>
      </c>
      <c r="I2233">
        <f t="shared" si="366"/>
        <v>-1.1211335563768875E-5</v>
      </c>
      <c r="J2233">
        <f t="shared" si="366"/>
        <v>-8.9000565923390353E-7</v>
      </c>
      <c r="K2233">
        <f t="shared" si="366"/>
        <v>2.9684200748427761E-5</v>
      </c>
      <c r="L2233">
        <f t="shared" si="366"/>
        <v>2.7882715975684462E-6</v>
      </c>
      <c r="M2233">
        <f t="shared" si="366"/>
        <v>1.6333463908061024E-6</v>
      </c>
      <c r="N2233">
        <f t="shared" si="366"/>
        <v>1.0392581480141598E-6</v>
      </c>
      <c r="O2233">
        <f t="shared" si="366"/>
        <v>1.2306684591143736E-6</v>
      </c>
      <c r="P2233" s="32">
        <f t="shared" si="366"/>
        <v>1.9988542551605464E-4</v>
      </c>
      <c r="Q2233">
        <f t="shared" si="366"/>
        <v>5.579080546102668E-6</v>
      </c>
      <c r="R2233" s="93">
        <f t="shared" si="366"/>
        <v>3.4483981387799116E-6</v>
      </c>
      <c r="S2233">
        <f t="shared" si="366"/>
        <v>1.4097022171737252E-5</v>
      </c>
      <c r="T2233">
        <f t="shared" si="366"/>
        <v>2.7032340646218854E-6</v>
      </c>
      <c r="U2233">
        <f t="shared" si="366"/>
        <v>3.5908655422173922E-6</v>
      </c>
      <c r="V2233" s="92">
        <f>P2239</f>
        <v>0.23319549692186869</v>
      </c>
      <c r="W2233" s="31">
        <f>$P$2058</f>
        <v>8.0189809219452892E-4</v>
      </c>
      <c r="X2233" s="85">
        <f t="shared" si="359"/>
        <v>1.8699902409000164E-4</v>
      </c>
      <c r="Z2233" s="15"/>
      <c r="AD2233" s="15"/>
      <c r="DP2233" s="17"/>
      <c r="DT2233" s="15"/>
      <c r="DY2233" s="17"/>
      <c r="EC2233" s="15"/>
    </row>
    <row r="2234" spans="6:133" ht="15" x14ac:dyDescent="0.25">
      <c r="F2234" s="17" t="str">
        <f>$F$2077</f>
        <v>MTUM.AX</v>
      </c>
      <c r="G2234">
        <f>G$2077</f>
        <v>2.5151552938938112E-6</v>
      </c>
      <c r="H2234">
        <f t="shared" ref="H2234:U2234" si="367">H$2077</f>
        <v>3.1016323830060105E-6</v>
      </c>
      <c r="I2234">
        <f t="shared" si="367"/>
        <v>-7.2795081434087348E-6</v>
      </c>
      <c r="J2234">
        <f t="shared" si="367"/>
        <v>3.5735736864769777E-7</v>
      </c>
      <c r="K2234">
        <f t="shared" si="367"/>
        <v>2.4869384388771764E-5</v>
      </c>
      <c r="L2234">
        <f t="shared" si="367"/>
        <v>2.4916614999167505E-6</v>
      </c>
      <c r="M2234">
        <f t="shared" si="367"/>
        <v>2.0979379308515896E-6</v>
      </c>
      <c r="N2234">
        <f t="shared" si="367"/>
        <v>3.0132000399878632E-6</v>
      </c>
      <c r="O2234">
        <f t="shared" si="367"/>
        <v>9.1569996377121847E-7</v>
      </c>
      <c r="P2234">
        <f t="shared" si="367"/>
        <v>5.579080546102668E-6</v>
      </c>
      <c r="Q2234" s="32">
        <f t="shared" si="367"/>
        <v>1.3172091172623351E-4</v>
      </c>
      <c r="R2234" s="93">
        <f t="shared" si="367"/>
        <v>4.5412705870509102E-6</v>
      </c>
      <c r="S2234">
        <f t="shared" si="367"/>
        <v>4.4420225610873232E-6</v>
      </c>
      <c r="T2234">
        <f t="shared" si="367"/>
        <v>2.6021014911229393E-6</v>
      </c>
      <c r="U2234">
        <f t="shared" si="367"/>
        <v>3.9917377416231967E-6</v>
      </c>
      <c r="V2234" s="92">
        <f>Q2239</f>
        <v>0</v>
      </c>
      <c r="W2234" s="31">
        <f>$Q$2058</f>
        <v>5.9367613619656142E-4</v>
      </c>
      <c r="X2234" s="85">
        <f t="shared" si="359"/>
        <v>0</v>
      </c>
      <c r="Z2234" s="15"/>
      <c r="AD2234" s="15"/>
      <c r="DP2234" s="17"/>
      <c r="DT2234" s="15"/>
      <c r="DY2234" s="17"/>
      <c r="EC2234" s="15"/>
    </row>
    <row r="2235" spans="6:133" ht="15" x14ac:dyDescent="0.25">
      <c r="F2235" s="17" t="str">
        <f>$F$2078</f>
        <v>NDQ.AX</v>
      </c>
      <c r="G2235">
        <f>G$2078</f>
        <v>1.5808882133258892E-6</v>
      </c>
      <c r="H2235">
        <f t="shared" ref="H2235:U2235" si="368">H$2078</f>
        <v>2.4273276696569201E-6</v>
      </c>
      <c r="I2235">
        <f t="shared" si="368"/>
        <v>-2.1603598616537778E-6</v>
      </c>
      <c r="J2235">
        <f t="shared" si="368"/>
        <v>-3.1906275390476262E-7</v>
      </c>
      <c r="K2235">
        <f t="shared" si="368"/>
        <v>1.0173372909094734E-5</v>
      </c>
      <c r="L2235">
        <f t="shared" si="368"/>
        <v>1.8359322534527701E-6</v>
      </c>
      <c r="M2235">
        <f t="shared" si="368"/>
        <v>1.0111598257842092E-6</v>
      </c>
      <c r="N2235">
        <f t="shared" si="368"/>
        <v>-8.6950218889419569E-6</v>
      </c>
      <c r="O2235">
        <f t="shared" si="368"/>
        <v>-7.763516492733291E-7</v>
      </c>
      <c r="P2235">
        <f t="shared" si="368"/>
        <v>3.4483981387799121E-6</v>
      </c>
      <c r="Q2235">
        <f t="shared" si="368"/>
        <v>4.5412705870509094E-6</v>
      </c>
      <c r="R2235" s="94">
        <f t="shared" si="368"/>
        <v>1.4566035794879272E-4</v>
      </c>
      <c r="S2235">
        <f t="shared" si="368"/>
        <v>3.2720213788532548E-6</v>
      </c>
      <c r="T2235">
        <f t="shared" si="368"/>
        <v>1.8080890123227975E-6</v>
      </c>
      <c r="U2235">
        <f t="shared" si="368"/>
        <v>2.7484592932485585E-6</v>
      </c>
      <c r="V2235" s="92">
        <f>R2239</f>
        <v>0</v>
      </c>
      <c r="W2235" s="31">
        <f>$R$2058</f>
        <v>1.1715623553715973E-3</v>
      </c>
      <c r="X2235" s="85">
        <f t="shared" si="359"/>
        <v>0</v>
      </c>
      <c r="Z2235" s="15"/>
      <c r="AD2235" s="15"/>
      <c r="DP2235" s="17"/>
      <c r="DT2235" s="15"/>
      <c r="DY2235" s="17"/>
      <c r="EC2235" s="15"/>
    </row>
    <row r="2236" spans="6:133" ht="15" x14ac:dyDescent="0.25">
      <c r="F2236" s="17" t="str">
        <f>$F$2079</f>
        <v>PNV.AX</v>
      </c>
      <c r="G2236">
        <f>G$2079</f>
        <v>4.8693867897328035E-6</v>
      </c>
      <c r="H2236">
        <f t="shared" ref="H2236:U2236" si="369">H$2079</f>
        <v>3.7458850340900046E-6</v>
      </c>
      <c r="I2236">
        <f t="shared" si="369"/>
        <v>-1.1421833950159403E-5</v>
      </c>
      <c r="J2236">
        <f t="shared" si="369"/>
        <v>-1.2781930482401149E-6</v>
      </c>
      <c r="K2236">
        <f t="shared" si="369"/>
        <v>2.9748486228494544E-5</v>
      </c>
      <c r="L2236">
        <f t="shared" si="369"/>
        <v>3.4390326461253923E-6</v>
      </c>
      <c r="M2236">
        <f t="shared" si="369"/>
        <v>1.3578194309945265E-6</v>
      </c>
      <c r="N2236">
        <f t="shared" si="369"/>
        <v>4.7511001524901024E-6</v>
      </c>
      <c r="O2236">
        <f t="shared" si="369"/>
        <v>3.6984246484941337E-6</v>
      </c>
      <c r="P2236">
        <f t="shared" si="369"/>
        <v>1.4097022171737256E-5</v>
      </c>
      <c r="Q2236">
        <f t="shared" si="369"/>
        <v>4.4420225610873265E-6</v>
      </c>
      <c r="R2236" s="93">
        <f t="shared" si="369"/>
        <v>3.2720213788532561E-6</v>
      </c>
      <c r="S2236" s="32">
        <f t="shared" si="369"/>
        <v>1.2067620076246085E-3</v>
      </c>
      <c r="T2236">
        <f t="shared" si="369"/>
        <v>3.1673828717157816E-6</v>
      </c>
      <c r="U2236">
        <f t="shared" si="369"/>
        <v>4.4942509204385676E-6</v>
      </c>
      <c r="V2236" s="92">
        <f>S2239</f>
        <v>0.26123865508564903</v>
      </c>
      <c r="W2236" s="31">
        <f>$S$2058</f>
        <v>8.6622516986938709E-4</v>
      </c>
      <c r="X2236" s="85">
        <f t="shared" si="359"/>
        <v>2.2629149837801656E-4</v>
      </c>
      <c r="Z2236" s="15"/>
      <c r="AD2236" s="15"/>
      <c r="DP2236" s="17"/>
      <c r="DT2236" s="15"/>
      <c r="DY2236" s="17"/>
      <c r="EC2236" s="15"/>
    </row>
    <row r="2237" spans="6:133" ht="15" x14ac:dyDescent="0.25">
      <c r="F2237" s="17" t="str">
        <f>$F$2080</f>
        <v>QLTY.AX</v>
      </c>
      <c r="G2237">
        <f>G$2080</f>
        <v>1.1702353593703667E-6</v>
      </c>
      <c r="H2237">
        <f t="shared" ref="H2237:U2237" si="370">H$2080</f>
        <v>1.5004763888737261E-6</v>
      </c>
      <c r="I2237">
        <f t="shared" si="370"/>
        <v>-1.5680603097997892E-6</v>
      </c>
      <c r="J2237">
        <f t="shared" si="370"/>
        <v>5.2338544519446207E-8</v>
      </c>
      <c r="K2237">
        <f t="shared" si="370"/>
        <v>8.1091857584475201E-6</v>
      </c>
      <c r="L2237">
        <f t="shared" si="370"/>
        <v>1.1936092824105267E-6</v>
      </c>
      <c r="M2237">
        <f t="shared" si="370"/>
        <v>1.0116279945266208E-6</v>
      </c>
      <c r="N2237">
        <f t="shared" si="370"/>
        <v>-2.6862441162440003E-6</v>
      </c>
      <c r="O2237">
        <f t="shared" si="370"/>
        <v>6.8463546530195082E-7</v>
      </c>
      <c r="P2237">
        <f t="shared" si="370"/>
        <v>2.7032340646218862E-6</v>
      </c>
      <c r="Q2237">
        <f t="shared" si="370"/>
        <v>2.6021014911229393E-6</v>
      </c>
      <c r="R2237" s="93">
        <f t="shared" si="370"/>
        <v>1.8080890123227975E-6</v>
      </c>
      <c r="S2237">
        <f t="shared" si="370"/>
        <v>3.1673828717157799E-6</v>
      </c>
      <c r="T2237" s="32">
        <f t="shared" si="370"/>
        <v>6.9586853283892715E-5</v>
      </c>
      <c r="U2237">
        <f t="shared" si="370"/>
        <v>1.7122038964840383E-6</v>
      </c>
      <c r="V2237" s="92">
        <f>T2239</f>
        <v>0</v>
      </c>
      <c r="W2237" s="31">
        <f>$T$2058</f>
        <v>8.0445447019072069E-4</v>
      </c>
      <c r="X2237" s="85">
        <f t="shared" si="359"/>
        <v>0</v>
      </c>
      <c r="Z2237" s="15"/>
      <c r="AD2237" s="15"/>
      <c r="DP2237" s="17"/>
      <c r="DT2237" s="15"/>
      <c r="DY2237" s="17"/>
      <c r="EC2237" s="15"/>
    </row>
    <row r="2238" spans="6:133" ht="15" x14ac:dyDescent="0.25">
      <c r="F2238" s="17" t="str">
        <f>$F$2081</f>
        <v>QUAL.AX</v>
      </c>
      <c r="G2238">
        <f>G$2081</f>
        <v>1.7377676548274367E-6</v>
      </c>
      <c r="H2238">
        <f t="shared" ref="H2238:U2238" si="371">H$2081</f>
        <v>2.2142897137529538E-6</v>
      </c>
      <c r="I2238">
        <f t="shared" si="371"/>
        <v>-1.8782225007263169E-6</v>
      </c>
      <c r="J2238">
        <f t="shared" si="371"/>
        <v>6.2089777480095383E-8</v>
      </c>
      <c r="K2238">
        <f t="shared" si="371"/>
        <v>7.4830070248706612E-6</v>
      </c>
      <c r="L2238">
        <f t="shared" si="371"/>
        <v>1.8197633662840237E-6</v>
      </c>
      <c r="M2238">
        <f t="shared" si="371"/>
        <v>1.1838525890422734E-6</v>
      </c>
      <c r="N2238">
        <f t="shared" si="371"/>
        <v>-5.8094725349563109E-6</v>
      </c>
      <c r="O2238">
        <f t="shared" si="371"/>
        <v>9.1921040376737645E-7</v>
      </c>
      <c r="P2238">
        <f t="shared" si="371"/>
        <v>3.5908655422173939E-6</v>
      </c>
      <c r="Q2238">
        <f t="shared" si="371"/>
        <v>3.9917377416231967E-6</v>
      </c>
      <c r="R2238" s="93">
        <f t="shared" si="371"/>
        <v>2.7484592932485593E-6</v>
      </c>
      <c r="S2238">
        <f t="shared" si="371"/>
        <v>4.4942509204385667E-6</v>
      </c>
      <c r="T2238">
        <f t="shared" si="371"/>
        <v>1.7122038964840383E-6</v>
      </c>
      <c r="U2238" s="32">
        <f t="shared" si="371"/>
        <v>7.3795945314941228E-5</v>
      </c>
      <c r="V2238" s="92">
        <f>U2239</f>
        <v>8.6498304385727691E-3</v>
      </c>
      <c r="W2238" s="31">
        <f>$U$2058</f>
        <v>7.8132694151460916E-4</v>
      </c>
      <c r="X2238" s="85">
        <f t="shared" si="359"/>
        <v>6.7583455611900324E-6</v>
      </c>
      <c r="Z2238" s="15"/>
      <c r="AD2238" s="15"/>
      <c r="DP2238" s="17"/>
      <c r="DT2238" s="15"/>
      <c r="DY2238" s="17"/>
      <c r="EC2238" s="15"/>
    </row>
    <row r="2239" spans="6:133" ht="15" x14ac:dyDescent="0.25">
      <c r="F2239" s="17" t="str">
        <f>$F$2082</f>
        <v>Weighting</v>
      </c>
      <c r="G2239" s="92">
        <v>0.16569321007072513</v>
      </c>
      <c r="H2239" s="92">
        <v>0</v>
      </c>
      <c r="I2239" s="92">
        <v>0.13786547070678654</v>
      </c>
      <c r="J2239" s="92">
        <v>9.2144305381545E-2</v>
      </c>
      <c r="K2239" s="92">
        <v>0</v>
      </c>
      <c r="L2239" s="92">
        <v>0</v>
      </c>
      <c r="M2239" s="92">
        <v>2.480335017591076E-2</v>
      </c>
      <c r="N2239" s="92">
        <v>0</v>
      </c>
      <c r="O2239" s="92">
        <v>7.6409681218941719E-2</v>
      </c>
      <c r="P2239" s="92">
        <v>0.23319549692186869</v>
      </c>
      <c r="Q2239" s="92">
        <v>0</v>
      </c>
      <c r="R2239" s="92">
        <v>0</v>
      </c>
      <c r="S2239" s="92">
        <v>0.26123865508564903</v>
      </c>
      <c r="T2239" s="92">
        <v>0</v>
      </c>
      <c r="U2239" s="92">
        <v>8.6498304385727691E-3</v>
      </c>
      <c r="V2239" s="92">
        <f>SUM(V2224:V2238)</f>
        <v>0.99999999999999978</v>
      </c>
      <c r="W2239" s="17" t="s">
        <v>1060</v>
      </c>
      <c r="X2239" s="30">
        <f>SUM(X2224:X2234)</f>
        <v>4.1304608860819958E-4</v>
      </c>
      <c r="Z2239" s="15"/>
      <c r="AD2239" s="15"/>
      <c r="DP2239" s="17"/>
      <c r="DT2239" s="15"/>
      <c r="DY2239" s="17"/>
      <c r="EC2239" s="15"/>
    </row>
    <row r="2240" spans="6:133" x14ac:dyDescent="0.2">
      <c r="R2240" s="33"/>
      <c r="Z2240" s="15"/>
      <c r="AD2240" s="15"/>
      <c r="DP2240" s="17"/>
      <c r="DT2240" s="15"/>
      <c r="DY2240" s="17"/>
      <c r="EC2240" s="15"/>
    </row>
    <row r="2241" spans="6:133" x14ac:dyDescent="0.2">
      <c r="R2241" s="33"/>
      <c r="Z2241" s="15"/>
      <c r="AD2241" s="15"/>
      <c r="DP2241" s="17"/>
      <c r="DT2241" s="15"/>
      <c r="DY2241" s="17"/>
      <c r="EC2241" s="15"/>
    </row>
    <row r="2242" spans="6:133" ht="15" x14ac:dyDescent="0.25">
      <c r="F2242" s="17" t="str">
        <f>F$2066</f>
        <v>Covariance matrix</v>
      </c>
      <c r="G2242" s="17" t="str">
        <f>G$2066</f>
        <v>A200.AX</v>
      </c>
      <c r="H2242" s="17" t="str">
        <f t="shared" ref="H2242:U2242" si="372">H$2066</f>
        <v>ACDC.AX</v>
      </c>
      <c r="I2242" s="17" t="str">
        <f t="shared" si="372"/>
        <v>AT1.AX</v>
      </c>
      <c r="J2242" s="17" t="str">
        <f t="shared" si="372"/>
        <v>BHP.AX</v>
      </c>
      <c r="K2242" s="17" t="str">
        <f t="shared" si="372"/>
        <v>BLOK</v>
      </c>
      <c r="L2242" s="17" t="str">
        <f t="shared" si="372"/>
        <v>ETHI.AX</v>
      </c>
      <c r="M2242" s="17" t="str">
        <f t="shared" si="372"/>
        <v>FMG.AX</v>
      </c>
      <c r="N2242" s="17" t="str">
        <f t="shared" si="372"/>
        <v>GME</v>
      </c>
      <c r="O2242" s="17" t="str">
        <f t="shared" si="372"/>
        <v>LKE.AX</v>
      </c>
      <c r="P2242" s="17" t="str">
        <f t="shared" si="372"/>
        <v>MQG.AX</v>
      </c>
      <c r="Q2242" s="17" t="str">
        <f t="shared" si="372"/>
        <v>MTUM.AX</v>
      </c>
      <c r="R2242" s="33" t="str">
        <f t="shared" si="372"/>
        <v>NDQ.AX</v>
      </c>
      <c r="S2242" s="17" t="str">
        <f t="shared" si="372"/>
        <v>PNV.AX</v>
      </c>
      <c r="T2242" s="17" t="str">
        <f t="shared" si="372"/>
        <v>QLTY.AX</v>
      </c>
      <c r="U2242" s="17" t="str">
        <f t="shared" si="372"/>
        <v>QUAL.AX</v>
      </c>
      <c r="V2242" s="31" t="s">
        <v>1056</v>
      </c>
      <c r="W2242" t="s">
        <v>1057</v>
      </c>
      <c r="X2242" t="s">
        <v>1058</v>
      </c>
      <c r="Z2242" s="15"/>
      <c r="AD2242" s="15"/>
      <c r="DP2242" s="17"/>
      <c r="DT2242" s="15"/>
      <c r="DY2242" s="17"/>
      <c r="EC2242" s="15"/>
    </row>
    <row r="2243" spans="6:133" ht="15" x14ac:dyDescent="0.25">
      <c r="F2243" s="17" t="str">
        <f>$F$2067</f>
        <v>A200.AX</v>
      </c>
      <c r="G2243" s="32">
        <f>G$2067</f>
        <v>5.8434695423878378E-5</v>
      </c>
      <c r="H2243">
        <f t="shared" ref="H2243:U2243" si="373">H$2067</f>
        <v>1.3898573805670272E-6</v>
      </c>
      <c r="I2243">
        <f t="shared" si="373"/>
        <v>-2.9703578107725297E-6</v>
      </c>
      <c r="J2243">
        <f t="shared" si="373"/>
        <v>6.2557079614046057E-8</v>
      </c>
      <c r="K2243">
        <f t="shared" si="373"/>
        <v>1.0829189798423581E-5</v>
      </c>
      <c r="L2243">
        <f t="shared" si="373"/>
        <v>1.2084039521228997E-6</v>
      </c>
      <c r="M2243">
        <f t="shared" si="373"/>
        <v>9.9908548656597595E-7</v>
      </c>
      <c r="N2243">
        <f t="shared" si="373"/>
        <v>1.7904289143176436E-6</v>
      </c>
      <c r="O2243">
        <f t="shared" si="373"/>
        <v>1.4364036520212676E-6</v>
      </c>
      <c r="P2243">
        <f t="shared" si="373"/>
        <v>3.5696114362062496E-6</v>
      </c>
      <c r="Q2243">
        <f t="shared" si="373"/>
        <v>2.5151552938938112E-6</v>
      </c>
      <c r="R2243" s="31">
        <f t="shared" si="373"/>
        <v>1.5808882133258892E-6</v>
      </c>
      <c r="S2243">
        <f t="shared" si="373"/>
        <v>4.8693867897328027E-6</v>
      </c>
      <c r="T2243">
        <f t="shared" si="373"/>
        <v>1.1702353593703667E-6</v>
      </c>
      <c r="U2243">
        <f t="shared" si="373"/>
        <v>1.7377676548274365E-6</v>
      </c>
      <c r="V2243" s="92">
        <f>G2258</f>
        <v>5.589308760188464E-2</v>
      </c>
      <c r="W2243" s="31">
        <f>$G$2058</f>
        <v>6.5296039639637998E-4</v>
      </c>
      <c r="X2243" s="85">
        <f>V2243*W2243</f>
        <v>3.6495972636344189E-5</v>
      </c>
      <c r="Z2243" s="15"/>
      <c r="AA2243" s="17" t="s">
        <v>1068</v>
      </c>
      <c r="AC2243" s="30">
        <v>0.25</v>
      </c>
      <c r="AD2243" s="15"/>
      <c r="DP2243" s="17"/>
      <c r="DT2243" s="15"/>
      <c r="DY2243" s="17"/>
      <c r="EC2243" s="15"/>
    </row>
    <row r="2244" spans="6:133" ht="15" x14ac:dyDescent="0.25">
      <c r="F2244" s="17" t="str">
        <f>$F$2068</f>
        <v>ACDC.AX</v>
      </c>
      <c r="G2244">
        <v>1.4225279362493643E-4</v>
      </c>
      <c r="H2244" s="32">
        <v>3.7369003997822346E-4</v>
      </c>
      <c r="I2244">
        <v>7.2727658346952837E-5</v>
      </c>
      <c r="J2244">
        <v>5.4757163767466769E-5</v>
      </c>
      <c r="K2244">
        <v>3.8315703032336116E-8</v>
      </c>
      <c r="L2244">
        <v>2.1858036118594968E-5</v>
      </c>
      <c r="M2244">
        <v>1.6834910866195202E-5</v>
      </c>
      <c r="N2244">
        <v>2.3653691486772415E-5</v>
      </c>
      <c r="O2244">
        <v>4.0209629453868064E-5</v>
      </c>
      <c r="P2244">
        <v>1.029251467095387E-4</v>
      </c>
      <c r="Q2244">
        <v>1.6965027619473175E-4</v>
      </c>
      <c r="R2244">
        <v>7.224290129617321E-5</v>
      </c>
      <c r="S2244">
        <v>9.0481583344779426E-5</v>
      </c>
      <c r="T2244">
        <v>1.6515216374755922E-5</v>
      </c>
      <c r="U2244">
        <v>5.3698032411656373E-5</v>
      </c>
      <c r="V2244" s="92">
        <f>H2258</f>
        <v>0</v>
      </c>
      <c r="W2244" s="31">
        <f>$H$2058</f>
        <v>1.1811524613908075E-3</v>
      </c>
      <c r="X2244" s="85">
        <f t="shared" ref="X2244:X2257" si="374">V2244*W2244</f>
        <v>0</v>
      </c>
      <c r="Z2244" s="15"/>
      <c r="AA2244" s="34" t="s">
        <v>1059</v>
      </c>
      <c r="AB2244" s="34"/>
      <c r="AC2244" s="69">
        <f>SUM(X2243:X2253)</f>
        <v>2.2109280123220137E-3</v>
      </c>
      <c r="AD2244" s="15"/>
      <c r="DP2244" s="17"/>
      <c r="DT2244" s="15"/>
      <c r="DY2244" s="17"/>
      <c r="EC2244" s="15"/>
    </row>
    <row r="2245" spans="6:133" ht="15" x14ac:dyDescent="0.25">
      <c r="F2245" s="17" t="str">
        <f>$F$2069</f>
        <v>AT1.AX</v>
      </c>
      <c r="G2245">
        <f>G$2069</f>
        <v>-2.9703578107725297E-6</v>
      </c>
      <c r="H2245">
        <f t="shared" ref="H2245:U2245" si="375">H$2069</f>
        <v>-6.7500793605185725E-7</v>
      </c>
      <c r="I2245" s="32">
        <f t="shared" si="375"/>
        <v>2.433192337622399E-3</v>
      </c>
      <c r="J2245">
        <f t="shared" si="375"/>
        <v>1.5137319539678084E-6</v>
      </c>
      <c r="K2245">
        <f t="shared" si="375"/>
        <v>-6.110133290782473E-5</v>
      </c>
      <c r="L2245">
        <f t="shared" si="375"/>
        <v>-8.5306282493455661E-7</v>
      </c>
      <c r="M2245">
        <f t="shared" si="375"/>
        <v>5.2753467122062436E-7</v>
      </c>
      <c r="N2245">
        <f t="shared" si="375"/>
        <v>-4.6108780227559162E-5</v>
      </c>
      <c r="O2245">
        <f t="shared" si="375"/>
        <v>9.9304542420372676E-7</v>
      </c>
      <c r="P2245">
        <f t="shared" si="375"/>
        <v>-1.1211335563768882E-5</v>
      </c>
      <c r="Q2245">
        <f t="shared" si="375"/>
        <v>-7.2795081434087357E-6</v>
      </c>
      <c r="R2245">
        <f t="shared" si="375"/>
        <v>-2.1603598616537778E-6</v>
      </c>
      <c r="S2245">
        <f t="shared" si="375"/>
        <v>-1.1421833950159403E-5</v>
      </c>
      <c r="T2245">
        <f t="shared" si="375"/>
        <v>-1.5680603097997895E-6</v>
      </c>
      <c r="U2245">
        <f t="shared" si="375"/>
        <v>-1.8782225007263172E-6</v>
      </c>
      <c r="V2245" s="92">
        <f>I2258</f>
        <v>0.14361499978725975</v>
      </c>
      <c r="W2245" s="31">
        <f>$I$2058</f>
        <v>1.6831179975912785E-3</v>
      </c>
      <c r="X2245" s="85">
        <f t="shared" si="374"/>
        <v>2.4172099086600452E-4</v>
      </c>
      <c r="Z2245" s="15"/>
      <c r="AA2245" s="34" t="s">
        <v>1062</v>
      </c>
      <c r="AB2245" s="34"/>
      <c r="AC2245" s="30">
        <f>LN(1+AC2243)</f>
        <v>0.22314355131420976</v>
      </c>
      <c r="AD2245" s="15"/>
      <c r="DP2245" s="17"/>
      <c r="DT2245" s="15"/>
      <c r="DY2245" s="17"/>
      <c r="EC2245" s="15"/>
    </row>
    <row r="2246" spans="6:133" ht="15" x14ac:dyDescent="0.25">
      <c r="F2246" s="17" t="str">
        <f>$F$2070</f>
        <v>BHP.AX</v>
      </c>
      <c r="G2246">
        <f>G$2070</f>
        <v>6.2557079614046084E-8</v>
      </c>
      <c r="H2246">
        <f t="shared" ref="H2246:U2246" si="376">H$2070</f>
        <v>-1.5209937358840768E-7</v>
      </c>
      <c r="I2246">
        <f t="shared" si="376"/>
        <v>1.5137319539678082E-6</v>
      </c>
      <c r="J2246" s="32">
        <f t="shared" si="376"/>
        <v>1.8527109958959445E-4</v>
      </c>
      <c r="K2246">
        <f t="shared" si="376"/>
        <v>7.794962823110123E-6</v>
      </c>
      <c r="L2246">
        <f t="shared" si="376"/>
        <v>9.7235126529653789E-9</v>
      </c>
      <c r="M2246">
        <f t="shared" si="376"/>
        <v>2.2275441803590179E-6</v>
      </c>
      <c r="N2246">
        <f t="shared" si="376"/>
        <v>1.1730281841870063E-5</v>
      </c>
      <c r="O2246">
        <f t="shared" si="376"/>
        <v>4.473885409595329E-6</v>
      </c>
      <c r="P2246">
        <f t="shared" si="376"/>
        <v>-8.900056592339029E-7</v>
      </c>
      <c r="Q2246">
        <f t="shared" si="376"/>
        <v>3.573573686476974E-7</v>
      </c>
      <c r="R2246">
        <f t="shared" si="376"/>
        <v>-3.1906275390476251E-7</v>
      </c>
      <c r="S2246">
        <f t="shared" si="376"/>
        <v>-1.2781930482401142E-6</v>
      </c>
      <c r="T2246">
        <f t="shared" si="376"/>
        <v>5.2338544519446121E-8</v>
      </c>
      <c r="U2246">
        <f t="shared" si="376"/>
        <v>6.2089777480095304E-8</v>
      </c>
      <c r="V2246" s="92">
        <f>J2258</f>
        <v>9.1674688347938696E-2</v>
      </c>
      <c r="W2246" s="31">
        <f>$J$2058</f>
        <v>2.8662372690661087E-4</v>
      </c>
      <c r="X2246" s="85">
        <f t="shared" si="374"/>
        <v>2.6276140837288243E-5</v>
      </c>
      <c r="Z2246" s="15"/>
      <c r="AA2246" s="34" t="s">
        <v>1063</v>
      </c>
      <c r="AB2246" s="34"/>
      <c r="AC2246" s="17">
        <f>AC2245/252</f>
        <v>8.8549028299289589E-4</v>
      </c>
      <c r="AD2246" s="15"/>
      <c r="DP2246" s="17"/>
      <c r="DT2246" s="15"/>
      <c r="DY2246" s="17"/>
      <c r="EC2246" s="15"/>
    </row>
    <row r="2247" spans="6:133" ht="15" x14ac:dyDescent="0.25">
      <c r="F2247" s="17" t="str">
        <f>$F$2071</f>
        <v>BLOK</v>
      </c>
      <c r="G2247">
        <f>G$2071</f>
        <v>1.0829189798423581E-5</v>
      </c>
      <c r="H2247">
        <f t="shared" ref="H2247:U2247" si="377">H$2071</f>
        <v>3.1634097299931361E-6</v>
      </c>
      <c r="I2247">
        <f t="shared" si="377"/>
        <v>-6.110133290782473E-5</v>
      </c>
      <c r="J2247">
        <f t="shared" si="377"/>
        <v>7.7949628231101298E-6</v>
      </c>
      <c r="K2247" s="32">
        <f t="shared" si="377"/>
        <v>7.2102096411973842E-4</v>
      </c>
      <c r="L2247">
        <f t="shared" si="377"/>
        <v>3.4856785632182514E-6</v>
      </c>
      <c r="M2247">
        <f t="shared" si="377"/>
        <v>2.5331977111188729E-5</v>
      </c>
      <c r="N2247">
        <f t="shared" si="377"/>
        <v>2.9032129590092563E-4</v>
      </c>
      <c r="O2247">
        <f t="shared" si="377"/>
        <v>3.0487863191494233E-5</v>
      </c>
      <c r="P2247">
        <f t="shared" si="377"/>
        <v>2.9684200748427758E-5</v>
      </c>
      <c r="Q2247">
        <f t="shared" si="377"/>
        <v>2.4869384388771767E-5</v>
      </c>
      <c r="R2247">
        <f t="shared" si="377"/>
        <v>1.0173372909094738E-5</v>
      </c>
      <c r="S2247">
        <f t="shared" si="377"/>
        <v>2.9748486228494534E-5</v>
      </c>
      <c r="T2247">
        <f t="shared" si="377"/>
        <v>8.1091857584475201E-6</v>
      </c>
      <c r="U2247">
        <f t="shared" si="377"/>
        <v>7.4830070248706629E-6</v>
      </c>
      <c r="V2247" s="92">
        <f>K2258</f>
        <v>0.63003816857210049</v>
      </c>
      <c r="W2247" s="31">
        <f>$K$2058</f>
        <v>3.1087536488976645E-3</v>
      </c>
      <c r="X2247" s="85">
        <f t="shared" si="374"/>
        <v>1.9586334554933193E-3</v>
      </c>
      <c r="Z2247" s="15"/>
      <c r="AA2247" s="34" t="s">
        <v>1064</v>
      </c>
      <c r="AB2247" s="34"/>
      <c r="AC2247" s="17">
        <f>MMULT($G2258:$U2258,MMULT($G2243:$U2257,$V2243:$V2257))</f>
        <v>3.3476053813927411E-4</v>
      </c>
      <c r="AD2247" s="15"/>
      <c r="DP2247" s="17"/>
      <c r="DT2247" s="15"/>
      <c r="DY2247" s="17"/>
      <c r="EC2247" s="15"/>
    </row>
    <row r="2248" spans="6:133" ht="15" x14ac:dyDescent="0.25">
      <c r="F2248" s="17" t="str">
        <f>$F$2072</f>
        <v>ETHI.AX</v>
      </c>
      <c r="G2248">
        <f>G$2072</f>
        <v>1.2084039521228997E-6</v>
      </c>
      <c r="H2248">
        <f t="shared" ref="H2248:U2248" si="378">H$2072</f>
        <v>1.6683492445575123E-6</v>
      </c>
      <c r="I2248">
        <f t="shared" si="378"/>
        <v>-8.5306282493455651E-7</v>
      </c>
      <c r="J2248">
        <f t="shared" si="378"/>
        <v>9.7235126529654087E-9</v>
      </c>
      <c r="K2248">
        <f t="shared" si="378"/>
        <v>3.4856785632182509E-6</v>
      </c>
      <c r="L2248" s="32">
        <f t="shared" si="378"/>
        <v>7.1734225188480494E-5</v>
      </c>
      <c r="M2248">
        <f t="shared" si="378"/>
        <v>8.9887626873266113E-7</v>
      </c>
      <c r="N2248">
        <f t="shared" si="378"/>
        <v>-6.9369493744868951E-6</v>
      </c>
      <c r="O2248">
        <f t="shared" si="378"/>
        <v>6.215704438900196E-7</v>
      </c>
      <c r="P2248">
        <f t="shared" si="378"/>
        <v>2.7882715975684466E-6</v>
      </c>
      <c r="Q2248">
        <f t="shared" si="378"/>
        <v>2.4916614999167505E-6</v>
      </c>
      <c r="R2248">
        <f t="shared" si="378"/>
        <v>1.8359322534527703E-6</v>
      </c>
      <c r="S2248">
        <f t="shared" si="378"/>
        <v>3.4390326461253919E-6</v>
      </c>
      <c r="T2248">
        <f t="shared" si="378"/>
        <v>1.1936092824105267E-6</v>
      </c>
      <c r="U2248">
        <f t="shared" si="378"/>
        <v>1.8197633662840237E-6</v>
      </c>
      <c r="V2248" s="92">
        <f>L2258</f>
        <v>9.791972635204543E-3</v>
      </c>
      <c r="W2248" s="31">
        <f>$L$2058</f>
        <v>8.3560241566986763E-4</v>
      </c>
      <c r="X2248" s="85">
        <f t="shared" si="374"/>
        <v>8.1821959881501548E-6</v>
      </c>
      <c r="Z2248" s="15"/>
      <c r="AA2248" s="34" t="s">
        <v>1065</v>
      </c>
      <c r="AB2248" s="34"/>
      <c r="AC2248" s="17">
        <f>SQRT(AC2247)</f>
        <v>1.8296462448770638E-2</v>
      </c>
      <c r="AD2248" s="15"/>
      <c r="DP2248" s="17"/>
      <c r="DT2248" s="15"/>
      <c r="DY2248" s="17"/>
      <c r="EC2248" s="15"/>
    </row>
    <row r="2249" spans="6:133" ht="15" x14ac:dyDescent="0.25">
      <c r="F2249" s="17" t="str">
        <f>$F$2073</f>
        <v>FMG.AX</v>
      </c>
      <c r="G2249">
        <f>G$2073</f>
        <v>9.9908548656597552E-7</v>
      </c>
      <c r="H2249">
        <f t="shared" ref="H2249:U2249" si="379">H$2073</f>
        <v>1.0718096592934042E-6</v>
      </c>
      <c r="I2249">
        <f t="shared" si="379"/>
        <v>5.2753467122062457E-7</v>
      </c>
      <c r="J2249">
        <f t="shared" si="379"/>
        <v>2.2275441803590183E-6</v>
      </c>
      <c r="K2249">
        <f t="shared" si="379"/>
        <v>2.5331977111188718E-5</v>
      </c>
      <c r="L2249">
        <f t="shared" si="379"/>
        <v>8.9887626873266103E-7</v>
      </c>
      <c r="M2249" s="32">
        <f t="shared" si="379"/>
        <v>4.163979352906411E-4</v>
      </c>
      <c r="N2249">
        <f t="shared" si="379"/>
        <v>1.5271385849284378E-5</v>
      </c>
      <c r="O2249">
        <f t="shared" si="379"/>
        <v>6.2115406140715699E-6</v>
      </c>
      <c r="P2249">
        <f t="shared" si="379"/>
        <v>1.6333463908061027E-6</v>
      </c>
      <c r="Q2249">
        <f t="shared" si="379"/>
        <v>2.0979379308515887E-6</v>
      </c>
      <c r="R2249">
        <f t="shared" si="379"/>
        <v>1.0111598257842094E-6</v>
      </c>
      <c r="S2249">
        <f t="shared" si="379"/>
        <v>1.3578194309945254E-6</v>
      </c>
      <c r="T2249">
        <f t="shared" si="379"/>
        <v>1.0116279945266206E-6</v>
      </c>
      <c r="U2249">
        <f t="shared" si="379"/>
        <v>1.1838525890422732E-6</v>
      </c>
      <c r="V2249" s="92">
        <f>M2258</f>
        <v>3.2627645894062592E-2</v>
      </c>
      <c r="W2249" s="31">
        <f>$M$2058</f>
        <v>3.1322519764157979E-4</v>
      </c>
      <c r="X2249" s="85">
        <f t="shared" si="374"/>
        <v>1.0219800833747234E-5</v>
      </c>
      <c r="Z2249" s="15"/>
      <c r="AA2249" s="34" t="s">
        <v>1066</v>
      </c>
      <c r="AB2249" s="34"/>
      <c r="AC2249" s="17">
        <f>SQRT(252)*AC2248</f>
        <v>0.29044733707007381</v>
      </c>
      <c r="AD2249" s="15"/>
      <c r="DP2249" s="17"/>
      <c r="DT2249" s="15"/>
      <c r="DY2249" s="17"/>
      <c r="EC2249" s="15"/>
    </row>
    <row r="2250" spans="6:133" ht="15" x14ac:dyDescent="0.25">
      <c r="F2250" s="17" t="str">
        <f>$F$2074</f>
        <v>GME</v>
      </c>
      <c r="G2250">
        <f>G$2074</f>
        <v>1.7904289143176449E-6</v>
      </c>
      <c r="H2250">
        <f t="shared" ref="H2250:U2250" si="380">H$2074</f>
        <v>-1.2582809412040187E-5</v>
      </c>
      <c r="I2250">
        <f t="shared" si="380"/>
        <v>-4.6108780227559155E-5</v>
      </c>
      <c r="J2250">
        <f t="shared" si="380"/>
        <v>1.1730281841870063E-5</v>
      </c>
      <c r="K2250">
        <f t="shared" si="380"/>
        <v>2.9032129590092563E-4</v>
      </c>
      <c r="L2250">
        <f t="shared" si="380"/>
        <v>-6.9369493744868951E-6</v>
      </c>
      <c r="M2250">
        <f t="shared" si="380"/>
        <v>1.5271385849284378E-5</v>
      </c>
      <c r="N2250" s="32">
        <f t="shared" si="380"/>
        <v>5.7636566546478106E-3</v>
      </c>
      <c r="O2250">
        <f t="shared" si="380"/>
        <v>3.9089411390473328E-5</v>
      </c>
      <c r="P2250">
        <f t="shared" si="380"/>
        <v>1.0392581480141664E-6</v>
      </c>
      <c r="Q2250">
        <f t="shared" si="380"/>
        <v>3.0132000399878594E-6</v>
      </c>
      <c r="R2250">
        <f t="shared" si="380"/>
        <v>-8.6950218889419552E-6</v>
      </c>
      <c r="S2250">
        <f t="shared" si="380"/>
        <v>4.7511001524901143E-6</v>
      </c>
      <c r="T2250">
        <f t="shared" si="380"/>
        <v>-2.6862441162440003E-6</v>
      </c>
      <c r="U2250">
        <f t="shared" si="380"/>
        <v>-5.8094725349563084E-6</v>
      </c>
      <c r="V2250" s="92">
        <f>N2258</f>
        <v>0</v>
      </c>
      <c r="W2250" s="31">
        <f>$N$2058</f>
        <v>3.3002678570462408E-3</v>
      </c>
      <c r="X2250" s="85">
        <f t="shared" si="374"/>
        <v>0</v>
      </c>
      <c r="Z2250" s="15"/>
      <c r="AD2250" s="15"/>
      <c r="DP2250" s="17"/>
      <c r="DT2250" s="15"/>
      <c r="DY2250" s="17"/>
      <c r="EC2250" s="15"/>
    </row>
    <row r="2251" spans="6:133" ht="15" x14ac:dyDescent="0.25">
      <c r="F2251" s="17" t="str">
        <f>$F$2075</f>
        <v>LKE.AX</v>
      </c>
      <c r="G2251">
        <f>G$2075</f>
        <v>1.4364036520212671E-6</v>
      </c>
      <c r="H2251">
        <f t="shared" ref="H2251:U2251" si="381">H$2075</f>
        <v>6.7198726112830578E-9</v>
      </c>
      <c r="I2251">
        <f t="shared" si="381"/>
        <v>9.9304542420372846E-7</v>
      </c>
      <c r="J2251">
        <f t="shared" si="381"/>
        <v>4.4738854095953307E-6</v>
      </c>
      <c r="K2251">
        <f t="shared" si="381"/>
        <v>3.0487863191494222E-5</v>
      </c>
      <c r="L2251">
        <f t="shared" si="381"/>
        <v>6.2157044389001896E-7</v>
      </c>
      <c r="M2251">
        <f t="shared" si="381"/>
        <v>6.2115406140715699E-6</v>
      </c>
      <c r="N2251">
        <f t="shared" si="381"/>
        <v>3.9089411390473341E-5</v>
      </c>
      <c r="O2251" s="32">
        <f t="shared" si="381"/>
        <v>2.2805898216101436E-3</v>
      </c>
      <c r="P2251">
        <f t="shared" si="381"/>
        <v>1.2306684591143729E-6</v>
      </c>
      <c r="Q2251">
        <f t="shared" si="381"/>
        <v>9.1569996377121804E-7</v>
      </c>
      <c r="R2251">
        <f t="shared" si="381"/>
        <v>-7.7635164927332921E-7</v>
      </c>
      <c r="S2251">
        <f t="shared" si="381"/>
        <v>3.6984246484941303E-6</v>
      </c>
      <c r="T2251">
        <f t="shared" si="381"/>
        <v>6.8463546530195018E-7</v>
      </c>
      <c r="U2251">
        <f t="shared" si="381"/>
        <v>9.1921040376737571E-7</v>
      </c>
      <c r="V2251" s="92">
        <f>O2258</f>
        <v>3.6359437161549213E-2</v>
      </c>
      <c r="W2251" s="31">
        <f>$O$2058</f>
        <v>-1.9417391974235778E-3</v>
      </c>
      <c r="X2251" s="85">
        <f t="shared" si="374"/>
        <v>-7.060054433283958E-5</v>
      </c>
      <c r="Z2251" s="15"/>
      <c r="AD2251" s="15"/>
      <c r="DP2251" s="17"/>
      <c r="DT2251" s="15"/>
      <c r="DY2251" s="17"/>
      <c r="EC2251" s="15"/>
    </row>
    <row r="2252" spans="6:133" ht="15" x14ac:dyDescent="0.25">
      <c r="F2252" s="17" t="str">
        <f>$F$2076</f>
        <v>MQG.AX</v>
      </c>
      <c r="G2252">
        <f>G$2076</f>
        <v>3.5696114362062492E-6</v>
      </c>
      <c r="H2252">
        <f t="shared" ref="H2252:U2252" si="382">H$2076</f>
        <v>3.47952712363065E-6</v>
      </c>
      <c r="I2252">
        <f t="shared" si="382"/>
        <v>-1.1211335563768875E-5</v>
      </c>
      <c r="J2252">
        <f t="shared" si="382"/>
        <v>-8.9000565923390353E-7</v>
      </c>
      <c r="K2252">
        <f t="shared" si="382"/>
        <v>2.9684200748427761E-5</v>
      </c>
      <c r="L2252">
        <f t="shared" si="382"/>
        <v>2.7882715975684462E-6</v>
      </c>
      <c r="M2252">
        <f t="shared" si="382"/>
        <v>1.6333463908061024E-6</v>
      </c>
      <c r="N2252">
        <f t="shared" si="382"/>
        <v>1.0392581480141598E-6</v>
      </c>
      <c r="O2252">
        <f t="shared" si="382"/>
        <v>1.2306684591143736E-6</v>
      </c>
      <c r="P2252" s="32">
        <f t="shared" si="382"/>
        <v>1.9988542551605464E-4</v>
      </c>
      <c r="Q2252">
        <f t="shared" si="382"/>
        <v>5.579080546102668E-6</v>
      </c>
      <c r="R2252">
        <f t="shared" si="382"/>
        <v>3.4483981387799116E-6</v>
      </c>
      <c r="S2252">
        <f t="shared" si="382"/>
        <v>1.4097022171737252E-5</v>
      </c>
      <c r="T2252">
        <f t="shared" si="382"/>
        <v>2.7032340646218854E-6</v>
      </c>
      <c r="U2252">
        <f t="shared" si="382"/>
        <v>3.5908655422173922E-6</v>
      </c>
      <c r="V2252" s="92">
        <f>P2258</f>
        <v>0</v>
      </c>
      <c r="W2252" s="31">
        <f>$P$2058</f>
        <v>8.0189809219452892E-4</v>
      </c>
      <c r="X2252" s="85">
        <f t="shared" si="374"/>
        <v>0</v>
      </c>
      <c r="Z2252" s="15"/>
      <c r="AD2252" s="15"/>
      <c r="DP2252" s="17"/>
      <c r="DT2252" s="15"/>
      <c r="DY2252" s="17"/>
      <c r="EC2252" s="15"/>
    </row>
    <row r="2253" spans="6:133" ht="15" x14ac:dyDescent="0.25">
      <c r="F2253" s="17" t="str">
        <f>$F$2077</f>
        <v>MTUM.AX</v>
      </c>
      <c r="G2253">
        <f>G$2077</f>
        <v>2.5151552938938112E-6</v>
      </c>
      <c r="H2253">
        <f t="shared" ref="H2253:U2253" si="383">H$2077</f>
        <v>3.1016323830060105E-6</v>
      </c>
      <c r="I2253">
        <f t="shared" si="383"/>
        <v>-7.2795081434087348E-6</v>
      </c>
      <c r="J2253">
        <f t="shared" si="383"/>
        <v>3.5735736864769777E-7</v>
      </c>
      <c r="K2253">
        <f t="shared" si="383"/>
        <v>2.4869384388771764E-5</v>
      </c>
      <c r="L2253">
        <f t="shared" si="383"/>
        <v>2.4916614999167505E-6</v>
      </c>
      <c r="M2253">
        <f t="shared" si="383"/>
        <v>2.0979379308515896E-6</v>
      </c>
      <c r="N2253">
        <f t="shared" si="383"/>
        <v>3.0132000399878632E-6</v>
      </c>
      <c r="O2253">
        <f t="shared" si="383"/>
        <v>9.1569996377121847E-7</v>
      </c>
      <c r="P2253">
        <f t="shared" si="383"/>
        <v>5.579080546102668E-6</v>
      </c>
      <c r="Q2253" s="32">
        <f t="shared" si="383"/>
        <v>1.3172091172623351E-4</v>
      </c>
      <c r="R2253">
        <f t="shared" si="383"/>
        <v>4.5412705870509102E-6</v>
      </c>
      <c r="S2253">
        <f t="shared" si="383"/>
        <v>4.4420225610873232E-6</v>
      </c>
      <c r="T2253">
        <f t="shared" si="383"/>
        <v>2.6021014911229393E-6</v>
      </c>
      <c r="U2253">
        <f t="shared" si="383"/>
        <v>3.9917377416231967E-6</v>
      </c>
      <c r="V2253" s="92">
        <f>Q2258</f>
        <v>0</v>
      </c>
      <c r="W2253" s="31">
        <f>$Q$2058</f>
        <v>5.9367613619656142E-4</v>
      </c>
      <c r="X2253" s="85">
        <f t="shared" si="374"/>
        <v>0</v>
      </c>
      <c r="Z2253" s="15"/>
      <c r="AD2253" s="15"/>
      <c r="DP2253" s="17"/>
      <c r="DT2253" s="15"/>
      <c r="DY2253" s="17"/>
      <c r="EC2253" s="15"/>
    </row>
    <row r="2254" spans="6:133" ht="15" x14ac:dyDescent="0.25">
      <c r="F2254" s="17" t="str">
        <f>$F$2078</f>
        <v>NDQ.AX</v>
      </c>
      <c r="G2254">
        <f>G$2078</f>
        <v>1.5808882133258892E-6</v>
      </c>
      <c r="H2254">
        <f t="shared" ref="H2254:U2254" si="384">H$2078</f>
        <v>2.4273276696569201E-6</v>
      </c>
      <c r="I2254">
        <f t="shared" si="384"/>
        <v>-2.1603598616537778E-6</v>
      </c>
      <c r="J2254">
        <f t="shared" si="384"/>
        <v>-3.1906275390476262E-7</v>
      </c>
      <c r="K2254">
        <f t="shared" si="384"/>
        <v>1.0173372909094734E-5</v>
      </c>
      <c r="L2254">
        <f t="shared" si="384"/>
        <v>1.8359322534527701E-6</v>
      </c>
      <c r="M2254">
        <f t="shared" si="384"/>
        <v>1.0111598257842092E-6</v>
      </c>
      <c r="N2254">
        <f t="shared" si="384"/>
        <v>-8.6950218889419569E-6</v>
      </c>
      <c r="O2254">
        <f t="shared" si="384"/>
        <v>-7.763516492733291E-7</v>
      </c>
      <c r="P2254">
        <f t="shared" si="384"/>
        <v>3.4483981387799121E-6</v>
      </c>
      <c r="Q2254">
        <f t="shared" si="384"/>
        <v>4.5412705870509094E-6</v>
      </c>
      <c r="R2254" s="32">
        <f t="shared" si="384"/>
        <v>1.4566035794879272E-4</v>
      </c>
      <c r="S2254">
        <f t="shared" si="384"/>
        <v>3.2720213788532548E-6</v>
      </c>
      <c r="T2254">
        <f t="shared" si="384"/>
        <v>1.8080890123227975E-6</v>
      </c>
      <c r="U2254">
        <f t="shared" si="384"/>
        <v>2.7484592932485585E-6</v>
      </c>
      <c r="V2254" s="92">
        <f>R2258</f>
        <v>0</v>
      </c>
      <c r="W2254" s="31">
        <f>$R$2058</f>
        <v>1.1715623553715973E-3</v>
      </c>
      <c r="X2254" s="85">
        <f t="shared" si="374"/>
        <v>0</v>
      </c>
      <c r="Z2254" s="15"/>
      <c r="AD2254" s="15"/>
      <c r="DP2254" s="17"/>
      <c r="DT2254" s="15"/>
      <c r="DY2254" s="17"/>
      <c r="EC2254" s="15"/>
    </row>
    <row r="2255" spans="6:133" ht="15" x14ac:dyDescent="0.25">
      <c r="F2255" s="17" t="str">
        <f>$F$2079</f>
        <v>PNV.AX</v>
      </c>
      <c r="G2255">
        <f>G$2079</f>
        <v>4.8693867897328035E-6</v>
      </c>
      <c r="H2255">
        <f t="shared" ref="H2255:U2255" si="385">H$2079</f>
        <v>3.7458850340900046E-6</v>
      </c>
      <c r="I2255">
        <f t="shared" si="385"/>
        <v>-1.1421833950159403E-5</v>
      </c>
      <c r="J2255">
        <f t="shared" si="385"/>
        <v>-1.2781930482401149E-6</v>
      </c>
      <c r="K2255">
        <f t="shared" si="385"/>
        <v>2.9748486228494544E-5</v>
      </c>
      <c r="L2255">
        <f t="shared" si="385"/>
        <v>3.4390326461253923E-6</v>
      </c>
      <c r="M2255">
        <f t="shared" si="385"/>
        <v>1.3578194309945265E-6</v>
      </c>
      <c r="N2255">
        <f t="shared" si="385"/>
        <v>4.7511001524901024E-6</v>
      </c>
      <c r="O2255">
        <f t="shared" si="385"/>
        <v>3.6984246484941337E-6</v>
      </c>
      <c r="P2255">
        <f t="shared" si="385"/>
        <v>1.4097022171737256E-5</v>
      </c>
      <c r="Q2255">
        <f t="shared" si="385"/>
        <v>4.4420225610873265E-6</v>
      </c>
      <c r="R2255">
        <f t="shared" si="385"/>
        <v>3.2720213788532561E-6</v>
      </c>
      <c r="S2255" s="32">
        <f t="shared" si="385"/>
        <v>1.2067620076246085E-3</v>
      </c>
      <c r="T2255">
        <f t="shared" si="385"/>
        <v>3.1673828717157816E-6</v>
      </c>
      <c r="U2255">
        <f t="shared" si="385"/>
        <v>4.4942509204385676E-6</v>
      </c>
      <c r="V2255" s="92">
        <f>S2258</f>
        <v>0</v>
      </c>
      <c r="W2255" s="31">
        <f>$S$2058</f>
        <v>8.6622516986938709E-4</v>
      </c>
      <c r="X2255" s="85">
        <f t="shared" si="374"/>
        <v>0</v>
      </c>
      <c r="Z2255" s="15"/>
      <c r="AD2255" s="15"/>
      <c r="DP2255" s="17"/>
      <c r="DT2255" s="15"/>
      <c r="DY2255" s="17"/>
      <c r="EC2255" s="15"/>
    </row>
    <row r="2256" spans="6:133" ht="15" x14ac:dyDescent="0.25">
      <c r="F2256" s="17" t="str">
        <f>$F$2080</f>
        <v>QLTY.AX</v>
      </c>
      <c r="G2256">
        <f>G$2080</f>
        <v>1.1702353593703667E-6</v>
      </c>
      <c r="H2256">
        <f t="shared" ref="H2256:U2256" si="386">H$2080</f>
        <v>1.5004763888737261E-6</v>
      </c>
      <c r="I2256">
        <f t="shared" si="386"/>
        <v>-1.5680603097997892E-6</v>
      </c>
      <c r="J2256">
        <f t="shared" si="386"/>
        <v>5.2338544519446207E-8</v>
      </c>
      <c r="K2256">
        <f t="shared" si="386"/>
        <v>8.1091857584475201E-6</v>
      </c>
      <c r="L2256">
        <f t="shared" si="386"/>
        <v>1.1936092824105267E-6</v>
      </c>
      <c r="M2256">
        <f t="shared" si="386"/>
        <v>1.0116279945266208E-6</v>
      </c>
      <c r="N2256">
        <f t="shared" si="386"/>
        <v>-2.6862441162440003E-6</v>
      </c>
      <c r="O2256">
        <f t="shared" si="386"/>
        <v>6.8463546530195082E-7</v>
      </c>
      <c r="P2256">
        <f t="shared" si="386"/>
        <v>2.7032340646218862E-6</v>
      </c>
      <c r="Q2256">
        <f t="shared" si="386"/>
        <v>2.6021014911229393E-6</v>
      </c>
      <c r="R2256">
        <f t="shared" si="386"/>
        <v>1.8080890123227975E-6</v>
      </c>
      <c r="S2256">
        <f t="shared" si="386"/>
        <v>3.1673828717157799E-6</v>
      </c>
      <c r="T2256" s="32">
        <f t="shared" si="386"/>
        <v>6.9586853283892715E-5</v>
      </c>
      <c r="U2256">
        <f t="shared" si="386"/>
        <v>1.7122038964840383E-6</v>
      </c>
      <c r="V2256" s="92">
        <f>T2258</f>
        <v>0</v>
      </c>
      <c r="W2256" s="31">
        <f>$T$2058</f>
        <v>8.0445447019072069E-4</v>
      </c>
      <c r="X2256" s="85">
        <f t="shared" si="374"/>
        <v>0</v>
      </c>
      <c r="Z2256" s="15"/>
      <c r="AD2256" s="15"/>
      <c r="DP2256" s="17"/>
      <c r="DT2256" s="15"/>
      <c r="DY2256" s="17"/>
      <c r="EC2256" s="15"/>
    </row>
    <row r="2257" spans="6:133" ht="15" x14ac:dyDescent="0.25">
      <c r="F2257" s="17" t="str">
        <f>$F$2081</f>
        <v>QUAL.AX</v>
      </c>
      <c r="G2257">
        <f>G$2081</f>
        <v>1.7377676548274367E-6</v>
      </c>
      <c r="H2257">
        <f t="shared" ref="H2257:U2257" si="387">H$2081</f>
        <v>2.2142897137529538E-6</v>
      </c>
      <c r="I2257">
        <f t="shared" si="387"/>
        <v>-1.8782225007263169E-6</v>
      </c>
      <c r="J2257">
        <f t="shared" si="387"/>
        <v>6.2089777480095383E-8</v>
      </c>
      <c r="K2257">
        <f t="shared" si="387"/>
        <v>7.4830070248706612E-6</v>
      </c>
      <c r="L2257">
        <f t="shared" si="387"/>
        <v>1.8197633662840237E-6</v>
      </c>
      <c r="M2257">
        <f t="shared" si="387"/>
        <v>1.1838525890422734E-6</v>
      </c>
      <c r="N2257">
        <f t="shared" si="387"/>
        <v>-5.8094725349563109E-6</v>
      </c>
      <c r="O2257">
        <f t="shared" si="387"/>
        <v>9.1921040376737645E-7</v>
      </c>
      <c r="P2257">
        <f t="shared" si="387"/>
        <v>3.5908655422173939E-6</v>
      </c>
      <c r="Q2257">
        <f t="shared" si="387"/>
        <v>3.9917377416231967E-6</v>
      </c>
      <c r="R2257">
        <f t="shared" si="387"/>
        <v>2.7484592932485593E-6</v>
      </c>
      <c r="S2257">
        <f t="shared" si="387"/>
        <v>4.4942509204385667E-6</v>
      </c>
      <c r="T2257">
        <f t="shared" si="387"/>
        <v>1.7122038964840383E-6</v>
      </c>
      <c r="U2257" s="32">
        <f t="shared" si="387"/>
        <v>7.3795945314941228E-5</v>
      </c>
      <c r="V2257" s="92">
        <f>U2258</f>
        <v>0</v>
      </c>
      <c r="W2257" s="31">
        <f>$U$2058</f>
        <v>7.8132694151460916E-4</v>
      </c>
      <c r="X2257" s="85">
        <f t="shared" si="374"/>
        <v>0</v>
      </c>
      <c r="Z2257" s="15"/>
      <c r="AD2257" s="15"/>
      <c r="DP2257" s="17"/>
      <c r="DT2257" s="15"/>
      <c r="DY2257" s="17"/>
      <c r="EC2257" s="15"/>
    </row>
    <row r="2258" spans="6:133" ht="15" x14ac:dyDescent="0.25">
      <c r="F2258" s="17" t="str">
        <f>$F$2082</f>
        <v>Weighting</v>
      </c>
      <c r="G2258" s="92">
        <v>5.589308760188464E-2</v>
      </c>
      <c r="H2258" s="92">
        <v>0</v>
      </c>
      <c r="I2258" s="92">
        <v>0.14361499978725975</v>
      </c>
      <c r="J2258" s="92">
        <v>9.1674688347938696E-2</v>
      </c>
      <c r="K2258" s="92">
        <v>0.63003816857210049</v>
      </c>
      <c r="L2258" s="92">
        <v>9.791972635204543E-3</v>
      </c>
      <c r="M2258" s="92">
        <v>3.2627645894062592E-2</v>
      </c>
      <c r="N2258" s="92">
        <v>0</v>
      </c>
      <c r="O2258" s="92">
        <v>3.6359437161549213E-2</v>
      </c>
      <c r="P2258" s="92">
        <v>0</v>
      </c>
      <c r="Q2258" s="92">
        <v>0</v>
      </c>
      <c r="R2258" s="92">
        <v>0</v>
      </c>
      <c r="S2258" s="92">
        <v>0</v>
      </c>
      <c r="T2258" s="92">
        <v>0</v>
      </c>
      <c r="U2258" s="92">
        <v>0</v>
      </c>
      <c r="V2258" s="92">
        <f>SUM(V2243:V2257)</f>
        <v>1</v>
      </c>
      <c r="W2258" s="17" t="s">
        <v>1060</v>
      </c>
      <c r="X2258" s="30">
        <f>SUM(X2243:X2253)</f>
        <v>2.2109280123220137E-3</v>
      </c>
      <c r="Z2258" s="15"/>
      <c r="AD2258" s="15"/>
      <c r="DP2258" s="17"/>
      <c r="DT2258" s="15"/>
      <c r="DY2258" s="17"/>
      <c r="EC2258" s="15"/>
    </row>
    <row r="2259" spans="6:133" x14ac:dyDescent="0.2">
      <c r="Z2259" s="15"/>
      <c r="AD2259" s="15"/>
      <c r="DP2259" s="17"/>
      <c r="DT2259" s="15"/>
      <c r="DY2259" s="17"/>
      <c r="EC2259" s="15"/>
    </row>
    <row r="2260" spans="6:133" x14ac:dyDescent="0.2">
      <c r="Z2260" s="15"/>
      <c r="AD2260" s="15"/>
      <c r="DP2260" s="17"/>
      <c r="DT2260" s="15"/>
      <c r="DY2260" s="17"/>
      <c r="EC2260" s="15"/>
    </row>
    <row r="2261" spans="6:133" ht="15" x14ac:dyDescent="0.25">
      <c r="F2261" s="17" t="str">
        <f>F$2066</f>
        <v>Covariance matrix</v>
      </c>
      <c r="G2261" s="17" t="str">
        <f>G$2066</f>
        <v>A200.AX</v>
      </c>
      <c r="H2261" s="17" t="str">
        <f t="shared" ref="H2261:U2261" si="388">H$2066</f>
        <v>ACDC.AX</v>
      </c>
      <c r="I2261" s="17" t="str">
        <f t="shared" si="388"/>
        <v>AT1.AX</v>
      </c>
      <c r="J2261" s="17" t="str">
        <f t="shared" si="388"/>
        <v>BHP.AX</v>
      </c>
      <c r="K2261" s="17" t="str">
        <f t="shared" si="388"/>
        <v>BLOK</v>
      </c>
      <c r="L2261" s="17" t="str">
        <f t="shared" si="388"/>
        <v>ETHI.AX</v>
      </c>
      <c r="M2261" s="17" t="str">
        <f t="shared" si="388"/>
        <v>FMG.AX</v>
      </c>
      <c r="N2261" s="17" t="str">
        <f t="shared" si="388"/>
        <v>GME</v>
      </c>
      <c r="O2261" s="17" t="str">
        <f t="shared" si="388"/>
        <v>LKE.AX</v>
      </c>
      <c r="P2261" s="17" t="str">
        <f t="shared" si="388"/>
        <v>MQG.AX</v>
      </c>
      <c r="Q2261" s="17" t="str">
        <f t="shared" si="388"/>
        <v>MTUM.AX</v>
      </c>
      <c r="R2261" s="17" t="str">
        <f t="shared" si="388"/>
        <v>NDQ.AX</v>
      </c>
      <c r="S2261" s="17" t="str">
        <f t="shared" si="388"/>
        <v>PNV.AX</v>
      </c>
      <c r="T2261" s="17" t="str">
        <f t="shared" si="388"/>
        <v>QLTY.AX</v>
      </c>
      <c r="U2261" s="17" t="str">
        <f t="shared" si="388"/>
        <v>QUAL.AX</v>
      </c>
      <c r="V2261" s="31" t="s">
        <v>1056</v>
      </c>
      <c r="W2261" t="s">
        <v>1057</v>
      </c>
      <c r="X2261" t="s">
        <v>1058</v>
      </c>
      <c r="Z2261" s="15"/>
      <c r="AD2261" s="15"/>
      <c r="DP2261" s="17"/>
      <c r="DT2261" s="15"/>
      <c r="DY2261" s="17"/>
      <c r="EC2261" s="15"/>
    </row>
    <row r="2262" spans="6:133" ht="15" x14ac:dyDescent="0.25">
      <c r="F2262" s="17" t="str">
        <f>$F$2067</f>
        <v>A200.AX</v>
      </c>
      <c r="G2262" s="32">
        <f>G$2067</f>
        <v>5.8434695423878378E-5</v>
      </c>
      <c r="H2262">
        <f t="shared" ref="H2262:U2262" si="389">H$2067</f>
        <v>1.3898573805670272E-6</v>
      </c>
      <c r="I2262">
        <f t="shared" si="389"/>
        <v>-2.9703578107725297E-6</v>
      </c>
      <c r="J2262">
        <f t="shared" si="389"/>
        <v>6.2557079614046057E-8</v>
      </c>
      <c r="K2262">
        <f t="shared" si="389"/>
        <v>1.0829189798423581E-5</v>
      </c>
      <c r="L2262">
        <f t="shared" si="389"/>
        <v>1.2084039521228997E-6</v>
      </c>
      <c r="M2262">
        <f t="shared" si="389"/>
        <v>9.9908548656597595E-7</v>
      </c>
      <c r="N2262">
        <f t="shared" si="389"/>
        <v>1.7904289143176436E-6</v>
      </c>
      <c r="O2262">
        <f t="shared" si="389"/>
        <v>1.4364036520212676E-6</v>
      </c>
      <c r="P2262">
        <f t="shared" si="389"/>
        <v>3.5696114362062496E-6</v>
      </c>
      <c r="Q2262">
        <f t="shared" si="389"/>
        <v>2.5151552938938112E-6</v>
      </c>
      <c r="R2262">
        <f t="shared" si="389"/>
        <v>1.5808882133258892E-6</v>
      </c>
      <c r="S2262">
        <f t="shared" si="389"/>
        <v>4.8693867897328027E-6</v>
      </c>
      <c r="T2262">
        <f t="shared" si="389"/>
        <v>1.1702353593703667E-6</v>
      </c>
      <c r="U2262">
        <f t="shared" si="389"/>
        <v>1.7377676548274365E-6</v>
      </c>
      <c r="V2262" s="92">
        <f>G2277</f>
        <v>0.1153477088626902</v>
      </c>
      <c r="W2262" s="31">
        <f>$G$2058</f>
        <v>6.5296039639637998E-4</v>
      </c>
      <c r="X2262" s="85">
        <f>V2262*W2262</f>
        <v>7.5317485702396431E-5</v>
      </c>
      <c r="Z2262" s="15"/>
      <c r="AA2262" s="17" t="s">
        <v>1068</v>
      </c>
      <c r="AC2262" s="30">
        <v>0.3</v>
      </c>
      <c r="AD2262" s="15"/>
      <c r="DP2262" s="17"/>
      <c r="DT2262" s="15"/>
      <c r="DY2262" s="17"/>
      <c r="EC2262" s="15"/>
    </row>
    <row r="2263" spans="6:133" ht="15" x14ac:dyDescent="0.25">
      <c r="F2263" s="17" t="str">
        <f>$F$2068</f>
        <v>ACDC.AX</v>
      </c>
      <c r="G2263">
        <f>G$2068</f>
        <v>1.3898573805670267E-6</v>
      </c>
      <c r="H2263" s="32">
        <f t="shared" ref="H2263:U2263" si="390">H$2068</f>
        <v>1.6860923905705436E-4</v>
      </c>
      <c r="I2263">
        <f t="shared" si="390"/>
        <v>-6.7500793605185714E-7</v>
      </c>
      <c r="J2263">
        <f t="shared" si="390"/>
        <v>-1.5209937358840771E-7</v>
      </c>
      <c r="K2263">
        <f t="shared" si="390"/>
        <v>3.1634097299931331E-6</v>
      </c>
      <c r="L2263">
        <f t="shared" si="390"/>
        <v>1.6683492445575121E-6</v>
      </c>
      <c r="M2263">
        <f t="shared" si="390"/>
        <v>1.0718096592934042E-6</v>
      </c>
      <c r="N2263">
        <f t="shared" si="390"/>
        <v>-1.2582809412040186E-5</v>
      </c>
      <c r="O2263">
        <f t="shared" si="390"/>
        <v>6.7198726112833737E-9</v>
      </c>
      <c r="P2263">
        <f t="shared" si="390"/>
        <v>3.4795271236306492E-6</v>
      </c>
      <c r="Q2263">
        <f t="shared" si="390"/>
        <v>3.1016323830060096E-6</v>
      </c>
      <c r="R2263">
        <f t="shared" si="390"/>
        <v>2.4273276696569197E-6</v>
      </c>
      <c r="S2263">
        <f t="shared" si="390"/>
        <v>3.7458850340900008E-6</v>
      </c>
      <c r="T2263">
        <f t="shared" si="390"/>
        <v>1.5004763888737257E-6</v>
      </c>
      <c r="U2263">
        <f t="shared" si="390"/>
        <v>2.214289713752953E-6</v>
      </c>
      <c r="V2263" s="92">
        <f>H2277</f>
        <v>0</v>
      </c>
      <c r="W2263" s="31">
        <f>$H$2058</f>
        <v>1.1811524613908075E-3</v>
      </c>
      <c r="X2263" s="85">
        <f t="shared" ref="X2263:X2276" si="391">V2263*W2263</f>
        <v>0</v>
      </c>
      <c r="Z2263" s="15"/>
      <c r="AA2263" s="34" t="s">
        <v>1059</v>
      </c>
      <c r="AB2263" s="34"/>
      <c r="AC2263" s="69">
        <f>SUM(X2262:X2272)</f>
        <v>1.859256975482577E-3</v>
      </c>
      <c r="AD2263" s="15"/>
      <c r="DP2263" s="17"/>
      <c r="DT2263" s="15"/>
      <c r="DY2263" s="17"/>
      <c r="EC2263" s="15"/>
    </row>
    <row r="2264" spans="6:133" ht="15" x14ac:dyDescent="0.25">
      <c r="F2264" s="17" t="str">
        <f>$F$2069</f>
        <v>AT1.AX</v>
      </c>
      <c r="G2264">
        <f>G$2069</f>
        <v>-2.9703578107725297E-6</v>
      </c>
      <c r="H2264">
        <f t="shared" ref="H2264:U2264" si="392">H$2069</f>
        <v>-6.7500793605185725E-7</v>
      </c>
      <c r="I2264" s="32">
        <f t="shared" si="392"/>
        <v>2.433192337622399E-3</v>
      </c>
      <c r="J2264">
        <f t="shared" si="392"/>
        <v>1.5137319539678084E-6</v>
      </c>
      <c r="K2264">
        <f t="shared" si="392"/>
        <v>-6.110133290782473E-5</v>
      </c>
      <c r="L2264">
        <f t="shared" si="392"/>
        <v>-8.5306282493455661E-7</v>
      </c>
      <c r="M2264">
        <f t="shared" si="392"/>
        <v>5.2753467122062436E-7</v>
      </c>
      <c r="N2264">
        <f t="shared" si="392"/>
        <v>-4.6108780227559162E-5</v>
      </c>
      <c r="O2264">
        <f t="shared" si="392"/>
        <v>9.9304542420372676E-7</v>
      </c>
      <c r="P2264">
        <f t="shared" si="392"/>
        <v>-1.1211335563768882E-5</v>
      </c>
      <c r="Q2264">
        <f t="shared" si="392"/>
        <v>-7.2795081434087357E-6</v>
      </c>
      <c r="R2264">
        <f t="shared" si="392"/>
        <v>-2.1603598616537778E-6</v>
      </c>
      <c r="S2264">
        <f t="shared" si="392"/>
        <v>-1.1421833950159403E-5</v>
      </c>
      <c r="T2264">
        <f t="shared" si="392"/>
        <v>-1.5680603097997895E-6</v>
      </c>
      <c r="U2264">
        <f t="shared" si="392"/>
        <v>-1.8782225007263172E-6</v>
      </c>
      <c r="V2264" s="92">
        <f>I2277</f>
        <v>0.10756199446139177</v>
      </c>
      <c r="W2264" s="31">
        <f>$I$2058</f>
        <v>1.6831179975912785E-3</v>
      </c>
      <c r="X2264" s="85">
        <f t="shared" si="391"/>
        <v>1.8103952873478189E-4</v>
      </c>
      <c r="Z2264" s="15"/>
      <c r="AA2264" s="34" t="s">
        <v>1062</v>
      </c>
      <c r="AB2264" s="34"/>
      <c r="AC2264" s="30">
        <f>LN(1+AC2262)</f>
        <v>0.26236426446749106</v>
      </c>
      <c r="AD2264" s="15"/>
      <c r="DP2264" s="17"/>
      <c r="DT2264" s="15"/>
      <c r="DY2264" s="17"/>
      <c r="EC2264" s="15"/>
    </row>
    <row r="2265" spans="6:133" ht="15" x14ac:dyDescent="0.25">
      <c r="F2265" s="17" t="str">
        <f>$F$2070</f>
        <v>BHP.AX</v>
      </c>
      <c r="G2265">
        <f>G$2070</f>
        <v>6.2557079614046084E-8</v>
      </c>
      <c r="H2265">
        <f t="shared" ref="H2265:U2265" si="393">H$2070</f>
        <v>-1.5209937358840768E-7</v>
      </c>
      <c r="I2265">
        <f t="shared" si="393"/>
        <v>1.5137319539678082E-6</v>
      </c>
      <c r="J2265" s="32">
        <f t="shared" si="393"/>
        <v>1.8527109958959445E-4</v>
      </c>
      <c r="K2265">
        <f t="shared" si="393"/>
        <v>7.794962823110123E-6</v>
      </c>
      <c r="L2265">
        <f t="shared" si="393"/>
        <v>9.7235126529653789E-9</v>
      </c>
      <c r="M2265">
        <f t="shared" si="393"/>
        <v>2.2275441803590179E-6</v>
      </c>
      <c r="N2265">
        <f t="shared" si="393"/>
        <v>1.1730281841870063E-5</v>
      </c>
      <c r="O2265">
        <f t="shared" si="393"/>
        <v>4.473885409595329E-6</v>
      </c>
      <c r="P2265">
        <f t="shared" si="393"/>
        <v>-8.900056592339029E-7</v>
      </c>
      <c r="Q2265">
        <f t="shared" si="393"/>
        <v>3.573573686476974E-7</v>
      </c>
      <c r="R2265">
        <f t="shared" si="393"/>
        <v>-3.1906275390476251E-7</v>
      </c>
      <c r="S2265">
        <f t="shared" si="393"/>
        <v>-1.2781930482401142E-6</v>
      </c>
      <c r="T2265">
        <f t="shared" si="393"/>
        <v>5.2338544519446121E-8</v>
      </c>
      <c r="U2265">
        <f t="shared" si="393"/>
        <v>6.2089777480095304E-8</v>
      </c>
      <c r="V2265" s="92">
        <f>J2277</f>
        <v>0.11158318351074953</v>
      </c>
      <c r="W2265" s="31">
        <f>$J$2058</f>
        <v>2.8662372690661087E-4</v>
      </c>
      <c r="X2265" s="85">
        <f t="shared" si="391"/>
        <v>3.1982387917955319E-5</v>
      </c>
      <c r="Z2265" s="15"/>
      <c r="AA2265" s="34" t="s">
        <v>1063</v>
      </c>
      <c r="AB2265" s="34"/>
      <c r="AC2265" s="17">
        <f>AC2264/252</f>
        <v>1.041128033601155E-3</v>
      </c>
      <c r="AD2265" s="15"/>
      <c r="DP2265" s="17"/>
      <c r="DT2265" s="15"/>
      <c r="DY2265" s="17"/>
      <c r="EC2265" s="15"/>
    </row>
    <row r="2266" spans="6:133" ht="15" x14ac:dyDescent="0.25">
      <c r="F2266" s="17" t="str">
        <f>$F$2071</f>
        <v>BLOK</v>
      </c>
      <c r="G2266">
        <f>G$2071</f>
        <v>1.0829189798423581E-5</v>
      </c>
      <c r="H2266">
        <f t="shared" ref="H2266:U2266" si="394">H$2071</f>
        <v>3.1634097299931361E-6</v>
      </c>
      <c r="I2266">
        <f t="shared" si="394"/>
        <v>-6.110133290782473E-5</v>
      </c>
      <c r="J2266">
        <f t="shared" si="394"/>
        <v>7.7949628231101298E-6</v>
      </c>
      <c r="K2266" s="32">
        <f t="shared" si="394"/>
        <v>7.2102096411973842E-4</v>
      </c>
      <c r="L2266">
        <f t="shared" si="394"/>
        <v>3.4856785632182514E-6</v>
      </c>
      <c r="M2266">
        <f t="shared" si="394"/>
        <v>2.5331977111188729E-5</v>
      </c>
      <c r="N2266">
        <f t="shared" si="394"/>
        <v>2.9032129590092563E-4</v>
      </c>
      <c r="O2266">
        <f t="shared" si="394"/>
        <v>3.0487863191494233E-5</v>
      </c>
      <c r="P2266">
        <f t="shared" si="394"/>
        <v>2.9684200748427758E-5</v>
      </c>
      <c r="Q2266">
        <f t="shared" si="394"/>
        <v>2.4869384388771767E-5</v>
      </c>
      <c r="R2266">
        <f t="shared" si="394"/>
        <v>1.0173372909094738E-5</v>
      </c>
      <c r="S2266">
        <f t="shared" si="394"/>
        <v>2.9748486228494534E-5</v>
      </c>
      <c r="T2266">
        <f t="shared" si="394"/>
        <v>8.1091857584475201E-6</v>
      </c>
      <c r="U2266">
        <f t="shared" si="394"/>
        <v>7.4830070248706629E-6</v>
      </c>
      <c r="V2266" s="92">
        <f>K2277</f>
        <v>0.52335650033284975</v>
      </c>
      <c r="W2266" s="31">
        <f>$K$2058</f>
        <v>3.1087536488976645E-3</v>
      </c>
      <c r="X2266" s="85">
        <f t="shared" si="391"/>
        <v>1.6269864300840584E-3</v>
      </c>
      <c r="Z2266" s="15"/>
      <c r="AA2266" s="34" t="s">
        <v>1064</v>
      </c>
      <c r="AB2266" s="34"/>
      <c r="AC2266" s="17">
        <f>MMULT($G2277:$U2277,MMULT($G2262:$U2276,$V2262:$V2276))</f>
        <v>2.3513507871324957E-4</v>
      </c>
      <c r="AD2266" s="15"/>
      <c r="DP2266" s="17"/>
      <c r="DT2266" s="15"/>
      <c r="DY2266" s="17"/>
      <c r="EC2266" s="15"/>
    </row>
    <row r="2267" spans="6:133" ht="15" x14ac:dyDescent="0.25">
      <c r="F2267" s="17" t="str">
        <f>$F$2072</f>
        <v>ETHI.AX</v>
      </c>
      <c r="G2267">
        <f>G$2072</f>
        <v>1.2084039521228997E-6</v>
      </c>
      <c r="H2267">
        <f t="shared" ref="H2267:U2267" si="395">H$2072</f>
        <v>1.6683492445575123E-6</v>
      </c>
      <c r="I2267">
        <f t="shared" si="395"/>
        <v>-8.5306282493455651E-7</v>
      </c>
      <c r="J2267">
        <f t="shared" si="395"/>
        <v>9.7235126529654087E-9</v>
      </c>
      <c r="K2267">
        <f t="shared" si="395"/>
        <v>3.4856785632182509E-6</v>
      </c>
      <c r="L2267" s="32">
        <f t="shared" si="395"/>
        <v>7.1734225188480494E-5</v>
      </c>
      <c r="M2267">
        <f t="shared" si="395"/>
        <v>8.9887626873266113E-7</v>
      </c>
      <c r="N2267">
        <f t="shared" si="395"/>
        <v>-6.9369493744868951E-6</v>
      </c>
      <c r="O2267">
        <f t="shared" si="395"/>
        <v>6.215704438900196E-7</v>
      </c>
      <c r="P2267">
        <f t="shared" si="395"/>
        <v>2.7882715975684466E-6</v>
      </c>
      <c r="Q2267">
        <f t="shared" si="395"/>
        <v>2.4916614999167505E-6</v>
      </c>
      <c r="R2267">
        <f t="shared" si="395"/>
        <v>1.8359322534527703E-6</v>
      </c>
      <c r="S2267">
        <f t="shared" si="395"/>
        <v>3.4390326461253919E-6</v>
      </c>
      <c r="T2267">
        <f t="shared" si="395"/>
        <v>1.1936092824105267E-6</v>
      </c>
      <c r="U2267">
        <f t="shared" si="395"/>
        <v>1.8197633662840237E-6</v>
      </c>
      <c r="V2267" s="92">
        <f>L2277</f>
        <v>3.3796139972786562E-2</v>
      </c>
      <c r="W2267" s="31">
        <f>$L$2058</f>
        <v>8.3560241566986763E-4</v>
      </c>
      <c r="X2267" s="85">
        <f t="shared" si="391"/>
        <v>2.8240136201577425E-5</v>
      </c>
      <c r="Z2267" s="15"/>
      <c r="AA2267" s="34" t="s">
        <v>1065</v>
      </c>
      <c r="AB2267" s="34"/>
      <c r="AC2267" s="17">
        <f>SQRT(AC2266)</f>
        <v>1.5334114865659823E-2</v>
      </c>
      <c r="AD2267" s="15"/>
      <c r="DP2267" s="17"/>
      <c r="DT2267" s="15"/>
      <c r="DY2267" s="17"/>
      <c r="EC2267" s="15"/>
    </row>
    <row r="2268" spans="6:133" ht="15" x14ac:dyDescent="0.25">
      <c r="F2268" s="17" t="str">
        <f>$F$2073</f>
        <v>FMG.AX</v>
      </c>
      <c r="G2268">
        <f>G$2073</f>
        <v>9.9908548656597552E-7</v>
      </c>
      <c r="H2268">
        <f t="shared" ref="H2268:U2268" si="396">H$2073</f>
        <v>1.0718096592934042E-6</v>
      </c>
      <c r="I2268">
        <f t="shared" si="396"/>
        <v>5.2753467122062457E-7</v>
      </c>
      <c r="J2268">
        <f t="shared" si="396"/>
        <v>2.2275441803590183E-6</v>
      </c>
      <c r="K2268">
        <f t="shared" si="396"/>
        <v>2.5331977111188718E-5</v>
      </c>
      <c r="L2268">
        <f t="shared" si="396"/>
        <v>8.9887626873266103E-7</v>
      </c>
      <c r="M2268" s="32">
        <f t="shared" si="396"/>
        <v>4.163979352906411E-4</v>
      </c>
      <c r="N2268">
        <f t="shared" si="396"/>
        <v>1.5271385849284378E-5</v>
      </c>
      <c r="O2268">
        <f t="shared" si="396"/>
        <v>6.2115406140715699E-6</v>
      </c>
      <c r="P2268">
        <f t="shared" si="396"/>
        <v>1.6333463908061027E-6</v>
      </c>
      <c r="Q2268">
        <f t="shared" si="396"/>
        <v>2.0979379308515887E-6</v>
      </c>
      <c r="R2268">
        <f t="shared" si="396"/>
        <v>1.0111598257842094E-6</v>
      </c>
      <c r="S2268">
        <f t="shared" si="396"/>
        <v>1.3578194309945254E-6</v>
      </c>
      <c r="T2268">
        <f t="shared" si="396"/>
        <v>1.0116279945266206E-6</v>
      </c>
      <c r="U2268">
        <f t="shared" si="396"/>
        <v>1.1838525890422732E-6</v>
      </c>
      <c r="V2268" s="92">
        <f>M2277</f>
        <v>5.591535471037342E-2</v>
      </c>
      <c r="W2268" s="31">
        <f>$M$2058</f>
        <v>3.1322519764157979E-4</v>
      </c>
      <c r="X2268" s="85">
        <f t="shared" si="391"/>
        <v>1.7514098030355753E-5</v>
      </c>
      <c r="Z2268" s="15"/>
      <c r="AA2268" s="34" t="s">
        <v>1066</v>
      </c>
      <c r="AB2268" s="34"/>
      <c r="AC2268" s="17">
        <f>SQRT(252)*AC2267</f>
        <v>0.24342152705900705</v>
      </c>
      <c r="AD2268" s="15"/>
      <c r="DP2268" s="17"/>
      <c r="DT2268" s="15"/>
      <c r="DY2268" s="17"/>
      <c r="EC2268" s="15"/>
    </row>
    <row r="2269" spans="6:133" ht="15" x14ac:dyDescent="0.25">
      <c r="F2269" s="17" t="str">
        <f>$F$2074</f>
        <v>GME</v>
      </c>
      <c r="G2269">
        <f>G$2074</f>
        <v>1.7904289143176449E-6</v>
      </c>
      <c r="H2269">
        <f t="shared" ref="H2269:U2269" si="397">H$2074</f>
        <v>-1.2582809412040187E-5</v>
      </c>
      <c r="I2269">
        <f t="shared" si="397"/>
        <v>-4.6108780227559155E-5</v>
      </c>
      <c r="J2269">
        <f t="shared" si="397"/>
        <v>1.1730281841870063E-5</v>
      </c>
      <c r="K2269">
        <f t="shared" si="397"/>
        <v>2.9032129590092563E-4</v>
      </c>
      <c r="L2269">
        <f t="shared" si="397"/>
        <v>-6.9369493744868951E-6</v>
      </c>
      <c r="M2269">
        <f t="shared" si="397"/>
        <v>1.5271385849284378E-5</v>
      </c>
      <c r="N2269" s="32">
        <f t="shared" si="397"/>
        <v>5.7636566546478106E-3</v>
      </c>
      <c r="O2269">
        <f t="shared" si="397"/>
        <v>3.9089411390473328E-5</v>
      </c>
      <c r="P2269">
        <f t="shared" si="397"/>
        <v>1.0392581480141664E-6</v>
      </c>
      <c r="Q2269">
        <f t="shared" si="397"/>
        <v>3.0132000399878594E-6</v>
      </c>
      <c r="R2269">
        <f t="shared" si="397"/>
        <v>-8.6950218889419552E-6</v>
      </c>
      <c r="S2269">
        <f t="shared" si="397"/>
        <v>4.7511001524901143E-6</v>
      </c>
      <c r="T2269">
        <f t="shared" si="397"/>
        <v>-2.6862441162440003E-6</v>
      </c>
      <c r="U2269">
        <f t="shared" si="397"/>
        <v>-5.8094725349563084E-6</v>
      </c>
      <c r="V2269" s="92">
        <f>N2277</f>
        <v>0</v>
      </c>
      <c r="W2269" s="31">
        <f>$N$2058</f>
        <v>3.3002678570462408E-3</v>
      </c>
      <c r="X2269" s="85">
        <f t="shared" si="391"/>
        <v>0</v>
      </c>
      <c r="Z2269" s="15"/>
      <c r="AD2269" s="15"/>
      <c r="DP2269" s="17"/>
      <c r="DT2269" s="15"/>
      <c r="DY2269" s="17"/>
      <c r="EC2269" s="15"/>
    </row>
    <row r="2270" spans="6:133" ht="15" x14ac:dyDescent="0.25">
      <c r="F2270" s="17" t="str">
        <f>$F$2075</f>
        <v>LKE.AX</v>
      </c>
      <c r="G2270">
        <f>G$2075</f>
        <v>1.4364036520212671E-6</v>
      </c>
      <c r="H2270">
        <f t="shared" ref="H2270:U2270" si="398">H$2075</f>
        <v>6.7198726112830578E-9</v>
      </c>
      <c r="I2270">
        <f t="shared" si="398"/>
        <v>9.9304542420372846E-7</v>
      </c>
      <c r="J2270">
        <f t="shared" si="398"/>
        <v>4.4738854095953307E-6</v>
      </c>
      <c r="K2270">
        <f t="shared" si="398"/>
        <v>3.0487863191494222E-5</v>
      </c>
      <c r="L2270">
        <f t="shared" si="398"/>
        <v>6.2157044389001896E-7</v>
      </c>
      <c r="M2270">
        <f t="shared" si="398"/>
        <v>6.2115406140715699E-6</v>
      </c>
      <c r="N2270">
        <f t="shared" si="398"/>
        <v>3.9089411390473341E-5</v>
      </c>
      <c r="O2270" s="32">
        <f t="shared" si="398"/>
        <v>2.2805898216101436E-3</v>
      </c>
      <c r="P2270">
        <f t="shared" si="398"/>
        <v>1.2306684591143729E-6</v>
      </c>
      <c r="Q2270">
        <f t="shared" si="398"/>
        <v>9.1569996377121804E-7</v>
      </c>
      <c r="R2270">
        <f t="shared" si="398"/>
        <v>-7.7635164927332921E-7</v>
      </c>
      <c r="S2270">
        <f t="shared" si="398"/>
        <v>3.6984246484941303E-6</v>
      </c>
      <c r="T2270">
        <f t="shared" si="398"/>
        <v>6.8463546530195018E-7</v>
      </c>
      <c r="U2270">
        <f t="shared" si="398"/>
        <v>9.1921040376737571E-7</v>
      </c>
      <c r="V2270" s="92">
        <f>O2277</f>
        <v>5.2439118149159074E-2</v>
      </c>
      <c r="W2270" s="31">
        <f>$O$2058</f>
        <v>-1.9417391974235778E-3</v>
      </c>
      <c r="X2270" s="85">
        <f t="shared" si="391"/>
        <v>-1.0182309118854831E-4</v>
      </c>
      <c r="Z2270" s="15"/>
      <c r="AD2270" s="15"/>
      <c r="DP2270" s="17"/>
      <c r="DT2270" s="15"/>
      <c r="DY2270" s="17"/>
      <c r="EC2270" s="15"/>
    </row>
    <row r="2271" spans="6:133" ht="15" x14ac:dyDescent="0.25">
      <c r="F2271" s="17" t="str">
        <f>$F$2076</f>
        <v>MQG.AX</v>
      </c>
      <c r="G2271">
        <f>G$2076</f>
        <v>3.5696114362062492E-6</v>
      </c>
      <c r="H2271">
        <f t="shared" ref="H2271:U2271" si="399">H$2076</f>
        <v>3.47952712363065E-6</v>
      </c>
      <c r="I2271">
        <f t="shared" si="399"/>
        <v>-1.1211335563768875E-5</v>
      </c>
      <c r="J2271">
        <f t="shared" si="399"/>
        <v>-8.9000565923390353E-7</v>
      </c>
      <c r="K2271">
        <f t="shared" si="399"/>
        <v>2.9684200748427761E-5</v>
      </c>
      <c r="L2271">
        <f t="shared" si="399"/>
        <v>2.7882715975684462E-6</v>
      </c>
      <c r="M2271">
        <f t="shared" si="399"/>
        <v>1.6333463908061024E-6</v>
      </c>
      <c r="N2271">
        <f t="shared" si="399"/>
        <v>1.0392581480141598E-6</v>
      </c>
      <c r="O2271">
        <f t="shared" si="399"/>
        <v>1.2306684591143736E-6</v>
      </c>
      <c r="P2271" s="32">
        <f t="shared" si="399"/>
        <v>1.9988542551605464E-4</v>
      </c>
      <c r="Q2271">
        <f t="shared" si="399"/>
        <v>5.579080546102668E-6</v>
      </c>
      <c r="R2271">
        <f t="shared" si="399"/>
        <v>3.4483981387799116E-6</v>
      </c>
      <c r="S2271">
        <f t="shared" si="399"/>
        <v>1.4097022171737252E-5</v>
      </c>
      <c r="T2271">
        <f t="shared" si="399"/>
        <v>2.7032340646218854E-6</v>
      </c>
      <c r="U2271">
        <f t="shared" si="399"/>
        <v>3.5908655422173922E-6</v>
      </c>
      <c r="V2271" s="92">
        <f>P2277</f>
        <v>0</v>
      </c>
      <c r="W2271" s="31">
        <f>$P$2058</f>
        <v>8.0189809219452892E-4</v>
      </c>
      <c r="X2271" s="85">
        <f t="shared" si="391"/>
        <v>0</v>
      </c>
      <c r="Z2271" s="15"/>
      <c r="AD2271" s="15"/>
      <c r="DP2271" s="17"/>
      <c r="DT2271" s="15"/>
      <c r="DY2271" s="17"/>
      <c r="EC2271" s="15"/>
    </row>
    <row r="2272" spans="6:133" ht="15" x14ac:dyDescent="0.25">
      <c r="F2272" s="17" t="str">
        <f>$F$2077</f>
        <v>MTUM.AX</v>
      </c>
      <c r="G2272">
        <f>G$2077</f>
        <v>2.5151552938938112E-6</v>
      </c>
      <c r="H2272">
        <f t="shared" ref="H2272:U2272" si="400">H$2077</f>
        <v>3.1016323830060105E-6</v>
      </c>
      <c r="I2272">
        <f t="shared" si="400"/>
        <v>-7.2795081434087348E-6</v>
      </c>
      <c r="J2272">
        <f t="shared" si="400"/>
        <v>3.5735736864769777E-7</v>
      </c>
      <c r="K2272">
        <f t="shared" si="400"/>
        <v>2.4869384388771764E-5</v>
      </c>
      <c r="L2272">
        <f t="shared" si="400"/>
        <v>2.4916614999167505E-6</v>
      </c>
      <c r="M2272">
        <f t="shared" si="400"/>
        <v>2.0979379308515896E-6</v>
      </c>
      <c r="N2272">
        <f t="shared" si="400"/>
        <v>3.0132000399878632E-6</v>
      </c>
      <c r="O2272">
        <f t="shared" si="400"/>
        <v>9.1569996377121847E-7</v>
      </c>
      <c r="P2272">
        <f t="shared" si="400"/>
        <v>5.579080546102668E-6</v>
      </c>
      <c r="Q2272" s="32">
        <f t="shared" si="400"/>
        <v>1.3172091172623351E-4</v>
      </c>
      <c r="R2272">
        <f t="shared" si="400"/>
        <v>4.5412705870509102E-6</v>
      </c>
      <c r="S2272">
        <f t="shared" si="400"/>
        <v>4.4420225610873232E-6</v>
      </c>
      <c r="T2272">
        <f t="shared" si="400"/>
        <v>2.6021014911229393E-6</v>
      </c>
      <c r="U2272">
        <f t="shared" si="400"/>
        <v>3.9917377416231967E-6</v>
      </c>
      <c r="V2272" s="92">
        <f>Q2277</f>
        <v>0</v>
      </c>
      <c r="W2272" s="31">
        <f>$Q$2058</f>
        <v>5.9367613619656142E-4</v>
      </c>
      <c r="X2272" s="85">
        <f t="shared" si="391"/>
        <v>0</v>
      </c>
      <c r="Z2272" s="15"/>
      <c r="AD2272" s="15"/>
      <c r="DP2272" s="17"/>
      <c r="DT2272" s="15"/>
      <c r="DY2272" s="17"/>
      <c r="EC2272" s="15"/>
    </row>
    <row r="2273" spans="6:133" ht="15" x14ac:dyDescent="0.25">
      <c r="F2273" s="17" t="str">
        <f>$F$2078</f>
        <v>NDQ.AX</v>
      </c>
      <c r="G2273">
        <f>G$2078</f>
        <v>1.5808882133258892E-6</v>
      </c>
      <c r="H2273">
        <f t="shared" ref="H2273:U2273" si="401">H$2078</f>
        <v>2.4273276696569201E-6</v>
      </c>
      <c r="I2273">
        <f t="shared" si="401"/>
        <v>-2.1603598616537778E-6</v>
      </c>
      <c r="J2273">
        <f t="shared" si="401"/>
        <v>-3.1906275390476262E-7</v>
      </c>
      <c r="K2273">
        <f t="shared" si="401"/>
        <v>1.0173372909094734E-5</v>
      </c>
      <c r="L2273">
        <f t="shared" si="401"/>
        <v>1.8359322534527701E-6</v>
      </c>
      <c r="M2273">
        <f t="shared" si="401"/>
        <v>1.0111598257842092E-6</v>
      </c>
      <c r="N2273">
        <f t="shared" si="401"/>
        <v>-8.6950218889419569E-6</v>
      </c>
      <c r="O2273">
        <f t="shared" si="401"/>
        <v>-7.763516492733291E-7</v>
      </c>
      <c r="P2273">
        <f t="shared" si="401"/>
        <v>3.4483981387799121E-6</v>
      </c>
      <c r="Q2273">
        <f t="shared" si="401"/>
        <v>4.5412705870509094E-6</v>
      </c>
      <c r="R2273" s="32">
        <f t="shared" si="401"/>
        <v>1.4566035794879272E-4</v>
      </c>
      <c r="S2273">
        <f t="shared" si="401"/>
        <v>3.2720213788532548E-6</v>
      </c>
      <c r="T2273">
        <f t="shared" si="401"/>
        <v>1.8080890123227975E-6</v>
      </c>
      <c r="U2273">
        <f t="shared" si="401"/>
        <v>2.7484592932485585E-6</v>
      </c>
      <c r="V2273" s="92">
        <f>R2277</f>
        <v>0</v>
      </c>
      <c r="W2273" s="31">
        <f>$R$2058</f>
        <v>1.1715623553715973E-3</v>
      </c>
      <c r="X2273" s="85">
        <f t="shared" si="391"/>
        <v>0</v>
      </c>
      <c r="Z2273" s="15"/>
      <c r="AD2273" s="15"/>
      <c r="DP2273" s="17"/>
      <c r="DT2273" s="15"/>
      <c r="DY2273" s="17"/>
      <c r="EC2273" s="15"/>
    </row>
    <row r="2274" spans="6:133" ht="15" x14ac:dyDescent="0.25">
      <c r="F2274" s="17" t="str">
        <f>$F$2079</f>
        <v>PNV.AX</v>
      </c>
      <c r="G2274">
        <f>G$2079</f>
        <v>4.8693867897328035E-6</v>
      </c>
      <c r="H2274">
        <f t="shared" ref="H2274:U2274" si="402">H$2079</f>
        <v>3.7458850340900046E-6</v>
      </c>
      <c r="I2274">
        <f t="shared" si="402"/>
        <v>-1.1421833950159403E-5</v>
      </c>
      <c r="J2274">
        <f t="shared" si="402"/>
        <v>-1.2781930482401149E-6</v>
      </c>
      <c r="K2274">
        <f t="shared" si="402"/>
        <v>2.9748486228494544E-5</v>
      </c>
      <c r="L2274">
        <f t="shared" si="402"/>
        <v>3.4390326461253923E-6</v>
      </c>
      <c r="M2274">
        <f t="shared" si="402"/>
        <v>1.3578194309945265E-6</v>
      </c>
      <c r="N2274">
        <f t="shared" si="402"/>
        <v>4.7511001524901024E-6</v>
      </c>
      <c r="O2274">
        <f t="shared" si="402"/>
        <v>3.6984246484941337E-6</v>
      </c>
      <c r="P2274">
        <f t="shared" si="402"/>
        <v>1.4097022171737256E-5</v>
      </c>
      <c r="Q2274">
        <f t="shared" si="402"/>
        <v>4.4420225610873265E-6</v>
      </c>
      <c r="R2274">
        <f t="shared" si="402"/>
        <v>3.2720213788532561E-6</v>
      </c>
      <c r="S2274" s="32">
        <f t="shared" si="402"/>
        <v>1.2067620076246085E-3</v>
      </c>
      <c r="T2274">
        <f t="shared" si="402"/>
        <v>3.1673828717157816E-6</v>
      </c>
      <c r="U2274">
        <f t="shared" si="402"/>
        <v>4.4942509204385676E-6</v>
      </c>
      <c r="V2274" s="92">
        <f>S2277</f>
        <v>0</v>
      </c>
      <c r="W2274" s="31">
        <f>$S$2058</f>
        <v>8.6622516986938709E-4</v>
      </c>
      <c r="X2274" s="85">
        <f t="shared" si="391"/>
        <v>0</v>
      </c>
      <c r="Z2274" s="15"/>
      <c r="AD2274" s="15"/>
      <c r="DP2274" s="17"/>
      <c r="DT2274" s="15"/>
      <c r="DY2274" s="17"/>
      <c r="EC2274" s="15"/>
    </row>
    <row r="2275" spans="6:133" ht="15" x14ac:dyDescent="0.25">
      <c r="F2275" s="17" t="str">
        <f>$F$2080</f>
        <v>QLTY.AX</v>
      </c>
      <c r="G2275">
        <f>G$2080</f>
        <v>1.1702353593703667E-6</v>
      </c>
      <c r="H2275">
        <f t="shared" ref="H2275:U2275" si="403">H$2080</f>
        <v>1.5004763888737261E-6</v>
      </c>
      <c r="I2275">
        <f t="shared" si="403"/>
        <v>-1.5680603097997892E-6</v>
      </c>
      <c r="J2275">
        <f t="shared" si="403"/>
        <v>5.2338544519446207E-8</v>
      </c>
      <c r="K2275">
        <f t="shared" si="403"/>
        <v>8.1091857584475201E-6</v>
      </c>
      <c r="L2275">
        <f t="shared" si="403"/>
        <v>1.1936092824105267E-6</v>
      </c>
      <c r="M2275">
        <f t="shared" si="403"/>
        <v>1.0116279945266208E-6</v>
      </c>
      <c r="N2275">
        <f t="shared" si="403"/>
        <v>-2.6862441162440003E-6</v>
      </c>
      <c r="O2275">
        <f t="shared" si="403"/>
        <v>6.8463546530195082E-7</v>
      </c>
      <c r="P2275">
        <f t="shared" si="403"/>
        <v>2.7032340646218862E-6</v>
      </c>
      <c r="Q2275">
        <f t="shared" si="403"/>
        <v>2.6021014911229393E-6</v>
      </c>
      <c r="R2275">
        <f t="shared" si="403"/>
        <v>1.8080890123227975E-6</v>
      </c>
      <c r="S2275">
        <f t="shared" si="403"/>
        <v>3.1673828717157799E-6</v>
      </c>
      <c r="T2275" s="32">
        <f t="shared" si="403"/>
        <v>6.9586853283892715E-5</v>
      </c>
      <c r="U2275">
        <f t="shared" si="403"/>
        <v>1.7122038964840383E-6</v>
      </c>
      <c r="V2275" s="92">
        <f>T2277</f>
        <v>0</v>
      </c>
      <c r="W2275" s="31">
        <f>$T$2058</f>
        <v>8.0445447019072069E-4</v>
      </c>
      <c r="X2275" s="85">
        <f t="shared" si="391"/>
        <v>0</v>
      </c>
      <c r="Z2275" s="15"/>
      <c r="AD2275" s="15"/>
      <c r="DP2275" s="17"/>
      <c r="DT2275" s="15"/>
      <c r="DY2275" s="17"/>
      <c r="EC2275" s="15"/>
    </row>
    <row r="2276" spans="6:133" ht="15" x14ac:dyDescent="0.25">
      <c r="F2276" s="17" t="str">
        <f>$F$2081</f>
        <v>QUAL.AX</v>
      </c>
      <c r="G2276">
        <f>G$2081</f>
        <v>1.7377676548274367E-6</v>
      </c>
      <c r="H2276">
        <f t="shared" ref="H2276:U2276" si="404">H$2081</f>
        <v>2.2142897137529538E-6</v>
      </c>
      <c r="I2276">
        <f t="shared" si="404"/>
        <v>-1.8782225007263169E-6</v>
      </c>
      <c r="J2276">
        <f t="shared" si="404"/>
        <v>6.2089777480095383E-8</v>
      </c>
      <c r="K2276">
        <f t="shared" si="404"/>
        <v>7.4830070248706612E-6</v>
      </c>
      <c r="L2276">
        <f t="shared" si="404"/>
        <v>1.8197633662840237E-6</v>
      </c>
      <c r="M2276">
        <f t="shared" si="404"/>
        <v>1.1838525890422734E-6</v>
      </c>
      <c r="N2276">
        <f t="shared" si="404"/>
        <v>-5.8094725349563109E-6</v>
      </c>
      <c r="O2276">
        <f t="shared" si="404"/>
        <v>9.1921040376737645E-7</v>
      </c>
      <c r="P2276">
        <f t="shared" si="404"/>
        <v>3.5908655422173939E-6</v>
      </c>
      <c r="Q2276">
        <f t="shared" si="404"/>
        <v>3.9917377416231967E-6</v>
      </c>
      <c r="R2276">
        <f t="shared" si="404"/>
        <v>2.7484592932485593E-6</v>
      </c>
      <c r="S2276">
        <f t="shared" si="404"/>
        <v>4.4942509204385667E-6</v>
      </c>
      <c r="T2276">
        <f t="shared" si="404"/>
        <v>1.7122038964840383E-6</v>
      </c>
      <c r="U2276" s="32">
        <f t="shared" si="404"/>
        <v>7.3795945314941228E-5</v>
      </c>
      <c r="V2276" s="92">
        <f>U2277</f>
        <v>0</v>
      </c>
      <c r="W2276" s="31">
        <f>$U$2058</f>
        <v>7.8132694151460916E-4</v>
      </c>
      <c r="X2276" s="85">
        <f t="shared" si="391"/>
        <v>0</v>
      </c>
      <c r="Z2276" s="15"/>
      <c r="AD2276" s="15"/>
      <c r="DP2276" s="17"/>
      <c r="DT2276" s="15"/>
      <c r="DY2276" s="17"/>
      <c r="EC2276" s="15"/>
    </row>
    <row r="2277" spans="6:133" ht="15" x14ac:dyDescent="0.25">
      <c r="F2277" s="17" t="str">
        <f>$F$2082</f>
        <v>Weighting</v>
      </c>
      <c r="G2277" s="92">
        <v>0.1153477088626902</v>
      </c>
      <c r="H2277" s="92">
        <v>0</v>
      </c>
      <c r="I2277" s="92">
        <v>0.10756199446139177</v>
      </c>
      <c r="J2277" s="92">
        <v>0.11158318351074953</v>
      </c>
      <c r="K2277" s="92">
        <v>0.52335650033284975</v>
      </c>
      <c r="L2277" s="92">
        <v>3.3796139972786562E-2</v>
      </c>
      <c r="M2277" s="92">
        <v>5.591535471037342E-2</v>
      </c>
      <c r="N2277" s="92">
        <v>0</v>
      </c>
      <c r="O2277" s="92">
        <v>5.2439118149159074E-2</v>
      </c>
      <c r="P2277" s="92">
        <v>0</v>
      </c>
      <c r="Q2277" s="92">
        <v>0</v>
      </c>
      <c r="R2277" s="92">
        <v>0</v>
      </c>
      <c r="S2277" s="92">
        <v>0</v>
      </c>
      <c r="T2277" s="92">
        <v>0</v>
      </c>
      <c r="U2277" s="92">
        <v>0</v>
      </c>
      <c r="V2277" s="92">
        <f>SUM(V2262:V2276)</f>
        <v>1.0000000000000002</v>
      </c>
      <c r="W2277" s="17" t="s">
        <v>1060</v>
      </c>
      <c r="X2277" s="30">
        <f>SUM(X2262:X2272)</f>
        <v>1.859256975482577E-3</v>
      </c>
      <c r="Z2277" s="15"/>
      <c r="AD2277" s="15"/>
      <c r="DP2277" s="17"/>
      <c r="DT2277" s="15"/>
      <c r="DY2277" s="17"/>
      <c r="EC2277" s="15"/>
    </row>
    <row r="2278" spans="6:133" ht="15" x14ac:dyDescent="0.25">
      <c r="G2278"/>
      <c r="H2278"/>
      <c r="I2278"/>
      <c r="J2278"/>
      <c r="K2278"/>
      <c r="L2278"/>
      <c r="M2278"/>
      <c r="N2278"/>
      <c r="O2278"/>
      <c r="P2278"/>
      <c r="Q2278"/>
      <c r="R2278"/>
      <c r="S2278"/>
      <c r="T2278"/>
      <c r="U2278"/>
      <c r="V2278"/>
      <c r="X2278" s="30"/>
      <c r="Z2278" s="15"/>
      <c r="AD2278" s="15"/>
      <c r="DP2278" s="17"/>
      <c r="DT2278" s="15"/>
      <c r="DY2278" s="17"/>
      <c r="EC2278" s="15"/>
    </row>
    <row r="2279" spans="6:133" ht="15" x14ac:dyDescent="0.25">
      <c r="G2279"/>
      <c r="H2279"/>
      <c r="I2279"/>
      <c r="J2279"/>
      <c r="K2279"/>
      <c r="L2279"/>
      <c r="M2279"/>
      <c r="N2279"/>
      <c r="O2279"/>
      <c r="P2279"/>
      <c r="Q2279"/>
      <c r="R2279"/>
      <c r="S2279"/>
      <c r="T2279"/>
      <c r="U2279"/>
      <c r="V2279"/>
      <c r="X2279" s="30"/>
      <c r="Z2279" s="15"/>
      <c r="AD2279" s="15"/>
      <c r="DP2279" s="17"/>
      <c r="DT2279" s="15"/>
      <c r="DY2279" s="17"/>
      <c r="EC2279" s="15"/>
    </row>
    <row r="2280" spans="6:133" s="15" customFormat="1" x14ac:dyDescent="0.2">
      <c r="F2280" s="121" t="s">
        <v>1069</v>
      </c>
      <c r="G2280" s="122"/>
      <c r="H2280" s="122"/>
      <c r="I2280" s="122"/>
      <c r="J2280" s="122"/>
      <c r="K2280" s="122"/>
      <c r="L2280" s="122"/>
      <c r="M2280" s="122"/>
      <c r="N2280" s="122"/>
      <c r="O2280" s="122"/>
      <c r="P2280" s="122"/>
      <c r="Q2280" s="122"/>
      <c r="R2280" s="122"/>
      <c r="S2280" s="122"/>
      <c r="T2280" s="122"/>
    </row>
    <row r="2281" spans="6:133" s="15" customFormat="1" ht="13.5" thickBot="1" x14ac:dyDescent="0.25">
      <c r="F2281" s="122"/>
      <c r="G2281" s="122"/>
      <c r="H2281" s="122"/>
      <c r="I2281" s="122"/>
      <c r="J2281" s="122"/>
      <c r="K2281" s="122"/>
      <c r="L2281" s="122"/>
      <c r="M2281" s="122"/>
      <c r="N2281" s="122"/>
      <c r="O2281" s="122"/>
      <c r="P2281" s="122"/>
      <c r="Q2281" s="122"/>
      <c r="R2281" s="122"/>
      <c r="S2281" s="122"/>
      <c r="T2281" s="122"/>
    </row>
    <row r="2282" spans="6:133" ht="13.5" thickBot="1" x14ac:dyDescent="0.25">
      <c r="T2282" s="135" t="s">
        <v>1129</v>
      </c>
      <c r="U2282" s="136"/>
      <c r="V2282" s="139" t="s">
        <v>1131</v>
      </c>
      <c r="Y2282" s="135" t="s">
        <v>1132</v>
      </c>
      <c r="Z2282" s="136"/>
    </row>
    <row r="2283" spans="6:133" ht="13.5" thickBot="1" x14ac:dyDescent="0.25">
      <c r="H2283" s="123" t="s">
        <v>1070</v>
      </c>
      <c r="I2283" s="124"/>
      <c r="J2283" s="124"/>
      <c r="K2283" s="124"/>
      <c r="L2283" s="124"/>
      <c r="M2283" s="124"/>
      <c r="N2283" s="124"/>
      <c r="O2283" s="124"/>
      <c r="P2283" s="124"/>
      <c r="Q2283" s="125"/>
      <c r="T2283" s="137"/>
      <c r="U2283" s="138"/>
      <c r="V2283" s="140"/>
      <c r="Y2283" s="137"/>
      <c r="Z2283" s="138"/>
    </row>
    <row r="2284" spans="6:133" ht="13.5" customHeight="1" thickBot="1" x14ac:dyDescent="0.25">
      <c r="H2284" s="96">
        <f>$AC$2091</f>
        <v>0.01</v>
      </c>
      <c r="I2284" s="97">
        <f>$AC$2110</f>
        <v>0.05</v>
      </c>
      <c r="J2284" s="97">
        <f>$AC$2128</f>
        <v>7.4999999999999997E-2</v>
      </c>
      <c r="K2284" s="97">
        <f>$AC$2148</f>
        <v>0.1</v>
      </c>
      <c r="L2284" s="97">
        <f>$AC$2167</f>
        <v>0.125</v>
      </c>
      <c r="M2284" s="97">
        <f>$AC$2186</f>
        <v>0.15</v>
      </c>
      <c r="N2284" s="97">
        <f>$AC$2205</f>
        <v>0.17499999999999999</v>
      </c>
      <c r="O2284" s="97">
        <f>$AC$2224</f>
        <v>0.2</v>
      </c>
      <c r="P2284" s="97">
        <f>$AC$2243</f>
        <v>0.25</v>
      </c>
      <c r="Q2284" s="98">
        <f>$AC$2262</f>
        <v>0.3</v>
      </c>
      <c r="R2284" s="37"/>
      <c r="S2284" s="132" t="s">
        <v>1130</v>
      </c>
      <c r="T2284" s="73">
        <f>$AC$2091</f>
        <v>0.01</v>
      </c>
      <c r="U2284" s="74">
        <f>AC2097</f>
        <v>0.49310110192357359</v>
      </c>
      <c r="V2284" s="75">
        <f>($T2284-$DR$7)/$U2284</f>
        <v>-6.0880009967312625E-2</v>
      </c>
      <c r="Y2284" s="39">
        <v>0.1</v>
      </c>
      <c r="Z2284" s="50">
        <f>$V$2290*$Y2284+$DR$7</f>
        <v>8.7892326415021121E-2</v>
      </c>
    </row>
    <row r="2285" spans="6:133" ht="12.75" customHeight="1" x14ac:dyDescent="0.2">
      <c r="F2285" s="132" t="s">
        <v>1071</v>
      </c>
      <c r="G2285" s="99" t="str">
        <f>$F$2067</f>
        <v>A200.AX</v>
      </c>
      <c r="H2285" s="78">
        <f>G2106</f>
        <v>0</v>
      </c>
      <c r="I2285" s="79">
        <f>G2125</f>
        <v>0</v>
      </c>
      <c r="J2285" s="79">
        <f>G2144</f>
        <v>0</v>
      </c>
      <c r="K2285" s="79">
        <f>G2163</f>
        <v>0</v>
      </c>
      <c r="L2285" s="79">
        <f>G2182</f>
        <v>0</v>
      </c>
      <c r="M2285" s="79">
        <f>G2201</f>
        <v>0</v>
      </c>
      <c r="N2285" s="79">
        <f>G2220</f>
        <v>0</v>
      </c>
      <c r="O2285" s="79">
        <f>G2239</f>
        <v>0.16569321007072513</v>
      </c>
      <c r="P2285" s="79">
        <f>G2258</f>
        <v>5.589308760188464E-2</v>
      </c>
      <c r="Q2285" s="74">
        <f>G2277</f>
        <v>0.1153477088626902</v>
      </c>
      <c r="S2285" s="133"/>
      <c r="T2285" s="70">
        <f>$AC$2110</f>
        <v>0.05</v>
      </c>
      <c r="U2285" s="45">
        <f>AC2116</f>
        <v>0.47639150477151826</v>
      </c>
      <c r="V2285" s="76">
        <f t="shared" ref="V2285:V2293" si="405">($T2285-$DR$7)/$U2285</f>
        <v>2.094915610383628E-2</v>
      </c>
      <c r="Y2285" s="100">
        <f>INDEX($U$2284:$U$2293,MATCH(LARGE($V$2284:$V$2293,1),$V$2284:$V$2293,0))</f>
        <v>0.24342152705900705</v>
      </c>
      <c r="Z2285" s="50">
        <f>LARGE(V2284:V2293,1)*$Y2285+$DR$7</f>
        <v>0.3</v>
      </c>
    </row>
    <row r="2286" spans="6:133" x14ac:dyDescent="0.2">
      <c r="F2286" s="133"/>
      <c r="G2286" s="40" t="str">
        <f>$F$2068</f>
        <v>ACDC.AX</v>
      </c>
      <c r="H2286" s="44">
        <f>H2102</f>
        <v>2.4273276696569201E-6</v>
      </c>
      <c r="I2286" s="95">
        <f>H2125</f>
        <v>4.8606183197488495E-3</v>
      </c>
      <c r="J2286" s="95">
        <f>H2144</f>
        <v>1.7499422725355937E-3</v>
      </c>
      <c r="K2286" s="95">
        <f>H2163</f>
        <v>5.3581633564588581E-4</v>
      </c>
      <c r="L2286" s="95">
        <f>H2182</f>
        <v>0</v>
      </c>
      <c r="M2286" s="95">
        <f>H2201</f>
        <v>0</v>
      </c>
      <c r="N2286" s="95">
        <f>H2220</f>
        <v>0</v>
      </c>
      <c r="O2286" s="95">
        <f>H2239</f>
        <v>0</v>
      </c>
      <c r="P2286" s="95">
        <f>H2258</f>
        <v>0</v>
      </c>
      <c r="Q2286" s="45">
        <f>H2277</f>
        <v>0</v>
      </c>
      <c r="S2286" s="133"/>
      <c r="T2286" s="70">
        <f>$AC$2128</f>
        <v>7.4999999999999997E-2</v>
      </c>
      <c r="U2286" s="45">
        <f>AC2134</f>
        <v>0.33459274339911388</v>
      </c>
      <c r="V2286" s="76">
        <f t="shared" si="405"/>
        <v>0.10454500490548486</v>
      </c>
      <c r="Y2286" s="39"/>
      <c r="Z2286" s="40"/>
    </row>
    <row r="2287" spans="6:133" x14ac:dyDescent="0.2">
      <c r="F2287" s="133"/>
      <c r="G2287" s="40" t="str">
        <f>$F$2069</f>
        <v>AT1.AX</v>
      </c>
      <c r="H2287" s="44">
        <f>I2102</f>
        <v>-2.1603598616537778E-6</v>
      </c>
      <c r="I2287" s="95">
        <f>I2125</f>
        <v>3.1823833990828603E-5</v>
      </c>
      <c r="J2287" s="95">
        <f>I2144</f>
        <v>4.9568332802971279E-2</v>
      </c>
      <c r="K2287" s="95">
        <f>I2163</f>
        <v>6.7378141022638574E-2</v>
      </c>
      <c r="L2287" s="95">
        <f>I2182</f>
        <v>8.9196873752477993E-2</v>
      </c>
      <c r="M2287" s="95">
        <f>I2201</f>
        <v>0.10723916804985084</v>
      </c>
      <c r="N2287" s="95">
        <f>I2220</f>
        <v>0.127593438441266</v>
      </c>
      <c r="O2287" s="95">
        <f>I2239</f>
        <v>0.13786547070678654</v>
      </c>
      <c r="P2287" s="95">
        <f>I2258</f>
        <v>0.14361499978725975</v>
      </c>
      <c r="Q2287" s="45">
        <f>I2277</f>
        <v>0.10756199446139177</v>
      </c>
      <c r="S2287" s="133"/>
      <c r="T2287" s="70">
        <f>$AC$2148</f>
        <v>0.1</v>
      </c>
      <c r="U2287" s="45">
        <f>AC2154</f>
        <v>0.30112027370902722</v>
      </c>
      <c r="V2287" s="76">
        <f t="shared" si="405"/>
        <v>0.19918951075993885</v>
      </c>
      <c r="Y2287" s="39"/>
      <c r="Z2287" s="40"/>
    </row>
    <row r="2288" spans="6:133" x14ac:dyDescent="0.2">
      <c r="F2288" s="133"/>
      <c r="G2288" s="40" t="str">
        <f>$F$2070</f>
        <v>BHP.AX</v>
      </c>
      <c r="H2288" s="44">
        <f>J2102</f>
        <v>-3.1906275390476262E-7</v>
      </c>
      <c r="I2288" s="95">
        <f>J2125</f>
        <v>0</v>
      </c>
      <c r="J2288" s="95">
        <f>J2144</f>
        <v>2.5547060991060893E-2</v>
      </c>
      <c r="K2288" s="95">
        <f>J2163</f>
        <v>3.5956106773194316E-2</v>
      </c>
      <c r="L2288" s="95">
        <f>J2182</f>
        <v>4.559013225508711E-2</v>
      </c>
      <c r="M2288" s="95">
        <f>J2201</f>
        <v>5.3727473267515889E-2</v>
      </c>
      <c r="N2288" s="95">
        <f>J2220</f>
        <v>6.2746127815580741E-2</v>
      </c>
      <c r="O2288" s="95">
        <f>J2239</f>
        <v>9.2144305381545E-2</v>
      </c>
      <c r="P2288" s="95">
        <f>J2258</f>
        <v>9.1674688347938696E-2</v>
      </c>
      <c r="Q2288" s="45">
        <f>J2277</f>
        <v>0.11158318351074953</v>
      </c>
      <c r="S2288" s="133"/>
      <c r="T2288" s="70">
        <f>$AC$2167</f>
        <v>0.125</v>
      </c>
      <c r="U2288" s="45">
        <f>AC2173</f>
        <v>0.28022453881510989</v>
      </c>
      <c r="V2288" s="76">
        <f t="shared" si="405"/>
        <v>0.30325681098210028</v>
      </c>
      <c r="Y2288" s="39"/>
      <c r="Z2288" s="40"/>
    </row>
    <row r="2289" spans="6:26" x14ac:dyDescent="0.2">
      <c r="F2289" s="133"/>
      <c r="G2289" s="40" t="str">
        <f>$F$2071</f>
        <v>BLOK</v>
      </c>
      <c r="H2289" s="44">
        <f>K2102</f>
        <v>1.0173372909094734E-5</v>
      </c>
      <c r="I2289" s="95">
        <f>K2125</f>
        <v>0</v>
      </c>
      <c r="J2289" s="95">
        <f>K2144</f>
        <v>0.27196727683715205</v>
      </c>
      <c r="K2289" s="95">
        <f>K2163</f>
        <v>0.36097238741150911</v>
      </c>
      <c r="L2289" s="95">
        <f>K2182</f>
        <v>0.43899982803338206</v>
      </c>
      <c r="M2289" s="95">
        <f>K2201</f>
        <v>0.52655909141363</v>
      </c>
      <c r="N2289" s="95">
        <f>K2220</f>
        <v>0.59387444368574804</v>
      </c>
      <c r="O2289" s="95">
        <f>K2239</f>
        <v>0</v>
      </c>
      <c r="P2289" s="95">
        <f>K2258</f>
        <v>0.63003816857210049</v>
      </c>
      <c r="Q2289" s="45">
        <f>K2277</f>
        <v>0.52335650033284975</v>
      </c>
      <c r="S2289" s="133"/>
      <c r="T2289" s="70">
        <f>$AC$2186</f>
        <v>0.15</v>
      </c>
      <c r="U2289" s="45">
        <f>AC2192</f>
        <v>0.27401578258355413</v>
      </c>
      <c r="V2289" s="76">
        <f t="shared" si="405"/>
        <v>0.40136374249342516</v>
      </c>
      <c r="Y2289" s="39"/>
      <c r="Z2289" s="40"/>
    </row>
    <row r="2290" spans="6:26" x14ac:dyDescent="0.2">
      <c r="F2290" s="133"/>
      <c r="G2290" s="40" t="str">
        <f>$F$2072</f>
        <v>ETHI.AX</v>
      </c>
      <c r="H2290" s="44">
        <f>L2102</f>
        <v>1.8359322534527701E-6</v>
      </c>
      <c r="I2290" s="95">
        <f>L2125</f>
        <v>0</v>
      </c>
      <c r="J2290" s="95">
        <f>L2144</f>
        <v>0</v>
      </c>
      <c r="K2290" s="95">
        <f>L2163</f>
        <v>0</v>
      </c>
      <c r="L2290" s="95">
        <f>L2182</f>
        <v>0</v>
      </c>
      <c r="M2290" s="95">
        <f>L2201</f>
        <v>0</v>
      </c>
      <c r="N2290" s="95">
        <f>L2220</f>
        <v>0</v>
      </c>
      <c r="O2290" s="95">
        <f>L2239</f>
        <v>0</v>
      </c>
      <c r="P2290" s="95">
        <f>L2258</f>
        <v>9.791972635204543E-3</v>
      </c>
      <c r="Q2290" s="45">
        <f>L2277</f>
        <v>3.3796139972786562E-2</v>
      </c>
      <c r="S2290" s="133"/>
      <c r="T2290" s="70">
        <f>$AC$2205</f>
        <v>0.17499999999999999</v>
      </c>
      <c r="U2290" s="45">
        <f>AC2211</f>
        <v>0.28195830474126848</v>
      </c>
      <c r="V2290" s="76">
        <f>($T2290-$DR$7)/$U2290</f>
        <v>0.4787232641502111</v>
      </c>
      <c r="Y2290" s="39"/>
      <c r="Z2290" s="40"/>
    </row>
    <row r="2291" spans="6:26" x14ac:dyDescent="0.2">
      <c r="F2291" s="133"/>
      <c r="G2291" s="40" t="str">
        <f>$F$2073</f>
        <v>FMG.AX</v>
      </c>
      <c r="H2291" s="44">
        <f>M2102</f>
        <v>1.0111598257842092E-6</v>
      </c>
      <c r="I2291" s="95">
        <f>M2125</f>
        <v>3.233903772808934E-2</v>
      </c>
      <c r="J2291" s="95">
        <f>M2144</f>
        <v>8.6330778212431163E-3</v>
      </c>
      <c r="K2291" s="95">
        <f>M2163</f>
        <v>1.0120797362377032E-2</v>
      </c>
      <c r="L2291" s="95">
        <f>M2182</f>
        <v>1.2197280595210224E-2</v>
      </c>
      <c r="M2291" s="95">
        <f>M2201</f>
        <v>1.3830914222070969E-2</v>
      </c>
      <c r="N2291" s="95">
        <f>M2220</f>
        <v>1.5886728411023766E-2</v>
      </c>
      <c r="O2291" s="95">
        <f>M2239</f>
        <v>2.480335017591076E-2</v>
      </c>
      <c r="P2291" s="95">
        <f>M2258</f>
        <v>3.2627645894062592E-2</v>
      </c>
      <c r="Q2291" s="45">
        <f>M2277</f>
        <v>5.591535471037342E-2</v>
      </c>
      <c r="S2291" s="133"/>
      <c r="T2291" s="70">
        <f>$AC$2224</f>
        <v>0.2</v>
      </c>
      <c r="U2291" s="45">
        <f>AC2230</f>
        <v>0.19911895874345409</v>
      </c>
      <c r="V2291" s="76">
        <f t="shared" si="405"/>
        <v>0.8034393159222929</v>
      </c>
      <c r="Y2291" s="39"/>
      <c r="Z2291" s="40"/>
    </row>
    <row r="2292" spans="6:26" x14ac:dyDescent="0.2">
      <c r="F2292" s="133"/>
      <c r="G2292" s="40" t="str">
        <f>$F$2074</f>
        <v>GME</v>
      </c>
      <c r="H2292" s="44">
        <f>N2102</f>
        <v>-8.6950218889419569E-6</v>
      </c>
      <c r="I2292" s="95">
        <f>N2125</f>
        <v>0</v>
      </c>
      <c r="J2292" s="95">
        <f>N2144</f>
        <v>0</v>
      </c>
      <c r="K2292" s="95">
        <f>N2163</f>
        <v>0</v>
      </c>
      <c r="L2292" s="95">
        <f>N2182</f>
        <v>0</v>
      </c>
      <c r="M2292" s="95">
        <f>N2201</f>
        <v>0</v>
      </c>
      <c r="N2292" s="95">
        <f>N2220</f>
        <v>4.061255660802748E-4</v>
      </c>
      <c r="O2292" s="95">
        <f>N2239</f>
        <v>0</v>
      </c>
      <c r="P2292" s="95">
        <f>N2258</f>
        <v>0</v>
      </c>
      <c r="Q2292" s="45">
        <f>N2277</f>
        <v>0</v>
      </c>
      <c r="S2292" s="133"/>
      <c r="T2292" s="70">
        <f>$AC$2243</f>
        <v>0.25</v>
      </c>
      <c r="U2292" s="45">
        <f>AC2249</f>
        <v>0.29044733707007381</v>
      </c>
      <c r="V2292" s="76">
        <f t="shared" si="405"/>
        <v>0.72295377922277138</v>
      </c>
      <c r="Y2292" s="39"/>
      <c r="Z2292" s="40"/>
    </row>
    <row r="2293" spans="6:26" ht="13.5" thickBot="1" x14ac:dyDescent="0.25">
      <c r="F2293" s="133"/>
      <c r="G2293" s="40" t="str">
        <f>$F$2075</f>
        <v>LKE.AX</v>
      </c>
      <c r="H2293" s="44">
        <f>O2102</f>
        <v>-7.763516492733291E-7</v>
      </c>
      <c r="I2293" s="95">
        <f>O2125</f>
        <v>0</v>
      </c>
      <c r="J2293" s="95">
        <f>O2144</f>
        <v>0</v>
      </c>
      <c r="K2293" s="95">
        <f>O2163</f>
        <v>0</v>
      </c>
      <c r="L2293" s="95">
        <f>O2182</f>
        <v>0</v>
      </c>
      <c r="M2293" s="95">
        <f>O2201</f>
        <v>0</v>
      </c>
      <c r="N2293" s="95">
        <f>O2220</f>
        <v>6.6695231596411372E-3</v>
      </c>
      <c r="O2293" s="95">
        <f>O2239</f>
        <v>7.6409681218941719E-2</v>
      </c>
      <c r="P2293" s="95">
        <f>O2258</f>
        <v>3.6359437161549213E-2</v>
      </c>
      <c r="Q2293" s="45">
        <f>O2277</f>
        <v>5.2439118149159074E-2</v>
      </c>
      <c r="S2293" s="134"/>
      <c r="T2293" s="71">
        <f>$AC$2262</f>
        <v>0.3</v>
      </c>
      <c r="U2293" s="72">
        <f>AC2268</f>
        <v>0.24342152705900705</v>
      </c>
      <c r="V2293" s="77">
        <f t="shared" si="405"/>
        <v>1.0680238643683271</v>
      </c>
      <c r="Y2293" s="41"/>
      <c r="Z2293" s="42"/>
    </row>
    <row r="2294" spans="6:26" x14ac:dyDescent="0.2">
      <c r="F2294" s="133"/>
      <c r="G2294" s="40" t="str">
        <f>$F$2076</f>
        <v>MQG.AX</v>
      </c>
      <c r="H2294" s="44">
        <f>P2102</f>
        <v>3.4483981387799121E-6</v>
      </c>
      <c r="I2294" s="95">
        <f>P2125</f>
        <v>0</v>
      </c>
      <c r="J2294" s="95">
        <f>P2144</f>
        <v>0</v>
      </c>
      <c r="K2294" s="95">
        <f>P2163</f>
        <v>0</v>
      </c>
      <c r="L2294" s="95">
        <f>P2182</f>
        <v>0</v>
      </c>
      <c r="M2294" s="95">
        <f>P2201</f>
        <v>0</v>
      </c>
      <c r="N2294" s="95">
        <f>P2220</f>
        <v>0</v>
      </c>
      <c r="O2294" s="95">
        <f>P2239</f>
        <v>0.23319549692186869</v>
      </c>
      <c r="P2294" s="95">
        <f>P2258</f>
        <v>0</v>
      </c>
      <c r="Q2294" s="45">
        <f>P2277</f>
        <v>0</v>
      </c>
      <c r="S2294" s="68"/>
    </row>
    <row r="2295" spans="6:26" x14ac:dyDescent="0.2">
      <c r="F2295" s="133"/>
      <c r="G2295" s="40" t="str">
        <f>$F$2077</f>
        <v>MTUM.AX</v>
      </c>
      <c r="H2295" s="44">
        <f>Q2102</f>
        <v>4.5412705870509094E-6</v>
      </c>
      <c r="I2295" s="95">
        <f>Q2125</f>
        <v>0</v>
      </c>
      <c r="J2295" s="95">
        <f>Q2144</f>
        <v>0</v>
      </c>
      <c r="K2295" s="95">
        <f>Q2163</f>
        <v>0</v>
      </c>
      <c r="L2295" s="95">
        <f>Q2182</f>
        <v>0</v>
      </c>
      <c r="M2295" s="95">
        <f>Q2201</f>
        <v>0</v>
      </c>
      <c r="N2295" s="95">
        <f>Q2220</f>
        <v>0</v>
      </c>
      <c r="O2295" s="95">
        <f>Q2239</f>
        <v>0</v>
      </c>
      <c r="P2295" s="95">
        <f>Q2258</f>
        <v>0</v>
      </c>
      <c r="Q2295" s="45">
        <f>Q2277</f>
        <v>0</v>
      </c>
    </row>
    <row r="2296" spans="6:26" x14ac:dyDescent="0.2">
      <c r="F2296" s="133"/>
      <c r="G2296" s="40" t="str">
        <f>$F$2078</f>
        <v>NDQ.AX</v>
      </c>
      <c r="H2296" s="44">
        <f>R2102</f>
        <v>1.4566035794879272E-4</v>
      </c>
      <c r="I2296" s="95">
        <f>R2125</f>
        <v>6.6454297710276666E-2</v>
      </c>
      <c r="J2296" s="95">
        <f>R2144</f>
        <v>6.2410681109024216E-2</v>
      </c>
      <c r="K2296" s="95">
        <f>R2163</f>
        <v>4.4793820924022343E-2</v>
      </c>
      <c r="L2296" s="95">
        <f>R2182</f>
        <v>3.6604016550151448E-2</v>
      </c>
      <c r="M2296" s="95">
        <f>R2201</f>
        <v>2.9922141770046033E-2</v>
      </c>
      <c r="N2296" s="95">
        <f>R2220</f>
        <v>2.2479592786703202E-2</v>
      </c>
      <c r="O2296" s="95">
        <f>R2239</f>
        <v>0</v>
      </c>
      <c r="P2296" s="95">
        <f>R2258</f>
        <v>0</v>
      </c>
      <c r="Q2296" s="45">
        <f>R2277</f>
        <v>0</v>
      </c>
    </row>
    <row r="2297" spans="6:26" x14ac:dyDescent="0.2">
      <c r="F2297" s="133"/>
      <c r="G2297" s="40" t="str">
        <f>$F$2079</f>
        <v>PNV.AX</v>
      </c>
      <c r="H2297" s="44">
        <f>S2102</f>
        <v>3.2720213788532548E-6</v>
      </c>
      <c r="I2297" s="95">
        <f>S2125</f>
        <v>0.86185658787132347</v>
      </c>
      <c r="J2297" s="95">
        <f>S2144</f>
        <v>0.55716886615061856</v>
      </c>
      <c r="K2297" s="95">
        <f>S2163</f>
        <v>0.45246654532178926</v>
      </c>
      <c r="L2297" s="95">
        <f>S2182</f>
        <v>0.34987871951626215</v>
      </c>
      <c r="M2297" s="95">
        <f>S2201</f>
        <v>0.23706942732408195</v>
      </c>
      <c r="N2297" s="95">
        <f>S2220</f>
        <v>0.13877756052436382</v>
      </c>
      <c r="O2297" s="95">
        <f>S2239</f>
        <v>0.26123865508564903</v>
      </c>
      <c r="P2297" s="95">
        <f>S2258</f>
        <v>0</v>
      </c>
      <c r="Q2297" s="45">
        <f>S2277</f>
        <v>0</v>
      </c>
    </row>
    <row r="2298" spans="6:26" x14ac:dyDescent="0.2">
      <c r="F2298" s="133"/>
      <c r="G2298" s="40" t="str">
        <f>$F$2080</f>
        <v>QLTY.AX</v>
      </c>
      <c r="H2298" s="44">
        <f>T2102</f>
        <v>1.8080890123227975E-6</v>
      </c>
      <c r="I2298" s="95">
        <f>T2125</f>
        <v>2.2799086541718097E-2</v>
      </c>
      <c r="J2298" s="95">
        <f>T2144</f>
        <v>0</v>
      </c>
      <c r="K2298" s="95">
        <f>T2163</f>
        <v>0</v>
      </c>
      <c r="L2298" s="95">
        <f>T2182</f>
        <v>0</v>
      </c>
      <c r="M2298" s="95">
        <f>T2201</f>
        <v>0</v>
      </c>
      <c r="N2298" s="95">
        <f>T2220</f>
        <v>0</v>
      </c>
      <c r="O2298" s="95">
        <f>T2239</f>
        <v>0</v>
      </c>
      <c r="P2298" s="95">
        <f>T2258</f>
        <v>0</v>
      </c>
      <c r="Q2298" s="45">
        <f>T2277</f>
        <v>0</v>
      </c>
    </row>
    <row r="2299" spans="6:26" ht="13.5" thickBot="1" x14ac:dyDescent="0.25">
      <c r="F2299" s="134"/>
      <c r="G2299" s="42" t="str">
        <f>$F$2081</f>
        <v>QUAL.AX</v>
      </c>
      <c r="H2299" s="80">
        <f>U2102</f>
        <v>2.7484592932485585E-6</v>
      </c>
      <c r="I2299" s="81">
        <f>U2125</f>
        <v>1.1658547994852879E-2</v>
      </c>
      <c r="J2299" s="81">
        <f>U2144</f>
        <v>2.2954762015394078E-2</v>
      </c>
      <c r="K2299" s="81">
        <f>U2163</f>
        <v>2.7776384848823544E-2</v>
      </c>
      <c r="L2299" s="81">
        <f>U2182</f>
        <v>2.7533149297428963E-2</v>
      </c>
      <c r="M2299" s="81">
        <f>U2201</f>
        <v>3.1651783952804408E-2</v>
      </c>
      <c r="N2299" s="81">
        <f>U2220</f>
        <v>3.1566459609593062E-2</v>
      </c>
      <c r="O2299" s="81">
        <f>U2239</f>
        <v>8.6498304385727691E-3</v>
      </c>
      <c r="P2299" s="81">
        <f>U2258</f>
        <v>0</v>
      </c>
      <c r="Q2299" s="72">
        <f>U2277</f>
        <v>0</v>
      </c>
    </row>
  </sheetData>
  <mergeCells count="32">
    <mergeCell ref="F2285:F2299"/>
    <mergeCell ref="S2284:S2293"/>
    <mergeCell ref="T2282:U2283"/>
    <mergeCell ref="V2282:V2283"/>
    <mergeCell ref="Y2282:Z2283"/>
    <mergeCell ref="DQ2:DX3"/>
    <mergeCell ref="U2:AB3"/>
    <mergeCell ref="AD2:AM3"/>
    <mergeCell ref="AE1025:AQ1026"/>
    <mergeCell ref="AF2048:AG2048"/>
    <mergeCell ref="F2280:T2281"/>
    <mergeCell ref="H2283:Q2283"/>
    <mergeCell ref="DH2:DO3"/>
    <mergeCell ref="H2085:S2086"/>
    <mergeCell ref="W2085:Y2086"/>
    <mergeCell ref="CE2:CL3"/>
    <mergeCell ref="CN2:CW3"/>
    <mergeCell ref="CY2:DF3"/>
    <mergeCell ref="H1025:T1026"/>
    <mergeCell ref="H2053:S2054"/>
    <mergeCell ref="AO2:AX3"/>
    <mergeCell ref="AZ2:BI3"/>
    <mergeCell ref="BK2:BR3"/>
    <mergeCell ref="BT2:CC3"/>
    <mergeCell ref="A2:H3"/>
    <mergeCell ref="J2:S3"/>
    <mergeCell ref="E2055:F2056"/>
    <mergeCell ref="E2062:F2062"/>
    <mergeCell ref="E2061:F2061"/>
    <mergeCell ref="E2060:F2060"/>
    <mergeCell ref="E2059:F2059"/>
    <mergeCell ref="E2058:F2058"/>
  </mergeCells>
  <phoneticPr fontId="28" type="noConversion"/>
  <conditionalFormatting sqref="V2284:V2293">
    <cfRule type="top10" dxfId="6" priority="1" rank="1"/>
  </conditionalFormatting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6C484C-A254-4107-8137-ADBAFB363869}">
  <sheetPr codeName="Sheet2"/>
  <dimension ref="A3:AC998"/>
  <sheetViews>
    <sheetView workbookViewId="0">
      <selection activeCell="M20" sqref="M20"/>
    </sheetView>
  </sheetViews>
  <sheetFormatPr defaultRowHeight="15" x14ac:dyDescent="0.25"/>
  <cols>
    <col min="3" max="3" width="10.7109375" bestFit="1" customWidth="1"/>
    <col min="4" max="4" width="18.5703125" bestFit="1" customWidth="1"/>
    <col min="5" max="5" width="9.7109375" bestFit="1" customWidth="1"/>
    <col min="6" max="7" width="7.28515625" bestFit="1" customWidth="1"/>
    <col min="8" max="8" width="8.28515625" bestFit="1" customWidth="1"/>
    <col min="9" max="9" width="7.5703125" bestFit="1" customWidth="1"/>
    <col min="10" max="10" width="6" bestFit="1" customWidth="1"/>
  </cols>
  <sheetData>
    <row r="3" spans="1:29" s="1" customFormat="1" x14ac:dyDescent="0.25"/>
    <row r="4" spans="1:29" s="1" customFormat="1" x14ac:dyDescent="0.25"/>
    <row r="8" spans="1:29" x14ac:dyDescent="0.25">
      <c r="C8" s="6" t="s">
        <v>2</v>
      </c>
      <c r="D8" s="31" t="s">
        <v>1091</v>
      </c>
      <c r="E8" t="s">
        <v>1074</v>
      </c>
      <c r="F8" t="s">
        <v>1075</v>
      </c>
      <c r="G8" t="s">
        <v>1076</v>
      </c>
      <c r="H8" t="s">
        <v>1077</v>
      </c>
      <c r="I8" t="s">
        <v>1078</v>
      </c>
      <c r="J8" t="s">
        <v>1079</v>
      </c>
    </row>
    <row r="9" spans="1:29" x14ac:dyDescent="0.25">
      <c r="A9" s="12"/>
      <c r="C9" s="6">
        <v>45107</v>
      </c>
      <c r="D9" s="58">
        <f>'Historic Pricing'!AG1033</f>
        <v>-3.0167968338960394E-3</v>
      </c>
      <c r="E9">
        <v>1.1399999999999999</v>
      </c>
      <c r="F9">
        <v>-0.73</v>
      </c>
      <c r="G9">
        <v>-0.77</v>
      </c>
      <c r="H9">
        <v>-0.1</v>
      </c>
      <c r="I9">
        <v>-0.28999999999999998</v>
      </c>
      <c r="J9">
        <v>1.9E-2</v>
      </c>
    </row>
    <row r="10" spans="1:29" x14ac:dyDescent="0.25">
      <c r="A10" s="12"/>
      <c r="C10" s="6">
        <v>45106</v>
      </c>
      <c r="D10" s="58">
        <f>'Historic Pricing'!AG1034</f>
        <v>5.7502575657453368E-3</v>
      </c>
      <c r="E10">
        <v>0.44</v>
      </c>
      <c r="F10">
        <v>0.76</v>
      </c>
      <c r="G10">
        <v>0.76</v>
      </c>
      <c r="H10">
        <v>0.57999999999999996</v>
      </c>
      <c r="I10">
        <v>0.46</v>
      </c>
      <c r="J10">
        <v>1.9E-2</v>
      </c>
      <c r="V10" s="59">
        <v>45138</v>
      </c>
      <c r="W10" s="54"/>
      <c r="X10" s="54">
        <v>0.26</v>
      </c>
      <c r="Y10" s="54">
        <v>0.99</v>
      </c>
      <c r="Z10" s="54">
        <v>-0.1</v>
      </c>
      <c r="AA10" s="54">
        <v>-0.93</v>
      </c>
      <c r="AB10" s="54">
        <v>0.05</v>
      </c>
      <c r="AC10" s="55">
        <v>2.1999999999999999E-2</v>
      </c>
    </row>
    <row r="11" spans="1:29" x14ac:dyDescent="0.25">
      <c r="A11" s="12"/>
      <c r="C11" s="6">
        <v>45105</v>
      </c>
      <c r="D11" s="58">
        <f>'Historic Pricing'!AG1035</f>
        <v>1.9197159855759236E-2</v>
      </c>
      <c r="E11">
        <v>0.04</v>
      </c>
      <c r="F11">
        <v>0.47</v>
      </c>
      <c r="G11">
        <v>-0.42</v>
      </c>
      <c r="H11">
        <v>-0.62</v>
      </c>
      <c r="I11">
        <v>-0.42</v>
      </c>
      <c r="J11">
        <v>1.9E-2</v>
      </c>
      <c r="P11" s="61">
        <v>-2.0473155014105876E-3</v>
      </c>
      <c r="V11" s="60">
        <v>45135</v>
      </c>
      <c r="W11" s="56"/>
      <c r="X11" s="56">
        <v>1.1399999999999999</v>
      </c>
      <c r="Y11" s="56">
        <v>0.41</v>
      </c>
      <c r="Z11" s="56">
        <v>-0.33</v>
      </c>
      <c r="AA11" s="56">
        <v>-0.75</v>
      </c>
      <c r="AB11" s="56">
        <v>-0.4</v>
      </c>
      <c r="AC11" s="57">
        <v>2.1999999999999999E-2</v>
      </c>
    </row>
    <row r="12" spans="1:29" x14ac:dyDescent="0.25">
      <c r="A12" s="12"/>
      <c r="C12" s="6">
        <v>45104</v>
      </c>
      <c r="D12" s="58">
        <f>'Historic Pricing'!AG1036</f>
        <v>-8.7959924455562836E-4</v>
      </c>
      <c r="E12">
        <v>1.21</v>
      </c>
      <c r="F12">
        <v>0.32</v>
      </c>
      <c r="G12">
        <v>-0.52</v>
      </c>
      <c r="H12">
        <v>0.24</v>
      </c>
      <c r="I12">
        <v>-0.71</v>
      </c>
      <c r="J12">
        <v>1.9E-2</v>
      </c>
      <c r="P12" s="61">
        <v>9.2814077950950299E-3</v>
      </c>
      <c r="V12" s="59">
        <v>45134</v>
      </c>
      <c r="W12" s="54"/>
      <c r="X12" s="54">
        <v>-0.74</v>
      </c>
      <c r="Y12" s="54">
        <v>-0.8</v>
      </c>
      <c r="Z12" s="54">
        <v>0.27</v>
      </c>
      <c r="AA12" s="54">
        <v>0.38</v>
      </c>
      <c r="AB12" s="54">
        <v>0.14000000000000001</v>
      </c>
      <c r="AC12" s="55">
        <v>2.1999999999999999E-2</v>
      </c>
    </row>
    <row r="13" spans="1:29" x14ac:dyDescent="0.25">
      <c r="A13" s="12"/>
      <c r="C13" s="6">
        <v>45103</v>
      </c>
      <c r="D13" s="58">
        <f>'Historic Pricing'!AG1037</f>
        <v>-9.6896862172924747E-4</v>
      </c>
      <c r="E13">
        <v>-0.48</v>
      </c>
      <c r="F13">
        <v>0</v>
      </c>
      <c r="G13">
        <v>1.3</v>
      </c>
      <c r="H13">
        <v>0.63</v>
      </c>
      <c r="I13">
        <v>0.67</v>
      </c>
      <c r="J13">
        <v>1.9E-2</v>
      </c>
      <c r="P13" s="61">
        <v>2.7063203103527569E-2</v>
      </c>
      <c r="V13" s="60">
        <v>45133</v>
      </c>
      <c r="W13" s="56"/>
      <c r="X13" s="56">
        <v>0.02</v>
      </c>
      <c r="Y13" s="56">
        <v>0.87</v>
      </c>
      <c r="Z13" s="56">
        <v>1.03</v>
      </c>
      <c r="AA13" s="56">
        <v>-0.35</v>
      </c>
      <c r="AB13" s="56">
        <v>0.65</v>
      </c>
      <c r="AC13" s="57">
        <v>2.1999999999999999E-2</v>
      </c>
    </row>
    <row r="14" spans="1:29" x14ac:dyDescent="0.25">
      <c r="A14" s="12"/>
      <c r="C14" s="6">
        <v>45100</v>
      </c>
      <c r="D14" s="58">
        <f>'Historic Pricing'!AG1038</f>
        <v>-5.9973646501018819E-3</v>
      </c>
      <c r="E14">
        <v>-0.84</v>
      </c>
      <c r="F14">
        <v>-0.6</v>
      </c>
      <c r="G14">
        <v>7.0000000000000007E-2</v>
      </c>
      <c r="H14">
        <v>0.27</v>
      </c>
      <c r="I14">
        <v>0.06</v>
      </c>
      <c r="J14">
        <v>1.9E-2</v>
      </c>
      <c r="P14" s="61">
        <v>7.1168512990094548E-3</v>
      </c>
      <c r="V14" s="59">
        <v>45132</v>
      </c>
      <c r="W14" s="54"/>
      <c r="X14" s="54">
        <v>0.25</v>
      </c>
      <c r="Y14" s="54">
        <v>-0.23</v>
      </c>
      <c r="Z14" s="54">
        <v>-0.79</v>
      </c>
      <c r="AA14" s="54">
        <v>0.47</v>
      </c>
      <c r="AB14" s="54">
        <v>-0.41</v>
      </c>
      <c r="AC14" s="55">
        <v>2.1999999999999999E-2</v>
      </c>
    </row>
    <row r="15" spans="1:29" x14ac:dyDescent="0.25">
      <c r="A15" s="12"/>
      <c r="C15" s="6">
        <v>45099</v>
      </c>
      <c r="D15" s="58">
        <f>'Historic Pricing'!AG1039</f>
        <v>-1.9568765919065655E-2</v>
      </c>
      <c r="E15">
        <v>0.32</v>
      </c>
      <c r="F15">
        <v>-0.96</v>
      </c>
      <c r="G15">
        <v>-1.23</v>
      </c>
      <c r="H15">
        <v>0.25</v>
      </c>
      <c r="I15">
        <v>-0.53</v>
      </c>
      <c r="J15">
        <v>1.9E-2</v>
      </c>
      <c r="P15" s="61">
        <v>-3.7784492214850262E-3</v>
      </c>
      <c r="V15" s="60">
        <v>45131</v>
      </c>
      <c r="W15" s="56"/>
      <c r="X15" s="56">
        <v>0.31</v>
      </c>
      <c r="Y15" s="56">
        <v>-0.03</v>
      </c>
      <c r="Z15" s="56">
        <v>0.77</v>
      </c>
      <c r="AA15" s="56">
        <v>0.96</v>
      </c>
      <c r="AB15" s="56">
        <v>-0.23</v>
      </c>
      <c r="AC15" s="57">
        <v>2.1999999999999999E-2</v>
      </c>
    </row>
    <row r="16" spans="1:29" x14ac:dyDescent="0.25">
      <c r="A16" s="12"/>
      <c r="C16" s="6">
        <v>45098</v>
      </c>
      <c r="D16" s="58">
        <f>'Historic Pricing'!AG1040</f>
        <v>6.4268918932260262E-4</v>
      </c>
      <c r="E16">
        <v>-0.56000000000000005</v>
      </c>
      <c r="F16">
        <v>0.28999999999999998</v>
      </c>
      <c r="G16">
        <v>0.54</v>
      </c>
      <c r="H16">
        <v>0.59</v>
      </c>
      <c r="I16">
        <v>0.86</v>
      </c>
      <c r="J16">
        <v>1.9E-2</v>
      </c>
      <c r="P16" s="61">
        <v>-1.0287556745802166E-2</v>
      </c>
      <c r="V16" s="59">
        <v>45128</v>
      </c>
      <c r="W16" s="54"/>
      <c r="X16" s="54">
        <v>-0.05</v>
      </c>
      <c r="Y16" s="54">
        <v>-0.37</v>
      </c>
      <c r="Z16" s="54">
        <v>-0.36</v>
      </c>
      <c r="AA16" s="54">
        <v>-0.17</v>
      </c>
      <c r="AB16" s="54">
        <v>0.12</v>
      </c>
      <c r="AC16" s="55">
        <v>2.1999999999999999E-2</v>
      </c>
    </row>
    <row r="17" spans="1:29" x14ac:dyDescent="0.25">
      <c r="A17" s="12"/>
      <c r="C17" s="6">
        <v>45097</v>
      </c>
      <c r="D17" s="58">
        <f>'Historic Pricing'!AG1041</f>
        <v>-1.5136881459386669E-2</v>
      </c>
      <c r="E17">
        <v>-0.48</v>
      </c>
      <c r="F17">
        <v>0.21</v>
      </c>
      <c r="G17">
        <v>-0.66</v>
      </c>
      <c r="H17">
        <v>-0.11</v>
      </c>
      <c r="I17">
        <v>-0.51</v>
      </c>
      <c r="J17">
        <v>1.9E-2</v>
      </c>
      <c r="P17" s="61">
        <v>-2.9340372931869235E-2</v>
      </c>
      <c r="V17" s="60">
        <v>45127</v>
      </c>
      <c r="W17" s="56"/>
      <c r="X17" s="56">
        <v>-0.81</v>
      </c>
      <c r="Y17" s="56">
        <v>-0.35</v>
      </c>
      <c r="Z17" s="56">
        <v>0.64</v>
      </c>
      <c r="AA17" s="56">
        <v>0.45</v>
      </c>
      <c r="AB17" s="56">
        <v>1.48</v>
      </c>
      <c r="AC17" s="57">
        <v>2.1999999999999999E-2</v>
      </c>
    </row>
    <row r="18" spans="1:29" x14ac:dyDescent="0.25">
      <c r="A18" s="12"/>
      <c r="C18" s="6">
        <v>45093</v>
      </c>
      <c r="D18" s="58">
        <f>'Historic Pricing'!AG1043</f>
        <v>8.0827553615163313E-3</v>
      </c>
      <c r="E18">
        <v>-0.45</v>
      </c>
      <c r="F18">
        <v>-0.51</v>
      </c>
      <c r="G18">
        <v>0.21</v>
      </c>
      <c r="H18">
        <v>0.16</v>
      </c>
      <c r="I18">
        <v>0.35</v>
      </c>
      <c r="J18">
        <v>1.9E-2</v>
      </c>
      <c r="P18" s="61">
        <v>-8.4861553421027597E-3</v>
      </c>
      <c r="V18" s="59">
        <v>45126</v>
      </c>
      <c r="W18" s="54"/>
      <c r="X18" s="54">
        <v>0.25</v>
      </c>
      <c r="Y18" s="54">
        <v>0.27</v>
      </c>
      <c r="Z18" s="54">
        <v>1.34</v>
      </c>
      <c r="AA18" s="54">
        <v>0.15</v>
      </c>
      <c r="AB18" s="54">
        <v>0.2</v>
      </c>
      <c r="AC18" s="55">
        <v>2.1999999999999999E-2</v>
      </c>
    </row>
    <row r="19" spans="1:29" x14ac:dyDescent="0.25">
      <c r="A19" s="12"/>
      <c r="C19" s="6">
        <v>45092</v>
      </c>
      <c r="D19" s="58">
        <f>'Historic Pricing'!AG1044</f>
        <v>-1.181459553858343E-3</v>
      </c>
      <c r="E19">
        <v>1.22</v>
      </c>
      <c r="F19">
        <v>-0.36</v>
      </c>
      <c r="G19">
        <v>0.06</v>
      </c>
      <c r="H19">
        <v>0.22</v>
      </c>
      <c r="I19">
        <v>-0.09</v>
      </c>
      <c r="J19">
        <v>1.9E-2</v>
      </c>
      <c r="P19" s="61">
        <v>2.2653093454531609E-3</v>
      </c>
      <c r="V19" s="60">
        <v>45125</v>
      </c>
      <c r="W19" s="56"/>
      <c r="X19" s="56">
        <v>0.78</v>
      </c>
      <c r="Y19" s="56">
        <v>0.44</v>
      </c>
      <c r="Z19" s="56">
        <v>1.0900000000000001</v>
      </c>
      <c r="AA19" s="56">
        <v>0.63</v>
      </c>
      <c r="AB19" s="56">
        <v>-0.44</v>
      </c>
      <c r="AC19" s="57">
        <v>2.1999999999999999E-2</v>
      </c>
    </row>
    <row r="20" spans="1:29" x14ac:dyDescent="0.25">
      <c r="A20" s="12"/>
      <c r="C20" s="6">
        <v>45091</v>
      </c>
      <c r="D20" s="58">
        <f>'Historic Pricing'!AG1045</f>
        <v>2.5532376924331315E-3</v>
      </c>
      <c r="E20">
        <v>-0.04</v>
      </c>
      <c r="F20">
        <v>-1.06</v>
      </c>
      <c r="G20">
        <v>-0.92</v>
      </c>
      <c r="H20">
        <v>0.63</v>
      </c>
      <c r="I20">
        <v>-0.24</v>
      </c>
      <c r="J20">
        <v>1.9E-2</v>
      </c>
      <c r="P20" s="61">
        <v>1.3706719868975879E-3</v>
      </c>
      <c r="V20" s="59">
        <v>45124</v>
      </c>
      <c r="W20" s="54"/>
      <c r="X20" s="54">
        <v>0.49</v>
      </c>
      <c r="Y20" s="54">
        <v>0.64</v>
      </c>
      <c r="Z20" s="54">
        <v>-0.27</v>
      </c>
      <c r="AA20" s="54">
        <v>-0.38</v>
      </c>
      <c r="AB20" s="54">
        <v>-0.06</v>
      </c>
      <c r="AC20" s="55">
        <v>2.1999999999999999E-2</v>
      </c>
    </row>
    <row r="21" spans="1:29" x14ac:dyDescent="0.25">
      <c r="A21" s="12"/>
      <c r="C21" s="6">
        <v>45090</v>
      </c>
      <c r="D21" s="58">
        <f>'Historic Pricing'!AG1046</f>
        <v>7.7959047237193286E-3</v>
      </c>
      <c r="E21">
        <v>0.74</v>
      </c>
      <c r="F21">
        <v>0.52</v>
      </c>
      <c r="G21">
        <v>7.0000000000000007E-2</v>
      </c>
      <c r="H21">
        <v>-0.55000000000000004</v>
      </c>
      <c r="I21">
        <v>-0.51</v>
      </c>
      <c r="J21">
        <v>1.9E-2</v>
      </c>
      <c r="P21" s="61">
        <v>-2.9746149295772632E-3</v>
      </c>
      <c r="V21" s="60">
        <v>45121</v>
      </c>
      <c r="W21" s="56"/>
      <c r="X21" s="56">
        <v>-0.25</v>
      </c>
      <c r="Y21" s="56">
        <v>-0.69</v>
      </c>
      <c r="Z21" s="56">
        <v>-1.51</v>
      </c>
      <c r="AA21" s="56">
        <v>0.41</v>
      </c>
      <c r="AB21" s="56">
        <v>-0.54</v>
      </c>
      <c r="AC21" s="57">
        <v>2.1999999999999999E-2</v>
      </c>
    </row>
    <row r="22" spans="1:29" x14ac:dyDescent="0.25">
      <c r="A22" s="12"/>
      <c r="C22" s="6">
        <v>45086</v>
      </c>
      <c r="D22" s="58">
        <f>'Historic Pricing'!AG1047</f>
        <v>1.5706741820892801E-3</v>
      </c>
      <c r="E22">
        <v>0.03</v>
      </c>
      <c r="F22">
        <v>-0.79</v>
      </c>
      <c r="G22">
        <v>-0.4</v>
      </c>
      <c r="H22">
        <v>0.06</v>
      </c>
      <c r="I22">
        <v>-0.23</v>
      </c>
      <c r="J22">
        <v>1.9E-2</v>
      </c>
      <c r="P22" s="61">
        <v>3.5425822664731203E-3</v>
      </c>
      <c r="V22" s="59">
        <v>45120</v>
      </c>
      <c r="W22" s="54"/>
      <c r="X22" s="54">
        <v>0.9</v>
      </c>
      <c r="Y22" s="54">
        <v>-7.0000000000000007E-2</v>
      </c>
      <c r="Z22" s="54">
        <v>-0.1</v>
      </c>
      <c r="AA22" s="54">
        <v>-0.16</v>
      </c>
      <c r="AB22" s="54">
        <v>-0.66</v>
      </c>
      <c r="AC22" s="55">
        <v>2.1999999999999999E-2</v>
      </c>
    </row>
    <row r="23" spans="1:29" x14ac:dyDescent="0.25">
      <c r="A23" s="12"/>
      <c r="C23" s="6">
        <v>45085</v>
      </c>
      <c r="D23" s="58">
        <f>'Historic Pricing'!AG1048</f>
        <v>-9.6095335580716462E-3</v>
      </c>
      <c r="E23">
        <v>0.59</v>
      </c>
      <c r="F23">
        <v>-0.78</v>
      </c>
      <c r="G23">
        <v>-1.1499999999999999</v>
      </c>
      <c r="H23">
        <v>-0.16</v>
      </c>
      <c r="I23">
        <v>-0.5</v>
      </c>
      <c r="J23">
        <v>1.9E-2</v>
      </c>
      <c r="P23" s="61">
        <v>7.7436845363939438E-3</v>
      </c>
      <c r="V23" s="60">
        <v>45119</v>
      </c>
      <c r="W23" s="56"/>
      <c r="X23" s="56">
        <v>0.74</v>
      </c>
      <c r="Y23" s="56">
        <v>0.36</v>
      </c>
      <c r="Z23" s="56">
        <v>0.42</v>
      </c>
      <c r="AA23" s="56">
        <v>-0.28999999999999998</v>
      </c>
      <c r="AB23" s="56">
        <v>-0.46</v>
      </c>
      <c r="AC23" s="57">
        <v>2.1999999999999999E-2</v>
      </c>
    </row>
    <row r="24" spans="1:29" x14ac:dyDescent="0.25">
      <c r="A24" s="12"/>
      <c r="C24" s="6">
        <v>45084</v>
      </c>
      <c r="D24" s="58">
        <f>'Historic Pricing'!AG1049</f>
        <v>4.3834100298066432E-3</v>
      </c>
      <c r="E24">
        <v>-0.36</v>
      </c>
      <c r="F24">
        <v>1.89</v>
      </c>
      <c r="G24">
        <v>2.2400000000000002</v>
      </c>
      <c r="H24">
        <v>0.74</v>
      </c>
      <c r="I24">
        <v>1.28</v>
      </c>
      <c r="J24">
        <v>1.9E-2</v>
      </c>
      <c r="P24" s="61">
        <v>2.404809654121781E-3</v>
      </c>
      <c r="V24" s="59">
        <v>45118</v>
      </c>
      <c r="W24" s="54"/>
      <c r="X24" s="54">
        <v>0.75</v>
      </c>
      <c r="Y24" s="54">
        <v>0.19</v>
      </c>
      <c r="Z24" s="54">
        <v>0.49</v>
      </c>
      <c r="AA24" s="54">
        <v>-0.22</v>
      </c>
      <c r="AB24" s="54">
        <v>0.28999999999999998</v>
      </c>
      <c r="AC24" s="55">
        <v>2.1999999999999999E-2</v>
      </c>
    </row>
    <row r="25" spans="1:29" x14ac:dyDescent="0.25">
      <c r="A25" s="12"/>
      <c r="C25" s="6">
        <v>45083</v>
      </c>
      <c r="D25" s="58">
        <f>'Historic Pricing'!AG1050</f>
        <v>-8.9803982872451171E-3</v>
      </c>
      <c r="E25">
        <v>0.47</v>
      </c>
      <c r="F25">
        <v>2.25</v>
      </c>
      <c r="G25">
        <v>1.32</v>
      </c>
      <c r="H25">
        <v>-0.17</v>
      </c>
      <c r="I25">
        <v>-0.41</v>
      </c>
      <c r="J25">
        <v>1.9E-2</v>
      </c>
      <c r="P25" s="61">
        <v>-1.6806070822539369E-2</v>
      </c>
      <c r="V25" s="60">
        <v>45117</v>
      </c>
      <c r="W25" s="56"/>
      <c r="X25" s="56">
        <v>0.37</v>
      </c>
      <c r="Y25" s="56">
        <v>1.23</v>
      </c>
      <c r="Z25" s="56">
        <v>-0.02</v>
      </c>
      <c r="AA25" s="56">
        <v>-1</v>
      </c>
      <c r="AB25" s="56">
        <v>0.52</v>
      </c>
      <c r="AC25" s="57">
        <v>2.1999999999999999E-2</v>
      </c>
    </row>
    <row r="26" spans="1:29" x14ac:dyDescent="0.25">
      <c r="A26" s="12"/>
      <c r="C26" s="6">
        <v>45082</v>
      </c>
      <c r="D26" s="58">
        <f>'Historic Pricing'!AG1051</f>
        <v>8.445541861690907E-3</v>
      </c>
      <c r="E26">
        <v>-0.26</v>
      </c>
      <c r="F26">
        <v>-1.0900000000000001</v>
      </c>
      <c r="G26">
        <v>-0.73</v>
      </c>
      <c r="H26">
        <v>-0.61</v>
      </c>
      <c r="I26">
        <v>-0.41</v>
      </c>
      <c r="J26">
        <v>1.9E-2</v>
      </c>
      <c r="P26" s="61">
        <v>3.7973383565436149E-2</v>
      </c>
      <c r="V26" s="59">
        <v>45114</v>
      </c>
      <c r="W26" s="54"/>
      <c r="X26" s="54">
        <v>-0.12</v>
      </c>
      <c r="Y26" s="54">
        <v>1.3</v>
      </c>
      <c r="Z26" s="54">
        <v>1.24</v>
      </c>
      <c r="AA26" s="54">
        <v>-0.2</v>
      </c>
      <c r="AB26" s="54">
        <v>0.18</v>
      </c>
      <c r="AC26" s="55">
        <v>2.1999999999999999E-2</v>
      </c>
    </row>
    <row r="27" spans="1:29" x14ac:dyDescent="0.25">
      <c r="A27" s="12"/>
      <c r="C27" s="6">
        <v>45079</v>
      </c>
      <c r="D27" s="58">
        <f>'Historic Pricing'!AG1052</f>
        <v>5.7329479002844706E-3</v>
      </c>
      <c r="E27">
        <v>1.62</v>
      </c>
      <c r="F27">
        <v>1.74</v>
      </c>
      <c r="G27">
        <v>1.63</v>
      </c>
      <c r="H27">
        <v>0.43</v>
      </c>
      <c r="I27">
        <v>0.75</v>
      </c>
      <c r="J27">
        <v>1.9E-2</v>
      </c>
      <c r="P27" s="61">
        <v>-1.3073071153279364E-2</v>
      </c>
      <c r="V27" s="60">
        <v>45113</v>
      </c>
      <c r="W27" s="56"/>
      <c r="X27" s="56">
        <v>-0.95</v>
      </c>
      <c r="Y27" s="56">
        <v>-0.57999999999999996</v>
      </c>
      <c r="Z27" s="56">
        <v>-0.68</v>
      </c>
      <c r="AA27" s="56">
        <v>0.56999999999999995</v>
      </c>
      <c r="AB27" s="56">
        <v>0.06</v>
      </c>
      <c r="AC27" s="57">
        <v>2.1999999999999999E-2</v>
      </c>
    </row>
    <row r="28" spans="1:29" x14ac:dyDescent="0.25">
      <c r="A28" s="12"/>
      <c r="C28" s="6">
        <v>45078</v>
      </c>
      <c r="D28" s="58">
        <f>'Historic Pricing'!AG1053</f>
        <v>-4.9872608559820199E-3</v>
      </c>
      <c r="E28">
        <v>1.01</v>
      </c>
      <c r="F28">
        <v>0.05</v>
      </c>
      <c r="G28">
        <v>-7.0000000000000007E-2</v>
      </c>
      <c r="H28">
        <v>-0.12</v>
      </c>
      <c r="I28">
        <v>-0.39</v>
      </c>
      <c r="J28">
        <v>1.9E-2</v>
      </c>
      <c r="P28" s="61">
        <v>9.6108194460601658E-3</v>
      </c>
      <c r="V28" s="59">
        <v>45112</v>
      </c>
      <c r="W28" s="54"/>
      <c r="X28" s="54">
        <v>-0.28999999999999998</v>
      </c>
      <c r="Y28" s="54">
        <v>-1.07</v>
      </c>
      <c r="Z28" s="54">
        <v>-0.27</v>
      </c>
      <c r="AA28" s="54">
        <v>-0.28999999999999998</v>
      </c>
      <c r="AB28" s="54">
        <v>-0.02</v>
      </c>
      <c r="AC28" s="55">
        <v>2.1999999999999999E-2</v>
      </c>
    </row>
    <row r="29" spans="1:29" x14ac:dyDescent="0.25">
      <c r="A29" s="12"/>
      <c r="C29" s="6">
        <v>45077</v>
      </c>
      <c r="D29" s="58">
        <f>'Historic Pricing'!AG1054</f>
        <v>-9.8293630543181115E-3</v>
      </c>
      <c r="E29">
        <v>-0.6</v>
      </c>
      <c r="F29">
        <v>-0.25</v>
      </c>
      <c r="G29">
        <v>-1.1200000000000001</v>
      </c>
      <c r="H29">
        <v>-0.95</v>
      </c>
      <c r="I29">
        <v>0.08</v>
      </c>
      <c r="J29">
        <v>1.6E-2</v>
      </c>
      <c r="P29" s="61">
        <v>1.1807718749107502E-2</v>
      </c>
      <c r="V29" s="60">
        <v>45110</v>
      </c>
      <c r="W29" s="56"/>
      <c r="X29" s="56">
        <v>0.15</v>
      </c>
      <c r="Y29" s="56">
        <v>0.27</v>
      </c>
      <c r="Z29" s="56">
        <v>1.08</v>
      </c>
      <c r="AA29" s="56">
        <v>0.16</v>
      </c>
      <c r="AB29" s="56">
        <v>0.11</v>
      </c>
      <c r="AC29" s="57">
        <v>2.1999999999999999E-2</v>
      </c>
    </row>
    <row r="30" spans="1:29" x14ac:dyDescent="0.25">
      <c r="A30" s="12"/>
      <c r="C30" s="6">
        <v>45076</v>
      </c>
      <c r="D30" s="58">
        <f>'Historic Pricing'!AG1055</f>
        <v>-7.6001983388270899E-5</v>
      </c>
      <c r="E30">
        <v>-0.01</v>
      </c>
      <c r="F30">
        <v>-0.25</v>
      </c>
      <c r="G30">
        <v>-0.41</v>
      </c>
      <c r="H30">
        <v>-0.36</v>
      </c>
      <c r="I30">
        <v>-0.96</v>
      </c>
      <c r="J30">
        <v>1.6E-2</v>
      </c>
      <c r="P30" s="61">
        <v>-4.5462636613848558E-3</v>
      </c>
    </row>
    <row r="31" spans="1:29" x14ac:dyDescent="0.25">
      <c r="A31" s="12"/>
      <c r="C31" s="6">
        <v>45072</v>
      </c>
      <c r="D31" s="58">
        <f>'Historic Pricing'!AG1057</f>
        <v>6.3268730974160641E-3</v>
      </c>
      <c r="E31">
        <v>1.32</v>
      </c>
      <c r="F31">
        <v>-0.28999999999999998</v>
      </c>
      <c r="G31">
        <v>-0.87</v>
      </c>
      <c r="H31">
        <v>-0.26</v>
      </c>
      <c r="I31">
        <v>-0.52</v>
      </c>
      <c r="J31">
        <v>1.6E-2</v>
      </c>
      <c r="P31" s="61">
        <v>-1.9820455606038123E-2</v>
      </c>
    </row>
    <row r="32" spans="1:29" x14ac:dyDescent="0.25">
      <c r="A32" s="12"/>
      <c r="C32" s="6">
        <v>45071</v>
      </c>
      <c r="D32" s="58">
        <f>'Historic Pricing'!AG1058</f>
        <v>-3.2746589130885138E-3</v>
      </c>
      <c r="E32">
        <v>0.64</v>
      </c>
      <c r="F32">
        <v>-1.0900000000000001</v>
      </c>
      <c r="G32">
        <v>-1.08</v>
      </c>
      <c r="H32">
        <v>1.35</v>
      </c>
      <c r="I32">
        <v>-1.23</v>
      </c>
      <c r="J32">
        <v>1.6E-2</v>
      </c>
      <c r="P32" s="61">
        <v>8.0419015910147308E-3</v>
      </c>
    </row>
    <row r="33" spans="1:16" x14ac:dyDescent="0.25">
      <c r="A33" s="12"/>
      <c r="C33" s="6">
        <v>45070</v>
      </c>
      <c r="D33" s="58">
        <f>'Historic Pricing'!AG1059</f>
        <v>-1.0153349103747426E-2</v>
      </c>
      <c r="E33">
        <v>-0.72</v>
      </c>
      <c r="F33">
        <v>-0.39</v>
      </c>
      <c r="G33">
        <v>-0.19</v>
      </c>
      <c r="H33">
        <v>-0.03</v>
      </c>
      <c r="I33">
        <v>-0.05</v>
      </c>
      <c r="J33">
        <v>1.6E-2</v>
      </c>
      <c r="P33" s="61">
        <v>9.0361638118463018E-3</v>
      </c>
    </row>
    <row r="34" spans="1:16" x14ac:dyDescent="0.25">
      <c r="A34" s="12"/>
      <c r="C34" s="6">
        <v>45069</v>
      </c>
      <c r="D34" s="58">
        <f>'Historic Pricing'!AG1060</f>
        <v>-1.5504576789513308E-3</v>
      </c>
      <c r="E34">
        <v>-1.0900000000000001</v>
      </c>
      <c r="F34">
        <v>0.61</v>
      </c>
      <c r="G34">
        <v>1.05</v>
      </c>
      <c r="H34">
        <v>0.21</v>
      </c>
      <c r="I34">
        <v>0.19</v>
      </c>
      <c r="J34">
        <v>1.6E-2</v>
      </c>
      <c r="P34" s="61">
        <v>1.3077656827096747E-2</v>
      </c>
    </row>
    <row r="35" spans="1:16" x14ac:dyDescent="0.25">
      <c r="A35" s="12"/>
      <c r="C35" s="6">
        <v>45068</v>
      </c>
      <c r="D35" s="58">
        <f>'Historic Pricing'!AG1061</f>
        <v>-3.7398906704464068E-3</v>
      </c>
      <c r="E35">
        <v>0.17</v>
      </c>
      <c r="F35">
        <v>1.1200000000000001</v>
      </c>
      <c r="G35">
        <v>-0.22</v>
      </c>
      <c r="H35">
        <v>-1.24</v>
      </c>
      <c r="I35">
        <v>-0.91</v>
      </c>
      <c r="J35">
        <v>1.6E-2</v>
      </c>
      <c r="P35" s="61">
        <v>-4.5328411294489439E-3</v>
      </c>
    </row>
    <row r="36" spans="1:16" x14ac:dyDescent="0.25">
      <c r="A36" s="12"/>
      <c r="C36" s="6">
        <v>45065</v>
      </c>
      <c r="D36" s="58">
        <f>'Historic Pricing'!AG1062</f>
        <v>1.3082152517623838E-2</v>
      </c>
      <c r="E36">
        <v>-0.26</v>
      </c>
      <c r="F36">
        <v>-0.39</v>
      </c>
      <c r="G36">
        <v>-0.3</v>
      </c>
      <c r="H36">
        <v>-0.02</v>
      </c>
      <c r="I36">
        <v>0.18</v>
      </c>
      <c r="J36">
        <v>1.6E-2</v>
      </c>
      <c r="P36" s="61">
        <v>-1.3107881402872235E-3</v>
      </c>
    </row>
    <row r="37" spans="1:16" x14ac:dyDescent="0.25">
      <c r="A37" s="12"/>
      <c r="C37" s="6">
        <v>45064</v>
      </c>
      <c r="D37" s="58">
        <f>'Historic Pricing'!AG1063</f>
        <v>2.9290887356219863E-3</v>
      </c>
      <c r="E37">
        <v>0.99</v>
      </c>
      <c r="F37">
        <v>-0.23</v>
      </c>
      <c r="G37">
        <v>-0.38</v>
      </c>
      <c r="H37">
        <v>0.16</v>
      </c>
      <c r="I37">
        <v>-0.7</v>
      </c>
      <c r="J37">
        <v>1.6E-2</v>
      </c>
      <c r="P37" s="61">
        <v>-5.1745923373065718E-4</v>
      </c>
    </row>
    <row r="38" spans="1:16" x14ac:dyDescent="0.25">
      <c r="A38" s="12"/>
      <c r="C38" s="6">
        <v>45063</v>
      </c>
      <c r="D38" s="58">
        <f>'Historic Pricing'!AG1064</f>
        <v>3.9176554039864614E-3</v>
      </c>
      <c r="E38">
        <v>1.32</v>
      </c>
      <c r="F38">
        <v>0.85</v>
      </c>
      <c r="G38">
        <v>1.18</v>
      </c>
      <c r="H38">
        <v>-0.38</v>
      </c>
      <c r="I38">
        <v>-0.28000000000000003</v>
      </c>
      <c r="J38">
        <v>1.6E-2</v>
      </c>
      <c r="P38" s="61">
        <v>1.7791409717173353E-2</v>
      </c>
    </row>
    <row r="39" spans="1:16" x14ac:dyDescent="0.25">
      <c r="A39" s="12"/>
      <c r="C39" s="6">
        <v>45062</v>
      </c>
      <c r="D39" s="58">
        <f>'Historic Pricing'!AG1065</f>
        <v>-2.4922004653644887E-3</v>
      </c>
      <c r="E39">
        <v>-0.72</v>
      </c>
      <c r="F39">
        <v>-0.45</v>
      </c>
      <c r="G39">
        <v>-0.46</v>
      </c>
      <c r="H39">
        <v>0.75</v>
      </c>
      <c r="I39">
        <v>-0.1</v>
      </c>
      <c r="J39">
        <v>1.6E-2</v>
      </c>
      <c r="P39" s="61">
        <v>8.5478675001374928E-3</v>
      </c>
    </row>
    <row r="40" spans="1:16" x14ac:dyDescent="0.25">
      <c r="A40" s="12"/>
      <c r="C40" s="6">
        <v>45061</v>
      </c>
      <c r="D40" s="58">
        <f>'Historic Pricing'!AG1066</f>
        <v>-5.1671122549787427E-3</v>
      </c>
      <c r="E40">
        <v>0.47</v>
      </c>
      <c r="F40">
        <v>0.78</v>
      </c>
      <c r="G40">
        <v>0.01</v>
      </c>
      <c r="H40">
        <v>-0.73</v>
      </c>
      <c r="I40">
        <v>-0.46</v>
      </c>
      <c r="J40">
        <v>1.6E-2</v>
      </c>
      <c r="P40" s="61">
        <v>-4.2497831402200344E-3</v>
      </c>
    </row>
    <row r="41" spans="1:16" x14ac:dyDescent="0.25">
      <c r="A41" s="12"/>
      <c r="C41" s="6">
        <v>45058</v>
      </c>
      <c r="D41" s="58">
        <f>'Historic Pricing'!AG1067</f>
        <v>1.6058408292055258E-2</v>
      </c>
      <c r="E41">
        <v>-0.22</v>
      </c>
      <c r="F41">
        <v>-0.1</v>
      </c>
      <c r="G41">
        <v>0.35</v>
      </c>
      <c r="H41">
        <v>0.4</v>
      </c>
      <c r="I41">
        <v>0.47</v>
      </c>
      <c r="J41">
        <v>1.6E-2</v>
      </c>
      <c r="P41" s="61">
        <v>-4.1090332754210772E-3</v>
      </c>
    </row>
    <row r="42" spans="1:16" x14ac:dyDescent="0.25">
      <c r="A42" s="12"/>
      <c r="C42" s="6">
        <v>45057</v>
      </c>
      <c r="D42" s="58">
        <f>'Historic Pricing'!AG1068</f>
        <v>1.3908635757049245E-2</v>
      </c>
      <c r="E42">
        <v>-0.21</v>
      </c>
      <c r="F42">
        <v>-0.51</v>
      </c>
      <c r="G42">
        <v>-0.08</v>
      </c>
      <c r="H42">
        <v>0.85</v>
      </c>
      <c r="I42">
        <v>0.11</v>
      </c>
      <c r="J42">
        <v>1.6E-2</v>
      </c>
      <c r="P42" s="61">
        <v>-6.1376622391772495E-3</v>
      </c>
    </row>
    <row r="43" spans="1:16" x14ac:dyDescent="0.25">
      <c r="A43" s="12"/>
      <c r="C43" s="6">
        <v>45056</v>
      </c>
      <c r="D43" s="58">
        <f>'Historic Pricing'!AG1069</f>
        <v>-1.5885603300240282E-3</v>
      </c>
      <c r="E43">
        <v>0.43</v>
      </c>
      <c r="F43">
        <v>0.2</v>
      </c>
      <c r="G43">
        <v>-1.31</v>
      </c>
      <c r="H43">
        <v>-0.08</v>
      </c>
      <c r="I43">
        <v>-0.79</v>
      </c>
      <c r="J43">
        <v>1.6E-2</v>
      </c>
      <c r="P43" s="61">
        <v>4.8009043892498059E-3</v>
      </c>
    </row>
    <row r="44" spans="1:16" x14ac:dyDescent="0.25">
      <c r="A44" s="12"/>
      <c r="C44" s="6">
        <v>45055</v>
      </c>
      <c r="D44" s="58">
        <f>'Historic Pricing'!AG1070</f>
        <v>-7.1246405802041324E-4</v>
      </c>
      <c r="E44">
        <v>-0.43</v>
      </c>
      <c r="F44">
        <v>0.12</v>
      </c>
      <c r="G44">
        <v>-0.05</v>
      </c>
      <c r="H44">
        <v>-0.37</v>
      </c>
      <c r="I44">
        <v>-0.4</v>
      </c>
      <c r="J44">
        <v>1.6E-2</v>
      </c>
      <c r="P44" s="61">
        <v>-1.1587882620300496E-3</v>
      </c>
    </row>
    <row r="45" spans="1:16" x14ac:dyDescent="0.25">
      <c r="A45" s="12"/>
      <c r="C45" s="6">
        <v>45054</v>
      </c>
      <c r="D45" s="58">
        <f>'Historic Pricing'!AG1071</f>
        <v>9.2183253970568729E-3</v>
      </c>
      <c r="E45">
        <v>0.08</v>
      </c>
      <c r="F45">
        <v>-0.38</v>
      </c>
      <c r="G45">
        <v>-0.27</v>
      </c>
      <c r="H45">
        <v>-0.55000000000000004</v>
      </c>
      <c r="I45">
        <v>-0.4</v>
      </c>
      <c r="J45">
        <v>1.6E-2</v>
      </c>
      <c r="P45" s="61">
        <v>-3.3662598172542373E-3</v>
      </c>
    </row>
    <row r="46" spans="1:16" x14ac:dyDescent="0.25">
      <c r="A46" s="12"/>
      <c r="C46" s="6">
        <v>45051</v>
      </c>
      <c r="D46" s="58">
        <f>'Historic Pricing'!AG1072</f>
        <v>6.9646285651177536E-4</v>
      </c>
      <c r="E46">
        <v>1.9</v>
      </c>
      <c r="F46">
        <v>0.49</v>
      </c>
      <c r="G46">
        <v>0.6</v>
      </c>
      <c r="H46">
        <v>0.25</v>
      </c>
      <c r="I46">
        <v>-0.65</v>
      </c>
      <c r="J46">
        <v>1.6E-2</v>
      </c>
      <c r="P46" s="61">
        <v>-4.8093648247630773E-3</v>
      </c>
    </row>
    <row r="47" spans="1:16" x14ac:dyDescent="0.25">
      <c r="A47" s="12"/>
      <c r="C47" s="6">
        <v>45050</v>
      </c>
      <c r="D47" s="58">
        <f>'Historic Pricing'!AG1073</f>
        <v>-1.3047916224208384E-3</v>
      </c>
      <c r="E47">
        <v>-0.78</v>
      </c>
      <c r="F47">
        <v>-0.47</v>
      </c>
      <c r="G47">
        <v>-0.99</v>
      </c>
      <c r="H47">
        <v>-0.55000000000000004</v>
      </c>
      <c r="I47">
        <v>-0.27</v>
      </c>
      <c r="J47">
        <v>1.6E-2</v>
      </c>
      <c r="P47" s="61">
        <v>1.0998978923159165E-4</v>
      </c>
    </row>
    <row r="48" spans="1:16" x14ac:dyDescent="0.25">
      <c r="A48" s="12"/>
      <c r="C48" s="6">
        <v>45049</v>
      </c>
      <c r="D48" s="58">
        <f>'Historic Pricing'!AG1074</f>
        <v>-1.1441557430512748E-2</v>
      </c>
      <c r="E48">
        <v>-0.56000000000000005</v>
      </c>
      <c r="F48">
        <v>0.86</v>
      </c>
      <c r="G48">
        <v>-1.02</v>
      </c>
      <c r="H48">
        <v>-0.91</v>
      </c>
      <c r="I48">
        <v>-0.44</v>
      </c>
      <c r="J48">
        <v>1.6E-2</v>
      </c>
      <c r="P48" s="61">
        <v>1.7626915220742615E-3</v>
      </c>
    </row>
    <row r="49" spans="1:16" x14ac:dyDescent="0.25">
      <c r="A49" s="12"/>
      <c r="C49" s="6">
        <v>45048</v>
      </c>
      <c r="D49" s="58">
        <f>'Historic Pricing'!AG1075</f>
        <v>-4.1339444965889129E-3</v>
      </c>
      <c r="E49">
        <v>-1.28</v>
      </c>
      <c r="F49">
        <v>-0.73</v>
      </c>
      <c r="G49">
        <v>-1.39</v>
      </c>
      <c r="H49">
        <v>0.7</v>
      </c>
      <c r="I49">
        <v>0.05</v>
      </c>
      <c r="J49">
        <v>1.6E-2</v>
      </c>
      <c r="P49" s="61">
        <v>-7.5196758765595133E-3</v>
      </c>
    </row>
    <row r="50" spans="1:16" x14ac:dyDescent="0.25">
      <c r="A50" s="12"/>
      <c r="C50" s="6">
        <v>45047</v>
      </c>
      <c r="D50" s="58">
        <f>'Historic Pricing'!AG1076</f>
        <v>9.3316579796789215E-3</v>
      </c>
      <c r="E50">
        <v>-0.02</v>
      </c>
      <c r="F50">
        <v>0.17</v>
      </c>
      <c r="G50">
        <v>-0.78</v>
      </c>
      <c r="H50">
        <v>-0.5</v>
      </c>
      <c r="I50">
        <v>0.18</v>
      </c>
      <c r="J50">
        <v>1.6E-2</v>
      </c>
      <c r="P50" s="61">
        <v>-2.5420604856574856E-2</v>
      </c>
    </row>
    <row r="51" spans="1:16" x14ac:dyDescent="0.25">
      <c r="A51" s="12"/>
      <c r="C51" s="6">
        <v>45044</v>
      </c>
      <c r="D51" s="58">
        <f>'Historic Pricing'!AG1077</f>
        <v>6.7663436115798642E-3</v>
      </c>
      <c r="E51">
        <v>0.77</v>
      </c>
      <c r="F51">
        <v>0.23</v>
      </c>
      <c r="G51">
        <v>0.17</v>
      </c>
      <c r="H51">
        <v>0.11</v>
      </c>
      <c r="I51">
        <v>0.22</v>
      </c>
      <c r="J51">
        <v>1.7999999999999999E-2</v>
      </c>
      <c r="P51" s="61">
        <v>-8.8713508670929739E-3</v>
      </c>
    </row>
    <row r="52" spans="1:16" x14ac:dyDescent="0.25">
      <c r="A52" s="12"/>
      <c r="C52" s="6">
        <v>45043</v>
      </c>
      <c r="D52" s="58">
        <f>'Historic Pricing'!AG1078</f>
        <v>-2.4666456193243739E-3</v>
      </c>
      <c r="E52">
        <v>1.85</v>
      </c>
      <c r="F52">
        <v>-0.6</v>
      </c>
      <c r="G52">
        <v>0.01</v>
      </c>
      <c r="H52">
        <v>0.47</v>
      </c>
      <c r="I52">
        <v>-0.19</v>
      </c>
      <c r="J52">
        <v>1.7999999999999999E-2</v>
      </c>
      <c r="P52" s="61">
        <v>2.7464951899957928E-3</v>
      </c>
    </row>
    <row r="53" spans="1:16" x14ac:dyDescent="0.25">
      <c r="A53" s="12"/>
      <c r="C53" s="6">
        <v>45042</v>
      </c>
      <c r="D53" s="58">
        <f>'Historic Pricing'!AG1079</f>
        <v>-8.2396447097652997E-5</v>
      </c>
      <c r="E53">
        <v>-0.41</v>
      </c>
      <c r="F53">
        <v>-0.05</v>
      </c>
      <c r="G53">
        <v>-0.75</v>
      </c>
      <c r="H53">
        <v>0.04</v>
      </c>
      <c r="I53">
        <v>-0.33</v>
      </c>
      <c r="J53">
        <v>1.7999999999999999E-2</v>
      </c>
      <c r="P53" s="61">
        <v>-2.465380225665358E-4</v>
      </c>
    </row>
    <row r="54" spans="1:16" x14ac:dyDescent="0.25">
      <c r="A54" s="12"/>
      <c r="C54" s="6">
        <v>45040</v>
      </c>
      <c r="D54" s="58">
        <f>'Historic Pricing'!AG1080</f>
        <v>-4.8131651324075505E-3</v>
      </c>
      <c r="E54">
        <v>0</v>
      </c>
      <c r="F54">
        <v>-0.27</v>
      </c>
      <c r="G54">
        <v>0.47</v>
      </c>
      <c r="H54">
        <v>0.65</v>
      </c>
      <c r="I54">
        <v>0.28999999999999998</v>
      </c>
      <c r="J54">
        <v>1.7999999999999999E-2</v>
      </c>
      <c r="P54" s="61">
        <v>3.8768313020259553E-3</v>
      </c>
    </row>
    <row r="55" spans="1:16" x14ac:dyDescent="0.25">
      <c r="A55" s="12"/>
      <c r="C55" s="6">
        <v>45037</v>
      </c>
      <c r="D55" s="58">
        <f>'Historic Pricing'!AG1081</f>
        <v>-5.546370707645118E-3</v>
      </c>
      <c r="E55">
        <v>0.08</v>
      </c>
      <c r="F55">
        <v>0.09</v>
      </c>
      <c r="G55">
        <v>-0.91</v>
      </c>
      <c r="H55">
        <v>-0.61</v>
      </c>
      <c r="I55">
        <v>-0.1</v>
      </c>
      <c r="J55">
        <v>1.7999999999999999E-2</v>
      </c>
      <c r="P55" s="61">
        <v>-9.7966265729000201E-3</v>
      </c>
    </row>
    <row r="56" spans="1:16" x14ac:dyDescent="0.25">
      <c r="A56" s="12"/>
      <c r="C56" s="6">
        <v>45036</v>
      </c>
      <c r="D56" s="58">
        <f>'Historic Pricing'!AG1082</f>
        <v>-3.7000765614924407E-3</v>
      </c>
      <c r="E56">
        <v>-0.61</v>
      </c>
      <c r="F56">
        <v>0.12</v>
      </c>
      <c r="G56">
        <v>-0.26</v>
      </c>
      <c r="H56">
        <v>0.72</v>
      </c>
      <c r="I56">
        <v>0.48</v>
      </c>
      <c r="J56">
        <v>1.7999999999999999E-2</v>
      </c>
      <c r="P56" s="61">
        <v>6.7522831126618924E-3</v>
      </c>
    </row>
    <row r="57" spans="1:16" x14ac:dyDescent="0.25">
      <c r="A57" s="12"/>
      <c r="C57" s="6">
        <v>45035</v>
      </c>
      <c r="D57" s="58">
        <f>'Historic Pricing'!AG1083</f>
        <v>-8.3257795107582796E-3</v>
      </c>
      <c r="E57">
        <v>-0.04</v>
      </c>
      <c r="F57">
        <v>0.26</v>
      </c>
      <c r="G57">
        <v>0.4</v>
      </c>
      <c r="H57">
        <v>-0.02</v>
      </c>
      <c r="I57">
        <v>0.12</v>
      </c>
      <c r="J57">
        <v>1.7999999999999999E-2</v>
      </c>
      <c r="P57" s="61">
        <v>-1.1904496262622554E-2</v>
      </c>
    </row>
    <row r="58" spans="1:16" x14ac:dyDescent="0.25">
      <c r="A58" s="12"/>
      <c r="C58" s="6">
        <v>45034</v>
      </c>
      <c r="D58" s="58">
        <f>'Historic Pricing'!AG1084</f>
        <v>-1.2593061117662714E-2</v>
      </c>
      <c r="E58">
        <v>0.04</v>
      </c>
      <c r="F58">
        <v>-0.4</v>
      </c>
      <c r="G58">
        <v>-0.3</v>
      </c>
      <c r="H58">
        <v>-0.02</v>
      </c>
      <c r="I58">
        <v>0.18</v>
      </c>
      <c r="J58">
        <v>1.7999999999999999E-2</v>
      </c>
      <c r="P58" s="61">
        <v>-9.4042591113280855E-3</v>
      </c>
    </row>
    <row r="59" spans="1:16" x14ac:dyDescent="0.25">
      <c r="A59" s="12"/>
      <c r="C59" s="6">
        <v>45033</v>
      </c>
      <c r="D59" s="58">
        <f>'Historic Pricing'!AG1085</f>
        <v>2.0343812138335096E-2</v>
      </c>
      <c r="E59">
        <v>0.33</v>
      </c>
      <c r="F59">
        <v>0.7</v>
      </c>
      <c r="G59">
        <v>-0.2</v>
      </c>
      <c r="H59">
        <v>-1.3</v>
      </c>
      <c r="I59">
        <v>-0.25</v>
      </c>
      <c r="J59">
        <v>1.7999999999999999E-2</v>
      </c>
      <c r="P59" s="61">
        <v>-3.2245453553228008E-3</v>
      </c>
    </row>
    <row r="60" spans="1:16" x14ac:dyDescent="0.25">
      <c r="A60" s="12"/>
      <c r="C60" s="6">
        <v>45030</v>
      </c>
      <c r="D60" s="58">
        <f>'Historic Pricing'!AG1086</f>
        <v>6.0259998086187837E-3</v>
      </c>
      <c r="E60">
        <v>-0.23</v>
      </c>
      <c r="F60">
        <v>-0.76</v>
      </c>
      <c r="G60">
        <v>0.2</v>
      </c>
      <c r="H60">
        <v>0.61</v>
      </c>
      <c r="I60">
        <v>0.1</v>
      </c>
      <c r="J60">
        <v>1.7999999999999999E-2</v>
      </c>
      <c r="P60" s="61">
        <v>-4.417444716162555E-3</v>
      </c>
    </row>
    <row r="61" spans="1:16" x14ac:dyDescent="0.25">
      <c r="A61" s="12"/>
      <c r="C61" s="6">
        <v>45029</v>
      </c>
      <c r="D61" s="58">
        <f>'Historic Pricing'!AG1087</f>
        <v>-5.6359557046085701E-3</v>
      </c>
      <c r="E61">
        <v>1.39</v>
      </c>
      <c r="F61">
        <v>0.16</v>
      </c>
      <c r="G61">
        <v>-1.17</v>
      </c>
      <c r="H61">
        <v>-0.22</v>
      </c>
      <c r="I61">
        <v>-0.68</v>
      </c>
      <c r="J61">
        <v>1.7999999999999999E-2</v>
      </c>
      <c r="P61" s="61">
        <v>-9.3703890425436676E-4</v>
      </c>
    </row>
    <row r="62" spans="1:16" x14ac:dyDescent="0.25">
      <c r="A62" s="12"/>
      <c r="C62" s="6">
        <v>45028</v>
      </c>
      <c r="D62" s="58">
        <f>'Historic Pricing'!AG1088</f>
        <v>-5.4358617182498261E-5</v>
      </c>
      <c r="E62">
        <v>-0.51</v>
      </c>
      <c r="F62">
        <v>-0.43</v>
      </c>
      <c r="G62">
        <v>0.37</v>
      </c>
      <c r="H62">
        <v>0.49</v>
      </c>
      <c r="I62">
        <v>0.4</v>
      </c>
      <c r="J62">
        <v>1.7999999999999999E-2</v>
      </c>
      <c r="P62" s="61">
        <v>-3.4301750360419057E-3</v>
      </c>
    </row>
    <row r="63" spans="1:16" x14ac:dyDescent="0.25">
      <c r="A63" s="12"/>
      <c r="C63" s="6">
        <v>45027</v>
      </c>
      <c r="D63" s="58">
        <f>'Historic Pricing'!AG1089</f>
        <v>9.3437265928587952E-3</v>
      </c>
      <c r="E63">
        <v>0.06</v>
      </c>
      <c r="F63">
        <v>0.71</v>
      </c>
      <c r="G63">
        <v>0.57999999999999996</v>
      </c>
      <c r="H63">
        <v>0.05</v>
      </c>
      <c r="I63">
        <v>0.12</v>
      </c>
      <c r="J63">
        <v>1.7999999999999999E-2</v>
      </c>
      <c r="P63" s="61">
        <v>8.0847174196489366E-5</v>
      </c>
    </row>
    <row r="64" spans="1:16" x14ac:dyDescent="0.25">
      <c r="A64" s="12"/>
      <c r="C64" s="6">
        <v>45022</v>
      </c>
      <c r="D64" s="58">
        <f>'Historic Pricing'!AG1090</f>
        <v>-7.4977344675815523E-3</v>
      </c>
      <c r="E64">
        <v>0.35</v>
      </c>
      <c r="F64">
        <v>-0.03</v>
      </c>
      <c r="G64">
        <v>-0.53</v>
      </c>
      <c r="H64">
        <v>-0.41</v>
      </c>
      <c r="I64">
        <v>-0.14000000000000001</v>
      </c>
      <c r="J64">
        <v>1.7999999999999999E-2</v>
      </c>
      <c r="P64" s="61">
        <v>-5.7029722368409294E-4</v>
      </c>
    </row>
    <row r="65" spans="1:16" x14ac:dyDescent="0.25">
      <c r="A65" s="12"/>
      <c r="C65" s="6">
        <v>45021</v>
      </c>
      <c r="D65" s="58">
        <f>'Historic Pricing'!AG1091</f>
        <v>2.4379278633013769E-3</v>
      </c>
      <c r="E65">
        <v>-0.4</v>
      </c>
      <c r="F65">
        <v>-1.01</v>
      </c>
      <c r="G65">
        <v>1.4</v>
      </c>
      <c r="H65">
        <v>0.79</v>
      </c>
      <c r="I65">
        <v>1.17</v>
      </c>
      <c r="J65">
        <v>1.7999999999999999E-2</v>
      </c>
      <c r="P65" s="61">
        <v>4.7786162778623584E-3</v>
      </c>
    </row>
    <row r="66" spans="1:16" x14ac:dyDescent="0.25">
      <c r="A66" s="12"/>
      <c r="C66" s="6">
        <v>45020</v>
      </c>
      <c r="D66" s="58">
        <f>'Historic Pricing'!AG1092</f>
        <v>-7.412368635298424E-3</v>
      </c>
      <c r="E66">
        <v>-0.72</v>
      </c>
      <c r="F66">
        <v>-1.1299999999999999</v>
      </c>
      <c r="G66">
        <v>-0.72</v>
      </c>
      <c r="H66">
        <v>0</v>
      </c>
      <c r="I66">
        <v>0</v>
      </c>
      <c r="J66">
        <v>1.7999999999999999E-2</v>
      </c>
      <c r="P66" s="61">
        <v>-4.0883966578051344E-3</v>
      </c>
    </row>
    <row r="67" spans="1:16" x14ac:dyDescent="0.25">
      <c r="A67" s="12"/>
      <c r="C67" s="6">
        <v>45019</v>
      </c>
      <c r="D67" s="58">
        <f>'Historic Pricing'!AG1093</f>
        <v>7.6225181614631553E-3</v>
      </c>
      <c r="E67">
        <v>0.28000000000000003</v>
      </c>
      <c r="F67">
        <v>-0.19</v>
      </c>
      <c r="G67">
        <v>0.78</v>
      </c>
      <c r="H67">
        <v>0.51</v>
      </c>
      <c r="I67">
        <v>0.7</v>
      </c>
      <c r="J67">
        <v>1.7999999999999999E-2</v>
      </c>
      <c r="P67" s="61">
        <v>2.3033081507098591E-3</v>
      </c>
    </row>
    <row r="68" spans="1:16" x14ac:dyDescent="0.25">
      <c r="A68" s="12"/>
      <c r="C68" s="6">
        <v>45016</v>
      </c>
      <c r="D68" s="58">
        <f>'Historic Pricing'!AG1094</f>
        <v>5.2427848293219196E-3</v>
      </c>
      <c r="E68">
        <v>1.53</v>
      </c>
      <c r="F68">
        <v>0.51</v>
      </c>
      <c r="G68">
        <v>-0.77</v>
      </c>
      <c r="H68">
        <v>-0.45</v>
      </c>
      <c r="I68">
        <v>-0.76</v>
      </c>
      <c r="J68">
        <v>1.6E-2</v>
      </c>
      <c r="P68" s="61">
        <v>-6.9051896118545132E-4</v>
      </c>
    </row>
    <row r="69" spans="1:16" x14ac:dyDescent="0.25">
      <c r="A69" s="12"/>
      <c r="C69" s="6">
        <v>45015</v>
      </c>
      <c r="D69" s="58">
        <f>'Historic Pricing'!AG1095</f>
        <v>1.4079691985743341E-2</v>
      </c>
      <c r="E69">
        <v>0.51</v>
      </c>
      <c r="F69">
        <v>-0.61</v>
      </c>
      <c r="G69">
        <v>-0.57999999999999996</v>
      </c>
      <c r="H69">
        <v>0.2</v>
      </c>
      <c r="I69">
        <v>-0.11</v>
      </c>
      <c r="J69">
        <v>1.6E-2</v>
      </c>
      <c r="P69" s="61">
        <v>-2.0049585094797477E-3</v>
      </c>
    </row>
    <row r="70" spans="1:16" x14ac:dyDescent="0.25">
      <c r="A70" s="12"/>
      <c r="C70" s="6">
        <v>45014</v>
      </c>
      <c r="D70" s="58">
        <f>'Historic Pricing'!AG1096</f>
        <v>1.1347699728318822E-3</v>
      </c>
      <c r="E70">
        <v>1.39</v>
      </c>
      <c r="F70">
        <v>-0.35</v>
      </c>
      <c r="G70">
        <v>-0.54</v>
      </c>
      <c r="H70">
        <v>-0.89</v>
      </c>
      <c r="I70">
        <v>-0.52</v>
      </c>
      <c r="J70">
        <v>1.6E-2</v>
      </c>
      <c r="P70" s="61">
        <v>1.9513201637494985E-2</v>
      </c>
    </row>
    <row r="71" spans="1:16" x14ac:dyDescent="0.25">
      <c r="A71" s="12"/>
      <c r="C71" s="6">
        <v>45013</v>
      </c>
      <c r="D71" s="58">
        <f>'Historic Pricing'!AG1097</f>
        <v>1.0148031405354703E-2</v>
      </c>
      <c r="E71">
        <v>-0.17</v>
      </c>
      <c r="F71">
        <v>-0.02</v>
      </c>
      <c r="G71">
        <v>0.75</v>
      </c>
      <c r="H71">
        <v>0.09</v>
      </c>
      <c r="I71">
        <v>0.55000000000000004</v>
      </c>
      <c r="J71">
        <v>1.6E-2</v>
      </c>
      <c r="P71" s="61">
        <v>1.216301424700374E-2</v>
      </c>
    </row>
    <row r="72" spans="1:16" x14ac:dyDescent="0.25">
      <c r="A72" s="12"/>
      <c r="C72" s="6">
        <v>45012</v>
      </c>
      <c r="D72" s="58">
        <f>'Historic Pricing'!AG1098</f>
        <v>-1.2295976858821433E-2</v>
      </c>
      <c r="E72">
        <v>0.27</v>
      </c>
      <c r="F72">
        <v>0.51</v>
      </c>
      <c r="G72">
        <v>1.01</v>
      </c>
      <c r="H72">
        <v>-0.27</v>
      </c>
      <c r="I72">
        <v>0.36</v>
      </c>
      <c r="J72">
        <v>1.6E-2</v>
      </c>
      <c r="P72" s="61">
        <v>-7.0244699998145543E-3</v>
      </c>
    </row>
    <row r="73" spans="1:16" x14ac:dyDescent="0.25">
      <c r="A73" s="12"/>
      <c r="C73" s="6">
        <v>45009</v>
      </c>
      <c r="D73" s="58">
        <f>'Historic Pricing'!AG1099</f>
        <v>7.6724219273889352E-3</v>
      </c>
      <c r="E73">
        <v>0.46</v>
      </c>
      <c r="F73">
        <v>0.18</v>
      </c>
      <c r="G73">
        <v>0.72</v>
      </c>
      <c r="H73">
        <v>0.36</v>
      </c>
      <c r="I73">
        <v>0.38</v>
      </c>
      <c r="J73">
        <v>1.6E-2</v>
      </c>
      <c r="P73" s="61">
        <v>3.2811448432422219E-3</v>
      </c>
    </row>
    <row r="74" spans="1:16" x14ac:dyDescent="0.25">
      <c r="A74" s="12"/>
      <c r="C74" s="6">
        <v>45008</v>
      </c>
      <c r="D74" s="58">
        <f>'Historic Pricing'!AG1100</f>
        <v>-2.4163203381058967E-2</v>
      </c>
      <c r="E74">
        <v>0.21</v>
      </c>
      <c r="F74">
        <v>-0.44</v>
      </c>
      <c r="G74">
        <v>-1.55</v>
      </c>
      <c r="H74">
        <v>0.06</v>
      </c>
      <c r="I74">
        <v>-0.83</v>
      </c>
      <c r="J74">
        <v>1.6E-2</v>
      </c>
      <c r="P74" s="61">
        <v>3.6534988141567627E-3</v>
      </c>
    </row>
    <row r="75" spans="1:16" x14ac:dyDescent="0.25">
      <c r="A75" s="12"/>
      <c r="C75" s="6">
        <v>45007</v>
      </c>
      <c r="D75" s="58">
        <f>'Historic Pricing'!AG1101</f>
        <v>9.4511570473846881E-3</v>
      </c>
      <c r="E75">
        <v>-1.74</v>
      </c>
      <c r="F75">
        <v>-0.81</v>
      </c>
      <c r="G75">
        <v>-0.47</v>
      </c>
      <c r="H75">
        <v>0.79</v>
      </c>
      <c r="I75">
        <v>0.2</v>
      </c>
      <c r="J75">
        <v>1.6E-2</v>
      </c>
      <c r="P75" s="61">
        <v>-2.910292503735925E-3</v>
      </c>
    </row>
    <row r="76" spans="1:16" x14ac:dyDescent="0.25">
      <c r="A76" s="12"/>
      <c r="C76" s="6">
        <v>45006</v>
      </c>
      <c r="D76" s="58">
        <f>'Historic Pricing'!AG1102</f>
        <v>9.1488078673823414E-3</v>
      </c>
      <c r="E76">
        <v>1.49</v>
      </c>
      <c r="F76">
        <v>0.47</v>
      </c>
      <c r="G76">
        <v>0.67</v>
      </c>
      <c r="H76">
        <v>-0.26</v>
      </c>
      <c r="I76">
        <v>-1.07</v>
      </c>
      <c r="J76">
        <v>1.6E-2</v>
      </c>
      <c r="P76" s="61">
        <v>-4.56075898872247E-2</v>
      </c>
    </row>
    <row r="77" spans="1:16" x14ac:dyDescent="0.25">
      <c r="A77" s="12"/>
      <c r="C77" s="6">
        <v>45005</v>
      </c>
      <c r="D77" s="58">
        <f>'Historic Pricing'!AG1103</f>
        <v>-1.5206494137005566E-2</v>
      </c>
      <c r="E77">
        <v>0.84</v>
      </c>
      <c r="F77">
        <v>-0.36</v>
      </c>
      <c r="G77">
        <v>0.75</v>
      </c>
      <c r="H77">
        <v>0.51</v>
      </c>
      <c r="I77">
        <v>0.7</v>
      </c>
      <c r="J77">
        <v>1.6E-2</v>
      </c>
      <c r="P77" s="61">
        <v>1.393437947539454E-2</v>
      </c>
    </row>
    <row r="78" spans="1:16" x14ac:dyDescent="0.25">
      <c r="A78" s="12"/>
      <c r="C78" s="6">
        <v>45002</v>
      </c>
      <c r="D78" s="58">
        <f>'Historic Pricing'!AG1104</f>
        <v>4.0644403042131129E-3</v>
      </c>
      <c r="E78">
        <v>-1.21</v>
      </c>
      <c r="F78">
        <v>-1.05</v>
      </c>
      <c r="G78">
        <v>-1.55</v>
      </c>
      <c r="H78">
        <v>0.27</v>
      </c>
      <c r="I78">
        <v>-0.24</v>
      </c>
      <c r="J78">
        <v>1.6E-2</v>
      </c>
      <c r="P78" s="61">
        <v>1.2283407642828612E-3</v>
      </c>
    </row>
    <row r="79" spans="1:16" x14ac:dyDescent="0.25">
      <c r="A79" s="12"/>
      <c r="C79" s="6">
        <v>45001</v>
      </c>
      <c r="D79" s="58">
        <f>'Historic Pricing'!AG1105</f>
        <v>-1.1366665489183098E-2</v>
      </c>
      <c r="E79">
        <v>1.76</v>
      </c>
      <c r="F79">
        <v>0</v>
      </c>
      <c r="G79">
        <v>-0.19</v>
      </c>
      <c r="H79">
        <v>7.0000000000000007E-2</v>
      </c>
      <c r="I79">
        <v>-0.71</v>
      </c>
      <c r="J79">
        <v>1.6E-2</v>
      </c>
      <c r="P79" s="61">
        <v>-7.7537604514493711E-3</v>
      </c>
    </row>
    <row r="80" spans="1:16" x14ac:dyDescent="0.25">
      <c r="A80" s="12"/>
      <c r="C80" s="6">
        <v>45000</v>
      </c>
      <c r="D80" s="58">
        <f>'Historic Pricing'!AG1106</f>
        <v>7.0397189473892707E-3</v>
      </c>
      <c r="E80">
        <v>-0.79</v>
      </c>
      <c r="F80">
        <v>-0.52</v>
      </c>
      <c r="G80">
        <v>-1.81</v>
      </c>
      <c r="H80">
        <v>0.35</v>
      </c>
      <c r="I80">
        <v>-0.42</v>
      </c>
      <c r="J80">
        <v>1.6E-2</v>
      </c>
      <c r="P80" s="61">
        <v>7.8101452636401109E-4</v>
      </c>
    </row>
    <row r="81" spans="1:16" x14ac:dyDescent="0.25">
      <c r="A81" s="12"/>
      <c r="C81" s="6">
        <v>44999</v>
      </c>
      <c r="D81" s="58">
        <f>'Historic Pricing'!AG1107</f>
        <v>-2.0243977878594013E-2</v>
      </c>
      <c r="E81">
        <v>1.71</v>
      </c>
      <c r="F81">
        <v>0</v>
      </c>
      <c r="G81">
        <v>-0.4</v>
      </c>
      <c r="H81">
        <v>-0.21</v>
      </c>
      <c r="I81">
        <v>-0.45</v>
      </c>
      <c r="J81">
        <v>1.6E-2</v>
      </c>
      <c r="P81" s="61">
        <v>-2.4742989757251355E-2</v>
      </c>
    </row>
    <row r="82" spans="1:16" x14ac:dyDescent="0.25">
      <c r="A82" s="12"/>
      <c r="C82" s="6">
        <v>44998</v>
      </c>
      <c r="D82" s="58">
        <f>'Historic Pricing'!AG1108</f>
        <v>-3.3453717708596285E-3</v>
      </c>
      <c r="E82">
        <v>-0.34</v>
      </c>
      <c r="F82">
        <v>-1.17</v>
      </c>
      <c r="G82">
        <v>-3.52</v>
      </c>
      <c r="H82">
        <v>-1.01</v>
      </c>
      <c r="I82">
        <v>-0.61</v>
      </c>
      <c r="J82">
        <v>1.6E-2</v>
      </c>
      <c r="P82" s="61">
        <v>1.0026199237731086E-2</v>
      </c>
    </row>
    <row r="83" spans="1:16" x14ac:dyDescent="0.25">
      <c r="A83" s="12"/>
      <c r="C83" s="6">
        <v>44995</v>
      </c>
      <c r="D83" s="58">
        <f>'Historic Pricing'!AG1109</f>
        <v>-2.9645062023690164E-2</v>
      </c>
      <c r="E83">
        <v>-1.68</v>
      </c>
      <c r="F83">
        <v>-1.38</v>
      </c>
      <c r="G83">
        <v>0.8</v>
      </c>
      <c r="H83">
        <v>0.98</v>
      </c>
      <c r="I83">
        <v>1.07</v>
      </c>
      <c r="J83">
        <v>1.6E-2</v>
      </c>
      <c r="P83" s="61">
        <v>-1.2091938506582516E-2</v>
      </c>
    </row>
    <row r="84" spans="1:16" x14ac:dyDescent="0.25">
      <c r="A84" s="12"/>
      <c r="C84" s="6">
        <v>44994</v>
      </c>
      <c r="D84" s="58">
        <f>'Historic Pricing'!AG1110</f>
        <v>3.0153202080515137E-3</v>
      </c>
      <c r="E84">
        <v>-2.02</v>
      </c>
      <c r="F84">
        <v>-0.68</v>
      </c>
      <c r="G84">
        <v>-0.66</v>
      </c>
      <c r="H84">
        <v>1.03</v>
      </c>
      <c r="I84">
        <v>0.62</v>
      </c>
      <c r="J84">
        <v>1.6E-2</v>
      </c>
      <c r="P84" s="61">
        <v>-2.0036934130903874E-3</v>
      </c>
    </row>
    <row r="85" spans="1:16" x14ac:dyDescent="0.25">
      <c r="A85" s="12"/>
      <c r="C85" s="6">
        <v>44993</v>
      </c>
      <c r="D85" s="58">
        <f>'Historic Pricing'!AG1111</f>
        <v>-5.0194566468828219E-3</v>
      </c>
      <c r="E85">
        <v>0.08</v>
      </c>
      <c r="F85">
        <v>0.08</v>
      </c>
      <c r="G85">
        <v>-0.39</v>
      </c>
      <c r="H85">
        <v>0.38</v>
      </c>
      <c r="I85">
        <v>-0.13</v>
      </c>
      <c r="J85">
        <v>1.6E-2</v>
      </c>
      <c r="P85" s="61">
        <v>-3.5113989370165188E-2</v>
      </c>
    </row>
    <row r="86" spans="1:16" x14ac:dyDescent="0.25">
      <c r="A86" s="12"/>
      <c r="C86" s="6">
        <v>44992</v>
      </c>
      <c r="D86" s="58">
        <f>'Historic Pricing'!AG1112</f>
        <v>3.2075642741641059E-3</v>
      </c>
      <c r="E86">
        <v>-1.45</v>
      </c>
      <c r="F86">
        <v>0.63</v>
      </c>
      <c r="G86">
        <v>-0.66</v>
      </c>
      <c r="H86">
        <v>-0.11</v>
      </c>
      <c r="I86">
        <v>-0.17</v>
      </c>
      <c r="J86">
        <v>1.6E-2</v>
      </c>
      <c r="P86" s="61">
        <v>-7.3471633399939621E-3</v>
      </c>
    </row>
    <row r="87" spans="1:16" x14ac:dyDescent="0.25">
      <c r="A87" s="12"/>
      <c r="C87" s="6">
        <v>44991</v>
      </c>
      <c r="D87" s="58">
        <f>'Historic Pricing'!AG1113</f>
        <v>1.3153365414145647E-2</v>
      </c>
      <c r="E87">
        <v>-0.13</v>
      </c>
      <c r="F87">
        <v>-1.61</v>
      </c>
      <c r="G87">
        <v>-0.09</v>
      </c>
      <c r="H87">
        <v>0.31</v>
      </c>
      <c r="I87">
        <v>-0.12</v>
      </c>
      <c r="J87">
        <v>1.6E-2</v>
      </c>
      <c r="P87" s="61">
        <v>9.8605923245514461E-3</v>
      </c>
    </row>
    <row r="88" spans="1:16" x14ac:dyDescent="0.25">
      <c r="A88" s="12"/>
      <c r="C88" s="6">
        <v>44988</v>
      </c>
      <c r="D88" s="58">
        <f>'Historic Pricing'!AG1114</f>
        <v>4.551907270122682E-3</v>
      </c>
      <c r="E88">
        <v>1.61</v>
      </c>
      <c r="F88">
        <v>-7.0000000000000007E-2</v>
      </c>
      <c r="G88">
        <v>-0.52</v>
      </c>
      <c r="H88">
        <v>-0.37</v>
      </c>
      <c r="I88">
        <v>-0.65</v>
      </c>
      <c r="J88">
        <v>1.6E-2</v>
      </c>
      <c r="P88" s="61">
        <v>2.2993469005091732E-3</v>
      </c>
    </row>
    <row r="89" spans="1:16" x14ac:dyDescent="0.25">
      <c r="A89" s="12"/>
      <c r="C89" s="6">
        <v>44987</v>
      </c>
      <c r="D89" s="58">
        <f>'Historic Pricing'!AG1115</f>
        <v>-2.8455565603270733E-3</v>
      </c>
      <c r="E89">
        <v>0.67</v>
      </c>
      <c r="F89">
        <v>-0.5</v>
      </c>
      <c r="G89">
        <v>-0.41</v>
      </c>
      <c r="H89">
        <v>-0.14000000000000001</v>
      </c>
      <c r="I89">
        <v>0.18</v>
      </c>
      <c r="J89">
        <v>1.6E-2</v>
      </c>
      <c r="P89" s="61">
        <v>-9.3855812382838116E-3</v>
      </c>
    </row>
    <row r="90" spans="1:16" x14ac:dyDescent="0.25">
      <c r="A90" s="12"/>
      <c r="C90" s="6">
        <v>44986</v>
      </c>
      <c r="D90" s="58">
        <f>'Historic Pricing'!AG1116</f>
        <v>-1.8849055563703891E-3</v>
      </c>
      <c r="E90">
        <v>-0.42</v>
      </c>
      <c r="F90">
        <v>0.4</v>
      </c>
      <c r="G90">
        <v>0.62</v>
      </c>
      <c r="H90">
        <v>0.2</v>
      </c>
      <c r="I90">
        <v>0.61</v>
      </c>
      <c r="J90">
        <v>1.6E-2</v>
      </c>
      <c r="P90" s="61">
        <v>3.698927916531254E-3</v>
      </c>
    </row>
    <row r="91" spans="1:16" x14ac:dyDescent="0.25">
      <c r="A91" s="12"/>
      <c r="C91" s="6">
        <v>44985</v>
      </c>
      <c r="D91" s="58">
        <f>'Historic Pricing'!AG1117</f>
        <v>1.5044455419837628E-2</v>
      </c>
      <c r="E91">
        <v>-0.26</v>
      </c>
      <c r="F91">
        <v>0.53</v>
      </c>
      <c r="G91">
        <v>-0.71</v>
      </c>
      <c r="H91">
        <v>-0.57999999999999996</v>
      </c>
      <c r="I91">
        <v>-0.15</v>
      </c>
      <c r="J91">
        <v>1.7999999999999999E-2</v>
      </c>
      <c r="P91" s="61">
        <v>8.3986364502065935E-3</v>
      </c>
    </row>
    <row r="92" spans="1:16" x14ac:dyDescent="0.25">
      <c r="A92" s="12"/>
      <c r="C92" s="6">
        <v>44984</v>
      </c>
      <c r="D92" s="58">
        <f>'Historic Pricing'!AG1118</f>
        <v>-8.1198842513736675E-3</v>
      </c>
      <c r="E92">
        <v>0.31</v>
      </c>
      <c r="F92">
        <v>0.05</v>
      </c>
      <c r="G92">
        <v>-0.28999999999999998</v>
      </c>
      <c r="H92">
        <v>0.05</v>
      </c>
      <c r="I92">
        <v>-0.4</v>
      </c>
      <c r="J92">
        <v>1.7999999999999999E-2</v>
      </c>
      <c r="P92" s="61">
        <v>-1.0444672266989004E-2</v>
      </c>
    </row>
    <row r="93" spans="1:16" x14ac:dyDescent="0.25">
      <c r="A93" s="12"/>
      <c r="C93" s="6">
        <v>44981</v>
      </c>
      <c r="D93" s="58">
        <f>'Historic Pricing'!AG1119</f>
        <v>-1.3337387377620709E-3</v>
      </c>
      <c r="E93">
        <v>-1.0900000000000001</v>
      </c>
      <c r="F93">
        <v>-0.26</v>
      </c>
      <c r="G93">
        <v>1.25</v>
      </c>
      <c r="H93">
        <v>0.25</v>
      </c>
      <c r="I93">
        <v>0.37</v>
      </c>
      <c r="J93">
        <v>1.7999999999999999E-2</v>
      </c>
      <c r="P93" s="61">
        <v>2.3255338287213059E-2</v>
      </c>
    </row>
    <row r="94" spans="1:16" x14ac:dyDescent="0.25">
      <c r="A94" s="12"/>
      <c r="C94" s="6">
        <v>44980</v>
      </c>
      <c r="D94" s="58">
        <f>'Historic Pricing'!AG1120</f>
        <v>2.5529802234546327E-3</v>
      </c>
      <c r="E94">
        <v>0.46</v>
      </c>
      <c r="F94">
        <v>0.11</v>
      </c>
      <c r="G94">
        <v>-0.24</v>
      </c>
      <c r="H94">
        <v>-0.02</v>
      </c>
      <c r="I94">
        <v>-0.39</v>
      </c>
      <c r="J94">
        <v>1.7999999999999999E-2</v>
      </c>
      <c r="P94" s="61">
        <v>-2.882589779643755E-4</v>
      </c>
    </row>
    <row r="95" spans="1:16" x14ac:dyDescent="0.25">
      <c r="A95" s="12"/>
      <c r="C95" s="6">
        <v>44979</v>
      </c>
      <c r="D95" s="58">
        <f>'Historic Pricing'!AG1121</f>
        <v>-1.0713151225686423E-2</v>
      </c>
      <c r="E95">
        <v>-0.04</v>
      </c>
      <c r="F95">
        <v>0.45</v>
      </c>
      <c r="G95">
        <v>-0.43</v>
      </c>
      <c r="H95">
        <v>-0.37</v>
      </c>
      <c r="I95">
        <v>-0.39</v>
      </c>
      <c r="J95">
        <v>1.7999999999999999E-2</v>
      </c>
      <c r="P95" s="61">
        <v>-9.7801414032528348E-3</v>
      </c>
    </row>
    <row r="96" spans="1:16" x14ac:dyDescent="0.25">
      <c r="A96" s="12"/>
      <c r="C96" s="6">
        <v>44978</v>
      </c>
      <c r="D96" s="58">
        <f>'Historic Pricing'!AG1122</f>
        <v>3.0773670590725005E-3</v>
      </c>
      <c r="E96">
        <v>-2.16</v>
      </c>
      <c r="F96">
        <v>-1.1499999999999999</v>
      </c>
      <c r="G96">
        <v>0.91</v>
      </c>
      <c r="H96">
        <v>0.36</v>
      </c>
      <c r="I96">
        <v>0.78</v>
      </c>
      <c r="J96">
        <v>1.7999999999999999E-2</v>
      </c>
      <c r="P96" s="61">
        <v>3.4426369023346833E-3</v>
      </c>
    </row>
    <row r="97" spans="1:16" x14ac:dyDescent="0.25">
      <c r="A97" s="12"/>
      <c r="C97" s="6">
        <v>44974</v>
      </c>
      <c r="D97" s="58">
        <f>'Historic Pricing'!AG1124</f>
        <v>-1.4711407353762498E-2</v>
      </c>
      <c r="E97">
        <v>-0.28000000000000003</v>
      </c>
      <c r="F97">
        <v>0.65</v>
      </c>
      <c r="G97">
        <v>-0.15</v>
      </c>
      <c r="H97">
        <v>0.17</v>
      </c>
      <c r="I97">
        <v>0.52</v>
      </c>
      <c r="J97">
        <v>1.7999999999999999E-2</v>
      </c>
      <c r="P97" s="61">
        <v>-1.5169508615064015E-2</v>
      </c>
    </row>
    <row r="98" spans="1:16" x14ac:dyDescent="0.25">
      <c r="A98" s="12"/>
      <c r="C98" s="6">
        <v>44973</v>
      </c>
      <c r="D98" s="58">
        <f>'Historic Pricing'!AG1125</f>
        <v>1.011848372916033E-2</v>
      </c>
      <c r="E98">
        <v>-1.37</v>
      </c>
      <c r="F98">
        <v>0.22</v>
      </c>
      <c r="G98">
        <v>0.97</v>
      </c>
      <c r="H98">
        <v>0.83</v>
      </c>
      <c r="I98">
        <v>0.87</v>
      </c>
      <c r="J98">
        <v>1.7999999999999999E-2</v>
      </c>
      <c r="P98" s="61">
        <v>7.9369525485696139E-3</v>
      </c>
    </row>
    <row r="99" spans="1:16" x14ac:dyDescent="0.25">
      <c r="A99" s="12"/>
      <c r="C99" s="6">
        <v>44972</v>
      </c>
      <c r="D99" s="58">
        <f>'Historic Pricing'!AG1126</f>
        <v>-5.8673887345994918E-3</v>
      </c>
      <c r="E99">
        <v>0.51</v>
      </c>
      <c r="F99">
        <v>0.73</v>
      </c>
      <c r="G99">
        <v>-0.9</v>
      </c>
      <c r="H99">
        <v>-1.1200000000000001</v>
      </c>
      <c r="I99">
        <v>-1.01</v>
      </c>
      <c r="J99">
        <v>1.7999999999999999E-2</v>
      </c>
      <c r="P99" s="61">
        <v>-1.3356816681567874E-2</v>
      </c>
    </row>
    <row r="100" spans="1:16" x14ac:dyDescent="0.25">
      <c r="A100" s="12"/>
      <c r="C100" s="6">
        <v>44971</v>
      </c>
      <c r="D100" s="58">
        <f>'Historic Pricing'!AG1127</f>
        <v>2.8423357402001474E-4</v>
      </c>
      <c r="E100">
        <v>0.12</v>
      </c>
      <c r="F100">
        <v>-0.05</v>
      </c>
      <c r="G100">
        <v>-0.68</v>
      </c>
      <c r="H100">
        <v>-0.68</v>
      </c>
      <c r="I100">
        <v>-0.89</v>
      </c>
      <c r="J100">
        <v>1.7999999999999999E-2</v>
      </c>
      <c r="P100" s="61">
        <v>1.2485755934310004E-2</v>
      </c>
    </row>
    <row r="101" spans="1:16" x14ac:dyDescent="0.25">
      <c r="A101" s="12"/>
      <c r="C101" s="6">
        <v>44970</v>
      </c>
      <c r="D101" s="58">
        <f>'Historic Pricing'!AG1128</f>
        <v>-4.2888756908459492E-3</v>
      </c>
      <c r="E101">
        <v>1.1399999999999999</v>
      </c>
      <c r="F101">
        <v>0.09</v>
      </c>
      <c r="G101">
        <v>-0.73</v>
      </c>
      <c r="H101">
        <v>0.46</v>
      </c>
      <c r="I101">
        <v>-0.28000000000000003</v>
      </c>
      <c r="J101">
        <v>1.7999999999999999E-2</v>
      </c>
      <c r="P101" s="61">
        <v>-1.9886873054607325E-3</v>
      </c>
    </row>
    <row r="102" spans="1:16" x14ac:dyDescent="0.25">
      <c r="A102" s="12"/>
      <c r="C102" s="6">
        <v>44967</v>
      </c>
      <c r="D102" s="58">
        <f>'Historic Pricing'!AG1129</f>
        <v>-1.2162587396643255E-2</v>
      </c>
      <c r="E102">
        <v>0.11</v>
      </c>
      <c r="F102">
        <v>-0.31</v>
      </c>
      <c r="G102">
        <v>1.55</v>
      </c>
      <c r="H102">
        <v>0.62</v>
      </c>
      <c r="I102">
        <v>0.85</v>
      </c>
      <c r="J102">
        <v>1.7999999999999999E-2</v>
      </c>
      <c r="P102" s="61">
        <v>1.7937010321956968E-3</v>
      </c>
    </row>
    <row r="103" spans="1:16" x14ac:dyDescent="0.25">
      <c r="A103" s="12"/>
      <c r="C103" s="6">
        <v>44966</v>
      </c>
      <c r="D103" s="58">
        <f>'Historic Pricing'!AG1130</f>
        <v>-7.6571593069376135E-3</v>
      </c>
      <c r="E103">
        <v>-0.95</v>
      </c>
      <c r="F103">
        <v>-0.61</v>
      </c>
      <c r="G103">
        <v>0.2</v>
      </c>
      <c r="H103">
        <v>0.31</v>
      </c>
      <c r="I103">
        <v>0.41</v>
      </c>
      <c r="J103">
        <v>1.7999999999999999E-2</v>
      </c>
      <c r="P103" s="61">
        <v>8.9896538866126724E-3</v>
      </c>
    </row>
    <row r="104" spans="1:16" x14ac:dyDescent="0.25">
      <c r="A104" s="12"/>
      <c r="C104" s="6">
        <v>44965</v>
      </c>
      <c r="D104" s="58">
        <f>'Historic Pricing'!AG1131</f>
        <v>6.7989256674454053E-3</v>
      </c>
      <c r="E104">
        <v>-1.18</v>
      </c>
      <c r="F104">
        <v>-0.68</v>
      </c>
      <c r="G104">
        <v>0.72</v>
      </c>
      <c r="H104">
        <v>-0.33</v>
      </c>
      <c r="I104">
        <v>-0.05</v>
      </c>
      <c r="J104">
        <v>1.7999999999999999E-2</v>
      </c>
      <c r="P104" s="61">
        <v>-2.265156585898695E-2</v>
      </c>
    </row>
    <row r="105" spans="1:16" x14ac:dyDescent="0.25">
      <c r="A105" s="12"/>
      <c r="C105" s="6">
        <v>44964</v>
      </c>
      <c r="D105" s="58">
        <f>'Historic Pricing'!AG1132</f>
        <v>-7.0806753039172636E-4</v>
      </c>
      <c r="E105">
        <v>1.24</v>
      </c>
      <c r="F105">
        <v>-0.51</v>
      </c>
      <c r="G105">
        <v>-0.05</v>
      </c>
      <c r="H105">
        <v>0.31</v>
      </c>
      <c r="I105">
        <v>-0.36</v>
      </c>
      <c r="J105">
        <v>1.7999999999999999E-2</v>
      </c>
      <c r="P105" s="61">
        <v>-5.6201853124592024E-3</v>
      </c>
    </row>
    <row r="106" spans="1:16" x14ac:dyDescent="0.25">
      <c r="A106" s="26"/>
      <c r="C106" s="6">
        <v>44963</v>
      </c>
      <c r="D106" s="58">
        <f>'Historic Pricing'!AG1133</f>
        <v>-3.0029986534545537E-3</v>
      </c>
      <c r="E106">
        <v>-0.73</v>
      </c>
      <c r="F106">
        <v>-0.8</v>
      </c>
      <c r="G106">
        <v>0.41</v>
      </c>
      <c r="H106">
        <v>-0.26</v>
      </c>
      <c r="I106">
        <v>0.41</v>
      </c>
      <c r="J106">
        <v>1.7999999999999999E-2</v>
      </c>
      <c r="P106" s="61">
        <v>-2.6291517641943526E-2</v>
      </c>
    </row>
    <row r="107" spans="1:16" x14ac:dyDescent="0.25">
      <c r="A107" s="26"/>
      <c r="C107" s="6">
        <v>44960</v>
      </c>
      <c r="D107" s="58">
        <f>'Historic Pricing'!AG1134</f>
        <v>6.1117659490994604E-3</v>
      </c>
      <c r="E107">
        <v>-1.08</v>
      </c>
      <c r="F107">
        <v>0.37</v>
      </c>
      <c r="G107">
        <v>0.95</v>
      </c>
      <c r="H107">
        <v>1.02</v>
      </c>
      <c r="I107">
        <v>0.97</v>
      </c>
      <c r="J107">
        <v>1.7999999999999999E-2</v>
      </c>
      <c r="P107" s="61">
        <v>8.2198749286975809E-3</v>
      </c>
    </row>
    <row r="108" spans="1:16" x14ac:dyDescent="0.25">
      <c r="A108" s="26"/>
      <c r="C108" s="6">
        <v>44959</v>
      </c>
      <c r="D108" s="58">
        <f>'Historic Pricing'!AG1135</f>
        <v>9.201335757727894E-3</v>
      </c>
      <c r="E108">
        <v>1.54</v>
      </c>
      <c r="F108">
        <v>1.1599999999999999</v>
      </c>
      <c r="G108">
        <v>-2.0699999999999998</v>
      </c>
      <c r="H108">
        <v>-0.23</v>
      </c>
      <c r="I108">
        <v>-1.64</v>
      </c>
      <c r="J108">
        <v>1.7999999999999999E-2</v>
      </c>
      <c r="P108" s="61">
        <v>1.0459414500059757E-3</v>
      </c>
    </row>
    <row r="109" spans="1:16" x14ac:dyDescent="0.25">
      <c r="A109" s="26"/>
      <c r="C109" s="6">
        <v>44958</v>
      </c>
      <c r="D109" s="58">
        <f>'Historic Pricing'!AG1136</f>
        <v>1.786449585659467E-3</v>
      </c>
      <c r="E109">
        <v>1.19</v>
      </c>
      <c r="F109">
        <v>0.63</v>
      </c>
      <c r="G109">
        <v>-1.67</v>
      </c>
      <c r="H109">
        <v>-0.2</v>
      </c>
      <c r="I109">
        <v>-1.08</v>
      </c>
      <c r="J109">
        <v>1.7999999999999999E-2</v>
      </c>
      <c r="P109" s="61">
        <v>-1.79404570208008E-3</v>
      </c>
    </row>
    <row r="110" spans="1:16" x14ac:dyDescent="0.25">
      <c r="A110" s="26"/>
      <c r="C110" s="6">
        <v>44957</v>
      </c>
      <c r="D110" s="58">
        <f>'Historic Pricing'!AG1137</f>
        <v>-8.4984582174436347E-3</v>
      </c>
      <c r="E110">
        <v>1.58</v>
      </c>
      <c r="F110">
        <v>0.94</v>
      </c>
      <c r="G110">
        <v>-0.08</v>
      </c>
      <c r="H110">
        <v>-0.06</v>
      </c>
      <c r="I110">
        <v>-0.52</v>
      </c>
      <c r="J110">
        <v>1.7000000000000001E-2</v>
      </c>
      <c r="P110" s="61">
        <v>1.3212973270459323E-2</v>
      </c>
    </row>
    <row r="111" spans="1:16" x14ac:dyDescent="0.25">
      <c r="A111" s="26"/>
      <c r="C111" s="6">
        <v>44956</v>
      </c>
      <c r="D111" s="58">
        <f>'Historic Pricing'!AG1138</f>
        <v>9.2557841747135019E-3</v>
      </c>
      <c r="E111">
        <v>-1.38</v>
      </c>
      <c r="F111">
        <v>0.04</v>
      </c>
      <c r="G111">
        <v>0.72</v>
      </c>
      <c r="H111">
        <v>0.42</v>
      </c>
      <c r="I111">
        <v>0.82</v>
      </c>
      <c r="J111">
        <v>1.7000000000000001E-2</v>
      </c>
      <c r="P111" s="61">
        <v>1.3687946046634166E-3</v>
      </c>
    </row>
    <row r="112" spans="1:16" x14ac:dyDescent="0.25">
      <c r="A112" s="26"/>
      <c r="C112" s="6">
        <v>44953</v>
      </c>
      <c r="D112" s="58">
        <f>'Historic Pricing'!AG1139</f>
        <v>7.7614632738703801E-3</v>
      </c>
      <c r="E112">
        <v>0.36</v>
      </c>
      <c r="F112">
        <v>0.33</v>
      </c>
      <c r="G112">
        <v>-1.1499999999999999</v>
      </c>
      <c r="H112">
        <v>-0.65</v>
      </c>
      <c r="I112">
        <v>-1.19</v>
      </c>
      <c r="J112">
        <v>1.7000000000000001E-2</v>
      </c>
      <c r="P112" s="61">
        <v>3.4277047621969329E-4</v>
      </c>
    </row>
    <row r="113" spans="1:16" x14ac:dyDescent="0.25">
      <c r="A113" s="26"/>
      <c r="C113" s="6">
        <v>44951</v>
      </c>
      <c r="D113" s="58">
        <f>'Historic Pricing'!AG1140</f>
        <v>-9.8450206706772979E-3</v>
      </c>
      <c r="E113">
        <v>0</v>
      </c>
      <c r="F113">
        <v>0.13</v>
      </c>
      <c r="G113">
        <v>0.65</v>
      </c>
      <c r="H113">
        <v>0.03</v>
      </c>
      <c r="I113">
        <v>0.23</v>
      </c>
      <c r="J113">
        <v>1.7000000000000001E-2</v>
      </c>
      <c r="P113" s="61">
        <v>1.1413761275939953E-2</v>
      </c>
    </row>
    <row r="114" spans="1:16" x14ac:dyDescent="0.25">
      <c r="A114" s="26"/>
      <c r="C114" s="6">
        <v>44950</v>
      </c>
      <c r="D114" s="58">
        <f>'Historic Pricing'!AG1141</f>
        <v>4.5777598405878986E-3</v>
      </c>
      <c r="E114">
        <v>-0.16</v>
      </c>
      <c r="F114">
        <v>-0.17</v>
      </c>
      <c r="G114">
        <v>0.21</v>
      </c>
      <c r="H114">
        <v>-0.22</v>
      </c>
      <c r="I114">
        <v>0.36</v>
      </c>
      <c r="J114">
        <v>1.7000000000000001E-2</v>
      </c>
      <c r="P114" s="61">
        <v>1.6952806238167281E-4</v>
      </c>
    </row>
    <row r="115" spans="1:16" x14ac:dyDescent="0.25">
      <c r="A115" s="26"/>
      <c r="C115" s="6">
        <v>44949</v>
      </c>
      <c r="D115" s="58">
        <f>'Historic Pricing'!AG1142</f>
        <v>7.525105539332287E-3</v>
      </c>
      <c r="E115">
        <v>1.29</v>
      </c>
      <c r="F115">
        <v>-0.04</v>
      </c>
      <c r="G115">
        <v>-1.01</v>
      </c>
      <c r="H115">
        <v>-0.48</v>
      </c>
      <c r="I115">
        <v>-1</v>
      </c>
      <c r="J115">
        <v>1.7000000000000001E-2</v>
      </c>
      <c r="P115" s="61">
        <v>-1.301878936735488E-2</v>
      </c>
    </row>
    <row r="116" spans="1:16" x14ac:dyDescent="0.25">
      <c r="A116" s="26"/>
      <c r="C116" s="6">
        <v>44946</v>
      </c>
      <c r="D116" s="58">
        <f>'Historic Pricing'!AG1143</f>
        <v>-3.4986259171738824E-3</v>
      </c>
      <c r="E116">
        <v>1.95</v>
      </c>
      <c r="F116">
        <v>-0.03</v>
      </c>
      <c r="G116">
        <v>-0.71</v>
      </c>
      <c r="H116">
        <v>-0.18</v>
      </c>
      <c r="I116">
        <v>-0.73</v>
      </c>
      <c r="J116">
        <v>1.7000000000000001E-2</v>
      </c>
      <c r="P116" s="61">
        <v>1.7241136656579998E-3</v>
      </c>
    </row>
    <row r="117" spans="1:16" x14ac:dyDescent="0.25">
      <c r="A117" s="26"/>
      <c r="C117" s="6">
        <v>44945</v>
      </c>
      <c r="D117" s="58">
        <f>'Historic Pricing'!AG1144</f>
        <v>1.8921499661813555E-3</v>
      </c>
      <c r="E117">
        <v>-0.86</v>
      </c>
      <c r="F117">
        <v>-0.09</v>
      </c>
      <c r="G117">
        <v>0.84</v>
      </c>
      <c r="H117">
        <v>0.56999999999999995</v>
      </c>
      <c r="I117">
        <v>0.64</v>
      </c>
      <c r="J117">
        <v>1.7000000000000001E-2</v>
      </c>
      <c r="P117" s="61">
        <v>2.6153410190366115E-3</v>
      </c>
    </row>
    <row r="118" spans="1:16" x14ac:dyDescent="0.25">
      <c r="A118" s="26"/>
      <c r="C118" s="6">
        <v>44944</v>
      </c>
      <c r="D118" s="58">
        <f>'Historic Pricing'!AG1145</f>
        <v>5.1930620540845077E-3</v>
      </c>
      <c r="E118">
        <v>-1.55</v>
      </c>
      <c r="F118">
        <v>0.03</v>
      </c>
      <c r="G118">
        <v>-0.7</v>
      </c>
      <c r="H118">
        <v>0.33</v>
      </c>
      <c r="I118">
        <v>-0.09</v>
      </c>
      <c r="J118">
        <v>1.7000000000000001E-2</v>
      </c>
      <c r="P118" s="61">
        <v>-2.6037255984769836E-3</v>
      </c>
    </row>
    <row r="119" spans="1:16" x14ac:dyDescent="0.25">
      <c r="A119" s="26"/>
      <c r="C119" s="6">
        <v>44943</v>
      </c>
      <c r="D119" s="58">
        <f>'Historic Pricing'!AG1146</f>
        <v>-4.5912903083183652E-3</v>
      </c>
      <c r="E119">
        <v>-0.18</v>
      </c>
      <c r="F119">
        <v>-0.02</v>
      </c>
      <c r="G119">
        <v>-0.52</v>
      </c>
      <c r="H119">
        <v>-0.62</v>
      </c>
      <c r="I119">
        <v>-0.4</v>
      </c>
      <c r="J119">
        <v>1.7000000000000001E-2</v>
      </c>
      <c r="P119" s="61">
        <v>5.2748194204918983E-3</v>
      </c>
    </row>
    <row r="120" spans="1:16" x14ac:dyDescent="0.25">
      <c r="A120" s="26"/>
      <c r="C120" s="6">
        <v>44939</v>
      </c>
      <c r="D120" s="58">
        <f>'Historic Pricing'!AG1148</f>
        <v>-2.9040640309765083E-3</v>
      </c>
      <c r="E120">
        <v>0.46</v>
      </c>
      <c r="F120">
        <v>0.23</v>
      </c>
      <c r="G120">
        <v>-0.28999999999999998</v>
      </c>
      <c r="H120">
        <v>-0.21</v>
      </c>
      <c r="I120">
        <v>-0.26</v>
      </c>
      <c r="J120">
        <v>1.7000000000000001E-2</v>
      </c>
      <c r="P120" s="61">
        <v>1.3920941279073777E-2</v>
      </c>
    </row>
    <row r="121" spans="1:16" x14ac:dyDescent="0.25">
      <c r="A121" s="26"/>
      <c r="C121" s="6">
        <v>44938</v>
      </c>
      <c r="D121" s="58">
        <f>'Historic Pricing'!AG1149</f>
        <v>1.682432495326263E-2</v>
      </c>
      <c r="E121">
        <v>0.46</v>
      </c>
      <c r="F121">
        <v>1.4</v>
      </c>
      <c r="G121">
        <v>-0.3</v>
      </c>
      <c r="H121">
        <v>-1.1200000000000001</v>
      </c>
      <c r="I121">
        <v>-0.51</v>
      </c>
      <c r="J121">
        <v>1.7000000000000001E-2</v>
      </c>
      <c r="P121" s="61">
        <v>-2.1035258156389645E-2</v>
      </c>
    </row>
    <row r="122" spans="1:16" x14ac:dyDescent="0.25">
      <c r="A122" s="26"/>
      <c r="C122" s="6">
        <v>44937</v>
      </c>
      <c r="D122" s="58">
        <f>'Historic Pricing'!AG1150</f>
        <v>8.6400920134976512E-3</v>
      </c>
      <c r="E122">
        <v>1.26</v>
      </c>
      <c r="F122">
        <v>0.02</v>
      </c>
      <c r="G122">
        <v>-0.82</v>
      </c>
      <c r="H122">
        <v>-0.18</v>
      </c>
      <c r="I122">
        <v>-1.02</v>
      </c>
      <c r="J122">
        <v>1.7000000000000001E-2</v>
      </c>
      <c r="P122" s="61">
        <v>1.4343854307270151E-3</v>
      </c>
    </row>
    <row r="123" spans="1:16" x14ac:dyDescent="0.25">
      <c r="A123" s="26"/>
      <c r="C123" s="6">
        <v>44936</v>
      </c>
      <c r="D123" s="58">
        <f>'Historic Pricing'!AG1151</f>
        <v>3.991761982118992E-3</v>
      </c>
      <c r="E123">
        <v>0.8</v>
      </c>
      <c r="F123">
        <v>0.86</v>
      </c>
      <c r="G123">
        <v>-0.56999999999999995</v>
      </c>
      <c r="H123">
        <v>-0.46</v>
      </c>
      <c r="I123">
        <v>-0.47</v>
      </c>
      <c r="J123">
        <v>1.7000000000000001E-2</v>
      </c>
      <c r="P123" s="61">
        <v>2.125301579553069E-2</v>
      </c>
    </row>
    <row r="124" spans="1:16" x14ac:dyDescent="0.25">
      <c r="A124" s="26"/>
      <c r="C124" s="6">
        <v>44935</v>
      </c>
      <c r="D124" s="58">
        <f>'Historic Pricing'!AG1152</f>
        <v>4.7145563153860991E-3</v>
      </c>
      <c r="E124">
        <v>0.04</v>
      </c>
      <c r="F124">
        <v>0.35</v>
      </c>
      <c r="G124">
        <v>-1.24</v>
      </c>
      <c r="H124">
        <v>-0.69</v>
      </c>
      <c r="I124">
        <v>-1</v>
      </c>
      <c r="J124">
        <v>1.7000000000000001E-2</v>
      </c>
      <c r="P124" s="61">
        <v>2.1861425336375528E-3</v>
      </c>
    </row>
    <row r="125" spans="1:16" x14ac:dyDescent="0.25">
      <c r="A125" s="26"/>
      <c r="C125" s="6">
        <v>44932</v>
      </c>
      <c r="D125" s="58">
        <f>'Historic Pricing'!AG1153</f>
        <v>1.2273748002141392E-2</v>
      </c>
      <c r="E125">
        <v>2.21</v>
      </c>
      <c r="F125">
        <v>-0.01</v>
      </c>
      <c r="G125">
        <v>0.04</v>
      </c>
      <c r="H125">
        <v>0.85</v>
      </c>
      <c r="I125">
        <v>0.14000000000000001</v>
      </c>
      <c r="J125">
        <v>1.7000000000000001E-2</v>
      </c>
      <c r="P125" s="61">
        <v>2.1603093980186505E-2</v>
      </c>
    </row>
    <row r="126" spans="1:16" x14ac:dyDescent="0.25">
      <c r="A126" s="26"/>
      <c r="C126" s="6">
        <v>44931</v>
      </c>
      <c r="D126" s="58">
        <f>'Historic Pricing'!AG1154</f>
        <v>6.9217516298410347E-3</v>
      </c>
      <c r="E126">
        <v>-1.1399999999999999</v>
      </c>
      <c r="F126">
        <v>0.15</v>
      </c>
      <c r="G126">
        <v>1.21</v>
      </c>
      <c r="H126">
        <v>0.78</v>
      </c>
      <c r="I126">
        <v>0.8</v>
      </c>
      <c r="J126">
        <v>1.7000000000000001E-2</v>
      </c>
      <c r="P126" s="61">
        <v>1.8842012133712845E-2</v>
      </c>
    </row>
    <row r="127" spans="1:16" x14ac:dyDescent="0.25">
      <c r="A127" s="26"/>
      <c r="C127" s="6">
        <v>44930</v>
      </c>
      <c r="D127" s="58">
        <f>'Historic Pricing'!AG1155</f>
        <v>6.6777925636484197E-3</v>
      </c>
      <c r="E127">
        <v>0.81</v>
      </c>
      <c r="F127">
        <v>0.56000000000000005</v>
      </c>
      <c r="G127">
        <v>0.04</v>
      </c>
      <c r="H127">
        <v>-0.78</v>
      </c>
      <c r="I127">
        <v>0</v>
      </c>
      <c r="J127">
        <v>1.7000000000000001E-2</v>
      </c>
      <c r="P127" s="61">
        <v>8.5770708464219334E-3</v>
      </c>
    </row>
    <row r="128" spans="1:16" x14ac:dyDescent="0.25">
      <c r="A128" s="26"/>
      <c r="C128" s="6">
        <v>44929</v>
      </c>
      <c r="D128" s="58">
        <f>'Historic Pricing'!AG1156</f>
        <v>-1.9924119971692425E-2</v>
      </c>
      <c r="E128">
        <v>-0.47</v>
      </c>
      <c r="F128">
        <v>0.05</v>
      </c>
      <c r="G128">
        <v>-0.12</v>
      </c>
      <c r="H128">
        <v>0.25</v>
      </c>
      <c r="I128">
        <v>0.52</v>
      </c>
      <c r="J128">
        <v>1.7000000000000001E-2</v>
      </c>
      <c r="P128" s="61">
        <v>2.0883116091063431E-2</v>
      </c>
    </row>
    <row r="129" spans="1:16" x14ac:dyDescent="0.25">
      <c r="A129" s="26"/>
      <c r="C129" s="6">
        <v>44925</v>
      </c>
      <c r="D129" s="58">
        <f>'Historic Pricing'!AG1157</f>
        <v>1.4095794585533814E-2</v>
      </c>
      <c r="E129">
        <v>-0.22</v>
      </c>
      <c r="F129">
        <v>0.14000000000000001</v>
      </c>
      <c r="G129">
        <v>-0.03</v>
      </c>
      <c r="H129">
        <v>-0.54</v>
      </c>
      <c r="I129">
        <v>0</v>
      </c>
      <c r="J129">
        <v>1.6E-2</v>
      </c>
      <c r="P129" s="61">
        <v>6.4848737786832224E-3</v>
      </c>
    </row>
    <row r="130" spans="1:16" x14ac:dyDescent="0.25">
      <c r="A130" s="26"/>
      <c r="C130" s="6">
        <v>44924</v>
      </c>
      <c r="D130" s="58">
        <f>'Historic Pricing'!AG1158</f>
        <v>-8.3007378249226934E-3</v>
      </c>
      <c r="E130">
        <v>1.87</v>
      </c>
      <c r="F130">
        <v>1.03</v>
      </c>
      <c r="G130">
        <v>-1.07</v>
      </c>
      <c r="H130">
        <v>-1.02</v>
      </c>
      <c r="I130">
        <v>-0.82</v>
      </c>
      <c r="J130">
        <v>1.6E-2</v>
      </c>
      <c r="P130" s="61">
        <v>-8.7898340815891814E-3</v>
      </c>
    </row>
    <row r="131" spans="1:16" x14ac:dyDescent="0.25">
      <c r="A131" s="26"/>
      <c r="C131" s="6">
        <v>44923</v>
      </c>
      <c r="D131" s="58">
        <f>'Historic Pricing'!AG1159</f>
        <v>-9.1161527169083979E-3</v>
      </c>
      <c r="E131">
        <v>-1.23</v>
      </c>
      <c r="F131">
        <v>-0.3</v>
      </c>
      <c r="G131">
        <v>-0.28999999999999998</v>
      </c>
      <c r="H131">
        <v>-0.96</v>
      </c>
      <c r="I131">
        <v>-0.04</v>
      </c>
      <c r="J131">
        <v>1.6E-2</v>
      </c>
      <c r="P131" s="61">
        <v>1.2664116115122146E-2</v>
      </c>
    </row>
    <row r="132" spans="1:16" x14ac:dyDescent="0.25">
      <c r="A132" s="26"/>
      <c r="C132" s="6">
        <v>44918</v>
      </c>
      <c r="D132" s="58">
        <f>'Historic Pricing'!AG1160</f>
        <v>-1.110421596906616E-2</v>
      </c>
      <c r="E132">
        <v>0.51</v>
      </c>
      <c r="F132">
        <v>-0.34</v>
      </c>
      <c r="G132">
        <v>1.1599999999999999</v>
      </c>
      <c r="H132">
        <v>0.86</v>
      </c>
      <c r="I132">
        <v>0.46</v>
      </c>
      <c r="J132">
        <v>1.6E-2</v>
      </c>
      <c r="P132" s="61">
        <v>-9.7626838138735669E-3</v>
      </c>
    </row>
    <row r="133" spans="1:16" x14ac:dyDescent="0.25">
      <c r="A133" s="26"/>
      <c r="C133" s="6">
        <v>44917</v>
      </c>
      <c r="D133" s="58">
        <f>'Historic Pricing'!AG1161</f>
        <v>6.634068691371349E-3</v>
      </c>
      <c r="E133">
        <v>-1.52</v>
      </c>
      <c r="F133">
        <v>0.21</v>
      </c>
      <c r="G133">
        <v>0.37</v>
      </c>
      <c r="H133">
        <v>-0.08</v>
      </c>
      <c r="I133">
        <v>0.87</v>
      </c>
      <c r="J133">
        <v>1.6E-2</v>
      </c>
      <c r="P133" s="61">
        <v>1.6062691435606883E-3</v>
      </c>
    </row>
    <row r="134" spans="1:16" x14ac:dyDescent="0.25">
      <c r="A134" s="26"/>
      <c r="C134" s="6">
        <v>44916</v>
      </c>
      <c r="D134" s="58">
        <f>'Historic Pricing'!AG1162</f>
        <v>9.8143605183355267E-3</v>
      </c>
      <c r="E134">
        <v>1.52</v>
      </c>
      <c r="F134">
        <v>0.14000000000000001</v>
      </c>
      <c r="G134">
        <v>-0.13</v>
      </c>
      <c r="H134">
        <v>0.37</v>
      </c>
      <c r="I134">
        <v>-0.28000000000000003</v>
      </c>
      <c r="J134">
        <v>1.6E-2</v>
      </c>
      <c r="P134" s="61">
        <v>-8.1033090988650929E-4</v>
      </c>
    </row>
    <row r="135" spans="1:16" x14ac:dyDescent="0.25">
      <c r="A135" s="26"/>
      <c r="C135" s="6">
        <v>44915</v>
      </c>
      <c r="D135" s="58">
        <f>'Historic Pricing'!AG1163</f>
        <v>-1.9114110650011694E-2</v>
      </c>
      <c r="E135">
        <v>0.13</v>
      </c>
      <c r="F135">
        <v>0.25</v>
      </c>
      <c r="G135">
        <v>0.25</v>
      </c>
      <c r="H135">
        <v>-0.5</v>
      </c>
      <c r="I135">
        <v>0.46</v>
      </c>
      <c r="J135">
        <v>1.6E-2</v>
      </c>
      <c r="P135" s="61">
        <v>9.2782787256449582E-3</v>
      </c>
    </row>
    <row r="136" spans="1:16" x14ac:dyDescent="0.25">
      <c r="A136" s="26"/>
      <c r="C136" s="6">
        <v>44914</v>
      </c>
      <c r="D136" s="58">
        <f>'Historic Pricing'!AG1164</f>
        <v>-6.3467330683758929E-3</v>
      </c>
      <c r="E136">
        <v>-1.01</v>
      </c>
      <c r="F136">
        <v>-0.62</v>
      </c>
      <c r="G136">
        <v>1.24</v>
      </c>
      <c r="H136">
        <v>0.68</v>
      </c>
      <c r="I136">
        <v>1.18</v>
      </c>
      <c r="J136">
        <v>1.6E-2</v>
      </c>
      <c r="P136" s="61">
        <v>1.6915942351331602E-2</v>
      </c>
    </row>
    <row r="137" spans="1:16" x14ac:dyDescent="0.25">
      <c r="A137" s="26"/>
      <c r="C137" s="6">
        <v>44911</v>
      </c>
      <c r="D137" s="58">
        <f>'Historic Pricing'!AG1165</f>
        <v>-1.0227931333309993E-2</v>
      </c>
      <c r="E137">
        <v>-1.02</v>
      </c>
      <c r="F137">
        <v>0.55000000000000004</v>
      </c>
      <c r="G137">
        <v>0.19</v>
      </c>
      <c r="H137">
        <v>-0.05</v>
      </c>
      <c r="I137">
        <v>0.4</v>
      </c>
      <c r="J137">
        <v>1.6E-2</v>
      </c>
      <c r="P137" s="61">
        <v>-2.5036450013400751E-2</v>
      </c>
    </row>
    <row r="138" spans="1:16" x14ac:dyDescent="0.25">
      <c r="A138" s="26"/>
      <c r="C138" s="6">
        <v>44910</v>
      </c>
      <c r="D138" s="58">
        <f>'Historic Pricing'!AG1166</f>
        <v>-9.9970411787326449E-3</v>
      </c>
      <c r="E138">
        <v>-2.57</v>
      </c>
      <c r="F138">
        <v>-0.11</v>
      </c>
      <c r="G138">
        <v>1.37</v>
      </c>
      <c r="H138">
        <v>0.26</v>
      </c>
      <c r="I138">
        <v>0.36</v>
      </c>
      <c r="J138">
        <v>1.6E-2</v>
      </c>
      <c r="P138" s="61">
        <v>-2.0548442391365464E-2</v>
      </c>
    </row>
    <row r="139" spans="1:16" x14ac:dyDescent="0.25">
      <c r="A139" s="26"/>
      <c r="C139" s="6">
        <v>44909</v>
      </c>
      <c r="D139" s="58">
        <f>'Historic Pricing'!AG1167</f>
        <v>3.9568336572945078E-3</v>
      </c>
      <c r="E139">
        <v>-0.56000000000000005</v>
      </c>
      <c r="F139">
        <v>0.04</v>
      </c>
      <c r="G139">
        <v>-0.43</v>
      </c>
      <c r="H139">
        <v>-0.15</v>
      </c>
      <c r="I139">
        <v>-0.08</v>
      </c>
      <c r="J139">
        <v>1.6E-2</v>
      </c>
      <c r="P139" s="61">
        <v>-8.1130879169648848E-4</v>
      </c>
    </row>
    <row r="140" spans="1:16" x14ac:dyDescent="0.25">
      <c r="A140" s="26"/>
      <c r="C140" s="6">
        <v>44908</v>
      </c>
      <c r="D140" s="58">
        <f>'Historic Pricing'!AG1168</f>
        <v>2.9477746944911055E-3</v>
      </c>
      <c r="E140">
        <v>0.66</v>
      </c>
      <c r="F140">
        <v>0.08</v>
      </c>
      <c r="G140">
        <v>-0.74</v>
      </c>
      <c r="H140">
        <v>-0.28000000000000003</v>
      </c>
      <c r="I140">
        <v>-0.59</v>
      </c>
      <c r="J140">
        <v>1.6E-2</v>
      </c>
      <c r="P140" s="61">
        <v>-1.585353848039683E-2</v>
      </c>
    </row>
    <row r="141" spans="1:16" x14ac:dyDescent="0.25">
      <c r="A141" s="26"/>
      <c r="C141" s="6">
        <v>44907</v>
      </c>
      <c r="D141" s="58">
        <f>'Historic Pricing'!AG1169</f>
        <v>-1.6201816841147688E-3</v>
      </c>
      <c r="E141">
        <v>1.41</v>
      </c>
      <c r="F141">
        <v>-0.28000000000000003</v>
      </c>
      <c r="G141">
        <v>-0.16</v>
      </c>
      <c r="H141">
        <v>-0.24</v>
      </c>
      <c r="I141">
        <v>-0.13</v>
      </c>
      <c r="J141">
        <v>1.6E-2</v>
      </c>
      <c r="P141" s="61">
        <v>9.1578850243760595E-3</v>
      </c>
    </row>
    <row r="142" spans="1:16" x14ac:dyDescent="0.25">
      <c r="A142" s="26"/>
      <c r="C142" s="6">
        <v>44904</v>
      </c>
      <c r="D142" s="58">
        <f>'Historic Pricing'!AG1170</f>
        <v>2.2611831793425312E-3</v>
      </c>
      <c r="E142">
        <v>-0.8</v>
      </c>
      <c r="F142">
        <v>-0.53</v>
      </c>
      <c r="G142">
        <v>0.36</v>
      </c>
      <c r="H142">
        <v>0.24</v>
      </c>
      <c r="I142">
        <v>0.14000000000000001</v>
      </c>
      <c r="J142">
        <v>1.6E-2</v>
      </c>
      <c r="P142" s="61">
        <v>9.0162485550495299E-3</v>
      </c>
    </row>
    <row r="143" spans="1:16" x14ac:dyDescent="0.25">
      <c r="A143" s="26"/>
      <c r="C143" s="6">
        <v>44903</v>
      </c>
      <c r="D143" s="58">
        <f>'Historic Pricing'!AG1171</f>
        <v>-1.3549458886790952E-2</v>
      </c>
      <c r="E143">
        <v>0.77</v>
      </c>
      <c r="F143">
        <v>-0.09</v>
      </c>
      <c r="G143">
        <v>-1.22</v>
      </c>
      <c r="H143">
        <v>-0.56999999999999995</v>
      </c>
      <c r="I143">
        <v>-0.63</v>
      </c>
      <c r="J143">
        <v>1.6E-2</v>
      </c>
      <c r="P143" s="61">
        <v>-1.459190079215412E-3</v>
      </c>
    </row>
    <row r="144" spans="1:16" x14ac:dyDescent="0.25">
      <c r="A144" s="26"/>
      <c r="C144" s="6">
        <v>44902</v>
      </c>
      <c r="D144" s="58">
        <f>'Historic Pricing'!AG1172</f>
        <v>-5.2466983331511136E-3</v>
      </c>
      <c r="E144">
        <v>-0.24</v>
      </c>
      <c r="F144">
        <v>-0.17</v>
      </c>
      <c r="G144">
        <v>-0.34</v>
      </c>
      <c r="H144">
        <v>0.08</v>
      </c>
      <c r="I144">
        <v>-0.21</v>
      </c>
      <c r="J144">
        <v>1.6E-2</v>
      </c>
      <c r="P144" s="61">
        <v>6.6787834927861112E-3</v>
      </c>
    </row>
    <row r="145" spans="1:16" x14ac:dyDescent="0.25">
      <c r="A145" s="26"/>
      <c r="C145" s="6">
        <v>44901</v>
      </c>
      <c r="D145" s="58">
        <f>'Historic Pricing'!AG1173</f>
        <v>-5.2036412308486208E-3</v>
      </c>
      <c r="E145">
        <v>-1.51</v>
      </c>
      <c r="F145">
        <v>-0.02</v>
      </c>
      <c r="G145">
        <v>1.1599999999999999</v>
      </c>
      <c r="H145">
        <v>0.82</v>
      </c>
      <c r="I145">
        <v>0.71</v>
      </c>
      <c r="J145">
        <v>1.6E-2</v>
      </c>
      <c r="P145" s="61">
        <v>-3.8142369851234805E-3</v>
      </c>
    </row>
    <row r="146" spans="1:16" x14ac:dyDescent="0.25">
      <c r="A146" s="26"/>
      <c r="C146" s="6">
        <v>44900</v>
      </c>
      <c r="D146" s="58">
        <f>'Historic Pricing'!AG1174</f>
        <v>-5.4290190302560149E-4</v>
      </c>
      <c r="E146">
        <v>-2.02</v>
      </c>
      <c r="F146">
        <v>-0.55000000000000004</v>
      </c>
      <c r="G146">
        <v>-0.51</v>
      </c>
      <c r="H146">
        <v>0.87</v>
      </c>
      <c r="I146">
        <v>0.97</v>
      </c>
      <c r="J146">
        <v>1.6E-2</v>
      </c>
      <c r="P146" s="61">
        <v>-6.9859950960779278E-3</v>
      </c>
    </row>
    <row r="147" spans="1:16" x14ac:dyDescent="0.25">
      <c r="A147" s="26"/>
      <c r="C147" s="6">
        <v>44897</v>
      </c>
      <c r="D147" s="58">
        <f>'Historic Pricing'!AG1175</f>
        <v>-4.1133230969319524E-3</v>
      </c>
      <c r="E147">
        <v>-0.08</v>
      </c>
      <c r="F147">
        <v>0.84</v>
      </c>
      <c r="G147">
        <v>-0.55000000000000004</v>
      </c>
      <c r="H147">
        <v>-0.42</v>
      </c>
      <c r="I147">
        <v>0.31</v>
      </c>
      <c r="J147">
        <v>1.6E-2</v>
      </c>
      <c r="P147" s="61">
        <v>-3.3043971722992874E-3</v>
      </c>
    </row>
    <row r="148" spans="1:16" x14ac:dyDescent="0.25">
      <c r="A148" s="26"/>
      <c r="C148" s="6">
        <v>44896</v>
      </c>
      <c r="D148" s="58">
        <f>'Historic Pricing'!AG1176</f>
        <v>1.318885296501471E-2</v>
      </c>
      <c r="E148">
        <v>-0.02</v>
      </c>
      <c r="F148">
        <v>0.04</v>
      </c>
      <c r="G148">
        <v>-0.69</v>
      </c>
      <c r="H148">
        <v>-0.32</v>
      </c>
      <c r="I148">
        <v>-0.32</v>
      </c>
      <c r="J148">
        <v>1.6E-2</v>
      </c>
      <c r="P148" s="61">
        <v>-6.269762420772491E-5</v>
      </c>
    </row>
    <row r="149" spans="1:16" x14ac:dyDescent="0.25">
      <c r="A149" s="26"/>
      <c r="C149" s="6">
        <v>44895</v>
      </c>
      <c r="D149" s="58">
        <f>'Historic Pricing'!AG1177</f>
        <v>7.1235092454818051E-3</v>
      </c>
      <c r="E149">
        <v>3.12</v>
      </c>
      <c r="F149">
        <v>-0.15</v>
      </c>
      <c r="G149">
        <v>-2.0699999999999998</v>
      </c>
      <c r="H149">
        <v>-0.77</v>
      </c>
      <c r="I149">
        <v>-1.41</v>
      </c>
      <c r="J149">
        <v>1.4E-2</v>
      </c>
      <c r="P149" s="61">
        <v>-1.0541851086092912E-2</v>
      </c>
    </row>
    <row r="150" spans="1:16" x14ac:dyDescent="0.25">
      <c r="A150" s="26"/>
      <c r="C150" s="6">
        <v>44894</v>
      </c>
      <c r="D150" s="58">
        <f>'Historic Pricing'!AG1178</f>
        <v>1.962193198019737E-3</v>
      </c>
      <c r="E150">
        <v>-0.18</v>
      </c>
      <c r="F150">
        <v>0.34</v>
      </c>
      <c r="G150">
        <v>1.03</v>
      </c>
      <c r="H150">
        <v>0.19</v>
      </c>
      <c r="I150">
        <v>0.48</v>
      </c>
      <c r="J150">
        <v>1.4E-2</v>
      </c>
      <c r="P150" s="61">
        <v>1.3672549250436225E-2</v>
      </c>
    </row>
    <row r="151" spans="1:16" x14ac:dyDescent="0.25">
      <c r="A151" s="26"/>
      <c r="C151" s="6">
        <v>44893</v>
      </c>
      <c r="D151" s="58">
        <f>'Historic Pricing'!AG1179</f>
        <v>-8.5910944100643372E-3</v>
      </c>
      <c r="E151">
        <v>-1.55</v>
      </c>
      <c r="F151">
        <v>-0.47</v>
      </c>
      <c r="G151">
        <v>-0.2</v>
      </c>
      <c r="H151">
        <v>0.3</v>
      </c>
      <c r="I151">
        <v>0.28999999999999998</v>
      </c>
      <c r="J151">
        <v>1.4E-2</v>
      </c>
      <c r="P151" s="61">
        <v>1.3329165026905988E-2</v>
      </c>
    </row>
    <row r="152" spans="1:16" x14ac:dyDescent="0.25">
      <c r="A152" s="26"/>
      <c r="C152" s="6">
        <v>44890</v>
      </c>
      <c r="D152" s="58">
        <f>'Historic Pricing'!AG1180</f>
        <v>-5.7352967700322194E-3</v>
      </c>
      <c r="E152">
        <v>-0.02</v>
      </c>
      <c r="F152">
        <v>0.27</v>
      </c>
      <c r="G152">
        <v>0.43</v>
      </c>
      <c r="H152">
        <v>-0.16</v>
      </c>
      <c r="I152">
        <v>0.14000000000000001</v>
      </c>
      <c r="J152">
        <v>1.4E-2</v>
      </c>
      <c r="P152" s="61">
        <v>6.958496096039676E-3</v>
      </c>
    </row>
    <row r="153" spans="1:16" x14ac:dyDescent="0.25">
      <c r="A153" s="26"/>
      <c r="C153" s="6">
        <v>44888</v>
      </c>
      <c r="D153" s="58">
        <f>'Historic Pricing'!AG1182</f>
        <v>2.7153451640513828E-3</v>
      </c>
      <c r="E153">
        <v>0.63</v>
      </c>
      <c r="F153">
        <v>-0.24</v>
      </c>
      <c r="G153">
        <v>-0.94</v>
      </c>
      <c r="H153">
        <v>-0.75</v>
      </c>
      <c r="I153">
        <v>-0.56999999999999995</v>
      </c>
      <c r="J153">
        <v>1.4E-2</v>
      </c>
      <c r="P153" s="61">
        <v>-7.6939898591509865E-3</v>
      </c>
    </row>
    <row r="154" spans="1:16" x14ac:dyDescent="0.25">
      <c r="A154" s="26"/>
      <c r="C154" s="6">
        <v>44887</v>
      </c>
      <c r="D154" s="58">
        <f>'Historic Pricing'!AG1183</f>
        <v>2.2367753686905042E-3</v>
      </c>
      <c r="E154">
        <v>1.35</v>
      </c>
      <c r="F154">
        <v>-0.38</v>
      </c>
      <c r="G154">
        <v>0.43</v>
      </c>
      <c r="H154">
        <v>0.72</v>
      </c>
      <c r="I154">
        <v>-0.23</v>
      </c>
      <c r="J154">
        <v>1.4E-2</v>
      </c>
      <c r="P154" s="61">
        <v>3.7346694456234742E-3</v>
      </c>
    </row>
    <row r="155" spans="1:16" x14ac:dyDescent="0.25">
      <c r="A155" s="26"/>
      <c r="C155" s="6">
        <v>44886</v>
      </c>
      <c r="D155" s="58">
        <f>'Historic Pricing'!AG1184</f>
        <v>-2.6623865418904731E-3</v>
      </c>
      <c r="E155">
        <v>-0.53</v>
      </c>
      <c r="F155">
        <v>-0.21</v>
      </c>
      <c r="G155">
        <v>0.99</v>
      </c>
      <c r="H155">
        <v>0.48</v>
      </c>
      <c r="I155">
        <v>1.1000000000000001</v>
      </c>
      <c r="J155">
        <v>1.4E-2</v>
      </c>
      <c r="P155" s="61">
        <v>-2.0001821295087801E-2</v>
      </c>
    </row>
    <row r="156" spans="1:16" x14ac:dyDescent="0.25">
      <c r="A156" s="26"/>
      <c r="C156" s="6">
        <v>44883</v>
      </c>
      <c r="D156" s="58">
        <f>'Historic Pricing'!AG1185</f>
        <v>-1.4248503033323823E-4</v>
      </c>
      <c r="E156">
        <v>0.4</v>
      </c>
      <c r="F156">
        <v>-0.09</v>
      </c>
      <c r="G156">
        <v>0.08</v>
      </c>
      <c r="H156">
        <v>0.4</v>
      </c>
      <c r="I156">
        <v>0.62</v>
      </c>
      <c r="J156">
        <v>1.4E-2</v>
      </c>
      <c r="P156" s="61">
        <v>2.4749289091128106E-3</v>
      </c>
    </row>
    <row r="157" spans="1:16" x14ac:dyDescent="0.25">
      <c r="A157" s="26"/>
      <c r="C157" s="6">
        <v>44882</v>
      </c>
      <c r="D157" s="58">
        <f>'Historic Pricing'!AG1186</f>
        <v>-3.6287924455623462E-3</v>
      </c>
      <c r="E157">
        <v>-0.42</v>
      </c>
      <c r="F157">
        <v>-0.28999999999999998</v>
      </c>
      <c r="G157">
        <v>0.57999999999999996</v>
      </c>
      <c r="H157">
        <v>1.38</v>
      </c>
      <c r="I157">
        <v>0.75</v>
      </c>
      <c r="J157">
        <v>1.4E-2</v>
      </c>
      <c r="P157" s="61">
        <v>-6.6515730731231942E-3</v>
      </c>
    </row>
    <row r="158" spans="1:16" x14ac:dyDescent="0.25">
      <c r="A158" s="26"/>
      <c r="C158" s="6">
        <v>44881</v>
      </c>
      <c r="D158" s="58">
        <f>'Historic Pricing'!AG1187</f>
        <v>-1.68074706768335E-3</v>
      </c>
      <c r="E158">
        <v>-1.03</v>
      </c>
      <c r="F158">
        <v>-1.07</v>
      </c>
      <c r="G158">
        <v>0.56999999999999995</v>
      </c>
      <c r="H158">
        <v>1.19</v>
      </c>
      <c r="I158">
        <v>0.93</v>
      </c>
      <c r="J158">
        <v>1.4E-2</v>
      </c>
      <c r="P158" s="61">
        <v>-4.8868140345873952E-3</v>
      </c>
    </row>
    <row r="159" spans="1:16" x14ac:dyDescent="0.25">
      <c r="A159" s="26"/>
      <c r="C159" s="6">
        <v>44880</v>
      </c>
      <c r="D159" s="58">
        <f>'Historic Pricing'!AG1188</f>
        <v>-8.4484572355987674E-3</v>
      </c>
      <c r="E159">
        <v>1.03</v>
      </c>
      <c r="F159">
        <v>0.46</v>
      </c>
      <c r="G159">
        <v>-0.7</v>
      </c>
      <c r="H159">
        <v>-0.49</v>
      </c>
      <c r="I159">
        <v>-0.51</v>
      </c>
      <c r="J159">
        <v>1.4E-2</v>
      </c>
      <c r="P159" s="61">
        <v>-5.6209362101354143E-3</v>
      </c>
    </row>
    <row r="160" spans="1:16" x14ac:dyDescent="0.25">
      <c r="A160" s="26"/>
      <c r="C160" s="6">
        <v>44879</v>
      </c>
      <c r="D160" s="58">
        <f>'Historic Pricing'!AG1189</f>
        <v>1.196600513938852E-2</v>
      </c>
      <c r="E160">
        <v>-0.95</v>
      </c>
      <c r="F160">
        <v>-0.25</v>
      </c>
      <c r="G160">
        <v>0.26</v>
      </c>
      <c r="H160">
        <v>0.54</v>
      </c>
      <c r="I160">
        <v>0.42</v>
      </c>
      <c r="J160">
        <v>1.4E-2</v>
      </c>
      <c r="P160" s="61">
        <v>6.8331453346126298E-3</v>
      </c>
    </row>
    <row r="161" spans="1:16" x14ac:dyDescent="0.25">
      <c r="A161" s="26"/>
      <c r="C161" s="6">
        <v>44876</v>
      </c>
      <c r="D161" s="58">
        <f>'Historic Pricing'!AG1190</f>
        <v>3.0879297584074126E-2</v>
      </c>
      <c r="E161">
        <v>1.07</v>
      </c>
      <c r="F161">
        <v>0.17</v>
      </c>
      <c r="G161">
        <v>-1.08</v>
      </c>
      <c r="H161">
        <v>-0.9</v>
      </c>
      <c r="I161">
        <v>-1.1399999999999999</v>
      </c>
      <c r="J161">
        <v>1.4E-2</v>
      </c>
      <c r="P161" s="61">
        <v>-1.09324601342131E-3</v>
      </c>
    </row>
    <row r="162" spans="1:16" x14ac:dyDescent="0.25">
      <c r="A162" s="26"/>
      <c r="C162" s="6">
        <v>44875</v>
      </c>
      <c r="D162" s="58">
        <f>'Historic Pricing'!AG1191</f>
        <v>-1.0968900437039898E-2</v>
      </c>
      <c r="E162">
        <v>5.68</v>
      </c>
      <c r="F162">
        <v>1.01</v>
      </c>
      <c r="G162">
        <v>-3.11</v>
      </c>
      <c r="H162">
        <v>-0.67</v>
      </c>
      <c r="I162">
        <v>-2.73</v>
      </c>
      <c r="J162">
        <v>1.4E-2</v>
      </c>
      <c r="P162" s="61">
        <v>2.9864889710031085E-2</v>
      </c>
    </row>
    <row r="163" spans="1:16" x14ac:dyDescent="0.25">
      <c r="A163" s="26"/>
      <c r="C163" s="6">
        <v>44874</v>
      </c>
      <c r="D163" s="58">
        <f>'Historic Pricing'!AG1192</f>
        <v>4.9061571687350029E-3</v>
      </c>
      <c r="E163">
        <v>-2.25</v>
      </c>
      <c r="F163">
        <v>-0.52</v>
      </c>
      <c r="G163">
        <v>0.55000000000000004</v>
      </c>
      <c r="H163">
        <v>0.95</v>
      </c>
      <c r="I163">
        <v>1.06</v>
      </c>
      <c r="J163">
        <v>1.4E-2</v>
      </c>
      <c r="P163" s="61">
        <v>3.5241357940731285E-2</v>
      </c>
    </row>
    <row r="164" spans="1:16" x14ac:dyDescent="0.25">
      <c r="A164" s="26"/>
      <c r="C164" s="6">
        <v>44873</v>
      </c>
      <c r="D164" s="58">
        <f>'Historic Pricing'!AG1193</f>
        <v>1.9288877642550111E-3</v>
      </c>
      <c r="E164">
        <v>0.5</v>
      </c>
      <c r="F164">
        <v>-0.55000000000000004</v>
      </c>
      <c r="G164">
        <v>-0.36</v>
      </c>
      <c r="H164">
        <v>-0.19</v>
      </c>
      <c r="I164">
        <v>0.06</v>
      </c>
      <c r="J164">
        <v>1.4E-2</v>
      </c>
      <c r="P164" s="61">
        <v>-1.6791362959810641E-2</v>
      </c>
    </row>
    <row r="165" spans="1:16" x14ac:dyDescent="0.25">
      <c r="A165" s="26"/>
      <c r="C165" s="6">
        <v>44872</v>
      </c>
      <c r="D165" s="58">
        <f>'Historic Pricing'!AG1194</f>
        <v>1.0444575949200853E-2</v>
      </c>
      <c r="E165">
        <v>0.87</v>
      </c>
      <c r="F165">
        <v>-0.34</v>
      </c>
      <c r="G165">
        <v>0.61</v>
      </c>
      <c r="H165">
        <v>1.06</v>
      </c>
      <c r="I165">
        <v>0.94</v>
      </c>
      <c r="J165">
        <v>1.4E-2</v>
      </c>
      <c r="P165" s="61">
        <v>4.3640409207396855E-3</v>
      </c>
    </row>
    <row r="166" spans="1:16" x14ac:dyDescent="0.25">
      <c r="A166" s="26"/>
      <c r="C166" s="6">
        <v>44869</v>
      </c>
      <c r="D166" s="58">
        <f>'Historic Pricing'!AG1195</f>
        <v>5.3979206193735365E-3</v>
      </c>
      <c r="E166">
        <v>1.1599999999999999</v>
      </c>
      <c r="F166">
        <v>-0.25</v>
      </c>
      <c r="G166">
        <v>1.27</v>
      </c>
      <c r="H166">
        <v>2.21</v>
      </c>
      <c r="I166">
        <v>0.63</v>
      </c>
      <c r="J166">
        <v>1.4E-2</v>
      </c>
      <c r="P166" s="61">
        <v>1.0665795278073952E-4</v>
      </c>
    </row>
    <row r="167" spans="1:16" x14ac:dyDescent="0.25">
      <c r="A167" s="26"/>
      <c r="C167" s="6">
        <v>44868</v>
      </c>
      <c r="D167" s="58">
        <f>'Historic Pricing'!AG1196</f>
        <v>-2.3352470226295385E-2</v>
      </c>
      <c r="E167">
        <v>-1.03</v>
      </c>
      <c r="F167">
        <v>0.39</v>
      </c>
      <c r="G167">
        <v>0.31</v>
      </c>
      <c r="H167">
        <v>-0.13</v>
      </c>
      <c r="I167">
        <v>0.06</v>
      </c>
      <c r="J167">
        <v>1.4E-2</v>
      </c>
      <c r="P167" s="61">
        <v>9.5604902950785775E-3</v>
      </c>
    </row>
    <row r="168" spans="1:16" x14ac:dyDescent="0.25">
      <c r="A168" s="26"/>
      <c r="C168" s="6">
        <v>44867</v>
      </c>
      <c r="D168" s="58">
        <f>'Historic Pricing'!AG1197</f>
        <v>6.8720262388043563E-3</v>
      </c>
      <c r="E168">
        <v>-2.67</v>
      </c>
      <c r="F168">
        <v>-0.87</v>
      </c>
      <c r="G168">
        <v>1.61</v>
      </c>
      <c r="H168">
        <v>0.21</v>
      </c>
      <c r="I168">
        <v>1.05</v>
      </c>
      <c r="J168">
        <v>1.4E-2</v>
      </c>
      <c r="P168" s="61">
        <v>1.1322125470548276E-2</v>
      </c>
    </row>
    <row r="169" spans="1:16" x14ac:dyDescent="0.25">
      <c r="A169" s="26"/>
      <c r="C169" s="6">
        <v>44866</v>
      </c>
      <c r="D169" s="58">
        <f>'Historic Pricing'!AG1198</f>
        <v>7.8669559301993326E-3</v>
      </c>
      <c r="E169">
        <v>-0.35</v>
      </c>
      <c r="F169">
        <v>0.44</v>
      </c>
      <c r="G169">
        <v>0.78</v>
      </c>
      <c r="H169">
        <v>-0.01</v>
      </c>
      <c r="I169">
        <v>0.4</v>
      </c>
      <c r="J169">
        <v>1.4E-2</v>
      </c>
      <c r="P169" s="61">
        <v>-2.4648318387330077E-2</v>
      </c>
    </row>
    <row r="170" spans="1:16" x14ac:dyDescent="0.25">
      <c r="A170" s="26"/>
      <c r="C170" s="6">
        <v>44865</v>
      </c>
      <c r="D170" s="58">
        <f>'Historic Pricing'!AG1199</f>
        <v>2.4143374747605185E-2</v>
      </c>
      <c r="E170">
        <v>-0.67</v>
      </c>
      <c r="F170">
        <v>0.47</v>
      </c>
      <c r="G170">
        <v>0.75</v>
      </c>
      <c r="H170">
        <v>-0.21</v>
      </c>
      <c r="I170">
        <v>0.49</v>
      </c>
      <c r="J170">
        <v>1.0999999999999999E-2</v>
      </c>
      <c r="P170" s="61">
        <v>7.1683787283493257E-3</v>
      </c>
    </row>
    <row r="171" spans="1:16" x14ac:dyDescent="0.25">
      <c r="A171" s="26"/>
      <c r="C171" s="6">
        <v>44862</v>
      </c>
      <c r="D171" s="58">
        <f>'Historic Pricing'!AG1200</f>
        <v>-2.0009053267561826E-2</v>
      </c>
      <c r="E171">
        <v>2.33</v>
      </c>
      <c r="F171">
        <v>0.05</v>
      </c>
      <c r="G171">
        <v>-0.33</v>
      </c>
      <c r="H171">
        <v>0.38</v>
      </c>
      <c r="I171">
        <v>0.61</v>
      </c>
      <c r="J171">
        <v>1.0999999999999999E-2</v>
      </c>
      <c r="P171" s="61">
        <v>1.556611819912487E-2</v>
      </c>
    </row>
    <row r="172" spans="1:16" x14ac:dyDescent="0.25">
      <c r="A172" s="26"/>
      <c r="C172" s="6">
        <v>44861</v>
      </c>
      <c r="D172" s="58">
        <f>'Historic Pricing'!AG1201</f>
        <v>3.9557084430843961E-3</v>
      </c>
      <c r="E172">
        <v>-0.54</v>
      </c>
      <c r="F172">
        <v>0.43</v>
      </c>
      <c r="G172">
        <v>1.06</v>
      </c>
      <c r="H172">
        <v>-0.36</v>
      </c>
      <c r="I172">
        <v>0.52</v>
      </c>
      <c r="J172">
        <v>1.0999999999999999E-2</v>
      </c>
      <c r="P172" s="61">
        <v>1.6973449474650369E-2</v>
      </c>
    </row>
    <row r="173" spans="1:16" x14ac:dyDescent="0.25">
      <c r="A173" s="26"/>
      <c r="C173" s="6">
        <v>44860</v>
      </c>
      <c r="D173" s="58">
        <f>'Historic Pricing'!AG1202</f>
        <v>-4.4539870873745412E-3</v>
      </c>
      <c r="E173">
        <v>-0.66</v>
      </c>
      <c r="F173">
        <v>0.7</v>
      </c>
      <c r="G173">
        <v>0.89</v>
      </c>
      <c r="H173">
        <v>-0.8</v>
      </c>
      <c r="I173">
        <v>0.67</v>
      </c>
      <c r="J173">
        <v>1.0999999999999999E-2</v>
      </c>
      <c r="P173" s="61">
        <v>-2.230383343778965E-2</v>
      </c>
    </row>
    <row r="174" spans="1:16" x14ac:dyDescent="0.25">
      <c r="A174" s="26"/>
      <c r="C174" s="6">
        <v>44859</v>
      </c>
      <c r="D174" s="58">
        <f>'Historic Pricing'!AG1203</f>
        <v>4.0553892447538599E-4</v>
      </c>
      <c r="E174">
        <v>1.78</v>
      </c>
      <c r="F174">
        <v>1.02</v>
      </c>
      <c r="G174">
        <v>-1.52</v>
      </c>
      <c r="H174">
        <v>-1.19</v>
      </c>
      <c r="I174">
        <v>-1.22</v>
      </c>
      <c r="J174">
        <v>1.0999999999999999E-2</v>
      </c>
      <c r="P174" s="61">
        <v>1.7205306566148618E-2</v>
      </c>
    </row>
    <row r="175" spans="1:16" x14ac:dyDescent="0.25">
      <c r="A175" s="26"/>
      <c r="C175" s="6">
        <v>44858</v>
      </c>
      <c r="D175" s="58">
        <f>'Historic Pricing'!AG1204</f>
        <v>1.8949094907161311E-2</v>
      </c>
      <c r="E175">
        <v>1.03</v>
      </c>
      <c r="F175">
        <v>-0.63</v>
      </c>
      <c r="G175">
        <v>0.44</v>
      </c>
      <c r="H175">
        <v>1.1599999999999999</v>
      </c>
      <c r="I175">
        <v>0.48</v>
      </c>
      <c r="J175">
        <v>1.0999999999999999E-2</v>
      </c>
      <c r="P175" s="61">
        <v>-1.0978495862831478E-2</v>
      </c>
    </row>
    <row r="176" spans="1:16" x14ac:dyDescent="0.25">
      <c r="A176" s="26"/>
      <c r="C176" s="6">
        <v>44855</v>
      </c>
      <c r="D176" s="58">
        <f>'Historic Pricing'!AG1205</f>
        <v>-3.1483356673191335E-3</v>
      </c>
      <c r="E176">
        <v>2.2999999999999998</v>
      </c>
      <c r="F176">
        <v>-0.05</v>
      </c>
      <c r="G176">
        <v>0.1</v>
      </c>
      <c r="H176">
        <v>0.61</v>
      </c>
      <c r="I176">
        <v>-0.21</v>
      </c>
      <c r="J176">
        <v>1.0999999999999999E-2</v>
      </c>
      <c r="P176" s="61">
        <v>-8.7628368199128906E-3</v>
      </c>
    </row>
    <row r="177" spans="1:16" x14ac:dyDescent="0.25">
      <c r="A177" s="26"/>
      <c r="C177" s="6">
        <v>44854</v>
      </c>
      <c r="D177" s="58">
        <f>'Historic Pricing'!AG1206</f>
        <v>-1.1974803355987107E-2</v>
      </c>
      <c r="E177">
        <v>-0.8</v>
      </c>
      <c r="F177">
        <v>-0.33</v>
      </c>
      <c r="G177">
        <v>-0.43</v>
      </c>
      <c r="H177">
        <v>-0.61</v>
      </c>
      <c r="I177">
        <v>0.12</v>
      </c>
      <c r="J177">
        <v>1.0999999999999999E-2</v>
      </c>
      <c r="P177" s="61">
        <v>2.610492102125837E-2</v>
      </c>
    </row>
    <row r="178" spans="1:16" x14ac:dyDescent="0.25">
      <c r="A178" s="26"/>
      <c r="C178" s="6">
        <v>44853</v>
      </c>
      <c r="D178" s="58">
        <f>'Historic Pricing'!AG1207</f>
        <v>-1.6150771961893043E-3</v>
      </c>
      <c r="E178">
        <v>-0.87</v>
      </c>
      <c r="F178">
        <v>-1.2</v>
      </c>
      <c r="G178">
        <v>1.21</v>
      </c>
      <c r="H178">
        <v>0.7</v>
      </c>
      <c r="I178">
        <v>0.77</v>
      </c>
      <c r="J178">
        <v>1.0999999999999999E-2</v>
      </c>
      <c r="P178" s="61">
        <v>-6.2010525313127797E-3</v>
      </c>
    </row>
    <row r="179" spans="1:16" x14ac:dyDescent="0.25">
      <c r="A179" s="26"/>
      <c r="C179" s="6">
        <v>44852</v>
      </c>
      <c r="D179" s="58">
        <f>'Historic Pricing'!AG1208</f>
        <v>3.0476752362650621E-2</v>
      </c>
      <c r="E179">
        <v>1.19</v>
      </c>
      <c r="F179">
        <v>-0.13</v>
      </c>
      <c r="G179">
        <v>0.01</v>
      </c>
      <c r="H179">
        <v>-0.43</v>
      </c>
      <c r="I179">
        <v>0.03</v>
      </c>
      <c r="J179">
        <v>1.0999999999999999E-2</v>
      </c>
      <c r="P179" s="61">
        <v>-1.7074967250553748E-2</v>
      </c>
    </row>
    <row r="180" spans="1:16" x14ac:dyDescent="0.25">
      <c r="A180" s="26"/>
      <c r="C180" s="6">
        <v>44851</v>
      </c>
      <c r="D180" s="58">
        <f>'Historic Pricing'!AG1209</f>
        <v>-9.1784265734349071E-3</v>
      </c>
      <c r="E180">
        <v>2.74</v>
      </c>
      <c r="F180">
        <v>0.37</v>
      </c>
      <c r="G180">
        <v>-1.43</v>
      </c>
      <c r="H180">
        <v>-1.01</v>
      </c>
      <c r="I180">
        <v>-1.18</v>
      </c>
      <c r="J180">
        <v>1.0999999999999999E-2</v>
      </c>
      <c r="P180" s="61">
        <v>-3.4685106240085325E-3</v>
      </c>
    </row>
    <row r="181" spans="1:16" x14ac:dyDescent="0.25">
      <c r="A181" s="26"/>
      <c r="C181" s="6">
        <v>44848</v>
      </c>
      <c r="D181" s="58">
        <f>'Historic Pricing'!AG1210</f>
        <v>1.6106819986026352E-2</v>
      </c>
      <c r="E181">
        <v>-2.46</v>
      </c>
      <c r="F181">
        <v>-0.21</v>
      </c>
      <c r="G181">
        <v>1.2</v>
      </c>
      <c r="H181">
        <v>0.53</v>
      </c>
      <c r="I181">
        <v>1.58</v>
      </c>
      <c r="J181">
        <v>1.0999999999999999E-2</v>
      </c>
      <c r="P181" s="61">
        <v>4.6527050050220002E-2</v>
      </c>
    </row>
    <row r="182" spans="1:16" x14ac:dyDescent="0.25">
      <c r="A182" s="26"/>
      <c r="C182" s="6">
        <v>44847</v>
      </c>
      <c r="D182" s="58">
        <f>'Historic Pricing'!AG1211</f>
        <v>-6.3657643730578696E-3</v>
      </c>
      <c r="E182">
        <v>2.4</v>
      </c>
      <c r="F182">
        <v>-0.27</v>
      </c>
      <c r="G182">
        <v>1.57</v>
      </c>
      <c r="H182">
        <v>0.55000000000000004</v>
      </c>
      <c r="I182">
        <v>0.95</v>
      </c>
      <c r="J182">
        <v>1.0999999999999999E-2</v>
      </c>
      <c r="P182" s="61">
        <v>-3.0277579189722324E-3</v>
      </c>
    </row>
    <row r="183" spans="1:16" x14ac:dyDescent="0.25">
      <c r="A183" s="26"/>
      <c r="C183" s="6">
        <v>44846</v>
      </c>
      <c r="D183" s="58">
        <f>'Historic Pricing'!AG1212</f>
        <v>-3.4507068659628197E-3</v>
      </c>
      <c r="E183">
        <v>-0.27</v>
      </c>
      <c r="F183">
        <v>0.02</v>
      </c>
      <c r="G183">
        <v>0.02</v>
      </c>
      <c r="H183">
        <v>-0.02</v>
      </c>
      <c r="I183">
        <v>0.01</v>
      </c>
      <c r="J183">
        <v>1.0999999999999999E-2</v>
      </c>
      <c r="P183" s="61">
        <v>1.3532456997025703E-2</v>
      </c>
    </row>
    <row r="184" spans="1:16" x14ac:dyDescent="0.25">
      <c r="A184" s="26"/>
      <c r="C184" s="6">
        <v>44845</v>
      </c>
      <c r="D184" s="58">
        <f>'Historic Pricing'!AG1213</f>
        <v>-5.8489551646464144E-4</v>
      </c>
      <c r="E184">
        <v>-0.7</v>
      </c>
      <c r="F184">
        <v>0.62</v>
      </c>
      <c r="G184">
        <v>0.32</v>
      </c>
      <c r="H184">
        <v>0.56999999999999995</v>
      </c>
      <c r="I184">
        <v>0.65</v>
      </c>
      <c r="J184">
        <v>1.0999999999999999E-2</v>
      </c>
      <c r="P184" s="61">
        <v>5.5754777937525469E-4</v>
      </c>
    </row>
    <row r="185" spans="1:16" x14ac:dyDescent="0.25">
      <c r="A185" s="26"/>
      <c r="C185" s="6">
        <v>44844</v>
      </c>
      <c r="D185" s="58">
        <f>'Historic Pricing'!AG1214</f>
        <v>-1.6239716160915803E-2</v>
      </c>
      <c r="E185">
        <v>-0.81</v>
      </c>
      <c r="F185">
        <v>0.24</v>
      </c>
      <c r="G185">
        <v>0.76</v>
      </c>
      <c r="H185">
        <v>1.52</v>
      </c>
      <c r="I185">
        <v>0.4</v>
      </c>
      <c r="J185">
        <v>1.0999999999999999E-2</v>
      </c>
      <c r="P185" s="61">
        <v>-1.4809167133608679E-2</v>
      </c>
    </row>
    <row r="186" spans="1:16" x14ac:dyDescent="0.25">
      <c r="A186" s="26"/>
      <c r="C186" s="6">
        <v>44841</v>
      </c>
      <c r="D186" s="58">
        <f>'Historic Pricing'!AG1215</f>
        <v>-5.4181900810964237E-3</v>
      </c>
      <c r="E186">
        <v>-2.91</v>
      </c>
      <c r="F186">
        <v>-0.23</v>
      </c>
      <c r="G186">
        <v>1.68</v>
      </c>
      <c r="H186">
        <v>0.97</v>
      </c>
      <c r="I186">
        <v>1.46</v>
      </c>
      <c r="J186">
        <v>1.0999999999999999E-2</v>
      </c>
      <c r="P186" s="61">
        <v>1.2631173287933048E-2</v>
      </c>
    </row>
    <row r="187" spans="1:16" x14ac:dyDescent="0.25">
      <c r="A187" s="26"/>
      <c r="C187" s="6">
        <v>44840</v>
      </c>
      <c r="D187" s="58">
        <f>'Historic Pricing'!AG1216</f>
        <v>1.4369285305092867E-2</v>
      </c>
      <c r="E187">
        <v>-0.86</v>
      </c>
      <c r="F187">
        <v>0.46</v>
      </c>
      <c r="G187">
        <v>0.12</v>
      </c>
      <c r="H187">
        <v>-0.11</v>
      </c>
      <c r="I187">
        <v>-0.47</v>
      </c>
      <c r="J187">
        <v>1.0999999999999999E-2</v>
      </c>
      <c r="P187" s="61">
        <v>-2.106321457410041E-2</v>
      </c>
    </row>
    <row r="188" spans="1:16" x14ac:dyDescent="0.25">
      <c r="A188" s="26"/>
      <c r="C188" s="6">
        <v>44839</v>
      </c>
      <c r="D188" s="58">
        <f>'Historic Pricing'!AG1217</f>
        <v>1.3289175627422819E-2</v>
      </c>
      <c r="E188">
        <v>-0.22</v>
      </c>
      <c r="F188">
        <v>-0.37</v>
      </c>
      <c r="G188">
        <v>0.06</v>
      </c>
      <c r="H188">
        <v>0.35</v>
      </c>
      <c r="I188">
        <v>0.16</v>
      </c>
      <c r="J188">
        <v>1.0999999999999999E-2</v>
      </c>
      <c r="P188" s="61">
        <v>-1.3465046629099357E-2</v>
      </c>
    </row>
    <row r="189" spans="1:16" x14ac:dyDescent="0.25">
      <c r="A189" s="26"/>
      <c r="C189" s="6">
        <v>44838</v>
      </c>
      <c r="D189" s="58">
        <f>'Historic Pricing'!AG1218</f>
        <v>4.3631435290213773E-2</v>
      </c>
      <c r="E189">
        <v>3.3</v>
      </c>
      <c r="F189">
        <v>0.72</v>
      </c>
      <c r="G189">
        <v>-7.0000000000000007E-2</v>
      </c>
      <c r="H189">
        <v>-1.04</v>
      </c>
      <c r="I189">
        <v>-0.3</v>
      </c>
      <c r="J189">
        <v>1.0999999999999999E-2</v>
      </c>
      <c r="P189" s="61">
        <v>5.7780934430077667E-2</v>
      </c>
    </row>
    <row r="190" spans="1:16" x14ac:dyDescent="0.25">
      <c r="A190" s="26"/>
      <c r="C190" s="6">
        <v>44837</v>
      </c>
      <c r="D190" s="58">
        <f>'Historic Pricing'!AG1219</f>
        <v>-1.1329045454909824E-2</v>
      </c>
      <c r="E190">
        <v>2.5499999999999998</v>
      </c>
      <c r="F190">
        <v>0.01</v>
      </c>
      <c r="G190">
        <v>0.68</v>
      </c>
      <c r="H190">
        <v>0.9</v>
      </c>
      <c r="I190">
        <v>0.36</v>
      </c>
      <c r="J190">
        <v>1.0999999999999999E-2</v>
      </c>
      <c r="P190" s="61">
        <v>1.5857346151583358E-2</v>
      </c>
    </row>
    <row r="191" spans="1:16" x14ac:dyDescent="0.25">
      <c r="A191" s="26"/>
      <c r="C191" s="6">
        <v>44834</v>
      </c>
      <c r="D191" s="58">
        <f>'Historic Pricing'!AG1220</f>
        <v>-2.0776248870879754E-2</v>
      </c>
      <c r="E191">
        <v>-1.42</v>
      </c>
      <c r="F191">
        <v>0.59</v>
      </c>
      <c r="G191">
        <v>0.27</v>
      </c>
      <c r="H191">
        <v>-0.66</v>
      </c>
      <c r="I191">
        <v>-0.09</v>
      </c>
      <c r="J191">
        <v>8.9999999999999993E-3</v>
      </c>
      <c r="P191" s="61">
        <v>4.6317562093641962E-2</v>
      </c>
    </row>
    <row r="192" spans="1:16" x14ac:dyDescent="0.25">
      <c r="A192" s="26"/>
      <c r="C192" s="6">
        <v>44833</v>
      </c>
      <c r="D192" s="58">
        <f>'Historic Pricing'!AG1221</f>
        <v>9.1583989584047461E-3</v>
      </c>
      <c r="E192">
        <v>-2.17</v>
      </c>
      <c r="F192">
        <v>-0.28000000000000003</v>
      </c>
      <c r="G192">
        <v>0.87</v>
      </c>
      <c r="H192">
        <v>0.44</v>
      </c>
      <c r="I192">
        <v>0.5</v>
      </c>
      <c r="J192">
        <v>8.9999999999999993E-3</v>
      </c>
      <c r="P192" s="61">
        <v>-1.3269286358768492E-3</v>
      </c>
    </row>
    <row r="193" spans="1:16" x14ac:dyDescent="0.25">
      <c r="A193" s="26"/>
      <c r="C193" s="6">
        <v>44832</v>
      </c>
      <c r="D193" s="58">
        <f>'Historic Pricing'!AG1222</f>
        <v>-5.4492646984183107E-3</v>
      </c>
      <c r="E193">
        <v>2.15</v>
      </c>
      <c r="F193">
        <v>0.92</v>
      </c>
      <c r="G193">
        <v>-0.33</v>
      </c>
      <c r="H193">
        <v>-0.87</v>
      </c>
      <c r="I193">
        <v>-0.71</v>
      </c>
      <c r="J193">
        <v>8.9999999999999993E-3</v>
      </c>
      <c r="P193" s="61">
        <v>-2.8961344703571767E-2</v>
      </c>
    </row>
    <row r="194" spans="1:16" x14ac:dyDescent="0.25">
      <c r="A194" s="26"/>
      <c r="C194" s="6">
        <v>44831</v>
      </c>
      <c r="D194" s="58">
        <f>'Historic Pricing'!AG1223</f>
        <v>1.2375706476581309E-2</v>
      </c>
      <c r="E194">
        <v>-0.05</v>
      </c>
      <c r="F194">
        <v>0.57999999999999996</v>
      </c>
      <c r="G194">
        <v>-0.93</v>
      </c>
      <c r="H194">
        <v>-0.63</v>
      </c>
      <c r="I194">
        <v>-0.9</v>
      </c>
      <c r="J194">
        <v>8.9999999999999993E-3</v>
      </c>
      <c r="P194" s="61">
        <v>-5.8627828140708901E-4</v>
      </c>
    </row>
    <row r="195" spans="1:16" x14ac:dyDescent="0.25">
      <c r="A195" s="26"/>
      <c r="C195" s="6">
        <v>44830</v>
      </c>
      <c r="D195" s="58">
        <f>'Historic Pricing'!AG1224</f>
        <v>-2.2352083528181989E-2</v>
      </c>
      <c r="E195">
        <v>-1.02</v>
      </c>
      <c r="F195">
        <v>-0.06</v>
      </c>
      <c r="G195">
        <v>-0.75</v>
      </c>
      <c r="H195">
        <v>0.18</v>
      </c>
      <c r="I195">
        <v>-0.41</v>
      </c>
      <c r="J195">
        <v>8.9999999999999993E-3</v>
      </c>
      <c r="P195" s="61">
        <v>7.0580479501832763E-5</v>
      </c>
    </row>
    <row r="196" spans="1:16" x14ac:dyDescent="0.25">
      <c r="A196" s="26"/>
      <c r="C196" s="6">
        <v>44827</v>
      </c>
      <c r="D196" s="58">
        <f>'Historic Pricing'!AG1225</f>
        <v>-2.4290711386969848E-2</v>
      </c>
      <c r="E196">
        <v>-1.85</v>
      </c>
      <c r="F196">
        <v>-0.48</v>
      </c>
      <c r="G196">
        <v>-0.8</v>
      </c>
      <c r="H196">
        <v>0.19</v>
      </c>
      <c r="I196">
        <v>-0.25</v>
      </c>
      <c r="J196">
        <v>8.9999999999999993E-3</v>
      </c>
      <c r="P196" s="61">
        <v>1.7009064448745205E-2</v>
      </c>
    </row>
    <row r="197" spans="1:16" x14ac:dyDescent="0.25">
      <c r="A197" s="26"/>
      <c r="C197" s="6">
        <v>44825</v>
      </c>
      <c r="D197" s="58">
        <f>'Historic Pricing'!AG1226</f>
        <v>-7.8024148129411473E-3</v>
      </c>
      <c r="E197">
        <v>-1.68</v>
      </c>
      <c r="F197">
        <v>0.33</v>
      </c>
      <c r="G197">
        <v>0.08</v>
      </c>
      <c r="H197">
        <v>0.38</v>
      </c>
      <c r="I197">
        <v>0.1</v>
      </c>
      <c r="J197">
        <v>8.9999999999999993E-3</v>
      </c>
      <c r="P197" s="61">
        <v>-1.907004262350756E-2</v>
      </c>
    </row>
    <row r="198" spans="1:16" x14ac:dyDescent="0.25">
      <c r="A198" s="26"/>
      <c r="C198" s="6">
        <v>44824</v>
      </c>
      <c r="D198" s="58">
        <f>'Historic Pricing'!AG1227</f>
        <v>7.4987274806032327E-3</v>
      </c>
      <c r="E198">
        <v>-1.1599999999999999</v>
      </c>
      <c r="F198">
        <v>-0.3</v>
      </c>
      <c r="G198">
        <v>0.06</v>
      </c>
      <c r="H198">
        <v>-0.12</v>
      </c>
      <c r="I198">
        <v>0.33</v>
      </c>
      <c r="J198">
        <v>8.9999999999999993E-3</v>
      </c>
      <c r="P198" s="61">
        <v>-2.2991506465194919E-2</v>
      </c>
    </row>
    <row r="199" spans="1:16" x14ac:dyDescent="0.25">
      <c r="A199" s="26"/>
      <c r="C199" s="6">
        <v>44823</v>
      </c>
      <c r="D199" s="58">
        <f>'Historic Pricing'!AG1228</f>
        <v>1.2478425144719182E-2</v>
      </c>
      <c r="E199">
        <v>0.72</v>
      </c>
      <c r="F199">
        <v>-0.08</v>
      </c>
      <c r="G199">
        <v>0.67</v>
      </c>
      <c r="H199">
        <v>0.61</v>
      </c>
      <c r="I199">
        <v>-7.0000000000000007E-2</v>
      </c>
      <c r="J199">
        <v>8.9999999999999993E-3</v>
      </c>
      <c r="P199" s="61">
        <v>-3.1684681178193613E-3</v>
      </c>
    </row>
    <row r="200" spans="1:16" x14ac:dyDescent="0.25">
      <c r="A200" s="26"/>
      <c r="C200" s="6">
        <v>44820</v>
      </c>
      <c r="D200" s="58">
        <f>'Historic Pricing'!AG1229</f>
        <v>-1.2244114617918278E-2</v>
      </c>
      <c r="E200">
        <v>-0.98</v>
      </c>
      <c r="F200">
        <v>-0.75</v>
      </c>
      <c r="G200">
        <v>0.85</v>
      </c>
      <c r="H200">
        <v>1.68</v>
      </c>
      <c r="I200">
        <v>0.95</v>
      </c>
      <c r="J200">
        <v>8.9999999999999993E-3</v>
      </c>
      <c r="P200" s="61">
        <v>-3.9330842663417324E-3</v>
      </c>
    </row>
    <row r="201" spans="1:16" x14ac:dyDescent="0.25">
      <c r="A201" s="26"/>
      <c r="C201" s="6">
        <v>44819</v>
      </c>
      <c r="D201" s="58">
        <f>'Historic Pricing'!AG1230</f>
        <v>-1.0593516129333177E-2</v>
      </c>
      <c r="E201">
        <v>-1.03</v>
      </c>
      <c r="F201">
        <v>0.39</v>
      </c>
      <c r="G201">
        <v>0.54</v>
      </c>
      <c r="H201">
        <v>-0.35</v>
      </c>
      <c r="I201">
        <v>0.23</v>
      </c>
      <c r="J201">
        <v>8.9999999999999993E-3</v>
      </c>
      <c r="P201" s="61">
        <v>2.4315837327396849E-2</v>
      </c>
    </row>
    <row r="202" spans="1:16" x14ac:dyDescent="0.25">
      <c r="A202" s="26"/>
      <c r="C202" s="6">
        <v>44818</v>
      </c>
      <c r="D202" s="58">
        <f>'Historic Pricing'!AG1231</f>
        <v>-3.9550102422483017E-2</v>
      </c>
      <c r="E202">
        <v>0.44</v>
      </c>
      <c r="F202">
        <v>-0.18</v>
      </c>
      <c r="G202">
        <v>-0.28000000000000003</v>
      </c>
      <c r="H202">
        <v>-0.73</v>
      </c>
      <c r="I202">
        <v>-0.43</v>
      </c>
      <c r="J202">
        <v>8.9999999999999993E-3</v>
      </c>
      <c r="P202" s="61">
        <v>-1.0735071613911421E-2</v>
      </c>
    </row>
    <row r="203" spans="1:16" x14ac:dyDescent="0.25">
      <c r="A203" s="26"/>
      <c r="C203" s="6">
        <v>44817</v>
      </c>
      <c r="D203" s="58">
        <f>'Historic Pricing'!AG1232</f>
        <v>5.6303272364413735E-3</v>
      </c>
      <c r="E203">
        <v>-4.29</v>
      </c>
      <c r="F203">
        <v>0.05</v>
      </c>
      <c r="G203">
        <v>1.44</v>
      </c>
      <c r="H203">
        <v>-0.3</v>
      </c>
      <c r="I203">
        <v>0.89</v>
      </c>
      <c r="J203">
        <v>8.9999999999999993E-3</v>
      </c>
      <c r="P203" s="61">
        <v>-1.0921233591956922E-2</v>
      </c>
    </row>
    <row r="204" spans="1:16" x14ac:dyDescent="0.25">
      <c r="A204" s="12"/>
      <c r="C204" s="6">
        <v>44816</v>
      </c>
      <c r="D204" s="58">
        <f>'Historic Pricing'!AG1233</f>
        <v>8.3691394594771693E-3</v>
      </c>
      <c r="E204">
        <v>1.07</v>
      </c>
      <c r="F204">
        <v>0.25</v>
      </c>
      <c r="G204">
        <v>-0.17</v>
      </c>
      <c r="H204">
        <v>-0.13</v>
      </c>
      <c r="I204">
        <v>-0.13</v>
      </c>
      <c r="J204">
        <v>8.9999999999999993E-3</v>
      </c>
      <c r="P204" s="61">
        <v>-1.9386880664137757E-2</v>
      </c>
    </row>
    <row r="205" spans="1:16" x14ac:dyDescent="0.25">
      <c r="A205" s="12"/>
      <c r="C205" s="6">
        <v>44813</v>
      </c>
      <c r="D205" s="58">
        <f>'Historic Pricing'!AG1234</f>
        <v>4.1208511917759788E-3</v>
      </c>
      <c r="E205">
        <v>1.67</v>
      </c>
      <c r="F205">
        <v>0.38</v>
      </c>
      <c r="G205">
        <v>-0.52</v>
      </c>
      <c r="H205">
        <v>-0.1</v>
      </c>
      <c r="I205">
        <v>-0.49</v>
      </c>
      <c r="J205">
        <v>8.9999999999999993E-3</v>
      </c>
      <c r="P205" s="61">
        <v>2.6101570628084803E-3</v>
      </c>
    </row>
    <row r="206" spans="1:16" x14ac:dyDescent="0.25">
      <c r="A206" s="12"/>
      <c r="C206" s="6">
        <v>44812</v>
      </c>
      <c r="D206" s="58">
        <f>'Historic Pricing'!AG1235</f>
        <v>2.7235828791497049E-2</v>
      </c>
      <c r="E206">
        <v>0.78</v>
      </c>
      <c r="F206">
        <v>-0.15</v>
      </c>
      <c r="G206">
        <v>-0.2</v>
      </c>
      <c r="H206">
        <v>-1.29</v>
      </c>
      <c r="I206">
        <v>-1.02</v>
      </c>
      <c r="J206">
        <v>8.9999999999999993E-3</v>
      </c>
      <c r="P206" s="61">
        <v>7.8097129452126381E-3</v>
      </c>
    </row>
    <row r="207" spans="1:16" x14ac:dyDescent="0.25">
      <c r="A207" s="12"/>
      <c r="C207" s="6">
        <v>44811</v>
      </c>
      <c r="D207" s="58">
        <f>'Historic Pricing'!AG1236</f>
        <v>-9.8656570322609057E-3</v>
      </c>
      <c r="E207">
        <v>1.92</v>
      </c>
      <c r="F207">
        <v>0.41</v>
      </c>
      <c r="G207">
        <v>-1.53</v>
      </c>
      <c r="H207">
        <v>-1.3</v>
      </c>
      <c r="I207">
        <v>-0.54</v>
      </c>
      <c r="J207">
        <v>8.9999999999999993E-3</v>
      </c>
      <c r="P207" s="61">
        <v>2.0658304731517415E-2</v>
      </c>
    </row>
    <row r="208" spans="1:16" x14ac:dyDescent="0.25">
      <c r="A208" s="12"/>
      <c r="C208" s="6">
        <v>44810</v>
      </c>
      <c r="D208" s="58">
        <f>'Historic Pricing'!AG1237</f>
        <v>9.448849933587869E-3</v>
      </c>
      <c r="E208">
        <v>-0.51</v>
      </c>
      <c r="F208">
        <v>-0.54</v>
      </c>
      <c r="G208">
        <v>-0.51</v>
      </c>
      <c r="H208">
        <v>-0.17</v>
      </c>
      <c r="I208">
        <v>-0.7</v>
      </c>
      <c r="J208">
        <v>8.9999999999999993E-3</v>
      </c>
      <c r="P208" s="61">
        <v>3.0832016639559659E-2</v>
      </c>
    </row>
    <row r="209" spans="1:16" x14ac:dyDescent="0.25">
      <c r="A209" s="12"/>
      <c r="C209" s="6">
        <v>44806</v>
      </c>
      <c r="D209" s="58">
        <f>'Historic Pricing'!AG1239</f>
        <v>-7.1711066752678286E-3</v>
      </c>
      <c r="E209">
        <v>-0.99</v>
      </c>
      <c r="F209">
        <v>0.11</v>
      </c>
      <c r="G209">
        <v>1.06</v>
      </c>
      <c r="H209">
        <v>-0.06</v>
      </c>
      <c r="I209">
        <v>0.26</v>
      </c>
      <c r="J209">
        <v>8.9999999999999993E-3</v>
      </c>
      <c r="P209" s="61">
        <v>-8.7140782336300772E-3</v>
      </c>
    </row>
    <row r="210" spans="1:16" x14ac:dyDescent="0.25">
      <c r="A210" s="12"/>
      <c r="C210" s="6">
        <v>44805</v>
      </c>
      <c r="D210" s="58">
        <f>'Historic Pricing'!AG1240</f>
        <v>-1.5649676313465671E-2</v>
      </c>
      <c r="E210">
        <v>-0.01</v>
      </c>
      <c r="F210">
        <v>-1.04</v>
      </c>
      <c r="G210">
        <v>-0.28999999999999998</v>
      </c>
      <c r="H210">
        <v>0.62</v>
      </c>
      <c r="I210">
        <v>0.55000000000000004</v>
      </c>
      <c r="J210">
        <v>8.9999999999999993E-3</v>
      </c>
      <c r="P210" s="61">
        <v>-3.4546496078474392E-3</v>
      </c>
    </row>
    <row r="211" spans="1:16" x14ac:dyDescent="0.25">
      <c r="A211" s="12"/>
      <c r="C211" s="6">
        <v>44804</v>
      </c>
      <c r="D211" s="58">
        <f>'Historic Pricing'!AG1241</f>
        <v>-2.5657947010685567E-3</v>
      </c>
      <c r="E211">
        <v>-0.74</v>
      </c>
      <c r="F211">
        <v>0.23</v>
      </c>
      <c r="G211">
        <v>-0.44</v>
      </c>
      <c r="H211">
        <v>-0.63</v>
      </c>
      <c r="I211">
        <v>-0.13</v>
      </c>
      <c r="J211">
        <v>8.0000000000000002E-3</v>
      </c>
      <c r="P211" s="61">
        <v>-1.700463581713019E-2</v>
      </c>
    </row>
    <row r="212" spans="1:16" x14ac:dyDescent="0.25">
      <c r="A212" s="12"/>
      <c r="C212" s="6">
        <v>44803</v>
      </c>
      <c r="D212" s="58">
        <f>'Historic Pricing'!AG1242</f>
        <v>7.1161049078328079E-3</v>
      </c>
      <c r="E212">
        <v>-1.1100000000000001</v>
      </c>
      <c r="F212">
        <v>-0.38</v>
      </c>
      <c r="G212">
        <v>-0.24</v>
      </c>
      <c r="H212">
        <v>-0.24</v>
      </c>
      <c r="I212">
        <v>0.12</v>
      </c>
      <c r="J212">
        <v>8.0000000000000002E-3</v>
      </c>
      <c r="P212" s="61">
        <v>-1.4576609294107638E-2</v>
      </c>
    </row>
    <row r="213" spans="1:16" x14ac:dyDescent="0.25">
      <c r="A213" s="12"/>
      <c r="C213" s="6">
        <v>44802</v>
      </c>
      <c r="D213" s="58">
        <f>'Historic Pricing'!AG1243</f>
        <v>-3.9469051360481247E-2</v>
      </c>
      <c r="E213">
        <v>-0.72</v>
      </c>
      <c r="F213">
        <v>-0.39</v>
      </c>
      <c r="G213">
        <v>0.43</v>
      </c>
      <c r="H213">
        <v>0.25</v>
      </c>
      <c r="I213">
        <v>0.43</v>
      </c>
      <c r="J213">
        <v>8.0000000000000002E-3</v>
      </c>
      <c r="P213" s="61">
        <v>-1.1308364795182126E-2</v>
      </c>
    </row>
    <row r="214" spans="1:16" x14ac:dyDescent="0.25">
      <c r="A214" s="12"/>
      <c r="C214" s="6">
        <v>44799</v>
      </c>
      <c r="D214" s="58">
        <f>'Historic Pricing'!AG1244</f>
        <v>-3.5708029985944733E-3</v>
      </c>
      <c r="E214">
        <v>-3.38</v>
      </c>
      <c r="F214">
        <v>-0.27</v>
      </c>
      <c r="G214">
        <v>1.68</v>
      </c>
      <c r="H214">
        <v>0.22</v>
      </c>
      <c r="I214">
        <v>0.85</v>
      </c>
      <c r="J214">
        <v>8.0000000000000002E-3</v>
      </c>
      <c r="P214" s="61">
        <v>-3.0883835840283223E-3</v>
      </c>
    </row>
    <row r="215" spans="1:16" x14ac:dyDescent="0.25">
      <c r="A215" s="12"/>
      <c r="C215" s="6">
        <v>44798</v>
      </c>
      <c r="D215" s="58">
        <f>'Historic Pricing'!AG1245</f>
        <v>3.3298089451584403E-3</v>
      </c>
      <c r="E215">
        <v>1.45</v>
      </c>
      <c r="F215">
        <v>0.12</v>
      </c>
      <c r="G215">
        <v>-0.01</v>
      </c>
      <c r="H215">
        <v>0.15</v>
      </c>
      <c r="I215">
        <v>-0.38</v>
      </c>
      <c r="J215">
        <v>8.0000000000000002E-3</v>
      </c>
      <c r="P215" s="61">
        <v>-6.9177587578844277E-2</v>
      </c>
    </row>
    <row r="216" spans="1:16" x14ac:dyDescent="0.25">
      <c r="A216" s="12"/>
      <c r="C216" s="6">
        <v>44797</v>
      </c>
      <c r="D216" s="58">
        <f>'Historic Pricing'!AG1246</f>
        <v>5.7160148452881252E-3</v>
      </c>
      <c r="E216">
        <v>0.4</v>
      </c>
      <c r="F216">
        <v>0.52</v>
      </c>
      <c r="G216">
        <v>-0.62</v>
      </c>
      <c r="H216">
        <v>-1.44</v>
      </c>
      <c r="I216">
        <v>-0.48</v>
      </c>
      <c r="J216">
        <v>8.0000000000000002E-3</v>
      </c>
      <c r="P216" s="61">
        <v>-4.7466295208573185E-2</v>
      </c>
    </row>
    <row r="217" spans="1:16" x14ac:dyDescent="0.25">
      <c r="A217" s="12"/>
      <c r="C217" s="6">
        <v>44796</v>
      </c>
      <c r="D217" s="58">
        <f>'Historic Pricing'!AG1247</f>
        <v>-1.5872673995690055E-2</v>
      </c>
      <c r="E217">
        <v>-0.11</v>
      </c>
      <c r="F217">
        <v>0.12</v>
      </c>
      <c r="G217">
        <v>0.32</v>
      </c>
      <c r="H217">
        <v>-0.37</v>
      </c>
      <c r="I217">
        <v>-0.19</v>
      </c>
      <c r="J217">
        <v>8.0000000000000002E-3</v>
      </c>
      <c r="P217" s="61">
        <v>6.0601253029832318E-3</v>
      </c>
    </row>
    <row r="218" spans="1:16" x14ac:dyDescent="0.25">
      <c r="A218" s="12"/>
      <c r="C218" s="6">
        <v>44795</v>
      </c>
      <c r="D218" s="58">
        <f>'Historic Pricing'!AG1248</f>
        <v>-1.051651281266875E-2</v>
      </c>
      <c r="E218">
        <v>-2.14</v>
      </c>
      <c r="F218">
        <v>-0.04</v>
      </c>
      <c r="G218">
        <v>0.38</v>
      </c>
      <c r="H218">
        <v>0.19</v>
      </c>
      <c r="I218">
        <v>0.2</v>
      </c>
      <c r="J218">
        <v>8.0000000000000002E-3</v>
      </c>
      <c r="P218" s="61">
        <v>6.7144989286785309E-3</v>
      </c>
    </row>
    <row r="219" spans="1:16" x14ac:dyDescent="0.25">
      <c r="A219" s="12"/>
      <c r="C219" s="6">
        <v>44792</v>
      </c>
      <c r="D219" s="58">
        <f>'Historic Pricing'!AG1249</f>
        <v>2.0023263416832499E-3</v>
      </c>
      <c r="E219">
        <v>-1.5</v>
      </c>
      <c r="F219">
        <v>-0.94</v>
      </c>
      <c r="G219">
        <v>0.97</v>
      </c>
      <c r="H219">
        <v>1.06</v>
      </c>
      <c r="I219">
        <v>1.25</v>
      </c>
      <c r="J219">
        <v>8.0000000000000002E-3</v>
      </c>
      <c r="P219" s="61">
        <v>-1.7566905615295617E-2</v>
      </c>
    </row>
    <row r="220" spans="1:16" x14ac:dyDescent="0.25">
      <c r="A220" s="12"/>
      <c r="C220" s="6">
        <v>44791</v>
      </c>
      <c r="D220" s="58">
        <f>'Historic Pricing'!AG1250</f>
        <v>-8.3677237787487136E-3</v>
      </c>
      <c r="E220">
        <v>0.27</v>
      </c>
      <c r="F220">
        <v>0.35</v>
      </c>
      <c r="G220">
        <v>0.46</v>
      </c>
      <c r="H220">
        <v>0.79</v>
      </c>
      <c r="I220">
        <v>0.08</v>
      </c>
      <c r="J220">
        <v>8.0000000000000002E-3</v>
      </c>
      <c r="P220" s="61">
        <v>-2.22531366743761E-3</v>
      </c>
    </row>
    <row r="221" spans="1:16" x14ac:dyDescent="0.25">
      <c r="A221" s="12"/>
      <c r="C221" s="6">
        <v>44790</v>
      </c>
      <c r="D221" s="58">
        <f>'Historic Pricing'!AG1251</f>
        <v>-7.9908412848089696E-4</v>
      </c>
      <c r="E221">
        <v>-0.93</v>
      </c>
      <c r="F221">
        <v>-0.92</v>
      </c>
      <c r="G221">
        <v>1.04</v>
      </c>
      <c r="H221">
        <v>1.28</v>
      </c>
      <c r="I221">
        <v>0.66</v>
      </c>
      <c r="J221">
        <v>8.0000000000000002E-3</v>
      </c>
      <c r="P221" s="61">
        <v>-1.4793886237695467E-2</v>
      </c>
    </row>
    <row r="222" spans="1:16" x14ac:dyDescent="0.25">
      <c r="A222" s="12"/>
      <c r="C222" s="6">
        <v>44789</v>
      </c>
      <c r="D222" s="58">
        <f>'Historic Pricing'!AG1252</f>
        <v>-7.5320723435224062E-4</v>
      </c>
      <c r="E222">
        <v>0.19</v>
      </c>
      <c r="F222">
        <v>-0.15</v>
      </c>
      <c r="G222">
        <v>0.7</v>
      </c>
      <c r="H222">
        <v>1.03</v>
      </c>
      <c r="I222">
        <v>0.52</v>
      </c>
      <c r="J222">
        <v>8.0000000000000002E-3</v>
      </c>
      <c r="P222" s="61">
        <v>-9.3718803825156814E-3</v>
      </c>
    </row>
    <row r="223" spans="1:16" x14ac:dyDescent="0.25">
      <c r="A223" s="12"/>
      <c r="C223" s="6">
        <v>44788</v>
      </c>
      <c r="D223" s="58">
        <f>'Historic Pricing'!AG1253</f>
        <v>1.5350863301250753E-2</v>
      </c>
      <c r="E223">
        <v>0.38</v>
      </c>
      <c r="F223">
        <v>-0.02</v>
      </c>
      <c r="G223">
        <v>-0.63</v>
      </c>
      <c r="H223">
        <v>-0.18</v>
      </c>
      <c r="I223">
        <v>-0.01</v>
      </c>
      <c r="J223">
        <v>8.0000000000000002E-3</v>
      </c>
      <c r="P223" s="61">
        <v>1.1678077825504684E-2</v>
      </c>
    </row>
    <row r="224" spans="1:16" x14ac:dyDescent="0.25">
      <c r="A224" s="12"/>
      <c r="C224" s="6">
        <v>44785</v>
      </c>
      <c r="D224" s="58">
        <f>'Historic Pricing'!AG1254</f>
        <v>-1.7966007939071004E-2</v>
      </c>
      <c r="E224">
        <v>1.76</v>
      </c>
      <c r="F224">
        <v>0.49</v>
      </c>
      <c r="G224">
        <v>-0.74</v>
      </c>
      <c r="H224">
        <v>-0.65</v>
      </c>
      <c r="I224">
        <v>-0.53</v>
      </c>
      <c r="J224">
        <v>8.0000000000000002E-3</v>
      </c>
      <c r="P224" s="61">
        <v>4.4217203713930644E-3</v>
      </c>
    </row>
    <row r="225" spans="1:16" x14ac:dyDescent="0.25">
      <c r="A225" s="12"/>
      <c r="C225" s="6">
        <v>44784</v>
      </c>
      <c r="D225" s="58">
        <f>'Historic Pricing'!AG1255</f>
        <v>2.7971311344648083E-2</v>
      </c>
      <c r="E225">
        <v>-7.0000000000000007E-2</v>
      </c>
      <c r="F225">
        <v>0.21</v>
      </c>
      <c r="G225">
        <v>1.64</v>
      </c>
      <c r="H225">
        <v>0.75</v>
      </c>
      <c r="I225">
        <v>0.89</v>
      </c>
      <c r="J225">
        <v>8.0000000000000002E-3</v>
      </c>
      <c r="P225" s="61">
        <v>1.288083233061618E-2</v>
      </c>
    </row>
    <row r="226" spans="1:16" x14ac:dyDescent="0.25">
      <c r="A226" s="12"/>
      <c r="C226" s="6">
        <v>44783</v>
      </c>
      <c r="D226" s="58">
        <f>'Historic Pricing'!AG1256</f>
        <v>5.1802737257011311E-4</v>
      </c>
      <c r="E226">
        <v>2.36</v>
      </c>
      <c r="F226">
        <v>0.76</v>
      </c>
      <c r="G226">
        <v>-1.6</v>
      </c>
      <c r="H226">
        <v>-1.39</v>
      </c>
      <c r="I226">
        <v>-1.36</v>
      </c>
      <c r="J226">
        <v>8.0000000000000002E-3</v>
      </c>
      <c r="P226" s="61">
        <v>-1.5794873693680961E-2</v>
      </c>
    </row>
    <row r="227" spans="1:16" x14ac:dyDescent="0.25">
      <c r="A227" s="12"/>
      <c r="C227" s="6">
        <v>44782</v>
      </c>
      <c r="D227" s="58">
        <f>'Historic Pricing'!AG1257</f>
        <v>1.4080025668015386E-2</v>
      </c>
      <c r="E227">
        <v>-0.68</v>
      </c>
      <c r="F227">
        <v>-1.37</v>
      </c>
      <c r="G227">
        <v>2.11</v>
      </c>
      <c r="H227">
        <v>0.87</v>
      </c>
      <c r="I227">
        <v>1.27</v>
      </c>
      <c r="J227">
        <v>8.0000000000000002E-3</v>
      </c>
      <c r="P227" s="61">
        <v>1.9486541096221572E-2</v>
      </c>
    </row>
    <row r="228" spans="1:16" x14ac:dyDescent="0.25">
      <c r="A228" s="12"/>
      <c r="C228" s="6">
        <v>44781</v>
      </c>
      <c r="D228" s="58">
        <f>'Historic Pricing'!AG1258</f>
        <v>1.9073605133483038E-2</v>
      </c>
      <c r="E228">
        <v>0</v>
      </c>
      <c r="F228">
        <v>0.97</v>
      </c>
      <c r="G228">
        <v>-0.08</v>
      </c>
      <c r="H228">
        <v>-0.45</v>
      </c>
      <c r="I228">
        <v>0.22</v>
      </c>
      <c r="J228">
        <v>8.0000000000000002E-3</v>
      </c>
      <c r="P228" s="61">
        <v>-4.3868857149658219E-3</v>
      </c>
    </row>
    <row r="229" spans="1:16" x14ac:dyDescent="0.25">
      <c r="A229" s="12"/>
      <c r="C229" s="6">
        <v>44778</v>
      </c>
      <c r="D229" s="58">
        <f>'Historic Pricing'!AG1259</f>
        <v>1.191364825162909E-2</v>
      </c>
      <c r="E229">
        <v>-0.05</v>
      </c>
      <c r="F229">
        <v>0.94</v>
      </c>
      <c r="G229">
        <v>-0.06</v>
      </c>
      <c r="H229">
        <v>-1.27</v>
      </c>
      <c r="I229">
        <v>-0.23</v>
      </c>
      <c r="J229">
        <v>8.0000000000000002E-3</v>
      </c>
      <c r="P229" s="61">
        <v>1.3343754051765714E-2</v>
      </c>
    </row>
    <row r="230" spans="1:16" x14ac:dyDescent="0.25">
      <c r="A230" s="12"/>
      <c r="C230" s="6">
        <v>44777</v>
      </c>
      <c r="D230" s="58">
        <f>'Historic Pricing'!AG1260</f>
        <v>4.8945195693964839E-3</v>
      </c>
      <c r="E230">
        <v>-0.06</v>
      </c>
      <c r="F230">
        <v>0.41</v>
      </c>
      <c r="G230">
        <v>-1.64</v>
      </c>
      <c r="H230">
        <v>-1.31</v>
      </c>
      <c r="I230">
        <v>-0.86</v>
      </c>
      <c r="J230">
        <v>8.0000000000000002E-3</v>
      </c>
      <c r="P230" s="61">
        <v>2.1747412381450677E-2</v>
      </c>
    </row>
    <row r="231" spans="1:16" x14ac:dyDescent="0.25">
      <c r="A231" s="12"/>
      <c r="C231" s="6">
        <v>44776</v>
      </c>
      <c r="D231" s="58">
        <f>'Historic Pricing'!AG1261</f>
        <v>1.2512467284082063E-2</v>
      </c>
      <c r="E231">
        <v>1.67</v>
      </c>
      <c r="F231">
        <v>0.28000000000000003</v>
      </c>
      <c r="G231">
        <v>-1.92</v>
      </c>
      <c r="H231">
        <v>-1.49</v>
      </c>
      <c r="I231">
        <v>-0.7</v>
      </c>
      <c r="J231">
        <v>8.0000000000000002E-3</v>
      </c>
      <c r="P231" s="61">
        <v>2.2188247524325449E-2</v>
      </c>
    </row>
    <row r="232" spans="1:16" x14ac:dyDescent="0.25">
      <c r="A232" s="12"/>
      <c r="C232" s="6">
        <v>44775</v>
      </c>
      <c r="D232" s="58">
        <f>'Historic Pricing'!AG1262</f>
        <v>-3.4011541265953501E-3</v>
      </c>
      <c r="E232">
        <v>-0.49</v>
      </c>
      <c r="F232">
        <v>0.57999999999999996</v>
      </c>
      <c r="G232">
        <v>-1.4</v>
      </c>
      <c r="H232">
        <v>-2.16</v>
      </c>
      <c r="I232">
        <v>-0.46</v>
      </c>
      <c r="J232">
        <v>8.0000000000000002E-3</v>
      </c>
      <c r="P232" s="61">
        <v>1.4339229064287067E-2</v>
      </c>
    </row>
    <row r="233" spans="1:16" x14ac:dyDescent="0.25">
      <c r="A233" s="12"/>
      <c r="C233" s="6">
        <v>44774</v>
      </c>
      <c r="D233" s="58">
        <f>'Historic Pricing'!AG1263</f>
        <v>5.9826056471367801E-3</v>
      </c>
      <c r="E233">
        <v>-0.19</v>
      </c>
      <c r="F233">
        <v>0.18</v>
      </c>
      <c r="G233">
        <v>-0.26</v>
      </c>
      <c r="H233">
        <v>0.17</v>
      </c>
      <c r="I233">
        <v>0.34</v>
      </c>
      <c r="J233">
        <v>8.0000000000000002E-3</v>
      </c>
      <c r="P233" s="61">
        <v>2.2430048287497194E-2</v>
      </c>
    </row>
    <row r="234" spans="1:16" x14ac:dyDescent="0.25">
      <c r="A234" s="12"/>
      <c r="C234" s="6">
        <v>44771</v>
      </c>
      <c r="D234" s="58">
        <f>'Historic Pricing'!AG1264</f>
        <v>1.6871403625423144E-2</v>
      </c>
      <c r="E234">
        <v>1.44</v>
      </c>
      <c r="F234">
        <v>-0.88</v>
      </c>
      <c r="G234">
        <v>0.45</v>
      </c>
      <c r="H234">
        <v>0.49</v>
      </c>
      <c r="I234">
        <v>-1.1599999999999999</v>
      </c>
      <c r="J234">
        <v>4.0000000000000001E-3</v>
      </c>
      <c r="P234" s="61">
        <v>-6.0292950124033002E-3</v>
      </c>
    </row>
    <row r="235" spans="1:16" x14ac:dyDescent="0.25">
      <c r="A235" s="12"/>
      <c r="C235" s="6">
        <v>44770</v>
      </c>
      <c r="D235" s="58">
        <f>'Historic Pricing'!AG1265</f>
        <v>2.0430086897252665E-2</v>
      </c>
      <c r="E235">
        <v>1.19</v>
      </c>
      <c r="F235">
        <v>-0.04</v>
      </c>
      <c r="G235">
        <v>-0.87</v>
      </c>
      <c r="H235">
        <v>0.15</v>
      </c>
      <c r="I235">
        <v>-0.87</v>
      </c>
      <c r="J235">
        <v>4.0000000000000001E-3</v>
      </c>
      <c r="P235" s="61">
        <v>-2.7897666157497415E-3</v>
      </c>
    </row>
    <row r="236" spans="1:16" x14ac:dyDescent="0.25">
      <c r="A236" s="12"/>
      <c r="C236" s="6">
        <v>44769</v>
      </c>
      <c r="D236" s="58">
        <f>'Historic Pricing'!AG1266</f>
        <v>-2.631369185605156E-3</v>
      </c>
      <c r="E236">
        <v>2.72</v>
      </c>
      <c r="F236">
        <v>0.16</v>
      </c>
      <c r="G236">
        <v>-1.26</v>
      </c>
      <c r="H236">
        <v>-0.2</v>
      </c>
      <c r="I236">
        <v>-1.34</v>
      </c>
      <c r="J236">
        <v>4.0000000000000001E-3</v>
      </c>
      <c r="P236" s="61">
        <v>2.8451472288009792E-2</v>
      </c>
    </row>
    <row r="237" spans="1:16" x14ac:dyDescent="0.25">
      <c r="A237" s="12"/>
      <c r="C237" s="6">
        <v>44768</v>
      </c>
      <c r="D237" s="58">
        <f>'Historic Pricing'!AG1267</f>
        <v>3.7391339209452254E-3</v>
      </c>
      <c r="E237">
        <v>-1.32</v>
      </c>
      <c r="F237">
        <v>0.34</v>
      </c>
      <c r="G237">
        <v>1.06</v>
      </c>
      <c r="H237">
        <v>0.56999999999999995</v>
      </c>
      <c r="I237">
        <v>1.1599999999999999</v>
      </c>
      <c r="J237">
        <v>4.0000000000000001E-3</v>
      </c>
      <c r="P237" s="61">
        <v>2.9551696348746808E-2</v>
      </c>
    </row>
    <row r="238" spans="1:16" x14ac:dyDescent="0.25">
      <c r="A238" s="12"/>
      <c r="C238" s="6">
        <v>44767</v>
      </c>
      <c r="D238" s="58">
        <f>'Historic Pricing'!AG1268</f>
        <v>-8.0533291467545769E-3</v>
      </c>
      <c r="E238">
        <v>0.11</v>
      </c>
      <c r="F238">
        <v>0.1</v>
      </c>
      <c r="G238">
        <v>1.68</v>
      </c>
      <c r="H238">
        <v>0.65</v>
      </c>
      <c r="I238">
        <v>0.52</v>
      </c>
      <c r="J238">
        <v>4.0000000000000001E-3</v>
      </c>
      <c r="P238" s="61">
        <v>-1.257114848039771E-2</v>
      </c>
    </row>
    <row r="239" spans="1:16" x14ac:dyDescent="0.25">
      <c r="A239" s="12"/>
      <c r="C239" s="6">
        <v>44764</v>
      </c>
      <c r="D239" s="58">
        <f>'Historic Pricing'!AG1269</f>
        <v>-9.9824842639857007E-4</v>
      </c>
      <c r="E239">
        <v>-1.19</v>
      </c>
      <c r="F239">
        <v>-0.84</v>
      </c>
      <c r="G239">
        <v>1.38</v>
      </c>
      <c r="H239">
        <v>1.74</v>
      </c>
      <c r="I239">
        <v>1.52</v>
      </c>
      <c r="J239">
        <v>4.0000000000000001E-3</v>
      </c>
      <c r="P239" s="61">
        <v>-1.3422711813517638E-3</v>
      </c>
    </row>
    <row r="240" spans="1:16" x14ac:dyDescent="0.25">
      <c r="A240" s="12"/>
      <c r="C240" s="6">
        <v>44763</v>
      </c>
      <c r="D240" s="58">
        <f>'Historic Pricing'!AG1270</f>
        <v>7.461294039099663E-3</v>
      </c>
      <c r="E240">
        <v>0.97</v>
      </c>
      <c r="F240">
        <v>-0.33</v>
      </c>
      <c r="G240">
        <v>-1.6</v>
      </c>
      <c r="H240">
        <v>-0.26</v>
      </c>
      <c r="I240">
        <v>-0.89</v>
      </c>
      <c r="J240">
        <v>4.0000000000000001E-3</v>
      </c>
      <c r="P240" s="61">
        <v>-3.599020282898318E-2</v>
      </c>
    </row>
    <row r="241" spans="1:16" x14ac:dyDescent="0.25">
      <c r="A241" s="12"/>
      <c r="C241" s="6">
        <v>44762</v>
      </c>
      <c r="D241" s="58">
        <f>'Historic Pricing'!AG1271</f>
        <v>1.7600705959654857E-2</v>
      </c>
      <c r="E241">
        <v>0.89</v>
      </c>
      <c r="F241">
        <v>1.08</v>
      </c>
      <c r="G241">
        <v>-1.32</v>
      </c>
      <c r="H241">
        <v>-1.48</v>
      </c>
      <c r="I241">
        <v>-1.49</v>
      </c>
      <c r="J241">
        <v>4.0000000000000001E-3</v>
      </c>
      <c r="P241" s="61">
        <v>2.3281363706083601E-2</v>
      </c>
    </row>
    <row r="242" spans="1:16" x14ac:dyDescent="0.25">
      <c r="A242" s="12"/>
      <c r="C242" s="6">
        <v>44761</v>
      </c>
      <c r="D242" s="58">
        <f>'Historic Pricing'!AG1272</f>
        <v>3.2226790334263849E-3</v>
      </c>
      <c r="E242">
        <v>2.8</v>
      </c>
      <c r="F242">
        <v>0.84</v>
      </c>
      <c r="G242">
        <v>-0.56000000000000005</v>
      </c>
      <c r="H242">
        <v>-0.27</v>
      </c>
      <c r="I242">
        <v>-0.59</v>
      </c>
      <c r="J242">
        <v>4.0000000000000001E-3</v>
      </c>
      <c r="P242" s="61">
        <v>2.1761548780887307E-3</v>
      </c>
    </row>
    <row r="243" spans="1:16" x14ac:dyDescent="0.25">
      <c r="A243" s="12"/>
      <c r="C243" s="6">
        <v>44760</v>
      </c>
      <c r="D243" s="58">
        <f>'Historic Pricing'!AG1273</f>
        <v>1.8591696543974096E-2</v>
      </c>
      <c r="E243">
        <v>-0.71</v>
      </c>
      <c r="F243">
        <v>0.37</v>
      </c>
      <c r="G243">
        <v>1.02</v>
      </c>
      <c r="H243">
        <v>0.15</v>
      </c>
      <c r="I243">
        <v>-0.09</v>
      </c>
      <c r="J243">
        <v>4.0000000000000001E-3</v>
      </c>
      <c r="P243" s="61">
        <v>3.0842287800853189E-2</v>
      </c>
    </row>
    <row r="244" spans="1:16" x14ac:dyDescent="0.25">
      <c r="A244" s="12"/>
      <c r="C244" s="6">
        <v>44757</v>
      </c>
      <c r="D244" s="58">
        <f>'Historic Pricing'!AG1274</f>
        <v>-4.9099731261464177E-3</v>
      </c>
      <c r="E244">
        <v>1.95</v>
      </c>
      <c r="F244">
        <v>0.04</v>
      </c>
      <c r="G244">
        <v>0.46</v>
      </c>
      <c r="H244">
        <v>-0.22</v>
      </c>
      <c r="I244">
        <v>-0.39</v>
      </c>
      <c r="J244">
        <v>4.0000000000000001E-3</v>
      </c>
      <c r="P244" s="61">
        <v>-1.3487399718121526E-2</v>
      </c>
    </row>
    <row r="245" spans="1:16" x14ac:dyDescent="0.25">
      <c r="A245" s="12"/>
      <c r="C245" s="6">
        <v>44756</v>
      </c>
      <c r="D245" s="58">
        <f>'Historic Pricing'!AG1275</f>
        <v>-1.0863225442757005E-2</v>
      </c>
      <c r="E245">
        <v>-0.41</v>
      </c>
      <c r="F245">
        <v>-0.47</v>
      </c>
      <c r="G245">
        <v>-1</v>
      </c>
      <c r="H245">
        <v>0.78</v>
      </c>
      <c r="I245">
        <v>-0.04</v>
      </c>
      <c r="J245">
        <v>4.0000000000000001E-3</v>
      </c>
      <c r="P245" s="61">
        <v>2.8498007030914853E-2</v>
      </c>
    </row>
    <row r="246" spans="1:16" x14ac:dyDescent="0.25">
      <c r="A246" s="12"/>
      <c r="C246" s="6">
        <v>44755</v>
      </c>
      <c r="D246" s="58">
        <f>'Historic Pricing'!AG1276</f>
        <v>1.475101340969003E-3</v>
      </c>
      <c r="E246">
        <v>-0.39</v>
      </c>
      <c r="F246">
        <v>0.42</v>
      </c>
      <c r="G246">
        <v>-0.38</v>
      </c>
      <c r="H246">
        <v>0.04</v>
      </c>
      <c r="I246">
        <v>-0.33</v>
      </c>
      <c r="J246">
        <v>4.0000000000000001E-3</v>
      </c>
      <c r="P246" s="61">
        <v>-2.6762380244209058E-2</v>
      </c>
    </row>
    <row r="247" spans="1:16" x14ac:dyDescent="0.25">
      <c r="A247" s="12"/>
      <c r="C247" s="6">
        <v>44754</v>
      </c>
      <c r="D247" s="58">
        <f>'Historic Pricing'!AG1277</f>
        <v>-4.5144560696374035E-3</v>
      </c>
      <c r="E247">
        <v>-0.88</v>
      </c>
      <c r="F247">
        <v>0.85</v>
      </c>
      <c r="G247">
        <v>0.51</v>
      </c>
      <c r="H247">
        <v>0.1</v>
      </c>
      <c r="I247">
        <v>0.84</v>
      </c>
      <c r="J247">
        <v>4.0000000000000001E-3</v>
      </c>
      <c r="P247" s="61">
        <v>1.9079340730040878E-3</v>
      </c>
    </row>
    <row r="248" spans="1:16" x14ac:dyDescent="0.25">
      <c r="A248" s="12"/>
      <c r="C248" s="6">
        <v>44753</v>
      </c>
      <c r="D248" s="58">
        <f>'Historic Pricing'!AG1278</f>
        <v>-1.2785310613722163E-2</v>
      </c>
      <c r="E248">
        <v>-1.39</v>
      </c>
      <c r="F248">
        <v>-0.99</v>
      </c>
      <c r="G248">
        <v>1.59</v>
      </c>
      <c r="H248">
        <v>1.72</v>
      </c>
      <c r="I248">
        <v>1.25</v>
      </c>
      <c r="J248">
        <v>4.0000000000000001E-3</v>
      </c>
      <c r="P248" s="61">
        <v>1.1115210364818676E-2</v>
      </c>
    </row>
    <row r="249" spans="1:16" x14ac:dyDescent="0.25">
      <c r="A249" s="12"/>
      <c r="C249" s="6">
        <v>44750</v>
      </c>
      <c r="D249" s="58">
        <f>'Historic Pricing'!AG1279</f>
        <v>9.864663603475236E-3</v>
      </c>
      <c r="E249">
        <v>-7.0000000000000007E-2</v>
      </c>
      <c r="F249">
        <v>7.0000000000000007E-2</v>
      </c>
      <c r="G249">
        <v>-7.0000000000000007E-2</v>
      </c>
      <c r="H249">
        <v>-0.25</v>
      </c>
      <c r="I249">
        <v>-0.21</v>
      </c>
      <c r="J249">
        <v>4.0000000000000001E-3</v>
      </c>
      <c r="P249" s="61">
        <v>-1.6267019344684028E-2</v>
      </c>
    </row>
    <row r="250" spans="1:16" x14ac:dyDescent="0.25">
      <c r="A250" s="12"/>
      <c r="C250" s="6">
        <v>44749</v>
      </c>
      <c r="D250" s="58">
        <f>'Historic Pricing'!AG1280</f>
        <v>7.930564414896514E-3</v>
      </c>
      <c r="E250">
        <v>1.77</v>
      </c>
      <c r="F250">
        <v>0.89</v>
      </c>
      <c r="G250">
        <v>-0.97</v>
      </c>
      <c r="H250">
        <v>-0.84</v>
      </c>
      <c r="I250">
        <v>-1.32</v>
      </c>
      <c r="J250">
        <v>4.0000000000000001E-3</v>
      </c>
      <c r="P250" s="61">
        <v>-1.1834498614966285E-2</v>
      </c>
    </row>
    <row r="251" spans="1:16" x14ac:dyDescent="0.25">
      <c r="A251" s="12"/>
      <c r="C251" s="6">
        <v>44748</v>
      </c>
      <c r="D251" s="58">
        <f>'Historic Pricing'!AG1281</f>
        <v>-1.006214382989983E-2</v>
      </c>
      <c r="E251">
        <v>0.17</v>
      </c>
      <c r="F251">
        <v>-0.88</v>
      </c>
      <c r="G251">
        <v>-0.72</v>
      </c>
      <c r="H251">
        <v>0.05</v>
      </c>
      <c r="I251">
        <v>-0.32</v>
      </c>
      <c r="J251">
        <v>4.0000000000000001E-3</v>
      </c>
      <c r="P251" s="61">
        <v>9.7684535329652482E-3</v>
      </c>
    </row>
    <row r="252" spans="1:16" x14ac:dyDescent="0.25">
      <c r="A252" s="12"/>
      <c r="C252" s="6">
        <v>44747</v>
      </c>
      <c r="D252" s="58">
        <f>'Historic Pricing'!AG1282</f>
        <v>1.2513281971417151E-2</v>
      </c>
      <c r="E252">
        <v>0.49</v>
      </c>
      <c r="F252">
        <v>1.1200000000000001</v>
      </c>
      <c r="G252">
        <v>-3.34</v>
      </c>
      <c r="H252">
        <v>-1.76</v>
      </c>
      <c r="I252">
        <v>-2.15</v>
      </c>
      <c r="J252">
        <v>4.0000000000000001E-3</v>
      </c>
      <c r="P252" s="61">
        <v>1.9398067883036694E-2</v>
      </c>
    </row>
    <row r="253" spans="1:16" x14ac:dyDescent="0.25">
      <c r="A253" s="12"/>
      <c r="C253" s="6">
        <v>44743</v>
      </c>
      <c r="D253" s="58">
        <f>'Historic Pricing'!AG1284</f>
        <v>-2.7128348634916668E-2</v>
      </c>
      <c r="E253">
        <v>1.1499999999999999</v>
      </c>
      <c r="F253">
        <v>-0.02</v>
      </c>
      <c r="G253">
        <v>0.1</v>
      </c>
      <c r="H253">
        <v>-0.74</v>
      </c>
      <c r="I253">
        <v>-0.06</v>
      </c>
      <c r="J253">
        <v>4.0000000000000001E-3</v>
      </c>
      <c r="P253" s="61">
        <v>-8.8122567192347456E-3</v>
      </c>
    </row>
    <row r="254" spans="1:16" x14ac:dyDescent="0.25">
      <c r="A254" s="12"/>
      <c r="C254" s="6">
        <v>44742</v>
      </c>
      <c r="D254" s="58">
        <f>'Historic Pricing'!AG1285</f>
        <v>-1.9858330787876053E-2</v>
      </c>
      <c r="E254">
        <v>-0.96</v>
      </c>
      <c r="F254">
        <v>0.51</v>
      </c>
      <c r="G254">
        <v>-0.15</v>
      </c>
      <c r="H254">
        <v>0.89</v>
      </c>
      <c r="I254">
        <v>-0.17</v>
      </c>
      <c r="J254">
        <v>3.0000000000000001E-3</v>
      </c>
      <c r="P254" s="61">
        <v>2.9594765588962617E-2</v>
      </c>
    </row>
    <row r="255" spans="1:16" x14ac:dyDescent="0.25">
      <c r="A255" s="12"/>
      <c r="C255" s="6">
        <v>44741</v>
      </c>
      <c r="D255" s="58">
        <f>'Historic Pricing'!AG1286</f>
        <v>-1.2547085742934836E-2</v>
      </c>
      <c r="E255">
        <v>-0.2</v>
      </c>
      <c r="F255">
        <v>-0.59</v>
      </c>
      <c r="G255">
        <v>-1.3</v>
      </c>
      <c r="H255">
        <v>1.0900000000000001</v>
      </c>
      <c r="I255">
        <v>-0.86</v>
      </c>
      <c r="J255">
        <v>3.0000000000000001E-3</v>
      </c>
      <c r="P255" s="61">
        <v>-2.8333477390644807E-2</v>
      </c>
    </row>
    <row r="256" spans="1:16" x14ac:dyDescent="0.25">
      <c r="A256" s="12"/>
      <c r="C256" s="6">
        <v>44740</v>
      </c>
      <c r="D256" s="58">
        <f>'Historic Pricing'!AG1287</f>
        <v>5.1557599351642197E-3</v>
      </c>
      <c r="E256">
        <v>-2.1</v>
      </c>
      <c r="F256">
        <v>0.04</v>
      </c>
      <c r="G256">
        <v>2.36</v>
      </c>
      <c r="H256">
        <v>-0.68</v>
      </c>
      <c r="I256">
        <v>1.28</v>
      </c>
      <c r="J256">
        <v>3.0000000000000001E-3</v>
      </c>
      <c r="P256" s="61">
        <v>-2.6534033127335592E-2</v>
      </c>
    </row>
    <row r="257" spans="1:16" x14ac:dyDescent="0.25">
      <c r="A257" s="12"/>
      <c r="C257" s="6">
        <v>44739</v>
      </c>
      <c r="D257" s="58">
        <f>'Historic Pricing'!AG1288</f>
        <v>2.6376741500573963E-2</v>
      </c>
      <c r="E257">
        <v>-0.28000000000000003</v>
      </c>
      <c r="F257">
        <v>0.77</v>
      </c>
      <c r="G257">
        <v>1.24</v>
      </c>
      <c r="H257">
        <v>-0.28999999999999998</v>
      </c>
      <c r="I257">
        <v>1.29</v>
      </c>
      <c r="J257">
        <v>3.0000000000000001E-3</v>
      </c>
      <c r="P257" s="61">
        <v>-7.8782780915453259E-3</v>
      </c>
    </row>
    <row r="258" spans="1:16" x14ac:dyDescent="0.25">
      <c r="A258" s="12"/>
      <c r="C258" s="6">
        <v>44736</v>
      </c>
      <c r="D258" s="58">
        <f>'Historic Pricing'!AG1289</f>
        <v>2.3593685350365726E-2</v>
      </c>
      <c r="E258">
        <v>3.11</v>
      </c>
      <c r="F258">
        <v>-0.41</v>
      </c>
      <c r="G258">
        <v>-0.04</v>
      </c>
      <c r="H258">
        <v>0.11</v>
      </c>
      <c r="I258">
        <v>-0.33</v>
      </c>
      <c r="J258">
        <v>3.0000000000000001E-3</v>
      </c>
      <c r="P258" s="61">
        <v>2.7624831252596523E-2</v>
      </c>
    </row>
    <row r="259" spans="1:16" x14ac:dyDescent="0.25">
      <c r="A259" s="12"/>
      <c r="C259" s="6">
        <v>44735</v>
      </c>
      <c r="D259" s="58">
        <f>'Historic Pricing'!AG1290</f>
        <v>-1.526007627780848E-2</v>
      </c>
      <c r="E259">
        <v>1.1299999999999999</v>
      </c>
      <c r="F259">
        <v>0.3</v>
      </c>
      <c r="G259">
        <v>-3.85</v>
      </c>
      <c r="H259">
        <v>0.5</v>
      </c>
      <c r="I259">
        <v>-1.86</v>
      </c>
      <c r="J259">
        <v>3.0000000000000001E-3</v>
      </c>
      <c r="P259" s="61">
        <v>2.9256249509880546E-2</v>
      </c>
    </row>
    <row r="260" spans="1:16" x14ac:dyDescent="0.25">
      <c r="A260" s="12"/>
      <c r="C260" s="6">
        <v>44734</v>
      </c>
      <c r="D260" s="58">
        <f>'Historic Pricing'!AG1291</f>
        <v>-1.532327841270629E-2</v>
      </c>
      <c r="E260">
        <v>-0.18</v>
      </c>
      <c r="F260">
        <v>0.03</v>
      </c>
      <c r="G260">
        <v>-1.77</v>
      </c>
      <c r="H260">
        <v>0.63</v>
      </c>
      <c r="I260">
        <v>-1.61</v>
      </c>
      <c r="J260">
        <v>3.0000000000000001E-3</v>
      </c>
      <c r="P260" s="61">
        <v>2.5803140430199434E-2</v>
      </c>
    </row>
    <row r="261" spans="1:16" x14ac:dyDescent="0.25">
      <c r="A261" s="12"/>
      <c r="C261" s="6">
        <v>44733</v>
      </c>
      <c r="D261" s="58">
        <f>'Historic Pricing'!AG1292</f>
        <v>-2.0246208436530348E-2</v>
      </c>
      <c r="E261">
        <v>2.38</v>
      </c>
      <c r="F261">
        <v>-0.83</v>
      </c>
      <c r="G261">
        <v>0.24</v>
      </c>
      <c r="H261">
        <v>-0.91</v>
      </c>
      <c r="I261">
        <v>0.01</v>
      </c>
      <c r="J261">
        <v>3.0000000000000001E-3</v>
      </c>
      <c r="P261" s="61">
        <v>-1.4220828798550397E-2</v>
      </c>
    </row>
    <row r="262" spans="1:16" x14ac:dyDescent="0.25">
      <c r="A262" s="12"/>
      <c r="C262" s="6">
        <v>44729</v>
      </c>
      <c r="D262" s="58">
        <f>'Historic Pricing'!AG1294</f>
        <v>-2.4695739521329807E-2</v>
      </c>
      <c r="E262">
        <v>0.47</v>
      </c>
      <c r="F262">
        <v>0.73</v>
      </c>
      <c r="G262">
        <v>-2.63</v>
      </c>
      <c r="H262">
        <v>0.36</v>
      </c>
      <c r="I262">
        <v>-2</v>
      </c>
      <c r="J262">
        <v>3.0000000000000001E-3</v>
      </c>
      <c r="P262" s="61">
        <v>-1.51771297665034E-2</v>
      </c>
    </row>
    <row r="263" spans="1:16" x14ac:dyDescent="0.25">
      <c r="A263" s="12"/>
      <c r="C263" s="6">
        <v>44728</v>
      </c>
      <c r="D263" s="58">
        <f>'Historic Pricing'!AG1295</f>
        <v>6.727243364883023E-3</v>
      </c>
      <c r="E263">
        <v>-3.52</v>
      </c>
      <c r="F263">
        <v>-1.0900000000000001</v>
      </c>
      <c r="G263">
        <v>0.03</v>
      </c>
      <c r="H263">
        <v>0.61</v>
      </c>
      <c r="I263">
        <v>-0.66</v>
      </c>
      <c r="J263">
        <v>3.0000000000000001E-3</v>
      </c>
      <c r="P263" s="61">
        <v>-5.8564190128600939E-4</v>
      </c>
    </row>
    <row r="264" spans="1:16" x14ac:dyDescent="0.25">
      <c r="A264" s="12"/>
      <c r="C264" s="6">
        <v>44727</v>
      </c>
      <c r="D264" s="58">
        <f>'Historic Pricing'!AG1296</f>
        <v>-5.2995901267534982E-3</v>
      </c>
      <c r="E264">
        <v>1.55</v>
      </c>
      <c r="F264">
        <v>-0.02</v>
      </c>
      <c r="G264">
        <v>-1.65</v>
      </c>
      <c r="H264">
        <v>-0.2</v>
      </c>
      <c r="I264">
        <v>-1.1299999999999999</v>
      </c>
      <c r="J264">
        <v>3.0000000000000001E-3</v>
      </c>
      <c r="P264" s="61">
        <v>-1.2038242689792523E-2</v>
      </c>
    </row>
    <row r="265" spans="1:16" x14ac:dyDescent="0.25">
      <c r="A265" s="12"/>
      <c r="C265" s="6">
        <v>44726</v>
      </c>
      <c r="D265" s="58">
        <f>'Historic Pricing'!AG1297</f>
        <v>-2.2128860291461362E-2</v>
      </c>
      <c r="E265">
        <v>-0.25</v>
      </c>
      <c r="F265">
        <v>0.11</v>
      </c>
      <c r="G265">
        <v>0.12</v>
      </c>
      <c r="H265">
        <v>0.11</v>
      </c>
      <c r="I265">
        <v>0.04</v>
      </c>
      <c r="J265">
        <v>3.0000000000000001E-3</v>
      </c>
      <c r="P265" s="61">
        <v>-3.1585440122977732E-3</v>
      </c>
    </row>
    <row r="266" spans="1:16" x14ac:dyDescent="0.25">
      <c r="A266" s="12"/>
      <c r="C266" s="6">
        <v>44725</v>
      </c>
      <c r="D266" s="58">
        <f>'Historic Pricing'!AG1298</f>
        <v>0</v>
      </c>
      <c r="E266">
        <v>-4.13</v>
      </c>
      <c r="F266">
        <v>-0.47</v>
      </c>
      <c r="G266">
        <v>0.62</v>
      </c>
      <c r="H266">
        <v>1.7</v>
      </c>
      <c r="I266">
        <v>-0.38</v>
      </c>
      <c r="J266">
        <v>3.0000000000000001E-3</v>
      </c>
      <c r="P266" s="61">
        <v>9.9785324159851613E-3</v>
      </c>
    </row>
    <row r="267" spans="1:16" x14ac:dyDescent="0.25">
      <c r="A267" s="12"/>
      <c r="C267" s="6">
        <v>44722</v>
      </c>
      <c r="D267" s="58">
        <f>'Historic Pricing'!AG1299</f>
        <v>-6.8651691837666919E-3</v>
      </c>
      <c r="E267">
        <v>-3</v>
      </c>
      <c r="F267">
        <v>0.27</v>
      </c>
      <c r="G267">
        <v>0.62</v>
      </c>
      <c r="H267">
        <v>0.31</v>
      </c>
      <c r="I267">
        <v>0.48</v>
      </c>
      <c r="J267">
        <v>3.0000000000000001E-3</v>
      </c>
      <c r="P267" s="61">
        <v>-1.1309620832903428E-2</v>
      </c>
    </row>
    <row r="268" spans="1:16" x14ac:dyDescent="0.25">
      <c r="A268" s="12"/>
      <c r="C268" s="6">
        <v>44721</v>
      </c>
      <c r="D268" s="58">
        <f>'Historic Pricing'!AG1300</f>
        <v>-1.3603693251589145E-2</v>
      </c>
      <c r="E268">
        <v>-2.44</v>
      </c>
      <c r="F268">
        <v>0.44</v>
      </c>
      <c r="G268">
        <v>0.26</v>
      </c>
      <c r="H268">
        <v>0.87</v>
      </c>
      <c r="I268">
        <v>0.15</v>
      </c>
      <c r="J268">
        <v>3.0000000000000001E-3</v>
      </c>
      <c r="P268" s="61">
        <v>0</v>
      </c>
    </row>
    <row r="269" spans="1:16" x14ac:dyDescent="0.25">
      <c r="A269" s="12"/>
      <c r="C269" s="6">
        <v>44720</v>
      </c>
      <c r="D269" s="58">
        <f>'Historic Pricing'!AG1301</f>
        <v>8.0172350918999609E-3</v>
      </c>
      <c r="E269">
        <v>-1.02</v>
      </c>
      <c r="F269">
        <v>-0.27</v>
      </c>
      <c r="G269">
        <v>-0.53</v>
      </c>
      <c r="H269">
        <v>-0.68</v>
      </c>
      <c r="I269">
        <v>-0.22</v>
      </c>
      <c r="J269">
        <v>3.0000000000000001E-3</v>
      </c>
      <c r="P269" s="61">
        <v>-8.6826054877192967E-3</v>
      </c>
    </row>
    <row r="270" spans="1:16" x14ac:dyDescent="0.25">
      <c r="A270" s="12"/>
      <c r="C270" s="6">
        <v>44719</v>
      </c>
      <c r="D270" s="58">
        <f>'Historic Pricing'!AG1302</f>
        <v>-6.2461201886386359E-3</v>
      </c>
      <c r="E270">
        <v>0.99</v>
      </c>
      <c r="F270">
        <v>0.18</v>
      </c>
      <c r="G270">
        <v>-0.14000000000000001</v>
      </c>
      <c r="H270">
        <v>-1.56</v>
      </c>
      <c r="I270">
        <v>0.67</v>
      </c>
      <c r="J270">
        <v>3.0000000000000001E-3</v>
      </c>
      <c r="P270" s="61">
        <v>-7.9539361901923879E-3</v>
      </c>
    </row>
    <row r="271" spans="1:16" x14ac:dyDescent="0.25">
      <c r="A271" s="12"/>
      <c r="C271" s="6">
        <v>44718</v>
      </c>
      <c r="D271" s="58">
        <f>'Historic Pricing'!AG1303</f>
        <v>-7.0549192566935273E-3</v>
      </c>
      <c r="E271">
        <v>0.33</v>
      </c>
      <c r="F271">
        <v>0.06</v>
      </c>
      <c r="G271">
        <v>0.65</v>
      </c>
      <c r="H271">
        <v>0.47</v>
      </c>
      <c r="I271">
        <v>0.19</v>
      </c>
      <c r="J271">
        <v>3.0000000000000001E-3</v>
      </c>
      <c r="P271" s="61">
        <v>1.7533824847459915E-2</v>
      </c>
    </row>
    <row r="272" spans="1:16" x14ac:dyDescent="0.25">
      <c r="A272" s="12"/>
      <c r="C272" s="6">
        <v>44715</v>
      </c>
      <c r="D272" s="58">
        <f>'Historic Pricing'!AG1304</f>
        <v>1.8298859184199309E-2</v>
      </c>
      <c r="E272">
        <v>-1.63</v>
      </c>
      <c r="F272">
        <v>1.01</v>
      </c>
      <c r="G272">
        <v>0.53</v>
      </c>
      <c r="H272">
        <v>-0.78</v>
      </c>
      <c r="I272">
        <v>0.45</v>
      </c>
      <c r="J272">
        <v>3.0000000000000001E-3</v>
      </c>
      <c r="P272" s="61">
        <v>-1.1219755314027724E-2</v>
      </c>
    </row>
    <row r="273" spans="1:16" x14ac:dyDescent="0.25">
      <c r="A273" s="12"/>
      <c r="C273" s="6">
        <v>44714</v>
      </c>
      <c r="D273" s="58">
        <f>'Historic Pricing'!AG1305</f>
        <v>-8.6655226621163792E-3</v>
      </c>
      <c r="E273">
        <v>2.09</v>
      </c>
      <c r="F273">
        <v>0.42</v>
      </c>
      <c r="G273">
        <v>-2.0699999999999998</v>
      </c>
      <c r="H273">
        <v>-0.45</v>
      </c>
      <c r="I273">
        <v>-1.49</v>
      </c>
      <c r="J273">
        <v>3.0000000000000001E-3</v>
      </c>
      <c r="P273" s="61">
        <v>-1.5708556696959038E-2</v>
      </c>
    </row>
    <row r="274" spans="1:16" x14ac:dyDescent="0.25">
      <c r="A274" s="12"/>
      <c r="C274" s="6">
        <v>44713</v>
      </c>
      <c r="D274" s="58">
        <f>'Historic Pricing'!AG1306</f>
        <v>-1.2650474485226583E-2</v>
      </c>
      <c r="E274">
        <v>-0.75</v>
      </c>
      <c r="F274">
        <v>0.22</v>
      </c>
      <c r="G274">
        <v>0.79</v>
      </c>
      <c r="H274">
        <v>-0.18</v>
      </c>
      <c r="I274">
        <v>1.07</v>
      </c>
      <c r="J274">
        <v>3.0000000000000001E-3</v>
      </c>
      <c r="P274" s="61">
        <v>2.5252413802567011E-2</v>
      </c>
    </row>
    <row r="275" spans="1:16" x14ac:dyDescent="0.25">
      <c r="A275" s="12"/>
      <c r="C275" s="6">
        <v>44712</v>
      </c>
      <c r="D275" s="58">
        <f>'Historic Pricing'!AG1307</f>
        <v>-3.9650522974164337E-3</v>
      </c>
      <c r="E275">
        <v>-0.71</v>
      </c>
      <c r="F275">
        <v>-0.39</v>
      </c>
      <c r="G275">
        <v>0.45</v>
      </c>
      <c r="H275">
        <v>0.8</v>
      </c>
      <c r="I275">
        <v>-0.25</v>
      </c>
      <c r="J275">
        <v>1E-3</v>
      </c>
      <c r="P275" s="61">
        <v>-2.1224459507094874E-2</v>
      </c>
    </row>
    <row r="276" spans="1:16" x14ac:dyDescent="0.25">
      <c r="A276" s="12"/>
      <c r="C276" s="6">
        <v>44708</v>
      </c>
      <c r="D276" s="58">
        <f>'Historic Pricing'!AG1309</f>
        <v>1.1769454600236111E-2</v>
      </c>
      <c r="E276">
        <v>2.58</v>
      </c>
      <c r="F276">
        <v>0.04</v>
      </c>
      <c r="G276">
        <v>-1.31</v>
      </c>
      <c r="H276">
        <v>-0.66</v>
      </c>
      <c r="I276">
        <v>-0.25</v>
      </c>
      <c r="J276">
        <v>1E-3</v>
      </c>
      <c r="P276" s="61">
        <v>-5.9972058653045002E-3</v>
      </c>
    </row>
    <row r="277" spans="1:16" x14ac:dyDescent="0.25">
      <c r="A277" s="12"/>
      <c r="C277" s="6">
        <v>44707</v>
      </c>
      <c r="D277" s="58">
        <f>'Historic Pricing'!AG1310</f>
        <v>2.3203029492782001E-3</v>
      </c>
      <c r="E277">
        <v>2.1800000000000002</v>
      </c>
      <c r="F277">
        <v>0.03</v>
      </c>
      <c r="G277">
        <v>-0.62</v>
      </c>
      <c r="H277">
        <v>-0.15</v>
      </c>
      <c r="I277">
        <v>-0.31</v>
      </c>
      <c r="J277">
        <v>1E-3</v>
      </c>
      <c r="P277" s="61">
        <v>-1.7306240052278481E-2</v>
      </c>
    </row>
    <row r="278" spans="1:16" x14ac:dyDescent="0.25">
      <c r="A278" s="12"/>
      <c r="C278" s="6">
        <v>44706</v>
      </c>
      <c r="D278" s="58">
        <f>'Historic Pricing'!AG1311</f>
        <v>2.7939240684979197E-4</v>
      </c>
      <c r="E278">
        <v>1.22</v>
      </c>
      <c r="F278">
        <v>0.74</v>
      </c>
      <c r="G278">
        <v>0.21</v>
      </c>
      <c r="H278">
        <v>-0.54</v>
      </c>
      <c r="I278">
        <v>0.01</v>
      </c>
      <c r="J278">
        <v>1E-3</v>
      </c>
      <c r="P278" s="61">
        <v>1.7925286326082229E-2</v>
      </c>
    </row>
    <row r="279" spans="1:16" x14ac:dyDescent="0.25">
      <c r="A279" s="12"/>
      <c r="C279" s="6">
        <v>44705</v>
      </c>
      <c r="D279" s="58">
        <f>'Historic Pricing'!AG1312</f>
        <v>-7.1956926003376963E-3</v>
      </c>
      <c r="E279">
        <v>-1.23</v>
      </c>
      <c r="F279">
        <v>-0.47</v>
      </c>
      <c r="G279">
        <v>1.85</v>
      </c>
      <c r="H279">
        <v>1.42</v>
      </c>
      <c r="I279">
        <v>1.1200000000000001</v>
      </c>
      <c r="J279">
        <v>1E-3</v>
      </c>
      <c r="P279" s="61">
        <v>-7.0234054950485294E-4</v>
      </c>
    </row>
    <row r="280" spans="1:16" x14ac:dyDescent="0.25">
      <c r="A280" s="12"/>
      <c r="C280" s="6">
        <v>44704</v>
      </c>
      <c r="D280" s="58">
        <f>'Historic Pricing'!AG1313</f>
        <v>-5.5584664368836124E-3</v>
      </c>
      <c r="E280">
        <v>1.74</v>
      </c>
      <c r="F280">
        <v>-0.92</v>
      </c>
      <c r="G280">
        <v>1.29</v>
      </c>
      <c r="H280">
        <v>-0.03</v>
      </c>
      <c r="I280">
        <v>1.03</v>
      </c>
      <c r="J280">
        <v>1E-3</v>
      </c>
      <c r="P280" s="61">
        <v>-5.8996051741516654E-4</v>
      </c>
    </row>
    <row r="281" spans="1:16" x14ac:dyDescent="0.25">
      <c r="A281" s="12"/>
      <c r="C281" s="6">
        <v>44701</v>
      </c>
      <c r="D281" s="58">
        <f>'Historic Pricing'!AG1314</f>
        <v>1.3712325670485657E-2</v>
      </c>
      <c r="E281">
        <v>-0.05</v>
      </c>
      <c r="F281">
        <v>-0.14000000000000001</v>
      </c>
      <c r="G281">
        <v>-0.19</v>
      </c>
      <c r="H281">
        <v>-0.1</v>
      </c>
      <c r="I281">
        <v>0.17</v>
      </c>
      <c r="J281">
        <v>1E-3</v>
      </c>
      <c r="P281" s="61">
        <v>-1.0420018728646218E-2</v>
      </c>
    </row>
    <row r="282" spans="1:16" x14ac:dyDescent="0.25">
      <c r="A282" s="12"/>
      <c r="C282" s="6">
        <v>44700</v>
      </c>
      <c r="D282" s="58">
        <f>'Historic Pricing'!AG1315</f>
        <v>-2.6207332046852768E-2</v>
      </c>
      <c r="E282">
        <v>-0.34</v>
      </c>
      <c r="F282">
        <v>0.4</v>
      </c>
      <c r="G282">
        <v>-0.8</v>
      </c>
      <c r="H282">
        <v>-1.2</v>
      </c>
      <c r="I282">
        <v>-0.84</v>
      </c>
      <c r="J282">
        <v>1E-3</v>
      </c>
      <c r="P282" s="61">
        <v>-1.9201786390024633E-2</v>
      </c>
    </row>
    <row r="283" spans="1:16" x14ac:dyDescent="0.25">
      <c r="A283" s="12"/>
      <c r="C283" s="6">
        <v>44699</v>
      </c>
      <c r="D283" s="58">
        <f>'Historic Pricing'!AG1316</f>
        <v>7.4865090573701977E-3</v>
      </c>
      <c r="E283">
        <v>-4.04</v>
      </c>
      <c r="F283">
        <v>0.46</v>
      </c>
      <c r="G283">
        <v>1.53</v>
      </c>
      <c r="H283">
        <v>-0.54</v>
      </c>
      <c r="I283">
        <v>0.36</v>
      </c>
      <c r="J283">
        <v>1E-3</v>
      </c>
      <c r="P283" s="61">
        <v>2.0199820992134184E-2</v>
      </c>
    </row>
    <row r="284" spans="1:16" x14ac:dyDescent="0.25">
      <c r="A284" s="12"/>
      <c r="C284" s="6">
        <v>44698</v>
      </c>
      <c r="D284" s="58">
        <f>'Historic Pricing'!AG1317</f>
        <v>1.8665905905971491E-3</v>
      </c>
      <c r="E284">
        <v>2.14</v>
      </c>
      <c r="F284">
        <v>0.94</v>
      </c>
      <c r="G284">
        <v>-0.05</v>
      </c>
      <c r="H284">
        <v>-0.7</v>
      </c>
      <c r="I284">
        <v>-0.32</v>
      </c>
      <c r="J284">
        <v>1E-3</v>
      </c>
      <c r="P284" s="61">
        <v>-8.5822023006019068E-3</v>
      </c>
    </row>
    <row r="285" spans="1:16" x14ac:dyDescent="0.25">
      <c r="A285" s="12"/>
      <c r="C285" s="6">
        <v>44697</v>
      </c>
      <c r="D285" s="58">
        <f>'Historic Pricing'!AG1318</f>
        <v>4.6858753119875503E-3</v>
      </c>
      <c r="E285">
        <v>-0.6</v>
      </c>
      <c r="F285">
        <v>0.09</v>
      </c>
      <c r="G285">
        <v>1.34</v>
      </c>
      <c r="H285">
        <v>0.19</v>
      </c>
      <c r="I285">
        <v>1.32</v>
      </c>
      <c r="J285">
        <v>1E-3</v>
      </c>
      <c r="P285" s="61">
        <v>-2.7187419913970059E-3</v>
      </c>
    </row>
    <row r="286" spans="1:16" x14ac:dyDescent="0.25">
      <c r="A286" s="12"/>
      <c r="C286" s="6">
        <v>44694</v>
      </c>
      <c r="D286" s="58">
        <f>'Historic Pricing'!AG1319</f>
        <v>2.105204359153845E-2</v>
      </c>
      <c r="E286">
        <v>2.76</v>
      </c>
      <c r="F286">
        <v>0.39</v>
      </c>
      <c r="G286">
        <v>-2.2000000000000002</v>
      </c>
      <c r="H286">
        <v>-2.15</v>
      </c>
      <c r="I286">
        <v>-0.67</v>
      </c>
      <c r="J286">
        <v>1E-3</v>
      </c>
      <c r="P286" s="61">
        <v>1.0649214276223626E-2</v>
      </c>
    </row>
    <row r="287" spans="1:16" x14ac:dyDescent="0.25">
      <c r="A287" s="12"/>
      <c r="C287" s="6">
        <v>44693</v>
      </c>
      <c r="D287" s="58">
        <f>'Historic Pricing'!AG1320</f>
        <v>-2.0414623834666044E-2</v>
      </c>
      <c r="E287">
        <v>0.17</v>
      </c>
      <c r="F287">
        <v>1.2</v>
      </c>
      <c r="G287">
        <v>-1.23</v>
      </c>
      <c r="H287">
        <v>-0.37</v>
      </c>
      <c r="I287">
        <v>-1.1000000000000001</v>
      </c>
      <c r="J287">
        <v>1E-3</v>
      </c>
      <c r="P287" s="61">
        <v>-1.0589233575196004E-2</v>
      </c>
    </row>
    <row r="288" spans="1:16" x14ac:dyDescent="0.25">
      <c r="A288" s="12"/>
      <c r="C288" s="6">
        <v>44692</v>
      </c>
      <c r="D288" s="58">
        <f>'Historic Pricing'!AG1321</f>
        <v>1.0238275618574679E-2</v>
      </c>
      <c r="E288">
        <v>-1.95</v>
      </c>
      <c r="F288">
        <v>-0.59</v>
      </c>
      <c r="G288">
        <v>2.59</v>
      </c>
      <c r="H288">
        <v>0.7</v>
      </c>
      <c r="I288">
        <v>0.94</v>
      </c>
      <c r="J288">
        <v>1E-3</v>
      </c>
      <c r="P288" s="61">
        <v>4.7794065966238856E-2</v>
      </c>
    </row>
    <row r="289" spans="1:16" x14ac:dyDescent="0.25">
      <c r="A289" s="12"/>
      <c r="C289" s="6">
        <v>44691</v>
      </c>
      <c r="D289" s="58">
        <f>'Historic Pricing'!AG1322</f>
        <v>-9.4155123825137889E-3</v>
      </c>
      <c r="E289">
        <v>0.2</v>
      </c>
      <c r="F289">
        <v>-0.5</v>
      </c>
      <c r="G289">
        <v>-1.22</v>
      </c>
      <c r="H289">
        <v>-0.66</v>
      </c>
      <c r="I289">
        <v>0.32</v>
      </c>
      <c r="J289">
        <v>1E-3</v>
      </c>
      <c r="P289" s="61">
        <v>-1.0707889344292275E-2</v>
      </c>
    </row>
    <row r="290" spans="1:16" x14ac:dyDescent="0.25">
      <c r="A290" s="12"/>
      <c r="C290" s="6">
        <v>44690</v>
      </c>
      <c r="D290" s="58">
        <f>'Historic Pricing'!AG1323</f>
        <v>-2.05182274805755E-2</v>
      </c>
      <c r="E290">
        <v>-3.54</v>
      </c>
      <c r="F290">
        <v>-0.06</v>
      </c>
      <c r="G290">
        <v>1.37</v>
      </c>
      <c r="H290">
        <v>4.2</v>
      </c>
      <c r="I290">
        <v>-0.32</v>
      </c>
      <c r="J290">
        <v>1E-3</v>
      </c>
      <c r="P290" s="61">
        <v>1.9045149752687802E-2</v>
      </c>
    </row>
    <row r="291" spans="1:16" x14ac:dyDescent="0.25">
      <c r="A291" s="12"/>
      <c r="C291" s="6">
        <v>44687</v>
      </c>
      <c r="D291" s="58">
        <f>'Historic Pricing'!AG1324</f>
        <v>-2.5593972787846173E-2</v>
      </c>
      <c r="E291">
        <v>-0.85</v>
      </c>
      <c r="F291">
        <v>-1.01</v>
      </c>
      <c r="G291">
        <v>1.77</v>
      </c>
      <c r="H291">
        <v>1</v>
      </c>
      <c r="I291">
        <v>1.37</v>
      </c>
      <c r="J291">
        <v>1E-3</v>
      </c>
      <c r="P291" s="61">
        <v>2.5966514294218691E-2</v>
      </c>
    </row>
    <row r="292" spans="1:16" x14ac:dyDescent="0.25">
      <c r="A292" s="12"/>
      <c r="C292" s="6">
        <v>44686</v>
      </c>
      <c r="D292" s="58">
        <f>'Historic Pricing'!AG1325</f>
        <v>1.1648042813407871E-2</v>
      </c>
      <c r="E292">
        <v>-3.8</v>
      </c>
      <c r="F292">
        <v>-0.25</v>
      </c>
      <c r="G292">
        <v>2.37</v>
      </c>
      <c r="H292">
        <v>0.59</v>
      </c>
      <c r="I292">
        <v>1.1399999999999999</v>
      </c>
      <c r="J292">
        <v>1E-3</v>
      </c>
      <c r="P292" s="61">
        <v>-5.0747974018871406E-3</v>
      </c>
    </row>
    <row r="293" spans="1:16" x14ac:dyDescent="0.25">
      <c r="A293" s="12"/>
      <c r="C293" s="6">
        <v>44685</v>
      </c>
      <c r="D293" s="58">
        <f>'Historic Pricing'!AG1326</f>
        <v>-5.8559748358598587E-3</v>
      </c>
      <c r="E293">
        <v>3</v>
      </c>
      <c r="F293">
        <v>-0.47</v>
      </c>
      <c r="G293">
        <v>0.24</v>
      </c>
      <c r="H293">
        <v>0</v>
      </c>
      <c r="I293">
        <v>0.09</v>
      </c>
      <c r="J293">
        <v>1E-3</v>
      </c>
      <c r="P293" s="61">
        <v>-6.6256112739069787E-3</v>
      </c>
    </row>
    <row r="294" spans="1:16" x14ac:dyDescent="0.25">
      <c r="A294" s="12"/>
      <c r="C294" s="6">
        <v>44684</v>
      </c>
      <c r="D294" s="58">
        <f>'Historic Pricing'!AG1327</f>
        <v>-1.0324660400469931E-2</v>
      </c>
      <c r="E294">
        <v>0.41</v>
      </c>
      <c r="F294">
        <v>0.16</v>
      </c>
      <c r="G294">
        <v>1.62</v>
      </c>
      <c r="H294">
        <v>0.01</v>
      </c>
      <c r="I294">
        <v>1.1499999999999999</v>
      </c>
      <c r="J294">
        <v>1E-3</v>
      </c>
      <c r="P294" s="61">
        <v>3.6492798272933199E-3</v>
      </c>
    </row>
    <row r="295" spans="1:16" x14ac:dyDescent="0.25">
      <c r="A295" s="12"/>
      <c r="C295" s="6">
        <v>44683</v>
      </c>
      <c r="D295" s="58">
        <f>'Historic Pricing'!AG1328</f>
        <v>-1.5413381887104668E-2</v>
      </c>
      <c r="E295">
        <v>0.8</v>
      </c>
      <c r="F295">
        <v>0.39</v>
      </c>
      <c r="G295">
        <v>-1.1499999999999999</v>
      </c>
      <c r="H295">
        <v>-0.61</v>
      </c>
      <c r="I295">
        <v>-1.32</v>
      </c>
      <c r="J295">
        <v>1E-3</v>
      </c>
      <c r="P295" s="61">
        <v>-1.4089004251493535E-2</v>
      </c>
    </row>
    <row r="296" spans="1:16" x14ac:dyDescent="0.25">
      <c r="A296" s="12"/>
      <c r="C296" s="6">
        <v>44680</v>
      </c>
      <c r="D296" s="58">
        <f>'Historic Pricing'!AG1329</f>
        <v>1.0633428639317904E-2</v>
      </c>
      <c r="E296">
        <v>-3.53</v>
      </c>
      <c r="F296">
        <v>0.87</v>
      </c>
      <c r="G296">
        <v>0.59</v>
      </c>
      <c r="H296">
        <v>-0.23</v>
      </c>
      <c r="I296">
        <v>0.66</v>
      </c>
      <c r="J296">
        <v>1E-3</v>
      </c>
      <c r="P296" s="61">
        <v>-9.684760090980047E-3</v>
      </c>
    </row>
    <row r="297" spans="1:16" x14ac:dyDescent="0.25">
      <c r="A297" s="12"/>
      <c r="C297" s="6">
        <v>44679</v>
      </c>
      <c r="D297" s="58">
        <f>'Historic Pricing'!AG1330</f>
        <v>1.246756590492833E-2</v>
      </c>
      <c r="E297">
        <v>2.44</v>
      </c>
      <c r="F297">
        <v>-0.51</v>
      </c>
      <c r="G297">
        <v>-0.45</v>
      </c>
      <c r="H297">
        <v>0.46</v>
      </c>
      <c r="I297">
        <v>0.1</v>
      </c>
      <c r="J297">
        <v>1E-3</v>
      </c>
      <c r="P297" s="61">
        <v>-1.3950999108306271E-2</v>
      </c>
    </row>
    <row r="298" spans="1:16" x14ac:dyDescent="0.25">
      <c r="A298" s="12"/>
      <c r="C298" s="6">
        <v>44678</v>
      </c>
      <c r="D298" s="58">
        <f>'Historic Pricing'!AG1331</f>
        <v>-1.721345968203037E-2</v>
      </c>
      <c r="E298">
        <v>0.12</v>
      </c>
      <c r="F298">
        <v>-0.56000000000000005</v>
      </c>
      <c r="G298">
        <v>0.34</v>
      </c>
      <c r="H298">
        <v>0.14000000000000001</v>
      </c>
      <c r="I298">
        <v>0.79</v>
      </c>
      <c r="J298">
        <v>1E-3</v>
      </c>
      <c r="P298" s="61">
        <v>1.1183302287819772E-2</v>
      </c>
    </row>
    <row r="299" spans="1:16" x14ac:dyDescent="0.25">
      <c r="A299" s="12"/>
      <c r="C299" s="6">
        <v>44677</v>
      </c>
      <c r="D299" s="58">
        <f>'Historic Pricing'!AG1332</f>
        <v>-1.9207730641577568E-2</v>
      </c>
      <c r="E299">
        <v>-3</v>
      </c>
      <c r="F299">
        <v>-0.36</v>
      </c>
      <c r="G299">
        <v>1.79</v>
      </c>
      <c r="H299">
        <v>0.24</v>
      </c>
      <c r="I299">
        <v>1.21</v>
      </c>
      <c r="J299">
        <v>1E-3</v>
      </c>
      <c r="P299" s="61">
        <v>6.2257384071994614E-3</v>
      </c>
    </row>
    <row r="300" spans="1:16" x14ac:dyDescent="0.25">
      <c r="A300" s="12"/>
      <c r="C300" s="6">
        <v>44673</v>
      </c>
      <c r="D300" s="58">
        <f>'Historic Pricing'!AG1333</f>
        <v>-1.5396988805701953E-2</v>
      </c>
      <c r="E300">
        <v>-2.74</v>
      </c>
      <c r="F300">
        <v>0.25</v>
      </c>
      <c r="G300">
        <v>-0.16</v>
      </c>
      <c r="H300">
        <v>-0.13</v>
      </c>
      <c r="I300">
        <v>-0.22</v>
      </c>
      <c r="J300">
        <v>1E-3</v>
      </c>
      <c r="P300" s="61">
        <v>-1.9154977222541506E-2</v>
      </c>
    </row>
    <row r="301" spans="1:16" x14ac:dyDescent="0.25">
      <c r="A301" s="12"/>
      <c r="C301" s="6">
        <v>44672</v>
      </c>
      <c r="D301" s="58">
        <f>'Historic Pricing'!AG1334</f>
        <v>-1.7726799489049677E-3</v>
      </c>
      <c r="E301">
        <v>-1.75</v>
      </c>
      <c r="F301">
        <v>-0.56000000000000005</v>
      </c>
      <c r="G301">
        <v>0.41</v>
      </c>
      <c r="H301">
        <v>1.76</v>
      </c>
      <c r="I301">
        <v>0.39</v>
      </c>
      <c r="J301">
        <v>1E-3</v>
      </c>
      <c r="P301" s="61">
        <v>-2.3447543306082883E-2</v>
      </c>
    </row>
    <row r="302" spans="1:16" x14ac:dyDescent="0.25">
      <c r="A302" s="12"/>
      <c r="C302" s="6">
        <v>44671</v>
      </c>
      <c r="D302" s="58">
        <f>'Historic Pricing'!AG1335</f>
        <v>-2.6463877916384571E-3</v>
      </c>
      <c r="E302">
        <v>-0.28000000000000003</v>
      </c>
      <c r="F302">
        <v>0.48</v>
      </c>
      <c r="G302">
        <v>1.26</v>
      </c>
      <c r="H302">
        <v>0.78</v>
      </c>
      <c r="I302">
        <v>1.1100000000000001</v>
      </c>
      <c r="J302">
        <v>1E-3</v>
      </c>
      <c r="P302" s="61">
        <v>-2.1734095472190899E-2</v>
      </c>
    </row>
    <row r="303" spans="1:16" x14ac:dyDescent="0.25">
      <c r="A303" s="12"/>
      <c r="C303" s="6">
        <v>44670</v>
      </c>
      <c r="D303" s="58">
        <f>'Historic Pricing'!AG1336</f>
        <v>1.1539250952717609E-2</v>
      </c>
      <c r="E303">
        <v>1.77</v>
      </c>
      <c r="F303">
        <v>0.4</v>
      </c>
      <c r="G303">
        <v>-0.95</v>
      </c>
      <c r="H303">
        <v>0.53</v>
      </c>
      <c r="I303">
        <v>-1.27</v>
      </c>
      <c r="J303">
        <v>1E-3</v>
      </c>
      <c r="P303" s="61">
        <v>-1.2281161004621878E-2</v>
      </c>
    </row>
    <row r="304" spans="1:16" x14ac:dyDescent="0.25">
      <c r="A304" s="12"/>
      <c r="C304" s="6">
        <v>44665</v>
      </c>
      <c r="D304" s="58">
        <f>'Historic Pricing'!AG1337</f>
        <v>6.5879917565795192E-3</v>
      </c>
      <c r="E304">
        <v>-1.28</v>
      </c>
      <c r="F304">
        <v>0.32</v>
      </c>
      <c r="G304">
        <v>1.41</v>
      </c>
      <c r="H304">
        <v>0.19</v>
      </c>
      <c r="I304">
        <v>0.93</v>
      </c>
      <c r="J304">
        <v>1E-3</v>
      </c>
      <c r="P304" s="61">
        <v>-1.4362651851662356E-3</v>
      </c>
    </row>
    <row r="305" spans="1:16" x14ac:dyDescent="0.25">
      <c r="A305" s="12"/>
      <c r="C305" s="6">
        <v>44664</v>
      </c>
      <c r="D305" s="58">
        <f>'Historic Pricing'!AG1338</f>
        <v>1.5222395840290764E-2</v>
      </c>
      <c r="E305">
        <v>1.4</v>
      </c>
      <c r="F305">
        <v>0.62</v>
      </c>
      <c r="G305">
        <v>-0.71</v>
      </c>
      <c r="H305">
        <v>-1</v>
      </c>
      <c r="I305">
        <v>0.03</v>
      </c>
      <c r="J305">
        <v>1E-3</v>
      </c>
      <c r="P305" s="61">
        <v>2.9118980898896478E-3</v>
      </c>
    </row>
    <row r="306" spans="1:16" x14ac:dyDescent="0.25">
      <c r="A306" s="12"/>
      <c r="C306" s="6">
        <v>44663</v>
      </c>
      <c r="D306" s="58">
        <f>'Historic Pricing'!AG1339</f>
        <v>-1.4098518710317804E-2</v>
      </c>
      <c r="E306">
        <v>-0.28999999999999998</v>
      </c>
      <c r="F306">
        <v>0.56999999999999995</v>
      </c>
      <c r="G306">
        <v>0.46</v>
      </c>
      <c r="H306">
        <v>-0.24</v>
      </c>
      <c r="I306">
        <v>1.04</v>
      </c>
      <c r="J306">
        <v>1E-3</v>
      </c>
      <c r="P306" s="61">
        <v>9.6626098009773807E-3</v>
      </c>
    </row>
    <row r="307" spans="1:16" x14ac:dyDescent="0.25">
      <c r="A307" s="12"/>
      <c r="C307" s="6">
        <v>44662</v>
      </c>
      <c r="D307" s="58">
        <f>'Historic Pricing'!AG1340</f>
        <v>-2.806314538063466E-3</v>
      </c>
      <c r="E307">
        <v>-1.53</v>
      </c>
      <c r="F307">
        <v>0.62</v>
      </c>
      <c r="G307">
        <v>1.06</v>
      </c>
      <c r="H307">
        <v>0.44</v>
      </c>
      <c r="I307">
        <v>0.06</v>
      </c>
      <c r="J307">
        <v>1E-3</v>
      </c>
      <c r="P307" s="61">
        <v>1.8392147202061174E-2</v>
      </c>
    </row>
    <row r="308" spans="1:16" x14ac:dyDescent="0.25">
      <c r="A308" s="12"/>
      <c r="C308" s="6">
        <v>44659</v>
      </c>
      <c r="D308" s="58">
        <f>'Historic Pricing'!AG1341</f>
        <v>-3.7854566258063486E-3</v>
      </c>
      <c r="E308">
        <v>-0.39</v>
      </c>
      <c r="F308">
        <v>-0.53</v>
      </c>
      <c r="G308">
        <v>2.2400000000000002</v>
      </c>
      <c r="H308">
        <v>0.37</v>
      </c>
      <c r="I308">
        <v>1.04</v>
      </c>
      <c r="J308">
        <v>1E-3</v>
      </c>
      <c r="P308" s="61">
        <v>-7.5418790403783114E-3</v>
      </c>
    </row>
    <row r="309" spans="1:16" x14ac:dyDescent="0.25">
      <c r="A309" s="12"/>
      <c r="C309" s="6">
        <v>44658</v>
      </c>
      <c r="D309" s="58">
        <f>'Historic Pricing'!AG1342</f>
        <v>-1.0685877712466088E-2</v>
      </c>
      <c r="E309">
        <v>0.33</v>
      </c>
      <c r="F309">
        <v>-0.61</v>
      </c>
      <c r="G309">
        <v>-0.13</v>
      </c>
      <c r="H309">
        <v>0.38</v>
      </c>
      <c r="I309">
        <v>0.34</v>
      </c>
      <c r="J309">
        <v>1E-3</v>
      </c>
      <c r="P309" s="61">
        <v>-1.8920498875982343E-2</v>
      </c>
    </row>
    <row r="310" spans="1:16" x14ac:dyDescent="0.25">
      <c r="A310" s="12"/>
      <c r="C310" s="6">
        <v>44657</v>
      </c>
      <c r="D310" s="58">
        <f>'Historic Pricing'!AG1343</f>
        <v>-1.1755134307377412E-2</v>
      </c>
      <c r="E310">
        <v>-1.24</v>
      </c>
      <c r="F310">
        <v>-0.31</v>
      </c>
      <c r="G310">
        <v>1.0900000000000001</v>
      </c>
      <c r="H310">
        <v>0.25</v>
      </c>
      <c r="I310">
        <v>0.85</v>
      </c>
      <c r="J310">
        <v>1E-3</v>
      </c>
      <c r="P310" s="61">
        <v>-9.8178450671689704E-4</v>
      </c>
    </row>
    <row r="311" spans="1:16" x14ac:dyDescent="0.25">
      <c r="A311" s="12"/>
      <c r="C311" s="6">
        <v>44656</v>
      </c>
      <c r="D311" s="58">
        <f>'Historic Pricing'!AG1344</f>
        <v>-5.036618820741948E-3</v>
      </c>
      <c r="E311">
        <v>-1.54</v>
      </c>
      <c r="F311">
        <v>-0.73</v>
      </c>
      <c r="G311">
        <v>0.84</v>
      </c>
      <c r="H311">
        <v>0.71</v>
      </c>
      <c r="I311">
        <v>0.18</v>
      </c>
      <c r="J311">
        <v>1E-3</v>
      </c>
      <c r="P311" s="61">
        <v>-5.5292078814080711E-3</v>
      </c>
    </row>
    <row r="312" spans="1:16" x14ac:dyDescent="0.25">
      <c r="A312" s="12"/>
      <c r="C312" s="6">
        <v>44655</v>
      </c>
      <c r="D312" s="58">
        <f>'Historic Pricing'!AG1345</f>
        <v>4.6782166764309571E-3</v>
      </c>
      <c r="E312">
        <v>0.94</v>
      </c>
      <c r="F312">
        <v>-0.54</v>
      </c>
      <c r="G312">
        <v>-1.88</v>
      </c>
      <c r="H312">
        <v>-0.78</v>
      </c>
      <c r="I312">
        <v>-0.65</v>
      </c>
      <c r="J312">
        <v>1E-3</v>
      </c>
      <c r="P312" s="61">
        <v>4.7110056098236819E-3</v>
      </c>
    </row>
    <row r="313" spans="1:16" x14ac:dyDescent="0.25">
      <c r="A313" s="12"/>
      <c r="C313" s="6">
        <v>44652</v>
      </c>
      <c r="D313" s="58">
        <f>'Historic Pricing'!AG1346</f>
        <v>2.3298671660192333E-3</v>
      </c>
      <c r="E313">
        <v>0.39</v>
      </c>
      <c r="F313">
        <v>0.56999999999999995</v>
      </c>
      <c r="G313">
        <v>-0.59</v>
      </c>
      <c r="H313">
        <v>-0.91</v>
      </c>
      <c r="I313">
        <v>0.1</v>
      </c>
      <c r="J313">
        <v>1E-3</v>
      </c>
      <c r="P313" s="61">
        <v>1.0144503542003224E-2</v>
      </c>
    </row>
    <row r="314" spans="1:16" x14ac:dyDescent="0.25">
      <c r="A314" s="12"/>
      <c r="C314" s="6">
        <v>44651</v>
      </c>
      <c r="D314" s="58">
        <f>'Historic Pricing'!AG1347</f>
        <v>3.5407356645438771E-3</v>
      </c>
      <c r="E314">
        <v>-1.55</v>
      </c>
      <c r="F314">
        <v>0.62</v>
      </c>
      <c r="G314">
        <v>-0.44</v>
      </c>
      <c r="H314">
        <v>-0.22</v>
      </c>
      <c r="I314">
        <v>0.39</v>
      </c>
      <c r="J314">
        <v>0</v>
      </c>
      <c r="P314" s="61">
        <v>-2.4205635469447748E-3</v>
      </c>
    </row>
    <row r="315" spans="1:16" x14ac:dyDescent="0.25">
      <c r="A315" s="12"/>
      <c r="C315" s="6">
        <v>44650</v>
      </c>
      <c r="D315" s="58">
        <f>'Historic Pricing'!AG1348</f>
        <v>7.8509332328727845E-3</v>
      </c>
      <c r="E315">
        <v>-0.83</v>
      </c>
      <c r="F315">
        <v>-1.1200000000000001</v>
      </c>
      <c r="G315">
        <v>0.4</v>
      </c>
      <c r="H315">
        <v>0.39</v>
      </c>
      <c r="I315">
        <v>0.9</v>
      </c>
      <c r="J315">
        <v>0</v>
      </c>
      <c r="P315" s="61">
        <v>-1.3221834228786573E-2</v>
      </c>
    </row>
    <row r="316" spans="1:16" x14ac:dyDescent="0.25">
      <c r="A316" s="12"/>
      <c r="C316" s="6">
        <v>44649</v>
      </c>
      <c r="D316" s="58">
        <f>'Historic Pricing'!AG1349</f>
        <v>2.5183774785117977E-2</v>
      </c>
      <c r="E316">
        <v>1.45</v>
      </c>
      <c r="F316">
        <v>1.2</v>
      </c>
      <c r="G316">
        <v>-1.92</v>
      </c>
      <c r="H316">
        <v>-0.34</v>
      </c>
      <c r="I316">
        <v>-0.96</v>
      </c>
      <c r="J316">
        <v>0</v>
      </c>
      <c r="P316" s="61">
        <v>-1.5461254975677951E-3</v>
      </c>
    </row>
    <row r="317" spans="1:16" x14ac:dyDescent="0.25">
      <c r="A317" s="12"/>
      <c r="C317" s="6">
        <v>44648</v>
      </c>
      <c r="D317" s="58">
        <f>'Historic Pricing'!AG1350</f>
        <v>-8.2981219496115009E-3</v>
      </c>
      <c r="E317">
        <v>0.73</v>
      </c>
      <c r="F317">
        <v>-0.87</v>
      </c>
      <c r="G317">
        <v>-1.7</v>
      </c>
      <c r="H317">
        <v>0.49</v>
      </c>
      <c r="I317">
        <v>-1.18</v>
      </c>
      <c r="J317">
        <v>0</v>
      </c>
      <c r="P317" s="61">
        <v>6.0280675607260999E-3</v>
      </c>
    </row>
    <row r="318" spans="1:16" x14ac:dyDescent="0.25">
      <c r="A318" s="12"/>
      <c r="C318" s="6">
        <v>44645</v>
      </c>
      <c r="D318" s="58">
        <f>'Historic Pricing'!AG1351</f>
        <v>5.779426156429862E-3</v>
      </c>
      <c r="E318">
        <v>0.27</v>
      </c>
      <c r="F318">
        <v>-0.3</v>
      </c>
      <c r="G318">
        <v>2.1800000000000002</v>
      </c>
      <c r="H318">
        <v>0.22</v>
      </c>
      <c r="I318">
        <v>1.32</v>
      </c>
      <c r="J318">
        <v>0</v>
      </c>
      <c r="P318" s="61">
        <v>2.4841612763724638E-2</v>
      </c>
    </row>
    <row r="319" spans="1:16" x14ac:dyDescent="0.25">
      <c r="A319" s="12"/>
      <c r="C319" s="6">
        <v>44644</v>
      </c>
      <c r="D319" s="58">
        <f>'Historic Pricing'!AG1352</f>
        <v>-6.0544913123480419E-3</v>
      </c>
      <c r="E319">
        <v>1.42</v>
      </c>
      <c r="F319">
        <v>-0.32</v>
      </c>
      <c r="G319">
        <v>-0.79</v>
      </c>
      <c r="H319">
        <v>-0.47</v>
      </c>
      <c r="I319">
        <v>-0.2</v>
      </c>
      <c r="J319">
        <v>0</v>
      </c>
      <c r="P319" s="61">
        <v>-1.0439661686918233E-2</v>
      </c>
    </row>
    <row r="320" spans="1:16" x14ac:dyDescent="0.25">
      <c r="A320" s="12"/>
      <c r="C320" s="6">
        <v>44643</v>
      </c>
      <c r="D320" s="58">
        <f>'Historic Pricing'!AG1353</f>
        <v>1.7018191824121849E-2</v>
      </c>
      <c r="E320">
        <v>-1.26</v>
      </c>
      <c r="F320">
        <v>-0.61</v>
      </c>
      <c r="G320">
        <v>0.38</v>
      </c>
      <c r="H320">
        <v>-0.49</v>
      </c>
      <c r="I320">
        <v>1.54</v>
      </c>
      <c r="J320">
        <v>0</v>
      </c>
      <c r="P320" s="61">
        <v>5.5789273429225758E-3</v>
      </c>
    </row>
    <row r="321" spans="1:16" x14ac:dyDescent="0.25">
      <c r="A321" s="12"/>
      <c r="C321" s="6">
        <v>44642</v>
      </c>
      <c r="D321" s="58">
        <f>'Historic Pricing'!AG1354</f>
        <v>8.6075901298155923E-3</v>
      </c>
      <c r="E321">
        <v>1.31</v>
      </c>
      <c r="F321">
        <v>-0.22</v>
      </c>
      <c r="G321">
        <v>-1.1599999999999999</v>
      </c>
      <c r="H321">
        <v>-0.82</v>
      </c>
      <c r="I321">
        <v>-1</v>
      </c>
      <c r="J321">
        <v>0</v>
      </c>
      <c r="P321" s="61">
        <v>-1.3446532674507804E-2</v>
      </c>
    </row>
    <row r="322" spans="1:16" x14ac:dyDescent="0.25">
      <c r="A322" s="12"/>
      <c r="C322" s="6">
        <v>44641</v>
      </c>
      <c r="D322" s="58">
        <f>'Historic Pricing'!AG1355</f>
        <v>1.097413852306158E-2</v>
      </c>
      <c r="E322">
        <v>-0.18</v>
      </c>
      <c r="F322">
        <v>-0.94</v>
      </c>
      <c r="G322">
        <v>1.59</v>
      </c>
      <c r="H322">
        <v>-0.17</v>
      </c>
      <c r="I322">
        <v>1.56</v>
      </c>
      <c r="J322">
        <v>0</v>
      </c>
      <c r="P322" s="61">
        <v>1.8119813104895292E-2</v>
      </c>
    </row>
    <row r="323" spans="1:16" x14ac:dyDescent="0.25">
      <c r="A323" s="12"/>
      <c r="C323" s="6">
        <v>44638</v>
      </c>
      <c r="D323" s="58">
        <f>'Historic Pricing'!AG1356</f>
        <v>1.1252105899276322E-2</v>
      </c>
      <c r="E323">
        <v>1.33</v>
      </c>
      <c r="F323">
        <v>-0.19</v>
      </c>
      <c r="G323">
        <v>-1.85</v>
      </c>
      <c r="H323">
        <v>-0.54</v>
      </c>
      <c r="I323">
        <v>-0.8</v>
      </c>
      <c r="J323">
        <v>0</v>
      </c>
      <c r="P323" s="61">
        <v>9.4740387533558089E-3</v>
      </c>
    </row>
    <row r="324" spans="1:16" x14ac:dyDescent="0.25">
      <c r="A324" s="12"/>
      <c r="C324" s="6">
        <v>44637</v>
      </c>
      <c r="D324" s="58">
        <f>'Historic Pricing'!AG1357</f>
        <v>2.1631041369045093E-2</v>
      </c>
      <c r="E324">
        <v>1.43</v>
      </c>
      <c r="F324">
        <v>0.16</v>
      </c>
      <c r="G324">
        <v>-1.0900000000000001</v>
      </c>
      <c r="H324">
        <v>-1.59</v>
      </c>
      <c r="I324">
        <v>-0.14000000000000001</v>
      </c>
      <c r="J324">
        <v>0</v>
      </c>
      <c r="P324" s="61">
        <v>9.7176514043725258E-3</v>
      </c>
    </row>
    <row r="325" spans="1:16" x14ac:dyDescent="0.25">
      <c r="A325" s="12"/>
      <c r="C325" s="6">
        <v>44636</v>
      </c>
      <c r="D325" s="58">
        <f>'Historic Pricing'!AG1358</f>
        <v>2.1875677358547941E-2</v>
      </c>
      <c r="E325">
        <v>2.61</v>
      </c>
      <c r="F325">
        <v>0.44</v>
      </c>
      <c r="G325">
        <v>-1.83</v>
      </c>
      <c r="H325">
        <v>-1.17</v>
      </c>
      <c r="I325">
        <v>-1.52</v>
      </c>
      <c r="J325">
        <v>0</v>
      </c>
      <c r="P325" s="61">
        <v>1.9555045698129436E-3</v>
      </c>
    </row>
    <row r="326" spans="1:16" x14ac:dyDescent="0.25">
      <c r="A326" s="12"/>
      <c r="C326" s="6">
        <v>44635</v>
      </c>
      <c r="D326" s="58">
        <f>'Historic Pricing'!AG1359</f>
        <v>-1.0968323307589461E-2</v>
      </c>
      <c r="E326">
        <v>2.15</v>
      </c>
      <c r="F326">
        <v>-0.49</v>
      </c>
      <c r="G326">
        <v>-2.39</v>
      </c>
      <c r="H326">
        <v>0.75</v>
      </c>
      <c r="I326">
        <v>-0.99</v>
      </c>
      <c r="J326">
        <v>0</v>
      </c>
      <c r="P326" s="61">
        <v>3.4350408509648281E-2</v>
      </c>
    </row>
    <row r="327" spans="1:16" x14ac:dyDescent="0.25">
      <c r="A327" s="12"/>
      <c r="C327" s="6">
        <v>44634</v>
      </c>
      <c r="D327" s="58">
        <f>'Historic Pricing'!AG1360</f>
        <v>4.7190495410368433E-3</v>
      </c>
      <c r="E327">
        <v>-1.06</v>
      </c>
      <c r="F327">
        <v>-0.85</v>
      </c>
      <c r="G327">
        <v>1.77</v>
      </c>
      <c r="H327">
        <v>2.1800000000000002</v>
      </c>
      <c r="I327">
        <v>0.04</v>
      </c>
      <c r="J327">
        <v>0</v>
      </c>
      <c r="P327" s="61">
        <v>1.32046512084054E-2</v>
      </c>
    </row>
    <row r="328" spans="1:16" x14ac:dyDescent="0.25">
      <c r="A328" s="12"/>
      <c r="C328" s="6">
        <v>44631</v>
      </c>
      <c r="D328" s="58">
        <f>'Historic Pricing'!AG1361</f>
        <v>-5.180167424419394E-3</v>
      </c>
      <c r="E328">
        <v>-1.49</v>
      </c>
      <c r="F328">
        <v>-0.13</v>
      </c>
      <c r="G328">
        <v>1.79</v>
      </c>
      <c r="H328">
        <v>0.98</v>
      </c>
      <c r="I328">
        <v>0.59</v>
      </c>
      <c r="J328">
        <v>0</v>
      </c>
      <c r="P328" s="61">
        <v>-9.0240369129389146E-3</v>
      </c>
    </row>
    <row r="329" spans="1:16" x14ac:dyDescent="0.25">
      <c r="A329" s="12"/>
      <c r="C329" s="6">
        <v>44630</v>
      </c>
      <c r="D329" s="58">
        <f>'Historic Pricing'!AG1362</f>
        <v>1.7678842226962942E-2</v>
      </c>
      <c r="E329">
        <v>-0.47</v>
      </c>
      <c r="F329">
        <v>0.31</v>
      </c>
      <c r="G329">
        <v>1.1599999999999999</v>
      </c>
      <c r="H329">
        <v>-0.33</v>
      </c>
      <c r="I329">
        <v>0.34</v>
      </c>
      <c r="J329">
        <v>0</v>
      </c>
      <c r="P329" s="61">
        <v>1.1088357883301305E-2</v>
      </c>
    </row>
    <row r="330" spans="1:16" x14ac:dyDescent="0.25">
      <c r="A330" s="12"/>
      <c r="C330" s="6">
        <v>44629</v>
      </c>
      <c r="D330" s="58">
        <f>'Historic Pricing'!AG1363</f>
        <v>2.1928690117752496E-2</v>
      </c>
      <c r="E330">
        <v>2.8</v>
      </c>
      <c r="F330">
        <v>0</v>
      </c>
      <c r="G330">
        <v>-2.09</v>
      </c>
      <c r="H330">
        <v>-0.42</v>
      </c>
      <c r="I330">
        <v>-1.53</v>
      </c>
      <c r="J330">
        <v>0</v>
      </c>
      <c r="P330" s="61">
        <v>-2.288296619783808E-2</v>
      </c>
    </row>
    <row r="331" spans="1:16" x14ac:dyDescent="0.25">
      <c r="A331" s="12"/>
      <c r="C331" s="6">
        <v>44628</v>
      </c>
      <c r="D331" s="58">
        <f>'Historic Pricing'!AG1364</f>
        <v>-6.9560657573230888E-3</v>
      </c>
      <c r="E331">
        <v>-0.52</v>
      </c>
      <c r="F331">
        <v>0.97</v>
      </c>
      <c r="G331">
        <v>0.32</v>
      </c>
      <c r="H331">
        <v>-1.1299999999999999</v>
      </c>
      <c r="I331">
        <v>-0.22</v>
      </c>
      <c r="J331">
        <v>0</v>
      </c>
      <c r="P331" s="61">
        <v>1.5525041322567924E-2</v>
      </c>
    </row>
    <row r="332" spans="1:16" x14ac:dyDescent="0.25">
      <c r="A332" s="12"/>
      <c r="C332" s="6">
        <v>44627</v>
      </c>
      <c r="D332" s="58">
        <f>'Historic Pricing'!AG1365</f>
        <v>-1.6371874915730351E-2</v>
      </c>
      <c r="E332">
        <v>-3.12</v>
      </c>
      <c r="F332">
        <v>0.73</v>
      </c>
      <c r="G332">
        <v>0.89</v>
      </c>
      <c r="H332">
        <v>-0.67</v>
      </c>
      <c r="I332">
        <v>1.33</v>
      </c>
      <c r="J332">
        <v>0</v>
      </c>
      <c r="P332" s="61">
        <v>2.2951471580238008E-2</v>
      </c>
    </row>
    <row r="333" spans="1:16" x14ac:dyDescent="0.25">
      <c r="A333" s="12"/>
      <c r="C333" s="6">
        <v>44624</v>
      </c>
      <c r="D333" s="58">
        <f>'Historic Pricing'!AG1366</f>
        <v>-2.3484505268764264E-2</v>
      </c>
      <c r="E333">
        <v>-1.1000000000000001</v>
      </c>
      <c r="F333">
        <v>-0.5</v>
      </c>
      <c r="G333">
        <v>0.68</v>
      </c>
      <c r="H333">
        <v>0.4</v>
      </c>
      <c r="I333">
        <v>1.18</v>
      </c>
      <c r="J333">
        <v>0</v>
      </c>
      <c r="P333" s="61">
        <v>-1.703725150392672E-2</v>
      </c>
    </row>
    <row r="334" spans="1:16" x14ac:dyDescent="0.25">
      <c r="A334" s="12"/>
      <c r="C334" s="6">
        <v>44623</v>
      </c>
      <c r="D334" s="58">
        <f>'Historic Pricing'!AG1367</f>
        <v>1.3980620737410219E-2</v>
      </c>
      <c r="E334">
        <v>-0.88</v>
      </c>
      <c r="F334">
        <v>-0.22</v>
      </c>
      <c r="G334">
        <v>1.52</v>
      </c>
      <c r="H334">
        <v>1.23</v>
      </c>
      <c r="I334">
        <v>1.21</v>
      </c>
      <c r="J334">
        <v>0</v>
      </c>
      <c r="P334" s="61">
        <v>-2.230001732410582E-2</v>
      </c>
    </row>
    <row r="335" spans="1:16" x14ac:dyDescent="0.25">
      <c r="A335" s="12"/>
      <c r="C335" s="6">
        <v>44622</v>
      </c>
      <c r="D335" s="58">
        <f>'Historic Pricing'!AG1368</f>
        <v>3.273012104912129E-3</v>
      </c>
      <c r="E335">
        <v>1.81</v>
      </c>
      <c r="F335">
        <v>0.61</v>
      </c>
      <c r="G335">
        <v>1.34</v>
      </c>
      <c r="H335">
        <v>0.52</v>
      </c>
      <c r="I335">
        <v>0.38</v>
      </c>
      <c r="J335">
        <v>0</v>
      </c>
      <c r="P335" s="61">
        <v>-3.4752144351992538E-2</v>
      </c>
    </row>
    <row r="336" spans="1:16" x14ac:dyDescent="0.25">
      <c r="A336" s="12"/>
      <c r="C336" s="6">
        <v>44621</v>
      </c>
      <c r="D336" s="58">
        <f>'Historic Pricing'!AG1369</f>
        <v>1.7462013451551617E-2</v>
      </c>
      <c r="E336">
        <v>-1.57</v>
      </c>
      <c r="F336">
        <v>-0.28000000000000003</v>
      </c>
      <c r="G336">
        <v>-0.81</v>
      </c>
      <c r="H336">
        <v>-0.39</v>
      </c>
      <c r="I336">
        <v>0.55000000000000004</v>
      </c>
      <c r="J336">
        <v>0</v>
      </c>
      <c r="P336" s="61">
        <v>-4.9176945579786514E-3</v>
      </c>
    </row>
    <row r="337" spans="1:16" x14ac:dyDescent="0.25">
      <c r="A337" s="12"/>
      <c r="C337" s="6">
        <v>44620</v>
      </c>
      <c r="D337" s="58">
        <f>'Historic Pricing'!AG1370</f>
        <v>1.2351563047449754E-3</v>
      </c>
      <c r="E337">
        <v>0.05</v>
      </c>
      <c r="F337">
        <v>0.41</v>
      </c>
      <c r="G337">
        <v>-0.5</v>
      </c>
      <c r="H337">
        <v>-0.8</v>
      </c>
      <c r="I337">
        <v>0.3</v>
      </c>
      <c r="J337">
        <v>0</v>
      </c>
      <c r="P337" s="61">
        <v>2.2206303082980869E-2</v>
      </c>
    </row>
    <row r="338" spans="1:16" x14ac:dyDescent="0.25">
      <c r="A338" s="12"/>
      <c r="C338" s="6">
        <v>44617</v>
      </c>
      <c r="D338" s="58">
        <f>'Historic Pricing'!AG1371</f>
        <v>1.3739019562816604E-2</v>
      </c>
      <c r="E338">
        <v>2.23</v>
      </c>
      <c r="F338">
        <v>-0.14000000000000001</v>
      </c>
      <c r="G338">
        <v>1.22</v>
      </c>
      <c r="H338">
        <v>0.36</v>
      </c>
      <c r="I338">
        <v>-0.21</v>
      </c>
      <c r="J338">
        <v>0</v>
      </c>
      <c r="P338" s="61">
        <v>2.9973028189643258E-2</v>
      </c>
    </row>
    <row r="339" spans="1:16" x14ac:dyDescent="0.25">
      <c r="A339" s="12"/>
      <c r="C339" s="6">
        <v>44616</v>
      </c>
      <c r="D339" s="58">
        <f>'Historic Pricing'!AG1372</f>
        <v>-3.7366776019079381E-2</v>
      </c>
      <c r="E339">
        <v>1.89</v>
      </c>
      <c r="F339">
        <v>0.72</v>
      </c>
      <c r="G339">
        <v>-3.86</v>
      </c>
      <c r="H339">
        <v>-1.79</v>
      </c>
      <c r="I339">
        <v>-1.72</v>
      </c>
      <c r="J339">
        <v>0</v>
      </c>
      <c r="P339" s="61">
        <v>-1.1008097177809702E-3</v>
      </c>
    </row>
    <row r="340" spans="1:16" x14ac:dyDescent="0.25">
      <c r="A340" s="12"/>
      <c r="C340" s="6">
        <v>44615</v>
      </c>
      <c r="D340" s="58">
        <f>'Historic Pricing'!AG1373</f>
        <v>1.0062482335482457E-2</v>
      </c>
      <c r="E340">
        <v>-1.96</v>
      </c>
      <c r="F340">
        <v>0.06</v>
      </c>
      <c r="G340">
        <v>1.26</v>
      </c>
      <c r="H340">
        <v>0.02</v>
      </c>
      <c r="I340">
        <v>1.04</v>
      </c>
      <c r="J340">
        <v>0</v>
      </c>
      <c r="P340" s="61">
        <v>7.181153951534556E-4</v>
      </c>
    </row>
    <row r="341" spans="1:16" x14ac:dyDescent="0.25">
      <c r="A341" s="12"/>
      <c r="C341" s="6">
        <v>44614</v>
      </c>
      <c r="D341" s="58">
        <f>'Historic Pricing'!AG1374</f>
        <v>-1.5106187082692724E-2</v>
      </c>
      <c r="E341">
        <v>-1.18</v>
      </c>
      <c r="F341">
        <v>-0.36</v>
      </c>
      <c r="G341">
        <v>0.11</v>
      </c>
      <c r="H341">
        <v>-0.05</v>
      </c>
      <c r="I341">
        <v>0.15</v>
      </c>
      <c r="J341">
        <v>0</v>
      </c>
      <c r="P341" s="61">
        <v>-5.2387899342444644E-2</v>
      </c>
    </row>
    <row r="342" spans="1:16" x14ac:dyDescent="0.25">
      <c r="A342" s="12"/>
      <c r="C342" s="6">
        <v>44610</v>
      </c>
      <c r="D342" s="58">
        <f>'Historic Pricing'!AG1376</f>
        <v>-8.2522190078774503E-3</v>
      </c>
      <c r="E342">
        <v>-0.87</v>
      </c>
      <c r="F342">
        <v>0.1</v>
      </c>
      <c r="G342">
        <v>0.94</v>
      </c>
      <c r="H342">
        <v>1.05</v>
      </c>
      <c r="I342">
        <v>0.43</v>
      </c>
      <c r="J342">
        <v>0</v>
      </c>
      <c r="P342" s="61">
        <v>2.0077442650054744E-2</v>
      </c>
    </row>
    <row r="343" spans="1:16" x14ac:dyDescent="0.25">
      <c r="A343" s="12"/>
      <c r="C343" s="6">
        <v>44609</v>
      </c>
      <c r="D343" s="58">
        <f>'Historic Pricing'!AG1377</f>
        <v>-4.7113717903673373E-3</v>
      </c>
      <c r="E343">
        <v>-2.2799999999999998</v>
      </c>
      <c r="F343">
        <v>-0.05</v>
      </c>
      <c r="G343">
        <v>1.1000000000000001</v>
      </c>
      <c r="H343">
        <v>0.88</v>
      </c>
      <c r="I343">
        <v>1.44</v>
      </c>
      <c r="J343">
        <v>0</v>
      </c>
      <c r="P343" s="61">
        <v>-1.7184871072218163E-2</v>
      </c>
    </row>
    <row r="344" spans="1:16" x14ac:dyDescent="0.25">
      <c r="A344" s="12"/>
      <c r="C344" s="6">
        <v>44608</v>
      </c>
      <c r="D344" s="58">
        <f>'Historic Pricing'!AG1378</f>
        <v>1.8688824273211408E-2</v>
      </c>
      <c r="E344">
        <v>-0.02</v>
      </c>
      <c r="F344">
        <v>0.04</v>
      </c>
      <c r="G344">
        <v>0.31</v>
      </c>
      <c r="H344">
        <v>0.59</v>
      </c>
      <c r="I344">
        <v>0.4</v>
      </c>
      <c r="J344">
        <v>0</v>
      </c>
      <c r="P344" s="61">
        <v>-1.3710936752279336E-2</v>
      </c>
    </row>
    <row r="345" spans="1:16" x14ac:dyDescent="0.25">
      <c r="A345" s="12"/>
      <c r="C345" s="6">
        <v>44607</v>
      </c>
      <c r="D345" s="58">
        <f>'Historic Pricing'!AG1379</f>
        <v>-6.2639936080183126E-3</v>
      </c>
      <c r="E345">
        <v>1.87</v>
      </c>
      <c r="F345">
        <v>1.03</v>
      </c>
      <c r="G345">
        <v>-1.42</v>
      </c>
      <c r="H345">
        <v>-0.68</v>
      </c>
      <c r="I345">
        <v>-0.83</v>
      </c>
      <c r="J345">
        <v>0</v>
      </c>
      <c r="P345" s="61">
        <v>-8.429264313554197E-3</v>
      </c>
    </row>
    <row r="346" spans="1:16" x14ac:dyDescent="0.25">
      <c r="A346" s="12"/>
      <c r="C346" s="6">
        <v>44606</v>
      </c>
      <c r="D346" s="58">
        <f>'Historic Pricing'!AG1380</f>
        <v>-1.3195078492217197E-2</v>
      </c>
      <c r="E346">
        <v>-0.35</v>
      </c>
      <c r="F346">
        <v>0.09</v>
      </c>
      <c r="G346">
        <v>-0.59</v>
      </c>
      <c r="H346">
        <v>0.68</v>
      </c>
      <c r="I346">
        <v>-0.2</v>
      </c>
      <c r="J346">
        <v>0</v>
      </c>
      <c r="P346" s="61">
        <v>1.9096130099192359E-2</v>
      </c>
    </row>
    <row r="347" spans="1:16" x14ac:dyDescent="0.25">
      <c r="A347" s="12"/>
      <c r="C347" s="6">
        <v>44603</v>
      </c>
      <c r="D347" s="58">
        <f>'Historic Pricing'!AG1381</f>
        <v>-1.4151793782788063E-2</v>
      </c>
      <c r="E347">
        <v>-1.92</v>
      </c>
      <c r="F347">
        <v>0.91</v>
      </c>
      <c r="G347">
        <v>2.13</v>
      </c>
      <c r="H347">
        <v>-0.18</v>
      </c>
      <c r="I347">
        <v>1.44</v>
      </c>
      <c r="J347">
        <v>0</v>
      </c>
      <c r="P347" s="61">
        <v>-1.5418269405614233E-2</v>
      </c>
    </row>
    <row r="348" spans="1:16" x14ac:dyDescent="0.25">
      <c r="A348" s="12"/>
      <c r="C348" s="6">
        <v>44602</v>
      </c>
      <c r="D348" s="58">
        <f>'Historic Pricing'!AG1382</f>
        <v>8.355334109551471E-3</v>
      </c>
      <c r="E348">
        <v>-1.69</v>
      </c>
      <c r="F348">
        <v>0.03</v>
      </c>
      <c r="G348">
        <v>1.23</v>
      </c>
      <c r="H348">
        <v>-0.56000000000000005</v>
      </c>
      <c r="I348">
        <v>0.32</v>
      </c>
      <c r="J348">
        <v>0</v>
      </c>
      <c r="P348" s="61">
        <v>-1.276815757258631E-2</v>
      </c>
    </row>
    <row r="349" spans="1:16" x14ac:dyDescent="0.25">
      <c r="A349" s="12"/>
      <c r="C349" s="6">
        <v>44601</v>
      </c>
      <c r="D349" s="58">
        <f>'Historic Pricing'!AG1383</f>
        <v>7.1816088744184941E-3</v>
      </c>
      <c r="E349">
        <v>1.61</v>
      </c>
      <c r="F349">
        <v>0.03</v>
      </c>
      <c r="G349">
        <v>-1.95</v>
      </c>
      <c r="H349">
        <v>-1.1000000000000001</v>
      </c>
      <c r="I349">
        <v>-0.23</v>
      </c>
      <c r="J349">
        <v>0</v>
      </c>
      <c r="P349" s="61">
        <v>-1.8241906055683398E-2</v>
      </c>
    </row>
    <row r="350" spans="1:16" x14ac:dyDescent="0.25">
      <c r="A350" s="12"/>
      <c r="C350" s="6">
        <v>44600</v>
      </c>
      <c r="D350" s="58">
        <f>'Historic Pricing'!AG1384</f>
        <v>5.7299845449538065E-3</v>
      </c>
      <c r="E350">
        <v>1.02</v>
      </c>
      <c r="F350">
        <v>0.73</v>
      </c>
      <c r="G350">
        <v>-0.28000000000000003</v>
      </c>
      <c r="H350">
        <v>0.92</v>
      </c>
      <c r="I350">
        <v>-0.46</v>
      </c>
      <c r="J350">
        <v>0</v>
      </c>
      <c r="P350" s="61">
        <v>1.1438459562868894E-2</v>
      </c>
    </row>
    <row r="351" spans="1:16" x14ac:dyDescent="0.25">
      <c r="A351" s="12"/>
      <c r="C351" s="6">
        <v>44599</v>
      </c>
      <c r="D351" s="58">
        <f>'Historic Pricing'!AG1385</f>
        <v>1.4530938793441933E-3</v>
      </c>
      <c r="E351">
        <v>-0.25</v>
      </c>
      <c r="F351">
        <v>0.65</v>
      </c>
      <c r="G351">
        <v>0.23</v>
      </c>
      <c r="H351">
        <v>-0.7</v>
      </c>
      <c r="I351">
        <v>-0.01</v>
      </c>
      <c r="J351">
        <v>0</v>
      </c>
      <c r="P351" s="61">
        <v>7.4130898863704608E-3</v>
      </c>
    </row>
    <row r="352" spans="1:16" x14ac:dyDescent="0.25">
      <c r="A352" s="12"/>
      <c r="C352" s="6">
        <v>44596</v>
      </c>
      <c r="D352" s="58">
        <f>'Historic Pricing'!AG1386</f>
        <v>-7.1117363694125522E-4</v>
      </c>
      <c r="E352">
        <v>0.89</v>
      </c>
      <c r="F352">
        <v>-0.28000000000000003</v>
      </c>
      <c r="G352">
        <v>-0.6</v>
      </c>
      <c r="H352">
        <v>-1.7</v>
      </c>
      <c r="I352">
        <v>-1.1000000000000001</v>
      </c>
      <c r="J352">
        <v>0</v>
      </c>
      <c r="P352" s="61">
        <v>8.4317399875320376E-3</v>
      </c>
    </row>
    <row r="353" spans="1:16" x14ac:dyDescent="0.25">
      <c r="A353" s="12"/>
      <c r="C353" s="6">
        <v>44595</v>
      </c>
      <c r="D353" s="58">
        <f>'Historic Pricing'!AG1387</f>
        <v>-1.0802110496618075E-2</v>
      </c>
      <c r="E353">
        <v>-2.4900000000000002</v>
      </c>
      <c r="F353">
        <v>0.44</v>
      </c>
      <c r="G353">
        <v>2.1800000000000002</v>
      </c>
      <c r="H353">
        <v>0.42</v>
      </c>
      <c r="I353">
        <v>1.32</v>
      </c>
      <c r="J353">
        <v>0</v>
      </c>
      <c r="P353" s="61">
        <v>-4.6943632406906488E-3</v>
      </c>
    </row>
    <row r="354" spans="1:16" x14ac:dyDescent="0.25">
      <c r="A354" s="12"/>
      <c r="C354" s="6">
        <v>44594</v>
      </c>
      <c r="D354" s="58">
        <f>'Historic Pricing'!AG1388</f>
        <v>1.3421073850182666E-2</v>
      </c>
      <c r="E354">
        <v>0.48</v>
      </c>
      <c r="F354">
        <v>-1.58</v>
      </c>
      <c r="G354">
        <v>0.72</v>
      </c>
      <c r="H354">
        <v>1.48</v>
      </c>
      <c r="I354">
        <v>0.49</v>
      </c>
      <c r="J354">
        <v>0</v>
      </c>
      <c r="P354" s="61">
        <v>-2.5745459779673357E-3</v>
      </c>
    </row>
    <row r="355" spans="1:16" x14ac:dyDescent="0.25">
      <c r="A355" s="12"/>
      <c r="C355" s="6">
        <v>44593</v>
      </c>
      <c r="D355" s="58">
        <f>'Historic Pricing'!AG1389</f>
        <v>7.3719190930921948E-3</v>
      </c>
      <c r="E355">
        <v>0.87</v>
      </c>
      <c r="F355">
        <v>0.12</v>
      </c>
      <c r="G355">
        <v>0.65</v>
      </c>
      <c r="H355">
        <v>-1.07</v>
      </c>
      <c r="I355">
        <v>0.38</v>
      </c>
      <c r="J355">
        <v>0</v>
      </c>
      <c r="P355" s="61">
        <v>-1.8514586372803774E-2</v>
      </c>
    </row>
    <row r="356" spans="1:16" x14ac:dyDescent="0.25">
      <c r="A356" s="12"/>
      <c r="C356" s="6">
        <v>44592</v>
      </c>
      <c r="D356" s="58">
        <f>'Historic Pricing'!AG1390</f>
        <v>1.187407817279954E-2</v>
      </c>
      <c r="E356">
        <v>2.34</v>
      </c>
      <c r="F356">
        <v>0.72</v>
      </c>
      <c r="G356">
        <v>-2.86</v>
      </c>
      <c r="H356">
        <v>-1.82</v>
      </c>
      <c r="I356">
        <v>-1.58</v>
      </c>
      <c r="J356">
        <v>0</v>
      </c>
      <c r="P356" s="61">
        <v>1.991901964879789E-2</v>
      </c>
    </row>
    <row r="357" spans="1:16" x14ac:dyDescent="0.25">
      <c r="A357" s="12"/>
      <c r="C357" s="6">
        <v>44589</v>
      </c>
      <c r="D357" s="58">
        <f>'Historic Pricing'!AG1391</f>
        <v>2.2485630348403937E-2</v>
      </c>
      <c r="E357">
        <v>2.4500000000000002</v>
      </c>
      <c r="F357">
        <v>-0.61</v>
      </c>
      <c r="G357">
        <v>-2.0699999999999998</v>
      </c>
      <c r="H357">
        <v>0.17</v>
      </c>
      <c r="I357">
        <v>0.25</v>
      </c>
      <c r="J357">
        <v>0</v>
      </c>
      <c r="P357" s="61">
        <v>8.9182273180105805E-3</v>
      </c>
    </row>
    <row r="358" spans="1:16" x14ac:dyDescent="0.25">
      <c r="A358" s="12"/>
      <c r="C358" s="6">
        <v>44588</v>
      </c>
      <c r="D358" s="58">
        <f>'Historic Pricing'!AG1392</f>
        <v>-9.2208411520154597E-3</v>
      </c>
      <c r="E358">
        <v>-0.79</v>
      </c>
      <c r="F358">
        <v>-1.47</v>
      </c>
      <c r="G358">
        <v>0.79</v>
      </c>
      <c r="H358">
        <v>1.06</v>
      </c>
      <c r="I358">
        <v>0.96</v>
      </c>
      <c r="J358">
        <v>0</v>
      </c>
      <c r="P358" s="61">
        <v>4.9075414211504085E-3</v>
      </c>
    </row>
    <row r="359" spans="1:16" x14ac:dyDescent="0.25">
      <c r="A359" s="12"/>
      <c r="C359" s="6">
        <v>44586</v>
      </c>
      <c r="D359" s="58">
        <f>'Historic Pricing'!AG1393</f>
        <v>-2.7541026235861212E-2</v>
      </c>
      <c r="E359">
        <v>-1.43</v>
      </c>
      <c r="F359">
        <v>-0.19</v>
      </c>
      <c r="G359">
        <v>2.79</v>
      </c>
      <c r="H359">
        <v>-0.78</v>
      </c>
      <c r="I359">
        <v>1.61</v>
      </c>
      <c r="J359">
        <v>0</v>
      </c>
      <c r="P359" s="61">
        <v>3.7865910136673189E-2</v>
      </c>
    </row>
    <row r="360" spans="1:16" x14ac:dyDescent="0.25">
      <c r="A360" s="12"/>
      <c r="C360" s="6">
        <v>44585</v>
      </c>
      <c r="D360" s="58">
        <f>'Historic Pricing'!AG1394</f>
        <v>-1.1979494245971861E-2</v>
      </c>
      <c r="E360">
        <v>0.53</v>
      </c>
      <c r="F360">
        <v>1.75</v>
      </c>
      <c r="G360">
        <v>-0.25</v>
      </c>
      <c r="H360">
        <v>-7.0000000000000007E-2</v>
      </c>
      <c r="I360">
        <v>-0.65</v>
      </c>
      <c r="J360">
        <v>0</v>
      </c>
      <c r="P360" s="61">
        <v>-1.9027254138805794E-2</v>
      </c>
    </row>
    <row r="361" spans="1:16" x14ac:dyDescent="0.25">
      <c r="A361" s="12"/>
      <c r="C361" s="6">
        <v>44582</v>
      </c>
      <c r="D361" s="58">
        <f>'Historic Pricing'!AG1395</f>
        <v>-2.6874121865878117E-2</v>
      </c>
      <c r="E361">
        <v>-2.1</v>
      </c>
      <c r="F361">
        <v>0.38</v>
      </c>
      <c r="G361">
        <v>0.49</v>
      </c>
      <c r="H361">
        <v>1.03</v>
      </c>
      <c r="I361">
        <v>0.47</v>
      </c>
      <c r="J361">
        <v>0</v>
      </c>
      <c r="P361" s="61">
        <v>-3.6865943329176226E-2</v>
      </c>
    </row>
    <row r="362" spans="1:16" x14ac:dyDescent="0.25">
      <c r="A362" s="12"/>
      <c r="C362" s="6">
        <v>44581</v>
      </c>
      <c r="D362" s="58">
        <f>'Historic Pricing'!AG1396</f>
        <v>4.1742104904103029E-3</v>
      </c>
      <c r="E362">
        <v>-1.1399999999999999</v>
      </c>
      <c r="F362">
        <v>-0.83</v>
      </c>
      <c r="G362">
        <v>-0.23</v>
      </c>
      <c r="H362">
        <v>-0.3</v>
      </c>
      <c r="I362">
        <v>0.13</v>
      </c>
      <c r="J362">
        <v>0</v>
      </c>
      <c r="P362" s="61">
        <v>-1.4278988199144959E-2</v>
      </c>
    </row>
    <row r="363" spans="1:16" x14ac:dyDescent="0.25">
      <c r="A363" s="12"/>
      <c r="C363" s="6">
        <v>44580</v>
      </c>
      <c r="D363" s="58">
        <f>'Historic Pricing'!AG1397</f>
        <v>-1.2982940811486125E-2</v>
      </c>
      <c r="E363">
        <v>-1.01</v>
      </c>
      <c r="F363">
        <v>-0.36</v>
      </c>
      <c r="G363">
        <v>-0.67</v>
      </c>
      <c r="H363">
        <v>0.25</v>
      </c>
      <c r="I363">
        <v>0.08</v>
      </c>
      <c r="J363">
        <v>0</v>
      </c>
      <c r="P363" s="61">
        <v>-3.3641579597125014E-2</v>
      </c>
    </row>
    <row r="364" spans="1:16" x14ac:dyDescent="0.25">
      <c r="A364" s="12"/>
      <c r="C364" s="6">
        <v>44579</v>
      </c>
      <c r="D364" s="58">
        <f>'Historic Pricing'!AG1398</f>
        <v>-1.4707326951605277E-3</v>
      </c>
      <c r="E364">
        <v>-2.08</v>
      </c>
      <c r="F364">
        <v>-0.9</v>
      </c>
      <c r="G364">
        <v>1.37</v>
      </c>
      <c r="H364">
        <v>0.8</v>
      </c>
      <c r="I364">
        <v>0.97</v>
      </c>
      <c r="J364">
        <v>0</v>
      </c>
      <c r="P364" s="61">
        <v>1.0904763280161172E-2</v>
      </c>
    </row>
    <row r="365" spans="1:16" x14ac:dyDescent="0.25">
      <c r="A365" s="12"/>
      <c r="C365" s="6">
        <v>44575</v>
      </c>
      <c r="D365" s="58">
        <f>'Historic Pricing'!AG1400</f>
        <v>-9.3233890806899838E-3</v>
      </c>
      <c r="E365">
        <v>0.08</v>
      </c>
      <c r="F365">
        <v>0.04</v>
      </c>
      <c r="G365">
        <v>0.54</v>
      </c>
      <c r="H365">
        <v>-0.84</v>
      </c>
      <c r="I365">
        <v>0.48</v>
      </c>
      <c r="J365">
        <v>0</v>
      </c>
      <c r="P365" s="61">
        <v>-2.3880127266906252E-2</v>
      </c>
    </row>
    <row r="366" spans="1:16" x14ac:dyDescent="0.25">
      <c r="A366" s="12"/>
      <c r="C366" s="6">
        <v>44574</v>
      </c>
      <c r="D366" s="58">
        <f>'Historic Pricing'!AG1401</f>
        <v>-3.9684657599762243E-3</v>
      </c>
      <c r="E366">
        <v>-1.57</v>
      </c>
      <c r="F366">
        <v>0.86</v>
      </c>
      <c r="G366">
        <v>2.41</v>
      </c>
      <c r="H366">
        <v>1.17</v>
      </c>
      <c r="I366">
        <v>1.01</v>
      </c>
      <c r="J366">
        <v>0</v>
      </c>
      <c r="P366" s="61">
        <v>-4.5922414121712099E-3</v>
      </c>
    </row>
    <row r="367" spans="1:16" x14ac:dyDescent="0.25">
      <c r="A367" s="12"/>
      <c r="C367" s="6">
        <v>44573</v>
      </c>
      <c r="D367" s="58">
        <f>'Historic Pricing'!AG1402</f>
        <v>8.1037245366844812E-3</v>
      </c>
      <c r="E367">
        <v>0.12</v>
      </c>
      <c r="F367">
        <v>-0.85</v>
      </c>
      <c r="G367">
        <v>0.5</v>
      </c>
      <c r="H367">
        <v>0.76</v>
      </c>
      <c r="I367">
        <v>0.27</v>
      </c>
      <c r="J367">
        <v>0</v>
      </c>
      <c r="P367" s="61">
        <v>-1.6523824520732179E-2</v>
      </c>
    </row>
    <row r="368" spans="1:16" x14ac:dyDescent="0.25">
      <c r="A368" s="12"/>
      <c r="C368" s="6">
        <v>44572</v>
      </c>
      <c r="D368" s="58">
        <f>'Historic Pricing'!AG1403</f>
        <v>8.1694354819848367E-3</v>
      </c>
      <c r="E368">
        <v>1.1000000000000001</v>
      </c>
      <c r="F368">
        <v>-0.2</v>
      </c>
      <c r="G368">
        <v>-0.3</v>
      </c>
      <c r="H368">
        <v>-1.26</v>
      </c>
      <c r="I368">
        <v>0.38</v>
      </c>
      <c r="J368">
        <v>0</v>
      </c>
      <c r="P368" s="61">
        <v>-2.2896452486533412E-2</v>
      </c>
    </row>
    <row r="369" spans="1:16" x14ac:dyDescent="0.25">
      <c r="A369" s="12"/>
      <c r="C369" s="6">
        <v>44571</v>
      </c>
      <c r="D369" s="58">
        <f>'Historic Pricing'!AG1404</f>
        <v>-2.686732869939196E-3</v>
      </c>
      <c r="E369">
        <v>-0.15</v>
      </c>
      <c r="F369">
        <v>-0.3</v>
      </c>
      <c r="G369">
        <v>-0.28000000000000003</v>
      </c>
      <c r="H369">
        <v>-0.04</v>
      </c>
      <c r="I369">
        <v>-0.38</v>
      </c>
      <c r="J369">
        <v>0</v>
      </c>
      <c r="P369" s="61">
        <v>1.0889719797816525E-2</v>
      </c>
    </row>
    <row r="370" spans="1:16" x14ac:dyDescent="0.25">
      <c r="A370" s="12"/>
      <c r="C370" s="6">
        <v>44568</v>
      </c>
      <c r="D370" s="58">
        <f>'Historic Pricing'!AG1405</f>
        <v>1.2577461958754442E-2</v>
      </c>
      <c r="E370">
        <v>-0.48</v>
      </c>
      <c r="F370">
        <v>-0.96</v>
      </c>
      <c r="G370">
        <v>2.02</v>
      </c>
      <c r="H370">
        <v>-0.12</v>
      </c>
      <c r="I370">
        <v>0.85</v>
      </c>
      <c r="J370">
        <v>0</v>
      </c>
      <c r="P370" s="61">
        <v>5.9377521516847637E-2</v>
      </c>
    </row>
    <row r="371" spans="1:16" x14ac:dyDescent="0.25">
      <c r="A371" s="12"/>
      <c r="C371" s="6">
        <v>44567</v>
      </c>
      <c r="D371" s="58">
        <f>'Historic Pricing'!AG1406</f>
        <v>-2.5549696105286544E-2</v>
      </c>
      <c r="E371">
        <v>0</v>
      </c>
      <c r="F371">
        <v>0.38</v>
      </c>
      <c r="G371">
        <v>1.75</v>
      </c>
      <c r="H371">
        <v>-0.55000000000000004</v>
      </c>
      <c r="I371">
        <v>-0.02</v>
      </c>
      <c r="J371">
        <v>0</v>
      </c>
      <c r="P371" s="61">
        <v>-5.4656375234150834E-4</v>
      </c>
    </row>
    <row r="372" spans="1:16" x14ac:dyDescent="0.25">
      <c r="A372" s="12"/>
      <c r="C372" s="6">
        <v>44566</v>
      </c>
      <c r="D372" s="58">
        <f>'Historic Pricing'!AG1407</f>
        <v>-1.0841401613457414E-2</v>
      </c>
      <c r="E372">
        <v>-2.2799999999999998</v>
      </c>
      <c r="F372">
        <v>-0.94</v>
      </c>
      <c r="G372">
        <v>2.6</v>
      </c>
      <c r="H372">
        <v>1.41</v>
      </c>
      <c r="I372">
        <v>1.22</v>
      </c>
      <c r="J372">
        <v>0</v>
      </c>
      <c r="P372" s="61">
        <v>9.478573998770605E-3</v>
      </c>
    </row>
    <row r="373" spans="1:16" x14ac:dyDescent="0.25">
      <c r="A373" s="12"/>
      <c r="C373" s="6">
        <v>44565</v>
      </c>
      <c r="D373" s="58">
        <f>'Historic Pricing'!AG1408</f>
        <v>1.7642363552072649E-2</v>
      </c>
      <c r="E373">
        <v>-0.28999999999999998</v>
      </c>
      <c r="F373">
        <v>-7.0000000000000007E-2</v>
      </c>
      <c r="G373">
        <v>3.62</v>
      </c>
      <c r="H373">
        <v>0.63</v>
      </c>
      <c r="I373">
        <v>1.47</v>
      </c>
      <c r="J373">
        <v>0</v>
      </c>
      <c r="P373" s="61">
        <v>-2.8353994520282203E-2</v>
      </c>
    </row>
    <row r="374" spans="1:16" x14ac:dyDescent="0.25">
      <c r="A374" s="12"/>
      <c r="C374" s="6">
        <v>44561</v>
      </c>
      <c r="D374" s="58">
        <f>'Historic Pricing'!AG1409</f>
        <v>-1.978661249756028E-3</v>
      </c>
      <c r="E374">
        <v>-0.31</v>
      </c>
      <c r="F374">
        <v>0.18</v>
      </c>
      <c r="G374">
        <v>0.53</v>
      </c>
      <c r="H374">
        <v>0.36</v>
      </c>
      <c r="I374">
        <v>0.4</v>
      </c>
      <c r="J374">
        <v>0</v>
      </c>
      <c r="P374" s="61">
        <v>-6.613610034695675E-3</v>
      </c>
    </row>
    <row r="375" spans="1:16" x14ac:dyDescent="0.25">
      <c r="A375" s="12"/>
      <c r="C375" s="6">
        <v>44560</v>
      </c>
      <c r="D375" s="58">
        <f>'Historic Pricing'!AG1410</f>
        <v>-4.6009489962188467E-3</v>
      </c>
      <c r="E375">
        <v>-0.15</v>
      </c>
      <c r="F375">
        <v>0.08</v>
      </c>
      <c r="G375">
        <v>-0.4</v>
      </c>
      <c r="H375">
        <v>-0.83</v>
      </c>
      <c r="I375">
        <v>-0.42</v>
      </c>
      <c r="J375">
        <v>0</v>
      </c>
      <c r="P375" s="61">
        <v>1.7590289484763301E-2</v>
      </c>
    </row>
    <row r="376" spans="1:16" x14ac:dyDescent="0.25">
      <c r="A376" s="12"/>
      <c r="C376" s="6">
        <v>44559</v>
      </c>
      <c r="D376" s="58">
        <f>'Historic Pricing'!AG1411</f>
        <v>1.4414825752587925E-2</v>
      </c>
      <c r="E376">
        <v>0.06</v>
      </c>
      <c r="F376">
        <v>-0.03</v>
      </c>
      <c r="G376">
        <v>0.17</v>
      </c>
      <c r="H376">
        <v>0.69</v>
      </c>
      <c r="I376">
        <v>0</v>
      </c>
      <c r="J376">
        <v>0</v>
      </c>
      <c r="P376" s="61">
        <v>-1.1109083734664564E-3</v>
      </c>
    </row>
    <row r="377" spans="1:16" x14ac:dyDescent="0.25">
      <c r="A377" s="12"/>
      <c r="C377" s="6">
        <v>44553</v>
      </c>
      <c r="D377" s="58">
        <f>'Historic Pricing'!AG1413</f>
        <v>9.3238663452085177E-4</v>
      </c>
      <c r="E377">
        <v>0.71</v>
      </c>
      <c r="F377">
        <v>0.28999999999999998</v>
      </c>
      <c r="G377">
        <v>-0.48</v>
      </c>
      <c r="H377">
        <v>-0.36</v>
      </c>
      <c r="I377">
        <v>-0.39</v>
      </c>
      <c r="J377">
        <v>0</v>
      </c>
      <c r="P377" s="61">
        <v>-5.2729141356180178E-3</v>
      </c>
    </row>
    <row r="378" spans="1:16" x14ac:dyDescent="0.25">
      <c r="A378" s="12"/>
      <c r="C378" s="6">
        <v>44552</v>
      </c>
      <c r="D378" s="58">
        <f>'Historic Pricing'!AG1414</f>
        <v>4.9861240437514042E-3</v>
      </c>
      <c r="E378">
        <v>0.97</v>
      </c>
      <c r="F378">
        <v>0.18</v>
      </c>
      <c r="G378">
        <v>-0.36</v>
      </c>
      <c r="H378">
        <v>0.34</v>
      </c>
      <c r="I378">
        <v>0.08</v>
      </c>
      <c r="J378">
        <v>0</v>
      </c>
      <c r="P378" s="61">
        <v>4.1695340575320624E-3</v>
      </c>
    </row>
    <row r="379" spans="1:16" x14ac:dyDescent="0.25">
      <c r="A379" s="12"/>
      <c r="C379" s="6">
        <v>44551</v>
      </c>
      <c r="D379" s="58">
        <f>'Historic Pricing'!AG1415</f>
        <v>9.5008059786795308E-3</v>
      </c>
      <c r="E379">
        <v>2.06</v>
      </c>
      <c r="F379">
        <v>0.67</v>
      </c>
      <c r="G379">
        <v>0.19</v>
      </c>
      <c r="H379">
        <v>-1.08</v>
      </c>
      <c r="I379">
        <v>-0.19</v>
      </c>
      <c r="J379">
        <v>0</v>
      </c>
      <c r="P379" s="61">
        <v>-3.058992250866182E-3</v>
      </c>
    </row>
    <row r="380" spans="1:16" x14ac:dyDescent="0.25">
      <c r="A380" s="12"/>
      <c r="C380" s="6">
        <v>44550</v>
      </c>
      <c r="D380" s="58">
        <f>'Historic Pricing'!AG1416</f>
        <v>-1.0884206049766303E-2</v>
      </c>
      <c r="E380">
        <v>-1.27</v>
      </c>
      <c r="F380">
        <v>-0.22</v>
      </c>
      <c r="G380">
        <v>-0.41</v>
      </c>
      <c r="H380">
        <v>0.04</v>
      </c>
      <c r="I380">
        <v>0.16</v>
      </c>
      <c r="J380">
        <v>0</v>
      </c>
      <c r="P380" s="61">
        <v>1.2608290433288002E-2</v>
      </c>
    </row>
    <row r="381" spans="1:16" x14ac:dyDescent="0.25">
      <c r="A381" s="12"/>
      <c r="C381" s="6">
        <v>44547</v>
      </c>
      <c r="D381" s="58">
        <f>'Historic Pricing'!AG1417</f>
        <v>-2.8602829710283433E-3</v>
      </c>
      <c r="E381">
        <v>-0.65</v>
      </c>
      <c r="F381">
        <v>1.47</v>
      </c>
      <c r="G381">
        <v>-2.33</v>
      </c>
      <c r="H381">
        <v>-1.7</v>
      </c>
      <c r="I381">
        <v>-0.37</v>
      </c>
      <c r="J381">
        <v>0</v>
      </c>
      <c r="P381" s="61">
        <v>1.7164500752118162E-2</v>
      </c>
    </row>
    <row r="382" spans="1:16" x14ac:dyDescent="0.25">
      <c r="A382" s="12"/>
      <c r="C382" s="6">
        <v>44546</v>
      </c>
      <c r="D382" s="58">
        <f>'Historic Pricing'!AG1418</f>
        <v>7.3866635740493323E-3</v>
      </c>
      <c r="E382">
        <v>-1.2</v>
      </c>
      <c r="F382">
        <v>-0.86</v>
      </c>
      <c r="G382">
        <v>2.78</v>
      </c>
      <c r="H382">
        <v>0.64</v>
      </c>
      <c r="I382">
        <v>0.64</v>
      </c>
      <c r="J382">
        <v>0</v>
      </c>
      <c r="P382" s="61">
        <v>-6.0833780159308438E-3</v>
      </c>
    </row>
    <row r="383" spans="1:16" x14ac:dyDescent="0.25">
      <c r="A383" s="12"/>
      <c r="C383" s="6">
        <v>44545</v>
      </c>
      <c r="D383" s="58">
        <f>'Historic Pricing'!AG1419</f>
        <v>-8.4916469008548528E-3</v>
      </c>
      <c r="E383">
        <v>1.62</v>
      </c>
      <c r="F383">
        <v>0.02</v>
      </c>
      <c r="G383">
        <v>-1.91</v>
      </c>
      <c r="H383">
        <v>0.05</v>
      </c>
      <c r="I383">
        <v>-0.36</v>
      </c>
      <c r="J383">
        <v>0</v>
      </c>
      <c r="P383" s="61">
        <v>-1.4734089057299081E-2</v>
      </c>
    </row>
    <row r="384" spans="1:16" x14ac:dyDescent="0.25">
      <c r="A384" s="12"/>
      <c r="C384" s="6">
        <v>44544</v>
      </c>
      <c r="D384" s="58">
        <f>'Historic Pricing'!AG1420</f>
        <v>-2.2572050935532901E-3</v>
      </c>
      <c r="E384">
        <v>-0.76</v>
      </c>
      <c r="F384">
        <v>-0.35</v>
      </c>
      <c r="G384">
        <v>1.64</v>
      </c>
      <c r="H384">
        <v>0.4</v>
      </c>
      <c r="I384">
        <v>0.17</v>
      </c>
      <c r="J384">
        <v>0</v>
      </c>
      <c r="P384" s="61">
        <v>6.9359105834182833E-3</v>
      </c>
    </row>
    <row r="385" spans="1:16" x14ac:dyDescent="0.25">
      <c r="A385" s="12"/>
      <c r="C385" s="6">
        <v>44543</v>
      </c>
      <c r="D385" s="58">
        <f>'Historic Pricing'!AG1421</f>
        <v>1.156778054558124E-2</v>
      </c>
      <c r="E385">
        <v>-1.04</v>
      </c>
      <c r="F385">
        <v>-0.28999999999999998</v>
      </c>
      <c r="G385">
        <v>-0.98</v>
      </c>
      <c r="H385">
        <v>0.3</v>
      </c>
      <c r="I385">
        <v>-0.31</v>
      </c>
      <c r="J385">
        <v>0</v>
      </c>
      <c r="P385" s="61">
        <v>-2.4345007605824261E-2</v>
      </c>
    </row>
    <row r="386" spans="1:16" x14ac:dyDescent="0.25">
      <c r="A386" s="12"/>
      <c r="C386" s="6">
        <v>44540</v>
      </c>
      <c r="D386" s="58">
        <f>'Historic Pricing'!AG1422</f>
        <v>-3.5144815101536084E-3</v>
      </c>
      <c r="E386">
        <v>0.7</v>
      </c>
      <c r="F386">
        <v>-0.87</v>
      </c>
      <c r="G386">
        <v>0.5</v>
      </c>
      <c r="H386">
        <v>1.38</v>
      </c>
      <c r="I386">
        <v>0.77</v>
      </c>
      <c r="J386">
        <v>0</v>
      </c>
      <c r="P386" s="61">
        <v>3.7061295043544558E-2</v>
      </c>
    </row>
    <row r="387" spans="1:16" x14ac:dyDescent="0.25">
      <c r="A387" s="12"/>
      <c r="C387" s="6">
        <v>44539</v>
      </c>
      <c r="D387" s="58">
        <f>'Historic Pricing'!AG1423</f>
        <v>-7.8369011232144476E-3</v>
      </c>
      <c r="E387">
        <v>-1.07</v>
      </c>
      <c r="F387">
        <v>-1.07</v>
      </c>
      <c r="G387">
        <v>1.57</v>
      </c>
      <c r="H387">
        <v>1.42</v>
      </c>
      <c r="I387">
        <v>0.97</v>
      </c>
      <c r="J387">
        <v>0</v>
      </c>
      <c r="P387" s="61">
        <v>5.7127892206070788E-3</v>
      </c>
    </row>
    <row r="388" spans="1:16" x14ac:dyDescent="0.25">
      <c r="A388" s="12"/>
      <c r="C388" s="6">
        <v>44538</v>
      </c>
      <c r="D388" s="58">
        <f>'Historic Pricing'!AG1424</f>
        <v>1.4495837521918253E-2</v>
      </c>
      <c r="E388">
        <v>0.47</v>
      </c>
      <c r="F388">
        <v>0.34</v>
      </c>
      <c r="G388">
        <v>-0.83</v>
      </c>
      <c r="H388">
        <v>-0.97</v>
      </c>
      <c r="I388">
        <v>0.2</v>
      </c>
      <c r="J388">
        <v>0</v>
      </c>
      <c r="P388" s="61">
        <v>-1.1587424845615084E-2</v>
      </c>
    </row>
    <row r="389" spans="1:16" x14ac:dyDescent="0.25">
      <c r="A389" s="12"/>
      <c r="C389" s="6">
        <v>44537</v>
      </c>
      <c r="D389" s="58">
        <f>'Historic Pricing'!AG1425</f>
        <v>1.5006450245215443E-2</v>
      </c>
      <c r="E389">
        <v>2.2200000000000002</v>
      </c>
      <c r="F389">
        <v>-0.16</v>
      </c>
      <c r="G389">
        <v>-1.79</v>
      </c>
      <c r="H389">
        <v>-1.45</v>
      </c>
      <c r="I389">
        <v>-0.43</v>
      </c>
      <c r="J389">
        <v>0</v>
      </c>
      <c r="P389" s="61">
        <v>-7.0940469836308657E-3</v>
      </c>
    </row>
    <row r="390" spans="1:16" x14ac:dyDescent="0.25">
      <c r="A390" s="12"/>
      <c r="C390" s="6">
        <v>44536</v>
      </c>
      <c r="D390" s="58">
        <f>'Historic Pricing'!AG1426</f>
        <v>-4.8725630795623809E-3</v>
      </c>
      <c r="E390">
        <v>1.19</v>
      </c>
      <c r="F390">
        <v>0.83</v>
      </c>
      <c r="G390">
        <v>0.63</v>
      </c>
      <c r="H390">
        <v>0.09</v>
      </c>
      <c r="I390">
        <v>0.61</v>
      </c>
      <c r="J390">
        <v>0</v>
      </c>
      <c r="P390" s="61">
        <v>5.3103808670362292E-3</v>
      </c>
    </row>
    <row r="391" spans="1:16" x14ac:dyDescent="0.25">
      <c r="A391" s="12"/>
      <c r="C391" s="6">
        <v>44533</v>
      </c>
      <c r="D391" s="58">
        <f>'Historic Pricing'!AG1427</f>
        <v>3.5470680605761131E-3</v>
      </c>
      <c r="E391">
        <v>-1.21</v>
      </c>
      <c r="F391">
        <v>-0.86</v>
      </c>
      <c r="G391">
        <v>1.07</v>
      </c>
      <c r="H391">
        <v>1.78</v>
      </c>
      <c r="I391">
        <v>1</v>
      </c>
      <c r="J391">
        <v>0</v>
      </c>
      <c r="P391" s="61">
        <v>2.5083757866317117E-2</v>
      </c>
    </row>
    <row r="392" spans="1:16" x14ac:dyDescent="0.25">
      <c r="A392" s="12"/>
      <c r="C392" s="6">
        <v>44532</v>
      </c>
      <c r="D392" s="58">
        <f>'Historic Pricing'!AG1428</f>
        <v>-9.9623430261134016E-3</v>
      </c>
      <c r="E392">
        <v>1.51</v>
      </c>
      <c r="F392">
        <v>1</v>
      </c>
      <c r="G392">
        <v>1.27</v>
      </c>
      <c r="H392">
        <v>-0.65</v>
      </c>
      <c r="I392">
        <v>0.04</v>
      </c>
      <c r="J392">
        <v>0</v>
      </c>
      <c r="P392" s="61">
        <v>-8.5837277952190479E-3</v>
      </c>
    </row>
    <row r="393" spans="1:16" x14ac:dyDescent="0.25">
      <c r="A393" s="12"/>
      <c r="C393" s="6">
        <v>44531</v>
      </c>
      <c r="D393" s="58">
        <f>'Historic Pricing'!AG1429</f>
        <v>-6.3669383289135552E-3</v>
      </c>
      <c r="E393">
        <v>-1.61</v>
      </c>
      <c r="F393">
        <v>-0.47</v>
      </c>
      <c r="G393">
        <v>1.1100000000000001</v>
      </c>
      <c r="H393">
        <v>2.29</v>
      </c>
      <c r="I393">
        <v>0.74</v>
      </c>
      <c r="J393">
        <v>0</v>
      </c>
      <c r="P393" s="61">
        <v>9.4946134064877539E-3</v>
      </c>
    </row>
    <row r="394" spans="1:16" x14ac:dyDescent="0.25">
      <c r="A394" s="12"/>
      <c r="C394" s="6">
        <v>44530</v>
      </c>
      <c r="D394" s="58">
        <f>'Historic Pricing'!AG1430</f>
        <v>5.3638488632122812E-3</v>
      </c>
      <c r="E394">
        <v>-1.95</v>
      </c>
      <c r="F394">
        <v>0.16</v>
      </c>
      <c r="G394">
        <v>-1.1299999999999999</v>
      </c>
      <c r="H394">
        <v>-0.11</v>
      </c>
      <c r="I394">
        <v>0.43</v>
      </c>
      <c r="J394">
        <v>0</v>
      </c>
      <c r="P394" s="61">
        <v>-1.2892217671991502E-2</v>
      </c>
    </row>
    <row r="395" spans="1:16" x14ac:dyDescent="0.25">
      <c r="A395" s="12"/>
      <c r="C395" s="6">
        <v>44529</v>
      </c>
      <c r="D395" s="58">
        <f>'Historic Pricing'!AG1431</f>
        <v>-1.7897950465292755E-3</v>
      </c>
      <c r="E395">
        <v>1.1100000000000001</v>
      </c>
      <c r="F395">
        <v>-1.31</v>
      </c>
      <c r="G395">
        <v>-0.79</v>
      </c>
      <c r="H395">
        <v>0.38</v>
      </c>
      <c r="I395">
        <v>-0.32</v>
      </c>
      <c r="J395">
        <v>0</v>
      </c>
      <c r="P395" s="61">
        <v>-6.6635107138356244E-3</v>
      </c>
    </row>
    <row r="396" spans="1:16" x14ac:dyDescent="0.25">
      <c r="A396" s="12"/>
      <c r="C396" s="6">
        <v>44526</v>
      </c>
      <c r="D396" s="58">
        <f>'Historic Pricing'!AG1432</f>
        <v>-1.5627190331070753E-2</v>
      </c>
      <c r="E396">
        <v>-2.2200000000000002</v>
      </c>
      <c r="F396">
        <v>-1.28</v>
      </c>
      <c r="G396">
        <v>-0.92</v>
      </c>
      <c r="H396">
        <v>0.25</v>
      </c>
      <c r="I396">
        <v>-0.61</v>
      </c>
      <c r="J396">
        <v>0</v>
      </c>
      <c r="P396" s="61">
        <v>3.6507635277299739E-3</v>
      </c>
    </row>
    <row r="397" spans="1:16" x14ac:dyDescent="0.25">
      <c r="A397" s="12"/>
      <c r="C397" s="6">
        <v>44524</v>
      </c>
      <c r="D397" s="58">
        <f>'Historic Pricing'!AG1434</f>
        <v>-1.249212443251624E-3</v>
      </c>
      <c r="E397">
        <v>0.3</v>
      </c>
      <c r="F397">
        <v>-0.13</v>
      </c>
      <c r="G397">
        <v>-0.87</v>
      </c>
      <c r="H397">
        <v>-0.52</v>
      </c>
      <c r="I397">
        <v>-0.2</v>
      </c>
      <c r="J397">
        <v>0</v>
      </c>
      <c r="P397" s="61">
        <v>5.5502966745141842E-4</v>
      </c>
    </row>
    <row r="398" spans="1:16" x14ac:dyDescent="0.25">
      <c r="A398" s="12"/>
      <c r="C398" s="6">
        <v>44523</v>
      </c>
      <c r="D398" s="58">
        <f>'Historic Pricing'!AG1435</f>
        <v>-1.7508672425131221E-4</v>
      </c>
      <c r="E398">
        <v>-0.03</v>
      </c>
      <c r="F398">
        <v>-0.2</v>
      </c>
      <c r="G398">
        <v>1.75</v>
      </c>
      <c r="H398">
        <v>0.24</v>
      </c>
      <c r="I398">
        <v>1.1499999999999999</v>
      </c>
      <c r="J398">
        <v>0</v>
      </c>
      <c r="P398" s="61">
        <v>-1.9279913539254671E-2</v>
      </c>
    </row>
    <row r="399" spans="1:16" x14ac:dyDescent="0.25">
      <c r="A399" s="12"/>
      <c r="C399" s="6">
        <v>44522</v>
      </c>
      <c r="D399" s="58">
        <f>'Historic Pricing'!AG1436</f>
        <v>7.1813556849365037E-3</v>
      </c>
      <c r="E399">
        <v>-0.61</v>
      </c>
      <c r="F399">
        <v>0.05</v>
      </c>
      <c r="G399">
        <v>2.76</v>
      </c>
      <c r="H399">
        <v>1.24</v>
      </c>
      <c r="I399">
        <v>1.59</v>
      </c>
      <c r="J399">
        <v>0</v>
      </c>
      <c r="P399" s="61">
        <v>8.8824919078788495E-3</v>
      </c>
    </row>
    <row r="400" spans="1:16" x14ac:dyDescent="0.25">
      <c r="A400" s="12"/>
      <c r="C400" s="6">
        <v>44519</v>
      </c>
      <c r="D400" s="58">
        <f>'Historic Pricing'!AG1437</f>
        <v>-1.1420180855820929E-3</v>
      </c>
      <c r="E400">
        <v>-0.2</v>
      </c>
      <c r="F400">
        <v>-0.41</v>
      </c>
      <c r="G400">
        <v>-1.28</v>
      </c>
      <c r="H400">
        <v>1.05</v>
      </c>
      <c r="I400">
        <v>-0.59</v>
      </c>
      <c r="J400">
        <v>0</v>
      </c>
      <c r="P400" s="61">
        <v>2.2702215621928823E-3</v>
      </c>
    </row>
    <row r="401" spans="1:16" x14ac:dyDescent="0.25">
      <c r="A401" s="12"/>
      <c r="C401" s="6">
        <v>44518</v>
      </c>
      <c r="D401" s="58">
        <f>'Historic Pricing'!AG1438</f>
        <v>-3.2401444396169374E-3</v>
      </c>
      <c r="E401">
        <v>0.06</v>
      </c>
      <c r="F401">
        <v>-0.76</v>
      </c>
      <c r="G401">
        <v>-7.0000000000000007E-2</v>
      </c>
      <c r="H401">
        <v>1.26</v>
      </c>
      <c r="I401">
        <v>-0.09</v>
      </c>
      <c r="J401">
        <v>0</v>
      </c>
      <c r="P401" s="61">
        <v>7.4585352373200131E-3</v>
      </c>
    </row>
    <row r="402" spans="1:16" x14ac:dyDescent="0.25">
      <c r="A402" s="12"/>
      <c r="C402" s="6">
        <v>44517</v>
      </c>
      <c r="D402" s="58">
        <f>'Historic Pricing'!AG1439</f>
        <v>-1.8796778345899863E-3</v>
      </c>
      <c r="E402">
        <v>-0.47</v>
      </c>
      <c r="F402">
        <v>-0.64</v>
      </c>
      <c r="G402">
        <v>-0.25</v>
      </c>
      <c r="H402">
        <v>0.81</v>
      </c>
      <c r="I402">
        <v>0.16</v>
      </c>
      <c r="J402">
        <v>0</v>
      </c>
      <c r="P402" s="61">
        <v>-5.0452708420546276E-3</v>
      </c>
    </row>
    <row r="403" spans="1:16" x14ac:dyDescent="0.25">
      <c r="A403" s="12"/>
      <c r="C403" s="6">
        <v>44516</v>
      </c>
      <c r="D403" s="58">
        <f>'Historic Pricing'!AG1440</f>
        <v>-6.0545382114860716E-3</v>
      </c>
      <c r="E403">
        <v>0.5</v>
      </c>
      <c r="F403">
        <v>-0.17</v>
      </c>
      <c r="G403">
        <v>-0.72</v>
      </c>
      <c r="H403">
        <v>0.19</v>
      </c>
      <c r="I403">
        <v>-0.64</v>
      </c>
      <c r="J403">
        <v>0</v>
      </c>
      <c r="P403" s="61">
        <v>-2.8340889552045177E-3</v>
      </c>
    </row>
    <row r="404" spans="1:16" x14ac:dyDescent="0.25">
      <c r="A404" s="12"/>
      <c r="C404" s="6">
        <v>44515</v>
      </c>
      <c r="D404" s="58">
        <f>'Historic Pricing'!AG1441</f>
        <v>1.2358852613226171E-3</v>
      </c>
      <c r="E404">
        <v>-0.02</v>
      </c>
      <c r="F404">
        <v>-0.46</v>
      </c>
      <c r="G404">
        <v>0.71</v>
      </c>
      <c r="H404">
        <v>0.56000000000000005</v>
      </c>
      <c r="I404">
        <v>0.48</v>
      </c>
      <c r="J404">
        <v>0</v>
      </c>
      <c r="P404" s="61">
        <v>-7.911333437170839E-3</v>
      </c>
    </row>
    <row r="405" spans="1:16" x14ac:dyDescent="0.25">
      <c r="A405" s="12"/>
      <c r="C405" s="6">
        <v>44512</v>
      </c>
      <c r="D405" s="58">
        <f>'Historic Pricing'!AG1442</f>
        <v>6.0691440117283044E-3</v>
      </c>
      <c r="E405">
        <v>0.74</v>
      </c>
      <c r="F405">
        <v>-0.46</v>
      </c>
      <c r="G405">
        <v>-0.91</v>
      </c>
      <c r="H405">
        <v>0.39</v>
      </c>
      <c r="I405">
        <v>-0.3</v>
      </c>
      <c r="J405">
        <v>0</v>
      </c>
      <c r="P405" s="61">
        <v>-1.371351212258756E-3</v>
      </c>
    </row>
    <row r="406" spans="1:16" x14ac:dyDescent="0.25">
      <c r="A406" s="12"/>
      <c r="C406" s="6">
        <v>44511</v>
      </c>
      <c r="D406" s="58">
        <f>'Historic Pricing'!AG1443</f>
        <v>4.9725592005470179E-3</v>
      </c>
      <c r="E406">
        <v>0.24</v>
      </c>
      <c r="F406">
        <v>0.63</v>
      </c>
      <c r="G406">
        <v>0.33</v>
      </c>
      <c r="H406">
        <v>0.14000000000000001</v>
      </c>
      <c r="I406">
        <v>0.11</v>
      </c>
      <c r="J406">
        <v>0</v>
      </c>
      <c r="P406" s="61">
        <v>1.6311764630925079E-3</v>
      </c>
    </row>
    <row r="407" spans="1:16" x14ac:dyDescent="0.25">
      <c r="A407" s="12"/>
      <c r="C407" s="6">
        <v>44510</v>
      </c>
      <c r="D407" s="58">
        <f>'Historic Pricing'!AG1444</f>
        <v>-1.0700908628241393E-2</v>
      </c>
      <c r="E407">
        <v>-1.07</v>
      </c>
      <c r="F407">
        <v>-0.31</v>
      </c>
      <c r="G407">
        <v>0.93</v>
      </c>
      <c r="H407">
        <v>1.38</v>
      </c>
      <c r="I407">
        <v>-0.08</v>
      </c>
      <c r="J407">
        <v>0</v>
      </c>
      <c r="P407" s="61">
        <v>1.1228672476814385E-2</v>
      </c>
    </row>
    <row r="408" spans="1:16" x14ac:dyDescent="0.25">
      <c r="A408" s="12"/>
      <c r="C408" s="6">
        <v>44509</v>
      </c>
      <c r="D408" s="58">
        <f>'Historic Pricing'!AG1445</f>
        <v>-1.8449088204477795E-3</v>
      </c>
      <c r="E408">
        <v>-0.35</v>
      </c>
      <c r="F408">
        <v>-0.15</v>
      </c>
      <c r="G408">
        <v>0.45</v>
      </c>
      <c r="H408">
        <v>0.57999999999999996</v>
      </c>
      <c r="I408">
        <v>0.28000000000000003</v>
      </c>
      <c r="J408">
        <v>0</v>
      </c>
      <c r="P408" s="61">
        <v>3.770001959418858E-3</v>
      </c>
    </row>
    <row r="409" spans="1:16" x14ac:dyDescent="0.25">
      <c r="A409" s="12"/>
      <c r="C409" s="6">
        <v>44508</v>
      </c>
      <c r="D409" s="58">
        <f>'Historic Pricing'!AG1446</f>
        <v>-6.780082188206164E-3</v>
      </c>
      <c r="E409">
        <v>0.18</v>
      </c>
      <c r="F409">
        <v>0.02</v>
      </c>
      <c r="G409">
        <v>7.0000000000000007E-2</v>
      </c>
      <c r="H409">
        <v>-0.5</v>
      </c>
      <c r="I409">
        <v>-0.08</v>
      </c>
      <c r="J409">
        <v>0</v>
      </c>
      <c r="P409" s="61">
        <v>-1.6680121772563755E-2</v>
      </c>
    </row>
    <row r="410" spans="1:16" x14ac:dyDescent="0.25">
      <c r="A410" s="12"/>
      <c r="C410" s="6">
        <v>44505</v>
      </c>
      <c r="D410" s="58">
        <f>'Historic Pricing'!AG1447</f>
        <v>3.4793057861870285E-3</v>
      </c>
      <c r="E410">
        <v>0.38</v>
      </c>
      <c r="F410">
        <v>0.79</v>
      </c>
      <c r="G410">
        <v>1.19</v>
      </c>
      <c r="H410">
        <v>0.01</v>
      </c>
      <c r="I410">
        <v>1.3</v>
      </c>
      <c r="J410">
        <v>0</v>
      </c>
      <c r="P410" s="61">
        <v>2.4953631359968874E-3</v>
      </c>
    </row>
    <row r="411" spans="1:16" x14ac:dyDescent="0.25">
      <c r="A411" s="12"/>
      <c r="C411" s="6">
        <v>44504</v>
      </c>
      <c r="D411" s="58">
        <f>'Historic Pricing'!AG1448</f>
        <v>1.244647496682065E-2</v>
      </c>
      <c r="E411">
        <v>0.39</v>
      </c>
      <c r="F411">
        <v>-0.28000000000000003</v>
      </c>
      <c r="G411">
        <v>-1.37</v>
      </c>
      <c r="H411">
        <v>0.65</v>
      </c>
      <c r="I411">
        <v>-0.72</v>
      </c>
      <c r="J411">
        <v>0</v>
      </c>
      <c r="P411" s="61">
        <v>-2.6171980861466188E-2</v>
      </c>
    </row>
    <row r="412" spans="1:16" x14ac:dyDescent="0.25">
      <c r="A412" s="12"/>
      <c r="C412" s="6">
        <v>44503</v>
      </c>
      <c r="D412" s="58">
        <f>'Historic Pricing'!AG1449</f>
        <v>1.7181226794346017E-2</v>
      </c>
      <c r="E412">
        <v>0.8</v>
      </c>
      <c r="F412">
        <v>1.44</v>
      </c>
      <c r="G412">
        <v>-0.12</v>
      </c>
      <c r="H412">
        <v>0.21</v>
      </c>
      <c r="I412">
        <v>-0.39</v>
      </c>
      <c r="J412">
        <v>0</v>
      </c>
      <c r="P412" s="61">
        <v>-9.9651172506134474E-3</v>
      </c>
    </row>
    <row r="413" spans="1:16" x14ac:dyDescent="0.25">
      <c r="A413" s="12"/>
      <c r="C413" s="6">
        <v>44502</v>
      </c>
      <c r="D413" s="58">
        <f>'Historic Pricing'!AG1450</f>
        <v>-6.0465768179081298E-3</v>
      </c>
      <c r="E413">
        <v>0.24</v>
      </c>
      <c r="F413">
        <v>-0.32</v>
      </c>
      <c r="G413">
        <v>-0.54</v>
      </c>
      <c r="H413">
        <v>0.41</v>
      </c>
      <c r="I413">
        <v>0.14000000000000001</v>
      </c>
      <c r="J413">
        <v>0</v>
      </c>
      <c r="P413" s="61">
        <v>1.2371107669164752E-3</v>
      </c>
    </row>
    <row r="414" spans="1:16" x14ac:dyDescent="0.25">
      <c r="A414" s="12"/>
      <c r="C414" s="6">
        <v>44501</v>
      </c>
      <c r="D414" s="58">
        <f>'Historic Pricing'!AG1451</f>
        <v>1.2046082621994171E-2</v>
      </c>
      <c r="E414">
        <v>0.51</v>
      </c>
      <c r="F414">
        <v>2.0499999999999998</v>
      </c>
      <c r="G414">
        <v>0.44</v>
      </c>
      <c r="H414">
        <v>-1.1200000000000001</v>
      </c>
      <c r="I414">
        <v>0.03</v>
      </c>
      <c r="J414">
        <v>0</v>
      </c>
      <c r="P414" s="61">
        <v>1.1941782928990485E-2</v>
      </c>
    </row>
    <row r="415" spans="1:16" x14ac:dyDescent="0.25">
      <c r="A415" s="12"/>
      <c r="C415" s="6">
        <v>44498</v>
      </c>
      <c r="D415" s="58">
        <f>'Historic Pricing'!AG1452</f>
        <v>-2.4840698530867282E-3</v>
      </c>
      <c r="E415">
        <v>0.22</v>
      </c>
      <c r="F415">
        <v>0.14000000000000001</v>
      </c>
      <c r="G415">
        <v>-0.83</v>
      </c>
      <c r="H415">
        <v>0.55000000000000004</v>
      </c>
      <c r="I415">
        <v>-0.8</v>
      </c>
      <c r="J415">
        <v>0</v>
      </c>
      <c r="P415" s="61">
        <v>-1.1533800825336879E-2</v>
      </c>
    </row>
    <row r="416" spans="1:16" x14ac:dyDescent="0.25">
      <c r="A416" s="12"/>
      <c r="C416" s="6">
        <v>44497</v>
      </c>
      <c r="D416" s="58">
        <f>'Historic Pricing'!AG1453</f>
        <v>2.0695509963722073E-3</v>
      </c>
      <c r="E416">
        <v>1.1399999999999999</v>
      </c>
      <c r="F416">
        <v>0.82</v>
      </c>
      <c r="G416">
        <v>-0.5</v>
      </c>
      <c r="H416">
        <v>-0.33</v>
      </c>
      <c r="I416">
        <v>-0.17</v>
      </c>
      <c r="J416">
        <v>0</v>
      </c>
      <c r="P416" s="61">
        <v>1.8596856190677358E-2</v>
      </c>
    </row>
    <row r="417" spans="1:16" x14ac:dyDescent="0.25">
      <c r="A417" s="12"/>
      <c r="C417" s="6">
        <v>44496</v>
      </c>
      <c r="D417" s="58">
        <f>'Historic Pricing'!AG1454</f>
        <v>-1.5635973926279616E-2</v>
      </c>
      <c r="E417">
        <v>-0.76</v>
      </c>
      <c r="F417">
        <v>-0.95</v>
      </c>
      <c r="G417">
        <v>-1.18</v>
      </c>
      <c r="H417">
        <v>0.85</v>
      </c>
      <c r="I417">
        <v>-0.61</v>
      </c>
      <c r="J417">
        <v>0</v>
      </c>
      <c r="P417" s="61">
        <v>-1.3669255328807462E-2</v>
      </c>
    </row>
    <row r="418" spans="1:16" x14ac:dyDescent="0.25">
      <c r="A418" s="12"/>
      <c r="C418" s="6">
        <v>44495</v>
      </c>
      <c r="D418" s="58">
        <f>'Historic Pricing'!AG1455</f>
        <v>1.392478063747256E-2</v>
      </c>
      <c r="E418">
        <v>0.04</v>
      </c>
      <c r="F418">
        <v>-0.78</v>
      </c>
      <c r="G418">
        <v>-0.31</v>
      </c>
      <c r="H418">
        <v>-0.37</v>
      </c>
      <c r="I418">
        <v>-0.14000000000000001</v>
      </c>
      <c r="J418">
        <v>0</v>
      </c>
      <c r="P418" s="61">
        <v>-3.0844691029636084E-3</v>
      </c>
    </row>
    <row r="419" spans="1:16" x14ac:dyDescent="0.25">
      <c r="A419" s="12"/>
      <c r="C419" s="6">
        <v>44494</v>
      </c>
      <c r="D419" s="58">
        <f>'Historic Pricing'!AG1456</f>
        <v>2.4479491847976724E-3</v>
      </c>
      <c r="E419">
        <v>0.57999999999999996</v>
      </c>
      <c r="F419">
        <v>0.37</v>
      </c>
      <c r="G419">
        <v>-0.15</v>
      </c>
      <c r="H419">
        <v>-0.42</v>
      </c>
      <c r="I419">
        <v>-0.36</v>
      </c>
      <c r="J419">
        <v>0</v>
      </c>
      <c r="P419" s="61">
        <v>-1.0671632808232351E-2</v>
      </c>
    </row>
    <row r="420" spans="1:16" x14ac:dyDescent="0.25">
      <c r="A420" s="12"/>
      <c r="C420" s="6">
        <v>44491</v>
      </c>
      <c r="D420" s="58">
        <f>'Historic Pricing'!AG1457</f>
        <v>1.5351894392656378E-2</v>
      </c>
      <c r="E420">
        <v>-0.25</v>
      </c>
      <c r="F420">
        <v>0</v>
      </c>
      <c r="G420">
        <v>1.01</v>
      </c>
      <c r="H420">
        <v>0.45</v>
      </c>
      <c r="I420">
        <v>0.51</v>
      </c>
      <c r="J420">
        <v>0</v>
      </c>
      <c r="P420" s="61">
        <v>1.7460851079783506E-2</v>
      </c>
    </row>
    <row r="421" spans="1:16" x14ac:dyDescent="0.25">
      <c r="A421" s="12"/>
      <c r="C421" s="6">
        <v>44490</v>
      </c>
      <c r="D421" s="58">
        <f>'Historic Pricing'!AG1458</f>
        <v>-2.3226379273545671E-3</v>
      </c>
      <c r="E421">
        <v>0.37</v>
      </c>
      <c r="F421">
        <v>0.03</v>
      </c>
      <c r="G421">
        <v>-0.95</v>
      </c>
      <c r="H421">
        <v>0.33</v>
      </c>
      <c r="I421">
        <v>-0.63</v>
      </c>
      <c r="J421">
        <v>0</v>
      </c>
      <c r="P421" s="61">
        <v>-3.8030481868834426E-4</v>
      </c>
    </row>
    <row r="422" spans="1:16" x14ac:dyDescent="0.25">
      <c r="A422" s="12"/>
      <c r="C422" s="6">
        <v>44489</v>
      </c>
      <c r="D422" s="58">
        <f>'Historic Pricing'!AG1459</f>
        <v>1.8664195080841973E-2</v>
      </c>
      <c r="E422">
        <v>0.34</v>
      </c>
      <c r="F422">
        <v>0.23</v>
      </c>
      <c r="G422">
        <v>1.19</v>
      </c>
      <c r="H422">
        <v>0.28999999999999998</v>
      </c>
      <c r="I422">
        <v>0.51</v>
      </c>
      <c r="J422">
        <v>0</v>
      </c>
      <c r="P422" s="61">
        <v>-1.9689476742308903E-3</v>
      </c>
    </row>
    <row r="423" spans="1:16" x14ac:dyDescent="0.25">
      <c r="A423" s="12"/>
      <c r="C423" s="6">
        <v>44488</v>
      </c>
      <c r="D423" s="58">
        <f>'Historic Pricing'!AG1460</f>
        <v>2.4302400832301964E-3</v>
      </c>
      <c r="E423">
        <v>0.71</v>
      </c>
      <c r="F423">
        <v>-0.47</v>
      </c>
      <c r="G423">
        <v>-0.23</v>
      </c>
      <c r="H423">
        <v>-0.16</v>
      </c>
      <c r="I423">
        <v>0.09</v>
      </c>
      <c r="J423">
        <v>0</v>
      </c>
      <c r="P423" s="61">
        <v>-1.995740077448651E-3</v>
      </c>
    </row>
    <row r="424" spans="1:16" x14ac:dyDescent="0.25">
      <c r="A424" s="12"/>
      <c r="C424" s="6">
        <v>44487</v>
      </c>
      <c r="D424" s="58">
        <f>'Historic Pricing'!AG1461</f>
        <v>9.8200869688110006E-3</v>
      </c>
      <c r="E424">
        <v>0.41</v>
      </c>
      <c r="F424">
        <v>-0.41</v>
      </c>
      <c r="G424">
        <v>-0.01</v>
      </c>
      <c r="H424">
        <v>0.56000000000000005</v>
      </c>
      <c r="I424">
        <v>-0.05</v>
      </c>
      <c r="J424">
        <v>0</v>
      </c>
      <c r="P424" s="61">
        <v>5.7131146429492824E-3</v>
      </c>
    </row>
    <row r="425" spans="1:16" x14ac:dyDescent="0.25">
      <c r="A425" s="12"/>
      <c r="C425" s="6">
        <v>44484</v>
      </c>
      <c r="D425" s="58">
        <f>'Historic Pricing'!AG1462</f>
        <v>1.5979813891875496E-2</v>
      </c>
      <c r="E425">
        <v>0.63</v>
      </c>
      <c r="F425">
        <v>-1.1299999999999999</v>
      </c>
      <c r="G425">
        <v>0.3</v>
      </c>
      <c r="H425">
        <v>0.37</v>
      </c>
      <c r="I425">
        <v>-0.05</v>
      </c>
      <c r="J425">
        <v>0</v>
      </c>
      <c r="P425" s="61">
        <v>6.6388987346037345E-3</v>
      </c>
    </row>
    <row r="426" spans="1:16" x14ac:dyDescent="0.25">
      <c r="A426" s="12"/>
      <c r="C426" s="6">
        <v>44483</v>
      </c>
      <c r="D426" s="58">
        <f>'Historic Pricing'!AG1463</f>
        <v>7.5474730585699205E-3</v>
      </c>
      <c r="E426">
        <v>1.65</v>
      </c>
      <c r="F426">
        <v>-0.37</v>
      </c>
      <c r="G426">
        <v>-0.27</v>
      </c>
      <c r="H426">
        <v>-0.01</v>
      </c>
      <c r="I426">
        <v>-0.14000000000000001</v>
      </c>
      <c r="J426">
        <v>0</v>
      </c>
      <c r="P426" s="61">
        <v>-2.727488076265275E-3</v>
      </c>
    </row>
    <row r="427" spans="1:16" x14ac:dyDescent="0.25">
      <c r="A427" s="12"/>
      <c r="C427" s="6">
        <v>44482</v>
      </c>
      <c r="D427" s="58">
        <f>'Historic Pricing'!AG1464</f>
        <v>5.6483009525417818E-3</v>
      </c>
      <c r="E427">
        <v>0.43</v>
      </c>
      <c r="F427">
        <v>-0.08</v>
      </c>
      <c r="G427">
        <v>-1.06</v>
      </c>
      <c r="H427">
        <v>-0.47</v>
      </c>
      <c r="I427">
        <v>-0.77</v>
      </c>
      <c r="J427">
        <v>0</v>
      </c>
      <c r="P427" s="61">
        <v>2.1543455102409612E-2</v>
      </c>
    </row>
    <row r="428" spans="1:16" x14ac:dyDescent="0.25">
      <c r="A428" s="12"/>
      <c r="C428" s="6">
        <v>44481</v>
      </c>
      <c r="D428" s="58">
        <f>'Historic Pricing'!AG1465</f>
        <v>-1.1311515211665324E-2</v>
      </c>
      <c r="E428">
        <v>-0.06</v>
      </c>
      <c r="F428">
        <v>0.56000000000000005</v>
      </c>
      <c r="G428">
        <v>-0.44</v>
      </c>
      <c r="H428">
        <v>-0.89</v>
      </c>
      <c r="I428">
        <v>-0.25</v>
      </c>
      <c r="J428">
        <v>0</v>
      </c>
      <c r="P428" s="61">
        <v>1.3659339358069419E-2</v>
      </c>
    </row>
    <row r="429" spans="1:16" x14ac:dyDescent="0.25">
      <c r="A429" s="12"/>
      <c r="C429" s="6">
        <v>44480</v>
      </c>
      <c r="D429" s="58">
        <f>'Historic Pricing'!AG1466</f>
        <v>-2.0808397375390831E-4</v>
      </c>
      <c r="E429">
        <v>-0.72</v>
      </c>
      <c r="F429">
        <v>0.22</v>
      </c>
      <c r="G429">
        <v>-0.28000000000000003</v>
      </c>
      <c r="H429">
        <v>-0.03</v>
      </c>
      <c r="I429">
        <v>0.28999999999999998</v>
      </c>
      <c r="J429">
        <v>0</v>
      </c>
      <c r="P429" s="61">
        <v>5.5849366708819737E-4</v>
      </c>
    </row>
    <row r="430" spans="1:16" x14ac:dyDescent="0.25">
      <c r="A430" s="12"/>
      <c r="C430" s="6">
        <v>44477</v>
      </c>
      <c r="D430" s="58">
        <f>'Historic Pricing'!AG1467</f>
        <v>1.5141758985026733E-3</v>
      </c>
      <c r="E430">
        <v>-0.28000000000000003</v>
      </c>
      <c r="F430">
        <v>-0.45</v>
      </c>
      <c r="G430">
        <v>1.1200000000000001</v>
      </c>
      <c r="H430">
        <v>0.1</v>
      </c>
      <c r="I430">
        <v>0.6</v>
      </c>
      <c r="J430">
        <v>0</v>
      </c>
      <c r="P430" s="61">
        <v>-1.4112637962474452E-2</v>
      </c>
    </row>
    <row r="431" spans="1:16" x14ac:dyDescent="0.25">
      <c r="A431" s="12"/>
      <c r="C431" s="6">
        <v>44476</v>
      </c>
      <c r="D431" s="58">
        <f>'Historic Pricing'!AG1468</f>
        <v>1.0475482184183682E-2</v>
      </c>
      <c r="E431">
        <v>1.01</v>
      </c>
      <c r="F431">
        <v>0.46</v>
      </c>
      <c r="G431">
        <v>-0.17</v>
      </c>
      <c r="H431">
        <v>-0.08</v>
      </c>
      <c r="I431">
        <v>0.06</v>
      </c>
      <c r="J431">
        <v>0</v>
      </c>
      <c r="P431" s="61">
        <v>5.3008772385028267E-3</v>
      </c>
    </row>
    <row r="432" spans="1:16" x14ac:dyDescent="0.25">
      <c r="A432" s="12"/>
      <c r="C432" s="6">
        <v>44475</v>
      </c>
      <c r="D432" s="58">
        <f>'Historic Pricing'!AG1469</f>
        <v>2.9550425228845123E-5</v>
      </c>
      <c r="E432">
        <v>0.33</v>
      </c>
      <c r="F432">
        <v>-1</v>
      </c>
      <c r="G432">
        <v>-0.49</v>
      </c>
      <c r="H432">
        <v>0.33</v>
      </c>
      <c r="I432">
        <v>-0.69</v>
      </c>
      <c r="J432">
        <v>0</v>
      </c>
      <c r="P432" s="61">
        <v>1.1153838844761886E-2</v>
      </c>
    </row>
    <row r="433" spans="1:16" x14ac:dyDescent="0.25">
      <c r="A433" s="12"/>
      <c r="C433" s="6">
        <v>44474</v>
      </c>
      <c r="D433" s="58">
        <f>'Historic Pricing'!AG1470</f>
        <v>-1.0662251703981955E-2</v>
      </c>
      <c r="E433">
        <v>1.05</v>
      </c>
      <c r="F433">
        <v>-0.56999999999999995</v>
      </c>
      <c r="G433">
        <v>-7.0000000000000007E-2</v>
      </c>
      <c r="H433">
        <v>-7.0000000000000007E-2</v>
      </c>
      <c r="I433">
        <v>-0.31</v>
      </c>
      <c r="J433">
        <v>0</v>
      </c>
      <c r="P433" s="61">
        <v>1.5899378545237031E-2</v>
      </c>
    </row>
    <row r="434" spans="1:16" x14ac:dyDescent="0.25">
      <c r="A434" s="12"/>
      <c r="C434" s="6">
        <v>44473</v>
      </c>
      <c r="D434" s="58">
        <f>'Historic Pricing'!AG1471</f>
        <v>-8.1921463891377212E-4</v>
      </c>
      <c r="E434">
        <v>-1.43</v>
      </c>
      <c r="F434">
        <v>0.4</v>
      </c>
      <c r="G434">
        <v>2.33</v>
      </c>
      <c r="H434">
        <v>0.7</v>
      </c>
      <c r="I434">
        <v>1.06</v>
      </c>
      <c r="J434">
        <v>0</v>
      </c>
      <c r="P434" s="61">
        <v>-1.5886489178477993E-2</v>
      </c>
    </row>
    <row r="435" spans="1:16" x14ac:dyDescent="0.25">
      <c r="A435" s="12"/>
      <c r="C435" s="6">
        <v>44470</v>
      </c>
      <c r="D435" s="58">
        <f>'Historic Pricing'!AG1472</f>
        <v>-3.1048467270933525E-2</v>
      </c>
      <c r="E435">
        <v>1.1000000000000001</v>
      </c>
      <c r="F435">
        <v>0.47</v>
      </c>
      <c r="G435">
        <v>0.5</v>
      </c>
      <c r="H435">
        <v>-0.1</v>
      </c>
      <c r="I435">
        <v>0.61</v>
      </c>
      <c r="J435">
        <v>0</v>
      </c>
      <c r="P435" s="61">
        <v>-1.4607179046792236E-2</v>
      </c>
    </row>
    <row r="436" spans="1:16" x14ac:dyDescent="0.25">
      <c r="A436" s="12"/>
      <c r="C436" s="6">
        <v>44469</v>
      </c>
      <c r="D436" s="58">
        <f>'Historic Pricing'!AG1473</f>
        <v>1.7782060958409871E-2</v>
      </c>
      <c r="E436">
        <v>-1.02</v>
      </c>
      <c r="F436">
        <v>0.08</v>
      </c>
      <c r="G436">
        <v>-0.77</v>
      </c>
      <c r="H436">
        <v>-1.22</v>
      </c>
      <c r="I436">
        <v>-0.36</v>
      </c>
      <c r="J436">
        <v>0</v>
      </c>
      <c r="P436" s="61">
        <v>-4.8534573294180781E-3</v>
      </c>
    </row>
    <row r="437" spans="1:16" x14ac:dyDescent="0.25">
      <c r="A437" s="12"/>
      <c r="C437" s="6">
        <v>44468</v>
      </c>
      <c r="D437" s="58">
        <f>'Historic Pricing'!AG1474</f>
        <v>-1.3011050726016807E-2</v>
      </c>
      <c r="E437">
        <v>0.03</v>
      </c>
      <c r="F437">
        <v>-0.2</v>
      </c>
      <c r="G437">
        <v>0.8</v>
      </c>
      <c r="H437">
        <v>1.1599999999999999</v>
      </c>
      <c r="I437">
        <v>0.33</v>
      </c>
      <c r="J437">
        <v>0</v>
      </c>
      <c r="P437" s="61">
        <v>-3.1641257313180224E-2</v>
      </c>
    </row>
    <row r="438" spans="1:16" x14ac:dyDescent="0.25">
      <c r="A438" s="12"/>
      <c r="C438" s="6">
        <v>44467</v>
      </c>
      <c r="D438" s="58">
        <f>'Historic Pricing'!AG1475</f>
        <v>-1.503175767951918E-2</v>
      </c>
      <c r="E438">
        <v>-2.1800000000000002</v>
      </c>
      <c r="F438">
        <v>0</v>
      </c>
      <c r="G438">
        <v>1.75</v>
      </c>
      <c r="H438">
        <v>0.84</v>
      </c>
      <c r="I438">
        <v>1.07</v>
      </c>
      <c r="J438">
        <v>0</v>
      </c>
      <c r="P438" s="61">
        <v>1.6623812233643617E-2</v>
      </c>
    </row>
    <row r="439" spans="1:16" x14ac:dyDescent="0.25">
      <c r="A439" s="12"/>
      <c r="C439" s="6">
        <v>44466</v>
      </c>
      <c r="D439" s="58">
        <f>'Historic Pricing'!AG1476</f>
        <v>5.1908590057532979E-3</v>
      </c>
      <c r="E439">
        <v>-0.1</v>
      </c>
      <c r="F439">
        <v>1.71</v>
      </c>
      <c r="G439">
        <v>2.4300000000000002</v>
      </c>
      <c r="H439">
        <v>-0.26</v>
      </c>
      <c r="I439">
        <v>0.72</v>
      </c>
      <c r="J439">
        <v>0</v>
      </c>
      <c r="P439" s="61">
        <v>-7.1966061712917043E-3</v>
      </c>
    </row>
    <row r="440" spans="1:16" x14ac:dyDescent="0.25">
      <c r="A440" s="12"/>
      <c r="C440" s="6">
        <v>44463</v>
      </c>
      <c r="D440" s="58">
        <f>'Historic Pricing'!AG1477</f>
        <v>6.4221893289427394E-3</v>
      </c>
      <c r="E440">
        <v>0.08</v>
      </c>
      <c r="F440">
        <v>-0.39</v>
      </c>
      <c r="G440">
        <v>0.7</v>
      </c>
      <c r="H440">
        <v>0.57999999999999996</v>
      </c>
      <c r="I440">
        <v>0.25</v>
      </c>
      <c r="J440">
        <v>0</v>
      </c>
      <c r="P440" s="61">
        <v>-2.5670184107073488E-2</v>
      </c>
    </row>
    <row r="441" spans="1:16" x14ac:dyDescent="0.25">
      <c r="A441" s="12"/>
      <c r="C441" s="6">
        <v>44462</v>
      </c>
      <c r="D441" s="58">
        <f>'Historic Pricing'!AG1478</f>
        <v>5.5693915301083217E-3</v>
      </c>
      <c r="E441">
        <v>1.28</v>
      </c>
      <c r="F441">
        <v>0.46</v>
      </c>
      <c r="G441">
        <v>0.93</v>
      </c>
      <c r="H441">
        <v>-1.01</v>
      </c>
      <c r="I441">
        <v>0.2</v>
      </c>
      <c r="J441">
        <v>0</v>
      </c>
      <c r="P441" s="61">
        <v>6.6844526964070939E-3</v>
      </c>
    </row>
    <row r="442" spans="1:16" x14ac:dyDescent="0.25">
      <c r="A442" s="12"/>
      <c r="C442" s="6">
        <v>44461</v>
      </c>
      <c r="D442" s="58">
        <f>'Historic Pricing'!AG1479</f>
        <v>2.4897019231835169E-2</v>
      </c>
      <c r="E442">
        <v>1</v>
      </c>
      <c r="F442">
        <v>0.15</v>
      </c>
      <c r="G442">
        <v>0.53</v>
      </c>
      <c r="H442">
        <v>-0.53</v>
      </c>
      <c r="I442">
        <v>0.49</v>
      </c>
      <c r="J442">
        <v>0</v>
      </c>
      <c r="P442" s="61">
        <v>-6.7438005122682681E-3</v>
      </c>
    </row>
    <row r="443" spans="1:16" x14ac:dyDescent="0.25">
      <c r="A443" s="12"/>
      <c r="C443" s="6">
        <v>44460</v>
      </c>
      <c r="D443" s="58">
        <f>'Historic Pricing'!AG1480</f>
        <v>-6.4760439330439545E-3</v>
      </c>
      <c r="E443">
        <v>0.05</v>
      </c>
      <c r="F443">
        <v>0.26</v>
      </c>
      <c r="G443">
        <v>-0.67</v>
      </c>
      <c r="H443">
        <v>-0.44</v>
      </c>
      <c r="I443">
        <v>-0.31</v>
      </c>
      <c r="J443">
        <v>0</v>
      </c>
      <c r="P443" s="61">
        <v>1.0939614426785349E-2</v>
      </c>
    </row>
    <row r="444" spans="1:16" x14ac:dyDescent="0.25">
      <c r="A444" s="12"/>
      <c r="C444" s="6">
        <v>44459</v>
      </c>
      <c r="D444" s="58">
        <f>'Historic Pricing'!AG1481</f>
        <v>-1.7062142418308425E-2</v>
      </c>
      <c r="E444">
        <v>-1.87</v>
      </c>
      <c r="F444">
        <v>-0.57999999999999996</v>
      </c>
      <c r="G444">
        <v>0.23</v>
      </c>
      <c r="H444">
        <v>0.77</v>
      </c>
      <c r="I444">
        <v>0.27</v>
      </c>
      <c r="J444">
        <v>0</v>
      </c>
      <c r="P444" s="61">
        <v>1.4858153125875798E-2</v>
      </c>
    </row>
    <row r="445" spans="1:16" x14ac:dyDescent="0.25">
      <c r="A445" s="12"/>
      <c r="C445" s="6">
        <v>44456</v>
      </c>
      <c r="D445" s="58">
        <f>'Historic Pricing'!AG1482</f>
        <v>-2.7846609641069379E-3</v>
      </c>
      <c r="E445">
        <v>-0.72</v>
      </c>
      <c r="F445">
        <v>0.97</v>
      </c>
      <c r="G445">
        <v>-0.05</v>
      </c>
      <c r="H445">
        <v>-0.64</v>
      </c>
      <c r="I445">
        <v>-0.44</v>
      </c>
      <c r="J445">
        <v>0</v>
      </c>
      <c r="P445" s="61">
        <v>-4.8412211193954099E-5</v>
      </c>
    </row>
    <row r="446" spans="1:16" x14ac:dyDescent="0.25">
      <c r="A446" s="12"/>
      <c r="C446" s="6">
        <v>44455</v>
      </c>
      <c r="D446" s="58">
        <f>'Historic Pricing'!AG1483</f>
        <v>2.2392993083694378E-3</v>
      </c>
      <c r="E446">
        <v>-0.03</v>
      </c>
      <c r="F446">
        <v>-0.09</v>
      </c>
      <c r="G446">
        <v>-0.55000000000000004</v>
      </c>
      <c r="H446">
        <v>-0.4</v>
      </c>
      <c r="I446">
        <v>-0.55000000000000004</v>
      </c>
      <c r="J446">
        <v>0</v>
      </c>
      <c r="P446" s="61">
        <v>-2.8119331320171689E-2</v>
      </c>
    </row>
    <row r="447" spans="1:16" x14ac:dyDescent="0.25">
      <c r="A447" s="12"/>
      <c r="C447" s="6">
        <v>44454</v>
      </c>
      <c r="D447" s="58">
        <f>'Historic Pricing'!AG1484</f>
        <v>-7.9597948870395452E-3</v>
      </c>
      <c r="E447">
        <v>0.88</v>
      </c>
      <c r="F447">
        <v>0.13</v>
      </c>
      <c r="G447">
        <v>0.63</v>
      </c>
      <c r="H447">
        <v>-0.25</v>
      </c>
      <c r="I447">
        <v>0.47</v>
      </c>
      <c r="J447">
        <v>0</v>
      </c>
      <c r="P447" s="61">
        <v>-7.7152390819730625E-3</v>
      </c>
    </row>
    <row r="448" spans="1:16" x14ac:dyDescent="0.25">
      <c r="A448" s="12"/>
      <c r="C448" s="6">
        <v>44453</v>
      </c>
      <c r="D448" s="58">
        <f>'Historic Pricing'!AG1485</f>
        <v>5.5264128556747789E-3</v>
      </c>
      <c r="E448">
        <v>-0.66</v>
      </c>
      <c r="F448">
        <v>-0.67</v>
      </c>
      <c r="G448">
        <v>-0.97</v>
      </c>
      <c r="H448">
        <v>0.43</v>
      </c>
      <c r="I448">
        <v>-0.47</v>
      </c>
      <c r="J448">
        <v>0</v>
      </c>
      <c r="P448" s="61">
        <v>-2.3070577905088363E-3</v>
      </c>
    </row>
    <row r="449" spans="1:16" x14ac:dyDescent="0.25">
      <c r="A449" s="12"/>
      <c r="C449" s="6">
        <v>44452</v>
      </c>
      <c r="D449" s="58">
        <f>'Historic Pricing'!AG1486</f>
        <v>2.0343064312073897E-3</v>
      </c>
      <c r="E449">
        <v>0.14000000000000001</v>
      </c>
      <c r="F449">
        <v>0.23</v>
      </c>
      <c r="G449">
        <v>1.34</v>
      </c>
      <c r="H449">
        <v>0.21</v>
      </c>
      <c r="I449">
        <v>0.98</v>
      </c>
      <c r="J449">
        <v>0</v>
      </c>
      <c r="P449" s="61">
        <v>-9.8735417536798004E-3</v>
      </c>
    </row>
    <row r="450" spans="1:16" x14ac:dyDescent="0.25">
      <c r="A450" s="12"/>
      <c r="C450" s="6">
        <v>44449</v>
      </c>
      <c r="D450" s="58">
        <f>'Historic Pricing'!AG1487</f>
        <v>3.3876167770578226E-3</v>
      </c>
      <c r="E450">
        <v>-0.76</v>
      </c>
      <c r="F450">
        <v>-0.03</v>
      </c>
      <c r="G450">
        <v>0.02</v>
      </c>
      <c r="H450">
        <v>0.21</v>
      </c>
      <c r="I450">
        <v>-0.48</v>
      </c>
      <c r="J450">
        <v>0</v>
      </c>
      <c r="P450" s="61">
        <v>6.7011082409265904E-4</v>
      </c>
    </row>
    <row r="451" spans="1:16" x14ac:dyDescent="0.25">
      <c r="A451" s="12"/>
      <c r="C451" s="6">
        <v>44448</v>
      </c>
      <c r="D451" s="58">
        <f>'Historic Pricing'!AG1488</f>
        <v>-1.8561372424574014E-2</v>
      </c>
      <c r="E451">
        <v>-0.27</v>
      </c>
      <c r="F451">
        <v>0.26</v>
      </c>
      <c r="G451">
        <v>0.09</v>
      </c>
      <c r="H451">
        <v>-0.79</v>
      </c>
      <c r="I451">
        <v>-0.3</v>
      </c>
      <c r="J451">
        <v>0</v>
      </c>
      <c r="P451" s="61">
        <v>1.2364218371507231E-2</v>
      </c>
    </row>
    <row r="452" spans="1:16" x14ac:dyDescent="0.25">
      <c r="A452" s="12"/>
      <c r="C452" s="6">
        <v>44447</v>
      </c>
      <c r="D452" s="58">
        <f>'Historic Pricing'!AG1489</f>
        <v>1.9030755252544566E-3</v>
      </c>
      <c r="E452">
        <v>-0.34</v>
      </c>
      <c r="F452">
        <v>-0.74</v>
      </c>
      <c r="G452">
        <v>0.08</v>
      </c>
      <c r="H452">
        <v>0.75</v>
      </c>
      <c r="I452">
        <v>0.17</v>
      </c>
      <c r="J452">
        <v>0</v>
      </c>
      <c r="P452" s="61">
        <v>-1.1343187551751262E-2</v>
      </c>
    </row>
    <row r="453" spans="1:16" x14ac:dyDescent="0.25">
      <c r="A453" s="12"/>
      <c r="C453" s="6">
        <v>44446</v>
      </c>
      <c r="D453" s="58">
        <f>'Historic Pricing'!AG1490</f>
        <v>-1.6738794544797881E-3</v>
      </c>
      <c r="E453">
        <v>-0.36</v>
      </c>
      <c r="F453">
        <v>-0.36</v>
      </c>
      <c r="G453">
        <v>-0.09</v>
      </c>
      <c r="H453">
        <v>-0.6</v>
      </c>
      <c r="I453">
        <v>0.18</v>
      </c>
      <c r="J453">
        <v>0</v>
      </c>
      <c r="P453" s="61">
        <v>-2.2046156956400394E-2</v>
      </c>
    </row>
    <row r="454" spans="1:16" x14ac:dyDescent="0.25">
      <c r="A454" s="12"/>
      <c r="C454" s="6">
        <v>44442</v>
      </c>
      <c r="D454" s="58">
        <f>'Historic Pricing'!AG1492</f>
        <v>1.173973515591376E-3</v>
      </c>
      <c r="E454">
        <v>-0.01</v>
      </c>
      <c r="F454">
        <v>-0.55000000000000004</v>
      </c>
      <c r="G454">
        <v>-0.26</v>
      </c>
      <c r="H454">
        <v>0.03</v>
      </c>
      <c r="I454">
        <v>-0.26</v>
      </c>
      <c r="J454">
        <v>0</v>
      </c>
      <c r="P454" s="61">
        <v>-7.9553309395612708E-3</v>
      </c>
    </row>
    <row r="455" spans="1:16" x14ac:dyDescent="0.25">
      <c r="A455" s="12"/>
      <c r="C455" s="6">
        <v>44441</v>
      </c>
      <c r="D455" s="58">
        <f>'Historic Pricing'!AG1493</f>
        <v>-4.8232073946479189E-3</v>
      </c>
      <c r="E455">
        <v>0.36</v>
      </c>
      <c r="F455">
        <v>0.2</v>
      </c>
      <c r="G455">
        <v>-0.04</v>
      </c>
      <c r="H455">
        <v>-0.42</v>
      </c>
      <c r="I455">
        <v>0.57999999999999996</v>
      </c>
      <c r="J455">
        <v>0</v>
      </c>
      <c r="P455" s="61">
        <v>-1.1668343443045613E-3</v>
      </c>
    </row>
    <row r="456" spans="1:16" x14ac:dyDescent="0.25">
      <c r="A456" s="12"/>
      <c r="C456" s="6">
        <v>44440</v>
      </c>
      <c r="D456" s="58">
        <f>'Historic Pricing'!AG1494</f>
        <v>-9.4402025465309715E-3</v>
      </c>
      <c r="E456">
        <v>0.11</v>
      </c>
      <c r="F456">
        <v>0.4</v>
      </c>
      <c r="G456">
        <v>-0.94</v>
      </c>
      <c r="H456">
        <v>-0.43</v>
      </c>
      <c r="I456">
        <v>-0.36</v>
      </c>
      <c r="J456">
        <v>0</v>
      </c>
      <c r="P456" s="61">
        <v>-2.0830495989890086E-3</v>
      </c>
    </row>
    <row r="457" spans="1:16" x14ac:dyDescent="0.25">
      <c r="A457" s="12"/>
      <c r="C457" s="6">
        <v>44439</v>
      </c>
      <c r="D457" s="58">
        <f>'Historic Pricing'!AG1495</f>
        <v>1.2856688148119204E-3</v>
      </c>
      <c r="E457">
        <v>-0.13</v>
      </c>
      <c r="F457">
        <v>0.46</v>
      </c>
      <c r="G457">
        <v>-0.05</v>
      </c>
      <c r="H457">
        <v>-0.45</v>
      </c>
      <c r="I457">
        <v>-0.21</v>
      </c>
      <c r="J457">
        <v>0</v>
      </c>
      <c r="P457" s="61">
        <v>1.5780105597300049E-4</v>
      </c>
    </row>
    <row r="458" spans="1:16" x14ac:dyDescent="0.25">
      <c r="A458" s="12"/>
      <c r="C458" s="6">
        <v>44438</v>
      </c>
      <c r="D458" s="58">
        <f>'Historic Pricing'!AG1496</f>
        <v>1.9317873462968736E-2</v>
      </c>
      <c r="E458">
        <v>0.35</v>
      </c>
      <c r="F458">
        <v>-0.69</v>
      </c>
      <c r="G458">
        <v>-1.37</v>
      </c>
      <c r="H458">
        <v>0.66</v>
      </c>
      <c r="I458">
        <v>0.14000000000000001</v>
      </c>
      <c r="J458">
        <v>0</v>
      </c>
      <c r="P458" s="61">
        <v>-2.0597524657760203E-2</v>
      </c>
    </row>
    <row r="459" spans="1:16" x14ac:dyDescent="0.25">
      <c r="A459" s="12"/>
      <c r="C459" s="6">
        <v>44435</v>
      </c>
      <c r="D459" s="58">
        <f>'Historic Pricing'!AG1497</f>
        <v>-2.2111117957974097E-3</v>
      </c>
      <c r="E459">
        <v>1.07</v>
      </c>
      <c r="F459">
        <v>1.65</v>
      </c>
      <c r="G459">
        <v>0.3</v>
      </c>
      <c r="H459">
        <v>-0.71</v>
      </c>
      <c r="I459">
        <v>0.14000000000000001</v>
      </c>
      <c r="J459">
        <v>0</v>
      </c>
      <c r="P459" s="61">
        <v>9.8379000992914745E-3</v>
      </c>
    </row>
    <row r="460" spans="1:16" x14ac:dyDescent="0.25">
      <c r="A460" s="12"/>
      <c r="C460" s="6">
        <v>44434</v>
      </c>
      <c r="D460" s="58">
        <f>'Historic Pricing'!AG1498</f>
        <v>-9.6482247442933392E-3</v>
      </c>
      <c r="E460">
        <v>-0.65</v>
      </c>
      <c r="F460">
        <v>-0.44</v>
      </c>
      <c r="G460">
        <v>-0.32</v>
      </c>
      <c r="H460">
        <v>-0.05</v>
      </c>
      <c r="I460">
        <v>-0.16</v>
      </c>
      <c r="J460">
        <v>0</v>
      </c>
      <c r="P460" s="61">
        <v>3.0197857307293546E-2</v>
      </c>
    </row>
    <row r="461" spans="1:16" x14ac:dyDescent="0.25">
      <c r="A461" s="12"/>
      <c r="C461" s="6">
        <v>44433</v>
      </c>
      <c r="D461" s="58">
        <f>'Historic Pricing'!AG1499</f>
        <v>7.2241940204666941E-3</v>
      </c>
      <c r="E461">
        <v>0.26</v>
      </c>
      <c r="F461">
        <v>0.06</v>
      </c>
      <c r="G461">
        <v>0.36</v>
      </c>
      <c r="H461">
        <v>-0.43</v>
      </c>
      <c r="I461">
        <v>-0.02</v>
      </c>
      <c r="J461">
        <v>0</v>
      </c>
      <c r="P461" s="61">
        <v>-5.7404668066670375E-3</v>
      </c>
    </row>
    <row r="462" spans="1:16" x14ac:dyDescent="0.25">
      <c r="A462" s="12"/>
      <c r="C462" s="6">
        <v>44432</v>
      </c>
      <c r="D462" s="58">
        <f>'Historic Pricing'!AG1500</f>
        <v>3.2254736858333671E-3</v>
      </c>
      <c r="E462">
        <v>0.41</v>
      </c>
      <c r="F462">
        <v>0.41</v>
      </c>
      <c r="G462">
        <v>0.36</v>
      </c>
      <c r="H462">
        <v>-0.72</v>
      </c>
      <c r="I462">
        <v>0.09</v>
      </c>
      <c r="J462">
        <v>0</v>
      </c>
      <c r="P462" s="61">
        <v>-1.5743662314488302E-2</v>
      </c>
    </row>
    <row r="463" spans="1:16" x14ac:dyDescent="0.25">
      <c r="A463" s="12"/>
      <c r="C463" s="6">
        <v>44431</v>
      </c>
      <c r="D463" s="58">
        <f>'Historic Pricing'!AG1501</f>
        <v>7.3761235367668827E-3</v>
      </c>
      <c r="E463">
        <v>1.08</v>
      </c>
      <c r="F463">
        <v>0.76</v>
      </c>
      <c r="G463">
        <v>-0.85</v>
      </c>
      <c r="H463">
        <v>-1.83</v>
      </c>
      <c r="I463">
        <v>-0.06</v>
      </c>
      <c r="J463">
        <v>0</v>
      </c>
      <c r="P463" s="61">
        <v>9.4215562806820377E-3</v>
      </c>
    </row>
    <row r="464" spans="1:16" x14ac:dyDescent="0.25">
      <c r="A464" s="12"/>
      <c r="C464" s="6">
        <v>44428</v>
      </c>
      <c r="D464" s="58">
        <f>'Historic Pricing'!AG1502</f>
        <v>-1.0812679111263931E-2</v>
      </c>
      <c r="E464">
        <v>0.92</v>
      </c>
      <c r="F464">
        <v>0.85</v>
      </c>
      <c r="G464">
        <v>-0.48</v>
      </c>
      <c r="H464">
        <v>-0.38</v>
      </c>
      <c r="I464">
        <v>-0.28000000000000003</v>
      </c>
      <c r="J464">
        <v>0</v>
      </c>
      <c r="P464" s="61">
        <v>-2.3083510577995492E-3</v>
      </c>
    </row>
    <row r="465" spans="1:16" x14ac:dyDescent="0.25">
      <c r="A465" s="12"/>
      <c r="C465" s="6">
        <v>44427</v>
      </c>
      <c r="D465" s="58">
        <f>'Historic Pricing'!AG1503</f>
        <v>-8.077515558497169E-3</v>
      </c>
      <c r="E465">
        <v>-0.15</v>
      </c>
      <c r="F465">
        <v>-0.96</v>
      </c>
      <c r="G465">
        <v>-0.82</v>
      </c>
      <c r="H465">
        <v>1.39</v>
      </c>
      <c r="I465">
        <v>-0.47</v>
      </c>
      <c r="J465">
        <v>0</v>
      </c>
      <c r="P465" s="61">
        <v>-1.0679315473191996E-2</v>
      </c>
    </row>
    <row r="466" spans="1:16" x14ac:dyDescent="0.25">
      <c r="A466" s="12"/>
      <c r="C466" s="6">
        <v>44426</v>
      </c>
      <c r="D466" s="58">
        <f>'Historic Pricing'!AG1504</f>
        <v>-3.7058838304135132E-3</v>
      </c>
      <c r="E466">
        <v>-0.95</v>
      </c>
      <c r="F466">
        <v>0.11</v>
      </c>
      <c r="G466">
        <v>-0.18</v>
      </c>
      <c r="H466">
        <v>-0.31</v>
      </c>
      <c r="I466">
        <v>-0.67</v>
      </c>
      <c r="J466">
        <v>0</v>
      </c>
      <c r="P466" s="61">
        <v>-1.0574792808252097E-2</v>
      </c>
    </row>
    <row r="467" spans="1:16" x14ac:dyDescent="0.25">
      <c r="A467" s="12"/>
      <c r="C467" s="6">
        <v>44425</v>
      </c>
      <c r="D467" s="58">
        <f>'Historic Pricing'!AG1505</f>
        <v>-2.6170804855410426E-3</v>
      </c>
      <c r="E467">
        <v>-0.8</v>
      </c>
      <c r="F467">
        <v>-0.5</v>
      </c>
      <c r="G467">
        <v>-0.11</v>
      </c>
      <c r="H467">
        <v>-0.28999999999999998</v>
      </c>
      <c r="I467">
        <v>0.1</v>
      </c>
      <c r="J467">
        <v>0</v>
      </c>
      <c r="P467" s="61">
        <v>-1.0427524901449298E-2</v>
      </c>
    </row>
    <row r="468" spans="1:16" x14ac:dyDescent="0.25">
      <c r="A468" s="12"/>
      <c r="C468" s="6">
        <v>44424</v>
      </c>
      <c r="D468" s="58">
        <f>'Historic Pricing'!AG1506</f>
        <v>-7.4851022855412699E-3</v>
      </c>
      <c r="E468">
        <v>-0.05</v>
      </c>
      <c r="F468">
        <v>-0.87</v>
      </c>
      <c r="G468">
        <v>0.05</v>
      </c>
      <c r="H468">
        <v>1.66</v>
      </c>
      <c r="I468">
        <v>0.16</v>
      </c>
      <c r="J468">
        <v>0</v>
      </c>
      <c r="P468" s="61">
        <v>1.7325287748754764E-3</v>
      </c>
    </row>
    <row r="469" spans="1:16" x14ac:dyDescent="0.25">
      <c r="A469" s="12"/>
      <c r="C469" s="6">
        <v>44421</v>
      </c>
      <c r="D469" s="58">
        <f>'Historic Pricing'!AG1507</f>
        <v>3.4748418031549026E-3</v>
      </c>
      <c r="E469">
        <v>0</v>
      </c>
      <c r="F469">
        <v>-0.95</v>
      </c>
      <c r="G469">
        <v>-0.24</v>
      </c>
      <c r="H469">
        <v>0.7</v>
      </c>
      <c r="I469">
        <v>-0.01</v>
      </c>
      <c r="J469">
        <v>0</v>
      </c>
      <c r="P469" s="61">
        <v>-9.4740416320963569E-3</v>
      </c>
    </row>
    <row r="470" spans="1:16" x14ac:dyDescent="0.25">
      <c r="A470" s="12"/>
      <c r="C470" s="6">
        <v>44420</v>
      </c>
      <c r="D470" s="58">
        <f>'Historic Pricing'!AG1508</f>
        <v>-3.7709976247078051E-4</v>
      </c>
      <c r="E470">
        <v>0.24</v>
      </c>
      <c r="F470">
        <v>-0.69</v>
      </c>
      <c r="G470">
        <v>-0.4</v>
      </c>
      <c r="H470">
        <v>0.05</v>
      </c>
      <c r="I470">
        <v>0.1</v>
      </c>
      <c r="J470">
        <v>0</v>
      </c>
      <c r="P470" s="61">
        <v>-6.5899113168717922E-3</v>
      </c>
    </row>
    <row r="471" spans="1:16" x14ac:dyDescent="0.25">
      <c r="A471" s="12"/>
      <c r="C471" s="6">
        <v>44419</v>
      </c>
      <c r="D471" s="58">
        <f>'Historic Pricing'!AG1509</f>
        <v>9.3519473018165572E-3</v>
      </c>
      <c r="E471">
        <v>0.19</v>
      </c>
      <c r="F471">
        <v>0.3</v>
      </c>
      <c r="G471">
        <v>1.41</v>
      </c>
      <c r="H471">
        <v>0.89</v>
      </c>
      <c r="I471">
        <v>0.49</v>
      </c>
      <c r="J471">
        <v>0</v>
      </c>
      <c r="P471" s="61">
        <v>1.0896600730787754E-2</v>
      </c>
    </row>
    <row r="472" spans="1:16" x14ac:dyDescent="0.25">
      <c r="A472" s="12"/>
      <c r="C472" s="6">
        <v>44418</v>
      </c>
      <c r="D472" s="58">
        <f>'Historic Pricing'!AG1510</f>
        <v>-2.4101756317011272E-3</v>
      </c>
      <c r="E472">
        <v>0.06</v>
      </c>
      <c r="F472">
        <v>0.38</v>
      </c>
      <c r="G472">
        <v>1.82</v>
      </c>
      <c r="H472">
        <v>0.71</v>
      </c>
      <c r="I472">
        <v>0.89</v>
      </c>
      <c r="J472">
        <v>0</v>
      </c>
      <c r="P472" s="61">
        <v>-3.6119776028605286E-3</v>
      </c>
    </row>
    <row r="473" spans="1:16" x14ac:dyDescent="0.25">
      <c r="A473" s="12"/>
      <c r="C473" s="6">
        <v>44417</v>
      </c>
      <c r="D473" s="58">
        <f>'Historic Pricing'!AG1511</f>
        <v>-8.3452388745316724E-3</v>
      </c>
      <c r="E473">
        <v>0.01</v>
      </c>
      <c r="F473">
        <v>-0.45</v>
      </c>
      <c r="G473">
        <v>-0.26</v>
      </c>
      <c r="H473">
        <v>-0.63</v>
      </c>
      <c r="I473">
        <v>-0.54</v>
      </c>
      <c r="J473">
        <v>0</v>
      </c>
      <c r="P473" s="61">
        <v>1.4745792719578891E-3</v>
      </c>
    </row>
    <row r="474" spans="1:16" x14ac:dyDescent="0.25">
      <c r="A474" s="12"/>
      <c r="C474" s="6">
        <v>44414</v>
      </c>
      <c r="D474" s="58">
        <f>'Historic Pricing'!AG1512</f>
        <v>1.4991630527642307E-2</v>
      </c>
      <c r="E474">
        <v>0.09</v>
      </c>
      <c r="F474">
        <v>0.47</v>
      </c>
      <c r="G474">
        <v>1.88</v>
      </c>
      <c r="H474">
        <v>0.57999999999999996</v>
      </c>
      <c r="I474">
        <v>0.32</v>
      </c>
      <c r="J474">
        <v>0</v>
      </c>
      <c r="P474" s="61">
        <v>1.6878309530719046E-3</v>
      </c>
    </row>
    <row r="475" spans="1:16" x14ac:dyDescent="0.25">
      <c r="A475" s="12"/>
      <c r="C475" s="6">
        <v>44413</v>
      </c>
      <c r="D475" s="58">
        <f>'Historic Pricing'!AG1513</f>
        <v>-5.6803828767619611E-3</v>
      </c>
      <c r="E475">
        <v>0.74</v>
      </c>
      <c r="F475">
        <v>1.07</v>
      </c>
      <c r="G475">
        <v>-0.1</v>
      </c>
      <c r="H475">
        <v>-1.32</v>
      </c>
      <c r="I475">
        <v>-0.42</v>
      </c>
      <c r="J475">
        <v>0</v>
      </c>
      <c r="P475" s="61">
        <v>-2.5198598720033221E-3</v>
      </c>
    </row>
    <row r="476" spans="1:16" x14ac:dyDescent="0.25">
      <c r="A476" s="12"/>
      <c r="C476" s="6">
        <v>44412</v>
      </c>
      <c r="D476" s="58">
        <f>'Historic Pricing'!AG1514</f>
        <v>1.1744635720793027E-2</v>
      </c>
      <c r="E476">
        <v>-0.39</v>
      </c>
      <c r="F476">
        <v>-0.96</v>
      </c>
      <c r="G476">
        <v>-1.56</v>
      </c>
      <c r="H476">
        <v>-0.37</v>
      </c>
      <c r="I476">
        <v>-1.0900000000000001</v>
      </c>
      <c r="J476">
        <v>0</v>
      </c>
      <c r="P476" s="61">
        <v>5.2685166553978566E-4</v>
      </c>
    </row>
    <row r="477" spans="1:16" x14ac:dyDescent="0.25">
      <c r="A477" s="12"/>
      <c r="C477" s="6">
        <v>44411</v>
      </c>
      <c r="D477" s="58">
        <f>'Historic Pricing'!AG1515</f>
        <v>-6.1619165643621654E-3</v>
      </c>
      <c r="E477">
        <v>0.73</v>
      </c>
      <c r="F477">
        <v>-0.4</v>
      </c>
      <c r="G477">
        <v>0.92</v>
      </c>
      <c r="H477">
        <v>0.64</v>
      </c>
      <c r="I477">
        <v>0.21</v>
      </c>
      <c r="J477">
        <v>0</v>
      </c>
      <c r="P477" s="61">
        <v>-9.2201818436723829E-3</v>
      </c>
    </row>
    <row r="478" spans="1:16" x14ac:dyDescent="0.25">
      <c r="A478" s="12"/>
      <c r="C478" s="6">
        <v>44410</v>
      </c>
      <c r="D478" s="58">
        <f>'Historic Pricing'!AG1516</f>
        <v>2.3323088860529664E-2</v>
      </c>
      <c r="E478">
        <v>-0.12</v>
      </c>
      <c r="F478">
        <v>-0.12</v>
      </c>
      <c r="G478">
        <v>-0.41</v>
      </c>
      <c r="H478">
        <v>-7.0000000000000007E-2</v>
      </c>
      <c r="I478">
        <v>-0.31</v>
      </c>
      <c r="J478">
        <v>0</v>
      </c>
      <c r="P478" s="61">
        <v>9.8579346795758284E-4</v>
      </c>
    </row>
    <row r="479" spans="1:16" x14ac:dyDescent="0.25">
      <c r="A479" s="12"/>
      <c r="C479" s="6">
        <v>44407</v>
      </c>
      <c r="D479" s="58">
        <f>'Historic Pricing'!AG1517</f>
        <v>2.1806550492477618E-3</v>
      </c>
      <c r="E479">
        <v>-0.65</v>
      </c>
      <c r="F479">
        <v>-0.08</v>
      </c>
      <c r="G479">
        <v>-0.17</v>
      </c>
      <c r="H479">
        <v>0.55000000000000004</v>
      </c>
      <c r="I479">
        <v>0.38</v>
      </c>
      <c r="J479">
        <v>0</v>
      </c>
      <c r="P479" s="61">
        <v>-1.2520696076688249E-2</v>
      </c>
    </row>
    <row r="480" spans="1:16" x14ac:dyDescent="0.25">
      <c r="A480" s="12"/>
      <c r="C480" s="6">
        <v>44406</v>
      </c>
      <c r="D480" s="58">
        <f>'Historic Pricing'!AG1518</f>
        <v>1.1710450448270262E-2</v>
      </c>
      <c r="E480">
        <v>0.41</v>
      </c>
      <c r="F480">
        <v>0.22</v>
      </c>
      <c r="G480">
        <v>0.94</v>
      </c>
      <c r="H480">
        <v>0.82</v>
      </c>
      <c r="I480">
        <v>0.52</v>
      </c>
      <c r="J480">
        <v>0</v>
      </c>
      <c r="P480" s="61">
        <v>1.7560162859059873E-2</v>
      </c>
    </row>
    <row r="481" spans="1:16" x14ac:dyDescent="0.25">
      <c r="A481" s="12"/>
      <c r="C481" s="6">
        <v>44405</v>
      </c>
      <c r="D481" s="58">
        <f>'Historic Pricing'!AG1519</f>
        <v>-6.9998264475111547E-3</v>
      </c>
      <c r="E481">
        <v>0.27</v>
      </c>
      <c r="F481">
        <v>1.21</v>
      </c>
      <c r="G481">
        <v>-0.65</v>
      </c>
      <c r="H481">
        <v>-1.56</v>
      </c>
      <c r="I481">
        <v>-0.71</v>
      </c>
      <c r="J481">
        <v>0</v>
      </c>
      <c r="P481" s="61">
        <v>-6.603755623810219E-3</v>
      </c>
    </row>
    <row r="482" spans="1:16" x14ac:dyDescent="0.25">
      <c r="A482" s="12"/>
      <c r="C482" s="6">
        <v>44404</v>
      </c>
      <c r="D482" s="58">
        <f>'Historic Pricing'!AG1520</f>
        <v>-3.1362828196018983E-5</v>
      </c>
      <c r="E482">
        <v>-0.66</v>
      </c>
      <c r="F482">
        <v>-0.47</v>
      </c>
      <c r="G482">
        <v>0.59</v>
      </c>
      <c r="H482">
        <v>0.46</v>
      </c>
      <c r="I482">
        <v>0.12</v>
      </c>
      <c r="J482">
        <v>0</v>
      </c>
      <c r="P482" s="61">
        <v>2.3882246853705675E-2</v>
      </c>
    </row>
    <row r="483" spans="1:16" x14ac:dyDescent="0.25">
      <c r="A483" s="12"/>
      <c r="C483" s="6">
        <v>44403</v>
      </c>
      <c r="D483" s="58">
        <f>'Historic Pricing'!AG1521</f>
        <v>3.7173577469813784E-3</v>
      </c>
      <c r="E483">
        <v>0.18</v>
      </c>
      <c r="F483">
        <v>0.1</v>
      </c>
      <c r="G483">
        <v>1.33</v>
      </c>
      <c r="H483">
        <v>0.26</v>
      </c>
      <c r="I483">
        <v>0.87</v>
      </c>
      <c r="J483">
        <v>0</v>
      </c>
      <c r="P483" s="61">
        <v>-1.9519017255845341E-2</v>
      </c>
    </row>
    <row r="484" spans="1:16" x14ac:dyDescent="0.25">
      <c r="A484" s="12"/>
      <c r="C484" s="6">
        <v>44400</v>
      </c>
      <c r="D484" s="58">
        <f>'Historic Pricing'!AG1522</f>
        <v>-6.6442699090208893E-3</v>
      </c>
      <c r="E484">
        <v>0.98</v>
      </c>
      <c r="F484">
        <v>-0.33</v>
      </c>
      <c r="G484">
        <v>-0.47</v>
      </c>
      <c r="H484">
        <v>0.48</v>
      </c>
      <c r="I484">
        <v>-0.32</v>
      </c>
      <c r="J484">
        <v>0</v>
      </c>
      <c r="P484" s="61">
        <v>8.0702785789966876E-3</v>
      </c>
    </row>
    <row r="485" spans="1:16" x14ac:dyDescent="0.25">
      <c r="A485" s="12"/>
      <c r="C485" s="6">
        <v>44399</v>
      </c>
      <c r="D485" s="58">
        <f>'Historic Pricing'!AG1523</f>
        <v>1.6956778064655023E-2</v>
      </c>
      <c r="E485">
        <v>0.09</v>
      </c>
      <c r="F485">
        <v>-1.55</v>
      </c>
      <c r="G485">
        <v>-1.01</v>
      </c>
      <c r="H485">
        <v>0.5</v>
      </c>
      <c r="I485">
        <v>-0.39</v>
      </c>
      <c r="J485">
        <v>0</v>
      </c>
      <c r="P485" s="61">
        <v>-2.6419721995035346E-3</v>
      </c>
    </row>
    <row r="486" spans="1:16" x14ac:dyDescent="0.25">
      <c r="A486" s="12"/>
      <c r="C486" s="6">
        <v>44398</v>
      </c>
      <c r="D486" s="58">
        <f>'Historic Pricing'!AG1524</f>
        <v>1.1729959622509214E-2</v>
      </c>
      <c r="E486">
        <v>0.95</v>
      </c>
      <c r="F486">
        <v>0.72</v>
      </c>
      <c r="G486">
        <v>0.79</v>
      </c>
      <c r="H486">
        <v>-0.98</v>
      </c>
      <c r="I486">
        <v>0.06</v>
      </c>
      <c r="J486">
        <v>0</v>
      </c>
      <c r="P486" s="61">
        <v>2.9785205219978184E-3</v>
      </c>
    </row>
    <row r="487" spans="1:16" x14ac:dyDescent="0.25">
      <c r="A487" s="12"/>
      <c r="C487" s="6">
        <v>44397</v>
      </c>
      <c r="D487" s="58">
        <f>'Historic Pricing'!AG1525</f>
        <v>7.8485353149223907E-4</v>
      </c>
      <c r="E487">
        <v>1.69</v>
      </c>
      <c r="F487">
        <v>0.84</v>
      </c>
      <c r="G487">
        <v>0.16</v>
      </c>
      <c r="H487">
        <v>-0.56000000000000005</v>
      </c>
      <c r="I487">
        <v>0.39</v>
      </c>
      <c r="J487">
        <v>0</v>
      </c>
      <c r="P487" s="61">
        <v>2.3198620579859011E-2</v>
      </c>
    </row>
    <row r="488" spans="1:16" x14ac:dyDescent="0.25">
      <c r="A488" s="12"/>
      <c r="C488" s="6">
        <v>44396</v>
      </c>
      <c r="D488" s="58">
        <f>'Historic Pricing'!AG1526</f>
        <v>-3.7303061388240786E-3</v>
      </c>
      <c r="E488">
        <v>-1.41</v>
      </c>
      <c r="F488">
        <v>0.04</v>
      </c>
      <c r="G488">
        <v>-1.74</v>
      </c>
      <c r="H488">
        <v>-0.42</v>
      </c>
      <c r="I488">
        <v>-1.1200000000000001</v>
      </c>
      <c r="J488">
        <v>0</v>
      </c>
      <c r="P488" s="61">
        <v>2.4587194290665391E-3</v>
      </c>
    </row>
    <row r="489" spans="1:16" x14ac:dyDescent="0.25">
      <c r="A489" s="12"/>
      <c r="C489" s="6">
        <v>44393</v>
      </c>
      <c r="D489" s="58">
        <f>'Historic Pricing'!AG1527</f>
        <v>4.4584541704184499E-3</v>
      </c>
      <c r="E489">
        <v>-0.77</v>
      </c>
      <c r="F489">
        <v>-0.4</v>
      </c>
      <c r="G489">
        <v>-1.25</v>
      </c>
      <c r="H489">
        <v>0.12</v>
      </c>
      <c r="I489">
        <v>-0.83</v>
      </c>
      <c r="J489">
        <v>0</v>
      </c>
      <c r="P489" s="61">
        <v>6.6636581135920598E-5</v>
      </c>
    </row>
    <row r="490" spans="1:16" x14ac:dyDescent="0.25">
      <c r="A490" s="12"/>
      <c r="C490" s="6">
        <v>44392</v>
      </c>
      <c r="D490" s="58">
        <f>'Historic Pricing'!AG1528</f>
        <v>-8.7245986237138272E-3</v>
      </c>
      <c r="E490">
        <v>-0.38</v>
      </c>
      <c r="F490">
        <v>-0.26</v>
      </c>
      <c r="G490">
        <v>0.79</v>
      </c>
      <c r="H490">
        <v>0.33</v>
      </c>
      <c r="I490">
        <v>-7.0000000000000007E-2</v>
      </c>
      <c r="J490">
        <v>0</v>
      </c>
      <c r="P490" s="61">
        <v>1.8212895355153276E-3</v>
      </c>
    </row>
    <row r="491" spans="1:16" x14ac:dyDescent="0.25">
      <c r="A491" s="12"/>
      <c r="C491" s="6">
        <v>44391</v>
      </c>
      <c r="D491" s="58">
        <f>'Historic Pricing'!AG1529</f>
        <v>-3.5194140900987351E-3</v>
      </c>
      <c r="E491">
        <v>-0.26</v>
      </c>
      <c r="F491">
        <v>-1.17</v>
      </c>
      <c r="G491">
        <v>0.34</v>
      </c>
      <c r="H491">
        <v>1.93</v>
      </c>
      <c r="I491">
        <v>0.6</v>
      </c>
      <c r="J491">
        <v>0</v>
      </c>
      <c r="P491" s="61">
        <v>-2.7820091094448913E-3</v>
      </c>
    </row>
    <row r="492" spans="1:16" x14ac:dyDescent="0.25">
      <c r="A492" s="12"/>
      <c r="C492" s="6">
        <v>44390</v>
      </c>
      <c r="D492" s="58">
        <f>'Historic Pricing'!AG1530</f>
        <v>3.14098799775678E-3</v>
      </c>
      <c r="E492">
        <v>-0.56000000000000005</v>
      </c>
      <c r="F492">
        <v>-1.23</v>
      </c>
      <c r="G492">
        <v>-0.41</v>
      </c>
      <c r="H492">
        <v>0.72</v>
      </c>
      <c r="I492">
        <v>0.12</v>
      </c>
      <c r="J492">
        <v>0</v>
      </c>
      <c r="P492" s="61">
        <v>-2.3161177699028285E-2</v>
      </c>
    </row>
    <row r="493" spans="1:16" x14ac:dyDescent="0.25">
      <c r="A493" s="12"/>
      <c r="C493" s="6">
        <v>44389</v>
      </c>
      <c r="D493" s="58">
        <f>'Historic Pricing'!AG1531</f>
        <v>1.3514003773941236E-2</v>
      </c>
      <c r="E493">
        <v>0.23</v>
      </c>
      <c r="F493">
        <v>-0.01</v>
      </c>
      <c r="G493">
        <v>0.56000000000000005</v>
      </c>
      <c r="H493">
        <v>0.28999999999999998</v>
      </c>
      <c r="I493">
        <v>-0.28999999999999998</v>
      </c>
      <c r="J493">
        <v>0</v>
      </c>
      <c r="P493" s="61">
        <v>-1.1816162139625788E-2</v>
      </c>
    </row>
    <row r="494" spans="1:16" x14ac:dyDescent="0.25">
      <c r="A494" s="12"/>
      <c r="C494" s="6">
        <v>44386</v>
      </c>
      <c r="D494" s="58">
        <f>'Historic Pricing'!AG1532</f>
        <v>-9.4916044030534351E-3</v>
      </c>
      <c r="E494">
        <v>1.25</v>
      </c>
      <c r="F494">
        <v>0.85</v>
      </c>
      <c r="G494">
        <v>1.57</v>
      </c>
      <c r="H494">
        <v>-0.18</v>
      </c>
      <c r="I494">
        <v>0.34</v>
      </c>
      <c r="J494">
        <v>0</v>
      </c>
      <c r="P494" s="61">
        <v>5.173182460497576E-3</v>
      </c>
    </row>
    <row r="495" spans="1:16" x14ac:dyDescent="0.25">
      <c r="A495" s="12"/>
      <c r="C495" s="6">
        <v>44385</v>
      </c>
      <c r="D495" s="58">
        <f>'Historic Pricing'!AG1533</f>
        <v>1.7758047644857965E-3</v>
      </c>
      <c r="E495">
        <v>-0.86</v>
      </c>
      <c r="F495">
        <v>-0.01</v>
      </c>
      <c r="G495">
        <v>-0.77</v>
      </c>
      <c r="H495">
        <v>-0.22</v>
      </c>
      <c r="I495">
        <v>0</v>
      </c>
      <c r="J495">
        <v>0</v>
      </c>
      <c r="P495" s="61">
        <v>1.6723250080958749E-2</v>
      </c>
    </row>
    <row r="496" spans="1:16" x14ac:dyDescent="0.25">
      <c r="A496" s="12"/>
      <c r="C496" s="6">
        <v>44384</v>
      </c>
      <c r="D496" s="58">
        <f>'Historic Pricing'!AG1534</f>
        <v>9.7399990448386389E-3</v>
      </c>
      <c r="E496">
        <v>0.09</v>
      </c>
      <c r="F496">
        <v>-0.86</v>
      </c>
      <c r="G496">
        <v>0.08</v>
      </c>
      <c r="H496">
        <v>1.7</v>
      </c>
      <c r="I496">
        <v>0.32</v>
      </c>
      <c r="J496">
        <v>0</v>
      </c>
      <c r="P496" s="61">
        <v>-1.0238067591877476E-2</v>
      </c>
    </row>
    <row r="497" spans="1:16" x14ac:dyDescent="0.25">
      <c r="A497" s="12"/>
      <c r="C497" s="6">
        <v>44383</v>
      </c>
      <c r="D497" s="58">
        <f>'Historic Pricing'!AG1535</f>
        <v>-7.5473467947504234E-3</v>
      </c>
      <c r="E497">
        <v>-0.28000000000000003</v>
      </c>
      <c r="F497">
        <v>-1.04</v>
      </c>
      <c r="G497">
        <v>-1.99</v>
      </c>
      <c r="H497">
        <v>0.56000000000000005</v>
      </c>
      <c r="I497">
        <v>-0.7</v>
      </c>
      <c r="J497">
        <v>0</v>
      </c>
      <c r="P497" s="61">
        <v>2.8857857927176646E-5</v>
      </c>
    </row>
    <row r="498" spans="1:16" x14ac:dyDescent="0.25">
      <c r="A498" s="12"/>
      <c r="C498" s="6">
        <v>44379</v>
      </c>
      <c r="D498" s="58">
        <f>'Historic Pricing'!AG1537</f>
        <v>1.6272840704732276E-3</v>
      </c>
      <c r="E498">
        <v>0.56000000000000005</v>
      </c>
      <c r="F498">
        <v>-1.52</v>
      </c>
      <c r="G498">
        <v>-0.71</v>
      </c>
      <c r="H498">
        <v>0.66</v>
      </c>
      <c r="I498">
        <v>-0.16</v>
      </c>
      <c r="J498">
        <v>0</v>
      </c>
      <c r="P498" s="61">
        <v>7.4527841594017779E-3</v>
      </c>
    </row>
    <row r="499" spans="1:16" x14ac:dyDescent="0.25">
      <c r="A499" s="12"/>
      <c r="C499" s="6">
        <v>44378</v>
      </c>
      <c r="D499" s="58">
        <f>'Historic Pricing'!AG1538</f>
        <v>-1.8414590608536278E-2</v>
      </c>
      <c r="E499">
        <v>0.43</v>
      </c>
      <c r="F499">
        <v>0.4</v>
      </c>
      <c r="G499">
        <v>0.41</v>
      </c>
      <c r="H499">
        <v>0.01</v>
      </c>
      <c r="I499">
        <v>0.42</v>
      </c>
      <c r="J499">
        <v>0</v>
      </c>
      <c r="P499" s="61">
        <v>-2.7588702894393531E-2</v>
      </c>
    </row>
    <row r="500" spans="1:16" x14ac:dyDescent="0.25">
      <c r="A500" s="12"/>
      <c r="C500" s="6">
        <v>44377</v>
      </c>
      <c r="D500" s="58">
        <f>'Historic Pricing'!AG1539</f>
        <v>7.2545850365213745E-3</v>
      </c>
      <c r="E500">
        <v>7.0000000000000007E-2</v>
      </c>
      <c r="F500">
        <v>0.12</v>
      </c>
      <c r="G500">
        <v>0.75</v>
      </c>
      <c r="H500">
        <v>0.73</v>
      </c>
      <c r="I500">
        <v>0.62</v>
      </c>
      <c r="J500">
        <v>0</v>
      </c>
      <c r="P500" s="61">
        <v>-5.5015205297940864E-3</v>
      </c>
    </row>
    <row r="501" spans="1:16" x14ac:dyDescent="0.25">
      <c r="A501" s="12"/>
      <c r="C501" s="6">
        <v>44376</v>
      </c>
      <c r="D501" s="58">
        <f>'Historic Pricing'!AG1540</f>
        <v>1.829672786869086E-3</v>
      </c>
      <c r="E501">
        <v>0</v>
      </c>
      <c r="F501">
        <v>-0.4</v>
      </c>
      <c r="G501">
        <v>-0.28999999999999998</v>
      </c>
      <c r="H501">
        <v>0.31</v>
      </c>
      <c r="I501">
        <v>0.4</v>
      </c>
      <c r="J501">
        <v>0</v>
      </c>
      <c r="P501" s="61">
        <v>-1.7988397582895912E-2</v>
      </c>
    </row>
    <row r="502" spans="1:16" x14ac:dyDescent="0.25">
      <c r="A502" s="12"/>
      <c r="C502" s="6">
        <v>44375</v>
      </c>
      <c r="D502" s="58">
        <f>'Historic Pricing'!AG1541</f>
        <v>-4.7335000933712472E-3</v>
      </c>
      <c r="E502">
        <v>0.22</v>
      </c>
      <c r="F502">
        <v>-0.84</v>
      </c>
      <c r="G502">
        <v>-1.59</v>
      </c>
      <c r="H502">
        <v>-0.51</v>
      </c>
      <c r="I502">
        <v>-0.13</v>
      </c>
      <c r="J502">
        <v>0</v>
      </c>
      <c r="P502" s="61">
        <v>-6.8118184829881194E-4</v>
      </c>
    </row>
    <row r="503" spans="1:16" x14ac:dyDescent="0.25">
      <c r="A503" s="12"/>
      <c r="C503" s="6">
        <v>44372</v>
      </c>
      <c r="D503" s="58">
        <f>'Historic Pricing'!AG1542</f>
        <v>1.568289484829562E-3</v>
      </c>
      <c r="E503">
        <v>0.31</v>
      </c>
      <c r="F503">
        <v>-0.5</v>
      </c>
      <c r="G503">
        <v>0.43</v>
      </c>
      <c r="H503">
        <v>-0.13</v>
      </c>
      <c r="I503">
        <v>0.06</v>
      </c>
      <c r="J503">
        <v>0</v>
      </c>
      <c r="P503" s="61">
        <v>3.0030121113637188E-3</v>
      </c>
    </row>
    <row r="504" spans="1:16" x14ac:dyDescent="0.25">
      <c r="A504" s="12"/>
      <c r="C504" s="6">
        <v>44371</v>
      </c>
      <c r="D504" s="58">
        <f>'Historic Pricing'!AG1543</f>
        <v>-1.2137553013790514E-3</v>
      </c>
      <c r="E504">
        <v>0.69</v>
      </c>
      <c r="F504">
        <v>0.74</v>
      </c>
      <c r="G504">
        <v>0.23</v>
      </c>
      <c r="H504">
        <v>-0.38</v>
      </c>
      <c r="I504">
        <v>0.26</v>
      </c>
      <c r="J504">
        <v>0</v>
      </c>
      <c r="P504" s="61">
        <v>-1.3248676566482939E-3</v>
      </c>
    </row>
    <row r="505" spans="1:16" x14ac:dyDescent="0.25">
      <c r="A505" s="12"/>
      <c r="C505" s="6">
        <v>44370</v>
      </c>
      <c r="D505" s="58">
        <f>'Historic Pricing'!AG1544</f>
        <v>-5.7923517045704222E-3</v>
      </c>
      <c r="E505">
        <v>0.01</v>
      </c>
      <c r="F505">
        <v>0.51</v>
      </c>
      <c r="G505">
        <v>-0.28000000000000003</v>
      </c>
      <c r="H505">
        <v>-0.48</v>
      </c>
      <c r="I505">
        <v>-0.23</v>
      </c>
      <c r="J505">
        <v>0</v>
      </c>
      <c r="P505" s="61">
        <v>1.0367503172333599E-2</v>
      </c>
    </row>
    <row r="506" spans="1:16" x14ac:dyDescent="0.25">
      <c r="A506" s="12"/>
      <c r="C506" s="6">
        <v>44369</v>
      </c>
      <c r="D506" s="58">
        <f>'Historic Pricing'!AG1545</f>
        <v>1.4801134589041375E-2</v>
      </c>
      <c r="E506">
        <v>0.57999999999999996</v>
      </c>
      <c r="F506">
        <v>-0.1</v>
      </c>
      <c r="G506">
        <v>-0.43</v>
      </c>
      <c r="H506">
        <v>0.19</v>
      </c>
      <c r="I506">
        <v>0.21</v>
      </c>
      <c r="J506">
        <v>0</v>
      </c>
      <c r="P506" s="61">
        <v>3.6886111322023568E-3</v>
      </c>
    </row>
    <row r="507" spans="1:16" x14ac:dyDescent="0.25">
      <c r="A507" s="12"/>
      <c r="C507" s="6">
        <v>44368</v>
      </c>
      <c r="D507" s="58">
        <f>'Historic Pricing'!AG1546</f>
        <v>1.840362696172917E-3</v>
      </c>
      <c r="E507">
        <v>1.34</v>
      </c>
      <c r="F507">
        <v>0.83</v>
      </c>
      <c r="G507">
        <v>1.06</v>
      </c>
      <c r="H507">
        <v>0.41</v>
      </c>
      <c r="I507">
        <v>0.33</v>
      </c>
      <c r="J507">
        <v>0</v>
      </c>
      <c r="P507" s="61">
        <v>2.0755836094794936E-3</v>
      </c>
    </row>
    <row r="508" spans="1:16" x14ac:dyDescent="0.25">
      <c r="A508" s="12"/>
      <c r="C508" s="6">
        <v>44365</v>
      </c>
      <c r="D508" s="58">
        <f>'Historic Pricing'!AG1547</f>
        <v>3.9412970233631472E-3</v>
      </c>
      <c r="E508">
        <v>-1.22</v>
      </c>
      <c r="F508">
        <v>-0.8</v>
      </c>
      <c r="G508">
        <v>-1.45</v>
      </c>
      <c r="H508">
        <v>-0.44</v>
      </c>
      <c r="I508">
        <v>-0.69</v>
      </c>
      <c r="J508">
        <v>0</v>
      </c>
      <c r="P508" s="61">
        <v>7.7963607922290007E-3</v>
      </c>
    </row>
    <row r="509" spans="1:16" x14ac:dyDescent="0.25">
      <c r="A509" s="12"/>
      <c r="C509" s="6">
        <v>44364</v>
      </c>
      <c r="D509" s="58">
        <f>'Historic Pricing'!AG1548</f>
        <v>1.3845098731349974E-2</v>
      </c>
      <c r="E509">
        <v>0.01</v>
      </c>
      <c r="F509">
        <v>-1.34</v>
      </c>
      <c r="G509">
        <v>-3.59</v>
      </c>
      <c r="H509">
        <v>-0.69</v>
      </c>
      <c r="I509">
        <v>-1.0900000000000001</v>
      </c>
      <c r="J509">
        <v>0</v>
      </c>
      <c r="P509" s="61">
        <v>-1.1648635881008305E-2</v>
      </c>
    </row>
    <row r="510" spans="1:16" x14ac:dyDescent="0.25">
      <c r="A510" s="12"/>
      <c r="C510" s="6">
        <v>44363</v>
      </c>
      <c r="D510" s="58">
        <f>'Historic Pricing'!AG1549</f>
        <v>1.0750206966192934E-3</v>
      </c>
      <c r="E510">
        <v>-0.45</v>
      </c>
      <c r="F510">
        <v>0.43</v>
      </c>
      <c r="G510">
        <v>0.2</v>
      </c>
      <c r="H510">
        <v>-0.34</v>
      </c>
      <c r="I510">
        <v>-0.24</v>
      </c>
      <c r="J510">
        <v>0</v>
      </c>
      <c r="P510" s="61">
        <v>1.5390149356216531E-3</v>
      </c>
    </row>
    <row r="511" spans="1:16" x14ac:dyDescent="0.25">
      <c r="A511" s="12"/>
      <c r="C511" s="6">
        <v>44362</v>
      </c>
      <c r="D511" s="58">
        <f>'Historic Pricing'!AG1550</f>
        <v>7.5926724581165898E-3</v>
      </c>
      <c r="E511">
        <v>-0.3</v>
      </c>
      <c r="F511">
        <v>0.21</v>
      </c>
      <c r="G511">
        <v>1.3</v>
      </c>
      <c r="H511">
        <v>0.69</v>
      </c>
      <c r="I511">
        <v>0.12</v>
      </c>
      <c r="J511">
        <v>0</v>
      </c>
      <c r="P511" s="61">
        <v>9.0553244447228055E-3</v>
      </c>
    </row>
    <row r="512" spans="1:16" x14ac:dyDescent="0.25">
      <c r="A512" s="12"/>
      <c r="C512" s="6">
        <v>44361</v>
      </c>
      <c r="D512" s="58">
        <f>'Historic Pricing'!AG1551</f>
        <v>0</v>
      </c>
      <c r="E512">
        <v>0.15</v>
      </c>
      <c r="F512">
        <v>-0.75</v>
      </c>
      <c r="G512">
        <v>-1.62</v>
      </c>
      <c r="H512">
        <v>-0.59</v>
      </c>
      <c r="I512">
        <v>-0.48</v>
      </c>
      <c r="J512">
        <v>0</v>
      </c>
      <c r="P512" s="61">
        <v>1.1802787187563527E-3</v>
      </c>
    </row>
    <row r="513" spans="1:16" x14ac:dyDescent="0.25">
      <c r="A513" s="12"/>
      <c r="C513" s="6">
        <v>44358</v>
      </c>
      <c r="D513" s="58">
        <f>'Historic Pricing'!AG1552</f>
        <v>3.5668883404358139E-3</v>
      </c>
      <c r="E513">
        <v>0.37</v>
      </c>
      <c r="F513">
        <v>0.71</v>
      </c>
      <c r="G513">
        <v>0.18</v>
      </c>
      <c r="H513">
        <v>0.04</v>
      </c>
      <c r="I513">
        <v>-0.02</v>
      </c>
      <c r="J513">
        <v>0</v>
      </c>
      <c r="P513" s="61">
        <v>7.4632827791770631E-3</v>
      </c>
    </row>
    <row r="514" spans="1:16" x14ac:dyDescent="0.25">
      <c r="A514" s="12"/>
      <c r="C514" s="6">
        <v>44357</v>
      </c>
      <c r="D514" s="58">
        <f>'Historic Pricing'!AG1553</f>
        <v>3.094643914056353E-3</v>
      </c>
      <c r="E514">
        <v>0.4</v>
      </c>
      <c r="F514">
        <v>-1.33</v>
      </c>
      <c r="G514">
        <v>-2.0499999999999998</v>
      </c>
      <c r="H514">
        <v>-0.55000000000000004</v>
      </c>
      <c r="I514">
        <v>-1.06</v>
      </c>
      <c r="J514">
        <v>0</v>
      </c>
      <c r="P514" s="61">
        <v>0</v>
      </c>
    </row>
    <row r="515" spans="1:16" x14ac:dyDescent="0.25">
      <c r="A515" s="12"/>
      <c r="C515" s="6">
        <v>44356</v>
      </c>
      <c r="D515" s="58">
        <f>'Historic Pricing'!AG1554</f>
        <v>-3.7646985450913613E-4</v>
      </c>
      <c r="E515">
        <v>-0.3</v>
      </c>
      <c r="F515">
        <v>-0.45</v>
      </c>
      <c r="G515">
        <v>-0.84</v>
      </c>
      <c r="H515">
        <v>0.15</v>
      </c>
      <c r="I515">
        <v>0.17</v>
      </c>
      <c r="J515">
        <v>0</v>
      </c>
      <c r="P515" s="61">
        <v>4.1704070591067413E-3</v>
      </c>
    </row>
    <row r="516" spans="1:16" x14ac:dyDescent="0.25">
      <c r="A516" s="12"/>
      <c r="C516" s="6">
        <v>44355</v>
      </c>
      <c r="D516" s="58">
        <f>'Historic Pricing'!AG1555</f>
        <v>-2.727717434544712E-3</v>
      </c>
      <c r="E516">
        <v>0.19</v>
      </c>
      <c r="F516">
        <v>1.08</v>
      </c>
      <c r="G516">
        <v>-0.32</v>
      </c>
      <c r="H516">
        <v>0.06</v>
      </c>
      <c r="I516">
        <v>-0.06</v>
      </c>
      <c r="J516">
        <v>0</v>
      </c>
      <c r="P516" s="61">
        <v>5.6070690453223987E-3</v>
      </c>
    </row>
    <row r="517" spans="1:16" x14ac:dyDescent="0.25">
      <c r="A517" s="12"/>
      <c r="C517" s="6">
        <v>44354</v>
      </c>
      <c r="D517" s="58">
        <f>'Historic Pricing'!AG1556</f>
        <v>-1.9800463349258179E-4</v>
      </c>
      <c r="E517">
        <v>0.15</v>
      </c>
      <c r="F517">
        <v>1.28</v>
      </c>
      <c r="G517">
        <v>-0.96</v>
      </c>
      <c r="H517">
        <v>-1.01</v>
      </c>
      <c r="I517">
        <v>-0.19</v>
      </c>
      <c r="J517">
        <v>0</v>
      </c>
      <c r="P517" s="61">
        <v>-3.557011240972267E-3</v>
      </c>
    </row>
    <row r="518" spans="1:16" x14ac:dyDescent="0.25">
      <c r="A518" s="12"/>
      <c r="C518" s="6">
        <v>44351</v>
      </c>
      <c r="D518" s="58">
        <f>'Historic Pricing'!AG1557</f>
        <v>-2.2940179302996001E-3</v>
      </c>
      <c r="E518">
        <v>0.89</v>
      </c>
      <c r="F518">
        <v>-0.6</v>
      </c>
      <c r="G518">
        <v>-0.9</v>
      </c>
      <c r="H518">
        <v>-0.13</v>
      </c>
      <c r="I518">
        <v>-0.21</v>
      </c>
      <c r="J518">
        <v>0</v>
      </c>
      <c r="P518" s="61">
        <v>-6.6029850535016268E-4</v>
      </c>
    </row>
    <row r="519" spans="1:16" x14ac:dyDescent="0.25">
      <c r="A519" s="12"/>
      <c r="C519" s="6">
        <v>44350</v>
      </c>
      <c r="D519" s="58">
        <f>'Historic Pricing'!AG1558</f>
        <v>1.3064796172227253E-2</v>
      </c>
      <c r="E519">
        <v>-0.53</v>
      </c>
      <c r="F519">
        <v>-0.25</v>
      </c>
      <c r="G519">
        <v>0.72</v>
      </c>
      <c r="H519">
        <v>0.42</v>
      </c>
      <c r="I519">
        <v>0.32</v>
      </c>
      <c r="J519">
        <v>0</v>
      </c>
      <c r="P519" s="61">
        <v>-6.2448213594410744E-3</v>
      </c>
    </row>
    <row r="520" spans="1:16" x14ac:dyDescent="0.25">
      <c r="A520" s="12"/>
      <c r="C520" s="6">
        <v>44349</v>
      </c>
      <c r="D520" s="58">
        <f>'Historic Pricing'!AG1559</f>
        <v>4.6813417429285393E-3</v>
      </c>
      <c r="E520">
        <v>0.12</v>
      </c>
      <c r="F520">
        <v>-0.21</v>
      </c>
      <c r="G520">
        <v>0.32</v>
      </c>
      <c r="H520">
        <v>-0.09</v>
      </c>
      <c r="I520">
        <v>0.69</v>
      </c>
      <c r="J520">
        <v>0</v>
      </c>
      <c r="P520" s="61">
        <v>2.9186806625358967E-3</v>
      </c>
    </row>
    <row r="521" spans="1:16" x14ac:dyDescent="0.25">
      <c r="A521" s="12"/>
      <c r="C521" s="6">
        <v>44348</v>
      </c>
      <c r="D521" s="58">
        <f>'Historic Pricing'!AG1560</f>
        <v>1.857140936712497E-3</v>
      </c>
      <c r="E521">
        <v>0.03</v>
      </c>
      <c r="F521">
        <v>1.41</v>
      </c>
      <c r="G521">
        <v>1.46</v>
      </c>
      <c r="H521">
        <v>0.28999999999999998</v>
      </c>
      <c r="I521">
        <v>0.39</v>
      </c>
      <c r="J521">
        <v>0</v>
      </c>
      <c r="P521" s="61">
        <v>1.0840845132181576E-2</v>
      </c>
    </row>
    <row r="522" spans="1:16" x14ac:dyDescent="0.25">
      <c r="A522" s="12"/>
      <c r="C522" s="6">
        <v>44344</v>
      </c>
      <c r="D522" s="58">
        <f>'Historic Pricing'!AG1562</f>
        <v>7.1653628187473509E-3</v>
      </c>
      <c r="E522">
        <v>0.04</v>
      </c>
      <c r="F522">
        <v>-0.37</v>
      </c>
      <c r="G522">
        <v>-0.3</v>
      </c>
      <c r="H522">
        <v>-0.19</v>
      </c>
      <c r="I522">
        <v>-0.42</v>
      </c>
      <c r="J522">
        <v>0</v>
      </c>
      <c r="P522" s="61">
        <v>3.7834485691495725E-3</v>
      </c>
    </row>
    <row r="523" spans="1:16" x14ac:dyDescent="0.25">
      <c r="A523" s="12"/>
      <c r="C523" s="6">
        <v>44343</v>
      </c>
      <c r="D523" s="58">
        <f>'Historic Pricing'!AG1563</f>
        <v>2.8180009583305475E-3</v>
      </c>
      <c r="E523">
        <v>0.28000000000000003</v>
      </c>
      <c r="F523">
        <v>1.08</v>
      </c>
      <c r="G523">
        <v>0.95</v>
      </c>
      <c r="H523">
        <v>-0.26</v>
      </c>
      <c r="I523">
        <v>0.28000000000000003</v>
      </c>
      <c r="J523">
        <v>0</v>
      </c>
      <c r="P523" s="61">
        <v>-1.0667582104436526E-2</v>
      </c>
    </row>
    <row r="524" spans="1:16" x14ac:dyDescent="0.25">
      <c r="A524" s="12"/>
      <c r="C524" s="6">
        <v>44342</v>
      </c>
      <c r="D524" s="58">
        <f>'Historic Pricing'!AG1564</f>
        <v>-1.6493293836331113E-3</v>
      </c>
      <c r="E524">
        <v>0.47</v>
      </c>
      <c r="F524">
        <v>1.78</v>
      </c>
      <c r="G524">
        <v>0.56000000000000005</v>
      </c>
      <c r="H524">
        <v>-0.54</v>
      </c>
      <c r="I524">
        <v>0.14000000000000001</v>
      </c>
      <c r="J524">
        <v>0</v>
      </c>
      <c r="P524" s="61">
        <v>9.1705671470206571E-3</v>
      </c>
    </row>
    <row r="525" spans="1:16" x14ac:dyDescent="0.25">
      <c r="A525" s="12"/>
      <c r="C525" s="6">
        <v>44341</v>
      </c>
      <c r="D525" s="58">
        <f>'Historic Pricing'!AG1565</f>
        <v>1.206947800692384E-2</v>
      </c>
      <c r="E525">
        <v>-0.3</v>
      </c>
      <c r="F525">
        <v>-0.85</v>
      </c>
      <c r="G525">
        <v>-1.23</v>
      </c>
      <c r="H525">
        <v>0.21</v>
      </c>
      <c r="I525">
        <v>-0.16</v>
      </c>
      <c r="J525">
        <v>0</v>
      </c>
      <c r="P525" s="61">
        <v>6.3229209734879371E-3</v>
      </c>
    </row>
    <row r="526" spans="1:16" x14ac:dyDescent="0.25">
      <c r="A526" s="12"/>
      <c r="C526" s="6">
        <v>44340</v>
      </c>
      <c r="D526" s="58">
        <f>'Historic Pricing'!AG1566</f>
        <v>-9.9940013970157386E-3</v>
      </c>
      <c r="E526">
        <v>0.99</v>
      </c>
      <c r="F526">
        <v>-0.48</v>
      </c>
      <c r="G526">
        <v>-0.69</v>
      </c>
      <c r="H526">
        <v>0.25</v>
      </c>
      <c r="I526">
        <v>-0.28999999999999998</v>
      </c>
      <c r="J526">
        <v>0</v>
      </c>
      <c r="P526" s="61">
        <v>-1.0876620131092248E-2</v>
      </c>
    </row>
    <row r="527" spans="1:16" x14ac:dyDescent="0.25">
      <c r="A527" s="12"/>
      <c r="C527" s="6">
        <v>44337</v>
      </c>
      <c r="D527" s="58">
        <f>'Historic Pricing'!AG1567</f>
        <v>2.0724387254937835E-2</v>
      </c>
      <c r="E527">
        <v>-0.04</v>
      </c>
      <c r="F527">
        <v>0.45</v>
      </c>
      <c r="G527">
        <v>0.98</v>
      </c>
      <c r="H527">
        <v>-0.11</v>
      </c>
      <c r="I527">
        <v>-7.0000000000000007E-2</v>
      </c>
      <c r="J527">
        <v>0</v>
      </c>
      <c r="P527" s="61">
        <v>1.4632003121547988E-2</v>
      </c>
    </row>
    <row r="528" spans="1:16" x14ac:dyDescent="0.25">
      <c r="A528" s="12"/>
      <c r="C528" s="6">
        <v>44336</v>
      </c>
      <c r="D528" s="58">
        <f>'Historic Pricing'!AG1568</f>
        <v>6.9059850020294355E-3</v>
      </c>
      <c r="E528">
        <v>1.1499999999999999</v>
      </c>
      <c r="F528">
        <v>-0.49</v>
      </c>
      <c r="G528">
        <v>-1.43</v>
      </c>
      <c r="H528">
        <v>-0.84</v>
      </c>
      <c r="I528">
        <v>-0.48</v>
      </c>
      <c r="J528">
        <v>0</v>
      </c>
      <c r="P528" s="61">
        <v>-1.2666753582610848E-2</v>
      </c>
    </row>
    <row r="529" spans="1:16" x14ac:dyDescent="0.25">
      <c r="A529" s="12"/>
      <c r="C529" s="6">
        <v>44335</v>
      </c>
      <c r="D529" s="58">
        <f>'Historic Pricing'!AG1569</f>
        <v>-1.5467772746942509E-2</v>
      </c>
      <c r="E529">
        <v>-0.34</v>
      </c>
      <c r="F529">
        <v>-0.52</v>
      </c>
      <c r="G529">
        <v>-0.46</v>
      </c>
      <c r="H529">
        <v>-0.18</v>
      </c>
      <c r="I529">
        <v>-0.32</v>
      </c>
      <c r="J529">
        <v>0</v>
      </c>
      <c r="P529" s="61">
        <v>9.5760054693500105E-3</v>
      </c>
    </row>
    <row r="530" spans="1:16" x14ac:dyDescent="0.25">
      <c r="A530" s="12"/>
      <c r="C530" s="6">
        <v>44334</v>
      </c>
      <c r="D530" s="58">
        <f>'Historic Pricing'!AG1570</f>
        <v>1.2774016279331691E-3</v>
      </c>
      <c r="E530">
        <v>-0.69</v>
      </c>
      <c r="F530">
        <v>0.06</v>
      </c>
      <c r="G530">
        <v>-0.94</v>
      </c>
      <c r="H530">
        <v>-1.03</v>
      </c>
      <c r="I530">
        <v>-0.43</v>
      </c>
      <c r="J530">
        <v>0</v>
      </c>
      <c r="P530" s="61">
        <v>1.1631885123380731E-2</v>
      </c>
    </row>
    <row r="531" spans="1:16" x14ac:dyDescent="0.25">
      <c r="A531" s="12"/>
      <c r="C531" s="6">
        <v>44333</v>
      </c>
      <c r="D531" s="58">
        <f>'Historic Pricing'!AG1571</f>
        <v>-3.1793563259632307E-3</v>
      </c>
      <c r="E531">
        <v>-0.24</v>
      </c>
      <c r="F531">
        <v>0.73</v>
      </c>
      <c r="G531">
        <v>0.83</v>
      </c>
      <c r="H531">
        <v>0.01</v>
      </c>
      <c r="I531">
        <v>0.56000000000000005</v>
      </c>
      <c r="J531">
        <v>0</v>
      </c>
      <c r="P531" s="61">
        <v>-1.714944062828995E-2</v>
      </c>
    </row>
    <row r="532" spans="1:16" x14ac:dyDescent="0.25">
      <c r="A532" s="12"/>
      <c r="C532" s="6">
        <v>44330</v>
      </c>
      <c r="D532" s="58">
        <f>'Historic Pricing'!AG1572</f>
        <v>2.1297961252875554E-2</v>
      </c>
      <c r="E532">
        <v>1.81</v>
      </c>
      <c r="F532">
        <v>0.97</v>
      </c>
      <c r="G532">
        <v>-0.15</v>
      </c>
      <c r="H532">
        <v>-0.25</v>
      </c>
      <c r="I532">
        <v>-0.01</v>
      </c>
      <c r="J532">
        <v>0</v>
      </c>
      <c r="P532" s="61">
        <v>-4.1184322687384135E-3</v>
      </c>
    </row>
    <row r="533" spans="1:16" x14ac:dyDescent="0.25">
      <c r="A533" s="12"/>
      <c r="C533" s="6">
        <v>44329</v>
      </c>
      <c r="D533" s="58">
        <f>'Historic Pricing'!AG1573</f>
        <v>-1.5880827832841074E-2</v>
      </c>
      <c r="E533">
        <v>1.02</v>
      </c>
      <c r="F533">
        <v>0.47</v>
      </c>
      <c r="G533">
        <v>1.1399999999999999</v>
      </c>
      <c r="H533">
        <v>1.4</v>
      </c>
      <c r="I533">
        <v>0.36</v>
      </c>
      <c r="J533">
        <v>0</v>
      </c>
      <c r="P533" s="61">
        <v>1.5730812174622397E-3</v>
      </c>
    </row>
    <row r="534" spans="1:16" x14ac:dyDescent="0.25">
      <c r="A534" s="12"/>
      <c r="C534" s="6">
        <v>44328</v>
      </c>
      <c r="D534" s="58">
        <f>'Historic Pricing'!AG1574</f>
        <v>-3.01228036188649E-3</v>
      </c>
      <c r="E534">
        <v>-2.34</v>
      </c>
      <c r="F534">
        <v>-1.1499999999999999</v>
      </c>
      <c r="G534">
        <v>0.71</v>
      </c>
      <c r="H534">
        <v>-0.27</v>
      </c>
      <c r="I534">
        <v>0.13</v>
      </c>
      <c r="J534">
        <v>0</v>
      </c>
      <c r="P534" s="61">
        <v>7.3717948943802514E-3</v>
      </c>
    </row>
    <row r="535" spans="1:16" x14ac:dyDescent="0.25">
      <c r="A535" s="12"/>
      <c r="C535" s="6">
        <v>44327</v>
      </c>
      <c r="D535" s="58">
        <f>'Historic Pricing'!AG1575</f>
        <v>-2.7773955958722514E-2</v>
      </c>
      <c r="E535">
        <v>-0.63</v>
      </c>
      <c r="F535">
        <v>0.7</v>
      </c>
      <c r="G535">
        <v>-0.89</v>
      </c>
      <c r="H535">
        <v>-0.84</v>
      </c>
      <c r="I535">
        <v>-7.0000000000000007E-2</v>
      </c>
      <c r="J535">
        <v>0</v>
      </c>
      <c r="P535" s="61">
        <v>-8.8773106112421934E-3</v>
      </c>
    </row>
    <row r="536" spans="1:16" x14ac:dyDescent="0.25">
      <c r="A536" s="12"/>
      <c r="C536" s="6">
        <v>44326</v>
      </c>
      <c r="D536" s="58">
        <f>'Historic Pricing'!AG1576</f>
        <v>4.7550940900792866E-3</v>
      </c>
      <c r="E536">
        <v>-1.36</v>
      </c>
      <c r="F536">
        <v>-1.29</v>
      </c>
      <c r="G536">
        <v>1.69</v>
      </c>
      <c r="H536">
        <v>1.18</v>
      </c>
      <c r="I536">
        <v>0.73</v>
      </c>
      <c r="J536">
        <v>0</v>
      </c>
      <c r="P536" s="61">
        <v>-7.5962428248328526E-3</v>
      </c>
    </row>
    <row r="537" spans="1:16" x14ac:dyDescent="0.25">
      <c r="A537" s="12"/>
      <c r="C537" s="6">
        <v>44323</v>
      </c>
      <c r="D537" s="58">
        <f>'Historic Pricing'!AG1577</f>
        <v>-1.6525912857752764E-3</v>
      </c>
      <c r="E537">
        <v>0.84</v>
      </c>
      <c r="F537">
        <v>0.45</v>
      </c>
      <c r="G537">
        <v>-0.1</v>
      </c>
      <c r="H537">
        <v>-0.24</v>
      </c>
      <c r="I537">
        <v>0.14000000000000001</v>
      </c>
      <c r="J537">
        <v>0</v>
      </c>
      <c r="P537" s="61">
        <v>-2.3647221608386726E-2</v>
      </c>
    </row>
    <row r="538" spans="1:16" x14ac:dyDescent="0.25">
      <c r="A538" s="12"/>
      <c r="C538" s="6">
        <v>44322</v>
      </c>
      <c r="D538" s="58">
        <f>'Historic Pricing'!AG1578</f>
        <v>-1.290066462239549E-2</v>
      </c>
      <c r="E538">
        <v>0.48</v>
      </c>
      <c r="F538">
        <v>-0.54</v>
      </c>
      <c r="G538">
        <v>1.2</v>
      </c>
      <c r="H538">
        <v>1.24</v>
      </c>
      <c r="I538">
        <v>0.6</v>
      </c>
      <c r="J538">
        <v>0</v>
      </c>
      <c r="P538" s="61">
        <v>7.849694428247362E-3</v>
      </c>
    </row>
    <row r="539" spans="1:16" x14ac:dyDescent="0.25">
      <c r="A539" s="12"/>
      <c r="C539" s="6">
        <v>44321</v>
      </c>
      <c r="D539" s="58">
        <f>'Historic Pricing'!AG1579</f>
        <v>-3.3571377258285982E-3</v>
      </c>
      <c r="E539">
        <v>-0.06</v>
      </c>
      <c r="F539">
        <v>-0.17</v>
      </c>
      <c r="G539">
        <v>1.34</v>
      </c>
      <c r="H539">
        <v>0.66</v>
      </c>
      <c r="I539">
        <v>0.62</v>
      </c>
      <c r="J539">
        <v>0</v>
      </c>
      <c r="P539" s="61">
        <v>-5.2516976254840409E-3</v>
      </c>
    </row>
    <row r="540" spans="1:16" x14ac:dyDescent="0.25">
      <c r="A540" s="12"/>
      <c r="C540" s="6">
        <v>44320</v>
      </c>
      <c r="D540" s="58">
        <f>'Historic Pricing'!AG1580</f>
        <v>-2.1862981842548264E-3</v>
      </c>
      <c r="E540">
        <v>-0.89</v>
      </c>
      <c r="F540">
        <v>-0.25</v>
      </c>
      <c r="G540">
        <v>2</v>
      </c>
      <c r="H540">
        <v>1.1000000000000001</v>
      </c>
      <c r="I540">
        <v>0.57999999999999996</v>
      </c>
      <c r="J540">
        <v>0</v>
      </c>
      <c r="P540" s="61">
        <v>1.9029431868150504E-3</v>
      </c>
    </row>
    <row r="541" spans="1:16" x14ac:dyDescent="0.25">
      <c r="A541" s="12"/>
      <c r="C541" s="6">
        <v>44319</v>
      </c>
      <c r="D541" s="58">
        <f>'Historic Pricing'!AG1581</f>
        <v>2.563826225729606E-3</v>
      </c>
      <c r="E541">
        <v>0.17</v>
      </c>
      <c r="F541">
        <v>0.73</v>
      </c>
      <c r="G541">
        <v>1.71</v>
      </c>
      <c r="H541">
        <v>1.0900000000000001</v>
      </c>
      <c r="I541">
        <v>1.07</v>
      </c>
      <c r="J541">
        <v>0</v>
      </c>
      <c r="P541" s="61">
        <v>-1.3029388283935853E-2</v>
      </c>
    </row>
    <row r="542" spans="1:16" x14ac:dyDescent="0.25">
      <c r="A542" s="12"/>
      <c r="C542" s="6">
        <v>44316</v>
      </c>
      <c r="D542" s="58">
        <f>'Historic Pricing'!AG1582</f>
        <v>-1.2600470052639437E-2</v>
      </c>
      <c r="E542">
        <v>-0.83</v>
      </c>
      <c r="F542">
        <v>-0.51</v>
      </c>
      <c r="G542">
        <v>-0.32</v>
      </c>
      <c r="H542">
        <v>0.13</v>
      </c>
      <c r="I542">
        <v>-0.44</v>
      </c>
      <c r="J542">
        <v>0</v>
      </c>
      <c r="P542" s="61">
        <v>-2.4404952878763885E-3</v>
      </c>
    </row>
    <row r="543" spans="1:16" x14ac:dyDescent="0.25">
      <c r="A543" s="12"/>
      <c r="C543" s="6">
        <v>44315</v>
      </c>
      <c r="D543" s="58">
        <f>'Historic Pricing'!AG1583</f>
        <v>8.1407063469036145E-3</v>
      </c>
      <c r="E543">
        <v>0.39</v>
      </c>
      <c r="F543">
        <v>-0.77</v>
      </c>
      <c r="G543">
        <v>1.08</v>
      </c>
      <c r="H543">
        <v>1.35</v>
      </c>
      <c r="I543">
        <v>-0.24</v>
      </c>
      <c r="J543">
        <v>0</v>
      </c>
      <c r="P543" s="61">
        <v>2.4616402885840405E-3</v>
      </c>
    </row>
    <row r="544" spans="1:16" x14ac:dyDescent="0.25">
      <c r="A544" s="12"/>
      <c r="C544" s="6">
        <v>44314</v>
      </c>
      <c r="D544" s="58">
        <f>'Historic Pricing'!AG1584</f>
        <v>4.7662058525534319E-4</v>
      </c>
      <c r="E544">
        <v>-0.06</v>
      </c>
      <c r="F544">
        <v>0.28999999999999998</v>
      </c>
      <c r="G544">
        <v>0.19</v>
      </c>
      <c r="H544">
        <v>-0.31</v>
      </c>
      <c r="I544">
        <v>-0.33</v>
      </c>
      <c r="J544">
        <v>0</v>
      </c>
      <c r="P544" s="61">
        <v>-1.0967599524463089E-2</v>
      </c>
    </row>
    <row r="545" spans="1:16" x14ac:dyDescent="0.25">
      <c r="A545" s="12"/>
      <c r="C545" s="6">
        <v>44313</v>
      </c>
      <c r="D545" s="58">
        <f>'Historic Pricing'!AG1585</f>
        <v>-6.1843566863105858E-4</v>
      </c>
      <c r="E545">
        <v>-0.03</v>
      </c>
      <c r="F545">
        <v>0.08</v>
      </c>
      <c r="G545">
        <v>0.85</v>
      </c>
      <c r="H545">
        <v>0.53</v>
      </c>
      <c r="I545">
        <v>0.06</v>
      </c>
      <c r="J545">
        <v>0</v>
      </c>
      <c r="P545" s="61">
        <v>1.277317989927839E-2</v>
      </c>
    </row>
    <row r="546" spans="1:16" x14ac:dyDescent="0.25">
      <c r="A546" s="12"/>
      <c r="C546" s="6">
        <v>44312</v>
      </c>
      <c r="D546" s="58">
        <f>'Historic Pricing'!AG1586</f>
        <v>4.6805265976336743E-3</v>
      </c>
      <c r="E546">
        <v>0.43</v>
      </c>
      <c r="F546">
        <v>0.79</v>
      </c>
      <c r="G546">
        <v>-0.5</v>
      </c>
      <c r="H546">
        <v>-1.21</v>
      </c>
      <c r="I546">
        <v>-0.05</v>
      </c>
      <c r="J546">
        <v>0</v>
      </c>
      <c r="P546" s="61">
        <v>-7.2854771649306623E-3</v>
      </c>
    </row>
    <row r="547" spans="1:16" x14ac:dyDescent="0.25">
      <c r="A547" s="12"/>
      <c r="C547" s="6">
        <v>44309</v>
      </c>
      <c r="D547" s="58">
        <f>'Historic Pricing'!AG1587</f>
        <v>6.2429262533908957E-4</v>
      </c>
      <c r="E547">
        <v>1.26</v>
      </c>
      <c r="F547">
        <v>0.77</v>
      </c>
      <c r="G547">
        <v>0.7</v>
      </c>
      <c r="H547">
        <v>-0.34</v>
      </c>
      <c r="I547">
        <v>0.05</v>
      </c>
      <c r="J547">
        <v>0</v>
      </c>
      <c r="P547" s="61">
        <v>-1.1169627287652686E-3</v>
      </c>
    </row>
    <row r="548" spans="1:16" x14ac:dyDescent="0.25">
      <c r="A548" s="12"/>
      <c r="C548" s="6">
        <v>44308</v>
      </c>
      <c r="D548" s="58">
        <f>'Historic Pricing'!AG1588</f>
        <v>5.4001704167445097E-3</v>
      </c>
      <c r="E548">
        <v>-0.77</v>
      </c>
      <c r="F548">
        <v>0.64</v>
      </c>
      <c r="G548">
        <v>-0.77</v>
      </c>
      <c r="H548">
        <v>-0.19</v>
      </c>
      <c r="I548">
        <v>-0.21</v>
      </c>
      <c r="J548">
        <v>0</v>
      </c>
      <c r="P548" s="61">
        <v>-4.4378502819386262E-3</v>
      </c>
    </row>
    <row r="549" spans="1:16" x14ac:dyDescent="0.25">
      <c r="A549" s="12"/>
      <c r="C549" s="6">
        <v>44307</v>
      </c>
      <c r="D549" s="58">
        <f>'Historic Pricing'!AG1589</f>
        <v>-6.9257295305666126E-3</v>
      </c>
      <c r="E549">
        <v>1.1100000000000001</v>
      </c>
      <c r="F549">
        <v>1.53</v>
      </c>
      <c r="G549">
        <v>0.1</v>
      </c>
      <c r="H549">
        <v>-0.46</v>
      </c>
      <c r="I549">
        <v>0.11</v>
      </c>
      <c r="J549">
        <v>0</v>
      </c>
      <c r="P549" s="61">
        <v>4.6249826032069355E-3</v>
      </c>
    </row>
    <row r="550" spans="1:16" x14ac:dyDescent="0.25">
      <c r="A550" s="12"/>
      <c r="C550" s="6">
        <v>44306</v>
      </c>
      <c r="D550" s="58">
        <f>'Historic Pricing'!AG1590</f>
        <v>-8.8352535664488752E-3</v>
      </c>
      <c r="E550">
        <v>-0.94</v>
      </c>
      <c r="F550">
        <v>-1.37</v>
      </c>
      <c r="G550">
        <v>-1.57</v>
      </c>
      <c r="H550">
        <v>0.38</v>
      </c>
      <c r="I550">
        <v>-0.48</v>
      </c>
      <c r="J550">
        <v>0</v>
      </c>
      <c r="P550" s="61">
        <v>7.6664528250093766E-3</v>
      </c>
    </row>
    <row r="551" spans="1:16" x14ac:dyDescent="0.25">
      <c r="A551" s="12"/>
      <c r="C551" s="6">
        <v>44305</v>
      </c>
      <c r="D551" s="58">
        <f>'Historic Pricing'!AG1591</f>
        <v>4.7458118414295284E-3</v>
      </c>
      <c r="E551">
        <v>-0.73</v>
      </c>
      <c r="F551">
        <v>-0.66</v>
      </c>
      <c r="G551">
        <v>0.78</v>
      </c>
      <c r="H551">
        <v>0.73</v>
      </c>
      <c r="I551">
        <v>0.41</v>
      </c>
      <c r="J551">
        <v>0</v>
      </c>
      <c r="P551" s="61">
        <v>-3.4666334628899627E-3</v>
      </c>
    </row>
    <row r="552" spans="1:16" x14ac:dyDescent="0.25">
      <c r="A552" s="12"/>
      <c r="C552" s="6">
        <v>44302</v>
      </c>
      <c r="D552" s="58">
        <f>'Historic Pricing'!AG1592</f>
        <v>-1.9109756514655133E-3</v>
      </c>
      <c r="E552">
        <v>0.27</v>
      </c>
      <c r="F552">
        <v>-0.19</v>
      </c>
      <c r="G552">
        <v>0.66</v>
      </c>
      <c r="H552">
        <v>0.84</v>
      </c>
      <c r="I552">
        <v>0.16</v>
      </c>
      <c r="J552">
        <v>0</v>
      </c>
      <c r="P552" s="61">
        <v>-3.2993442335133615E-3</v>
      </c>
    </row>
    <row r="553" spans="1:16" x14ac:dyDescent="0.25">
      <c r="A553" s="12"/>
      <c r="C553" s="6">
        <v>44301</v>
      </c>
      <c r="D553" s="58">
        <f>'Historic Pricing'!AG1593</f>
        <v>-4.3167928132514148E-4</v>
      </c>
      <c r="E553">
        <v>1.04</v>
      </c>
      <c r="F553">
        <v>-0.79</v>
      </c>
      <c r="G553">
        <v>-1.19</v>
      </c>
      <c r="H553">
        <v>0.1</v>
      </c>
      <c r="I553">
        <v>-0.52</v>
      </c>
      <c r="J553">
        <v>0</v>
      </c>
      <c r="P553" s="61">
        <v>2.2983501208027825E-3</v>
      </c>
    </row>
    <row r="554" spans="1:16" x14ac:dyDescent="0.25">
      <c r="A554" s="12"/>
      <c r="C554" s="6">
        <v>44300</v>
      </c>
      <c r="D554" s="58">
        <f>'Historic Pricing'!AG1594</f>
        <v>1.1853830960470498E-2</v>
      </c>
      <c r="E554">
        <v>-0.35</v>
      </c>
      <c r="F554">
        <v>1.17</v>
      </c>
      <c r="G554">
        <v>1.42</v>
      </c>
      <c r="H554">
        <v>0.02</v>
      </c>
      <c r="I554">
        <v>0.68</v>
      </c>
      <c r="J554">
        <v>0</v>
      </c>
      <c r="P554" s="61">
        <v>-3.4488263428894611E-3</v>
      </c>
    </row>
    <row r="555" spans="1:16" x14ac:dyDescent="0.25">
      <c r="A555" s="12"/>
      <c r="C555" s="6">
        <v>44299</v>
      </c>
      <c r="D555" s="58">
        <f>'Historic Pricing'!AG1595</f>
        <v>-1.2863261428594057E-3</v>
      </c>
      <c r="E555">
        <v>0.41</v>
      </c>
      <c r="F555">
        <v>-0.77</v>
      </c>
      <c r="G555">
        <v>-1.61</v>
      </c>
      <c r="H555">
        <v>-1.0900000000000001</v>
      </c>
      <c r="I555">
        <v>-0.36</v>
      </c>
      <c r="J555">
        <v>0</v>
      </c>
      <c r="P555" s="61">
        <v>6.3606926194134938E-3</v>
      </c>
    </row>
    <row r="556" spans="1:16" x14ac:dyDescent="0.25">
      <c r="A556" s="12"/>
      <c r="C556" s="6">
        <v>44298</v>
      </c>
      <c r="D556" s="58">
        <f>'Historic Pricing'!AG1596</f>
        <v>1.8995962094118368E-3</v>
      </c>
      <c r="E556">
        <v>-0.05</v>
      </c>
      <c r="F556">
        <v>-0.47</v>
      </c>
      <c r="G556">
        <v>0.59</v>
      </c>
      <c r="H556">
        <v>0.74</v>
      </c>
      <c r="I556">
        <v>-0.35</v>
      </c>
      <c r="J556">
        <v>0</v>
      </c>
      <c r="P556" s="61">
        <v>2.0196851597904242E-2</v>
      </c>
    </row>
    <row r="557" spans="1:16" x14ac:dyDescent="0.25">
      <c r="A557" s="12"/>
      <c r="C557" s="6">
        <v>44295</v>
      </c>
      <c r="D557" s="58">
        <f>'Historic Pricing'!AG1597</f>
        <v>-1.4412793515701226E-3</v>
      </c>
      <c r="E557">
        <v>0.65</v>
      </c>
      <c r="F557">
        <v>-0.62</v>
      </c>
      <c r="G557">
        <v>0.13</v>
      </c>
      <c r="H557">
        <v>0.8</v>
      </c>
      <c r="I557">
        <v>0.13</v>
      </c>
      <c r="J557">
        <v>0</v>
      </c>
      <c r="P557" s="61">
        <v>3.4773424508893589E-3</v>
      </c>
    </row>
    <row r="558" spans="1:16" x14ac:dyDescent="0.25">
      <c r="A558" s="12"/>
      <c r="C558" s="6">
        <v>44294</v>
      </c>
      <c r="D558" s="58">
        <f>'Historic Pricing'!AG1598</f>
        <v>8.8403967186514963E-3</v>
      </c>
      <c r="E558">
        <v>0.62</v>
      </c>
      <c r="F558">
        <v>0.26</v>
      </c>
      <c r="G558">
        <v>-1.17</v>
      </c>
      <c r="H558">
        <v>-0.55000000000000004</v>
      </c>
      <c r="I558">
        <v>-0.38</v>
      </c>
      <c r="J558">
        <v>0</v>
      </c>
      <c r="P558" s="61">
        <v>-3.3167881349332648E-3</v>
      </c>
    </row>
    <row r="559" spans="1:16" x14ac:dyDescent="0.25">
      <c r="A559" s="12"/>
      <c r="C559" s="6">
        <v>44293</v>
      </c>
      <c r="D559" s="58">
        <f>'Historic Pricing'!AG1599</f>
        <v>-1.9264543282746681E-3</v>
      </c>
      <c r="E559">
        <v>-0.12</v>
      </c>
      <c r="F559">
        <v>-1.54</v>
      </c>
      <c r="G559">
        <v>0.32</v>
      </c>
      <c r="H559">
        <v>0.7</v>
      </c>
      <c r="I559">
        <v>-0.11</v>
      </c>
      <c r="J559">
        <v>0</v>
      </c>
      <c r="P559" s="61">
        <v>-1.1082142961120665E-3</v>
      </c>
    </row>
    <row r="560" spans="1:16" x14ac:dyDescent="0.25">
      <c r="A560" s="12"/>
      <c r="C560" s="6">
        <v>44292</v>
      </c>
      <c r="D560" s="58">
        <f>'Historic Pricing'!AG1600</f>
        <v>1.0384546332219361E-2</v>
      </c>
      <c r="E560">
        <v>0.01</v>
      </c>
      <c r="F560">
        <v>-0.32</v>
      </c>
      <c r="G560">
        <v>0.1</v>
      </c>
      <c r="H560">
        <v>-0.12</v>
      </c>
      <c r="I560">
        <v>-0.28000000000000003</v>
      </c>
      <c r="J560">
        <v>0</v>
      </c>
      <c r="P560" s="61">
        <v>1.274628864993271E-2</v>
      </c>
    </row>
    <row r="561" spans="1:16" x14ac:dyDescent="0.25">
      <c r="A561" s="12"/>
      <c r="C561" s="6">
        <v>44287</v>
      </c>
      <c r="D561" s="58">
        <f>'Historic Pricing'!AG1601</f>
        <v>1.4467037411658454E-3</v>
      </c>
      <c r="E561">
        <v>1.27</v>
      </c>
      <c r="F561">
        <v>0.21</v>
      </c>
      <c r="G561">
        <v>0</v>
      </c>
      <c r="H561">
        <v>-0.68</v>
      </c>
      <c r="I561">
        <v>-0.51</v>
      </c>
      <c r="J561">
        <v>0</v>
      </c>
      <c r="P561" s="61">
        <v>1.6264427513886096E-3</v>
      </c>
    </row>
    <row r="562" spans="1:16" x14ac:dyDescent="0.25">
      <c r="A562" s="12"/>
      <c r="C562" s="6">
        <v>44286</v>
      </c>
      <c r="D562" s="58">
        <f>'Historic Pricing'!AG1602</f>
        <v>1.1918256192026364E-2</v>
      </c>
      <c r="E562">
        <v>0.63</v>
      </c>
      <c r="F562">
        <v>0.59</v>
      </c>
      <c r="G562">
        <v>-2.33</v>
      </c>
      <c r="H562">
        <v>-1.2</v>
      </c>
      <c r="I562">
        <v>-0.26</v>
      </c>
      <c r="J562">
        <v>0</v>
      </c>
      <c r="P562" s="61">
        <v>1.4573873147670119E-2</v>
      </c>
    </row>
    <row r="563" spans="1:16" x14ac:dyDescent="0.25">
      <c r="A563" s="12"/>
      <c r="C563" s="6">
        <v>44285</v>
      </c>
      <c r="D563" s="58">
        <f>'Historic Pricing'!AG1603</f>
        <v>-5.425145277907566E-3</v>
      </c>
      <c r="E563">
        <v>-0.02</v>
      </c>
      <c r="F563">
        <v>1.83</v>
      </c>
      <c r="G563">
        <v>1.01</v>
      </c>
      <c r="H563">
        <v>-0.25</v>
      </c>
      <c r="I563">
        <v>-0.2</v>
      </c>
      <c r="J563">
        <v>0</v>
      </c>
      <c r="P563" s="61">
        <v>7.4387853123486451E-3</v>
      </c>
    </row>
    <row r="564" spans="1:16" x14ac:dyDescent="0.25">
      <c r="A564" s="12"/>
      <c r="C564" s="6">
        <v>44284</v>
      </c>
      <c r="D564" s="58">
        <f>'Historic Pricing'!AG1604</f>
        <v>-1.5234617450005409E-3</v>
      </c>
      <c r="E564">
        <v>-0.49</v>
      </c>
      <c r="F564">
        <v>-2.4900000000000002</v>
      </c>
      <c r="G564">
        <v>-0.23</v>
      </c>
      <c r="H564">
        <v>0.91</v>
      </c>
      <c r="I564">
        <v>-0.01</v>
      </c>
      <c r="J564">
        <v>0</v>
      </c>
      <c r="P564" s="61">
        <v>8.9332757797320973E-4</v>
      </c>
    </row>
    <row r="565" spans="1:16" x14ac:dyDescent="0.25">
      <c r="A565" s="12"/>
      <c r="C565" s="6">
        <v>44281</v>
      </c>
      <c r="D565" s="58">
        <f>'Historic Pricing'!AG1605</f>
        <v>5.0919734886410318E-3</v>
      </c>
      <c r="E565">
        <v>1.55</v>
      </c>
      <c r="F565">
        <v>0.19</v>
      </c>
      <c r="G565">
        <v>0.69</v>
      </c>
      <c r="H565">
        <v>0.79</v>
      </c>
      <c r="I565">
        <v>0.57999999999999996</v>
      </c>
      <c r="J565">
        <v>0</v>
      </c>
      <c r="P565" s="61">
        <v>-9.4353368753694877E-3</v>
      </c>
    </row>
    <row r="566" spans="1:16" x14ac:dyDescent="0.25">
      <c r="A566" s="12"/>
      <c r="C566" s="6">
        <v>44280</v>
      </c>
      <c r="D566" s="58">
        <f>'Historic Pricing'!AG1606</f>
        <v>-5.2518686267565198E-3</v>
      </c>
      <c r="E566">
        <v>0.67</v>
      </c>
      <c r="F566">
        <v>2.0099999999999998</v>
      </c>
      <c r="G566">
        <v>1.4</v>
      </c>
      <c r="H566">
        <v>0.46</v>
      </c>
      <c r="I566">
        <v>1.1200000000000001</v>
      </c>
      <c r="J566">
        <v>0</v>
      </c>
      <c r="P566" s="61">
        <v>-1.6553155661701579E-3</v>
      </c>
    </row>
    <row r="567" spans="1:16" x14ac:dyDescent="0.25">
      <c r="A567" s="12"/>
      <c r="C567" s="6">
        <v>44279</v>
      </c>
      <c r="D567" s="58">
        <f>'Historic Pricing'!AG1607</f>
        <v>4.2855871786472016E-3</v>
      </c>
      <c r="E567">
        <v>-1.01</v>
      </c>
      <c r="F567">
        <v>-1.59</v>
      </c>
      <c r="G567">
        <v>1.46</v>
      </c>
      <c r="H567">
        <v>1.39</v>
      </c>
      <c r="I567">
        <v>0.12</v>
      </c>
      <c r="J567">
        <v>0</v>
      </c>
      <c r="P567" s="61">
        <v>-7.8149141551515852E-3</v>
      </c>
    </row>
    <row r="568" spans="1:16" x14ac:dyDescent="0.25">
      <c r="A568" s="12"/>
      <c r="C568" s="6">
        <v>44278</v>
      </c>
      <c r="D568" s="58">
        <f>'Historic Pricing'!AG1608</f>
        <v>4.8647373408334102E-3</v>
      </c>
      <c r="E568">
        <v>-1.17</v>
      </c>
      <c r="F568">
        <v>-2.95</v>
      </c>
      <c r="G568">
        <v>-1.04</v>
      </c>
      <c r="H568">
        <v>0.57999999999999996</v>
      </c>
      <c r="I568">
        <v>-0.79</v>
      </c>
      <c r="J568">
        <v>0</v>
      </c>
      <c r="P568" s="61">
        <v>9.915063947852942E-3</v>
      </c>
    </row>
    <row r="569" spans="1:16" x14ac:dyDescent="0.25">
      <c r="A569" s="12"/>
      <c r="C569" s="6">
        <v>44277</v>
      </c>
      <c r="D569" s="58">
        <f>'Historic Pricing'!AG1609</f>
        <v>1.2831562681891314E-3</v>
      </c>
      <c r="E569">
        <v>0.55000000000000004</v>
      </c>
      <c r="F569">
        <v>-1.7</v>
      </c>
      <c r="G569">
        <v>-2.21</v>
      </c>
      <c r="H569">
        <v>-0.25</v>
      </c>
      <c r="I569">
        <v>-0.09</v>
      </c>
      <c r="J569">
        <v>0</v>
      </c>
      <c r="P569" s="61">
        <v>5.4860299548746324E-3</v>
      </c>
    </row>
    <row r="570" spans="1:16" x14ac:dyDescent="0.25">
      <c r="A570" s="12"/>
      <c r="C570" s="6">
        <v>44274</v>
      </c>
      <c r="D570" s="58">
        <f>'Historic Pricing'!AG1610</f>
        <v>-9.1562413548908622E-3</v>
      </c>
      <c r="E570">
        <v>0.25</v>
      </c>
      <c r="F570">
        <v>0.94</v>
      </c>
      <c r="G570">
        <v>-0.99</v>
      </c>
      <c r="H570">
        <v>-0.81</v>
      </c>
      <c r="I570">
        <v>-0.55000000000000004</v>
      </c>
      <c r="J570">
        <v>0</v>
      </c>
      <c r="P570" s="61">
        <v>7.8911249938869621E-4</v>
      </c>
    </row>
    <row r="571" spans="1:16" x14ac:dyDescent="0.25">
      <c r="A571" s="12"/>
      <c r="C571" s="6">
        <v>44273</v>
      </c>
      <c r="D571" s="58">
        <f>'Historic Pricing'!AG1611</f>
        <v>-9.3980764882075542E-3</v>
      </c>
      <c r="E571">
        <v>-1.88</v>
      </c>
      <c r="F571">
        <v>-1.22</v>
      </c>
      <c r="G571">
        <v>2.1800000000000002</v>
      </c>
      <c r="H571">
        <v>0.96</v>
      </c>
      <c r="I571">
        <v>0.45</v>
      </c>
      <c r="J571">
        <v>0</v>
      </c>
      <c r="P571" s="61">
        <v>7.5119918141938321E-3</v>
      </c>
    </row>
    <row r="572" spans="1:16" x14ac:dyDescent="0.25">
      <c r="A572" s="12"/>
      <c r="C572" s="6">
        <v>44272</v>
      </c>
      <c r="D572" s="58">
        <f>'Historic Pricing'!AG1612</f>
        <v>-1.8635552904415487E-3</v>
      </c>
      <c r="E572">
        <v>0.33</v>
      </c>
      <c r="F572">
        <v>0.65</v>
      </c>
      <c r="G572">
        <v>0.33</v>
      </c>
      <c r="H572">
        <v>-0.05</v>
      </c>
      <c r="I572">
        <v>0.15</v>
      </c>
      <c r="J572">
        <v>0</v>
      </c>
      <c r="P572" s="61">
        <v>-1.650539752696932E-3</v>
      </c>
    </row>
    <row r="573" spans="1:16" x14ac:dyDescent="0.25">
      <c r="A573" s="12"/>
      <c r="C573" s="6">
        <v>44271</v>
      </c>
      <c r="D573" s="58">
        <f>'Historic Pricing'!AG1613</f>
        <v>9.0735610013059527E-3</v>
      </c>
      <c r="E573">
        <v>-0.43</v>
      </c>
      <c r="F573">
        <v>-1.36</v>
      </c>
      <c r="G573">
        <v>-0.83</v>
      </c>
      <c r="H573">
        <v>0.31</v>
      </c>
      <c r="I573">
        <v>-0.02</v>
      </c>
      <c r="J573">
        <v>0</v>
      </c>
      <c r="P573" s="61">
        <v>-5.9719734134323476E-3</v>
      </c>
    </row>
    <row r="574" spans="1:16" x14ac:dyDescent="0.25">
      <c r="A574" s="12"/>
      <c r="C574" s="6">
        <v>44270</v>
      </c>
      <c r="D574" s="58">
        <f>'Historic Pricing'!AG1614</f>
        <v>-1.5189269101021025E-3</v>
      </c>
      <c r="E574">
        <v>0.7</v>
      </c>
      <c r="F574">
        <v>-0.33</v>
      </c>
      <c r="G574">
        <v>-1.29</v>
      </c>
      <c r="H574">
        <v>0.21</v>
      </c>
      <c r="I574">
        <v>0.08</v>
      </c>
      <c r="J574">
        <v>0</v>
      </c>
      <c r="P574" s="61">
        <v>-6.4584216388542687E-3</v>
      </c>
    </row>
    <row r="575" spans="1:16" x14ac:dyDescent="0.25">
      <c r="A575" s="12"/>
      <c r="C575" s="6">
        <v>44267</v>
      </c>
      <c r="D575" s="58">
        <f>'Historic Pricing'!AG1615</f>
        <v>1.8154512787053694E-2</v>
      </c>
      <c r="E575">
        <v>0.1</v>
      </c>
      <c r="F575">
        <v>0.53</v>
      </c>
      <c r="G575">
        <v>1.3</v>
      </c>
      <c r="H575">
        <v>0.64</v>
      </c>
      <c r="I575">
        <v>0.59</v>
      </c>
      <c r="J575">
        <v>0</v>
      </c>
      <c r="P575" s="61">
        <v>1.9131744587046296E-2</v>
      </c>
    </row>
    <row r="576" spans="1:16" x14ac:dyDescent="0.25">
      <c r="A576" s="12"/>
      <c r="C576" s="6">
        <v>44266</v>
      </c>
      <c r="D576" s="58">
        <f>'Historic Pricing'!AG1616</f>
        <v>2.5351771042447105E-3</v>
      </c>
      <c r="E576">
        <v>1.44</v>
      </c>
      <c r="F576">
        <v>1.0900000000000001</v>
      </c>
      <c r="G576">
        <v>-2.02</v>
      </c>
      <c r="H576">
        <v>-1.42</v>
      </c>
      <c r="I576">
        <v>-0.81</v>
      </c>
      <c r="J576">
        <v>0</v>
      </c>
      <c r="P576" s="61">
        <v>-3.3375020973155679E-3</v>
      </c>
    </row>
    <row r="577" spans="1:16" x14ac:dyDescent="0.25">
      <c r="A577" s="12"/>
      <c r="C577" s="6">
        <v>44265</v>
      </c>
      <c r="D577" s="58">
        <f>'Historic Pricing'!AG1617</f>
        <v>8.1924795759985179E-4</v>
      </c>
      <c r="E577">
        <v>0.68</v>
      </c>
      <c r="F577">
        <v>1.2</v>
      </c>
      <c r="G577">
        <v>1.82</v>
      </c>
      <c r="H577">
        <v>-7.0000000000000007E-2</v>
      </c>
      <c r="I577">
        <v>0.14000000000000001</v>
      </c>
      <c r="J577">
        <v>0</v>
      </c>
      <c r="P577" s="61">
        <v>2.1136857818330017E-2</v>
      </c>
    </row>
    <row r="578" spans="1:16" x14ac:dyDescent="0.25">
      <c r="A578" s="12"/>
      <c r="C578" s="6">
        <v>44264</v>
      </c>
      <c r="D578" s="58">
        <f>'Historic Pricing'!AG1618</f>
        <v>-1.8483033299990972E-3</v>
      </c>
      <c r="E578">
        <v>1.79</v>
      </c>
      <c r="F578">
        <v>0.45</v>
      </c>
      <c r="G578">
        <v>-3.23</v>
      </c>
      <c r="H578">
        <v>-1.87</v>
      </c>
      <c r="I578">
        <v>-0.47</v>
      </c>
      <c r="J578">
        <v>0</v>
      </c>
      <c r="P578" s="61">
        <v>4.6588110697687269E-3</v>
      </c>
    </row>
    <row r="579" spans="1:16" x14ac:dyDescent="0.25">
      <c r="A579" s="12"/>
      <c r="C579" s="6">
        <v>44263</v>
      </c>
      <c r="D579" s="58">
        <f>'Historic Pricing'!AG1619</f>
        <v>1.1503131094637558E-3</v>
      </c>
      <c r="E579">
        <v>-0.67</v>
      </c>
      <c r="F579">
        <v>1.47</v>
      </c>
      <c r="G579">
        <v>3.71</v>
      </c>
      <c r="H579">
        <v>1.64</v>
      </c>
      <c r="I579">
        <v>0.88</v>
      </c>
      <c r="J579">
        <v>0</v>
      </c>
      <c r="P579" s="61">
        <v>3.9569929648239376E-4</v>
      </c>
    </row>
    <row r="580" spans="1:16" x14ac:dyDescent="0.25">
      <c r="A580" s="12"/>
      <c r="C580" s="6">
        <v>44260</v>
      </c>
      <c r="D580" s="58">
        <f>'Historic Pricing'!AG1620</f>
        <v>-8.0387037741226869E-4</v>
      </c>
      <c r="E580">
        <v>1.85</v>
      </c>
      <c r="F580">
        <v>0.36</v>
      </c>
      <c r="G580">
        <v>0.61</v>
      </c>
      <c r="H580">
        <v>0.97</v>
      </c>
      <c r="I580">
        <v>0.51</v>
      </c>
      <c r="J580">
        <v>0</v>
      </c>
      <c r="P580" s="61">
        <v>-5.1927616459492339E-3</v>
      </c>
    </row>
    <row r="581" spans="1:16" x14ac:dyDescent="0.25">
      <c r="A581" s="12"/>
      <c r="C581" s="6">
        <v>44259</v>
      </c>
      <c r="D581" s="58">
        <f>'Historic Pricing'!AG1621</f>
        <v>-2.9306273068429655E-2</v>
      </c>
      <c r="E581">
        <v>-1.7</v>
      </c>
      <c r="F581">
        <v>-1.1100000000000001</v>
      </c>
      <c r="G581">
        <v>1.71</v>
      </c>
      <c r="H581">
        <v>1.29</v>
      </c>
      <c r="I581">
        <v>0.44</v>
      </c>
      <c r="J581">
        <v>0</v>
      </c>
      <c r="P581" s="61">
        <v>8.1296899866102196E-3</v>
      </c>
    </row>
    <row r="582" spans="1:16" x14ac:dyDescent="0.25">
      <c r="A582" s="12"/>
      <c r="C582" s="6">
        <v>44258</v>
      </c>
      <c r="D582" s="58">
        <f>'Historic Pricing'!AG1622</f>
        <v>-4.3664753408711697E-3</v>
      </c>
      <c r="E582">
        <v>-1.57</v>
      </c>
      <c r="F582">
        <v>0.64</v>
      </c>
      <c r="G582">
        <v>3.56</v>
      </c>
      <c r="H582">
        <v>1.67</v>
      </c>
      <c r="I582">
        <v>1.05</v>
      </c>
      <c r="J582">
        <v>0</v>
      </c>
      <c r="P582" s="61">
        <v>-1.9481492944873717E-3</v>
      </c>
    </row>
    <row r="583" spans="1:16" x14ac:dyDescent="0.25">
      <c r="A583" s="12"/>
      <c r="C583" s="6">
        <v>44257</v>
      </c>
      <c r="D583" s="58">
        <f>'Historic Pricing'!AG1623</f>
        <v>6.1412381040839674E-3</v>
      </c>
      <c r="E583">
        <v>-1.05</v>
      </c>
      <c r="F583">
        <v>-0.77</v>
      </c>
      <c r="G583">
        <v>1.23</v>
      </c>
      <c r="H583">
        <v>0.62</v>
      </c>
      <c r="I583">
        <v>0.2</v>
      </c>
      <c r="J583">
        <v>0</v>
      </c>
      <c r="P583" s="61">
        <v>-2.6641437791947338E-2</v>
      </c>
    </row>
    <row r="584" spans="1:16" x14ac:dyDescent="0.25">
      <c r="A584" s="12"/>
      <c r="C584" s="6">
        <v>44256</v>
      </c>
      <c r="D584" s="58">
        <f>'Historic Pricing'!AG1624</f>
        <v>1.7090755422903184E-2</v>
      </c>
      <c r="E584">
        <v>2.63</v>
      </c>
      <c r="F584">
        <v>1.1100000000000001</v>
      </c>
      <c r="G584">
        <v>0.23</v>
      </c>
      <c r="H584">
        <v>-0.41</v>
      </c>
      <c r="I584">
        <v>0.23</v>
      </c>
      <c r="J584">
        <v>0</v>
      </c>
      <c r="P584" s="61">
        <v>6.183592908527864E-3</v>
      </c>
    </row>
    <row r="585" spans="1:16" x14ac:dyDescent="0.25">
      <c r="A585" s="12"/>
      <c r="C585" s="6">
        <v>44253</v>
      </c>
      <c r="D585" s="58">
        <f>'Historic Pricing'!AG1625</f>
        <v>-2.3589743332013573E-2</v>
      </c>
      <c r="E585">
        <v>-0.28000000000000003</v>
      </c>
      <c r="F585">
        <v>0.34</v>
      </c>
      <c r="G585">
        <v>-1.58</v>
      </c>
      <c r="H585">
        <v>-0.04</v>
      </c>
      <c r="I585">
        <v>-0.37</v>
      </c>
      <c r="J585">
        <v>0</v>
      </c>
      <c r="P585" s="61">
        <v>-6.3426127265965139E-3</v>
      </c>
    </row>
    <row r="586" spans="1:16" x14ac:dyDescent="0.25">
      <c r="A586" s="12"/>
      <c r="C586" s="6">
        <v>44252</v>
      </c>
      <c r="D586" s="58">
        <f>'Historic Pricing'!AG1626</f>
        <v>1.5015588163576817E-2</v>
      </c>
      <c r="E586">
        <v>-2.74</v>
      </c>
      <c r="F586">
        <v>-0.92</v>
      </c>
      <c r="G586">
        <v>0.92</v>
      </c>
      <c r="H586">
        <v>0.99</v>
      </c>
      <c r="I586">
        <v>0.42</v>
      </c>
      <c r="J586">
        <v>0</v>
      </c>
      <c r="P586" s="61">
        <v>1.7976646915322542E-2</v>
      </c>
    </row>
    <row r="587" spans="1:16" x14ac:dyDescent="0.25">
      <c r="A587" s="12"/>
      <c r="C587" s="6">
        <v>44251</v>
      </c>
      <c r="D587" s="58">
        <f>'Historic Pricing'!AG1627</f>
        <v>-1.8414452172373724E-2</v>
      </c>
      <c r="E587">
        <v>1.1499999999999999</v>
      </c>
      <c r="F587">
        <v>1.5</v>
      </c>
      <c r="G587">
        <v>1.42</v>
      </c>
      <c r="H587">
        <v>-0.31</v>
      </c>
      <c r="I587">
        <v>0.33</v>
      </c>
      <c r="J587">
        <v>0</v>
      </c>
      <c r="P587" s="61">
        <v>-3.0003746307559823E-2</v>
      </c>
    </row>
    <row r="588" spans="1:16" x14ac:dyDescent="0.25">
      <c r="A588" s="12"/>
      <c r="C588" s="6">
        <v>44250</v>
      </c>
      <c r="D588" s="58">
        <f>'Historic Pricing'!AG1628</f>
        <v>-3.3412928693972417E-3</v>
      </c>
      <c r="E588">
        <v>-0.15</v>
      </c>
      <c r="F588">
        <v>-1.03</v>
      </c>
      <c r="G588">
        <v>0.89</v>
      </c>
      <c r="H588">
        <v>1.17</v>
      </c>
      <c r="I588">
        <v>-0.2</v>
      </c>
      <c r="J588">
        <v>0</v>
      </c>
      <c r="P588" s="61">
        <v>2.1150080400126132E-2</v>
      </c>
    </row>
    <row r="589" spans="1:16" x14ac:dyDescent="0.25">
      <c r="A589" s="12"/>
      <c r="C589" s="6">
        <v>44249</v>
      </c>
      <c r="D589" s="58">
        <f>'Historic Pricing'!AG1629</f>
        <v>1.3468816344727482E-2</v>
      </c>
      <c r="E589">
        <v>-1.1299999999999999</v>
      </c>
      <c r="F589">
        <v>0.72</v>
      </c>
      <c r="G589">
        <v>3.16</v>
      </c>
      <c r="H589">
        <v>1.7</v>
      </c>
      <c r="I589">
        <v>0.86</v>
      </c>
      <c r="J589">
        <v>0</v>
      </c>
      <c r="P589" s="61">
        <v>-1.285445508987859E-2</v>
      </c>
    </row>
    <row r="590" spans="1:16" x14ac:dyDescent="0.25">
      <c r="A590" s="12"/>
      <c r="C590" s="6">
        <v>44246</v>
      </c>
      <c r="D590" s="58">
        <f>'Historic Pricing'!AG1630</f>
        <v>-5.7208705886845996E-3</v>
      </c>
      <c r="E590">
        <v>0.16</v>
      </c>
      <c r="F590">
        <v>2.04</v>
      </c>
      <c r="G590">
        <v>0.72</v>
      </c>
      <c r="H590">
        <v>-0.45</v>
      </c>
      <c r="I590">
        <v>0.55000000000000004</v>
      </c>
      <c r="J590">
        <v>0</v>
      </c>
      <c r="P590" s="61">
        <v>3.5168723076942567E-3</v>
      </c>
    </row>
    <row r="591" spans="1:16" x14ac:dyDescent="0.25">
      <c r="A591" s="12"/>
      <c r="C591" s="6">
        <v>44245</v>
      </c>
      <c r="D591" s="58">
        <f>'Historic Pricing'!AG1631</f>
        <v>-7.8274375850919935E-3</v>
      </c>
      <c r="E591">
        <v>-0.63</v>
      </c>
      <c r="F591">
        <v>-1.48</v>
      </c>
      <c r="G591">
        <v>-0.2</v>
      </c>
      <c r="H591">
        <v>0.91</v>
      </c>
      <c r="I591">
        <v>-0.44</v>
      </c>
      <c r="J591">
        <v>0</v>
      </c>
      <c r="P591" s="61">
        <v>-1.0379509861851645E-3</v>
      </c>
    </row>
    <row r="592" spans="1:16" x14ac:dyDescent="0.25">
      <c r="A592" s="12"/>
      <c r="C592" s="6">
        <v>44244</v>
      </c>
      <c r="D592" s="58">
        <f>'Historic Pricing'!AG1632</f>
        <v>3.9510903827394599E-3</v>
      </c>
      <c r="E592">
        <v>-0.21</v>
      </c>
      <c r="F592">
        <v>-0.68</v>
      </c>
      <c r="G592">
        <v>0.61</v>
      </c>
      <c r="H592">
        <v>0.28999999999999998</v>
      </c>
      <c r="I592">
        <v>-0.14000000000000001</v>
      </c>
      <c r="J592">
        <v>0</v>
      </c>
      <c r="P592" s="61">
        <v>-1.1751815566492388E-2</v>
      </c>
    </row>
    <row r="593" spans="1:16" x14ac:dyDescent="0.25">
      <c r="A593" s="12"/>
      <c r="C593" s="6">
        <v>44243</v>
      </c>
      <c r="D593" s="58">
        <f>'Historic Pricing'!AG1633</f>
        <v>-7.860178545101397E-4</v>
      </c>
      <c r="E593">
        <v>-0.14000000000000001</v>
      </c>
      <c r="F593">
        <v>-0.24</v>
      </c>
      <c r="G593">
        <v>1.89</v>
      </c>
      <c r="H593">
        <v>0.15</v>
      </c>
      <c r="I593">
        <v>-0.01</v>
      </c>
      <c r="J593">
        <v>0</v>
      </c>
      <c r="P593" s="61">
        <v>-1.7201106057010381E-3</v>
      </c>
    </row>
    <row r="594" spans="1:16" x14ac:dyDescent="0.25">
      <c r="A594" s="12"/>
      <c r="C594" s="6">
        <v>44239</v>
      </c>
      <c r="D594" s="58">
        <f>'Historic Pricing'!AG1635</f>
        <v>-2.0955117901199811E-3</v>
      </c>
      <c r="E594">
        <v>0.49</v>
      </c>
      <c r="F594">
        <v>-0.13</v>
      </c>
      <c r="G594">
        <v>0.49</v>
      </c>
      <c r="H594">
        <v>-0.37</v>
      </c>
      <c r="I594">
        <v>-0.05</v>
      </c>
      <c r="J594">
        <v>0</v>
      </c>
      <c r="P594" s="61">
        <v>1.5154661581545268E-3</v>
      </c>
    </row>
    <row r="595" spans="1:16" x14ac:dyDescent="0.25">
      <c r="A595" s="12"/>
      <c r="C595" s="6">
        <v>44238</v>
      </c>
      <c r="D595" s="58">
        <f>'Historic Pricing'!AG1636</f>
        <v>-1.4048584685649148E-2</v>
      </c>
      <c r="E595">
        <v>0.19</v>
      </c>
      <c r="F595">
        <v>-0.35</v>
      </c>
      <c r="G595">
        <v>-0.43</v>
      </c>
      <c r="H595">
        <v>-0.3</v>
      </c>
      <c r="I595">
        <v>-0.08</v>
      </c>
      <c r="J595">
        <v>0</v>
      </c>
      <c r="P595" s="61">
        <v>1.5754941247260591E-3</v>
      </c>
    </row>
    <row r="596" spans="1:16" x14ac:dyDescent="0.25">
      <c r="A596" s="12"/>
      <c r="C596" s="6">
        <v>44237</v>
      </c>
      <c r="D596" s="58">
        <f>'Historic Pricing'!AG1637</f>
        <v>-4.8912705294483607E-3</v>
      </c>
      <c r="E596">
        <v>-0.08</v>
      </c>
      <c r="F596">
        <v>-0.45</v>
      </c>
      <c r="G596">
        <v>0.61</v>
      </c>
      <c r="H596">
        <v>0.21</v>
      </c>
      <c r="I596">
        <v>-0.02</v>
      </c>
      <c r="J596">
        <v>0</v>
      </c>
      <c r="P596" s="61">
        <v>-3.9479041603568236E-3</v>
      </c>
    </row>
    <row r="597" spans="1:16" x14ac:dyDescent="0.25">
      <c r="A597" s="12"/>
      <c r="C597" s="6">
        <v>44236</v>
      </c>
      <c r="D597" s="58">
        <f>'Historic Pricing'!AG1638</f>
        <v>6.8101550277265251E-3</v>
      </c>
      <c r="E597">
        <v>0.05</v>
      </c>
      <c r="F597">
        <v>0.7</v>
      </c>
      <c r="G597">
        <v>-0.17</v>
      </c>
      <c r="H597">
        <v>-0.73</v>
      </c>
      <c r="I597">
        <v>-0.49</v>
      </c>
      <c r="J597">
        <v>0</v>
      </c>
      <c r="P597" s="61">
        <v>-1.0906414880438881E-2</v>
      </c>
    </row>
    <row r="598" spans="1:16" x14ac:dyDescent="0.25">
      <c r="A598" s="12"/>
      <c r="C598" s="6">
        <v>44235</v>
      </c>
      <c r="D598" s="58">
        <f>'Historic Pricing'!AG1639</f>
        <v>2.1415349130406592E-2</v>
      </c>
      <c r="E598">
        <v>0.96</v>
      </c>
      <c r="F598">
        <v>2.25</v>
      </c>
      <c r="G598">
        <v>0.39</v>
      </c>
      <c r="H598">
        <v>-0.95</v>
      </c>
      <c r="I598">
        <v>0.73</v>
      </c>
      <c r="J598">
        <v>0</v>
      </c>
      <c r="P598" s="61">
        <v>3.6655400244022555E-3</v>
      </c>
    </row>
    <row r="599" spans="1:16" x14ac:dyDescent="0.25">
      <c r="A599" s="12"/>
      <c r="C599" s="6">
        <v>44232</v>
      </c>
      <c r="D599" s="58">
        <f>'Historic Pricing'!AG1640</f>
        <v>2.3286299575105075E-2</v>
      </c>
      <c r="E599">
        <v>0.57999999999999996</v>
      </c>
      <c r="F599">
        <v>0.94</v>
      </c>
      <c r="G599">
        <v>-0.48</v>
      </c>
      <c r="H599">
        <v>-0.73</v>
      </c>
      <c r="I599">
        <v>0.41</v>
      </c>
      <c r="J599">
        <v>0</v>
      </c>
      <c r="P599" s="61">
        <v>1.2163269503634217E-2</v>
      </c>
    </row>
    <row r="600" spans="1:16" x14ac:dyDescent="0.25">
      <c r="A600" s="12"/>
      <c r="C600" s="6">
        <v>44231</v>
      </c>
      <c r="D600" s="58">
        <f>'Historic Pricing'!AG1641</f>
        <v>4.8329063802179705E-3</v>
      </c>
      <c r="E600">
        <v>1.23</v>
      </c>
      <c r="F600">
        <v>0.6</v>
      </c>
      <c r="G600">
        <v>0.37</v>
      </c>
      <c r="H600">
        <v>-0.09</v>
      </c>
      <c r="I600">
        <v>-0.22</v>
      </c>
      <c r="J600">
        <v>0</v>
      </c>
      <c r="P600" s="61">
        <v>1.1934749726407686E-3</v>
      </c>
    </row>
    <row r="601" spans="1:16" x14ac:dyDescent="0.25">
      <c r="A601" s="12"/>
      <c r="C601" s="6">
        <v>44230</v>
      </c>
      <c r="D601" s="58">
        <f>'Historic Pricing'!AG1642</f>
        <v>-8.081889892670056E-3</v>
      </c>
      <c r="E601">
        <v>0.15</v>
      </c>
      <c r="F601">
        <v>0.68</v>
      </c>
      <c r="G601">
        <v>0.7</v>
      </c>
      <c r="H601">
        <v>-0.11</v>
      </c>
      <c r="I601">
        <v>0.17</v>
      </c>
      <c r="J601">
        <v>0</v>
      </c>
      <c r="P601" s="61">
        <v>1.2516810679301689E-2</v>
      </c>
    </row>
    <row r="602" spans="1:16" x14ac:dyDescent="0.25">
      <c r="A602" s="12"/>
      <c r="C602" s="6">
        <v>44229</v>
      </c>
      <c r="D602" s="58">
        <f>'Historic Pricing'!AG1643</f>
        <v>1.5253236940014046E-2</v>
      </c>
      <c r="E602">
        <v>1.48</v>
      </c>
      <c r="F602">
        <v>-0.79</v>
      </c>
      <c r="G602">
        <v>-1.08</v>
      </c>
      <c r="H602">
        <v>-1.02</v>
      </c>
      <c r="I602">
        <v>-2.14</v>
      </c>
      <c r="J602">
        <v>0</v>
      </c>
      <c r="P602" s="61">
        <v>-8.0801728204440496E-3</v>
      </c>
    </row>
    <row r="603" spans="1:16" x14ac:dyDescent="0.25">
      <c r="A603" s="12"/>
      <c r="C603" s="6">
        <v>44228</v>
      </c>
      <c r="D603" s="58">
        <f>'Historic Pricing'!AG1644</f>
        <v>1.2144217471121857E-3</v>
      </c>
      <c r="E603">
        <v>1.73</v>
      </c>
      <c r="F603">
        <v>0.74</v>
      </c>
      <c r="G603">
        <v>-1.47</v>
      </c>
      <c r="H603">
        <v>-0.23</v>
      </c>
      <c r="I603">
        <v>-1.22</v>
      </c>
      <c r="J603">
        <v>0</v>
      </c>
      <c r="P603" s="61">
        <v>-2.0024364391660163E-3</v>
      </c>
    </row>
    <row r="604" spans="1:16" x14ac:dyDescent="0.25">
      <c r="A604" s="12"/>
      <c r="C604" s="6">
        <v>44225</v>
      </c>
      <c r="D604" s="58">
        <f>'Historic Pricing'!AG1645</f>
        <v>-2.790262684602721E-2</v>
      </c>
      <c r="E604">
        <v>-1.84</v>
      </c>
      <c r="F604">
        <v>0.41</v>
      </c>
      <c r="G604">
        <v>0.57999999999999996</v>
      </c>
      <c r="H604">
        <v>-0.75</v>
      </c>
      <c r="I604">
        <v>0.38</v>
      </c>
      <c r="J604">
        <v>0</v>
      </c>
      <c r="P604" s="61">
        <v>1.1112507069127069E-2</v>
      </c>
    </row>
    <row r="605" spans="1:16" x14ac:dyDescent="0.25">
      <c r="A605" s="12"/>
      <c r="C605" s="6">
        <v>44224</v>
      </c>
      <c r="D605" s="58">
        <f>'Historic Pricing'!AG1646</f>
        <v>-2.8490185448643596E-2</v>
      </c>
      <c r="E605">
        <v>0.92</v>
      </c>
      <c r="F605">
        <v>-1.69</v>
      </c>
      <c r="G605">
        <v>-0.91</v>
      </c>
      <c r="H605">
        <v>-1.06</v>
      </c>
      <c r="I605">
        <v>-2.2599999999999998</v>
      </c>
      <c r="J605">
        <v>0</v>
      </c>
      <c r="P605" s="61">
        <v>9.174700355334315E-3</v>
      </c>
    </row>
    <row r="606" spans="1:16" x14ac:dyDescent="0.25">
      <c r="A606" s="12"/>
      <c r="C606" s="6">
        <v>44223</v>
      </c>
      <c r="D606" s="58">
        <f>'Historic Pricing'!AG1647</f>
        <v>3.506075703597971E-2</v>
      </c>
      <c r="E606">
        <v>-2.5299999999999998</v>
      </c>
      <c r="F606">
        <v>1.19</v>
      </c>
      <c r="G606">
        <v>1.56</v>
      </c>
      <c r="H606">
        <v>0.59</v>
      </c>
      <c r="I606">
        <v>2.46</v>
      </c>
      <c r="J606">
        <v>0</v>
      </c>
      <c r="P606" s="61">
        <v>-9.8686553745339824E-3</v>
      </c>
    </row>
    <row r="607" spans="1:16" x14ac:dyDescent="0.25">
      <c r="A607" s="12"/>
      <c r="C607" s="6">
        <v>44221</v>
      </c>
      <c r="D607" s="58">
        <f>'Historic Pricing'!AG1648</f>
        <v>2.3650278518844652E-2</v>
      </c>
      <c r="E607">
        <v>0.28999999999999998</v>
      </c>
      <c r="F607">
        <v>-0.28000000000000003</v>
      </c>
      <c r="G607">
        <v>-0.4</v>
      </c>
      <c r="H607">
        <v>0.23</v>
      </c>
      <c r="I607">
        <v>0.98</v>
      </c>
      <c r="J607">
        <v>0</v>
      </c>
      <c r="P607" s="61">
        <v>-2.3322451971322666E-2</v>
      </c>
    </row>
    <row r="608" spans="1:16" x14ac:dyDescent="0.25">
      <c r="A608" s="12"/>
      <c r="C608" s="6">
        <v>44218</v>
      </c>
      <c r="D608" s="58">
        <f>'Historic Pricing'!AG1649</f>
        <v>1.2504289963424461E-3</v>
      </c>
      <c r="E608">
        <v>-7.0000000000000007E-2</v>
      </c>
      <c r="F608">
        <v>1.64</v>
      </c>
      <c r="G608">
        <v>-0.12</v>
      </c>
      <c r="H608">
        <v>-0.67</v>
      </c>
      <c r="I608">
        <v>0.62</v>
      </c>
      <c r="J608">
        <v>0</v>
      </c>
      <c r="P608" s="61">
        <v>-4.7461676972568121E-3</v>
      </c>
    </row>
    <row r="609" spans="1:16" x14ac:dyDescent="0.25">
      <c r="A609" s="12"/>
      <c r="C609" s="6">
        <v>44217</v>
      </c>
      <c r="D609" s="58">
        <f>'Historic Pricing'!AG1650</f>
        <v>1.0061972698766027E-2</v>
      </c>
      <c r="E609">
        <v>-0.04</v>
      </c>
      <c r="F609">
        <v>-0.77</v>
      </c>
      <c r="G609">
        <v>-0.94</v>
      </c>
      <c r="H609">
        <v>0.84</v>
      </c>
      <c r="I609">
        <v>0.38</v>
      </c>
      <c r="J609">
        <v>0</v>
      </c>
      <c r="P609" s="61">
        <v>1.2265114998981235E-2</v>
      </c>
    </row>
    <row r="610" spans="1:16" x14ac:dyDescent="0.25">
      <c r="A610" s="12"/>
      <c r="C610" s="6">
        <v>44216</v>
      </c>
      <c r="D610" s="58">
        <f>'Historic Pricing'!AG1651</f>
        <v>3.3638023937302731E-2</v>
      </c>
      <c r="E610">
        <v>1.26</v>
      </c>
      <c r="F610">
        <v>-0.75</v>
      </c>
      <c r="G610">
        <v>-1.08</v>
      </c>
      <c r="H610">
        <v>0.62</v>
      </c>
      <c r="I610">
        <v>-0.38</v>
      </c>
      <c r="J610">
        <v>0</v>
      </c>
      <c r="P610" s="61">
        <v>-3.9039807230445188E-3</v>
      </c>
    </row>
    <row r="611" spans="1:16" x14ac:dyDescent="0.25">
      <c r="A611" s="12"/>
      <c r="C611" s="6">
        <v>44215</v>
      </c>
      <c r="D611" s="58">
        <f>'Historic Pricing'!AG1652</f>
        <v>3.0493688068390745E-3</v>
      </c>
      <c r="E611">
        <v>0.92</v>
      </c>
      <c r="F611">
        <v>0.75</v>
      </c>
      <c r="G611">
        <v>-0.8</v>
      </c>
      <c r="H611">
        <v>-0.7</v>
      </c>
      <c r="I611">
        <v>0.09</v>
      </c>
      <c r="J611">
        <v>0</v>
      </c>
      <c r="P611" s="61">
        <v>3.8292658149463327E-3</v>
      </c>
    </row>
    <row r="612" spans="1:16" x14ac:dyDescent="0.25">
      <c r="A612" s="12"/>
      <c r="C612" s="6">
        <v>44211</v>
      </c>
      <c r="D612" s="58">
        <f>'Historic Pricing'!AG1654</f>
        <v>1.8846392401862743E-3</v>
      </c>
      <c r="E612">
        <v>-0.86</v>
      </c>
      <c r="F612">
        <v>-0.74</v>
      </c>
      <c r="G612">
        <v>-0.76</v>
      </c>
      <c r="H612">
        <v>0.28000000000000003</v>
      </c>
      <c r="I612">
        <v>-0.47</v>
      </c>
      <c r="J612">
        <v>0</v>
      </c>
      <c r="P612" s="61">
        <v>2.6650558757028903E-2</v>
      </c>
    </row>
    <row r="613" spans="1:16" x14ac:dyDescent="0.25">
      <c r="A613" s="12"/>
      <c r="C613" s="6">
        <v>44210</v>
      </c>
      <c r="D613" s="58">
        <f>'Historic Pricing'!AG1655</f>
        <v>1.7986804090408218E-2</v>
      </c>
      <c r="E613">
        <v>-0.11</v>
      </c>
      <c r="F613">
        <v>2.37</v>
      </c>
      <c r="G613">
        <v>1.1200000000000001</v>
      </c>
      <c r="H613">
        <v>-1.01</v>
      </c>
      <c r="I613">
        <v>0.43</v>
      </c>
      <c r="J613">
        <v>0</v>
      </c>
      <c r="P613" s="61">
        <v>5.5266290528677136E-3</v>
      </c>
    </row>
    <row r="614" spans="1:16" x14ac:dyDescent="0.25">
      <c r="A614" s="12"/>
      <c r="C614" s="6">
        <v>44209</v>
      </c>
      <c r="D614" s="58">
        <f>'Historic Pricing'!AG1656</f>
        <v>-7.0512583391887105E-3</v>
      </c>
      <c r="E614">
        <v>7.0000000000000007E-2</v>
      </c>
      <c r="F614">
        <v>-1.03</v>
      </c>
      <c r="G614">
        <v>-0.46</v>
      </c>
      <c r="H614">
        <v>-0.21</v>
      </c>
      <c r="I614">
        <v>-0.05</v>
      </c>
      <c r="J614">
        <v>0</v>
      </c>
      <c r="P614" s="61">
        <v>-2.1280597593041635E-2</v>
      </c>
    </row>
    <row r="615" spans="1:16" x14ac:dyDescent="0.25">
      <c r="A615" s="12"/>
      <c r="C615" s="6">
        <v>44208</v>
      </c>
      <c r="D615" s="58">
        <f>'Historic Pricing'!AG1657</f>
        <v>5.9908781773872558E-3</v>
      </c>
      <c r="E615">
        <v>0.38</v>
      </c>
      <c r="F615">
        <v>1.48</v>
      </c>
      <c r="G615">
        <v>1.21</v>
      </c>
      <c r="H615">
        <v>-0.45</v>
      </c>
      <c r="I615">
        <v>0.42</v>
      </c>
      <c r="J615">
        <v>0</v>
      </c>
      <c r="P615" s="61">
        <v>1.1721125792664006E-2</v>
      </c>
    </row>
    <row r="616" spans="1:16" x14ac:dyDescent="0.25">
      <c r="A616" s="12"/>
      <c r="C616" s="6">
        <v>44207</v>
      </c>
      <c r="D616" s="58">
        <f>'Historic Pricing'!AG1658</f>
        <v>4.3686752067816984E-3</v>
      </c>
      <c r="E616">
        <v>-0.51</v>
      </c>
      <c r="F616">
        <v>0.54</v>
      </c>
      <c r="G616">
        <v>1.26</v>
      </c>
      <c r="H616">
        <v>-0.17</v>
      </c>
      <c r="I616">
        <v>0.45</v>
      </c>
      <c r="J616">
        <v>0</v>
      </c>
      <c r="P616" s="61">
        <v>-2.5284263574626993E-2</v>
      </c>
    </row>
    <row r="617" spans="1:16" x14ac:dyDescent="0.25">
      <c r="A617" s="12"/>
      <c r="C617" s="6">
        <v>44204</v>
      </c>
      <c r="D617" s="58">
        <f>'Historic Pricing'!AG1659</f>
        <v>7.6273316542611273E-3</v>
      </c>
      <c r="E617">
        <v>0.51</v>
      </c>
      <c r="F617">
        <v>-1.01</v>
      </c>
      <c r="G617">
        <v>-1.37</v>
      </c>
      <c r="H617">
        <v>-0.43</v>
      </c>
      <c r="I617">
        <v>-0.37</v>
      </c>
      <c r="J617">
        <v>0</v>
      </c>
      <c r="P617" s="61">
        <v>-3.9501098008544143E-2</v>
      </c>
    </row>
    <row r="618" spans="1:16" x14ac:dyDescent="0.25">
      <c r="A618" s="12"/>
      <c r="C618" s="6">
        <v>44203</v>
      </c>
      <c r="D618" s="58">
        <f>'Historic Pricing'!AG1660</f>
        <v>1.3404402830761292E-2</v>
      </c>
      <c r="E618">
        <v>1.76</v>
      </c>
      <c r="F618">
        <v>0.02</v>
      </c>
      <c r="G618">
        <v>-0.83</v>
      </c>
      <c r="H618">
        <v>-1.5</v>
      </c>
      <c r="I618">
        <v>-0.2</v>
      </c>
      <c r="J618">
        <v>0</v>
      </c>
      <c r="P618" s="61">
        <v>-8.886529292332513E-3</v>
      </c>
    </row>
    <row r="619" spans="1:16" x14ac:dyDescent="0.25">
      <c r="A619" s="12"/>
      <c r="C619" s="6">
        <v>44202</v>
      </c>
      <c r="D619" s="58">
        <f>'Historic Pricing'!AG1661</f>
        <v>-1.1650815619632576E-2</v>
      </c>
      <c r="E619">
        <v>0.79</v>
      </c>
      <c r="F619">
        <v>3.15</v>
      </c>
      <c r="G619">
        <v>3.94</v>
      </c>
      <c r="H619">
        <v>0.06</v>
      </c>
      <c r="I619">
        <v>0.53</v>
      </c>
      <c r="J619">
        <v>0</v>
      </c>
      <c r="P619" s="61">
        <v>3.1202354030937796E-3</v>
      </c>
    </row>
    <row r="620" spans="1:16" x14ac:dyDescent="0.25">
      <c r="A620" s="12"/>
      <c r="C620" s="6">
        <v>44201</v>
      </c>
      <c r="D620" s="58">
        <f>'Historic Pricing'!AG1662</f>
        <v>-6.5621098245341979E-3</v>
      </c>
      <c r="E620">
        <v>0.86</v>
      </c>
      <c r="F620">
        <v>1.32</v>
      </c>
      <c r="G620">
        <v>0.49</v>
      </c>
      <c r="H620">
        <v>0.36</v>
      </c>
      <c r="I620">
        <v>0.55000000000000004</v>
      </c>
      <c r="J620">
        <v>0</v>
      </c>
      <c r="P620" s="61">
        <v>7.2018234840166943E-3</v>
      </c>
    </row>
    <row r="621" spans="1:16" x14ac:dyDescent="0.25">
      <c r="A621" s="12"/>
      <c r="C621" s="6">
        <v>44200</v>
      </c>
      <c r="D621" s="58">
        <f>'Historic Pricing'!AG1663</f>
        <v>1.4230114725181648E-2</v>
      </c>
      <c r="E621">
        <v>-1.41</v>
      </c>
      <c r="F621">
        <v>0.16</v>
      </c>
      <c r="G621">
        <v>0.57999999999999996</v>
      </c>
      <c r="H621">
        <v>-0.64</v>
      </c>
      <c r="I621">
        <v>0.1</v>
      </c>
      <c r="J621">
        <v>0</v>
      </c>
      <c r="P621" s="61">
        <v>-2.3404892608597086E-2</v>
      </c>
    </row>
    <row r="622" spans="1:16" x14ac:dyDescent="0.25">
      <c r="A622" s="12"/>
      <c r="C622" s="6">
        <v>44196</v>
      </c>
      <c r="D622" s="58">
        <f>'Historic Pricing'!AG1664</f>
        <v>-3.0437302193955639E-3</v>
      </c>
      <c r="E622">
        <v>0.39</v>
      </c>
      <c r="F622">
        <v>-0.71</v>
      </c>
      <c r="G622">
        <v>0.41</v>
      </c>
      <c r="H622">
        <v>0.56999999999999995</v>
      </c>
      <c r="I622">
        <v>-0.24</v>
      </c>
      <c r="J622">
        <v>0</v>
      </c>
      <c r="P622" s="61">
        <v>1.5530471997011503E-3</v>
      </c>
    </row>
    <row r="623" spans="1:16" x14ac:dyDescent="0.25">
      <c r="A623" s="12"/>
      <c r="C623" s="6">
        <v>44195</v>
      </c>
      <c r="D623" s="58">
        <f>'Historic Pricing'!AG1665</f>
        <v>-8.3681437729861211E-3</v>
      </c>
      <c r="E623">
        <v>0.27</v>
      </c>
      <c r="F623">
        <v>1.06</v>
      </c>
      <c r="G623">
        <v>0.03</v>
      </c>
      <c r="H623">
        <v>-0.65</v>
      </c>
      <c r="I623">
        <v>-0.05</v>
      </c>
      <c r="J623">
        <v>0</v>
      </c>
      <c r="P623" s="61">
        <v>1.0207024827480921E-2</v>
      </c>
    </row>
    <row r="624" spans="1:16" x14ac:dyDescent="0.25">
      <c r="A624" s="12"/>
      <c r="C624" s="6">
        <v>44194</v>
      </c>
      <c r="D624" s="58">
        <f>'Historic Pricing'!AG1666</f>
        <v>2.013381174030416E-2</v>
      </c>
      <c r="E624">
        <v>-0.4</v>
      </c>
      <c r="F624">
        <v>-1.42</v>
      </c>
      <c r="G624">
        <v>0.24</v>
      </c>
      <c r="H624">
        <v>0.78</v>
      </c>
      <c r="I624">
        <v>-0.28999999999999998</v>
      </c>
      <c r="J624">
        <v>0</v>
      </c>
      <c r="P624" s="61">
        <v>-1.1030102536859028E-2</v>
      </c>
    </row>
    <row r="625" spans="1:16" x14ac:dyDescent="0.25">
      <c r="A625" s="12"/>
      <c r="C625" s="6">
        <v>44189</v>
      </c>
      <c r="D625" s="58">
        <f>'Historic Pricing'!AG1667</f>
        <v>-3.8966924282231963E-3</v>
      </c>
      <c r="E625">
        <v>0.21</v>
      </c>
      <c r="F625">
        <v>-0.44</v>
      </c>
      <c r="G625">
        <v>-0.19</v>
      </c>
      <c r="H625">
        <v>0.25</v>
      </c>
      <c r="I625">
        <v>-7.0000000000000007E-2</v>
      </c>
      <c r="J625">
        <v>0</v>
      </c>
      <c r="P625" s="61">
        <v>-6.5928895673097732E-3</v>
      </c>
    </row>
    <row r="626" spans="1:16" x14ac:dyDescent="0.25">
      <c r="A626" s="12"/>
      <c r="C626" s="6">
        <v>44188</v>
      </c>
      <c r="D626" s="58">
        <f>'Historic Pricing'!AG1668</f>
        <v>1.3138160235711521E-2</v>
      </c>
      <c r="E626">
        <v>0.1</v>
      </c>
      <c r="F626">
        <v>0.87</v>
      </c>
      <c r="G626">
        <v>2.0299999999999998</v>
      </c>
      <c r="H626">
        <v>0.28999999999999998</v>
      </c>
      <c r="I626">
        <v>0.41</v>
      </c>
      <c r="J626">
        <v>0</v>
      </c>
      <c r="P626" s="61">
        <v>1.3102263101268901E-2</v>
      </c>
    </row>
    <row r="627" spans="1:16" x14ac:dyDescent="0.25">
      <c r="A627" s="12"/>
      <c r="C627" s="6">
        <v>44187</v>
      </c>
      <c r="D627" s="58">
        <f>'Historic Pricing'!AG1669</f>
        <v>-1.1554134231964018E-2</v>
      </c>
      <c r="E627">
        <v>0.06</v>
      </c>
      <c r="F627">
        <v>0.84</v>
      </c>
      <c r="G627">
        <v>-1.61</v>
      </c>
      <c r="H627">
        <v>-0.84</v>
      </c>
      <c r="I627">
        <v>-7.0000000000000007E-2</v>
      </c>
      <c r="J627">
        <v>0</v>
      </c>
      <c r="P627" s="61">
        <v>-2.9597767080535944E-3</v>
      </c>
    </row>
    <row r="628" spans="1:16" x14ac:dyDescent="0.25">
      <c r="A628" s="12"/>
      <c r="C628" s="6">
        <v>44186</v>
      </c>
      <c r="D628" s="58">
        <f>'Historic Pricing'!AG1670</f>
        <v>-2.4298931972349773E-3</v>
      </c>
      <c r="E628">
        <v>-0.23</v>
      </c>
      <c r="F628">
        <v>0.23</v>
      </c>
      <c r="G628">
        <v>-0.05</v>
      </c>
      <c r="H628">
        <v>-1.02</v>
      </c>
      <c r="I628">
        <v>0.31</v>
      </c>
      <c r="J628">
        <v>0</v>
      </c>
      <c r="P628" s="61">
        <v>1.3505905335242074E-2</v>
      </c>
    </row>
    <row r="629" spans="1:16" x14ac:dyDescent="0.25">
      <c r="A629" s="12"/>
      <c r="C629" s="6">
        <v>44183</v>
      </c>
      <c r="D629" s="58">
        <f>'Historic Pricing'!AG1671</f>
        <v>-5.3938011126567721E-3</v>
      </c>
      <c r="E629">
        <v>-0.12</v>
      </c>
      <c r="F629">
        <v>-0.19</v>
      </c>
      <c r="G629">
        <v>-1.17</v>
      </c>
      <c r="H629">
        <v>-0.4</v>
      </c>
      <c r="I629">
        <v>-0.75</v>
      </c>
      <c r="J629">
        <v>0</v>
      </c>
      <c r="P629" s="61">
        <v>-1.1430526751152772E-2</v>
      </c>
    </row>
    <row r="630" spans="1:16" x14ac:dyDescent="0.25">
      <c r="A630" s="12"/>
      <c r="C630" s="6">
        <v>44182</v>
      </c>
      <c r="D630" s="58">
        <f>'Historic Pricing'!AG1672</f>
        <v>1.1980793206160517E-2</v>
      </c>
      <c r="E630">
        <v>0.79</v>
      </c>
      <c r="F630">
        <v>0.5</v>
      </c>
      <c r="G630">
        <v>-0.7</v>
      </c>
      <c r="H630">
        <v>-0.6</v>
      </c>
      <c r="I630">
        <v>-0.21</v>
      </c>
      <c r="J630">
        <v>0</v>
      </c>
      <c r="P630" s="61">
        <v>4.7894571271931531E-3</v>
      </c>
    </row>
    <row r="631" spans="1:16" x14ac:dyDescent="0.25">
      <c r="A631" s="12"/>
      <c r="C631" s="6">
        <v>44181</v>
      </c>
      <c r="D631" s="58">
        <f>'Historic Pricing'!AG1673</f>
        <v>5.6439410555337941E-3</v>
      </c>
      <c r="E631">
        <v>0.17</v>
      </c>
      <c r="F631">
        <v>-0.57999999999999996</v>
      </c>
      <c r="G631">
        <v>-0.37</v>
      </c>
      <c r="H631">
        <v>0.03</v>
      </c>
      <c r="I631">
        <v>-0.2</v>
      </c>
      <c r="J631">
        <v>0</v>
      </c>
      <c r="P631" s="61">
        <v>-8.4604554273588241E-3</v>
      </c>
    </row>
    <row r="632" spans="1:16" x14ac:dyDescent="0.25">
      <c r="A632" s="12"/>
      <c r="C632" s="6">
        <v>44180</v>
      </c>
      <c r="D632" s="58">
        <f>'Historic Pricing'!AG1674</f>
        <v>-4.2252418036573406E-3</v>
      </c>
      <c r="E632">
        <v>1.28</v>
      </c>
      <c r="F632">
        <v>1.1499999999999999</v>
      </c>
      <c r="G632">
        <v>0.36</v>
      </c>
      <c r="H632">
        <v>0.44</v>
      </c>
      <c r="I632">
        <v>0.55000000000000004</v>
      </c>
      <c r="J632">
        <v>0</v>
      </c>
      <c r="P632" s="61">
        <v>1.5419774942177812E-2</v>
      </c>
    </row>
    <row r="633" spans="1:16" x14ac:dyDescent="0.25">
      <c r="A633" s="12"/>
      <c r="C633" s="6">
        <v>44179</v>
      </c>
      <c r="D633" s="58">
        <f>'Historic Pricing'!AG1675</f>
        <v>-1.9620487642953242E-3</v>
      </c>
      <c r="E633">
        <v>-0.28000000000000003</v>
      </c>
      <c r="F633">
        <v>0.22</v>
      </c>
      <c r="G633">
        <v>-1.53</v>
      </c>
      <c r="H633">
        <v>-0.4</v>
      </c>
      <c r="I633">
        <v>-0.8</v>
      </c>
      <c r="J633">
        <v>0</v>
      </c>
      <c r="P633" s="61">
        <v>1.1724200115785966E-2</v>
      </c>
    </row>
    <row r="634" spans="1:16" x14ac:dyDescent="0.25">
      <c r="A634" s="12"/>
      <c r="C634" s="6">
        <v>44176</v>
      </c>
      <c r="D634" s="58">
        <f>'Historic Pricing'!AG1676</f>
        <v>-6.8469166987493238E-3</v>
      </c>
      <c r="E634">
        <v>-0.2</v>
      </c>
      <c r="F634">
        <v>-0.57999999999999996</v>
      </c>
      <c r="G634">
        <v>-0.71</v>
      </c>
      <c r="H634">
        <v>-0.56999999999999995</v>
      </c>
      <c r="I634">
        <v>-0.55000000000000004</v>
      </c>
      <c r="J634">
        <v>0</v>
      </c>
      <c r="P634" s="61">
        <v>-6.9861733142411557E-3</v>
      </c>
    </row>
    <row r="635" spans="1:16" x14ac:dyDescent="0.25">
      <c r="A635" s="12"/>
      <c r="C635" s="6">
        <v>44175</v>
      </c>
      <c r="D635" s="58">
        <f>'Historic Pricing'!AG1677</f>
        <v>-1.2489755277159875E-2</v>
      </c>
      <c r="E635">
        <v>0.24</v>
      </c>
      <c r="F635">
        <v>0.93</v>
      </c>
      <c r="G635">
        <v>-0.47</v>
      </c>
      <c r="H635">
        <v>-1.53</v>
      </c>
      <c r="I635">
        <v>-0.27</v>
      </c>
      <c r="J635">
        <v>0</v>
      </c>
      <c r="P635" s="61">
        <v>2.4669411554487878E-3</v>
      </c>
    </row>
    <row r="636" spans="1:16" x14ac:dyDescent="0.25">
      <c r="A636" s="12"/>
      <c r="C636" s="6">
        <v>44174</v>
      </c>
      <c r="D636" s="58">
        <f>'Historic Pricing'!AG1678</f>
        <v>-1.5708100745967393E-3</v>
      </c>
      <c r="E636">
        <v>-1.03</v>
      </c>
      <c r="F636">
        <v>0.31</v>
      </c>
      <c r="G636">
        <v>1.28</v>
      </c>
      <c r="H636">
        <v>0.86</v>
      </c>
      <c r="I636">
        <v>0.28999999999999998</v>
      </c>
      <c r="J636">
        <v>0</v>
      </c>
      <c r="P636" s="61">
        <v>1.7477329782807417E-3</v>
      </c>
    </row>
    <row r="637" spans="1:16" x14ac:dyDescent="0.25">
      <c r="A637" s="12"/>
      <c r="C637" s="6">
        <v>44173</v>
      </c>
      <c r="D637" s="58">
        <f>'Historic Pricing'!AG1679</f>
        <v>8.258427708692978E-3</v>
      </c>
      <c r="E637">
        <v>0.47</v>
      </c>
      <c r="F637">
        <v>0.89</v>
      </c>
      <c r="G637">
        <v>-0.7</v>
      </c>
      <c r="H637">
        <v>-0.71</v>
      </c>
      <c r="I637">
        <v>0</v>
      </c>
      <c r="J637">
        <v>0</v>
      </c>
      <c r="P637" s="61">
        <v>-1.366518783223895E-2</v>
      </c>
    </row>
    <row r="638" spans="1:16" x14ac:dyDescent="0.25">
      <c r="A638" s="12"/>
      <c r="C638" s="6">
        <v>44172</v>
      </c>
      <c r="D638" s="58">
        <f>'Historic Pricing'!AG1680</f>
        <v>3.0807533826579837E-3</v>
      </c>
      <c r="E638">
        <v>0.03</v>
      </c>
      <c r="F638">
        <v>-0.06</v>
      </c>
      <c r="G638">
        <v>-1.02</v>
      </c>
      <c r="H638">
        <v>-0.56000000000000005</v>
      </c>
      <c r="I638">
        <v>-0.49</v>
      </c>
      <c r="J638">
        <v>0</v>
      </c>
      <c r="P638" s="61">
        <v>6.7642034824782803E-3</v>
      </c>
    </row>
    <row r="639" spans="1:16" x14ac:dyDescent="0.25">
      <c r="A639" s="12"/>
      <c r="C639" s="6">
        <v>44169</v>
      </c>
      <c r="D639" s="58">
        <f>'Historic Pricing'!AG1681</f>
        <v>6.8142161311027943E-5</v>
      </c>
      <c r="E639">
        <v>1.02</v>
      </c>
      <c r="F639">
        <v>1.59</v>
      </c>
      <c r="G639">
        <v>0.83</v>
      </c>
      <c r="H639">
        <v>-0.31</v>
      </c>
      <c r="I639">
        <v>0.59</v>
      </c>
      <c r="J639">
        <v>0</v>
      </c>
      <c r="P639" s="61">
        <v>1.2957419659052704E-2</v>
      </c>
    </row>
    <row r="640" spans="1:16" x14ac:dyDescent="0.25">
      <c r="A640" s="12"/>
      <c r="C640" s="6">
        <v>44168</v>
      </c>
      <c r="D640" s="58">
        <f>'Historic Pricing'!AG1682</f>
        <v>9.3332212906507249E-3</v>
      </c>
      <c r="E640">
        <v>0.18</v>
      </c>
      <c r="F640">
        <v>0.55000000000000004</v>
      </c>
      <c r="G640">
        <v>-0.09</v>
      </c>
      <c r="H640">
        <v>-0.28999999999999998</v>
      </c>
      <c r="I640">
        <v>0.19</v>
      </c>
      <c r="J640">
        <v>0</v>
      </c>
      <c r="P640" s="61">
        <v>1.3744673167064332E-2</v>
      </c>
    </row>
    <row r="641" spans="1:16" x14ac:dyDescent="0.25">
      <c r="A641" s="12"/>
      <c r="C641" s="6">
        <v>44167</v>
      </c>
      <c r="D641" s="58">
        <f>'Historic Pricing'!AG1683</f>
        <v>-5.0463535839211813E-3</v>
      </c>
      <c r="E641">
        <v>0.11</v>
      </c>
      <c r="F641">
        <v>0.21</v>
      </c>
      <c r="G641">
        <v>1.08</v>
      </c>
      <c r="H641">
        <v>0.38</v>
      </c>
      <c r="I641">
        <v>0.59</v>
      </c>
      <c r="J641">
        <v>0</v>
      </c>
      <c r="P641" s="61">
        <v>1.6875690461803251E-2</v>
      </c>
    </row>
    <row r="642" spans="1:16" x14ac:dyDescent="0.25">
      <c r="A642" s="12"/>
      <c r="C642" s="6">
        <v>44166</v>
      </c>
      <c r="D642" s="58">
        <f>'Historic Pricing'!AG1684</f>
        <v>8.377980851808086E-3</v>
      </c>
      <c r="E642">
        <v>0.98</v>
      </c>
      <c r="F642">
        <v>-0.08</v>
      </c>
      <c r="G642">
        <v>0.53</v>
      </c>
      <c r="H642">
        <v>1.07</v>
      </c>
      <c r="I642">
        <v>0.49</v>
      </c>
      <c r="J642">
        <v>0</v>
      </c>
      <c r="P642" s="61">
        <v>1.0102892463943686E-2</v>
      </c>
    </row>
    <row r="643" spans="1:16" x14ac:dyDescent="0.25">
      <c r="A643" s="12"/>
      <c r="C643" s="6">
        <v>44165</v>
      </c>
      <c r="D643" s="58">
        <f>'Historic Pricing'!AG1685</f>
        <v>1.698265826758813E-2</v>
      </c>
      <c r="E643">
        <v>-0.53</v>
      </c>
      <c r="F643">
        <v>-1.55</v>
      </c>
      <c r="G643">
        <v>-2.0699999999999998</v>
      </c>
      <c r="H643">
        <v>-0.5</v>
      </c>
      <c r="I643">
        <v>0.48</v>
      </c>
      <c r="J643">
        <v>0</v>
      </c>
      <c r="P643" s="61">
        <v>4.9199940409020253E-3</v>
      </c>
    </row>
    <row r="644" spans="1:16" x14ac:dyDescent="0.25">
      <c r="A644" s="12"/>
      <c r="C644" s="6">
        <v>44162</v>
      </c>
      <c r="D644" s="58">
        <f>'Historic Pricing'!AG1686</f>
        <v>1.0518723298665992E-2</v>
      </c>
      <c r="E644">
        <v>0.43</v>
      </c>
      <c r="F644">
        <v>0.15</v>
      </c>
      <c r="G644">
        <v>-1.63</v>
      </c>
      <c r="H644">
        <v>-0.77</v>
      </c>
      <c r="I644">
        <v>-0.31</v>
      </c>
      <c r="J644">
        <v>0</v>
      </c>
      <c r="P644" s="61">
        <v>2.0513490471254225E-2</v>
      </c>
    </row>
    <row r="645" spans="1:16" x14ac:dyDescent="0.25">
      <c r="A645" s="12"/>
      <c r="C645" s="6">
        <v>44160</v>
      </c>
      <c r="D645" s="58">
        <f>'Historic Pricing'!AG1688</f>
        <v>-3.6775797509626543E-3</v>
      </c>
      <c r="E645">
        <v>0.03</v>
      </c>
      <c r="F645">
        <v>-0.27</v>
      </c>
      <c r="G645">
        <v>-1.33</v>
      </c>
      <c r="H645">
        <v>-0.39</v>
      </c>
      <c r="I645">
        <v>-0.54</v>
      </c>
      <c r="J645">
        <v>0</v>
      </c>
      <c r="P645" s="61">
        <v>8.9065611906970696E-3</v>
      </c>
    </row>
    <row r="646" spans="1:16" x14ac:dyDescent="0.25">
      <c r="A646" s="12"/>
      <c r="C646" s="6">
        <v>44159</v>
      </c>
      <c r="D646" s="58">
        <f>'Historic Pricing'!AG1689</f>
        <v>2.16032753172282E-2</v>
      </c>
      <c r="E646">
        <v>1.56</v>
      </c>
      <c r="F646">
        <v>0.51</v>
      </c>
      <c r="G646">
        <v>2.77</v>
      </c>
      <c r="H646">
        <v>0.53</v>
      </c>
      <c r="I646">
        <v>0.51</v>
      </c>
      <c r="J646">
        <v>0</v>
      </c>
      <c r="P646" s="61">
        <v>-3.1737032189790011E-3</v>
      </c>
    </row>
    <row r="647" spans="1:16" x14ac:dyDescent="0.25">
      <c r="A647" s="12"/>
      <c r="C647" s="6">
        <v>44158</v>
      </c>
      <c r="D647" s="58">
        <f>'Historic Pricing'!AG1690</f>
        <v>7.6853107129978481E-3</v>
      </c>
      <c r="E647">
        <v>0.83</v>
      </c>
      <c r="F647">
        <v>1.4</v>
      </c>
      <c r="G647">
        <v>1.56</v>
      </c>
      <c r="H647">
        <v>0.35</v>
      </c>
      <c r="I647">
        <v>0.05</v>
      </c>
      <c r="J647">
        <v>0</v>
      </c>
      <c r="P647" s="61">
        <v>6.2277740530530751E-3</v>
      </c>
    </row>
    <row r="648" spans="1:16" x14ac:dyDescent="0.25">
      <c r="A648" s="12"/>
      <c r="C648" s="6">
        <v>44155</v>
      </c>
      <c r="D648" s="58">
        <f>'Historic Pricing'!AG1691</f>
        <v>1.512973373086529E-3</v>
      </c>
      <c r="E648">
        <v>-0.51</v>
      </c>
      <c r="F648">
        <v>0.6</v>
      </c>
      <c r="G648">
        <v>-0.6</v>
      </c>
      <c r="H648">
        <v>-0.74</v>
      </c>
      <c r="I648">
        <v>-0.11</v>
      </c>
      <c r="J648">
        <v>0</v>
      </c>
      <c r="P648" s="61">
        <v>1.4880246636722883E-2</v>
      </c>
    </row>
    <row r="649" spans="1:16" x14ac:dyDescent="0.25">
      <c r="A649" s="12"/>
      <c r="C649" s="6">
        <v>44154</v>
      </c>
      <c r="D649" s="58">
        <f>'Historic Pricing'!AG1692</f>
        <v>3.9775804847930005E-3</v>
      </c>
      <c r="E649">
        <v>0.59</v>
      </c>
      <c r="F649">
        <v>0.28000000000000003</v>
      </c>
      <c r="G649">
        <v>-0.76</v>
      </c>
      <c r="H649">
        <v>-0.66</v>
      </c>
      <c r="I649">
        <v>-0.2</v>
      </c>
      <c r="J649">
        <v>0</v>
      </c>
      <c r="P649" s="61">
        <v>1.4894644926854586E-2</v>
      </c>
    </row>
    <row r="650" spans="1:16" x14ac:dyDescent="0.25">
      <c r="A650" s="12"/>
      <c r="C650" s="6">
        <v>44153</v>
      </c>
      <c r="D650" s="58">
        <f>'Historic Pricing'!AG1693</f>
        <v>-2.2987110564165192E-3</v>
      </c>
      <c r="E650">
        <v>-0.93</v>
      </c>
      <c r="F650">
        <v>-0.06</v>
      </c>
      <c r="G650">
        <v>0.01</v>
      </c>
      <c r="H650">
        <v>7.0000000000000007E-2</v>
      </c>
      <c r="I650">
        <v>-0.39</v>
      </c>
      <c r="J650">
        <v>0</v>
      </c>
      <c r="P650" s="61">
        <v>-1.7856382297224006E-3</v>
      </c>
    </row>
    <row r="651" spans="1:16" x14ac:dyDescent="0.25">
      <c r="A651" s="12"/>
      <c r="C651" s="6">
        <v>44152</v>
      </c>
      <c r="D651" s="58">
        <f>'Historic Pricing'!AG1694</f>
        <v>-1.1399737376591244E-3</v>
      </c>
      <c r="E651">
        <v>-0.19</v>
      </c>
      <c r="F651">
        <v>0.6</v>
      </c>
      <c r="G651">
        <v>-0.01</v>
      </c>
      <c r="H651">
        <v>-0.42</v>
      </c>
      <c r="I651">
        <v>-0.42</v>
      </c>
      <c r="J651">
        <v>0</v>
      </c>
      <c r="P651" s="61">
        <v>7.2725623793802397E-3</v>
      </c>
    </row>
    <row r="652" spans="1:16" x14ac:dyDescent="0.25">
      <c r="A652" s="12"/>
      <c r="C652" s="6">
        <v>44151</v>
      </c>
      <c r="D652" s="58">
        <f>'Historic Pricing'!AG1695</f>
        <v>3.9620018251709807E-3</v>
      </c>
      <c r="E652">
        <v>1.22</v>
      </c>
      <c r="F652">
        <v>1.25</v>
      </c>
      <c r="G652">
        <v>1.99</v>
      </c>
      <c r="H652">
        <v>0.71</v>
      </c>
      <c r="I652">
        <v>0.87</v>
      </c>
      <c r="J652">
        <v>0</v>
      </c>
      <c r="P652" s="61">
        <v>6.6125085623895616E-3</v>
      </c>
    </row>
    <row r="653" spans="1:16" x14ac:dyDescent="0.25">
      <c r="A653" s="12"/>
      <c r="C653" s="6">
        <v>44148</v>
      </c>
      <c r="D653" s="58">
        <f>'Historic Pricing'!AG1696</f>
        <v>4.8575092733490234E-3</v>
      </c>
      <c r="E653">
        <v>1.31</v>
      </c>
      <c r="F653">
        <v>0.93</v>
      </c>
      <c r="G653">
        <v>1.1399999999999999</v>
      </c>
      <c r="H653">
        <v>0.59</v>
      </c>
      <c r="I653">
        <v>0.43</v>
      </c>
      <c r="J653">
        <v>0</v>
      </c>
      <c r="P653" s="61">
        <v>-7.9372006925837544E-3</v>
      </c>
    </row>
    <row r="654" spans="1:16" x14ac:dyDescent="0.25">
      <c r="A654" s="12"/>
      <c r="C654" s="6">
        <v>44147</v>
      </c>
      <c r="D654" s="58">
        <f>'Historic Pricing'!AG1697</f>
        <v>8.1453632950772049E-3</v>
      </c>
      <c r="E654">
        <v>-0.94</v>
      </c>
      <c r="F654">
        <v>-0.56000000000000005</v>
      </c>
      <c r="G654">
        <v>-1.19</v>
      </c>
      <c r="H654">
        <v>-0.67</v>
      </c>
      <c r="I654">
        <v>-0.23</v>
      </c>
      <c r="J654">
        <v>0</v>
      </c>
      <c r="P654" s="61">
        <v>-3.4076882016122027E-4</v>
      </c>
    </row>
    <row r="655" spans="1:16" x14ac:dyDescent="0.25">
      <c r="A655" s="12"/>
      <c r="C655" s="6">
        <v>44146</v>
      </c>
      <c r="D655" s="58">
        <f>'Historic Pricing'!AG1698</f>
        <v>3.3826698015591056E-3</v>
      </c>
      <c r="E655">
        <v>0.88</v>
      </c>
      <c r="F655">
        <v>-1.0900000000000001</v>
      </c>
      <c r="G655">
        <v>-1.75</v>
      </c>
      <c r="H655">
        <v>-0.64</v>
      </c>
      <c r="I655">
        <v>-0.18</v>
      </c>
      <c r="J655">
        <v>0</v>
      </c>
      <c r="P655" s="61">
        <v>2.169731974112649E-2</v>
      </c>
    </row>
    <row r="656" spans="1:16" x14ac:dyDescent="0.25">
      <c r="A656" s="12"/>
      <c r="C656" s="6">
        <v>44145</v>
      </c>
      <c r="D656" s="58">
        <f>'Historic Pricing'!AG1699</f>
        <v>-9.7994415278103326E-3</v>
      </c>
      <c r="E656">
        <v>-0.17</v>
      </c>
      <c r="F656">
        <v>2.09</v>
      </c>
      <c r="G656">
        <v>2.17</v>
      </c>
      <c r="H656">
        <v>0.32</v>
      </c>
      <c r="I656">
        <v>1.27</v>
      </c>
      <c r="J656">
        <v>0</v>
      </c>
      <c r="P656" s="61">
        <v>7.6831246044230467E-3</v>
      </c>
    </row>
    <row r="657" spans="1:16" x14ac:dyDescent="0.25">
      <c r="A657" s="12"/>
      <c r="C657" s="6">
        <v>44144</v>
      </c>
      <c r="D657" s="58">
        <f>'Historic Pricing'!AG1700</f>
        <v>2.1503168529259514E-2</v>
      </c>
      <c r="E657">
        <v>0.86</v>
      </c>
      <c r="F657">
        <v>2.82</v>
      </c>
      <c r="G657">
        <v>6.73</v>
      </c>
      <c r="H657">
        <v>0.8</v>
      </c>
      <c r="I657">
        <v>0.83</v>
      </c>
      <c r="J657">
        <v>0</v>
      </c>
      <c r="P657" s="61">
        <v>2.1052191475687391E-3</v>
      </c>
    </row>
    <row r="658" spans="1:16" x14ac:dyDescent="0.25">
      <c r="A658" s="12"/>
      <c r="C658" s="6">
        <v>44141</v>
      </c>
      <c r="D658" s="58">
        <f>'Historic Pricing'!AG1701</f>
        <v>8.5899855210130674E-3</v>
      </c>
      <c r="E658">
        <v>0.01</v>
      </c>
      <c r="F658">
        <v>-1.0900000000000001</v>
      </c>
      <c r="G658">
        <v>-0.93</v>
      </c>
      <c r="H658">
        <v>-0.23</v>
      </c>
      <c r="I658">
        <v>-0.11</v>
      </c>
      <c r="J658">
        <v>0</v>
      </c>
      <c r="P658" s="61">
        <v>-9.6689696619189532E-3</v>
      </c>
    </row>
    <row r="659" spans="1:16" x14ac:dyDescent="0.25">
      <c r="A659" s="12"/>
      <c r="C659" s="6">
        <v>44140</v>
      </c>
      <c r="D659" s="58">
        <f>'Historic Pricing'!AG1702</f>
        <v>7.7069755880360023E-3</v>
      </c>
      <c r="E659">
        <v>2.13</v>
      </c>
      <c r="F659">
        <v>1.04</v>
      </c>
      <c r="G659">
        <v>0.52</v>
      </c>
      <c r="H659">
        <v>0.36</v>
      </c>
      <c r="I659">
        <v>0.55000000000000004</v>
      </c>
      <c r="J659">
        <v>0</v>
      </c>
      <c r="P659" s="61">
        <v>2.4324870407622452E-2</v>
      </c>
    </row>
    <row r="660" spans="1:16" x14ac:dyDescent="0.25">
      <c r="A660" s="12"/>
      <c r="C660" s="6">
        <v>44139</v>
      </c>
      <c r="D660" s="58">
        <f>'Historic Pricing'!AG1703</f>
        <v>1.2879466468860951E-2</v>
      </c>
      <c r="E660">
        <v>2.25</v>
      </c>
      <c r="F660">
        <v>-2.56</v>
      </c>
      <c r="G660">
        <v>-5.0199999999999996</v>
      </c>
      <c r="H660">
        <v>-0.72</v>
      </c>
      <c r="I660">
        <v>-1.71</v>
      </c>
      <c r="J660">
        <v>0</v>
      </c>
      <c r="P660" s="61">
        <v>-8.4253667881194379E-4</v>
      </c>
    </row>
    <row r="661" spans="1:16" x14ac:dyDescent="0.25">
      <c r="A661" s="12"/>
      <c r="C661" s="6">
        <v>44138</v>
      </c>
      <c r="D661" s="58">
        <f>'Historic Pricing'!AG1704</f>
        <v>1.2636838565012059E-2</v>
      </c>
      <c r="E661">
        <v>1.93</v>
      </c>
      <c r="F661">
        <v>1.01</v>
      </c>
      <c r="G661">
        <v>-0.19</v>
      </c>
      <c r="H661">
        <v>-0.18</v>
      </c>
      <c r="I661">
        <v>0.02</v>
      </c>
      <c r="J661">
        <v>0</v>
      </c>
      <c r="P661" s="61">
        <v>1.6707899576338177E-2</v>
      </c>
    </row>
    <row r="662" spans="1:16" x14ac:dyDescent="0.25">
      <c r="A662" s="12"/>
      <c r="C662" s="6">
        <v>44137</v>
      </c>
      <c r="D662" s="58">
        <f>'Historic Pricing'!AG1705</f>
        <v>-5.2141238861450759E-3</v>
      </c>
      <c r="E662">
        <v>1.17</v>
      </c>
      <c r="F662">
        <v>0.87</v>
      </c>
      <c r="G662">
        <v>0.98</v>
      </c>
      <c r="H662">
        <v>0.42</v>
      </c>
      <c r="I662">
        <v>0.4</v>
      </c>
      <c r="J662">
        <v>0</v>
      </c>
      <c r="P662" s="61">
        <v>1.333590313288961E-2</v>
      </c>
    </row>
    <row r="663" spans="1:16" x14ac:dyDescent="0.25">
      <c r="A663" s="12"/>
      <c r="C663" s="6">
        <v>44134</v>
      </c>
      <c r="D663" s="58">
        <f>'Historic Pricing'!AG1706</f>
        <v>-4.6639385608680623E-3</v>
      </c>
      <c r="E663">
        <v>-1.45</v>
      </c>
      <c r="F663">
        <v>-0.24</v>
      </c>
      <c r="G663">
        <v>1.87</v>
      </c>
      <c r="H663">
        <v>0.25</v>
      </c>
      <c r="I663">
        <v>-0.09</v>
      </c>
      <c r="J663">
        <v>0</v>
      </c>
      <c r="P663" s="61">
        <v>1.6677062797760881E-2</v>
      </c>
    </row>
    <row r="664" spans="1:16" x14ac:dyDescent="0.25">
      <c r="A664" s="12"/>
      <c r="C664" s="6">
        <v>44133</v>
      </c>
      <c r="D664" s="58">
        <f>'Historic Pricing'!AG1707</f>
        <v>-1.4042554913279777E-2</v>
      </c>
      <c r="E664">
        <v>1.1299999999999999</v>
      </c>
      <c r="F664">
        <v>0.16</v>
      </c>
      <c r="G664">
        <v>0.27</v>
      </c>
      <c r="H664">
        <v>0.32</v>
      </c>
      <c r="I664">
        <v>0.6</v>
      </c>
      <c r="J664">
        <v>0</v>
      </c>
      <c r="P664" s="61">
        <v>-1.2800821673010639E-2</v>
      </c>
    </row>
    <row r="665" spans="1:16" x14ac:dyDescent="0.25">
      <c r="A665" s="12"/>
      <c r="C665" s="6">
        <v>44132</v>
      </c>
      <c r="D665" s="58">
        <f>'Historic Pricing'!AG1708</f>
        <v>1.2027206458662418E-3</v>
      </c>
      <c r="E665">
        <v>-3.41</v>
      </c>
      <c r="F665">
        <v>0.18</v>
      </c>
      <c r="G665">
        <v>0.57999999999999996</v>
      </c>
      <c r="H665">
        <v>-0.46</v>
      </c>
      <c r="I665">
        <v>0</v>
      </c>
      <c r="J665">
        <v>0</v>
      </c>
      <c r="P665" s="61">
        <v>-1.0076438574286278E-2</v>
      </c>
    </row>
    <row r="666" spans="1:16" x14ac:dyDescent="0.25">
      <c r="A666" s="12"/>
      <c r="C666" s="6">
        <v>44131</v>
      </c>
      <c r="D666" s="58">
        <f>'Historic Pricing'!AG1709</f>
        <v>-1.6312978670327331E-2</v>
      </c>
      <c r="E666">
        <v>-0.23</v>
      </c>
      <c r="F666">
        <v>-0.63</v>
      </c>
      <c r="G666">
        <v>-2.33</v>
      </c>
      <c r="H666">
        <v>-0.41</v>
      </c>
      <c r="I666">
        <v>-0.73</v>
      </c>
      <c r="J666">
        <v>0</v>
      </c>
      <c r="P666" s="61">
        <v>-1.1731131543848652E-2</v>
      </c>
    </row>
    <row r="667" spans="1:16" x14ac:dyDescent="0.25">
      <c r="A667" s="12"/>
      <c r="C667" s="6">
        <v>44130</v>
      </c>
      <c r="D667" s="58">
        <f>'Historic Pricing'!AG1710</f>
        <v>-3.5454816355703109E-3</v>
      </c>
      <c r="E667">
        <v>-1.85</v>
      </c>
      <c r="F667">
        <v>-0.48</v>
      </c>
      <c r="G667">
        <v>-0.39</v>
      </c>
      <c r="H667">
        <v>-0.14000000000000001</v>
      </c>
      <c r="I667">
        <v>-0.02</v>
      </c>
      <c r="J667">
        <v>0</v>
      </c>
      <c r="P667" s="61">
        <v>1.9668960825837942E-2</v>
      </c>
    </row>
    <row r="668" spans="1:16" x14ac:dyDescent="0.25">
      <c r="A668" s="12"/>
      <c r="C668" s="6">
        <v>44127</v>
      </c>
      <c r="D668" s="58">
        <f>'Historic Pricing'!AG1711</f>
        <v>5.4469590129986234E-3</v>
      </c>
      <c r="E668">
        <v>0.38</v>
      </c>
      <c r="F668">
        <v>0.37</v>
      </c>
      <c r="G668">
        <v>0.03</v>
      </c>
      <c r="H668">
        <v>-0.14000000000000001</v>
      </c>
      <c r="I668">
        <v>-0.35</v>
      </c>
      <c r="J668">
        <v>0</v>
      </c>
      <c r="P668" s="61">
        <v>-1.3061191929769157E-2</v>
      </c>
    </row>
    <row r="669" spans="1:16" x14ac:dyDescent="0.25">
      <c r="A669" s="12"/>
      <c r="C669" s="6">
        <v>44126</v>
      </c>
      <c r="D669" s="58">
        <f>'Historic Pricing'!AG1712</f>
        <v>-1.6074683601301199E-2</v>
      </c>
      <c r="E669">
        <v>0.67</v>
      </c>
      <c r="F669">
        <v>0.95</v>
      </c>
      <c r="G669">
        <v>1.03</v>
      </c>
      <c r="H669">
        <v>-0.57999999999999996</v>
      </c>
      <c r="I669">
        <v>-0.08</v>
      </c>
      <c r="J669">
        <v>0</v>
      </c>
      <c r="P669" s="61">
        <v>2.7990890235747579E-3</v>
      </c>
    </row>
    <row r="670" spans="1:16" x14ac:dyDescent="0.25">
      <c r="A670" s="12"/>
      <c r="C670" s="6">
        <v>44125</v>
      </c>
      <c r="D670" s="58">
        <f>'Historic Pricing'!AG1713</f>
        <v>-6.8993317932228284E-3</v>
      </c>
      <c r="E670">
        <v>-0.36</v>
      </c>
      <c r="F670">
        <v>-0.47</v>
      </c>
      <c r="G670">
        <v>0.41</v>
      </c>
      <c r="H670">
        <v>0.53</v>
      </c>
      <c r="I670">
        <v>-0.01</v>
      </c>
      <c r="J670">
        <v>0</v>
      </c>
      <c r="P670" s="61">
        <v>6.1690730784220967E-3</v>
      </c>
    </row>
    <row r="671" spans="1:16" x14ac:dyDescent="0.25">
      <c r="A671" s="12"/>
      <c r="C671" s="6">
        <v>44124</v>
      </c>
      <c r="D671" s="58">
        <f>'Historic Pricing'!AG1714</f>
        <v>-2.5323045087977869E-3</v>
      </c>
      <c r="E671">
        <v>0.34</v>
      </c>
      <c r="F671">
        <v>-0.09</v>
      </c>
      <c r="G671">
        <v>1.26</v>
      </c>
      <c r="H671">
        <v>0.55000000000000004</v>
      </c>
      <c r="I671">
        <v>0.17</v>
      </c>
      <c r="J671">
        <v>0</v>
      </c>
      <c r="P671" s="61">
        <v>-7.1228334476336032E-3</v>
      </c>
    </row>
    <row r="672" spans="1:16" x14ac:dyDescent="0.25">
      <c r="A672" s="12"/>
      <c r="C672" s="6">
        <v>44123</v>
      </c>
      <c r="D672" s="58">
        <f>'Historic Pricing'!AG1715</f>
        <v>2.3870298219977352E-3</v>
      </c>
      <c r="E672">
        <v>-1.53</v>
      </c>
      <c r="F672">
        <v>0.35</v>
      </c>
      <c r="G672">
        <v>0.31</v>
      </c>
      <c r="H672">
        <v>-0.35</v>
      </c>
      <c r="I672">
        <v>-0.24</v>
      </c>
      <c r="J672">
        <v>0</v>
      </c>
      <c r="P672" s="61">
        <v>-5.9665109019981918E-3</v>
      </c>
    </row>
    <row r="673" spans="1:16" x14ac:dyDescent="0.25">
      <c r="A673" s="12"/>
      <c r="C673" s="6">
        <v>44120</v>
      </c>
      <c r="D673" s="58">
        <f>'Historic Pricing'!AG1716</f>
        <v>2.5502259205200111E-3</v>
      </c>
      <c r="E673">
        <v>-0.06</v>
      </c>
      <c r="F673">
        <v>-0.13</v>
      </c>
      <c r="G673">
        <v>0.06</v>
      </c>
      <c r="H673">
        <v>-0.04</v>
      </c>
      <c r="I673">
        <v>-0.12</v>
      </c>
      <c r="J673">
        <v>0</v>
      </c>
      <c r="P673" s="61">
        <v>-7.6143213121062821E-3</v>
      </c>
    </row>
    <row r="674" spans="1:16" x14ac:dyDescent="0.25">
      <c r="A674" s="12"/>
      <c r="C674" s="6">
        <v>44119</v>
      </c>
      <c r="D674" s="58">
        <f>'Historic Pricing'!AG1717</f>
        <v>1.5114722727626005E-3</v>
      </c>
      <c r="E674">
        <v>-0.08</v>
      </c>
      <c r="F674">
        <v>1.17</v>
      </c>
      <c r="G674">
        <v>1.1499999999999999</v>
      </c>
      <c r="H674">
        <v>0.17</v>
      </c>
      <c r="I674">
        <v>0.19</v>
      </c>
      <c r="J674">
        <v>0</v>
      </c>
      <c r="P674" s="61">
        <v>9.9034919536720653E-3</v>
      </c>
    </row>
    <row r="675" spans="1:16" x14ac:dyDescent="0.25">
      <c r="A675" s="12"/>
      <c r="C675" s="6">
        <v>44118</v>
      </c>
      <c r="D675" s="58">
        <f>'Historic Pricing'!AG1718</f>
        <v>7.9085525849866955E-4</v>
      </c>
      <c r="E675">
        <v>-0.65</v>
      </c>
      <c r="F675">
        <v>0</v>
      </c>
      <c r="G675">
        <v>0.02</v>
      </c>
      <c r="H675">
        <v>0.36</v>
      </c>
      <c r="I675">
        <v>0.67</v>
      </c>
      <c r="J675">
        <v>0</v>
      </c>
      <c r="P675" s="61">
        <v>-6.6114876061919552E-3</v>
      </c>
    </row>
    <row r="676" spans="1:16" x14ac:dyDescent="0.25">
      <c r="A676" s="12"/>
      <c r="C676" s="6">
        <v>44117</v>
      </c>
      <c r="D676" s="58">
        <f>'Historic Pricing'!AG1719</f>
        <v>9.8445456037107252E-3</v>
      </c>
      <c r="E676">
        <v>-0.41</v>
      </c>
      <c r="F676">
        <v>-0.18</v>
      </c>
      <c r="G676">
        <v>-1.73</v>
      </c>
      <c r="H676">
        <v>-0.88</v>
      </c>
      <c r="I676">
        <v>-0.98</v>
      </c>
      <c r="J676">
        <v>0</v>
      </c>
      <c r="P676" s="61">
        <v>8.1507605678602761E-3</v>
      </c>
    </row>
    <row r="677" spans="1:16" x14ac:dyDescent="0.25">
      <c r="A677" s="12"/>
      <c r="C677" s="6">
        <v>44116</v>
      </c>
      <c r="D677" s="58">
        <f>'Historic Pricing'!AG1720</f>
        <v>7.6456981501451474E-4</v>
      </c>
      <c r="E677">
        <v>1.53</v>
      </c>
      <c r="F677">
        <v>-1.01</v>
      </c>
      <c r="G677">
        <v>-0.08</v>
      </c>
      <c r="H677">
        <v>0.79</v>
      </c>
      <c r="I677">
        <v>0.34</v>
      </c>
      <c r="J677">
        <v>0</v>
      </c>
      <c r="P677" s="61">
        <v>1.0482090872017262E-2</v>
      </c>
    </row>
    <row r="678" spans="1:16" x14ac:dyDescent="0.25">
      <c r="A678" s="12"/>
      <c r="C678" s="6">
        <v>44113</v>
      </c>
      <c r="D678" s="58">
        <f>'Historic Pricing'!AG1721</f>
        <v>2.1254828173183416E-3</v>
      </c>
      <c r="E678">
        <v>0.93</v>
      </c>
      <c r="F678">
        <v>-0.33</v>
      </c>
      <c r="G678">
        <v>-1.41</v>
      </c>
      <c r="H678">
        <v>-0.18</v>
      </c>
      <c r="I678">
        <v>-0.3</v>
      </c>
      <c r="J678">
        <v>0</v>
      </c>
      <c r="P678" s="61">
        <v>9.4726921002549636E-3</v>
      </c>
    </row>
    <row r="679" spans="1:16" x14ac:dyDescent="0.25">
      <c r="A679" s="12"/>
      <c r="C679" s="6">
        <v>44112</v>
      </c>
      <c r="D679" s="58">
        <f>'Historic Pricing'!AG1722</f>
        <v>2.7796942735713925E-2</v>
      </c>
      <c r="E679">
        <v>0.8</v>
      </c>
      <c r="F679">
        <v>0.28000000000000003</v>
      </c>
      <c r="G679">
        <v>0.99</v>
      </c>
      <c r="H679">
        <v>0.22</v>
      </c>
      <c r="I679">
        <v>0.25</v>
      </c>
      <c r="J679">
        <v>0</v>
      </c>
      <c r="P679" s="61">
        <v>-2.4825193914890086E-3</v>
      </c>
    </row>
    <row r="680" spans="1:16" x14ac:dyDescent="0.25">
      <c r="A680" s="12"/>
      <c r="C680" s="6">
        <v>44111</v>
      </c>
      <c r="D680" s="58">
        <f>'Historic Pricing'!AG1723</f>
        <v>5.4971147273969925E-3</v>
      </c>
      <c r="E680">
        <v>1.84</v>
      </c>
      <c r="F680">
        <v>0.49</v>
      </c>
      <c r="G680">
        <v>0.22</v>
      </c>
      <c r="H680">
        <v>-0.28000000000000003</v>
      </c>
      <c r="I680">
        <v>0.13</v>
      </c>
      <c r="J680">
        <v>0</v>
      </c>
      <c r="P680" s="61">
        <v>-1.0128880173441901E-3</v>
      </c>
    </row>
    <row r="681" spans="1:16" x14ac:dyDescent="0.25">
      <c r="A681" s="12"/>
      <c r="C681" s="6">
        <v>44110</v>
      </c>
      <c r="D681" s="58">
        <f>'Historic Pricing'!AG1724</f>
        <v>2.6175206235478756E-3</v>
      </c>
      <c r="E681">
        <v>-1.28</v>
      </c>
      <c r="F681">
        <v>0.84</v>
      </c>
      <c r="G681">
        <v>0.26</v>
      </c>
      <c r="H681">
        <v>-0.51</v>
      </c>
      <c r="I681">
        <v>-0.05</v>
      </c>
      <c r="J681">
        <v>0</v>
      </c>
      <c r="P681" s="61">
        <v>2.528992758181467E-2</v>
      </c>
    </row>
    <row r="682" spans="1:16" x14ac:dyDescent="0.25">
      <c r="A682" s="12"/>
      <c r="C682" s="6">
        <v>44109</v>
      </c>
      <c r="D682" s="58">
        <f>'Historic Pricing'!AG1725</f>
        <v>2.2288329536579814E-2</v>
      </c>
      <c r="E682">
        <v>1.93</v>
      </c>
      <c r="F682">
        <v>0.88</v>
      </c>
      <c r="G682">
        <v>-0.1</v>
      </c>
      <c r="H682">
        <v>-0.48</v>
      </c>
      <c r="I682">
        <v>0.12</v>
      </c>
      <c r="J682">
        <v>0</v>
      </c>
      <c r="P682" s="61">
        <v>5.6859509011773866E-3</v>
      </c>
    </row>
    <row r="683" spans="1:16" x14ac:dyDescent="0.25">
      <c r="A683" s="12"/>
      <c r="C683" s="6">
        <v>44106</v>
      </c>
      <c r="D683" s="58">
        <f>'Historic Pricing'!AG1726</f>
        <v>-2.029623267567527E-2</v>
      </c>
      <c r="E683">
        <v>-0.96</v>
      </c>
      <c r="F683">
        <v>1.69</v>
      </c>
      <c r="G683">
        <v>2.4500000000000002</v>
      </c>
      <c r="H683">
        <v>0.56999999999999995</v>
      </c>
      <c r="I683">
        <v>0.34</v>
      </c>
      <c r="J683">
        <v>0</v>
      </c>
      <c r="P683" s="61">
        <v>2.9155334100482598E-3</v>
      </c>
    </row>
    <row r="684" spans="1:16" x14ac:dyDescent="0.25">
      <c r="A684" s="12"/>
      <c r="C684" s="6">
        <v>44105</v>
      </c>
      <c r="D684" s="58">
        <f>'Historic Pricing'!AG1727</f>
        <v>2.134928171211724E-3</v>
      </c>
      <c r="E684">
        <v>0.79</v>
      </c>
      <c r="F684">
        <v>0.79</v>
      </c>
      <c r="G684">
        <v>-0.54</v>
      </c>
      <c r="H684">
        <v>-0.02</v>
      </c>
      <c r="I684">
        <v>-0.57999999999999996</v>
      </c>
      <c r="J684">
        <v>0</v>
      </c>
      <c r="P684" s="61">
        <v>1.9089192329311288E-2</v>
      </c>
    </row>
    <row r="685" spans="1:16" x14ac:dyDescent="0.25">
      <c r="A685" s="12"/>
      <c r="C685" s="6">
        <v>44104</v>
      </c>
      <c r="D685" s="58">
        <f>'Historic Pricing'!AG1728</f>
        <v>-3.7995478762388048E-2</v>
      </c>
      <c r="E685">
        <v>0.79</v>
      </c>
      <c r="F685">
        <v>-0.69</v>
      </c>
      <c r="G685">
        <v>0.15</v>
      </c>
      <c r="H685">
        <v>0.34</v>
      </c>
      <c r="I685">
        <v>0.12</v>
      </c>
      <c r="J685">
        <v>0</v>
      </c>
      <c r="P685" s="61">
        <v>-1.7221268788537355E-2</v>
      </c>
    </row>
    <row r="686" spans="1:16" x14ac:dyDescent="0.25">
      <c r="A686" s="12"/>
      <c r="C686" s="6">
        <v>44103</v>
      </c>
      <c r="D686" s="58">
        <f>'Historic Pricing'!AG1729</f>
        <v>2.9334802649604551E-2</v>
      </c>
      <c r="E686">
        <v>-0.42</v>
      </c>
      <c r="F686">
        <v>0.41</v>
      </c>
      <c r="G686">
        <v>-1.34</v>
      </c>
      <c r="H686">
        <v>-0.79</v>
      </c>
      <c r="I686">
        <v>-0.57999999999999996</v>
      </c>
      <c r="J686">
        <v>0</v>
      </c>
      <c r="P686" s="61">
        <v>6.788711753212745E-3</v>
      </c>
    </row>
    <row r="687" spans="1:16" x14ac:dyDescent="0.25">
      <c r="A687" s="12"/>
      <c r="C687" s="6">
        <v>44102</v>
      </c>
      <c r="D687" s="58">
        <f>'Historic Pricing'!AG1730</f>
        <v>2.5351776925760364E-2</v>
      </c>
      <c r="E687">
        <v>1.66</v>
      </c>
      <c r="F687">
        <v>0.88</v>
      </c>
      <c r="G687">
        <v>1.05</v>
      </c>
      <c r="H687">
        <v>0.4</v>
      </c>
      <c r="I687">
        <v>0.18</v>
      </c>
      <c r="J687">
        <v>0</v>
      </c>
      <c r="P687" s="61">
        <v>-3.0417566122534379E-2</v>
      </c>
    </row>
    <row r="688" spans="1:16" x14ac:dyDescent="0.25">
      <c r="A688" s="12"/>
      <c r="C688" s="6">
        <v>44099</v>
      </c>
      <c r="D688" s="58">
        <f>'Historic Pricing'!AG1731</f>
        <v>1.962269816144723E-4</v>
      </c>
      <c r="E688">
        <v>1.72</v>
      </c>
      <c r="F688">
        <v>-0.16</v>
      </c>
      <c r="G688">
        <v>-1.35</v>
      </c>
      <c r="H688">
        <v>-0.51</v>
      </c>
      <c r="I688">
        <v>-0.63</v>
      </c>
      <c r="J688">
        <v>0</v>
      </c>
      <c r="P688" s="61">
        <v>2.1000400174693044E-2</v>
      </c>
    </row>
    <row r="689" spans="1:16" x14ac:dyDescent="0.25">
      <c r="A689" s="12"/>
      <c r="C689" s="6">
        <v>44098</v>
      </c>
      <c r="D689" s="58">
        <f>'Historic Pricing'!AG1732</f>
        <v>-3.0001517512506373E-2</v>
      </c>
      <c r="E689">
        <v>0.25</v>
      </c>
      <c r="F689">
        <v>-0.19</v>
      </c>
      <c r="G689">
        <v>0.38</v>
      </c>
      <c r="H689">
        <v>0.52</v>
      </c>
      <c r="I689">
        <v>0.11</v>
      </c>
      <c r="J689">
        <v>0</v>
      </c>
      <c r="P689" s="61">
        <v>1.4465119088810345E-2</v>
      </c>
    </row>
    <row r="690" spans="1:16" x14ac:dyDescent="0.25">
      <c r="A690" s="12"/>
      <c r="C690" s="6">
        <v>44097</v>
      </c>
      <c r="D690" s="58">
        <f>'Historic Pricing'!AG1733</f>
        <v>7.9373354708740761E-3</v>
      </c>
      <c r="E690">
        <v>-2.48</v>
      </c>
      <c r="F690">
        <v>-0.66</v>
      </c>
      <c r="G690">
        <v>0.16</v>
      </c>
      <c r="H690">
        <v>0.2</v>
      </c>
      <c r="I690">
        <v>-0.18</v>
      </c>
      <c r="J690">
        <v>0</v>
      </c>
      <c r="P690" s="61">
        <v>6.1208429799598893E-4</v>
      </c>
    </row>
    <row r="691" spans="1:16" x14ac:dyDescent="0.25">
      <c r="A691" s="12"/>
      <c r="C691" s="6">
        <v>44096</v>
      </c>
      <c r="D691" s="58">
        <f>'Historic Pricing'!AG1734</f>
        <v>-2.1115468710214289E-2</v>
      </c>
      <c r="E691">
        <v>1.02</v>
      </c>
      <c r="F691">
        <v>-0.47</v>
      </c>
      <c r="G691">
        <v>-1.63</v>
      </c>
      <c r="H691">
        <v>0.57999999999999996</v>
      </c>
      <c r="I691">
        <v>-0.5</v>
      </c>
      <c r="J691">
        <v>0</v>
      </c>
      <c r="P691" s="61">
        <v>-1.6813566235182792E-2</v>
      </c>
    </row>
    <row r="692" spans="1:16" x14ac:dyDescent="0.25">
      <c r="A692" s="12"/>
      <c r="C692" s="6">
        <v>44095</v>
      </c>
      <c r="D692" s="58">
        <f>'Historic Pricing'!AG1735</f>
        <v>2.8458593660603347E-2</v>
      </c>
      <c r="E692">
        <v>-1.08</v>
      </c>
      <c r="F692">
        <v>-2.69</v>
      </c>
      <c r="G692">
        <v>-1.89</v>
      </c>
      <c r="H692">
        <v>-0.49</v>
      </c>
      <c r="I692">
        <v>-0.28000000000000003</v>
      </c>
      <c r="J692">
        <v>0</v>
      </c>
      <c r="P692" s="61">
        <v>1.7558491990478833E-2</v>
      </c>
    </row>
    <row r="693" spans="1:16" x14ac:dyDescent="0.25">
      <c r="A693" s="12"/>
      <c r="C693" s="6">
        <v>44092</v>
      </c>
      <c r="D693" s="58">
        <f>'Historic Pricing'!AG1736</f>
        <v>7.5290705086433918E-3</v>
      </c>
      <c r="E693">
        <v>-0.88</v>
      </c>
      <c r="F693">
        <v>0.78</v>
      </c>
      <c r="G693">
        <v>-0.21</v>
      </c>
      <c r="H693">
        <v>-1.1200000000000001</v>
      </c>
      <c r="I693">
        <v>-0.47</v>
      </c>
      <c r="J693">
        <v>0</v>
      </c>
      <c r="P693" s="61">
        <v>-9.7350010320045883E-3</v>
      </c>
    </row>
    <row r="694" spans="1:16" x14ac:dyDescent="0.25">
      <c r="A694" s="12"/>
      <c r="C694" s="6">
        <v>44091</v>
      </c>
      <c r="D694" s="58">
        <f>'Historic Pricing'!AG1737</f>
        <v>-2.7892092898266748E-4</v>
      </c>
      <c r="E694">
        <v>-0.85</v>
      </c>
      <c r="F694">
        <v>0.47</v>
      </c>
      <c r="G694">
        <v>0.2</v>
      </c>
      <c r="H694">
        <v>7.0000000000000007E-2</v>
      </c>
      <c r="I694">
        <v>0.64</v>
      </c>
      <c r="J694">
        <v>0</v>
      </c>
      <c r="P694" s="61">
        <v>-4.5618942001395867E-3</v>
      </c>
    </row>
    <row r="695" spans="1:16" x14ac:dyDescent="0.25">
      <c r="A695" s="12"/>
      <c r="C695" s="6">
        <v>44090</v>
      </c>
      <c r="D695" s="58">
        <f>'Historic Pricing'!AG1738</f>
        <v>1.0016436634024722E-2</v>
      </c>
      <c r="E695">
        <v>-0.39</v>
      </c>
      <c r="F695">
        <v>1.22</v>
      </c>
      <c r="G695">
        <v>1.31</v>
      </c>
      <c r="H695">
        <v>-0.94</v>
      </c>
      <c r="I695">
        <v>0.27</v>
      </c>
      <c r="J695">
        <v>0</v>
      </c>
      <c r="P695" s="61">
        <v>5.3649215101207555E-3</v>
      </c>
    </row>
    <row r="696" spans="1:16" x14ac:dyDescent="0.25">
      <c r="A696" s="12"/>
      <c r="C696" s="6">
        <v>44089</v>
      </c>
      <c r="D696" s="58">
        <f>'Historic Pricing'!AG1739</f>
        <v>1.4714618504871962E-2</v>
      </c>
      <c r="E696">
        <v>0.56999999999999995</v>
      </c>
      <c r="F696">
        <v>-0.63</v>
      </c>
      <c r="G696">
        <v>-1.44</v>
      </c>
      <c r="H696">
        <v>0.12</v>
      </c>
      <c r="I696">
        <v>-0.35</v>
      </c>
      <c r="J696">
        <v>0</v>
      </c>
      <c r="P696" s="61">
        <v>-1.9650540697234188E-2</v>
      </c>
    </row>
    <row r="697" spans="1:16" x14ac:dyDescent="0.25">
      <c r="A697" s="12"/>
      <c r="C697" s="6">
        <v>44088</v>
      </c>
      <c r="D697" s="58">
        <f>'Historic Pricing'!AG1740</f>
        <v>4.6434195390114624E-3</v>
      </c>
      <c r="E697">
        <v>1.59</v>
      </c>
      <c r="F697">
        <v>1.03</v>
      </c>
      <c r="G697">
        <v>-0.8</v>
      </c>
      <c r="H697">
        <v>-0.82</v>
      </c>
      <c r="I697">
        <v>0</v>
      </c>
      <c r="J697">
        <v>0</v>
      </c>
      <c r="P697" s="61">
        <v>9.7720234491690434E-3</v>
      </c>
    </row>
    <row r="698" spans="1:16" x14ac:dyDescent="0.25">
      <c r="A698" s="12"/>
      <c r="C698" s="6">
        <v>44085</v>
      </c>
      <c r="D698" s="58">
        <f>'Historic Pricing'!AG1741</f>
        <v>-7.3065110877523426E-3</v>
      </c>
      <c r="E698">
        <v>-0.06</v>
      </c>
      <c r="F698">
        <v>-0.62</v>
      </c>
      <c r="G698">
        <v>0.89</v>
      </c>
      <c r="H698">
        <v>0.23</v>
      </c>
      <c r="I698">
        <v>0.47</v>
      </c>
      <c r="J698">
        <v>0</v>
      </c>
      <c r="P698" s="61">
        <v>1.0470458602571689E-2</v>
      </c>
    </row>
    <row r="699" spans="1:16" x14ac:dyDescent="0.25">
      <c r="A699" s="12"/>
      <c r="C699" s="6">
        <v>44084</v>
      </c>
      <c r="D699" s="58">
        <f>'Historic Pricing'!AG1742</f>
        <v>1.2036742707443149E-2</v>
      </c>
      <c r="E699">
        <v>-1.64</v>
      </c>
      <c r="F699">
        <v>0.38</v>
      </c>
      <c r="G699">
        <v>-0.06</v>
      </c>
      <c r="H699">
        <v>-0.39</v>
      </c>
      <c r="I699">
        <v>-0.37</v>
      </c>
      <c r="J699">
        <v>0</v>
      </c>
      <c r="P699" s="61">
        <v>7.2601065183408049E-3</v>
      </c>
    </row>
    <row r="700" spans="1:16" x14ac:dyDescent="0.25">
      <c r="A700" s="12"/>
      <c r="C700" s="6">
        <v>44083</v>
      </c>
      <c r="D700" s="58">
        <f>'Historic Pricing'!AG1743</f>
        <v>-1.2765795245227987E-2</v>
      </c>
      <c r="E700">
        <v>2.0699999999999998</v>
      </c>
      <c r="F700">
        <v>-0.61</v>
      </c>
      <c r="G700">
        <v>-2</v>
      </c>
      <c r="H700">
        <v>-0.17</v>
      </c>
      <c r="I700">
        <v>-0.2</v>
      </c>
      <c r="J700">
        <v>0</v>
      </c>
      <c r="P700" s="61">
        <v>-6.3009208220224542E-3</v>
      </c>
    </row>
    <row r="701" spans="1:16" x14ac:dyDescent="0.25">
      <c r="A701" s="12"/>
      <c r="C701" s="6">
        <v>44082</v>
      </c>
      <c r="D701" s="58">
        <f>'Historic Pricing'!AG1744</f>
        <v>1.2433563049890106E-2</v>
      </c>
      <c r="E701">
        <v>-2.91</v>
      </c>
      <c r="F701">
        <v>0.91</v>
      </c>
      <c r="G701">
        <v>-0.28999999999999998</v>
      </c>
      <c r="H701">
        <v>-0.71</v>
      </c>
      <c r="I701">
        <v>-0.61</v>
      </c>
      <c r="J701">
        <v>0</v>
      </c>
      <c r="P701" s="61">
        <v>6.9169350935324326E-3</v>
      </c>
    </row>
    <row r="702" spans="1:16" x14ac:dyDescent="0.25">
      <c r="A702" s="12"/>
      <c r="C702" s="6">
        <v>44078</v>
      </c>
      <c r="D702" s="58">
        <f>'Historic Pricing'!AG1746</f>
        <v>-2.8240369936983284E-2</v>
      </c>
      <c r="E702">
        <v>-0.87</v>
      </c>
      <c r="F702">
        <v>0.35</v>
      </c>
      <c r="G702">
        <v>2.06</v>
      </c>
      <c r="H702">
        <v>0.8</v>
      </c>
      <c r="I702">
        <v>0.87</v>
      </c>
      <c r="J702">
        <v>0</v>
      </c>
      <c r="P702" s="61">
        <v>-1.454425836781178E-2</v>
      </c>
    </row>
    <row r="703" spans="1:16" x14ac:dyDescent="0.25">
      <c r="A703" s="12"/>
      <c r="C703" s="6">
        <v>44077</v>
      </c>
      <c r="D703" s="58">
        <f>'Historic Pricing'!AG1747</f>
        <v>6.9604462630963211E-3</v>
      </c>
      <c r="E703">
        <v>-3.7</v>
      </c>
      <c r="F703">
        <v>0.44</v>
      </c>
      <c r="G703">
        <v>2.61</v>
      </c>
      <c r="H703">
        <v>-0.09</v>
      </c>
      <c r="I703">
        <v>-0.14000000000000001</v>
      </c>
      <c r="J703">
        <v>0</v>
      </c>
      <c r="P703" s="61">
        <v>8.2901017654762477E-3</v>
      </c>
    </row>
    <row r="704" spans="1:16" x14ac:dyDescent="0.25">
      <c r="A704" s="12"/>
      <c r="C704" s="6">
        <v>44076</v>
      </c>
      <c r="D704" s="58">
        <f>'Historic Pricing'!AG1748</f>
        <v>1.32058851295529E-2</v>
      </c>
      <c r="E704">
        <v>1.27</v>
      </c>
      <c r="F704">
        <v>-0.26</v>
      </c>
      <c r="G704">
        <v>-0.45</v>
      </c>
      <c r="H704">
        <v>0.76</v>
      </c>
      <c r="I704">
        <v>-0.41</v>
      </c>
      <c r="J704">
        <v>0</v>
      </c>
      <c r="P704" s="61">
        <v>-3.3451482532537664E-2</v>
      </c>
    </row>
    <row r="705" spans="1:16" x14ac:dyDescent="0.25">
      <c r="A705" s="12"/>
      <c r="C705" s="6">
        <v>44075</v>
      </c>
      <c r="D705" s="58">
        <f>'Historic Pricing'!AG1749</f>
        <v>-1.3868699450731169E-2</v>
      </c>
      <c r="E705">
        <v>0.92</v>
      </c>
      <c r="F705">
        <v>0.19</v>
      </c>
      <c r="G705">
        <v>-0.3</v>
      </c>
      <c r="H705">
        <v>0.61</v>
      </c>
      <c r="I705">
        <v>0.14000000000000001</v>
      </c>
      <c r="J705">
        <v>0</v>
      </c>
      <c r="P705" s="61">
        <v>1.2244057966697825E-2</v>
      </c>
    </row>
    <row r="706" spans="1:16" x14ac:dyDescent="0.25">
      <c r="A706" s="12"/>
      <c r="C706" s="6">
        <v>44074</v>
      </c>
      <c r="D706" s="58">
        <f>'Historic Pricing'!AG1750</f>
        <v>-5.1828819672555659E-3</v>
      </c>
      <c r="E706">
        <v>-0.04</v>
      </c>
      <c r="F706">
        <v>-0.93</v>
      </c>
      <c r="G706">
        <v>-1.76</v>
      </c>
      <c r="H706">
        <v>-0.71</v>
      </c>
      <c r="I706">
        <v>-0.11</v>
      </c>
      <c r="J706">
        <v>0</v>
      </c>
      <c r="P706" s="61">
        <v>1.4489222060793745E-2</v>
      </c>
    </row>
    <row r="707" spans="1:16" x14ac:dyDescent="0.25">
      <c r="A707" s="12"/>
      <c r="C707" s="6">
        <v>44071</v>
      </c>
      <c r="D707" s="58">
        <f>'Historic Pricing'!AG1751</f>
        <v>-1.1390484599608957E-2</v>
      </c>
      <c r="E707">
        <v>0.7</v>
      </c>
      <c r="F707">
        <v>0.37</v>
      </c>
      <c r="G707">
        <v>-0.23</v>
      </c>
      <c r="H707">
        <v>0.13</v>
      </c>
      <c r="I707">
        <v>-0.08</v>
      </c>
      <c r="J707">
        <v>0</v>
      </c>
      <c r="P707" s="61">
        <v>-9.7459630600916468E-3</v>
      </c>
    </row>
    <row r="708" spans="1:16" x14ac:dyDescent="0.25">
      <c r="A708" s="12"/>
      <c r="C708" s="6">
        <v>44070</v>
      </c>
      <c r="D708" s="58">
        <f>'Historic Pricing'!AG1752</f>
        <v>1.9799705329523441E-2</v>
      </c>
      <c r="E708">
        <v>0.18</v>
      </c>
      <c r="F708">
        <v>-0.01</v>
      </c>
      <c r="G708">
        <v>0.95</v>
      </c>
      <c r="H708">
        <v>0.59</v>
      </c>
      <c r="I708">
        <v>-0.53</v>
      </c>
      <c r="J708">
        <v>0</v>
      </c>
      <c r="P708" s="61">
        <v>-1.5124520150716747E-2</v>
      </c>
    </row>
    <row r="709" spans="1:16" x14ac:dyDescent="0.25">
      <c r="A709" s="12"/>
      <c r="C709" s="6">
        <v>44069</v>
      </c>
      <c r="D709" s="58">
        <f>'Historic Pricing'!AG1753</f>
        <v>-1.1047221360795799E-2</v>
      </c>
      <c r="E709">
        <v>1</v>
      </c>
      <c r="F709">
        <v>-1.72</v>
      </c>
      <c r="G709">
        <v>-1.74</v>
      </c>
      <c r="H709">
        <v>-0.13</v>
      </c>
      <c r="I709">
        <v>-0.85</v>
      </c>
      <c r="J709">
        <v>0</v>
      </c>
      <c r="P709" s="61">
        <v>2.3417544618395143E-2</v>
      </c>
    </row>
    <row r="710" spans="1:16" x14ac:dyDescent="0.25">
      <c r="A710" s="12"/>
      <c r="C710" s="6">
        <v>44068</v>
      </c>
      <c r="D710" s="58">
        <f>'Historic Pricing'!AG1754</f>
        <v>1.0415809097484635E-3</v>
      </c>
      <c r="E710">
        <v>0.36</v>
      </c>
      <c r="F710">
        <v>-0.01</v>
      </c>
      <c r="G710">
        <v>-0.64</v>
      </c>
      <c r="H710">
        <v>-0.47</v>
      </c>
      <c r="I710">
        <v>-0.69</v>
      </c>
      <c r="J710">
        <v>0</v>
      </c>
      <c r="P710" s="61">
        <v>-7.7996876368647662E-3</v>
      </c>
    </row>
    <row r="711" spans="1:16" x14ac:dyDescent="0.25">
      <c r="A711" s="12"/>
      <c r="C711" s="6">
        <v>44067</v>
      </c>
      <c r="D711" s="58">
        <f>'Historic Pricing'!AG1755</f>
        <v>1.3786739737689386E-2</v>
      </c>
      <c r="E711">
        <v>0.92</v>
      </c>
      <c r="F711">
        <v>0.2</v>
      </c>
      <c r="G711">
        <v>2.59</v>
      </c>
      <c r="H711">
        <v>1.1399999999999999</v>
      </c>
      <c r="I711">
        <v>0.57999999999999996</v>
      </c>
      <c r="J711">
        <v>0</v>
      </c>
      <c r="P711" s="61">
        <v>-2.4257280904608026E-2</v>
      </c>
    </row>
    <row r="712" spans="1:16" x14ac:dyDescent="0.25">
      <c r="A712" s="12"/>
      <c r="C712" s="6">
        <v>44064</v>
      </c>
      <c r="D712" s="58">
        <f>'Historic Pricing'!AG1756</f>
        <v>-6.5795743929021426E-4</v>
      </c>
      <c r="E712">
        <v>0.26</v>
      </c>
      <c r="F712">
        <v>-1.25</v>
      </c>
      <c r="G712">
        <v>-0.43</v>
      </c>
      <c r="H712">
        <v>0.6</v>
      </c>
      <c r="I712">
        <v>0.72</v>
      </c>
      <c r="J712">
        <v>0</v>
      </c>
      <c r="P712" s="61">
        <v>1.3153117730922092E-3</v>
      </c>
    </row>
    <row r="713" spans="1:16" x14ac:dyDescent="0.25">
      <c r="A713" s="12"/>
      <c r="C713" s="6">
        <v>44063</v>
      </c>
      <c r="D713" s="58">
        <f>'Historic Pricing'!AG1757</f>
        <v>-6.269303350308065E-3</v>
      </c>
      <c r="E713">
        <v>0.31</v>
      </c>
      <c r="F713">
        <v>-0.96</v>
      </c>
      <c r="G713">
        <v>-1.55</v>
      </c>
      <c r="H713">
        <v>0.08</v>
      </c>
      <c r="I713">
        <v>-0.45</v>
      </c>
      <c r="J713">
        <v>0</v>
      </c>
      <c r="P713" s="61">
        <v>3.0081442099734079E-2</v>
      </c>
    </row>
    <row r="714" spans="1:16" x14ac:dyDescent="0.25">
      <c r="A714" s="12"/>
      <c r="C714" s="6">
        <v>44062</v>
      </c>
      <c r="D714" s="58">
        <f>'Historic Pricing'!AG1758</f>
        <v>1.4423856304635039E-3</v>
      </c>
      <c r="E714">
        <v>-0.38</v>
      </c>
      <c r="F714">
        <v>0.48</v>
      </c>
      <c r="G714">
        <v>0.09</v>
      </c>
      <c r="H714">
        <v>-0.03</v>
      </c>
      <c r="I714">
        <v>-0.11</v>
      </c>
      <c r="J714">
        <v>0</v>
      </c>
      <c r="P714" s="61">
        <v>-3.6963472756833607E-4</v>
      </c>
    </row>
    <row r="715" spans="1:16" x14ac:dyDescent="0.25">
      <c r="A715" s="12"/>
      <c r="C715" s="6">
        <v>44061</v>
      </c>
      <c r="D715" s="58">
        <f>'Historic Pricing'!AG1759</f>
        <v>8.2727195989330312E-3</v>
      </c>
      <c r="E715">
        <v>0.22</v>
      </c>
      <c r="F715">
        <v>-1.33</v>
      </c>
      <c r="G715">
        <v>-1.43</v>
      </c>
      <c r="H715">
        <v>0.02</v>
      </c>
      <c r="I715">
        <v>-0.54</v>
      </c>
      <c r="J715">
        <v>0</v>
      </c>
      <c r="P715" s="61">
        <v>-8.4417234065905303E-3</v>
      </c>
    </row>
    <row r="716" spans="1:16" x14ac:dyDescent="0.25">
      <c r="A716" s="12"/>
      <c r="C716" s="6">
        <v>44060</v>
      </c>
      <c r="D716" s="58">
        <f>'Historic Pricing'!AG1760</f>
        <v>-5.7599895047805265E-3</v>
      </c>
      <c r="E716">
        <v>0.45</v>
      </c>
      <c r="F716">
        <v>0.04</v>
      </c>
      <c r="G716">
        <v>-1.92</v>
      </c>
      <c r="H716">
        <v>-0.81</v>
      </c>
      <c r="I716">
        <v>-0.47</v>
      </c>
      <c r="J716">
        <v>0</v>
      </c>
      <c r="P716" s="61">
        <v>-4.1476593271915947E-3</v>
      </c>
    </row>
    <row r="717" spans="1:16" x14ac:dyDescent="0.25">
      <c r="A717" s="12"/>
      <c r="C717" s="6">
        <v>44057</v>
      </c>
      <c r="D717" s="58">
        <f>'Historic Pricing'!AG1761</f>
        <v>6.8258439908060378E-3</v>
      </c>
      <c r="E717">
        <v>-0.04</v>
      </c>
      <c r="F717">
        <v>0.06</v>
      </c>
      <c r="G717">
        <v>1.08</v>
      </c>
      <c r="H717">
        <v>0.44</v>
      </c>
      <c r="I717">
        <v>0.2</v>
      </c>
      <c r="J717">
        <v>0</v>
      </c>
      <c r="P717" s="61">
        <v>3.2666760277821269E-3</v>
      </c>
    </row>
    <row r="718" spans="1:16" x14ac:dyDescent="0.25">
      <c r="A718" s="12"/>
      <c r="C718" s="6">
        <v>44056</v>
      </c>
      <c r="D718" s="58">
        <f>'Historic Pricing'!AG1762</f>
        <v>-5.4693772521739997E-4</v>
      </c>
      <c r="E718">
        <v>-0.01</v>
      </c>
      <c r="F718">
        <v>-0.14000000000000001</v>
      </c>
      <c r="G718">
        <v>-1.33</v>
      </c>
      <c r="H718">
        <v>-0.64</v>
      </c>
      <c r="I718">
        <v>-0.5</v>
      </c>
      <c r="J718">
        <v>0</v>
      </c>
      <c r="P718" s="61">
        <v>-4.070440417161981E-3</v>
      </c>
    </row>
    <row r="719" spans="1:16" x14ac:dyDescent="0.25">
      <c r="A719" s="12"/>
      <c r="C719" s="6">
        <v>44055</v>
      </c>
      <c r="D719" s="58">
        <f>'Historic Pricing'!AG1763</f>
        <v>-3.5697428306732267E-3</v>
      </c>
      <c r="E719">
        <v>1.4</v>
      </c>
      <c r="F719">
        <v>-0.85</v>
      </c>
      <c r="G719">
        <v>-1.34</v>
      </c>
      <c r="H719">
        <v>0.92</v>
      </c>
      <c r="I719">
        <v>-0.16</v>
      </c>
      <c r="J719">
        <v>0</v>
      </c>
      <c r="P719" s="61">
        <v>1.5690735953676756E-2</v>
      </c>
    </row>
    <row r="720" spans="1:16" x14ac:dyDescent="0.25">
      <c r="A720" s="12"/>
      <c r="C720" s="6">
        <v>44054</v>
      </c>
      <c r="D720" s="58">
        <f>'Historic Pricing'!AG1764</f>
        <v>-1.2039075266867746E-3</v>
      </c>
      <c r="E720">
        <v>-0.83</v>
      </c>
      <c r="F720">
        <v>0.19</v>
      </c>
      <c r="G720">
        <v>1.64</v>
      </c>
      <c r="H720">
        <v>0.92</v>
      </c>
      <c r="I720">
        <v>0.03</v>
      </c>
      <c r="J720">
        <v>0</v>
      </c>
      <c r="P720" s="61">
        <v>3.3065063469462459E-3</v>
      </c>
    </row>
    <row r="721" spans="1:16" x14ac:dyDescent="0.25">
      <c r="A721" s="12"/>
      <c r="C721" s="6">
        <v>44053</v>
      </c>
      <c r="D721" s="58">
        <f>'Historic Pricing'!AG1765</f>
        <v>1.3432200717747913E-2</v>
      </c>
      <c r="E721">
        <v>0.24</v>
      </c>
      <c r="F721">
        <v>1.33</v>
      </c>
      <c r="G721">
        <v>1.73</v>
      </c>
      <c r="H721">
        <v>0.83</v>
      </c>
      <c r="I721">
        <v>1.28</v>
      </c>
      <c r="J721">
        <v>0</v>
      </c>
      <c r="P721" s="61">
        <v>-9.142598702768831E-3</v>
      </c>
    </row>
    <row r="722" spans="1:16" x14ac:dyDescent="0.25">
      <c r="A722" s="12"/>
      <c r="C722" s="6">
        <v>44050</v>
      </c>
      <c r="D722" s="58">
        <f>'Historic Pricing'!AG1766</f>
        <v>-5.3909553280512496E-3</v>
      </c>
      <c r="E722">
        <v>0.02</v>
      </c>
      <c r="F722">
        <v>1.58</v>
      </c>
      <c r="G722">
        <v>2.41</v>
      </c>
      <c r="H722">
        <v>0.54</v>
      </c>
      <c r="I722">
        <v>0.13</v>
      </c>
      <c r="J722">
        <v>0</v>
      </c>
      <c r="P722" s="61">
        <v>-7.5308517702510078E-3</v>
      </c>
    </row>
    <row r="723" spans="1:16" x14ac:dyDescent="0.25">
      <c r="A723" s="12"/>
      <c r="C723" s="6">
        <v>44049</v>
      </c>
      <c r="D723" s="58">
        <f>'Historic Pricing'!AG1767</f>
        <v>3.787956540289275E-3</v>
      </c>
      <c r="E723">
        <v>0.53</v>
      </c>
      <c r="F723">
        <v>-0.57999999999999996</v>
      </c>
      <c r="G723">
        <v>-0.85</v>
      </c>
      <c r="H723">
        <v>0.61</v>
      </c>
      <c r="I723">
        <v>7.0000000000000007E-2</v>
      </c>
      <c r="J723">
        <v>0</v>
      </c>
      <c r="P723" s="61">
        <v>1.2650549713898274E-2</v>
      </c>
    </row>
    <row r="724" spans="1:16" x14ac:dyDescent="0.25">
      <c r="A724" s="12"/>
      <c r="C724" s="6">
        <v>44048</v>
      </c>
      <c r="D724" s="58">
        <f>'Historic Pricing'!AG1768</f>
        <v>3.6973164111395234E-3</v>
      </c>
      <c r="E724">
        <v>0.78</v>
      </c>
      <c r="F724">
        <v>1.23</v>
      </c>
      <c r="G724">
        <v>0.83</v>
      </c>
      <c r="H724">
        <v>0.17</v>
      </c>
      <c r="I724">
        <v>-0.11</v>
      </c>
      <c r="J724">
        <v>0</v>
      </c>
      <c r="P724" s="61">
        <v>-8.284841915324177E-3</v>
      </c>
    </row>
    <row r="725" spans="1:16" x14ac:dyDescent="0.25">
      <c r="A725" s="12"/>
      <c r="C725" s="6">
        <v>44047</v>
      </c>
      <c r="D725" s="58">
        <f>'Historic Pricing'!AG1769</f>
        <v>9.9748258877917044E-3</v>
      </c>
      <c r="E725">
        <v>0.37</v>
      </c>
      <c r="F725">
        <v>0.44</v>
      </c>
      <c r="G725">
        <v>0.04</v>
      </c>
      <c r="H725">
        <v>0.1</v>
      </c>
      <c r="I725">
        <v>0.1</v>
      </c>
      <c r="J725">
        <v>0</v>
      </c>
      <c r="P725" s="61">
        <v>4.0011110712723941E-3</v>
      </c>
    </row>
    <row r="726" spans="1:16" x14ac:dyDescent="0.25">
      <c r="A726" s="12"/>
      <c r="C726" s="6">
        <v>44046</v>
      </c>
      <c r="D726" s="58">
        <f>'Historic Pricing'!AG1770</f>
        <v>7.2316161664969653E-3</v>
      </c>
      <c r="E726">
        <v>0.98</v>
      </c>
      <c r="F726">
        <v>1.0900000000000001</v>
      </c>
      <c r="G726">
        <v>-0.84</v>
      </c>
      <c r="H726">
        <v>-0.26</v>
      </c>
      <c r="I726">
        <v>0.4</v>
      </c>
      <c r="J726">
        <v>0</v>
      </c>
      <c r="P726" s="61">
        <v>1.8839562959942686E-3</v>
      </c>
    </row>
    <row r="727" spans="1:16" x14ac:dyDescent="0.25">
      <c r="A727" s="12"/>
      <c r="C727" s="6">
        <v>44043</v>
      </c>
      <c r="D727" s="58">
        <f>'Historic Pricing'!AG1771</f>
        <v>-7.3149528380758513E-3</v>
      </c>
      <c r="E727">
        <v>0.61</v>
      </c>
      <c r="F727">
        <v>-1.84</v>
      </c>
      <c r="G727">
        <v>-0.67</v>
      </c>
      <c r="H727">
        <v>0.79</v>
      </c>
      <c r="I727">
        <v>0.71</v>
      </c>
      <c r="J727">
        <v>1E-3</v>
      </c>
      <c r="P727" s="61">
        <v>2.0386369858140772E-2</v>
      </c>
    </row>
    <row r="728" spans="1:16" x14ac:dyDescent="0.25">
      <c r="A728" s="12"/>
      <c r="C728" s="6">
        <v>44042</v>
      </c>
      <c r="D728" s="58">
        <f>'Historic Pricing'!AG1772</f>
        <v>1.2135641391038479E-4</v>
      </c>
      <c r="E728">
        <v>-0.28999999999999998</v>
      </c>
      <c r="F728">
        <v>0.01</v>
      </c>
      <c r="G728">
        <v>-1.84</v>
      </c>
      <c r="H728">
        <v>-0.53</v>
      </c>
      <c r="I728">
        <v>-0.13</v>
      </c>
      <c r="J728">
        <v>1E-3</v>
      </c>
      <c r="P728" s="61">
        <v>5.8435556115544966E-3</v>
      </c>
    </row>
    <row r="729" spans="1:16" x14ac:dyDescent="0.25">
      <c r="A729" s="12"/>
      <c r="C729" s="6">
        <v>44041</v>
      </c>
      <c r="D729" s="58">
        <f>'Historic Pricing'!AG1773</f>
        <v>-3.912668410614422E-3</v>
      </c>
      <c r="E729">
        <v>1.35</v>
      </c>
      <c r="F729">
        <v>0.62</v>
      </c>
      <c r="G729">
        <v>0.89</v>
      </c>
      <c r="H729">
        <v>0.23</v>
      </c>
      <c r="I729">
        <v>0.15</v>
      </c>
      <c r="J729">
        <v>1E-3</v>
      </c>
      <c r="P729" s="61">
        <v>-1.8441737745491647E-2</v>
      </c>
    </row>
    <row r="730" spans="1:16" x14ac:dyDescent="0.25">
      <c r="A730" s="12"/>
      <c r="C730" s="6">
        <v>44040</v>
      </c>
      <c r="D730" s="58">
        <f>'Historic Pricing'!AG1774</f>
        <v>-1.1474031864274316E-4</v>
      </c>
      <c r="E730">
        <v>-0.81</v>
      </c>
      <c r="F730">
        <v>-0.45</v>
      </c>
      <c r="G730">
        <v>1</v>
      </c>
      <c r="H730">
        <v>0.28999999999999998</v>
      </c>
      <c r="I730">
        <v>0.06</v>
      </c>
      <c r="J730">
        <v>1E-3</v>
      </c>
      <c r="P730" s="61">
        <v>8.5248955806508601E-3</v>
      </c>
    </row>
    <row r="731" spans="1:16" x14ac:dyDescent="0.25">
      <c r="A731" s="12"/>
      <c r="C731" s="6">
        <v>44039</v>
      </c>
      <c r="D731" s="58">
        <f>'Historic Pricing'!AG1775</f>
        <v>-7.6108762724416733E-4</v>
      </c>
      <c r="E731">
        <v>0.88</v>
      </c>
      <c r="F731">
        <v>0.28000000000000003</v>
      </c>
      <c r="G731">
        <v>-1.99</v>
      </c>
      <c r="H731">
        <v>-0.24</v>
      </c>
      <c r="I731">
        <v>0.1</v>
      </c>
      <c r="J731">
        <v>1E-3</v>
      </c>
      <c r="P731" s="61">
        <v>2.9123602350191839E-3</v>
      </c>
    </row>
    <row r="732" spans="1:16" x14ac:dyDescent="0.25">
      <c r="A732" s="12"/>
      <c r="C732" s="6">
        <v>44036</v>
      </c>
      <c r="D732" s="58">
        <f>'Historic Pricing'!AG1776</f>
        <v>-1.3906075407369878E-2</v>
      </c>
      <c r="E732">
        <v>-0.75</v>
      </c>
      <c r="F732">
        <v>-0.81</v>
      </c>
      <c r="G732">
        <v>0.44</v>
      </c>
      <c r="H732">
        <v>0.28000000000000003</v>
      </c>
      <c r="I732">
        <v>0.03</v>
      </c>
      <c r="J732">
        <v>1E-3</v>
      </c>
      <c r="P732" s="61">
        <v>-1.8632974556952483E-3</v>
      </c>
    </row>
    <row r="733" spans="1:16" x14ac:dyDescent="0.25">
      <c r="A733" s="12"/>
      <c r="C733" s="6">
        <v>44035</v>
      </c>
      <c r="D733" s="58">
        <f>'Historic Pricing'!AG1777</f>
        <v>6.6336929435533726E-3</v>
      </c>
      <c r="E733">
        <v>-1.2</v>
      </c>
      <c r="F733">
        <v>1.22</v>
      </c>
      <c r="G733">
        <v>1.97</v>
      </c>
      <c r="H733">
        <v>-0.18</v>
      </c>
      <c r="I733">
        <v>0.1</v>
      </c>
      <c r="J733">
        <v>1E-3</v>
      </c>
      <c r="P733" s="61">
        <v>4.0542467388638096E-3</v>
      </c>
    </row>
    <row r="734" spans="1:16" x14ac:dyDescent="0.25">
      <c r="A734" s="12"/>
      <c r="C734" s="6">
        <v>44034</v>
      </c>
      <c r="D734" s="58">
        <f>'Historic Pricing'!AG1778</f>
        <v>-1.5668250188852376E-2</v>
      </c>
      <c r="E734">
        <v>0.49</v>
      </c>
      <c r="F734">
        <v>-0.64</v>
      </c>
      <c r="G734">
        <v>-0.38</v>
      </c>
      <c r="H734">
        <v>0.49</v>
      </c>
      <c r="I734">
        <v>0.01</v>
      </c>
      <c r="J734">
        <v>1E-3</v>
      </c>
      <c r="P734" s="61">
        <v>-1.1293590612539026E-2</v>
      </c>
    </row>
    <row r="735" spans="1:16" x14ac:dyDescent="0.25">
      <c r="A735" s="12"/>
      <c r="C735" s="6">
        <v>44033</v>
      </c>
      <c r="D735" s="58">
        <f>'Historic Pricing'!AG1779</f>
        <v>2.3487591153576112E-2</v>
      </c>
      <c r="E735">
        <v>0.15</v>
      </c>
      <c r="F735">
        <v>1.46</v>
      </c>
      <c r="G735">
        <v>3.27</v>
      </c>
      <c r="H735">
        <v>0.54</v>
      </c>
      <c r="I735">
        <v>0.87</v>
      </c>
      <c r="J735">
        <v>1E-3</v>
      </c>
      <c r="P735" s="61">
        <v>3.2778086392547213E-3</v>
      </c>
    </row>
    <row r="736" spans="1:16" x14ac:dyDescent="0.25">
      <c r="A736" s="12"/>
      <c r="C736" s="6">
        <v>44032</v>
      </c>
      <c r="D736" s="58">
        <f>'Historic Pricing'!AG1780</f>
        <v>-9.6080589042515235E-3</v>
      </c>
      <c r="E736">
        <v>1.01</v>
      </c>
      <c r="F736">
        <v>-1.1100000000000001</v>
      </c>
      <c r="G736">
        <v>-2.37</v>
      </c>
      <c r="H736">
        <v>-0.85</v>
      </c>
      <c r="I736">
        <v>-1.2</v>
      </c>
      <c r="J736">
        <v>1E-3</v>
      </c>
      <c r="P736" s="61">
        <v>-2.732434930006129E-2</v>
      </c>
    </row>
    <row r="737" spans="1:16" x14ac:dyDescent="0.25">
      <c r="A737" s="12"/>
      <c r="C737" s="6">
        <v>44029</v>
      </c>
      <c r="D737" s="58">
        <f>'Historic Pricing'!AG1781</f>
        <v>1.1867654906553672E-3</v>
      </c>
      <c r="E737">
        <v>0.3</v>
      </c>
      <c r="F737">
        <v>-0.16</v>
      </c>
      <c r="G737">
        <v>-1.44</v>
      </c>
      <c r="H737">
        <v>-1.1000000000000001</v>
      </c>
      <c r="I737">
        <v>0.03</v>
      </c>
      <c r="J737">
        <v>1E-3</v>
      </c>
      <c r="P737" s="61">
        <v>2.9516928486616887E-2</v>
      </c>
    </row>
    <row r="738" spans="1:16" x14ac:dyDescent="0.25">
      <c r="A738" s="12"/>
      <c r="C738" s="6">
        <v>44028</v>
      </c>
      <c r="D738" s="58">
        <f>'Historic Pricing'!AG1782</f>
        <v>-2.6089319705638377E-3</v>
      </c>
      <c r="E738">
        <v>-0.37</v>
      </c>
      <c r="F738">
        <v>-0.16</v>
      </c>
      <c r="G738">
        <v>0.81</v>
      </c>
      <c r="H738">
        <v>0.27</v>
      </c>
      <c r="I738">
        <v>0.33</v>
      </c>
      <c r="J738">
        <v>1E-3</v>
      </c>
      <c r="P738" s="61">
        <v>-5.3336614149778914E-3</v>
      </c>
    </row>
    <row r="739" spans="1:16" x14ac:dyDescent="0.25">
      <c r="A739" s="12"/>
      <c r="C739" s="6">
        <v>44027</v>
      </c>
      <c r="D739" s="58">
        <f>'Historic Pricing'!AG1783</f>
        <v>9.4609584629375774E-3</v>
      </c>
      <c r="E739">
        <v>1.1399999999999999</v>
      </c>
      <c r="F739">
        <v>2.71</v>
      </c>
      <c r="G739">
        <v>1.25</v>
      </c>
      <c r="H739">
        <v>0.19</v>
      </c>
      <c r="I739">
        <v>0.08</v>
      </c>
      <c r="J739">
        <v>1E-3</v>
      </c>
      <c r="P739" s="61">
        <v>2.1779398101523118E-3</v>
      </c>
    </row>
    <row r="740" spans="1:16" x14ac:dyDescent="0.25">
      <c r="A740" s="12"/>
      <c r="C740" s="6">
        <v>44026</v>
      </c>
      <c r="D740" s="58">
        <f>'Historic Pricing'!AG1784</f>
        <v>-5.4230105344063228E-3</v>
      </c>
      <c r="E740">
        <v>1.35</v>
      </c>
      <c r="F740">
        <v>0.38</v>
      </c>
      <c r="G740">
        <v>-0.28999999999999998</v>
      </c>
      <c r="H740">
        <v>-0.03</v>
      </c>
      <c r="I740">
        <v>0.51</v>
      </c>
      <c r="J740">
        <v>1E-3</v>
      </c>
      <c r="P740" s="61">
        <v>-1.0961001326026426E-2</v>
      </c>
    </row>
    <row r="741" spans="1:16" x14ac:dyDescent="0.25">
      <c r="A741" s="12"/>
      <c r="C741" s="6">
        <v>44025</v>
      </c>
      <c r="D741" s="58">
        <f>'Historic Pricing'!AG1785</f>
        <v>7.3102898503142871E-3</v>
      </c>
      <c r="E741">
        <v>-1.2</v>
      </c>
      <c r="F741">
        <v>-0.28999999999999998</v>
      </c>
      <c r="G741">
        <v>2.04</v>
      </c>
      <c r="H741">
        <v>1.0900000000000001</v>
      </c>
      <c r="I741">
        <v>1.1000000000000001</v>
      </c>
      <c r="J741">
        <v>1E-3</v>
      </c>
      <c r="P741" s="61">
        <v>1.456293608130701E-2</v>
      </c>
    </row>
    <row r="742" spans="1:16" x14ac:dyDescent="0.25">
      <c r="A742" s="12"/>
      <c r="C742" s="6">
        <v>44022</v>
      </c>
      <c r="D742" s="58">
        <f>'Historic Pricing'!AG1786</f>
        <v>-3.2095148217853604E-3</v>
      </c>
      <c r="E742">
        <v>1.1100000000000001</v>
      </c>
      <c r="F742">
        <v>0.67</v>
      </c>
      <c r="G742">
        <v>3.07</v>
      </c>
      <c r="H742">
        <v>0.87</v>
      </c>
      <c r="I742">
        <v>0.18</v>
      </c>
      <c r="J742">
        <v>1E-3</v>
      </c>
      <c r="P742" s="61">
        <v>-5.5635062597741043E-3</v>
      </c>
    </row>
    <row r="743" spans="1:16" x14ac:dyDescent="0.25">
      <c r="A743" s="12"/>
      <c r="C743" s="6">
        <v>44021</v>
      </c>
      <c r="D743" s="58">
        <f>'Historic Pricing'!AG1787</f>
        <v>7.2441825893729359E-3</v>
      </c>
      <c r="E743">
        <v>-0.53</v>
      </c>
      <c r="F743">
        <v>-1.57</v>
      </c>
      <c r="G743">
        <v>-2.61</v>
      </c>
      <c r="H743">
        <v>-0.33</v>
      </c>
      <c r="I743">
        <v>-0.54</v>
      </c>
      <c r="J743">
        <v>1E-3</v>
      </c>
      <c r="P743" s="61">
        <v>1.5111386946239955E-3</v>
      </c>
    </row>
    <row r="744" spans="1:16" x14ac:dyDescent="0.25">
      <c r="A744" s="12"/>
      <c r="C744" s="6">
        <v>44020</v>
      </c>
      <c r="D744" s="58">
        <f>'Historic Pricing'!AG1788</f>
        <v>-1.3944681681586968E-2</v>
      </c>
      <c r="E744">
        <v>0.91</v>
      </c>
      <c r="F744">
        <v>7.0000000000000007E-2</v>
      </c>
      <c r="G744">
        <v>-0.47</v>
      </c>
      <c r="H744">
        <v>-0.43</v>
      </c>
      <c r="I744">
        <v>-0.27</v>
      </c>
      <c r="J744">
        <v>1E-3</v>
      </c>
      <c r="P744" s="61">
        <v>-5.3142425011130576E-3</v>
      </c>
    </row>
    <row r="745" spans="1:16" x14ac:dyDescent="0.25">
      <c r="A745" s="12"/>
      <c r="C745" s="6">
        <v>44019</v>
      </c>
      <c r="D745" s="58">
        <f>'Historic Pricing'!AG1789</f>
        <v>9.0179975522602547E-3</v>
      </c>
      <c r="E745">
        <v>-1.03</v>
      </c>
      <c r="F745">
        <v>-0.97</v>
      </c>
      <c r="G745">
        <v>-1.5</v>
      </c>
      <c r="H745">
        <v>-1.1200000000000001</v>
      </c>
      <c r="I745">
        <v>-7.0000000000000007E-2</v>
      </c>
      <c r="J745">
        <v>1E-3</v>
      </c>
      <c r="P745" s="61">
        <v>4.8073427864718963E-3</v>
      </c>
    </row>
    <row r="746" spans="1:16" x14ac:dyDescent="0.25">
      <c r="A746" s="12"/>
      <c r="C746" s="6">
        <v>44018</v>
      </c>
      <c r="D746" s="58">
        <f>'Historic Pricing'!AG1790</f>
        <v>4.9455630662405626E-3</v>
      </c>
      <c r="E746">
        <v>1.65</v>
      </c>
      <c r="F746">
        <v>-0.67</v>
      </c>
      <c r="G746">
        <v>0.34</v>
      </c>
      <c r="H746">
        <v>0.26</v>
      </c>
      <c r="I746">
        <v>0.02</v>
      </c>
      <c r="J746">
        <v>1E-3</v>
      </c>
      <c r="P746" s="61">
        <v>-2.5338764858442026E-2</v>
      </c>
    </row>
    <row r="747" spans="1:16" x14ac:dyDescent="0.25">
      <c r="A747" s="12"/>
      <c r="C747" s="6">
        <v>44014</v>
      </c>
      <c r="D747" s="58">
        <f>'Historic Pricing'!AG1792</f>
        <v>1.4373367725303884E-2</v>
      </c>
      <c r="E747">
        <v>0.5</v>
      </c>
      <c r="F747">
        <v>0.01</v>
      </c>
      <c r="G747">
        <v>-0.13</v>
      </c>
      <c r="H747">
        <v>0.41</v>
      </c>
      <c r="I747">
        <v>0.15</v>
      </c>
      <c r="J747">
        <v>1E-3</v>
      </c>
      <c r="P747" s="61">
        <v>1.6045033873273502E-2</v>
      </c>
    </row>
    <row r="748" spans="1:16" x14ac:dyDescent="0.25">
      <c r="A748" s="12"/>
      <c r="C748" s="6">
        <v>44013</v>
      </c>
      <c r="D748" s="58">
        <f>'Historic Pricing'!AG1793</f>
        <v>-1.1240565883991825E-2</v>
      </c>
      <c r="E748">
        <v>0.41</v>
      </c>
      <c r="F748">
        <v>-1.71</v>
      </c>
      <c r="G748">
        <v>-2.58</v>
      </c>
      <c r="H748">
        <v>-0.42</v>
      </c>
      <c r="I748">
        <v>-1.22</v>
      </c>
      <c r="J748">
        <v>1E-3</v>
      </c>
      <c r="P748" s="61">
        <v>-7.7661401004992126E-3</v>
      </c>
    </row>
    <row r="749" spans="1:16" x14ac:dyDescent="0.25">
      <c r="A749" s="12"/>
      <c r="C749" s="6">
        <v>44012</v>
      </c>
      <c r="D749" s="58">
        <f>'Historic Pricing'!AG1794</f>
        <v>1.4568119956334454E-2</v>
      </c>
      <c r="E749">
        <v>1.58</v>
      </c>
      <c r="F749">
        <v>0</v>
      </c>
      <c r="G749">
        <v>0.01</v>
      </c>
      <c r="H749">
        <v>-0.4</v>
      </c>
      <c r="I749">
        <v>-0.31</v>
      </c>
      <c r="J749">
        <v>0</v>
      </c>
      <c r="P749" s="61">
        <v>1.5594591030023225E-2</v>
      </c>
    </row>
    <row r="750" spans="1:16" x14ac:dyDescent="0.25">
      <c r="A750" s="12"/>
      <c r="C750" s="6">
        <v>44011</v>
      </c>
      <c r="D750" s="58">
        <f>'Historic Pricing'!AG1795</f>
        <v>-1.8770594927464475E-2</v>
      </c>
      <c r="E750">
        <v>1.51</v>
      </c>
      <c r="F750">
        <v>1.48</v>
      </c>
      <c r="G750">
        <v>1.85</v>
      </c>
      <c r="H750">
        <v>1.48</v>
      </c>
      <c r="I750">
        <v>0.36</v>
      </c>
      <c r="J750">
        <v>0</v>
      </c>
      <c r="P750" s="61">
        <v>-5.729130680414642E-3</v>
      </c>
    </row>
    <row r="751" spans="1:16" x14ac:dyDescent="0.25">
      <c r="A751" s="12"/>
      <c r="C751" s="6">
        <v>44008</v>
      </c>
      <c r="D751" s="58">
        <f>'Historic Pricing'!AG1796</f>
        <v>8.9736057739539798E-3</v>
      </c>
      <c r="E751">
        <v>-2.44</v>
      </c>
      <c r="F751">
        <v>-0.2</v>
      </c>
      <c r="G751">
        <v>-1.41</v>
      </c>
      <c r="H751">
        <v>0.01</v>
      </c>
      <c r="I751">
        <v>0.63</v>
      </c>
      <c r="J751">
        <v>0</v>
      </c>
      <c r="P751" s="61">
        <v>7.100668260630656E-3</v>
      </c>
    </row>
    <row r="752" spans="1:16" x14ac:dyDescent="0.25">
      <c r="A752" s="12"/>
      <c r="C752" s="6">
        <v>44007</v>
      </c>
      <c r="D752" s="58">
        <f>'Historic Pricing'!AG1797</f>
        <v>-1.3213196848108615E-2</v>
      </c>
      <c r="E752">
        <v>1.1200000000000001</v>
      </c>
      <c r="F752">
        <v>0.33</v>
      </c>
      <c r="G752">
        <v>0.5</v>
      </c>
      <c r="H752">
        <v>-0.8</v>
      </c>
      <c r="I752">
        <v>0.16</v>
      </c>
      <c r="J752">
        <v>0</v>
      </c>
      <c r="P752" s="61">
        <v>-1.0413813330752657E-2</v>
      </c>
    </row>
    <row r="753" spans="1:16" x14ac:dyDescent="0.25">
      <c r="A753" s="12"/>
      <c r="C753" s="6">
        <v>44006</v>
      </c>
      <c r="D753" s="58">
        <f>'Historic Pricing'!AG1798</f>
        <v>5.3563359999704348E-3</v>
      </c>
      <c r="E753">
        <v>-2.61</v>
      </c>
      <c r="F753">
        <v>-0.7</v>
      </c>
      <c r="G753">
        <v>-1.36</v>
      </c>
      <c r="H753">
        <v>-7.0000000000000007E-2</v>
      </c>
      <c r="I753">
        <v>0.27</v>
      </c>
      <c r="J753">
        <v>0</v>
      </c>
      <c r="P753" s="61">
        <v>7.4333815356689582E-3</v>
      </c>
    </row>
    <row r="754" spans="1:16" x14ac:dyDescent="0.25">
      <c r="A754" s="12"/>
      <c r="C754" s="6">
        <v>44005</v>
      </c>
      <c r="D754" s="58">
        <f>'Historic Pricing'!AG1799</f>
        <v>-4.9378444236504991E-5</v>
      </c>
      <c r="E754">
        <v>0.42</v>
      </c>
      <c r="F754">
        <v>0.22</v>
      </c>
      <c r="G754">
        <v>-0.6</v>
      </c>
      <c r="H754">
        <v>0.57999999999999996</v>
      </c>
      <c r="I754">
        <v>-0.09</v>
      </c>
      <c r="J754">
        <v>0</v>
      </c>
      <c r="P754" s="61">
        <v>-4.4642375875548635E-3</v>
      </c>
    </row>
    <row r="755" spans="1:16" x14ac:dyDescent="0.25">
      <c r="A755" s="12"/>
      <c r="C755" s="6">
        <v>44004</v>
      </c>
      <c r="D755" s="58">
        <f>'Historic Pricing'!AG1800</f>
        <v>-4.9194879287080811E-3</v>
      </c>
      <c r="E755">
        <v>0.71</v>
      </c>
      <c r="F755">
        <v>0.47</v>
      </c>
      <c r="G755">
        <v>-1.36</v>
      </c>
      <c r="H755">
        <v>-0.38</v>
      </c>
      <c r="I755">
        <v>-0.51</v>
      </c>
      <c r="J755">
        <v>0</v>
      </c>
      <c r="P755" s="61">
        <v>5.9237513850982125E-3</v>
      </c>
    </row>
    <row r="756" spans="1:16" x14ac:dyDescent="0.25">
      <c r="A756" s="12"/>
      <c r="C756" s="6">
        <v>44001</v>
      </c>
      <c r="D756" s="58">
        <f>'Historic Pricing'!AG1801</f>
        <v>1.145510208204214E-2</v>
      </c>
      <c r="E756">
        <v>-0.45</v>
      </c>
      <c r="F756">
        <v>-0.13</v>
      </c>
      <c r="G756">
        <v>-0.65</v>
      </c>
      <c r="H756">
        <v>-0.73</v>
      </c>
      <c r="I756">
        <v>-0.19</v>
      </c>
      <c r="J756">
        <v>0</v>
      </c>
      <c r="P756" s="61">
        <v>1.0637379485368944E-3</v>
      </c>
    </row>
    <row r="757" spans="1:16" x14ac:dyDescent="0.25">
      <c r="A757" s="12"/>
      <c r="C757" s="6">
        <v>44000</v>
      </c>
      <c r="D757" s="58">
        <f>'Historic Pricing'!AG1802</f>
        <v>-1.1942937706572553E-2</v>
      </c>
      <c r="E757">
        <v>0.19</v>
      </c>
      <c r="F757">
        <v>0.02</v>
      </c>
      <c r="G757">
        <v>-0.53</v>
      </c>
      <c r="H757">
        <v>-0.4</v>
      </c>
      <c r="I757">
        <v>-0.26</v>
      </c>
      <c r="J757">
        <v>0</v>
      </c>
      <c r="P757" s="61">
        <v>-9.6299478228780398E-3</v>
      </c>
    </row>
    <row r="758" spans="1:16" x14ac:dyDescent="0.25">
      <c r="A758" s="12"/>
      <c r="C758" s="6">
        <v>43999</v>
      </c>
      <c r="D758" s="58">
        <f>'Historic Pricing'!AG1803</f>
        <v>9.2692289408684413E-3</v>
      </c>
      <c r="E758">
        <v>-0.4</v>
      </c>
      <c r="F758">
        <v>-1.32</v>
      </c>
      <c r="G758">
        <v>-1.98</v>
      </c>
      <c r="H758">
        <v>-0.55000000000000004</v>
      </c>
      <c r="I758">
        <v>-0.24</v>
      </c>
      <c r="J758">
        <v>0</v>
      </c>
      <c r="P758" s="61">
        <v>5.4128254951125252E-3</v>
      </c>
    </row>
    <row r="759" spans="1:16" x14ac:dyDescent="0.25">
      <c r="A759" s="12"/>
      <c r="C759" s="6">
        <v>43998</v>
      </c>
      <c r="D759" s="58">
        <f>'Historic Pricing'!AG1804</f>
        <v>2.7938409919455991E-2</v>
      </c>
      <c r="E759">
        <v>1.87</v>
      </c>
      <c r="F759">
        <v>0.61</v>
      </c>
      <c r="G759">
        <v>0.5</v>
      </c>
      <c r="H759">
        <v>0.64</v>
      </c>
      <c r="I759">
        <v>0.12</v>
      </c>
      <c r="J759">
        <v>0</v>
      </c>
      <c r="P759" s="61">
        <v>-2.1664807259276699E-2</v>
      </c>
    </row>
    <row r="760" spans="1:16" x14ac:dyDescent="0.25">
      <c r="A760" s="12"/>
      <c r="C760" s="6">
        <v>43997</v>
      </c>
      <c r="D760" s="58">
        <f>'Historic Pricing'!AG1805</f>
        <v>-1.7129203628753975E-2</v>
      </c>
      <c r="E760">
        <v>1.0900000000000001</v>
      </c>
      <c r="F760">
        <v>1.44</v>
      </c>
      <c r="G760">
        <v>-0.39</v>
      </c>
      <c r="H760">
        <v>-0.77</v>
      </c>
      <c r="I760">
        <v>-0.23</v>
      </c>
      <c r="J760">
        <v>0</v>
      </c>
      <c r="P760" s="61">
        <v>9.0775345010546092E-3</v>
      </c>
    </row>
    <row r="761" spans="1:16" x14ac:dyDescent="0.25">
      <c r="A761" s="12"/>
      <c r="C761" s="6">
        <v>43994</v>
      </c>
      <c r="D761" s="58">
        <f>'Historic Pricing'!AG1806</f>
        <v>-1.8766995419002095E-2</v>
      </c>
      <c r="E761">
        <v>1.29</v>
      </c>
      <c r="F761">
        <v>0.79</v>
      </c>
      <c r="G761">
        <v>1.82</v>
      </c>
      <c r="H761">
        <v>0.14000000000000001</v>
      </c>
      <c r="I761">
        <v>0.1</v>
      </c>
      <c r="J761">
        <v>0</v>
      </c>
      <c r="P761" s="61">
        <v>4.0323469372150027E-2</v>
      </c>
    </row>
    <row r="762" spans="1:16" x14ac:dyDescent="0.25">
      <c r="A762" s="12"/>
      <c r="C762" s="6">
        <v>43993</v>
      </c>
      <c r="D762" s="58">
        <f>'Historic Pricing'!AG1807</f>
        <v>-2.950808001267612E-2</v>
      </c>
      <c r="E762">
        <v>-5.91</v>
      </c>
      <c r="F762">
        <v>-1.47</v>
      </c>
      <c r="G762">
        <v>-3.03</v>
      </c>
      <c r="H762">
        <v>-0.21</v>
      </c>
      <c r="I762">
        <v>-0.22</v>
      </c>
      <c r="J762">
        <v>0</v>
      </c>
      <c r="P762" s="61">
        <v>-1.5907273059823902E-2</v>
      </c>
    </row>
    <row r="763" spans="1:16" x14ac:dyDescent="0.25">
      <c r="A763" s="12"/>
      <c r="C763" s="6">
        <v>43992</v>
      </c>
      <c r="D763" s="58">
        <f>'Historic Pricing'!AG1808</f>
        <v>4.1619765713629695E-3</v>
      </c>
      <c r="E763">
        <v>-0.56000000000000005</v>
      </c>
      <c r="F763">
        <v>-1.8</v>
      </c>
      <c r="G763">
        <v>-4.0999999999999996</v>
      </c>
      <c r="H763">
        <v>-0.32</v>
      </c>
      <c r="I763">
        <v>-0.51</v>
      </c>
      <c r="J763">
        <v>0</v>
      </c>
      <c r="P763" s="61">
        <v>-3.1986170918364622E-2</v>
      </c>
    </row>
    <row r="764" spans="1:16" x14ac:dyDescent="0.25">
      <c r="A764" s="12"/>
      <c r="C764" s="6">
        <v>43991</v>
      </c>
      <c r="D764" s="58">
        <f>'Historic Pricing'!AG1809</f>
        <v>2.2131905898180051E-2</v>
      </c>
      <c r="E764">
        <v>-0.85</v>
      </c>
      <c r="F764">
        <v>-0.78</v>
      </c>
      <c r="G764">
        <v>-1.92</v>
      </c>
      <c r="H764">
        <v>-0.04</v>
      </c>
      <c r="I764">
        <v>-0.46</v>
      </c>
      <c r="J764">
        <v>0</v>
      </c>
      <c r="P764" s="61">
        <v>-1.5459327659188938E-2</v>
      </c>
    </row>
    <row r="765" spans="1:16" x14ac:dyDescent="0.25">
      <c r="A765" s="12"/>
      <c r="C765" s="6">
        <v>43987</v>
      </c>
      <c r="D765" s="58">
        <f>'Historic Pricing'!AG1810</f>
        <v>8.5977068050870527E-3</v>
      </c>
      <c r="E765">
        <v>2.5</v>
      </c>
      <c r="F765">
        <v>1.07</v>
      </c>
      <c r="G765">
        <v>2.76</v>
      </c>
      <c r="H765">
        <v>0.72</v>
      </c>
      <c r="I765">
        <v>0.04</v>
      </c>
      <c r="J765">
        <v>0</v>
      </c>
      <c r="P765" s="61">
        <v>-3.5217548163224183E-3</v>
      </c>
    </row>
    <row r="766" spans="1:16" x14ac:dyDescent="0.25">
      <c r="A766" s="12"/>
      <c r="C766" s="6">
        <v>43986</v>
      </c>
      <c r="D766" s="58">
        <f>'Historic Pricing'!AG1811</f>
        <v>1.9581164237498019E-6</v>
      </c>
      <c r="E766">
        <v>-0.34</v>
      </c>
      <c r="F766">
        <v>0.51</v>
      </c>
      <c r="G766">
        <v>2.89</v>
      </c>
      <c r="H766">
        <v>0.99</v>
      </c>
      <c r="I766">
        <v>0.63</v>
      </c>
      <c r="J766">
        <v>0</v>
      </c>
      <c r="P766" s="61">
        <v>2.9337650581879936E-2</v>
      </c>
    </row>
    <row r="767" spans="1:16" x14ac:dyDescent="0.25">
      <c r="A767" s="12"/>
      <c r="C767" s="6">
        <v>43985</v>
      </c>
      <c r="D767" s="58">
        <f>'Historic Pricing'!AG1812</f>
        <v>1.0620716509811888E-2</v>
      </c>
      <c r="E767">
        <v>1.42</v>
      </c>
      <c r="F767">
        <v>0.77</v>
      </c>
      <c r="G767">
        <v>2.62</v>
      </c>
      <c r="H767">
        <v>0.74</v>
      </c>
      <c r="I767">
        <v>0.17</v>
      </c>
      <c r="J767">
        <v>0</v>
      </c>
      <c r="P767" s="61">
        <v>-5.4745152274457975E-3</v>
      </c>
    </row>
    <row r="768" spans="1:16" x14ac:dyDescent="0.25">
      <c r="A768" s="12"/>
      <c r="C768" s="6">
        <v>43984</v>
      </c>
      <c r="D768" s="58">
        <f>'Historic Pricing'!AG1813</f>
        <v>-3.3394408127800858E-3</v>
      </c>
      <c r="E768">
        <v>0.81</v>
      </c>
      <c r="F768">
        <v>0.06</v>
      </c>
      <c r="G768">
        <v>0.54</v>
      </c>
      <c r="H768">
        <v>0.14000000000000001</v>
      </c>
      <c r="I768">
        <v>0.26</v>
      </c>
      <c r="J768">
        <v>0</v>
      </c>
      <c r="P768" s="61">
        <v>-6.037326823370796E-3</v>
      </c>
    </row>
    <row r="769" spans="1:16" x14ac:dyDescent="0.25">
      <c r="A769" s="12"/>
      <c r="C769" s="6">
        <v>43983</v>
      </c>
      <c r="D769" s="58">
        <f>'Historic Pricing'!AG1814</f>
        <v>-2.8831256950088914E-5</v>
      </c>
      <c r="E769">
        <v>0.52</v>
      </c>
      <c r="F769">
        <v>0.26</v>
      </c>
      <c r="G769">
        <v>0.43</v>
      </c>
      <c r="H769">
        <v>-0.01</v>
      </c>
      <c r="I769">
        <v>-0.14000000000000001</v>
      </c>
      <c r="J769">
        <v>0</v>
      </c>
      <c r="P769" s="61">
        <v>1.444554248182886E-2</v>
      </c>
    </row>
    <row r="770" spans="1:16" x14ac:dyDescent="0.25">
      <c r="A770" s="12"/>
      <c r="C770" s="6">
        <v>43980</v>
      </c>
      <c r="D770" s="58">
        <f>'Historic Pricing'!AG1815</f>
        <v>-6.218927283102138E-3</v>
      </c>
      <c r="E770">
        <v>0.6</v>
      </c>
      <c r="F770">
        <v>-0.79</v>
      </c>
      <c r="G770">
        <v>-1.98</v>
      </c>
      <c r="H770">
        <v>-0.32</v>
      </c>
      <c r="I770">
        <v>-0.38</v>
      </c>
      <c r="J770">
        <v>0</v>
      </c>
      <c r="P770" s="61">
        <v>-3.9982717977245733E-3</v>
      </c>
    </row>
    <row r="771" spans="1:16" x14ac:dyDescent="0.25">
      <c r="A771" s="12"/>
      <c r="C771" s="6">
        <v>43979</v>
      </c>
      <c r="D771" s="58">
        <f>'Historic Pricing'!AG1816</f>
        <v>1.5934433849240207E-2</v>
      </c>
      <c r="E771">
        <v>-0.41</v>
      </c>
      <c r="F771">
        <v>-2.0699999999999998</v>
      </c>
      <c r="G771">
        <v>-2.4300000000000002</v>
      </c>
      <c r="H771">
        <v>-0.25</v>
      </c>
      <c r="I771">
        <v>0.09</v>
      </c>
      <c r="J771">
        <v>0</v>
      </c>
      <c r="P771" s="61">
        <v>2.1159428419832821E-3</v>
      </c>
    </row>
    <row r="772" spans="1:16" x14ac:dyDescent="0.25">
      <c r="A772" s="12"/>
      <c r="C772" s="6">
        <v>43978</v>
      </c>
      <c r="D772" s="58">
        <f>'Historic Pricing'!AG1817</f>
        <v>9.3391111664660248E-4</v>
      </c>
      <c r="E772">
        <v>1.54</v>
      </c>
      <c r="F772">
        <v>1.43</v>
      </c>
      <c r="G772">
        <v>3.62</v>
      </c>
      <c r="H772">
        <v>0.77</v>
      </c>
      <c r="I772">
        <v>0.36</v>
      </c>
      <c r="J772">
        <v>0</v>
      </c>
      <c r="P772" s="61">
        <v>9.8098147871595303E-3</v>
      </c>
    </row>
    <row r="773" spans="1:16" x14ac:dyDescent="0.25">
      <c r="A773" s="12"/>
      <c r="C773" s="6">
        <v>43977</v>
      </c>
      <c r="D773" s="58">
        <f>'Historic Pricing'!AG1818</f>
        <v>8.3931360734132363E-3</v>
      </c>
      <c r="E773">
        <v>1.23</v>
      </c>
      <c r="F773">
        <v>1.23</v>
      </c>
      <c r="G773">
        <v>4.55</v>
      </c>
      <c r="H773">
        <v>1.04</v>
      </c>
      <c r="I773">
        <v>0.57999999999999996</v>
      </c>
      <c r="J773">
        <v>0</v>
      </c>
      <c r="P773" s="61">
        <v>1.0729005729612088E-2</v>
      </c>
    </row>
    <row r="774" spans="1:16" x14ac:dyDescent="0.25">
      <c r="A774" s="12"/>
      <c r="C774" s="6">
        <v>43973</v>
      </c>
      <c r="D774" s="58">
        <f>'Historic Pricing'!AG1820</f>
        <v>-1.4597613860764663E-2</v>
      </c>
      <c r="E774">
        <v>0.27</v>
      </c>
      <c r="F774">
        <v>0.26</v>
      </c>
      <c r="G774">
        <v>-0.85</v>
      </c>
      <c r="H774">
        <v>-0.55000000000000004</v>
      </c>
      <c r="I774">
        <v>-0.34</v>
      </c>
      <c r="J774">
        <v>0</v>
      </c>
      <c r="P774" s="61">
        <v>-1.6348361646537246E-2</v>
      </c>
    </row>
    <row r="775" spans="1:16" x14ac:dyDescent="0.25">
      <c r="A775" s="12"/>
      <c r="C775" s="6">
        <v>43972</v>
      </c>
      <c r="D775" s="58">
        <f>'Historic Pricing'!AG1821</f>
        <v>-2.4131886425294369E-3</v>
      </c>
      <c r="E775">
        <v>-0.7</v>
      </c>
      <c r="F775">
        <v>0.75</v>
      </c>
      <c r="G775">
        <v>0.4</v>
      </c>
      <c r="H775">
        <v>0.15</v>
      </c>
      <c r="I775">
        <v>0.03</v>
      </c>
      <c r="J775">
        <v>0</v>
      </c>
      <c r="P775" s="61">
        <v>6.4013094251025183E-3</v>
      </c>
    </row>
    <row r="776" spans="1:16" x14ac:dyDescent="0.25">
      <c r="A776" s="12"/>
      <c r="C776" s="6">
        <v>43971</v>
      </c>
      <c r="D776" s="58">
        <f>'Historic Pricing'!AG1822</f>
        <v>6.3916713718140507E-3</v>
      </c>
      <c r="E776">
        <v>1.8</v>
      </c>
      <c r="F776">
        <v>1.21</v>
      </c>
      <c r="G776">
        <v>1.32</v>
      </c>
      <c r="H776">
        <v>-0.25</v>
      </c>
      <c r="I776">
        <v>-0.26</v>
      </c>
      <c r="J776">
        <v>0</v>
      </c>
      <c r="P776" s="61">
        <v>-1.7439130484852534E-2</v>
      </c>
    </row>
    <row r="777" spans="1:16" x14ac:dyDescent="0.25">
      <c r="A777" s="12"/>
      <c r="C777" s="6">
        <v>43970</v>
      </c>
      <c r="D777" s="58">
        <f>'Historic Pricing'!AG1823</f>
        <v>1.3512081840049711E-2</v>
      </c>
      <c r="E777">
        <v>-1.01</v>
      </c>
      <c r="F777">
        <v>-0.75</v>
      </c>
      <c r="G777">
        <v>-1.5</v>
      </c>
      <c r="H777">
        <v>0.52</v>
      </c>
      <c r="I777">
        <v>-0.59</v>
      </c>
      <c r="J777">
        <v>0</v>
      </c>
      <c r="P777" s="61">
        <v>1.4328903104821691E-3</v>
      </c>
    </row>
    <row r="778" spans="1:16" x14ac:dyDescent="0.25">
      <c r="A778" s="12"/>
      <c r="C778" s="6">
        <v>43969</v>
      </c>
      <c r="D778" s="58">
        <f>'Historic Pricing'!AG1824</f>
        <v>1.4549256697909792E-2</v>
      </c>
      <c r="E778">
        <v>3.24</v>
      </c>
      <c r="F778">
        <v>2.65</v>
      </c>
      <c r="G778">
        <v>4.5999999999999996</v>
      </c>
      <c r="H778">
        <v>1.67</v>
      </c>
      <c r="I778">
        <v>0.32</v>
      </c>
      <c r="J778">
        <v>0</v>
      </c>
      <c r="P778" s="61">
        <v>2.1855939622645943E-2</v>
      </c>
    </row>
    <row r="779" spans="1:16" x14ac:dyDescent="0.25">
      <c r="A779" s="12"/>
      <c r="C779" s="6">
        <v>43966</v>
      </c>
      <c r="D779" s="58">
        <f>'Historic Pricing'!AG1825</f>
        <v>1.2032238917376068E-2</v>
      </c>
      <c r="E779">
        <v>0.56999999999999995</v>
      </c>
      <c r="F779">
        <v>1.34</v>
      </c>
      <c r="G779">
        <v>-1.1499999999999999</v>
      </c>
      <c r="H779">
        <v>0.01</v>
      </c>
      <c r="I779">
        <v>-0.77</v>
      </c>
      <c r="J779">
        <v>0</v>
      </c>
      <c r="P779" s="61">
        <v>1.207218980877714E-2</v>
      </c>
    </row>
    <row r="780" spans="1:16" x14ac:dyDescent="0.25">
      <c r="A780" s="12"/>
      <c r="C780" s="6">
        <v>43965</v>
      </c>
      <c r="D780" s="58">
        <f>'Historic Pricing'!AG1826</f>
        <v>-1.5321436355768183E-2</v>
      </c>
      <c r="E780">
        <v>1.1399999999999999</v>
      </c>
      <c r="F780">
        <v>-1.08</v>
      </c>
      <c r="G780">
        <v>0.93</v>
      </c>
      <c r="H780">
        <v>0.61</v>
      </c>
      <c r="I780">
        <v>0.16</v>
      </c>
      <c r="J780">
        <v>0</v>
      </c>
      <c r="P780" s="61">
        <v>3.2839140169935818E-2</v>
      </c>
    </row>
    <row r="781" spans="1:16" x14ac:dyDescent="0.25">
      <c r="A781" s="12"/>
      <c r="C781" s="6">
        <v>43964</v>
      </c>
      <c r="D781" s="58">
        <f>'Historic Pricing'!AG1827</f>
        <v>-4.1800056663943933E-3</v>
      </c>
      <c r="E781">
        <v>-1.89</v>
      </c>
      <c r="F781">
        <v>-1.43</v>
      </c>
      <c r="G781">
        <v>-2.08</v>
      </c>
      <c r="H781">
        <v>-0.08</v>
      </c>
      <c r="I781">
        <v>-0.27</v>
      </c>
      <c r="J781">
        <v>0</v>
      </c>
      <c r="P781" s="61">
        <v>1.046939739454225E-2</v>
      </c>
    </row>
    <row r="782" spans="1:16" x14ac:dyDescent="0.25">
      <c r="A782" s="12"/>
      <c r="C782" s="6">
        <v>43963</v>
      </c>
      <c r="D782" s="58">
        <f>'Historic Pricing'!AG1828</f>
        <v>-8.7104073908831868E-3</v>
      </c>
      <c r="E782">
        <v>-2.06</v>
      </c>
      <c r="F782">
        <v>-1.1200000000000001</v>
      </c>
      <c r="G782">
        <v>-1.35</v>
      </c>
      <c r="H782">
        <v>-0.64</v>
      </c>
      <c r="I782">
        <v>-0.02</v>
      </c>
      <c r="J782">
        <v>0</v>
      </c>
      <c r="P782" s="61">
        <v>-2.345541113842993E-2</v>
      </c>
    </row>
    <row r="783" spans="1:16" x14ac:dyDescent="0.25">
      <c r="A783" s="12"/>
      <c r="C783" s="6">
        <v>43962</v>
      </c>
      <c r="D783" s="58">
        <f>'Historic Pricing'!AG1829</f>
        <v>1.0253379576906667E-2</v>
      </c>
      <c r="E783">
        <v>7.0000000000000007E-2</v>
      </c>
      <c r="F783">
        <v>-0.22</v>
      </c>
      <c r="G783">
        <v>-3.78</v>
      </c>
      <c r="H783">
        <v>-0.84</v>
      </c>
      <c r="I783">
        <v>-0.04</v>
      </c>
      <c r="J783">
        <v>0</v>
      </c>
      <c r="P783" s="61">
        <v>1.9873384819945983E-3</v>
      </c>
    </row>
    <row r="784" spans="1:16" x14ac:dyDescent="0.25">
      <c r="A784" s="12"/>
      <c r="C784" s="6">
        <v>43959</v>
      </c>
      <c r="D784" s="58">
        <f>'Historic Pricing'!AG1830</f>
        <v>1.1813056706381003E-3</v>
      </c>
      <c r="E784">
        <v>1.9</v>
      </c>
      <c r="F784">
        <v>1.9</v>
      </c>
      <c r="G784">
        <v>2.46</v>
      </c>
      <c r="H784">
        <v>0.84</v>
      </c>
      <c r="I784">
        <v>0.42</v>
      </c>
      <c r="J784">
        <v>0</v>
      </c>
      <c r="P784" s="61">
        <v>-2.0193212295484739E-2</v>
      </c>
    </row>
    <row r="785" spans="1:16" x14ac:dyDescent="0.25">
      <c r="A785" s="12"/>
      <c r="C785" s="6">
        <v>43958</v>
      </c>
      <c r="D785" s="58">
        <f>'Historic Pricing'!AG1831</f>
        <v>1.140914958378102E-3</v>
      </c>
      <c r="E785">
        <v>1.33</v>
      </c>
      <c r="F785">
        <v>0.15</v>
      </c>
      <c r="G785">
        <v>0.4</v>
      </c>
      <c r="H785">
        <v>-0.1</v>
      </c>
      <c r="I785">
        <v>-0.61</v>
      </c>
      <c r="J785">
        <v>0</v>
      </c>
      <c r="P785" s="61">
        <v>1.2113258606935426E-2</v>
      </c>
    </row>
    <row r="786" spans="1:16" x14ac:dyDescent="0.25">
      <c r="A786" s="12"/>
      <c r="C786" s="6">
        <v>43957</v>
      </c>
      <c r="D786" s="58">
        <f>'Historic Pricing'!AG1832</f>
        <v>1.5098714685372671E-2</v>
      </c>
      <c r="E786">
        <v>-0.52</v>
      </c>
      <c r="F786">
        <v>0.1</v>
      </c>
      <c r="G786">
        <v>-2.7</v>
      </c>
      <c r="H786">
        <v>0.22</v>
      </c>
      <c r="I786">
        <v>-0.56999999999999995</v>
      </c>
      <c r="J786">
        <v>0</v>
      </c>
      <c r="P786" s="61">
        <v>4.9441371531530097E-3</v>
      </c>
    </row>
    <row r="787" spans="1:16" x14ac:dyDescent="0.25">
      <c r="A787" s="12"/>
      <c r="C787" s="6">
        <v>43956</v>
      </c>
      <c r="D787" s="58">
        <f>'Historic Pricing'!AG1833</f>
        <v>2.043193169642156E-2</v>
      </c>
      <c r="E787">
        <v>0.95</v>
      </c>
      <c r="F787">
        <v>-0.28999999999999998</v>
      </c>
      <c r="G787">
        <v>-2.02</v>
      </c>
      <c r="H787">
        <v>-0.48</v>
      </c>
      <c r="I787">
        <v>-0.51</v>
      </c>
      <c r="J787">
        <v>0</v>
      </c>
      <c r="P787" s="61">
        <v>2.3036189505749576E-2</v>
      </c>
    </row>
    <row r="788" spans="1:16" x14ac:dyDescent="0.25">
      <c r="A788" s="12"/>
      <c r="C788" s="6">
        <v>43955</v>
      </c>
      <c r="D788" s="58">
        <f>'Historic Pricing'!AG1834</f>
        <v>-1.3334968816889782E-2</v>
      </c>
      <c r="E788">
        <v>0.54</v>
      </c>
      <c r="F788">
        <v>-0.12</v>
      </c>
      <c r="G788">
        <v>-1.27</v>
      </c>
      <c r="H788">
        <v>-0.76</v>
      </c>
      <c r="I788">
        <v>-0.45</v>
      </c>
      <c r="J788">
        <v>0</v>
      </c>
      <c r="P788" s="61">
        <v>1.7879404859828859E-2</v>
      </c>
    </row>
    <row r="789" spans="1:16" x14ac:dyDescent="0.25">
      <c r="A789" s="12"/>
      <c r="C789" s="6">
        <v>43952</v>
      </c>
      <c r="D789" s="58">
        <f>'Historic Pricing'!AG1835</f>
        <v>-3.7796329687492657E-2</v>
      </c>
      <c r="E789">
        <v>-2.91</v>
      </c>
      <c r="F789">
        <v>-0.9</v>
      </c>
      <c r="G789">
        <v>-0.97</v>
      </c>
      <c r="H789">
        <v>-0.36</v>
      </c>
      <c r="I789">
        <v>0.35</v>
      </c>
      <c r="J789">
        <v>0</v>
      </c>
      <c r="P789" s="61">
        <v>4.0526713655483375E-2</v>
      </c>
    </row>
    <row r="790" spans="1:16" x14ac:dyDescent="0.25">
      <c r="A790" s="12"/>
      <c r="C790" s="6">
        <v>43951</v>
      </c>
      <c r="D790" s="58">
        <f>'Historic Pricing'!AG1836</f>
        <v>2.6289390333877977E-2</v>
      </c>
      <c r="E790">
        <v>-1.18</v>
      </c>
      <c r="F790">
        <v>-2.0499999999999998</v>
      </c>
      <c r="G790">
        <v>-1.7</v>
      </c>
      <c r="H790">
        <v>0.65</v>
      </c>
      <c r="I790">
        <v>-0.04</v>
      </c>
      <c r="J790">
        <v>0</v>
      </c>
      <c r="P790" s="61">
        <v>5.1257529436534392E-3</v>
      </c>
    </row>
    <row r="791" spans="1:16" x14ac:dyDescent="0.25">
      <c r="A791" s="12"/>
      <c r="C791" s="6">
        <v>43950</v>
      </c>
      <c r="D791" s="58">
        <f>'Historic Pricing'!AG1837</f>
        <v>4.5941352398887539E-3</v>
      </c>
      <c r="E791">
        <v>2.92</v>
      </c>
      <c r="F791">
        <v>2.31</v>
      </c>
      <c r="G791">
        <v>2</v>
      </c>
      <c r="H791">
        <v>1.23</v>
      </c>
      <c r="I791">
        <v>-0.87</v>
      </c>
      <c r="J791">
        <v>0</v>
      </c>
      <c r="P791" s="61">
        <v>-5.790808327759997E-2</v>
      </c>
    </row>
    <row r="792" spans="1:16" x14ac:dyDescent="0.25">
      <c r="A792" s="12"/>
      <c r="C792" s="6">
        <v>43949</v>
      </c>
      <c r="D792" s="58">
        <f>'Historic Pricing'!AG1838</f>
        <v>-1.9828666437320896E-3</v>
      </c>
      <c r="E792">
        <v>-0.45</v>
      </c>
      <c r="F792">
        <v>1.72</v>
      </c>
      <c r="G792">
        <v>2.85</v>
      </c>
      <c r="H792">
        <v>1.34</v>
      </c>
      <c r="I792">
        <v>0.73</v>
      </c>
      <c r="J792">
        <v>0</v>
      </c>
      <c r="P792" s="61">
        <v>3.3090296156147843E-2</v>
      </c>
    </row>
    <row r="793" spans="1:16" x14ac:dyDescent="0.25">
      <c r="A793" s="12"/>
      <c r="C793" s="6">
        <v>43948</v>
      </c>
      <c r="D793" s="58">
        <f>'Historic Pricing'!AG1839</f>
        <v>1.505897778004375E-2</v>
      </c>
      <c r="E793">
        <v>1.73</v>
      </c>
      <c r="F793">
        <v>2.15</v>
      </c>
      <c r="G793">
        <v>2.71</v>
      </c>
      <c r="H793">
        <v>-0.13</v>
      </c>
      <c r="I793">
        <v>0.14000000000000001</v>
      </c>
      <c r="J793">
        <v>0</v>
      </c>
      <c r="P793" s="61">
        <v>6.5632118255828627E-4</v>
      </c>
    </row>
    <row r="794" spans="1:16" x14ac:dyDescent="0.25">
      <c r="A794" s="12"/>
      <c r="C794" s="6">
        <v>43945</v>
      </c>
      <c r="D794" s="58">
        <f>'Historic Pricing'!AG1840</f>
        <v>2.4547697525388874E-3</v>
      </c>
      <c r="E794">
        <v>1.44</v>
      </c>
      <c r="F794">
        <v>0.24</v>
      </c>
      <c r="G794">
        <v>-0.13</v>
      </c>
      <c r="H794">
        <v>-0.18</v>
      </c>
      <c r="I794">
        <v>0.15</v>
      </c>
      <c r="J794">
        <v>0</v>
      </c>
      <c r="P794" s="61">
        <v>6.041609435047275E-3</v>
      </c>
    </row>
    <row r="795" spans="1:16" x14ac:dyDescent="0.25">
      <c r="A795" s="12"/>
      <c r="C795" s="6">
        <v>43944</v>
      </c>
      <c r="D795" s="58">
        <f>'Historic Pricing'!AG1841</f>
        <v>1.5787962086207166E-2</v>
      </c>
      <c r="E795">
        <v>0.13</v>
      </c>
      <c r="F795">
        <v>1.25</v>
      </c>
      <c r="G795">
        <v>0.54</v>
      </c>
      <c r="H795">
        <v>0.52</v>
      </c>
      <c r="I795">
        <v>-0.24</v>
      </c>
      <c r="J795">
        <v>0</v>
      </c>
      <c r="P795" s="61">
        <v>1.3841430911104234E-2</v>
      </c>
    </row>
    <row r="796" spans="1:16" x14ac:dyDescent="0.25">
      <c r="A796" s="12"/>
      <c r="C796" s="6">
        <v>43943</v>
      </c>
      <c r="D796" s="58">
        <f>'Historic Pricing'!AG1842</f>
        <v>-1.7428541012849498E-2</v>
      </c>
      <c r="E796">
        <v>2.31</v>
      </c>
      <c r="F796">
        <v>-0.87</v>
      </c>
      <c r="G796">
        <v>-1.64</v>
      </c>
      <c r="H796">
        <v>0.11</v>
      </c>
      <c r="I796">
        <v>0.04</v>
      </c>
      <c r="J796">
        <v>0</v>
      </c>
      <c r="P796" s="61">
        <v>7.686092231933889E-3</v>
      </c>
    </row>
    <row r="797" spans="1:16" x14ac:dyDescent="0.25">
      <c r="A797" s="12"/>
      <c r="C797" s="6">
        <v>43942</v>
      </c>
      <c r="D797" s="58">
        <f>'Historic Pricing'!AG1843</f>
        <v>-1.5950828024359133E-2</v>
      </c>
      <c r="E797">
        <v>-3.08</v>
      </c>
      <c r="F797">
        <v>0.93</v>
      </c>
      <c r="G797">
        <v>0.16</v>
      </c>
      <c r="H797">
        <v>0.26</v>
      </c>
      <c r="I797">
        <v>0.41</v>
      </c>
      <c r="J797">
        <v>0</v>
      </c>
      <c r="P797" s="61">
        <v>6.6495867099442005E-3</v>
      </c>
    </row>
    <row r="798" spans="1:16" x14ac:dyDescent="0.25">
      <c r="A798" s="12"/>
      <c r="C798" s="6">
        <v>43941</v>
      </c>
      <c r="D798" s="58">
        <f>'Historic Pricing'!AG1844</f>
        <v>-1.2756696203546879E-2</v>
      </c>
      <c r="E798">
        <v>-1.56</v>
      </c>
      <c r="F798">
        <v>0.38</v>
      </c>
      <c r="G798">
        <v>-0.91</v>
      </c>
      <c r="H798">
        <v>-1.75</v>
      </c>
      <c r="I798">
        <v>-0.38</v>
      </c>
      <c r="J798">
        <v>0</v>
      </c>
      <c r="P798" s="61">
        <v>-1.9856402881225251E-2</v>
      </c>
    </row>
    <row r="799" spans="1:16" x14ac:dyDescent="0.25">
      <c r="A799" s="12"/>
      <c r="C799" s="6">
        <v>43938</v>
      </c>
      <c r="D799" s="58">
        <f>'Historic Pricing'!AG1845</f>
        <v>1.6532161169306336E-2</v>
      </c>
      <c r="E799">
        <v>2.72</v>
      </c>
      <c r="F799">
        <v>1.51</v>
      </c>
      <c r="G799">
        <v>2.77</v>
      </c>
      <c r="H799">
        <v>-0.15</v>
      </c>
      <c r="I799">
        <v>-0.02</v>
      </c>
      <c r="J799">
        <v>0</v>
      </c>
      <c r="P799" s="61">
        <v>-2.1292483007295932E-2</v>
      </c>
    </row>
    <row r="800" spans="1:16" x14ac:dyDescent="0.25">
      <c r="A800" s="12"/>
      <c r="C800" s="6">
        <v>43937</v>
      </c>
      <c r="D800" s="58">
        <f>'Historic Pricing'!AG1846</f>
        <v>-4.364069637635702E-3</v>
      </c>
      <c r="E800">
        <v>0.62</v>
      </c>
      <c r="F800">
        <v>-0.81</v>
      </c>
      <c r="G800">
        <v>-2.98</v>
      </c>
      <c r="H800">
        <v>-0.28999999999999998</v>
      </c>
      <c r="I800">
        <v>-0.3</v>
      </c>
      <c r="J800">
        <v>0</v>
      </c>
      <c r="P800" s="61">
        <v>-1.6014501293396984E-2</v>
      </c>
    </row>
    <row r="801" spans="1:16" x14ac:dyDescent="0.25">
      <c r="A801" s="12"/>
      <c r="C801" s="6">
        <v>43936</v>
      </c>
      <c r="D801" s="58">
        <f>'Historic Pricing'!AG1847</f>
        <v>1.51996065009504E-3</v>
      </c>
      <c r="E801">
        <v>-2.15</v>
      </c>
      <c r="F801">
        <v>-1.95</v>
      </c>
      <c r="G801">
        <v>-2.5499999999999998</v>
      </c>
      <c r="H801">
        <v>-0.4</v>
      </c>
      <c r="I801">
        <v>-0.21</v>
      </c>
      <c r="J801">
        <v>0</v>
      </c>
      <c r="P801" s="61">
        <v>2.194836201710499E-2</v>
      </c>
    </row>
    <row r="802" spans="1:16" x14ac:dyDescent="0.25">
      <c r="A802" s="12"/>
      <c r="C802" s="6">
        <v>43935</v>
      </c>
      <c r="D802" s="58">
        <f>'Historic Pricing'!AG1848</f>
        <v>1.0544401546714056E-2</v>
      </c>
      <c r="E802">
        <v>3.02</v>
      </c>
      <c r="F802">
        <v>-0.72</v>
      </c>
      <c r="G802">
        <v>-3.15</v>
      </c>
      <c r="H802">
        <v>0.25</v>
      </c>
      <c r="I802">
        <v>-0.33</v>
      </c>
      <c r="J802">
        <v>0</v>
      </c>
      <c r="P802" s="61">
        <v>-6.829637133058048E-4</v>
      </c>
    </row>
    <row r="803" spans="1:16" x14ac:dyDescent="0.25">
      <c r="A803" s="12"/>
      <c r="C803" s="6">
        <v>43930</v>
      </c>
      <c r="D803" s="58">
        <f>'Historic Pricing'!AG1849</f>
        <v>1.7262222942957123E-2</v>
      </c>
      <c r="E803">
        <v>1.59</v>
      </c>
      <c r="F803">
        <v>2.4300000000000002</v>
      </c>
      <c r="G803">
        <v>3.16</v>
      </c>
      <c r="H803">
        <v>-0.87</v>
      </c>
      <c r="I803">
        <v>-7.0000000000000007E-2</v>
      </c>
      <c r="J803">
        <v>0</v>
      </c>
      <c r="P803" s="61">
        <v>-1.0372377819286356E-2</v>
      </c>
    </row>
    <row r="804" spans="1:16" x14ac:dyDescent="0.25">
      <c r="A804" s="12"/>
      <c r="C804" s="6">
        <v>43929</v>
      </c>
      <c r="D804" s="58">
        <f>'Historic Pricing'!AG1850</f>
        <v>1.2502898533963255E-3</v>
      </c>
      <c r="E804">
        <v>3.4</v>
      </c>
      <c r="F804">
        <v>0.85</v>
      </c>
      <c r="G804">
        <v>1.28</v>
      </c>
      <c r="H804">
        <v>0.45</v>
      </c>
      <c r="I804">
        <v>-0.09</v>
      </c>
      <c r="J804">
        <v>0</v>
      </c>
      <c r="P804" s="61">
        <v>2.9295299919052709E-2</v>
      </c>
    </row>
    <row r="805" spans="1:16" x14ac:dyDescent="0.25">
      <c r="A805" s="12"/>
      <c r="C805" s="6">
        <v>43928</v>
      </c>
      <c r="D805" s="58">
        <f>'Historic Pricing'!AG1851</f>
        <v>6.9693382534855072E-3</v>
      </c>
      <c r="E805">
        <v>-0.11</v>
      </c>
      <c r="F805">
        <v>0.11</v>
      </c>
      <c r="G805">
        <v>2.08</v>
      </c>
      <c r="H805">
        <v>0.9</v>
      </c>
      <c r="I805">
        <v>-0.34</v>
      </c>
      <c r="J805">
        <v>0</v>
      </c>
      <c r="P805" s="61">
        <v>1.3982168119790195E-2</v>
      </c>
    </row>
    <row r="806" spans="1:16" x14ac:dyDescent="0.25">
      <c r="A806" s="12"/>
      <c r="C806" s="6">
        <v>43927</v>
      </c>
      <c r="D806" s="58">
        <f>'Historic Pricing'!AG1852</f>
        <v>4.3288469241382188E-2</v>
      </c>
      <c r="E806">
        <v>7.06</v>
      </c>
      <c r="F806">
        <v>1.18</v>
      </c>
      <c r="G806">
        <v>0.32</v>
      </c>
      <c r="H806">
        <v>1.28</v>
      </c>
      <c r="I806">
        <v>-0.8</v>
      </c>
      <c r="J806">
        <v>0</v>
      </c>
      <c r="P806" s="61">
        <v>2.5497424364903211E-3</v>
      </c>
    </row>
    <row r="807" spans="1:16" x14ac:dyDescent="0.25">
      <c r="A807" s="12"/>
      <c r="C807" s="6">
        <v>43924</v>
      </c>
      <c r="D807" s="58">
        <f>'Historic Pricing'!AG1853</f>
        <v>-6.3708418496625542E-3</v>
      </c>
      <c r="E807">
        <v>-1.64</v>
      </c>
      <c r="F807">
        <v>-1.38</v>
      </c>
      <c r="G807">
        <v>-1.18</v>
      </c>
      <c r="H807">
        <v>-0.22</v>
      </c>
      <c r="I807">
        <v>0.37</v>
      </c>
      <c r="J807">
        <v>0</v>
      </c>
      <c r="P807" s="61">
        <v>4.1275353589537267E-2</v>
      </c>
    </row>
    <row r="808" spans="1:16" x14ac:dyDescent="0.25">
      <c r="A808" s="12"/>
      <c r="C808" s="6">
        <v>43923</v>
      </c>
      <c r="D808" s="58">
        <f>'Historic Pricing'!AG1854</f>
        <v>-3.0402232075280081E-3</v>
      </c>
      <c r="E808">
        <v>2.1</v>
      </c>
      <c r="F808">
        <v>-0.98</v>
      </c>
      <c r="G808">
        <v>-0.28000000000000003</v>
      </c>
      <c r="H808">
        <v>-0.26</v>
      </c>
      <c r="I808">
        <v>0.81</v>
      </c>
      <c r="J808">
        <v>0</v>
      </c>
      <c r="P808" s="61">
        <v>3.3571897022783903E-2</v>
      </c>
    </row>
    <row r="809" spans="1:16" x14ac:dyDescent="0.25">
      <c r="A809" s="12"/>
      <c r="C809" s="6">
        <v>43922</v>
      </c>
      <c r="D809" s="58">
        <f>'Historic Pricing'!AG1855</f>
        <v>1.5692562353895902E-2</v>
      </c>
      <c r="E809">
        <v>-4.51</v>
      </c>
      <c r="F809">
        <v>-1.99</v>
      </c>
      <c r="G809">
        <v>-1.4</v>
      </c>
      <c r="H809">
        <v>0.22</v>
      </c>
      <c r="I809">
        <v>0.22</v>
      </c>
      <c r="J809">
        <v>0</v>
      </c>
      <c r="P809" s="61">
        <v>7.177880614375352E-4</v>
      </c>
    </row>
    <row r="810" spans="1:16" x14ac:dyDescent="0.25">
      <c r="A810" s="12"/>
      <c r="C810" s="6">
        <v>43921</v>
      </c>
      <c r="D810" s="58">
        <f>'Historic Pricing'!AG1856</f>
        <v>-1.4843897524879392E-4</v>
      </c>
      <c r="E810">
        <v>-1.44</v>
      </c>
      <c r="F810">
        <v>1.52</v>
      </c>
      <c r="G810">
        <v>-0.39</v>
      </c>
      <c r="H810">
        <v>0.41</v>
      </c>
      <c r="I810">
        <v>-0.05</v>
      </c>
      <c r="J810">
        <v>6.0000000000000001E-3</v>
      </c>
      <c r="P810" s="61">
        <v>-2.6800032870155414E-2</v>
      </c>
    </row>
    <row r="811" spans="1:16" x14ac:dyDescent="0.25">
      <c r="A811" s="12"/>
      <c r="C811" s="6">
        <v>43920</v>
      </c>
      <c r="D811" s="58">
        <f>'Historic Pricing'!AG1857</f>
        <v>3.018162000727723E-2</v>
      </c>
      <c r="E811">
        <v>3.16</v>
      </c>
      <c r="F811">
        <v>-0.77</v>
      </c>
      <c r="G811">
        <v>-2.09</v>
      </c>
      <c r="H811">
        <v>-0.27</v>
      </c>
      <c r="I811">
        <v>-0.13</v>
      </c>
      <c r="J811">
        <v>6.0000000000000001E-3</v>
      </c>
      <c r="P811" s="61">
        <v>3.9901571843672656E-2</v>
      </c>
    </row>
    <row r="812" spans="1:16" x14ac:dyDescent="0.25">
      <c r="A812" s="12"/>
      <c r="C812" s="6">
        <v>43917</v>
      </c>
      <c r="D812" s="58">
        <f>'Historic Pricing'!AG1858</f>
        <v>-2.264707909178526E-2</v>
      </c>
      <c r="E812">
        <v>-3.48</v>
      </c>
      <c r="F812">
        <v>-1.1000000000000001</v>
      </c>
      <c r="G812">
        <v>-0.76</v>
      </c>
      <c r="H812">
        <v>-1.1100000000000001</v>
      </c>
      <c r="I812">
        <v>0.77</v>
      </c>
      <c r="J812">
        <v>6.0000000000000001E-3</v>
      </c>
      <c r="P812" s="61">
        <v>-1.7238219923303526E-2</v>
      </c>
    </row>
    <row r="813" spans="1:16" x14ac:dyDescent="0.25">
      <c r="A813" s="12"/>
      <c r="C813" s="6">
        <v>43916</v>
      </c>
      <c r="D813" s="58">
        <f>'Historic Pricing'!AG1859</f>
        <v>2.9981216877214931E-2</v>
      </c>
      <c r="E813">
        <v>6.02</v>
      </c>
      <c r="F813">
        <v>-0.51</v>
      </c>
      <c r="G813">
        <v>1.07</v>
      </c>
      <c r="H813">
        <v>-0.61</v>
      </c>
      <c r="I813">
        <v>-0.02</v>
      </c>
      <c r="J813">
        <v>6.0000000000000001E-3</v>
      </c>
      <c r="P813" s="61">
        <v>4.2924233188341016E-2</v>
      </c>
    </row>
    <row r="814" spans="1:16" x14ac:dyDescent="0.25">
      <c r="A814" s="12"/>
      <c r="C814" s="6">
        <v>43915</v>
      </c>
      <c r="D814" s="58">
        <f>'Historic Pricing'!AG1860</f>
        <v>4.2779627321509708E-2</v>
      </c>
      <c r="E814">
        <v>1.18</v>
      </c>
      <c r="F814">
        <v>-0.19</v>
      </c>
      <c r="G814">
        <v>1.92</v>
      </c>
      <c r="H814">
        <v>-0.06</v>
      </c>
      <c r="I814">
        <v>0.24</v>
      </c>
      <c r="J814">
        <v>6.0000000000000001E-3</v>
      </c>
      <c r="P814" s="61">
        <v>-2.7991906897017402E-2</v>
      </c>
    </row>
    <row r="815" spans="1:16" x14ac:dyDescent="0.25">
      <c r="A815" s="12"/>
      <c r="C815" s="6">
        <v>43914</v>
      </c>
      <c r="D815" s="58">
        <f>'Historic Pricing'!AG1861</f>
        <v>2.3481025035828901E-2</v>
      </c>
      <c r="E815">
        <v>9.34</v>
      </c>
      <c r="F815">
        <v>-0.28000000000000003</v>
      </c>
      <c r="G815">
        <v>2.38</v>
      </c>
      <c r="H815">
        <v>0.46</v>
      </c>
      <c r="I815">
        <v>0.17</v>
      </c>
      <c r="J815">
        <v>6.0000000000000001E-3</v>
      </c>
      <c r="P815" s="61">
        <v>3.4648354666860302E-2</v>
      </c>
    </row>
    <row r="816" spans="1:16" x14ac:dyDescent="0.25">
      <c r="A816" s="12"/>
      <c r="C816" s="6">
        <v>43913</v>
      </c>
      <c r="D816" s="58">
        <f>'Historic Pricing'!AG1862</f>
        <v>-7.2076592997682432E-2</v>
      </c>
      <c r="E816">
        <v>-2.5499999999999998</v>
      </c>
      <c r="F816">
        <v>1.72</v>
      </c>
      <c r="G816">
        <v>-3.27</v>
      </c>
      <c r="H816">
        <v>0.3</v>
      </c>
      <c r="I816">
        <v>-1.06</v>
      </c>
      <c r="J816">
        <v>6.0000000000000001E-3</v>
      </c>
      <c r="P816" s="61">
        <v>4.3400389405296072E-2</v>
      </c>
    </row>
    <row r="817" spans="1:16" x14ac:dyDescent="0.25">
      <c r="A817" s="12"/>
      <c r="C817" s="6">
        <v>43910</v>
      </c>
      <c r="D817" s="58">
        <f>'Historic Pricing'!AG1863</f>
        <v>1.4460517074542491E-2</v>
      </c>
      <c r="E817">
        <v>-4.1500000000000004</v>
      </c>
      <c r="F817">
        <v>0.22</v>
      </c>
      <c r="G817">
        <v>-0.88</v>
      </c>
      <c r="H817">
        <v>-0.97</v>
      </c>
      <c r="I817">
        <v>-1.1200000000000001</v>
      </c>
      <c r="J817">
        <v>6.0000000000000001E-3</v>
      </c>
      <c r="P817" s="61">
        <v>4.1566155526484815E-2</v>
      </c>
    </row>
    <row r="818" spans="1:16" x14ac:dyDescent="0.25">
      <c r="A818" s="12"/>
      <c r="C818" s="6">
        <v>43909</v>
      </c>
      <c r="D818" s="58">
        <f>'Historic Pricing'!AG1864</f>
        <v>-2.3480230640678779E-2</v>
      </c>
      <c r="E818">
        <v>1.31</v>
      </c>
      <c r="F818">
        <v>5.7</v>
      </c>
      <c r="G818">
        <v>0.83</v>
      </c>
      <c r="H818">
        <v>-1.35</v>
      </c>
      <c r="I818">
        <v>-1.68</v>
      </c>
      <c r="J818">
        <v>6.0000000000000001E-3</v>
      </c>
      <c r="P818" s="61">
        <v>-8.2814645173742013E-2</v>
      </c>
    </row>
    <row r="819" spans="1:16" x14ac:dyDescent="0.25">
      <c r="A819" s="12"/>
      <c r="C819" s="6">
        <v>43908</v>
      </c>
      <c r="D819" s="58">
        <f>'Historic Pricing'!AG1865</f>
        <v>-3.3106651144382535E-2</v>
      </c>
      <c r="E819">
        <v>-5.56</v>
      </c>
      <c r="F819">
        <v>-4.55</v>
      </c>
      <c r="G819">
        <v>-4.6900000000000004</v>
      </c>
      <c r="H819">
        <v>0.11</v>
      </c>
      <c r="I819">
        <v>0.05</v>
      </c>
      <c r="J819">
        <v>6.0000000000000001E-3</v>
      </c>
      <c r="P819" s="61">
        <v>1.2355308089218156E-2</v>
      </c>
    </row>
    <row r="820" spans="1:16" x14ac:dyDescent="0.25">
      <c r="A820" s="12"/>
      <c r="C820" s="6">
        <v>43907</v>
      </c>
      <c r="D820" s="58">
        <f>'Historic Pricing'!AG1866</f>
        <v>2.8806184557747513E-2</v>
      </c>
      <c r="E820">
        <v>5.88</v>
      </c>
      <c r="F820">
        <v>0.46</v>
      </c>
      <c r="G820">
        <v>-0.62</v>
      </c>
      <c r="H820">
        <v>-0.55000000000000004</v>
      </c>
      <c r="I820">
        <v>-0.21</v>
      </c>
      <c r="J820">
        <v>6.0000000000000001E-3</v>
      </c>
      <c r="P820" s="61">
        <v>-1.4219654021814868E-2</v>
      </c>
    </row>
    <row r="821" spans="1:16" x14ac:dyDescent="0.25">
      <c r="A821" s="12"/>
      <c r="C821" s="6">
        <v>43906</v>
      </c>
      <c r="D821" s="58">
        <f>'Historic Pricing'!AG1867</f>
        <v>-3.229696273327326E-2</v>
      </c>
      <c r="E821">
        <v>-12</v>
      </c>
      <c r="F821">
        <v>-0.83</v>
      </c>
      <c r="G821">
        <v>-0.76</v>
      </c>
      <c r="H821">
        <v>0.48</v>
      </c>
      <c r="I821">
        <v>1.38</v>
      </c>
      <c r="J821">
        <v>6.0000000000000001E-3</v>
      </c>
      <c r="P821" s="61">
        <v>-2.8380294506030308E-2</v>
      </c>
    </row>
    <row r="822" spans="1:16" x14ac:dyDescent="0.25">
      <c r="A822" s="12"/>
      <c r="C822" s="6">
        <v>43903</v>
      </c>
      <c r="D822" s="58">
        <f>'Historic Pricing'!AG1868</f>
        <v>-2.828836274796083E-3</v>
      </c>
      <c r="E822">
        <v>8.9600000000000009</v>
      </c>
      <c r="F822">
        <v>-2.0299999999999998</v>
      </c>
      <c r="G822">
        <v>3.03</v>
      </c>
      <c r="H822">
        <v>1.19</v>
      </c>
      <c r="I822">
        <v>0.36</v>
      </c>
      <c r="J822">
        <v>6.0000000000000001E-3</v>
      </c>
      <c r="P822" s="61">
        <v>3.5724390859138394E-2</v>
      </c>
    </row>
    <row r="823" spans="1:16" x14ac:dyDescent="0.25">
      <c r="A823" s="12"/>
      <c r="C823" s="6">
        <v>43902</v>
      </c>
      <c r="D823" s="58">
        <f>'Historic Pricing'!AG1869</f>
        <v>-6.1229792272097974E-2</v>
      </c>
      <c r="E823">
        <v>-9.6300000000000008</v>
      </c>
      <c r="F823">
        <v>-1.08</v>
      </c>
      <c r="G823">
        <v>-1.17</v>
      </c>
      <c r="H823">
        <v>-0.34</v>
      </c>
      <c r="I823">
        <v>-0.15</v>
      </c>
      <c r="J823">
        <v>6.0000000000000001E-3</v>
      </c>
      <c r="P823" s="61">
        <v>-6.8839367506329394E-2</v>
      </c>
    </row>
    <row r="824" spans="1:16" x14ac:dyDescent="0.25">
      <c r="A824" s="12"/>
      <c r="C824" s="6">
        <v>43901</v>
      </c>
      <c r="D824" s="58">
        <f>'Historic Pricing'!AG1870</f>
        <v>-2.2627972778831176E-2</v>
      </c>
      <c r="E824">
        <v>-5.05</v>
      </c>
      <c r="F824">
        <v>-1.04</v>
      </c>
      <c r="G824">
        <v>-0.8</v>
      </c>
      <c r="H824">
        <v>0.03</v>
      </c>
      <c r="I824">
        <v>0.09</v>
      </c>
      <c r="J824">
        <v>6.0000000000000001E-3</v>
      </c>
      <c r="P824" s="61">
        <v>1.8912914288234085E-2</v>
      </c>
    </row>
    <row r="825" spans="1:16" x14ac:dyDescent="0.25">
      <c r="A825" s="12"/>
      <c r="C825" s="6">
        <v>43900</v>
      </c>
      <c r="D825" s="58">
        <f>'Historic Pricing'!AG1871</f>
        <v>2.512777383018678E-2</v>
      </c>
      <c r="E825">
        <v>4.74</v>
      </c>
      <c r="F825">
        <v>-2.39</v>
      </c>
      <c r="G825">
        <v>0.81</v>
      </c>
      <c r="H825">
        <v>0.52</v>
      </c>
      <c r="I825">
        <v>0.06</v>
      </c>
      <c r="J825">
        <v>6.0000000000000001E-3</v>
      </c>
      <c r="P825" s="61">
        <v>-7.6182600593735383E-2</v>
      </c>
    </row>
    <row r="826" spans="1:16" x14ac:dyDescent="0.25">
      <c r="A826" s="12"/>
      <c r="C826" s="6">
        <v>43899</v>
      </c>
      <c r="D826" s="58">
        <f>'Historic Pricing'!AG1872</f>
        <v>-7.1894248673393224E-2</v>
      </c>
      <c r="E826">
        <v>-7.78</v>
      </c>
      <c r="F826">
        <v>-1.33</v>
      </c>
      <c r="G826">
        <v>-4.75</v>
      </c>
      <c r="H826">
        <v>0.08</v>
      </c>
      <c r="I826">
        <v>0.46</v>
      </c>
      <c r="J826">
        <v>6.0000000000000001E-3</v>
      </c>
      <c r="P826" s="61">
        <v>-3.2174044135661439E-2</v>
      </c>
    </row>
    <row r="827" spans="1:16" x14ac:dyDescent="0.25">
      <c r="A827" s="12"/>
      <c r="C827" s="6">
        <v>43896</v>
      </c>
      <c r="D827" s="58">
        <f>'Historic Pricing'!AG1873</f>
        <v>-3.2012289198496413E-2</v>
      </c>
      <c r="E827">
        <v>-1.78</v>
      </c>
      <c r="F827">
        <v>-0.21</v>
      </c>
      <c r="G827">
        <v>-1.49</v>
      </c>
      <c r="H827">
        <v>0.69</v>
      </c>
      <c r="I827">
        <v>0.34</v>
      </c>
      <c r="J827">
        <v>6.0000000000000001E-3</v>
      </c>
      <c r="P827" s="61">
        <v>3.3571150066932086E-2</v>
      </c>
    </row>
    <row r="828" spans="1:16" x14ac:dyDescent="0.25">
      <c r="A828" s="12"/>
      <c r="C828" s="6">
        <v>43895</v>
      </c>
      <c r="D828" s="58">
        <f>'Historic Pricing'!AG1874</f>
        <v>1.1628577378100979E-2</v>
      </c>
      <c r="E828">
        <v>-3.38</v>
      </c>
      <c r="F828">
        <v>-0.14000000000000001</v>
      </c>
      <c r="G828">
        <v>-1.4</v>
      </c>
      <c r="H828">
        <v>-0.88</v>
      </c>
      <c r="I828">
        <v>0.05</v>
      </c>
      <c r="J828">
        <v>6.0000000000000001E-3</v>
      </c>
      <c r="P828" s="61">
        <v>-9.9150283845845524E-2</v>
      </c>
    </row>
    <row r="829" spans="1:16" x14ac:dyDescent="0.25">
      <c r="A829" s="12"/>
      <c r="C829" s="6">
        <v>43894</v>
      </c>
      <c r="D829" s="58">
        <f>'Historic Pricing'!AG1875</f>
        <v>-1.7364641212620477E-2</v>
      </c>
      <c r="E829">
        <v>4.03</v>
      </c>
      <c r="F829">
        <v>-1.23</v>
      </c>
      <c r="G829">
        <v>-1.17</v>
      </c>
      <c r="H829">
        <v>7.0000000000000007E-2</v>
      </c>
      <c r="I829">
        <v>0.28000000000000003</v>
      </c>
      <c r="J829">
        <v>6.0000000000000001E-3</v>
      </c>
      <c r="P829" s="61">
        <v>-3.568898073396215E-2</v>
      </c>
    </row>
    <row r="830" spans="1:16" x14ac:dyDescent="0.25">
      <c r="A830" s="12"/>
      <c r="C830" s="6">
        <v>43893</v>
      </c>
      <c r="D830" s="58">
        <f>'Historic Pricing'!AG1876</f>
        <v>1.5674303016612354E-2</v>
      </c>
      <c r="E830">
        <v>-2.79</v>
      </c>
      <c r="F830">
        <v>0.68</v>
      </c>
      <c r="G830">
        <v>-0.63</v>
      </c>
      <c r="H830">
        <v>-0.44</v>
      </c>
      <c r="I830">
        <v>0.33</v>
      </c>
      <c r="J830">
        <v>6.0000000000000001E-3</v>
      </c>
      <c r="P830" s="61">
        <v>1.118611583949178E-2</v>
      </c>
    </row>
    <row r="831" spans="1:16" x14ac:dyDescent="0.25">
      <c r="A831" s="12"/>
      <c r="C831" s="6">
        <v>43892</v>
      </c>
      <c r="D831" s="58">
        <f>'Historic Pricing'!AG1877</f>
        <v>5.8567204626583675E-3</v>
      </c>
      <c r="E831">
        <v>4.3099999999999996</v>
      </c>
      <c r="F831">
        <v>-1.91</v>
      </c>
      <c r="G831">
        <v>-0.44</v>
      </c>
      <c r="H831">
        <v>-0.52</v>
      </c>
      <c r="I831">
        <v>0.42</v>
      </c>
      <c r="J831">
        <v>6.0000000000000001E-3</v>
      </c>
      <c r="P831" s="61">
        <v>-2.1815149864019653E-2</v>
      </c>
    </row>
    <row r="832" spans="1:16" x14ac:dyDescent="0.25">
      <c r="A832" s="12"/>
      <c r="C832" s="6">
        <v>43889</v>
      </c>
      <c r="D832" s="58">
        <f>'Historic Pricing'!AG1878</f>
        <v>-3.9197230124724008E-2</v>
      </c>
      <c r="E832">
        <v>-0.78</v>
      </c>
      <c r="F832">
        <v>0.09</v>
      </c>
      <c r="G832">
        <v>-0.8</v>
      </c>
      <c r="H832">
        <v>0.25</v>
      </c>
      <c r="I832">
        <v>-0.5</v>
      </c>
      <c r="J832">
        <v>6.0000000000000001E-3</v>
      </c>
      <c r="P832" s="61">
        <v>1.8846018765226936E-2</v>
      </c>
    </row>
    <row r="833" spans="1:16" x14ac:dyDescent="0.25">
      <c r="A833" s="12"/>
      <c r="C833" s="6">
        <v>43888</v>
      </c>
      <c r="D833" s="58">
        <f>'Historic Pricing'!AG1879</f>
        <v>-1.3719860806101276E-2</v>
      </c>
      <c r="E833">
        <v>-4.22</v>
      </c>
      <c r="F833">
        <v>0.71</v>
      </c>
      <c r="G833">
        <v>0.05</v>
      </c>
      <c r="H833">
        <v>-0.41</v>
      </c>
      <c r="I833">
        <v>0</v>
      </c>
      <c r="J833">
        <v>6.0000000000000001E-3</v>
      </c>
      <c r="P833" s="61">
        <v>1.5587990482803923E-2</v>
      </c>
    </row>
    <row r="834" spans="1:16" x14ac:dyDescent="0.25">
      <c r="A834" s="12"/>
      <c r="C834" s="6">
        <v>43887</v>
      </c>
      <c r="D834" s="58">
        <f>'Historic Pricing'!AG1880</f>
        <v>-3.6441092873102224E-2</v>
      </c>
      <c r="E834">
        <v>-0.52</v>
      </c>
      <c r="F834">
        <v>-0.74</v>
      </c>
      <c r="G834">
        <v>-1.2</v>
      </c>
      <c r="H834">
        <v>-0.47</v>
      </c>
      <c r="I834">
        <v>-0.18</v>
      </c>
      <c r="J834">
        <v>6.0000000000000001E-3</v>
      </c>
      <c r="P834" s="61">
        <v>-5.0315654429292082E-2</v>
      </c>
    </row>
    <row r="835" spans="1:16" x14ac:dyDescent="0.25">
      <c r="A835" s="12"/>
      <c r="C835" s="6">
        <v>43886</v>
      </c>
      <c r="D835" s="58">
        <f>'Historic Pricing'!AG1881</f>
        <v>4.1659787666193792E-4</v>
      </c>
      <c r="E835">
        <v>-3.09</v>
      </c>
      <c r="F835">
        <v>-0.35</v>
      </c>
      <c r="G835">
        <v>-0.68</v>
      </c>
      <c r="H835">
        <v>-0.62</v>
      </c>
      <c r="I835">
        <v>-0.05</v>
      </c>
      <c r="J835">
        <v>6.0000000000000001E-3</v>
      </c>
      <c r="P835" s="61">
        <v>-2.4941483709510371E-3</v>
      </c>
    </row>
    <row r="836" spans="1:16" x14ac:dyDescent="0.25">
      <c r="A836" s="12"/>
      <c r="C836" s="6">
        <v>43885</v>
      </c>
      <c r="D836" s="58">
        <f>'Historic Pricing'!AG1882</f>
        <v>-4.2753621124856991E-2</v>
      </c>
      <c r="E836">
        <v>-3.39</v>
      </c>
      <c r="F836">
        <v>0.15</v>
      </c>
      <c r="G836">
        <v>0.02</v>
      </c>
      <c r="H836">
        <v>-0.35</v>
      </c>
      <c r="I836">
        <v>0.22</v>
      </c>
      <c r="J836">
        <v>6.0000000000000001E-3</v>
      </c>
      <c r="P836" s="61">
        <v>-7.7167303245102833E-2</v>
      </c>
    </row>
    <row r="837" spans="1:16" x14ac:dyDescent="0.25">
      <c r="A837" s="12"/>
      <c r="C837" s="6">
        <v>43882</v>
      </c>
      <c r="D837" s="58">
        <f>'Historic Pricing'!AG1883</f>
        <v>2.6645789461042183E-2</v>
      </c>
      <c r="E837">
        <v>-1.1200000000000001</v>
      </c>
      <c r="F837">
        <v>-7.0000000000000007E-2</v>
      </c>
      <c r="G837">
        <v>0.02</v>
      </c>
      <c r="H837">
        <v>-0.23</v>
      </c>
      <c r="I837">
        <v>0.38</v>
      </c>
      <c r="J837">
        <v>6.0000000000000001E-3</v>
      </c>
      <c r="P837" s="61">
        <v>5.9415307349210862E-3</v>
      </c>
    </row>
    <row r="838" spans="1:16" x14ac:dyDescent="0.25">
      <c r="A838" s="12"/>
      <c r="C838" s="6">
        <v>43881</v>
      </c>
      <c r="D838" s="58">
        <f>'Historic Pricing'!AG1884</f>
        <v>3.2361405741736277E-3</v>
      </c>
      <c r="E838">
        <v>-0.35</v>
      </c>
      <c r="F838">
        <v>0.63</v>
      </c>
      <c r="G838">
        <v>0.67</v>
      </c>
      <c r="H838">
        <v>0.16</v>
      </c>
      <c r="I838">
        <v>-0.05</v>
      </c>
      <c r="J838">
        <v>6.0000000000000001E-3</v>
      </c>
      <c r="P838" s="61">
        <v>-4.0453552467359717E-2</v>
      </c>
    </row>
    <row r="839" spans="1:16" x14ac:dyDescent="0.25">
      <c r="A839" s="12"/>
      <c r="C839" s="6">
        <v>43880</v>
      </c>
      <c r="D839" s="58">
        <f>'Historic Pricing'!AG1885</f>
        <v>5.4227439134129285E-3</v>
      </c>
      <c r="E839">
        <v>0.6</v>
      </c>
      <c r="F839">
        <v>0.19</v>
      </c>
      <c r="G839">
        <v>0.03</v>
      </c>
      <c r="H839">
        <v>0.18</v>
      </c>
      <c r="I839">
        <v>-0.24</v>
      </c>
      <c r="J839">
        <v>6.0000000000000001E-3</v>
      </c>
      <c r="P839" s="61">
        <v>-6.2387843357019951E-4</v>
      </c>
    </row>
    <row r="840" spans="1:16" x14ac:dyDescent="0.25">
      <c r="A840" s="12"/>
      <c r="C840" s="6">
        <v>43879</v>
      </c>
      <c r="D840" s="58">
        <f>'Historic Pricing'!AG1886</f>
        <v>2.3366559226184848E-4</v>
      </c>
      <c r="E840">
        <v>-0.19</v>
      </c>
      <c r="F840">
        <v>-0.01</v>
      </c>
      <c r="G840">
        <v>-0.65</v>
      </c>
      <c r="H840">
        <v>-0.41</v>
      </c>
      <c r="I840">
        <v>-0.67</v>
      </c>
      <c r="J840">
        <v>6.0000000000000001E-3</v>
      </c>
      <c r="P840" s="61">
        <v>2.1415481866853426E-3</v>
      </c>
    </row>
    <row r="841" spans="1:16" x14ac:dyDescent="0.25">
      <c r="A841" s="12"/>
      <c r="C841" s="6">
        <v>43875</v>
      </c>
      <c r="D841" s="58">
        <f>'Historic Pricing'!AG1888</f>
        <v>-1.9383239188343238E-3</v>
      </c>
      <c r="E841">
        <v>0.15</v>
      </c>
      <c r="F841">
        <v>-0.56000000000000005</v>
      </c>
      <c r="G841">
        <v>-0.66</v>
      </c>
      <c r="H841">
        <v>-0.23</v>
      </c>
      <c r="I841">
        <v>-0.3</v>
      </c>
      <c r="J841">
        <v>6.0000000000000001E-3</v>
      </c>
      <c r="P841" s="61">
        <v>7.6596427527086119E-3</v>
      </c>
    </row>
    <row r="842" spans="1:16" x14ac:dyDescent="0.25">
      <c r="A842" s="12"/>
      <c r="C842" s="6">
        <v>43874</v>
      </c>
      <c r="D842" s="58">
        <f>'Historic Pricing'!AG1889</f>
        <v>6.8348644478969083E-3</v>
      </c>
      <c r="E842">
        <v>-0.09</v>
      </c>
      <c r="F842">
        <v>0.16</v>
      </c>
      <c r="G842">
        <v>0</v>
      </c>
      <c r="H842">
        <v>-0.11</v>
      </c>
      <c r="I842">
        <v>-0.39</v>
      </c>
      <c r="J842">
        <v>6.0000000000000001E-3</v>
      </c>
      <c r="P842" s="61">
        <v>3.5725521523462082E-3</v>
      </c>
    </row>
    <row r="843" spans="1:16" x14ac:dyDescent="0.25">
      <c r="A843" s="12"/>
      <c r="C843" s="6">
        <v>43873</v>
      </c>
      <c r="D843" s="58">
        <f>'Historic Pricing'!AG1890</f>
        <v>-3.6400391039715643E-3</v>
      </c>
      <c r="E843">
        <v>0.66</v>
      </c>
      <c r="F843">
        <v>0.15</v>
      </c>
      <c r="G843">
        <v>-0.35</v>
      </c>
      <c r="H843">
        <v>0.21</v>
      </c>
      <c r="I843">
        <v>0.06</v>
      </c>
      <c r="J843">
        <v>6.0000000000000001E-3</v>
      </c>
      <c r="P843" s="61">
        <v>-5.7832267711322872E-3</v>
      </c>
    </row>
    <row r="844" spans="1:16" x14ac:dyDescent="0.25">
      <c r="A844" s="12"/>
      <c r="C844" s="6">
        <v>43872</v>
      </c>
      <c r="D844" s="58">
        <f>'Historic Pricing'!AG1891</f>
        <v>8.601458371799096E-3</v>
      </c>
      <c r="E844">
        <v>0.28000000000000003</v>
      </c>
      <c r="F844">
        <v>0.34</v>
      </c>
      <c r="G844">
        <v>1.05</v>
      </c>
      <c r="H844">
        <v>0.24</v>
      </c>
      <c r="I844">
        <v>0.33</v>
      </c>
      <c r="J844">
        <v>6.0000000000000001E-3</v>
      </c>
      <c r="P844" s="61">
        <v>1.200677750799339E-2</v>
      </c>
    </row>
    <row r="845" spans="1:16" x14ac:dyDescent="0.25">
      <c r="A845" s="12"/>
      <c r="C845" s="6">
        <v>43871</v>
      </c>
      <c r="D845" s="58">
        <f>'Historic Pricing'!AG1892</f>
        <v>-2.1015198264574209E-2</v>
      </c>
      <c r="E845">
        <v>0.73</v>
      </c>
      <c r="F845">
        <v>-0.17</v>
      </c>
      <c r="G845">
        <v>-0.88</v>
      </c>
      <c r="H845">
        <v>-0.12</v>
      </c>
      <c r="I845">
        <v>-0.51</v>
      </c>
      <c r="J845">
        <v>6.0000000000000001E-3</v>
      </c>
      <c r="P845" s="61">
        <v>-2.2479164026894655E-3</v>
      </c>
    </row>
    <row r="846" spans="1:16" x14ac:dyDescent="0.25">
      <c r="A846" s="12"/>
      <c r="C846" s="6">
        <v>43868</v>
      </c>
      <c r="D846" s="58">
        <f>'Historic Pricing'!AG1893</f>
        <v>-2.0578916440716615E-3</v>
      </c>
      <c r="E846">
        <v>-0.55000000000000004</v>
      </c>
      <c r="F846">
        <v>-0.84</v>
      </c>
      <c r="G846">
        <v>-0.03</v>
      </c>
      <c r="H846">
        <v>-0.22</v>
      </c>
      <c r="I846">
        <v>-0.56999999999999995</v>
      </c>
      <c r="J846">
        <v>6.0000000000000001E-3</v>
      </c>
      <c r="P846" s="61">
        <v>1.6508264882465033E-2</v>
      </c>
    </row>
    <row r="847" spans="1:16" x14ac:dyDescent="0.25">
      <c r="A847" s="12"/>
      <c r="C847" s="6">
        <v>43867</v>
      </c>
      <c r="D847" s="58">
        <f>'Historic Pricing'!AG1894</f>
        <v>9.2693868815399341E-3</v>
      </c>
      <c r="E847">
        <v>0.27</v>
      </c>
      <c r="F847">
        <v>-0.59</v>
      </c>
      <c r="G847">
        <v>-0.84</v>
      </c>
      <c r="H847">
        <v>-0.03</v>
      </c>
      <c r="I847">
        <v>-0.39</v>
      </c>
      <c r="J847">
        <v>6.0000000000000001E-3</v>
      </c>
      <c r="P847" s="61">
        <v>-1.5657611140724923E-2</v>
      </c>
    </row>
    <row r="848" spans="1:16" x14ac:dyDescent="0.25">
      <c r="A848" s="12"/>
      <c r="C848" s="6">
        <v>43866</v>
      </c>
      <c r="D848" s="58">
        <f>'Historic Pricing'!AG1895</f>
        <v>8.4265510457848577E-3</v>
      </c>
      <c r="E848">
        <v>0.97</v>
      </c>
      <c r="F848">
        <v>0.75</v>
      </c>
      <c r="G848">
        <v>1.47</v>
      </c>
      <c r="H848">
        <v>0.95</v>
      </c>
      <c r="I848">
        <v>0.66</v>
      </c>
      <c r="J848">
        <v>6.0000000000000001E-3</v>
      </c>
      <c r="P848" s="61">
        <v>1.4458619228295802E-3</v>
      </c>
    </row>
    <row r="849" spans="1:16" x14ac:dyDescent="0.25">
      <c r="A849" s="12"/>
      <c r="C849" s="6">
        <v>43865</v>
      </c>
      <c r="D849" s="58">
        <f>'Historic Pricing'!AG1896</f>
        <v>7.5925179250026249E-3</v>
      </c>
      <c r="E849">
        <v>1.57</v>
      </c>
      <c r="F849">
        <v>-0.14000000000000001</v>
      </c>
      <c r="G849">
        <v>-0.68</v>
      </c>
      <c r="H849">
        <v>0.38</v>
      </c>
      <c r="I849">
        <v>-0.17</v>
      </c>
      <c r="J849">
        <v>6.0000000000000001E-3</v>
      </c>
      <c r="P849" s="61">
        <v>5.8768436895152145E-3</v>
      </c>
    </row>
    <row r="850" spans="1:16" x14ac:dyDescent="0.25">
      <c r="A850" s="12"/>
      <c r="C850" s="6">
        <v>43864</v>
      </c>
      <c r="D850" s="58">
        <f>'Historic Pricing'!AG1897</f>
        <v>-1.2289241631878764E-2</v>
      </c>
      <c r="E850">
        <v>0.84</v>
      </c>
      <c r="F850">
        <v>0.36</v>
      </c>
      <c r="G850">
        <v>-0.68</v>
      </c>
      <c r="H850">
        <v>-0.68</v>
      </c>
      <c r="I850">
        <v>-0.42</v>
      </c>
      <c r="J850">
        <v>6.0000000000000001E-3</v>
      </c>
      <c r="P850" s="61">
        <v>1.1443930118583578E-2</v>
      </c>
    </row>
    <row r="851" spans="1:16" x14ac:dyDescent="0.25">
      <c r="A851" s="12"/>
      <c r="C851" s="6">
        <v>43861</v>
      </c>
      <c r="D851" s="58">
        <f>'Historic Pricing'!AG1898</f>
        <v>3.4312871644807483E-3</v>
      </c>
      <c r="E851">
        <v>-1.74</v>
      </c>
      <c r="F851">
        <v>-0.5</v>
      </c>
      <c r="G851">
        <v>-0.35</v>
      </c>
      <c r="H851">
        <v>-0.44</v>
      </c>
      <c r="I851">
        <v>-0.66</v>
      </c>
      <c r="J851">
        <v>6.0000000000000001E-3</v>
      </c>
      <c r="P851" s="61">
        <v>1.1516544434353298E-2</v>
      </c>
    </row>
    <row r="852" spans="1:16" x14ac:dyDescent="0.25">
      <c r="A852" s="12"/>
      <c r="C852" s="6">
        <v>43860</v>
      </c>
      <c r="D852" s="58">
        <f>'Historic Pricing'!AG1899</f>
        <v>-1.8218561264924504E-3</v>
      </c>
      <c r="E852">
        <v>0.34</v>
      </c>
      <c r="F852">
        <v>-0.64</v>
      </c>
      <c r="G852">
        <v>0.69</v>
      </c>
      <c r="H852">
        <v>-0.45</v>
      </c>
      <c r="I852">
        <v>-0.25</v>
      </c>
      <c r="J852">
        <v>6.0000000000000001E-3</v>
      </c>
      <c r="P852" s="61">
        <v>-9.9453140960563714E-3</v>
      </c>
    </row>
    <row r="853" spans="1:16" x14ac:dyDescent="0.25">
      <c r="A853" s="12"/>
      <c r="C853" s="6">
        <v>43859</v>
      </c>
      <c r="D853" s="58">
        <f>'Historic Pricing'!AG1900</f>
        <v>7.186263571687914E-3</v>
      </c>
      <c r="E853">
        <v>-0.1</v>
      </c>
      <c r="F853">
        <v>-0.43</v>
      </c>
      <c r="G853">
        <v>-0.98</v>
      </c>
      <c r="H853">
        <v>0.26</v>
      </c>
      <c r="I853">
        <v>0.09</v>
      </c>
      <c r="J853">
        <v>6.0000000000000001E-3</v>
      </c>
      <c r="P853" s="61">
        <v>-9.1374768642469729E-3</v>
      </c>
    </row>
    <row r="854" spans="1:16" x14ac:dyDescent="0.25">
      <c r="A854" s="12"/>
      <c r="C854" s="6">
        <v>43858</v>
      </c>
      <c r="D854" s="58">
        <f>'Historic Pricing'!AG1901</f>
        <v>-1.4513765296905224E-2</v>
      </c>
      <c r="E854">
        <v>1.02</v>
      </c>
      <c r="F854">
        <v>-0.13</v>
      </c>
      <c r="G854">
        <v>-0.42</v>
      </c>
      <c r="H854">
        <v>0.17</v>
      </c>
      <c r="I854">
        <v>-0.06</v>
      </c>
      <c r="J854">
        <v>6.0000000000000001E-3</v>
      </c>
      <c r="P854" s="61">
        <v>-1.3379942047679629E-3</v>
      </c>
    </row>
    <row r="855" spans="1:16" x14ac:dyDescent="0.25">
      <c r="A855" s="12"/>
      <c r="C855" s="6">
        <v>43854</v>
      </c>
      <c r="D855" s="58">
        <f>'Historic Pricing'!AG1902</f>
        <v>6.9922730891713025E-3</v>
      </c>
      <c r="E855">
        <v>-0.97</v>
      </c>
      <c r="F855">
        <v>-0.5</v>
      </c>
      <c r="G855">
        <v>-0.28000000000000003</v>
      </c>
      <c r="H855">
        <v>0.17</v>
      </c>
      <c r="I855">
        <v>-0.03</v>
      </c>
      <c r="J855">
        <v>6.0000000000000001E-3</v>
      </c>
      <c r="P855" s="61">
        <v>7.5572349190589812E-3</v>
      </c>
    </row>
    <row r="856" spans="1:16" x14ac:dyDescent="0.25">
      <c r="A856" s="12"/>
      <c r="C856" s="6">
        <v>43853</v>
      </c>
      <c r="D856" s="58">
        <f>'Historic Pricing'!AG1903</f>
        <v>-9.9203323854825873E-3</v>
      </c>
      <c r="E856">
        <v>0.08</v>
      </c>
      <c r="F856">
        <v>-7.0000000000000007E-2</v>
      </c>
      <c r="G856">
        <v>-0.14000000000000001</v>
      </c>
      <c r="H856">
        <v>0.28999999999999998</v>
      </c>
      <c r="I856">
        <v>-7.0000000000000007E-2</v>
      </c>
      <c r="J856">
        <v>6.0000000000000001E-3</v>
      </c>
      <c r="P856" s="61">
        <v>-1.1041332882871251E-2</v>
      </c>
    </row>
    <row r="857" spans="1:16" x14ac:dyDescent="0.25">
      <c r="A857" s="12"/>
      <c r="C857" s="6">
        <v>43852</v>
      </c>
      <c r="D857" s="58">
        <f>'Historic Pricing'!AG1904</f>
        <v>1.6391919600602437E-2</v>
      </c>
      <c r="E857">
        <v>0.08</v>
      </c>
      <c r="F857">
        <v>-0.24</v>
      </c>
      <c r="G857">
        <v>0.01</v>
      </c>
      <c r="H857">
        <v>-0.27</v>
      </c>
      <c r="I857">
        <v>0.01</v>
      </c>
      <c r="J857">
        <v>6.0000000000000001E-3</v>
      </c>
      <c r="P857" s="61">
        <v>2.3797847436042075E-3</v>
      </c>
    </row>
    <row r="858" spans="1:16" x14ac:dyDescent="0.25">
      <c r="A858" s="12"/>
      <c r="C858" s="6">
        <v>43851</v>
      </c>
      <c r="D858" s="58">
        <f>'Historic Pricing'!AG1905</f>
        <v>-1.7609474386435829E-3</v>
      </c>
      <c r="E858">
        <v>-0.32</v>
      </c>
      <c r="F858">
        <v>-0.67</v>
      </c>
      <c r="G858">
        <v>-0.62</v>
      </c>
      <c r="H858">
        <v>-0.11</v>
      </c>
      <c r="I858">
        <v>-0.25</v>
      </c>
      <c r="J858">
        <v>6.0000000000000001E-3</v>
      </c>
      <c r="P858" s="61">
        <v>-7.1061478298281864E-3</v>
      </c>
    </row>
    <row r="859" spans="1:16" x14ac:dyDescent="0.25">
      <c r="A859" s="12"/>
      <c r="C859" s="6">
        <v>43847</v>
      </c>
      <c r="D859" s="58">
        <f>'Historic Pricing'!AG1907</f>
        <v>3.7287917944575236E-3</v>
      </c>
      <c r="E859">
        <v>0.28000000000000003</v>
      </c>
      <c r="F859">
        <v>-0.63</v>
      </c>
      <c r="G859">
        <v>-0.13</v>
      </c>
      <c r="H859">
        <v>0.23</v>
      </c>
      <c r="I859">
        <v>0</v>
      </c>
      <c r="J859">
        <v>6.0000000000000001E-3</v>
      </c>
      <c r="P859" s="61">
        <v>3.8004049854366478E-2</v>
      </c>
    </row>
    <row r="860" spans="1:16" x14ac:dyDescent="0.25">
      <c r="A860" s="12"/>
      <c r="C860" s="6">
        <v>43846</v>
      </c>
      <c r="D860" s="58">
        <f>'Historic Pricing'!AG1908</f>
        <v>3.226228743191813E-3</v>
      </c>
      <c r="E860">
        <v>0.88</v>
      </c>
      <c r="F860">
        <v>0.52</v>
      </c>
      <c r="G860">
        <v>-0.11</v>
      </c>
      <c r="H860">
        <v>0.03</v>
      </c>
      <c r="I860">
        <v>-0.1</v>
      </c>
      <c r="J860">
        <v>6.0000000000000001E-3</v>
      </c>
      <c r="P860" s="61">
        <v>7.8382153299143731E-4</v>
      </c>
    </row>
    <row r="861" spans="1:16" x14ac:dyDescent="0.25">
      <c r="A861" s="12"/>
      <c r="C861" s="6">
        <v>43845</v>
      </c>
      <c r="D861" s="58">
        <f>'Historic Pricing'!AG1909</f>
        <v>-6.2582480628773302E-3</v>
      </c>
      <c r="E861">
        <v>0.16</v>
      </c>
      <c r="F861">
        <v>0.27</v>
      </c>
      <c r="G861">
        <v>-0.81</v>
      </c>
      <c r="H861">
        <v>-0.08</v>
      </c>
      <c r="I861">
        <v>-0.18</v>
      </c>
      <c r="J861">
        <v>6.0000000000000001E-3</v>
      </c>
      <c r="P861" s="61">
        <v>9.9173816005175622E-3</v>
      </c>
    </row>
    <row r="862" spans="1:16" x14ac:dyDescent="0.25">
      <c r="A862" s="12"/>
      <c r="C862" s="6">
        <v>43844</v>
      </c>
      <c r="D862" s="58">
        <f>'Historic Pricing'!AG1910</f>
        <v>1.2245298423655749E-2</v>
      </c>
      <c r="E862">
        <v>-0.06</v>
      </c>
      <c r="F862">
        <v>0.47</v>
      </c>
      <c r="G862">
        <v>-0.18</v>
      </c>
      <c r="H862">
        <v>-0.33</v>
      </c>
      <c r="I862">
        <v>-0.05</v>
      </c>
      <c r="J862">
        <v>6.0000000000000001E-3</v>
      </c>
      <c r="P862" s="61">
        <v>1.6963842575106539E-2</v>
      </c>
    </row>
    <row r="863" spans="1:16" x14ac:dyDescent="0.25">
      <c r="A863" s="12"/>
      <c r="C863" s="6">
        <v>43843</v>
      </c>
      <c r="D863" s="58">
        <f>'Historic Pricing'!AG1911</f>
        <v>3.6780419507682176E-3</v>
      </c>
      <c r="E863">
        <v>0.73</v>
      </c>
      <c r="F863">
        <v>-0.1</v>
      </c>
      <c r="G863">
        <v>-0.08</v>
      </c>
      <c r="H863">
        <v>0.34</v>
      </c>
      <c r="I863">
        <v>0.27</v>
      </c>
      <c r="J863">
        <v>6.0000000000000001E-3</v>
      </c>
      <c r="P863" s="61">
        <v>5.7636848636472959E-3</v>
      </c>
    </row>
    <row r="864" spans="1:16" x14ac:dyDescent="0.25">
      <c r="A864" s="12"/>
      <c r="C864" s="6">
        <v>43840</v>
      </c>
      <c r="D864" s="58">
        <f>'Historic Pricing'!AG1912</f>
        <v>-2.5575961209439086E-3</v>
      </c>
      <c r="E864">
        <v>-0.34</v>
      </c>
      <c r="F864">
        <v>-0.27</v>
      </c>
      <c r="G864">
        <v>-0.33</v>
      </c>
      <c r="H864">
        <v>0.04</v>
      </c>
      <c r="I864">
        <v>-0.08</v>
      </c>
      <c r="J864">
        <v>6.0000000000000001E-3</v>
      </c>
      <c r="P864" s="61">
        <v>2.5978252954597984E-2</v>
      </c>
    </row>
    <row r="865" spans="1:16" x14ac:dyDescent="0.25">
      <c r="A865" s="12"/>
      <c r="C865" s="6">
        <v>43839</v>
      </c>
      <c r="D865" s="58">
        <f>'Historic Pricing'!AG1913</f>
        <v>5.3570971190284311E-2</v>
      </c>
      <c r="E865">
        <v>0.65</v>
      </c>
      <c r="F865">
        <v>-0.71</v>
      </c>
      <c r="G865">
        <v>-0.48</v>
      </c>
      <c r="H865">
        <v>-0.14000000000000001</v>
      </c>
      <c r="I865">
        <v>0.04</v>
      </c>
      <c r="J865">
        <v>6.0000000000000001E-3</v>
      </c>
      <c r="P865" s="61">
        <v>5.298358964354339E-3</v>
      </c>
    </row>
    <row r="866" spans="1:16" x14ac:dyDescent="0.25">
      <c r="A866" s="12"/>
      <c r="C866" s="6">
        <v>43838</v>
      </c>
      <c r="D866" s="58">
        <f>'Historic Pricing'!AG1914</f>
        <v>-1.1365670682305278E-2</v>
      </c>
      <c r="E866">
        <v>0.47</v>
      </c>
      <c r="F866">
        <v>-0.17</v>
      </c>
      <c r="G866">
        <v>-0.64</v>
      </c>
      <c r="H866">
        <v>-0.19</v>
      </c>
      <c r="I866">
        <v>-0.17</v>
      </c>
      <c r="J866">
        <v>6.0000000000000001E-3</v>
      </c>
      <c r="P866" s="61">
        <v>1.5551595808380864E-5</v>
      </c>
    </row>
    <row r="867" spans="1:16" x14ac:dyDescent="0.25">
      <c r="A867" s="12"/>
      <c r="C867" s="6">
        <v>43837</v>
      </c>
      <c r="D867" s="58">
        <f>'Historic Pricing'!AG1915</f>
        <v>1.9746942304598045E-2</v>
      </c>
      <c r="E867">
        <v>-0.19</v>
      </c>
      <c r="F867">
        <v>-0.03</v>
      </c>
      <c r="G867">
        <v>-0.25</v>
      </c>
      <c r="H867">
        <v>-0.12</v>
      </c>
      <c r="I867">
        <v>-0.25</v>
      </c>
      <c r="J867">
        <v>6.0000000000000001E-3</v>
      </c>
      <c r="P867" s="61">
        <v>3.5803160336883237E-2</v>
      </c>
    </row>
    <row r="868" spans="1:16" x14ac:dyDescent="0.25">
      <c r="A868" s="12"/>
      <c r="C868" s="6">
        <v>43836</v>
      </c>
      <c r="D868" s="58">
        <f>'Historic Pricing'!AG1916</f>
        <v>-1.0336935365788115E-2</v>
      </c>
      <c r="E868">
        <v>0.36</v>
      </c>
      <c r="F868">
        <v>-0.2</v>
      </c>
      <c r="G868">
        <v>-0.55000000000000004</v>
      </c>
      <c r="H868">
        <v>-0.17</v>
      </c>
      <c r="I868">
        <v>-0.26</v>
      </c>
      <c r="J868">
        <v>6.0000000000000001E-3</v>
      </c>
      <c r="P868" s="61">
        <v>-2.4043869904903172E-2</v>
      </c>
    </row>
    <row r="869" spans="1:16" x14ac:dyDescent="0.25">
      <c r="A869" s="12"/>
      <c r="C869" s="6">
        <v>43833</v>
      </c>
      <c r="D869" s="58">
        <f>'Historic Pricing'!AG1917</f>
        <v>1.7803898149507936E-2</v>
      </c>
      <c r="E869">
        <v>-0.67</v>
      </c>
      <c r="F869">
        <v>0.3</v>
      </c>
      <c r="G869">
        <v>0</v>
      </c>
      <c r="H869">
        <v>-0.14000000000000001</v>
      </c>
      <c r="I869">
        <v>-0.1</v>
      </c>
      <c r="J869">
        <v>6.0000000000000001E-3</v>
      </c>
      <c r="P869" s="61">
        <v>3.6640688494121852E-2</v>
      </c>
    </row>
    <row r="870" spans="1:16" x14ac:dyDescent="0.25">
      <c r="A870" s="12"/>
      <c r="C870" s="6">
        <v>43832</v>
      </c>
      <c r="D870" s="58">
        <f>'Historic Pricing'!AG1918</f>
        <v>1.553466605392129E-2</v>
      </c>
      <c r="E870">
        <v>0.86</v>
      </c>
      <c r="F870">
        <v>-0.97</v>
      </c>
      <c r="G870">
        <v>-0.34</v>
      </c>
      <c r="H870">
        <v>0.24</v>
      </c>
      <c r="I870">
        <v>-0.22</v>
      </c>
      <c r="J870">
        <v>6.0000000000000001E-3</v>
      </c>
      <c r="P870" s="61">
        <v>-9.4385661994938874E-3</v>
      </c>
    </row>
    <row r="871" spans="1:16" x14ac:dyDescent="0.25">
      <c r="A871" s="12"/>
      <c r="C871" s="6">
        <v>43830</v>
      </c>
      <c r="D871" s="58">
        <f>'Historic Pricing'!AG1919</f>
        <v>-1.2889893838997586E-2</v>
      </c>
      <c r="E871">
        <v>0.28000000000000003</v>
      </c>
      <c r="F871">
        <v>0.01</v>
      </c>
      <c r="G871">
        <v>0.12</v>
      </c>
      <c r="H871">
        <v>-0.12</v>
      </c>
      <c r="I871">
        <v>0.25</v>
      </c>
      <c r="J871">
        <v>7.0000000000000001E-3</v>
      </c>
      <c r="P871" s="61">
        <v>8.3422082782073324E-3</v>
      </c>
    </row>
    <row r="872" spans="1:16" x14ac:dyDescent="0.25">
      <c r="A872" s="12"/>
      <c r="C872" s="6">
        <v>43829</v>
      </c>
      <c r="D872" s="58">
        <f>'Historic Pricing'!AG1920</f>
        <v>4.7417645724038282E-3</v>
      </c>
      <c r="E872">
        <v>-0.56999999999999995</v>
      </c>
      <c r="F872">
        <v>0.28000000000000003</v>
      </c>
      <c r="G872">
        <v>0.56000000000000005</v>
      </c>
      <c r="H872">
        <v>0.11</v>
      </c>
      <c r="I872">
        <v>0.38</v>
      </c>
      <c r="J872">
        <v>7.0000000000000001E-3</v>
      </c>
      <c r="P872" s="61">
        <v>-1.4711778366818735E-2</v>
      </c>
    </row>
    <row r="873" spans="1:16" x14ac:dyDescent="0.25">
      <c r="A873" s="12"/>
      <c r="C873" s="6">
        <v>43826</v>
      </c>
      <c r="D873" s="58">
        <f>'Historic Pricing'!AG1921</f>
        <v>1.233938659974668E-2</v>
      </c>
      <c r="E873">
        <v>-0.1</v>
      </c>
      <c r="F873">
        <v>-0.55000000000000004</v>
      </c>
      <c r="G873">
        <v>-7.0000000000000007E-2</v>
      </c>
      <c r="H873">
        <v>0.25</v>
      </c>
      <c r="I873">
        <v>0.1</v>
      </c>
      <c r="J873">
        <v>7.0000000000000001E-3</v>
      </c>
      <c r="P873" s="61">
        <v>-1.037238384506475E-2</v>
      </c>
    </row>
    <row r="874" spans="1:16" x14ac:dyDescent="0.25">
      <c r="A874" s="12"/>
      <c r="C874" s="6">
        <v>43823</v>
      </c>
      <c r="D874" s="58">
        <f>'Historic Pricing'!AG1922</f>
        <v>1.0680734692741774E-3</v>
      </c>
      <c r="E874">
        <v>0.01</v>
      </c>
      <c r="F874">
        <v>0.37</v>
      </c>
      <c r="G874">
        <v>0</v>
      </c>
      <c r="H874">
        <v>-0.28000000000000003</v>
      </c>
      <c r="I874">
        <v>0.04</v>
      </c>
      <c r="J874">
        <v>7.0000000000000001E-3</v>
      </c>
      <c r="P874" s="61">
        <v>1.7713342653166153E-3</v>
      </c>
    </row>
    <row r="875" spans="1:16" x14ac:dyDescent="0.25">
      <c r="A875" s="12"/>
      <c r="C875" s="6">
        <v>43822</v>
      </c>
      <c r="D875" s="58">
        <f>'Historic Pricing'!AG1923</f>
        <v>-1.04182336045256E-2</v>
      </c>
      <c r="E875">
        <v>0.1</v>
      </c>
      <c r="F875">
        <v>0.16</v>
      </c>
      <c r="G875">
        <v>-0.35</v>
      </c>
      <c r="H875">
        <v>-0.13</v>
      </c>
      <c r="I875">
        <v>0.34</v>
      </c>
      <c r="J875">
        <v>7.0000000000000001E-3</v>
      </c>
      <c r="P875" s="61">
        <v>7.59905818076579E-3</v>
      </c>
    </row>
    <row r="876" spans="1:16" x14ac:dyDescent="0.25">
      <c r="A876" s="12"/>
      <c r="C876" s="6">
        <v>43819</v>
      </c>
      <c r="D876" s="58">
        <f>'Historic Pricing'!AG1924</f>
        <v>4.0054969911510162E-3</v>
      </c>
      <c r="E876">
        <v>0.48</v>
      </c>
      <c r="F876">
        <v>-0.27</v>
      </c>
      <c r="G876">
        <v>-0.3</v>
      </c>
      <c r="H876">
        <v>0</v>
      </c>
      <c r="I876">
        <v>-7.0000000000000007E-2</v>
      </c>
      <c r="J876">
        <v>7.0000000000000001E-3</v>
      </c>
      <c r="P876" s="61">
        <v>2.8250950150125582E-3</v>
      </c>
    </row>
    <row r="877" spans="1:16" x14ac:dyDescent="0.25">
      <c r="A877" s="12"/>
      <c r="C877" s="6">
        <v>43818</v>
      </c>
      <c r="D877" s="58">
        <f>'Historic Pricing'!AG1925</f>
        <v>-9.5176206481860925E-3</v>
      </c>
      <c r="E877">
        <v>0.43</v>
      </c>
      <c r="F877">
        <v>-0.14000000000000001</v>
      </c>
      <c r="G877">
        <v>-0.42</v>
      </c>
      <c r="H877">
        <v>-0.25</v>
      </c>
      <c r="I877">
        <v>-0.03</v>
      </c>
      <c r="J877">
        <v>7.0000000000000001E-3</v>
      </c>
      <c r="P877" s="61">
        <v>-5.03510529790961E-3</v>
      </c>
    </row>
    <row r="878" spans="1:16" x14ac:dyDescent="0.25">
      <c r="A878" s="12"/>
      <c r="C878" s="6">
        <v>43817</v>
      </c>
      <c r="D878" s="58">
        <f>'Historic Pricing'!AG1926</f>
        <v>1.0657172672812862E-2</v>
      </c>
      <c r="E878">
        <v>-0.05</v>
      </c>
      <c r="F878">
        <v>0.3</v>
      </c>
      <c r="G878">
        <v>0.09</v>
      </c>
      <c r="H878">
        <v>0.28000000000000003</v>
      </c>
      <c r="I878">
        <v>0</v>
      </c>
      <c r="J878">
        <v>7.0000000000000001E-3</v>
      </c>
      <c r="P878" s="61">
        <v>-2.9691474328592021E-3</v>
      </c>
    </row>
    <row r="879" spans="1:16" x14ac:dyDescent="0.25">
      <c r="A879" s="12"/>
      <c r="C879" s="6">
        <v>43816</v>
      </c>
      <c r="D879" s="58">
        <f>'Historic Pricing'!AG1927</f>
        <v>1.1023062612528502E-3</v>
      </c>
      <c r="E879">
        <v>0.1</v>
      </c>
      <c r="F879">
        <v>0.48</v>
      </c>
      <c r="G879">
        <v>0.67</v>
      </c>
      <c r="H879">
        <v>0.11</v>
      </c>
      <c r="I879">
        <v>-0.03</v>
      </c>
      <c r="J879">
        <v>7.0000000000000001E-3</v>
      </c>
      <c r="P879" s="61">
        <v>-6.6170701727918781E-3</v>
      </c>
    </row>
    <row r="880" spans="1:16" x14ac:dyDescent="0.25">
      <c r="A880" s="12"/>
      <c r="C880" s="6">
        <v>43815</v>
      </c>
      <c r="D880" s="58">
        <f>'Historic Pricing'!AG1928</f>
        <v>7.562267265448128E-3</v>
      </c>
      <c r="E880">
        <v>0.74</v>
      </c>
      <c r="F880">
        <v>-0.04</v>
      </c>
      <c r="G880">
        <v>-0.04</v>
      </c>
      <c r="H880">
        <v>-0.4</v>
      </c>
      <c r="I880">
        <v>0.2</v>
      </c>
      <c r="J880">
        <v>7.0000000000000001E-3</v>
      </c>
      <c r="P880" s="61">
        <v>1.2667970012600812E-2</v>
      </c>
    </row>
    <row r="881" spans="1:16" x14ac:dyDescent="0.25">
      <c r="A881" s="12"/>
      <c r="C881" s="6">
        <v>43812</v>
      </c>
      <c r="D881" s="58">
        <f>'Historic Pricing'!AG1929</f>
        <v>1.144336285647948E-2</v>
      </c>
      <c r="E881">
        <v>-0.03</v>
      </c>
      <c r="F881">
        <v>-0.45</v>
      </c>
      <c r="G881">
        <v>-0.54</v>
      </c>
      <c r="H881">
        <v>-0.27</v>
      </c>
      <c r="I881">
        <v>-0.23</v>
      </c>
      <c r="J881">
        <v>7.0000000000000001E-3</v>
      </c>
      <c r="P881" s="61">
        <v>-9.8699635870019512E-3</v>
      </c>
    </row>
    <row r="882" spans="1:16" x14ac:dyDescent="0.25">
      <c r="A882" s="12"/>
      <c r="C882" s="6">
        <v>43811</v>
      </c>
      <c r="D882" s="58">
        <f>'Historic Pricing'!AG1930</f>
        <v>9.0356725755601577E-4</v>
      </c>
      <c r="E882">
        <v>0.9</v>
      </c>
      <c r="F882">
        <v>0.12</v>
      </c>
      <c r="G882">
        <v>1.1399999999999999</v>
      </c>
      <c r="H882">
        <v>0.12</v>
      </c>
      <c r="I882">
        <v>0.2</v>
      </c>
      <c r="J882">
        <v>7.0000000000000001E-3</v>
      </c>
      <c r="P882" s="61">
        <v>1.6261022675235624E-2</v>
      </c>
    </row>
    <row r="883" spans="1:16" x14ac:dyDescent="0.25">
      <c r="A883" s="12"/>
      <c r="C883" s="6">
        <v>43810</v>
      </c>
      <c r="D883" s="58">
        <f>'Historic Pricing'!AG1931</f>
        <v>-1.2599049428015944E-3</v>
      </c>
      <c r="E883">
        <v>0.28000000000000003</v>
      </c>
      <c r="F883">
        <v>-0.09</v>
      </c>
      <c r="G883">
        <v>0.13</v>
      </c>
      <c r="H883">
        <v>0.32</v>
      </c>
      <c r="I883">
        <v>0.16</v>
      </c>
      <c r="J883">
        <v>7.0000000000000001E-3</v>
      </c>
      <c r="P883" s="61">
        <v>3.7051511408112012E-2</v>
      </c>
    </row>
    <row r="884" spans="1:16" x14ac:dyDescent="0.25">
      <c r="A884" s="12"/>
      <c r="C884" s="6">
        <v>43809</v>
      </c>
      <c r="D884" s="58">
        <f>'Historic Pricing'!AG1932</f>
        <v>-3.0246554962608087E-3</v>
      </c>
      <c r="E884">
        <v>-0.08</v>
      </c>
      <c r="F884">
        <v>0.28000000000000003</v>
      </c>
      <c r="G884">
        <v>-0.09</v>
      </c>
      <c r="H884">
        <v>-0.2</v>
      </c>
      <c r="I884">
        <v>0.04</v>
      </c>
      <c r="J884">
        <v>7.0000000000000001E-3</v>
      </c>
      <c r="P884" s="61">
        <v>1.1624236827743132E-2</v>
      </c>
    </row>
    <row r="885" spans="1:16" x14ac:dyDescent="0.25">
      <c r="A885" s="12"/>
      <c r="C885" s="6">
        <v>43808</v>
      </c>
      <c r="D885" s="58">
        <f>'Historic Pricing'!AG1933</f>
        <v>1.1357113591524059E-3</v>
      </c>
      <c r="E885">
        <v>-0.33</v>
      </c>
      <c r="F885">
        <v>0.31</v>
      </c>
      <c r="G885">
        <v>0.11</v>
      </c>
      <c r="H885">
        <v>-0.13</v>
      </c>
      <c r="I885">
        <v>-0.22</v>
      </c>
      <c r="J885">
        <v>7.0000000000000001E-3</v>
      </c>
      <c r="P885" s="61">
        <v>-1.163535204773501E-2</v>
      </c>
    </row>
    <row r="886" spans="1:16" x14ac:dyDescent="0.25">
      <c r="A886" s="12"/>
      <c r="C886" s="6">
        <v>43805</v>
      </c>
      <c r="D886" s="58">
        <f>'Historic Pricing'!AG1934</f>
        <v>-4.177542285459291E-3</v>
      </c>
      <c r="E886">
        <v>0.91</v>
      </c>
      <c r="F886">
        <v>0.38</v>
      </c>
      <c r="G886">
        <v>0.37</v>
      </c>
      <c r="H886">
        <v>0.34</v>
      </c>
      <c r="I886">
        <v>0.22</v>
      </c>
      <c r="J886">
        <v>7.0000000000000001E-3</v>
      </c>
      <c r="P886" s="61">
        <v>4.5624580395766598E-3</v>
      </c>
    </row>
    <row r="887" spans="1:16" x14ac:dyDescent="0.25">
      <c r="A887" s="12"/>
      <c r="C887" s="6">
        <v>43804</v>
      </c>
      <c r="D887" s="58">
        <f>'Historic Pricing'!AG1935</f>
        <v>5.9742444401118533E-3</v>
      </c>
      <c r="E887">
        <v>0.13</v>
      </c>
      <c r="F887">
        <v>-0.14000000000000001</v>
      </c>
      <c r="G887">
        <v>0.46</v>
      </c>
      <c r="H887">
        <v>0.26</v>
      </c>
      <c r="I887">
        <v>0.35</v>
      </c>
      <c r="J887">
        <v>7.0000000000000001E-3</v>
      </c>
      <c r="P887" s="61">
        <v>-1.6564703190363184E-3</v>
      </c>
    </row>
    <row r="888" spans="1:16" x14ac:dyDescent="0.25">
      <c r="A888" s="12"/>
      <c r="C888" s="6">
        <v>43803</v>
      </c>
      <c r="D888" s="58">
        <f>'Historic Pricing'!AG1936</f>
        <v>-8.8782573956536649E-3</v>
      </c>
      <c r="E888">
        <v>0.6</v>
      </c>
      <c r="F888">
        <v>0.21</v>
      </c>
      <c r="G888">
        <v>0.24</v>
      </c>
      <c r="H888">
        <v>0.16</v>
      </c>
      <c r="I888">
        <v>0.09</v>
      </c>
      <c r="J888">
        <v>7.0000000000000001E-3</v>
      </c>
      <c r="P888" s="61">
        <v>2.3008262612817291E-3</v>
      </c>
    </row>
    <row r="889" spans="1:16" x14ac:dyDescent="0.25">
      <c r="A889" s="12"/>
      <c r="C889" s="6">
        <v>43802</v>
      </c>
      <c r="D889" s="58">
        <f>'Historic Pricing'!AG1937</f>
        <v>-2.171995482797737E-2</v>
      </c>
      <c r="E889">
        <v>-0.66</v>
      </c>
      <c r="F889">
        <v>0.42</v>
      </c>
      <c r="G889">
        <v>-0.83</v>
      </c>
      <c r="H889">
        <v>-0.51</v>
      </c>
      <c r="I889">
        <v>-0.55000000000000004</v>
      </c>
      <c r="J889">
        <v>7.0000000000000001E-3</v>
      </c>
      <c r="P889" s="61">
        <v>1.6215255216943811E-2</v>
      </c>
    </row>
    <row r="890" spans="1:16" x14ac:dyDescent="0.25">
      <c r="A890" s="12"/>
      <c r="C890" s="6">
        <v>43801</v>
      </c>
      <c r="D890" s="58">
        <f>'Historic Pricing'!AG1938</f>
        <v>3.7169684439067314E-3</v>
      </c>
      <c r="E890">
        <v>-0.87</v>
      </c>
      <c r="F890">
        <v>-0.13</v>
      </c>
      <c r="G890">
        <v>0.48</v>
      </c>
      <c r="H890">
        <v>0.09</v>
      </c>
      <c r="I890">
        <v>0.2</v>
      </c>
      <c r="J890">
        <v>7.0000000000000001E-3</v>
      </c>
      <c r="P890" s="61">
        <v>-1.7929407915075694E-2</v>
      </c>
    </row>
    <row r="891" spans="1:16" x14ac:dyDescent="0.25">
      <c r="A891" s="12"/>
      <c r="C891" s="6">
        <v>43798</v>
      </c>
      <c r="D891" s="58">
        <f>'Historic Pricing'!AG1939</f>
        <v>-4.0026744600765553E-3</v>
      </c>
      <c r="E891">
        <v>-0.42</v>
      </c>
      <c r="F891">
        <v>-0.11</v>
      </c>
      <c r="G891">
        <v>-0.31</v>
      </c>
      <c r="H891">
        <v>-0.47</v>
      </c>
      <c r="I891">
        <v>0</v>
      </c>
      <c r="J891">
        <v>6.0000000000000001E-3</v>
      </c>
      <c r="P891" s="61">
        <v>-2.4132925228830131E-2</v>
      </c>
    </row>
    <row r="892" spans="1:16" x14ac:dyDescent="0.25">
      <c r="A892" s="12"/>
      <c r="C892" s="6">
        <v>43796</v>
      </c>
      <c r="D892" s="58">
        <f>'Historic Pricing'!AG1941</f>
        <v>2.4447491595113429E-3</v>
      </c>
      <c r="E892">
        <v>0.44</v>
      </c>
      <c r="F892">
        <v>0.22</v>
      </c>
      <c r="G892">
        <v>-0.03</v>
      </c>
      <c r="H892">
        <v>0.03</v>
      </c>
      <c r="I892">
        <v>-0.02</v>
      </c>
      <c r="J892">
        <v>6.0000000000000001E-3</v>
      </c>
      <c r="P892" s="61">
        <v>8.9814293982066699E-3</v>
      </c>
    </row>
    <row r="893" spans="1:16" x14ac:dyDescent="0.25">
      <c r="A893" s="12"/>
      <c r="C893" s="6">
        <v>43795</v>
      </c>
      <c r="D893" s="58">
        <f>'Historic Pricing'!AG1942</f>
        <v>8.0656892806487412E-3</v>
      </c>
      <c r="E893">
        <v>0.19</v>
      </c>
      <c r="F893">
        <v>-0.09</v>
      </c>
      <c r="G893">
        <v>-0.9</v>
      </c>
      <c r="H893">
        <v>0.2</v>
      </c>
      <c r="I893">
        <v>-0.25</v>
      </c>
      <c r="J893">
        <v>6.0000000000000001E-3</v>
      </c>
      <c r="P893" s="61">
        <v>-1.3896033872045049E-2</v>
      </c>
    </row>
    <row r="894" spans="1:16" x14ac:dyDescent="0.25">
      <c r="A894" s="12"/>
      <c r="C894" s="6">
        <v>43794</v>
      </c>
      <c r="D894" s="58">
        <f>'Historic Pricing'!AG1943</f>
        <v>-2.5214769952795809E-3</v>
      </c>
      <c r="E894">
        <v>0.92</v>
      </c>
      <c r="F894">
        <v>1.27</v>
      </c>
      <c r="G894">
        <v>-0.38</v>
      </c>
      <c r="H894">
        <v>0.11</v>
      </c>
      <c r="I894">
        <v>0.02</v>
      </c>
      <c r="J894">
        <v>6.0000000000000001E-3</v>
      </c>
      <c r="P894" s="61">
        <v>-4.2119249140374036E-3</v>
      </c>
    </row>
    <row r="895" spans="1:16" x14ac:dyDescent="0.25">
      <c r="A895" s="12"/>
      <c r="C895" s="6">
        <v>43791</v>
      </c>
      <c r="D895" s="58">
        <f>'Historic Pricing'!AG1944</f>
        <v>2.0305784947828706E-4</v>
      </c>
      <c r="E895">
        <v>0.24</v>
      </c>
      <c r="F895">
        <v>0.16</v>
      </c>
      <c r="G895">
        <v>0.22</v>
      </c>
      <c r="H895">
        <v>0.18</v>
      </c>
      <c r="I895">
        <v>0.05</v>
      </c>
      <c r="J895">
        <v>6.0000000000000001E-3</v>
      </c>
      <c r="P895" s="61">
        <v>1.5233933413276887E-2</v>
      </c>
    </row>
    <row r="896" spans="1:16" x14ac:dyDescent="0.25">
      <c r="A896" s="12"/>
      <c r="C896" s="6">
        <v>43790</v>
      </c>
      <c r="D896" s="58">
        <f>'Historic Pricing'!AG1945</f>
        <v>-7.1811639135752753E-3</v>
      </c>
      <c r="E896">
        <v>-0.14000000000000001</v>
      </c>
      <c r="F896">
        <v>-0.31</v>
      </c>
      <c r="G896">
        <v>0.1</v>
      </c>
      <c r="H896">
        <v>0.08</v>
      </c>
      <c r="I896">
        <v>-0.1</v>
      </c>
      <c r="J896">
        <v>6.0000000000000001E-3</v>
      </c>
      <c r="P896" s="61">
        <v>-1.1895964155040092E-2</v>
      </c>
    </row>
    <row r="897" spans="1:16" x14ac:dyDescent="0.25">
      <c r="A897" s="12"/>
      <c r="C897" s="6">
        <v>43789</v>
      </c>
      <c r="D897" s="58">
        <f>'Historic Pricing'!AG1946</f>
        <v>-1.6438600248846601E-2</v>
      </c>
      <c r="E897">
        <v>-0.33</v>
      </c>
      <c r="F897">
        <v>-0.14000000000000001</v>
      </c>
      <c r="G897">
        <v>-0.45</v>
      </c>
      <c r="H897">
        <v>-0.55000000000000004</v>
      </c>
      <c r="I897">
        <v>-0.28999999999999998</v>
      </c>
      <c r="J897">
        <v>6.0000000000000001E-3</v>
      </c>
      <c r="P897" s="61">
        <v>1.444400614271801E-2</v>
      </c>
    </row>
    <row r="898" spans="1:16" x14ac:dyDescent="0.25">
      <c r="A898" s="12"/>
      <c r="C898" s="6">
        <v>43788</v>
      </c>
      <c r="D898" s="58">
        <f>'Historic Pricing'!AG1947</f>
        <v>-1.6329309148328105E-3</v>
      </c>
      <c r="E898">
        <v>0.02</v>
      </c>
      <c r="F898">
        <v>0.35</v>
      </c>
      <c r="G898">
        <v>-0.94</v>
      </c>
      <c r="H898">
        <v>-0.86</v>
      </c>
      <c r="I898">
        <v>-0.22</v>
      </c>
      <c r="J898">
        <v>6.0000000000000001E-3</v>
      </c>
      <c r="P898" s="61">
        <v>-2.1894302146114115E-2</v>
      </c>
    </row>
    <row r="899" spans="1:16" x14ac:dyDescent="0.25">
      <c r="A899" s="12"/>
      <c r="C899" s="6">
        <v>43787</v>
      </c>
      <c r="D899" s="58">
        <f>'Historic Pricing'!AG1948</f>
        <v>2.2902324548014909E-4</v>
      </c>
      <c r="E899">
        <v>0.02</v>
      </c>
      <c r="F899">
        <v>-0.36</v>
      </c>
      <c r="G899">
        <v>-0.51</v>
      </c>
      <c r="H899">
        <v>-0.03</v>
      </c>
      <c r="I899">
        <v>-0.32</v>
      </c>
      <c r="J899">
        <v>6.0000000000000001E-3</v>
      </c>
      <c r="P899" s="61">
        <v>-2.025232983236161E-2</v>
      </c>
    </row>
    <row r="900" spans="1:16" x14ac:dyDescent="0.25">
      <c r="A900" s="12"/>
      <c r="C900" s="6">
        <v>43784</v>
      </c>
      <c r="D900" s="58">
        <f>'Historic Pricing'!AG1949</f>
        <v>2.4222532063900093E-3</v>
      </c>
      <c r="E900">
        <v>0.74</v>
      </c>
      <c r="F900">
        <v>-0.28999999999999998</v>
      </c>
      <c r="G900">
        <v>-0.34</v>
      </c>
      <c r="H900">
        <v>-0.01</v>
      </c>
      <c r="I900">
        <v>0.05</v>
      </c>
      <c r="J900">
        <v>6.0000000000000001E-3</v>
      </c>
      <c r="P900" s="61">
        <v>-5.7932285571788674E-3</v>
      </c>
    </row>
    <row r="901" spans="1:16" x14ac:dyDescent="0.25">
      <c r="A901" s="12"/>
      <c r="C901" s="6">
        <v>43783</v>
      </c>
      <c r="D901" s="58">
        <f>'Historic Pricing'!AG1950</f>
        <v>2.9311413776895419E-3</v>
      </c>
      <c r="E901">
        <v>7.0000000000000007E-2</v>
      </c>
      <c r="F901">
        <v>-0.15</v>
      </c>
      <c r="G901">
        <v>-0.25</v>
      </c>
      <c r="H901">
        <v>0.13</v>
      </c>
      <c r="I901">
        <v>-0.35</v>
      </c>
      <c r="J901">
        <v>6.0000000000000001E-3</v>
      </c>
      <c r="P901" s="61">
        <v>-7.7789465284071775E-3</v>
      </c>
    </row>
    <row r="902" spans="1:16" x14ac:dyDescent="0.25">
      <c r="A902" s="12"/>
      <c r="C902" s="6">
        <v>43782</v>
      </c>
      <c r="D902" s="58">
        <f>'Historic Pricing'!AG1951</f>
        <v>-8.916280364367174E-3</v>
      </c>
      <c r="E902">
        <v>0.01</v>
      </c>
      <c r="F902">
        <v>-0.41</v>
      </c>
      <c r="G902">
        <v>-0.82</v>
      </c>
      <c r="H902">
        <v>-0.28000000000000003</v>
      </c>
      <c r="I902">
        <v>-0.03</v>
      </c>
      <c r="J902">
        <v>6.0000000000000001E-3</v>
      </c>
      <c r="P902" s="61">
        <v>9.6083959524386666E-3</v>
      </c>
    </row>
    <row r="903" spans="1:16" x14ac:dyDescent="0.25">
      <c r="A903" s="12"/>
      <c r="C903" s="6">
        <v>43781</v>
      </c>
      <c r="D903" s="58">
        <f>'Historic Pricing'!AG1952</f>
        <v>-6.5167838143531213E-3</v>
      </c>
      <c r="E903">
        <v>0.16</v>
      </c>
      <c r="F903">
        <v>-0.19</v>
      </c>
      <c r="G903">
        <v>-0.15</v>
      </c>
      <c r="H903">
        <v>-0.17</v>
      </c>
      <c r="I903">
        <v>-0.22</v>
      </c>
      <c r="J903">
        <v>6.0000000000000001E-3</v>
      </c>
      <c r="P903" s="61">
        <v>1.0116273806818879E-2</v>
      </c>
    </row>
    <row r="904" spans="1:16" x14ac:dyDescent="0.25">
      <c r="A904" s="12"/>
      <c r="C904" s="6">
        <v>43780</v>
      </c>
      <c r="D904" s="58">
        <f>'Historic Pricing'!AG1953</f>
        <v>1.7707944776637997E-2</v>
      </c>
      <c r="E904">
        <v>-0.19</v>
      </c>
      <c r="F904">
        <v>-7.0000000000000007E-2</v>
      </c>
      <c r="G904">
        <v>-0.19</v>
      </c>
      <c r="H904">
        <v>-7.0000000000000007E-2</v>
      </c>
      <c r="I904">
        <v>-0.08</v>
      </c>
      <c r="J904">
        <v>6.0000000000000001E-3</v>
      </c>
      <c r="P904" s="61">
        <v>-1.4120779116954432E-2</v>
      </c>
    </row>
    <row r="905" spans="1:16" x14ac:dyDescent="0.25">
      <c r="A905" s="12"/>
      <c r="C905" s="6">
        <v>43777</v>
      </c>
      <c r="D905" s="58">
        <f>'Historic Pricing'!AG1954</f>
        <v>2.8779372152415651E-3</v>
      </c>
      <c r="E905">
        <v>0.31</v>
      </c>
      <c r="F905">
        <v>-0.01</v>
      </c>
      <c r="G905">
        <v>-0.36</v>
      </c>
      <c r="H905">
        <v>-0.13</v>
      </c>
      <c r="I905">
        <v>0.06</v>
      </c>
      <c r="J905">
        <v>6.0000000000000001E-3</v>
      </c>
      <c r="P905" s="61">
        <v>-1.0804868247451661E-3</v>
      </c>
    </row>
    <row r="906" spans="1:16" x14ac:dyDescent="0.25">
      <c r="A906" s="12"/>
      <c r="C906" s="6">
        <v>43776</v>
      </c>
      <c r="D906" s="58">
        <f>'Historic Pricing'!AG1955</f>
        <v>2.8873224956105395E-3</v>
      </c>
      <c r="E906">
        <v>0.38</v>
      </c>
      <c r="F906">
        <v>-0.01</v>
      </c>
      <c r="G906">
        <v>0.51</v>
      </c>
      <c r="H906">
        <v>0.09</v>
      </c>
      <c r="I906">
        <v>-0.21</v>
      </c>
      <c r="J906">
        <v>6.0000000000000001E-3</v>
      </c>
      <c r="P906" s="61">
        <v>1.5431180918245226E-3</v>
      </c>
    </row>
    <row r="907" spans="1:16" x14ac:dyDescent="0.25">
      <c r="A907" s="12"/>
      <c r="C907" s="6">
        <v>43775</v>
      </c>
      <c r="D907" s="58">
        <f>'Historic Pricing'!AG1956</f>
        <v>-6.0345329008828369E-4</v>
      </c>
      <c r="E907">
        <v>-0.05</v>
      </c>
      <c r="F907">
        <v>-0.8</v>
      </c>
      <c r="G907">
        <v>0.23</v>
      </c>
      <c r="H907">
        <v>-0.17</v>
      </c>
      <c r="I907">
        <v>0.31</v>
      </c>
      <c r="J907">
        <v>6.0000000000000001E-3</v>
      </c>
      <c r="P907" s="61">
        <v>-1.1994132853882046E-2</v>
      </c>
    </row>
    <row r="908" spans="1:16" x14ac:dyDescent="0.25">
      <c r="A908" s="12"/>
      <c r="C908" s="6">
        <v>43774</v>
      </c>
      <c r="D908" s="58">
        <f>'Historic Pricing'!AG1957</f>
        <v>3.2029474964449544E-3</v>
      </c>
      <c r="E908">
        <v>-0.03</v>
      </c>
      <c r="F908">
        <v>0.38</v>
      </c>
      <c r="G908">
        <v>0.45</v>
      </c>
      <c r="H908">
        <v>0</v>
      </c>
      <c r="I908">
        <v>-0.02</v>
      </c>
      <c r="J908">
        <v>6.0000000000000001E-3</v>
      </c>
      <c r="P908" s="61">
        <v>-1.6704187004147435E-4</v>
      </c>
    </row>
    <row r="909" spans="1:16" x14ac:dyDescent="0.25">
      <c r="A909" s="12"/>
      <c r="C909" s="6">
        <v>43773</v>
      </c>
      <c r="D909" s="58">
        <f>'Historic Pricing'!AG1958</f>
        <v>7.6959105700122018E-3</v>
      </c>
      <c r="E909">
        <v>0.4</v>
      </c>
      <c r="F909">
        <v>0.32</v>
      </c>
      <c r="G909">
        <v>1.35</v>
      </c>
      <c r="H909">
        <v>0.62</v>
      </c>
      <c r="I909">
        <v>0.12</v>
      </c>
      <c r="J909">
        <v>6.0000000000000001E-3</v>
      </c>
      <c r="P909" s="61">
        <v>-5.6004110794103347E-3</v>
      </c>
    </row>
    <row r="910" spans="1:16" x14ac:dyDescent="0.25">
      <c r="A910" s="12"/>
      <c r="C910" s="6">
        <v>43770</v>
      </c>
      <c r="D910" s="58">
        <f>'Historic Pricing'!AG1959</f>
        <v>4.6952252929482116E-3</v>
      </c>
      <c r="E910">
        <v>1.08</v>
      </c>
      <c r="F910">
        <v>0.65</v>
      </c>
      <c r="G910">
        <v>0.83</v>
      </c>
      <c r="H910">
        <v>-0.17</v>
      </c>
      <c r="I910">
        <v>0.13</v>
      </c>
      <c r="J910">
        <v>6.0000000000000001E-3</v>
      </c>
      <c r="P910" s="61">
        <v>-1.3450083255931776E-3</v>
      </c>
    </row>
    <row r="911" spans="1:16" x14ac:dyDescent="0.25">
      <c r="A911" s="12"/>
      <c r="C911" s="6">
        <v>43769</v>
      </c>
      <c r="D911" s="58">
        <f>'Historic Pricing'!AG1960</f>
        <v>2.2198586646647706E-3</v>
      </c>
      <c r="E911">
        <v>-0.38</v>
      </c>
      <c r="F911">
        <v>-0.34</v>
      </c>
      <c r="G911">
        <v>-0.44</v>
      </c>
      <c r="H911">
        <v>-0.27</v>
      </c>
      <c r="I911">
        <v>0.19</v>
      </c>
      <c r="J911">
        <v>7.0000000000000001E-3</v>
      </c>
      <c r="P911" s="61">
        <v>1.6176187286746174E-2</v>
      </c>
    </row>
    <row r="912" spans="1:16" x14ac:dyDescent="0.25">
      <c r="A912" s="12"/>
      <c r="C912" s="6">
        <v>43768</v>
      </c>
      <c r="D912" s="58">
        <f>'Historic Pricing'!AG1961</f>
        <v>-8.2369187709102065E-3</v>
      </c>
      <c r="E912">
        <v>0.27</v>
      </c>
      <c r="F912">
        <v>-0.64</v>
      </c>
      <c r="G912">
        <v>-1.1599999999999999</v>
      </c>
      <c r="H912">
        <v>-0.47</v>
      </c>
      <c r="I912">
        <v>-0.02</v>
      </c>
      <c r="J912">
        <v>7.0000000000000001E-3</v>
      </c>
      <c r="P912" s="61">
        <v>1.283697629015298E-2</v>
      </c>
    </row>
    <row r="913" spans="1:16" x14ac:dyDescent="0.25">
      <c r="A913" s="12"/>
      <c r="C913" s="6">
        <v>43767</v>
      </c>
      <c r="D913" s="58">
        <f>'Historic Pricing'!AG1962</f>
        <v>-4.5029111223297775E-3</v>
      </c>
      <c r="E913">
        <v>-0.13</v>
      </c>
      <c r="F913">
        <v>0.4</v>
      </c>
      <c r="G913">
        <v>0.51</v>
      </c>
      <c r="H913">
        <v>-0.06</v>
      </c>
      <c r="I913">
        <v>0.1</v>
      </c>
      <c r="J913">
        <v>7.0000000000000001E-3</v>
      </c>
      <c r="P913" s="61">
        <v>6.6138477275980269E-3</v>
      </c>
    </row>
    <row r="914" spans="1:16" x14ac:dyDescent="0.25">
      <c r="A914" s="12"/>
      <c r="C914" s="6">
        <v>43766</v>
      </c>
      <c r="D914" s="58">
        <f>'Historic Pricing'!AG1963</f>
        <v>7.5459177443747997E-3</v>
      </c>
      <c r="E914">
        <v>0.62</v>
      </c>
      <c r="F914">
        <v>0.28000000000000003</v>
      </c>
      <c r="G914">
        <v>-0.24</v>
      </c>
      <c r="H914">
        <v>0.01</v>
      </c>
      <c r="I914">
        <v>-0.04</v>
      </c>
      <c r="J914">
        <v>7.0000000000000001E-3</v>
      </c>
      <c r="P914" s="61">
        <v>-1.9194267483189208E-2</v>
      </c>
    </row>
    <row r="915" spans="1:16" x14ac:dyDescent="0.25">
      <c r="A915" s="12"/>
      <c r="C915" s="6">
        <v>43763</v>
      </c>
      <c r="D915" s="58">
        <f>'Historic Pricing'!AG1964</f>
        <v>8.9864371651441049E-3</v>
      </c>
      <c r="E915">
        <v>0.51</v>
      </c>
      <c r="F915">
        <v>0.39</v>
      </c>
      <c r="G915">
        <v>0.08</v>
      </c>
      <c r="H915">
        <v>0.34</v>
      </c>
      <c r="I915">
        <v>-0.04</v>
      </c>
      <c r="J915">
        <v>7.0000000000000001E-3</v>
      </c>
      <c r="P915" s="61">
        <v>-7.5532045058593908E-3</v>
      </c>
    </row>
    <row r="916" spans="1:16" x14ac:dyDescent="0.25">
      <c r="A916" s="12"/>
      <c r="C916" s="6">
        <v>43762</v>
      </c>
      <c r="D916" s="58">
        <f>'Historic Pricing'!AG1965</f>
        <v>-6.0631552006364785E-3</v>
      </c>
      <c r="E916">
        <v>0.25</v>
      </c>
      <c r="F916">
        <v>-0.5</v>
      </c>
      <c r="G916">
        <v>-0.89</v>
      </c>
      <c r="H916">
        <v>-0.06</v>
      </c>
      <c r="I916">
        <v>-0.66</v>
      </c>
      <c r="J916">
        <v>7.0000000000000001E-3</v>
      </c>
      <c r="P916" s="61">
        <v>1.3103279622262865E-2</v>
      </c>
    </row>
    <row r="917" spans="1:16" x14ac:dyDescent="0.25">
      <c r="A917" s="12"/>
      <c r="C917" s="6">
        <v>43761</v>
      </c>
      <c r="D917" s="58">
        <f>'Historic Pricing'!AG1966</f>
        <v>-1.6855109096464049E-3</v>
      </c>
      <c r="E917">
        <v>0.25</v>
      </c>
      <c r="F917">
        <v>-0.11</v>
      </c>
      <c r="G917">
        <v>0.26</v>
      </c>
      <c r="H917">
        <v>-0.01</v>
      </c>
      <c r="I917">
        <v>0.08</v>
      </c>
      <c r="J917">
        <v>7.0000000000000001E-3</v>
      </c>
      <c r="P917" s="61">
        <v>3.2734947630008141E-3</v>
      </c>
    </row>
    <row r="918" spans="1:16" x14ac:dyDescent="0.25">
      <c r="A918" s="12"/>
      <c r="C918" s="6">
        <v>43760</v>
      </c>
      <c r="D918" s="58">
        <f>'Historic Pricing'!AG1967</f>
        <v>4.2159176307972656E-3</v>
      </c>
      <c r="E918">
        <v>-0.34</v>
      </c>
      <c r="F918">
        <v>0.49</v>
      </c>
      <c r="G918">
        <v>0.85</v>
      </c>
      <c r="H918">
        <v>0.42</v>
      </c>
      <c r="I918">
        <v>0.32</v>
      </c>
      <c r="J918">
        <v>7.0000000000000001E-3</v>
      </c>
      <c r="P918" s="61">
        <v>-2.9726544952883545E-3</v>
      </c>
    </row>
    <row r="919" spans="1:16" x14ac:dyDescent="0.25">
      <c r="A919" s="12"/>
      <c r="C919" s="6">
        <v>43759</v>
      </c>
      <c r="D919" s="58">
        <f>'Historic Pricing'!AG1968</f>
        <v>-3.7600608970175509E-3</v>
      </c>
      <c r="E919">
        <v>0.71</v>
      </c>
      <c r="F919">
        <v>0.3</v>
      </c>
      <c r="G919">
        <v>0.35</v>
      </c>
      <c r="H919">
        <v>0.02</v>
      </c>
      <c r="I919">
        <v>0.02</v>
      </c>
      <c r="J919">
        <v>7.0000000000000001E-3</v>
      </c>
      <c r="P919" s="61">
        <v>-9.8141284534764388E-3</v>
      </c>
    </row>
    <row r="920" spans="1:16" x14ac:dyDescent="0.25">
      <c r="A920" s="12"/>
      <c r="C920" s="6">
        <v>43756</v>
      </c>
      <c r="D920" s="58">
        <f>'Historic Pricing'!AG1969</f>
        <v>-6.0879700935529552E-3</v>
      </c>
      <c r="E920">
        <v>-0.49</v>
      </c>
      <c r="F920">
        <v>-0.14000000000000001</v>
      </c>
      <c r="G920">
        <v>0.86</v>
      </c>
      <c r="H920">
        <v>-0.08</v>
      </c>
      <c r="I920">
        <v>0.38</v>
      </c>
      <c r="J920">
        <v>7.0000000000000001E-3</v>
      </c>
      <c r="P920" s="61">
        <v>8.891392929223401E-3</v>
      </c>
    </row>
    <row r="921" spans="1:16" x14ac:dyDescent="0.25">
      <c r="A921" s="12"/>
      <c r="C921" s="6">
        <v>43755</v>
      </c>
      <c r="D921" s="58">
        <f>'Historic Pricing'!AG1970</f>
        <v>-1.3661204282410914E-2</v>
      </c>
      <c r="E921">
        <v>0.37</v>
      </c>
      <c r="F921">
        <v>0.79</v>
      </c>
      <c r="G921">
        <v>-0.28000000000000003</v>
      </c>
      <c r="H921">
        <v>0.11</v>
      </c>
      <c r="I921">
        <v>-0.04</v>
      </c>
      <c r="J921">
        <v>7.0000000000000001E-3</v>
      </c>
      <c r="P921" s="61">
        <v>3.8035241070861316E-3</v>
      </c>
    </row>
    <row r="922" spans="1:16" x14ac:dyDescent="0.25">
      <c r="A922" s="12"/>
      <c r="C922" s="6">
        <v>43754</v>
      </c>
      <c r="D922" s="58">
        <f>'Historic Pricing'!AG1971</f>
        <v>1.3497407442815572E-2</v>
      </c>
      <c r="E922">
        <v>-0.24</v>
      </c>
      <c r="F922">
        <v>0.48</v>
      </c>
      <c r="G922">
        <v>0.23</v>
      </c>
      <c r="H922">
        <v>0.38</v>
      </c>
      <c r="I922">
        <v>0.26</v>
      </c>
      <c r="J922">
        <v>7.0000000000000001E-3</v>
      </c>
      <c r="P922" s="61">
        <v>-2.9775460645923651E-3</v>
      </c>
    </row>
    <row r="923" spans="1:16" x14ac:dyDescent="0.25">
      <c r="A923" s="12"/>
      <c r="C923" s="6">
        <v>43753</v>
      </c>
      <c r="D923" s="58">
        <f>'Historic Pricing'!AG1972</f>
        <v>-2.4554031897218568E-3</v>
      </c>
      <c r="E923">
        <v>1.03</v>
      </c>
      <c r="F923">
        <v>0.25</v>
      </c>
      <c r="G923">
        <v>-0.25</v>
      </c>
      <c r="H923">
        <v>-0.22</v>
      </c>
      <c r="I923">
        <v>-0.68</v>
      </c>
      <c r="J923">
        <v>7.0000000000000001E-3</v>
      </c>
      <c r="P923" s="61">
        <v>-2.9648380144662301E-2</v>
      </c>
    </row>
    <row r="924" spans="1:16" x14ac:dyDescent="0.25">
      <c r="A924" s="12"/>
      <c r="C924" s="6">
        <v>43752</v>
      </c>
      <c r="D924" s="58">
        <f>'Historic Pricing'!AG1973</f>
        <v>5.7675643493512382E-3</v>
      </c>
      <c r="E924">
        <v>-0.18</v>
      </c>
      <c r="F924">
        <v>-0.35</v>
      </c>
      <c r="G924">
        <v>-0.04</v>
      </c>
      <c r="H924">
        <v>-0.17</v>
      </c>
      <c r="I924">
        <v>-0.08</v>
      </c>
      <c r="J924">
        <v>7.0000000000000001E-3</v>
      </c>
      <c r="P924" s="61">
        <v>1.6083000070422109E-2</v>
      </c>
    </row>
    <row r="925" spans="1:16" x14ac:dyDescent="0.25">
      <c r="A925" s="12"/>
      <c r="C925" s="6">
        <v>43749</v>
      </c>
      <c r="D925" s="58">
        <f>'Historic Pricing'!AG1974</f>
        <v>1.3528747783585482E-2</v>
      </c>
      <c r="E925">
        <v>1.23</v>
      </c>
      <c r="F925">
        <v>0.6</v>
      </c>
      <c r="G925">
        <v>0.19</v>
      </c>
      <c r="H925">
        <v>0.49</v>
      </c>
      <c r="I925">
        <v>0.3</v>
      </c>
      <c r="J925">
        <v>7.0000000000000001E-3</v>
      </c>
      <c r="P925" s="61">
        <v>-5.2007705313429067E-3</v>
      </c>
    </row>
    <row r="926" spans="1:16" x14ac:dyDescent="0.25">
      <c r="A926" s="12"/>
      <c r="C926" s="6">
        <v>43748</v>
      </c>
      <c r="D926" s="58">
        <f>'Historic Pricing'!AG1975</f>
        <v>5.163068695626492E-3</v>
      </c>
      <c r="E926">
        <v>0.59</v>
      </c>
      <c r="F926">
        <v>-0.26</v>
      </c>
      <c r="G926">
        <v>0.26</v>
      </c>
      <c r="H926">
        <v>0.12</v>
      </c>
      <c r="I926">
        <v>-0.09</v>
      </c>
      <c r="J926">
        <v>7.0000000000000001E-3</v>
      </c>
      <c r="P926" s="61">
        <v>8.8334039044370139E-4</v>
      </c>
    </row>
    <row r="927" spans="1:16" x14ac:dyDescent="0.25">
      <c r="A927" s="12"/>
      <c r="C927" s="6">
        <v>43747</v>
      </c>
      <c r="D927" s="58">
        <f>'Historic Pricing'!AG1976</f>
        <v>-9.3854019274269979E-3</v>
      </c>
      <c r="E927">
        <v>0.92</v>
      </c>
      <c r="F927">
        <v>-0.57999999999999996</v>
      </c>
      <c r="G927">
        <v>-0.09</v>
      </c>
      <c r="H927">
        <v>0.13</v>
      </c>
      <c r="I927">
        <v>-0.17</v>
      </c>
      <c r="J927">
        <v>7.0000000000000001E-3</v>
      </c>
      <c r="P927" s="61">
        <v>1.3943197320436539E-2</v>
      </c>
    </row>
    <row r="928" spans="1:16" x14ac:dyDescent="0.25">
      <c r="A928" s="12"/>
      <c r="C928" s="6">
        <v>43746</v>
      </c>
      <c r="D928" s="58">
        <f>'Historic Pricing'!AG1977</f>
        <v>3.1960116095820033E-3</v>
      </c>
      <c r="E928">
        <v>-1.61</v>
      </c>
      <c r="F928">
        <v>-0.15</v>
      </c>
      <c r="G928">
        <v>-0.12</v>
      </c>
      <c r="H928">
        <v>0.43</v>
      </c>
      <c r="I928">
        <v>0.02</v>
      </c>
      <c r="J928">
        <v>7.0000000000000001E-3</v>
      </c>
      <c r="P928" s="61">
        <v>3.0273113115205801E-2</v>
      </c>
    </row>
    <row r="929" spans="1:16" x14ac:dyDescent="0.25">
      <c r="A929" s="12"/>
      <c r="C929" s="6">
        <v>43745</v>
      </c>
      <c r="D929" s="58">
        <f>'Historic Pricing'!AG1978</f>
        <v>4.9736721710643625E-3</v>
      </c>
      <c r="E929">
        <v>-0.41</v>
      </c>
      <c r="F929">
        <v>0.13</v>
      </c>
      <c r="G929">
        <v>-0.02</v>
      </c>
      <c r="H929">
        <v>-0.06</v>
      </c>
      <c r="I929">
        <v>-0.26</v>
      </c>
      <c r="J929">
        <v>7.0000000000000001E-3</v>
      </c>
      <c r="P929" s="61">
        <v>-1.729080890723985E-3</v>
      </c>
    </row>
    <row r="930" spans="1:16" x14ac:dyDescent="0.25">
      <c r="A930" s="12"/>
      <c r="C930" s="6">
        <v>43742</v>
      </c>
      <c r="D930" s="58">
        <f>'Historic Pricing'!AG1979</f>
        <v>8.1194746443421107E-3</v>
      </c>
      <c r="E930">
        <v>1.39</v>
      </c>
      <c r="F930">
        <v>-0.51</v>
      </c>
      <c r="G930">
        <v>-7.0000000000000007E-2</v>
      </c>
      <c r="H930">
        <v>-0.02</v>
      </c>
      <c r="I930">
        <v>0.04</v>
      </c>
      <c r="J930">
        <v>7.0000000000000001E-3</v>
      </c>
      <c r="P930" s="61">
        <v>-2.7962729252167273E-3</v>
      </c>
    </row>
    <row r="931" spans="1:16" x14ac:dyDescent="0.25">
      <c r="A931" s="12"/>
      <c r="C931" s="6">
        <v>43741</v>
      </c>
      <c r="D931" s="58">
        <f>'Historic Pricing'!AG1980</f>
        <v>-2.5618959161898703E-2</v>
      </c>
      <c r="E931">
        <v>0.8</v>
      </c>
      <c r="F931">
        <v>-0.38</v>
      </c>
      <c r="G931">
        <v>-0.89</v>
      </c>
      <c r="H931">
        <v>-0.19</v>
      </c>
      <c r="I931">
        <v>-0.18</v>
      </c>
      <c r="J931">
        <v>7.0000000000000001E-3</v>
      </c>
      <c r="P931" s="61">
        <v>1.464991257502523E-2</v>
      </c>
    </row>
    <row r="932" spans="1:16" x14ac:dyDescent="0.25">
      <c r="A932" s="12"/>
      <c r="C932" s="6">
        <v>43740</v>
      </c>
      <c r="D932" s="58">
        <f>'Historic Pricing'!AG1981</f>
        <v>-1.1135732764651247E-2</v>
      </c>
      <c r="E932">
        <v>-1.73</v>
      </c>
      <c r="F932">
        <v>0.77</v>
      </c>
      <c r="G932">
        <v>-0.36</v>
      </c>
      <c r="H932">
        <v>-0.47</v>
      </c>
      <c r="I932">
        <v>-0.26</v>
      </c>
      <c r="J932">
        <v>7.0000000000000001E-3</v>
      </c>
      <c r="P932" s="61">
        <v>1.2127075602458435E-2</v>
      </c>
    </row>
    <row r="933" spans="1:16" x14ac:dyDescent="0.25">
      <c r="A933" s="12"/>
      <c r="C933" s="6">
        <v>43739</v>
      </c>
      <c r="D933" s="58">
        <f>'Historic Pricing'!AG1982</f>
        <v>1.2939617263025378E-3</v>
      </c>
      <c r="E933">
        <v>-1.31</v>
      </c>
      <c r="F933">
        <v>-0.65</v>
      </c>
      <c r="G933">
        <v>-0.59</v>
      </c>
      <c r="H933">
        <v>0.1</v>
      </c>
      <c r="I933">
        <v>-0.19</v>
      </c>
      <c r="J933">
        <v>7.0000000000000001E-3</v>
      </c>
      <c r="P933" s="61">
        <v>-2.8026193931853086E-2</v>
      </c>
    </row>
    <row r="934" spans="1:16" x14ac:dyDescent="0.25">
      <c r="A934" s="12"/>
      <c r="C934" s="6">
        <v>43738</v>
      </c>
      <c r="D934" s="58">
        <f>'Historic Pricing'!AG1983</f>
        <v>-4.3261561786199984E-3</v>
      </c>
      <c r="E934">
        <v>0.5</v>
      </c>
      <c r="F934">
        <v>-0.26</v>
      </c>
      <c r="G934">
        <v>-0.48</v>
      </c>
      <c r="H934">
        <v>0.62</v>
      </c>
      <c r="I934">
        <v>-0.02</v>
      </c>
      <c r="J934">
        <v>8.9999999999999993E-3</v>
      </c>
      <c r="P934" s="61">
        <v>-1.2664843104615173E-2</v>
      </c>
    </row>
    <row r="935" spans="1:16" x14ac:dyDescent="0.25">
      <c r="A935" s="12"/>
      <c r="C935" s="6">
        <v>43735</v>
      </c>
      <c r="D935" s="58">
        <f>'Historic Pricing'!AG1984</f>
        <v>2.8897821834014542E-3</v>
      </c>
      <c r="E935">
        <v>-0.62</v>
      </c>
      <c r="F935">
        <v>-0.17</v>
      </c>
      <c r="G935">
        <v>0.88</v>
      </c>
      <c r="H935">
        <v>0.24</v>
      </c>
      <c r="I935">
        <v>0.56000000000000005</v>
      </c>
      <c r="J935">
        <v>8.9999999999999993E-3</v>
      </c>
      <c r="P935" s="61">
        <v>1.0406877473301542E-2</v>
      </c>
    </row>
    <row r="936" spans="1:16" x14ac:dyDescent="0.25">
      <c r="A936" s="12"/>
      <c r="C936" s="6">
        <v>43734</v>
      </c>
      <c r="D936" s="58">
        <f>'Historic Pricing'!AG1985</f>
        <v>1.7199284050851203E-3</v>
      </c>
      <c r="E936">
        <v>-0.41</v>
      </c>
      <c r="F936">
        <v>-0.98</v>
      </c>
      <c r="G936">
        <v>0.11</v>
      </c>
      <c r="H936">
        <v>0.36</v>
      </c>
      <c r="I936">
        <v>0.28999999999999998</v>
      </c>
      <c r="J936">
        <v>8.9999999999999993E-3</v>
      </c>
      <c r="P936" s="61">
        <v>-3.7370358166024251E-3</v>
      </c>
    </row>
    <row r="937" spans="1:16" x14ac:dyDescent="0.25">
      <c r="A937" s="12"/>
      <c r="C937" s="6">
        <v>43733</v>
      </c>
      <c r="D937" s="58">
        <f>'Historic Pricing'!AG1986</f>
        <v>-1.1057334604712841E-2</v>
      </c>
      <c r="E937">
        <v>0.69</v>
      </c>
      <c r="F937">
        <v>0.42</v>
      </c>
      <c r="G937">
        <v>0.53</v>
      </c>
      <c r="H937">
        <v>0.42</v>
      </c>
      <c r="I937">
        <v>0</v>
      </c>
      <c r="J937">
        <v>8.9999999999999993E-3</v>
      </c>
      <c r="P937" s="61">
        <v>-1.3699245901041687E-3</v>
      </c>
    </row>
    <row r="938" spans="1:16" x14ac:dyDescent="0.25">
      <c r="A938" s="12"/>
      <c r="C938" s="6">
        <v>43732</v>
      </c>
      <c r="D938" s="58">
        <f>'Historic Pricing'!AG1987</f>
        <v>-1.4577877278338634E-3</v>
      </c>
      <c r="E938">
        <v>-1.01</v>
      </c>
      <c r="F938">
        <v>-0.75</v>
      </c>
      <c r="G938">
        <v>0</v>
      </c>
      <c r="H938">
        <v>0.17</v>
      </c>
      <c r="I938">
        <v>0.45</v>
      </c>
      <c r="J938">
        <v>8.9999999999999993E-3</v>
      </c>
      <c r="P938" s="61">
        <v>-7.8488569807800982E-4</v>
      </c>
    </row>
    <row r="939" spans="1:16" x14ac:dyDescent="0.25">
      <c r="A939" s="12"/>
      <c r="C939" s="6">
        <v>43731</v>
      </c>
      <c r="D939" s="58">
        <f>'Historic Pricing'!AG1988</f>
        <v>3.9472166929992863E-3</v>
      </c>
      <c r="E939">
        <v>-0.02</v>
      </c>
      <c r="F939">
        <v>-0.11</v>
      </c>
      <c r="G939">
        <v>0.51</v>
      </c>
      <c r="H939">
        <v>0.27</v>
      </c>
      <c r="I939">
        <v>0.27</v>
      </c>
      <c r="J939">
        <v>8.9999999999999993E-3</v>
      </c>
      <c r="P939" s="61">
        <v>-9.934867480257523E-3</v>
      </c>
    </row>
    <row r="940" spans="1:16" x14ac:dyDescent="0.25">
      <c r="A940" s="12"/>
      <c r="C940" s="6">
        <v>43728</v>
      </c>
      <c r="D940" s="58">
        <f>'Historic Pricing'!AG1989</f>
        <v>3.2322482712504891E-3</v>
      </c>
      <c r="E940">
        <v>-0.48</v>
      </c>
      <c r="F940">
        <v>0.3</v>
      </c>
      <c r="G940">
        <v>0.15</v>
      </c>
      <c r="H940">
        <v>-0.59</v>
      </c>
      <c r="I940">
        <v>0.08</v>
      </c>
      <c r="J940">
        <v>8.9999999999999993E-3</v>
      </c>
      <c r="P940" s="61">
        <v>-5.3843535141093373E-3</v>
      </c>
    </row>
    <row r="941" spans="1:16" x14ac:dyDescent="0.25">
      <c r="A941" s="12"/>
      <c r="C941" s="6">
        <v>43727</v>
      </c>
      <c r="D941" s="58">
        <f>'Historic Pricing'!AG1990</f>
        <v>-1.1148802793042294E-3</v>
      </c>
      <c r="E941">
        <v>-0.05</v>
      </c>
      <c r="F941">
        <v>-0.48</v>
      </c>
      <c r="G941">
        <v>-0.46</v>
      </c>
      <c r="H941">
        <v>0.04</v>
      </c>
      <c r="I941">
        <v>-0.2</v>
      </c>
      <c r="J941">
        <v>8.9999999999999993E-3</v>
      </c>
      <c r="P941" s="61">
        <v>1.4261181399564684E-3</v>
      </c>
    </row>
    <row r="942" spans="1:16" x14ac:dyDescent="0.25">
      <c r="A942" s="12"/>
      <c r="C942" s="6">
        <v>43726</v>
      </c>
      <c r="D942" s="58">
        <f>'Historic Pricing'!AG1991</f>
        <v>-4.7143215676028515E-3</v>
      </c>
      <c r="E942">
        <v>-0.05</v>
      </c>
      <c r="F942">
        <v>-0.78</v>
      </c>
      <c r="G942">
        <v>0.06</v>
      </c>
      <c r="H942">
        <v>-0.12</v>
      </c>
      <c r="I942">
        <v>0.04</v>
      </c>
      <c r="J942">
        <v>8.9999999999999993E-3</v>
      </c>
      <c r="P942" s="61">
        <v>-5.0749865914451742E-3</v>
      </c>
    </row>
    <row r="943" spans="1:16" x14ac:dyDescent="0.25">
      <c r="A943" s="12"/>
      <c r="C943" s="6">
        <v>43725</v>
      </c>
      <c r="D943" s="58">
        <f>'Historic Pricing'!AG1992</f>
        <v>1.6475666583910687E-2</v>
      </c>
      <c r="E943">
        <v>0.17</v>
      </c>
      <c r="F943">
        <v>-0.79</v>
      </c>
      <c r="G943">
        <v>-1.19</v>
      </c>
      <c r="H943">
        <v>-0.19</v>
      </c>
      <c r="I943">
        <v>-0.35</v>
      </c>
      <c r="J943">
        <v>8.9999999999999993E-3</v>
      </c>
      <c r="P943" s="61">
        <v>6.8683455685330016E-3</v>
      </c>
    </row>
    <row r="944" spans="1:16" x14ac:dyDescent="0.25">
      <c r="A944" s="12"/>
      <c r="C944" s="6">
        <v>43724</v>
      </c>
      <c r="D944" s="58">
        <f>'Historic Pricing'!AG1993</f>
        <v>-4.436451983107278E-3</v>
      </c>
      <c r="E944">
        <v>-0.23</v>
      </c>
      <c r="F944">
        <v>0.88</v>
      </c>
      <c r="G944">
        <v>0.53</v>
      </c>
      <c r="H944">
        <v>-0.32</v>
      </c>
      <c r="I944">
        <v>0.05</v>
      </c>
      <c r="J944">
        <v>8.9999999999999993E-3</v>
      </c>
      <c r="P944" s="61">
        <v>6.5292585584910516E-3</v>
      </c>
    </row>
    <row r="945" spans="1:16" x14ac:dyDescent="0.25">
      <c r="A945" s="12"/>
      <c r="C945" s="6">
        <v>43721</v>
      </c>
      <c r="D945" s="58">
        <f>'Historic Pricing'!AG1994</f>
        <v>4.2698614188295438E-3</v>
      </c>
      <c r="E945">
        <v>-0.01</v>
      </c>
      <c r="F945">
        <v>0.18</v>
      </c>
      <c r="G945">
        <v>0.74</v>
      </c>
      <c r="H945">
        <v>-0.02</v>
      </c>
      <c r="I945">
        <v>-0.1</v>
      </c>
      <c r="J945">
        <v>8.9999999999999993E-3</v>
      </c>
      <c r="P945" s="61">
        <v>1.6594930104226843E-2</v>
      </c>
    </row>
    <row r="946" spans="1:16" x14ac:dyDescent="0.25">
      <c r="A946" s="12"/>
      <c r="C946" s="6">
        <v>43720</v>
      </c>
      <c r="D946" s="58">
        <f>'Historic Pricing'!AG1995</f>
        <v>3.7308766102360125E-3</v>
      </c>
      <c r="E946">
        <v>0.22</v>
      </c>
      <c r="F946">
        <v>-0.39</v>
      </c>
      <c r="G946">
        <v>-0.13</v>
      </c>
      <c r="H946">
        <v>-0.22</v>
      </c>
      <c r="I946">
        <v>-0.18</v>
      </c>
      <c r="J946">
        <v>8.9999999999999993E-3</v>
      </c>
      <c r="P946" s="61">
        <v>-2.7971326085627678E-3</v>
      </c>
    </row>
    <row r="947" spans="1:16" x14ac:dyDescent="0.25">
      <c r="A947" s="12"/>
      <c r="C947" s="6">
        <v>43719</v>
      </c>
      <c r="D947" s="58">
        <f>'Historic Pricing'!AG1996</f>
        <v>-4.3312566579607227E-3</v>
      </c>
      <c r="E947">
        <v>0.88</v>
      </c>
      <c r="F947">
        <v>1.37</v>
      </c>
      <c r="G947">
        <v>-0.04</v>
      </c>
      <c r="H947">
        <v>-0.23</v>
      </c>
      <c r="I947">
        <v>0.34</v>
      </c>
      <c r="J947">
        <v>8.9999999999999993E-3</v>
      </c>
      <c r="P947" s="61">
        <v>-3.0590627537536142E-3</v>
      </c>
    </row>
    <row r="948" spans="1:16" x14ac:dyDescent="0.25">
      <c r="A948" s="12"/>
      <c r="C948" s="6">
        <v>43718</v>
      </c>
      <c r="D948" s="58">
        <f>'Historic Pricing'!AG1997</f>
        <v>-1.1227461347521278E-4</v>
      </c>
      <c r="E948">
        <v>0.17</v>
      </c>
      <c r="F948">
        <v>1.41</v>
      </c>
      <c r="G948">
        <v>1.1299999999999999</v>
      </c>
      <c r="H948">
        <v>-0.03</v>
      </c>
      <c r="I948">
        <v>0.59</v>
      </c>
      <c r="J948">
        <v>8.9999999999999993E-3</v>
      </c>
      <c r="P948" s="61">
        <v>1.2471151997037184E-3</v>
      </c>
    </row>
    <row r="949" spans="1:16" x14ac:dyDescent="0.25">
      <c r="A949" s="12"/>
      <c r="C949" s="6">
        <v>43717</v>
      </c>
      <c r="D949" s="58">
        <f>'Historic Pricing'!AG1998</f>
        <v>-1.2414808410853976E-3</v>
      </c>
      <c r="E949">
        <v>7.0000000000000007E-2</v>
      </c>
      <c r="F949">
        <v>1.36</v>
      </c>
      <c r="G949">
        <v>3.06</v>
      </c>
      <c r="H949">
        <v>0.87</v>
      </c>
      <c r="I949">
        <v>0.42</v>
      </c>
      <c r="J949">
        <v>8.9999999999999993E-3</v>
      </c>
      <c r="P949" s="61">
        <v>-7.0955832637838185E-3</v>
      </c>
    </row>
    <row r="950" spans="1:16" x14ac:dyDescent="0.25">
      <c r="A950" s="12"/>
      <c r="C950" s="6">
        <v>43714</v>
      </c>
      <c r="D950" s="58">
        <f>'Historic Pricing'!AG1999</f>
        <v>1.6258027545511425E-3</v>
      </c>
      <c r="E950">
        <v>-0.02</v>
      </c>
      <c r="F950">
        <v>-0.36</v>
      </c>
      <c r="G950">
        <v>0.04</v>
      </c>
      <c r="H950">
        <v>0.16</v>
      </c>
      <c r="I950">
        <v>0.42</v>
      </c>
      <c r="J950">
        <v>8.9999999999999993E-3</v>
      </c>
      <c r="P950" s="61">
        <v>-3.1167552413850705E-3</v>
      </c>
    </row>
    <row r="951" spans="1:16" x14ac:dyDescent="0.25">
      <c r="A951" s="12"/>
      <c r="C951" s="6">
        <v>43713</v>
      </c>
      <c r="D951" s="58">
        <f>'Historic Pricing'!AG2000</f>
        <v>6.9730108463424839E-3</v>
      </c>
      <c r="E951">
        <v>1.42</v>
      </c>
      <c r="F951">
        <v>0.55000000000000004</v>
      </c>
      <c r="G951">
        <v>0.71</v>
      </c>
      <c r="H951">
        <v>0.43</v>
      </c>
      <c r="I951">
        <v>-0.01</v>
      </c>
      <c r="J951">
        <v>8.9999999999999993E-3</v>
      </c>
      <c r="P951" s="61">
        <v>1.6533531006636886E-2</v>
      </c>
    </row>
    <row r="952" spans="1:16" x14ac:dyDescent="0.25">
      <c r="A952" s="12"/>
      <c r="C952" s="6">
        <v>43712</v>
      </c>
      <c r="D952" s="58">
        <f>'Historic Pricing'!AG2001</f>
        <v>-2.2252984043689812E-2</v>
      </c>
      <c r="E952">
        <v>1.08</v>
      </c>
      <c r="F952">
        <v>-0.15</v>
      </c>
      <c r="G952">
        <v>0.43</v>
      </c>
      <c r="H952">
        <v>0.25</v>
      </c>
      <c r="I952">
        <v>-7.0000000000000007E-2</v>
      </c>
      <c r="J952">
        <v>8.9999999999999993E-3</v>
      </c>
      <c r="P952" s="61">
        <v>-3.8432014268775295E-3</v>
      </c>
    </row>
    <row r="953" spans="1:16" x14ac:dyDescent="0.25">
      <c r="A953" s="12"/>
      <c r="C953" s="6">
        <v>43711</v>
      </c>
      <c r="D953" s="58">
        <f>'Historic Pricing'!AG2002</f>
        <v>2.3319716290475332E-3</v>
      </c>
      <c r="E953">
        <v>-0.86</v>
      </c>
      <c r="F953">
        <v>-0.93</v>
      </c>
      <c r="G953">
        <v>0.1</v>
      </c>
      <c r="H953">
        <v>-0.2</v>
      </c>
      <c r="I953">
        <v>0.45</v>
      </c>
      <c r="J953">
        <v>8.9999999999999993E-3</v>
      </c>
      <c r="P953" s="61">
        <v>1.6185757986317925E-2</v>
      </c>
    </row>
    <row r="954" spans="1:16" x14ac:dyDescent="0.25">
      <c r="A954" s="12"/>
      <c r="C954" s="6">
        <v>43707</v>
      </c>
      <c r="D954" s="58">
        <f>'Historic Pricing'!AG2004</f>
        <v>1.2986327578394446E-2</v>
      </c>
      <c r="E954">
        <v>0.03</v>
      </c>
      <c r="F954">
        <v>-0.25</v>
      </c>
      <c r="G954">
        <v>0.23</v>
      </c>
      <c r="H954">
        <v>0.1</v>
      </c>
      <c r="I954">
        <v>0.13</v>
      </c>
      <c r="J954">
        <v>7.0000000000000001E-3</v>
      </c>
      <c r="P954" s="61">
        <v>-1.8345071489732766E-2</v>
      </c>
    </row>
    <row r="955" spans="1:16" x14ac:dyDescent="0.25">
      <c r="A955" s="12"/>
      <c r="C955" s="6">
        <v>43706</v>
      </c>
      <c r="D955" s="58">
        <f>'Historic Pricing'!AG2005</f>
        <v>5.6062501961659527E-4</v>
      </c>
      <c r="E955">
        <v>1.35</v>
      </c>
      <c r="F955">
        <v>0.4</v>
      </c>
      <c r="G955">
        <v>0.34</v>
      </c>
      <c r="H955">
        <v>0.17</v>
      </c>
      <c r="I955">
        <v>-0.18</v>
      </c>
      <c r="J955">
        <v>7.0000000000000001E-3</v>
      </c>
      <c r="P955" s="61">
        <v>1.7480712593693461E-2</v>
      </c>
    </row>
    <row r="956" spans="1:16" x14ac:dyDescent="0.25">
      <c r="A956" s="12"/>
      <c r="C956" s="6">
        <v>43705</v>
      </c>
      <c r="D956" s="58">
        <f>'Historic Pricing'!AG2006</f>
        <v>9.5067202066216952E-3</v>
      </c>
      <c r="E956">
        <v>0.68</v>
      </c>
      <c r="F956">
        <v>0.62</v>
      </c>
      <c r="G956">
        <v>0.62</v>
      </c>
      <c r="H956">
        <v>0.34</v>
      </c>
      <c r="I956">
        <v>0.21</v>
      </c>
      <c r="J956">
        <v>7.0000000000000001E-3</v>
      </c>
      <c r="P956" s="61">
        <v>4.6730047944213322E-3</v>
      </c>
    </row>
    <row r="957" spans="1:16" x14ac:dyDescent="0.25">
      <c r="A957" s="12"/>
      <c r="C957" s="6">
        <v>43704</v>
      </c>
      <c r="D957" s="58">
        <f>'Historic Pricing'!AG2007</f>
        <v>1.0330800487215302E-2</v>
      </c>
      <c r="E957">
        <v>-0.46</v>
      </c>
      <c r="F957">
        <v>-1</v>
      </c>
      <c r="G957">
        <v>-0.67</v>
      </c>
      <c r="H957">
        <v>0.26</v>
      </c>
      <c r="I957">
        <v>7.0000000000000007E-2</v>
      </c>
      <c r="J957">
        <v>7.0000000000000001E-3</v>
      </c>
      <c r="P957" s="61">
        <v>4.7762376200216004E-4</v>
      </c>
    </row>
    <row r="958" spans="1:16" x14ac:dyDescent="0.25">
      <c r="A958" s="12"/>
      <c r="C958" s="6">
        <v>43703</v>
      </c>
      <c r="D958" s="58">
        <f>'Historic Pricing'!AG2008</f>
        <v>-2.5407228987878821E-2</v>
      </c>
      <c r="E958">
        <v>1.08</v>
      </c>
      <c r="F958">
        <v>-0.04</v>
      </c>
      <c r="G958">
        <v>-0.17</v>
      </c>
      <c r="H958">
        <v>0.19</v>
      </c>
      <c r="I958">
        <v>-0.15</v>
      </c>
      <c r="J958">
        <v>7.0000000000000001E-3</v>
      </c>
      <c r="P958" s="61">
        <v>3.2808383563679933E-2</v>
      </c>
    </row>
    <row r="959" spans="1:16" x14ac:dyDescent="0.25">
      <c r="A959" s="12"/>
      <c r="C959" s="6">
        <v>43700</v>
      </c>
      <c r="D959" s="58">
        <f>'Historic Pricing'!AG2009</f>
        <v>2.2228249627377393E-3</v>
      </c>
      <c r="E959">
        <v>-2.66</v>
      </c>
      <c r="F959">
        <v>-0.61</v>
      </c>
      <c r="G959">
        <v>-0.18</v>
      </c>
      <c r="H959">
        <v>-0.63</v>
      </c>
      <c r="I959">
        <v>-0.24</v>
      </c>
      <c r="J959">
        <v>7.0000000000000001E-3</v>
      </c>
      <c r="P959" s="61">
        <v>2.2056755158137199E-2</v>
      </c>
    </row>
    <row r="960" spans="1:16" x14ac:dyDescent="0.25">
      <c r="A960" s="12"/>
      <c r="C960" s="6">
        <v>43699</v>
      </c>
      <c r="D960" s="58">
        <f>'Historic Pricing'!AG2010</f>
        <v>1.0685931119282132E-2</v>
      </c>
      <c r="E960">
        <v>-0.1</v>
      </c>
      <c r="F960">
        <v>-0.35</v>
      </c>
      <c r="G960">
        <v>0.49</v>
      </c>
      <c r="H960">
        <v>0.22</v>
      </c>
      <c r="I960">
        <v>0.26</v>
      </c>
      <c r="J960">
        <v>7.0000000000000001E-3</v>
      </c>
      <c r="P960" s="61">
        <v>-1.1818178963806644E-2</v>
      </c>
    </row>
    <row r="961" spans="1:16" x14ac:dyDescent="0.25">
      <c r="A961" s="12"/>
      <c r="C961" s="6">
        <v>43698</v>
      </c>
      <c r="D961" s="58">
        <f>'Historic Pricing'!AG2011</f>
        <v>-9.5583778892949188E-3</v>
      </c>
      <c r="E961">
        <v>0.85</v>
      </c>
      <c r="F961">
        <v>-0.03</v>
      </c>
      <c r="G961">
        <v>-0.3</v>
      </c>
      <c r="H961">
        <v>-0.03</v>
      </c>
      <c r="I961">
        <v>-0.01</v>
      </c>
      <c r="J961">
        <v>7.0000000000000001E-3</v>
      </c>
      <c r="P961" s="61">
        <v>1.3399661415132704E-2</v>
      </c>
    </row>
    <row r="962" spans="1:16" x14ac:dyDescent="0.25">
      <c r="A962" s="12"/>
      <c r="C962" s="6">
        <v>43697</v>
      </c>
      <c r="D962" s="58">
        <f>'Historic Pricing'!AG2012</f>
        <v>1.5231760677828426E-2</v>
      </c>
      <c r="E962">
        <v>-0.75</v>
      </c>
      <c r="F962">
        <v>0.18</v>
      </c>
      <c r="G962">
        <v>-0.5</v>
      </c>
      <c r="H962">
        <v>0.12</v>
      </c>
      <c r="I962">
        <v>-0.18</v>
      </c>
      <c r="J962">
        <v>7.0000000000000001E-3</v>
      </c>
      <c r="P962" s="61">
        <v>2.0974359491979462E-2</v>
      </c>
    </row>
    <row r="963" spans="1:16" x14ac:dyDescent="0.25">
      <c r="A963" s="12"/>
      <c r="C963" s="6">
        <v>43696</v>
      </c>
      <c r="D963" s="58">
        <f>'Historic Pricing'!AG2013</f>
        <v>7.5114250533022051E-3</v>
      </c>
      <c r="E963">
        <v>1.1399999999999999</v>
      </c>
      <c r="F963">
        <v>0.03</v>
      </c>
      <c r="G963">
        <v>0.22</v>
      </c>
      <c r="H963">
        <v>0.37</v>
      </c>
      <c r="I963">
        <v>-0.01</v>
      </c>
      <c r="J963">
        <v>7.0000000000000001E-3</v>
      </c>
      <c r="P963" s="61">
        <v>-7.3202462093133504E-3</v>
      </c>
    </row>
    <row r="964" spans="1:16" x14ac:dyDescent="0.25">
      <c r="A964" s="12"/>
      <c r="C964" s="6">
        <v>43693</v>
      </c>
      <c r="D964" s="58">
        <f>'Historic Pricing'!AG2014</f>
        <v>-2.0528839826894755E-3</v>
      </c>
      <c r="E964">
        <v>1.55</v>
      </c>
      <c r="F964">
        <v>0.64</v>
      </c>
      <c r="G964">
        <v>0.61</v>
      </c>
      <c r="H964">
        <v>0.14000000000000001</v>
      </c>
      <c r="I964">
        <v>-0.06</v>
      </c>
      <c r="J964">
        <v>7.0000000000000001E-3</v>
      </c>
      <c r="P964" s="61">
        <v>1.9026755665267403E-2</v>
      </c>
    </row>
    <row r="965" spans="1:16" x14ac:dyDescent="0.25">
      <c r="A965" s="12"/>
      <c r="C965" s="6">
        <v>43692</v>
      </c>
      <c r="D965" s="58">
        <f>'Historic Pricing'!AG2015</f>
        <v>-2.9851401778945526E-2</v>
      </c>
      <c r="E965">
        <v>0.16</v>
      </c>
      <c r="F965">
        <v>-0.69</v>
      </c>
      <c r="G965">
        <v>-0.53</v>
      </c>
      <c r="H965">
        <v>-7.0000000000000007E-2</v>
      </c>
      <c r="I965">
        <v>-0.46</v>
      </c>
      <c r="J965">
        <v>7.0000000000000001E-3</v>
      </c>
      <c r="P965" s="61">
        <v>-3.8735245827526028E-3</v>
      </c>
    </row>
    <row r="966" spans="1:16" x14ac:dyDescent="0.25">
      <c r="A966" s="12"/>
      <c r="C966" s="6">
        <v>43691</v>
      </c>
      <c r="D966" s="58">
        <f>'Historic Pricing'!AG2016</f>
        <v>2.0477141893951126E-2</v>
      </c>
      <c r="E966">
        <v>-2.95</v>
      </c>
      <c r="F966">
        <v>0.02</v>
      </c>
      <c r="G966">
        <v>-0.51</v>
      </c>
      <c r="H966">
        <v>-0.37</v>
      </c>
      <c r="I966">
        <v>0.01</v>
      </c>
      <c r="J966">
        <v>7.0000000000000001E-3</v>
      </c>
      <c r="P966" s="61">
        <v>-3.0615874780458422E-3</v>
      </c>
    </row>
    <row r="967" spans="1:16" x14ac:dyDescent="0.25">
      <c r="A967" s="12"/>
      <c r="C967" s="6">
        <v>43690</v>
      </c>
      <c r="D967" s="58">
        <f>'Historic Pricing'!AG2017</f>
        <v>-9.0666080679480052E-3</v>
      </c>
      <c r="E967">
        <v>1.47</v>
      </c>
      <c r="F967">
        <v>-0.35</v>
      </c>
      <c r="G967">
        <v>-0.53</v>
      </c>
      <c r="H967">
        <v>0.35</v>
      </c>
      <c r="I967">
        <v>-0.04</v>
      </c>
      <c r="J967">
        <v>7.0000000000000001E-3</v>
      </c>
      <c r="P967" s="61">
        <v>-3.1167761098846229E-2</v>
      </c>
    </row>
    <row r="968" spans="1:16" x14ac:dyDescent="0.25">
      <c r="A968" s="12"/>
      <c r="C968" s="6">
        <v>43689</v>
      </c>
      <c r="D968" s="58">
        <f>'Historic Pricing'!AG2018</f>
        <v>-3.8057908972271887E-3</v>
      </c>
      <c r="E968">
        <v>-1.32</v>
      </c>
      <c r="F968">
        <v>0.21</v>
      </c>
      <c r="G968">
        <v>-0.27</v>
      </c>
      <c r="H968">
        <v>0.13</v>
      </c>
      <c r="I968">
        <v>0.24</v>
      </c>
      <c r="J968">
        <v>7.0000000000000001E-3</v>
      </c>
      <c r="P968" s="61">
        <v>2.9716815239413386E-2</v>
      </c>
    </row>
    <row r="969" spans="1:16" x14ac:dyDescent="0.25">
      <c r="A969" s="12"/>
      <c r="C969" s="6">
        <v>43686</v>
      </c>
      <c r="D969" s="58">
        <f>'Historic Pricing'!AG2019</f>
        <v>6.8007605180782328E-4</v>
      </c>
      <c r="E969">
        <v>-0.78</v>
      </c>
      <c r="F969">
        <v>-0.5</v>
      </c>
      <c r="G969">
        <v>-0.22</v>
      </c>
      <c r="H969">
        <v>-0.48</v>
      </c>
      <c r="I969">
        <v>-0.02</v>
      </c>
      <c r="J969">
        <v>7.0000000000000001E-3</v>
      </c>
      <c r="P969" s="61">
        <v>-1.0679830479931826E-3</v>
      </c>
    </row>
    <row r="970" spans="1:16" x14ac:dyDescent="0.25">
      <c r="A970" s="12"/>
      <c r="C970" s="6">
        <v>43685</v>
      </c>
      <c r="D970" s="58">
        <f>'Historic Pricing'!AG2020</f>
        <v>1.6932354275671125E-2</v>
      </c>
      <c r="E970">
        <v>1.97</v>
      </c>
      <c r="F970">
        <v>-0.03</v>
      </c>
      <c r="G970">
        <v>-0.23</v>
      </c>
      <c r="H970">
        <v>0.28000000000000003</v>
      </c>
      <c r="I970">
        <v>-0.31</v>
      </c>
      <c r="J970">
        <v>7.0000000000000001E-3</v>
      </c>
      <c r="P970" s="61">
        <v>-1.3921946309114907E-2</v>
      </c>
    </row>
    <row r="971" spans="1:16" x14ac:dyDescent="0.25">
      <c r="A971" s="12"/>
      <c r="C971" s="6">
        <v>43684</v>
      </c>
      <c r="D971" s="58">
        <f>'Historic Pricing'!AG2021</f>
        <v>5.3239274486872488E-3</v>
      </c>
      <c r="E971">
        <v>7.0000000000000007E-2</v>
      </c>
      <c r="F971">
        <v>-0.1</v>
      </c>
      <c r="G971">
        <v>-0.9</v>
      </c>
      <c r="H971">
        <v>0.18</v>
      </c>
      <c r="I971">
        <v>-0.18</v>
      </c>
      <c r="J971">
        <v>7.0000000000000001E-3</v>
      </c>
      <c r="P971" s="61">
        <v>-8.5470476677350078E-5</v>
      </c>
    </row>
    <row r="972" spans="1:16" x14ac:dyDescent="0.25">
      <c r="A972" s="12"/>
      <c r="C972" s="6">
        <v>43683</v>
      </c>
      <c r="D972" s="58">
        <f>'Historic Pricing'!AG2022</f>
        <v>-2.3638992960484554E-2</v>
      </c>
      <c r="E972">
        <v>1.29</v>
      </c>
      <c r="F972">
        <v>-0.55000000000000004</v>
      </c>
      <c r="G972">
        <v>-0.59</v>
      </c>
      <c r="H972">
        <v>-0.27</v>
      </c>
      <c r="I972">
        <v>-0.25</v>
      </c>
      <c r="J972">
        <v>7.0000000000000001E-3</v>
      </c>
      <c r="P972" s="61">
        <v>3.1692733695624267E-2</v>
      </c>
    </row>
    <row r="973" spans="1:16" x14ac:dyDescent="0.25">
      <c r="A973" s="12"/>
      <c r="C973" s="6">
        <v>43682</v>
      </c>
      <c r="D973" s="58">
        <f>'Historic Pricing'!AG2023</f>
        <v>-2.1187591028980643E-2</v>
      </c>
      <c r="E973">
        <v>-3.07</v>
      </c>
      <c r="F973">
        <v>0.05</v>
      </c>
      <c r="G973">
        <v>0</v>
      </c>
      <c r="H973">
        <v>-7.0000000000000007E-2</v>
      </c>
      <c r="I973">
        <v>0.27</v>
      </c>
      <c r="J973">
        <v>7.0000000000000001E-3</v>
      </c>
      <c r="P973" s="61">
        <v>8.8697553534167698E-3</v>
      </c>
    </row>
    <row r="974" spans="1:16" x14ac:dyDescent="0.25">
      <c r="A974" s="12"/>
      <c r="C974" s="6">
        <v>43679</v>
      </c>
      <c r="D974" s="58">
        <f>'Historic Pricing'!AG2024</f>
        <v>-1.3806301028275413E-2</v>
      </c>
      <c r="E974">
        <v>-0.87</v>
      </c>
      <c r="F974">
        <v>-0.26</v>
      </c>
      <c r="G974">
        <v>0.06</v>
      </c>
      <c r="H974">
        <v>0.15</v>
      </c>
      <c r="I974">
        <v>0.19</v>
      </c>
      <c r="J974">
        <v>7.0000000000000001E-3</v>
      </c>
      <c r="P974" s="61">
        <v>-3.6538746581763634E-2</v>
      </c>
    </row>
    <row r="975" spans="1:16" x14ac:dyDescent="0.25">
      <c r="A975" s="12"/>
      <c r="C975" s="6">
        <v>43678</v>
      </c>
      <c r="D975" s="58">
        <f>'Historic Pricing'!AG2025</f>
        <v>1.7515898024362247E-3</v>
      </c>
      <c r="E975">
        <v>-1.04</v>
      </c>
      <c r="F975">
        <v>-0.76</v>
      </c>
      <c r="G975">
        <v>-1.9</v>
      </c>
      <c r="H975">
        <v>-0.54</v>
      </c>
      <c r="I975">
        <v>-0.3</v>
      </c>
      <c r="J975">
        <v>7.0000000000000001E-3</v>
      </c>
      <c r="P975" s="61">
        <v>-3.6601778519565066E-2</v>
      </c>
    </row>
    <row r="976" spans="1:16" x14ac:dyDescent="0.25">
      <c r="A976" s="12"/>
      <c r="C976" s="6">
        <v>43677</v>
      </c>
      <c r="D976" s="58">
        <f>'Historic Pricing'!AG2026</f>
        <v>-2.1724704026275707E-3</v>
      </c>
      <c r="E976">
        <v>-1.0900000000000001</v>
      </c>
      <c r="F976">
        <v>0.26</v>
      </c>
      <c r="G976">
        <v>0.61</v>
      </c>
      <c r="H976">
        <v>0.19</v>
      </c>
      <c r="I976">
        <v>0.53</v>
      </c>
      <c r="J976">
        <v>8.9999999999999993E-3</v>
      </c>
      <c r="P976" s="61">
        <v>-2.3574993823247951E-2</v>
      </c>
    </row>
    <row r="977" spans="1:16" x14ac:dyDescent="0.25">
      <c r="A977" s="12"/>
      <c r="C977" s="6">
        <v>43676</v>
      </c>
      <c r="D977" s="58">
        <f>'Historic Pricing'!AG2027</f>
        <v>-3.4323770266951768E-3</v>
      </c>
      <c r="E977">
        <v>-0.17</v>
      </c>
      <c r="F977">
        <v>1.42</v>
      </c>
      <c r="G977">
        <v>0.89</v>
      </c>
      <c r="H977">
        <v>-0.18</v>
      </c>
      <c r="I977">
        <v>0.1</v>
      </c>
      <c r="J977">
        <v>8.9999999999999993E-3</v>
      </c>
      <c r="P977" s="61">
        <v>1.8435227445583111E-2</v>
      </c>
    </row>
    <row r="978" spans="1:16" x14ac:dyDescent="0.25">
      <c r="A978" s="12"/>
      <c r="C978" s="6">
        <v>43675</v>
      </c>
      <c r="D978" s="58">
        <f>'Historic Pricing'!AG2028</f>
        <v>-7.7517457376853754E-3</v>
      </c>
      <c r="E978">
        <v>-0.32</v>
      </c>
      <c r="F978">
        <v>-0.35</v>
      </c>
      <c r="G978">
        <v>-0.46</v>
      </c>
      <c r="H978">
        <v>0.31</v>
      </c>
      <c r="I978">
        <v>0.38</v>
      </c>
      <c r="J978">
        <v>8.9999999999999993E-3</v>
      </c>
      <c r="P978" s="61">
        <v>-2.3430042392492316E-3</v>
      </c>
    </row>
    <row r="979" spans="1:16" x14ac:dyDescent="0.25">
      <c r="A979" s="12"/>
      <c r="C979" s="6">
        <v>43672</v>
      </c>
      <c r="D979" s="58">
        <f>'Historic Pricing'!AG2029</f>
        <v>1.1297600240517697E-2</v>
      </c>
      <c r="E979">
        <v>0.82</v>
      </c>
      <c r="F979">
        <v>0.33</v>
      </c>
      <c r="G979">
        <v>-0.19</v>
      </c>
      <c r="H979">
        <v>-0.61</v>
      </c>
      <c r="I979">
        <v>-0.25</v>
      </c>
      <c r="J979">
        <v>8.9999999999999993E-3</v>
      </c>
      <c r="P979" s="61">
        <v>-2.8558550904364552E-3</v>
      </c>
    </row>
    <row r="980" spans="1:16" x14ac:dyDescent="0.25">
      <c r="A980" s="12"/>
      <c r="C980" s="6">
        <v>43671</v>
      </c>
      <c r="D980" s="58">
        <f>'Historic Pricing'!AG2030</f>
        <v>7.7820866407388202E-3</v>
      </c>
      <c r="E980">
        <v>-0.63</v>
      </c>
      <c r="F980">
        <v>-0.68</v>
      </c>
      <c r="G980">
        <v>-0.12</v>
      </c>
      <c r="H980">
        <v>0.16</v>
      </c>
      <c r="I980">
        <v>0.05</v>
      </c>
      <c r="J980">
        <v>8.9999999999999993E-3</v>
      </c>
      <c r="P980" s="61">
        <v>-1.6023303345199882E-2</v>
      </c>
    </row>
    <row r="981" spans="1:16" x14ac:dyDescent="0.25">
      <c r="A981" s="12"/>
      <c r="C981" s="6">
        <v>43670</v>
      </c>
      <c r="D981" s="58">
        <f>'Historic Pricing'!AG2031</f>
        <v>8.9400051228240036E-4</v>
      </c>
      <c r="E981">
        <v>0.66</v>
      </c>
      <c r="F981">
        <v>0.92</v>
      </c>
      <c r="G981">
        <v>0.86</v>
      </c>
      <c r="H981">
        <v>-0.08</v>
      </c>
      <c r="I981">
        <v>-0.09</v>
      </c>
      <c r="J981">
        <v>8.9999999999999993E-3</v>
      </c>
      <c r="P981" s="61">
        <v>4.5667615787606071E-3</v>
      </c>
    </row>
    <row r="982" spans="1:16" x14ac:dyDescent="0.25">
      <c r="A982" s="12"/>
      <c r="C982" s="6">
        <v>43669</v>
      </c>
      <c r="D982" s="58">
        <f>'Historic Pricing'!AG2032</f>
        <v>1.2731754924382823E-2</v>
      </c>
      <c r="E982">
        <v>0.65</v>
      </c>
      <c r="F982">
        <v>-0.06</v>
      </c>
      <c r="G982">
        <v>0.81</v>
      </c>
      <c r="H982">
        <v>0.66</v>
      </c>
      <c r="I982">
        <v>0.34</v>
      </c>
      <c r="J982">
        <v>8.9999999999999993E-3</v>
      </c>
      <c r="P982" s="61">
        <v>-3.5146161161325939E-3</v>
      </c>
    </row>
    <row r="983" spans="1:16" x14ac:dyDescent="0.25">
      <c r="A983" s="12"/>
      <c r="C983" s="6">
        <v>43668</v>
      </c>
      <c r="D983" s="58">
        <f>'Historic Pricing'!AG2033</f>
        <v>-2.6346664005592502E-3</v>
      </c>
      <c r="E983">
        <v>0.25</v>
      </c>
      <c r="F983">
        <v>-0.55000000000000004</v>
      </c>
      <c r="G983">
        <v>-0.49</v>
      </c>
      <c r="H983">
        <v>-0.19</v>
      </c>
      <c r="I983">
        <v>0</v>
      </c>
      <c r="J983">
        <v>8.9999999999999993E-3</v>
      </c>
      <c r="P983" s="61">
        <v>8.5142554480839173E-3</v>
      </c>
    </row>
    <row r="984" spans="1:16" x14ac:dyDescent="0.25">
      <c r="A984" s="12"/>
      <c r="C984" s="6">
        <v>43665</v>
      </c>
      <c r="D984" s="58">
        <f>'Historic Pricing'!AG2034</f>
        <v>1.5377922730932074E-3</v>
      </c>
      <c r="E984">
        <v>-0.56000000000000005</v>
      </c>
      <c r="F984">
        <v>0.3</v>
      </c>
      <c r="G984">
        <v>0.86</v>
      </c>
      <c r="H984">
        <v>0.37</v>
      </c>
      <c r="I984">
        <v>0.09</v>
      </c>
      <c r="J984">
        <v>8.9999999999999993E-3</v>
      </c>
      <c r="P984" s="61">
        <v>1.062185669512522E-2</v>
      </c>
    </row>
    <row r="985" spans="1:16" x14ac:dyDescent="0.25">
      <c r="A985" s="12"/>
      <c r="C985" s="6">
        <v>43664</v>
      </c>
      <c r="D985" s="58">
        <f>'Historic Pricing'!AG2035</f>
        <v>-5.6843988095542138E-3</v>
      </c>
      <c r="E985">
        <v>0.35</v>
      </c>
      <c r="F985">
        <v>-0.27</v>
      </c>
      <c r="G985">
        <v>0.02</v>
      </c>
      <c r="H985">
        <v>-0.36</v>
      </c>
      <c r="I985">
        <v>0.35</v>
      </c>
      <c r="J985">
        <v>8.9999999999999993E-3</v>
      </c>
      <c r="P985" s="61">
        <v>3.3558199593050988E-4</v>
      </c>
    </row>
    <row r="986" spans="1:16" x14ac:dyDescent="0.25">
      <c r="A986" s="12"/>
      <c r="C986" s="6">
        <v>43663</v>
      </c>
      <c r="D986" s="58">
        <f>'Historic Pricing'!AG2036</f>
        <v>-5.3864978707163962E-5</v>
      </c>
      <c r="E986">
        <v>-0.64</v>
      </c>
      <c r="F986">
        <v>-0.26</v>
      </c>
      <c r="G986">
        <v>-0.65</v>
      </c>
      <c r="H986">
        <v>-0.49</v>
      </c>
      <c r="I986">
        <v>-0.23</v>
      </c>
      <c r="J986">
        <v>8.9999999999999993E-3</v>
      </c>
      <c r="P986" s="61">
        <v>-2.8969548610690513E-5</v>
      </c>
    </row>
    <row r="987" spans="1:16" x14ac:dyDescent="0.25">
      <c r="A987" s="12"/>
      <c r="C987" s="6">
        <v>43662</v>
      </c>
      <c r="D987" s="58">
        <f>'Historic Pricing'!AG2037</f>
        <v>-8.1706021985450492E-3</v>
      </c>
      <c r="E987">
        <v>-0.32</v>
      </c>
      <c r="F987">
        <v>0.41</v>
      </c>
      <c r="G987">
        <v>0.1</v>
      </c>
      <c r="H987">
        <v>0.44</v>
      </c>
      <c r="I987">
        <v>-0.02</v>
      </c>
      <c r="J987">
        <v>8.9999999999999993E-3</v>
      </c>
      <c r="P987" s="61">
        <v>-2.2129389031899272E-3</v>
      </c>
    </row>
    <row r="988" spans="1:16" x14ac:dyDescent="0.25">
      <c r="A988" s="12"/>
      <c r="C988" s="6">
        <v>43661</v>
      </c>
      <c r="D988" s="58">
        <f>'Historic Pricing'!AG2038</f>
        <v>-2.8072662001436582E-2</v>
      </c>
      <c r="E988">
        <v>-0.04</v>
      </c>
      <c r="F988">
        <v>-0.47</v>
      </c>
      <c r="G988">
        <v>-1.07</v>
      </c>
      <c r="H988">
        <v>0.14000000000000001</v>
      </c>
      <c r="I988">
        <v>0.24</v>
      </c>
      <c r="J988">
        <v>8.9999999999999993E-3</v>
      </c>
      <c r="P988" s="61">
        <v>8.8761251505708148E-3</v>
      </c>
    </row>
    <row r="989" spans="1:16" x14ac:dyDescent="0.25">
      <c r="A989" s="12"/>
      <c r="C989" s="6">
        <v>43658</v>
      </c>
      <c r="D989" s="58">
        <f>'Historic Pricing'!AG2039</f>
        <v>-5.9434325324983816E-3</v>
      </c>
      <c r="E989">
        <v>0.53</v>
      </c>
      <c r="F989">
        <v>0.32</v>
      </c>
      <c r="G989">
        <v>0.41</v>
      </c>
      <c r="H989">
        <v>0.59</v>
      </c>
      <c r="I989">
        <v>-0.09</v>
      </c>
      <c r="J989">
        <v>8.9999999999999993E-3</v>
      </c>
      <c r="P989" s="61">
        <v>-1.0351303220443281E-2</v>
      </c>
    </row>
    <row r="990" spans="1:16" x14ac:dyDescent="0.25">
      <c r="A990" s="12"/>
      <c r="C990" s="6">
        <v>43657</v>
      </c>
      <c r="D990" s="58">
        <f>'Historic Pricing'!AG2040</f>
        <v>2.4951408983702895E-3</v>
      </c>
      <c r="E990">
        <v>0.19</v>
      </c>
      <c r="F990">
        <v>-0.77</v>
      </c>
      <c r="G990">
        <v>0.04</v>
      </c>
      <c r="H990">
        <v>-0.24</v>
      </c>
      <c r="I990">
        <v>-0.56000000000000005</v>
      </c>
      <c r="J990">
        <v>8.9999999999999993E-3</v>
      </c>
      <c r="P990" s="61">
        <v>-1.9611745027826116E-2</v>
      </c>
    </row>
    <row r="991" spans="1:16" x14ac:dyDescent="0.25">
      <c r="A991" s="12"/>
      <c r="C991" s="6">
        <v>43656</v>
      </c>
      <c r="D991" s="58">
        <f>'Historic Pricing'!AG2041</f>
        <v>3.0957996985444729E-3</v>
      </c>
      <c r="E991">
        <v>0.4</v>
      </c>
      <c r="F991">
        <v>-0.25</v>
      </c>
      <c r="G991">
        <v>-0.36</v>
      </c>
      <c r="H991">
        <v>0.11</v>
      </c>
      <c r="I991">
        <v>-0.02</v>
      </c>
      <c r="J991">
        <v>8.9999999999999993E-3</v>
      </c>
      <c r="P991" s="61">
        <v>-3.8629497407393167E-3</v>
      </c>
    </row>
    <row r="992" spans="1:16" x14ac:dyDescent="0.25">
      <c r="A992" s="12"/>
      <c r="C992" s="6">
        <v>43655</v>
      </c>
      <c r="D992" s="58">
        <f>'Historic Pricing'!AG2042</f>
        <v>8.7501892423695639E-3</v>
      </c>
      <c r="E992">
        <v>0.18</v>
      </c>
      <c r="F992">
        <v>-0.24</v>
      </c>
      <c r="G992">
        <v>-0.43</v>
      </c>
      <c r="H992">
        <v>-0.65</v>
      </c>
      <c r="I992">
        <v>-0.19</v>
      </c>
      <c r="J992">
        <v>8.9999999999999993E-3</v>
      </c>
      <c r="P992" s="61">
        <v>7.3036876380371202E-3</v>
      </c>
    </row>
    <row r="993" spans="1:16" x14ac:dyDescent="0.25">
      <c r="A993" s="12"/>
      <c r="C993" s="6">
        <v>43654</v>
      </c>
      <c r="D993" s="58">
        <f>'Historic Pricing'!AG2043</f>
        <v>-1.479655367445247E-3</v>
      </c>
      <c r="E993">
        <v>-0.57999999999999996</v>
      </c>
      <c r="F993">
        <v>-0.43</v>
      </c>
      <c r="G993">
        <v>0.05</v>
      </c>
      <c r="H993">
        <v>0.04</v>
      </c>
      <c r="I993">
        <v>-0.26</v>
      </c>
      <c r="J993">
        <v>8.9999999999999993E-3</v>
      </c>
      <c r="P993" s="61">
        <v>-1.5629969680044386E-2</v>
      </c>
    </row>
    <row r="994" spans="1:16" x14ac:dyDescent="0.25">
      <c r="A994" s="12"/>
      <c r="C994" s="6">
        <v>43651</v>
      </c>
      <c r="D994" s="58">
        <f>'Historic Pricing'!AG2044</f>
        <v>3.3169674624009414E-3</v>
      </c>
      <c r="E994">
        <v>-0.1</v>
      </c>
      <c r="F994">
        <v>0.34</v>
      </c>
      <c r="G994">
        <v>0.91</v>
      </c>
      <c r="H994">
        <v>0.13</v>
      </c>
      <c r="I994">
        <v>-0.05</v>
      </c>
      <c r="J994">
        <v>8.9999999999999993E-3</v>
      </c>
      <c r="P994" s="61">
        <v>9.8247229554344097E-3</v>
      </c>
    </row>
    <row r="995" spans="1:16" x14ac:dyDescent="0.25">
      <c r="A995" s="12"/>
      <c r="C995" s="6">
        <v>43649</v>
      </c>
      <c r="D995" s="58">
        <f>'Historic Pricing'!AG2046</f>
        <v>1.4312786720032981E-3</v>
      </c>
      <c r="E995">
        <v>0.78</v>
      </c>
      <c r="F995">
        <v>-0.13</v>
      </c>
      <c r="G995">
        <v>-0.33</v>
      </c>
      <c r="H995">
        <v>-0.35</v>
      </c>
      <c r="I995">
        <v>-0.05</v>
      </c>
      <c r="J995">
        <v>8.9999999999999993E-3</v>
      </c>
      <c r="P995" s="61">
        <v>5.6801326822200375E-3</v>
      </c>
    </row>
    <row r="996" spans="1:16" x14ac:dyDescent="0.25">
      <c r="A996" s="12"/>
      <c r="C996" s="6">
        <v>43648</v>
      </c>
      <c r="D996" s="58">
        <f>'Historic Pricing'!AG2047</f>
        <v>8.5949129171359467E-3</v>
      </c>
      <c r="E996">
        <v>0.14000000000000001</v>
      </c>
      <c r="F996">
        <v>-0.96</v>
      </c>
      <c r="G996">
        <v>-0.81</v>
      </c>
      <c r="H996">
        <v>-0.02</v>
      </c>
      <c r="I996">
        <v>-0.02</v>
      </c>
      <c r="J996">
        <v>8.9999999999999993E-3</v>
      </c>
      <c r="P996" s="61">
        <v>-1.6069093367690182E-3</v>
      </c>
    </row>
    <row r="997" spans="1:16" x14ac:dyDescent="0.25">
      <c r="A997" s="12"/>
      <c r="C997" s="6">
        <v>43647</v>
      </c>
      <c r="D997" s="58">
        <f>'Historic Pricing'!AG2048</f>
        <v>0</v>
      </c>
      <c r="E997">
        <v>0.75</v>
      </c>
      <c r="F997">
        <v>-0.59</v>
      </c>
      <c r="G997">
        <v>-0.13</v>
      </c>
      <c r="H997">
        <v>-0.13</v>
      </c>
      <c r="I997">
        <v>0.05</v>
      </c>
      <c r="J997">
        <v>8.9999999999999993E-3</v>
      </c>
      <c r="P997" s="61">
        <v>2.2091485156721574E-2</v>
      </c>
    </row>
    <row r="998" spans="1:16" x14ac:dyDescent="0.25">
      <c r="P998" s="61">
        <v>8.5700776269774168E-3</v>
      </c>
    </row>
  </sheetData>
  <conditionalFormatting sqref="C9:C1005 A9:A997 D9:D997 A8:C8 V10:V29">
    <cfRule type="duplicateValues" dxfId="5" priority="47"/>
  </conditionalFormatting>
  <pageMargins left="0.7" right="0.7" top="0.75" bottom="0.75" header="0.3" footer="0.3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A9C6931-9B21-417F-8314-C5DAF33EC117}">
  <sheetPr codeName="Sheet3"/>
  <dimension ref="B2:AJ1072"/>
  <sheetViews>
    <sheetView topLeftCell="A173" zoomScaleNormal="100" workbookViewId="0">
      <selection activeCell="Z21" sqref="Z21"/>
    </sheetView>
  </sheetViews>
  <sheetFormatPr defaultRowHeight="15" x14ac:dyDescent="0.25"/>
  <cols>
    <col min="2" max="2" width="10.85546875" bestFit="1" customWidth="1"/>
    <col min="4" max="4" width="10.5703125" customWidth="1"/>
    <col min="5" max="5" width="15.7109375" bestFit="1" customWidth="1"/>
    <col min="6" max="6" width="21.42578125" style="31" bestFit="1" customWidth="1"/>
    <col min="7" max="8" width="21.42578125" customWidth="1"/>
    <col min="9" max="9" width="12.140625" bestFit="1" customWidth="1"/>
    <col min="26" max="26" width="18" bestFit="1" customWidth="1"/>
    <col min="27" max="27" width="12.7109375" bestFit="1" customWidth="1"/>
    <col min="28" max="28" width="12" bestFit="1" customWidth="1"/>
    <col min="29" max="29" width="12.7109375" bestFit="1" customWidth="1"/>
    <col min="30" max="30" width="12" bestFit="1" customWidth="1"/>
    <col min="31" max="31" width="13.42578125" bestFit="1" customWidth="1"/>
    <col min="32" max="32" width="12" bestFit="1" customWidth="1"/>
    <col min="33" max="33" width="12.7109375" bestFit="1" customWidth="1"/>
    <col min="34" max="34" width="12" bestFit="1" customWidth="1"/>
  </cols>
  <sheetData>
    <row r="2" spans="2:36" s="1" customFormat="1" x14ac:dyDescent="0.25">
      <c r="F2" s="144" t="s">
        <v>1080</v>
      </c>
      <c r="G2" s="144"/>
      <c r="H2" s="144"/>
      <c r="I2" s="144"/>
      <c r="J2" s="144"/>
      <c r="K2" s="144"/>
      <c r="L2" s="144"/>
      <c r="M2" s="144"/>
      <c r="N2" s="144"/>
      <c r="Y2" s="145" t="s">
        <v>1097</v>
      </c>
      <c r="Z2" s="146"/>
      <c r="AA2" s="146"/>
      <c r="AB2" s="146"/>
      <c r="AC2" s="146"/>
      <c r="AD2" s="146"/>
      <c r="AE2" s="146"/>
      <c r="AF2" s="146"/>
      <c r="AG2" s="146"/>
      <c r="AH2" s="146"/>
      <c r="AI2" s="146"/>
      <c r="AJ2" s="146"/>
    </row>
    <row r="3" spans="2:36" s="1" customFormat="1" x14ac:dyDescent="0.25">
      <c r="F3" s="144"/>
      <c r="G3" s="144"/>
      <c r="H3" s="144"/>
      <c r="I3" s="144"/>
      <c r="J3" s="144"/>
      <c r="K3" s="144"/>
      <c r="L3" s="144"/>
      <c r="M3" s="144"/>
      <c r="N3" s="144"/>
      <c r="Y3" s="146"/>
      <c r="Z3" s="146"/>
      <c r="AA3" s="146"/>
      <c r="AB3" s="146"/>
      <c r="AC3" s="146"/>
      <c r="AD3" s="146"/>
      <c r="AE3" s="146"/>
      <c r="AF3" s="146"/>
      <c r="AG3" s="146"/>
      <c r="AH3" s="146"/>
      <c r="AI3" s="146"/>
      <c r="AJ3" s="146"/>
    </row>
    <row r="4" spans="2:36" x14ac:dyDescent="0.25">
      <c r="F4" s="31" t="s">
        <v>1214</v>
      </c>
      <c r="W4" s="1"/>
    </row>
    <row r="5" spans="2:36" ht="30" x14ac:dyDescent="0.25">
      <c r="E5" s="63" t="s">
        <v>1094</v>
      </c>
      <c r="F5" s="63" t="s">
        <v>1095</v>
      </c>
      <c r="G5" s="65" t="s">
        <v>1096</v>
      </c>
      <c r="H5" s="64" t="s">
        <v>1098</v>
      </c>
      <c r="I5" t="s">
        <v>1231</v>
      </c>
      <c r="J5" s="63" t="s">
        <v>1075</v>
      </c>
      <c r="K5" s="63" t="s">
        <v>1076</v>
      </c>
      <c r="L5" s="63" t="s">
        <v>1077</v>
      </c>
      <c r="M5" s="63" t="s">
        <v>1078</v>
      </c>
      <c r="N5" s="63" t="s">
        <v>1079</v>
      </c>
      <c r="W5" s="1"/>
    </row>
    <row r="6" spans="2:36" x14ac:dyDescent="0.25">
      <c r="B6" s="6"/>
      <c r="D6" s="6">
        <v>45107</v>
      </c>
      <c r="E6" s="61">
        <v>-2.0473155014105902E-3</v>
      </c>
      <c r="F6" s="30" t="e" cm="1">
        <f t="array" ref="F6">INDEX(Input!$D:$D,MATCH('FAMA FRENCH'!$F$4,Input!$B:$B,0)*MATCH('FAMA FRENCH'!D6,Input!A:A,0))</f>
        <v>#N/A</v>
      </c>
      <c r="G6" s="61">
        <v>1.5880952380952382E-4</v>
      </c>
      <c r="H6" s="61">
        <f>E6-G6</f>
        <v>-2.2061250252201139E-3</v>
      </c>
      <c r="I6" s="31" t="e">
        <f>F6-G6</f>
        <v>#N/A</v>
      </c>
      <c r="J6">
        <v>-0.73</v>
      </c>
      <c r="K6">
        <v>-0.77</v>
      </c>
      <c r="L6">
        <v>-0.1</v>
      </c>
      <c r="M6">
        <v>-0.28999999999999998</v>
      </c>
      <c r="N6">
        <v>1.9E-2</v>
      </c>
      <c r="Q6" s="109">
        <f>J6/100</f>
        <v>-7.3000000000000001E-3</v>
      </c>
      <c r="R6" s="109">
        <f>K6/100</f>
        <v>-7.7000000000000002E-3</v>
      </c>
      <c r="S6" s="109">
        <f>L6/100</f>
        <v>-1E-3</v>
      </c>
      <c r="T6" s="109">
        <f>M6/100</f>
        <v>-2.8999999999999998E-3</v>
      </c>
      <c r="U6" s="109">
        <f>N6/100</f>
        <v>1.8999999999999998E-4</v>
      </c>
      <c r="W6" s="1"/>
      <c r="Z6" t="s">
        <v>1099</v>
      </c>
    </row>
    <row r="7" spans="2:36" ht="15.75" thickBot="1" x14ac:dyDescent="0.3">
      <c r="B7" s="6"/>
      <c r="D7" s="6">
        <v>45106</v>
      </c>
      <c r="E7" s="61">
        <v>9.2814077950950299E-3</v>
      </c>
      <c r="F7" s="30" t="e" cm="1">
        <f t="array" ref="F7">INDEX(Input!$D:$D,MATCH('FAMA FRENCH'!$F$4,Input!$B:$B,0)*MATCH('FAMA FRENCH'!D7,Input!A:A,0))</f>
        <v>#N/A</v>
      </c>
      <c r="G7" s="61">
        <v>1.5527777777777778E-4</v>
      </c>
      <c r="H7" s="61">
        <f t="shared" ref="H7:H69" si="0">E7-G7</f>
        <v>9.1261300173172515E-3</v>
      </c>
      <c r="I7" s="31" t="e">
        <f t="shared" ref="I7:I70" si="1">F7-G7</f>
        <v>#N/A</v>
      </c>
      <c r="J7">
        <v>0.76</v>
      </c>
      <c r="K7">
        <v>0.76</v>
      </c>
      <c r="L7">
        <v>0.57999999999999996</v>
      </c>
      <c r="M7">
        <v>0.46</v>
      </c>
      <c r="N7">
        <v>1.9E-2</v>
      </c>
      <c r="Q7" s="109">
        <f>J7/100</f>
        <v>7.6E-3</v>
      </c>
      <c r="R7" s="109">
        <f t="shared" ref="R7:R21" si="2">K7/100</f>
        <v>7.6E-3</v>
      </c>
      <c r="S7" s="109">
        <f t="shared" ref="S7:S21" si="3">L7/100</f>
        <v>5.7999999999999996E-3</v>
      </c>
      <c r="T7" s="109">
        <f t="shared" ref="T7:T21" si="4">M7/100</f>
        <v>4.5999999999999999E-3</v>
      </c>
      <c r="U7" s="109">
        <f t="shared" ref="U7:U21" si="5">N7/100</f>
        <v>1.8999999999999998E-4</v>
      </c>
      <c r="W7" s="1"/>
    </row>
    <row r="8" spans="2:36" x14ac:dyDescent="0.25">
      <c r="B8" s="6"/>
      <c r="D8" s="6">
        <v>45105</v>
      </c>
      <c r="E8" s="61">
        <v>2.7063203103527569E-2</v>
      </c>
      <c r="F8" s="30" t="e" cm="1">
        <f t="array" ref="F8">INDEX(Input!$D:$D,MATCH('FAMA FRENCH'!$F$4,Input!$B:$B,0)*MATCH('FAMA FRENCH'!D8,Input!A:A,0))</f>
        <v>#N/A</v>
      </c>
      <c r="G8" s="61">
        <v>1.5420634920634919E-4</v>
      </c>
      <c r="H8" s="61">
        <f t="shared" si="0"/>
        <v>2.6908996754321221E-2</v>
      </c>
      <c r="I8" s="31" t="e">
        <f t="shared" si="1"/>
        <v>#N/A</v>
      </c>
      <c r="J8">
        <v>0.47</v>
      </c>
      <c r="K8">
        <v>-0.42</v>
      </c>
      <c r="L8">
        <v>-0.62</v>
      </c>
      <c r="M8">
        <v>-0.42</v>
      </c>
      <c r="N8">
        <v>1.9E-2</v>
      </c>
      <c r="Q8" s="109">
        <f t="shared" ref="Q8:Q22" si="6">J8/100</f>
        <v>4.6999999999999993E-3</v>
      </c>
      <c r="R8" s="109">
        <f t="shared" si="2"/>
        <v>-4.1999999999999997E-3</v>
      </c>
      <c r="S8" s="109">
        <f t="shared" si="3"/>
        <v>-6.1999999999999998E-3</v>
      </c>
      <c r="T8" s="109">
        <f t="shared" si="4"/>
        <v>-4.1999999999999997E-3</v>
      </c>
      <c r="U8" s="109">
        <f t="shared" si="5"/>
        <v>1.8999999999999998E-4</v>
      </c>
      <c r="W8" s="1"/>
      <c r="Z8" s="112" t="s">
        <v>1100</v>
      </c>
      <c r="AA8" s="112"/>
    </row>
    <row r="9" spans="2:36" x14ac:dyDescent="0.25">
      <c r="B9" s="6"/>
      <c r="D9" s="6">
        <v>45104</v>
      </c>
      <c r="E9" s="61">
        <v>7.1168512990094548E-3</v>
      </c>
      <c r="F9" s="30" t="e" cm="1">
        <f t="array" ref="F9">INDEX(Input!$D:$D,MATCH('FAMA FRENCH'!$F$4,Input!$B:$B,0)*MATCH('FAMA FRENCH'!D9,Input!A:A,0))</f>
        <v>#N/A</v>
      </c>
      <c r="G9" s="61">
        <v>1.5603174603174603E-4</v>
      </c>
      <c r="H9" s="61">
        <f t="shared" si="0"/>
        <v>6.9608195529777088E-3</v>
      </c>
      <c r="I9" s="31" t="e">
        <f t="shared" si="1"/>
        <v>#N/A</v>
      </c>
      <c r="J9">
        <v>0.32</v>
      </c>
      <c r="K9">
        <v>-0.52</v>
      </c>
      <c r="L9">
        <v>0.24</v>
      </c>
      <c r="M9">
        <v>-0.71</v>
      </c>
      <c r="N9">
        <v>1.9E-2</v>
      </c>
      <c r="Q9" s="109">
        <f t="shared" si="6"/>
        <v>3.2000000000000002E-3</v>
      </c>
      <c r="R9" s="109">
        <f t="shared" si="2"/>
        <v>-5.1999999999999998E-3</v>
      </c>
      <c r="S9" s="109">
        <f t="shared" si="3"/>
        <v>2.3999999999999998E-3</v>
      </c>
      <c r="T9" s="109">
        <f t="shared" si="4"/>
        <v>-7.0999999999999995E-3</v>
      </c>
      <c r="U9" s="109">
        <f t="shared" si="5"/>
        <v>1.8999999999999998E-4</v>
      </c>
      <c r="W9" s="1"/>
      <c r="Z9" t="s">
        <v>1101</v>
      </c>
      <c r="AA9">
        <v>0.15095364409323359</v>
      </c>
    </row>
    <row r="10" spans="2:36" x14ac:dyDescent="0.25">
      <c r="B10" s="6"/>
      <c r="D10" s="6">
        <v>45103</v>
      </c>
      <c r="E10" s="61">
        <v>-3.7784492214850262E-3</v>
      </c>
      <c r="F10" s="30" t="e" cm="1">
        <f t="array" ref="F10">INDEX(Input!$D:$D,MATCH('FAMA FRENCH'!$F$4,Input!$B:$B,0)*MATCH('FAMA FRENCH'!D10,Input!A:A,0))</f>
        <v>#N/A</v>
      </c>
      <c r="G10" s="61">
        <v>1.5698412698412698E-4</v>
      </c>
      <c r="H10" s="61">
        <f t="shared" si="0"/>
        <v>-3.9354333484691532E-3</v>
      </c>
      <c r="I10" s="31" t="e">
        <f t="shared" si="1"/>
        <v>#N/A</v>
      </c>
      <c r="J10">
        <v>0</v>
      </c>
      <c r="K10">
        <v>1.3</v>
      </c>
      <c r="L10">
        <v>0.63</v>
      </c>
      <c r="M10">
        <v>0.67</v>
      </c>
      <c r="N10">
        <v>1.9E-2</v>
      </c>
      <c r="Q10" s="109">
        <f t="shared" si="6"/>
        <v>0</v>
      </c>
      <c r="R10" s="109">
        <f t="shared" si="2"/>
        <v>1.3000000000000001E-2</v>
      </c>
      <c r="S10" s="109">
        <f t="shared" si="3"/>
        <v>6.3E-3</v>
      </c>
      <c r="T10" s="109">
        <f t="shared" si="4"/>
        <v>6.7000000000000002E-3</v>
      </c>
      <c r="U10" s="109">
        <f t="shared" si="5"/>
        <v>1.8999999999999998E-4</v>
      </c>
      <c r="W10" s="1"/>
      <c r="Z10" t="s">
        <v>1102</v>
      </c>
      <c r="AA10">
        <v>2.2787002665026639E-2</v>
      </c>
    </row>
    <row r="11" spans="2:36" x14ac:dyDescent="0.25">
      <c r="B11" s="6"/>
      <c r="D11" s="6">
        <v>45100</v>
      </c>
      <c r="E11" s="61">
        <v>-1.0287556745802166E-2</v>
      </c>
      <c r="F11" s="30" t="e" cm="1">
        <f t="array" ref="F11">INDEX(Input!$D:$D,MATCH('FAMA FRENCH'!$F$4,Input!$B:$B,0)*MATCH('FAMA FRENCH'!D11,Input!A:A,0))</f>
        <v>#N/A</v>
      </c>
      <c r="G11" s="61">
        <v>1.5861111111111111E-4</v>
      </c>
      <c r="H11" s="61">
        <f t="shared" si="0"/>
        <v>-1.0446167856913277E-2</v>
      </c>
      <c r="I11" s="31" t="e">
        <f t="shared" si="1"/>
        <v>#N/A</v>
      </c>
      <c r="J11">
        <v>-0.6</v>
      </c>
      <c r="K11">
        <v>7.0000000000000007E-2</v>
      </c>
      <c r="L11">
        <v>0.27</v>
      </c>
      <c r="M11">
        <v>0.06</v>
      </c>
      <c r="N11">
        <v>1.9E-2</v>
      </c>
      <c r="Q11" s="109">
        <f t="shared" si="6"/>
        <v>-6.0000000000000001E-3</v>
      </c>
      <c r="R11" s="109">
        <f t="shared" si="2"/>
        <v>7.000000000000001E-4</v>
      </c>
      <c r="S11" s="109">
        <f t="shared" si="3"/>
        <v>2.7000000000000001E-3</v>
      </c>
      <c r="T11" s="109">
        <f t="shared" si="4"/>
        <v>5.9999999999999995E-4</v>
      </c>
      <c r="U11" s="109">
        <f t="shared" si="5"/>
        <v>1.8999999999999998E-4</v>
      </c>
      <c r="W11" s="1"/>
      <c r="Z11" t="s">
        <v>1103</v>
      </c>
      <c r="AA11">
        <v>1.780630441153544E-2</v>
      </c>
    </row>
    <row r="12" spans="2:36" x14ac:dyDescent="0.25">
      <c r="B12" s="6"/>
      <c r="D12" s="6">
        <v>45099</v>
      </c>
      <c r="E12" s="61">
        <v>-2.9340372931869235E-2</v>
      </c>
      <c r="F12" s="30" t="e" cm="1">
        <f t="array" ref="F12">INDEX(Input!$D:$D,MATCH('FAMA FRENCH'!$F$4,Input!$B:$B,0)*MATCH('FAMA FRENCH'!D12,Input!A:A,0))</f>
        <v>#N/A</v>
      </c>
      <c r="G12" s="61">
        <v>1.571031746031746E-4</v>
      </c>
      <c r="H12" s="61">
        <f t="shared" si="0"/>
        <v>-2.9497476106472409E-2</v>
      </c>
      <c r="I12" s="31" t="e">
        <f t="shared" si="1"/>
        <v>#N/A</v>
      </c>
      <c r="J12">
        <v>-0.96</v>
      </c>
      <c r="K12">
        <v>-1.23</v>
      </c>
      <c r="L12">
        <v>0.25</v>
      </c>
      <c r="M12">
        <v>-0.53</v>
      </c>
      <c r="N12">
        <v>1.9E-2</v>
      </c>
      <c r="Q12" s="109">
        <f t="shared" si="6"/>
        <v>-9.5999999999999992E-3</v>
      </c>
      <c r="R12" s="109">
        <f t="shared" si="2"/>
        <v>-1.23E-2</v>
      </c>
      <c r="S12" s="109">
        <f t="shared" si="3"/>
        <v>2.5000000000000001E-3</v>
      </c>
      <c r="T12" s="109">
        <f t="shared" si="4"/>
        <v>-5.3E-3</v>
      </c>
      <c r="U12" s="109">
        <f t="shared" si="5"/>
        <v>1.8999999999999998E-4</v>
      </c>
      <c r="W12" s="1"/>
      <c r="Z12" t="s">
        <v>1104</v>
      </c>
      <c r="AA12">
        <v>1.6224905413838576E-2</v>
      </c>
    </row>
    <row r="13" spans="2:36" ht="15.75" thickBot="1" x14ac:dyDescent="0.3">
      <c r="B13" s="6"/>
      <c r="D13" s="6">
        <v>45098</v>
      </c>
      <c r="E13" s="61">
        <v>-8.4861553421027597E-3</v>
      </c>
      <c r="F13" s="30" t="e" cm="1">
        <f t="array" ref="F13">INDEX(Input!$D:$D,MATCH('FAMA FRENCH'!$F$4,Input!$B:$B,0)*MATCH('FAMA FRENCH'!D13,Input!A:A,0))</f>
        <v>#N/A</v>
      </c>
      <c r="G13" s="61">
        <v>1.5789682539682539E-4</v>
      </c>
      <c r="H13" s="61">
        <f t="shared" si="0"/>
        <v>-8.6440521674995847E-3</v>
      </c>
      <c r="I13" s="31" t="e">
        <f t="shared" si="1"/>
        <v>#N/A</v>
      </c>
      <c r="J13">
        <v>0.28999999999999998</v>
      </c>
      <c r="K13">
        <v>0.54</v>
      </c>
      <c r="L13">
        <v>0.59</v>
      </c>
      <c r="M13">
        <v>0.86</v>
      </c>
      <c r="N13">
        <v>1.9E-2</v>
      </c>
      <c r="Q13" s="109">
        <f t="shared" si="6"/>
        <v>2.8999999999999998E-3</v>
      </c>
      <c r="R13" s="109">
        <f t="shared" si="2"/>
        <v>5.4000000000000003E-3</v>
      </c>
      <c r="S13" s="109">
        <f t="shared" si="3"/>
        <v>5.8999999999999999E-3</v>
      </c>
      <c r="T13" s="109">
        <f t="shared" si="4"/>
        <v>8.6E-3</v>
      </c>
      <c r="U13" s="109">
        <f t="shared" si="5"/>
        <v>1.8999999999999998E-4</v>
      </c>
      <c r="W13" s="1"/>
      <c r="Z13" s="110" t="s">
        <v>1105</v>
      </c>
      <c r="AA13" s="110">
        <v>987</v>
      </c>
    </row>
    <row r="14" spans="2:36" x14ac:dyDescent="0.25">
      <c r="B14" s="6"/>
      <c r="D14" s="6">
        <v>45097</v>
      </c>
      <c r="E14" s="61">
        <v>2.2653093454531609E-3</v>
      </c>
      <c r="F14" s="30" t="e" cm="1">
        <f t="array" ref="F14">INDEX(Input!$D:$D,MATCH('FAMA FRENCH'!$F$4,Input!$B:$B,0)*MATCH('FAMA FRENCH'!D14,Input!A:A,0))</f>
        <v>#N/A</v>
      </c>
      <c r="G14" s="61">
        <v>1.5948412698412701E-4</v>
      </c>
      <c r="H14" s="61">
        <f t="shared" si="0"/>
        <v>2.1058252184690341E-3</v>
      </c>
      <c r="I14" s="31" t="e">
        <f t="shared" si="1"/>
        <v>#N/A</v>
      </c>
      <c r="J14">
        <v>0.21</v>
      </c>
      <c r="K14">
        <v>-0.66</v>
      </c>
      <c r="L14">
        <v>-0.11</v>
      </c>
      <c r="M14">
        <v>-0.51</v>
      </c>
      <c r="N14">
        <v>1.9E-2</v>
      </c>
      <c r="Q14" s="109">
        <f t="shared" si="6"/>
        <v>2.0999999999999999E-3</v>
      </c>
      <c r="R14" s="109">
        <f t="shared" si="2"/>
        <v>-6.6E-3</v>
      </c>
      <c r="S14" s="109">
        <f t="shared" si="3"/>
        <v>-1.1000000000000001E-3</v>
      </c>
      <c r="T14" s="109">
        <f t="shared" si="4"/>
        <v>-5.1000000000000004E-3</v>
      </c>
      <c r="U14" s="109">
        <f t="shared" si="5"/>
        <v>1.8999999999999998E-4</v>
      </c>
      <c r="W14" s="1"/>
    </row>
    <row r="15" spans="2:36" ht="15.75" thickBot="1" x14ac:dyDescent="0.3">
      <c r="B15" s="6"/>
      <c r="D15" s="6">
        <v>45093</v>
      </c>
      <c r="E15" s="61">
        <v>1.3706719868975879E-3</v>
      </c>
      <c r="F15" s="30" t="e" cm="1">
        <f t="array" ref="F15">INDEX(Input!$D:$D,MATCH('FAMA FRENCH'!$F$4,Input!$B:$B,0)*MATCH('FAMA FRENCH'!D15,Input!A:A,0))</f>
        <v>#N/A</v>
      </c>
      <c r="G15" s="61">
        <v>1.5908730158730158E-4</v>
      </c>
      <c r="H15" s="61">
        <f t="shared" si="0"/>
        <v>1.2115846853102863E-3</v>
      </c>
      <c r="I15" s="31" t="e">
        <f t="shared" si="1"/>
        <v>#N/A</v>
      </c>
      <c r="J15">
        <v>-0.51</v>
      </c>
      <c r="K15">
        <v>0.21</v>
      </c>
      <c r="L15">
        <v>0.16</v>
      </c>
      <c r="M15">
        <v>0.35</v>
      </c>
      <c r="N15">
        <v>1.9E-2</v>
      </c>
      <c r="Q15" s="109">
        <f t="shared" si="6"/>
        <v>-5.1000000000000004E-3</v>
      </c>
      <c r="R15" s="109">
        <f t="shared" si="2"/>
        <v>2.0999999999999999E-3</v>
      </c>
      <c r="S15" s="109">
        <f t="shared" si="3"/>
        <v>1.6000000000000001E-3</v>
      </c>
      <c r="T15" s="109">
        <f t="shared" si="4"/>
        <v>3.4999999999999996E-3</v>
      </c>
      <c r="U15" s="109">
        <f t="shared" si="5"/>
        <v>1.8999999999999998E-4</v>
      </c>
      <c r="W15" s="1"/>
      <c r="Z15" t="s">
        <v>1106</v>
      </c>
    </row>
    <row r="16" spans="2:36" x14ac:dyDescent="0.25">
      <c r="B16" s="6"/>
      <c r="D16" s="6">
        <v>45092</v>
      </c>
      <c r="E16" s="61">
        <v>-2.9746149295772632E-3</v>
      </c>
      <c r="F16" s="30" t="e" cm="1">
        <f t="array" ref="F16">INDEX(Input!$D:$D,MATCH('FAMA FRENCH'!$F$4,Input!$B:$B,0)*MATCH('FAMA FRENCH'!D16,Input!A:A,0))</f>
        <v>#N/A</v>
      </c>
      <c r="G16" s="61">
        <v>1.6003968253968255E-4</v>
      </c>
      <c r="H16" s="61">
        <f t="shared" si="0"/>
        <v>-3.1346546121169458E-3</v>
      </c>
      <c r="I16" s="31" t="e">
        <f t="shared" si="1"/>
        <v>#N/A</v>
      </c>
      <c r="J16">
        <v>-0.36</v>
      </c>
      <c r="K16">
        <v>0.06</v>
      </c>
      <c r="L16">
        <v>0.22</v>
      </c>
      <c r="M16">
        <v>-0.09</v>
      </c>
      <c r="N16">
        <v>1.9E-2</v>
      </c>
      <c r="Q16" s="109">
        <f t="shared" si="6"/>
        <v>-3.5999999999999999E-3</v>
      </c>
      <c r="R16" s="109">
        <f t="shared" si="2"/>
        <v>5.9999999999999995E-4</v>
      </c>
      <c r="S16" s="109">
        <f t="shared" si="3"/>
        <v>2.2000000000000001E-3</v>
      </c>
      <c r="T16" s="109">
        <f t="shared" si="4"/>
        <v>-8.9999999999999998E-4</v>
      </c>
      <c r="U16" s="109">
        <f t="shared" si="5"/>
        <v>1.8999999999999998E-4</v>
      </c>
      <c r="W16" s="1"/>
      <c r="Z16" s="111"/>
      <c r="AA16" s="111" t="s">
        <v>1109</v>
      </c>
      <c r="AB16" s="111" t="s">
        <v>1110</v>
      </c>
      <c r="AC16" s="111" t="s">
        <v>1111</v>
      </c>
      <c r="AD16" s="111" t="s">
        <v>1112</v>
      </c>
      <c r="AE16" s="111" t="s">
        <v>1113</v>
      </c>
    </row>
    <row r="17" spans="2:34" x14ac:dyDescent="0.25">
      <c r="B17" s="6"/>
      <c r="D17" s="6">
        <v>45091</v>
      </c>
      <c r="E17" s="61">
        <v>3.5425822664731203E-3</v>
      </c>
      <c r="F17" s="30" t="e" cm="1">
        <f t="array" ref="F17">INDEX(Input!$D:$D,MATCH('FAMA FRENCH'!$F$4,Input!$B:$B,0)*MATCH('FAMA FRENCH'!D17,Input!A:A,0))</f>
        <v>#N/A</v>
      </c>
      <c r="G17" s="61">
        <v>1.5813492063492063E-4</v>
      </c>
      <c r="H17" s="61">
        <f t="shared" si="0"/>
        <v>3.3844473458381997E-3</v>
      </c>
      <c r="I17" s="31" t="e">
        <f t="shared" si="1"/>
        <v>#N/A</v>
      </c>
      <c r="J17">
        <v>-1.06</v>
      </c>
      <c r="K17">
        <v>-0.92</v>
      </c>
      <c r="L17">
        <v>0.63</v>
      </c>
      <c r="M17">
        <v>-0.24</v>
      </c>
      <c r="N17">
        <v>1.9E-2</v>
      </c>
      <c r="Q17" s="109">
        <f t="shared" si="6"/>
        <v>-1.06E-2</v>
      </c>
      <c r="R17" s="109">
        <f t="shared" si="2"/>
        <v>-9.1999999999999998E-3</v>
      </c>
      <c r="S17" s="109">
        <f t="shared" si="3"/>
        <v>6.3E-3</v>
      </c>
      <c r="T17" s="109">
        <f t="shared" si="4"/>
        <v>-2.3999999999999998E-3</v>
      </c>
      <c r="U17" s="109">
        <f t="shared" si="5"/>
        <v>1.8999999999999998E-4</v>
      </c>
      <c r="W17" s="1"/>
      <c r="Z17" t="s">
        <v>1097</v>
      </c>
      <c r="AA17">
        <v>5</v>
      </c>
      <c r="AB17">
        <v>6.0218692718633227E-3</v>
      </c>
      <c r="AC17">
        <v>1.2043738543726645E-3</v>
      </c>
      <c r="AD17">
        <v>4.5750618699003063</v>
      </c>
      <c r="AE17">
        <v>3.9422588227198534E-4</v>
      </c>
    </row>
    <row r="18" spans="2:34" x14ac:dyDescent="0.25">
      <c r="B18" s="6"/>
      <c r="D18" s="6">
        <v>45090</v>
      </c>
      <c r="E18" s="61">
        <v>7.7436845363939438E-3</v>
      </c>
      <c r="F18" s="30" t="e" cm="1">
        <f t="array" ref="F18">INDEX(Input!$D:$D,MATCH('FAMA FRENCH'!$F$4,Input!$B:$B,0)*MATCH('FAMA FRENCH'!D18,Input!A:A,0))</f>
        <v>#N/A</v>
      </c>
      <c r="G18" s="61">
        <v>1.5519841269841269E-4</v>
      </c>
      <c r="H18" s="61">
        <f t="shared" si="0"/>
        <v>7.5884861236955314E-3</v>
      </c>
      <c r="I18" s="31" t="e">
        <f t="shared" si="1"/>
        <v>#N/A</v>
      </c>
      <c r="J18">
        <v>0.52</v>
      </c>
      <c r="K18">
        <v>7.0000000000000007E-2</v>
      </c>
      <c r="L18">
        <v>-0.55000000000000004</v>
      </c>
      <c r="M18">
        <v>-0.51</v>
      </c>
      <c r="N18">
        <v>1.9E-2</v>
      </c>
      <c r="Q18" s="109">
        <f t="shared" si="6"/>
        <v>5.1999999999999998E-3</v>
      </c>
      <c r="R18" s="109">
        <f t="shared" si="2"/>
        <v>7.000000000000001E-4</v>
      </c>
      <c r="S18" s="109">
        <f t="shared" si="3"/>
        <v>-5.5000000000000005E-3</v>
      </c>
      <c r="T18" s="109">
        <f t="shared" si="4"/>
        <v>-5.1000000000000004E-3</v>
      </c>
      <c r="U18" s="109">
        <f t="shared" si="5"/>
        <v>1.8999999999999998E-4</v>
      </c>
      <c r="W18" s="1"/>
      <c r="Z18" t="s">
        <v>1107</v>
      </c>
      <c r="AA18">
        <v>981</v>
      </c>
      <c r="AB18">
        <v>0.25824585212993617</v>
      </c>
      <c r="AC18">
        <v>2.6324755568800834E-4</v>
      </c>
    </row>
    <row r="19" spans="2:34" ht="15.75" thickBot="1" x14ac:dyDescent="0.3">
      <c r="B19" s="6"/>
      <c r="D19" s="6">
        <v>45086</v>
      </c>
      <c r="E19" s="61">
        <v>2.404809654121781E-3</v>
      </c>
      <c r="F19" s="30" t="e" cm="1">
        <f t="array" ref="F19">INDEX(Input!$D:$D,MATCH('FAMA FRENCH'!$F$4,Input!$B:$B,0)*MATCH('FAMA FRENCH'!D19,Input!A:A,0))</f>
        <v>#N/A</v>
      </c>
      <c r="G19" s="61">
        <v>1.5678571428571429E-4</v>
      </c>
      <c r="H19" s="61">
        <f t="shared" si="0"/>
        <v>2.2480239398360666E-3</v>
      </c>
      <c r="I19" s="31" t="e">
        <f t="shared" si="1"/>
        <v>#N/A</v>
      </c>
      <c r="J19">
        <v>-0.79</v>
      </c>
      <c r="K19">
        <v>-0.4</v>
      </c>
      <c r="L19">
        <v>0.06</v>
      </c>
      <c r="M19">
        <v>-0.23</v>
      </c>
      <c r="N19">
        <v>1.9E-2</v>
      </c>
      <c r="Q19" s="109">
        <f t="shared" si="6"/>
        <v>-7.9000000000000008E-3</v>
      </c>
      <c r="R19" s="109">
        <f t="shared" si="2"/>
        <v>-4.0000000000000001E-3</v>
      </c>
      <c r="S19" s="109">
        <f t="shared" si="3"/>
        <v>5.9999999999999995E-4</v>
      </c>
      <c r="T19" s="109">
        <f t="shared" si="4"/>
        <v>-2.3E-3</v>
      </c>
      <c r="U19" s="109">
        <f t="shared" si="5"/>
        <v>1.8999999999999998E-4</v>
      </c>
      <c r="W19" s="1"/>
      <c r="Z19" s="110" t="s">
        <v>1108</v>
      </c>
      <c r="AA19" s="110">
        <v>986</v>
      </c>
      <c r="AB19" s="110">
        <v>0.26426772140179949</v>
      </c>
      <c r="AC19" s="110"/>
      <c r="AD19" s="110"/>
      <c r="AE19" s="110"/>
    </row>
    <row r="20" spans="2:34" ht="15.75" thickBot="1" x14ac:dyDescent="0.3">
      <c r="B20" s="6"/>
      <c r="D20" s="6">
        <v>45085</v>
      </c>
      <c r="E20" s="61">
        <v>-1.6806070822539369E-2</v>
      </c>
      <c r="F20" s="30" t="e" cm="1">
        <f t="array" ref="F20">INDEX(Input!$D:$D,MATCH('FAMA FRENCH'!$F$4,Input!$B:$B,0)*MATCH('FAMA FRENCH'!D20,Input!A:A,0))</f>
        <v>#N/A</v>
      </c>
      <c r="G20" s="61">
        <v>1.5805555555555557E-4</v>
      </c>
      <c r="H20" s="61">
        <f t="shared" si="0"/>
        <v>-1.6964126378094926E-2</v>
      </c>
      <c r="I20" s="31" t="e">
        <f t="shared" si="1"/>
        <v>#N/A</v>
      </c>
      <c r="J20">
        <v>-0.78</v>
      </c>
      <c r="K20">
        <v>-1.1499999999999999</v>
      </c>
      <c r="L20">
        <v>-0.16</v>
      </c>
      <c r="M20">
        <v>-0.5</v>
      </c>
      <c r="N20">
        <v>1.9E-2</v>
      </c>
      <c r="Q20" s="109">
        <f t="shared" si="6"/>
        <v>-7.8000000000000005E-3</v>
      </c>
      <c r="R20" s="109">
        <f t="shared" si="2"/>
        <v>-1.15E-2</v>
      </c>
      <c r="S20" s="109">
        <f t="shared" si="3"/>
        <v>-1.6000000000000001E-3</v>
      </c>
      <c r="T20" s="109">
        <f t="shared" si="4"/>
        <v>-5.0000000000000001E-3</v>
      </c>
      <c r="U20" s="109">
        <f t="shared" si="5"/>
        <v>1.8999999999999998E-4</v>
      </c>
      <c r="W20" s="1"/>
    </row>
    <row r="21" spans="2:34" x14ac:dyDescent="0.25">
      <c r="B21" s="6"/>
      <c r="D21" s="6">
        <v>45084</v>
      </c>
      <c r="E21" s="61">
        <v>3.7973383565436149E-2</v>
      </c>
      <c r="F21" s="30" t="e" cm="1">
        <f t="array" ref="F21">INDEX(Input!$D:$D,MATCH('FAMA FRENCH'!$F$4,Input!$B:$B,0)*MATCH('FAMA FRENCH'!D21,Input!A:A,0))</f>
        <v>#N/A</v>
      </c>
      <c r="G21" s="61">
        <v>1.5158730158730158E-4</v>
      </c>
      <c r="H21" s="61">
        <f t="shared" si="0"/>
        <v>3.782179626384885E-2</v>
      </c>
      <c r="I21" s="31" t="e">
        <f t="shared" si="1"/>
        <v>#N/A</v>
      </c>
      <c r="J21">
        <v>1.89</v>
      </c>
      <c r="K21">
        <v>2.2400000000000002</v>
      </c>
      <c r="L21">
        <v>0.74</v>
      </c>
      <c r="M21">
        <v>1.28</v>
      </c>
      <c r="N21">
        <v>1.9E-2</v>
      </c>
      <c r="Q21" s="109">
        <f t="shared" si="6"/>
        <v>1.89E-2</v>
      </c>
      <c r="R21" s="109">
        <f t="shared" si="2"/>
        <v>2.2400000000000003E-2</v>
      </c>
      <c r="S21" s="109">
        <f t="shared" si="3"/>
        <v>7.4000000000000003E-3</v>
      </c>
      <c r="T21" s="109">
        <f t="shared" si="4"/>
        <v>1.2800000000000001E-2</v>
      </c>
      <c r="U21" s="109">
        <f t="shared" si="5"/>
        <v>1.8999999999999998E-4</v>
      </c>
      <c r="W21" s="1"/>
      <c r="Z21" s="111"/>
      <c r="AA21" s="111" t="s">
        <v>1230</v>
      </c>
      <c r="AB21" s="111" t="s">
        <v>1104</v>
      </c>
      <c r="AC21" s="111" t="s">
        <v>1114</v>
      </c>
      <c r="AD21" s="111" t="s">
        <v>1115</v>
      </c>
      <c r="AE21" s="111" t="s">
        <v>1116</v>
      </c>
      <c r="AF21" s="111" t="s">
        <v>1117</v>
      </c>
      <c r="AG21" s="111" t="s">
        <v>1118</v>
      </c>
      <c r="AH21" s="111" t="s">
        <v>1119</v>
      </c>
    </row>
    <row r="22" spans="2:34" x14ac:dyDescent="0.25">
      <c r="B22" s="6"/>
      <c r="D22" s="6">
        <v>45083</v>
      </c>
      <c r="E22" s="61">
        <v>-1.3073071153279364E-2</v>
      </c>
      <c r="F22" s="30" t="e" cm="1">
        <f t="array" ref="F22">INDEX(Input!$D:$D,MATCH('FAMA FRENCH'!$F$4,Input!$B:$B,0)*MATCH('FAMA FRENCH'!D22,Input!A:A,0))</f>
        <v>#N/A</v>
      </c>
      <c r="G22" s="61">
        <v>1.4952380952380952E-4</v>
      </c>
      <c r="H22" s="61">
        <f t="shared" si="0"/>
        <v>-1.3222594962803173E-2</v>
      </c>
      <c r="I22" s="31" t="e">
        <f t="shared" si="1"/>
        <v>#N/A</v>
      </c>
      <c r="J22">
        <v>2.25</v>
      </c>
      <c r="K22">
        <v>1.32</v>
      </c>
      <c r="L22">
        <v>-0.17</v>
      </c>
      <c r="M22">
        <v>-0.41</v>
      </c>
      <c r="N22">
        <v>1.9E-2</v>
      </c>
      <c r="Q22" s="109">
        <f t="shared" si="6"/>
        <v>2.2499999999999999E-2</v>
      </c>
      <c r="R22" s="109">
        <f t="shared" ref="R22:R85" si="7">K22/100</f>
        <v>1.32E-2</v>
      </c>
      <c r="S22" s="109">
        <f t="shared" ref="S22:S85" si="8">L22/100</f>
        <v>-1.7000000000000001E-3</v>
      </c>
      <c r="T22" s="109">
        <f t="shared" ref="T22:T85" si="9">M22/100</f>
        <v>-4.0999999999999995E-3</v>
      </c>
      <c r="U22" s="109">
        <f t="shared" ref="U22:U85" si="10">N22/100</f>
        <v>1.8999999999999998E-4</v>
      </c>
      <c r="W22" s="1"/>
      <c r="Z22" t="s">
        <v>1229</v>
      </c>
      <c r="AA22">
        <v>2.7329464766664302E-4</v>
      </c>
      <c r="AB22">
        <v>6.5840361397161411E-4</v>
      </c>
      <c r="AC22">
        <v>0.41508679762262912</v>
      </c>
      <c r="AD22">
        <v>0.67816912713870126</v>
      </c>
      <c r="AE22">
        <v>-1.0187468188667726E-3</v>
      </c>
      <c r="AF22">
        <v>1.5653361142000588E-3</v>
      </c>
      <c r="AG22">
        <v>-1.0187468188667726E-3</v>
      </c>
      <c r="AH22">
        <v>1.5653361142000588E-3</v>
      </c>
    </row>
    <row r="23" spans="2:34" x14ac:dyDescent="0.25">
      <c r="B23" s="6"/>
      <c r="D23" s="6">
        <v>45082</v>
      </c>
      <c r="E23" s="61">
        <v>9.6108194460601658E-3</v>
      </c>
      <c r="F23" s="30" t="e" cm="1">
        <f t="array" ref="F23">INDEX(Input!$D:$D,MATCH('FAMA FRENCH'!$F$4,Input!$B:$B,0)*MATCH('FAMA FRENCH'!D23,Input!A:A,0))</f>
        <v>#N/A</v>
      </c>
      <c r="G23" s="61">
        <v>1.4865079365079364E-4</v>
      </c>
      <c r="H23" s="61">
        <f t="shared" si="0"/>
        <v>9.462168652409373E-3</v>
      </c>
      <c r="I23" s="31" t="e">
        <f t="shared" si="1"/>
        <v>#N/A</v>
      </c>
      <c r="J23">
        <v>-1.0900000000000001</v>
      </c>
      <c r="K23">
        <v>-0.73</v>
      </c>
      <c r="L23">
        <v>-0.61</v>
      </c>
      <c r="M23">
        <v>-0.41</v>
      </c>
      <c r="N23">
        <v>1.9E-2</v>
      </c>
      <c r="Q23" s="109">
        <f t="shared" ref="Q23:Q86" si="11">J23/100</f>
        <v>-1.09E-2</v>
      </c>
      <c r="R23" s="109">
        <f t="shared" si="7"/>
        <v>-7.3000000000000001E-3</v>
      </c>
      <c r="S23" s="109">
        <f t="shared" si="8"/>
        <v>-6.0999999999999995E-3</v>
      </c>
      <c r="T23" s="109">
        <f t="shared" si="9"/>
        <v>-4.0999999999999995E-3</v>
      </c>
      <c r="U23" s="109">
        <f t="shared" si="10"/>
        <v>1.8999999999999998E-4</v>
      </c>
      <c r="W23" s="1"/>
      <c r="Z23" t="s">
        <v>1120</v>
      </c>
      <c r="AA23">
        <v>-6.5671699273267312E-2</v>
      </c>
      <c r="AB23">
        <v>7.753182902457656E-2</v>
      </c>
      <c r="AC23">
        <v>-0.84702889251394098</v>
      </c>
      <c r="AD23">
        <v>0.39718560472222431</v>
      </c>
      <c r="AE23">
        <v>-0.21781900823419714</v>
      </c>
      <c r="AF23">
        <v>8.6475609687662505E-2</v>
      </c>
      <c r="AG23">
        <v>-0.21781900823419714</v>
      </c>
      <c r="AH23">
        <v>8.6475609687662505E-2</v>
      </c>
    </row>
    <row r="24" spans="2:34" x14ac:dyDescent="0.25">
      <c r="B24" s="6"/>
      <c r="D24" s="6">
        <v>45079</v>
      </c>
      <c r="E24" s="61">
        <v>1.1807718749107502E-2</v>
      </c>
      <c r="F24" s="30" t="e" cm="1">
        <f t="array" ref="F24">INDEX(Input!$D:$D,MATCH('FAMA FRENCH'!$F$4,Input!$B:$B,0)*MATCH('FAMA FRENCH'!D24,Input!A:A,0))</f>
        <v>#N/A</v>
      </c>
      <c r="G24" s="61">
        <v>1.4472222222222219E-4</v>
      </c>
      <c r="H24" s="61">
        <f t="shared" si="0"/>
        <v>1.166299652688528E-2</v>
      </c>
      <c r="I24" s="31" t="e">
        <f t="shared" si="1"/>
        <v>#N/A</v>
      </c>
      <c r="J24">
        <v>1.74</v>
      </c>
      <c r="K24">
        <v>1.63</v>
      </c>
      <c r="L24">
        <v>0.43</v>
      </c>
      <c r="M24">
        <v>0.75</v>
      </c>
      <c r="N24">
        <v>1.9E-2</v>
      </c>
      <c r="Q24" s="109">
        <f t="shared" si="11"/>
        <v>1.7399999999999999E-2</v>
      </c>
      <c r="R24" s="109">
        <f t="shared" si="7"/>
        <v>1.6299999999999999E-2</v>
      </c>
      <c r="S24" s="109">
        <f t="shared" si="8"/>
        <v>4.3E-3</v>
      </c>
      <c r="T24" s="109">
        <f t="shared" si="9"/>
        <v>7.4999999999999997E-3</v>
      </c>
      <c r="U24" s="109">
        <f t="shared" si="10"/>
        <v>1.8999999999999998E-4</v>
      </c>
      <c r="W24" s="1"/>
      <c r="Z24" t="s">
        <v>1121</v>
      </c>
      <c r="AA24">
        <v>0.28724811660820804</v>
      </c>
      <c r="AB24">
        <v>6.6915583880822707E-2</v>
      </c>
      <c r="AC24">
        <v>4.2926938681398887</v>
      </c>
      <c r="AD24">
        <v>1.9403128649739167E-5</v>
      </c>
      <c r="AE24">
        <v>0.15593396933342496</v>
      </c>
      <c r="AF24">
        <v>0.41856226388299111</v>
      </c>
      <c r="AG24">
        <v>0.15593396933342496</v>
      </c>
      <c r="AH24">
        <v>0.41856226388299111</v>
      </c>
    </row>
    <row r="25" spans="2:34" x14ac:dyDescent="0.25">
      <c r="B25" s="6"/>
      <c r="D25" s="6">
        <v>45078</v>
      </c>
      <c r="E25" s="61">
        <v>-4.5462636613848558E-3</v>
      </c>
      <c r="F25" s="30" t="e" cm="1">
        <f t="array" ref="F25">INDEX(Input!$D:$D,MATCH('FAMA FRENCH'!$F$4,Input!$B:$B,0)*MATCH('FAMA FRENCH'!D25,Input!A:A,0))</f>
        <v>#N/A</v>
      </c>
      <c r="G25" s="61">
        <v>1.4476190476190475E-4</v>
      </c>
      <c r="H25" s="61">
        <f t="shared" si="0"/>
        <v>-4.6910255661467603E-3</v>
      </c>
      <c r="I25" s="31" t="e">
        <f t="shared" si="1"/>
        <v>#N/A</v>
      </c>
      <c r="J25">
        <v>0.05</v>
      </c>
      <c r="K25">
        <v>-7.0000000000000007E-2</v>
      </c>
      <c r="L25">
        <v>-0.12</v>
      </c>
      <c r="M25">
        <v>-0.39</v>
      </c>
      <c r="N25">
        <v>1.9E-2</v>
      </c>
      <c r="Q25" s="109">
        <f t="shared" si="11"/>
        <v>5.0000000000000001E-4</v>
      </c>
      <c r="R25" s="109">
        <f t="shared" si="7"/>
        <v>-7.000000000000001E-4</v>
      </c>
      <c r="S25" s="109">
        <f t="shared" si="8"/>
        <v>-1.1999999999999999E-3</v>
      </c>
      <c r="T25" s="109">
        <f t="shared" si="9"/>
        <v>-3.9000000000000003E-3</v>
      </c>
      <c r="U25" s="109">
        <f t="shared" si="10"/>
        <v>1.8999999999999998E-4</v>
      </c>
      <c r="W25" s="1"/>
      <c r="Z25" t="s">
        <v>1122</v>
      </c>
      <c r="AA25">
        <v>-0.19626076180918636</v>
      </c>
      <c r="AB25">
        <v>9.722131068412998E-2</v>
      </c>
      <c r="AC25">
        <v>-2.0187010484443428</v>
      </c>
      <c r="AD25">
        <v>4.3789978307049143E-2</v>
      </c>
      <c r="AE25">
        <v>-0.3870464169438797</v>
      </c>
      <c r="AF25">
        <v>-5.4751066744930244E-3</v>
      </c>
      <c r="AG25">
        <v>-0.3870464169438797</v>
      </c>
      <c r="AH25">
        <v>-5.4751066744930244E-3</v>
      </c>
    </row>
    <row r="26" spans="2:34" x14ac:dyDescent="0.25">
      <c r="B26" s="6"/>
      <c r="D26" s="6">
        <v>45077</v>
      </c>
      <c r="E26" s="61">
        <v>-1.9820455606038123E-2</v>
      </c>
      <c r="F26" s="30" t="e" cm="1">
        <f t="array" ref="F26">INDEX(Input!$D:$D,MATCH('FAMA FRENCH'!$F$4,Input!$B:$B,0)*MATCH('FAMA FRENCH'!D26,Input!A:A,0))</f>
        <v>#N/A</v>
      </c>
      <c r="G26" s="61">
        <v>1.4404761904761903E-4</v>
      </c>
      <c r="H26" s="61">
        <f t="shared" si="0"/>
        <v>-1.9964503225085743E-2</v>
      </c>
      <c r="I26" s="31" t="e">
        <f t="shared" si="1"/>
        <v>#N/A</v>
      </c>
      <c r="J26">
        <v>-0.25</v>
      </c>
      <c r="K26">
        <v>-1.1200000000000001</v>
      </c>
      <c r="L26">
        <v>-0.95</v>
      </c>
      <c r="M26">
        <v>0.08</v>
      </c>
      <c r="N26">
        <v>1.6E-2</v>
      </c>
      <c r="Q26" s="109">
        <f t="shared" si="11"/>
        <v>-2.5000000000000001E-3</v>
      </c>
      <c r="R26" s="109">
        <f t="shared" si="7"/>
        <v>-1.1200000000000002E-2</v>
      </c>
      <c r="S26" s="109">
        <f t="shared" si="8"/>
        <v>-9.4999999999999998E-3</v>
      </c>
      <c r="T26" s="109">
        <f t="shared" si="9"/>
        <v>8.0000000000000004E-4</v>
      </c>
      <c r="U26" s="109">
        <f t="shared" si="10"/>
        <v>1.6000000000000001E-4</v>
      </c>
      <c r="W26" s="1"/>
      <c r="Z26" t="s">
        <v>1123</v>
      </c>
      <c r="AA26">
        <v>-0.38505793073995209</v>
      </c>
      <c r="AB26">
        <v>0.11991150175496749</v>
      </c>
      <c r="AC26">
        <v>-3.2111842909514769</v>
      </c>
      <c r="AD26">
        <v>1.3648738295656954E-3</v>
      </c>
      <c r="AE26">
        <v>-0.62037047959906577</v>
      </c>
      <c r="AF26">
        <v>-0.14974538188083844</v>
      </c>
      <c r="AG26">
        <v>-0.62037047959906577</v>
      </c>
      <c r="AH26">
        <v>-0.14974538188083844</v>
      </c>
    </row>
    <row r="27" spans="2:34" ht="15.75" thickBot="1" x14ac:dyDescent="0.3">
      <c r="B27" s="6"/>
      <c r="D27" s="6">
        <v>45076</v>
      </c>
      <c r="E27" s="61">
        <v>8.0419015910147308E-3</v>
      </c>
      <c r="F27" s="30" t="e" cm="1">
        <f t="array" ref="F27">INDEX(Input!$D:$D,MATCH('FAMA FRENCH'!$F$4,Input!$B:$B,0)*MATCH('FAMA FRENCH'!D27,Input!A:A,0))</f>
        <v>#N/A</v>
      </c>
      <c r="G27" s="61">
        <v>1.4615079365079366E-4</v>
      </c>
      <c r="H27" s="61">
        <f t="shared" si="0"/>
        <v>7.895750797363937E-3</v>
      </c>
      <c r="I27" s="31" t="e">
        <f t="shared" si="1"/>
        <v>#N/A</v>
      </c>
      <c r="J27">
        <v>-0.25</v>
      </c>
      <c r="K27">
        <v>-0.41</v>
      </c>
      <c r="L27">
        <v>-0.36</v>
      </c>
      <c r="M27">
        <v>-0.96</v>
      </c>
      <c r="N27">
        <v>1.6E-2</v>
      </c>
      <c r="Q27" s="109">
        <f t="shared" si="11"/>
        <v>-2.5000000000000001E-3</v>
      </c>
      <c r="R27" s="109">
        <f t="shared" si="7"/>
        <v>-4.0999999999999995E-3</v>
      </c>
      <c r="S27" s="109">
        <f t="shared" si="8"/>
        <v>-3.5999999999999999E-3</v>
      </c>
      <c r="T27" s="109">
        <f t="shared" si="9"/>
        <v>-9.5999999999999992E-3</v>
      </c>
      <c r="U27" s="109">
        <f t="shared" si="10"/>
        <v>1.6000000000000001E-4</v>
      </c>
      <c r="W27" s="1"/>
      <c r="Z27" s="110" t="s">
        <v>1124</v>
      </c>
      <c r="AA27" s="110">
        <v>-1.751457438380682</v>
      </c>
      <c r="AB27" s="110">
        <v>8.3925977194648524</v>
      </c>
      <c r="AC27" s="110">
        <v>-0.2086907411656998</v>
      </c>
      <c r="AD27" s="110">
        <v>0.83473299102571796</v>
      </c>
      <c r="AE27" s="110">
        <v>-18.220966468065125</v>
      </c>
      <c r="AF27" s="110">
        <v>14.718051591303761</v>
      </c>
      <c r="AG27" s="110">
        <v>-18.220966468065125</v>
      </c>
      <c r="AH27" s="110">
        <v>14.718051591303761</v>
      </c>
    </row>
    <row r="28" spans="2:34" x14ac:dyDescent="0.25">
      <c r="B28" s="6"/>
      <c r="D28" s="6">
        <v>45072</v>
      </c>
      <c r="E28" s="61">
        <v>9.0361638118463018E-3</v>
      </c>
      <c r="F28" s="30" t="e" cm="1">
        <f t="array" ref="F28">INDEX(Input!$D:$D,MATCH('FAMA FRENCH'!$F$4,Input!$B:$B,0)*MATCH('FAMA FRENCH'!D28,Input!A:A,0))</f>
        <v>#N/A</v>
      </c>
      <c r="G28" s="61">
        <v>1.4873015873015873E-4</v>
      </c>
      <c r="H28" s="61">
        <f t="shared" si="0"/>
        <v>8.8874336531161429E-3</v>
      </c>
      <c r="I28" s="31" t="e">
        <f t="shared" si="1"/>
        <v>#N/A</v>
      </c>
      <c r="J28">
        <v>-0.28999999999999998</v>
      </c>
      <c r="K28">
        <v>-0.87</v>
      </c>
      <c r="L28">
        <v>-0.26</v>
      </c>
      <c r="M28">
        <v>-0.52</v>
      </c>
      <c r="N28">
        <v>1.6E-2</v>
      </c>
      <c r="Q28" s="109">
        <f t="shared" si="11"/>
        <v>-2.8999999999999998E-3</v>
      </c>
      <c r="R28" s="109">
        <f t="shared" si="7"/>
        <v>-8.6999999999999994E-3</v>
      </c>
      <c r="S28" s="109">
        <f t="shared" si="8"/>
        <v>-2.5999999999999999E-3</v>
      </c>
      <c r="T28" s="109">
        <f t="shared" si="9"/>
        <v>-5.1999999999999998E-3</v>
      </c>
      <c r="U28" s="109">
        <f t="shared" si="10"/>
        <v>1.6000000000000001E-4</v>
      </c>
      <c r="W28" s="1"/>
    </row>
    <row r="29" spans="2:34" x14ac:dyDescent="0.25">
      <c r="B29" s="6"/>
      <c r="D29" s="6">
        <v>45071</v>
      </c>
      <c r="E29" s="61">
        <v>1.3077656827096747E-2</v>
      </c>
      <c r="F29" s="30" t="e" cm="1">
        <f t="array" ref="F29">INDEX(Input!$D:$D,MATCH('FAMA FRENCH'!$F$4,Input!$B:$B,0)*MATCH('FAMA FRENCH'!D29,Input!A:A,0))</f>
        <v>#N/A</v>
      </c>
      <c r="G29" s="61">
        <v>1.4654761904761904E-4</v>
      </c>
      <c r="H29" s="61">
        <f t="shared" si="0"/>
        <v>1.2931109208049128E-2</v>
      </c>
      <c r="I29" s="31" t="e">
        <f t="shared" si="1"/>
        <v>#N/A</v>
      </c>
      <c r="J29">
        <v>-1.0900000000000001</v>
      </c>
      <c r="K29">
        <v>-1.08</v>
      </c>
      <c r="L29">
        <v>1.35</v>
      </c>
      <c r="M29">
        <v>-1.23</v>
      </c>
      <c r="N29">
        <v>1.6E-2</v>
      </c>
      <c r="Q29" s="109">
        <f t="shared" si="11"/>
        <v>-1.09E-2</v>
      </c>
      <c r="R29" s="109">
        <f t="shared" si="7"/>
        <v>-1.0800000000000001E-2</v>
      </c>
      <c r="S29" s="109">
        <f t="shared" si="8"/>
        <v>1.3500000000000002E-2</v>
      </c>
      <c r="T29" s="109">
        <f t="shared" si="9"/>
        <v>-1.23E-2</v>
      </c>
      <c r="U29" s="109">
        <f t="shared" si="10"/>
        <v>1.6000000000000001E-4</v>
      </c>
      <c r="W29" s="1"/>
    </row>
    <row r="30" spans="2:34" x14ac:dyDescent="0.25">
      <c r="B30" s="6"/>
      <c r="D30" s="6">
        <v>45070</v>
      </c>
      <c r="E30" s="61">
        <v>-4.5328411294489439E-3</v>
      </c>
      <c r="F30" s="30" t="e" cm="1">
        <f t="array" ref="F30">INDEX(Input!$D:$D,MATCH('FAMA FRENCH'!$F$4,Input!$B:$B,0)*MATCH('FAMA FRENCH'!D30,Input!A:A,0))</f>
        <v>#N/A</v>
      </c>
      <c r="G30" s="61">
        <v>1.4400793650793653E-4</v>
      </c>
      <c r="H30" s="61">
        <f t="shared" si="0"/>
        <v>-4.67684906595688E-3</v>
      </c>
      <c r="I30" s="31" t="e">
        <f t="shared" si="1"/>
        <v>#N/A</v>
      </c>
      <c r="J30">
        <v>-0.39</v>
      </c>
      <c r="K30">
        <v>-0.19</v>
      </c>
      <c r="L30">
        <v>-0.03</v>
      </c>
      <c r="M30">
        <v>-0.05</v>
      </c>
      <c r="N30">
        <v>1.6E-2</v>
      </c>
      <c r="Q30" s="109">
        <f t="shared" si="11"/>
        <v>-3.9000000000000003E-3</v>
      </c>
      <c r="R30" s="109">
        <f t="shared" si="7"/>
        <v>-1.9E-3</v>
      </c>
      <c r="S30" s="109">
        <f t="shared" si="8"/>
        <v>-2.9999999999999997E-4</v>
      </c>
      <c r="T30" s="109">
        <f t="shared" si="9"/>
        <v>-5.0000000000000001E-4</v>
      </c>
      <c r="U30" s="109">
        <f t="shared" si="10"/>
        <v>1.6000000000000001E-4</v>
      </c>
      <c r="W30" s="1"/>
    </row>
    <row r="31" spans="2:34" x14ac:dyDescent="0.25">
      <c r="B31" s="6"/>
      <c r="D31" s="6">
        <v>45069</v>
      </c>
      <c r="E31" s="61">
        <v>-1.3107881402872235E-3</v>
      </c>
      <c r="F31" s="30" t="e" cm="1">
        <f t="array" ref="F31">INDEX(Input!$D:$D,MATCH('FAMA FRENCH'!$F$4,Input!$B:$B,0)*MATCH('FAMA FRENCH'!D31,Input!A:A,0))</f>
        <v>#N/A</v>
      </c>
      <c r="G31" s="61">
        <v>1.4456349206349206E-4</v>
      </c>
      <c r="H31" s="61">
        <f t="shared" si="0"/>
        <v>-1.4553516323507155E-3</v>
      </c>
      <c r="I31" s="31" t="e">
        <f t="shared" si="1"/>
        <v>#N/A</v>
      </c>
      <c r="J31">
        <v>0.61</v>
      </c>
      <c r="K31">
        <v>1.05</v>
      </c>
      <c r="L31">
        <v>0.21</v>
      </c>
      <c r="M31">
        <v>0.19</v>
      </c>
      <c r="N31">
        <v>1.6E-2</v>
      </c>
      <c r="Q31" s="109">
        <f t="shared" si="11"/>
        <v>6.0999999999999995E-3</v>
      </c>
      <c r="R31" s="109">
        <f t="shared" si="7"/>
        <v>1.0500000000000001E-2</v>
      </c>
      <c r="S31" s="109">
        <f t="shared" si="8"/>
        <v>2.0999999999999999E-3</v>
      </c>
      <c r="T31" s="109">
        <f t="shared" si="9"/>
        <v>1.9E-3</v>
      </c>
      <c r="U31" s="109">
        <f t="shared" si="10"/>
        <v>1.6000000000000001E-4</v>
      </c>
      <c r="W31" s="1"/>
    </row>
    <row r="32" spans="2:34" x14ac:dyDescent="0.25">
      <c r="B32" s="6"/>
      <c r="D32" s="6">
        <v>45068</v>
      </c>
      <c r="E32" s="61">
        <v>-5.1745923373065718E-4</v>
      </c>
      <c r="F32" s="30" t="e" cm="1">
        <f t="array" ref="F32">INDEX(Input!$D:$D,MATCH('FAMA FRENCH'!$F$4,Input!$B:$B,0)*MATCH('FAMA FRENCH'!D32,Input!A:A,0))</f>
        <v>#N/A</v>
      </c>
      <c r="G32" s="61">
        <v>1.423809523809524E-4</v>
      </c>
      <c r="H32" s="61">
        <f t="shared" si="0"/>
        <v>-6.598401861116096E-4</v>
      </c>
      <c r="I32" s="31" t="e">
        <f t="shared" si="1"/>
        <v>#N/A</v>
      </c>
      <c r="J32">
        <v>1.1200000000000001</v>
      </c>
      <c r="K32">
        <v>-0.22</v>
      </c>
      <c r="L32">
        <v>-1.24</v>
      </c>
      <c r="M32">
        <v>-0.91</v>
      </c>
      <c r="N32">
        <v>1.6E-2</v>
      </c>
      <c r="Q32" s="109">
        <f t="shared" si="11"/>
        <v>1.1200000000000002E-2</v>
      </c>
      <c r="R32" s="109">
        <f t="shared" si="7"/>
        <v>-2.2000000000000001E-3</v>
      </c>
      <c r="S32" s="109">
        <f t="shared" si="8"/>
        <v>-1.24E-2</v>
      </c>
      <c r="T32" s="109">
        <f t="shared" si="9"/>
        <v>-9.1000000000000004E-3</v>
      </c>
      <c r="U32" s="109">
        <f t="shared" si="10"/>
        <v>1.6000000000000001E-4</v>
      </c>
      <c r="W32" s="1"/>
    </row>
    <row r="33" spans="2:23" x14ac:dyDescent="0.25">
      <c r="B33" s="6"/>
      <c r="D33" s="6">
        <v>45065</v>
      </c>
      <c r="E33" s="61">
        <v>1.7791409717173353E-2</v>
      </c>
      <c r="F33" s="30" t="e" cm="1">
        <f t="array" ref="F33">INDEX(Input!$D:$D,MATCH('FAMA FRENCH'!$F$4,Input!$B:$B,0)*MATCH('FAMA FRENCH'!D33,Input!A:A,0))</f>
        <v>#N/A</v>
      </c>
      <c r="G33" s="61">
        <v>1.4257936507936506E-4</v>
      </c>
      <c r="H33" s="61">
        <f t="shared" si="0"/>
        <v>1.7648830352093987E-2</v>
      </c>
      <c r="I33" s="31" t="e">
        <f t="shared" si="1"/>
        <v>#N/A</v>
      </c>
      <c r="J33">
        <v>-0.39</v>
      </c>
      <c r="K33">
        <v>-0.3</v>
      </c>
      <c r="L33">
        <v>-0.02</v>
      </c>
      <c r="M33">
        <v>0.18</v>
      </c>
      <c r="N33">
        <v>1.6E-2</v>
      </c>
      <c r="Q33" s="109">
        <f t="shared" si="11"/>
        <v>-3.9000000000000003E-3</v>
      </c>
      <c r="R33" s="109">
        <f t="shared" si="7"/>
        <v>-3.0000000000000001E-3</v>
      </c>
      <c r="S33" s="109">
        <f t="shared" si="8"/>
        <v>-2.0000000000000001E-4</v>
      </c>
      <c r="T33" s="109">
        <f t="shared" si="9"/>
        <v>1.8E-3</v>
      </c>
      <c r="U33" s="109">
        <f t="shared" si="10"/>
        <v>1.6000000000000001E-4</v>
      </c>
      <c r="W33" s="1"/>
    </row>
    <row r="34" spans="2:23" x14ac:dyDescent="0.25">
      <c r="B34" s="6"/>
      <c r="D34" s="6">
        <v>45064</v>
      </c>
      <c r="E34" s="61">
        <v>8.5478675001374928E-3</v>
      </c>
      <c r="F34" s="30" t="e" cm="1">
        <f t="array" ref="F34">INDEX(Input!$D:$D,MATCH('FAMA FRENCH'!$F$4,Input!$B:$B,0)*MATCH('FAMA FRENCH'!D34,Input!A:A,0))</f>
        <v>#N/A</v>
      </c>
      <c r="G34" s="61">
        <v>1.376984126984127E-4</v>
      </c>
      <c r="H34" s="61">
        <f t="shared" si="0"/>
        <v>8.4101690874390806E-3</v>
      </c>
      <c r="I34" s="31" t="e">
        <f t="shared" si="1"/>
        <v>#N/A</v>
      </c>
      <c r="J34">
        <v>-0.23</v>
      </c>
      <c r="K34">
        <v>-0.38</v>
      </c>
      <c r="L34">
        <v>0.16</v>
      </c>
      <c r="M34">
        <v>-0.7</v>
      </c>
      <c r="N34">
        <v>1.6E-2</v>
      </c>
      <c r="Q34" s="109">
        <f t="shared" si="11"/>
        <v>-2.3E-3</v>
      </c>
      <c r="R34" s="109">
        <f t="shared" si="7"/>
        <v>-3.8E-3</v>
      </c>
      <c r="S34" s="109">
        <f t="shared" si="8"/>
        <v>1.6000000000000001E-3</v>
      </c>
      <c r="T34" s="109">
        <f t="shared" si="9"/>
        <v>-6.9999999999999993E-3</v>
      </c>
      <c r="U34" s="109">
        <f t="shared" si="10"/>
        <v>1.6000000000000001E-4</v>
      </c>
      <c r="W34" s="1"/>
    </row>
    <row r="35" spans="2:23" x14ac:dyDescent="0.25">
      <c r="B35" s="6"/>
      <c r="D35" s="6">
        <v>45063</v>
      </c>
      <c r="E35" s="61">
        <v>-4.2497831402200344E-3</v>
      </c>
      <c r="F35" s="30" t="e" cm="1">
        <f t="array" ref="F35">INDEX(Input!$D:$D,MATCH('FAMA FRENCH'!$F$4,Input!$B:$B,0)*MATCH('FAMA FRENCH'!D35,Input!A:A,0))</f>
        <v>#N/A</v>
      </c>
      <c r="G35" s="61">
        <v>1.3611111111111113E-4</v>
      </c>
      <c r="H35" s="61">
        <f t="shared" si="0"/>
        <v>-4.3858942513311456E-3</v>
      </c>
      <c r="I35" s="31" t="e">
        <f t="shared" si="1"/>
        <v>#N/A</v>
      </c>
      <c r="J35">
        <v>0.85</v>
      </c>
      <c r="K35">
        <v>1.18</v>
      </c>
      <c r="L35">
        <v>-0.38</v>
      </c>
      <c r="M35">
        <v>-0.28000000000000003</v>
      </c>
      <c r="N35">
        <v>1.6E-2</v>
      </c>
      <c r="Q35" s="109">
        <f t="shared" si="11"/>
        <v>8.5000000000000006E-3</v>
      </c>
      <c r="R35" s="109">
        <f t="shared" si="7"/>
        <v>1.18E-2</v>
      </c>
      <c r="S35" s="109">
        <f t="shared" si="8"/>
        <v>-3.8E-3</v>
      </c>
      <c r="T35" s="109">
        <f t="shared" si="9"/>
        <v>-2.8000000000000004E-3</v>
      </c>
      <c r="U35" s="109">
        <f t="shared" si="10"/>
        <v>1.6000000000000001E-4</v>
      </c>
      <c r="W35" s="1"/>
    </row>
    <row r="36" spans="2:23" x14ac:dyDescent="0.25">
      <c r="B36" s="6"/>
      <c r="D36" s="6">
        <v>45062</v>
      </c>
      <c r="E36" s="61">
        <v>-4.1090332754210772E-3</v>
      </c>
      <c r="F36" s="30" t="e" cm="1">
        <f t="array" ref="F36">INDEX(Input!$D:$D,MATCH('FAMA FRENCH'!$F$4,Input!$B:$B,0)*MATCH('FAMA FRENCH'!D36,Input!A:A,0))</f>
        <v>#N/A</v>
      </c>
      <c r="G36" s="61">
        <v>1.3666666666666666E-4</v>
      </c>
      <c r="H36" s="61">
        <f t="shared" si="0"/>
        <v>-4.2456999420877441E-3</v>
      </c>
      <c r="I36" s="31" t="e">
        <f t="shared" si="1"/>
        <v>#N/A</v>
      </c>
      <c r="J36">
        <v>-0.45</v>
      </c>
      <c r="K36">
        <v>-0.46</v>
      </c>
      <c r="L36">
        <v>0.75</v>
      </c>
      <c r="M36">
        <v>-0.1</v>
      </c>
      <c r="N36">
        <v>1.6E-2</v>
      </c>
      <c r="Q36" s="109">
        <f t="shared" si="11"/>
        <v>-4.5000000000000005E-3</v>
      </c>
      <c r="R36" s="109">
        <f t="shared" si="7"/>
        <v>-4.5999999999999999E-3</v>
      </c>
      <c r="S36" s="109">
        <f t="shared" si="8"/>
        <v>7.4999999999999997E-3</v>
      </c>
      <c r="T36" s="109">
        <f t="shared" si="9"/>
        <v>-1E-3</v>
      </c>
      <c r="U36" s="109">
        <f t="shared" si="10"/>
        <v>1.6000000000000001E-4</v>
      </c>
      <c r="W36" s="1"/>
    </row>
    <row r="37" spans="2:23" x14ac:dyDescent="0.25">
      <c r="B37" s="6"/>
      <c r="D37" s="6">
        <v>45061</v>
      </c>
      <c r="E37" s="61">
        <v>-6.1376622391772495E-3</v>
      </c>
      <c r="F37" s="30" t="e" cm="1">
        <f t="array" ref="F37">INDEX(Input!$D:$D,MATCH('FAMA FRENCH'!$F$4,Input!$B:$B,0)*MATCH('FAMA FRENCH'!D37,Input!A:A,0))</f>
        <v>#N/A</v>
      </c>
      <c r="G37" s="61">
        <v>1.3488095238095238E-4</v>
      </c>
      <c r="H37" s="61">
        <f t="shared" si="0"/>
        <v>-6.2725431915582018E-3</v>
      </c>
      <c r="I37" s="31" t="e">
        <f t="shared" si="1"/>
        <v>#N/A</v>
      </c>
      <c r="J37">
        <v>0.78</v>
      </c>
      <c r="K37">
        <v>0.01</v>
      </c>
      <c r="L37">
        <v>-0.73</v>
      </c>
      <c r="M37">
        <v>-0.46</v>
      </c>
      <c r="N37">
        <v>1.6E-2</v>
      </c>
      <c r="Q37" s="109">
        <f t="shared" si="11"/>
        <v>7.8000000000000005E-3</v>
      </c>
      <c r="R37" s="109">
        <f t="shared" si="7"/>
        <v>1E-4</v>
      </c>
      <c r="S37" s="109">
        <f t="shared" si="8"/>
        <v>-7.3000000000000001E-3</v>
      </c>
      <c r="T37" s="109">
        <f t="shared" si="9"/>
        <v>-4.5999999999999999E-3</v>
      </c>
      <c r="U37" s="109">
        <f t="shared" si="10"/>
        <v>1.6000000000000001E-4</v>
      </c>
      <c r="W37" s="1"/>
    </row>
    <row r="38" spans="2:23" x14ac:dyDescent="0.25">
      <c r="B38" s="6"/>
      <c r="D38" s="6">
        <v>45058</v>
      </c>
      <c r="E38" s="61">
        <v>4.8009043892498059E-3</v>
      </c>
      <c r="F38" s="30" t="e" cm="1">
        <f t="array" ref="F38">INDEX(Input!$D:$D,MATCH('FAMA FRENCH'!$F$4,Input!$B:$B,0)*MATCH('FAMA FRENCH'!D38,Input!A:A,0))</f>
        <v>#N/A</v>
      </c>
      <c r="G38" s="61">
        <v>1.3103174603174602E-4</v>
      </c>
      <c r="H38" s="61">
        <f t="shared" si="0"/>
        <v>4.6698726432180598E-3</v>
      </c>
      <c r="I38" s="31" t="e">
        <f t="shared" si="1"/>
        <v>#N/A</v>
      </c>
      <c r="J38">
        <v>-0.1</v>
      </c>
      <c r="K38">
        <v>0.35</v>
      </c>
      <c r="L38">
        <v>0.4</v>
      </c>
      <c r="M38">
        <v>0.47</v>
      </c>
      <c r="N38">
        <v>1.6E-2</v>
      </c>
      <c r="Q38" s="109">
        <f t="shared" si="11"/>
        <v>-1E-3</v>
      </c>
      <c r="R38" s="109">
        <f t="shared" si="7"/>
        <v>3.4999999999999996E-3</v>
      </c>
      <c r="S38" s="109">
        <f t="shared" si="8"/>
        <v>4.0000000000000001E-3</v>
      </c>
      <c r="T38" s="109">
        <f t="shared" si="9"/>
        <v>4.6999999999999993E-3</v>
      </c>
      <c r="U38" s="109">
        <f t="shared" si="10"/>
        <v>1.6000000000000001E-4</v>
      </c>
      <c r="W38" s="1"/>
    </row>
    <row r="39" spans="2:23" x14ac:dyDescent="0.25">
      <c r="B39" s="6"/>
      <c r="D39" s="6">
        <v>45057</v>
      </c>
      <c r="E39" s="61">
        <v>-1.1587882620300496E-3</v>
      </c>
      <c r="F39" s="30" t="e" cm="1">
        <f t="array" ref="F39">INDEX(Input!$D:$D,MATCH('FAMA FRENCH'!$F$4,Input!$B:$B,0)*MATCH('FAMA FRENCH'!D39,Input!A:A,0))</f>
        <v>#N/A</v>
      </c>
      <c r="G39" s="61">
        <v>1.3571428571428572E-4</v>
      </c>
      <c r="H39" s="61">
        <f t="shared" si="0"/>
        <v>-1.2945025477443352E-3</v>
      </c>
      <c r="I39" s="31" t="e">
        <f t="shared" si="1"/>
        <v>#N/A</v>
      </c>
      <c r="J39">
        <v>-0.51</v>
      </c>
      <c r="K39">
        <v>-0.08</v>
      </c>
      <c r="L39">
        <v>0.85</v>
      </c>
      <c r="M39">
        <v>0.11</v>
      </c>
      <c r="N39">
        <v>1.6E-2</v>
      </c>
      <c r="Q39" s="109">
        <f t="shared" si="11"/>
        <v>-5.1000000000000004E-3</v>
      </c>
      <c r="R39" s="109">
        <f t="shared" si="7"/>
        <v>-8.0000000000000004E-4</v>
      </c>
      <c r="S39" s="109">
        <f t="shared" si="8"/>
        <v>8.5000000000000006E-3</v>
      </c>
      <c r="T39" s="109">
        <f t="shared" si="9"/>
        <v>1.1000000000000001E-3</v>
      </c>
      <c r="U39" s="109">
        <f t="shared" si="10"/>
        <v>1.6000000000000001E-4</v>
      </c>
      <c r="W39" s="1"/>
    </row>
    <row r="40" spans="2:23" x14ac:dyDescent="0.25">
      <c r="B40" s="6"/>
      <c r="D40" s="6">
        <v>45056</v>
      </c>
      <c r="E40" s="61">
        <v>-3.3662598172542373E-3</v>
      </c>
      <c r="F40" s="30" t="e" cm="1">
        <f t="array" ref="F40">INDEX(Input!$D:$D,MATCH('FAMA FRENCH'!$F$4,Input!$B:$B,0)*MATCH('FAMA FRENCH'!D40,Input!A:A,0))</f>
        <v>#N/A</v>
      </c>
      <c r="G40" s="61">
        <v>1.3718253968253967E-4</v>
      </c>
      <c r="H40" s="61">
        <f t="shared" si="0"/>
        <v>-3.5034423569367769E-3</v>
      </c>
      <c r="I40" s="31" t="e">
        <f t="shared" si="1"/>
        <v>#N/A</v>
      </c>
      <c r="J40">
        <v>0.2</v>
      </c>
      <c r="K40">
        <v>-1.31</v>
      </c>
      <c r="L40">
        <v>-0.08</v>
      </c>
      <c r="M40">
        <v>-0.79</v>
      </c>
      <c r="N40">
        <v>1.6E-2</v>
      </c>
      <c r="Q40" s="109">
        <f t="shared" si="11"/>
        <v>2E-3</v>
      </c>
      <c r="R40" s="109">
        <f t="shared" si="7"/>
        <v>-1.3100000000000001E-2</v>
      </c>
      <c r="S40" s="109">
        <f t="shared" si="8"/>
        <v>-8.0000000000000004E-4</v>
      </c>
      <c r="T40" s="109">
        <f t="shared" si="9"/>
        <v>-7.9000000000000008E-3</v>
      </c>
      <c r="U40" s="109">
        <f t="shared" si="10"/>
        <v>1.6000000000000001E-4</v>
      </c>
      <c r="W40" s="1"/>
    </row>
    <row r="41" spans="2:23" x14ac:dyDescent="0.25">
      <c r="B41" s="6"/>
      <c r="D41" s="6">
        <v>45055</v>
      </c>
      <c r="E41" s="61">
        <v>-4.8093648247630773E-3</v>
      </c>
      <c r="F41" s="30" t="e" cm="1">
        <f t="array" ref="F41">INDEX(Input!$D:$D,MATCH('FAMA FRENCH'!$F$4,Input!$B:$B,0)*MATCH('FAMA FRENCH'!D41,Input!A:A,0))</f>
        <v>#N/A</v>
      </c>
      <c r="G41" s="61">
        <v>1.3753968253968254E-4</v>
      </c>
      <c r="H41" s="61">
        <f t="shared" si="0"/>
        <v>-4.9469045073027599E-3</v>
      </c>
      <c r="I41" s="31" t="e">
        <f t="shared" si="1"/>
        <v>#N/A</v>
      </c>
      <c r="J41">
        <v>0.12</v>
      </c>
      <c r="K41">
        <v>-0.05</v>
      </c>
      <c r="L41">
        <v>-0.37</v>
      </c>
      <c r="M41">
        <v>-0.4</v>
      </c>
      <c r="N41">
        <v>1.6E-2</v>
      </c>
      <c r="Q41" s="109">
        <f t="shared" si="11"/>
        <v>1.1999999999999999E-3</v>
      </c>
      <c r="R41" s="109">
        <f t="shared" si="7"/>
        <v>-5.0000000000000001E-4</v>
      </c>
      <c r="S41" s="109">
        <f t="shared" si="8"/>
        <v>-3.7000000000000002E-3</v>
      </c>
      <c r="T41" s="109">
        <f t="shared" si="9"/>
        <v>-4.0000000000000001E-3</v>
      </c>
      <c r="U41" s="109">
        <f t="shared" si="10"/>
        <v>1.6000000000000001E-4</v>
      </c>
      <c r="W41" s="1"/>
    </row>
    <row r="42" spans="2:23" x14ac:dyDescent="0.25">
      <c r="B42" s="6"/>
      <c r="D42" s="6">
        <v>45054</v>
      </c>
      <c r="E42" s="61">
        <v>1.0998978923159165E-4</v>
      </c>
      <c r="F42" s="30" t="e" cm="1">
        <f t="array" ref="F42">INDEX(Input!$D:$D,MATCH('FAMA FRENCH'!$F$4,Input!$B:$B,0)*MATCH('FAMA FRENCH'!D42,Input!A:A,0))</f>
        <v>#N/A</v>
      </c>
      <c r="G42" s="61">
        <v>1.346031746031746E-4</v>
      </c>
      <c r="H42" s="61">
        <f t="shared" si="0"/>
        <v>-2.4613385371582942E-5</v>
      </c>
      <c r="I42" s="31" t="e">
        <f t="shared" si="1"/>
        <v>#N/A</v>
      </c>
      <c r="J42">
        <v>-0.38</v>
      </c>
      <c r="K42">
        <v>-0.27</v>
      </c>
      <c r="L42">
        <v>-0.55000000000000004</v>
      </c>
      <c r="M42">
        <v>-0.4</v>
      </c>
      <c r="N42">
        <v>1.6E-2</v>
      </c>
      <c r="Q42" s="109">
        <f t="shared" si="11"/>
        <v>-3.8E-3</v>
      </c>
      <c r="R42" s="109">
        <f t="shared" si="7"/>
        <v>-2.7000000000000001E-3</v>
      </c>
      <c r="S42" s="109">
        <f t="shared" si="8"/>
        <v>-5.5000000000000005E-3</v>
      </c>
      <c r="T42" s="109">
        <f t="shared" si="9"/>
        <v>-4.0000000000000001E-3</v>
      </c>
      <c r="U42" s="109">
        <f t="shared" si="10"/>
        <v>1.6000000000000001E-4</v>
      </c>
      <c r="W42" s="1"/>
    </row>
    <row r="43" spans="2:23" x14ac:dyDescent="0.25">
      <c r="B43" s="6"/>
      <c r="D43" s="6">
        <v>45051</v>
      </c>
      <c r="E43" s="61">
        <v>1.7626915220742615E-3</v>
      </c>
      <c r="F43" s="30" t="e" cm="1">
        <f t="array" ref="F43">INDEX(Input!$D:$D,MATCH('FAMA FRENCH'!$F$4,Input!$B:$B,0)*MATCH('FAMA FRENCH'!D43,Input!A:A,0))</f>
        <v>#N/A</v>
      </c>
      <c r="G43" s="61">
        <v>1.3226190476190475E-4</v>
      </c>
      <c r="H43" s="61">
        <f t="shared" si="0"/>
        <v>1.6304296173123567E-3</v>
      </c>
      <c r="I43" s="31" t="e">
        <f t="shared" si="1"/>
        <v>#N/A</v>
      </c>
      <c r="J43">
        <v>0.49</v>
      </c>
      <c r="K43">
        <v>0.6</v>
      </c>
      <c r="L43">
        <v>0.25</v>
      </c>
      <c r="M43">
        <v>-0.65</v>
      </c>
      <c r="N43">
        <v>1.6E-2</v>
      </c>
      <c r="Q43" s="109">
        <f t="shared" si="11"/>
        <v>4.8999999999999998E-3</v>
      </c>
      <c r="R43" s="109">
        <f t="shared" si="7"/>
        <v>6.0000000000000001E-3</v>
      </c>
      <c r="S43" s="109">
        <f t="shared" si="8"/>
        <v>2.5000000000000001E-3</v>
      </c>
      <c r="T43" s="109">
        <f t="shared" si="9"/>
        <v>-6.5000000000000006E-3</v>
      </c>
      <c r="U43" s="109">
        <f t="shared" si="10"/>
        <v>1.6000000000000001E-4</v>
      </c>
      <c r="W43" s="1"/>
    </row>
    <row r="44" spans="2:23" x14ac:dyDescent="0.25">
      <c r="B44" s="6"/>
      <c r="D44" s="6">
        <v>45050</v>
      </c>
      <c r="E44" s="61">
        <v>-7.5196758765595133E-3</v>
      </c>
      <c r="F44" s="30" t="e" cm="1">
        <f t="array" ref="F44">INDEX(Input!$D:$D,MATCH('FAMA FRENCH'!$F$4,Input!$B:$B,0)*MATCH('FAMA FRENCH'!D44,Input!A:A,0))</f>
        <v>#N/A</v>
      </c>
      <c r="G44" s="61">
        <v>1.3198412698412696E-4</v>
      </c>
      <c r="H44" s="61">
        <f t="shared" si="0"/>
        <v>-7.6516600035436404E-3</v>
      </c>
      <c r="I44" s="31" t="e">
        <f t="shared" si="1"/>
        <v>#N/A</v>
      </c>
      <c r="J44">
        <v>-0.47</v>
      </c>
      <c r="K44">
        <v>-0.99</v>
      </c>
      <c r="L44">
        <v>-0.55000000000000004</v>
      </c>
      <c r="M44">
        <v>-0.27</v>
      </c>
      <c r="N44">
        <v>1.6E-2</v>
      </c>
      <c r="Q44" s="109">
        <f t="shared" si="11"/>
        <v>-4.6999999999999993E-3</v>
      </c>
      <c r="R44" s="109">
        <f t="shared" si="7"/>
        <v>-9.8999999999999991E-3</v>
      </c>
      <c r="S44" s="109">
        <f t="shared" si="8"/>
        <v>-5.5000000000000005E-3</v>
      </c>
      <c r="T44" s="109">
        <f t="shared" si="9"/>
        <v>-2.7000000000000001E-3</v>
      </c>
      <c r="U44" s="109">
        <f t="shared" si="10"/>
        <v>1.6000000000000001E-4</v>
      </c>
      <c r="W44" s="1"/>
    </row>
    <row r="45" spans="2:23" x14ac:dyDescent="0.25">
      <c r="B45" s="6"/>
      <c r="D45" s="6">
        <v>45049</v>
      </c>
      <c r="E45" s="61">
        <v>-2.5420604856574856E-2</v>
      </c>
      <c r="F45" s="30" t="e" cm="1">
        <f t="array" ref="F45">INDEX(Input!$D:$D,MATCH('FAMA FRENCH'!$F$4,Input!$B:$B,0)*MATCH('FAMA FRENCH'!D45,Input!A:A,0))</f>
        <v>#N/A</v>
      </c>
      <c r="G45" s="61">
        <v>1.3492063492063494E-4</v>
      </c>
      <c r="H45" s="61">
        <f t="shared" si="0"/>
        <v>-2.5555525491495489E-2</v>
      </c>
      <c r="I45" s="31" t="e">
        <f t="shared" si="1"/>
        <v>#N/A</v>
      </c>
      <c r="J45">
        <v>0.86</v>
      </c>
      <c r="K45">
        <v>-1.02</v>
      </c>
      <c r="L45">
        <v>-0.91</v>
      </c>
      <c r="M45">
        <v>-0.44</v>
      </c>
      <c r="N45">
        <v>1.6E-2</v>
      </c>
      <c r="Q45" s="109">
        <f t="shared" si="11"/>
        <v>8.6E-3</v>
      </c>
      <c r="R45" s="109">
        <f t="shared" si="7"/>
        <v>-1.0200000000000001E-2</v>
      </c>
      <c r="S45" s="109">
        <f t="shared" si="8"/>
        <v>-9.1000000000000004E-3</v>
      </c>
      <c r="T45" s="109">
        <f t="shared" si="9"/>
        <v>-4.4000000000000003E-3</v>
      </c>
      <c r="U45" s="109">
        <f t="shared" si="10"/>
        <v>1.6000000000000001E-4</v>
      </c>
      <c r="W45" s="1"/>
    </row>
    <row r="46" spans="2:23" x14ac:dyDescent="0.25">
      <c r="B46" s="6"/>
      <c r="D46" s="6">
        <v>45048</v>
      </c>
      <c r="E46" s="61">
        <v>-8.8713508670929739E-3</v>
      </c>
      <c r="F46" s="30" t="e" cm="1">
        <f t="array" ref="F46">INDEX(Input!$D:$D,MATCH('FAMA FRENCH'!$F$4,Input!$B:$B,0)*MATCH('FAMA FRENCH'!D46,Input!A:A,0))</f>
        <v>#N/A</v>
      </c>
      <c r="G46" s="61">
        <v>1.3432539682539681E-4</v>
      </c>
      <c r="H46" s="61">
        <f t="shared" si="0"/>
        <v>-9.0056762639183704E-3</v>
      </c>
      <c r="I46" s="31" t="e">
        <f t="shared" si="1"/>
        <v>#N/A</v>
      </c>
      <c r="J46">
        <v>-0.73</v>
      </c>
      <c r="K46">
        <v>-1.39</v>
      </c>
      <c r="L46">
        <v>0.7</v>
      </c>
      <c r="M46">
        <v>0.05</v>
      </c>
      <c r="N46">
        <v>1.6E-2</v>
      </c>
      <c r="Q46" s="109">
        <f t="shared" si="11"/>
        <v>-7.3000000000000001E-3</v>
      </c>
      <c r="R46" s="109">
        <f t="shared" si="7"/>
        <v>-1.3899999999999999E-2</v>
      </c>
      <c r="S46" s="109">
        <f t="shared" si="8"/>
        <v>6.9999999999999993E-3</v>
      </c>
      <c r="T46" s="109">
        <f t="shared" si="9"/>
        <v>5.0000000000000001E-4</v>
      </c>
      <c r="U46" s="109">
        <f t="shared" si="10"/>
        <v>1.6000000000000001E-4</v>
      </c>
      <c r="W46" s="1"/>
    </row>
    <row r="47" spans="2:23" x14ac:dyDescent="0.25">
      <c r="B47" s="6"/>
      <c r="D47" s="6">
        <v>45047</v>
      </c>
      <c r="E47" s="61">
        <v>2.7464951899957928E-3</v>
      </c>
      <c r="F47" s="30" t="e" cm="1">
        <f t="array" ref="F47">INDEX(Input!$D:$D,MATCH('FAMA FRENCH'!$F$4,Input!$B:$B,0)*MATCH('FAMA FRENCH'!D47,Input!A:A,0))</f>
        <v>#N/A</v>
      </c>
      <c r="G47" s="61">
        <v>1.3285714285714284E-4</v>
      </c>
      <c r="H47" s="61">
        <f t="shared" si="0"/>
        <v>2.6136380471386499E-3</v>
      </c>
      <c r="I47" s="31" t="e">
        <f t="shared" si="1"/>
        <v>#N/A</v>
      </c>
      <c r="J47">
        <v>0.17</v>
      </c>
      <c r="K47">
        <v>-0.78</v>
      </c>
      <c r="L47">
        <v>-0.5</v>
      </c>
      <c r="M47">
        <v>0.18</v>
      </c>
      <c r="N47">
        <v>1.6E-2</v>
      </c>
      <c r="Q47" s="109">
        <f t="shared" si="11"/>
        <v>1.7000000000000001E-3</v>
      </c>
      <c r="R47" s="109">
        <f t="shared" si="7"/>
        <v>-7.8000000000000005E-3</v>
      </c>
      <c r="S47" s="109">
        <f t="shared" si="8"/>
        <v>-5.0000000000000001E-3</v>
      </c>
      <c r="T47" s="109">
        <f t="shared" si="9"/>
        <v>1.8E-3</v>
      </c>
      <c r="U47" s="109">
        <f t="shared" si="10"/>
        <v>1.6000000000000001E-4</v>
      </c>
      <c r="W47" s="1"/>
    </row>
    <row r="48" spans="2:23" x14ac:dyDescent="0.25">
      <c r="B48" s="6"/>
      <c r="D48" s="6">
        <v>45044</v>
      </c>
      <c r="E48" s="61">
        <v>-2.465380225665358E-4</v>
      </c>
      <c r="F48" s="30" t="e" cm="1">
        <f t="array" ref="F48">INDEX(Input!$D:$D,MATCH('FAMA FRENCH'!$F$4,Input!$B:$B,0)*MATCH('FAMA FRENCH'!D48,Input!A:A,0))</f>
        <v>#N/A</v>
      </c>
      <c r="G48" s="61">
        <v>1.3484126984126984E-4</v>
      </c>
      <c r="H48" s="61">
        <f t="shared" si="0"/>
        <v>-3.8137929240780565E-4</v>
      </c>
      <c r="I48" s="31" t="e">
        <f t="shared" si="1"/>
        <v>#N/A</v>
      </c>
      <c r="J48">
        <v>0.23</v>
      </c>
      <c r="K48">
        <v>0.17</v>
      </c>
      <c r="L48">
        <v>0.11</v>
      </c>
      <c r="M48">
        <v>0.22</v>
      </c>
      <c r="N48">
        <v>1.7999999999999999E-2</v>
      </c>
      <c r="Q48" s="109">
        <f t="shared" si="11"/>
        <v>2.3E-3</v>
      </c>
      <c r="R48" s="109">
        <f t="shared" si="7"/>
        <v>1.7000000000000001E-3</v>
      </c>
      <c r="S48" s="109">
        <f t="shared" si="8"/>
        <v>1.1000000000000001E-3</v>
      </c>
      <c r="T48" s="109">
        <f t="shared" si="9"/>
        <v>2.2000000000000001E-3</v>
      </c>
      <c r="U48" s="109">
        <f t="shared" si="10"/>
        <v>1.7999999999999998E-4</v>
      </c>
      <c r="W48" s="1"/>
    </row>
    <row r="49" spans="2:23" x14ac:dyDescent="0.25">
      <c r="B49" s="6"/>
      <c r="D49" s="6">
        <v>45043</v>
      </c>
      <c r="E49" s="61">
        <v>3.8768313020259553E-3</v>
      </c>
      <c r="F49" s="30" t="e" cm="1">
        <f t="array" ref="F49">INDEX(Input!$D:$D,MATCH('FAMA FRENCH'!$F$4,Input!$B:$B,0)*MATCH('FAMA FRENCH'!D49,Input!A:A,0))</f>
        <v>#N/A</v>
      </c>
      <c r="G49" s="61">
        <v>1.3317460317460318E-4</v>
      </c>
      <c r="H49" s="61">
        <f t="shared" si="0"/>
        <v>3.7436566988513519E-3</v>
      </c>
      <c r="I49" s="31" t="e">
        <f t="shared" si="1"/>
        <v>#N/A</v>
      </c>
      <c r="J49">
        <v>-0.6</v>
      </c>
      <c r="K49">
        <v>0.01</v>
      </c>
      <c r="L49">
        <v>0.47</v>
      </c>
      <c r="M49">
        <v>-0.19</v>
      </c>
      <c r="N49">
        <v>1.7999999999999999E-2</v>
      </c>
      <c r="Q49" s="109">
        <f t="shared" si="11"/>
        <v>-6.0000000000000001E-3</v>
      </c>
      <c r="R49" s="109">
        <f t="shared" si="7"/>
        <v>1E-4</v>
      </c>
      <c r="S49" s="109">
        <f t="shared" si="8"/>
        <v>4.6999999999999993E-3</v>
      </c>
      <c r="T49" s="109">
        <f t="shared" si="9"/>
        <v>-1.9E-3</v>
      </c>
      <c r="U49" s="109">
        <f t="shared" si="10"/>
        <v>1.7999999999999998E-4</v>
      </c>
      <c r="W49" s="1"/>
    </row>
    <row r="50" spans="2:23" x14ac:dyDescent="0.25">
      <c r="B50" s="6"/>
      <c r="D50" s="6">
        <v>45042</v>
      </c>
      <c r="E50" s="61">
        <v>-9.7966265729000201E-3</v>
      </c>
      <c r="F50" s="30" t="e" cm="1">
        <f t="array" ref="F50">INDEX(Input!$D:$D,MATCH('FAMA FRENCH'!$F$4,Input!$B:$B,0)*MATCH('FAMA FRENCH'!D50,Input!A:A,0))</f>
        <v>#N/A</v>
      </c>
      <c r="G50" s="61">
        <v>1.3123015873015874E-4</v>
      </c>
      <c r="H50" s="61">
        <f t="shared" si="0"/>
        <v>-9.9278567316301788E-3</v>
      </c>
      <c r="I50" s="31" t="e">
        <f t="shared" si="1"/>
        <v>#N/A</v>
      </c>
      <c r="J50">
        <v>-0.05</v>
      </c>
      <c r="K50">
        <v>-0.75</v>
      </c>
      <c r="L50">
        <v>0.04</v>
      </c>
      <c r="M50">
        <v>-0.33</v>
      </c>
      <c r="N50">
        <v>1.7999999999999999E-2</v>
      </c>
      <c r="Q50" s="109">
        <f t="shared" si="11"/>
        <v>-5.0000000000000001E-4</v>
      </c>
      <c r="R50" s="109">
        <f t="shared" si="7"/>
        <v>-7.4999999999999997E-3</v>
      </c>
      <c r="S50" s="109">
        <f t="shared" si="8"/>
        <v>4.0000000000000002E-4</v>
      </c>
      <c r="T50" s="109">
        <f t="shared" si="9"/>
        <v>-3.3E-3</v>
      </c>
      <c r="U50" s="109">
        <f t="shared" si="10"/>
        <v>1.7999999999999998E-4</v>
      </c>
      <c r="W50" s="1"/>
    </row>
    <row r="51" spans="2:23" x14ac:dyDescent="0.25">
      <c r="B51" s="6"/>
      <c r="D51" s="6">
        <v>45040</v>
      </c>
      <c r="E51" s="61">
        <v>6.7522831126618924E-3</v>
      </c>
      <c r="F51" s="30" t="e" cm="1">
        <f t="array" ref="F51">INDEX(Input!$D:$D,MATCH('FAMA FRENCH'!$F$4,Input!$B:$B,0)*MATCH('FAMA FRENCH'!D51,Input!A:A,0))</f>
        <v>#N/A</v>
      </c>
      <c r="G51" s="61">
        <v>1.3750000000000001E-4</v>
      </c>
      <c r="H51" s="61">
        <f t="shared" si="0"/>
        <v>6.6147831126618928E-3</v>
      </c>
      <c r="I51" s="31" t="e">
        <f t="shared" si="1"/>
        <v>#N/A</v>
      </c>
      <c r="J51">
        <v>-0.27</v>
      </c>
      <c r="K51">
        <v>0.47</v>
      </c>
      <c r="L51">
        <v>0.65</v>
      </c>
      <c r="M51">
        <v>0.28999999999999998</v>
      </c>
      <c r="N51">
        <v>1.7999999999999999E-2</v>
      </c>
      <c r="Q51" s="109">
        <f t="shared" si="11"/>
        <v>-2.7000000000000001E-3</v>
      </c>
      <c r="R51" s="109">
        <f t="shared" si="7"/>
        <v>4.6999999999999993E-3</v>
      </c>
      <c r="S51" s="109">
        <f t="shared" si="8"/>
        <v>6.5000000000000006E-3</v>
      </c>
      <c r="T51" s="109">
        <f t="shared" si="9"/>
        <v>2.8999999999999998E-3</v>
      </c>
      <c r="U51" s="109">
        <f t="shared" si="10"/>
        <v>1.7999999999999998E-4</v>
      </c>
      <c r="W51" s="1"/>
    </row>
    <row r="52" spans="2:23" x14ac:dyDescent="0.25">
      <c r="B52" s="6"/>
      <c r="D52" s="6">
        <v>45037</v>
      </c>
      <c r="E52" s="61">
        <v>-1.1904496262622554E-2</v>
      </c>
      <c r="F52" s="30" t="e" cm="1">
        <f t="array" ref="F52">INDEX(Input!$D:$D,MATCH('FAMA FRENCH'!$F$4,Input!$B:$B,0)*MATCH('FAMA FRENCH'!D52,Input!A:A,0))</f>
        <v>#N/A</v>
      </c>
      <c r="G52" s="61">
        <v>1.3789682539682541E-4</v>
      </c>
      <c r="H52" s="61">
        <f t="shared" si="0"/>
        <v>-1.204239308801938E-2</v>
      </c>
      <c r="I52" s="31" t="e">
        <f t="shared" si="1"/>
        <v>#N/A</v>
      </c>
      <c r="J52">
        <v>0.09</v>
      </c>
      <c r="K52">
        <v>-0.91</v>
      </c>
      <c r="L52">
        <v>-0.61</v>
      </c>
      <c r="M52">
        <v>-0.1</v>
      </c>
      <c r="N52">
        <v>1.7999999999999999E-2</v>
      </c>
      <c r="Q52" s="109">
        <f t="shared" si="11"/>
        <v>8.9999999999999998E-4</v>
      </c>
      <c r="R52" s="109">
        <f t="shared" si="7"/>
        <v>-9.1000000000000004E-3</v>
      </c>
      <c r="S52" s="109">
        <f t="shared" si="8"/>
        <v>-6.0999999999999995E-3</v>
      </c>
      <c r="T52" s="109">
        <f t="shared" si="9"/>
        <v>-1E-3</v>
      </c>
      <c r="U52" s="109">
        <f t="shared" si="10"/>
        <v>1.7999999999999998E-4</v>
      </c>
      <c r="W52" s="1"/>
    </row>
    <row r="53" spans="2:23" x14ac:dyDescent="0.25">
      <c r="B53" s="6"/>
      <c r="D53" s="6">
        <v>45036</v>
      </c>
      <c r="E53" s="61">
        <v>-9.4042591113280855E-3</v>
      </c>
      <c r="F53" s="30" t="e" cm="1">
        <f t="array" ref="F53">INDEX(Input!$D:$D,MATCH('FAMA FRENCH'!$F$4,Input!$B:$B,0)*MATCH('FAMA FRENCH'!D53,Input!A:A,0))</f>
        <v>#N/A</v>
      </c>
      <c r="G53" s="61">
        <v>1.396825396825397E-4</v>
      </c>
      <c r="H53" s="61">
        <f t="shared" si="0"/>
        <v>-9.5439416510106258E-3</v>
      </c>
      <c r="I53" s="31" t="e">
        <f t="shared" si="1"/>
        <v>#N/A</v>
      </c>
      <c r="J53">
        <v>0.12</v>
      </c>
      <c r="K53">
        <v>-0.26</v>
      </c>
      <c r="L53">
        <v>0.72</v>
      </c>
      <c r="M53">
        <v>0.48</v>
      </c>
      <c r="N53">
        <v>1.7999999999999999E-2</v>
      </c>
      <c r="Q53" s="109">
        <f t="shared" si="11"/>
        <v>1.1999999999999999E-3</v>
      </c>
      <c r="R53" s="109">
        <f t="shared" si="7"/>
        <v>-2.5999999999999999E-3</v>
      </c>
      <c r="S53" s="109">
        <f t="shared" si="8"/>
        <v>7.1999999999999998E-3</v>
      </c>
      <c r="T53" s="109">
        <f t="shared" si="9"/>
        <v>4.7999999999999996E-3</v>
      </c>
      <c r="U53" s="109">
        <f t="shared" si="10"/>
        <v>1.7999999999999998E-4</v>
      </c>
      <c r="W53" s="1"/>
    </row>
    <row r="54" spans="2:23" x14ac:dyDescent="0.25">
      <c r="B54" s="6"/>
      <c r="D54" s="6">
        <v>45035</v>
      </c>
      <c r="E54" s="61">
        <v>-3.2245453553228008E-3</v>
      </c>
      <c r="F54" s="30" t="e" cm="1">
        <f t="array" ref="F54">INDEX(Input!$D:$D,MATCH('FAMA FRENCH'!$F$4,Input!$B:$B,0)*MATCH('FAMA FRENCH'!D54,Input!A:A,0))</f>
        <v>#N/A</v>
      </c>
      <c r="G54" s="61">
        <v>1.3865079365079364E-4</v>
      </c>
      <c r="H54" s="61">
        <f t="shared" si="0"/>
        <v>-3.3631961489735945E-3</v>
      </c>
      <c r="I54" s="31" t="e">
        <f t="shared" si="1"/>
        <v>#N/A</v>
      </c>
      <c r="J54">
        <v>0.26</v>
      </c>
      <c r="K54">
        <v>0.4</v>
      </c>
      <c r="L54">
        <v>-0.02</v>
      </c>
      <c r="M54">
        <v>0.12</v>
      </c>
      <c r="N54">
        <v>1.7999999999999999E-2</v>
      </c>
      <c r="Q54" s="109">
        <f t="shared" si="11"/>
        <v>2.5999999999999999E-3</v>
      </c>
      <c r="R54" s="109">
        <f t="shared" si="7"/>
        <v>4.0000000000000001E-3</v>
      </c>
      <c r="S54" s="109">
        <f t="shared" si="8"/>
        <v>-2.0000000000000001E-4</v>
      </c>
      <c r="T54" s="109">
        <f t="shared" si="9"/>
        <v>1.1999999999999999E-3</v>
      </c>
      <c r="U54" s="109">
        <f t="shared" si="10"/>
        <v>1.7999999999999998E-4</v>
      </c>
      <c r="W54" s="1"/>
    </row>
    <row r="55" spans="2:23" x14ac:dyDescent="0.25">
      <c r="B55" s="6"/>
      <c r="D55" s="6">
        <v>45034</v>
      </c>
      <c r="E55" s="61">
        <v>-4.417444716162555E-3</v>
      </c>
      <c r="F55" s="30" t="e" cm="1">
        <f t="array" ref="F55">INDEX(Input!$D:$D,MATCH('FAMA FRENCH'!$F$4,Input!$B:$B,0)*MATCH('FAMA FRENCH'!D55,Input!A:A,0))</f>
        <v>#N/A</v>
      </c>
      <c r="G55" s="61">
        <v>1.3849206349206348E-4</v>
      </c>
      <c r="H55" s="61">
        <f t="shared" si="0"/>
        <v>-4.5559367796546187E-3</v>
      </c>
      <c r="I55" s="31" t="e">
        <f t="shared" si="1"/>
        <v>#N/A</v>
      </c>
      <c r="J55">
        <v>-0.4</v>
      </c>
      <c r="K55">
        <v>-0.3</v>
      </c>
      <c r="L55">
        <v>-0.02</v>
      </c>
      <c r="M55">
        <v>0.18</v>
      </c>
      <c r="N55">
        <v>1.7999999999999999E-2</v>
      </c>
      <c r="Q55" s="109">
        <f t="shared" si="11"/>
        <v>-4.0000000000000001E-3</v>
      </c>
      <c r="R55" s="109">
        <f t="shared" si="7"/>
        <v>-3.0000000000000001E-3</v>
      </c>
      <c r="S55" s="109">
        <f t="shared" si="8"/>
        <v>-2.0000000000000001E-4</v>
      </c>
      <c r="T55" s="109">
        <f t="shared" si="9"/>
        <v>1.8E-3</v>
      </c>
      <c r="U55" s="109">
        <f t="shared" si="10"/>
        <v>1.7999999999999998E-4</v>
      </c>
      <c r="W55" s="1"/>
    </row>
    <row r="56" spans="2:23" x14ac:dyDescent="0.25">
      <c r="B56" s="6"/>
      <c r="D56" s="6">
        <v>45033</v>
      </c>
      <c r="E56" s="61">
        <v>-9.3703890425436676E-4</v>
      </c>
      <c r="F56" s="30" t="e" cm="1">
        <f t="array" ref="F56">INDEX(Input!$D:$D,MATCH('FAMA FRENCH'!$F$4,Input!$B:$B,0)*MATCH('FAMA FRENCH'!D56,Input!A:A,0))</f>
        <v>#N/A</v>
      </c>
      <c r="G56" s="61">
        <v>1.3416666666666666E-4</v>
      </c>
      <c r="H56" s="61">
        <f t="shared" si="0"/>
        <v>-1.0712055709210335E-3</v>
      </c>
      <c r="I56" s="31" t="e">
        <f t="shared" si="1"/>
        <v>#N/A</v>
      </c>
      <c r="J56">
        <v>0.7</v>
      </c>
      <c r="K56">
        <v>-0.2</v>
      </c>
      <c r="L56">
        <v>-1.3</v>
      </c>
      <c r="M56">
        <v>-0.25</v>
      </c>
      <c r="N56">
        <v>1.7999999999999999E-2</v>
      </c>
      <c r="Q56" s="109">
        <f t="shared" si="11"/>
        <v>6.9999999999999993E-3</v>
      </c>
      <c r="R56" s="109">
        <f t="shared" si="7"/>
        <v>-2E-3</v>
      </c>
      <c r="S56" s="109">
        <f t="shared" si="8"/>
        <v>-1.3000000000000001E-2</v>
      </c>
      <c r="T56" s="109">
        <f t="shared" si="9"/>
        <v>-2.5000000000000001E-3</v>
      </c>
      <c r="U56" s="109">
        <f t="shared" si="10"/>
        <v>1.7999999999999998E-4</v>
      </c>
      <c r="W56" s="1"/>
    </row>
    <row r="57" spans="2:23" x14ac:dyDescent="0.25">
      <c r="B57" s="6"/>
      <c r="D57" s="6">
        <v>45030</v>
      </c>
      <c r="E57" s="61">
        <v>-3.4301750360419057E-3</v>
      </c>
      <c r="F57" s="30" t="e" cm="1">
        <f t="array" ref="F57">INDEX(Input!$D:$D,MATCH('FAMA FRENCH'!$F$4,Input!$B:$B,0)*MATCH('FAMA FRENCH'!D57,Input!A:A,0))</f>
        <v>#N/A</v>
      </c>
      <c r="G57" s="61">
        <v>1.3234126984126984E-4</v>
      </c>
      <c r="H57" s="61">
        <f t="shared" si="0"/>
        <v>-3.5625163058831755E-3</v>
      </c>
      <c r="I57" s="31" t="e">
        <f t="shared" si="1"/>
        <v>#N/A</v>
      </c>
      <c r="J57">
        <v>-0.76</v>
      </c>
      <c r="K57">
        <v>0.2</v>
      </c>
      <c r="L57">
        <v>0.61</v>
      </c>
      <c r="M57">
        <v>0.1</v>
      </c>
      <c r="N57">
        <v>1.7999999999999999E-2</v>
      </c>
      <c r="Q57" s="109">
        <f t="shared" si="11"/>
        <v>-7.6E-3</v>
      </c>
      <c r="R57" s="109">
        <f t="shared" si="7"/>
        <v>2E-3</v>
      </c>
      <c r="S57" s="109">
        <f t="shared" si="8"/>
        <v>6.0999999999999995E-3</v>
      </c>
      <c r="T57" s="109">
        <f t="shared" si="9"/>
        <v>1E-3</v>
      </c>
      <c r="U57" s="109">
        <f t="shared" si="10"/>
        <v>1.7999999999999998E-4</v>
      </c>
      <c r="W57" s="1"/>
    </row>
    <row r="58" spans="2:23" x14ac:dyDescent="0.25">
      <c r="B58" s="6"/>
      <c r="D58" s="6">
        <v>45029</v>
      </c>
      <c r="E58" s="61">
        <v>8.0847174196489366E-5</v>
      </c>
      <c r="F58" s="30" t="e" cm="1">
        <f t="array" ref="F58">INDEX(Input!$D:$D,MATCH('FAMA FRENCH'!$F$4,Input!$B:$B,0)*MATCH('FAMA FRENCH'!D58,Input!A:A,0))</f>
        <v>#N/A</v>
      </c>
      <c r="G58" s="61">
        <v>1.3047619047619049E-4</v>
      </c>
      <c r="H58" s="61">
        <f t="shared" si="0"/>
        <v>-4.962901627970112E-5</v>
      </c>
      <c r="I58" s="31" t="e">
        <f t="shared" si="1"/>
        <v>#N/A</v>
      </c>
      <c r="J58">
        <v>0.16</v>
      </c>
      <c r="K58">
        <v>-1.17</v>
      </c>
      <c r="L58">
        <v>-0.22</v>
      </c>
      <c r="M58">
        <v>-0.68</v>
      </c>
      <c r="N58">
        <v>1.7999999999999999E-2</v>
      </c>
      <c r="Q58" s="109">
        <f t="shared" si="11"/>
        <v>1.6000000000000001E-3</v>
      </c>
      <c r="R58" s="109">
        <f t="shared" si="7"/>
        <v>-1.1699999999999999E-2</v>
      </c>
      <c r="S58" s="109">
        <f t="shared" si="8"/>
        <v>-2.2000000000000001E-3</v>
      </c>
      <c r="T58" s="109">
        <f t="shared" si="9"/>
        <v>-6.8000000000000005E-3</v>
      </c>
      <c r="U58" s="109">
        <f t="shared" si="10"/>
        <v>1.7999999999999998E-4</v>
      </c>
      <c r="W58" s="1"/>
    </row>
    <row r="59" spans="2:23" x14ac:dyDescent="0.25">
      <c r="B59" s="6"/>
      <c r="D59" s="6">
        <v>45028</v>
      </c>
      <c r="E59" s="61">
        <v>-5.7029722368409294E-4</v>
      </c>
      <c r="F59" s="30" t="e" cm="1">
        <f t="array" ref="F59">INDEX(Input!$D:$D,MATCH('FAMA FRENCH'!$F$4,Input!$B:$B,0)*MATCH('FAMA FRENCH'!D59,Input!A:A,0))</f>
        <v>#N/A</v>
      </c>
      <c r="G59" s="61">
        <v>1.2956349206349205E-4</v>
      </c>
      <c r="H59" s="61">
        <f t="shared" si="0"/>
        <v>-6.9986071574758496E-4</v>
      </c>
      <c r="I59" s="31" t="e">
        <f t="shared" si="1"/>
        <v>#N/A</v>
      </c>
      <c r="J59">
        <v>-0.43</v>
      </c>
      <c r="K59">
        <v>0.37</v>
      </c>
      <c r="L59">
        <v>0.49</v>
      </c>
      <c r="M59">
        <v>0.4</v>
      </c>
      <c r="N59">
        <v>1.7999999999999999E-2</v>
      </c>
      <c r="Q59" s="109">
        <f t="shared" si="11"/>
        <v>-4.3E-3</v>
      </c>
      <c r="R59" s="109">
        <f t="shared" si="7"/>
        <v>3.7000000000000002E-3</v>
      </c>
      <c r="S59" s="109">
        <f t="shared" si="8"/>
        <v>4.8999999999999998E-3</v>
      </c>
      <c r="T59" s="109">
        <f t="shared" si="9"/>
        <v>4.0000000000000001E-3</v>
      </c>
      <c r="U59" s="109">
        <f t="shared" si="10"/>
        <v>1.7999999999999998E-4</v>
      </c>
      <c r="W59" s="1"/>
    </row>
    <row r="60" spans="2:23" x14ac:dyDescent="0.25">
      <c r="B60" s="6"/>
      <c r="D60" s="6">
        <v>45027</v>
      </c>
      <c r="E60" s="61">
        <v>4.7786162778623584E-3</v>
      </c>
      <c r="F60" s="30" t="e" cm="1">
        <f t="array" ref="F60">INDEX(Input!$D:$D,MATCH('FAMA FRENCH'!$F$4,Input!$B:$B,0)*MATCH('FAMA FRENCH'!D60,Input!A:A,0))</f>
        <v>#N/A</v>
      </c>
      <c r="G60" s="61">
        <v>1.2797619047619048E-4</v>
      </c>
      <c r="H60" s="61">
        <f t="shared" si="0"/>
        <v>4.6506400873861679E-3</v>
      </c>
      <c r="I60" s="31" t="e">
        <f t="shared" si="1"/>
        <v>#N/A</v>
      </c>
      <c r="J60">
        <v>0.71</v>
      </c>
      <c r="K60">
        <v>0.57999999999999996</v>
      </c>
      <c r="L60">
        <v>0.05</v>
      </c>
      <c r="M60">
        <v>0.12</v>
      </c>
      <c r="N60">
        <v>1.7999999999999999E-2</v>
      </c>
      <c r="Q60" s="109">
        <f t="shared" si="11"/>
        <v>7.0999999999999995E-3</v>
      </c>
      <c r="R60" s="109">
        <f t="shared" si="7"/>
        <v>5.7999999999999996E-3</v>
      </c>
      <c r="S60" s="109">
        <f t="shared" si="8"/>
        <v>5.0000000000000001E-4</v>
      </c>
      <c r="T60" s="109">
        <f t="shared" si="9"/>
        <v>1.1999999999999999E-3</v>
      </c>
      <c r="U60" s="109">
        <f t="shared" si="10"/>
        <v>1.7999999999999998E-4</v>
      </c>
      <c r="W60" s="1"/>
    </row>
    <row r="61" spans="2:23" x14ac:dyDescent="0.25">
      <c r="B61" s="6"/>
      <c r="D61" s="6">
        <v>45022</v>
      </c>
      <c r="E61" s="61">
        <v>-4.0883966578051344E-3</v>
      </c>
      <c r="F61" s="30" t="e" cm="1">
        <f t="array" ref="F61">INDEX(Input!$D:$D,MATCH('FAMA FRENCH'!$F$4,Input!$B:$B,0)*MATCH('FAMA FRENCH'!D61,Input!A:A,0))</f>
        <v>#N/A</v>
      </c>
      <c r="G61" s="61">
        <v>1.2730158730158732E-4</v>
      </c>
      <c r="H61" s="61">
        <f t="shared" si="0"/>
        <v>-4.2156982451067217E-3</v>
      </c>
      <c r="I61" s="31" t="e">
        <f t="shared" si="1"/>
        <v>#N/A</v>
      </c>
      <c r="J61">
        <v>-0.03</v>
      </c>
      <c r="K61">
        <v>-0.53</v>
      </c>
      <c r="L61">
        <v>-0.41</v>
      </c>
      <c r="M61">
        <v>-0.14000000000000001</v>
      </c>
      <c r="N61">
        <v>1.7999999999999999E-2</v>
      </c>
      <c r="Q61" s="109">
        <f t="shared" si="11"/>
        <v>-2.9999999999999997E-4</v>
      </c>
      <c r="R61" s="109">
        <f t="shared" si="7"/>
        <v>-5.3E-3</v>
      </c>
      <c r="S61" s="109">
        <f t="shared" si="8"/>
        <v>-4.0999999999999995E-3</v>
      </c>
      <c r="T61" s="109">
        <f t="shared" si="9"/>
        <v>-1.4000000000000002E-3</v>
      </c>
      <c r="U61" s="109">
        <f t="shared" si="10"/>
        <v>1.7999999999999998E-4</v>
      </c>
      <c r="W61" s="1"/>
    </row>
    <row r="62" spans="2:23" x14ac:dyDescent="0.25">
      <c r="B62" s="6"/>
      <c r="D62" s="6">
        <v>45021</v>
      </c>
      <c r="E62" s="61">
        <v>2.3033081507098591E-3</v>
      </c>
      <c r="F62" s="30" t="e" cm="1">
        <f t="array" ref="F62">INDEX(Input!$D:$D,MATCH('FAMA FRENCH'!$F$4,Input!$B:$B,0)*MATCH('FAMA FRENCH'!D62,Input!A:A,0))</f>
        <v>#N/A</v>
      </c>
      <c r="G62" s="61">
        <v>1.286904761904762E-4</v>
      </c>
      <c r="H62" s="61">
        <f t="shared" si="0"/>
        <v>2.1746176745193828E-3</v>
      </c>
      <c r="I62" s="31" t="e">
        <f t="shared" si="1"/>
        <v>#N/A</v>
      </c>
      <c r="J62">
        <v>-1.01</v>
      </c>
      <c r="K62">
        <v>1.4</v>
      </c>
      <c r="L62">
        <v>0.79</v>
      </c>
      <c r="M62">
        <v>1.17</v>
      </c>
      <c r="N62">
        <v>1.7999999999999999E-2</v>
      </c>
      <c r="Q62" s="109">
        <f t="shared" si="11"/>
        <v>-1.01E-2</v>
      </c>
      <c r="R62" s="109">
        <f t="shared" si="7"/>
        <v>1.3999999999999999E-2</v>
      </c>
      <c r="S62" s="109">
        <f t="shared" si="8"/>
        <v>7.9000000000000008E-3</v>
      </c>
      <c r="T62" s="109">
        <f t="shared" si="9"/>
        <v>1.1699999999999999E-2</v>
      </c>
      <c r="U62" s="109">
        <f t="shared" si="10"/>
        <v>1.7999999999999998E-4</v>
      </c>
      <c r="W62" s="1"/>
    </row>
    <row r="63" spans="2:23" x14ac:dyDescent="0.25">
      <c r="B63" s="6"/>
      <c r="D63" s="6">
        <v>45020</v>
      </c>
      <c r="E63" s="61">
        <v>-6.9051896118545132E-4</v>
      </c>
      <c r="F63" s="30" t="e" cm="1">
        <f t="array" ref="F63">INDEX(Input!$D:$D,MATCH('FAMA FRENCH'!$F$4,Input!$B:$B,0)*MATCH('FAMA FRENCH'!D63,Input!A:A,0))</f>
        <v>#N/A</v>
      </c>
      <c r="G63" s="61">
        <v>1.2972222222222223E-4</v>
      </c>
      <c r="H63" s="61">
        <f t="shared" si="0"/>
        <v>-8.2024118340767358E-4</v>
      </c>
      <c r="I63" s="31" t="e">
        <f t="shared" si="1"/>
        <v>#N/A</v>
      </c>
      <c r="J63">
        <v>-1.1299999999999999</v>
      </c>
      <c r="K63">
        <v>-0.72</v>
      </c>
      <c r="L63">
        <v>0</v>
      </c>
      <c r="M63">
        <v>0</v>
      </c>
      <c r="N63">
        <v>1.7999999999999999E-2</v>
      </c>
      <c r="Q63" s="109">
        <f t="shared" si="11"/>
        <v>-1.1299999999999999E-2</v>
      </c>
      <c r="R63" s="109">
        <f t="shared" si="7"/>
        <v>-7.1999999999999998E-3</v>
      </c>
      <c r="S63" s="109">
        <f t="shared" si="8"/>
        <v>0</v>
      </c>
      <c r="T63" s="109">
        <f t="shared" si="9"/>
        <v>0</v>
      </c>
      <c r="U63" s="109">
        <f t="shared" si="10"/>
        <v>1.7999999999999998E-4</v>
      </c>
      <c r="W63" s="1"/>
    </row>
    <row r="64" spans="2:23" x14ac:dyDescent="0.25">
      <c r="B64" s="6"/>
      <c r="D64" s="6">
        <v>45019</v>
      </c>
      <c r="E64" s="61">
        <v>-2.0049585094797477E-3</v>
      </c>
      <c r="F64" s="30" t="e" cm="1">
        <f t="array" ref="F64">INDEX(Input!$D:$D,MATCH('FAMA FRENCH'!$F$4,Input!$B:$B,0)*MATCH('FAMA FRENCH'!D64,Input!A:A,0))</f>
        <v>#N/A</v>
      </c>
      <c r="G64" s="61">
        <v>1.3111111111111111E-4</v>
      </c>
      <c r="H64" s="61">
        <f t="shared" si="0"/>
        <v>-2.1360696205908586E-3</v>
      </c>
      <c r="I64" s="31" t="e">
        <f t="shared" si="1"/>
        <v>#N/A</v>
      </c>
      <c r="J64">
        <v>-0.19</v>
      </c>
      <c r="K64">
        <v>0.78</v>
      </c>
      <c r="L64">
        <v>0.51</v>
      </c>
      <c r="M64">
        <v>0.7</v>
      </c>
      <c r="N64">
        <v>1.7999999999999999E-2</v>
      </c>
      <c r="Q64" s="109">
        <f t="shared" si="11"/>
        <v>-1.9E-3</v>
      </c>
      <c r="R64" s="109">
        <f t="shared" si="7"/>
        <v>7.8000000000000005E-3</v>
      </c>
      <c r="S64" s="109">
        <f t="shared" si="8"/>
        <v>5.1000000000000004E-3</v>
      </c>
      <c r="T64" s="109">
        <f t="shared" si="9"/>
        <v>6.9999999999999993E-3</v>
      </c>
      <c r="U64" s="109">
        <f t="shared" si="10"/>
        <v>1.7999999999999998E-4</v>
      </c>
      <c r="W64" s="1"/>
    </row>
    <row r="65" spans="2:23" x14ac:dyDescent="0.25">
      <c r="B65" s="6"/>
      <c r="D65" s="6">
        <v>45016</v>
      </c>
      <c r="E65" s="61">
        <v>1.9513201637494985E-2</v>
      </c>
      <c r="F65" s="30" t="e" cm="1">
        <f t="array" ref="F65">INDEX(Input!$D:$D,MATCH('FAMA FRENCH'!$F$4,Input!$B:$B,0)*MATCH('FAMA FRENCH'!D65,Input!A:A,0))</f>
        <v>#N/A</v>
      </c>
      <c r="G65" s="61">
        <v>1.3210317460317462E-4</v>
      </c>
      <c r="H65" s="61">
        <f t="shared" si="0"/>
        <v>1.9381098462891811E-2</v>
      </c>
      <c r="I65" s="31" t="e">
        <f t="shared" si="1"/>
        <v>#N/A</v>
      </c>
      <c r="J65">
        <v>0.51</v>
      </c>
      <c r="K65">
        <v>-0.77</v>
      </c>
      <c r="L65">
        <v>-0.45</v>
      </c>
      <c r="M65">
        <v>-0.76</v>
      </c>
      <c r="N65">
        <v>1.6E-2</v>
      </c>
      <c r="Q65" s="109">
        <f t="shared" si="11"/>
        <v>5.1000000000000004E-3</v>
      </c>
      <c r="R65" s="109">
        <f t="shared" si="7"/>
        <v>-7.7000000000000002E-3</v>
      </c>
      <c r="S65" s="109">
        <f t="shared" si="8"/>
        <v>-4.5000000000000005E-3</v>
      </c>
      <c r="T65" s="109">
        <f t="shared" si="9"/>
        <v>-7.6E-3</v>
      </c>
      <c r="U65" s="109">
        <f t="shared" si="10"/>
        <v>1.6000000000000001E-4</v>
      </c>
      <c r="W65" s="1"/>
    </row>
    <row r="66" spans="2:23" x14ac:dyDescent="0.25">
      <c r="B66" s="6"/>
      <c r="D66" s="6">
        <v>45015</v>
      </c>
      <c r="E66" s="61">
        <v>1.216301424700374E-2</v>
      </c>
      <c r="F66" s="30" t="e" cm="1">
        <f t="array" ref="F66">INDEX(Input!$D:$D,MATCH('FAMA FRENCH'!$F$4,Input!$B:$B,0)*MATCH('FAMA FRENCH'!D66,Input!A:A,0))</f>
        <v>#N/A</v>
      </c>
      <c r="G66" s="61">
        <v>1.3257936507936509E-4</v>
      </c>
      <c r="H66" s="61">
        <f t="shared" si="0"/>
        <v>1.2030434881924375E-2</v>
      </c>
      <c r="I66" s="31" t="e">
        <f t="shared" si="1"/>
        <v>#N/A</v>
      </c>
      <c r="J66">
        <v>-0.61</v>
      </c>
      <c r="K66">
        <v>-0.57999999999999996</v>
      </c>
      <c r="L66">
        <v>0.2</v>
      </c>
      <c r="M66">
        <v>-0.11</v>
      </c>
      <c r="N66">
        <v>1.6E-2</v>
      </c>
      <c r="Q66" s="109">
        <f t="shared" si="11"/>
        <v>-6.0999999999999995E-3</v>
      </c>
      <c r="R66" s="109">
        <f t="shared" si="7"/>
        <v>-5.7999999999999996E-3</v>
      </c>
      <c r="S66" s="109">
        <f t="shared" si="8"/>
        <v>2E-3</v>
      </c>
      <c r="T66" s="109">
        <f t="shared" si="9"/>
        <v>-1.1000000000000001E-3</v>
      </c>
      <c r="U66" s="109">
        <f t="shared" si="10"/>
        <v>1.6000000000000001E-4</v>
      </c>
      <c r="W66" s="1"/>
    </row>
    <row r="67" spans="2:23" x14ac:dyDescent="0.25">
      <c r="B67" s="6"/>
      <c r="D67" s="6">
        <v>45014</v>
      </c>
      <c r="E67" s="61">
        <v>-7.0244699998145543E-3</v>
      </c>
      <c r="F67" s="30" t="e" cm="1">
        <f t="array" ref="F67">INDEX(Input!$D:$D,MATCH('FAMA FRENCH'!$F$4,Input!$B:$B,0)*MATCH('FAMA FRENCH'!D67,Input!A:A,0))</f>
        <v>#N/A</v>
      </c>
      <c r="G67" s="61">
        <v>1.3146825396825396E-4</v>
      </c>
      <c r="H67" s="61">
        <f t="shared" si="0"/>
        <v>-7.1559382537828078E-3</v>
      </c>
      <c r="I67" s="31" t="e">
        <f t="shared" si="1"/>
        <v>#N/A</v>
      </c>
      <c r="J67">
        <v>-0.35</v>
      </c>
      <c r="K67">
        <v>-0.54</v>
      </c>
      <c r="L67">
        <v>-0.89</v>
      </c>
      <c r="M67">
        <v>-0.52</v>
      </c>
      <c r="N67">
        <v>1.6E-2</v>
      </c>
      <c r="Q67" s="109">
        <f t="shared" si="11"/>
        <v>-3.4999999999999996E-3</v>
      </c>
      <c r="R67" s="109">
        <f t="shared" si="7"/>
        <v>-5.4000000000000003E-3</v>
      </c>
      <c r="S67" s="109">
        <f t="shared" si="8"/>
        <v>-8.8999999999999999E-3</v>
      </c>
      <c r="T67" s="109">
        <f t="shared" si="9"/>
        <v>-5.1999999999999998E-3</v>
      </c>
      <c r="U67" s="109">
        <f t="shared" si="10"/>
        <v>1.6000000000000001E-4</v>
      </c>
      <c r="W67" s="1"/>
    </row>
    <row r="68" spans="2:23" x14ac:dyDescent="0.25">
      <c r="B68" s="6"/>
      <c r="D68" s="6">
        <v>45013</v>
      </c>
      <c r="E68" s="61">
        <v>3.2811448432422219E-3</v>
      </c>
      <c r="F68" s="30" t="e" cm="1">
        <f t="array" ref="F68">INDEX(Input!$D:$D,MATCH('FAMA FRENCH'!$F$4,Input!$B:$B,0)*MATCH('FAMA FRENCH'!D68,Input!A:A,0))</f>
        <v>#N/A</v>
      </c>
      <c r="G68" s="61">
        <v>1.3079365079365077E-4</v>
      </c>
      <c r="H68" s="61">
        <f t="shared" si="0"/>
        <v>3.150351192448571E-3</v>
      </c>
      <c r="I68" s="31" t="e">
        <f t="shared" si="1"/>
        <v>#N/A</v>
      </c>
      <c r="J68">
        <v>-0.02</v>
      </c>
      <c r="K68">
        <v>0.75</v>
      </c>
      <c r="L68">
        <v>0.09</v>
      </c>
      <c r="M68">
        <v>0.55000000000000004</v>
      </c>
      <c r="N68">
        <v>1.6E-2</v>
      </c>
      <c r="Q68" s="109">
        <f t="shared" si="11"/>
        <v>-2.0000000000000001E-4</v>
      </c>
      <c r="R68" s="109">
        <f t="shared" si="7"/>
        <v>7.4999999999999997E-3</v>
      </c>
      <c r="S68" s="109">
        <f t="shared" si="8"/>
        <v>8.9999999999999998E-4</v>
      </c>
      <c r="T68" s="109">
        <f t="shared" si="9"/>
        <v>5.5000000000000005E-3</v>
      </c>
      <c r="U68" s="109">
        <f t="shared" si="10"/>
        <v>1.6000000000000001E-4</v>
      </c>
      <c r="W68" s="1"/>
    </row>
    <row r="69" spans="2:23" x14ac:dyDescent="0.25">
      <c r="B69" s="6"/>
      <c r="D69" s="6">
        <v>45012</v>
      </c>
      <c r="E69" s="61">
        <v>3.6534988141567627E-3</v>
      </c>
      <c r="F69" s="30" t="e" cm="1">
        <f t="array" ref="F69">INDEX(Input!$D:$D,MATCH('FAMA FRENCH'!$F$4,Input!$B:$B,0)*MATCH('FAMA FRENCH'!D69,Input!A:A,0))</f>
        <v>#N/A</v>
      </c>
      <c r="G69" s="61">
        <v>1.2611111111111113E-4</v>
      </c>
      <c r="H69" s="61">
        <f t="shared" si="0"/>
        <v>3.5273877030456515E-3</v>
      </c>
      <c r="I69" s="31" t="e">
        <f t="shared" si="1"/>
        <v>#N/A</v>
      </c>
      <c r="J69">
        <v>0.51</v>
      </c>
      <c r="K69">
        <v>1.01</v>
      </c>
      <c r="L69">
        <v>-0.27</v>
      </c>
      <c r="M69">
        <v>0.36</v>
      </c>
      <c r="N69">
        <v>1.6E-2</v>
      </c>
      <c r="Q69" s="109">
        <f t="shared" si="11"/>
        <v>5.1000000000000004E-3</v>
      </c>
      <c r="R69" s="109">
        <f t="shared" si="7"/>
        <v>1.01E-2</v>
      </c>
      <c r="S69" s="109">
        <f t="shared" si="8"/>
        <v>-2.7000000000000001E-3</v>
      </c>
      <c r="T69" s="109">
        <f t="shared" si="9"/>
        <v>3.5999999999999999E-3</v>
      </c>
      <c r="U69" s="109">
        <f t="shared" si="10"/>
        <v>1.6000000000000001E-4</v>
      </c>
      <c r="W69" s="1"/>
    </row>
    <row r="70" spans="2:23" x14ac:dyDescent="0.25">
      <c r="B70" s="6"/>
      <c r="D70" s="6">
        <v>45009</v>
      </c>
      <c r="E70" s="61">
        <v>-2.910292503735925E-3</v>
      </c>
      <c r="F70" s="30" t="e" cm="1">
        <f t="array" ref="F70">INDEX(Input!$D:$D,MATCH('FAMA FRENCH'!$F$4,Input!$B:$B,0)*MATCH('FAMA FRENCH'!D70,Input!A:A,0))</f>
        <v>#N/A</v>
      </c>
      <c r="G70" s="61">
        <v>1.2892857142857142E-4</v>
      </c>
      <c r="H70" s="61">
        <f t="shared" ref="H70:H133" si="12">E70-G70</f>
        <v>-3.0392210751644965E-3</v>
      </c>
      <c r="I70" s="31" t="e">
        <f t="shared" si="1"/>
        <v>#N/A</v>
      </c>
      <c r="J70">
        <v>0.18</v>
      </c>
      <c r="K70">
        <v>0.72</v>
      </c>
      <c r="L70">
        <v>0.36</v>
      </c>
      <c r="M70">
        <v>0.38</v>
      </c>
      <c r="N70">
        <v>1.6E-2</v>
      </c>
      <c r="Q70" s="109">
        <f t="shared" si="11"/>
        <v>1.8E-3</v>
      </c>
      <c r="R70" s="109">
        <f t="shared" si="7"/>
        <v>7.1999999999999998E-3</v>
      </c>
      <c r="S70" s="109">
        <f t="shared" si="8"/>
        <v>3.5999999999999999E-3</v>
      </c>
      <c r="T70" s="109">
        <f t="shared" si="9"/>
        <v>3.8E-3</v>
      </c>
      <c r="U70" s="109">
        <f t="shared" si="10"/>
        <v>1.6000000000000001E-4</v>
      </c>
      <c r="W70" s="1"/>
    </row>
    <row r="71" spans="2:23" x14ac:dyDescent="0.25">
      <c r="B71" s="6"/>
      <c r="D71" s="6">
        <v>45008</v>
      </c>
      <c r="E71" s="61">
        <v>-4.56075898872247E-2</v>
      </c>
      <c r="F71" s="30" t="e" cm="1">
        <f t="array" ref="F71">INDEX(Input!$D:$D,MATCH('FAMA FRENCH'!$F$4,Input!$B:$B,0)*MATCH('FAMA FRENCH'!D71,Input!A:A,0))</f>
        <v>#N/A</v>
      </c>
      <c r="G71" s="61">
        <v>1.3099206349206352E-4</v>
      </c>
      <c r="H71" s="61">
        <f t="shared" si="12"/>
        <v>-4.5738581950716763E-2</v>
      </c>
      <c r="I71" s="31" t="e">
        <f t="shared" ref="I71:I134" si="13">F71-G71</f>
        <v>#N/A</v>
      </c>
      <c r="J71">
        <v>-0.44</v>
      </c>
      <c r="K71">
        <v>-1.55</v>
      </c>
      <c r="L71">
        <v>0.06</v>
      </c>
      <c r="M71">
        <v>-0.83</v>
      </c>
      <c r="N71">
        <v>1.6E-2</v>
      </c>
      <c r="Q71" s="109">
        <f t="shared" si="11"/>
        <v>-4.4000000000000003E-3</v>
      </c>
      <c r="R71" s="109">
        <f t="shared" si="7"/>
        <v>-1.55E-2</v>
      </c>
      <c r="S71" s="109">
        <f t="shared" si="8"/>
        <v>5.9999999999999995E-4</v>
      </c>
      <c r="T71" s="109">
        <f t="shared" si="9"/>
        <v>-8.3000000000000001E-3</v>
      </c>
      <c r="U71" s="109">
        <f t="shared" si="10"/>
        <v>1.6000000000000001E-4</v>
      </c>
      <c r="W71" s="1"/>
    </row>
    <row r="72" spans="2:23" x14ac:dyDescent="0.25">
      <c r="B72" s="6"/>
      <c r="D72" s="6">
        <v>45007</v>
      </c>
      <c r="E72" s="61">
        <v>1.393437947539454E-2</v>
      </c>
      <c r="F72" s="30" t="e" cm="1">
        <f t="array" ref="F72">INDEX(Input!$D:$D,MATCH('FAMA FRENCH'!$F$4,Input!$B:$B,0)*MATCH('FAMA FRENCH'!D72,Input!A:A,0))</f>
        <v>#N/A</v>
      </c>
      <c r="G72" s="61">
        <v>1.3222222222222221E-4</v>
      </c>
      <c r="H72" s="61">
        <f t="shared" si="12"/>
        <v>1.3802157253172317E-2</v>
      </c>
      <c r="I72" s="31" t="e">
        <f t="shared" si="13"/>
        <v>#N/A</v>
      </c>
      <c r="J72">
        <v>-0.81</v>
      </c>
      <c r="K72">
        <v>-0.47</v>
      </c>
      <c r="L72">
        <v>0.79</v>
      </c>
      <c r="M72">
        <v>0.2</v>
      </c>
      <c r="N72">
        <v>1.6E-2</v>
      </c>
      <c r="Q72" s="109">
        <f t="shared" si="11"/>
        <v>-8.1000000000000013E-3</v>
      </c>
      <c r="R72" s="109">
        <f t="shared" si="7"/>
        <v>-4.6999999999999993E-3</v>
      </c>
      <c r="S72" s="109">
        <f t="shared" si="8"/>
        <v>7.9000000000000008E-3</v>
      </c>
      <c r="T72" s="109">
        <f t="shared" si="9"/>
        <v>2E-3</v>
      </c>
      <c r="U72" s="109">
        <f t="shared" si="10"/>
        <v>1.6000000000000001E-4</v>
      </c>
      <c r="W72" s="1"/>
    </row>
    <row r="73" spans="2:23" x14ac:dyDescent="0.25">
      <c r="B73" s="6"/>
      <c r="D73" s="6">
        <v>45006</v>
      </c>
      <c r="E73" s="61">
        <v>1.2283407642828612E-3</v>
      </c>
      <c r="F73" s="30" t="e" cm="1">
        <f t="array" ref="F73">INDEX(Input!$D:$D,MATCH('FAMA FRENCH'!$F$4,Input!$B:$B,0)*MATCH('FAMA FRENCH'!D73,Input!A:A,0))</f>
        <v>#N/A</v>
      </c>
      <c r="G73" s="61">
        <v>1.2742063492063492E-4</v>
      </c>
      <c r="H73" s="61">
        <f t="shared" si="12"/>
        <v>1.1009201293622262E-3</v>
      </c>
      <c r="I73" s="31" t="e">
        <f t="shared" si="13"/>
        <v>#N/A</v>
      </c>
      <c r="J73">
        <v>0.47</v>
      </c>
      <c r="K73">
        <v>0.67</v>
      </c>
      <c r="L73">
        <v>-0.26</v>
      </c>
      <c r="M73">
        <v>-1.07</v>
      </c>
      <c r="N73">
        <v>1.6E-2</v>
      </c>
      <c r="Q73" s="109">
        <f t="shared" si="11"/>
        <v>4.6999999999999993E-3</v>
      </c>
      <c r="R73" s="109">
        <f t="shared" si="7"/>
        <v>6.7000000000000002E-3</v>
      </c>
      <c r="S73" s="109">
        <f t="shared" si="8"/>
        <v>-2.5999999999999999E-3</v>
      </c>
      <c r="T73" s="109">
        <f t="shared" si="9"/>
        <v>-1.0700000000000001E-2</v>
      </c>
      <c r="U73" s="109">
        <f t="shared" si="10"/>
        <v>1.6000000000000001E-4</v>
      </c>
      <c r="W73" s="1"/>
    </row>
    <row r="74" spans="2:23" x14ac:dyDescent="0.25">
      <c r="B74" s="6"/>
      <c r="D74" s="6">
        <v>45005</v>
      </c>
      <c r="E74" s="61">
        <v>-7.7537604514493711E-3</v>
      </c>
      <c r="F74" s="30" t="e" cm="1">
        <f t="array" ref="F74">INDEX(Input!$D:$D,MATCH('FAMA FRENCH'!$F$4,Input!$B:$B,0)*MATCH('FAMA FRENCH'!D74,Input!A:A,0))</f>
        <v>#N/A</v>
      </c>
      <c r="G74" s="61">
        <v>1.3071428571428571E-4</v>
      </c>
      <c r="H74" s="61">
        <f t="shared" si="12"/>
        <v>-7.8844747371636572E-3</v>
      </c>
      <c r="I74" s="31" t="e">
        <f t="shared" si="13"/>
        <v>#N/A</v>
      </c>
      <c r="J74">
        <v>-0.36</v>
      </c>
      <c r="K74">
        <v>0.75</v>
      </c>
      <c r="L74">
        <v>0.51</v>
      </c>
      <c r="M74">
        <v>0.7</v>
      </c>
      <c r="N74">
        <v>1.6E-2</v>
      </c>
      <c r="Q74" s="109">
        <f t="shared" si="11"/>
        <v>-3.5999999999999999E-3</v>
      </c>
      <c r="R74" s="109">
        <f t="shared" si="7"/>
        <v>7.4999999999999997E-3</v>
      </c>
      <c r="S74" s="109">
        <f t="shared" si="8"/>
        <v>5.1000000000000004E-3</v>
      </c>
      <c r="T74" s="109">
        <f t="shared" si="9"/>
        <v>6.9999999999999993E-3</v>
      </c>
      <c r="U74" s="109">
        <f t="shared" si="10"/>
        <v>1.6000000000000001E-4</v>
      </c>
      <c r="W74" s="1"/>
    </row>
    <row r="75" spans="2:23" x14ac:dyDescent="0.25">
      <c r="B75" s="6"/>
      <c r="D75" s="6">
        <v>45002</v>
      </c>
      <c r="E75" s="61">
        <v>7.8101452636401109E-4</v>
      </c>
      <c r="F75" s="30" t="e" cm="1">
        <f t="array" ref="F75">INDEX(Input!$D:$D,MATCH('FAMA FRENCH'!$F$4,Input!$B:$B,0)*MATCH('FAMA FRENCH'!D75,Input!A:A,0))</f>
        <v>#N/A</v>
      </c>
      <c r="G75" s="61">
        <v>1.355952380952381E-4</v>
      </c>
      <c r="H75" s="61">
        <f t="shared" si="12"/>
        <v>6.4541928826877294E-4</v>
      </c>
      <c r="I75" s="31" t="e">
        <f t="shared" si="13"/>
        <v>#N/A</v>
      </c>
      <c r="J75">
        <v>-1.05</v>
      </c>
      <c r="K75">
        <v>-1.55</v>
      </c>
      <c r="L75">
        <v>0.27</v>
      </c>
      <c r="M75">
        <v>-0.24</v>
      </c>
      <c r="N75">
        <v>1.6E-2</v>
      </c>
      <c r="Q75" s="109">
        <f t="shared" si="11"/>
        <v>-1.0500000000000001E-2</v>
      </c>
      <c r="R75" s="109">
        <f t="shared" si="7"/>
        <v>-1.55E-2</v>
      </c>
      <c r="S75" s="109">
        <f t="shared" si="8"/>
        <v>2.7000000000000001E-3</v>
      </c>
      <c r="T75" s="109">
        <f t="shared" si="9"/>
        <v>-2.3999999999999998E-3</v>
      </c>
      <c r="U75" s="109">
        <f t="shared" si="10"/>
        <v>1.6000000000000001E-4</v>
      </c>
      <c r="W75" s="1"/>
    </row>
    <row r="76" spans="2:23" x14ac:dyDescent="0.25">
      <c r="B76" s="6"/>
      <c r="D76" s="6">
        <v>45001</v>
      </c>
      <c r="E76" s="61">
        <v>-2.4742989757251355E-2</v>
      </c>
      <c r="F76" s="30" t="e" cm="1">
        <f t="array" ref="F76">INDEX(Input!$D:$D,MATCH('FAMA FRENCH'!$F$4,Input!$B:$B,0)*MATCH('FAMA FRENCH'!D76,Input!A:A,0))</f>
        <v>#N/A</v>
      </c>
      <c r="G76" s="61">
        <v>1.3281746031746031E-4</v>
      </c>
      <c r="H76" s="61">
        <f t="shared" si="12"/>
        <v>-2.4875807217568817E-2</v>
      </c>
      <c r="I76" s="31" t="e">
        <f t="shared" si="13"/>
        <v>#N/A</v>
      </c>
      <c r="J76">
        <v>0</v>
      </c>
      <c r="K76">
        <v>-0.19</v>
      </c>
      <c r="L76">
        <v>7.0000000000000007E-2</v>
      </c>
      <c r="M76">
        <v>-0.71</v>
      </c>
      <c r="N76">
        <v>1.6E-2</v>
      </c>
      <c r="Q76" s="109">
        <f t="shared" si="11"/>
        <v>0</v>
      </c>
      <c r="R76" s="109">
        <f t="shared" si="7"/>
        <v>-1.9E-3</v>
      </c>
      <c r="S76" s="109">
        <f t="shared" si="8"/>
        <v>7.000000000000001E-4</v>
      </c>
      <c r="T76" s="109">
        <f t="shared" si="9"/>
        <v>-7.0999999999999995E-3</v>
      </c>
      <c r="U76" s="109">
        <f t="shared" si="10"/>
        <v>1.6000000000000001E-4</v>
      </c>
      <c r="W76" s="1"/>
    </row>
    <row r="77" spans="2:23" x14ac:dyDescent="0.25">
      <c r="B77" s="6"/>
      <c r="D77" s="6">
        <v>45000</v>
      </c>
      <c r="E77" s="61">
        <v>1.0026199237731086E-2</v>
      </c>
      <c r="F77" s="30" t="e" cm="1">
        <f t="array" ref="F77">INDEX(Input!$D:$D,MATCH('FAMA FRENCH'!$F$4,Input!$B:$B,0)*MATCH('FAMA FRENCH'!D77,Input!A:A,0))</f>
        <v>#N/A</v>
      </c>
      <c r="G77" s="61">
        <v>1.3674603174603176E-4</v>
      </c>
      <c r="H77" s="61">
        <f t="shared" si="12"/>
        <v>9.8894532059850548E-3</v>
      </c>
      <c r="I77" s="31" t="e">
        <f t="shared" si="13"/>
        <v>#N/A</v>
      </c>
      <c r="J77">
        <v>-0.52</v>
      </c>
      <c r="K77">
        <v>-1.81</v>
      </c>
      <c r="L77">
        <v>0.35</v>
      </c>
      <c r="M77">
        <v>-0.42</v>
      </c>
      <c r="N77">
        <v>1.6E-2</v>
      </c>
      <c r="Q77" s="109">
        <f t="shared" si="11"/>
        <v>-5.1999999999999998E-3</v>
      </c>
      <c r="R77" s="109">
        <f t="shared" si="7"/>
        <v>-1.8100000000000002E-2</v>
      </c>
      <c r="S77" s="109">
        <f t="shared" si="8"/>
        <v>3.4999999999999996E-3</v>
      </c>
      <c r="T77" s="109">
        <f t="shared" si="9"/>
        <v>-4.1999999999999997E-3</v>
      </c>
      <c r="U77" s="109">
        <f t="shared" si="10"/>
        <v>1.6000000000000001E-4</v>
      </c>
      <c r="W77" s="1"/>
    </row>
    <row r="78" spans="2:23" x14ac:dyDescent="0.25">
      <c r="B78" s="6"/>
      <c r="D78" s="6">
        <v>44999</v>
      </c>
      <c r="E78" s="61">
        <v>-1.2091938506582516E-2</v>
      </c>
      <c r="F78" s="30" t="e" cm="1">
        <f t="array" ref="F78">INDEX(Input!$D:$D,MATCH('FAMA FRENCH'!$F$4,Input!$B:$B,0)*MATCH('FAMA FRENCH'!D78,Input!A:A,0))</f>
        <v>#N/A</v>
      </c>
      <c r="G78" s="61">
        <v>1.3523809523809522E-4</v>
      </c>
      <c r="H78" s="61">
        <f t="shared" si="12"/>
        <v>-1.222717660182061E-2</v>
      </c>
      <c r="I78" s="31" t="e">
        <f t="shared" si="13"/>
        <v>#N/A</v>
      </c>
      <c r="J78">
        <v>0</v>
      </c>
      <c r="K78">
        <v>-0.4</v>
      </c>
      <c r="L78">
        <v>-0.21</v>
      </c>
      <c r="M78">
        <v>-0.45</v>
      </c>
      <c r="N78">
        <v>1.6E-2</v>
      </c>
      <c r="Q78" s="109">
        <f t="shared" si="11"/>
        <v>0</v>
      </c>
      <c r="R78" s="109">
        <f t="shared" si="7"/>
        <v>-4.0000000000000001E-3</v>
      </c>
      <c r="S78" s="109">
        <f t="shared" si="8"/>
        <v>-2.0999999999999999E-3</v>
      </c>
      <c r="T78" s="109">
        <f t="shared" si="9"/>
        <v>-4.5000000000000005E-3</v>
      </c>
      <c r="U78" s="109">
        <f t="shared" si="10"/>
        <v>1.6000000000000001E-4</v>
      </c>
      <c r="W78" s="1"/>
    </row>
    <row r="79" spans="2:23" x14ac:dyDescent="0.25">
      <c r="B79" s="6"/>
      <c r="D79" s="6">
        <v>44998</v>
      </c>
      <c r="E79" s="61">
        <v>-2.0036934130903874E-3</v>
      </c>
      <c r="F79" s="30" t="e" cm="1">
        <f t="array" ref="F79">INDEX(Input!$D:$D,MATCH('FAMA FRENCH'!$F$4,Input!$B:$B,0)*MATCH('FAMA FRENCH'!D79,Input!A:A,0))</f>
        <v>#N/A</v>
      </c>
      <c r="G79" s="61">
        <v>1.3972222222222221E-4</v>
      </c>
      <c r="H79" s="61">
        <f t="shared" si="12"/>
        <v>-2.1434156353126095E-3</v>
      </c>
      <c r="I79" s="31" t="e">
        <f t="shared" si="13"/>
        <v>#N/A</v>
      </c>
      <c r="J79">
        <v>-1.17</v>
      </c>
      <c r="K79">
        <v>-3.52</v>
      </c>
      <c r="L79">
        <v>-1.01</v>
      </c>
      <c r="M79">
        <v>-0.61</v>
      </c>
      <c r="N79">
        <v>1.6E-2</v>
      </c>
      <c r="Q79" s="109">
        <f t="shared" si="11"/>
        <v>-1.1699999999999999E-2</v>
      </c>
      <c r="R79" s="109">
        <f t="shared" si="7"/>
        <v>-3.5200000000000002E-2</v>
      </c>
      <c r="S79" s="109">
        <f t="shared" si="8"/>
        <v>-1.01E-2</v>
      </c>
      <c r="T79" s="109">
        <f t="shared" si="9"/>
        <v>-6.0999999999999995E-3</v>
      </c>
      <c r="U79" s="109">
        <f t="shared" si="10"/>
        <v>1.6000000000000001E-4</v>
      </c>
      <c r="W79" s="1"/>
    </row>
    <row r="80" spans="2:23" x14ac:dyDescent="0.25">
      <c r="B80" s="6"/>
      <c r="D80" s="6">
        <v>44995</v>
      </c>
      <c r="E80" s="61">
        <v>-3.5113989370165188E-2</v>
      </c>
      <c r="F80" s="30" t="e" cm="1">
        <f t="array" ref="F80">INDEX(Input!$D:$D,MATCH('FAMA FRENCH'!$F$4,Input!$B:$B,0)*MATCH('FAMA FRENCH'!D80,Input!A:A,0))</f>
        <v>#N/A</v>
      </c>
      <c r="G80" s="61">
        <v>1.4404761904761903E-4</v>
      </c>
      <c r="H80" s="61">
        <f t="shared" si="12"/>
        <v>-3.5258036989212808E-2</v>
      </c>
      <c r="I80" s="31" t="e">
        <f t="shared" si="13"/>
        <v>#N/A</v>
      </c>
      <c r="J80">
        <v>-1.38</v>
      </c>
      <c r="K80">
        <v>0.8</v>
      </c>
      <c r="L80">
        <v>0.98</v>
      </c>
      <c r="M80">
        <v>1.07</v>
      </c>
      <c r="N80">
        <v>1.6E-2</v>
      </c>
      <c r="Q80" s="109">
        <f t="shared" si="11"/>
        <v>-1.38E-2</v>
      </c>
      <c r="R80" s="109">
        <f t="shared" si="7"/>
        <v>8.0000000000000002E-3</v>
      </c>
      <c r="S80" s="109">
        <f t="shared" si="8"/>
        <v>9.7999999999999997E-3</v>
      </c>
      <c r="T80" s="109">
        <f t="shared" si="9"/>
        <v>1.0700000000000001E-2</v>
      </c>
      <c r="U80" s="109">
        <f t="shared" si="10"/>
        <v>1.6000000000000001E-4</v>
      </c>
      <c r="W80" s="1"/>
    </row>
    <row r="81" spans="2:23" x14ac:dyDescent="0.25">
      <c r="B81" s="6"/>
      <c r="D81" s="6">
        <v>44994</v>
      </c>
      <c r="E81" s="61">
        <v>-7.3471633399939621E-3</v>
      </c>
      <c r="F81" s="30" t="e" cm="1">
        <f t="array" ref="F81">INDEX(Input!$D:$D,MATCH('FAMA FRENCH'!$F$4,Input!$B:$B,0)*MATCH('FAMA FRENCH'!D81,Input!A:A,0))</f>
        <v>#N/A</v>
      </c>
      <c r="G81" s="61">
        <v>1.4670634920634922E-4</v>
      </c>
      <c r="H81" s="61">
        <f t="shared" si="12"/>
        <v>-7.4938696892003116E-3</v>
      </c>
      <c r="I81" s="31" t="e">
        <f t="shared" si="13"/>
        <v>#N/A</v>
      </c>
      <c r="J81">
        <v>-0.68</v>
      </c>
      <c r="K81">
        <v>-0.66</v>
      </c>
      <c r="L81">
        <v>1.03</v>
      </c>
      <c r="M81">
        <v>0.62</v>
      </c>
      <c r="N81">
        <v>1.6E-2</v>
      </c>
      <c r="Q81" s="109">
        <f t="shared" si="11"/>
        <v>-6.8000000000000005E-3</v>
      </c>
      <c r="R81" s="109">
        <f t="shared" si="7"/>
        <v>-6.6E-3</v>
      </c>
      <c r="S81" s="109">
        <f t="shared" si="8"/>
        <v>1.03E-2</v>
      </c>
      <c r="T81" s="109">
        <f t="shared" si="9"/>
        <v>6.1999999999999998E-3</v>
      </c>
      <c r="U81" s="109">
        <f t="shared" si="10"/>
        <v>1.6000000000000001E-4</v>
      </c>
      <c r="W81" s="1"/>
    </row>
    <row r="82" spans="2:23" x14ac:dyDescent="0.25">
      <c r="B82" s="6"/>
      <c r="D82" s="6">
        <v>44993</v>
      </c>
      <c r="E82" s="61">
        <v>9.8605923245514461E-3</v>
      </c>
      <c r="F82" s="30" t="e" cm="1">
        <f t="array" ref="F82">INDEX(Input!$D:$D,MATCH('FAMA FRENCH'!$F$4,Input!$B:$B,0)*MATCH('FAMA FRENCH'!D82,Input!A:A,0))</f>
        <v>#N/A</v>
      </c>
      <c r="G82" s="61">
        <v>1.4869047619047617E-4</v>
      </c>
      <c r="H82" s="61">
        <f t="shared" si="12"/>
        <v>9.7119018483609702E-3</v>
      </c>
      <c r="I82" s="31" t="e">
        <f t="shared" si="13"/>
        <v>#N/A</v>
      </c>
      <c r="J82">
        <v>0.08</v>
      </c>
      <c r="K82">
        <v>-0.39</v>
      </c>
      <c r="L82">
        <v>0.38</v>
      </c>
      <c r="M82">
        <v>-0.13</v>
      </c>
      <c r="N82">
        <v>1.6E-2</v>
      </c>
      <c r="Q82" s="109">
        <f t="shared" si="11"/>
        <v>8.0000000000000004E-4</v>
      </c>
      <c r="R82" s="109">
        <f t="shared" si="7"/>
        <v>-3.9000000000000003E-3</v>
      </c>
      <c r="S82" s="109">
        <f t="shared" si="8"/>
        <v>3.8E-3</v>
      </c>
      <c r="T82" s="109">
        <f t="shared" si="9"/>
        <v>-1.2999999999999999E-3</v>
      </c>
      <c r="U82" s="109">
        <f t="shared" si="10"/>
        <v>1.6000000000000001E-4</v>
      </c>
      <c r="W82" s="1"/>
    </row>
    <row r="83" spans="2:23" x14ac:dyDescent="0.25">
      <c r="B83" s="6"/>
      <c r="D83" s="6">
        <v>44992</v>
      </c>
      <c r="E83" s="61">
        <v>2.2993469005091732E-3</v>
      </c>
      <c r="F83" s="30" t="e" cm="1">
        <f t="array" ref="F83">INDEX(Input!$D:$D,MATCH('FAMA FRENCH'!$F$4,Input!$B:$B,0)*MATCH('FAMA FRENCH'!D83,Input!A:A,0))</f>
        <v>#N/A</v>
      </c>
      <c r="G83" s="61">
        <v>1.4853174603174601E-4</v>
      </c>
      <c r="H83" s="61">
        <f t="shared" si="12"/>
        <v>2.1508151544774273E-3</v>
      </c>
      <c r="I83" s="31" t="e">
        <f t="shared" si="13"/>
        <v>#N/A</v>
      </c>
      <c r="J83">
        <v>0.63</v>
      </c>
      <c r="K83">
        <v>-0.66</v>
      </c>
      <c r="L83">
        <v>-0.11</v>
      </c>
      <c r="M83">
        <v>-0.17</v>
      </c>
      <c r="N83">
        <v>1.6E-2</v>
      </c>
      <c r="Q83" s="109">
        <f t="shared" si="11"/>
        <v>6.3E-3</v>
      </c>
      <c r="R83" s="109">
        <f t="shared" si="7"/>
        <v>-6.6E-3</v>
      </c>
      <c r="S83" s="109">
        <f t="shared" si="8"/>
        <v>-1.1000000000000001E-3</v>
      </c>
      <c r="T83" s="109">
        <f t="shared" si="9"/>
        <v>-1.7000000000000001E-3</v>
      </c>
      <c r="U83" s="109">
        <f t="shared" si="10"/>
        <v>1.6000000000000001E-4</v>
      </c>
      <c r="W83" s="1"/>
    </row>
    <row r="84" spans="2:23" x14ac:dyDescent="0.25">
      <c r="B84" s="6"/>
      <c r="D84" s="6">
        <v>44991</v>
      </c>
      <c r="E84" s="61">
        <v>-9.3855812382838116E-3</v>
      </c>
      <c r="F84" s="30" t="e" cm="1">
        <f t="array" ref="F84">INDEX(Input!$D:$D,MATCH('FAMA FRENCH'!$F$4,Input!$B:$B,0)*MATCH('FAMA FRENCH'!D84,Input!A:A,0))</f>
        <v>#N/A</v>
      </c>
      <c r="G84" s="61">
        <v>1.4964285714285714E-4</v>
      </c>
      <c r="H84" s="61">
        <f t="shared" si="12"/>
        <v>-9.5352240954266684E-3</v>
      </c>
      <c r="I84" s="31" t="e">
        <f t="shared" si="13"/>
        <v>#N/A</v>
      </c>
      <c r="J84">
        <v>-1.61</v>
      </c>
      <c r="K84">
        <v>-0.09</v>
      </c>
      <c r="L84">
        <v>0.31</v>
      </c>
      <c r="M84">
        <v>-0.12</v>
      </c>
      <c r="N84">
        <v>1.6E-2</v>
      </c>
      <c r="Q84" s="109">
        <f t="shared" si="11"/>
        <v>-1.61E-2</v>
      </c>
      <c r="R84" s="109">
        <f t="shared" si="7"/>
        <v>-8.9999999999999998E-4</v>
      </c>
      <c r="S84" s="109">
        <f t="shared" si="8"/>
        <v>3.0999999999999999E-3</v>
      </c>
      <c r="T84" s="109">
        <f t="shared" si="9"/>
        <v>-1.1999999999999999E-3</v>
      </c>
      <c r="U84" s="109">
        <f t="shared" si="10"/>
        <v>1.6000000000000001E-4</v>
      </c>
      <c r="W84" s="1"/>
    </row>
    <row r="85" spans="2:23" x14ac:dyDescent="0.25">
      <c r="B85" s="6"/>
      <c r="D85" s="6">
        <v>44988</v>
      </c>
      <c r="E85" s="61">
        <v>3.698927916531254E-3</v>
      </c>
      <c r="F85" s="30" t="e" cm="1">
        <f t="array" ref="F85">INDEX(Input!$D:$D,MATCH('FAMA FRENCH'!$F$4,Input!$B:$B,0)*MATCH('FAMA FRENCH'!D85,Input!A:A,0))</f>
        <v>#N/A</v>
      </c>
      <c r="G85" s="61">
        <v>1.5464285714285713E-4</v>
      </c>
      <c r="H85" s="61">
        <f t="shared" si="12"/>
        <v>3.5442850593883969E-3</v>
      </c>
      <c r="I85" s="31" t="e">
        <f t="shared" si="13"/>
        <v>#N/A</v>
      </c>
      <c r="J85">
        <v>-7.0000000000000007E-2</v>
      </c>
      <c r="K85">
        <v>-0.52</v>
      </c>
      <c r="L85">
        <v>-0.37</v>
      </c>
      <c r="M85">
        <v>-0.65</v>
      </c>
      <c r="N85">
        <v>1.6E-2</v>
      </c>
      <c r="Q85" s="109">
        <f t="shared" si="11"/>
        <v>-7.000000000000001E-4</v>
      </c>
      <c r="R85" s="109">
        <f t="shared" si="7"/>
        <v>-5.1999999999999998E-3</v>
      </c>
      <c r="S85" s="109">
        <f t="shared" si="8"/>
        <v>-3.7000000000000002E-3</v>
      </c>
      <c r="T85" s="109">
        <f t="shared" si="9"/>
        <v>-6.5000000000000006E-3</v>
      </c>
      <c r="U85" s="109">
        <f t="shared" si="10"/>
        <v>1.6000000000000001E-4</v>
      </c>
      <c r="W85" s="1"/>
    </row>
    <row r="86" spans="2:23" x14ac:dyDescent="0.25">
      <c r="B86" s="6"/>
      <c r="D86" s="6">
        <v>44987</v>
      </c>
      <c r="E86" s="61">
        <v>8.3986364502065935E-3</v>
      </c>
      <c r="F86" s="30" t="e" cm="1">
        <f t="array" ref="F86">INDEX(Input!$D:$D,MATCH('FAMA FRENCH'!$F$4,Input!$B:$B,0)*MATCH('FAMA FRENCH'!D86,Input!A:A,0))</f>
        <v>#N/A</v>
      </c>
      <c r="G86" s="61">
        <v>1.5309523809523812E-4</v>
      </c>
      <c r="H86" s="61">
        <f t="shared" si="12"/>
        <v>8.2455412121113549E-3</v>
      </c>
      <c r="I86" s="31" t="e">
        <f t="shared" si="13"/>
        <v>#N/A</v>
      </c>
      <c r="J86">
        <v>-0.5</v>
      </c>
      <c r="K86">
        <v>-0.41</v>
      </c>
      <c r="L86">
        <v>-0.14000000000000001</v>
      </c>
      <c r="M86">
        <v>0.18</v>
      </c>
      <c r="N86">
        <v>1.6E-2</v>
      </c>
      <c r="Q86" s="109">
        <f t="shared" si="11"/>
        <v>-5.0000000000000001E-3</v>
      </c>
      <c r="R86" s="109">
        <f t="shared" ref="R86:R149" si="14">K86/100</f>
        <v>-4.0999999999999995E-3</v>
      </c>
      <c r="S86" s="109">
        <f t="shared" ref="S86:S149" si="15">L86/100</f>
        <v>-1.4000000000000002E-3</v>
      </c>
      <c r="T86" s="109">
        <f t="shared" ref="T86:T149" si="16">M86/100</f>
        <v>1.8E-3</v>
      </c>
      <c r="U86" s="109">
        <f t="shared" ref="U86:U149" si="17">N86/100</f>
        <v>1.6000000000000001E-4</v>
      </c>
      <c r="W86" s="1"/>
    </row>
    <row r="87" spans="2:23" x14ac:dyDescent="0.25">
      <c r="B87" s="6"/>
      <c r="D87" s="6">
        <v>44986</v>
      </c>
      <c r="E87" s="61">
        <v>-1.0444672266989004E-2</v>
      </c>
      <c r="F87" s="30" t="e" cm="1">
        <f t="array" ref="F87">INDEX(Input!$D:$D,MATCH('FAMA FRENCH'!$F$4,Input!$B:$B,0)*MATCH('FAMA FRENCH'!D87,Input!A:A,0))</f>
        <v>#N/A</v>
      </c>
      <c r="G87" s="61">
        <v>1.5055555555555555E-4</v>
      </c>
      <c r="H87" s="61">
        <f t="shared" si="12"/>
        <v>-1.0595227822544559E-2</v>
      </c>
      <c r="I87" s="31" t="e">
        <f t="shared" si="13"/>
        <v>#N/A</v>
      </c>
      <c r="J87">
        <v>0.4</v>
      </c>
      <c r="K87">
        <v>0.62</v>
      </c>
      <c r="L87">
        <v>0.2</v>
      </c>
      <c r="M87">
        <v>0.61</v>
      </c>
      <c r="N87">
        <v>1.6E-2</v>
      </c>
      <c r="Q87" s="109">
        <f t="shared" ref="Q87:Q150" si="18">J87/100</f>
        <v>4.0000000000000001E-3</v>
      </c>
      <c r="R87" s="109">
        <f t="shared" si="14"/>
        <v>6.1999999999999998E-3</v>
      </c>
      <c r="S87" s="109">
        <f t="shared" si="15"/>
        <v>2E-3</v>
      </c>
      <c r="T87" s="109">
        <f t="shared" si="16"/>
        <v>6.0999999999999995E-3</v>
      </c>
      <c r="U87" s="109">
        <f t="shared" si="17"/>
        <v>1.6000000000000001E-4</v>
      </c>
      <c r="W87" s="1"/>
    </row>
    <row r="88" spans="2:23" x14ac:dyDescent="0.25">
      <c r="B88" s="6"/>
      <c r="D88" s="6">
        <v>44985</v>
      </c>
      <c r="E88" s="61">
        <v>2.3255338287213059E-2</v>
      </c>
      <c r="F88" s="30" t="e" cm="1">
        <f t="array" ref="F88">INDEX(Input!$D:$D,MATCH('FAMA FRENCH'!$F$4,Input!$B:$B,0)*MATCH('FAMA FRENCH'!D88,Input!A:A,0))</f>
        <v>#N/A</v>
      </c>
      <c r="G88" s="61">
        <v>1.5257936507936511E-4</v>
      </c>
      <c r="H88" s="61">
        <f t="shared" si="12"/>
        <v>2.3102758922133693E-2</v>
      </c>
      <c r="I88" s="31" t="e">
        <f t="shared" si="13"/>
        <v>#N/A</v>
      </c>
      <c r="J88">
        <v>0.53</v>
      </c>
      <c r="K88">
        <v>-0.71</v>
      </c>
      <c r="L88">
        <v>-0.57999999999999996</v>
      </c>
      <c r="M88">
        <v>-0.15</v>
      </c>
      <c r="N88">
        <v>1.7999999999999999E-2</v>
      </c>
      <c r="Q88" s="109">
        <f t="shared" si="18"/>
        <v>5.3E-3</v>
      </c>
      <c r="R88" s="109">
        <f t="shared" si="14"/>
        <v>-7.0999999999999995E-3</v>
      </c>
      <c r="S88" s="109">
        <f t="shared" si="15"/>
        <v>-5.7999999999999996E-3</v>
      </c>
      <c r="T88" s="109">
        <f t="shared" si="16"/>
        <v>-1.5E-3</v>
      </c>
      <c r="U88" s="109">
        <f t="shared" si="17"/>
        <v>1.7999999999999998E-4</v>
      </c>
      <c r="W88" s="1"/>
    </row>
    <row r="89" spans="2:23" x14ac:dyDescent="0.25">
      <c r="B89" s="6"/>
      <c r="D89" s="6">
        <v>44984</v>
      </c>
      <c r="E89" s="61">
        <v>-2.882589779643755E-4</v>
      </c>
      <c r="F89" s="30" t="e" cm="1">
        <f t="array" ref="F89">INDEX(Input!$D:$D,MATCH('FAMA FRENCH'!$F$4,Input!$B:$B,0)*MATCH('FAMA FRENCH'!D89,Input!A:A,0))</f>
        <v>#N/A</v>
      </c>
      <c r="G89" s="61">
        <v>1.5436507936507937E-4</v>
      </c>
      <c r="H89" s="61">
        <f t="shared" si="12"/>
        <v>-4.4262405732945485E-4</v>
      </c>
      <c r="I89" s="31" t="e">
        <f t="shared" si="13"/>
        <v>#N/A</v>
      </c>
      <c r="J89">
        <v>0.05</v>
      </c>
      <c r="K89">
        <v>-0.28999999999999998</v>
      </c>
      <c r="L89">
        <v>0.05</v>
      </c>
      <c r="M89">
        <v>-0.4</v>
      </c>
      <c r="N89">
        <v>1.7999999999999999E-2</v>
      </c>
      <c r="Q89" s="109">
        <f t="shared" si="18"/>
        <v>5.0000000000000001E-4</v>
      </c>
      <c r="R89" s="109">
        <f t="shared" si="14"/>
        <v>-2.8999999999999998E-3</v>
      </c>
      <c r="S89" s="109">
        <f t="shared" si="15"/>
        <v>5.0000000000000001E-4</v>
      </c>
      <c r="T89" s="109">
        <f t="shared" si="16"/>
        <v>-4.0000000000000001E-3</v>
      </c>
      <c r="U89" s="109">
        <f t="shared" si="17"/>
        <v>1.7999999999999998E-4</v>
      </c>
      <c r="W89" s="1"/>
    </row>
    <row r="90" spans="2:23" x14ac:dyDescent="0.25">
      <c r="B90" s="6"/>
      <c r="D90" s="6">
        <v>44981</v>
      </c>
      <c r="E90" s="61">
        <v>-9.7801414032528348E-3</v>
      </c>
      <c r="F90" s="30" t="e" cm="1">
        <f t="array" ref="F90">INDEX(Input!$D:$D,MATCH('FAMA FRENCH'!$F$4,Input!$B:$B,0)*MATCH('FAMA FRENCH'!D90,Input!A:A,0))</f>
        <v>#N/A</v>
      </c>
      <c r="G90" s="61">
        <v>1.5333333333333334E-4</v>
      </c>
      <c r="H90" s="61">
        <f t="shared" si="12"/>
        <v>-9.9334747365861682E-3</v>
      </c>
      <c r="I90" s="31" t="e">
        <f t="shared" si="13"/>
        <v>#N/A</v>
      </c>
      <c r="J90">
        <v>-0.26</v>
      </c>
      <c r="K90">
        <v>1.25</v>
      </c>
      <c r="L90">
        <v>0.25</v>
      </c>
      <c r="M90">
        <v>0.37</v>
      </c>
      <c r="N90">
        <v>1.7999999999999999E-2</v>
      </c>
      <c r="Q90" s="109">
        <f t="shared" si="18"/>
        <v>-2.5999999999999999E-3</v>
      </c>
      <c r="R90" s="109">
        <f t="shared" si="14"/>
        <v>1.2500000000000001E-2</v>
      </c>
      <c r="S90" s="109">
        <f t="shared" si="15"/>
        <v>2.5000000000000001E-3</v>
      </c>
      <c r="T90" s="109">
        <f t="shared" si="16"/>
        <v>3.7000000000000002E-3</v>
      </c>
      <c r="U90" s="109">
        <f t="shared" si="17"/>
        <v>1.7999999999999998E-4</v>
      </c>
      <c r="W90" s="1"/>
    </row>
    <row r="91" spans="2:23" x14ac:dyDescent="0.25">
      <c r="B91" s="6"/>
      <c r="D91" s="6">
        <v>44980</v>
      </c>
      <c r="E91" s="61">
        <v>3.4426369023346833E-3</v>
      </c>
      <c r="F91" s="30" t="e" cm="1">
        <f t="array" ref="F91">INDEX(Input!$D:$D,MATCH('FAMA FRENCH'!$F$4,Input!$B:$B,0)*MATCH('FAMA FRENCH'!D91,Input!A:A,0))</f>
        <v>#N/A</v>
      </c>
      <c r="G91" s="61">
        <v>1.5444444444444444E-4</v>
      </c>
      <c r="H91" s="61">
        <f t="shared" si="12"/>
        <v>3.2881924578902389E-3</v>
      </c>
      <c r="I91" s="31" t="e">
        <f t="shared" si="13"/>
        <v>#N/A</v>
      </c>
      <c r="J91">
        <v>0.11</v>
      </c>
      <c r="K91">
        <v>-0.24</v>
      </c>
      <c r="L91">
        <v>-0.02</v>
      </c>
      <c r="M91">
        <v>-0.39</v>
      </c>
      <c r="N91">
        <v>1.7999999999999999E-2</v>
      </c>
      <c r="Q91" s="109">
        <f t="shared" si="18"/>
        <v>1.1000000000000001E-3</v>
      </c>
      <c r="R91" s="109">
        <f t="shared" si="14"/>
        <v>-2.3999999999999998E-3</v>
      </c>
      <c r="S91" s="109">
        <f t="shared" si="15"/>
        <v>-2.0000000000000001E-4</v>
      </c>
      <c r="T91" s="109">
        <f t="shared" si="16"/>
        <v>-3.9000000000000003E-3</v>
      </c>
      <c r="U91" s="109">
        <f t="shared" si="17"/>
        <v>1.7999999999999998E-4</v>
      </c>
      <c r="W91" s="1"/>
    </row>
    <row r="92" spans="2:23" x14ac:dyDescent="0.25">
      <c r="B92" s="6"/>
      <c r="D92" s="6">
        <v>44979</v>
      </c>
      <c r="E92" s="61">
        <v>-1.5169508615064015E-2</v>
      </c>
      <c r="F92" s="30" t="e" cm="1">
        <f t="array" ref="F92">INDEX(Input!$D:$D,MATCH('FAMA FRENCH'!$F$4,Input!$B:$B,0)*MATCH('FAMA FRENCH'!D92,Input!A:A,0))</f>
        <v>#N/A</v>
      </c>
      <c r="G92" s="61">
        <v>1.5269841269841271E-4</v>
      </c>
      <c r="H92" s="61">
        <f t="shared" si="12"/>
        <v>-1.5322207027762429E-2</v>
      </c>
      <c r="I92" s="31" t="e">
        <f t="shared" si="13"/>
        <v>#N/A</v>
      </c>
      <c r="J92">
        <v>0.45</v>
      </c>
      <c r="K92">
        <v>-0.43</v>
      </c>
      <c r="L92">
        <v>-0.37</v>
      </c>
      <c r="M92">
        <v>-0.39</v>
      </c>
      <c r="N92">
        <v>1.7999999999999999E-2</v>
      </c>
      <c r="Q92" s="109">
        <f t="shared" si="18"/>
        <v>4.5000000000000005E-3</v>
      </c>
      <c r="R92" s="109">
        <f t="shared" si="14"/>
        <v>-4.3E-3</v>
      </c>
      <c r="S92" s="109">
        <f t="shared" si="15"/>
        <v>-3.7000000000000002E-3</v>
      </c>
      <c r="T92" s="109">
        <f t="shared" si="16"/>
        <v>-3.9000000000000003E-3</v>
      </c>
      <c r="U92" s="109">
        <f t="shared" si="17"/>
        <v>1.7999999999999998E-4</v>
      </c>
      <c r="W92" s="1"/>
    </row>
    <row r="93" spans="2:23" x14ac:dyDescent="0.25">
      <c r="B93" s="6"/>
      <c r="D93" s="6">
        <v>44978</v>
      </c>
      <c r="E93" s="61">
        <v>7.9369525485696139E-3</v>
      </c>
      <c r="F93" s="30" t="e" cm="1">
        <f t="array" ref="F93">INDEX(Input!$D:$D,MATCH('FAMA FRENCH'!$F$4,Input!$B:$B,0)*MATCH('FAMA FRENCH'!D93,Input!A:A,0))</f>
        <v>#N/A</v>
      </c>
      <c r="G93" s="61">
        <v>1.523015873015873E-4</v>
      </c>
      <c r="H93" s="61">
        <f t="shared" si="12"/>
        <v>7.7846509612680267E-3</v>
      </c>
      <c r="I93" s="31" t="e">
        <f t="shared" si="13"/>
        <v>#N/A</v>
      </c>
      <c r="J93">
        <v>-1.1499999999999999</v>
      </c>
      <c r="K93">
        <v>0.91</v>
      </c>
      <c r="L93">
        <v>0.36</v>
      </c>
      <c r="M93">
        <v>0.78</v>
      </c>
      <c r="N93">
        <v>1.7999999999999999E-2</v>
      </c>
      <c r="Q93" s="109">
        <f t="shared" si="18"/>
        <v>-1.15E-2</v>
      </c>
      <c r="R93" s="109">
        <f t="shared" si="14"/>
        <v>9.1000000000000004E-3</v>
      </c>
      <c r="S93" s="109">
        <f t="shared" si="15"/>
        <v>3.5999999999999999E-3</v>
      </c>
      <c r="T93" s="109">
        <f t="shared" si="16"/>
        <v>7.8000000000000005E-3</v>
      </c>
      <c r="U93" s="109">
        <f t="shared" si="17"/>
        <v>1.7999999999999998E-4</v>
      </c>
      <c r="W93" s="1"/>
    </row>
    <row r="94" spans="2:23" x14ac:dyDescent="0.25">
      <c r="B94" s="6"/>
      <c r="D94" s="6">
        <v>44974</v>
      </c>
      <c r="E94" s="61">
        <v>-1.3356816681567874E-2</v>
      </c>
      <c r="F94" s="30" t="e" cm="1">
        <f t="array" ref="F94">INDEX(Input!$D:$D,MATCH('FAMA FRENCH'!$F$4,Input!$B:$B,0)*MATCH('FAMA FRENCH'!D94,Input!A:A,0))</f>
        <v>#N/A</v>
      </c>
      <c r="G94" s="61">
        <v>1.5194444444444446E-4</v>
      </c>
      <c r="H94" s="61">
        <f t="shared" si="12"/>
        <v>-1.3508761126012318E-2</v>
      </c>
      <c r="I94" s="31" t="e">
        <f t="shared" si="13"/>
        <v>#N/A</v>
      </c>
      <c r="J94">
        <v>0.65</v>
      </c>
      <c r="K94">
        <v>-0.15</v>
      </c>
      <c r="L94">
        <v>0.17</v>
      </c>
      <c r="M94">
        <v>0.52</v>
      </c>
      <c r="N94">
        <v>1.7999999999999999E-2</v>
      </c>
      <c r="Q94" s="109">
        <f t="shared" si="18"/>
        <v>6.5000000000000006E-3</v>
      </c>
      <c r="R94" s="109">
        <f t="shared" si="14"/>
        <v>-1.5E-3</v>
      </c>
      <c r="S94" s="109">
        <f t="shared" si="15"/>
        <v>1.7000000000000001E-3</v>
      </c>
      <c r="T94" s="109">
        <f t="shared" si="16"/>
        <v>5.1999999999999998E-3</v>
      </c>
      <c r="U94" s="109">
        <f t="shared" si="17"/>
        <v>1.7999999999999998E-4</v>
      </c>
      <c r="W94" s="1"/>
    </row>
    <row r="95" spans="2:23" x14ac:dyDescent="0.25">
      <c r="B95" s="6"/>
      <c r="D95" s="6">
        <v>44973</v>
      </c>
      <c r="E95" s="61">
        <v>1.2485755934310004E-2</v>
      </c>
      <c r="F95" s="30" t="e" cm="1">
        <f t="array" ref="F95">INDEX(Input!$D:$D,MATCH('FAMA FRENCH'!$F$4,Input!$B:$B,0)*MATCH('FAMA FRENCH'!D95,Input!A:A,0))</f>
        <v>#N/A</v>
      </c>
      <c r="G95" s="61">
        <v>1.4928571428571429E-4</v>
      </c>
      <c r="H95" s="61">
        <f t="shared" si="12"/>
        <v>1.2336470220024289E-2</v>
      </c>
      <c r="I95" s="31" t="e">
        <f t="shared" si="13"/>
        <v>#N/A</v>
      </c>
      <c r="J95">
        <v>0.22</v>
      </c>
      <c r="K95">
        <v>0.97</v>
      </c>
      <c r="L95">
        <v>0.83</v>
      </c>
      <c r="M95">
        <v>0.87</v>
      </c>
      <c r="N95">
        <v>1.7999999999999999E-2</v>
      </c>
      <c r="Q95" s="109">
        <f t="shared" si="18"/>
        <v>2.2000000000000001E-3</v>
      </c>
      <c r="R95" s="109">
        <f t="shared" si="14"/>
        <v>9.7000000000000003E-3</v>
      </c>
      <c r="S95" s="109">
        <f t="shared" si="15"/>
        <v>8.3000000000000001E-3</v>
      </c>
      <c r="T95" s="109">
        <f t="shared" si="16"/>
        <v>8.6999999999999994E-3</v>
      </c>
      <c r="U95" s="109">
        <f t="shared" si="17"/>
        <v>1.7999999999999998E-4</v>
      </c>
      <c r="W95" s="1"/>
    </row>
    <row r="96" spans="2:23" x14ac:dyDescent="0.25">
      <c r="B96" s="6"/>
      <c r="D96" s="6">
        <v>44972</v>
      </c>
      <c r="E96" s="61">
        <v>-1.9886873054607325E-3</v>
      </c>
      <c r="F96" s="30" t="e" cm="1">
        <f t="array" ref="F96">INDEX(Input!$D:$D,MATCH('FAMA FRENCH'!$F$4,Input!$B:$B,0)*MATCH('FAMA FRENCH'!D96,Input!A:A,0))</f>
        <v>#N/A</v>
      </c>
      <c r="G96" s="61">
        <v>1.4924603174603176E-4</v>
      </c>
      <c r="H96" s="61">
        <f t="shared" si="12"/>
        <v>-2.1379333372067641E-3</v>
      </c>
      <c r="I96" s="31" t="e">
        <f t="shared" si="13"/>
        <v>#N/A</v>
      </c>
      <c r="J96">
        <v>0.73</v>
      </c>
      <c r="K96">
        <v>-0.9</v>
      </c>
      <c r="L96">
        <v>-1.1200000000000001</v>
      </c>
      <c r="M96">
        <v>-1.01</v>
      </c>
      <c r="N96">
        <v>1.7999999999999999E-2</v>
      </c>
      <c r="Q96" s="109">
        <f t="shared" si="18"/>
        <v>7.3000000000000001E-3</v>
      </c>
      <c r="R96" s="109">
        <f t="shared" si="14"/>
        <v>-9.0000000000000011E-3</v>
      </c>
      <c r="S96" s="109">
        <f t="shared" si="15"/>
        <v>-1.1200000000000002E-2</v>
      </c>
      <c r="T96" s="109">
        <f t="shared" si="16"/>
        <v>-1.01E-2</v>
      </c>
      <c r="U96" s="109">
        <f t="shared" si="17"/>
        <v>1.7999999999999998E-4</v>
      </c>
      <c r="W96" s="1"/>
    </row>
    <row r="97" spans="2:23" x14ac:dyDescent="0.25">
      <c r="B97" s="6"/>
      <c r="D97" s="6">
        <v>44971</v>
      </c>
      <c r="E97" s="61">
        <v>1.7937010321956968E-3</v>
      </c>
      <c r="F97" s="30" t="e" cm="1">
        <f t="array" ref="F97">INDEX(Input!$D:$D,MATCH('FAMA FRENCH'!$F$4,Input!$B:$B,0)*MATCH('FAMA FRENCH'!D97,Input!A:A,0))</f>
        <v>#N/A</v>
      </c>
      <c r="G97" s="61">
        <v>1.4904761904761904E-4</v>
      </c>
      <c r="H97" s="61">
        <f t="shared" si="12"/>
        <v>1.6446534131480779E-3</v>
      </c>
      <c r="I97" s="31" t="e">
        <f t="shared" si="13"/>
        <v>#N/A</v>
      </c>
      <c r="J97">
        <v>-0.05</v>
      </c>
      <c r="K97">
        <v>-0.68</v>
      </c>
      <c r="L97">
        <v>-0.68</v>
      </c>
      <c r="M97">
        <v>-0.89</v>
      </c>
      <c r="N97">
        <v>1.7999999999999999E-2</v>
      </c>
      <c r="Q97" s="109">
        <f t="shared" si="18"/>
        <v>-5.0000000000000001E-4</v>
      </c>
      <c r="R97" s="109">
        <f t="shared" si="14"/>
        <v>-6.8000000000000005E-3</v>
      </c>
      <c r="S97" s="109">
        <f t="shared" si="15"/>
        <v>-6.8000000000000005E-3</v>
      </c>
      <c r="T97" s="109">
        <f t="shared" si="16"/>
        <v>-8.8999999999999999E-3</v>
      </c>
      <c r="U97" s="109">
        <f t="shared" si="17"/>
        <v>1.7999999999999998E-4</v>
      </c>
      <c r="W97" s="1"/>
    </row>
    <row r="98" spans="2:23" x14ac:dyDescent="0.25">
      <c r="B98" s="6"/>
      <c r="D98" s="6">
        <v>44970</v>
      </c>
      <c r="E98" s="61">
        <v>8.9896538866126724E-3</v>
      </c>
      <c r="F98" s="30" t="e" cm="1">
        <f t="array" ref="F98">INDEX(Input!$D:$D,MATCH('FAMA FRENCH'!$F$4,Input!$B:$B,0)*MATCH('FAMA FRENCH'!D98,Input!A:A,0))</f>
        <v>#N/A</v>
      </c>
      <c r="G98" s="61">
        <v>1.5015873015873014E-4</v>
      </c>
      <c r="H98" s="61">
        <f t="shared" si="12"/>
        <v>8.8394951564539428E-3</v>
      </c>
      <c r="I98" s="31" t="e">
        <f t="shared" si="13"/>
        <v>#N/A</v>
      </c>
      <c r="J98">
        <v>0.09</v>
      </c>
      <c r="K98">
        <v>-0.73</v>
      </c>
      <c r="L98">
        <v>0.46</v>
      </c>
      <c r="M98">
        <v>-0.28000000000000003</v>
      </c>
      <c r="N98">
        <v>1.7999999999999999E-2</v>
      </c>
      <c r="Q98" s="109">
        <f t="shared" si="18"/>
        <v>8.9999999999999998E-4</v>
      </c>
      <c r="R98" s="109">
        <f t="shared" si="14"/>
        <v>-7.3000000000000001E-3</v>
      </c>
      <c r="S98" s="109">
        <f t="shared" si="15"/>
        <v>4.5999999999999999E-3</v>
      </c>
      <c r="T98" s="109">
        <f t="shared" si="16"/>
        <v>-2.8000000000000004E-3</v>
      </c>
      <c r="U98" s="109">
        <f t="shared" si="17"/>
        <v>1.7999999999999998E-4</v>
      </c>
      <c r="W98" s="1"/>
    </row>
    <row r="99" spans="2:23" x14ac:dyDescent="0.25">
      <c r="B99" s="6"/>
      <c r="D99" s="6">
        <v>44967</v>
      </c>
      <c r="E99" s="61">
        <v>-2.265156585898695E-2</v>
      </c>
      <c r="F99" s="30" t="e" cm="1">
        <f t="array" ref="F99">INDEX(Input!$D:$D,MATCH('FAMA FRENCH'!$F$4,Input!$B:$B,0)*MATCH('FAMA FRENCH'!D99,Input!A:A,0))</f>
        <v>#N/A</v>
      </c>
      <c r="G99" s="61">
        <v>1.4746031746031745E-4</v>
      </c>
      <c r="H99" s="61">
        <f t="shared" si="12"/>
        <v>-2.2799026176447267E-2</v>
      </c>
      <c r="I99" s="31" t="e">
        <f t="shared" si="13"/>
        <v>#N/A</v>
      </c>
      <c r="J99">
        <v>-0.31</v>
      </c>
      <c r="K99">
        <v>1.55</v>
      </c>
      <c r="L99">
        <v>0.62</v>
      </c>
      <c r="M99">
        <v>0.85</v>
      </c>
      <c r="N99">
        <v>1.7999999999999999E-2</v>
      </c>
      <c r="Q99" s="109">
        <f t="shared" si="18"/>
        <v>-3.0999999999999999E-3</v>
      </c>
      <c r="R99" s="109">
        <f t="shared" si="14"/>
        <v>1.55E-2</v>
      </c>
      <c r="S99" s="109">
        <f t="shared" si="15"/>
        <v>6.1999999999999998E-3</v>
      </c>
      <c r="T99" s="109">
        <f t="shared" si="16"/>
        <v>8.5000000000000006E-3</v>
      </c>
      <c r="U99" s="109">
        <f t="shared" si="17"/>
        <v>1.7999999999999998E-4</v>
      </c>
      <c r="W99" s="1"/>
    </row>
    <row r="100" spans="2:23" x14ac:dyDescent="0.25">
      <c r="B100" s="6"/>
      <c r="D100" s="6">
        <v>44966</v>
      </c>
      <c r="E100" s="61">
        <v>-5.6201853124592024E-3</v>
      </c>
      <c r="F100" s="30" t="e" cm="1">
        <f t="array" ref="F100">INDEX(Input!$D:$D,MATCH('FAMA FRENCH'!$F$4,Input!$B:$B,0)*MATCH('FAMA FRENCH'!D100,Input!A:A,0))</f>
        <v>#N/A</v>
      </c>
      <c r="G100" s="61">
        <v>1.4551587301587303E-4</v>
      </c>
      <c r="H100" s="61">
        <f t="shared" si="12"/>
        <v>-5.7657011854750752E-3</v>
      </c>
      <c r="I100" s="31" t="e">
        <f t="shared" si="13"/>
        <v>#N/A</v>
      </c>
      <c r="J100">
        <v>-0.61</v>
      </c>
      <c r="K100">
        <v>0.2</v>
      </c>
      <c r="L100">
        <v>0.31</v>
      </c>
      <c r="M100">
        <v>0.41</v>
      </c>
      <c r="N100">
        <v>1.7999999999999999E-2</v>
      </c>
      <c r="Q100" s="109">
        <f t="shared" si="18"/>
        <v>-6.0999999999999995E-3</v>
      </c>
      <c r="R100" s="109">
        <f t="shared" si="14"/>
        <v>2E-3</v>
      </c>
      <c r="S100" s="109">
        <f t="shared" si="15"/>
        <v>3.0999999999999999E-3</v>
      </c>
      <c r="T100" s="109">
        <f t="shared" si="16"/>
        <v>4.0999999999999995E-3</v>
      </c>
      <c r="U100" s="109">
        <f t="shared" si="17"/>
        <v>1.7999999999999998E-4</v>
      </c>
      <c r="W100" s="1"/>
    </row>
    <row r="101" spans="2:23" x14ac:dyDescent="0.25">
      <c r="B101" s="6"/>
      <c r="D101" s="6">
        <v>44965</v>
      </c>
      <c r="E101" s="61">
        <v>-2.6291517641943526E-2</v>
      </c>
      <c r="F101" s="30" t="e" cm="1">
        <f t="array" ref="F101">INDEX(Input!$D:$D,MATCH('FAMA FRENCH'!$F$4,Input!$B:$B,0)*MATCH('FAMA FRENCH'!D101,Input!A:A,0))</f>
        <v>#N/A</v>
      </c>
      <c r="G101" s="61">
        <v>1.4436507936507935E-4</v>
      </c>
      <c r="H101" s="61">
        <f t="shared" si="12"/>
        <v>-2.6435882721308607E-2</v>
      </c>
      <c r="I101" s="31" t="e">
        <f t="shared" si="13"/>
        <v>#N/A</v>
      </c>
      <c r="J101">
        <v>-0.68</v>
      </c>
      <c r="K101">
        <v>0.72</v>
      </c>
      <c r="L101">
        <v>-0.33</v>
      </c>
      <c r="M101">
        <v>-0.05</v>
      </c>
      <c r="N101">
        <v>1.7999999999999999E-2</v>
      </c>
      <c r="Q101" s="109">
        <f t="shared" si="18"/>
        <v>-6.8000000000000005E-3</v>
      </c>
      <c r="R101" s="109">
        <f t="shared" si="14"/>
        <v>7.1999999999999998E-3</v>
      </c>
      <c r="S101" s="109">
        <f t="shared" si="15"/>
        <v>-3.3E-3</v>
      </c>
      <c r="T101" s="109">
        <f t="shared" si="16"/>
        <v>-5.0000000000000001E-4</v>
      </c>
      <c r="U101" s="109">
        <f t="shared" si="17"/>
        <v>1.7999999999999998E-4</v>
      </c>
      <c r="W101" s="1"/>
    </row>
    <row r="102" spans="2:23" x14ac:dyDescent="0.25">
      <c r="B102" s="6"/>
      <c r="D102" s="6">
        <v>44964</v>
      </c>
      <c r="E102" s="61">
        <v>8.2198749286975809E-3</v>
      </c>
      <c r="F102" s="30" t="e" cm="1">
        <f t="array" ref="F102">INDEX(Input!$D:$D,MATCH('FAMA FRENCH'!$F$4,Input!$B:$B,0)*MATCH('FAMA FRENCH'!D102,Input!A:A,0))</f>
        <v>#N/A</v>
      </c>
      <c r="G102" s="61">
        <v>1.4234126984126984E-4</v>
      </c>
      <c r="H102" s="61">
        <f t="shared" si="12"/>
        <v>8.0775336588563111E-3</v>
      </c>
      <c r="I102" s="31" t="e">
        <f t="shared" si="13"/>
        <v>#N/A</v>
      </c>
      <c r="J102">
        <v>-0.51</v>
      </c>
      <c r="K102">
        <v>-0.05</v>
      </c>
      <c r="L102">
        <v>0.31</v>
      </c>
      <c r="M102">
        <v>-0.36</v>
      </c>
      <c r="N102">
        <v>1.7999999999999999E-2</v>
      </c>
      <c r="Q102" s="109">
        <f t="shared" si="18"/>
        <v>-5.1000000000000004E-3</v>
      </c>
      <c r="R102" s="109">
        <f t="shared" si="14"/>
        <v>-5.0000000000000001E-4</v>
      </c>
      <c r="S102" s="109">
        <f t="shared" si="15"/>
        <v>3.0999999999999999E-3</v>
      </c>
      <c r="T102" s="109">
        <f t="shared" si="16"/>
        <v>-3.5999999999999999E-3</v>
      </c>
      <c r="U102" s="109">
        <f t="shared" si="17"/>
        <v>1.7999999999999998E-4</v>
      </c>
      <c r="W102" s="1"/>
    </row>
    <row r="103" spans="2:23" x14ac:dyDescent="0.25">
      <c r="B103" s="6"/>
      <c r="D103" s="6">
        <v>44963</v>
      </c>
      <c r="E103" s="61">
        <v>1.0459414500059757E-3</v>
      </c>
      <c r="F103" s="30" t="e" cm="1">
        <f t="array" ref="F103">INDEX(Input!$D:$D,MATCH('FAMA FRENCH'!$F$4,Input!$B:$B,0)*MATCH('FAMA FRENCH'!D103,Input!A:A,0))</f>
        <v>#N/A</v>
      </c>
      <c r="G103" s="61">
        <v>1.3805555555555557E-4</v>
      </c>
      <c r="H103" s="61">
        <f t="shared" si="12"/>
        <v>9.0788589445042018E-4</v>
      </c>
      <c r="I103" s="31" t="e">
        <f t="shared" si="13"/>
        <v>#N/A</v>
      </c>
      <c r="J103">
        <v>-0.8</v>
      </c>
      <c r="K103">
        <v>0.41</v>
      </c>
      <c r="L103">
        <v>-0.26</v>
      </c>
      <c r="M103">
        <v>0.41</v>
      </c>
      <c r="N103">
        <v>1.7999999999999999E-2</v>
      </c>
      <c r="Q103" s="109">
        <f t="shared" si="18"/>
        <v>-8.0000000000000002E-3</v>
      </c>
      <c r="R103" s="109">
        <f t="shared" si="14"/>
        <v>4.0999999999999995E-3</v>
      </c>
      <c r="S103" s="109">
        <f t="shared" si="15"/>
        <v>-2.5999999999999999E-3</v>
      </c>
      <c r="T103" s="109">
        <f t="shared" si="16"/>
        <v>4.0999999999999995E-3</v>
      </c>
      <c r="U103" s="109">
        <f t="shared" si="17"/>
        <v>1.7999999999999998E-4</v>
      </c>
      <c r="W103" s="1"/>
    </row>
    <row r="104" spans="2:23" x14ac:dyDescent="0.25">
      <c r="B104" s="6"/>
      <c r="D104" s="6">
        <v>44960</v>
      </c>
      <c r="E104" s="61">
        <v>-1.79404570208008E-3</v>
      </c>
      <c r="F104" s="30" t="e" cm="1">
        <f t="array" ref="F104">INDEX(Input!$D:$D,MATCH('FAMA FRENCH'!$F$4,Input!$B:$B,0)*MATCH('FAMA FRENCH'!D104,Input!A:A,0))</f>
        <v>#N/A</v>
      </c>
      <c r="G104" s="61">
        <v>1.3444444444444444E-4</v>
      </c>
      <c r="H104" s="61">
        <f t="shared" si="12"/>
        <v>-1.9284901465245244E-3</v>
      </c>
      <c r="I104" s="31" t="e">
        <f t="shared" si="13"/>
        <v>#N/A</v>
      </c>
      <c r="J104">
        <v>0.37</v>
      </c>
      <c r="K104">
        <v>0.95</v>
      </c>
      <c r="L104">
        <v>1.02</v>
      </c>
      <c r="M104">
        <v>0.97</v>
      </c>
      <c r="N104">
        <v>1.7999999999999999E-2</v>
      </c>
      <c r="Q104" s="109">
        <f t="shared" si="18"/>
        <v>3.7000000000000002E-3</v>
      </c>
      <c r="R104" s="109">
        <f t="shared" si="14"/>
        <v>9.4999999999999998E-3</v>
      </c>
      <c r="S104" s="109">
        <f t="shared" si="15"/>
        <v>1.0200000000000001E-2</v>
      </c>
      <c r="T104" s="109">
        <f t="shared" si="16"/>
        <v>9.7000000000000003E-3</v>
      </c>
      <c r="U104" s="109">
        <f t="shared" si="17"/>
        <v>1.7999999999999998E-4</v>
      </c>
      <c r="W104" s="1"/>
    </row>
    <row r="105" spans="2:23" x14ac:dyDescent="0.25">
      <c r="B105" s="6"/>
      <c r="D105" s="6">
        <v>44959</v>
      </c>
      <c r="E105" s="61">
        <v>1.3212973270459323E-2</v>
      </c>
      <c r="F105" s="30" t="e" cm="1">
        <f t="array" ref="F105">INDEX(Input!$D:$D,MATCH('FAMA FRENCH'!$F$4,Input!$B:$B,0)*MATCH('FAMA FRENCH'!D105,Input!A:A,0))</f>
        <v>#N/A</v>
      </c>
      <c r="G105" s="61">
        <v>1.3896825396825395E-4</v>
      </c>
      <c r="H105" s="61">
        <f t="shared" si="12"/>
        <v>1.3074005016491069E-2</v>
      </c>
      <c r="I105" s="31" t="e">
        <f t="shared" si="13"/>
        <v>#N/A</v>
      </c>
      <c r="J105">
        <v>1.1599999999999999</v>
      </c>
      <c r="K105">
        <v>-2.0699999999999998</v>
      </c>
      <c r="L105">
        <v>-0.23</v>
      </c>
      <c r="M105">
        <v>-1.64</v>
      </c>
      <c r="N105">
        <v>1.7999999999999999E-2</v>
      </c>
      <c r="Q105" s="109">
        <f t="shared" si="18"/>
        <v>1.1599999999999999E-2</v>
      </c>
      <c r="R105" s="109">
        <f t="shared" si="14"/>
        <v>-2.07E-2</v>
      </c>
      <c r="S105" s="109">
        <f t="shared" si="15"/>
        <v>-2.3E-3</v>
      </c>
      <c r="T105" s="109">
        <f t="shared" si="16"/>
        <v>-1.6399999999999998E-2</v>
      </c>
      <c r="U105" s="109">
        <f t="shared" si="17"/>
        <v>1.7999999999999998E-4</v>
      </c>
      <c r="W105" s="1"/>
    </row>
    <row r="106" spans="2:23" x14ac:dyDescent="0.25">
      <c r="B106" s="6"/>
      <c r="D106" s="6">
        <v>44958</v>
      </c>
      <c r="E106" s="61">
        <v>1.3687946046634166E-3</v>
      </c>
      <c r="F106" s="30" t="e" cm="1">
        <f t="array" ref="F106">INDEX(Input!$D:$D,MATCH('FAMA FRENCH'!$F$4,Input!$B:$B,0)*MATCH('FAMA FRENCH'!D106,Input!A:A,0))</f>
        <v>#N/A</v>
      </c>
      <c r="G106" s="61">
        <v>1.4154761904761905E-4</v>
      </c>
      <c r="H106" s="61">
        <f t="shared" si="12"/>
        <v>1.2272469856157975E-3</v>
      </c>
      <c r="I106" s="31" t="e">
        <f t="shared" si="13"/>
        <v>#N/A</v>
      </c>
      <c r="J106">
        <v>0.63</v>
      </c>
      <c r="K106">
        <v>-1.67</v>
      </c>
      <c r="L106">
        <v>-0.2</v>
      </c>
      <c r="M106">
        <v>-1.08</v>
      </c>
      <c r="N106">
        <v>1.7999999999999999E-2</v>
      </c>
      <c r="Q106" s="109">
        <f t="shared" si="18"/>
        <v>6.3E-3</v>
      </c>
      <c r="R106" s="109">
        <f t="shared" si="14"/>
        <v>-1.67E-2</v>
      </c>
      <c r="S106" s="109">
        <f t="shared" si="15"/>
        <v>-2E-3</v>
      </c>
      <c r="T106" s="109">
        <f t="shared" si="16"/>
        <v>-1.0800000000000001E-2</v>
      </c>
      <c r="U106" s="109">
        <f t="shared" si="17"/>
        <v>1.7999999999999998E-4</v>
      </c>
      <c r="W106" s="1"/>
    </row>
    <row r="107" spans="2:23" x14ac:dyDescent="0.25">
      <c r="B107" s="6"/>
      <c r="D107" s="6">
        <v>44957</v>
      </c>
      <c r="E107" s="61">
        <v>3.4277047621969329E-4</v>
      </c>
      <c r="F107" s="30" t="e" cm="1">
        <f t="array" ref="F107">INDEX(Input!$D:$D,MATCH('FAMA FRENCH'!$F$4,Input!$B:$B,0)*MATCH('FAMA FRENCH'!D107,Input!A:A,0))</f>
        <v>#N/A</v>
      </c>
      <c r="G107" s="61">
        <v>1.4003968253968255E-4</v>
      </c>
      <c r="H107" s="61">
        <f t="shared" si="12"/>
        <v>2.0273079368001074E-4</v>
      </c>
      <c r="I107" s="31" t="e">
        <f t="shared" si="13"/>
        <v>#N/A</v>
      </c>
      <c r="J107">
        <v>0.94</v>
      </c>
      <c r="K107">
        <v>-0.08</v>
      </c>
      <c r="L107">
        <v>-0.06</v>
      </c>
      <c r="M107">
        <v>-0.52</v>
      </c>
      <c r="N107">
        <v>1.7000000000000001E-2</v>
      </c>
      <c r="Q107" s="109">
        <f t="shared" si="18"/>
        <v>9.3999999999999986E-3</v>
      </c>
      <c r="R107" s="109">
        <f t="shared" si="14"/>
        <v>-8.0000000000000004E-4</v>
      </c>
      <c r="S107" s="109">
        <f t="shared" si="15"/>
        <v>-5.9999999999999995E-4</v>
      </c>
      <c r="T107" s="109">
        <f t="shared" si="16"/>
        <v>-5.1999999999999998E-3</v>
      </c>
      <c r="U107" s="109">
        <f t="shared" si="17"/>
        <v>1.7000000000000001E-4</v>
      </c>
      <c r="W107" s="1"/>
    </row>
    <row r="108" spans="2:23" x14ac:dyDescent="0.25">
      <c r="B108" s="6"/>
      <c r="D108" s="6">
        <v>44956</v>
      </c>
      <c r="E108" s="61">
        <v>1.1413761275939953E-2</v>
      </c>
      <c r="F108" s="30" t="e" cm="1">
        <f t="array" ref="F108">INDEX(Input!$D:$D,MATCH('FAMA FRENCH'!$F$4,Input!$B:$B,0)*MATCH('FAMA FRENCH'!D108,Input!A:A,0))</f>
        <v>#N/A</v>
      </c>
      <c r="G108" s="61">
        <v>1.4162698412698412E-4</v>
      </c>
      <c r="H108" s="61">
        <f t="shared" si="12"/>
        <v>1.1272134291812969E-2</v>
      </c>
      <c r="I108" s="31" t="e">
        <f t="shared" si="13"/>
        <v>#N/A</v>
      </c>
      <c r="J108">
        <v>0.04</v>
      </c>
      <c r="K108">
        <v>0.72</v>
      </c>
      <c r="L108">
        <v>0.42</v>
      </c>
      <c r="M108">
        <v>0.82</v>
      </c>
      <c r="N108">
        <v>1.7000000000000001E-2</v>
      </c>
      <c r="Q108" s="109">
        <f t="shared" si="18"/>
        <v>4.0000000000000002E-4</v>
      </c>
      <c r="R108" s="109">
        <f t="shared" si="14"/>
        <v>7.1999999999999998E-3</v>
      </c>
      <c r="S108" s="109">
        <f t="shared" si="15"/>
        <v>4.1999999999999997E-3</v>
      </c>
      <c r="T108" s="109">
        <f t="shared" si="16"/>
        <v>8.199999999999999E-3</v>
      </c>
      <c r="U108" s="109">
        <f t="shared" si="17"/>
        <v>1.7000000000000001E-4</v>
      </c>
      <c r="W108" s="1"/>
    </row>
    <row r="109" spans="2:23" x14ac:dyDescent="0.25">
      <c r="B109" s="6"/>
      <c r="D109" s="6">
        <v>44953</v>
      </c>
      <c r="E109" s="61">
        <v>1.6952806238167281E-4</v>
      </c>
      <c r="F109" s="30" t="e" cm="1">
        <f t="array" ref="F109">INDEX(Input!$D:$D,MATCH('FAMA FRENCH'!$F$4,Input!$B:$B,0)*MATCH('FAMA FRENCH'!D109,Input!A:A,0))</f>
        <v>#N/A</v>
      </c>
      <c r="G109" s="61">
        <v>1.4162698412698412E-4</v>
      </c>
      <c r="H109" s="61">
        <f t="shared" si="12"/>
        <v>2.7901078254688688E-5</v>
      </c>
      <c r="I109" s="31" t="e">
        <f t="shared" si="13"/>
        <v>#N/A</v>
      </c>
      <c r="J109">
        <v>0.33</v>
      </c>
      <c r="K109">
        <v>-1.1499999999999999</v>
      </c>
      <c r="L109">
        <v>-0.65</v>
      </c>
      <c r="M109">
        <v>-1.19</v>
      </c>
      <c r="N109">
        <v>1.7000000000000001E-2</v>
      </c>
      <c r="Q109" s="109">
        <f t="shared" si="18"/>
        <v>3.3E-3</v>
      </c>
      <c r="R109" s="109">
        <f t="shared" si="14"/>
        <v>-1.15E-2</v>
      </c>
      <c r="S109" s="109">
        <f t="shared" si="15"/>
        <v>-6.5000000000000006E-3</v>
      </c>
      <c r="T109" s="109">
        <f t="shared" si="16"/>
        <v>-1.1899999999999999E-2</v>
      </c>
      <c r="U109" s="109">
        <f t="shared" si="17"/>
        <v>1.7000000000000001E-4</v>
      </c>
      <c r="W109" s="1"/>
    </row>
    <row r="110" spans="2:23" x14ac:dyDescent="0.25">
      <c r="B110" s="6"/>
      <c r="D110" s="6">
        <v>44951</v>
      </c>
      <c r="E110" s="61">
        <v>-1.301878936735488E-2</v>
      </c>
      <c r="F110" s="30" t="e" cm="1">
        <f t="array" ref="F110">INDEX(Input!$D:$D,MATCH('FAMA FRENCH'!$F$4,Input!$B:$B,0)*MATCH('FAMA FRENCH'!D110,Input!A:A,0))</f>
        <v>#N/A</v>
      </c>
      <c r="G110" s="61">
        <v>1.3884920634920636E-4</v>
      </c>
      <c r="H110" s="61">
        <f t="shared" si="12"/>
        <v>-1.3157638573704087E-2</v>
      </c>
      <c r="I110" s="31" t="e">
        <f t="shared" si="13"/>
        <v>#N/A</v>
      </c>
      <c r="J110">
        <v>0.13</v>
      </c>
      <c r="K110">
        <v>0.65</v>
      </c>
      <c r="L110">
        <v>0.03</v>
      </c>
      <c r="M110">
        <v>0.23</v>
      </c>
      <c r="N110">
        <v>1.7000000000000001E-2</v>
      </c>
      <c r="Q110" s="109">
        <f t="shared" si="18"/>
        <v>1.2999999999999999E-3</v>
      </c>
      <c r="R110" s="109">
        <f t="shared" si="14"/>
        <v>6.5000000000000006E-3</v>
      </c>
      <c r="S110" s="109">
        <f t="shared" si="15"/>
        <v>2.9999999999999997E-4</v>
      </c>
      <c r="T110" s="109">
        <f t="shared" si="16"/>
        <v>2.3E-3</v>
      </c>
      <c r="U110" s="109">
        <f t="shared" si="17"/>
        <v>1.7000000000000001E-4</v>
      </c>
      <c r="W110" s="1"/>
    </row>
    <row r="111" spans="2:23" x14ac:dyDescent="0.25">
      <c r="B111" s="6"/>
      <c r="D111" s="6">
        <v>44950</v>
      </c>
      <c r="E111" s="61">
        <v>1.7241136656579998E-3</v>
      </c>
      <c r="F111" s="30" t="e" cm="1">
        <f t="array" ref="F111">INDEX(Input!$D:$D,MATCH('FAMA FRENCH'!$F$4,Input!$B:$B,0)*MATCH('FAMA FRENCH'!D111,Input!A:A,0))</f>
        <v>#N/A</v>
      </c>
      <c r="G111" s="61">
        <v>1.3742063492063492E-4</v>
      </c>
      <c r="H111" s="61">
        <f t="shared" si="12"/>
        <v>1.586693030737365E-3</v>
      </c>
      <c r="I111" s="31" t="e">
        <f t="shared" si="13"/>
        <v>#N/A</v>
      </c>
      <c r="J111">
        <v>-0.17</v>
      </c>
      <c r="K111">
        <v>0.21</v>
      </c>
      <c r="L111">
        <v>-0.22</v>
      </c>
      <c r="M111">
        <v>0.36</v>
      </c>
      <c r="N111">
        <v>1.7000000000000001E-2</v>
      </c>
      <c r="Q111" s="109">
        <f t="shared" si="18"/>
        <v>-1.7000000000000001E-3</v>
      </c>
      <c r="R111" s="109">
        <f t="shared" si="14"/>
        <v>2.0999999999999999E-3</v>
      </c>
      <c r="S111" s="109">
        <f t="shared" si="15"/>
        <v>-2.2000000000000001E-3</v>
      </c>
      <c r="T111" s="109">
        <f t="shared" si="16"/>
        <v>3.5999999999999999E-3</v>
      </c>
      <c r="U111" s="109">
        <f t="shared" si="17"/>
        <v>1.7000000000000001E-4</v>
      </c>
      <c r="W111" s="1"/>
    </row>
    <row r="112" spans="2:23" x14ac:dyDescent="0.25">
      <c r="B112" s="6"/>
      <c r="D112" s="6">
        <v>44949</v>
      </c>
      <c r="E112" s="61">
        <v>2.6153410190366115E-3</v>
      </c>
      <c r="F112" s="30" t="e" cm="1">
        <f t="array" ref="F112">INDEX(Input!$D:$D,MATCH('FAMA FRENCH'!$F$4,Input!$B:$B,0)*MATCH('FAMA FRENCH'!D112,Input!A:A,0))</f>
        <v>#N/A</v>
      </c>
      <c r="G112" s="61">
        <v>1.3722222222222223E-4</v>
      </c>
      <c r="H112" s="61">
        <f t="shared" si="12"/>
        <v>2.4781187968143893E-3</v>
      </c>
      <c r="I112" s="31" t="e">
        <f t="shared" si="13"/>
        <v>#N/A</v>
      </c>
      <c r="J112">
        <v>-0.04</v>
      </c>
      <c r="K112">
        <v>-1.01</v>
      </c>
      <c r="L112">
        <v>-0.48</v>
      </c>
      <c r="M112">
        <v>-1</v>
      </c>
      <c r="N112">
        <v>1.7000000000000001E-2</v>
      </c>
      <c r="Q112" s="109">
        <f t="shared" si="18"/>
        <v>-4.0000000000000002E-4</v>
      </c>
      <c r="R112" s="109">
        <f t="shared" si="14"/>
        <v>-1.01E-2</v>
      </c>
      <c r="S112" s="109">
        <f t="shared" si="15"/>
        <v>-4.7999999999999996E-3</v>
      </c>
      <c r="T112" s="109">
        <f t="shared" si="16"/>
        <v>-0.01</v>
      </c>
      <c r="U112" s="109">
        <f t="shared" si="17"/>
        <v>1.7000000000000001E-4</v>
      </c>
      <c r="W112" s="1"/>
    </row>
    <row r="113" spans="2:23" x14ac:dyDescent="0.25">
      <c r="B113" s="6"/>
      <c r="D113" s="6">
        <v>44946</v>
      </c>
      <c r="E113" s="61">
        <v>-2.6037255984769836E-3</v>
      </c>
      <c r="F113" s="30" t="e" cm="1">
        <f t="array" ref="F113">INDEX(Input!$D:$D,MATCH('FAMA FRENCH'!$F$4,Input!$B:$B,0)*MATCH('FAMA FRENCH'!D113,Input!A:A,0))</f>
        <v>#N/A</v>
      </c>
      <c r="G113" s="61">
        <v>1.3575396825396825E-4</v>
      </c>
      <c r="H113" s="61">
        <f t="shared" si="12"/>
        <v>-2.7394795667309516E-3</v>
      </c>
      <c r="I113" s="31" t="e">
        <f t="shared" si="13"/>
        <v>#N/A</v>
      </c>
      <c r="J113">
        <v>-0.03</v>
      </c>
      <c r="K113">
        <v>-0.71</v>
      </c>
      <c r="L113">
        <v>-0.18</v>
      </c>
      <c r="M113">
        <v>-0.73</v>
      </c>
      <c r="N113">
        <v>1.7000000000000001E-2</v>
      </c>
      <c r="Q113" s="109">
        <f t="shared" si="18"/>
        <v>-2.9999999999999997E-4</v>
      </c>
      <c r="R113" s="109">
        <f t="shared" si="14"/>
        <v>-7.0999999999999995E-3</v>
      </c>
      <c r="S113" s="109">
        <f t="shared" si="15"/>
        <v>-1.8E-3</v>
      </c>
      <c r="T113" s="109">
        <f t="shared" si="16"/>
        <v>-7.3000000000000001E-3</v>
      </c>
      <c r="U113" s="109">
        <f t="shared" si="17"/>
        <v>1.7000000000000001E-4</v>
      </c>
      <c r="W113" s="1"/>
    </row>
    <row r="114" spans="2:23" x14ac:dyDescent="0.25">
      <c r="B114" s="6"/>
      <c r="D114" s="6">
        <v>44945</v>
      </c>
      <c r="E114" s="61">
        <v>5.2748194204918983E-3</v>
      </c>
      <c r="F114" s="30" t="e" cm="1">
        <f t="array" ref="F114">INDEX(Input!$D:$D,MATCH('FAMA FRENCH'!$F$4,Input!$B:$B,0)*MATCH('FAMA FRENCH'!D114,Input!A:A,0))</f>
        <v>#N/A</v>
      </c>
      <c r="G114" s="61">
        <v>1.3329365079365081E-4</v>
      </c>
      <c r="H114" s="61">
        <f t="shared" si="12"/>
        <v>5.1415257696982471E-3</v>
      </c>
      <c r="I114" s="31" t="e">
        <f t="shared" si="13"/>
        <v>#N/A</v>
      </c>
      <c r="J114">
        <v>-0.09</v>
      </c>
      <c r="K114">
        <v>0.84</v>
      </c>
      <c r="L114">
        <v>0.56999999999999995</v>
      </c>
      <c r="M114">
        <v>0.64</v>
      </c>
      <c r="N114">
        <v>1.7000000000000001E-2</v>
      </c>
      <c r="Q114" s="109">
        <f t="shared" si="18"/>
        <v>-8.9999999999999998E-4</v>
      </c>
      <c r="R114" s="109">
        <f t="shared" si="14"/>
        <v>8.3999999999999995E-3</v>
      </c>
      <c r="S114" s="109">
        <f t="shared" si="15"/>
        <v>5.6999999999999993E-3</v>
      </c>
      <c r="T114" s="109">
        <f t="shared" si="16"/>
        <v>6.4000000000000003E-3</v>
      </c>
      <c r="U114" s="109">
        <f t="shared" si="17"/>
        <v>1.7000000000000001E-4</v>
      </c>
      <c r="W114" s="1"/>
    </row>
    <row r="115" spans="2:23" x14ac:dyDescent="0.25">
      <c r="B115" s="6"/>
      <c r="D115" s="6">
        <v>44944</v>
      </c>
      <c r="E115" s="61">
        <v>1.3920941279073777E-2</v>
      </c>
      <c r="F115" s="30" t="e" cm="1">
        <f t="array" ref="F115">INDEX(Input!$D:$D,MATCH('FAMA FRENCH'!$F$4,Input!$B:$B,0)*MATCH('FAMA FRENCH'!D115,Input!A:A,0))</f>
        <v>#N/A</v>
      </c>
      <c r="G115" s="61">
        <v>1.4142857142857143E-4</v>
      </c>
      <c r="H115" s="61">
        <f t="shared" si="12"/>
        <v>1.3779512707645205E-2</v>
      </c>
      <c r="I115" s="31" t="e">
        <f t="shared" si="13"/>
        <v>#N/A</v>
      </c>
      <c r="J115">
        <v>0.03</v>
      </c>
      <c r="K115">
        <v>-0.7</v>
      </c>
      <c r="L115">
        <v>0.33</v>
      </c>
      <c r="M115">
        <v>-0.09</v>
      </c>
      <c r="N115">
        <v>1.7000000000000001E-2</v>
      </c>
      <c r="Q115" s="109">
        <f t="shared" si="18"/>
        <v>2.9999999999999997E-4</v>
      </c>
      <c r="R115" s="109">
        <f t="shared" si="14"/>
        <v>-6.9999999999999993E-3</v>
      </c>
      <c r="S115" s="109">
        <f t="shared" si="15"/>
        <v>3.3E-3</v>
      </c>
      <c r="T115" s="109">
        <f t="shared" si="16"/>
        <v>-8.9999999999999998E-4</v>
      </c>
      <c r="U115" s="109">
        <f t="shared" si="17"/>
        <v>1.7000000000000001E-4</v>
      </c>
      <c r="W115" s="1"/>
    </row>
    <row r="116" spans="2:23" x14ac:dyDescent="0.25">
      <c r="B116" s="6"/>
      <c r="D116" s="6">
        <v>44943</v>
      </c>
      <c r="E116" s="61">
        <v>-2.1035258156389645E-2</v>
      </c>
      <c r="F116" s="30" t="e" cm="1">
        <f t="array" ref="F116">INDEX(Input!$D:$D,MATCH('FAMA FRENCH'!$F$4,Input!$B:$B,0)*MATCH('FAMA FRENCH'!D116,Input!A:A,0))</f>
        <v>#N/A</v>
      </c>
      <c r="G116" s="61">
        <v>1.4333333333333334E-4</v>
      </c>
      <c r="H116" s="61">
        <f t="shared" si="12"/>
        <v>-2.1178591489722978E-2</v>
      </c>
      <c r="I116" s="31" t="e">
        <f t="shared" si="13"/>
        <v>#N/A</v>
      </c>
      <c r="J116">
        <v>-0.02</v>
      </c>
      <c r="K116">
        <v>-0.52</v>
      </c>
      <c r="L116">
        <v>-0.62</v>
      </c>
      <c r="M116">
        <v>-0.4</v>
      </c>
      <c r="N116">
        <v>1.7000000000000001E-2</v>
      </c>
      <c r="Q116" s="109">
        <f t="shared" si="18"/>
        <v>-2.0000000000000001E-4</v>
      </c>
      <c r="R116" s="109">
        <f t="shared" si="14"/>
        <v>-5.1999999999999998E-3</v>
      </c>
      <c r="S116" s="109">
        <f t="shared" si="15"/>
        <v>-6.1999999999999998E-3</v>
      </c>
      <c r="T116" s="109">
        <f t="shared" si="16"/>
        <v>-4.0000000000000001E-3</v>
      </c>
      <c r="U116" s="109">
        <f t="shared" si="17"/>
        <v>1.7000000000000001E-4</v>
      </c>
      <c r="W116" s="1"/>
    </row>
    <row r="117" spans="2:23" x14ac:dyDescent="0.25">
      <c r="B117" s="6"/>
      <c r="D117" s="6">
        <v>44939</v>
      </c>
      <c r="E117" s="61">
        <v>1.4343854307270151E-3</v>
      </c>
      <c r="F117" s="30" t="e" cm="1">
        <f t="array" ref="F117">INDEX(Input!$D:$D,MATCH('FAMA FRENCH'!$F$4,Input!$B:$B,0)*MATCH('FAMA FRENCH'!D117,Input!A:A,0))</f>
        <v>#N/A</v>
      </c>
      <c r="G117" s="61">
        <v>1.4182539682539683E-4</v>
      </c>
      <c r="H117" s="61">
        <f t="shared" si="12"/>
        <v>1.2925600339016182E-3</v>
      </c>
      <c r="I117" s="31" t="e">
        <f t="shared" si="13"/>
        <v>#N/A</v>
      </c>
      <c r="J117">
        <v>0.23</v>
      </c>
      <c r="K117">
        <v>-0.28999999999999998</v>
      </c>
      <c r="L117">
        <v>-0.21</v>
      </c>
      <c r="M117">
        <v>-0.26</v>
      </c>
      <c r="N117">
        <v>1.7000000000000001E-2</v>
      </c>
      <c r="Q117" s="109">
        <f t="shared" si="18"/>
        <v>2.3E-3</v>
      </c>
      <c r="R117" s="109">
        <f t="shared" si="14"/>
        <v>-2.8999999999999998E-3</v>
      </c>
      <c r="S117" s="109">
        <f t="shared" si="15"/>
        <v>-2.0999999999999999E-3</v>
      </c>
      <c r="T117" s="109">
        <f t="shared" si="16"/>
        <v>-2.5999999999999999E-3</v>
      </c>
      <c r="U117" s="109">
        <f t="shared" si="17"/>
        <v>1.7000000000000001E-4</v>
      </c>
      <c r="W117" s="1"/>
    </row>
    <row r="118" spans="2:23" x14ac:dyDescent="0.25">
      <c r="B118" s="6"/>
      <c r="D118" s="6">
        <v>44938</v>
      </c>
      <c r="E118" s="61">
        <v>2.125301579553069E-2</v>
      </c>
      <c r="F118" s="30" t="e" cm="1">
        <f t="array" ref="F118">INDEX(Input!$D:$D,MATCH('FAMA FRENCH'!$F$4,Input!$B:$B,0)*MATCH('FAMA FRENCH'!D118,Input!A:A,0))</f>
        <v>#N/A</v>
      </c>
      <c r="G118" s="61">
        <v>1.4257936507936506E-4</v>
      </c>
      <c r="H118" s="61">
        <f t="shared" si="12"/>
        <v>2.1110436430451324E-2</v>
      </c>
      <c r="I118" s="31" t="e">
        <f t="shared" si="13"/>
        <v>#N/A</v>
      </c>
      <c r="J118">
        <v>1.4</v>
      </c>
      <c r="K118">
        <v>-0.3</v>
      </c>
      <c r="L118">
        <v>-1.1200000000000001</v>
      </c>
      <c r="M118">
        <v>-0.51</v>
      </c>
      <c r="N118">
        <v>1.7000000000000001E-2</v>
      </c>
      <c r="Q118" s="109">
        <f t="shared" si="18"/>
        <v>1.3999999999999999E-2</v>
      </c>
      <c r="R118" s="109">
        <f t="shared" si="14"/>
        <v>-3.0000000000000001E-3</v>
      </c>
      <c r="S118" s="109">
        <f t="shared" si="15"/>
        <v>-1.1200000000000002E-2</v>
      </c>
      <c r="T118" s="109">
        <f t="shared" si="16"/>
        <v>-5.1000000000000004E-3</v>
      </c>
      <c r="U118" s="109">
        <f t="shared" si="17"/>
        <v>1.7000000000000001E-4</v>
      </c>
      <c r="W118" s="1"/>
    </row>
    <row r="119" spans="2:23" x14ac:dyDescent="0.25">
      <c r="B119" s="6"/>
      <c r="D119" s="6">
        <v>44937</v>
      </c>
      <c r="E119" s="61">
        <v>2.1861425336375528E-3</v>
      </c>
      <c r="F119" s="30" t="e" cm="1">
        <f t="array" ref="F119">INDEX(Input!$D:$D,MATCH('FAMA FRENCH'!$F$4,Input!$B:$B,0)*MATCH('FAMA FRENCH'!D119,Input!A:A,0))</f>
        <v>#N/A</v>
      </c>
      <c r="G119" s="61">
        <v>1.4813492063492064E-4</v>
      </c>
      <c r="H119" s="61">
        <f t="shared" si="12"/>
        <v>2.0380076130026323E-3</v>
      </c>
      <c r="I119" s="31" t="e">
        <f t="shared" si="13"/>
        <v>#N/A</v>
      </c>
      <c r="J119">
        <v>0.02</v>
      </c>
      <c r="K119">
        <v>-0.82</v>
      </c>
      <c r="L119">
        <v>-0.18</v>
      </c>
      <c r="M119">
        <v>-1.02</v>
      </c>
      <c r="N119">
        <v>1.7000000000000001E-2</v>
      </c>
      <c r="Q119" s="109">
        <f t="shared" si="18"/>
        <v>2.0000000000000001E-4</v>
      </c>
      <c r="R119" s="109">
        <f t="shared" si="14"/>
        <v>-8.199999999999999E-3</v>
      </c>
      <c r="S119" s="109">
        <f t="shared" si="15"/>
        <v>-1.8E-3</v>
      </c>
      <c r="T119" s="109">
        <f t="shared" si="16"/>
        <v>-1.0200000000000001E-2</v>
      </c>
      <c r="U119" s="109">
        <f t="shared" si="17"/>
        <v>1.7000000000000001E-4</v>
      </c>
      <c r="W119" s="1"/>
    </row>
    <row r="120" spans="2:23" x14ac:dyDescent="0.25">
      <c r="B120" s="6"/>
      <c r="D120" s="6">
        <v>44936</v>
      </c>
      <c r="E120" s="61">
        <v>2.1603093980186505E-2</v>
      </c>
      <c r="F120" s="30" t="e" cm="1">
        <f t="array" ref="F120">INDEX(Input!$D:$D,MATCH('FAMA FRENCH'!$F$4,Input!$B:$B,0)*MATCH('FAMA FRENCH'!D120,Input!A:A,0))</f>
        <v>#N/A</v>
      </c>
      <c r="G120" s="61">
        <v>1.4833333333333332E-4</v>
      </c>
      <c r="H120" s="61">
        <f t="shared" si="12"/>
        <v>2.1454760646853172E-2</v>
      </c>
      <c r="I120" s="31" t="e">
        <f t="shared" si="13"/>
        <v>#N/A</v>
      </c>
      <c r="J120">
        <v>0.86</v>
      </c>
      <c r="K120">
        <v>-0.56999999999999995</v>
      </c>
      <c r="L120">
        <v>-0.46</v>
      </c>
      <c r="M120">
        <v>-0.47</v>
      </c>
      <c r="N120">
        <v>1.7000000000000001E-2</v>
      </c>
      <c r="Q120" s="109">
        <f t="shared" si="18"/>
        <v>8.6E-3</v>
      </c>
      <c r="R120" s="109">
        <f t="shared" si="14"/>
        <v>-5.6999999999999993E-3</v>
      </c>
      <c r="S120" s="109">
        <f t="shared" si="15"/>
        <v>-4.5999999999999999E-3</v>
      </c>
      <c r="T120" s="109">
        <f t="shared" si="16"/>
        <v>-4.6999999999999993E-3</v>
      </c>
      <c r="U120" s="109">
        <f t="shared" si="17"/>
        <v>1.7000000000000001E-4</v>
      </c>
      <c r="W120" s="1"/>
    </row>
    <row r="121" spans="2:23" x14ac:dyDescent="0.25">
      <c r="B121" s="6"/>
      <c r="D121" s="6">
        <v>44935</v>
      </c>
      <c r="E121" s="61">
        <v>1.8842012133712845E-2</v>
      </c>
      <c r="F121" s="30" t="e" cm="1">
        <f t="array" ref="F121">INDEX(Input!$D:$D,MATCH('FAMA FRENCH'!$F$4,Input!$B:$B,0)*MATCH('FAMA FRENCH'!D121,Input!A:A,0))</f>
        <v>#N/A</v>
      </c>
      <c r="G121" s="61">
        <v>1.4829365079365079E-4</v>
      </c>
      <c r="H121" s="61">
        <f t="shared" si="12"/>
        <v>1.8693718482919192E-2</v>
      </c>
      <c r="I121" s="31" t="e">
        <f t="shared" si="13"/>
        <v>#N/A</v>
      </c>
      <c r="J121">
        <v>0.35</v>
      </c>
      <c r="K121">
        <v>-1.24</v>
      </c>
      <c r="L121">
        <v>-0.69</v>
      </c>
      <c r="M121">
        <v>-1</v>
      </c>
      <c r="N121">
        <v>1.7000000000000001E-2</v>
      </c>
      <c r="Q121" s="109">
        <f t="shared" si="18"/>
        <v>3.4999999999999996E-3</v>
      </c>
      <c r="R121" s="109">
        <f t="shared" si="14"/>
        <v>-1.24E-2</v>
      </c>
      <c r="S121" s="109">
        <f t="shared" si="15"/>
        <v>-6.8999999999999999E-3</v>
      </c>
      <c r="T121" s="109">
        <f t="shared" si="16"/>
        <v>-0.01</v>
      </c>
      <c r="U121" s="109">
        <f t="shared" si="17"/>
        <v>1.7000000000000001E-4</v>
      </c>
      <c r="W121" s="1"/>
    </row>
    <row r="122" spans="2:23" x14ac:dyDescent="0.25">
      <c r="B122" s="6"/>
      <c r="D122" s="6">
        <v>44932</v>
      </c>
      <c r="E122" s="61">
        <v>8.5770708464219334E-3</v>
      </c>
      <c r="F122" s="30" t="e" cm="1">
        <f t="array" ref="F122">INDEX(Input!$D:$D,MATCH('FAMA FRENCH'!$F$4,Input!$B:$B,0)*MATCH('FAMA FRENCH'!D122,Input!A:A,0))</f>
        <v>#N/A</v>
      </c>
      <c r="G122" s="61">
        <v>1.5146825396825399E-4</v>
      </c>
      <c r="H122" s="61">
        <f t="shared" si="12"/>
        <v>8.4256025924536789E-3</v>
      </c>
      <c r="I122" s="31" t="e">
        <f t="shared" si="13"/>
        <v>#N/A</v>
      </c>
      <c r="J122">
        <v>-0.01</v>
      </c>
      <c r="K122">
        <v>0.04</v>
      </c>
      <c r="L122">
        <v>0.85</v>
      </c>
      <c r="M122">
        <v>0.14000000000000001</v>
      </c>
      <c r="N122">
        <v>1.7000000000000001E-2</v>
      </c>
      <c r="Q122" s="109">
        <f t="shared" si="18"/>
        <v>-1E-4</v>
      </c>
      <c r="R122" s="109">
        <f t="shared" si="14"/>
        <v>4.0000000000000002E-4</v>
      </c>
      <c r="S122" s="109">
        <f t="shared" si="15"/>
        <v>8.5000000000000006E-3</v>
      </c>
      <c r="T122" s="109">
        <f t="shared" si="16"/>
        <v>1.4000000000000002E-3</v>
      </c>
      <c r="U122" s="109">
        <f t="shared" si="17"/>
        <v>1.7000000000000001E-4</v>
      </c>
      <c r="W122" s="1"/>
    </row>
    <row r="123" spans="2:23" x14ac:dyDescent="0.25">
      <c r="B123" s="6"/>
      <c r="D123" s="6">
        <v>44931</v>
      </c>
      <c r="E123" s="61">
        <v>2.0883116091063431E-2</v>
      </c>
      <c r="F123" s="30" t="e" cm="1">
        <f t="array" ref="F123">INDEX(Input!$D:$D,MATCH('FAMA FRENCH'!$F$4,Input!$B:$B,0)*MATCH('FAMA FRENCH'!D123,Input!A:A,0))</f>
        <v>#N/A</v>
      </c>
      <c r="G123" s="61">
        <v>1.5281746031746033E-4</v>
      </c>
      <c r="H123" s="61">
        <f t="shared" si="12"/>
        <v>2.0730298630745971E-2</v>
      </c>
      <c r="I123" s="31" t="e">
        <f t="shared" si="13"/>
        <v>#N/A</v>
      </c>
      <c r="J123">
        <v>0.15</v>
      </c>
      <c r="K123">
        <v>1.21</v>
      </c>
      <c r="L123">
        <v>0.78</v>
      </c>
      <c r="M123">
        <v>0.8</v>
      </c>
      <c r="N123">
        <v>1.7000000000000001E-2</v>
      </c>
      <c r="Q123" s="109">
        <f t="shared" si="18"/>
        <v>1.5E-3</v>
      </c>
      <c r="R123" s="109">
        <f t="shared" si="14"/>
        <v>1.21E-2</v>
      </c>
      <c r="S123" s="109">
        <f t="shared" si="15"/>
        <v>7.8000000000000005E-3</v>
      </c>
      <c r="T123" s="109">
        <f t="shared" si="16"/>
        <v>8.0000000000000002E-3</v>
      </c>
      <c r="U123" s="109">
        <f t="shared" si="17"/>
        <v>1.7000000000000001E-4</v>
      </c>
      <c r="W123" s="1"/>
    </row>
    <row r="124" spans="2:23" x14ac:dyDescent="0.25">
      <c r="B124" s="6"/>
      <c r="D124" s="6">
        <v>44930</v>
      </c>
      <c r="E124" s="61">
        <v>6.4848737786832224E-3</v>
      </c>
      <c r="F124" s="30" t="e" cm="1">
        <f t="array" ref="F124">INDEX(Input!$D:$D,MATCH('FAMA FRENCH'!$F$4,Input!$B:$B,0)*MATCH('FAMA FRENCH'!D124,Input!A:A,0))</f>
        <v>#N/A</v>
      </c>
      <c r="G124" s="61">
        <v>1.5492063492063491E-4</v>
      </c>
      <c r="H124" s="61">
        <f t="shared" si="12"/>
        <v>6.3299531437625879E-3</v>
      </c>
      <c r="I124" s="31" t="e">
        <f t="shared" si="13"/>
        <v>#N/A</v>
      </c>
      <c r="J124">
        <v>0.56000000000000005</v>
      </c>
      <c r="K124">
        <v>0.04</v>
      </c>
      <c r="L124">
        <v>-0.78</v>
      </c>
      <c r="M124">
        <v>0</v>
      </c>
      <c r="N124">
        <v>1.7000000000000001E-2</v>
      </c>
      <c r="Q124" s="109">
        <f t="shared" si="18"/>
        <v>5.6000000000000008E-3</v>
      </c>
      <c r="R124" s="109">
        <f t="shared" si="14"/>
        <v>4.0000000000000002E-4</v>
      </c>
      <c r="S124" s="109">
        <f t="shared" si="15"/>
        <v>-7.8000000000000005E-3</v>
      </c>
      <c r="T124" s="109">
        <f t="shared" si="16"/>
        <v>0</v>
      </c>
      <c r="U124" s="109">
        <f t="shared" si="17"/>
        <v>1.7000000000000001E-4</v>
      </c>
      <c r="W124" s="1"/>
    </row>
    <row r="125" spans="2:23" x14ac:dyDescent="0.25">
      <c r="B125" s="6"/>
      <c r="D125" s="6">
        <v>44929</v>
      </c>
      <c r="E125" s="61">
        <v>-8.7898340815891814E-3</v>
      </c>
      <c r="F125" s="30" t="e" cm="1">
        <f t="array" ref="F125">INDEX(Input!$D:$D,MATCH('FAMA FRENCH'!$F$4,Input!$B:$B,0)*MATCH('FAMA FRENCH'!D125,Input!A:A,0))</f>
        <v>#N/A</v>
      </c>
      <c r="G125" s="61">
        <v>1.5996031746031745E-4</v>
      </c>
      <c r="H125" s="61">
        <f t="shared" si="12"/>
        <v>-8.9497943990494988E-3</v>
      </c>
      <c r="I125" s="31" t="e">
        <f t="shared" si="13"/>
        <v>#N/A</v>
      </c>
      <c r="J125">
        <v>0.05</v>
      </c>
      <c r="K125">
        <v>-0.12</v>
      </c>
      <c r="L125">
        <v>0.25</v>
      </c>
      <c r="M125">
        <v>0.52</v>
      </c>
      <c r="N125">
        <v>1.7000000000000001E-2</v>
      </c>
      <c r="Q125" s="109">
        <f t="shared" si="18"/>
        <v>5.0000000000000001E-4</v>
      </c>
      <c r="R125" s="109">
        <f t="shared" si="14"/>
        <v>-1.1999999999999999E-3</v>
      </c>
      <c r="S125" s="109">
        <f t="shared" si="15"/>
        <v>2.5000000000000001E-3</v>
      </c>
      <c r="T125" s="109">
        <f t="shared" si="16"/>
        <v>5.1999999999999998E-3</v>
      </c>
      <c r="U125" s="109">
        <f t="shared" si="17"/>
        <v>1.7000000000000001E-4</v>
      </c>
      <c r="W125" s="1"/>
    </row>
    <row r="126" spans="2:23" x14ac:dyDescent="0.25">
      <c r="B126" s="6"/>
      <c r="D126" s="6">
        <v>44925</v>
      </c>
      <c r="E126" s="61">
        <v>1.2664116115122146E-2</v>
      </c>
      <c r="F126" s="30" t="e" cm="1">
        <f t="array" ref="F126">INDEX(Input!$D:$D,MATCH('FAMA FRENCH'!$F$4,Input!$B:$B,0)*MATCH('FAMA FRENCH'!D126,Input!A:A,0))</f>
        <v>#N/A</v>
      </c>
      <c r="G126" s="61">
        <v>1.6007936507936508E-4</v>
      </c>
      <c r="H126" s="61">
        <f t="shared" si="12"/>
        <v>1.2504036750042781E-2</v>
      </c>
      <c r="I126" s="31" t="e">
        <f t="shared" si="13"/>
        <v>#N/A</v>
      </c>
      <c r="J126">
        <v>0.14000000000000001</v>
      </c>
      <c r="K126">
        <v>-0.03</v>
      </c>
      <c r="L126">
        <v>-0.54</v>
      </c>
      <c r="M126">
        <v>0</v>
      </c>
      <c r="N126">
        <v>1.6E-2</v>
      </c>
      <c r="Q126" s="109">
        <f t="shared" si="18"/>
        <v>1.4000000000000002E-3</v>
      </c>
      <c r="R126" s="109">
        <f t="shared" si="14"/>
        <v>-2.9999999999999997E-4</v>
      </c>
      <c r="S126" s="109">
        <f t="shared" si="15"/>
        <v>-5.4000000000000003E-3</v>
      </c>
      <c r="T126" s="109">
        <f t="shared" si="16"/>
        <v>0</v>
      </c>
      <c r="U126" s="109">
        <f t="shared" si="17"/>
        <v>1.6000000000000001E-4</v>
      </c>
      <c r="W126" s="1"/>
    </row>
    <row r="127" spans="2:23" x14ac:dyDescent="0.25">
      <c r="B127" s="6"/>
      <c r="D127" s="6">
        <v>44924</v>
      </c>
      <c r="E127" s="61">
        <v>-9.7626838138735669E-3</v>
      </c>
      <c r="F127" s="30" t="e" cm="1">
        <f t="array" ref="F127">INDEX(Input!$D:$D,MATCH('FAMA FRENCH'!$F$4,Input!$B:$B,0)*MATCH('FAMA FRENCH'!D127,Input!A:A,0))</f>
        <v>#N/A</v>
      </c>
      <c r="G127" s="61">
        <v>1.609126984126984E-4</v>
      </c>
      <c r="H127" s="61">
        <f t="shared" si="12"/>
        <v>-9.9235965122862653E-3</v>
      </c>
      <c r="I127" s="31" t="e">
        <f t="shared" si="13"/>
        <v>#N/A</v>
      </c>
      <c r="J127">
        <v>1.03</v>
      </c>
      <c r="K127">
        <v>-1.07</v>
      </c>
      <c r="L127">
        <v>-1.02</v>
      </c>
      <c r="M127">
        <v>-0.82</v>
      </c>
      <c r="N127">
        <v>1.6E-2</v>
      </c>
      <c r="Q127" s="109">
        <f t="shared" si="18"/>
        <v>1.03E-2</v>
      </c>
      <c r="R127" s="109">
        <f t="shared" si="14"/>
        <v>-1.0700000000000001E-2</v>
      </c>
      <c r="S127" s="109">
        <f t="shared" si="15"/>
        <v>-1.0200000000000001E-2</v>
      </c>
      <c r="T127" s="109">
        <f t="shared" si="16"/>
        <v>-8.199999999999999E-3</v>
      </c>
      <c r="U127" s="109">
        <f t="shared" si="17"/>
        <v>1.6000000000000001E-4</v>
      </c>
      <c r="W127" s="1"/>
    </row>
    <row r="128" spans="2:23" x14ac:dyDescent="0.25">
      <c r="B128" s="6"/>
      <c r="D128" s="6">
        <v>44923</v>
      </c>
      <c r="E128" s="61">
        <v>1.6062691435606883E-3</v>
      </c>
      <c r="F128" s="30" t="e" cm="1">
        <f t="array" ref="F128">INDEX(Input!$D:$D,MATCH('FAMA FRENCH'!$F$4,Input!$B:$B,0)*MATCH('FAMA FRENCH'!D128,Input!A:A,0))</f>
        <v>#N/A</v>
      </c>
      <c r="G128" s="61">
        <v>1.6130952380952383E-4</v>
      </c>
      <c r="H128" s="61">
        <f t="shared" si="12"/>
        <v>1.4449596197511645E-3</v>
      </c>
      <c r="I128" s="31" t="e">
        <f t="shared" si="13"/>
        <v>#N/A</v>
      </c>
      <c r="J128">
        <v>-0.3</v>
      </c>
      <c r="K128">
        <v>-0.28999999999999998</v>
      </c>
      <c r="L128">
        <v>-0.96</v>
      </c>
      <c r="M128">
        <v>-0.04</v>
      </c>
      <c r="N128">
        <v>1.6E-2</v>
      </c>
      <c r="Q128" s="109">
        <f t="shared" si="18"/>
        <v>-3.0000000000000001E-3</v>
      </c>
      <c r="R128" s="109">
        <f t="shared" si="14"/>
        <v>-2.8999999999999998E-3</v>
      </c>
      <c r="S128" s="109">
        <f t="shared" si="15"/>
        <v>-9.5999999999999992E-3</v>
      </c>
      <c r="T128" s="109">
        <f t="shared" si="16"/>
        <v>-4.0000000000000002E-4</v>
      </c>
      <c r="U128" s="109">
        <f t="shared" si="17"/>
        <v>1.6000000000000001E-4</v>
      </c>
      <c r="W128" s="1"/>
    </row>
    <row r="129" spans="2:23" x14ac:dyDescent="0.25">
      <c r="B129" s="6"/>
      <c r="D129" s="6">
        <v>44918</v>
      </c>
      <c r="E129" s="61">
        <v>-8.1033090988650929E-4</v>
      </c>
      <c r="F129" s="30" t="e" cm="1">
        <f t="array" ref="F129">INDEX(Input!$D:$D,MATCH('FAMA FRENCH'!$F$4,Input!$B:$B,0)*MATCH('FAMA FRENCH'!D129,Input!A:A,0))</f>
        <v>#N/A</v>
      </c>
      <c r="G129" s="61">
        <v>1.5261904761904762E-4</v>
      </c>
      <c r="H129" s="61">
        <f t="shared" si="12"/>
        <v>-9.6294995750555688E-4</v>
      </c>
      <c r="I129" s="31" t="e">
        <f t="shared" si="13"/>
        <v>#N/A</v>
      </c>
      <c r="J129">
        <v>-0.34</v>
      </c>
      <c r="K129">
        <v>1.1599999999999999</v>
      </c>
      <c r="L129">
        <v>0.86</v>
      </c>
      <c r="M129">
        <v>0.46</v>
      </c>
      <c r="N129">
        <v>1.6E-2</v>
      </c>
      <c r="Q129" s="109">
        <f t="shared" si="18"/>
        <v>-3.4000000000000002E-3</v>
      </c>
      <c r="R129" s="109">
        <f t="shared" si="14"/>
        <v>1.1599999999999999E-2</v>
      </c>
      <c r="S129" s="109">
        <f t="shared" si="15"/>
        <v>8.6E-3</v>
      </c>
      <c r="T129" s="109">
        <f t="shared" si="16"/>
        <v>4.5999999999999999E-3</v>
      </c>
      <c r="U129" s="109">
        <f t="shared" si="17"/>
        <v>1.6000000000000001E-4</v>
      </c>
      <c r="W129" s="1"/>
    </row>
    <row r="130" spans="2:23" x14ac:dyDescent="0.25">
      <c r="B130" s="6"/>
      <c r="D130" s="6">
        <v>44917</v>
      </c>
      <c r="E130" s="61">
        <v>9.2782787256449582E-3</v>
      </c>
      <c r="F130" s="30" t="e" cm="1">
        <f t="array" ref="F130">INDEX(Input!$D:$D,MATCH('FAMA FRENCH'!$F$4,Input!$B:$B,0)*MATCH('FAMA FRENCH'!D130,Input!A:A,0))</f>
        <v>#N/A</v>
      </c>
      <c r="G130" s="61">
        <v>1.4972222222222223E-4</v>
      </c>
      <c r="H130" s="61">
        <f t="shared" si="12"/>
        <v>9.1285565034227353E-3</v>
      </c>
      <c r="I130" s="31" t="e">
        <f t="shared" si="13"/>
        <v>#N/A</v>
      </c>
      <c r="J130">
        <v>0.21</v>
      </c>
      <c r="K130">
        <v>0.37</v>
      </c>
      <c r="L130">
        <v>-0.08</v>
      </c>
      <c r="M130">
        <v>0.87</v>
      </c>
      <c r="N130">
        <v>1.6E-2</v>
      </c>
      <c r="Q130" s="109">
        <f t="shared" si="18"/>
        <v>2.0999999999999999E-3</v>
      </c>
      <c r="R130" s="109">
        <f t="shared" si="14"/>
        <v>3.7000000000000002E-3</v>
      </c>
      <c r="S130" s="109">
        <f t="shared" si="15"/>
        <v>-8.0000000000000004E-4</v>
      </c>
      <c r="T130" s="109">
        <f t="shared" si="16"/>
        <v>8.6999999999999994E-3</v>
      </c>
      <c r="U130" s="109">
        <f t="shared" si="17"/>
        <v>1.6000000000000001E-4</v>
      </c>
      <c r="W130" s="1"/>
    </row>
    <row r="131" spans="2:23" x14ac:dyDescent="0.25">
      <c r="B131" s="6"/>
      <c r="D131" s="6">
        <v>44916</v>
      </c>
      <c r="E131" s="61">
        <v>1.6915942351331602E-2</v>
      </c>
      <c r="F131" s="30" t="e" cm="1">
        <f t="array" ref="F131">INDEX(Input!$D:$D,MATCH('FAMA FRENCH'!$F$4,Input!$B:$B,0)*MATCH('FAMA FRENCH'!D131,Input!A:A,0))</f>
        <v>#N/A</v>
      </c>
      <c r="G131" s="61">
        <v>1.4829365079365079E-4</v>
      </c>
      <c r="H131" s="61">
        <f t="shared" si="12"/>
        <v>1.676764870053795E-2</v>
      </c>
      <c r="I131" s="31" t="e">
        <f t="shared" si="13"/>
        <v>#N/A</v>
      </c>
      <c r="J131">
        <v>0.14000000000000001</v>
      </c>
      <c r="K131">
        <v>-0.13</v>
      </c>
      <c r="L131">
        <v>0.37</v>
      </c>
      <c r="M131">
        <v>-0.28000000000000003</v>
      </c>
      <c r="N131">
        <v>1.6E-2</v>
      </c>
      <c r="Q131" s="109">
        <f t="shared" si="18"/>
        <v>1.4000000000000002E-3</v>
      </c>
      <c r="R131" s="109">
        <f t="shared" si="14"/>
        <v>-1.2999999999999999E-3</v>
      </c>
      <c r="S131" s="109">
        <f t="shared" si="15"/>
        <v>3.7000000000000002E-3</v>
      </c>
      <c r="T131" s="109">
        <f t="shared" si="16"/>
        <v>-2.8000000000000004E-3</v>
      </c>
      <c r="U131" s="109">
        <f t="shared" si="17"/>
        <v>1.6000000000000001E-4</v>
      </c>
      <c r="W131" s="1"/>
    </row>
    <row r="132" spans="2:23" x14ac:dyDescent="0.25">
      <c r="B132" s="6"/>
      <c r="D132" s="6">
        <v>44915</v>
      </c>
      <c r="E132" s="61">
        <v>-2.5036450013400751E-2</v>
      </c>
      <c r="F132" s="30" t="e" cm="1">
        <f t="array" ref="F132">INDEX(Input!$D:$D,MATCH('FAMA FRENCH'!$F$4,Input!$B:$B,0)*MATCH('FAMA FRENCH'!D132,Input!A:A,0))</f>
        <v>#N/A</v>
      </c>
      <c r="G132" s="61">
        <v>1.493253968253968E-4</v>
      </c>
      <c r="H132" s="61">
        <f t="shared" si="12"/>
        <v>-2.5185775410226149E-2</v>
      </c>
      <c r="I132" s="31" t="e">
        <f t="shared" si="13"/>
        <v>#N/A</v>
      </c>
      <c r="J132">
        <v>0.25</v>
      </c>
      <c r="K132">
        <v>0.25</v>
      </c>
      <c r="L132">
        <v>-0.5</v>
      </c>
      <c r="M132">
        <v>0.46</v>
      </c>
      <c r="N132">
        <v>1.6E-2</v>
      </c>
      <c r="Q132" s="109">
        <f t="shared" si="18"/>
        <v>2.5000000000000001E-3</v>
      </c>
      <c r="R132" s="109">
        <f t="shared" si="14"/>
        <v>2.5000000000000001E-3</v>
      </c>
      <c r="S132" s="109">
        <f t="shared" si="15"/>
        <v>-5.0000000000000001E-3</v>
      </c>
      <c r="T132" s="109">
        <f t="shared" si="16"/>
        <v>4.5999999999999999E-3</v>
      </c>
      <c r="U132" s="109">
        <f t="shared" si="17"/>
        <v>1.6000000000000001E-4</v>
      </c>
      <c r="W132" s="1"/>
    </row>
    <row r="133" spans="2:23" x14ac:dyDescent="0.25">
      <c r="B133" s="6"/>
      <c r="D133" s="6">
        <v>44914</v>
      </c>
      <c r="E133" s="61">
        <v>-2.0548442391365464E-2</v>
      </c>
      <c r="F133" s="30" t="e" cm="1">
        <f t="array" ref="F133">INDEX(Input!$D:$D,MATCH('FAMA FRENCH'!$F$4,Input!$B:$B,0)*MATCH('FAMA FRENCH'!D133,Input!A:A,0))</f>
        <v>#N/A</v>
      </c>
      <c r="G133" s="61">
        <v>1.3992063492063492E-4</v>
      </c>
      <c r="H133" s="61">
        <f t="shared" si="12"/>
        <v>-2.06883630262861E-2</v>
      </c>
      <c r="I133" s="31" t="e">
        <f t="shared" si="13"/>
        <v>#N/A</v>
      </c>
      <c r="J133">
        <v>-0.62</v>
      </c>
      <c r="K133">
        <v>1.24</v>
      </c>
      <c r="L133">
        <v>0.68</v>
      </c>
      <c r="M133">
        <v>1.18</v>
      </c>
      <c r="N133">
        <v>1.6E-2</v>
      </c>
      <c r="Q133" s="109">
        <f t="shared" si="18"/>
        <v>-6.1999999999999998E-3</v>
      </c>
      <c r="R133" s="109">
        <f t="shared" si="14"/>
        <v>1.24E-2</v>
      </c>
      <c r="S133" s="109">
        <f t="shared" si="15"/>
        <v>6.8000000000000005E-3</v>
      </c>
      <c r="T133" s="109">
        <f t="shared" si="16"/>
        <v>1.18E-2</v>
      </c>
      <c r="U133" s="109">
        <f t="shared" si="17"/>
        <v>1.6000000000000001E-4</v>
      </c>
      <c r="W133" s="1"/>
    </row>
    <row r="134" spans="2:23" x14ac:dyDescent="0.25">
      <c r="B134" s="6"/>
      <c r="D134" s="6">
        <v>44911</v>
      </c>
      <c r="E134" s="61">
        <v>-8.1130879169648848E-4</v>
      </c>
      <c r="F134" s="30" t="e" cm="1">
        <f t="array" ref="F134">INDEX(Input!$D:$D,MATCH('FAMA FRENCH'!$F$4,Input!$B:$B,0)*MATCH('FAMA FRENCH'!D134,Input!A:A,0))</f>
        <v>#N/A</v>
      </c>
      <c r="G134" s="61">
        <v>1.3738095238095241E-4</v>
      </c>
      <c r="H134" s="61">
        <f t="shared" ref="H134:H197" si="19">E134-G134</f>
        <v>-9.4868974407744089E-4</v>
      </c>
      <c r="I134" s="31" t="e">
        <f t="shared" si="13"/>
        <v>#N/A</v>
      </c>
      <c r="J134">
        <v>0.55000000000000004</v>
      </c>
      <c r="K134">
        <v>0.19</v>
      </c>
      <c r="L134">
        <v>-0.05</v>
      </c>
      <c r="M134">
        <v>0.4</v>
      </c>
      <c r="N134">
        <v>1.6E-2</v>
      </c>
      <c r="Q134" s="109">
        <f t="shared" si="18"/>
        <v>5.5000000000000005E-3</v>
      </c>
      <c r="R134" s="109">
        <f t="shared" si="14"/>
        <v>1.9E-3</v>
      </c>
      <c r="S134" s="109">
        <f t="shared" si="15"/>
        <v>-5.0000000000000001E-4</v>
      </c>
      <c r="T134" s="109">
        <f t="shared" si="16"/>
        <v>4.0000000000000001E-3</v>
      </c>
      <c r="U134" s="109">
        <f t="shared" si="17"/>
        <v>1.6000000000000001E-4</v>
      </c>
      <c r="W134" s="1"/>
    </row>
    <row r="135" spans="2:23" x14ac:dyDescent="0.25">
      <c r="B135" s="6"/>
      <c r="D135" s="6">
        <v>44910</v>
      </c>
      <c r="E135" s="61">
        <v>-1.585353848039683E-2</v>
      </c>
      <c r="F135" s="30" t="e" cm="1">
        <f t="array" ref="F135">INDEX(Input!$D:$D,MATCH('FAMA FRENCH'!$F$4,Input!$B:$B,0)*MATCH('FAMA FRENCH'!D135,Input!A:A,0))</f>
        <v>#N/A</v>
      </c>
      <c r="G135" s="61">
        <v>1.3746031746031745E-4</v>
      </c>
      <c r="H135" s="61">
        <f t="shared" si="19"/>
        <v>-1.5990998797857148E-2</v>
      </c>
      <c r="I135" s="31" t="e">
        <f t="shared" ref="I135:I198" si="20">F135-G135</f>
        <v>#N/A</v>
      </c>
      <c r="J135">
        <v>-0.11</v>
      </c>
      <c r="K135">
        <v>1.37</v>
      </c>
      <c r="L135">
        <v>0.26</v>
      </c>
      <c r="M135">
        <v>0.36</v>
      </c>
      <c r="N135">
        <v>1.6E-2</v>
      </c>
      <c r="Q135" s="109">
        <f t="shared" si="18"/>
        <v>-1.1000000000000001E-3</v>
      </c>
      <c r="R135" s="109">
        <f t="shared" si="14"/>
        <v>1.37E-2</v>
      </c>
      <c r="S135" s="109">
        <f t="shared" si="15"/>
        <v>2.5999999999999999E-3</v>
      </c>
      <c r="T135" s="109">
        <f t="shared" si="16"/>
        <v>3.5999999999999999E-3</v>
      </c>
      <c r="U135" s="109">
        <f t="shared" si="17"/>
        <v>1.6000000000000001E-4</v>
      </c>
      <c r="W135" s="1"/>
    </row>
    <row r="136" spans="2:23" x14ac:dyDescent="0.25">
      <c r="B136" s="6"/>
      <c r="D136" s="6">
        <v>44909</v>
      </c>
      <c r="E136" s="61">
        <v>9.1578850243760595E-3</v>
      </c>
      <c r="F136" s="30" t="e" cm="1">
        <f t="array" ref="F136">INDEX(Input!$D:$D,MATCH('FAMA FRENCH'!$F$4,Input!$B:$B,0)*MATCH('FAMA FRENCH'!D136,Input!A:A,0))</f>
        <v>#N/A</v>
      </c>
      <c r="G136" s="61">
        <v>1.3317460317460318E-4</v>
      </c>
      <c r="H136" s="61">
        <f t="shared" si="19"/>
        <v>9.0247104212014557E-3</v>
      </c>
      <c r="I136" s="31" t="e">
        <f t="shared" si="20"/>
        <v>#N/A</v>
      </c>
      <c r="J136">
        <v>0.04</v>
      </c>
      <c r="K136">
        <v>-0.43</v>
      </c>
      <c r="L136">
        <v>-0.15</v>
      </c>
      <c r="M136">
        <v>-0.08</v>
      </c>
      <c r="N136">
        <v>1.6E-2</v>
      </c>
      <c r="Q136" s="109">
        <f t="shared" si="18"/>
        <v>4.0000000000000002E-4</v>
      </c>
      <c r="R136" s="109">
        <f t="shared" si="14"/>
        <v>-4.3E-3</v>
      </c>
      <c r="S136" s="109">
        <f t="shared" si="15"/>
        <v>-1.5E-3</v>
      </c>
      <c r="T136" s="109">
        <f t="shared" si="16"/>
        <v>-8.0000000000000004E-4</v>
      </c>
      <c r="U136" s="109">
        <f t="shared" si="17"/>
        <v>1.6000000000000001E-4</v>
      </c>
      <c r="W136" s="1"/>
    </row>
    <row r="137" spans="2:23" x14ac:dyDescent="0.25">
      <c r="B137" s="6"/>
      <c r="D137" s="6">
        <v>44908</v>
      </c>
      <c r="E137" s="61">
        <v>9.0162485550495299E-3</v>
      </c>
      <c r="F137" s="30" t="e" cm="1">
        <f t="array" ref="F137">INDEX(Input!$D:$D,MATCH('FAMA FRENCH'!$F$4,Input!$B:$B,0)*MATCH('FAMA FRENCH'!D137,Input!A:A,0))</f>
        <v>#N/A</v>
      </c>
      <c r="G137" s="61">
        <v>1.3507936507936509E-4</v>
      </c>
      <c r="H137" s="61">
        <f t="shared" si="19"/>
        <v>8.8811691899701641E-3</v>
      </c>
      <c r="I137" s="31" t="e">
        <f t="shared" si="20"/>
        <v>#N/A</v>
      </c>
      <c r="J137">
        <v>0.08</v>
      </c>
      <c r="K137">
        <v>-0.74</v>
      </c>
      <c r="L137">
        <v>-0.28000000000000003</v>
      </c>
      <c r="M137">
        <v>-0.59</v>
      </c>
      <c r="N137">
        <v>1.6E-2</v>
      </c>
      <c r="Q137" s="109">
        <f t="shared" si="18"/>
        <v>8.0000000000000004E-4</v>
      </c>
      <c r="R137" s="109">
        <f t="shared" si="14"/>
        <v>-7.4000000000000003E-3</v>
      </c>
      <c r="S137" s="109">
        <f t="shared" si="15"/>
        <v>-2.8000000000000004E-3</v>
      </c>
      <c r="T137" s="109">
        <f t="shared" si="16"/>
        <v>-5.8999999999999999E-3</v>
      </c>
      <c r="U137" s="109">
        <f t="shared" si="17"/>
        <v>1.6000000000000001E-4</v>
      </c>
      <c r="W137" s="1"/>
    </row>
    <row r="138" spans="2:23" x14ac:dyDescent="0.25">
      <c r="B138" s="6"/>
      <c r="D138" s="6">
        <v>44907</v>
      </c>
      <c r="E138" s="61">
        <v>-1.459190079215412E-3</v>
      </c>
      <c r="F138" s="30" t="e" cm="1">
        <f t="array" ref="F138">INDEX(Input!$D:$D,MATCH('FAMA FRENCH'!$F$4,Input!$B:$B,0)*MATCH('FAMA FRENCH'!D138,Input!A:A,0))</f>
        <v>#N/A</v>
      </c>
      <c r="G138" s="61">
        <v>1.3369047619047621E-4</v>
      </c>
      <c r="H138" s="61">
        <f t="shared" si="19"/>
        <v>-1.5928805554058882E-3</v>
      </c>
      <c r="I138" s="31" t="e">
        <f t="shared" si="20"/>
        <v>#N/A</v>
      </c>
      <c r="J138">
        <v>-0.28000000000000003</v>
      </c>
      <c r="K138">
        <v>-0.16</v>
      </c>
      <c r="L138">
        <v>-0.24</v>
      </c>
      <c r="M138">
        <v>-0.13</v>
      </c>
      <c r="N138">
        <v>1.6E-2</v>
      </c>
      <c r="Q138" s="109">
        <f t="shared" si="18"/>
        <v>-2.8000000000000004E-3</v>
      </c>
      <c r="R138" s="109">
        <f t="shared" si="14"/>
        <v>-1.6000000000000001E-3</v>
      </c>
      <c r="S138" s="109">
        <f t="shared" si="15"/>
        <v>-2.3999999999999998E-3</v>
      </c>
      <c r="T138" s="109">
        <f t="shared" si="16"/>
        <v>-1.2999999999999999E-3</v>
      </c>
      <c r="U138" s="109">
        <f t="shared" si="17"/>
        <v>1.6000000000000001E-4</v>
      </c>
      <c r="W138" s="1"/>
    </row>
    <row r="139" spans="2:23" x14ac:dyDescent="0.25">
      <c r="B139" s="6"/>
      <c r="D139" s="6">
        <v>44904</v>
      </c>
      <c r="E139" s="61">
        <v>6.6787834927861112E-3</v>
      </c>
      <c r="F139" s="30" t="e" cm="1">
        <f t="array" ref="F139">INDEX(Input!$D:$D,MATCH('FAMA FRENCH'!$F$4,Input!$B:$B,0)*MATCH('FAMA FRENCH'!D139,Input!A:A,0))</f>
        <v>#N/A</v>
      </c>
      <c r="G139" s="61">
        <v>1.3103174603174602E-4</v>
      </c>
      <c r="H139" s="61">
        <f t="shared" si="19"/>
        <v>6.547751746754365E-3</v>
      </c>
      <c r="I139" s="31" t="e">
        <f t="shared" si="20"/>
        <v>#N/A</v>
      </c>
      <c r="J139">
        <v>-0.53</v>
      </c>
      <c r="K139">
        <v>0.36</v>
      </c>
      <c r="L139">
        <v>0.24</v>
      </c>
      <c r="M139">
        <v>0.14000000000000001</v>
      </c>
      <c r="N139">
        <v>1.6E-2</v>
      </c>
      <c r="Q139" s="109">
        <f t="shared" si="18"/>
        <v>-5.3E-3</v>
      </c>
      <c r="R139" s="109">
        <f t="shared" si="14"/>
        <v>3.5999999999999999E-3</v>
      </c>
      <c r="S139" s="109">
        <f t="shared" si="15"/>
        <v>2.3999999999999998E-3</v>
      </c>
      <c r="T139" s="109">
        <f t="shared" si="16"/>
        <v>1.4000000000000002E-3</v>
      </c>
      <c r="U139" s="109">
        <f t="shared" si="17"/>
        <v>1.6000000000000001E-4</v>
      </c>
      <c r="W139" s="1"/>
    </row>
    <row r="140" spans="2:23" x14ac:dyDescent="0.25">
      <c r="B140" s="6"/>
      <c r="D140" s="6">
        <v>44903</v>
      </c>
      <c r="E140" s="61">
        <v>-3.8142369851234805E-3</v>
      </c>
      <c r="F140" s="30" t="e" cm="1">
        <f t="array" ref="F140">INDEX(Input!$D:$D,MATCH('FAMA FRENCH'!$F$4,Input!$B:$B,0)*MATCH('FAMA FRENCH'!D140,Input!A:A,0))</f>
        <v>#N/A</v>
      </c>
      <c r="G140" s="61">
        <v>1.3242063492063493E-4</v>
      </c>
      <c r="H140" s="61">
        <f t="shared" si="19"/>
        <v>-3.9466576200441151E-3</v>
      </c>
      <c r="I140" s="31" t="e">
        <f t="shared" si="20"/>
        <v>#N/A</v>
      </c>
      <c r="J140">
        <v>-0.09</v>
      </c>
      <c r="K140">
        <v>-1.22</v>
      </c>
      <c r="L140">
        <v>-0.56999999999999995</v>
      </c>
      <c r="M140">
        <v>-0.63</v>
      </c>
      <c r="N140">
        <v>1.6E-2</v>
      </c>
      <c r="Q140" s="109">
        <f t="shared" si="18"/>
        <v>-8.9999999999999998E-4</v>
      </c>
      <c r="R140" s="109">
        <f t="shared" si="14"/>
        <v>-1.2199999999999999E-2</v>
      </c>
      <c r="S140" s="109">
        <f t="shared" si="15"/>
        <v>-5.6999999999999993E-3</v>
      </c>
      <c r="T140" s="109">
        <f t="shared" si="16"/>
        <v>-6.3E-3</v>
      </c>
      <c r="U140" s="109">
        <f t="shared" si="17"/>
        <v>1.6000000000000001E-4</v>
      </c>
      <c r="W140" s="1"/>
    </row>
    <row r="141" spans="2:23" x14ac:dyDescent="0.25">
      <c r="B141" s="6"/>
      <c r="D141" s="6">
        <v>44902</v>
      </c>
      <c r="E141" s="61">
        <v>-6.9859950960779278E-3</v>
      </c>
      <c r="F141" s="30" t="e" cm="1">
        <f t="array" ref="F141">INDEX(Input!$D:$D,MATCH('FAMA FRENCH'!$F$4,Input!$B:$B,0)*MATCH('FAMA FRENCH'!D141,Input!A:A,0))</f>
        <v>#N/A</v>
      </c>
      <c r="G141" s="61">
        <v>1.3345238095238096E-4</v>
      </c>
      <c r="H141" s="61">
        <f t="shared" si="19"/>
        <v>-7.1194474770303086E-3</v>
      </c>
      <c r="I141" s="31" t="e">
        <f t="shared" si="20"/>
        <v>#N/A</v>
      </c>
      <c r="J141">
        <v>-0.17</v>
      </c>
      <c r="K141">
        <v>-0.34</v>
      </c>
      <c r="L141">
        <v>0.08</v>
      </c>
      <c r="M141">
        <v>-0.21</v>
      </c>
      <c r="N141">
        <v>1.6E-2</v>
      </c>
      <c r="Q141" s="109">
        <f t="shared" si="18"/>
        <v>-1.7000000000000001E-3</v>
      </c>
      <c r="R141" s="109">
        <f t="shared" si="14"/>
        <v>-3.4000000000000002E-3</v>
      </c>
      <c r="S141" s="109">
        <f t="shared" si="15"/>
        <v>8.0000000000000004E-4</v>
      </c>
      <c r="T141" s="109">
        <f t="shared" si="16"/>
        <v>-2.0999999999999999E-3</v>
      </c>
      <c r="U141" s="109">
        <f t="shared" si="17"/>
        <v>1.6000000000000001E-4</v>
      </c>
      <c r="W141" s="1"/>
    </row>
    <row r="142" spans="2:23" x14ac:dyDescent="0.25">
      <c r="B142" s="6"/>
      <c r="D142" s="6">
        <v>44901</v>
      </c>
      <c r="E142" s="61">
        <v>-3.3043971722992874E-3</v>
      </c>
      <c r="F142" s="30" t="e" cm="1">
        <f t="array" ref="F142">INDEX(Input!$D:$D,MATCH('FAMA FRENCH'!$F$4,Input!$B:$B,0)*MATCH('FAMA FRENCH'!D142,Input!A:A,0))</f>
        <v>#N/A</v>
      </c>
      <c r="G142" s="61">
        <v>1.3361111111111109E-4</v>
      </c>
      <c r="H142" s="61">
        <f t="shared" si="19"/>
        <v>-3.4380082834103987E-3</v>
      </c>
      <c r="I142" s="31" t="e">
        <f t="shared" si="20"/>
        <v>#N/A</v>
      </c>
      <c r="J142">
        <v>-0.02</v>
      </c>
      <c r="K142">
        <v>1.1599999999999999</v>
      </c>
      <c r="L142">
        <v>0.82</v>
      </c>
      <c r="M142">
        <v>0.71</v>
      </c>
      <c r="N142">
        <v>1.6E-2</v>
      </c>
      <c r="Q142" s="109">
        <f t="shared" si="18"/>
        <v>-2.0000000000000001E-4</v>
      </c>
      <c r="R142" s="109">
        <f t="shared" si="14"/>
        <v>1.1599999999999999E-2</v>
      </c>
      <c r="S142" s="109">
        <f t="shared" si="15"/>
        <v>8.199999999999999E-3</v>
      </c>
      <c r="T142" s="109">
        <f t="shared" si="16"/>
        <v>7.0999999999999995E-3</v>
      </c>
      <c r="U142" s="109">
        <f t="shared" si="17"/>
        <v>1.6000000000000001E-4</v>
      </c>
      <c r="W142" s="1"/>
    </row>
    <row r="143" spans="2:23" x14ac:dyDescent="0.25">
      <c r="B143" s="6"/>
      <c r="D143" s="6">
        <v>44900</v>
      </c>
      <c r="E143" s="61">
        <v>-6.269762420772491E-5</v>
      </c>
      <c r="F143" s="30" t="e" cm="1">
        <f t="array" ref="F143">INDEX(Input!$D:$D,MATCH('FAMA FRENCH'!$F$4,Input!$B:$B,0)*MATCH('FAMA FRENCH'!D143,Input!A:A,0))</f>
        <v>#N/A</v>
      </c>
      <c r="G143" s="61">
        <v>1.3408730158730159E-4</v>
      </c>
      <c r="H143" s="61">
        <f t="shared" si="19"/>
        <v>-1.967849257950265E-4</v>
      </c>
      <c r="I143" s="31" t="e">
        <f t="shared" si="20"/>
        <v>#N/A</v>
      </c>
      <c r="J143">
        <v>-0.55000000000000004</v>
      </c>
      <c r="K143">
        <v>-0.51</v>
      </c>
      <c r="L143">
        <v>0.87</v>
      </c>
      <c r="M143">
        <v>0.97</v>
      </c>
      <c r="N143">
        <v>1.6E-2</v>
      </c>
      <c r="Q143" s="109">
        <f t="shared" si="18"/>
        <v>-5.5000000000000005E-3</v>
      </c>
      <c r="R143" s="109">
        <f t="shared" si="14"/>
        <v>-5.1000000000000004E-3</v>
      </c>
      <c r="S143" s="109">
        <f t="shared" si="15"/>
        <v>8.6999999999999994E-3</v>
      </c>
      <c r="T143" s="109">
        <f t="shared" si="16"/>
        <v>9.7000000000000003E-3</v>
      </c>
      <c r="U143" s="109">
        <f t="shared" si="17"/>
        <v>1.6000000000000001E-4</v>
      </c>
      <c r="W143" s="1"/>
    </row>
    <row r="144" spans="2:23" x14ac:dyDescent="0.25">
      <c r="B144" s="6"/>
      <c r="D144" s="6">
        <v>44897</v>
      </c>
      <c r="E144" s="61">
        <v>-1.0541851086092912E-2</v>
      </c>
      <c r="F144" s="30" t="e" cm="1">
        <f t="array" ref="F144">INDEX(Input!$D:$D,MATCH('FAMA FRENCH'!$F$4,Input!$B:$B,0)*MATCH('FAMA FRENCH'!D144,Input!A:A,0))</f>
        <v>#N/A</v>
      </c>
      <c r="G144" s="61">
        <v>1.3472222222222222E-4</v>
      </c>
      <c r="H144" s="61">
        <f t="shared" si="19"/>
        <v>-1.0676573308315134E-2</v>
      </c>
      <c r="I144" s="31" t="e">
        <f t="shared" si="20"/>
        <v>#N/A</v>
      </c>
      <c r="J144">
        <v>0.84</v>
      </c>
      <c r="K144">
        <v>-0.55000000000000004</v>
      </c>
      <c r="L144">
        <v>-0.42</v>
      </c>
      <c r="M144">
        <v>0.31</v>
      </c>
      <c r="N144">
        <v>1.6E-2</v>
      </c>
      <c r="Q144" s="109">
        <f t="shared" si="18"/>
        <v>8.3999999999999995E-3</v>
      </c>
      <c r="R144" s="109">
        <f t="shared" si="14"/>
        <v>-5.5000000000000005E-3</v>
      </c>
      <c r="S144" s="109">
        <f t="shared" si="15"/>
        <v>-4.1999999999999997E-3</v>
      </c>
      <c r="T144" s="109">
        <f t="shared" si="16"/>
        <v>3.0999999999999999E-3</v>
      </c>
      <c r="U144" s="109">
        <f t="shared" si="17"/>
        <v>1.6000000000000001E-4</v>
      </c>
      <c r="W144" s="1"/>
    </row>
    <row r="145" spans="2:23" x14ac:dyDescent="0.25">
      <c r="B145" s="6"/>
      <c r="D145" s="6">
        <v>44896</v>
      </c>
      <c r="E145" s="61">
        <v>1.3672549250436225E-2</v>
      </c>
      <c r="F145" s="30" t="e" cm="1">
        <f t="array" ref="F145">INDEX(Input!$D:$D,MATCH('FAMA FRENCH'!$F$4,Input!$B:$B,0)*MATCH('FAMA FRENCH'!D145,Input!A:A,0))</f>
        <v>#N/A</v>
      </c>
      <c r="G145" s="61">
        <v>1.3865079365079364E-4</v>
      </c>
      <c r="H145" s="61">
        <f t="shared" si="19"/>
        <v>1.3533898456785431E-2</v>
      </c>
      <c r="I145" s="31" t="e">
        <f t="shared" si="20"/>
        <v>#N/A</v>
      </c>
      <c r="J145">
        <v>0.04</v>
      </c>
      <c r="K145">
        <v>-0.69</v>
      </c>
      <c r="L145">
        <v>-0.32</v>
      </c>
      <c r="M145">
        <v>-0.32</v>
      </c>
      <c r="N145">
        <v>1.6E-2</v>
      </c>
      <c r="Q145" s="109">
        <f t="shared" si="18"/>
        <v>4.0000000000000002E-4</v>
      </c>
      <c r="R145" s="109">
        <f t="shared" si="14"/>
        <v>-6.8999999999999999E-3</v>
      </c>
      <c r="S145" s="109">
        <f t="shared" si="15"/>
        <v>-3.2000000000000002E-3</v>
      </c>
      <c r="T145" s="109">
        <f t="shared" si="16"/>
        <v>-3.2000000000000002E-3</v>
      </c>
      <c r="U145" s="109">
        <f t="shared" si="17"/>
        <v>1.6000000000000001E-4</v>
      </c>
      <c r="W145" s="1"/>
    </row>
    <row r="146" spans="2:23" x14ac:dyDescent="0.25">
      <c r="B146" s="6"/>
      <c r="D146" s="6">
        <v>44895</v>
      </c>
      <c r="E146" s="61">
        <v>1.3329165026905988E-2</v>
      </c>
      <c r="F146" s="30" t="e" cm="1">
        <f t="array" ref="F146">INDEX(Input!$D:$D,MATCH('FAMA FRENCH'!$F$4,Input!$B:$B,0)*MATCH('FAMA FRENCH'!D146,Input!A:A,0))</f>
        <v>#N/A</v>
      </c>
      <c r="G146" s="61">
        <v>1.4150793650793649E-4</v>
      </c>
      <c r="H146" s="61">
        <f t="shared" si="19"/>
        <v>1.3187657090398052E-2</v>
      </c>
      <c r="I146" s="31" t="e">
        <f t="shared" si="20"/>
        <v>#N/A</v>
      </c>
      <c r="J146">
        <v>-0.15</v>
      </c>
      <c r="K146">
        <v>-2.0699999999999998</v>
      </c>
      <c r="L146">
        <v>-0.77</v>
      </c>
      <c r="M146">
        <v>-1.41</v>
      </c>
      <c r="N146">
        <v>1.4E-2</v>
      </c>
      <c r="Q146" s="109">
        <f t="shared" si="18"/>
        <v>-1.5E-3</v>
      </c>
      <c r="R146" s="109">
        <f t="shared" si="14"/>
        <v>-2.07E-2</v>
      </c>
      <c r="S146" s="109">
        <f t="shared" si="15"/>
        <v>-7.7000000000000002E-3</v>
      </c>
      <c r="T146" s="109">
        <f t="shared" si="16"/>
        <v>-1.41E-2</v>
      </c>
      <c r="U146" s="109">
        <f t="shared" si="17"/>
        <v>1.4000000000000001E-4</v>
      </c>
      <c r="W146" s="1"/>
    </row>
    <row r="147" spans="2:23" x14ac:dyDescent="0.25">
      <c r="B147" s="6"/>
      <c r="D147" s="6">
        <v>44894</v>
      </c>
      <c r="E147" s="61">
        <v>6.958496096039676E-3</v>
      </c>
      <c r="F147" s="30" t="e" cm="1">
        <f t="array" ref="F147">INDEX(Input!$D:$D,MATCH('FAMA FRENCH'!$F$4,Input!$B:$B,0)*MATCH('FAMA FRENCH'!D147,Input!A:A,0))</f>
        <v>#N/A</v>
      </c>
      <c r="G147" s="61">
        <v>1.4234126984126984E-4</v>
      </c>
      <c r="H147" s="61">
        <f t="shared" si="19"/>
        <v>6.8161548261984062E-3</v>
      </c>
      <c r="I147" s="31" t="e">
        <f t="shared" si="20"/>
        <v>#N/A</v>
      </c>
      <c r="J147">
        <v>0.34</v>
      </c>
      <c r="K147">
        <v>1.03</v>
      </c>
      <c r="L147">
        <v>0.19</v>
      </c>
      <c r="M147">
        <v>0.48</v>
      </c>
      <c r="N147">
        <v>1.4E-2</v>
      </c>
      <c r="Q147" s="109">
        <f t="shared" si="18"/>
        <v>3.4000000000000002E-3</v>
      </c>
      <c r="R147" s="109">
        <f t="shared" si="14"/>
        <v>1.03E-2</v>
      </c>
      <c r="S147" s="109">
        <f t="shared" si="15"/>
        <v>1.9E-3</v>
      </c>
      <c r="T147" s="109">
        <f t="shared" si="16"/>
        <v>4.7999999999999996E-3</v>
      </c>
      <c r="U147" s="109">
        <f t="shared" si="17"/>
        <v>1.4000000000000001E-4</v>
      </c>
      <c r="W147" s="1"/>
    </row>
    <row r="148" spans="2:23" x14ac:dyDescent="0.25">
      <c r="B148" s="6"/>
      <c r="D148" s="6">
        <v>44893</v>
      </c>
      <c r="E148" s="61">
        <v>-7.6939898591509865E-3</v>
      </c>
      <c r="F148" s="30" t="e" cm="1">
        <f t="array" ref="F148">INDEX(Input!$D:$D,MATCH('FAMA FRENCH'!$F$4,Input!$B:$B,0)*MATCH('FAMA FRENCH'!D148,Input!A:A,0))</f>
        <v>#N/A</v>
      </c>
      <c r="G148" s="61">
        <v>1.4079365079365077E-4</v>
      </c>
      <c r="H148" s="61">
        <f t="shared" si="19"/>
        <v>-7.8347835099446365E-3</v>
      </c>
      <c r="I148" s="31" t="e">
        <f t="shared" si="20"/>
        <v>#N/A</v>
      </c>
      <c r="J148">
        <v>-0.47</v>
      </c>
      <c r="K148">
        <v>-0.2</v>
      </c>
      <c r="L148">
        <v>0.3</v>
      </c>
      <c r="M148">
        <v>0.28999999999999998</v>
      </c>
      <c r="N148">
        <v>1.4E-2</v>
      </c>
      <c r="Q148" s="109">
        <f t="shared" si="18"/>
        <v>-4.6999999999999993E-3</v>
      </c>
      <c r="R148" s="109">
        <f t="shared" si="14"/>
        <v>-2E-3</v>
      </c>
      <c r="S148" s="109">
        <f t="shared" si="15"/>
        <v>3.0000000000000001E-3</v>
      </c>
      <c r="T148" s="109">
        <f t="shared" si="16"/>
        <v>2.8999999999999998E-3</v>
      </c>
      <c r="U148" s="109">
        <f t="shared" si="17"/>
        <v>1.4000000000000001E-4</v>
      </c>
      <c r="W148" s="1"/>
    </row>
    <row r="149" spans="2:23" x14ac:dyDescent="0.25">
      <c r="B149" s="6"/>
      <c r="D149" s="6">
        <v>44890</v>
      </c>
      <c r="E149" s="61">
        <v>3.7346694456234742E-3</v>
      </c>
      <c r="F149" s="30" t="e" cm="1">
        <f t="array" ref="F149">INDEX(Input!$D:$D,MATCH('FAMA FRENCH'!$F$4,Input!$B:$B,0)*MATCH('FAMA FRENCH'!D149,Input!A:A,0))</f>
        <v>#N/A</v>
      </c>
      <c r="G149" s="61">
        <v>1.4246031746031746E-4</v>
      </c>
      <c r="H149" s="61">
        <f t="shared" si="19"/>
        <v>3.5922091281631566E-3</v>
      </c>
      <c r="I149" s="31" t="e">
        <f t="shared" si="20"/>
        <v>#N/A</v>
      </c>
      <c r="J149">
        <v>0.27</v>
      </c>
      <c r="K149">
        <v>0.43</v>
      </c>
      <c r="L149">
        <v>-0.16</v>
      </c>
      <c r="M149">
        <v>0.14000000000000001</v>
      </c>
      <c r="N149">
        <v>1.4E-2</v>
      </c>
      <c r="Q149" s="109">
        <f t="shared" si="18"/>
        <v>2.7000000000000001E-3</v>
      </c>
      <c r="R149" s="109">
        <f t="shared" si="14"/>
        <v>4.3E-3</v>
      </c>
      <c r="S149" s="109">
        <f t="shared" si="15"/>
        <v>-1.6000000000000001E-3</v>
      </c>
      <c r="T149" s="109">
        <f t="shared" si="16"/>
        <v>1.4000000000000002E-3</v>
      </c>
      <c r="U149" s="109">
        <f t="shared" si="17"/>
        <v>1.4000000000000001E-4</v>
      </c>
      <c r="W149" s="1"/>
    </row>
    <row r="150" spans="2:23" x14ac:dyDescent="0.25">
      <c r="B150" s="6"/>
      <c r="D150" s="6">
        <v>44888</v>
      </c>
      <c r="E150" s="61">
        <v>-2.0001821295087801E-2</v>
      </c>
      <c r="F150" s="30" t="e" cm="1">
        <f t="array" ref="F150">INDEX(Input!$D:$D,MATCH('FAMA FRENCH'!$F$4,Input!$B:$B,0)*MATCH('FAMA FRENCH'!D150,Input!A:A,0))</f>
        <v>#N/A</v>
      </c>
      <c r="G150" s="61">
        <v>1.4333333333333334E-4</v>
      </c>
      <c r="H150" s="61">
        <f t="shared" si="19"/>
        <v>-2.0145154628421133E-2</v>
      </c>
      <c r="I150" s="31" t="e">
        <f t="shared" si="20"/>
        <v>#N/A</v>
      </c>
      <c r="J150">
        <v>-0.24</v>
      </c>
      <c r="K150">
        <v>-0.94</v>
      </c>
      <c r="L150">
        <v>-0.75</v>
      </c>
      <c r="M150">
        <v>-0.56999999999999995</v>
      </c>
      <c r="N150">
        <v>1.4E-2</v>
      </c>
      <c r="Q150" s="109">
        <f t="shared" si="18"/>
        <v>-2.3999999999999998E-3</v>
      </c>
      <c r="R150" s="109">
        <f t="shared" ref="R150:R213" si="21">K150/100</f>
        <v>-9.3999999999999986E-3</v>
      </c>
      <c r="S150" s="109">
        <f t="shared" ref="S150:S213" si="22">L150/100</f>
        <v>-7.4999999999999997E-3</v>
      </c>
      <c r="T150" s="109">
        <f t="shared" ref="T150:T213" si="23">M150/100</f>
        <v>-5.6999999999999993E-3</v>
      </c>
      <c r="U150" s="109">
        <f t="shared" ref="U150:U213" si="24">N150/100</f>
        <v>1.4000000000000001E-4</v>
      </c>
      <c r="W150" s="1"/>
    </row>
    <row r="151" spans="2:23" x14ac:dyDescent="0.25">
      <c r="B151" s="6"/>
      <c r="D151" s="6">
        <v>44887</v>
      </c>
      <c r="E151" s="61">
        <v>2.4749289091128106E-3</v>
      </c>
      <c r="F151" s="30" t="e" cm="1">
        <f t="array" ref="F151">INDEX(Input!$D:$D,MATCH('FAMA FRENCH'!$F$4,Input!$B:$B,0)*MATCH('FAMA FRENCH'!D151,Input!A:A,0))</f>
        <v>#N/A</v>
      </c>
      <c r="G151" s="61">
        <v>1.4285714285714287E-4</v>
      </c>
      <c r="H151" s="61">
        <f t="shared" si="19"/>
        <v>2.3320717662556677E-3</v>
      </c>
      <c r="I151" s="31" t="e">
        <f t="shared" si="20"/>
        <v>#N/A</v>
      </c>
      <c r="J151">
        <v>-0.38</v>
      </c>
      <c r="K151">
        <v>0.43</v>
      </c>
      <c r="L151">
        <v>0.72</v>
      </c>
      <c r="M151">
        <v>-0.23</v>
      </c>
      <c r="N151">
        <v>1.4E-2</v>
      </c>
      <c r="Q151" s="109">
        <f t="shared" ref="Q151:Q214" si="25">J151/100</f>
        <v>-3.8E-3</v>
      </c>
      <c r="R151" s="109">
        <f t="shared" si="21"/>
        <v>4.3E-3</v>
      </c>
      <c r="S151" s="109">
        <f t="shared" si="22"/>
        <v>7.1999999999999998E-3</v>
      </c>
      <c r="T151" s="109">
        <f t="shared" si="23"/>
        <v>-2.3E-3</v>
      </c>
      <c r="U151" s="109">
        <f t="shared" si="24"/>
        <v>1.4000000000000001E-4</v>
      </c>
      <c r="W151" s="1"/>
    </row>
    <row r="152" spans="2:23" x14ac:dyDescent="0.25">
      <c r="B152" s="6"/>
      <c r="D152" s="6">
        <v>44886</v>
      </c>
      <c r="E152" s="61">
        <v>-6.6515730731231942E-3</v>
      </c>
      <c r="F152" s="30" t="e" cm="1">
        <f t="array" ref="F152">INDEX(Input!$D:$D,MATCH('FAMA FRENCH'!$F$4,Input!$B:$B,0)*MATCH('FAMA FRENCH'!D152,Input!A:A,0))</f>
        <v>#N/A</v>
      </c>
      <c r="G152" s="61">
        <v>1.423809523809524E-4</v>
      </c>
      <c r="H152" s="61">
        <f t="shared" si="19"/>
        <v>-6.7939540255041462E-3</v>
      </c>
      <c r="I152" s="31" t="e">
        <f t="shared" si="20"/>
        <v>#N/A</v>
      </c>
      <c r="J152">
        <v>-0.21</v>
      </c>
      <c r="K152">
        <v>0.99</v>
      </c>
      <c r="L152">
        <v>0.48</v>
      </c>
      <c r="M152">
        <v>1.1000000000000001</v>
      </c>
      <c r="N152">
        <v>1.4E-2</v>
      </c>
      <c r="Q152" s="109">
        <f t="shared" si="25"/>
        <v>-2.0999999999999999E-3</v>
      </c>
      <c r="R152" s="109">
        <f t="shared" si="21"/>
        <v>9.8999999999999991E-3</v>
      </c>
      <c r="S152" s="109">
        <f t="shared" si="22"/>
        <v>4.7999999999999996E-3</v>
      </c>
      <c r="T152" s="109">
        <f t="shared" si="23"/>
        <v>1.1000000000000001E-2</v>
      </c>
      <c r="U152" s="109">
        <f t="shared" si="24"/>
        <v>1.4000000000000001E-4</v>
      </c>
      <c r="W152" s="1"/>
    </row>
    <row r="153" spans="2:23" x14ac:dyDescent="0.25">
      <c r="B153" s="6"/>
      <c r="D153" s="6">
        <v>44883</v>
      </c>
      <c r="E153" s="61">
        <v>-4.8868140345873952E-3</v>
      </c>
      <c r="F153" s="30" t="e" cm="1">
        <f t="array" ref="F153">INDEX(Input!$D:$D,MATCH('FAMA FRENCH'!$F$4,Input!$B:$B,0)*MATCH('FAMA FRENCH'!D153,Input!A:A,0))</f>
        <v>#N/A</v>
      </c>
      <c r="G153" s="61">
        <v>1.4408730158730156E-4</v>
      </c>
      <c r="H153" s="61">
        <f t="shared" si="19"/>
        <v>-5.0309013361746965E-3</v>
      </c>
      <c r="I153" s="31" t="e">
        <f t="shared" si="20"/>
        <v>#N/A</v>
      </c>
      <c r="J153">
        <v>-0.09</v>
      </c>
      <c r="K153">
        <v>0.08</v>
      </c>
      <c r="L153">
        <v>0.4</v>
      </c>
      <c r="M153">
        <v>0.62</v>
      </c>
      <c r="N153">
        <v>1.4E-2</v>
      </c>
      <c r="Q153" s="109">
        <f t="shared" si="25"/>
        <v>-8.9999999999999998E-4</v>
      </c>
      <c r="R153" s="109">
        <f t="shared" si="21"/>
        <v>8.0000000000000004E-4</v>
      </c>
      <c r="S153" s="109">
        <f t="shared" si="22"/>
        <v>4.0000000000000001E-3</v>
      </c>
      <c r="T153" s="109">
        <f t="shared" si="23"/>
        <v>6.1999999999999998E-3</v>
      </c>
      <c r="U153" s="109">
        <f t="shared" si="24"/>
        <v>1.4000000000000001E-4</v>
      </c>
      <c r="W153" s="1"/>
    </row>
    <row r="154" spans="2:23" x14ac:dyDescent="0.25">
      <c r="B154" s="6"/>
      <c r="D154" s="6">
        <v>44882</v>
      </c>
      <c r="E154" s="61">
        <v>-5.6209362101354143E-3</v>
      </c>
      <c r="F154" s="30" t="e" cm="1">
        <f t="array" ref="F154">INDEX(Input!$D:$D,MATCH('FAMA FRENCH'!$F$4,Input!$B:$B,0)*MATCH('FAMA FRENCH'!D154,Input!A:A,0))</f>
        <v>#N/A</v>
      </c>
      <c r="G154" s="61">
        <v>1.4444444444444446E-4</v>
      </c>
      <c r="H154" s="61">
        <f t="shared" si="19"/>
        <v>-5.7653806545798587E-3</v>
      </c>
      <c r="I154" s="31" t="e">
        <f t="shared" si="20"/>
        <v>#N/A</v>
      </c>
      <c r="J154">
        <v>-0.28999999999999998</v>
      </c>
      <c r="K154">
        <v>0.57999999999999996</v>
      </c>
      <c r="L154">
        <v>1.38</v>
      </c>
      <c r="M154">
        <v>0.75</v>
      </c>
      <c r="N154">
        <v>1.4E-2</v>
      </c>
      <c r="Q154" s="109">
        <f t="shared" si="25"/>
        <v>-2.8999999999999998E-3</v>
      </c>
      <c r="R154" s="109">
        <f t="shared" si="21"/>
        <v>5.7999999999999996E-3</v>
      </c>
      <c r="S154" s="109">
        <f t="shared" si="22"/>
        <v>1.38E-2</v>
      </c>
      <c r="T154" s="109">
        <f t="shared" si="23"/>
        <v>7.4999999999999997E-3</v>
      </c>
      <c r="U154" s="109">
        <f t="shared" si="24"/>
        <v>1.4000000000000001E-4</v>
      </c>
      <c r="W154" s="1"/>
    </row>
    <row r="155" spans="2:23" x14ac:dyDescent="0.25">
      <c r="B155" s="6"/>
      <c r="D155" s="6">
        <v>44881</v>
      </c>
      <c r="E155" s="61">
        <v>6.8331453346126298E-3</v>
      </c>
      <c r="F155" s="30" t="e" cm="1">
        <f t="array" ref="F155">INDEX(Input!$D:$D,MATCH('FAMA FRENCH'!$F$4,Input!$B:$B,0)*MATCH('FAMA FRENCH'!D155,Input!A:A,0))</f>
        <v>#N/A</v>
      </c>
      <c r="G155" s="61">
        <v>1.4722222222222223E-4</v>
      </c>
      <c r="H155" s="61">
        <f t="shared" si="19"/>
        <v>6.6859231123904076E-3</v>
      </c>
      <c r="I155" s="31" t="e">
        <f t="shared" si="20"/>
        <v>#N/A</v>
      </c>
      <c r="J155">
        <v>-1.07</v>
      </c>
      <c r="K155">
        <v>0.56999999999999995</v>
      </c>
      <c r="L155">
        <v>1.19</v>
      </c>
      <c r="M155">
        <v>0.93</v>
      </c>
      <c r="N155">
        <v>1.4E-2</v>
      </c>
      <c r="Q155" s="109">
        <f t="shared" si="25"/>
        <v>-1.0700000000000001E-2</v>
      </c>
      <c r="R155" s="109">
        <f t="shared" si="21"/>
        <v>5.6999999999999993E-3</v>
      </c>
      <c r="S155" s="109">
        <f t="shared" si="22"/>
        <v>1.1899999999999999E-2</v>
      </c>
      <c r="T155" s="109">
        <f t="shared" si="23"/>
        <v>9.300000000000001E-3</v>
      </c>
      <c r="U155" s="109">
        <f t="shared" si="24"/>
        <v>1.4000000000000001E-4</v>
      </c>
      <c r="W155" s="1"/>
    </row>
    <row r="156" spans="2:23" x14ac:dyDescent="0.25">
      <c r="B156" s="6"/>
      <c r="D156" s="6">
        <v>44880</v>
      </c>
      <c r="E156" s="61">
        <v>-1.09324601342131E-3</v>
      </c>
      <c r="F156" s="30" t="e" cm="1">
        <f t="array" ref="F156">INDEX(Input!$D:$D,MATCH('FAMA FRENCH'!$F$4,Input!$B:$B,0)*MATCH('FAMA FRENCH'!D156,Input!A:A,0))</f>
        <v>#N/A</v>
      </c>
      <c r="G156" s="61">
        <v>1.4984126984126983E-4</v>
      </c>
      <c r="H156" s="61">
        <f t="shared" si="19"/>
        <v>-1.24308728326258E-3</v>
      </c>
      <c r="I156" s="31" t="e">
        <f t="shared" si="20"/>
        <v>#N/A</v>
      </c>
      <c r="J156">
        <v>0.46</v>
      </c>
      <c r="K156">
        <v>-0.7</v>
      </c>
      <c r="L156">
        <v>-0.49</v>
      </c>
      <c r="M156">
        <v>-0.51</v>
      </c>
      <c r="N156">
        <v>1.4E-2</v>
      </c>
      <c r="Q156" s="109">
        <f t="shared" si="25"/>
        <v>4.5999999999999999E-3</v>
      </c>
      <c r="R156" s="109">
        <f t="shared" si="21"/>
        <v>-6.9999999999999993E-3</v>
      </c>
      <c r="S156" s="109">
        <f t="shared" si="22"/>
        <v>-4.8999999999999998E-3</v>
      </c>
      <c r="T156" s="109">
        <f t="shared" si="23"/>
        <v>-5.1000000000000004E-3</v>
      </c>
      <c r="U156" s="109">
        <f t="shared" si="24"/>
        <v>1.4000000000000001E-4</v>
      </c>
      <c r="W156" s="1"/>
    </row>
    <row r="157" spans="2:23" x14ac:dyDescent="0.25">
      <c r="B157" s="6"/>
      <c r="D157" s="6">
        <v>44879</v>
      </c>
      <c r="E157" s="61">
        <v>2.9864889710031085E-2</v>
      </c>
      <c r="F157" s="30" t="e" cm="1">
        <f t="array" ref="F157">INDEX(Input!$D:$D,MATCH('FAMA FRENCH'!$F$4,Input!$B:$B,0)*MATCH('FAMA FRENCH'!D157,Input!A:A,0))</f>
        <v>#N/A</v>
      </c>
      <c r="G157" s="61">
        <v>1.4896825396825395E-4</v>
      </c>
      <c r="H157" s="61">
        <f t="shared" si="19"/>
        <v>2.9715921456062829E-2</v>
      </c>
      <c r="I157" s="31" t="e">
        <f t="shared" si="20"/>
        <v>#N/A</v>
      </c>
      <c r="J157">
        <v>-0.25</v>
      </c>
      <c r="K157">
        <v>0.26</v>
      </c>
      <c r="L157">
        <v>0.54</v>
      </c>
      <c r="M157">
        <v>0.42</v>
      </c>
      <c r="N157">
        <v>1.4E-2</v>
      </c>
      <c r="Q157" s="109">
        <f t="shared" si="25"/>
        <v>-2.5000000000000001E-3</v>
      </c>
      <c r="R157" s="109">
        <f t="shared" si="21"/>
        <v>2.5999999999999999E-3</v>
      </c>
      <c r="S157" s="109">
        <f t="shared" si="22"/>
        <v>5.4000000000000003E-3</v>
      </c>
      <c r="T157" s="109">
        <f t="shared" si="23"/>
        <v>4.1999999999999997E-3</v>
      </c>
      <c r="U157" s="109">
        <f t="shared" si="24"/>
        <v>1.4000000000000001E-4</v>
      </c>
      <c r="W157" s="1"/>
    </row>
    <row r="158" spans="2:23" x14ac:dyDescent="0.25">
      <c r="B158" s="6"/>
      <c r="D158" s="6">
        <v>44876</v>
      </c>
      <c r="E158" s="61">
        <v>3.5241357940731285E-2</v>
      </c>
      <c r="F158" s="30" t="e" cm="1">
        <f t="array" ref="F158">INDEX(Input!$D:$D,MATCH('FAMA FRENCH'!$F$4,Input!$B:$B,0)*MATCH('FAMA FRENCH'!D158,Input!A:A,0))</f>
        <v>#N/A</v>
      </c>
      <c r="G158" s="61">
        <v>1.4515873015873016E-4</v>
      </c>
      <c r="H158" s="61">
        <f t="shared" si="19"/>
        <v>3.5096199210572554E-2</v>
      </c>
      <c r="I158" s="31" t="e">
        <f t="shared" si="20"/>
        <v>#N/A</v>
      </c>
      <c r="J158">
        <v>0.17</v>
      </c>
      <c r="K158">
        <v>-1.08</v>
      </c>
      <c r="L158">
        <v>-0.9</v>
      </c>
      <c r="M158">
        <v>-1.1399999999999999</v>
      </c>
      <c r="N158">
        <v>1.4E-2</v>
      </c>
      <c r="Q158" s="109">
        <f t="shared" si="25"/>
        <v>1.7000000000000001E-3</v>
      </c>
      <c r="R158" s="109">
        <f t="shared" si="21"/>
        <v>-1.0800000000000001E-2</v>
      </c>
      <c r="S158" s="109">
        <f t="shared" si="22"/>
        <v>-9.0000000000000011E-3</v>
      </c>
      <c r="T158" s="109">
        <f t="shared" si="23"/>
        <v>-1.1399999999999999E-2</v>
      </c>
      <c r="U158" s="109">
        <f t="shared" si="24"/>
        <v>1.4000000000000001E-4</v>
      </c>
      <c r="W158" s="1"/>
    </row>
    <row r="159" spans="2:23" x14ac:dyDescent="0.25">
      <c r="B159" s="6"/>
      <c r="D159" s="6">
        <v>44875</v>
      </c>
      <c r="E159" s="61">
        <v>-1.6791362959810641E-2</v>
      </c>
      <c r="F159" s="30" t="e" cm="1">
        <f t="array" ref="F159">INDEX(Input!$D:$D,MATCH('FAMA FRENCH'!$F$4,Input!$B:$B,0)*MATCH('FAMA FRENCH'!D159,Input!A:A,0))</f>
        <v>#N/A</v>
      </c>
      <c r="G159" s="61">
        <v>1.4924603174603176E-4</v>
      </c>
      <c r="H159" s="61">
        <f t="shared" si="19"/>
        <v>-1.6940608991556673E-2</v>
      </c>
      <c r="I159" s="31" t="e">
        <f t="shared" si="20"/>
        <v>#N/A</v>
      </c>
      <c r="J159">
        <v>1.01</v>
      </c>
      <c r="K159">
        <v>-3.11</v>
      </c>
      <c r="L159">
        <v>-0.67</v>
      </c>
      <c r="M159">
        <v>-2.73</v>
      </c>
      <c r="N159">
        <v>1.4E-2</v>
      </c>
      <c r="Q159" s="109">
        <f t="shared" si="25"/>
        <v>1.01E-2</v>
      </c>
      <c r="R159" s="109">
        <f t="shared" si="21"/>
        <v>-3.1099999999999999E-2</v>
      </c>
      <c r="S159" s="109">
        <f t="shared" si="22"/>
        <v>-6.7000000000000002E-3</v>
      </c>
      <c r="T159" s="109">
        <f t="shared" si="23"/>
        <v>-2.7300000000000001E-2</v>
      </c>
      <c r="U159" s="109">
        <f t="shared" si="24"/>
        <v>1.4000000000000001E-4</v>
      </c>
      <c r="W159" s="1"/>
    </row>
    <row r="160" spans="2:23" x14ac:dyDescent="0.25">
      <c r="B160" s="6"/>
      <c r="D160" s="6">
        <v>44874</v>
      </c>
      <c r="E160" s="61">
        <v>4.3640409207396855E-3</v>
      </c>
      <c r="F160" s="30" t="e" cm="1">
        <f t="array" ref="F160">INDEX(Input!$D:$D,MATCH('FAMA FRENCH'!$F$4,Input!$B:$B,0)*MATCH('FAMA FRENCH'!D160,Input!A:A,0))</f>
        <v>#N/A</v>
      </c>
      <c r="G160" s="61">
        <v>1.5503968253968253E-4</v>
      </c>
      <c r="H160" s="61">
        <f t="shared" si="19"/>
        <v>4.2090012382000027E-3</v>
      </c>
      <c r="I160" s="31" t="e">
        <f t="shared" si="20"/>
        <v>#N/A</v>
      </c>
      <c r="J160">
        <v>-0.52</v>
      </c>
      <c r="K160">
        <v>0.55000000000000004</v>
      </c>
      <c r="L160">
        <v>0.95</v>
      </c>
      <c r="M160">
        <v>1.06</v>
      </c>
      <c r="N160">
        <v>1.4E-2</v>
      </c>
      <c r="Q160" s="109">
        <f t="shared" si="25"/>
        <v>-5.1999999999999998E-3</v>
      </c>
      <c r="R160" s="109">
        <f t="shared" si="21"/>
        <v>5.5000000000000005E-3</v>
      </c>
      <c r="S160" s="109">
        <f t="shared" si="22"/>
        <v>9.4999999999999998E-3</v>
      </c>
      <c r="T160" s="109">
        <f t="shared" si="23"/>
        <v>1.06E-2</v>
      </c>
      <c r="U160" s="109">
        <f t="shared" si="24"/>
        <v>1.4000000000000001E-4</v>
      </c>
      <c r="W160" s="1"/>
    </row>
    <row r="161" spans="2:23" x14ac:dyDescent="0.25">
      <c r="B161" s="6"/>
      <c r="D161" s="6">
        <v>44873</v>
      </c>
      <c r="E161" s="61">
        <v>1.0665795278073952E-4</v>
      </c>
      <c r="F161" s="30" t="e" cm="1">
        <f t="array" ref="F161">INDEX(Input!$D:$D,MATCH('FAMA FRENCH'!$F$4,Input!$B:$B,0)*MATCH('FAMA FRENCH'!D161,Input!A:A,0))</f>
        <v>#N/A</v>
      </c>
      <c r="G161" s="61">
        <v>1.609126984126984E-4</v>
      </c>
      <c r="H161" s="61">
        <f t="shared" si="19"/>
        <v>-5.4254745631958872E-5</v>
      </c>
      <c r="I161" s="31" t="e">
        <f t="shared" si="20"/>
        <v>#N/A</v>
      </c>
      <c r="J161">
        <v>-0.55000000000000004</v>
      </c>
      <c r="K161">
        <v>-0.36</v>
      </c>
      <c r="L161">
        <v>-0.19</v>
      </c>
      <c r="M161">
        <v>0.06</v>
      </c>
      <c r="N161">
        <v>1.4E-2</v>
      </c>
      <c r="Q161" s="109">
        <f t="shared" si="25"/>
        <v>-5.5000000000000005E-3</v>
      </c>
      <c r="R161" s="109">
        <f t="shared" si="21"/>
        <v>-3.5999999999999999E-3</v>
      </c>
      <c r="S161" s="109">
        <f t="shared" si="22"/>
        <v>-1.9E-3</v>
      </c>
      <c r="T161" s="109">
        <f t="shared" si="23"/>
        <v>5.9999999999999995E-4</v>
      </c>
      <c r="U161" s="109">
        <f t="shared" si="24"/>
        <v>1.4000000000000001E-4</v>
      </c>
      <c r="W161" s="1"/>
    </row>
    <row r="162" spans="2:23" x14ac:dyDescent="0.25">
      <c r="B162" s="6"/>
      <c r="D162" s="6">
        <v>44872</v>
      </c>
      <c r="E162" s="61">
        <v>9.5604902950785775E-3</v>
      </c>
      <c r="F162" s="30" t="e" cm="1">
        <f t="array" ref="F162">INDEX(Input!$D:$D,MATCH('FAMA FRENCH'!$F$4,Input!$B:$B,0)*MATCH('FAMA FRENCH'!D162,Input!A:A,0))</f>
        <v>#N/A</v>
      </c>
      <c r="G162" s="61">
        <v>1.5511904761904762E-4</v>
      </c>
      <c r="H162" s="61">
        <f t="shared" si="19"/>
        <v>9.4053712474595295E-3</v>
      </c>
      <c r="I162" s="31" t="e">
        <f t="shared" si="20"/>
        <v>#N/A</v>
      </c>
      <c r="J162">
        <v>-0.34</v>
      </c>
      <c r="K162">
        <v>0.61</v>
      </c>
      <c r="L162">
        <v>1.06</v>
      </c>
      <c r="M162">
        <v>0.94</v>
      </c>
      <c r="N162">
        <v>1.4E-2</v>
      </c>
      <c r="Q162" s="109">
        <f t="shared" si="25"/>
        <v>-3.4000000000000002E-3</v>
      </c>
      <c r="R162" s="109">
        <f t="shared" si="21"/>
        <v>6.0999999999999995E-3</v>
      </c>
      <c r="S162" s="109">
        <f t="shared" si="22"/>
        <v>1.06E-2</v>
      </c>
      <c r="T162" s="109">
        <f t="shared" si="23"/>
        <v>9.3999999999999986E-3</v>
      </c>
      <c r="U162" s="109">
        <f t="shared" si="24"/>
        <v>1.4000000000000001E-4</v>
      </c>
      <c r="W162" s="1"/>
    </row>
    <row r="163" spans="2:23" x14ac:dyDescent="0.25">
      <c r="B163" s="6"/>
      <c r="D163" s="6">
        <v>44869</v>
      </c>
      <c r="E163" s="61">
        <v>1.1322125470548276E-2</v>
      </c>
      <c r="F163" s="30" t="e" cm="1">
        <f t="array" ref="F163">INDEX(Input!$D:$D,MATCH('FAMA FRENCH'!$F$4,Input!$B:$B,0)*MATCH('FAMA FRENCH'!D163,Input!A:A,0))</f>
        <v>#N/A</v>
      </c>
      <c r="G163" s="61">
        <v>1.5345238095238096E-4</v>
      </c>
      <c r="H163" s="61">
        <f t="shared" si="19"/>
        <v>1.1168673089595895E-2</v>
      </c>
      <c r="I163" s="31" t="e">
        <f t="shared" si="20"/>
        <v>#N/A</v>
      </c>
      <c r="J163">
        <v>-0.25</v>
      </c>
      <c r="K163">
        <v>1.27</v>
      </c>
      <c r="L163">
        <v>2.21</v>
      </c>
      <c r="M163">
        <v>0.63</v>
      </c>
      <c r="N163">
        <v>1.4E-2</v>
      </c>
      <c r="Q163" s="109">
        <f t="shared" si="25"/>
        <v>-2.5000000000000001E-3</v>
      </c>
      <c r="R163" s="109">
        <f t="shared" si="21"/>
        <v>1.2699999999999999E-2</v>
      </c>
      <c r="S163" s="109">
        <f t="shared" si="22"/>
        <v>2.2099999999999998E-2</v>
      </c>
      <c r="T163" s="109">
        <f t="shared" si="23"/>
        <v>6.3E-3</v>
      </c>
      <c r="U163" s="109">
        <f t="shared" si="24"/>
        <v>1.4000000000000001E-4</v>
      </c>
      <c r="W163" s="1"/>
    </row>
    <row r="164" spans="2:23" x14ac:dyDescent="0.25">
      <c r="B164" s="6"/>
      <c r="D164" s="6">
        <v>44868</v>
      </c>
      <c r="E164" s="61">
        <v>-2.4648318387330077E-2</v>
      </c>
      <c r="F164" s="30" t="e" cm="1">
        <f t="array" ref="F164">INDEX(Input!$D:$D,MATCH('FAMA FRENCH'!$F$4,Input!$B:$B,0)*MATCH('FAMA FRENCH'!D164,Input!A:A,0))</f>
        <v>#N/A</v>
      </c>
      <c r="G164" s="61">
        <v>1.5559523809523807E-4</v>
      </c>
      <c r="H164" s="61">
        <f t="shared" si="19"/>
        <v>-2.4803913625425316E-2</v>
      </c>
      <c r="I164" s="31" t="e">
        <f t="shared" si="20"/>
        <v>#N/A</v>
      </c>
      <c r="J164">
        <v>0.39</v>
      </c>
      <c r="K164">
        <v>0.31</v>
      </c>
      <c r="L164">
        <v>-0.13</v>
      </c>
      <c r="M164">
        <v>0.06</v>
      </c>
      <c r="N164">
        <v>1.4E-2</v>
      </c>
      <c r="Q164" s="109">
        <f t="shared" si="25"/>
        <v>3.9000000000000003E-3</v>
      </c>
      <c r="R164" s="109">
        <f t="shared" si="21"/>
        <v>3.0999999999999999E-3</v>
      </c>
      <c r="S164" s="109">
        <f t="shared" si="22"/>
        <v>-1.2999999999999999E-3</v>
      </c>
      <c r="T164" s="109">
        <f t="shared" si="23"/>
        <v>5.9999999999999995E-4</v>
      </c>
      <c r="U164" s="109">
        <f t="shared" si="24"/>
        <v>1.4000000000000001E-4</v>
      </c>
      <c r="W164" s="1"/>
    </row>
    <row r="165" spans="2:23" x14ac:dyDescent="0.25">
      <c r="B165" s="6"/>
      <c r="D165" s="6">
        <v>44867</v>
      </c>
      <c r="E165" s="61">
        <v>7.1683787283493257E-3</v>
      </c>
      <c r="F165" s="30" t="e" cm="1">
        <f t="array" ref="F165">INDEX(Input!$D:$D,MATCH('FAMA FRENCH'!$F$4,Input!$B:$B,0)*MATCH('FAMA FRENCH'!D165,Input!A:A,0))</f>
        <v>#N/A</v>
      </c>
      <c r="G165" s="61">
        <v>1.498015873015873E-4</v>
      </c>
      <c r="H165" s="61">
        <f t="shared" si="19"/>
        <v>7.0185771410477384E-3</v>
      </c>
      <c r="I165" s="31" t="e">
        <f t="shared" si="20"/>
        <v>#N/A</v>
      </c>
      <c r="J165">
        <v>-0.87</v>
      </c>
      <c r="K165">
        <v>1.61</v>
      </c>
      <c r="L165">
        <v>0.21</v>
      </c>
      <c r="M165">
        <v>1.05</v>
      </c>
      <c r="N165">
        <v>1.4E-2</v>
      </c>
      <c r="Q165" s="109">
        <f t="shared" si="25"/>
        <v>-8.6999999999999994E-3</v>
      </c>
      <c r="R165" s="109">
        <f t="shared" si="21"/>
        <v>1.61E-2</v>
      </c>
      <c r="S165" s="109">
        <f t="shared" si="22"/>
        <v>2.0999999999999999E-3</v>
      </c>
      <c r="T165" s="109">
        <f t="shared" si="23"/>
        <v>1.0500000000000001E-2</v>
      </c>
      <c r="U165" s="109">
        <f t="shared" si="24"/>
        <v>1.4000000000000001E-4</v>
      </c>
      <c r="W165" s="1"/>
    </row>
    <row r="166" spans="2:23" x14ac:dyDescent="0.25">
      <c r="B166" s="6"/>
      <c r="D166" s="6">
        <v>44866</v>
      </c>
      <c r="E166" s="61">
        <v>1.556611819912487E-2</v>
      </c>
      <c r="F166" s="30" t="e" cm="1">
        <f t="array" ref="F166">INDEX(Input!$D:$D,MATCH('FAMA FRENCH'!$F$4,Input!$B:$B,0)*MATCH('FAMA FRENCH'!D166,Input!A:A,0))</f>
        <v>#N/A</v>
      </c>
      <c r="G166" s="61">
        <v>1.506746031746032E-4</v>
      </c>
      <c r="H166" s="61">
        <f t="shared" si="19"/>
        <v>1.5415443595950266E-2</v>
      </c>
      <c r="I166" s="31" t="e">
        <f t="shared" si="20"/>
        <v>#N/A</v>
      </c>
      <c r="J166">
        <v>0.44</v>
      </c>
      <c r="K166">
        <v>0.78</v>
      </c>
      <c r="L166">
        <v>-0.01</v>
      </c>
      <c r="M166">
        <v>0.4</v>
      </c>
      <c r="N166">
        <v>1.4E-2</v>
      </c>
      <c r="Q166" s="109">
        <f t="shared" si="25"/>
        <v>4.4000000000000003E-3</v>
      </c>
      <c r="R166" s="109">
        <f t="shared" si="21"/>
        <v>7.8000000000000005E-3</v>
      </c>
      <c r="S166" s="109">
        <f t="shared" si="22"/>
        <v>-1E-4</v>
      </c>
      <c r="T166" s="109">
        <f t="shared" si="23"/>
        <v>4.0000000000000001E-3</v>
      </c>
      <c r="U166" s="109">
        <f t="shared" si="24"/>
        <v>1.4000000000000001E-4</v>
      </c>
      <c r="W166" s="1"/>
    </row>
    <row r="167" spans="2:23" x14ac:dyDescent="0.25">
      <c r="B167" s="6"/>
      <c r="D167" s="6">
        <v>44865</v>
      </c>
      <c r="E167" s="61">
        <v>1.6973449474650369E-2</v>
      </c>
      <c r="F167" s="30" t="e" cm="1">
        <f t="array" ref="F167">INDEX(Input!$D:$D,MATCH('FAMA FRENCH'!$F$4,Input!$B:$B,0)*MATCH('FAMA FRENCH'!D167,Input!A:A,0))</f>
        <v>#N/A</v>
      </c>
      <c r="G167" s="61">
        <v>1.4928571428571429E-4</v>
      </c>
      <c r="H167" s="61">
        <f t="shared" si="19"/>
        <v>1.6824163760364656E-2</v>
      </c>
      <c r="I167" s="31" t="e">
        <f t="shared" si="20"/>
        <v>#N/A</v>
      </c>
      <c r="J167">
        <v>0.47</v>
      </c>
      <c r="K167">
        <v>0.75</v>
      </c>
      <c r="L167">
        <v>-0.21</v>
      </c>
      <c r="M167">
        <v>0.49</v>
      </c>
      <c r="N167">
        <v>1.0999999999999999E-2</v>
      </c>
      <c r="Q167" s="109">
        <f t="shared" si="25"/>
        <v>4.6999999999999993E-3</v>
      </c>
      <c r="R167" s="109">
        <f t="shared" si="21"/>
        <v>7.4999999999999997E-3</v>
      </c>
      <c r="S167" s="109">
        <f t="shared" si="22"/>
        <v>-2.0999999999999999E-3</v>
      </c>
      <c r="T167" s="109">
        <f t="shared" si="23"/>
        <v>4.8999999999999998E-3</v>
      </c>
      <c r="U167" s="109">
        <f t="shared" si="24"/>
        <v>1.0999999999999999E-4</v>
      </c>
      <c r="W167" s="1"/>
    </row>
    <row r="168" spans="2:23" x14ac:dyDescent="0.25">
      <c r="B168" s="6"/>
      <c r="D168" s="6">
        <v>44862</v>
      </c>
      <c r="E168" s="61">
        <v>-2.230383343778965E-2</v>
      </c>
      <c r="F168" s="30" t="e" cm="1">
        <f t="array" ref="F168">INDEX(Input!$D:$D,MATCH('FAMA FRENCH'!$F$4,Input!$B:$B,0)*MATCH('FAMA FRENCH'!D168,Input!A:A,0))</f>
        <v>#N/A</v>
      </c>
      <c r="G168" s="61">
        <v>1.4960317460317458E-4</v>
      </c>
      <c r="H168" s="61">
        <f t="shared" si="19"/>
        <v>-2.2453436612392824E-2</v>
      </c>
      <c r="I168" s="31" t="e">
        <f t="shared" si="20"/>
        <v>#N/A</v>
      </c>
      <c r="J168">
        <v>0.05</v>
      </c>
      <c r="K168">
        <v>-0.33</v>
      </c>
      <c r="L168">
        <v>0.38</v>
      </c>
      <c r="M168">
        <v>0.61</v>
      </c>
      <c r="N168">
        <v>1.0999999999999999E-2</v>
      </c>
      <c r="Q168" s="109">
        <f t="shared" si="25"/>
        <v>5.0000000000000001E-4</v>
      </c>
      <c r="R168" s="109">
        <f t="shared" si="21"/>
        <v>-3.3E-3</v>
      </c>
      <c r="S168" s="109">
        <f t="shared" si="22"/>
        <v>3.8E-3</v>
      </c>
      <c r="T168" s="109">
        <f t="shared" si="23"/>
        <v>6.0999999999999995E-3</v>
      </c>
      <c r="U168" s="109">
        <f t="shared" si="24"/>
        <v>1.0999999999999999E-4</v>
      </c>
      <c r="W168" s="1"/>
    </row>
    <row r="169" spans="2:23" x14ac:dyDescent="0.25">
      <c r="B169" s="6"/>
      <c r="D169" s="6">
        <v>44861</v>
      </c>
      <c r="E169" s="61">
        <v>1.7205306566148618E-2</v>
      </c>
      <c r="F169" s="30" t="e" cm="1">
        <f t="array" ref="F169">INDEX(Input!$D:$D,MATCH('FAMA FRENCH'!$F$4,Input!$B:$B,0)*MATCH('FAMA FRENCH'!D169,Input!A:A,0))</f>
        <v>#N/A</v>
      </c>
      <c r="G169" s="61">
        <v>1.5384920634920634E-4</v>
      </c>
      <c r="H169" s="61">
        <f t="shared" si="19"/>
        <v>1.7051457359799412E-2</v>
      </c>
      <c r="I169" s="31" t="e">
        <f t="shared" si="20"/>
        <v>#N/A</v>
      </c>
      <c r="J169">
        <v>0.43</v>
      </c>
      <c r="K169">
        <v>1.06</v>
      </c>
      <c r="L169">
        <v>-0.36</v>
      </c>
      <c r="M169">
        <v>0.52</v>
      </c>
      <c r="N169">
        <v>1.0999999999999999E-2</v>
      </c>
      <c r="Q169" s="109">
        <f t="shared" si="25"/>
        <v>4.3E-3</v>
      </c>
      <c r="R169" s="109">
        <f t="shared" si="21"/>
        <v>1.06E-2</v>
      </c>
      <c r="S169" s="109">
        <f t="shared" si="22"/>
        <v>-3.5999999999999999E-3</v>
      </c>
      <c r="T169" s="109">
        <f t="shared" si="23"/>
        <v>5.1999999999999998E-3</v>
      </c>
      <c r="U169" s="109">
        <f t="shared" si="24"/>
        <v>1.0999999999999999E-4</v>
      </c>
      <c r="W169" s="1"/>
    </row>
    <row r="170" spans="2:23" x14ac:dyDescent="0.25">
      <c r="B170" s="6"/>
      <c r="D170" s="6">
        <v>44860</v>
      </c>
      <c r="E170" s="61">
        <v>-1.0978495862831478E-2</v>
      </c>
      <c r="F170" s="30" t="e" cm="1">
        <f t="array" ref="F170">INDEX(Input!$D:$D,MATCH('FAMA FRENCH'!$F$4,Input!$B:$B,0)*MATCH('FAMA FRENCH'!D170,Input!A:A,0))</f>
        <v>#N/A</v>
      </c>
      <c r="G170" s="61">
        <v>1.5742063492063494E-4</v>
      </c>
      <c r="H170" s="61">
        <f t="shared" si="19"/>
        <v>-1.1135916497752113E-2</v>
      </c>
      <c r="I170" s="31" t="e">
        <f t="shared" si="20"/>
        <v>#N/A</v>
      </c>
      <c r="J170">
        <v>0.7</v>
      </c>
      <c r="K170">
        <v>0.89</v>
      </c>
      <c r="L170">
        <v>-0.8</v>
      </c>
      <c r="M170">
        <v>0.67</v>
      </c>
      <c r="N170">
        <v>1.0999999999999999E-2</v>
      </c>
      <c r="Q170" s="109">
        <f t="shared" si="25"/>
        <v>6.9999999999999993E-3</v>
      </c>
      <c r="R170" s="109">
        <f t="shared" si="21"/>
        <v>8.8999999999999999E-3</v>
      </c>
      <c r="S170" s="109">
        <f t="shared" si="22"/>
        <v>-8.0000000000000002E-3</v>
      </c>
      <c r="T170" s="109">
        <f t="shared" si="23"/>
        <v>6.7000000000000002E-3</v>
      </c>
      <c r="U170" s="109">
        <f t="shared" si="24"/>
        <v>1.0999999999999999E-4</v>
      </c>
      <c r="W170" s="1"/>
    </row>
    <row r="171" spans="2:23" x14ac:dyDescent="0.25">
      <c r="B171" s="6"/>
      <c r="D171" s="6">
        <v>44859</v>
      </c>
      <c r="E171" s="61">
        <v>-8.7628368199128906E-3</v>
      </c>
      <c r="F171" s="30" t="e" cm="1">
        <f t="array" ref="F171">INDEX(Input!$D:$D,MATCH('FAMA FRENCH'!$F$4,Input!$B:$B,0)*MATCH('FAMA FRENCH'!D171,Input!A:A,0))</f>
        <v>#N/A</v>
      </c>
      <c r="G171" s="61">
        <v>1.6313492063492065E-4</v>
      </c>
      <c r="H171" s="61">
        <f t="shared" si="19"/>
        <v>-8.9259717405478119E-3</v>
      </c>
      <c r="I171" s="31" t="e">
        <f t="shared" si="20"/>
        <v>#N/A</v>
      </c>
      <c r="J171">
        <v>1.02</v>
      </c>
      <c r="K171">
        <v>-1.52</v>
      </c>
      <c r="L171">
        <v>-1.19</v>
      </c>
      <c r="M171">
        <v>-1.22</v>
      </c>
      <c r="N171">
        <v>1.0999999999999999E-2</v>
      </c>
      <c r="Q171" s="109">
        <f t="shared" si="25"/>
        <v>1.0200000000000001E-2</v>
      </c>
      <c r="R171" s="109">
        <f t="shared" si="21"/>
        <v>-1.52E-2</v>
      </c>
      <c r="S171" s="109">
        <f t="shared" si="22"/>
        <v>-1.1899999999999999E-2</v>
      </c>
      <c r="T171" s="109">
        <f t="shared" si="23"/>
        <v>-1.2199999999999999E-2</v>
      </c>
      <c r="U171" s="109">
        <f t="shared" si="24"/>
        <v>1.0999999999999999E-4</v>
      </c>
      <c r="W171" s="1"/>
    </row>
    <row r="172" spans="2:23" x14ac:dyDescent="0.25">
      <c r="B172" s="6"/>
      <c r="D172" s="6">
        <v>44858</v>
      </c>
      <c r="E172" s="61">
        <v>2.610492102125837E-2</v>
      </c>
      <c r="F172" s="30" t="e" cm="1">
        <f t="array" ref="F172">INDEX(Input!$D:$D,MATCH('FAMA FRENCH'!$F$4,Input!$B:$B,0)*MATCH('FAMA FRENCH'!D172,Input!A:A,0))</f>
        <v>#N/A</v>
      </c>
      <c r="G172" s="61">
        <v>1.6519841269841269E-4</v>
      </c>
      <c r="H172" s="61">
        <f t="shared" si="19"/>
        <v>2.5939722608559958E-2</v>
      </c>
      <c r="I172" s="31" t="e">
        <f t="shared" si="20"/>
        <v>#N/A</v>
      </c>
      <c r="J172">
        <v>-0.63</v>
      </c>
      <c r="K172">
        <v>0.44</v>
      </c>
      <c r="L172">
        <v>1.1599999999999999</v>
      </c>
      <c r="M172">
        <v>0.48</v>
      </c>
      <c r="N172">
        <v>1.0999999999999999E-2</v>
      </c>
      <c r="Q172" s="109">
        <f t="shared" si="25"/>
        <v>-6.3E-3</v>
      </c>
      <c r="R172" s="109">
        <f t="shared" si="21"/>
        <v>4.4000000000000003E-3</v>
      </c>
      <c r="S172" s="109">
        <f t="shared" si="22"/>
        <v>1.1599999999999999E-2</v>
      </c>
      <c r="T172" s="109">
        <f t="shared" si="23"/>
        <v>4.7999999999999996E-3</v>
      </c>
      <c r="U172" s="109">
        <f t="shared" si="24"/>
        <v>1.0999999999999999E-4</v>
      </c>
      <c r="W172" s="1"/>
    </row>
    <row r="173" spans="2:23" x14ac:dyDescent="0.25">
      <c r="B173" s="6"/>
      <c r="D173" s="6">
        <v>44855</v>
      </c>
      <c r="E173" s="61">
        <v>-6.2010525313127797E-3</v>
      </c>
      <c r="F173" s="30" t="e" cm="1">
        <f t="array" ref="F173">INDEX(Input!$D:$D,MATCH('FAMA FRENCH'!$F$4,Input!$B:$B,0)*MATCH('FAMA FRENCH'!D173,Input!A:A,0))</f>
        <v>#N/A</v>
      </c>
      <c r="G173" s="61">
        <v>1.6682539682539679E-4</v>
      </c>
      <c r="H173" s="61">
        <f t="shared" si="19"/>
        <v>-6.3678779281381766E-3</v>
      </c>
      <c r="I173" s="31" t="e">
        <f t="shared" si="20"/>
        <v>#N/A</v>
      </c>
      <c r="J173">
        <v>-0.05</v>
      </c>
      <c r="K173">
        <v>0.1</v>
      </c>
      <c r="L173">
        <v>0.61</v>
      </c>
      <c r="M173">
        <v>-0.21</v>
      </c>
      <c r="N173">
        <v>1.0999999999999999E-2</v>
      </c>
      <c r="Q173" s="109">
        <f t="shared" si="25"/>
        <v>-5.0000000000000001E-4</v>
      </c>
      <c r="R173" s="109">
        <f t="shared" si="21"/>
        <v>1E-3</v>
      </c>
      <c r="S173" s="109">
        <f t="shared" si="22"/>
        <v>6.0999999999999995E-3</v>
      </c>
      <c r="T173" s="109">
        <f t="shared" si="23"/>
        <v>-2.0999999999999999E-3</v>
      </c>
      <c r="U173" s="109">
        <f t="shared" si="24"/>
        <v>1.0999999999999999E-4</v>
      </c>
      <c r="W173" s="1"/>
    </row>
    <row r="174" spans="2:23" x14ac:dyDescent="0.25">
      <c r="B174" s="6"/>
      <c r="D174" s="6">
        <v>44854</v>
      </c>
      <c r="E174" s="61">
        <v>-1.7074967250553748E-2</v>
      </c>
      <c r="F174" s="30" t="e" cm="1">
        <f t="array" ref="F174">INDEX(Input!$D:$D,MATCH('FAMA FRENCH'!$F$4,Input!$B:$B,0)*MATCH('FAMA FRENCH'!D174,Input!A:A,0))</f>
        <v>#N/A</v>
      </c>
      <c r="G174" s="61">
        <v>1.6186507936507936E-4</v>
      </c>
      <c r="H174" s="61">
        <f t="shared" si="19"/>
        <v>-1.7236832329918829E-2</v>
      </c>
      <c r="I174" s="31" t="e">
        <f t="shared" si="20"/>
        <v>#N/A</v>
      </c>
      <c r="J174">
        <v>-0.33</v>
      </c>
      <c r="K174">
        <v>-0.43</v>
      </c>
      <c r="L174">
        <v>-0.61</v>
      </c>
      <c r="M174">
        <v>0.12</v>
      </c>
      <c r="N174">
        <v>1.0999999999999999E-2</v>
      </c>
      <c r="Q174" s="109">
        <f t="shared" si="25"/>
        <v>-3.3E-3</v>
      </c>
      <c r="R174" s="109">
        <f t="shared" si="21"/>
        <v>-4.3E-3</v>
      </c>
      <c r="S174" s="109">
        <f t="shared" si="22"/>
        <v>-6.0999999999999995E-3</v>
      </c>
      <c r="T174" s="109">
        <f t="shared" si="23"/>
        <v>1.1999999999999999E-3</v>
      </c>
      <c r="U174" s="109">
        <f t="shared" si="24"/>
        <v>1.0999999999999999E-4</v>
      </c>
      <c r="W174" s="1"/>
    </row>
    <row r="175" spans="2:23" x14ac:dyDescent="0.25">
      <c r="B175" s="6"/>
      <c r="D175" s="6">
        <v>44853</v>
      </c>
      <c r="E175" s="61">
        <v>-3.4685106240085325E-3</v>
      </c>
      <c r="F175" s="30" t="e" cm="1">
        <f t="array" ref="F175">INDEX(Input!$D:$D,MATCH('FAMA FRENCH'!$F$4,Input!$B:$B,0)*MATCH('FAMA FRENCH'!D175,Input!A:A,0))</f>
        <v>#N/A</v>
      </c>
      <c r="G175" s="61">
        <v>1.5646825396825397E-4</v>
      </c>
      <c r="H175" s="61">
        <f t="shared" si="19"/>
        <v>-3.6249788779767864E-3</v>
      </c>
      <c r="I175" s="31" t="e">
        <f t="shared" si="20"/>
        <v>#N/A</v>
      </c>
      <c r="J175">
        <v>-1.2</v>
      </c>
      <c r="K175">
        <v>1.21</v>
      </c>
      <c r="L175">
        <v>0.7</v>
      </c>
      <c r="M175">
        <v>0.77</v>
      </c>
      <c r="N175">
        <v>1.0999999999999999E-2</v>
      </c>
      <c r="Q175" s="109">
        <f t="shared" si="25"/>
        <v>-1.2E-2</v>
      </c>
      <c r="R175" s="109">
        <f t="shared" si="21"/>
        <v>1.21E-2</v>
      </c>
      <c r="S175" s="109">
        <f t="shared" si="22"/>
        <v>6.9999999999999993E-3</v>
      </c>
      <c r="T175" s="109">
        <f t="shared" si="23"/>
        <v>7.7000000000000002E-3</v>
      </c>
      <c r="U175" s="109">
        <f t="shared" si="24"/>
        <v>1.0999999999999999E-4</v>
      </c>
      <c r="W175" s="1"/>
    </row>
    <row r="176" spans="2:23" x14ac:dyDescent="0.25">
      <c r="B176" s="6"/>
      <c r="D176" s="6">
        <v>44852</v>
      </c>
      <c r="E176" s="61">
        <v>4.6527050050220002E-2</v>
      </c>
      <c r="F176" s="30" t="e" cm="1">
        <f t="array" ref="F176">INDEX(Input!$D:$D,MATCH('FAMA FRENCH'!$F$4,Input!$B:$B,0)*MATCH('FAMA FRENCH'!D176,Input!A:A,0))</f>
        <v>#N/A</v>
      </c>
      <c r="G176" s="61">
        <v>1.5726190476190476E-4</v>
      </c>
      <c r="H176" s="61">
        <f t="shared" si="19"/>
        <v>4.6369788145458099E-2</v>
      </c>
      <c r="I176" s="31" t="e">
        <f t="shared" si="20"/>
        <v>#N/A</v>
      </c>
      <c r="J176">
        <v>-0.13</v>
      </c>
      <c r="K176">
        <v>0.01</v>
      </c>
      <c r="L176">
        <v>-0.43</v>
      </c>
      <c r="M176">
        <v>0.03</v>
      </c>
      <c r="N176">
        <v>1.0999999999999999E-2</v>
      </c>
      <c r="Q176" s="109">
        <f t="shared" si="25"/>
        <v>-1.2999999999999999E-3</v>
      </c>
      <c r="R176" s="109">
        <f t="shared" si="21"/>
        <v>1E-4</v>
      </c>
      <c r="S176" s="109">
        <f t="shared" si="22"/>
        <v>-4.3E-3</v>
      </c>
      <c r="T176" s="109">
        <f t="shared" si="23"/>
        <v>2.9999999999999997E-4</v>
      </c>
      <c r="U176" s="109">
        <f t="shared" si="24"/>
        <v>1.0999999999999999E-4</v>
      </c>
      <c r="W176" s="1"/>
    </row>
    <row r="177" spans="2:23" x14ac:dyDescent="0.25">
      <c r="B177" s="6"/>
      <c r="D177" s="6">
        <v>44851</v>
      </c>
      <c r="E177" s="61">
        <v>-3.0277579189722324E-3</v>
      </c>
      <c r="F177" s="30" t="e" cm="1">
        <f t="array" ref="F177">INDEX(Input!$D:$D,MATCH('FAMA FRENCH'!$F$4,Input!$B:$B,0)*MATCH('FAMA FRENCH'!D177,Input!A:A,0))</f>
        <v>#N/A</v>
      </c>
      <c r="G177" s="61">
        <v>1.6071428571428571E-4</v>
      </c>
      <c r="H177" s="61">
        <f t="shared" si="19"/>
        <v>-3.1884722046865181E-3</v>
      </c>
      <c r="I177" s="31" t="e">
        <f t="shared" si="20"/>
        <v>#N/A</v>
      </c>
      <c r="J177">
        <v>0.37</v>
      </c>
      <c r="K177">
        <v>-1.43</v>
      </c>
      <c r="L177">
        <v>-1.01</v>
      </c>
      <c r="M177">
        <v>-1.18</v>
      </c>
      <c r="N177">
        <v>1.0999999999999999E-2</v>
      </c>
      <c r="Q177" s="109">
        <f t="shared" si="25"/>
        <v>3.7000000000000002E-3</v>
      </c>
      <c r="R177" s="109">
        <f t="shared" si="21"/>
        <v>-1.43E-2</v>
      </c>
      <c r="S177" s="109">
        <f t="shared" si="22"/>
        <v>-1.01E-2</v>
      </c>
      <c r="T177" s="109">
        <f t="shared" si="23"/>
        <v>-1.18E-2</v>
      </c>
      <c r="U177" s="109">
        <f t="shared" si="24"/>
        <v>1.0999999999999999E-4</v>
      </c>
      <c r="W177" s="1"/>
    </row>
    <row r="178" spans="2:23" x14ac:dyDescent="0.25">
      <c r="B178" s="6"/>
      <c r="D178" s="6">
        <v>44848</v>
      </c>
      <c r="E178" s="61">
        <v>1.3532456997025703E-2</v>
      </c>
      <c r="F178" s="30" t="e" cm="1">
        <f t="array" ref="F178">INDEX(Input!$D:$D,MATCH('FAMA FRENCH'!$F$4,Input!$B:$B,0)*MATCH('FAMA FRENCH'!D178,Input!A:A,0))</f>
        <v>#N/A</v>
      </c>
      <c r="G178" s="61">
        <v>1.5880952380952382E-4</v>
      </c>
      <c r="H178" s="61">
        <f t="shared" si="19"/>
        <v>1.3373647473216179E-2</v>
      </c>
      <c r="I178" s="31" t="e">
        <f t="shared" si="20"/>
        <v>#N/A</v>
      </c>
      <c r="J178">
        <v>-0.21</v>
      </c>
      <c r="K178">
        <v>1.2</v>
      </c>
      <c r="L178">
        <v>0.53</v>
      </c>
      <c r="M178">
        <v>1.58</v>
      </c>
      <c r="N178">
        <v>1.0999999999999999E-2</v>
      </c>
      <c r="Q178" s="109">
        <f t="shared" si="25"/>
        <v>-2.0999999999999999E-3</v>
      </c>
      <c r="R178" s="109">
        <f t="shared" si="21"/>
        <v>1.2E-2</v>
      </c>
      <c r="S178" s="109">
        <f t="shared" si="22"/>
        <v>5.3E-3</v>
      </c>
      <c r="T178" s="109">
        <f t="shared" si="23"/>
        <v>1.5800000000000002E-2</v>
      </c>
      <c r="U178" s="109">
        <f t="shared" si="24"/>
        <v>1.0999999999999999E-4</v>
      </c>
      <c r="W178" s="1"/>
    </row>
    <row r="179" spans="2:23" x14ac:dyDescent="0.25">
      <c r="B179" s="6"/>
      <c r="D179" s="6">
        <v>44847</v>
      </c>
      <c r="E179" s="61">
        <v>5.5754777937525469E-4</v>
      </c>
      <c r="F179" s="30" t="e" cm="1">
        <f t="array" ref="F179">INDEX(Input!$D:$D,MATCH('FAMA FRENCH'!$F$4,Input!$B:$B,0)*MATCH('FAMA FRENCH'!D179,Input!A:A,0))</f>
        <v>#N/A</v>
      </c>
      <c r="G179" s="61">
        <v>1.5924603174603173E-4</v>
      </c>
      <c r="H179" s="61">
        <f t="shared" si="19"/>
        <v>3.9830174762922296E-4</v>
      </c>
      <c r="I179" s="31" t="e">
        <f t="shared" si="20"/>
        <v>#N/A</v>
      </c>
      <c r="J179">
        <v>-0.27</v>
      </c>
      <c r="K179">
        <v>1.57</v>
      </c>
      <c r="L179">
        <v>0.55000000000000004</v>
      </c>
      <c r="M179">
        <v>0.95</v>
      </c>
      <c r="N179">
        <v>1.0999999999999999E-2</v>
      </c>
      <c r="Q179" s="109">
        <f t="shared" si="25"/>
        <v>-2.7000000000000001E-3</v>
      </c>
      <c r="R179" s="109">
        <f t="shared" si="21"/>
        <v>1.5700000000000002E-2</v>
      </c>
      <c r="S179" s="109">
        <f t="shared" si="22"/>
        <v>5.5000000000000005E-3</v>
      </c>
      <c r="T179" s="109">
        <f t="shared" si="23"/>
        <v>9.4999999999999998E-3</v>
      </c>
      <c r="U179" s="109">
        <f t="shared" si="24"/>
        <v>1.0999999999999999E-4</v>
      </c>
      <c r="W179" s="1"/>
    </row>
    <row r="180" spans="2:23" x14ac:dyDescent="0.25">
      <c r="B180" s="6"/>
      <c r="D180" s="6">
        <v>44846</v>
      </c>
      <c r="E180" s="61">
        <v>-1.4809167133608679E-2</v>
      </c>
      <c r="F180" s="30" t="e" cm="1">
        <f t="array" ref="F180">INDEX(Input!$D:$D,MATCH('FAMA FRENCH'!$F$4,Input!$B:$B,0)*MATCH('FAMA FRENCH'!D180,Input!A:A,0))</f>
        <v>#N/A</v>
      </c>
      <c r="G180" s="61">
        <v>1.5753968253968254E-4</v>
      </c>
      <c r="H180" s="61">
        <f t="shared" si="19"/>
        <v>-1.4966706816148362E-2</v>
      </c>
      <c r="I180" s="31" t="e">
        <f t="shared" si="20"/>
        <v>#N/A</v>
      </c>
      <c r="J180">
        <v>0.02</v>
      </c>
      <c r="K180">
        <v>0.02</v>
      </c>
      <c r="L180">
        <v>-0.02</v>
      </c>
      <c r="M180">
        <v>0.01</v>
      </c>
      <c r="N180">
        <v>1.0999999999999999E-2</v>
      </c>
      <c r="Q180" s="109">
        <f t="shared" si="25"/>
        <v>2.0000000000000001E-4</v>
      </c>
      <c r="R180" s="109">
        <f t="shared" si="21"/>
        <v>2.0000000000000001E-4</v>
      </c>
      <c r="S180" s="109">
        <f t="shared" si="22"/>
        <v>-2.0000000000000001E-4</v>
      </c>
      <c r="T180" s="109">
        <f t="shared" si="23"/>
        <v>1E-4</v>
      </c>
      <c r="U180" s="109">
        <f t="shared" si="24"/>
        <v>1.0999999999999999E-4</v>
      </c>
      <c r="W180" s="1"/>
    </row>
    <row r="181" spans="2:23" x14ac:dyDescent="0.25">
      <c r="B181" s="6"/>
      <c r="D181" s="6">
        <v>44845</v>
      </c>
      <c r="E181" s="61">
        <v>1.2631173287933048E-2</v>
      </c>
      <c r="F181" s="30" t="e" cm="1">
        <f t="array" ref="F181">INDEX(Input!$D:$D,MATCH('FAMA FRENCH'!$F$4,Input!$B:$B,0)*MATCH('FAMA FRENCH'!D181,Input!A:A,0))</f>
        <v>#N/A</v>
      </c>
      <c r="G181" s="61">
        <v>1.5861111111111111E-4</v>
      </c>
      <c r="H181" s="61">
        <f t="shared" si="19"/>
        <v>1.2472562176821937E-2</v>
      </c>
      <c r="I181" s="31" t="e">
        <f t="shared" si="20"/>
        <v>#N/A</v>
      </c>
      <c r="J181">
        <v>0.62</v>
      </c>
      <c r="K181">
        <v>0.32</v>
      </c>
      <c r="L181">
        <v>0.56999999999999995</v>
      </c>
      <c r="M181">
        <v>0.65</v>
      </c>
      <c r="N181">
        <v>1.0999999999999999E-2</v>
      </c>
      <c r="Q181" s="109">
        <f t="shared" si="25"/>
        <v>6.1999999999999998E-3</v>
      </c>
      <c r="R181" s="109">
        <f t="shared" si="21"/>
        <v>3.2000000000000002E-3</v>
      </c>
      <c r="S181" s="109">
        <f t="shared" si="22"/>
        <v>5.6999999999999993E-3</v>
      </c>
      <c r="T181" s="109">
        <f t="shared" si="23"/>
        <v>6.5000000000000006E-3</v>
      </c>
      <c r="U181" s="109">
        <f t="shared" si="24"/>
        <v>1.0999999999999999E-4</v>
      </c>
      <c r="W181" s="1"/>
    </row>
    <row r="182" spans="2:23" x14ac:dyDescent="0.25">
      <c r="B182" s="6"/>
      <c r="D182" s="6">
        <v>44844</v>
      </c>
      <c r="E182" s="61">
        <v>-2.106321457410041E-2</v>
      </c>
      <c r="F182" s="30" t="e" cm="1">
        <f t="array" ref="F182">INDEX(Input!$D:$D,MATCH('FAMA FRENCH'!$F$4,Input!$B:$B,0)*MATCH('FAMA FRENCH'!D182,Input!A:A,0))</f>
        <v>#N/A</v>
      </c>
      <c r="G182" s="61">
        <v>1.5519841269841269E-4</v>
      </c>
      <c r="H182" s="61">
        <f t="shared" si="19"/>
        <v>-2.1218412986798822E-2</v>
      </c>
      <c r="I182" s="31" t="e">
        <f t="shared" si="20"/>
        <v>#N/A</v>
      </c>
      <c r="J182">
        <v>0.24</v>
      </c>
      <c r="K182">
        <v>0.76</v>
      </c>
      <c r="L182">
        <v>1.52</v>
      </c>
      <c r="M182">
        <v>0.4</v>
      </c>
      <c r="N182">
        <v>1.0999999999999999E-2</v>
      </c>
      <c r="Q182" s="109">
        <f t="shared" si="25"/>
        <v>2.3999999999999998E-3</v>
      </c>
      <c r="R182" s="109">
        <f t="shared" si="21"/>
        <v>7.6E-3</v>
      </c>
      <c r="S182" s="109">
        <f t="shared" si="22"/>
        <v>1.52E-2</v>
      </c>
      <c r="T182" s="109">
        <f t="shared" si="23"/>
        <v>4.0000000000000001E-3</v>
      </c>
      <c r="U182" s="109">
        <f t="shared" si="24"/>
        <v>1.0999999999999999E-4</v>
      </c>
      <c r="W182" s="1"/>
    </row>
    <row r="183" spans="2:23" x14ac:dyDescent="0.25">
      <c r="B183" s="6"/>
      <c r="D183" s="6">
        <v>44841</v>
      </c>
      <c r="E183" s="61">
        <v>-1.3465046629099357E-2</v>
      </c>
      <c r="F183" s="30" t="e" cm="1">
        <f t="array" ref="F183">INDEX(Input!$D:$D,MATCH('FAMA FRENCH'!$F$4,Input!$B:$B,0)*MATCH('FAMA FRENCH'!D183,Input!A:A,0))</f>
        <v>#N/A</v>
      </c>
      <c r="G183" s="61">
        <v>1.5285714285714284E-4</v>
      </c>
      <c r="H183" s="61">
        <f t="shared" si="19"/>
        <v>-1.3617903771956499E-2</v>
      </c>
      <c r="I183" s="31" t="e">
        <f t="shared" si="20"/>
        <v>#N/A</v>
      </c>
      <c r="J183">
        <v>-0.23</v>
      </c>
      <c r="K183">
        <v>1.68</v>
      </c>
      <c r="L183">
        <v>0.97</v>
      </c>
      <c r="M183">
        <v>1.46</v>
      </c>
      <c r="N183">
        <v>1.0999999999999999E-2</v>
      </c>
      <c r="Q183" s="109">
        <f t="shared" si="25"/>
        <v>-2.3E-3</v>
      </c>
      <c r="R183" s="109">
        <f t="shared" si="21"/>
        <v>1.6799999999999999E-2</v>
      </c>
      <c r="S183" s="109">
        <f t="shared" si="22"/>
        <v>9.7000000000000003E-3</v>
      </c>
      <c r="T183" s="109">
        <f t="shared" si="23"/>
        <v>1.46E-2</v>
      </c>
      <c r="U183" s="109">
        <f t="shared" si="24"/>
        <v>1.0999999999999999E-4</v>
      </c>
      <c r="W183" s="1"/>
    </row>
    <row r="184" spans="2:23" x14ac:dyDescent="0.25">
      <c r="B184" s="6"/>
      <c r="D184" s="6">
        <v>44840</v>
      </c>
      <c r="E184" s="61">
        <v>5.7780934430077667E-2</v>
      </c>
      <c r="F184" s="30" t="e" cm="1">
        <f t="array" ref="F184">INDEX(Input!$D:$D,MATCH('FAMA FRENCH'!$F$4,Input!$B:$B,0)*MATCH('FAMA FRENCH'!D184,Input!A:A,0))</f>
        <v>#N/A</v>
      </c>
      <c r="G184" s="61">
        <v>1.5071428571428571E-4</v>
      </c>
      <c r="H184" s="61">
        <f t="shared" si="19"/>
        <v>5.7630220144363378E-2</v>
      </c>
      <c r="I184" s="31" t="e">
        <f t="shared" si="20"/>
        <v>#N/A</v>
      </c>
      <c r="J184">
        <v>0.46</v>
      </c>
      <c r="K184">
        <v>0.12</v>
      </c>
      <c r="L184">
        <v>-0.11</v>
      </c>
      <c r="M184">
        <v>-0.47</v>
      </c>
      <c r="N184">
        <v>1.0999999999999999E-2</v>
      </c>
      <c r="Q184" s="109">
        <f t="shared" si="25"/>
        <v>4.5999999999999999E-3</v>
      </c>
      <c r="R184" s="109">
        <f t="shared" si="21"/>
        <v>1.1999999999999999E-3</v>
      </c>
      <c r="S184" s="109">
        <f t="shared" si="22"/>
        <v>-1.1000000000000001E-3</v>
      </c>
      <c r="T184" s="109">
        <f t="shared" si="23"/>
        <v>-4.6999999999999993E-3</v>
      </c>
      <c r="U184" s="109">
        <f t="shared" si="24"/>
        <v>1.0999999999999999E-4</v>
      </c>
      <c r="W184" s="1"/>
    </row>
    <row r="185" spans="2:23" x14ac:dyDescent="0.25">
      <c r="B185" s="6"/>
      <c r="D185" s="6">
        <v>44839</v>
      </c>
      <c r="E185" s="61">
        <v>1.5857346151583358E-2</v>
      </c>
      <c r="F185" s="30" t="e" cm="1">
        <f t="array" ref="F185">INDEX(Input!$D:$D,MATCH('FAMA FRENCH'!$F$4,Input!$B:$B,0)*MATCH('FAMA FRENCH'!D185,Input!A:A,0))</f>
        <v>#N/A</v>
      </c>
      <c r="G185" s="61">
        <v>1.4503968253968253E-4</v>
      </c>
      <c r="H185" s="61">
        <f t="shared" si="19"/>
        <v>1.5712306469043674E-2</v>
      </c>
      <c r="I185" s="31" t="e">
        <f t="shared" si="20"/>
        <v>#N/A</v>
      </c>
      <c r="J185">
        <v>-0.37</v>
      </c>
      <c r="K185">
        <v>0.06</v>
      </c>
      <c r="L185">
        <v>0.35</v>
      </c>
      <c r="M185">
        <v>0.16</v>
      </c>
      <c r="N185">
        <v>1.0999999999999999E-2</v>
      </c>
      <c r="Q185" s="109">
        <f t="shared" si="25"/>
        <v>-3.7000000000000002E-3</v>
      </c>
      <c r="R185" s="109">
        <f t="shared" si="21"/>
        <v>5.9999999999999995E-4</v>
      </c>
      <c r="S185" s="109">
        <f t="shared" si="22"/>
        <v>3.4999999999999996E-3</v>
      </c>
      <c r="T185" s="109">
        <f t="shared" si="23"/>
        <v>1.6000000000000001E-3</v>
      </c>
      <c r="U185" s="109">
        <f t="shared" si="24"/>
        <v>1.0999999999999999E-4</v>
      </c>
      <c r="W185" s="1"/>
    </row>
    <row r="186" spans="2:23" x14ac:dyDescent="0.25">
      <c r="B186" s="6"/>
      <c r="D186" s="6">
        <v>44838</v>
      </c>
      <c r="E186" s="61">
        <v>4.6317562093641962E-2</v>
      </c>
      <c r="F186" s="30" t="e" cm="1">
        <f t="array" ref="F186">INDEX(Input!$D:$D,MATCH('FAMA FRENCH'!$F$4,Input!$B:$B,0)*MATCH('FAMA FRENCH'!D186,Input!A:A,0))</f>
        <v>#N/A</v>
      </c>
      <c r="G186" s="61">
        <v>1.4746031746031745E-4</v>
      </c>
      <c r="H186" s="61">
        <f t="shared" si="19"/>
        <v>4.6170101776181645E-2</v>
      </c>
      <c r="I186" s="31" t="e">
        <f t="shared" si="20"/>
        <v>#N/A</v>
      </c>
      <c r="J186">
        <v>0.72</v>
      </c>
      <c r="K186">
        <v>-7.0000000000000007E-2</v>
      </c>
      <c r="L186">
        <v>-1.04</v>
      </c>
      <c r="M186">
        <v>-0.3</v>
      </c>
      <c r="N186">
        <v>1.0999999999999999E-2</v>
      </c>
      <c r="Q186" s="109">
        <f t="shared" si="25"/>
        <v>7.1999999999999998E-3</v>
      </c>
      <c r="R186" s="109">
        <f t="shared" si="21"/>
        <v>-7.000000000000001E-4</v>
      </c>
      <c r="S186" s="109">
        <f t="shared" si="22"/>
        <v>-1.04E-2</v>
      </c>
      <c r="T186" s="109">
        <f t="shared" si="23"/>
        <v>-3.0000000000000001E-3</v>
      </c>
      <c r="U186" s="109">
        <f t="shared" si="24"/>
        <v>1.0999999999999999E-4</v>
      </c>
      <c r="W186" s="1"/>
    </row>
    <row r="187" spans="2:23" x14ac:dyDescent="0.25">
      <c r="B187" s="6"/>
      <c r="D187" s="6">
        <v>44837</v>
      </c>
      <c r="E187" s="61">
        <v>-1.3269286358768492E-3</v>
      </c>
      <c r="F187" s="30" t="e" cm="1">
        <f t="array" ref="F187">INDEX(Input!$D:$D,MATCH('FAMA FRENCH'!$F$4,Input!$B:$B,0)*MATCH('FAMA FRENCH'!D187,Input!A:A,0))</f>
        <v>#N/A</v>
      </c>
      <c r="G187" s="61">
        <v>1.5519841269841269E-4</v>
      </c>
      <c r="H187" s="61">
        <f t="shared" si="19"/>
        <v>-1.4821270485752618E-3</v>
      </c>
      <c r="I187" s="31" t="e">
        <f t="shared" si="20"/>
        <v>#N/A</v>
      </c>
      <c r="J187">
        <v>0.01</v>
      </c>
      <c r="K187">
        <v>0.68</v>
      </c>
      <c r="L187">
        <v>0.9</v>
      </c>
      <c r="M187">
        <v>0.36</v>
      </c>
      <c r="N187">
        <v>1.0999999999999999E-2</v>
      </c>
      <c r="Q187" s="109">
        <f t="shared" si="25"/>
        <v>1E-4</v>
      </c>
      <c r="R187" s="109">
        <f t="shared" si="21"/>
        <v>6.8000000000000005E-3</v>
      </c>
      <c r="S187" s="109">
        <f t="shared" si="22"/>
        <v>9.0000000000000011E-3</v>
      </c>
      <c r="T187" s="109">
        <f t="shared" si="23"/>
        <v>3.5999999999999999E-3</v>
      </c>
      <c r="U187" s="109">
        <f t="shared" si="24"/>
        <v>1.0999999999999999E-4</v>
      </c>
      <c r="W187" s="1"/>
    </row>
    <row r="188" spans="2:23" x14ac:dyDescent="0.25">
      <c r="B188" s="6"/>
      <c r="D188" s="6">
        <v>44834</v>
      </c>
      <c r="E188" s="61">
        <v>-2.8961344703571767E-2</v>
      </c>
      <c r="F188" s="30" t="e" cm="1">
        <f t="array" ref="F188">INDEX(Input!$D:$D,MATCH('FAMA FRENCH'!$F$4,Input!$B:$B,0)*MATCH('FAMA FRENCH'!D188,Input!A:A,0))</f>
        <v>#N/A</v>
      </c>
      <c r="G188" s="61">
        <v>1.5773809523809523E-4</v>
      </c>
      <c r="H188" s="61">
        <f t="shared" si="19"/>
        <v>-2.9119082798809863E-2</v>
      </c>
      <c r="I188" s="31" t="e">
        <f t="shared" si="20"/>
        <v>#N/A</v>
      </c>
      <c r="J188">
        <v>0.59</v>
      </c>
      <c r="K188">
        <v>0.27</v>
      </c>
      <c r="L188">
        <v>-0.66</v>
      </c>
      <c r="M188">
        <v>-0.09</v>
      </c>
      <c r="N188">
        <v>8.9999999999999993E-3</v>
      </c>
      <c r="Q188" s="109">
        <f t="shared" si="25"/>
        <v>5.8999999999999999E-3</v>
      </c>
      <c r="R188" s="109">
        <f t="shared" si="21"/>
        <v>2.7000000000000001E-3</v>
      </c>
      <c r="S188" s="109">
        <f t="shared" si="22"/>
        <v>-6.6E-3</v>
      </c>
      <c r="T188" s="109">
        <f t="shared" si="23"/>
        <v>-8.9999999999999998E-4</v>
      </c>
      <c r="U188" s="109">
        <f t="shared" si="24"/>
        <v>8.9999999999999992E-5</v>
      </c>
      <c r="W188" s="1"/>
    </row>
    <row r="189" spans="2:23" x14ac:dyDescent="0.25">
      <c r="B189" s="6"/>
      <c r="D189" s="6">
        <v>44833</v>
      </c>
      <c r="E189" s="61">
        <v>-5.8627828140708901E-4</v>
      </c>
      <c r="F189" s="30" t="e" cm="1">
        <f t="array" ref="F189">INDEX(Input!$D:$D,MATCH('FAMA FRENCH'!$F$4,Input!$B:$B,0)*MATCH('FAMA FRENCH'!D189,Input!A:A,0))</f>
        <v>#N/A</v>
      </c>
      <c r="G189" s="61">
        <v>1.5500000000000003E-4</v>
      </c>
      <c r="H189" s="61">
        <f t="shared" si="19"/>
        <v>-7.4127828140708898E-4</v>
      </c>
      <c r="I189" s="31" t="e">
        <f t="shared" si="20"/>
        <v>#N/A</v>
      </c>
      <c r="J189">
        <v>-0.28000000000000003</v>
      </c>
      <c r="K189">
        <v>0.87</v>
      </c>
      <c r="L189">
        <v>0.44</v>
      </c>
      <c r="M189">
        <v>0.5</v>
      </c>
      <c r="N189">
        <v>8.9999999999999993E-3</v>
      </c>
      <c r="Q189" s="109">
        <f t="shared" si="25"/>
        <v>-2.8000000000000004E-3</v>
      </c>
      <c r="R189" s="109">
        <f t="shared" si="21"/>
        <v>8.6999999999999994E-3</v>
      </c>
      <c r="S189" s="109">
        <f t="shared" si="22"/>
        <v>4.4000000000000003E-3</v>
      </c>
      <c r="T189" s="109">
        <f t="shared" si="23"/>
        <v>5.0000000000000001E-3</v>
      </c>
      <c r="U189" s="109">
        <f t="shared" si="24"/>
        <v>8.9999999999999992E-5</v>
      </c>
      <c r="W189" s="1"/>
    </row>
    <row r="190" spans="2:23" x14ac:dyDescent="0.25">
      <c r="B190" s="6"/>
      <c r="D190" s="6">
        <v>44832</v>
      </c>
      <c r="E190" s="61">
        <v>7.0580479501832763E-5</v>
      </c>
      <c r="F190" s="30" t="e" cm="1">
        <f t="array" ref="F190">INDEX(Input!$D:$D,MATCH('FAMA FRENCH'!$F$4,Input!$B:$B,0)*MATCH('FAMA FRENCH'!D190,Input!A:A,0))</f>
        <v>#N/A</v>
      </c>
      <c r="G190" s="61">
        <v>1.6373015873015874E-4</v>
      </c>
      <c r="H190" s="61">
        <f t="shared" si="19"/>
        <v>-9.3149679228325981E-5</v>
      </c>
      <c r="I190" s="31" t="e">
        <f t="shared" si="20"/>
        <v>#N/A</v>
      </c>
      <c r="J190">
        <v>0.92</v>
      </c>
      <c r="K190">
        <v>-0.33</v>
      </c>
      <c r="L190">
        <v>-0.87</v>
      </c>
      <c r="M190">
        <v>-0.71</v>
      </c>
      <c r="N190">
        <v>8.9999999999999993E-3</v>
      </c>
      <c r="Q190" s="109">
        <f t="shared" si="25"/>
        <v>9.1999999999999998E-3</v>
      </c>
      <c r="R190" s="109">
        <f t="shared" si="21"/>
        <v>-3.3E-3</v>
      </c>
      <c r="S190" s="109">
        <f t="shared" si="22"/>
        <v>-8.6999999999999994E-3</v>
      </c>
      <c r="T190" s="109">
        <f t="shared" si="23"/>
        <v>-7.0999999999999995E-3</v>
      </c>
      <c r="U190" s="109">
        <f t="shared" si="24"/>
        <v>8.9999999999999992E-5</v>
      </c>
      <c r="W190" s="1"/>
    </row>
    <row r="191" spans="2:23" x14ac:dyDescent="0.25">
      <c r="B191" s="6"/>
      <c r="D191" s="6">
        <v>44831</v>
      </c>
      <c r="E191" s="61">
        <v>1.7009064448745205E-2</v>
      </c>
      <c r="F191" s="30" t="e" cm="1">
        <f t="array" ref="F191">INDEX(Input!$D:$D,MATCH('FAMA FRENCH'!$F$4,Input!$B:$B,0)*MATCH('FAMA FRENCH'!D191,Input!A:A,0))</f>
        <v>#N/A</v>
      </c>
      <c r="G191" s="61">
        <v>1.6214285714285715E-4</v>
      </c>
      <c r="H191" s="61">
        <f t="shared" si="19"/>
        <v>1.6846921591602348E-2</v>
      </c>
      <c r="I191" s="31" t="e">
        <f t="shared" si="20"/>
        <v>#N/A</v>
      </c>
      <c r="J191">
        <v>0.57999999999999996</v>
      </c>
      <c r="K191">
        <v>-0.93</v>
      </c>
      <c r="L191">
        <v>-0.63</v>
      </c>
      <c r="M191">
        <v>-0.9</v>
      </c>
      <c r="N191">
        <v>8.9999999999999993E-3</v>
      </c>
      <c r="Q191" s="109">
        <f t="shared" si="25"/>
        <v>5.7999999999999996E-3</v>
      </c>
      <c r="R191" s="109">
        <f t="shared" si="21"/>
        <v>-9.300000000000001E-3</v>
      </c>
      <c r="S191" s="109">
        <f t="shared" si="22"/>
        <v>-6.3E-3</v>
      </c>
      <c r="T191" s="109">
        <f t="shared" si="23"/>
        <v>-9.0000000000000011E-3</v>
      </c>
      <c r="U191" s="109">
        <f t="shared" si="24"/>
        <v>8.9999999999999992E-5</v>
      </c>
      <c r="W191" s="1"/>
    </row>
    <row r="192" spans="2:23" x14ac:dyDescent="0.25">
      <c r="B192" s="6"/>
      <c r="D192" s="6">
        <v>44830</v>
      </c>
      <c r="E192" s="61">
        <v>-1.907004262350756E-2</v>
      </c>
      <c r="F192" s="30" t="e" cm="1">
        <f t="array" ref="F192">INDEX(Input!$D:$D,MATCH('FAMA FRENCH'!$F$4,Input!$B:$B,0)*MATCH('FAMA FRENCH'!D192,Input!A:A,0))</f>
        <v>#N/A</v>
      </c>
      <c r="G192" s="61">
        <v>1.5666666666666666E-4</v>
      </c>
      <c r="H192" s="61">
        <f t="shared" si="19"/>
        <v>-1.9226709290174226E-2</v>
      </c>
      <c r="I192" s="31" t="e">
        <f t="shared" si="20"/>
        <v>#N/A</v>
      </c>
      <c r="J192">
        <v>-0.06</v>
      </c>
      <c r="K192">
        <v>-0.75</v>
      </c>
      <c r="L192">
        <v>0.18</v>
      </c>
      <c r="M192">
        <v>-0.41</v>
      </c>
      <c r="N192">
        <v>8.9999999999999993E-3</v>
      </c>
      <c r="Q192" s="109">
        <f t="shared" si="25"/>
        <v>-5.9999999999999995E-4</v>
      </c>
      <c r="R192" s="109">
        <f t="shared" si="21"/>
        <v>-7.4999999999999997E-3</v>
      </c>
      <c r="S192" s="109">
        <f t="shared" si="22"/>
        <v>1.8E-3</v>
      </c>
      <c r="T192" s="109">
        <f t="shared" si="23"/>
        <v>-4.0999999999999995E-3</v>
      </c>
      <c r="U192" s="109">
        <f t="shared" si="24"/>
        <v>8.9999999999999992E-5</v>
      </c>
      <c r="W192" s="1"/>
    </row>
    <row r="193" spans="2:23" x14ac:dyDescent="0.25">
      <c r="B193" s="6"/>
      <c r="D193" s="6">
        <v>44827</v>
      </c>
      <c r="E193" s="61">
        <v>-2.2991506465194919E-2</v>
      </c>
      <c r="F193" s="30" t="e" cm="1">
        <f t="array" ref="F193">INDEX(Input!$D:$D,MATCH('FAMA FRENCH'!$F$4,Input!$B:$B,0)*MATCH('FAMA FRENCH'!D193,Input!A:A,0))</f>
        <v>#N/A</v>
      </c>
      <c r="G193" s="61">
        <v>1.5626984126984126E-4</v>
      </c>
      <c r="H193" s="61">
        <f t="shared" si="19"/>
        <v>-2.3147776306464762E-2</v>
      </c>
      <c r="I193" s="31" t="e">
        <f t="shared" si="20"/>
        <v>#N/A</v>
      </c>
      <c r="J193">
        <v>-0.48</v>
      </c>
      <c r="K193">
        <v>-0.8</v>
      </c>
      <c r="L193">
        <v>0.19</v>
      </c>
      <c r="M193">
        <v>-0.25</v>
      </c>
      <c r="N193">
        <v>8.9999999999999993E-3</v>
      </c>
      <c r="Q193" s="109">
        <f t="shared" si="25"/>
        <v>-4.7999999999999996E-3</v>
      </c>
      <c r="R193" s="109">
        <f t="shared" si="21"/>
        <v>-8.0000000000000002E-3</v>
      </c>
      <c r="S193" s="109">
        <f t="shared" si="22"/>
        <v>1.9E-3</v>
      </c>
      <c r="T193" s="109">
        <f t="shared" si="23"/>
        <v>-2.5000000000000001E-3</v>
      </c>
      <c r="U193" s="109">
        <f t="shared" si="24"/>
        <v>8.9999999999999992E-5</v>
      </c>
      <c r="W193" s="1"/>
    </row>
    <row r="194" spans="2:23" x14ac:dyDescent="0.25">
      <c r="B194" s="6"/>
      <c r="D194" s="6">
        <v>44825</v>
      </c>
      <c r="E194" s="61">
        <v>-3.1684681178193613E-3</v>
      </c>
      <c r="F194" s="30" t="e" cm="1">
        <f t="array" ref="F194">INDEX(Input!$D:$D,MATCH('FAMA FRENCH'!$F$4,Input!$B:$B,0)*MATCH('FAMA FRENCH'!D194,Input!A:A,0))</f>
        <v>#N/A</v>
      </c>
      <c r="G194" s="61">
        <v>1.4857142857142857E-4</v>
      </c>
      <c r="H194" s="61">
        <f t="shared" si="19"/>
        <v>-3.3170395463907897E-3</v>
      </c>
      <c r="I194" s="31" t="e">
        <f t="shared" si="20"/>
        <v>#N/A</v>
      </c>
      <c r="J194">
        <v>0.33</v>
      </c>
      <c r="K194">
        <v>0.08</v>
      </c>
      <c r="L194">
        <v>0.38</v>
      </c>
      <c r="M194">
        <v>0.1</v>
      </c>
      <c r="N194">
        <v>8.9999999999999993E-3</v>
      </c>
      <c r="Q194" s="109">
        <f t="shared" si="25"/>
        <v>3.3E-3</v>
      </c>
      <c r="R194" s="109">
        <f t="shared" si="21"/>
        <v>8.0000000000000004E-4</v>
      </c>
      <c r="S194" s="109">
        <f t="shared" si="22"/>
        <v>3.8E-3</v>
      </c>
      <c r="T194" s="109">
        <f t="shared" si="23"/>
        <v>1E-3</v>
      </c>
      <c r="U194" s="109">
        <f t="shared" si="24"/>
        <v>8.9999999999999992E-5</v>
      </c>
      <c r="W194" s="1"/>
    </row>
    <row r="195" spans="2:23" x14ac:dyDescent="0.25">
      <c r="B195" s="6"/>
      <c r="D195" s="6">
        <v>44824</v>
      </c>
      <c r="E195" s="61">
        <v>-3.9330842663417324E-3</v>
      </c>
      <c r="F195" s="30" t="e" cm="1">
        <f t="array" ref="F195">INDEX(Input!$D:$D,MATCH('FAMA FRENCH'!$F$4,Input!$B:$B,0)*MATCH('FAMA FRENCH'!D195,Input!A:A,0))</f>
        <v>#N/A</v>
      </c>
      <c r="G195" s="61">
        <v>1.4499999999999997E-4</v>
      </c>
      <c r="H195" s="61">
        <f t="shared" si="19"/>
        <v>-4.0780842663417326E-3</v>
      </c>
      <c r="I195" s="31" t="e">
        <f t="shared" si="20"/>
        <v>#N/A</v>
      </c>
      <c r="J195">
        <v>-0.3</v>
      </c>
      <c r="K195">
        <v>0.06</v>
      </c>
      <c r="L195">
        <v>-0.12</v>
      </c>
      <c r="M195">
        <v>0.33</v>
      </c>
      <c r="N195">
        <v>8.9999999999999993E-3</v>
      </c>
      <c r="Q195" s="109">
        <f t="shared" si="25"/>
        <v>-3.0000000000000001E-3</v>
      </c>
      <c r="R195" s="109">
        <f t="shared" si="21"/>
        <v>5.9999999999999995E-4</v>
      </c>
      <c r="S195" s="109">
        <f t="shared" si="22"/>
        <v>-1.1999999999999999E-3</v>
      </c>
      <c r="T195" s="109">
        <f t="shared" si="23"/>
        <v>3.3E-3</v>
      </c>
      <c r="U195" s="109">
        <f t="shared" si="24"/>
        <v>8.9999999999999992E-5</v>
      </c>
      <c r="W195" s="1"/>
    </row>
    <row r="196" spans="2:23" x14ac:dyDescent="0.25">
      <c r="B196" s="6"/>
      <c r="D196" s="6">
        <v>44823</v>
      </c>
      <c r="E196" s="61">
        <v>2.4315837327396849E-2</v>
      </c>
      <c r="F196" s="30" t="e" cm="1">
        <f t="array" ref="F196">INDEX(Input!$D:$D,MATCH('FAMA FRENCH'!$F$4,Input!$B:$B,0)*MATCH('FAMA FRENCH'!D196,Input!A:A,0))</f>
        <v>#N/A</v>
      </c>
      <c r="G196" s="61">
        <v>1.4678571428571426E-4</v>
      </c>
      <c r="H196" s="61">
        <f t="shared" si="19"/>
        <v>2.4169051613111135E-2</v>
      </c>
      <c r="I196" s="31" t="e">
        <f t="shared" si="20"/>
        <v>#N/A</v>
      </c>
      <c r="J196">
        <v>-0.08</v>
      </c>
      <c r="K196">
        <v>0.67</v>
      </c>
      <c r="L196">
        <v>0.61</v>
      </c>
      <c r="M196">
        <v>-7.0000000000000007E-2</v>
      </c>
      <c r="N196">
        <v>8.9999999999999993E-3</v>
      </c>
      <c r="Q196" s="109">
        <f t="shared" si="25"/>
        <v>-8.0000000000000004E-4</v>
      </c>
      <c r="R196" s="109">
        <f t="shared" si="21"/>
        <v>6.7000000000000002E-3</v>
      </c>
      <c r="S196" s="109">
        <f t="shared" si="22"/>
        <v>6.0999999999999995E-3</v>
      </c>
      <c r="T196" s="109">
        <f t="shared" si="23"/>
        <v>-7.000000000000001E-4</v>
      </c>
      <c r="U196" s="109">
        <f t="shared" si="24"/>
        <v>8.9999999999999992E-5</v>
      </c>
      <c r="W196" s="1"/>
    </row>
    <row r="197" spans="2:23" x14ac:dyDescent="0.25">
      <c r="B197" s="6"/>
      <c r="D197" s="6">
        <v>44820</v>
      </c>
      <c r="E197" s="61">
        <v>-1.0735071613911421E-2</v>
      </c>
      <c r="F197" s="30" t="e" cm="1">
        <f t="array" ref="F197">INDEX(Input!$D:$D,MATCH('FAMA FRENCH'!$F$4,Input!$B:$B,0)*MATCH('FAMA FRENCH'!D197,Input!A:A,0))</f>
        <v>#N/A</v>
      </c>
      <c r="G197" s="61">
        <v>1.4888888888888889E-4</v>
      </c>
      <c r="H197" s="61">
        <f t="shared" si="19"/>
        <v>-1.088396050280031E-2</v>
      </c>
      <c r="I197" s="31" t="e">
        <f t="shared" si="20"/>
        <v>#N/A</v>
      </c>
      <c r="J197">
        <v>-0.75</v>
      </c>
      <c r="K197">
        <v>0.85</v>
      </c>
      <c r="L197">
        <v>1.68</v>
      </c>
      <c r="M197">
        <v>0.95</v>
      </c>
      <c r="N197">
        <v>8.9999999999999993E-3</v>
      </c>
      <c r="Q197" s="109">
        <f t="shared" si="25"/>
        <v>-7.4999999999999997E-3</v>
      </c>
      <c r="R197" s="109">
        <f t="shared" si="21"/>
        <v>8.5000000000000006E-3</v>
      </c>
      <c r="S197" s="109">
        <f t="shared" si="22"/>
        <v>1.6799999999999999E-2</v>
      </c>
      <c r="T197" s="109">
        <f t="shared" si="23"/>
        <v>9.4999999999999998E-3</v>
      </c>
      <c r="U197" s="109">
        <f t="shared" si="24"/>
        <v>8.9999999999999992E-5</v>
      </c>
      <c r="W197" s="1"/>
    </row>
    <row r="198" spans="2:23" x14ac:dyDescent="0.25">
      <c r="B198" s="6"/>
      <c r="D198" s="6">
        <v>44819</v>
      </c>
      <c r="E198" s="61">
        <v>-1.0921233591956922E-2</v>
      </c>
      <c r="F198" s="30" t="e" cm="1">
        <f t="array" ref="F198">INDEX(Input!$D:$D,MATCH('FAMA FRENCH'!$F$4,Input!$B:$B,0)*MATCH('FAMA FRENCH'!D198,Input!A:A,0))</f>
        <v>#N/A</v>
      </c>
      <c r="G198" s="61">
        <v>1.455952380952381E-4</v>
      </c>
      <c r="H198" s="61">
        <f t="shared" ref="H198:H261" si="26">E198-G198</f>
        <v>-1.106682883005216E-2</v>
      </c>
      <c r="I198" s="31" t="e">
        <f t="shared" si="20"/>
        <v>#N/A</v>
      </c>
      <c r="J198">
        <v>0.39</v>
      </c>
      <c r="K198">
        <v>0.54</v>
      </c>
      <c r="L198">
        <v>-0.35</v>
      </c>
      <c r="M198">
        <v>0.23</v>
      </c>
      <c r="N198">
        <v>8.9999999999999993E-3</v>
      </c>
      <c r="Q198" s="109">
        <f t="shared" si="25"/>
        <v>3.9000000000000003E-3</v>
      </c>
      <c r="R198" s="109">
        <f t="shared" si="21"/>
        <v>5.4000000000000003E-3</v>
      </c>
      <c r="S198" s="109">
        <f t="shared" si="22"/>
        <v>-3.4999999999999996E-3</v>
      </c>
      <c r="T198" s="109">
        <f t="shared" si="23"/>
        <v>2.3E-3</v>
      </c>
      <c r="U198" s="109">
        <f t="shared" si="24"/>
        <v>8.9999999999999992E-5</v>
      </c>
      <c r="W198" s="1"/>
    </row>
    <row r="199" spans="2:23" x14ac:dyDescent="0.25">
      <c r="B199" s="6"/>
      <c r="D199" s="6">
        <v>44818</v>
      </c>
      <c r="E199" s="61">
        <v>-1.9386880664137757E-2</v>
      </c>
      <c r="F199" s="30" t="e" cm="1">
        <f t="array" ref="F199">INDEX(Input!$D:$D,MATCH('FAMA FRENCH'!$F$4,Input!$B:$B,0)*MATCH('FAMA FRENCH'!D199,Input!A:A,0))</f>
        <v>#N/A</v>
      </c>
      <c r="G199" s="61">
        <v>1.4694444444444444E-4</v>
      </c>
      <c r="H199" s="61">
        <f t="shared" si="26"/>
        <v>-1.9533825108582203E-2</v>
      </c>
      <c r="I199" s="31" t="e">
        <f t="shared" ref="I199:I262" si="27">F199-G199</f>
        <v>#N/A</v>
      </c>
      <c r="J199">
        <v>-0.18</v>
      </c>
      <c r="K199">
        <v>-0.28000000000000003</v>
      </c>
      <c r="L199">
        <v>-0.73</v>
      </c>
      <c r="M199">
        <v>-0.43</v>
      </c>
      <c r="N199">
        <v>8.9999999999999993E-3</v>
      </c>
      <c r="Q199" s="109">
        <f t="shared" si="25"/>
        <v>-1.8E-3</v>
      </c>
      <c r="R199" s="109">
        <f t="shared" si="21"/>
        <v>-2.8000000000000004E-3</v>
      </c>
      <c r="S199" s="109">
        <f t="shared" si="22"/>
        <v>-7.3000000000000001E-3</v>
      </c>
      <c r="T199" s="109">
        <f t="shared" si="23"/>
        <v>-4.3E-3</v>
      </c>
      <c r="U199" s="109">
        <f t="shared" si="24"/>
        <v>8.9999999999999992E-5</v>
      </c>
      <c r="W199" s="1"/>
    </row>
    <row r="200" spans="2:23" x14ac:dyDescent="0.25">
      <c r="B200" s="6"/>
      <c r="D200" s="6">
        <v>44817</v>
      </c>
      <c r="E200" s="61">
        <v>2.6101570628084803E-3</v>
      </c>
      <c r="F200" s="30" t="e" cm="1">
        <f t="array" ref="F200">INDEX(Input!$D:$D,MATCH('FAMA FRENCH'!$F$4,Input!$B:$B,0)*MATCH('FAMA FRENCH'!D200,Input!A:A,0))</f>
        <v>#N/A</v>
      </c>
      <c r="G200" s="61">
        <v>1.428968253968254E-4</v>
      </c>
      <c r="H200" s="61">
        <f t="shared" si="26"/>
        <v>2.4672602374116548E-3</v>
      </c>
      <c r="I200" s="31" t="e">
        <f t="shared" si="27"/>
        <v>#N/A</v>
      </c>
      <c r="J200">
        <v>0.05</v>
      </c>
      <c r="K200">
        <v>1.44</v>
      </c>
      <c r="L200">
        <v>-0.3</v>
      </c>
      <c r="M200">
        <v>0.89</v>
      </c>
      <c r="N200">
        <v>8.9999999999999993E-3</v>
      </c>
      <c r="Q200" s="109">
        <f t="shared" si="25"/>
        <v>5.0000000000000001E-4</v>
      </c>
      <c r="R200" s="109">
        <f t="shared" si="21"/>
        <v>1.44E-2</v>
      </c>
      <c r="S200" s="109">
        <f t="shared" si="22"/>
        <v>-3.0000000000000001E-3</v>
      </c>
      <c r="T200" s="109">
        <f t="shared" si="23"/>
        <v>8.8999999999999999E-3</v>
      </c>
      <c r="U200" s="109">
        <f t="shared" si="24"/>
        <v>8.9999999999999992E-5</v>
      </c>
      <c r="W200" s="1"/>
    </row>
    <row r="201" spans="2:23" x14ac:dyDescent="0.25">
      <c r="B201" s="6"/>
      <c r="D201" s="6">
        <v>44816</v>
      </c>
      <c r="E201" s="61">
        <v>7.8097129452126381E-3</v>
      </c>
      <c r="F201" s="30" t="e" cm="1">
        <f t="array" ref="F201">INDEX(Input!$D:$D,MATCH('FAMA FRENCH'!$F$4,Input!$B:$B,0)*MATCH('FAMA FRENCH'!D201,Input!A:A,0))</f>
        <v>#N/A</v>
      </c>
      <c r="G201" s="61">
        <v>1.4301587301587302E-4</v>
      </c>
      <c r="H201" s="61">
        <f t="shared" si="26"/>
        <v>7.6666970721967652E-3</v>
      </c>
      <c r="I201" s="31" t="e">
        <f t="shared" si="27"/>
        <v>#N/A</v>
      </c>
      <c r="J201">
        <v>0.25</v>
      </c>
      <c r="K201">
        <v>-0.17</v>
      </c>
      <c r="L201">
        <v>-0.13</v>
      </c>
      <c r="M201">
        <v>-0.13</v>
      </c>
      <c r="N201">
        <v>8.9999999999999993E-3</v>
      </c>
      <c r="Q201" s="109">
        <f t="shared" si="25"/>
        <v>2.5000000000000001E-3</v>
      </c>
      <c r="R201" s="109">
        <f t="shared" si="21"/>
        <v>-1.7000000000000001E-3</v>
      </c>
      <c r="S201" s="109">
        <f t="shared" si="22"/>
        <v>-1.2999999999999999E-3</v>
      </c>
      <c r="T201" s="109">
        <f t="shared" si="23"/>
        <v>-1.2999999999999999E-3</v>
      </c>
      <c r="U201" s="109">
        <f t="shared" si="24"/>
        <v>8.9999999999999992E-5</v>
      </c>
      <c r="W201" s="1"/>
    </row>
    <row r="202" spans="2:23" x14ac:dyDescent="0.25">
      <c r="B202" s="6"/>
      <c r="D202" s="6">
        <v>44813</v>
      </c>
      <c r="E202" s="61">
        <v>2.0658304731517415E-2</v>
      </c>
      <c r="F202" s="30" t="e" cm="1">
        <f t="array" ref="F202">INDEX(Input!$D:$D,MATCH('FAMA FRENCH'!$F$4,Input!$B:$B,0)*MATCH('FAMA FRENCH'!D202,Input!A:A,0))</f>
        <v>#N/A</v>
      </c>
      <c r="G202" s="61">
        <v>1.4246031746031746E-4</v>
      </c>
      <c r="H202" s="61">
        <f t="shared" si="26"/>
        <v>2.0515844414057096E-2</v>
      </c>
      <c r="I202" s="31" t="e">
        <f t="shared" si="27"/>
        <v>#N/A</v>
      </c>
      <c r="J202">
        <v>0.38</v>
      </c>
      <c r="K202">
        <v>-0.52</v>
      </c>
      <c r="L202">
        <v>-0.1</v>
      </c>
      <c r="M202">
        <v>-0.49</v>
      </c>
      <c r="N202">
        <v>8.9999999999999993E-3</v>
      </c>
      <c r="Q202" s="109">
        <f t="shared" si="25"/>
        <v>3.8E-3</v>
      </c>
      <c r="R202" s="109">
        <f t="shared" si="21"/>
        <v>-5.1999999999999998E-3</v>
      </c>
      <c r="S202" s="109">
        <f t="shared" si="22"/>
        <v>-1E-3</v>
      </c>
      <c r="T202" s="109">
        <f t="shared" si="23"/>
        <v>-4.8999999999999998E-3</v>
      </c>
      <c r="U202" s="109">
        <f t="shared" si="24"/>
        <v>8.9999999999999992E-5</v>
      </c>
      <c r="W202" s="1"/>
    </row>
    <row r="203" spans="2:23" x14ac:dyDescent="0.25">
      <c r="B203" s="6"/>
      <c r="D203" s="6">
        <v>44812</v>
      </c>
      <c r="E203" s="61">
        <v>3.0832016639559659E-2</v>
      </c>
      <c r="F203" s="30" t="e" cm="1">
        <f t="array" ref="F203">INDEX(Input!$D:$D,MATCH('FAMA FRENCH'!$F$4,Input!$B:$B,0)*MATCH('FAMA FRENCH'!D203,Input!A:A,0))</f>
        <v>#N/A</v>
      </c>
      <c r="G203" s="61">
        <v>1.4198412698412699E-4</v>
      </c>
      <c r="H203" s="61">
        <f t="shared" si="26"/>
        <v>3.0690032512575533E-2</v>
      </c>
      <c r="I203" s="31" t="e">
        <f t="shared" si="27"/>
        <v>#N/A</v>
      </c>
      <c r="J203">
        <v>-0.15</v>
      </c>
      <c r="K203">
        <v>-0.2</v>
      </c>
      <c r="L203">
        <v>-1.29</v>
      </c>
      <c r="M203">
        <v>-1.02</v>
      </c>
      <c r="N203">
        <v>8.9999999999999993E-3</v>
      </c>
      <c r="Q203" s="109">
        <f t="shared" si="25"/>
        <v>-1.5E-3</v>
      </c>
      <c r="R203" s="109">
        <f t="shared" si="21"/>
        <v>-2E-3</v>
      </c>
      <c r="S203" s="109">
        <f t="shared" si="22"/>
        <v>-1.29E-2</v>
      </c>
      <c r="T203" s="109">
        <f t="shared" si="23"/>
        <v>-1.0200000000000001E-2</v>
      </c>
      <c r="U203" s="109">
        <f t="shared" si="24"/>
        <v>8.9999999999999992E-5</v>
      </c>
      <c r="W203" s="1"/>
    </row>
    <row r="204" spans="2:23" x14ac:dyDescent="0.25">
      <c r="B204" s="6"/>
      <c r="D204" s="6">
        <v>44811</v>
      </c>
      <c r="E204" s="61">
        <v>-8.7140782336300772E-3</v>
      </c>
      <c r="F204" s="30" t="e" cm="1">
        <f t="array" ref="F204">INDEX(Input!$D:$D,MATCH('FAMA FRENCH'!$F$4,Input!$B:$B,0)*MATCH('FAMA FRENCH'!D204,Input!A:A,0))</f>
        <v>#N/A</v>
      </c>
      <c r="G204" s="61">
        <v>1.4900793650793651E-4</v>
      </c>
      <c r="H204" s="61">
        <f t="shared" si="26"/>
        <v>-8.863086170138014E-3</v>
      </c>
      <c r="I204" s="31" t="e">
        <f t="shared" si="27"/>
        <v>#N/A</v>
      </c>
      <c r="J204">
        <v>0.41</v>
      </c>
      <c r="K204">
        <v>-1.53</v>
      </c>
      <c r="L204">
        <v>-1.3</v>
      </c>
      <c r="M204">
        <v>-0.54</v>
      </c>
      <c r="N204">
        <v>8.9999999999999993E-3</v>
      </c>
      <c r="Q204" s="109">
        <f t="shared" si="25"/>
        <v>4.0999999999999995E-3</v>
      </c>
      <c r="R204" s="109">
        <f t="shared" si="21"/>
        <v>-1.5300000000000001E-2</v>
      </c>
      <c r="S204" s="109">
        <f t="shared" si="22"/>
        <v>-1.3000000000000001E-2</v>
      </c>
      <c r="T204" s="109">
        <f t="shared" si="23"/>
        <v>-5.4000000000000003E-3</v>
      </c>
      <c r="U204" s="109">
        <f t="shared" si="24"/>
        <v>8.9999999999999992E-5</v>
      </c>
      <c r="W204" s="1"/>
    </row>
    <row r="205" spans="2:23" x14ac:dyDescent="0.25">
      <c r="B205" s="6"/>
      <c r="D205" s="6">
        <v>44810</v>
      </c>
      <c r="E205" s="61">
        <v>-3.4546496078474392E-3</v>
      </c>
      <c r="F205" s="30" t="e" cm="1">
        <f t="array" ref="F205">INDEX(Input!$D:$D,MATCH('FAMA FRENCH'!$F$4,Input!$B:$B,0)*MATCH('FAMA FRENCH'!D205,Input!A:A,0))</f>
        <v>#N/A</v>
      </c>
      <c r="G205" s="61">
        <v>1.4484126984126984E-4</v>
      </c>
      <c r="H205" s="61">
        <f t="shared" si="26"/>
        <v>-3.5994908776887089E-3</v>
      </c>
      <c r="I205" s="31" t="e">
        <f t="shared" si="27"/>
        <v>#N/A</v>
      </c>
      <c r="J205">
        <v>-0.54</v>
      </c>
      <c r="K205">
        <v>-0.51</v>
      </c>
      <c r="L205">
        <v>-0.17</v>
      </c>
      <c r="M205">
        <v>-0.7</v>
      </c>
      <c r="N205">
        <v>8.9999999999999993E-3</v>
      </c>
      <c r="Q205" s="109">
        <f t="shared" si="25"/>
        <v>-5.4000000000000003E-3</v>
      </c>
      <c r="R205" s="109">
        <f t="shared" si="21"/>
        <v>-5.1000000000000004E-3</v>
      </c>
      <c r="S205" s="109">
        <f t="shared" si="22"/>
        <v>-1.7000000000000001E-3</v>
      </c>
      <c r="T205" s="109">
        <f t="shared" si="23"/>
        <v>-6.9999999999999993E-3</v>
      </c>
      <c r="U205" s="109">
        <f t="shared" si="24"/>
        <v>8.9999999999999992E-5</v>
      </c>
      <c r="W205" s="1"/>
    </row>
    <row r="206" spans="2:23" x14ac:dyDescent="0.25">
      <c r="B206" s="6"/>
      <c r="D206" s="6">
        <v>44806</v>
      </c>
      <c r="E206" s="61">
        <v>-1.700463581713019E-2</v>
      </c>
      <c r="F206" s="30" t="e" cm="1">
        <f t="array" ref="F206">INDEX(Input!$D:$D,MATCH('FAMA FRENCH'!$F$4,Input!$B:$B,0)*MATCH('FAMA FRENCH'!D206,Input!A:A,0))</f>
        <v>#N/A</v>
      </c>
      <c r="G206" s="61">
        <v>1.4670634920634922E-4</v>
      </c>
      <c r="H206" s="61">
        <f t="shared" si="26"/>
        <v>-1.7151342166336538E-2</v>
      </c>
      <c r="I206" s="31" t="e">
        <f t="shared" si="27"/>
        <v>#N/A</v>
      </c>
      <c r="J206">
        <v>0.11</v>
      </c>
      <c r="K206">
        <v>1.06</v>
      </c>
      <c r="L206">
        <v>-0.06</v>
      </c>
      <c r="M206">
        <v>0.26</v>
      </c>
      <c r="N206">
        <v>8.9999999999999993E-3</v>
      </c>
      <c r="Q206" s="109">
        <f t="shared" si="25"/>
        <v>1.1000000000000001E-3</v>
      </c>
      <c r="R206" s="109">
        <f t="shared" si="21"/>
        <v>1.06E-2</v>
      </c>
      <c r="S206" s="109">
        <f t="shared" si="22"/>
        <v>-5.9999999999999995E-4</v>
      </c>
      <c r="T206" s="109">
        <f t="shared" si="23"/>
        <v>2.5999999999999999E-3</v>
      </c>
      <c r="U206" s="109">
        <f t="shared" si="24"/>
        <v>8.9999999999999992E-5</v>
      </c>
      <c r="W206" s="1"/>
    </row>
    <row r="207" spans="2:23" x14ac:dyDescent="0.25">
      <c r="B207" s="6"/>
      <c r="D207" s="6">
        <v>44805</v>
      </c>
      <c r="E207" s="61">
        <v>-1.4576609294107638E-2</v>
      </c>
      <c r="F207" s="30" t="e" cm="1">
        <f t="array" ref="F207">INDEX(Input!$D:$D,MATCH('FAMA FRENCH'!$F$4,Input!$B:$B,0)*MATCH('FAMA FRENCH'!D207,Input!A:A,0))</f>
        <v>#N/A</v>
      </c>
      <c r="G207" s="61">
        <v>1.4753968253968254E-4</v>
      </c>
      <c r="H207" s="61">
        <f t="shared" si="26"/>
        <v>-1.4724148976647321E-2</v>
      </c>
      <c r="I207" s="31" t="e">
        <f t="shared" si="27"/>
        <v>#N/A</v>
      </c>
      <c r="J207">
        <v>-1.04</v>
      </c>
      <c r="K207">
        <v>-0.28999999999999998</v>
      </c>
      <c r="L207">
        <v>0.62</v>
      </c>
      <c r="M207">
        <v>0.55000000000000004</v>
      </c>
      <c r="N207">
        <v>8.9999999999999993E-3</v>
      </c>
      <c r="Q207" s="109">
        <f t="shared" si="25"/>
        <v>-1.04E-2</v>
      </c>
      <c r="R207" s="109">
        <f t="shared" si="21"/>
        <v>-2.8999999999999998E-3</v>
      </c>
      <c r="S207" s="109">
        <f t="shared" si="22"/>
        <v>6.1999999999999998E-3</v>
      </c>
      <c r="T207" s="109">
        <f t="shared" si="23"/>
        <v>5.5000000000000005E-3</v>
      </c>
      <c r="U207" s="109">
        <f t="shared" si="24"/>
        <v>8.9999999999999992E-5</v>
      </c>
      <c r="W207" s="1"/>
    </row>
    <row r="208" spans="2:23" x14ac:dyDescent="0.25">
      <c r="B208" s="6"/>
      <c r="D208" s="6">
        <v>44804</v>
      </c>
      <c r="E208" s="61">
        <v>-1.1308364795182126E-2</v>
      </c>
      <c r="F208" s="30" t="e" cm="1">
        <f t="array" ref="F208">INDEX(Input!$D:$D,MATCH('FAMA FRENCH'!$F$4,Input!$B:$B,0)*MATCH('FAMA FRENCH'!D208,Input!A:A,0))</f>
        <v>#N/A</v>
      </c>
      <c r="G208" s="61">
        <v>1.4384920634920634E-4</v>
      </c>
      <c r="H208" s="61">
        <f t="shared" si="26"/>
        <v>-1.1452214001531333E-2</v>
      </c>
      <c r="I208" s="31" t="e">
        <f t="shared" si="27"/>
        <v>#N/A</v>
      </c>
      <c r="J208">
        <v>0.23</v>
      </c>
      <c r="K208">
        <v>-0.44</v>
      </c>
      <c r="L208">
        <v>-0.63</v>
      </c>
      <c r="M208">
        <v>-0.13</v>
      </c>
      <c r="N208">
        <v>8.0000000000000002E-3</v>
      </c>
      <c r="Q208" s="109">
        <f t="shared" si="25"/>
        <v>2.3E-3</v>
      </c>
      <c r="R208" s="109">
        <f t="shared" si="21"/>
        <v>-4.4000000000000003E-3</v>
      </c>
      <c r="S208" s="109">
        <f t="shared" si="22"/>
        <v>-6.3E-3</v>
      </c>
      <c r="T208" s="109">
        <f t="shared" si="23"/>
        <v>-1.2999999999999999E-3</v>
      </c>
      <c r="U208" s="109">
        <f t="shared" si="24"/>
        <v>8.0000000000000007E-5</v>
      </c>
      <c r="W208" s="1"/>
    </row>
    <row r="209" spans="2:23" x14ac:dyDescent="0.25">
      <c r="B209" s="6"/>
      <c r="D209" s="6">
        <v>44803</v>
      </c>
      <c r="E209" s="61">
        <v>-3.0883835840283223E-3</v>
      </c>
      <c r="F209" s="30" t="e" cm="1">
        <f t="array" ref="F209">INDEX(Input!$D:$D,MATCH('FAMA FRENCH'!$F$4,Input!$B:$B,0)*MATCH('FAMA FRENCH'!D209,Input!A:A,0))</f>
        <v>#N/A</v>
      </c>
      <c r="G209" s="61">
        <v>1.4488095238095238E-4</v>
      </c>
      <c r="H209" s="61">
        <f t="shared" si="26"/>
        <v>-3.2332645364092747E-3</v>
      </c>
      <c r="I209" s="31" t="e">
        <f t="shared" si="27"/>
        <v>#N/A</v>
      </c>
      <c r="J209">
        <v>-0.38</v>
      </c>
      <c r="K209">
        <v>-0.24</v>
      </c>
      <c r="L209">
        <v>-0.24</v>
      </c>
      <c r="M209">
        <v>0.12</v>
      </c>
      <c r="N209">
        <v>8.0000000000000002E-3</v>
      </c>
      <c r="Q209" s="109">
        <f t="shared" si="25"/>
        <v>-3.8E-3</v>
      </c>
      <c r="R209" s="109">
        <f t="shared" si="21"/>
        <v>-2.3999999999999998E-3</v>
      </c>
      <c r="S209" s="109">
        <f t="shared" si="22"/>
        <v>-2.3999999999999998E-3</v>
      </c>
      <c r="T209" s="109">
        <f t="shared" si="23"/>
        <v>1.1999999999999999E-3</v>
      </c>
      <c r="U209" s="109">
        <f t="shared" si="24"/>
        <v>8.0000000000000007E-5</v>
      </c>
      <c r="W209" s="1"/>
    </row>
    <row r="210" spans="2:23" x14ac:dyDescent="0.25">
      <c r="B210" s="6"/>
      <c r="D210" s="6">
        <v>44802</v>
      </c>
      <c r="E210" s="61">
        <v>-6.9177587578844277E-2</v>
      </c>
      <c r="F210" s="30" t="e" cm="1">
        <f t="array" ref="F210">INDEX(Input!$D:$D,MATCH('FAMA FRENCH'!$F$4,Input!$B:$B,0)*MATCH('FAMA FRENCH'!D210,Input!A:A,0))</f>
        <v>#N/A</v>
      </c>
      <c r="G210" s="61">
        <v>1.4789682539682539E-4</v>
      </c>
      <c r="H210" s="61">
        <f t="shared" si="26"/>
        <v>-6.9325484404241106E-2</v>
      </c>
      <c r="I210" s="31" t="e">
        <f t="shared" si="27"/>
        <v>#N/A</v>
      </c>
      <c r="J210">
        <v>-0.39</v>
      </c>
      <c r="K210">
        <v>0.43</v>
      </c>
      <c r="L210">
        <v>0.25</v>
      </c>
      <c r="M210">
        <v>0.43</v>
      </c>
      <c r="N210">
        <v>8.0000000000000002E-3</v>
      </c>
      <c r="Q210" s="109">
        <f t="shared" si="25"/>
        <v>-3.9000000000000003E-3</v>
      </c>
      <c r="R210" s="109">
        <f t="shared" si="21"/>
        <v>4.3E-3</v>
      </c>
      <c r="S210" s="109">
        <f t="shared" si="22"/>
        <v>2.5000000000000001E-3</v>
      </c>
      <c r="T210" s="109">
        <f t="shared" si="23"/>
        <v>4.3E-3</v>
      </c>
      <c r="U210" s="109">
        <f t="shared" si="24"/>
        <v>8.0000000000000007E-5</v>
      </c>
      <c r="W210" s="1"/>
    </row>
    <row r="211" spans="2:23" x14ac:dyDescent="0.25">
      <c r="B211" s="6"/>
      <c r="D211" s="6">
        <v>44799</v>
      </c>
      <c r="E211" s="61">
        <v>-4.7466295208573185E-2</v>
      </c>
      <c r="F211" s="30" t="e" cm="1">
        <f t="array" ref="F211">INDEX(Input!$D:$D,MATCH('FAMA FRENCH'!$F$4,Input!$B:$B,0)*MATCH('FAMA FRENCH'!D211,Input!A:A,0))</f>
        <v>#N/A</v>
      </c>
      <c r="G211" s="61">
        <v>1.4257936507936506E-4</v>
      </c>
      <c r="H211" s="61">
        <f t="shared" si="26"/>
        <v>-4.7608874573652551E-2</v>
      </c>
      <c r="I211" s="31" t="e">
        <f t="shared" si="27"/>
        <v>#N/A</v>
      </c>
      <c r="J211">
        <v>-0.27</v>
      </c>
      <c r="K211">
        <v>1.68</v>
      </c>
      <c r="L211">
        <v>0.22</v>
      </c>
      <c r="M211">
        <v>0.85</v>
      </c>
      <c r="N211">
        <v>8.0000000000000002E-3</v>
      </c>
      <c r="Q211" s="109">
        <f t="shared" si="25"/>
        <v>-2.7000000000000001E-3</v>
      </c>
      <c r="R211" s="109">
        <f t="shared" si="21"/>
        <v>1.6799999999999999E-2</v>
      </c>
      <c r="S211" s="109">
        <f t="shared" si="22"/>
        <v>2.2000000000000001E-3</v>
      </c>
      <c r="T211" s="109">
        <f t="shared" si="23"/>
        <v>8.5000000000000006E-3</v>
      </c>
      <c r="U211" s="109">
        <f t="shared" si="24"/>
        <v>8.0000000000000007E-5</v>
      </c>
      <c r="W211" s="1"/>
    </row>
    <row r="212" spans="2:23" x14ac:dyDescent="0.25">
      <c r="B212" s="6"/>
      <c r="D212" s="6">
        <v>44798</v>
      </c>
      <c r="E212" s="61">
        <v>6.0601253029832318E-3</v>
      </c>
      <c r="F212" s="30" t="e" cm="1">
        <f t="array" ref="F212">INDEX(Input!$D:$D,MATCH('FAMA FRENCH'!$F$4,Input!$B:$B,0)*MATCH('FAMA FRENCH'!D212,Input!A:A,0))</f>
        <v>#N/A</v>
      </c>
      <c r="G212" s="61">
        <v>1.4734126984126985E-4</v>
      </c>
      <c r="H212" s="61">
        <f t="shared" si="26"/>
        <v>5.9127840331419622E-3</v>
      </c>
      <c r="I212" s="31" t="e">
        <f t="shared" si="27"/>
        <v>#N/A</v>
      </c>
      <c r="J212">
        <v>0.12</v>
      </c>
      <c r="K212">
        <v>-0.01</v>
      </c>
      <c r="L212">
        <v>0.15</v>
      </c>
      <c r="M212">
        <v>-0.38</v>
      </c>
      <c r="N212">
        <v>8.0000000000000002E-3</v>
      </c>
      <c r="Q212" s="109">
        <f t="shared" si="25"/>
        <v>1.1999999999999999E-3</v>
      </c>
      <c r="R212" s="109">
        <f t="shared" si="21"/>
        <v>-1E-4</v>
      </c>
      <c r="S212" s="109">
        <f t="shared" si="22"/>
        <v>1.5E-3</v>
      </c>
      <c r="T212" s="109">
        <f t="shared" si="23"/>
        <v>-3.8E-3</v>
      </c>
      <c r="U212" s="109">
        <f t="shared" si="24"/>
        <v>8.0000000000000007E-5</v>
      </c>
      <c r="W212" s="1"/>
    </row>
    <row r="213" spans="2:23" x14ac:dyDescent="0.25">
      <c r="B213" s="6"/>
      <c r="D213" s="6">
        <v>44797</v>
      </c>
      <c r="E213" s="61">
        <v>6.7144989286785309E-3</v>
      </c>
      <c r="F213" s="30" t="e" cm="1">
        <f t="array" ref="F213">INDEX(Input!$D:$D,MATCH('FAMA FRENCH'!$F$4,Input!$B:$B,0)*MATCH('FAMA FRENCH'!D213,Input!A:A,0))</f>
        <v>#N/A</v>
      </c>
      <c r="G213" s="61">
        <v>1.4428571428571431E-4</v>
      </c>
      <c r="H213" s="61">
        <f t="shared" si="26"/>
        <v>6.570213214392817E-3</v>
      </c>
      <c r="I213" s="31" t="e">
        <f t="shared" si="27"/>
        <v>#N/A</v>
      </c>
      <c r="J213">
        <v>0.52</v>
      </c>
      <c r="K213">
        <v>-0.62</v>
      </c>
      <c r="L213">
        <v>-1.44</v>
      </c>
      <c r="M213">
        <v>-0.48</v>
      </c>
      <c r="N213">
        <v>8.0000000000000002E-3</v>
      </c>
      <c r="Q213" s="109">
        <f t="shared" si="25"/>
        <v>5.1999999999999998E-3</v>
      </c>
      <c r="R213" s="109">
        <f t="shared" si="21"/>
        <v>-6.1999999999999998E-3</v>
      </c>
      <c r="S213" s="109">
        <f t="shared" si="22"/>
        <v>-1.44E-2</v>
      </c>
      <c r="T213" s="109">
        <f t="shared" si="23"/>
        <v>-4.7999999999999996E-3</v>
      </c>
      <c r="U213" s="109">
        <f t="shared" si="24"/>
        <v>8.0000000000000007E-5</v>
      </c>
      <c r="W213" s="1"/>
    </row>
    <row r="214" spans="2:23" x14ac:dyDescent="0.25">
      <c r="B214" s="6"/>
      <c r="D214" s="6">
        <v>44796</v>
      </c>
      <c r="E214" s="61">
        <v>-1.7566905615295617E-2</v>
      </c>
      <c r="F214" s="30" t="e" cm="1">
        <f t="array" ref="F214">INDEX(Input!$D:$D,MATCH('FAMA FRENCH'!$F$4,Input!$B:$B,0)*MATCH('FAMA FRENCH'!D214,Input!A:A,0))</f>
        <v>#N/A</v>
      </c>
      <c r="G214" s="61">
        <v>1.4373015873015874E-4</v>
      </c>
      <c r="H214" s="61">
        <f t="shared" si="26"/>
        <v>-1.7710635774025776E-2</v>
      </c>
      <c r="I214" s="31" t="e">
        <f t="shared" si="27"/>
        <v>#N/A</v>
      </c>
      <c r="J214">
        <v>0.12</v>
      </c>
      <c r="K214">
        <v>0.32</v>
      </c>
      <c r="L214">
        <v>-0.37</v>
      </c>
      <c r="M214">
        <v>-0.19</v>
      </c>
      <c r="N214">
        <v>8.0000000000000002E-3</v>
      </c>
      <c r="Q214" s="109">
        <f t="shared" si="25"/>
        <v>1.1999999999999999E-3</v>
      </c>
      <c r="R214" s="109">
        <f t="shared" ref="R214:R277" si="28">K214/100</f>
        <v>3.2000000000000002E-3</v>
      </c>
      <c r="S214" s="109">
        <f t="shared" ref="S214:S277" si="29">L214/100</f>
        <v>-3.7000000000000002E-3</v>
      </c>
      <c r="T214" s="109">
        <f t="shared" ref="T214:T277" si="30">M214/100</f>
        <v>-1.9E-3</v>
      </c>
      <c r="U214" s="109">
        <f t="shared" ref="U214:U277" si="31">N214/100</f>
        <v>8.0000000000000007E-5</v>
      </c>
      <c r="W214" s="1"/>
    </row>
    <row r="215" spans="2:23" x14ac:dyDescent="0.25">
      <c r="B215" s="6"/>
      <c r="D215" s="6">
        <v>44795</v>
      </c>
      <c r="E215" s="61">
        <v>-2.22531366743761E-3</v>
      </c>
      <c r="F215" s="30" t="e" cm="1">
        <f t="array" ref="F215">INDEX(Input!$D:$D,MATCH('FAMA FRENCH'!$F$4,Input!$B:$B,0)*MATCH('FAMA FRENCH'!D215,Input!A:A,0))</f>
        <v>#N/A</v>
      </c>
      <c r="G215" s="61">
        <v>1.4075396825396827E-4</v>
      </c>
      <c r="H215" s="61">
        <f t="shared" si="26"/>
        <v>-2.3660676356915783E-3</v>
      </c>
      <c r="I215" s="31" t="e">
        <f t="shared" si="27"/>
        <v>#N/A</v>
      </c>
      <c r="J215">
        <v>-0.04</v>
      </c>
      <c r="K215">
        <v>0.38</v>
      </c>
      <c r="L215">
        <v>0.19</v>
      </c>
      <c r="M215">
        <v>0.2</v>
      </c>
      <c r="N215">
        <v>8.0000000000000002E-3</v>
      </c>
      <c r="Q215" s="109">
        <f t="shared" ref="Q215:Q278" si="32">J215/100</f>
        <v>-4.0000000000000002E-4</v>
      </c>
      <c r="R215" s="109">
        <f t="shared" si="28"/>
        <v>3.8E-3</v>
      </c>
      <c r="S215" s="109">
        <f t="shared" si="29"/>
        <v>1.9E-3</v>
      </c>
      <c r="T215" s="109">
        <f t="shared" si="30"/>
        <v>2E-3</v>
      </c>
      <c r="U215" s="109">
        <f t="shared" si="31"/>
        <v>8.0000000000000007E-5</v>
      </c>
      <c r="W215" s="1"/>
    </row>
    <row r="216" spans="2:23" x14ac:dyDescent="0.25">
      <c r="B216" s="6"/>
      <c r="D216" s="6">
        <v>44792</v>
      </c>
      <c r="E216" s="61">
        <v>-1.4793886237695467E-2</v>
      </c>
      <c r="F216" s="30" t="e" cm="1">
        <f t="array" ref="F216">INDEX(Input!$D:$D,MATCH('FAMA FRENCH'!$F$4,Input!$B:$B,0)*MATCH('FAMA FRENCH'!D216,Input!A:A,0))</f>
        <v>#N/A</v>
      </c>
      <c r="G216" s="61">
        <v>1.3543650793650794E-4</v>
      </c>
      <c r="H216" s="61">
        <f t="shared" si="26"/>
        <v>-1.4929322745631975E-2</v>
      </c>
      <c r="I216" s="31" t="e">
        <f t="shared" si="27"/>
        <v>#N/A</v>
      </c>
      <c r="J216">
        <v>-0.94</v>
      </c>
      <c r="K216">
        <v>0.97</v>
      </c>
      <c r="L216">
        <v>1.06</v>
      </c>
      <c r="M216">
        <v>1.25</v>
      </c>
      <c r="N216">
        <v>8.0000000000000002E-3</v>
      </c>
      <c r="Q216" s="109">
        <f t="shared" si="32"/>
        <v>-9.3999999999999986E-3</v>
      </c>
      <c r="R216" s="109">
        <f t="shared" si="28"/>
        <v>9.7000000000000003E-3</v>
      </c>
      <c r="S216" s="109">
        <f t="shared" si="29"/>
        <v>1.06E-2</v>
      </c>
      <c r="T216" s="109">
        <f t="shared" si="30"/>
        <v>1.2500000000000001E-2</v>
      </c>
      <c r="U216" s="109">
        <f t="shared" si="31"/>
        <v>8.0000000000000007E-5</v>
      </c>
      <c r="W216" s="1"/>
    </row>
    <row r="217" spans="2:23" x14ac:dyDescent="0.25">
      <c r="B217" s="6"/>
      <c r="D217" s="6">
        <v>44791</v>
      </c>
      <c r="E217" s="61">
        <v>-9.3718803825156814E-3</v>
      </c>
      <c r="F217" s="30" t="e" cm="1">
        <f t="array" ref="F217">INDEX(Input!$D:$D,MATCH('FAMA FRENCH'!$F$4,Input!$B:$B,0)*MATCH('FAMA FRENCH'!D217,Input!A:A,0))</f>
        <v>#N/A</v>
      </c>
      <c r="G217" s="61">
        <v>1.3313492063492062E-4</v>
      </c>
      <c r="H217" s="61">
        <f t="shared" si="26"/>
        <v>-9.5050153031506022E-3</v>
      </c>
      <c r="I217" s="31" t="e">
        <f t="shared" si="27"/>
        <v>#N/A</v>
      </c>
      <c r="J217">
        <v>0.35</v>
      </c>
      <c r="K217">
        <v>0.46</v>
      </c>
      <c r="L217">
        <v>0.79</v>
      </c>
      <c r="M217">
        <v>0.08</v>
      </c>
      <c r="N217">
        <v>8.0000000000000002E-3</v>
      </c>
      <c r="Q217" s="109">
        <f t="shared" si="32"/>
        <v>3.4999999999999996E-3</v>
      </c>
      <c r="R217" s="109">
        <f t="shared" si="28"/>
        <v>4.5999999999999999E-3</v>
      </c>
      <c r="S217" s="109">
        <f t="shared" si="29"/>
        <v>7.9000000000000008E-3</v>
      </c>
      <c r="T217" s="109">
        <f t="shared" si="30"/>
        <v>8.0000000000000004E-4</v>
      </c>
      <c r="U217" s="109">
        <f t="shared" si="31"/>
        <v>8.0000000000000007E-5</v>
      </c>
      <c r="W217" s="1"/>
    </row>
    <row r="218" spans="2:23" x14ac:dyDescent="0.25">
      <c r="B218" s="6"/>
      <c r="D218" s="6">
        <v>44790</v>
      </c>
      <c r="E218" s="61">
        <v>1.1678077825504684E-2</v>
      </c>
      <c r="F218" s="30" t="e" cm="1">
        <f t="array" ref="F218">INDEX(Input!$D:$D,MATCH('FAMA FRENCH'!$F$4,Input!$B:$B,0)*MATCH('FAMA FRENCH'!D218,Input!A:A,0))</f>
        <v>#N/A</v>
      </c>
      <c r="G218" s="61">
        <v>1.3059523809523811E-4</v>
      </c>
      <c r="H218" s="61">
        <f t="shared" si="26"/>
        <v>1.1547482587409445E-2</v>
      </c>
      <c r="I218" s="31" t="e">
        <f t="shared" si="27"/>
        <v>#N/A</v>
      </c>
      <c r="J218">
        <v>-0.92</v>
      </c>
      <c r="K218">
        <v>1.04</v>
      </c>
      <c r="L218">
        <v>1.28</v>
      </c>
      <c r="M218">
        <v>0.66</v>
      </c>
      <c r="N218">
        <v>8.0000000000000002E-3</v>
      </c>
      <c r="Q218" s="109">
        <f t="shared" si="32"/>
        <v>-9.1999999999999998E-3</v>
      </c>
      <c r="R218" s="109">
        <f t="shared" si="28"/>
        <v>1.04E-2</v>
      </c>
      <c r="S218" s="109">
        <f t="shared" si="29"/>
        <v>1.2800000000000001E-2</v>
      </c>
      <c r="T218" s="109">
        <f t="shared" si="30"/>
        <v>6.6E-3</v>
      </c>
      <c r="U218" s="109">
        <f t="shared" si="31"/>
        <v>8.0000000000000007E-5</v>
      </c>
      <c r="W218" s="1"/>
    </row>
    <row r="219" spans="2:23" x14ac:dyDescent="0.25">
      <c r="B219" s="6"/>
      <c r="D219" s="6">
        <v>44789</v>
      </c>
      <c r="E219" s="61">
        <v>4.4217203713930644E-3</v>
      </c>
      <c r="F219" s="30" t="e" cm="1">
        <f t="array" ref="F219">INDEX(Input!$D:$D,MATCH('FAMA FRENCH'!$F$4,Input!$B:$B,0)*MATCH('FAMA FRENCH'!D219,Input!A:A,0))</f>
        <v>#N/A</v>
      </c>
      <c r="G219" s="61">
        <v>1.2904761904761905E-4</v>
      </c>
      <c r="H219" s="61">
        <f t="shared" si="26"/>
        <v>4.2926727523454455E-3</v>
      </c>
      <c r="I219" s="31" t="e">
        <f t="shared" si="27"/>
        <v>#N/A</v>
      </c>
      <c r="J219">
        <v>-0.15</v>
      </c>
      <c r="K219">
        <v>0.7</v>
      </c>
      <c r="L219">
        <v>1.03</v>
      </c>
      <c r="M219">
        <v>0.52</v>
      </c>
      <c r="N219">
        <v>8.0000000000000002E-3</v>
      </c>
      <c r="Q219" s="109">
        <f t="shared" si="32"/>
        <v>-1.5E-3</v>
      </c>
      <c r="R219" s="109">
        <f t="shared" si="28"/>
        <v>6.9999999999999993E-3</v>
      </c>
      <c r="S219" s="109">
        <f t="shared" si="29"/>
        <v>1.03E-2</v>
      </c>
      <c r="T219" s="109">
        <f t="shared" si="30"/>
        <v>5.1999999999999998E-3</v>
      </c>
      <c r="U219" s="109">
        <f t="shared" si="31"/>
        <v>8.0000000000000007E-5</v>
      </c>
      <c r="W219" s="1"/>
    </row>
    <row r="220" spans="2:23" x14ac:dyDescent="0.25">
      <c r="B220" s="6"/>
      <c r="D220" s="6">
        <v>44788</v>
      </c>
      <c r="E220" s="61">
        <v>1.288083233061618E-2</v>
      </c>
      <c r="F220" s="30" t="e" cm="1">
        <f t="array" ref="F220">INDEX(Input!$D:$D,MATCH('FAMA FRENCH'!$F$4,Input!$B:$B,0)*MATCH('FAMA FRENCH'!D220,Input!A:A,0))</f>
        <v>#N/A</v>
      </c>
      <c r="G220" s="61">
        <v>1.3444444444444444E-4</v>
      </c>
      <c r="H220" s="61">
        <f t="shared" si="26"/>
        <v>1.2746387886171736E-2</v>
      </c>
      <c r="I220" s="31" t="e">
        <f t="shared" si="27"/>
        <v>#N/A</v>
      </c>
      <c r="J220">
        <v>-0.02</v>
      </c>
      <c r="K220">
        <v>-0.63</v>
      </c>
      <c r="L220">
        <v>-0.18</v>
      </c>
      <c r="M220">
        <v>-0.01</v>
      </c>
      <c r="N220">
        <v>8.0000000000000002E-3</v>
      </c>
      <c r="Q220" s="109">
        <f t="shared" si="32"/>
        <v>-2.0000000000000001E-4</v>
      </c>
      <c r="R220" s="109">
        <f t="shared" si="28"/>
        <v>-6.3E-3</v>
      </c>
      <c r="S220" s="109">
        <f t="shared" si="29"/>
        <v>-1.8E-3</v>
      </c>
      <c r="T220" s="109">
        <f t="shared" si="30"/>
        <v>-1E-4</v>
      </c>
      <c r="U220" s="109">
        <f t="shared" si="31"/>
        <v>8.0000000000000007E-5</v>
      </c>
      <c r="W220" s="1"/>
    </row>
    <row r="221" spans="2:23" x14ac:dyDescent="0.25">
      <c r="B221" s="6"/>
      <c r="D221" s="6">
        <v>44785</v>
      </c>
      <c r="E221" s="61">
        <v>-1.5794873693680961E-2</v>
      </c>
      <c r="F221" s="30" t="e" cm="1">
        <f t="array" ref="F221">INDEX(Input!$D:$D,MATCH('FAMA FRENCH'!$F$4,Input!$B:$B,0)*MATCH('FAMA FRENCH'!D221,Input!A:A,0))</f>
        <v>#N/A</v>
      </c>
      <c r="G221" s="61">
        <v>1.359920634920635E-4</v>
      </c>
      <c r="H221" s="61">
        <f t="shared" si="26"/>
        <v>-1.5930865757173025E-2</v>
      </c>
      <c r="I221" s="31" t="e">
        <f t="shared" si="27"/>
        <v>#N/A</v>
      </c>
      <c r="J221">
        <v>0.49</v>
      </c>
      <c r="K221">
        <v>-0.74</v>
      </c>
      <c r="L221">
        <v>-0.65</v>
      </c>
      <c r="M221">
        <v>-0.53</v>
      </c>
      <c r="N221">
        <v>8.0000000000000002E-3</v>
      </c>
      <c r="Q221" s="109">
        <f t="shared" si="32"/>
        <v>4.8999999999999998E-3</v>
      </c>
      <c r="R221" s="109">
        <f t="shared" si="28"/>
        <v>-7.4000000000000003E-3</v>
      </c>
      <c r="S221" s="109">
        <f t="shared" si="29"/>
        <v>-6.5000000000000006E-3</v>
      </c>
      <c r="T221" s="109">
        <f t="shared" si="30"/>
        <v>-5.3E-3</v>
      </c>
      <c r="U221" s="109">
        <f t="shared" si="31"/>
        <v>8.0000000000000007E-5</v>
      </c>
      <c r="W221" s="1"/>
    </row>
    <row r="222" spans="2:23" x14ac:dyDescent="0.25">
      <c r="B222" s="6"/>
      <c r="D222" s="6">
        <v>44784</v>
      </c>
      <c r="E222" s="61">
        <v>1.9486541096221572E-2</v>
      </c>
      <c r="F222" s="30" t="e" cm="1">
        <f t="array" ref="F222">INDEX(Input!$D:$D,MATCH('FAMA FRENCH'!$F$4,Input!$B:$B,0)*MATCH('FAMA FRENCH'!D222,Input!A:A,0))</f>
        <v>#N/A</v>
      </c>
      <c r="G222" s="61">
        <v>1.3186507936507937E-4</v>
      </c>
      <c r="H222" s="61">
        <f t="shared" si="26"/>
        <v>1.9354676016856493E-2</v>
      </c>
      <c r="I222" s="31" t="e">
        <f t="shared" si="27"/>
        <v>#N/A</v>
      </c>
      <c r="J222">
        <v>0.21</v>
      </c>
      <c r="K222">
        <v>1.64</v>
      </c>
      <c r="L222">
        <v>0.75</v>
      </c>
      <c r="M222">
        <v>0.89</v>
      </c>
      <c r="N222">
        <v>8.0000000000000002E-3</v>
      </c>
      <c r="Q222" s="109">
        <f t="shared" si="32"/>
        <v>2.0999999999999999E-3</v>
      </c>
      <c r="R222" s="109">
        <f t="shared" si="28"/>
        <v>1.6399999999999998E-2</v>
      </c>
      <c r="S222" s="109">
        <f t="shared" si="29"/>
        <v>7.4999999999999997E-3</v>
      </c>
      <c r="T222" s="109">
        <f t="shared" si="30"/>
        <v>8.8999999999999999E-3</v>
      </c>
      <c r="U222" s="109">
        <f t="shared" si="31"/>
        <v>8.0000000000000007E-5</v>
      </c>
      <c r="W222" s="1"/>
    </row>
    <row r="223" spans="2:23" x14ac:dyDescent="0.25">
      <c r="B223" s="6"/>
      <c r="D223" s="6">
        <v>44783</v>
      </c>
      <c r="E223" s="61">
        <v>-4.3868857149658219E-3</v>
      </c>
      <c r="F223" s="30" t="e" cm="1">
        <f t="array" ref="F223">INDEX(Input!$D:$D,MATCH('FAMA FRENCH'!$F$4,Input!$B:$B,0)*MATCH('FAMA FRENCH'!D223,Input!A:A,0))</f>
        <v>#N/A</v>
      </c>
      <c r="G223" s="61">
        <v>1.2849206349206348E-4</v>
      </c>
      <c r="H223" s="61">
        <f t="shared" si="26"/>
        <v>-4.5153777784578851E-3</v>
      </c>
      <c r="I223" s="31" t="e">
        <f t="shared" si="27"/>
        <v>#N/A</v>
      </c>
      <c r="J223">
        <v>0.76</v>
      </c>
      <c r="K223">
        <v>-1.6</v>
      </c>
      <c r="L223">
        <v>-1.39</v>
      </c>
      <c r="M223">
        <v>-1.36</v>
      </c>
      <c r="N223">
        <v>8.0000000000000002E-3</v>
      </c>
      <c r="Q223" s="109">
        <f t="shared" si="32"/>
        <v>7.6E-3</v>
      </c>
      <c r="R223" s="109">
        <f t="shared" si="28"/>
        <v>-1.6E-2</v>
      </c>
      <c r="S223" s="109">
        <f t="shared" si="29"/>
        <v>-1.3899999999999999E-2</v>
      </c>
      <c r="T223" s="109">
        <f t="shared" si="30"/>
        <v>-1.3600000000000001E-2</v>
      </c>
      <c r="U223" s="109">
        <f t="shared" si="31"/>
        <v>8.0000000000000007E-5</v>
      </c>
      <c r="W223" s="1"/>
    </row>
    <row r="224" spans="2:23" x14ac:dyDescent="0.25">
      <c r="B224" s="6"/>
      <c r="D224" s="6">
        <v>44782</v>
      </c>
      <c r="E224" s="61">
        <v>1.3343754051765714E-2</v>
      </c>
      <c r="F224" s="30" t="e" cm="1">
        <f t="array" ref="F224">INDEX(Input!$D:$D,MATCH('FAMA FRENCH'!$F$4,Input!$B:$B,0)*MATCH('FAMA FRENCH'!D224,Input!A:A,0))</f>
        <v>#N/A</v>
      </c>
      <c r="G224" s="61">
        <v>1.2658730158730157E-4</v>
      </c>
      <c r="H224" s="61">
        <f t="shared" si="26"/>
        <v>1.3217166750178413E-2</v>
      </c>
      <c r="I224" s="31" t="e">
        <f t="shared" si="27"/>
        <v>#N/A</v>
      </c>
      <c r="J224">
        <v>-1.37</v>
      </c>
      <c r="K224">
        <v>2.11</v>
      </c>
      <c r="L224">
        <v>0.87</v>
      </c>
      <c r="M224">
        <v>1.27</v>
      </c>
      <c r="N224">
        <v>8.0000000000000002E-3</v>
      </c>
      <c r="Q224" s="109">
        <f t="shared" si="32"/>
        <v>-1.37E-2</v>
      </c>
      <c r="R224" s="109">
        <f t="shared" si="28"/>
        <v>2.1099999999999997E-2</v>
      </c>
      <c r="S224" s="109">
        <f t="shared" si="29"/>
        <v>8.6999999999999994E-3</v>
      </c>
      <c r="T224" s="109">
        <f t="shared" si="30"/>
        <v>1.2699999999999999E-2</v>
      </c>
      <c r="U224" s="109">
        <f t="shared" si="31"/>
        <v>8.0000000000000007E-5</v>
      </c>
      <c r="W224" s="1"/>
    </row>
    <row r="225" spans="2:23" x14ac:dyDescent="0.25">
      <c r="B225" s="6"/>
      <c r="D225" s="6">
        <v>44781</v>
      </c>
      <c r="E225" s="61">
        <v>2.1747412381450677E-2</v>
      </c>
      <c r="F225" s="30" t="e" cm="1">
        <f t="array" ref="F225">INDEX(Input!$D:$D,MATCH('FAMA FRENCH'!$F$4,Input!$B:$B,0)*MATCH('FAMA FRENCH'!D225,Input!A:A,0))</f>
        <v>#N/A</v>
      </c>
      <c r="G225" s="61">
        <v>1.2853174603174604E-4</v>
      </c>
      <c r="H225" s="61">
        <f t="shared" si="26"/>
        <v>2.1618880635418933E-2</v>
      </c>
      <c r="I225" s="31" t="e">
        <f t="shared" si="27"/>
        <v>#N/A</v>
      </c>
      <c r="J225">
        <v>0.97</v>
      </c>
      <c r="K225">
        <v>-0.08</v>
      </c>
      <c r="L225">
        <v>-0.45</v>
      </c>
      <c r="M225">
        <v>0.22</v>
      </c>
      <c r="N225">
        <v>8.0000000000000002E-3</v>
      </c>
      <c r="Q225" s="109">
        <f t="shared" si="32"/>
        <v>9.7000000000000003E-3</v>
      </c>
      <c r="R225" s="109">
        <f t="shared" si="28"/>
        <v>-8.0000000000000004E-4</v>
      </c>
      <c r="S225" s="109">
        <f t="shared" si="29"/>
        <v>-4.5000000000000005E-3</v>
      </c>
      <c r="T225" s="109">
        <f t="shared" si="30"/>
        <v>2.2000000000000001E-3</v>
      </c>
      <c r="U225" s="109">
        <f t="shared" si="31"/>
        <v>8.0000000000000007E-5</v>
      </c>
      <c r="W225" s="1"/>
    </row>
    <row r="226" spans="2:23" x14ac:dyDescent="0.25">
      <c r="B226" s="6"/>
      <c r="D226" s="6">
        <v>44778</v>
      </c>
      <c r="E226" s="61">
        <v>2.2188247524325449E-2</v>
      </c>
      <c r="F226" s="30" t="e" cm="1">
        <f t="array" ref="F226">INDEX(Input!$D:$D,MATCH('FAMA FRENCH'!$F$4,Input!$B:$B,0)*MATCH('FAMA FRENCH'!D226,Input!A:A,0))</f>
        <v>#N/A</v>
      </c>
      <c r="G226" s="61">
        <v>1.2365079365079365E-4</v>
      </c>
      <c r="H226" s="61">
        <f t="shared" si="26"/>
        <v>2.2064596730674655E-2</v>
      </c>
      <c r="I226" s="31" t="e">
        <f t="shared" si="27"/>
        <v>#N/A</v>
      </c>
      <c r="J226">
        <v>0.94</v>
      </c>
      <c r="K226">
        <v>-0.06</v>
      </c>
      <c r="L226">
        <v>-1.27</v>
      </c>
      <c r="M226">
        <v>-0.23</v>
      </c>
      <c r="N226">
        <v>8.0000000000000002E-3</v>
      </c>
      <c r="Q226" s="109">
        <f t="shared" si="32"/>
        <v>9.3999999999999986E-3</v>
      </c>
      <c r="R226" s="109">
        <f t="shared" si="28"/>
        <v>-5.9999999999999995E-4</v>
      </c>
      <c r="S226" s="109">
        <f t="shared" si="29"/>
        <v>-1.2699999999999999E-2</v>
      </c>
      <c r="T226" s="109">
        <f t="shared" si="30"/>
        <v>-2.3E-3</v>
      </c>
      <c r="U226" s="109">
        <f t="shared" si="31"/>
        <v>8.0000000000000007E-5</v>
      </c>
      <c r="W226" s="1"/>
    </row>
    <row r="227" spans="2:23" x14ac:dyDescent="0.25">
      <c r="B227" s="6"/>
      <c r="D227" s="6">
        <v>44777</v>
      </c>
      <c r="E227" s="61">
        <v>1.4339229064287067E-2</v>
      </c>
      <c r="F227" s="30" t="e" cm="1">
        <f t="array" ref="F227">INDEX(Input!$D:$D,MATCH('FAMA FRENCH'!$F$4,Input!$B:$B,0)*MATCH('FAMA FRENCH'!D227,Input!A:A,0))</f>
        <v>#N/A</v>
      </c>
      <c r="G227" s="61">
        <v>1.2535714285714285E-4</v>
      </c>
      <c r="H227" s="61">
        <f t="shared" si="26"/>
        <v>1.4213871921429925E-2</v>
      </c>
      <c r="I227" s="31" t="e">
        <f t="shared" si="27"/>
        <v>#N/A</v>
      </c>
      <c r="J227">
        <v>0.41</v>
      </c>
      <c r="K227">
        <v>-1.64</v>
      </c>
      <c r="L227">
        <v>-1.31</v>
      </c>
      <c r="M227">
        <v>-0.86</v>
      </c>
      <c r="N227">
        <v>8.0000000000000002E-3</v>
      </c>
      <c r="Q227" s="109">
        <f t="shared" si="32"/>
        <v>4.0999999999999995E-3</v>
      </c>
      <c r="R227" s="109">
        <f t="shared" si="28"/>
        <v>-1.6399999999999998E-2</v>
      </c>
      <c r="S227" s="109">
        <f t="shared" si="29"/>
        <v>-1.3100000000000001E-2</v>
      </c>
      <c r="T227" s="109">
        <f t="shared" si="30"/>
        <v>-8.6E-3</v>
      </c>
      <c r="U227" s="109">
        <f t="shared" si="31"/>
        <v>8.0000000000000007E-5</v>
      </c>
      <c r="W227" s="1"/>
    </row>
    <row r="228" spans="2:23" x14ac:dyDescent="0.25">
      <c r="B228" s="6"/>
      <c r="D228" s="6">
        <v>44776</v>
      </c>
      <c r="E228" s="61">
        <v>2.2430048287497194E-2</v>
      </c>
      <c r="F228" s="30" t="e" cm="1">
        <f t="array" ref="F228">INDEX(Input!$D:$D,MATCH('FAMA FRENCH'!$F$4,Input!$B:$B,0)*MATCH('FAMA FRENCH'!D228,Input!A:A,0))</f>
        <v>#N/A</v>
      </c>
      <c r="G228" s="61">
        <v>1.228968253968254E-4</v>
      </c>
      <c r="H228" s="61">
        <f t="shared" si="26"/>
        <v>2.2307151462100369E-2</v>
      </c>
      <c r="I228" s="31" t="e">
        <f t="shared" si="27"/>
        <v>#N/A</v>
      </c>
      <c r="J228">
        <v>0.28000000000000003</v>
      </c>
      <c r="K228">
        <v>-1.92</v>
      </c>
      <c r="L228">
        <v>-1.49</v>
      </c>
      <c r="M228">
        <v>-0.7</v>
      </c>
      <c r="N228">
        <v>8.0000000000000002E-3</v>
      </c>
      <c r="Q228" s="109">
        <f t="shared" si="32"/>
        <v>2.8000000000000004E-3</v>
      </c>
      <c r="R228" s="109">
        <f t="shared" si="28"/>
        <v>-1.9199999999999998E-2</v>
      </c>
      <c r="S228" s="109">
        <f t="shared" si="29"/>
        <v>-1.49E-2</v>
      </c>
      <c r="T228" s="109">
        <f t="shared" si="30"/>
        <v>-6.9999999999999993E-3</v>
      </c>
      <c r="U228" s="109">
        <f t="shared" si="31"/>
        <v>8.0000000000000007E-5</v>
      </c>
      <c r="W228" s="1"/>
    </row>
    <row r="229" spans="2:23" x14ac:dyDescent="0.25">
      <c r="B229" s="6"/>
      <c r="D229" s="6">
        <v>44775</v>
      </c>
      <c r="E229" s="61">
        <v>-6.0292950124033002E-3</v>
      </c>
      <c r="F229" s="30" t="e" cm="1">
        <f t="array" ref="F229">INDEX(Input!$D:$D,MATCH('FAMA FRENCH'!$F$4,Input!$B:$B,0)*MATCH('FAMA FRENCH'!D229,Input!A:A,0))</f>
        <v>#N/A</v>
      </c>
      <c r="G229" s="61">
        <v>1.2031746031746032E-4</v>
      </c>
      <c r="H229" s="61">
        <f t="shared" si="26"/>
        <v>-6.1496124727207606E-3</v>
      </c>
      <c r="I229" s="31" t="e">
        <f t="shared" si="27"/>
        <v>#N/A</v>
      </c>
      <c r="J229">
        <v>0.57999999999999996</v>
      </c>
      <c r="K229">
        <v>-1.4</v>
      </c>
      <c r="L229">
        <v>-2.16</v>
      </c>
      <c r="M229">
        <v>-0.46</v>
      </c>
      <c r="N229">
        <v>8.0000000000000002E-3</v>
      </c>
      <c r="Q229" s="109">
        <f t="shared" si="32"/>
        <v>5.7999999999999996E-3</v>
      </c>
      <c r="R229" s="109">
        <f t="shared" si="28"/>
        <v>-1.3999999999999999E-2</v>
      </c>
      <c r="S229" s="109">
        <f t="shared" si="29"/>
        <v>-2.1600000000000001E-2</v>
      </c>
      <c r="T229" s="109">
        <f t="shared" si="30"/>
        <v>-4.5999999999999999E-3</v>
      </c>
      <c r="U229" s="109">
        <f t="shared" si="31"/>
        <v>8.0000000000000007E-5</v>
      </c>
      <c r="W229" s="1"/>
    </row>
    <row r="230" spans="2:23" x14ac:dyDescent="0.25">
      <c r="B230" s="6"/>
      <c r="D230" s="6">
        <v>44774</v>
      </c>
      <c r="E230" s="61">
        <v>-2.7897666157497415E-3</v>
      </c>
      <c r="F230" s="30" t="e" cm="1">
        <f t="array" ref="F230">INDEX(Input!$D:$D,MATCH('FAMA FRENCH'!$F$4,Input!$B:$B,0)*MATCH('FAMA FRENCH'!D230,Input!A:A,0))</f>
        <v>#N/A</v>
      </c>
      <c r="G230" s="61">
        <v>1.2412698412698413E-4</v>
      </c>
      <c r="H230" s="61">
        <f t="shared" si="26"/>
        <v>-2.9138935998767254E-3</v>
      </c>
      <c r="I230" s="31" t="e">
        <f t="shared" si="27"/>
        <v>#N/A</v>
      </c>
      <c r="J230">
        <v>0.18</v>
      </c>
      <c r="K230">
        <v>-0.26</v>
      </c>
      <c r="L230">
        <v>0.17</v>
      </c>
      <c r="M230">
        <v>0.34</v>
      </c>
      <c r="N230">
        <v>8.0000000000000002E-3</v>
      </c>
      <c r="Q230" s="109">
        <f t="shared" si="32"/>
        <v>1.8E-3</v>
      </c>
      <c r="R230" s="109">
        <f t="shared" si="28"/>
        <v>-2.5999999999999999E-3</v>
      </c>
      <c r="S230" s="109">
        <f t="shared" si="29"/>
        <v>1.7000000000000001E-3</v>
      </c>
      <c r="T230" s="109">
        <f t="shared" si="30"/>
        <v>3.4000000000000002E-3</v>
      </c>
      <c r="U230" s="109">
        <f t="shared" si="31"/>
        <v>8.0000000000000007E-5</v>
      </c>
      <c r="W230" s="1"/>
    </row>
    <row r="231" spans="2:23" x14ac:dyDescent="0.25">
      <c r="B231" s="6"/>
      <c r="D231" s="6">
        <v>44771</v>
      </c>
      <c r="E231" s="61">
        <v>2.8451472288009792E-2</v>
      </c>
      <c r="F231" s="30" t="e" cm="1">
        <f t="array" ref="F231">INDEX(Input!$D:$D,MATCH('FAMA FRENCH'!$F$4,Input!$B:$B,0)*MATCH('FAMA FRENCH'!D231,Input!A:A,0))</f>
        <v>#N/A</v>
      </c>
      <c r="G231" s="61">
        <v>1.2230158730158731E-4</v>
      </c>
      <c r="H231" s="61">
        <f t="shared" si="26"/>
        <v>2.8329170700708204E-2</v>
      </c>
      <c r="I231" s="31" t="e">
        <f t="shared" si="27"/>
        <v>#N/A</v>
      </c>
      <c r="J231">
        <v>-0.88</v>
      </c>
      <c r="K231">
        <v>0.45</v>
      </c>
      <c r="L231">
        <v>0.49</v>
      </c>
      <c r="M231">
        <v>-1.1599999999999999</v>
      </c>
      <c r="N231">
        <v>4.0000000000000001E-3</v>
      </c>
      <c r="Q231" s="109">
        <f t="shared" si="32"/>
        <v>-8.8000000000000005E-3</v>
      </c>
      <c r="R231" s="109">
        <f t="shared" si="28"/>
        <v>4.5000000000000005E-3</v>
      </c>
      <c r="S231" s="109">
        <f t="shared" si="29"/>
        <v>4.8999999999999998E-3</v>
      </c>
      <c r="T231" s="109">
        <f t="shared" si="30"/>
        <v>-1.1599999999999999E-2</v>
      </c>
      <c r="U231" s="109">
        <f t="shared" si="31"/>
        <v>4.0000000000000003E-5</v>
      </c>
      <c r="W231" s="1"/>
    </row>
    <row r="232" spans="2:23" x14ac:dyDescent="0.25">
      <c r="B232" s="6"/>
      <c r="D232" s="6">
        <v>44770</v>
      </c>
      <c r="E232" s="61">
        <v>2.9551696348746808E-2</v>
      </c>
      <c r="F232" s="30" t="e" cm="1">
        <f t="array" ref="F232">INDEX(Input!$D:$D,MATCH('FAMA FRENCH'!$F$4,Input!$B:$B,0)*MATCH('FAMA FRENCH'!D232,Input!A:A,0))</f>
        <v>#N/A</v>
      </c>
      <c r="G232" s="61">
        <v>1.2773809523809523E-4</v>
      </c>
      <c r="H232" s="61">
        <f t="shared" si="26"/>
        <v>2.9423958253508714E-2</v>
      </c>
      <c r="I232" s="31" t="e">
        <f t="shared" si="27"/>
        <v>#N/A</v>
      </c>
      <c r="J232">
        <v>-0.04</v>
      </c>
      <c r="K232">
        <v>-0.87</v>
      </c>
      <c r="L232">
        <v>0.15</v>
      </c>
      <c r="M232">
        <v>-0.87</v>
      </c>
      <c r="N232">
        <v>4.0000000000000001E-3</v>
      </c>
      <c r="Q232" s="109">
        <f t="shared" si="32"/>
        <v>-4.0000000000000002E-4</v>
      </c>
      <c r="R232" s="109">
        <f t="shared" si="28"/>
        <v>-8.6999999999999994E-3</v>
      </c>
      <c r="S232" s="109">
        <f t="shared" si="29"/>
        <v>1.5E-3</v>
      </c>
      <c r="T232" s="109">
        <f t="shared" si="30"/>
        <v>-8.6999999999999994E-3</v>
      </c>
      <c r="U232" s="109">
        <f t="shared" si="31"/>
        <v>4.0000000000000003E-5</v>
      </c>
      <c r="W232" s="1"/>
    </row>
    <row r="233" spans="2:23" x14ac:dyDescent="0.25">
      <c r="B233" s="6"/>
      <c r="D233" s="6">
        <v>44769</v>
      </c>
      <c r="E233" s="61">
        <v>-1.257114848039771E-2</v>
      </c>
      <c r="F233" s="30" t="e" cm="1">
        <f t="array" ref="F233">INDEX(Input!$D:$D,MATCH('FAMA FRENCH'!$F$4,Input!$B:$B,0)*MATCH('FAMA FRENCH'!D233,Input!A:A,0))</f>
        <v>#N/A</v>
      </c>
      <c r="G233" s="61">
        <v>1.3075396825396824E-4</v>
      </c>
      <c r="H233" s="61">
        <f t="shared" si="26"/>
        <v>-1.2701902448651678E-2</v>
      </c>
      <c r="I233" s="31" t="e">
        <f t="shared" si="27"/>
        <v>#N/A</v>
      </c>
      <c r="J233">
        <v>0.16</v>
      </c>
      <c r="K233">
        <v>-1.26</v>
      </c>
      <c r="L233">
        <v>-0.2</v>
      </c>
      <c r="M233">
        <v>-1.34</v>
      </c>
      <c r="N233">
        <v>4.0000000000000001E-3</v>
      </c>
      <c r="Q233" s="109">
        <f t="shared" si="32"/>
        <v>1.6000000000000001E-3</v>
      </c>
      <c r="R233" s="109">
        <f t="shared" si="28"/>
        <v>-1.26E-2</v>
      </c>
      <c r="S233" s="109">
        <f t="shared" si="29"/>
        <v>-2E-3</v>
      </c>
      <c r="T233" s="109">
        <f t="shared" si="30"/>
        <v>-1.34E-2</v>
      </c>
      <c r="U233" s="109">
        <f t="shared" si="31"/>
        <v>4.0000000000000003E-5</v>
      </c>
      <c r="W233" s="1"/>
    </row>
    <row r="234" spans="2:23" x14ac:dyDescent="0.25">
      <c r="B234" s="6"/>
      <c r="D234" s="6">
        <v>44768</v>
      </c>
      <c r="E234" s="61">
        <v>-1.3422711813517638E-3</v>
      </c>
      <c r="F234" s="30" t="e" cm="1">
        <f t="array" ref="F234">INDEX(Input!$D:$D,MATCH('FAMA FRENCH'!$F$4,Input!$B:$B,0)*MATCH('FAMA FRENCH'!D234,Input!A:A,0))</f>
        <v>#N/A</v>
      </c>
      <c r="G234" s="61">
        <v>1.3408730158730159E-4</v>
      </c>
      <c r="H234" s="61">
        <f t="shared" si="26"/>
        <v>-1.4763584829390654E-3</v>
      </c>
      <c r="I234" s="31" t="e">
        <f t="shared" si="27"/>
        <v>#N/A</v>
      </c>
      <c r="J234">
        <v>0.34</v>
      </c>
      <c r="K234">
        <v>1.06</v>
      </c>
      <c r="L234">
        <v>0.56999999999999995</v>
      </c>
      <c r="M234">
        <v>1.1599999999999999</v>
      </c>
      <c r="N234">
        <v>4.0000000000000001E-3</v>
      </c>
      <c r="Q234" s="109">
        <f t="shared" si="32"/>
        <v>3.4000000000000002E-3</v>
      </c>
      <c r="R234" s="109">
        <f t="shared" si="28"/>
        <v>1.06E-2</v>
      </c>
      <c r="S234" s="109">
        <f t="shared" si="29"/>
        <v>5.6999999999999993E-3</v>
      </c>
      <c r="T234" s="109">
        <f t="shared" si="30"/>
        <v>1.1599999999999999E-2</v>
      </c>
      <c r="U234" s="109">
        <f t="shared" si="31"/>
        <v>4.0000000000000003E-5</v>
      </c>
      <c r="W234" s="1"/>
    </row>
    <row r="235" spans="2:23" x14ac:dyDescent="0.25">
      <c r="B235" s="6"/>
      <c r="D235" s="6">
        <v>44767</v>
      </c>
      <c r="E235" s="61">
        <v>-3.599020282898318E-2</v>
      </c>
      <c r="F235" s="30" t="e" cm="1">
        <f t="array" ref="F235">INDEX(Input!$D:$D,MATCH('FAMA FRENCH'!$F$4,Input!$B:$B,0)*MATCH('FAMA FRENCH'!D235,Input!A:A,0))</f>
        <v>#N/A</v>
      </c>
      <c r="G235" s="61">
        <v>1.3361111111111109E-4</v>
      </c>
      <c r="H235" s="61">
        <f t="shared" si="26"/>
        <v>-3.6123813940094292E-2</v>
      </c>
      <c r="I235" s="31" t="e">
        <f t="shared" si="27"/>
        <v>#N/A</v>
      </c>
      <c r="J235">
        <v>0.1</v>
      </c>
      <c r="K235">
        <v>1.68</v>
      </c>
      <c r="L235">
        <v>0.65</v>
      </c>
      <c r="M235">
        <v>0.52</v>
      </c>
      <c r="N235">
        <v>4.0000000000000001E-3</v>
      </c>
      <c r="Q235" s="109">
        <f t="shared" si="32"/>
        <v>1E-3</v>
      </c>
      <c r="R235" s="109">
        <f t="shared" si="28"/>
        <v>1.6799999999999999E-2</v>
      </c>
      <c r="S235" s="109">
        <f t="shared" si="29"/>
        <v>6.5000000000000006E-3</v>
      </c>
      <c r="T235" s="109">
        <f t="shared" si="30"/>
        <v>5.1999999999999998E-3</v>
      </c>
      <c r="U235" s="109">
        <f t="shared" si="31"/>
        <v>4.0000000000000003E-5</v>
      </c>
      <c r="W235" s="1"/>
    </row>
    <row r="236" spans="2:23" x14ac:dyDescent="0.25">
      <c r="B236" s="6"/>
      <c r="D236" s="6">
        <v>44764</v>
      </c>
      <c r="E236" s="61">
        <v>2.3281363706083601E-2</v>
      </c>
      <c r="F236" s="30" t="e" cm="1">
        <f t="array" ref="F236">INDEX(Input!$D:$D,MATCH('FAMA FRENCH'!$F$4,Input!$B:$B,0)*MATCH('FAMA FRENCH'!D236,Input!A:A,0))</f>
        <v>#N/A</v>
      </c>
      <c r="G236" s="61">
        <v>1.378174603174603E-4</v>
      </c>
      <c r="H236" s="61">
        <f t="shared" si="26"/>
        <v>2.3143546245766141E-2</v>
      </c>
      <c r="I236" s="31" t="e">
        <f t="shared" si="27"/>
        <v>#N/A</v>
      </c>
      <c r="J236">
        <v>-0.84</v>
      </c>
      <c r="K236">
        <v>1.38</v>
      </c>
      <c r="L236">
        <v>1.74</v>
      </c>
      <c r="M236">
        <v>1.52</v>
      </c>
      <c r="N236">
        <v>4.0000000000000001E-3</v>
      </c>
      <c r="Q236" s="109">
        <f t="shared" si="32"/>
        <v>-8.3999999999999995E-3</v>
      </c>
      <c r="R236" s="109">
        <f t="shared" si="28"/>
        <v>1.38E-2</v>
      </c>
      <c r="S236" s="109">
        <f t="shared" si="29"/>
        <v>1.7399999999999999E-2</v>
      </c>
      <c r="T236" s="109">
        <f t="shared" si="30"/>
        <v>1.52E-2</v>
      </c>
      <c r="U236" s="109">
        <f t="shared" si="31"/>
        <v>4.0000000000000003E-5</v>
      </c>
      <c r="W236" s="1"/>
    </row>
    <row r="237" spans="2:23" x14ac:dyDescent="0.25">
      <c r="B237" s="6"/>
      <c r="D237" s="6">
        <v>44763</v>
      </c>
      <c r="E237" s="61">
        <v>2.1761548780887307E-3</v>
      </c>
      <c r="F237" s="30" t="e" cm="1">
        <f t="array" ref="F237">INDEX(Input!$D:$D,MATCH('FAMA FRENCH'!$F$4,Input!$B:$B,0)*MATCH('FAMA FRENCH'!D237,Input!A:A,0))</f>
        <v>#N/A</v>
      </c>
      <c r="G237" s="61">
        <v>1.4130952380952383E-4</v>
      </c>
      <c r="H237" s="61">
        <f t="shared" si="26"/>
        <v>2.0348453542792066E-3</v>
      </c>
      <c r="I237" s="31" t="e">
        <f t="shared" si="27"/>
        <v>#N/A</v>
      </c>
      <c r="J237">
        <v>-0.33</v>
      </c>
      <c r="K237">
        <v>-1.6</v>
      </c>
      <c r="L237">
        <v>-0.26</v>
      </c>
      <c r="M237">
        <v>-0.89</v>
      </c>
      <c r="N237">
        <v>4.0000000000000001E-3</v>
      </c>
      <c r="Q237" s="109">
        <f t="shared" si="32"/>
        <v>-3.3E-3</v>
      </c>
      <c r="R237" s="109">
        <f t="shared" si="28"/>
        <v>-1.6E-2</v>
      </c>
      <c r="S237" s="109">
        <f t="shared" si="29"/>
        <v>-2.5999999999999999E-3</v>
      </c>
      <c r="T237" s="109">
        <f t="shared" si="30"/>
        <v>-8.8999999999999999E-3</v>
      </c>
      <c r="U237" s="109">
        <f t="shared" si="31"/>
        <v>4.0000000000000003E-5</v>
      </c>
      <c r="W237" s="1"/>
    </row>
    <row r="238" spans="2:23" x14ac:dyDescent="0.25">
      <c r="B238" s="6"/>
      <c r="D238" s="6">
        <v>44762</v>
      </c>
      <c r="E238" s="61">
        <v>3.0842287800853189E-2</v>
      </c>
      <c r="F238" s="30" t="e" cm="1">
        <f t="array" ref="F238">INDEX(Input!$D:$D,MATCH('FAMA FRENCH'!$F$4,Input!$B:$B,0)*MATCH('FAMA FRENCH'!D238,Input!A:A,0))</f>
        <v>#N/A</v>
      </c>
      <c r="G238" s="61">
        <v>1.4198412698412699E-4</v>
      </c>
      <c r="H238" s="61">
        <f t="shared" si="26"/>
        <v>3.0700303673869063E-2</v>
      </c>
      <c r="I238" s="31" t="e">
        <f t="shared" si="27"/>
        <v>#N/A</v>
      </c>
      <c r="J238">
        <v>1.08</v>
      </c>
      <c r="K238">
        <v>-1.32</v>
      </c>
      <c r="L238">
        <v>-1.48</v>
      </c>
      <c r="M238">
        <v>-1.49</v>
      </c>
      <c r="N238">
        <v>4.0000000000000001E-3</v>
      </c>
      <c r="Q238" s="109">
        <f t="shared" si="32"/>
        <v>1.0800000000000001E-2</v>
      </c>
      <c r="R238" s="109">
        <f t="shared" si="28"/>
        <v>-1.32E-2</v>
      </c>
      <c r="S238" s="109">
        <f t="shared" si="29"/>
        <v>-1.4800000000000001E-2</v>
      </c>
      <c r="T238" s="109">
        <f t="shared" si="30"/>
        <v>-1.49E-2</v>
      </c>
      <c r="U238" s="109">
        <f t="shared" si="31"/>
        <v>4.0000000000000003E-5</v>
      </c>
      <c r="W238" s="1"/>
    </row>
    <row r="239" spans="2:23" x14ac:dyDescent="0.25">
      <c r="B239" s="6"/>
      <c r="D239" s="6">
        <v>44761</v>
      </c>
      <c r="E239" s="61">
        <v>-1.3487399718121526E-2</v>
      </c>
      <c r="F239" s="30" t="e" cm="1">
        <f t="array" ref="F239">INDEX(Input!$D:$D,MATCH('FAMA FRENCH'!$F$4,Input!$B:$B,0)*MATCH('FAMA FRENCH'!D239,Input!A:A,0))</f>
        <v>#N/A</v>
      </c>
      <c r="G239" s="61">
        <v>1.4015873015873014E-4</v>
      </c>
      <c r="H239" s="61">
        <f t="shared" si="26"/>
        <v>-1.3627558448280256E-2</v>
      </c>
      <c r="I239" s="31" t="e">
        <f t="shared" si="27"/>
        <v>#N/A</v>
      </c>
      <c r="J239">
        <v>0.84</v>
      </c>
      <c r="K239">
        <v>-0.56000000000000005</v>
      </c>
      <c r="L239">
        <v>-0.27</v>
      </c>
      <c r="M239">
        <v>-0.59</v>
      </c>
      <c r="N239">
        <v>4.0000000000000001E-3</v>
      </c>
      <c r="Q239" s="109">
        <f t="shared" si="32"/>
        <v>8.3999999999999995E-3</v>
      </c>
      <c r="R239" s="109">
        <f t="shared" si="28"/>
        <v>-5.6000000000000008E-3</v>
      </c>
      <c r="S239" s="109">
        <f t="shared" si="29"/>
        <v>-2.7000000000000001E-3</v>
      </c>
      <c r="T239" s="109">
        <f t="shared" si="30"/>
        <v>-5.8999999999999999E-3</v>
      </c>
      <c r="U239" s="109">
        <f t="shared" si="31"/>
        <v>4.0000000000000003E-5</v>
      </c>
      <c r="W239" s="1"/>
    </row>
    <row r="240" spans="2:23" x14ac:dyDescent="0.25">
      <c r="B240" s="6"/>
      <c r="D240" s="6">
        <v>44760</v>
      </c>
      <c r="E240" s="61">
        <v>2.8498007030914853E-2</v>
      </c>
      <c r="F240" s="30" t="e" cm="1">
        <f t="array" ref="F240">INDEX(Input!$D:$D,MATCH('FAMA FRENCH'!$F$4,Input!$B:$B,0)*MATCH('FAMA FRENCH'!D240,Input!A:A,0))</f>
        <v>#N/A</v>
      </c>
      <c r="G240" s="61">
        <v>1.3670634920634922E-4</v>
      </c>
      <c r="H240" s="61">
        <f t="shared" si="26"/>
        <v>2.8361300681708505E-2</v>
      </c>
      <c r="I240" s="31" t="e">
        <f t="shared" si="27"/>
        <v>#N/A</v>
      </c>
      <c r="J240">
        <v>0.37</v>
      </c>
      <c r="K240">
        <v>1.02</v>
      </c>
      <c r="L240">
        <v>0.15</v>
      </c>
      <c r="M240">
        <v>-0.09</v>
      </c>
      <c r="N240">
        <v>4.0000000000000001E-3</v>
      </c>
      <c r="Q240" s="109">
        <f t="shared" si="32"/>
        <v>3.7000000000000002E-3</v>
      </c>
      <c r="R240" s="109">
        <f t="shared" si="28"/>
        <v>1.0200000000000001E-2</v>
      </c>
      <c r="S240" s="109">
        <f t="shared" si="29"/>
        <v>1.5E-3</v>
      </c>
      <c r="T240" s="109">
        <f t="shared" si="30"/>
        <v>-8.9999999999999998E-4</v>
      </c>
      <c r="U240" s="109">
        <f t="shared" si="31"/>
        <v>4.0000000000000003E-5</v>
      </c>
      <c r="W240" s="1"/>
    </row>
    <row r="241" spans="2:23" x14ac:dyDescent="0.25">
      <c r="B241" s="6"/>
      <c r="D241" s="6">
        <v>44757</v>
      </c>
      <c r="E241" s="61">
        <v>-2.6762380244209058E-2</v>
      </c>
      <c r="F241" s="30" t="e" cm="1">
        <f t="array" ref="F241">INDEX(Input!$D:$D,MATCH('FAMA FRENCH'!$F$4,Input!$B:$B,0)*MATCH('FAMA FRENCH'!D241,Input!A:A,0))</f>
        <v>#N/A</v>
      </c>
      <c r="G241" s="61">
        <v>1.3686507936507935E-4</v>
      </c>
      <c r="H241" s="61">
        <f t="shared" si="26"/>
        <v>-2.6899245323574138E-2</v>
      </c>
      <c r="I241" s="31" t="e">
        <f t="shared" si="27"/>
        <v>#N/A</v>
      </c>
      <c r="J241">
        <v>0.04</v>
      </c>
      <c r="K241">
        <v>0.46</v>
      </c>
      <c r="L241">
        <v>-0.22</v>
      </c>
      <c r="M241">
        <v>-0.39</v>
      </c>
      <c r="N241">
        <v>4.0000000000000001E-3</v>
      </c>
      <c r="Q241" s="109">
        <f t="shared" si="32"/>
        <v>4.0000000000000002E-4</v>
      </c>
      <c r="R241" s="109">
        <f t="shared" si="28"/>
        <v>4.5999999999999999E-3</v>
      </c>
      <c r="S241" s="109">
        <f t="shared" si="29"/>
        <v>-2.2000000000000001E-3</v>
      </c>
      <c r="T241" s="109">
        <f t="shared" si="30"/>
        <v>-3.9000000000000003E-3</v>
      </c>
      <c r="U241" s="109">
        <f t="shared" si="31"/>
        <v>4.0000000000000003E-5</v>
      </c>
      <c r="W241" s="1"/>
    </row>
    <row r="242" spans="2:23" x14ac:dyDescent="0.25">
      <c r="B242" s="6"/>
      <c r="D242" s="6">
        <v>44756</v>
      </c>
      <c r="E242" s="61">
        <v>1.9079340730040878E-3</v>
      </c>
      <c r="F242" s="30" t="e" cm="1">
        <f t="array" ref="F242">INDEX(Input!$D:$D,MATCH('FAMA FRENCH'!$F$4,Input!$B:$B,0)*MATCH('FAMA FRENCH'!D242,Input!A:A,0))</f>
        <v>#N/A</v>
      </c>
      <c r="G242" s="61">
        <v>1.3785714285714285E-4</v>
      </c>
      <c r="H242" s="61">
        <f t="shared" si="26"/>
        <v>1.7700769301469449E-3</v>
      </c>
      <c r="I242" s="31" t="e">
        <f t="shared" si="27"/>
        <v>#N/A</v>
      </c>
      <c r="J242">
        <v>-0.47</v>
      </c>
      <c r="K242">
        <v>-1</v>
      </c>
      <c r="L242">
        <v>0.78</v>
      </c>
      <c r="M242">
        <v>-0.04</v>
      </c>
      <c r="N242">
        <v>4.0000000000000001E-3</v>
      </c>
      <c r="Q242" s="109">
        <f t="shared" si="32"/>
        <v>-4.6999999999999993E-3</v>
      </c>
      <c r="R242" s="109">
        <f t="shared" si="28"/>
        <v>-0.01</v>
      </c>
      <c r="S242" s="109">
        <f t="shared" si="29"/>
        <v>7.8000000000000005E-3</v>
      </c>
      <c r="T242" s="109">
        <f t="shared" si="30"/>
        <v>-4.0000000000000002E-4</v>
      </c>
      <c r="U242" s="109">
        <f t="shared" si="31"/>
        <v>4.0000000000000003E-5</v>
      </c>
      <c r="W242" s="1"/>
    </row>
    <row r="243" spans="2:23" x14ac:dyDescent="0.25">
      <c r="B243" s="6"/>
      <c r="D243" s="6">
        <v>44755</v>
      </c>
      <c r="E243" s="61">
        <v>1.1115210364818676E-2</v>
      </c>
      <c r="F243" s="30" t="e" cm="1">
        <f t="array" ref="F243">INDEX(Input!$D:$D,MATCH('FAMA FRENCH'!$F$4,Input!$B:$B,0)*MATCH('FAMA FRENCH'!D243,Input!A:A,0))</f>
        <v>#N/A</v>
      </c>
      <c r="G243" s="61">
        <v>1.3579365079365079E-4</v>
      </c>
      <c r="H243" s="61">
        <f t="shared" si="26"/>
        <v>1.0979416714025025E-2</v>
      </c>
      <c r="I243" s="31" t="e">
        <f t="shared" si="27"/>
        <v>#N/A</v>
      </c>
      <c r="J243">
        <v>0.42</v>
      </c>
      <c r="K243">
        <v>-0.38</v>
      </c>
      <c r="L243">
        <v>0.04</v>
      </c>
      <c r="M243">
        <v>-0.33</v>
      </c>
      <c r="N243">
        <v>4.0000000000000001E-3</v>
      </c>
      <c r="Q243" s="109">
        <f t="shared" si="32"/>
        <v>4.1999999999999997E-3</v>
      </c>
      <c r="R243" s="109">
        <f t="shared" si="28"/>
        <v>-3.8E-3</v>
      </c>
      <c r="S243" s="109">
        <f t="shared" si="29"/>
        <v>4.0000000000000002E-4</v>
      </c>
      <c r="T243" s="109">
        <f t="shared" si="30"/>
        <v>-3.3E-3</v>
      </c>
      <c r="U243" s="109">
        <f t="shared" si="31"/>
        <v>4.0000000000000003E-5</v>
      </c>
      <c r="W243" s="1"/>
    </row>
    <row r="244" spans="2:23" x14ac:dyDescent="0.25">
      <c r="B244" s="6"/>
      <c r="D244" s="6">
        <v>44754</v>
      </c>
      <c r="E244" s="61">
        <v>-1.6267019344684028E-2</v>
      </c>
      <c r="F244" s="30" t="e" cm="1">
        <f t="array" ref="F244">INDEX(Input!$D:$D,MATCH('FAMA FRENCH'!$F$4,Input!$B:$B,0)*MATCH('FAMA FRENCH'!D244,Input!A:A,0))</f>
        <v>#N/A</v>
      </c>
      <c r="G244" s="61">
        <v>1.3626984126984128E-4</v>
      </c>
      <c r="H244" s="61">
        <f t="shared" si="26"/>
        <v>-1.6403289185953868E-2</v>
      </c>
      <c r="I244" s="31" t="e">
        <f t="shared" si="27"/>
        <v>#N/A</v>
      </c>
      <c r="J244">
        <v>0.85</v>
      </c>
      <c r="K244">
        <v>0.51</v>
      </c>
      <c r="L244">
        <v>0.1</v>
      </c>
      <c r="M244">
        <v>0.84</v>
      </c>
      <c r="N244">
        <v>4.0000000000000001E-3</v>
      </c>
      <c r="Q244" s="109">
        <f t="shared" si="32"/>
        <v>8.5000000000000006E-3</v>
      </c>
      <c r="R244" s="109">
        <f t="shared" si="28"/>
        <v>5.1000000000000004E-3</v>
      </c>
      <c r="S244" s="109">
        <f t="shared" si="29"/>
        <v>1E-3</v>
      </c>
      <c r="T244" s="109">
        <f t="shared" si="30"/>
        <v>8.3999999999999995E-3</v>
      </c>
      <c r="U244" s="109">
        <f t="shared" si="31"/>
        <v>4.0000000000000003E-5</v>
      </c>
      <c r="W244" s="1"/>
    </row>
    <row r="245" spans="2:23" x14ac:dyDescent="0.25">
      <c r="B245" s="6"/>
      <c r="D245" s="6">
        <v>44753</v>
      </c>
      <c r="E245" s="61">
        <v>-1.1834498614966285E-2</v>
      </c>
      <c r="F245" s="30" t="e" cm="1">
        <f t="array" ref="F245">INDEX(Input!$D:$D,MATCH('FAMA FRENCH'!$F$4,Input!$B:$B,0)*MATCH('FAMA FRENCH'!D245,Input!A:A,0))</f>
        <v>#N/A</v>
      </c>
      <c r="G245" s="61">
        <v>1.4154761904761905E-4</v>
      </c>
      <c r="H245" s="61">
        <f t="shared" si="26"/>
        <v>-1.1976046234013904E-2</v>
      </c>
      <c r="I245" s="31" t="e">
        <f t="shared" si="27"/>
        <v>#N/A</v>
      </c>
      <c r="J245">
        <v>-0.99</v>
      </c>
      <c r="K245">
        <v>1.59</v>
      </c>
      <c r="L245">
        <v>1.72</v>
      </c>
      <c r="M245">
        <v>1.25</v>
      </c>
      <c r="N245">
        <v>4.0000000000000001E-3</v>
      </c>
      <c r="Q245" s="109">
        <f t="shared" si="32"/>
        <v>-9.8999999999999991E-3</v>
      </c>
      <c r="R245" s="109">
        <f t="shared" si="28"/>
        <v>1.5900000000000001E-2</v>
      </c>
      <c r="S245" s="109">
        <f t="shared" si="29"/>
        <v>1.72E-2</v>
      </c>
      <c r="T245" s="109">
        <f t="shared" si="30"/>
        <v>1.2500000000000001E-2</v>
      </c>
      <c r="U245" s="109">
        <f t="shared" si="31"/>
        <v>4.0000000000000003E-5</v>
      </c>
      <c r="W245" s="1"/>
    </row>
    <row r="246" spans="2:23" x14ac:dyDescent="0.25">
      <c r="B246" s="6"/>
      <c r="D246" s="6">
        <v>44750</v>
      </c>
      <c r="E246" s="61">
        <v>9.7684535329652482E-3</v>
      </c>
      <c r="F246" s="30" t="e" cm="1">
        <f t="array" ref="F246">INDEX(Input!$D:$D,MATCH('FAMA FRENCH'!$F$4,Input!$B:$B,0)*MATCH('FAMA FRENCH'!D246,Input!A:A,0))</f>
        <v>#N/A</v>
      </c>
      <c r="G246" s="61">
        <v>1.3841269841269842E-4</v>
      </c>
      <c r="H246" s="61">
        <f t="shared" si="26"/>
        <v>9.6300408345525498E-3</v>
      </c>
      <c r="I246" s="31" t="e">
        <f t="shared" si="27"/>
        <v>#N/A</v>
      </c>
      <c r="J246">
        <v>7.0000000000000007E-2</v>
      </c>
      <c r="K246">
        <v>-7.0000000000000007E-2</v>
      </c>
      <c r="L246">
        <v>-0.25</v>
      </c>
      <c r="M246">
        <v>-0.21</v>
      </c>
      <c r="N246">
        <v>4.0000000000000001E-3</v>
      </c>
      <c r="Q246" s="109">
        <f t="shared" si="32"/>
        <v>7.000000000000001E-4</v>
      </c>
      <c r="R246" s="109">
        <f t="shared" si="28"/>
        <v>-7.000000000000001E-4</v>
      </c>
      <c r="S246" s="109">
        <f t="shared" si="29"/>
        <v>-2.5000000000000001E-3</v>
      </c>
      <c r="T246" s="109">
        <f t="shared" si="30"/>
        <v>-2.0999999999999999E-3</v>
      </c>
      <c r="U246" s="109">
        <f t="shared" si="31"/>
        <v>4.0000000000000003E-5</v>
      </c>
      <c r="W246" s="1"/>
    </row>
    <row r="247" spans="2:23" x14ac:dyDescent="0.25">
      <c r="B247" s="6"/>
      <c r="D247" s="6">
        <v>44749</v>
      </c>
      <c r="E247" s="61">
        <v>1.9398067883036694E-2</v>
      </c>
      <c r="F247" s="30" t="e" cm="1">
        <f t="array" ref="F247">INDEX(Input!$D:$D,MATCH('FAMA FRENCH'!$F$4,Input!$B:$B,0)*MATCH('FAMA FRENCH'!D247,Input!A:A,0))</f>
        <v>#N/A</v>
      </c>
      <c r="G247" s="61">
        <v>1.3805555555555557E-4</v>
      </c>
      <c r="H247" s="61">
        <f t="shared" si="26"/>
        <v>1.9260012327481139E-2</v>
      </c>
      <c r="I247" s="31" t="e">
        <f t="shared" si="27"/>
        <v>#N/A</v>
      </c>
      <c r="J247">
        <v>0.89</v>
      </c>
      <c r="K247">
        <v>-0.97</v>
      </c>
      <c r="L247">
        <v>-0.84</v>
      </c>
      <c r="M247">
        <v>-1.32</v>
      </c>
      <c r="N247">
        <v>4.0000000000000001E-3</v>
      </c>
      <c r="Q247" s="109">
        <f t="shared" si="32"/>
        <v>8.8999999999999999E-3</v>
      </c>
      <c r="R247" s="109">
        <f t="shared" si="28"/>
        <v>-9.7000000000000003E-3</v>
      </c>
      <c r="S247" s="109">
        <f t="shared" si="29"/>
        <v>-8.3999999999999995E-3</v>
      </c>
      <c r="T247" s="109">
        <f t="shared" si="30"/>
        <v>-1.32E-2</v>
      </c>
      <c r="U247" s="109">
        <f t="shared" si="31"/>
        <v>4.0000000000000003E-5</v>
      </c>
      <c r="W247" s="1"/>
    </row>
    <row r="248" spans="2:23" x14ac:dyDescent="0.25">
      <c r="B248" s="6"/>
      <c r="D248" s="6">
        <v>44748</v>
      </c>
      <c r="E248" s="61">
        <v>-8.8122567192347456E-3</v>
      </c>
      <c r="F248" s="30" t="e" cm="1">
        <f t="array" ref="F248">INDEX(Input!$D:$D,MATCH('FAMA FRENCH'!$F$4,Input!$B:$B,0)*MATCH('FAMA FRENCH'!D248,Input!A:A,0))</f>
        <v>#N/A</v>
      </c>
      <c r="G248" s="61">
        <v>1.3607142857142857E-4</v>
      </c>
      <c r="H248" s="61">
        <f t="shared" si="26"/>
        <v>-8.9483281478061737E-3</v>
      </c>
      <c r="I248" s="31" t="e">
        <f t="shared" si="27"/>
        <v>#N/A</v>
      </c>
      <c r="J248">
        <v>-0.88</v>
      </c>
      <c r="K248">
        <v>-0.72</v>
      </c>
      <c r="L248">
        <v>0.05</v>
      </c>
      <c r="M248">
        <v>-0.32</v>
      </c>
      <c r="N248">
        <v>4.0000000000000001E-3</v>
      </c>
      <c r="Q248" s="109">
        <f t="shared" si="32"/>
        <v>-8.8000000000000005E-3</v>
      </c>
      <c r="R248" s="109">
        <f t="shared" si="28"/>
        <v>-7.1999999999999998E-3</v>
      </c>
      <c r="S248" s="109">
        <f t="shared" si="29"/>
        <v>5.0000000000000001E-4</v>
      </c>
      <c r="T248" s="109">
        <f t="shared" si="30"/>
        <v>-3.2000000000000002E-3</v>
      </c>
      <c r="U248" s="109">
        <f t="shared" si="31"/>
        <v>4.0000000000000003E-5</v>
      </c>
      <c r="W248" s="1"/>
    </row>
    <row r="249" spans="2:23" x14ac:dyDescent="0.25">
      <c r="B249" s="6"/>
      <c r="D249" s="6">
        <v>44747</v>
      </c>
      <c r="E249" s="61">
        <v>2.9594765588962617E-2</v>
      </c>
      <c r="F249" s="30" t="e" cm="1">
        <f t="array" ref="F249">INDEX(Input!$D:$D,MATCH('FAMA FRENCH'!$F$4,Input!$B:$B,0)*MATCH('FAMA FRENCH'!D249,Input!A:A,0))</f>
        <v>#N/A</v>
      </c>
      <c r="G249" s="61">
        <v>1.4321428571428571E-4</v>
      </c>
      <c r="H249" s="61">
        <f t="shared" si="26"/>
        <v>2.9451551303248332E-2</v>
      </c>
      <c r="I249" s="31" t="e">
        <f t="shared" si="27"/>
        <v>#N/A</v>
      </c>
      <c r="J249">
        <v>1.1200000000000001</v>
      </c>
      <c r="K249">
        <v>-3.34</v>
      </c>
      <c r="L249">
        <v>-1.76</v>
      </c>
      <c r="M249">
        <v>-2.15</v>
      </c>
      <c r="N249">
        <v>4.0000000000000001E-3</v>
      </c>
      <c r="Q249" s="109">
        <f t="shared" si="32"/>
        <v>1.1200000000000002E-2</v>
      </c>
      <c r="R249" s="109">
        <f t="shared" si="28"/>
        <v>-3.3399999999999999E-2</v>
      </c>
      <c r="S249" s="109">
        <f t="shared" si="29"/>
        <v>-1.7600000000000001E-2</v>
      </c>
      <c r="T249" s="109">
        <f t="shared" si="30"/>
        <v>-2.1499999999999998E-2</v>
      </c>
      <c r="U249" s="109">
        <f t="shared" si="31"/>
        <v>4.0000000000000003E-5</v>
      </c>
      <c r="W249" s="1"/>
    </row>
    <row r="250" spans="2:23" x14ac:dyDescent="0.25">
      <c r="B250" s="6"/>
      <c r="D250" s="6">
        <v>44743</v>
      </c>
      <c r="E250" s="61">
        <v>-2.8333477390644807E-2</v>
      </c>
      <c r="F250" s="30" t="e" cm="1">
        <f t="array" ref="F250">INDEX(Input!$D:$D,MATCH('FAMA FRENCH'!$F$4,Input!$B:$B,0)*MATCH('FAMA FRENCH'!D250,Input!A:A,0))</f>
        <v>#N/A</v>
      </c>
      <c r="G250" s="61">
        <v>1.4023809523809524E-4</v>
      </c>
      <c r="H250" s="61">
        <f t="shared" si="26"/>
        <v>-2.8473715485882903E-2</v>
      </c>
      <c r="I250" s="31" t="e">
        <f t="shared" si="27"/>
        <v>#N/A</v>
      </c>
      <c r="J250">
        <v>-0.02</v>
      </c>
      <c r="K250">
        <v>0.1</v>
      </c>
      <c r="L250">
        <v>-0.74</v>
      </c>
      <c r="M250">
        <v>-0.06</v>
      </c>
      <c r="N250">
        <v>4.0000000000000001E-3</v>
      </c>
      <c r="Q250" s="109">
        <f t="shared" si="32"/>
        <v>-2.0000000000000001E-4</v>
      </c>
      <c r="R250" s="109">
        <f t="shared" si="28"/>
        <v>1E-3</v>
      </c>
      <c r="S250" s="109">
        <f t="shared" si="29"/>
        <v>-7.4000000000000003E-3</v>
      </c>
      <c r="T250" s="109">
        <f t="shared" si="30"/>
        <v>-5.9999999999999995E-4</v>
      </c>
      <c r="U250" s="109">
        <f t="shared" si="31"/>
        <v>4.0000000000000003E-5</v>
      </c>
      <c r="W250" s="1"/>
    </row>
    <row r="251" spans="2:23" x14ac:dyDescent="0.25">
      <c r="B251" s="6"/>
      <c r="D251" s="6">
        <v>44742</v>
      </c>
      <c r="E251" s="61">
        <v>-2.6534033127335592E-2</v>
      </c>
      <c r="F251" s="30" t="e" cm="1">
        <f t="array" ref="F251">INDEX(Input!$D:$D,MATCH('FAMA FRENCH'!$F$4,Input!$B:$B,0)*MATCH('FAMA FRENCH'!D251,Input!A:A,0))</f>
        <v>#N/A</v>
      </c>
      <c r="G251" s="61">
        <v>1.465873015873016E-4</v>
      </c>
      <c r="H251" s="61">
        <f t="shared" si="26"/>
        <v>-2.6680620428922892E-2</v>
      </c>
      <c r="I251" s="31" t="e">
        <f t="shared" si="27"/>
        <v>#N/A</v>
      </c>
      <c r="J251">
        <v>0.51</v>
      </c>
      <c r="K251">
        <v>-0.15</v>
      </c>
      <c r="L251">
        <v>0.89</v>
      </c>
      <c r="M251">
        <v>-0.17</v>
      </c>
      <c r="N251">
        <v>3.0000000000000001E-3</v>
      </c>
      <c r="Q251" s="109">
        <f t="shared" si="32"/>
        <v>5.1000000000000004E-3</v>
      </c>
      <c r="R251" s="109">
        <f t="shared" si="28"/>
        <v>-1.5E-3</v>
      </c>
      <c r="S251" s="109">
        <f t="shared" si="29"/>
        <v>8.8999999999999999E-3</v>
      </c>
      <c r="T251" s="109">
        <f t="shared" si="30"/>
        <v>-1.7000000000000001E-3</v>
      </c>
      <c r="U251" s="109">
        <f t="shared" si="31"/>
        <v>3.0000000000000001E-5</v>
      </c>
      <c r="W251" s="1"/>
    </row>
    <row r="252" spans="2:23" x14ac:dyDescent="0.25">
      <c r="B252" s="6"/>
      <c r="D252" s="6">
        <v>44741</v>
      </c>
      <c r="E252" s="61">
        <v>-7.8782780915453259E-3</v>
      </c>
      <c r="F252" s="30" t="e" cm="1">
        <f t="array" ref="F252">INDEX(Input!$D:$D,MATCH('FAMA FRENCH'!$F$4,Input!$B:$B,0)*MATCH('FAMA FRENCH'!D252,Input!A:A,0))</f>
        <v>#N/A</v>
      </c>
      <c r="G252" s="61">
        <v>1.4984126984126983E-4</v>
      </c>
      <c r="H252" s="61">
        <f t="shared" si="26"/>
        <v>-8.0281193613865962E-3</v>
      </c>
      <c r="I252" s="31" t="e">
        <f t="shared" si="27"/>
        <v>#N/A</v>
      </c>
      <c r="J252">
        <v>-0.59</v>
      </c>
      <c r="K252">
        <v>-1.3</v>
      </c>
      <c r="L252">
        <v>1.0900000000000001</v>
      </c>
      <c r="M252">
        <v>-0.86</v>
      </c>
      <c r="N252">
        <v>3.0000000000000001E-3</v>
      </c>
      <c r="Q252" s="109">
        <f t="shared" si="32"/>
        <v>-5.8999999999999999E-3</v>
      </c>
      <c r="R252" s="109">
        <f t="shared" si="28"/>
        <v>-1.3000000000000001E-2</v>
      </c>
      <c r="S252" s="109">
        <f t="shared" si="29"/>
        <v>1.09E-2</v>
      </c>
      <c r="T252" s="109">
        <f t="shared" si="30"/>
        <v>-8.6E-3</v>
      </c>
      <c r="U252" s="109">
        <f t="shared" si="31"/>
        <v>3.0000000000000001E-5</v>
      </c>
      <c r="W252" s="1"/>
    </row>
    <row r="253" spans="2:23" x14ac:dyDescent="0.25">
      <c r="B253" s="6"/>
      <c r="D253" s="6">
        <v>44740</v>
      </c>
      <c r="E253" s="61">
        <v>2.7624831252596523E-2</v>
      </c>
      <c r="F253" s="30" t="e" cm="1">
        <f t="array" ref="F253">INDEX(Input!$D:$D,MATCH('FAMA FRENCH'!$F$4,Input!$B:$B,0)*MATCH('FAMA FRENCH'!D253,Input!A:A,0))</f>
        <v>#N/A</v>
      </c>
      <c r="G253" s="61">
        <v>1.4829365079365079E-4</v>
      </c>
      <c r="H253" s="61">
        <f t="shared" si="26"/>
        <v>2.747653760180287E-2</v>
      </c>
      <c r="I253" s="31" t="e">
        <f t="shared" si="27"/>
        <v>#N/A</v>
      </c>
      <c r="J253">
        <v>0.04</v>
      </c>
      <c r="K253">
        <v>2.36</v>
      </c>
      <c r="L253">
        <v>-0.68</v>
      </c>
      <c r="M253">
        <v>1.28</v>
      </c>
      <c r="N253">
        <v>3.0000000000000001E-3</v>
      </c>
      <c r="Q253" s="109">
        <f t="shared" si="32"/>
        <v>4.0000000000000002E-4</v>
      </c>
      <c r="R253" s="109">
        <f t="shared" si="28"/>
        <v>2.3599999999999999E-2</v>
      </c>
      <c r="S253" s="109">
        <f t="shared" si="29"/>
        <v>-6.8000000000000005E-3</v>
      </c>
      <c r="T253" s="109">
        <f t="shared" si="30"/>
        <v>1.2800000000000001E-2</v>
      </c>
      <c r="U253" s="109">
        <f t="shared" si="31"/>
        <v>3.0000000000000001E-5</v>
      </c>
      <c r="W253" s="1"/>
    </row>
    <row r="254" spans="2:23" x14ac:dyDescent="0.25">
      <c r="B254" s="6"/>
      <c r="D254" s="6">
        <v>44739</v>
      </c>
      <c r="E254" s="61">
        <v>2.9256249509880546E-2</v>
      </c>
      <c r="F254" s="30" t="e" cm="1">
        <f t="array" ref="F254">INDEX(Input!$D:$D,MATCH('FAMA FRENCH'!$F$4,Input!$B:$B,0)*MATCH('FAMA FRENCH'!D254,Input!A:A,0))</f>
        <v>#N/A</v>
      </c>
      <c r="G254" s="61">
        <v>1.4833333333333332E-4</v>
      </c>
      <c r="H254" s="61">
        <f t="shared" si="26"/>
        <v>2.9107916176547212E-2</v>
      </c>
      <c r="I254" s="31" t="e">
        <f t="shared" si="27"/>
        <v>#N/A</v>
      </c>
      <c r="J254">
        <v>0.77</v>
      </c>
      <c r="K254">
        <v>1.24</v>
      </c>
      <c r="L254">
        <v>-0.28999999999999998</v>
      </c>
      <c r="M254">
        <v>1.29</v>
      </c>
      <c r="N254">
        <v>3.0000000000000001E-3</v>
      </c>
      <c r="Q254" s="109">
        <f t="shared" si="32"/>
        <v>7.7000000000000002E-3</v>
      </c>
      <c r="R254" s="109">
        <f t="shared" si="28"/>
        <v>1.24E-2</v>
      </c>
      <c r="S254" s="109">
        <f t="shared" si="29"/>
        <v>-2.8999999999999998E-3</v>
      </c>
      <c r="T254" s="109">
        <f t="shared" si="30"/>
        <v>1.29E-2</v>
      </c>
      <c r="U254" s="109">
        <f t="shared" si="31"/>
        <v>3.0000000000000001E-5</v>
      </c>
      <c r="W254" s="1"/>
    </row>
    <row r="255" spans="2:23" x14ac:dyDescent="0.25">
      <c r="B255" s="6"/>
      <c r="D255" s="6">
        <v>44736</v>
      </c>
      <c r="E255" s="61">
        <v>2.5803140430199434E-2</v>
      </c>
      <c r="F255" s="30" t="e" cm="1">
        <f t="array" ref="F255">INDEX(Input!$D:$D,MATCH('FAMA FRENCH'!$F$4,Input!$B:$B,0)*MATCH('FAMA FRENCH'!D255,Input!A:A,0))</f>
        <v>#N/A</v>
      </c>
      <c r="G255" s="61">
        <v>1.4702380952380951E-4</v>
      </c>
      <c r="H255" s="61">
        <f t="shared" si="26"/>
        <v>2.5656116620675625E-2</v>
      </c>
      <c r="I255" s="31" t="e">
        <f t="shared" si="27"/>
        <v>#N/A</v>
      </c>
      <c r="J255">
        <v>-0.41</v>
      </c>
      <c r="K255">
        <v>-0.04</v>
      </c>
      <c r="L255">
        <v>0.11</v>
      </c>
      <c r="M255">
        <v>-0.33</v>
      </c>
      <c r="N255">
        <v>3.0000000000000001E-3</v>
      </c>
      <c r="Q255" s="109">
        <f t="shared" si="32"/>
        <v>-4.0999999999999995E-3</v>
      </c>
      <c r="R255" s="109">
        <f t="shared" si="28"/>
        <v>-4.0000000000000002E-4</v>
      </c>
      <c r="S255" s="109">
        <f t="shared" si="29"/>
        <v>1.1000000000000001E-3</v>
      </c>
      <c r="T255" s="109">
        <f t="shared" si="30"/>
        <v>-3.3E-3</v>
      </c>
      <c r="U255" s="109">
        <f t="shared" si="31"/>
        <v>3.0000000000000001E-5</v>
      </c>
      <c r="W255" s="1"/>
    </row>
    <row r="256" spans="2:23" x14ac:dyDescent="0.25">
      <c r="B256" s="6"/>
      <c r="D256" s="6">
        <v>44735</v>
      </c>
      <c r="E256" s="61">
        <v>-1.4220828798550397E-2</v>
      </c>
      <c r="F256" s="30" t="e" cm="1">
        <f t="array" ref="F256">INDEX(Input!$D:$D,MATCH('FAMA FRENCH'!$F$4,Input!$B:$B,0)*MATCH('FAMA FRENCH'!D256,Input!A:A,0))</f>
        <v>#N/A</v>
      </c>
      <c r="G256" s="61">
        <v>1.5293650793650793E-4</v>
      </c>
      <c r="H256" s="61">
        <f t="shared" si="26"/>
        <v>-1.4373765306486905E-2</v>
      </c>
      <c r="I256" s="31" t="e">
        <f t="shared" si="27"/>
        <v>#N/A</v>
      </c>
      <c r="J256">
        <v>0.3</v>
      </c>
      <c r="K256">
        <v>-3.85</v>
      </c>
      <c r="L256">
        <v>0.5</v>
      </c>
      <c r="M256">
        <v>-1.86</v>
      </c>
      <c r="N256">
        <v>3.0000000000000001E-3</v>
      </c>
      <c r="Q256" s="109">
        <f t="shared" si="32"/>
        <v>3.0000000000000001E-3</v>
      </c>
      <c r="R256" s="109">
        <f t="shared" si="28"/>
        <v>-3.85E-2</v>
      </c>
      <c r="S256" s="109">
        <f t="shared" si="29"/>
        <v>5.0000000000000001E-3</v>
      </c>
      <c r="T256" s="109">
        <f t="shared" si="30"/>
        <v>-1.8600000000000002E-2</v>
      </c>
      <c r="U256" s="109">
        <f t="shared" si="31"/>
        <v>3.0000000000000001E-5</v>
      </c>
      <c r="W256" s="1"/>
    </row>
    <row r="257" spans="2:23" x14ac:dyDescent="0.25">
      <c r="B257" s="6"/>
      <c r="D257" s="6">
        <v>44734</v>
      </c>
      <c r="E257" s="61">
        <v>-1.51771297665034E-2</v>
      </c>
      <c r="F257" s="30" t="e" cm="1">
        <f t="array" ref="F257">INDEX(Input!$D:$D,MATCH('FAMA FRENCH'!$F$4,Input!$B:$B,0)*MATCH('FAMA FRENCH'!D257,Input!A:A,0))</f>
        <v>#N/A</v>
      </c>
      <c r="G257" s="61">
        <v>1.5940476190476192E-4</v>
      </c>
      <c r="H257" s="61">
        <f t="shared" si="26"/>
        <v>-1.5336534528408162E-2</v>
      </c>
      <c r="I257" s="31" t="e">
        <f t="shared" si="27"/>
        <v>#N/A</v>
      </c>
      <c r="J257">
        <v>0.03</v>
      </c>
      <c r="K257">
        <v>-1.77</v>
      </c>
      <c r="L257">
        <v>0.63</v>
      </c>
      <c r="M257">
        <v>-1.61</v>
      </c>
      <c r="N257">
        <v>3.0000000000000001E-3</v>
      </c>
      <c r="Q257" s="109">
        <f t="shared" si="32"/>
        <v>2.9999999999999997E-4</v>
      </c>
      <c r="R257" s="109">
        <f t="shared" si="28"/>
        <v>-1.77E-2</v>
      </c>
      <c r="S257" s="109">
        <f t="shared" si="29"/>
        <v>6.3E-3</v>
      </c>
      <c r="T257" s="109">
        <f t="shared" si="30"/>
        <v>-1.61E-2</v>
      </c>
      <c r="U257" s="109">
        <f t="shared" si="31"/>
        <v>3.0000000000000001E-5</v>
      </c>
      <c r="W257" s="1"/>
    </row>
    <row r="258" spans="2:23" x14ac:dyDescent="0.25">
      <c r="B258" s="6"/>
      <c r="D258" s="6">
        <v>44733</v>
      </c>
      <c r="E258" s="61">
        <v>-5.8564190128600939E-4</v>
      </c>
      <c r="F258" s="30" t="e" cm="1">
        <f t="array" ref="F258">INDEX(Input!$D:$D,MATCH('FAMA FRENCH'!$F$4,Input!$B:$B,0)*MATCH('FAMA FRENCH'!D258,Input!A:A,0))</f>
        <v>#N/A</v>
      </c>
      <c r="G258" s="61">
        <v>1.6214285714285715E-4</v>
      </c>
      <c r="H258" s="61">
        <f t="shared" si="26"/>
        <v>-7.4778475842886651E-4</v>
      </c>
      <c r="I258" s="31" t="e">
        <f t="shared" si="27"/>
        <v>#N/A</v>
      </c>
      <c r="J258">
        <v>-0.83</v>
      </c>
      <c r="K258">
        <v>0.24</v>
      </c>
      <c r="L258">
        <v>-0.91</v>
      </c>
      <c r="M258">
        <v>0.01</v>
      </c>
      <c r="N258">
        <v>3.0000000000000001E-3</v>
      </c>
      <c r="Q258" s="109">
        <f t="shared" si="32"/>
        <v>-8.3000000000000001E-3</v>
      </c>
      <c r="R258" s="109">
        <f t="shared" si="28"/>
        <v>2.3999999999999998E-3</v>
      </c>
      <c r="S258" s="109">
        <f t="shared" si="29"/>
        <v>-9.1000000000000004E-3</v>
      </c>
      <c r="T258" s="109">
        <f t="shared" si="30"/>
        <v>1E-4</v>
      </c>
      <c r="U258" s="109">
        <f t="shared" si="31"/>
        <v>3.0000000000000001E-5</v>
      </c>
      <c r="W258" s="1"/>
    </row>
    <row r="259" spans="2:23" x14ac:dyDescent="0.25">
      <c r="B259" s="6"/>
      <c r="D259" s="6">
        <v>44729</v>
      </c>
      <c r="E259" s="61">
        <v>-1.2038242689792523E-2</v>
      </c>
      <c r="F259" s="30" t="e" cm="1">
        <f t="array" ref="F259">INDEX(Input!$D:$D,MATCH('FAMA FRENCH'!$F$4,Input!$B:$B,0)*MATCH('FAMA FRENCH'!D259,Input!A:A,0))</f>
        <v>#N/A</v>
      </c>
      <c r="G259" s="61">
        <v>1.6380952380952384E-4</v>
      </c>
      <c r="H259" s="61">
        <f t="shared" si="26"/>
        <v>-1.2202052213602047E-2</v>
      </c>
      <c r="I259" s="31" t="e">
        <f t="shared" si="27"/>
        <v>#N/A</v>
      </c>
      <c r="J259">
        <v>0.73</v>
      </c>
      <c r="K259">
        <v>-2.63</v>
      </c>
      <c r="L259">
        <v>0.36</v>
      </c>
      <c r="M259">
        <v>-2</v>
      </c>
      <c r="N259">
        <v>3.0000000000000001E-3</v>
      </c>
      <c r="Q259" s="109">
        <f t="shared" si="32"/>
        <v>7.3000000000000001E-3</v>
      </c>
      <c r="R259" s="109">
        <f t="shared" si="28"/>
        <v>-2.63E-2</v>
      </c>
      <c r="S259" s="109">
        <f t="shared" si="29"/>
        <v>3.5999999999999999E-3</v>
      </c>
      <c r="T259" s="109">
        <f t="shared" si="30"/>
        <v>-0.02</v>
      </c>
      <c r="U259" s="109">
        <f t="shared" si="31"/>
        <v>3.0000000000000001E-5</v>
      </c>
      <c r="W259" s="1"/>
    </row>
    <row r="260" spans="2:23" x14ac:dyDescent="0.25">
      <c r="B260" s="6"/>
      <c r="D260" s="6">
        <v>44728</v>
      </c>
      <c r="E260" s="61">
        <v>-3.1585440122977732E-3</v>
      </c>
      <c r="F260" s="30" t="e" cm="1">
        <f t="array" ref="F260">INDEX(Input!$D:$D,MATCH('FAMA FRENCH'!$F$4,Input!$B:$B,0)*MATCH('FAMA FRENCH'!D260,Input!A:A,0))</f>
        <v>#N/A</v>
      </c>
      <c r="G260" s="61">
        <v>1.6341269841269843E-4</v>
      </c>
      <c r="H260" s="61">
        <f t="shared" si="26"/>
        <v>-3.3219567107104714E-3</v>
      </c>
      <c r="I260" s="31" t="e">
        <f t="shared" si="27"/>
        <v>#N/A</v>
      </c>
      <c r="J260">
        <v>-1.0900000000000001</v>
      </c>
      <c r="K260">
        <v>0.03</v>
      </c>
      <c r="L260">
        <v>0.61</v>
      </c>
      <c r="M260">
        <v>-0.66</v>
      </c>
      <c r="N260">
        <v>3.0000000000000001E-3</v>
      </c>
      <c r="Q260" s="109">
        <f t="shared" si="32"/>
        <v>-1.09E-2</v>
      </c>
      <c r="R260" s="109">
        <f t="shared" si="28"/>
        <v>2.9999999999999997E-4</v>
      </c>
      <c r="S260" s="109">
        <f t="shared" si="29"/>
        <v>6.0999999999999995E-3</v>
      </c>
      <c r="T260" s="109">
        <f t="shared" si="30"/>
        <v>-6.6E-3</v>
      </c>
      <c r="U260" s="109">
        <f t="shared" si="31"/>
        <v>3.0000000000000001E-5</v>
      </c>
      <c r="W260" s="1"/>
    </row>
    <row r="261" spans="2:23" x14ac:dyDescent="0.25">
      <c r="B261" s="6"/>
      <c r="D261" s="6">
        <v>44727</v>
      </c>
      <c r="E261" s="61">
        <v>9.9785324159851613E-3</v>
      </c>
      <c r="F261" s="30" t="e" cm="1">
        <f t="array" ref="F261">INDEX(Input!$D:$D,MATCH('FAMA FRENCH'!$F$4,Input!$B:$B,0)*MATCH('FAMA FRENCH'!D261,Input!A:A,0))</f>
        <v>#N/A</v>
      </c>
      <c r="G261" s="61">
        <v>1.6357142857142856E-4</v>
      </c>
      <c r="H261" s="61">
        <f t="shared" si="26"/>
        <v>9.8149609874137334E-3</v>
      </c>
      <c r="I261" s="31" t="e">
        <f t="shared" si="27"/>
        <v>#N/A</v>
      </c>
      <c r="J261">
        <v>-0.02</v>
      </c>
      <c r="K261">
        <v>-1.65</v>
      </c>
      <c r="L261">
        <v>-0.2</v>
      </c>
      <c r="M261">
        <v>-1.1299999999999999</v>
      </c>
      <c r="N261">
        <v>3.0000000000000001E-3</v>
      </c>
      <c r="Q261" s="109">
        <f t="shared" si="32"/>
        <v>-2.0000000000000001E-4</v>
      </c>
      <c r="R261" s="109">
        <f t="shared" si="28"/>
        <v>-1.6500000000000001E-2</v>
      </c>
      <c r="S261" s="109">
        <f t="shared" si="29"/>
        <v>-2E-3</v>
      </c>
      <c r="T261" s="109">
        <f t="shared" si="30"/>
        <v>-1.1299999999999999E-2</v>
      </c>
      <c r="U261" s="109">
        <f t="shared" si="31"/>
        <v>3.0000000000000001E-5</v>
      </c>
      <c r="W261" s="1"/>
    </row>
    <row r="262" spans="2:23" x14ac:dyDescent="0.25">
      <c r="B262" s="6"/>
      <c r="D262" s="6">
        <v>44726</v>
      </c>
      <c r="E262" s="61">
        <v>-1.1309620832903428E-2</v>
      </c>
      <c r="F262" s="30" t="e" cm="1">
        <f t="array" ref="F262">INDEX(Input!$D:$D,MATCH('FAMA FRENCH'!$F$4,Input!$B:$B,0)*MATCH('FAMA FRENCH'!D262,Input!A:A,0))</f>
        <v>#N/A</v>
      </c>
      <c r="G262" s="61">
        <v>1.5793650793650795E-4</v>
      </c>
      <c r="H262" s="61">
        <f t="shared" ref="H262:H325" si="33">E262-G262</f>
        <v>-1.1467557340839936E-2</v>
      </c>
      <c r="I262" s="31" t="e">
        <f t="shared" si="27"/>
        <v>#N/A</v>
      </c>
      <c r="J262">
        <v>0.11</v>
      </c>
      <c r="K262">
        <v>0.12</v>
      </c>
      <c r="L262">
        <v>0.11</v>
      </c>
      <c r="M262">
        <v>0.04</v>
      </c>
      <c r="N262">
        <v>3.0000000000000001E-3</v>
      </c>
      <c r="Q262" s="109">
        <f t="shared" si="32"/>
        <v>1.1000000000000001E-3</v>
      </c>
      <c r="R262" s="109">
        <f t="shared" si="28"/>
        <v>1.1999999999999999E-3</v>
      </c>
      <c r="S262" s="109">
        <f t="shared" si="29"/>
        <v>1.1000000000000001E-3</v>
      </c>
      <c r="T262" s="109">
        <f t="shared" si="30"/>
        <v>4.0000000000000002E-4</v>
      </c>
      <c r="U262" s="109">
        <f t="shared" si="31"/>
        <v>3.0000000000000001E-5</v>
      </c>
      <c r="W262" s="1"/>
    </row>
    <row r="263" spans="2:23" x14ac:dyDescent="0.25">
      <c r="B263" s="6"/>
      <c r="D263" s="6">
        <v>44725</v>
      </c>
      <c r="E263" s="61">
        <v>0</v>
      </c>
      <c r="F263" s="30" t="e" cm="1">
        <f t="array" ref="F263">INDEX(Input!$D:$D,MATCH('FAMA FRENCH'!$F$4,Input!$B:$B,0)*MATCH('FAMA FRENCH'!D263,Input!A:A,0))</f>
        <v>#N/A</v>
      </c>
      <c r="G263" s="61">
        <v>1.5666666666666666E-4</v>
      </c>
      <c r="H263" s="61">
        <f t="shared" si="33"/>
        <v>-1.5666666666666666E-4</v>
      </c>
      <c r="I263" s="31" t="e">
        <f t="shared" ref="I263:I326" si="34">F263-G263</f>
        <v>#N/A</v>
      </c>
      <c r="J263">
        <v>-0.47</v>
      </c>
      <c r="K263">
        <v>0.62</v>
      </c>
      <c r="L263">
        <v>1.7</v>
      </c>
      <c r="M263">
        <v>-0.38</v>
      </c>
      <c r="N263">
        <v>3.0000000000000001E-3</v>
      </c>
      <c r="Q263" s="109">
        <f t="shared" si="32"/>
        <v>-4.6999999999999993E-3</v>
      </c>
      <c r="R263" s="109">
        <f t="shared" si="28"/>
        <v>6.1999999999999998E-3</v>
      </c>
      <c r="S263" s="109">
        <f t="shared" si="29"/>
        <v>1.7000000000000001E-2</v>
      </c>
      <c r="T263" s="109">
        <f t="shared" si="30"/>
        <v>-3.8E-3</v>
      </c>
      <c r="U263" s="109">
        <f t="shared" si="31"/>
        <v>3.0000000000000001E-5</v>
      </c>
      <c r="W263" s="1"/>
    </row>
    <row r="264" spans="2:23" x14ac:dyDescent="0.25">
      <c r="B264" s="6"/>
      <c r="D264" s="6">
        <v>44722</v>
      </c>
      <c r="E264" s="61">
        <v>-8.6826054877192967E-3</v>
      </c>
      <c r="F264" s="30" t="e" cm="1">
        <f t="array" ref="F264">INDEX(Input!$D:$D,MATCH('FAMA FRENCH'!$F$4,Input!$B:$B,0)*MATCH('FAMA FRENCH'!D264,Input!A:A,0))</f>
        <v>#N/A</v>
      </c>
      <c r="G264" s="61">
        <v>1.4563492063492063E-4</v>
      </c>
      <c r="H264" s="61">
        <f t="shared" si="33"/>
        <v>-8.8282404083542178E-3</v>
      </c>
      <c r="I264" s="31" t="e">
        <f t="shared" si="34"/>
        <v>#N/A</v>
      </c>
      <c r="J264">
        <v>0.27</v>
      </c>
      <c r="K264">
        <v>0.62</v>
      </c>
      <c r="L264">
        <v>0.31</v>
      </c>
      <c r="M264">
        <v>0.48</v>
      </c>
      <c r="N264">
        <v>3.0000000000000001E-3</v>
      </c>
      <c r="Q264" s="109">
        <f t="shared" si="32"/>
        <v>2.7000000000000001E-3</v>
      </c>
      <c r="R264" s="109">
        <f t="shared" si="28"/>
        <v>6.1999999999999998E-3</v>
      </c>
      <c r="S264" s="109">
        <f t="shared" si="29"/>
        <v>3.0999999999999999E-3</v>
      </c>
      <c r="T264" s="109">
        <f t="shared" si="30"/>
        <v>4.7999999999999996E-3</v>
      </c>
      <c r="U264" s="109">
        <f t="shared" si="31"/>
        <v>3.0000000000000001E-5</v>
      </c>
      <c r="W264" s="1"/>
    </row>
    <row r="265" spans="2:23" x14ac:dyDescent="0.25">
      <c r="B265" s="6"/>
      <c r="D265" s="6">
        <v>44721</v>
      </c>
      <c r="E265" s="61">
        <v>-7.9539361901923879E-3</v>
      </c>
      <c r="F265" s="30" t="e" cm="1">
        <f t="array" ref="F265">INDEX(Input!$D:$D,MATCH('FAMA FRENCH'!$F$4,Input!$B:$B,0)*MATCH('FAMA FRENCH'!D265,Input!A:A,0))</f>
        <v>#N/A</v>
      </c>
      <c r="G265" s="61">
        <v>1.4246031746031746E-4</v>
      </c>
      <c r="H265" s="61">
        <f t="shared" si="33"/>
        <v>-8.0963965076527051E-3</v>
      </c>
      <c r="I265" s="31" t="e">
        <f t="shared" si="34"/>
        <v>#N/A</v>
      </c>
      <c r="J265">
        <v>0.44</v>
      </c>
      <c r="K265">
        <v>0.26</v>
      </c>
      <c r="L265">
        <v>0.87</v>
      </c>
      <c r="M265">
        <v>0.15</v>
      </c>
      <c r="N265">
        <v>3.0000000000000001E-3</v>
      </c>
      <c r="Q265" s="109">
        <f t="shared" si="32"/>
        <v>4.4000000000000003E-3</v>
      </c>
      <c r="R265" s="109">
        <f t="shared" si="28"/>
        <v>2.5999999999999999E-3</v>
      </c>
      <c r="S265" s="109">
        <f t="shared" si="29"/>
        <v>8.6999999999999994E-3</v>
      </c>
      <c r="T265" s="109">
        <f t="shared" si="30"/>
        <v>1.5E-3</v>
      </c>
      <c r="U265" s="109">
        <f t="shared" si="31"/>
        <v>3.0000000000000001E-5</v>
      </c>
      <c r="W265" s="1"/>
    </row>
    <row r="266" spans="2:23" x14ac:dyDescent="0.25">
      <c r="B266" s="6"/>
      <c r="D266" s="6">
        <v>44720</v>
      </c>
      <c r="E266" s="61">
        <v>1.7533824847459915E-2</v>
      </c>
      <c r="F266" s="30" t="e" cm="1">
        <f t="array" ref="F266">INDEX(Input!$D:$D,MATCH('FAMA FRENCH'!$F$4,Input!$B:$B,0)*MATCH('FAMA FRENCH'!D266,Input!A:A,0))</f>
        <v>#N/A</v>
      </c>
      <c r="G266" s="61">
        <v>1.3999999999999999E-4</v>
      </c>
      <c r="H266" s="61">
        <f t="shared" si="33"/>
        <v>1.7393824847459913E-2</v>
      </c>
      <c r="I266" s="31" t="e">
        <f t="shared" si="34"/>
        <v>#N/A</v>
      </c>
      <c r="J266">
        <v>-0.27</v>
      </c>
      <c r="K266">
        <v>-0.53</v>
      </c>
      <c r="L266">
        <v>-0.68</v>
      </c>
      <c r="M266">
        <v>-0.22</v>
      </c>
      <c r="N266">
        <v>3.0000000000000001E-3</v>
      </c>
      <c r="Q266" s="109">
        <f t="shared" si="32"/>
        <v>-2.7000000000000001E-3</v>
      </c>
      <c r="R266" s="109">
        <f t="shared" si="28"/>
        <v>-5.3E-3</v>
      </c>
      <c r="S266" s="109">
        <f t="shared" si="29"/>
        <v>-6.8000000000000005E-3</v>
      </c>
      <c r="T266" s="109">
        <f t="shared" si="30"/>
        <v>-2.2000000000000001E-3</v>
      </c>
      <c r="U266" s="109">
        <f t="shared" si="31"/>
        <v>3.0000000000000001E-5</v>
      </c>
      <c r="W266" s="1"/>
    </row>
    <row r="267" spans="2:23" x14ac:dyDescent="0.25">
      <c r="B267" s="6"/>
      <c r="D267" s="6">
        <v>44719</v>
      </c>
      <c r="E267" s="61">
        <v>-1.1219755314027724E-2</v>
      </c>
      <c r="F267" s="30" t="e" cm="1">
        <f t="array" ref="F267">INDEX(Input!$D:$D,MATCH('FAMA FRENCH'!$F$4,Input!$B:$B,0)*MATCH('FAMA FRENCH'!D267,Input!A:A,0))</f>
        <v>#N/A</v>
      </c>
      <c r="G267" s="61">
        <v>1.4003968253968255E-4</v>
      </c>
      <c r="H267" s="61">
        <f t="shared" si="33"/>
        <v>-1.1359794996567406E-2</v>
      </c>
      <c r="I267" s="31" t="e">
        <f t="shared" si="34"/>
        <v>#N/A</v>
      </c>
      <c r="J267">
        <v>0.18</v>
      </c>
      <c r="K267">
        <v>-0.14000000000000001</v>
      </c>
      <c r="L267">
        <v>-1.56</v>
      </c>
      <c r="M267">
        <v>0.67</v>
      </c>
      <c r="N267">
        <v>3.0000000000000001E-3</v>
      </c>
      <c r="Q267" s="109">
        <f t="shared" si="32"/>
        <v>1.8E-3</v>
      </c>
      <c r="R267" s="109">
        <f t="shared" si="28"/>
        <v>-1.4000000000000002E-3</v>
      </c>
      <c r="S267" s="109">
        <f t="shared" si="29"/>
        <v>-1.5600000000000001E-2</v>
      </c>
      <c r="T267" s="109">
        <f t="shared" si="30"/>
        <v>6.7000000000000002E-3</v>
      </c>
      <c r="U267" s="109">
        <f t="shared" si="31"/>
        <v>3.0000000000000001E-5</v>
      </c>
      <c r="W267" s="1"/>
    </row>
    <row r="268" spans="2:23" x14ac:dyDescent="0.25">
      <c r="B268" s="6"/>
      <c r="D268" s="6">
        <v>44718</v>
      </c>
      <c r="E268" s="61">
        <v>-1.5708556696959038E-2</v>
      </c>
      <c r="F268" s="30" t="e" cm="1">
        <f t="array" ref="F268">INDEX(Input!$D:$D,MATCH('FAMA FRENCH'!$F$4,Input!$B:$B,0)*MATCH('FAMA FRENCH'!D268,Input!A:A,0))</f>
        <v>#N/A</v>
      </c>
      <c r="G268" s="61">
        <v>1.3849206349206348E-4</v>
      </c>
      <c r="H268" s="61">
        <f t="shared" si="33"/>
        <v>-1.58470487604511E-2</v>
      </c>
      <c r="I268" s="31" t="e">
        <f t="shared" si="34"/>
        <v>#N/A</v>
      </c>
      <c r="J268">
        <v>0.06</v>
      </c>
      <c r="K268">
        <v>0.65</v>
      </c>
      <c r="L268">
        <v>0.47</v>
      </c>
      <c r="M268">
        <v>0.19</v>
      </c>
      <c r="N268">
        <v>3.0000000000000001E-3</v>
      </c>
      <c r="Q268" s="109">
        <f t="shared" si="32"/>
        <v>5.9999999999999995E-4</v>
      </c>
      <c r="R268" s="109">
        <f t="shared" si="28"/>
        <v>6.5000000000000006E-3</v>
      </c>
      <c r="S268" s="109">
        <f t="shared" si="29"/>
        <v>4.6999999999999993E-3</v>
      </c>
      <c r="T268" s="109">
        <f t="shared" si="30"/>
        <v>1.9E-3</v>
      </c>
      <c r="U268" s="109">
        <f t="shared" si="31"/>
        <v>3.0000000000000001E-5</v>
      </c>
      <c r="W268" s="1"/>
    </row>
    <row r="269" spans="2:23" x14ac:dyDescent="0.25">
      <c r="B269" s="6"/>
      <c r="D269" s="6">
        <v>44715</v>
      </c>
      <c r="E269" s="61">
        <v>2.5252413802567011E-2</v>
      </c>
      <c r="F269" s="30" t="e" cm="1">
        <f t="array" ref="F269">INDEX(Input!$D:$D,MATCH('FAMA FRENCH'!$F$4,Input!$B:$B,0)*MATCH('FAMA FRENCH'!D269,Input!A:A,0))</f>
        <v>#N/A</v>
      </c>
      <c r="G269" s="61">
        <v>1.3932539682539683E-4</v>
      </c>
      <c r="H269" s="61">
        <f t="shared" si="33"/>
        <v>2.5113088405741613E-2</v>
      </c>
      <c r="I269" s="31" t="e">
        <f t="shared" si="34"/>
        <v>#N/A</v>
      </c>
      <c r="J269">
        <v>1.01</v>
      </c>
      <c r="K269">
        <v>0.53</v>
      </c>
      <c r="L269">
        <v>-0.78</v>
      </c>
      <c r="M269">
        <v>0.45</v>
      </c>
      <c r="N269">
        <v>3.0000000000000001E-3</v>
      </c>
      <c r="Q269" s="109">
        <f t="shared" si="32"/>
        <v>1.01E-2</v>
      </c>
      <c r="R269" s="109">
        <f t="shared" si="28"/>
        <v>5.3E-3</v>
      </c>
      <c r="S269" s="109">
        <f t="shared" si="29"/>
        <v>-7.8000000000000005E-3</v>
      </c>
      <c r="T269" s="109">
        <f t="shared" si="30"/>
        <v>4.5000000000000005E-3</v>
      </c>
      <c r="U269" s="109">
        <f t="shared" si="31"/>
        <v>3.0000000000000001E-5</v>
      </c>
      <c r="W269" s="1"/>
    </row>
    <row r="270" spans="2:23" x14ac:dyDescent="0.25">
      <c r="B270" s="6"/>
      <c r="D270" s="6">
        <v>44714</v>
      </c>
      <c r="E270" s="61">
        <v>-2.1224459507094874E-2</v>
      </c>
      <c r="F270" s="30" t="e" cm="1">
        <f t="array" ref="F270">INDEX(Input!$D:$D,MATCH('FAMA FRENCH'!$F$4,Input!$B:$B,0)*MATCH('FAMA FRENCH'!D270,Input!A:A,0))</f>
        <v>#N/A</v>
      </c>
      <c r="G270" s="61">
        <v>1.3857142857142857E-4</v>
      </c>
      <c r="H270" s="61">
        <f t="shared" si="33"/>
        <v>-2.1363030935666303E-2</v>
      </c>
      <c r="I270" s="31" t="e">
        <f t="shared" si="34"/>
        <v>#N/A</v>
      </c>
      <c r="J270">
        <v>0.42</v>
      </c>
      <c r="K270">
        <v>-2.0699999999999998</v>
      </c>
      <c r="L270">
        <v>-0.45</v>
      </c>
      <c r="M270">
        <v>-1.49</v>
      </c>
      <c r="N270">
        <v>3.0000000000000001E-3</v>
      </c>
      <c r="Q270" s="109">
        <f t="shared" si="32"/>
        <v>4.1999999999999997E-3</v>
      </c>
      <c r="R270" s="109">
        <f t="shared" si="28"/>
        <v>-2.07E-2</v>
      </c>
      <c r="S270" s="109">
        <f t="shared" si="29"/>
        <v>-4.5000000000000005E-3</v>
      </c>
      <c r="T270" s="109">
        <f t="shared" si="30"/>
        <v>-1.49E-2</v>
      </c>
      <c r="U270" s="109">
        <f t="shared" si="31"/>
        <v>3.0000000000000001E-5</v>
      </c>
      <c r="W270" s="1"/>
    </row>
    <row r="271" spans="2:23" x14ac:dyDescent="0.25">
      <c r="B271" s="6"/>
      <c r="D271" s="6">
        <v>44713</v>
      </c>
      <c r="E271" s="61">
        <v>-5.9972058653045002E-3</v>
      </c>
      <c r="F271" s="30" t="e" cm="1">
        <f t="array" ref="F271">INDEX(Input!$D:$D,MATCH('FAMA FRENCH'!$F$4,Input!$B:$B,0)*MATCH('FAMA FRENCH'!D271,Input!A:A,0))</f>
        <v>#N/A</v>
      </c>
      <c r="G271" s="61">
        <v>1.3539682539682538E-4</v>
      </c>
      <c r="H271" s="61">
        <f t="shared" si="33"/>
        <v>-6.1326026907013251E-3</v>
      </c>
      <c r="I271" s="31" t="e">
        <f t="shared" si="34"/>
        <v>#N/A</v>
      </c>
      <c r="J271">
        <v>0.22</v>
      </c>
      <c r="K271">
        <v>0.79</v>
      </c>
      <c r="L271">
        <v>-0.18</v>
      </c>
      <c r="M271">
        <v>1.07</v>
      </c>
      <c r="N271">
        <v>3.0000000000000001E-3</v>
      </c>
      <c r="Q271" s="109">
        <f t="shared" si="32"/>
        <v>2.2000000000000001E-3</v>
      </c>
      <c r="R271" s="109">
        <f t="shared" si="28"/>
        <v>7.9000000000000008E-3</v>
      </c>
      <c r="S271" s="109">
        <f t="shared" si="29"/>
        <v>-1.8E-3</v>
      </c>
      <c r="T271" s="109">
        <f t="shared" si="30"/>
        <v>1.0700000000000001E-2</v>
      </c>
      <c r="U271" s="109">
        <f t="shared" si="31"/>
        <v>3.0000000000000001E-5</v>
      </c>
      <c r="W271" s="1"/>
    </row>
    <row r="272" spans="2:23" x14ac:dyDescent="0.25">
      <c r="B272" s="6"/>
      <c r="D272" s="6">
        <v>44712</v>
      </c>
      <c r="E272" s="61">
        <v>-1.7306240052278481E-2</v>
      </c>
      <c r="F272" s="30" t="e" cm="1">
        <f t="array" ref="F272">INDEX(Input!$D:$D,MATCH('FAMA FRENCH'!$F$4,Input!$B:$B,0)*MATCH('FAMA FRENCH'!D272,Input!A:A,0))</f>
        <v>#N/A</v>
      </c>
      <c r="G272" s="61">
        <v>1.3309523809523809E-4</v>
      </c>
      <c r="H272" s="61">
        <f t="shared" si="33"/>
        <v>-1.7439335290373718E-2</v>
      </c>
      <c r="I272" s="31" t="e">
        <f t="shared" si="34"/>
        <v>#N/A</v>
      </c>
      <c r="J272">
        <v>-0.39</v>
      </c>
      <c r="K272">
        <v>0.45</v>
      </c>
      <c r="L272">
        <v>0.8</v>
      </c>
      <c r="M272">
        <v>-0.25</v>
      </c>
      <c r="N272">
        <v>1E-3</v>
      </c>
      <c r="Q272" s="109">
        <f t="shared" si="32"/>
        <v>-3.9000000000000003E-3</v>
      </c>
      <c r="R272" s="109">
        <f t="shared" si="28"/>
        <v>4.5000000000000005E-3</v>
      </c>
      <c r="S272" s="109">
        <f t="shared" si="29"/>
        <v>8.0000000000000002E-3</v>
      </c>
      <c r="T272" s="109">
        <f t="shared" si="30"/>
        <v>-2.5000000000000001E-3</v>
      </c>
      <c r="U272" s="109">
        <f t="shared" si="31"/>
        <v>1.0000000000000001E-5</v>
      </c>
      <c r="W272" s="1"/>
    </row>
    <row r="273" spans="2:23" x14ac:dyDescent="0.25">
      <c r="B273" s="6"/>
      <c r="D273" s="6">
        <v>44708</v>
      </c>
      <c r="E273" s="61">
        <v>1.7925286326082229E-2</v>
      </c>
      <c r="F273" s="30" t="e" cm="1">
        <f t="array" ref="F273">INDEX(Input!$D:$D,MATCH('FAMA FRENCH'!$F$4,Input!$B:$B,0)*MATCH('FAMA FRENCH'!D273,Input!A:A,0))</f>
        <v>#N/A</v>
      </c>
      <c r="G273" s="61">
        <v>1.2964285714285714E-4</v>
      </c>
      <c r="H273" s="61">
        <f t="shared" si="33"/>
        <v>1.7795643468939373E-2</v>
      </c>
      <c r="I273" s="31" t="e">
        <f t="shared" si="34"/>
        <v>#N/A</v>
      </c>
      <c r="J273">
        <v>0.04</v>
      </c>
      <c r="K273">
        <v>-1.31</v>
      </c>
      <c r="L273">
        <v>-0.66</v>
      </c>
      <c r="M273">
        <v>-0.25</v>
      </c>
      <c r="N273">
        <v>1E-3</v>
      </c>
      <c r="Q273" s="109">
        <f t="shared" si="32"/>
        <v>4.0000000000000002E-4</v>
      </c>
      <c r="R273" s="109">
        <f t="shared" si="28"/>
        <v>-1.3100000000000001E-2</v>
      </c>
      <c r="S273" s="109">
        <f t="shared" si="29"/>
        <v>-6.6E-3</v>
      </c>
      <c r="T273" s="109">
        <f t="shared" si="30"/>
        <v>-2.5000000000000001E-3</v>
      </c>
      <c r="U273" s="109">
        <f t="shared" si="31"/>
        <v>1.0000000000000001E-5</v>
      </c>
      <c r="W273" s="1"/>
    </row>
    <row r="274" spans="2:23" x14ac:dyDescent="0.25">
      <c r="B274" s="6"/>
      <c r="D274" s="6">
        <v>44707</v>
      </c>
      <c r="E274" s="61">
        <v>-7.0234054950485294E-4</v>
      </c>
      <c r="F274" s="30" t="e" cm="1">
        <f t="array" ref="F274">INDEX(Input!$D:$D,MATCH('FAMA FRENCH'!$F$4,Input!$B:$B,0)*MATCH('FAMA FRENCH'!D274,Input!A:A,0))</f>
        <v>#N/A</v>
      </c>
      <c r="G274" s="61">
        <v>1.2845238095238095E-4</v>
      </c>
      <c r="H274" s="61">
        <f t="shared" si="33"/>
        <v>-8.3079293045723395E-4</v>
      </c>
      <c r="I274" s="31" t="e">
        <f t="shared" si="34"/>
        <v>#N/A</v>
      </c>
      <c r="J274">
        <v>0.03</v>
      </c>
      <c r="K274">
        <v>-0.62</v>
      </c>
      <c r="L274">
        <v>-0.15</v>
      </c>
      <c r="M274">
        <v>-0.31</v>
      </c>
      <c r="N274">
        <v>1E-3</v>
      </c>
      <c r="Q274" s="109">
        <f t="shared" si="32"/>
        <v>2.9999999999999997E-4</v>
      </c>
      <c r="R274" s="109">
        <f t="shared" si="28"/>
        <v>-6.1999999999999998E-3</v>
      </c>
      <c r="S274" s="109">
        <f t="shared" si="29"/>
        <v>-1.5E-3</v>
      </c>
      <c r="T274" s="109">
        <f t="shared" si="30"/>
        <v>-3.0999999999999999E-3</v>
      </c>
      <c r="U274" s="109">
        <f t="shared" si="31"/>
        <v>1.0000000000000001E-5</v>
      </c>
      <c r="W274" s="1"/>
    </row>
    <row r="275" spans="2:23" x14ac:dyDescent="0.25">
      <c r="B275" s="6"/>
      <c r="D275" s="6">
        <v>44706</v>
      </c>
      <c r="E275" s="61">
        <v>-5.8996051741516654E-4</v>
      </c>
      <c r="F275" s="30" t="e" cm="1">
        <f t="array" ref="F275">INDEX(Input!$D:$D,MATCH('FAMA FRENCH'!$F$4,Input!$B:$B,0)*MATCH('FAMA FRENCH'!D275,Input!A:A,0))</f>
        <v>#N/A</v>
      </c>
      <c r="G275" s="61">
        <v>1.2849206349206348E-4</v>
      </c>
      <c r="H275" s="61">
        <f t="shared" si="33"/>
        <v>-7.1845258090723005E-4</v>
      </c>
      <c r="I275" s="31" t="e">
        <f t="shared" si="34"/>
        <v>#N/A</v>
      </c>
      <c r="J275">
        <v>0.74</v>
      </c>
      <c r="K275">
        <v>0.21</v>
      </c>
      <c r="L275">
        <v>-0.54</v>
      </c>
      <c r="M275">
        <v>0.01</v>
      </c>
      <c r="N275">
        <v>1E-3</v>
      </c>
      <c r="Q275" s="109">
        <f t="shared" si="32"/>
        <v>7.4000000000000003E-3</v>
      </c>
      <c r="R275" s="109">
        <f t="shared" si="28"/>
        <v>2.0999999999999999E-3</v>
      </c>
      <c r="S275" s="109">
        <f t="shared" si="29"/>
        <v>-5.4000000000000003E-3</v>
      </c>
      <c r="T275" s="109">
        <f t="shared" si="30"/>
        <v>1E-4</v>
      </c>
      <c r="U275" s="109">
        <f t="shared" si="31"/>
        <v>1.0000000000000001E-5</v>
      </c>
      <c r="W275" s="1"/>
    </row>
    <row r="276" spans="2:23" x14ac:dyDescent="0.25">
      <c r="B276" s="6"/>
      <c r="D276" s="6">
        <v>44705</v>
      </c>
      <c r="E276" s="61">
        <v>-1.0420018728646218E-2</v>
      </c>
      <c r="F276" s="30" t="e" cm="1">
        <f t="array" ref="F276">INDEX(Input!$D:$D,MATCH('FAMA FRENCH'!$F$4,Input!$B:$B,0)*MATCH('FAMA FRENCH'!D276,Input!A:A,0))</f>
        <v>#N/A</v>
      </c>
      <c r="G276" s="61">
        <v>1.3194444444444446E-4</v>
      </c>
      <c r="H276" s="61">
        <f t="shared" si="33"/>
        <v>-1.0551963173090663E-2</v>
      </c>
      <c r="I276" s="31" t="e">
        <f t="shared" si="34"/>
        <v>#N/A</v>
      </c>
      <c r="J276">
        <v>-0.47</v>
      </c>
      <c r="K276">
        <v>1.85</v>
      </c>
      <c r="L276">
        <v>1.42</v>
      </c>
      <c r="M276">
        <v>1.1200000000000001</v>
      </c>
      <c r="N276">
        <v>1E-3</v>
      </c>
      <c r="Q276" s="109">
        <f t="shared" si="32"/>
        <v>-4.6999999999999993E-3</v>
      </c>
      <c r="R276" s="109">
        <f t="shared" si="28"/>
        <v>1.8500000000000003E-2</v>
      </c>
      <c r="S276" s="109">
        <f t="shared" si="29"/>
        <v>1.4199999999999999E-2</v>
      </c>
      <c r="T276" s="109">
        <f t="shared" si="30"/>
        <v>1.1200000000000002E-2</v>
      </c>
      <c r="U276" s="109">
        <f t="shared" si="31"/>
        <v>1.0000000000000001E-5</v>
      </c>
      <c r="W276" s="1"/>
    </row>
    <row r="277" spans="2:23" x14ac:dyDescent="0.25">
      <c r="B277" s="6"/>
      <c r="D277" s="6">
        <v>44704</v>
      </c>
      <c r="E277" s="61">
        <v>-1.9201786390024633E-2</v>
      </c>
      <c r="F277" s="30" t="e" cm="1">
        <f t="array" ref="F277">INDEX(Input!$D:$D,MATCH('FAMA FRENCH'!$F$4,Input!$B:$B,0)*MATCH('FAMA FRENCH'!D277,Input!A:A,0))</f>
        <v>#N/A</v>
      </c>
      <c r="G277" s="61">
        <v>1.3071428571428571E-4</v>
      </c>
      <c r="H277" s="61">
        <f t="shared" si="33"/>
        <v>-1.9332500675738919E-2</v>
      </c>
      <c r="I277" s="31" t="e">
        <f t="shared" si="34"/>
        <v>#N/A</v>
      </c>
      <c r="J277">
        <v>-0.92</v>
      </c>
      <c r="K277">
        <v>1.29</v>
      </c>
      <c r="L277">
        <v>-0.03</v>
      </c>
      <c r="M277">
        <v>1.03</v>
      </c>
      <c r="N277">
        <v>1E-3</v>
      </c>
      <c r="Q277" s="109">
        <f t="shared" si="32"/>
        <v>-9.1999999999999998E-3</v>
      </c>
      <c r="R277" s="109">
        <f t="shared" si="28"/>
        <v>1.29E-2</v>
      </c>
      <c r="S277" s="109">
        <f t="shared" si="29"/>
        <v>-2.9999999999999997E-4</v>
      </c>
      <c r="T277" s="109">
        <f t="shared" si="30"/>
        <v>1.03E-2</v>
      </c>
      <c r="U277" s="109">
        <f t="shared" si="31"/>
        <v>1.0000000000000001E-5</v>
      </c>
      <c r="W277" s="1"/>
    </row>
    <row r="278" spans="2:23" x14ac:dyDescent="0.25">
      <c r="B278" s="6"/>
      <c r="D278" s="6">
        <v>44701</v>
      </c>
      <c r="E278" s="61">
        <v>2.0199820992134184E-2</v>
      </c>
      <c r="F278" s="30" t="e" cm="1">
        <f t="array" ref="F278">INDEX(Input!$D:$D,MATCH('FAMA FRENCH'!$F$4,Input!$B:$B,0)*MATCH('FAMA FRENCH'!D278,Input!A:A,0))</f>
        <v>#N/A</v>
      </c>
      <c r="G278" s="61">
        <v>1.3079365079365077E-4</v>
      </c>
      <c r="H278" s="61">
        <f t="shared" si="33"/>
        <v>2.0069027341340532E-2</v>
      </c>
      <c r="I278" s="31" t="e">
        <f t="shared" si="34"/>
        <v>#N/A</v>
      </c>
      <c r="J278">
        <v>-0.14000000000000001</v>
      </c>
      <c r="K278">
        <v>-0.19</v>
      </c>
      <c r="L278">
        <v>-0.1</v>
      </c>
      <c r="M278">
        <v>0.17</v>
      </c>
      <c r="N278">
        <v>1E-3</v>
      </c>
      <c r="Q278" s="109">
        <f t="shared" si="32"/>
        <v>-1.4000000000000002E-3</v>
      </c>
      <c r="R278" s="109">
        <f t="shared" ref="R278:R341" si="35">K278/100</f>
        <v>-1.9E-3</v>
      </c>
      <c r="S278" s="109">
        <f t="shared" ref="S278:S341" si="36">L278/100</f>
        <v>-1E-3</v>
      </c>
      <c r="T278" s="109">
        <f t="shared" ref="T278:T341" si="37">M278/100</f>
        <v>1.7000000000000001E-3</v>
      </c>
      <c r="U278" s="109">
        <f t="shared" ref="U278:U341" si="38">N278/100</f>
        <v>1.0000000000000001E-5</v>
      </c>
      <c r="W278" s="1"/>
    </row>
    <row r="279" spans="2:23" x14ac:dyDescent="0.25">
      <c r="B279" s="6"/>
      <c r="D279" s="6">
        <v>44700</v>
      </c>
      <c r="E279" s="61">
        <v>-8.5822023006019068E-3</v>
      </c>
      <c r="F279" s="30" t="e" cm="1">
        <f t="array" ref="F279">INDEX(Input!$D:$D,MATCH('FAMA FRENCH'!$F$4,Input!$B:$B,0)*MATCH('FAMA FRENCH'!D279,Input!A:A,0))</f>
        <v>#N/A</v>
      </c>
      <c r="G279" s="61">
        <v>1.3535714285714288E-4</v>
      </c>
      <c r="H279" s="61">
        <f t="shared" si="33"/>
        <v>-8.7175594434590505E-3</v>
      </c>
      <c r="I279" s="31" t="e">
        <f t="shared" si="34"/>
        <v>#N/A</v>
      </c>
      <c r="J279">
        <v>0.4</v>
      </c>
      <c r="K279">
        <v>-0.8</v>
      </c>
      <c r="L279">
        <v>-1.2</v>
      </c>
      <c r="M279">
        <v>-0.84</v>
      </c>
      <c r="N279">
        <v>1E-3</v>
      </c>
      <c r="Q279" s="109">
        <f t="shared" ref="Q279:Q342" si="39">J279/100</f>
        <v>4.0000000000000001E-3</v>
      </c>
      <c r="R279" s="109">
        <f t="shared" si="35"/>
        <v>-8.0000000000000002E-3</v>
      </c>
      <c r="S279" s="109">
        <f t="shared" si="36"/>
        <v>-1.2E-2</v>
      </c>
      <c r="T279" s="109">
        <f t="shared" si="37"/>
        <v>-8.3999999999999995E-3</v>
      </c>
      <c r="U279" s="109">
        <f t="shared" si="38"/>
        <v>1.0000000000000001E-5</v>
      </c>
      <c r="W279" s="1"/>
    </row>
    <row r="280" spans="2:23" x14ac:dyDescent="0.25">
      <c r="B280" s="6"/>
      <c r="D280" s="6">
        <v>44699</v>
      </c>
      <c r="E280" s="61">
        <v>-2.7187419913970059E-3</v>
      </c>
      <c r="F280" s="30" t="e" cm="1">
        <f t="array" ref="F280">INDEX(Input!$D:$D,MATCH('FAMA FRENCH'!$F$4,Input!$B:$B,0)*MATCH('FAMA FRENCH'!D280,Input!A:A,0))</f>
        <v>#N/A</v>
      </c>
      <c r="G280" s="61">
        <v>1.3591269841269838E-4</v>
      </c>
      <c r="H280" s="61">
        <f t="shared" si="33"/>
        <v>-2.8546546898097045E-3</v>
      </c>
      <c r="I280" s="31" t="e">
        <f t="shared" si="34"/>
        <v>#N/A</v>
      </c>
      <c r="J280">
        <v>0.46</v>
      </c>
      <c r="K280">
        <v>1.53</v>
      </c>
      <c r="L280">
        <v>-0.54</v>
      </c>
      <c r="M280">
        <v>0.36</v>
      </c>
      <c r="N280">
        <v>1E-3</v>
      </c>
      <c r="Q280" s="109">
        <f t="shared" si="39"/>
        <v>4.5999999999999999E-3</v>
      </c>
      <c r="R280" s="109">
        <f t="shared" si="35"/>
        <v>1.5300000000000001E-2</v>
      </c>
      <c r="S280" s="109">
        <f t="shared" si="36"/>
        <v>-5.4000000000000003E-3</v>
      </c>
      <c r="T280" s="109">
        <f t="shared" si="37"/>
        <v>3.5999999999999999E-3</v>
      </c>
      <c r="U280" s="109">
        <f t="shared" si="38"/>
        <v>1.0000000000000001E-5</v>
      </c>
      <c r="W280" s="1"/>
    </row>
    <row r="281" spans="2:23" x14ac:dyDescent="0.25">
      <c r="B281" s="6"/>
      <c r="D281" s="6">
        <v>44698</v>
      </c>
      <c r="E281" s="61">
        <v>1.0649214276223626E-2</v>
      </c>
      <c r="F281" s="30" t="e" cm="1">
        <f t="array" ref="F281">INDEX(Input!$D:$D,MATCH('FAMA FRENCH'!$F$4,Input!$B:$B,0)*MATCH('FAMA FRENCH'!D281,Input!A:A,0))</f>
        <v>#N/A</v>
      </c>
      <c r="G281" s="61">
        <v>1.3583333333333335E-4</v>
      </c>
      <c r="H281" s="61">
        <f t="shared" si="33"/>
        <v>1.0513380942890293E-2</v>
      </c>
      <c r="I281" s="31" t="e">
        <f t="shared" si="34"/>
        <v>#N/A</v>
      </c>
      <c r="J281">
        <v>0.94</v>
      </c>
      <c r="K281">
        <v>-0.05</v>
      </c>
      <c r="L281">
        <v>-0.7</v>
      </c>
      <c r="M281">
        <v>-0.32</v>
      </c>
      <c r="N281">
        <v>1E-3</v>
      </c>
      <c r="Q281" s="109">
        <f t="shared" si="39"/>
        <v>9.3999999999999986E-3</v>
      </c>
      <c r="R281" s="109">
        <f t="shared" si="35"/>
        <v>-5.0000000000000001E-4</v>
      </c>
      <c r="S281" s="109">
        <f t="shared" si="36"/>
        <v>-6.9999999999999993E-3</v>
      </c>
      <c r="T281" s="109">
        <f t="shared" si="37"/>
        <v>-3.2000000000000002E-3</v>
      </c>
      <c r="U281" s="109">
        <f t="shared" si="38"/>
        <v>1.0000000000000001E-5</v>
      </c>
      <c r="W281" s="1"/>
    </row>
    <row r="282" spans="2:23" x14ac:dyDescent="0.25">
      <c r="B282" s="6"/>
      <c r="D282" s="6">
        <v>44697</v>
      </c>
      <c r="E282" s="61">
        <v>-1.0589233575196004E-2</v>
      </c>
      <c r="F282" s="30" t="e" cm="1">
        <f t="array" ref="F282">INDEX(Input!$D:$D,MATCH('FAMA FRENCH'!$F$4,Input!$B:$B,0)*MATCH('FAMA FRENCH'!D282,Input!A:A,0))</f>
        <v>#N/A</v>
      </c>
      <c r="G282" s="61">
        <v>1.3357142857142859E-4</v>
      </c>
      <c r="H282" s="61">
        <f t="shared" si="33"/>
        <v>-1.0722805003767433E-2</v>
      </c>
      <c r="I282" s="31" t="e">
        <f t="shared" si="34"/>
        <v>#N/A</v>
      </c>
      <c r="J282">
        <v>0.09</v>
      </c>
      <c r="K282">
        <v>1.34</v>
      </c>
      <c r="L282">
        <v>0.19</v>
      </c>
      <c r="M282">
        <v>1.32</v>
      </c>
      <c r="N282">
        <v>1E-3</v>
      </c>
      <c r="Q282" s="109">
        <f t="shared" si="39"/>
        <v>8.9999999999999998E-4</v>
      </c>
      <c r="R282" s="109">
        <f t="shared" si="35"/>
        <v>1.34E-2</v>
      </c>
      <c r="S282" s="109">
        <f t="shared" si="36"/>
        <v>1.9E-3</v>
      </c>
      <c r="T282" s="109">
        <f t="shared" si="37"/>
        <v>1.32E-2</v>
      </c>
      <c r="U282" s="109">
        <f t="shared" si="38"/>
        <v>1.0000000000000001E-5</v>
      </c>
      <c r="W282" s="1"/>
    </row>
    <row r="283" spans="2:23" x14ac:dyDescent="0.25">
      <c r="B283" s="6"/>
      <c r="D283" s="6">
        <v>44694</v>
      </c>
      <c r="E283" s="61">
        <v>4.7794065966238856E-2</v>
      </c>
      <c r="F283" s="30" t="e" cm="1">
        <f t="array" ref="F283">INDEX(Input!$D:$D,MATCH('FAMA FRENCH'!$F$4,Input!$B:$B,0)*MATCH('FAMA FRENCH'!D283,Input!A:A,0))</f>
        <v>#N/A</v>
      </c>
      <c r="G283" s="61">
        <v>1.3432539682539681E-4</v>
      </c>
      <c r="H283" s="61">
        <f t="shared" si="33"/>
        <v>4.765974056941346E-2</v>
      </c>
      <c r="I283" s="31" t="e">
        <f t="shared" si="34"/>
        <v>#N/A</v>
      </c>
      <c r="J283">
        <v>0.39</v>
      </c>
      <c r="K283">
        <v>-2.2000000000000002</v>
      </c>
      <c r="L283">
        <v>-2.15</v>
      </c>
      <c r="M283">
        <v>-0.67</v>
      </c>
      <c r="N283">
        <v>1E-3</v>
      </c>
      <c r="Q283" s="109">
        <f t="shared" si="39"/>
        <v>3.9000000000000003E-3</v>
      </c>
      <c r="R283" s="109">
        <f t="shared" si="35"/>
        <v>-2.2000000000000002E-2</v>
      </c>
      <c r="S283" s="109">
        <f t="shared" si="36"/>
        <v>-2.1499999999999998E-2</v>
      </c>
      <c r="T283" s="109">
        <f t="shared" si="37"/>
        <v>-6.7000000000000002E-3</v>
      </c>
      <c r="U283" s="109">
        <f t="shared" si="38"/>
        <v>1.0000000000000001E-5</v>
      </c>
      <c r="W283" s="1"/>
    </row>
    <row r="284" spans="2:23" x14ac:dyDescent="0.25">
      <c r="B284" s="6"/>
      <c r="D284" s="6">
        <v>44693</v>
      </c>
      <c r="E284" s="61">
        <v>-1.0707889344292275E-2</v>
      </c>
      <c r="F284" s="30" t="e" cm="1">
        <f t="array" ref="F284">INDEX(Input!$D:$D,MATCH('FAMA FRENCH'!$F$4,Input!$B:$B,0)*MATCH('FAMA FRENCH'!D284,Input!A:A,0))</f>
        <v>#N/A</v>
      </c>
      <c r="G284" s="61">
        <v>1.3694444444444445E-4</v>
      </c>
      <c r="H284" s="61">
        <f t="shared" si="33"/>
        <v>-1.084483378873672E-2</v>
      </c>
      <c r="I284" s="31" t="e">
        <f t="shared" si="34"/>
        <v>#N/A</v>
      </c>
      <c r="J284">
        <v>1.2</v>
      </c>
      <c r="K284">
        <v>-1.23</v>
      </c>
      <c r="L284">
        <v>-0.37</v>
      </c>
      <c r="M284">
        <v>-1.1000000000000001</v>
      </c>
      <c r="N284">
        <v>1E-3</v>
      </c>
      <c r="Q284" s="109">
        <f t="shared" si="39"/>
        <v>1.2E-2</v>
      </c>
      <c r="R284" s="109">
        <f t="shared" si="35"/>
        <v>-1.23E-2</v>
      </c>
      <c r="S284" s="109">
        <f t="shared" si="36"/>
        <v>-3.7000000000000002E-3</v>
      </c>
      <c r="T284" s="109">
        <f t="shared" si="37"/>
        <v>-1.1000000000000001E-2</v>
      </c>
      <c r="U284" s="109">
        <f t="shared" si="38"/>
        <v>1.0000000000000001E-5</v>
      </c>
      <c r="W284" s="1"/>
    </row>
    <row r="285" spans="2:23" x14ac:dyDescent="0.25">
      <c r="B285" s="6"/>
      <c r="D285" s="6">
        <v>44692</v>
      </c>
      <c r="E285" s="61">
        <v>1.9045149752687802E-2</v>
      </c>
      <c r="F285" s="30" t="e" cm="1">
        <f t="array" ref="F285">INDEX(Input!$D:$D,MATCH('FAMA FRENCH'!$F$4,Input!$B:$B,0)*MATCH('FAMA FRENCH'!D285,Input!A:A,0))</f>
        <v>#N/A</v>
      </c>
      <c r="G285" s="61">
        <v>1.3880952380952382E-4</v>
      </c>
      <c r="H285" s="61">
        <f t="shared" si="33"/>
        <v>1.8906340228878278E-2</v>
      </c>
      <c r="I285" s="31" t="e">
        <f t="shared" si="34"/>
        <v>#N/A</v>
      </c>
      <c r="J285">
        <v>-0.59</v>
      </c>
      <c r="K285">
        <v>2.59</v>
      </c>
      <c r="L285">
        <v>0.7</v>
      </c>
      <c r="M285">
        <v>0.94</v>
      </c>
      <c r="N285">
        <v>1E-3</v>
      </c>
      <c r="Q285" s="109">
        <f t="shared" si="39"/>
        <v>-5.8999999999999999E-3</v>
      </c>
      <c r="R285" s="109">
        <f t="shared" si="35"/>
        <v>2.5899999999999999E-2</v>
      </c>
      <c r="S285" s="109">
        <f t="shared" si="36"/>
        <v>6.9999999999999993E-3</v>
      </c>
      <c r="T285" s="109">
        <f t="shared" si="37"/>
        <v>9.3999999999999986E-3</v>
      </c>
      <c r="U285" s="109">
        <f t="shared" si="38"/>
        <v>1.0000000000000001E-5</v>
      </c>
      <c r="W285" s="1"/>
    </row>
    <row r="286" spans="2:23" x14ac:dyDescent="0.25">
      <c r="B286" s="6"/>
      <c r="D286" s="6">
        <v>44691</v>
      </c>
      <c r="E286" s="61">
        <v>2.5966514294218691E-2</v>
      </c>
      <c r="F286" s="30" t="e" cm="1">
        <f t="array" ref="F286">INDEX(Input!$D:$D,MATCH('FAMA FRENCH'!$F$4,Input!$B:$B,0)*MATCH('FAMA FRENCH'!D286,Input!A:A,0))</f>
        <v>#N/A</v>
      </c>
      <c r="G286" s="61">
        <v>1.4015873015873014E-4</v>
      </c>
      <c r="H286" s="61">
        <f t="shared" si="33"/>
        <v>2.5826355564059961E-2</v>
      </c>
      <c r="I286" s="31" t="e">
        <f t="shared" si="34"/>
        <v>#N/A</v>
      </c>
      <c r="J286">
        <v>-0.5</v>
      </c>
      <c r="K286">
        <v>-1.22</v>
      </c>
      <c r="L286">
        <v>-0.66</v>
      </c>
      <c r="M286">
        <v>0.32</v>
      </c>
      <c r="N286">
        <v>1E-3</v>
      </c>
      <c r="Q286" s="109">
        <f t="shared" si="39"/>
        <v>-5.0000000000000001E-3</v>
      </c>
      <c r="R286" s="109">
        <f t="shared" si="35"/>
        <v>-1.2199999999999999E-2</v>
      </c>
      <c r="S286" s="109">
        <f t="shared" si="36"/>
        <v>-6.6E-3</v>
      </c>
      <c r="T286" s="109">
        <f t="shared" si="37"/>
        <v>3.2000000000000002E-3</v>
      </c>
      <c r="U286" s="109">
        <f t="shared" si="38"/>
        <v>1.0000000000000001E-5</v>
      </c>
      <c r="W286" s="1"/>
    </row>
    <row r="287" spans="2:23" x14ac:dyDescent="0.25">
      <c r="B287" s="6"/>
      <c r="D287" s="6">
        <v>44690</v>
      </c>
      <c r="E287" s="61">
        <v>-5.0747974018871406E-3</v>
      </c>
      <c r="F287" s="30" t="e" cm="1">
        <f t="array" ref="F287">INDEX(Input!$D:$D,MATCH('FAMA FRENCH'!$F$4,Input!$B:$B,0)*MATCH('FAMA FRENCH'!D287,Input!A:A,0))</f>
        <v>#N/A</v>
      </c>
      <c r="G287" s="61">
        <v>1.4083333333333333E-4</v>
      </c>
      <c r="H287" s="61">
        <f t="shared" si="33"/>
        <v>-5.2156307352204737E-3</v>
      </c>
      <c r="I287" s="31" t="e">
        <f t="shared" si="34"/>
        <v>#N/A</v>
      </c>
      <c r="J287">
        <v>-0.06</v>
      </c>
      <c r="K287">
        <v>1.37</v>
      </c>
      <c r="L287">
        <v>4.2</v>
      </c>
      <c r="M287">
        <v>-0.32</v>
      </c>
      <c r="N287">
        <v>1E-3</v>
      </c>
      <c r="Q287" s="109">
        <f t="shared" si="39"/>
        <v>-5.9999999999999995E-4</v>
      </c>
      <c r="R287" s="109">
        <f t="shared" si="35"/>
        <v>1.37E-2</v>
      </c>
      <c r="S287" s="109">
        <f t="shared" si="36"/>
        <v>4.2000000000000003E-2</v>
      </c>
      <c r="T287" s="109">
        <f t="shared" si="37"/>
        <v>-3.2000000000000002E-3</v>
      </c>
      <c r="U287" s="109">
        <f t="shared" si="38"/>
        <v>1.0000000000000001E-5</v>
      </c>
      <c r="W287" s="1"/>
    </row>
    <row r="288" spans="2:23" x14ac:dyDescent="0.25">
      <c r="B288" s="6"/>
      <c r="D288" s="6">
        <v>44687</v>
      </c>
      <c r="E288" s="61">
        <v>-6.6256112739069787E-3</v>
      </c>
      <c r="F288" s="30" t="e" cm="1">
        <f t="array" ref="F288">INDEX(Input!$D:$D,MATCH('FAMA FRENCH'!$F$4,Input!$B:$B,0)*MATCH('FAMA FRENCH'!D288,Input!A:A,0))</f>
        <v>#N/A</v>
      </c>
      <c r="G288" s="61">
        <v>1.3825396825396826E-4</v>
      </c>
      <c r="H288" s="61">
        <f t="shared" si="33"/>
        <v>-6.7638652421609467E-3</v>
      </c>
      <c r="I288" s="31" t="e">
        <f t="shared" si="34"/>
        <v>#N/A</v>
      </c>
      <c r="J288">
        <v>-1.01</v>
      </c>
      <c r="K288">
        <v>1.77</v>
      </c>
      <c r="L288">
        <v>1</v>
      </c>
      <c r="M288">
        <v>1.37</v>
      </c>
      <c r="N288">
        <v>1E-3</v>
      </c>
      <c r="Q288" s="109">
        <f t="shared" si="39"/>
        <v>-1.01E-2</v>
      </c>
      <c r="R288" s="109">
        <f t="shared" si="35"/>
        <v>1.77E-2</v>
      </c>
      <c r="S288" s="109">
        <f t="shared" si="36"/>
        <v>0.01</v>
      </c>
      <c r="T288" s="109">
        <f t="shared" si="37"/>
        <v>1.37E-2</v>
      </c>
      <c r="U288" s="109">
        <f t="shared" si="38"/>
        <v>1.0000000000000001E-5</v>
      </c>
      <c r="W288" s="1"/>
    </row>
    <row r="289" spans="2:23" x14ac:dyDescent="0.25">
      <c r="B289" s="6"/>
      <c r="D289" s="6">
        <v>44686</v>
      </c>
      <c r="E289" s="61">
        <v>3.6492798272933199E-3</v>
      </c>
      <c r="F289" s="30" t="e" cm="1">
        <f t="array" ref="F289">INDEX(Input!$D:$D,MATCH('FAMA FRENCH'!$F$4,Input!$B:$B,0)*MATCH('FAMA FRENCH'!D289,Input!A:A,0))</f>
        <v>#N/A</v>
      </c>
      <c r="G289" s="61">
        <v>1.3480158730158731E-4</v>
      </c>
      <c r="H289" s="61">
        <f t="shared" si="33"/>
        <v>3.5144782399917323E-3</v>
      </c>
      <c r="I289" s="31" t="e">
        <f t="shared" si="34"/>
        <v>#N/A</v>
      </c>
      <c r="J289">
        <v>-0.25</v>
      </c>
      <c r="K289">
        <v>2.37</v>
      </c>
      <c r="L289">
        <v>0.59</v>
      </c>
      <c r="M289">
        <v>1.1399999999999999</v>
      </c>
      <c r="N289">
        <v>1E-3</v>
      </c>
      <c r="Q289" s="109">
        <f t="shared" si="39"/>
        <v>-2.5000000000000001E-3</v>
      </c>
      <c r="R289" s="109">
        <f t="shared" si="35"/>
        <v>2.3700000000000002E-2</v>
      </c>
      <c r="S289" s="109">
        <f t="shared" si="36"/>
        <v>5.8999999999999999E-3</v>
      </c>
      <c r="T289" s="109">
        <f t="shared" si="37"/>
        <v>1.1399999999999999E-2</v>
      </c>
      <c r="U289" s="109">
        <f t="shared" si="38"/>
        <v>1.0000000000000001E-5</v>
      </c>
      <c r="W289" s="1"/>
    </row>
    <row r="290" spans="2:23" x14ac:dyDescent="0.25">
      <c r="B290" s="6"/>
      <c r="D290" s="6">
        <v>44685</v>
      </c>
      <c r="E290" s="61">
        <v>-1.4089004251493535E-2</v>
      </c>
      <c r="F290" s="30" t="e" cm="1">
        <f t="array" ref="F290">INDEX(Input!$D:$D,MATCH('FAMA FRENCH'!$F$4,Input!$B:$B,0)*MATCH('FAMA FRENCH'!D290,Input!A:A,0))</f>
        <v>#N/A</v>
      </c>
      <c r="G290" s="61">
        <v>1.3849206349206348E-4</v>
      </c>
      <c r="H290" s="61">
        <f t="shared" si="33"/>
        <v>-1.4227496314985598E-2</v>
      </c>
      <c r="I290" s="31" t="e">
        <f t="shared" si="34"/>
        <v>#N/A</v>
      </c>
      <c r="J290">
        <v>-0.47</v>
      </c>
      <c r="K290">
        <v>0.24</v>
      </c>
      <c r="L290">
        <v>0</v>
      </c>
      <c r="M290">
        <v>0.09</v>
      </c>
      <c r="N290">
        <v>1E-3</v>
      </c>
      <c r="Q290" s="109">
        <f t="shared" si="39"/>
        <v>-4.6999999999999993E-3</v>
      </c>
      <c r="R290" s="109">
        <f t="shared" si="35"/>
        <v>2.3999999999999998E-3</v>
      </c>
      <c r="S290" s="109">
        <f t="shared" si="36"/>
        <v>0</v>
      </c>
      <c r="T290" s="109">
        <f t="shared" si="37"/>
        <v>8.9999999999999998E-4</v>
      </c>
      <c r="U290" s="109">
        <f t="shared" si="38"/>
        <v>1.0000000000000001E-5</v>
      </c>
      <c r="W290" s="1"/>
    </row>
    <row r="291" spans="2:23" x14ac:dyDescent="0.25">
      <c r="B291" s="6"/>
      <c r="D291" s="6">
        <v>44684</v>
      </c>
      <c r="E291" s="61">
        <v>-9.684760090980047E-3</v>
      </c>
      <c r="F291" s="30" t="e" cm="1">
        <f t="array" ref="F291">INDEX(Input!$D:$D,MATCH('FAMA FRENCH'!$F$4,Input!$B:$B,0)*MATCH('FAMA FRENCH'!D291,Input!A:A,0))</f>
        <v>#N/A</v>
      </c>
      <c r="G291" s="61">
        <v>1.3111111111111111E-4</v>
      </c>
      <c r="H291" s="61">
        <f t="shared" si="33"/>
        <v>-9.8158712020911584E-3</v>
      </c>
      <c r="I291" s="31" t="e">
        <f t="shared" si="34"/>
        <v>#N/A</v>
      </c>
      <c r="J291">
        <v>0.16</v>
      </c>
      <c r="K291">
        <v>1.62</v>
      </c>
      <c r="L291">
        <v>0.01</v>
      </c>
      <c r="M291">
        <v>1.1499999999999999</v>
      </c>
      <c r="N291">
        <v>1E-3</v>
      </c>
      <c r="Q291" s="109">
        <f t="shared" si="39"/>
        <v>1.6000000000000001E-3</v>
      </c>
      <c r="R291" s="109">
        <f t="shared" si="35"/>
        <v>1.6200000000000003E-2</v>
      </c>
      <c r="S291" s="109">
        <f t="shared" si="36"/>
        <v>1E-4</v>
      </c>
      <c r="T291" s="109">
        <f t="shared" si="37"/>
        <v>1.15E-2</v>
      </c>
      <c r="U291" s="109">
        <f t="shared" si="38"/>
        <v>1.0000000000000001E-5</v>
      </c>
      <c r="W291" s="1"/>
    </row>
    <row r="292" spans="2:23" x14ac:dyDescent="0.25">
      <c r="B292" s="6"/>
      <c r="D292" s="6">
        <v>44683</v>
      </c>
      <c r="E292" s="61">
        <v>-1.3950999108306271E-2</v>
      </c>
      <c r="F292" s="30" t="e" cm="1">
        <f t="array" ref="F292">INDEX(Input!$D:$D,MATCH('FAMA FRENCH'!$F$4,Input!$B:$B,0)*MATCH('FAMA FRENCH'!D292,Input!A:A,0))</f>
        <v>#N/A</v>
      </c>
      <c r="G292" s="61">
        <v>1.2912698412698411E-4</v>
      </c>
      <c r="H292" s="61">
        <f t="shared" si="33"/>
        <v>-1.4080126092433254E-2</v>
      </c>
      <c r="I292" s="31" t="e">
        <f t="shared" si="34"/>
        <v>#N/A</v>
      </c>
      <c r="J292">
        <v>0.39</v>
      </c>
      <c r="K292">
        <v>-1.1499999999999999</v>
      </c>
      <c r="L292">
        <v>-0.61</v>
      </c>
      <c r="M292">
        <v>-1.32</v>
      </c>
      <c r="N292">
        <v>1E-3</v>
      </c>
      <c r="Q292" s="109">
        <f t="shared" si="39"/>
        <v>3.9000000000000003E-3</v>
      </c>
      <c r="R292" s="109">
        <f t="shared" si="35"/>
        <v>-1.15E-2</v>
      </c>
      <c r="S292" s="109">
        <f t="shared" si="36"/>
        <v>-6.0999999999999995E-3</v>
      </c>
      <c r="T292" s="109">
        <f t="shared" si="37"/>
        <v>-1.32E-2</v>
      </c>
      <c r="U292" s="109">
        <f t="shared" si="38"/>
        <v>1.0000000000000001E-5</v>
      </c>
      <c r="W292" s="1"/>
    </row>
    <row r="293" spans="2:23" x14ac:dyDescent="0.25">
      <c r="B293" s="6"/>
      <c r="D293" s="6">
        <v>44680</v>
      </c>
      <c r="E293" s="61">
        <v>1.1183302287819772E-2</v>
      </c>
      <c r="F293" s="30" t="e" cm="1">
        <f t="array" ref="F293">INDEX(Input!$D:$D,MATCH('FAMA FRENCH'!$F$4,Input!$B:$B,0)*MATCH('FAMA FRENCH'!D293,Input!A:A,0))</f>
        <v>#N/A</v>
      </c>
      <c r="G293" s="61">
        <v>1.2607142857142857E-4</v>
      </c>
      <c r="H293" s="61">
        <f t="shared" si="33"/>
        <v>1.1057230859248344E-2</v>
      </c>
      <c r="I293" s="31" t="e">
        <f t="shared" si="34"/>
        <v>#N/A</v>
      </c>
      <c r="J293">
        <v>0.87</v>
      </c>
      <c r="K293">
        <v>0.59</v>
      </c>
      <c r="L293">
        <v>-0.23</v>
      </c>
      <c r="M293">
        <v>0.66</v>
      </c>
      <c r="N293">
        <v>1E-3</v>
      </c>
      <c r="Q293" s="109">
        <f t="shared" si="39"/>
        <v>8.6999999999999994E-3</v>
      </c>
      <c r="R293" s="109">
        <f t="shared" si="35"/>
        <v>5.8999999999999999E-3</v>
      </c>
      <c r="S293" s="109">
        <f t="shared" si="36"/>
        <v>-2.3E-3</v>
      </c>
      <c r="T293" s="109">
        <f t="shared" si="37"/>
        <v>6.6E-3</v>
      </c>
      <c r="U293" s="109">
        <f t="shared" si="38"/>
        <v>1.0000000000000001E-5</v>
      </c>
      <c r="W293" s="1"/>
    </row>
    <row r="294" spans="2:23" x14ac:dyDescent="0.25">
      <c r="B294" s="6"/>
      <c r="D294" s="6">
        <v>44679</v>
      </c>
      <c r="E294" s="61">
        <v>6.2257384071994614E-3</v>
      </c>
      <c r="F294" s="30" t="e" cm="1">
        <f t="array" ref="F294">INDEX(Input!$D:$D,MATCH('FAMA FRENCH'!$F$4,Input!$B:$B,0)*MATCH('FAMA FRENCH'!D294,Input!A:A,0))</f>
        <v>#N/A</v>
      </c>
      <c r="G294" s="61">
        <v>1.2285714285714287E-4</v>
      </c>
      <c r="H294" s="61">
        <f t="shared" si="33"/>
        <v>6.1028812643423181E-3</v>
      </c>
      <c r="I294" s="31" t="e">
        <f t="shared" si="34"/>
        <v>#N/A</v>
      </c>
      <c r="J294">
        <v>-0.51</v>
      </c>
      <c r="K294">
        <v>-0.45</v>
      </c>
      <c r="L294">
        <v>0.46</v>
      </c>
      <c r="M294">
        <v>0.1</v>
      </c>
      <c r="N294">
        <v>1E-3</v>
      </c>
      <c r="Q294" s="109">
        <f t="shared" si="39"/>
        <v>-5.1000000000000004E-3</v>
      </c>
      <c r="R294" s="109">
        <f t="shared" si="35"/>
        <v>-4.5000000000000005E-3</v>
      </c>
      <c r="S294" s="109">
        <f t="shared" si="36"/>
        <v>4.5999999999999999E-3</v>
      </c>
      <c r="T294" s="109">
        <f t="shared" si="37"/>
        <v>1E-3</v>
      </c>
      <c r="U294" s="109">
        <f t="shared" si="38"/>
        <v>1.0000000000000001E-5</v>
      </c>
      <c r="W294" s="1"/>
    </row>
    <row r="295" spans="2:23" x14ac:dyDescent="0.25">
      <c r="B295" s="6"/>
      <c r="D295" s="6">
        <v>44678</v>
      </c>
      <c r="E295" s="61">
        <v>-1.9154977222541506E-2</v>
      </c>
      <c r="F295" s="30" t="e" cm="1">
        <f t="array" ref="F295">INDEX(Input!$D:$D,MATCH('FAMA FRENCH'!$F$4,Input!$B:$B,0)*MATCH('FAMA FRENCH'!D295,Input!A:A,0))</f>
        <v>#N/A</v>
      </c>
      <c r="G295" s="61">
        <v>1.2309523809523809E-4</v>
      </c>
      <c r="H295" s="61">
        <f t="shared" si="33"/>
        <v>-1.9278072460636744E-2</v>
      </c>
      <c r="I295" s="31" t="e">
        <f t="shared" si="34"/>
        <v>#N/A</v>
      </c>
      <c r="J295">
        <v>-0.56000000000000005</v>
      </c>
      <c r="K295">
        <v>0.34</v>
      </c>
      <c r="L295">
        <v>0.14000000000000001</v>
      </c>
      <c r="M295">
        <v>0.79</v>
      </c>
      <c r="N295">
        <v>1E-3</v>
      </c>
      <c r="Q295" s="109">
        <f t="shared" si="39"/>
        <v>-5.6000000000000008E-3</v>
      </c>
      <c r="R295" s="109">
        <f t="shared" si="35"/>
        <v>3.4000000000000002E-3</v>
      </c>
      <c r="S295" s="109">
        <f t="shared" si="36"/>
        <v>1.4000000000000002E-3</v>
      </c>
      <c r="T295" s="109">
        <f t="shared" si="37"/>
        <v>7.9000000000000008E-3</v>
      </c>
      <c r="U295" s="109">
        <f t="shared" si="38"/>
        <v>1.0000000000000001E-5</v>
      </c>
      <c r="W295" s="1"/>
    </row>
    <row r="296" spans="2:23" x14ac:dyDescent="0.25">
      <c r="B296" s="6"/>
      <c r="D296" s="6">
        <v>44677</v>
      </c>
      <c r="E296" s="61">
        <v>-2.3447543306082883E-2</v>
      </c>
      <c r="F296" s="30" t="e" cm="1">
        <f t="array" ref="F296">INDEX(Input!$D:$D,MATCH('FAMA FRENCH'!$F$4,Input!$B:$B,0)*MATCH('FAMA FRENCH'!D296,Input!A:A,0))</f>
        <v>#N/A</v>
      </c>
      <c r="G296" s="61">
        <v>1.2357142857142856E-4</v>
      </c>
      <c r="H296" s="61">
        <f t="shared" si="33"/>
        <v>-2.357111473465431E-2</v>
      </c>
      <c r="I296" s="31" t="e">
        <f t="shared" si="34"/>
        <v>#N/A</v>
      </c>
      <c r="J296">
        <v>-0.36</v>
      </c>
      <c r="K296">
        <v>1.79</v>
      </c>
      <c r="L296">
        <v>0.24</v>
      </c>
      <c r="M296">
        <v>1.21</v>
      </c>
      <c r="N296">
        <v>1E-3</v>
      </c>
      <c r="Q296" s="109">
        <f t="shared" si="39"/>
        <v>-3.5999999999999999E-3</v>
      </c>
      <c r="R296" s="109">
        <f t="shared" si="35"/>
        <v>1.7899999999999999E-2</v>
      </c>
      <c r="S296" s="109">
        <f t="shared" si="36"/>
        <v>2.3999999999999998E-3</v>
      </c>
      <c r="T296" s="109">
        <f t="shared" si="37"/>
        <v>1.21E-2</v>
      </c>
      <c r="U296" s="109">
        <f t="shared" si="38"/>
        <v>1.0000000000000001E-5</v>
      </c>
      <c r="W296" s="1"/>
    </row>
    <row r="297" spans="2:23" x14ac:dyDescent="0.25">
      <c r="B297" s="6"/>
      <c r="D297" s="6">
        <v>44673</v>
      </c>
      <c r="E297" s="61">
        <v>-2.1734095472190899E-2</v>
      </c>
      <c r="F297" s="30" t="e" cm="1">
        <f t="array" ref="F297">INDEX(Input!$D:$D,MATCH('FAMA FRENCH'!$F$4,Input!$B:$B,0)*MATCH('FAMA FRENCH'!D297,Input!A:A,0))</f>
        <v>#N/A</v>
      </c>
      <c r="G297" s="61">
        <v>1.2464285714285716E-4</v>
      </c>
      <c r="H297" s="61">
        <f t="shared" si="33"/>
        <v>-2.1858738329333757E-2</v>
      </c>
      <c r="I297" s="31" t="e">
        <f t="shared" si="34"/>
        <v>#N/A</v>
      </c>
      <c r="J297">
        <v>0.25</v>
      </c>
      <c r="K297">
        <v>-0.16</v>
      </c>
      <c r="L297">
        <v>-0.13</v>
      </c>
      <c r="M297">
        <v>-0.22</v>
      </c>
      <c r="N297">
        <v>1E-3</v>
      </c>
      <c r="Q297" s="109">
        <f t="shared" si="39"/>
        <v>2.5000000000000001E-3</v>
      </c>
      <c r="R297" s="109">
        <f t="shared" si="35"/>
        <v>-1.6000000000000001E-3</v>
      </c>
      <c r="S297" s="109">
        <f t="shared" si="36"/>
        <v>-1.2999999999999999E-3</v>
      </c>
      <c r="T297" s="109">
        <f t="shared" si="37"/>
        <v>-2.2000000000000001E-3</v>
      </c>
      <c r="U297" s="109">
        <f t="shared" si="38"/>
        <v>1.0000000000000001E-5</v>
      </c>
      <c r="W297" s="1"/>
    </row>
    <row r="298" spans="2:23" x14ac:dyDescent="0.25">
      <c r="B298" s="6"/>
      <c r="D298" s="6">
        <v>44672</v>
      </c>
      <c r="E298" s="61">
        <v>-1.2281161004621878E-2</v>
      </c>
      <c r="F298" s="30" t="e" cm="1">
        <f t="array" ref="F298">INDEX(Input!$D:$D,MATCH('FAMA FRENCH'!$F$4,Input!$B:$B,0)*MATCH('FAMA FRENCH'!D298,Input!A:A,0))</f>
        <v>#N/A</v>
      </c>
      <c r="G298" s="61">
        <v>1.2174603174603174E-4</v>
      </c>
      <c r="H298" s="61">
        <f t="shared" si="33"/>
        <v>-1.240290703636791E-2</v>
      </c>
      <c r="I298" s="31" t="e">
        <f t="shared" si="34"/>
        <v>#N/A</v>
      </c>
      <c r="J298">
        <v>-0.56000000000000005</v>
      </c>
      <c r="K298">
        <v>0.41</v>
      </c>
      <c r="L298">
        <v>1.76</v>
      </c>
      <c r="M298">
        <v>0.39</v>
      </c>
      <c r="N298">
        <v>1E-3</v>
      </c>
      <c r="Q298" s="109">
        <f t="shared" si="39"/>
        <v>-5.6000000000000008E-3</v>
      </c>
      <c r="R298" s="109">
        <f t="shared" si="35"/>
        <v>4.0999999999999995E-3</v>
      </c>
      <c r="S298" s="109">
        <f t="shared" si="36"/>
        <v>1.7600000000000001E-2</v>
      </c>
      <c r="T298" s="109">
        <f t="shared" si="37"/>
        <v>3.9000000000000003E-3</v>
      </c>
      <c r="U298" s="109">
        <f t="shared" si="38"/>
        <v>1.0000000000000001E-5</v>
      </c>
      <c r="W298" s="1"/>
    </row>
    <row r="299" spans="2:23" x14ac:dyDescent="0.25">
      <c r="B299" s="6"/>
      <c r="D299" s="6">
        <v>44671</v>
      </c>
      <c r="E299" s="61">
        <v>-1.4362651851662356E-3</v>
      </c>
      <c r="F299" s="30" t="e" cm="1">
        <f t="array" ref="F299">INDEX(Input!$D:$D,MATCH('FAMA FRENCH'!$F$4,Input!$B:$B,0)*MATCH('FAMA FRENCH'!D299,Input!A:A,0))</f>
        <v>#N/A</v>
      </c>
      <c r="G299" s="61">
        <v>1.2329365079365081E-4</v>
      </c>
      <c r="H299" s="61">
        <f t="shared" si="33"/>
        <v>-1.5595588359598863E-3</v>
      </c>
      <c r="I299" s="31" t="e">
        <f t="shared" si="34"/>
        <v>#N/A</v>
      </c>
      <c r="J299">
        <v>0.48</v>
      </c>
      <c r="K299">
        <v>1.26</v>
      </c>
      <c r="L299">
        <v>0.78</v>
      </c>
      <c r="M299">
        <v>1.1100000000000001</v>
      </c>
      <c r="N299">
        <v>1E-3</v>
      </c>
      <c r="Q299" s="109">
        <f t="shared" si="39"/>
        <v>4.7999999999999996E-3</v>
      </c>
      <c r="R299" s="109">
        <f t="shared" si="35"/>
        <v>1.26E-2</v>
      </c>
      <c r="S299" s="109">
        <f t="shared" si="36"/>
        <v>7.8000000000000005E-3</v>
      </c>
      <c r="T299" s="109">
        <f t="shared" si="37"/>
        <v>1.11E-2</v>
      </c>
      <c r="U299" s="109">
        <f t="shared" si="38"/>
        <v>1.0000000000000001E-5</v>
      </c>
      <c r="W299" s="1"/>
    </row>
    <row r="300" spans="2:23" x14ac:dyDescent="0.25">
      <c r="B300" s="6"/>
      <c r="D300" s="6">
        <v>44670</v>
      </c>
      <c r="E300" s="61">
        <v>2.9118980898896478E-3</v>
      </c>
      <c r="F300" s="30" t="e" cm="1">
        <f t="array" ref="F300">INDEX(Input!$D:$D,MATCH('FAMA FRENCH'!$F$4,Input!$B:$B,0)*MATCH('FAMA FRENCH'!D300,Input!A:A,0))</f>
        <v>#N/A</v>
      </c>
      <c r="G300" s="61">
        <v>1.2107142857142858E-4</v>
      </c>
      <c r="H300" s="61">
        <f t="shared" si="33"/>
        <v>2.7908266613182191E-3</v>
      </c>
      <c r="I300" s="31" t="e">
        <f t="shared" si="34"/>
        <v>#N/A</v>
      </c>
      <c r="J300">
        <v>0.4</v>
      </c>
      <c r="K300">
        <v>-0.95</v>
      </c>
      <c r="L300">
        <v>0.53</v>
      </c>
      <c r="M300">
        <v>-1.27</v>
      </c>
      <c r="N300">
        <v>1E-3</v>
      </c>
      <c r="Q300" s="109">
        <f t="shared" si="39"/>
        <v>4.0000000000000001E-3</v>
      </c>
      <c r="R300" s="109">
        <f t="shared" si="35"/>
        <v>-9.4999999999999998E-3</v>
      </c>
      <c r="S300" s="109">
        <f t="shared" si="36"/>
        <v>5.3E-3</v>
      </c>
      <c r="T300" s="109">
        <f t="shared" si="37"/>
        <v>-1.2699999999999999E-2</v>
      </c>
      <c r="U300" s="109">
        <f t="shared" si="38"/>
        <v>1.0000000000000001E-5</v>
      </c>
      <c r="W300" s="1"/>
    </row>
    <row r="301" spans="2:23" x14ac:dyDescent="0.25">
      <c r="B301" s="6"/>
      <c r="D301" s="6">
        <v>44665</v>
      </c>
      <c r="E301" s="61">
        <v>9.6626098009773807E-3</v>
      </c>
      <c r="F301" s="30" t="e" cm="1">
        <f t="array" ref="F301">INDEX(Input!$D:$D,MATCH('FAMA FRENCH'!$F$4,Input!$B:$B,0)*MATCH('FAMA FRENCH'!D301,Input!A:A,0))</f>
        <v>#N/A</v>
      </c>
      <c r="G301" s="61">
        <v>1.1797619047619047E-4</v>
      </c>
      <c r="H301" s="61">
        <f t="shared" si="33"/>
        <v>9.5446336105011898E-3</v>
      </c>
      <c r="I301" s="31" t="e">
        <f t="shared" si="34"/>
        <v>#N/A</v>
      </c>
      <c r="J301">
        <v>0.32</v>
      </c>
      <c r="K301">
        <v>1.41</v>
      </c>
      <c r="L301">
        <v>0.19</v>
      </c>
      <c r="M301">
        <v>0.93</v>
      </c>
      <c r="N301">
        <v>1E-3</v>
      </c>
      <c r="Q301" s="109">
        <f t="shared" si="39"/>
        <v>3.2000000000000002E-3</v>
      </c>
      <c r="R301" s="109">
        <f t="shared" si="35"/>
        <v>1.41E-2</v>
      </c>
      <c r="S301" s="109">
        <f t="shared" si="36"/>
        <v>1.9E-3</v>
      </c>
      <c r="T301" s="109">
        <f t="shared" si="37"/>
        <v>9.300000000000001E-3</v>
      </c>
      <c r="U301" s="109">
        <f t="shared" si="38"/>
        <v>1.0000000000000001E-5</v>
      </c>
      <c r="W301" s="1"/>
    </row>
    <row r="302" spans="2:23" x14ac:dyDescent="0.25">
      <c r="B302" s="6"/>
      <c r="D302" s="6">
        <v>44664</v>
      </c>
      <c r="E302" s="61">
        <v>1.8392147202061174E-2</v>
      </c>
      <c r="F302" s="30" t="e" cm="1">
        <f t="array" ref="F302">INDEX(Input!$D:$D,MATCH('FAMA FRENCH'!$F$4,Input!$B:$B,0)*MATCH('FAMA FRENCH'!D302,Input!A:A,0))</f>
        <v>#N/A</v>
      </c>
      <c r="G302" s="61">
        <v>1.2071428571428571E-4</v>
      </c>
      <c r="H302" s="61">
        <f t="shared" si="33"/>
        <v>1.8271432916346888E-2</v>
      </c>
      <c r="I302" s="31" t="e">
        <f t="shared" si="34"/>
        <v>#N/A</v>
      </c>
      <c r="J302">
        <v>0.62</v>
      </c>
      <c r="K302">
        <v>-0.71</v>
      </c>
      <c r="L302">
        <v>-1</v>
      </c>
      <c r="M302">
        <v>0.03</v>
      </c>
      <c r="N302">
        <v>1E-3</v>
      </c>
      <c r="Q302" s="109">
        <f t="shared" si="39"/>
        <v>6.1999999999999998E-3</v>
      </c>
      <c r="R302" s="109">
        <f t="shared" si="35"/>
        <v>-7.0999999999999995E-3</v>
      </c>
      <c r="S302" s="109">
        <f t="shared" si="36"/>
        <v>-0.01</v>
      </c>
      <c r="T302" s="109">
        <f t="shared" si="37"/>
        <v>2.9999999999999997E-4</v>
      </c>
      <c r="U302" s="109">
        <f t="shared" si="38"/>
        <v>1.0000000000000001E-5</v>
      </c>
      <c r="W302" s="1"/>
    </row>
    <row r="303" spans="2:23" x14ac:dyDescent="0.25">
      <c r="B303" s="6"/>
      <c r="D303" s="6">
        <v>44663</v>
      </c>
      <c r="E303" s="61">
        <v>-7.5418790403783114E-3</v>
      </c>
      <c r="F303" s="30" t="e" cm="1">
        <f t="array" ref="F303">INDEX(Input!$D:$D,MATCH('FAMA FRENCH'!$F$4,Input!$B:$B,0)*MATCH('FAMA FRENCH'!D303,Input!A:A,0))</f>
        <v>#N/A</v>
      </c>
      <c r="G303" s="61">
        <v>1.2170634920634921E-4</v>
      </c>
      <c r="H303" s="61">
        <f t="shared" si="33"/>
        <v>-7.6635853895846602E-3</v>
      </c>
      <c r="I303" s="31" t="e">
        <f t="shared" si="34"/>
        <v>#N/A</v>
      </c>
      <c r="J303">
        <v>0.56999999999999995</v>
      </c>
      <c r="K303">
        <v>0.46</v>
      </c>
      <c r="L303">
        <v>-0.24</v>
      </c>
      <c r="M303">
        <v>1.04</v>
      </c>
      <c r="N303">
        <v>1E-3</v>
      </c>
      <c r="Q303" s="109">
        <f t="shared" si="39"/>
        <v>5.6999999999999993E-3</v>
      </c>
      <c r="R303" s="109">
        <f t="shared" si="35"/>
        <v>4.5999999999999999E-3</v>
      </c>
      <c r="S303" s="109">
        <f t="shared" si="36"/>
        <v>-2.3999999999999998E-3</v>
      </c>
      <c r="T303" s="109">
        <f t="shared" si="37"/>
        <v>1.04E-2</v>
      </c>
      <c r="U303" s="109">
        <f t="shared" si="38"/>
        <v>1.0000000000000001E-5</v>
      </c>
      <c r="W303" s="1"/>
    </row>
    <row r="304" spans="2:23" x14ac:dyDescent="0.25">
      <c r="B304" s="6"/>
      <c r="D304" s="6">
        <v>44662</v>
      </c>
      <c r="E304" s="61">
        <v>-1.8920498875982343E-2</v>
      </c>
      <c r="F304" s="30" t="e" cm="1">
        <f t="array" ref="F304">INDEX(Input!$D:$D,MATCH('FAMA FRENCH'!$F$4,Input!$B:$B,0)*MATCH('FAMA FRENCH'!D304,Input!A:A,0))</f>
        <v>#N/A</v>
      </c>
      <c r="G304" s="61">
        <v>1.1948412698412699E-4</v>
      </c>
      <c r="H304" s="61">
        <f t="shared" si="33"/>
        <v>-1.9039983002966471E-2</v>
      </c>
      <c r="I304" s="31" t="e">
        <f t="shared" si="34"/>
        <v>#N/A</v>
      </c>
      <c r="J304">
        <v>0.62</v>
      </c>
      <c r="K304">
        <v>1.06</v>
      </c>
      <c r="L304">
        <v>0.44</v>
      </c>
      <c r="M304">
        <v>0.06</v>
      </c>
      <c r="N304">
        <v>1E-3</v>
      </c>
      <c r="Q304" s="109">
        <f t="shared" si="39"/>
        <v>6.1999999999999998E-3</v>
      </c>
      <c r="R304" s="109">
        <f t="shared" si="35"/>
        <v>1.06E-2</v>
      </c>
      <c r="S304" s="109">
        <f t="shared" si="36"/>
        <v>4.4000000000000003E-3</v>
      </c>
      <c r="T304" s="109">
        <f t="shared" si="37"/>
        <v>5.9999999999999995E-4</v>
      </c>
      <c r="U304" s="109">
        <f t="shared" si="38"/>
        <v>1.0000000000000001E-5</v>
      </c>
      <c r="W304" s="1"/>
    </row>
    <row r="305" spans="2:23" x14ac:dyDescent="0.25">
      <c r="B305" s="6"/>
      <c r="D305" s="6">
        <v>44659</v>
      </c>
      <c r="E305" s="61">
        <v>-9.8178450671689704E-4</v>
      </c>
      <c r="F305" s="30" t="e" cm="1">
        <f t="array" ref="F305">INDEX(Input!$D:$D,MATCH('FAMA FRENCH'!$F$4,Input!$B:$B,0)*MATCH('FAMA FRENCH'!D305,Input!A:A,0))</f>
        <v>#N/A</v>
      </c>
      <c r="G305" s="61">
        <v>1.1773809523809525E-4</v>
      </c>
      <c r="H305" s="61">
        <f t="shared" si="33"/>
        <v>-1.0995226019549923E-3</v>
      </c>
      <c r="I305" s="31" t="e">
        <f t="shared" si="34"/>
        <v>#N/A</v>
      </c>
      <c r="J305">
        <v>-0.53</v>
      </c>
      <c r="K305">
        <v>2.2400000000000002</v>
      </c>
      <c r="L305">
        <v>0.37</v>
      </c>
      <c r="M305">
        <v>1.04</v>
      </c>
      <c r="N305">
        <v>1E-3</v>
      </c>
      <c r="Q305" s="109">
        <f t="shared" si="39"/>
        <v>-5.3E-3</v>
      </c>
      <c r="R305" s="109">
        <f t="shared" si="35"/>
        <v>2.2400000000000003E-2</v>
      </c>
      <c r="S305" s="109">
        <f t="shared" si="36"/>
        <v>3.7000000000000002E-3</v>
      </c>
      <c r="T305" s="109">
        <f t="shared" si="37"/>
        <v>1.04E-2</v>
      </c>
      <c r="U305" s="109">
        <f t="shared" si="38"/>
        <v>1.0000000000000001E-5</v>
      </c>
      <c r="W305" s="1"/>
    </row>
    <row r="306" spans="2:23" x14ac:dyDescent="0.25">
      <c r="B306" s="6"/>
      <c r="D306" s="6">
        <v>44658</v>
      </c>
      <c r="E306" s="61">
        <v>-5.5292078814080711E-3</v>
      </c>
      <c r="F306" s="30" t="e" cm="1">
        <f t="array" ref="F306">INDEX(Input!$D:$D,MATCH('FAMA FRENCH'!$F$4,Input!$B:$B,0)*MATCH('FAMA FRENCH'!D306,Input!A:A,0))</f>
        <v>#N/A</v>
      </c>
      <c r="G306" s="61">
        <v>1.1654761904761904E-4</v>
      </c>
      <c r="H306" s="61">
        <f t="shared" si="33"/>
        <v>-5.6457555004556905E-3</v>
      </c>
      <c r="I306" s="31" t="e">
        <f t="shared" si="34"/>
        <v>#N/A</v>
      </c>
      <c r="J306">
        <v>-0.61</v>
      </c>
      <c r="K306">
        <v>-0.13</v>
      </c>
      <c r="L306">
        <v>0.38</v>
      </c>
      <c r="M306">
        <v>0.34</v>
      </c>
      <c r="N306">
        <v>1E-3</v>
      </c>
      <c r="Q306" s="109">
        <f t="shared" si="39"/>
        <v>-6.0999999999999995E-3</v>
      </c>
      <c r="R306" s="109">
        <f t="shared" si="35"/>
        <v>-1.2999999999999999E-3</v>
      </c>
      <c r="S306" s="109">
        <f t="shared" si="36"/>
        <v>3.8E-3</v>
      </c>
      <c r="T306" s="109">
        <f t="shared" si="37"/>
        <v>3.4000000000000002E-3</v>
      </c>
      <c r="U306" s="109">
        <f t="shared" si="38"/>
        <v>1.0000000000000001E-5</v>
      </c>
      <c r="W306" s="1"/>
    </row>
    <row r="307" spans="2:23" x14ac:dyDescent="0.25">
      <c r="B307" s="6"/>
      <c r="D307" s="6">
        <v>44657</v>
      </c>
      <c r="E307" s="61">
        <v>4.7110056098236819E-3</v>
      </c>
      <c r="F307" s="30" t="e" cm="1">
        <f t="array" ref="F307">INDEX(Input!$D:$D,MATCH('FAMA FRENCH'!$F$4,Input!$B:$B,0)*MATCH('FAMA FRENCH'!D307,Input!A:A,0))</f>
        <v>#N/A</v>
      </c>
      <c r="G307" s="61">
        <v>1.1801587301587303E-4</v>
      </c>
      <c r="H307" s="61">
        <f t="shared" si="33"/>
        <v>4.5929897368078088E-3</v>
      </c>
      <c r="I307" s="31" t="e">
        <f t="shared" si="34"/>
        <v>#N/A</v>
      </c>
      <c r="J307">
        <v>-0.31</v>
      </c>
      <c r="K307">
        <v>1.0900000000000001</v>
      </c>
      <c r="L307">
        <v>0.25</v>
      </c>
      <c r="M307">
        <v>0.85</v>
      </c>
      <c r="N307">
        <v>1E-3</v>
      </c>
      <c r="Q307" s="109">
        <f t="shared" si="39"/>
        <v>-3.0999999999999999E-3</v>
      </c>
      <c r="R307" s="109">
        <f t="shared" si="35"/>
        <v>1.09E-2</v>
      </c>
      <c r="S307" s="109">
        <f t="shared" si="36"/>
        <v>2.5000000000000001E-3</v>
      </c>
      <c r="T307" s="109">
        <f t="shared" si="37"/>
        <v>8.5000000000000006E-3</v>
      </c>
      <c r="U307" s="109">
        <f t="shared" si="38"/>
        <v>1.0000000000000001E-5</v>
      </c>
      <c r="W307" s="1"/>
    </row>
    <row r="308" spans="2:23" x14ac:dyDescent="0.25">
      <c r="B308" s="6"/>
      <c r="D308" s="6">
        <v>44656</v>
      </c>
      <c r="E308" s="61">
        <v>1.0144503542003224E-2</v>
      </c>
      <c r="F308" s="30" t="e" cm="1">
        <f t="array" ref="F308">INDEX(Input!$D:$D,MATCH('FAMA FRENCH'!$F$4,Input!$B:$B,0)*MATCH('FAMA FRENCH'!D308,Input!A:A,0))</f>
        <v>#N/A</v>
      </c>
      <c r="G308" s="61">
        <v>1.1115079365079365E-4</v>
      </c>
      <c r="H308" s="61">
        <f t="shared" si="33"/>
        <v>1.0033352748352431E-2</v>
      </c>
      <c r="I308" s="31" t="e">
        <f t="shared" si="34"/>
        <v>#N/A</v>
      </c>
      <c r="J308">
        <v>-0.73</v>
      </c>
      <c r="K308">
        <v>0.84</v>
      </c>
      <c r="L308">
        <v>0.71</v>
      </c>
      <c r="M308">
        <v>0.18</v>
      </c>
      <c r="N308">
        <v>1E-3</v>
      </c>
      <c r="Q308" s="109">
        <f t="shared" si="39"/>
        <v>-7.3000000000000001E-3</v>
      </c>
      <c r="R308" s="109">
        <f t="shared" si="35"/>
        <v>8.3999999999999995E-3</v>
      </c>
      <c r="S308" s="109">
        <f t="shared" si="36"/>
        <v>7.0999999999999995E-3</v>
      </c>
      <c r="T308" s="109">
        <f t="shared" si="37"/>
        <v>1.8E-3</v>
      </c>
      <c r="U308" s="109">
        <f t="shared" si="38"/>
        <v>1.0000000000000001E-5</v>
      </c>
      <c r="W308" s="1"/>
    </row>
    <row r="309" spans="2:23" x14ac:dyDescent="0.25">
      <c r="B309" s="6"/>
      <c r="D309" s="6">
        <v>44655</v>
      </c>
      <c r="E309" s="61">
        <v>-2.4205635469447748E-3</v>
      </c>
      <c r="F309" s="30" t="e" cm="1">
        <f t="array" ref="F309">INDEX(Input!$D:$D,MATCH('FAMA FRENCH'!$F$4,Input!$B:$B,0)*MATCH('FAMA FRENCH'!D309,Input!A:A,0))</f>
        <v>#N/A</v>
      </c>
      <c r="G309" s="61">
        <v>1.1154761904761904E-4</v>
      </c>
      <c r="H309" s="61">
        <f t="shared" si="33"/>
        <v>-2.532111165992394E-3</v>
      </c>
      <c r="I309" s="31" t="e">
        <f t="shared" si="34"/>
        <v>#N/A</v>
      </c>
      <c r="J309">
        <v>-0.54</v>
      </c>
      <c r="K309">
        <v>-1.88</v>
      </c>
      <c r="L309">
        <v>-0.78</v>
      </c>
      <c r="M309">
        <v>-0.65</v>
      </c>
      <c r="N309">
        <v>1E-3</v>
      </c>
      <c r="Q309" s="109">
        <f t="shared" si="39"/>
        <v>-5.4000000000000003E-3</v>
      </c>
      <c r="R309" s="109">
        <f t="shared" si="35"/>
        <v>-1.8799999999999997E-2</v>
      </c>
      <c r="S309" s="109">
        <f t="shared" si="36"/>
        <v>-7.8000000000000005E-3</v>
      </c>
      <c r="T309" s="109">
        <f t="shared" si="37"/>
        <v>-6.5000000000000006E-3</v>
      </c>
      <c r="U309" s="109">
        <f t="shared" si="38"/>
        <v>1.0000000000000001E-5</v>
      </c>
      <c r="W309" s="1"/>
    </row>
    <row r="310" spans="2:23" x14ac:dyDescent="0.25">
      <c r="B310" s="6"/>
      <c r="D310" s="6">
        <v>44652</v>
      </c>
      <c r="E310" s="61">
        <v>-1.3221834228786573E-2</v>
      </c>
      <c r="F310" s="30" t="e" cm="1">
        <f t="array" ref="F310">INDEX(Input!$D:$D,MATCH('FAMA FRENCH'!$F$4,Input!$B:$B,0)*MATCH('FAMA FRENCH'!D310,Input!A:A,0))</f>
        <v>#N/A</v>
      </c>
      <c r="G310" s="61">
        <v>1.128968253968254E-4</v>
      </c>
      <c r="H310" s="61">
        <f t="shared" si="33"/>
        <v>-1.3334731054183398E-2</v>
      </c>
      <c r="I310" s="31" t="e">
        <f t="shared" si="34"/>
        <v>#N/A</v>
      </c>
      <c r="J310">
        <v>0.56999999999999995</v>
      </c>
      <c r="K310">
        <v>-0.59</v>
      </c>
      <c r="L310">
        <v>-0.91</v>
      </c>
      <c r="M310">
        <v>0.1</v>
      </c>
      <c r="N310">
        <v>1E-3</v>
      </c>
      <c r="Q310" s="109">
        <f t="shared" si="39"/>
        <v>5.6999999999999993E-3</v>
      </c>
      <c r="R310" s="109">
        <f t="shared" si="35"/>
        <v>-5.8999999999999999E-3</v>
      </c>
      <c r="S310" s="109">
        <f t="shared" si="36"/>
        <v>-9.1000000000000004E-3</v>
      </c>
      <c r="T310" s="109">
        <f t="shared" si="37"/>
        <v>1E-3</v>
      </c>
      <c r="U310" s="109">
        <f t="shared" si="38"/>
        <v>1.0000000000000001E-5</v>
      </c>
      <c r="W310" s="1"/>
    </row>
    <row r="311" spans="2:23" x14ac:dyDescent="0.25">
      <c r="B311" s="6"/>
      <c r="D311" s="6">
        <v>44651</v>
      </c>
      <c r="E311" s="61">
        <v>-1.5461254975677951E-3</v>
      </c>
      <c r="F311" s="30" t="e" cm="1">
        <f t="array" ref="F311">INDEX(Input!$D:$D,MATCH('FAMA FRENCH'!$F$4,Input!$B:$B,0)*MATCH('FAMA FRENCH'!D311,Input!A:A,0))</f>
        <v>#N/A</v>
      </c>
      <c r="G311" s="61">
        <v>1.0992063492063491E-4</v>
      </c>
      <c r="H311" s="61">
        <f t="shared" si="33"/>
        <v>-1.6560461324884299E-3</v>
      </c>
      <c r="I311" s="31" t="e">
        <f t="shared" si="34"/>
        <v>#N/A</v>
      </c>
      <c r="J311">
        <v>0.62</v>
      </c>
      <c r="K311">
        <v>-0.44</v>
      </c>
      <c r="L311">
        <v>-0.22</v>
      </c>
      <c r="M311">
        <v>0.39</v>
      </c>
      <c r="N311">
        <v>0</v>
      </c>
      <c r="Q311" s="109">
        <f t="shared" si="39"/>
        <v>6.1999999999999998E-3</v>
      </c>
      <c r="R311" s="109">
        <f t="shared" si="35"/>
        <v>-4.4000000000000003E-3</v>
      </c>
      <c r="S311" s="109">
        <f t="shared" si="36"/>
        <v>-2.2000000000000001E-3</v>
      </c>
      <c r="T311" s="109">
        <f t="shared" si="37"/>
        <v>3.9000000000000003E-3</v>
      </c>
      <c r="U311" s="109">
        <f t="shared" si="38"/>
        <v>0</v>
      </c>
      <c r="W311" s="1"/>
    </row>
    <row r="312" spans="2:23" x14ac:dyDescent="0.25">
      <c r="B312" s="6"/>
      <c r="D312" s="6">
        <v>44650</v>
      </c>
      <c r="E312" s="61">
        <v>6.0280675607260999E-3</v>
      </c>
      <c r="F312" s="30" t="e" cm="1">
        <f t="array" ref="F312">INDEX(Input!$D:$D,MATCH('FAMA FRENCH'!$F$4,Input!$B:$B,0)*MATCH('FAMA FRENCH'!D312,Input!A:A,0))</f>
        <v>#N/A</v>
      </c>
      <c r="G312" s="61">
        <v>1.1067460317460318E-4</v>
      </c>
      <c r="H312" s="61">
        <f t="shared" si="33"/>
        <v>5.9173929575514969E-3</v>
      </c>
      <c r="I312" s="31" t="e">
        <f t="shared" si="34"/>
        <v>#N/A</v>
      </c>
      <c r="J312">
        <v>-1.1200000000000001</v>
      </c>
      <c r="K312">
        <v>0.4</v>
      </c>
      <c r="L312">
        <v>0.39</v>
      </c>
      <c r="M312">
        <v>0.9</v>
      </c>
      <c r="N312">
        <v>0</v>
      </c>
      <c r="Q312" s="109">
        <f t="shared" si="39"/>
        <v>-1.1200000000000002E-2</v>
      </c>
      <c r="R312" s="109">
        <f t="shared" si="35"/>
        <v>4.0000000000000001E-3</v>
      </c>
      <c r="S312" s="109">
        <f t="shared" si="36"/>
        <v>3.9000000000000003E-3</v>
      </c>
      <c r="T312" s="109">
        <f t="shared" si="37"/>
        <v>9.0000000000000011E-3</v>
      </c>
      <c r="U312" s="109">
        <f t="shared" si="38"/>
        <v>0</v>
      </c>
      <c r="W312" s="1"/>
    </row>
    <row r="313" spans="2:23" x14ac:dyDescent="0.25">
      <c r="B313" s="6"/>
      <c r="D313" s="6">
        <v>44649</v>
      </c>
      <c r="E313" s="61">
        <v>2.4841612763724638E-2</v>
      </c>
      <c r="F313" s="30" t="e" cm="1">
        <f t="array" ref="F313">INDEX(Input!$D:$D,MATCH('FAMA FRENCH'!$F$4,Input!$B:$B,0)*MATCH('FAMA FRENCH'!D313,Input!A:A,0))</f>
        <v>#N/A</v>
      </c>
      <c r="G313" s="61">
        <v>1.1464285714285714E-4</v>
      </c>
      <c r="H313" s="61">
        <f t="shared" si="33"/>
        <v>2.472696990658178E-2</v>
      </c>
      <c r="I313" s="31" t="e">
        <f t="shared" si="34"/>
        <v>#N/A</v>
      </c>
      <c r="J313">
        <v>1.2</v>
      </c>
      <c r="K313">
        <v>-1.92</v>
      </c>
      <c r="L313">
        <v>-0.34</v>
      </c>
      <c r="M313">
        <v>-0.96</v>
      </c>
      <c r="N313">
        <v>0</v>
      </c>
      <c r="Q313" s="109">
        <f t="shared" si="39"/>
        <v>1.2E-2</v>
      </c>
      <c r="R313" s="109">
        <f t="shared" si="35"/>
        <v>-1.9199999999999998E-2</v>
      </c>
      <c r="S313" s="109">
        <f t="shared" si="36"/>
        <v>-3.4000000000000002E-3</v>
      </c>
      <c r="T313" s="109">
        <f t="shared" si="37"/>
        <v>-9.5999999999999992E-3</v>
      </c>
      <c r="U313" s="109">
        <f t="shared" si="38"/>
        <v>0</v>
      </c>
      <c r="W313" s="1"/>
    </row>
    <row r="314" spans="2:23" x14ac:dyDescent="0.25">
      <c r="B314" s="6"/>
      <c r="D314" s="6">
        <v>44648</v>
      </c>
      <c r="E314" s="61">
        <v>-1.0439661686918233E-2</v>
      </c>
      <c r="F314" s="30" t="e" cm="1">
        <f t="array" ref="F314">INDEX(Input!$D:$D,MATCH('FAMA FRENCH'!$F$4,Input!$B:$B,0)*MATCH('FAMA FRENCH'!D314,Input!A:A,0))</f>
        <v>#N/A</v>
      </c>
      <c r="G314" s="61">
        <v>1.1337301587301587E-4</v>
      </c>
      <c r="H314" s="61">
        <f t="shared" si="33"/>
        <v>-1.055303470279125E-2</v>
      </c>
      <c r="I314" s="31" t="e">
        <f t="shared" si="34"/>
        <v>#N/A</v>
      </c>
      <c r="J314">
        <v>-0.87</v>
      </c>
      <c r="K314">
        <v>-1.7</v>
      </c>
      <c r="L314">
        <v>0.49</v>
      </c>
      <c r="M314">
        <v>-1.18</v>
      </c>
      <c r="N314">
        <v>0</v>
      </c>
      <c r="Q314" s="109">
        <f t="shared" si="39"/>
        <v>-8.6999999999999994E-3</v>
      </c>
      <c r="R314" s="109">
        <f t="shared" si="35"/>
        <v>-1.7000000000000001E-2</v>
      </c>
      <c r="S314" s="109">
        <f t="shared" si="36"/>
        <v>4.8999999999999998E-3</v>
      </c>
      <c r="T314" s="109">
        <f t="shared" si="37"/>
        <v>-1.18E-2</v>
      </c>
      <c r="U314" s="109">
        <f t="shared" si="38"/>
        <v>0</v>
      </c>
      <c r="W314" s="1"/>
    </row>
    <row r="315" spans="2:23" x14ac:dyDescent="0.25">
      <c r="B315" s="6"/>
      <c r="D315" s="6">
        <v>44645</v>
      </c>
      <c r="E315" s="61">
        <v>5.5789273429225758E-3</v>
      </c>
      <c r="F315" s="30" t="e" cm="1">
        <f t="array" ref="F315">INDEX(Input!$D:$D,MATCH('FAMA FRENCH'!$F$4,Input!$B:$B,0)*MATCH('FAMA FRENCH'!D315,Input!A:A,0))</f>
        <v>#N/A</v>
      </c>
      <c r="G315" s="61">
        <v>1.1003968253968255E-4</v>
      </c>
      <c r="H315" s="61">
        <f t="shared" si="33"/>
        <v>5.4688876603828929E-3</v>
      </c>
      <c r="I315" s="31" t="e">
        <f t="shared" si="34"/>
        <v>#N/A</v>
      </c>
      <c r="J315">
        <v>-0.3</v>
      </c>
      <c r="K315">
        <v>2.1800000000000002</v>
      </c>
      <c r="L315">
        <v>0.22</v>
      </c>
      <c r="M315">
        <v>1.32</v>
      </c>
      <c r="N315">
        <v>0</v>
      </c>
      <c r="Q315" s="109">
        <f t="shared" si="39"/>
        <v>-3.0000000000000001E-3</v>
      </c>
      <c r="R315" s="109">
        <f t="shared" si="35"/>
        <v>2.18E-2</v>
      </c>
      <c r="S315" s="109">
        <f t="shared" si="36"/>
        <v>2.2000000000000001E-3</v>
      </c>
      <c r="T315" s="109">
        <f t="shared" si="37"/>
        <v>1.32E-2</v>
      </c>
      <c r="U315" s="109">
        <f t="shared" si="38"/>
        <v>0</v>
      </c>
      <c r="W315" s="1"/>
    </row>
    <row r="316" spans="2:23" x14ac:dyDescent="0.25">
      <c r="B316" s="6"/>
      <c r="D316" s="6">
        <v>44644</v>
      </c>
      <c r="E316" s="61">
        <v>-1.3446532674507804E-2</v>
      </c>
      <c r="F316" s="30" t="e" cm="1">
        <f t="array" ref="F316">INDEX(Input!$D:$D,MATCH('FAMA FRENCH'!$F$4,Input!$B:$B,0)*MATCH('FAMA FRENCH'!D316,Input!A:A,0))</f>
        <v>#N/A</v>
      </c>
      <c r="G316" s="61">
        <v>1.0801587301587301E-4</v>
      </c>
      <c r="H316" s="61">
        <f t="shared" si="33"/>
        <v>-1.3554548547523677E-2</v>
      </c>
      <c r="I316" s="31" t="e">
        <f t="shared" si="34"/>
        <v>#N/A</v>
      </c>
      <c r="J316">
        <v>-0.32</v>
      </c>
      <c r="K316">
        <v>-0.79</v>
      </c>
      <c r="L316">
        <v>-0.47</v>
      </c>
      <c r="M316">
        <v>-0.2</v>
      </c>
      <c r="N316">
        <v>0</v>
      </c>
      <c r="Q316" s="109">
        <f t="shared" si="39"/>
        <v>-3.2000000000000002E-3</v>
      </c>
      <c r="R316" s="109">
        <f t="shared" si="35"/>
        <v>-7.9000000000000008E-3</v>
      </c>
      <c r="S316" s="109">
        <f t="shared" si="36"/>
        <v>-4.6999999999999993E-3</v>
      </c>
      <c r="T316" s="109">
        <f t="shared" si="37"/>
        <v>-2E-3</v>
      </c>
      <c r="U316" s="109">
        <f t="shared" si="38"/>
        <v>0</v>
      </c>
      <c r="W316" s="1"/>
    </row>
    <row r="317" spans="2:23" x14ac:dyDescent="0.25">
      <c r="B317" s="6"/>
      <c r="D317" s="6">
        <v>44643</v>
      </c>
      <c r="E317" s="61">
        <v>1.8119813104895292E-2</v>
      </c>
      <c r="F317" s="30" t="e" cm="1">
        <f t="array" ref="F317">INDEX(Input!$D:$D,MATCH('FAMA FRENCH'!$F$4,Input!$B:$B,0)*MATCH('FAMA FRENCH'!D317,Input!A:A,0))</f>
        <v>#N/A</v>
      </c>
      <c r="G317" s="61">
        <v>1.1011904761904761E-4</v>
      </c>
      <c r="H317" s="61">
        <f t="shared" si="33"/>
        <v>1.8009694057276246E-2</v>
      </c>
      <c r="I317" s="31" t="e">
        <f t="shared" si="34"/>
        <v>#N/A</v>
      </c>
      <c r="J317">
        <v>-0.61</v>
      </c>
      <c r="K317">
        <v>0.38</v>
      </c>
      <c r="L317">
        <v>-0.49</v>
      </c>
      <c r="M317">
        <v>1.54</v>
      </c>
      <c r="N317">
        <v>0</v>
      </c>
      <c r="Q317" s="109">
        <f t="shared" si="39"/>
        <v>-6.0999999999999995E-3</v>
      </c>
      <c r="R317" s="109">
        <f t="shared" si="35"/>
        <v>3.8E-3</v>
      </c>
      <c r="S317" s="109">
        <f t="shared" si="36"/>
        <v>-4.8999999999999998E-3</v>
      </c>
      <c r="T317" s="109">
        <f t="shared" si="37"/>
        <v>1.54E-2</v>
      </c>
      <c r="U317" s="109">
        <f t="shared" si="38"/>
        <v>0</v>
      </c>
      <c r="W317" s="1"/>
    </row>
    <row r="318" spans="2:23" x14ac:dyDescent="0.25">
      <c r="B318" s="6"/>
      <c r="D318" s="6">
        <v>44642</v>
      </c>
      <c r="E318" s="61">
        <v>9.4740387533558089E-3</v>
      </c>
      <c r="F318" s="30" t="e" cm="1">
        <f t="array" ref="F318">INDEX(Input!$D:$D,MATCH('FAMA FRENCH'!$F$4,Input!$B:$B,0)*MATCH('FAMA FRENCH'!D318,Input!A:A,0))</f>
        <v>#N/A</v>
      </c>
      <c r="G318" s="61">
        <v>1.0738095238095239E-4</v>
      </c>
      <c r="H318" s="61">
        <f t="shared" si="33"/>
        <v>9.3666578009748563E-3</v>
      </c>
      <c r="I318" s="31" t="e">
        <f t="shared" si="34"/>
        <v>#N/A</v>
      </c>
      <c r="J318">
        <v>-0.22</v>
      </c>
      <c r="K318">
        <v>-1.1599999999999999</v>
      </c>
      <c r="L318">
        <v>-0.82</v>
      </c>
      <c r="M318">
        <v>-1</v>
      </c>
      <c r="N318">
        <v>0</v>
      </c>
      <c r="Q318" s="109">
        <f t="shared" si="39"/>
        <v>-2.2000000000000001E-3</v>
      </c>
      <c r="R318" s="109">
        <f t="shared" si="35"/>
        <v>-1.1599999999999999E-2</v>
      </c>
      <c r="S318" s="109">
        <f t="shared" si="36"/>
        <v>-8.199999999999999E-3</v>
      </c>
      <c r="T318" s="109">
        <f t="shared" si="37"/>
        <v>-0.01</v>
      </c>
      <c r="U318" s="109">
        <f t="shared" si="38"/>
        <v>0</v>
      </c>
      <c r="W318" s="1"/>
    </row>
    <row r="319" spans="2:23" x14ac:dyDescent="0.25">
      <c r="B319" s="6"/>
      <c r="D319" s="6">
        <v>44641</v>
      </c>
      <c r="E319" s="61">
        <v>9.7176514043725258E-3</v>
      </c>
      <c r="F319" s="30" t="e" cm="1">
        <f t="array" ref="F319">INDEX(Input!$D:$D,MATCH('FAMA FRENCH'!$F$4,Input!$B:$B,0)*MATCH('FAMA FRENCH'!D319,Input!A:A,0))</f>
        <v>#N/A</v>
      </c>
      <c r="G319" s="61">
        <v>1.0119047619047618E-4</v>
      </c>
      <c r="H319" s="61">
        <f t="shared" si="33"/>
        <v>9.6164609281820489E-3</v>
      </c>
      <c r="I319" s="31" t="e">
        <f t="shared" si="34"/>
        <v>#N/A</v>
      </c>
      <c r="J319">
        <v>-0.94</v>
      </c>
      <c r="K319">
        <v>1.59</v>
      </c>
      <c r="L319">
        <v>-0.17</v>
      </c>
      <c r="M319">
        <v>1.56</v>
      </c>
      <c r="N319">
        <v>0</v>
      </c>
      <c r="Q319" s="109">
        <f t="shared" si="39"/>
        <v>-9.3999999999999986E-3</v>
      </c>
      <c r="R319" s="109">
        <f t="shared" si="35"/>
        <v>1.5900000000000001E-2</v>
      </c>
      <c r="S319" s="109">
        <f t="shared" si="36"/>
        <v>-1.7000000000000001E-3</v>
      </c>
      <c r="T319" s="109">
        <f t="shared" si="37"/>
        <v>1.5600000000000001E-2</v>
      </c>
      <c r="U319" s="109">
        <f t="shared" si="38"/>
        <v>0</v>
      </c>
      <c r="W319" s="1"/>
    </row>
    <row r="320" spans="2:23" x14ac:dyDescent="0.25">
      <c r="B320" s="6"/>
      <c r="D320" s="6">
        <v>44638</v>
      </c>
      <c r="E320" s="61">
        <v>1.9555045698129436E-3</v>
      </c>
      <c r="F320" s="30" t="e" cm="1">
        <f t="array" ref="F320">INDEX(Input!$D:$D,MATCH('FAMA FRENCH'!$F$4,Input!$B:$B,0)*MATCH('FAMA FRENCH'!D320,Input!A:A,0))</f>
        <v>#N/A</v>
      </c>
      <c r="G320" s="61">
        <v>1.0119047619047618E-4</v>
      </c>
      <c r="H320" s="61">
        <f t="shared" si="33"/>
        <v>1.8543140936224676E-3</v>
      </c>
      <c r="I320" s="31" t="e">
        <f t="shared" si="34"/>
        <v>#N/A</v>
      </c>
      <c r="J320">
        <v>-0.19</v>
      </c>
      <c r="K320">
        <v>-1.85</v>
      </c>
      <c r="L320">
        <v>-0.54</v>
      </c>
      <c r="M320">
        <v>-0.8</v>
      </c>
      <c r="N320">
        <v>0</v>
      </c>
      <c r="Q320" s="109">
        <f t="shared" si="39"/>
        <v>-1.9E-3</v>
      </c>
      <c r="R320" s="109">
        <f t="shared" si="35"/>
        <v>-1.8500000000000003E-2</v>
      </c>
      <c r="S320" s="109">
        <f t="shared" si="36"/>
        <v>-5.4000000000000003E-3</v>
      </c>
      <c r="T320" s="109">
        <f t="shared" si="37"/>
        <v>-8.0000000000000002E-3</v>
      </c>
      <c r="U320" s="109">
        <f t="shared" si="38"/>
        <v>0</v>
      </c>
      <c r="W320" s="1"/>
    </row>
    <row r="321" spans="2:23" x14ac:dyDescent="0.25">
      <c r="B321" s="6"/>
      <c r="D321" s="6">
        <v>44637</v>
      </c>
      <c r="E321" s="61">
        <v>3.4350408509648281E-2</v>
      </c>
      <c r="F321" s="30" t="e" cm="1">
        <f t="array" ref="F321">INDEX(Input!$D:$D,MATCH('FAMA FRENCH'!$F$4,Input!$B:$B,0)*MATCH('FAMA FRENCH'!D321,Input!A:A,0))</f>
        <v>#N/A</v>
      </c>
      <c r="G321" s="61">
        <v>9.9642857142857145E-5</v>
      </c>
      <c r="H321" s="61">
        <f t="shared" si="33"/>
        <v>3.4250765652505427E-2</v>
      </c>
      <c r="I321" s="31" t="e">
        <f t="shared" si="34"/>
        <v>#N/A</v>
      </c>
      <c r="J321">
        <v>0.16</v>
      </c>
      <c r="K321">
        <v>-1.0900000000000001</v>
      </c>
      <c r="L321">
        <v>-1.59</v>
      </c>
      <c r="M321">
        <v>-0.14000000000000001</v>
      </c>
      <c r="N321">
        <v>0</v>
      </c>
      <c r="Q321" s="109">
        <f t="shared" si="39"/>
        <v>1.6000000000000001E-3</v>
      </c>
      <c r="R321" s="109">
        <f t="shared" si="35"/>
        <v>-1.09E-2</v>
      </c>
      <c r="S321" s="109">
        <f t="shared" si="36"/>
        <v>-1.5900000000000001E-2</v>
      </c>
      <c r="T321" s="109">
        <f t="shared" si="37"/>
        <v>-1.4000000000000002E-3</v>
      </c>
      <c r="U321" s="109">
        <f t="shared" si="38"/>
        <v>0</v>
      </c>
      <c r="W321" s="1"/>
    </row>
    <row r="322" spans="2:23" x14ac:dyDescent="0.25">
      <c r="B322" s="6"/>
      <c r="D322" s="6">
        <v>44636</v>
      </c>
      <c r="E322" s="61">
        <v>1.32046512084054E-2</v>
      </c>
      <c r="F322" s="30" t="e" cm="1">
        <f t="array" ref="F322">INDEX(Input!$D:$D,MATCH('FAMA FRENCH'!$F$4,Input!$B:$B,0)*MATCH('FAMA FRENCH'!D322,Input!A:A,0))</f>
        <v>#N/A</v>
      </c>
      <c r="G322" s="61">
        <v>9.8373015873015875E-5</v>
      </c>
      <c r="H322" s="61">
        <f t="shared" si="33"/>
        <v>1.3106278192532385E-2</v>
      </c>
      <c r="I322" s="31" t="e">
        <f t="shared" si="34"/>
        <v>#N/A</v>
      </c>
      <c r="J322">
        <v>0.44</v>
      </c>
      <c r="K322">
        <v>-1.83</v>
      </c>
      <c r="L322">
        <v>-1.17</v>
      </c>
      <c r="M322">
        <v>-1.52</v>
      </c>
      <c r="N322">
        <v>0</v>
      </c>
      <c r="Q322" s="109">
        <f t="shared" si="39"/>
        <v>4.4000000000000003E-3</v>
      </c>
      <c r="R322" s="109">
        <f t="shared" si="35"/>
        <v>-1.83E-2</v>
      </c>
      <c r="S322" s="109">
        <f t="shared" si="36"/>
        <v>-1.1699999999999999E-2</v>
      </c>
      <c r="T322" s="109">
        <f t="shared" si="37"/>
        <v>-1.52E-2</v>
      </c>
      <c r="U322" s="109">
        <f t="shared" si="38"/>
        <v>0</v>
      </c>
      <c r="W322" s="1"/>
    </row>
    <row r="323" spans="2:23" x14ac:dyDescent="0.25">
      <c r="B323" s="6"/>
      <c r="D323" s="6">
        <v>44635</v>
      </c>
      <c r="E323" s="61">
        <v>-9.0240369129389146E-3</v>
      </c>
      <c r="F323" s="30" t="e" cm="1">
        <f t="array" ref="F323">INDEX(Input!$D:$D,MATCH('FAMA FRENCH'!$F$4,Input!$B:$B,0)*MATCH('FAMA FRENCH'!D323,Input!A:A,0))</f>
        <v>#N/A</v>
      </c>
      <c r="G323" s="61">
        <v>1.0067460317460318E-4</v>
      </c>
      <c r="H323" s="61">
        <f t="shared" si="33"/>
        <v>-9.1247115161135171E-3</v>
      </c>
      <c r="I323" s="31" t="e">
        <f t="shared" si="34"/>
        <v>#N/A</v>
      </c>
      <c r="J323">
        <v>-0.49</v>
      </c>
      <c r="K323">
        <v>-2.39</v>
      </c>
      <c r="L323">
        <v>0.75</v>
      </c>
      <c r="M323">
        <v>-0.99</v>
      </c>
      <c r="N323">
        <v>0</v>
      </c>
      <c r="Q323" s="109">
        <f t="shared" si="39"/>
        <v>-4.8999999999999998E-3</v>
      </c>
      <c r="R323" s="109">
        <f t="shared" si="35"/>
        <v>-2.3900000000000001E-2</v>
      </c>
      <c r="S323" s="109">
        <f t="shared" si="36"/>
        <v>7.4999999999999997E-3</v>
      </c>
      <c r="T323" s="109">
        <f t="shared" si="37"/>
        <v>-9.8999999999999991E-3</v>
      </c>
      <c r="U323" s="109">
        <f t="shared" si="38"/>
        <v>0</v>
      </c>
      <c r="W323" s="1"/>
    </row>
    <row r="324" spans="2:23" x14ac:dyDescent="0.25">
      <c r="B324" s="6"/>
      <c r="D324" s="6">
        <v>44634</v>
      </c>
      <c r="E324" s="61">
        <v>1.1088357883301305E-2</v>
      </c>
      <c r="F324" s="30" t="e" cm="1">
        <f t="array" ref="F324">INDEX(Input!$D:$D,MATCH('FAMA FRENCH'!$F$4,Input!$B:$B,0)*MATCH('FAMA FRENCH'!D324,Input!A:A,0))</f>
        <v>#N/A</v>
      </c>
      <c r="G324" s="61">
        <v>9.6190476190476183E-5</v>
      </c>
      <c r="H324" s="61">
        <f t="shared" si="33"/>
        <v>1.099216740711083E-2</v>
      </c>
      <c r="I324" s="31" t="e">
        <f t="shared" si="34"/>
        <v>#N/A</v>
      </c>
      <c r="J324">
        <v>-0.85</v>
      </c>
      <c r="K324">
        <v>1.77</v>
      </c>
      <c r="L324">
        <v>2.1800000000000002</v>
      </c>
      <c r="M324">
        <v>0.04</v>
      </c>
      <c r="N324">
        <v>0</v>
      </c>
      <c r="Q324" s="109">
        <f t="shared" si="39"/>
        <v>-8.5000000000000006E-3</v>
      </c>
      <c r="R324" s="109">
        <f t="shared" si="35"/>
        <v>1.77E-2</v>
      </c>
      <c r="S324" s="109">
        <f t="shared" si="36"/>
        <v>2.18E-2</v>
      </c>
      <c r="T324" s="109">
        <f t="shared" si="37"/>
        <v>4.0000000000000002E-4</v>
      </c>
      <c r="U324" s="109">
        <f t="shared" si="38"/>
        <v>0</v>
      </c>
      <c r="W324" s="1"/>
    </row>
    <row r="325" spans="2:23" x14ac:dyDescent="0.25">
      <c r="B325" s="6"/>
      <c r="D325" s="6">
        <v>44631</v>
      </c>
      <c r="E325" s="61">
        <v>-2.288296619783808E-2</v>
      </c>
      <c r="F325" s="30" t="e" cm="1">
        <f t="array" ref="F325">INDEX(Input!$D:$D,MATCH('FAMA FRENCH'!$F$4,Input!$B:$B,0)*MATCH('FAMA FRENCH'!D325,Input!A:A,0))</f>
        <v>#N/A</v>
      </c>
      <c r="G325" s="61">
        <v>9.507936507936507E-5</v>
      </c>
      <c r="H325" s="61">
        <f t="shared" si="33"/>
        <v>-2.2978045562917444E-2</v>
      </c>
      <c r="I325" s="31" t="e">
        <f t="shared" si="34"/>
        <v>#N/A</v>
      </c>
      <c r="J325">
        <v>-0.13</v>
      </c>
      <c r="K325">
        <v>1.79</v>
      </c>
      <c r="L325">
        <v>0.98</v>
      </c>
      <c r="M325">
        <v>0.59</v>
      </c>
      <c r="N325">
        <v>0</v>
      </c>
      <c r="Q325" s="109">
        <f t="shared" si="39"/>
        <v>-1.2999999999999999E-3</v>
      </c>
      <c r="R325" s="109">
        <f t="shared" si="35"/>
        <v>1.7899999999999999E-2</v>
      </c>
      <c r="S325" s="109">
        <f t="shared" si="36"/>
        <v>9.7999999999999997E-3</v>
      </c>
      <c r="T325" s="109">
        <f t="shared" si="37"/>
        <v>5.8999999999999999E-3</v>
      </c>
      <c r="U325" s="109">
        <f t="shared" si="38"/>
        <v>0</v>
      </c>
      <c r="W325" s="1"/>
    </row>
    <row r="326" spans="2:23" x14ac:dyDescent="0.25">
      <c r="B326" s="6"/>
      <c r="D326" s="6">
        <v>44630</v>
      </c>
      <c r="E326" s="61">
        <v>1.5525041322567924E-2</v>
      </c>
      <c r="F326" s="30" t="e" cm="1">
        <f t="array" ref="F326">INDEX(Input!$D:$D,MATCH('FAMA FRENCH'!$F$4,Input!$B:$B,0)*MATCH('FAMA FRENCH'!D326,Input!A:A,0))</f>
        <v>#N/A</v>
      </c>
      <c r="G326" s="61">
        <v>9.2658730158730156E-5</v>
      </c>
      <c r="H326" s="61">
        <f t="shared" ref="H326:H389" si="40">E326-G326</f>
        <v>1.5432382592409193E-2</v>
      </c>
      <c r="I326" s="31" t="e">
        <f t="shared" si="34"/>
        <v>#N/A</v>
      </c>
      <c r="J326">
        <v>0.31</v>
      </c>
      <c r="K326">
        <v>1.1599999999999999</v>
      </c>
      <c r="L326">
        <v>-0.33</v>
      </c>
      <c r="M326">
        <v>0.34</v>
      </c>
      <c r="N326">
        <v>0</v>
      </c>
      <c r="Q326" s="109">
        <f t="shared" si="39"/>
        <v>3.0999999999999999E-3</v>
      </c>
      <c r="R326" s="109">
        <f t="shared" si="35"/>
        <v>1.1599999999999999E-2</v>
      </c>
      <c r="S326" s="109">
        <f t="shared" si="36"/>
        <v>-3.3E-3</v>
      </c>
      <c r="T326" s="109">
        <f t="shared" si="37"/>
        <v>3.4000000000000002E-3</v>
      </c>
      <c r="U326" s="109">
        <f t="shared" si="38"/>
        <v>0</v>
      </c>
      <c r="W326" s="1"/>
    </row>
    <row r="327" spans="2:23" x14ac:dyDescent="0.25">
      <c r="B327" s="6"/>
      <c r="D327" s="6">
        <v>44629</v>
      </c>
      <c r="E327" s="61">
        <v>2.2951471580238008E-2</v>
      </c>
      <c r="F327" s="30" t="e" cm="1">
        <f t="array" ref="F327">INDEX(Input!$D:$D,MATCH('FAMA FRENCH'!$F$4,Input!$B:$B,0)*MATCH('FAMA FRENCH'!D327,Input!A:A,0))</f>
        <v>#N/A</v>
      </c>
      <c r="G327" s="61">
        <v>9.0198412698412695E-5</v>
      </c>
      <c r="H327" s="61">
        <f t="shared" si="40"/>
        <v>2.2861273167539595E-2</v>
      </c>
      <c r="I327" s="31" t="e">
        <f t="shared" ref="I327:I390" si="41">F327-G327</f>
        <v>#N/A</v>
      </c>
      <c r="J327">
        <v>0</v>
      </c>
      <c r="K327">
        <v>-2.09</v>
      </c>
      <c r="L327">
        <v>-0.42</v>
      </c>
      <c r="M327">
        <v>-1.53</v>
      </c>
      <c r="N327">
        <v>0</v>
      </c>
      <c r="Q327" s="109">
        <f t="shared" si="39"/>
        <v>0</v>
      </c>
      <c r="R327" s="109">
        <f t="shared" si="35"/>
        <v>-2.0899999999999998E-2</v>
      </c>
      <c r="S327" s="109">
        <f t="shared" si="36"/>
        <v>-4.1999999999999997E-3</v>
      </c>
      <c r="T327" s="109">
        <f t="shared" si="37"/>
        <v>-1.5300000000000001E-2</v>
      </c>
      <c r="U327" s="109">
        <f t="shared" si="38"/>
        <v>0</v>
      </c>
      <c r="W327" s="1"/>
    </row>
    <row r="328" spans="2:23" x14ac:dyDescent="0.25">
      <c r="B328" s="6"/>
      <c r="D328" s="6">
        <v>44628</v>
      </c>
      <c r="E328" s="61">
        <v>-1.703725150392672E-2</v>
      </c>
      <c r="F328" s="30" t="e" cm="1">
        <f t="array" ref="F328">INDEX(Input!$D:$D,MATCH('FAMA FRENCH'!$F$4,Input!$B:$B,0)*MATCH('FAMA FRENCH'!D328,Input!A:A,0))</f>
        <v>#N/A</v>
      </c>
      <c r="G328" s="61">
        <v>8.7777777777777781E-5</v>
      </c>
      <c r="H328" s="61">
        <f t="shared" si="40"/>
        <v>-1.7125029281704496E-2</v>
      </c>
      <c r="I328" s="31" t="e">
        <f t="shared" si="41"/>
        <v>#N/A</v>
      </c>
      <c r="J328">
        <v>0.97</v>
      </c>
      <c r="K328">
        <v>0.32</v>
      </c>
      <c r="L328">
        <v>-1.1299999999999999</v>
      </c>
      <c r="M328">
        <v>-0.22</v>
      </c>
      <c r="N328">
        <v>0</v>
      </c>
      <c r="Q328" s="109">
        <f t="shared" si="39"/>
        <v>9.7000000000000003E-3</v>
      </c>
      <c r="R328" s="109">
        <f t="shared" si="35"/>
        <v>3.2000000000000002E-3</v>
      </c>
      <c r="S328" s="109">
        <f t="shared" si="36"/>
        <v>-1.1299999999999999E-2</v>
      </c>
      <c r="T328" s="109">
        <f t="shared" si="37"/>
        <v>-2.2000000000000001E-3</v>
      </c>
      <c r="U328" s="109">
        <f t="shared" si="38"/>
        <v>0</v>
      </c>
      <c r="W328" s="1"/>
    </row>
    <row r="329" spans="2:23" x14ac:dyDescent="0.25">
      <c r="B329" s="6"/>
      <c r="D329" s="6">
        <v>44627</v>
      </c>
      <c r="E329" s="61">
        <v>-2.230001732410582E-2</v>
      </c>
      <c r="F329" s="30" t="e" cm="1">
        <f t="array" ref="F329">INDEX(Input!$D:$D,MATCH('FAMA FRENCH'!$F$4,Input!$B:$B,0)*MATCH('FAMA FRENCH'!D329,Input!A:A,0))</f>
        <v>#N/A</v>
      </c>
      <c r="G329" s="61">
        <v>8.3373015873015877E-5</v>
      </c>
      <c r="H329" s="61">
        <f t="shared" si="40"/>
        <v>-2.2383390339978836E-2</v>
      </c>
      <c r="I329" s="31" t="e">
        <f t="shared" si="41"/>
        <v>#N/A</v>
      </c>
      <c r="J329">
        <v>0.73</v>
      </c>
      <c r="K329">
        <v>0.89</v>
      </c>
      <c r="L329">
        <v>-0.67</v>
      </c>
      <c r="M329">
        <v>1.33</v>
      </c>
      <c r="N329">
        <v>0</v>
      </c>
      <c r="Q329" s="109">
        <f t="shared" si="39"/>
        <v>7.3000000000000001E-3</v>
      </c>
      <c r="R329" s="109">
        <f t="shared" si="35"/>
        <v>8.8999999999999999E-3</v>
      </c>
      <c r="S329" s="109">
        <f t="shared" si="36"/>
        <v>-6.7000000000000002E-3</v>
      </c>
      <c r="T329" s="109">
        <f t="shared" si="37"/>
        <v>1.3300000000000001E-2</v>
      </c>
      <c r="U329" s="109">
        <f t="shared" si="38"/>
        <v>0</v>
      </c>
      <c r="W329" s="1"/>
    </row>
    <row r="330" spans="2:23" x14ac:dyDescent="0.25">
      <c r="B330" s="6"/>
      <c r="D330" s="6">
        <v>44624</v>
      </c>
      <c r="E330" s="61">
        <v>-3.4752144351992538E-2</v>
      </c>
      <c r="F330" s="30" t="e" cm="1">
        <f t="array" ref="F330">INDEX(Input!$D:$D,MATCH('FAMA FRENCH'!$F$4,Input!$B:$B,0)*MATCH('FAMA FRENCH'!D330,Input!A:A,0))</f>
        <v>#N/A</v>
      </c>
      <c r="G330" s="61">
        <v>8.4682539682539679E-5</v>
      </c>
      <c r="H330" s="61">
        <f t="shared" si="40"/>
        <v>-3.4836826891675075E-2</v>
      </c>
      <c r="I330" s="31" t="e">
        <f t="shared" si="41"/>
        <v>#N/A</v>
      </c>
      <c r="J330">
        <v>-0.5</v>
      </c>
      <c r="K330">
        <v>0.68</v>
      </c>
      <c r="L330">
        <v>0.4</v>
      </c>
      <c r="M330">
        <v>1.18</v>
      </c>
      <c r="N330">
        <v>0</v>
      </c>
      <c r="Q330" s="109">
        <f t="shared" si="39"/>
        <v>-5.0000000000000001E-3</v>
      </c>
      <c r="R330" s="109">
        <f t="shared" si="35"/>
        <v>6.8000000000000005E-3</v>
      </c>
      <c r="S330" s="109">
        <f t="shared" si="36"/>
        <v>4.0000000000000001E-3</v>
      </c>
      <c r="T330" s="109">
        <f t="shared" si="37"/>
        <v>1.18E-2</v>
      </c>
      <c r="U330" s="109">
        <f t="shared" si="38"/>
        <v>0</v>
      </c>
      <c r="W330" s="1"/>
    </row>
    <row r="331" spans="2:23" x14ac:dyDescent="0.25">
      <c r="B331" s="6"/>
      <c r="D331" s="6">
        <v>44623</v>
      </c>
      <c r="E331" s="61">
        <v>-4.9176945579786514E-3</v>
      </c>
      <c r="F331" s="30" t="e" cm="1">
        <f t="array" ref="F331">INDEX(Input!$D:$D,MATCH('FAMA FRENCH'!$F$4,Input!$B:$B,0)*MATCH('FAMA FRENCH'!D331,Input!A:A,0))</f>
        <v>#N/A</v>
      </c>
      <c r="G331" s="61">
        <v>8.5555555555555569E-5</v>
      </c>
      <c r="H331" s="61">
        <f t="shared" si="40"/>
        <v>-5.0032501135342071E-3</v>
      </c>
      <c r="I331" s="31" t="e">
        <f t="shared" si="41"/>
        <v>#N/A</v>
      </c>
      <c r="J331">
        <v>-0.22</v>
      </c>
      <c r="K331">
        <v>1.52</v>
      </c>
      <c r="L331">
        <v>1.23</v>
      </c>
      <c r="M331">
        <v>1.21</v>
      </c>
      <c r="N331">
        <v>0</v>
      </c>
      <c r="Q331" s="109">
        <f t="shared" si="39"/>
        <v>-2.2000000000000001E-3</v>
      </c>
      <c r="R331" s="109">
        <f t="shared" si="35"/>
        <v>1.52E-2</v>
      </c>
      <c r="S331" s="109">
        <f t="shared" si="36"/>
        <v>1.23E-2</v>
      </c>
      <c r="T331" s="109">
        <f t="shared" si="37"/>
        <v>1.21E-2</v>
      </c>
      <c r="U331" s="109">
        <f t="shared" si="38"/>
        <v>0</v>
      </c>
      <c r="W331" s="1"/>
    </row>
    <row r="332" spans="2:23" x14ac:dyDescent="0.25">
      <c r="B332" s="6"/>
      <c r="D332" s="6">
        <v>44622</v>
      </c>
      <c r="E332" s="61">
        <v>2.2206303082980869E-2</v>
      </c>
      <c r="F332" s="30" t="e" cm="1">
        <f t="array" ref="F332">INDEX(Input!$D:$D,MATCH('FAMA FRENCH'!$F$4,Input!$B:$B,0)*MATCH('FAMA FRENCH'!D332,Input!A:A,0))</f>
        <v>#N/A</v>
      </c>
      <c r="G332" s="61">
        <v>8.3611111111111112E-5</v>
      </c>
      <c r="H332" s="61">
        <f t="shared" si="40"/>
        <v>2.2122691971869758E-2</v>
      </c>
      <c r="I332" s="31" t="e">
        <f t="shared" si="41"/>
        <v>#N/A</v>
      </c>
      <c r="J332">
        <v>0.61</v>
      </c>
      <c r="K332">
        <v>1.34</v>
      </c>
      <c r="L332">
        <v>0.52</v>
      </c>
      <c r="M332">
        <v>0.38</v>
      </c>
      <c r="N332">
        <v>0</v>
      </c>
      <c r="Q332" s="109">
        <f t="shared" si="39"/>
        <v>6.0999999999999995E-3</v>
      </c>
      <c r="R332" s="109">
        <f t="shared" si="35"/>
        <v>1.34E-2</v>
      </c>
      <c r="S332" s="109">
        <f t="shared" si="36"/>
        <v>5.1999999999999998E-3</v>
      </c>
      <c r="T332" s="109">
        <f t="shared" si="37"/>
        <v>3.8E-3</v>
      </c>
      <c r="U332" s="109">
        <f t="shared" si="38"/>
        <v>0</v>
      </c>
      <c r="W332" s="1"/>
    </row>
    <row r="333" spans="2:23" x14ac:dyDescent="0.25">
      <c r="B333" s="6"/>
      <c r="D333" s="6">
        <v>44621</v>
      </c>
      <c r="E333" s="61">
        <v>2.9973028189643258E-2</v>
      </c>
      <c r="F333" s="30" t="e" cm="1">
        <f t="array" ref="F333">INDEX(Input!$D:$D,MATCH('FAMA FRENCH'!$F$4,Input!$B:$B,0)*MATCH('FAMA FRENCH'!D333,Input!A:A,0))</f>
        <v>#N/A</v>
      </c>
      <c r="G333" s="61">
        <v>8.6111111111111119E-5</v>
      </c>
      <c r="H333" s="61">
        <f t="shared" si="40"/>
        <v>2.9886917078532148E-2</v>
      </c>
      <c r="I333" s="31" t="e">
        <f t="shared" si="41"/>
        <v>#N/A</v>
      </c>
      <c r="J333">
        <v>-0.28000000000000003</v>
      </c>
      <c r="K333">
        <v>-0.81</v>
      </c>
      <c r="L333">
        <v>-0.39</v>
      </c>
      <c r="M333">
        <v>0.55000000000000004</v>
      </c>
      <c r="N333">
        <v>0</v>
      </c>
      <c r="Q333" s="109">
        <f t="shared" si="39"/>
        <v>-2.8000000000000004E-3</v>
      </c>
      <c r="R333" s="109">
        <f t="shared" si="35"/>
        <v>-8.1000000000000013E-3</v>
      </c>
      <c r="S333" s="109">
        <f t="shared" si="36"/>
        <v>-3.9000000000000003E-3</v>
      </c>
      <c r="T333" s="109">
        <f t="shared" si="37"/>
        <v>5.5000000000000005E-3</v>
      </c>
      <c r="U333" s="109">
        <f t="shared" si="38"/>
        <v>0</v>
      </c>
      <c r="W333" s="1"/>
    </row>
    <row r="334" spans="2:23" x14ac:dyDescent="0.25">
      <c r="B334" s="6"/>
      <c r="D334" s="6">
        <v>44620</v>
      </c>
      <c r="E334" s="61">
        <v>-1.1008097177809702E-3</v>
      </c>
      <c r="F334" s="30" t="e" cm="1">
        <f t="array" ref="F334">INDEX(Input!$D:$D,MATCH('FAMA FRENCH'!$F$4,Input!$B:$B,0)*MATCH('FAMA FRENCH'!D334,Input!A:A,0))</f>
        <v>#N/A</v>
      </c>
      <c r="G334" s="61">
        <v>8.6428571428571433E-5</v>
      </c>
      <c r="H334" s="61">
        <f t="shared" si="40"/>
        <v>-1.1872382892095417E-3</v>
      </c>
      <c r="I334" s="31" t="e">
        <f t="shared" si="41"/>
        <v>#N/A</v>
      </c>
      <c r="J334">
        <v>0.41</v>
      </c>
      <c r="K334">
        <v>-0.5</v>
      </c>
      <c r="L334">
        <v>-0.8</v>
      </c>
      <c r="M334">
        <v>0.3</v>
      </c>
      <c r="N334">
        <v>0</v>
      </c>
      <c r="Q334" s="109">
        <f t="shared" si="39"/>
        <v>4.0999999999999995E-3</v>
      </c>
      <c r="R334" s="109">
        <f t="shared" si="35"/>
        <v>-5.0000000000000001E-3</v>
      </c>
      <c r="S334" s="109">
        <f t="shared" si="36"/>
        <v>-8.0000000000000002E-3</v>
      </c>
      <c r="T334" s="109">
        <f t="shared" si="37"/>
        <v>3.0000000000000001E-3</v>
      </c>
      <c r="U334" s="109">
        <f t="shared" si="38"/>
        <v>0</v>
      </c>
      <c r="W334" s="1"/>
    </row>
    <row r="335" spans="2:23" x14ac:dyDescent="0.25">
      <c r="B335" s="6"/>
      <c r="D335" s="6">
        <v>44617</v>
      </c>
      <c r="E335" s="61">
        <v>7.181153951534556E-4</v>
      </c>
      <c r="F335" s="30" t="e" cm="1">
        <f t="array" ref="F335">INDEX(Input!$D:$D,MATCH('FAMA FRENCH'!$F$4,Input!$B:$B,0)*MATCH('FAMA FRENCH'!D335,Input!A:A,0))</f>
        <v>#N/A</v>
      </c>
      <c r="G335" s="61">
        <v>8.8452380952380955E-5</v>
      </c>
      <c r="H335" s="61">
        <f t="shared" si="40"/>
        <v>6.296630142010747E-4</v>
      </c>
      <c r="I335" s="31" t="e">
        <f t="shared" si="41"/>
        <v>#N/A</v>
      </c>
      <c r="J335">
        <v>-0.14000000000000001</v>
      </c>
      <c r="K335">
        <v>1.22</v>
      </c>
      <c r="L335">
        <v>0.36</v>
      </c>
      <c r="M335">
        <v>-0.21</v>
      </c>
      <c r="N335">
        <v>0</v>
      </c>
      <c r="Q335" s="109">
        <f t="shared" si="39"/>
        <v>-1.4000000000000002E-3</v>
      </c>
      <c r="R335" s="109">
        <f t="shared" si="35"/>
        <v>1.2199999999999999E-2</v>
      </c>
      <c r="S335" s="109">
        <f t="shared" si="36"/>
        <v>3.5999999999999999E-3</v>
      </c>
      <c r="T335" s="109">
        <f t="shared" si="37"/>
        <v>-2.0999999999999999E-3</v>
      </c>
      <c r="U335" s="109">
        <f t="shared" si="38"/>
        <v>0</v>
      </c>
      <c r="W335" s="1"/>
    </row>
    <row r="336" spans="2:23" x14ac:dyDescent="0.25">
      <c r="B336" s="6"/>
      <c r="D336" s="6">
        <v>44616</v>
      </c>
      <c r="E336" s="61">
        <v>-5.2387899342444644E-2</v>
      </c>
      <c r="F336" s="30" t="e" cm="1">
        <f t="array" ref="F336">INDEX(Input!$D:$D,MATCH('FAMA FRENCH'!$F$4,Input!$B:$B,0)*MATCH('FAMA FRENCH'!D336,Input!A:A,0))</f>
        <v>#N/A</v>
      </c>
      <c r="G336" s="61">
        <v>8.603174603174604E-5</v>
      </c>
      <c r="H336" s="61">
        <f t="shared" si="40"/>
        <v>-5.2473931088476387E-2</v>
      </c>
      <c r="I336" s="31" t="e">
        <f t="shared" si="41"/>
        <v>#N/A</v>
      </c>
      <c r="J336">
        <v>0.72</v>
      </c>
      <c r="K336">
        <v>-3.86</v>
      </c>
      <c r="L336">
        <v>-1.79</v>
      </c>
      <c r="M336">
        <v>-1.72</v>
      </c>
      <c r="N336">
        <v>0</v>
      </c>
      <c r="Q336" s="109">
        <f t="shared" si="39"/>
        <v>7.1999999999999998E-3</v>
      </c>
      <c r="R336" s="109">
        <f t="shared" si="35"/>
        <v>-3.8599999999999995E-2</v>
      </c>
      <c r="S336" s="109">
        <f t="shared" si="36"/>
        <v>-1.7899999999999999E-2</v>
      </c>
      <c r="T336" s="109">
        <f t="shared" si="37"/>
        <v>-1.72E-2</v>
      </c>
      <c r="U336" s="109">
        <f t="shared" si="38"/>
        <v>0</v>
      </c>
      <c r="W336" s="1"/>
    </row>
    <row r="337" spans="2:23" x14ac:dyDescent="0.25">
      <c r="B337" s="6"/>
      <c r="D337" s="6">
        <v>44615</v>
      </c>
      <c r="E337" s="61">
        <v>2.0077442650054744E-2</v>
      </c>
      <c r="F337" s="30" t="e" cm="1">
        <f t="array" ref="F337">INDEX(Input!$D:$D,MATCH('FAMA FRENCH'!$F$4,Input!$B:$B,0)*MATCH('FAMA FRENCH'!D337,Input!A:A,0))</f>
        <v>#N/A</v>
      </c>
      <c r="G337" s="61">
        <v>8.940476190476191E-5</v>
      </c>
      <c r="H337" s="61">
        <f t="shared" si="40"/>
        <v>1.9988037888149981E-2</v>
      </c>
      <c r="I337" s="31" t="e">
        <f t="shared" si="41"/>
        <v>#N/A</v>
      </c>
      <c r="J337">
        <v>0.06</v>
      </c>
      <c r="K337">
        <v>1.26</v>
      </c>
      <c r="L337">
        <v>0.02</v>
      </c>
      <c r="M337">
        <v>1.04</v>
      </c>
      <c r="N337">
        <v>0</v>
      </c>
      <c r="Q337" s="109">
        <f t="shared" si="39"/>
        <v>5.9999999999999995E-4</v>
      </c>
      <c r="R337" s="109">
        <f t="shared" si="35"/>
        <v>1.26E-2</v>
      </c>
      <c r="S337" s="109">
        <f t="shared" si="36"/>
        <v>2.0000000000000001E-4</v>
      </c>
      <c r="T337" s="109">
        <f t="shared" si="37"/>
        <v>1.04E-2</v>
      </c>
      <c r="U337" s="109">
        <f t="shared" si="38"/>
        <v>0</v>
      </c>
      <c r="W337" s="1"/>
    </row>
    <row r="338" spans="2:23" x14ac:dyDescent="0.25">
      <c r="B338" s="6"/>
      <c r="D338" s="6">
        <v>44614</v>
      </c>
      <c r="E338" s="61">
        <v>-1.7184871072218163E-2</v>
      </c>
      <c r="F338" s="30" t="e" cm="1">
        <f t="array" ref="F338">INDEX(Input!$D:$D,MATCH('FAMA FRENCH'!$F$4,Input!$B:$B,0)*MATCH('FAMA FRENCH'!D338,Input!A:A,0))</f>
        <v>#N/A</v>
      </c>
      <c r="G338" s="61">
        <v>8.6785714285714279E-5</v>
      </c>
      <c r="H338" s="61">
        <f t="shared" si="40"/>
        <v>-1.7271656786503876E-2</v>
      </c>
      <c r="I338" s="31" t="e">
        <f t="shared" si="41"/>
        <v>#N/A</v>
      </c>
      <c r="J338">
        <v>-0.36</v>
      </c>
      <c r="K338">
        <v>0.11</v>
      </c>
      <c r="L338">
        <v>-0.05</v>
      </c>
      <c r="M338">
        <v>0.15</v>
      </c>
      <c r="N338">
        <v>0</v>
      </c>
      <c r="Q338" s="109">
        <f t="shared" si="39"/>
        <v>-3.5999999999999999E-3</v>
      </c>
      <c r="R338" s="109">
        <f t="shared" si="35"/>
        <v>1.1000000000000001E-3</v>
      </c>
      <c r="S338" s="109">
        <f t="shared" si="36"/>
        <v>-5.0000000000000001E-4</v>
      </c>
      <c r="T338" s="109">
        <f t="shared" si="37"/>
        <v>1.5E-3</v>
      </c>
      <c r="U338" s="109">
        <f t="shared" si="38"/>
        <v>0</v>
      </c>
      <c r="W338" s="1"/>
    </row>
    <row r="339" spans="2:23" x14ac:dyDescent="0.25">
      <c r="B339" s="6"/>
      <c r="D339" s="6">
        <v>44610</v>
      </c>
      <c r="E339" s="61">
        <v>-1.3710936752279336E-2</v>
      </c>
      <c r="F339" s="30" t="e" cm="1">
        <f t="array" ref="F339">INDEX(Input!$D:$D,MATCH('FAMA FRENCH'!$F$4,Input!$B:$B,0)*MATCH('FAMA FRENCH'!D339,Input!A:A,0))</f>
        <v>#N/A</v>
      </c>
      <c r="G339" s="61">
        <v>8.8769841269841269E-5</v>
      </c>
      <c r="H339" s="61">
        <f t="shared" si="40"/>
        <v>-1.3799706593549177E-2</v>
      </c>
      <c r="I339" s="31" t="e">
        <f t="shared" si="41"/>
        <v>#N/A</v>
      </c>
      <c r="J339">
        <v>0.1</v>
      </c>
      <c r="K339">
        <v>0.94</v>
      </c>
      <c r="L339">
        <v>1.05</v>
      </c>
      <c r="M339">
        <v>0.43</v>
      </c>
      <c r="N339">
        <v>0</v>
      </c>
      <c r="Q339" s="109">
        <f t="shared" si="39"/>
        <v>1E-3</v>
      </c>
      <c r="R339" s="109">
        <f t="shared" si="35"/>
        <v>9.3999999999999986E-3</v>
      </c>
      <c r="S339" s="109">
        <f t="shared" si="36"/>
        <v>1.0500000000000001E-2</v>
      </c>
      <c r="T339" s="109">
        <f t="shared" si="37"/>
        <v>4.3E-3</v>
      </c>
      <c r="U339" s="109">
        <f t="shared" si="38"/>
        <v>0</v>
      </c>
      <c r="W339" s="1"/>
    </row>
    <row r="340" spans="2:23" x14ac:dyDescent="0.25">
      <c r="B340" s="6"/>
      <c r="D340" s="6">
        <v>44609</v>
      </c>
      <c r="E340" s="61">
        <v>-8.429264313554197E-3</v>
      </c>
      <c r="F340" s="30" t="e" cm="1">
        <f t="array" ref="F340">INDEX(Input!$D:$D,MATCH('FAMA FRENCH'!$F$4,Input!$B:$B,0)*MATCH('FAMA FRENCH'!D340,Input!A:A,0))</f>
        <v>#N/A</v>
      </c>
      <c r="G340" s="61">
        <v>8.8849206349206347E-5</v>
      </c>
      <c r="H340" s="61">
        <f t="shared" si="40"/>
        <v>-8.5181135199034041E-3</v>
      </c>
      <c r="I340" s="31" t="e">
        <f t="shared" si="41"/>
        <v>#N/A</v>
      </c>
      <c r="J340">
        <v>-0.05</v>
      </c>
      <c r="K340">
        <v>1.1000000000000001</v>
      </c>
      <c r="L340">
        <v>0.88</v>
      </c>
      <c r="M340">
        <v>1.44</v>
      </c>
      <c r="N340">
        <v>0</v>
      </c>
      <c r="Q340" s="109">
        <f t="shared" si="39"/>
        <v>-5.0000000000000001E-4</v>
      </c>
      <c r="R340" s="109">
        <f t="shared" si="35"/>
        <v>1.1000000000000001E-2</v>
      </c>
      <c r="S340" s="109">
        <f t="shared" si="36"/>
        <v>8.8000000000000005E-3</v>
      </c>
      <c r="T340" s="109">
        <f t="shared" si="37"/>
        <v>1.44E-2</v>
      </c>
      <c r="U340" s="109">
        <f t="shared" si="38"/>
        <v>0</v>
      </c>
      <c r="W340" s="1"/>
    </row>
    <row r="341" spans="2:23" x14ac:dyDescent="0.25">
      <c r="B341" s="6"/>
      <c r="D341" s="6">
        <v>44608</v>
      </c>
      <c r="E341" s="61">
        <v>1.9096130099192359E-2</v>
      </c>
      <c r="F341" s="30" t="e" cm="1">
        <f t="array" ref="F341">INDEX(Input!$D:$D,MATCH('FAMA FRENCH'!$F$4,Input!$B:$B,0)*MATCH('FAMA FRENCH'!D341,Input!A:A,0))</f>
        <v>#N/A</v>
      </c>
      <c r="G341" s="61">
        <v>8.869047619047619E-5</v>
      </c>
      <c r="H341" s="61">
        <f t="shared" si="40"/>
        <v>1.9007439623001884E-2</v>
      </c>
      <c r="I341" s="31" t="e">
        <f t="shared" si="41"/>
        <v>#N/A</v>
      </c>
      <c r="J341">
        <v>0.04</v>
      </c>
      <c r="K341">
        <v>0.31</v>
      </c>
      <c r="L341">
        <v>0.59</v>
      </c>
      <c r="M341">
        <v>0.4</v>
      </c>
      <c r="N341">
        <v>0</v>
      </c>
      <c r="Q341" s="109">
        <f t="shared" si="39"/>
        <v>4.0000000000000002E-4</v>
      </c>
      <c r="R341" s="109">
        <f t="shared" si="35"/>
        <v>3.0999999999999999E-3</v>
      </c>
      <c r="S341" s="109">
        <f t="shared" si="36"/>
        <v>5.8999999999999999E-3</v>
      </c>
      <c r="T341" s="109">
        <f t="shared" si="37"/>
        <v>4.0000000000000001E-3</v>
      </c>
      <c r="U341" s="109">
        <f t="shared" si="38"/>
        <v>0</v>
      </c>
      <c r="W341" s="1"/>
    </row>
    <row r="342" spans="2:23" x14ac:dyDescent="0.25">
      <c r="B342" s="6"/>
      <c r="D342" s="6">
        <v>44607</v>
      </c>
      <c r="E342" s="61">
        <v>-1.5418269405614233E-2</v>
      </c>
      <c r="F342" s="30" t="e" cm="1">
        <f t="array" ref="F342">INDEX(Input!$D:$D,MATCH('FAMA FRENCH'!$F$4,Input!$B:$B,0)*MATCH('FAMA FRENCH'!D342,Input!A:A,0))</f>
        <v>#N/A</v>
      </c>
      <c r="G342" s="61">
        <v>8.6111111111111119E-5</v>
      </c>
      <c r="H342" s="61">
        <f t="shared" si="40"/>
        <v>-1.5504380516725345E-2</v>
      </c>
      <c r="I342" s="31" t="e">
        <f t="shared" si="41"/>
        <v>#N/A</v>
      </c>
      <c r="J342">
        <v>1.03</v>
      </c>
      <c r="K342">
        <v>-1.42</v>
      </c>
      <c r="L342">
        <v>-0.68</v>
      </c>
      <c r="M342">
        <v>-0.83</v>
      </c>
      <c r="N342">
        <v>0</v>
      </c>
      <c r="Q342" s="109">
        <f t="shared" si="39"/>
        <v>1.03E-2</v>
      </c>
      <c r="R342" s="109">
        <f t="shared" ref="R342:R405" si="42">K342/100</f>
        <v>-1.4199999999999999E-2</v>
      </c>
      <c r="S342" s="109">
        <f t="shared" ref="S342:S405" si="43">L342/100</f>
        <v>-6.8000000000000005E-3</v>
      </c>
      <c r="T342" s="109">
        <f t="shared" ref="T342:T405" si="44">M342/100</f>
        <v>-8.3000000000000001E-3</v>
      </c>
      <c r="U342" s="109">
        <f t="shared" ref="U342:U405" si="45">N342/100</f>
        <v>0</v>
      </c>
      <c r="W342" s="1"/>
    </row>
    <row r="343" spans="2:23" x14ac:dyDescent="0.25">
      <c r="B343" s="6"/>
      <c r="D343" s="6">
        <v>44606</v>
      </c>
      <c r="E343" s="61">
        <v>-1.276815757258631E-2</v>
      </c>
      <c r="F343" s="30" t="e" cm="1">
        <f t="array" ref="F343">INDEX(Input!$D:$D,MATCH('FAMA FRENCH'!$F$4,Input!$B:$B,0)*MATCH('FAMA FRENCH'!D343,Input!A:A,0))</f>
        <v>#N/A</v>
      </c>
      <c r="G343" s="61">
        <v>8.4444444444444443E-5</v>
      </c>
      <c r="H343" s="61">
        <f t="shared" si="40"/>
        <v>-1.2852602017030755E-2</v>
      </c>
      <c r="I343" s="31" t="e">
        <f t="shared" si="41"/>
        <v>#N/A</v>
      </c>
      <c r="J343">
        <v>0.09</v>
      </c>
      <c r="K343">
        <v>-0.59</v>
      </c>
      <c r="L343">
        <v>0.68</v>
      </c>
      <c r="M343">
        <v>-0.2</v>
      </c>
      <c r="N343">
        <v>0</v>
      </c>
      <c r="Q343" s="109">
        <f t="shared" ref="Q343:Q406" si="46">J343/100</f>
        <v>8.9999999999999998E-4</v>
      </c>
      <c r="R343" s="109">
        <f t="shared" si="42"/>
        <v>-5.8999999999999999E-3</v>
      </c>
      <c r="S343" s="109">
        <f t="shared" si="43"/>
        <v>6.8000000000000005E-3</v>
      </c>
      <c r="T343" s="109">
        <f t="shared" si="44"/>
        <v>-2E-3</v>
      </c>
      <c r="U343" s="109">
        <f t="shared" si="45"/>
        <v>0</v>
      </c>
      <c r="W343" s="1"/>
    </row>
    <row r="344" spans="2:23" x14ac:dyDescent="0.25">
      <c r="B344" s="6"/>
      <c r="D344" s="6">
        <v>44603</v>
      </c>
      <c r="E344" s="61">
        <v>-1.8241906055683398E-2</v>
      </c>
      <c r="F344" s="30" t="e" cm="1">
        <f t="array" ref="F344">INDEX(Input!$D:$D,MATCH('FAMA FRENCH'!$F$4,Input!$B:$B,0)*MATCH('FAMA FRENCH'!D344,Input!A:A,0))</f>
        <v>#N/A</v>
      </c>
      <c r="G344" s="61">
        <v>8.6309523809523808E-5</v>
      </c>
      <c r="H344" s="61">
        <f t="shared" si="40"/>
        <v>-1.8328215579492921E-2</v>
      </c>
      <c r="I344" s="31" t="e">
        <f t="shared" si="41"/>
        <v>#N/A</v>
      </c>
      <c r="J344">
        <v>0.91</v>
      </c>
      <c r="K344">
        <v>2.13</v>
      </c>
      <c r="L344">
        <v>-0.18</v>
      </c>
      <c r="M344">
        <v>1.44</v>
      </c>
      <c r="N344">
        <v>0</v>
      </c>
      <c r="Q344" s="109">
        <f t="shared" si="46"/>
        <v>9.1000000000000004E-3</v>
      </c>
      <c r="R344" s="109">
        <f t="shared" si="42"/>
        <v>2.1299999999999999E-2</v>
      </c>
      <c r="S344" s="109">
        <f t="shared" si="43"/>
        <v>-1.8E-3</v>
      </c>
      <c r="T344" s="109">
        <f t="shared" si="44"/>
        <v>1.44E-2</v>
      </c>
      <c r="U344" s="109">
        <f t="shared" si="45"/>
        <v>0</v>
      </c>
      <c r="W344" s="1"/>
    </row>
    <row r="345" spans="2:23" x14ac:dyDescent="0.25">
      <c r="B345" s="6"/>
      <c r="D345" s="6">
        <v>44602</v>
      </c>
      <c r="E345" s="61">
        <v>1.1438459562868894E-2</v>
      </c>
      <c r="F345" s="30" t="e" cm="1">
        <f t="array" ref="F345">INDEX(Input!$D:$D,MATCH('FAMA FRENCH'!$F$4,Input!$B:$B,0)*MATCH('FAMA FRENCH'!D345,Input!A:A,0))</f>
        <v>#N/A</v>
      </c>
      <c r="G345" s="61">
        <v>8.2539682539682532E-5</v>
      </c>
      <c r="H345" s="61">
        <f t="shared" si="40"/>
        <v>1.1355919880329211E-2</v>
      </c>
      <c r="I345" s="31" t="e">
        <f t="shared" si="41"/>
        <v>#N/A</v>
      </c>
      <c r="J345">
        <v>0.03</v>
      </c>
      <c r="K345">
        <v>1.23</v>
      </c>
      <c r="L345">
        <v>-0.56000000000000005</v>
      </c>
      <c r="M345">
        <v>0.32</v>
      </c>
      <c r="N345">
        <v>0</v>
      </c>
      <c r="Q345" s="109">
        <f t="shared" si="46"/>
        <v>2.9999999999999997E-4</v>
      </c>
      <c r="R345" s="109">
        <f t="shared" si="42"/>
        <v>1.23E-2</v>
      </c>
      <c r="S345" s="109">
        <f t="shared" si="43"/>
        <v>-5.6000000000000008E-3</v>
      </c>
      <c r="T345" s="109">
        <f t="shared" si="44"/>
        <v>3.2000000000000002E-3</v>
      </c>
      <c r="U345" s="109">
        <f t="shared" si="45"/>
        <v>0</v>
      </c>
      <c r="W345" s="1"/>
    </row>
    <row r="346" spans="2:23" x14ac:dyDescent="0.25">
      <c r="B346" s="6"/>
      <c r="D346" s="6">
        <v>44601</v>
      </c>
      <c r="E346" s="61">
        <v>7.4130898863704608E-3</v>
      </c>
      <c r="F346" s="30" t="e" cm="1">
        <f t="array" ref="F346">INDEX(Input!$D:$D,MATCH('FAMA FRENCH'!$F$4,Input!$B:$B,0)*MATCH('FAMA FRENCH'!D346,Input!A:A,0))</f>
        <v>#N/A</v>
      </c>
      <c r="G346" s="61">
        <v>8.2936507936507925E-5</v>
      </c>
      <c r="H346" s="61">
        <f t="shared" si="40"/>
        <v>7.3301533784339533E-3</v>
      </c>
      <c r="I346" s="31" t="e">
        <f t="shared" si="41"/>
        <v>#N/A</v>
      </c>
      <c r="J346">
        <v>0.03</v>
      </c>
      <c r="K346">
        <v>-1.95</v>
      </c>
      <c r="L346">
        <v>-1.1000000000000001</v>
      </c>
      <c r="M346">
        <v>-0.23</v>
      </c>
      <c r="N346">
        <v>0</v>
      </c>
      <c r="Q346" s="109">
        <f t="shared" si="46"/>
        <v>2.9999999999999997E-4</v>
      </c>
      <c r="R346" s="109">
        <f t="shared" si="42"/>
        <v>-1.95E-2</v>
      </c>
      <c r="S346" s="109">
        <f t="shared" si="43"/>
        <v>-1.1000000000000001E-2</v>
      </c>
      <c r="T346" s="109">
        <f t="shared" si="44"/>
        <v>-2.3E-3</v>
      </c>
      <c r="U346" s="109">
        <f t="shared" si="45"/>
        <v>0</v>
      </c>
      <c r="W346" s="1"/>
    </row>
    <row r="347" spans="2:23" x14ac:dyDescent="0.25">
      <c r="B347" s="6"/>
      <c r="D347" s="6">
        <v>44600</v>
      </c>
      <c r="E347" s="61">
        <v>8.4317399875320376E-3</v>
      </c>
      <c r="F347" s="30" t="e" cm="1">
        <f t="array" ref="F347">INDEX(Input!$D:$D,MATCH('FAMA FRENCH'!$F$4,Input!$B:$B,0)*MATCH('FAMA FRENCH'!D347,Input!A:A,0))</f>
        <v>#N/A</v>
      </c>
      <c r="G347" s="61">
        <v>8.2579365079365078E-5</v>
      </c>
      <c r="H347" s="61">
        <f t="shared" si="40"/>
        <v>8.3491606224526723E-3</v>
      </c>
      <c r="I347" s="31" t="e">
        <f t="shared" si="41"/>
        <v>#N/A</v>
      </c>
      <c r="J347">
        <v>0.73</v>
      </c>
      <c r="K347">
        <v>-0.28000000000000003</v>
      </c>
      <c r="L347">
        <v>0.92</v>
      </c>
      <c r="M347">
        <v>-0.46</v>
      </c>
      <c r="N347">
        <v>0</v>
      </c>
      <c r="Q347" s="109">
        <f t="shared" si="46"/>
        <v>7.3000000000000001E-3</v>
      </c>
      <c r="R347" s="109">
        <f t="shared" si="42"/>
        <v>-2.8000000000000004E-3</v>
      </c>
      <c r="S347" s="109">
        <f t="shared" si="43"/>
        <v>9.1999999999999998E-3</v>
      </c>
      <c r="T347" s="109">
        <f t="shared" si="44"/>
        <v>-4.5999999999999999E-3</v>
      </c>
      <c r="U347" s="109">
        <f t="shared" si="45"/>
        <v>0</v>
      </c>
      <c r="W347" s="1"/>
    </row>
    <row r="348" spans="2:23" x14ac:dyDescent="0.25">
      <c r="B348" s="6"/>
      <c r="D348" s="6">
        <v>44599</v>
      </c>
      <c r="E348" s="61">
        <v>-4.6943632406906488E-3</v>
      </c>
      <c r="F348" s="30" t="e" cm="1">
        <f t="array" ref="F348">INDEX(Input!$D:$D,MATCH('FAMA FRENCH'!$F$4,Input!$B:$B,0)*MATCH('FAMA FRENCH'!D348,Input!A:A,0))</f>
        <v>#N/A</v>
      </c>
      <c r="G348" s="61">
        <v>7.8849206349206362E-5</v>
      </c>
      <c r="H348" s="61">
        <f t="shared" si="40"/>
        <v>-4.7732124470398554E-3</v>
      </c>
      <c r="I348" s="31" t="e">
        <f t="shared" si="41"/>
        <v>#N/A</v>
      </c>
      <c r="J348">
        <v>0.65</v>
      </c>
      <c r="K348">
        <v>0.23</v>
      </c>
      <c r="L348">
        <v>-0.7</v>
      </c>
      <c r="M348">
        <v>-0.01</v>
      </c>
      <c r="N348">
        <v>0</v>
      </c>
      <c r="Q348" s="109">
        <f t="shared" si="46"/>
        <v>6.5000000000000006E-3</v>
      </c>
      <c r="R348" s="109">
        <f t="shared" si="42"/>
        <v>2.3E-3</v>
      </c>
      <c r="S348" s="109">
        <f t="shared" si="43"/>
        <v>-6.9999999999999993E-3</v>
      </c>
      <c r="T348" s="109">
        <f t="shared" si="44"/>
        <v>-1E-4</v>
      </c>
      <c r="U348" s="109">
        <f t="shared" si="45"/>
        <v>0</v>
      </c>
      <c r="W348" s="1"/>
    </row>
    <row r="349" spans="2:23" x14ac:dyDescent="0.25">
      <c r="B349" s="6"/>
      <c r="D349" s="6">
        <v>44596</v>
      </c>
      <c r="E349" s="61">
        <v>-2.5745459779673357E-3</v>
      </c>
      <c r="F349" s="30" t="e" cm="1">
        <f t="array" ref="F349">INDEX(Input!$D:$D,MATCH('FAMA FRENCH'!$F$4,Input!$B:$B,0)*MATCH('FAMA FRENCH'!D349,Input!A:A,0))</f>
        <v>#N/A</v>
      </c>
      <c r="G349" s="61">
        <v>7.7301587301587311E-5</v>
      </c>
      <c r="H349" s="61">
        <f t="shared" si="40"/>
        <v>-2.651847565268923E-3</v>
      </c>
      <c r="I349" s="31" t="e">
        <f t="shared" si="41"/>
        <v>#N/A</v>
      </c>
      <c r="J349">
        <v>-0.28000000000000003</v>
      </c>
      <c r="K349">
        <v>-0.6</v>
      </c>
      <c r="L349">
        <v>-1.7</v>
      </c>
      <c r="M349">
        <v>-1.1000000000000001</v>
      </c>
      <c r="N349">
        <v>0</v>
      </c>
      <c r="Q349" s="109">
        <f t="shared" si="46"/>
        <v>-2.8000000000000004E-3</v>
      </c>
      <c r="R349" s="109">
        <f t="shared" si="42"/>
        <v>-6.0000000000000001E-3</v>
      </c>
      <c r="S349" s="109">
        <f t="shared" si="43"/>
        <v>-1.7000000000000001E-2</v>
      </c>
      <c r="T349" s="109">
        <f t="shared" si="44"/>
        <v>-1.1000000000000001E-2</v>
      </c>
      <c r="U349" s="109">
        <f t="shared" si="45"/>
        <v>0</v>
      </c>
      <c r="W349" s="1"/>
    </row>
    <row r="350" spans="2:23" x14ac:dyDescent="0.25">
      <c r="B350" s="6"/>
      <c r="D350" s="6">
        <v>44595</v>
      </c>
      <c r="E350" s="61">
        <v>-1.8514586372803774E-2</v>
      </c>
      <c r="F350" s="30" t="e" cm="1">
        <f t="array" ref="F350">INDEX(Input!$D:$D,MATCH('FAMA FRENCH'!$F$4,Input!$B:$B,0)*MATCH('FAMA FRENCH'!D350,Input!A:A,0))</f>
        <v>#N/A</v>
      </c>
      <c r="G350" s="61">
        <v>7.3849206349206362E-5</v>
      </c>
      <c r="H350" s="61">
        <f t="shared" si="40"/>
        <v>-1.8588435579152979E-2</v>
      </c>
      <c r="I350" s="31" t="e">
        <f t="shared" si="41"/>
        <v>#N/A</v>
      </c>
      <c r="J350">
        <v>0.44</v>
      </c>
      <c r="K350">
        <v>2.1800000000000002</v>
      </c>
      <c r="L350">
        <v>0.42</v>
      </c>
      <c r="M350">
        <v>1.32</v>
      </c>
      <c r="N350">
        <v>0</v>
      </c>
      <c r="Q350" s="109">
        <f t="shared" si="46"/>
        <v>4.4000000000000003E-3</v>
      </c>
      <c r="R350" s="109">
        <f t="shared" si="42"/>
        <v>2.18E-2</v>
      </c>
      <c r="S350" s="109">
        <f t="shared" si="43"/>
        <v>4.1999999999999997E-3</v>
      </c>
      <c r="T350" s="109">
        <f t="shared" si="44"/>
        <v>1.32E-2</v>
      </c>
      <c r="U350" s="109">
        <f t="shared" si="45"/>
        <v>0</v>
      </c>
      <c r="W350" s="1"/>
    </row>
    <row r="351" spans="2:23" x14ac:dyDescent="0.25">
      <c r="B351" s="6"/>
      <c r="D351" s="6">
        <v>44594</v>
      </c>
      <c r="E351" s="61">
        <v>1.991901964879789E-2</v>
      </c>
      <c r="F351" s="30" t="e" cm="1">
        <f t="array" ref="F351">INDEX(Input!$D:$D,MATCH('FAMA FRENCH'!$F$4,Input!$B:$B,0)*MATCH('FAMA FRENCH'!D351,Input!A:A,0))</f>
        <v>#N/A</v>
      </c>
      <c r="G351" s="61">
        <v>7.5833333333333338E-5</v>
      </c>
      <c r="H351" s="61">
        <f t="shared" si="40"/>
        <v>1.9843186315464556E-2</v>
      </c>
      <c r="I351" s="31" t="e">
        <f t="shared" si="41"/>
        <v>#N/A</v>
      </c>
      <c r="J351">
        <v>-1.58</v>
      </c>
      <c r="K351">
        <v>0.72</v>
      </c>
      <c r="L351">
        <v>1.48</v>
      </c>
      <c r="M351">
        <v>0.49</v>
      </c>
      <c r="N351">
        <v>0</v>
      </c>
      <c r="Q351" s="109">
        <f t="shared" si="46"/>
        <v>-1.5800000000000002E-2</v>
      </c>
      <c r="R351" s="109">
        <f t="shared" si="42"/>
        <v>7.1999999999999998E-3</v>
      </c>
      <c r="S351" s="109">
        <f t="shared" si="43"/>
        <v>1.4800000000000001E-2</v>
      </c>
      <c r="T351" s="109">
        <f t="shared" si="44"/>
        <v>4.8999999999999998E-3</v>
      </c>
      <c r="U351" s="109">
        <f t="shared" si="45"/>
        <v>0</v>
      </c>
      <c r="W351" s="1"/>
    </row>
    <row r="352" spans="2:23" x14ac:dyDescent="0.25">
      <c r="B352" s="6"/>
      <c r="D352" s="6">
        <v>44593</v>
      </c>
      <c r="E352" s="61">
        <v>8.9182273180105805E-3</v>
      </c>
      <c r="F352" s="30" t="e" cm="1">
        <f t="array" ref="F352">INDEX(Input!$D:$D,MATCH('FAMA FRENCH'!$F$4,Input!$B:$B,0)*MATCH('FAMA FRENCH'!D352,Input!A:A,0))</f>
        <v>#N/A</v>
      </c>
      <c r="G352" s="61">
        <v>7.5793650793650792E-5</v>
      </c>
      <c r="H352" s="61">
        <f t="shared" si="40"/>
        <v>8.8424336672169295E-3</v>
      </c>
      <c r="I352" s="31" t="e">
        <f t="shared" si="41"/>
        <v>#N/A</v>
      </c>
      <c r="J352">
        <v>0.12</v>
      </c>
      <c r="K352">
        <v>0.65</v>
      </c>
      <c r="L352">
        <v>-1.07</v>
      </c>
      <c r="M352">
        <v>0.38</v>
      </c>
      <c r="N352">
        <v>0</v>
      </c>
      <c r="Q352" s="109">
        <f t="shared" si="46"/>
        <v>1.1999999999999999E-3</v>
      </c>
      <c r="R352" s="109">
        <f t="shared" si="42"/>
        <v>6.5000000000000006E-3</v>
      </c>
      <c r="S352" s="109">
        <f t="shared" si="43"/>
        <v>-1.0700000000000001E-2</v>
      </c>
      <c r="T352" s="109">
        <f t="shared" si="44"/>
        <v>3.8E-3</v>
      </c>
      <c r="U352" s="109">
        <f t="shared" si="45"/>
        <v>0</v>
      </c>
      <c r="W352" s="1"/>
    </row>
    <row r="353" spans="2:23" x14ac:dyDescent="0.25">
      <c r="B353" s="6"/>
      <c r="D353" s="6">
        <v>44592</v>
      </c>
      <c r="E353" s="61">
        <v>4.9075414211504085E-3</v>
      </c>
      <c r="F353" s="30" t="e" cm="1">
        <f t="array" ref="F353">INDEX(Input!$D:$D,MATCH('FAMA FRENCH'!$F$4,Input!$B:$B,0)*MATCH('FAMA FRENCH'!D353,Input!A:A,0))</f>
        <v>#N/A</v>
      </c>
      <c r="G353" s="61">
        <v>7.587301587301587E-5</v>
      </c>
      <c r="H353" s="61">
        <f t="shared" si="40"/>
        <v>4.8316684052773923E-3</v>
      </c>
      <c r="I353" s="31" t="e">
        <f t="shared" si="41"/>
        <v>#N/A</v>
      </c>
      <c r="J353">
        <v>0.72</v>
      </c>
      <c r="K353">
        <v>-2.86</v>
      </c>
      <c r="L353">
        <v>-1.82</v>
      </c>
      <c r="M353">
        <v>-1.58</v>
      </c>
      <c r="N353">
        <v>0</v>
      </c>
      <c r="Q353" s="109">
        <f t="shared" si="46"/>
        <v>7.1999999999999998E-3</v>
      </c>
      <c r="R353" s="109">
        <f t="shared" si="42"/>
        <v>-2.86E-2</v>
      </c>
      <c r="S353" s="109">
        <f t="shared" si="43"/>
        <v>-1.8200000000000001E-2</v>
      </c>
      <c r="T353" s="109">
        <f t="shared" si="44"/>
        <v>-1.5800000000000002E-2</v>
      </c>
      <c r="U353" s="109">
        <f t="shared" si="45"/>
        <v>0</v>
      </c>
      <c r="W353" s="1"/>
    </row>
    <row r="354" spans="2:23" x14ac:dyDescent="0.25">
      <c r="B354" s="6"/>
      <c r="D354" s="6">
        <v>44589</v>
      </c>
      <c r="E354" s="61">
        <v>3.7865910136673189E-2</v>
      </c>
      <c r="F354" s="30" t="e" cm="1">
        <f t="array" ref="F354">INDEX(Input!$D:$D,MATCH('FAMA FRENCH'!$F$4,Input!$B:$B,0)*MATCH('FAMA FRENCH'!D354,Input!A:A,0))</f>
        <v>#N/A</v>
      </c>
      <c r="G354" s="61">
        <v>7.7420634920634921E-5</v>
      </c>
      <c r="H354" s="61">
        <f t="shared" si="40"/>
        <v>3.7788489501752558E-2</v>
      </c>
      <c r="I354" s="31" t="e">
        <f t="shared" si="41"/>
        <v>#N/A</v>
      </c>
      <c r="J354">
        <v>-0.61</v>
      </c>
      <c r="K354">
        <v>-2.0699999999999998</v>
      </c>
      <c r="L354">
        <v>0.17</v>
      </c>
      <c r="M354">
        <v>0.25</v>
      </c>
      <c r="N354">
        <v>0</v>
      </c>
      <c r="Q354" s="109">
        <f t="shared" si="46"/>
        <v>-6.0999999999999995E-3</v>
      </c>
      <c r="R354" s="109">
        <f t="shared" si="42"/>
        <v>-2.07E-2</v>
      </c>
      <c r="S354" s="109">
        <f t="shared" si="43"/>
        <v>1.7000000000000001E-3</v>
      </c>
      <c r="T354" s="109">
        <f t="shared" si="44"/>
        <v>2.5000000000000001E-3</v>
      </c>
      <c r="U354" s="109">
        <f t="shared" si="45"/>
        <v>0</v>
      </c>
      <c r="W354" s="1"/>
    </row>
    <row r="355" spans="2:23" x14ac:dyDescent="0.25">
      <c r="B355" s="6"/>
      <c r="D355" s="6">
        <v>44588</v>
      </c>
      <c r="E355" s="61">
        <v>-1.9027254138805794E-2</v>
      </c>
      <c r="F355" s="30" t="e" cm="1">
        <f t="array" ref="F355">INDEX(Input!$D:$D,MATCH('FAMA FRENCH'!$F$4,Input!$B:$B,0)*MATCH('FAMA FRENCH'!D355,Input!A:A,0))</f>
        <v>#N/A</v>
      </c>
      <c r="G355" s="61">
        <v>8.0476190476190478E-5</v>
      </c>
      <c r="H355" s="61">
        <f t="shared" si="40"/>
        <v>-1.9107730329281983E-2</v>
      </c>
      <c r="I355" s="31" t="e">
        <f t="shared" si="41"/>
        <v>#N/A</v>
      </c>
      <c r="J355">
        <v>-1.47</v>
      </c>
      <c r="K355">
        <v>0.79</v>
      </c>
      <c r="L355">
        <v>1.06</v>
      </c>
      <c r="M355">
        <v>0.96</v>
      </c>
      <c r="N355">
        <v>0</v>
      </c>
      <c r="Q355" s="109">
        <f t="shared" si="46"/>
        <v>-1.47E-2</v>
      </c>
      <c r="R355" s="109">
        <f t="shared" si="42"/>
        <v>7.9000000000000008E-3</v>
      </c>
      <c r="S355" s="109">
        <f t="shared" si="43"/>
        <v>1.06E-2</v>
      </c>
      <c r="T355" s="109">
        <f t="shared" si="44"/>
        <v>9.5999999999999992E-3</v>
      </c>
      <c r="U355" s="109">
        <f t="shared" si="45"/>
        <v>0</v>
      </c>
      <c r="W355" s="1"/>
    </row>
    <row r="356" spans="2:23" x14ac:dyDescent="0.25">
      <c r="B356" s="6"/>
      <c r="D356" s="6">
        <v>44586</v>
      </c>
      <c r="E356" s="61">
        <v>-3.6865943329176226E-2</v>
      </c>
      <c r="F356" s="30" t="e" cm="1">
        <f t="array" ref="F356">INDEX(Input!$D:$D,MATCH('FAMA FRENCH'!$F$4,Input!$B:$B,0)*MATCH('FAMA FRENCH'!D356,Input!A:A,0))</f>
        <v>#N/A</v>
      </c>
      <c r="G356" s="61">
        <v>7.7698412698412703E-5</v>
      </c>
      <c r="H356" s="61">
        <f t="shared" si="40"/>
        <v>-3.6943641741874637E-2</v>
      </c>
      <c r="I356" s="31" t="e">
        <f t="shared" si="41"/>
        <v>#N/A</v>
      </c>
      <c r="J356">
        <v>-0.19</v>
      </c>
      <c r="K356">
        <v>2.79</v>
      </c>
      <c r="L356">
        <v>-0.78</v>
      </c>
      <c r="M356">
        <v>1.61</v>
      </c>
      <c r="N356">
        <v>0</v>
      </c>
      <c r="Q356" s="109">
        <f t="shared" si="46"/>
        <v>-1.9E-3</v>
      </c>
      <c r="R356" s="109">
        <f t="shared" si="42"/>
        <v>2.7900000000000001E-2</v>
      </c>
      <c r="S356" s="109">
        <f t="shared" si="43"/>
        <v>-7.8000000000000005E-3</v>
      </c>
      <c r="T356" s="109">
        <f t="shared" si="44"/>
        <v>1.61E-2</v>
      </c>
      <c r="U356" s="109">
        <f t="shared" si="45"/>
        <v>0</v>
      </c>
      <c r="W356" s="1"/>
    </row>
    <row r="357" spans="2:23" x14ac:dyDescent="0.25">
      <c r="B357" s="6"/>
      <c r="D357" s="6">
        <v>44585</v>
      </c>
      <c r="E357" s="61">
        <v>-1.4278988199144959E-2</v>
      </c>
      <c r="F357" s="30" t="e" cm="1">
        <f t="array" ref="F357">INDEX(Input!$D:$D,MATCH('FAMA FRENCH'!$F$4,Input!$B:$B,0)*MATCH('FAMA FRENCH'!D357,Input!A:A,0))</f>
        <v>#N/A</v>
      </c>
      <c r="G357" s="61">
        <v>7.642857142857142E-5</v>
      </c>
      <c r="H357" s="61">
        <f t="shared" si="40"/>
        <v>-1.435541677057353E-2</v>
      </c>
      <c r="I357" s="31" t="e">
        <f t="shared" si="41"/>
        <v>#N/A</v>
      </c>
      <c r="J357">
        <v>1.75</v>
      </c>
      <c r="K357">
        <v>-0.25</v>
      </c>
      <c r="L357">
        <v>-7.0000000000000007E-2</v>
      </c>
      <c r="M357">
        <v>-0.65</v>
      </c>
      <c r="N357">
        <v>0</v>
      </c>
      <c r="Q357" s="109">
        <f t="shared" si="46"/>
        <v>1.7500000000000002E-2</v>
      </c>
      <c r="R357" s="109">
        <f t="shared" si="42"/>
        <v>-2.5000000000000001E-3</v>
      </c>
      <c r="S357" s="109">
        <f t="shared" si="43"/>
        <v>-7.000000000000001E-4</v>
      </c>
      <c r="T357" s="109">
        <f t="shared" si="44"/>
        <v>-6.5000000000000006E-3</v>
      </c>
      <c r="U357" s="109">
        <f t="shared" si="45"/>
        <v>0</v>
      </c>
      <c r="W357" s="1"/>
    </row>
    <row r="358" spans="2:23" x14ac:dyDescent="0.25">
      <c r="B358" s="6"/>
      <c r="D358" s="6">
        <v>44582</v>
      </c>
      <c r="E358" s="61">
        <v>-3.3641579597125014E-2</v>
      </c>
      <c r="F358" s="30" t="e" cm="1">
        <f t="array" ref="F358">INDEX(Input!$D:$D,MATCH('FAMA FRENCH'!$F$4,Input!$B:$B,0)*MATCH('FAMA FRENCH'!D358,Input!A:A,0))</f>
        <v>#N/A</v>
      </c>
      <c r="G358" s="61">
        <v>7.5119047619047618E-5</v>
      </c>
      <c r="H358" s="61">
        <f t="shared" si="40"/>
        <v>-3.371669864474406E-2</v>
      </c>
      <c r="I358" s="31" t="e">
        <f t="shared" si="41"/>
        <v>#N/A</v>
      </c>
      <c r="J358">
        <v>0.38</v>
      </c>
      <c r="K358">
        <v>0.49</v>
      </c>
      <c r="L358">
        <v>1.03</v>
      </c>
      <c r="M358">
        <v>0.47</v>
      </c>
      <c r="N358">
        <v>0</v>
      </c>
      <c r="Q358" s="109">
        <f t="shared" si="46"/>
        <v>3.8E-3</v>
      </c>
      <c r="R358" s="109">
        <f t="shared" si="42"/>
        <v>4.8999999999999998E-3</v>
      </c>
      <c r="S358" s="109">
        <f t="shared" si="43"/>
        <v>1.03E-2</v>
      </c>
      <c r="T358" s="109">
        <f t="shared" si="44"/>
        <v>4.6999999999999993E-3</v>
      </c>
      <c r="U358" s="109">
        <f t="shared" si="45"/>
        <v>0</v>
      </c>
      <c r="W358" s="1"/>
    </row>
    <row r="359" spans="2:23" x14ac:dyDescent="0.25">
      <c r="B359" s="6"/>
      <c r="D359" s="6">
        <v>44581</v>
      </c>
      <c r="E359" s="61">
        <v>1.0904763280161172E-2</v>
      </c>
      <c r="F359" s="30" t="e" cm="1">
        <f t="array" ref="F359">INDEX(Input!$D:$D,MATCH('FAMA FRENCH'!$F$4,Input!$B:$B,0)*MATCH('FAMA FRENCH'!D359,Input!A:A,0))</f>
        <v>#N/A</v>
      </c>
      <c r="G359" s="61">
        <v>7.888888888888888E-5</v>
      </c>
      <c r="H359" s="61">
        <f t="shared" si="40"/>
        <v>1.0825874391272283E-2</v>
      </c>
      <c r="I359" s="31" t="e">
        <f t="shared" si="41"/>
        <v>#N/A</v>
      </c>
      <c r="J359">
        <v>-0.83</v>
      </c>
      <c r="K359">
        <v>-0.23</v>
      </c>
      <c r="L359">
        <v>-0.3</v>
      </c>
      <c r="M359">
        <v>0.13</v>
      </c>
      <c r="N359">
        <v>0</v>
      </c>
      <c r="Q359" s="109">
        <f t="shared" si="46"/>
        <v>-8.3000000000000001E-3</v>
      </c>
      <c r="R359" s="109">
        <f t="shared" si="42"/>
        <v>-2.3E-3</v>
      </c>
      <c r="S359" s="109">
        <f t="shared" si="43"/>
        <v>-3.0000000000000001E-3</v>
      </c>
      <c r="T359" s="109">
        <f t="shared" si="44"/>
        <v>1.2999999999999999E-3</v>
      </c>
      <c r="U359" s="109">
        <f t="shared" si="45"/>
        <v>0</v>
      </c>
      <c r="W359" s="1"/>
    </row>
    <row r="360" spans="2:23" x14ac:dyDescent="0.25">
      <c r="B360" s="6"/>
      <c r="D360" s="6">
        <v>44580</v>
      </c>
      <c r="E360" s="61">
        <v>-2.3880127266906252E-2</v>
      </c>
      <c r="F360" s="30" t="e" cm="1">
        <f t="array" ref="F360">INDEX(Input!$D:$D,MATCH('FAMA FRENCH'!$F$4,Input!$B:$B,0)*MATCH('FAMA FRENCH'!D360,Input!A:A,0))</f>
        <v>#N/A</v>
      </c>
      <c r="G360" s="61">
        <v>7.9285714285714287E-5</v>
      </c>
      <c r="H360" s="61">
        <f t="shared" si="40"/>
        <v>-2.3959412981191967E-2</v>
      </c>
      <c r="I360" s="31" t="e">
        <f t="shared" si="41"/>
        <v>#N/A</v>
      </c>
      <c r="J360">
        <v>-0.36</v>
      </c>
      <c r="K360">
        <v>-0.67</v>
      </c>
      <c r="L360">
        <v>0.25</v>
      </c>
      <c r="M360">
        <v>0.08</v>
      </c>
      <c r="N360">
        <v>0</v>
      </c>
      <c r="Q360" s="109">
        <f t="shared" si="46"/>
        <v>-3.5999999999999999E-3</v>
      </c>
      <c r="R360" s="109">
        <f t="shared" si="42"/>
        <v>-6.7000000000000002E-3</v>
      </c>
      <c r="S360" s="109">
        <f t="shared" si="43"/>
        <v>2.5000000000000001E-3</v>
      </c>
      <c r="T360" s="109">
        <f t="shared" si="44"/>
        <v>8.0000000000000004E-4</v>
      </c>
      <c r="U360" s="109">
        <f t="shared" si="45"/>
        <v>0</v>
      </c>
      <c r="W360" s="1"/>
    </row>
    <row r="361" spans="2:23" x14ac:dyDescent="0.25">
      <c r="B361" s="6"/>
      <c r="D361" s="6">
        <v>44579</v>
      </c>
      <c r="E361" s="61">
        <v>-4.5922414121712099E-3</v>
      </c>
      <c r="F361" s="30" t="e" cm="1">
        <f t="array" ref="F361">INDEX(Input!$D:$D,MATCH('FAMA FRENCH'!$F$4,Input!$B:$B,0)*MATCH('FAMA FRENCH'!D361,Input!A:A,0))</f>
        <v>#N/A</v>
      </c>
      <c r="G361" s="61">
        <v>7.6468253968253966E-5</v>
      </c>
      <c r="H361" s="61">
        <f t="shared" si="40"/>
        <v>-4.668709666139464E-3</v>
      </c>
      <c r="I361" s="31" t="e">
        <f t="shared" si="41"/>
        <v>#N/A</v>
      </c>
      <c r="J361">
        <v>-0.9</v>
      </c>
      <c r="K361">
        <v>1.37</v>
      </c>
      <c r="L361">
        <v>0.8</v>
      </c>
      <c r="M361">
        <v>0.97</v>
      </c>
      <c r="N361">
        <v>0</v>
      </c>
      <c r="Q361" s="109">
        <f t="shared" si="46"/>
        <v>-9.0000000000000011E-3</v>
      </c>
      <c r="R361" s="109">
        <f t="shared" si="42"/>
        <v>1.37E-2</v>
      </c>
      <c r="S361" s="109">
        <f t="shared" si="43"/>
        <v>8.0000000000000002E-3</v>
      </c>
      <c r="T361" s="109">
        <f t="shared" si="44"/>
        <v>9.7000000000000003E-3</v>
      </c>
      <c r="U361" s="109">
        <f t="shared" si="45"/>
        <v>0</v>
      </c>
      <c r="W361" s="1"/>
    </row>
    <row r="362" spans="2:23" x14ac:dyDescent="0.25">
      <c r="B362" s="6"/>
      <c r="D362" s="6">
        <v>44575</v>
      </c>
      <c r="E362" s="61">
        <v>-1.6523824520732179E-2</v>
      </c>
      <c r="F362" s="30" t="e" cm="1">
        <f t="array" ref="F362">INDEX(Input!$D:$D,MATCH('FAMA FRENCH'!$F$4,Input!$B:$B,0)*MATCH('FAMA FRENCH'!D362,Input!A:A,0))</f>
        <v>#N/A</v>
      </c>
      <c r="G362" s="61">
        <v>7.3253968253968253E-5</v>
      </c>
      <c r="H362" s="61">
        <f t="shared" si="40"/>
        <v>-1.6597078488986148E-2</v>
      </c>
      <c r="I362" s="31" t="e">
        <f t="shared" si="41"/>
        <v>#N/A</v>
      </c>
      <c r="J362">
        <v>0.04</v>
      </c>
      <c r="K362">
        <v>0.54</v>
      </c>
      <c r="L362">
        <v>-0.84</v>
      </c>
      <c r="M362">
        <v>0.48</v>
      </c>
      <c r="N362">
        <v>0</v>
      </c>
      <c r="Q362" s="109">
        <f t="shared" si="46"/>
        <v>4.0000000000000002E-4</v>
      </c>
      <c r="R362" s="109">
        <f t="shared" si="42"/>
        <v>5.4000000000000003E-3</v>
      </c>
      <c r="S362" s="109">
        <f t="shared" si="43"/>
        <v>-8.3999999999999995E-3</v>
      </c>
      <c r="T362" s="109">
        <f t="shared" si="44"/>
        <v>4.7999999999999996E-3</v>
      </c>
      <c r="U362" s="109">
        <f t="shared" si="45"/>
        <v>0</v>
      </c>
      <c r="W362" s="1"/>
    </row>
    <row r="363" spans="2:23" x14ac:dyDescent="0.25">
      <c r="B363" s="6"/>
      <c r="D363" s="6">
        <v>44574</v>
      </c>
      <c r="E363" s="61">
        <v>-2.2896452486533412E-2</v>
      </c>
      <c r="F363" s="30" t="e" cm="1">
        <f t="array" ref="F363">INDEX(Input!$D:$D,MATCH('FAMA FRENCH'!$F$4,Input!$B:$B,0)*MATCH('FAMA FRENCH'!D363,Input!A:A,0))</f>
        <v>#N/A</v>
      </c>
      <c r="G363" s="61">
        <v>7.3253968253968253E-5</v>
      </c>
      <c r="H363" s="61">
        <f t="shared" si="40"/>
        <v>-2.2969706454787381E-2</v>
      </c>
      <c r="I363" s="31" t="e">
        <f t="shared" si="41"/>
        <v>#N/A</v>
      </c>
      <c r="J363">
        <v>0.86</v>
      </c>
      <c r="K363">
        <v>2.41</v>
      </c>
      <c r="L363">
        <v>1.17</v>
      </c>
      <c r="M363">
        <v>1.01</v>
      </c>
      <c r="N363">
        <v>0</v>
      </c>
      <c r="Q363" s="109">
        <f t="shared" si="46"/>
        <v>8.6E-3</v>
      </c>
      <c r="R363" s="109">
        <f t="shared" si="42"/>
        <v>2.41E-2</v>
      </c>
      <c r="S363" s="109">
        <f t="shared" si="43"/>
        <v>1.1699999999999999E-2</v>
      </c>
      <c r="T363" s="109">
        <f t="shared" si="44"/>
        <v>1.01E-2</v>
      </c>
      <c r="U363" s="109">
        <f t="shared" si="45"/>
        <v>0</v>
      </c>
      <c r="W363" s="1"/>
    </row>
    <row r="364" spans="2:23" x14ac:dyDescent="0.25">
      <c r="B364" s="6"/>
      <c r="D364" s="6">
        <v>44573</v>
      </c>
      <c r="E364" s="61">
        <v>1.0889719797816525E-2</v>
      </c>
      <c r="F364" s="30" t="e" cm="1">
        <f t="array" ref="F364">INDEX(Input!$D:$D,MATCH('FAMA FRENCH'!$F$4,Input!$B:$B,0)*MATCH('FAMA FRENCH'!D364,Input!A:A,0))</f>
        <v>#N/A</v>
      </c>
      <c r="G364" s="61">
        <v>7.3253968253968253E-5</v>
      </c>
      <c r="H364" s="61">
        <f t="shared" si="40"/>
        <v>1.0816465829562557E-2</v>
      </c>
      <c r="I364" s="31" t="e">
        <f t="shared" si="41"/>
        <v>#N/A</v>
      </c>
      <c r="J364">
        <v>-0.85</v>
      </c>
      <c r="K364">
        <v>0.5</v>
      </c>
      <c r="L364">
        <v>0.76</v>
      </c>
      <c r="M364">
        <v>0.27</v>
      </c>
      <c r="N364">
        <v>0</v>
      </c>
      <c r="Q364" s="109">
        <f t="shared" si="46"/>
        <v>-8.5000000000000006E-3</v>
      </c>
      <c r="R364" s="109">
        <f t="shared" si="42"/>
        <v>5.0000000000000001E-3</v>
      </c>
      <c r="S364" s="109">
        <f t="shared" si="43"/>
        <v>7.6E-3</v>
      </c>
      <c r="T364" s="109">
        <f t="shared" si="44"/>
        <v>2.7000000000000001E-3</v>
      </c>
      <c r="U364" s="109">
        <f t="shared" si="45"/>
        <v>0</v>
      </c>
      <c r="W364" s="1"/>
    </row>
    <row r="365" spans="2:23" x14ac:dyDescent="0.25">
      <c r="B365" s="6"/>
      <c r="D365" s="6">
        <v>44572</v>
      </c>
      <c r="E365" s="61">
        <v>5.9377521516847637E-2</v>
      </c>
      <c r="F365" s="30" t="e" cm="1">
        <f t="array" ref="F365">INDEX(Input!$D:$D,MATCH('FAMA FRENCH'!$F$4,Input!$B:$B,0)*MATCH('FAMA FRENCH'!D365,Input!A:A,0))</f>
        <v>#N/A</v>
      </c>
      <c r="G365" s="61">
        <v>7.4603174603174587E-5</v>
      </c>
      <c r="H365" s="61">
        <f t="shared" si="40"/>
        <v>5.9302918342244465E-2</v>
      </c>
      <c r="I365" s="31" t="e">
        <f t="shared" si="41"/>
        <v>#N/A</v>
      </c>
      <c r="J365">
        <v>-0.2</v>
      </c>
      <c r="K365">
        <v>-0.3</v>
      </c>
      <c r="L365">
        <v>-1.26</v>
      </c>
      <c r="M365">
        <v>0.38</v>
      </c>
      <c r="N365">
        <v>0</v>
      </c>
      <c r="Q365" s="109">
        <f t="shared" si="46"/>
        <v>-2E-3</v>
      </c>
      <c r="R365" s="109">
        <f t="shared" si="42"/>
        <v>-3.0000000000000001E-3</v>
      </c>
      <c r="S365" s="109">
        <f t="shared" si="43"/>
        <v>-1.26E-2</v>
      </c>
      <c r="T365" s="109">
        <f t="shared" si="44"/>
        <v>3.8E-3</v>
      </c>
      <c r="U365" s="109">
        <f t="shared" si="45"/>
        <v>0</v>
      </c>
      <c r="W365" s="1"/>
    </row>
    <row r="366" spans="2:23" x14ac:dyDescent="0.25">
      <c r="B366" s="6"/>
      <c r="D366" s="6">
        <v>44571</v>
      </c>
      <c r="E366" s="61">
        <v>-5.4656375234150834E-4</v>
      </c>
      <c r="F366" s="30" t="e" cm="1">
        <f t="array" ref="F366">INDEX(Input!$D:$D,MATCH('FAMA FRENCH'!$F$4,Input!$B:$B,0)*MATCH('FAMA FRENCH'!D366,Input!A:A,0))</f>
        <v>#N/A</v>
      </c>
      <c r="G366" s="61">
        <v>7.5793650793650792E-5</v>
      </c>
      <c r="H366" s="61">
        <f t="shared" si="40"/>
        <v>-6.2235740313515918E-4</v>
      </c>
      <c r="I366" s="31" t="e">
        <f t="shared" si="41"/>
        <v>#N/A</v>
      </c>
      <c r="J366">
        <v>-0.3</v>
      </c>
      <c r="K366">
        <v>-0.28000000000000003</v>
      </c>
      <c r="L366">
        <v>-0.04</v>
      </c>
      <c r="M366">
        <v>-0.38</v>
      </c>
      <c r="N366">
        <v>0</v>
      </c>
      <c r="Q366" s="109">
        <f t="shared" si="46"/>
        <v>-3.0000000000000001E-3</v>
      </c>
      <c r="R366" s="109">
        <f t="shared" si="42"/>
        <v>-2.8000000000000004E-3</v>
      </c>
      <c r="S366" s="109">
        <f t="shared" si="43"/>
        <v>-4.0000000000000002E-4</v>
      </c>
      <c r="T366" s="109">
        <f t="shared" si="44"/>
        <v>-3.8E-3</v>
      </c>
      <c r="U366" s="109">
        <f t="shared" si="45"/>
        <v>0</v>
      </c>
      <c r="W366" s="1"/>
    </row>
    <row r="367" spans="2:23" x14ac:dyDescent="0.25">
      <c r="B367" s="6"/>
      <c r="D367" s="6">
        <v>44568</v>
      </c>
      <c r="E367" s="61">
        <v>9.478573998770605E-3</v>
      </c>
      <c r="F367" s="30" t="e" cm="1">
        <f t="array" ref="F367">INDEX(Input!$D:$D,MATCH('FAMA FRENCH'!$F$4,Input!$B:$B,0)*MATCH('FAMA FRENCH'!D367,Input!A:A,0))</f>
        <v>#N/A</v>
      </c>
      <c r="G367" s="61">
        <v>7.2817460317460314E-5</v>
      </c>
      <c r="H367" s="61">
        <f t="shared" si="40"/>
        <v>9.4057565384531444E-3</v>
      </c>
      <c r="I367" s="31" t="e">
        <f t="shared" si="41"/>
        <v>#N/A</v>
      </c>
      <c r="J367">
        <v>-0.96</v>
      </c>
      <c r="K367">
        <v>2.02</v>
      </c>
      <c r="L367">
        <v>-0.12</v>
      </c>
      <c r="M367">
        <v>0.85</v>
      </c>
      <c r="N367">
        <v>0</v>
      </c>
      <c r="Q367" s="109">
        <f t="shared" si="46"/>
        <v>-9.5999999999999992E-3</v>
      </c>
      <c r="R367" s="109">
        <f t="shared" si="42"/>
        <v>2.0199999999999999E-2</v>
      </c>
      <c r="S367" s="109">
        <f t="shared" si="43"/>
        <v>-1.1999999999999999E-3</v>
      </c>
      <c r="T367" s="109">
        <f t="shared" si="44"/>
        <v>8.5000000000000006E-3</v>
      </c>
      <c r="U367" s="109">
        <f t="shared" si="45"/>
        <v>0</v>
      </c>
      <c r="W367" s="1"/>
    </row>
    <row r="368" spans="2:23" x14ac:dyDescent="0.25">
      <c r="B368" s="6"/>
      <c r="D368" s="6">
        <v>44567</v>
      </c>
      <c r="E368" s="61">
        <v>-2.8353994520282203E-2</v>
      </c>
      <c r="F368" s="30" t="e" cm="1">
        <f t="array" ref="F368">INDEX(Input!$D:$D,MATCH('FAMA FRENCH'!$F$4,Input!$B:$B,0)*MATCH('FAMA FRENCH'!D368,Input!A:A,0))</f>
        <v>#N/A</v>
      </c>
      <c r="G368" s="61">
        <v>7.3095238095238109E-5</v>
      </c>
      <c r="H368" s="61">
        <f t="shared" si="40"/>
        <v>-2.842708975837744E-2</v>
      </c>
      <c r="I368" s="31" t="e">
        <f t="shared" si="41"/>
        <v>#N/A</v>
      </c>
      <c r="J368">
        <v>0.38</v>
      </c>
      <c r="K368">
        <v>1.75</v>
      </c>
      <c r="L368">
        <v>-0.55000000000000004</v>
      </c>
      <c r="M368">
        <v>-0.02</v>
      </c>
      <c r="N368">
        <v>0</v>
      </c>
      <c r="Q368" s="109">
        <f t="shared" si="46"/>
        <v>3.8E-3</v>
      </c>
      <c r="R368" s="109">
        <f t="shared" si="42"/>
        <v>1.7500000000000002E-2</v>
      </c>
      <c r="S368" s="109">
        <f t="shared" si="43"/>
        <v>-5.5000000000000005E-3</v>
      </c>
      <c r="T368" s="109">
        <f t="shared" si="44"/>
        <v>-2.0000000000000001E-4</v>
      </c>
      <c r="U368" s="109">
        <f t="shared" si="45"/>
        <v>0</v>
      </c>
      <c r="W368" s="1"/>
    </row>
    <row r="369" spans="2:23" x14ac:dyDescent="0.25">
      <c r="B369" s="6"/>
      <c r="D369" s="6">
        <v>44566</v>
      </c>
      <c r="E369" s="61">
        <v>-6.613610034695675E-3</v>
      </c>
      <c r="F369" s="30" t="e" cm="1">
        <f t="array" ref="F369">INDEX(Input!$D:$D,MATCH('FAMA FRENCH'!$F$4,Input!$B:$B,0)*MATCH('FAMA FRENCH'!D369,Input!A:A,0))</f>
        <v>#N/A</v>
      </c>
      <c r="G369" s="61">
        <v>6.9801587301587291E-5</v>
      </c>
      <c r="H369" s="61">
        <f t="shared" si="40"/>
        <v>-6.6834116219972621E-3</v>
      </c>
      <c r="I369" s="31" t="e">
        <f t="shared" si="41"/>
        <v>#N/A</v>
      </c>
      <c r="J369">
        <v>-0.94</v>
      </c>
      <c r="K369">
        <v>2.6</v>
      </c>
      <c r="L369">
        <v>1.41</v>
      </c>
      <c r="M369">
        <v>1.22</v>
      </c>
      <c r="N369">
        <v>0</v>
      </c>
      <c r="Q369" s="109">
        <f t="shared" si="46"/>
        <v>-9.3999999999999986E-3</v>
      </c>
      <c r="R369" s="109">
        <f t="shared" si="42"/>
        <v>2.6000000000000002E-2</v>
      </c>
      <c r="S369" s="109">
        <f t="shared" si="43"/>
        <v>1.41E-2</v>
      </c>
      <c r="T369" s="109">
        <f t="shared" si="44"/>
        <v>1.2199999999999999E-2</v>
      </c>
      <c r="U369" s="109">
        <f t="shared" si="45"/>
        <v>0</v>
      </c>
      <c r="W369" s="1"/>
    </row>
    <row r="370" spans="2:23" x14ac:dyDescent="0.25">
      <c r="B370" s="6"/>
      <c r="D370" s="6">
        <v>44565</v>
      </c>
      <c r="E370" s="61">
        <v>1.7590289484763301E-2</v>
      </c>
      <c r="F370" s="30" t="e" cm="1">
        <f t="array" ref="F370">INDEX(Input!$D:$D,MATCH('FAMA FRENCH'!$F$4,Input!$B:$B,0)*MATCH('FAMA FRENCH'!D370,Input!A:A,0))</f>
        <v>#N/A</v>
      </c>
      <c r="G370" s="61">
        <v>6.9166666666666676E-5</v>
      </c>
      <c r="H370" s="61">
        <f t="shared" si="40"/>
        <v>1.7521122818096636E-2</v>
      </c>
      <c r="I370" s="31" t="e">
        <f t="shared" si="41"/>
        <v>#N/A</v>
      </c>
      <c r="J370">
        <v>-7.0000000000000007E-2</v>
      </c>
      <c r="K370">
        <v>3.62</v>
      </c>
      <c r="L370">
        <v>0.63</v>
      </c>
      <c r="M370">
        <v>1.47</v>
      </c>
      <c r="N370">
        <v>0</v>
      </c>
      <c r="Q370" s="109">
        <f t="shared" si="46"/>
        <v>-7.000000000000001E-4</v>
      </c>
      <c r="R370" s="109">
        <f t="shared" si="42"/>
        <v>3.6200000000000003E-2</v>
      </c>
      <c r="S370" s="109">
        <f t="shared" si="43"/>
        <v>6.3E-3</v>
      </c>
      <c r="T370" s="109">
        <f t="shared" si="44"/>
        <v>1.47E-2</v>
      </c>
      <c r="U370" s="109">
        <f t="shared" si="45"/>
        <v>0</v>
      </c>
      <c r="W370" s="1"/>
    </row>
    <row r="371" spans="2:23" x14ac:dyDescent="0.25">
      <c r="B371" s="6"/>
      <c r="D371" s="6">
        <v>44561</v>
      </c>
      <c r="E371" s="61">
        <v>-1.1109083734664564E-3</v>
      </c>
      <c r="F371" s="30" t="e" cm="1">
        <f t="array" ref="F371">INDEX(Input!$D:$D,MATCH('FAMA FRENCH'!$F$4,Input!$B:$B,0)*MATCH('FAMA FRENCH'!D371,Input!A:A,0))</f>
        <v>#N/A</v>
      </c>
      <c r="G371" s="61">
        <v>6.6507936507936513E-5</v>
      </c>
      <c r="H371" s="61">
        <f t="shared" si="40"/>
        <v>-1.1774163099743929E-3</v>
      </c>
      <c r="I371" s="31" t="e">
        <f t="shared" si="41"/>
        <v>#N/A</v>
      </c>
      <c r="J371">
        <v>0.18</v>
      </c>
      <c r="K371">
        <v>0.53</v>
      </c>
      <c r="L371">
        <v>0.36</v>
      </c>
      <c r="M371">
        <v>0.4</v>
      </c>
      <c r="N371">
        <v>0</v>
      </c>
      <c r="Q371" s="109">
        <f t="shared" si="46"/>
        <v>1.8E-3</v>
      </c>
      <c r="R371" s="109">
        <f t="shared" si="42"/>
        <v>5.3E-3</v>
      </c>
      <c r="S371" s="109">
        <f t="shared" si="43"/>
        <v>3.5999999999999999E-3</v>
      </c>
      <c r="T371" s="109">
        <f t="shared" si="44"/>
        <v>4.0000000000000001E-3</v>
      </c>
      <c r="U371" s="109">
        <f t="shared" si="45"/>
        <v>0</v>
      </c>
      <c r="W371" s="1"/>
    </row>
    <row r="372" spans="2:23" x14ac:dyDescent="0.25">
      <c r="B372" s="6"/>
      <c r="D372" s="6">
        <v>44560</v>
      </c>
      <c r="E372" s="61">
        <v>-5.2729141356180178E-3</v>
      </c>
      <c r="F372" s="30" t="e" cm="1">
        <f t="array" ref="F372">INDEX(Input!$D:$D,MATCH('FAMA FRENCH'!$F$4,Input!$B:$B,0)*MATCH('FAMA FRENCH'!D372,Input!A:A,0))</f>
        <v>#N/A</v>
      </c>
      <c r="G372" s="61">
        <v>6.432539682539682E-5</v>
      </c>
      <c r="H372" s="61">
        <f t="shared" si="40"/>
        <v>-5.3372395324434146E-3</v>
      </c>
      <c r="I372" s="31" t="e">
        <f t="shared" si="41"/>
        <v>#N/A</v>
      </c>
      <c r="J372">
        <v>0.08</v>
      </c>
      <c r="K372">
        <v>-0.4</v>
      </c>
      <c r="L372">
        <v>-0.83</v>
      </c>
      <c r="M372">
        <v>-0.42</v>
      </c>
      <c r="N372">
        <v>0</v>
      </c>
      <c r="Q372" s="109">
        <f t="shared" si="46"/>
        <v>8.0000000000000004E-4</v>
      </c>
      <c r="R372" s="109">
        <f t="shared" si="42"/>
        <v>-4.0000000000000001E-3</v>
      </c>
      <c r="S372" s="109">
        <f t="shared" si="43"/>
        <v>-8.3000000000000001E-3</v>
      </c>
      <c r="T372" s="109">
        <f t="shared" si="44"/>
        <v>-4.1999999999999997E-3</v>
      </c>
      <c r="U372" s="109">
        <f t="shared" si="45"/>
        <v>0</v>
      </c>
      <c r="W372" s="1"/>
    </row>
    <row r="373" spans="2:23" x14ac:dyDescent="0.25">
      <c r="B373" s="6"/>
      <c r="D373" s="6">
        <v>44559</v>
      </c>
      <c r="E373" s="61">
        <v>4.1695340575320624E-3</v>
      </c>
      <c r="F373" s="30" t="e" cm="1">
        <f t="array" ref="F373">INDEX(Input!$D:$D,MATCH('FAMA FRENCH'!$F$4,Input!$B:$B,0)*MATCH('FAMA FRENCH'!D373,Input!A:A,0))</f>
        <v>#N/A</v>
      </c>
      <c r="G373" s="61">
        <v>6.1309523809523797E-5</v>
      </c>
      <c r="H373" s="61">
        <f t="shared" si="40"/>
        <v>4.108224533722539E-3</v>
      </c>
      <c r="I373" s="31" t="e">
        <f t="shared" si="41"/>
        <v>#N/A</v>
      </c>
      <c r="J373">
        <v>-0.03</v>
      </c>
      <c r="K373">
        <v>0.17</v>
      </c>
      <c r="L373">
        <v>0.69</v>
      </c>
      <c r="M373">
        <v>0</v>
      </c>
      <c r="N373">
        <v>0</v>
      </c>
      <c r="Q373" s="109">
        <f t="shared" si="46"/>
        <v>-2.9999999999999997E-4</v>
      </c>
      <c r="R373" s="109">
        <f t="shared" si="42"/>
        <v>1.7000000000000001E-3</v>
      </c>
      <c r="S373" s="109">
        <f t="shared" si="43"/>
        <v>6.8999999999999999E-3</v>
      </c>
      <c r="T373" s="109">
        <f t="shared" si="44"/>
        <v>0</v>
      </c>
      <c r="U373" s="109">
        <f t="shared" si="45"/>
        <v>0</v>
      </c>
      <c r="W373" s="1"/>
    </row>
    <row r="374" spans="2:23" x14ac:dyDescent="0.25">
      <c r="B374" s="6"/>
      <c r="D374" s="6">
        <v>44553</v>
      </c>
      <c r="E374" s="61">
        <v>-3.058992250866182E-3</v>
      </c>
      <c r="F374" s="30" t="e" cm="1">
        <f t="array" ref="F374">INDEX(Input!$D:$D,MATCH('FAMA FRENCH'!$F$4,Input!$B:$B,0)*MATCH('FAMA FRENCH'!D374,Input!A:A,0))</f>
        <v>#N/A</v>
      </c>
      <c r="G374" s="61">
        <v>6.3412698412698411E-5</v>
      </c>
      <c r="H374" s="61">
        <f t="shared" si="40"/>
        <v>-3.1224049492788804E-3</v>
      </c>
      <c r="I374" s="31" t="e">
        <f t="shared" si="41"/>
        <v>#N/A</v>
      </c>
      <c r="J374">
        <v>0.28999999999999998</v>
      </c>
      <c r="K374">
        <v>-0.48</v>
      </c>
      <c r="L374">
        <v>-0.36</v>
      </c>
      <c r="M374">
        <v>-0.39</v>
      </c>
      <c r="N374">
        <v>0</v>
      </c>
      <c r="Q374" s="109">
        <f t="shared" si="46"/>
        <v>2.8999999999999998E-3</v>
      </c>
      <c r="R374" s="109">
        <f t="shared" si="42"/>
        <v>-4.7999999999999996E-3</v>
      </c>
      <c r="S374" s="109">
        <f t="shared" si="43"/>
        <v>-3.5999999999999999E-3</v>
      </c>
      <c r="T374" s="109">
        <f t="shared" si="44"/>
        <v>-3.9000000000000003E-3</v>
      </c>
      <c r="U374" s="109">
        <f t="shared" si="45"/>
        <v>0</v>
      </c>
      <c r="W374" s="1"/>
    </row>
    <row r="375" spans="2:23" x14ac:dyDescent="0.25">
      <c r="B375" s="6"/>
      <c r="D375" s="6">
        <v>44552</v>
      </c>
      <c r="E375" s="61">
        <v>1.2608290433288002E-2</v>
      </c>
      <c r="F375" s="30" t="e" cm="1">
        <f t="array" ref="F375">INDEX(Input!$D:$D,MATCH('FAMA FRENCH'!$F$4,Input!$B:$B,0)*MATCH('FAMA FRENCH'!D375,Input!A:A,0))</f>
        <v>#N/A</v>
      </c>
      <c r="G375" s="61">
        <v>6.3968253968253974E-5</v>
      </c>
      <c r="H375" s="61">
        <f t="shared" si="40"/>
        <v>1.2544322179319748E-2</v>
      </c>
      <c r="I375" s="31" t="e">
        <f t="shared" si="41"/>
        <v>#N/A</v>
      </c>
      <c r="J375">
        <v>0.18</v>
      </c>
      <c r="K375">
        <v>-0.36</v>
      </c>
      <c r="L375">
        <v>0.34</v>
      </c>
      <c r="M375">
        <v>0.08</v>
      </c>
      <c r="N375">
        <v>0</v>
      </c>
      <c r="Q375" s="109">
        <f t="shared" si="46"/>
        <v>1.8E-3</v>
      </c>
      <c r="R375" s="109">
        <f t="shared" si="42"/>
        <v>-3.5999999999999999E-3</v>
      </c>
      <c r="S375" s="109">
        <f t="shared" si="43"/>
        <v>3.4000000000000002E-3</v>
      </c>
      <c r="T375" s="109">
        <f t="shared" si="44"/>
        <v>8.0000000000000004E-4</v>
      </c>
      <c r="U375" s="109">
        <f t="shared" si="45"/>
        <v>0</v>
      </c>
      <c r="W375" s="1"/>
    </row>
    <row r="376" spans="2:23" x14ac:dyDescent="0.25">
      <c r="B376" s="6"/>
      <c r="D376" s="6">
        <v>44551</v>
      </c>
      <c r="E376" s="61">
        <v>1.7164500752118162E-2</v>
      </c>
      <c r="F376" s="30" t="e" cm="1">
        <f t="array" ref="F376">INDEX(Input!$D:$D,MATCH('FAMA FRENCH'!$F$4,Input!$B:$B,0)*MATCH('FAMA FRENCH'!D376,Input!A:A,0))</f>
        <v>#N/A</v>
      </c>
      <c r="G376" s="61">
        <v>6.3730158730158738E-5</v>
      </c>
      <c r="H376" s="61">
        <f t="shared" si="40"/>
        <v>1.7100770593388003E-2</v>
      </c>
      <c r="I376" s="31" t="e">
        <f t="shared" si="41"/>
        <v>#N/A</v>
      </c>
      <c r="J376">
        <v>0.67</v>
      </c>
      <c r="K376">
        <v>0.19</v>
      </c>
      <c r="L376">
        <v>-1.08</v>
      </c>
      <c r="M376">
        <v>-0.19</v>
      </c>
      <c r="N376">
        <v>0</v>
      </c>
      <c r="Q376" s="109">
        <f t="shared" si="46"/>
        <v>6.7000000000000002E-3</v>
      </c>
      <c r="R376" s="109">
        <f t="shared" si="42"/>
        <v>1.9E-3</v>
      </c>
      <c r="S376" s="109">
        <f t="shared" si="43"/>
        <v>-1.0800000000000001E-2</v>
      </c>
      <c r="T376" s="109">
        <f t="shared" si="44"/>
        <v>-1.9E-3</v>
      </c>
      <c r="U376" s="109">
        <f t="shared" si="45"/>
        <v>0</v>
      </c>
      <c r="W376" s="1"/>
    </row>
    <row r="377" spans="2:23" x14ac:dyDescent="0.25">
      <c r="B377" s="6"/>
      <c r="D377" s="6">
        <v>44550</v>
      </c>
      <c r="E377" s="61">
        <v>-6.0833780159308438E-3</v>
      </c>
      <c r="F377" s="30" t="e" cm="1">
        <f t="array" ref="F377">INDEX(Input!$D:$D,MATCH('FAMA FRENCH'!$F$4,Input!$B:$B,0)*MATCH('FAMA FRENCH'!D377,Input!A:A,0))</f>
        <v>#N/A</v>
      </c>
      <c r="G377" s="61">
        <v>6.238095238095239E-5</v>
      </c>
      <c r="H377" s="61">
        <f t="shared" si="40"/>
        <v>-6.1457589683117965E-3</v>
      </c>
      <c r="I377" s="31" t="e">
        <f t="shared" si="41"/>
        <v>#N/A</v>
      </c>
      <c r="J377">
        <v>-0.22</v>
      </c>
      <c r="K377">
        <v>-0.41</v>
      </c>
      <c r="L377">
        <v>0.04</v>
      </c>
      <c r="M377">
        <v>0.16</v>
      </c>
      <c r="N377">
        <v>0</v>
      </c>
      <c r="Q377" s="109">
        <f t="shared" si="46"/>
        <v>-2.2000000000000001E-3</v>
      </c>
      <c r="R377" s="109">
        <f t="shared" si="42"/>
        <v>-4.0999999999999995E-3</v>
      </c>
      <c r="S377" s="109">
        <f t="shared" si="43"/>
        <v>4.0000000000000002E-4</v>
      </c>
      <c r="T377" s="109">
        <f t="shared" si="44"/>
        <v>1.6000000000000001E-3</v>
      </c>
      <c r="U377" s="109">
        <f t="shared" si="45"/>
        <v>0</v>
      </c>
      <c r="W377" s="1"/>
    </row>
    <row r="378" spans="2:23" x14ac:dyDescent="0.25">
      <c r="B378" s="6"/>
      <c r="D378" s="6">
        <v>44547</v>
      </c>
      <c r="E378" s="61">
        <v>-1.4734089057299081E-2</v>
      </c>
      <c r="F378" s="30" t="e" cm="1">
        <f t="array" ref="F378">INDEX(Input!$D:$D,MATCH('FAMA FRENCH'!$F$4,Input!$B:$B,0)*MATCH('FAMA FRENCH'!D378,Input!A:A,0))</f>
        <v>#N/A</v>
      </c>
      <c r="G378" s="61">
        <v>6.4285714285714301E-5</v>
      </c>
      <c r="H378" s="61">
        <f t="shared" si="40"/>
        <v>-1.4798374771584796E-2</v>
      </c>
      <c r="I378" s="31" t="e">
        <f t="shared" si="41"/>
        <v>#N/A</v>
      </c>
      <c r="J378">
        <v>1.47</v>
      </c>
      <c r="K378">
        <v>-2.33</v>
      </c>
      <c r="L378">
        <v>-1.7</v>
      </c>
      <c r="M378">
        <v>-0.37</v>
      </c>
      <c r="N378">
        <v>0</v>
      </c>
      <c r="Q378" s="109">
        <f t="shared" si="46"/>
        <v>1.47E-2</v>
      </c>
      <c r="R378" s="109">
        <f t="shared" si="42"/>
        <v>-2.3300000000000001E-2</v>
      </c>
      <c r="S378" s="109">
        <f t="shared" si="43"/>
        <v>-1.7000000000000001E-2</v>
      </c>
      <c r="T378" s="109">
        <f t="shared" si="44"/>
        <v>-3.7000000000000002E-3</v>
      </c>
      <c r="U378" s="109">
        <f t="shared" si="45"/>
        <v>0</v>
      </c>
      <c r="W378" s="1"/>
    </row>
    <row r="379" spans="2:23" x14ac:dyDescent="0.25">
      <c r="B379" s="6"/>
      <c r="D379" s="6">
        <v>44546</v>
      </c>
      <c r="E379" s="61">
        <v>6.9359105834182833E-3</v>
      </c>
      <c r="F379" s="30" t="e" cm="1">
        <f t="array" ref="F379">INDEX(Input!$D:$D,MATCH('FAMA FRENCH'!$F$4,Input!$B:$B,0)*MATCH('FAMA FRENCH'!D379,Input!A:A,0))</f>
        <v>#N/A</v>
      </c>
      <c r="G379" s="61">
        <v>6.3492063492063489E-5</v>
      </c>
      <c r="H379" s="61">
        <f t="shared" si="40"/>
        <v>6.8724185199262201E-3</v>
      </c>
      <c r="I379" s="31" t="e">
        <f t="shared" si="41"/>
        <v>#N/A</v>
      </c>
      <c r="J379">
        <v>-0.86</v>
      </c>
      <c r="K379">
        <v>2.78</v>
      </c>
      <c r="L379">
        <v>0.64</v>
      </c>
      <c r="M379">
        <v>0.64</v>
      </c>
      <c r="N379">
        <v>0</v>
      </c>
      <c r="Q379" s="109">
        <f t="shared" si="46"/>
        <v>-8.6E-3</v>
      </c>
      <c r="R379" s="109">
        <f t="shared" si="42"/>
        <v>2.7799999999999998E-2</v>
      </c>
      <c r="S379" s="109">
        <f t="shared" si="43"/>
        <v>6.4000000000000003E-3</v>
      </c>
      <c r="T379" s="109">
        <f t="shared" si="44"/>
        <v>6.4000000000000003E-3</v>
      </c>
      <c r="U379" s="109">
        <f t="shared" si="45"/>
        <v>0</v>
      </c>
      <c r="W379" s="1"/>
    </row>
    <row r="380" spans="2:23" x14ac:dyDescent="0.25">
      <c r="B380" s="6"/>
      <c r="D380" s="6">
        <v>44545</v>
      </c>
      <c r="E380" s="61">
        <v>-2.4345007605824261E-2</v>
      </c>
      <c r="F380" s="30" t="e" cm="1">
        <f t="array" ref="F380">INDEX(Input!$D:$D,MATCH('FAMA FRENCH'!$F$4,Input!$B:$B,0)*MATCH('FAMA FRENCH'!D380,Input!A:A,0))</f>
        <v>#N/A</v>
      </c>
      <c r="G380" s="61">
        <v>6.3015873015873018E-5</v>
      </c>
      <c r="H380" s="61">
        <f t="shared" si="40"/>
        <v>-2.4408023478840135E-2</v>
      </c>
      <c r="I380" s="31" t="e">
        <f t="shared" si="41"/>
        <v>#N/A</v>
      </c>
      <c r="J380">
        <v>0.02</v>
      </c>
      <c r="K380">
        <v>-1.91</v>
      </c>
      <c r="L380">
        <v>0.05</v>
      </c>
      <c r="M380">
        <v>-0.36</v>
      </c>
      <c r="N380">
        <v>0</v>
      </c>
      <c r="Q380" s="109">
        <f t="shared" si="46"/>
        <v>2.0000000000000001E-4</v>
      </c>
      <c r="R380" s="109">
        <f t="shared" si="42"/>
        <v>-1.9099999999999999E-2</v>
      </c>
      <c r="S380" s="109">
        <f t="shared" si="43"/>
        <v>5.0000000000000001E-4</v>
      </c>
      <c r="T380" s="109">
        <f t="shared" si="44"/>
        <v>-3.5999999999999999E-3</v>
      </c>
      <c r="U380" s="109">
        <f t="shared" si="45"/>
        <v>0</v>
      </c>
      <c r="W380" s="1"/>
    </row>
    <row r="381" spans="2:23" x14ac:dyDescent="0.25">
      <c r="B381" s="6"/>
      <c r="D381" s="6">
        <v>44544</v>
      </c>
      <c r="E381" s="61">
        <v>3.7061295043544558E-2</v>
      </c>
      <c r="F381" s="30" t="e" cm="1">
        <f t="array" ref="F381">INDEX(Input!$D:$D,MATCH('FAMA FRENCH'!$F$4,Input!$B:$B,0)*MATCH('FAMA FRENCH'!D381,Input!A:A,0))</f>
        <v>#N/A</v>
      </c>
      <c r="G381" s="61">
        <v>6.1349206349206343E-5</v>
      </c>
      <c r="H381" s="61">
        <f t="shared" si="40"/>
        <v>3.6999945837195354E-2</v>
      </c>
      <c r="I381" s="31" t="e">
        <f t="shared" si="41"/>
        <v>#N/A</v>
      </c>
      <c r="J381">
        <v>-0.35</v>
      </c>
      <c r="K381">
        <v>1.64</v>
      </c>
      <c r="L381">
        <v>0.4</v>
      </c>
      <c r="M381">
        <v>0.17</v>
      </c>
      <c r="N381">
        <v>0</v>
      </c>
      <c r="Q381" s="109">
        <f t="shared" si="46"/>
        <v>-3.4999999999999996E-3</v>
      </c>
      <c r="R381" s="109">
        <f t="shared" si="42"/>
        <v>1.6399999999999998E-2</v>
      </c>
      <c r="S381" s="109">
        <f t="shared" si="43"/>
        <v>4.0000000000000001E-3</v>
      </c>
      <c r="T381" s="109">
        <f t="shared" si="44"/>
        <v>1.7000000000000001E-3</v>
      </c>
      <c r="U381" s="109">
        <f t="shared" si="45"/>
        <v>0</v>
      </c>
      <c r="W381" s="1"/>
    </row>
    <row r="382" spans="2:23" x14ac:dyDescent="0.25">
      <c r="B382" s="6"/>
      <c r="D382" s="6">
        <v>44543</v>
      </c>
      <c r="E382" s="61">
        <v>5.7127892206070788E-3</v>
      </c>
      <c r="F382" s="30" t="e" cm="1">
        <f t="array" ref="F382">INDEX(Input!$D:$D,MATCH('FAMA FRENCH'!$F$4,Input!$B:$B,0)*MATCH('FAMA FRENCH'!D382,Input!A:A,0))</f>
        <v>#N/A</v>
      </c>
      <c r="G382" s="61">
        <v>6.4563492063492056E-5</v>
      </c>
      <c r="H382" s="61">
        <f t="shared" si="40"/>
        <v>5.6482257285435872E-3</v>
      </c>
      <c r="I382" s="31" t="e">
        <f t="shared" si="41"/>
        <v>#N/A</v>
      </c>
      <c r="J382">
        <v>-0.28999999999999998</v>
      </c>
      <c r="K382">
        <v>-0.98</v>
      </c>
      <c r="L382">
        <v>0.3</v>
      </c>
      <c r="M382">
        <v>-0.31</v>
      </c>
      <c r="N382">
        <v>0</v>
      </c>
      <c r="Q382" s="109">
        <f t="shared" si="46"/>
        <v>-2.8999999999999998E-3</v>
      </c>
      <c r="R382" s="109">
        <f t="shared" si="42"/>
        <v>-9.7999999999999997E-3</v>
      </c>
      <c r="S382" s="109">
        <f t="shared" si="43"/>
        <v>3.0000000000000001E-3</v>
      </c>
      <c r="T382" s="109">
        <f t="shared" si="44"/>
        <v>-3.0999999999999999E-3</v>
      </c>
      <c r="U382" s="109">
        <f t="shared" si="45"/>
        <v>0</v>
      </c>
      <c r="W382" s="1"/>
    </row>
    <row r="383" spans="2:23" x14ac:dyDescent="0.25">
      <c r="B383" s="6"/>
      <c r="D383" s="6">
        <v>44540</v>
      </c>
      <c r="E383" s="61">
        <v>-1.1587424845615084E-2</v>
      </c>
      <c r="F383" s="30" t="e" cm="1">
        <f t="array" ref="F383">INDEX(Input!$D:$D,MATCH('FAMA FRENCH'!$F$4,Input!$B:$B,0)*MATCH('FAMA FRENCH'!D383,Input!A:A,0))</f>
        <v>#N/A</v>
      </c>
      <c r="G383" s="61">
        <v>6.5476190476190479E-5</v>
      </c>
      <c r="H383" s="61">
        <f t="shared" si="40"/>
        <v>-1.1652901036091274E-2</v>
      </c>
      <c r="I383" s="31" t="e">
        <f t="shared" si="41"/>
        <v>#N/A</v>
      </c>
      <c r="J383">
        <v>-0.87</v>
      </c>
      <c r="K383">
        <v>0.5</v>
      </c>
      <c r="L383">
        <v>1.38</v>
      </c>
      <c r="M383">
        <v>0.77</v>
      </c>
      <c r="N383">
        <v>0</v>
      </c>
      <c r="Q383" s="109">
        <f t="shared" si="46"/>
        <v>-8.6999999999999994E-3</v>
      </c>
      <c r="R383" s="109">
        <f t="shared" si="42"/>
        <v>5.0000000000000001E-3</v>
      </c>
      <c r="S383" s="109">
        <f t="shared" si="43"/>
        <v>1.38E-2</v>
      </c>
      <c r="T383" s="109">
        <f t="shared" si="44"/>
        <v>7.7000000000000002E-3</v>
      </c>
      <c r="U383" s="109">
        <f t="shared" si="45"/>
        <v>0</v>
      </c>
      <c r="W383" s="1"/>
    </row>
    <row r="384" spans="2:23" x14ac:dyDescent="0.25">
      <c r="B384" s="6"/>
      <c r="D384" s="6">
        <v>44539</v>
      </c>
      <c r="E384" s="61">
        <v>-7.0940469836308657E-3</v>
      </c>
      <c r="F384" s="30" t="e" cm="1">
        <f t="array" ref="F384">INDEX(Input!$D:$D,MATCH('FAMA FRENCH'!$F$4,Input!$B:$B,0)*MATCH('FAMA FRENCH'!D384,Input!A:A,0))</f>
        <v>#N/A</v>
      </c>
      <c r="G384" s="61">
        <v>6.7103174603174608E-5</v>
      </c>
      <c r="H384" s="61">
        <f t="shared" si="40"/>
        <v>-7.1611501582340403E-3</v>
      </c>
      <c r="I384" s="31" t="e">
        <f t="shared" si="41"/>
        <v>#N/A</v>
      </c>
      <c r="J384">
        <v>-1.07</v>
      </c>
      <c r="K384">
        <v>1.57</v>
      </c>
      <c r="L384">
        <v>1.42</v>
      </c>
      <c r="M384">
        <v>0.97</v>
      </c>
      <c r="N384">
        <v>0</v>
      </c>
      <c r="Q384" s="109">
        <f t="shared" si="46"/>
        <v>-1.0700000000000001E-2</v>
      </c>
      <c r="R384" s="109">
        <f t="shared" si="42"/>
        <v>1.5700000000000002E-2</v>
      </c>
      <c r="S384" s="109">
        <f t="shared" si="43"/>
        <v>1.4199999999999999E-2</v>
      </c>
      <c r="T384" s="109">
        <f t="shared" si="44"/>
        <v>9.7000000000000003E-3</v>
      </c>
      <c r="U384" s="109">
        <f t="shared" si="45"/>
        <v>0</v>
      </c>
      <c r="W384" s="1"/>
    </row>
    <row r="385" spans="2:23" x14ac:dyDescent="0.25">
      <c r="B385" s="6"/>
      <c r="D385" s="6">
        <v>44538</v>
      </c>
      <c r="E385" s="61">
        <v>5.3103808670362292E-3</v>
      </c>
      <c r="F385" s="30" t="e" cm="1">
        <f t="array" ref="F385">INDEX(Input!$D:$D,MATCH('FAMA FRENCH'!$F$4,Input!$B:$B,0)*MATCH('FAMA FRENCH'!D385,Input!A:A,0))</f>
        <v>#N/A</v>
      </c>
      <c r="G385" s="61">
        <v>6.5238095238095243E-5</v>
      </c>
      <c r="H385" s="61">
        <f t="shared" si="40"/>
        <v>5.2451427717981336E-3</v>
      </c>
      <c r="I385" s="31" t="e">
        <f t="shared" si="41"/>
        <v>#N/A</v>
      </c>
      <c r="J385">
        <v>0.34</v>
      </c>
      <c r="K385">
        <v>-0.83</v>
      </c>
      <c r="L385">
        <v>-0.97</v>
      </c>
      <c r="M385">
        <v>0.2</v>
      </c>
      <c r="N385">
        <v>0</v>
      </c>
      <c r="Q385" s="109">
        <f t="shared" si="46"/>
        <v>3.4000000000000002E-3</v>
      </c>
      <c r="R385" s="109">
        <f t="shared" si="42"/>
        <v>-8.3000000000000001E-3</v>
      </c>
      <c r="S385" s="109">
        <f t="shared" si="43"/>
        <v>-9.7000000000000003E-3</v>
      </c>
      <c r="T385" s="109">
        <f t="shared" si="44"/>
        <v>2E-3</v>
      </c>
      <c r="U385" s="109">
        <f t="shared" si="45"/>
        <v>0</v>
      </c>
      <c r="W385" s="1"/>
    </row>
    <row r="386" spans="2:23" x14ac:dyDescent="0.25">
      <c r="B386" s="6"/>
      <c r="D386" s="6">
        <v>44537</v>
      </c>
      <c r="E386" s="61">
        <v>2.5083757866317117E-2</v>
      </c>
      <c r="F386" s="30" t="e" cm="1">
        <f t="array" ref="F386">INDEX(Input!$D:$D,MATCH('FAMA FRENCH'!$F$4,Input!$B:$B,0)*MATCH('FAMA FRENCH'!D386,Input!A:A,0))</f>
        <v>#N/A</v>
      </c>
      <c r="G386" s="61">
        <v>6.4206349206349209E-5</v>
      </c>
      <c r="H386" s="61">
        <f t="shared" si="40"/>
        <v>2.5019551517110768E-2</v>
      </c>
      <c r="I386" s="31" t="e">
        <f t="shared" si="41"/>
        <v>#N/A</v>
      </c>
      <c r="J386">
        <v>-0.16</v>
      </c>
      <c r="K386">
        <v>-1.79</v>
      </c>
      <c r="L386">
        <v>-1.45</v>
      </c>
      <c r="M386">
        <v>-0.43</v>
      </c>
      <c r="N386">
        <v>0</v>
      </c>
      <c r="Q386" s="109">
        <f t="shared" si="46"/>
        <v>-1.6000000000000001E-3</v>
      </c>
      <c r="R386" s="109">
        <f t="shared" si="42"/>
        <v>-1.7899999999999999E-2</v>
      </c>
      <c r="S386" s="109">
        <f t="shared" si="43"/>
        <v>-1.4499999999999999E-2</v>
      </c>
      <c r="T386" s="109">
        <f t="shared" si="44"/>
        <v>-4.3E-3</v>
      </c>
      <c r="U386" s="109">
        <f t="shared" si="45"/>
        <v>0</v>
      </c>
      <c r="W386" s="1"/>
    </row>
    <row r="387" spans="2:23" x14ac:dyDescent="0.25">
      <c r="B387" s="6"/>
      <c r="D387" s="6">
        <v>44536</v>
      </c>
      <c r="E387" s="61">
        <v>-8.5837277952190479E-3</v>
      </c>
      <c r="F387" s="30" t="e" cm="1">
        <f t="array" ref="F387">INDEX(Input!$D:$D,MATCH('FAMA FRENCH'!$F$4,Input!$B:$B,0)*MATCH('FAMA FRENCH'!D387,Input!A:A,0))</f>
        <v>#N/A</v>
      </c>
      <c r="G387" s="61">
        <v>6.2658730158730158E-5</v>
      </c>
      <c r="H387" s="61">
        <f t="shared" si="40"/>
        <v>-8.6463865253777784E-3</v>
      </c>
      <c r="I387" s="31" t="e">
        <f t="shared" si="41"/>
        <v>#N/A</v>
      </c>
      <c r="J387">
        <v>0.83</v>
      </c>
      <c r="K387">
        <v>0.63</v>
      </c>
      <c r="L387">
        <v>0.09</v>
      </c>
      <c r="M387">
        <v>0.61</v>
      </c>
      <c r="N387">
        <v>0</v>
      </c>
      <c r="Q387" s="109">
        <f t="shared" si="46"/>
        <v>8.3000000000000001E-3</v>
      </c>
      <c r="R387" s="109">
        <f t="shared" si="42"/>
        <v>6.3E-3</v>
      </c>
      <c r="S387" s="109">
        <f t="shared" si="43"/>
        <v>8.9999999999999998E-4</v>
      </c>
      <c r="T387" s="109">
        <f t="shared" si="44"/>
        <v>6.0999999999999995E-3</v>
      </c>
      <c r="U387" s="109">
        <f t="shared" si="45"/>
        <v>0</v>
      </c>
      <c r="W387" s="1"/>
    </row>
    <row r="388" spans="2:23" x14ac:dyDescent="0.25">
      <c r="B388" s="6"/>
      <c r="D388" s="6">
        <v>44533</v>
      </c>
      <c r="E388" s="61">
        <v>9.4946134064877539E-3</v>
      </c>
      <c r="F388" s="30" t="e" cm="1">
        <f t="array" ref="F388">INDEX(Input!$D:$D,MATCH('FAMA FRENCH'!$F$4,Input!$B:$B,0)*MATCH('FAMA FRENCH'!D388,Input!A:A,0))</f>
        <v>#N/A</v>
      </c>
      <c r="G388" s="61">
        <v>6.4404761904761912E-5</v>
      </c>
      <c r="H388" s="61">
        <f t="shared" si="40"/>
        <v>9.4302086445829918E-3</v>
      </c>
      <c r="I388" s="31" t="e">
        <f t="shared" si="41"/>
        <v>#N/A</v>
      </c>
      <c r="J388">
        <v>-0.86</v>
      </c>
      <c r="K388">
        <v>1.07</v>
      </c>
      <c r="L388">
        <v>1.78</v>
      </c>
      <c r="M388">
        <v>1</v>
      </c>
      <c r="N388">
        <v>0</v>
      </c>
      <c r="Q388" s="109">
        <f t="shared" si="46"/>
        <v>-8.6E-3</v>
      </c>
      <c r="R388" s="109">
        <f t="shared" si="42"/>
        <v>1.0700000000000001E-2</v>
      </c>
      <c r="S388" s="109">
        <f t="shared" si="43"/>
        <v>1.78E-2</v>
      </c>
      <c r="T388" s="109">
        <f t="shared" si="44"/>
        <v>0.01</v>
      </c>
      <c r="U388" s="109">
        <f t="shared" si="45"/>
        <v>0</v>
      </c>
      <c r="W388" s="1"/>
    </row>
    <row r="389" spans="2:23" x14ac:dyDescent="0.25">
      <c r="B389" s="6"/>
      <c r="D389" s="6">
        <v>44532</v>
      </c>
      <c r="E389" s="61">
        <v>-1.2892217671991502E-2</v>
      </c>
      <c r="F389" s="30" t="e" cm="1">
        <f t="array" ref="F389">INDEX(Input!$D:$D,MATCH('FAMA FRENCH'!$F$4,Input!$B:$B,0)*MATCH('FAMA FRENCH'!D389,Input!A:A,0))</f>
        <v>#N/A</v>
      </c>
      <c r="G389" s="61">
        <v>6.5555555555555557E-5</v>
      </c>
      <c r="H389" s="61">
        <f t="shared" si="40"/>
        <v>-1.2957773227547056E-2</v>
      </c>
      <c r="I389" s="31" t="e">
        <f t="shared" si="41"/>
        <v>#N/A</v>
      </c>
      <c r="J389">
        <v>1</v>
      </c>
      <c r="K389">
        <v>1.27</v>
      </c>
      <c r="L389">
        <v>-0.65</v>
      </c>
      <c r="M389">
        <v>0.04</v>
      </c>
      <c r="N389">
        <v>0</v>
      </c>
      <c r="Q389" s="109">
        <f t="shared" si="46"/>
        <v>0.01</v>
      </c>
      <c r="R389" s="109">
        <f t="shared" si="42"/>
        <v>1.2699999999999999E-2</v>
      </c>
      <c r="S389" s="109">
        <f t="shared" si="43"/>
        <v>-6.5000000000000006E-3</v>
      </c>
      <c r="T389" s="109">
        <f t="shared" si="44"/>
        <v>4.0000000000000002E-4</v>
      </c>
      <c r="U389" s="109">
        <f t="shared" si="45"/>
        <v>0</v>
      </c>
      <c r="W389" s="1"/>
    </row>
    <row r="390" spans="2:23" x14ac:dyDescent="0.25">
      <c r="B390" s="6"/>
      <c r="D390" s="6">
        <v>44531</v>
      </c>
      <c r="E390" s="61">
        <v>-6.6635107138356244E-3</v>
      </c>
      <c r="F390" s="30" t="e" cm="1">
        <f t="array" ref="F390">INDEX(Input!$D:$D,MATCH('FAMA FRENCH'!$F$4,Input!$B:$B,0)*MATCH('FAMA FRENCH'!D390,Input!A:A,0))</f>
        <v>#N/A</v>
      </c>
      <c r="G390" s="61">
        <v>6.8650793650793646E-5</v>
      </c>
      <c r="H390" s="61">
        <f t="shared" ref="H390:H453" si="47">E390-G390</f>
        <v>-6.7321615074864179E-3</v>
      </c>
      <c r="I390" s="31" t="e">
        <f t="shared" si="41"/>
        <v>#N/A</v>
      </c>
      <c r="J390">
        <v>-0.47</v>
      </c>
      <c r="K390">
        <v>1.1100000000000001</v>
      </c>
      <c r="L390">
        <v>2.29</v>
      </c>
      <c r="M390">
        <v>0.74</v>
      </c>
      <c r="N390">
        <v>0</v>
      </c>
      <c r="Q390" s="109">
        <f t="shared" si="46"/>
        <v>-4.6999999999999993E-3</v>
      </c>
      <c r="R390" s="109">
        <f t="shared" si="42"/>
        <v>1.11E-2</v>
      </c>
      <c r="S390" s="109">
        <f t="shared" si="43"/>
        <v>2.29E-2</v>
      </c>
      <c r="T390" s="109">
        <f t="shared" si="44"/>
        <v>7.4000000000000003E-3</v>
      </c>
      <c r="U390" s="109">
        <f t="shared" si="45"/>
        <v>0</v>
      </c>
      <c r="W390" s="1"/>
    </row>
    <row r="391" spans="2:23" x14ac:dyDescent="0.25">
      <c r="B391" s="6"/>
      <c r="D391" s="6">
        <v>44530</v>
      </c>
      <c r="E391" s="61">
        <v>3.6507635277299739E-3</v>
      </c>
      <c r="F391" s="30" t="e" cm="1">
        <f t="array" ref="F391">INDEX(Input!$D:$D,MATCH('FAMA FRENCH'!$F$4,Input!$B:$B,0)*MATCH('FAMA FRENCH'!D391,Input!A:A,0))</f>
        <v>#N/A</v>
      </c>
      <c r="G391" s="61">
        <v>6.9444444444444444E-5</v>
      </c>
      <c r="H391" s="61">
        <f t="shared" si="47"/>
        <v>3.5813190832855294E-3</v>
      </c>
      <c r="I391" s="31" t="e">
        <f t="shared" ref="I391:I454" si="48">F391-G391</f>
        <v>#N/A</v>
      </c>
      <c r="J391">
        <v>0.16</v>
      </c>
      <c r="K391">
        <v>-1.1299999999999999</v>
      </c>
      <c r="L391">
        <v>-0.11</v>
      </c>
      <c r="M391">
        <v>0.43</v>
      </c>
      <c r="N391">
        <v>0</v>
      </c>
      <c r="Q391" s="109">
        <f t="shared" si="46"/>
        <v>1.6000000000000001E-3</v>
      </c>
      <c r="R391" s="109">
        <f t="shared" si="42"/>
        <v>-1.1299999999999999E-2</v>
      </c>
      <c r="S391" s="109">
        <f t="shared" si="43"/>
        <v>-1.1000000000000001E-3</v>
      </c>
      <c r="T391" s="109">
        <f t="shared" si="44"/>
        <v>4.3E-3</v>
      </c>
      <c r="U391" s="109">
        <f t="shared" si="45"/>
        <v>0</v>
      </c>
      <c r="W391" s="1"/>
    </row>
    <row r="392" spans="2:23" x14ac:dyDescent="0.25">
      <c r="B392" s="6"/>
      <c r="D392" s="6">
        <v>44529</v>
      </c>
      <c r="E392" s="61">
        <v>5.5502966745141842E-4</v>
      </c>
      <c r="F392" s="30" t="e" cm="1">
        <f t="array" ref="F392">INDEX(Input!$D:$D,MATCH('FAMA FRENCH'!$F$4,Input!$B:$B,0)*MATCH('FAMA FRENCH'!D392,Input!A:A,0))</f>
        <v>#N/A</v>
      </c>
      <c r="G392" s="61">
        <v>7.0198412698412683E-5</v>
      </c>
      <c r="H392" s="61">
        <f t="shared" si="47"/>
        <v>4.8483125475300571E-4</v>
      </c>
      <c r="I392" s="31" t="e">
        <f t="shared" si="48"/>
        <v>#N/A</v>
      </c>
      <c r="J392">
        <v>-1.31</v>
      </c>
      <c r="K392">
        <v>-0.79</v>
      </c>
      <c r="L392">
        <v>0.38</v>
      </c>
      <c r="M392">
        <v>-0.32</v>
      </c>
      <c r="N392">
        <v>0</v>
      </c>
      <c r="Q392" s="109">
        <f t="shared" si="46"/>
        <v>-1.3100000000000001E-2</v>
      </c>
      <c r="R392" s="109">
        <f t="shared" si="42"/>
        <v>-7.9000000000000008E-3</v>
      </c>
      <c r="S392" s="109">
        <f t="shared" si="43"/>
        <v>3.8E-3</v>
      </c>
      <c r="T392" s="109">
        <f t="shared" si="44"/>
        <v>-3.2000000000000002E-3</v>
      </c>
      <c r="U392" s="109">
        <f t="shared" si="45"/>
        <v>0</v>
      </c>
      <c r="W392" s="1"/>
    </row>
    <row r="393" spans="2:23" x14ac:dyDescent="0.25">
      <c r="B393" s="6"/>
      <c r="D393" s="6">
        <v>44526</v>
      </c>
      <c r="E393" s="61">
        <v>-1.9279913539254671E-2</v>
      </c>
      <c r="F393" s="30" t="e" cm="1">
        <f t="array" ref="F393">INDEX(Input!$D:$D,MATCH('FAMA FRENCH'!$F$4,Input!$B:$B,0)*MATCH('FAMA FRENCH'!D393,Input!A:A,0))</f>
        <v>#N/A</v>
      </c>
      <c r="G393" s="61">
        <v>7.0912698412698417E-5</v>
      </c>
      <c r="H393" s="61">
        <f t="shared" si="47"/>
        <v>-1.935082623766737E-2</v>
      </c>
      <c r="I393" s="31" t="e">
        <f t="shared" si="48"/>
        <v>#N/A</v>
      </c>
      <c r="J393">
        <v>-1.28</v>
      </c>
      <c r="K393">
        <v>-0.92</v>
      </c>
      <c r="L393">
        <v>0.25</v>
      </c>
      <c r="M393">
        <v>-0.61</v>
      </c>
      <c r="N393">
        <v>0</v>
      </c>
      <c r="Q393" s="109">
        <f t="shared" si="46"/>
        <v>-1.2800000000000001E-2</v>
      </c>
      <c r="R393" s="109">
        <f t="shared" si="42"/>
        <v>-9.1999999999999998E-3</v>
      </c>
      <c r="S393" s="109">
        <f t="shared" si="43"/>
        <v>2.5000000000000001E-3</v>
      </c>
      <c r="T393" s="109">
        <f t="shared" si="44"/>
        <v>-6.0999999999999995E-3</v>
      </c>
      <c r="U393" s="109">
        <f t="shared" si="45"/>
        <v>0</v>
      </c>
      <c r="W393" s="1"/>
    </row>
    <row r="394" spans="2:23" x14ac:dyDescent="0.25">
      <c r="B394" s="6"/>
      <c r="D394" s="6">
        <v>44524</v>
      </c>
      <c r="E394" s="61">
        <v>8.8824919078788495E-3</v>
      </c>
      <c r="F394" s="30" t="e" cm="1">
        <f t="array" ref="F394">INDEX(Input!$D:$D,MATCH('FAMA FRENCH'!$F$4,Input!$B:$B,0)*MATCH('FAMA FRENCH'!D394,Input!A:A,0))</f>
        <v>#N/A</v>
      </c>
      <c r="G394" s="61">
        <v>7.4960317460317461E-5</v>
      </c>
      <c r="H394" s="61">
        <f t="shared" si="47"/>
        <v>8.8075315904185322E-3</v>
      </c>
      <c r="I394" s="31" t="e">
        <f t="shared" si="48"/>
        <v>#N/A</v>
      </c>
      <c r="J394">
        <v>-0.13</v>
      </c>
      <c r="K394">
        <v>-0.87</v>
      </c>
      <c r="L394">
        <v>-0.52</v>
      </c>
      <c r="M394">
        <v>-0.2</v>
      </c>
      <c r="N394">
        <v>0</v>
      </c>
      <c r="Q394" s="109">
        <f t="shared" si="46"/>
        <v>-1.2999999999999999E-3</v>
      </c>
      <c r="R394" s="109">
        <f t="shared" si="42"/>
        <v>-8.6999999999999994E-3</v>
      </c>
      <c r="S394" s="109">
        <f t="shared" si="43"/>
        <v>-5.1999999999999998E-3</v>
      </c>
      <c r="T394" s="109">
        <f t="shared" si="44"/>
        <v>-2E-3</v>
      </c>
      <c r="U394" s="109">
        <f t="shared" si="45"/>
        <v>0</v>
      </c>
      <c r="W394" s="1"/>
    </row>
    <row r="395" spans="2:23" x14ac:dyDescent="0.25">
      <c r="B395" s="6"/>
      <c r="D395" s="6">
        <v>44523</v>
      </c>
      <c r="E395" s="61">
        <v>2.2702215621928823E-3</v>
      </c>
      <c r="F395" s="30" t="e" cm="1">
        <f t="array" ref="F395">INDEX(Input!$D:$D,MATCH('FAMA FRENCH'!$F$4,Input!$B:$B,0)*MATCH('FAMA FRENCH'!D395,Input!A:A,0))</f>
        <v>#N/A</v>
      </c>
      <c r="G395" s="61">
        <v>7.4682539682539679E-5</v>
      </c>
      <c r="H395" s="61">
        <f t="shared" si="47"/>
        <v>2.1955390225103428E-3</v>
      </c>
      <c r="I395" s="31" t="e">
        <f t="shared" si="48"/>
        <v>#N/A</v>
      </c>
      <c r="J395">
        <v>-0.2</v>
      </c>
      <c r="K395">
        <v>1.75</v>
      </c>
      <c r="L395">
        <v>0.24</v>
      </c>
      <c r="M395">
        <v>1.1499999999999999</v>
      </c>
      <c r="N395">
        <v>0</v>
      </c>
      <c r="Q395" s="109">
        <f t="shared" si="46"/>
        <v>-2E-3</v>
      </c>
      <c r="R395" s="109">
        <f t="shared" si="42"/>
        <v>1.7500000000000002E-2</v>
      </c>
      <c r="S395" s="109">
        <f t="shared" si="43"/>
        <v>2.3999999999999998E-3</v>
      </c>
      <c r="T395" s="109">
        <f t="shared" si="44"/>
        <v>1.15E-2</v>
      </c>
      <c r="U395" s="109">
        <f t="shared" si="45"/>
        <v>0</v>
      </c>
      <c r="W395" s="1"/>
    </row>
    <row r="396" spans="2:23" x14ac:dyDescent="0.25">
      <c r="B396" s="6"/>
      <c r="D396" s="6">
        <v>44522</v>
      </c>
      <c r="E396" s="61">
        <v>7.4585352373200131E-3</v>
      </c>
      <c r="F396" s="30" t="e" cm="1">
        <f t="array" ref="F396">INDEX(Input!$D:$D,MATCH('FAMA FRENCH'!$F$4,Input!$B:$B,0)*MATCH('FAMA FRENCH'!D396,Input!A:A,0))</f>
        <v>#N/A</v>
      </c>
      <c r="G396" s="61">
        <v>7.178571428571428E-5</v>
      </c>
      <c r="H396" s="61">
        <f t="shared" si="47"/>
        <v>7.3867495230342988E-3</v>
      </c>
      <c r="I396" s="31" t="e">
        <f t="shared" si="48"/>
        <v>#N/A</v>
      </c>
      <c r="J396">
        <v>0.05</v>
      </c>
      <c r="K396">
        <v>2.76</v>
      </c>
      <c r="L396">
        <v>1.24</v>
      </c>
      <c r="M396">
        <v>1.59</v>
      </c>
      <c r="N396">
        <v>0</v>
      </c>
      <c r="Q396" s="109">
        <f t="shared" si="46"/>
        <v>5.0000000000000001E-4</v>
      </c>
      <c r="R396" s="109">
        <f t="shared" si="42"/>
        <v>2.76E-2</v>
      </c>
      <c r="S396" s="109">
        <f t="shared" si="43"/>
        <v>1.24E-2</v>
      </c>
      <c r="T396" s="109">
        <f t="shared" si="44"/>
        <v>1.5900000000000001E-2</v>
      </c>
      <c r="U396" s="109">
        <f t="shared" si="45"/>
        <v>0</v>
      </c>
      <c r="W396" s="1"/>
    </row>
    <row r="397" spans="2:23" x14ac:dyDescent="0.25">
      <c r="B397" s="6"/>
      <c r="D397" s="6">
        <v>44519</v>
      </c>
      <c r="E397" s="61">
        <v>-5.0452708420546276E-3</v>
      </c>
      <c r="F397" s="30" t="e" cm="1">
        <f t="array" ref="F397">INDEX(Input!$D:$D,MATCH('FAMA FRENCH'!$F$4,Input!$B:$B,0)*MATCH('FAMA FRENCH'!D397,Input!A:A,0))</f>
        <v>#N/A</v>
      </c>
      <c r="G397" s="61">
        <v>7.2738095238095236E-5</v>
      </c>
      <c r="H397" s="61">
        <f t="shared" si="47"/>
        <v>-5.1180089372927229E-3</v>
      </c>
      <c r="I397" s="31" t="e">
        <f t="shared" si="48"/>
        <v>#N/A</v>
      </c>
      <c r="J397">
        <v>-0.41</v>
      </c>
      <c r="K397">
        <v>-1.28</v>
      </c>
      <c r="L397">
        <v>1.05</v>
      </c>
      <c r="M397">
        <v>-0.59</v>
      </c>
      <c r="N397">
        <v>0</v>
      </c>
      <c r="Q397" s="109">
        <f t="shared" si="46"/>
        <v>-4.0999999999999995E-3</v>
      </c>
      <c r="R397" s="109">
        <f t="shared" si="42"/>
        <v>-1.2800000000000001E-2</v>
      </c>
      <c r="S397" s="109">
        <f t="shared" si="43"/>
        <v>1.0500000000000001E-2</v>
      </c>
      <c r="T397" s="109">
        <f t="shared" si="44"/>
        <v>-5.8999999999999999E-3</v>
      </c>
      <c r="U397" s="109">
        <f t="shared" si="45"/>
        <v>0</v>
      </c>
      <c r="W397" s="1"/>
    </row>
    <row r="398" spans="2:23" x14ac:dyDescent="0.25">
      <c r="B398" s="6"/>
      <c r="D398" s="6">
        <v>44518</v>
      </c>
      <c r="E398" s="61">
        <v>-2.8340889552045177E-3</v>
      </c>
      <c r="F398" s="30" t="e" cm="1">
        <f t="array" ref="F398">INDEX(Input!$D:$D,MATCH('FAMA FRENCH'!$F$4,Input!$B:$B,0)*MATCH('FAMA FRENCH'!D398,Input!A:A,0))</f>
        <v>#N/A</v>
      </c>
      <c r="G398" s="61">
        <v>7.1349206349206342E-5</v>
      </c>
      <c r="H398" s="61">
        <f t="shared" si="47"/>
        <v>-2.9054381615537242E-3</v>
      </c>
      <c r="I398" s="31" t="e">
        <f t="shared" si="48"/>
        <v>#N/A</v>
      </c>
      <c r="J398">
        <v>-0.76</v>
      </c>
      <c r="K398">
        <v>-7.0000000000000007E-2</v>
      </c>
      <c r="L398">
        <v>1.26</v>
      </c>
      <c r="M398">
        <v>-0.09</v>
      </c>
      <c r="N398">
        <v>0</v>
      </c>
      <c r="Q398" s="109">
        <f t="shared" si="46"/>
        <v>-7.6E-3</v>
      </c>
      <c r="R398" s="109">
        <f t="shared" si="42"/>
        <v>-7.000000000000001E-4</v>
      </c>
      <c r="S398" s="109">
        <f t="shared" si="43"/>
        <v>1.26E-2</v>
      </c>
      <c r="T398" s="109">
        <f t="shared" si="44"/>
        <v>-8.9999999999999998E-4</v>
      </c>
      <c r="U398" s="109">
        <f t="shared" si="45"/>
        <v>0</v>
      </c>
      <c r="W398" s="1"/>
    </row>
    <row r="399" spans="2:23" x14ac:dyDescent="0.25">
      <c r="B399" s="6"/>
      <c r="D399" s="6">
        <v>44517</v>
      </c>
      <c r="E399" s="61">
        <v>-7.911333437170839E-3</v>
      </c>
      <c r="F399" s="30" t="e" cm="1">
        <f t="array" ref="F399">INDEX(Input!$D:$D,MATCH('FAMA FRENCH'!$F$4,Input!$B:$B,0)*MATCH('FAMA FRENCH'!D399,Input!A:A,0))</f>
        <v>#N/A</v>
      </c>
      <c r="G399" s="61">
        <v>7.3611111111111113E-5</v>
      </c>
      <c r="H399" s="61">
        <f t="shared" si="47"/>
        <v>-7.9849445482819501E-3</v>
      </c>
      <c r="I399" s="31" t="e">
        <f t="shared" si="48"/>
        <v>#N/A</v>
      </c>
      <c r="J399">
        <v>-0.64</v>
      </c>
      <c r="K399">
        <v>-0.25</v>
      </c>
      <c r="L399">
        <v>0.81</v>
      </c>
      <c r="M399">
        <v>0.16</v>
      </c>
      <c r="N399">
        <v>0</v>
      </c>
      <c r="Q399" s="109">
        <f t="shared" si="46"/>
        <v>-6.4000000000000003E-3</v>
      </c>
      <c r="R399" s="109">
        <f t="shared" si="42"/>
        <v>-2.5000000000000001E-3</v>
      </c>
      <c r="S399" s="109">
        <f t="shared" si="43"/>
        <v>8.1000000000000013E-3</v>
      </c>
      <c r="T399" s="109">
        <f t="shared" si="44"/>
        <v>1.6000000000000001E-3</v>
      </c>
      <c r="U399" s="109">
        <f t="shared" si="45"/>
        <v>0</v>
      </c>
      <c r="W399" s="1"/>
    </row>
    <row r="400" spans="2:23" x14ac:dyDescent="0.25">
      <c r="B400" s="6"/>
      <c r="D400" s="6">
        <v>44516</v>
      </c>
      <c r="E400" s="61">
        <v>-1.371351212258756E-3</v>
      </c>
      <c r="F400" s="30" t="e" cm="1">
        <f t="array" ref="F400">INDEX(Input!$D:$D,MATCH('FAMA FRENCH'!$F$4,Input!$B:$B,0)*MATCH('FAMA FRENCH'!D400,Input!A:A,0))</f>
        <v>#N/A</v>
      </c>
      <c r="G400" s="61">
        <v>7.285714285714286E-5</v>
      </c>
      <c r="H400" s="61">
        <f t="shared" si="47"/>
        <v>-1.4442083551158989E-3</v>
      </c>
      <c r="I400" s="31" t="e">
        <f t="shared" si="48"/>
        <v>#N/A</v>
      </c>
      <c r="J400">
        <v>-0.17</v>
      </c>
      <c r="K400">
        <v>-0.72</v>
      </c>
      <c r="L400">
        <v>0.19</v>
      </c>
      <c r="M400">
        <v>-0.64</v>
      </c>
      <c r="N400">
        <v>0</v>
      </c>
      <c r="Q400" s="109">
        <f t="shared" si="46"/>
        <v>-1.7000000000000001E-3</v>
      </c>
      <c r="R400" s="109">
        <f t="shared" si="42"/>
        <v>-7.1999999999999998E-3</v>
      </c>
      <c r="S400" s="109">
        <f t="shared" si="43"/>
        <v>1.9E-3</v>
      </c>
      <c r="T400" s="109">
        <f t="shared" si="44"/>
        <v>-6.4000000000000003E-3</v>
      </c>
      <c r="U400" s="109">
        <f t="shared" si="45"/>
        <v>0</v>
      </c>
      <c r="W400" s="1"/>
    </row>
    <row r="401" spans="2:23" x14ac:dyDescent="0.25">
      <c r="B401" s="6"/>
      <c r="D401" s="6">
        <v>44515</v>
      </c>
      <c r="E401" s="61">
        <v>1.6311764630925079E-3</v>
      </c>
      <c r="F401" s="30" t="e" cm="1">
        <f t="array" ref="F401">INDEX(Input!$D:$D,MATCH('FAMA FRENCH'!$F$4,Input!$B:$B,0)*MATCH('FAMA FRENCH'!D401,Input!A:A,0))</f>
        <v>#N/A</v>
      </c>
      <c r="G401" s="61">
        <v>7.0119047619047618E-5</v>
      </c>
      <c r="H401" s="61">
        <f t="shared" si="47"/>
        <v>1.5610574154734603E-3</v>
      </c>
      <c r="I401" s="31" t="e">
        <f t="shared" si="48"/>
        <v>#N/A</v>
      </c>
      <c r="J401">
        <v>-0.46</v>
      </c>
      <c r="K401">
        <v>0.71</v>
      </c>
      <c r="L401">
        <v>0.56000000000000005</v>
      </c>
      <c r="M401">
        <v>0.48</v>
      </c>
      <c r="N401">
        <v>0</v>
      </c>
      <c r="Q401" s="109">
        <f t="shared" si="46"/>
        <v>-4.5999999999999999E-3</v>
      </c>
      <c r="R401" s="109">
        <f t="shared" si="42"/>
        <v>7.0999999999999995E-3</v>
      </c>
      <c r="S401" s="109">
        <f t="shared" si="43"/>
        <v>5.6000000000000008E-3</v>
      </c>
      <c r="T401" s="109">
        <f t="shared" si="44"/>
        <v>4.7999999999999996E-3</v>
      </c>
      <c r="U401" s="109">
        <f t="shared" si="45"/>
        <v>0</v>
      </c>
      <c r="W401" s="1"/>
    </row>
    <row r="402" spans="2:23" x14ac:dyDescent="0.25">
      <c r="B402" s="6"/>
      <c r="D402" s="6">
        <v>44512</v>
      </c>
      <c r="E402" s="61">
        <v>1.1228672476814385E-2</v>
      </c>
      <c r="F402" s="30" t="e" cm="1">
        <f t="array" ref="F402">INDEX(Input!$D:$D,MATCH('FAMA FRENCH'!$F$4,Input!$B:$B,0)*MATCH('FAMA FRENCH'!D402,Input!A:A,0))</f>
        <v>#N/A</v>
      </c>
      <c r="G402" s="61">
        <v>7.1746031746031748E-5</v>
      </c>
      <c r="H402" s="61">
        <f t="shared" si="47"/>
        <v>1.1156926445068353E-2</v>
      </c>
      <c r="I402" s="31" t="e">
        <f t="shared" si="48"/>
        <v>#N/A</v>
      </c>
      <c r="J402">
        <v>-0.46</v>
      </c>
      <c r="K402">
        <v>-0.91</v>
      </c>
      <c r="L402">
        <v>0.39</v>
      </c>
      <c r="M402">
        <v>-0.3</v>
      </c>
      <c r="N402">
        <v>0</v>
      </c>
      <c r="Q402" s="109">
        <f t="shared" si="46"/>
        <v>-4.5999999999999999E-3</v>
      </c>
      <c r="R402" s="109">
        <f t="shared" si="42"/>
        <v>-9.1000000000000004E-3</v>
      </c>
      <c r="S402" s="109">
        <f t="shared" si="43"/>
        <v>3.9000000000000003E-3</v>
      </c>
      <c r="T402" s="109">
        <f t="shared" si="44"/>
        <v>-3.0000000000000001E-3</v>
      </c>
      <c r="U402" s="109">
        <f t="shared" si="45"/>
        <v>0</v>
      </c>
      <c r="W402" s="1"/>
    </row>
    <row r="403" spans="2:23" x14ac:dyDescent="0.25">
      <c r="B403" s="6"/>
      <c r="D403" s="6">
        <v>44511</v>
      </c>
      <c r="E403" s="61">
        <v>3.770001959418858E-3</v>
      </c>
      <c r="F403" s="30" t="e" cm="1">
        <f t="array" ref="F403">INDEX(Input!$D:$D,MATCH('FAMA FRENCH'!$F$4,Input!$B:$B,0)*MATCH('FAMA FRENCH'!D403,Input!A:A,0))</f>
        <v>#N/A</v>
      </c>
      <c r="G403" s="61">
        <v>7.2539682539682546E-5</v>
      </c>
      <c r="H403" s="61">
        <f t="shared" si="47"/>
        <v>3.6974622768791753E-3</v>
      </c>
      <c r="I403" s="31" t="e">
        <f t="shared" si="48"/>
        <v>#N/A</v>
      </c>
      <c r="J403">
        <v>0.63</v>
      </c>
      <c r="K403">
        <v>0.33</v>
      </c>
      <c r="L403">
        <v>0.14000000000000001</v>
      </c>
      <c r="M403">
        <v>0.11</v>
      </c>
      <c r="N403">
        <v>0</v>
      </c>
      <c r="Q403" s="109">
        <f t="shared" si="46"/>
        <v>6.3E-3</v>
      </c>
      <c r="R403" s="109">
        <f t="shared" si="42"/>
        <v>3.3E-3</v>
      </c>
      <c r="S403" s="109">
        <f t="shared" si="43"/>
        <v>1.4000000000000002E-3</v>
      </c>
      <c r="T403" s="109">
        <f t="shared" si="44"/>
        <v>1.1000000000000001E-3</v>
      </c>
      <c r="U403" s="109">
        <f t="shared" si="45"/>
        <v>0</v>
      </c>
      <c r="W403" s="1"/>
    </row>
    <row r="404" spans="2:23" x14ac:dyDescent="0.25">
      <c r="B404" s="6"/>
      <c r="D404" s="6">
        <v>44510</v>
      </c>
      <c r="E404" s="61">
        <v>-1.6680121772563755E-2</v>
      </c>
      <c r="F404" s="30" t="e" cm="1">
        <f t="array" ref="F404">INDEX(Input!$D:$D,MATCH('FAMA FRENCH'!$F$4,Input!$B:$B,0)*MATCH('FAMA FRENCH'!D404,Input!A:A,0))</f>
        <v>#N/A</v>
      </c>
      <c r="G404" s="61">
        <v>6.9444444444444444E-5</v>
      </c>
      <c r="H404" s="61">
        <f t="shared" si="47"/>
        <v>-1.67495662170082E-2</v>
      </c>
      <c r="I404" s="31" t="e">
        <f t="shared" si="48"/>
        <v>#N/A</v>
      </c>
      <c r="J404">
        <v>-0.31</v>
      </c>
      <c r="K404">
        <v>0.93</v>
      </c>
      <c r="L404">
        <v>1.38</v>
      </c>
      <c r="M404">
        <v>-0.08</v>
      </c>
      <c r="N404">
        <v>0</v>
      </c>
      <c r="Q404" s="109">
        <f t="shared" si="46"/>
        <v>-3.0999999999999999E-3</v>
      </c>
      <c r="R404" s="109">
        <f t="shared" si="42"/>
        <v>9.300000000000001E-3</v>
      </c>
      <c r="S404" s="109">
        <f t="shared" si="43"/>
        <v>1.38E-2</v>
      </c>
      <c r="T404" s="109">
        <f t="shared" si="44"/>
        <v>-8.0000000000000004E-4</v>
      </c>
      <c r="U404" s="109">
        <f t="shared" si="45"/>
        <v>0</v>
      </c>
      <c r="W404" s="1"/>
    </row>
    <row r="405" spans="2:23" x14ac:dyDescent="0.25">
      <c r="B405" s="6"/>
      <c r="D405" s="6">
        <v>44509</v>
      </c>
      <c r="E405" s="61">
        <v>2.4953631359968874E-3</v>
      </c>
      <c r="F405" s="30" t="e" cm="1">
        <f t="array" ref="F405">INDEX(Input!$D:$D,MATCH('FAMA FRENCH'!$F$4,Input!$B:$B,0)*MATCH('FAMA FRENCH'!D405,Input!A:A,0))</f>
        <v>#N/A</v>
      </c>
      <c r="G405" s="61">
        <v>7.0952380952380949E-5</v>
      </c>
      <c r="H405" s="61">
        <f t="shared" si="47"/>
        <v>2.4244107550445066E-3</v>
      </c>
      <c r="I405" s="31" t="e">
        <f t="shared" si="48"/>
        <v>#N/A</v>
      </c>
      <c r="J405">
        <v>-0.15</v>
      </c>
      <c r="K405">
        <v>0.45</v>
      </c>
      <c r="L405">
        <v>0.57999999999999996</v>
      </c>
      <c r="M405">
        <v>0.28000000000000003</v>
      </c>
      <c r="N405">
        <v>0</v>
      </c>
      <c r="Q405" s="109">
        <f t="shared" si="46"/>
        <v>-1.5E-3</v>
      </c>
      <c r="R405" s="109">
        <f t="shared" si="42"/>
        <v>4.5000000000000005E-3</v>
      </c>
      <c r="S405" s="109">
        <f t="shared" si="43"/>
        <v>5.7999999999999996E-3</v>
      </c>
      <c r="T405" s="109">
        <f t="shared" si="44"/>
        <v>2.8000000000000004E-3</v>
      </c>
      <c r="U405" s="109">
        <f t="shared" si="45"/>
        <v>0</v>
      </c>
      <c r="W405" s="1"/>
    </row>
    <row r="406" spans="2:23" x14ac:dyDescent="0.25">
      <c r="B406" s="6"/>
      <c r="D406" s="6">
        <v>44508</v>
      </c>
      <c r="E406" s="61">
        <v>-2.6171980861466188E-2</v>
      </c>
      <c r="F406" s="30" t="e" cm="1">
        <f t="array" ref="F406">INDEX(Input!$D:$D,MATCH('FAMA FRENCH'!$F$4,Input!$B:$B,0)*MATCH('FAMA FRENCH'!D406,Input!A:A,0))</f>
        <v>#N/A</v>
      </c>
      <c r="G406" s="61">
        <v>7.0555555555555557E-5</v>
      </c>
      <c r="H406" s="61">
        <f t="shared" si="47"/>
        <v>-2.6242536417021744E-2</v>
      </c>
      <c r="I406" s="31" t="e">
        <f t="shared" si="48"/>
        <v>#N/A</v>
      </c>
      <c r="J406">
        <v>0.02</v>
      </c>
      <c r="K406">
        <v>7.0000000000000007E-2</v>
      </c>
      <c r="L406">
        <v>-0.5</v>
      </c>
      <c r="M406">
        <v>-0.08</v>
      </c>
      <c r="N406">
        <v>0</v>
      </c>
      <c r="Q406" s="109">
        <f t="shared" si="46"/>
        <v>2.0000000000000001E-4</v>
      </c>
      <c r="R406" s="109">
        <f t="shared" ref="R406:R469" si="49">K406/100</f>
        <v>7.000000000000001E-4</v>
      </c>
      <c r="S406" s="109">
        <f t="shared" ref="S406:S469" si="50">L406/100</f>
        <v>-5.0000000000000001E-3</v>
      </c>
      <c r="T406" s="109">
        <f t="shared" ref="T406:T469" si="51">M406/100</f>
        <v>-8.0000000000000004E-4</v>
      </c>
      <c r="U406" s="109">
        <f t="shared" ref="U406:U469" si="52">N406/100</f>
        <v>0</v>
      </c>
      <c r="W406" s="1"/>
    </row>
    <row r="407" spans="2:23" x14ac:dyDescent="0.25">
      <c r="B407" s="6"/>
      <c r="D407" s="6">
        <v>44505</v>
      </c>
      <c r="E407" s="61">
        <v>-9.9651172506134474E-3</v>
      </c>
      <c r="F407" s="30" t="e" cm="1">
        <f t="array" ref="F407">INDEX(Input!$D:$D,MATCH('FAMA FRENCH'!$F$4,Input!$B:$B,0)*MATCH('FAMA FRENCH'!D407,Input!A:A,0))</f>
        <v>#N/A</v>
      </c>
      <c r="G407" s="61">
        <v>7.1031746031746028E-5</v>
      </c>
      <c r="H407" s="61">
        <f t="shared" si="47"/>
        <v>-1.0036148996645193E-2</v>
      </c>
      <c r="I407" s="31" t="e">
        <f t="shared" si="48"/>
        <v>#N/A</v>
      </c>
      <c r="J407">
        <v>0.79</v>
      </c>
      <c r="K407">
        <v>1.19</v>
      </c>
      <c r="L407">
        <v>0.01</v>
      </c>
      <c r="M407">
        <v>1.3</v>
      </c>
      <c r="N407">
        <v>0</v>
      </c>
      <c r="Q407" s="109">
        <f t="shared" ref="Q407:Q470" si="53">J407/100</f>
        <v>7.9000000000000008E-3</v>
      </c>
      <c r="R407" s="109">
        <f t="shared" si="49"/>
        <v>1.1899999999999999E-2</v>
      </c>
      <c r="S407" s="109">
        <f t="shared" si="50"/>
        <v>1E-4</v>
      </c>
      <c r="T407" s="109">
        <f t="shared" si="51"/>
        <v>1.3000000000000001E-2</v>
      </c>
      <c r="U407" s="109">
        <f t="shared" si="52"/>
        <v>0</v>
      </c>
      <c r="W407" s="1"/>
    </row>
    <row r="408" spans="2:23" x14ac:dyDescent="0.25">
      <c r="B408" s="6"/>
      <c r="D408" s="6">
        <v>44504</v>
      </c>
      <c r="E408" s="61">
        <v>1.2371107669164752E-3</v>
      </c>
      <c r="F408" s="30" t="e" cm="1">
        <f t="array" ref="F408">INDEX(Input!$D:$D,MATCH('FAMA FRENCH'!$F$4,Input!$B:$B,0)*MATCH('FAMA FRENCH'!D408,Input!A:A,0))</f>
        <v>#N/A</v>
      </c>
      <c r="G408" s="61">
        <v>7.4285714285714287E-5</v>
      </c>
      <c r="H408" s="61">
        <f t="shared" si="47"/>
        <v>1.162825052630761E-3</v>
      </c>
      <c r="I408" s="31" t="e">
        <f t="shared" si="48"/>
        <v>#N/A</v>
      </c>
      <c r="J408">
        <v>-0.28000000000000003</v>
      </c>
      <c r="K408">
        <v>-1.37</v>
      </c>
      <c r="L408">
        <v>0.65</v>
      </c>
      <c r="M408">
        <v>-0.72</v>
      </c>
      <c r="N408">
        <v>0</v>
      </c>
      <c r="Q408" s="109">
        <f t="shared" si="53"/>
        <v>-2.8000000000000004E-3</v>
      </c>
      <c r="R408" s="109">
        <f t="shared" si="49"/>
        <v>-1.37E-2</v>
      </c>
      <c r="S408" s="109">
        <f t="shared" si="50"/>
        <v>6.5000000000000006E-3</v>
      </c>
      <c r="T408" s="109">
        <f t="shared" si="51"/>
        <v>-7.1999999999999998E-3</v>
      </c>
      <c r="U408" s="109">
        <f t="shared" si="52"/>
        <v>0</v>
      </c>
      <c r="W408" s="1"/>
    </row>
    <row r="409" spans="2:23" x14ac:dyDescent="0.25">
      <c r="B409" s="6"/>
      <c r="D409" s="6">
        <v>44503</v>
      </c>
      <c r="E409" s="61">
        <v>1.1941782928990485E-2</v>
      </c>
      <c r="F409" s="30" t="e" cm="1">
        <f t="array" ref="F409">INDEX(Input!$D:$D,MATCH('FAMA FRENCH'!$F$4,Input!$B:$B,0)*MATCH('FAMA FRENCH'!D409,Input!A:A,0))</f>
        <v>#N/A</v>
      </c>
      <c r="G409" s="61">
        <v>7.2976190476190471E-5</v>
      </c>
      <c r="H409" s="61">
        <f t="shared" si="47"/>
        <v>1.1868806738514294E-2</v>
      </c>
      <c r="I409" s="31" t="e">
        <f t="shared" si="48"/>
        <v>#N/A</v>
      </c>
      <c r="J409">
        <v>1.44</v>
      </c>
      <c r="K409">
        <v>-0.12</v>
      </c>
      <c r="L409">
        <v>0.21</v>
      </c>
      <c r="M409">
        <v>-0.39</v>
      </c>
      <c r="N409">
        <v>0</v>
      </c>
      <c r="Q409" s="109">
        <f t="shared" si="53"/>
        <v>1.44E-2</v>
      </c>
      <c r="R409" s="109">
        <f t="shared" si="49"/>
        <v>-1.1999999999999999E-3</v>
      </c>
      <c r="S409" s="109">
        <f t="shared" si="50"/>
        <v>2.0999999999999999E-3</v>
      </c>
      <c r="T409" s="109">
        <f t="shared" si="51"/>
        <v>-3.9000000000000003E-3</v>
      </c>
      <c r="U409" s="109">
        <f t="shared" si="52"/>
        <v>0</v>
      </c>
      <c r="W409" s="1"/>
    </row>
    <row r="410" spans="2:23" x14ac:dyDescent="0.25">
      <c r="B410" s="6"/>
      <c r="D410" s="6">
        <v>44502</v>
      </c>
      <c r="E410" s="61">
        <v>-1.1533800825336879E-2</v>
      </c>
      <c r="F410" s="30" t="e" cm="1">
        <f t="array" ref="F410">INDEX(Input!$D:$D,MATCH('FAMA FRENCH'!$F$4,Input!$B:$B,0)*MATCH('FAMA FRENCH'!D410,Input!A:A,0))</f>
        <v>#N/A</v>
      </c>
      <c r="G410" s="61">
        <v>7.944444444444443E-5</v>
      </c>
      <c r="H410" s="61">
        <f t="shared" si="47"/>
        <v>-1.1613245269781323E-2</v>
      </c>
      <c r="I410" s="31" t="e">
        <f t="shared" si="48"/>
        <v>#N/A</v>
      </c>
      <c r="J410">
        <v>-0.32</v>
      </c>
      <c r="K410">
        <v>-0.54</v>
      </c>
      <c r="L410">
        <v>0.41</v>
      </c>
      <c r="M410">
        <v>0.14000000000000001</v>
      </c>
      <c r="N410">
        <v>0</v>
      </c>
      <c r="Q410" s="109">
        <f t="shared" si="53"/>
        <v>-3.2000000000000002E-3</v>
      </c>
      <c r="R410" s="109">
        <f t="shared" si="49"/>
        <v>-5.4000000000000003E-3</v>
      </c>
      <c r="S410" s="109">
        <f t="shared" si="50"/>
        <v>4.0999999999999995E-3</v>
      </c>
      <c r="T410" s="109">
        <f t="shared" si="51"/>
        <v>1.4000000000000002E-3</v>
      </c>
      <c r="U410" s="109">
        <f t="shared" si="52"/>
        <v>0</v>
      </c>
      <c r="W410" s="1"/>
    </row>
    <row r="411" spans="2:23" x14ac:dyDescent="0.25">
      <c r="B411" s="6"/>
      <c r="D411" s="6">
        <v>44501</v>
      </c>
      <c r="E411" s="61">
        <v>1.8596856190677358E-2</v>
      </c>
      <c r="F411" s="30" t="e" cm="1">
        <f t="array" ref="F411">INDEX(Input!$D:$D,MATCH('FAMA FRENCH'!$F$4,Input!$B:$B,0)*MATCH('FAMA FRENCH'!D411,Input!A:A,0))</f>
        <v>#N/A</v>
      </c>
      <c r="G411" s="61">
        <v>7.7341269841269843E-5</v>
      </c>
      <c r="H411" s="61">
        <f t="shared" si="47"/>
        <v>1.8519514920836089E-2</v>
      </c>
      <c r="I411" s="31" t="e">
        <f t="shared" si="48"/>
        <v>#N/A</v>
      </c>
      <c r="J411">
        <v>2.0499999999999998</v>
      </c>
      <c r="K411">
        <v>0.44</v>
      </c>
      <c r="L411">
        <v>-1.1200000000000001</v>
      </c>
      <c r="M411">
        <v>0.03</v>
      </c>
      <c r="N411">
        <v>0</v>
      </c>
      <c r="Q411" s="109">
        <f t="shared" si="53"/>
        <v>2.0499999999999997E-2</v>
      </c>
      <c r="R411" s="109">
        <f t="shared" si="49"/>
        <v>4.4000000000000003E-3</v>
      </c>
      <c r="S411" s="109">
        <f t="shared" si="50"/>
        <v>-1.1200000000000002E-2</v>
      </c>
      <c r="T411" s="109">
        <f t="shared" si="51"/>
        <v>2.9999999999999997E-4</v>
      </c>
      <c r="U411" s="109">
        <f t="shared" si="52"/>
        <v>0</v>
      </c>
      <c r="W411" s="1"/>
    </row>
    <row r="412" spans="2:23" x14ac:dyDescent="0.25">
      <c r="B412" s="6"/>
      <c r="D412" s="6">
        <v>44498</v>
      </c>
      <c r="E412" s="61">
        <v>-1.3669255328807462E-2</v>
      </c>
      <c r="F412" s="30" t="e" cm="1">
        <f t="array" ref="F412">INDEX(Input!$D:$D,MATCH('FAMA FRENCH'!$F$4,Input!$B:$B,0)*MATCH('FAMA FRENCH'!D412,Input!A:A,0))</f>
        <v>#N/A</v>
      </c>
      <c r="G412" s="61">
        <v>7.9166666666666676E-5</v>
      </c>
      <c r="H412" s="61">
        <f t="shared" si="47"/>
        <v>-1.3748421995474129E-2</v>
      </c>
      <c r="I412" s="31" t="e">
        <f t="shared" si="48"/>
        <v>#N/A</v>
      </c>
      <c r="J412">
        <v>0.14000000000000001</v>
      </c>
      <c r="K412">
        <v>-0.83</v>
      </c>
      <c r="L412">
        <v>0.55000000000000004</v>
      </c>
      <c r="M412">
        <v>-0.8</v>
      </c>
      <c r="N412">
        <v>0</v>
      </c>
      <c r="Q412" s="109">
        <f t="shared" si="53"/>
        <v>1.4000000000000002E-3</v>
      </c>
      <c r="R412" s="109">
        <f t="shared" si="49"/>
        <v>-8.3000000000000001E-3</v>
      </c>
      <c r="S412" s="109">
        <f t="shared" si="50"/>
        <v>5.5000000000000005E-3</v>
      </c>
      <c r="T412" s="109">
        <f t="shared" si="51"/>
        <v>-8.0000000000000002E-3</v>
      </c>
      <c r="U412" s="109">
        <f t="shared" si="52"/>
        <v>0</v>
      </c>
      <c r="W412" s="1"/>
    </row>
    <row r="413" spans="2:23" x14ac:dyDescent="0.25">
      <c r="B413" s="6"/>
      <c r="D413" s="6">
        <v>44497</v>
      </c>
      <c r="E413" s="61">
        <v>-3.0844691029636084E-3</v>
      </c>
      <c r="F413" s="30" t="e" cm="1">
        <f t="array" ref="F413">INDEX(Input!$D:$D,MATCH('FAMA FRENCH'!$F$4,Input!$B:$B,0)*MATCH('FAMA FRENCH'!D413,Input!A:A,0))</f>
        <v>#N/A</v>
      </c>
      <c r="G413" s="61">
        <v>7.376984126984127E-5</v>
      </c>
      <c r="H413" s="61">
        <f t="shared" si="47"/>
        <v>-3.1582389442334495E-3</v>
      </c>
      <c r="I413" s="31" t="e">
        <f t="shared" si="48"/>
        <v>#N/A</v>
      </c>
      <c r="J413">
        <v>0.82</v>
      </c>
      <c r="K413">
        <v>-0.5</v>
      </c>
      <c r="L413">
        <v>-0.33</v>
      </c>
      <c r="M413">
        <v>-0.17</v>
      </c>
      <c r="N413">
        <v>0</v>
      </c>
      <c r="Q413" s="109">
        <f t="shared" si="53"/>
        <v>8.199999999999999E-3</v>
      </c>
      <c r="R413" s="109">
        <f t="shared" si="49"/>
        <v>-5.0000000000000001E-3</v>
      </c>
      <c r="S413" s="109">
        <f t="shared" si="50"/>
        <v>-3.3E-3</v>
      </c>
      <c r="T413" s="109">
        <f t="shared" si="51"/>
        <v>-1.7000000000000001E-3</v>
      </c>
      <c r="U413" s="109">
        <f t="shared" si="52"/>
        <v>0</v>
      </c>
      <c r="W413" s="1"/>
    </row>
    <row r="414" spans="2:23" x14ac:dyDescent="0.25">
      <c r="B414" s="6"/>
      <c r="D414" s="6">
        <v>44496</v>
      </c>
      <c r="E414" s="61">
        <v>-1.0671632808232351E-2</v>
      </c>
      <c r="F414" s="30" t="e" cm="1">
        <f t="array" ref="F414">INDEX(Input!$D:$D,MATCH('FAMA FRENCH'!$F$4,Input!$B:$B,0)*MATCH('FAMA FRENCH'!D414,Input!A:A,0))</f>
        <v>#N/A</v>
      </c>
      <c r="G414" s="61">
        <v>7.3611111111111113E-5</v>
      </c>
      <c r="H414" s="61">
        <f t="shared" si="47"/>
        <v>-1.0745243919343462E-2</v>
      </c>
      <c r="I414" s="31" t="e">
        <f t="shared" si="48"/>
        <v>#N/A</v>
      </c>
      <c r="J414">
        <v>-0.95</v>
      </c>
      <c r="K414">
        <v>-1.18</v>
      </c>
      <c r="L414">
        <v>0.85</v>
      </c>
      <c r="M414">
        <v>-0.61</v>
      </c>
      <c r="N414">
        <v>0</v>
      </c>
      <c r="Q414" s="109">
        <f t="shared" si="53"/>
        <v>-9.4999999999999998E-3</v>
      </c>
      <c r="R414" s="109">
        <f t="shared" si="49"/>
        <v>-1.18E-2</v>
      </c>
      <c r="S414" s="109">
        <f t="shared" si="50"/>
        <v>8.5000000000000006E-3</v>
      </c>
      <c r="T414" s="109">
        <f t="shared" si="51"/>
        <v>-6.0999999999999995E-3</v>
      </c>
      <c r="U414" s="109">
        <f t="shared" si="52"/>
        <v>0</v>
      </c>
      <c r="W414" s="1"/>
    </row>
    <row r="415" spans="2:23" x14ac:dyDescent="0.25">
      <c r="B415" s="6"/>
      <c r="D415" s="6">
        <v>44495</v>
      </c>
      <c r="E415" s="61">
        <v>1.7460851079783506E-2</v>
      </c>
      <c r="F415" s="30" t="e" cm="1">
        <f t="array" ref="F415">INDEX(Input!$D:$D,MATCH('FAMA FRENCH'!$F$4,Input!$B:$B,0)*MATCH('FAMA FRENCH'!D415,Input!A:A,0))</f>
        <v>#N/A</v>
      </c>
      <c r="G415" s="61">
        <v>7.1547619047619045E-5</v>
      </c>
      <c r="H415" s="61">
        <f t="shared" si="47"/>
        <v>1.7389303460735885E-2</v>
      </c>
      <c r="I415" s="31" t="e">
        <f t="shared" si="48"/>
        <v>#N/A</v>
      </c>
      <c r="J415">
        <v>-0.78</v>
      </c>
      <c r="K415">
        <v>-0.31</v>
      </c>
      <c r="L415">
        <v>-0.37</v>
      </c>
      <c r="M415">
        <v>-0.14000000000000001</v>
      </c>
      <c r="N415">
        <v>0</v>
      </c>
      <c r="Q415" s="109">
        <f t="shared" si="53"/>
        <v>-7.8000000000000005E-3</v>
      </c>
      <c r="R415" s="109">
        <f t="shared" si="49"/>
        <v>-3.0999999999999999E-3</v>
      </c>
      <c r="S415" s="109">
        <f t="shared" si="50"/>
        <v>-3.7000000000000002E-3</v>
      </c>
      <c r="T415" s="109">
        <f t="shared" si="51"/>
        <v>-1.4000000000000002E-3</v>
      </c>
      <c r="U415" s="109">
        <f t="shared" si="52"/>
        <v>0</v>
      </c>
      <c r="W415" s="1"/>
    </row>
    <row r="416" spans="2:23" x14ac:dyDescent="0.25">
      <c r="B416" s="6"/>
      <c r="D416" s="6">
        <v>44494</v>
      </c>
      <c r="E416" s="61">
        <v>-3.8030481868834426E-4</v>
      </c>
      <c r="F416" s="30" t="e" cm="1">
        <f t="array" ref="F416">INDEX(Input!$D:$D,MATCH('FAMA FRENCH'!$F$4,Input!$B:$B,0)*MATCH('FAMA FRENCH'!D416,Input!A:A,0))</f>
        <v>#N/A</v>
      </c>
      <c r="G416" s="61">
        <v>7.0476190476190478E-5</v>
      </c>
      <c r="H416" s="61">
        <f t="shared" si="47"/>
        <v>-4.5078100916453472E-4</v>
      </c>
      <c r="I416" s="31" t="e">
        <f t="shared" si="48"/>
        <v>#N/A</v>
      </c>
      <c r="J416">
        <v>0.37</v>
      </c>
      <c r="K416">
        <v>-0.15</v>
      </c>
      <c r="L416">
        <v>-0.42</v>
      </c>
      <c r="M416">
        <v>-0.36</v>
      </c>
      <c r="N416">
        <v>0</v>
      </c>
      <c r="Q416" s="109">
        <f t="shared" si="53"/>
        <v>3.7000000000000002E-3</v>
      </c>
      <c r="R416" s="109">
        <f t="shared" si="49"/>
        <v>-1.5E-3</v>
      </c>
      <c r="S416" s="109">
        <f t="shared" si="50"/>
        <v>-4.1999999999999997E-3</v>
      </c>
      <c r="T416" s="109">
        <f t="shared" si="51"/>
        <v>-3.5999999999999999E-3</v>
      </c>
      <c r="U416" s="109">
        <f t="shared" si="52"/>
        <v>0</v>
      </c>
      <c r="W416" s="1"/>
    </row>
    <row r="417" spans="2:23" x14ac:dyDescent="0.25">
      <c r="B417" s="6"/>
      <c r="D417" s="6">
        <v>44491</v>
      </c>
      <c r="E417" s="61">
        <v>-1.9689476742308903E-3</v>
      </c>
      <c r="F417" s="30" t="e" cm="1">
        <f t="array" ref="F417">INDEX(Input!$D:$D,MATCH('FAMA FRENCH'!$F$4,Input!$B:$B,0)*MATCH('FAMA FRENCH'!D417,Input!A:A,0))</f>
        <v>#N/A</v>
      </c>
      <c r="G417" s="61">
        <v>7.2380952380952376E-5</v>
      </c>
      <c r="H417" s="61">
        <f t="shared" si="47"/>
        <v>-2.0413286266118425E-3</v>
      </c>
      <c r="I417" s="31" t="e">
        <f t="shared" si="48"/>
        <v>#N/A</v>
      </c>
      <c r="J417">
        <v>0</v>
      </c>
      <c r="K417">
        <v>1.01</v>
      </c>
      <c r="L417">
        <v>0.45</v>
      </c>
      <c r="M417">
        <v>0.51</v>
      </c>
      <c r="N417">
        <v>0</v>
      </c>
      <c r="Q417" s="109">
        <f t="shared" si="53"/>
        <v>0</v>
      </c>
      <c r="R417" s="109">
        <f t="shared" si="49"/>
        <v>1.01E-2</v>
      </c>
      <c r="S417" s="109">
        <f t="shared" si="50"/>
        <v>4.5000000000000005E-3</v>
      </c>
      <c r="T417" s="109">
        <f t="shared" si="51"/>
        <v>5.1000000000000004E-3</v>
      </c>
      <c r="U417" s="109">
        <f t="shared" si="52"/>
        <v>0</v>
      </c>
      <c r="W417" s="1"/>
    </row>
    <row r="418" spans="2:23" x14ac:dyDescent="0.25">
      <c r="B418" s="6"/>
      <c r="D418" s="6">
        <v>44490</v>
      </c>
      <c r="E418" s="61">
        <v>-1.995740077448651E-3</v>
      </c>
      <c r="F418" s="30" t="e" cm="1">
        <f t="array" ref="F418">INDEX(Input!$D:$D,MATCH('FAMA FRENCH'!$F$4,Input!$B:$B,0)*MATCH('FAMA FRENCH'!D418,Input!A:A,0))</f>
        <v>#N/A</v>
      </c>
      <c r="G418" s="61">
        <v>7.2738095238095236E-5</v>
      </c>
      <c r="H418" s="61">
        <f t="shared" si="47"/>
        <v>-2.0684781726867463E-3</v>
      </c>
      <c r="I418" s="31" t="e">
        <f t="shared" si="48"/>
        <v>#N/A</v>
      </c>
      <c r="J418">
        <v>0.03</v>
      </c>
      <c r="K418">
        <v>-0.95</v>
      </c>
      <c r="L418">
        <v>0.33</v>
      </c>
      <c r="M418">
        <v>-0.63</v>
      </c>
      <c r="N418">
        <v>0</v>
      </c>
      <c r="Q418" s="109">
        <f t="shared" si="53"/>
        <v>2.9999999999999997E-4</v>
      </c>
      <c r="R418" s="109">
        <f t="shared" si="49"/>
        <v>-9.4999999999999998E-3</v>
      </c>
      <c r="S418" s="109">
        <f t="shared" si="50"/>
        <v>3.3E-3</v>
      </c>
      <c r="T418" s="109">
        <f t="shared" si="51"/>
        <v>-6.3E-3</v>
      </c>
      <c r="U418" s="109">
        <f t="shared" si="52"/>
        <v>0</v>
      </c>
      <c r="W418" s="1"/>
    </row>
    <row r="419" spans="2:23" x14ac:dyDescent="0.25">
      <c r="B419" s="6"/>
      <c r="D419" s="6">
        <v>44489</v>
      </c>
      <c r="E419" s="61">
        <v>5.7131146429492824E-3</v>
      </c>
      <c r="F419" s="30" t="e" cm="1">
        <f t="array" ref="F419">INDEX(Input!$D:$D,MATCH('FAMA FRENCH'!$F$4,Input!$B:$B,0)*MATCH('FAMA FRENCH'!D419,Input!A:A,0))</f>
        <v>#N/A</v>
      </c>
      <c r="G419" s="61">
        <v>7.1507936507936512E-5</v>
      </c>
      <c r="H419" s="61">
        <f t="shared" si="47"/>
        <v>5.6416067064413459E-3</v>
      </c>
      <c r="I419" s="31" t="e">
        <f t="shared" si="48"/>
        <v>#N/A</v>
      </c>
      <c r="J419">
        <v>0.23</v>
      </c>
      <c r="K419">
        <v>1.19</v>
      </c>
      <c r="L419">
        <v>0.28999999999999998</v>
      </c>
      <c r="M419">
        <v>0.51</v>
      </c>
      <c r="N419">
        <v>0</v>
      </c>
      <c r="Q419" s="109">
        <f t="shared" si="53"/>
        <v>2.3E-3</v>
      </c>
      <c r="R419" s="109">
        <f t="shared" si="49"/>
        <v>1.1899999999999999E-2</v>
      </c>
      <c r="S419" s="109">
        <f t="shared" si="50"/>
        <v>2.8999999999999998E-3</v>
      </c>
      <c r="T419" s="109">
        <f t="shared" si="51"/>
        <v>5.1000000000000004E-3</v>
      </c>
      <c r="U419" s="109">
        <f t="shared" si="52"/>
        <v>0</v>
      </c>
      <c r="W419" s="1"/>
    </row>
    <row r="420" spans="2:23" x14ac:dyDescent="0.25">
      <c r="B420" s="6"/>
      <c r="D420" s="6">
        <v>44488</v>
      </c>
      <c r="E420" s="61">
        <v>6.6388987346037345E-3</v>
      </c>
      <c r="F420" s="30" t="e" cm="1">
        <f t="array" ref="F420">INDEX(Input!$D:$D,MATCH('FAMA FRENCH'!$F$4,Input!$B:$B,0)*MATCH('FAMA FRENCH'!D420,Input!A:A,0))</f>
        <v>#N/A</v>
      </c>
      <c r="G420" s="61">
        <v>6.9166666666666676E-5</v>
      </c>
      <c r="H420" s="61">
        <f t="shared" si="47"/>
        <v>6.5697320679370674E-3</v>
      </c>
      <c r="I420" s="31" t="e">
        <f t="shared" si="48"/>
        <v>#N/A</v>
      </c>
      <c r="J420">
        <v>-0.47</v>
      </c>
      <c r="K420">
        <v>-0.23</v>
      </c>
      <c r="L420">
        <v>-0.16</v>
      </c>
      <c r="M420">
        <v>0.09</v>
      </c>
      <c r="N420">
        <v>0</v>
      </c>
      <c r="Q420" s="109">
        <f t="shared" si="53"/>
        <v>-4.6999999999999993E-3</v>
      </c>
      <c r="R420" s="109">
        <f t="shared" si="49"/>
        <v>-2.3E-3</v>
      </c>
      <c r="S420" s="109">
        <f t="shared" si="50"/>
        <v>-1.6000000000000001E-3</v>
      </c>
      <c r="T420" s="109">
        <f t="shared" si="51"/>
        <v>8.9999999999999998E-4</v>
      </c>
      <c r="U420" s="109">
        <f t="shared" si="52"/>
        <v>0</v>
      </c>
      <c r="W420" s="1"/>
    </row>
    <row r="421" spans="2:23" x14ac:dyDescent="0.25">
      <c r="B421" s="6"/>
      <c r="D421" s="6">
        <v>44487</v>
      </c>
      <c r="E421" s="61">
        <v>-2.727488076265275E-3</v>
      </c>
      <c r="F421" s="30" t="e" cm="1">
        <f t="array" ref="F421">INDEX(Input!$D:$D,MATCH('FAMA FRENCH'!$F$4,Input!$B:$B,0)*MATCH('FAMA FRENCH'!D421,Input!A:A,0))</f>
        <v>#N/A</v>
      </c>
      <c r="G421" s="61">
        <v>6.8849206349206349E-5</v>
      </c>
      <c r="H421" s="61">
        <f t="shared" si="47"/>
        <v>-2.7963372826144816E-3</v>
      </c>
      <c r="I421" s="31" t="e">
        <f t="shared" si="48"/>
        <v>#N/A</v>
      </c>
      <c r="J421">
        <v>-0.41</v>
      </c>
      <c r="K421">
        <v>-0.01</v>
      </c>
      <c r="L421">
        <v>0.56000000000000005</v>
      </c>
      <c r="M421">
        <v>-0.05</v>
      </c>
      <c r="N421">
        <v>0</v>
      </c>
      <c r="Q421" s="109">
        <f t="shared" si="53"/>
        <v>-4.0999999999999995E-3</v>
      </c>
      <c r="R421" s="109">
        <f t="shared" si="49"/>
        <v>-1E-4</v>
      </c>
      <c r="S421" s="109">
        <f t="shared" si="50"/>
        <v>5.6000000000000008E-3</v>
      </c>
      <c r="T421" s="109">
        <f t="shared" si="51"/>
        <v>-5.0000000000000001E-4</v>
      </c>
      <c r="U421" s="109">
        <f t="shared" si="52"/>
        <v>0</v>
      </c>
      <c r="W421" s="1"/>
    </row>
    <row r="422" spans="2:23" x14ac:dyDescent="0.25">
      <c r="B422" s="6"/>
      <c r="D422" s="6">
        <v>44484</v>
      </c>
      <c r="E422" s="61">
        <v>2.1543455102409612E-2</v>
      </c>
      <c r="F422" s="30" t="e" cm="1">
        <f t="array" ref="F422">INDEX(Input!$D:$D,MATCH('FAMA FRENCH'!$F$4,Input!$B:$B,0)*MATCH('FAMA FRENCH'!D422,Input!A:A,0))</f>
        <v>#N/A</v>
      </c>
      <c r="G422" s="61">
        <v>6.6349206349206342E-5</v>
      </c>
      <c r="H422" s="61">
        <f t="shared" si="47"/>
        <v>2.1477105896060406E-2</v>
      </c>
      <c r="I422" s="31" t="e">
        <f t="shared" si="48"/>
        <v>#N/A</v>
      </c>
      <c r="J422">
        <v>-1.1299999999999999</v>
      </c>
      <c r="K422">
        <v>0.3</v>
      </c>
      <c r="L422">
        <v>0.37</v>
      </c>
      <c r="M422">
        <v>-0.05</v>
      </c>
      <c r="N422">
        <v>0</v>
      </c>
      <c r="Q422" s="109">
        <f t="shared" si="53"/>
        <v>-1.1299999999999999E-2</v>
      </c>
      <c r="R422" s="109">
        <f t="shared" si="49"/>
        <v>3.0000000000000001E-3</v>
      </c>
      <c r="S422" s="109">
        <f t="shared" si="50"/>
        <v>3.7000000000000002E-3</v>
      </c>
      <c r="T422" s="109">
        <f t="shared" si="51"/>
        <v>-5.0000000000000001E-4</v>
      </c>
      <c r="U422" s="109">
        <f t="shared" si="52"/>
        <v>0</v>
      </c>
      <c r="W422" s="1"/>
    </row>
    <row r="423" spans="2:23" x14ac:dyDescent="0.25">
      <c r="B423" s="6"/>
      <c r="D423" s="6">
        <v>44483</v>
      </c>
      <c r="E423" s="61">
        <v>1.3659339358069419E-2</v>
      </c>
      <c r="F423" s="30" t="e" cm="1">
        <f t="array" ref="F423">INDEX(Input!$D:$D,MATCH('FAMA FRENCH'!$F$4,Input!$B:$B,0)*MATCH('FAMA FRENCH'!D423,Input!A:A,0))</f>
        <v>#N/A</v>
      </c>
      <c r="G423" s="61">
        <v>6.503968253968254E-5</v>
      </c>
      <c r="H423" s="61">
        <f t="shared" si="47"/>
        <v>1.3594299675529737E-2</v>
      </c>
      <c r="I423" s="31" t="e">
        <f t="shared" si="48"/>
        <v>#N/A</v>
      </c>
      <c r="J423">
        <v>-0.37</v>
      </c>
      <c r="K423">
        <v>-0.27</v>
      </c>
      <c r="L423">
        <v>-0.01</v>
      </c>
      <c r="M423">
        <v>-0.14000000000000001</v>
      </c>
      <c r="N423">
        <v>0</v>
      </c>
      <c r="Q423" s="109">
        <f t="shared" si="53"/>
        <v>-3.7000000000000002E-3</v>
      </c>
      <c r="R423" s="109">
        <f t="shared" si="49"/>
        <v>-2.7000000000000001E-3</v>
      </c>
      <c r="S423" s="109">
        <f t="shared" si="50"/>
        <v>-1E-4</v>
      </c>
      <c r="T423" s="109">
        <f t="shared" si="51"/>
        <v>-1.4000000000000002E-3</v>
      </c>
      <c r="U423" s="109">
        <f t="shared" si="52"/>
        <v>0</v>
      </c>
      <c r="W423" s="1"/>
    </row>
    <row r="424" spans="2:23" x14ac:dyDescent="0.25">
      <c r="B424" s="6"/>
      <c r="D424" s="6">
        <v>44482</v>
      </c>
      <c r="E424" s="61">
        <v>5.5849366708819737E-4</v>
      </c>
      <c r="F424" s="30" t="e" cm="1">
        <f t="array" ref="F424">INDEX(Input!$D:$D,MATCH('FAMA FRENCH'!$F$4,Input!$B:$B,0)*MATCH('FAMA FRENCH'!D424,Input!A:A,0))</f>
        <v>#N/A</v>
      </c>
      <c r="G424" s="61">
        <v>6.7301587301587298E-5</v>
      </c>
      <c r="H424" s="61">
        <f t="shared" si="47"/>
        <v>4.9119207978661004E-4</v>
      </c>
      <c r="I424" s="31" t="e">
        <f t="shared" si="48"/>
        <v>#N/A</v>
      </c>
      <c r="J424">
        <v>-0.08</v>
      </c>
      <c r="K424">
        <v>-1.06</v>
      </c>
      <c r="L424">
        <v>-0.47</v>
      </c>
      <c r="M424">
        <v>-0.77</v>
      </c>
      <c r="N424">
        <v>0</v>
      </c>
      <c r="Q424" s="109">
        <f t="shared" si="53"/>
        <v>-8.0000000000000004E-4</v>
      </c>
      <c r="R424" s="109">
        <f t="shared" si="49"/>
        <v>-1.06E-2</v>
      </c>
      <c r="S424" s="109">
        <f t="shared" si="50"/>
        <v>-4.6999999999999993E-3</v>
      </c>
      <c r="T424" s="109">
        <f t="shared" si="51"/>
        <v>-7.7000000000000002E-3</v>
      </c>
      <c r="U424" s="109">
        <f t="shared" si="52"/>
        <v>0</v>
      </c>
      <c r="W424" s="1"/>
    </row>
    <row r="425" spans="2:23" x14ac:dyDescent="0.25">
      <c r="B425" s="6"/>
      <c r="D425" s="6">
        <v>44481</v>
      </c>
      <c r="E425" s="61">
        <v>-1.4112637962474452E-2</v>
      </c>
      <c r="F425" s="30" t="e" cm="1">
        <f t="array" ref="F425">INDEX(Input!$D:$D,MATCH('FAMA FRENCH'!$F$4,Input!$B:$B,0)*MATCH('FAMA FRENCH'!D425,Input!A:A,0))</f>
        <v>#N/A</v>
      </c>
      <c r="G425" s="61">
        <v>6.8650793650793646E-5</v>
      </c>
      <c r="H425" s="61">
        <f t="shared" si="47"/>
        <v>-1.4181288756125246E-2</v>
      </c>
      <c r="I425" s="31" t="e">
        <f t="shared" si="48"/>
        <v>#N/A</v>
      </c>
      <c r="J425">
        <v>0.56000000000000005</v>
      </c>
      <c r="K425">
        <v>-0.44</v>
      </c>
      <c r="L425">
        <v>-0.89</v>
      </c>
      <c r="M425">
        <v>-0.25</v>
      </c>
      <c r="N425">
        <v>0</v>
      </c>
      <c r="Q425" s="109">
        <f t="shared" si="53"/>
        <v>5.6000000000000008E-3</v>
      </c>
      <c r="R425" s="109">
        <f t="shared" si="49"/>
        <v>-4.4000000000000003E-3</v>
      </c>
      <c r="S425" s="109">
        <f t="shared" si="50"/>
        <v>-8.8999999999999999E-3</v>
      </c>
      <c r="T425" s="109">
        <f t="shared" si="51"/>
        <v>-2.5000000000000001E-3</v>
      </c>
      <c r="U425" s="109">
        <f t="shared" si="52"/>
        <v>0</v>
      </c>
      <c r="W425" s="1"/>
    </row>
    <row r="426" spans="2:23" x14ac:dyDescent="0.25">
      <c r="B426" s="6"/>
      <c r="D426" s="6">
        <v>44480</v>
      </c>
      <c r="E426" s="61">
        <v>5.3008772385028267E-3</v>
      </c>
      <c r="F426" s="30" t="e" cm="1">
        <f t="array" ref="F426">INDEX(Input!$D:$D,MATCH('FAMA FRENCH'!$F$4,Input!$B:$B,0)*MATCH('FAMA FRENCH'!D426,Input!A:A,0))</f>
        <v>#N/A</v>
      </c>
      <c r="G426" s="61">
        <v>6.8214285714285721E-5</v>
      </c>
      <c r="H426" s="61">
        <f t="shared" si="47"/>
        <v>5.2326629527885407E-3</v>
      </c>
      <c r="I426" s="31" t="e">
        <f t="shared" si="48"/>
        <v>#N/A</v>
      </c>
      <c r="J426">
        <v>0.22</v>
      </c>
      <c r="K426">
        <v>-0.28000000000000003</v>
      </c>
      <c r="L426">
        <v>-0.03</v>
      </c>
      <c r="M426">
        <v>0.28999999999999998</v>
      </c>
      <c r="N426">
        <v>0</v>
      </c>
      <c r="Q426" s="109">
        <f t="shared" si="53"/>
        <v>2.2000000000000001E-3</v>
      </c>
      <c r="R426" s="109">
        <f t="shared" si="49"/>
        <v>-2.8000000000000004E-3</v>
      </c>
      <c r="S426" s="109">
        <f t="shared" si="50"/>
        <v>-2.9999999999999997E-4</v>
      </c>
      <c r="T426" s="109">
        <f t="shared" si="51"/>
        <v>2.8999999999999998E-3</v>
      </c>
      <c r="U426" s="109">
        <f t="shared" si="52"/>
        <v>0</v>
      </c>
      <c r="W426" s="1"/>
    </row>
    <row r="427" spans="2:23" x14ac:dyDescent="0.25">
      <c r="B427" s="6"/>
      <c r="D427" s="6">
        <v>44477</v>
      </c>
      <c r="E427" s="61">
        <v>1.1153838844761886E-2</v>
      </c>
      <c r="F427" s="30" t="e" cm="1">
        <f t="array" ref="F427">INDEX(Input!$D:$D,MATCH('FAMA FRENCH'!$F$4,Input!$B:$B,0)*MATCH('FAMA FRENCH'!D427,Input!A:A,0))</f>
        <v>#N/A</v>
      </c>
      <c r="G427" s="61">
        <v>6.6269841269841264E-5</v>
      </c>
      <c r="H427" s="61">
        <f t="shared" si="47"/>
        <v>1.1087569003492045E-2</v>
      </c>
      <c r="I427" s="31" t="e">
        <f t="shared" si="48"/>
        <v>#N/A</v>
      </c>
      <c r="J427">
        <v>-0.45</v>
      </c>
      <c r="K427">
        <v>1.1200000000000001</v>
      </c>
      <c r="L427">
        <v>0.1</v>
      </c>
      <c r="M427">
        <v>0.6</v>
      </c>
      <c r="N427">
        <v>0</v>
      </c>
      <c r="Q427" s="109">
        <f t="shared" si="53"/>
        <v>-4.5000000000000005E-3</v>
      </c>
      <c r="R427" s="109">
        <f t="shared" si="49"/>
        <v>1.1200000000000002E-2</v>
      </c>
      <c r="S427" s="109">
        <f t="shared" si="50"/>
        <v>1E-3</v>
      </c>
      <c r="T427" s="109">
        <f t="shared" si="51"/>
        <v>6.0000000000000001E-3</v>
      </c>
      <c r="U427" s="109">
        <f t="shared" si="52"/>
        <v>0</v>
      </c>
      <c r="W427" s="1"/>
    </row>
    <row r="428" spans="2:23" x14ac:dyDescent="0.25">
      <c r="B428" s="6"/>
      <c r="D428" s="6">
        <v>44476</v>
      </c>
      <c r="E428" s="61">
        <v>1.5899378545237031E-2</v>
      </c>
      <c r="F428" s="30" t="e" cm="1">
        <f t="array" ref="F428">INDEX(Input!$D:$D,MATCH('FAMA FRENCH'!$F$4,Input!$B:$B,0)*MATCH('FAMA FRENCH'!D428,Input!A:A,0))</f>
        <v>#N/A</v>
      </c>
      <c r="G428" s="61">
        <v>6.3015873015873018E-5</v>
      </c>
      <c r="H428" s="61">
        <f t="shared" si="47"/>
        <v>1.5836362672221157E-2</v>
      </c>
      <c r="I428" s="31" t="e">
        <f t="shared" si="48"/>
        <v>#N/A</v>
      </c>
      <c r="J428">
        <v>0.46</v>
      </c>
      <c r="K428">
        <v>-0.17</v>
      </c>
      <c r="L428">
        <v>-0.08</v>
      </c>
      <c r="M428">
        <v>0.06</v>
      </c>
      <c r="N428">
        <v>0</v>
      </c>
      <c r="Q428" s="109">
        <f t="shared" si="53"/>
        <v>4.5999999999999999E-3</v>
      </c>
      <c r="R428" s="109">
        <f t="shared" si="49"/>
        <v>-1.7000000000000001E-3</v>
      </c>
      <c r="S428" s="109">
        <f t="shared" si="50"/>
        <v>-8.0000000000000004E-4</v>
      </c>
      <c r="T428" s="109">
        <f t="shared" si="51"/>
        <v>5.9999999999999995E-4</v>
      </c>
      <c r="U428" s="109">
        <f t="shared" si="52"/>
        <v>0</v>
      </c>
      <c r="W428" s="1"/>
    </row>
    <row r="429" spans="2:23" x14ac:dyDescent="0.25">
      <c r="B429" s="6"/>
      <c r="D429" s="6">
        <v>44475</v>
      </c>
      <c r="E429" s="61">
        <v>-1.5886489178477993E-2</v>
      </c>
      <c r="F429" s="30" t="e" cm="1">
        <f t="array" ref="F429">INDEX(Input!$D:$D,MATCH('FAMA FRENCH'!$F$4,Input!$B:$B,0)*MATCH('FAMA FRENCH'!D429,Input!A:A,0))</f>
        <v>#N/A</v>
      </c>
      <c r="G429" s="61">
        <v>6.257936507936508E-5</v>
      </c>
      <c r="H429" s="61">
        <f t="shared" si="47"/>
        <v>-1.5949068543557359E-2</v>
      </c>
      <c r="I429" s="31" t="e">
        <f t="shared" si="48"/>
        <v>#N/A</v>
      </c>
      <c r="J429">
        <v>-1</v>
      </c>
      <c r="K429">
        <v>-0.49</v>
      </c>
      <c r="L429">
        <v>0.33</v>
      </c>
      <c r="M429">
        <v>-0.69</v>
      </c>
      <c r="N429">
        <v>0</v>
      </c>
      <c r="Q429" s="109">
        <f t="shared" si="53"/>
        <v>-0.01</v>
      </c>
      <c r="R429" s="109">
        <f t="shared" si="49"/>
        <v>-4.8999999999999998E-3</v>
      </c>
      <c r="S429" s="109">
        <f t="shared" si="50"/>
        <v>3.3E-3</v>
      </c>
      <c r="T429" s="109">
        <f t="shared" si="51"/>
        <v>-6.8999999999999999E-3</v>
      </c>
      <c r="U429" s="109">
        <f t="shared" si="52"/>
        <v>0</v>
      </c>
      <c r="W429" s="1"/>
    </row>
    <row r="430" spans="2:23" x14ac:dyDescent="0.25">
      <c r="B430" s="6"/>
      <c r="D430" s="6">
        <v>44474</v>
      </c>
      <c r="E430" s="61">
        <v>-1.4607179046792236E-2</v>
      </c>
      <c r="F430" s="30" t="e" cm="1">
        <f t="array" ref="F430">INDEX(Input!$D:$D,MATCH('FAMA FRENCH'!$F$4,Input!$B:$B,0)*MATCH('FAMA FRENCH'!D430,Input!A:A,0))</f>
        <v>#N/A</v>
      </c>
      <c r="G430" s="61">
        <v>6.0119047619047612E-5</v>
      </c>
      <c r="H430" s="61">
        <f t="shared" si="47"/>
        <v>-1.4667298094411285E-2</v>
      </c>
      <c r="I430" s="31" t="e">
        <f t="shared" si="48"/>
        <v>#N/A</v>
      </c>
      <c r="J430">
        <v>-0.56999999999999995</v>
      </c>
      <c r="K430">
        <v>-7.0000000000000007E-2</v>
      </c>
      <c r="L430">
        <v>-7.0000000000000007E-2</v>
      </c>
      <c r="M430">
        <v>-0.31</v>
      </c>
      <c r="N430">
        <v>0</v>
      </c>
      <c r="Q430" s="109">
        <f t="shared" si="53"/>
        <v>-5.6999999999999993E-3</v>
      </c>
      <c r="R430" s="109">
        <f t="shared" si="49"/>
        <v>-7.000000000000001E-4</v>
      </c>
      <c r="S430" s="109">
        <f t="shared" si="50"/>
        <v>-7.000000000000001E-4</v>
      </c>
      <c r="T430" s="109">
        <f t="shared" si="51"/>
        <v>-3.0999999999999999E-3</v>
      </c>
      <c r="U430" s="109">
        <f t="shared" si="52"/>
        <v>0</v>
      </c>
      <c r="W430" s="1"/>
    </row>
    <row r="431" spans="2:23" x14ac:dyDescent="0.25">
      <c r="B431" s="6"/>
      <c r="D431" s="6">
        <v>44473</v>
      </c>
      <c r="E431" s="61">
        <v>-4.8534573294180781E-3</v>
      </c>
      <c r="F431" s="30" t="e" cm="1">
        <f t="array" ref="F431">INDEX(Input!$D:$D,MATCH('FAMA FRENCH'!$F$4,Input!$B:$B,0)*MATCH('FAMA FRENCH'!D431,Input!A:A,0))</f>
        <v>#N/A</v>
      </c>
      <c r="G431" s="61">
        <v>5.9246031746031749E-5</v>
      </c>
      <c r="H431" s="61">
        <f t="shared" si="47"/>
        <v>-4.9127033611641099E-3</v>
      </c>
      <c r="I431" s="31" t="e">
        <f t="shared" si="48"/>
        <v>#N/A</v>
      </c>
      <c r="J431">
        <v>0.4</v>
      </c>
      <c r="K431">
        <v>2.33</v>
      </c>
      <c r="L431">
        <v>0.7</v>
      </c>
      <c r="M431">
        <v>1.06</v>
      </c>
      <c r="N431">
        <v>0</v>
      </c>
      <c r="Q431" s="109">
        <f t="shared" si="53"/>
        <v>4.0000000000000001E-3</v>
      </c>
      <c r="R431" s="109">
        <f t="shared" si="49"/>
        <v>2.3300000000000001E-2</v>
      </c>
      <c r="S431" s="109">
        <f t="shared" si="50"/>
        <v>6.9999999999999993E-3</v>
      </c>
      <c r="T431" s="109">
        <f t="shared" si="51"/>
        <v>1.06E-2</v>
      </c>
      <c r="U431" s="109">
        <f t="shared" si="52"/>
        <v>0</v>
      </c>
      <c r="W431" s="1"/>
    </row>
    <row r="432" spans="2:23" x14ac:dyDescent="0.25">
      <c r="B432" s="6"/>
      <c r="D432" s="6">
        <v>44470</v>
      </c>
      <c r="E432" s="61">
        <v>-3.1641257313180224E-2</v>
      </c>
      <c r="F432" s="30" t="e" cm="1">
        <f t="array" ref="F432">INDEX(Input!$D:$D,MATCH('FAMA FRENCH'!$F$4,Input!$B:$B,0)*MATCH('FAMA FRENCH'!D432,Input!A:A,0))</f>
        <v>#N/A</v>
      </c>
      <c r="G432" s="61">
        <v>5.9047619047619046E-5</v>
      </c>
      <c r="H432" s="61">
        <f t="shared" si="47"/>
        <v>-3.1700304932227842E-2</v>
      </c>
      <c r="I432" s="31" t="e">
        <f t="shared" si="48"/>
        <v>#N/A</v>
      </c>
      <c r="J432">
        <v>0.47</v>
      </c>
      <c r="K432">
        <v>0.5</v>
      </c>
      <c r="L432">
        <v>-0.1</v>
      </c>
      <c r="M432">
        <v>0.61</v>
      </c>
      <c r="N432">
        <v>0</v>
      </c>
      <c r="Q432" s="109">
        <f t="shared" si="53"/>
        <v>4.6999999999999993E-3</v>
      </c>
      <c r="R432" s="109">
        <f t="shared" si="49"/>
        <v>5.0000000000000001E-3</v>
      </c>
      <c r="S432" s="109">
        <f t="shared" si="50"/>
        <v>-1E-3</v>
      </c>
      <c r="T432" s="109">
        <f t="shared" si="51"/>
        <v>6.0999999999999995E-3</v>
      </c>
      <c r="U432" s="109">
        <f t="shared" si="52"/>
        <v>0</v>
      </c>
      <c r="W432" s="1"/>
    </row>
    <row r="433" spans="2:23" x14ac:dyDescent="0.25">
      <c r="B433" s="6"/>
      <c r="D433" s="6">
        <v>44469</v>
      </c>
      <c r="E433" s="61">
        <v>1.6623812233643617E-2</v>
      </c>
      <c r="F433" s="30" t="e" cm="1">
        <f t="array" ref="F433">INDEX(Input!$D:$D,MATCH('FAMA FRENCH'!$F$4,Input!$B:$B,0)*MATCH('FAMA FRENCH'!D433,Input!A:A,0))</f>
        <v>#N/A</v>
      </c>
      <c r="G433" s="61">
        <v>5.8769841269841271E-5</v>
      </c>
      <c r="H433" s="61">
        <f t="shared" si="47"/>
        <v>1.6565042392373774E-2</v>
      </c>
      <c r="I433" s="31" t="e">
        <f t="shared" si="48"/>
        <v>#N/A</v>
      </c>
      <c r="J433">
        <v>0.08</v>
      </c>
      <c r="K433">
        <v>-0.77</v>
      </c>
      <c r="L433">
        <v>-1.22</v>
      </c>
      <c r="M433">
        <v>-0.36</v>
      </c>
      <c r="N433">
        <v>0</v>
      </c>
      <c r="Q433" s="109">
        <f t="shared" si="53"/>
        <v>8.0000000000000004E-4</v>
      </c>
      <c r="R433" s="109">
        <f t="shared" si="49"/>
        <v>-7.7000000000000002E-3</v>
      </c>
      <c r="S433" s="109">
        <f t="shared" si="50"/>
        <v>-1.2199999999999999E-2</v>
      </c>
      <c r="T433" s="109">
        <f t="shared" si="51"/>
        <v>-3.5999999999999999E-3</v>
      </c>
      <c r="U433" s="109">
        <f t="shared" si="52"/>
        <v>0</v>
      </c>
      <c r="W433" s="1"/>
    </row>
    <row r="434" spans="2:23" x14ac:dyDescent="0.25">
      <c r="B434" s="6"/>
      <c r="D434" s="6">
        <v>44468</v>
      </c>
      <c r="E434" s="61">
        <v>-7.1966061712917043E-3</v>
      </c>
      <c r="F434" s="30" t="e" cm="1">
        <f t="array" ref="F434">INDEX(Input!$D:$D,MATCH('FAMA FRENCH'!$F$4,Input!$B:$B,0)*MATCH('FAMA FRENCH'!D434,Input!A:A,0))</f>
        <v>#N/A</v>
      </c>
      <c r="G434" s="61">
        <v>5.9603174603174602E-5</v>
      </c>
      <c r="H434" s="61">
        <f t="shared" si="47"/>
        <v>-7.2562093458948792E-3</v>
      </c>
      <c r="I434" s="31" t="e">
        <f t="shared" si="48"/>
        <v>#N/A</v>
      </c>
      <c r="J434">
        <v>-0.2</v>
      </c>
      <c r="K434">
        <v>0.8</v>
      </c>
      <c r="L434">
        <v>1.1599999999999999</v>
      </c>
      <c r="M434">
        <v>0.33</v>
      </c>
      <c r="N434">
        <v>0</v>
      </c>
      <c r="Q434" s="109">
        <f t="shared" si="53"/>
        <v>-2E-3</v>
      </c>
      <c r="R434" s="109">
        <f t="shared" si="49"/>
        <v>8.0000000000000002E-3</v>
      </c>
      <c r="S434" s="109">
        <f t="shared" si="50"/>
        <v>1.1599999999999999E-2</v>
      </c>
      <c r="T434" s="109">
        <f t="shared" si="51"/>
        <v>3.3E-3</v>
      </c>
      <c r="U434" s="109">
        <f t="shared" si="52"/>
        <v>0</v>
      </c>
      <c r="W434" s="1"/>
    </row>
    <row r="435" spans="2:23" x14ac:dyDescent="0.25">
      <c r="B435" s="6"/>
      <c r="D435" s="6">
        <v>44467</v>
      </c>
      <c r="E435" s="61">
        <v>-2.5670184107073488E-2</v>
      </c>
      <c r="F435" s="30" t="e" cm="1">
        <f t="array" ref="F435">INDEX(Input!$D:$D,MATCH('FAMA FRENCH'!$F$4,Input!$B:$B,0)*MATCH('FAMA FRENCH'!D435,Input!A:A,0))</f>
        <v>#N/A</v>
      </c>
      <c r="G435" s="61">
        <v>5.8214285714285715E-5</v>
      </c>
      <c r="H435" s="61">
        <f t="shared" si="47"/>
        <v>-2.5728398392787774E-2</v>
      </c>
      <c r="I435" s="31" t="e">
        <f t="shared" si="48"/>
        <v>#N/A</v>
      </c>
      <c r="J435">
        <v>0</v>
      </c>
      <c r="K435">
        <v>1.75</v>
      </c>
      <c r="L435">
        <v>0.84</v>
      </c>
      <c r="M435">
        <v>1.07</v>
      </c>
      <c r="N435">
        <v>0</v>
      </c>
      <c r="Q435" s="109">
        <f t="shared" si="53"/>
        <v>0</v>
      </c>
      <c r="R435" s="109">
        <f t="shared" si="49"/>
        <v>1.7500000000000002E-2</v>
      </c>
      <c r="S435" s="109">
        <f t="shared" si="50"/>
        <v>8.3999999999999995E-3</v>
      </c>
      <c r="T435" s="109">
        <f t="shared" si="51"/>
        <v>1.0700000000000001E-2</v>
      </c>
      <c r="U435" s="109">
        <f t="shared" si="52"/>
        <v>0</v>
      </c>
      <c r="W435" s="1"/>
    </row>
    <row r="436" spans="2:23" x14ac:dyDescent="0.25">
      <c r="B436" s="6"/>
      <c r="D436" s="6">
        <v>44466</v>
      </c>
      <c r="E436" s="61">
        <v>6.6844526964070939E-3</v>
      </c>
      <c r="F436" s="30" t="e" cm="1">
        <f t="array" ref="F436">INDEX(Input!$D:$D,MATCH('FAMA FRENCH'!$F$4,Input!$B:$B,0)*MATCH('FAMA FRENCH'!D436,Input!A:A,0))</f>
        <v>#N/A</v>
      </c>
      <c r="G436" s="61">
        <v>5.5674603174603176E-5</v>
      </c>
      <c r="H436" s="61">
        <f t="shared" si="47"/>
        <v>6.6287780932324904E-3</v>
      </c>
      <c r="I436" s="31" t="e">
        <f t="shared" si="48"/>
        <v>#N/A</v>
      </c>
      <c r="J436">
        <v>1.71</v>
      </c>
      <c r="K436">
        <v>2.4300000000000002</v>
      </c>
      <c r="L436">
        <v>-0.26</v>
      </c>
      <c r="M436">
        <v>0.72</v>
      </c>
      <c r="N436">
        <v>0</v>
      </c>
      <c r="Q436" s="109">
        <f t="shared" si="53"/>
        <v>1.7100000000000001E-2</v>
      </c>
      <c r="R436" s="109">
        <f t="shared" si="49"/>
        <v>2.4300000000000002E-2</v>
      </c>
      <c r="S436" s="109">
        <f t="shared" si="50"/>
        <v>-2.5999999999999999E-3</v>
      </c>
      <c r="T436" s="109">
        <f t="shared" si="51"/>
        <v>7.1999999999999998E-3</v>
      </c>
      <c r="U436" s="109">
        <f t="shared" si="52"/>
        <v>0</v>
      </c>
      <c r="W436" s="1"/>
    </row>
    <row r="437" spans="2:23" x14ac:dyDescent="0.25">
      <c r="B437" s="6"/>
      <c r="D437" s="6">
        <v>44463</v>
      </c>
      <c r="E437" s="61">
        <v>-6.7438005122682681E-3</v>
      </c>
      <c r="F437" s="30" t="e" cm="1">
        <f t="array" ref="F437">INDEX(Input!$D:$D,MATCH('FAMA FRENCH'!$F$4,Input!$B:$B,0)*MATCH('FAMA FRENCH'!D437,Input!A:A,0))</f>
        <v>#N/A</v>
      </c>
      <c r="G437" s="61">
        <v>5.6071428571428575E-5</v>
      </c>
      <c r="H437" s="61">
        <f t="shared" si="47"/>
        <v>-6.7998719408396968E-3</v>
      </c>
      <c r="I437" s="31" t="e">
        <f t="shared" si="48"/>
        <v>#N/A</v>
      </c>
      <c r="J437">
        <v>-0.39</v>
      </c>
      <c r="K437">
        <v>0.7</v>
      </c>
      <c r="L437">
        <v>0.57999999999999996</v>
      </c>
      <c r="M437">
        <v>0.25</v>
      </c>
      <c r="N437">
        <v>0</v>
      </c>
      <c r="Q437" s="109">
        <f t="shared" si="53"/>
        <v>-3.9000000000000003E-3</v>
      </c>
      <c r="R437" s="109">
        <f t="shared" si="49"/>
        <v>6.9999999999999993E-3</v>
      </c>
      <c r="S437" s="109">
        <f t="shared" si="50"/>
        <v>5.7999999999999996E-3</v>
      </c>
      <c r="T437" s="109">
        <f t="shared" si="51"/>
        <v>2.5000000000000001E-3</v>
      </c>
      <c r="U437" s="109">
        <f t="shared" si="52"/>
        <v>0</v>
      </c>
      <c r="W437" s="1"/>
    </row>
    <row r="438" spans="2:23" x14ac:dyDescent="0.25">
      <c r="B438" s="6"/>
      <c r="D438" s="6">
        <v>44462</v>
      </c>
      <c r="E438" s="61">
        <v>1.0939614426785349E-2</v>
      </c>
      <c r="F438" s="30" t="e" cm="1">
        <f t="array" ref="F438">INDEX(Input!$D:$D,MATCH('FAMA FRENCH'!$F$4,Input!$B:$B,0)*MATCH('FAMA FRENCH'!D438,Input!A:A,0))</f>
        <v>#N/A</v>
      </c>
      <c r="G438" s="61">
        <v>4.9523809523809525E-5</v>
      </c>
      <c r="H438" s="61">
        <f t="shared" si="47"/>
        <v>1.0890090617261539E-2</v>
      </c>
      <c r="I438" s="31" t="e">
        <f t="shared" si="48"/>
        <v>#N/A</v>
      </c>
      <c r="J438">
        <v>0.46</v>
      </c>
      <c r="K438">
        <v>0.93</v>
      </c>
      <c r="L438">
        <v>-1.01</v>
      </c>
      <c r="M438">
        <v>0.2</v>
      </c>
      <c r="N438">
        <v>0</v>
      </c>
      <c r="Q438" s="109">
        <f t="shared" si="53"/>
        <v>4.5999999999999999E-3</v>
      </c>
      <c r="R438" s="109">
        <f t="shared" si="49"/>
        <v>9.300000000000001E-3</v>
      </c>
      <c r="S438" s="109">
        <f t="shared" si="50"/>
        <v>-1.01E-2</v>
      </c>
      <c r="T438" s="109">
        <f t="shared" si="51"/>
        <v>2E-3</v>
      </c>
      <c r="U438" s="109">
        <f t="shared" si="52"/>
        <v>0</v>
      </c>
      <c r="W438" s="1"/>
    </row>
    <row r="439" spans="2:23" x14ac:dyDescent="0.25">
      <c r="B439" s="6"/>
      <c r="D439" s="6">
        <v>44461</v>
      </c>
      <c r="E439" s="61">
        <v>1.4858153125875798E-2</v>
      </c>
      <c r="F439" s="30" t="e" cm="1">
        <f t="array" ref="F439">INDEX(Input!$D:$D,MATCH('FAMA FRENCH'!$F$4,Input!$B:$B,0)*MATCH('FAMA FRENCH'!D439,Input!A:A,0))</f>
        <v>#N/A</v>
      </c>
      <c r="G439" s="61">
        <v>5.0436507936507934E-5</v>
      </c>
      <c r="H439" s="61">
        <f t="shared" si="47"/>
        <v>1.480771661793929E-2</v>
      </c>
      <c r="I439" s="31" t="e">
        <f t="shared" si="48"/>
        <v>#N/A</v>
      </c>
      <c r="J439">
        <v>0.15</v>
      </c>
      <c r="K439">
        <v>0.53</v>
      </c>
      <c r="L439">
        <v>-0.53</v>
      </c>
      <c r="M439">
        <v>0.49</v>
      </c>
      <c r="N439">
        <v>0</v>
      </c>
      <c r="Q439" s="109">
        <f t="shared" si="53"/>
        <v>1.5E-3</v>
      </c>
      <c r="R439" s="109">
        <f t="shared" si="49"/>
        <v>5.3E-3</v>
      </c>
      <c r="S439" s="109">
        <f t="shared" si="50"/>
        <v>-5.3E-3</v>
      </c>
      <c r="T439" s="109">
        <f t="shared" si="51"/>
        <v>4.8999999999999998E-3</v>
      </c>
      <c r="U439" s="109">
        <f t="shared" si="52"/>
        <v>0</v>
      </c>
      <c r="W439" s="1"/>
    </row>
    <row r="440" spans="2:23" x14ac:dyDescent="0.25">
      <c r="B440" s="6"/>
      <c r="D440" s="6">
        <v>44460</v>
      </c>
      <c r="E440" s="61">
        <v>-4.8412211193954099E-5</v>
      </c>
      <c r="F440" s="30" t="e" cm="1">
        <f t="array" ref="F440">INDEX(Input!$D:$D,MATCH('FAMA FRENCH'!$F$4,Input!$B:$B,0)*MATCH('FAMA FRENCH'!D440,Input!A:A,0))</f>
        <v>#N/A</v>
      </c>
      <c r="G440" s="61">
        <v>5.1230158730158726E-5</v>
      </c>
      <c r="H440" s="61">
        <f t="shared" si="47"/>
        <v>-9.9642369924112819E-5</v>
      </c>
      <c r="I440" s="31" t="e">
        <f t="shared" si="48"/>
        <v>#N/A</v>
      </c>
      <c r="J440">
        <v>0.26</v>
      </c>
      <c r="K440">
        <v>-0.67</v>
      </c>
      <c r="L440">
        <v>-0.44</v>
      </c>
      <c r="M440">
        <v>-0.31</v>
      </c>
      <c r="N440">
        <v>0</v>
      </c>
      <c r="Q440" s="109">
        <f t="shared" si="53"/>
        <v>2.5999999999999999E-3</v>
      </c>
      <c r="R440" s="109">
        <f t="shared" si="49"/>
        <v>-6.7000000000000002E-3</v>
      </c>
      <c r="S440" s="109">
        <f t="shared" si="50"/>
        <v>-4.4000000000000003E-3</v>
      </c>
      <c r="T440" s="109">
        <f t="shared" si="51"/>
        <v>-3.0999999999999999E-3</v>
      </c>
      <c r="U440" s="109">
        <f t="shared" si="52"/>
        <v>0</v>
      </c>
      <c r="W440" s="1"/>
    </row>
    <row r="441" spans="2:23" x14ac:dyDescent="0.25">
      <c r="B441" s="6"/>
      <c r="D441" s="6">
        <v>44459</v>
      </c>
      <c r="E441" s="61">
        <v>-2.8119331320171689E-2</v>
      </c>
      <c r="F441" s="30" t="e" cm="1">
        <f t="array" ref="F441">INDEX(Input!$D:$D,MATCH('FAMA FRENCH'!$F$4,Input!$B:$B,0)*MATCH('FAMA FRENCH'!D441,Input!A:A,0))</f>
        <v>#N/A</v>
      </c>
      <c r="G441" s="61">
        <v>5.1190476190476193E-5</v>
      </c>
      <c r="H441" s="61">
        <f t="shared" si="47"/>
        <v>-2.8170521796362164E-2</v>
      </c>
      <c r="I441" s="31" t="e">
        <f t="shared" si="48"/>
        <v>#N/A</v>
      </c>
      <c r="J441">
        <v>-0.57999999999999996</v>
      </c>
      <c r="K441">
        <v>0.23</v>
      </c>
      <c r="L441">
        <v>0.77</v>
      </c>
      <c r="M441">
        <v>0.27</v>
      </c>
      <c r="N441">
        <v>0</v>
      </c>
      <c r="Q441" s="109">
        <f t="shared" si="53"/>
        <v>-5.7999999999999996E-3</v>
      </c>
      <c r="R441" s="109">
        <f t="shared" si="49"/>
        <v>2.3E-3</v>
      </c>
      <c r="S441" s="109">
        <f t="shared" si="50"/>
        <v>7.7000000000000002E-3</v>
      </c>
      <c r="T441" s="109">
        <f t="shared" si="51"/>
        <v>2.7000000000000001E-3</v>
      </c>
      <c r="U441" s="109">
        <f t="shared" si="52"/>
        <v>0</v>
      </c>
      <c r="W441" s="1"/>
    </row>
    <row r="442" spans="2:23" x14ac:dyDescent="0.25">
      <c r="B442" s="6"/>
      <c r="D442" s="6">
        <v>44456</v>
      </c>
      <c r="E442" s="61">
        <v>-7.7152390819730625E-3</v>
      </c>
      <c r="F442" s="30" t="e" cm="1">
        <f t="array" ref="F442">INDEX(Input!$D:$D,MATCH('FAMA FRENCH'!$F$4,Input!$B:$B,0)*MATCH('FAMA FRENCH'!D442,Input!A:A,0))</f>
        <v>#N/A</v>
      </c>
      <c r="G442" s="61">
        <v>5.1706349206349204E-5</v>
      </c>
      <c r="H442" s="61">
        <f t="shared" si="47"/>
        <v>-7.7669454311794115E-3</v>
      </c>
      <c r="I442" s="31" t="e">
        <f t="shared" si="48"/>
        <v>#N/A</v>
      </c>
      <c r="J442">
        <v>0.97</v>
      </c>
      <c r="K442">
        <v>-0.05</v>
      </c>
      <c r="L442">
        <v>-0.64</v>
      </c>
      <c r="M442">
        <v>-0.44</v>
      </c>
      <c r="N442">
        <v>0</v>
      </c>
      <c r="Q442" s="109">
        <f t="shared" si="53"/>
        <v>9.7000000000000003E-3</v>
      </c>
      <c r="R442" s="109">
        <f t="shared" si="49"/>
        <v>-5.0000000000000001E-4</v>
      </c>
      <c r="S442" s="109">
        <f t="shared" si="50"/>
        <v>-6.4000000000000003E-3</v>
      </c>
      <c r="T442" s="109">
        <f t="shared" si="51"/>
        <v>-4.4000000000000003E-3</v>
      </c>
      <c r="U442" s="109">
        <f t="shared" si="52"/>
        <v>0</v>
      </c>
      <c r="W442" s="1"/>
    </row>
    <row r="443" spans="2:23" x14ac:dyDescent="0.25">
      <c r="B443" s="6"/>
      <c r="D443" s="6">
        <v>44455</v>
      </c>
      <c r="E443" s="61">
        <v>-2.3070577905088363E-3</v>
      </c>
      <c r="F443" s="30" t="e" cm="1">
        <f t="array" ref="F443">INDEX(Input!$D:$D,MATCH('FAMA FRENCH'!$F$4,Input!$B:$B,0)*MATCH('FAMA FRENCH'!D443,Input!A:A,0))</f>
        <v>#N/A</v>
      </c>
      <c r="G443" s="61">
        <v>4.9841269841269839E-5</v>
      </c>
      <c r="H443" s="61">
        <f t="shared" si="47"/>
        <v>-2.356899060350106E-3</v>
      </c>
      <c r="I443" s="31" t="e">
        <f t="shared" si="48"/>
        <v>#N/A</v>
      </c>
      <c r="J443">
        <v>-0.09</v>
      </c>
      <c r="K443">
        <v>-0.55000000000000004</v>
      </c>
      <c r="L443">
        <v>-0.4</v>
      </c>
      <c r="M443">
        <v>-0.55000000000000004</v>
      </c>
      <c r="N443">
        <v>0</v>
      </c>
      <c r="Q443" s="109">
        <f t="shared" si="53"/>
        <v>-8.9999999999999998E-4</v>
      </c>
      <c r="R443" s="109">
        <f t="shared" si="49"/>
        <v>-5.5000000000000005E-3</v>
      </c>
      <c r="S443" s="109">
        <f t="shared" si="50"/>
        <v>-4.0000000000000001E-3</v>
      </c>
      <c r="T443" s="109">
        <f t="shared" si="51"/>
        <v>-5.5000000000000005E-3</v>
      </c>
      <c r="U443" s="109">
        <f t="shared" si="52"/>
        <v>0</v>
      </c>
      <c r="W443" s="1"/>
    </row>
    <row r="444" spans="2:23" x14ac:dyDescent="0.25">
      <c r="B444" s="6"/>
      <c r="D444" s="6">
        <v>44454</v>
      </c>
      <c r="E444" s="61">
        <v>-9.8735417536798004E-3</v>
      </c>
      <c r="F444" s="30" t="e" cm="1">
        <f t="array" ref="F444">INDEX(Input!$D:$D,MATCH('FAMA FRENCH'!$F$4,Input!$B:$B,0)*MATCH('FAMA FRENCH'!D444,Input!A:A,0))</f>
        <v>#N/A</v>
      </c>
      <c r="G444" s="61">
        <v>4.8214285714285716E-5</v>
      </c>
      <c r="H444" s="61">
        <f t="shared" si="47"/>
        <v>-9.9217560393940855E-3</v>
      </c>
      <c r="I444" s="31" t="e">
        <f t="shared" si="48"/>
        <v>#N/A</v>
      </c>
      <c r="J444">
        <v>0.13</v>
      </c>
      <c r="K444">
        <v>0.63</v>
      </c>
      <c r="L444">
        <v>-0.25</v>
      </c>
      <c r="M444">
        <v>0.47</v>
      </c>
      <c r="N444">
        <v>0</v>
      </c>
      <c r="Q444" s="109">
        <f t="shared" si="53"/>
        <v>1.2999999999999999E-3</v>
      </c>
      <c r="R444" s="109">
        <f t="shared" si="49"/>
        <v>6.3E-3</v>
      </c>
      <c r="S444" s="109">
        <f t="shared" si="50"/>
        <v>-2.5000000000000001E-3</v>
      </c>
      <c r="T444" s="109">
        <f t="shared" si="51"/>
        <v>4.6999999999999993E-3</v>
      </c>
      <c r="U444" s="109">
        <f t="shared" si="52"/>
        <v>0</v>
      </c>
      <c r="W444" s="1"/>
    </row>
    <row r="445" spans="2:23" x14ac:dyDescent="0.25">
      <c r="B445" s="6"/>
      <c r="D445" s="6">
        <v>44453</v>
      </c>
      <c r="E445" s="61">
        <v>6.7011082409265904E-4</v>
      </c>
      <c r="F445" s="30" t="e" cm="1">
        <f t="array" ref="F445">INDEX(Input!$D:$D,MATCH('FAMA FRENCH'!$F$4,Input!$B:$B,0)*MATCH('FAMA FRENCH'!D445,Input!A:A,0))</f>
        <v>#N/A</v>
      </c>
      <c r="G445" s="61">
        <v>5.0198412698412699E-5</v>
      </c>
      <c r="H445" s="61">
        <f t="shared" si="47"/>
        <v>6.1991241139424638E-4</v>
      </c>
      <c r="I445" s="31" t="e">
        <f t="shared" si="48"/>
        <v>#N/A</v>
      </c>
      <c r="J445">
        <v>-0.67</v>
      </c>
      <c r="K445">
        <v>-0.97</v>
      </c>
      <c r="L445">
        <v>0.43</v>
      </c>
      <c r="M445">
        <v>-0.47</v>
      </c>
      <c r="N445">
        <v>0</v>
      </c>
      <c r="Q445" s="109">
        <f t="shared" si="53"/>
        <v>-6.7000000000000002E-3</v>
      </c>
      <c r="R445" s="109">
        <f t="shared" si="49"/>
        <v>-9.7000000000000003E-3</v>
      </c>
      <c r="S445" s="109">
        <f t="shared" si="50"/>
        <v>4.3E-3</v>
      </c>
      <c r="T445" s="109">
        <f t="shared" si="51"/>
        <v>-4.6999999999999993E-3</v>
      </c>
      <c r="U445" s="109">
        <f t="shared" si="52"/>
        <v>0</v>
      </c>
      <c r="W445" s="1"/>
    </row>
    <row r="446" spans="2:23" x14ac:dyDescent="0.25">
      <c r="B446" s="6"/>
      <c r="D446" s="6">
        <v>44452</v>
      </c>
      <c r="E446" s="61">
        <v>1.2364218371507231E-2</v>
      </c>
      <c r="F446" s="30" t="e" cm="1">
        <f t="array" ref="F446">INDEX(Input!$D:$D,MATCH('FAMA FRENCH'!$F$4,Input!$B:$B,0)*MATCH('FAMA FRENCH'!D446,Input!A:A,0))</f>
        <v>#N/A</v>
      </c>
      <c r="G446" s="61">
        <v>4.9841269841269839E-5</v>
      </c>
      <c r="H446" s="61">
        <f t="shared" si="47"/>
        <v>1.2314377101665962E-2</v>
      </c>
      <c r="I446" s="31" t="e">
        <f t="shared" si="48"/>
        <v>#N/A</v>
      </c>
      <c r="J446">
        <v>0.23</v>
      </c>
      <c r="K446">
        <v>1.34</v>
      </c>
      <c r="L446">
        <v>0.21</v>
      </c>
      <c r="M446">
        <v>0.98</v>
      </c>
      <c r="N446">
        <v>0</v>
      </c>
      <c r="Q446" s="109">
        <f t="shared" si="53"/>
        <v>2.3E-3</v>
      </c>
      <c r="R446" s="109">
        <f t="shared" si="49"/>
        <v>1.34E-2</v>
      </c>
      <c r="S446" s="109">
        <f t="shared" si="50"/>
        <v>2.0999999999999999E-3</v>
      </c>
      <c r="T446" s="109">
        <f t="shared" si="51"/>
        <v>9.7999999999999997E-3</v>
      </c>
      <c r="U446" s="109">
        <f t="shared" si="52"/>
        <v>0</v>
      </c>
      <c r="W446" s="1"/>
    </row>
    <row r="447" spans="2:23" x14ac:dyDescent="0.25">
      <c r="B447" s="6"/>
      <c r="D447" s="6">
        <v>44449</v>
      </c>
      <c r="E447" s="61">
        <v>-1.1343187551751262E-2</v>
      </c>
      <c r="F447" s="30" t="e" cm="1">
        <f t="array" ref="F447">INDEX(Input!$D:$D,MATCH('FAMA FRENCH'!$F$4,Input!$B:$B,0)*MATCH('FAMA FRENCH'!D447,Input!A:A,0))</f>
        <v>#N/A</v>
      </c>
      <c r="G447" s="61">
        <v>4.9126984126984125E-5</v>
      </c>
      <c r="H447" s="61">
        <f t="shared" si="47"/>
        <v>-1.1392314535878247E-2</v>
      </c>
      <c r="I447" s="31" t="e">
        <f t="shared" si="48"/>
        <v>#N/A</v>
      </c>
      <c r="J447">
        <v>-0.03</v>
      </c>
      <c r="K447">
        <v>0.02</v>
      </c>
      <c r="L447">
        <v>0.21</v>
      </c>
      <c r="M447">
        <v>-0.48</v>
      </c>
      <c r="N447">
        <v>0</v>
      </c>
      <c r="Q447" s="109">
        <f t="shared" si="53"/>
        <v>-2.9999999999999997E-4</v>
      </c>
      <c r="R447" s="109">
        <f t="shared" si="49"/>
        <v>2.0000000000000001E-4</v>
      </c>
      <c r="S447" s="109">
        <f t="shared" si="50"/>
        <v>2.0999999999999999E-3</v>
      </c>
      <c r="T447" s="109">
        <f t="shared" si="51"/>
        <v>-4.7999999999999996E-3</v>
      </c>
      <c r="U447" s="109">
        <f t="shared" si="52"/>
        <v>0</v>
      </c>
      <c r="W447" s="1"/>
    </row>
    <row r="448" spans="2:23" x14ac:dyDescent="0.25">
      <c r="B448" s="6"/>
      <c r="D448" s="6">
        <v>44448</v>
      </c>
      <c r="E448" s="61">
        <v>-2.2046156956400394E-2</v>
      </c>
      <c r="F448" s="30" t="e" cm="1">
        <f t="array" ref="F448">INDEX(Input!$D:$D,MATCH('FAMA FRENCH'!$F$4,Input!$B:$B,0)*MATCH('FAMA FRENCH'!D448,Input!A:A,0))</f>
        <v>#N/A</v>
      </c>
      <c r="G448" s="61">
        <v>5.0436507936507934E-5</v>
      </c>
      <c r="H448" s="61">
        <f t="shared" si="47"/>
        <v>-2.20965934643369E-2</v>
      </c>
      <c r="I448" s="31" t="e">
        <f t="shared" si="48"/>
        <v>#N/A</v>
      </c>
      <c r="J448">
        <v>0.26</v>
      </c>
      <c r="K448">
        <v>0.09</v>
      </c>
      <c r="L448">
        <v>-0.79</v>
      </c>
      <c r="M448">
        <v>-0.3</v>
      </c>
      <c r="N448">
        <v>0</v>
      </c>
      <c r="Q448" s="109">
        <f t="shared" si="53"/>
        <v>2.5999999999999999E-3</v>
      </c>
      <c r="R448" s="109">
        <f t="shared" si="49"/>
        <v>8.9999999999999998E-4</v>
      </c>
      <c r="S448" s="109">
        <f t="shared" si="50"/>
        <v>-7.9000000000000008E-3</v>
      </c>
      <c r="T448" s="109">
        <f t="shared" si="51"/>
        <v>-3.0000000000000001E-3</v>
      </c>
      <c r="U448" s="109">
        <f t="shared" si="52"/>
        <v>0</v>
      </c>
      <c r="W448" s="1"/>
    </row>
    <row r="449" spans="2:23" x14ac:dyDescent="0.25">
      <c r="B449" s="6"/>
      <c r="D449" s="6">
        <v>44447</v>
      </c>
      <c r="E449" s="61">
        <v>-7.9553309395612708E-3</v>
      </c>
      <c r="F449" s="30" t="e" cm="1">
        <f t="array" ref="F449">INDEX(Input!$D:$D,MATCH('FAMA FRENCH'!$F$4,Input!$B:$B,0)*MATCH('FAMA FRENCH'!D449,Input!A:A,0))</f>
        <v>#N/A</v>
      </c>
      <c r="G449" s="61">
        <v>5.1309523809523804E-5</v>
      </c>
      <c r="H449" s="61">
        <f t="shared" si="47"/>
        <v>-8.0066404633707955E-3</v>
      </c>
      <c r="I449" s="31" t="e">
        <f t="shared" si="48"/>
        <v>#N/A</v>
      </c>
      <c r="J449">
        <v>-0.74</v>
      </c>
      <c r="K449">
        <v>0.08</v>
      </c>
      <c r="L449">
        <v>0.75</v>
      </c>
      <c r="M449">
        <v>0.17</v>
      </c>
      <c r="N449">
        <v>0</v>
      </c>
      <c r="Q449" s="109">
        <f t="shared" si="53"/>
        <v>-7.4000000000000003E-3</v>
      </c>
      <c r="R449" s="109">
        <f t="shared" si="49"/>
        <v>8.0000000000000004E-4</v>
      </c>
      <c r="S449" s="109">
        <f t="shared" si="50"/>
        <v>7.4999999999999997E-3</v>
      </c>
      <c r="T449" s="109">
        <f t="shared" si="51"/>
        <v>1.7000000000000001E-3</v>
      </c>
      <c r="U449" s="109">
        <f t="shared" si="52"/>
        <v>0</v>
      </c>
      <c r="W449" s="1"/>
    </row>
    <row r="450" spans="2:23" x14ac:dyDescent="0.25">
      <c r="B450" s="6"/>
      <c r="D450" s="6">
        <v>44446</v>
      </c>
      <c r="E450" s="61">
        <v>-1.1668343443045613E-3</v>
      </c>
      <c r="F450" s="30" t="e" cm="1">
        <f t="array" ref="F450">INDEX(Input!$D:$D,MATCH('FAMA FRENCH'!$F$4,Input!$B:$B,0)*MATCH('FAMA FRENCH'!D450,Input!A:A,0))</f>
        <v>#N/A</v>
      </c>
      <c r="G450" s="61">
        <v>5.0317460317460316E-5</v>
      </c>
      <c r="H450" s="61">
        <f t="shared" si="47"/>
        <v>-1.2171518046220217E-3</v>
      </c>
      <c r="I450" s="31" t="e">
        <f t="shared" si="48"/>
        <v>#N/A</v>
      </c>
      <c r="J450">
        <v>-0.36</v>
      </c>
      <c r="K450">
        <v>-0.09</v>
      </c>
      <c r="L450">
        <v>-0.6</v>
      </c>
      <c r="M450">
        <v>0.18</v>
      </c>
      <c r="N450">
        <v>0</v>
      </c>
      <c r="Q450" s="109">
        <f t="shared" si="53"/>
        <v>-3.5999999999999999E-3</v>
      </c>
      <c r="R450" s="109">
        <f t="shared" si="49"/>
        <v>-8.9999999999999998E-4</v>
      </c>
      <c r="S450" s="109">
        <f t="shared" si="50"/>
        <v>-6.0000000000000001E-3</v>
      </c>
      <c r="T450" s="109">
        <f t="shared" si="51"/>
        <v>1.8E-3</v>
      </c>
      <c r="U450" s="109">
        <f t="shared" si="52"/>
        <v>0</v>
      </c>
      <c r="W450" s="1"/>
    </row>
    <row r="451" spans="2:23" x14ac:dyDescent="0.25">
      <c r="B451" s="6"/>
      <c r="D451" s="6">
        <v>44442</v>
      </c>
      <c r="E451" s="61">
        <v>-2.0830495989890086E-3</v>
      </c>
      <c r="F451" s="30" t="e" cm="1">
        <f t="array" ref="F451">INDEX(Input!$D:$D,MATCH('FAMA FRENCH'!$F$4,Input!$B:$B,0)*MATCH('FAMA FRENCH'!D451,Input!A:A,0))</f>
        <v>#N/A</v>
      </c>
      <c r="G451" s="61">
        <v>4.8650793650793654E-5</v>
      </c>
      <c r="H451" s="61">
        <f t="shared" si="47"/>
        <v>-2.1317003926398024E-3</v>
      </c>
      <c r="I451" s="31" t="e">
        <f t="shared" si="48"/>
        <v>#N/A</v>
      </c>
      <c r="J451">
        <v>-0.55000000000000004</v>
      </c>
      <c r="K451">
        <v>-0.26</v>
      </c>
      <c r="L451">
        <v>0.03</v>
      </c>
      <c r="M451">
        <v>-0.26</v>
      </c>
      <c r="N451">
        <v>0</v>
      </c>
      <c r="Q451" s="109">
        <f t="shared" si="53"/>
        <v>-5.5000000000000005E-3</v>
      </c>
      <c r="R451" s="109">
        <f t="shared" si="49"/>
        <v>-2.5999999999999999E-3</v>
      </c>
      <c r="S451" s="109">
        <f t="shared" si="50"/>
        <v>2.9999999999999997E-4</v>
      </c>
      <c r="T451" s="109">
        <f t="shared" si="51"/>
        <v>-2.5999999999999999E-3</v>
      </c>
      <c r="U451" s="109">
        <f t="shared" si="52"/>
        <v>0</v>
      </c>
      <c r="W451" s="1"/>
    </row>
    <row r="452" spans="2:23" x14ac:dyDescent="0.25">
      <c r="B452" s="6"/>
      <c r="D452" s="6">
        <v>44441</v>
      </c>
      <c r="E452" s="61">
        <v>1.5780105597300049E-4</v>
      </c>
      <c r="F452" s="30" t="e" cm="1">
        <f t="array" ref="F452">INDEX(Input!$D:$D,MATCH('FAMA FRENCH'!$F$4,Input!$B:$B,0)*MATCH('FAMA FRENCH'!D452,Input!A:A,0))</f>
        <v>#N/A</v>
      </c>
      <c r="G452" s="61">
        <v>4.8015873015873013E-5</v>
      </c>
      <c r="H452" s="61">
        <f t="shared" si="47"/>
        <v>1.0978518295712747E-4</v>
      </c>
      <c r="I452" s="31" t="e">
        <f t="shared" si="48"/>
        <v>#N/A</v>
      </c>
      <c r="J452">
        <v>0.2</v>
      </c>
      <c r="K452">
        <v>-0.04</v>
      </c>
      <c r="L452">
        <v>-0.42</v>
      </c>
      <c r="M452">
        <v>0.57999999999999996</v>
      </c>
      <c r="N452">
        <v>0</v>
      </c>
      <c r="Q452" s="109">
        <f t="shared" si="53"/>
        <v>2E-3</v>
      </c>
      <c r="R452" s="109">
        <f t="shared" si="49"/>
        <v>-4.0000000000000002E-4</v>
      </c>
      <c r="S452" s="109">
        <f t="shared" si="50"/>
        <v>-4.1999999999999997E-3</v>
      </c>
      <c r="T452" s="109">
        <f t="shared" si="51"/>
        <v>5.7999999999999996E-3</v>
      </c>
      <c r="U452" s="109">
        <f t="shared" si="52"/>
        <v>0</v>
      </c>
      <c r="W452" s="1"/>
    </row>
    <row r="453" spans="2:23" x14ac:dyDescent="0.25">
      <c r="B453" s="6"/>
      <c r="D453" s="6">
        <v>44440</v>
      </c>
      <c r="E453" s="61">
        <v>-2.0597524657760203E-2</v>
      </c>
      <c r="F453" s="30" t="e" cm="1">
        <f t="array" ref="F453">INDEX(Input!$D:$D,MATCH('FAMA FRENCH'!$F$4,Input!$B:$B,0)*MATCH('FAMA FRENCH'!D453,Input!A:A,0))</f>
        <v>#N/A</v>
      </c>
      <c r="G453" s="61">
        <v>4.9563492063492071E-5</v>
      </c>
      <c r="H453" s="61">
        <f t="shared" si="47"/>
        <v>-2.0647088149823696E-2</v>
      </c>
      <c r="I453" s="31" t="e">
        <f t="shared" si="48"/>
        <v>#N/A</v>
      </c>
      <c r="J453">
        <v>0.4</v>
      </c>
      <c r="K453">
        <v>-0.94</v>
      </c>
      <c r="L453">
        <v>-0.43</v>
      </c>
      <c r="M453">
        <v>-0.36</v>
      </c>
      <c r="N453">
        <v>0</v>
      </c>
      <c r="Q453" s="109">
        <f t="shared" si="53"/>
        <v>4.0000000000000001E-3</v>
      </c>
      <c r="R453" s="109">
        <f t="shared" si="49"/>
        <v>-9.3999999999999986E-3</v>
      </c>
      <c r="S453" s="109">
        <f t="shared" si="50"/>
        <v>-4.3E-3</v>
      </c>
      <c r="T453" s="109">
        <f t="shared" si="51"/>
        <v>-3.5999999999999999E-3</v>
      </c>
      <c r="U453" s="109">
        <f t="shared" si="52"/>
        <v>0</v>
      </c>
      <c r="W453" s="1"/>
    </row>
    <row r="454" spans="2:23" x14ac:dyDescent="0.25">
      <c r="B454" s="6"/>
      <c r="D454" s="6">
        <v>44439</v>
      </c>
      <c r="E454" s="61">
        <v>9.8379000992914745E-3</v>
      </c>
      <c r="F454" s="30" t="e" cm="1">
        <f t="array" ref="F454">INDEX(Input!$D:$D,MATCH('FAMA FRENCH'!$F$4,Input!$B:$B,0)*MATCH('FAMA FRENCH'!D454,Input!A:A,0))</f>
        <v>#N/A</v>
      </c>
      <c r="G454" s="61">
        <v>4.5833333333333334E-5</v>
      </c>
      <c r="H454" s="61">
        <f t="shared" ref="H454:H517" si="54">E454-G454</f>
        <v>9.792066765958141E-3</v>
      </c>
      <c r="I454" s="31" t="e">
        <f t="shared" si="48"/>
        <v>#N/A</v>
      </c>
      <c r="J454">
        <v>0.46</v>
      </c>
      <c r="K454">
        <v>-0.05</v>
      </c>
      <c r="L454">
        <v>-0.45</v>
      </c>
      <c r="M454">
        <v>-0.21</v>
      </c>
      <c r="N454">
        <v>0</v>
      </c>
      <c r="Q454" s="109">
        <f t="shared" si="53"/>
        <v>4.5999999999999999E-3</v>
      </c>
      <c r="R454" s="109">
        <f t="shared" si="49"/>
        <v>-5.0000000000000001E-4</v>
      </c>
      <c r="S454" s="109">
        <f t="shared" si="50"/>
        <v>-4.5000000000000005E-3</v>
      </c>
      <c r="T454" s="109">
        <f t="shared" si="51"/>
        <v>-2.0999999999999999E-3</v>
      </c>
      <c r="U454" s="109">
        <f t="shared" si="52"/>
        <v>0</v>
      </c>
      <c r="W454" s="1"/>
    </row>
    <row r="455" spans="2:23" x14ac:dyDescent="0.25">
      <c r="B455" s="6"/>
      <c r="D455" s="6">
        <v>44438</v>
      </c>
      <c r="E455" s="61">
        <v>3.0197857307293546E-2</v>
      </c>
      <c r="F455" s="30" t="e" cm="1">
        <f t="array" ref="F455">INDEX(Input!$D:$D,MATCH('FAMA FRENCH'!$F$4,Input!$B:$B,0)*MATCH('FAMA FRENCH'!D455,Input!A:A,0))</f>
        <v>#N/A</v>
      </c>
      <c r="G455" s="61">
        <v>4.7023809523809532E-5</v>
      </c>
      <c r="H455" s="61">
        <f t="shared" si="54"/>
        <v>3.0150833497769737E-2</v>
      </c>
      <c r="I455" s="31" t="e">
        <f t="shared" ref="I455:I518" si="55">F455-G455</f>
        <v>#N/A</v>
      </c>
      <c r="J455">
        <v>-0.69</v>
      </c>
      <c r="K455">
        <v>-1.37</v>
      </c>
      <c r="L455">
        <v>0.66</v>
      </c>
      <c r="M455">
        <v>0.14000000000000001</v>
      </c>
      <c r="N455">
        <v>0</v>
      </c>
      <c r="Q455" s="109">
        <f t="shared" si="53"/>
        <v>-6.8999999999999999E-3</v>
      </c>
      <c r="R455" s="109">
        <f t="shared" si="49"/>
        <v>-1.37E-2</v>
      </c>
      <c r="S455" s="109">
        <f t="shared" si="50"/>
        <v>6.6E-3</v>
      </c>
      <c r="T455" s="109">
        <f t="shared" si="51"/>
        <v>1.4000000000000002E-3</v>
      </c>
      <c r="U455" s="109">
        <f t="shared" si="52"/>
        <v>0</v>
      </c>
      <c r="W455" s="1"/>
    </row>
    <row r="456" spans="2:23" x14ac:dyDescent="0.25">
      <c r="B456" s="6"/>
      <c r="D456" s="6">
        <v>44435</v>
      </c>
      <c r="E456" s="61">
        <v>-5.7404668066670375E-3</v>
      </c>
      <c r="F456" s="30" t="e" cm="1">
        <f t="array" ref="F456">INDEX(Input!$D:$D,MATCH('FAMA FRENCH'!$F$4,Input!$B:$B,0)*MATCH('FAMA FRENCH'!D456,Input!A:A,0))</f>
        <v>#N/A</v>
      </c>
      <c r="G456" s="61">
        <v>4.7936507936507941E-5</v>
      </c>
      <c r="H456" s="61">
        <f t="shared" si="54"/>
        <v>-5.7884033146035456E-3</v>
      </c>
      <c r="I456" s="31" t="e">
        <f t="shared" si="55"/>
        <v>#N/A</v>
      </c>
      <c r="J456">
        <v>1.65</v>
      </c>
      <c r="K456">
        <v>0.3</v>
      </c>
      <c r="L456">
        <v>-0.71</v>
      </c>
      <c r="M456">
        <v>0.14000000000000001</v>
      </c>
      <c r="N456">
        <v>0</v>
      </c>
      <c r="Q456" s="109">
        <f t="shared" si="53"/>
        <v>1.6500000000000001E-2</v>
      </c>
      <c r="R456" s="109">
        <f t="shared" si="49"/>
        <v>3.0000000000000001E-3</v>
      </c>
      <c r="S456" s="109">
        <f t="shared" si="50"/>
        <v>-7.0999999999999995E-3</v>
      </c>
      <c r="T456" s="109">
        <f t="shared" si="51"/>
        <v>1.4000000000000002E-3</v>
      </c>
      <c r="U456" s="109">
        <f t="shared" si="52"/>
        <v>0</v>
      </c>
      <c r="W456" s="1"/>
    </row>
    <row r="457" spans="2:23" x14ac:dyDescent="0.25">
      <c r="B457" s="6"/>
      <c r="D457" s="6">
        <v>44434</v>
      </c>
      <c r="E457" s="61">
        <v>-1.5743662314488302E-2</v>
      </c>
      <c r="F457" s="30" t="e" cm="1">
        <f t="array" ref="F457">INDEX(Input!$D:$D,MATCH('FAMA FRENCH'!$F$4,Input!$B:$B,0)*MATCH('FAMA FRENCH'!D457,Input!A:A,0))</f>
        <v>#N/A</v>
      </c>
      <c r="G457" s="61">
        <v>4.69047619047619E-5</v>
      </c>
      <c r="H457" s="61">
        <f t="shared" si="54"/>
        <v>-1.5790567076393064E-2</v>
      </c>
      <c r="I457" s="31" t="e">
        <f t="shared" si="55"/>
        <v>#N/A</v>
      </c>
      <c r="J457">
        <v>-0.44</v>
      </c>
      <c r="K457">
        <v>-0.32</v>
      </c>
      <c r="L457">
        <v>-0.05</v>
      </c>
      <c r="M457">
        <v>-0.16</v>
      </c>
      <c r="N457">
        <v>0</v>
      </c>
      <c r="Q457" s="109">
        <f t="shared" si="53"/>
        <v>-4.4000000000000003E-3</v>
      </c>
      <c r="R457" s="109">
        <f t="shared" si="49"/>
        <v>-3.2000000000000002E-3</v>
      </c>
      <c r="S457" s="109">
        <f t="shared" si="50"/>
        <v>-5.0000000000000001E-4</v>
      </c>
      <c r="T457" s="109">
        <f t="shared" si="51"/>
        <v>-1.6000000000000001E-3</v>
      </c>
      <c r="U457" s="109">
        <f t="shared" si="52"/>
        <v>0</v>
      </c>
      <c r="W457" s="1"/>
    </row>
    <row r="458" spans="2:23" x14ac:dyDescent="0.25">
      <c r="B458" s="6"/>
      <c r="D458" s="6">
        <v>44433</v>
      </c>
      <c r="E458" s="61">
        <v>9.4215562806820377E-3</v>
      </c>
      <c r="F458" s="30" t="e" cm="1">
        <f t="array" ref="F458">INDEX(Input!$D:$D,MATCH('FAMA FRENCH'!$F$4,Input!$B:$B,0)*MATCH('FAMA FRENCH'!D458,Input!A:A,0))</f>
        <v>#N/A</v>
      </c>
      <c r="G458" s="61">
        <v>4.6309523809523812E-5</v>
      </c>
      <c r="H458" s="61">
        <f t="shared" si="54"/>
        <v>9.3752467568725146E-3</v>
      </c>
      <c r="I458" s="31" t="e">
        <f t="shared" si="55"/>
        <v>#N/A</v>
      </c>
      <c r="J458">
        <v>0.06</v>
      </c>
      <c r="K458">
        <v>0.36</v>
      </c>
      <c r="L458">
        <v>-0.43</v>
      </c>
      <c r="M458">
        <v>-0.02</v>
      </c>
      <c r="N458">
        <v>0</v>
      </c>
      <c r="Q458" s="109">
        <f t="shared" si="53"/>
        <v>5.9999999999999995E-4</v>
      </c>
      <c r="R458" s="109">
        <f t="shared" si="49"/>
        <v>3.5999999999999999E-3</v>
      </c>
      <c r="S458" s="109">
        <f t="shared" si="50"/>
        <v>-4.3E-3</v>
      </c>
      <c r="T458" s="109">
        <f t="shared" si="51"/>
        <v>-2.0000000000000001E-4</v>
      </c>
      <c r="U458" s="109">
        <f t="shared" si="52"/>
        <v>0</v>
      </c>
      <c r="W458" s="1"/>
    </row>
    <row r="459" spans="2:23" x14ac:dyDescent="0.25">
      <c r="B459" s="6"/>
      <c r="D459" s="6">
        <v>44432</v>
      </c>
      <c r="E459" s="61">
        <v>-2.3083510577995492E-3</v>
      </c>
      <c r="F459" s="30" t="e" cm="1">
        <f t="array" ref="F459">INDEX(Input!$D:$D,MATCH('FAMA FRENCH'!$F$4,Input!$B:$B,0)*MATCH('FAMA FRENCH'!D459,Input!A:A,0))</f>
        <v>#N/A</v>
      </c>
      <c r="G459" s="61">
        <v>4.4920634920634918E-5</v>
      </c>
      <c r="H459" s="61">
        <f t="shared" si="54"/>
        <v>-2.3532716927201843E-3</v>
      </c>
      <c r="I459" s="31" t="e">
        <f t="shared" si="55"/>
        <v>#N/A</v>
      </c>
      <c r="J459">
        <v>0.41</v>
      </c>
      <c r="K459">
        <v>0.36</v>
      </c>
      <c r="L459">
        <v>-0.72</v>
      </c>
      <c r="M459">
        <v>0.09</v>
      </c>
      <c r="N459">
        <v>0</v>
      </c>
      <c r="Q459" s="109">
        <f t="shared" si="53"/>
        <v>4.0999999999999995E-3</v>
      </c>
      <c r="R459" s="109">
        <f t="shared" si="49"/>
        <v>3.5999999999999999E-3</v>
      </c>
      <c r="S459" s="109">
        <f t="shared" si="50"/>
        <v>-7.1999999999999998E-3</v>
      </c>
      <c r="T459" s="109">
        <f t="shared" si="51"/>
        <v>8.9999999999999998E-4</v>
      </c>
      <c r="U459" s="109">
        <f t="shared" si="52"/>
        <v>0</v>
      </c>
      <c r="W459" s="1"/>
    </row>
    <row r="460" spans="2:23" x14ac:dyDescent="0.25">
      <c r="B460" s="6"/>
      <c r="D460" s="6">
        <v>44431</v>
      </c>
      <c r="E460" s="61">
        <v>-1.0679315473191996E-2</v>
      </c>
      <c r="F460" s="30" t="e" cm="1">
        <f t="array" ref="F460">INDEX(Input!$D:$D,MATCH('FAMA FRENCH'!$F$4,Input!$B:$B,0)*MATCH('FAMA FRENCH'!D460,Input!A:A,0))</f>
        <v>#N/A</v>
      </c>
      <c r="G460" s="61">
        <v>4.3531746031746037E-5</v>
      </c>
      <c r="H460" s="61">
        <f t="shared" si="54"/>
        <v>-1.0722847219223742E-2</v>
      </c>
      <c r="I460" s="31" t="e">
        <f t="shared" si="55"/>
        <v>#N/A</v>
      </c>
      <c r="J460">
        <v>0.76</v>
      </c>
      <c r="K460">
        <v>-0.85</v>
      </c>
      <c r="L460">
        <v>-1.83</v>
      </c>
      <c r="M460">
        <v>-0.06</v>
      </c>
      <c r="N460">
        <v>0</v>
      </c>
      <c r="Q460" s="109">
        <f t="shared" si="53"/>
        <v>7.6E-3</v>
      </c>
      <c r="R460" s="109">
        <f t="shared" si="49"/>
        <v>-8.5000000000000006E-3</v>
      </c>
      <c r="S460" s="109">
        <f t="shared" si="50"/>
        <v>-1.83E-2</v>
      </c>
      <c r="T460" s="109">
        <f t="shared" si="51"/>
        <v>-5.9999999999999995E-4</v>
      </c>
      <c r="U460" s="109">
        <f t="shared" si="52"/>
        <v>0</v>
      </c>
      <c r="W460" s="1"/>
    </row>
    <row r="461" spans="2:23" x14ac:dyDescent="0.25">
      <c r="B461" s="6"/>
      <c r="D461" s="6">
        <v>44428</v>
      </c>
      <c r="E461" s="61">
        <v>-1.0574792808252097E-2</v>
      </c>
      <c r="F461" s="30" t="e" cm="1">
        <f t="array" ref="F461">INDEX(Input!$D:$D,MATCH('FAMA FRENCH'!$F$4,Input!$B:$B,0)*MATCH('FAMA FRENCH'!D461,Input!A:A,0))</f>
        <v>#N/A</v>
      </c>
      <c r="G461" s="61">
        <v>4.2658730158730153E-5</v>
      </c>
      <c r="H461" s="61">
        <f t="shared" si="54"/>
        <v>-1.0617451538410826E-2</v>
      </c>
      <c r="I461" s="31" t="e">
        <f t="shared" si="55"/>
        <v>#N/A</v>
      </c>
      <c r="J461">
        <v>0.85</v>
      </c>
      <c r="K461">
        <v>-0.48</v>
      </c>
      <c r="L461">
        <v>-0.38</v>
      </c>
      <c r="M461">
        <v>-0.28000000000000003</v>
      </c>
      <c r="N461">
        <v>0</v>
      </c>
      <c r="Q461" s="109">
        <f t="shared" si="53"/>
        <v>8.5000000000000006E-3</v>
      </c>
      <c r="R461" s="109">
        <f t="shared" si="49"/>
        <v>-4.7999999999999996E-3</v>
      </c>
      <c r="S461" s="109">
        <f t="shared" si="50"/>
        <v>-3.8E-3</v>
      </c>
      <c r="T461" s="109">
        <f t="shared" si="51"/>
        <v>-2.8000000000000004E-3</v>
      </c>
      <c r="U461" s="109">
        <f t="shared" si="52"/>
        <v>0</v>
      </c>
      <c r="W461" s="1"/>
    </row>
    <row r="462" spans="2:23" x14ac:dyDescent="0.25">
      <c r="B462" s="6"/>
      <c r="D462" s="6">
        <v>44427</v>
      </c>
      <c r="E462" s="61">
        <v>-1.0427524901449298E-2</v>
      </c>
      <c r="F462" s="30" t="e" cm="1">
        <f t="array" ref="F462">INDEX(Input!$D:$D,MATCH('FAMA FRENCH'!$F$4,Input!$B:$B,0)*MATCH('FAMA FRENCH'!D462,Input!A:A,0))</f>
        <v>#N/A</v>
      </c>
      <c r="G462" s="61">
        <v>4.4007936507936501E-5</v>
      </c>
      <c r="H462" s="61">
        <f t="shared" si="54"/>
        <v>-1.0471532837957234E-2</v>
      </c>
      <c r="I462" s="31" t="e">
        <f t="shared" si="55"/>
        <v>#N/A</v>
      </c>
      <c r="J462">
        <v>-0.96</v>
      </c>
      <c r="K462">
        <v>-0.82</v>
      </c>
      <c r="L462">
        <v>1.39</v>
      </c>
      <c r="M462">
        <v>-0.47</v>
      </c>
      <c r="N462">
        <v>0</v>
      </c>
      <c r="Q462" s="109">
        <f t="shared" si="53"/>
        <v>-9.5999999999999992E-3</v>
      </c>
      <c r="R462" s="109">
        <f t="shared" si="49"/>
        <v>-8.199999999999999E-3</v>
      </c>
      <c r="S462" s="109">
        <f t="shared" si="50"/>
        <v>1.3899999999999999E-2</v>
      </c>
      <c r="T462" s="109">
        <f t="shared" si="51"/>
        <v>-4.6999999999999993E-3</v>
      </c>
      <c r="U462" s="109">
        <f t="shared" si="52"/>
        <v>0</v>
      </c>
      <c r="W462" s="1"/>
    </row>
    <row r="463" spans="2:23" x14ac:dyDescent="0.25">
      <c r="B463" s="6"/>
      <c r="D463" s="6">
        <v>44426</v>
      </c>
      <c r="E463" s="61">
        <v>1.7325287748754764E-3</v>
      </c>
      <c r="F463" s="30" t="e" cm="1">
        <f t="array" ref="F463">INDEX(Input!$D:$D,MATCH('FAMA FRENCH'!$F$4,Input!$B:$B,0)*MATCH('FAMA FRENCH'!D463,Input!A:A,0))</f>
        <v>#N/A</v>
      </c>
      <c r="G463" s="61">
        <v>4.5555555555555552E-5</v>
      </c>
      <c r="H463" s="61">
        <f t="shared" si="54"/>
        <v>1.6869732193199208E-3</v>
      </c>
      <c r="I463" s="31" t="e">
        <f t="shared" si="55"/>
        <v>#N/A</v>
      </c>
      <c r="J463">
        <v>0.11</v>
      </c>
      <c r="K463">
        <v>-0.18</v>
      </c>
      <c r="L463">
        <v>-0.31</v>
      </c>
      <c r="M463">
        <v>-0.67</v>
      </c>
      <c r="N463">
        <v>0</v>
      </c>
      <c r="Q463" s="109">
        <f t="shared" si="53"/>
        <v>1.1000000000000001E-3</v>
      </c>
      <c r="R463" s="109">
        <f t="shared" si="49"/>
        <v>-1.8E-3</v>
      </c>
      <c r="S463" s="109">
        <f t="shared" si="50"/>
        <v>-3.0999999999999999E-3</v>
      </c>
      <c r="T463" s="109">
        <f t="shared" si="51"/>
        <v>-6.7000000000000002E-3</v>
      </c>
      <c r="U463" s="109">
        <f t="shared" si="52"/>
        <v>0</v>
      </c>
      <c r="W463" s="1"/>
    </row>
    <row r="464" spans="2:23" x14ac:dyDescent="0.25">
      <c r="B464" s="6"/>
      <c r="D464" s="6">
        <v>44425</v>
      </c>
      <c r="E464" s="61">
        <v>-9.4740416320963569E-3</v>
      </c>
      <c r="F464" s="30" t="e" cm="1">
        <f t="array" ref="F464">INDEX(Input!$D:$D,MATCH('FAMA FRENCH'!$F$4,Input!$B:$B,0)*MATCH('FAMA FRENCH'!D464,Input!A:A,0))</f>
        <v>#N/A</v>
      </c>
      <c r="G464" s="61">
        <v>4.5912698412698412E-5</v>
      </c>
      <c r="H464" s="61">
        <f t="shared" si="54"/>
        <v>-9.5199543305090548E-3</v>
      </c>
      <c r="I464" s="31" t="e">
        <f t="shared" si="55"/>
        <v>#N/A</v>
      </c>
      <c r="J464">
        <v>-0.5</v>
      </c>
      <c r="K464">
        <v>-0.11</v>
      </c>
      <c r="L464">
        <v>-0.28999999999999998</v>
      </c>
      <c r="M464">
        <v>0.1</v>
      </c>
      <c r="N464">
        <v>0</v>
      </c>
      <c r="Q464" s="109">
        <f t="shared" si="53"/>
        <v>-5.0000000000000001E-3</v>
      </c>
      <c r="R464" s="109">
        <f t="shared" si="49"/>
        <v>-1.1000000000000001E-3</v>
      </c>
      <c r="S464" s="109">
        <f t="shared" si="50"/>
        <v>-2.8999999999999998E-3</v>
      </c>
      <c r="T464" s="109">
        <f t="shared" si="51"/>
        <v>1E-3</v>
      </c>
      <c r="U464" s="109">
        <f t="shared" si="52"/>
        <v>0</v>
      </c>
      <c r="W464" s="1"/>
    </row>
    <row r="465" spans="2:23" x14ac:dyDescent="0.25">
      <c r="B465" s="6"/>
      <c r="D465" s="6">
        <v>44424</v>
      </c>
      <c r="E465" s="61">
        <v>-6.5899113168717922E-3</v>
      </c>
      <c r="F465" s="30" t="e" cm="1">
        <f t="array" ref="F465">INDEX(Input!$D:$D,MATCH('FAMA FRENCH'!$F$4,Input!$B:$B,0)*MATCH('FAMA FRENCH'!D465,Input!A:A,0))</f>
        <v>#N/A</v>
      </c>
      <c r="G465" s="61">
        <v>4.5476190476190474E-5</v>
      </c>
      <c r="H465" s="61">
        <f t="shared" si="54"/>
        <v>-6.6353875073479826E-3</v>
      </c>
      <c r="I465" s="31" t="e">
        <f t="shared" si="55"/>
        <v>#N/A</v>
      </c>
      <c r="J465">
        <v>-0.87</v>
      </c>
      <c r="K465">
        <v>0.05</v>
      </c>
      <c r="L465">
        <v>1.66</v>
      </c>
      <c r="M465">
        <v>0.16</v>
      </c>
      <c r="N465">
        <v>0</v>
      </c>
      <c r="Q465" s="109">
        <f t="shared" si="53"/>
        <v>-8.6999999999999994E-3</v>
      </c>
      <c r="R465" s="109">
        <f t="shared" si="49"/>
        <v>5.0000000000000001E-4</v>
      </c>
      <c r="S465" s="109">
        <f t="shared" si="50"/>
        <v>1.66E-2</v>
      </c>
      <c r="T465" s="109">
        <f t="shared" si="51"/>
        <v>1.6000000000000001E-3</v>
      </c>
      <c r="U465" s="109">
        <f t="shared" si="52"/>
        <v>0</v>
      </c>
      <c r="W465" s="1"/>
    </row>
    <row r="466" spans="2:23" x14ac:dyDescent="0.25">
      <c r="B466" s="6"/>
      <c r="D466" s="6">
        <v>44421</v>
      </c>
      <c r="E466" s="61">
        <v>1.0896600730787754E-2</v>
      </c>
      <c r="F466" s="30" t="e" cm="1">
        <f t="array" ref="F466">INDEX(Input!$D:$D,MATCH('FAMA FRENCH'!$F$4,Input!$B:$B,0)*MATCH('FAMA FRENCH'!D466,Input!A:A,0))</f>
        <v>#N/A</v>
      </c>
      <c r="G466" s="61">
        <v>4.8253968253968248E-5</v>
      </c>
      <c r="H466" s="61">
        <f t="shared" si="54"/>
        <v>1.0848346762533786E-2</v>
      </c>
      <c r="I466" s="31" t="e">
        <f t="shared" si="55"/>
        <v>#N/A</v>
      </c>
      <c r="J466">
        <v>-0.95</v>
      </c>
      <c r="K466">
        <v>-0.24</v>
      </c>
      <c r="L466">
        <v>0.7</v>
      </c>
      <c r="M466">
        <v>-0.01</v>
      </c>
      <c r="N466">
        <v>0</v>
      </c>
      <c r="Q466" s="109">
        <f t="shared" si="53"/>
        <v>-9.4999999999999998E-3</v>
      </c>
      <c r="R466" s="109">
        <f t="shared" si="49"/>
        <v>-2.3999999999999998E-3</v>
      </c>
      <c r="S466" s="109">
        <f t="shared" si="50"/>
        <v>6.9999999999999993E-3</v>
      </c>
      <c r="T466" s="109">
        <f t="shared" si="51"/>
        <v>-1E-4</v>
      </c>
      <c r="U466" s="109">
        <f t="shared" si="52"/>
        <v>0</v>
      </c>
      <c r="W466" s="1"/>
    </row>
    <row r="467" spans="2:23" x14ac:dyDescent="0.25">
      <c r="B467" s="6"/>
      <c r="D467" s="6">
        <v>44420</v>
      </c>
      <c r="E467" s="61">
        <v>-3.6119776028605286E-3</v>
      </c>
      <c r="F467" s="30" t="e" cm="1">
        <f t="array" ref="F467">INDEX(Input!$D:$D,MATCH('FAMA FRENCH'!$F$4,Input!$B:$B,0)*MATCH('FAMA FRENCH'!D467,Input!A:A,0))</f>
        <v>#N/A</v>
      </c>
      <c r="G467" s="61">
        <v>4.7460317460317463E-5</v>
      </c>
      <c r="H467" s="61">
        <f t="shared" si="54"/>
        <v>-3.6594379203208462E-3</v>
      </c>
      <c r="I467" s="31" t="e">
        <f t="shared" si="55"/>
        <v>#N/A</v>
      </c>
      <c r="J467">
        <v>-0.69</v>
      </c>
      <c r="K467">
        <v>-0.4</v>
      </c>
      <c r="L467">
        <v>0.05</v>
      </c>
      <c r="M467">
        <v>0.1</v>
      </c>
      <c r="N467">
        <v>0</v>
      </c>
      <c r="Q467" s="109">
        <f t="shared" si="53"/>
        <v>-6.8999999999999999E-3</v>
      </c>
      <c r="R467" s="109">
        <f t="shared" si="49"/>
        <v>-4.0000000000000001E-3</v>
      </c>
      <c r="S467" s="109">
        <f t="shared" si="50"/>
        <v>5.0000000000000001E-4</v>
      </c>
      <c r="T467" s="109">
        <f t="shared" si="51"/>
        <v>1E-3</v>
      </c>
      <c r="U467" s="109">
        <f t="shared" si="52"/>
        <v>0</v>
      </c>
      <c r="W467" s="1"/>
    </row>
    <row r="468" spans="2:23" x14ac:dyDescent="0.25">
      <c r="B468" s="6"/>
      <c r="D468" s="6">
        <v>44419</v>
      </c>
      <c r="E468" s="61">
        <v>1.4745792719578891E-3</v>
      </c>
      <c r="F468" s="30" t="e" cm="1">
        <f t="array" ref="F468">INDEX(Input!$D:$D,MATCH('FAMA FRENCH'!$F$4,Input!$B:$B,0)*MATCH('FAMA FRENCH'!D468,Input!A:A,0))</f>
        <v>#N/A</v>
      </c>
      <c r="G468" s="61">
        <v>4.8611111111111115E-5</v>
      </c>
      <c r="H468" s="61">
        <f t="shared" si="54"/>
        <v>1.4259681608467781E-3</v>
      </c>
      <c r="I468" s="31" t="e">
        <f t="shared" si="55"/>
        <v>#N/A</v>
      </c>
      <c r="J468">
        <v>0.3</v>
      </c>
      <c r="K468">
        <v>1.41</v>
      </c>
      <c r="L468">
        <v>0.89</v>
      </c>
      <c r="M468">
        <v>0.49</v>
      </c>
      <c r="N468">
        <v>0</v>
      </c>
      <c r="Q468" s="109">
        <f t="shared" si="53"/>
        <v>3.0000000000000001E-3</v>
      </c>
      <c r="R468" s="109">
        <f t="shared" si="49"/>
        <v>1.41E-2</v>
      </c>
      <c r="S468" s="109">
        <f t="shared" si="50"/>
        <v>8.8999999999999999E-3</v>
      </c>
      <c r="T468" s="109">
        <f t="shared" si="51"/>
        <v>4.8999999999999998E-3</v>
      </c>
      <c r="U468" s="109">
        <f t="shared" si="52"/>
        <v>0</v>
      </c>
      <c r="W468" s="1"/>
    </row>
    <row r="469" spans="2:23" x14ac:dyDescent="0.25">
      <c r="B469" s="6"/>
      <c r="D469" s="6">
        <v>44418</v>
      </c>
      <c r="E469" s="61">
        <v>1.6878309530719046E-3</v>
      </c>
      <c r="F469" s="30" t="e" cm="1">
        <f t="array" ref="F469">INDEX(Input!$D:$D,MATCH('FAMA FRENCH'!$F$4,Input!$B:$B,0)*MATCH('FAMA FRENCH'!D469,Input!A:A,0))</f>
        <v>#N/A</v>
      </c>
      <c r="G469" s="61">
        <v>4.7777777777777777E-5</v>
      </c>
      <c r="H469" s="61">
        <f t="shared" si="54"/>
        <v>1.6400531752941267E-3</v>
      </c>
      <c r="I469" s="31" t="e">
        <f t="shared" si="55"/>
        <v>#N/A</v>
      </c>
      <c r="J469">
        <v>0.38</v>
      </c>
      <c r="K469">
        <v>1.82</v>
      </c>
      <c r="L469">
        <v>0.71</v>
      </c>
      <c r="M469">
        <v>0.89</v>
      </c>
      <c r="N469">
        <v>0</v>
      </c>
      <c r="Q469" s="109">
        <f t="shared" si="53"/>
        <v>3.8E-3</v>
      </c>
      <c r="R469" s="109">
        <f t="shared" si="49"/>
        <v>1.8200000000000001E-2</v>
      </c>
      <c r="S469" s="109">
        <f t="shared" si="50"/>
        <v>7.0999999999999995E-3</v>
      </c>
      <c r="T469" s="109">
        <f t="shared" si="51"/>
        <v>8.8999999999999999E-3</v>
      </c>
      <c r="U469" s="109">
        <f t="shared" si="52"/>
        <v>0</v>
      </c>
      <c r="W469" s="1"/>
    </row>
    <row r="470" spans="2:23" x14ac:dyDescent="0.25">
      <c r="B470" s="6"/>
      <c r="D470" s="6">
        <v>44417</v>
      </c>
      <c r="E470" s="61">
        <v>-2.5198598720033221E-3</v>
      </c>
      <c r="F470" s="30" t="e" cm="1">
        <f t="array" ref="F470">INDEX(Input!$D:$D,MATCH('FAMA FRENCH'!$F$4,Input!$B:$B,0)*MATCH('FAMA FRENCH'!D470,Input!A:A,0))</f>
        <v>#N/A</v>
      </c>
      <c r="G470" s="61">
        <v>4.7777777777777777E-5</v>
      </c>
      <c r="H470" s="61">
        <f t="shared" si="54"/>
        <v>-2.5676376497810998E-3</v>
      </c>
      <c r="I470" s="31" t="e">
        <f t="shared" si="55"/>
        <v>#N/A</v>
      </c>
      <c r="J470">
        <v>-0.45</v>
      </c>
      <c r="K470">
        <v>-0.26</v>
      </c>
      <c r="L470">
        <v>-0.63</v>
      </c>
      <c r="M470">
        <v>-0.54</v>
      </c>
      <c r="N470">
        <v>0</v>
      </c>
      <c r="Q470" s="109">
        <f t="shared" si="53"/>
        <v>-4.5000000000000005E-3</v>
      </c>
      <c r="R470" s="109">
        <f t="shared" ref="R470:R533" si="56">K470/100</f>
        <v>-2.5999999999999999E-3</v>
      </c>
      <c r="S470" s="109">
        <f t="shared" ref="S470:S533" si="57">L470/100</f>
        <v>-6.3E-3</v>
      </c>
      <c r="T470" s="109">
        <f t="shared" ref="T470:T533" si="58">M470/100</f>
        <v>-5.4000000000000003E-3</v>
      </c>
      <c r="U470" s="109">
        <f t="shared" ref="U470:U533" si="59">N470/100</f>
        <v>0</v>
      </c>
      <c r="W470" s="1"/>
    </row>
    <row r="471" spans="2:23" x14ac:dyDescent="0.25">
      <c r="B471" s="6"/>
      <c r="D471" s="6">
        <v>44414</v>
      </c>
      <c r="E471" s="61">
        <v>5.2685166553978566E-4</v>
      </c>
      <c r="F471" s="30" t="e" cm="1">
        <f t="array" ref="F471">INDEX(Input!$D:$D,MATCH('FAMA FRENCH'!$F$4,Input!$B:$B,0)*MATCH('FAMA FRENCH'!D471,Input!A:A,0))</f>
        <v>#N/A</v>
      </c>
      <c r="G471" s="61">
        <v>4.6984126984126986E-5</v>
      </c>
      <c r="H471" s="61">
        <f t="shared" si="54"/>
        <v>4.7986753855565865E-4</v>
      </c>
      <c r="I471" s="31" t="e">
        <f t="shared" si="55"/>
        <v>#N/A</v>
      </c>
      <c r="J471">
        <v>0.47</v>
      </c>
      <c r="K471">
        <v>1.88</v>
      </c>
      <c r="L471">
        <v>0.57999999999999996</v>
      </c>
      <c r="M471">
        <v>0.32</v>
      </c>
      <c r="N471">
        <v>0</v>
      </c>
      <c r="Q471" s="109">
        <f t="shared" ref="Q471:Q534" si="60">J471/100</f>
        <v>4.6999999999999993E-3</v>
      </c>
      <c r="R471" s="109">
        <f t="shared" si="56"/>
        <v>1.8799999999999997E-2</v>
      </c>
      <c r="S471" s="109">
        <f t="shared" si="57"/>
        <v>5.7999999999999996E-3</v>
      </c>
      <c r="T471" s="109">
        <f t="shared" si="58"/>
        <v>3.2000000000000002E-3</v>
      </c>
      <c r="U471" s="109">
        <f t="shared" si="59"/>
        <v>0</v>
      </c>
      <c r="W471" s="1"/>
    </row>
    <row r="472" spans="2:23" x14ac:dyDescent="0.25">
      <c r="B472" s="6"/>
      <c r="D472" s="6">
        <v>44413</v>
      </c>
      <c r="E472" s="61">
        <v>-9.2201818436723829E-3</v>
      </c>
      <c r="F472" s="30" t="e" cm="1">
        <f t="array" ref="F472">INDEX(Input!$D:$D,MATCH('FAMA FRENCH'!$F$4,Input!$B:$B,0)*MATCH('FAMA FRENCH'!D472,Input!A:A,0))</f>
        <v>#N/A</v>
      </c>
      <c r="G472" s="61">
        <v>4.5833333333333334E-5</v>
      </c>
      <c r="H472" s="61">
        <f t="shared" si="54"/>
        <v>-9.2660151770057163E-3</v>
      </c>
      <c r="I472" s="31" t="e">
        <f t="shared" si="55"/>
        <v>#N/A</v>
      </c>
      <c r="J472">
        <v>1.07</v>
      </c>
      <c r="K472">
        <v>-0.1</v>
      </c>
      <c r="L472">
        <v>-1.32</v>
      </c>
      <c r="M472">
        <v>-0.42</v>
      </c>
      <c r="N472">
        <v>0</v>
      </c>
      <c r="Q472" s="109">
        <f t="shared" si="60"/>
        <v>1.0700000000000001E-2</v>
      </c>
      <c r="R472" s="109">
        <f t="shared" si="56"/>
        <v>-1E-3</v>
      </c>
      <c r="S472" s="109">
        <f t="shared" si="57"/>
        <v>-1.32E-2</v>
      </c>
      <c r="T472" s="109">
        <f t="shared" si="58"/>
        <v>-4.1999999999999997E-3</v>
      </c>
      <c r="U472" s="109">
        <f t="shared" si="59"/>
        <v>0</v>
      </c>
      <c r="W472" s="1"/>
    </row>
    <row r="473" spans="2:23" x14ac:dyDescent="0.25">
      <c r="B473" s="6"/>
      <c r="D473" s="6">
        <v>44412</v>
      </c>
      <c r="E473" s="61">
        <v>9.8579346795758284E-4</v>
      </c>
      <c r="F473" s="30" t="e" cm="1">
        <f t="array" ref="F473">INDEX(Input!$D:$D,MATCH('FAMA FRENCH'!$F$4,Input!$B:$B,0)*MATCH('FAMA FRENCH'!D473,Input!A:A,0))</f>
        <v>#N/A</v>
      </c>
      <c r="G473" s="61">
        <v>4.5833333333333334E-5</v>
      </c>
      <c r="H473" s="61">
        <f t="shared" si="54"/>
        <v>9.3996013462424946E-4</v>
      </c>
      <c r="I473" s="31" t="e">
        <f t="shared" si="55"/>
        <v>#N/A</v>
      </c>
      <c r="J473">
        <v>-0.96</v>
      </c>
      <c r="K473">
        <v>-1.56</v>
      </c>
      <c r="L473">
        <v>-0.37</v>
      </c>
      <c r="M473">
        <v>-1.0900000000000001</v>
      </c>
      <c r="N473">
        <v>0</v>
      </c>
      <c r="Q473" s="109">
        <f t="shared" si="60"/>
        <v>-9.5999999999999992E-3</v>
      </c>
      <c r="R473" s="109">
        <f t="shared" si="56"/>
        <v>-1.5600000000000001E-2</v>
      </c>
      <c r="S473" s="109">
        <f t="shared" si="57"/>
        <v>-3.7000000000000002E-3</v>
      </c>
      <c r="T473" s="109">
        <f t="shared" si="58"/>
        <v>-1.09E-2</v>
      </c>
      <c r="U473" s="109">
        <f t="shared" si="59"/>
        <v>0</v>
      </c>
      <c r="W473" s="1"/>
    </row>
    <row r="474" spans="2:23" x14ac:dyDescent="0.25">
      <c r="B474" s="6"/>
      <c r="D474" s="6">
        <v>44411</v>
      </c>
      <c r="E474" s="61">
        <v>-1.2520696076688249E-2</v>
      </c>
      <c r="F474" s="30" t="e" cm="1">
        <f t="array" ref="F474">INDEX(Input!$D:$D,MATCH('FAMA FRENCH'!$F$4,Input!$B:$B,0)*MATCH('FAMA FRENCH'!D474,Input!A:A,0))</f>
        <v>#N/A</v>
      </c>
      <c r="G474" s="61">
        <v>4.5198412698412699E-5</v>
      </c>
      <c r="H474" s="61">
        <f t="shared" si="54"/>
        <v>-1.2565894489386662E-2</v>
      </c>
      <c r="I474" s="31" t="e">
        <f t="shared" si="55"/>
        <v>#N/A</v>
      </c>
      <c r="J474">
        <v>-0.4</v>
      </c>
      <c r="K474">
        <v>0.92</v>
      </c>
      <c r="L474">
        <v>0.64</v>
      </c>
      <c r="M474">
        <v>0.21</v>
      </c>
      <c r="N474">
        <v>0</v>
      </c>
      <c r="Q474" s="109">
        <f t="shared" si="60"/>
        <v>-4.0000000000000001E-3</v>
      </c>
      <c r="R474" s="109">
        <f t="shared" si="56"/>
        <v>9.1999999999999998E-3</v>
      </c>
      <c r="S474" s="109">
        <f t="shared" si="57"/>
        <v>6.4000000000000003E-3</v>
      </c>
      <c r="T474" s="109">
        <f t="shared" si="58"/>
        <v>2.0999999999999999E-3</v>
      </c>
      <c r="U474" s="109">
        <f t="shared" si="59"/>
        <v>0</v>
      </c>
      <c r="W474" s="1"/>
    </row>
    <row r="475" spans="2:23" x14ac:dyDescent="0.25">
      <c r="B475" s="6"/>
      <c r="D475" s="6">
        <v>44410</v>
      </c>
      <c r="E475" s="61">
        <v>1.7560162859059873E-2</v>
      </c>
      <c r="F475" s="30" t="e" cm="1">
        <f t="array" ref="F475">INDEX(Input!$D:$D,MATCH('FAMA FRENCH'!$F$4,Input!$B:$B,0)*MATCH('FAMA FRENCH'!D475,Input!A:A,0))</f>
        <v>#N/A</v>
      </c>
      <c r="G475" s="61">
        <v>4.6785714285714289E-5</v>
      </c>
      <c r="H475" s="61">
        <f t="shared" si="54"/>
        <v>1.7513377144774158E-2</v>
      </c>
      <c r="I475" s="31" t="e">
        <f t="shared" si="55"/>
        <v>#N/A</v>
      </c>
      <c r="J475">
        <v>-0.12</v>
      </c>
      <c r="K475">
        <v>-0.41</v>
      </c>
      <c r="L475">
        <v>-7.0000000000000007E-2</v>
      </c>
      <c r="M475">
        <v>-0.31</v>
      </c>
      <c r="N475">
        <v>0</v>
      </c>
      <c r="Q475" s="109">
        <f t="shared" si="60"/>
        <v>-1.1999999999999999E-3</v>
      </c>
      <c r="R475" s="109">
        <f t="shared" si="56"/>
        <v>-4.0999999999999995E-3</v>
      </c>
      <c r="S475" s="109">
        <f t="shared" si="57"/>
        <v>-7.000000000000001E-4</v>
      </c>
      <c r="T475" s="109">
        <f t="shared" si="58"/>
        <v>-3.0999999999999999E-3</v>
      </c>
      <c r="U475" s="109">
        <f t="shared" si="59"/>
        <v>0</v>
      </c>
      <c r="W475" s="1"/>
    </row>
    <row r="476" spans="2:23" x14ac:dyDescent="0.25">
      <c r="B476" s="6"/>
      <c r="D476" s="6">
        <v>44407</v>
      </c>
      <c r="E476" s="61">
        <v>-6.603755623810219E-3</v>
      </c>
      <c r="F476" s="30" t="e" cm="1">
        <f t="array" ref="F476">INDEX(Input!$D:$D,MATCH('FAMA FRENCH'!$F$4,Input!$B:$B,0)*MATCH('FAMA FRENCH'!D476,Input!A:A,0))</f>
        <v>#N/A</v>
      </c>
      <c r="G476" s="61">
        <v>4.7182539682539689E-5</v>
      </c>
      <c r="H476" s="61">
        <f t="shared" si="54"/>
        <v>-6.6509381634927587E-3</v>
      </c>
      <c r="I476" s="31" t="e">
        <f t="shared" si="55"/>
        <v>#N/A</v>
      </c>
      <c r="J476">
        <v>-0.08</v>
      </c>
      <c r="K476">
        <v>-0.17</v>
      </c>
      <c r="L476">
        <v>0.55000000000000004</v>
      </c>
      <c r="M476">
        <v>0.38</v>
      </c>
      <c r="N476">
        <v>0</v>
      </c>
      <c r="Q476" s="109">
        <f t="shared" si="60"/>
        <v>-8.0000000000000004E-4</v>
      </c>
      <c r="R476" s="109">
        <f t="shared" si="56"/>
        <v>-1.7000000000000001E-3</v>
      </c>
      <c r="S476" s="109">
        <f t="shared" si="57"/>
        <v>5.5000000000000005E-3</v>
      </c>
      <c r="T476" s="109">
        <f t="shared" si="58"/>
        <v>3.8E-3</v>
      </c>
      <c r="U476" s="109">
        <f t="shared" si="59"/>
        <v>0</v>
      </c>
      <c r="W476" s="1"/>
    </row>
    <row r="477" spans="2:23" x14ac:dyDescent="0.25">
      <c r="B477" s="6"/>
      <c r="D477" s="6">
        <v>44406</v>
      </c>
      <c r="E477" s="61">
        <v>2.3882246853705675E-2</v>
      </c>
      <c r="F477" s="30" t="e" cm="1">
        <f t="array" ref="F477">INDEX(Input!$D:$D,MATCH('FAMA FRENCH'!$F$4,Input!$B:$B,0)*MATCH('FAMA FRENCH'!D477,Input!A:A,0))</f>
        <v>#N/A</v>
      </c>
      <c r="G477" s="61">
        <v>4.5992063492063491E-5</v>
      </c>
      <c r="H477" s="61">
        <f t="shared" si="54"/>
        <v>2.3836254790213611E-2</v>
      </c>
      <c r="I477" s="31" t="e">
        <f t="shared" si="55"/>
        <v>#N/A</v>
      </c>
      <c r="J477">
        <v>0.22</v>
      </c>
      <c r="K477">
        <v>0.94</v>
      </c>
      <c r="L477">
        <v>0.82</v>
      </c>
      <c r="M477">
        <v>0.52</v>
      </c>
      <c r="N477">
        <v>0</v>
      </c>
      <c r="Q477" s="109">
        <f t="shared" si="60"/>
        <v>2.2000000000000001E-3</v>
      </c>
      <c r="R477" s="109">
        <f t="shared" si="56"/>
        <v>9.3999999999999986E-3</v>
      </c>
      <c r="S477" s="109">
        <f t="shared" si="57"/>
        <v>8.199999999999999E-3</v>
      </c>
      <c r="T477" s="109">
        <f t="shared" si="58"/>
        <v>5.1999999999999998E-3</v>
      </c>
      <c r="U477" s="109">
        <f t="shared" si="59"/>
        <v>0</v>
      </c>
      <c r="W477" s="1"/>
    </row>
    <row r="478" spans="2:23" x14ac:dyDescent="0.25">
      <c r="B478" s="6"/>
      <c r="D478" s="6">
        <v>44405</v>
      </c>
      <c r="E478" s="61">
        <v>-1.9519017255845341E-2</v>
      </c>
      <c r="F478" s="30" t="e" cm="1">
        <f t="array" ref="F478">INDEX(Input!$D:$D,MATCH('FAMA FRENCH'!$F$4,Input!$B:$B,0)*MATCH('FAMA FRENCH'!D478,Input!A:A,0))</f>
        <v>#N/A</v>
      </c>
      <c r="G478" s="61">
        <v>4.6309523809523812E-5</v>
      </c>
      <c r="H478" s="61">
        <f t="shared" si="54"/>
        <v>-1.9565326779654866E-2</v>
      </c>
      <c r="I478" s="31" t="e">
        <f t="shared" si="55"/>
        <v>#N/A</v>
      </c>
      <c r="J478">
        <v>1.21</v>
      </c>
      <c r="K478">
        <v>-0.65</v>
      </c>
      <c r="L478">
        <v>-1.56</v>
      </c>
      <c r="M478">
        <v>-0.71</v>
      </c>
      <c r="N478">
        <v>0</v>
      </c>
      <c r="Q478" s="109">
        <f t="shared" si="60"/>
        <v>1.21E-2</v>
      </c>
      <c r="R478" s="109">
        <f t="shared" si="56"/>
        <v>-6.5000000000000006E-3</v>
      </c>
      <c r="S478" s="109">
        <f t="shared" si="57"/>
        <v>-1.5600000000000001E-2</v>
      </c>
      <c r="T478" s="109">
        <f t="shared" si="58"/>
        <v>-7.0999999999999995E-3</v>
      </c>
      <c r="U478" s="109">
        <f t="shared" si="59"/>
        <v>0</v>
      </c>
      <c r="W478" s="1"/>
    </row>
    <row r="479" spans="2:23" x14ac:dyDescent="0.25">
      <c r="B479" s="6"/>
      <c r="D479" s="6">
        <v>44404</v>
      </c>
      <c r="E479" s="61">
        <v>8.0702785789966876E-3</v>
      </c>
      <c r="F479" s="30" t="e" cm="1">
        <f t="array" ref="F479">INDEX(Input!$D:$D,MATCH('FAMA FRENCH'!$F$4,Input!$B:$B,0)*MATCH('FAMA FRENCH'!D479,Input!A:A,0))</f>
        <v>#N/A</v>
      </c>
      <c r="G479" s="61">
        <v>4.7698412698412699E-5</v>
      </c>
      <c r="H479" s="61">
        <f t="shared" si="54"/>
        <v>8.0225801662982751E-3</v>
      </c>
      <c r="I479" s="31" t="e">
        <f t="shared" si="55"/>
        <v>#N/A</v>
      </c>
      <c r="J479">
        <v>-0.47</v>
      </c>
      <c r="K479">
        <v>0.59</v>
      </c>
      <c r="L479">
        <v>0.46</v>
      </c>
      <c r="M479">
        <v>0.12</v>
      </c>
      <c r="N479">
        <v>0</v>
      </c>
      <c r="Q479" s="109">
        <f t="shared" si="60"/>
        <v>-4.6999999999999993E-3</v>
      </c>
      <c r="R479" s="109">
        <f t="shared" si="56"/>
        <v>5.8999999999999999E-3</v>
      </c>
      <c r="S479" s="109">
        <f t="shared" si="57"/>
        <v>4.5999999999999999E-3</v>
      </c>
      <c r="T479" s="109">
        <f t="shared" si="58"/>
        <v>1.1999999999999999E-3</v>
      </c>
      <c r="U479" s="109">
        <f t="shared" si="59"/>
        <v>0</v>
      </c>
      <c r="W479" s="1"/>
    </row>
    <row r="480" spans="2:23" x14ac:dyDescent="0.25">
      <c r="B480" s="6"/>
      <c r="D480" s="6">
        <v>44403</v>
      </c>
      <c r="E480" s="61">
        <v>-2.6419721995035346E-3</v>
      </c>
      <c r="F480" s="30" t="e" cm="1">
        <f t="array" ref="F480">INDEX(Input!$D:$D,MATCH('FAMA FRENCH'!$F$4,Input!$B:$B,0)*MATCH('FAMA FRENCH'!D480,Input!A:A,0))</f>
        <v>#N/A</v>
      </c>
      <c r="G480" s="61">
        <v>4.7380952380952378E-5</v>
      </c>
      <c r="H480" s="61">
        <f t="shared" si="54"/>
        <v>-2.689353151884487E-3</v>
      </c>
      <c r="I480" s="31" t="e">
        <f t="shared" si="55"/>
        <v>#N/A</v>
      </c>
      <c r="J480">
        <v>0.1</v>
      </c>
      <c r="K480">
        <v>1.33</v>
      </c>
      <c r="L480">
        <v>0.26</v>
      </c>
      <c r="M480">
        <v>0.87</v>
      </c>
      <c r="N480">
        <v>0</v>
      </c>
      <c r="Q480" s="109">
        <f t="shared" si="60"/>
        <v>1E-3</v>
      </c>
      <c r="R480" s="109">
        <f t="shared" si="56"/>
        <v>1.3300000000000001E-2</v>
      </c>
      <c r="S480" s="109">
        <f t="shared" si="57"/>
        <v>2.5999999999999999E-3</v>
      </c>
      <c r="T480" s="109">
        <f t="shared" si="58"/>
        <v>8.6999999999999994E-3</v>
      </c>
      <c r="U480" s="109">
        <f t="shared" si="59"/>
        <v>0</v>
      </c>
      <c r="W480" s="1"/>
    </row>
    <row r="481" spans="2:23" x14ac:dyDescent="0.25">
      <c r="B481" s="6"/>
      <c r="D481" s="6">
        <v>44400</v>
      </c>
      <c r="E481" s="61">
        <v>2.9785205219978184E-3</v>
      </c>
      <c r="F481" s="30" t="e" cm="1">
        <f t="array" ref="F481">INDEX(Input!$D:$D,MATCH('FAMA FRENCH'!$F$4,Input!$B:$B,0)*MATCH('FAMA FRENCH'!D481,Input!A:A,0))</f>
        <v>#N/A</v>
      </c>
      <c r="G481" s="61">
        <v>4.7460317460317463E-5</v>
      </c>
      <c r="H481" s="61">
        <f t="shared" si="54"/>
        <v>2.9310602045375007E-3</v>
      </c>
      <c r="I481" s="31" t="e">
        <f t="shared" si="55"/>
        <v>#N/A</v>
      </c>
      <c r="J481">
        <v>-0.33</v>
      </c>
      <c r="K481">
        <v>-0.47</v>
      </c>
      <c r="L481">
        <v>0.48</v>
      </c>
      <c r="M481">
        <v>-0.32</v>
      </c>
      <c r="N481">
        <v>0</v>
      </c>
      <c r="Q481" s="109">
        <f t="shared" si="60"/>
        <v>-3.3E-3</v>
      </c>
      <c r="R481" s="109">
        <f t="shared" si="56"/>
        <v>-4.6999999999999993E-3</v>
      </c>
      <c r="S481" s="109">
        <f t="shared" si="57"/>
        <v>4.7999999999999996E-3</v>
      </c>
      <c r="T481" s="109">
        <f t="shared" si="58"/>
        <v>-3.2000000000000002E-3</v>
      </c>
      <c r="U481" s="109">
        <f t="shared" si="59"/>
        <v>0</v>
      </c>
      <c r="W481" s="1"/>
    </row>
    <row r="482" spans="2:23" x14ac:dyDescent="0.25">
      <c r="B482" s="6"/>
      <c r="D482" s="6">
        <v>44399</v>
      </c>
      <c r="E482" s="61">
        <v>2.3198620579859011E-2</v>
      </c>
      <c r="F482" s="30" t="e" cm="1">
        <f t="array" ref="F482">INDEX(Input!$D:$D,MATCH('FAMA FRENCH'!$F$4,Input!$B:$B,0)*MATCH('FAMA FRENCH'!D482,Input!A:A,0))</f>
        <v>#N/A</v>
      </c>
      <c r="G482" s="61">
        <v>4.765873015873016E-5</v>
      </c>
      <c r="H482" s="61">
        <f t="shared" si="54"/>
        <v>2.315096184970028E-2</v>
      </c>
      <c r="I482" s="31" t="e">
        <f t="shared" si="55"/>
        <v>#N/A</v>
      </c>
      <c r="J482">
        <v>-1.55</v>
      </c>
      <c r="K482">
        <v>-1.01</v>
      </c>
      <c r="L482">
        <v>0.5</v>
      </c>
      <c r="M482">
        <v>-0.39</v>
      </c>
      <c r="N482">
        <v>0</v>
      </c>
      <c r="Q482" s="109">
        <f t="shared" si="60"/>
        <v>-1.55E-2</v>
      </c>
      <c r="R482" s="109">
        <f t="shared" si="56"/>
        <v>-1.01E-2</v>
      </c>
      <c r="S482" s="109">
        <f t="shared" si="57"/>
        <v>5.0000000000000001E-3</v>
      </c>
      <c r="T482" s="109">
        <f t="shared" si="58"/>
        <v>-3.9000000000000003E-3</v>
      </c>
      <c r="U482" s="109">
        <f t="shared" si="59"/>
        <v>0</v>
      </c>
      <c r="W482" s="1"/>
    </row>
    <row r="483" spans="2:23" x14ac:dyDescent="0.25">
      <c r="B483" s="6"/>
      <c r="D483" s="6">
        <v>44398</v>
      </c>
      <c r="E483" s="61">
        <v>2.4587194290665391E-3</v>
      </c>
      <c r="F483" s="30" t="e" cm="1">
        <f t="array" ref="F483">INDEX(Input!$D:$D,MATCH('FAMA FRENCH'!$F$4,Input!$B:$B,0)*MATCH('FAMA FRENCH'!D483,Input!A:A,0))</f>
        <v>#N/A</v>
      </c>
      <c r="G483" s="61">
        <v>4.6746031746031743E-5</v>
      </c>
      <c r="H483" s="61">
        <f t="shared" si="54"/>
        <v>2.4119733973205072E-3</v>
      </c>
      <c r="I483" s="31" t="e">
        <f t="shared" si="55"/>
        <v>#N/A</v>
      </c>
      <c r="J483">
        <v>0.72</v>
      </c>
      <c r="K483">
        <v>0.79</v>
      </c>
      <c r="L483">
        <v>-0.98</v>
      </c>
      <c r="M483">
        <v>0.06</v>
      </c>
      <c r="N483">
        <v>0</v>
      </c>
      <c r="Q483" s="109">
        <f t="shared" si="60"/>
        <v>7.1999999999999998E-3</v>
      </c>
      <c r="R483" s="109">
        <f t="shared" si="56"/>
        <v>7.9000000000000008E-3</v>
      </c>
      <c r="S483" s="109">
        <f t="shared" si="57"/>
        <v>-9.7999999999999997E-3</v>
      </c>
      <c r="T483" s="109">
        <f t="shared" si="58"/>
        <v>5.9999999999999995E-4</v>
      </c>
      <c r="U483" s="109">
        <f t="shared" si="59"/>
        <v>0</v>
      </c>
      <c r="W483" s="1"/>
    </row>
    <row r="484" spans="2:23" x14ac:dyDescent="0.25">
      <c r="B484" s="6"/>
      <c r="D484" s="6">
        <v>44397</v>
      </c>
      <c r="E484" s="61">
        <v>6.6636581135920598E-5</v>
      </c>
      <c r="F484" s="30" t="e" cm="1">
        <f t="array" ref="F484">INDEX(Input!$D:$D,MATCH('FAMA FRENCH'!$F$4,Input!$B:$B,0)*MATCH('FAMA FRENCH'!D484,Input!A:A,0))</f>
        <v>#N/A</v>
      </c>
      <c r="G484" s="61">
        <v>4.6507936507936508E-5</v>
      </c>
      <c r="H484" s="61">
        <f t="shared" si="54"/>
        <v>2.0128644627984091E-5</v>
      </c>
      <c r="I484" s="31" t="e">
        <f t="shared" si="55"/>
        <v>#N/A</v>
      </c>
      <c r="J484">
        <v>0.84</v>
      </c>
      <c r="K484">
        <v>0.16</v>
      </c>
      <c r="L484">
        <v>-0.56000000000000005</v>
      </c>
      <c r="M484">
        <v>0.39</v>
      </c>
      <c r="N484">
        <v>0</v>
      </c>
      <c r="Q484" s="109">
        <f t="shared" si="60"/>
        <v>8.3999999999999995E-3</v>
      </c>
      <c r="R484" s="109">
        <f t="shared" si="56"/>
        <v>1.6000000000000001E-3</v>
      </c>
      <c r="S484" s="109">
        <f t="shared" si="57"/>
        <v>-5.6000000000000008E-3</v>
      </c>
      <c r="T484" s="109">
        <f t="shared" si="58"/>
        <v>3.9000000000000003E-3</v>
      </c>
      <c r="U484" s="109">
        <f t="shared" si="59"/>
        <v>0</v>
      </c>
      <c r="W484" s="1"/>
    </row>
    <row r="485" spans="2:23" x14ac:dyDescent="0.25">
      <c r="B485" s="6"/>
      <c r="D485" s="6">
        <v>44396</v>
      </c>
      <c r="E485" s="61">
        <v>1.8212895355153276E-3</v>
      </c>
      <c r="F485" s="30" t="e" cm="1">
        <f t="array" ref="F485">INDEX(Input!$D:$D,MATCH('FAMA FRENCH'!$F$4,Input!$B:$B,0)*MATCH('FAMA FRENCH'!D485,Input!A:A,0))</f>
        <v>#N/A</v>
      </c>
      <c r="G485" s="61">
        <v>4.924603174603175E-5</v>
      </c>
      <c r="H485" s="61">
        <f t="shared" si="54"/>
        <v>1.7720435037692959E-3</v>
      </c>
      <c r="I485" s="31" t="e">
        <f t="shared" si="55"/>
        <v>#N/A</v>
      </c>
      <c r="J485">
        <v>0.04</v>
      </c>
      <c r="K485">
        <v>-1.74</v>
      </c>
      <c r="L485">
        <v>-0.42</v>
      </c>
      <c r="M485">
        <v>-1.1200000000000001</v>
      </c>
      <c r="N485">
        <v>0</v>
      </c>
      <c r="Q485" s="109">
        <f t="shared" si="60"/>
        <v>4.0000000000000002E-4</v>
      </c>
      <c r="R485" s="109">
        <f t="shared" si="56"/>
        <v>-1.7399999999999999E-2</v>
      </c>
      <c r="S485" s="109">
        <f t="shared" si="57"/>
        <v>-4.1999999999999997E-3</v>
      </c>
      <c r="T485" s="109">
        <f t="shared" si="58"/>
        <v>-1.1200000000000002E-2</v>
      </c>
      <c r="U485" s="109">
        <f t="shared" si="59"/>
        <v>0</v>
      </c>
      <c r="W485" s="1"/>
    </row>
    <row r="486" spans="2:23" x14ac:dyDescent="0.25">
      <c r="B486" s="6"/>
      <c r="D486" s="6">
        <v>44393</v>
      </c>
      <c r="E486" s="61">
        <v>-2.7820091094448913E-3</v>
      </c>
      <c r="F486" s="30" t="e" cm="1">
        <f t="array" ref="F486">INDEX(Input!$D:$D,MATCH('FAMA FRENCH'!$F$4,Input!$B:$B,0)*MATCH('FAMA FRENCH'!D486,Input!A:A,0))</f>
        <v>#N/A</v>
      </c>
      <c r="G486" s="61">
        <v>5.134920634920635E-5</v>
      </c>
      <c r="H486" s="61">
        <f t="shared" si="54"/>
        <v>-2.8333583157940977E-3</v>
      </c>
      <c r="I486" s="31" t="e">
        <f t="shared" si="55"/>
        <v>#N/A</v>
      </c>
      <c r="J486">
        <v>-0.4</v>
      </c>
      <c r="K486">
        <v>-1.25</v>
      </c>
      <c r="L486">
        <v>0.12</v>
      </c>
      <c r="M486">
        <v>-0.83</v>
      </c>
      <c r="N486">
        <v>0</v>
      </c>
      <c r="Q486" s="109">
        <f t="shared" si="60"/>
        <v>-4.0000000000000001E-3</v>
      </c>
      <c r="R486" s="109">
        <f t="shared" si="56"/>
        <v>-1.2500000000000001E-2</v>
      </c>
      <c r="S486" s="109">
        <f t="shared" si="57"/>
        <v>1.1999999999999999E-3</v>
      </c>
      <c r="T486" s="109">
        <f t="shared" si="58"/>
        <v>-8.3000000000000001E-3</v>
      </c>
      <c r="U486" s="109">
        <f t="shared" si="59"/>
        <v>0</v>
      </c>
      <c r="W486" s="1"/>
    </row>
    <row r="487" spans="2:23" x14ac:dyDescent="0.25">
      <c r="B487" s="6"/>
      <c r="D487" s="6">
        <v>44392</v>
      </c>
      <c r="E487" s="61">
        <v>-2.3161177699028285E-2</v>
      </c>
      <c r="F487" s="30" t="e" cm="1">
        <f t="array" ref="F487">INDEX(Input!$D:$D,MATCH('FAMA FRENCH'!$F$4,Input!$B:$B,0)*MATCH('FAMA FRENCH'!D487,Input!A:A,0))</f>
        <v>#N/A</v>
      </c>
      <c r="G487" s="61">
        <v>5.1230158730158726E-5</v>
      </c>
      <c r="H487" s="61">
        <f t="shared" si="54"/>
        <v>-2.3212407857758445E-2</v>
      </c>
      <c r="I487" s="31" t="e">
        <f t="shared" si="55"/>
        <v>#N/A</v>
      </c>
      <c r="J487">
        <v>-0.26</v>
      </c>
      <c r="K487">
        <v>0.79</v>
      </c>
      <c r="L487">
        <v>0.33</v>
      </c>
      <c r="M487">
        <v>-7.0000000000000007E-2</v>
      </c>
      <c r="N487">
        <v>0</v>
      </c>
      <c r="Q487" s="109">
        <f t="shared" si="60"/>
        <v>-2.5999999999999999E-3</v>
      </c>
      <c r="R487" s="109">
        <f t="shared" si="56"/>
        <v>7.9000000000000008E-3</v>
      </c>
      <c r="S487" s="109">
        <f t="shared" si="57"/>
        <v>3.3E-3</v>
      </c>
      <c r="T487" s="109">
        <f t="shared" si="58"/>
        <v>-7.000000000000001E-4</v>
      </c>
      <c r="U487" s="109">
        <f t="shared" si="59"/>
        <v>0</v>
      </c>
      <c r="W487" s="1"/>
    </row>
    <row r="488" spans="2:23" x14ac:dyDescent="0.25">
      <c r="B488" s="6"/>
      <c r="D488" s="6">
        <v>44391</v>
      </c>
      <c r="E488" s="61">
        <v>-1.1816162139625788E-2</v>
      </c>
      <c r="F488" s="30" t="e" cm="1">
        <f t="array" ref="F488">INDEX(Input!$D:$D,MATCH('FAMA FRENCH'!$F$4,Input!$B:$B,0)*MATCH('FAMA FRENCH'!D488,Input!A:A,0))</f>
        <v>#N/A</v>
      </c>
      <c r="G488" s="61">
        <v>5.3611111111111108E-5</v>
      </c>
      <c r="H488" s="61">
        <f t="shared" si="54"/>
        <v>-1.18697732507369E-2</v>
      </c>
      <c r="I488" s="31" t="e">
        <f t="shared" si="55"/>
        <v>#N/A</v>
      </c>
      <c r="J488">
        <v>-1.17</v>
      </c>
      <c r="K488">
        <v>0.34</v>
      </c>
      <c r="L488">
        <v>1.93</v>
      </c>
      <c r="M488">
        <v>0.6</v>
      </c>
      <c r="N488">
        <v>0</v>
      </c>
      <c r="Q488" s="109">
        <f t="shared" si="60"/>
        <v>-1.1699999999999999E-2</v>
      </c>
      <c r="R488" s="109">
        <f t="shared" si="56"/>
        <v>3.4000000000000002E-3</v>
      </c>
      <c r="S488" s="109">
        <f t="shared" si="57"/>
        <v>1.9299999999999998E-2</v>
      </c>
      <c r="T488" s="109">
        <f t="shared" si="58"/>
        <v>6.0000000000000001E-3</v>
      </c>
      <c r="U488" s="109">
        <f t="shared" si="59"/>
        <v>0</v>
      </c>
      <c r="W488" s="1"/>
    </row>
    <row r="489" spans="2:23" x14ac:dyDescent="0.25">
      <c r="B489" s="6"/>
      <c r="D489" s="6">
        <v>44390</v>
      </c>
      <c r="E489" s="61">
        <v>5.173182460497576E-3</v>
      </c>
      <c r="F489" s="30" t="e" cm="1">
        <f t="array" ref="F489">INDEX(Input!$D:$D,MATCH('FAMA FRENCH'!$F$4,Input!$B:$B,0)*MATCH('FAMA FRENCH'!D489,Input!A:A,0))</f>
        <v>#N/A</v>
      </c>
      <c r="G489" s="61">
        <v>5.3015873015873019E-5</v>
      </c>
      <c r="H489" s="61">
        <f t="shared" si="54"/>
        <v>5.1201665874817028E-3</v>
      </c>
      <c r="I489" s="31" t="e">
        <f t="shared" si="55"/>
        <v>#N/A</v>
      </c>
      <c r="J489">
        <v>-1.23</v>
      </c>
      <c r="K489">
        <v>-0.41</v>
      </c>
      <c r="L489">
        <v>0.72</v>
      </c>
      <c r="M489">
        <v>0.12</v>
      </c>
      <c r="N489">
        <v>0</v>
      </c>
      <c r="Q489" s="109">
        <f t="shared" si="60"/>
        <v>-1.23E-2</v>
      </c>
      <c r="R489" s="109">
        <f t="shared" si="56"/>
        <v>-4.0999999999999995E-3</v>
      </c>
      <c r="S489" s="109">
        <f t="shared" si="57"/>
        <v>7.1999999999999998E-3</v>
      </c>
      <c r="T489" s="109">
        <f t="shared" si="58"/>
        <v>1.1999999999999999E-3</v>
      </c>
      <c r="U489" s="109">
        <f t="shared" si="59"/>
        <v>0</v>
      </c>
      <c r="W489" s="1"/>
    </row>
    <row r="490" spans="2:23" x14ac:dyDescent="0.25">
      <c r="B490" s="6"/>
      <c r="D490" s="6">
        <v>44389</v>
      </c>
      <c r="E490" s="61">
        <v>1.6723250080958749E-2</v>
      </c>
      <c r="F490" s="30" t="e" cm="1">
        <f t="array" ref="F490">INDEX(Input!$D:$D,MATCH('FAMA FRENCH'!$F$4,Input!$B:$B,0)*MATCH('FAMA FRENCH'!D490,Input!A:A,0))</f>
        <v>#N/A</v>
      </c>
      <c r="G490" s="61">
        <v>5.261904761904762E-5</v>
      </c>
      <c r="H490" s="61">
        <f t="shared" si="54"/>
        <v>1.6670631033339701E-2</v>
      </c>
      <c r="I490" s="31" t="e">
        <f t="shared" si="55"/>
        <v>#N/A</v>
      </c>
      <c r="J490">
        <v>-0.01</v>
      </c>
      <c r="K490">
        <v>0.56000000000000005</v>
      </c>
      <c r="L490">
        <v>0.28999999999999998</v>
      </c>
      <c r="M490">
        <v>-0.28999999999999998</v>
      </c>
      <c r="N490">
        <v>0</v>
      </c>
      <c r="Q490" s="109">
        <f t="shared" si="60"/>
        <v>-1E-4</v>
      </c>
      <c r="R490" s="109">
        <f t="shared" si="56"/>
        <v>5.6000000000000008E-3</v>
      </c>
      <c r="S490" s="109">
        <f t="shared" si="57"/>
        <v>2.8999999999999998E-3</v>
      </c>
      <c r="T490" s="109">
        <f t="shared" si="58"/>
        <v>-2.8999999999999998E-3</v>
      </c>
      <c r="U490" s="109">
        <f t="shared" si="59"/>
        <v>0</v>
      </c>
      <c r="W490" s="1"/>
    </row>
    <row r="491" spans="2:23" x14ac:dyDescent="0.25">
      <c r="B491" s="6"/>
      <c r="D491" s="6">
        <v>44386</v>
      </c>
      <c r="E491" s="61">
        <v>-1.0238067591877476E-2</v>
      </c>
      <c r="F491" s="30" t="e" cm="1">
        <f t="array" ref="F491">INDEX(Input!$D:$D,MATCH('FAMA FRENCH'!$F$4,Input!$B:$B,0)*MATCH('FAMA FRENCH'!D491,Input!A:A,0))</f>
        <v>#N/A</v>
      </c>
      <c r="G491" s="61">
        <v>5.3412698412698418E-5</v>
      </c>
      <c r="H491" s="61">
        <f t="shared" si="54"/>
        <v>-1.0291480290290174E-2</v>
      </c>
      <c r="I491" s="31" t="e">
        <f t="shared" si="55"/>
        <v>#N/A</v>
      </c>
      <c r="J491">
        <v>0.85</v>
      </c>
      <c r="K491">
        <v>1.57</v>
      </c>
      <c r="L491">
        <v>-0.18</v>
      </c>
      <c r="M491">
        <v>0.34</v>
      </c>
      <c r="N491">
        <v>0</v>
      </c>
      <c r="Q491" s="109">
        <f t="shared" si="60"/>
        <v>8.5000000000000006E-3</v>
      </c>
      <c r="R491" s="109">
        <f t="shared" si="56"/>
        <v>1.5700000000000002E-2</v>
      </c>
      <c r="S491" s="109">
        <f t="shared" si="57"/>
        <v>-1.8E-3</v>
      </c>
      <c r="T491" s="109">
        <f t="shared" si="58"/>
        <v>3.4000000000000002E-3</v>
      </c>
      <c r="U491" s="109">
        <f t="shared" si="59"/>
        <v>0</v>
      </c>
      <c r="W491" s="1"/>
    </row>
    <row r="492" spans="2:23" x14ac:dyDescent="0.25">
      <c r="B492" s="6"/>
      <c r="D492" s="6">
        <v>44385</v>
      </c>
      <c r="E492" s="61">
        <v>2.8857857927176646E-5</v>
      </c>
      <c r="F492" s="30" t="e" cm="1">
        <f t="array" ref="F492">INDEX(Input!$D:$D,MATCH('FAMA FRENCH'!$F$4,Input!$B:$B,0)*MATCH('FAMA FRENCH'!D492,Input!A:A,0))</f>
        <v>#N/A</v>
      </c>
      <c r="G492" s="61">
        <v>5.3730158730158739E-5</v>
      </c>
      <c r="H492" s="61">
        <f t="shared" si="54"/>
        <v>-2.4872300802982093E-5</v>
      </c>
      <c r="I492" s="31" t="e">
        <f t="shared" si="55"/>
        <v>#N/A</v>
      </c>
      <c r="J492">
        <v>-0.01</v>
      </c>
      <c r="K492">
        <v>-0.77</v>
      </c>
      <c r="L492">
        <v>-0.22</v>
      </c>
      <c r="M492">
        <v>0</v>
      </c>
      <c r="N492">
        <v>0</v>
      </c>
      <c r="Q492" s="109">
        <f t="shared" si="60"/>
        <v>-1E-4</v>
      </c>
      <c r="R492" s="109">
        <f t="shared" si="56"/>
        <v>-7.7000000000000002E-3</v>
      </c>
      <c r="S492" s="109">
        <f t="shared" si="57"/>
        <v>-2.2000000000000001E-3</v>
      </c>
      <c r="T492" s="109">
        <f t="shared" si="58"/>
        <v>0</v>
      </c>
      <c r="U492" s="109">
        <f t="shared" si="59"/>
        <v>0</v>
      </c>
      <c r="W492" s="1"/>
    </row>
    <row r="493" spans="2:23" x14ac:dyDescent="0.25">
      <c r="B493" s="6"/>
      <c r="D493" s="6">
        <v>44384</v>
      </c>
      <c r="E493" s="61">
        <v>7.4527841594017779E-3</v>
      </c>
      <c r="F493" s="30" t="e" cm="1">
        <f t="array" ref="F493">INDEX(Input!$D:$D,MATCH('FAMA FRENCH'!$F$4,Input!$B:$B,0)*MATCH('FAMA FRENCH'!D493,Input!A:A,0))</f>
        <v>#N/A</v>
      </c>
      <c r="G493" s="61">
        <v>5.5158730158730152E-5</v>
      </c>
      <c r="H493" s="61">
        <f t="shared" si="54"/>
        <v>7.3976254292430479E-3</v>
      </c>
      <c r="I493" s="31" t="e">
        <f t="shared" si="55"/>
        <v>#N/A</v>
      </c>
      <c r="J493">
        <v>-0.86</v>
      </c>
      <c r="K493">
        <v>0.08</v>
      </c>
      <c r="L493">
        <v>1.7</v>
      </c>
      <c r="M493">
        <v>0.32</v>
      </c>
      <c r="N493">
        <v>0</v>
      </c>
      <c r="Q493" s="109">
        <f t="shared" si="60"/>
        <v>-8.6E-3</v>
      </c>
      <c r="R493" s="109">
        <f t="shared" si="56"/>
        <v>8.0000000000000004E-4</v>
      </c>
      <c r="S493" s="109">
        <f t="shared" si="57"/>
        <v>1.7000000000000001E-2</v>
      </c>
      <c r="T493" s="109">
        <f t="shared" si="58"/>
        <v>3.2000000000000002E-3</v>
      </c>
      <c r="U493" s="109">
        <f t="shared" si="59"/>
        <v>0</v>
      </c>
      <c r="W493" s="1"/>
    </row>
    <row r="494" spans="2:23" x14ac:dyDescent="0.25">
      <c r="B494" s="6"/>
      <c r="D494" s="6">
        <v>44383</v>
      </c>
      <c r="E494" s="61">
        <v>-2.7588702894393531E-2</v>
      </c>
      <c r="F494" s="30" t="e" cm="1">
        <f t="array" ref="F494">INDEX(Input!$D:$D,MATCH('FAMA FRENCH'!$F$4,Input!$B:$B,0)*MATCH('FAMA FRENCH'!D494,Input!A:A,0))</f>
        <v>#N/A</v>
      </c>
      <c r="G494" s="61">
        <v>5.8690476190476193E-5</v>
      </c>
      <c r="H494" s="61">
        <f t="shared" si="54"/>
        <v>-2.7647393370584007E-2</v>
      </c>
      <c r="I494" s="31" t="e">
        <f t="shared" si="55"/>
        <v>#N/A</v>
      </c>
      <c r="J494">
        <v>-1.04</v>
      </c>
      <c r="K494">
        <v>-1.99</v>
      </c>
      <c r="L494">
        <v>0.56000000000000005</v>
      </c>
      <c r="M494">
        <v>-0.7</v>
      </c>
      <c r="N494">
        <v>0</v>
      </c>
      <c r="Q494" s="109">
        <f t="shared" si="60"/>
        <v>-1.04E-2</v>
      </c>
      <c r="R494" s="109">
        <f t="shared" si="56"/>
        <v>-1.9900000000000001E-2</v>
      </c>
      <c r="S494" s="109">
        <f t="shared" si="57"/>
        <v>5.6000000000000008E-3</v>
      </c>
      <c r="T494" s="109">
        <f t="shared" si="58"/>
        <v>-6.9999999999999993E-3</v>
      </c>
      <c r="U494" s="109">
        <f t="shared" si="59"/>
        <v>0</v>
      </c>
      <c r="W494" s="1"/>
    </row>
    <row r="495" spans="2:23" x14ac:dyDescent="0.25">
      <c r="B495" s="6"/>
      <c r="D495" s="6">
        <v>44379</v>
      </c>
      <c r="E495" s="61">
        <v>-5.5015205297940864E-3</v>
      </c>
      <c r="F495" s="30" t="e" cm="1">
        <f t="array" ref="F495">INDEX(Input!$D:$D,MATCH('FAMA FRENCH'!$F$4,Input!$B:$B,0)*MATCH('FAMA FRENCH'!D495,Input!A:A,0))</f>
        <v>#N/A</v>
      </c>
      <c r="G495" s="61">
        <v>5.6984126984126985E-5</v>
      </c>
      <c r="H495" s="61">
        <f t="shared" si="54"/>
        <v>-5.5585046567782131E-3</v>
      </c>
      <c r="I495" s="31" t="e">
        <f t="shared" si="55"/>
        <v>#N/A</v>
      </c>
      <c r="J495">
        <v>-1.52</v>
      </c>
      <c r="K495">
        <v>-0.71</v>
      </c>
      <c r="L495">
        <v>0.66</v>
      </c>
      <c r="M495">
        <v>-0.16</v>
      </c>
      <c r="N495">
        <v>0</v>
      </c>
      <c r="Q495" s="109">
        <f t="shared" si="60"/>
        <v>-1.52E-2</v>
      </c>
      <c r="R495" s="109">
        <f t="shared" si="56"/>
        <v>-7.0999999999999995E-3</v>
      </c>
      <c r="S495" s="109">
        <f t="shared" si="57"/>
        <v>6.6E-3</v>
      </c>
      <c r="T495" s="109">
        <f t="shared" si="58"/>
        <v>-1.6000000000000001E-3</v>
      </c>
      <c r="U495" s="109">
        <f t="shared" si="59"/>
        <v>0</v>
      </c>
      <c r="W495" s="1"/>
    </row>
    <row r="496" spans="2:23" x14ac:dyDescent="0.25">
      <c r="B496" s="6"/>
      <c r="D496" s="6">
        <v>44378</v>
      </c>
      <c r="E496" s="61">
        <v>-1.7988397582895912E-2</v>
      </c>
      <c r="F496" s="30" t="e" cm="1">
        <f t="array" ref="F496">INDEX(Input!$D:$D,MATCH('FAMA FRENCH'!$F$4,Input!$B:$B,0)*MATCH('FAMA FRENCH'!D496,Input!A:A,0))</f>
        <v>#N/A</v>
      </c>
      <c r="G496" s="61">
        <v>5.9325396825396834E-5</v>
      </c>
      <c r="H496" s="61">
        <f t="shared" si="54"/>
        <v>-1.804772297972131E-2</v>
      </c>
      <c r="I496" s="31" t="e">
        <f t="shared" si="55"/>
        <v>#N/A</v>
      </c>
      <c r="J496">
        <v>0.4</v>
      </c>
      <c r="K496">
        <v>0.41</v>
      </c>
      <c r="L496">
        <v>0.01</v>
      </c>
      <c r="M496">
        <v>0.42</v>
      </c>
      <c r="N496">
        <v>0</v>
      </c>
      <c r="Q496" s="109">
        <f t="shared" si="60"/>
        <v>4.0000000000000001E-3</v>
      </c>
      <c r="R496" s="109">
        <f t="shared" si="56"/>
        <v>4.0999999999999995E-3</v>
      </c>
      <c r="S496" s="109">
        <f t="shared" si="57"/>
        <v>1E-4</v>
      </c>
      <c r="T496" s="109">
        <f t="shared" si="58"/>
        <v>4.1999999999999997E-3</v>
      </c>
      <c r="U496" s="109">
        <f t="shared" si="59"/>
        <v>0</v>
      </c>
      <c r="W496" s="1"/>
    </row>
    <row r="497" spans="2:23" x14ac:dyDescent="0.25">
      <c r="B497" s="6"/>
      <c r="D497" s="6">
        <v>44377</v>
      </c>
      <c r="E497" s="61">
        <v>-6.8118184829881194E-4</v>
      </c>
      <c r="F497" s="30" t="e" cm="1">
        <f t="array" ref="F497">INDEX(Input!$D:$D,MATCH('FAMA FRENCH'!$F$4,Input!$B:$B,0)*MATCH('FAMA FRENCH'!D497,Input!A:A,0))</f>
        <v>#N/A</v>
      </c>
      <c r="G497" s="61">
        <v>5.9761904761904766E-5</v>
      </c>
      <c r="H497" s="61">
        <f t="shared" si="54"/>
        <v>-7.4094375306071674E-4</v>
      </c>
      <c r="I497" s="31" t="e">
        <f t="shared" si="55"/>
        <v>#N/A</v>
      </c>
      <c r="J497">
        <v>0.12</v>
      </c>
      <c r="K497">
        <v>0.75</v>
      </c>
      <c r="L497">
        <v>0.73</v>
      </c>
      <c r="M497">
        <v>0.62</v>
      </c>
      <c r="N497">
        <v>0</v>
      </c>
      <c r="Q497" s="109">
        <f t="shared" si="60"/>
        <v>1.1999999999999999E-3</v>
      </c>
      <c r="R497" s="109">
        <f t="shared" si="56"/>
        <v>7.4999999999999997E-3</v>
      </c>
      <c r="S497" s="109">
        <f t="shared" si="57"/>
        <v>7.3000000000000001E-3</v>
      </c>
      <c r="T497" s="109">
        <f t="shared" si="58"/>
        <v>6.1999999999999998E-3</v>
      </c>
      <c r="U497" s="109">
        <f t="shared" si="59"/>
        <v>0</v>
      </c>
      <c r="W497" s="1"/>
    </row>
    <row r="498" spans="2:23" x14ac:dyDescent="0.25">
      <c r="B498" s="6"/>
      <c r="D498" s="6">
        <v>44376</v>
      </c>
      <c r="E498" s="61">
        <v>3.0030121113637188E-3</v>
      </c>
      <c r="F498" s="30" t="e" cm="1">
        <f t="array" ref="F498">INDEX(Input!$D:$D,MATCH('FAMA FRENCH'!$F$4,Input!$B:$B,0)*MATCH('FAMA FRENCH'!D498,Input!A:A,0))</f>
        <v>#N/A</v>
      </c>
      <c r="G498" s="61">
        <v>5.9126984126984124E-5</v>
      </c>
      <c r="H498" s="61">
        <f t="shared" si="54"/>
        <v>2.9438851272367349E-3</v>
      </c>
      <c r="I498" s="31" t="e">
        <f t="shared" si="55"/>
        <v>#N/A</v>
      </c>
      <c r="J498">
        <v>-0.4</v>
      </c>
      <c r="K498">
        <v>-0.28999999999999998</v>
      </c>
      <c r="L498">
        <v>0.31</v>
      </c>
      <c r="M498">
        <v>0.4</v>
      </c>
      <c r="N498">
        <v>0</v>
      </c>
      <c r="Q498" s="109">
        <f t="shared" si="60"/>
        <v>-4.0000000000000001E-3</v>
      </c>
      <c r="R498" s="109">
        <f t="shared" si="56"/>
        <v>-2.8999999999999998E-3</v>
      </c>
      <c r="S498" s="109">
        <f t="shared" si="57"/>
        <v>3.0999999999999999E-3</v>
      </c>
      <c r="T498" s="109">
        <f t="shared" si="58"/>
        <v>4.0000000000000001E-3</v>
      </c>
      <c r="U498" s="109">
        <f t="shared" si="59"/>
        <v>0</v>
      </c>
      <c r="W498" s="1"/>
    </row>
    <row r="499" spans="2:23" x14ac:dyDescent="0.25">
      <c r="B499" s="6"/>
      <c r="D499" s="6">
        <v>44375</v>
      </c>
      <c r="E499" s="61">
        <v>-1.3248676566482939E-3</v>
      </c>
      <c r="F499" s="30" t="e" cm="1">
        <f t="array" ref="F499">INDEX(Input!$D:$D,MATCH('FAMA FRENCH'!$F$4,Input!$B:$B,0)*MATCH('FAMA FRENCH'!D499,Input!A:A,0))</f>
        <v>#N/A</v>
      </c>
      <c r="G499" s="61">
        <v>6.1468253968253967E-5</v>
      </c>
      <c r="H499" s="61">
        <f t="shared" si="54"/>
        <v>-1.3863359106165479E-3</v>
      </c>
      <c r="I499" s="31" t="e">
        <f t="shared" si="55"/>
        <v>#N/A</v>
      </c>
      <c r="J499">
        <v>-0.84</v>
      </c>
      <c r="K499">
        <v>-1.59</v>
      </c>
      <c r="L499">
        <v>-0.51</v>
      </c>
      <c r="M499">
        <v>-0.13</v>
      </c>
      <c r="N499">
        <v>0</v>
      </c>
      <c r="Q499" s="109">
        <f t="shared" si="60"/>
        <v>-8.3999999999999995E-3</v>
      </c>
      <c r="R499" s="109">
        <f t="shared" si="56"/>
        <v>-1.5900000000000001E-2</v>
      </c>
      <c r="S499" s="109">
        <f t="shared" si="57"/>
        <v>-5.1000000000000004E-3</v>
      </c>
      <c r="T499" s="109">
        <f t="shared" si="58"/>
        <v>-1.2999999999999999E-3</v>
      </c>
      <c r="U499" s="109">
        <f t="shared" si="59"/>
        <v>0</v>
      </c>
      <c r="W499" s="1"/>
    </row>
    <row r="500" spans="2:23" x14ac:dyDescent="0.25">
      <c r="B500" s="6"/>
      <c r="D500" s="6">
        <v>44372</v>
      </c>
      <c r="E500" s="61">
        <v>1.0367503172333599E-2</v>
      </c>
      <c r="F500" s="30" t="e" cm="1">
        <f t="array" ref="F500">INDEX(Input!$D:$D,MATCH('FAMA FRENCH'!$F$4,Input!$B:$B,0)*MATCH('FAMA FRENCH'!D500,Input!A:A,0))</f>
        <v>#N/A</v>
      </c>
      <c r="G500" s="61">
        <v>6.0515873015873012E-5</v>
      </c>
      <c r="H500" s="61">
        <f t="shared" si="54"/>
        <v>1.0306987299317725E-2</v>
      </c>
      <c r="I500" s="31" t="e">
        <f t="shared" si="55"/>
        <v>#N/A</v>
      </c>
      <c r="J500">
        <v>-0.5</v>
      </c>
      <c r="K500">
        <v>0.43</v>
      </c>
      <c r="L500">
        <v>-0.13</v>
      </c>
      <c r="M500">
        <v>0.06</v>
      </c>
      <c r="N500">
        <v>0</v>
      </c>
      <c r="Q500" s="109">
        <f t="shared" si="60"/>
        <v>-5.0000000000000001E-3</v>
      </c>
      <c r="R500" s="109">
        <f t="shared" si="56"/>
        <v>4.3E-3</v>
      </c>
      <c r="S500" s="109">
        <f t="shared" si="57"/>
        <v>-1.2999999999999999E-3</v>
      </c>
      <c r="T500" s="109">
        <f t="shared" si="58"/>
        <v>5.9999999999999995E-4</v>
      </c>
      <c r="U500" s="109">
        <f t="shared" si="59"/>
        <v>0</v>
      </c>
      <c r="W500" s="1"/>
    </row>
    <row r="501" spans="2:23" x14ac:dyDescent="0.25">
      <c r="B501" s="6"/>
      <c r="D501" s="6">
        <v>44371</v>
      </c>
      <c r="E501" s="61">
        <v>3.6886111322023568E-3</v>
      </c>
      <c r="F501" s="30" t="e" cm="1">
        <f t="array" ref="F501">INDEX(Input!$D:$D,MATCH('FAMA FRENCH'!$F$4,Input!$B:$B,0)*MATCH('FAMA FRENCH'!D501,Input!A:A,0))</f>
        <v>#N/A</v>
      </c>
      <c r="G501" s="61">
        <v>6.0357142857142855E-5</v>
      </c>
      <c r="H501" s="61">
        <f t="shared" si="54"/>
        <v>3.6282539893452139E-3</v>
      </c>
      <c r="I501" s="31" t="e">
        <f t="shared" si="55"/>
        <v>#N/A</v>
      </c>
      <c r="J501">
        <v>0.74</v>
      </c>
      <c r="K501">
        <v>0.23</v>
      </c>
      <c r="L501">
        <v>-0.38</v>
      </c>
      <c r="M501">
        <v>0.26</v>
      </c>
      <c r="N501">
        <v>0</v>
      </c>
      <c r="Q501" s="109">
        <f t="shared" si="60"/>
        <v>7.4000000000000003E-3</v>
      </c>
      <c r="R501" s="109">
        <f t="shared" si="56"/>
        <v>2.3E-3</v>
      </c>
      <c r="S501" s="109">
        <f t="shared" si="57"/>
        <v>-3.8E-3</v>
      </c>
      <c r="T501" s="109">
        <f t="shared" si="58"/>
        <v>2.5999999999999999E-3</v>
      </c>
      <c r="U501" s="109">
        <f t="shared" si="59"/>
        <v>0</v>
      </c>
      <c r="W501" s="1"/>
    </row>
    <row r="502" spans="2:23" x14ac:dyDescent="0.25">
      <c r="B502" s="6"/>
      <c r="D502" s="6">
        <v>44370</v>
      </c>
      <c r="E502" s="61">
        <v>2.0755836094794936E-3</v>
      </c>
      <c r="F502" s="30" t="e" cm="1">
        <f t="array" ref="F502">INDEX(Input!$D:$D,MATCH('FAMA FRENCH'!$F$4,Input!$B:$B,0)*MATCH('FAMA FRENCH'!D502,Input!A:A,0))</f>
        <v>#N/A</v>
      </c>
      <c r="G502" s="61">
        <v>6.0714285714285722E-5</v>
      </c>
      <c r="H502" s="61">
        <f t="shared" si="54"/>
        <v>2.0148693237652076E-3</v>
      </c>
      <c r="I502" s="31" t="e">
        <f t="shared" si="55"/>
        <v>#N/A</v>
      </c>
      <c r="J502">
        <v>0.51</v>
      </c>
      <c r="K502">
        <v>-0.28000000000000003</v>
      </c>
      <c r="L502">
        <v>-0.48</v>
      </c>
      <c r="M502">
        <v>-0.23</v>
      </c>
      <c r="N502">
        <v>0</v>
      </c>
      <c r="Q502" s="109">
        <f t="shared" si="60"/>
        <v>5.1000000000000004E-3</v>
      </c>
      <c r="R502" s="109">
        <f t="shared" si="56"/>
        <v>-2.8000000000000004E-3</v>
      </c>
      <c r="S502" s="109">
        <f t="shared" si="57"/>
        <v>-4.7999999999999996E-3</v>
      </c>
      <c r="T502" s="109">
        <f t="shared" si="58"/>
        <v>-2.3E-3</v>
      </c>
      <c r="U502" s="109">
        <f t="shared" si="59"/>
        <v>0</v>
      </c>
      <c r="W502" s="1"/>
    </row>
    <row r="503" spans="2:23" x14ac:dyDescent="0.25">
      <c r="B503" s="6"/>
      <c r="D503" s="6">
        <v>44369</v>
      </c>
      <c r="E503" s="61">
        <v>7.7963607922290007E-3</v>
      </c>
      <c r="F503" s="30" t="e" cm="1">
        <f t="array" ref="F503">INDEX(Input!$D:$D,MATCH('FAMA FRENCH'!$F$4,Input!$B:$B,0)*MATCH('FAMA FRENCH'!D503,Input!A:A,0))</f>
        <v>#N/A</v>
      </c>
      <c r="G503" s="61">
        <v>6.1547619047619046E-5</v>
      </c>
      <c r="H503" s="61">
        <f t="shared" si="54"/>
        <v>7.7348131731813817E-3</v>
      </c>
      <c r="I503" s="31" t="e">
        <f t="shared" si="55"/>
        <v>#N/A</v>
      </c>
      <c r="J503">
        <v>-0.1</v>
      </c>
      <c r="K503">
        <v>-0.43</v>
      </c>
      <c r="L503">
        <v>0.19</v>
      </c>
      <c r="M503">
        <v>0.21</v>
      </c>
      <c r="N503">
        <v>0</v>
      </c>
      <c r="Q503" s="109">
        <f t="shared" si="60"/>
        <v>-1E-3</v>
      </c>
      <c r="R503" s="109">
        <f t="shared" si="56"/>
        <v>-4.3E-3</v>
      </c>
      <c r="S503" s="109">
        <f t="shared" si="57"/>
        <v>1.9E-3</v>
      </c>
      <c r="T503" s="109">
        <f t="shared" si="58"/>
        <v>2.0999999999999999E-3</v>
      </c>
      <c r="U503" s="109">
        <f t="shared" si="59"/>
        <v>0</v>
      </c>
      <c r="W503" s="1"/>
    </row>
    <row r="504" spans="2:23" x14ac:dyDescent="0.25">
      <c r="B504" s="6"/>
      <c r="D504" s="6">
        <v>44368</v>
      </c>
      <c r="E504" s="61">
        <v>-1.1648635881008305E-2</v>
      </c>
      <c r="F504" s="30" t="e" cm="1">
        <f t="array" ref="F504">INDEX(Input!$D:$D,MATCH('FAMA FRENCH'!$F$4,Input!$B:$B,0)*MATCH('FAMA FRENCH'!D504,Input!A:A,0))</f>
        <v>#N/A</v>
      </c>
      <c r="G504" s="61">
        <v>5.797619047619048E-5</v>
      </c>
      <c r="H504" s="61">
        <f t="shared" si="54"/>
        <v>-1.1706612071484495E-2</v>
      </c>
      <c r="I504" s="31" t="e">
        <f t="shared" si="55"/>
        <v>#N/A</v>
      </c>
      <c r="J504">
        <v>0.83</v>
      </c>
      <c r="K504">
        <v>1.06</v>
      </c>
      <c r="L504">
        <v>0.41</v>
      </c>
      <c r="M504">
        <v>0.33</v>
      </c>
      <c r="N504">
        <v>0</v>
      </c>
      <c r="Q504" s="109">
        <f t="shared" si="60"/>
        <v>8.3000000000000001E-3</v>
      </c>
      <c r="R504" s="109">
        <f t="shared" si="56"/>
        <v>1.06E-2</v>
      </c>
      <c r="S504" s="109">
        <f t="shared" si="57"/>
        <v>4.0999999999999995E-3</v>
      </c>
      <c r="T504" s="109">
        <f t="shared" si="58"/>
        <v>3.3E-3</v>
      </c>
      <c r="U504" s="109">
        <f t="shared" si="59"/>
        <v>0</v>
      </c>
      <c r="W504" s="1"/>
    </row>
    <row r="505" spans="2:23" x14ac:dyDescent="0.25">
      <c r="B505" s="6"/>
      <c r="D505" s="6">
        <v>44365</v>
      </c>
      <c r="E505" s="61">
        <v>1.5390149356216531E-3</v>
      </c>
      <c r="F505" s="30" t="e" cm="1">
        <f t="array" ref="F505">INDEX(Input!$D:$D,MATCH('FAMA FRENCH'!$F$4,Input!$B:$B,0)*MATCH('FAMA FRENCH'!D505,Input!A:A,0))</f>
        <v>#N/A</v>
      </c>
      <c r="G505" s="61">
        <v>6.1785714285714281E-5</v>
      </c>
      <c r="H505" s="61">
        <f t="shared" si="54"/>
        <v>1.4772292213359388E-3</v>
      </c>
      <c r="I505" s="31" t="e">
        <f t="shared" si="55"/>
        <v>#N/A</v>
      </c>
      <c r="J505">
        <v>-0.8</v>
      </c>
      <c r="K505">
        <v>-1.45</v>
      </c>
      <c r="L505">
        <v>-0.44</v>
      </c>
      <c r="M505">
        <v>-0.69</v>
      </c>
      <c r="N505">
        <v>0</v>
      </c>
      <c r="Q505" s="109">
        <f t="shared" si="60"/>
        <v>-8.0000000000000002E-3</v>
      </c>
      <c r="R505" s="109">
        <f t="shared" si="56"/>
        <v>-1.4499999999999999E-2</v>
      </c>
      <c r="S505" s="109">
        <f t="shared" si="57"/>
        <v>-4.4000000000000003E-3</v>
      </c>
      <c r="T505" s="109">
        <f t="shared" si="58"/>
        <v>-6.8999999999999999E-3</v>
      </c>
      <c r="U505" s="109">
        <f t="shared" si="59"/>
        <v>0</v>
      </c>
      <c r="W505" s="1"/>
    </row>
    <row r="506" spans="2:23" x14ac:dyDescent="0.25">
      <c r="B506" s="6"/>
      <c r="D506" s="6">
        <v>44364</v>
      </c>
      <c r="E506" s="61">
        <v>9.0553244447228055E-3</v>
      </c>
      <c r="F506" s="30" t="e" cm="1">
        <f t="array" ref="F506">INDEX(Input!$D:$D,MATCH('FAMA FRENCH'!$F$4,Input!$B:$B,0)*MATCH('FAMA FRENCH'!D506,Input!A:A,0))</f>
        <v>#N/A</v>
      </c>
      <c r="G506" s="61">
        <v>6.3293650793650786E-5</v>
      </c>
      <c r="H506" s="61">
        <f t="shared" si="54"/>
        <v>8.9920307939291549E-3</v>
      </c>
      <c r="I506" s="31" t="e">
        <f t="shared" si="55"/>
        <v>#N/A</v>
      </c>
      <c r="J506">
        <v>-1.34</v>
      </c>
      <c r="K506">
        <v>-3.59</v>
      </c>
      <c r="L506">
        <v>-0.69</v>
      </c>
      <c r="M506">
        <v>-1.0900000000000001</v>
      </c>
      <c r="N506">
        <v>0</v>
      </c>
      <c r="Q506" s="109">
        <f t="shared" si="60"/>
        <v>-1.34E-2</v>
      </c>
      <c r="R506" s="109">
        <f t="shared" si="56"/>
        <v>-3.5900000000000001E-2</v>
      </c>
      <c r="S506" s="109">
        <f t="shared" si="57"/>
        <v>-6.8999999999999999E-3</v>
      </c>
      <c r="T506" s="109">
        <f t="shared" si="58"/>
        <v>-1.09E-2</v>
      </c>
      <c r="U506" s="109">
        <f t="shared" si="59"/>
        <v>0</v>
      </c>
      <c r="W506" s="1"/>
    </row>
    <row r="507" spans="2:23" x14ac:dyDescent="0.25">
      <c r="B507" s="6"/>
      <c r="D507" s="6">
        <v>44363</v>
      </c>
      <c r="E507" s="61">
        <v>1.1802787187563527E-3</v>
      </c>
      <c r="F507" s="30" t="e" cm="1">
        <f t="array" ref="F507">INDEX(Input!$D:$D,MATCH('FAMA FRENCH'!$F$4,Input!$B:$B,0)*MATCH('FAMA FRENCH'!D507,Input!A:A,0))</f>
        <v>#N/A</v>
      </c>
      <c r="G507" s="61">
        <v>5.9126984126984124E-5</v>
      </c>
      <c r="H507" s="61">
        <f t="shared" si="54"/>
        <v>1.1211517346293685E-3</v>
      </c>
      <c r="I507" s="31" t="e">
        <f t="shared" si="55"/>
        <v>#N/A</v>
      </c>
      <c r="J507">
        <v>0.43</v>
      </c>
      <c r="K507">
        <v>0.2</v>
      </c>
      <c r="L507">
        <v>-0.34</v>
      </c>
      <c r="M507">
        <v>-0.24</v>
      </c>
      <c r="N507">
        <v>0</v>
      </c>
      <c r="Q507" s="109">
        <f t="shared" si="60"/>
        <v>4.3E-3</v>
      </c>
      <c r="R507" s="109">
        <f t="shared" si="56"/>
        <v>2E-3</v>
      </c>
      <c r="S507" s="109">
        <f t="shared" si="57"/>
        <v>-3.4000000000000002E-3</v>
      </c>
      <c r="T507" s="109">
        <f t="shared" si="58"/>
        <v>-2.3999999999999998E-3</v>
      </c>
      <c r="U507" s="109">
        <f t="shared" si="59"/>
        <v>0</v>
      </c>
      <c r="W507" s="1"/>
    </row>
    <row r="508" spans="2:23" x14ac:dyDescent="0.25">
      <c r="B508" s="6"/>
      <c r="D508" s="6">
        <v>44362</v>
      </c>
      <c r="E508" s="61">
        <v>7.4632827791770631E-3</v>
      </c>
      <c r="F508" s="30" t="e" cm="1">
        <f t="array" ref="F508">INDEX(Input!$D:$D,MATCH('FAMA FRENCH'!$F$4,Input!$B:$B,0)*MATCH('FAMA FRENCH'!D508,Input!A:A,0))</f>
        <v>#N/A</v>
      </c>
      <c r="G508" s="61">
        <v>5.7698412698412698E-5</v>
      </c>
      <c r="H508" s="61">
        <f t="shared" si="54"/>
        <v>7.4055843664786502E-3</v>
      </c>
      <c r="I508" s="31" t="e">
        <f t="shared" si="55"/>
        <v>#N/A</v>
      </c>
      <c r="J508">
        <v>0.21</v>
      </c>
      <c r="K508">
        <v>1.3</v>
      </c>
      <c r="L508">
        <v>0.69</v>
      </c>
      <c r="M508">
        <v>0.12</v>
      </c>
      <c r="N508">
        <v>0</v>
      </c>
      <c r="Q508" s="109">
        <f t="shared" si="60"/>
        <v>2.0999999999999999E-3</v>
      </c>
      <c r="R508" s="109">
        <f t="shared" si="56"/>
        <v>1.3000000000000001E-2</v>
      </c>
      <c r="S508" s="109">
        <f t="shared" si="57"/>
        <v>6.8999999999999999E-3</v>
      </c>
      <c r="T508" s="109">
        <f t="shared" si="58"/>
        <v>1.1999999999999999E-3</v>
      </c>
      <c r="U508" s="109">
        <f t="shared" si="59"/>
        <v>0</v>
      </c>
      <c r="W508" s="1"/>
    </row>
    <row r="509" spans="2:23" x14ac:dyDescent="0.25">
      <c r="B509" s="6"/>
      <c r="D509" s="6">
        <v>44361</v>
      </c>
      <c r="E509" s="61">
        <v>0</v>
      </c>
      <c r="F509" s="30" t="e" cm="1">
        <f t="array" ref="F509">INDEX(Input!$D:$D,MATCH('FAMA FRENCH'!$F$4,Input!$B:$B,0)*MATCH('FAMA FRENCH'!D509,Input!A:A,0))</f>
        <v>#N/A</v>
      </c>
      <c r="G509" s="61">
        <v>5.9166666666666671E-5</v>
      </c>
      <c r="H509" s="61">
        <f t="shared" si="54"/>
        <v>-5.9166666666666671E-5</v>
      </c>
      <c r="I509" s="31" t="e">
        <f t="shared" si="55"/>
        <v>#N/A</v>
      </c>
      <c r="J509">
        <v>-0.75</v>
      </c>
      <c r="K509">
        <v>-1.62</v>
      </c>
      <c r="L509">
        <v>-0.59</v>
      </c>
      <c r="M509">
        <v>-0.48</v>
      </c>
      <c r="N509">
        <v>0</v>
      </c>
      <c r="Q509" s="109">
        <f t="shared" si="60"/>
        <v>-7.4999999999999997E-3</v>
      </c>
      <c r="R509" s="109">
        <f t="shared" si="56"/>
        <v>-1.6200000000000003E-2</v>
      </c>
      <c r="S509" s="109">
        <f t="shared" si="57"/>
        <v>-5.8999999999999999E-3</v>
      </c>
      <c r="T509" s="109">
        <f t="shared" si="58"/>
        <v>-4.7999999999999996E-3</v>
      </c>
      <c r="U509" s="109">
        <f t="shared" si="59"/>
        <v>0</v>
      </c>
      <c r="W509" s="1"/>
    </row>
    <row r="510" spans="2:23" x14ac:dyDescent="0.25">
      <c r="B510" s="6"/>
      <c r="D510" s="6">
        <v>44358</v>
      </c>
      <c r="E510" s="61">
        <v>4.1704070591067413E-3</v>
      </c>
      <c r="F510" s="30" t="e" cm="1">
        <f t="array" ref="F510">INDEX(Input!$D:$D,MATCH('FAMA FRENCH'!$F$4,Input!$B:$B,0)*MATCH('FAMA FRENCH'!D510,Input!A:A,0))</f>
        <v>#N/A</v>
      </c>
      <c r="G510" s="61">
        <v>5.6547619047619053E-5</v>
      </c>
      <c r="H510" s="61">
        <f t="shared" si="54"/>
        <v>4.113859440059122E-3</v>
      </c>
      <c r="I510" s="31" t="e">
        <f t="shared" si="55"/>
        <v>#N/A</v>
      </c>
      <c r="J510">
        <v>0.71</v>
      </c>
      <c r="K510">
        <v>0.18</v>
      </c>
      <c r="L510">
        <v>0.04</v>
      </c>
      <c r="M510">
        <v>-0.02</v>
      </c>
      <c r="N510">
        <v>0</v>
      </c>
      <c r="Q510" s="109">
        <f t="shared" si="60"/>
        <v>7.0999999999999995E-3</v>
      </c>
      <c r="R510" s="109">
        <f t="shared" si="56"/>
        <v>1.8E-3</v>
      </c>
      <c r="S510" s="109">
        <f t="shared" si="57"/>
        <v>4.0000000000000002E-4</v>
      </c>
      <c r="T510" s="109">
        <f t="shared" si="58"/>
        <v>-2.0000000000000001E-4</v>
      </c>
      <c r="U510" s="109">
        <f t="shared" si="59"/>
        <v>0</v>
      </c>
      <c r="W510" s="1"/>
    </row>
    <row r="511" spans="2:23" x14ac:dyDescent="0.25">
      <c r="B511" s="6"/>
      <c r="D511" s="6">
        <v>44357</v>
      </c>
      <c r="E511" s="61">
        <v>5.6070690453223987E-3</v>
      </c>
      <c r="F511" s="30" t="e" cm="1">
        <f t="array" ref="F511">INDEX(Input!$D:$D,MATCH('FAMA FRENCH'!$F$4,Input!$B:$B,0)*MATCH('FAMA FRENCH'!D511,Input!A:A,0))</f>
        <v>#N/A</v>
      </c>
      <c r="G511" s="61">
        <v>5.7103174603174602E-5</v>
      </c>
      <c r="H511" s="61">
        <f t="shared" si="54"/>
        <v>5.5499658707192237E-3</v>
      </c>
      <c r="I511" s="31" t="e">
        <f t="shared" si="55"/>
        <v>#N/A</v>
      </c>
      <c r="J511">
        <v>-1.33</v>
      </c>
      <c r="K511">
        <v>-2.0499999999999998</v>
      </c>
      <c r="L511">
        <v>-0.55000000000000004</v>
      </c>
      <c r="M511">
        <v>-1.06</v>
      </c>
      <c r="N511">
        <v>0</v>
      </c>
      <c r="Q511" s="109">
        <f t="shared" si="60"/>
        <v>-1.3300000000000001E-2</v>
      </c>
      <c r="R511" s="109">
        <f t="shared" si="56"/>
        <v>-2.0499999999999997E-2</v>
      </c>
      <c r="S511" s="109">
        <f t="shared" si="57"/>
        <v>-5.5000000000000005E-3</v>
      </c>
      <c r="T511" s="109">
        <f t="shared" si="58"/>
        <v>-1.06E-2</v>
      </c>
      <c r="U511" s="109">
        <f t="shared" si="59"/>
        <v>0</v>
      </c>
      <c r="W511" s="1"/>
    </row>
    <row r="512" spans="2:23" x14ac:dyDescent="0.25">
      <c r="B512" s="6"/>
      <c r="D512" s="6">
        <v>44356</v>
      </c>
      <c r="E512" s="61">
        <v>-3.557011240972267E-3</v>
      </c>
      <c r="F512" s="30" t="e" cm="1">
        <f t="array" ref="F512">INDEX(Input!$D:$D,MATCH('FAMA FRENCH'!$F$4,Input!$B:$B,0)*MATCH('FAMA FRENCH'!D512,Input!A:A,0))</f>
        <v>#N/A</v>
      </c>
      <c r="G512" s="61">
        <v>6.0714285714285722E-5</v>
      </c>
      <c r="H512" s="61">
        <f t="shared" si="54"/>
        <v>-3.6177255266865529E-3</v>
      </c>
      <c r="I512" s="31" t="e">
        <f t="shared" si="55"/>
        <v>#N/A</v>
      </c>
      <c r="J512">
        <v>-0.45</v>
      </c>
      <c r="K512">
        <v>-0.84</v>
      </c>
      <c r="L512">
        <v>0.15</v>
      </c>
      <c r="M512">
        <v>0.17</v>
      </c>
      <c r="N512">
        <v>0</v>
      </c>
      <c r="Q512" s="109">
        <f t="shared" si="60"/>
        <v>-4.5000000000000005E-3</v>
      </c>
      <c r="R512" s="109">
        <f t="shared" si="56"/>
        <v>-8.3999999999999995E-3</v>
      </c>
      <c r="S512" s="109">
        <f t="shared" si="57"/>
        <v>1.5E-3</v>
      </c>
      <c r="T512" s="109">
        <f t="shared" si="58"/>
        <v>1.7000000000000001E-3</v>
      </c>
      <c r="U512" s="109">
        <f t="shared" si="59"/>
        <v>0</v>
      </c>
      <c r="W512" s="1"/>
    </row>
    <row r="513" spans="2:23" x14ac:dyDescent="0.25">
      <c r="B513" s="6"/>
      <c r="D513" s="6">
        <v>44355</v>
      </c>
      <c r="E513" s="61">
        <v>-6.6029850535016268E-4</v>
      </c>
      <c r="F513" s="30" t="e" cm="1">
        <f t="array" ref="F513">INDEX(Input!$D:$D,MATCH('FAMA FRENCH'!$F$4,Input!$B:$B,0)*MATCH('FAMA FRENCH'!D513,Input!A:A,0))</f>
        <v>#N/A</v>
      </c>
      <c r="G513" s="61">
        <v>6.2857142857142861E-5</v>
      </c>
      <c r="H513" s="61">
        <f t="shared" si="54"/>
        <v>-7.231556482073055E-4</v>
      </c>
      <c r="I513" s="31" t="e">
        <f t="shared" si="55"/>
        <v>#N/A</v>
      </c>
      <c r="J513">
        <v>1.08</v>
      </c>
      <c r="K513">
        <v>-0.32</v>
      </c>
      <c r="L513">
        <v>0.06</v>
      </c>
      <c r="M513">
        <v>-0.06</v>
      </c>
      <c r="N513">
        <v>0</v>
      </c>
      <c r="Q513" s="109">
        <f t="shared" si="60"/>
        <v>1.0800000000000001E-2</v>
      </c>
      <c r="R513" s="109">
        <f t="shared" si="56"/>
        <v>-3.2000000000000002E-3</v>
      </c>
      <c r="S513" s="109">
        <f t="shared" si="57"/>
        <v>5.9999999999999995E-4</v>
      </c>
      <c r="T513" s="109">
        <f t="shared" si="58"/>
        <v>-5.9999999999999995E-4</v>
      </c>
      <c r="U513" s="109">
        <f t="shared" si="59"/>
        <v>0</v>
      </c>
      <c r="W513" s="1"/>
    </row>
    <row r="514" spans="2:23" x14ac:dyDescent="0.25">
      <c r="B514" s="6"/>
      <c r="D514" s="6">
        <v>44354</v>
      </c>
      <c r="E514" s="61">
        <v>-6.2448213594410744E-3</v>
      </c>
      <c r="F514" s="30" t="e" cm="1">
        <f t="array" ref="F514">INDEX(Input!$D:$D,MATCH('FAMA FRENCH'!$F$4,Input!$B:$B,0)*MATCH('FAMA FRENCH'!D514,Input!A:A,0))</f>
        <v>#N/A</v>
      </c>
      <c r="G514" s="61">
        <v>6.2460317460317469E-5</v>
      </c>
      <c r="H514" s="61">
        <f t="shared" si="54"/>
        <v>-6.3072816769013922E-3</v>
      </c>
      <c r="I514" s="31" t="e">
        <f t="shared" si="55"/>
        <v>#N/A</v>
      </c>
      <c r="J514">
        <v>1.28</v>
      </c>
      <c r="K514">
        <v>-0.96</v>
      </c>
      <c r="L514">
        <v>-1.01</v>
      </c>
      <c r="M514">
        <v>-0.19</v>
      </c>
      <c r="N514">
        <v>0</v>
      </c>
      <c r="Q514" s="109">
        <f t="shared" si="60"/>
        <v>1.2800000000000001E-2</v>
      </c>
      <c r="R514" s="109">
        <f t="shared" si="56"/>
        <v>-9.5999999999999992E-3</v>
      </c>
      <c r="S514" s="109">
        <f t="shared" si="57"/>
        <v>-1.01E-2</v>
      </c>
      <c r="T514" s="109">
        <f t="shared" si="58"/>
        <v>-1.9E-3</v>
      </c>
      <c r="U514" s="109">
        <f t="shared" si="59"/>
        <v>0</v>
      </c>
      <c r="W514" s="1"/>
    </row>
    <row r="515" spans="2:23" x14ac:dyDescent="0.25">
      <c r="B515" s="6"/>
      <c r="D515" s="6">
        <v>44351</v>
      </c>
      <c r="E515" s="61">
        <v>2.9186806625358967E-3</v>
      </c>
      <c r="F515" s="30" t="e" cm="1">
        <f t="array" ref="F515">INDEX(Input!$D:$D,MATCH('FAMA FRENCH'!$F$4,Input!$B:$B,0)*MATCH('FAMA FRENCH'!D515,Input!A:A,0))</f>
        <v>#N/A</v>
      </c>
      <c r="G515" s="61">
        <v>6.5198412698412697E-5</v>
      </c>
      <c r="H515" s="61">
        <f t="shared" si="54"/>
        <v>2.8534822498374841E-3</v>
      </c>
      <c r="I515" s="31" t="e">
        <f t="shared" si="55"/>
        <v>#N/A</v>
      </c>
      <c r="J515">
        <v>-0.6</v>
      </c>
      <c r="K515">
        <v>-0.9</v>
      </c>
      <c r="L515">
        <v>-0.13</v>
      </c>
      <c r="M515">
        <v>-0.21</v>
      </c>
      <c r="N515">
        <v>0</v>
      </c>
      <c r="Q515" s="109">
        <f t="shared" si="60"/>
        <v>-6.0000000000000001E-3</v>
      </c>
      <c r="R515" s="109">
        <f t="shared" si="56"/>
        <v>-9.0000000000000011E-3</v>
      </c>
      <c r="S515" s="109">
        <f t="shared" si="57"/>
        <v>-1.2999999999999999E-3</v>
      </c>
      <c r="T515" s="109">
        <f t="shared" si="58"/>
        <v>-2.0999999999999999E-3</v>
      </c>
      <c r="U515" s="109">
        <f t="shared" si="59"/>
        <v>0</v>
      </c>
      <c r="W515" s="1"/>
    </row>
    <row r="516" spans="2:23" x14ac:dyDescent="0.25">
      <c r="B516" s="6"/>
      <c r="D516" s="6">
        <v>44350</v>
      </c>
      <c r="E516" s="61">
        <v>1.0840845132181576E-2</v>
      </c>
      <c r="F516" s="30" t="e" cm="1">
        <f t="array" ref="F516">INDEX(Input!$D:$D,MATCH('FAMA FRENCH'!$F$4,Input!$B:$B,0)*MATCH('FAMA FRENCH'!D516,Input!A:A,0))</f>
        <v>#N/A</v>
      </c>
      <c r="G516" s="61">
        <v>6.3968253968253974E-5</v>
      </c>
      <c r="H516" s="61">
        <f t="shared" si="54"/>
        <v>1.0776876878213323E-2</v>
      </c>
      <c r="I516" s="31" t="e">
        <f t="shared" si="55"/>
        <v>#N/A</v>
      </c>
      <c r="J516">
        <v>-0.25</v>
      </c>
      <c r="K516">
        <v>0.72</v>
      </c>
      <c r="L516">
        <v>0.42</v>
      </c>
      <c r="M516">
        <v>0.32</v>
      </c>
      <c r="N516">
        <v>0</v>
      </c>
      <c r="Q516" s="109">
        <f t="shared" si="60"/>
        <v>-2.5000000000000001E-3</v>
      </c>
      <c r="R516" s="109">
        <f t="shared" si="56"/>
        <v>7.1999999999999998E-3</v>
      </c>
      <c r="S516" s="109">
        <f t="shared" si="57"/>
        <v>4.1999999999999997E-3</v>
      </c>
      <c r="T516" s="109">
        <f t="shared" si="58"/>
        <v>3.2000000000000002E-3</v>
      </c>
      <c r="U516" s="109">
        <f t="shared" si="59"/>
        <v>0</v>
      </c>
      <c r="W516" s="1"/>
    </row>
    <row r="517" spans="2:23" x14ac:dyDescent="0.25">
      <c r="B517" s="6"/>
      <c r="D517" s="6">
        <v>44349</v>
      </c>
      <c r="E517" s="61">
        <v>3.7834485691495725E-3</v>
      </c>
      <c r="F517" s="30" t="e" cm="1">
        <f t="array" ref="F517">INDEX(Input!$D:$D,MATCH('FAMA FRENCH'!$F$4,Input!$B:$B,0)*MATCH('FAMA FRENCH'!D517,Input!A:A,0))</f>
        <v>#N/A</v>
      </c>
      <c r="G517" s="61">
        <v>6.5555555555555557E-5</v>
      </c>
      <c r="H517" s="61">
        <f t="shared" si="54"/>
        <v>3.7178930135940169E-3</v>
      </c>
      <c r="I517" s="31" t="e">
        <f t="shared" si="55"/>
        <v>#N/A</v>
      </c>
      <c r="J517">
        <v>-0.21</v>
      </c>
      <c r="K517">
        <v>0.32</v>
      </c>
      <c r="L517">
        <v>-0.09</v>
      </c>
      <c r="M517">
        <v>0.69</v>
      </c>
      <c r="N517">
        <v>0</v>
      </c>
      <c r="Q517" s="109">
        <f t="shared" si="60"/>
        <v>-2.0999999999999999E-3</v>
      </c>
      <c r="R517" s="109">
        <f t="shared" si="56"/>
        <v>3.2000000000000002E-3</v>
      </c>
      <c r="S517" s="109">
        <f t="shared" si="57"/>
        <v>-8.9999999999999998E-4</v>
      </c>
      <c r="T517" s="109">
        <f t="shared" si="58"/>
        <v>6.8999999999999999E-3</v>
      </c>
      <c r="U517" s="109">
        <f t="shared" si="59"/>
        <v>0</v>
      </c>
      <c r="W517" s="1"/>
    </row>
    <row r="518" spans="2:23" x14ac:dyDescent="0.25">
      <c r="B518" s="6"/>
      <c r="D518" s="6">
        <v>44348</v>
      </c>
      <c r="E518" s="61">
        <v>-1.0667582104436526E-2</v>
      </c>
      <c r="F518" s="30" t="e" cm="1">
        <f t="array" ref="F518">INDEX(Input!$D:$D,MATCH('FAMA FRENCH'!$F$4,Input!$B:$B,0)*MATCH('FAMA FRENCH'!D518,Input!A:A,0))</f>
        <v>#N/A</v>
      </c>
      <c r="G518" s="61">
        <v>6.5515873015873011E-5</v>
      </c>
      <c r="H518" s="61">
        <f t="shared" ref="H518:H581" si="61">E518-G518</f>
        <v>-1.0733097977452399E-2</v>
      </c>
      <c r="I518" s="31" t="e">
        <f t="shared" si="55"/>
        <v>#N/A</v>
      </c>
      <c r="J518">
        <v>1.41</v>
      </c>
      <c r="K518">
        <v>1.46</v>
      </c>
      <c r="L518">
        <v>0.28999999999999998</v>
      </c>
      <c r="M518">
        <v>0.39</v>
      </c>
      <c r="N518">
        <v>0</v>
      </c>
      <c r="Q518" s="109">
        <f t="shared" si="60"/>
        <v>1.41E-2</v>
      </c>
      <c r="R518" s="109">
        <f t="shared" si="56"/>
        <v>1.46E-2</v>
      </c>
      <c r="S518" s="109">
        <f t="shared" si="57"/>
        <v>2.8999999999999998E-3</v>
      </c>
      <c r="T518" s="109">
        <f t="shared" si="58"/>
        <v>3.9000000000000003E-3</v>
      </c>
      <c r="U518" s="109">
        <f t="shared" si="59"/>
        <v>0</v>
      </c>
      <c r="W518" s="1"/>
    </row>
    <row r="519" spans="2:23" x14ac:dyDescent="0.25">
      <c r="B519" s="6"/>
      <c r="D519" s="6">
        <v>44344</v>
      </c>
      <c r="E519" s="61">
        <v>9.1705671470206571E-3</v>
      </c>
      <c r="F519" s="30" t="e" cm="1">
        <f t="array" ref="F519">INDEX(Input!$D:$D,MATCH('FAMA FRENCH'!$F$4,Input!$B:$B,0)*MATCH('FAMA FRENCH'!D519,Input!A:A,0))</f>
        <v>#N/A</v>
      </c>
      <c r="G519" s="61">
        <v>6.5238095238095243E-5</v>
      </c>
      <c r="H519" s="61">
        <f t="shared" si="61"/>
        <v>9.1053290517825614E-3</v>
      </c>
      <c r="I519" s="31" t="e">
        <f t="shared" ref="I519:I582" si="62">F519-G519</f>
        <v>#N/A</v>
      </c>
      <c r="J519">
        <v>-0.37</v>
      </c>
      <c r="K519">
        <v>-0.3</v>
      </c>
      <c r="L519">
        <v>-0.19</v>
      </c>
      <c r="M519">
        <v>-0.42</v>
      </c>
      <c r="N519">
        <v>0</v>
      </c>
      <c r="Q519" s="109">
        <f t="shared" si="60"/>
        <v>-3.7000000000000002E-3</v>
      </c>
      <c r="R519" s="109">
        <f t="shared" si="56"/>
        <v>-3.0000000000000001E-3</v>
      </c>
      <c r="S519" s="109">
        <f t="shared" si="57"/>
        <v>-1.9E-3</v>
      </c>
      <c r="T519" s="109">
        <f t="shared" si="58"/>
        <v>-4.1999999999999997E-3</v>
      </c>
      <c r="U519" s="109">
        <f t="shared" si="59"/>
        <v>0</v>
      </c>
      <c r="W519" s="1"/>
    </row>
    <row r="520" spans="2:23" x14ac:dyDescent="0.25">
      <c r="B520" s="6"/>
      <c r="D520" s="6">
        <v>44343</v>
      </c>
      <c r="E520" s="61">
        <v>6.3229209734879371E-3</v>
      </c>
      <c r="F520" s="30" t="e" cm="1">
        <f t="array" ref="F520">INDEX(Input!$D:$D,MATCH('FAMA FRENCH'!$F$4,Input!$B:$B,0)*MATCH('FAMA FRENCH'!D520,Input!A:A,0))</f>
        <v>#N/A</v>
      </c>
      <c r="G520" s="61">
        <v>6.3492063492063489E-5</v>
      </c>
      <c r="H520" s="61">
        <f t="shared" si="61"/>
        <v>6.2594289099958738E-3</v>
      </c>
      <c r="I520" s="31" t="e">
        <f t="shared" si="62"/>
        <v>#N/A</v>
      </c>
      <c r="J520">
        <v>1.08</v>
      </c>
      <c r="K520">
        <v>0.95</v>
      </c>
      <c r="L520">
        <v>-0.26</v>
      </c>
      <c r="M520">
        <v>0.28000000000000003</v>
      </c>
      <c r="N520">
        <v>0</v>
      </c>
      <c r="Q520" s="109">
        <f t="shared" si="60"/>
        <v>1.0800000000000001E-2</v>
      </c>
      <c r="R520" s="109">
        <f t="shared" si="56"/>
        <v>9.4999999999999998E-3</v>
      </c>
      <c r="S520" s="109">
        <f t="shared" si="57"/>
        <v>-2.5999999999999999E-3</v>
      </c>
      <c r="T520" s="109">
        <f t="shared" si="58"/>
        <v>2.8000000000000004E-3</v>
      </c>
      <c r="U520" s="109">
        <f t="shared" si="59"/>
        <v>0</v>
      </c>
      <c r="W520" s="1"/>
    </row>
    <row r="521" spans="2:23" x14ac:dyDescent="0.25">
      <c r="B521" s="6"/>
      <c r="D521" s="6">
        <v>44342</v>
      </c>
      <c r="E521" s="61">
        <v>-1.0876620131092248E-2</v>
      </c>
      <c r="F521" s="30" t="e" cm="1">
        <f t="array" ref="F521">INDEX(Input!$D:$D,MATCH('FAMA FRENCH'!$F$4,Input!$B:$B,0)*MATCH('FAMA FRENCH'!D521,Input!A:A,0))</f>
        <v>#N/A</v>
      </c>
      <c r="G521" s="61">
        <v>6.4404761904761912E-5</v>
      </c>
      <c r="H521" s="61">
        <f t="shared" si="61"/>
        <v>-1.094102489299701E-2</v>
      </c>
      <c r="I521" s="31" t="e">
        <f t="shared" si="62"/>
        <v>#N/A</v>
      </c>
      <c r="J521">
        <v>1.78</v>
      </c>
      <c r="K521">
        <v>0.56000000000000005</v>
      </c>
      <c r="L521">
        <v>-0.54</v>
      </c>
      <c r="M521">
        <v>0.14000000000000001</v>
      </c>
      <c r="N521">
        <v>0</v>
      </c>
      <c r="Q521" s="109">
        <f t="shared" si="60"/>
        <v>1.78E-2</v>
      </c>
      <c r="R521" s="109">
        <f t="shared" si="56"/>
        <v>5.6000000000000008E-3</v>
      </c>
      <c r="S521" s="109">
        <f t="shared" si="57"/>
        <v>-5.4000000000000003E-3</v>
      </c>
      <c r="T521" s="109">
        <f t="shared" si="58"/>
        <v>1.4000000000000002E-3</v>
      </c>
      <c r="U521" s="109">
        <f t="shared" si="59"/>
        <v>0</v>
      </c>
      <c r="W521" s="1"/>
    </row>
    <row r="522" spans="2:23" x14ac:dyDescent="0.25">
      <c r="B522" s="6"/>
      <c r="D522" s="6">
        <v>44341</v>
      </c>
      <c r="E522" s="61">
        <v>1.4632003121547988E-2</v>
      </c>
      <c r="F522" s="30" t="e" cm="1">
        <f t="array" ref="F522">INDEX(Input!$D:$D,MATCH('FAMA FRENCH'!$F$4,Input!$B:$B,0)*MATCH('FAMA FRENCH'!D522,Input!A:A,0))</f>
        <v>#N/A</v>
      </c>
      <c r="G522" s="61">
        <v>6.5238095238095243E-5</v>
      </c>
      <c r="H522" s="61">
        <f t="shared" si="61"/>
        <v>1.4566765026309892E-2</v>
      </c>
      <c r="I522" s="31" t="e">
        <f t="shared" si="62"/>
        <v>#N/A</v>
      </c>
      <c r="J522">
        <v>-0.85</v>
      </c>
      <c r="K522">
        <v>-1.23</v>
      </c>
      <c r="L522">
        <v>0.21</v>
      </c>
      <c r="M522">
        <v>-0.16</v>
      </c>
      <c r="N522">
        <v>0</v>
      </c>
      <c r="Q522" s="109">
        <f t="shared" si="60"/>
        <v>-8.5000000000000006E-3</v>
      </c>
      <c r="R522" s="109">
        <f t="shared" si="56"/>
        <v>-1.23E-2</v>
      </c>
      <c r="S522" s="109">
        <f t="shared" si="57"/>
        <v>2.0999999999999999E-3</v>
      </c>
      <c r="T522" s="109">
        <f t="shared" si="58"/>
        <v>-1.6000000000000001E-3</v>
      </c>
      <c r="U522" s="109">
        <f t="shared" si="59"/>
        <v>0</v>
      </c>
      <c r="W522" s="1"/>
    </row>
    <row r="523" spans="2:23" x14ac:dyDescent="0.25">
      <c r="B523" s="6"/>
      <c r="D523" s="6">
        <v>44340</v>
      </c>
      <c r="E523" s="61">
        <v>-1.2666753582610848E-2</v>
      </c>
      <c r="F523" s="30" t="e" cm="1">
        <f t="array" ref="F523">INDEX(Input!$D:$D,MATCH('FAMA FRENCH'!$F$4,Input!$B:$B,0)*MATCH('FAMA FRENCH'!D523,Input!A:A,0))</f>
        <v>#N/A</v>
      </c>
      <c r="G523" s="61">
        <v>6.595238095238095E-5</v>
      </c>
      <c r="H523" s="61">
        <f t="shared" si="61"/>
        <v>-1.273270596356323E-2</v>
      </c>
      <c r="I523" s="31" t="e">
        <f t="shared" si="62"/>
        <v>#N/A</v>
      </c>
      <c r="J523">
        <v>-0.48</v>
      </c>
      <c r="K523">
        <v>-0.69</v>
      </c>
      <c r="L523">
        <v>0.25</v>
      </c>
      <c r="M523">
        <v>-0.28999999999999998</v>
      </c>
      <c r="N523">
        <v>0</v>
      </c>
      <c r="Q523" s="109">
        <f t="shared" si="60"/>
        <v>-4.7999999999999996E-3</v>
      </c>
      <c r="R523" s="109">
        <f t="shared" si="56"/>
        <v>-6.8999999999999999E-3</v>
      </c>
      <c r="S523" s="109">
        <f t="shared" si="57"/>
        <v>2.5000000000000001E-3</v>
      </c>
      <c r="T523" s="109">
        <f t="shared" si="58"/>
        <v>-2.8999999999999998E-3</v>
      </c>
      <c r="U523" s="109">
        <f t="shared" si="59"/>
        <v>0</v>
      </c>
      <c r="W523" s="1"/>
    </row>
    <row r="524" spans="2:23" x14ac:dyDescent="0.25">
      <c r="B524" s="6"/>
      <c r="D524" s="6">
        <v>44337</v>
      </c>
      <c r="E524" s="61">
        <v>9.5760054693500105E-3</v>
      </c>
      <c r="F524" s="30" t="e" cm="1">
        <f t="array" ref="F524">INDEX(Input!$D:$D,MATCH('FAMA FRENCH'!$F$4,Input!$B:$B,0)*MATCH('FAMA FRENCH'!D524,Input!A:A,0))</f>
        <v>#N/A</v>
      </c>
      <c r="G524" s="61">
        <v>6.6547619047619045E-5</v>
      </c>
      <c r="H524" s="61">
        <f t="shared" si="61"/>
        <v>9.5094578503023917E-3</v>
      </c>
      <c r="I524" s="31" t="e">
        <f t="shared" si="62"/>
        <v>#N/A</v>
      </c>
      <c r="J524">
        <v>0.45</v>
      </c>
      <c r="K524">
        <v>0.98</v>
      </c>
      <c r="L524">
        <v>-0.11</v>
      </c>
      <c r="M524">
        <v>-7.0000000000000007E-2</v>
      </c>
      <c r="N524">
        <v>0</v>
      </c>
      <c r="Q524" s="109">
        <f t="shared" si="60"/>
        <v>4.5000000000000005E-3</v>
      </c>
      <c r="R524" s="109">
        <f t="shared" si="56"/>
        <v>9.7999999999999997E-3</v>
      </c>
      <c r="S524" s="109">
        <f t="shared" si="57"/>
        <v>-1.1000000000000001E-3</v>
      </c>
      <c r="T524" s="109">
        <f t="shared" si="58"/>
        <v>-7.000000000000001E-4</v>
      </c>
      <c r="U524" s="109">
        <f t="shared" si="59"/>
        <v>0</v>
      </c>
      <c r="W524" s="1"/>
    </row>
    <row r="525" spans="2:23" x14ac:dyDescent="0.25">
      <c r="B525" s="6"/>
      <c r="D525" s="6">
        <v>44336</v>
      </c>
      <c r="E525" s="61">
        <v>1.1631885123380731E-2</v>
      </c>
      <c r="F525" s="30" t="e" cm="1">
        <f t="array" ref="F525">INDEX(Input!$D:$D,MATCH('FAMA FRENCH'!$F$4,Input!$B:$B,0)*MATCH('FAMA FRENCH'!D525,Input!A:A,0))</f>
        <v>#N/A</v>
      </c>
      <c r="G525" s="61">
        <v>6.7619047619047612E-5</v>
      </c>
      <c r="H525" s="61">
        <f t="shared" si="61"/>
        <v>1.1564266075761684E-2</v>
      </c>
      <c r="I525" s="31" t="e">
        <f t="shared" si="62"/>
        <v>#N/A</v>
      </c>
      <c r="J525">
        <v>-0.49</v>
      </c>
      <c r="K525">
        <v>-1.43</v>
      </c>
      <c r="L525">
        <v>-0.84</v>
      </c>
      <c r="M525">
        <v>-0.48</v>
      </c>
      <c r="N525">
        <v>0</v>
      </c>
      <c r="Q525" s="109">
        <f t="shared" si="60"/>
        <v>-4.8999999999999998E-3</v>
      </c>
      <c r="R525" s="109">
        <f t="shared" si="56"/>
        <v>-1.43E-2</v>
      </c>
      <c r="S525" s="109">
        <f t="shared" si="57"/>
        <v>-8.3999999999999995E-3</v>
      </c>
      <c r="T525" s="109">
        <f t="shared" si="58"/>
        <v>-4.7999999999999996E-3</v>
      </c>
      <c r="U525" s="109">
        <f t="shared" si="59"/>
        <v>0</v>
      </c>
      <c r="W525" s="1"/>
    </row>
    <row r="526" spans="2:23" x14ac:dyDescent="0.25">
      <c r="B526" s="6"/>
      <c r="D526" s="6">
        <v>44335</v>
      </c>
      <c r="E526" s="61">
        <v>-1.714944062828995E-2</v>
      </c>
      <c r="F526" s="30" t="e" cm="1">
        <f t="array" ref="F526">INDEX(Input!$D:$D,MATCH('FAMA FRENCH'!$F$4,Input!$B:$B,0)*MATCH('FAMA FRENCH'!D526,Input!A:A,0))</f>
        <v>#N/A</v>
      </c>
      <c r="G526" s="61">
        <v>6.8214285714285721E-5</v>
      </c>
      <c r="H526" s="61">
        <f t="shared" si="61"/>
        <v>-1.7217654914004236E-2</v>
      </c>
      <c r="I526" s="31" t="e">
        <f t="shared" si="62"/>
        <v>#N/A</v>
      </c>
      <c r="J526">
        <v>-0.52</v>
      </c>
      <c r="K526">
        <v>-0.46</v>
      </c>
      <c r="L526">
        <v>-0.18</v>
      </c>
      <c r="M526">
        <v>-0.32</v>
      </c>
      <c r="N526">
        <v>0</v>
      </c>
      <c r="Q526" s="109">
        <f t="shared" si="60"/>
        <v>-5.1999999999999998E-3</v>
      </c>
      <c r="R526" s="109">
        <f t="shared" si="56"/>
        <v>-4.5999999999999999E-3</v>
      </c>
      <c r="S526" s="109">
        <f t="shared" si="57"/>
        <v>-1.8E-3</v>
      </c>
      <c r="T526" s="109">
        <f t="shared" si="58"/>
        <v>-3.2000000000000002E-3</v>
      </c>
      <c r="U526" s="109">
        <f t="shared" si="59"/>
        <v>0</v>
      </c>
      <c r="W526" s="1"/>
    </row>
    <row r="527" spans="2:23" x14ac:dyDescent="0.25">
      <c r="B527" s="6"/>
      <c r="D527" s="6">
        <v>44334</v>
      </c>
      <c r="E527" s="61">
        <v>-4.1184322687384135E-3</v>
      </c>
      <c r="F527" s="30" t="e" cm="1">
        <f t="array" ref="F527">INDEX(Input!$D:$D,MATCH('FAMA FRENCH'!$F$4,Input!$B:$B,0)*MATCH('FAMA FRENCH'!D527,Input!A:A,0))</f>
        <v>#N/A</v>
      </c>
      <c r="G527" s="61">
        <v>6.8809523809523816E-5</v>
      </c>
      <c r="H527" s="61">
        <f t="shared" si="61"/>
        <v>-4.1872417925479374E-3</v>
      </c>
      <c r="I527" s="31" t="e">
        <f t="shared" si="62"/>
        <v>#N/A</v>
      </c>
      <c r="J527">
        <v>0.06</v>
      </c>
      <c r="K527">
        <v>-0.94</v>
      </c>
      <c r="L527">
        <v>-1.03</v>
      </c>
      <c r="M527">
        <v>-0.43</v>
      </c>
      <c r="N527">
        <v>0</v>
      </c>
      <c r="Q527" s="109">
        <f t="shared" si="60"/>
        <v>5.9999999999999995E-4</v>
      </c>
      <c r="R527" s="109">
        <f t="shared" si="56"/>
        <v>-9.3999999999999986E-3</v>
      </c>
      <c r="S527" s="109">
        <f t="shared" si="57"/>
        <v>-1.03E-2</v>
      </c>
      <c r="T527" s="109">
        <f t="shared" si="58"/>
        <v>-4.3E-3</v>
      </c>
      <c r="U527" s="109">
        <f t="shared" si="59"/>
        <v>0</v>
      </c>
      <c r="W527" s="1"/>
    </row>
    <row r="528" spans="2:23" x14ac:dyDescent="0.25">
      <c r="B528" s="6"/>
      <c r="D528" s="6">
        <v>44333</v>
      </c>
      <c r="E528" s="61">
        <v>1.5730812174622397E-3</v>
      </c>
      <c r="F528" s="30" t="e" cm="1">
        <f t="array" ref="F528">INDEX(Input!$D:$D,MATCH('FAMA FRENCH'!$F$4,Input!$B:$B,0)*MATCH('FAMA FRENCH'!D528,Input!A:A,0))</f>
        <v>#N/A</v>
      </c>
      <c r="G528" s="61">
        <v>6.7658730158730158E-5</v>
      </c>
      <c r="H528" s="61">
        <f t="shared" si="61"/>
        <v>1.5054224873035096E-3</v>
      </c>
      <c r="I528" s="31" t="e">
        <f t="shared" si="62"/>
        <v>#N/A</v>
      </c>
      <c r="J528">
        <v>0.73</v>
      </c>
      <c r="K528">
        <v>0.83</v>
      </c>
      <c r="L528">
        <v>0.01</v>
      </c>
      <c r="M528">
        <v>0.56000000000000005</v>
      </c>
      <c r="N528">
        <v>0</v>
      </c>
      <c r="Q528" s="109">
        <f t="shared" si="60"/>
        <v>7.3000000000000001E-3</v>
      </c>
      <c r="R528" s="109">
        <f t="shared" si="56"/>
        <v>8.3000000000000001E-3</v>
      </c>
      <c r="S528" s="109">
        <f t="shared" si="57"/>
        <v>1E-4</v>
      </c>
      <c r="T528" s="109">
        <f t="shared" si="58"/>
        <v>5.6000000000000008E-3</v>
      </c>
      <c r="U528" s="109">
        <f t="shared" si="59"/>
        <v>0</v>
      </c>
      <c r="W528" s="1"/>
    </row>
    <row r="529" spans="2:23" x14ac:dyDescent="0.25">
      <c r="B529" s="6"/>
      <c r="D529" s="6">
        <v>44330</v>
      </c>
      <c r="E529" s="61">
        <v>7.3717948943802514E-3</v>
      </c>
      <c r="F529" s="30" t="e" cm="1">
        <f t="array" ref="F529">INDEX(Input!$D:$D,MATCH('FAMA FRENCH'!$F$4,Input!$B:$B,0)*MATCH('FAMA FRENCH'!D529,Input!A:A,0))</f>
        <v>#N/A</v>
      </c>
      <c r="G529" s="61">
        <v>6.9007936507936519E-5</v>
      </c>
      <c r="H529" s="61">
        <f t="shared" si="61"/>
        <v>7.3027869578723148E-3</v>
      </c>
      <c r="I529" s="31" t="e">
        <f t="shared" si="62"/>
        <v>#N/A</v>
      </c>
      <c r="J529">
        <v>0.97</v>
      </c>
      <c r="K529">
        <v>-0.15</v>
      </c>
      <c r="L529">
        <v>-0.25</v>
      </c>
      <c r="M529">
        <v>-0.01</v>
      </c>
      <c r="N529">
        <v>0</v>
      </c>
      <c r="Q529" s="109">
        <f t="shared" si="60"/>
        <v>9.7000000000000003E-3</v>
      </c>
      <c r="R529" s="109">
        <f t="shared" si="56"/>
        <v>-1.5E-3</v>
      </c>
      <c r="S529" s="109">
        <f t="shared" si="57"/>
        <v>-2.5000000000000001E-3</v>
      </c>
      <c r="T529" s="109">
        <f t="shared" si="58"/>
        <v>-1E-4</v>
      </c>
      <c r="U529" s="109">
        <f t="shared" si="59"/>
        <v>0</v>
      </c>
      <c r="W529" s="1"/>
    </row>
    <row r="530" spans="2:23" x14ac:dyDescent="0.25">
      <c r="B530" s="6"/>
      <c r="D530" s="6">
        <v>44329</v>
      </c>
      <c r="E530" s="61">
        <v>-8.8773106112421934E-3</v>
      </c>
      <c r="F530" s="30" t="e" cm="1">
        <f t="array" ref="F530">INDEX(Input!$D:$D,MATCH('FAMA FRENCH'!$F$4,Input!$B:$B,0)*MATCH('FAMA FRENCH'!D530,Input!A:A,0))</f>
        <v>#N/A</v>
      </c>
      <c r="G530" s="61">
        <v>6.932539682539682E-5</v>
      </c>
      <c r="H530" s="61">
        <f t="shared" si="61"/>
        <v>-8.9466360080675909E-3</v>
      </c>
      <c r="I530" s="31" t="e">
        <f t="shared" si="62"/>
        <v>#N/A</v>
      </c>
      <c r="J530">
        <v>0.47</v>
      </c>
      <c r="K530">
        <v>1.1399999999999999</v>
      </c>
      <c r="L530">
        <v>1.4</v>
      </c>
      <c r="M530">
        <v>0.36</v>
      </c>
      <c r="N530">
        <v>0</v>
      </c>
      <c r="Q530" s="109">
        <f t="shared" si="60"/>
        <v>4.6999999999999993E-3</v>
      </c>
      <c r="R530" s="109">
        <f t="shared" si="56"/>
        <v>1.1399999999999999E-2</v>
      </c>
      <c r="S530" s="109">
        <f t="shared" si="57"/>
        <v>1.3999999999999999E-2</v>
      </c>
      <c r="T530" s="109">
        <f t="shared" si="58"/>
        <v>3.5999999999999999E-3</v>
      </c>
      <c r="U530" s="109">
        <f t="shared" si="59"/>
        <v>0</v>
      </c>
      <c r="W530" s="1"/>
    </row>
    <row r="531" spans="2:23" x14ac:dyDescent="0.25">
      <c r="B531" s="6"/>
      <c r="D531" s="6">
        <v>44328</v>
      </c>
      <c r="E531" s="61">
        <v>-7.5962428248328526E-3</v>
      </c>
      <c r="F531" s="30" t="e" cm="1">
        <f t="array" ref="F531">INDEX(Input!$D:$D,MATCH('FAMA FRENCH'!$F$4,Input!$B:$B,0)*MATCH('FAMA FRENCH'!D531,Input!A:A,0))</f>
        <v>#N/A</v>
      </c>
      <c r="G531" s="61">
        <v>6.8373015873015878E-5</v>
      </c>
      <c r="H531" s="61">
        <f t="shared" si="61"/>
        <v>-7.6646158407058683E-3</v>
      </c>
      <c r="I531" s="31" t="e">
        <f t="shared" si="62"/>
        <v>#N/A</v>
      </c>
      <c r="J531">
        <v>-1.1499999999999999</v>
      </c>
      <c r="K531">
        <v>0.71</v>
      </c>
      <c r="L531">
        <v>-0.27</v>
      </c>
      <c r="M531">
        <v>0.13</v>
      </c>
      <c r="N531">
        <v>0</v>
      </c>
      <c r="Q531" s="109">
        <f t="shared" si="60"/>
        <v>-1.15E-2</v>
      </c>
      <c r="R531" s="109">
        <f t="shared" si="56"/>
        <v>7.0999999999999995E-3</v>
      </c>
      <c r="S531" s="109">
        <f t="shared" si="57"/>
        <v>-2.7000000000000001E-3</v>
      </c>
      <c r="T531" s="109">
        <f t="shared" si="58"/>
        <v>1.2999999999999999E-3</v>
      </c>
      <c r="U531" s="109">
        <f t="shared" si="59"/>
        <v>0</v>
      </c>
      <c r="W531" s="1"/>
    </row>
    <row r="532" spans="2:23" x14ac:dyDescent="0.25">
      <c r="B532" s="6"/>
      <c r="D532" s="6">
        <v>44327</v>
      </c>
      <c r="E532" s="61">
        <v>-2.3647221608386726E-2</v>
      </c>
      <c r="F532" s="30" t="e" cm="1">
        <f t="array" ref="F532">INDEX(Input!$D:$D,MATCH('FAMA FRENCH'!$F$4,Input!$B:$B,0)*MATCH('FAMA FRENCH'!D532,Input!A:A,0))</f>
        <v>#N/A</v>
      </c>
      <c r="G532" s="61">
        <v>6.6388888888888902E-5</v>
      </c>
      <c r="H532" s="61">
        <f t="shared" si="61"/>
        <v>-2.3713610497275616E-2</v>
      </c>
      <c r="I532" s="31" t="e">
        <f t="shared" si="62"/>
        <v>#N/A</v>
      </c>
      <c r="J532">
        <v>0.7</v>
      </c>
      <c r="K532">
        <v>-0.89</v>
      </c>
      <c r="L532">
        <v>-0.84</v>
      </c>
      <c r="M532">
        <v>-7.0000000000000007E-2</v>
      </c>
      <c r="N532">
        <v>0</v>
      </c>
      <c r="Q532" s="109">
        <f t="shared" si="60"/>
        <v>6.9999999999999993E-3</v>
      </c>
      <c r="R532" s="109">
        <f t="shared" si="56"/>
        <v>-8.8999999999999999E-3</v>
      </c>
      <c r="S532" s="109">
        <f t="shared" si="57"/>
        <v>-8.3999999999999995E-3</v>
      </c>
      <c r="T532" s="109">
        <f t="shared" si="58"/>
        <v>-7.000000000000001E-4</v>
      </c>
      <c r="U532" s="109">
        <f t="shared" si="59"/>
        <v>0</v>
      </c>
      <c r="W532" s="1"/>
    </row>
    <row r="533" spans="2:23" x14ac:dyDescent="0.25">
      <c r="B533" s="6"/>
      <c r="D533" s="6">
        <v>44326</v>
      </c>
      <c r="E533" s="61">
        <v>7.849694428247362E-3</v>
      </c>
      <c r="F533" s="30" t="e" cm="1">
        <f t="array" ref="F533">INDEX(Input!$D:$D,MATCH('FAMA FRENCH'!$F$4,Input!$B:$B,0)*MATCH('FAMA FRENCH'!D533,Input!A:A,0))</f>
        <v>#N/A</v>
      </c>
      <c r="G533" s="61">
        <v>6.5992063492063482E-5</v>
      </c>
      <c r="H533" s="61">
        <f t="shared" si="61"/>
        <v>7.7837023647552989E-3</v>
      </c>
      <c r="I533" s="31" t="e">
        <f t="shared" si="62"/>
        <v>#N/A</v>
      </c>
      <c r="J533">
        <v>-1.29</v>
      </c>
      <c r="K533">
        <v>1.69</v>
      </c>
      <c r="L533">
        <v>1.18</v>
      </c>
      <c r="M533">
        <v>0.73</v>
      </c>
      <c r="N533">
        <v>0</v>
      </c>
      <c r="Q533" s="109">
        <f t="shared" si="60"/>
        <v>-1.29E-2</v>
      </c>
      <c r="R533" s="109">
        <f t="shared" si="56"/>
        <v>1.6899999999999998E-2</v>
      </c>
      <c r="S533" s="109">
        <f t="shared" si="57"/>
        <v>1.18E-2</v>
      </c>
      <c r="T533" s="109">
        <f t="shared" si="58"/>
        <v>7.3000000000000001E-3</v>
      </c>
      <c r="U533" s="109">
        <f t="shared" si="59"/>
        <v>0</v>
      </c>
      <c r="W533" s="1"/>
    </row>
    <row r="534" spans="2:23" x14ac:dyDescent="0.25">
      <c r="B534" s="6"/>
      <c r="D534" s="6">
        <v>44323</v>
      </c>
      <c r="E534" s="61">
        <v>-5.2516976254840409E-3</v>
      </c>
      <c r="F534" s="30" t="e" cm="1">
        <f t="array" ref="F534">INDEX(Input!$D:$D,MATCH('FAMA FRENCH'!$F$4,Input!$B:$B,0)*MATCH('FAMA FRENCH'!D534,Input!A:A,0))</f>
        <v>#N/A</v>
      </c>
      <c r="G534" s="61">
        <v>6.4880952380952383E-5</v>
      </c>
      <c r="H534" s="61">
        <f t="shared" si="61"/>
        <v>-5.3165785778649935E-3</v>
      </c>
      <c r="I534" s="31" t="e">
        <f t="shared" si="62"/>
        <v>#N/A</v>
      </c>
      <c r="J534">
        <v>0.45</v>
      </c>
      <c r="K534">
        <v>-0.1</v>
      </c>
      <c r="L534">
        <v>-0.24</v>
      </c>
      <c r="M534">
        <v>0.14000000000000001</v>
      </c>
      <c r="N534">
        <v>0</v>
      </c>
      <c r="Q534" s="109">
        <f t="shared" si="60"/>
        <v>4.5000000000000005E-3</v>
      </c>
      <c r="R534" s="109">
        <f t="shared" ref="R534:R597" si="63">K534/100</f>
        <v>-1E-3</v>
      </c>
      <c r="S534" s="109">
        <f t="shared" ref="S534:S597" si="64">L534/100</f>
        <v>-2.3999999999999998E-3</v>
      </c>
      <c r="T534" s="109">
        <f t="shared" ref="T534:T597" si="65">M534/100</f>
        <v>1.4000000000000002E-3</v>
      </c>
      <c r="U534" s="109">
        <f t="shared" ref="U534:U597" si="66">N534/100</f>
        <v>0</v>
      </c>
      <c r="W534" s="1"/>
    </row>
    <row r="535" spans="2:23" x14ac:dyDescent="0.25">
      <c r="B535" s="6"/>
      <c r="D535" s="6">
        <v>44322</v>
      </c>
      <c r="E535" s="61">
        <v>1.9029431868150504E-3</v>
      </c>
      <c r="F535" s="30" t="e" cm="1">
        <f t="array" ref="F535">INDEX(Input!$D:$D,MATCH('FAMA FRENCH'!$F$4,Input!$B:$B,0)*MATCH('FAMA FRENCH'!D535,Input!A:A,0))</f>
        <v>#N/A</v>
      </c>
      <c r="G535" s="61">
        <v>6.5396825396825387E-5</v>
      </c>
      <c r="H535" s="61">
        <f t="shared" si="61"/>
        <v>1.837546361418225E-3</v>
      </c>
      <c r="I535" s="31" t="e">
        <f t="shared" si="62"/>
        <v>#N/A</v>
      </c>
      <c r="J535">
        <v>-0.54</v>
      </c>
      <c r="K535">
        <v>1.2</v>
      </c>
      <c r="L535">
        <v>1.24</v>
      </c>
      <c r="M535">
        <v>0.6</v>
      </c>
      <c r="N535">
        <v>0</v>
      </c>
      <c r="Q535" s="109">
        <f t="shared" ref="Q535:Q598" si="67">J535/100</f>
        <v>-5.4000000000000003E-3</v>
      </c>
      <c r="R535" s="109">
        <f t="shared" si="63"/>
        <v>1.2E-2</v>
      </c>
      <c r="S535" s="109">
        <f t="shared" si="64"/>
        <v>1.24E-2</v>
      </c>
      <c r="T535" s="109">
        <f t="shared" si="65"/>
        <v>6.0000000000000001E-3</v>
      </c>
      <c r="U535" s="109">
        <f t="shared" si="66"/>
        <v>0</v>
      </c>
      <c r="W535" s="1"/>
    </row>
    <row r="536" spans="2:23" x14ac:dyDescent="0.25">
      <c r="B536" s="6"/>
      <c r="D536" s="6">
        <v>44321</v>
      </c>
      <c r="E536" s="61">
        <v>-1.3029388283935853E-2</v>
      </c>
      <c r="F536" s="30" t="e" cm="1">
        <f t="array" ref="F536">INDEX(Input!$D:$D,MATCH('FAMA FRENCH'!$F$4,Input!$B:$B,0)*MATCH('FAMA FRENCH'!D536,Input!A:A,0))</f>
        <v>#N/A</v>
      </c>
      <c r="G536" s="61">
        <v>6.6388888888888902E-5</v>
      </c>
      <c r="H536" s="61">
        <f t="shared" si="61"/>
        <v>-1.3095777172824742E-2</v>
      </c>
      <c r="I536" s="31" t="e">
        <f t="shared" si="62"/>
        <v>#N/A</v>
      </c>
      <c r="J536">
        <v>-0.17</v>
      </c>
      <c r="K536">
        <v>1.34</v>
      </c>
      <c r="L536">
        <v>0.66</v>
      </c>
      <c r="M536">
        <v>0.62</v>
      </c>
      <c r="N536">
        <v>0</v>
      </c>
      <c r="Q536" s="109">
        <f t="shared" si="67"/>
        <v>-1.7000000000000001E-3</v>
      </c>
      <c r="R536" s="109">
        <f t="shared" si="63"/>
        <v>1.34E-2</v>
      </c>
      <c r="S536" s="109">
        <f t="shared" si="64"/>
        <v>6.6E-3</v>
      </c>
      <c r="T536" s="109">
        <f t="shared" si="65"/>
        <v>6.1999999999999998E-3</v>
      </c>
      <c r="U536" s="109">
        <f t="shared" si="66"/>
        <v>0</v>
      </c>
      <c r="W536" s="1"/>
    </row>
    <row r="537" spans="2:23" x14ac:dyDescent="0.25">
      <c r="B537" s="6"/>
      <c r="D537" s="6">
        <v>44320</v>
      </c>
      <c r="E537" s="61">
        <v>-2.4404952878763885E-3</v>
      </c>
      <c r="F537" s="30" t="e" cm="1">
        <f t="array" ref="F537">INDEX(Input!$D:$D,MATCH('FAMA FRENCH'!$F$4,Input!$B:$B,0)*MATCH('FAMA FRENCH'!D537,Input!A:A,0))</f>
        <v>#N/A</v>
      </c>
      <c r="G537" s="61">
        <v>6.6706349206349216E-5</v>
      </c>
      <c r="H537" s="61">
        <f t="shared" si="61"/>
        <v>-2.5072016370827378E-3</v>
      </c>
      <c r="I537" s="31" t="e">
        <f t="shared" si="62"/>
        <v>#N/A</v>
      </c>
      <c r="J537">
        <v>-0.25</v>
      </c>
      <c r="K537">
        <v>2</v>
      </c>
      <c r="L537">
        <v>1.1000000000000001</v>
      </c>
      <c r="M537">
        <v>0.57999999999999996</v>
      </c>
      <c r="N537">
        <v>0</v>
      </c>
      <c r="Q537" s="109">
        <f t="shared" si="67"/>
        <v>-2.5000000000000001E-3</v>
      </c>
      <c r="R537" s="109">
        <f t="shared" si="63"/>
        <v>0.02</v>
      </c>
      <c r="S537" s="109">
        <f t="shared" si="64"/>
        <v>1.1000000000000001E-2</v>
      </c>
      <c r="T537" s="109">
        <f t="shared" si="65"/>
        <v>5.7999999999999996E-3</v>
      </c>
      <c r="U537" s="109">
        <f t="shared" si="66"/>
        <v>0</v>
      </c>
      <c r="W537" s="1"/>
    </row>
    <row r="538" spans="2:23" x14ac:dyDescent="0.25">
      <c r="B538" s="6"/>
      <c r="D538" s="6">
        <v>44319</v>
      </c>
      <c r="E538" s="61">
        <v>2.4616402885840405E-3</v>
      </c>
      <c r="F538" s="30" t="e" cm="1">
        <f t="array" ref="F538">INDEX(Input!$D:$D,MATCH('FAMA FRENCH'!$F$4,Input!$B:$B,0)*MATCH('FAMA FRENCH'!D538,Input!A:A,0))</f>
        <v>#N/A</v>
      </c>
      <c r="G538" s="61">
        <v>6.7500000000000001E-5</v>
      </c>
      <c r="H538" s="61">
        <f t="shared" si="61"/>
        <v>2.3941402885840407E-3</v>
      </c>
      <c r="I538" s="31" t="e">
        <f t="shared" si="62"/>
        <v>#N/A</v>
      </c>
      <c r="J538">
        <v>0.73</v>
      </c>
      <c r="K538">
        <v>1.71</v>
      </c>
      <c r="L538">
        <v>1.0900000000000001</v>
      </c>
      <c r="M538">
        <v>1.07</v>
      </c>
      <c r="N538">
        <v>0</v>
      </c>
      <c r="Q538" s="109">
        <f t="shared" si="67"/>
        <v>7.3000000000000001E-3</v>
      </c>
      <c r="R538" s="109">
        <f t="shared" si="63"/>
        <v>1.7100000000000001E-2</v>
      </c>
      <c r="S538" s="109">
        <f t="shared" si="64"/>
        <v>1.09E-2</v>
      </c>
      <c r="T538" s="109">
        <f t="shared" si="65"/>
        <v>1.0700000000000001E-2</v>
      </c>
      <c r="U538" s="109">
        <f t="shared" si="66"/>
        <v>0</v>
      </c>
      <c r="W538" s="1"/>
    </row>
    <row r="539" spans="2:23" x14ac:dyDescent="0.25">
      <c r="B539" s="6"/>
      <c r="D539" s="6">
        <v>44316</v>
      </c>
      <c r="E539" s="61">
        <v>-1.0967599524463089E-2</v>
      </c>
      <c r="F539" s="30" t="e" cm="1">
        <f t="array" ref="F539">INDEX(Input!$D:$D,MATCH('FAMA FRENCH'!$F$4,Input!$B:$B,0)*MATCH('FAMA FRENCH'!D539,Input!A:A,0))</f>
        <v>#N/A</v>
      </c>
      <c r="G539" s="61">
        <v>6.7341269841269844E-5</v>
      </c>
      <c r="H539" s="61">
        <f t="shared" si="61"/>
        <v>-1.1034940794304358E-2</v>
      </c>
      <c r="I539" s="31" t="e">
        <f t="shared" si="62"/>
        <v>#N/A</v>
      </c>
      <c r="J539">
        <v>-0.51</v>
      </c>
      <c r="K539">
        <v>-0.32</v>
      </c>
      <c r="L539">
        <v>0.13</v>
      </c>
      <c r="M539">
        <v>-0.44</v>
      </c>
      <c r="N539">
        <v>0</v>
      </c>
      <c r="Q539" s="109">
        <f t="shared" si="67"/>
        <v>-5.1000000000000004E-3</v>
      </c>
      <c r="R539" s="109">
        <f t="shared" si="63"/>
        <v>-3.2000000000000002E-3</v>
      </c>
      <c r="S539" s="109">
        <f t="shared" si="64"/>
        <v>1.2999999999999999E-3</v>
      </c>
      <c r="T539" s="109">
        <f t="shared" si="65"/>
        <v>-4.4000000000000003E-3</v>
      </c>
      <c r="U539" s="109">
        <f t="shared" si="66"/>
        <v>0</v>
      </c>
      <c r="W539" s="1"/>
    </row>
    <row r="540" spans="2:23" x14ac:dyDescent="0.25">
      <c r="B540" s="6"/>
      <c r="D540" s="6">
        <v>44315</v>
      </c>
      <c r="E540" s="61">
        <v>1.277317989927839E-2</v>
      </c>
      <c r="F540" s="30" t="e" cm="1">
        <f t="array" ref="F540">INDEX(Input!$D:$D,MATCH('FAMA FRENCH'!$F$4,Input!$B:$B,0)*MATCH('FAMA FRENCH'!D540,Input!A:A,0))</f>
        <v>#N/A</v>
      </c>
      <c r="G540" s="61">
        <v>6.5515873015873011E-5</v>
      </c>
      <c r="H540" s="61">
        <f t="shared" si="61"/>
        <v>1.2707664026262517E-2</v>
      </c>
      <c r="I540" s="31" t="e">
        <f t="shared" si="62"/>
        <v>#N/A</v>
      </c>
      <c r="J540">
        <v>-0.77</v>
      </c>
      <c r="K540">
        <v>1.08</v>
      </c>
      <c r="L540">
        <v>1.35</v>
      </c>
      <c r="M540">
        <v>-0.24</v>
      </c>
      <c r="N540">
        <v>0</v>
      </c>
      <c r="Q540" s="109">
        <f t="shared" si="67"/>
        <v>-7.7000000000000002E-3</v>
      </c>
      <c r="R540" s="109">
        <f t="shared" si="63"/>
        <v>1.0800000000000001E-2</v>
      </c>
      <c r="S540" s="109">
        <f t="shared" si="64"/>
        <v>1.3500000000000002E-2</v>
      </c>
      <c r="T540" s="109">
        <f t="shared" si="65"/>
        <v>-2.3999999999999998E-3</v>
      </c>
      <c r="U540" s="109">
        <f t="shared" si="66"/>
        <v>0</v>
      </c>
      <c r="W540" s="1"/>
    </row>
    <row r="541" spans="2:23" x14ac:dyDescent="0.25">
      <c r="B541" s="6"/>
      <c r="D541" s="6">
        <v>44314</v>
      </c>
      <c r="E541" s="61">
        <v>-7.2854771649306623E-3</v>
      </c>
      <c r="F541" s="30" t="e" cm="1">
        <f t="array" ref="F541">INDEX(Input!$D:$D,MATCH('FAMA FRENCH'!$F$4,Input!$B:$B,0)*MATCH('FAMA FRENCH'!D541,Input!A:A,0))</f>
        <v>#N/A</v>
      </c>
      <c r="G541" s="61">
        <v>6.6587301587301591E-5</v>
      </c>
      <c r="H541" s="61">
        <f t="shared" si="61"/>
        <v>-7.3520644665179642E-3</v>
      </c>
      <c r="I541" s="31" t="e">
        <f t="shared" si="62"/>
        <v>#N/A</v>
      </c>
      <c r="J541">
        <v>0.28999999999999998</v>
      </c>
      <c r="K541">
        <v>0.19</v>
      </c>
      <c r="L541">
        <v>-0.31</v>
      </c>
      <c r="M541">
        <v>-0.33</v>
      </c>
      <c r="N541">
        <v>0</v>
      </c>
      <c r="Q541" s="109">
        <f t="shared" si="67"/>
        <v>2.8999999999999998E-3</v>
      </c>
      <c r="R541" s="109">
        <f t="shared" si="63"/>
        <v>1.9E-3</v>
      </c>
      <c r="S541" s="109">
        <f t="shared" si="64"/>
        <v>-3.0999999999999999E-3</v>
      </c>
      <c r="T541" s="109">
        <f t="shared" si="65"/>
        <v>-3.3E-3</v>
      </c>
      <c r="U541" s="109">
        <f t="shared" si="66"/>
        <v>0</v>
      </c>
      <c r="W541" s="1"/>
    </row>
    <row r="542" spans="2:23" x14ac:dyDescent="0.25">
      <c r="B542" s="6"/>
      <c r="D542" s="6">
        <v>44313</v>
      </c>
      <c r="E542" s="61">
        <v>-1.1169627287652686E-3</v>
      </c>
      <c r="F542" s="30" t="e" cm="1">
        <f t="array" ref="F542">INDEX(Input!$D:$D,MATCH('FAMA FRENCH'!$F$4,Input!$B:$B,0)*MATCH('FAMA FRENCH'!D542,Input!A:A,0))</f>
        <v>#N/A</v>
      </c>
      <c r="G542" s="61">
        <v>6.6706349206349216E-5</v>
      </c>
      <c r="H542" s="61">
        <f t="shared" si="61"/>
        <v>-1.1836690779716179E-3</v>
      </c>
      <c r="I542" s="31" t="e">
        <f t="shared" si="62"/>
        <v>#N/A</v>
      </c>
      <c r="J542">
        <v>0.08</v>
      </c>
      <c r="K542">
        <v>0.85</v>
      </c>
      <c r="L542">
        <v>0.53</v>
      </c>
      <c r="M542">
        <v>0.06</v>
      </c>
      <c r="N542">
        <v>0</v>
      </c>
      <c r="Q542" s="109">
        <f t="shared" si="67"/>
        <v>8.0000000000000004E-4</v>
      </c>
      <c r="R542" s="109">
        <f t="shared" si="63"/>
        <v>8.5000000000000006E-3</v>
      </c>
      <c r="S542" s="109">
        <f t="shared" si="64"/>
        <v>5.3E-3</v>
      </c>
      <c r="T542" s="109">
        <f t="shared" si="65"/>
        <v>5.9999999999999995E-4</v>
      </c>
      <c r="U542" s="109">
        <f t="shared" si="66"/>
        <v>0</v>
      </c>
      <c r="W542" s="1"/>
    </row>
    <row r="543" spans="2:23" x14ac:dyDescent="0.25">
      <c r="B543" s="6"/>
      <c r="D543" s="6">
        <v>44312</v>
      </c>
      <c r="E543" s="61">
        <v>-4.4378502819386262E-3</v>
      </c>
      <c r="F543" s="30" t="e" cm="1">
        <f t="array" ref="F543">INDEX(Input!$D:$D,MATCH('FAMA FRENCH'!$F$4,Input!$B:$B,0)*MATCH('FAMA FRENCH'!D543,Input!A:A,0))</f>
        <v>#N/A</v>
      </c>
      <c r="G543" s="61">
        <v>6.6666666666666656E-5</v>
      </c>
      <c r="H543" s="61">
        <f t="shared" si="61"/>
        <v>-4.5045169486052925E-3</v>
      </c>
      <c r="I543" s="31" t="e">
        <f t="shared" si="62"/>
        <v>#N/A</v>
      </c>
      <c r="J543">
        <v>0.79</v>
      </c>
      <c r="K543">
        <v>-0.5</v>
      </c>
      <c r="L543">
        <v>-1.21</v>
      </c>
      <c r="M543">
        <v>-0.05</v>
      </c>
      <c r="N543">
        <v>0</v>
      </c>
      <c r="Q543" s="109">
        <f t="shared" si="67"/>
        <v>7.9000000000000008E-3</v>
      </c>
      <c r="R543" s="109">
        <f t="shared" si="63"/>
        <v>-5.0000000000000001E-3</v>
      </c>
      <c r="S543" s="109">
        <f t="shared" si="64"/>
        <v>-1.21E-2</v>
      </c>
      <c r="T543" s="109">
        <f t="shared" si="65"/>
        <v>-5.0000000000000001E-4</v>
      </c>
      <c r="U543" s="109">
        <f t="shared" si="66"/>
        <v>0</v>
      </c>
      <c r="W543" s="1"/>
    </row>
    <row r="544" spans="2:23" x14ac:dyDescent="0.25">
      <c r="B544" s="6"/>
      <c r="D544" s="6">
        <v>44309</v>
      </c>
      <c r="E544" s="61">
        <v>4.6249826032069355E-3</v>
      </c>
      <c r="F544" s="30" t="e" cm="1">
        <f t="array" ref="F544">INDEX(Input!$D:$D,MATCH('FAMA FRENCH'!$F$4,Input!$B:$B,0)*MATCH('FAMA FRENCH'!D544,Input!A:A,0))</f>
        <v>#N/A</v>
      </c>
      <c r="G544" s="61">
        <v>6.6984126984126984E-5</v>
      </c>
      <c r="H544" s="61">
        <f t="shared" si="61"/>
        <v>4.5579984762228083E-3</v>
      </c>
      <c r="I544" s="31" t="e">
        <f t="shared" si="62"/>
        <v>#N/A</v>
      </c>
      <c r="J544">
        <v>0.77</v>
      </c>
      <c r="K544">
        <v>0.7</v>
      </c>
      <c r="L544">
        <v>-0.34</v>
      </c>
      <c r="M544">
        <v>0.05</v>
      </c>
      <c r="N544">
        <v>0</v>
      </c>
      <c r="Q544" s="109">
        <f t="shared" si="67"/>
        <v>7.7000000000000002E-3</v>
      </c>
      <c r="R544" s="109">
        <f t="shared" si="63"/>
        <v>6.9999999999999993E-3</v>
      </c>
      <c r="S544" s="109">
        <f t="shared" si="64"/>
        <v>-3.4000000000000002E-3</v>
      </c>
      <c r="T544" s="109">
        <f t="shared" si="65"/>
        <v>5.0000000000000001E-4</v>
      </c>
      <c r="U544" s="109">
        <f t="shared" si="66"/>
        <v>0</v>
      </c>
      <c r="W544" s="1"/>
    </row>
    <row r="545" spans="2:23" x14ac:dyDescent="0.25">
      <c r="B545" s="6"/>
      <c r="D545" s="6">
        <v>44308</v>
      </c>
      <c r="E545" s="61">
        <v>7.6664528250093766E-3</v>
      </c>
      <c r="F545" s="30" t="e" cm="1">
        <f t="array" ref="F545">INDEX(Input!$D:$D,MATCH('FAMA FRENCH'!$F$4,Input!$B:$B,0)*MATCH('FAMA FRENCH'!D545,Input!A:A,0))</f>
        <v>#N/A</v>
      </c>
      <c r="G545" s="61">
        <v>6.5238095238095243E-5</v>
      </c>
      <c r="H545" s="61">
        <f t="shared" si="61"/>
        <v>7.601214729771281E-3</v>
      </c>
      <c r="I545" s="31" t="e">
        <f t="shared" si="62"/>
        <v>#N/A</v>
      </c>
      <c r="J545">
        <v>0.64</v>
      </c>
      <c r="K545">
        <v>-0.77</v>
      </c>
      <c r="L545">
        <v>-0.19</v>
      </c>
      <c r="M545">
        <v>-0.21</v>
      </c>
      <c r="N545">
        <v>0</v>
      </c>
      <c r="Q545" s="109">
        <f t="shared" si="67"/>
        <v>6.4000000000000003E-3</v>
      </c>
      <c r="R545" s="109">
        <f t="shared" si="63"/>
        <v>-7.7000000000000002E-3</v>
      </c>
      <c r="S545" s="109">
        <f t="shared" si="64"/>
        <v>-1.9E-3</v>
      </c>
      <c r="T545" s="109">
        <f t="shared" si="65"/>
        <v>-2.0999999999999999E-3</v>
      </c>
      <c r="U545" s="109">
        <f t="shared" si="66"/>
        <v>0</v>
      </c>
      <c r="W545" s="1"/>
    </row>
    <row r="546" spans="2:23" x14ac:dyDescent="0.25">
      <c r="B546" s="6"/>
      <c r="D546" s="6">
        <v>44307</v>
      </c>
      <c r="E546" s="61">
        <v>-3.4666334628899627E-3</v>
      </c>
      <c r="F546" s="30" t="e" cm="1">
        <f t="array" ref="F546">INDEX(Input!$D:$D,MATCH('FAMA FRENCH'!$F$4,Input!$B:$B,0)*MATCH('FAMA FRENCH'!D546,Input!A:A,0))</f>
        <v>#N/A</v>
      </c>
      <c r="G546" s="61">
        <v>6.6746031746031735E-5</v>
      </c>
      <c r="H546" s="61">
        <f t="shared" si="61"/>
        <v>-3.5333794946359946E-3</v>
      </c>
      <c r="I546" s="31" t="e">
        <f t="shared" si="62"/>
        <v>#N/A</v>
      </c>
      <c r="J546">
        <v>1.53</v>
      </c>
      <c r="K546">
        <v>0.1</v>
      </c>
      <c r="L546">
        <v>-0.46</v>
      </c>
      <c r="M546">
        <v>0.11</v>
      </c>
      <c r="N546">
        <v>0</v>
      </c>
      <c r="Q546" s="109">
        <f t="shared" si="67"/>
        <v>1.5300000000000001E-2</v>
      </c>
      <c r="R546" s="109">
        <f t="shared" si="63"/>
        <v>1E-3</v>
      </c>
      <c r="S546" s="109">
        <f t="shared" si="64"/>
        <v>-4.5999999999999999E-3</v>
      </c>
      <c r="T546" s="109">
        <f t="shared" si="65"/>
        <v>1.1000000000000001E-3</v>
      </c>
      <c r="U546" s="109">
        <f t="shared" si="66"/>
        <v>0</v>
      </c>
      <c r="W546" s="1"/>
    </row>
    <row r="547" spans="2:23" x14ac:dyDescent="0.25">
      <c r="B547" s="6"/>
      <c r="D547" s="6">
        <v>44306</v>
      </c>
      <c r="E547" s="61">
        <v>-3.2993442335133615E-3</v>
      </c>
      <c r="F547" s="30" t="e" cm="1">
        <f t="array" ref="F547">INDEX(Input!$D:$D,MATCH('FAMA FRENCH'!$F$4,Input!$B:$B,0)*MATCH('FAMA FRENCH'!D547,Input!A:A,0))</f>
        <v>#N/A</v>
      </c>
      <c r="G547" s="61">
        <v>6.8174603174603175E-5</v>
      </c>
      <c r="H547" s="61">
        <f t="shared" si="61"/>
        <v>-3.3675188366879645E-3</v>
      </c>
      <c r="I547" s="31" t="e">
        <f t="shared" si="62"/>
        <v>#N/A</v>
      </c>
      <c r="J547">
        <v>-1.37</v>
      </c>
      <c r="K547">
        <v>-1.57</v>
      </c>
      <c r="L547">
        <v>0.38</v>
      </c>
      <c r="M547">
        <v>-0.48</v>
      </c>
      <c r="N547">
        <v>0</v>
      </c>
      <c r="Q547" s="109">
        <f t="shared" si="67"/>
        <v>-1.37E-2</v>
      </c>
      <c r="R547" s="109">
        <f t="shared" si="63"/>
        <v>-1.5700000000000002E-2</v>
      </c>
      <c r="S547" s="109">
        <f t="shared" si="64"/>
        <v>3.8E-3</v>
      </c>
      <c r="T547" s="109">
        <f t="shared" si="65"/>
        <v>-4.7999999999999996E-3</v>
      </c>
      <c r="U547" s="109">
        <f t="shared" si="66"/>
        <v>0</v>
      </c>
      <c r="W547" s="1"/>
    </row>
    <row r="548" spans="2:23" x14ac:dyDescent="0.25">
      <c r="B548" s="6"/>
      <c r="D548" s="6">
        <v>44305</v>
      </c>
      <c r="E548" s="61">
        <v>2.2983501208027825E-3</v>
      </c>
      <c r="F548" s="30" t="e" cm="1">
        <f t="array" ref="F548">INDEX(Input!$D:$D,MATCH('FAMA FRENCH'!$F$4,Input!$B:$B,0)*MATCH('FAMA FRENCH'!D548,Input!A:A,0))</f>
        <v>#N/A</v>
      </c>
      <c r="G548" s="61">
        <v>6.6547619047619045E-5</v>
      </c>
      <c r="H548" s="61">
        <f t="shared" si="61"/>
        <v>2.2318025017551636E-3</v>
      </c>
      <c r="I548" s="31" t="e">
        <f t="shared" si="62"/>
        <v>#N/A</v>
      </c>
      <c r="J548">
        <v>-0.66</v>
      </c>
      <c r="K548">
        <v>0.78</v>
      </c>
      <c r="L548">
        <v>0.73</v>
      </c>
      <c r="M548">
        <v>0.41</v>
      </c>
      <c r="N548">
        <v>0</v>
      </c>
      <c r="Q548" s="109">
        <f t="shared" si="67"/>
        <v>-6.6E-3</v>
      </c>
      <c r="R548" s="109">
        <f t="shared" si="63"/>
        <v>7.8000000000000005E-3</v>
      </c>
      <c r="S548" s="109">
        <f t="shared" si="64"/>
        <v>7.3000000000000001E-3</v>
      </c>
      <c r="T548" s="109">
        <f t="shared" si="65"/>
        <v>4.0999999999999995E-3</v>
      </c>
      <c r="U548" s="109">
        <f t="shared" si="66"/>
        <v>0</v>
      </c>
      <c r="W548" s="1"/>
    </row>
    <row r="549" spans="2:23" x14ac:dyDescent="0.25">
      <c r="B549" s="6"/>
      <c r="D549" s="6">
        <v>44302</v>
      </c>
      <c r="E549" s="61">
        <v>-3.4488263428894611E-3</v>
      </c>
      <c r="F549" s="30" t="e" cm="1">
        <f t="array" ref="F549">INDEX(Input!$D:$D,MATCH('FAMA FRENCH'!$F$4,Input!$B:$B,0)*MATCH('FAMA FRENCH'!D549,Input!A:A,0))</f>
        <v>#N/A</v>
      </c>
      <c r="G549" s="61">
        <v>6.6468253968253967E-5</v>
      </c>
      <c r="H549" s="61">
        <f t="shared" si="61"/>
        <v>-3.5152945968577151E-3</v>
      </c>
      <c r="I549" s="31" t="e">
        <f t="shared" si="62"/>
        <v>#N/A</v>
      </c>
      <c r="J549">
        <v>-0.19</v>
      </c>
      <c r="K549">
        <v>0.66</v>
      </c>
      <c r="L549">
        <v>0.84</v>
      </c>
      <c r="M549">
        <v>0.16</v>
      </c>
      <c r="N549">
        <v>0</v>
      </c>
      <c r="Q549" s="109">
        <f t="shared" si="67"/>
        <v>-1.9E-3</v>
      </c>
      <c r="R549" s="109">
        <f t="shared" si="63"/>
        <v>6.6E-3</v>
      </c>
      <c r="S549" s="109">
        <f t="shared" si="64"/>
        <v>8.3999999999999995E-3</v>
      </c>
      <c r="T549" s="109">
        <f t="shared" si="65"/>
        <v>1.6000000000000001E-3</v>
      </c>
      <c r="U549" s="109">
        <f t="shared" si="66"/>
        <v>0</v>
      </c>
      <c r="W549" s="1"/>
    </row>
    <row r="550" spans="2:23" x14ac:dyDescent="0.25">
      <c r="B550" s="6"/>
      <c r="D550" s="6">
        <v>44301</v>
      </c>
      <c r="E550" s="61">
        <v>6.3606926194134938E-3</v>
      </c>
      <c r="F550" s="30" t="e" cm="1">
        <f t="array" ref="F550">INDEX(Input!$D:$D,MATCH('FAMA FRENCH'!$F$4,Input!$B:$B,0)*MATCH('FAMA FRENCH'!D550,Input!A:A,0))</f>
        <v>#N/A</v>
      </c>
      <c r="G550" s="61">
        <v>6.8174603174603175E-5</v>
      </c>
      <c r="H550" s="61">
        <f t="shared" si="61"/>
        <v>6.2925180162388909E-3</v>
      </c>
      <c r="I550" s="31" t="e">
        <f t="shared" si="62"/>
        <v>#N/A</v>
      </c>
      <c r="J550">
        <v>-0.79</v>
      </c>
      <c r="K550">
        <v>-1.19</v>
      </c>
      <c r="L550">
        <v>0.1</v>
      </c>
      <c r="M550">
        <v>-0.52</v>
      </c>
      <c r="N550">
        <v>0</v>
      </c>
      <c r="Q550" s="109">
        <f t="shared" si="67"/>
        <v>-7.9000000000000008E-3</v>
      </c>
      <c r="R550" s="109">
        <f t="shared" si="63"/>
        <v>-1.1899999999999999E-2</v>
      </c>
      <c r="S550" s="109">
        <f t="shared" si="64"/>
        <v>1E-3</v>
      </c>
      <c r="T550" s="109">
        <f t="shared" si="65"/>
        <v>-5.1999999999999998E-3</v>
      </c>
      <c r="U550" s="109">
        <f t="shared" si="66"/>
        <v>0</v>
      </c>
      <c r="W550" s="1"/>
    </row>
    <row r="551" spans="2:23" x14ac:dyDescent="0.25">
      <c r="B551" s="6"/>
      <c r="D551" s="6">
        <v>44300</v>
      </c>
      <c r="E551" s="61">
        <v>2.0196851597904242E-2</v>
      </c>
      <c r="F551" s="30" t="e" cm="1">
        <f t="array" ref="F551">INDEX(Input!$D:$D,MATCH('FAMA FRENCH'!$F$4,Input!$B:$B,0)*MATCH('FAMA FRENCH'!D551,Input!A:A,0))</f>
        <v>#N/A</v>
      </c>
      <c r="G551" s="61">
        <v>6.7619047619047612E-5</v>
      </c>
      <c r="H551" s="61">
        <f t="shared" si="61"/>
        <v>2.0129232550285193E-2</v>
      </c>
      <c r="I551" s="31" t="e">
        <f t="shared" si="62"/>
        <v>#N/A</v>
      </c>
      <c r="J551">
        <v>1.17</v>
      </c>
      <c r="K551">
        <v>1.42</v>
      </c>
      <c r="L551">
        <v>0.02</v>
      </c>
      <c r="M551">
        <v>0.68</v>
      </c>
      <c r="N551">
        <v>0</v>
      </c>
      <c r="Q551" s="109">
        <f t="shared" si="67"/>
        <v>1.1699999999999999E-2</v>
      </c>
      <c r="R551" s="109">
        <f t="shared" si="63"/>
        <v>1.4199999999999999E-2</v>
      </c>
      <c r="S551" s="109">
        <f t="shared" si="64"/>
        <v>2.0000000000000001E-4</v>
      </c>
      <c r="T551" s="109">
        <f t="shared" si="65"/>
        <v>6.8000000000000005E-3</v>
      </c>
      <c r="U551" s="109">
        <f t="shared" si="66"/>
        <v>0</v>
      </c>
      <c r="W551" s="1"/>
    </row>
    <row r="552" spans="2:23" x14ac:dyDescent="0.25">
      <c r="B552" s="6"/>
      <c r="D552" s="6">
        <v>44299</v>
      </c>
      <c r="E552" s="61">
        <v>3.4773424508893589E-3</v>
      </c>
      <c r="F552" s="30" t="e" cm="1">
        <f t="array" ref="F552">INDEX(Input!$D:$D,MATCH('FAMA FRENCH'!$F$4,Input!$B:$B,0)*MATCH('FAMA FRENCH'!D552,Input!A:A,0))</f>
        <v>#N/A</v>
      </c>
      <c r="G552" s="61">
        <v>6.9642857142857147E-5</v>
      </c>
      <c r="H552" s="61">
        <f t="shared" si="61"/>
        <v>3.4076995937465018E-3</v>
      </c>
      <c r="I552" s="31" t="e">
        <f t="shared" si="62"/>
        <v>#N/A</v>
      </c>
      <c r="J552">
        <v>-0.77</v>
      </c>
      <c r="K552">
        <v>-1.61</v>
      </c>
      <c r="L552">
        <v>-1.0900000000000001</v>
      </c>
      <c r="M552">
        <v>-0.36</v>
      </c>
      <c r="N552">
        <v>0</v>
      </c>
      <c r="Q552" s="109">
        <f t="shared" si="67"/>
        <v>-7.7000000000000002E-3</v>
      </c>
      <c r="R552" s="109">
        <f t="shared" si="63"/>
        <v>-1.61E-2</v>
      </c>
      <c r="S552" s="109">
        <f t="shared" si="64"/>
        <v>-1.09E-2</v>
      </c>
      <c r="T552" s="109">
        <f t="shared" si="65"/>
        <v>-3.5999999999999999E-3</v>
      </c>
      <c r="U552" s="109">
        <f t="shared" si="66"/>
        <v>0</v>
      </c>
      <c r="W552" s="1"/>
    </row>
    <row r="553" spans="2:23" x14ac:dyDescent="0.25">
      <c r="B553" s="6"/>
      <c r="D553" s="6">
        <v>44298</v>
      </c>
      <c r="E553" s="61">
        <v>-3.3167881349332648E-3</v>
      </c>
      <c r="F553" s="30" t="e" cm="1">
        <f t="array" ref="F553">INDEX(Input!$D:$D,MATCH('FAMA FRENCH'!$F$4,Input!$B:$B,0)*MATCH('FAMA FRENCH'!D553,Input!A:A,0))</f>
        <v>#N/A</v>
      </c>
      <c r="G553" s="61">
        <v>6.8015873015873018E-5</v>
      </c>
      <c r="H553" s="61">
        <f t="shared" si="61"/>
        <v>-3.3848040079491378E-3</v>
      </c>
      <c r="I553" s="31" t="e">
        <f t="shared" si="62"/>
        <v>#N/A</v>
      </c>
      <c r="J553">
        <v>-0.47</v>
      </c>
      <c r="K553">
        <v>0.59</v>
      </c>
      <c r="L553">
        <v>0.74</v>
      </c>
      <c r="M553">
        <v>-0.35</v>
      </c>
      <c r="N553">
        <v>0</v>
      </c>
      <c r="Q553" s="109">
        <f t="shared" si="67"/>
        <v>-4.6999999999999993E-3</v>
      </c>
      <c r="R553" s="109">
        <f t="shared" si="63"/>
        <v>5.8999999999999999E-3</v>
      </c>
      <c r="S553" s="109">
        <f t="shared" si="64"/>
        <v>7.4000000000000003E-3</v>
      </c>
      <c r="T553" s="109">
        <f t="shared" si="65"/>
        <v>-3.4999999999999996E-3</v>
      </c>
      <c r="U553" s="109">
        <f t="shared" si="66"/>
        <v>0</v>
      </c>
      <c r="W553" s="1"/>
    </row>
    <row r="554" spans="2:23" x14ac:dyDescent="0.25">
      <c r="B554" s="6"/>
      <c r="D554" s="6">
        <v>44295</v>
      </c>
      <c r="E554" s="61">
        <v>-1.1082142961120665E-3</v>
      </c>
      <c r="F554" s="30" t="e" cm="1">
        <f t="array" ref="F554">INDEX(Input!$D:$D,MATCH('FAMA FRENCH'!$F$4,Input!$B:$B,0)*MATCH('FAMA FRENCH'!D554,Input!A:A,0))</f>
        <v>#N/A</v>
      </c>
      <c r="G554" s="61">
        <v>6.6785714285714294E-5</v>
      </c>
      <c r="H554" s="61">
        <f t="shared" si="61"/>
        <v>-1.1750000103977808E-3</v>
      </c>
      <c r="I554" s="31" t="e">
        <f t="shared" si="62"/>
        <v>#N/A</v>
      </c>
      <c r="J554">
        <v>-0.62</v>
      </c>
      <c r="K554">
        <v>0.13</v>
      </c>
      <c r="L554">
        <v>0.8</v>
      </c>
      <c r="M554">
        <v>0.13</v>
      </c>
      <c r="N554">
        <v>0</v>
      </c>
      <c r="Q554" s="109">
        <f t="shared" si="67"/>
        <v>-6.1999999999999998E-3</v>
      </c>
      <c r="R554" s="109">
        <f t="shared" si="63"/>
        <v>1.2999999999999999E-3</v>
      </c>
      <c r="S554" s="109">
        <f t="shared" si="64"/>
        <v>8.0000000000000002E-3</v>
      </c>
      <c r="T554" s="109">
        <f t="shared" si="65"/>
        <v>1.2999999999999999E-3</v>
      </c>
      <c r="U554" s="109">
        <f t="shared" si="66"/>
        <v>0</v>
      </c>
      <c r="W554" s="1"/>
    </row>
    <row r="555" spans="2:23" x14ac:dyDescent="0.25">
      <c r="B555" s="6"/>
      <c r="D555" s="6">
        <v>44294</v>
      </c>
      <c r="E555" s="61">
        <v>1.274628864993271E-2</v>
      </c>
      <c r="F555" s="30" t="e" cm="1">
        <f t="array" ref="F555">INDEX(Input!$D:$D,MATCH('FAMA FRENCH'!$F$4,Input!$B:$B,0)*MATCH('FAMA FRENCH'!D555,Input!A:A,0))</f>
        <v>#N/A</v>
      </c>
      <c r="G555" s="61">
        <v>6.6944444444444438E-5</v>
      </c>
      <c r="H555" s="61">
        <f t="shared" si="61"/>
        <v>1.2679344205488266E-2</v>
      </c>
      <c r="I555" s="31" t="e">
        <f t="shared" si="62"/>
        <v>#N/A</v>
      </c>
      <c r="J555">
        <v>0.26</v>
      </c>
      <c r="K555">
        <v>-1.17</v>
      </c>
      <c r="L555">
        <v>-0.55000000000000004</v>
      </c>
      <c r="M555">
        <v>-0.38</v>
      </c>
      <c r="N555">
        <v>0</v>
      </c>
      <c r="Q555" s="109">
        <f t="shared" si="67"/>
        <v>2.5999999999999999E-3</v>
      </c>
      <c r="R555" s="109">
        <f t="shared" si="63"/>
        <v>-1.1699999999999999E-2</v>
      </c>
      <c r="S555" s="109">
        <f t="shared" si="64"/>
        <v>-5.5000000000000005E-3</v>
      </c>
      <c r="T555" s="109">
        <f t="shared" si="65"/>
        <v>-3.8E-3</v>
      </c>
      <c r="U555" s="109">
        <f t="shared" si="66"/>
        <v>0</v>
      </c>
      <c r="W555" s="1"/>
    </row>
    <row r="556" spans="2:23" x14ac:dyDescent="0.25">
      <c r="B556" s="6"/>
      <c r="D556" s="6">
        <v>44293</v>
      </c>
      <c r="E556" s="61">
        <v>1.6264427513886096E-3</v>
      </c>
      <c r="F556" s="30" t="e" cm="1">
        <f t="array" ref="F556">INDEX(Input!$D:$D,MATCH('FAMA FRENCH'!$F$4,Input!$B:$B,0)*MATCH('FAMA FRENCH'!D556,Input!A:A,0))</f>
        <v>#N/A</v>
      </c>
      <c r="G556" s="61">
        <v>6.7777777777777769E-5</v>
      </c>
      <c r="H556" s="61">
        <f t="shared" si="61"/>
        <v>1.5586649736108319E-3</v>
      </c>
      <c r="I556" s="31" t="e">
        <f t="shared" si="62"/>
        <v>#N/A</v>
      </c>
      <c r="J556">
        <v>-1.54</v>
      </c>
      <c r="K556">
        <v>0.32</v>
      </c>
      <c r="L556">
        <v>0.7</v>
      </c>
      <c r="M556">
        <v>-0.11</v>
      </c>
      <c r="N556">
        <v>0</v>
      </c>
      <c r="Q556" s="109">
        <f t="shared" si="67"/>
        <v>-1.54E-2</v>
      </c>
      <c r="R556" s="109">
        <f t="shared" si="63"/>
        <v>3.2000000000000002E-3</v>
      </c>
      <c r="S556" s="109">
        <f t="shared" si="64"/>
        <v>6.9999999999999993E-3</v>
      </c>
      <c r="T556" s="109">
        <f t="shared" si="65"/>
        <v>-1.1000000000000001E-3</v>
      </c>
      <c r="U556" s="109">
        <f t="shared" si="66"/>
        <v>0</v>
      </c>
      <c r="W556" s="1"/>
    </row>
    <row r="557" spans="2:23" x14ac:dyDescent="0.25">
      <c r="B557" s="6"/>
      <c r="D557" s="6">
        <v>44292</v>
      </c>
      <c r="E557" s="61">
        <v>1.4573873147670119E-2</v>
      </c>
      <c r="F557" s="30" t="e" cm="1">
        <f t="array" ref="F557">INDEX(Input!$D:$D,MATCH('FAMA FRENCH'!$F$4,Input!$B:$B,0)*MATCH('FAMA FRENCH'!D557,Input!A:A,0))</f>
        <v>#N/A</v>
      </c>
      <c r="G557" s="61">
        <v>6.9047619047619038E-5</v>
      </c>
      <c r="H557" s="61">
        <f t="shared" si="61"/>
        <v>1.4504825528622499E-2</v>
      </c>
      <c r="I557" s="31" t="e">
        <f t="shared" si="62"/>
        <v>#N/A</v>
      </c>
      <c r="J557">
        <v>-0.32</v>
      </c>
      <c r="K557">
        <v>0.1</v>
      </c>
      <c r="L557">
        <v>-0.12</v>
      </c>
      <c r="M557">
        <v>-0.28000000000000003</v>
      </c>
      <c r="N557">
        <v>0</v>
      </c>
      <c r="Q557" s="109">
        <f t="shared" si="67"/>
        <v>-3.2000000000000002E-3</v>
      </c>
      <c r="R557" s="109">
        <f t="shared" si="63"/>
        <v>1E-3</v>
      </c>
      <c r="S557" s="109">
        <f t="shared" si="64"/>
        <v>-1.1999999999999999E-3</v>
      </c>
      <c r="T557" s="109">
        <f t="shared" si="65"/>
        <v>-2.8000000000000004E-3</v>
      </c>
      <c r="U557" s="109">
        <f t="shared" si="66"/>
        <v>0</v>
      </c>
      <c r="W557" s="1"/>
    </row>
    <row r="558" spans="2:23" x14ac:dyDescent="0.25">
      <c r="B558" s="6"/>
      <c r="D558" s="6">
        <v>44287</v>
      </c>
      <c r="E558" s="61">
        <v>7.4387853123486451E-3</v>
      </c>
      <c r="F558" s="30" t="e" cm="1">
        <f t="array" ref="F558">INDEX(Input!$D:$D,MATCH('FAMA FRENCH'!$F$4,Input!$B:$B,0)*MATCH('FAMA FRENCH'!D558,Input!A:A,0))</f>
        <v>#N/A</v>
      </c>
      <c r="G558" s="61">
        <v>7.1269841269841277E-5</v>
      </c>
      <c r="H558" s="61">
        <f t="shared" si="61"/>
        <v>7.3675154710788034E-3</v>
      </c>
      <c r="I558" s="31" t="e">
        <f t="shared" si="62"/>
        <v>#N/A</v>
      </c>
      <c r="J558">
        <v>0.21</v>
      </c>
      <c r="K558">
        <v>0</v>
      </c>
      <c r="L558">
        <v>-0.68</v>
      </c>
      <c r="M558">
        <v>-0.51</v>
      </c>
      <c r="N558">
        <v>0</v>
      </c>
      <c r="Q558" s="109">
        <f t="shared" si="67"/>
        <v>2.0999999999999999E-3</v>
      </c>
      <c r="R558" s="109">
        <f t="shared" si="63"/>
        <v>0</v>
      </c>
      <c r="S558" s="109">
        <f t="shared" si="64"/>
        <v>-6.8000000000000005E-3</v>
      </c>
      <c r="T558" s="109">
        <f t="shared" si="65"/>
        <v>-5.1000000000000004E-3</v>
      </c>
      <c r="U558" s="109">
        <f t="shared" si="66"/>
        <v>0</v>
      </c>
      <c r="W558" s="1"/>
    </row>
    <row r="559" spans="2:23" x14ac:dyDescent="0.25">
      <c r="B559" s="6"/>
      <c r="D559" s="6">
        <v>44286</v>
      </c>
      <c r="E559" s="61">
        <v>8.9332757797320973E-4</v>
      </c>
      <c r="F559" s="30" t="e" cm="1">
        <f t="array" ref="F559">INDEX(Input!$D:$D,MATCH('FAMA FRENCH'!$F$4,Input!$B:$B,0)*MATCH('FAMA FRENCH'!D559,Input!A:A,0))</f>
        <v>#N/A</v>
      </c>
      <c r="G559" s="61">
        <v>7.2619047619047625E-5</v>
      </c>
      <c r="H559" s="61">
        <f t="shared" si="61"/>
        <v>8.2070853035416213E-4</v>
      </c>
      <c r="I559" s="31" t="e">
        <f t="shared" si="62"/>
        <v>#N/A</v>
      </c>
      <c r="J559">
        <v>0.59</v>
      </c>
      <c r="K559">
        <v>-2.33</v>
      </c>
      <c r="L559">
        <v>-1.2</v>
      </c>
      <c r="M559">
        <v>-0.26</v>
      </c>
      <c r="N559">
        <v>0</v>
      </c>
      <c r="Q559" s="109">
        <f t="shared" si="67"/>
        <v>5.8999999999999999E-3</v>
      </c>
      <c r="R559" s="109">
        <f t="shared" si="63"/>
        <v>-2.3300000000000001E-2</v>
      </c>
      <c r="S559" s="109">
        <f t="shared" si="64"/>
        <v>-1.2E-2</v>
      </c>
      <c r="T559" s="109">
        <f t="shared" si="65"/>
        <v>-2.5999999999999999E-3</v>
      </c>
      <c r="U559" s="109">
        <f t="shared" si="66"/>
        <v>0</v>
      </c>
      <c r="W559" s="1"/>
    </row>
    <row r="560" spans="2:23" x14ac:dyDescent="0.25">
      <c r="B560" s="6"/>
      <c r="D560" s="6">
        <v>44285</v>
      </c>
      <c r="E560" s="61">
        <v>-9.4353368753694877E-3</v>
      </c>
      <c r="F560" s="30" t="e" cm="1">
        <f t="array" ref="F560">INDEX(Input!$D:$D,MATCH('FAMA FRENCH'!$F$4,Input!$B:$B,0)*MATCH('FAMA FRENCH'!D560,Input!A:A,0))</f>
        <v>#N/A</v>
      </c>
      <c r="G560" s="61">
        <v>7.0634920634920635E-5</v>
      </c>
      <c r="H560" s="61">
        <f t="shared" si="61"/>
        <v>-9.5059717960044084E-3</v>
      </c>
      <c r="I560" s="31" t="e">
        <f t="shared" si="62"/>
        <v>#N/A</v>
      </c>
      <c r="J560">
        <v>1.83</v>
      </c>
      <c r="K560">
        <v>1.01</v>
      </c>
      <c r="L560">
        <v>-0.25</v>
      </c>
      <c r="M560">
        <v>-0.2</v>
      </c>
      <c r="N560">
        <v>0</v>
      </c>
      <c r="Q560" s="109">
        <f t="shared" si="67"/>
        <v>1.83E-2</v>
      </c>
      <c r="R560" s="109">
        <f t="shared" si="63"/>
        <v>1.01E-2</v>
      </c>
      <c r="S560" s="109">
        <f t="shared" si="64"/>
        <v>-2.5000000000000001E-3</v>
      </c>
      <c r="T560" s="109">
        <f t="shared" si="65"/>
        <v>-2E-3</v>
      </c>
      <c r="U560" s="109">
        <f t="shared" si="66"/>
        <v>0</v>
      </c>
      <c r="W560" s="1"/>
    </row>
    <row r="561" spans="2:23" x14ac:dyDescent="0.25">
      <c r="B561" s="6"/>
      <c r="D561" s="6">
        <v>44284</v>
      </c>
      <c r="E561" s="61">
        <v>-1.6553155661701579E-3</v>
      </c>
      <c r="F561" s="30" t="e" cm="1">
        <f t="array" ref="F561">INDEX(Input!$D:$D,MATCH('FAMA FRENCH'!$F$4,Input!$B:$B,0)*MATCH('FAMA FRENCH'!D561,Input!A:A,0))</f>
        <v>#N/A</v>
      </c>
      <c r="G561" s="61">
        <v>6.7341269841269844E-5</v>
      </c>
      <c r="H561" s="61">
        <f t="shared" si="61"/>
        <v>-1.7226568360114278E-3</v>
      </c>
      <c r="I561" s="31" t="e">
        <f t="shared" si="62"/>
        <v>#N/A</v>
      </c>
      <c r="J561">
        <v>-2.4900000000000002</v>
      </c>
      <c r="K561">
        <v>-0.23</v>
      </c>
      <c r="L561">
        <v>0.91</v>
      </c>
      <c r="M561">
        <v>-0.01</v>
      </c>
      <c r="N561">
        <v>0</v>
      </c>
      <c r="Q561" s="109">
        <f t="shared" si="67"/>
        <v>-2.4900000000000002E-2</v>
      </c>
      <c r="R561" s="109">
        <f t="shared" si="63"/>
        <v>-2.3E-3</v>
      </c>
      <c r="S561" s="109">
        <f t="shared" si="64"/>
        <v>9.1000000000000004E-3</v>
      </c>
      <c r="T561" s="109">
        <f t="shared" si="65"/>
        <v>-1E-4</v>
      </c>
      <c r="U561" s="109">
        <f t="shared" si="66"/>
        <v>0</v>
      </c>
      <c r="W561" s="1"/>
    </row>
    <row r="562" spans="2:23" x14ac:dyDescent="0.25">
      <c r="B562" s="6"/>
      <c r="D562" s="6">
        <v>44281</v>
      </c>
      <c r="E562" s="61">
        <v>-7.8149141551515852E-3</v>
      </c>
      <c r="F562" s="30" t="e" cm="1">
        <f t="array" ref="F562">INDEX(Input!$D:$D,MATCH('FAMA FRENCH'!$F$4,Input!$B:$B,0)*MATCH('FAMA FRENCH'!D562,Input!A:A,0))</f>
        <v>#N/A</v>
      </c>
      <c r="G562" s="61">
        <v>6.595238095238095E-5</v>
      </c>
      <c r="H562" s="61">
        <f t="shared" si="61"/>
        <v>-7.880866536103967E-3</v>
      </c>
      <c r="I562" s="31" t="e">
        <f t="shared" si="62"/>
        <v>#N/A</v>
      </c>
      <c r="J562">
        <v>0.19</v>
      </c>
      <c r="K562">
        <v>0.69</v>
      </c>
      <c r="L562">
        <v>0.79</v>
      </c>
      <c r="M562">
        <v>0.57999999999999996</v>
      </c>
      <c r="N562">
        <v>0</v>
      </c>
      <c r="Q562" s="109">
        <f t="shared" si="67"/>
        <v>1.9E-3</v>
      </c>
      <c r="R562" s="109">
        <f t="shared" si="63"/>
        <v>6.8999999999999999E-3</v>
      </c>
      <c r="S562" s="109">
        <f t="shared" si="64"/>
        <v>7.9000000000000008E-3</v>
      </c>
      <c r="T562" s="109">
        <f t="shared" si="65"/>
        <v>5.7999999999999996E-3</v>
      </c>
      <c r="U562" s="109">
        <f t="shared" si="66"/>
        <v>0</v>
      </c>
      <c r="W562" s="1"/>
    </row>
    <row r="563" spans="2:23" x14ac:dyDescent="0.25">
      <c r="B563" s="6"/>
      <c r="D563" s="6">
        <v>44280</v>
      </c>
      <c r="E563" s="61">
        <v>9.915063947852942E-3</v>
      </c>
      <c r="F563" s="30" t="e" cm="1">
        <f t="array" ref="F563">INDEX(Input!$D:$D,MATCH('FAMA FRENCH'!$F$4,Input!$B:$B,0)*MATCH('FAMA FRENCH'!D563,Input!A:A,0))</f>
        <v>#N/A</v>
      </c>
      <c r="G563" s="61">
        <v>6.7857142857142861E-5</v>
      </c>
      <c r="H563" s="61">
        <f t="shared" si="61"/>
        <v>9.8472068049957999E-3</v>
      </c>
      <c r="I563" s="31" t="e">
        <f t="shared" si="62"/>
        <v>#N/A</v>
      </c>
      <c r="J563">
        <v>2.0099999999999998</v>
      </c>
      <c r="K563">
        <v>1.4</v>
      </c>
      <c r="L563">
        <v>0.46</v>
      </c>
      <c r="M563">
        <v>1.1200000000000001</v>
      </c>
      <c r="N563">
        <v>0</v>
      </c>
      <c r="Q563" s="109">
        <f t="shared" si="67"/>
        <v>2.0099999999999996E-2</v>
      </c>
      <c r="R563" s="109">
        <f t="shared" si="63"/>
        <v>1.3999999999999999E-2</v>
      </c>
      <c r="S563" s="109">
        <f t="shared" si="64"/>
        <v>4.5999999999999999E-3</v>
      </c>
      <c r="T563" s="109">
        <f t="shared" si="65"/>
        <v>1.1200000000000002E-2</v>
      </c>
      <c r="U563" s="109">
        <f t="shared" si="66"/>
        <v>0</v>
      </c>
      <c r="W563" s="1"/>
    </row>
    <row r="564" spans="2:23" x14ac:dyDescent="0.25">
      <c r="B564" s="6"/>
      <c r="D564" s="6">
        <v>44279</v>
      </c>
      <c r="E564" s="61">
        <v>5.4860299548746324E-3</v>
      </c>
      <c r="F564" s="30" t="e" cm="1">
        <f t="array" ref="F564">INDEX(Input!$D:$D,MATCH('FAMA FRENCH'!$F$4,Input!$B:$B,0)*MATCH('FAMA FRENCH'!D564,Input!A:A,0))</f>
        <v>#N/A</v>
      </c>
      <c r="G564" s="61">
        <v>6.595238095238095E-5</v>
      </c>
      <c r="H564" s="61">
        <f t="shared" si="61"/>
        <v>5.4200775739222514E-3</v>
      </c>
      <c r="I564" s="31" t="e">
        <f t="shared" si="62"/>
        <v>#N/A</v>
      </c>
      <c r="J564">
        <v>-1.59</v>
      </c>
      <c r="K564">
        <v>1.46</v>
      </c>
      <c r="L564">
        <v>1.39</v>
      </c>
      <c r="M564">
        <v>0.12</v>
      </c>
      <c r="N564">
        <v>0</v>
      </c>
      <c r="Q564" s="109">
        <f t="shared" si="67"/>
        <v>-1.5900000000000001E-2</v>
      </c>
      <c r="R564" s="109">
        <f t="shared" si="63"/>
        <v>1.46E-2</v>
      </c>
      <c r="S564" s="109">
        <f t="shared" si="64"/>
        <v>1.3899999999999999E-2</v>
      </c>
      <c r="T564" s="109">
        <f t="shared" si="65"/>
        <v>1.1999999999999999E-3</v>
      </c>
      <c r="U564" s="109">
        <f t="shared" si="66"/>
        <v>0</v>
      </c>
      <c r="W564" s="1"/>
    </row>
    <row r="565" spans="2:23" x14ac:dyDescent="0.25">
      <c r="B565" s="6"/>
      <c r="D565" s="6">
        <v>44278</v>
      </c>
      <c r="E565" s="61">
        <v>7.8911249938869621E-4</v>
      </c>
      <c r="F565" s="30" t="e" cm="1">
        <f t="array" ref="F565">INDEX(Input!$D:$D,MATCH('FAMA FRENCH'!$F$4,Input!$B:$B,0)*MATCH('FAMA FRENCH'!D565,Input!A:A,0))</f>
        <v>#N/A</v>
      </c>
      <c r="G565" s="61">
        <v>6.9206349206349209E-5</v>
      </c>
      <c r="H565" s="61">
        <f t="shared" si="61"/>
        <v>7.19906150182347E-4</v>
      </c>
      <c r="I565" s="31" t="e">
        <f t="shared" si="62"/>
        <v>#N/A</v>
      </c>
      <c r="J565">
        <v>-2.95</v>
      </c>
      <c r="K565">
        <v>-1.04</v>
      </c>
      <c r="L565">
        <v>0.57999999999999996</v>
      </c>
      <c r="M565">
        <v>-0.79</v>
      </c>
      <c r="N565">
        <v>0</v>
      </c>
      <c r="Q565" s="109">
        <f t="shared" si="67"/>
        <v>-2.9500000000000002E-2</v>
      </c>
      <c r="R565" s="109">
        <f t="shared" si="63"/>
        <v>-1.04E-2</v>
      </c>
      <c r="S565" s="109">
        <f t="shared" si="64"/>
        <v>5.7999999999999996E-3</v>
      </c>
      <c r="T565" s="109">
        <f t="shared" si="65"/>
        <v>-7.9000000000000008E-3</v>
      </c>
      <c r="U565" s="109">
        <f t="shared" si="66"/>
        <v>0</v>
      </c>
      <c r="W565" s="1"/>
    </row>
    <row r="566" spans="2:23" x14ac:dyDescent="0.25">
      <c r="B566" s="6"/>
      <c r="D566" s="6">
        <v>44277</v>
      </c>
      <c r="E566" s="61">
        <v>7.5119918141938321E-3</v>
      </c>
      <c r="F566" s="30" t="e" cm="1">
        <f t="array" ref="F566">INDEX(Input!$D:$D,MATCH('FAMA FRENCH'!$F$4,Input!$B:$B,0)*MATCH('FAMA FRENCH'!D566,Input!A:A,0))</f>
        <v>#N/A</v>
      </c>
      <c r="G566" s="61">
        <v>6.984126984126985E-5</v>
      </c>
      <c r="H566" s="61">
        <f t="shared" si="61"/>
        <v>7.442150544352562E-3</v>
      </c>
      <c r="I566" s="31" t="e">
        <f t="shared" si="62"/>
        <v>#N/A</v>
      </c>
      <c r="J566">
        <v>-1.7</v>
      </c>
      <c r="K566">
        <v>-2.21</v>
      </c>
      <c r="L566">
        <v>-0.25</v>
      </c>
      <c r="M566">
        <v>-0.09</v>
      </c>
      <c r="N566">
        <v>0</v>
      </c>
      <c r="Q566" s="109">
        <f t="shared" si="67"/>
        <v>-1.7000000000000001E-2</v>
      </c>
      <c r="R566" s="109">
        <f t="shared" si="63"/>
        <v>-2.2099999999999998E-2</v>
      </c>
      <c r="S566" s="109">
        <f t="shared" si="64"/>
        <v>-2.5000000000000001E-3</v>
      </c>
      <c r="T566" s="109">
        <f t="shared" si="65"/>
        <v>-8.9999999999999998E-4</v>
      </c>
      <c r="U566" s="109">
        <f t="shared" si="66"/>
        <v>0</v>
      </c>
      <c r="W566" s="1"/>
    </row>
    <row r="567" spans="2:23" x14ac:dyDescent="0.25">
      <c r="B567" s="6"/>
      <c r="D567" s="6">
        <v>44274</v>
      </c>
      <c r="E567" s="61">
        <v>-1.650539752696932E-3</v>
      </c>
      <c r="F567" s="30" t="e" cm="1">
        <f t="array" ref="F567">INDEX(Input!$D:$D,MATCH('FAMA FRENCH'!$F$4,Input!$B:$B,0)*MATCH('FAMA FRENCH'!D567,Input!A:A,0))</f>
        <v>#N/A</v>
      </c>
      <c r="G567" s="61">
        <v>7.2460317460317468E-5</v>
      </c>
      <c r="H567" s="61">
        <f t="shared" si="61"/>
        <v>-1.7230000701572495E-3</v>
      </c>
      <c r="I567" s="31" t="e">
        <f t="shared" si="62"/>
        <v>#N/A</v>
      </c>
      <c r="J567">
        <v>0.94</v>
      </c>
      <c r="K567">
        <v>-0.99</v>
      </c>
      <c r="L567">
        <v>-0.81</v>
      </c>
      <c r="M567">
        <v>-0.55000000000000004</v>
      </c>
      <c r="N567">
        <v>0</v>
      </c>
      <c r="Q567" s="109">
        <f t="shared" si="67"/>
        <v>9.3999999999999986E-3</v>
      </c>
      <c r="R567" s="109">
        <f t="shared" si="63"/>
        <v>-9.8999999999999991E-3</v>
      </c>
      <c r="S567" s="109">
        <f t="shared" si="64"/>
        <v>-8.1000000000000013E-3</v>
      </c>
      <c r="T567" s="109">
        <f t="shared" si="65"/>
        <v>-5.5000000000000005E-3</v>
      </c>
      <c r="U567" s="109">
        <f t="shared" si="66"/>
        <v>0</v>
      </c>
      <c r="W567" s="1"/>
    </row>
    <row r="568" spans="2:23" x14ac:dyDescent="0.25">
      <c r="B568" s="6"/>
      <c r="D568" s="6">
        <v>44273</v>
      </c>
      <c r="E568" s="61">
        <v>-5.9719734134323476E-3</v>
      </c>
      <c r="F568" s="30" t="e" cm="1">
        <f t="array" ref="F568">INDEX(Input!$D:$D,MATCH('FAMA FRENCH'!$F$4,Input!$B:$B,0)*MATCH('FAMA FRENCH'!D568,Input!A:A,0))</f>
        <v>#N/A</v>
      </c>
      <c r="G568" s="61">
        <v>7.2539682539682546E-5</v>
      </c>
      <c r="H568" s="61">
        <f t="shared" si="61"/>
        <v>-6.0445130959720303E-3</v>
      </c>
      <c r="I568" s="31" t="e">
        <f t="shared" si="62"/>
        <v>#N/A</v>
      </c>
      <c r="J568">
        <v>-1.22</v>
      </c>
      <c r="K568">
        <v>2.1800000000000002</v>
      </c>
      <c r="L568">
        <v>0.96</v>
      </c>
      <c r="M568">
        <v>0.45</v>
      </c>
      <c r="N568">
        <v>0</v>
      </c>
      <c r="Q568" s="109">
        <f t="shared" si="67"/>
        <v>-1.2199999999999999E-2</v>
      </c>
      <c r="R568" s="109">
        <f t="shared" si="63"/>
        <v>2.18E-2</v>
      </c>
      <c r="S568" s="109">
        <f t="shared" si="64"/>
        <v>9.5999999999999992E-3</v>
      </c>
      <c r="T568" s="109">
        <f t="shared" si="65"/>
        <v>4.5000000000000005E-3</v>
      </c>
      <c r="U568" s="109">
        <f t="shared" si="66"/>
        <v>0</v>
      </c>
      <c r="W568" s="1"/>
    </row>
    <row r="569" spans="2:23" x14ac:dyDescent="0.25">
      <c r="B569" s="6"/>
      <c r="D569" s="6">
        <v>44272</v>
      </c>
      <c r="E569" s="61">
        <v>-6.4584216388542687E-3</v>
      </c>
      <c r="F569" s="30" t="e" cm="1">
        <f t="array" ref="F569">INDEX(Input!$D:$D,MATCH('FAMA FRENCH'!$F$4,Input!$B:$B,0)*MATCH('FAMA FRENCH'!D569,Input!A:A,0))</f>
        <v>#N/A</v>
      </c>
      <c r="G569" s="61">
        <v>6.8730158730158724E-5</v>
      </c>
      <c r="H569" s="61">
        <f t="shared" si="61"/>
        <v>-6.5271517975844275E-3</v>
      </c>
      <c r="I569" s="31" t="e">
        <f t="shared" si="62"/>
        <v>#N/A</v>
      </c>
      <c r="J569">
        <v>0.65</v>
      </c>
      <c r="K569">
        <v>0.33</v>
      </c>
      <c r="L569">
        <v>-0.05</v>
      </c>
      <c r="M569">
        <v>0.15</v>
      </c>
      <c r="N569">
        <v>0</v>
      </c>
      <c r="Q569" s="109">
        <f t="shared" si="67"/>
        <v>6.5000000000000006E-3</v>
      </c>
      <c r="R569" s="109">
        <f t="shared" si="63"/>
        <v>3.3E-3</v>
      </c>
      <c r="S569" s="109">
        <f t="shared" si="64"/>
        <v>-5.0000000000000001E-4</v>
      </c>
      <c r="T569" s="109">
        <f t="shared" si="65"/>
        <v>1.5E-3</v>
      </c>
      <c r="U569" s="109">
        <f t="shared" si="66"/>
        <v>0</v>
      </c>
      <c r="W569" s="1"/>
    </row>
    <row r="570" spans="2:23" x14ac:dyDescent="0.25">
      <c r="B570" s="6"/>
      <c r="D570" s="6">
        <v>44271</v>
      </c>
      <c r="E570" s="61">
        <v>1.9131744587046296E-2</v>
      </c>
      <c r="F570" s="30" t="e" cm="1">
        <f t="array" ref="F570">INDEX(Input!$D:$D,MATCH('FAMA FRENCH'!$F$4,Input!$B:$B,0)*MATCH('FAMA FRENCH'!D570,Input!A:A,0))</f>
        <v>#N/A</v>
      </c>
      <c r="G570" s="61">
        <v>6.7817460317460315E-5</v>
      </c>
      <c r="H570" s="61">
        <f t="shared" si="61"/>
        <v>1.9063927126728837E-2</v>
      </c>
      <c r="I570" s="31" t="e">
        <f t="shared" si="62"/>
        <v>#N/A</v>
      </c>
      <c r="J570">
        <v>-1.36</v>
      </c>
      <c r="K570">
        <v>-0.83</v>
      </c>
      <c r="L570">
        <v>0.31</v>
      </c>
      <c r="M570">
        <v>-0.02</v>
      </c>
      <c r="N570">
        <v>0</v>
      </c>
      <c r="Q570" s="109">
        <f t="shared" si="67"/>
        <v>-1.3600000000000001E-2</v>
      </c>
      <c r="R570" s="109">
        <f t="shared" si="63"/>
        <v>-8.3000000000000001E-3</v>
      </c>
      <c r="S570" s="109">
        <f t="shared" si="64"/>
        <v>3.0999999999999999E-3</v>
      </c>
      <c r="T570" s="109">
        <f t="shared" si="65"/>
        <v>-2.0000000000000001E-4</v>
      </c>
      <c r="U570" s="109">
        <f t="shared" si="66"/>
        <v>0</v>
      </c>
      <c r="W570" s="1"/>
    </row>
    <row r="571" spans="2:23" x14ac:dyDescent="0.25">
      <c r="B571" s="6"/>
      <c r="D571" s="6">
        <v>44270</v>
      </c>
      <c r="E571" s="61">
        <v>-3.3375020973155679E-3</v>
      </c>
      <c r="F571" s="30" t="e" cm="1">
        <f t="array" ref="F571">INDEX(Input!$D:$D,MATCH('FAMA FRENCH'!$F$4,Input!$B:$B,0)*MATCH('FAMA FRENCH'!D571,Input!A:A,0))</f>
        <v>#N/A</v>
      </c>
      <c r="G571" s="61">
        <v>7.111111111111112E-5</v>
      </c>
      <c r="H571" s="61">
        <f t="shared" si="61"/>
        <v>-3.4086132084266791E-3</v>
      </c>
      <c r="I571" s="31" t="e">
        <f t="shared" si="62"/>
        <v>#N/A</v>
      </c>
      <c r="J571">
        <v>-0.33</v>
      </c>
      <c r="K571">
        <v>-1.29</v>
      </c>
      <c r="L571">
        <v>0.21</v>
      </c>
      <c r="M571">
        <v>0.08</v>
      </c>
      <c r="N571">
        <v>0</v>
      </c>
      <c r="Q571" s="109">
        <f t="shared" si="67"/>
        <v>-3.3E-3</v>
      </c>
      <c r="R571" s="109">
        <f t="shared" si="63"/>
        <v>-1.29E-2</v>
      </c>
      <c r="S571" s="109">
        <f t="shared" si="64"/>
        <v>2.0999999999999999E-3</v>
      </c>
      <c r="T571" s="109">
        <f t="shared" si="65"/>
        <v>8.0000000000000004E-4</v>
      </c>
      <c r="U571" s="109">
        <f t="shared" si="66"/>
        <v>0</v>
      </c>
      <c r="W571" s="1"/>
    </row>
    <row r="572" spans="2:23" x14ac:dyDescent="0.25">
      <c r="B572" s="6"/>
      <c r="D572" s="6">
        <v>44267</v>
      </c>
      <c r="E572" s="61">
        <v>2.1136857818330017E-2</v>
      </c>
      <c r="F572" s="30" t="e" cm="1">
        <f t="array" ref="F572">INDEX(Input!$D:$D,MATCH('FAMA FRENCH'!$F$4,Input!$B:$B,0)*MATCH('FAMA FRENCH'!D572,Input!A:A,0))</f>
        <v>#N/A</v>
      </c>
      <c r="G572" s="61">
        <v>6.769841269841269E-5</v>
      </c>
      <c r="H572" s="61">
        <f t="shared" si="61"/>
        <v>2.1069159405631605E-2</v>
      </c>
      <c r="I572" s="31" t="e">
        <f t="shared" si="62"/>
        <v>#N/A</v>
      </c>
      <c r="J572">
        <v>0.53</v>
      </c>
      <c r="K572">
        <v>1.3</v>
      </c>
      <c r="L572">
        <v>0.64</v>
      </c>
      <c r="M572">
        <v>0.59</v>
      </c>
      <c r="N572">
        <v>0</v>
      </c>
      <c r="Q572" s="109">
        <f t="shared" si="67"/>
        <v>5.3E-3</v>
      </c>
      <c r="R572" s="109">
        <f t="shared" si="63"/>
        <v>1.3000000000000001E-2</v>
      </c>
      <c r="S572" s="109">
        <f t="shared" si="64"/>
        <v>6.4000000000000003E-3</v>
      </c>
      <c r="T572" s="109">
        <f t="shared" si="65"/>
        <v>5.8999999999999999E-3</v>
      </c>
      <c r="U572" s="109">
        <f t="shared" si="66"/>
        <v>0</v>
      </c>
      <c r="W572" s="1"/>
    </row>
    <row r="573" spans="2:23" x14ac:dyDescent="0.25">
      <c r="B573" s="6"/>
      <c r="D573" s="6">
        <v>44266</v>
      </c>
      <c r="E573" s="61">
        <v>4.6588110697687269E-3</v>
      </c>
      <c r="F573" s="30" t="e" cm="1">
        <f t="array" ref="F573">INDEX(Input!$D:$D,MATCH('FAMA FRENCH'!$F$4,Input!$B:$B,0)*MATCH('FAMA FRENCH'!D573,Input!A:A,0))</f>
        <v>#N/A</v>
      </c>
      <c r="G573" s="61">
        <v>6.6865079365079373E-5</v>
      </c>
      <c r="H573" s="61">
        <f t="shared" si="61"/>
        <v>4.5919459904036472E-3</v>
      </c>
      <c r="I573" s="31" t="e">
        <f t="shared" si="62"/>
        <v>#N/A</v>
      </c>
      <c r="J573">
        <v>1.0900000000000001</v>
      </c>
      <c r="K573">
        <v>-2.02</v>
      </c>
      <c r="L573">
        <v>-1.42</v>
      </c>
      <c r="M573">
        <v>-0.81</v>
      </c>
      <c r="N573">
        <v>0</v>
      </c>
      <c r="Q573" s="109">
        <f t="shared" si="67"/>
        <v>1.09E-2</v>
      </c>
      <c r="R573" s="109">
        <f t="shared" si="63"/>
        <v>-2.0199999999999999E-2</v>
      </c>
      <c r="S573" s="109">
        <f t="shared" si="64"/>
        <v>-1.4199999999999999E-2</v>
      </c>
      <c r="T573" s="109">
        <f t="shared" si="65"/>
        <v>-8.1000000000000013E-3</v>
      </c>
      <c r="U573" s="109">
        <f t="shared" si="66"/>
        <v>0</v>
      </c>
      <c r="W573" s="1"/>
    </row>
    <row r="574" spans="2:23" x14ac:dyDescent="0.25">
      <c r="B574" s="6"/>
      <c r="D574" s="6">
        <v>44265</v>
      </c>
      <c r="E574" s="61">
        <v>3.9569929648239376E-4</v>
      </c>
      <c r="F574" s="30" t="e" cm="1">
        <f t="array" ref="F574">INDEX(Input!$D:$D,MATCH('FAMA FRENCH'!$F$4,Input!$B:$B,0)*MATCH('FAMA FRENCH'!D574,Input!A:A,0))</f>
        <v>#N/A</v>
      </c>
      <c r="G574" s="61">
        <v>6.8492063492063502E-5</v>
      </c>
      <c r="H574" s="61">
        <f t="shared" si="61"/>
        <v>3.2720723299033025E-4</v>
      </c>
      <c r="I574" s="31" t="e">
        <f t="shared" si="62"/>
        <v>#N/A</v>
      </c>
      <c r="J574">
        <v>1.2</v>
      </c>
      <c r="K574">
        <v>1.82</v>
      </c>
      <c r="L574">
        <v>-7.0000000000000007E-2</v>
      </c>
      <c r="M574">
        <v>0.14000000000000001</v>
      </c>
      <c r="N574">
        <v>0</v>
      </c>
      <c r="Q574" s="109">
        <f t="shared" si="67"/>
        <v>1.2E-2</v>
      </c>
      <c r="R574" s="109">
        <f t="shared" si="63"/>
        <v>1.8200000000000001E-2</v>
      </c>
      <c r="S574" s="109">
        <f t="shared" si="64"/>
        <v>-7.000000000000001E-4</v>
      </c>
      <c r="T574" s="109">
        <f t="shared" si="65"/>
        <v>1.4000000000000002E-3</v>
      </c>
      <c r="U574" s="109">
        <f t="shared" si="66"/>
        <v>0</v>
      </c>
      <c r="W574" s="1"/>
    </row>
    <row r="575" spans="2:23" x14ac:dyDescent="0.25">
      <c r="B575" s="6"/>
      <c r="D575" s="6">
        <v>44264</v>
      </c>
      <c r="E575" s="61">
        <v>-5.1927616459492339E-3</v>
      </c>
      <c r="F575" s="30" t="e" cm="1">
        <f t="array" ref="F575">INDEX(Input!$D:$D,MATCH('FAMA FRENCH'!$F$4,Input!$B:$B,0)*MATCH('FAMA FRENCH'!D575,Input!A:A,0))</f>
        <v>#N/A</v>
      </c>
      <c r="G575" s="61">
        <v>7.0793650793650806E-5</v>
      </c>
      <c r="H575" s="61">
        <f t="shared" si="61"/>
        <v>-5.2635552967428851E-3</v>
      </c>
      <c r="I575" s="31" t="e">
        <f t="shared" si="62"/>
        <v>#N/A</v>
      </c>
      <c r="J575">
        <v>0.45</v>
      </c>
      <c r="K575">
        <v>-3.23</v>
      </c>
      <c r="L575">
        <v>-1.87</v>
      </c>
      <c r="M575">
        <v>-0.47</v>
      </c>
      <c r="N575">
        <v>0</v>
      </c>
      <c r="Q575" s="109">
        <f t="shared" si="67"/>
        <v>4.5000000000000005E-3</v>
      </c>
      <c r="R575" s="109">
        <f t="shared" si="63"/>
        <v>-3.2300000000000002E-2</v>
      </c>
      <c r="S575" s="109">
        <f t="shared" si="64"/>
        <v>-1.8700000000000001E-2</v>
      </c>
      <c r="T575" s="109">
        <f t="shared" si="65"/>
        <v>-4.6999999999999993E-3</v>
      </c>
      <c r="U575" s="109">
        <f t="shared" si="66"/>
        <v>0</v>
      </c>
      <c r="W575" s="1"/>
    </row>
    <row r="576" spans="2:23" x14ac:dyDescent="0.25">
      <c r="B576" s="6"/>
      <c r="D576" s="6">
        <v>44263</v>
      </c>
      <c r="E576" s="61">
        <v>8.1296899866102196E-3</v>
      </c>
      <c r="F576" s="30" t="e" cm="1">
        <f t="array" ref="F576">INDEX(Input!$D:$D,MATCH('FAMA FRENCH'!$F$4,Input!$B:$B,0)*MATCH('FAMA FRENCH'!D576,Input!A:A,0))</f>
        <v>#N/A</v>
      </c>
      <c r="G576" s="61">
        <v>7.0317460317460321E-5</v>
      </c>
      <c r="H576" s="61">
        <f t="shared" si="61"/>
        <v>8.0593725262927598E-3</v>
      </c>
      <c r="I576" s="31" t="e">
        <f t="shared" si="62"/>
        <v>#N/A</v>
      </c>
      <c r="J576">
        <v>1.47</v>
      </c>
      <c r="K576">
        <v>3.71</v>
      </c>
      <c r="L576">
        <v>1.64</v>
      </c>
      <c r="M576">
        <v>0.88</v>
      </c>
      <c r="N576">
        <v>0</v>
      </c>
      <c r="Q576" s="109">
        <f t="shared" si="67"/>
        <v>1.47E-2</v>
      </c>
      <c r="R576" s="109">
        <f t="shared" si="63"/>
        <v>3.7100000000000001E-2</v>
      </c>
      <c r="S576" s="109">
        <f t="shared" si="64"/>
        <v>1.6399999999999998E-2</v>
      </c>
      <c r="T576" s="109">
        <f t="shared" si="65"/>
        <v>8.8000000000000005E-3</v>
      </c>
      <c r="U576" s="109">
        <f t="shared" si="66"/>
        <v>0</v>
      </c>
      <c r="W576" s="1"/>
    </row>
    <row r="577" spans="2:23" x14ac:dyDescent="0.25">
      <c r="B577" s="6"/>
      <c r="D577" s="6">
        <v>44260</v>
      </c>
      <c r="E577" s="61">
        <v>-1.9481492944873717E-3</v>
      </c>
      <c r="F577" s="30" t="e" cm="1">
        <f t="array" ref="F577">INDEX(Input!$D:$D,MATCH('FAMA FRENCH'!$F$4,Input!$B:$B,0)*MATCH('FAMA FRENCH'!D577,Input!A:A,0))</f>
        <v>#N/A</v>
      </c>
      <c r="G577" s="61">
        <v>7.269841269841269E-5</v>
      </c>
      <c r="H577" s="61">
        <f t="shared" si="61"/>
        <v>-2.0208477071857844E-3</v>
      </c>
      <c r="I577" s="31" t="e">
        <f t="shared" si="62"/>
        <v>#N/A</v>
      </c>
      <c r="J577">
        <v>0.36</v>
      </c>
      <c r="K577">
        <v>0.61</v>
      </c>
      <c r="L577">
        <v>0.97</v>
      </c>
      <c r="M577">
        <v>0.51</v>
      </c>
      <c r="N577">
        <v>0</v>
      </c>
      <c r="Q577" s="109">
        <f t="shared" si="67"/>
        <v>3.5999999999999999E-3</v>
      </c>
      <c r="R577" s="109">
        <f t="shared" si="63"/>
        <v>6.0999999999999995E-3</v>
      </c>
      <c r="S577" s="109">
        <f t="shared" si="64"/>
        <v>9.7000000000000003E-3</v>
      </c>
      <c r="T577" s="109">
        <f t="shared" si="65"/>
        <v>5.1000000000000004E-3</v>
      </c>
      <c r="U577" s="109">
        <f t="shared" si="66"/>
        <v>0</v>
      </c>
      <c r="W577" s="1"/>
    </row>
    <row r="578" spans="2:23" x14ac:dyDescent="0.25">
      <c r="B578" s="6"/>
      <c r="D578" s="6">
        <v>44259</v>
      </c>
      <c r="E578" s="61">
        <v>-2.6641437791947338E-2</v>
      </c>
      <c r="F578" s="30" t="e" cm="1">
        <f t="array" ref="F578">INDEX(Input!$D:$D,MATCH('FAMA FRENCH'!$F$4,Input!$B:$B,0)*MATCH('FAMA FRENCH'!D578,Input!A:A,0))</f>
        <v>#N/A</v>
      </c>
      <c r="G578" s="61">
        <v>7.1468253968253966E-5</v>
      </c>
      <c r="H578" s="61">
        <f t="shared" si="61"/>
        <v>-2.6712906045915592E-2</v>
      </c>
      <c r="I578" s="31" t="e">
        <f t="shared" si="62"/>
        <v>#N/A</v>
      </c>
      <c r="J578">
        <v>-1.1100000000000001</v>
      </c>
      <c r="K578">
        <v>1.71</v>
      </c>
      <c r="L578">
        <v>1.29</v>
      </c>
      <c r="M578">
        <v>0.44</v>
      </c>
      <c r="N578">
        <v>0</v>
      </c>
      <c r="Q578" s="109">
        <f t="shared" si="67"/>
        <v>-1.11E-2</v>
      </c>
      <c r="R578" s="109">
        <f t="shared" si="63"/>
        <v>1.7100000000000001E-2</v>
      </c>
      <c r="S578" s="109">
        <f t="shared" si="64"/>
        <v>1.29E-2</v>
      </c>
      <c r="T578" s="109">
        <f t="shared" si="65"/>
        <v>4.4000000000000003E-3</v>
      </c>
      <c r="U578" s="109">
        <f t="shared" si="66"/>
        <v>0</v>
      </c>
      <c r="W578" s="1"/>
    </row>
    <row r="579" spans="2:23" x14ac:dyDescent="0.25">
      <c r="B579" s="6"/>
      <c r="D579" s="6">
        <v>44258</v>
      </c>
      <c r="E579" s="61">
        <v>6.183592908527864E-3</v>
      </c>
      <c r="F579" s="30" t="e" cm="1">
        <f t="array" ref="F579">INDEX(Input!$D:$D,MATCH('FAMA FRENCH'!$F$4,Input!$B:$B,0)*MATCH('FAMA FRENCH'!D579,Input!A:A,0))</f>
        <v>#N/A</v>
      </c>
      <c r="G579" s="61">
        <v>6.7420634920634922E-5</v>
      </c>
      <c r="H579" s="61">
        <f t="shared" si="61"/>
        <v>6.1161722736072293E-3</v>
      </c>
      <c r="I579" s="31" t="e">
        <f t="shared" si="62"/>
        <v>#N/A</v>
      </c>
      <c r="J579">
        <v>0.64</v>
      </c>
      <c r="K579">
        <v>3.56</v>
      </c>
      <c r="L579">
        <v>1.67</v>
      </c>
      <c r="M579">
        <v>1.05</v>
      </c>
      <c r="N579">
        <v>0</v>
      </c>
      <c r="Q579" s="109">
        <f t="shared" si="67"/>
        <v>6.4000000000000003E-3</v>
      </c>
      <c r="R579" s="109">
        <f t="shared" si="63"/>
        <v>3.56E-2</v>
      </c>
      <c r="S579" s="109">
        <f t="shared" si="64"/>
        <v>1.67E-2</v>
      </c>
      <c r="T579" s="109">
        <f t="shared" si="65"/>
        <v>1.0500000000000001E-2</v>
      </c>
      <c r="U579" s="109">
        <f t="shared" si="66"/>
        <v>0</v>
      </c>
      <c r="W579" s="1"/>
    </row>
    <row r="580" spans="2:23" x14ac:dyDescent="0.25">
      <c r="B580" s="6"/>
      <c r="D580" s="6">
        <v>44257</v>
      </c>
      <c r="E580" s="61">
        <v>-6.3426127265965139E-3</v>
      </c>
      <c r="F580" s="30" t="e" cm="1">
        <f t="array" ref="F580">INDEX(Input!$D:$D,MATCH('FAMA FRENCH'!$F$4,Input!$B:$B,0)*MATCH('FAMA FRENCH'!D580,Input!A:A,0))</f>
        <v>#N/A</v>
      </c>
      <c r="G580" s="61">
        <v>6.6626984126984124E-5</v>
      </c>
      <c r="H580" s="61">
        <f t="shared" si="61"/>
        <v>-6.409239710723498E-3</v>
      </c>
      <c r="I580" s="31" t="e">
        <f t="shared" si="62"/>
        <v>#N/A</v>
      </c>
      <c r="J580">
        <v>-0.77</v>
      </c>
      <c r="K580">
        <v>1.23</v>
      </c>
      <c r="L580">
        <v>0.62</v>
      </c>
      <c r="M580">
        <v>0.2</v>
      </c>
      <c r="N580">
        <v>0</v>
      </c>
      <c r="Q580" s="109">
        <f t="shared" si="67"/>
        <v>-7.7000000000000002E-3</v>
      </c>
      <c r="R580" s="109">
        <f t="shared" si="63"/>
        <v>1.23E-2</v>
      </c>
      <c r="S580" s="109">
        <f t="shared" si="64"/>
        <v>6.1999999999999998E-3</v>
      </c>
      <c r="T580" s="109">
        <f t="shared" si="65"/>
        <v>2E-3</v>
      </c>
      <c r="U580" s="109">
        <f t="shared" si="66"/>
        <v>0</v>
      </c>
      <c r="W580" s="1"/>
    </row>
    <row r="581" spans="2:23" x14ac:dyDescent="0.25">
      <c r="B581" s="6"/>
      <c r="D581" s="6">
        <v>44256</v>
      </c>
      <c r="E581" s="61">
        <v>1.7976646915322542E-2</v>
      </c>
      <c r="F581" s="30" t="e" cm="1">
        <f t="array" ref="F581">INDEX(Input!$D:$D,MATCH('FAMA FRENCH'!$F$4,Input!$B:$B,0)*MATCH('FAMA FRENCH'!D581,Input!A:A,0))</f>
        <v>#N/A</v>
      </c>
      <c r="G581" s="61">
        <v>6.5396825396825387E-5</v>
      </c>
      <c r="H581" s="61">
        <f t="shared" si="61"/>
        <v>1.7911250089925716E-2</v>
      </c>
      <c r="I581" s="31" t="e">
        <f t="shared" si="62"/>
        <v>#N/A</v>
      </c>
      <c r="J581">
        <v>1.1100000000000001</v>
      </c>
      <c r="K581">
        <v>0.23</v>
      </c>
      <c r="L581">
        <v>-0.41</v>
      </c>
      <c r="M581">
        <v>0.23</v>
      </c>
      <c r="N581">
        <v>0</v>
      </c>
      <c r="Q581" s="109">
        <f t="shared" si="67"/>
        <v>1.11E-2</v>
      </c>
      <c r="R581" s="109">
        <f t="shared" si="63"/>
        <v>2.3E-3</v>
      </c>
      <c r="S581" s="109">
        <f t="shared" si="64"/>
        <v>-4.0999999999999995E-3</v>
      </c>
      <c r="T581" s="109">
        <f t="shared" si="65"/>
        <v>2.3E-3</v>
      </c>
      <c r="U581" s="109">
        <f t="shared" si="66"/>
        <v>0</v>
      </c>
      <c r="W581" s="1"/>
    </row>
    <row r="582" spans="2:23" x14ac:dyDescent="0.25">
      <c r="B582" s="6"/>
      <c r="D582" s="6">
        <v>44253</v>
      </c>
      <c r="E582" s="61">
        <v>-3.0003746307559823E-2</v>
      </c>
      <c r="F582" s="30" t="e" cm="1">
        <f t="array" ref="F582">INDEX(Input!$D:$D,MATCH('FAMA FRENCH'!$F$4,Input!$B:$B,0)*MATCH('FAMA FRENCH'!D582,Input!A:A,0))</f>
        <v>#N/A</v>
      </c>
      <c r="G582" s="61">
        <v>6.9722222222222212E-5</v>
      </c>
      <c r="H582" s="61">
        <f t="shared" ref="H582:H645" si="68">E582-G582</f>
        <v>-3.0073468529782044E-2</v>
      </c>
      <c r="I582" s="31" t="e">
        <f t="shared" si="62"/>
        <v>#N/A</v>
      </c>
      <c r="J582">
        <v>0.34</v>
      </c>
      <c r="K582">
        <v>-1.58</v>
      </c>
      <c r="L582">
        <v>-0.04</v>
      </c>
      <c r="M582">
        <v>-0.37</v>
      </c>
      <c r="N582">
        <v>0</v>
      </c>
      <c r="Q582" s="109">
        <f t="shared" si="67"/>
        <v>3.4000000000000002E-3</v>
      </c>
      <c r="R582" s="109">
        <f t="shared" si="63"/>
        <v>-1.5800000000000002E-2</v>
      </c>
      <c r="S582" s="109">
        <f t="shared" si="64"/>
        <v>-4.0000000000000002E-4</v>
      </c>
      <c r="T582" s="109">
        <f t="shared" si="65"/>
        <v>-3.7000000000000002E-3</v>
      </c>
      <c r="U582" s="109">
        <f t="shared" si="66"/>
        <v>0</v>
      </c>
      <c r="W582" s="1"/>
    </row>
    <row r="583" spans="2:23" x14ac:dyDescent="0.25">
      <c r="B583" s="6"/>
      <c r="D583" s="6">
        <v>44252</v>
      </c>
      <c r="E583" s="61">
        <v>2.1150080400126132E-2</v>
      </c>
      <c r="F583" s="30" t="e" cm="1">
        <f t="array" ref="F583">INDEX(Input!$D:$D,MATCH('FAMA FRENCH'!$F$4,Input!$B:$B,0)*MATCH('FAMA FRENCH'!D583,Input!A:A,0))</f>
        <v>#N/A</v>
      </c>
      <c r="G583" s="61">
        <v>6.8650793650793646E-5</v>
      </c>
      <c r="H583" s="61">
        <f t="shared" si="68"/>
        <v>2.1081429606475337E-2</v>
      </c>
      <c r="I583" s="31" t="e">
        <f t="shared" ref="I583:I646" si="69">F583-G583</f>
        <v>#N/A</v>
      </c>
      <c r="J583">
        <v>-0.92</v>
      </c>
      <c r="K583">
        <v>0.92</v>
      </c>
      <c r="L583">
        <v>0.99</v>
      </c>
      <c r="M583">
        <v>0.42</v>
      </c>
      <c r="N583">
        <v>0</v>
      </c>
      <c r="Q583" s="109">
        <f t="shared" si="67"/>
        <v>-9.1999999999999998E-3</v>
      </c>
      <c r="R583" s="109">
        <f t="shared" si="63"/>
        <v>9.1999999999999998E-3</v>
      </c>
      <c r="S583" s="109">
        <f t="shared" si="64"/>
        <v>9.8999999999999991E-3</v>
      </c>
      <c r="T583" s="109">
        <f t="shared" si="65"/>
        <v>4.1999999999999997E-3</v>
      </c>
      <c r="U583" s="109">
        <f t="shared" si="66"/>
        <v>0</v>
      </c>
      <c r="W583" s="1"/>
    </row>
    <row r="584" spans="2:23" x14ac:dyDescent="0.25">
      <c r="B584" s="6"/>
      <c r="D584" s="6">
        <v>44251</v>
      </c>
      <c r="E584" s="61">
        <v>-1.285445508987859E-2</v>
      </c>
      <c r="F584" s="30" t="e" cm="1">
        <f t="array" ref="F584">INDEX(Input!$D:$D,MATCH('FAMA FRENCH'!$F$4,Input!$B:$B,0)*MATCH('FAMA FRENCH'!D584,Input!A:A,0))</f>
        <v>#N/A</v>
      </c>
      <c r="G584" s="61">
        <v>6.4087301587301598E-5</v>
      </c>
      <c r="H584" s="61">
        <f t="shared" si="68"/>
        <v>-1.2918542391465891E-2</v>
      </c>
      <c r="I584" s="31" t="e">
        <f t="shared" si="69"/>
        <v>#N/A</v>
      </c>
      <c r="J584">
        <v>1.5</v>
      </c>
      <c r="K584">
        <v>1.42</v>
      </c>
      <c r="L584">
        <v>-0.31</v>
      </c>
      <c r="M584">
        <v>0.33</v>
      </c>
      <c r="N584">
        <v>0</v>
      </c>
      <c r="Q584" s="109">
        <f t="shared" si="67"/>
        <v>1.4999999999999999E-2</v>
      </c>
      <c r="R584" s="109">
        <f t="shared" si="63"/>
        <v>1.4199999999999999E-2</v>
      </c>
      <c r="S584" s="109">
        <f t="shared" si="64"/>
        <v>-3.0999999999999999E-3</v>
      </c>
      <c r="T584" s="109">
        <f t="shared" si="65"/>
        <v>3.3E-3</v>
      </c>
      <c r="U584" s="109">
        <f t="shared" si="66"/>
        <v>0</v>
      </c>
      <c r="W584" s="1"/>
    </row>
    <row r="585" spans="2:23" x14ac:dyDescent="0.25">
      <c r="B585" s="6"/>
      <c r="D585" s="6">
        <v>44250</v>
      </c>
      <c r="E585" s="61">
        <v>3.5168723076942567E-3</v>
      </c>
      <c r="F585" s="30" t="e" cm="1">
        <f t="array" ref="F585">INDEX(Input!$D:$D,MATCH('FAMA FRENCH'!$F$4,Input!$B:$B,0)*MATCH('FAMA FRENCH'!D585,Input!A:A,0))</f>
        <v>#N/A</v>
      </c>
      <c r="G585" s="61">
        <v>6.186507936507936E-5</v>
      </c>
      <c r="H585" s="61">
        <f t="shared" si="68"/>
        <v>3.4550072283291771E-3</v>
      </c>
      <c r="I585" s="31" t="e">
        <f t="shared" si="69"/>
        <v>#N/A</v>
      </c>
      <c r="J585">
        <v>-1.03</v>
      </c>
      <c r="K585">
        <v>0.89</v>
      </c>
      <c r="L585">
        <v>1.17</v>
      </c>
      <c r="M585">
        <v>-0.2</v>
      </c>
      <c r="N585">
        <v>0</v>
      </c>
      <c r="Q585" s="109">
        <f t="shared" si="67"/>
        <v>-1.03E-2</v>
      </c>
      <c r="R585" s="109">
        <f t="shared" si="63"/>
        <v>8.8999999999999999E-3</v>
      </c>
      <c r="S585" s="109">
        <f t="shared" si="64"/>
        <v>1.1699999999999999E-2</v>
      </c>
      <c r="T585" s="109">
        <f t="shared" si="65"/>
        <v>-2E-3</v>
      </c>
      <c r="U585" s="109">
        <f t="shared" si="66"/>
        <v>0</v>
      </c>
      <c r="W585" s="1"/>
    </row>
    <row r="586" spans="2:23" x14ac:dyDescent="0.25">
      <c r="B586" s="6"/>
      <c r="D586" s="6">
        <v>44249</v>
      </c>
      <c r="E586" s="61">
        <v>-1.0379509861851645E-3</v>
      </c>
      <c r="F586" s="30" t="e" cm="1">
        <f t="array" ref="F586">INDEX(Input!$D:$D,MATCH('FAMA FRENCH'!$F$4,Input!$B:$B,0)*MATCH('FAMA FRENCH'!D586,Input!A:A,0))</f>
        <v>#N/A</v>
      </c>
      <c r="G586" s="61">
        <v>6.2063492063492063E-5</v>
      </c>
      <c r="H586" s="61">
        <f t="shared" si="68"/>
        <v>-1.1000144782486567E-3</v>
      </c>
      <c r="I586" s="31" t="e">
        <f t="shared" si="69"/>
        <v>#N/A</v>
      </c>
      <c r="J586">
        <v>0.72</v>
      </c>
      <c r="K586">
        <v>3.16</v>
      </c>
      <c r="L586">
        <v>1.7</v>
      </c>
      <c r="M586">
        <v>0.86</v>
      </c>
      <c r="N586">
        <v>0</v>
      </c>
      <c r="Q586" s="109">
        <f t="shared" si="67"/>
        <v>7.1999999999999998E-3</v>
      </c>
      <c r="R586" s="109">
        <f t="shared" si="63"/>
        <v>3.1600000000000003E-2</v>
      </c>
      <c r="S586" s="109">
        <f t="shared" si="64"/>
        <v>1.7000000000000001E-2</v>
      </c>
      <c r="T586" s="109">
        <f t="shared" si="65"/>
        <v>8.6E-3</v>
      </c>
      <c r="U586" s="109">
        <f t="shared" si="66"/>
        <v>0</v>
      </c>
      <c r="W586" s="1"/>
    </row>
    <row r="587" spans="2:23" x14ac:dyDescent="0.25">
      <c r="B587" s="6"/>
      <c r="D587" s="6">
        <v>44246</v>
      </c>
      <c r="E587" s="61">
        <v>-1.1751815566492388E-2</v>
      </c>
      <c r="F587" s="30" t="e" cm="1">
        <f t="array" ref="F587">INDEX(Input!$D:$D,MATCH('FAMA FRENCH'!$F$4,Input!$B:$B,0)*MATCH('FAMA FRENCH'!D587,Input!A:A,0))</f>
        <v>#N/A</v>
      </c>
      <c r="G587" s="61">
        <v>5.5714285714285708E-5</v>
      </c>
      <c r="H587" s="61">
        <f t="shared" si="68"/>
        <v>-1.1807529852206674E-2</v>
      </c>
      <c r="I587" s="31" t="e">
        <f t="shared" si="69"/>
        <v>#N/A</v>
      </c>
      <c r="J587">
        <v>2.04</v>
      </c>
      <c r="K587">
        <v>0.72</v>
      </c>
      <c r="L587">
        <v>-0.45</v>
      </c>
      <c r="M587">
        <v>0.55000000000000004</v>
      </c>
      <c r="N587">
        <v>0</v>
      </c>
      <c r="Q587" s="109">
        <f t="shared" si="67"/>
        <v>2.0400000000000001E-2</v>
      </c>
      <c r="R587" s="109">
        <f t="shared" si="63"/>
        <v>7.1999999999999998E-3</v>
      </c>
      <c r="S587" s="109">
        <f t="shared" si="64"/>
        <v>-4.5000000000000005E-3</v>
      </c>
      <c r="T587" s="109">
        <f t="shared" si="65"/>
        <v>5.5000000000000005E-3</v>
      </c>
      <c r="U587" s="109">
        <f t="shared" si="66"/>
        <v>0</v>
      </c>
      <c r="W587" s="1"/>
    </row>
    <row r="588" spans="2:23" x14ac:dyDescent="0.25">
      <c r="B588" s="6"/>
      <c r="D588" s="6">
        <v>44245</v>
      </c>
      <c r="E588" s="61">
        <v>-1.7201106057010381E-3</v>
      </c>
      <c r="F588" s="30" t="e" cm="1">
        <f t="array" ref="F588">INDEX(Input!$D:$D,MATCH('FAMA FRENCH'!$F$4,Input!$B:$B,0)*MATCH('FAMA FRENCH'!D588,Input!A:A,0))</f>
        <v>#N/A</v>
      </c>
      <c r="G588" s="61">
        <v>5.4563492063492063E-5</v>
      </c>
      <c r="H588" s="61">
        <f t="shared" si="68"/>
        <v>-1.7746740977645302E-3</v>
      </c>
      <c r="I588" s="31" t="e">
        <f t="shared" si="69"/>
        <v>#N/A</v>
      </c>
      <c r="J588">
        <v>-1.48</v>
      </c>
      <c r="K588">
        <v>-0.2</v>
      </c>
      <c r="L588">
        <v>0.91</v>
      </c>
      <c r="M588">
        <v>-0.44</v>
      </c>
      <c r="N588">
        <v>0</v>
      </c>
      <c r="Q588" s="109">
        <f t="shared" si="67"/>
        <v>-1.4800000000000001E-2</v>
      </c>
      <c r="R588" s="109">
        <f t="shared" si="63"/>
        <v>-2E-3</v>
      </c>
      <c r="S588" s="109">
        <f t="shared" si="64"/>
        <v>9.1000000000000004E-3</v>
      </c>
      <c r="T588" s="109">
        <f t="shared" si="65"/>
        <v>-4.4000000000000003E-3</v>
      </c>
      <c r="U588" s="109">
        <f t="shared" si="66"/>
        <v>0</v>
      </c>
      <c r="W588" s="1"/>
    </row>
    <row r="589" spans="2:23" x14ac:dyDescent="0.25">
      <c r="B589" s="6"/>
      <c r="D589" s="6">
        <v>44244</v>
      </c>
      <c r="E589" s="61">
        <v>1.5154661581545268E-3</v>
      </c>
      <c r="F589" s="30" t="e" cm="1">
        <f t="array" ref="F589">INDEX(Input!$D:$D,MATCH('FAMA FRENCH'!$F$4,Input!$B:$B,0)*MATCH('FAMA FRENCH'!D589,Input!A:A,0))</f>
        <v>#N/A</v>
      </c>
      <c r="G589" s="61">
        <v>5.5555555555555551E-5</v>
      </c>
      <c r="H589" s="61">
        <f t="shared" si="68"/>
        <v>1.4599106025989712E-3</v>
      </c>
      <c r="I589" s="31" t="e">
        <f t="shared" si="69"/>
        <v>#N/A</v>
      </c>
      <c r="J589">
        <v>-0.68</v>
      </c>
      <c r="K589">
        <v>0.61</v>
      </c>
      <c r="L589">
        <v>0.28999999999999998</v>
      </c>
      <c r="M589">
        <v>-0.14000000000000001</v>
      </c>
      <c r="N589">
        <v>0</v>
      </c>
      <c r="Q589" s="109">
        <f t="shared" si="67"/>
        <v>-6.8000000000000005E-3</v>
      </c>
      <c r="R589" s="109">
        <f t="shared" si="63"/>
        <v>6.0999999999999995E-3</v>
      </c>
      <c r="S589" s="109">
        <f t="shared" si="64"/>
        <v>2.8999999999999998E-3</v>
      </c>
      <c r="T589" s="109">
        <f t="shared" si="65"/>
        <v>-1.4000000000000002E-3</v>
      </c>
      <c r="U589" s="109">
        <f t="shared" si="66"/>
        <v>0</v>
      </c>
      <c r="W589" s="1"/>
    </row>
    <row r="590" spans="2:23" x14ac:dyDescent="0.25">
      <c r="B590" s="6"/>
      <c r="D590" s="6">
        <v>44243</v>
      </c>
      <c r="E590" s="61">
        <v>1.5754941247260591E-3</v>
      </c>
      <c r="F590" s="30" t="e" cm="1">
        <f t="array" ref="F590">INDEX(Input!$D:$D,MATCH('FAMA FRENCH'!$F$4,Input!$B:$B,0)*MATCH('FAMA FRENCH'!D590,Input!A:A,0))</f>
        <v>#N/A</v>
      </c>
      <c r="G590" s="61">
        <v>5.2698412698412698E-5</v>
      </c>
      <c r="H590" s="61">
        <f t="shared" si="68"/>
        <v>1.5227957120276464E-3</v>
      </c>
      <c r="I590" s="31" t="e">
        <f t="shared" si="69"/>
        <v>#N/A</v>
      </c>
      <c r="J590">
        <v>-0.24</v>
      </c>
      <c r="K590">
        <v>1.89</v>
      </c>
      <c r="L590">
        <v>0.15</v>
      </c>
      <c r="M590">
        <v>-0.01</v>
      </c>
      <c r="N590">
        <v>0</v>
      </c>
      <c r="Q590" s="109">
        <f t="shared" si="67"/>
        <v>-2.3999999999999998E-3</v>
      </c>
      <c r="R590" s="109">
        <f t="shared" si="63"/>
        <v>1.89E-2</v>
      </c>
      <c r="S590" s="109">
        <f t="shared" si="64"/>
        <v>1.5E-3</v>
      </c>
      <c r="T590" s="109">
        <f t="shared" si="65"/>
        <v>-1E-4</v>
      </c>
      <c r="U590" s="109">
        <f t="shared" si="66"/>
        <v>0</v>
      </c>
      <c r="W590" s="1"/>
    </row>
    <row r="591" spans="2:23" x14ac:dyDescent="0.25">
      <c r="B591" s="6"/>
      <c r="D591" s="6">
        <v>44239</v>
      </c>
      <c r="E591" s="61">
        <v>-3.9479041603568236E-3</v>
      </c>
      <c r="F591" s="30" t="e" cm="1">
        <f t="array" ref="F591">INDEX(Input!$D:$D,MATCH('FAMA FRENCH'!$F$4,Input!$B:$B,0)*MATCH('FAMA FRENCH'!D591,Input!A:A,0))</f>
        <v>#N/A</v>
      </c>
      <c r="G591" s="61">
        <v>4.837301587301588E-5</v>
      </c>
      <c r="H591" s="61">
        <f t="shared" si="68"/>
        <v>-3.9962771762298392E-3</v>
      </c>
      <c r="I591" s="31" t="e">
        <f t="shared" si="69"/>
        <v>#N/A</v>
      </c>
      <c r="J591">
        <v>-0.13</v>
      </c>
      <c r="K591">
        <v>0.49</v>
      </c>
      <c r="L591">
        <v>-0.37</v>
      </c>
      <c r="M591">
        <v>-0.05</v>
      </c>
      <c r="N591">
        <v>0</v>
      </c>
      <c r="Q591" s="109">
        <f t="shared" si="67"/>
        <v>-1.2999999999999999E-3</v>
      </c>
      <c r="R591" s="109">
        <f t="shared" si="63"/>
        <v>4.8999999999999998E-3</v>
      </c>
      <c r="S591" s="109">
        <f t="shared" si="64"/>
        <v>-3.7000000000000002E-3</v>
      </c>
      <c r="T591" s="109">
        <f t="shared" si="65"/>
        <v>-5.0000000000000001E-4</v>
      </c>
      <c r="U591" s="109">
        <f t="shared" si="66"/>
        <v>0</v>
      </c>
      <c r="W591" s="1"/>
    </row>
    <row r="592" spans="2:23" x14ac:dyDescent="0.25">
      <c r="B592" s="6"/>
      <c r="D592" s="6">
        <v>44238</v>
      </c>
      <c r="E592" s="61">
        <v>-1.0906414880438881E-2</v>
      </c>
      <c r="F592" s="30" t="e" cm="1">
        <f t="array" ref="F592">INDEX(Input!$D:$D,MATCH('FAMA FRENCH'!$F$4,Input!$B:$B,0)*MATCH('FAMA FRENCH'!D592,Input!A:A,0))</f>
        <v>#N/A</v>
      </c>
      <c r="G592" s="61">
        <v>4.7380952380952378E-5</v>
      </c>
      <c r="H592" s="61">
        <f t="shared" si="68"/>
        <v>-1.0953795832819833E-2</v>
      </c>
      <c r="I592" s="31" t="e">
        <f t="shared" si="69"/>
        <v>#N/A</v>
      </c>
      <c r="J592">
        <v>-0.35</v>
      </c>
      <c r="K592">
        <v>-0.43</v>
      </c>
      <c r="L592">
        <v>-0.3</v>
      </c>
      <c r="M592">
        <v>-0.08</v>
      </c>
      <c r="N592">
        <v>0</v>
      </c>
      <c r="Q592" s="109">
        <f t="shared" si="67"/>
        <v>-3.4999999999999996E-3</v>
      </c>
      <c r="R592" s="109">
        <f t="shared" si="63"/>
        <v>-4.3E-3</v>
      </c>
      <c r="S592" s="109">
        <f t="shared" si="64"/>
        <v>-3.0000000000000001E-3</v>
      </c>
      <c r="T592" s="109">
        <f t="shared" si="65"/>
        <v>-8.0000000000000004E-4</v>
      </c>
      <c r="U592" s="109">
        <f t="shared" si="66"/>
        <v>0</v>
      </c>
      <c r="W592" s="1"/>
    </row>
    <row r="593" spans="2:23" x14ac:dyDescent="0.25">
      <c r="B593" s="6"/>
      <c r="D593" s="6">
        <v>44237</v>
      </c>
      <c r="E593" s="61">
        <v>3.6655400244022555E-3</v>
      </c>
      <c r="F593" s="30" t="e" cm="1">
        <f t="array" ref="F593">INDEX(Input!$D:$D,MATCH('FAMA FRENCH'!$F$4,Input!$B:$B,0)*MATCH('FAMA FRENCH'!D593,Input!A:A,0))</f>
        <v>#N/A</v>
      </c>
      <c r="G593" s="61">
        <v>4.8492063492063491E-5</v>
      </c>
      <c r="H593" s="61">
        <f t="shared" si="68"/>
        <v>3.6170479609101921E-3</v>
      </c>
      <c r="I593" s="31" t="e">
        <f t="shared" si="69"/>
        <v>#N/A</v>
      </c>
      <c r="J593">
        <v>-0.45</v>
      </c>
      <c r="K593">
        <v>0.61</v>
      </c>
      <c r="L593">
        <v>0.21</v>
      </c>
      <c r="M593">
        <v>-0.02</v>
      </c>
      <c r="N593">
        <v>0</v>
      </c>
      <c r="Q593" s="109">
        <f t="shared" si="67"/>
        <v>-4.5000000000000005E-3</v>
      </c>
      <c r="R593" s="109">
        <f t="shared" si="63"/>
        <v>6.0999999999999995E-3</v>
      </c>
      <c r="S593" s="109">
        <f t="shared" si="64"/>
        <v>2.0999999999999999E-3</v>
      </c>
      <c r="T593" s="109">
        <f t="shared" si="65"/>
        <v>-2.0000000000000001E-4</v>
      </c>
      <c r="U593" s="109">
        <f t="shared" si="66"/>
        <v>0</v>
      </c>
      <c r="W593" s="1"/>
    </row>
    <row r="594" spans="2:23" x14ac:dyDescent="0.25">
      <c r="B594" s="6"/>
      <c r="D594" s="6">
        <v>44236</v>
      </c>
      <c r="E594" s="61">
        <v>1.2163269503634217E-2</v>
      </c>
      <c r="F594" s="30" t="e" cm="1">
        <f t="array" ref="F594">INDEX(Input!$D:$D,MATCH('FAMA FRENCH'!$F$4,Input!$B:$B,0)*MATCH('FAMA FRENCH'!D594,Input!A:A,0))</f>
        <v>#N/A</v>
      </c>
      <c r="G594" s="61">
        <v>4.9206349206349204E-5</v>
      </c>
      <c r="H594" s="61">
        <f t="shared" si="68"/>
        <v>1.2114063154427868E-2</v>
      </c>
      <c r="I594" s="31" t="e">
        <f t="shared" si="69"/>
        <v>#N/A</v>
      </c>
      <c r="J594">
        <v>0.7</v>
      </c>
      <c r="K594">
        <v>-0.17</v>
      </c>
      <c r="L594">
        <v>-0.73</v>
      </c>
      <c r="M594">
        <v>-0.49</v>
      </c>
      <c r="N594">
        <v>0</v>
      </c>
      <c r="Q594" s="109">
        <f t="shared" si="67"/>
        <v>6.9999999999999993E-3</v>
      </c>
      <c r="R594" s="109">
        <f t="shared" si="63"/>
        <v>-1.7000000000000001E-3</v>
      </c>
      <c r="S594" s="109">
        <f t="shared" si="64"/>
        <v>-7.3000000000000001E-3</v>
      </c>
      <c r="T594" s="109">
        <f t="shared" si="65"/>
        <v>-4.8999999999999998E-3</v>
      </c>
      <c r="U594" s="109">
        <f t="shared" si="66"/>
        <v>0</v>
      </c>
      <c r="W594" s="1"/>
    </row>
    <row r="595" spans="2:23" x14ac:dyDescent="0.25">
      <c r="B595" s="6"/>
      <c r="D595" s="6">
        <v>44235</v>
      </c>
      <c r="E595" s="61">
        <v>1.1934749726407686E-3</v>
      </c>
      <c r="F595" s="30" t="e" cm="1">
        <f t="array" ref="F595">INDEX(Input!$D:$D,MATCH('FAMA FRENCH'!$F$4,Input!$B:$B,0)*MATCH('FAMA FRENCH'!D595,Input!A:A,0))</f>
        <v>#N/A</v>
      </c>
      <c r="G595" s="61">
        <v>5.0079365079365074E-5</v>
      </c>
      <c r="H595" s="61">
        <f t="shared" si="68"/>
        <v>1.1433956075614035E-3</v>
      </c>
      <c r="I595" s="31" t="e">
        <f t="shared" si="69"/>
        <v>#N/A</v>
      </c>
      <c r="J595">
        <v>2.25</v>
      </c>
      <c r="K595">
        <v>0.39</v>
      </c>
      <c r="L595">
        <v>-0.95</v>
      </c>
      <c r="M595">
        <v>0.73</v>
      </c>
      <c r="N595">
        <v>0</v>
      </c>
      <c r="Q595" s="109">
        <f t="shared" si="67"/>
        <v>2.2499999999999999E-2</v>
      </c>
      <c r="R595" s="109">
        <f t="shared" si="63"/>
        <v>3.9000000000000003E-3</v>
      </c>
      <c r="S595" s="109">
        <f t="shared" si="64"/>
        <v>-9.4999999999999998E-3</v>
      </c>
      <c r="T595" s="109">
        <f t="shared" si="65"/>
        <v>7.3000000000000001E-3</v>
      </c>
      <c r="U595" s="109">
        <f t="shared" si="66"/>
        <v>0</v>
      </c>
      <c r="W595" s="1"/>
    </row>
    <row r="596" spans="2:23" x14ac:dyDescent="0.25">
      <c r="B596" s="6"/>
      <c r="D596" s="6">
        <v>44232</v>
      </c>
      <c r="E596" s="61">
        <v>1.2516810679301689E-2</v>
      </c>
      <c r="F596" s="30" t="e" cm="1">
        <f t="array" ref="F596">INDEX(Input!$D:$D,MATCH('FAMA FRENCH'!$F$4,Input!$B:$B,0)*MATCH('FAMA FRENCH'!D596,Input!A:A,0))</f>
        <v>#N/A</v>
      </c>
      <c r="G596" s="61">
        <v>4.765873015873016E-5</v>
      </c>
      <c r="H596" s="61">
        <f t="shared" si="68"/>
        <v>1.246915194914296E-2</v>
      </c>
      <c r="I596" s="31" t="e">
        <f t="shared" si="69"/>
        <v>#N/A</v>
      </c>
      <c r="J596">
        <v>0.94</v>
      </c>
      <c r="K596">
        <v>-0.48</v>
      </c>
      <c r="L596">
        <v>-0.73</v>
      </c>
      <c r="M596">
        <v>0.41</v>
      </c>
      <c r="N596">
        <v>0</v>
      </c>
      <c r="Q596" s="109">
        <f t="shared" si="67"/>
        <v>9.3999999999999986E-3</v>
      </c>
      <c r="R596" s="109">
        <f t="shared" si="63"/>
        <v>-4.7999999999999996E-3</v>
      </c>
      <c r="S596" s="109">
        <f t="shared" si="64"/>
        <v>-7.3000000000000001E-3</v>
      </c>
      <c r="T596" s="109">
        <f t="shared" si="65"/>
        <v>4.0999999999999995E-3</v>
      </c>
      <c r="U596" s="109">
        <f t="shared" si="66"/>
        <v>0</v>
      </c>
      <c r="W596" s="1"/>
    </row>
    <row r="597" spans="2:23" x14ac:dyDescent="0.25">
      <c r="B597" s="6"/>
      <c r="D597" s="6">
        <v>44231</v>
      </c>
      <c r="E597" s="61">
        <v>-8.0801728204440496E-3</v>
      </c>
      <c r="F597" s="30" t="e" cm="1">
        <f t="array" ref="F597">INDEX(Input!$D:$D,MATCH('FAMA FRENCH'!$F$4,Input!$B:$B,0)*MATCH('FAMA FRENCH'!D597,Input!A:A,0))</f>
        <v>#N/A</v>
      </c>
      <c r="G597" s="61">
        <v>4.8849206349206357E-5</v>
      </c>
      <c r="H597" s="61">
        <f t="shared" si="68"/>
        <v>-8.1290220267932565E-3</v>
      </c>
      <c r="I597" s="31" t="e">
        <f t="shared" si="69"/>
        <v>#N/A</v>
      </c>
      <c r="J597">
        <v>0.6</v>
      </c>
      <c r="K597">
        <v>0.37</v>
      </c>
      <c r="L597">
        <v>-0.09</v>
      </c>
      <c r="M597">
        <v>-0.22</v>
      </c>
      <c r="N597">
        <v>0</v>
      </c>
      <c r="Q597" s="109">
        <f t="shared" si="67"/>
        <v>6.0000000000000001E-3</v>
      </c>
      <c r="R597" s="109">
        <f t="shared" si="63"/>
        <v>3.7000000000000002E-3</v>
      </c>
      <c r="S597" s="109">
        <f t="shared" si="64"/>
        <v>-8.9999999999999998E-4</v>
      </c>
      <c r="T597" s="109">
        <f t="shared" si="65"/>
        <v>-2.2000000000000001E-3</v>
      </c>
      <c r="U597" s="109">
        <f t="shared" si="66"/>
        <v>0</v>
      </c>
      <c r="W597" s="1"/>
    </row>
    <row r="598" spans="2:23" x14ac:dyDescent="0.25">
      <c r="B598" s="6"/>
      <c r="D598" s="6">
        <v>44230</v>
      </c>
      <c r="E598" s="61">
        <v>-2.0024364391660163E-3</v>
      </c>
      <c r="F598" s="30" t="e" cm="1">
        <f t="array" ref="F598">INDEX(Input!$D:$D,MATCH('FAMA FRENCH'!$F$4,Input!$B:$B,0)*MATCH('FAMA FRENCH'!D598,Input!A:A,0))</f>
        <v>#N/A</v>
      </c>
      <c r="G598" s="61">
        <v>4.6865079365079368E-5</v>
      </c>
      <c r="H598" s="61">
        <f t="shared" si="68"/>
        <v>-2.0493015185310956E-3</v>
      </c>
      <c r="I598" s="31" t="e">
        <f t="shared" si="69"/>
        <v>#N/A</v>
      </c>
      <c r="J598">
        <v>0.68</v>
      </c>
      <c r="K598">
        <v>0.7</v>
      </c>
      <c r="L598">
        <v>-0.11</v>
      </c>
      <c r="M598">
        <v>0.17</v>
      </c>
      <c r="N598">
        <v>0</v>
      </c>
      <c r="Q598" s="109">
        <f t="shared" si="67"/>
        <v>6.8000000000000005E-3</v>
      </c>
      <c r="R598" s="109">
        <f t="shared" ref="R598:R661" si="70">K598/100</f>
        <v>6.9999999999999993E-3</v>
      </c>
      <c r="S598" s="109">
        <f t="shared" ref="S598:S661" si="71">L598/100</f>
        <v>-1.1000000000000001E-3</v>
      </c>
      <c r="T598" s="109">
        <f t="shared" ref="T598:T661" si="72">M598/100</f>
        <v>1.7000000000000001E-3</v>
      </c>
      <c r="U598" s="109">
        <f t="shared" ref="U598:U661" si="73">N598/100</f>
        <v>0</v>
      </c>
      <c r="W598" s="1"/>
    </row>
    <row r="599" spans="2:23" x14ac:dyDescent="0.25">
      <c r="B599" s="6"/>
      <c r="D599" s="6">
        <v>44229</v>
      </c>
      <c r="E599" s="61">
        <v>1.1112507069127069E-2</v>
      </c>
      <c r="F599" s="30" t="e" cm="1">
        <f t="array" ref="F599">INDEX(Input!$D:$D,MATCH('FAMA FRENCH'!$F$4,Input!$B:$B,0)*MATCH('FAMA FRENCH'!D599,Input!A:A,0))</f>
        <v>#N/A</v>
      </c>
      <c r="G599" s="61">
        <v>4.6071428571428576E-5</v>
      </c>
      <c r="H599" s="61">
        <f t="shared" si="68"/>
        <v>1.1066435640555641E-2</v>
      </c>
      <c r="I599" s="31" t="e">
        <f t="shared" si="69"/>
        <v>#N/A</v>
      </c>
      <c r="J599">
        <v>-0.79</v>
      </c>
      <c r="K599">
        <v>-1.08</v>
      </c>
      <c r="L599">
        <v>-1.02</v>
      </c>
      <c r="M599">
        <v>-2.14</v>
      </c>
      <c r="N599">
        <v>0</v>
      </c>
      <c r="Q599" s="109">
        <f t="shared" ref="Q599:Q662" si="74">J599/100</f>
        <v>-7.9000000000000008E-3</v>
      </c>
      <c r="R599" s="109">
        <f t="shared" si="70"/>
        <v>-1.0800000000000001E-2</v>
      </c>
      <c r="S599" s="109">
        <f t="shared" si="71"/>
        <v>-1.0200000000000001E-2</v>
      </c>
      <c r="T599" s="109">
        <f t="shared" si="72"/>
        <v>-2.1400000000000002E-2</v>
      </c>
      <c r="U599" s="109">
        <f t="shared" si="73"/>
        <v>0</v>
      </c>
      <c r="W599" s="1"/>
    </row>
    <row r="600" spans="2:23" x14ac:dyDescent="0.25">
      <c r="B600" s="6"/>
      <c r="D600" s="6">
        <v>44228</v>
      </c>
      <c r="E600" s="61">
        <v>9.174700355334315E-3</v>
      </c>
      <c r="F600" s="30" t="e" cm="1">
        <f t="array" ref="F600">INDEX(Input!$D:$D,MATCH('FAMA FRENCH'!$F$4,Input!$B:$B,0)*MATCH('FAMA FRENCH'!D600,Input!A:A,0))</f>
        <v>#N/A</v>
      </c>
      <c r="G600" s="61">
        <v>4.4365079365079368E-5</v>
      </c>
      <c r="H600" s="61">
        <f t="shared" si="68"/>
        <v>9.1303352759692352E-3</v>
      </c>
      <c r="I600" s="31" t="e">
        <f t="shared" si="69"/>
        <v>#N/A</v>
      </c>
      <c r="J600">
        <v>0.74</v>
      </c>
      <c r="K600">
        <v>-1.47</v>
      </c>
      <c r="L600">
        <v>-0.23</v>
      </c>
      <c r="M600">
        <v>-1.22</v>
      </c>
      <c r="N600">
        <v>0</v>
      </c>
      <c r="Q600" s="109">
        <f t="shared" si="74"/>
        <v>7.4000000000000003E-3</v>
      </c>
      <c r="R600" s="109">
        <f t="shared" si="70"/>
        <v>-1.47E-2</v>
      </c>
      <c r="S600" s="109">
        <f t="shared" si="71"/>
        <v>-2.3E-3</v>
      </c>
      <c r="T600" s="109">
        <f t="shared" si="72"/>
        <v>-1.2199999999999999E-2</v>
      </c>
      <c r="U600" s="109">
        <f t="shared" si="73"/>
        <v>0</v>
      </c>
      <c r="W600" s="1"/>
    </row>
    <row r="601" spans="2:23" x14ac:dyDescent="0.25">
      <c r="B601" s="6"/>
      <c r="D601" s="6">
        <v>44225</v>
      </c>
      <c r="E601" s="61">
        <v>-9.8686553745339824E-3</v>
      </c>
      <c r="F601" s="30" t="e" cm="1">
        <f t="array" ref="F601">INDEX(Input!$D:$D,MATCH('FAMA FRENCH'!$F$4,Input!$B:$B,0)*MATCH('FAMA FRENCH'!D601,Input!A:A,0))</f>
        <v>#N/A</v>
      </c>
      <c r="G601" s="61">
        <v>4.3333333333333334E-5</v>
      </c>
      <c r="H601" s="61">
        <f t="shared" si="68"/>
        <v>-9.9119887078673152E-3</v>
      </c>
      <c r="I601" s="31" t="e">
        <f t="shared" si="69"/>
        <v>#N/A</v>
      </c>
      <c r="J601">
        <v>0.41</v>
      </c>
      <c r="K601">
        <v>0.57999999999999996</v>
      </c>
      <c r="L601">
        <v>-0.75</v>
      </c>
      <c r="M601">
        <v>0.38</v>
      </c>
      <c r="N601">
        <v>0</v>
      </c>
      <c r="Q601" s="109">
        <f t="shared" si="74"/>
        <v>4.0999999999999995E-3</v>
      </c>
      <c r="R601" s="109">
        <f t="shared" si="70"/>
        <v>5.7999999999999996E-3</v>
      </c>
      <c r="S601" s="109">
        <f t="shared" si="71"/>
        <v>-7.4999999999999997E-3</v>
      </c>
      <c r="T601" s="109">
        <f t="shared" si="72"/>
        <v>3.8E-3</v>
      </c>
      <c r="U601" s="109">
        <f t="shared" si="73"/>
        <v>0</v>
      </c>
      <c r="W601" s="1"/>
    </row>
    <row r="602" spans="2:23" x14ac:dyDescent="0.25">
      <c r="B602" s="6"/>
      <c r="D602" s="6">
        <v>44224</v>
      </c>
      <c r="E602" s="61">
        <v>-2.3322451971322666E-2</v>
      </c>
      <c r="F602" s="30" t="e" cm="1">
        <f t="array" ref="F602">INDEX(Input!$D:$D,MATCH('FAMA FRENCH'!$F$4,Input!$B:$B,0)*MATCH('FAMA FRENCH'!D602,Input!A:A,0))</f>
        <v>#N/A</v>
      </c>
      <c r="G602" s="61">
        <v>4.1785714285714283E-5</v>
      </c>
      <c r="H602" s="61">
        <f t="shared" si="68"/>
        <v>-2.3364237685608379E-2</v>
      </c>
      <c r="I602" s="31" t="e">
        <f t="shared" si="69"/>
        <v>#N/A</v>
      </c>
      <c r="J602">
        <v>-1.69</v>
      </c>
      <c r="K602">
        <v>-0.91</v>
      </c>
      <c r="L602">
        <v>-1.06</v>
      </c>
      <c r="M602">
        <v>-2.2599999999999998</v>
      </c>
      <c r="N602">
        <v>0</v>
      </c>
      <c r="Q602" s="109">
        <f t="shared" si="74"/>
        <v>-1.6899999999999998E-2</v>
      </c>
      <c r="R602" s="109">
        <f t="shared" si="70"/>
        <v>-9.1000000000000004E-3</v>
      </c>
      <c r="S602" s="109">
        <f t="shared" si="71"/>
        <v>-1.06E-2</v>
      </c>
      <c r="T602" s="109">
        <f t="shared" si="72"/>
        <v>-2.2599999999999999E-2</v>
      </c>
      <c r="U602" s="109">
        <f t="shared" si="73"/>
        <v>0</v>
      </c>
      <c r="W602" s="1"/>
    </row>
    <row r="603" spans="2:23" x14ac:dyDescent="0.25">
      <c r="B603" s="6"/>
      <c r="D603" s="6">
        <v>44223</v>
      </c>
      <c r="E603" s="61">
        <v>-4.7461676972568121E-3</v>
      </c>
      <c r="F603" s="30" t="e" cm="1">
        <f t="array" ref="F603">INDEX(Input!$D:$D,MATCH('FAMA FRENCH'!$F$4,Input!$B:$B,0)*MATCH('FAMA FRENCH'!D603,Input!A:A,0))</f>
        <v>#N/A</v>
      </c>
      <c r="G603" s="61">
        <v>4.2023809523809519E-5</v>
      </c>
      <c r="H603" s="61">
        <f t="shared" si="68"/>
        <v>-4.7881915067806216E-3</v>
      </c>
      <c r="I603" s="31" t="e">
        <f t="shared" si="69"/>
        <v>#N/A</v>
      </c>
      <c r="J603">
        <v>1.19</v>
      </c>
      <c r="K603">
        <v>1.56</v>
      </c>
      <c r="L603">
        <v>0.59</v>
      </c>
      <c r="M603">
        <v>2.46</v>
      </c>
      <c r="N603">
        <v>0</v>
      </c>
      <c r="Q603" s="109">
        <f t="shared" si="74"/>
        <v>1.1899999999999999E-2</v>
      </c>
      <c r="R603" s="109">
        <f t="shared" si="70"/>
        <v>1.5600000000000001E-2</v>
      </c>
      <c r="S603" s="109">
        <f t="shared" si="71"/>
        <v>5.8999999999999999E-3</v>
      </c>
      <c r="T603" s="109">
        <f t="shared" si="72"/>
        <v>2.46E-2</v>
      </c>
      <c r="U603" s="109">
        <f t="shared" si="73"/>
        <v>0</v>
      </c>
      <c r="W603" s="1"/>
    </row>
    <row r="604" spans="2:23" x14ac:dyDescent="0.25">
      <c r="B604" s="6"/>
      <c r="D604" s="6">
        <v>44221</v>
      </c>
      <c r="E604" s="61">
        <v>1.2265114998981235E-2</v>
      </c>
      <c r="F604" s="30" t="e" cm="1">
        <f t="array" ref="F604">INDEX(Input!$D:$D,MATCH('FAMA FRENCH'!$F$4,Input!$B:$B,0)*MATCH('FAMA FRENCH'!D604,Input!A:A,0))</f>
        <v>#N/A</v>
      </c>
      <c r="G604" s="61">
        <v>4.2817460317460317E-5</v>
      </c>
      <c r="H604" s="61">
        <f t="shared" si="68"/>
        <v>1.2222297538663775E-2</v>
      </c>
      <c r="I604" s="31" t="e">
        <f t="shared" si="69"/>
        <v>#N/A</v>
      </c>
      <c r="J604">
        <v>-0.28000000000000003</v>
      </c>
      <c r="K604">
        <v>-0.4</v>
      </c>
      <c r="L604">
        <v>0.23</v>
      </c>
      <c r="M604">
        <v>0.98</v>
      </c>
      <c r="N604">
        <v>0</v>
      </c>
      <c r="Q604" s="109">
        <f t="shared" si="74"/>
        <v>-2.8000000000000004E-3</v>
      </c>
      <c r="R604" s="109">
        <f t="shared" si="70"/>
        <v>-4.0000000000000001E-3</v>
      </c>
      <c r="S604" s="109">
        <f t="shared" si="71"/>
        <v>2.3E-3</v>
      </c>
      <c r="T604" s="109">
        <f t="shared" si="72"/>
        <v>9.7999999999999997E-3</v>
      </c>
      <c r="U604" s="109">
        <f t="shared" si="73"/>
        <v>0</v>
      </c>
      <c r="W604" s="1"/>
    </row>
    <row r="605" spans="2:23" x14ac:dyDescent="0.25">
      <c r="B605" s="6"/>
      <c r="D605" s="6">
        <v>44218</v>
      </c>
      <c r="E605" s="61">
        <v>-3.9039807230445188E-3</v>
      </c>
      <c r="F605" s="30" t="e" cm="1">
        <f t="array" ref="F605">INDEX(Input!$D:$D,MATCH('FAMA FRENCH'!$F$4,Input!$B:$B,0)*MATCH('FAMA FRENCH'!D605,Input!A:A,0))</f>
        <v>#N/A</v>
      </c>
      <c r="G605" s="61">
        <v>4.301587301587302E-5</v>
      </c>
      <c r="H605" s="61">
        <f t="shared" si="68"/>
        <v>-3.9469965960603915E-3</v>
      </c>
      <c r="I605" s="31" t="e">
        <f t="shared" si="69"/>
        <v>#N/A</v>
      </c>
      <c r="J605">
        <v>1.64</v>
      </c>
      <c r="K605">
        <v>-0.12</v>
      </c>
      <c r="L605">
        <v>-0.67</v>
      </c>
      <c r="M605">
        <v>0.62</v>
      </c>
      <c r="N605">
        <v>0</v>
      </c>
      <c r="Q605" s="109">
        <f t="shared" si="74"/>
        <v>1.6399999999999998E-2</v>
      </c>
      <c r="R605" s="109">
        <f t="shared" si="70"/>
        <v>-1.1999999999999999E-3</v>
      </c>
      <c r="S605" s="109">
        <f t="shared" si="71"/>
        <v>-6.7000000000000002E-3</v>
      </c>
      <c r="T605" s="109">
        <f t="shared" si="72"/>
        <v>6.1999999999999998E-3</v>
      </c>
      <c r="U605" s="109">
        <f t="shared" si="73"/>
        <v>0</v>
      </c>
      <c r="W605" s="1"/>
    </row>
    <row r="606" spans="2:23" x14ac:dyDescent="0.25">
      <c r="B606" s="6"/>
      <c r="D606" s="6">
        <v>44217</v>
      </c>
      <c r="E606" s="61">
        <v>3.8292658149463327E-3</v>
      </c>
      <c r="F606" s="30" t="e" cm="1">
        <f t="array" ref="F606">INDEX(Input!$D:$D,MATCH('FAMA FRENCH'!$F$4,Input!$B:$B,0)*MATCH('FAMA FRENCH'!D606,Input!A:A,0))</f>
        <v>#N/A</v>
      </c>
      <c r="G606" s="61">
        <v>4.142857142857143E-5</v>
      </c>
      <c r="H606" s="61">
        <f t="shared" si="68"/>
        <v>3.7878372435177611E-3</v>
      </c>
      <c r="I606" s="31" t="e">
        <f t="shared" si="69"/>
        <v>#N/A</v>
      </c>
      <c r="J606">
        <v>-0.77</v>
      </c>
      <c r="K606">
        <v>-0.94</v>
      </c>
      <c r="L606">
        <v>0.84</v>
      </c>
      <c r="M606">
        <v>0.38</v>
      </c>
      <c r="N606">
        <v>0</v>
      </c>
      <c r="Q606" s="109">
        <f t="shared" si="74"/>
        <v>-7.7000000000000002E-3</v>
      </c>
      <c r="R606" s="109">
        <f t="shared" si="70"/>
        <v>-9.3999999999999986E-3</v>
      </c>
      <c r="S606" s="109">
        <f t="shared" si="71"/>
        <v>8.3999999999999995E-3</v>
      </c>
      <c r="T606" s="109">
        <f t="shared" si="72"/>
        <v>3.8E-3</v>
      </c>
      <c r="U606" s="109">
        <f t="shared" si="73"/>
        <v>0</v>
      </c>
      <c r="W606" s="1"/>
    </row>
    <row r="607" spans="2:23" x14ac:dyDescent="0.25">
      <c r="B607" s="6"/>
      <c r="D607" s="6">
        <v>44216</v>
      </c>
      <c r="E607" s="61">
        <v>2.6650558757028903E-2</v>
      </c>
      <c r="F607" s="30" t="e" cm="1">
        <f t="array" ref="F607">INDEX(Input!$D:$D,MATCH('FAMA FRENCH'!$F$4,Input!$B:$B,0)*MATCH('FAMA FRENCH'!D607,Input!A:A,0))</f>
        <v>#N/A</v>
      </c>
      <c r="G607" s="61">
        <v>4.1587301587301587E-5</v>
      </c>
      <c r="H607" s="61">
        <f t="shared" si="68"/>
        <v>2.66089714554416E-2</v>
      </c>
      <c r="I607" s="31" t="e">
        <f t="shared" si="69"/>
        <v>#N/A</v>
      </c>
      <c r="J607">
        <v>-0.75</v>
      </c>
      <c r="K607">
        <v>-1.08</v>
      </c>
      <c r="L607">
        <v>0.62</v>
      </c>
      <c r="M607">
        <v>-0.38</v>
      </c>
      <c r="N607">
        <v>0</v>
      </c>
      <c r="Q607" s="109">
        <f t="shared" si="74"/>
        <v>-7.4999999999999997E-3</v>
      </c>
      <c r="R607" s="109">
        <f t="shared" si="70"/>
        <v>-1.0800000000000001E-2</v>
      </c>
      <c r="S607" s="109">
        <f t="shared" si="71"/>
        <v>6.1999999999999998E-3</v>
      </c>
      <c r="T607" s="109">
        <f t="shared" si="72"/>
        <v>-3.8E-3</v>
      </c>
      <c r="U607" s="109">
        <f t="shared" si="73"/>
        <v>0</v>
      </c>
      <c r="W607" s="1"/>
    </row>
    <row r="608" spans="2:23" x14ac:dyDescent="0.25">
      <c r="B608" s="6"/>
      <c r="D608" s="6">
        <v>44215</v>
      </c>
      <c r="E608" s="61">
        <v>5.5266290528677136E-3</v>
      </c>
      <c r="F608" s="30" t="e" cm="1">
        <f t="array" ref="F608">INDEX(Input!$D:$D,MATCH('FAMA FRENCH'!$F$4,Input!$B:$B,0)*MATCH('FAMA FRENCH'!D608,Input!A:A,0))</f>
        <v>#N/A</v>
      </c>
      <c r="G608" s="61">
        <v>4.194444444444444E-5</v>
      </c>
      <c r="H608" s="61">
        <f t="shared" si="68"/>
        <v>5.4846846084232693E-3</v>
      </c>
      <c r="I608" s="31" t="e">
        <f t="shared" si="69"/>
        <v>#N/A</v>
      </c>
      <c r="J608">
        <v>0.75</v>
      </c>
      <c r="K608">
        <v>-0.8</v>
      </c>
      <c r="L608">
        <v>-0.7</v>
      </c>
      <c r="M608">
        <v>0.09</v>
      </c>
      <c r="N608">
        <v>0</v>
      </c>
      <c r="Q608" s="109">
        <f t="shared" si="74"/>
        <v>7.4999999999999997E-3</v>
      </c>
      <c r="R608" s="109">
        <f t="shared" si="70"/>
        <v>-8.0000000000000002E-3</v>
      </c>
      <c r="S608" s="109">
        <f t="shared" si="71"/>
        <v>-6.9999999999999993E-3</v>
      </c>
      <c r="T608" s="109">
        <f t="shared" si="72"/>
        <v>8.9999999999999998E-4</v>
      </c>
      <c r="U608" s="109">
        <f t="shared" si="73"/>
        <v>0</v>
      </c>
      <c r="W608" s="1"/>
    </row>
    <row r="609" spans="2:23" x14ac:dyDescent="0.25">
      <c r="B609" s="6"/>
      <c r="D609" s="6">
        <v>44211</v>
      </c>
      <c r="E609" s="61">
        <v>-2.1280597593041635E-2</v>
      </c>
      <c r="F609" s="30" t="e" cm="1">
        <f t="array" ref="F609">INDEX(Input!$D:$D,MATCH('FAMA FRENCH'!$F$4,Input!$B:$B,0)*MATCH('FAMA FRENCH'!D609,Input!A:A,0))</f>
        <v>#N/A</v>
      </c>
      <c r="G609" s="61">
        <v>4.1904761904761908E-5</v>
      </c>
      <c r="H609" s="61">
        <f t="shared" si="68"/>
        <v>-2.1322502354946395E-2</v>
      </c>
      <c r="I609" s="31" t="e">
        <f t="shared" si="69"/>
        <v>#N/A</v>
      </c>
      <c r="J609">
        <v>-0.74</v>
      </c>
      <c r="K609">
        <v>-0.76</v>
      </c>
      <c r="L609">
        <v>0.28000000000000003</v>
      </c>
      <c r="M609">
        <v>-0.47</v>
      </c>
      <c r="N609">
        <v>0</v>
      </c>
      <c r="Q609" s="109">
        <f t="shared" si="74"/>
        <v>-7.4000000000000003E-3</v>
      </c>
      <c r="R609" s="109">
        <f t="shared" si="70"/>
        <v>-7.6E-3</v>
      </c>
      <c r="S609" s="109">
        <f t="shared" si="71"/>
        <v>2.8000000000000004E-3</v>
      </c>
      <c r="T609" s="109">
        <f t="shared" si="72"/>
        <v>-4.6999999999999993E-3</v>
      </c>
      <c r="U609" s="109">
        <f t="shared" si="73"/>
        <v>0</v>
      </c>
      <c r="W609" s="1"/>
    </row>
    <row r="610" spans="2:23" x14ac:dyDescent="0.25">
      <c r="B610" s="6"/>
      <c r="D610" s="6">
        <v>44210</v>
      </c>
      <c r="E610" s="61">
        <v>1.1721125792664006E-2</v>
      </c>
      <c r="F610" s="30" t="e" cm="1">
        <f t="array" ref="F610">INDEX(Input!$D:$D,MATCH('FAMA FRENCH'!$F$4,Input!$B:$B,0)*MATCH('FAMA FRENCH'!D610,Input!A:A,0))</f>
        <v>#N/A</v>
      </c>
      <c r="G610" s="61">
        <v>4.2222222222222222E-5</v>
      </c>
      <c r="H610" s="61">
        <f t="shared" si="68"/>
        <v>1.1678903570441783E-2</v>
      </c>
      <c r="I610" s="31" t="e">
        <f t="shared" si="69"/>
        <v>#N/A</v>
      </c>
      <c r="J610">
        <v>2.37</v>
      </c>
      <c r="K610">
        <v>1.1200000000000001</v>
      </c>
      <c r="L610">
        <v>-1.01</v>
      </c>
      <c r="M610">
        <v>0.43</v>
      </c>
      <c r="N610">
        <v>0</v>
      </c>
      <c r="Q610" s="109">
        <f t="shared" si="74"/>
        <v>2.3700000000000002E-2</v>
      </c>
      <c r="R610" s="109">
        <f t="shared" si="70"/>
        <v>1.1200000000000002E-2</v>
      </c>
      <c r="S610" s="109">
        <f t="shared" si="71"/>
        <v>-1.01E-2</v>
      </c>
      <c r="T610" s="109">
        <f t="shared" si="72"/>
        <v>4.3E-3</v>
      </c>
      <c r="U610" s="109">
        <f t="shared" si="73"/>
        <v>0</v>
      </c>
      <c r="W610" s="1"/>
    </row>
    <row r="611" spans="2:23" x14ac:dyDescent="0.25">
      <c r="B611" s="6"/>
      <c r="D611" s="6">
        <v>44209</v>
      </c>
      <c r="E611" s="61">
        <v>-2.5284263574626993E-2</v>
      </c>
      <c r="F611" s="30" t="e" cm="1">
        <f t="array" ref="F611">INDEX(Input!$D:$D,MATCH('FAMA FRENCH'!$F$4,Input!$B:$B,0)*MATCH('FAMA FRENCH'!D611,Input!A:A,0))</f>
        <v>#N/A</v>
      </c>
      <c r="G611" s="61">
        <v>4.2777777777777785E-5</v>
      </c>
      <c r="H611" s="61">
        <f t="shared" si="68"/>
        <v>-2.532704135240477E-2</v>
      </c>
      <c r="I611" s="31" t="e">
        <f t="shared" si="69"/>
        <v>#N/A</v>
      </c>
      <c r="J611">
        <v>-1.03</v>
      </c>
      <c r="K611">
        <v>-0.46</v>
      </c>
      <c r="L611">
        <v>-0.21</v>
      </c>
      <c r="M611">
        <v>-0.05</v>
      </c>
      <c r="N611">
        <v>0</v>
      </c>
      <c r="Q611" s="109">
        <f t="shared" si="74"/>
        <v>-1.03E-2</v>
      </c>
      <c r="R611" s="109">
        <f t="shared" si="70"/>
        <v>-4.5999999999999999E-3</v>
      </c>
      <c r="S611" s="109">
        <f t="shared" si="71"/>
        <v>-2.0999999999999999E-3</v>
      </c>
      <c r="T611" s="109">
        <f t="shared" si="72"/>
        <v>-5.0000000000000001E-4</v>
      </c>
      <c r="U611" s="109">
        <f t="shared" si="73"/>
        <v>0</v>
      </c>
      <c r="W611" s="1"/>
    </row>
    <row r="612" spans="2:23" x14ac:dyDescent="0.25">
      <c r="B612" s="6"/>
      <c r="D612" s="6">
        <v>44208</v>
      </c>
      <c r="E612" s="61">
        <v>-3.9501098008544143E-2</v>
      </c>
      <c r="F612" s="30" t="e" cm="1">
        <f t="array" ref="F612">INDEX(Input!$D:$D,MATCH('FAMA FRENCH'!$F$4,Input!$B:$B,0)*MATCH('FAMA FRENCH'!D612,Input!A:A,0))</f>
        <v>#N/A</v>
      </c>
      <c r="G612" s="61">
        <v>4.4047619047619047E-5</v>
      </c>
      <c r="H612" s="61">
        <f t="shared" si="68"/>
        <v>-3.954514562759176E-2</v>
      </c>
      <c r="I612" s="31" t="e">
        <f t="shared" si="69"/>
        <v>#N/A</v>
      </c>
      <c r="J612">
        <v>1.48</v>
      </c>
      <c r="K612">
        <v>1.21</v>
      </c>
      <c r="L612">
        <v>-0.45</v>
      </c>
      <c r="M612">
        <v>0.42</v>
      </c>
      <c r="N612">
        <v>0</v>
      </c>
      <c r="Q612" s="109">
        <f t="shared" si="74"/>
        <v>1.4800000000000001E-2</v>
      </c>
      <c r="R612" s="109">
        <f t="shared" si="70"/>
        <v>1.21E-2</v>
      </c>
      <c r="S612" s="109">
        <f t="shared" si="71"/>
        <v>-4.5000000000000005E-3</v>
      </c>
      <c r="T612" s="109">
        <f t="shared" si="72"/>
        <v>4.1999999999999997E-3</v>
      </c>
      <c r="U612" s="109">
        <f t="shared" si="73"/>
        <v>0</v>
      </c>
      <c r="W612" s="1"/>
    </row>
    <row r="613" spans="2:23" x14ac:dyDescent="0.25">
      <c r="B613" s="6"/>
      <c r="D613" s="6">
        <v>44207</v>
      </c>
      <c r="E613" s="61">
        <v>-8.886529292332513E-3</v>
      </c>
      <c r="F613" s="30" t="e" cm="1">
        <f t="array" ref="F613">INDEX(Input!$D:$D,MATCH('FAMA FRENCH'!$F$4,Input!$B:$B,0)*MATCH('FAMA FRENCH'!D613,Input!A:A,0))</f>
        <v>#N/A</v>
      </c>
      <c r="G613" s="61">
        <v>4.3253968253968256E-5</v>
      </c>
      <c r="H613" s="61">
        <f t="shared" si="68"/>
        <v>-8.9297832605864814E-3</v>
      </c>
      <c r="I613" s="31" t="e">
        <f t="shared" si="69"/>
        <v>#N/A</v>
      </c>
      <c r="J613">
        <v>0.54</v>
      </c>
      <c r="K613">
        <v>1.26</v>
      </c>
      <c r="L613">
        <v>-0.17</v>
      </c>
      <c r="M613">
        <v>0.45</v>
      </c>
      <c r="N613">
        <v>0</v>
      </c>
      <c r="Q613" s="109">
        <f t="shared" si="74"/>
        <v>5.4000000000000003E-3</v>
      </c>
      <c r="R613" s="109">
        <f t="shared" si="70"/>
        <v>1.26E-2</v>
      </c>
      <c r="S613" s="109">
        <f t="shared" si="71"/>
        <v>-1.7000000000000001E-3</v>
      </c>
      <c r="T613" s="109">
        <f t="shared" si="72"/>
        <v>4.5000000000000005E-3</v>
      </c>
      <c r="U613" s="109">
        <f t="shared" si="73"/>
        <v>0</v>
      </c>
      <c r="W613" s="1"/>
    </row>
    <row r="614" spans="2:23" x14ac:dyDescent="0.25">
      <c r="B614" s="6"/>
      <c r="D614" s="6">
        <v>44204</v>
      </c>
      <c r="E614" s="61">
        <v>3.1202354030937796E-3</v>
      </c>
      <c r="F614" s="30" t="e" cm="1">
        <f t="array" ref="F614">INDEX(Input!$D:$D,MATCH('FAMA FRENCH'!$F$4,Input!$B:$B,0)*MATCH('FAMA FRENCH'!D614,Input!A:A,0))</f>
        <v>#N/A</v>
      </c>
      <c r="G614" s="61">
        <v>4.3293650793650795E-5</v>
      </c>
      <c r="H614" s="61">
        <f t="shared" si="68"/>
        <v>3.0769417523001286E-3</v>
      </c>
      <c r="I614" s="31" t="e">
        <f t="shared" si="69"/>
        <v>#N/A</v>
      </c>
      <c r="J614">
        <v>-1.01</v>
      </c>
      <c r="K614">
        <v>-1.37</v>
      </c>
      <c r="L614">
        <v>-0.43</v>
      </c>
      <c r="M614">
        <v>-0.37</v>
      </c>
      <c r="N614">
        <v>0</v>
      </c>
      <c r="Q614" s="109">
        <f t="shared" si="74"/>
        <v>-1.01E-2</v>
      </c>
      <c r="R614" s="109">
        <f t="shared" si="70"/>
        <v>-1.37E-2</v>
      </c>
      <c r="S614" s="109">
        <f t="shared" si="71"/>
        <v>-4.3E-3</v>
      </c>
      <c r="T614" s="109">
        <f t="shared" si="72"/>
        <v>-3.7000000000000002E-3</v>
      </c>
      <c r="U614" s="109">
        <f t="shared" si="73"/>
        <v>0</v>
      </c>
      <c r="W614" s="1"/>
    </row>
    <row r="615" spans="2:23" x14ac:dyDescent="0.25">
      <c r="B615" s="6"/>
      <c r="D615" s="6">
        <v>44203</v>
      </c>
      <c r="E615" s="61">
        <v>7.2018234840166943E-3</v>
      </c>
      <c r="F615" s="30" t="e" cm="1">
        <f t="array" ref="F615">INDEX(Input!$D:$D,MATCH('FAMA FRENCH'!$F$4,Input!$B:$B,0)*MATCH('FAMA FRENCH'!D615,Input!A:A,0))</f>
        <v>#N/A</v>
      </c>
      <c r="G615" s="61">
        <v>4.1626984126984126E-5</v>
      </c>
      <c r="H615" s="61">
        <f t="shared" si="68"/>
        <v>7.1601964998897101E-3</v>
      </c>
      <c r="I615" s="31" t="e">
        <f t="shared" si="69"/>
        <v>#N/A</v>
      </c>
      <c r="J615">
        <v>0.02</v>
      </c>
      <c r="K615">
        <v>-0.83</v>
      </c>
      <c r="L615">
        <v>-1.5</v>
      </c>
      <c r="M615">
        <v>-0.2</v>
      </c>
      <c r="N615">
        <v>0</v>
      </c>
      <c r="Q615" s="109">
        <f t="shared" si="74"/>
        <v>2.0000000000000001E-4</v>
      </c>
      <c r="R615" s="109">
        <f t="shared" si="70"/>
        <v>-8.3000000000000001E-3</v>
      </c>
      <c r="S615" s="109">
        <f t="shared" si="71"/>
        <v>-1.4999999999999999E-2</v>
      </c>
      <c r="T615" s="109">
        <f t="shared" si="72"/>
        <v>-2E-3</v>
      </c>
      <c r="U615" s="109">
        <f t="shared" si="73"/>
        <v>0</v>
      </c>
      <c r="W615" s="1"/>
    </row>
    <row r="616" spans="2:23" x14ac:dyDescent="0.25">
      <c r="B616" s="6"/>
      <c r="D616" s="6">
        <v>44202</v>
      </c>
      <c r="E616" s="61">
        <v>-2.3404892608597086E-2</v>
      </c>
      <c r="F616" s="30" t="e" cm="1">
        <f t="array" ref="F616">INDEX(Input!$D:$D,MATCH('FAMA FRENCH'!$F$4,Input!$B:$B,0)*MATCH('FAMA FRENCH'!D616,Input!A:A,0))</f>
        <v>#N/A</v>
      </c>
      <c r="G616" s="61">
        <v>4.0000000000000003E-5</v>
      </c>
      <c r="H616" s="61">
        <f t="shared" si="68"/>
        <v>-2.3444892608597084E-2</v>
      </c>
      <c r="I616" s="31" t="e">
        <f t="shared" si="69"/>
        <v>#N/A</v>
      </c>
      <c r="J616">
        <v>3.15</v>
      </c>
      <c r="K616">
        <v>3.94</v>
      </c>
      <c r="L616">
        <v>0.06</v>
      </c>
      <c r="M616">
        <v>0.53</v>
      </c>
      <c r="N616">
        <v>0</v>
      </c>
      <c r="Q616" s="109">
        <f t="shared" si="74"/>
        <v>3.15E-2</v>
      </c>
      <c r="R616" s="109">
        <f t="shared" si="70"/>
        <v>3.9399999999999998E-2</v>
      </c>
      <c r="S616" s="109">
        <f t="shared" si="71"/>
        <v>5.9999999999999995E-4</v>
      </c>
      <c r="T616" s="109">
        <f t="shared" si="72"/>
        <v>5.3E-3</v>
      </c>
      <c r="U616" s="109">
        <f t="shared" si="73"/>
        <v>0</v>
      </c>
      <c r="W616" s="1"/>
    </row>
    <row r="617" spans="2:23" x14ac:dyDescent="0.25">
      <c r="B617" s="6"/>
      <c r="D617" s="6">
        <v>44201</v>
      </c>
      <c r="E617" s="61">
        <v>1.5530471997011503E-3</v>
      </c>
      <c r="F617" s="30" t="e" cm="1">
        <f t="array" ref="F617">INDEX(Input!$D:$D,MATCH('FAMA FRENCH'!$F$4,Input!$B:$B,0)*MATCH('FAMA FRENCH'!D617,Input!A:A,0))</f>
        <v>#N/A</v>
      </c>
      <c r="G617" s="61">
        <v>3.7500000000000003E-5</v>
      </c>
      <c r="H617" s="61">
        <f t="shared" si="68"/>
        <v>1.5155471997011503E-3</v>
      </c>
      <c r="I617" s="31" t="e">
        <f t="shared" si="69"/>
        <v>#N/A</v>
      </c>
      <c r="J617">
        <v>1.32</v>
      </c>
      <c r="K617">
        <v>0.49</v>
      </c>
      <c r="L617">
        <v>0.36</v>
      </c>
      <c r="M617">
        <v>0.55000000000000004</v>
      </c>
      <c r="N617">
        <v>0</v>
      </c>
      <c r="Q617" s="109">
        <f t="shared" si="74"/>
        <v>1.32E-2</v>
      </c>
      <c r="R617" s="109">
        <f t="shared" si="70"/>
        <v>4.8999999999999998E-3</v>
      </c>
      <c r="S617" s="109">
        <f t="shared" si="71"/>
        <v>3.5999999999999999E-3</v>
      </c>
      <c r="T617" s="109">
        <f t="shared" si="72"/>
        <v>5.5000000000000005E-3</v>
      </c>
      <c r="U617" s="109">
        <f t="shared" si="73"/>
        <v>0</v>
      </c>
      <c r="W617" s="1"/>
    </row>
    <row r="618" spans="2:23" x14ac:dyDescent="0.25">
      <c r="B618" s="6"/>
      <c r="D618" s="6">
        <v>44200</v>
      </c>
      <c r="E618" s="61">
        <v>1.0207024827480921E-2</v>
      </c>
      <c r="F618" s="30" t="e" cm="1">
        <f t="array" ref="F618">INDEX(Input!$D:$D,MATCH('FAMA FRENCH'!$F$4,Input!$B:$B,0)*MATCH('FAMA FRENCH'!D618,Input!A:A,0))</f>
        <v>#N/A</v>
      </c>
      <c r="G618" s="61">
        <v>3.9603174603174597E-5</v>
      </c>
      <c r="H618" s="61">
        <f t="shared" si="68"/>
        <v>1.0167421652877746E-2</v>
      </c>
      <c r="I618" s="31" t="e">
        <f t="shared" si="69"/>
        <v>#N/A</v>
      </c>
      <c r="J618">
        <v>0.16</v>
      </c>
      <c r="K618">
        <v>0.57999999999999996</v>
      </c>
      <c r="L618">
        <v>-0.64</v>
      </c>
      <c r="M618">
        <v>0.1</v>
      </c>
      <c r="N618">
        <v>0</v>
      </c>
      <c r="Q618" s="109">
        <f t="shared" si="74"/>
        <v>1.6000000000000001E-3</v>
      </c>
      <c r="R618" s="109">
        <f t="shared" si="70"/>
        <v>5.7999999999999996E-3</v>
      </c>
      <c r="S618" s="109">
        <f t="shared" si="71"/>
        <v>-6.4000000000000003E-3</v>
      </c>
      <c r="T618" s="109">
        <f t="shared" si="72"/>
        <v>1E-3</v>
      </c>
      <c r="U618" s="109">
        <f t="shared" si="73"/>
        <v>0</v>
      </c>
      <c r="W618" s="1"/>
    </row>
    <row r="619" spans="2:23" x14ac:dyDescent="0.25">
      <c r="B619" s="6"/>
      <c r="D619" s="6">
        <v>44196</v>
      </c>
      <c r="E619" s="61">
        <v>-1.1030102536859028E-2</v>
      </c>
      <c r="F619" s="30" t="e" cm="1">
        <f t="array" ref="F619">INDEX(Input!$D:$D,MATCH('FAMA FRENCH'!$F$4,Input!$B:$B,0)*MATCH('FAMA FRENCH'!D619,Input!A:A,0))</f>
        <v>#N/A</v>
      </c>
      <c r="G619" s="61">
        <v>3.8809523809523812E-5</v>
      </c>
      <c r="H619" s="61">
        <f t="shared" si="68"/>
        <v>-1.1068912060668552E-2</v>
      </c>
      <c r="I619" s="31" t="e">
        <f t="shared" si="69"/>
        <v>#N/A</v>
      </c>
      <c r="J619">
        <v>-0.71</v>
      </c>
      <c r="K619">
        <v>0.41</v>
      </c>
      <c r="L619">
        <v>0.56999999999999995</v>
      </c>
      <c r="M619">
        <v>-0.24</v>
      </c>
      <c r="N619">
        <v>0</v>
      </c>
      <c r="Q619" s="109">
        <f t="shared" si="74"/>
        <v>-7.0999999999999995E-3</v>
      </c>
      <c r="R619" s="109">
        <f t="shared" si="70"/>
        <v>4.0999999999999995E-3</v>
      </c>
      <c r="S619" s="109">
        <f t="shared" si="71"/>
        <v>5.6999999999999993E-3</v>
      </c>
      <c r="T619" s="109">
        <f t="shared" si="72"/>
        <v>-2.3999999999999998E-3</v>
      </c>
      <c r="U619" s="109">
        <f t="shared" si="73"/>
        <v>0</v>
      </c>
      <c r="W619" s="1"/>
    </row>
    <row r="620" spans="2:23" x14ac:dyDescent="0.25">
      <c r="B620" s="6"/>
      <c r="D620" s="6">
        <v>44195</v>
      </c>
      <c r="E620" s="61">
        <v>-6.5928895673097732E-3</v>
      </c>
      <c r="F620" s="30" t="e" cm="1">
        <f t="array" ref="F620">INDEX(Input!$D:$D,MATCH('FAMA FRENCH'!$F$4,Input!$B:$B,0)*MATCH('FAMA FRENCH'!D620,Input!A:A,0))</f>
        <v>#N/A</v>
      </c>
      <c r="G620" s="61">
        <v>3.8611111111111109E-5</v>
      </c>
      <c r="H620" s="61">
        <f t="shared" si="68"/>
        <v>-6.6315006784208839E-3</v>
      </c>
      <c r="I620" s="31" t="e">
        <f t="shared" si="69"/>
        <v>#N/A</v>
      </c>
      <c r="J620">
        <v>1.06</v>
      </c>
      <c r="K620">
        <v>0.03</v>
      </c>
      <c r="L620">
        <v>-0.65</v>
      </c>
      <c r="M620">
        <v>-0.05</v>
      </c>
      <c r="N620">
        <v>0</v>
      </c>
      <c r="Q620" s="109">
        <f t="shared" si="74"/>
        <v>1.06E-2</v>
      </c>
      <c r="R620" s="109">
        <f t="shared" si="70"/>
        <v>2.9999999999999997E-4</v>
      </c>
      <c r="S620" s="109">
        <f t="shared" si="71"/>
        <v>-6.5000000000000006E-3</v>
      </c>
      <c r="T620" s="109">
        <f t="shared" si="72"/>
        <v>-5.0000000000000001E-4</v>
      </c>
      <c r="U620" s="109">
        <f t="shared" si="73"/>
        <v>0</v>
      </c>
      <c r="W620" s="1"/>
    </row>
    <row r="621" spans="2:23" x14ac:dyDescent="0.25">
      <c r="B621" s="6"/>
      <c r="D621" s="6">
        <v>44194</v>
      </c>
      <c r="E621" s="61">
        <v>1.3102263101268901E-2</v>
      </c>
      <c r="F621" s="30" t="e" cm="1">
        <f t="array" ref="F621">INDEX(Input!$D:$D,MATCH('FAMA FRENCH'!$F$4,Input!$B:$B,0)*MATCH('FAMA FRENCH'!D621,Input!A:A,0))</f>
        <v>#N/A</v>
      </c>
      <c r="G621" s="61">
        <v>3.8373015873015874E-5</v>
      </c>
      <c r="H621" s="61">
        <f t="shared" si="68"/>
        <v>1.3063890085395885E-2</v>
      </c>
      <c r="I621" s="31" t="e">
        <f t="shared" si="69"/>
        <v>#N/A</v>
      </c>
      <c r="J621">
        <v>-1.42</v>
      </c>
      <c r="K621">
        <v>0.24</v>
      </c>
      <c r="L621">
        <v>0.78</v>
      </c>
      <c r="M621">
        <v>-0.28999999999999998</v>
      </c>
      <c r="N621">
        <v>0</v>
      </c>
      <c r="Q621" s="109">
        <f t="shared" si="74"/>
        <v>-1.4199999999999999E-2</v>
      </c>
      <c r="R621" s="109">
        <f t="shared" si="70"/>
        <v>2.3999999999999998E-3</v>
      </c>
      <c r="S621" s="109">
        <f t="shared" si="71"/>
        <v>7.8000000000000005E-3</v>
      </c>
      <c r="T621" s="109">
        <f t="shared" si="72"/>
        <v>-2.8999999999999998E-3</v>
      </c>
      <c r="U621" s="109">
        <f t="shared" si="73"/>
        <v>0</v>
      </c>
      <c r="W621" s="1"/>
    </row>
    <row r="622" spans="2:23" x14ac:dyDescent="0.25">
      <c r="B622" s="6"/>
      <c r="D622" s="6">
        <v>44189</v>
      </c>
      <c r="E622" s="61">
        <v>-2.9597767080535944E-3</v>
      </c>
      <c r="F622" s="30" t="e" cm="1">
        <f t="array" ref="F622">INDEX(Input!$D:$D,MATCH('FAMA FRENCH'!$F$4,Input!$B:$B,0)*MATCH('FAMA FRENCH'!D622,Input!A:A,0))</f>
        <v>#N/A</v>
      </c>
      <c r="G622" s="61">
        <v>3.9484126984126986E-5</v>
      </c>
      <c r="H622" s="61">
        <f t="shared" si="68"/>
        <v>-2.9992608350377214E-3</v>
      </c>
      <c r="I622" s="31" t="e">
        <f t="shared" si="69"/>
        <v>#N/A</v>
      </c>
      <c r="J622">
        <v>-0.44</v>
      </c>
      <c r="K622">
        <v>-0.19</v>
      </c>
      <c r="L622">
        <v>0.25</v>
      </c>
      <c r="M622">
        <v>-7.0000000000000007E-2</v>
      </c>
      <c r="N622">
        <v>0</v>
      </c>
      <c r="Q622" s="109">
        <f t="shared" si="74"/>
        <v>-4.4000000000000003E-3</v>
      </c>
      <c r="R622" s="109">
        <f t="shared" si="70"/>
        <v>-1.9E-3</v>
      </c>
      <c r="S622" s="109">
        <f t="shared" si="71"/>
        <v>2.5000000000000001E-3</v>
      </c>
      <c r="T622" s="109">
        <f t="shared" si="72"/>
        <v>-7.000000000000001E-4</v>
      </c>
      <c r="U622" s="109">
        <f t="shared" si="73"/>
        <v>0</v>
      </c>
      <c r="W622" s="1"/>
    </row>
    <row r="623" spans="2:23" x14ac:dyDescent="0.25">
      <c r="B623" s="6"/>
      <c r="D623" s="6">
        <v>44188</v>
      </c>
      <c r="E623" s="61">
        <v>1.3505905335242074E-2</v>
      </c>
      <c r="F623" s="30" t="e" cm="1">
        <f t="array" ref="F623">INDEX(Input!$D:$D,MATCH('FAMA FRENCH'!$F$4,Input!$B:$B,0)*MATCH('FAMA FRENCH'!D623,Input!A:A,0))</f>
        <v>#N/A</v>
      </c>
      <c r="G623" s="61">
        <v>3.7182539682539683E-5</v>
      </c>
      <c r="H623" s="61">
        <f t="shared" si="68"/>
        <v>1.3468722795559534E-2</v>
      </c>
      <c r="I623" s="31" t="e">
        <f t="shared" si="69"/>
        <v>#N/A</v>
      </c>
      <c r="J623">
        <v>0.87</v>
      </c>
      <c r="K623">
        <v>2.0299999999999998</v>
      </c>
      <c r="L623">
        <v>0.28999999999999998</v>
      </c>
      <c r="M623">
        <v>0.41</v>
      </c>
      <c r="N623">
        <v>0</v>
      </c>
      <c r="Q623" s="109">
        <f t="shared" si="74"/>
        <v>8.6999999999999994E-3</v>
      </c>
      <c r="R623" s="109">
        <f t="shared" si="70"/>
        <v>2.0299999999999999E-2</v>
      </c>
      <c r="S623" s="109">
        <f t="shared" si="71"/>
        <v>2.8999999999999998E-3</v>
      </c>
      <c r="T623" s="109">
        <f t="shared" si="72"/>
        <v>4.0999999999999995E-3</v>
      </c>
      <c r="U623" s="109">
        <f t="shared" si="73"/>
        <v>0</v>
      </c>
      <c r="W623" s="1"/>
    </row>
    <row r="624" spans="2:23" x14ac:dyDescent="0.25">
      <c r="B624" s="6"/>
      <c r="D624" s="6">
        <v>44187</v>
      </c>
      <c r="E624" s="61">
        <v>-1.1430526751152772E-2</v>
      </c>
      <c r="F624" s="30" t="e" cm="1">
        <f t="array" ref="F624">INDEX(Input!$D:$D,MATCH('FAMA FRENCH'!$F$4,Input!$B:$B,0)*MATCH('FAMA FRENCH'!D624,Input!A:A,0))</f>
        <v>#N/A</v>
      </c>
      <c r="G624" s="61">
        <v>3.8333333333333334E-5</v>
      </c>
      <c r="H624" s="61">
        <f t="shared" si="68"/>
        <v>-1.1468860084486105E-2</v>
      </c>
      <c r="I624" s="31" t="e">
        <f t="shared" si="69"/>
        <v>#N/A</v>
      </c>
      <c r="J624">
        <v>0.84</v>
      </c>
      <c r="K624">
        <v>-1.61</v>
      </c>
      <c r="L624">
        <v>-0.84</v>
      </c>
      <c r="M624">
        <v>-7.0000000000000007E-2</v>
      </c>
      <c r="N624">
        <v>0</v>
      </c>
      <c r="Q624" s="109">
        <f t="shared" si="74"/>
        <v>8.3999999999999995E-3</v>
      </c>
      <c r="R624" s="109">
        <f t="shared" si="70"/>
        <v>-1.61E-2</v>
      </c>
      <c r="S624" s="109">
        <f t="shared" si="71"/>
        <v>-8.3999999999999995E-3</v>
      </c>
      <c r="T624" s="109">
        <f t="shared" si="72"/>
        <v>-7.000000000000001E-4</v>
      </c>
      <c r="U624" s="109">
        <f t="shared" si="73"/>
        <v>0</v>
      </c>
      <c r="W624" s="1"/>
    </row>
    <row r="625" spans="2:23" x14ac:dyDescent="0.25">
      <c r="B625" s="6"/>
      <c r="D625" s="6">
        <v>44186</v>
      </c>
      <c r="E625" s="61">
        <v>4.7894571271931531E-3</v>
      </c>
      <c r="F625" s="30" t="e" cm="1">
        <f t="array" ref="F625">INDEX(Input!$D:$D,MATCH('FAMA FRENCH'!$F$4,Input!$B:$B,0)*MATCH('FAMA FRENCH'!D625,Input!A:A,0))</f>
        <v>#N/A</v>
      </c>
      <c r="G625" s="61">
        <v>3.8492063492063491E-5</v>
      </c>
      <c r="H625" s="61">
        <f t="shared" si="68"/>
        <v>4.7509650637010898E-3</v>
      </c>
      <c r="I625" s="31" t="e">
        <f t="shared" si="69"/>
        <v>#N/A</v>
      </c>
      <c r="J625">
        <v>0.23</v>
      </c>
      <c r="K625">
        <v>-0.05</v>
      </c>
      <c r="L625">
        <v>-1.02</v>
      </c>
      <c r="M625">
        <v>0.31</v>
      </c>
      <c r="N625">
        <v>0</v>
      </c>
      <c r="Q625" s="109">
        <f t="shared" si="74"/>
        <v>2.3E-3</v>
      </c>
      <c r="R625" s="109">
        <f t="shared" si="70"/>
        <v>-5.0000000000000001E-4</v>
      </c>
      <c r="S625" s="109">
        <f t="shared" si="71"/>
        <v>-1.0200000000000001E-2</v>
      </c>
      <c r="T625" s="109">
        <f t="shared" si="72"/>
        <v>3.0999999999999999E-3</v>
      </c>
      <c r="U625" s="109">
        <f t="shared" si="73"/>
        <v>0</v>
      </c>
      <c r="W625" s="1"/>
    </row>
    <row r="626" spans="2:23" x14ac:dyDescent="0.25">
      <c r="B626" s="6"/>
      <c r="D626" s="6">
        <v>44183</v>
      </c>
      <c r="E626" s="61">
        <v>-8.4604554273588241E-3</v>
      </c>
      <c r="F626" s="30" t="e" cm="1">
        <f t="array" ref="F626">INDEX(Input!$D:$D,MATCH('FAMA FRENCH'!$F$4,Input!$B:$B,0)*MATCH('FAMA FRENCH'!D626,Input!A:A,0))</f>
        <v>#N/A</v>
      </c>
      <c r="G626" s="61">
        <v>3.9484126984126986E-5</v>
      </c>
      <c r="H626" s="61">
        <f t="shared" si="68"/>
        <v>-8.4999395543429515E-3</v>
      </c>
      <c r="I626" s="31" t="e">
        <f t="shared" si="69"/>
        <v>#N/A</v>
      </c>
      <c r="J626">
        <v>-0.19</v>
      </c>
      <c r="K626">
        <v>-1.17</v>
      </c>
      <c r="L626">
        <v>-0.4</v>
      </c>
      <c r="M626">
        <v>-0.75</v>
      </c>
      <c r="N626">
        <v>0</v>
      </c>
      <c r="Q626" s="109">
        <f t="shared" si="74"/>
        <v>-1.9E-3</v>
      </c>
      <c r="R626" s="109">
        <f t="shared" si="70"/>
        <v>-1.1699999999999999E-2</v>
      </c>
      <c r="S626" s="109">
        <f t="shared" si="71"/>
        <v>-4.0000000000000001E-3</v>
      </c>
      <c r="T626" s="109">
        <f t="shared" si="72"/>
        <v>-7.4999999999999997E-3</v>
      </c>
      <c r="U626" s="109">
        <f t="shared" si="73"/>
        <v>0</v>
      </c>
      <c r="W626" s="1"/>
    </row>
    <row r="627" spans="2:23" x14ac:dyDescent="0.25">
      <c r="B627" s="6"/>
      <c r="D627" s="6">
        <v>44182</v>
      </c>
      <c r="E627" s="61">
        <v>1.5419774942177812E-2</v>
      </c>
      <c r="F627" s="30" t="e" cm="1">
        <f t="array" ref="F627">INDEX(Input!$D:$D,MATCH('FAMA FRENCH'!$F$4,Input!$B:$B,0)*MATCH('FAMA FRENCH'!D627,Input!A:A,0))</f>
        <v>#N/A</v>
      </c>
      <c r="G627" s="61">
        <v>3.98015873015873E-5</v>
      </c>
      <c r="H627" s="61">
        <f t="shared" si="68"/>
        <v>1.5379973354876226E-2</v>
      </c>
      <c r="I627" s="31" t="e">
        <f t="shared" si="69"/>
        <v>#N/A</v>
      </c>
      <c r="J627">
        <v>0.5</v>
      </c>
      <c r="K627">
        <v>-0.7</v>
      </c>
      <c r="L627">
        <v>-0.6</v>
      </c>
      <c r="M627">
        <v>-0.21</v>
      </c>
      <c r="N627">
        <v>0</v>
      </c>
      <c r="Q627" s="109">
        <f t="shared" si="74"/>
        <v>5.0000000000000001E-3</v>
      </c>
      <c r="R627" s="109">
        <f t="shared" si="70"/>
        <v>-6.9999999999999993E-3</v>
      </c>
      <c r="S627" s="109">
        <f t="shared" si="71"/>
        <v>-6.0000000000000001E-3</v>
      </c>
      <c r="T627" s="109">
        <f t="shared" si="72"/>
        <v>-2.0999999999999999E-3</v>
      </c>
      <c r="U627" s="109">
        <f t="shared" si="73"/>
        <v>0</v>
      </c>
      <c r="W627" s="1"/>
    </row>
    <row r="628" spans="2:23" x14ac:dyDescent="0.25">
      <c r="B628" s="6"/>
      <c r="D628" s="6">
        <v>44181</v>
      </c>
      <c r="E628" s="61">
        <v>1.1724200115785966E-2</v>
      </c>
      <c r="F628" s="30" t="e" cm="1">
        <f t="array" ref="F628">INDEX(Input!$D:$D,MATCH('FAMA FRENCH'!$F$4,Input!$B:$B,0)*MATCH('FAMA FRENCH'!D628,Input!A:A,0))</f>
        <v>#N/A</v>
      </c>
      <c r="G628" s="61">
        <v>3.8293650793650788E-5</v>
      </c>
      <c r="H628" s="61">
        <f t="shared" si="68"/>
        <v>1.1685906464992315E-2</v>
      </c>
      <c r="I628" s="31" t="e">
        <f t="shared" si="69"/>
        <v>#N/A</v>
      </c>
      <c r="J628">
        <v>-0.57999999999999996</v>
      </c>
      <c r="K628">
        <v>-0.37</v>
      </c>
      <c r="L628">
        <v>0.03</v>
      </c>
      <c r="M628">
        <v>-0.2</v>
      </c>
      <c r="N628">
        <v>0</v>
      </c>
      <c r="Q628" s="109">
        <f t="shared" si="74"/>
        <v>-5.7999999999999996E-3</v>
      </c>
      <c r="R628" s="109">
        <f t="shared" si="70"/>
        <v>-3.7000000000000002E-3</v>
      </c>
      <c r="S628" s="109">
        <f t="shared" si="71"/>
        <v>2.9999999999999997E-4</v>
      </c>
      <c r="T628" s="109">
        <f t="shared" si="72"/>
        <v>-2E-3</v>
      </c>
      <c r="U628" s="109">
        <f t="shared" si="73"/>
        <v>0</v>
      </c>
      <c r="W628" s="1"/>
    </row>
    <row r="629" spans="2:23" x14ac:dyDescent="0.25">
      <c r="B629" s="6"/>
      <c r="D629" s="6">
        <v>44180</v>
      </c>
      <c r="E629" s="61">
        <v>-6.9861733142411557E-3</v>
      </c>
      <c r="F629" s="30" t="e" cm="1">
        <f t="array" ref="F629">INDEX(Input!$D:$D,MATCH('FAMA FRENCH'!$F$4,Input!$B:$B,0)*MATCH('FAMA FRENCH'!D629,Input!A:A,0))</f>
        <v>#N/A</v>
      </c>
      <c r="G629" s="61">
        <v>3.8452380952380945E-5</v>
      </c>
      <c r="H629" s="61">
        <f t="shared" si="68"/>
        <v>-7.0246256951935369E-3</v>
      </c>
      <c r="I629" s="31" t="e">
        <f t="shared" si="69"/>
        <v>#N/A</v>
      </c>
      <c r="J629">
        <v>1.1499999999999999</v>
      </c>
      <c r="K629">
        <v>0.36</v>
      </c>
      <c r="L629">
        <v>0.44</v>
      </c>
      <c r="M629">
        <v>0.55000000000000004</v>
      </c>
      <c r="N629">
        <v>0</v>
      </c>
      <c r="Q629" s="109">
        <f t="shared" si="74"/>
        <v>1.15E-2</v>
      </c>
      <c r="R629" s="109">
        <f t="shared" si="70"/>
        <v>3.5999999999999999E-3</v>
      </c>
      <c r="S629" s="109">
        <f t="shared" si="71"/>
        <v>4.4000000000000003E-3</v>
      </c>
      <c r="T629" s="109">
        <f t="shared" si="72"/>
        <v>5.5000000000000005E-3</v>
      </c>
      <c r="U629" s="109">
        <f t="shared" si="73"/>
        <v>0</v>
      </c>
      <c r="W629" s="1"/>
    </row>
    <row r="630" spans="2:23" x14ac:dyDescent="0.25">
      <c r="B630" s="6"/>
      <c r="D630" s="6">
        <v>44179</v>
      </c>
      <c r="E630" s="61">
        <v>2.4669411554487878E-3</v>
      </c>
      <c r="F630" s="30" t="e" cm="1">
        <f t="array" ref="F630">INDEX(Input!$D:$D,MATCH('FAMA FRENCH'!$F$4,Input!$B:$B,0)*MATCH('FAMA FRENCH'!D630,Input!A:A,0))</f>
        <v>#N/A</v>
      </c>
      <c r="G630" s="61">
        <v>3.8373015873015874E-5</v>
      </c>
      <c r="H630" s="61">
        <f t="shared" si="68"/>
        <v>2.4285681395757718E-3</v>
      </c>
      <c r="I630" s="31" t="e">
        <f t="shared" si="69"/>
        <v>#N/A</v>
      </c>
      <c r="J630">
        <v>0.22</v>
      </c>
      <c r="K630">
        <v>-1.53</v>
      </c>
      <c r="L630">
        <v>-0.4</v>
      </c>
      <c r="M630">
        <v>-0.8</v>
      </c>
      <c r="N630">
        <v>0</v>
      </c>
      <c r="Q630" s="109">
        <f t="shared" si="74"/>
        <v>2.2000000000000001E-3</v>
      </c>
      <c r="R630" s="109">
        <f t="shared" si="70"/>
        <v>-1.5300000000000001E-2</v>
      </c>
      <c r="S630" s="109">
        <f t="shared" si="71"/>
        <v>-4.0000000000000001E-3</v>
      </c>
      <c r="T630" s="109">
        <f t="shared" si="72"/>
        <v>-8.0000000000000002E-3</v>
      </c>
      <c r="U630" s="109">
        <f t="shared" si="73"/>
        <v>0</v>
      </c>
      <c r="W630" s="1"/>
    </row>
    <row r="631" spans="2:23" x14ac:dyDescent="0.25">
      <c r="B631" s="6"/>
      <c r="D631" s="6">
        <v>44176</v>
      </c>
      <c r="E631" s="61">
        <v>1.7477329782807417E-3</v>
      </c>
      <c r="F631" s="30" t="e" cm="1">
        <f t="array" ref="F631">INDEX(Input!$D:$D,MATCH('FAMA FRENCH'!$F$4,Input!$B:$B,0)*MATCH('FAMA FRENCH'!D631,Input!A:A,0))</f>
        <v>#N/A</v>
      </c>
      <c r="G631" s="61">
        <v>3.9325396825396829E-5</v>
      </c>
      <c r="H631" s="61">
        <f t="shared" si="68"/>
        <v>1.7084075814553449E-3</v>
      </c>
      <c r="I631" s="31" t="e">
        <f t="shared" si="69"/>
        <v>#N/A</v>
      </c>
      <c r="J631">
        <v>-0.57999999999999996</v>
      </c>
      <c r="K631">
        <v>-0.71</v>
      </c>
      <c r="L631">
        <v>-0.56999999999999995</v>
      </c>
      <c r="M631">
        <v>-0.55000000000000004</v>
      </c>
      <c r="N631">
        <v>0</v>
      </c>
      <c r="Q631" s="109">
        <f t="shared" si="74"/>
        <v>-5.7999999999999996E-3</v>
      </c>
      <c r="R631" s="109">
        <f t="shared" si="70"/>
        <v>-7.0999999999999995E-3</v>
      </c>
      <c r="S631" s="109">
        <f t="shared" si="71"/>
        <v>-5.6999999999999993E-3</v>
      </c>
      <c r="T631" s="109">
        <f t="shared" si="72"/>
        <v>-5.5000000000000005E-3</v>
      </c>
      <c r="U631" s="109">
        <f t="shared" si="73"/>
        <v>0</v>
      </c>
      <c r="W631" s="1"/>
    </row>
    <row r="632" spans="2:23" x14ac:dyDescent="0.25">
      <c r="B632" s="6"/>
      <c r="D632" s="6">
        <v>44175</v>
      </c>
      <c r="E632" s="61">
        <v>-1.366518783223895E-2</v>
      </c>
      <c r="F632" s="30" t="e" cm="1">
        <f t="array" ref="F632">INDEX(Input!$D:$D,MATCH('FAMA FRENCH'!$F$4,Input!$B:$B,0)*MATCH('FAMA FRENCH'!D632,Input!A:A,0))</f>
        <v>#N/A</v>
      </c>
      <c r="G632" s="61">
        <v>3.984126984126984E-5</v>
      </c>
      <c r="H632" s="61">
        <f t="shared" si="68"/>
        <v>-1.370502910208022E-2</v>
      </c>
      <c r="I632" s="31" t="e">
        <f t="shared" si="69"/>
        <v>#N/A</v>
      </c>
      <c r="J632">
        <v>0.93</v>
      </c>
      <c r="K632">
        <v>-0.47</v>
      </c>
      <c r="L632">
        <v>-1.53</v>
      </c>
      <c r="M632">
        <v>-0.27</v>
      </c>
      <c r="N632">
        <v>0</v>
      </c>
      <c r="Q632" s="109">
        <f t="shared" si="74"/>
        <v>9.300000000000001E-3</v>
      </c>
      <c r="R632" s="109">
        <f t="shared" si="70"/>
        <v>-4.6999999999999993E-3</v>
      </c>
      <c r="S632" s="109">
        <f t="shared" si="71"/>
        <v>-1.5300000000000001E-2</v>
      </c>
      <c r="T632" s="109">
        <f t="shared" si="72"/>
        <v>-2.7000000000000001E-3</v>
      </c>
      <c r="U632" s="109">
        <f t="shared" si="73"/>
        <v>0</v>
      </c>
      <c r="W632" s="1"/>
    </row>
    <row r="633" spans="2:23" x14ac:dyDescent="0.25">
      <c r="B633" s="6"/>
      <c r="D633" s="6">
        <v>44174</v>
      </c>
      <c r="E633" s="61">
        <v>6.7642034824782803E-3</v>
      </c>
      <c r="F633" s="30" t="e" cm="1">
        <f t="array" ref="F633">INDEX(Input!$D:$D,MATCH('FAMA FRENCH'!$F$4,Input!$B:$B,0)*MATCH('FAMA FRENCH'!D633,Input!A:A,0))</f>
        <v>#N/A</v>
      </c>
      <c r="G633" s="61">
        <v>4.0634920634920638E-5</v>
      </c>
      <c r="H633" s="61">
        <f t="shared" si="68"/>
        <v>6.7235685618433592E-3</v>
      </c>
      <c r="I633" s="31" t="e">
        <f t="shared" si="69"/>
        <v>#N/A</v>
      </c>
      <c r="J633">
        <v>0.31</v>
      </c>
      <c r="K633">
        <v>1.28</v>
      </c>
      <c r="L633">
        <v>0.86</v>
      </c>
      <c r="M633">
        <v>0.28999999999999998</v>
      </c>
      <c r="N633">
        <v>0</v>
      </c>
      <c r="Q633" s="109">
        <f t="shared" si="74"/>
        <v>3.0999999999999999E-3</v>
      </c>
      <c r="R633" s="109">
        <f t="shared" si="70"/>
        <v>1.2800000000000001E-2</v>
      </c>
      <c r="S633" s="109">
        <f t="shared" si="71"/>
        <v>8.6E-3</v>
      </c>
      <c r="T633" s="109">
        <f t="shared" si="72"/>
        <v>2.8999999999999998E-3</v>
      </c>
      <c r="U633" s="109">
        <f t="shared" si="73"/>
        <v>0</v>
      </c>
      <c r="W633" s="1"/>
    </row>
    <row r="634" spans="2:23" x14ac:dyDescent="0.25">
      <c r="B634" s="6"/>
      <c r="D634" s="6">
        <v>44173</v>
      </c>
      <c r="E634" s="61">
        <v>1.2957419659052704E-2</v>
      </c>
      <c r="F634" s="30" t="e" cm="1">
        <f t="array" ref="F634">INDEX(Input!$D:$D,MATCH('FAMA FRENCH'!$F$4,Input!$B:$B,0)*MATCH('FAMA FRENCH'!D634,Input!A:A,0))</f>
        <v>#N/A</v>
      </c>
      <c r="G634" s="61">
        <v>4.1031746031746031E-5</v>
      </c>
      <c r="H634" s="61">
        <f t="shared" si="68"/>
        <v>1.2916387913020959E-2</v>
      </c>
      <c r="I634" s="31" t="e">
        <f t="shared" si="69"/>
        <v>#N/A</v>
      </c>
      <c r="J634">
        <v>0.89</v>
      </c>
      <c r="K634">
        <v>-0.7</v>
      </c>
      <c r="L634">
        <v>-0.71</v>
      </c>
      <c r="M634">
        <v>0</v>
      </c>
      <c r="N634">
        <v>0</v>
      </c>
      <c r="Q634" s="109">
        <f t="shared" si="74"/>
        <v>8.8999999999999999E-3</v>
      </c>
      <c r="R634" s="109">
        <f t="shared" si="70"/>
        <v>-6.9999999999999993E-3</v>
      </c>
      <c r="S634" s="109">
        <f t="shared" si="71"/>
        <v>-7.0999999999999995E-3</v>
      </c>
      <c r="T634" s="109">
        <f t="shared" si="72"/>
        <v>0</v>
      </c>
      <c r="U634" s="109">
        <f t="shared" si="73"/>
        <v>0</v>
      </c>
      <c r="W634" s="1"/>
    </row>
    <row r="635" spans="2:23" x14ac:dyDescent="0.25">
      <c r="B635" s="6"/>
      <c r="D635" s="6">
        <v>44172</v>
      </c>
      <c r="E635" s="61">
        <v>1.3744673167064332E-2</v>
      </c>
      <c r="F635" s="30" t="e" cm="1">
        <f t="array" ref="F635">INDEX(Input!$D:$D,MATCH('FAMA FRENCH'!$F$4,Input!$B:$B,0)*MATCH('FAMA FRENCH'!D635,Input!A:A,0))</f>
        <v>#N/A</v>
      </c>
      <c r="G635" s="61">
        <v>4.142857142857143E-5</v>
      </c>
      <c r="H635" s="61">
        <f t="shared" si="68"/>
        <v>1.3703244595635761E-2</v>
      </c>
      <c r="I635" s="31" t="e">
        <f t="shared" si="69"/>
        <v>#N/A</v>
      </c>
      <c r="J635">
        <v>-0.06</v>
      </c>
      <c r="K635">
        <v>-1.02</v>
      </c>
      <c r="L635">
        <v>-0.56000000000000005</v>
      </c>
      <c r="M635">
        <v>-0.49</v>
      </c>
      <c r="N635">
        <v>0</v>
      </c>
      <c r="Q635" s="109">
        <f t="shared" si="74"/>
        <v>-5.9999999999999995E-4</v>
      </c>
      <c r="R635" s="109">
        <f t="shared" si="70"/>
        <v>-1.0200000000000001E-2</v>
      </c>
      <c r="S635" s="109">
        <f t="shared" si="71"/>
        <v>-5.6000000000000008E-3</v>
      </c>
      <c r="T635" s="109">
        <f t="shared" si="72"/>
        <v>-4.8999999999999998E-3</v>
      </c>
      <c r="U635" s="109">
        <f t="shared" si="73"/>
        <v>0</v>
      </c>
      <c r="W635" s="1"/>
    </row>
    <row r="636" spans="2:23" x14ac:dyDescent="0.25">
      <c r="B636" s="6"/>
      <c r="D636" s="6">
        <v>44169</v>
      </c>
      <c r="E636" s="61">
        <v>1.6875690461803251E-2</v>
      </c>
      <c r="F636" s="30" t="e" cm="1">
        <f t="array" ref="F636">INDEX(Input!$D:$D,MATCH('FAMA FRENCH'!$F$4,Input!$B:$B,0)*MATCH('FAMA FRENCH'!D636,Input!A:A,0))</f>
        <v>#N/A</v>
      </c>
      <c r="G636" s="61">
        <v>3.9722222222222215E-5</v>
      </c>
      <c r="H636" s="61">
        <f t="shared" si="68"/>
        <v>1.6835968239581028E-2</v>
      </c>
      <c r="I636" s="31" t="e">
        <f t="shared" si="69"/>
        <v>#N/A</v>
      </c>
      <c r="J636">
        <v>1.59</v>
      </c>
      <c r="K636">
        <v>0.83</v>
      </c>
      <c r="L636">
        <v>-0.31</v>
      </c>
      <c r="M636">
        <v>0.59</v>
      </c>
      <c r="N636">
        <v>0</v>
      </c>
      <c r="Q636" s="109">
        <f t="shared" si="74"/>
        <v>1.5900000000000001E-2</v>
      </c>
      <c r="R636" s="109">
        <f t="shared" si="70"/>
        <v>8.3000000000000001E-3</v>
      </c>
      <c r="S636" s="109">
        <f t="shared" si="71"/>
        <v>-3.0999999999999999E-3</v>
      </c>
      <c r="T636" s="109">
        <f t="shared" si="72"/>
        <v>5.8999999999999999E-3</v>
      </c>
      <c r="U636" s="109">
        <f t="shared" si="73"/>
        <v>0</v>
      </c>
      <c r="W636" s="1"/>
    </row>
    <row r="637" spans="2:23" x14ac:dyDescent="0.25">
      <c r="B637" s="6"/>
      <c r="D637" s="6">
        <v>44168</v>
      </c>
      <c r="E637" s="61">
        <v>1.0102892463943686E-2</v>
      </c>
      <c r="F637" s="30" t="e" cm="1">
        <f t="array" ref="F637">INDEX(Input!$D:$D,MATCH('FAMA FRENCH'!$F$4,Input!$B:$B,0)*MATCH('FAMA FRENCH'!D637,Input!A:A,0))</f>
        <v>#N/A</v>
      </c>
      <c r="G637" s="61">
        <v>3.9682539682539683E-5</v>
      </c>
      <c r="H637" s="61">
        <f t="shared" si="68"/>
        <v>1.0063209924261147E-2</v>
      </c>
      <c r="I637" s="31" t="e">
        <f t="shared" si="69"/>
        <v>#N/A</v>
      </c>
      <c r="J637">
        <v>0.55000000000000004</v>
      </c>
      <c r="K637">
        <v>-0.09</v>
      </c>
      <c r="L637">
        <v>-0.28999999999999998</v>
      </c>
      <c r="M637">
        <v>0.19</v>
      </c>
      <c r="N637">
        <v>0</v>
      </c>
      <c r="Q637" s="109">
        <f t="shared" si="74"/>
        <v>5.5000000000000005E-3</v>
      </c>
      <c r="R637" s="109">
        <f t="shared" si="70"/>
        <v>-8.9999999999999998E-4</v>
      </c>
      <c r="S637" s="109">
        <f t="shared" si="71"/>
        <v>-2.8999999999999998E-3</v>
      </c>
      <c r="T637" s="109">
        <f t="shared" si="72"/>
        <v>1.9E-3</v>
      </c>
      <c r="U637" s="109">
        <f t="shared" si="73"/>
        <v>0</v>
      </c>
      <c r="W637" s="1"/>
    </row>
    <row r="638" spans="2:23" x14ac:dyDescent="0.25">
      <c r="B638" s="6"/>
      <c r="D638" s="6">
        <v>44167</v>
      </c>
      <c r="E638" s="61">
        <v>4.9199940409020253E-3</v>
      </c>
      <c r="F638" s="30" t="e" cm="1">
        <f t="array" ref="F638">INDEX(Input!$D:$D,MATCH('FAMA FRENCH'!$F$4,Input!$B:$B,0)*MATCH('FAMA FRENCH'!D638,Input!A:A,0))</f>
        <v>#N/A</v>
      </c>
      <c r="G638" s="61">
        <v>3.9682539682539683E-5</v>
      </c>
      <c r="H638" s="61">
        <f t="shared" si="68"/>
        <v>4.8803115012194852E-3</v>
      </c>
      <c r="I638" s="31" t="e">
        <f t="shared" si="69"/>
        <v>#N/A</v>
      </c>
      <c r="J638">
        <v>0.21</v>
      </c>
      <c r="K638">
        <v>1.08</v>
      </c>
      <c r="L638">
        <v>0.38</v>
      </c>
      <c r="M638">
        <v>0.59</v>
      </c>
      <c r="N638">
        <v>0</v>
      </c>
      <c r="Q638" s="109">
        <f t="shared" si="74"/>
        <v>2.0999999999999999E-3</v>
      </c>
      <c r="R638" s="109">
        <f t="shared" si="70"/>
        <v>1.0800000000000001E-2</v>
      </c>
      <c r="S638" s="109">
        <f t="shared" si="71"/>
        <v>3.8E-3</v>
      </c>
      <c r="T638" s="109">
        <f t="shared" si="72"/>
        <v>5.8999999999999999E-3</v>
      </c>
      <c r="U638" s="109">
        <f t="shared" si="73"/>
        <v>0</v>
      </c>
      <c r="W638" s="1"/>
    </row>
    <row r="639" spans="2:23" x14ac:dyDescent="0.25">
      <c r="B639" s="6"/>
      <c r="D639" s="6">
        <v>44166</v>
      </c>
      <c r="E639" s="61">
        <v>2.0513490471254225E-2</v>
      </c>
      <c r="F639" s="30" t="e" cm="1">
        <f t="array" ref="F639">INDEX(Input!$D:$D,MATCH('FAMA FRENCH'!$F$4,Input!$B:$B,0)*MATCH('FAMA FRENCH'!D639,Input!A:A,0))</f>
        <v>#N/A</v>
      </c>
      <c r="G639" s="61">
        <v>3.642857142857143E-5</v>
      </c>
      <c r="H639" s="61">
        <f t="shared" si="68"/>
        <v>2.0477061899825653E-2</v>
      </c>
      <c r="I639" s="31" t="e">
        <f t="shared" si="69"/>
        <v>#N/A</v>
      </c>
      <c r="J639">
        <v>-0.08</v>
      </c>
      <c r="K639">
        <v>0.53</v>
      </c>
      <c r="L639">
        <v>1.07</v>
      </c>
      <c r="M639">
        <v>0.49</v>
      </c>
      <c r="N639">
        <v>0</v>
      </c>
      <c r="Q639" s="109">
        <f t="shared" si="74"/>
        <v>-8.0000000000000004E-4</v>
      </c>
      <c r="R639" s="109">
        <f t="shared" si="70"/>
        <v>5.3E-3</v>
      </c>
      <c r="S639" s="109">
        <f t="shared" si="71"/>
        <v>1.0700000000000001E-2</v>
      </c>
      <c r="T639" s="109">
        <f t="shared" si="72"/>
        <v>4.8999999999999998E-3</v>
      </c>
      <c r="U639" s="109">
        <f t="shared" si="73"/>
        <v>0</v>
      </c>
      <c r="W639" s="1"/>
    </row>
    <row r="640" spans="2:23" x14ac:dyDescent="0.25">
      <c r="B640" s="6"/>
      <c r="D640" s="6">
        <v>44165</v>
      </c>
      <c r="E640" s="61">
        <v>8.9065611906970696E-3</v>
      </c>
      <c r="F640" s="30" t="e" cm="1">
        <f t="array" ref="F640">INDEX(Input!$D:$D,MATCH('FAMA FRENCH'!$F$4,Input!$B:$B,0)*MATCH('FAMA FRENCH'!D640,Input!A:A,0))</f>
        <v>#N/A</v>
      </c>
      <c r="G640" s="61">
        <v>3.5674603174603171E-5</v>
      </c>
      <c r="H640" s="61">
        <f t="shared" si="68"/>
        <v>8.8708865875224661E-3</v>
      </c>
      <c r="I640" s="31" t="e">
        <f t="shared" si="69"/>
        <v>#N/A</v>
      </c>
      <c r="J640">
        <v>-1.55</v>
      </c>
      <c r="K640">
        <v>-2.0699999999999998</v>
      </c>
      <c r="L640">
        <v>-0.5</v>
      </c>
      <c r="M640">
        <v>0.48</v>
      </c>
      <c r="N640">
        <v>0</v>
      </c>
      <c r="Q640" s="109">
        <f t="shared" si="74"/>
        <v>-1.55E-2</v>
      </c>
      <c r="R640" s="109">
        <f t="shared" si="70"/>
        <v>-2.07E-2</v>
      </c>
      <c r="S640" s="109">
        <f t="shared" si="71"/>
        <v>-5.0000000000000001E-3</v>
      </c>
      <c r="T640" s="109">
        <f t="shared" si="72"/>
        <v>4.7999999999999996E-3</v>
      </c>
      <c r="U640" s="109">
        <f t="shared" si="73"/>
        <v>0</v>
      </c>
      <c r="W640" s="1"/>
    </row>
    <row r="641" spans="2:23" x14ac:dyDescent="0.25">
      <c r="B641" s="6"/>
      <c r="D641" s="6">
        <v>44162</v>
      </c>
      <c r="E641" s="61">
        <v>-3.1737032189790011E-3</v>
      </c>
      <c r="F641" s="30" t="e" cm="1">
        <f t="array" ref="F641">INDEX(Input!$D:$D,MATCH('FAMA FRENCH'!$F$4,Input!$B:$B,0)*MATCH('FAMA FRENCH'!D641,Input!A:A,0))</f>
        <v>#N/A</v>
      </c>
      <c r="G641" s="61">
        <v>3.5992063492063492E-5</v>
      </c>
      <c r="H641" s="61">
        <f t="shared" si="68"/>
        <v>-3.2096952824710646E-3</v>
      </c>
      <c r="I641" s="31" t="e">
        <f t="shared" si="69"/>
        <v>#N/A</v>
      </c>
      <c r="J641">
        <v>0.15</v>
      </c>
      <c r="K641">
        <v>-1.63</v>
      </c>
      <c r="L641">
        <v>-0.77</v>
      </c>
      <c r="M641">
        <v>-0.31</v>
      </c>
      <c r="N641">
        <v>0</v>
      </c>
      <c r="Q641" s="109">
        <f t="shared" si="74"/>
        <v>1.5E-3</v>
      </c>
      <c r="R641" s="109">
        <f t="shared" si="70"/>
        <v>-1.6299999999999999E-2</v>
      </c>
      <c r="S641" s="109">
        <f t="shared" si="71"/>
        <v>-7.7000000000000002E-3</v>
      </c>
      <c r="T641" s="109">
        <f t="shared" si="72"/>
        <v>-3.0999999999999999E-3</v>
      </c>
      <c r="U641" s="109">
        <f t="shared" si="73"/>
        <v>0</v>
      </c>
      <c r="W641" s="1"/>
    </row>
    <row r="642" spans="2:23" x14ac:dyDescent="0.25">
      <c r="B642" s="6"/>
      <c r="D642" s="6">
        <v>44160</v>
      </c>
      <c r="E642" s="61">
        <v>6.2277740530530751E-3</v>
      </c>
      <c r="F642" s="30" t="e" cm="1">
        <f t="array" ref="F642">INDEX(Input!$D:$D,MATCH('FAMA FRENCH'!$F$4,Input!$B:$B,0)*MATCH('FAMA FRENCH'!D642,Input!A:A,0))</f>
        <v>#N/A</v>
      </c>
      <c r="G642" s="61">
        <v>3.7261904761904761E-5</v>
      </c>
      <c r="H642" s="61">
        <f t="shared" si="68"/>
        <v>6.1905121482911706E-3</v>
      </c>
      <c r="I642" s="31" t="e">
        <f t="shared" si="69"/>
        <v>#N/A</v>
      </c>
      <c r="J642">
        <v>-0.27</v>
      </c>
      <c r="K642">
        <v>-1.33</v>
      </c>
      <c r="L642">
        <v>-0.39</v>
      </c>
      <c r="M642">
        <v>-0.54</v>
      </c>
      <c r="N642">
        <v>0</v>
      </c>
      <c r="Q642" s="109">
        <f t="shared" si="74"/>
        <v>-2.7000000000000001E-3</v>
      </c>
      <c r="R642" s="109">
        <f t="shared" si="70"/>
        <v>-1.3300000000000001E-2</v>
      </c>
      <c r="S642" s="109">
        <f t="shared" si="71"/>
        <v>-3.9000000000000003E-3</v>
      </c>
      <c r="T642" s="109">
        <f t="shared" si="72"/>
        <v>-5.4000000000000003E-3</v>
      </c>
      <c r="U642" s="109">
        <f t="shared" si="73"/>
        <v>0</v>
      </c>
      <c r="W642" s="1"/>
    </row>
    <row r="643" spans="2:23" x14ac:dyDescent="0.25">
      <c r="B643" s="6"/>
      <c r="D643" s="6">
        <v>44159</v>
      </c>
      <c r="E643" s="61">
        <v>1.4880246636722883E-2</v>
      </c>
      <c r="F643" s="30" t="e" cm="1">
        <f t="array" ref="F643">INDEX(Input!$D:$D,MATCH('FAMA FRENCH'!$F$4,Input!$B:$B,0)*MATCH('FAMA FRENCH'!D643,Input!A:A,0))</f>
        <v>#N/A</v>
      </c>
      <c r="G643" s="61">
        <v>3.5714285714285717E-5</v>
      </c>
      <c r="H643" s="61">
        <f t="shared" si="68"/>
        <v>1.4844532351008596E-2</v>
      </c>
      <c r="I643" s="31" t="e">
        <f t="shared" si="69"/>
        <v>#N/A</v>
      </c>
      <c r="J643">
        <v>0.51</v>
      </c>
      <c r="K643">
        <v>2.77</v>
      </c>
      <c r="L643">
        <v>0.53</v>
      </c>
      <c r="M643">
        <v>0.51</v>
      </c>
      <c r="N643">
        <v>0</v>
      </c>
      <c r="Q643" s="109">
        <f t="shared" si="74"/>
        <v>5.1000000000000004E-3</v>
      </c>
      <c r="R643" s="109">
        <f t="shared" si="70"/>
        <v>2.7699999999999999E-2</v>
      </c>
      <c r="S643" s="109">
        <f t="shared" si="71"/>
        <v>5.3E-3</v>
      </c>
      <c r="T643" s="109">
        <f t="shared" si="72"/>
        <v>5.1000000000000004E-3</v>
      </c>
      <c r="U643" s="109">
        <f t="shared" si="73"/>
        <v>0</v>
      </c>
      <c r="W643" s="1"/>
    </row>
    <row r="644" spans="2:23" x14ac:dyDescent="0.25">
      <c r="B644" s="6"/>
      <c r="D644" s="6">
        <v>44158</v>
      </c>
      <c r="E644" s="61">
        <v>1.4894644926854586E-2</v>
      </c>
      <c r="F644" s="30" t="e" cm="1">
        <f t="array" ref="F644">INDEX(Input!$D:$D,MATCH('FAMA FRENCH'!$F$4,Input!$B:$B,0)*MATCH('FAMA FRENCH'!D644,Input!A:A,0))</f>
        <v>#N/A</v>
      </c>
      <c r="G644" s="61">
        <v>3.4246031746031751E-5</v>
      </c>
      <c r="H644" s="61">
        <f t="shared" si="68"/>
        <v>1.4860398895108555E-2</v>
      </c>
      <c r="I644" s="31" t="e">
        <f t="shared" si="69"/>
        <v>#N/A</v>
      </c>
      <c r="J644">
        <v>1.4</v>
      </c>
      <c r="K644">
        <v>1.56</v>
      </c>
      <c r="L644">
        <v>0.35</v>
      </c>
      <c r="M644">
        <v>0.05</v>
      </c>
      <c r="N644">
        <v>0</v>
      </c>
      <c r="Q644" s="109">
        <f t="shared" si="74"/>
        <v>1.3999999999999999E-2</v>
      </c>
      <c r="R644" s="109">
        <f t="shared" si="70"/>
        <v>1.5600000000000001E-2</v>
      </c>
      <c r="S644" s="109">
        <f t="shared" si="71"/>
        <v>3.4999999999999996E-3</v>
      </c>
      <c r="T644" s="109">
        <f t="shared" si="72"/>
        <v>5.0000000000000001E-4</v>
      </c>
      <c r="U644" s="109">
        <f t="shared" si="73"/>
        <v>0</v>
      </c>
      <c r="W644" s="1"/>
    </row>
    <row r="645" spans="2:23" x14ac:dyDescent="0.25">
      <c r="B645" s="6"/>
      <c r="D645" s="6">
        <v>44155</v>
      </c>
      <c r="E645" s="61">
        <v>-1.7856382297224006E-3</v>
      </c>
      <c r="F645" s="30" t="e" cm="1">
        <f t="array" ref="F645">INDEX(Input!$D:$D,MATCH('FAMA FRENCH'!$F$4,Input!$B:$B,0)*MATCH('FAMA FRENCH'!D645,Input!A:A,0))</f>
        <v>#N/A</v>
      </c>
      <c r="G645" s="61">
        <v>3.4285714285714284E-5</v>
      </c>
      <c r="H645" s="61">
        <f t="shared" si="68"/>
        <v>-1.8199239440081149E-3</v>
      </c>
      <c r="I645" s="31" t="e">
        <f t="shared" si="69"/>
        <v>#N/A</v>
      </c>
      <c r="J645">
        <v>0.6</v>
      </c>
      <c r="K645">
        <v>-0.6</v>
      </c>
      <c r="L645">
        <v>-0.74</v>
      </c>
      <c r="M645">
        <v>-0.11</v>
      </c>
      <c r="N645">
        <v>0</v>
      </c>
      <c r="Q645" s="109">
        <f t="shared" si="74"/>
        <v>6.0000000000000001E-3</v>
      </c>
      <c r="R645" s="109">
        <f t="shared" si="70"/>
        <v>-6.0000000000000001E-3</v>
      </c>
      <c r="S645" s="109">
        <f t="shared" si="71"/>
        <v>-7.4000000000000003E-3</v>
      </c>
      <c r="T645" s="109">
        <f t="shared" si="72"/>
        <v>-1.1000000000000001E-3</v>
      </c>
      <c r="U645" s="109">
        <f t="shared" si="73"/>
        <v>0</v>
      </c>
      <c r="W645" s="1"/>
    </row>
    <row r="646" spans="2:23" x14ac:dyDescent="0.25">
      <c r="B646" s="6"/>
      <c r="D646" s="6">
        <v>44154</v>
      </c>
      <c r="E646" s="61">
        <v>7.2725623793802397E-3</v>
      </c>
      <c r="F646" s="30" t="e" cm="1">
        <f t="array" ref="F646">INDEX(Input!$D:$D,MATCH('FAMA FRENCH'!$F$4,Input!$B:$B,0)*MATCH('FAMA FRENCH'!D646,Input!A:A,0))</f>
        <v>#N/A</v>
      </c>
      <c r="G646" s="61">
        <v>3.5476190476190475E-5</v>
      </c>
      <c r="H646" s="61">
        <f t="shared" ref="H646:H709" si="75">E646-G646</f>
        <v>7.2370861889040489E-3</v>
      </c>
      <c r="I646" s="31" t="e">
        <f t="shared" si="69"/>
        <v>#N/A</v>
      </c>
      <c r="J646">
        <v>0.28000000000000003</v>
      </c>
      <c r="K646">
        <v>-0.76</v>
      </c>
      <c r="L646">
        <v>-0.66</v>
      </c>
      <c r="M646">
        <v>-0.2</v>
      </c>
      <c r="N646">
        <v>0</v>
      </c>
      <c r="Q646" s="109">
        <f t="shared" si="74"/>
        <v>2.8000000000000004E-3</v>
      </c>
      <c r="R646" s="109">
        <f t="shared" si="70"/>
        <v>-7.6E-3</v>
      </c>
      <c r="S646" s="109">
        <f t="shared" si="71"/>
        <v>-6.6E-3</v>
      </c>
      <c r="T646" s="109">
        <f t="shared" si="72"/>
        <v>-2E-3</v>
      </c>
      <c r="U646" s="109">
        <f t="shared" si="73"/>
        <v>0</v>
      </c>
      <c r="W646" s="1"/>
    </row>
    <row r="647" spans="2:23" x14ac:dyDescent="0.25">
      <c r="B647" s="6"/>
      <c r="D647" s="6">
        <v>44153</v>
      </c>
      <c r="E647" s="61">
        <v>6.6125085623895616E-3</v>
      </c>
      <c r="F647" s="30" t="e" cm="1">
        <f t="array" ref="F647">INDEX(Input!$D:$D,MATCH('FAMA FRENCH'!$F$4,Input!$B:$B,0)*MATCH('FAMA FRENCH'!D647,Input!A:A,0))</f>
        <v>#N/A</v>
      </c>
      <c r="G647" s="61">
        <v>3.5515873015873014E-5</v>
      </c>
      <c r="H647" s="61">
        <f t="shared" si="75"/>
        <v>6.5769926893736886E-3</v>
      </c>
      <c r="I647" s="31" t="e">
        <f t="shared" ref="I647:I710" si="76">F647-G647</f>
        <v>#N/A</v>
      </c>
      <c r="J647">
        <v>-0.06</v>
      </c>
      <c r="K647">
        <v>0.01</v>
      </c>
      <c r="L647">
        <v>7.0000000000000007E-2</v>
      </c>
      <c r="M647">
        <v>-0.39</v>
      </c>
      <c r="N647">
        <v>0</v>
      </c>
      <c r="Q647" s="109">
        <f t="shared" si="74"/>
        <v>-5.9999999999999995E-4</v>
      </c>
      <c r="R647" s="109">
        <f t="shared" si="70"/>
        <v>1E-4</v>
      </c>
      <c r="S647" s="109">
        <f t="shared" si="71"/>
        <v>7.000000000000001E-4</v>
      </c>
      <c r="T647" s="109">
        <f t="shared" si="72"/>
        <v>-3.9000000000000003E-3</v>
      </c>
      <c r="U647" s="109">
        <f t="shared" si="73"/>
        <v>0</v>
      </c>
      <c r="W647" s="1"/>
    </row>
    <row r="648" spans="2:23" x14ac:dyDescent="0.25">
      <c r="B648" s="6"/>
      <c r="D648" s="6">
        <v>44152</v>
      </c>
      <c r="E648" s="61">
        <v>-7.9372006925837544E-3</v>
      </c>
      <c r="F648" s="30" t="e" cm="1">
        <f t="array" ref="F648">INDEX(Input!$D:$D,MATCH('FAMA FRENCH'!$F$4,Input!$B:$B,0)*MATCH('FAMA FRENCH'!D648,Input!A:A,0))</f>
        <v>#N/A</v>
      </c>
      <c r="G648" s="61">
        <v>3.76984126984127E-5</v>
      </c>
      <c r="H648" s="61">
        <f t="shared" si="75"/>
        <v>-7.9748991052821672E-3</v>
      </c>
      <c r="I648" s="31" t="e">
        <f t="shared" si="76"/>
        <v>#N/A</v>
      </c>
      <c r="J648">
        <v>0.6</v>
      </c>
      <c r="K648">
        <v>-0.01</v>
      </c>
      <c r="L648">
        <v>-0.42</v>
      </c>
      <c r="M648">
        <v>-0.42</v>
      </c>
      <c r="N648">
        <v>0</v>
      </c>
      <c r="Q648" s="109">
        <f t="shared" si="74"/>
        <v>6.0000000000000001E-3</v>
      </c>
      <c r="R648" s="109">
        <f t="shared" si="70"/>
        <v>-1E-4</v>
      </c>
      <c r="S648" s="109">
        <f t="shared" si="71"/>
        <v>-4.1999999999999997E-3</v>
      </c>
      <c r="T648" s="109">
        <f t="shared" si="72"/>
        <v>-4.1999999999999997E-3</v>
      </c>
      <c r="U648" s="109">
        <f t="shared" si="73"/>
        <v>0</v>
      </c>
      <c r="W648" s="1"/>
    </row>
    <row r="649" spans="2:23" x14ac:dyDescent="0.25">
      <c r="B649" s="6"/>
      <c r="D649" s="6">
        <v>44151</v>
      </c>
      <c r="E649" s="61">
        <v>-3.4076882016122027E-4</v>
      </c>
      <c r="F649" s="30" t="e" cm="1">
        <f t="array" ref="F649">INDEX(Input!$D:$D,MATCH('FAMA FRENCH'!$F$4,Input!$B:$B,0)*MATCH('FAMA FRENCH'!D649,Input!A:A,0))</f>
        <v>#N/A</v>
      </c>
      <c r="G649" s="61">
        <v>3.5396825396825403E-5</v>
      </c>
      <c r="H649" s="61">
        <f t="shared" si="75"/>
        <v>-3.7616564555804569E-4</v>
      </c>
      <c r="I649" s="31" t="e">
        <f t="shared" si="76"/>
        <v>#N/A</v>
      </c>
      <c r="J649">
        <v>1.25</v>
      </c>
      <c r="K649">
        <v>1.99</v>
      </c>
      <c r="L649">
        <v>0.71</v>
      </c>
      <c r="M649">
        <v>0.87</v>
      </c>
      <c r="N649">
        <v>0</v>
      </c>
      <c r="Q649" s="109">
        <f t="shared" si="74"/>
        <v>1.2500000000000001E-2</v>
      </c>
      <c r="R649" s="109">
        <f t="shared" si="70"/>
        <v>1.9900000000000001E-2</v>
      </c>
      <c r="S649" s="109">
        <f t="shared" si="71"/>
        <v>7.0999999999999995E-3</v>
      </c>
      <c r="T649" s="109">
        <f t="shared" si="72"/>
        <v>8.6999999999999994E-3</v>
      </c>
      <c r="U649" s="109">
        <f t="shared" si="73"/>
        <v>0</v>
      </c>
      <c r="W649" s="1"/>
    </row>
    <row r="650" spans="2:23" x14ac:dyDescent="0.25">
      <c r="B650" s="6"/>
      <c r="D650" s="6">
        <v>44148</v>
      </c>
      <c r="E650" s="61">
        <v>2.169731974112649E-2</v>
      </c>
      <c r="F650" s="30" t="e" cm="1">
        <f t="array" ref="F650">INDEX(Input!$D:$D,MATCH('FAMA FRENCH'!$F$4,Input!$B:$B,0)*MATCH('FAMA FRENCH'!D650,Input!A:A,0))</f>
        <v>#N/A</v>
      </c>
      <c r="G650" s="61">
        <v>3.5396825396825403E-5</v>
      </c>
      <c r="H650" s="61">
        <f t="shared" si="75"/>
        <v>2.1661922915729666E-2</v>
      </c>
      <c r="I650" s="31" t="e">
        <f t="shared" si="76"/>
        <v>#N/A</v>
      </c>
      <c r="J650">
        <v>0.93</v>
      </c>
      <c r="K650">
        <v>1.1399999999999999</v>
      </c>
      <c r="L650">
        <v>0.59</v>
      </c>
      <c r="M650">
        <v>0.43</v>
      </c>
      <c r="N650">
        <v>0</v>
      </c>
      <c r="Q650" s="109">
        <f t="shared" si="74"/>
        <v>9.300000000000001E-3</v>
      </c>
      <c r="R650" s="109">
        <f t="shared" si="70"/>
        <v>1.1399999999999999E-2</v>
      </c>
      <c r="S650" s="109">
        <f t="shared" si="71"/>
        <v>5.8999999999999999E-3</v>
      </c>
      <c r="T650" s="109">
        <f t="shared" si="72"/>
        <v>4.3E-3</v>
      </c>
      <c r="U650" s="109">
        <f t="shared" si="73"/>
        <v>0</v>
      </c>
      <c r="W650" s="1"/>
    </row>
    <row r="651" spans="2:23" x14ac:dyDescent="0.25">
      <c r="B651" s="6"/>
      <c r="D651" s="6">
        <v>44147</v>
      </c>
      <c r="E651" s="61">
        <v>7.6831246044230467E-3</v>
      </c>
      <c r="F651" s="30" t="e" cm="1">
        <f t="array" ref="F651">INDEX(Input!$D:$D,MATCH('FAMA FRENCH'!$F$4,Input!$B:$B,0)*MATCH('FAMA FRENCH'!D651,Input!A:A,0))</f>
        <v>#N/A</v>
      </c>
      <c r="G651" s="61">
        <v>3.6626984126984126E-5</v>
      </c>
      <c r="H651" s="61">
        <f t="shared" si="75"/>
        <v>7.6464976202960623E-3</v>
      </c>
      <c r="I651" s="31" t="e">
        <f t="shared" si="76"/>
        <v>#N/A</v>
      </c>
      <c r="J651">
        <v>-0.56000000000000005</v>
      </c>
      <c r="K651">
        <v>-1.19</v>
      </c>
      <c r="L651">
        <v>-0.67</v>
      </c>
      <c r="M651">
        <v>-0.23</v>
      </c>
      <c r="N651">
        <v>0</v>
      </c>
      <c r="Q651" s="109">
        <f t="shared" si="74"/>
        <v>-5.6000000000000008E-3</v>
      </c>
      <c r="R651" s="109">
        <f t="shared" si="70"/>
        <v>-1.1899999999999999E-2</v>
      </c>
      <c r="S651" s="109">
        <f t="shared" si="71"/>
        <v>-6.7000000000000002E-3</v>
      </c>
      <c r="T651" s="109">
        <f t="shared" si="72"/>
        <v>-2.3E-3</v>
      </c>
      <c r="U651" s="109">
        <f t="shared" si="73"/>
        <v>0</v>
      </c>
      <c r="W651" s="1"/>
    </row>
    <row r="652" spans="2:23" x14ac:dyDescent="0.25">
      <c r="B652" s="6"/>
      <c r="D652" s="6">
        <v>44146</v>
      </c>
      <c r="E652" s="61">
        <v>2.1052191475687391E-3</v>
      </c>
      <c r="F652" s="30" t="e" cm="1">
        <f t="array" ref="F652">INDEX(Input!$D:$D,MATCH('FAMA FRENCH'!$F$4,Input!$B:$B,0)*MATCH('FAMA FRENCH'!D652,Input!A:A,0))</f>
        <v>#N/A</v>
      </c>
      <c r="G652" s="61">
        <v>3.984126984126984E-5</v>
      </c>
      <c r="H652" s="61">
        <f t="shared" si="75"/>
        <v>2.0653778777274695E-3</v>
      </c>
      <c r="I652" s="31" t="e">
        <f t="shared" si="76"/>
        <v>#N/A</v>
      </c>
      <c r="J652">
        <v>-1.0900000000000001</v>
      </c>
      <c r="K652">
        <v>-1.75</v>
      </c>
      <c r="L652">
        <v>-0.64</v>
      </c>
      <c r="M652">
        <v>-0.18</v>
      </c>
      <c r="N652">
        <v>0</v>
      </c>
      <c r="Q652" s="109">
        <f t="shared" si="74"/>
        <v>-1.09E-2</v>
      </c>
      <c r="R652" s="109">
        <f t="shared" si="70"/>
        <v>-1.7500000000000002E-2</v>
      </c>
      <c r="S652" s="109">
        <f t="shared" si="71"/>
        <v>-6.4000000000000003E-3</v>
      </c>
      <c r="T652" s="109">
        <f t="shared" si="72"/>
        <v>-1.8E-3</v>
      </c>
      <c r="U652" s="109">
        <f t="shared" si="73"/>
        <v>0</v>
      </c>
      <c r="W652" s="1"/>
    </row>
    <row r="653" spans="2:23" x14ac:dyDescent="0.25">
      <c r="B653" s="6"/>
      <c r="D653" s="6">
        <v>44145</v>
      </c>
      <c r="E653" s="61">
        <v>-9.6689696619189532E-3</v>
      </c>
      <c r="F653" s="30" t="e" cm="1">
        <f t="array" ref="F653">INDEX(Input!$D:$D,MATCH('FAMA FRENCH'!$F$4,Input!$B:$B,0)*MATCH('FAMA FRENCH'!D653,Input!A:A,0))</f>
        <v>#N/A</v>
      </c>
      <c r="G653" s="61">
        <v>3.6388888888888891E-5</v>
      </c>
      <c r="H653" s="61">
        <f t="shared" si="75"/>
        <v>-9.7053585508078428E-3</v>
      </c>
      <c r="I653" s="31" t="e">
        <f t="shared" si="76"/>
        <v>#N/A</v>
      </c>
      <c r="J653">
        <v>2.09</v>
      </c>
      <c r="K653">
        <v>2.17</v>
      </c>
      <c r="L653">
        <v>0.32</v>
      </c>
      <c r="M653">
        <v>1.27</v>
      </c>
      <c r="N653">
        <v>0</v>
      </c>
      <c r="Q653" s="109">
        <f t="shared" si="74"/>
        <v>2.0899999999999998E-2</v>
      </c>
      <c r="R653" s="109">
        <f t="shared" si="70"/>
        <v>2.1700000000000001E-2</v>
      </c>
      <c r="S653" s="109">
        <f t="shared" si="71"/>
        <v>3.2000000000000002E-3</v>
      </c>
      <c r="T653" s="109">
        <f t="shared" si="72"/>
        <v>1.2699999999999999E-2</v>
      </c>
      <c r="U653" s="109">
        <f t="shared" si="73"/>
        <v>0</v>
      </c>
      <c r="W653" s="1"/>
    </row>
    <row r="654" spans="2:23" x14ac:dyDescent="0.25">
      <c r="B654" s="6"/>
      <c r="D654" s="6">
        <v>44144</v>
      </c>
      <c r="E654" s="61">
        <v>2.4324870407622452E-2</v>
      </c>
      <c r="F654" s="30" t="e" cm="1">
        <f t="array" ref="F654">INDEX(Input!$D:$D,MATCH('FAMA FRENCH'!$F$4,Input!$B:$B,0)*MATCH('FAMA FRENCH'!D654,Input!A:A,0))</f>
        <v>#N/A</v>
      </c>
      <c r="G654" s="61">
        <v>3.0992063492063492E-5</v>
      </c>
      <c r="H654" s="61">
        <f t="shared" si="75"/>
        <v>2.4293878344130389E-2</v>
      </c>
      <c r="I654" s="31" t="e">
        <f t="shared" si="76"/>
        <v>#N/A</v>
      </c>
      <c r="J654">
        <v>2.82</v>
      </c>
      <c r="K654">
        <v>6.73</v>
      </c>
      <c r="L654">
        <v>0.8</v>
      </c>
      <c r="M654">
        <v>0.83</v>
      </c>
      <c r="N654">
        <v>0</v>
      </c>
      <c r="Q654" s="109">
        <f t="shared" si="74"/>
        <v>2.8199999999999999E-2</v>
      </c>
      <c r="R654" s="109">
        <f t="shared" si="70"/>
        <v>6.7299999999999999E-2</v>
      </c>
      <c r="S654" s="109">
        <f t="shared" si="71"/>
        <v>8.0000000000000002E-3</v>
      </c>
      <c r="T654" s="109">
        <f t="shared" si="72"/>
        <v>8.3000000000000001E-3</v>
      </c>
      <c r="U654" s="109">
        <f t="shared" si="73"/>
        <v>0</v>
      </c>
      <c r="W654" s="1"/>
    </row>
    <row r="655" spans="2:23" x14ac:dyDescent="0.25">
      <c r="B655" s="6"/>
      <c r="D655" s="6">
        <v>44141</v>
      </c>
      <c r="E655" s="61">
        <v>-8.4253667881194379E-4</v>
      </c>
      <c r="F655" s="30" t="e" cm="1">
        <f t="array" ref="F655">INDEX(Input!$D:$D,MATCH('FAMA FRENCH'!$F$4,Input!$B:$B,0)*MATCH('FAMA FRENCH'!D655,Input!A:A,0))</f>
        <v>#N/A</v>
      </c>
      <c r="G655" s="61">
        <v>3.0436507936507936E-5</v>
      </c>
      <c r="H655" s="61">
        <f t="shared" si="75"/>
        <v>-8.7297318674845175E-4</v>
      </c>
      <c r="I655" s="31" t="e">
        <f t="shared" si="76"/>
        <v>#N/A</v>
      </c>
      <c r="J655">
        <v>-1.0900000000000001</v>
      </c>
      <c r="K655">
        <v>-0.93</v>
      </c>
      <c r="L655">
        <v>-0.23</v>
      </c>
      <c r="M655">
        <v>-0.11</v>
      </c>
      <c r="N655">
        <v>0</v>
      </c>
      <c r="Q655" s="109">
        <f t="shared" si="74"/>
        <v>-1.09E-2</v>
      </c>
      <c r="R655" s="109">
        <f t="shared" si="70"/>
        <v>-9.300000000000001E-3</v>
      </c>
      <c r="S655" s="109">
        <f t="shared" si="71"/>
        <v>-2.3E-3</v>
      </c>
      <c r="T655" s="109">
        <f t="shared" si="72"/>
        <v>-1.1000000000000001E-3</v>
      </c>
      <c r="U655" s="109">
        <f t="shared" si="73"/>
        <v>0</v>
      </c>
      <c r="W655" s="1"/>
    </row>
    <row r="656" spans="2:23" x14ac:dyDescent="0.25">
      <c r="B656" s="6"/>
      <c r="D656" s="6">
        <v>44140</v>
      </c>
      <c r="E656" s="61">
        <v>1.6707899576338177E-2</v>
      </c>
      <c r="F656" s="30" t="e" cm="1">
        <f t="array" ref="F656">INDEX(Input!$D:$D,MATCH('FAMA FRENCH'!$F$4,Input!$B:$B,0)*MATCH('FAMA FRENCH'!D656,Input!A:A,0))</f>
        <v>#N/A</v>
      </c>
      <c r="G656" s="61">
        <v>2.984126984126984E-5</v>
      </c>
      <c r="H656" s="61">
        <f t="shared" si="75"/>
        <v>1.6678058306496907E-2</v>
      </c>
      <c r="I656" s="31" t="e">
        <f t="shared" si="76"/>
        <v>#N/A</v>
      </c>
      <c r="J656">
        <v>1.04</v>
      </c>
      <c r="K656">
        <v>0.52</v>
      </c>
      <c r="L656">
        <v>0.36</v>
      </c>
      <c r="M656">
        <v>0.55000000000000004</v>
      </c>
      <c r="N656">
        <v>0</v>
      </c>
      <c r="Q656" s="109">
        <f t="shared" si="74"/>
        <v>1.04E-2</v>
      </c>
      <c r="R656" s="109">
        <f t="shared" si="70"/>
        <v>5.1999999999999998E-3</v>
      </c>
      <c r="S656" s="109">
        <f t="shared" si="71"/>
        <v>3.5999999999999999E-3</v>
      </c>
      <c r="T656" s="109">
        <f t="shared" si="72"/>
        <v>5.5000000000000005E-3</v>
      </c>
      <c r="U656" s="109">
        <f t="shared" si="73"/>
        <v>0</v>
      </c>
      <c r="W656" s="1"/>
    </row>
    <row r="657" spans="2:23" x14ac:dyDescent="0.25">
      <c r="B657" s="6"/>
      <c r="D657" s="6">
        <v>44139</v>
      </c>
      <c r="E657" s="61">
        <v>1.333590313288961E-2</v>
      </c>
      <c r="F657" s="30" t="e" cm="1">
        <f t="array" ref="F657">INDEX(Input!$D:$D,MATCH('FAMA FRENCH'!$F$4,Input!$B:$B,0)*MATCH('FAMA FRENCH'!D657,Input!A:A,0))</f>
        <v>#N/A</v>
      </c>
      <c r="G657" s="61">
        <v>3.2976190476190475E-5</v>
      </c>
      <c r="H657" s="61">
        <f t="shared" si="75"/>
        <v>1.330292694241342E-2</v>
      </c>
      <c r="I657" s="31" t="e">
        <f t="shared" si="76"/>
        <v>#N/A</v>
      </c>
      <c r="J657">
        <v>-2.56</v>
      </c>
      <c r="K657">
        <v>-5.0199999999999996</v>
      </c>
      <c r="L657">
        <v>-0.72</v>
      </c>
      <c r="M657">
        <v>-1.71</v>
      </c>
      <c r="N657">
        <v>0</v>
      </c>
      <c r="Q657" s="109">
        <f t="shared" si="74"/>
        <v>-2.5600000000000001E-2</v>
      </c>
      <c r="R657" s="109">
        <f t="shared" si="70"/>
        <v>-5.0199999999999995E-2</v>
      </c>
      <c r="S657" s="109">
        <f t="shared" si="71"/>
        <v>-7.1999999999999998E-3</v>
      </c>
      <c r="T657" s="109">
        <f t="shared" si="72"/>
        <v>-1.7100000000000001E-2</v>
      </c>
      <c r="U657" s="109">
        <f t="shared" si="73"/>
        <v>0</v>
      </c>
      <c r="W657" s="1"/>
    </row>
    <row r="658" spans="2:23" x14ac:dyDescent="0.25">
      <c r="B658" s="6"/>
      <c r="D658" s="6">
        <v>44138</v>
      </c>
      <c r="E658" s="61">
        <v>1.6677062797760881E-2</v>
      </c>
      <c r="F658" s="30" t="e" cm="1">
        <f t="array" ref="F658">INDEX(Input!$D:$D,MATCH('FAMA FRENCH'!$F$4,Input!$B:$B,0)*MATCH('FAMA FRENCH'!D658,Input!A:A,0))</f>
        <v>#N/A</v>
      </c>
      <c r="G658" s="61">
        <v>3.1984126984126987E-5</v>
      </c>
      <c r="H658" s="61">
        <f t="shared" si="75"/>
        <v>1.6645078670776754E-2</v>
      </c>
      <c r="I658" s="31" t="e">
        <f t="shared" si="76"/>
        <v>#N/A</v>
      </c>
      <c r="J658">
        <v>1.01</v>
      </c>
      <c r="K658">
        <v>-0.19</v>
      </c>
      <c r="L658">
        <v>-0.18</v>
      </c>
      <c r="M658">
        <v>0.02</v>
      </c>
      <c r="N658">
        <v>0</v>
      </c>
      <c r="Q658" s="109">
        <f t="shared" si="74"/>
        <v>1.01E-2</v>
      </c>
      <c r="R658" s="109">
        <f t="shared" si="70"/>
        <v>-1.9E-3</v>
      </c>
      <c r="S658" s="109">
        <f t="shared" si="71"/>
        <v>-1.8E-3</v>
      </c>
      <c r="T658" s="109">
        <f t="shared" si="72"/>
        <v>2.0000000000000001E-4</v>
      </c>
      <c r="U658" s="109">
        <f t="shared" si="73"/>
        <v>0</v>
      </c>
      <c r="W658" s="1"/>
    </row>
    <row r="659" spans="2:23" x14ac:dyDescent="0.25">
      <c r="B659" s="6"/>
      <c r="D659" s="6">
        <v>44137</v>
      </c>
      <c r="E659" s="61">
        <v>-1.2800821673010639E-2</v>
      </c>
      <c r="F659" s="30" t="e" cm="1">
        <f t="array" ref="F659">INDEX(Input!$D:$D,MATCH('FAMA FRENCH'!$F$4,Input!$B:$B,0)*MATCH('FAMA FRENCH'!D659,Input!A:A,0))</f>
        <v>#N/A</v>
      </c>
      <c r="G659" s="61">
        <v>3.2936507936507936E-5</v>
      </c>
      <c r="H659" s="61">
        <f t="shared" si="75"/>
        <v>-1.2833758180947147E-2</v>
      </c>
      <c r="I659" s="31" t="e">
        <f t="shared" si="76"/>
        <v>#N/A</v>
      </c>
      <c r="J659">
        <v>0.87</v>
      </c>
      <c r="K659">
        <v>0.98</v>
      </c>
      <c r="L659">
        <v>0.42</v>
      </c>
      <c r="M659">
        <v>0.4</v>
      </c>
      <c r="N659">
        <v>0</v>
      </c>
      <c r="Q659" s="109">
        <f t="shared" si="74"/>
        <v>8.6999999999999994E-3</v>
      </c>
      <c r="R659" s="109">
        <f t="shared" si="70"/>
        <v>9.7999999999999997E-3</v>
      </c>
      <c r="S659" s="109">
        <f t="shared" si="71"/>
        <v>4.1999999999999997E-3</v>
      </c>
      <c r="T659" s="109">
        <f t="shared" si="72"/>
        <v>4.0000000000000001E-3</v>
      </c>
      <c r="U659" s="109">
        <f t="shared" si="73"/>
        <v>0</v>
      </c>
      <c r="W659" s="1"/>
    </row>
    <row r="660" spans="2:23" x14ac:dyDescent="0.25">
      <c r="B660" s="6"/>
      <c r="D660" s="6">
        <v>44134</v>
      </c>
      <c r="E660" s="61">
        <v>-1.0076438574286278E-2</v>
      </c>
      <c r="F660" s="30" t="e" cm="1">
        <f t="array" ref="F660">INDEX(Input!$D:$D,MATCH('FAMA FRENCH'!$F$4,Input!$B:$B,0)*MATCH('FAMA FRENCH'!D660,Input!A:A,0))</f>
        <v>#N/A</v>
      </c>
      <c r="G660" s="61">
        <v>3.2777777777777779E-5</v>
      </c>
      <c r="H660" s="61">
        <f t="shared" si="75"/>
        <v>-1.0109216352064056E-2</v>
      </c>
      <c r="I660" s="31" t="e">
        <f t="shared" si="76"/>
        <v>#N/A</v>
      </c>
      <c r="J660">
        <v>-0.24</v>
      </c>
      <c r="K660">
        <v>1.87</v>
      </c>
      <c r="L660">
        <v>0.25</v>
      </c>
      <c r="M660">
        <v>-0.09</v>
      </c>
      <c r="N660">
        <v>0</v>
      </c>
      <c r="Q660" s="109">
        <f t="shared" si="74"/>
        <v>-2.3999999999999998E-3</v>
      </c>
      <c r="R660" s="109">
        <f t="shared" si="70"/>
        <v>1.8700000000000001E-2</v>
      </c>
      <c r="S660" s="109">
        <f t="shared" si="71"/>
        <v>2.5000000000000001E-3</v>
      </c>
      <c r="T660" s="109">
        <f t="shared" si="72"/>
        <v>-8.9999999999999998E-4</v>
      </c>
      <c r="U660" s="109">
        <f t="shared" si="73"/>
        <v>0</v>
      </c>
      <c r="W660" s="1"/>
    </row>
    <row r="661" spans="2:23" x14ac:dyDescent="0.25">
      <c r="B661" s="6"/>
      <c r="D661" s="6">
        <v>44133</v>
      </c>
      <c r="E661" s="61">
        <v>-1.1731131543848652E-2</v>
      </c>
      <c r="F661" s="30" t="e" cm="1">
        <f t="array" ref="F661">INDEX(Input!$D:$D,MATCH('FAMA FRENCH'!$F$4,Input!$B:$B,0)*MATCH('FAMA FRENCH'!D661,Input!A:A,0))</f>
        <v>#N/A</v>
      </c>
      <c r="G661" s="61">
        <v>3.2579365079365082E-5</v>
      </c>
      <c r="H661" s="61">
        <f t="shared" si="75"/>
        <v>-1.1763710908928018E-2</v>
      </c>
      <c r="I661" s="31" t="e">
        <f t="shared" si="76"/>
        <v>#N/A</v>
      </c>
      <c r="J661">
        <v>0.16</v>
      </c>
      <c r="K661">
        <v>0.27</v>
      </c>
      <c r="L661">
        <v>0.32</v>
      </c>
      <c r="M661">
        <v>0.6</v>
      </c>
      <c r="N661">
        <v>0</v>
      </c>
      <c r="Q661" s="109">
        <f t="shared" si="74"/>
        <v>1.6000000000000001E-3</v>
      </c>
      <c r="R661" s="109">
        <f t="shared" si="70"/>
        <v>2.7000000000000001E-3</v>
      </c>
      <c r="S661" s="109">
        <f t="shared" si="71"/>
        <v>3.2000000000000002E-3</v>
      </c>
      <c r="T661" s="109">
        <f t="shared" si="72"/>
        <v>6.0000000000000001E-3</v>
      </c>
      <c r="U661" s="109">
        <f t="shared" si="73"/>
        <v>0</v>
      </c>
      <c r="W661" s="1"/>
    </row>
    <row r="662" spans="2:23" x14ac:dyDescent="0.25">
      <c r="B662" s="6"/>
      <c r="D662" s="6">
        <v>44132</v>
      </c>
      <c r="E662" s="61">
        <v>1.9668960825837942E-2</v>
      </c>
      <c r="F662" s="30" t="e" cm="1">
        <f t="array" ref="F662">INDEX(Input!$D:$D,MATCH('FAMA FRENCH'!$F$4,Input!$B:$B,0)*MATCH('FAMA FRENCH'!D662,Input!A:A,0))</f>
        <v>#N/A</v>
      </c>
      <c r="G662" s="61">
        <v>3.1349206349206352E-5</v>
      </c>
      <c r="H662" s="61">
        <f t="shared" si="75"/>
        <v>1.9637611619488737E-2</v>
      </c>
      <c r="I662" s="31" t="e">
        <f t="shared" si="76"/>
        <v>#N/A</v>
      </c>
      <c r="J662">
        <v>0.18</v>
      </c>
      <c r="K662">
        <v>0.57999999999999996</v>
      </c>
      <c r="L662">
        <v>-0.46</v>
      </c>
      <c r="M662">
        <v>0</v>
      </c>
      <c r="N662">
        <v>0</v>
      </c>
      <c r="Q662" s="109">
        <f t="shared" si="74"/>
        <v>1.8E-3</v>
      </c>
      <c r="R662" s="109">
        <f t="shared" ref="R662:R725" si="77">K662/100</f>
        <v>5.7999999999999996E-3</v>
      </c>
      <c r="S662" s="109">
        <f t="shared" ref="S662:S725" si="78">L662/100</f>
        <v>-4.5999999999999999E-3</v>
      </c>
      <c r="T662" s="109">
        <f t="shared" ref="T662:T725" si="79">M662/100</f>
        <v>0</v>
      </c>
      <c r="U662" s="109">
        <f t="shared" ref="U662:U725" si="80">N662/100</f>
        <v>0</v>
      </c>
      <c r="W662" s="1"/>
    </row>
    <row r="663" spans="2:23" x14ac:dyDescent="0.25">
      <c r="B663" s="6"/>
      <c r="D663" s="6">
        <v>44131</v>
      </c>
      <c r="E663" s="61">
        <v>-1.3061191929769157E-2</v>
      </c>
      <c r="F663" s="30" t="e" cm="1">
        <f t="array" ref="F663">INDEX(Input!$D:$D,MATCH('FAMA FRENCH'!$F$4,Input!$B:$B,0)*MATCH('FAMA FRENCH'!D663,Input!A:A,0))</f>
        <v>#N/A</v>
      </c>
      <c r="G663" s="61">
        <v>3.182539682539683E-5</v>
      </c>
      <c r="H663" s="61">
        <f t="shared" si="75"/>
        <v>-1.3093017326594554E-2</v>
      </c>
      <c r="I663" s="31" t="e">
        <f t="shared" si="76"/>
        <v>#N/A</v>
      </c>
      <c r="J663">
        <v>-0.63</v>
      </c>
      <c r="K663">
        <v>-2.33</v>
      </c>
      <c r="L663">
        <v>-0.41</v>
      </c>
      <c r="M663">
        <v>-0.73</v>
      </c>
      <c r="N663">
        <v>0</v>
      </c>
      <c r="Q663" s="109">
        <f t="shared" ref="Q663:Q726" si="81">J663/100</f>
        <v>-6.3E-3</v>
      </c>
      <c r="R663" s="109">
        <f t="shared" si="77"/>
        <v>-2.3300000000000001E-2</v>
      </c>
      <c r="S663" s="109">
        <f t="shared" si="78"/>
        <v>-4.0999999999999995E-3</v>
      </c>
      <c r="T663" s="109">
        <f t="shared" si="79"/>
        <v>-7.3000000000000001E-3</v>
      </c>
      <c r="U663" s="109">
        <f t="shared" si="80"/>
        <v>0</v>
      </c>
      <c r="W663" s="1"/>
    </row>
    <row r="664" spans="2:23" x14ac:dyDescent="0.25">
      <c r="B664" s="6"/>
      <c r="D664" s="6">
        <v>44130</v>
      </c>
      <c r="E664" s="61">
        <v>2.7990890235747579E-3</v>
      </c>
      <c r="F664" s="30" t="e" cm="1">
        <f t="array" ref="F664">INDEX(Input!$D:$D,MATCH('FAMA FRENCH'!$F$4,Input!$B:$B,0)*MATCH('FAMA FRENCH'!D664,Input!A:A,0))</f>
        <v>#N/A</v>
      </c>
      <c r="G664" s="61">
        <v>3.2380952380952379E-5</v>
      </c>
      <c r="H664" s="61">
        <f t="shared" si="75"/>
        <v>2.7667080711938053E-3</v>
      </c>
      <c r="I664" s="31" t="e">
        <f t="shared" si="76"/>
        <v>#N/A</v>
      </c>
      <c r="J664">
        <v>-0.48</v>
      </c>
      <c r="K664">
        <v>-0.39</v>
      </c>
      <c r="L664">
        <v>-0.14000000000000001</v>
      </c>
      <c r="M664">
        <v>-0.02</v>
      </c>
      <c r="N664">
        <v>0</v>
      </c>
      <c r="Q664" s="109">
        <f t="shared" si="81"/>
        <v>-4.7999999999999996E-3</v>
      </c>
      <c r="R664" s="109">
        <f t="shared" si="77"/>
        <v>-3.9000000000000003E-3</v>
      </c>
      <c r="S664" s="109">
        <f t="shared" si="78"/>
        <v>-1.4000000000000002E-3</v>
      </c>
      <c r="T664" s="109">
        <f t="shared" si="79"/>
        <v>-2.0000000000000001E-4</v>
      </c>
      <c r="U664" s="109">
        <f t="shared" si="80"/>
        <v>0</v>
      </c>
      <c r="W664" s="1"/>
    </row>
    <row r="665" spans="2:23" x14ac:dyDescent="0.25">
      <c r="B665" s="6"/>
      <c r="D665" s="6">
        <v>44127</v>
      </c>
      <c r="E665" s="61">
        <v>6.1690730784220967E-3</v>
      </c>
      <c r="F665" s="30" t="e" cm="1">
        <f t="array" ref="F665">INDEX(Input!$D:$D,MATCH('FAMA FRENCH'!$F$4,Input!$B:$B,0)*MATCH('FAMA FRENCH'!D665,Input!A:A,0))</f>
        <v>#N/A</v>
      </c>
      <c r="G665" s="61">
        <v>3.4087301587301587E-5</v>
      </c>
      <c r="H665" s="61">
        <f t="shared" si="75"/>
        <v>6.1349857768347952E-3</v>
      </c>
      <c r="I665" s="31" t="e">
        <f t="shared" si="76"/>
        <v>#N/A</v>
      </c>
      <c r="J665">
        <v>0.37</v>
      </c>
      <c r="K665">
        <v>0.03</v>
      </c>
      <c r="L665">
        <v>-0.14000000000000001</v>
      </c>
      <c r="M665">
        <v>-0.35</v>
      </c>
      <c r="N665">
        <v>0</v>
      </c>
      <c r="Q665" s="109">
        <f t="shared" si="81"/>
        <v>3.7000000000000002E-3</v>
      </c>
      <c r="R665" s="109">
        <f t="shared" si="77"/>
        <v>2.9999999999999997E-4</v>
      </c>
      <c r="S665" s="109">
        <f t="shared" si="78"/>
        <v>-1.4000000000000002E-3</v>
      </c>
      <c r="T665" s="109">
        <f t="shared" si="79"/>
        <v>-3.4999999999999996E-3</v>
      </c>
      <c r="U665" s="109">
        <f t="shared" si="80"/>
        <v>0</v>
      </c>
      <c r="W665" s="1"/>
    </row>
    <row r="666" spans="2:23" x14ac:dyDescent="0.25">
      <c r="B666" s="6"/>
      <c r="D666" s="6">
        <v>44126</v>
      </c>
      <c r="E666" s="61">
        <v>-7.1228334476336032E-3</v>
      </c>
      <c r="F666" s="30" t="e" cm="1">
        <f t="array" ref="F666">INDEX(Input!$D:$D,MATCH('FAMA FRENCH'!$F$4,Input!$B:$B,0)*MATCH('FAMA FRENCH'!D666,Input!A:A,0))</f>
        <v>#N/A</v>
      </c>
      <c r="G666" s="61">
        <v>3.2857142857142857E-5</v>
      </c>
      <c r="H666" s="61">
        <f t="shared" si="75"/>
        <v>-7.1556905904907459E-3</v>
      </c>
      <c r="I666" s="31" t="e">
        <f t="shared" si="76"/>
        <v>#N/A</v>
      </c>
      <c r="J666">
        <v>0.95</v>
      </c>
      <c r="K666">
        <v>1.03</v>
      </c>
      <c r="L666">
        <v>-0.57999999999999996</v>
      </c>
      <c r="M666">
        <v>-0.08</v>
      </c>
      <c r="N666">
        <v>0</v>
      </c>
      <c r="Q666" s="109">
        <f t="shared" si="81"/>
        <v>9.4999999999999998E-3</v>
      </c>
      <c r="R666" s="109">
        <f t="shared" si="77"/>
        <v>1.03E-2</v>
      </c>
      <c r="S666" s="109">
        <f t="shared" si="78"/>
        <v>-5.7999999999999996E-3</v>
      </c>
      <c r="T666" s="109">
        <f t="shared" si="79"/>
        <v>-8.0000000000000004E-4</v>
      </c>
      <c r="U666" s="109">
        <f t="shared" si="80"/>
        <v>0</v>
      </c>
      <c r="W666" s="1"/>
    </row>
    <row r="667" spans="2:23" x14ac:dyDescent="0.25">
      <c r="B667" s="6"/>
      <c r="D667" s="6">
        <v>44125</v>
      </c>
      <c r="E667" s="61">
        <v>-5.9665109019981918E-3</v>
      </c>
      <c r="F667" s="30" t="e" cm="1">
        <f t="array" ref="F667">INDEX(Input!$D:$D,MATCH('FAMA FRENCH'!$F$4,Input!$B:$B,0)*MATCH('FAMA FRENCH'!D667,Input!A:A,0))</f>
        <v>#N/A</v>
      </c>
      <c r="G667" s="61">
        <v>3.2063492063492065E-5</v>
      </c>
      <c r="H667" s="61">
        <f t="shared" si="75"/>
        <v>-5.9985743940616839E-3</v>
      </c>
      <c r="I667" s="31" t="e">
        <f t="shared" si="76"/>
        <v>#N/A</v>
      </c>
      <c r="J667">
        <v>-0.47</v>
      </c>
      <c r="K667">
        <v>0.41</v>
      </c>
      <c r="L667">
        <v>0.53</v>
      </c>
      <c r="M667">
        <v>-0.01</v>
      </c>
      <c r="N667">
        <v>0</v>
      </c>
      <c r="Q667" s="109">
        <f t="shared" si="81"/>
        <v>-4.6999999999999993E-3</v>
      </c>
      <c r="R667" s="109">
        <f t="shared" si="77"/>
        <v>4.0999999999999995E-3</v>
      </c>
      <c r="S667" s="109">
        <f t="shared" si="78"/>
        <v>5.3E-3</v>
      </c>
      <c r="T667" s="109">
        <f t="shared" si="79"/>
        <v>-1E-4</v>
      </c>
      <c r="U667" s="109">
        <f t="shared" si="80"/>
        <v>0</v>
      </c>
      <c r="W667" s="1"/>
    </row>
    <row r="668" spans="2:23" x14ac:dyDescent="0.25">
      <c r="B668" s="6"/>
      <c r="D668" s="6">
        <v>44124</v>
      </c>
      <c r="E668" s="61">
        <v>-7.6143213121062821E-3</v>
      </c>
      <c r="F668" s="30" t="e" cm="1">
        <f t="array" ref="F668">INDEX(Input!$D:$D,MATCH('FAMA FRENCH'!$F$4,Input!$B:$B,0)*MATCH('FAMA FRENCH'!D668,Input!A:A,0))</f>
        <v>#N/A</v>
      </c>
      <c r="G668" s="61">
        <v>3.0000000000000001E-5</v>
      </c>
      <c r="H668" s="61">
        <f t="shared" si="75"/>
        <v>-7.6443213121062817E-3</v>
      </c>
      <c r="I668" s="31" t="e">
        <f t="shared" si="76"/>
        <v>#N/A</v>
      </c>
      <c r="J668">
        <v>-0.09</v>
      </c>
      <c r="K668">
        <v>1.26</v>
      </c>
      <c r="L668">
        <v>0.55000000000000004</v>
      </c>
      <c r="M668">
        <v>0.17</v>
      </c>
      <c r="N668">
        <v>0</v>
      </c>
      <c r="Q668" s="109">
        <f t="shared" si="81"/>
        <v>-8.9999999999999998E-4</v>
      </c>
      <c r="R668" s="109">
        <f t="shared" si="77"/>
        <v>1.26E-2</v>
      </c>
      <c r="S668" s="109">
        <f t="shared" si="78"/>
        <v>5.5000000000000005E-3</v>
      </c>
      <c r="T668" s="109">
        <f t="shared" si="79"/>
        <v>1.7000000000000001E-3</v>
      </c>
      <c r="U668" s="109">
        <f t="shared" si="80"/>
        <v>0</v>
      </c>
      <c r="W668" s="1"/>
    </row>
    <row r="669" spans="2:23" x14ac:dyDescent="0.25">
      <c r="B669" s="6"/>
      <c r="D669" s="6">
        <v>44123</v>
      </c>
      <c r="E669" s="61">
        <v>9.9034919536720653E-3</v>
      </c>
      <c r="F669" s="30" t="e" cm="1">
        <f t="array" ref="F669">INDEX(Input!$D:$D,MATCH('FAMA FRENCH'!$F$4,Input!$B:$B,0)*MATCH('FAMA FRENCH'!D669,Input!A:A,0))</f>
        <v>#N/A</v>
      </c>
      <c r="G669" s="61">
        <v>2.9960317460317462E-5</v>
      </c>
      <c r="H669" s="61">
        <f t="shared" si="75"/>
        <v>9.8735316362117478E-3</v>
      </c>
      <c r="I669" s="31" t="e">
        <f t="shared" si="76"/>
        <v>#N/A</v>
      </c>
      <c r="J669">
        <v>0.35</v>
      </c>
      <c r="K669">
        <v>0.31</v>
      </c>
      <c r="L669">
        <v>-0.35</v>
      </c>
      <c r="M669">
        <v>-0.24</v>
      </c>
      <c r="N669">
        <v>0</v>
      </c>
      <c r="Q669" s="109">
        <f t="shared" si="81"/>
        <v>3.4999999999999996E-3</v>
      </c>
      <c r="R669" s="109">
        <f t="shared" si="77"/>
        <v>3.0999999999999999E-3</v>
      </c>
      <c r="S669" s="109">
        <f t="shared" si="78"/>
        <v>-3.4999999999999996E-3</v>
      </c>
      <c r="T669" s="109">
        <f t="shared" si="79"/>
        <v>-2.3999999999999998E-3</v>
      </c>
      <c r="U669" s="109">
        <f t="shared" si="80"/>
        <v>0</v>
      </c>
      <c r="W669" s="1"/>
    </row>
    <row r="670" spans="2:23" x14ac:dyDescent="0.25">
      <c r="B670" s="6"/>
      <c r="D670" s="6">
        <v>44120</v>
      </c>
      <c r="E670" s="61">
        <v>-6.6114876061919552E-3</v>
      </c>
      <c r="F670" s="30" t="e" cm="1">
        <f t="array" ref="F670">INDEX(Input!$D:$D,MATCH('FAMA FRENCH'!$F$4,Input!$B:$B,0)*MATCH('FAMA FRENCH'!D670,Input!A:A,0))</f>
        <v>#N/A</v>
      </c>
      <c r="G670" s="61">
        <v>2.9563492063492062E-5</v>
      </c>
      <c r="H670" s="61">
        <f t="shared" si="75"/>
        <v>-6.6410510982554474E-3</v>
      </c>
      <c r="I670" s="31" t="e">
        <f t="shared" si="76"/>
        <v>#N/A</v>
      </c>
      <c r="J670">
        <v>-0.13</v>
      </c>
      <c r="K670">
        <v>0.06</v>
      </c>
      <c r="L670">
        <v>-0.04</v>
      </c>
      <c r="M670">
        <v>-0.12</v>
      </c>
      <c r="N670">
        <v>0</v>
      </c>
      <c r="Q670" s="109">
        <f t="shared" si="81"/>
        <v>-1.2999999999999999E-3</v>
      </c>
      <c r="R670" s="109">
        <f t="shared" si="77"/>
        <v>5.9999999999999995E-4</v>
      </c>
      <c r="S670" s="109">
        <f t="shared" si="78"/>
        <v>-4.0000000000000002E-4</v>
      </c>
      <c r="T670" s="109">
        <f t="shared" si="79"/>
        <v>-1.1999999999999999E-3</v>
      </c>
      <c r="U670" s="109">
        <f t="shared" si="80"/>
        <v>0</v>
      </c>
      <c r="W670" s="1"/>
    </row>
    <row r="671" spans="2:23" x14ac:dyDescent="0.25">
      <c r="B671" s="6"/>
      <c r="D671" s="6">
        <v>44119</v>
      </c>
      <c r="E671" s="61">
        <v>8.1507605678602761E-3</v>
      </c>
      <c r="F671" s="30" t="e" cm="1">
        <f t="array" ref="F671">INDEX(Input!$D:$D,MATCH('FAMA FRENCH'!$F$4,Input!$B:$B,0)*MATCH('FAMA FRENCH'!D671,Input!A:A,0))</f>
        <v>#N/A</v>
      </c>
      <c r="G671" s="61">
        <v>3.0079365079365079E-5</v>
      </c>
      <c r="H671" s="61">
        <f t="shared" si="75"/>
        <v>8.1206812027809112E-3</v>
      </c>
      <c r="I671" s="31" t="e">
        <f t="shared" si="76"/>
        <v>#N/A</v>
      </c>
      <c r="J671">
        <v>1.17</v>
      </c>
      <c r="K671">
        <v>1.1499999999999999</v>
      </c>
      <c r="L671">
        <v>0.17</v>
      </c>
      <c r="M671">
        <v>0.19</v>
      </c>
      <c r="N671">
        <v>0</v>
      </c>
      <c r="Q671" s="109">
        <f t="shared" si="81"/>
        <v>1.1699999999999999E-2</v>
      </c>
      <c r="R671" s="109">
        <f t="shared" si="77"/>
        <v>1.15E-2</v>
      </c>
      <c r="S671" s="109">
        <f t="shared" si="78"/>
        <v>1.7000000000000001E-3</v>
      </c>
      <c r="T671" s="109">
        <f t="shared" si="79"/>
        <v>1.9E-3</v>
      </c>
      <c r="U671" s="109">
        <f t="shared" si="80"/>
        <v>0</v>
      </c>
      <c r="W671" s="1"/>
    </row>
    <row r="672" spans="2:23" x14ac:dyDescent="0.25">
      <c r="B672" s="6"/>
      <c r="D672" s="6">
        <v>44118</v>
      </c>
      <c r="E672" s="61">
        <v>1.0482090872017262E-2</v>
      </c>
      <c r="F672" s="30" t="e" cm="1">
        <f t="array" ref="F672">INDEX(Input!$D:$D,MATCH('FAMA FRENCH'!$F$4,Input!$B:$B,0)*MATCH('FAMA FRENCH'!D672,Input!A:A,0))</f>
        <v>#N/A</v>
      </c>
      <c r="G672" s="61">
        <v>3.3531746031746031E-5</v>
      </c>
      <c r="H672" s="61">
        <f t="shared" si="75"/>
        <v>1.0448559125985515E-2</v>
      </c>
      <c r="I672" s="31" t="e">
        <f t="shared" si="76"/>
        <v>#N/A</v>
      </c>
      <c r="J672">
        <v>0</v>
      </c>
      <c r="K672">
        <v>0.02</v>
      </c>
      <c r="L672">
        <v>0.36</v>
      </c>
      <c r="M672">
        <v>0.67</v>
      </c>
      <c r="N672">
        <v>0</v>
      </c>
      <c r="Q672" s="109">
        <f t="shared" si="81"/>
        <v>0</v>
      </c>
      <c r="R672" s="109">
        <f t="shared" si="77"/>
        <v>2.0000000000000001E-4</v>
      </c>
      <c r="S672" s="109">
        <f t="shared" si="78"/>
        <v>3.5999999999999999E-3</v>
      </c>
      <c r="T672" s="109">
        <f t="shared" si="79"/>
        <v>6.7000000000000002E-3</v>
      </c>
      <c r="U672" s="109">
        <f t="shared" si="80"/>
        <v>0</v>
      </c>
      <c r="W672" s="1"/>
    </row>
    <row r="673" spans="2:23" x14ac:dyDescent="0.25">
      <c r="B673" s="6"/>
      <c r="D673" s="6">
        <v>44117</v>
      </c>
      <c r="E673" s="61">
        <v>9.4726921002549636E-3</v>
      </c>
      <c r="F673" s="30" t="e" cm="1">
        <f t="array" ref="F673">INDEX(Input!$D:$D,MATCH('FAMA FRENCH'!$F$4,Input!$B:$B,0)*MATCH('FAMA FRENCH'!D673,Input!A:A,0))</f>
        <v>#N/A</v>
      </c>
      <c r="G673" s="61">
        <v>3.3531746031746031E-5</v>
      </c>
      <c r="H673" s="61">
        <f t="shared" si="75"/>
        <v>9.439160354223217E-3</v>
      </c>
      <c r="I673" s="31" t="e">
        <f t="shared" si="76"/>
        <v>#N/A</v>
      </c>
      <c r="J673">
        <v>-0.18</v>
      </c>
      <c r="K673">
        <v>-1.73</v>
      </c>
      <c r="L673">
        <v>-0.88</v>
      </c>
      <c r="M673">
        <v>-0.98</v>
      </c>
      <c r="N673">
        <v>0</v>
      </c>
      <c r="Q673" s="109">
        <f t="shared" si="81"/>
        <v>-1.8E-3</v>
      </c>
      <c r="R673" s="109">
        <f t="shared" si="77"/>
        <v>-1.7299999999999999E-2</v>
      </c>
      <c r="S673" s="109">
        <f t="shared" si="78"/>
        <v>-8.8000000000000005E-3</v>
      </c>
      <c r="T673" s="109">
        <f t="shared" si="79"/>
        <v>-9.7999999999999997E-3</v>
      </c>
      <c r="U673" s="109">
        <f t="shared" si="80"/>
        <v>0</v>
      </c>
      <c r="W673" s="1"/>
    </row>
    <row r="674" spans="2:23" x14ac:dyDescent="0.25">
      <c r="B674" s="6"/>
      <c r="D674" s="6">
        <v>44116</v>
      </c>
      <c r="E674" s="61">
        <v>-2.4825193914890086E-3</v>
      </c>
      <c r="F674" s="30" t="e" cm="1">
        <f t="array" ref="F674">INDEX(Input!$D:$D,MATCH('FAMA FRENCH'!$F$4,Input!$B:$B,0)*MATCH('FAMA FRENCH'!D674,Input!A:A,0))</f>
        <v>#N/A</v>
      </c>
      <c r="G674" s="61">
        <v>3.392857142857143E-5</v>
      </c>
      <c r="H674" s="61">
        <f t="shared" si="75"/>
        <v>-2.5164479629175801E-3</v>
      </c>
      <c r="I674" s="31" t="e">
        <f t="shared" si="76"/>
        <v>#N/A</v>
      </c>
      <c r="J674">
        <v>-1.01</v>
      </c>
      <c r="K674">
        <v>-0.08</v>
      </c>
      <c r="L674">
        <v>0.79</v>
      </c>
      <c r="M674">
        <v>0.34</v>
      </c>
      <c r="N674">
        <v>0</v>
      </c>
      <c r="Q674" s="109">
        <f t="shared" si="81"/>
        <v>-1.01E-2</v>
      </c>
      <c r="R674" s="109">
        <f t="shared" si="77"/>
        <v>-8.0000000000000004E-4</v>
      </c>
      <c r="S674" s="109">
        <f t="shared" si="78"/>
        <v>7.9000000000000008E-3</v>
      </c>
      <c r="T674" s="109">
        <f t="shared" si="79"/>
        <v>3.4000000000000002E-3</v>
      </c>
      <c r="U674" s="109">
        <f t="shared" si="80"/>
        <v>0</v>
      </c>
      <c r="W674" s="1"/>
    </row>
    <row r="675" spans="2:23" x14ac:dyDescent="0.25">
      <c r="B675" s="6"/>
      <c r="D675" s="6">
        <v>44113</v>
      </c>
      <c r="E675" s="61">
        <v>-1.0128880173441901E-3</v>
      </c>
      <c r="F675" s="30" t="e" cm="1">
        <f t="array" ref="F675">INDEX(Input!$D:$D,MATCH('FAMA FRENCH'!$F$4,Input!$B:$B,0)*MATCH('FAMA FRENCH'!D675,Input!A:A,0))</f>
        <v>#N/A</v>
      </c>
      <c r="G675" s="61">
        <v>3.392857142857143E-5</v>
      </c>
      <c r="H675" s="61">
        <f t="shared" si="75"/>
        <v>-1.0468165887727616E-3</v>
      </c>
      <c r="I675" s="31" t="e">
        <f t="shared" si="76"/>
        <v>#N/A</v>
      </c>
      <c r="J675">
        <v>-0.33</v>
      </c>
      <c r="K675">
        <v>-1.41</v>
      </c>
      <c r="L675">
        <v>-0.18</v>
      </c>
      <c r="M675">
        <v>-0.3</v>
      </c>
      <c r="N675">
        <v>0</v>
      </c>
      <c r="Q675" s="109">
        <f t="shared" si="81"/>
        <v>-3.3E-3</v>
      </c>
      <c r="R675" s="109">
        <f t="shared" si="77"/>
        <v>-1.41E-2</v>
      </c>
      <c r="S675" s="109">
        <f t="shared" si="78"/>
        <v>-1.8E-3</v>
      </c>
      <c r="T675" s="109">
        <f t="shared" si="79"/>
        <v>-3.0000000000000001E-3</v>
      </c>
      <c r="U675" s="109">
        <f t="shared" si="80"/>
        <v>0</v>
      </c>
      <c r="W675" s="1"/>
    </row>
    <row r="676" spans="2:23" x14ac:dyDescent="0.25">
      <c r="B676" s="6"/>
      <c r="D676" s="6">
        <v>44112</v>
      </c>
      <c r="E676" s="61">
        <v>2.528992758181467E-2</v>
      </c>
      <c r="F676" s="30" t="e" cm="1">
        <f t="array" ref="F676">INDEX(Input!$D:$D,MATCH('FAMA FRENCH'!$F$4,Input!$B:$B,0)*MATCH('FAMA FRENCH'!D676,Input!A:A,0))</f>
        <v>#N/A</v>
      </c>
      <c r="G676" s="61">
        <v>3.484126984126984E-5</v>
      </c>
      <c r="H676" s="61">
        <f t="shared" si="75"/>
        <v>2.5255086311973401E-2</v>
      </c>
      <c r="I676" s="31" t="e">
        <f t="shared" si="76"/>
        <v>#N/A</v>
      </c>
      <c r="J676">
        <v>0.28000000000000003</v>
      </c>
      <c r="K676">
        <v>0.99</v>
      </c>
      <c r="L676">
        <v>0.22</v>
      </c>
      <c r="M676">
        <v>0.25</v>
      </c>
      <c r="N676">
        <v>0</v>
      </c>
      <c r="Q676" s="109">
        <f t="shared" si="81"/>
        <v>2.8000000000000004E-3</v>
      </c>
      <c r="R676" s="109">
        <f t="shared" si="77"/>
        <v>9.8999999999999991E-3</v>
      </c>
      <c r="S676" s="109">
        <f t="shared" si="78"/>
        <v>2.2000000000000001E-3</v>
      </c>
      <c r="T676" s="109">
        <f t="shared" si="79"/>
        <v>2.5000000000000001E-3</v>
      </c>
      <c r="U676" s="109">
        <f t="shared" si="80"/>
        <v>0</v>
      </c>
      <c r="W676" s="1"/>
    </row>
    <row r="677" spans="2:23" x14ac:dyDescent="0.25">
      <c r="B677" s="6"/>
      <c r="D677" s="6">
        <v>44111</v>
      </c>
      <c r="E677" s="61">
        <v>5.6859509011773866E-3</v>
      </c>
      <c r="F677" s="30" t="e" cm="1">
        <f t="array" ref="F677">INDEX(Input!$D:$D,MATCH('FAMA FRENCH'!$F$4,Input!$B:$B,0)*MATCH('FAMA FRENCH'!D677,Input!A:A,0))</f>
        <v>#N/A</v>
      </c>
      <c r="G677" s="61">
        <v>3.3849206349206345E-5</v>
      </c>
      <c r="H677" s="61">
        <f t="shared" si="75"/>
        <v>5.6521016948281799E-3</v>
      </c>
      <c r="I677" s="31" t="e">
        <f t="shared" si="76"/>
        <v>#N/A</v>
      </c>
      <c r="J677">
        <v>0.49</v>
      </c>
      <c r="K677">
        <v>0.22</v>
      </c>
      <c r="L677">
        <v>-0.28000000000000003</v>
      </c>
      <c r="M677">
        <v>0.13</v>
      </c>
      <c r="N677">
        <v>0</v>
      </c>
      <c r="Q677" s="109">
        <f t="shared" si="81"/>
        <v>4.8999999999999998E-3</v>
      </c>
      <c r="R677" s="109">
        <f t="shared" si="77"/>
        <v>2.2000000000000001E-3</v>
      </c>
      <c r="S677" s="109">
        <f t="shared" si="78"/>
        <v>-2.8000000000000004E-3</v>
      </c>
      <c r="T677" s="109">
        <f t="shared" si="79"/>
        <v>1.2999999999999999E-3</v>
      </c>
      <c r="U677" s="109">
        <f t="shared" si="80"/>
        <v>0</v>
      </c>
      <c r="W677" s="1"/>
    </row>
    <row r="678" spans="2:23" x14ac:dyDescent="0.25">
      <c r="B678" s="6"/>
      <c r="D678" s="6">
        <v>44110</v>
      </c>
      <c r="E678" s="61">
        <v>2.9155334100482598E-3</v>
      </c>
      <c r="F678" s="30" t="e" cm="1">
        <f t="array" ref="F678">INDEX(Input!$D:$D,MATCH('FAMA FRENCH'!$F$4,Input!$B:$B,0)*MATCH('FAMA FRENCH'!D678,Input!A:A,0))</f>
        <v>#N/A</v>
      </c>
      <c r="G678" s="61">
        <v>3.5873015873015874E-5</v>
      </c>
      <c r="H678" s="61">
        <f t="shared" si="75"/>
        <v>2.8796603941752437E-3</v>
      </c>
      <c r="I678" s="31" t="e">
        <f t="shared" si="76"/>
        <v>#N/A</v>
      </c>
      <c r="J678">
        <v>0.84</v>
      </c>
      <c r="K678">
        <v>0.26</v>
      </c>
      <c r="L678">
        <v>-0.51</v>
      </c>
      <c r="M678">
        <v>-0.05</v>
      </c>
      <c r="N678">
        <v>0</v>
      </c>
      <c r="Q678" s="109">
        <f t="shared" si="81"/>
        <v>8.3999999999999995E-3</v>
      </c>
      <c r="R678" s="109">
        <f t="shared" si="77"/>
        <v>2.5999999999999999E-3</v>
      </c>
      <c r="S678" s="109">
        <f t="shared" si="78"/>
        <v>-5.1000000000000004E-3</v>
      </c>
      <c r="T678" s="109">
        <f t="shared" si="79"/>
        <v>-5.0000000000000001E-4</v>
      </c>
      <c r="U678" s="109">
        <f t="shared" si="80"/>
        <v>0</v>
      </c>
      <c r="W678" s="1"/>
    </row>
    <row r="679" spans="2:23" x14ac:dyDescent="0.25">
      <c r="B679" s="6"/>
      <c r="D679" s="6">
        <v>44109</v>
      </c>
      <c r="E679" s="61">
        <v>1.9089192329311288E-2</v>
      </c>
      <c r="F679" s="30" t="e" cm="1">
        <f t="array" ref="F679">INDEX(Input!$D:$D,MATCH('FAMA FRENCH'!$F$4,Input!$B:$B,0)*MATCH('FAMA FRENCH'!D679,Input!A:A,0))</f>
        <v>#N/A</v>
      </c>
      <c r="G679" s="61">
        <v>3.5079365079365082E-5</v>
      </c>
      <c r="H679" s="61">
        <f t="shared" si="75"/>
        <v>1.9054112964231922E-2</v>
      </c>
      <c r="I679" s="31" t="e">
        <f t="shared" si="76"/>
        <v>#N/A</v>
      </c>
      <c r="J679">
        <v>0.88</v>
      </c>
      <c r="K679">
        <v>-0.1</v>
      </c>
      <c r="L679">
        <v>-0.48</v>
      </c>
      <c r="M679">
        <v>0.12</v>
      </c>
      <c r="N679">
        <v>0</v>
      </c>
      <c r="Q679" s="109">
        <f t="shared" si="81"/>
        <v>8.8000000000000005E-3</v>
      </c>
      <c r="R679" s="109">
        <f t="shared" si="77"/>
        <v>-1E-3</v>
      </c>
      <c r="S679" s="109">
        <f t="shared" si="78"/>
        <v>-4.7999999999999996E-3</v>
      </c>
      <c r="T679" s="109">
        <f t="shared" si="79"/>
        <v>1.1999999999999999E-3</v>
      </c>
      <c r="U679" s="109">
        <f t="shared" si="80"/>
        <v>0</v>
      </c>
      <c r="W679" s="1"/>
    </row>
    <row r="680" spans="2:23" x14ac:dyDescent="0.25">
      <c r="B680" s="6"/>
      <c r="D680" s="6">
        <v>44106</v>
      </c>
      <c r="E680" s="61">
        <v>-1.7221268788537355E-2</v>
      </c>
      <c r="F680" s="30" t="e" cm="1">
        <f t="array" ref="F680">INDEX(Input!$D:$D,MATCH('FAMA FRENCH'!$F$4,Input!$B:$B,0)*MATCH('FAMA FRENCH'!D680,Input!A:A,0))</f>
        <v>#N/A</v>
      </c>
      <c r="G680" s="61">
        <v>3.3690476190476188E-5</v>
      </c>
      <c r="H680" s="61">
        <f t="shared" si="75"/>
        <v>-1.725495926472783E-2</v>
      </c>
      <c r="I680" s="31" t="e">
        <f t="shared" si="76"/>
        <v>#N/A</v>
      </c>
      <c r="J680">
        <v>1.69</v>
      </c>
      <c r="K680">
        <v>2.4500000000000002</v>
      </c>
      <c r="L680">
        <v>0.56999999999999995</v>
      </c>
      <c r="M680">
        <v>0.34</v>
      </c>
      <c r="N680">
        <v>0</v>
      </c>
      <c r="Q680" s="109">
        <f t="shared" si="81"/>
        <v>1.6899999999999998E-2</v>
      </c>
      <c r="R680" s="109">
        <f t="shared" si="77"/>
        <v>2.4500000000000001E-2</v>
      </c>
      <c r="S680" s="109">
        <f t="shared" si="78"/>
        <v>5.6999999999999993E-3</v>
      </c>
      <c r="T680" s="109">
        <f t="shared" si="79"/>
        <v>3.4000000000000002E-3</v>
      </c>
      <c r="U680" s="109">
        <f t="shared" si="80"/>
        <v>0</v>
      </c>
      <c r="W680" s="1"/>
    </row>
    <row r="681" spans="2:23" x14ac:dyDescent="0.25">
      <c r="B681" s="6"/>
      <c r="D681" s="6">
        <v>44105</v>
      </c>
      <c r="E681" s="61">
        <v>6.788711753212745E-3</v>
      </c>
      <c r="F681" s="30" t="e" cm="1">
        <f t="array" ref="F681">INDEX(Input!$D:$D,MATCH('FAMA FRENCH'!$F$4,Input!$B:$B,0)*MATCH('FAMA FRENCH'!D681,Input!A:A,0))</f>
        <v>#N/A</v>
      </c>
      <c r="G681" s="61">
        <v>3.5476190476190475E-5</v>
      </c>
      <c r="H681" s="61">
        <f t="shared" si="75"/>
        <v>6.7532355627365542E-3</v>
      </c>
      <c r="I681" s="31" t="e">
        <f t="shared" si="76"/>
        <v>#N/A</v>
      </c>
      <c r="J681">
        <v>0.79</v>
      </c>
      <c r="K681">
        <v>-0.54</v>
      </c>
      <c r="L681">
        <v>-0.02</v>
      </c>
      <c r="M681">
        <v>-0.57999999999999996</v>
      </c>
      <c r="N681">
        <v>0</v>
      </c>
      <c r="Q681" s="109">
        <f t="shared" si="81"/>
        <v>7.9000000000000008E-3</v>
      </c>
      <c r="R681" s="109">
        <f t="shared" si="77"/>
        <v>-5.4000000000000003E-3</v>
      </c>
      <c r="S681" s="109">
        <f t="shared" si="78"/>
        <v>-2.0000000000000001E-4</v>
      </c>
      <c r="T681" s="109">
        <f t="shared" si="79"/>
        <v>-5.7999999999999996E-3</v>
      </c>
      <c r="U681" s="109">
        <f t="shared" si="80"/>
        <v>0</v>
      </c>
      <c r="W681" s="1"/>
    </row>
    <row r="682" spans="2:23" x14ac:dyDescent="0.25">
      <c r="B682" s="6"/>
      <c r="D682" s="6">
        <v>44104</v>
      </c>
      <c r="E682" s="61">
        <v>-3.0417566122534379E-2</v>
      </c>
      <c r="F682" s="30" t="e" cm="1">
        <f t="array" ref="F682">INDEX(Input!$D:$D,MATCH('FAMA FRENCH'!$F$4,Input!$B:$B,0)*MATCH('FAMA FRENCH'!D682,Input!A:A,0))</f>
        <v>#N/A</v>
      </c>
      <c r="G682" s="61">
        <v>3.392857142857143E-5</v>
      </c>
      <c r="H682" s="61">
        <f t="shared" si="75"/>
        <v>-3.0451494693962949E-2</v>
      </c>
      <c r="I682" s="31" t="e">
        <f t="shared" si="76"/>
        <v>#N/A</v>
      </c>
      <c r="J682">
        <v>-0.69</v>
      </c>
      <c r="K682">
        <v>0.15</v>
      </c>
      <c r="L682">
        <v>0.34</v>
      </c>
      <c r="M682">
        <v>0.12</v>
      </c>
      <c r="N682">
        <v>0</v>
      </c>
      <c r="Q682" s="109">
        <f t="shared" si="81"/>
        <v>-6.8999999999999999E-3</v>
      </c>
      <c r="R682" s="109">
        <f t="shared" si="77"/>
        <v>1.5E-3</v>
      </c>
      <c r="S682" s="109">
        <f t="shared" si="78"/>
        <v>3.4000000000000002E-3</v>
      </c>
      <c r="T682" s="109">
        <f t="shared" si="79"/>
        <v>1.1999999999999999E-3</v>
      </c>
      <c r="U682" s="109">
        <f t="shared" si="80"/>
        <v>0</v>
      </c>
      <c r="W682" s="1"/>
    </row>
    <row r="683" spans="2:23" x14ac:dyDescent="0.25">
      <c r="B683" s="6"/>
      <c r="D683" s="6">
        <v>44103</v>
      </c>
      <c r="E683" s="61">
        <v>2.1000400174693044E-2</v>
      </c>
      <c r="F683" s="30" t="e" cm="1">
        <f t="array" ref="F683">INDEX(Input!$D:$D,MATCH('FAMA FRENCH'!$F$4,Input!$B:$B,0)*MATCH('FAMA FRENCH'!D683,Input!A:A,0))</f>
        <v>#N/A</v>
      </c>
      <c r="G683" s="61">
        <v>3.3174603174603171E-5</v>
      </c>
      <c r="H683" s="61">
        <f t="shared" si="75"/>
        <v>2.0967225571518439E-2</v>
      </c>
      <c r="I683" s="31" t="e">
        <f t="shared" si="76"/>
        <v>#N/A</v>
      </c>
      <c r="J683">
        <v>0.41</v>
      </c>
      <c r="K683">
        <v>-1.34</v>
      </c>
      <c r="L683">
        <v>-0.79</v>
      </c>
      <c r="M683">
        <v>-0.57999999999999996</v>
      </c>
      <c r="N683">
        <v>0</v>
      </c>
      <c r="Q683" s="109">
        <f t="shared" si="81"/>
        <v>4.0999999999999995E-3</v>
      </c>
      <c r="R683" s="109">
        <f t="shared" si="77"/>
        <v>-1.34E-2</v>
      </c>
      <c r="S683" s="109">
        <f t="shared" si="78"/>
        <v>-7.9000000000000008E-3</v>
      </c>
      <c r="T683" s="109">
        <f t="shared" si="79"/>
        <v>-5.7999999999999996E-3</v>
      </c>
      <c r="U683" s="109">
        <f t="shared" si="80"/>
        <v>0</v>
      </c>
      <c r="W683" s="1"/>
    </row>
    <row r="684" spans="2:23" x14ac:dyDescent="0.25">
      <c r="B684" s="6"/>
      <c r="D684" s="6">
        <v>44102</v>
      </c>
      <c r="E684" s="61">
        <v>1.4465119088810345E-2</v>
      </c>
      <c r="F684" s="30" t="e" cm="1">
        <f t="array" ref="F684">INDEX(Input!$D:$D,MATCH('FAMA FRENCH'!$F$4,Input!$B:$B,0)*MATCH('FAMA FRENCH'!D684,Input!A:A,0))</f>
        <v>#N/A</v>
      </c>
      <c r="G684" s="61">
        <v>3.3015873015873014E-5</v>
      </c>
      <c r="H684" s="61">
        <f t="shared" si="75"/>
        <v>1.4432103215794473E-2</v>
      </c>
      <c r="I684" s="31" t="e">
        <f t="shared" si="76"/>
        <v>#N/A</v>
      </c>
      <c r="J684">
        <v>0.88</v>
      </c>
      <c r="K684">
        <v>1.05</v>
      </c>
      <c r="L684">
        <v>0.4</v>
      </c>
      <c r="M684">
        <v>0.18</v>
      </c>
      <c r="N684">
        <v>0</v>
      </c>
      <c r="Q684" s="109">
        <f t="shared" si="81"/>
        <v>8.8000000000000005E-3</v>
      </c>
      <c r="R684" s="109">
        <f t="shared" si="77"/>
        <v>1.0500000000000001E-2</v>
      </c>
      <c r="S684" s="109">
        <f t="shared" si="78"/>
        <v>4.0000000000000001E-3</v>
      </c>
      <c r="T684" s="109">
        <f t="shared" si="79"/>
        <v>1.8E-3</v>
      </c>
      <c r="U684" s="109">
        <f t="shared" si="80"/>
        <v>0</v>
      </c>
      <c r="W684" s="1"/>
    </row>
    <row r="685" spans="2:23" x14ac:dyDescent="0.25">
      <c r="B685" s="6"/>
      <c r="D685" s="6">
        <v>44099</v>
      </c>
      <c r="E685" s="61">
        <v>6.1208429799598893E-4</v>
      </c>
      <c r="F685" s="30" t="e" cm="1">
        <f t="array" ref="F685">INDEX(Input!$D:$D,MATCH('FAMA FRENCH'!$F$4,Input!$B:$B,0)*MATCH('FAMA FRENCH'!D685,Input!A:A,0))</f>
        <v>#N/A</v>
      </c>
      <c r="G685" s="61">
        <v>3.4365079365079362E-5</v>
      </c>
      <c r="H685" s="61">
        <f t="shared" si="75"/>
        <v>5.7771921863090958E-4</v>
      </c>
      <c r="I685" s="31" t="e">
        <f t="shared" si="76"/>
        <v>#N/A</v>
      </c>
      <c r="J685">
        <v>-0.16</v>
      </c>
      <c r="K685">
        <v>-1.35</v>
      </c>
      <c r="L685">
        <v>-0.51</v>
      </c>
      <c r="M685">
        <v>-0.63</v>
      </c>
      <c r="N685">
        <v>0</v>
      </c>
      <c r="Q685" s="109">
        <f t="shared" si="81"/>
        <v>-1.6000000000000001E-3</v>
      </c>
      <c r="R685" s="109">
        <f t="shared" si="77"/>
        <v>-1.3500000000000002E-2</v>
      </c>
      <c r="S685" s="109">
        <f t="shared" si="78"/>
        <v>-5.1000000000000004E-3</v>
      </c>
      <c r="T685" s="109">
        <f t="shared" si="79"/>
        <v>-6.3E-3</v>
      </c>
      <c r="U685" s="109">
        <f t="shared" si="80"/>
        <v>0</v>
      </c>
      <c r="W685" s="1"/>
    </row>
    <row r="686" spans="2:23" x14ac:dyDescent="0.25">
      <c r="B686" s="6"/>
      <c r="D686" s="6">
        <v>44098</v>
      </c>
      <c r="E686" s="61">
        <v>-1.6813566235182792E-2</v>
      </c>
      <c r="F686" s="30" t="e" cm="1">
        <f t="array" ref="F686">INDEX(Input!$D:$D,MATCH('FAMA FRENCH'!$F$4,Input!$B:$B,0)*MATCH('FAMA FRENCH'!D686,Input!A:A,0))</f>
        <v>#N/A</v>
      </c>
      <c r="G686" s="61">
        <v>3.4325396825396823E-5</v>
      </c>
      <c r="H686" s="61">
        <f t="shared" si="75"/>
        <v>-1.6847891632008189E-2</v>
      </c>
      <c r="I686" s="31" t="e">
        <f t="shared" si="76"/>
        <v>#N/A</v>
      </c>
      <c r="J686">
        <v>-0.19</v>
      </c>
      <c r="K686">
        <v>0.38</v>
      </c>
      <c r="L686">
        <v>0.52</v>
      </c>
      <c r="M686">
        <v>0.11</v>
      </c>
      <c r="N686">
        <v>0</v>
      </c>
      <c r="Q686" s="109">
        <f t="shared" si="81"/>
        <v>-1.9E-3</v>
      </c>
      <c r="R686" s="109">
        <f t="shared" si="77"/>
        <v>3.8E-3</v>
      </c>
      <c r="S686" s="109">
        <f t="shared" si="78"/>
        <v>5.1999999999999998E-3</v>
      </c>
      <c r="T686" s="109">
        <f t="shared" si="79"/>
        <v>1.1000000000000001E-3</v>
      </c>
      <c r="U686" s="109">
        <f t="shared" si="80"/>
        <v>0</v>
      </c>
      <c r="W686" s="1"/>
    </row>
    <row r="687" spans="2:23" x14ac:dyDescent="0.25">
      <c r="B687" s="6"/>
      <c r="D687" s="6">
        <v>44097</v>
      </c>
      <c r="E687" s="61">
        <v>1.7558491990478833E-2</v>
      </c>
      <c r="F687" s="30" t="e" cm="1">
        <f t="array" ref="F687">INDEX(Input!$D:$D,MATCH('FAMA FRENCH'!$F$4,Input!$B:$B,0)*MATCH('FAMA FRENCH'!D687,Input!A:A,0))</f>
        <v>#N/A</v>
      </c>
      <c r="G687" s="61">
        <v>3.4087301587301587E-5</v>
      </c>
      <c r="H687" s="61">
        <f t="shared" si="75"/>
        <v>1.7524404688891531E-2</v>
      </c>
      <c r="I687" s="31" t="e">
        <f t="shared" si="76"/>
        <v>#N/A</v>
      </c>
      <c r="J687">
        <v>-0.66</v>
      </c>
      <c r="K687">
        <v>0.16</v>
      </c>
      <c r="L687">
        <v>0.2</v>
      </c>
      <c r="M687">
        <v>-0.18</v>
      </c>
      <c r="N687">
        <v>0</v>
      </c>
      <c r="Q687" s="109">
        <f t="shared" si="81"/>
        <v>-6.6E-3</v>
      </c>
      <c r="R687" s="109">
        <f t="shared" si="77"/>
        <v>1.6000000000000001E-3</v>
      </c>
      <c r="S687" s="109">
        <f t="shared" si="78"/>
        <v>2E-3</v>
      </c>
      <c r="T687" s="109">
        <f t="shared" si="79"/>
        <v>-1.8E-3</v>
      </c>
      <c r="U687" s="109">
        <f t="shared" si="80"/>
        <v>0</v>
      </c>
      <c r="W687" s="1"/>
    </row>
    <row r="688" spans="2:23" x14ac:dyDescent="0.25">
      <c r="B688" s="6"/>
      <c r="D688" s="6">
        <v>44096</v>
      </c>
      <c r="E688" s="61">
        <v>-9.7350010320045883E-3</v>
      </c>
      <c r="F688" s="30" t="e" cm="1">
        <f t="array" ref="F688">INDEX(Input!$D:$D,MATCH('FAMA FRENCH'!$F$4,Input!$B:$B,0)*MATCH('FAMA FRENCH'!D688,Input!A:A,0))</f>
        <v>#N/A</v>
      </c>
      <c r="G688" s="61">
        <v>3.6071428571428577E-5</v>
      </c>
      <c r="H688" s="61">
        <f t="shared" si="75"/>
        <v>-9.771072460576017E-3</v>
      </c>
      <c r="I688" s="31" t="e">
        <f t="shared" si="76"/>
        <v>#N/A</v>
      </c>
      <c r="J688">
        <v>-0.47</v>
      </c>
      <c r="K688">
        <v>-1.63</v>
      </c>
      <c r="L688">
        <v>0.57999999999999996</v>
      </c>
      <c r="M688">
        <v>-0.5</v>
      </c>
      <c r="N688">
        <v>0</v>
      </c>
      <c r="Q688" s="109">
        <f t="shared" si="81"/>
        <v>-4.6999999999999993E-3</v>
      </c>
      <c r="R688" s="109">
        <f t="shared" si="77"/>
        <v>-1.6299999999999999E-2</v>
      </c>
      <c r="S688" s="109">
        <f t="shared" si="78"/>
        <v>5.7999999999999996E-3</v>
      </c>
      <c r="T688" s="109">
        <f t="shared" si="79"/>
        <v>-5.0000000000000001E-3</v>
      </c>
      <c r="U688" s="109">
        <f t="shared" si="80"/>
        <v>0</v>
      </c>
      <c r="W688" s="1"/>
    </row>
    <row r="689" spans="2:23" x14ac:dyDescent="0.25">
      <c r="B689" s="6"/>
      <c r="D689" s="6">
        <v>44095</v>
      </c>
      <c r="E689" s="61">
        <v>-4.5618942001395867E-3</v>
      </c>
      <c r="F689" s="30" t="e" cm="1">
        <f t="array" ref="F689">INDEX(Input!$D:$D,MATCH('FAMA FRENCH'!$F$4,Input!$B:$B,0)*MATCH('FAMA FRENCH'!D689,Input!A:A,0))</f>
        <v>#N/A</v>
      </c>
      <c r="G689" s="61">
        <v>3.642857142857143E-5</v>
      </c>
      <c r="H689" s="61">
        <f t="shared" si="75"/>
        <v>-4.5983227715681585E-3</v>
      </c>
      <c r="I689" s="31" t="e">
        <f t="shared" si="76"/>
        <v>#N/A</v>
      </c>
      <c r="J689">
        <v>-2.69</v>
      </c>
      <c r="K689">
        <v>-1.89</v>
      </c>
      <c r="L689">
        <v>-0.49</v>
      </c>
      <c r="M689">
        <v>-0.28000000000000003</v>
      </c>
      <c r="N689">
        <v>0</v>
      </c>
      <c r="Q689" s="109">
        <f t="shared" si="81"/>
        <v>-2.69E-2</v>
      </c>
      <c r="R689" s="109">
        <f t="shared" si="77"/>
        <v>-1.89E-2</v>
      </c>
      <c r="S689" s="109">
        <f t="shared" si="78"/>
        <v>-4.8999999999999998E-3</v>
      </c>
      <c r="T689" s="109">
        <f t="shared" si="79"/>
        <v>-2.8000000000000004E-3</v>
      </c>
      <c r="U689" s="109">
        <f t="shared" si="80"/>
        <v>0</v>
      </c>
      <c r="W689" s="1"/>
    </row>
    <row r="690" spans="2:23" x14ac:dyDescent="0.25">
      <c r="B690" s="6"/>
      <c r="D690" s="6">
        <v>44092</v>
      </c>
      <c r="E690" s="61">
        <v>5.3649215101207555E-3</v>
      </c>
      <c r="F690" s="30" t="e" cm="1">
        <f t="array" ref="F690">INDEX(Input!$D:$D,MATCH('FAMA FRENCH'!$F$4,Input!$B:$B,0)*MATCH('FAMA FRENCH'!D690,Input!A:A,0))</f>
        <v>#N/A</v>
      </c>
      <c r="G690" s="61">
        <v>3.7103174603174604E-5</v>
      </c>
      <c r="H690" s="61">
        <f t="shared" si="75"/>
        <v>5.3278183355175805E-3</v>
      </c>
      <c r="I690" s="31" t="e">
        <f t="shared" si="76"/>
        <v>#N/A</v>
      </c>
      <c r="J690">
        <v>0.78</v>
      </c>
      <c r="K690">
        <v>-0.21</v>
      </c>
      <c r="L690">
        <v>-1.1200000000000001</v>
      </c>
      <c r="M690">
        <v>-0.47</v>
      </c>
      <c r="N690">
        <v>0</v>
      </c>
      <c r="Q690" s="109">
        <f t="shared" si="81"/>
        <v>7.8000000000000005E-3</v>
      </c>
      <c r="R690" s="109">
        <f t="shared" si="77"/>
        <v>-2.0999999999999999E-3</v>
      </c>
      <c r="S690" s="109">
        <f t="shared" si="78"/>
        <v>-1.1200000000000002E-2</v>
      </c>
      <c r="T690" s="109">
        <f t="shared" si="79"/>
        <v>-4.6999999999999993E-3</v>
      </c>
      <c r="U690" s="109">
        <f t="shared" si="80"/>
        <v>0</v>
      </c>
      <c r="W690" s="1"/>
    </row>
    <row r="691" spans="2:23" x14ac:dyDescent="0.25">
      <c r="B691" s="6"/>
      <c r="D691" s="6">
        <v>44091</v>
      </c>
      <c r="E691" s="61">
        <v>-1.9650540697234188E-2</v>
      </c>
      <c r="F691" s="30" t="e" cm="1">
        <f t="array" ref="F691">INDEX(Input!$D:$D,MATCH('FAMA FRENCH'!$F$4,Input!$B:$B,0)*MATCH('FAMA FRENCH'!D691,Input!A:A,0))</f>
        <v>#N/A</v>
      </c>
      <c r="G691" s="61">
        <v>3.6150793650793649E-5</v>
      </c>
      <c r="H691" s="61">
        <f t="shared" si="75"/>
        <v>-1.9686691490884981E-2</v>
      </c>
      <c r="I691" s="31" t="e">
        <f t="shared" si="76"/>
        <v>#N/A</v>
      </c>
      <c r="J691">
        <v>0.47</v>
      </c>
      <c r="K691">
        <v>0.2</v>
      </c>
      <c r="L691">
        <v>7.0000000000000007E-2</v>
      </c>
      <c r="M691">
        <v>0.64</v>
      </c>
      <c r="N691">
        <v>0</v>
      </c>
      <c r="Q691" s="109">
        <f t="shared" si="81"/>
        <v>4.6999999999999993E-3</v>
      </c>
      <c r="R691" s="109">
        <f t="shared" si="77"/>
        <v>2E-3</v>
      </c>
      <c r="S691" s="109">
        <f t="shared" si="78"/>
        <v>7.000000000000001E-4</v>
      </c>
      <c r="T691" s="109">
        <f t="shared" si="79"/>
        <v>6.4000000000000003E-3</v>
      </c>
      <c r="U691" s="109">
        <f t="shared" si="80"/>
        <v>0</v>
      </c>
      <c r="W691" s="1"/>
    </row>
    <row r="692" spans="2:23" x14ac:dyDescent="0.25">
      <c r="B692" s="6"/>
      <c r="D692" s="6">
        <v>44090</v>
      </c>
      <c r="E692" s="61">
        <v>9.7720234491690434E-3</v>
      </c>
      <c r="F692" s="30" t="e" cm="1">
        <f t="array" ref="F692">INDEX(Input!$D:$D,MATCH('FAMA FRENCH'!$F$4,Input!$B:$B,0)*MATCH('FAMA FRENCH'!D692,Input!A:A,0))</f>
        <v>#N/A</v>
      </c>
      <c r="G692" s="61">
        <v>3.6309523809523812E-5</v>
      </c>
      <c r="H692" s="61">
        <f t="shared" si="75"/>
        <v>9.7357139253595199E-3</v>
      </c>
      <c r="I692" s="31" t="e">
        <f t="shared" si="76"/>
        <v>#N/A</v>
      </c>
      <c r="J692">
        <v>1.22</v>
      </c>
      <c r="K692">
        <v>1.31</v>
      </c>
      <c r="L692">
        <v>-0.94</v>
      </c>
      <c r="M692">
        <v>0.27</v>
      </c>
      <c r="N692">
        <v>0</v>
      </c>
      <c r="Q692" s="109">
        <f t="shared" si="81"/>
        <v>1.2199999999999999E-2</v>
      </c>
      <c r="R692" s="109">
        <f t="shared" si="77"/>
        <v>1.3100000000000001E-2</v>
      </c>
      <c r="S692" s="109">
        <f t="shared" si="78"/>
        <v>-9.3999999999999986E-3</v>
      </c>
      <c r="T692" s="109">
        <f t="shared" si="79"/>
        <v>2.7000000000000001E-3</v>
      </c>
      <c r="U692" s="109">
        <f t="shared" si="80"/>
        <v>0</v>
      </c>
      <c r="W692" s="1"/>
    </row>
    <row r="693" spans="2:23" x14ac:dyDescent="0.25">
      <c r="B693" s="6"/>
      <c r="D693" s="6">
        <v>44089</v>
      </c>
      <c r="E693" s="61">
        <v>1.0470458602571689E-2</v>
      </c>
      <c r="F693" s="30" t="e" cm="1">
        <f t="array" ref="F693">INDEX(Input!$D:$D,MATCH('FAMA FRENCH'!$F$4,Input!$B:$B,0)*MATCH('FAMA FRENCH'!D693,Input!A:A,0))</f>
        <v>#N/A</v>
      </c>
      <c r="G693" s="61">
        <v>3.5277777777777778E-5</v>
      </c>
      <c r="H693" s="61">
        <f t="shared" si="75"/>
        <v>1.0435180824793911E-2</v>
      </c>
      <c r="I693" s="31" t="e">
        <f t="shared" si="76"/>
        <v>#N/A</v>
      </c>
      <c r="J693">
        <v>-0.63</v>
      </c>
      <c r="K693">
        <v>-1.44</v>
      </c>
      <c r="L693">
        <v>0.12</v>
      </c>
      <c r="M693">
        <v>-0.35</v>
      </c>
      <c r="N693">
        <v>0</v>
      </c>
      <c r="Q693" s="109">
        <f t="shared" si="81"/>
        <v>-6.3E-3</v>
      </c>
      <c r="R693" s="109">
        <f t="shared" si="77"/>
        <v>-1.44E-2</v>
      </c>
      <c r="S693" s="109">
        <f t="shared" si="78"/>
        <v>1.1999999999999999E-3</v>
      </c>
      <c r="T693" s="109">
        <f t="shared" si="79"/>
        <v>-3.4999999999999996E-3</v>
      </c>
      <c r="U693" s="109">
        <f t="shared" si="80"/>
        <v>0</v>
      </c>
      <c r="W693" s="1"/>
    </row>
    <row r="694" spans="2:23" x14ac:dyDescent="0.25">
      <c r="B694" s="6"/>
      <c r="D694" s="6">
        <v>44088</v>
      </c>
      <c r="E694" s="61">
        <v>7.2601065183408049E-3</v>
      </c>
      <c r="F694" s="30" t="e" cm="1">
        <f t="array" ref="F694">INDEX(Input!$D:$D,MATCH('FAMA FRENCH'!$F$4,Input!$B:$B,0)*MATCH('FAMA FRENCH'!D694,Input!A:A,0))</f>
        <v>#N/A</v>
      </c>
      <c r="G694" s="61">
        <v>3.642857142857143E-5</v>
      </c>
      <c r="H694" s="61">
        <f t="shared" si="75"/>
        <v>7.223677946912233E-3</v>
      </c>
      <c r="I694" s="31" t="e">
        <f t="shared" si="76"/>
        <v>#N/A</v>
      </c>
      <c r="J694">
        <v>1.03</v>
      </c>
      <c r="K694">
        <v>-0.8</v>
      </c>
      <c r="L694">
        <v>-0.82</v>
      </c>
      <c r="M694">
        <v>0</v>
      </c>
      <c r="N694">
        <v>0</v>
      </c>
      <c r="Q694" s="109">
        <f t="shared" si="81"/>
        <v>1.03E-2</v>
      </c>
      <c r="R694" s="109">
        <f t="shared" si="77"/>
        <v>-8.0000000000000002E-3</v>
      </c>
      <c r="S694" s="109">
        <f t="shared" si="78"/>
        <v>-8.199999999999999E-3</v>
      </c>
      <c r="T694" s="109">
        <f t="shared" si="79"/>
        <v>0</v>
      </c>
      <c r="U694" s="109">
        <f t="shared" si="80"/>
        <v>0</v>
      </c>
      <c r="W694" s="1"/>
    </row>
    <row r="695" spans="2:23" x14ac:dyDescent="0.25">
      <c r="B695" s="6"/>
      <c r="D695" s="6">
        <v>44085</v>
      </c>
      <c r="E695" s="61">
        <v>-6.3009208220224542E-3</v>
      </c>
      <c r="F695" s="30" t="e" cm="1">
        <f t="array" ref="F695">INDEX(Input!$D:$D,MATCH('FAMA FRENCH'!$F$4,Input!$B:$B,0)*MATCH('FAMA FRENCH'!D695,Input!A:A,0))</f>
        <v>#N/A</v>
      </c>
      <c r="G695" s="61">
        <v>3.6190476190476188E-5</v>
      </c>
      <c r="H695" s="61">
        <f t="shared" si="75"/>
        <v>-6.3371112982129304E-3</v>
      </c>
      <c r="I695" s="31" t="e">
        <f t="shared" si="76"/>
        <v>#N/A</v>
      </c>
      <c r="J695">
        <v>-0.62</v>
      </c>
      <c r="K695">
        <v>0.89</v>
      </c>
      <c r="L695">
        <v>0.23</v>
      </c>
      <c r="M695">
        <v>0.47</v>
      </c>
      <c r="N695">
        <v>0</v>
      </c>
      <c r="Q695" s="109">
        <f t="shared" si="81"/>
        <v>-6.1999999999999998E-3</v>
      </c>
      <c r="R695" s="109">
        <f t="shared" si="77"/>
        <v>8.8999999999999999E-3</v>
      </c>
      <c r="S695" s="109">
        <f t="shared" si="78"/>
        <v>2.3E-3</v>
      </c>
      <c r="T695" s="109">
        <f t="shared" si="79"/>
        <v>4.6999999999999993E-3</v>
      </c>
      <c r="U695" s="109">
        <f t="shared" si="80"/>
        <v>0</v>
      </c>
      <c r="W695" s="1"/>
    </row>
    <row r="696" spans="2:23" x14ac:dyDescent="0.25">
      <c r="B696" s="6"/>
      <c r="D696" s="6">
        <v>44084</v>
      </c>
      <c r="E696" s="61">
        <v>6.9169350935324326E-3</v>
      </c>
      <c r="F696" s="30" t="e" cm="1">
        <f t="array" ref="F696">INDEX(Input!$D:$D,MATCH('FAMA FRENCH'!$F$4,Input!$B:$B,0)*MATCH('FAMA FRENCH'!D696,Input!A:A,0))</f>
        <v>#N/A</v>
      </c>
      <c r="G696" s="61">
        <v>3.7063492063492065E-5</v>
      </c>
      <c r="H696" s="61">
        <f t="shared" si="75"/>
        <v>6.8798716014689407E-3</v>
      </c>
      <c r="I696" s="31" t="e">
        <f t="shared" si="76"/>
        <v>#N/A</v>
      </c>
      <c r="J696">
        <v>0.38</v>
      </c>
      <c r="K696">
        <v>-0.06</v>
      </c>
      <c r="L696">
        <v>-0.39</v>
      </c>
      <c r="M696">
        <v>-0.37</v>
      </c>
      <c r="N696">
        <v>0</v>
      </c>
      <c r="Q696" s="109">
        <f t="shared" si="81"/>
        <v>3.8E-3</v>
      </c>
      <c r="R696" s="109">
        <f t="shared" si="77"/>
        <v>-5.9999999999999995E-4</v>
      </c>
      <c r="S696" s="109">
        <f t="shared" si="78"/>
        <v>-3.9000000000000003E-3</v>
      </c>
      <c r="T696" s="109">
        <f t="shared" si="79"/>
        <v>-3.7000000000000002E-3</v>
      </c>
      <c r="U696" s="109">
        <f t="shared" si="80"/>
        <v>0</v>
      </c>
      <c r="W696" s="1"/>
    </row>
    <row r="697" spans="2:23" x14ac:dyDescent="0.25">
      <c r="B697" s="6"/>
      <c r="D697" s="6">
        <v>44083</v>
      </c>
      <c r="E697" s="61">
        <v>-1.454425836781178E-2</v>
      </c>
      <c r="F697" s="30" t="e" cm="1">
        <f t="array" ref="F697">INDEX(Input!$D:$D,MATCH('FAMA FRENCH'!$F$4,Input!$B:$B,0)*MATCH('FAMA FRENCH'!D697,Input!A:A,0))</f>
        <v>#N/A</v>
      </c>
      <c r="G697" s="61">
        <v>3.6031746031746031E-5</v>
      </c>
      <c r="H697" s="61">
        <f t="shared" si="75"/>
        <v>-1.4580290113843526E-2</v>
      </c>
      <c r="I697" s="31" t="e">
        <f t="shared" si="76"/>
        <v>#N/A</v>
      </c>
      <c r="J697">
        <v>-0.61</v>
      </c>
      <c r="K697">
        <v>-2</v>
      </c>
      <c r="L697">
        <v>-0.17</v>
      </c>
      <c r="M697">
        <v>-0.2</v>
      </c>
      <c r="N697">
        <v>0</v>
      </c>
      <c r="Q697" s="109">
        <f t="shared" si="81"/>
        <v>-6.0999999999999995E-3</v>
      </c>
      <c r="R697" s="109">
        <f t="shared" si="77"/>
        <v>-0.02</v>
      </c>
      <c r="S697" s="109">
        <f t="shared" si="78"/>
        <v>-1.7000000000000001E-3</v>
      </c>
      <c r="T697" s="109">
        <f t="shared" si="79"/>
        <v>-2E-3</v>
      </c>
      <c r="U697" s="109">
        <f t="shared" si="80"/>
        <v>0</v>
      </c>
      <c r="W697" s="1"/>
    </row>
    <row r="698" spans="2:23" x14ac:dyDescent="0.25">
      <c r="B698" s="6"/>
      <c r="D698" s="6">
        <v>44082</v>
      </c>
      <c r="E698" s="61">
        <v>8.2901017654762477E-3</v>
      </c>
      <c r="F698" s="30" t="e" cm="1">
        <f t="array" ref="F698">INDEX(Input!$D:$D,MATCH('FAMA FRENCH'!$F$4,Input!$B:$B,0)*MATCH('FAMA FRENCH'!D698,Input!A:A,0))</f>
        <v>#N/A</v>
      </c>
      <c r="G698" s="61">
        <v>3.8412698412698413E-5</v>
      </c>
      <c r="H698" s="61">
        <f t="shared" si="75"/>
        <v>8.2516890670635487E-3</v>
      </c>
      <c r="I698" s="31" t="e">
        <f t="shared" si="76"/>
        <v>#N/A</v>
      </c>
      <c r="J698">
        <v>0.91</v>
      </c>
      <c r="K698">
        <v>-0.28999999999999998</v>
      </c>
      <c r="L698">
        <v>-0.71</v>
      </c>
      <c r="M698">
        <v>-0.61</v>
      </c>
      <c r="N698">
        <v>0</v>
      </c>
      <c r="Q698" s="109">
        <f t="shared" si="81"/>
        <v>9.1000000000000004E-3</v>
      </c>
      <c r="R698" s="109">
        <f t="shared" si="77"/>
        <v>-2.8999999999999998E-3</v>
      </c>
      <c r="S698" s="109">
        <f t="shared" si="78"/>
        <v>-7.0999999999999995E-3</v>
      </c>
      <c r="T698" s="109">
        <f t="shared" si="79"/>
        <v>-6.0999999999999995E-3</v>
      </c>
      <c r="U698" s="109">
        <f t="shared" si="80"/>
        <v>0</v>
      </c>
      <c r="W698" s="1"/>
    </row>
    <row r="699" spans="2:23" x14ac:dyDescent="0.25">
      <c r="B699" s="6"/>
      <c r="D699" s="6">
        <v>44078</v>
      </c>
      <c r="E699" s="61">
        <v>-3.3451482532537664E-2</v>
      </c>
      <c r="F699" s="30" t="e" cm="1">
        <f t="array" ref="F699">INDEX(Input!$D:$D,MATCH('FAMA FRENCH'!$F$4,Input!$B:$B,0)*MATCH('FAMA FRENCH'!D699,Input!A:A,0))</f>
        <v>#N/A</v>
      </c>
      <c r="G699" s="61">
        <v>3.5436507936507935E-5</v>
      </c>
      <c r="H699" s="61">
        <f t="shared" si="75"/>
        <v>-3.348691904047417E-2</v>
      </c>
      <c r="I699" s="31" t="e">
        <f t="shared" si="76"/>
        <v>#N/A</v>
      </c>
      <c r="J699">
        <v>0.35</v>
      </c>
      <c r="K699">
        <v>2.06</v>
      </c>
      <c r="L699">
        <v>0.8</v>
      </c>
      <c r="M699">
        <v>0.87</v>
      </c>
      <c r="N699">
        <v>0</v>
      </c>
      <c r="Q699" s="109">
        <f t="shared" si="81"/>
        <v>3.4999999999999996E-3</v>
      </c>
      <c r="R699" s="109">
        <f t="shared" si="77"/>
        <v>2.06E-2</v>
      </c>
      <c r="S699" s="109">
        <f t="shared" si="78"/>
        <v>8.0000000000000002E-3</v>
      </c>
      <c r="T699" s="109">
        <f t="shared" si="79"/>
        <v>8.6999999999999994E-3</v>
      </c>
      <c r="U699" s="109">
        <f t="shared" si="80"/>
        <v>0</v>
      </c>
      <c r="W699" s="1"/>
    </row>
    <row r="700" spans="2:23" x14ac:dyDescent="0.25">
      <c r="B700" s="6"/>
      <c r="D700" s="6">
        <v>44077</v>
      </c>
      <c r="E700" s="61">
        <v>1.2244057966697825E-2</v>
      </c>
      <c r="F700" s="30" t="e" cm="1">
        <f t="array" ref="F700">INDEX(Input!$D:$D,MATCH('FAMA FRENCH'!$F$4,Input!$B:$B,0)*MATCH('FAMA FRENCH'!D700,Input!A:A,0))</f>
        <v>#N/A</v>
      </c>
      <c r="G700" s="61">
        <v>3.6388888888888891E-5</v>
      </c>
      <c r="H700" s="61">
        <f t="shared" si="75"/>
        <v>1.2207669077808935E-2</v>
      </c>
      <c r="I700" s="31" t="e">
        <f t="shared" si="76"/>
        <v>#N/A</v>
      </c>
      <c r="J700">
        <v>0.44</v>
      </c>
      <c r="K700">
        <v>2.61</v>
      </c>
      <c r="L700">
        <v>-0.09</v>
      </c>
      <c r="M700">
        <v>-0.14000000000000001</v>
      </c>
      <c r="N700">
        <v>0</v>
      </c>
      <c r="Q700" s="109">
        <f t="shared" si="81"/>
        <v>4.4000000000000003E-3</v>
      </c>
      <c r="R700" s="109">
        <f t="shared" si="77"/>
        <v>2.6099999999999998E-2</v>
      </c>
      <c r="S700" s="109">
        <f t="shared" si="78"/>
        <v>-8.9999999999999998E-4</v>
      </c>
      <c r="T700" s="109">
        <f t="shared" si="79"/>
        <v>-1.4000000000000002E-3</v>
      </c>
      <c r="U700" s="109">
        <f t="shared" si="80"/>
        <v>0</v>
      </c>
      <c r="W700" s="1"/>
    </row>
    <row r="701" spans="2:23" x14ac:dyDescent="0.25">
      <c r="B701" s="6"/>
      <c r="D701" s="6">
        <v>44076</v>
      </c>
      <c r="E701" s="61">
        <v>1.4489222060793745E-2</v>
      </c>
      <c r="F701" s="30" t="e" cm="1">
        <f t="array" ref="F701">INDEX(Input!$D:$D,MATCH('FAMA FRENCH'!$F$4,Input!$B:$B,0)*MATCH('FAMA FRENCH'!D701,Input!A:A,0))</f>
        <v>#N/A</v>
      </c>
      <c r="G701" s="61">
        <v>3.7738095238095232E-5</v>
      </c>
      <c r="H701" s="61">
        <f t="shared" si="75"/>
        <v>1.4451483965555649E-2</v>
      </c>
      <c r="I701" s="31" t="e">
        <f t="shared" si="76"/>
        <v>#N/A</v>
      </c>
      <c r="J701">
        <v>-0.26</v>
      </c>
      <c r="K701">
        <v>-0.45</v>
      </c>
      <c r="L701">
        <v>0.76</v>
      </c>
      <c r="M701">
        <v>-0.41</v>
      </c>
      <c r="N701">
        <v>0</v>
      </c>
      <c r="Q701" s="109">
        <f t="shared" si="81"/>
        <v>-2.5999999999999999E-3</v>
      </c>
      <c r="R701" s="109">
        <f t="shared" si="77"/>
        <v>-4.5000000000000005E-3</v>
      </c>
      <c r="S701" s="109">
        <f t="shared" si="78"/>
        <v>7.6E-3</v>
      </c>
      <c r="T701" s="109">
        <f t="shared" si="79"/>
        <v>-4.0999999999999995E-3</v>
      </c>
      <c r="U701" s="109">
        <f t="shared" si="80"/>
        <v>0</v>
      </c>
      <c r="W701" s="1"/>
    </row>
    <row r="702" spans="2:23" x14ac:dyDescent="0.25">
      <c r="B702" s="6"/>
      <c r="D702" s="6">
        <v>44075</v>
      </c>
      <c r="E702" s="61">
        <v>-9.7459630600916468E-3</v>
      </c>
      <c r="F702" s="30" t="e" cm="1">
        <f t="array" ref="F702">INDEX(Input!$D:$D,MATCH('FAMA FRENCH'!$F$4,Input!$B:$B,0)*MATCH('FAMA FRENCH'!D702,Input!A:A,0))</f>
        <v>#N/A</v>
      </c>
      <c r="G702" s="61">
        <v>3.9246031746031744E-5</v>
      </c>
      <c r="H702" s="61">
        <f t="shared" si="75"/>
        <v>-9.7852090918376794E-3</v>
      </c>
      <c r="I702" s="31" t="e">
        <f t="shared" si="76"/>
        <v>#N/A</v>
      </c>
      <c r="J702">
        <v>0.19</v>
      </c>
      <c r="K702">
        <v>-0.3</v>
      </c>
      <c r="L702">
        <v>0.61</v>
      </c>
      <c r="M702">
        <v>0.14000000000000001</v>
      </c>
      <c r="N702">
        <v>0</v>
      </c>
      <c r="Q702" s="109">
        <f t="shared" si="81"/>
        <v>1.9E-3</v>
      </c>
      <c r="R702" s="109">
        <f t="shared" si="77"/>
        <v>-3.0000000000000001E-3</v>
      </c>
      <c r="S702" s="109">
        <f t="shared" si="78"/>
        <v>6.0999999999999995E-3</v>
      </c>
      <c r="T702" s="109">
        <f t="shared" si="79"/>
        <v>1.4000000000000002E-3</v>
      </c>
      <c r="U702" s="109">
        <f t="shared" si="80"/>
        <v>0</v>
      </c>
      <c r="W702" s="1"/>
    </row>
    <row r="703" spans="2:23" x14ac:dyDescent="0.25">
      <c r="B703" s="6"/>
      <c r="D703" s="6">
        <v>44074</v>
      </c>
      <c r="E703" s="61">
        <v>-1.5124520150716747E-2</v>
      </c>
      <c r="F703" s="30" t="e" cm="1">
        <f t="array" ref="F703">INDEX(Input!$D:$D,MATCH('FAMA FRENCH'!$F$4,Input!$B:$B,0)*MATCH('FAMA FRENCH'!D703,Input!A:A,0))</f>
        <v>#N/A</v>
      </c>
      <c r="G703" s="61">
        <v>3.9126984126984133E-5</v>
      </c>
      <c r="H703" s="61">
        <f t="shared" si="75"/>
        <v>-1.5163647134843731E-2</v>
      </c>
      <c r="I703" s="31" t="e">
        <f t="shared" si="76"/>
        <v>#N/A</v>
      </c>
      <c r="J703">
        <v>-0.93</v>
      </c>
      <c r="K703">
        <v>-1.76</v>
      </c>
      <c r="L703">
        <v>-0.71</v>
      </c>
      <c r="M703">
        <v>-0.11</v>
      </c>
      <c r="N703">
        <v>0</v>
      </c>
      <c r="Q703" s="109">
        <f t="shared" si="81"/>
        <v>-9.300000000000001E-3</v>
      </c>
      <c r="R703" s="109">
        <f t="shared" si="77"/>
        <v>-1.7600000000000001E-2</v>
      </c>
      <c r="S703" s="109">
        <f t="shared" si="78"/>
        <v>-7.0999999999999995E-3</v>
      </c>
      <c r="T703" s="109">
        <f t="shared" si="79"/>
        <v>-1.1000000000000001E-3</v>
      </c>
      <c r="U703" s="109">
        <f t="shared" si="80"/>
        <v>0</v>
      </c>
      <c r="W703" s="1"/>
    </row>
    <row r="704" spans="2:23" x14ac:dyDescent="0.25">
      <c r="B704" s="6"/>
      <c r="D704" s="6">
        <v>44071</v>
      </c>
      <c r="E704" s="61">
        <v>2.3417544618395143E-2</v>
      </c>
      <c r="F704" s="30" t="e" cm="1">
        <f t="array" ref="F704">INDEX(Input!$D:$D,MATCH('FAMA FRENCH'!$F$4,Input!$B:$B,0)*MATCH('FAMA FRENCH'!D704,Input!A:A,0))</f>
        <v>#N/A</v>
      </c>
      <c r="G704" s="61">
        <v>4.0436507936507935E-5</v>
      </c>
      <c r="H704" s="61">
        <f t="shared" si="75"/>
        <v>2.3377108110458636E-2</v>
      </c>
      <c r="I704" s="31" t="e">
        <f t="shared" si="76"/>
        <v>#N/A</v>
      </c>
      <c r="J704">
        <v>0.37</v>
      </c>
      <c r="K704">
        <v>-0.23</v>
      </c>
      <c r="L704">
        <v>0.13</v>
      </c>
      <c r="M704">
        <v>-0.08</v>
      </c>
      <c r="N704">
        <v>0</v>
      </c>
      <c r="Q704" s="109">
        <f t="shared" si="81"/>
        <v>3.7000000000000002E-3</v>
      </c>
      <c r="R704" s="109">
        <f t="shared" si="77"/>
        <v>-2.3E-3</v>
      </c>
      <c r="S704" s="109">
        <f t="shared" si="78"/>
        <v>1.2999999999999999E-3</v>
      </c>
      <c r="T704" s="109">
        <f t="shared" si="79"/>
        <v>-8.0000000000000004E-4</v>
      </c>
      <c r="U704" s="109">
        <f t="shared" si="80"/>
        <v>0</v>
      </c>
      <c r="W704" s="1"/>
    </row>
    <row r="705" spans="2:23" x14ac:dyDescent="0.25">
      <c r="B705" s="6"/>
      <c r="D705" s="6">
        <v>44070</v>
      </c>
      <c r="E705" s="61">
        <v>-7.7996876368647662E-3</v>
      </c>
      <c r="F705" s="30" t="e" cm="1">
        <f t="array" ref="F705">INDEX(Input!$D:$D,MATCH('FAMA FRENCH'!$F$4,Input!$B:$B,0)*MATCH('FAMA FRENCH'!D705,Input!A:A,0))</f>
        <v>#N/A</v>
      </c>
      <c r="G705" s="61">
        <v>3.6111111111111116E-5</v>
      </c>
      <c r="H705" s="61">
        <f t="shared" si="75"/>
        <v>-7.8357987479758771E-3</v>
      </c>
      <c r="I705" s="31" t="e">
        <f t="shared" si="76"/>
        <v>#N/A</v>
      </c>
      <c r="J705">
        <v>-0.01</v>
      </c>
      <c r="K705">
        <v>0.95</v>
      </c>
      <c r="L705">
        <v>0.59</v>
      </c>
      <c r="M705">
        <v>-0.53</v>
      </c>
      <c r="N705">
        <v>0</v>
      </c>
      <c r="Q705" s="109">
        <f t="shared" si="81"/>
        <v>-1E-4</v>
      </c>
      <c r="R705" s="109">
        <f t="shared" si="77"/>
        <v>9.4999999999999998E-3</v>
      </c>
      <c r="S705" s="109">
        <f t="shared" si="78"/>
        <v>5.8999999999999999E-3</v>
      </c>
      <c r="T705" s="109">
        <f t="shared" si="79"/>
        <v>-5.3E-3</v>
      </c>
      <c r="U705" s="109">
        <f t="shared" si="80"/>
        <v>0</v>
      </c>
      <c r="W705" s="1"/>
    </row>
    <row r="706" spans="2:23" x14ac:dyDescent="0.25">
      <c r="B706" s="6"/>
      <c r="D706" s="6">
        <v>44069</v>
      </c>
      <c r="E706" s="61">
        <v>-2.4257280904608026E-2</v>
      </c>
      <c r="F706" s="30" t="e" cm="1">
        <f t="array" ref="F706">INDEX(Input!$D:$D,MATCH('FAMA FRENCH'!$F$4,Input!$B:$B,0)*MATCH('FAMA FRENCH'!D706,Input!A:A,0))</f>
        <v>#N/A</v>
      </c>
      <c r="G706" s="61">
        <v>3.7420634920634918E-5</v>
      </c>
      <c r="H706" s="61">
        <f t="shared" si="75"/>
        <v>-2.429470153952866E-2</v>
      </c>
      <c r="I706" s="31" t="e">
        <f t="shared" si="76"/>
        <v>#N/A</v>
      </c>
      <c r="J706">
        <v>-1.72</v>
      </c>
      <c r="K706">
        <v>-1.74</v>
      </c>
      <c r="L706">
        <v>-0.13</v>
      </c>
      <c r="M706">
        <v>-0.85</v>
      </c>
      <c r="N706">
        <v>0</v>
      </c>
      <c r="Q706" s="109">
        <f t="shared" si="81"/>
        <v>-1.72E-2</v>
      </c>
      <c r="R706" s="109">
        <f t="shared" si="77"/>
        <v>-1.7399999999999999E-2</v>
      </c>
      <c r="S706" s="109">
        <f t="shared" si="78"/>
        <v>-1.2999999999999999E-3</v>
      </c>
      <c r="T706" s="109">
        <f t="shared" si="79"/>
        <v>-8.5000000000000006E-3</v>
      </c>
      <c r="U706" s="109">
        <f t="shared" si="80"/>
        <v>0</v>
      </c>
      <c r="W706" s="1"/>
    </row>
    <row r="707" spans="2:23" x14ac:dyDescent="0.25">
      <c r="B707" s="6"/>
      <c r="D707" s="6">
        <v>44068</v>
      </c>
      <c r="E707" s="61">
        <v>1.3153117730922092E-3</v>
      </c>
      <c r="F707" s="30" t="e" cm="1">
        <f t="array" ref="F707">INDEX(Input!$D:$D,MATCH('FAMA FRENCH'!$F$4,Input!$B:$B,0)*MATCH('FAMA FRENCH'!D707,Input!A:A,0))</f>
        <v>#N/A</v>
      </c>
      <c r="G707" s="61">
        <v>3.5277777777777778E-5</v>
      </c>
      <c r="H707" s="61">
        <f t="shared" si="75"/>
        <v>1.2800339953144314E-3</v>
      </c>
      <c r="I707" s="31" t="e">
        <f t="shared" si="76"/>
        <v>#N/A</v>
      </c>
      <c r="J707">
        <v>-0.01</v>
      </c>
      <c r="K707">
        <v>-0.64</v>
      </c>
      <c r="L707">
        <v>-0.47</v>
      </c>
      <c r="M707">
        <v>-0.69</v>
      </c>
      <c r="N707">
        <v>0</v>
      </c>
      <c r="Q707" s="109">
        <f t="shared" si="81"/>
        <v>-1E-4</v>
      </c>
      <c r="R707" s="109">
        <f t="shared" si="77"/>
        <v>-6.4000000000000003E-3</v>
      </c>
      <c r="S707" s="109">
        <f t="shared" si="78"/>
        <v>-4.6999999999999993E-3</v>
      </c>
      <c r="T707" s="109">
        <f t="shared" si="79"/>
        <v>-6.8999999999999999E-3</v>
      </c>
      <c r="U707" s="109">
        <f t="shared" si="80"/>
        <v>0</v>
      </c>
      <c r="W707" s="1"/>
    </row>
    <row r="708" spans="2:23" x14ac:dyDescent="0.25">
      <c r="B708" s="6"/>
      <c r="D708" s="6">
        <v>44067</v>
      </c>
      <c r="E708" s="61">
        <v>3.0081442099734079E-2</v>
      </c>
      <c r="F708" s="30" t="e" cm="1">
        <f t="array" ref="F708">INDEX(Input!$D:$D,MATCH('FAMA FRENCH'!$F$4,Input!$B:$B,0)*MATCH('FAMA FRENCH'!D708,Input!A:A,0))</f>
        <v>#N/A</v>
      </c>
      <c r="G708" s="61">
        <v>3.4246031746031751E-5</v>
      </c>
      <c r="H708" s="61">
        <f t="shared" si="75"/>
        <v>3.0047196067988047E-2</v>
      </c>
      <c r="I708" s="31" t="e">
        <f t="shared" si="76"/>
        <v>#N/A</v>
      </c>
      <c r="J708">
        <v>0.2</v>
      </c>
      <c r="K708">
        <v>2.59</v>
      </c>
      <c r="L708">
        <v>1.1399999999999999</v>
      </c>
      <c r="M708">
        <v>0.57999999999999996</v>
      </c>
      <c r="N708">
        <v>0</v>
      </c>
      <c r="Q708" s="109">
        <f t="shared" si="81"/>
        <v>2E-3</v>
      </c>
      <c r="R708" s="109">
        <f t="shared" si="77"/>
        <v>2.5899999999999999E-2</v>
      </c>
      <c r="S708" s="109">
        <f t="shared" si="78"/>
        <v>1.1399999999999999E-2</v>
      </c>
      <c r="T708" s="109">
        <f t="shared" si="79"/>
        <v>5.7999999999999996E-3</v>
      </c>
      <c r="U708" s="109">
        <f t="shared" si="80"/>
        <v>0</v>
      </c>
      <c r="W708" s="1"/>
    </row>
    <row r="709" spans="2:23" x14ac:dyDescent="0.25">
      <c r="B709" s="6"/>
      <c r="D709" s="6">
        <v>44064</v>
      </c>
      <c r="E709" s="61">
        <v>-3.6963472756833607E-4</v>
      </c>
      <c r="F709" s="30" t="e" cm="1">
        <f t="array" ref="F709">INDEX(Input!$D:$D,MATCH('FAMA FRENCH'!$F$4,Input!$B:$B,0)*MATCH('FAMA FRENCH'!D709,Input!A:A,0))</f>
        <v>#N/A</v>
      </c>
      <c r="G709" s="61">
        <v>3.5396825396825403E-5</v>
      </c>
      <c r="H709" s="61">
        <f t="shared" si="75"/>
        <v>-4.0503155296516149E-4</v>
      </c>
      <c r="I709" s="31" t="e">
        <f t="shared" si="76"/>
        <v>#N/A</v>
      </c>
      <c r="J709">
        <v>-1.25</v>
      </c>
      <c r="K709">
        <v>-0.43</v>
      </c>
      <c r="L709">
        <v>0.6</v>
      </c>
      <c r="M709">
        <v>0.72</v>
      </c>
      <c r="N709">
        <v>0</v>
      </c>
      <c r="Q709" s="109">
        <f t="shared" si="81"/>
        <v>-1.2500000000000001E-2</v>
      </c>
      <c r="R709" s="109">
        <f t="shared" si="77"/>
        <v>-4.3E-3</v>
      </c>
      <c r="S709" s="109">
        <f t="shared" si="78"/>
        <v>6.0000000000000001E-3</v>
      </c>
      <c r="T709" s="109">
        <f t="shared" si="79"/>
        <v>7.1999999999999998E-3</v>
      </c>
      <c r="U709" s="109">
        <f t="shared" si="80"/>
        <v>0</v>
      </c>
      <c r="W709" s="1"/>
    </row>
    <row r="710" spans="2:23" x14ac:dyDescent="0.25">
      <c r="B710" s="6"/>
      <c r="D710" s="6">
        <v>44063</v>
      </c>
      <c r="E710" s="61">
        <v>-8.4417234065905303E-3</v>
      </c>
      <c r="F710" s="30" t="e" cm="1">
        <f t="array" ref="F710">INDEX(Input!$D:$D,MATCH('FAMA FRENCH'!$F$4,Input!$B:$B,0)*MATCH('FAMA FRENCH'!D710,Input!A:A,0))</f>
        <v>#N/A</v>
      </c>
      <c r="G710" s="61">
        <v>3.4246031746031751E-5</v>
      </c>
      <c r="H710" s="61">
        <f t="shared" ref="H710:H773" si="82">E710-G710</f>
        <v>-8.4759694383365614E-3</v>
      </c>
      <c r="I710" s="31" t="e">
        <f t="shared" si="76"/>
        <v>#N/A</v>
      </c>
      <c r="J710">
        <v>-0.96</v>
      </c>
      <c r="K710">
        <v>-1.55</v>
      </c>
      <c r="L710">
        <v>0.08</v>
      </c>
      <c r="M710">
        <v>-0.45</v>
      </c>
      <c r="N710">
        <v>0</v>
      </c>
      <c r="Q710" s="109">
        <f t="shared" si="81"/>
        <v>-9.5999999999999992E-3</v>
      </c>
      <c r="R710" s="109">
        <f t="shared" si="77"/>
        <v>-1.55E-2</v>
      </c>
      <c r="S710" s="109">
        <f t="shared" si="78"/>
        <v>8.0000000000000004E-4</v>
      </c>
      <c r="T710" s="109">
        <f t="shared" si="79"/>
        <v>-4.5000000000000005E-3</v>
      </c>
      <c r="U710" s="109">
        <f t="shared" si="80"/>
        <v>0</v>
      </c>
      <c r="W710" s="1"/>
    </row>
    <row r="711" spans="2:23" x14ac:dyDescent="0.25">
      <c r="B711" s="6"/>
      <c r="D711" s="6">
        <v>44062</v>
      </c>
      <c r="E711" s="61">
        <v>-4.1476593271915947E-3</v>
      </c>
      <c r="F711" s="30" t="e" cm="1">
        <f t="array" ref="F711">INDEX(Input!$D:$D,MATCH('FAMA FRENCH'!$F$4,Input!$B:$B,0)*MATCH('FAMA FRENCH'!D711,Input!A:A,0))</f>
        <v>#N/A</v>
      </c>
      <c r="G711" s="61">
        <v>3.4682539682539683E-5</v>
      </c>
      <c r="H711" s="61">
        <f t="shared" si="82"/>
        <v>-4.1823418668741341E-3</v>
      </c>
      <c r="I711" s="31" t="e">
        <f t="shared" ref="I711:I774" si="83">F711-G711</f>
        <v>#N/A</v>
      </c>
      <c r="J711">
        <v>0.48</v>
      </c>
      <c r="K711">
        <v>0.09</v>
      </c>
      <c r="L711">
        <v>-0.03</v>
      </c>
      <c r="M711">
        <v>-0.11</v>
      </c>
      <c r="N711">
        <v>0</v>
      </c>
      <c r="Q711" s="109">
        <f t="shared" si="81"/>
        <v>4.7999999999999996E-3</v>
      </c>
      <c r="R711" s="109">
        <f t="shared" si="77"/>
        <v>8.9999999999999998E-4</v>
      </c>
      <c r="S711" s="109">
        <f t="shared" si="78"/>
        <v>-2.9999999999999997E-4</v>
      </c>
      <c r="T711" s="109">
        <f t="shared" si="79"/>
        <v>-1.1000000000000001E-3</v>
      </c>
      <c r="U711" s="109">
        <f t="shared" si="80"/>
        <v>0</v>
      </c>
      <c r="W711" s="1"/>
    </row>
    <row r="712" spans="2:23" x14ac:dyDescent="0.25">
      <c r="B712" s="6"/>
      <c r="D712" s="6">
        <v>44061</v>
      </c>
      <c r="E712" s="61">
        <v>3.2666760277821269E-3</v>
      </c>
      <c r="F712" s="30" t="e" cm="1">
        <f t="array" ref="F712">INDEX(Input!$D:$D,MATCH('FAMA FRENCH'!$F$4,Input!$B:$B,0)*MATCH('FAMA FRENCH'!D712,Input!A:A,0))</f>
        <v>#N/A</v>
      </c>
      <c r="G712" s="61">
        <v>3.4960317460317458E-5</v>
      </c>
      <c r="H712" s="61">
        <f t="shared" si="82"/>
        <v>3.2317157103218096E-3</v>
      </c>
      <c r="I712" s="31" t="e">
        <f t="shared" si="83"/>
        <v>#N/A</v>
      </c>
      <c r="J712">
        <v>-1.33</v>
      </c>
      <c r="K712">
        <v>-1.43</v>
      </c>
      <c r="L712">
        <v>0.02</v>
      </c>
      <c r="M712">
        <v>-0.54</v>
      </c>
      <c r="N712">
        <v>0</v>
      </c>
      <c r="Q712" s="109">
        <f t="shared" si="81"/>
        <v>-1.3300000000000001E-2</v>
      </c>
      <c r="R712" s="109">
        <f t="shared" si="77"/>
        <v>-1.43E-2</v>
      </c>
      <c r="S712" s="109">
        <f t="shared" si="78"/>
        <v>2.0000000000000001E-4</v>
      </c>
      <c r="T712" s="109">
        <f t="shared" si="79"/>
        <v>-5.4000000000000003E-3</v>
      </c>
      <c r="U712" s="109">
        <f t="shared" si="80"/>
        <v>0</v>
      </c>
      <c r="W712" s="1"/>
    </row>
    <row r="713" spans="2:23" x14ac:dyDescent="0.25">
      <c r="B713" s="6"/>
      <c r="D713" s="6">
        <v>44060</v>
      </c>
      <c r="E713" s="61">
        <v>-4.070440417161981E-3</v>
      </c>
      <c r="F713" s="30" t="e" cm="1">
        <f t="array" ref="F713">INDEX(Input!$D:$D,MATCH('FAMA FRENCH'!$F$4,Input!$B:$B,0)*MATCH('FAMA FRENCH'!D713,Input!A:A,0))</f>
        <v>#N/A</v>
      </c>
      <c r="G713" s="61">
        <v>3.6547619047619055E-5</v>
      </c>
      <c r="H713" s="61">
        <f t="shared" si="82"/>
        <v>-4.1069880362096002E-3</v>
      </c>
      <c r="I713" s="31" t="e">
        <f t="shared" si="83"/>
        <v>#N/A</v>
      </c>
      <c r="J713">
        <v>0.04</v>
      </c>
      <c r="K713">
        <v>-1.92</v>
      </c>
      <c r="L713">
        <v>-0.81</v>
      </c>
      <c r="M713">
        <v>-0.47</v>
      </c>
      <c r="N713">
        <v>0</v>
      </c>
      <c r="Q713" s="109">
        <f t="shared" si="81"/>
        <v>4.0000000000000002E-4</v>
      </c>
      <c r="R713" s="109">
        <f t="shared" si="77"/>
        <v>-1.9199999999999998E-2</v>
      </c>
      <c r="S713" s="109">
        <f t="shared" si="78"/>
        <v>-8.1000000000000013E-3</v>
      </c>
      <c r="T713" s="109">
        <f t="shared" si="79"/>
        <v>-4.6999999999999993E-3</v>
      </c>
      <c r="U713" s="109">
        <f t="shared" si="80"/>
        <v>0</v>
      </c>
      <c r="W713" s="1"/>
    </row>
    <row r="714" spans="2:23" x14ac:dyDescent="0.25">
      <c r="B714" s="6"/>
      <c r="D714" s="6">
        <v>44057</v>
      </c>
      <c r="E714" s="61">
        <v>1.5690735953676756E-2</v>
      </c>
      <c r="F714" s="30" t="e" cm="1">
        <f t="array" ref="F714">INDEX(Input!$D:$D,MATCH('FAMA FRENCH'!$F$4,Input!$B:$B,0)*MATCH('FAMA FRENCH'!D714,Input!A:A,0))</f>
        <v>#N/A</v>
      </c>
      <c r="G714" s="61">
        <v>3.6984126984126986E-5</v>
      </c>
      <c r="H714" s="61">
        <f t="shared" si="82"/>
        <v>1.5653751826692628E-2</v>
      </c>
      <c r="I714" s="31" t="e">
        <f t="shared" si="83"/>
        <v>#N/A</v>
      </c>
      <c r="J714">
        <v>0.06</v>
      </c>
      <c r="K714">
        <v>1.08</v>
      </c>
      <c r="L714">
        <v>0.44</v>
      </c>
      <c r="M714">
        <v>0.2</v>
      </c>
      <c r="N714">
        <v>0</v>
      </c>
      <c r="Q714" s="109">
        <f t="shared" si="81"/>
        <v>5.9999999999999995E-4</v>
      </c>
      <c r="R714" s="109">
        <f t="shared" si="77"/>
        <v>1.0800000000000001E-2</v>
      </c>
      <c r="S714" s="109">
        <f t="shared" si="78"/>
        <v>4.4000000000000003E-3</v>
      </c>
      <c r="T714" s="109">
        <f t="shared" si="79"/>
        <v>2E-3</v>
      </c>
      <c r="U714" s="109">
        <f t="shared" si="80"/>
        <v>0</v>
      </c>
      <c r="W714" s="1"/>
    </row>
    <row r="715" spans="2:23" x14ac:dyDescent="0.25">
      <c r="B715" s="6"/>
      <c r="D715" s="6">
        <v>44056</v>
      </c>
      <c r="E715" s="61">
        <v>3.3065063469462459E-3</v>
      </c>
      <c r="F715" s="30" t="e" cm="1">
        <f t="array" ref="F715">INDEX(Input!$D:$D,MATCH('FAMA FRENCH'!$F$4,Input!$B:$B,0)*MATCH('FAMA FRENCH'!D715,Input!A:A,0))</f>
        <v>#N/A</v>
      </c>
      <c r="G715" s="61">
        <v>3.5476190476190475E-5</v>
      </c>
      <c r="H715" s="61">
        <f t="shared" si="82"/>
        <v>3.2710301564700555E-3</v>
      </c>
      <c r="I715" s="31" t="e">
        <f t="shared" si="83"/>
        <v>#N/A</v>
      </c>
      <c r="J715">
        <v>-0.14000000000000001</v>
      </c>
      <c r="K715">
        <v>-1.33</v>
      </c>
      <c r="L715">
        <v>-0.64</v>
      </c>
      <c r="M715">
        <v>-0.5</v>
      </c>
      <c r="N715">
        <v>0</v>
      </c>
      <c r="Q715" s="109">
        <f t="shared" si="81"/>
        <v>-1.4000000000000002E-3</v>
      </c>
      <c r="R715" s="109">
        <f t="shared" si="77"/>
        <v>-1.3300000000000001E-2</v>
      </c>
      <c r="S715" s="109">
        <f t="shared" si="78"/>
        <v>-6.4000000000000003E-3</v>
      </c>
      <c r="T715" s="109">
        <f t="shared" si="79"/>
        <v>-5.0000000000000001E-3</v>
      </c>
      <c r="U715" s="109">
        <f t="shared" si="80"/>
        <v>0</v>
      </c>
      <c r="W715" s="1"/>
    </row>
    <row r="716" spans="2:23" x14ac:dyDescent="0.25">
      <c r="B716" s="6"/>
      <c r="D716" s="6">
        <v>44055</v>
      </c>
      <c r="E716" s="61">
        <v>-9.142598702768831E-3</v>
      </c>
      <c r="F716" s="30" t="e" cm="1">
        <f t="array" ref="F716">INDEX(Input!$D:$D,MATCH('FAMA FRENCH'!$F$4,Input!$B:$B,0)*MATCH('FAMA FRENCH'!D716,Input!A:A,0))</f>
        <v>#N/A</v>
      </c>
      <c r="G716" s="61">
        <v>3.6626984126984126E-5</v>
      </c>
      <c r="H716" s="61">
        <f t="shared" si="82"/>
        <v>-9.1792256868958155E-3</v>
      </c>
      <c r="I716" s="31" t="e">
        <f t="shared" si="83"/>
        <v>#N/A</v>
      </c>
      <c r="J716">
        <v>-0.85</v>
      </c>
      <c r="K716">
        <v>-1.34</v>
      </c>
      <c r="L716">
        <v>0.92</v>
      </c>
      <c r="M716">
        <v>-0.16</v>
      </c>
      <c r="N716">
        <v>0</v>
      </c>
      <c r="Q716" s="109">
        <f t="shared" si="81"/>
        <v>-8.5000000000000006E-3</v>
      </c>
      <c r="R716" s="109">
        <f t="shared" si="77"/>
        <v>-1.34E-2</v>
      </c>
      <c r="S716" s="109">
        <f t="shared" si="78"/>
        <v>9.1999999999999998E-3</v>
      </c>
      <c r="T716" s="109">
        <f t="shared" si="79"/>
        <v>-1.6000000000000001E-3</v>
      </c>
      <c r="U716" s="109">
        <f t="shared" si="80"/>
        <v>0</v>
      </c>
      <c r="W716" s="1"/>
    </row>
    <row r="717" spans="2:23" x14ac:dyDescent="0.25">
      <c r="B717" s="6"/>
      <c r="D717" s="6">
        <v>44054</v>
      </c>
      <c r="E717" s="61">
        <v>-7.5308517702510078E-3</v>
      </c>
      <c r="F717" s="30" t="e" cm="1">
        <f t="array" ref="F717">INDEX(Input!$D:$D,MATCH('FAMA FRENCH'!$F$4,Input!$B:$B,0)*MATCH('FAMA FRENCH'!D717,Input!A:A,0))</f>
        <v>#N/A</v>
      </c>
      <c r="G717" s="61">
        <v>3.4880952380952379E-5</v>
      </c>
      <c r="H717" s="61">
        <f t="shared" si="82"/>
        <v>-7.5657327226319598E-3</v>
      </c>
      <c r="I717" s="31" t="e">
        <f t="shared" si="83"/>
        <v>#N/A</v>
      </c>
      <c r="J717">
        <v>0.19</v>
      </c>
      <c r="K717">
        <v>1.64</v>
      </c>
      <c r="L717">
        <v>0.92</v>
      </c>
      <c r="M717">
        <v>0.03</v>
      </c>
      <c r="N717">
        <v>0</v>
      </c>
      <c r="Q717" s="109">
        <f t="shared" si="81"/>
        <v>1.9E-3</v>
      </c>
      <c r="R717" s="109">
        <f t="shared" si="77"/>
        <v>1.6399999999999998E-2</v>
      </c>
      <c r="S717" s="109">
        <f t="shared" si="78"/>
        <v>9.1999999999999998E-3</v>
      </c>
      <c r="T717" s="109">
        <f t="shared" si="79"/>
        <v>2.9999999999999997E-4</v>
      </c>
      <c r="U717" s="109">
        <f t="shared" si="80"/>
        <v>0</v>
      </c>
      <c r="W717" s="1"/>
    </row>
    <row r="718" spans="2:23" x14ac:dyDescent="0.25">
      <c r="B718" s="6"/>
      <c r="D718" s="6">
        <v>44053</v>
      </c>
      <c r="E718" s="61">
        <v>1.2650549713898274E-2</v>
      </c>
      <c r="F718" s="30" t="e" cm="1">
        <f t="array" ref="F718">INDEX(Input!$D:$D,MATCH('FAMA FRENCH'!$F$4,Input!$B:$B,0)*MATCH('FAMA FRENCH'!D718,Input!A:A,0))</f>
        <v>#N/A</v>
      </c>
      <c r="G718" s="61">
        <v>3.4563492063492065E-5</v>
      </c>
      <c r="H718" s="61">
        <f t="shared" si="82"/>
        <v>1.2615986221834782E-2</v>
      </c>
      <c r="I718" s="31" t="e">
        <f t="shared" si="83"/>
        <v>#N/A</v>
      </c>
      <c r="J718">
        <v>1.33</v>
      </c>
      <c r="K718">
        <v>1.73</v>
      </c>
      <c r="L718">
        <v>0.83</v>
      </c>
      <c r="M718">
        <v>1.28</v>
      </c>
      <c r="N718">
        <v>0</v>
      </c>
      <c r="Q718" s="109">
        <f t="shared" si="81"/>
        <v>1.3300000000000001E-2</v>
      </c>
      <c r="R718" s="109">
        <f t="shared" si="77"/>
        <v>1.7299999999999999E-2</v>
      </c>
      <c r="S718" s="109">
        <f t="shared" si="78"/>
        <v>8.3000000000000001E-3</v>
      </c>
      <c r="T718" s="109">
        <f t="shared" si="79"/>
        <v>1.2800000000000001E-2</v>
      </c>
      <c r="U718" s="109">
        <f t="shared" si="80"/>
        <v>0</v>
      </c>
      <c r="W718" s="1"/>
    </row>
    <row r="719" spans="2:23" x14ac:dyDescent="0.25">
      <c r="B719" s="6"/>
      <c r="D719" s="6">
        <v>44050</v>
      </c>
      <c r="E719" s="61">
        <v>-8.284841915324177E-3</v>
      </c>
      <c r="F719" s="30" t="e" cm="1">
        <f t="array" ref="F719">INDEX(Input!$D:$D,MATCH('FAMA FRENCH'!$F$4,Input!$B:$B,0)*MATCH('FAMA FRENCH'!D719,Input!A:A,0))</f>
        <v>#N/A</v>
      </c>
      <c r="G719" s="61">
        <v>3.289682539682539E-5</v>
      </c>
      <c r="H719" s="61">
        <f t="shared" si="82"/>
        <v>-8.3177387407210018E-3</v>
      </c>
      <c r="I719" s="31" t="e">
        <f t="shared" si="83"/>
        <v>#N/A</v>
      </c>
      <c r="J719">
        <v>1.58</v>
      </c>
      <c r="K719">
        <v>2.41</v>
      </c>
      <c r="L719">
        <v>0.54</v>
      </c>
      <c r="M719">
        <v>0.13</v>
      </c>
      <c r="N719">
        <v>0</v>
      </c>
      <c r="Q719" s="109">
        <f t="shared" si="81"/>
        <v>1.5800000000000002E-2</v>
      </c>
      <c r="R719" s="109">
        <f t="shared" si="77"/>
        <v>2.41E-2</v>
      </c>
      <c r="S719" s="109">
        <f t="shared" si="78"/>
        <v>5.4000000000000003E-3</v>
      </c>
      <c r="T719" s="109">
        <f t="shared" si="79"/>
        <v>1.2999999999999999E-3</v>
      </c>
      <c r="U719" s="109">
        <f t="shared" si="80"/>
        <v>0</v>
      </c>
      <c r="W719" s="1"/>
    </row>
    <row r="720" spans="2:23" x14ac:dyDescent="0.25">
      <c r="B720" s="6"/>
      <c r="D720" s="6">
        <v>44049</v>
      </c>
      <c r="E720" s="61">
        <v>4.0011110712723941E-3</v>
      </c>
      <c r="F720" s="30" t="e" cm="1">
        <f t="array" ref="F720">INDEX(Input!$D:$D,MATCH('FAMA FRENCH'!$F$4,Input!$B:$B,0)*MATCH('FAMA FRENCH'!D720,Input!A:A,0))</f>
        <v>#N/A</v>
      </c>
      <c r="G720" s="61">
        <v>3.392857142857143E-5</v>
      </c>
      <c r="H720" s="61">
        <f t="shared" si="82"/>
        <v>3.9671824998438231E-3</v>
      </c>
      <c r="I720" s="31" t="e">
        <f t="shared" si="83"/>
        <v>#N/A</v>
      </c>
      <c r="J720">
        <v>-0.57999999999999996</v>
      </c>
      <c r="K720">
        <v>-0.85</v>
      </c>
      <c r="L720">
        <v>0.61</v>
      </c>
      <c r="M720">
        <v>7.0000000000000007E-2</v>
      </c>
      <c r="N720">
        <v>0</v>
      </c>
      <c r="Q720" s="109">
        <f t="shared" si="81"/>
        <v>-5.7999999999999996E-3</v>
      </c>
      <c r="R720" s="109">
        <f t="shared" si="77"/>
        <v>-8.5000000000000006E-3</v>
      </c>
      <c r="S720" s="109">
        <f t="shared" si="78"/>
        <v>6.0999999999999995E-3</v>
      </c>
      <c r="T720" s="109">
        <f t="shared" si="79"/>
        <v>7.000000000000001E-4</v>
      </c>
      <c r="U720" s="109">
        <f t="shared" si="80"/>
        <v>0</v>
      </c>
      <c r="W720" s="1"/>
    </row>
    <row r="721" spans="2:23" x14ac:dyDescent="0.25">
      <c r="B721" s="6"/>
      <c r="D721" s="6">
        <v>44048</v>
      </c>
      <c r="E721" s="61">
        <v>1.8839562959942686E-3</v>
      </c>
      <c r="F721" s="30" t="e" cm="1">
        <f t="array" ref="F721">INDEX(Input!$D:$D,MATCH('FAMA FRENCH'!$F$4,Input!$B:$B,0)*MATCH('FAMA FRENCH'!D721,Input!A:A,0))</f>
        <v>#N/A</v>
      </c>
      <c r="G721" s="61">
        <v>3.2261904761904762E-5</v>
      </c>
      <c r="H721" s="61">
        <f t="shared" si="82"/>
        <v>1.8516943912323639E-3</v>
      </c>
      <c r="I721" s="31" t="e">
        <f t="shared" si="83"/>
        <v>#N/A</v>
      </c>
      <c r="J721">
        <v>1.23</v>
      </c>
      <c r="K721">
        <v>0.83</v>
      </c>
      <c r="L721">
        <v>0.17</v>
      </c>
      <c r="M721">
        <v>-0.11</v>
      </c>
      <c r="N721">
        <v>0</v>
      </c>
      <c r="Q721" s="109">
        <f t="shared" si="81"/>
        <v>1.23E-2</v>
      </c>
      <c r="R721" s="109">
        <f t="shared" si="77"/>
        <v>8.3000000000000001E-3</v>
      </c>
      <c r="S721" s="109">
        <f t="shared" si="78"/>
        <v>1.7000000000000001E-3</v>
      </c>
      <c r="T721" s="109">
        <f t="shared" si="79"/>
        <v>-1.1000000000000001E-3</v>
      </c>
      <c r="U721" s="109">
        <f t="shared" si="80"/>
        <v>0</v>
      </c>
      <c r="W721" s="1"/>
    </row>
    <row r="722" spans="2:23" x14ac:dyDescent="0.25">
      <c r="B722" s="6"/>
      <c r="D722" s="6">
        <v>44047</v>
      </c>
      <c r="E722" s="61">
        <v>2.0386369858140772E-2</v>
      </c>
      <c r="F722" s="30" t="e" cm="1">
        <f t="array" ref="F722">INDEX(Input!$D:$D,MATCH('FAMA FRENCH'!$F$4,Input!$B:$B,0)*MATCH('FAMA FRENCH'!D722,Input!A:A,0))</f>
        <v>#N/A</v>
      </c>
      <c r="G722" s="61">
        <v>3.2976190476190475E-5</v>
      </c>
      <c r="H722" s="61">
        <f t="shared" si="82"/>
        <v>2.0353393667664581E-2</v>
      </c>
      <c r="I722" s="31" t="e">
        <f t="shared" si="83"/>
        <v>#N/A</v>
      </c>
      <c r="J722">
        <v>0.44</v>
      </c>
      <c r="K722">
        <v>0.04</v>
      </c>
      <c r="L722">
        <v>0.1</v>
      </c>
      <c r="M722">
        <v>0.1</v>
      </c>
      <c r="N722">
        <v>0</v>
      </c>
      <c r="Q722" s="109">
        <f t="shared" si="81"/>
        <v>4.4000000000000003E-3</v>
      </c>
      <c r="R722" s="109">
        <f t="shared" si="77"/>
        <v>4.0000000000000002E-4</v>
      </c>
      <c r="S722" s="109">
        <f t="shared" si="78"/>
        <v>1E-3</v>
      </c>
      <c r="T722" s="109">
        <f t="shared" si="79"/>
        <v>1E-3</v>
      </c>
      <c r="U722" s="109">
        <f t="shared" si="80"/>
        <v>0</v>
      </c>
      <c r="W722" s="1"/>
    </row>
    <row r="723" spans="2:23" x14ac:dyDescent="0.25">
      <c r="B723" s="6"/>
      <c r="D723" s="6">
        <v>44046</v>
      </c>
      <c r="E723" s="61">
        <v>5.8435556115544966E-3</v>
      </c>
      <c r="F723" s="30" t="e" cm="1">
        <f t="array" ref="F723">INDEX(Input!$D:$D,MATCH('FAMA FRENCH'!$F$4,Input!$B:$B,0)*MATCH('FAMA FRENCH'!D723,Input!A:A,0))</f>
        <v>#N/A</v>
      </c>
      <c r="G723" s="61">
        <v>3.4246031746031751E-5</v>
      </c>
      <c r="H723" s="61">
        <f t="shared" si="82"/>
        <v>5.8093095798084646E-3</v>
      </c>
      <c r="I723" s="31" t="e">
        <f t="shared" si="83"/>
        <v>#N/A</v>
      </c>
      <c r="J723">
        <v>1.0900000000000001</v>
      </c>
      <c r="K723">
        <v>-0.84</v>
      </c>
      <c r="L723">
        <v>-0.26</v>
      </c>
      <c r="M723">
        <v>0.4</v>
      </c>
      <c r="N723">
        <v>0</v>
      </c>
      <c r="Q723" s="109">
        <f t="shared" si="81"/>
        <v>1.09E-2</v>
      </c>
      <c r="R723" s="109">
        <f t="shared" si="77"/>
        <v>-8.3999999999999995E-3</v>
      </c>
      <c r="S723" s="109">
        <f t="shared" si="78"/>
        <v>-2.5999999999999999E-3</v>
      </c>
      <c r="T723" s="109">
        <f t="shared" si="79"/>
        <v>4.0000000000000001E-3</v>
      </c>
      <c r="U723" s="109">
        <f t="shared" si="80"/>
        <v>0</v>
      </c>
      <c r="W723" s="1"/>
    </row>
    <row r="724" spans="2:23" x14ac:dyDescent="0.25">
      <c r="B724" s="6"/>
      <c r="D724" s="6">
        <v>44043</v>
      </c>
      <c r="E724" s="61">
        <v>-1.8441737745491647E-2</v>
      </c>
      <c r="F724" s="30" t="e" cm="1">
        <f t="array" ref="F724">INDEX(Input!$D:$D,MATCH('FAMA FRENCH'!$F$4,Input!$B:$B,0)*MATCH('FAMA FRENCH'!D724,Input!A:A,0))</f>
        <v>#N/A</v>
      </c>
      <c r="G724" s="61">
        <v>3.3174603174603171E-5</v>
      </c>
      <c r="H724" s="61">
        <f t="shared" si="82"/>
        <v>-1.8474912348666252E-2</v>
      </c>
      <c r="I724" s="31" t="e">
        <f t="shared" si="83"/>
        <v>#N/A</v>
      </c>
      <c r="J724">
        <v>-1.84</v>
      </c>
      <c r="K724">
        <v>-0.67</v>
      </c>
      <c r="L724">
        <v>0.79</v>
      </c>
      <c r="M724">
        <v>0.71</v>
      </c>
      <c r="N724">
        <v>1E-3</v>
      </c>
      <c r="Q724" s="109">
        <f t="shared" si="81"/>
        <v>-1.84E-2</v>
      </c>
      <c r="R724" s="109">
        <f t="shared" si="77"/>
        <v>-6.7000000000000002E-3</v>
      </c>
      <c r="S724" s="109">
        <f t="shared" si="78"/>
        <v>7.9000000000000008E-3</v>
      </c>
      <c r="T724" s="109">
        <f t="shared" si="79"/>
        <v>7.0999999999999995E-3</v>
      </c>
      <c r="U724" s="109">
        <f t="shared" si="80"/>
        <v>1.0000000000000001E-5</v>
      </c>
      <c r="W724" s="1"/>
    </row>
    <row r="725" spans="2:23" x14ac:dyDescent="0.25">
      <c r="B725" s="6"/>
      <c r="D725" s="6">
        <v>44042</v>
      </c>
      <c r="E725" s="61">
        <v>8.5248955806508601E-3</v>
      </c>
      <c r="F725" s="30" t="e" cm="1">
        <f t="array" ref="F725">INDEX(Input!$D:$D,MATCH('FAMA FRENCH'!$F$4,Input!$B:$B,0)*MATCH('FAMA FRENCH'!D725,Input!A:A,0))</f>
        <v>#N/A</v>
      </c>
      <c r="G725" s="61">
        <v>3.4761904761904761E-5</v>
      </c>
      <c r="H725" s="61">
        <f t="shared" si="82"/>
        <v>8.4901336758889546E-3</v>
      </c>
      <c r="I725" s="31" t="e">
        <f t="shared" si="83"/>
        <v>#N/A</v>
      </c>
      <c r="J725">
        <v>0.01</v>
      </c>
      <c r="K725">
        <v>-1.84</v>
      </c>
      <c r="L725">
        <v>-0.53</v>
      </c>
      <c r="M725">
        <v>-0.13</v>
      </c>
      <c r="N725">
        <v>1E-3</v>
      </c>
      <c r="Q725" s="109">
        <f t="shared" si="81"/>
        <v>1E-4</v>
      </c>
      <c r="R725" s="109">
        <f t="shared" si="77"/>
        <v>-1.84E-2</v>
      </c>
      <c r="S725" s="109">
        <f t="shared" si="78"/>
        <v>-5.3E-3</v>
      </c>
      <c r="T725" s="109">
        <f t="shared" si="79"/>
        <v>-1.2999999999999999E-3</v>
      </c>
      <c r="U725" s="109">
        <f t="shared" si="80"/>
        <v>1.0000000000000001E-5</v>
      </c>
      <c r="W725" s="1"/>
    </row>
    <row r="726" spans="2:23" x14ac:dyDescent="0.25">
      <c r="B726" s="6"/>
      <c r="D726" s="6">
        <v>44041</v>
      </c>
      <c r="E726" s="61">
        <v>2.9123602350191839E-3</v>
      </c>
      <c r="F726" s="30" t="e" cm="1">
        <f t="array" ref="F726">INDEX(Input!$D:$D,MATCH('FAMA FRENCH'!$F$4,Input!$B:$B,0)*MATCH('FAMA FRENCH'!D726,Input!A:A,0))</f>
        <v>#N/A</v>
      </c>
      <c r="G726" s="61">
        <v>3.4523809523809519E-5</v>
      </c>
      <c r="H726" s="61">
        <f t="shared" si="82"/>
        <v>2.8778364254953745E-3</v>
      </c>
      <c r="I726" s="31" t="e">
        <f t="shared" si="83"/>
        <v>#N/A</v>
      </c>
      <c r="J726">
        <v>0.62</v>
      </c>
      <c r="K726">
        <v>0.89</v>
      </c>
      <c r="L726">
        <v>0.23</v>
      </c>
      <c r="M726">
        <v>0.15</v>
      </c>
      <c r="N726">
        <v>1E-3</v>
      </c>
      <c r="Q726" s="109">
        <f t="shared" si="81"/>
        <v>6.1999999999999998E-3</v>
      </c>
      <c r="R726" s="109">
        <f t="shared" ref="R726:R789" si="84">K726/100</f>
        <v>8.8999999999999999E-3</v>
      </c>
      <c r="S726" s="109">
        <f t="shared" ref="S726:S789" si="85">L726/100</f>
        <v>2.3E-3</v>
      </c>
      <c r="T726" s="109">
        <f t="shared" ref="T726:T789" si="86">M726/100</f>
        <v>1.5E-3</v>
      </c>
      <c r="U726" s="109">
        <f t="shared" ref="U726:U789" si="87">N726/100</f>
        <v>1.0000000000000001E-5</v>
      </c>
      <c r="W726" s="1"/>
    </row>
    <row r="727" spans="2:23" x14ac:dyDescent="0.25">
      <c r="B727" s="6"/>
      <c r="D727" s="6">
        <v>44040</v>
      </c>
      <c r="E727" s="61">
        <v>-1.8632974556952483E-3</v>
      </c>
      <c r="F727" s="30" t="e" cm="1">
        <f t="array" ref="F727">INDEX(Input!$D:$D,MATCH('FAMA FRENCH'!$F$4,Input!$B:$B,0)*MATCH('FAMA FRENCH'!D727,Input!A:A,0))</f>
        <v>#N/A</v>
      </c>
      <c r="G727" s="61">
        <v>3.7261904761904761E-5</v>
      </c>
      <c r="H727" s="61">
        <f t="shared" si="82"/>
        <v>-1.9005593604571531E-3</v>
      </c>
      <c r="I727" s="31" t="e">
        <f t="shared" si="83"/>
        <v>#N/A</v>
      </c>
      <c r="J727">
        <v>-0.45</v>
      </c>
      <c r="K727">
        <v>1</v>
      </c>
      <c r="L727">
        <v>0.28999999999999998</v>
      </c>
      <c r="M727">
        <v>0.06</v>
      </c>
      <c r="N727">
        <v>1E-3</v>
      </c>
      <c r="Q727" s="109">
        <f t="shared" ref="Q727:Q790" si="88">J727/100</f>
        <v>-4.5000000000000005E-3</v>
      </c>
      <c r="R727" s="109">
        <f t="shared" si="84"/>
        <v>0.01</v>
      </c>
      <c r="S727" s="109">
        <f t="shared" si="85"/>
        <v>2.8999999999999998E-3</v>
      </c>
      <c r="T727" s="109">
        <f t="shared" si="86"/>
        <v>5.9999999999999995E-4</v>
      </c>
      <c r="U727" s="109">
        <f t="shared" si="87"/>
        <v>1.0000000000000001E-5</v>
      </c>
      <c r="W727" s="1"/>
    </row>
    <row r="728" spans="2:23" x14ac:dyDescent="0.25">
      <c r="B728" s="6"/>
      <c r="D728" s="6">
        <v>44039</v>
      </c>
      <c r="E728" s="61">
        <v>4.0542467388638096E-3</v>
      </c>
      <c r="F728" s="30" t="e" cm="1">
        <f t="array" ref="F728">INDEX(Input!$D:$D,MATCH('FAMA FRENCH'!$F$4,Input!$B:$B,0)*MATCH('FAMA FRENCH'!D728,Input!A:A,0))</f>
        <v>#N/A</v>
      </c>
      <c r="G728" s="61">
        <v>3.5595238095238099E-5</v>
      </c>
      <c r="H728" s="61">
        <f t="shared" si="82"/>
        <v>4.0186515007685714E-3</v>
      </c>
      <c r="I728" s="31" t="e">
        <f t="shared" si="83"/>
        <v>#N/A</v>
      </c>
      <c r="J728">
        <v>0.28000000000000003</v>
      </c>
      <c r="K728">
        <v>-1.99</v>
      </c>
      <c r="L728">
        <v>-0.24</v>
      </c>
      <c r="M728">
        <v>0.1</v>
      </c>
      <c r="N728">
        <v>1E-3</v>
      </c>
      <c r="Q728" s="109">
        <f t="shared" si="88"/>
        <v>2.8000000000000004E-3</v>
      </c>
      <c r="R728" s="109">
        <f t="shared" si="84"/>
        <v>-1.9900000000000001E-2</v>
      </c>
      <c r="S728" s="109">
        <f t="shared" si="85"/>
        <v>-2.3999999999999998E-3</v>
      </c>
      <c r="T728" s="109">
        <f t="shared" si="86"/>
        <v>1E-3</v>
      </c>
      <c r="U728" s="109">
        <f t="shared" si="87"/>
        <v>1.0000000000000001E-5</v>
      </c>
      <c r="W728" s="1"/>
    </row>
    <row r="729" spans="2:23" x14ac:dyDescent="0.25">
      <c r="B729" s="6"/>
      <c r="D729" s="6">
        <v>44036</v>
      </c>
      <c r="E729" s="61">
        <v>-1.1293590612539026E-2</v>
      </c>
      <c r="F729" s="30" t="e" cm="1">
        <f t="array" ref="F729">INDEX(Input!$D:$D,MATCH('FAMA FRENCH'!$F$4,Input!$B:$B,0)*MATCH('FAMA FRENCH'!D729,Input!A:A,0))</f>
        <v>#N/A</v>
      </c>
      <c r="G729" s="61">
        <v>3.4404761904761908E-5</v>
      </c>
      <c r="H729" s="61">
        <f t="shared" si="82"/>
        <v>-1.1327995374443787E-2</v>
      </c>
      <c r="I729" s="31" t="e">
        <f t="shared" si="83"/>
        <v>#N/A</v>
      </c>
      <c r="J729">
        <v>-0.81</v>
      </c>
      <c r="K729">
        <v>0.44</v>
      </c>
      <c r="L729">
        <v>0.28000000000000003</v>
      </c>
      <c r="M729">
        <v>0.03</v>
      </c>
      <c r="N729">
        <v>1E-3</v>
      </c>
      <c r="Q729" s="109">
        <f t="shared" si="88"/>
        <v>-8.1000000000000013E-3</v>
      </c>
      <c r="R729" s="109">
        <f t="shared" si="84"/>
        <v>4.4000000000000003E-3</v>
      </c>
      <c r="S729" s="109">
        <f t="shared" si="85"/>
        <v>2.8000000000000004E-3</v>
      </c>
      <c r="T729" s="109">
        <f t="shared" si="86"/>
        <v>2.9999999999999997E-4</v>
      </c>
      <c r="U729" s="109">
        <f t="shared" si="87"/>
        <v>1.0000000000000001E-5</v>
      </c>
      <c r="W729" s="1"/>
    </row>
    <row r="730" spans="2:23" x14ac:dyDescent="0.25">
      <c r="B730" s="6"/>
      <c r="D730" s="6">
        <v>44035</v>
      </c>
      <c r="E730" s="61">
        <v>3.2778086392547213E-3</v>
      </c>
      <c r="F730" s="30" t="e" cm="1">
        <f t="array" ref="F730">INDEX(Input!$D:$D,MATCH('FAMA FRENCH'!$F$4,Input!$B:$B,0)*MATCH('FAMA FRENCH'!D730,Input!A:A,0))</f>
        <v>#N/A</v>
      </c>
      <c r="G730" s="61">
        <v>3.484126984126984E-5</v>
      </c>
      <c r="H730" s="61">
        <f t="shared" si="82"/>
        <v>3.2429673694134515E-3</v>
      </c>
      <c r="I730" s="31" t="e">
        <f t="shared" si="83"/>
        <v>#N/A</v>
      </c>
      <c r="J730">
        <v>1.22</v>
      </c>
      <c r="K730">
        <v>1.97</v>
      </c>
      <c r="L730">
        <v>-0.18</v>
      </c>
      <c r="M730">
        <v>0.1</v>
      </c>
      <c r="N730">
        <v>1E-3</v>
      </c>
      <c r="Q730" s="109">
        <f t="shared" si="88"/>
        <v>1.2199999999999999E-2</v>
      </c>
      <c r="R730" s="109">
        <f t="shared" si="84"/>
        <v>1.9699999999999999E-2</v>
      </c>
      <c r="S730" s="109">
        <f t="shared" si="85"/>
        <v>-1.8E-3</v>
      </c>
      <c r="T730" s="109">
        <f t="shared" si="86"/>
        <v>1E-3</v>
      </c>
      <c r="U730" s="109">
        <f t="shared" si="87"/>
        <v>1.0000000000000001E-5</v>
      </c>
      <c r="W730" s="1"/>
    </row>
    <row r="731" spans="2:23" x14ac:dyDescent="0.25">
      <c r="B731" s="6"/>
      <c r="D731" s="6">
        <v>44034</v>
      </c>
      <c r="E731" s="61">
        <v>-2.732434930006129E-2</v>
      </c>
      <c r="F731" s="30" t="e" cm="1">
        <f t="array" ref="F731">INDEX(Input!$D:$D,MATCH('FAMA FRENCH'!$F$4,Input!$B:$B,0)*MATCH('FAMA FRENCH'!D731,Input!A:A,0))</f>
        <v>#N/A</v>
      </c>
      <c r="G731" s="61">
        <v>3.5119047619047621E-5</v>
      </c>
      <c r="H731" s="61">
        <f t="shared" si="82"/>
        <v>-2.7359468347680337E-2</v>
      </c>
      <c r="I731" s="31" t="e">
        <f t="shared" si="83"/>
        <v>#N/A</v>
      </c>
      <c r="J731">
        <v>-0.64</v>
      </c>
      <c r="K731">
        <v>-0.38</v>
      </c>
      <c r="L731">
        <v>0.49</v>
      </c>
      <c r="M731">
        <v>0.01</v>
      </c>
      <c r="N731">
        <v>1E-3</v>
      </c>
      <c r="Q731" s="109">
        <f t="shared" si="88"/>
        <v>-6.4000000000000003E-3</v>
      </c>
      <c r="R731" s="109">
        <f t="shared" si="84"/>
        <v>-3.8E-3</v>
      </c>
      <c r="S731" s="109">
        <f t="shared" si="85"/>
        <v>4.8999999999999998E-3</v>
      </c>
      <c r="T731" s="109">
        <f t="shared" si="86"/>
        <v>1E-4</v>
      </c>
      <c r="U731" s="109">
        <f t="shared" si="87"/>
        <v>1.0000000000000001E-5</v>
      </c>
      <c r="W731" s="1"/>
    </row>
    <row r="732" spans="2:23" x14ac:dyDescent="0.25">
      <c r="B732" s="6"/>
      <c r="D732" s="6">
        <v>44033</v>
      </c>
      <c r="E732" s="61">
        <v>2.9516928486616887E-2</v>
      </c>
      <c r="F732" s="30" t="e" cm="1">
        <f t="array" ref="F732">INDEX(Input!$D:$D,MATCH('FAMA FRENCH'!$F$4,Input!$B:$B,0)*MATCH('FAMA FRENCH'!D732,Input!A:A,0))</f>
        <v>#N/A</v>
      </c>
      <c r="G732" s="61">
        <v>3.4166666666666666E-5</v>
      </c>
      <c r="H732" s="61">
        <f t="shared" si="82"/>
        <v>2.9482761819950222E-2</v>
      </c>
      <c r="I732" s="31" t="e">
        <f t="shared" si="83"/>
        <v>#N/A</v>
      </c>
      <c r="J732">
        <v>1.46</v>
      </c>
      <c r="K732">
        <v>3.27</v>
      </c>
      <c r="L732">
        <v>0.54</v>
      </c>
      <c r="M732">
        <v>0.87</v>
      </c>
      <c r="N732">
        <v>1E-3</v>
      </c>
      <c r="Q732" s="109">
        <f t="shared" si="88"/>
        <v>1.46E-2</v>
      </c>
      <c r="R732" s="109">
        <f t="shared" si="84"/>
        <v>3.27E-2</v>
      </c>
      <c r="S732" s="109">
        <f t="shared" si="85"/>
        <v>5.4000000000000003E-3</v>
      </c>
      <c r="T732" s="109">
        <f t="shared" si="86"/>
        <v>8.6999999999999994E-3</v>
      </c>
      <c r="U732" s="109">
        <f t="shared" si="87"/>
        <v>1.0000000000000001E-5</v>
      </c>
      <c r="W732" s="1"/>
    </row>
    <row r="733" spans="2:23" x14ac:dyDescent="0.25">
      <c r="B733" s="6"/>
      <c r="D733" s="6">
        <v>44032</v>
      </c>
      <c r="E733" s="61">
        <v>-5.3336614149778914E-3</v>
      </c>
      <c r="F733" s="30" t="e" cm="1">
        <f t="array" ref="F733">INDEX(Input!$D:$D,MATCH('FAMA FRENCH'!$F$4,Input!$B:$B,0)*MATCH('FAMA FRENCH'!D733,Input!A:A,0))</f>
        <v>#N/A</v>
      </c>
      <c r="G733" s="61">
        <v>3.5119047619047621E-5</v>
      </c>
      <c r="H733" s="61">
        <f t="shared" si="82"/>
        <v>-5.3687804625969391E-3</v>
      </c>
      <c r="I733" s="31" t="e">
        <f t="shared" si="83"/>
        <v>#N/A</v>
      </c>
      <c r="J733">
        <v>-1.1100000000000001</v>
      </c>
      <c r="K733">
        <v>-2.37</v>
      </c>
      <c r="L733">
        <v>-0.85</v>
      </c>
      <c r="M733">
        <v>-1.2</v>
      </c>
      <c r="N733">
        <v>1E-3</v>
      </c>
      <c r="Q733" s="109">
        <f t="shared" si="88"/>
        <v>-1.11E-2</v>
      </c>
      <c r="R733" s="109">
        <f t="shared" si="84"/>
        <v>-2.3700000000000002E-2</v>
      </c>
      <c r="S733" s="109">
        <f t="shared" si="85"/>
        <v>-8.5000000000000006E-3</v>
      </c>
      <c r="T733" s="109">
        <f t="shared" si="86"/>
        <v>-1.2E-2</v>
      </c>
      <c r="U733" s="109">
        <f t="shared" si="87"/>
        <v>1.0000000000000001E-5</v>
      </c>
      <c r="W733" s="1"/>
    </row>
    <row r="734" spans="2:23" x14ac:dyDescent="0.25">
      <c r="B734" s="6"/>
      <c r="D734" s="6">
        <v>44029</v>
      </c>
      <c r="E734" s="61">
        <v>2.1779398101523118E-3</v>
      </c>
      <c r="F734" s="30" t="e" cm="1">
        <f t="array" ref="F734">INDEX(Input!$D:$D,MATCH('FAMA FRENCH'!$F$4,Input!$B:$B,0)*MATCH('FAMA FRENCH'!D734,Input!A:A,0))</f>
        <v>#N/A</v>
      </c>
      <c r="G734" s="61">
        <v>3.4999999999999997E-5</v>
      </c>
      <c r="H734" s="61">
        <f t="shared" si="82"/>
        <v>2.1429398101523119E-3</v>
      </c>
      <c r="I734" s="31" t="e">
        <f t="shared" si="83"/>
        <v>#N/A</v>
      </c>
      <c r="J734">
        <v>-0.16</v>
      </c>
      <c r="K734">
        <v>-1.44</v>
      </c>
      <c r="L734">
        <v>-1.1000000000000001</v>
      </c>
      <c r="M734">
        <v>0.03</v>
      </c>
      <c r="N734">
        <v>1E-3</v>
      </c>
      <c r="Q734" s="109">
        <f t="shared" si="88"/>
        <v>-1.6000000000000001E-3</v>
      </c>
      <c r="R734" s="109">
        <f t="shared" si="84"/>
        <v>-1.44E-2</v>
      </c>
      <c r="S734" s="109">
        <f t="shared" si="85"/>
        <v>-1.1000000000000001E-2</v>
      </c>
      <c r="T734" s="109">
        <f t="shared" si="86"/>
        <v>2.9999999999999997E-4</v>
      </c>
      <c r="U734" s="109">
        <f t="shared" si="87"/>
        <v>1.0000000000000001E-5</v>
      </c>
      <c r="W734" s="1"/>
    </row>
    <row r="735" spans="2:23" x14ac:dyDescent="0.25">
      <c r="B735" s="6"/>
      <c r="D735" s="6">
        <v>44028</v>
      </c>
      <c r="E735" s="61">
        <v>-1.0961001326026426E-2</v>
      </c>
      <c r="F735" s="30" t="e" cm="1">
        <f t="array" ref="F735">INDEX(Input!$D:$D,MATCH('FAMA FRENCH'!$F$4,Input!$B:$B,0)*MATCH('FAMA FRENCH'!D735,Input!A:A,0))</f>
        <v>#N/A</v>
      </c>
      <c r="G735" s="61">
        <v>3.5436507936507935E-5</v>
      </c>
      <c r="H735" s="61">
        <f t="shared" si="82"/>
        <v>-1.0996437833962935E-2</v>
      </c>
      <c r="I735" s="31" t="e">
        <f t="shared" si="83"/>
        <v>#N/A</v>
      </c>
      <c r="J735">
        <v>-0.16</v>
      </c>
      <c r="K735">
        <v>0.81</v>
      </c>
      <c r="L735">
        <v>0.27</v>
      </c>
      <c r="M735">
        <v>0.33</v>
      </c>
      <c r="N735">
        <v>1E-3</v>
      </c>
      <c r="Q735" s="109">
        <f t="shared" si="88"/>
        <v>-1.6000000000000001E-3</v>
      </c>
      <c r="R735" s="109">
        <f t="shared" si="84"/>
        <v>8.1000000000000013E-3</v>
      </c>
      <c r="S735" s="109">
        <f t="shared" si="85"/>
        <v>2.7000000000000001E-3</v>
      </c>
      <c r="T735" s="109">
        <f t="shared" si="86"/>
        <v>3.3E-3</v>
      </c>
      <c r="U735" s="109">
        <f t="shared" si="87"/>
        <v>1.0000000000000001E-5</v>
      </c>
      <c r="W735" s="1"/>
    </row>
    <row r="736" spans="2:23" x14ac:dyDescent="0.25">
      <c r="B736" s="6"/>
      <c r="D736" s="6">
        <v>44027</v>
      </c>
      <c r="E736" s="61">
        <v>1.456293608130701E-2</v>
      </c>
      <c r="F736" s="30" t="e" cm="1">
        <f t="array" ref="F736">INDEX(Input!$D:$D,MATCH('FAMA FRENCH'!$F$4,Input!$B:$B,0)*MATCH('FAMA FRENCH'!D736,Input!A:A,0))</f>
        <v>#N/A</v>
      </c>
      <c r="G736" s="61">
        <v>3.5396825396825403E-5</v>
      </c>
      <c r="H736" s="61">
        <f t="shared" si="82"/>
        <v>1.4527539255910184E-2</v>
      </c>
      <c r="I736" s="31" t="e">
        <f t="shared" si="83"/>
        <v>#N/A</v>
      </c>
      <c r="J736">
        <v>2.71</v>
      </c>
      <c r="K736">
        <v>1.25</v>
      </c>
      <c r="L736">
        <v>0.19</v>
      </c>
      <c r="M736">
        <v>0.08</v>
      </c>
      <c r="N736">
        <v>1E-3</v>
      </c>
      <c r="Q736" s="109">
        <f t="shared" si="88"/>
        <v>2.7099999999999999E-2</v>
      </c>
      <c r="R736" s="109">
        <f t="shared" si="84"/>
        <v>1.2500000000000001E-2</v>
      </c>
      <c r="S736" s="109">
        <f t="shared" si="85"/>
        <v>1.9E-3</v>
      </c>
      <c r="T736" s="109">
        <f t="shared" si="86"/>
        <v>8.0000000000000004E-4</v>
      </c>
      <c r="U736" s="109">
        <f t="shared" si="87"/>
        <v>1.0000000000000001E-5</v>
      </c>
      <c r="W736" s="1"/>
    </row>
    <row r="737" spans="2:23" x14ac:dyDescent="0.25">
      <c r="B737" s="6"/>
      <c r="D737" s="6">
        <v>44026</v>
      </c>
      <c r="E737" s="61">
        <v>-5.5635062597741043E-3</v>
      </c>
      <c r="F737" s="30" t="e" cm="1">
        <f t="array" ref="F737">INDEX(Input!$D:$D,MATCH('FAMA FRENCH'!$F$4,Input!$B:$B,0)*MATCH('FAMA FRENCH'!D737,Input!A:A,0))</f>
        <v>#N/A</v>
      </c>
      <c r="G737" s="61">
        <v>3.5992063492063492E-5</v>
      </c>
      <c r="H737" s="61">
        <f t="shared" si="82"/>
        <v>-5.5994983232661678E-3</v>
      </c>
      <c r="I737" s="31" t="e">
        <f t="shared" si="83"/>
        <v>#N/A</v>
      </c>
      <c r="J737">
        <v>0.38</v>
      </c>
      <c r="K737">
        <v>-0.28999999999999998</v>
      </c>
      <c r="L737">
        <v>-0.03</v>
      </c>
      <c r="M737">
        <v>0.51</v>
      </c>
      <c r="N737">
        <v>1E-3</v>
      </c>
      <c r="Q737" s="109">
        <f t="shared" si="88"/>
        <v>3.8E-3</v>
      </c>
      <c r="R737" s="109">
        <f t="shared" si="84"/>
        <v>-2.8999999999999998E-3</v>
      </c>
      <c r="S737" s="109">
        <f t="shared" si="85"/>
        <v>-2.9999999999999997E-4</v>
      </c>
      <c r="T737" s="109">
        <f t="shared" si="86"/>
        <v>5.1000000000000004E-3</v>
      </c>
      <c r="U737" s="109">
        <f t="shared" si="87"/>
        <v>1.0000000000000001E-5</v>
      </c>
      <c r="W737" s="1"/>
    </row>
    <row r="738" spans="2:23" x14ac:dyDescent="0.25">
      <c r="B738" s="6"/>
      <c r="D738" s="6">
        <v>44025</v>
      </c>
      <c r="E738" s="61">
        <v>1.5111386946239955E-3</v>
      </c>
      <c r="F738" s="30" t="e" cm="1">
        <f t="array" ref="F738">INDEX(Input!$D:$D,MATCH('FAMA FRENCH'!$F$4,Input!$B:$B,0)*MATCH('FAMA FRENCH'!D738,Input!A:A,0))</f>
        <v>#N/A</v>
      </c>
      <c r="G738" s="61">
        <v>3.5833333333333335E-5</v>
      </c>
      <c r="H738" s="61">
        <f t="shared" si="82"/>
        <v>1.4753053612906622E-3</v>
      </c>
      <c r="I738" s="31" t="e">
        <f t="shared" si="83"/>
        <v>#N/A</v>
      </c>
      <c r="J738">
        <v>-0.28999999999999998</v>
      </c>
      <c r="K738">
        <v>2.04</v>
      </c>
      <c r="L738">
        <v>1.0900000000000001</v>
      </c>
      <c r="M738">
        <v>1.1000000000000001</v>
      </c>
      <c r="N738">
        <v>1E-3</v>
      </c>
      <c r="Q738" s="109">
        <f t="shared" si="88"/>
        <v>-2.8999999999999998E-3</v>
      </c>
      <c r="R738" s="109">
        <f t="shared" si="84"/>
        <v>2.0400000000000001E-2</v>
      </c>
      <c r="S738" s="109">
        <f t="shared" si="85"/>
        <v>1.09E-2</v>
      </c>
      <c r="T738" s="109">
        <f t="shared" si="86"/>
        <v>1.1000000000000001E-2</v>
      </c>
      <c r="U738" s="109">
        <f t="shared" si="87"/>
        <v>1.0000000000000001E-5</v>
      </c>
      <c r="W738" s="1"/>
    </row>
    <row r="739" spans="2:23" x14ac:dyDescent="0.25">
      <c r="B739" s="6"/>
      <c r="D739" s="6">
        <v>44022</v>
      </c>
      <c r="E739" s="61">
        <v>-5.3142425011130576E-3</v>
      </c>
      <c r="F739" s="30" t="e" cm="1">
        <f t="array" ref="F739">INDEX(Input!$D:$D,MATCH('FAMA FRENCH'!$F$4,Input!$B:$B,0)*MATCH('FAMA FRENCH'!D739,Input!A:A,0))</f>
        <v>#N/A</v>
      </c>
      <c r="G739" s="61">
        <v>3.4761904761904761E-5</v>
      </c>
      <c r="H739" s="61">
        <f t="shared" si="82"/>
        <v>-5.3490044058749622E-3</v>
      </c>
      <c r="I739" s="31" t="e">
        <f t="shared" si="83"/>
        <v>#N/A</v>
      </c>
      <c r="J739">
        <v>0.67</v>
      </c>
      <c r="K739">
        <v>3.07</v>
      </c>
      <c r="L739">
        <v>0.87</v>
      </c>
      <c r="M739">
        <v>0.18</v>
      </c>
      <c r="N739">
        <v>1E-3</v>
      </c>
      <c r="Q739" s="109">
        <f t="shared" si="88"/>
        <v>6.7000000000000002E-3</v>
      </c>
      <c r="R739" s="109">
        <f t="shared" si="84"/>
        <v>3.0699999999999998E-2</v>
      </c>
      <c r="S739" s="109">
        <f t="shared" si="85"/>
        <v>8.6999999999999994E-3</v>
      </c>
      <c r="T739" s="109">
        <f t="shared" si="86"/>
        <v>1.8E-3</v>
      </c>
      <c r="U739" s="109">
        <f t="shared" si="87"/>
        <v>1.0000000000000001E-5</v>
      </c>
      <c r="W739" s="1"/>
    </row>
    <row r="740" spans="2:23" x14ac:dyDescent="0.25">
      <c r="B740" s="6"/>
      <c r="D740" s="6">
        <v>44021</v>
      </c>
      <c r="E740" s="61">
        <v>4.8073427864718963E-3</v>
      </c>
      <c r="F740" s="30" t="e" cm="1">
        <f t="array" ref="F740">INDEX(Input!$D:$D,MATCH('FAMA FRENCH'!$F$4,Input!$B:$B,0)*MATCH('FAMA FRENCH'!D740,Input!A:A,0))</f>
        <v>#N/A</v>
      </c>
      <c r="G740" s="61">
        <v>3.6309523809523812E-5</v>
      </c>
      <c r="H740" s="61">
        <f t="shared" si="82"/>
        <v>4.7710332626623728E-3</v>
      </c>
      <c r="I740" s="31" t="e">
        <f t="shared" si="83"/>
        <v>#N/A</v>
      </c>
      <c r="J740">
        <v>-1.57</v>
      </c>
      <c r="K740">
        <v>-2.61</v>
      </c>
      <c r="L740">
        <v>-0.33</v>
      </c>
      <c r="M740">
        <v>-0.54</v>
      </c>
      <c r="N740">
        <v>1E-3</v>
      </c>
      <c r="Q740" s="109">
        <f t="shared" si="88"/>
        <v>-1.5700000000000002E-2</v>
      </c>
      <c r="R740" s="109">
        <f t="shared" si="84"/>
        <v>-2.6099999999999998E-2</v>
      </c>
      <c r="S740" s="109">
        <f t="shared" si="85"/>
        <v>-3.3E-3</v>
      </c>
      <c r="T740" s="109">
        <f t="shared" si="86"/>
        <v>-5.4000000000000003E-3</v>
      </c>
      <c r="U740" s="109">
        <f t="shared" si="87"/>
        <v>1.0000000000000001E-5</v>
      </c>
      <c r="W740" s="1"/>
    </row>
    <row r="741" spans="2:23" x14ac:dyDescent="0.25">
      <c r="B741" s="6"/>
      <c r="D741" s="6">
        <v>44020</v>
      </c>
      <c r="E741" s="61">
        <v>-2.5338764858442026E-2</v>
      </c>
      <c r="F741" s="30" t="e" cm="1">
        <f t="array" ref="F741">INDEX(Input!$D:$D,MATCH('FAMA FRENCH'!$F$4,Input!$B:$B,0)*MATCH('FAMA FRENCH'!D741,Input!A:A,0))</f>
        <v>#N/A</v>
      </c>
      <c r="G741" s="61">
        <v>3.5119047619047621E-5</v>
      </c>
      <c r="H741" s="61">
        <f t="shared" si="82"/>
        <v>-2.5373883906061073E-2</v>
      </c>
      <c r="I741" s="31" t="e">
        <f t="shared" si="83"/>
        <v>#N/A</v>
      </c>
      <c r="J741">
        <v>7.0000000000000007E-2</v>
      </c>
      <c r="K741">
        <v>-0.47</v>
      </c>
      <c r="L741">
        <v>-0.43</v>
      </c>
      <c r="M741">
        <v>-0.27</v>
      </c>
      <c r="N741">
        <v>1E-3</v>
      </c>
      <c r="Q741" s="109">
        <f t="shared" si="88"/>
        <v>7.000000000000001E-4</v>
      </c>
      <c r="R741" s="109">
        <f t="shared" si="84"/>
        <v>-4.6999999999999993E-3</v>
      </c>
      <c r="S741" s="109">
        <f t="shared" si="85"/>
        <v>-4.3E-3</v>
      </c>
      <c r="T741" s="109">
        <f t="shared" si="86"/>
        <v>-2.7000000000000001E-3</v>
      </c>
      <c r="U741" s="109">
        <f t="shared" si="87"/>
        <v>1.0000000000000001E-5</v>
      </c>
      <c r="W741" s="1"/>
    </row>
    <row r="742" spans="2:23" x14ac:dyDescent="0.25">
      <c r="B742" s="6"/>
      <c r="D742" s="6">
        <v>44019</v>
      </c>
      <c r="E742" s="61">
        <v>1.6045033873273502E-2</v>
      </c>
      <c r="F742" s="30" t="e" cm="1">
        <f t="array" ref="F742">INDEX(Input!$D:$D,MATCH('FAMA FRENCH'!$F$4,Input!$B:$B,0)*MATCH('FAMA FRENCH'!D742,Input!A:A,0))</f>
        <v>#N/A</v>
      </c>
      <c r="G742" s="61">
        <v>3.5833333333333335E-5</v>
      </c>
      <c r="H742" s="61">
        <f t="shared" si="82"/>
        <v>1.600920053994017E-2</v>
      </c>
      <c r="I742" s="31" t="e">
        <f t="shared" si="83"/>
        <v>#N/A</v>
      </c>
      <c r="J742">
        <v>-0.97</v>
      </c>
      <c r="K742">
        <v>-1.5</v>
      </c>
      <c r="L742">
        <v>-1.1200000000000001</v>
      </c>
      <c r="M742">
        <v>-7.0000000000000007E-2</v>
      </c>
      <c r="N742">
        <v>1E-3</v>
      </c>
      <c r="Q742" s="109">
        <f t="shared" si="88"/>
        <v>-9.7000000000000003E-3</v>
      </c>
      <c r="R742" s="109">
        <f t="shared" si="84"/>
        <v>-1.4999999999999999E-2</v>
      </c>
      <c r="S742" s="109">
        <f t="shared" si="85"/>
        <v>-1.1200000000000002E-2</v>
      </c>
      <c r="T742" s="109">
        <f t="shared" si="86"/>
        <v>-7.000000000000001E-4</v>
      </c>
      <c r="U742" s="109">
        <f t="shared" si="87"/>
        <v>1.0000000000000001E-5</v>
      </c>
      <c r="W742" s="1"/>
    </row>
    <row r="743" spans="2:23" x14ac:dyDescent="0.25">
      <c r="B743" s="6"/>
      <c r="D743" s="6">
        <v>44018</v>
      </c>
      <c r="E743" s="61">
        <v>-7.7661401004992126E-3</v>
      </c>
      <c r="F743" s="30" t="e" cm="1">
        <f t="array" ref="F743">INDEX(Input!$D:$D,MATCH('FAMA FRENCH'!$F$4,Input!$B:$B,0)*MATCH('FAMA FRENCH'!D743,Input!A:A,0))</f>
        <v>#N/A</v>
      </c>
      <c r="G743" s="61">
        <v>3.7142857142857143E-5</v>
      </c>
      <c r="H743" s="61">
        <f t="shared" si="82"/>
        <v>-7.8032829576420697E-3</v>
      </c>
      <c r="I743" s="31" t="e">
        <f t="shared" si="83"/>
        <v>#N/A</v>
      </c>
      <c r="J743">
        <v>-0.67</v>
      </c>
      <c r="K743">
        <v>0.34</v>
      </c>
      <c r="L743">
        <v>0.26</v>
      </c>
      <c r="M743">
        <v>0.02</v>
      </c>
      <c r="N743">
        <v>1E-3</v>
      </c>
      <c r="Q743" s="109">
        <f t="shared" si="88"/>
        <v>-6.7000000000000002E-3</v>
      </c>
      <c r="R743" s="109">
        <f t="shared" si="84"/>
        <v>3.4000000000000002E-3</v>
      </c>
      <c r="S743" s="109">
        <f t="shared" si="85"/>
        <v>2.5999999999999999E-3</v>
      </c>
      <c r="T743" s="109">
        <f t="shared" si="86"/>
        <v>2.0000000000000001E-4</v>
      </c>
      <c r="U743" s="109">
        <f t="shared" si="87"/>
        <v>1.0000000000000001E-5</v>
      </c>
      <c r="W743" s="1"/>
    </row>
    <row r="744" spans="2:23" x14ac:dyDescent="0.25">
      <c r="B744" s="6"/>
      <c r="D744" s="6">
        <v>44014</v>
      </c>
      <c r="E744" s="61">
        <v>1.5594591030023225E-2</v>
      </c>
      <c r="F744" s="30" t="e" cm="1">
        <f t="array" ref="F744">INDEX(Input!$D:$D,MATCH('FAMA FRENCH'!$F$4,Input!$B:$B,0)*MATCH('FAMA FRENCH'!D744,Input!A:A,0))</f>
        <v>#N/A</v>
      </c>
      <c r="G744" s="61">
        <v>3.7380952380952379E-5</v>
      </c>
      <c r="H744" s="61">
        <f t="shared" si="82"/>
        <v>1.5557210077642273E-2</v>
      </c>
      <c r="I744" s="31" t="e">
        <f t="shared" si="83"/>
        <v>#N/A</v>
      </c>
      <c r="J744">
        <v>0.01</v>
      </c>
      <c r="K744">
        <v>-0.13</v>
      </c>
      <c r="L744">
        <v>0.41</v>
      </c>
      <c r="M744">
        <v>0.15</v>
      </c>
      <c r="N744">
        <v>1E-3</v>
      </c>
      <c r="Q744" s="109">
        <f t="shared" si="88"/>
        <v>1E-4</v>
      </c>
      <c r="R744" s="109">
        <f t="shared" si="84"/>
        <v>-1.2999999999999999E-3</v>
      </c>
      <c r="S744" s="109">
        <f t="shared" si="85"/>
        <v>4.0999999999999995E-3</v>
      </c>
      <c r="T744" s="109">
        <f t="shared" si="86"/>
        <v>1.5E-3</v>
      </c>
      <c r="U744" s="109">
        <f t="shared" si="87"/>
        <v>1.0000000000000001E-5</v>
      </c>
      <c r="W744" s="1"/>
    </row>
    <row r="745" spans="2:23" x14ac:dyDescent="0.25">
      <c r="B745" s="6"/>
      <c r="D745" s="6">
        <v>44013</v>
      </c>
      <c r="E745" s="61">
        <v>-5.729130680414642E-3</v>
      </c>
      <c r="F745" s="30" t="e" cm="1">
        <f t="array" ref="F745">INDEX(Input!$D:$D,MATCH('FAMA FRENCH'!$F$4,Input!$B:$B,0)*MATCH('FAMA FRENCH'!D745,Input!A:A,0))</f>
        <v>#N/A</v>
      </c>
      <c r="G745" s="61">
        <v>3.6984126984126986E-5</v>
      </c>
      <c r="H745" s="61">
        <f t="shared" si="82"/>
        <v>-5.7661148073987686E-3</v>
      </c>
      <c r="I745" s="31" t="e">
        <f t="shared" si="83"/>
        <v>#N/A</v>
      </c>
      <c r="J745">
        <v>-1.71</v>
      </c>
      <c r="K745">
        <v>-2.58</v>
      </c>
      <c r="L745">
        <v>-0.42</v>
      </c>
      <c r="M745">
        <v>-1.22</v>
      </c>
      <c r="N745">
        <v>1E-3</v>
      </c>
      <c r="Q745" s="109">
        <f t="shared" si="88"/>
        <v>-1.7100000000000001E-2</v>
      </c>
      <c r="R745" s="109">
        <f t="shared" si="84"/>
        <v>-2.58E-2</v>
      </c>
      <c r="S745" s="109">
        <f t="shared" si="85"/>
        <v>-4.1999999999999997E-3</v>
      </c>
      <c r="T745" s="109">
        <f t="shared" si="86"/>
        <v>-1.2199999999999999E-2</v>
      </c>
      <c r="U745" s="109">
        <f t="shared" si="87"/>
        <v>1.0000000000000001E-5</v>
      </c>
      <c r="W745" s="1"/>
    </row>
    <row r="746" spans="2:23" x14ac:dyDescent="0.25">
      <c r="B746" s="6"/>
      <c r="D746" s="6">
        <v>44012</v>
      </c>
      <c r="E746" s="61">
        <v>7.100668260630656E-3</v>
      </c>
      <c r="F746" s="30" t="e" cm="1">
        <f t="array" ref="F746">INDEX(Input!$D:$D,MATCH('FAMA FRENCH'!$F$4,Input!$B:$B,0)*MATCH('FAMA FRENCH'!D746,Input!A:A,0))</f>
        <v>#N/A</v>
      </c>
      <c r="G746" s="61">
        <v>3.5238095238095239E-5</v>
      </c>
      <c r="H746" s="61">
        <f t="shared" si="82"/>
        <v>7.0654301653925609E-3</v>
      </c>
      <c r="I746" s="31" t="e">
        <f t="shared" si="83"/>
        <v>#N/A</v>
      </c>
      <c r="J746">
        <v>0</v>
      </c>
      <c r="K746">
        <v>0.01</v>
      </c>
      <c r="L746">
        <v>-0.4</v>
      </c>
      <c r="M746">
        <v>-0.31</v>
      </c>
      <c r="N746">
        <v>0</v>
      </c>
      <c r="Q746" s="109">
        <f t="shared" si="88"/>
        <v>0</v>
      </c>
      <c r="R746" s="109">
        <f t="shared" si="84"/>
        <v>1E-4</v>
      </c>
      <c r="S746" s="109">
        <f t="shared" si="85"/>
        <v>-4.0000000000000001E-3</v>
      </c>
      <c r="T746" s="109">
        <f t="shared" si="86"/>
        <v>-3.0999999999999999E-3</v>
      </c>
      <c r="U746" s="109">
        <f t="shared" si="87"/>
        <v>0</v>
      </c>
      <c r="W746" s="1"/>
    </row>
    <row r="747" spans="2:23" x14ac:dyDescent="0.25">
      <c r="B747" s="6"/>
      <c r="D747" s="6">
        <v>44011</v>
      </c>
      <c r="E747" s="61">
        <v>-1.0413813330752657E-2</v>
      </c>
      <c r="F747" s="30" t="e" cm="1">
        <f t="array" ref="F747">INDEX(Input!$D:$D,MATCH('FAMA FRENCH'!$F$4,Input!$B:$B,0)*MATCH('FAMA FRENCH'!D747,Input!A:A,0))</f>
        <v>#N/A</v>
      </c>
      <c r="G747" s="61">
        <v>3.4960317460317458E-5</v>
      </c>
      <c r="H747" s="61">
        <f t="shared" si="82"/>
        <v>-1.0448773648212974E-2</v>
      </c>
      <c r="I747" s="31" t="e">
        <f t="shared" si="83"/>
        <v>#N/A</v>
      </c>
      <c r="J747">
        <v>1.48</v>
      </c>
      <c r="K747">
        <v>1.85</v>
      </c>
      <c r="L747">
        <v>1.48</v>
      </c>
      <c r="M747">
        <v>0.36</v>
      </c>
      <c r="N747">
        <v>0</v>
      </c>
      <c r="Q747" s="109">
        <f t="shared" si="88"/>
        <v>1.4800000000000001E-2</v>
      </c>
      <c r="R747" s="109">
        <f t="shared" si="84"/>
        <v>1.8500000000000003E-2</v>
      </c>
      <c r="S747" s="109">
        <f t="shared" si="85"/>
        <v>1.4800000000000001E-2</v>
      </c>
      <c r="T747" s="109">
        <f t="shared" si="86"/>
        <v>3.5999999999999999E-3</v>
      </c>
      <c r="U747" s="109">
        <f t="shared" si="87"/>
        <v>0</v>
      </c>
      <c r="W747" s="1"/>
    </row>
    <row r="748" spans="2:23" x14ac:dyDescent="0.25">
      <c r="B748" s="6"/>
      <c r="D748" s="6">
        <v>44008</v>
      </c>
      <c r="E748" s="61">
        <v>7.4333815356689582E-3</v>
      </c>
      <c r="F748" s="30" t="e" cm="1">
        <f t="array" ref="F748">INDEX(Input!$D:$D,MATCH('FAMA FRENCH'!$F$4,Input!$B:$B,0)*MATCH('FAMA FRENCH'!D748,Input!A:A,0))</f>
        <v>#N/A</v>
      </c>
      <c r="G748" s="61">
        <v>3.5119047619047621E-5</v>
      </c>
      <c r="H748" s="61">
        <f t="shared" si="82"/>
        <v>7.3982624880499104E-3</v>
      </c>
      <c r="I748" s="31" t="e">
        <f t="shared" si="83"/>
        <v>#N/A</v>
      </c>
      <c r="J748">
        <v>-0.2</v>
      </c>
      <c r="K748">
        <v>-1.41</v>
      </c>
      <c r="L748">
        <v>0.01</v>
      </c>
      <c r="M748">
        <v>0.63</v>
      </c>
      <c r="N748">
        <v>0</v>
      </c>
      <c r="Q748" s="109">
        <f t="shared" si="88"/>
        <v>-2E-3</v>
      </c>
      <c r="R748" s="109">
        <f t="shared" si="84"/>
        <v>-1.41E-2</v>
      </c>
      <c r="S748" s="109">
        <f t="shared" si="85"/>
        <v>1E-4</v>
      </c>
      <c r="T748" s="109">
        <f t="shared" si="86"/>
        <v>6.3E-3</v>
      </c>
      <c r="U748" s="109">
        <f t="shared" si="87"/>
        <v>0</v>
      </c>
      <c r="W748" s="1"/>
    </row>
    <row r="749" spans="2:23" x14ac:dyDescent="0.25">
      <c r="B749" s="6"/>
      <c r="D749" s="6">
        <v>44007</v>
      </c>
      <c r="E749" s="61">
        <v>-4.4642375875548635E-3</v>
      </c>
      <c r="F749" s="30" t="e" cm="1">
        <f t="array" ref="F749">INDEX(Input!$D:$D,MATCH('FAMA FRENCH'!$F$4,Input!$B:$B,0)*MATCH('FAMA FRENCH'!D749,Input!A:A,0))</f>
        <v>#N/A</v>
      </c>
      <c r="G749" s="61">
        <v>3.5119047619047621E-5</v>
      </c>
      <c r="H749" s="61">
        <f t="shared" si="82"/>
        <v>-4.4993566351739112E-3</v>
      </c>
      <c r="I749" s="31" t="e">
        <f t="shared" si="83"/>
        <v>#N/A</v>
      </c>
      <c r="J749">
        <v>0.33</v>
      </c>
      <c r="K749">
        <v>0.5</v>
      </c>
      <c r="L749">
        <v>-0.8</v>
      </c>
      <c r="M749">
        <v>0.16</v>
      </c>
      <c r="N749">
        <v>0</v>
      </c>
      <c r="Q749" s="109">
        <f t="shared" si="88"/>
        <v>3.3E-3</v>
      </c>
      <c r="R749" s="109">
        <f t="shared" si="84"/>
        <v>5.0000000000000001E-3</v>
      </c>
      <c r="S749" s="109">
        <f t="shared" si="85"/>
        <v>-8.0000000000000002E-3</v>
      </c>
      <c r="T749" s="109">
        <f t="shared" si="86"/>
        <v>1.6000000000000001E-3</v>
      </c>
      <c r="U749" s="109">
        <f t="shared" si="87"/>
        <v>0</v>
      </c>
      <c r="W749" s="1"/>
    </row>
    <row r="750" spans="2:23" x14ac:dyDescent="0.25">
      <c r="B750" s="6"/>
      <c r="D750" s="6">
        <v>44006</v>
      </c>
      <c r="E750" s="61">
        <v>5.9237513850982125E-3</v>
      </c>
      <c r="F750" s="30" t="e" cm="1">
        <f t="array" ref="F750">INDEX(Input!$D:$D,MATCH('FAMA FRENCH'!$F$4,Input!$B:$B,0)*MATCH('FAMA FRENCH'!D750,Input!A:A,0))</f>
        <v>#N/A</v>
      </c>
      <c r="G750" s="61">
        <v>3.6587301587301587E-5</v>
      </c>
      <c r="H750" s="61">
        <f t="shared" si="82"/>
        <v>5.8871640835109111E-3</v>
      </c>
      <c r="I750" s="31" t="e">
        <f t="shared" si="83"/>
        <v>#N/A</v>
      </c>
      <c r="J750">
        <v>-0.7</v>
      </c>
      <c r="K750">
        <v>-1.36</v>
      </c>
      <c r="L750">
        <v>-7.0000000000000007E-2</v>
      </c>
      <c r="M750">
        <v>0.27</v>
      </c>
      <c r="N750">
        <v>0</v>
      </c>
      <c r="Q750" s="109">
        <f t="shared" si="88"/>
        <v>-6.9999999999999993E-3</v>
      </c>
      <c r="R750" s="109">
        <f t="shared" si="84"/>
        <v>-1.3600000000000001E-2</v>
      </c>
      <c r="S750" s="109">
        <f t="shared" si="85"/>
        <v>-7.000000000000001E-4</v>
      </c>
      <c r="T750" s="109">
        <f t="shared" si="86"/>
        <v>2.7000000000000001E-3</v>
      </c>
      <c r="U750" s="109">
        <f t="shared" si="87"/>
        <v>0</v>
      </c>
      <c r="W750" s="1"/>
    </row>
    <row r="751" spans="2:23" x14ac:dyDescent="0.25">
      <c r="B751" s="6"/>
      <c r="D751" s="6">
        <v>44005</v>
      </c>
      <c r="E751" s="61">
        <v>1.0637379485368944E-3</v>
      </c>
      <c r="F751" s="30" t="e" cm="1">
        <f t="array" ref="F751">INDEX(Input!$D:$D,MATCH('FAMA FRENCH'!$F$4,Input!$B:$B,0)*MATCH('FAMA FRENCH'!D751,Input!A:A,0))</f>
        <v>#N/A</v>
      </c>
      <c r="G751" s="61">
        <v>3.6111111111111116E-5</v>
      </c>
      <c r="H751" s="61">
        <f t="shared" si="82"/>
        <v>1.0276268374257832E-3</v>
      </c>
      <c r="I751" s="31" t="e">
        <f t="shared" si="83"/>
        <v>#N/A</v>
      </c>
      <c r="J751">
        <v>0.22</v>
      </c>
      <c r="K751">
        <v>-0.6</v>
      </c>
      <c r="L751">
        <v>0.57999999999999996</v>
      </c>
      <c r="M751">
        <v>-0.09</v>
      </c>
      <c r="N751">
        <v>0</v>
      </c>
      <c r="Q751" s="109">
        <f t="shared" si="88"/>
        <v>2.2000000000000001E-3</v>
      </c>
      <c r="R751" s="109">
        <f t="shared" si="84"/>
        <v>-6.0000000000000001E-3</v>
      </c>
      <c r="S751" s="109">
        <f t="shared" si="85"/>
        <v>5.7999999999999996E-3</v>
      </c>
      <c r="T751" s="109">
        <f t="shared" si="86"/>
        <v>-8.9999999999999998E-4</v>
      </c>
      <c r="U751" s="109">
        <f t="shared" si="87"/>
        <v>0</v>
      </c>
      <c r="W751" s="1"/>
    </row>
    <row r="752" spans="2:23" x14ac:dyDescent="0.25">
      <c r="B752" s="6"/>
      <c r="D752" s="6">
        <v>44004</v>
      </c>
      <c r="E752" s="61">
        <v>-9.6299478228780398E-3</v>
      </c>
      <c r="F752" s="30" t="e" cm="1">
        <f t="array" ref="F752">INDEX(Input!$D:$D,MATCH('FAMA FRENCH'!$F$4,Input!$B:$B,0)*MATCH('FAMA FRENCH'!D752,Input!A:A,0))</f>
        <v>#N/A</v>
      </c>
      <c r="G752" s="61">
        <v>3.4523809523809519E-5</v>
      </c>
      <c r="H752" s="61">
        <f t="shared" si="82"/>
        <v>-9.6644716324018488E-3</v>
      </c>
      <c r="I752" s="31" t="e">
        <f t="shared" si="83"/>
        <v>#N/A</v>
      </c>
      <c r="J752">
        <v>0.47</v>
      </c>
      <c r="K752">
        <v>-1.36</v>
      </c>
      <c r="L752">
        <v>-0.38</v>
      </c>
      <c r="M752">
        <v>-0.51</v>
      </c>
      <c r="N752">
        <v>0</v>
      </c>
      <c r="Q752" s="109">
        <f t="shared" si="88"/>
        <v>4.6999999999999993E-3</v>
      </c>
      <c r="R752" s="109">
        <f t="shared" si="84"/>
        <v>-1.3600000000000001E-2</v>
      </c>
      <c r="S752" s="109">
        <f t="shared" si="85"/>
        <v>-3.8E-3</v>
      </c>
      <c r="T752" s="109">
        <f t="shared" si="86"/>
        <v>-5.1000000000000004E-3</v>
      </c>
      <c r="U752" s="109">
        <f t="shared" si="87"/>
        <v>0</v>
      </c>
      <c r="W752" s="1"/>
    </row>
    <row r="753" spans="2:23" x14ac:dyDescent="0.25">
      <c r="B753" s="6"/>
      <c r="D753" s="6">
        <v>44001</v>
      </c>
      <c r="E753" s="61">
        <v>5.4128254951125252E-3</v>
      </c>
      <c r="F753" s="30" t="e" cm="1">
        <f t="array" ref="F753">INDEX(Input!$D:$D,MATCH('FAMA FRENCH'!$F$4,Input!$B:$B,0)*MATCH('FAMA FRENCH'!D753,Input!A:A,0))</f>
        <v>#N/A</v>
      </c>
      <c r="G753" s="61">
        <v>3.4603174603174604E-5</v>
      </c>
      <c r="H753" s="61">
        <f t="shared" si="82"/>
        <v>5.3782223205093502E-3</v>
      </c>
      <c r="I753" s="31" t="e">
        <f t="shared" si="83"/>
        <v>#N/A</v>
      </c>
      <c r="J753">
        <v>-0.13</v>
      </c>
      <c r="K753">
        <v>-0.65</v>
      </c>
      <c r="L753">
        <v>-0.73</v>
      </c>
      <c r="M753">
        <v>-0.19</v>
      </c>
      <c r="N753">
        <v>0</v>
      </c>
      <c r="Q753" s="109">
        <f t="shared" si="88"/>
        <v>-1.2999999999999999E-3</v>
      </c>
      <c r="R753" s="109">
        <f t="shared" si="84"/>
        <v>-6.5000000000000006E-3</v>
      </c>
      <c r="S753" s="109">
        <f t="shared" si="85"/>
        <v>-7.3000000000000001E-3</v>
      </c>
      <c r="T753" s="109">
        <f t="shared" si="86"/>
        <v>-1.9E-3</v>
      </c>
      <c r="U753" s="109">
        <f t="shared" si="87"/>
        <v>0</v>
      </c>
      <c r="W753" s="1"/>
    </row>
    <row r="754" spans="2:23" x14ac:dyDescent="0.25">
      <c r="B754" s="6"/>
      <c r="D754" s="6">
        <v>44000</v>
      </c>
      <c r="E754" s="61">
        <v>-2.1664807259276699E-2</v>
      </c>
      <c r="F754" s="30" t="e" cm="1">
        <f t="array" ref="F754">INDEX(Input!$D:$D,MATCH('FAMA FRENCH'!$F$4,Input!$B:$B,0)*MATCH('FAMA FRENCH'!D754,Input!A:A,0))</f>
        <v>#N/A</v>
      </c>
      <c r="G754" s="61">
        <v>3.5119047619047621E-5</v>
      </c>
      <c r="H754" s="61">
        <f t="shared" si="82"/>
        <v>-2.1699926306895746E-2</v>
      </c>
      <c r="I754" s="31" t="e">
        <f t="shared" si="83"/>
        <v>#N/A</v>
      </c>
      <c r="J754">
        <v>0.02</v>
      </c>
      <c r="K754">
        <v>-0.53</v>
      </c>
      <c r="L754">
        <v>-0.4</v>
      </c>
      <c r="M754">
        <v>-0.26</v>
      </c>
      <c r="N754">
        <v>0</v>
      </c>
      <c r="Q754" s="109">
        <f t="shared" si="88"/>
        <v>2.0000000000000001E-4</v>
      </c>
      <c r="R754" s="109">
        <f t="shared" si="84"/>
        <v>-5.3E-3</v>
      </c>
      <c r="S754" s="109">
        <f t="shared" si="85"/>
        <v>-4.0000000000000001E-3</v>
      </c>
      <c r="T754" s="109">
        <f t="shared" si="86"/>
        <v>-2.5999999999999999E-3</v>
      </c>
      <c r="U754" s="109">
        <f t="shared" si="87"/>
        <v>0</v>
      </c>
      <c r="W754" s="1"/>
    </row>
    <row r="755" spans="2:23" x14ac:dyDescent="0.25">
      <c r="B755" s="6"/>
      <c r="D755" s="6">
        <v>43999</v>
      </c>
      <c r="E755" s="61">
        <v>9.0775345010546092E-3</v>
      </c>
      <c r="F755" s="30" t="e" cm="1">
        <f t="array" ref="F755">INDEX(Input!$D:$D,MATCH('FAMA FRENCH'!$F$4,Input!$B:$B,0)*MATCH('FAMA FRENCH'!D755,Input!A:A,0))</f>
        <v>#N/A</v>
      </c>
      <c r="G755" s="61">
        <v>3.6031746031746031E-5</v>
      </c>
      <c r="H755" s="61">
        <f t="shared" si="82"/>
        <v>9.0415027550228635E-3</v>
      </c>
      <c r="I755" s="31" t="e">
        <f t="shared" si="83"/>
        <v>#N/A</v>
      </c>
      <c r="J755">
        <v>-1.32</v>
      </c>
      <c r="K755">
        <v>-1.98</v>
      </c>
      <c r="L755">
        <v>-0.55000000000000004</v>
      </c>
      <c r="M755">
        <v>-0.24</v>
      </c>
      <c r="N755">
        <v>0</v>
      </c>
      <c r="Q755" s="109">
        <f t="shared" si="88"/>
        <v>-1.32E-2</v>
      </c>
      <c r="R755" s="109">
        <f t="shared" si="84"/>
        <v>-1.9799999999999998E-2</v>
      </c>
      <c r="S755" s="109">
        <f t="shared" si="85"/>
        <v>-5.5000000000000005E-3</v>
      </c>
      <c r="T755" s="109">
        <f t="shared" si="86"/>
        <v>-2.3999999999999998E-3</v>
      </c>
      <c r="U755" s="109">
        <f t="shared" si="87"/>
        <v>0</v>
      </c>
      <c r="W755" s="1"/>
    </row>
    <row r="756" spans="2:23" x14ac:dyDescent="0.25">
      <c r="B756" s="6"/>
      <c r="D756" s="6">
        <v>43998</v>
      </c>
      <c r="E756" s="61">
        <v>4.0323469372150027E-2</v>
      </c>
      <c r="F756" s="30" t="e" cm="1">
        <f t="array" ref="F756">INDEX(Input!$D:$D,MATCH('FAMA FRENCH'!$F$4,Input!$B:$B,0)*MATCH('FAMA FRENCH'!D756,Input!A:A,0))</f>
        <v>#N/A</v>
      </c>
      <c r="G756" s="61">
        <v>3.6547619047619055E-5</v>
      </c>
      <c r="H756" s="61">
        <f t="shared" si="82"/>
        <v>4.028692175310241E-2</v>
      </c>
      <c r="I756" s="31" t="e">
        <f t="shared" si="83"/>
        <v>#N/A</v>
      </c>
      <c r="J756">
        <v>0.61</v>
      </c>
      <c r="K756">
        <v>0.5</v>
      </c>
      <c r="L756">
        <v>0.64</v>
      </c>
      <c r="M756">
        <v>0.12</v>
      </c>
      <c r="N756">
        <v>0</v>
      </c>
      <c r="Q756" s="109">
        <f t="shared" si="88"/>
        <v>6.0999999999999995E-3</v>
      </c>
      <c r="R756" s="109">
        <f t="shared" si="84"/>
        <v>5.0000000000000001E-3</v>
      </c>
      <c r="S756" s="109">
        <f t="shared" si="85"/>
        <v>6.4000000000000003E-3</v>
      </c>
      <c r="T756" s="109">
        <f t="shared" si="86"/>
        <v>1.1999999999999999E-3</v>
      </c>
      <c r="U756" s="109">
        <f t="shared" si="87"/>
        <v>0</v>
      </c>
      <c r="W756" s="1"/>
    </row>
    <row r="757" spans="2:23" x14ac:dyDescent="0.25">
      <c r="B757" s="6"/>
      <c r="D757" s="6">
        <v>43997</v>
      </c>
      <c r="E757" s="61">
        <v>-1.5907273059823902E-2</v>
      </c>
      <c r="F757" s="30" t="e" cm="1">
        <f t="array" ref="F757">INDEX(Input!$D:$D,MATCH('FAMA FRENCH'!$F$4,Input!$B:$B,0)*MATCH('FAMA FRENCH'!D757,Input!A:A,0))</f>
        <v>#N/A</v>
      </c>
      <c r="G757" s="61">
        <v>3.4325396825396823E-5</v>
      </c>
      <c r="H757" s="61">
        <f t="shared" si="82"/>
        <v>-1.59415984566493E-2</v>
      </c>
      <c r="I757" s="31" t="e">
        <f t="shared" si="83"/>
        <v>#N/A</v>
      </c>
      <c r="J757">
        <v>1.44</v>
      </c>
      <c r="K757">
        <v>-0.39</v>
      </c>
      <c r="L757">
        <v>-0.77</v>
      </c>
      <c r="M757">
        <v>-0.23</v>
      </c>
      <c r="N757">
        <v>0</v>
      </c>
      <c r="Q757" s="109">
        <f t="shared" si="88"/>
        <v>1.44E-2</v>
      </c>
      <c r="R757" s="109">
        <f t="shared" si="84"/>
        <v>-3.9000000000000003E-3</v>
      </c>
      <c r="S757" s="109">
        <f t="shared" si="85"/>
        <v>-7.7000000000000002E-3</v>
      </c>
      <c r="T757" s="109">
        <f t="shared" si="86"/>
        <v>-2.3E-3</v>
      </c>
      <c r="U757" s="109">
        <f t="shared" si="87"/>
        <v>0</v>
      </c>
      <c r="W757" s="1"/>
    </row>
    <row r="758" spans="2:23" x14ac:dyDescent="0.25">
      <c r="B758" s="6"/>
      <c r="D758" s="6">
        <v>43994</v>
      </c>
      <c r="E758" s="61">
        <v>-3.1986170918364622E-2</v>
      </c>
      <c r="F758" s="30" t="e" cm="1">
        <f t="array" ref="F758">INDEX(Input!$D:$D,MATCH('FAMA FRENCH'!$F$4,Input!$B:$B,0)*MATCH('FAMA FRENCH'!D758,Input!A:A,0))</f>
        <v>#N/A</v>
      </c>
      <c r="G758" s="61">
        <v>3.5873015873015874E-5</v>
      </c>
      <c r="H758" s="61">
        <f t="shared" si="82"/>
        <v>-3.2022043934237639E-2</v>
      </c>
      <c r="I758" s="31" t="e">
        <f t="shared" si="83"/>
        <v>#N/A</v>
      </c>
      <c r="J758">
        <v>0.79</v>
      </c>
      <c r="K758">
        <v>1.82</v>
      </c>
      <c r="L758">
        <v>0.14000000000000001</v>
      </c>
      <c r="M758">
        <v>0.1</v>
      </c>
      <c r="N758">
        <v>0</v>
      </c>
      <c r="Q758" s="109">
        <f t="shared" si="88"/>
        <v>7.9000000000000008E-3</v>
      </c>
      <c r="R758" s="109">
        <f t="shared" si="84"/>
        <v>1.8200000000000001E-2</v>
      </c>
      <c r="S758" s="109">
        <f t="shared" si="85"/>
        <v>1.4000000000000002E-3</v>
      </c>
      <c r="T758" s="109">
        <f t="shared" si="86"/>
        <v>1E-3</v>
      </c>
      <c r="U758" s="109">
        <f t="shared" si="87"/>
        <v>0</v>
      </c>
      <c r="W758" s="1"/>
    </row>
    <row r="759" spans="2:23" x14ac:dyDescent="0.25">
      <c r="B759" s="6"/>
      <c r="D759" s="6">
        <v>43993</v>
      </c>
      <c r="E759" s="61">
        <v>-1.5459327659188938E-2</v>
      </c>
      <c r="F759" s="30" t="e" cm="1">
        <f t="array" ref="F759">INDEX(Input!$D:$D,MATCH('FAMA FRENCH'!$F$4,Input!$B:$B,0)*MATCH('FAMA FRENCH'!D759,Input!A:A,0))</f>
        <v>#N/A</v>
      </c>
      <c r="G759" s="61">
        <v>3.6944444444444447E-5</v>
      </c>
      <c r="H759" s="61">
        <f t="shared" si="82"/>
        <v>-1.5496272103633382E-2</v>
      </c>
      <c r="I759" s="31" t="e">
        <f t="shared" si="83"/>
        <v>#N/A</v>
      </c>
      <c r="J759">
        <v>-1.47</v>
      </c>
      <c r="K759">
        <v>-3.03</v>
      </c>
      <c r="L759">
        <v>-0.21</v>
      </c>
      <c r="M759">
        <v>-0.22</v>
      </c>
      <c r="N759">
        <v>0</v>
      </c>
      <c r="Q759" s="109">
        <f t="shared" si="88"/>
        <v>-1.47E-2</v>
      </c>
      <c r="R759" s="109">
        <f t="shared" si="84"/>
        <v>-3.0299999999999997E-2</v>
      </c>
      <c r="S759" s="109">
        <f t="shared" si="85"/>
        <v>-2.0999999999999999E-3</v>
      </c>
      <c r="T759" s="109">
        <f t="shared" si="86"/>
        <v>-2.2000000000000001E-3</v>
      </c>
      <c r="U759" s="109">
        <f t="shared" si="87"/>
        <v>0</v>
      </c>
      <c r="W759" s="1"/>
    </row>
    <row r="760" spans="2:23" x14ac:dyDescent="0.25">
      <c r="B760" s="6"/>
      <c r="D760" s="6">
        <v>43992</v>
      </c>
      <c r="E760" s="61">
        <v>-3.5217548163224183E-3</v>
      </c>
      <c r="F760" s="30" t="e" cm="1">
        <f t="array" ref="F760">INDEX(Input!$D:$D,MATCH('FAMA FRENCH'!$F$4,Input!$B:$B,0)*MATCH('FAMA FRENCH'!D760,Input!A:A,0))</f>
        <v>#N/A</v>
      </c>
      <c r="G760" s="61">
        <v>4.0753968253968256E-5</v>
      </c>
      <c r="H760" s="61">
        <f t="shared" si="82"/>
        <v>-3.5625087845763868E-3</v>
      </c>
      <c r="I760" s="31" t="e">
        <f t="shared" si="83"/>
        <v>#N/A</v>
      </c>
      <c r="J760">
        <v>-1.8</v>
      </c>
      <c r="K760">
        <v>-4.0999999999999996</v>
      </c>
      <c r="L760">
        <v>-0.32</v>
      </c>
      <c r="M760">
        <v>-0.51</v>
      </c>
      <c r="N760">
        <v>0</v>
      </c>
      <c r="Q760" s="109">
        <f t="shared" si="88"/>
        <v>-1.8000000000000002E-2</v>
      </c>
      <c r="R760" s="109">
        <f t="shared" si="84"/>
        <v>-4.0999999999999995E-2</v>
      </c>
      <c r="S760" s="109">
        <f t="shared" si="85"/>
        <v>-3.2000000000000002E-3</v>
      </c>
      <c r="T760" s="109">
        <f t="shared" si="86"/>
        <v>-5.1000000000000004E-3</v>
      </c>
      <c r="U760" s="109">
        <f t="shared" si="87"/>
        <v>0</v>
      </c>
      <c r="W760" s="1"/>
    </row>
    <row r="761" spans="2:23" x14ac:dyDescent="0.25">
      <c r="B761" s="6"/>
      <c r="D761" s="6">
        <v>43991</v>
      </c>
      <c r="E761" s="61">
        <v>2.9337650581879936E-2</v>
      </c>
      <c r="F761" s="30" t="e" cm="1">
        <f t="array" ref="F761">INDEX(Input!$D:$D,MATCH('FAMA FRENCH'!$F$4,Input!$B:$B,0)*MATCH('FAMA FRENCH'!D761,Input!A:A,0))</f>
        <v>#N/A</v>
      </c>
      <c r="G761" s="61">
        <v>4.1468253968253962E-5</v>
      </c>
      <c r="H761" s="61">
        <f t="shared" si="82"/>
        <v>2.9296182327911681E-2</v>
      </c>
      <c r="I761" s="31" t="e">
        <f t="shared" si="83"/>
        <v>#N/A</v>
      </c>
      <c r="J761">
        <v>-0.78</v>
      </c>
      <c r="K761">
        <v>-1.92</v>
      </c>
      <c r="L761">
        <v>-0.04</v>
      </c>
      <c r="M761">
        <v>-0.46</v>
      </c>
      <c r="N761">
        <v>0</v>
      </c>
      <c r="Q761" s="109">
        <f t="shared" si="88"/>
        <v>-7.8000000000000005E-3</v>
      </c>
      <c r="R761" s="109">
        <f t="shared" si="84"/>
        <v>-1.9199999999999998E-2</v>
      </c>
      <c r="S761" s="109">
        <f t="shared" si="85"/>
        <v>-4.0000000000000002E-4</v>
      </c>
      <c r="T761" s="109">
        <f t="shared" si="86"/>
        <v>-4.5999999999999999E-3</v>
      </c>
      <c r="U761" s="109">
        <f t="shared" si="87"/>
        <v>0</v>
      </c>
      <c r="W761" s="1"/>
    </row>
    <row r="762" spans="2:23" x14ac:dyDescent="0.25">
      <c r="B762" s="6"/>
      <c r="D762" s="6">
        <v>43987</v>
      </c>
      <c r="E762" s="61">
        <v>-5.4745152274457975E-3</v>
      </c>
      <c r="F762" s="30" t="e" cm="1">
        <f t="array" ref="F762">INDEX(Input!$D:$D,MATCH('FAMA FRENCH'!$F$4,Input!$B:$B,0)*MATCH('FAMA FRENCH'!D762,Input!A:A,0))</f>
        <v>#N/A</v>
      </c>
      <c r="G762" s="61">
        <v>4.2658730158730153E-5</v>
      </c>
      <c r="H762" s="61">
        <f t="shared" si="82"/>
        <v>-5.517173957604528E-3</v>
      </c>
      <c r="I762" s="31" t="e">
        <f t="shared" si="83"/>
        <v>#N/A</v>
      </c>
      <c r="J762">
        <v>1.07</v>
      </c>
      <c r="K762">
        <v>2.76</v>
      </c>
      <c r="L762">
        <v>0.72</v>
      </c>
      <c r="M762">
        <v>0.04</v>
      </c>
      <c r="N762">
        <v>0</v>
      </c>
      <c r="Q762" s="109">
        <f t="shared" si="88"/>
        <v>1.0700000000000001E-2</v>
      </c>
      <c r="R762" s="109">
        <f t="shared" si="84"/>
        <v>2.76E-2</v>
      </c>
      <c r="S762" s="109">
        <f t="shared" si="85"/>
        <v>7.1999999999999998E-3</v>
      </c>
      <c r="T762" s="109">
        <f t="shared" si="86"/>
        <v>4.0000000000000002E-4</v>
      </c>
      <c r="U762" s="109">
        <f t="shared" si="87"/>
        <v>0</v>
      </c>
      <c r="W762" s="1"/>
    </row>
    <row r="763" spans="2:23" x14ac:dyDescent="0.25">
      <c r="B763" s="6"/>
      <c r="D763" s="6">
        <v>43986</v>
      </c>
      <c r="E763" s="61">
        <v>-6.037326823370796E-3</v>
      </c>
      <c r="F763" s="30" t="e" cm="1">
        <f t="array" ref="F763">INDEX(Input!$D:$D,MATCH('FAMA FRENCH'!$F$4,Input!$B:$B,0)*MATCH('FAMA FRENCH'!D763,Input!A:A,0))</f>
        <v>#N/A</v>
      </c>
      <c r="G763" s="61">
        <v>4.0039682539682536E-5</v>
      </c>
      <c r="H763" s="61">
        <f t="shared" si="82"/>
        <v>-6.0773665059104783E-3</v>
      </c>
      <c r="I763" s="31" t="e">
        <f t="shared" si="83"/>
        <v>#N/A</v>
      </c>
      <c r="J763">
        <v>0.51</v>
      </c>
      <c r="K763">
        <v>2.89</v>
      </c>
      <c r="L763">
        <v>0.99</v>
      </c>
      <c r="M763">
        <v>0.63</v>
      </c>
      <c r="N763">
        <v>0</v>
      </c>
      <c r="Q763" s="109">
        <f t="shared" si="88"/>
        <v>5.1000000000000004E-3</v>
      </c>
      <c r="R763" s="109">
        <f t="shared" si="84"/>
        <v>2.8900000000000002E-2</v>
      </c>
      <c r="S763" s="109">
        <f t="shared" si="85"/>
        <v>9.8999999999999991E-3</v>
      </c>
      <c r="T763" s="109">
        <f t="shared" si="86"/>
        <v>6.3E-3</v>
      </c>
      <c r="U763" s="109">
        <f t="shared" si="87"/>
        <v>0</v>
      </c>
      <c r="W763" s="1"/>
    </row>
    <row r="764" spans="2:23" x14ac:dyDescent="0.25">
      <c r="B764" s="6"/>
      <c r="D764" s="6">
        <v>43985</v>
      </c>
      <c r="E764" s="61">
        <v>1.444554248182886E-2</v>
      </c>
      <c r="F764" s="30" t="e" cm="1">
        <f t="array" ref="F764">INDEX(Input!$D:$D,MATCH('FAMA FRENCH'!$F$4,Input!$B:$B,0)*MATCH('FAMA FRENCH'!D764,Input!A:A,0))</f>
        <v>#N/A</v>
      </c>
      <c r="G764" s="61">
        <v>3.8690476190476188E-5</v>
      </c>
      <c r="H764" s="61">
        <f t="shared" si="82"/>
        <v>1.4406852005638383E-2</v>
      </c>
      <c r="I764" s="31" t="e">
        <f t="shared" si="83"/>
        <v>#N/A</v>
      </c>
      <c r="J764">
        <v>0.77</v>
      </c>
      <c r="K764">
        <v>2.62</v>
      </c>
      <c r="L764">
        <v>0.74</v>
      </c>
      <c r="M764">
        <v>0.17</v>
      </c>
      <c r="N764">
        <v>0</v>
      </c>
      <c r="Q764" s="109">
        <f t="shared" si="88"/>
        <v>7.7000000000000002E-3</v>
      </c>
      <c r="R764" s="109">
        <f t="shared" si="84"/>
        <v>2.6200000000000001E-2</v>
      </c>
      <c r="S764" s="109">
        <f t="shared" si="85"/>
        <v>7.4000000000000003E-3</v>
      </c>
      <c r="T764" s="109">
        <f t="shared" si="86"/>
        <v>1.7000000000000001E-3</v>
      </c>
      <c r="U764" s="109">
        <f t="shared" si="87"/>
        <v>0</v>
      </c>
      <c r="W764" s="1"/>
    </row>
    <row r="765" spans="2:23" x14ac:dyDescent="0.25">
      <c r="B765" s="6"/>
      <c r="D765" s="6">
        <v>43984</v>
      </c>
      <c r="E765" s="61">
        <v>-3.9982717977245733E-3</v>
      </c>
      <c r="F765" s="30" t="e" cm="1">
        <f t="array" ref="F765">INDEX(Input!$D:$D,MATCH('FAMA FRENCH'!$F$4,Input!$B:$B,0)*MATCH('FAMA FRENCH'!D765,Input!A:A,0))</f>
        <v>#N/A</v>
      </c>
      <c r="G765" s="61">
        <v>3.5912698412698413E-5</v>
      </c>
      <c r="H765" s="61">
        <f t="shared" si="82"/>
        <v>-4.0341844961372716E-3</v>
      </c>
      <c r="I765" s="31" t="e">
        <f t="shared" si="83"/>
        <v>#N/A</v>
      </c>
      <c r="J765">
        <v>0.06</v>
      </c>
      <c r="K765">
        <v>0.54</v>
      </c>
      <c r="L765">
        <v>0.14000000000000001</v>
      </c>
      <c r="M765">
        <v>0.26</v>
      </c>
      <c r="N765">
        <v>0</v>
      </c>
      <c r="Q765" s="109">
        <f t="shared" si="88"/>
        <v>5.9999999999999995E-4</v>
      </c>
      <c r="R765" s="109">
        <f t="shared" si="84"/>
        <v>5.4000000000000003E-3</v>
      </c>
      <c r="S765" s="109">
        <f t="shared" si="85"/>
        <v>1.4000000000000002E-3</v>
      </c>
      <c r="T765" s="109">
        <f t="shared" si="86"/>
        <v>2.5999999999999999E-3</v>
      </c>
      <c r="U765" s="109">
        <f t="shared" si="87"/>
        <v>0</v>
      </c>
      <c r="W765" s="1"/>
    </row>
    <row r="766" spans="2:23" x14ac:dyDescent="0.25">
      <c r="B766" s="6"/>
      <c r="D766" s="6">
        <v>43983</v>
      </c>
      <c r="E766" s="61">
        <v>2.1159428419832821E-3</v>
      </c>
      <c r="F766" s="30" t="e" cm="1">
        <f t="array" ref="F766">INDEX(Input!$D:$D,MATCH('FAMA FRENCH'!$F$4,Input!$B:$B,0)*MATCH('FAMA FRENCH'!D766,Input!A:A,0))</f>
        <v>#N/A</v>
      </c>
      <c r="G766" s="61">
        <v>3.5714285714285717E-5</v>
      </c>
      <c r="H766" s="61">
        <f t="shared" si="82"/>
        <v>2.0802285562689965E-3</v>
      </c>
      <c r="I766" s="31" t="e">
        <f t="shared" si="83"/>
        <v>#N/A</v>
      </c>
      <c r="J766">
        <v>0.26</v>
      </c>
      <c r="K766">
        <v>0.43</v>
      </c>
      <c r="L766">
        <v>-0.01</v>
      </c>
      <c r="M766">
        <v>-0.14000000000000001</v>
      </c>
      <c r="N766">
        <v>0</v>
      </c>
      <c r="Q766" s="109">
        <f t="shared" si="88"/>
        <v>2.5999999999999999E-3</v>
      </c>
      <c r="R766" s="109">
        <f t="shared" si="84"/>
        <v>4.3E-3</v>
      </c>
      <c r="S766" s="109">
        <f t="shared" si="85"/>
        <v>-1E-4</v>
      </c>
      <c r="T766" s="109">
        <f t="shared" si="86"/>
        <v>-1.4000000000000002E-3</v>
      </c>
      <c r="U766" s="109">
        <f t="shared" si="87"/>
        <v>0</v>
      </c>
      <c r="W766" s="1"/>
    </row>
    <row r="767" spans="2:23" x14ac:dyDescent="0.25">
      <c r="B767" s="6"/>
      <c r="D767" s="6">
        <v>43980</v>
      </c>
      <c r="E767" s="61">
        <v>9.8098147871595303E-3</v>
      </c>
      <c r="F767" s="30" t="e" cm="1">
        <f t="array" ref="F767">INDEX(Input!$D:$D,MATCH('FAMA FRENCH'!$F$4,Input!$B:$B,0)*MATCH('FAMA FRENCH'!D767,Input!A:A,0))</f>
        <v>#N/A</v>
      </c>
      <c r="G767" s="61">
        <v>3.5396825396825403E-5</v>
      </c>
      <c r="H767" s="61">
        <f t="shared" si="82"/>
        <v>9.7744179617627047E-3</v>
      </c>
      <c r="I767" s="31" t="e">
        <f t="shared" si="83"/>
        <v>#N/A</v>
      </c>
      <c r="J767">
        <v>-0.79</v>
      </c>
      <c r="K767">
        <v>-1.98</v>
      </c>
      <c r="L767">
        <v>-0.32</v>
      </c>
      <c r="M767">
        <v>-0.38</v>
      </c>
      <c r="N767">
        <v>0</v>
      </c>
      <c r="Q767" s="109">
        <f t="shared" si="88"/>
        <v>-7.9000000000000008E-3</v>
      </c>
      <c r="R767" s="109">
        <f t="shared" si="84"/>
        <v>-1.9799999999999998E-2</v>
      </c>
      <c r="S767" s="109">
        <f t="shared" si="85"/>
        <v>-3.2000000000000002E-3</v>
      </c>
      <c r="T767" s="109">
        <f t="shared" si="86"/>
        <v>-3.8E-3</v>
      </c>
      <c r="U767" s="109">
        <f t="shared" si="87"/>
        <v>0</v>
      </c>
      <c r="W767" s="1"/>
    </row>
    <row r="768" spans="2:23" x14ac:dyDescent="0.25">
      <c r="B768" s="6"/>
      <c r="D768" s="6">
        <v>43979</v>
      </c>
      <c r="E768" s="61">
        <v>1.0729005729612088E-2</v>
      </c>
      <c r="F768" s="30" t="e" cm="1">
        <f t="array" ref="F768">INDEX(Input!$D:$D,MATCH('FAMA FRENCH'!$F$4,Input!$B:$B,0)*MATCH('FAMA FRENCH'!D768,Input!A:A,0))</f>
        <v>#N/A</v>
      </c>
      <c r="G768" s="61">
        <v>3.5158730158730161E-5</v>
      </c>
      <c r="H768" s="61">
        <f t="shared" si="82"/>
        <v>1.0693846999453357E-2</v>
      </c>
      <c r="I768" s="31" t="e">
        <f t="shared" si="83"/>
        <v>#N/A</v>
      </c>
      <c r="J768">
        <v>-2.0699999999999998</v>
      </c>
      <c r="K768">
        <v>-2.4300000000000002</v>
      </c>
      <c r="L768">
        <v>-0.25</v>
      </c>
      <c r="M768">
        <v>0.09</v>
      </c>
      <c r="N768">
        <v>0</v>
      </c>
      <c r="Q768" s="109">
        <f t="shared" si="88"/>
        <v>-2.07E-2</v>
      </c>
      <c r="R768" s="109">
        <f t="shared" si="84"/>
        <v>-2.4300000000000002E-2</v>
      </c>
      <c r="S768" s="109">
        <f t="shared" si="85"/>
        <v>-2.5000000000000001E-3</v>
      </c>
      <c r="T768" s="109">
        <f t="shared" si="86"/>
        <v>8.9999999999999998E-4</v>
      </c>
      <c r="U768" s="109">
        <f t="shared" si="87"/>
        <v>0</v>
      </c>
      <c r="W768" s="1"/>
    </row>
    <row r="769" spans="2:23" x14ac:dyDescent="0.25">
      <c r="B769" s="6"/>
      <c r="D769" s="6">
        <v>43978</v>
      </c>
      <c r="E769" s="61">
        <v>-1.6348361646537246E-2</v>
      </c>
      <c r="F769" s="30" t="e" cm="1">
        <f t="array" ref="F769">INDEX(Input!$D:$D,MATCH('FAMA FRENCH'!$F$4,Input!$B:$B,0)*MATCH('FAMA FRENCH'!D769,Input!A:A,0))</f>
        <v>#N/A</v>
      </c>
      <c r="G769" s="61">
        <v>3.5634920634920638E-5</v>
      </c>
      <c r="H769" s="61">
        <f t="shared" si="82"/>
        <v>-1.6383996567172168E-2</v>
      </c>
      <c r="I769" s="31" t="e">
        <f t="shared" si="83"/>
        <v>#N/A</v>
      </c>
      <c r="J769">
        <v>1.43</v>
      </c>
      <c r="K769">
        <v>3.62</v>
      </c>
      <c r="L769">
        <v>0.77</v>
      </c>
      <c r="M769">
        <v>0.36</v>
      </c>
      <c r="N769">
        <v>0</v>
      </c>
      <c r="Q769" s="109">
        <f t="shared" si="88"/>
        <v>1.43E-2</v>
      </c>
      <c r="R769" s="109">
        <f t="shared" si="84"/>
        <v>3.6200000000000003E-2</v>
      </c>
      <c r="S769" s="109">
        <f t="shared" si="85"/>
        <v>7.7000000000000002E-3</v>
      </c>
      <c r="T769" s="109">
        <f t="shared" si="86"/>
        <v>3.5999999999999999E-3</v>
      </c>
      <c r="U769" s="109">
        <f t="shared" si="87"/>
        <v>0</v>
      </c>
      <c r="W769" s="1"/>
    </row>
    <row r="770" spans="2:23" x14ac:dyDescent="0.25">
      <c r="B770" s="6"/>
      <c r="D770" s="6">
        <v>43977</v>
      </c>
      <c r="E770" s="61">
        <v>6.4013094251025183E-3</v>
      </c>
      <c r="F770" s="30" t="e" cm="1">
        <f t="array" ref="F770">INDEX(Input!$D:$D,MATCH('FAMA FRENCH'!$F$4,Input!$B:$B,0)*MATCH('FAMA FRENCH'!D770,Input!A:A,0))</f>
        <v>#N/A</v>
      </c>
      <c r="G770" s="61">
        <v>3.4801587301587301E-5</v>
      </c>
      <c r="H770" s="61">
        <f t="shared" si="82"/>
        <v>6.3665078378009306E-3</v>
      </c>
      <c r="I770" s="31" t="e">
        <f t="shared" si="83"/>
        <v>#N/A</v>
      </c>
      <c r="J770">
        <v>1.23</v>
      </c>
      <c r="K770">
        <v>4.55</v>
      </c>
      <c r="L770">
        <v>1.04</v>
      </c>
      <c r="M770">
        <v>0.57999999999999996</v>
      </c>
      <c r="N770">
        <v>0</v>
      </c>
      <c r="Q770" s="109">
        <f t="shared" si="88"/>
        <v>1.23E-2</v>
      </c>
      <c r="R770" s="109">
        <f t="shared" si="84"/>
        <v>4.5499999999999999E-2</v>
      </c>
      <c r="S770" s="109">
        <f t="shared" si="85"/>
        <v>1.04E-2</v>
      </c>
      <c r="T770" s="109">
        <f t="shared" si="86"/>
        <v>5.7999999999999996E-3</v>
      </c>
      <c r="U770" s="109">
        <f t="shared" si="87"/>
        <v>0</v>
      </c>
      <c r="W770" s="1"/>
    </row>
    <row r="771" spans="2:23" x14ac:dyDescent="0.25">
      <c r="B771" s="6"/>
      <c r="D771" s="6">
        <v>43973</v>
      </c>
      <c r="E771" s="61">
        <v>-1.7439130484852534E-2</v>
      </c>
      <c r="F771" s="30" t="e" cm="1">
        <f t="array" ref="F771">INDEX(Input!$D:$D,MATCH('FAMA FRENCH'!$F$4,Input!$B:$B,0)*MATCH('FAMA FRENCH'!D771,Input!A:A,0))</f>
        <v>#N/A</v>
      </c>
      <c r="G771" s="61">
        <v>3.5753968253968256E-5</v>
      </c>
      <c r="H771" s="61">
        <f t="shared" si="82"/>
        <v>-1.7474884453106503E-2</v>
      </c>
      <c r="I771" s="31" t="e">
        <f t="shared" si="83"/>
        <v>#N/A</v>
      </c>
      <c r="J771">
        <v>0.26</v>
      </c>
      <c r="K771">
        <v>-0.85</v>
      </c>
      <c r="L771">
        <v>-0.55000000000000004</v>
      </c>
      <c r="M771">
        <v>-0.34</v>
      </c>
      <c r="N771">
        <v>0</v>
      </c>
      <c r="Q771" s="109">
        <f t="shared" si="88"/>
        <v>2.5999999999999999E-3</v>
      </c>
      <c r="R771" s="109">
        <f t="shared" si="84"/>
        <v>-8.5000000000000006E-3</v>
      </c>
      <c r="S771" s="109">
        <f t="shared" si="85"/>
        <v>-5.5000000000000005E-3</v>
      </c>
      <c r="T771" s="109">
        <f t="shared" si="86"/>
        <v>-3.4000000000000002E-3</v>
      </c>
      <c r="U771" s="109">
        <f t="shared" si="87"/>
        <v>0</v>
      </c>
      <c r="W771" s="1"/>
    </row>
    <row r="772" spans="2:23" x14ac:dyDescent="0.25">
      <c r="B772" s="6"/>
      <c r="D772" s="6">
        <v>43972</v>
      </c>
      <c r="E772" s="61">
        <v>1.4328903104821691E-3</v>
      </c>
      <c r="F772" s="30" t="e" cm="1">
        <f t="array" ref="F772">INDEX(Input!$D:$D,MATCH('FAMA FRENCH'!$F$4,Input!$B:$B,0)*MATCH('FAMA FRENCH'!D772,Input!A:A,0))</f>
        <v>#N/A</v>
      </c>
      <c r="G772" s="61">
        <v>3.6626984126984126E-5</v>
      </c>
      <c r="H772" s="61">
        <f t="shared" si="82"/>
        <v>1.3962633263551849E-3</v>
      </c>
      <c r="I772" s="31" t="e">
        <f t="shared" si="83"/>
        <v>#N/A</v>
      </c>
      <c r="J772">
        <v>0.75</v>
      </c>
      <c r="K772">
        <v>0.4</v>
      </c>
      <c r="L772">
        <v>0.15</v>
      </c>
      <c r="M772">
        <v>0.03</v>
      </c>
      <c r="N772">
        <v>0</v>
      </c>
      <c r="Q772" s="109">
        <f t="shared" si="88"/>
        <v>7.4999999999999997E-3</v>
      </c>
      <c r="R772" s="109">
        <f t="shared" si="84"/>
        <v>4.0000000000000001E-3</v>
      </c>
      <c r="S772" s="109">
        <f t="shared" si="85"/>
        <v>1.5E-3</v>
      </c>
      <c r="T772" s="109">
        <f t="shared" si="86"/>
        <v>2.9999999999999997E-4</v>
      </c>
      <c r="U772" s="109">
        <f t="shared" si="87"/>
        <v>0</v>
      </c>
      <c r="W772" s="1"/>
    </row>
    <row r="773" spans="2:23" x14ac:dyDescent="0.25">
      <c r="B773" s="6"/>
      <c r="D773" s="6">
        <v>43971</v>
      </c>
      <c r="E773" s="61">
        <v>2.1855939622645943E-2</v>
      </c>
      <c r="F773" s="30" t="e" cm="1">
        <f t="array" ref="F773">INDEX(Input!$D:$D,MATCH('FAMA FRENCH'!$F$4,Input!$B:$B,0)*MATCH('FAMA FRENCH'!D773,Input!A:A,0))</f>
        <v>#N/A</v>
      </c>
      <c r="G773" s="61">
        <v>3.8174603174603177E-5</v>
      </c>
      <c r="H773" s="61">
        <f t="shared" si="82"/>
        <v>2.1817765019471341E-2</v>
      </c>
      <c r="I773" s="31" t="e">
        <f t="shared" si="83"/>
        <v>#N/A</v>
      </c>
      <c r="J773">
        <v>1.21</v>
      </c>
      <c r="K773">
        <v>1.32</v>
      </c>
      <c r="L773">
        <v>-0.25</v>
      </c>
      <c r="M773">
        <v>-0.26</v>
      </c>
      <c r="N773">
        <v>0</v>
      </c>
      <c r="Q773" s="109">
        <f t="shared" si="88"/>
        <v>1.21E-2</v>
      </c>
      <c r="R773" s="109">
        <f t="shared" si="84"/>
        <v>1.32E-2</v>
      </c>
      <c r="S773" s="109">
        <f t="shared" si="85"/>
        <v>-2.5000000000000001E-3</v>
      </c>
      <c r="T773" s="109">
        <f t="shared" si="86"/>
        <v>-2.5999999999999999E-3</v>
      </c>
      <c r="U773" s="109">
        <f t="shared" si="87"/>
        <v>0</v>
      </c>
      <c r="W773" s="1"/>
    </row>
    <row r="774" spans="2:23" x14ac:dyDescent="0.25">
      <c r="B774" s="6"/>
      <c r="D774" s="6">
        <v>43970</v>
      </c>
      <c r="E774" s="61">
        <v>1.207218980877714E-2</v>
      </c>
      <c r="F774" s="30" t="e" cm="1">
        <f t="array" ref="F774">INDEX(Input!$D:$D,MATCH('FAMA FRENCH'!$F$4,Input!$B:$B,0)*MATCH('FAMA FRENCH'!D774,Input!A:A,0))</f>
        <v>#N/A</v>
      </c>
      <c r="G774" s="61">
        <v>3.857142857142857E-5</v>
      </c>
      <c r="H774" s="61">
        <f t="shared" ref="H774:H837" si="89">E774-G774</f>
        <v>1.2033618380205712E-2</v>
      </c>
      <c r="I774" s="31" t="e">
        <f t="shared" si="83"/>
        <v>#N/A</v>
      </c>
      <c r="J774">
        <v>-0.75</v>
      </c>
      <c r="K774">
        <v>-1.5</v>
      </c>
      <c r="L774">
        <v>0.52</v>
      </c>
      <c r="M774">
        <v>-0.59</v>
      </c>
      <c r="N774">
        <v>0</v>
      </c>
      <c r="Q774" s="109">
        <f t="shared" si="88"/>
        <v>-7.4999999999999997E-3</v>
      </c>
      <c r="R774" s="109">
        <f t="shared" si="84"/>
        <v>-1.4999999999999999E-2</v>
      </c>
      <c r="S774" s="109">
        <f t="shared" si="85"/>
        <v>5.1999999999999998E-3</v>
      </c>
      <c r="T774" s="109">
        <f t="shared" si="86"/>
        <v>-5.8999999999999999E-3</v>
      </c>
      <c r="U774" s="109">
        <f t="shared" si="87"/>
        <v>0</v>
      </c>
      <c r="W774" s="1"/>
    </row>
    <row r="775" spans="2:23" x14ac:dyDescent="0.25">
      <c r="B775" s="6"/>
      <c r="D775" s="6">
        <v>43969</v>
      </c>
      <c r="E775" s="61">
        <v>3.2839140169935818E-2</v>
      </c>
      <c r="F775" s="30" t="e" cm="1">
        <f t="array" ref="F775">INDEX(Input!$D:$D,MATCH('FAMA FRENCH'!$F$4,Input!$B:$B,0)*MATCH('FAMA FRENCH'!D775,Input!A:A,0))</f>
        <v>#N/A</v>
      </c>
      <c r="G775" s="61">
        <v>3.6468253968253969E-5</v>
      </c>
      <c r="H775" s="61">
        <f t="shared" si="89"/>
        <v>3.2802671915967564E-2</v>
      </c>
      <c r="I775" s="31" t="e">
        <f t="shared" ref="I775:I838" si="90">F775-G775</f>
        <v>#N/A</v>
      </c>
      <c r="J775">
        <v>2.65</v>
      </c>
      <c r="K775">
        <v>4.5999999999999996</v>
      </c>
      <c r="L775">
        <v>1.67</v>
      </c>
      <c r="M775">
        <v>0.32</v>
      </c>
      <c r="N775">
        <v>0</v>
      </c>
      <c r="Q775" s="109">
        <f t="shared" si="88"/>
        <v>2.6499999999999999E-2</v>
      </c>
      <c r="R775" s="109">
        <f t="shared" si="84"/>
        <v>4.5999999999999999E-2</v>
      </c>
      <c r="S775" s="109">
        <f t="shared" si="85"/>
        <v>1.67E-2</v>
      </c>
      <c r="T775" s="109">
        <f t="shared" si="86"/>
        <v>3.2000000000000002E-3</v>
      </c>
      <c r="U775" s="109">
        <f t="shared" si="87"/>
        <v>0</v>
      </c>
      <c r="W775" s="1"/>
    </row>
    <row r="776" spans="2:23" x14ac:dyDescent="0.25">
      <c r="B776" s="6"/>
      <c r="D776" s="6">
        <v>43966</v>
      </c>
      <c r="E776" s="61">
        <v>1.046939739454225E-2</v>
      </c>
      <c r="F776" s="30" t="e" cm="1">
        <f t="array" ref="F776">INDEX(Input!$D:$D,MATCH('FAMA FRENCH'!$F$4,Input!$B:$B,0)*MATCH('FAMA FRENCH'!D776,Input!A:A,0))</f>
        <v>#N/A</v>
      </c>
      <c r="G776" s="61">
        <v>3.6349206349206345E-5</v>
      </c>
      <c r="H776" s="61">
        <f t="shared" si="89"/>
        <v>1.0433048188193043E-2</v>
      </c>
      <c r="I776" s="31" t="e">
        <f t="shared" si="90"/>
        <v>#N/A</v>
      </c>
      <c r="J776">
        <v>1.34</v>
      </c>
      <c r="K776">
        <v>-1.1499999999999999</v>
      </c>
      <c r="L776">
        <v>0.01</v>
      </c>
      <c r="M776">
        <v>-0.77</v>
      </c>
      <c r="N776">
        <v>0</v>
      </c>
      <c r="Q776" s="109">
        <f t="shared" si="88"/>
        <v>1.34E-2</v>
      </c>
      <c r="R776" s="109">
        <f t="shared" si="84"/>
        <v>-1.15E-2</v>
      </c>
      <c r="S776" s="109">
        <f t="shared" si="85"/>
        <v>1E-4</v>
      </c>
      <c r="T776" s="109">
        <f t="shared" si="86"/>
        <v>-7.7000000000000002E-3</v>
      </c>
      <c r="U776" s="109">
        <f t="shared" si="87"/>
        <v>0</v>
      </c>
      <c r="W776" s="1"/>
    </row>
    <row r="777" spans="2:23" x14ac:dyDescent="0.25">
      <c r="B777" s="6"/>
      <c r="D777" s="6">
        <v>43965</v>
      </c>
      <c r="E777" s="61">
        <v>-2.345541113842993E-2</v>
      </c>
      <c r="F777" s="30" t="e" cm="1">
        <f t="array" ref="F777">INDEX(Input!$D:$D,MATCH('FAMA FRENCH'!$F$4,Input!$B:$B,0)*MATCH('FAMA FRENCH'!D777,Input!A:A,0))</f>
        <v>#N/A</v>
      </c>
      <c r="G777" s="61">
        <v>3.6388888888888891E-5</v>
      </c>
      <c r="H777" s="61">
        <f t="shared" si="89"/>
        <v>-2.3491800027318818E-2</v>
      </c>
      <c r="I777" s="31" t="e">
        <f t="shared" si="90"/>
        <v>#N/A</v>
      </c>
      <c r="J777">
        <v>-1.08</v>
      </c>
      <c r="K777">
        <v>0.93</v>
      </c>
      <c r="L777">
        <v>0.61</v>
      </c>
      <c r="M777">
        <v>0.16</v>
      </c>
      <c r="N777">
        <v>0</v>
      </c>
      <c r="Q777" s="109">
        <f t="shared" si="88"/>
        <v>-1.0800000000000001E-2</v>
      </c>
      <c r="R777" s="109">
        <f t="shared" si="84"/>
        <v>9.300000000000001E-3</v>
      </c>
      <c r="S777" s="109">
        <f t="shared" si="85"/>
        <v>6.0999999999999995E-3</v>
      </c>
      <c r="T777" s="109">
        <f t="shared" si="86"/>
        <v>1.6000000000000001E-3</v>
      </c>
      <c r="U777" s="109">
        <f t="shared" si="87"/>
        <v>0</v>
      </c>
      <c r="W777" s="1"/>
    </row>
    <row r="778" spans="2:23" x14ac:dyDescent="0.25">
      <c r="B778" s="6"/>
      <c r="D778" s="6">
        <v>43964</v>
      </c>
      <c r="E778" s="61">
        <v>1.9873384819945983E-3</v>
      </c>
      <c r="F778" s="30" t="e" cm="1">
        <f t="array" ref="F778">INDEX(Input!$D:$D,MATCH('FAMA FRENCH'!$F$4,Input!$B:$B,0)*MATCH('FAMA FRENCH'!D778,Input!A:A,0))</f>
        <v>#N/A</v>
      </c>
      <c r="G778" s="61">
        <v>3.8055555555555553E-5</v>
      </c>
      <c r="H778" s="61">
        <f t="shared" si="89"/>
        <v>1.9492829264390428E-3</v>
      </c>
      <c r="I778" s="31" t="e">
        <f t="shared" si="90"/>
        <v>#N/A</v>
      </c>
      <c r="J778">
        <v>-1.43</v>
      </c>
      <c r="K778">
        <v>-2.08</v>
      </c>
      <c r="L778">
        <v>-0.08</v>
      </c>
      <c r="M778">
        <v>-0.27</v>
      </c>
      <c r="N778">
        <v>0</v>
      </c>
      <c r="Q778" s="109">
        <f t="shared" si="88"/>
        <v>-1.43E-2</v>
      </c>
      <c r="R778" s="109">
        <f t="shared" si="84"/>
        <v>-2.0799999999999999E-2</v>
      </c>
      <c r="S778" s="109">
        <f t="shared" si="85"/>
        <v>-8.0000000000000004E-4</v>
      </c>
      <c r="T778" s="109">
        <f t="shared" si="86"/>
        <v>-2.7000000000000001E-3</v>
      </c>
      <c r="U778" s="109">
        <f t="shared" si="87"/>
        <v>0</v>
      </c>
      <c r="W778" s="1"/>
    </row>
    <row r="779" spans="2:23" x14ac:dyDescent="0.25">
      <c r="B779" s="6"/>
      <c r="D779" s="6">
        <v>43963</v>
      </c>
      <c r="E779" s="61">
        <v>-2.0193212295484739E-2</v>
      </c>
      <c r="F779" s="30" t="e" cm="1">
        <f t="array" ref="F779">INDEX(Input!$D:$D,MATCH('FAMA FRENCH'!$F$4,Input!$B:$B,0)*MATCH('FAMA FRENCH'!D779,Input!A:A,0))</f>
        <v>#N/A</v>
      </c>
      <c r="G779" s="61">
        <v>3.8055555555555553E-5</v>
      </c>
      <c r="H779" s="61">
        <f t="shared" si="89"/>
        <v>-2.0231267851040294E-2</v>
      </c>
      <c r="I779" s="31" t="e">
        <f t="shared" si="90"/>
        <v>#N/A</v>
      </c>
      <c r="J779">
        <v>-1.1200000000000001</v>
      </c>
      <c r="K779">
        <v>-1.35</v>
      </c>
      <c r="L779">
        <v>-0.64</v>
      </c>
      <c r="M779">
        <v>-0.02</v>
      </c>
      <c r="N779">
        <v>0</v>
      </c>
      <c r="Q779" s="109">
        <f t="shared" si="88"/>
        <v>-1.1200000000000002E-2</v>
      </c>
      <c r="R779" s="109">
        <f t="shared" si="84"/>
        <v>-1.3500000000000002E-2</v>
      </c>
      <c r="S779" s="109">
        <f t="shared" si="85"/>
        <v>-6.4000000000000003E-3</v>
      </c>
      <c r="T779" s="109">
        <f t="shared" si="86"/>
        <v>-2.0000000000000001E-4</v>
      </c>
      <c r="U779" s="109">
        <f t="shared" si="87"/>
        <v>0</v>
      </c>
      <c r="W779" s="1"/>
    </row>
    <row r="780" spans="2:23" x14ac:dyDescent="0.25">
      <c r="B780" s="6"/>
      <c r="D780" s="6">
        <v>43962</v>
      </c>
      <c r="E780" s="61">
        <v>1.2113258606935426E-2</v>
      </c>
      <c r="F780" s="30" t="e" cm="1">
        <f t="array" ref="F780">INDEX(Input!$D:$D,MATCH('FAMA FRENCH'!$F$4,Input!$B:$B,0)*MATCH('FAMA FRENCH'!D780,Input!A:A,0))</f>
        <v>#N/A</v>
      </c>
      <c r="G780" s="61">
        <v>3.8809523809523812E-5</v>
      </c>
      <c r="H780" s="61">
        <f t="shared" si="89"/>
        <v>1.2074449083125901E-2</v>
      </c>
      <c r="I780" s="31" t="e">
        <f t="shared" si="90"/>
        <v>#N/A</v>
      </c>
      <c r="J780">
        <v>-0.22</v>
      </c>
      <c r="K780">
        <v>-3.78</v>
      </c>
      <c r="L780">
        <v>-0.84</v>
      </c>
      <c r="M780">
        <v>-0.04</v>
      </c>
      <c r="N780">
        <v>0</v>
      </c>
      <c r="Q780" s="109">
        <f t="shared" si="88"/>
        <v>-2.2000000000000001E-3</v>
      </c>
      <c r="R780" s="109">
        <f t="shared" si="84"/>
        <v>-3.78E-2</v>
      </c>
      <c r="S780" s="109">
        <f t="shared" si="85"/>
        <v>-8.3999999999999995E-3</v>
      </c>
      <c r="T780" s="109">
        <f t="shared" si="86"/>
        <v>-4.0000000000000002E-4</v>
      </c>
      <c r="U780" s="109">
        <f t="shared" si="87"/>
        <v>0</v>
      </c>
      <c r="W780" s="1"/>
    </row>
    <row r="781" spans="2:23" x14ac:dyDescent="0.25">
      <c r="B781" s="6"/>
      <c r="D781" s="6">
        <v>43959</v>
      </c>
      <c r="E781" s="61">
        <v>4.9441371531530097E-3</v>
      </c>
      <c r="F781" s="30" t="e" cm="1">
        <f t="array" ref="F781">INDEX(Input!$D:$D,MATCH('FAMA FRENCH'!$F$4,Input!$B:$B,0)*MATCH('FAMA FRENCH'!D781,Input!A:A,0))</f>
        <v>#N/A</v>
      </c>
      <c r="G781" s="61">
        <v>3.5873015873015874E-5</v>
      </c>
      <c r="H781" s="61">
        <f t="shared" si="89"/>
        <v>4.9082641372799937E-3</v>
      </c>
      <c r="I781" s="31" t="e">
        <f t="shared" si="90"/>
        <v>#N/A</v>
      </c>
      <c r="J781">
        <v>1.9</v>
      </c>
      <c r="K781">
        <v>2.46</v>
      </c>
      <c r="L781">
        <v>0.84</v>
      </c>
      <c r="M781">
        <v>0.42</v>
      </c>
      <c r="N781">
        <v>0</v>
      </c>
      <c r="Q781" s="109">
        <f t="shared" si="88"/>
        <v>1.9E-2</v>
      </c>
      <c r="R781" s="109">
        <f t="shared" si="84"/>
        <v>2.46E-2</v>
      </c>
      <c r="S781" s="109">
        <f t="shared" si="85"/>
        <v>8.3999999999999995E-3</v>
      </c>
      <c r="T781" s="109">
        <f t="shared" si="86"/>
        <v>4.1999999999999997E-3</v>
      </c>
      <c r="U781" s="109">
        <f t="shared" si="87"/>
        <v>0</v>
      </c>
      <c r="W781" s="1"/>
    </row>
    <row r="782" spans="2:23" x14ac:dyDescent="0.25">
      <c r="B782" s="6"/>
      <c r="D782" s="6">
        <v>43958</v>
      </c>
      <c r="E782" s="61">
        <v>2.3036189505749576E-2</v>
      </c>
      <c r="F782" s="30" t="e" cm="1">
        <f t="array" ref="F782">INDEX(Input!$D:$D,MATCH('FAMA FRENCH'!$F$4,Input!$B:$B,0)*MATCH('FAMA FRENCH'!D782,Input!A:A,0))</f>
        <v>#N/A</v>
      </c>
      <c r="G782" s="61">
        <v>3.7936507936507935E-5</v>
      </c>
      <c r="H782" s="61">
        <f t="shared" si="89"/>
        <v>2.2998252997813069E-2</v>
      </c>
      <c r="I782" s="31" t="e">
        <f t="shared" si="90"/>
        <v>#N/A</v>
      </c>
      <c r="J782">
        <v>0.15</v>
      </c>
      <c r="K782">
        <v>0.4</v>
      </c>
      <c r="L782">
        <v>-0.1</v>
      </c>
      <c r="M782">
        <v>-0.61</v>
      </c>
      <c r="N782">
        <v>0</v>
      </c>
      <c r="Q782" s="109">
        <f t="shared" si="88"/>
        <v>1.5E-3</v>
      </c>
      <c r="R782" s="109">
        <f t="shared" si="84"/>
        <v>4.0000000000000001E-3</v>
      </c>
      <c r="S782" s="109">
        <f t="shared" si="85"/>
        <v>-1E-3</v>
      </c>
      <c r="T782" s="109">
        <f t="shared" si="86"/>
        <v>-6.0999999999999995E-3</v>
      </c>
      <c r="U782" s="109">
        <f t="shared" si="87"/>
        <v>0</v>
      </c>
      <c r="W782" s="1"/>
    </row>
    <row r="783" spans="2:23" x14ac:dyDescent="0.25">
      <c r="B783" s="6"/>
      <c r="D783" s="6">
        <v>43957</v>
      </c>
      <c r="E783" s="61">
        <v>1.7879404859828859E-2</v>
      </c>
      <c r="F783" s="30" t="e" cm="1">
        <f t="array" ref="F783">INDEX(Input!$D:$D,MATCH('FAMA FRENCH'!$F$4,Input!$B:$B,0)*MATCH('FAMA FRENCH'!D783,Input!A:A,0))</f>
        <v>#N/A</v>
      </c>
      <c r="G783" s="61">
        <v>3.6031746031746031E-5</v>
      </c>
      <c r="H783" s="61">
        <f t="shared" si="89"/>
        <v>1.7843373113797113E-2</v>
      </c>
      <c r="I783" s="31" t="e">
        <f t="shared" si="90"/>
        <v>#N/A</v>
      </c>
      <c r="J783">
        <v>0.1</v>
      </c>
      <c r="K783">
        <v>-2.7</v>
      </c>
      <c r="L783">
        <v>0.22</v>
      </c>
      <c r="M783">
        <v>-0.56999999999999995</v>
      </c>
      <c r="N783">
        <v>0</v>
      </c>
      <c r="Q783" s="109">
        <f t="shared" si="88"/>
        <v>1E-3</v>
      </c>
      <c r="R783" s="109">
        <f t="shared" si="84"/>
        <v>-2.7000000000000003E-2</v>
      </c>
      <c r="S783" s="109">
        <f t="shared" si="85"/>
        <v>2.2000000000000001E-3</v>
      </c>
      <c r="T783" s="109">
        <f t="shared" si="86"/>
        <v>-5.6999999999999993E-3</v>
      </c>
      <c r="U783" s="109">
        <f t="shared" si="87"/>
        <v>0</v>
      </c>
      <c r="W783" s="1"/>
    </row>
    <row r="784" spans="2:23" x14ac:dyDescent="0.25">
      <c r="B784" s="6"/>
      <c r="D784" s="6">
        <v>43956</v>
      </c>
      <c r="E784" s="61">
        <v>4.0526713655483375E-2</v>
      </c>
      <c r="F784" s="30" t="e" cm="1">
        <f t="array" ref="F784">INDEX(Input!$D:$D,MATCH('FAMA FRENCH'!$F$4,Input!$B:$B,0)*MATCH('FAMA FRENCH'!D784,Input!A:A,0))</f>
        <v>#N/A</v>
      </c>
      <c r="G784" s="61">
        <v>3.4999999999999997E-5</v>
      </c>
      <c r="H784" s="61">
        <f t="shared" si="89"/>
        <v>4.0491713655483375E-2</v>
      </c>
      <c r="I784" s="31" t="e">
        <f t="shared" si="90"/>
        <v>#N/A</v>
      </c>
      <c r="J784">
        <v>-0.28999999999999998</v>
      </c>
      <c r="K784">
        <v>-2.02</v>
      </c>
      <c r="L784">
        <v>-0.48</v>
      </c>
      <c r="M784">
        <v>-0.51</v>
      </c>
      <c r="N784">
        <v>0</v>
      </c>
      <c r="Q784" s="109">
        <f t="shared" si="88"/>
        <v>-2.8999999999999998E-3</v>
      </c>
      <c r="R784" s="109">
        <f t="shared" si="84"/>
        <v>-2.0199999999999999E-2</v>
      </c>
      <c r="S784" s="109">
        <f t="shared" si="85"/>
        <v>-4.7999999999999996E-3</v>
      </c>
      <c r="T784" s="109">
        <f t="shared" si="86"/>
        <v>-5.1000000000000004E-3</v>
      </c>
      <c r="U784" s="109">
        <f t="shared" si="87"/>
        <v>0</v>
      </c>
      <c r="W784" s="1"/>
    </row>
    <row r="785" spans="2:23" x14ac:dyDescent="0.25">
      <c r="B785" s="6"/>
      <c r="D785" s="6">
        <v>43955</v>
      </c>
      <c r="E785" s="61">
        <v>5.1257529436534392E-3</v>
      </c>
      <c r="F785" s="30" t="e" cm="1">
        <f t="array" ref="F785">INDEX(Input!$D:$D,MATCH('FAMA FRENCH'!$F$4,Input!$B:$B,0)*MATCH('FAMA FRENCH'!D785,Input!A:A,0))</f>
        <v>#N/A</v>
      </c>
      <c r="G785" s="61">
        <v>3.4047619047619041E-5</v>
      </c>
      <c r="H785" s="61">
        <f t="shared" si="89"/>
        <v>5.0917053246058198E-3</v>
      </c>
      <c r="I785" s="31" t="e">
        <f t="shared" si="90"/>
        <v>#N/A</v>
      </c>
      <c r="J785">
        <v>-0.12</v>
      </c>
      <c r="K785">
        <v>-1.27</v>
      </c>
      <c r="L785">
        <v>-0.76</v>
      </c>
      <c r="M785">
        <v>-0.45</v>
      </c>
      <c r="N785">
        <v>0</v>
      </c>
      <c r="Q785" s="109">
        <f t="shared" si="88"/>
        <v>-1.1999999999999999E-3</v>
      </c>
      <c r="R785" s="109">
        <f t="shared" si="84"/>
        <v>-1.2699999999999999E-2</v>
      </c>
      <c r="S785" s="109">
        <f t="shared" si="85"/>
        <v>-7.6E-3</v>
      </c>
      <c r="T785" s="109">
        <f t="shared" si="86"/>
        <v>-4.5000000000000005E-3</v>
      </c>
      <c r="U785" s="109">
        <f t="shared" si="87"/>
        <v>0</v>
      </c>
      <c r="W785" s="1"/>
    </row>
    <row r="786" spans="2:23" x14ac:dyDescent="0.25">
      <c r="B786" s="6"/>
      <c r="D786" s="6">
        <v>43952</v>
      </c>
      <c r="E786" s="61">
        <v>-5.790808327759997E-2</v>
      </c>
      <c r="F786" s="30" t="e" cm="1">
        <f t="array" ref="F786">INDEX(Input!$D:$D,MATCH('FAMA FRENCH'!$F$4,Input!$B:$B,0)*MATCH('FAMA FRENCH'!D786,Input!A:A,0))</f>
        <v>#N/A</v>
      </c>
      <c r="G786" s="61">
        <v>3.4761904761904761E-5</v>
      </c>
      <c r="H786" s="61">
        <f t="shared" si="89"/>
        <v>-5.7942845182361875E-2</v>
      </c>
      <c r="I786" s="31" t="e">
        <f t="shared" si="90"/>
        <v>#N/A</v>
      </c>
      <c r="J786">
        <v>-0.9</v>
      </c>
      <c r="K786">
        <v>-0.97</v>
      </c>
      <c r="L786">
        <v>-0.36</v>
      </c>
      <c r="M786">
        <v>0.35</v>
      </c>
      <c r="N786">
        <v>0</v>
      </c>
      <c r="Q786" s="109">
        <f t="shared" si="88"/>
        <v>-9.0000000000000011E-3</v>
      </c>
      <c r="R786" s="109">
        <f t="shared" si="84"/>
        <v>-9.7000000000000003E-3</v>
      </c>
      <c r="S786" s="109">
        <f t="shared" si="85"/>
        <v>-3.5999999999999999E-3</v>
      </c>
      <c r="T786" s="109">
        <f t="shared" si="86"/>
        <v>3.4999999999999996E-3</v>
      </c>
      <c r="U786" s="109">
        <f t="shared" si="87"/>
        <v>0</v>
      </c>
      <c r="W786" s="1"/>
    </row>
    <row r="787" spans="2:23" x14ac:dyDescent="0.25">
      <c r="B787" s="6"/>
      <c r="D787" s="6">
        <v>43951</v>
      </c>
      <c r="E787" s="61">
        <v>3.3090296156147843E-2</v>
      </c>
      <c r="F787" s="30" t="e" cm="1">
        <f t="array" ref="F787">INDEX(Input!$D:$D,MATCH('FAMA FRENCH'!$F$4,Input!$B:$B,0)*MATCH('FAMA FRENCH'!D787,Input!A:A,0))</f>
        <v>#N/A</v>
      </c>
      <c r="G787" s="61">
        <v>3.6706349206349212E-5</v>
      </c>
      <c r="H787" s="61">
        <f t="shared" si="89"/>
        <v>3.3053589806941494E-2</v>
      </c>
      <c r="I787" s="31" t="e">
        <f t="shared" si="90"/>
        <v>#N/A</v>
      </c>
      <c r="J787">
        <v>-2.0499999999999998</v>
      </c>
      <c r="K787">
        <v>-1.7</v>
      </c>
      <c r="L787">
        <v>0.65</v>
      </c>
      <c r="M787">
        <v>-0.04</v>
      </c>
      <c r="N787">
        <v>0</v>
      </c>
      <c r="Q787" s="109">
        <f t="shared" si="88"/>
        <v>-2.0499999999999997E-2</v>
      </c>
      <c r="R787" s="109">
        <f t="shared" si="84"/>
        <v>-1.7000000000000001E-2</v>
      </c>
      <c r="S787" s="109">
        <f t="shared" si="85"/>
        <v>6.5000000000000006E-3</v>
      </c>
      <c r="T787" s="109">
        <f t="shared" si="86"/>
        <v>-4.0000000000000002E-4</v>
      </c>
      <c r="U787" s="109">
        <f t="shared" si="87"/>
        <v>0</v>
      </c>
      <c r="W787" s="1"/>
    </row>
    <row r="788" spans="2:23" x14ac:dyDescent="0.25">
      <c r="B788" s="6"/>
      <c r="D788" s="6">
        <v>43950</v>
      </c>
      <c r="E788" s="61">
        <v>6.5632118255828627E-4</v>
      </c>
      <c r="F788" s="30" t="e" cm="1">
        <f t="array" ref="F788">INDEX(Input!$D:$D,MATCH('FAMA FRENCH'!$F$4,Input!$B:$B,0)*MATCH('FAMA FRENCH'!D788,Input!A:A,0))</f>
        <v>#N/A</v>
      </c>
      <c r="G788" s="61">
        <v>3.7023809523809526E-5</v>
      </c>
      <c r="H788" s="61">
        <f t="shared" si="89"/>
        <v>6.1929737303447678E-4</v>
      </c>
      <c r="I788" s="31" t="e">
        <f t="shared" si="90"/>
        <v>#N/A</v>
      </c>
      <c r="J788">
        <v>2.31</v>
      </c>
      <c r="K788">
        <v>2</v>
      </c>
      <c r="L788">
        <v>1.23</v>
      </c>
      <c r="M788">
        <v>-0.87</v>
      </c>
      <c r="N788">
        <v>0</v>
      </c>
      <c r="Q788" s="109">
        <f t="shared" si="88"/>
        <v>2.3099999999999999E-2</v>
      </c>
      <c r="R788" s="109">
        <f t="shared" si="84"/>
        <v>0.02</v>
      </c>
      <c r="S788" s="109">
        <f t="shared" si="85"/>
        <v>1.23E-2</v>
      </c>
      <c r="T788" s="109">
        <f t="shared" si="86"/>
        <v>-8.6999999999999994E-3</v>
      </c>
      <c r="U788" s="109">
        <f t="shared" si="87"/>
        <v>0</v>
      </c>
      <c r="W788" s="1"/>
    </row>
    <row r="789" spans="2:23" x14ac:dyDescent="0.25">
      <c r="B789" s="6"/>
      <c r="D789" s="6">
        <v>43949</v>
      </c>
      <c r="E789" s="61">
        <v>6.041609435047275E-3</v>
      </c>
      <c r="F789" s="30" t="e" cm="1">
        <f t="array" ref="F789">INDEX(Input!$D:$D,MATCH('FAMA FRENCH'!$F$4,Input!$B:$B,0)*MATCH('FAMA FRENCH'!D789,Input!A:A,0))</f>
        <v>#N/A</v>
      </c>
      <c r="G789" s="61">
        <v>3.7063492063492065E-5</v>
      </c>
      <c r="H789" s="61">
        <f t="shared" si="89"/>
        <v>6.0045459429837831E-3</v>
      </c>
      <c r="I789" s="31" t="e">
        <f t="shared" si="90"/>
        <v>#N/A</v>
      </c>
      <c r="J789">
        <v>1.72</v>
      </c>
      <c r="K789">
        <v>2.85</v>
      </c>
      <c r="L789">
        <v>1.34</v>
      </c>
      <c r="M789">
        <v>0.73</v>
      </c>
      <c r="N789">
        <v>0</v>
      </c>
      <c r="Q789" s="109">
        <f t="shared" si="88"/>
        <v>1.72E-2</v>
      </c>
      <c r="R789" s="109">
        <f t="shared" si="84"/>
        <v>2.8500000000000001E-2</v>
      </c>
      <c r="S789" s="109">
        <f t="shared" si="85"/>
        <v>1.34E-2</v>
      </c>
      <c r="T789" s="109">
        <f t="shared" si="86"/>
        <v>7.3000000000000001E-3</v>
      </c>
      <c r="U789" s="109">
        <f t="shared" si="87"/>
        <v>0</v>
      </c>
      <c r="W789" s="1"/>
    </row>
    <row r="790" spans="2:23" x14ac:dyDescent="0.25">
      <c r="B790" s="6"/>
      <c r="D790" s="6">
        <v>43948</v>
      </c>
      <c r="E790" s="61">
        <v>1.3841430911104234E-2</v>
      </c>
      <c r="F790" s="30" t="e" cm="1">
        <f t="array" ref="F790">INDEX(Input!$D:$D,MATCH('FAMA FRENCH'!$F$4,Input!$B:$B,0)*MATCH('FAMA FRENCH'!D790,Input!A:A,0))</f>
        <v>#N/A</v>
      </c>
      <c r="G790" s="61">
        <v>3.6666666666666666E-5</v>
      </c>
      <c r="H790" s="61">
        <f t="shared" si="89"/>
        <v>1.3804764244437566E-2</v>
      </c>
      <c r="I790" s="31" t="e">
        <f t="shared" si="90"/>
        <v>#N/A</v>
      </c>
      <c r="J790">
        <v>2.15</v>
      </c>
      <c r="K790">
        <v>2.71</v>
      </c>
      <c r="L790">
        <v>-0.13</v>
      </c>
      <c r="M790">
        <v>0.14000000000000001</v>
      </c>
      <c r="N790">
        <v>0</v>
      </c>
      <c r="Q790" s="109">
        <f t="shared" si="88"/>
        <v>2.1499999999999998E-2</v>
      </c>
      <c r="R790" s="109">
        <f t="shared" ref="R790:R853" si="91">K790/100</f>
        <v>2.7099999999999999E-2</v>
      </c>
      <c r="S790" s="109">
        <f t="shared" ref="S790:S853" si="92">L790/100</f>
        <v>-1.2999999999999999E-3</v>
      </c>
      <c r="T790" s="109">
        <f t="shared" ref="T790:T853" si="93">M790/100</f>
        <v>1.4000000000000002E-3</v>
      </c>
      <c r="U790" s="109">
        <f t="shared" ref="U790:U853" si="94">N790/100</f>
        <v>0</v>
      </c>
      <c r="W790" s="1"/>
    </row>
    <row r="791" spans="2:23" x14ac:dyDescent="0.25">
      <c r="B791" s="6"/>
      <c r="D791" s="6">
        <v>43945</v>
      </c>
      <c r="E791" s="61">
        <v>7.686092231933889E-3</v>
      </c>
      <c r="F791" s="30" t="e" cm="1">
        <f t="array" ref="F791">INDEX(Input!$D:$D,MATCH('FAMA FRENCH'!$F$4,Input!$B:$B,0)*MATCH('FAMA FRENCH'!D791,Input!A:A,0))</f>
        <v>#N/A</v>
      </c>
      <c r="G791" s="61">
        <v>3.5873015873015874E-5</v>
      </c>
      <c r="H791" s="61">
        <f t="shared" si="89"/>
        <v>7.650219216060873E-3</v>
      </c>
      <c r="I791" s="31" t="e">
        <f t="shared" si="90"/>
        <v>#N/A</v>
      </c>
      <c r="J791">
        <v>0.24</v>
      </c>
      <c r="K791">
        <v>-0.13</v>
      </c>
      <c r="L791">
        <v>-0.18</v>
      </c>
      <c r="M791">
        <v>0.15</v>
      </c>
      <c r="N791">
        <v>0</v>
      </c>
      <c r="Q791" s="109">
        <f t="shared" ref="Q791:Q854" si="95">J791/100</f>
        <v>2.3999999999999998E-3</v>
      </c>
      <c r="R791" s="109">
        <f t="shared" si="91"/>
        <v>-1.2999999999999999E-3</v>
      </c>
      <c r="S791" s="109">
        <f t="shared" si="92"/>
        <v>-1.8E-3</v>
      </c>
      <c r="T791" s="109">
        <f t="shared" si="93"/>
        <v>1.5E-3</v>
      </c>
      <c r="U791" s="109">
        <f t="shared" si="94"/>
        <v>0</v>
      </c>
      <c r="W791" s="1"/>
    </row>
    <row r="792" spans="2:23" x14ac:dyDescent="0.25">
      <c r="B792" s="6"/>
      <c r="D792" s="6">
        <v>43944</v>
      </c>
      <c r="E792" s="61">
        <v>6.6495867099442005E-3</v>
      </c>
      <c r="F792" s="30" t="e" cm="1">
        <f t="array" ref="F792">INDEX(Input!$D:$D,MATCH('FAMA FRENCH'!$F$4,Input!$B:$B,0)*MATCH('FAMA FRENCH'!D792,Input!A:A,0))</f>
        <v>#N/A</v>
      </c>
      <c r="G792" s="61">
        <v>3.4761904761904761E-5</v>
      </c>
      <c r="H792" s="61">
        <f t="shared" si="89"/>
        <v>6.6148248051822959E-3</v>
      </c>
      <c r="I792" s="31" t="e">
        <f t="shared" si="90"/>
        <v>#N/A</v>
      </c>
      <c r="J792">
        <v>1.25</v>
      </c>
      <c r="K792">
        <v>0.54</v>
      </c>
      <c r="L792">
        <v>0.52</v>
      </c>
      <c r="M792">
        <v>-0.24</v>
      </c>
      <c r="N792">
        <v>0</v>
      </c>
      <c r="Q792" s="109">
        <f t="shared" si="95"/>
        <v>1.2500000000000001E-2</v>
      </c>
      <c r="R792" s="109">
        <f t="shared" si="91"/>
        <v>5.4000000000000003E-3</v>
      </c>
      <c r="S792" s="109">
        <f t="shared" si="92"/>
        <v>5.1999999999999998E-3</v>
      </c>
      <c r="T792" s="109">
        <f t="shared" si="93"/>
        <v>-2.3999999999999998E-3</v>
      </c>
      <c r="U792" s="109">
        <f t="shared" si="94"/>
        <v>0</v>
      </c>
      <c r="W792" s="1"/>
    </row>
    <row r="793" spans="2:23" x14ac:dyDescent="0.25">
      <c r="B793" s="6"/>
      <c r="D793" s="6">
        <v>43943</v>
      </c>
      <c r="E793" s="61">
        <v>-1.9856402881225251E-2</v>
      </c>
      <c r="F793" s="30" t="e" cm="1">
        <f t="array" ref="F793">INDEX(Input!$D:$D,MATCH('FAMA FRENCH'!$F$4,Input!$B:$B,0)*MATCH('FAMA FRENCH'!D793,Input!A:A,0))</f>
        <v>#N/A</v>
      </c>
      <c r="G793" s="61">
        <v>3.3690476190476188E-5</v>
      </c>
      <c r="H793" s="61">
        <f t="shared" si="89"/>
        <v>-1.9890093357415727E-2</v>
      </c>
      <c r="I793" s="31" t="e">
        <f t="shared" si="90"/>
        <v>#N/A</v>
      </c>
      <c r="J793">
        <v>-0.87</v>
      </c>
      <c r="K793">
        <v>-1.64</v>
      </c>
      <c r="L793">
        <v>0.11</v>
      </c>
      <c r="M793">
        <v>0.04</v>
      </c>
      <c r="N793">
        <v>0</v>
      </c>
      <c r="Q793" s="109">
        <f t="shared" si="95"/>
        <v>-8.6999999999999994E-3</v>
      </c>
      <c r="R793" s="109">
        <f t="shared" si="91"/>
        <v>-1.6399999999999998E-2</v>
      </c>
      <c r="S793" s="109">
        <f t="shared" si="92"/>
        <v>1.1000000000000001E-3</v>
      </c>
      <c r="T793" s="109">
        <f t="shared" si="93"/>
        <v>4.0000000000000002E-4</v>
      </c>
      <c r="U793" s="109">
        <f t="shared" si="94"/>
        <v>0</v>
      </c>
      <c r="W793" s="1"/>
    </row>
    <row r="794" spans="2:23" x14ac:dyDescent="0.25">
      <c r="B794" s="6"/>
      <c r="D794" s="6">
        <v>43942</v>
      </c>
      <c r="E794" s="61">
        <v>-2.1292483007295932E-2</v>
      </c>
      <c r="F794" s="30" t="e" cm="1">
        <f t="array" ref="F794">INDEX(Input!$D:$D,MATCH('FAMA FRENCH'!$F$4,Input!$B:$B,0)*MATCH('FAMA FRENCH'!D794,Input!A:A,0))</f>
        <v>#N/A</v>
      </c>
      <c r="G794" s="61">
        <v>3.4087301587301587E-5</v>
      </c>
      <c r="H794" s="61">
        <f t="shared" si="89"/>
        <v>-2.1326570308883235E-2</v>
      </c>
      <c r="I794" s="31" t="e">
        <f t="shared" si="90"/>
        <v>#N/A</v>
      </c>
      <c r="J794">
        <v>0.93</v>
      </c>
      <c r="K794">
        <v>0.16</v>
      </c>
      <c r="L794">
        <v>0.26</v>
      </c>
      <c r="M794">
        <v>0.41</v>
      </c>
      <c r="N794">
        <v>0</v>
      </c>
      <c r="Q794" s="109">
        <f t="shared" si="95"/>
        <v>9.300000000000001E-3</v>
      </c>
      <c r="R794" s="109">
        <f t="shared" si="91"/>
        <v>1.6000000000000001E-3</v>
      </c>
      <c r="S794" s="109">
        <f t="shared" si="92"/>
        <v>2.5999999999999999E-3</v>
      </c>
      <c r="T794" s="109">
        <f t="shared" si="93"/>
        <v>4.0999999999999995E-3</v>
      </c>
      <c r="U794" s="109">
        <f t="shared" si="94"/>
        <v>0</v>
      </c>
      <c r="W794" s="1"/>
    </row>
    <row r="795" spans="2:23" x14ac:dyDescent="0.25">
      <c r="B795" s="6"/>
      <c r="D795" s="6">
        <v>43941</v>
      </c>
      <c r="E795" s="61">
        <v>-1.6014501293396984E-2</v>
      </c>
      <c r="F795" s="30" t="e" cm="1">
        <f t="array" ref="F795">INDEX(Input!$D:$D,MATCH('FAMA FRENCH'!$F$4,Input!$B:$B,0)*MATCH('FAMA FRENCH'!D795,Input!A:A,0))</f>
        <v>#N/A</v>
      </c>
      <c r="G795" s="61">
        <v>3.3293650793650796E-5</v>
      </c>
      <c r="H795" s="61">
        <f t="shared" si="89"/>
        <v>-1.6047794944190636E-2</v>
      </c>
      <c r="I795" s="31" t="e">
        <f t="shared" si="90"/>
        <v>#N/A</v>
      </c>
      <c r="J795">
        <v>0.38</v>
      </c>
      <c r="K795">
        <v>-0.91</v>
      </c>
      <c r="L795">
        <v>-1.75</v>
      </c>
      <c r="M795">
        <v>-0.38</v>
      </c>
      <c r="N795">
        <v>0</v>
      </c>
      <c r="Q795" s="109">
        <f t="shared" si="95"/>
        <v>3.8E-3</v>
      </c>
      <c r="R795" s="109">
        <f t="shared" si="91"/>
        <v>-9.1000000000000004E-3</v>
      </c>
      <c r="S795" s="109">
        <f t="shared" si="92"/>
        <v>-1.7500000000000002E-2</v>
      </c>
      <c r="T795" s="109">
        <f t="shared" si="93"/>
        <v>-3.8E-3</v>
      </c>
      <c r="U795" s="109">
        <f t="shared" si="94"/>
        <v>0</v>
      </c>
      <c r="W795" s="1"/>
    </row>
    <row r="796" spans="2:23" x14ac:dyDescent="0.25">
      <c r="B796" s="6"/>
      <c r="D796" s="6">
        <v>43938</v>
      </c>
      <c r="E796" s="61">
        <v>2.194836201710499E-2</v>
      </c>
      <c r="F796" s="30" t="e" cm="1">
        <f t="array" ref="F796">INDEX(Input!$D:$D,MATCH('FAMA FRENCH'!$F$4,Input!$B:$B,0)*MATCH('FAMA FRENCH'!D796,Input!A:A,0))</f>
        <v>#N/A</v>
      </c>
      <c r="G796" s="61">
        <v>3.484126984126984E-5</v>
      </c>
      <c r="H796" s="61">
        <f t="shared" si="89"/>
        <v>2.1913520747263722E-2</v>
      </c>
      <c r="I796" s="31" t="e">
        <f t="shared" si="90"/>
        <v>#N/A</v>
      </c>
      <c r="J796">
        <v>1.51</v>
      </c>
      <c r="K796">
        <v>2.77</v>
      </c>
      <c r="L796">
        <v>-0.15</v>
      </c>
      <c r="M796">
        <v>-0.02</v>
      </c>
      <c r="N796">
        <v>0</v>
      </c>
      <c r="Q796" s="109">
        <f t="shared" si="95"/>
        <v>1.5100000000000001E-2</v>
      </c>
      <c r="R796" s="109">
        <f t="shared" si="91"/>
        <v>2.7699999999999999E-2</v>
      </c>
      <c r="S796" s="109">
        <f t="shared" si="92"/>
        <v>-1.5E-3</v>
      </c>
      <c r="T796" s="109">
        <f t="shared" si="93"/>
        <v>-2.0000000000000001E-4</v>
      </c>
      <c r="U796" s="109">
        <f t="shared" si="94"/>
        <v>0</v>
      </c>
      <c r="W796" s="1"/>
    </row>
    <row r="797" spans="2:23" x14ac:dyDescent="0.25">
      <c r="B797" s="6"/>
      <c r="D797" s="6">
        <v>43937</v>
      </c>
      <c r="E797" s="61">
        <v>-6.829637133058048E-4</v>
      </c>
      <c r="F797" s="30" t="e" cm="1">
        <f t="array" ref="F797">INDEX(Input!$D:$D,MATCH('FAMA FRENCH'!$F$4,Input!$B:$B,0)*MATCH('FAMA FRENCH'!D797,Input!A:A,0))</f>
        <v>#N/A</v>
      </c>
      <c r="G797" s="61">
        <v>3.4444444444444447E-5</v>
      </c>
      <c r="H797" s="61">
        <f t="shared" si="89"/>
        <v>-7.1740815775024928E-4</v>
      </c>
      <c r="I797" s="31" t="e">
        <f t="shared" si="90"/>
        <v>#N/A</v>
      </c>
      <c r="J797">
        <v>-0.81</v>
      </c>
      <c r="K797">
        <v>-2.98</v>
      </c>
      <c r="L797">
        <v>-0.28999999999999998</v>
      </c>
      <c r="M797">
        <v>-0.3</v>
      </c>
      <c r="N797">
        <v>0</v>
      </c>
      <c r="Q797" s="109">
        <f t="shared" si="95"/>
        <v>-8.1000000000000013E-3</v>
      </c>
      <c r="R797" s="109">
        <f t="shared" si="91"/>
        <v>-2.98E-2</v>
      </c>
      <c r="S797" s="109">
        <f t="shared" si="92"/>
        <v>-2.8999999999999998E-3</v>
      </c>
      <c r="T797" s="109">
        <f t="shared" si="93"/>
        <v>-3.0000000000000001E-3</v>
      </c>
      <c r="U797" s="109">
        <f t="shared" si="94"/>
        <v>0</v>
      </c>
      <c r="W797" s="1"/>
    </row>
    <row r="798" spans="2:23" x14ac:dyDescent="0.25">
      <c r="B798" s="6"/>
      <c r="D798" s="6">
        <v>43936</v>
      </c>
      <c r="E798" s="61">
        <v>-1.0372377819286356E-2</v>
      </c>
      <c r="F798" s="30" t="e" cm="1">
        <f t="array" ref="F798">INDEX(Input!$D:$D,MATCH('FAMA FRENCH'!$F$4,Input!$B:$B,0)*MATCH('FAMA FRENCH'!D798,Input!A:A,0))</f>
        <v>#N/A</v>
      </c>
      <c r="G798" s="61">
        <v>3.7222222222222222E-5</v>
      </c>
      <c r="H798" s="61">
        <f t="shared" si="89"/>
        <v>-1.0409600041508578E-2</v>
      </c>
      <c r="I798" s="31" t="e">
        <f t="shared" si="90"/>
        <v>#N/A</v>
      </c>
      <c r="J798">
        <v>-1.95</v>
      </c>
      <c r="K798">
        <v>-2.5499999999999998</v>
      </c>
      <c r="L798">
        <v>-0.4</v>
      </c>
      <c r="M798">
        <v>-0.21</v>
      </c>
      <c r="N798">
        <v>0</v>
      </c>
      <c r="Q798" s="109">
        <f t="shared" si="95"/>
        <v>-1.95E-2</v>
      </c>
      <c r="R798" s="109">
        <f t="shared" si="91"/>
        <v>-2.5499999999999998E-2</v>
      </c>
      <c r="S798" s="109">
        <f t="shared" si="92"/>
        <v>-4.0000000000000001E-3</v>
      </c>
      <c r="T798" s="109">
        <f t="shared" si="93"/>
        <v>-2.0999999999999999E-3</v>
      </c>
      <c r="U798" s="109">
        <f t="shared" si="94"/>
        <v>0</v>
      </c>
      <c r="W798" s="1"/>
    </row>
    <row r="799" spans="2:23" x14ac:dyDescent="0.25">
      <c r="B799" s="6"/>
      <c r="D799" s="6">
        <v>43935</v>
      </c>
      <c r="E799" s="61">
        <v>2.9295299919052709E-2</v>
      </c>
      <c r="F799" s="30" t="e" cm="1">
        <f t="array" ref="F799">INDEX(Input!$D:$D,MATCH('FAMA FRENCH'!$F$4,Input!$B:$B,0)*MATCH('FAMA FRENCH'!D799,Input!A:A,0))</f>
        <v>#N/A</v>
      </c>
      <c r="G799" s="61">
        <v>3.7063492063492065E-5</v>
      </c>
      <c r="H799" s="61">
        <f t="shared" si="89"/>
        <v>2.9258236426989218E-2</v>
      </c>
      <c r="I799" s="31" t="e">
        <f t="shared" si="90"/>
        <v>#N/A</v>
      </c>
      <c r="J799">
        <v>-0.72</v>
      </c>
      <c r="K799">
        <v>-3.15</v>
      </c>
      <c r="L799">
        <v>0.25</v>
      </c>
      <c r="M799">
        <v>-0.33</v>
      </c>
      <c r="N799">
        <v>0</v>
      </c>
      <c r="Q799" s="109">
        <f t="shared" si="95"/>
        <v>-7.1999999999999998E-3</v>
      </c>
      <c r="R799" s="109">
        <f t="shared" si="91"/>
        <v>-3.15E-2</v>
      </c>
      <c r="S799" s="109">
        <f t="shared" si="92"/>
        <v>2.5000000000000001E-3</v>
      </c>
      <c r="T799" s="109">
        <f t="shared" si="93"/>
        <v>-3.3E-3</v>
      </c>
      <c r="U799" s="109">
        <f t="shared" si="94"/>
        <v>0</v>
      </c>
      <c r="W799" s="1"/>
    </row>
    <row r="800" spans="2:23" x14ac:dyDescent="0.25">
      <c r="B800" s="6"/>
      <c r="D800" s="6">
        <v>43930</v>
      </c>
      <c r="E800" s="61">
        <v>1.3982168119790195E-2</v>
      </c>
      <c r="F800" s="30" t="e" cm="1">
        <f t="array" ref="F800">INDEX(Input!$D:$D,MATCH('FAMA FRENCH'!$F$4,Input!$B:$B,0)*MATCH('FAMA FRENCH'!D800,Input!A:A,0))</f>
        <v>#N/A</v>
      </c>
      <c r="G800" s="61">
        <v>3.7539682539682536E-5</v>
      </c>
      <c r="H800" s="61">
        <f t="shared" si="89"/>
        <v>1.3944628437250512E-2</v>
      </c>
      <c r="I800" s="31" t="e">
        <f t="shared" si="90"/>
        <v>#N/A</v>
      </c>
      <c r="J800">
        <v>2.4300000000000002</v>
      </c>
      <c r="K800">
        <v>3.16</v>
      </c>
      <c r="L800">
        <v>-0.87</v>
      </c>
      <c r="M800">
        <v>-7.0000000000000007E-2</v>
      </c>
      <c r="N800">
        <v>0</v>
      </c>
      <c r="Q800" s="109">
        <f t="shared" si="95"/>
        <v>2.4300000000000002E-2</v>
      </c>
      <c r="R800" s="109">
        <f t="shared" si="91"/>
        <v>3.1600000000000003E-2</v>
      </c>
      <c r="S800" s="109">
        <f t="shared" si="92"/>
        <v>-8.6999999999999994E-3</v>
      </c>
      <c r="T800" s="109">
        <f t="shared" si="93"/>
        <v>-7.000000000000001E-4</v>
      </c>
      <c r="U800" s="109">
        <f t="shared" si="94"/>
        <v>0</v>
      </c>
      <c r="W800" s="1"/>
    </row>
    <row r="801" spans="2:23" x14ac:dyDescent="0.25">
      <c r="B801" s="6"/>
      <c r="D801" s="6">
        <v>43929</v>
      </c>
      <c r="E801" s="61">
        <v>2.5497424364903211E-3</v>
      </c>
      <c r="F801" s="30" t="e" cm="1">
        <f t="array" ref="F801">INDEX(Input!$D:$D,MATCH('FAMA FRENCH'!$F$4,Input!$B:$B,0)*MATCH('FAMA FRENCH'!D801,Input!A:A,0))</f>
        <v>#N/A</v>
      </c>
      <c r="G801" s="61">
        <v>3.8531746031746031E-5</v>
      </c>
      <c r="H801" s="61">
        <f t="shared" si="89"/>
        <v>2.5112106904585751E-3</v>
      </c>
      <c r="I801" s="31" t="e">
        <f t="shared" si="90"/>
        <v>#N/A</v>
      </c>
      <c r="J801">
        <v>0.85</v>
      </c>
      <c r="K801">
        <v>1.28</v>
      </c>
      <c r="L801">
        <v>0.45</v>
      </c>
      <c r="M801">
        <v>-0.09</v>
      </c>
      <c r="N801">
        <v>0</v>
      </c>
      <c r="Q801" s="109">
        <f t="shared" si="95"/>
        <v>8.5000000000000006E-3</v>
      </c>
      <c r="R801" s="109">
        <f t="shared" si="91"/>
        <v>1.2800000000000001E-2</v>
      </c>
      <c r="S801" s="109">
        <f t="shared" si="92"/>
        <v>4.5000000000000005E-3</v>
      </c>
      <c r="T801" s="109">
        <f t="shared" si="93"/>
        <v>-8.9999999999999998E-4</v>
      </c>
      <c r="U801" s="109">
        <f t="shared" si="94"/>
        <v>0</v>
      </c>
      <c r="W801" s="1"/>
    </row>
    <row r="802" spans="2:23" x14ac:dyDescent="0.25">
      <c r="B802" s="6"/>
      <c r="D802" s="6">
        <v>43928</v>
      </c>
      <c r="E802" s="61">
        <v>4.1275353589537267E-2</v>
      </c>
      <c r="F802" s="30" t="e" cm="1">
        <f t="array" ref="F802">INDEX(Input!$D:$D,MATCH('FAMA FRENCH'!$F$4,Input!$B:$B,0)*MATCH('FAMA FRENCH'!D802,Input!A:A,0))</f>
        <v>#N/A</v>
      </c>
      <c r="G802" s="61">
        <v>3.3809523809523806E-5</v>
      </c>
      <c r="H802" s="61">
        <f t="shared" si="89"/>
        <v>4.1241544065727741E-2</v>
      </c>
      <c r="I802" s="31" t="e">
        <f t="shared" si="90"/>
        <v>#N/A</v>
      </c>
      <c r="J802">
        <v>0.11</v>
      </c>
      <c r="K802">
        <v>2.08</v>
      </c>
      <c r="L802">
        <v>0.9</v>
      </c>
      <c r="M802">
        <v>-0.34</v>
      </c>
      <c r="N802">
        <v>0</v>
      </c>
      <c r="Q802" s="109">
        <f t="shared" si="95"/>
        <v>1.1000000000000001E-3</v>
      </c>
      <c r="R802" s="109">
        <f t="shared" si="91"/>
        <v>2.0799999999999999E-2</v>
      </c>
      <c r="S802" s="109">
        <f t="shared" si="92"/>
        <v>9.0000000000000011E-3</v>
      </c>
      <c r="T802" s="109">
        <f t="shared" si="93"/>
        <v>-3.4000000000000002E-3</v>
      </c>
      <c r="U802" s="109">
        <f t="shared" si="94"/>
        <v>0</v>
      </c>
      <c r="W802" s="1"/>
    </row>
    <row r="803" spans="2:23" x14ac:dyDescent="0.25">
      <c r="B803" s="6"/>
      <c r="D803" s="6">
        <v>43927</v>
      </c>
      <c r="E803" s="61">
        <v>3.3571897022783903E-2</v>
      </c>
      <c r="F803" s="30" t="e" cm="1">
        <f t="array" ref="F803">INDEX(Input!$D:$D,MATCH('FAMA FRENCH'!$F$4,Input!$B:$B,0)*MATCH('FAMA FRENCH'!D803,Input!A:A,0))</f>
        <v>#N/A</v>
      </c>
      <c r="G803" s="61">
        <v>3.0912698412698414E-5</v>
      </c>
      <c r="H803" s="61">
        <f t="shared" si="89"/>
        <v>3.3540984324371206E-2</v>
      </c>
      <c r="I803" s="31" t="e">
        <f t="shared" si="90"/>
        <v>#N/A</v>
      </c>
      <c r="J803">
        <v>1.18</v>
      </c>
      <c r="K803">
        <v>0.32</v>
      </c>
      <c r="L803">
        <v>1.28</v>
      </c>
      <c r="M803">
        <v>-0.8</v>
      </c>
      <c r="N803">
        <v>0</v>
      </c>
      <c r="Q803" s="109">
        <f t="shared" si="95"/>
        <v>1.18E-2</v>
      </c>
      <c r="R803" s="109">
        <f t="shared" si="91"/>
        <v>3.2000000000000002E-3</v>
      </c>
      <c r="S803" s="109">
        <f t="shared" si="92"/>
        <v>1.2800000000000001E-2</v>
      </c>
      <c r="T803" s="109">
        <f t="shared" si="93"/>
        <v>-8.0000000000000002E-3</v>
      </c>
      <c r="U803" s="109">
        <f t="shared" si="94"/>
        <v>0</v>
      </c>
      <c r="W803" s="1"/>
    </row>
    <row r="804" spans="2:23" x14ac:dyDescent="0.25">
      <c r="B804" s="6"/>
      <c r="D804" s="6">
        <v>43924</v>
      </c>
      <c r="E804" s="61">
        <v>7.177880614375352E-4</v>
      </c>
      <c r="F804" s="30" t="e" cm="1">
        <f t="array" ref="F804">INDEX(Input!$D:$D,MATCH('FAMA FRENCH'!$F$4,Input!$B:$B,0)*MATCH('FAMA FRENCH'!D804,Input!A:A,0))</f>
        <v>#N/A</v>
      </c>
      <c r="G804" s="61">
        <v>3.0793650793650796E-5</v>
      </c>
      <c r="H804" s="61">
        <f t="shared" si="89"/>
        <v>6.8699441064388436E-4</v>
      </c>
      <c r="I804" s="31" t="e">
        <f t="shared" si="90"/>
        <v>#N/A</v>
      </c>
      <c r="J804">
        <v>-1.38</v>
      </c>
      <c r="K804">
        <v>-1.18</v>
      </c>
      <c r="L804">
        <v>-0.22</v>
      </c>
      <c r="M804">
        <v>0.37</v>
      </c>
      <c r="N804">
        <v>0</v>
      </c>
      <c r="Q804" s="109">
        <f t="shared" si="95"/>
        <v>-1.38E-2</v>
      </c>
      <c r="R804" s="109">
        <f t="shared" si="91"/>
        <v>-1.18E-2</v>
      </c>
      <c r="S804" s="109">
        <f t="shared" si="92"/>
        <v>-2.2000000000000001E-3</v>
      </c>
      <c r="T804" s="109">
        <f t="shared" si="93"/>
        <v>3.7000000000000002E-3</v>
      </c>
      <c r="U804" s="109">
        <f t="shared" si="94"/>
        <v>0</v>
      </c>
      <c r="W804" s="1"/>
    </row>
    <row r="805" spans="2:23" x14ac:dyDescent="0.25">
      <c r="B805" s="6"/>
      <c r="D805" s="6">
        <v>43923</v>
      </c>
      <c r="E805" s="61">
        <v>-2.6800032870155414E-2</v>
      </c>
      <c r="F805" s="30" t="e" cm="1">
        <f t="array" ref="F805">INDEX(Input!$D:$D,MATCH('FAMA FRENCH'!$F$4,Input!$B:$B,0)*MATCH('FAMA FRENCH'!D805,Input!A:A,0))</f>
        <v>#N/A</v>
      </c>
      <c r="G805" s="61">
        <v>3.0952380952380953E-5</v>
      </c>
      <c r="H805" s="61">
        <f t="shared" si="89"/>
        <v>-2.6830985251107796E-2</v>
      </c>
      <c r="I805" s="31" t="e">
        <f t="shared" si="90"/>
        <v>#N/A</v>
      </c>
      <c r="J805">
        <v>-0.98</v>
      </c>
      <c r="K805">
        <v>-0.28000000000000003</v>
      </c>
      <c r="L805">
        <v>-0.26</v>
      </c>
      <c r="M805">
        <v>0.81</v>
      </c>
      <c r="N805">
        <v>0</v>
      </c>
      <c r="Q805" s="109">
        <f t="shared" si="95"/>
        <v>-9.7999999999999997E-3</v>
      </c>
      <c r="R805" s="109">
        <f t="shared" si="91"/>
        <v>-2.8000000000000004E-3</v>
      </c>
      <c r="S805" s="109">
        <f t="shared" si="92"/>
        <v>-2.5999999999999999E-3</v>
      </c>
      <c r="T805" s="109">
        <f t="shared" si="93"/>
        <v>8.1000000000000013E-3</v>
      </c>
      <c r="U805" s="109">
        <f t="shared" si="94"/>
        <v>0</v>
      </c>
      <c r="W805" s="1"/>
    </row>
    <row r="806" spans="2:23" x14ac:dyDescent="0.25">
      <c r="B806" s="6"/>
      <c r="D806" s="6">
        <v>43922</v>
      </c>
      <c r="E806" s="61">
        <v>3.9901571843672656E-2</v>
      </c>
      <c r="F806" s="30" t="e" cm="1">
        <f t="array" ref="F806">INDEX(Input!$D:$D,MATCH('FAMA FRENCH'!$F$4,Input!$B:$B,0)*MATCH('FAMA FRENCH'!D806,Input!A:A,0))</f>
        <v>#N/A</v>
      </c>
      <c r="G806" s="61">
        <v>2.7857142857142854E-5</v>
      </c>
      <c r="H806" s="61">
        <f t="shared" si="89"/>
        <v>3.9873714700815514E-2</v>
      </c>
      <c r="I806" s="31" t="e">
        <f t="shared" si="90"/>
        <v>#N/A</v>
      </c>
      <c r="J806">
        <v>-1.99</v>
      </c>
      <c r="K806">
        <v>-1.4</v>
      </c>
      <c r="L806">
        <v>0.22</v>
      </c>
      <c r="M806">
        <v>0.22</v>
      </c>
      <c r="N806">
        <v>0</v>
      </c>
      <c r="Q806" s="109">
        <f t="shared" si="95"/>
        <v>-1.9900000000000001E-2</v>
      </c>
      <c r="R806" s="109">
        <f t="shared" si="91"/>
        <v>-1.3999999999999999E-2</v>
      </c>
      <c r="S806" s="109">
        <f t="shared" si="92"/>
        <v>2.2000000000000001E-3</v>
      </c>
      <c r="T806" s="109">
        <f t="shared" si="93"/>
        <v>2.2000000000000001E-3</v>
      </c>
      <c r="U806" s="109">
        <f t="shared" si="94"/>
        <v>0</v>
      </c>
      <c r="W806" s="1"/>
    </row>
    <row r="807" spans="2:23" x14ac:dyDescent="0.25">
      <c r="B807" s="6"/>
      <c r="D807" s="6">
        <v>43921</v>
      </c>
      <c r="E807" s="61">
        <v>-1.7238219923303526E-2</v>
      </c>
      <c r="F807" s="30" t="e" cm="1">
        <f t="array" ref="F807">INDEX(Input!$D:$D,MATCH('FAMA FRENCH'!$F$4,Input!$B:$B,0)*MATCH('FAMA FRENCH'!D807,Input!A:A,0))</f>
        <v>#N/A</v>
      </c>
      <c r="G807" s="61">
        <v>3.2817460317460318E-5</v>
      </c>
      <c r="H807" s="61">
        <f t="shared" si="89"/>
        <v>-1.7271037383620985E-2</v>
      </c>
      <c r="I807" s="31" t="e">
        <f t="shared" si="90"/>
        <v>#N/A</v>
      </c>
      <c r="J807">
        <v>1.52</v>
      </c>
      <c r="K807">
        <v>-0.39</v>
      </c>
      <c r="L807">
        <v>0.41</v>
      </c>
      <c r="M807">
        <v>-0.05</v>
      </c>
      <c r="N807">
        <v>6.0000000000000001E-3</v>
      </c>
      <c r="Q807" s="109">
        <f t="shared" si="95"/>
        <v>1.52E-2</v>
      </c>
      <c r="R807" s="109">
        <f t="shared" si="91"/>
        <v>-3.9000000000000003E-3</v>
      </c>
      <c r="S807" s="109">
        <f t="shared" si="92"/>
        <v>4.0999999999999995E-3</v>
      </c>
      <c r="T807" s="109">
        <f t="shared" si="93"/>
        <v>-5.0000000000000001E-4</v>
      </c>
      <c r="U807" s="109">
        <f t="shared" si="94"/>
        <v>6.0000000000000002E-5</v>
      </c>
      <c r="W807" s="1"/>
    </row>
    <row r="808" spans="2:23" x14ac:dyDescent="0.25">
      <c r="B808" s="6"/>
      <c r="D808" s="6">
        <v>43920</v>
      </c>
      <c r="E808" s="61">
        <v>4.2924233188341016E-2</v>
      </c>
      <c r="F808" s="30" t="e" cm="1">
        <f t="array" ref="F808">INDEX(Input!$D:$D,MATCH('FAMA FRENCH'!$F$4,Input!$B:$B,0)*MATCH('FAMA FRENCH'!D808,Input!A:A,0))</f>
        <v>#N/A</v>
      </c>
      <c r="G808" s="61">
        <v>3.0873015873015874E-5</v>
      </c>
      <c r="H808" s="61">
        <f t="shared" si="89"/>
        <v>4.2893360172467997E-2</v>
      </c>
      <c r="I808" s="31" t="e">
        <f t="shared" si="90"/>
        <v>#N/A</v>
      </c>
      <c r="J808">
        <v>-0.77</v>
      </c>
      <c r="K808">
        <v>-2.09</v>
      </c>
      <c r="L808">
        <v>-0.27</v>
      </c>
      <c r="M808">
        <v>-0.13</v>
      </c>
      <c r="N808">
        <v>6.0000000000000001E-3</v>
      </c>
      <c r="Q808" s="109">
        <f t="shared" si="95"/>
        <v>-7.7000000000000002E-3</v>
      </c>
      <c r="R808" s="109">
        <f t="shared" si="91"/>
        <v>-2.0899999999999998E-2</v>
      </c>
      <c r="S808" s="109">
        <f t="shared" si="92"/>
        <v>-2.7000000000000001E-3</v>
      </c>
      <c r="T808" s="109">
        <f t="shared" si="93"/>
        <v>-1.2999999999999999E-3</v>
      </c>
      <c r="U808" s="109">
        <f t="shared" si="94"/>
        <v>6.0000000000000002E-5</v>
      </c>
      <c r="W808" s="1"/>
    </row>
    <row r="809" spans="2:23" x14ac:dyDescent="0.25">
      <c r="B809" s="6"/>
      <c r="D809" s="6">
        <v>43917</v>
      </c>
      <c r="E809" s="61">
        <v>-2.7991906897017402E-2</v>
      </c>
      <c r="F809" s="30" t="e" cm="1">
        <f t="array" ref="F809">INDEX(Input!$D:$D,MATCH('FAMA FRENCH'!$F$4,Input!$B:$B,0)*MATCH('FAMA FRENCH'!D809,Input!A:A,0))</f>
        <v>#N/A</v>
      </c>
      <c r="G809" s="61">
        <v>3.7142857142857143E-5</v>
      </c>
      <c r="H809" s="61">
        <f t="shared" si="89"/>
        <v>-2.8029049754160259E-2</v>
      </c>
      <c r="I809" s="31" t="e">
        <f t="shared" si="90"/>
        <v>#N/A</v>
      </c>
      <c r="J809">
        <v>-1.1000000000000001</v>
      </c>
      <c r="K809">
        <v>-0.76</v>
      </c>
      <c r="L809">
        <v>-1.1100000000000001</v>
      </c>
      <c r="M809">
        <v>0.77</v>
      </c>
      <c r="N809">
        <v>6.0000000000000001E-3</v>
      </c>
      <c r="Q809" s="109">
        <f t="shared" si="95"/>
        <v>-1.1000000000000001E-2</v>
      </c>
      <c r="R809" s="109">
        <f t="shared" si="91"/>
        <v>-7.6E-3</v>
      </c>
      <c r="S809" s="109">
        <f t="shared" si="92"/>
        <v>-1.11E-2</v>
      </c>
      <c r="T809" s="109">
        <f t="shared" si="93"/>
        <v>7.7000000000000002E-3</v>
      </c>
      <c r="U809" s="109">
        <f t="shared" si="94"/>
        <v>6.0000000000000002E-5</v>
      </c>
      <c r="W809" s="1"/>
    </row>
    <row r="810" spans="2:23" x14ac:dyDescent="0.25">
      <c r="B810" s="6"/>
      <c r="D810" s="6">
        <v>43916</v>
      </c>
      <c r="E810" s="61">
        <v>3.4648354666860302E-2</v>
      </c>
      <c r="F810" s="30" t="e" cm="1">
        <f t="array" ref="F810">INDEX(Input!$D:$D,MATCH('FAMA FRENCH'!$F$4,Input!$B:$B,0)*MATCH('FAMA FRENCH'!D810,Input!A:A,0))</f>
        <v>#N/A</v>
      </c>
      <c r="G810" s="61">
        <v>3.6666666666666666E-5</v>
      </c>
      <c r="H810" s="61">
        <f t="shared" si="89"/>
        <v>3.4611688000193638E-2</v>
      </c>
      <c r="I810" s="31" t="e">
        <f t="shared" si="90"/>
        <v>#N/A</v>
      </c>
      <c r="J810">
        <v>-0.51</v>
      </c>
      <c r="K810">
        <v>1.07</v>
      </c>
      <c r="L810">
        <v>-0.61</v>
      </c>
      <c r="M810">
        <v>-0.02</v>
      </c>
      <c r="N810">
        <v>6.0000000000000001E-3</v>
      </c>
      <c r="Q810" s="109">
        <f t="shared" si="95"/>
        <v>-5.1000000000000004E-3</v>
      </c>
      <c r="R810" s="109">
        <f t="shared" si="91"/>
        <v>1.0700000000000001E-2</v>
      </c>
      <c r="S810" s="109">
        <f t="shared" si="92"/>
        <v>-6.0999999999999995E-3</v>
      </c>
      <c r="T810" s="109">
        <f t="shared" si="93"/>
        <v>-2.0000000000000001E-4</v>
      </c>
      <c r="U810" s="109">
        <f t="shared" si="94"/>
        <v>6.0000000000000002E-5</v>
      </c>
      <c r="W810" s="1"/>
    </row>
    <row r="811" spans="2:23" x14ac:dyDescent="0.25">
      <c r="B811" s="6"/>
      <c r="D811" s="6">
        <v>43915</v>
      </c>
      <c r="E811" s="61">
        <v>4.3400389405296072E-2</v>
      </c>
      <c r="F811" s="30" t="e" cm="1">
        <f t="array" ref="F811">INDEX(Input!$D:$D,MATCH('FAMA FRENCH'!$F$4,Input!$B:$B,0)*MATCH('FAMA FRENCH'!D811,Input!A:A,0))</f>
        <v>#N/A</v>
      </c>
      <c r="G811" s="61">
        <v>3.8373015873015874E-5</v>
      </c>
      <c r="H811" s="61">
        <f t="shared" si="89"/>
        <v>4.336201638942306E-2</v>
      </c>
      <c r="I811" s="31" t="e">
        <f t="shared" si="90"/>
        <v>#N/A</v>
      </c>
      <c r="J811">
        <v>-0.19</v>
      </c>
      <c r="K811">
        <v>1.92</v>
      </c>
      <c r="L811">
        <v>-0.06</v>
      </c>
      <c r="M811">
        <v>0.24</v>
      </c>
      <c r="N811">
        <v>6.0000000000000001E-3</v>
      </c>
      <c r="Q811" s="109">
        <f t="shared" si="95"/>
        <v>-1.9E-3</v>
      </c>
      <c r="R811" s="109">
        <f t="shared" si="91"/>
        <v>1.9199999999999998E-2</v>
      </c>
      <c r="S811" s="109">
        <f t="shared" si="92"/>
        <v>-5.9999999999999995E-4</v>
      </c>
      <c r="T811" s="109">
        <f t="shared" si="93"/>
        <v>2.3999999999999998E-3</v>
      </c>
      <c r="U811" s="109">
        <f t="shared" si="94"/>
        <v>6.0000000000000002E-5</v>
      </c>
      <c r="W811" s="1"/>
    </row>
    <row r="812" spans="2:23" x14ac:dyDescent="0.25">
      <c r="B812" s="6"/>
      <c r="D812" s="6">
        <v>43914</v>
      </c>
      <c r="E812" s="61">
        <v>4.1566155526484815E-2</v>
      </c>
      <c r="F812" s="30" t="e" cm="1">
        <f t="array" ref="F812">INDEX(Input!$D:$D,MATCH('FAMA FRENCH'!$F$4,Input!$B:$B,0)*MATCH('FAMA FRENCH'!D812,Input!A:A,0))</f>
        <v>#N/A</v>
      </c>
      <c r="G812" s="61">
        <v>3.5753968253968256E-5</v>
      </c>
      <c r="H812" s="61">
        <f t="shared" si="89"/>
        <v>4.1530401558230845E-2</v>
      </c>
      <c r="I812" s="31" t="e">
        <f t="shared" si="90"/>
        <v>#N/A</v>
      </c>
      <c r="J812">
        <v>-0.28000000000000003</v>
      </c>
      <c r="K812">
        <v>2.38</v>
      </c>
      <c r="L812">
        <v>0.46</v>
      </c>
      <c r="M812">
        <v>0.17</v>
      </c>
      <c r="N812">
        <v>6.0000000000000001E-3</v>
      </c>
      <c r="Q812" s="109">
        <f t="shared" si="95"/>
        <v>-2.8000000000000004E-3</v>
      </c>
      <c r="R812" s="109">
        <f t="shared" si="91"/>
        <v>2.3799999999999998E-2</v>
      </c>
      <c r="S812" s="109">
        <f t="shared" si="92"/>
        <v>4.5999999999999999E-3</v>
      </c>
      <c r="T812" s="109">
        <f t="shared" si="93"/>
        <v>1.7000000000000001E-3</v>
      </c>
      <c r="U812" s="109">
        <f t="shared" si="94"/>
        <v>6.0000000000000002E-5</v>
      </c>
      <c r="W812" s="1"/>
    </row>
    <row r="813" spans="2:23" x14ac:dyDescent="0.25">
      <c r="B813" s="6"/>
      <c r="D813" s="6">
        <v>43913</v>
      </c>
      <c r="E813" s="61">
        <v>-8.2814645173742013E-2</v>
      </c>
      <c r="F813" s="30" t="e" cm="1">
        <f t="array" ref="F813">INDEX(Input!$D:$D,MATCH('FAMA FRENCH'!$F$4,Input!$B:$B,0)*MATCH('FAMA FRENCH'!D813,Input!A:A,0))</f>
        <v>#N/A</v>
      </c>
      <c r="G813" s="61">
        <v>3.6984126984126986E-5</v>
      </c>
      <c r="H813" s="61">
        <f t="shared" si="89"/>
        <v>-8.2851629300726135E-2</v>
      </c>
      <c r="I813" s="31" t="e">
        <f t="shared" si="90"/>
        <v>#N/A</v>
      </c>
      <c r="J813">
        <v>1.72</v>
      </c>
      <c r="K813">
        <v>-3.27</v>
      </c>
      <c r="L813">
        <v>0.3</v>
      </c>
      <c r="M813">
        <v>-1.06</v>
      </c>
      <c r="N813">
        <v>6.0000000000000001E-3</v>
      </c>
      <c r="Q813" s="109">
        <f t="shared" si="95"/>
        <v>1.72E-2</v>
      </c>
      <c r="R813" s="109">
        <f t="shared" si="91"/>
        <v>-3.27E-2</v>
      </c>
      <c r="S813" s="109">
        <f t="shared" si="92"/>
        <v>3.0000000000000001E-3</v>
      </c>
      <c r="T813" s="109">
        <f t="shared" si="93"/>
        <v>-1.06E-2</v>
      </c>
      <c r="U813" s="109">
        <f t="shared" si="94"/>
        <v>6.0000000000000002E-5</v>
      </c>
      <c r="W813" s="1"/>
    </row>
    <row r="814" spans="2:23" x14ac:dyDescent="0.25">
      <c r="B814" s="6"/>
      <c r="D814" s="6">
        <v>43910</v>
      </c>
      <c r="E814" s="61">
        <v>1.2355308089218156E-2</v>
      </c>
      <c r="F814" s="30" t="e" cm="1">
        <f t="array" ref="F814">INDEX(Input!$D:$D,MATCH('FAMA FRENCH'!$F$4,Input!$B:$B,0)*MATCH('FAMA FRENCH'!D814,Input!A:A,0))</f>
        <v>#N/A</v>
      </c>
      <c r="G814" s="61">
        <v>5.0198412698412699E-5</v>
      </c>
      <c r="H814" s="61">
        <f t="shared" si="89"/>
        <v>1.2305109676519743E-2</v>
      </c>
      <c r="I814" s="31" t="e">
        <f t="shared" si="90"/>
        <v>#N/A</v>
      </c>
      <c r="J814">
        <v>0.22</v>
      </c>
      <c r="K814">
        <v>-0.88</v>
      </c>
      <c r="L814">
        <v>-0.97</v>
      </c>
      <c r="M814">
        <v>-1.1200000000000001</v>
      </c>
      <c r="N814">
        <v>6.0000000000000001E-3</v>
      </c>
      <c r="Q814" s="109">
        <f t="shared" si="95"/>
        <v>2.2000000000000001E-3</v>
      </c>
      <c r="R814" s="109">
        <f t="shared" si="91"/>
        <v>-8.8000000000000005E-3</v>
      </c>
      <c r="S814" s="109">
        <f t="shared" si="92"/>
        <v>-9.7000000000000003E-3</v>
      </c>
      <c r="T814" s="109">
        <f t="shared" si="93"/>
        <v>-1.1200000000000002E-2</v>
      </c>
      <c r="U814" s="109">
        <f t="shared" si="94"/>
        <v>6.0000000000000002E-5</v>
      </c>
      <c r="W814" s="1"/>
    </row>
    <row r="815" spans="2:23" x14ac:dyDescent="0.25">
      <c r="B815" s="6"/>
      <c r="D815" s="6">
        <v>43909</v>
      </c>
      <c r="E815" s="61">
        <v>-1.4219654021814868E-2</v>
      </c>
      <c r="F815" s="30" t="e" cm="1">
        <f t="array" ref="F815">INDEX(Input!$D:$D,MATCH('FAMA FRENCH'!$F$4,Input!$B:$B,0)*MATCH('FAMA FRENCH'!D815,Input!A:A,0))</f>
        <v>#N/A</v>
      </c>
      <c r="G815" s="61">
        <v>6.099206349206349E-5</v>
      </c>
      <c r="H815" s="61">
        <f t="shared" si="89"/>
        <v>-1.4280646085306931E-2</v>
      </c>
      <c r="I815" s="31" t="e">
        <f t="shared" si="90"/>
        <v>#N/A</v>
      </c>
      <c r="J815">
        <v>5.7</v>
      </c>
      <c r="K815">
        <v>0.83</v>
      </c>
      <c r="L815">
        <v>-1.35</v>
      </c>
      <c r="M815">
        <v>-1.68</v>
      </c>
      <c r="N815">
        <v>6.0000000000000001E-3</v>
      </c>
      <c r="Q815" s="109">
        <f t="shared" si="95"/>
        <v>5.7000000000000002E-2</v>
      </c>
      <c r="R815" s="109">
        <f t="shared" si="91"/>
        <v>8.3000000000000001E-3</v>
      </c>
      <c r="S815" s="109">
        <f t="shared" si="92"/>
        <v>-1.3500000000000002E-2</v>
      </c>
      <c r="T815" s="109">
        <f t="shared" si="93"/>
        <v>-1.6799999999999999E-2</v>
      </c>
      <c r="U815" s="109">
        <f t="shared" si="94"/>
        <v>6.0000000000000002E-5</v>
      </c>
      <c r="W815" s="1"/>
    </row>
    <row r="816" spans="2:23" x14ac:dyDescent="0.25">
      <c r="B816" s="6"/>
      <c r="D816" s="6">
        <v>43908</v>
      </c>
      <c r="E816" s="61">
        <v>-2.8380294506030308E-2</v>
      </c>
      <c r="F816" s="30" t="e" cm="1">
        <f t="array" ref="F816">INDEX(Input!$D:$D,MATCH('FAMA FRENCH'!$F$4,Input!$B:$B,0)*MATCH('FAMA FRENCH'!D816,Input!A:A,0))</f>
        <v>#N/A</v>
      </c>
      <c r="G816" s="61">
        <v>4.6190476190476187E-5</v>
      </c>
      <c r="H816" s="61">
        <f t="shared" si="89"/>
        <v>-2.8426484982220786E-2</v>
      </c>
      <c r="I816" s="31" t="e">
        <f t="shared" si="90"/>
        <v>#N/A</v>
      </c>
      <c r="J816">
        <v>-4.55</v>
      </c>
      <c r="K816">
        <v>-4.6900000000000004</v>
      </c>
      <c r="L816">
        <v>0.11</v>
      </c>
      <c r="M816">
        <v>0.05</v>
      </c>
      <c r="N816">
        <v>6.0000000000000001E-3</v>
      </c>
      <c r="Q816" s="109">
        <f t="shared" si="95"/>
        <v>-4.5499999999999999E-2</v>
      </c>
      <c r="R816" s="109">
        <f t="shared" si="91"/>
        <v>-4.6900000000000004E-2</v>
      </c>
      <c r="S816" s="109">
        <f t="shared" si="92"/>
        <v>1.1000000000000001E-3</v>
      </c>
      <c r="T816" s="109">
        <f t="shared" si="93"/>
        <v>5.0000000000000001E-4</v>
      </c>
      <c r="U816" s="109">
        <f t="shared" si="94"/>
        <v>6.0000000000000002E-5</v>
      </c>
      <c r="W816" s="1"/>
    </row>
    <row r="817" spans="2:23" x14ac:dyDescent="0.25">
      <c r="B817" s="6"/>
      <c r="D817" s="6">
        <v>43907</v>
      </c>
      <c r="E817" s="61">
        <v>3.5724390859138394E-2</v>
      </c>
      <c r="F817" s="30" t="e" cm="1">
        <f t="array" ref="F817">INDEX(Input!$D:$D,MATCH('FAMA FRENCH'!$F$4,Input!$B:$B,0)*MATCH('FAMA FRENCH'!D817,Input!A:A,0))</f>
        <v>#N/A</v>
      </c>
      <c r="G817" s="61">
        <v>4.0912698412698413E-5</v>
      </c>
      <c r="H817" s="61">
        <f t="shared" si="89"/>
        <v>3.5683478160725694E-2</v>
      </c>
      <c r="I817" s="31" t="e">
        <f t="shared" si="90"/>
        <v>#N/A</v>
      </c>
      <c r="J817">
        <v>0.46</v>
      </c>
      <c r="K817">
        <v>-0.62</v>
      </c>
      <c r="L817">
        <v>-0.55000000000000004</v>
      </c>
      <c r="M817">
        <v>-0.21</v>
      </c>
      <c r="N817">
        <v>6.0000000000000001E-3</v>
      </c>
      <c r="Q817" s="109">
        <f t="shared" si="95"/>
        <v>4.5999999999999999E-3</v>
      </c>
      <c r="R817" s="109">
        <f t="shared" si="91"/>
        <v>-6.1999999999999998E-3</v>
      </c>
      <c r="S817" s="109">
        <f t="shared" si="92"/>
        <v>-5.5000000000000005E-3</v>
      </c>
      <c r="T817" s="109">
        <f t="shared" si="93"/>
        <v>-2.0999999999999999E-3</v>
      </c>
      <c r="U817" s="109">
        <f t="shared" si="94"/>
        <v>6.0000000000000002E-5</v>
      </c>
      <c r="W817" s="1"/>
    </row>
    <row r="818" spans="2:23" x14ac:dyDescent="0.25">
      <c r="B818" s="6"/>
      <c r="D818" s="6">
        <v>43906</v>
      </c>
      <c r="E818" s="61">
        <v>-6.8839367506329394E-2</v>
      </c>
      <c r="F818" s="30" t="e" cm="1">
        <f t="array" ref="F818">INDEX(Input!$D:$D,MATCH('FAMA FRENCH'!$F$4,Input!$B:$B,0)*MATCH('FAMA FRENCH'!D818,Input!A:A,0))</f>
        <v>#N/A</v>
      </c>
      <c r="G818" s="61">
        <v>3.234126984126984E-5</v>
      </c>
      <c r="H818" s="61">
        <f t="shared" si="89"/>
        <v>-6.8871708776170659E-2</v>
      </c>
      <c r="I818" s="31" t="e">
        <f t="shared" si="90"/>
        <v>#N/A</v>
      </c>
      <c r="J818">
        <v>-0.83</v>
      </c>
      <c r="K818">
        <v>-0.76</v>
      </c>
      <c r="L818">
        <v>0.48</v>
      </c>
      <c r="M818">
        <v>1.38</v>
      </c>
      <c r="N818">
        <v>6.0000000000000001E-3</v>
      </c>
      <c r="Q818" s="109">
        <f t="shared" si="95"/>
        <v>-8.3000000000000001E-3</v>
      </c>
      <c r="R818" s="109">
        <f t="shared" si="91"/>
        <v>-7.6E-3</v>
      </c>
      <c r="S818" s="109">
        <f t="shared" si="92"/>
        <v>4.7999999999999996E-3</v>
      </c>
      <c r="T818" s="109">
        <f t="shared" si="93"/>
        <v>1.38E-2</v>
      </c>
      <c r="U818" s="109">
        <f t="shared" si="94"/>
        <v>6.0000000000000002E-5</v>
      </c>
      <c r="W818" s="1"/>
    </row>
    <row r="819" spans="2:23" x14ac:dyDescent="0.25">
      <c r="B819" s="6"/>
      <c r="D819" s="6">
        <v>43903</v>
      </c>
      <c r="E819" s="61">
        <v>1.8912914288234085E-2</v>
      </c>
      <c r="F819" s="30" t="e" cm="1">
        <f t="array" ref="F819">INDEX(Input!$D:$D,MATCH('FAMA FRENCH'!$F$4,Input!$B:$B,0)*MATCH('FAMA FRENCH'!D819,Input!A:A,0))</f>
        <v>#N/A</v>
      </c>
      <c r="G819" s="61">
        <v>3.6031746031746031E-5</v>
      </c>
      <c r="H819" s="61">
        <f t="shared" si="89"/>
        <v>1.887688254220234E-2</v>
      </c>
      <c r="I819" s="31" t="e">
        <f t="shared" si="90"/>
        <v>#N/A</v>
      </c>
      <c r="J819">
        <v>-2.0299999999999998</v>
      </c>
      <c r="K819">
        <v>3.03</v>
      </c>
      <c r="L819">
        <v>1.19</v>
      </c>
      <c r="M819">
        <v>0.36</v>
      </c>
      <c r="N819">
        <v>6.0000000000000001E-3</v>
      </c>
      <c r="Q819" s="109">
        <f t="shared" si="95"/>
        <v>-2.0299999999999999E-2</v>
      </c>
      <c r="R819" s="109">
        <f t="shared" si="91"/>
        <v>3.0299999999999997E-2</v>
      </c>
      <c r="S819" s="109">
        <f t="shared" si="92"/>
        <v>1.1899999999999999E-2</v>
      </c>
      <c r="T819" s="109">
        <f t="shared" si="93"/>
        <v>3.5999999999999999E-3</v>
      </c>
      <c r="U819" s="109">
        <f t="shared" si="94"/>
        <v>6.0000000000000002E-5</v>
      </c>
      <c r="W819" s="1"/>
    </row>
    <row r="820" spans="2:23" x14ac:dyDescent="0.25">
      <c r="B820" s="6"/>
      <c r="D820" s="6">
        <v>43902</v>
      </c>
      <c r="E820" s="61">
        <v>-7.6182600593735383E-2</v>
      </c>
      <c r="F820" s="30" t="e" cm="1">
        <f t="array" ref="F820">INDEX(Input!$D:$D,MATCH('FAMA FRENCH'!$F$4,Input!$B:$B,0)*MATCH('FAMA FRENCH'!D820,Input!A:A,0))</f>
        <v>#N/A</v>
      </c>
      <c r="G820" s="61">
        <v>2.9484126984126984E-5</v>
      </c>
      <c r="H820" s="61">
        <f t="shared" si="89"/>
        <v>-7.6212084720719511E-2</v>
      </c>
      <c r="I820" s="31" t="e">
        <f t="shared" si="90"/>
        <v>#N/A</v>
      </c>
      <c r="J820">
        <v>-1.08</v>
      </c>
      <c r="K820">
        <v>-1.17</v>
      </c>
      <c r="L820">
        <v>-0.34</v>
      </c>
      <c r="M820">
        <v>-0.15</v>
      </c>
      <c r="N820">
        <v>6.0000000000000001E-3</v>
      </c>
      <c r="Q820" s="109">
        <f t="shared" si="95"/>
        <v>-1.0800000000000001E-2</v>
      </c>
      <c r="R820" s="109">
        <f t="shared" si="91"/>
        <v>-1.1699999999999999E-2</v>
      </c>
      <c r="S820" s="109">
        <f t="shared" si="92"/>
        <v>-3.4000000000000002E-3</v>
      </c>
      <c r="T820" s="109">
        <f t="shared" si="93"/>
        <v>-1.5E-3</v>
      </c>
      <c r="U820" s="109">
        <f t="shared" si="94"/>
        <v>6.0000000000000002E-5</v>
      </c>
      <c r="W820" s="1"/>
    </row>
    <row r="821" spans="2:23" x14ac:dyDescent="0.25">
      <c r="B821" s="6"/>
      <c r="D821" s="6">
        <v>43901</v>
      </c>
      <c r="E821" s="61">
        <v>-3.2174044135661439E-2</v>
      </c>
      <c r="F821" s="30" t="e" cm="1">
        <f t="array" ref="F821">INDEX(Input!$D:$D,MATCH('FAMA FRENCH'!$F$4,Input!$B:$B,0)*MATCH('FAMA FRENCH'!D821,Input!A:A,0))</f>
        <v>#N/A</v>
      </c>
      <c r="G821" s="61">
        <v>2.7499999999999998E-5</v>
      </c>
      <c r="H821" s="61">
        <f t="shared" si="89"/>
        <v>-3.2201544135661439E-2</v>
      </c>
      <c r="I821" s="31" t="e">
        <f t="shared" si="90"/>
        <v>#N/A</v>
      </c>
      <c r="J821">
        <v>-1.04</v>
      </c>
      <c r="K821">
        <v>-0.8</v>
      </c>
      <c r="L821">
        <v>0.03</v>
      </c>
      <c r="M821">
        <v>0.09</v>
      </c>
      <c r="N821">
        <v>6.0000000000000001E-3</v>
      </c>
      <c r="Q821" s="109">
        <f t="shared" si="95"/>
        <v>-1.04E-2</v>
      </c>
      <c r="R821" s="109">
        <f t="shared" si="91"/>
        <v>-8.0000000000000002E-3</v>
      </c>
      <c r="S821" s="109">
        <f t="shared" si="92"/>
        <v>2.9999999999999997E-4</v>
      </c>
      <c r="T821" s="109">
        <f t="shared" si="93"/>
        <v>8.9999999999999998E-4</v>
      </c>
      <c r="U821" s="109">
        <f t="shared" si="94"/>
        <v>6.0000000000000002E-5</v>
      </c>
      <c r="W821" s="1"/>
    </row>
    <row r="822" spans="2:23" x14ac:dyDescent="0.25">
      <c r="B822" s="6"/>
      <c r="D822" s="6">
        <v>43900</v>
      </c>
      <c r="E822" s="61">
        <v>3.3571150066932086E-2</v>
      </c>
      <c r="F822" s="30" t="e" cm="1">
        <f t="array" ref="F822">INDEX(Input!$D:$D,MATCH('FAMA FRENCH'!$F$4,Input!$B:$B,0)*MATCH('FAMA FRENCH'!D822,Input!A:A,0))</f>
        <v>#N/A</v>
      </c>
      <c r="G822" s="61">
        <v>2.738095238095238E-5</v>
      </c>
      <c r="H822" s="61">
        <f t="shared" si="89"/>
        <v>3.3543769114551134E-2</v>
      </c>
      <c r="I822" s="31" t="e">
        <f t="shared" si="90"/>
        <v>#N/A</v>
      </c>
      <c r="J822">
        <v>-2.39</v>
      </c>
      <c r="K822">
        <v>0.81</v>
      </c>
      <c r="L822">
        <v>0.52</v>
      </c>
      <c r="M822">
        <v>0.06</v>
      </c>
      <c r="N822">
        <v>6.0000000000000001E-3</v>
      </c>
      <c r="Q822" s="109">
        <f t="shared" si="95"/>
        <v>-2.3900000000000001E-2</v>
      </c>
      <c r="R822" s="109">
        <f t="shared" si="91"/>
        <v>8.1000000000000013E-3</v>
      </c>
      <c r="S822" s="109">
        <f t="shared" si="92"/>
        <v>5.1999999999999998E-3</v>
      </c>
      <c r="T822" s="109">
        <f t="shared" si="93"/>
        <v>5.9999999999999995E-4</v>
      </c>
      <c r="U822" s="109">
        <f t="shared" si="94"/>
        <v>6.0000000000000002E-5</v>
      </c>
      <c r="W822" s="1"/>
    </row>
    <row r="823" spans="2:23" x14ac:dyDescent="0.25">
      <c r="B823" s="6"/>
      <c r="D823" s="6">
        <v>43899</v>
      </c>
      <c r="E823" s="61">
        <v>-9.9150283845845524E-2</v>
      </c>
      <c r="F823" s="30" t="e" cm="1">
        <f t="array" ref="F823">INDEX(Input!$D:$D,MATCH('FAMA FRENCH'!$F$4,Input!$B:$B,0)*MATCH('FAMA FRENCH'!D823,Input!A:A,0))</f>
        <v>#N/A</v>
      </c>
      <c r="G823" s="61">
        <v>2.3849206349206349E-5</v>
      </c>
      <c r="H823" s="61">
        <f t="shared" si="89"/>
        <v>-9.9174133052194732E-2</v>
      </c>
      <c r="I823" s="31" t="e">
        <f t="shared" si="90"/>
        <v>#N/A</v>
      </c>
      <c r="J823">
        <v>-1.33</v>
      </c>
      <c r="K823">
        <v>-4.75</v>
      </c>
      <c r="L823">
        <v>0.08</v>
      </c>
      <c r="M823">
        <v>0.46</v>
      </c>
      <c r="N823">
        <v>6.0000000000000001E-3</v>
      </c>
      <c r="Q823" s="109">
        <f t="shared" si="95"/>
        <v>-1.3300000000000001E-2</v>
      </c>
      <c r="R823" s="109">
        <f t="shared" si="91"/>
        <v>-4.7500000000000001E-2</v>
      </c>
      <c r="S823" s="109">
        <f t="shared" si="92"/>
        <v>8.0000000000000004E-4</v>
      </c>
      <c r="T823" s="109">
        <f t="shared" si="93"/>
        <v>4.5999999999999999E-3</v>
      </c>
      <c r="U823" s="109">
        <f t="shared" si="94"/>
        <v>6.0000000000000002E-5</v>
      </c>
      <c r="W823" s="1"/>
    </row>
    <row r="824" spans="2:23" x14ac:dyDescent="0.25">
      <c r="B824" s="6"/>
      <c r="D824" s="6">
        <v>43896</v>
      </c>
      <c r="E824" s="61">
        <v>-3.568898073396215E-2</v>
      </c>
      <c r="F824" s="30" t="e" cm="1">
        <f t="array" ref="F824">INDEX(Input!$D:$D,MATCH('FAMA FRENCH'!$F$4,Input!$B:$B,0)*MATCH('FAMA FRENCH'!D824,Input!A:A,0))</f>
        <v>#N/A</v>
      </c>
      <c r="G824" s="61">
        <v>2.6785714285714288E-5</v>
      </c>
      <c r="H824" s="61">
        <f t="shared" si="89"/>
        <v>-3.5715766448247865E-2</v>
      </c>
      <c r="I824" s="31" t="e">
        <f t="shared" si="90"/>
        <v>#N/A</v>
      </c>
      <c r="J824">
        <v>-0.21</v>
      </c>
      <c r="K824">
        <v>-1.49</v>
      </c>
      <c r="L824">
        <v>0.69</v>
      </c>
      <c r="M824">
        <v>0.34</v>
      </c>
      <c r="N824">
        <v>6.0000000000000001E-3</v>
      </c>
      <c r="Q824" s="109">
        <f t="shared" si="95"/>
        <v>-2.0999999999999999E-3</v>
      </c>
      <c r="R824" s="109">
        <f t="shared" si="91"/>
        <v>-1.49E-2</v>
      </c>
      <c r="S824" s="109">
        <f t="shared" si="92"/>
        <v>6.8999999999999999E-3</v>
      </c>
      <c r="T824" s="109">
        <f t="shared" si="93"/>
        <v>3.4000000000000002E-3</v>
      </c>
      <c r="U824" s="109">
        <f t="shared" si="94"/>
        <v>6.0000000000000002E-5</v>
      </c>
      <c r="W824" s="1"/>
    </row>
    <row r="825" spans="2:23" x14ac:dyDescent="0.25">
      <c r="B825" s="6"/>
      <c r="D825" s="6">
        <v>43895</v>
      </c>
      <c r="E825" s="61">
        <v>1.118611583949178E-2</v>
      </c>
      <c r="F825" s="30" t="e" cm="1">
        <f t="array" ref="F825">INDEX(Input!$D:$D,MATCH('FAMA FRENCH'!$F$4,Input!$B:$B,0)*MATCH('FAMA FRENCH'!D825,Input!A:A,0))</f>
        <v>#N/A</v>
      </c>
      <c r="G825" s="61">
        <v>3.1071428571428571E-5</v>
      </c>
      <c r="H825" s="61">
        <f t="shared" si="89"/>
        <v>1.1155044410920351E-2</v>
      </c>
      <c r="I825" s="31" t="e">
        <f t="shared" si="90"/>
        <v>#N/A</v>
      </c>
      <c r="J825">
        <v>-0.14000000000000001</v>
      </c>
      <c r="K825">
        <v>-1.4</v>
      </c>
      <c r="L825">
        <v>-0.88</v>
      </c>
      <c r="M825">
        <v>0.05</v>
      </c>
      <c r="N825">
        <v>6.0000000000000001E-3</v>
      </c>
      <c r="Q825" s="109">
        <f t="shared" si="95"/>
        <v>-1.4000000000000002E-3</v>
      </c>
      <c r="R825" s="109">
        <f t="shared" si="91"/>
        <v>-1.3999999999999999E-2</v>
      </c>
      <c r="S825" s="109">
        <f t="shared" si="92"/>
        <v>-8.8000000000000005E-3</v>
      </c>
      <c r="T825" s="109">
        <f t="shared" si="93"/>
        <v>5.0000000000000001E-4</v>
      </c>
      <c r="U825" s="109">
        <f t="shared" si="94"/>
        <v>6.0000000000000002E-5</v>
      </c>
      <c r="W825" s="1"/>
    </row>
    <row r="826" spans="2:23" x14ac:dyDescent="0.25">
      <c r="B826" s="6"/>
      <c r="D826" s="6">
        <v>43894</v>
      </c>
      <c r="E826" s="61">
        <v>-2.1815149864019653E-2</v>
      </c>
      <c r="F826" s="30" t="e" cm="1">
        <f t="array" ref="F826">INDEX(Input!$D:$D,MATCH('FAMA FRENCH'!$F$4,Input!$B:$B,0)*MATCH('FAMA FRENCH'!D826,Input!A:A,0))</f>
        <v>#N/A</v>
      </c>
      <c r="G826" s="61">
        <v>2.8928571428571427E-5</v>
      </c>
      <c r="H826" s="61">
        <f t="shared" si="89"/>
        <v>-2.1844078435448226E-2</v>
      </c>
      <c r="I826" s="31" t="e">
        <f t="shared" si="90"/>
        <v>#N/A</v>
      </c>
      <c r="J826">
        <v>-1.23</v>
      </c>
      <c r="K826">
        <v>-1.17</v>
      </c>
      <c r="L826">
        <v>7.0000000000000007E-2</v>
      </c>
      <c r="M826">
        <v>0.28000000000000003</v>
      </c>
      <c r="N826">
        <v>6.0000000000000001E-3</v>
      </c>
      <c r="Q826" s="109">
        <f t="shared" si="95"/>
        <v>-1.23E-2</v>
      </c>
      <c r="R826" s="109">
        <f t="shared" si="91"/>
        <v>-1.1699999999999999E-2</v>
      </c>
      <c r="S826" s="109">
        <f t="shared" si="92"/>
        <v>7.000000000000001E-4</v>
      </c>
      <c r="T826" s="109">
        <f t="shared" si="93"/>
        <v>2.8000000000000004E-3</v>
      </c>
      <c r="U826" s="109">
        <f t="shared" si="94"/>
        <v>6.0000000000000002E-5</v>
      </c>
      <c r="W826" s="1"/>
    </row>
    <row r="827" spans="2:23" x14ac:dyDescent="0.25">
      <c r="B827" s="6"/>
      <c r="D827" s="6">
        <v>43893</v>
      </c>
      <c r="E827" s="61">
        <v>1.8846018765226936E-2</v>
      </c>
      <c r="F827" s="30" t="e" cm="1">
        <f t="array" ref="F827">INDEX(Input!$D:$D,MATCH('FAMA FRENCH'!$F$4,Input!$B:$B,0)*MATCH('FAMA FRENCH'!D827,Input!A:A,0))</f>
        <v>#N/A</v>
      </c>
      <c r="G827" s="61">
        <v>3.1309523809523813E-5</v>
      </c>
      <c r="H827" s="61">
        <f t="shared" si="89"/>
        <v>1.8814709241417413E-2</v>
      </c>
      <c r="I827" s="31" t="e">
        <f t="shared" si="90"/>
        <v>#N/A</v>
      </c>
      <c r="J827">
        <v>0.68</v>
      </c>
      <c r="K827">
        <v>-0.63</v>
      </c>
      <c r="L827">
        <v>-0.44</v>
      </c>
      <c r="M827">
        <v>0.33</v>
      </c>
      <c r="N827">
        <v>6.0000000000000001E-3</v>
      </c>
      <c r="Q827" s="109">
        <f t="shared" si="95"/>
        <v>6.8000000000000005E-3</v>
      </c>
      <c r="R827" s="109">
        <f t="shared" si="91"/>
        <v>-6.3E-3</v>
      </c>
      <c r="S827" s="109">
        <f t="shared" si="92"/>
        <v>-4.4000000000000003E-3</v>
      </c>
      <c r="T827" s="109">
        <f t="shared" si="93"/>
        <v>3.3E-3</v>
      </c>
      <c r="U827" s="109">
        <f t="shared" si="94"/>
        <v>6.0000000000000002E-5</v>
      </c>
      <c r="W827" s="1"/>
    </row>
    <row r="828" spans="2:23" x14ac:dyDescent="0.25">
      <c r="B828" s="6"/>
      <c r="D828" s="6">
        <v>43892</v>
      </c>
      <c r="E828" s="61">
        <v>1.5587990482803923E-2</v>
      </c>
      <c r="F828" s="30" t="e" cm="1">
        <f t="array" ref="F828">INDEX(Input!$D:$D,MATCH('FAMA FRENCH'!$F$4,Input!$B:$B,0)*MATCH('FAMA FRENCH'!D828,Input!A:A,0))</f>
        <v>#N/A</v>
      </c>
      <c r="G828" s="61">
        <v>3.0595238095238093E-5</v>
      </c>
      <c r="H828" s="61">
        <f t="shared" si="89"/>
        <v>1.5557395244708686E-2</v>
      </c>
      <c r="I828" s="31" t="e">
        <f t="shared" si="90"/>
        <v>#N/A</v>
      </c>
      <c r="J828">
        <v>-1.91</v>
      </c>
      <c r="K828">
        <v>-0.44</v>
      </c>
      <c r="L828">
        <v>-0.52</v>
      </c>
      <c r="M828">
        <v>0.42</v>
      </c>
      <c r="N828">
        <v>6.0000000000000001E-3</v>
      </c>
      <c r="Q828" s="109">
        <f t="shared" si="95"/>
        <v>-1.9099999999999999E-2</v>
      </c>
      <c r="R828" s="109">
        <f t="shared" si="91"/>
        <v>-4.4000000000000003E-3</v>
      </c>
      <c r="S828" s="109">
        <f t="shared" si="92"/>
        <v>-5.1999999999999998E-3</v>
      </c>
      <c r="T828" s="109">
        <f t="shared" si="93"/>
        <v>4.1999999999999997E-3</v>
      </c>
      <c r="U828" s="109">
        <f t="shared" si="94"/>
        <v>6.0000000000000002E-5</v>
      </c>
      <c r="W828" s="1"/>
    </row>
    <row r="829" spans="2:23" x14ac:dyDescent="0.25">
      <c r="B829" s="6"/>
      <c r="D829" s="6">
        <v>43889</v>
      </c>
      <c r="E829" s="61">
        <v>-5.0315654429292082E-2</v>
      </c>
      <c r="F829" s="30" t="e" cm="1">
        <f t="array" ref="F829">INDEX(Input!$D:$D,MATCH('FAMA FRENCH'!$F$4,Input!$B:$B,0)*MATCH('FAMA FRENCH'!D829,Input!A:A,0))</f>
        <v>#N/A</v>
      </c>
      <c r="G829" s="61">
        <v>3.3650793650793649E-5</v>
      </c>
      <c r="H829" s="61">
        <f t="shared" si="89"/>
        <v>-5.0349305222942876E-2</v>
      </c>
      <c r="I829" s="31" t="e">
        <f t="shared" si="90"/>
        <v>#N/A</v>
      </c>
      <c r="J829">
        <v>0.09</v>
      </c>
      <c r="K829">
        <v>-0.8</v>
      </c>
      <c r="L829">
        <v>0.25</v>
      </c>
      <c r="M829">
        <v>-0.5</v>
      </c>
      <c r="N829">
        <v>6.0000000000000001E-3</v>
      </c>
      <c r="Q829" s="109">
        <f t="shared" si="95"/>
        <v>8.9999999999999998E-4</v>
      </c>
      <c r="R829" s="109">
        <f t="shared" si="91"/>
        <v>-8.0000000000000002E-3</v>
      </c>
      <c r="S829" s="109">
        <f t="shared" si="92"/>
        <v>2.5000000000000001E-3</v>
      </c>
      <c r="T829" s="109">
        <f t="shared" si="93"/>
        <v>-5.0000000000000001E-3</v>
      </c>
      <c r="U829" s="109">
        <f t="shared" si="94"/>
        <v>6.0000000000000002E-5</v>
      </c>
      <c r="W829" s="1"/>
    </row>
    <row r="830" spans="2:23" x14ac:dyDescent="0.25">
      <c r="B830" s="6"/>
      <c r="D830" s="6">
        <v>43888</v>
      </c>
      <c r="E830" s="61">
        <v>-2.4941483709510371E-3</v>
      </c>
      <c r="F830" s="30" t="e" cm="1">
        <f t="array" ref="F830">INDEX(Input!$D:$D,MATCH('FAMA FRENCH'!$F$4,Input!$B:$B,0)*MATCH('FAMA FRENCH'!D830,Input!A:A,0))</f>
        <v>#N/A</v>
      </c>
      <c r="G830" s="61">
        <v>3.4365079365079362E-5</v>
      </c>
      <c r="H830" s="61">
        <f t="shared" si="89"/>
        <v>-2.5285134503161165E-3</v>
      </c>
      <c r="I830" s="31" t="e">
        <f t="shared" si="90"/>
        <v>#N/A</v>
      </c>
      <c r="J830">
        <v>0.71</v>
      </c>
      <c r="K830">
        <v>0.05</v>
      </c>
      <c r="L830">
        <v>-0.41</v>
      </c>
      <c r="M830">
        <v>0</v>
      </c>
      <c r="N830">
        <v>6.0000000000000001E-3</v>
      </c>
      <c r="Q830" s="109">
        <f t="shared" si="95"/>
        <v>7.0999999999999995E-3</v>
      </c>
      <c r="R830" s="109">
        <f t="shared" si="91"/>
        <v>5.0000000000000001E-4</v>
      </c>
      <c r="S830" s="109">
        <f t="shared" si="92"/>
        <v>-4.0999999999999995E-3</v>
      </c>
      <c r="T830" s="109">
        <f t="shared" si="93"/>
        <v>0</v>
      </c>
      <c r="U830" s="109">
        <f t="shared" si="94"/>
        <v>6.0000000000000002E-5</v>
      </c>
      <c r="W830" s="1"/>
    </row>
    <row r="831" spans="2:23" x14ac:dyDescent="0.25">
      <c r="B831" s="6"/>
      <c r="D831" s="6">
        <v>43887</v>
      </c>
      <c r="E831" s="61">
        <v>-7.7167303245102833E-2</v>
      </c>
      <c r="F831" s="30" t="e" cm="1">
        <f t="array" ref="F831">INDEX(Input!$D:$D,MATCH('FAMA FRENCH'!$F$4,Input!$B:$B,0)*MATCH('FAMA FRENCH'!D831,Input!A:A,0))</f>
        <v>#N/A</v>
      </c>
      <c r="G831" s="61">
        <v>3.6984126984126986E-5</v>
      </c>
      <c r="H831" s="61">
        <f t="shared" si="89"/>
        <v>-7.7204287372086955E-2</v>
      </c>
      <c r="I831" s="31" t="e">
        <f t="shared" si="90"/>
        <v>#N/A</v>
      </c>
      <c r="J831">
        <v>-0.74</v>
      </c>
      <c r="K831">
        <v>-1.2</v>
      </c>
      <c r="L831">
        <v>-0.47</v>
      </c>
      <c r="M831">
        <v>-0.18</v>
      </c>
      <c r="N831">
        <v>6.0000000000000001E-3</v>
      </c>
      <c r="Q831" s="109">
        <f t="shared" si="95"/>
        <v>-7.4000000000000003E-3</v>
      </c>
      <c r="R831" s="109">
        <f t="shared" si="91"/>
        <v>-1.2E-2</v>
      </c>
      <c r="S831" s="109">
        <f t="shared" si="92"/>
        <v>-4.6999999999999993E-3</v>
      </c>
      <c r="T831" s="109">
        <f t="shared" si="93"/>
        <v>-1.8E-3</v>
      </c>
      <c r="U831" s="109">
        <f t="shared" si="94"/>
        <v>6.0000000000000002E-5</v>
      </c>
      <c r="W831" s="1"/>
    </row>
    <row r="832" spans="2:23" x14ac:dyDescent="0.25">
      <c r="B832" s="6"/>
      <c r="D832" s="6">
        <v>43886</v>
      </c>
      <c r="E832" s="61">
        <v>5.9415307349210862E-3</v>
      </c>
      <c r="F832" s="30" t="e" cm="1">
        <f t="array" ref="F832">INDEX(Input!$D:$D,MATCH('FAMA FRENCH'!$F$4,Input!$B:$B,0)*MATCH('FAMA FRENCH'!D832,Input!A:A,0))</f>
        <v>#N/A</v>
      </c>
      <c r="G832" s="61">
        <v>3.6507936507936509E-5</v>
      </c>
      <c r="H832" s="61">
        <f t="shared" si="89"/>
        <v>5.9050227984131501E-3</v>
      </c>
      <c r="I832" s="31" t="e">
        <f t="shared" si="90"/>
        <v>#N/A</v>
      </c>
      <c r="J832">
        <v>-0.35</v>
      </c>
      <c r="K832">
        <v>-0.68</v>
      </c>
      <c r="L832">
        <v>-0.62</v>
      </c>
      <c r="M832">
        <v>-0.05</v>
      </c>
      <c r="N832">
        <v>6.0000000000000001E-3</v>
      </c>
      <c r="Q832" s="109">
        <f t="shared" si="95"/>
        <v>-3.4999999999999996E-3</v>
      </c>
      <c r="R832" s="109">
        <f t="shared" si="91"/>
        <v>-6.8000000000000005E-3</v>
      </c>
      <c r="S832" s="109">
        <f t="shared" si="92"/>
        <v>-6.1999999999999998E-3</v>
      </c>
      <c r="T832" s="109">
        <f t="shared" si="93"/>
        <v>-5.0000000000000001E-4</v>
      </c>
      <c r="U832" s="109">
        <f t="shared" si="94"/>
        <v>6.0000000000000002E-5</v>
      </c>
      <c r="W832" s="1"/>
    </row>
    <row r="833" spans="2:23" x14ac:dyDescent="0.25">
      <c r="B833" s="6"/>
      <c r="D833" s="6">
        <v>43885</v>
      </c>
      <c r="E833" s="61">
        <v>-4.0453552467359717E-2</v>
      </c>
      <c r="F833" s="30" t="e" cm="1">
        <f t="array" ref="F833">INDEX(Input!$D:$D,MATCH('FAMA FRENCH'!$F$4,Input!$B:$B,0)*MATCH('FAMA FRENCH'!D833,Input!A:A,0))</f>
        <v>#N/A</v>
      </c>
      <c r="G833" s="61">
        <v>3.6349206349206345E-5</v>
      </c>
      <c r="H833" s="61">
        <f t="shared" si="89"/>
        <v>-4.0489901673708924E-2</v>
      </c>
      <c r="I833" s="31" t="e">
        <f t="shared" si="90"/>
        <v>#N/A</v>
      </c>
      <c r="J833">
        <v>0.15</v>
      </c>
      <c r="K833">
        <v>0.02</v>
      </c>
      <c r="L833">
        <v>-0.35</v>
      </c>
      <c r="M833">
        <v>0.22</v>
      </c>
      <c r="N833">
        <v>6.0000000000000001E-3</v>
      </c>
      <c r="Q833" s="109">
        <f t="shared" si="95"/>
        <v>1.5E-3</v>
      </c>
      <c r="R833" s="109">
        <f t="shared" si="91"/>
        <v>2.0000000000000001E-4</v>
      </c>
      <c r="S833" s="109">
        <f t="shared" si="92"/>
        <v>-3.4999999999999996E-3</v>
      </c>
      <c r="T833" s="109">
        <f t="shared" si="93"/>
        <v>2.2000000000000001E-3</v>
      </c>
      <c r="U833" s="109">
        <f t="shared" si="94"/>
        <v>6.0000000000000002E-5</v>
      </c>
      <c r="W833" s="1"/>
    </row>
    <row r="834" spans="2:23" x14ac:dyDescent="0.25">
      <c r="B834" s="6"/>
      <c r="D834" s="6">
        <v>43882</v>
      </c>
      <c r="E834" s="61">
        <v>-6.2387843357019951E-4</v>
      </c>
      <c r="F834" s="30" t="e" cm="1">
        <f t="array" ref="F834">INDEX(Input!$D:$D,MATCH('FAMA FRENCH'!$F$4,Input!$B:$B,0)*MATCH('FAMA FRENCH'!D834,Input!A:A,0))</f>
        <v>#N/A</v>
      </c>
      <c r="G834" s="61">
        <v>3.8055555555555553E-5</v>
      </c>
      <c r="H834" s="61">
        <f t="shared" si="89"/>
        <v>-6.6193398912575501E-4</v>
      </c>
      <c r="I834" s="31" t="e">
        <f t="shared" si="90"/>
        <v>#N/A</v>
      </c>
      <c r="J834">
        <v>-7.0000000000000007E-2</v>
      </c>
      <c r="K834">
        <v>0.02</v>
      </c>
      <c r="L834">
        <v>-0.23</v>
      </c>
      <c r="M834">
        <v>0.38</v>
      </c>
      <c r="N834">
        <v>6.0000000000000001E-3</v>
      </c>
      <c r="Q834" s="109">
        <f t="shared" si="95"/>
        <v>-7.000000000000001E-4</v>
      </c>
      <c r="R834" s="109">
        <f t="shared" si="91"/>
        <v>2.0000000000000001E-4</v>
      </c>
      <c r="S834" s="109">
        <f t="shared" si="92"/>
        <v>-2.3E-3</v>
      </c>
      <c r="T834" s="109">
        <f t="shared" si="93"/>
        <v>3.8E-3</v>
      </c>
      <c r="U834" s="109">
        <f t="shared" si="94"/>
        <v>6.0000000000000002E-5</v>
      </c>
      <c r="W834" s="1"/>
    </row>
    <row r="835" spans="2:23" x14ac:dyDescent="0.25">
      <c r="B835" s="6"/>
      <c r="D835" s="6">
        <v>43881</v>
      </c>
      <c r="E835" s="61">
        <v>2.1415481866853426E-3</v>
      </c>
      <c r="F835" s="30" t="e" cm="1">
        <f t="array" ref="F835">INDEX(Input!$D:$D,MATCH('FAMA FRENCH'!$F$4,Input!$B:$B,0)*MATCH('FAMA FRENCH'!D835,Input!A:A,0))</f>
        <v>#N/A</v>
      </c>
      <c r="G835" s="61">
        <v>3.9166666666666665E-5</v>
      </c>
      <c r="H835" s="61">
        <f t="shared" si="89"/>
        <v>2.1023815200186761E-3</v>
      </c>
      <c r="I835" s="31" t="e">
        <f t="shared" si="90"/>
        <v>#N/A</v>
      </c>
      <c r="J835">
        <v>0.63</v>
      </c>
      <c r="K835">
        <v>0.67</v>
      </c>
      <c r="L835">
        <v>0.16</v>
      </c>
      <c r="M835">
        <v>-0.05</v>
      </c>
      <c r="N835">
        <v>6.0000000000000001E-3</v>
      </c>
      <c r="Q835" s="109">
        <f t="shared" si="95"/>
        <v>6.3E-3</v>
      </c>
      <c r="R835" s="109">
        <f t="shared" si="91"/>
        <v>6.7000000000000002E-3</v>
      </c>
      <c r="S835" s="109">
        <f t="shared" si="92"/>
        <v>1.6000000000000001E-3</v>
      </c>
      <c r="T835" s="109">
        <f t="shared" si="93"/>
        <v>-5.0000000000000001E-4</v>
      </c>
      <c r="U835" s="109">
        <f t="shared" si="94"/>
        <v>6.0000000000000002E-5</v>
      </c>
      <c r="W835" s="1"/>
    </row>
    <row r="836" spans="2:23" x14ac:dyDescent="0.25">
      <c r="B836" s="6"/>
      <c r="D836" s="6">
        <v>43880</v>
      </c>
      <c r="E836" s="61">
        <v>7.6596427527086119E-3</v>
      </c>
      <c r="F836" s="30" t="e" cm="1">
        <f t="array" ref="F836">INDEX(Input!$D:$D,MATCH('FAMA FRENCH'!$F$4,Input!$B:$B,0)*MATCH('FAMA FRENCH'!D836,Input!A:A,0))</f>
        <v>#N/A</v>
      </c>
      <c r="G836" s="61">
        <v>4.1309523809523805E-5</v>
      </c>
      <c r="H836" s="61">
        <f t="shared" si="89"/>
        <v>7.6183332288990878E-3</v>
      </c>
      <c r="I836" s="31" t="e">
        <f t="shared" si="90"/>
        <v>#N/A</v>
      </c>
      <c r="J836">
        <v>0.19</v>
      </c>
      <c r="K836">
        <v>0.03</v>
      </c>
      <c r="L836">
        <v>0.18</v>
      </c>
      <c r="M836">
        <v>-0.24</v>
      </c>
      <c r="N836">
        <v>6.0000000000000001E-3</v>
      </c>
      <c r="Q836" s="109">
        <f t="shared" si="95"/>
        <v>1.9E-3</v>
      </c>
      <c r="R836" s="109">
        <f t="shared" si="91"/>
        <v>2.9999999999999997E-4</v>
      </c>
      <c r="S836" s="109">
        <f t="shared" si="92"/>
        <v>1.8E-3</v>
      </c>
      <c r="T836" s="109">
        <f t="shared" si="93"/>
        <v>-2.3999999999999998E-3</v>
      </c>
      <c r="U836" s="109">
        <f t="shared" si="94"/>
        <v>6.0000000000000002E-5</v>
      </c>
      <c r="W836" s="1"/>
    </row>
    <row r="837" spans="2:23" x14ac:dyDescent="0.25">
      <c r="B837" s="6"/>
      <c r="D837" s="6">
        <v>43879</v>
      </c>
      <c r="E837" s="61">
        <v>3.5725521523462082E-3</v>
      </c>
      <c r="F837" s="30" t="e" cm="1">
        <f t="array" ref="F837">INDEX(Input!$D:$D,MATCH('FAMA FRENCH'!$F$4,Input!$B:$B,0)*MATCH('FAMA FRENCH'!D837,Input!A:A,0))</f>
        <v>#N/A</v>
      </c>
      <c r="G837" s="61">
        <v>4.1150793650793648E-5</v>
      </c>
      <c r="H837" s="61">
        <f t="shared" si="89"/>
        <v>3.5314013586954145E-3</v>
      </c>
      <c r="I837" s="31" t="e">
        <f t="shared" si="90"/>
        <v>#N/A</v>
      </c>
      <c r="J837">
        <v>-0.01</v>
      </c>
      <c r="K837">
        <v>-0.65</v>
      </c>
      <c r="L837">
        <v>-0.41</v>
      </c>
      <c r="M837">
        <v>-0.67</v>
      </c>
      <c r="N837">
        <v>6.0000000000000001E-3</v>
      </c>
      <c r="Q837" s="109">
        <f t="shared" si="95"/>
        <v>-1E-4</v>
      </c>
      <c r="R837" s="109">
        <f t="shared" si="91"/>
        <v>-6.5000000000000006E-3</v>
      </c>
      <c r="S837" s="109">
        <f t="shared" si="92"/>
        <v>-4.0999999999999995E-3</v>
      </c>
      <c r="T837" s="109">
        <f t="shared" si="93"/>
        <v>-6.7000000000000002E-3</v>
      </c>
      <c r="U837" s="109">
        <f t="shared" si="94"/>
        <v>6.0000000000000002E-5</v>
      </c>
      <c r="W837" s="1"/>
    </row>
    <row r="838" spans="2:23" x14ac:dyDescent="0.25">
      <c r="B838" s="6"/>
      <c r="D838" s="6">
        <v>43874</v>
      </c>
      <c r="E838" s="61">
        <v>1.200677750799339E-2</v>
      </c>
      <c r="F838" s="30" t="e" cm="1">
        <f t="array" ref="F838">INDEX(Input!$D:$D,MATCH('FAMA FRENCH'!$F$4,Input!$B:$B,0)*MATCH('FAMA FRENCH'!D838,Input!A:A,0))</f>
        <v>#N/A</v>
      </c>
      <c r="G838" s="61">
        <v>4.2738095238095239E-5</v>
      </c>
      <c r="H838" s="61">
        <f t="shared" ref="H838:H901" si="96">E838-G838</f>
        <v>1.1964039412755294E-2</v>
      </c>
      <c r="I838" s="31" t="e">
        <f t="shared" si="90"/>
        <v>#N/A</v>
      </c>
      <c r="J838">
        <v>0.16</v>
      </c>
      <c r="K838">
        <v>0</v>
      </c>
      <c r="L838">
        <v>-0.11</v>
      </c>
      <c r="M838">
        <v>-0.39</v>
      </c>
      <c r="N838">
        <v>6.0000000000000001E-3</v>
      </c>
      <c r="Q838" s="109">
        <f t="shared" si="95"/>
        <v>1.6000000000000001E-3</v>
      </c>
      <c r="R838" s="109">
        <f t="shared" si="91"/>
        <v>0</v>
      </c>
      <c r="S838" s="109">
        <f t="shared" si="92"/>
        <v>-1.1000000000000001E-3</v>
      </c>
      <c r="T838" s="109">
        <f t="shared" si="93"/>
        <v>-3.9000000000000003E-3</v>
      </c>
      <c r="U838" s="109">
        <f t="shared" si="94"/>
        <v>6.0000000000000002E-5</v>
      </c>
      <c r="W838" s="1"/>
    </row>
    <row r="839" spans="2:23" x14ac:dyDescent="0.25">
      <c r="B839" s="6"/>
      <c r="D839" s="6">
        <v>43873</v>
      </c>
      <c r="E839" s="61">
        <v>-2.2479164026894655E-3</v>
      </c>
      <c r="F839" s="30" t="e" cm="1">
        <f t="array" ref="F839">INDEX(Input!$D:$D,MATCH('FAMA FRENCH'!$F$4,Input!$B:$B,0)*MATCH('FAMA FRENCH'!D839,Input!A:A,0))</f>
        <v>#N/A</v>
      </c>
      <c r="G839" s="61">
        <v>4.2896825396825396E-5</v>
      </c>
      <c r="H839" s="61">
        <f t="shared" si="96"/>
        <v>-2.2908132280862908E-3</v>
      </c>
      <c r="I839" s="31" t="e">
        <f t="shared" ref="I839:I902" si="97">F839-G839</f>
        <v>#N/A</v>
      </c>
      <c r="J839">
        <v>0.15</v>
      </c>
      <c r="K839">
        <v>-0.35</v>
      </c>
      <c r="L839">
        <v>0.21</v>
      </c>
      <c r="M839">
        <v>0.06</v>
      </c>
      <c r="N839">
        <v>6.0000000000000001E-3</v>
      </c>
      <c r="Q839" s="109">
        <f t="shared" si="95"/>
        <v>1.5E-3</v>
      </c>
      <c r="R839" s="109">
        <f t="shared" si="91"/>
        <v>-3.4999999999999996E-3</v>
      </c>
      <c r="S839" s="109">
        <f t="shared" si="92"/>
        <v>2.0999999999999999E-3</v>
      </c>
      <c r="T839" s="109">
        <f t="shared" si="93"/>
        <v>5.9999999999999995E-4</v>
      </c>
      <c r="U839" s="109">
        <f t="shared" si="94"/>
        <v>6.0000000000000002E-5</v>
      </c>
      <c r="W839" s="1"/>
    </row>
    <row r="840" spans="2:23" x14ac:dyDescent="0.25">
      <c r="B840" s="6"/>
      <c r="D840" s="6">
        <v>43872</v>
      </c>
      <c r="E840" s="61">
        <v>1.6508264882465033E-2</v>
      </c>
      <c r="F840" s="30" t="e" cm="1">
        <f t="array" ref="F840">INDEX(Input!$D:$D,MATCH('FAMA FRENCH'!$F$4,Input!$B:$B,0)*MATCH('FAMA FRENCH'!D840,Input!A:A,0))</f>
        <v>#N/A</v>
      </c>
      <c r="G840" s="61">
        <v>4.1309523809523805E-5</v>
      </c>
      <c r="H840" s="61">
        <f t="shared" si="96"/>
        <v>1.646695535865551E-2</v>
      </c>
      <c r="I840" s="31" t="e">
        <f t="shared" si="97"/>
        <v>#N/A</v>
      </c>
      <c r="J840">
        <v>0.34</v>
      </c>
      <c r="K840">
        <v>1.05</v>
      </c>
      <c r="L840">
        <v>0.24</v>
      </c>
      <c r="M840">
        <v>0.33</v>
      </c>
      <c r="N840">
        <v>6.0000000000000001E-3</v>
      </c>
      <c r="Q840" s="109">
        <f t="shared" si="95"/>
        <v>3.4000000000000002E-3</v>
      </c>
      <c r="R840" s="109">
        <f t="shared" si="91"/>
        <v>1.0500000000000001E-2</v>
      </c>
      <c r="S840" s="109">
        <f t="shared" si="92"/>
        <v>2.3999999999999998E-3</v>
      </c>
      <c r="T840" s="109">
        <f t="shared" si="93"/>
        <v>3.3E-3</v>
      </c>
      <c r="U840" s="109">
        <f t="shared" si="94"/>
        <v>6.0000000000000002E-5</v>
      </c>
      <c r="W840" s="1"/>
    </row>
    <row r="841" spans="2:23" x14ac:dyDescent="0.25">
      <c r="B841" s="6"/>
      <c r="D841" s="6">
        <v>43871</v>
      </c>
      <c r="E841" s="61">
        <v>-1.5657611140724923E-2</v>
      </c>
      <c r="F841" s="30" t="e" cm="1">
        <f t="array" ref="F841">INDEX(Input!$D:$D,MATCH('FAMA FRENCH'!$F$4,Input!$B:$B,0)*MATCH('FAMA FRENCH'!D841,Input!A:A,0))</f>
        <v>#N/A</v>
      </c>
      <c r="G841" s="61">
        <v>4.1150793650793648E-5</v>
      </c>
      <c r="H841" s="61">
        <f t="shared" si="96"/>
        <v>-1.5698761934375718E-2</v>
      </c>
      <c r="I841" s="31" t="e">
        <f t="shared" si="97"/>
        <v>#N/A</v>
      </c>
      <c r="J841">
        <v>-0.17</v>
      </c>
      <c r="K841">
        <v>-0.88</v>
      </c>
      <c r="L841">
        <v>-0.12</v>
      </c>
      <c r="M841">
        <v>-0.51</v>
      </c>
      <c r="N841">
        <v>6.0000000000000001E-3</v>
      </c>
      <c r="Q841" s="109">
        <f t="shared" si="95"/>
        <v>-1.7000000000000001E-3</v>
      </c>
      <c r="R841" s="109">
        <f t="shared" si="91"/>
        <v>-8.8000000000000005E-3</v>
      </c>
      <c r="S841" s="109">
        <f t="shared" si="92"/>
        <v>-1.1999999999999999E-3</v>
      </c>
      <c r="T841" s="109">
        <f t="shared" si="93"/>
        <v>-5.1000000000000004E-3</v>
      </c>
      <c r="U841" s="109">
        <f t="shared" si="94"/>
        <v>6.0000000000000002E-5</v>
      </c>
      <c r="W841" s="1"/>
    </row>
    <row r="842" spans="2:23" x14ac:dyDescent="0.25">
      <c r="B842" s="6"/>
      <c r="D842" s="6">
        <v>43868</v>
      </c>
      <c r="E842" s="61">
        <v>1.4458619228295802E-3</v>
      </c>
      <c r="F842" s="30" t="e" cm="1">
        <f t="array" ref="F842">INDEX(Input!$D:$D,MATCH('FAMA FRENCH'!$F$4,Input!$B:$B,0)*MATCH('FAMA FRENCH'!D842,Input!A:A,0))</f>
        <v>#N/A</v>
      </c>
      <c r="G842" s="61">
        <v>4.2103174603174604E-5</v>
      </c>
      <c r="H842" s="61">
        <f t="shared" si="96"/>
        <v>1.4037587482264057E-3</v>
      </c>
      <c r="I842" s="31" t="e">
        <f t="shared" si="97"/>
        <v>#N/A</v>
      </c>
      <c r="J842">
        <v>-0.84</v>
      </c>
      <c r="K842">
        <v>-0.03</v>
      </c>
      <c r="L842">
        <v>-0.22</v>
      </c>
      <c r="M842">
        <v>-0.56999999999999995</v>
      </c>
      <c r="N842">
        <v>6.0000000000000001E-3</v>
      </c>
      <c r="Q842" s="109">
        <f t="shared" si="95"/>
        <v>-8.3999999999999995E-3</v>
      </c>
      <c r="R842" s="109">
        <f t="shared" si="91"/>
        <v>-2.9999999999999997E-4</v>
      </c>
      <c r="S842" s="109">
        <f t="shared" si="92"/>
        <v>-2.2000000000000001E-3</v>
      </c>
      <c r="T842" s="109">
        <f t="shared" si="93"/>
        <v>-5.6999999999999993E-3</v>
      </c>
      <c r="U842" s="109">
        <f t="shared" si="94"/>
        <v>6.0000000000000002E-5</v>
      </c>
      <c r="W842" s="1"/>
    </row>
    <row r="843" spans="2:23" x14ac:dyDescent="0.25">
      <c r="B843" s="6"/>
      <c r="D843" s="6">
        <v>43867</v>
      </c>
      <c r="E843" s="61">
        <v>5.8768436895152145E-3</v>
      </c>
      <c r="F843" s="30" t="e" cm="1">
        <f t="array" ref="F843">INDEX(Input!$D:$D,MATCH('FAMA FRENCH'!$F$4,Input!$B:$B,0)*MATCH('FAMA FRENCH'!D843,Input!A:A,0))</f>
        <v>#N/A</v>
      </c>
      <c r="G843" s="61">
        <v>4.3174603174603177E-5</v>
      </c>
      <c r="H843" s="61">
        <f t="shared" si="96"/>
        <v>5.8336690863406114E-3</v>
      </c>
      <c r="I843" s="31" t="e">
        <f t="shared" si="97"/>
        <v>#N/A</v>
      </c>
      <c r="J843">
        <v>-0.59</v>
      </c>
      <c r="K843">
        <v>-0.84</v>
      </c>
      <c r="L843">
        <v>-0.03</v>
      </c>
      <c r="M843">
        <v>-0.39</v>
      </c>
      <c r="N843">
        <v>6.0000000000000001E-3</v>
      </c>
      <c r="Q843" s="109">
        <f t="shared" si="95"/>
        <v>-5.8999999999999999E-3</v>
      </c>
      <c r="R843" s="109">
        <f t="shared" si="91"/>
        <v>-8.3999999999999995E-3</v>
      </c>
      <c r="S843" s="109">
        <f t="shared" si="92"/>
        <v>-2.9999999999999997E-4</v>
      </c>
      <c r="T843" s="109">
        <f t="shared" si="93"/>
        <v>-3.9000000000000003E-3</v>
      </c>
      <c r="U843" s="109">
        <f t="shared" si="94"/>
        <v>6.0000000000000002E-5</v>
      </c>
      <c r="W843" s="1"/>
    </row>
    <row r="844" spans="2:23" x14ac:dyDescent="0.25">
      <c r="B844" s="6"/>
      <c r="D844" s="6">
        <v>43866</v>
      </c>
      <c r="E844" s="61">
        <v>1.1443930118583578E-2</v>
      </c>
      <c r="F844" s="30" t="e" cm="1">
        <f t="array" ref="F844">INDEX(Input!$D:$D,MATCH('FAMA FRENCH'!$F$4,Input!$B:$B,0)*MATCH('FAMA FRENCH'!D844,Input!A:A,0))</f>
        <v>#N/A</v>
      </c>
      <c r="G844" s="61">
        <v>4.0396825396825396E-5</v>
      </c>
      <c r="H844" s="61">
        <f t="shared" si="96"/>
        <v>1.1403533293186753E-2</v>
      </c>
      <c r="I844" s="31" t="e">
        <f t="shared" si="97"/>
        <v>#N/A</v>
      </c>
      <c r="J844">
        <v>0.75</v>
      </c>
      <c r="K844">
        <v>1.47</v>
      </c>
      <c r="L844">
        <v>0.95</v>
      </c>
      <c r="M844">
        <v>0.66</v>
      </c>
      <c r="N844">
        <v>6.0000000000000001E-3</v>
      </c>
      <c r="Q844" s="109">
        <f t="shared" si="95"/>
        <v>7.4999999999999997E-3</v>
      </c>
      <c r="R844" s="109">
        <f t="shared" si="91"/>
        <v>1.47E-2</v>
      </c>
      <c r="S844" s="109">
        <f t="shared" si="92"/>
        <v>9.4999999999999998E-3</v>
      </c>
      <c r="T844" s="109">
        <f t="shared" si="93"/>
        <v>6.6E-3</v>
      </c>
      <c r="U844" s="109">
        <f t="shared" si="94"/>
        <v>6.0000000000000002E-5</v>
      </c>
      <c r="W844" s="1"/>
    </row>
    <row r="845" spans="2:23" x14ac:dyDescent="0.25">
      <c r="B845" s="6"/>
      <c r="D845" s="6">
        <v>43865</v>
      </c>
      <c r="E845" s="61">
        <v>1.1516544434353298E-2</v>
      </c>
      <c r="F845" s="30" t="e" cm="1">
        <f t="array" ref="F845">INDEX(Input!$D:$D,MATCH('FAMA FRENCH'!$F$4,Input!$B:$B,0)*MATCH('FAMA FRENCH'!D845,Input!A:A,0))</f>
        <v>#N/A</v>
      </c>
      <c r="G845" s="61">
        <v>3.6071428571428577E-5</v>
      </c>
      <c r="H845" s="61">
        <f t="shared" si="96"/>
        <v>1.1480473005781869E-2</v>
      </c>
      <c r="I845" s="31" t="e">
        <f t="shared" si="97"/>
        <v>#N/A</v>
      </c>
      <c r="J845">
        <v>-0.14000000000000001</v>
      </c>
      <c r="K845">
        <v>-0.68</v>
      </c>
      <c r="L845">
        <v>0.38</v>
      </c>
      <c r="M845">
        <v>-0.17</v>
      </c>
      <c r="N845">
        <v>6.0000000000000001E-3</v>
      </c>
      <c r="Q845" s="109">
        <f t="shared" si="95"/>
        <v>-1.4000000000000002E-3</v>
      </c>
      <c r="R845" s="109">
        <f t="shared" si="91"/>
        <v>-6.8000000000000005E-3</v>
      </c>
      <c r="S845" s="109">
        <f t="shared" si="92"/>
        <v>3.8E-3</v>
      </c>
      <c r="T845" s="109">
        <f t="shared" si="93"/>
        <v>-1.7000000000000001E-3</v>
      </c>
      <c r="U845" s="109">
        <f t="shared" si="94"/>
        <v>6.0000000000000002E-5</v>
      </c>
      <c r="W845" s="1"/>
    </row>
    <row r="846" spans="2:23" x14ac:dyDescent="0.25">
      <c r="B846" s="6"/>
      <c r="D846" s="6">
        <v>43864</v>
      </c>
      <c r="E846" s="61">
        <v>-9.9453140960563714E-3</v>
      </c>
      <c r="F846" s="30" t="e" cm="1">
        <f t="array" ref="F846">INDEX(Input!$D:$D,MATCH('FAMA FRENCH'!$F$4,Input!$B:$B,0)*MATCH('FAMA FRENCH'!D846,Input!A:A,0))</f>
        <v>#N/A</v>
      </c>
      <c r="G846" s="61">
        <v>3.6626984126984126E-5</v>
      </c>
      <c r="H846" s="61">
        <f t="shared" si="96"/>
        <v>-9.9819410801833559E-3</v>
      </c>
      <c r="I846" s="31" t="e">
        <f t="shared" si="97"/>
        <v>#N/A</v>
      </c>
      <c r="J846">
        <v>0.36</v>
      </c>
      <c r="K846">
        <v>-0.68</v>
      </c>
      <c r="L846">
        <v>-0.68</v>
      </c>
      <c r="M846">
        <v>-0.42</v>
      </c>
      <c r="N846">
        <v>6.0000000000000001E-3</v>
      </c>
      <c r="Q846" s="109">
        <f t="shared" si="95"/>
        <v>3.5999999999999999E-3</v>
      </c>
      <c r="R846" s="109">
        <f t="shared" si="91"/>
        <v>-6.8000000000000005E-3</v>
      </c>
      <c r="S846" s="109">
        <f t="shared" si="92"/>
        <v>-6.8000000000000005E-3</v>
      </c>
      <c r="T846" s="109">
        <f t="shared" si="93"/>
        <v>-4.1999999999999997E-3</v>
      </c>
      <c r="U846" s="109">
        <f t="shared" si="94"/>
        <v>6.0000000000000002E-5</v>
      </c>
      <c r="W846" s="1"/>
    </row>
    <row r="847" spans="2:23" x14ac:dyDescent="0.25">
      <c r="B847" s="6"/>
      <c r="D847" s="6">
        <v>43861</v>
      </c>
      <c r="E847" s="61">
        <v>-9.1374768642469729E-3</v>
      </c>
      <c r="F847" s="30" t="e" cm="1">
        <f t="array" ref="F847">INDEX(Input!$D:$D,MATCH('FAMA FRENCH'!$F$4,Input!$B:$B,0)*MATCH('FAMA FRENCH'!D847,Input!A:A,0))</f>
        <v>#N/A</v>
      </c>
      <c r="G847" s="61">
        <v>3.8015873015873014E-5</v>
      </c>
      <c r="H847" s="61">
        <f t="shared" si="96"/>
        <v>-9.1754927372628466E-3</v>
      </c>
      <c r="I847" s="31" t="e">
        <f t="shared" si="97"/>
        <v>#N/A</v>
      </c>
      <c r="J847">
        <v>-0.5</v>
      </c>
      <c r="K847">
        <v>-0.35</v>
      </c>
      <c r="L847">
        <v>-0.44</v>
      </c>
      <c r="M847">
        <v>-0.66</v>
      </c>
      <c r="N847">
        <v>6.0000000000000001E-3</v>
      </c>
      <c r="Q847" s="109">
        <f t="shared" si="95"/>
        <v>-5.0000000000000001E-3</v>
      </c>
      <c r="R847" s="109">
        <f t="shared" si="91"/>
        <v>-3.4999999999999996E-3</v>
      </c>
      <c r="S847" s="109">
        <f t="shared" si="92"/>
        <v>-4.4000000000000003E-3</v>
      </c>
      <c r="T847" s="109">
        <f t="shared" si="93"/>
        <v>-6.6E-3</v>
      </c>
      <c r="U847" s="109">
        <f t="shared" si="94"/>
        <v>6.0000000000000002E-5</v>
      </c>
      <c r="W847" s="1"/>
    </row>
    <row r="848" spans="2:23" x14ac:dyDescent="0.25">
      <c r="B848" s="6"/>
      <c r="D848" s="6">
        <v>43860</v>
      </c>
      <c r="E848" s="61">
        <v>-1.3379942047679629E-3</v>
      </c>
      <c r="F848" s="30" t="e" cm="1">
        <f t="array" ref="F848">INDEX(Input!$D:$D,MATCH('FAMA FRENCH'!$F$4,Input!$B:$B,0)*MATCH('FAMA FRENCH'!D848,Input!A:A,0))</f>
        <v>#N/A</v>
      </c>
      <c r="G848" s="61">
        <v>3.821428571428571E-5</v>
      </c>
      <c r="H848" s="61">
        <f t="shared" si="96"/>
        <v>-1.3762084904822486E-3</v>
      </c>
      <c r="I848" s="31" t="e">
        <f t="shared" si="97"/>
        <v>#N/A</v>
      </c>
      <c r="J848">
        <v>-0.64</v>
      </c>
      <c r="K848">
        <v>0.69</v>
      </c>
      <c r="L848">
        <v>-0.45</v>
      </c>
      <c r="M848">
        <v>-0.25</v>
      </c>
      <c r="N848">
        <v>6.0000000000000001E-3</v>
      </c>
      <c r="Q848" s="109">
        <f t="shared" si="95"/>
        <v>-6.4000000000000003E-3</v>
      </c>
      <c r="R848" s="109">
        <f t="shared" si="91"/>
        <v>6.8999999999999999E-3</v>
      </c>
      <c r="S848" s="109">
        <f t="shared" si="92"/>
        <v>-4.5000000000000005E-3</v>
      </c>
      <c r="T848" s="109">
        <f t="shared" si="93"/>
        <v>-2.5000000000000001E-3</v>
      </c>
      <c r="U848" s="109">
        <f t="shared" si="94"/>
        <v>6.0000000000000002E-5</v>
      </c>
      <c r="W848" s="1"/>
    </row>
    <row r="849" spans="2:23" x14ac:dyDescent="0.25">
      <c r="B849" s="6"/>
      <c r="D849" s="6">
        <v>43859</v>
      </c>
      <c r="E849" s="61">
        <v>7.5572349190589812E-3</v>
      </c>
      <c r="F849" s="30" t="e" cm="1">
        <f t="array" ref="F849">INDEX(Input!$D:$D,MATCH('FAMA FRENCH'!$F$4,Input!$B:$B,0)*MATCH('FAMA FRENCH'!D849,Input!A:A,0))</f>
        <v>#N/A</v>
      </c>
      <c r="G849" s="61">
        <v>4.0793650793650795E-5</v>
      </c>
      <c r="H849" s="61">
        <f t="shared" si="96"/>
        <v>7.5164412682653305E-3</v>
      </c>
      <c r="I849" s="31" t="e">
        <f t="shared" si="97"/>
        <v>#N/A</v>
      </c>
      <c r="J849">
        <v>-0.43</v>
      </c>
      <c r="K849">
        <v>-0.98</v>
      </c>
      <c r="L849">
        <v>0.26</v>
      </c>
      <c r="M849">
        <v>0.09</v>
      </c>
      <c r="N849">
        <v>6.0000000000000001E-3</v>
      </c>
      <c r="Q849" s="109">
        <f t="shared" si="95"/>
        <v>-4.3E-3</v>
      </c>
      <c r="R849" s="109">
        <f t="shared" si="91"/>
        <v>-9.7999999999999997E-3</v>
      </c>
      <c r="S849" s="109">
        <f t="shared" si="92"/>
        <v>2.5999999999999999E-3</v>
      </c>
      <c r="T849" s="109">
        <f t="shared" si="93"/>
        <v>8.9999999999999998E-4</v>
      </c>
      <c r="U849" s="109">
        <f t="shared" si="94"/>
        <v>6.0000000000000002E-5</v>
      </c>
      <c r="W849" s="1"/>
    </row>
    <row r="850" spans="2:23" x14ac:dyDescent="0.25">
      <c r="B850" s="6"/>
      <c r="D850" s="6">
        <v>43858</v>
      </c>
      <c r="E850" s="61">
        <v>-1.1041332882871251E-2</v>
      </c>
      <c r="F850" s="30" t="e" cm="1">
        <f t="array" ref="F850">INDEX(Input!$D:$D,MATCH('FAMA FRENCH'!$F$4,Input!$B:$B,0)*MATCH('FAMA FRENCH'!D850,Input!A:A,0))</f>
        <v>#N/A</v>
      </c>
      <c r="G850" s="61">
        <v>3.7777777777777771E-5</v>
      </c>
      <c r="H850" s="61">
        <f t="shared" si="96"/>
        <v>-1.1079110660649028E-2</v>
      </c>
      <c r="I850" s="31" t="e">
        <f t="shared" si="97"/>
        <v>#N/A</v>
      </c>
      <c r="J850">
        <v>-0.13</v>
      </c>
      <c r="K850">
        <v>-0.42</v>
      </c>
      <c r="L850">
        <v>0.17</v>
      </c>
      <c r="M850">
        <v>-0.06</v>
      </c>
      <c r="N850">
        <v>6.0000000000000001E-3</v>
      </c>
      <c r="Q850" s="109">
        <f t="shared" si="95"/>
        <v>-1.2999999999999999E-3</v>
      </c>
      <c r="R850" s="109">
        <f t="shared" si="91"/>
        <v>-4.1999999999999997E-3</v>
      </c>
      <c r="S850" s="109">
        <f t="shared" si="92"/>
        <v>1.7000000000000001E-3</v>
      </c>
      <c r="T850" s="109">
        <f t="shared" si="93"/>
        <v>-5.9999999999999995E-4</v>
      </c>
      <c r="U850" s="109">
        <f t="shared" si="94"/>
        <v>6.0000000000000002E-5</v>
      </c>
      <c r="W850" s="1"/>
    </row>
    <row r="851" spans="2:23" x14ac:dyDescent="0.25">
      <c r="B851" s="6"/>
      <c r="D851" s="6">
        <v>43854</v>
      </c>
      <c r="E851" s="61">
        <v>2.3797847436042075E-3</v>
      </c>
      <c r="F851" s="30" t="e" cm="1">
        <f t="array" ref="F851">INDEX(Input!$D:$D,MATCH('FAMA FRENCH'!$F$4,Input!$B:$B,0)*MATCH('FAMA FRENCH'!D851,Input!A:A,0))</f>
        <v>#N/A</v>
      </c>
      <c r="G851" s="61">
        <v>4.2738095238095239E-5</v>
      </c>
      <c r="H851" s="61">
        <f t="shared" si="96"/>
        <v>2.3370466483661123E-3</v>
      </c>
      <c r="I851" s="31" t="e">
        <f t="shared" si="97"/>
        <v>#N/A</v>
      </c>
      <c r="J851">
        <v>-0.5</v>
      </c>
      <c r="K851">
        <v>-0.28000000000000003</v>
      </c>
      <c r="L851">
        <v>0.17</v>
      </c>
      <c r="M851">
        <v>-0.03</v>
      </c>
      <c r="N851">
        <v>6.0000000000000001E-3</v>
      </c>
      <c r="Q851" s="109">
        <f t="shared" si="95"/>
        <v>-5.0000000000000001E-3</v>
      </c>
      <c r="R851" s="109">
        <f t="shared" si="91"/>
        <v>-2.8000000000000004E-3</v>
      </c>
      <c r="S851" s="109">
        <f t="shared" si="92"/>
        <v>1.7000000000000001E-3</v>
      </c>
      <c r="T851" s="109">
        <f t="shared" si="93"/>
        <v>-2.9999999999999997E-4</v>
      </c>
      <c r="U851" s="109">
        <f t="shared" si="94"/>
        <v>6.0000000000000002E-5</v>
      </c>
      <c r="W851" s="1"/>
    </row>
    <row r="852" spans="2:23" x14ac:dyDescent="0.25">
      <c r="B852" s="6"/>
      <c r="D852" s="6">
        <v>43853</v>
      </c>
      <c r="E852" s="61">
        <v>-7.1061478298281864E-3</v>
      </c>
      <c r="F852" s="30" t="e" cm="1">
        <f t="array" ref="F852">INDEX(Input!$D:$D,MATCH('FAMA FRENCH'!$F$4,Input!$B:$B,0)*MATCH('FAMA FRENCH'!D852,Input!A:A,0))</f>
        <v>#N/A</v>
      </c>
      <c r="G852" s="61">
        <v>4.4404761904761907E-5</v>
      </c>
      <c r="H852" s="61">
        <f t="shared" si="96"/>
        <v>-7.1505525917329484E-3</v>
      </c>
      <c r="I852" s="31" t="e">
        <f t="shared" si="97"/>
        <v>#N/A</v>
      </c>
      <c r="J852">
        <v>-7.0000000000000007E-2</v>
      </c>
      <c r="K852">
        <v>-0.14000000000000001</v>
      </c>
      <c r="L852">
        <v>0.28999999999999998</v>
      </c>
      <c r="M852">
        <v>-7.0000000000000007E-2</v>
      </c>
      <c r="N852">
        <v>6.0000000000000001E-3</v>
      </c>
      <c r="Q852" s="109">
        <f t="shared" si="95"/>
        <v>-7.000000000000001E-4</v>
      </c>
      <c r="R852" s="109">
        <f t="shared" si="91"/>
        <v>-1.4000000000000002E-3</v>
      </c>
      <c r="S852" s="109">
        <f t="shared" si="92"/>
        <v>2.8999999999999998E-3</v>
      </c>
      <c r="T852" s="109">
        <f t="shared" si="93"/>
        <v>-7.000000000000001E-4</v>
      </c>
      <c r="U852" s="109">
        <f t="shared" si="94"/>
        <v>6.0000000000000002E-5</v>
      </c>
      <c r="W852" s="1"/>
    </row>
    <row r="853" spans="2:23" x14ac:dyDescent="0.25">
      <c r="B853" s="6"/>
      <c r="D853" s="6">
        <v>43852</v>
      </c>
      <c r="E853" s="61">
        <v>3.8004049854366478E-2</v>
      </c>
      <c r="F853" s="30" t="e" cm="1">
        <f t="array" ref="F853">INDEX(Input!$D:$D,MATCH('FAMA FRENCH'!$F$4,Input!$B:$B,0)*MATCH('FAMA FRENCH'!D853,Input!A:A,0))</f>
        <v>#N/A</v>
      </c>
      <c r="G853" s="61">
        <v>4.4365079365079368E-5</v>
      </c>
      <c r="H853" s="61">
        <f t="shared" si="96"/>
        <v>3.7959684775001397E-2</v>
      </c>
      <c r="I853" s="31" t="e">
        <f t="shared" si="97"/>
        <v>#N/A</v>
      </c>
      <c r="J853">
        <v>-0.24</v>
      </c>
      <c r="K853">
        <v>0.01</v>
      </c>
      <c r="L853">
        <v>-0.27</v>
      </c>
      <c r="M853">
        <v>0.01</v>
      </c>
      <c r="N853">
        <v>6.0000000000000001E-3</v>
      </c>
      <c r="Q853" s="109">
        <f t="shared" si="95"/>
        <v>-2.3999999999999998E-3</v>
      </c>
      <c r="R853" s="109">
        <f t="shared" si="91"/>
        <v>1E-4</v>
      </c>
      <c r="S853" s="109">
        <f t="shared" si="92"/>
        <v>-2.7000000000000001E-3</v>
      </c>
      <c r="T853" s="109">
        <f t="shared" si="93"/>
        <v>1E-4</v>
      </c>
      <c r="U853" s="109">
        <f t="shared" si="94"/>
        <v>6.0000000000000002E-5</v>
      </c>
      <c r="W853" s="1"/>
    </row>
    <row r="854" spans="2:23" x14ac:dyDescent="0.25">
      <c r="B854" s="6"/>
      <c r="D854" s="6">
        <v>43851</v>
      </c>
      <c r="E854" s="61">
        <v>7.8382153299143731E-4</v>
      </c>
      <c r="F854" s="30" t="e" cm="1">
        <f t="array" ref="F854">INDEX(Input!$D:$D,MATCH('FAMA FRENCH'!$F$4,Input!$B:$B,0)*MATCH('FAMA FRENCH'!D854,Input!A:A,0))</f>
        <v>#N/A</v>
      </c>
      <c r="G854" s="61">
        <v>4.6269841269841266E-5</v>
      </c>
      <c r="H854" s="61">
        <f t="shared" si="96"/>
        <v>7.3755169172159604E-4</v>
      </c>
      <c r="I854" s="31" t="e">
        <f t="shared" si="97"/>
        <v>#N/A</v>
      </c>
      <c r="J854">
        <v>-0.67</v>
      </c>
      <c r="K854">
        <v>-0.62</v>
      </c>
      <c r="L854">
        <v>-0.11</v>
      </c>
      <c r="M854">
        <v>-0.25</v>
      </c>
      <c r="N854">
        <v>6.0000000000000001E-3</v>
      </c>
      <c r="Q854" s="109">
        <f t="shared" si="95"/>
        <v>-6.7000000000000002E-3</v>
      </c>
      <c r="R854" s="109">
        <f t="shared" ref="R854:R917" si="98">K854/100</f>
        <v>-6.1999999999999998E-3</v>
      </c>
      <c r="S854" s="109">
        <f t="shared" ref="S854:S917" si="99">L854/100</f>
        <v>-1.1000000000000001E-3</v>
      </c>
      <c r="T854" s="109">
        <f t="shared" ref="T854:T917" si="100">M854/100</f>
        <v>-2.5000000000000001E-3</v>
      </c>
      <c r="U854" s="109">
        <f t="shared" ref="U854:U917" si="101">N854/100</f>
        <v>6.0000000000000002E-5</v>
      </c>
      <c r="W854" s="1"/>
    </row>
    <row r="855" spans="2:23" x14ac:dyDescent="0.25">
      <c r="B855" s="6"/>
      <c r="D855" s="6">
        <v>43847</v>
      </c>
      <c r="E855" s="61">
        <v>9.9173816005175622E-3</v>
      </c>
      <c r="F855" s="30" t="e" cm="1">
        <f t="array" ref="F855">INDEX(Input!$D:$D,MATCH('FAMA FRENCH'!$F$4,Input!$B:$B,0)*MATCH('FAMA FRENCH'!D855,Input!A:A,0))</f>
        <v>#N/A</v>
      </c>
      <c r="G855" s="61">
        <v>4.7142857142857143E-5</v>
      </c>
      <c r="H855" s="61">
        <f t="shared" si="96"/>
        <v>9.8702387433747055E-3</v>
      </c>
      <c r="I855" s="31" t="e">
        <f t="shared" si="97"/>
        <v>#N/A</v>
      </c>
      <c r="J855">
        <v>-0.63</v>
      </c>
      <c r="K855">
        <v>-0.13</v>
      </c>
      <c r="L855">
        <v>0.23</v>
      </c>
      <c r="M855">
        <v>0</v>
      </c>
      <c r="N855">
        <v>6.0000000000000001E-3</v>
      </c>
      <c r="Q855" s="109">
        <f t="shared" ref="Q855:Q918" si="102">J855/100</f>
        <v>-6.3E-3</v>
      </c>
      <c r="R855" s="109">
        <f t="shared" si="98"/>
        <v>-1.2999999999999999E-3</v>
      </c>
      <c r="S855" s="109">
        <f t="shared" si="99"/>
        <v>2.3E-3</v>
      </c>
      <c r="T855" s="109">
        <f t="shared" si="100"/>
        <v>0</v>
      </c>
      <c r="U855" s="109">
        <f t="shared" si="101"/>
        <v>6.0000000000000002E-5</v>
      </c>
      <c r="W855" s="1"/>
    </row>
    <row r="856" spans="2:23" x14ac:dyDescent="0.25">
      <c r="B856" s="6"/>
      <c r="D856" s="6">
        <v>43846</v>
      </c>
      <c r="E856" s="61">
        <v>1.6963842575106539E-2</v>
      </c>
      <c r="F856" s="30" t="e" cm="1">
        <f t="array" ref="F856">INDEX(Input!$D:$D,MATCH('FAMA FRENCH'!$F$4,Input!$B:$B,0)*MATCH('FAMA FRENCH'!D856,Input!A:A,0))</f>
        <v>#N/A</v>
      </c>
      <c r="G856" s="61">
        <v>4.6944444444444446E-5</v>
      </c>
      <c r="H856" s="61">
        <f t="shared" si="96"/>
        <v>1.6916898130662095E-2</v>
      </c>
      <c r="I856" s="31" t="e">
        <f t="shared" si="97"/>
        <v>#N/A</v>
      </c>
      <c r="J856">
        <v>0.52</v>
      </c>
      <c r="K856">
        <v>-0.11</v>
      </c>
      <c r="L856">
        <v>0.03</v>
      </c>
      <c r="M856">
        <v>-0.1</v>
      </c>
      <c r="N856">
        <v>6.0000000000000001E-3</v>
      </c>
      <c r="Q856" s="109">
        <f t="shared" si="102"/>
        <v>5.1999999999999998E-3</v>
      </c>
      <c r="R856" s="109">
        <f t="shared" si="98"/>
        <v>-1.1000000000000001E-3</v>
      </c>
      <c r="S856" s="109">
        <f t="shared" si="99"/>
        <v>2.9999999999999997E-4</v>
      </c>
      <c r="T856" s="109">
        <f t="shared" si="100"/>
        <v>-1E-3</v>
      </c>
      <c r="U856" s="109">
        <f t="shared" si="101"/>
        <v>6.0000000000000002E-5</v>
      </c>
      <c r="W856" s="1"/>
    </row>
    <row r="857" spans="2:23" x14ac:dyDescent="0.25">
      <c r="B857" s="6"/>
      <c r="D857" s="6">
        <v>43845</v>
      </c>
      <c r="E857" s="61">
        <v>5.7636848636472959E-3</v>
      </c>
      <c r="F857" s="30" t="e" cm="1">
        <f t="array" ref="F857">INDEX(Input!$D:$D,MATCH('FAMA FRENCH'!$F$4,Input!$B:$B,0)*MATCH('FAMA FRENCH'!D857,Input!A:A,0))</f>
        <v>#N/A</v>
      </c>
      <c r="G857" s="61">
        <v>4.7896825396825402E-5</v>
      </c>
      <c r="H857" s="61">
        <f t="shared" si="96"/>
        <v>5.7157880382504708E-3</v>
      </c>
      <c r="I857" s="31" t="e">
        <f t="shared" si="97"/>
        <v>#N/A</v>
      </c>
      <c r="J857">
        <v>0.27</v>
      </c>
      <c r="K857">
        <v>-0.81</v>
      </c>
      <c r="L857">
        <v>-0.08</v>
      </c>
      <c r="M857">
        <v>-0.18</v>
      </c>
      <c r="N857">
        <v>6.0000000000000001E-3</v>
      </c>
      <c r="Q857" s="109">
        <f t="shared" si="102"/>
        <v>2.7000000000000001E-3</v>
      </c>
      <c r="R857" s="109">
        <f t="shared" si="98"/>
        <v>-8.1000000000000013E-3</v>
      </c>
      <c r="S857" s="109">
        <f t="shared" si="99"/>
        <v>-8.0000000000000004E-4</v>
      </c>
      <c r="T857" s="109">
        <f t="shared" si="100"/>
        <v>-1.8E-3</v>
      </c>
      <c r="U857" s="109">
        <f t="shared" si="101"/>
        <v>6.0000000000000002E-5</v>
      </c>
      <c r="W857" s="1"/>
    </row>
    <row r="858" spans="2:23" x14ac:dyDescent="0.25">
      <c r="B858" s="6"/>
      <c r="D858" s="6">
        <v>43844</v>
      </c>
      <c r="E858" s="61">
        <v>2.5978252954597984E-2</v>
      </c>
      <c r="F858" s="30" t="e" cm="1">
        <f t="array" ref="F858">INDEX(Input!$D:$D,MATCH('FAMA FRENCH'!$F$4,Input!$B:$B,0)*MATCH('FAMA FRENCH'!D858,Input!A:A,0))</f>
        <v>#N/A</v>
      </c>
      <c r="G858" s="61">
        <v>4.9722222222222221E-5</v>
      </c>
      <c r="H858" s="61">
        <f t="shared" si="96"/>
        <v>2.5928530732375762E-2</v>
      </c>
      <c r="I858" s="31" t="e">
        <f t="shared" si="97"/>
        <v>#N/A</v>
      </c>
      <c r="J858">
        <v>0.47</v>
      </c>
      <c r="K858">
        <v>-0.18</v>
      </c>
      <c r="L858">
        <v>-0.33</v>
      </c>
      <c r="M858">
        <v>-0.05</v>
      </c>
      <c r="N858">
        <v>6.0000000000000001E-3</v>
      </c>
      <c r="Q858" s="109">
        <f t="shared" si="102"/>
        <v>4.6999999999999993E-3</v>
      </c>
      <c r="R858" s="109">
        <f t="shared" si="98"/>
        <v>-1.8E-3</v>
      </c>
      <c r="S858" s="109">
        <f t="shared" si="99"/>
        <v>-3.3E-3</v>
      </c>
      <c r="T858" s="109">
        <f t="shared" si="100"/>
        <v>-5.0000000000000001E-4</v>
      </c>
      <c r="U858" s="109">
        <f t="shared" si="101"/>
        <v>6.0000000000000002E-5</v>
      </c>
      <c r="W858" s="1"/>
    </row>
    <row r="859" spans="2:23" x14ac:dyDescent="0.25">
      <c r="B859" s="6"/>
      <c r="D859" s="6">
        <v>43843</v>
      </c>
      <c r="E859" s="61">
        <v>5.298358964354339E-3</v>
      </c>
      <c r="F859" s="30" t="e" cm="1">
        <f t="array" ref="F859">INDEX(Input!$D:$D,MATCH('FAMA FRENCH'!$F$4,Input!$B:$B,0)*MATCH('FAMA FRENCH'!D859,Input!A:A,0))</f>
        <v>#N/A</v>
      </c>
      <c r="G859" s="61">
        <v>4.8015873015873013E-5</v>
      </c>
      <c r="H859" s="61">
        <f t="shared" si="96"/>
        <v>5.2503430913384656E-3</v>
      </c>
      <c r="I859" s="31" t="e">
        <f t="shared" si="97"/>
        <v>#N/A</v>
      </c>
      <c r="J859">
        <v>-0.1</v>
      </c>
      <c r="K859">
        <v>-0.08</v>
      </c>
      <c r="L859">
        <v>0.34</v>
      </c>
      <c r="M859">
        <v>0.27</v>
      </c>
      <c r="N859">
        <v>6.0000000000000001E-3</v>
      </c>
      <c r="Q859" s="109">
        <f t="shared" si="102"/>
        <v>-1E-3</v>
      </c>
      <c r="R859" s="109">
        <f t="shared" si="98"/>
        <v>-8.0000000000000004E-4</v>
      </c>
      <c r="S859" s="109">
        <f t="shared" si="99"/>
        <v>3.4000000000000002E-3</v>
      </c>
      <c r="T859" s="109">
        <f t="shared" si="100"/>
        <v>2.7000000000000001E-3</v>
      </c>
      <c r="U859" s="109">
        <f t="shared" si="101"/>
        <v>6.0000000000000002E-5</v>
      </c>
      <c r="W859" s="1"/>
    </row>
    <row r="860" spans="2:23" x14ac:dyDescent="0.25">
      <c r="B860" s="6"/>
      <c r="D860" s="6">
        <v>43840</v>
      </c>
      <c r="E860" s="61">
        <v>1.5551595808380864E-5</v>
      </c>
      <c r="F860" s="30" t="e" cm="1">
        <f t="array" ref="F860">INDEX(Input!$D:$D,MATCH('FAMA FRENCH'!$F$4,Input!$B:$B,0)*MATCH('FAMA FRENCH'!D860,Input!A:A,0))</f>
        <v>#N/A</v>
      </c>
      <c r="G860" s="61">
        <v>4.9563492063492071E-5</v>
      </c>
      <c r="H860" s="61">
        <f t="shared" si="96"/>
        <v>-3.4011896255111207E-5</v>
      </c>
      <c r="I860" s="31" t="e">
        <f t="shared" si="97"/>
        <v>#N/A</v>
      </c>
      <c r="J860">
        <v>-0.27</v>
      </c>
      <c r="K860">
        <v>-0.33</v>
      </c>
      <c r="L860">
        <v>0.04</v>
      </c>
      <c r="M860">
        <v>-0.08</v>
      </c>
      <c r="N860">
        <v>6.0000000000000001E-3</v>
      </c>
      <c r="Q860" s="109">
        <f t="shared" si="102"/>
        <v>-2.7000000000000001E-3</v>
      </c>
      <c r="R860" s="109">
        <f t="shared" si="98"/>
        <v>-3.3E-3</v>
      </c>
      <c r="S860" s="109">
        <f t="shared" si="99"/>
        <v>4.0000000000000002E-4</v>
      </c>
      <c r="T860" s="109">
        <f t="shared" si="100"/>
        <v>-8.0000000000000004E-4</v>
      </c>
      <c r="U860" s="109">
        <f t="shared" si="101"/>
        <v>6.0000000000000002E-5</v>
      </c>
      <c r="W860" s="1"/>
    </row>
    <row r="861" spans="2:23" x14ac:dyDescent="0.25">
      <c r="B861" s="6"/>
      <c r="D861" s="6">
        <v>43839</v>
      </c>
      <c r="E861" s="61">
        <v>3.5803160336883237E-2</v>
      </c>
      <c r="F861" s="30" t="e" cm="1">
        <f t="array" ref="F861">INDEX(Input!$D:$D,MATCH('FAMA FRENCH'!$F$4,Input!$B:$B,0)*MATCH('FAMA FRENCH'!D861,Input!A:A,0))</f>
        <v>#N/A</v>
      </c>
      <c r="G861" s="61">
        <v>4.9007936507936514E-5</v>
      </c>
      <c r="H861" s="61">
        <f t="shared" si="96"/>
        <v>3.57541524003753E-2</v>
      </c>
      <c r="I861" s="31" t="e">
        <f t="shared" si="97"/>
        <v>#N/A</v>
      </c>
      <c r="J861">
        <v>-0.71</v>
      </c>
      <c r="K861">
        <v>-0.48</v>
      </c>
      <c r="L861">
        <v>-0.14000000000000001</v>
      </c>
      <c r="M861">
        <v>0.04</v>
      </c>
      <c r="N861">
        <v>6.0000000000000001E-3</v>
      </c>
      <c r="Q861" s="109">
        <f t="shared" si="102"/>
        <v>-7.0999999999999995E-3</v>
      </c>
      <c r="R861" s="109">
        <f t="shared" si="98"/>
        <v>-4.7999999999999996E-3</v>
      </c>
      <c r="S861" s="109">
        <f t="shared" si="99"/>
        <v>-1.4000000000000002E-3</v>
      </c>
      <c r="T861" s="109">
        <f t="shared" si="100"/>
        <v>4.0000000000000002E-4</v>
      </c>
      <c r="U861" s="109">
        <f t="shared" si="101"/>
        <v>6.0000000000000002E-5</v>
      </c>
      <c r="W861" s="1"/>
    </row>
    <row r="862" spans="2:23" x14ac:dyDescent="0.25">
      <c r="B862" s="6"/>
      <c r="D862" s="6">
        <v>43838</v>
      </c>
      <c r="E862" s="61">
        <v>-2.4043869904903172E-2</v>
      </c>
      <c r="F862" s="30" t="e" cm="1">
        <f t="array" ref="F862">INDEX(Input!$D:$D,MATCH('FAMA FRENCH'!$F$4,Input!$B:$B,0)*MATCH('FAMA FRENCH'!D862,Input!A:A,0))</f>
        <v>#N/A</v>
      </c>
      <c r="G862" s="61">
        <v>4.6944444444444446E-5</v>
      </c>
      <c r="H862" s="61">
        <f t="shared" si="96"/>
        <v>-2.4090814349347615E-2</v>
      </c>
      <c r="I862" s="31" t="e">
        <f t="shared" si="97"/>
        <v>#N/A</v>
      </c>
      <c r="J862">
        <v>-0.17</v>
      </c>
      <c r="K862">
        <v>-0.64</v>
      </c>
      <c r="L862">
        <v>-0.19</v>
      </c>
      <c r="M862">
        <v>-0.17</v>
      </c>
      <c r="N862">
        <v>6.0000000000000001E-3</v>
      </c>
      <c r="Q862" s="109">
        <f t="shared" si="102"/>
        <v>-1.7000000000000001E-3</v>
      </c>
      <c r="R862" s="109">
        <f t="shared" si="98"/>
        <v>-6.4000000000000003E-3</v>
      </c>
      <c r="S862" s="109">
        <f t="shared" si="99"/>
        <v>-1.9E-3</v>
      </c>
      <c r="T862" s="109">
        <f t="shared" si="100"/>
        <v>-1.7000000000000001E-3</v>
      </c>
      <c r="U862" s="109">
        <f t="shared" si="101"/>
        <v>6.0000000000000002E-5</v>
      </c>
      <c r="W862" s="1"/>
    </row>
    <row r="863" spans="2:23" x14ac:dyDescent="0.25">
      <c r="B863" s="6"/>
      <c r="D863" s="6">
        <v>43837</v>
      </c>
      <c r="E863" s="61">
        <v>3.6640688494121852E-2</v>
      </c>
      <c r="F863" s="30" t="e" cm="1">
        <f t="array" ref="F863">INDEX(Input!$D:$D,MATCH('FAMA FRENCH'!$F$4,Input!$B:$B,0)*MATCH('FAMA FRENCH'!D863,Input!A:A,0))</f>
        <v>#N/A</v>
      </c>
      <c r="G863" s="61">
        <v>4.8452380952380951E-5</v>
      </c>
      <c r="H863" s="61">
        <f t="shared" si="96"/>
        <v>3.6592236113169474E-2</v>
      </c>
      <c r="I863" s="31" t="e">
        <f t="shared" si="97"/>
        <v>#N/A</v>
      </c>
      <c r="J863">
        <v>-0.03</v>
      </c>
      <c r="K863">
        <v>-0.25</v>
      </c>
      <c r="L863">
        <v>-0.12</v>
      </c>
      <c r="M863">
        <v>-0.25</v>
      </c>
      <c r="N863">
        <v>6.0000000000000001E-3</v>
      </c>
      <c r="Q863" s="109">
        <f t="shared" si="102"/>
        <v>-2.9999999999999997E-4</v>
      </c>
      <c r="R863" s="109">
        <f t="shared" si="98"/>
        <v>-2.5000000000000001E-3</v>
      </c>
      <c r="S863" s="109">
        <f t="shared" si="99"/>
        <v>-1.1999999999999999E-3</v>
      </c>
      <c r="T863" s="109">
        <f t="shared" si="100"/>
        <v>-2.5000000000000001E-3</v>
      </c>
      <c r="U863" s="109">
        <f t="shared" si="101"/>
        <v>6.0000000000000002E-5</v>
      </c>
      <c r="W863" s="1"/>
    </row>
    <row r="864" spans="2:23" x14ac:dyDescent="0.25">
      <c r="B864" s="6"/>
      <c r="D864" s="6">
        <v>43836</v>
      </c>
      <c r="E864" s="61">
        <v>-9.4385661994938874E-3</v>
      </c>
      <c r="F864" s="30" t="e" cm="1">
        <f t="array" ref="F864">INDEX(Input!$D:$D,MATCH('FAMA FRENCH'!$F$4,Input!$B:$B,0)*MATCH('FAMA FRENCH'!D864,Input!A:A,0))</f>
        <v>#N/A</v>
      </c>
      <c r="G864" s="61">
        <v>4.8174603174603177E-5</v>
      </c>
      <c r="H864" s="61">
        <f t="shared" si="96"/>
        <v>-9.4867408026684912E-3</v>
      </c>
      <c r="I864" s="31" t="e">
        <f t="shared" si="97"/>
        <v>#N/A</v>
      </c>
      <c r="J864">
        <v>-0.2</v>
      </c>
      <c r="K864">
        <v>-0.55000000000000004</v>
      </c>
      <c r="L864">
        <v>-0.17</v>
      </c>
      <c r="M864">
        <v>-0.26</v>
      </c>
      <c r="N864">
        <v>6.0000000000000001E-3</v>
      </c>
      <c r="Q864" s="109">
        <f t="shared" si="102"/>
        <v>-2E-3</v>
      </c>
      <c r="R864" s="109">
        <f t="shared" si="98"/>
        <v>-5.5000000000000005E-3</v>
      </c>
      <c r="S864" s="109">
        <f t="shared" si="99"/>
        <v>-1.7000000000000001E-3</v>
      </c>
      <c r="T864" s="109">
        <f t="shared" si="100"/>
        <v>-2.5999999999999999E-3</v>
      </c>
      <c r="U864" s="109">
        <f t="shared" si="101"/>
        <v>6.0000000000000002E-5</v>
      </c>
      <c r="W864" s="1"/>
    </row>
    <row r="865" spans="2:23" x14ac:dyDescent="0.25">
      <c r="B865" s="6"/>
      <c r="D865" s="6">
        <v>43833</v>
      </c>
      <c r="E865" s="61">
        <v>8.3422082782073324E-3</v>
      </c>
      <c r="F865" s="30" t="e" cm="1">
        <f t="array" ref="F865">INDEX(Input!$D:$D,MATCH('FAMA FRENCH'!$F$4,Input!$B:$B,0)*MATCH('FAMA FRENCH'!D865,Input!A:A,0))</f>
        <v>#N/A</v>
      </c>
      <c r="G865" s="61">
        <v>4.9920634920634924E-5</v>
      </c>
      <c r="H865" s="61">
        <f t="shared" si="96"/>
        <v>8.2922876432866971E-3</v>
      </c>
      <c r="I865" s="31" t="e">
        <f t="shared" si="97"/>
        <v>#N/A</v>
      </c>
      <c r="J865">
        <v>0.3</v>
      </c>
      <c r="K865">
        <v>0</v>
      </c>
      <c r="L865">
        <v>-0.14000000000000001</v>
      </c>
      <c r="M865">
        <v>-0.1</v>
      </c>
      <c r="N865">
        <v>6.0000000000000001E-3</v>
      </c>
      <c r="Q865" s="109">
        <f t="shared" si="102"/>
        <v>3.0000000000000001E-3</v>
      </c>
      <c r="R865" s="109">
        <f t="shared" si="98"/>
        <v>0</v>
      </c>
      <c r="S865" s="109">
        <f t="shared" si="99"/>
        <v>-1.4000000000000002E-3</v>
      </c>
      <c r="T865" s="109">
        <f t="shared" si="100"/>
        <v>-1E-3</v>
      </c>
      <c r="U865" s="109">
        <f t="shared" si="101"/>
        <v>6.0000000000000002E-5</v>
      </c>
      <c r="W865" s="1"/>
    </row>
    <row r="866" spans="2:23" x14ac:dyDescent="0.25">
      <c r="B866" s="6"/>
      <c r="D866" s="6">
        <v>43832</v>
      </c>
      <c r="E866" s="61">
        <v>-1.4711778366818735E-2</v>
      </c>
      <c r="F866" s="30" t="e" cm="1">
        <f t="array" ref="F866">INDEX(Input!$D:$D,MATCH('FAMA FRENCH'!$F$4,Input!$B:$B,0)*MATCH('FAMA FRENCH'!D866,Input!A:A,0))</f>
        <v>#N/A</v>
      </c>
      <c r="G866" s="61">
        <v>5.472222222222222E-5</v>
      </c>
      <c r="H866" s="61">
        <f t="shared" si="96"/>
        <v>-1.4766500589040957E-2</v>
      </c>
      <c r="I866" s="31" t="e">
        <f t="shared" si="97"/>
        <v>#N/A</v>
      </c>
      <c r="J866">
        <v>-0.97</v>
      </c>
      <c r="K866">
        <v>-0.34</v>
      </c>
      <c r="L866">
        <v>0.24</v>
      </c>
      <c r="M866">
        <v>-0.22</v>
      </c>
      <c r="N866">
        <v>6.0000000000000001E-3</v>
      </c>
      <c r="Q866" s="109">
        <f t="shared" si="102"/>
        <v>-9.7000000000000003E-3</v>
      </c>
      <c r="R866" s="109">
        <f t="shared" si="98"/>
        <v>-3.4000000000000002E-3</v>
      </c>
      <c r="S866" s="109">
        <f t="shared" si="99"/>
        <v>2.3999999999999998E-3</v>
      </c>
      <c r="T866" s="109">
        <f t="shared" si="100"/>
        <v>-2.2000000000000001E-3</v>
      </c>
      <c r="U866" s="109">
        <f t="shared" si="101"/>
        <v>6.0000000000000002E-5</v>
      </c>
      <c r="W866" s="1"/>
    </row>
    <row r="867" spans="2:23" x14ac:dyDescent="0.25">
      <c r="B867" s="6"/>
      <c r="D867" s="6">
        <v>43830</v>
      </c>
      <c r="E867" s="61">
        <v>-1.037238384506475E-2</v>
      </c>
      <c r="F867" s="30" t="e" cm="1">
        <f t="array" ref="F867">INDEX(Input!$D:$D,MATCH('FAMA FRENCH'!$F$4,Input!$B:$B,0)*MATCH('FAMA FRENCH'!D867,Input!A:A,0))</f>
        <v>#N/A</v>
      </c>
      <c r="G867" s="61">
        <v>5.4484126984126978E-5</v>
      </c>
      <c r="H867" s="61">
        <f t="shared" si="96"/>
        <v>-1.0426867972048877E-2</v>
      </c>
      <c r="I867" s="31" t="e">
        <f t="shared" si="97"/>
        <v>#N/A</v>
      </c>
      <c r="J867">
        <v>0.01</v>
      </c>
      <c r="K867">
        <v>0.12</v>
      </c>
      <c r="L867">
        <v>-0.12</v>
      </c>
      <c r="M867">
        <v>0.25</v>
      </c>
      <c r="N867">
        <v>7.0000000000000001E-3</v>
      </c>
      <c r="Q867" s="109">
        <f t="shared" si="102"/>
        <v>1E-4</v>
      </c>
      <c r="R867" s="109">
        <f t="shared" si="98"/>
        <v>1.1999999999999999E-3</v>
      </c>
      <c r="S867" s="109">
        <f t="shared" si="99"/>
        <v>-1.1999999999999999E-3</v>
      </c>
      <c r="T867" s="109">
        <f t="shared" si="100"/>
        <v>2.5000000000000001E-3</v>
      </c>
      <c r="U867" s="109">
        <f t="shared" si="101"/>
        <v>7.0000000000000007E-5</v>
      </c>
      <c r="W867" s="1"/>
    </row>
    <row r="868" spans="2:23" x14ac:dyDescent="0.25">
      <c r="B868" s="6"/>
      <c r="D868" s="6">
        <v>43829</v>
      </c>
      <c r="E868" s="61">
        <v>1.7713342653166153E-3</v>
      </c>
      <c r="F868" s="30" t="e" cm="1">
        <f t="array" ref="F868">INDEX(Input!$D:$D,MATCH('FAMA FRENCH'!$F$4,Input!$B:$B,0)*MATCH('FAMA FRENCH'!D868,Input!A:A,0))</f>
        <v>#N/A</v>
      </c>
      <c r="G868" s="61">
        <v>5.1825396825396828E-5</v>
      </c>
      <c r="H868" s="61">
        <f t="shared" si="96"/>
        <v>1.7195088684912184E-3</v>
      </c>
      <c r="I868" s="31" t="e">
        <f t="shared" si="97"/>
        <v>#N/A</v>
      </c>
      <c r="J868">
        <v>0.28000000000000003</v>
      </c>
      <c r="K868">
        <v>0.56000000000000005</v>
      </c>
      <c r="L868">
        <v>0.11</v>
      </c>
      <c r="M868">
        <v>0.38</v>
      </c>
      <c r="N868">
        <v>7.0000000000000001E-3</v>
      </c>
      <c r="Q868" s="109">
        <f t="shared" si="102"/>
        <v>2.8000000000000004E-3</v>
      </c>
      <c r="R868" s="109">
        <f t="shared" si="98"/>
        <v>5.6000000000000008E-3</v>
      </c>
      <c r="S868" s="109">
        <f t="shared" si="99"/>
        <v>1.1000000000000001E-3</v>
      </c>
      <c r="T868" s="109">
        <f t="shared" si="100"/>
        <v>3.8E-3</v>
      </c>
      <c r="U868" s="109">
        <f t="shared" si="101"/>
        <v>7.0000000000000007E-5</v>
      </c>
      <c r="W868" s="1"/>
    </row>
    <row r="869" spans="2:23" x14ac:dyDescent="0.25">
      <c r="B869" s="6"/>
      <c r="D869" s="6">
        <v>43826</v>
      </c>
      <c r="E869" s="61">
        <v>7.59905818076579E-3</v>
      </c>
      <c r="F869" s="30" t="e" cm="1">
        <f t="array" ref="F869">INDEX(Input!$D:$D,MATCH('FAMA FRENCH'!$F$4,Input!$B:$B,0)*MATCH('FAMA FRENCH'!D869,Input!A:A,0))</f>
        <v>#N/A</v>
      </c>
      <c r="G869" s="61">
        <v>5.1666666666666671E-5</v>
      </c>
      <c r="H869" s="61">
        <f t="shared" si="96"/>
        <v>7.5473915140991232E-3</v>
      </c>
      <c r="I869" s="31" t="e">
        <f t="shared" si="97"/>
        <v>#N/A</v>
      </c>
      <c r="J869">
        <v>-0.55000000000000004</v>
      </c>
      <c r="K869">
        <v>-7.0000000000000007E-2</v>
      </c>
      <c r="L869">
        <v>0.25</v>
      </c>
      <c r="M869">
        <v>0.1</v>
      </c>
      <c r="N869">
        <v>7.0000000000000001E-3</v>
      </c>
      <c r="Q869" s="109">
        <f t="shared" si="102"/>
        <v>-5.5000000000000005E-3</v>
      </c>
      <c r="R869" s="109">
        <f t="shared" si="98"/>
        <v>-7.000000000000001E-4</v>
      </c>
      <c r="S869" s="109">
        <f t="shared" si="99"/>
        <v>2.5000000000000001E-3</v>
      </c>
      <c r="T869" s="109">
        <f t="shared" si="100"/>
        <v>1E-3</v>
      </c>
      <c r="U869" s="109">
        <f t="shared" si="101"/>
        <v>7.0000000000000007E-5</v>
      </c>
      <c r="W869" s="1"/>
    </row>
    <row r="870" spans="2:23" x14ac:dyDescent="0.25">
      <c r="B870" s="6"/>
      <c r="D870" s="6">
        <v>43823</v>
      </c>
      <c r="E870" s="61">
        <v>2.8250950150125582E-3</v>
      </c>
      <c r="F870" s="30" t="e" cm="1">
        <f t="array" ref="F870">INDEX(Input!$D:$D,MATCH('FAMA FRENCH'!$F$4,Input!$B:$B,0)*MATCH('FAMA FRENCH'!D870,Input!A:A,0))</f>
        <v>#N/A</v>
      </c>
      <c r="G870" s="61">
        <v>5.2142857142857142E-5</v>
      </c>
      <c r="H870" s="61">
        <f t="shared" si="96"/>
        <v>2.7729521578697012E-3</v>
      </c>
      <c r="I870" s="31" t="e">
        <f t="shared" si="97"/>
        <v>#N/A</v>
      </c>
      <c r="J870">
        <v>0.37</v>
      </c>
      <c r="K870">
        <v>0</v>
      </c>
      <c r="L870">
        <v>-0.28000000000000003</v>
      </c>
      <c r="M870">
        <v>0.04</v>
      </c>
      <c r="N870">
        <v>7.0000000000000001E-3</v>
      </c>
      <c r="Q870" s="109">
        <f t="shared" si="102"/>
        <v>3.7000000000000002E-3</v>
      </c>
      <c r="R870" s="109">
        <f t="shared" si="98"/>
        <v>0</v>
      </c>
      <c r="S870" s="109">
        <f t="shared" si="99"/>
        <v>-2.8000000000000004E-3</v>
      </c>
      <c r="T870" s="109">
        <f t="shared" si="100"/>
        <v>4.0000000000000002E-4</v>
      </c>
      <c r="U870" s="109">
        <f t="shared" si="101"/>
        <v>7.0000000000000007E-5</v>
      </c>
      <c r="W870" s="1"/>
    </row>
    <row r="871" spans="2:23" x14ac:dyDescent="0.25">
      <c r="B871" s="6"/>
      <c r="D871" s="6">
        <v>43822</v>
      </c>
      <c r="E871" s="61">
        <v>-5.03510529790961E-3</v>
      </c>
      <c r="F871" s="30" t="e" cm="1">
        <f t="array" ref="F871">INDEX(Input!$D:$D,MATCH('FAMA FRENCH'!$F$4,Input!$B:$B,0)*MATCH('FAMA FRENCH'!D871,Input!A:A,0))</f>
        <v>#N/A</v>
      </c>
      <c r="G871" s="61">
        <v>5.1269841269841272E-5</v>
      </c>
      <c r="H871" s="61">
        <f t="shared" si="96"/>
        <v>-5.0863751391794516E-3</v>
      </c>
      <c r="I871" s="31" t="e">
        <f t="shared" si="97"/>
        <v>#N/A</v>
      </c>
      <c r="J871">
        <v>0.16</v>
      </c>
      <c r="K871">
        <v>-0.35</v>
      </c>
      <c r="L871">
        <v>-0.13</v>
      </c>
      <c r="M871">
        <v>0.34</v>
      </c>
      <c r="N871">
        <v>7.0000000000000001E-3</v>
      </c>
      <c r="Q871" s="109">
        <f t="shared" si="102"/>
        <v>1.6000000000000001E-3</v>
      </c>
      <c r="R871" s="109">
        <f t="shared" si="98"/>
        <v>-3.4999999999999996E-3</v>
      </c>
      <c r="S871" s="109">
        <f t="shared" si="99"/>
        <v>-1.2999999999999999E-3</v>
      </c>
      <c r="T871" s="109">
        <f t="shared" si="100"/>
        <v>3.4000000000000002E-3</v>
      </c>
      <c r="U871" s="109">
        <f t="shared" si="101"/>
        <v>7.0000000000000007E-5</v>
      </c>
      <c r="W871" s="1"/>
    </row>
    <row r="872" spans="2:23" x14ac:dyDescent="0.25">
      <c r="B872" s="6"/>
      <c r="D872" s="6">
        <v>43819</v>
      </c>
      <c r="E872" s="61">
        <v>-2.9691474328592021E-3</v>
      </c>
      <c r="F872" s="30" t="e" cm="1">
        <f t="array" ref="F872">INDEX(Input!$D:$D,MATCH('FAMA FRENCH'!$F$4,Input!$B:$B,0)*MATCH('FAMA FRENCH'!D872,Input!A:A,0))</f>
        <v>#N/A</v>
      </c>
      <c r="G872" s="61">
        <v>5.2142857142857142E-5</v>
      </c>
      <c r="H872" s="61">
        <f t="shared" si="96"/>
        <v>-3.0212902900020591E-3</v>
      </c>
      <c r="I872" s="31" t="e">
        <f t="shared" si="97"/>
        <v>#N/A</v>
      </c>
      <c r="J872">
        <v>-0.27</v>
      </c>
      <c r="K872">
        <v>-0.3</v>
      </c>
      <c r="L872">
        <v>0</v>
      </c>
      <c r="M872">
        <v>-7.0000000000000007E-2</v>
      </c>
      <c r="N872">
        <v>7.0000000000000001E-3</v>
      </c>
      <c r="Q872" s="109">
        <f t="shared" si="102"/>
        <v>-2.7000000000000001E-3</v>
      </c>
      <c r="R872" s="109">
        <f t="shared" si="98"/>
        <v>-3.0000000000000001E-3</v>
      </c>
      <c r="S872" s="109">
        <f t="shared" si="99"/>
        <v>0</v>
      </c>
      <c r="T872" s="109">
        <f t="shared" si="100"/>
        <v>-7.000000000000001E-4</v>
      </c>
      <c r="U872" s="109">
        <f t="shared" si="101"/>
        <v>7.0000000000000007E-5</v>
      </c>
      <c r="W872" s="1"/>
    </row>
    <row r="873" spans="2:23" x14ac:dyDescent="0.25">
      <c r="B873" s="6"/>
      <c r="D873" s="6">
        <v>43818</v>
      </c>
      <c r="E873" s="61">
        <v>-6.6170701727918781E-3</v>
      </c>
      <c r="F873" s="30" t="e" cm="1">
        <f t="array" ref="F873">INDEX(Input!$D:$D,MATCH('FAMA FRENCH'!$F$4,Input!$B:$B,0)*MATCH('FAMA FRENCH'!D873,Input!A:A,0))</f>
        <v>#N/A</v>
      </c>
      <c r="G873" s="61">
        <v>4.9920634920634924E-5</v>
      </c>
      <c r="H873" s="61">
        <f t="shared" si="96"/>
        <v>-6.6669908077125134E-3</v>
      </c>
      <c r="I873" s="31" t="e">
        <f t="shared" si="97"/>
        <v>#N/A</v>
      </c>
      <c r="J873">
        <v>-0.14000000000000001</v>
      </c>
      <c r="K873">
        <v>-0.42</v>
      </c>
      <c r="L873">
        <v>-0.25</v>
      </c>
      <c r="M873">
        <v>-0.03</v>
      </c>
      <c r="N873">
        <v>7.0000000000000001E-3</v>
      </c>
      <c r="Q873" s="109">
        <f t="shared" si="102"/>
        <v>-1.4000000000000002E-3</v>
      </c>
      <c r="R873" s="109">
        <f t="shared" si="98"/>
        <v>-4.1999999999999997E-3</v>
      </c>
      <c r="S873" s="109">
        <f t="shared" si="99"/>
        <v>-2.5000000000000001E-3</v>
      </c>
      <c r="T873" s="109">
        <f t="shared" si="100"/>
        <v>-2.9999999999999997E-4</v>
      </c>
      <c r="U873" s="109">
        <f t="shared" si="101"/>
        <v>7.0000000000000007E-5</v>
      </c>
      <c r="W873" s="1"/>
    </row>
    <row r="874" spans="2:23" x14ac:dyDescent="0.25">
      <c r="B874" s="6"/>
      <c r="D874" s="6">
        <v>43817</v>
      </c>
      <c r="E874" s="61">
        <v>1.2667970012600812E-2</v>
      </c>
      <c r="F874" s="30" t="e" cm="1">
        <f t="array" ref="F874">INDEX(Input!$D:$D,MATCH('FAMA FRENCH'!$F$4,Input!$B:$B,0)*MATCH('FAMA FRENCH'!D874,Input!A:A,0))</f>
        <v>#N/A</v>
      </c>
      <c r="G874" s="61">
        <v>4.7103174603174603E-5</v>
      </c>
      <c r="H874" s="61">
        <f t="shared" si="96"/>
        <v>1.2620866837997636E-2</v>
      </c>
      <c r="I874" s="31" t="e">
        <f t="shared" si="97"/>
        <v>#N/A</v>
      </c>
      <c r="J874">
        <v>0.3</v>
      </c>
      <c r="K874">
        <v>0.09</v>
      </c>
      <c r="L874">
        <v>0.28000000000000003</v>
      </c>
      <c r="M874">
        <v>0</v>
      </c>
      <c r="N874">
        <v>7.0000000000000001E-3</v>
      </c>
      <c r="Q874" s="109">
        <f t="shared" si="102"/>
        <v>3.0000000000000001E-3</v>
      </c>
      <c r="R874" s="109">
        <f t="shared" si="98"/>
        <v>8.9999999999999998E-4</v>
      </c>
      <c r="S874" s="109">
        <f t="shared" si="99"/>
        <v>2.8000000000000004E-3</v>
      </c>
      <c r="T874" s="109">
        <f t="shared" si="100"/>
        <v>0</v>
      </c>
      <c r="U874" s="109">
        <f t="shared" si="101"/>
        <v>7.0000000000000007E-5</v>
      </c>
      <c r="W874" s="1"/>
    </row>
    <row r="875" spans="2:23" x14ac:dyDescent="0.25">
      <c r="B875" s="6"/>
      <c r="D875" s="6">
        <v>43816</v>
      </c>
      <c r="E875" s="61">
        <v>-9.8699635870019512E-3</v>
      </c>
      <c r="F875" s="30" t="e" cm="1">
        <f t="array" ref="F875">INDEX(Input!$D:$D,MATCH('FAMA FRENCH'!$F$4,Input!$B:$B,0)*MATCH('FAMA FRENCH'!D875,Input!A:A,0))</f>
        <v>#N/A</v>
      </c>
      <c r="G875" s="61">
        <v>4.6507936507936508E-5</v>
      </c>
      <c r="H875" s="61">
        <f t="shared" si="96"/>
        <v>-9.9164715235098878E-3</v>
      </c>
      <c r="I875" s="31" t="e">
        <f t="shared" si="97"/>
        <v>#N/A</v>
      </c>
      <c r="J875">
        <v>0.48</v>
      </c>
      <c r="K875">
        <v>0.67</v>
      </c>
      <c r="L875">
        <v>0.11</v>
      </c>
      <c r="M875">
        <v>-0.03</v>
      </c>
      <c r="N875">
        <v>7.0000000000000001E-3</v>
      </c>
      <c r="Q875" s="109">
        <f t="shared" si="102"/>
        <v>4.7999999999999996E-3</v>
      </c>
      <c r="R875" s="109">
        <f t="shared" si="98"/>
        <v>6.7000000000000002E-3</v>
      </c>
      <c r="S875" s="109">
        <f t="shared" si="99"/>
        <v>1.1000000000000001E-3</v>
      </c>
      <c r="T875" s="109">
        <f t="shared" si="100"/>
        <v>-2.9999999999999997E-4</v>
      </c>
      <c r="U875" s="109">
        <f t="shared" si="101"/>
        <v>7.0000000000000007E-5</v>
      </c>
      <c r="W875" s="1"/>
    </row>
    <row r="876" spans="2:23" x14ac:dyDescent="0.25">
      <c r="B876" s="6"/>
      <c r="D876" s="6">
        <v>43815</v>
      </c>
      <c r="E876" s="61">
        <v>1.6261022675235624E-2</v>
      </c>
      <c r="F876" s="30" t="e" cm="1">
        <f t="array" ref="F876">INDEX(Input!$D:$D,MATCH('FAMA FRENCH'!$F$4,Input!$B:$B,0)*MATCH('FAMA FRENCH'!D876,Input!A:A,0))</f>
        <v>#N/A</v>
      </c>
      <c r="G876" s="61">
        <v>4.6349206349206344E-5</v>
      </c>
      <c r="H876" s="61">
        <f t="shared" si="96"/>
        <v>1.6214673468886418E-2</v>
      </c>
      <c r="I876" s="31" t="e">
        <f t="shared" si="97"/>
        <v>#N/A</v>
      </c>
      <c r="J876">
        <v>-0.04</v>
      </c>
      <c r="K876">
        <v>-0.04</v>
      </c>
      <c r="L876">
        <v>-0.4</v>
      </c>
      <c r="M876">
        <v>0.2</v>
      </c>
      <c r="N876">
        <v>7.0000000000000001E-3</v>
      </c>
      <c r="Q876" s="109">
        <f t="shared" si="102"/>
        <v>-4.0000000000000002E-4</v>
      </c>
      <c r="R876" s="109">
        <f t="shared" si="98"/>
        <v>-4.0000000000000002E-4</v>
      </c>
      <c r="S876" s="109">
        <f t="shared" si="99"/>
        <v>-4.0000000000000001E-3</v>
      </c>
      <c r="T876" s="109">
        <f t="shared" si="100"/>
        <v>2E-3</v>
      </c>
      <c r="U876" s="109">
        <f t="shared" si="101"/>
        <v>7.0000000000000007E-5</v>
      </c>
      <c r="W876" s="1"/>
    </row>
    <row r="877" spans="2:23" x14ac:dyDescent="0.25">
      <c r="B877" s="6"/>
      <c r="D877" s="6">
        <v>43812</v>
      </c>
      <c r="E877" s="61">
        <v>3.7051511408112012E-2</v>
      </c>
      <c r="F877" s="30" t="e" cm="1">
        <f t="array" ref="F877">INDEX(Input!$D:$D,MATCH('FAMA FRENCH'!$F$4,Input!$B:$B,0)*MATCH('FAMA FRENCH'!D877,Input!A:A,0))</f>
        <v>#N/A</v>
      </c>
      <c r="G877" s="61">
        <v>5.0396825396825395E-5</v>
      </c>
      <c r="H877" s="61">
        <f t="shared" si="96"/>
        <v>3.7001114582715183E-2</v>
      </c>
      <c r="I877" s="31" t="e">
        <f t="shared" si="97"/>
        <v>#N/A</v>
      </c>
      <c r="J877">
        <v>-0.45</v>
      </c>
      <c r="K877">
        <v>-0.54</v>
      </c>
      <c r="L877">
        <v>-0.27</v>
      </c>
      <c r="M877">
        <v>-0.23</v>
      </c>
      <c r="N877">
        <v>7.0000000000000001E-3</v>
      </c>
      <c r="Q877" s="109">
        <f t="shared" si="102"/>
        <v>-4.5000000000000005E-3</v>
      </c>
      <c r="R877" s="109">
        <f t="shared" si="98"/>
        <v>-5.4000000000000003E-3</v>
      </c>
      <c r="S877" s="109">
        <f t="shared" si="99"/>
        <v>-2.7000000000000001E-3</v>
      </c>
      <c r="T877" s="109">
        <f t="shared" si="100"/>
        <v>-2.3E-3</v>
      </c>
      <c r="U877" s="109">
        <f t="shared" si="101"/>
        <v>7.0000000000000007E-5</v>
      </c>
      <c r="W877" s="1"/>
    </row>
    <row r="878" spans="2:23" x14ac:dyDescent="0.25">
      <c r="B878" s="6"/>
      <c r="D878" s="6">
        <v>43811</v>
      </c>
      <c r="E878" s="61">
        <v>1.1624236827743132E-2</v>
      </c>
      <c r="F878" s="30" t="e" cm="1">
        <f t="array" ref="F878">INDEX(Input!$D:$D,MATCH('FAMA FRENCH'!$F$4,Input!$B:$B,0)*MATCH('FAMA FRENCH'!D878,Input!A:A,0))</f>
        <v>#N/A</v>
      </c>
      <c r="G878" s="61">
        <v>4.6111111111111102E-5</v>
      </c>
      <c r="H878" s="61">
        <f t="shared" si="96"/>
        <v>1.1578125716632021E-2</v>
      </c>
      <c r="I878" s="31" t="e">
        <f t="shared" si="97"/>
        <v>#N/A</v>
      </c>
      <c r="J878">
        <v>0.12</v>
      </c>
      <c r="K878">
        <v>1.1399999999999999</v>
      </c>
      <c r="L878">
        <v>0.12</v>
      </c>
      <c r="M878">
        <v>0.2</v>
      </c>
      <c r="N878">
        <v>7.0000000000000001E-3</v>
      </c>
      <c r="Q878" s="109">
        <f t="shared" si="102"/>
        <v>1.1999999999999999E-3</v>
      </c>
      <c r="R878" s="109">
        <f t="shared" si="98"/>
        <v>1.1399999999999999E-2</v>
      </c>
      <c r="S878" s="109">
        <f t="shared" si="99"/>
        <v>1.1999999999999999E-3</v>
      </c>
      <c r="T878" s="109">
        <f t="shared" si="100"/>
        <v>2E-3</v>
      </c>
      <c r="U878" s="109">
        <f t="shared" si="101"/>
        <v>7.0000000000000007E-5</v>
      </c>
      <c r="W878" s="1"/>
    </row>
    <row r="879" spans="2:23" x14ac:dyDescent="0.25">
      <c r="B879" s="6"/>
      <c r="D879" s="6">
        <v>43810</v>
      </c>
      <c r="E879" s="61">
        <v>-1.163535204773501E-2</v>
      </c>
      <c r="F879" s="30" t="e" cm="1">
        <f t="array" ref="F879">INDEX(Input!$D:$D,MATCH('FAMA FRENCH'!$F$4,Input!$B:$B,0)*MATCH('FAMA FRENCH'!D879,Input!A:A,0))</f>
        <v>#N/A</v>
      </c>
      <c r="G879" s="61">
        <v>4.5436507936507935E-5</v>
      </c>
      <c r="H879" s="61">
        <f t="shared" si="96"/>
        <v>-1.1680788555671518E-2</v>
      </c>
      <c r="I879" s="31" t="e">
        <f t="shared" si="97"/>
        <v>#N/A</v>
      </c>
      <c r="J879">
        <v>-0.09</v>
      </c>
      <c r="K879">
        <v>0.13</v>
      </c>
      <c r="L879">
        <v>0.32</v>
      </c>
      <c r="M879">
        <v>0.16</v>
      </c>
      <c r="N879">
        <v>7.0000000000000001E-3</v>
      </c>
      <c r="Q879" s="109">
        <f t="shared" si="102"/>
        <v>-8.9999999999999998E-4</v>
      </c>
      <c r="R879" s="109">
        <f t="shared" si="98"/>
        <v>1.2999999999999999E-3</v>
      </c>
      <c r="S879" s="109">
        <f t="shared" si="99"/>
        <v>3.2000000000000002E-3</v>
      </c>
      <c r="T879" s="109">
        <f t="shared" si="100"/>
        <v>1.6000000000000001E-3</v>
      </c>
      <c r="U879" s="109">
        <f t="shared" si="101"/>
        <v>7.0000000000000007E-5</v>
      </c>
      <c r="W879" s="1"/>
    </row>
    <row r="880" spans="2:23" x14ac:dyDescent="0.25">
      <c r="B880" s="6"/>
      <c r="D880" s="6">
        <v>43809</v>
      </c>
      <c r="E880" s="61">
        <v>4.5624580395766598E-3</v>
      </c>
      <c r="F880" s="30" t="e" cm="1">
        <f t="array" ref="F880">INDEX(Input!$D:$D,MATCH('FAMA FRENCH'!$F$4,Input!$B:$B,0)*MATCH('FAMA FRENCH'!D880,Input!A:A,0))</f>
        <v>#N/A</v>
      </c>
      <c r="G880" s="61">
        <v>4.4960317460317457E-5</v>
      </c>
      <c r="H880" s="61">
        <f t="shared" si="96"/>
        <v>4.5174977221163421E-3</v>
      </c>
      <c r="I880" s="31" t="e">
        <f t="shared" si="97"/>
        <v>#N/A</v>
      </c>
      <c r="J880">
        <v>0.28000000000000003</v>
      </c>
      <c r="K880">
        <v>-0.09</v>
      </c>
      <c r="L880">
        <v>-0.2</v>
      </c>
      <c r="M880">
        <v>0.04</v>
      </c>
      <c r="N880">
        <v>7.0000000000000001E-3</v>
      </c>
      <c r="Q880" s="109">
        <f t="shared" si="102"/>
        <v>2.8000000000000004E-3</v>
      </c>
      <c r="R880" s="109">
        <f t="shared" si="98"/>
        <v>-8.9999999999999998E-4</v>
      </c>
      <c r="S880" s="109">
        <f t="shared" si="99"/>
        <v>-2E-3</v>
      </c>
      <c r="T880" s="109">
        <f t="shared" si="100"/>
        <v>4.0000000000000002E-4</v>
      </c>
      <c r="U880" s="109">
        <f t="shared" si="101"/>
        <v>7.0000000000000007E-5</v>
      </c>
      <c r="W880" s="1"/>
    </row>
    <row r="881" spans="2:23" x14ac:dyDescent="0.25">
      <c r="B881" s="6"/>
      <c r="D881" s="6">
        <v>43808</v>
      </c>
      <c r="E881" s="61">
        <v>-1.6564703190363184E-3</v>
      </c>
      <c r="F881" s="30" t="e" cm="1">
        <f t="array" ref="F881">INDEX(Input!$D:$D,MATCH('FAMA FRENCH'!$F$4,Input!$B:$B,0)*MATCH('FAMA FRENCH'!D881,Input!A:A,0))</f>
        <v>#N/A</v>
      </c>
      <c r="G881" s="61">
        <v>4.6269841269841266E-5</v>
      </c>
      <c r="H881" s="61">
        <f t="shared" si="96"/>
        <v>-1.7027401603061597E-3</v>
      </c>
      <c r="I881" s="31" t="e">
        <f t="shared" si="97"/>
        <v>#N/A</v>
      </c>
      <c r="J881">
        <v>0.31</v>
      </c>
      <c r="K881">
        <v>0.11</v>
      </c>
      <c r="L881">
        <v>-0.13</v>
      </c>
      <c r="M881">
        <v>-0.22</v>
      </c>
      <c r="N881">
        <v>7.0000000000000001E-3</v>
      </c>
      <c r="Q881" s="109">
        <f t="shared" si="102"/>
        <v>3.0999999999999999E-3</v>
      </c>
      <c r="R881" s="109">
        <f t="shared" si="98"/>
        <v>1.1000000000000001E-3</v>
      </c>
      <c r="S881" s="109">
        <f t="shared" si="99"/>
        <v>-1.2999999999999999E-3</v>
      </c>
      <c r="T881" s="109">
        <f t="shared" si="100"/>
        <v>-2.2000000000000001E-3</v>
      </c>
      <c r="U881" s="109">
        <f t="shared" si="101"/>
        <v>7.0000000000000007E-5</v>
      </c>
      <c r="W881" s="1"/>
    </row>
    <row r="882" spans="2:23" x14ac:dyDescent="0.25">
      <c r="B882" s="6"/>
      <c r="D882" s="6">
        <v>43805</v>
      </c>
      <c r="E882" s="61">
        <v>2.3008262612817291E-3</v>
      </c>
      <c r="F882" s="30" t="e" cm="1">
        <f t="array" ref="F882">INDEX(Input!$D:$D,MATCH('FAMA FRENCH'!$F$4,Input!$B:$B,0)*MATCH('FAMA FRENCH'!D882,Input!A:A,0))</f>
        <v>#N/A</v>
      </c>
      <c r="G882" s="61">
        <v>4.4682539682539682E-5</v>
      </c>
      <c r="H882" s="61">
        <f t="shared" si="96"/>
        <v>2.2561437215991892E-3</v>
      </c>
      <c r="I882" s="31" t="e">
        <f t="shared" si="97"/>
        <v>#N/A</v>
      </c>
      <c r="J882">
        <v>0.38</v>
      </c>
      <c r="K882">
        <v>0.37</v>
      </c>
      <c r="L882">
        <v>0.34</v>
      </c>
      <c r="M882">
        <v>0.22</v>
      </c>
      <c r="N882">
        <v>7.0000000000000001E-3</v>
      </c>
      <c r="Q882" s="109">
        <f t="shared" si="102"/>
        <v>3.8E-3</v>
      </c>
      <c r="R882" s="109">
        <f t="shared" si="98"/>
        <v>3.7000000000000002E-3</v>
      </c>
      <c r="S882" s="109">
        <f t="shared" si="99"/>
        <v>3.4000000000000002E-3</v>
      </c>
      <c r="T882" s="109">
        <f t="shared" si="100"/>
        <v>2.2000000000000001E-3</v>
      </c>
      <c r="U882" s="109">
        <f t="shared" si="101"/>
        <v>7.0000000000000007E-5</v>
      </c>
      <c r="W882" s="1"/>
    </row>
    <row r="883" spans="2:23" x14ac:dyDescent="0.25">
      <c r="B883" s="6"/>
      <c r="D883" s="6">
        <v>43804</v>
      </c>
      <c r="E883" s="61">
        <v>1.6215255216943811E-2</v>
      </c>
      <c r="F883" s="30" t="e" cm="1">
        <f t="array" ref="F883">INDEX(Input!$D:$D,MATCH('FAMA FRENCH'!$F$4,Input!$B:$B,0)*MATCH('FAMA FRENCH'!D883,Input!A:A,0))</f>
        <v>#N/A</v>
      </c>
      <c r="G883" s="61">
        <v>4.3492063492063498E-5</v>
      </c>
      <c r="H883" s="61">
        <f t="shared" si="96"/>
        <v>1.6171763153451747E-2</v>
      </c>
      <c r="I883" s="31" t="e">
        <f t="shared" si="97"/>
        <v>#N/A</v>
      </c>
      <c r="J883">
        <v>-0.14000000000000001</v>
      </c>
      <c r="K883">
        <v>0.46</v>
      </c>
      <c r="L883">
        <v>0.26</v>
      </c>
      <c r="M883">
        <v>0.35</v>
      </c>
      <c r="N883">
        <v>7.0000000000000001E-3</v>
      </c>
      <c r="Q883" s="109">
        <f t="shared" si="102"/>
        <v>-1.4000000000000002E-3</v>
      </c>
      <c r="R883" s="109">
        <f t="shared" si="98"/>
        <v>4.5999999999999999E-3</v>
      </c>
      <c r="S883" s="109">
        <f t="shared" si="99"/>
        <v>2.5999999999999999E-3</v>
      </c>
      <c r="T883" s="109">
        <f t="shared" si="100"/>
        <v>3.4999999999999996E-3</v>
      </c>
      <c r="U883" s="109">
        <f t="shared" si="101"/>
        <v>7.0000000000000007E-5</v>
      </c>
      <c r="W883" s="1"/>
    </row>
    <row r="884" spans="2:23" x14ac:dyDescent="0.25">
      <c r="B884" s="6"/>
      <c r="D884" s="6">
        <v>43803</v>
      </c>
      <c r="E884" s="61">
        <v>-1.7929407915075694E-2</v>
      </c>
      <c r="F884" s="30" t="e" cm="1">
        <f t="array" ref="F884">INDEX(Input!$D:$D,MATCH('FAMA FRENCH'!$F$4,Input!$B:$B,0)*MATCH('FAMA FRENCH'!D884,Input!A:A,0))</f>
        <v>#N/A</v>
      </c>
      <c r="G884" s="61">
        <v>4.2738095238095239E-5</v>
      </c>
      <c r="H884" s="61">
        <f t="shared" si="96"/>
        <v>-1.7972146010313789E-2</v>
      </c>
      <c r="I884" s="31" t="e">
        <f t="shared" si="97"/>
        <v>#N/A</v>
      </c>
      <c r="J884">
        <v>0.21</v>
      </c>
      <c r="K884">
        <v>0.24</v>
      </c>
      <c r="L884">
        <v>0.16</v>
      </c>
      <c r="M884">
        <v>0.09</v>
      </c>
      <c r="N884">
        <v>7.0000000000000001E-3</v>
      </c>
      <c r="Q884" s="109">
        <f t="shared" si="102"/>
        <v>2.0999999999999999E-3</v>
      </c>
      <c r="R884" s="109">
        <f t="shared" si="98"/>
        <v>2.3999999999999998E-3</v>
      </c>
      <c r="S884" s="109">
        <f t="shared" si="99"/>
        <v>1.6000000000000001E-3</v>
      </c>
      <c r="T884" s="109">
        <f t="shared" si="100"/>
        <v>8.9999999999999998E-4</v>
      </c>
      <c r="U884" s="109">
        <f t="shared" si="101"/>
        <v>7.0000000000000007E-5</v>
      </c>
      <c r="W884" s="1"/>
    </row>
    <row r="885" spans="2:23" x14ac:dyDescent="0.25">
      <c r="B885" s="6"/>
      <c r="D885" s="6">
        <v>43802</v>
      </c>
      <c r="E885" s="61">
        <v>-2.4132925228830131E-2</v>
      </c>
      <c r="F885" s="30" t="e" cm="1">
        <f t="array" ref="F885">INDEX(Input!$D:$D,MATCH('FAMA FRENCH'!$F$4,Input!$B:$B,0)*MATCH('FAMA FRENCH'!D885,Input!A:A,0))</f>
        <v>#N/A</v>
      </c>
      <c r="G885" s="61">
        <v>4.5039682539682542E-5</v>
      </c>
      <c r="H885" s="61">
        <f t="shared" si="96"/>
        <v>-2.4177964911369813E-2</v>
      </c>
      <c r="I885" s="31" t="e">
        <f t="shared" si="97"/>
        <v>#N/A</v>
      </c>
      <c r="J885">
        <v>0.42</v>
      </c>
      <c r="K885">
        <v>-0.83</v>
      </c>
      <c r="L885">
        <v>-0.51</v>
      </c>
      <c r="M885">
        <v>-0.55000000000000004</v>
      </c>
      <c r="N885">
        <v>7.0000000000000001E-3</v>
      </c>
      <c r="Q885" s="109">
        <f t="shared" si="102"/>
        <v>4.1999999999999997E-3</v>
      </c>
      <c r="R885" s="109">
        <f t="shared" si="98"/>
        <v>-8.3000000000000001E-3</v>
      </c>
      <c r="S885" s="109">
        <f t="shared" si="99"/>
        <v>-5.1000000000000004E-3</v>
      </c>
      <c r="T885" s="109">
        <f t="shared" si="100"/>
        <v>-5.5000000000000005E-3</v>
      </c>
      <c r="U885" s="109">
        <f t="shared" si="101"/>
        <v>7.0000000000000007E-5</v>
      </c>
      <c r="W885" s="1"/>
    </row>
    <row r="886" spans="2:23" x14ac:dyDescent="0.25">
      <c r="B886" s="6"/>
      <c r="D886" s="6">
        <v>43801</v>
      </c>
      <c r="E886" s="61">
        <v>8.9814293982066699E-3</v>
      </c>
      <c r="F886" s="30" t="e" cm="1">
        <f t="array" ref="F886">INDEX(Input!$D:$D,MATCH('FAMA FRENCH'!$F$4,Input!$B:$B,0)*MATCH('FAMA FRENCH'!D886,Input!A:A,0))</f>
        <v>#N/A</v>
      </c>
      <c r="G886" s="61">
        <v>4.2817460317460317E-5</v>
      </c>
      <c r="H886" s="61">
        <f t="shared" si="96"/>
        <v>8.9386119378892098E-3</v>
      </c>
      <c r="I886" s="31" t="e">
        <f t="shared" si="97"/>
        <v>#N/A</v>
      </c>
      <c r="J886">
        <v>-0.13</v>
      </c>
      <c r="K886">
        <v>0.48</v>
      </c>
      <c r="L886">
        <v>0.09</v>
      </c>
      <c r="M886">
        <v>0.2</v>
      </c>
      <c r="N886">
        <v>7.0000000000000001E-3</v>
      </c>
      <c r="Q886" s="109">
        <f t="shared" si="102"/>
        <v>-1.2999999999999999E-3</v>
      </c>
      <c r="R886" s="109">
        <f t="shared" si="98"/>
        <v>4.7999999999999996E-3</v>
      </c>
      <c r="S886" s="109">
        <f t="shared" si="99"/>
        <v>8.9999999999999998E-4</v>
      </c>
      <c r="T886" s="109">
        <f t="shared" si="100"/>
        <v>2E-3</v>
      </c>
      <c r="U886" s="109">
        <f t="shared" si="101"/>
        <v>7.0000000000000007E-5</v>
      </c>
      <c r="W886" s="1"/>
    </row>
    <row r="887" spans="2:23" x14ac:dyDescent="0.25">
      <c r="B887" s="6"/>
      <c r="D887" s="6">
        <v>43798</v>
      </c>
      <c r="E887" s="61">
        <v>-1.3896033872045049E-2</v>
      </c>
      <c r="F887" s="30" t="e" cm="1">
        <f t="array" ref="F887">INDEX(Input!$D:$D,MATCH('FAMA FRENCH'!$F$4,Input!$B:$B,0)*MATCH('FAMA FRENCH'!D887,Input!A:A,0))</f>
        <v>#N/A</v>
      </c>
      <c r="G887" s="61">
        <v>4.0634920634920638E-5</v>
      </c>
      <c r="H887" s="61">
        <f t="shared" si="96"/>
        <v>-1.393666879267997E-2</v>
      </c>
      <c r="I887" s="31" t="e">
        <f t="shared" si="97"/>
        <v>#N/A</v>
      </c>
      <c r="J887">
        <v>-0.11</v>
      </c>
      <c r="K887">
        <v>-0.31</v>
      </c>
      <c r="L887">
        <v>-0.47</v>
      </c>
      <c r="M887">
        <v>0</v>
      </c>
      <c r="N887">
        <v>6.0000000000000001E-3</v>
      </c>
      <c r="Q887" s="109">
        <f t="shared" si="102"/>
        <v>-1.1000000000000001E-3</v>
      </c>
      <c r="R887" s="109">
        <f t="shared" si="98"/>
        <v>-3.0999999999999999E-3</v>
      </c>
      <c r="S887" s="109">
        <f t="shared" si="99"/>
        <v>-4.6999999999999993E-3</v>
      </c>
      <c r="T887" s="109">
        <f t="shared" si="100"/>
        <v>0</v>
      </c>
      <c r="U887" s="109">
        <f t="shared" si="101"/>
        <v>6.0000000000000002E-5</v>
      </c>
      <c r="W887" s="1"/>
    </row>
    <row r="888" spans="2:23" x14ac:dyDescent="0.25">
      <c r="B888" s="6"/>
      <c r="D888" s="6">
        <v>43796</v>
      </c>
      <c r="E888" s="61">
        <v>-4.2119249140374036E-3</v>
      </c>
      <c r="F888" s="30" t="e" cm="1">
        <f t="array" ref="F888">INDEX(Input!$D:$D,MATCH('FAMA FRENCH'!$F$4,Input!$B:$B,0)*MATCH('FAMA FRENCH'!D888,Input!A:A,0))</f>
        <v>#N/A</v>
      </c>
      <c r="G888" s="61">
        <v>4.1746031746031744E-5</v>
      </c>
      <c r="H888" s="61">
        <f t="shared" si="96"/>
        <v>-4.2536709457834353E-3</v>
      </c>
      <c r="I888" s="31" t="e">
        <f t="shared" si="97"/>
        <v>#N/A</v>
      </c>
      <c r="J888">
        <v>0.22</v>
      </c>
      <c r="K888">
        <v>-0.03</v>
      </c>
      <c r="L888">
        <v>0.03</v>
      </c>
      <c r="M888">
        <v>-0.02</v>
      </c>
      <c r="N888">
        <v>6.0000000000000001E-3</v>
      </c>
      <c r="Q888" s="109">
        <f t="shared" si="102"/>
        <v>2.2000000000000001E-3</v>
      </c>
      <c r="R888" s="109">
        <f t="shared" si="98"/>
        <v>-2.9999999999999997E-4</v>
      </c>
      <c r="S888" s="109">
        <f t="shared" si="99"/>
        <v>2.9999999999999997E-4</v>
      </c>
      <c r="T888" s="109">
        <f t="shared" si="100"/>
        <v>-2.0000000000000001E-4</v>
      </c>
      <c r="U888" s="109">
        <f t="shared" si="101"/>
        <v>6.0000000000000002E-5</v>
      </c>
      <c r="W888" s="1"/>
    </row>
    <row r="889" spans="2:23" x14ac:dyDescent="0.25">
      <c r="B889" s="6"/>
      <c r="D889" s="6">
        <v>43795</v>
      </c>
      <c r="E889" s="61">
        <v>1.5233933413276887E-2</v>
      </c>
      <c r="F889" s="30" t="e" cm="1">
        <f t="array" ref="F889">INDEX(Input!$D:$D,MATCH('FAMA FRENCH'!$F$4,Input!$B:$B,0)*MATCH('FAMA FRENCH'!D889,Input!A:A,0))</f>
        <v>#N/A</v>
      </c>
      <c r="G889" s="61">
        <v>4.3134920634920631E-5</v>
      </c>
      <c r="H889" s="61">
        <f t="shared" si="96"/>
        <v>1.5190798492641966E-2</v>
      </c>
      <c r="I889" s="31" t="e">
        <f t="shared" si="97"/>
        <v>#N/A</v>
      </c>
      <c r="J889">
        <v>-0.09</v>
      </c>
      <c r="K889">
        <v>-0.9</v>
      </c>
      <c r="L889">
        <v>0.2</v>
      </c>
      <c r="M889">
        <v>-0.25</v>
      </c>
      <c r="N889">
        <v>6.0000000000000001E-3</v>
      </c>
      <c r="Q889" s="109">
        <f t="shared" si="102"/>
        <v>-8.9999999999999998E-4</v>
      </c>
      <c r="R889" s="109">
        <f t="shared" si="98"/>
        <v>-9.0000000000000011E-3</v>
      </c>
      <c r="S889" s="109">
        <f t="shared" si="99"/>
        <v>2E-3</v>
      </c>
      <c r="T889" s="109">
        <f t="shared" si="100"/>
        <v>-2.5000000000000001E-3</v>
      </c>
      <c r="U889" s="109">
        <f t="shared" si="101"/>
        <v>6.0000000000000002E-5</v>
      </c>
      <c r="W889" s="1"/>
    </row>
    <row r="890" spans="2:23" x14ac:dyDescent="0.25">
      <c r="B890" s="6"/>
      <c r="D890" s="6">
        <v>43794</v>
      </c>
      <c r="E890" s="61">
        <v>-1.1895964155040092E-2</v>
      </c>
      <c r="F890" s="30" t="e" cm="1">
        <f t="array" ref="F890">INDEX(Input!$D:$D,MATCH('FAMA FRENCH'!$F$4,Input!$B:$B,0)*MATCH('FAMA FRENCH'!D890,Input!A:A,0))</f>
        <v>#N/A</v>
      </c>
      <c r="G890" s="61">
        <v>4.2936507936507942E-5</v>
      </c>
      <c r="H890" s="61">
        <f t="shared" si="96"/>
        <v>-1.19389006629766E-2</v>
      </c>
      <c r="I890" s="31" t="e">
        <f t="shared" si="97"/>
        <v>#N/A</v>
      </c>
      <c r="J890">
        <v>1.27</v>
      </c>
      <c r="K890">
        <v>-0.38</v>
      </c>
      <c r="L890">
        <v>0.11</v>
      </c>
      <c r="M890">
        <v>0.02</v>
      </c>
      <c r="N890">
        <v>6.0000000000000001E-3</v>
      </c>
      <c r="Q890" s="109">
        <f t="shared" si="102"/>
        <v>1.2699999999999999E-2</v>
      </c>
      <c r="R890" s="109">
        <f t="shared" si="98"/>
        <v>-3.8E-3</v>
      </c>
      <c r="S890" s="109">
        <f t="shared" si="99"/>
        <v>1.1000000000000001E-3</v>
      </c>
      <c r="T890" s="109">
        <f t="shared" si="100"/>
        <v>2.0000000000000001E-4</v>
      </c>
      <c r="U890" s="109">
        <f t="shared" si="101"/>
        <v>6.0000000000000002E-5</v>
      </c>
      <c r="W890" s="1"/>
    </row>
    <row r="891" spans="2:23" x14ac:dyDescent="0.25">
      <c r="B891" s="6"/>
      <c r="D891" s="6">
        <v>43791</v>
      </c>
      <c r="E891" s="61">
        <v>1.444400614271801E-2</v>
      </c>
      <c r="F891" s="30" t="e" cm="1">
        <f t="array" ref="F891">INDEX(Input!$D:$D,MATCH('FAMA FRENCH'!$F$4,Input!$B:$B,0)*MATCH('FAMA FRENCH'!D891,Input!A:A,0))</f>
        <v>#N/A</v>
      </c>
      <c r="G891" s="61">
        <v>4.392857142857143E-5</v>
      </c>
      <c r="H891" s="61">
        <f t="shared" si="96"/>
        <v>1.4400077571289438E-2</v>
      </c>
      <c r="I891" s="31" t="e">
        <f t="shared" si="97"/>
        <v>#N/A</v>
      </c>
      <c r="J891">
        <v>0.16</v>
      </c>
      <c r="K891">
        <v>0.22</v>
      </c>
      <c r="L891">
        <v>0.18</v>
      </c>
      <c r="M891">
        <v>0.05</v>
      </c>
      <c r="N891">
        <v>6.0000000000000001E-3</v>
      </c>
      <c r="Q891" s="109">
        <f t="shared" si="102"/>
        <v>1.6000000000000001E-3</v>
      </c>
      <c r="R891" s="109">
        <f t="shared" si="98"/>
        <v>2.2000000000000001E-3</v>
      </c>
      <c r="S891" s="109">
        <f t="shared" si="99"/>
        <v>1.8E-3</v>
      </c>
      <c r="T891" s="109">
        <f t="shared" si="100"/>
        <v>5.0000000000000001E-4</v>
      </c>
      <c r="U891" s="109">
        <f t="shared" si="101"/>
        <v>6.0000000000000002E-5</v>
      </c>
      <c r="W891" s="1"/>
    </row>
    <row r="892" spans="2:23" x14ac:dyDescent="0.25">
      <c r="B892" s="6"/>
      <c r="D892" s="6">
        <v>43790</v>
      </c>
      <c r="E892" s="61">
        <v>-2.1894302146114115E-2</v>
      </c>
      <c r="F892" s="30" t="e" cm="1">
        <f t="array" ref="F892">INDEX(Input!$D:$D,MATCH('FAMA FRENCH'!$F$4,Input!$B:$B,0)*MATCH('FAMA FRENCH'!D892,Input!A:A,0))</f>
        <v>#N/A</v>
      </c>
      <c r="G892" s="61">
        <v>4.2698412698412699E-5</v>
      </c>
      <c r="H892" s="61">
        <f t="shared" si="96"/>
        <v>-2.1937000558812529E-2</v>
      </c>
      <c r="I892" s="31" t="e">
        <f t="shared" si="97"/>
        <v>#N/A</v>
      </c>
      <c r="J892">
        <v>-0.31</v>
      </c>
      <c r="K892">
        <v>0.1</v>
      </c>
      <c r="L892">
        <v>0.08</v>
      </c>
      <c r="M892">
        <v>-0.1</v>
      </c>
      <c r="N892">
        <v>6.0000000000000001E-3</v>
      </c>
      <c r="Q892" s="109">
        <f t="shared" si="102"/>
        <v>-3.0999999999999999E-3</v>
      </c>
      <c r="R892" s="109">
        <f t="shared" si="98"/>
        <v>1E-3</v>
      </c>
      <c r="S892" s="109">
        <f t="shared" si="99"/>
        <v>8.0000000000000004E-4</v>
      </c>
      <c r="T892" s="109">
        <f t="shared" si="100"/>
        <v>-1E-3</v>
      </c>
      <c r="U892" s="109">
        <f t="shared" si="101"/>
        <v>6.0000000000000002E-5</v>
      </c>
      <c r="W892" s="1"/>
    </row>
    <row r="893" spans="2:23" x14ac:dyDescent="0.25">
      <c r="B893" s="6"/>
      <c r="D893" s="6">
        <v>43789</v>
      </c>
      <c r="E893" s="61">
        <v>-2.025232983236161E-2</v>
      </c>
      <c r="F893" s="30" t="e" cm="1">
        <f t="array" ref="F893">INDEX(Input!$D:$D,MATCH('FAMA FRENCH'!$F$4,Input!$B:$B,0)*MATCH('FAMA FRENCH'!D893,Input!A:A,0))</f>
        <v>#N/A</v>
      </c>
      <c r="G893" s="61">
        <v>4.2936507936507942E-5</v>
      </c>
      <c r="H893" s="61">
        <f t="shared" si="96"/>
        <v>-2.0295266340298119E-2</v>
      </c>
      <c r="I893" s="31" t="e">
        <f t="shared" si="97"/>
        <v>#N/A</v>
      </c>
      <c r="J893">
        <v>-0.14000000000000001</v>
      </c>
      <c r="K893">
        <v>-0.45</v>
      </c>
      <c r="L893">
        <v>-0.55000000000000004</v>
      </c>
      <c r="M893">
        <v>-0.28999999999999998</v>
      </c>
      <c r="N893">
        <v>6.0000000000000001E-3</v>
      </c>
      <c r="Q893" s="109">
        <f t="shared" si="102"/>
        <v>-1.4000000000000002E-3</v>
      </c>
      <c r="R893" s="109">
        <f t="shared" si="98"/>
        <v>-4.5000000000000005E-3</v>
      </c>
      <c r="S893" s="109">
        <f t="shared" si="99"/>
        <v>-5.5000000000000005E-3</v>
      </c>
      <c r="T893" s="109">
        <f t="shared" si="100"/>
        <v>-2.8999999999999998E-3</v>
      </c>
      <c r="U893" s="109">
        <f t="shared" si="101"/>
        <v>6.0000000000000002E-5</v>
      </c>
      <c r="W893" s="1"/>
    </row>
    <row r="894" spans="2:23" x14ac:dyDescent="0.25">
      <c r="B894" s="6"/>
      <c r="D894" s="6">
        <v>43788</v>
      </c>
      <c r="E894" s="61">
        <v>-5.7932285571788674E-3</v>
      </c>
      <c r="F894" s="30" t="e" cm="1">
        <f t="array" ref="F894">INDEX(Input!$D:$D,MATCH('FAMA FRENCH'!$F$4,Input!$B:$B,0)*MATCH('FAMA FRENCH'!D894,Input!A:A,0))</f>
        <v>#N/A</v>
      </c>
      <c r="G894" s="61">
        <v>4.4722222222222221E-5</v>
      </c>
      <c r="H894" s="61">
        <f t="shared" si="96"/>
        <v>-5.8379507794010894E-3</v>
      </c>
      <c r="I894" s="31" t="e">
        <f t="shared" si="97"/>
        <v>#N/A</v>
      </c>
      <c r="J894">
        <v>0.35</v>
      </c>
      <c r="K894">
        <v>-0.94</v>
      </c>
      <c r="L894">
        <v>-0.86</v>
      </c>
      <c r="M894">
        <v>-0.22</v>
      </c>
      <c r="N894">
        <v>6.0000000000000001E-3</v>
      </c>
      <c r="Q894" s="109">
        <f t="shared" si="102"/>
        <v>3.4999999999999996E-3</v>
      </c>
      <c r="R894" s="109">
        <f t="shared" si="98"/>
        <v>-9.3999999999999986E-3</v>
      </c>
      <c r="S894" s="109">
        <f t="shared" si="99"/>
        <v>-8.6E-3</v>
      </c>
      <c r="T894" s="109">
        <f t="shared" si="100"/>
        <v>-2.2000000000000001E-3</v>
      </c>
      <c r="U894" s="109">
        <f t="shared" si="101"/>
        <v>6.0000000000000002E-5</v>
      </c>
      <c r="W894" s="1"/>
    </row>
    <row r="895" spans="2:23" x14ac:dyDescent="0.25">
      <c r="B895" s="6"/>
      <c r="D895" s="6">
        <v>43787</v>
      </c>
      <c r="E895" s="61">
        <v>-7.7789465284071775E-3</v>
      </c>
      <c r="F895" s="30" t="e" cm="1">
        <f t="array" ref="F895">INDEX(Input!$D:$D,MATCH('FAMA FRENCH'!$F$4,Input!$B:$B,0)*MATCH('FAMA FRENCH'!D895,Input!A:A,0))</f>
        <v>#N/A</v>
      </c>
      <c r="G895" s="61">
        <v>4.6111111111111102E-5</v>
      </c>
      <c r="H895" s="61">
        <f t="shared" si="96"/>
        <v>-7.8250576395182889E-3</v>
      </c>
      <c r="I895" s="31" t="e">
        <f t="shared" si="97"/>
        <v>#N/A</v>
      </c>
      <c r="J895">
        <v>-0.36</v>
      </c>
      <c r="K895">
        <v>-0.51</v>
      </c>
      <c r="L895">
        <v>-0.03</v>
      </c>
      <c r="M895">
        <v>-0.32</v>
      </c>
      <c r="N895">
        <v>6.0000000000000001E-3</v>
      </c>
      <c r="Q895" s="109">
        <f t="shared" si="102"/>
        <v>-3.5999999999999999E-3</v>
      </c>
      <c r="R895" s="109">
        <f t="shared" si="98"/>
        <v>-5.1000000000000004E-3</v>
      </c>
      <c r="S895" s="109">
        <f t="shared" si="99"/>
        <v>-2.9999999999999997E-4</v>
      </c>
      <c r="T895" s="109">
        <f t="shared" si="100"/>
        <v>-3.2000000000000002E-3</v>
      </c>
      <c r="U895" s="109">
        <f t="shared" si="101"/>
        <v>6.0000000000000002E-5</v>
      </c>
      <c r="W895" s="1"/>
    </row>
    <row r="896" spans="2:23" x14ac:dyDescent="0.25">
      <c r="B896" s="6"/>
      <c r="D896" s="6">
        <v>43784</v>
      </c>
      <c r="E896" s="61">
        <v>9.6083959524386666E-3</v>
      </c>
      <c r="F896" s="30" t="e" cm="1">
        <f t="array" ref="F896">INDEX(Input!$D:$D,MATCH('FAMA FRENCH'!$F$4,Input!$B:$B,0)*MATCH('FAMA FRENCH'!D896,Input!A:A,0))</f>
        <v>#N/A</v>
      </c>
      <c r="G896" s="61">
        <v>4.6071428571428576E-5</v>
      </c>
      <c r="H896" s="61">
        <f t="shared" si="96"/>
        <v>9.5623245238672383E-3</v>
      </c>
      <c r="I896" s="31" t="e">
        <f t="shared" si="97"/>
        <v>#N/A</v>
      </c>
      <c r="J896">
        <v>-0.28999999999999998</v>
      </c>
      <c r="K896">
        <v>-0.34</v>
      </c>
      <c r="L896">
        <v>-0.01</v>
      </c>
      <c r="M896">
        <v>0.05</v>
      </c>
      <c r="N896">
        <v>6.0000000000000001E-3</v>
      </c>
      <c r="Q896" s="109">
        <f t="shared" si="102"/>
        <v>-2.8999999999999998E-3</v>
      </c>
      <c r="R896" s="109">
        <f t="shared" si="98"/>
        <v>-3.4000000000000002E-3</v>
      </c>
      <c r="S896" s="109">
        <f t="shared" si="99"/>
        <v>-1E-4</v>
      </c>
      <c r="T896" s="109">
        <f t="shared" si="100"/>
        <v>5.0000000000000001E-4</v>
      </c>
      <c r="U896" s="109">
        <f t="shared" si="101"/>
        <v>6.0000000000000002E-5</v>
      </c>
      <c r="W896" s="1"/>
    </row>
    <row r="897" spans="2:23" x14ac:dyDescent="0.25">
      <c r="B897" s="6"/>
      <c r="D897" s="6">
        <v>43783</v>
      </c>
      <c r="E897" s="61">
        <v>1.0116273806818879E-2</v>
      </c>
      <c r="F897" s="30" t="e" cm="1">
        <f t="array" ref="F897">INDEX(Input!$D:$D,MATCH('FAMA FRENCH'!$F$4,Input!$B:$B,0)*MATCH('FAMA FRENCH'!D897,Input!A:A,0))</f>
        <v>#N/A</v>
      </c>
      <c r="G897" s="61">
        <v>4.7063492063492057E-5</v>
      </c>
      <c r="H897" s="61">
        <f t="shared" si="96"/>
        <v>1.0069210314755387E-2</v>
      </c>
      <c r="I897" s="31" t="e">
        <f t="shared" si="97"/>
        <v>#N/A</v>
      </c>
      <c r="J897">
        <v>-0.15</v>
      </c>
      <c r="K897">
        <v>-0.25</v>
      </c>
      <c r="L897">
        <v>0.13</v>
      </c>
      <c r="M897">
        <v>-0.35</v>
      </c>
      <c r="N897">
        <v>6.0000000000000001E-3</v>
      </c>
      <c r="Q897" s="109">
        <f t="shared" si="102"/>
        <v>-1.5E-3</v>
      </c>
      <c r="R897" s="109">
        <f t="shared" si="98"/>
        <v>-2.5000000000000001E-3</v>
      </c>
      <c r="S897" s="109">
        <f t="shared" si="99"/>
        <v>1.2999999999999999E-3</v>
      </c>
      <c r="T897" s="109">
        <f t="shared" si="100"/>
        <v>-3.4999999999999996E-3</v>
      </c>
      <c r="U897" s="109">
        <f t="shared" si="101"/>
        <v>6.0000000000000002E-5</v>
      </c>
      <c r="W897" s="1"/>
    </row>
    <row r="898" spans="2:23" x14ac:dyDescent="0.25">
      <c r="B898" s="6"/>
      <c r="D898" s="6">
        <v>43782</v>
      </c>
      <c r="E898" s="61">
        <v>-1.4120779116954432E-2</v>
      </c>
      <c r="F898" s="30" t="e" cm="1">
        <f t="array" ref="F898">INDEX(Input!$D:$D,MATCH('FAMA FRENCH'!$F$4,Input!$B:$B,0)*MATCH('FAMA FRENCH'!D898,Input!A:A,0))</f>
        <v>#N/A</v>
      </c>
      <c r="G898" s="61">
        <v>5.0634920634920637E-5</v>
      </c>
      <c r="H898" s="61">
        <f t="shared" si="96"/>
        <v>-1.4171414037589352E-2</v>
      </c>
      <c r="I898" s="31" t="e">
        <f t="shared" si="97"/>
        <v>#N/A</v>
      </c>
      <c r="J898">
        <v>-0.41</v>
      </c>
      <c r="K898">
        <v>-0.82</v>
      </c>
      <c r="L898">
        <v>-0.28000000000000003</v>
      </c>
      <c r="M898">
        <v>-0.03</v>
      </c>
      <c r="N898">
        <v>6.0000000000000001E-3</v>
      </c>
      <c r="Q898" s="109">
        <f t="shared" si="102"/>
        <v>-4.0999999999999995E-3</v>
      </c>
      <c r="R898" s="109">
        <f t="shared" si="98"/>
        <v>-8.199999999999999E-3</v>
      </c>
      <c r="S898" s="109">
        <f t="shared" si="99"/>
        <v>-2.8000000000000004E-3</v>
      </c>
      <c r="T898" s="109">
        <f t="shared" si="100"/>
        <v>-2.9999999999999997E-4</v>
      </c>
      <c r="U898" s="109">
        <f t="shared" si="101"/>
        <v>6.0000000000000002E-5</v>
      </c>
      <c r="W898" s="1"/>
    </row>
    <row r="899" spans="2:23" x14ac:dyDescent="0.25">
      <c r="B899" s="6"/>
      <c r="D899" s="6">
        <v>43781</v>
      </c>
      <c r="E899" s="61">
        <v>-1.0804868247451661E-3</v>
      </c>
      <c r="F899" s="30" t="e" cm="1">
        <f t="array" ref="F899">INDEX(Input!$D:$D,MATCH('FAMA FRENCH'!$F$4,Input!$B:$B,0)*MATCH('FAMA FRENCH'!D899,Input!A:A,0))</f>
        <v>#N/A</v>
      </c>
      <c r="G899" s="61">
        <v>5.067460317460317E-5</v>
      </c>
      <c r="H899" s="61">
        <f t="shared" si="96"/>
        <v>-1.1311614279197694E-3</v>
      </c>
      <c r="I899" s="31" t="e">
        <f t="shared" si="97"/>
        <v>#N/A</v>
      </c>
      <c r="J899">
        <v>-0.19</v>
      </c>
      <c r="K899">
        <v>-0.15</v>
      </c>
      <c r="L899">
        <v>-0.17</v>
      </c>
      <c r="M899">
        <v>-0.22</v>
      </c>
      <c r="N899">
        <v>6.0000000000000001E-3</v>
      </c>
      <c r="Q899" s="109">
        <f t="shared" si="102"/>
        <v>-1.9E-3</v>
      </c>
      <c r="R899" s="109">
        <f t="shared" si="98"/>
        <v>-1.5E-3</v>
      </c>
      <c r="S899" s="109">
        <f t="shared" si="99"/>
        <v>-1.7000000000000001E-3</v>
      </c>
      <c r="T899" s="109">
        <f t="shared" si="100"/>
        <v>-2.2000000000000001E-3</v>
      </c>
      <c r="U899" s="109">
        <f t="shared" si="101"/>
        <v>6.0000000000000002E-5</v>
      </c>
      <c r="W899" s="1"/>
    </row>
    <row r="900" spans="2:23" x14ac:dyDescent="0.25">
      <c r="B900" s="6"/>
      <c r="D900" s="6">
        <v>43780</v>
      </c>
      <c r="E900" s="61">
        <v>1.5431180918245226E-3</v>
      </c>
      <c r="F900" s="30" t="e" cm="1">
        <f t="array" ref="F900">INDEX(Input!$D:$D,MATCH('FAMA FRENCH'!$F$4,Input!$B:$B,0)*MATCH('FAMA FRENCH'!D900,Input!A:A,0))</f>
        <v>#N/A</v>
      </c>
      <c r="G900" s="61">
        <v>5.1230158730158726E-5</v>
      </c>
      <c r="H900" s="61">
        <f t="shared" si="96"/>
        <v>1.4918879330943638E-3</v>
      </c>
      <c r="I900" s="31" t="e">
        <f t="shared" si="97"/>
        <v>#N/A</v>
      </c>
      <c r="J900">
        <v>-7.0000000000000007E-2</v>
      </c>
      <c r="K900">
        <v>-0.19</v>
      </c>
      <c r="L900">
        <v>-7.0000000000000007E-2</v>
      </c>
      <c r="M900">
        <v>-0.08</v>
      </c>
      <c r="N900">
        <v>6.0000000000000001E-3</v>
      </c>
      <c r="Q900" s="109">
        <f t="shared" si="102"/>
        <v>-7.000000000000001E-4</v>
      </c>
      <c r="R900" s="109">
        <f t="shared" si="98"/>
        <v>-1.9E-3</v>
      </c>
      <c r="S900" s="109">
        <f t="shared" si="99"/>
        <v>-7.000000000000001E-4</v>
      </c>
      <c r="T900" s="109">
        <f t="shared" si="100"/>
        <v>-8.0000000000000004E-4</v>
      </c>
      <c r="U900" s="109">
        <f t="shared" si="101"/>
        <v>6.0000000000000002E-5</v>
      </c>
      <c r="W900" s="1"/>
    </row>
    <row r="901" spans="2:23" x14ac:dyDescent="0.25">
      <c r="B901" s="6"/>
      <c r="D901" s="6">
        <v>43777</v>
      </c>
      <c r="E901" s="61">
        <v>-1.1994132853882046E-2</v>
      </c>
      <c r="F901" s="30" t="e" cm="1">
        <f t="array" ref="F901">INDEX(Input!$D:$D,MATCH('FAMA FRENCH'!$F$4,Input!$B:$B,0)*MATCH('FAMA FRENCH'!D901,Input!A:A,0))</f>
        <v>#N/A</v>
      </c>
      <c r="G901" s="61">
        <v>5.1230158730158726E-5</v>
      </c>
      <c r="H901" s="61">
        <f t="shared" si="96"/>
        <v>-1.2045363012612205E-2</v>
      </c>
      <c r="I901" s="31" t="e">
        <f t="shared" si="97"/>
        <v>#N/A</v>
      </c>
      <c r="J901">
        <v>-0.01</v>
      </c>
      <c r="K901">
        <v>-0.36</v>
      </c>
      <c r="L901">
        <v>-0.13</v>
      </c>
      <c r="M901">
        <v>0.06</v>
      </c>
      <c r="N901">
        <v>6.0000000000000001E-3</v>
      </c>
      <c r="Q901" s="109">
        <f t="shared" si="102"/>
        <v>-1E-4</v>
      </c>
      <c r="R901" s="109">
        <f t="shared" si="98"/>
        <v>-3.5999999999999999E-3</v>
      </c>
      <c r="S901" s="109">
        <f t="shared" si="99"/>
        <v>-1.2999999999999999E-3</v>
      </c>
      <c r="T901" s="109">
        <f t="shared" si="100"/>
        <v>5.9999999999999995E-4</v>
      </c>
      <c r="U901" s="109">
        <f t="shared" si="101"/>
        <v>6.0000000000000002E-5</v>
      </c>
      <c r="W901" s="1"/>
    </row>
    <row r="902" spans="2:23" x14ac:dyDescent="0.25">
      <c r="B902" s="6"/>
      <c r="D902" s="6">
        <v>43776</v>
      </c>
      <c r="E902" s="61">
        <v>-1.6704187004147435E-4</v>
      </c>
      <c r="F902" s="30" t="e" cm="1">
        <f t="array" ref="F902">INDEX(Input!$D:$D,MATCH('FAMA FRENCH'!$F$4,Input!$B:$B,0)*MATCH('FAMA FRENCH'!D902,Input!A:A,0))</f>
        <v>#N/A</v>
      </c>
      <c r="G902" s="61">
        <v>4.8055555555555559E-5</v>
      </c>
      <c r="H902" s="61">
        <f t="shared" ref="H902:H965" si="103">E902-G902</f>
        <v>-2.150974255970299E-4</v>
      </c>
      <c r="I902" s="31" t="e">
        <f t="shared" si="97"/>
        <v>#N/A</v>
      </c>
      <c r="J902">
        <v>-0.01</v>
      </c>
      <c r="K902">
        <v>0.51</v>
      </c>
      <c r="L902">
        <v>0.09</v>
      </c>
      <c r="M902">
        <v>-0.21</v>
      </c>
      <c r="N902">
        <v>6.0000000000000001E-3</v>
      </c>
      <c r="Q902" s="109">
        <f t="shared" si="102"/>
        <v>-1E-4</v>
      </c>
      <c r="R902" s="109">
        <f t="shared" si="98"/>
        <v>5.1000000000000004E-3</v>
      </c>
      <c r="S902" s="109">
        <f t="shared" si="99"/>
        <v>8.9999999999999998E-4</v>
      </c>
      <c r="T902" s="109">
        <f t="shared" si="100"/>
        <v>-2.0999999999999999E-3</v>
      </c>
      <c r="U902" s="109">
        <f t="shared" si="101"/>
        <v>6.0000000000000002E-5</v>
      </c>
      <c r="W902" s="1"/>
    </row>
    <row r="903" spans="2:23" x14ac:dyDescent="0.25">
      <c r="B903" s="6"/>
      <c r="D903" s="6">
        <v>43775</v>
      </c>
      <c r="E903" s="61">
        <v>-5.6004110794103347E-3</v>
      </c>
      <c r="F903" s="30" t="e" cm="1">
        <f t="array" ref="F903">INDEX(Input!$D:$D,MATCH('FAMA FRENCH'!$F$4,Input!$B:$B,0)*MATCH('FAMA FRENCH'!D903,Input!A:A,0))</f>
        <v>#N/A</v>
      </c>
      <c r="G903" s="61">
        <v>4.9642857142857136E-5</v>
      </c>
      <c r="H903" s="61">
        <f t="shared" si="103"/>
        <v>-5.6500539365531921E-3</v>
      </c>
      <c r="I903" s="31" t="e">
        <f t="shared" ref="I903:I966" si="104">F903-G903</f>
        <v>#N/A</v>
      </c>
      <c r="J903">
        <v>-0.8</v>
      </c>
      <c r="K903">
        <v>0.23</v>
      </c>
      <c r="L903">
        <v>-0.17</v>
      </c>
      <c r="M903">
        <v>0.31</v>
      </c>
      <c r="N903">
        <v>6.0000000000000001E-3</v>
      </c>
      <c r="Q903" s="109">
        <f t="shared" si="102"/>
        <v>-8.0000000000000002E-3</v>
      </c>
      <c r="R903" s="109">
        <f t="shared" si="98"/>
        <v>2.3E-3</v>
      </c>
      <c r="S903" s="109">
        <f t="shared" si="99"/>
        <v>-1.7000000000000001E-3</v>
      </c>
      <c r="T903" s="109">
        <f t="shared" si="100"/>
        <v>3.0999999999999999E-3</v>
      </c>
      <c r="U903" s="109">
        <f t="shared" si="101"/>
        <v>6.0000000000000002E-5</v>
      </c>
      <c r="W903" s="1"/>
    </row>
    <row r="904" spans="2:23" x14ac:dyDescent="0.25">
      <c r="B904" s="6"/>
      <c r="D904" s="6">
        <v>43774</v>
      </c>
      <c r="E904" s="61">
        <v>-1.3450083255931776E-3</v>
      </c>
      <c r="F904" s="30" t="e" cm="1">
        <f t="array" ref="F904">INDEX(Input!$D:$D,MATCH('FAMA FRENCH'!$F$4,Input!$B:$B,0)*MATCH('FAMA FRENCH'!D904,Input!A:A,0))</f>
        <v>#N/A</v>
      </c>
      <c r="G904" s="61">
        <v>4.7857142857142856E-5</v>
      </c>
      <c r="H904" s="61">
        <f t="shared" si="103"/>
        <v>-1.3928654684503205E-3</v>
      </c>
      <c r="I904" s="31" t="e">
        <f t="shared" si="104"/>
        <v>#N/A</v>
      </c>
      <c r="J904">
        <v>0.38</v>
      </c>
      <c r="K904">
        <v>0.45</v>
      </c>
      <c r="L904">
        <v>0</v>
      </c>
      <c r="M904">
        <v>-0.02</v>
      </c>
      <c r="N904">
        <v>6.0000000000000001E-3</v>
      </c>
      <c r="Q904" s="109">
        <f t="shared" si="102"/>
        <v>3.8E-3</v>
      </c>
      <c r="R904" s="109">
        <f t="shared" si="98"/>
        <v>4.5000000000000005E-3</v>
      </c>
      <c r="S904" s="109">
        <f t="shared" si="99"/>
        <v>0</v>
      </c>
      <c r="T904" s="109">
        <f t="shared" si="100"/>
        <v>-2.0000000000000001E-4</v>
      </c>
      <c r="U904" s="109">
        <f t="shared" si="101"/>
        <v>6.0000000000000002E-5</v>
      </c>
      <c r="W904" s="1"/>
    </row>
    <row r="905" spans="2:23" x14ac:dyDescent="0.25">
      <c r="B905" s="6"/>
      <c r="D905" s="6">
        <v>43773</v>
      </c>
      <c r="E905" s="61">
        <v>1.6176187286746174E-2</v>
      </c>
      <c r="F905" s="30" t="e" cm="1">
        <f t="array" ref="F905">INDEX(Input!$D:$D,MATCH('FAMA FRENCH'!$F$4,Input!$B:$B,0)*MATCH('FAMA FRENCH'!D905,Input!A:A,0))</f>
        <v>#N/A</v>
      </c>
      <c r="G905" s="61">
        <v>4.6309523809523812E-5</v>
      </c>
      <c r="H905" s="61">
        <f t="shared" si="103"/>
        <v>1.6129877762936649E-2</v>
      </c>
      <c r="I905" s="31" t="e">
        <f t="shared" si="104"/>
        <v>#N/A</v>
      </c>
      <c r="J905">
        <v>0.32</v>
      </c>
      <c r="K905">
        <v>1.35</v>
      </c>
      <c r="L905">
        <v>0.62</v>
      </c>
      <c r="M905">
        <v>0.12</v>
      </c>
      <c r="N905">
        <v>6.0000000000000001E-3</v>
      </c>
      <c r="Q905" s="109">
        <f t="shared" si="102"/>
        <v>3.2000000000000002E-3</v>
      </c>
      <c r="R905" s="109">
        <f t="shared" si="98"/>
        <v>1.3500000000000002E-2</v>
      </c>
      <c r="S905" s="109">
        <f t="shared" si="99"/>
        <v>6.1999999999999998E-3</v>
      </c>
      <c r="T905" s="109">
        <f t="shared" si="100"/>
        <v>1.1999999999999999E-3</v>
      </c>
      <c r="U905" s="109">
        <f t="shared" si="101"/>
        <v>6.0000000000000002E-5</v>
      </c>
      <c r="W905" s="1"/>
    </row>
    <row r="906" spans="2:23" x14ac:dyDescent="0.25">
      <c r="B906" s="6"/>
      <c r="D906" s="6">
        <v>43770</v>
      </c>
      <c r="E906" s="61">
        <v>1.283697629015298E-2</v>
      </c>
      <c r="F906" s="30" t="e" cm="1">
        <f t="array" ref="F906">INDEX(Input!$D:$D,MATCH('FAMA FRENCH'!$F$4,Input!$B:$B,0)*MATCH('FAMA FRENCH'!D906,Input!A:A,0))</f>
        <v>#N/A</v>
      </c>
      <c r="G906" s="61">
        <v>4.388888888888889E-5</v>
      </c>
      <c r="H906" s="61">
        <f t="shared" si="103"/>
        <v>1.2793087401264091E-2</v>
      </c>
      <c r="I906" s="31" t="e">
        <f t="shared" si="104"/>
        <v>#N/A</v>
      </c>
      <c r="J906">
        <v>0.65</v>
      </c>
      <c r="K906">
        <v>0.83</v>
      </c>
      <c r="L906">
        <v>-0.17</v>
      </c>
      <c r="M906">
        <v>0.13</v>
      </c>
      <c r="N906">
        <v>6.0000000000000001E-3</v>
      </c>
      <c r="Q906" s="109">
        <f t="shared" si="102"/>
        <v>6.5000000000000006E-3</v>
      </c>
      <c r="R906" s="109">
        <f t="shared" si="98"/>
        <v>8.3000000000000001E-3</v>
      </c>
      <c r="S906" s="109">
        <f t="shared" si="99"/>
        <v>-1.7000000000000001E-3</v>
      </c>
      <c r="T906" s="109">
        <f t="shared" si="100"/>
        <v>1.2999999999999999E-3</v>
      </c>
      <c r="U906" s="109">
        <f t="shared" si="101"/>
        <v>6.0000000000000002E-5</v>
      </c>
      <c r="W906" s="1"/>
    </row>
    <row r="907" spans="2:23" x14ac:dyDescent="0.25">
      <c r="B907" s="6"/>
      <c r="D907" s="6">
        <v>43769</v>
      </c>
      <c r="E907" s="61">
        <v>6.6138477275980269E-3</v>
      </c>
      <c r="F907" s="30" t="e" cm="1">
        <f t="array" ref="F907">INDEX(Input!$D:$D,MATCH('FAMA FRENCH'!$F$4,Input!$B:$B,0)*MATCH('FAMA FRENCH'!D907,Input!A:A,0))</f>
        <v>#N/A</v>
      </c>
      <c r="G907" s="61">
        <v>4.5396825396825395E-5</v>
      </c>
      <c r="H907" s="61">
        <f t="shared" si="103"/>
        <v>6.5684509022012018E-3</v>
      </c>
      <c r="I907" s="31" t="e">
        <f t="shared" si="104"/>
        <v>#N/A</v>
      </c>
      <c r="J907">
        <v>-0.34</v>
      </c>
      <c r="K907">
        <v>-0.44</v>
      </c>
      <c r="L907">
        <v>-0.27</v>
      </c>
      <c r="M907">
        <v>0.19</v>
      </c>
      <c r="N907">
        <v>7.0000000000000001E-3</v>
      </c>
      <c r="Q907" s="109">
        <f t="shared" si="102"/>
        <v>-3.4000000000000002E-3</v>
      </c>
      <c r="R907" s="109">
        <f t="shared" si="98"/>
        <v>-4.4000000000000003E-3</v>
      </c>
      <c r="S907" s="109">
        <f t="shared" si="99"/>
        <v>-2.7000000000000001E-3</v>
      </c>
      <c r="T907" s="109">
        <f t="shared" si="100"/>
        <v>1.9E-3</v>
      </c>
      <c r="U907" s="109">
        <f t="shared" si="101"/>
        <v>7.0000000000000007E-5</v>
      </c>
      <c r="W907" s="1"/>
    </row>
    <row r="908" spans="2:23" x14ac:dyDescent="0.25">
      <c r="B908" s="6"/>
      <c r="D908" s="6">
        <v>43768</v>
      </c>
      <c r="E908" s="61">
        <v>-1.9194267483189208E-2</v>
      </c>
      <c r="F908" s="30" t="e" cm="1">
        <f t="array" ref="F908">INDEX(Input!$D:$D,MATCH('FAMA FRENCH'!$F$4,Input!$B:$B,0)*MATCH('FAMA FRENCH'!D908,Input!A:A,0))</f>
        <v>#N/A</v>
      </c>
      <c r="G908" s="61">
        <v>4.5119047619047621E-5</v>
      </c>
      <c r="H908" s="61">
        <f t="shared" si="103"/>
        <v>-1.9239386530808256E-2</v>
      </c>
      <c r="I908" s="31" t="e">
        <f t="shared" si="104"/>
        <v>#N/A</v>
      </c>
      <c r="J908">
        <v>-0.64</v>
      </c>
      <c r="K908">
        <v>-1.1599999999999999</v>
      </c>
      <c r="L908">
        <v>-0.47</v>
      </c>
      <c r="M908">
        <v>-0.02</v>
      </c>
      <c r="N908">
        <v>7.0000000000000001E-3</v>
      </c>
      <c r="Q908" s="109">
        <f t="shared" si="102"/>
        <v>-6.4000000000000003E-3</v>
      </c>
      <c r="R908" s="109">
        <f t="shared" si="98"/>
        <v>-1.1599999999999999E-2</v>
      </c>
      <c r="S908" s="109">
        <f t="shared" si="99"/>
        <v>-4.6999999999999993E-3</v>
      </c>
      <c r="T908" s="109">
        <f t="shared" si="100"/>
        <v>-2.0000000000000001E-4</v>
      </c>
      <c r="U908" s="109">
        <f t="shared" si="101"/>
        <v>7.0000000000000007E-5</v>
      </c>
      <c r="W908" s="1"/>
    </row>
    <row r="909" spans="2:23" x14ac:dyDescent="0.25">
      <c r="B909" s="6"/>
      <c r="D909" s="6">
        <v>43767</v>
      </c>
      <c r="E909" s="61">
        <v>-7.5532045058593908E-3</v>
      </c>
      <c r="F909" s="30" t="e" cm="1">
        <f t="array" ref="F909">INDEX(Input!$D:$D,MATCH('FAMA FRENCH'!$F$4,Input!$B:$B,0)*MATCH('FAMA FRENCH'!D909,Input!A:A,0))</f>
        <v>#N/A</v>
      </c>
      <c r="G909" s="61">
        <v>4.6111111111111102E-5</v>
      </c>
      <c r="H909" s="61">
        <f t="shared" si="103"/>
        <v>-7.5993156169705022E-3</v>
      </c>
      <c r="I909" s="31" t="e">
        <f t="shared" si="104"/>
        <v>#N/A</v>
      </c>
      <c r="J909">
        <v>0.4</v>
      </c>
      <c r="K909">
        <v>0.51</v>
      </c>
      <c r="L909">
        <v>-0.06</v>
      </c>
      <c r="M909">
        <v>0.1</v>
      </c>
      <c r="N909">
        <v>7.0000000000000001E-3</v>
      </c>
      <c r="Q909" s="109">
        <f t="shared" si="102"/>
        <v>4.0000000000000001E-3</v>
      </c>
      <c r="R909" s="109">
        <f t="shared" si="98"/>
        <v>5.1000000000000004E-3</v>
      </c>
      <c r="S909" s="109">
        <f t="shared" si="99"/>
        <v>-5.9999999999999995E-4</v>
      </c>
      <c r="T909" s="109">
        <f t="shared" si="100"/>
        <v>1E-3</v>
      </c>
      <c r="U909" s="109">
        <f t="shared" si="101"/>
        <v>7.0000000000000007E-5</v>
      </c>
      <c r="W909" s="1"/>
    </row>
    <row r="910" spans="2:23" x14ac:dyDescent="0.25">
      <c r="B910" s="6"/>
      <c r="D910" s="6">
        <v>43766</v>
      </c>
      <c r="E910" s="61">
        <v>1.3103279622262865E-2</v>
      </c>
      <c r="F910" s="30" t="e" cm="1">
        <f t="array" ref="F910">INDEX(Input!$D:$D,MATCH('FAMA FRENCH'!$F$4,Input!$B:$B,0)*MATCH('FAMA FRENCH'!D910,Input!A:A,0))</f>
        <v>#N/A</v>
      </c>
      <c r="G910" s="61">
        <v>4.3769841269841273E-5</v>
      </c>
      <c r="H910" s="61">
        <f t="shared" si="103"/>
        <v>1.3059509780993024E-2</v>
      </c>
      <c r="I910" s="31" t="e">
        <f t="shared" si="104"/>
        <v>#N/A</v>
      </c>
      <c r="J910">
        <v>0.28000000000000003</v>
      </c>
      <c r="K910">
        <v>-0.24</v>
      </c>
      <c r="L910">
        <v>0.01</v>
      </c>
      <c r="M910">
        <v>-0.04</v>
      </c>
      <c r="N910">
        <v>7.0000000000000001E-3</v>
      </c>
      <c r="Q910" s="109">
        <f t="shared" si="102"/>
        <v>2.8000000000000004E-3</v>
      </c>
      <c r="R910" s="109">
        <f t="shared" si="98"/>
        <v>-2.3999999999999998E-3</v>
      </c>
      <c r="S910" s="109">
        <f t="shared" si="99"/>
        <v>1E-4</v>
      </c>
      <c r="T910" s="109">
        <f t="shared" si="100"/>
        <v>-4.0000000000000002E-4</v>
      </c>
      <c r="U910" s="109">
        <f t="shared" si="101"/>
        <v>7.0000000000000007E-5</v>
      </c>
      <c r="W910" s="1"/>
    </row>
    <row r="911" spans="2:23" x14ac:dyDescent="0.25">
      <c r="B911" s="6"/>
      <c r="D911" s="6">
        <v>43763</v>
      </c>
      <c r="E911" s="61">
        <v>3.2734947630008141E-3</v>
      </c>
      <c r="F911" s="30" t="e" cm="1">
        <f t="array" ref="F911">INDEX(Input!$D:$D,MATCH('FAMA FRENCH'!$F$4,Input!$B:$B,0)*MATCH('FAMA FRENCH'!D911,Input!A:A,0))</f>
        <v>#N/A</v>
      </c>
      <c r="G911" s="61">
        <v>4.1984126984126986E-5</v>
      </c>
      <c r="H911" s="61">
        <f t="shared" si="103"/>
        <v>3.2315106360166872E-3</v>
      </c>
      <c r="I911" s="31" t="e">
        <f t="shared" si="104"/>
        <v>#N/A</v>
      </c>
      <c r="J911">
        <v>0.39</v>
      </c>
      <c r="K911">
        <v>0.08</v>
      </c>
      <c r="L911">
        <v>0.34</v>
      </c>
      <c r="M911">
        <v>-0.04</v>
      </c>
      <c r="N911">
        <v>7.0000000000000001E-3</v>
      </c>
      <c r="Q911" s="109">
        <f t="shared" si="102"/>
        <v>3.9000000000000003E-3</v>
      </c>
      <c r="R911" s="109">
        <f t="shared" si="98"/>
        <v>8.0000000000000004E-4</v>
      </c>
      <c r="S911" s="109">
        <f t="shared" si="99"/>
        <v>3.4000000000000002E-3</v>
      </c>
      <c r="T911" s="109">
        <f t="shared" si="100"/>
        <v>-4.0000000000000002E-4</v>
      </c>
      <c r="U911" s="109">
        <f t="shared" si="101"/>
        <v>7.0000000000000007E-5</v>
      </c>
      <c r="W911" s="1"/>
    </row>
    <row r="912" spans="2:23" x14ac:dyDescent="0.25">
      <c r="B912" s="6"/>
      <c r="D912" s="6">
        <v>43762</v>
      </c>
      <c r="E912" s="61">
        <v>-2.9726544952883545E-3</v>
      </c>
      <c r="F912" s="30" t="e" cm="1">
        <f t="array" ref="F912">INDEX(Input!$D:$D,MATCH('FAMA FRENCH'!$F$4,Input!$B:$B,0)*MATCH('FAMA FRENCH'!D912,Input!A:A,0))</f>
        <v>#N/A</v>
      </c>
      <c r="G912" s="61">
        <v>4.3373015873015873E-5</v>
      </c>
      <c r="H912" s="61">
        <f t="shared" si="103"/>
        <v>-3.0160275111613703E-3</v>
      </c>
      <c r="I912" s="31" t="e">
        <f t="shared" si="104"/>
        <v>#N/A</v>
      </c>
      <c r="J912">
        <v>-0.5</v>
      </c>
      <c r="K912">
        <v>-0.89</v>
      </c>
      <c r="L912">
        <v>-0.06</v>
      </c>
      <c r="M912">
        <v>-0.66</v>
      </c>
      <c r="N912">
        <v>7.0000000000000001E-3</v>
      </c>
      <c r="Q912" s="109">
        <f t="shared" si="102"/>
        <v>-5.0000000000000001E-3</v>
      </c>
      <c r="R912" s="109">
        <f t="shared" si="98"/>
        <v>-8.8999999999999999E-3</v>
      </c>
      <c r="S912" s="109">
        <f t="shared" si="99"/>
        <v>-5.9999999999999995E-4</v>
      </c>
      <c r="T912" s="109">
        <f t="shared" si="100"/>
        <v>-6.6E-3</v>
      </c>
      <c r="U912" s="109">
        <f t="shared" si="101"/>
        <v>7.0000000000000007E-5</v>
      </c>
      <c r="W912" s="1"/>
    </row>
    <row r="913" spans="2:23" x14ac:dyDescent="0.25">
      <c r="B913" s="6"/>
      <c r="D913" s="6">
        <v>43761</v>
      </c>
      <c r="E913" s="61">
        <v>-9.8141284534764388E-3</v>
      </c>
      <c r="F913" s="30" t="e" cm="1">
        <f t="array" ref="F913">INDEX(Input!$D:$D,MATCH('FAMA FRENCH'!$F$4,Input!$B:$B,0)*MATCH('FAMA FRENCH'!D913,Input!A:A,0))</f>
        <v>#N/A</v>
      </c>
      <c r="G913" s="61">
        <v>4.3968253968253976E-5</v>
      </c>
      <c r="H913" s="61">
        <f t="shared" si="103"/>
        <v>-9.8580967074446933E-3</v>
      </c>
      <c r="I913" s="31" t="e">
        <f t="shared" si="104"/>
        <v>#N/A</v>
      </c>
      <c r="J913">
        <v>-0.11</v>
      </c>
      <c r="K913">
        <v>0.26</v>
      </c>
      <c r="L913">
        <v>-0.01</v>
      </c>
      <c r="M913">
        <v>0.08</v>
      </c>
      <c r="N913">
        <v>7.0000000000000001E-3</v>
      </c>
      <c r="Q913" s="109">
        <f t="shared" si="102"/>
        <v>-1.1000000000000001E-3</v>
      </c>
      <c r="R913" s="109">
        <f t="shared" si="98"/>
        <v>2.5999999999999999E-3</v>
      </c>
      <c r="S913" s="109">
        <f t="shared" si="99"/>
        <v>-1E-4</v>
      </c>
      <c r="T913" s="109">
        <f t="shared" si="100"/>
        <v>8.0000000000000004E-4</v>
      </c>
      <c r="U913" s="109">
        <f t="shared" si="101"/>
        <v>7.0000000000000007E-5</v>
      </c>
      <c r="W913" s="1"/>
    </row>
    <row r="914" spans="2:23" x14ac:dyDescent="0.25">
      <c r="B914" s="6"/>
      <c r="D914" s="6">
        <v>43760</v>
      </c>
      <c r="E914" s="61">
        <v>8.891392929223401E-3</v>
      </c>
      <c r="F914" s="30" t="e" cm="1">
        <f t="array" ref="F914">INDEX(Input!$D:$D,MATCH('FAMA FRENCH'!$F$4,Input!$B:$B,0)*MATCH('FAMA FRENCH'!D914,Input!A:A,0))</f>
        <v>#N/A</v>
      </c>
      <c r="G914" s="61">
        <v>4.6706349206349211E-5</v>
      </c>
      <c r="H914" s="61">
        <f t="shared" si="103"/>
        <v>8.8446865800170527E-3</v>
      </c>
      <c r="I914" s="31" t="e">
        <f t="shared" si="104"/>
        <v>#N/A</v>
      </c>
      <c r="J914">
        <v>0.49</v>
      </c>
      <c r="K914">
        <v>0.85</v>
      </c>
      <c r="L914">
        <v>0.42</v>
      </c>
      <c r="M914">
        <v>0.32</v>
      </c>
      <c r="N914">
        <v>7.0000000000000001E-3</v>
      </c>
      <c r="Q914" s="109">
        <f t="shared" si="102"/>
        <v>4.8999999999999998E-3</v>
      </c>
      <c r="R914" s="109">
        <f t="shared" si="98"/>
        <v>8.5000000000000006E-3</v>
      </c>
      <c r="S914" s="109">
        <f t="shared" si="99"/>
        <v>4.1999999999999997E-3</v>
      </c>
      <c r="T914" s="109">
        <f t="shared" si="100"/>
        <v>3.2000000000000002E-3</v>
      </c>
      <c r="U914" s="109">
        <f t="shared" si="101"/>
        <v>7.0000000000000007E-5</v>
      </c>
      <c r="W914" s="1"/>
    </row>
    <row r="915" spans="2:23" x14ac:dyDescent="0.25">
      <c r="B915" s="6"/>
      <c r="D915" s="6">
        <v>43759</v>
      </c>
      <c r="E915" s="61">
        <v>3.8035241070861316E-3</v>
      </c>
      <c r="F915" s="30" t="e" cm="1">
        <f t="array" ref="F915">INDEX(Input!$D:$D,MATCH('FAMA FRENCH'!$F$4,Input!$B:$B,0)*MATCH('FAMA FRENCH'!D915,Input!A:A,0))</f>
        <v>#N/A</v>
      </c>
      <c r="G915" s="61">
        <v>4.551587301587302E-5</v>
      </c>
      <c r="H915" s="61">
        <f t="shared" si="103"/>
        <v>3.7580082340702586E-3</v>
      </c>
      <c r="I915" s="31" t="e">
        <f t="shared" si="104"/>
        <v>#N/A</v>
      </c>
      <c r="J915">
        <v>0.3</v>
      </c>
      <c r="K915">
        <v>0.35</v>
      </c>
      <c r="L915">
        <v>0.02</v>
      </c>
      <c r="M915">
        <v>0.02</v>
      </c>
      <c r="N915">
        <v>7.0000000000000001E-3</v>
      </c>
      <c r="Q915" s="109">
        <f t="shared" si="102"/>
        <v>3.0000000000000001E-3</v>
      </c>
      <c r="R915" s="109">
        <f t="shared" si="98"/>
        <v>3.4999999999999996E-3</v>
      </c>
      <c r="S915" s="109">
        <f t="shared" si="99"/>
        <v>2.0000000000000001E-4</v>
      </c>
      <c r="T915" s="109">
        <f t="shared" si="100"/>
        <v>2.0000000000000001E-4</v>
      </c>
      <c r="U915" s="109">
        <f t="shared" si="101"/>
        <v>7.0000000000000007E-5</v>
      </c>
      <c r="W915" s="1"/>
    </row>
    <row r="916" spans="2:23" x14ac:dyDescent="0.25">
      <c r="B916" s="6"/>
      <c r="D916" s="6">
        <v>43756</v>
      </c>
      <c r="E916" s="61">
        <v>-2.9775460645923651E-3</v>
      </c>
      <c r="F916" s="30" t="e" cm="1">
        <f t="array" ref="F916">INDEX(Input!$D:$D,MATCH('FAMA FRENCH'!$F$4,Input!$B:$B,0)*MATCH('FAMA FRENCH'!D916,Input!A:A,0))</f>
        <v>#N/A</v>
      </c>
      <c r="G916" s="61">
        <v>4.4166666666666665E-5</v>
      </c>
      <c r="H916" s="61">
        <f t="shared" si="103"/>
        <v>-3.0217127312590318E-3</v>
      </c>
      <c r="I916" s="31" t="e">
        <f t="shared" si="104"/>
        <v>#N/A</v>
      </c>
      <c r="J916">
        <v>-0.14000000000000001</v>
      </c>
      <c r="K916">
        <v>0.86</v>
      </c>
      <c r="L916">
        <v>-0.08</v>
      </c>
      <c r="M916">
        <v>0.38</v>
      </c>
      <c r="N916">
        <v>7.0000000000000001E-3</v>
      </c>
      <c r="Q916" s="109">
        <f t="shared" si="102"/>
        <v>-1.4000000000000002E-3</v>
      </c>
      <c r="R916" s="109">
        <f t="shared" si="98"/>
        <v>8.6E-3</v>
      </c>
      <c r="S916" s="109">
        <f t="shared" si="99"/>
        <v>-8.0000000000000004E-4</v>
      </c>
      <c r="T916" s="109">
        <f t="shared" si="100"/>
        <v>3.8E-3</v>
      </c>
      <c r="U916" s="109">
        <f t="shared" si="101"/>
        <v>7.0000000000000007E-5</v>
      </c>
      <c r="W916" s="1"/>
    </row>
    <row r="917" spans="2:23" x14ac:dyDescent="0.25">
      <c r="B917" s="6"/>
      <c r="D917" s="6">
        <v>43755</v>
      </c>
      <c r="E917" s="61">
        <v>-2.9648380144662301E-2</v>
      </c>
      <c r="F917" s="30" t="e" cm="1">
        <f t="array" ref="F917">INDEX(Input!$D:$D,MATCH('FAMA FRENCH'!$F$4,Input!$B:$B,0)*MATCH('FAMA FRENCH'!D917,Input!A:A,0))</f>
        <v>#N/A</v>
      </c>
      <c r="G917" s="61">
        <v>4.2539682539682542E-5</v>
      </c>
      <c r="H917" s="61">
        <f t="shared" si="103"/>
        <v>-2.9690919827201984E-2</v>
      </c>
      <c r="I917" s="31" t="e">
        <f t="shared" si="104"/>
        <v>#N/A</v>
      </c>
      <c r="J917">
        <v>0.79</v>
      </c>
      <c r="K917">
        <v>-0.28000000000000003</v>
      </c>
      <c r="L917">
        <v>0.11</v>
      </c>
      <c r="M917">
        <v>-0.04</v>
      </c>
      <c r="N917">
        <v>7.0000000000000001E-3</v>
      </c>
      <c r="Q917" s="109">
        <f t="shared" si="102"/>
        <v>7.9000000000000008E-3</v>
      </c>
      <c r="R917" s="109">
        <f t="shared" si="98"/>
        <v>-2.8000000000000004E-3</v>
      </c>
      <c r="S917" s="109">
        <f t="shared" si="99"/>
        <v>1.1000000000000001E-3</v>
      </c>
      <c r="T917" s="109">
        <f t="shared" si="100"/>
        <v>-4.0000000000000002E-4</v>
      </c>
      <c r="U917" s="109">
        <f t="shared" si="101"/>
        <v>7.0000000000000007E-5</v>
      </c>
      <c r="W917" s="1"/>
    </row>
    <row r="918" spans="2:23" x14ac:dyDescent="0.25">
      <c r="B918" s="6"/>
      <c r="D918" s="6">
        <v>43754</v>
      </c>
      <c r="E918" s="61">
        <v>1.6083000070422109E-2</v>
      </c>
      <c r="F918" s="30" t="e" cm="1">
        <f t="array" ref="F918">INDEX(Input!$D:$D,MATCH('FAMA FRENCH'!$F$4,Input!$B:$B,0)*MATCH('FAMA FRENCH'!D918,Input!A:A,0))</f>
        <v>#N/A</v>
      </c>
      <c r="G918" s="61">
        <v>4.1388888888888891E-5</v>
      </c>
      <c r="H918" s="61">
        <f t="shared" si="103"/>
        <v>1.604161118153322E-2</v>
      </c>
      <c r="I918" s="31" t="e">
        <f t="shared" si="104"/>
        <v>#N/A</v>
      </c>
      <c r="J918">
        <v>0.48</v>
      </c>
      <c r="K918">
        <v>0.23</v>
      </c>
      <c r="L918">
        <v>0.38</v>
      </c>
      <c r="M918">
        <v>0.26</v>
      </c>
      <c r="N918">
        <v>7.0000000000000001E-3</v>
      </c>
      <c r="Q918" s="109">
        <f t="shared" si="102"/>
        <v>4.7999999999999996E-3</v>
      </c>
      <c r="R918" s="109">
        <f t="shared" ref="R918:R981" si="105">K918/100</f>
        <v>2.3E-3</v>
      </c>
      <c r="S918" s="109">
        <f t="shared" ref="S918:S981" si="106">L918/100</f>
        <v>3.8E-3</v>
      </c>
      <c r="T918" s="109">
        <f t="shared" ref="T918:T981" si="107">M918/100</f>
        <v>2.5999999999999999E-3</v>
      </c>
      <c r="U918" s="109">
        <f t="shared" ref="U918:U981" si="108">N918/100</f>
        <v>7.0000000000000007E-5</v>
      </c>
      <c r="W918" s="1"/>
    </row>
    <row r="919" spans="2:23" x14ac:dyDescent="0.25">
      <c r="B919" s="6"/>
      <c r="D919" s="6">
        <v>43753</v>
      </c>
      <c r="E919" s="61">
        <v>-5.2007705313429067E-3</v>
      </c>
      <c r="F919" s="30" t="e" cm="1">
        <f t="array" ref="F919">INDEX(Input!$D:$D,MATCH('FAMA FRENCH'!$F$4,Input!$B:$B,0)*MATCH('FAMA FRENCH'!D919,Input!A:A,0))</f>
        <v>#N/A</v>
      </c>
      <c r="G919" s="61">
        <v>3.984126984126984E-5</v>
      </c>
      <c r="H919" s="61">
        <f t="shared" si="103"/>
        <v>-5.2406118011841763E-3</v>
      </c>
      <c r="I919" s="31" t="e">
        <f t="shared" si="104"/>
        <v>#N/A</v>
      </c>
      <c r="J919">
        <v>0.25</v>
      </c>
      <c r="K919">
        <v>-0.25</v>
      </c>
      <c r="L919">
        <v>-0.22</v>
      </c>
      <c r="M919">
        <v>-0.68</v>
      </c>
      <c r="N919">
        <v>7.0000000000000001E-3</v>
      </c>
      <c r="Q919" s="109">
        <f t="shared" ref="Q919:Q982" si="109">J919/100</f>
        <v>2.5000000000000001E-3</v>
      </c>
      <c r="R919" s="109">
        <f t="shared" si="105"/>
        <v>-2.5000000000000001E-3</v>
      </c>
      <c r="S919" s="109">
        <f t="shared" si="106"/>
        <v>-2.2000000000000001E-3</v>
      </c>
      <c r="T919" s="109">
        <f t="shared" si="107"/>
        <v>-6.8000000000000005E-3</v>
      </c>
      <c r="U919" s="109">
        <f t="shared" si="108"/>
        <v>7.0000000000000007E-5</v>
      </c>
      <c r="W919" s="1"/>
    </row>
    <row r="920" spans="2:23" x14ac:dyDescent="0.25">
      <c r="B920" s="6"/>
      <c r="D920" s="6">
        <v>43752</v>
      </c>
      <c r="E920" s="61">
        <v>8.8334039044370139E-4</v>
      </c>
      <c r="F920" s="30" t="e" cm="1">
        <f t="array" ref="F920">INDEX(Input!$D:$D,MATCH('FAMA FRENCH'!$F$4,Input!$B:$B,0)*MATCH('FAMA FRENCH'!D920,Input!A:A,0))</f>
        <v>#N/A</v>
      </c>
      <c r="G920" s="61">
        <v>4.1626984126984126E-5</v>
      </c>
      <c r="H920" s="61">
        <f t="shared" si="103"/>
        <v>8.4171340631671726E-4</v>
      </c>
      <c r="I920" s="31" t="e">
        <f t="shared" si="104"/>
        <v>#N/A</v>
      </c>
      <c r="J920">
        <v>-0.35</v>
      </c>
      <c r="K920">
        <v>-0.04</v>
      </c>
      <c r="L920">
        <v>-0.17</v>
      </c>
      <c r="M920">
        <v>-0.08</v>
      </c>
      <c r="N920">
        <v>7.0000000000000001E-3</v>
      </c>
      <c r="Q920" s="109">
        <f t="shared" si="109"/>
        <v>-3.4999999999999996E-3</v>
      </c>
      <c r="R920" s="109">
        <f t="shared" si="105"/>
        <v>-4.0000000000000002E-4</v>
      </c>
      <c r="S920" s="109">
        <f t="shared" si="106"/>
        <v>-1.7000000000000001E-3</v>
      </c>
      <c r="T920" s="109">
        <f t="shared" si="107"/>
        <v>-8.0000000000000004E-4</v>
      </c>
      <c r="U920" s="109">
        <f t="shared" si="108"/>
        <v>7.0000000000000007E-5</v>
      </c>
      <c r="W920" s="1"/>
    </row>
    <row r="921" spans="2:23" x14ac:dyDescent="0.25">
      <c r="B921" s="6"/>
      <c r="D921" s="6">
        <v>43749</v>
      </c>
      <c r="E921" s="61">
        <v>1.3943197320436539E-2</v>
      </c>
      <c r="F921" s="30" t="e" cm="1">
        <f t="array" ref="F921">INDEX(Input!$D:$D,MATCH('FAMA FRENCH'!$F$4,Input!$B:$B,0)*MATCH('FAMA FRENCH'!D921,Input!A:A,0))</f>
        <v>#N/A</v>
      </c>
      <c r="G921" s="61">
        <v>4.0476190476190481E-5</v>
      </c>
      <c r="H921" s="61">
        <f t="shared" si="103"/>
        <v>1.390272112996035E-2</v>
      </c>
      <c r="I921" s="31" t="e">
        <f t="shared" si="104"/>
        <v>#N/A</v>
      </c>
      <c r="J921">
        <v>0.6</v>
      </c>
      <c r="K921">
        <v>0.19</v>
      </c>
      <c r="L921">
        <v>0.49</v>
      </c>
      <c r="M921">
        <v>0.3</v>
      </c>
      <c r="N921">
        <v>7.0000000000000001E-3</v>
      </c>
      <c r="Q921" s="109">
        <f t="shared" si="109"/>
        <v>6.0000000000000001E-3</v>
      </c>
      <c r="R921" s="109">
        <f t="shared" si="105"/>
        <v>1.9E-3</v>
      </c>
      <c r="S921" s="109">
        <f t="shared" si="106"/>
        <v>4.8999999999999998E-3</v>
      </c>
      <c r="T921" s="109">
        <f t="shared" si="107"/>
        <v>3.0000000000000001E-3</v>
      </c>
      <c r="U921" s="109">
        <f t="shared" si="108"/>
        <v>7.0000000000000007E-5</v>
      </c>
      <c r="W921" s="1"/>
    </row>
    <row r="922" spans="2:23" x14ac:dyDescent="0.25">
      <c r="B922" s="6"/>
      <c r="D922" s="6">
        <v>43748</v>
      </c>
      <c r="E922" s="61">
        <v>3.0273113115205801E-2</v>
      </c>
      <c r="F922" s="30" t="e" cm="1">
        <f t="array" ref="F922">INDEX(Input!$D:$D,MATCH('FAMA FRENCH'!$F$4,Input!$B:$B,0)*MATCH('FAMA FRENCH'!D922,Input!A:A,0))</f>
        <v>#N/A</v>
      </c>
      <c r="G922" s="61">
        <v>3.5436507936507935E-5</v>
      </c>
      <c r="H922" s="61">
        <f t="shared" si="103"/>
        <v>3.0237676607269292E-2</v>
      </c>
      <c r="I922" s="31" t="e">
        <f t="shared" si="104"/>
        <v>#N/A</v>
      </c>
      <c r="J922">
        <v>-0.26</v>
      </c>
      <c r="K922">
        <v>0.26</v>
      </c>
      <c r="L922">
        <v>0.12</v>
      </c>
      <c r="M922">
        <v>-0.09</v>
      </c>
      <c r="N922">
        <v>7.0000000000000001E-3</v>
      </c>
      <c r="Q922" s="109">
        <f t="shared" si="109"/>
        <v>-2.5999999999999999E-3</v>
      </c>
      <c r="R922" s="109">
        <f t="shared" si="105"/>
        <v>2.5999999999999999E-3</v>
      </c>
      <c r="S922" s="109">
        <f t="shared" si="106"/>
        <v>1.1999999999999999E-3</v>
      </c>
      <c r="T922" s="109">
        <f t="shared" si="107"/>
        <v>-8.9999999999999998E-4</v>
      </c>
      <c r="U922" s="109">
        <f t="shared" si="108"/>
        <v>7.0000000000000007E-5</v>
      </c>
      <c r="W922" s="1"/>
    </row>
    <row r="923" spans="2:23" x14ac:dyDescent="0.25">
      <c r="B923" s="6"/>
      <c r="D923" s="6">
        <v>43747</v>
      </c>
      <c r="E923" s="61">
        <v>-1.729080890723985E-3</v>
      </c>
      <c r="F923" s="30" t="e" cm="1">
        <f t="array" ref="F923">INDEX(Input!$D:$D,MATCH('FAMA FRENCH'!$F$4,Input!$B:$B,0)*MATCH('FAMA FRENCH'!D923,Input!A:A,0))</f>
        <v>#N/A</v>
      </c>
      <c r="G923" s="61">
        <v>3.5158730158730161E-5</v>
      </c>
      <c r="H923" s="61">
        <f t="shared" si="103"/>
        <v>-1.7642396208827152E-3</v>
      </c>
      <c r="I923" s="31" t="e">
        <f t="shared" si="104"/>
        <v>#N/A</v>
      </c>
      <c r="J923">
        <v>-0.57999999999999996</v>
      </c>
      <c r="K923">
        <v>-0.09</v>
      </c>
      <c r="L923">
        <v>0.13</v>
      </c>
      <c r="M923">
        <v>-0.17</v>
      </c>
      <c r="N923">
        <v>7.0000000000000001E-3</v>
      </c>
      <c r="Q923" s="109">
        <f t="shared" si="109"/>
        <v>-5.7999999999999996E-3</v>
      </c>
      <c r="R923" s="109">
        <f t="shared" si="105"/>
        <v>-8.9999999999999998E-4</v>
      </c>
      <c r="S923" s="109">
        <f t="shared" si="106"/>
        <v>1.2999999999999999E-3</v>
      </c>
      <c r="T923" s="109">
        <f t="shared" si="107"/>
        <v>-1.7000000000000001E-3</v>
      </c>
      <c r="U923" s="109">
        <f t="shared" si="108"/>
        <v>7.0000000000000007E-5</v>
      </c>
      <c r="W923" s="1"/>
    </row>
    <row r="924" spans="2:23" x14ac:dyDescent="0.25">
      <c r="B924" s="6"/>
      <c r="D924" s="6">
        <v>43746</v>
      </c>
      <c r="E924" s="61">
        <v>-2.7962729252167273E-3</v>
      </c>
      <c r="F924" s="30" t="e" cm="1">
        <f t="array" ref="F924">INDEX(Input!$D:$D,MATCH('FAMA FRENCH'!$F$4,Input!$B:$B,0)*MATCH('FAMA FRENCH'!D924,Input!A:A,0))</f>
        <v>#N/A</v>
      </c>
      <c r="G924" s="61">
        <v>3.5079365079365082E-5</v>
      </c>
      <c r="H924" s="61">
        <f t="shared" si="103"/>
        <v>-2.8313522902960924E-3</v>
      </c>
      <c r="I924" s="31" t="e">
        <f t="shared" si="104"/>
        <v>#N/A</v>
      </c>
      <c r="J924">
        <v>-0.15</v>
      </c>
      <c r="K924">
        <v>-0.12</v>
      </c>
      <c r="L924">
        <v>0.43</v>
      </c>
      <c r="M924">
        <v>0.02</v>
      </c>
      <c r="N924">
        <v>7.0000000000000001E-3</v>
      </c>
      <c r="Q924" s="109">
        <f t="shared" si="109"/>
        <v>-1.5E-3</v>
      </c>
      <c r="R924" s="109">
        <f t="shared" si="105"/>
        <v>-1.1999999999999999E-3</v>
      </c>
      <c r="S924" s="109">
        <f t="shared" si="106"/>
        <v>4.3E-3</v>
      </c>
      <c r="T924" s="109">
        <f t="shared" si="107"/>
        <v>2.0000000000000001E-4</v>
      </c>
      <c r="U924" s="109">
        <f t="shared" si="108"/>
        <v>7.0000000000000007E-5</v>
      </c>
      <c r="W924" s="1"/>
    </row>
    <row r="925" spans="2:23" x14ac:dyDescent="0.25">
      <c r="B925" s="6"/>
      <c r="D925" s="6">
        <v>43745</v>
      </c>
      <c r="E925" s="61">
        <v>1.464991257502523E-2</v>
      </c>
      <c r="F925" s="30" t="e" cm="1">
        <f t="array" ref="F925">INDEX(Input!$D:$D,MATCH('FAMA FRENCH'!$F$4,Input!$B:$B,0)*MATCH('FAMA FRENCH'!D925,Input!A:A,0))</f>
        <v>#N/A</v>
      </c>
      <c r="G925" s="61">
        <v>3.484126984126984E-5</v>
      </c>
      <c r="H925" s="61">
        <f t="shared" si="103"/>
        <v>1.461507130518396E-2</v>
      </c>
      <c r="I925" s="31" t="e">
        <f t="shared" si="104"/>
        <v>#N/A</v>
      </c>
      <c r="J925">
        <v>0.13</v>
      </c>
      <c r="K925">
        <v>-0.02</v>
      </c>
      <c r="L925">
        <v>-0.06</v>
      </c>
      <c r="M925">
        <v>-0.26</v>
      </c>
      <c r="N925">
        <v>7.0000000000000001E-3</v>
      </c>
      <c r="Q925" s="109">
        <f t="shared" si="109"/>
        <v>1.2999999999999999E-3</v>
      </c>
      <c r="R925" s="109">
        <f t="shared" si="105"/>
        <v>-2.0000000000000001E-4</v>
      </c>
      <c r="S925" s="109">
        <f t="shared" si="106"/>
        <v>-5.9999999999999995E-4</v>
      </c>
      <c r="T925" s="109">
        <f t="shared" si="107"/>
        <v>-2.5999999999999999E-3</v>
      </c>
      <c r="U925" s="109">
        <f t="shared" si="108"/>
        <v>7.0000000000000007E-5</v>
      </c>
      <c r="W925" s="1"/>
    </row>
    <row r="926" spans="2:23" x14ac:dyDescent="0.25">
      <c r="B926" s="6"/>
      <c r="D926" s="6">
        <v>43742</v>
      </c>
      <c r="E926" s="61">
        <v>1.2127075602458435E-2</v>
      </c>
      <c r="F926" s="30" t="e" cm="1">
        <f t="array" ref="F926">INDEX(Input!$D:$D,MATCH('FAMA FRENCH'!$F$4,Input!$B:$B,0)*MATCH('FAMA FRENCH'!D926,Input!A:A,0))</f>
        <v>#N/A</v>
      </c>
      <c r="G926" s="61">
        <v>3.5436507936507935E-5</v>
      </c>
      <c r="H926" s="61">
        <f t="shared" si="103"/>
        <v>1.2091639094521926E-2</v>
      </c>
      <c r="I926" s="31" t="e">
        <f t="shared" si="104"/>
        <v>#N/A</v>
      </c>
      <c r="J926">
        <v>-0.51</v>
      </c>
      <c r="K926">
        <v>-7.0000000000000007E-2</v>
      </c>
      <c r="L926">
        <v>-0.02</v>
      </c>
      <c r="M926">
        <v>0.04</v>
      </c>
      <c r="N926">
        <v>7.0000000000000001E-3</v>
      </c>
      <c r="Q926" s="109">
        <f t="shared" si="109"/>
        <v>-5.1000000000000004E-3</v>
      </c>
      <c r="R926" s="109">
        <f t="shared" si="105"/>
        <v>-7.000000000000001E-4</v>
      </c>
      <c r="S926" s="109">
        <f t="shared" si="106"/>
        <v>-2.0000000000000001E-4</v>
      </c>
      <c r="T926" s="109">
        <f t="shared" si="107"/>
        <v>4.0000000000000002E-4</v>
      </c>
      <c r="U926" s="109">
        <f t="shared" si="108"/>
        <v>7.0000000000000007E-5</v>
      </c>
      <c r="W926" s="1"/>
    </row>
    <row r="927" spans="2:23" x14ac:dyDescent="0.25">
      <c r="B927" s="6"/>
      <c r="D927" s="6">
        <v>43741</v>
      </c>
      <c r="E927" s="61">
        <v>-2.8026193931853086E-2</v>
      </c>
      <c r="F927" s="30" t="e" cm="1">
        <f t="array" ref="F927">INDEX(Input!$D:$D,MATCH('FAMA FRENCH'!$F$4,Input!$B:$B,0)*MATCH('FAMA FRENCH'!D927,Input!A:A,0))</f>
        <v>#N/A</v>
      </c>
      <c r="G927" s="61">
        <v>3.7023809523809526E-5</v>
      </c>
      <c r="H927" s="61">
        <f t="shared" si="103"/>
        <v>-2.8063217741376895E-2</v>
      </c>
      <c r="I927" s="31" t="e">
        <f t="shared" si="104"/>
        <v>#N/A</v>
      </c>
      <c r="J927">
        <v>-0.38</v>
      </c>
      <c r="K927">
        <v>-0.89</v>
      </c>
      <c r="L927">
        <v>-0.19</v>
      </c>
      <c r="M927">
        <v>-0.18</v>
      </c>
      <c r="N927">
        <v>7.0000000000000001E-3</v>
      </c>
      <c r="Q927" s="109">
        <f t="shared" si="109"/>
        <v>-3.8E-3</v>
      </c>
      <c r="R927" s="109">
        <f t="shared" si="105"/>
        <v>-8.8999999999999999E-3</v>
      </c>
      <c r="S927" s="109">
        <f t="shared" si="106"/>
        <v>-1.9E-3</v>
      </c>
      <c r="T927" s="109">
        <f t="shared" si="107"/>
        <v>-1.8E-3</v>
      </c>
      <c r="U927" s="109">
        <f t="shared" si="108"/>
        <v>7.0000000000000007E-5</v>
      </c>
      <c r="W927" s="1"/>
    </row>
    <row r="928" spans="2:23" x14ac:dyDescent="0.25">
      <c r="B928" s="6"/>
      <c r="D928" s="6">
        <v>43740</v>
      </c>
      <c r="E928" s="61">
        <v>-1.2664843104615173E-2</v>
      </c>
      <c r="F928" s="30" t="e" cm="1">
        <f t="array" ref="F928">INDEX(Input!$D:$D,MATCH('FAMA FRENCH'!$F$4,Input!$B:$B,0)*MATCH('FAMA FRENCH'!D928,Input!A:A,0))</f>
        <v>#N/A</v>
      </c>
      <c r="G928" s="61">
        <v>3.8412698412698413E-5</v>
      </c>
      <c r="H928" s="61">
        <f t="shared" si="103"/>
        <v>-1.2703255803027872E-2</v>
      </c>
      <c r="I928" s="31" t="e">
        <f t="shared" si="104"/>
        <v>#N/A</v>
      </c>
      <c r="J928">
        <v>0.77</v>
      </c>
      <c r="K928">
        <v>-0.36</v>
      </c>
      <c r="L928">
        <v>-0.47</v>
      </c>
      <c r="M928">
        <v>-0.26</v>
      </c>
      <c r="N928">
        <v>7.0000000000000001E-3</v>
      </c>
      <c r="Q928" s="109">
        <f t="shared" si="109"/>
        <v>7.7000000000000002E-3</v>
      </c>
      <c r="R928" s="109">
        <f t="shared" si="105"/>
        <v>-3.5999999999999999E-3</v>
      </c>
      <c r="S928" s="109">
        <f t="shared" si="106"/>
        <v>-4.6999999999999993E-3</v>
      </c>
      <c r="T928" s="109">
        <f t="shared" si="107"/>
        <v>-2.5999999999999999E-3</v>
      </c>
      <c r="U928" s="109">
        <f t="shared" si="108"/>
        <v>7.0000000000000007E-5</v>
      </c>
      <c r="W928" s="1"/>
    </row>
    <row r="929" spans="2:23" x14ac:dyDescent="0.25">
      <c r="B929" s="6"/>
      <c r="D929" s="6">
        <v>43739</v>
      </c>
      <c r="E929" s="61">
        <v>1.0406877473301542E-2</v>
      </c>
      <c r="F929" s="30" t="e" cm="1">
        <f t="array" ref="F929">INDEX(Input!$D:$D,MATCH('FAMA FRENCH'!$F$4,Input!$B:$B,0)*MATCH('FAMA FRENCH'!D929,Input!A:A,0))</f>
        <v>#N/A</v>
      </c>
      <c r="G929" s="61">
        <v>4.0952380952380959E-5</v>
      </c>
      <c r="H929" s="61">
        <f t="shared" si="103"/>
        <v>1.0365925092349161E-2</v>
      </c>
      <c r="I929" s="31" t="e">
        <f t="shared" si="104"/>
        <v>#N/A</v>
      </c>
      <c r="J929">
        <v>-0.65</v>
      </c>
      <c r="K929">
        <v>-0.59</v>
      </c>
      <c r="L929">
        <v>0.1</v>
      </c>
      <c r="M929">
        <v>-0.19</v>
      </c>
      <c r="N929">
        <v>7.0000000000000001E-3</v>
      </c>
      <c r="Q929" s="109">
        <f t="shared" si="109"/>
        <v>-6.5000000000000006E-3</v>
      </c>
      <c r="R929" s="109">
        <f t="shared" si="105"/>
        <v>-5.8999999999999999E-3</v>
      </c>
      <c r="S929" s="109">
        <f t="shared" si="106"/>
        <v>1E-3</v>
      </c>
      <c r="T929" s="109">
        <f t="shared" si="107"/>
        <v>-1.9E-3</v>
      </c>
      <c r="U929" s="109">
        <f t="shared" si="108"/>
        <v>7.0000000000000007E-5</v>
      </c>
      <c r="W929" s="1"/>
    </row>
    <row r="930" spans="2:23" x14ac:dyDescent="0.25">
      <c r="B930" s="6"/>
      <c r="D930" s="6">
        <v>43738</v>
      </c>
      <c r="E930" s="61">
        <v>-3.7370358166024251E-3</v>
      </c>
      <c r="F930" s="30" t="e" cm="1">
        <f t="array" ref="F930">INDEX(Input!$D:$D,MATCH('FAMA FRENCH'!$F$4,Input!$B:$B,0)*MATCH('FAMA FRENCH'!D930,Input!A:A,0))</f>
        <v>#N/A</v>
      </c>
      <c r="G930" s="61">
        <v>3.8492063492063491E-5</v>
      </c>
      <c r="H930" s="61">
        <f t="shared" si="103"/>
        <v>-3.7755278800944885E-3</v>
      </c>
      <c r="I930" s="31" t="e">
        <f t="shared" si="104"/>
        <v>#N/A</v>
      </c>
      <c r="J930">
        <v>-0.26</v>
      </c>
      <c r="K930">
        <v>-0.48</v>
      </c>
      <c r="L930">
        <v>0.62</v>
      </c>
      <c r="M930">
        <v>-0.02</v>
      </c>
      <c r="N930">
        <v>8.9999999999999993E-3</v>
      </c>
      <c r="Q930" s="109">
        <f t="shared" si="109"/>
        <v>-2.5999999999999999E-3</v>
      </c>
      <c r="R930" s="109">
        <f t="shared" si="105"/>
        <v>-4.7999999999999996E-3</v>
      </c>
      <c r="S930" s="109">
        <f t="shared" si="106"/>
        <v>6.1999999999999998E-3</v>
      </c>
      <c r="T930" s="109">
        <f t="shared" si="107"/>
        <v>-2.0000000000000001E-4</v>
      </c>
      <c r="U930" s="109">
        <f t="shared" si="108"/>
        <v>8.9999999999999992E-5</v>
      </c>
      <c r="W930" s="1"/>
    </row>
    <row r="931" spans="2:23" x14ac:dyDescent="0.25">
      <c r="B931" s="6"/>
      <c r="D931" s="6">
        <v>43735</v>
      </c>
      <c r="E931" s="61">
        <v>-1.3699245901041687E-3</v>
      </c>
      <c r="F931" s="30" t="e" cm="1">
        <f t="array" ref="F931">INDEX(Input!$D:$D,MATCH('FAMA FRENCH'!$F$4,Input!$B:$B,0)*MATCH('FAMA FRENCH'!D931,Input!A:A,0))</f>
        <v>#N/A</v>
      </c>
      <c r="G931" s="61">
        <v>3.7738095238095232E-5</v>
      </c>
      <c r="H931" s="61">
        <f t="shared" si="103"/>
        <v>-1.4076626853422639E-3</v>
      </c>
      <c r="I931" s="31" t="e">
        <f t="shared" si="104"/>
        <v>#N/A</v>
      </c>
      <c r="J931">
        <v>-0.17</v>
      </c>
      <c r="K931">
        <v>0.88</v>
      </c>
      <c r="L931">
        <v>0.24</v>
      </c>
      <c r="M931">
        <v>0.56000000000000005</v>
      </c>
      <c r="N931">
        <v>8.9999999999999993E-3</v>
      </c>
      <c r="Q931" s="109">
        <f t="shared" si="109"/>
        <v>-1.7000000000000001E-3</v>
      </c>
      <c r="R931" s="109">
        <f t="shared" si="105"/>
        <v>8.8000000000000005E-3</v>
      </c>
      <c r="S931" s="109">
        <f t="shared" si="106"/>
        <v>2.3999999999999998E-3</v>
      </c>
      <c r="T931" s="109">
        <f t="shared" si="107"/>
        <v>5.6000000000000008E-3</v>
      </c>
      <c r="U931" s="109">
        <f t="shared" si="108"/>
        <v>8.9999999999999992E-5</v>
      </c>
      <c r="W931" s="1"/>
    </row>
    <row r="932" spans="2:23" x14ac:dyDescent="0.25">
      <c r="B932" s="6"/>
      <c r="D932" s="6">
        <v>43734</v>
      </c>
      <c r="E932" s="61">
        <v>-7.8488569807800982E-4</v>
      </c>
      <c r="F932" s="30" t="e" cm="1">
        <f t="array" ref="F932">INDEX(Input!$D:$D,MATCH('FAMA FRENCH'!$F$4,Input!$B:$B,0)*MATCH('FAMA FRENCH'!D932,Input!A:A,0))</f>
        <v>#N/A</v>
      </c>
      <c r="G932" s="61">
        <v>3.8293650793650788E-5</v>
      </c>
      <c r="H932" s="61">
        <f t="shared" si="103"/>
        <v>-8.2317934887166056E-4</v>
      </c>
      <c r="I932" s="31" t="e">
        <f t="shared" si="104"/>
        <v>#N/A</v>
      </c>
      <c r="J932">
        <v>-0.98</v>
      </c>
      <c r="K932">
        <v>0.11</v>
      </c>
      <c r="L932">
        <v>0.36</v>
      </c>
      <c r="M932">
        <v>0.28999999999999998</v>
      </c>
      <c r="N932">
        <v>8.9999999999999993E-3</v>
      </c>
      <c r="Q932" s="109">
        <f t="shared" si="109"/>
        <v>-9.7999999999999997E-3</v>
      </c>
      <c r="R932" s="109">
        <f t="shared" si="105"/>
        <v>1.1000000000000001E-3</v>
      </c>
      <c r="S932" s="109">
        <f t="shared" si="106"/>
        <v>3.5999999999999999E-3</v>
      </c>
      <c r="T932" s="109">
        <f t="shared" si="107"/>
        <v>2.8999999999999998E-3</v>
      </c>
      <c r="U932" s="109">
        <f t="shared" si="108"/>
        <v>8.9999999999999992E-5</v>
      </c>
      <c r="W932" s="1"/>
    </row>
    <row r="933" spans="2:23" x14ac:dyDescent="0.25">
      <c r="B933" s="6"/>
      <c r="D933" s="6">
        <v>43733</v>
      </c>
      <c r="E933" s="61">
        <v>-9.934867480257523E-3</v>
      </c>
      <c r="F933" s="30" t="e" cm="1">
        <f t="array" ref="F933">INDEX(Input!$D:$D,MATCH('FAMA FRENCH'!$F$4,Input!$B:$B,0)*MATCH('FAMA FRENCH'!D933,Input!A:A,0))</f>
        <v>#N/A</v>
      </c>
      <c r="G933" s="61">
        <v>3.7619047619047614E-5</v>
      </c>
      <c r="H933" s="61">
        <f t="shared" si="103"/>
        <v>-9.9724865278765715E-3</v>
      </c>
      <c r="I933" s="31" t="e">
        <f t="shared" si="104"/>
        <v>#N/A</v>
      </c>
      <c r="J933">
        <v>0.42</v>
      </c>
      <c r="K933">
        <v>0.53</v>
      </c>
      <c r="L933">
        <v>0.42</v>
      </c>
      <c r="M933">
        <v>0</v>
      </c>
      <c r="N933">
        <v>8.9999999999999993E-3</v>
      </c>
      <c r="Q933" s="109">
        <f t="shared" si="109"/>
        <v>4.1999999999999997E-3</v>
      </c>
      <c r="R933" s="109">
        <f t="shared" si="105"/>
        <v>5.3E-3</v>
      </c>
      <c r="S933" s="109">
        <f t="shared" si="106"/>
        <v>4.1999999999999997E-3</v>
      </c>
      <c r="T933" s="109">
        <f t="shared" si="107"/>
        <v>0</v>
      </c>
      <c r="U933" s="109">
        <f t="shared" si="108"/>
        <v>8.9999999999999992E-5</v>
      </c>
      <c r="W933" s="1"/>
    </row>
    <row r="934" spans="2:23" x14ac:dyDescent="0.25">
      <c r="B934" s="6"/>
      <c r="D934" s="6">
        <v>43732</v>
      </c>
      <c r="E934" s="61">
        <v>-5.3843535141093373E-3</v>
      </c>
      <c r="F934" s="30" t="e" cm="1">
        <f t="array" ref="F934">INDEX(Input!$D:$D,MATCH('FAMA FRENCH'!$F$4,Input!$B:$B,0)*MATCH('FAMA FRENCH'!D934,Input!A:A,0))</f>
        <v>#N/A</v>
      </c>
      <c r="G934" s="61">
        <v>3.9007936507936508E-5</v>
      </c>
      <c r="H934" s="61">
        <f t="shared" si="103"/>
        <v>-5.4233614506172742E-3</v>
      </c>
      <c r="I934" s="31" t="e">
        <f t="shared" si="104"/>
        <v>#N/A</v>
      </c>
      <c r="J934">
        <v>-0.75</v>
      </c>
      <c r="K934">
        <v>0</v>
      </c>
      <c r="L934">
        <v>0.17</v>
      </c>
      <c r="M934">
        <v>0.45</v>
      </c>
      <c r="N934">
        <v>8.9999999999999993E-3</v>
      </c>
      <c r="Q934" s="109">
        <f t="shared" si="109"/>
        <v>-7.4999999999999997E-3</v>
      </c>
      <c r="R934" s="109">
        <f t="shared" si="105"/>
        <v>0</v>
      </c>
      <c r="S934" s="109">
        <f t="shared" si="106"/>
        <v>1.7000000000000001E-3</v>
      </c>
      <c r="T934" s="109">
        <f t="shared" si="107"/>
        <v>4.5000000000000005E-3</v>
      </c>
      <c r="U934" s="109">
        <f t="shared" si="108"/>
        <v>8.9999999999999992E-5</v>
      </c>
      <c r="W934" s="1"/>
    </row>
    <row r="935" spans="2:23" x14ac:dyDescent="0.25">
      <c r="B935" s="6"/>
      <c r="D935" s="6">
        <v>43731</v>
      </c>
      <c r="E935" s="61">
        <v>1.4261181399564684E-3</v>
      </c>
      <c r="F935" s="30" t="e" cm="1">
        <f t="array" ref="F935">INDEX(Input!$D:$D,MATCH('FAMA FRENCH'!$F$4,Input!$B:$B,0)*MATCH('FAMA FRENCH'!D935,Input!A:A,0))</f>
        <v>#N/A</v>
      </c>
      <c r="G935" s="61">
        <v>3.9126984126984133E-5</v>
      </c>
      <c r="H935" s="61">
        <f t="shared" si="103"/>
        <v>1.3869911558294843E-3</v>
      </c>
      <c r="I935" s="31" t="e">
        <f t="shared" si="104"/>
        <v>#N/A</v>
      </c>
      <c r="J935">
        <v>-0.11</v>
      </c>
      <c r="K935">
        <v>0.51</v>
      </c>
      <c r="L935">
        <v>0.27</v>
      </c>
      <c r="M935">
        <v>0.27</v>
      </c>
      <c r="N935">
        <v>8.9999999999999993E-3</v>
      </c>
      <c r="Q935" s="109">
        <f t="shared" si="109"/>
        <v>-1.1000000000000001E-3</v>
      </c>
      <c r="R935" s="109">
        <f t="shared" si="105"/>
        <v>5.1000000000000004E-3</v>
      </c>
      <c r="S935" s="109">
        <f t="shared" si="106"/>
        <v>2.7000000000000001E-3</v>
      </c>
      <c r="T935" s="109">
        <f t="shared" si="107"/>
        <v>2.7000000000000001E-3</v>
      </c>
      <c r="U935" s="109">
        <f t="shared" si="108"/>
        <v>8.9999999999999992E-5</v>
      </c>
      <c r="W935" s="1"/>
    </row>
    <row r="936" spans="2:23" x14ac:dyDescent="0.25">
      <c r="B936" s="6"/>
      <c r="D936" s="6">
        <v>43728</v>
      </c>
      <c r="E936" s="61">
        <v>-5.0749865914451742E-3</v>
      </c>
      <c r="F936" s="30" t="e" cm="1">
        <f t="array" ref="F936">INDEX(Input!$D:$D,MATCH('FAMA FRENCH'!$F$4,Input!$B:$B,0)*MATCH('FAMA FRENCH'!D936,Input!A:A,0))</f>
        <v>#N/A</v>
      </c>
      <c r="G936" s="61">
        <v>4.1984126984126986E-5</v>
      </c>
      <c r="H936" s="61">
        <f t="shared" si="103"/>
        <v>-5.1169707184293015E-3</v>
      </c>
      <c r="I936" s="31" t="e">
        <f t="shared" si="104"/>
        <v>#N/A</v>
      </c>
      <c r="J936">
        <v>0.3</v>
      </c>
      <c r="K936">
        <v>0.15</v>
      </c>
      <c r="L936">
        <v>-0.59</v>
      </c>
      <c r="M936">
        <v>0.08</v>
      </c>
      <c r="N936">
        <v>8.9999999999999993E-3</v>
      </c>
      <c r="Q936" s="109">
        <f t="shared" si="109"/>
        <v>3.0000000000000001E-3</v>
      </c>
      <c r="R936" s="109">
        <f t="shared" si="105"/>
        <v>1.5E-3</v>
      </c>
      <c r="S936" s="109">
        <f t="shared" si="106"/>
        <v>-5.8999999999999999E-3</v>
      </c>
      <c r="T936" s="109">
        <f t="shared" si="107"/>
        <v>8.0000000000000004E-4</v>
      </c>
      <c r="U936" s="109">
        <f t="shared" si="108"/>
        <v>8.9999999999999992E-5</v>
      </c>
      <c r="W936" s="1"/>
    </row>
    <row r="937" spans="2:23" x14ac:dyDescent="0.25">
      <c r="B937" s="6"/>
      <c r="D937" s="6">
        <v>43727</v>
      </c>
      <c r="E937" s="61">
        <v>6.8683455685330016E-3</v>
      </c>
      <c r="F937" s="30" t="e" cm="1">
        <f t="array" ref="F937">INDEX(Input!$D:$D,MATCH('FAMA FRENCH'!$F$4,Input!$B:$B,0)*MATCH('FAMA FRENCH'!D937,Input!A:A,0))</f>
        <v>#N/A</v>
      </c>
      <c r="G937" s="61">
        <v>4.1706349206349198E-5</v>
      </c>
      <c r="H937" s="61">
        <f t="shared" si="103"/>
        <v>6.8266392193266521E-3</v>
      </c>
      <c r="I937" s="31" t="e">
        <f t="shared" si="104"/>
        <v>#N/A</v>
      </c>
      <c r="J937">
        <v>-0.48</v>
      </c>
      <c r="K937">
        <v>-0.46</v>
      </c>
      <c r="L937">
        <v>0.04</v>
      </c>
      <c r="M937">
        <v>-0.2</v>
      </c>
      <c r="N937">
        <v>8.9999999999999993E-3</v>
      </c>
      <c r="Q937" s="109">
        <f t="shared" si="109"/>
        <v>-4.7999999999999996E-3</v>
      </c>
      <c r="R937" s="109">
        <f t="shared" si="105"/>
        <v>-4.5999999999999999E-3</v>
      </c>
      <c r="S937" s="109">
        <f t="shared" si="106"/>
        <v>4.0000000000000002E-4</v>
      </c>
      <c r="T937" s="109">
        <f t="shared" si="107"/>
        <v>-2E-3</v>
      </c>
      <c r="U937" s="109">
        <f t="shared" si="108"/>
        <v>8.9999999999999992E-5</v>
      </c>
      <c r="W937" s="1"/>
    </row>
    <row r="938" spans="2:23" x14ac:dyDescent="0.25">
      <c r="B938" s="6"/>
      <c r="D938" s="6">
        <v>43726</v>
      </c>
      <c r="E938" s="61">
        <v>6.5292585584910516E-3</v>
      </c>
      <c r="F938" s="30" t="e" cm="1">
        <f t="array" ref="F938">INDEX(Input!$D:$D,MATCH('FAMA FRENCH'!$F$4,Input!$B:$B,0)*MATCH('FAMA FRENCH'!D938,Input!A:A,0))</f>
        <v>#N/A</v>
      </c>
      <c r="G938" s="61">
        <v>4.5079365079365075E-5</v>
      </c>
      <c r="H938" s="61">
        <f t="shared" si="103"/>
        <v>6.4841791934116865E-3</v>
      </c>
      <c r="I938" s="31" t="e">
        <f t="shared" si="104"/>
        <v>#N/A</v>
      </c>
      <c r="J938">
        <v>-0.78</v>
      </c>
      <c r="K938">
        <v>0.06</v>
      </c>
      <c r="L938">
        <v>-0.12</v>
      </c>
      <c r="M938">
        <v>0.04</v>
      </c>
      <c r="N938">
        <v>8.9999999999999993E-3</v>
      </c>
      <c r="Q938" s="109">
        <f t="shared" si="109"/>
        <v>-7.8000000000000005E-3</v>
      </c>
      <c r="R938" s="109">
        <f t="shared" si="105"/>
        <v>5.9999999999999995E-4</v>
      </c>
      <c r="S938" s="109">
        <f t="shared" si="106"/>
        <v>-1.1999999999999999E-3</v>
      </c>
      <c r="T938" s="109">
        <f t="shared" si="107"/>
        <v>4.0000000000000002E-4</v>
      </c>
      <c r="U938" s="109">
        <f t="shared" si="108"/>
        <v>8.9999999999999992E-5</v>
      </c>
      <c r="W938" s="1"/>
    </row>
    <row r="939" spans="2:23" x14ac:dyDescent="0.25">
      <c r="B939" s="6"/>
      <c r="D939" s="6">
        <v>43725</v>
      </c>
      <c r="E939" s="61">
        <v>1.6594930104226843E-2</v>
      </c>
      <c r="F939" s="30" t="e" cm="1">
        <f t="array" ref="F939">INDEX(Input!$D:$D,MATCH('FAMA FRENCH'!$F$4,Input!$B:$B,0)*MATCH('FAMA FRENCH'!D939,Input!A:A,0))</f>
        <v>#N/A</v>
      </c>
      <c r="G939" s="61">
        <v>4.4841269841269839E-5</v>
      </c>
      <c r="H939" s="61">
        <f t="shared" si="103"/>
        <v>1.6550088834385572E-2</v>
      </c>
      <c r="I939" s="31" t="e">
        <f t="shared" si="104"/>
        <v>#N/A</v>
      </c>
      <c r="J939">
        <v>-0.79</v>
      </c>
      <c r="K939">
        <v>-1.19</v>
      </c>
      <c r="L939">
        <v>-0.19</v>
      </c>
      <c r="M939">
        <v>-0.35</v>
      </c>
      <c r="N939">
        <v>8.9999999999999993E-3</v>
      </c>
      <c r="Q939" s="109">
        <f t="shared" si="109"/>
        <v>-7.9000000000000008E-3</v>
      </c>
      <c r="R939" s="109">
        <f t="shared" si="105"/>
        <v>-1.1899999999999999E-2</v>
      </c>
      <c r="S939" s="109">
        <f t="shared" si="106"/>
        <v>-1.9E-3</v>
      </c>
      <c r="T939" s="109">
        <f t="shared" si="107"/>
        <v>-3.4999999999999996E-3</v>
      </c>
      <c r="U939" s="109">
        <f t="shared" si="108"/>
        <v>8.9999999999999992E-5</v>
      </c>
      <c r="W939" s="1"/>
    </row>
    <row r="940" spans="2:23" x14ac:dyDescent="0.25">
      <c r="B940" s="6"/>
      <c r="D940" s="6">
        <v>43724</v>
      </c>
      <c r="E940" s="61">
        <v>-2.7971326085627678E-3</v>
      </c>
      <c r="F940" s="30" t="e" cm="1">
        <f t="array" ref="F940">INDEX(Input!$D:$D,MATCH('FAMA FRENCH'!$F$4,Input!$B:$B,0)*MATCH('FAMA FRENCH'!D940,Input!A:A,0))</f>
        <v>#N/A</v>
      </c>
      <c r="G940" s="61">
        <v>4.7142857142857143E-5</v>
      </c>
      <c r="H940" s="61">
        <f t="shared" si="103"/>
        <v>-2.8442754657056249E-3</v>
      </c>
      <c r="I940" s="31" t="e">
        <f t="shared" si="104"/>
        <v>#N/A</v>
      </c>
      <c r="J940">
        <v>0.88</v>
      </c>
      <c r="K940">
        <v>0.53</v>
      </c>
      <c r="L940">
        <v>-0.32</v>
      </c>
      <c r="M940">
        <v>0.05</v>
      </c>
      <c r="N940">
        <v>8.9999999999999993E-3</v>
      </c>
      <c r="Q940" s="109">
        <f t="shared" si="109"/>
        <v>8.8000000000000005E-3</v>
      </c>
      <c r="R940" s="109">
        <f t="shared" si="105"/>
        <v>5.3E-3</v>
      </c>
      <c r="S940" s="109">
        <f t="shared" si="106"/>
        <v>-3.2000000000000002E-3</v>
      </c>
      <c r="T940" s="109">
        <f t="shared" si="107"/>
        <v>5.0000000000000001E-4</v>
      </c>
      <c r="U940" s="109">
        <f t="shared" si="108"/>
        <v>8.9999999999999992E-5</v>
      </c>
      <c r="W940" s="1"/>
    </row>
    <row r="941" spans="2:23" x14ac:dyDescent="0.25">
      <c r="B941" s="6"/>
      <c r="D941" s="6">
        <v>43721</v>
      </c>
      <c r="E941" s="61">
        <v>-3.0590627537536142E-3</v>
      </c>
      <c r="F941" s="30" t="e" cm="1">
        <f t="array" ref="F941">INDEX(Input!$D:$D,MATCH('FAMA FRENCH'!$F$4,Input!$B:$B,0)*MATCH('FAMA FRENCH'!D941,Input!A:A,0))</f>
        <v>#N/A</v>
      </c>
      <c r="G941" s="61">
        <v>4.6547619047619054E-5</v>
      </c>
      <c r="H941" s="61">
        <f t="shared" si="103"/>
        <v>-3.1056103728012334E-3</v>
      </c>
      <c r="I941" s="31" t="e">
        <f t="shared" si="104"/>
        <v>#N/A</v>
      </c>
      <c r="J941">
        <v>0.18</v>
      </c>
      <c r="K941">
        <v>0.74</v>
      </c>
      <c r="L941">
        <v>-0.02</v>
      </c>
      <c r="M941">
        <v>-0.1</v>
      </c>
      <c r="N941">
        <v>8.9999999999999993E-3</v>
      </c>
      <c r="Q941" s="109">
        <f t="shared" si="109"/>
        <v>1.8E-3</v>
      </c>
      <c r="R941" s="109">
        <f t="shared" si="105"/>
        <v>7.4000000000000003E-3</v>
      </c>
      <c r="S941" s="109">
        <f t="shared" si="106"/>
        <v>-2.0000000000000001E-4</v>
      </c>
      <c r="T941" s="109">
        <f t="shared" si="107"/>
        <v>-1E-3</v>
      </c>
      <c r="U941" s="109">
        <f t="shared" si="108"/>
        <v>8.9999999999999992E-5</v>
      </c>
      <c r="W941" s="1"/>
    </row>
    <row r="942" spans="2:23" x14ac:dyDescent="0.25">
      <c r="B942" s="6"/>
      <c r="D942" s="6">
        <v>43720</v>
      </c>
      <c r="E942" s="61">
        <v>1.2471151997037184E-3</v>
      </c>
      <c r="F942" s="30" t="e" cm="1">
        <f t="array" ref="F942">INDEX(Input!$D:$D,MATCH('FAMA FRENCH'!$F$4,Input!$B:$B,0)*MATCH('FAMA FRENCH'!D942,Input!A:A,0))</f>
        <v>#N/A</v>
      </c>
      <c r="G942" s="61">
        <v>4.6190476190476187E-5</v>
      </c>
      <c r="H942" s="61">
        <f t="shared" si="103"/>
        <v>1.2009247235132423E-3</v>
      </c>
      <c r="I942" s="31" t="e">
        <f t="shared" si="104"/>
        <v>#N/A</v>
      </c>
      <c r="J942">
        <v>-0.39</v>
      </c>
      <c r="K942">
        <v>-0.13</v>
      </c>
      <c r="L942">
        <v>-0.22</v>
      </c>
      <c r="M942">
        <v>-0.18</v>
      </c>
      <c r="N942">
        <v>8.9999999999999993E-3</v>
      </c>
      <c r="Q942" s="109">
        <f t="shared" si="109"/>
        <v>-3.9000000000000003E-3</v>
      </c>
      <c r="R942" s="109">
        <f t="shared" si="105"/>
        <v>-1.2999999999999999E-3</v>
      </c>
      <c r="S942" s="109">
        <f t="shared" si="106"/>
        <v>-2.2000000000000001E-3</v>
      </c>
      <c r="T942" s="109">
        <f t="shared" si="107"/>
        <v>-1.8E-3</v>
      </c>
      <c r="U942" s="109">
        <f t="shared" si="108"/>
        <v>8.9999999999999992E-5</v>
      </c>
      <c r="W942" s="1"/>
    </row>
    <row r="943" spans="2:23" x14ac:dyDescent="0.25">
      <c r="B943" s="6"/>
      <c r="D943" s="6">
        <v>43719</v>
      </c>
      <c r="E943" s="61">
        <v>-7.0955832637838185E-3</v>
      </c>
      <c r="F943" s="30" t="e" cm="1">
        <f t="array" ref="F943">INDEX(Input!$D:$D,MATCH('FAMA FRENCH'!$F$4,Input!$B:$B,0)*MATCH('FAMA FRENCH'!D943,Input!A:A,0))</f>
        <v>#N/A</v>
      </c>
      <c r="G943" s="61">
        <v>4.48015873015873E-5</v>
      </c>
      <c r="H943" s="61">
        <f t="shared" si="103"/>
        <v>-7.1403848510854058E-3</v>
      </c>
      <c r="I943" s="31" t="e">
        <f t="shared" si="104"/>
        <v>#N/A</v>
      </c>
      <c r="J943">
        <v>1.37</v>
      </c>
      <c r="K943">
        <v>-0.04</v>
      </c>
      <c r="L943">
        <v>-0.23</v>
      </c>
      <c r="M943">
        <v>0.34</v>
      </c>
      <c r="N943">
        <v>8.9999999999999993E-3</v>
      </c>
      <c r="Q943" s="109">
        <f t="shared" si="109"/>
        <v>1.37E-2</v>
      </c>
      <c r="R943" s="109">
        <f t="shared" si="105"/>
        <v>-4.0000000000000002E-4</v>
      </c>
      <c r="S943" s="109">
        <f t="shared" si="106"/>
        <v>-2.3E-3</v>
      </c>
      <c r="T943" s="109">
        <f t="shared" si="107"/>
        <v>3.4000000000000002E-3</v>
      </c>
      <c r="U943" s="109">
        <f t="shared" si="108"/>
        <v>8.9999999999999992E-5</v>
      </c>
      <c r="W943" s="1"/>
    </row>
    <row r="944" spans="2:23" x14ac:dyDescent="0.25">
      <c r="B944" s="6"/>
      <c r="D944" s="6">
        <v>43718</v>
      </c>
      <c r="E944" s="61">
        <v>-3.1167552413850705E-3</v>
      </c>
      <c r="F944" s="30" t="e" cm="1">
        <f t="array" ref="F944">INDEX(Input!$D:$D,MATCH('FAMA FRENCH'!$F$4,Input!$B:$B,0)*MATCH('FAMA FRENCH'!D944,Input!A:A,0))</f>
        <v>#N/A</v>
      </c>
      <c r="G944" s="61">
        <v>4.3174603174603177E-5</v>
      </c>
      <c r="H944" s="61">
        <f t="shared" si="103"/>
        <v>-3.1599298445596736E-3</v>
      </c>
      <c r="I944" s="31" t="e">
        <f t="shared" si="104"/>
        <v>#N/A</v>
      </c>
      <c r="J944">
        <v>1.41</v>
      </c>
      <c r="K944">
        <v>1.1299999999999999</v>
      </c>
      <c r="L944">
        <v>-0.03</v>
      </c>
      <c r="M944">
        <v>0.59</v>
      </c>
      <c r="N944">
        <v>8.9999999999999993E-3</v>
      </c>
      <c r="Q944" s="109">
        <f t="shared" si="109"/>
        <v>1.41E-2</v>
      </c>
      <c r="R944" s="109">
        <f t="shared" si="105"/>
        <v>1.1299999999999999E-2</v>
      </c>
      <c r="S944" s="109">
        <f t="shared" si="106"/>
        <v>-2.9999999999999997E-4</v>
      </c>
      <c r="T944" s="109">
        <f t="shared" si="107"/>
        <v>5.8999999999999999E-3</v>
      </c>
      <c r="U944" s="109">
        <f t="shared" si="108"/>
        <v>8.9999999999999992E-5</v>
      </c>
      <c r="W944" s="1"/>
    </row>
    <row r="945" spans="2:23" x14ac:dyDescent="0.25">
      <c r="B945" s="6"/>
      <c r="D945" s="6">
        <v>43717</v>
      </c>
      <c r="E945" s="61">
        <v>1.6533531006636886E-2</v>
      </c>
      <c r="F945" s="30" t="e" cm="1">
        <f t="array" ref="F945">INDEX(Input!$D:$D,MATCH('FAMA FRENCH'!$F$4,Input!$B:$B,0)*MATCH('FAMA FRENCH'!D945,Input!A:A,0))</f>
        <v>#N/A</v>
      </c>
      <c r="G945" s="61">
        <v>4.1309523809523805E-5</v>
      </c>
      <c r="H945" s="61">
        <f t="shared" si="103"/>
        <v>1.6492221482827363E-2</v>
      </c>
      <c r="I945" s="31" t="e">
        <f t="shared" si="104"/>
        <v>#N/A</v>
      </c>
      <c r="J945">
        <v>1.36</v>
      </c>
      <c r="K945">
        <v>3.06</v>
      </c>
      <c r="L945">
        <v>0.87</v>
      </c>
      <c r="M945">
        <v>0.42</v>
      </c>
      <c r="N945">
        <v>8.9999999999999993E-3</v>
      </c>
      <c r="Q945" s="109">
        <f t="shared" si="109"/>
        <v>1.3600000000000001E-2</v>
      </c>
      <c r="R945" s="109">
        <f t="shared" si="105"/>
        <v>3.0600000000000002E-2</v>
      </c>
      <c r="S945" s="109">
        <f t="shared" si="106"/>
        <v>8.6999999999999994E-3</v>
      </c>
      <c r="T945" s="109">
        <f t="shared" si="107"/>
        <v>4.1999999999999997E-3</v>
      </c>
      <c r="U945" s="109">
        <f t="shared" si="108"/>
        <v>8.9999999999999992E-5</v>
      </c>
      <c r="W945" s="1"/>
    </row>
    <row r="946" spans="2:23" x14ac:dyDescent="0.25">
      <c r="B946" s="6"/>
      <c r="D946" s="6">
        <v>43714</v>
      </c>
      <c r="E946" s="61">
        <v>-3.8432014268775295E-3</v>
      </c>
      <c r="F946" s="30" t="e" cm="1">
        <f t="array" ref="F946">INDEX(Input!$D:$D,MATCH('FAMA FRENCH'!$F$4,Input!$B:$B,0)*MATCH('FAMA FRENCH'!D946,Input!A:A,0))</f>
        <v>#N/A</v>
      </c>
      <c r="G946" s="61">
        <v>4.2936507936507942E-5</v>
      </c>
      <c r="H946" s="61">
        <f t="shared" si="103"/>
        <v>-3.8861379348140374E-3</v>
      </c>
      <c r="I946" s="31" t="e">
        <f t="shared" si="104"/>
        <v>#N/A</v>
      </c>
      <c r="J946">
        <v>-0.36</v>
      </c>
      <c r="K946">
        <v>0.04</v>
      </c>
      <c r="L946">
        <v>0.16</v>
      </c>
      <c r="M946">
        <v>0.42</v>
      </c>
      <c r="N946">
        <v>8.9999999999999993E-3</v>
      </c>
      <c r="Q946" s="109">
        <f t="shared" si="109"/>
        <v>-3.5999999999999999E-3</v>
      </c>
      <c r="R946" s="109">
        <f t="shared" si="105"/>
        <v>4.0000000000000002E-4</v>
      </c>
      <c r="S946" s="109">
        <f t="shared" si="106"/>
        <v>1.6000000000000001E-3</v>
      </c>
      <c r="T946" s="109">
        <f t="shared" si="107"/>
        <v>4.1999999999999997E-3</v>
      </c>
      <c r="U946" s="109">
        <f t="shared" si="108"/>
        <v>8.9999999999999992E-5</v>
      </c>
      <c r="W946" s="1"/>
    </row>
    <row r="947" spans="2:23" x14ac:dyDescent="0.25">
      <c r="B947" s="6"/>
      <c r="D947" s="6">
        <v>43713</v>
      </c>
      <c r="E947" s="61">
        <v>1.6185757986317925E-2</v>
      </c>
      <c r="F947" s="30" t="e" cm="1">
        <f t="array" ref="F947">INDEX(Input!$D:$D,MATCH('FAMA FRENCH'!$F$4,Input!$B:$B,0)*MATCH('FAMA FRENCH'!D947,Input!A:A,0))</f>
        <v>#N/A</v>
      </c>
      <c r="G947" s="61">
        <v>3.7976190476190474E-5</v>
      </c>
      <c r="H947" s="61">
        <f t="shared" si="103"/>
        <v>1.6147781795841736E-2</v>
      </c>
      <c r="I947" s="31" t="e">
        <f t="shared" si="104"/>
        <v>#N/A</v>
      </c>
      <c r="J947">
        <v>0.55000000000000004</v>
      </c>
      <c r="K947">
        <v>0.71</v>
      </c>
      <c r="L947">
        <v>0.43</v>
      </c>
      <c r="M947">
        <v>-0.01</v>
      </c>
      <c r="N947">
        <v>8.9999999999999993E-3</v>
      </c>
      <c r="Q947" s="109">
        <f t="shared" si="109"/>
        <v>5.5000000000000005E-3</v>
      </c>
      <c r="R947" s="109">
        <f t="shared" si="105"/>
        <v>7.0999999999999995E-3</v>
      </c>
      <c r="S947" s="109">
        <f t="shared" si="106"/>
        <v>4.3E-3</v>
      </c>
      <c r="T947" s="109">
        <f t="shared" si="107"/>
        <v>-1E-4</v>
      </c>
      <c r="U947" s="109">
        <f t="shared" si="108"/>
        <v>8.9999999999999992E-5</v>
      </c>
      <c r="W947" s="1"/>
    </row>
    <row r="948" spans="2:23" x14ac:dyDescent="0.25">
      <c r="B948" s="6"/>
      <c r="D948" s="6">
        <v>43712</v>
      </c>
      <c r="E948" s="61">
        <v>-1.8345071489732766E-2</v>
      </c>
      <c r="F948" s="30" t="e" cm="1">
        <f t="array" ref="F948">INDEX(Input!$D:$D,MATCH('FAMA FRENCH'!$F$4,Input!$B:$B,0)*MATCH('FAMA FRENCH'!D948,Input!A:A,0))</f>
        <v>#N/A</v>
      </c>
      <c r="G948" s="61">
        <v>3.6666666666666666E-5</v>
      </c>
      <c r="H948" s="61">
        <f t="shared" si="103"/>
        <v>-1.8381738156399433E-2</v>
      </c>
      <c r="I948" s="31" t="e">
        <f t="shared" si="104"/>
        <v>#N/A</v>
      </c>
      <c r="J948">
        <v>-0.15</v>
      </c>
      <c r="K948">
        <v>0.43</v>
      </c>
      <c r="L948">
        <v>0.25</v>
      </c>
      <c r="M948">
        <v>-7.0000000000000007E-2</v>
      </c>
      <c r="N948">
        <v>8.9999999999999993E-3</v>
      </c>
      <c r="Q948" s="109">
        <f t="shared" si="109"/>
        <v>-1.5E-3</v>
      </c>
      <c r="R948" s="109">
        <f t="shared" si="105"/>
        <v>4.3E-3</v>
      </c>
      <c r="S948" s="109">
        <f t="shared" si="106"/>
        <v>2.5000000000000001E-3</v>
      </c>
      <c r="T948" s="109">
        <f t="shared" si="107"/>
        <v>-7.000000000000001E-4</v>
      </c>
      <c r="U948" s="109">
        <f t="shared" si="108"/>
        <v>8.9999999999999992E-5</v>
      </c>
      <c r="W948" s="1"/>
    </row>
    <row r="949" spans="2:23" x14ac:dyDescent="0.25">
      <c r="B949" s="6"/>
      <c r="D949" s="6">
        <v>43711</v>
      </c>
      <c r="E949" s="61">
        <v>1.7480712593693461E-2</v>
      </c>
      <c r="F949" s="30" t="e" cm="1">
        <f t="array" ref="F949">INDEX(Input!$D:$D,MATCH('FAMA FRENCH'!$F$4,Input!$B:$B,0)*MATCH('FAMA FRENCH'!D949,Input!A:A,0))</f>
        <v>#N/A</v>
      </c>
      <c r="G949" s="61">
        <v>3.6507936507936509E-5</v>
      </c>
      <c r="H949" s="61">
        <f t="shared" si="103"/>
        <v>1.7444204657185526E-2</v>
      </c>
      <c r="I949" s="31" t="e">
        <f t="shared" si="104"/>
        <v>#N/A</v>
      </c>
      <c r="J949">
        <v>-0.93</v>
      </c>
      <c r="K949">
        <v>0.1</v>
      </c>
      <c r="L949">
        <v>-0.2</v>
      </c>
      <c r="M949">
        <v>0.45</v>
      </c>
      <c r="N949">
        <v>8.9999999999999993E-3</v>
      </c>
      <c r="Q949" s="109">
        <f t="shared" si="109"/>
        <v>-9.300000000000001E-3</v>
      </c>
      <c r="R949" s="109">
        <f t="shared" si="105"/>
        <v>1E-3</v>
      </c>
      <c r="S949" s="109">
        <f t="shared" si="106"/>
        <v>-2E-3</v>
      </c>
      <c r="T949" s="109">
        <f t="shared" si="107"/>
        <v>4.5000000000000005E-3</v>
      </c>
      <c r="U949" s="109">
        <f t="shared" si="108"/>
        <v>8.9999999999999992E-5</v>
      </c>
      <c r="W949" s="1"/>
    </row>
    <row r="950" spans="2:23" x14ac:dyDescent="0.25">
      <c r="B950" s="6"/>
      <c r="D950" s="6">
        <v>43707</v>
      </c>
      <c r="E950" s="61">
        <v>4.6730047944213322E-3</v>
      </c>
      <c r="F950" s="30" t="e" cm="1">
        <f t="array" ref="F950">INDEX(Input!$D:$D,MATCH('FAMA FRENCH'!$F$4,Input!$B:$B,0)*MATCH('FAMA FRENCH'!D950,Input!A:A,0))</f>
        <v>#N/A</v>
      </c>
      <c r="G950" s="61">
        <v>3.5396825396825403E-5</v>
      </c>
      <c r="H950" s="61">
        <f t="shared" si="103"/>
        <v>4.6376079690245067E-3</v>
      </c>
      <c r="I950" s="31" t="e">
        <f t="shared" si="104"/>
        <v>#N/A</v>
      </c>
      <c r="J950">
        <v>-0.25</v>
      </c>
      <c r="K950">
        <v>0.23</v>
      </c>
      <c r="L950">
        <v>0.1</v>
      </c>
      <c r="M950">
        <v>0.13</v>
      </c>
      <c r="N950">
        <v>7.0000000000000001E-3</v>
      </c>
      <c r="Q950" s="109">
        <f t="shared" si="109"/>
        <v>-2.5000000000000001E-3</v>
      </c>
      <c r="R950" s="109">
        <f t="shared" si="105"/>
        <v>2.3E-3</v>
      </c>
      <c r="S950" s="109">
        <f t="shared" si="106"/>
        <v>1E-3</v>
      </c>
      <c r="T950" s="109">
        <f t="shared" si="107"/>
        <v>1.2999999999999999E-3</v>
      </c>
      <c r="U950" s="109">
        <f t="shared" si="108"/>
        <v>7.0000000000000007E-5</v>
      </c>
      <c r="W950" s="1"/>
    </row>
    <row r="951" spans="2:23" x14ac:dyDescent="0.25">
      <c r="B951" s="6"/>
      <c r="D951" s="6">
        <v>43706</v>
      </c>
      <c r="E951" s="61">
        <v>4.7762376200216004E-4</v>
      </c>
      <c r="F951" s="30" t="e" cm="1">
        <f t="array" ref="F951">INDEX(Input!$D:$D,MATCH('FAMA FRENCH'!$F$4,Input!$B:$B,0)*MATCH('FAMA FRENCH'!D951,Input!A:A,0))</f>
        <v>#N/A</v>
      </c>
      <c r="G951" s="61">
        <v>3.4682539682539683E-5</v>
      </c>
      <c r="H951" s="61">
        <f t="shared" si="103"/>
        <v>4.4294122231962037E-4</v>
      </c>
      <c r="I951" s="31" t="e">
        <f t="shared" si="104"/>
        <v>#N/A</v>
      </c>
      <c r="J951">
        <v>0.4</v>
      </c>
      <c r="K951">
        <v>0.34</v>
      </c>
      <c r="L951">
        <v>0.17</v>
      </c>
      <c r="M951">
        <v>-0.18</v>
      </c>
      <c r="N951">
        <v>7.0000000000000001E-3</v>
      </c>
      <c r="Q951" s="109">
        <f t="shared" si="109"/>
        <v>4.0000000000000001E-3</v>
      </c>
      <c r="R951" s="109">
        <f t="shared" si="105"/>
        <v>3.4000000000000002E-3</v>
      </c>
      <c r="S951" s="109">
        <f t="shared" si="106"/>
        <v>1.7000000000000001E-3</v>
      </c>
      <c r="T951" s="109">
        <f t="shared" si="107"/>
        <v>-1.8E-3</v>
      </c>
      <c r="U951" s="109">
        <f t="shared" si="108"/>
        <v>7.0000000000000007E-5</v>
      </c>
      <c r="W951" s="1"/>
    </row>
    <row r="952" spans="2:23" x14ac:dyDescent="0.25">
      <c r="B952" s="6"/>
      <c r="D952" s="6">
        <v>43705</v>
      </c>
      <c r="E952" s="61">
        <v>3.2808383563679933E-2</v>
      </c>
      <c r="F952" s="30" t="e" cm="1">
        <f t="array" ref="F952">INDEX(Input!$D:$D,MATCH('FAMA FRENCH'!$F$4,Input!$B:$B,0)*MATCH('FAMA FRENCH'!D952,Input!A:A,0))</f>
        <v>#N/A</v>
      </c>
      <c r="G952" s="61">
        <v>3.5079365079365082E-5</v>
      </c>
      <c r="H952" s="61">
        <f t="shared" si="103"/>
        <v>3.277330419860057E-2</v>
      </c>
      <c r="I952" s="31" t="e">
        <f t="shared" si="104"/>
        <v>#N/A</v>
      </c>
      <c r="J952">
        <v>0.62</v>
      </c>
      <c r="K952">
        <v>0.62</v>
      </c>
      <c r="L952">
        <v>0.34</v>
      </c>
      <c r="M952">
        <v>0.21</v>
      </c>
      <c r="N952">
        <v>7.0000000000000001E-3</v>
      </c>
      <c r="Q952" s="109">
        <f t="shared" si="109"/>
        <v>6.1999999999999998E-3</v>
      </c>
      <c r="R952" s="109">
        <f t="shared" si="105"/>
        <v>6.1999999999999998E-3</v>
      </c>
      <c r="S952" s="109">
        <f t="shared" si="106"/>
        <v>3.4000000000000002E-3</v>
      </c>
      <c r="T952" s="109">
        <f t="shared" si="107"/>
        <v>2.0999999999999999E-3</v>
      </c>
      <c r="U952" s="109">
        <f t="shared" si="108"/>
        <v>7.0000000000000007E-5</v>
      </c>
      <c r="W952" s="1"/>
    </row>
    <row r="953" spans="2:23" x14ac:dyDescent="0.25">
      <c r="B953" s="6"/>
      <c r="D953" s="6">
        <v>43704</v>
      </c>
      <c r="E953" s="61">
        <v>2.2056755158137199E-2</v>
      </c>
      <c r="F953" s="30" t="e" cm="1">
        <f t="array" ref="F953">INDEX(Input!$D:$D,MATCH('FAMA FRENCH'!$F$4,Input!$B:$B,0)*MATCH('FAMA FRENCH'!D953,Input!A:A,0))</f>
        <v>#N/A</v>
      </c>
      <c r="G953" s="61">
        <v>3.6507936507936509E-5</v>
      </c>
      <c r="H953" s="61">
        <f t="shared" si="103"/>
        <v>2.2020247221629263E-2</v>
      </c>
      <c r="I953" s="31" t="e">
        <f t="shared" si="104"/>
        <v>#N/A</v>
      </c>
      <c r="J953">
        <v>-1</v>
      </c>
      <c r="K953">
        <v>-0.67</v>
      </c>
      <c r="L953">
        <v>0.26</v>
      </c>
      <c r="M953">
        <v>7.0000000000000007E-2</v>
      </c>
      <c r="N953">
        <v>7.0000000000000001E-3</v>
      </c>
      <c r="Q953" s="109">
        <f t="shared" si="109"/>
        <v>-0.01</v>
      </c>
      <c r="R953" s="109">
        <f t="shared" si="105"/>
        <v>-6.7000000000000002E-3</v>
      </c>
      <c r="S953" s="109">
        <f t="shared" si="106"/>
        <v>2.5999999999999999E-3</v>
      </c>
      <c r="T953" s="109">
        <f t="shared" si="107"/>
        <v>7.000000000000001E-4</v>
      </c>
      <c r="U953" s="109">
        <f t="shared" si="108"/>
        <v>7.0000000000000007E-5</v>
      </c>
      <c r="W953" s="1"/>
    </row>
    <row r="954" spans="2:23" x14ac:dyDescent="0.25">
      <c r="B954" s="6"/>
      <c r="D954" s="6">
        <v>43703</v>
      </c>
      <c r="E954" s="61">
        <v>-1.1818178963806644E-2</v>
      </c>
      <c r="F954" s="30" t="e" cm="1">
        <f t="array" ref="F954">INDEX(Input!$D:$D,MATCH('FAMA FRENCH'!$F$4,Input!$B:$B,0)*MATCH('FAMA FRENCH'!D954,Input!A:A,0))</f>
        <v>#N/A</v>
      </c>
      <c r="G954" s="61">
        <v>3.4880952380952379E-5</v>
      </c>
      <c r="H954" s="61">
        <f t="shared" si="103"/>
        <v>-1.1853059916187597E-2</v>
      </c>
      <c r="I954" s="31" t="e">
        <f t="shared" si="104"/>
        <v>#N/A</v>
      </c>
      <c r="J954">
        <v>-0.04</v>
      </c>
      <c r="K954">
        <v>-0.17</v>
      </c>
      <c r="L954">
        <v>0.19</v>
      </c>
      <c r="M954">
        <v>-0.15</v>
      </c>
      <c r="N954">
        <v>7.0000000000000001E-3</v>
      </c>
      <c r="Q954" s="109">
        <f t="shared" si="109"/>
        <v>-4.0000000000000002E-4</v>
      </c>
      <c r="R954" s="109">
        <f t="shared" si="105"/>
        <v>-1.7000000000000001E-3</v>
      </c>
      <c r="S954" s="109">
        <f t="shared" si="106"/>
        <v>1.9E-3</v>
      </c>
      <c r="T954" s="109">
        <f t="shared" si="107"/>
        <v>-1.5E-3</v>
      </c>
      <c r="U954" s="109">
        <f t="shared" si="108"/>
        <v>7.0000000000000007E-5</v>
      </c>
      <c r="W954" s="1"/>
    </row>
    <row r="955" spans="2:23" x14ac:dyDescent="0.25">
      <c r="B955" s="6"/>
      <c r="D955" s="6">
        <v>43700</v>
      </c>
      <c r="E955" s="61">
        <v>1.3399661415132704E-2</v>
      </c>
      <c r="F955" s="30" t="e" cm="1">
        <f t="array" ref="F955">INDEX(Input!$D:$D,MATCH('FAMA FRENCH'!$F$4,Input!$B:$B,0)*MATCH('FAMA FRENCH'!D955,Input!A:A,0))</f>
        <v>#N/A</v>
      </c>
      <c r="G955" s="61">
        <v>3.8809523809523812E-5</v>
      </c>
      <c r="H955" s="61">
        <f t="shared" si="103"/>
        <v>1.336085189132318E-2</v>
      </c>
      <c r="I955" s="31" t="e">
        <f t="shared" si="104"/>
        <v>#N/A</v>
      </c>
      <c r="J955">
        <v>-0.61</v>
      </c>
      <c r="K955">
        <v>-0.18</v>
      </c>
      <c r="L955">
        <v>-0.63</v>
      </c>
      <c r="M955">
        <v>-0.24</v>
      </c>
      <c r="N955">
        <v>7.0000000000000001E-3</v>
      </c>
      <c r="Q955" s="109">
        <f t="shared" si="109"/>
        <v>-6.0999999999999995E-3</v>
      </c>
      <c r="R955" s="109">
        <f t="shared" si="105"/>
        <v>-1.8E-3</v>
      </c>
      <c r="S955" s="109">
        <f t="shared" si="106"/>
        <v>-6.3E-3</v>
      </c>
      <c r="T955" s="109">
        <f t="shared" si="107"/>
        <v>-2.3999999999999998E-3</v>
      </c>
      <c r="U955" s="109">
        <f t="shared" si="108"/>
        <v>7.0000000000000007E-5</v>
      </c>
      <c r="W955" s="1"/>
    </row>
    <row r="956" spans="2:23" x14ac:dyDescent="0.25">
      <c r="B956" s="6"/>
      <c r="D956" s="6">
        <v>43699</v>
      </c>
      <c r="E956" s="61">
        <v>2.0974359491979462E-2</v>
      </c>
      <c r="F956" s="30" t="e" cm="1">
        <f t="array" ref="F956">INDEX(Input!$D:$D,MATCH('FAMA FRENCH'!$F$4,Input!$B:$B,0)*MATCH('FAMA FRENCH'!D956,Input!A:A,0))</f>
        <v>#N/A</v>
      </c>
      <c r="G956" s="61">
        <v>3.6904761904761908E-5</v>
      </c>
      <c r="H956" s="61">
        <f t="shared" si="103"/>
        <v>2.09374547300747E-2</v>
      </c>
      <c r="I956" s="31" t="e">
        <f t="shared" si="104"/>
        <v>#N/A</v>
      </c>
      <c r="J956">
        <v>-0.35</v>
      </c>
      <c r="K956">
        <v>0.49</v>
      </c>
      <c r="L956">
        <v>0.22</v>
      </c>
      <c r="M956">
        <v>0.26</v>
      </c>
      <c r="N956">
        <v>7.0000000000000001E-3</v>
      </c>
      <c r="Q956" s="109">
        <f t="shared" si="109"/>
        <v>-3.4999999999999996E-3</v>
      </c>
      <c r="R956" s="109">
        <f t="shared" si="105"/>
        <v>4.8999999999999998E-3</v>
      </c>
      <c r="S956" s="109">
        <f t="shared" si="106"/>
        <v>2.2000000000000001E-3</v>
      </c>
      <c r="T956" s="109">
        <f t="shared" si="107"/>
        <v>2.5999999999999999E-3</v>
      </c>
      <c r="U956" s="109">
        <f t="shared" si="108"/>
        <v>7.0000000000000007E-5</v>
      </c>
      <c r="W956" s="1"/>
    </row>
    <row r="957" spans="2:23" x14ac:dyDescent="0.25">
      <c r="B957" s="6"/>
      <c r="D957" s="6">
        <v>43698</v>
      </c>
      <c r="E957" s="61">
        <v>-7.3202462093133504E-3</v>
      </c>
      <c r="F957" s="30" t="e" cm="1">
        <f t="array" ref="F957">INDEX(Input!$D:$D,MATCH('FAMA FRENCH'!$F$4,Input!$B:$B,0)*MATCH('FAMA FRENCH'!D957,Input!A:A,0))</f>
        <v>#N/A</v>
      </c>
      <c r="G957" s="61">
        <v>3.6944444444444447E-5</v>
      </c>
      <c r="H957" s="61">
        <f t="shared" si="103"/>
        <v>-7.3571906537577949E-3</v>
      </c>
      <c r="I957" s="31" t="e">
        <f t="shared" si="104"/>
        <v>#N/A</v>
      </c>
      <c r="J957">
        <v>-0.03</v>
      </c>
      <c r="K957">
        <v>-0.3</v>
      </c>
      <c r="L957">
        <v>-0.03</v>
      </c>
      <c r="M957">
        <v>-0.01</v>
      </c>
      <c r="N957">
        <v>7.0000000000000001E-3</v>
      </c>
      <c r="Q957" s="109">
        <f t="shared" si="109"/>
        <v>-2.9999999999999997E-4</v>
      </c>
      <c r="R957" s="109">
        <f t="shared" si="105"/>
        <v>-3.0000000000000001E-3</v>
      </c>
      <c r="S957" s="109">
        <f t="shared" si="106"/>
        <v>-2.9999999999999997E-4</v>
      </c>
      <c r="T957" s="109">
        <f t="shared" si="107"/>
        <v>-1E-4</v>
      </c>
      <c r="U957" s="109">
        <f t="shared" si="108"/>
        <v>7.0000000000000007E-5</v>
      </c>
      <c r="W957" s="1"/>
    </row>
    <row r="958" spans="2:23" x14ac:dyDescent="0.25">
      <c r="B958" s="6"/>
      <c r="D958" s="6">
        <v>43697</v>
      </c>
      <c r="E958" s="61">
        <v>1.9026755665267403E-2</v>
      </c>
      <c r="F958" s="30" t="e" cm="1">
        <f t="array" ref="F958">INDEX(Input!$D:$D,MATCH('FAMA FRENCH'!$F$4,Input!$B:$B,0)*MATCH('FAMA FRENCH'!D958,Input!A:A,0))</f>
        <v>#N/A</v>
      </c>
      <c r="G958" s="61">
        <v>3.7420634920634918E-5</v>
      </c>
      <c r="H958" s="61">
        <f t="shared" si="103"/>
        <v>1.898933503034677E-2</v>
      </c>
      <c r="I958" s="31" t="e">
        <f t="shared" si="104"/>
        <v>#N/A</v>
      </c>
      <c r="J958">
        <v>0.18</v>
      </c>
      <c r="K958">
        <v>-0.5</v>
      </c>
      <c r="L958">
        <v>0.12</v>
      </c>
      <c r="M958">
        <v>-0.18</v>
      </c>
      <c r="N958">
        <v>7.0000000000000001E-3</v>
      </c>
      <c r="Q958" s="109">
        <f t="shared" si="109"/>
        <v>1.8E-3</v>
      </c>
      <c r="R958" s="109">
        <f t="shared" si="105"/>
        <v>-5.0000000000000001E-3</v>
      </c>
      <c r="S958" s="109">
        <f t="shared" si="106"/>
        <v>1.1999999999999999E-3</v>
      </c>
      <c r="T958" s="109">
        <f t="shared" si="107"/>
        <v>-1.8E-3</v>
      </c>
      <c r="U958" s="109">
        <f t="shared" si="108"/>
        <v>7.0000000000000007E-5</v>
      </c>
      <c r="W958" s="1"/>
    </row>
    <row r="959" spans="2:23" x14ac:dyDescent="0.25">
      <c r="B959" s="6"/>
      <c r="D959" s="6">
        <v>43696</v>
      </c>
      <c r="E959" s="61">
        <v>-3.8735245827526028E-3</v>
      </c>
      <c r="F959" s="30" t="e" cm="1">
        <f t="array" ref="F959">INDEX(Input!$D:$D,MATCH('FAMA FRENCH'!$F$4,Input!$B:$B,0)*MATCH('FAMA FRENCH'!D959,Input!A:A,0))</f>
        <v>#N/A</v>
      </c>
      <c r="G959" s="61">
        <v>3.6626984126984126E-5</v>
      </c>
      <c r="H959" s="61">
        <f t="shared" si="103"/>
        <v>-3.9101515668795873E-3</v>
      </c>
      <c r="I959" s="31" t="e">
        <f t="shared" si="104"/>
        <v>#N/A</v>
      </c>
      <c r="J959">
        <v>0.03</v>
      </c>
      <c r="K959">
        <v>0.22</v>
      </c>
      <c r="L959">
        <v>0.37</v>
      </c>
      <c r="M959">
        <v>-0.01</v>
      </c>
      <c r="N959">
        <v>7.0000000000000001E-3</v>
      </c>
      <c r="Q959" s="109">
        <f t="shared" si="109"/>
        <v>2.9999999999999997E-4</v>
      </c>
      <c r="R959" s="109">
        <f t="shared" si="105"/>
        <v>2.2000000000000001E-3</v>
      </c>
      <c r="S959" s="109">
        <f t="shared" si="106"/>
        <v>3.7000000000000002E-3</v>
      </c>
      <c r="T959" s="109">
        <f t="shared" si="107"/>
        <v>-1E-4</v>
      </c>
      <c r="U959" s="109">
        <f t="shared" si="108"/>
        <v>7.0000000000000007E-5</v>
      </c>
      <c r="W959" s="1"/>
    </row>
    <row r="960" spans="2:23" x14ac:dyDescent="0.25">
      <c r="B960" s="6"/>
      <c r="D960" s="6">
        <v>43693</v>
      </c>
      <c r="E960" s="61">
        <v>-3.0615874780458422E-3</v>
      </c>
      <c r="F960" s="30" t="e" cm="1">
        <f t="array" ref="F960">INDEX(Input!$D:$D,MATCH('FAMA FRENCH'!$F$4,Input!$B:$B,0)*MATCH('FAMA FRENCH'!D960,Input!A:A,0))</f>
        <v>#N/A</v>
      </c>
      <c r="G960" s="61">
        <v>3.484126984126984E-5</v>
      </c>
      <c r="H960" s="61">
        <f t="shared" si="103"/>
        <v>-3.0964287478871121E-3</v>
      </c>
      <c r="I960" s="31" t="e">
        <f t="shared" si="104"/>
        <v>#N/A</v>
      </c>
      <c r="J960">
        <v>0.64</v>
      </c>
      <c r="K960">
        <v>0.61</v>
      </c>
      <c r="L960">
        <v>0.14000000000000001</v>
      </c>
      <c r="M960">
        <v>-0.06</v>
      </c>
      <c r="N960">
        <v>7.0000000000000001E-3</v>
      </c>
      <c r="Q960" s="109">
        <f t="shared" si="109"/>
        <v>6.4000000000000003E-3</v>
      </c>
      <c r="R960" s="109">
        <f t="shared" si="105"/>
        <v>6.0999999999999995E-3</v>
      </c>
      <c r="S960" s="109">
        <f t="shared" si="106"/>
        <v>1.4000000000000002E-3</v>
      </c>
      <c r="T960" s="109">
        <f t="shared" si="107"/>
        <v>-5.9999999999999995E-4</v>
      </c>
      <c r="U960" s="109">
        <f t="shared" si="108"/>
        <v>7.0000000000000007E-5</v>
      </c>
      <c r="W960" s="1"/>
    </row>
    <row r="961" spans="2:23" x14ac:dyDescent="0.25">
      <c r="B961" s="6"/>
      <c r="D961" s="6">
        <v>43692</v>
      </c>
      <c r="E961" s="61">
        <v>-3.1167761098846229E-2</v>
      </c>
      <c r="F961" s="30" t="e" cm="1">
        <f t="array" ref="F961">INDEX(Input!$D:$D,MATCH('FAMA FRENCH'!$F$4,Input!$B:$B,0)*MATCH('FAMA FRENCH'!D961,Input!A:A,0))</f>
        <v>#N/A</v>
      </c>
      <c r="G961" s="61">
        <v>3.5198412698412693E-5</v>
      </c>
      <c r="H961" s="61">
        <f t="shared" si="103"/>
        <v>-3.1202959511544642E-2</v>
      </c>
      <c r="I961" s="31" t="e">
        <f t="shared" si="104"/>
        <v>#N/A</v>
      </c>
      <c r="J961">
        <v>-0.69</v>
      </c>
      <c r="K961">
        <v>-0.53</v>
      </c>
      <c r="L961">
        <v>-7.0000000000000007E-2</v>
      </c>
      <c r="M961">
        <v>-0.46</v>
      </c>
      <c r="N961">
        <v>7.0000000000000001E-3</v>
      </c>
      <c r="Q961" s="109">
        <f t="shared" si="109"/>
        <v>-6.8999999999999999E-3</v>
      </c>
      <c r="R961" s="109">
        <f t="shared" si="105"/>
        <v>-5.3E-3</v>
      </c>
      <c r="S961" s="109">
        <f t="shared" si="106"/>
        <v>-7.000000000000001E-4</v>
      </c>
      <c r="T961" s="109">
        <f t="shared" si="107"/>
        <v>-4.5999999999999999E-3</v>
      </c>
      <c r="U961" s="109">
        <f t="shared" si="108"/>
        <v>7.0000000000000007E-5</v>
      </c>
      <c r="W961" s="1"/>
    </row>
    <row r="962" spans="2:23" x14ac:dyDescent="0.25">
      <c r="B962" s="6"/>
      <c r="D962" s="6">
        <v>43691</v>
      </c>
      <c r="E962" s="61">
        <v>2.9716815239413386E-2</v>
      </c>
      <c r="F962" s="30" t="e" cm="1">
        <f t="array" ref="F962">INDEX(Input!$D:$D,MATCH('FAMA FRENCH'!$F$4,Input!$B:$B,0)*MATCH('FAMA FRENCH'!D962,Input!A:A,0))</f>
        <v>#N/A</v>
      </c>
      <c r="G962" s="61">
        <v>3.7936507936507935E-5</v>
      </c>
      <c r="H962" s="61">
        <f t="shared" si="103"/>
        <v>2.9678878731476878E-2</v>
      </c>
      <c r="I962" s="31" t="e">
        <f t="shared" si="104"/>
        <v>#N/A</v>
      </c>
      <c r="J962">
        <v>0.02</v>
      </c>
      <c r="K962">
        <v>-0.51</v>
      </c>
      <c r="L962">
        <v>-0.37</v>
      </c>
      <c r="M962">
        <v>0.01</v>
      </c>
      <c r="N962">
        <v>7.0000000000000001E-3</v>
      </c>
      <c r="Q962" s="109">
        <f t="shared" si="109"/>
        <v>2.0000000000000001E-4</v>
      </c>
      <c r="R962" s="109">
        <f t="shared" si="105"/>
        <v>-5.1000000000000004E-3</v>
      </c>
      <c r="S962" s="109">
        <f t="shared" si="106"/>
        <v>-3.7000000000000002E-3</v>
      </c>
      <c r="T962" s="109">
        <f t="shared" si="107"/>
        <v>1E-4</v>
      </c>
      <c r="U962" s="109">
        <f t="shared" si="108"/>
        <v>7.0000000000000007E-5</v>
      </c>
      <c r="W962" s="1"/>
    </row>
    <row r="963" spans="2:23" x14ac:dyDescent="0.25">
      <c r="B963" s="6"/>
      <c r="D963" s="6">
        <v>43690</v>
      </c>
      <c r="E963" s="61">
        <v>-1.0679830479931826E-3</v>
      </c>
      <c r="F963" s="30" t="e" cm="1">
        <f t="array" ref="F963">INDEX(Input!$D:$D,MATCH('FAMA FRENCH'!$F$4,Input!$B:$B,0)*MATCH('FAMA FRENCH'!D963,Input!A:A,0))</f>
        <v>#N/A</v>
      </c>
      <c r="G963" s="61">
        <v>3.7420634920634918E-5</v>
      </c>
      <c r="H963" s="61">
        <f t="shared" si="103"/>
        <v>-1.1054036829138175E-3</v>
      </c>
      <c r="I963" s="31" t="e">
        <f t="shared" si="104"/>
        <v>#N/A</v>
      </c>
      <c r="J963">
        <v>-0.35</v>
      </c>
      <c r="K963">
        <v>-0.53</v>
      </c>
      <c r="L963">
        <v>0.35</v>
      </c>
      <c r="M963">
        <v>-0.04</v>
      </c>
      <c r="N963">
        <v>7.0000000000000001E-3</v>
      </c>
      <c r="Q963" s="109">
        <f t="shared" si="109"/>
        <v>-3.4999999999999996E-3</v>
      </c>
      <c r="R963" s="109">
        <f t="shared" si="105"/>
        <v>-5.3E-3</v>
      </c>
      <c r="S963" s="109">
        <f t="shared" si="106"/>
        <v>3.4999999999999996E-3</v>
      </c>
      <c r="T963" s="109">
        <f t="shared" si="107"/>
        <v>-4.0000000000000002E-4</v>
      </c>
      <c r="U963" s="109">
        <f t="shared" si="108"/>
        <v>7.0000000000000007E-5</v>
      </c>
      <c r="W963" s="1"/>
    </row>
    <row r="964" spans="2:23" x14ac:dyDescent="0.25">
      <c r="B964" s="6"/>
      <c r="D964" s="6">
        <v>43689</v>
      </c>
      <c r="E964" s="61">
        <v>-1.3921946309114907E-2</v>
      </c>
      <c r="F964" s="30" t="e" cm="1">
        <f t="array" ref="F964">INDEX(Input!$D:$D,MATCH('FAMA FRENCH'!$F$4,Input!$B:$B,0)*MATCH('FAMA FRENCH'!D964,Input!A:A,0))</f>
        <v>#N/A</v>
      </c>
      <c r="G964" s="61">
        <v>3.8531746031746031E-5</v>
      </c>
      <c r="H964" s="61">
        <f t="shared" si="103"/>
        <v>-1.3960478055146653E-2</v>
      </c>
      <c r="I964" s="31" t="e">
        <f t="shared" si="104"/>
        <v>#N/A</v>
      </c>
      <c r="J964">
        <v>0.21</v>
      </c>
      <c r="K964">
        <v>-0.27</v>
      </c>
      <c r="L964">
        <v>0.13</v>
      </c>
      <c r="M964">
        <v>0.24</v>
      </c>
      <c r="N964">
        <v>7.0000000000000001E-3</v>
      </c>
      <c r="Q964" s="109">
        <f t="shared" si="109"/>
        <v>2.0999999999999999E-3</v>
      </c>
      <c r="R964" s="109">
        <f t="shared" si="105"/>
        <v>-2.7000000000000001E-3</v>
      </c>
      <c r="S964" s="109">
        <f t="shared" si="106"/>
        <v>1.2999999999999999E-3</v>
      </c>
      <c r="T964" s="109">
        <f t="shared" si="107"/>
        <v>2.3999999999999998E-3</v>
      </c>
      <c r="U964" s="109">
        <f t="shared" si="108"/>
        <v>7.0000000000000007E-5</v>
      </c>
      <c r="W964" s="1"/>
    </row>
    <row r="965" spans="2:23" x14ac:dyDescent="0.25">
      <c r="B965" s="6"/>
      <c r="D965" s="6">
        <v>43686</v>
      </c>
      <c r="E965" s="61">
        <v>-8.5470476677350078E-5</v>
      </c>
      <c r="F965" s="30" t="e" cm="1">
        <f t="array" ref="F965">INDEX(Input!$D:$D,MATCH('FAMA FRENCH'!$F$4,Input!$B:$B,0)*MATCH('FAMA FRENCH'!D965,Input!A:A,0))</f>
        <v>#N/A</v>
      </c>
      <c r="G965" s="61">
        <v>3.7380952380952379E-5</v>
      </c>
      <c r="H965" s="61">
        <f t="shared" si="103"/>
        <v>-1.2285142905830244E-4</v>
      </c>
      <c r="I965" s="31" t="e">
        <f t="shared" si="104"/>
        <v>#N/A</v>
      </c>
      <c r="J965">
        <v>-0.5</v>
      </c>
      <c r="K965">
        <v>-0.22</v>
      </c>
      <c r="L965">
        <v>-0.48</v>
      </c>
      <c r="M965">
        <v>-0.02</v>
      </c>
      <c r="N965">
        <v>7.0000000000000001E-3</v>
      </c>
      <c r="Q965" s="109">
        <f t="shared" si="109"/>
        <v>-5.0000000000000001E-3</v>
      </c>
      <c r="R965" s="109">
        <f t="shared" si="105"/>
        <v>-2.2000000000000001E-3</v>
      </c>
      <c r="S965" s="109">
        <f t="shared" si="106"/>
        <v>-4.7999999999999996E-3</v>
      </c>
      <c r="T965" s="109">
        <f t="shared" si="107"/>
        <v>-2.0000000000000001E-4</v>
      </c>
      <c r="U965" s="109">
        <f t="shared" si="108"/>
        <v>7.0000000000000007E-5</v>
      </c>
      <c r="W965" s="1"/>
    </row>
    <row r="966" spans="2:23" x14ac:dyDescent="0.25">
      <c r="B966" s="6"/>
      <c r="D966" s="6">
        <v>43685</v>
      </c>
      <c r="E966" s="61">
        <v>3.1692733695624267E-2</v>
      </c>
      <c r="F966" s="30" t="e" cm="1">
        <f t="array" ref="F966">INDEX(Input!$D:$D,MATCH('FAMA FRENCH'!$F$4,Input!$B:$B,0)*MATCH('FAMA FRENCH'!D966,Input!A:A,0))</f>
        <v>#N/A</v>
      </c>
      <c r="G966" s="61">
        <v>3.8373015873015874E-5</v>
      </c>
      <c r="H966" s="61">
        <f t="shared" ref="H966:H992" si="110">E966-G966</f>
        <v>3.1654360679751255E-2</v>
      </c>
      <c r="I966" s="31" t="e">
        <f t="shared" si="104"/>
        <v>#N/A</v>
      </c>
      <c r="J966">
        <v>-0.03</v>
      </c>
      <c r="K966">
        <v>-0.23</v>
      </c>
      <c r="L966">
        <v>0.28000000000000003</v>
      </c>
      <c r="M966">
        <v>-0.31</v>
      </c>
      <c r="N966">
        <v>7.0000000000000001E-3</v>
      </c>
      <c r="Q966" s="109">
        <f t="shared" si="109"/>
        <v>-2.9999999999999997E-4</v>
      </c>
      <c r="R966" s="109">
        <f t="shared" si="105"/>
        <v>-2.3E-3</v>
      </c>
      <c r="S966" s="109">
        <f t="shared" si="106"/>
        <v>2.8000000000000004E-3</v>
      </c>
      <c r="T966" s="109">
        <f t="shared" si="107"/>
        <v>-3.0999999999999999E-3</v>
      </c>
      <c r="U966" s="109">
        <f t="shared" si="108"/>
        <v>7.0000000000000007E-5</v>
      </c>
      <c r="W966" s="1"/>
    </row>
    <row r="967" spans="2:23" x14ac:dyDescent="0.25">
      <c r="B967" s="6"/>
      <c r="D967" s="6">
        <v>43684</v>
      </c>
      <c r="E967" s="61">
        <v>8.8697553534167698E-3</v>
      </c>
      <c r="F967" s="30" t="e" cm="1">
        <f t="array" ref="F967">INDEX(Input!$D:$D,MATCH('FAMA FRENCH'!$F$4,Input!$B:$B,0)*MATCH('FAMA FRENCH'!D967,Input!A:A,0))</f>
        <v>#N/A</v>
      </c>
      <c r="G967" s="61">
        <v>3.7936507936507935E-5</v>
      </c>
      <c r="H967" s="61">
        <f t="shared" si="110"/>
        <v>8.8318188454802622E-3</v>
      </c>
      <c r="I967" s="31" t="e">
        <f t="shared" ref="I967:I992" si="111">F967-G967</f>
        <v>#N/A</v>
      </c>
      <c r="J967">
        <v>-0.1</v>
      </c>
      <c r="K967">
        <v>-0.9</v>
      </c>
      <c r="L967">
        <v>0.18</v>
      </c>
      <c r="M967">
        <v>-0.18</v>
      </c>
      <c r="N967">
        <v>7.0000000000000001E-3</v>
      </c>
      <c r="Q967" s="109">
        <f t="shared" si="109"/>
        <v>-1E-3</v>
      </c>
      <c r="R967" s="109">
        <f t="shared" si="105"/>
        <v>-9.0000000000000011E-3</v>
      </c>
      <c r="S967" s="109">
        <f t="shared" si="106"/>
        <v>1.8E-3</v>
      </c>
      <c r="T967" s="109">
        <f t="shared" si="107"/>
        <v>-1.8E-3</v>
      </c>
      <c r="U967" s="109">
        <f t="shared" si="108"/>
        <v>7.0000000000000007E-5</v>
      </c>
      <c r="W967" s="1"/>
    </row>
    <row r="968" spans="2:23" x14ac:dyDescent="0.25">
      <c r="B968" s="6"/>
      <c r="D968" s="6">
        <v>43683</v>
      </c>
      <c r="E968" s="61">
        <v>-3.6538746581763634E-2</v>
      </c>
      <c r="F968" s="30" t="e" cm="1">
        <f t="array" ref="F968">INDEX(Input!$D:$D,MATCH('FAMA FRENCH'!$F$4,Input!$B:$B,0)*MATCH('FAMA FRENCH'!D968,Input!A:A,0))</f>
        <v>#N/A</v>
      </c>
      <c r="G968" s="61">
        <v>4.1706349206349198E-5</v>
      </c>
      <c r="H968" s="61">
        <f t="shared" si="110"/>
        <v>-3.6580452930969981E-2</v>
      </c>
      <c r="I968" s="31" t="e">
        <f t="shared" si="111"/>
        <v>#N/A</v>
      </c>
      <c r="J968">
        <v>-0.55000000000000004</v>
      </c>
      <c r="K968">
        <v>-0.59</v>
      </c>
      <c r="L968">
        <v>-0.27</v>
      </c>
      <c r="M968">
        <v>-0.25</v>
      </c>
      <c r="N968">
        <v>7.0000000000000001E-3</v>
      </c>
      <c r="Q968" s="109">
        <f t="shared" si="109"/>
        <v>-5.5000000000000005E-3</v>
      </c>
      <c r="R968" s="109">
        <f t="shared" si="105"/>
        <v>-5.8999999999999999E-3</v>
      </c>
      <c r="S968" s="109">
        <f t="shared" si="106"/>
        <v>-2.7000000000000001E-3</v>
      </c>
      <c r="T968" s="109">
        <f t="shared" si="107"/>
        <v>-2.5000000000000001E-3</v>
      </c>
      <c r="U968" s="109">
        <f t="shared" si="108"/>
        <v>7.0000000000000007E-5</v>
      </c>
      <c r="W968" s="1"/>
    </row>
    <row r="969" spans="2:23" x14ac:dyDescent="0.25">
      <c r="B969" s="6"/>
      <c r="D969" s="6">
        <v>43682</v>
      </c>
      <c r="E969" s="61">
        <v>-3.6601778519565066E-2</v>
      </c>
      <c r="F969" s="30" t="e" cm="1">
        <f t="array" ref="F969">INDEX(Input!$D:$D,MATCH('FAMA FRENCH'!$F$4,Input!$B:$B,0)*MATCH('FAMA FRENCH'!D969,Input!A:A,0))</f>
        <v>#N/A</v>
      </c>
      <c r="G969" s="61">
        <v>4.0634920634920638E-5</v>
      </c>
      <c r="H969" s="61">
        <f t="shared" si="110"/>
        <v>-3.6642413440199986E-2</v>
      </c>
      <c r="I969" s="31" t="e">
        <f t="shared" si="111"/>
        <v>#N/A</v>
      </c>
      <c r="J969">
        <v>0.05</v>
      </c>
      <c r="K969">
        <v>0</v>
      </c>
      <c r="L969">
        <v>-7.0000000000000007E-2</v>
      </c>
      <c r="M969">
        <v>0.27</v>
      </c>
      <c r="N969">
        <v>7.0000000000000001E-3</v>
      </c>
      <c r="Q969" s="109">
        <f t="shared" si="109"/>
        <v>5.0000000000000001E-4</v>
      </c>
      <c r="R969" s="109">
        <f t="shared" si="105"/>
        <v>0</v>
      </c>
      <c r="S969" s="109">
        <f t="shared" si="106"/>
        <v>-7.000000000000001E-4</v>
      </c>
      <c r="T969" s="109">
        <f t="shared" si="107"/>
        <v>2.7000000000000001E-3</v>
      </c>
      <c r="U969" s="109">
        <f t="shared" si="108"/>
        <v>7.0000000000000007E-5</v>
      </c>
      <c r="W969" s="1"/>
    </row>
    <row r="970" spans="2:23" x14ac:dyDescent="0.25">
      <c r="B970" s="6"/>
      <c r="D970" s="6">
        <v>43679</v>
      </c>
      <c r="E970" s="61">
        <v>-2.3574993823247951E-2</v>
      </c>
      <c r="F970" s="30" t="e" cm="1">
        <f t="array" ref="F970">INDEX(Input!$D:$D,MATCH('FAMA FRENCH'!$F$4,Input!$B:$B,0)*MATCH('FAMA FRENCH'!D970,Input!A:A,0))</f>
        <v>#N/A</v>
      </c>
      <c r="G970" s="61">
        <v>4.3253968253968256E-5</v>
      </c>
      <c r="H970" s="61">
        <f t="shared" si="110"/>
        <v>-2.3618247791501918E-2</v>
      </c>
      <c r="I970" s="31" t="e">
        <f t="shared" si="111"/>
        <v>#N/A</v>
      </c>
      <c r="J970">
        <v>-0.26</v>
      </c>
      <c r="K970">
        <v>0.06</v>
      </c>
      <c r="L970">
        <v>0.15</v>
      </c>
      <c r="M970">
        <v>0.19</v>
      </c>
      <c r="N970">
        <v>7.0000000000000001E-3</v>
      </c>
      <c r="Q970" s="109">
        <f t="shared" si="109"/>
        <v>-2.5999999999999999E-3</v>
      </c>
      <c r="R970" s="109">
        <f t="shared" si="105"/>
        <v>5.9999999999999995E-4</v>
      </c>
      <c r="S970" s="109">
        <f t="shared" si="106"/>
        <v>1.5E-3</v>
      </c>
      <c r="T970" s="109">
        <f t="shared" si="107"/>
        <v>1.9E-3</v>
      </c>
      <c r="U970" s="109">
        <f t="shared" si="108"/>
        <v>7.0000000000000007E-5</v>
      </c>
      <c r="W970" s="1"/>
    </row>
    <row r="971" spans="2:23" x14ac:dyDescent="0.25">
      <c r="B971" s="6"/>
      <c r="D971" s="6">
        <v>43678</v>
      </c>
      <c r="E971" s="61">
        <v>1.8435227445583111E-2</v>
      </c>
      <c r="F971" s="30" t="e" cm="1">
        <f t="array" ref="F971">INDEX(Input!$D:$D,MATCH('FAMA FRENCH'!$F$4,Input!$B:$B,0)*MATCH('FAMA FRENCH'!D971,Input!A:A,0))</f>
        <v>#N/A</v>
      </c>
      <c r="G971" s="61">
        <v>4.7539682539682535E-5</v>
      </c>
      <c r="H971" s="61">
        <f t="shared" si="110"/>
        <v>1.8387687763043427E-2</v>
      </c>
      <c r="I971" s="31" t="e">
        <f t="shared" si="111"/>
        <v>#N/A</v>
      </c>
      <c r="J971">
        <v>-0.76</v>
      </c>
      <c r="K971">
        <v>-1.9</v>
      </c>
      <c r="L971">
        <v>-0.54</v>
      </c>
      <c r="M971">
        <v>-0.3</v>
      </c>
      <c r="N971">
        <v>7.0000000000000001E-3</v>
      </c>
      <c r="Q971" s="109">
        <f t="shared" si="109"/>
        <v>-7.6E-3</v>
      </c>
      <c r="R971" s="109">
        <f t="shared" si="105"/>
        <v>-1.9E-2</v>
      </c>
      <c r="S971" s="109">
        <f t="shared" si="106"/>
        <v>-5.4000000000000003E-3</v>
      </c>
      <c r="T971" s="109">
        <f t="shared" si="107"/>
        <v>-3.0000000000000001E-3</v>
      </c>
      <c r="U971" s="109">
        <f t="shared" si="108"/>
        <v>7.0000000000000007E-5</v>
      </c>
      <c r="W971" s="1"/>
    </row>
    <row r="972" spans="2:23" x14ac:dyDescent="0.25">
      <c r="B972" s="6"/>
      <c r="D972" s="6">
        <v>43677</v>
      </c>
      <c r="E972" s="61">
        <v>-2.3430042392492316E-3</v>
      </c>
      <c r="F972" s="30" t="e" cm="1">
        <f t="array" ref="F972">INDEX(Input!$D:$D,MATCH('FAMA FRENCH'!$F$4,Input!$B:$B,0)*MATCH('FAMA FRENCH'!D972,Input!A:A,0))</f>
        <v>#N/A</v>
      </c>
      <c r="G972" s="61">
        <v>4.7738095238095238E-5</v>
      </c>
      <c r="H972" s="61">
        <f t="shared" si="110"/>
        <v>-2.3907423344873267E-3</v>
      </c>
      <c r="I972" s="31" t="e">
        <f t="shared" si="111"/>
        <v>#N/A</v>
      </c>
      <c r="J972">
        <v>0.26</v>
      </c>
      <c r="K972">
        <v>0.61</v>
      </c>
      <c r="L972">
        <v>0.19</v>
      </c>
      <c r="M972">
        <v>0.53</v>
      </c>
      <c r="N972">
        <v>8.9999999999999993E-3</v>
      </c>
      <c r="Q972" s="109">
        <f t="shared" si="109"/>
        <v>2.5999999999999999E-3</v>
      </c>
      <c r="R972" s="109">
        <f t="shared" si="105"/>
        <v>6.0999999999999995E-3</v>
      </c>
      <c r="S972" s="109">
        <f t="shared" si="106"/>
        <v>1.9E-3</v>
      </c>
      <c r="T972" s="109">
        <f t="shared" si="107"/>
        <v>5.3E-3</v>
      </c>
      <c r="U972" s="109">
        <f t="shared" si="108"/>
        <v>8.9999999999999992E-5</v>
      </c>
      <c r="W972" s="1"/>
    </row>
    <row r="973" spans="2:23" x14ac:dyDescent="0.25">
      <c r="B973" s="6"/>
      <c r="D973" s="6">
        <v>43676</v>
      </c>
      <c r="E973" s="61">
        <v>-2.8558550904364552E-3</v>
      </c>
      <c r="F973" s="30" t="e" cm="1">
        <f t="array" ref="F973">INDEX(Input!$D:$D,MATCH('FAMA FRENCH'!$F$4,Input!$B:$B,0)*MATCH('FAMA FRENCH'!D973,Input!A:A,0))</f>
        <v>#N/A</v>
      </c>
      <c r="G973" s="61">
        <v>4.7936507936507941E-5</v>
      </c>
      <c r="H973" s="61">
        <f t="shared" si="110"/>
        <v>-2.9037915983729633E-3</v>
      </c>
      <c r="I973" s="31" t="e">
        <f t="shared" si="111"/>
        <v>#N/A</v>
      </c>
      <c r="J973">
        <v>1.42</v>
      </c>
      <c r="K973">
        <v>0.89</v>
      </c>
      <c r="L973">
        <v>-0.18</v>
      </c>
      <c r="M973">
        <v>0.1</v>
      </c>
      <c r="N973">
        <v>8.9999999999999993E-3</v>
      </c>
      <c r="Q973" s="109">
        <f t="shared" si="109"/>
        <v>1.4199999999999999E-2</v>
      </c>
      <c r="R973" s="109">
        <f t="shared" si="105"/>
        <v>8.8999999999999999E-3</v>
      </c>
      <c r="S973" s="109">
        <f t="shared" si="106"/>
        <v>-1.8E-3</v>
      </c>
      <c r="T973" s="109">
        <f t="shared" si="107"/>
        <v>1E-3</v>
      </c>
      <c r="U973" s="109">
        <f t="shared" si="108"/>
        <v>8.9999999999999992E-5</v>
      </c>
      <c r="W973" s="1"/>
    </row>
    <row r="974" spans="2:23" x14ac:dyDescent="0.25">
      <c r="B974" s="6"/>
      <c r="D974" s="6">
        <v>43675</v>
      </c>
      <c r="E974" s="61">
        <v>-1.6023303345199882E-2</v>
      </c>
      <c r="F974" s="30" t="e" cm="1">
        <f t="array" ref="F974">INDEX(Input!$D:$D,MATCH('FAMA FRENCH'!$F$4,Input!$B:$B,0)*MATCH('FAMA FRENCH'!D974,Input!A:A,0))</f>
        <v>#N/A</v>
      </c>
      <c r="G974" s="61">
        <v>4.7896825396825402E-5</v>
      </c>
      <c r="H974" s="61">
        <f t="shared" si="110"/>
        <v>-1.6071200170596708E-2</v>
      </c>
      <c r="I974" s="31" t="e">
        <f t="shared" si="111"/>
        <v>#N/A</v>
      </c>
      <c r="J974">
        <v>-0.35</v>
      </c>
      <c r="K974">
        <v>-0.46</v>
      </c>
      <c r="L974">
        <v>0.31</v>
      </c>
      <c r="M974">
        <v>0.38</v>
      </c>
      <c r="N974">
        <v>8.9999999999999993E-3</v>
      </c>
      <c r="Q974" s="109">
        <f t="shared" si="109"/>
        <v>-3.4999999999999996E-3</v>
      </c>
      <c r="R974" s="109">
        <f t="shared" si="105"/>
        <v>-4.5999999999999999E-3</v>
      </c>
      <c r="S974" s="109">
        <f t="shared" si="106"/>
        <v>3.0999999999999999E-3</v>
      </c>
      <c r="T974" s="109">
        <f t="shared" si="107"/>
        <v>3.8E-3</v>
      </c>
      <c r="U974" s="109">
        <f t="shared" si="108"/>
        <v>8.9999999999999992E-5</v>
      </c>
      <c r="W974" s="1"/>
    </row>
    <row r="975" spans="2:23" x14ac:dyDescent="0.25">
      <c r="B975" s="6"/>
      <c r="D975" s="6">
        <v>43672</v>
      </c>
      <c r="E975" s="61">
        <v>4.5667615787606071E-3</v>
      </c>
      <c r="F975" s="30" t="e" cm="1">
        <f t="array" ref="F975">INDEX(Input!$D:$D,MATCH('FAMA FRENCH'!$F$4,Input!$B:$B,0)*MATCH('FAMA FRENCH'!D975,Input!A:A,0))</f>
        <v>#N/A</v>
      </c>
      <c r="G975" s="61">
        <v>4.8888888888888883E-5</v>
      </c>
      <c r="H975" s="61">
        <f t="shared" si="110"/>
        <v>4.5178726898717179E-3</v>
      </c>
      <c r="I975" s="31" t="e">
        <f t="shared" si="111"/>
        <v>#N/A</v>
      </c>
      <c r="J975">
        <v>0.33</v>
      </c>
      <c r="K975">
        <v>-0.19</v>
      </c>
      <c r="L975">
        <v>-0.61</v>
      </c>
      <c r="M975">
        <v>-0.25</v>
      </c>
      <c r="N975">
        <v>8.9999999999999993E-3</v>
      </c>
      <c r="Q975" s="109">
        <f t="shared" si="109"/>
        <v>3.3E-3</v>
      </c>
      <c r="R975" s="109">
        <f t="shared" si="105"/>
        <v>-1.9E-3</v>
      </c>
      <c r="S975" s="109">
        <f t="shared" si="106"/>
        <v>-6.0999999999999995E-3</v>
      </c>
      <c r="T975" s="109">
        <f t="shared" si="107"/>
        <v>-2.5000000000000001E-3</v>
      </c>
      <c r="U975" s="109">
        <f t="shared" si="108"/>
        <v>8.9999999999999992E-5</v>
      </c>
      <c r="W975" s="1"/>
    </row>
    <row r="976" spans="2:23" x14ac:dyDescent="0.25">
      <c r="B976" s="6"/>
      <c r="D976" s="6">
        <v>43671</v>
      </c>
      <c r="E976" s="61">
        <v>-3.5146161161325939E-3</v>
      </c>
      <c r="F976" s="30" t="e" cm="1">
        <f t="array" ref="F976">INDEX(Input!$D:$D,MATCH('FAMA FRENCH'!$F$4,Input!$B:$B,0)*MATCH('FAMA FRENCH'!D976,Input!A:A,0))</f>
        <v>#N/A</v>
      </c>
      <c r="G976" s="61">
        <v>4.9642857142857136E-5</v>
      </c>
      <c r="H976" s="61">
        <f t="shared" si="110"/>
        <v>-3.564258973275451E-3</v>
      </c>
      <c r="I976" s="31" t="e">
        <f t="shared" si="111"/>
        <v>#N/A</v>
      </c>
      <c r="J976">
        <v>-0.68</v>
      </c>
      <c r="K976">
        <v>-0.12</v>
      </c>
      <c r="L976">
        <v>0.16</v>
      </c>
      <c r="M976">
        <v>0.05</v>
      </c>
      <c r="N976">
        <v>8.9999999999999993E-3</v>
      </c>
      <c r="Q976" s="109">
        <f t="shared" si="109"/>
        <v>-6.8000000000000005E-3</v>
      </c>
      <c r="R976" s="109">
        <f t="shared" si="105"/>
        <v>-1.1999999999999999E-3</v>
      </c>
      <c r="S976" s="109">
        <f t="shared" si="106"/>
        <v>1.6000000000000001E-3</v>
      </c>
      <c r="T976" s="109">
        <f t="shared" si="107"/>
        <v>5.0000000000000001E-4</v>
      </c>
      <c r="U976" s="109">
        <f t="shared" si="108"/>
        <v>8.9999999999999992E-5</v>
      </c>
      <c r="W976" s="1"/>
    </row>
    <row r="977" spans="2:23" x14ac:dyDescent="0.25">
      <c r="B977" s="6"/>
      <c r="D977" s="6">
        <v>43670</v>
      </c>
      <c r="E977" s="61">
        <v>8.5142554480839173E-3</v>
      </c>
      <c r="F977" s="30" t="e" cm="1">
        <f t="array" ref="F977">INDEX(Input!$D:$D,MATCH('FAMA FRENCH'!$F$4,Input!$B:$B,0)*MATCH('FAMA FRENCH'!D977,Input!A:A,0))</f>
        <v>#N/A</v>
      </c>
      <c r="G977" s="61">
        <v>5.138888888888889E-5</v>
      </c>
      <c r="H977" s="61">
        <f t="shared" si="110"/>
        <v>8.4628665591950283E-3</v>
      </c>
      <c r="I977" s="31" t="e">
        <f t="shared" si="111"/>
        <v>#N/A</v>
      </c>
      <c r="J977">
        <v>0.92</v>
      </c>
      <c r="K977">
        <v>0.86</v>
      </c>
      <c r="L977">
        <v>-0.08</v>
      </c>
      <c r="M977">
        <v>-0.09</v>
      </c>
      <c r="N977">
        <v>8.9999999999999993E-3</v>
      </c>
      <c r="Q977" s="109">
        <f t="shared" si="109"/>
        <v>9.1999999999999998E-3</v>
      </c>
      <c r="R977" s="109">
        <f t="shared" si="105"/>
        <v>8.6E-3</v>
      </c>
      <c r="S977" s="109">
        <f t="shared" si="106"/>
        <v>-8.0000000000000004E-4</v>
      </c>
      <c r="T977" s="109">
        <f t="shared" si="107"/>
        <v>-8.9999999999999998E-4</v>
      </c>
      <c r="U977" s="109">
        <f t="shared" si="108"/>
        <v>8.9999999999999992E-5</v>
      </c>
      <c r="W977" s="1"/>
    </row>
    <row r="978" spans="2:23" x14ac:dyDescent="0.25">
      <c r="B978" s="6"/>
      <c r="D978" s="6">
        <v>43669</v>
      </c>
      <c r="E978" s="61">
        <v>1.062185669512522E-2</v>
      </c>
      <c r="F978" s="30" t="e" cm="1">
        <f t="array" ref="F978">INDEX(Input!$D:$D,MATCH('FAMA FRENCH'!$F$4,Input!$B:$B,0)*MATCH('FAMA FRENCH'!D978,Input!A:A,0))</f>
        <v>#N/A</v>
      </c>
      <c r="G978" s="61">
        <v>5.2420634920634917E-5</v>
      </c>
      <c r="H978" s="61">
        <f t="shared" si="110"/>
        <v>1.0569436060204586E-2</v>
      </c>
      <c r="I978" s="31" t="e">
        <f t="shared" si="111"/>
        <v>#N/A</v>
      </c>
      <c r="J978">
        <v>-0.06</v>
      </c>
      <c r="K978">
        <v>0.81</v>
      </c>
      <c r="L978">
        <v>0.66</v>
      </c>
      <c r="M978">
        <v>0.34</v>
      </c>
      <c r="N978">
        <v>8.9999999999999993E-3</v>
      </c>
      <c r="Q978" s="109">
        <f t="shared" si="109"/>
        <v>-5.9999999999999995E-4</v>
      </c>
      <c r="R978" s="109">
        <f t="shared" si="105"/>
        <v>8.1000000000000013E-3</v>
      </c>
      <c r="S978" s="109">
        <f t="shared" si="106"/>
        <v>6.6E-3</v>
      </c>
      <c r="T978" s="109">
        <f t="shared" si="107"/>
        <v>3.4000000000000002E-3</v>
      </c>
      <c r="U978" s="109">
        <f t="shared" si="108"/>
        <v>8.9999999999999992E-5</v>
      </c>
      <c r="W978" s="1"/>
    </row>
    <row r="979" spans="2:23" x14ac:dyDescent="0.25">
      <c r="B979" s="6"/>
      <c r="D979" s="6">
        <v>43668</v>
      </c>
      <c r="E979" s="61">
        <v>3.3558199593050988E-4</v>
      </c>
      <c r="F979" s="30" t="e" cm="1">
        <f t="array" ref="F979">INDEX(Input!$D:$D,MATCH('FAMA FRENCH'!$F$4,Input!$B:$B,0)*MATCH('FAMA FRENCH'!D979,Input!A:A,0))</f>
        <v>#N/A</v>
      </c>
      <c r="G979" s="61">
        <v>5.2976190476190473E-5</v>
      </c>
      <c r="H979" s="61">
        <f t="shared" si="110"/>
        <v>2.8260580545431941E-4</v>
      </c>
      <c r="I979" s="31" t="e">
        <f t="shared" si="111"/>
        <v>#N/A</v>
      </c>
      <c r="J979">
        <v>-0.55000000000000004</v>
      </c>
      <c r="K979">
        <v>-0.49</v>
      </c>
      <c r="L979">
        <v>-0.19</v>
      </c>
      <c r="M979">
        <v>0</v>
      </c>
      <c r="N979">
        <v>8.9999999999999993E-3</v>
      </c>
      <c r="Q979" s="109">
        <f t="shared" si="109"/>
        <v>-5.5000000000000005E-3</v>
      </c>
      <c r="R979" s="109">
        <f t="shared" si="105"/>
        <v>-4.8999999999999998E-3</v>
      </c>
      <c r="S979" s="109">
        <f t="shared" si="106"/>
        <v>-1.9E-3</v>
      </c>
      <c r="T979" s="109">
        <f t="shared" si="107"/>
        <v>0</v>
      </c>
      <c r="U979" s="109">
        <f t="shared" si="108"/>
        <v>8.9999999999999992E-5</v>
      </c>
      <c r="W979" s="1"/>
    </row>
    <row r="980" spans="2:23" x14ac:dyDescent="0.25">
      <c r="B980" s="6"/>
      <c r="D980" s="6">
        <v>43665</v>
      </c>
      <c r="E980" s="61">
        <v>-2.8969548610690513E-5</v>
      </c>
      <c r="F980" s="30" t="e" cm="1">
        <f t="array" ref="F980">INDEX(Input!$D:$D,MATCH('FAMA FRENCH'!$F$4,Input!$B:$B,0)*MATCH('FAMA FRENCH'!D980,Input!A:A,0))</f>
        <v>#N/A</v>
      </c>
      <c r="G980" s="61">
        <v>5.3452380952380951E-5</v>
      </c>
      <c r="H980" s="61">
        <f t="shared" si="110"/>
        <v>-8.2421929563071457E-5</v>
      </c>
      <c r="I980" s="31" t="e">
        <f t="shared" si="111"/>
        <v>#N/A</v>
      </c>
      <c r="J980">
        <v>0.3</v>
      </c>
      <c r="K980">
        <v>0.86</v>
      </c>
      <c r="L980">
        <v>0.37</v>
      </c>
      <c r="M980">
        <v>0.09</v>
      </c>
      <c r="N980">
        <v>8.9999999999999993E-3</v>
      </c>
      <c r="Q980" s="109">
        <f t="shared" si="109"/>
        <v>3.0000000000000001E-3</v>
      </c>
      <c r="R980" s="109">
        <f t="shared" si="105"/>
        <v>8.6E-3</v>
      </c>
      <c r="S980" s="109">
        <f t="shared" si="106"/>
        <v>3.7000000000000002E-3</v>
      </c>
      <c r="T980" s="109">
        <f t="shared" si="107"/>
        <v>8.9999999999999998E-4</v>
      </c>
      <c r="U980" s="109">
        <f t="shared" si="108"/>
        <v>8.9999999999999992E-5</v>
      </c>
      <c r="W980" s="1"/>
    </row>
    <row r="981" spans="2:23" x14ac:dyDescent="0.25">
      <c r="B981" s="6"/>
      <c r="D981" s="6">
        <v>43664</v>
      </c>
      <c r="E981" s="61">
        <v>-2.2129389031899272E-3</v>
      </c>
      <c r="F981" s="30" t="e" cm="1">
        <f t="array" ref="F981">INDEX(Input!$D:$D,MATCH('FAMA FRENCH'!$F$4,Input!$B:$B,0)*MATCH('FAMA FRENCH'!D981,Input!A:A,0))</f>
        <v>#N/A</v>
      </c>
      <c r="G981" s="61">
        <v>5.3412698412698418E-5</v>
      </c>
      <c r="H981" s="61">
        <f t="shared" si="110"/>
        <v>-2.2663516016026256E-3</v>
      </c>
      <c r="I981" s="31" t="e">
        <f t="shared" si="111"/>
        <v>#N/A</v>
      </c>
      <c r="J981">
        <v>-0.27</v>
      </c>
      <c r="K981">
        <v>0.02</v>
      </c>
      <c r="L981">
        <v>-0.36</v>
      </c>
      <c r="M981">
        <v>0.35</v>
      </c>
      <c r="N981">
        <v>8.9999999999999993E-3</v>
      </c>
      <c r="Q981" s="109">
        <f t="shared" si="109"/>
        <v>-2.7000000000000001E-3</v>
      </c>
      <c r="R981" s="109">
        <f t="shared" si="105"/>
        <v>2.0000000000000001E-4</v>
      </c>
      <c r="S981" s="109">
        <f t="shared" si="106"/>
        <v>-3.5999999999999999E-3</v>
      </c>
      <c r="T981" s="109">
        <f t="shared" si="107"/>
        <v>3.4999999999999996E-3</v>
      </c>
      <c r="U981" s="109">
        <f t="shared" si="108"/>
        <v>8.9999999999999992E-5</v>
      </c>
      <c r="W981" s="1"/>
    </row>
    <row r="982" spans="2:23" x14ac:dyDescent="0.25">
      <c r="B982" s="6"/>
      <c r="D982" s="6">
        <v>43663</v>
      </c>
      <c r="E982" s="61">
        <v>8.8761251505708148E-3</v>
      </c>
      <c r="F982" s="30" t="e" cm="1">
        <f t="array" ref="F982">INDEX(Input!$D:$D,MATCH('FAMA FRENCH'!$F$4,Input!$B:$B,0)*MATCH('FAMA FRENCH'!D982,Input!A:A,0))</f>
        <v>#N/A</v>
      </c>
      <c r="G982" s="61">
        <v>5.563492063492063E-5</v>
      </c>
      <c r="H982" s="61">
        <f t="shared" si="110"/>
        <v>8.8204902299358935E-3</v>
      </c>
      <c r="I982" s="31" t="e">
        <f t="shared" si="111"/>
        <v>#N/A</v>
      </c>
      <c r="J982">
        <v>-0.26</v>
      </c>
      <c r="K982">
        <v>-0.65</v>
      </c>
      <c r="L982">
        <v>-0.49</v>
      </c>
      <c r="M982">
        <v>-0.23</v>
      </c>
      <c r="N982">
        <v>8.9999999999999993E-3</v>
      </c>
      <c r="Q982" s="109">
        <f t="shared" si="109"/>
        <v>-2.5999999999999999E-3</v>
      </c>
      <c r="R982" s="109">
        <f t="shared" ref="R982:R992" si="112">K982/100</f>
        <v>-6.5000000000000006E-3</v>
      </c>
      <c r="S982" s="109">
        <f t="shared" ref="S982:S992" si="113">L982/100</f>
        <v>-4.8999999999999998E-3</v>
      </c>
      <c r="T982" s="109">
        <f t="shared" ref="T982:T992" si="114">M982/100</f>
        <v>-2.3E-3</v>
      </c>
      <c r="U982" s="109">
        <f t="shared" ref="U982:U992" si="115">N982/100</f>
        <v>8.9999999999999992E-5</v>
      </c>
      <c r="W982" s="1"/>
    </row>
    <row r="983" spans="2:23" x14ac:dyDescent="0.25">
      <c r="B983" s="6"/>
      <c r="D983" s="6">
        <v>43662</v>
      </c>
      <c r="E983" s="61">
        <v>-1.0351303220443281E-2</v>
      </c>
      <c r="F983" s="30" t="e" cm="1">
        <f t="array" ref="F983">INDEX(Input!$D:$D,MATCH('FAMA FRENCH'!$F$4,Input!$B:$B,0)*MATCH('FAMA FRENCH'!D983,Input!A:A,0))</f>
        <v>#N/A</v>
      </c>
      <c r="G983" s="61">
        <v>5.5238095238095231E-5</v>
      </c>
      <c r="H983" s="61">
        <f t="shared" si="110"/>
        <v>-1.0406541315681377E-2</v>
      </c>
      <c r="I983" s="31" t="e">
        <f t="shared" si="111"/>
        <v>#N/A</v>
      </c>
      <c r="J983">
        <v>0.41</v>
      </c>
      <c r="K983">
        <v>0.1</v>
      </c>
      <c r="L983">
        <v>0.44</v>
      </c>
      <c r="M983">
        <v>-0.02</v>
      </c>
      <c r="N983">
        <v>8.9999999999999993E-3</v>
      </c>
      <c r="Q983" s="109">
        <f t="shared" ref="Q983:Q992" si="116">J983/100</f>
        <v>4.0999999999999995E-3</v>
      </c>
      <c r="R983" s="109">
        <f t="shared" si="112"/>
        <v>1E-3</v>
      </c>
      <c r="S983" s="109">
        <f t="shared" si="113"/>
        <v>4.4000000000000003E-3</v>
      </c>
      <c r="T983" s="109">
        <f t="shared" si="114"/>
        <v>-2.0000000000000001E-4</v>
      </c>
      <c r="U983" s="109">
        <f t="shared" si="115"/>
        <v>8.9999999999999992E-5</v>
      </c>
      <c r="W983" s="1"/>
    </row>
    <row r="984" spans="2:23" x14ac:dyDescent="0.25">
      <c r="B984" s="6"/>
      <c r="D984" s="6">
        <v>43661</v>
      </c>
      <c r="E984" s="61">
        <v>-1.9611745027826116E-2</v>
      </c>
      <c r="F984" s="30" t="e" cm="1">
        <f t="array" ref="F984">INDEX(Input!$D:$D,MATCH('FAMA FRENCH'!$F$4,Input!$B:$B,0)*MATCH('FAMA FRENCH'!D984,Input!A:A,0))</f>
        <v>#N/A</v>
      </c>
      <c r="G984" s="61">
        <v>5.8015873015873012E-5</v>
      </c>
      <c r="H984" s="61">
        <f t="shared" si="110"/>
        <v>-1.9669760900841989E-2</v>
      </c>
      <c r="I984" s="31" t="e">
        <f t="shared" si="111"/>
        <v>#N/A</v>
      </c>
      <c r="J984">
        <v>-0.47</v>
      </c>
      <c r="K984">
        <v>-1.07</v>
      </c>
      <c r="L984">
        <v>0.14000000000000001</v>
      </c>
      <c r="M984">
        <v>0.24</v>
      </c>
      <c r="N984">
        <v>8.9999999999999993E-3</v>
      </c>
      <c r="Q984" s="109">
        <f t="shared" si="116"/>
        <v>-4.6999999999999993E-3</v>
      </c>
      <c r="R984" s="109">
        <f t="shared" si="112"/>
        <v>-1.0700000000000001E-2</v>
      </c>
      <c r="S984" s="109">
        <f t="shared" si="113"/>
        <v>1.4000000000000002E-3</v>
      </c>
      <c r="T984" s="109">
        <f t="shared" si="114"/>
        <v>2.3999999999999998E-3</v>
      </c>
      <c r="U984" s="109">
        <f t="shared" si="115"/>
        <v>8.9999999999999992E-5</v>
      </c>
      <c r="W984" s="1"/>
    </row>
    <row r="985" spans="2:23" x14ac:dyDescent="0.25">
      <c r="B985" s="6"/>
      <c r="D985" s="6">
        <v>43658</v>
      </c>
      <c r="E985" s="61">
        <v>-3.8629497407393167E-3</v>
      </c>
      <c r="F985" s="30" t="e" cm="1">
        <f t="array" ref="F985">INDEX(Input!$D:$D,MATCH('FAMA FRENCH'!$F$4,Input!$B:$B,0)*MATCH('FAMA FRENCH'!D985,Input!A:A,0))</f>
        <v>#N/A</v>
      </c>
      <c r="G985" s="61">
        <v>5.7182539682539688E-5</v>
      </c>
      <c r="H985" s="61">
        <f t="shared" si="110"/>
        <v>-3.9201322804218565E-3</v>
      </c>
      <c r="I985" s="31" t="e">
        <f t="shared" si="111"/>
        <v>#N/A</v>
      </c>
      <c r="J985">
        <v>0.32</v>
      </c>
      <c r="K985">
        <v>0.41</v>
      </c>
      <c r="L985">
        <v>0.59</v>
      </c>
      <c r="M985">
        <v>-0.09</v>
      </c>
      <c r="N985">
        <v>8.9999999999999993E-3</v>
      </c>
      <c r="Q985" s="109">
        <f t="shared" si="116"/>
        <v>3.2000000000000002E-3</v>
      </c>
      <c r="R985" s="109">
        <f t="shared" si="112"/>
        <v>4.0999999999999995E-3</v>
      </c>
      <c r="S985" s="109">
        <f t="shared" si="113"/>
        <v>5.8999999999999999E-3</v>
      </c>
      <c r="T985" s="109">
        <f t="shared" si="114"/>
        <v>-8.9999999999999998E-4</v>
      </c>
      <c r="U985" s="109">
        <f t="shared" si="115"/>
        <v>8.9999999999999992E-5</v>
      </c>
      <c r="W985" s="1"/>
    </row>
    <row r="986" spans="2:23" x14ac:dyDescent="0.25">
      <c r="B986" s="6"/>
      <c r="D986" s="6">
        <v>43657</v>
      </c>
      <c r="E986" s="61">
        <v>7.3036876380371202E-3</v>
      </c>
      <c r="F986" s="30" t="e" cm="1">
        <f t="array" ref="F986">INDEX(Input!$D:$D,MATCH('FAMA FRENCH'!$F$4,Input!$B:$B,0)*MATCH('FAMA FRENCH'!D986,Input!A:A,0))</f>
        <v>#N/A</v>
      </c>
      <c r="G986" s="61">
        <v>5.3214285714285715E-5</v>
      </c>
      <c r="H986" s="61">
        <f t="shared" si="110"/>
        <v>7.2504733523228344E-3</v>
      </c>
      <c r="I986" s="31" t="e">
        <f t="shared" si="111"/>
        <v>#N/A</v>
      </c>
      <c r="J986">
        <v>-0.77</v>
      </c>
      <c r="K986">
        <v>0.04</v>
      </c>
      <c r="L986">
        <v>-0.24</v>
      </c>
      <c r="M986">
        <v>-0.56000000000000005</v>
      </c>
      <c r="N986">
        <v>8.9999999999999993E-3</v>
      </c>
      <c r="Q986" s="109">
        <f t="shared" si="116"/>
        <v>-7.7000000000000002E-3</v>
      </c>
      <c r="R986" s="109">
        <f t="shared" si="112"/>
        <v>4.0000000000000002E-4</v>
      </c>
      <c r="S986" s="109">
        <f t="shared" si="113"/>
        <v>-2.3999999999999998E-3</v>
      </c>
      <c r="T986" s="109">
        <f t="shared" si="114"/>
        <v>-5.6000000000000008E-3</v>
      </c>
      <c r="U986" s="109">
        <f t="shared" si="115"/>
        <v>8.9999999999999992E-5</v>
      </c>
      <c r="W986" s="1"/>
    </row>
    <row r="987" spans="2:23" x14ac:dyDescent="0.25">
      <c r="B987" s="6"/>
      <c r="D987" s="6">
        <v>43656</v>
      </c>
      <c r="E987" s="61">
        <v>-1.5629969680044386E-2</v>
      </c>
      <c r="F987" s="30" t="e" cm="1">
        <f t="array" ref="F987">INDEX(Input!$D:$D,MATCH('FAMA FRENCH'!$F$4,Input!$B:$B,0)*MATCH('FAMA FRENCH'!D987,Input!A:A,0))</f>
        <v>#N/A</v>
      </c>
      <c r="G987" s="61">
        <v>5.3214285714285715E-5</v>
      </c>
      <c r="H987" s="61">
        <f t="shared" si="110"/>
        <v>-1.5683183965758671E-2</v>
      </c>
      <c r="I987" s="31" t="e">
        <f t="shared" si="111"/>
        <v>#N/A</v>
      </c>
      <c r="J987">
        <v>-0.25</v>
      </c>
      <c r="K987">
        <v>-0.36</v>
      </c>
      <c r="L987">
        <v>0.11</v>
      </c>
      <c r="M987">
        <v>-0.02</v>
      </c>
      <c r="N987">
        <v>8.9999999999999993E-3</v>
      </c>
      <c r="Q987" s="109">
        <f t="shared" si="116"/>
        <v>-2.5000000000000001E-3</v>
      </c>
      <c r="R987" s="109">
        <f t="shared" si="112"/>
        <v>-3.5999999999999999E-3</v>
      </c>
      <c r="S987" s="109">
        <f t="shared" si="113"/>
        <v>1.1000000000000001E-3</v>
      </c>
      <c r="T987" s="109">
        <f t="shared" si="114"/>
        <v>-2.0000000000000001E-4</v>
      </c>
      <c r="U987" s="109">
        <f t="shared" si="115"/>
        <v>8.9999999999999992E-5</v>
      </c>
      <c r="W987" s="1"/>
    </row>
    <row r="988" spans="2:23" x14ac:dyDescent="0.25">
      <c r="B988" s="6"/>
      <c r="D988" s="6">
        <v>43655</v>
      </c>
      <c r="E988" s="61">
        <v>9.8247229554344097E-3</v>
      </c>
      <c r="F988" s="30" t="e" cm="1">
        <f t="array" ref="F988">INDEX(Input!$D:$D,MATCH('FAMA FRENCH'!$F$4,Input!$B:$B,0)*MATCH('FAMA FRENCH'!D988,Input!A:A,0))</f>
        <v>#N/A</v>
      </c>
      <c r="G988" s="61">
        <v>5.2579365079365081E-5</v>
      </c>
      <c r="H988" s="61">
        <f t="shared" si="110"/>
        <v>9.7721435903550449E-3</v>
      </c>
      <c r="I988" s="31" t="e">
        <f t="shared" si="111"/>
        <v>#N/A</v>
      </c>
      <c r="J988">
        <v>-0.24</v>
      </c>
      <c r="K988">
        <v>-0.43</v>
      </c>
      <c r="L988">
        <v>-0.65</v>
      </c>
      <c r="M988">
        <v>-0.19</v>
      </c>
      <c r="N988">
        <v>8.9999999999999993E-3</v>
      </c>
      <c r="Q988" s="109">
        <f t="shared" si="116"/>
        <v>-2.3999999999999998E-3</v>
      </c>
      <c r="R988" s="109">
        <f t="shared" si="112"/>
        <v>-4.3E-3</v>
      </c>
      <c r="S988" s="109">
        <f t="shared" si="113"/>
        <v>-6.5000000000000006E-3</v>
      </c>
      <c r="T988" s="109">
        <f t="shared" si="114"/>
        <v>-1.9E-3</v>
      </c>
      <c r="U988" s="109">
        <f t="shared" si="115"/>
        <v>8.9999999999999992E-5</v>
      </c>
      <c r="W988" s="1"/>
    </row>
    <row r="989" spans="2:23" x14ac:dyDescent="0.25">
      <c r="B989" s="6"/>
      <c r="D989" s="6">
        <v>43654</v>
      </c>
      <c r="E989" s="61">
        <v>5.6801326822200375E-3</v>
      </c>
      <c r="F989" s="30" t="e" cm="1">
        <f t="array" ref="F989">INDEX(Input!$D:$D,MATCH('FAMA FRENCH'!$F$4,Input!$B:$B,0)*MATCH('FAMA FRENCH'!D989,Input!A:A,0))</f>
        <v>#N/A</v>
      </c>
      <c r="G989" s="61">
        <v>5.2777777777777784E-5</v>
      </c>
      <c r="H989" s="61">
        <f t="shared" si="110"/>
        <v>5.62735490444226E-3</v>
      </c>
      <c r="I989" s="31" t="e">
        <f t="shared" si="111"/>
        <v>#N/A</v>
      </c>
      <c r="J989">
        <v>-0.43</v>
      </c>
      <c r="K989">
        <v>0.05</v>
      </c>
      <c r="L989">
        <v>0.04</v>
      </c>
      <c r="M989">
        <v>-0.26</v>
      </c>
      <c r="N989">
        <v>8.9999999999999993E-3</v>
      </c>
      <c r="Q989" s="109">
        <f t="shared" si="116"/>
        <v>-4.3E-3</v>
      </c>
      <c r="R989" s="109">
        <f t="shared" si="112"/>
        <v>5.0000000000000001E-4</v>
      </c>
      <c r="S989" s="109">
        <f t="shared" si="113"/>
        <v>4.0000000000000002E-4</v>
      </c>
      <c r="T989" s="109">
        <f t="shared" si="114"/>
        <v>-2.5999999999999999E-3</v>
      </c>
      <c r="U989" s="109">
        <f t="shared" si="115"/>
        <v>8.9999999999999992E-5</v>
      </c>
      <c r="W989" s="1"/>
    </row>
    <row r="990" spans="2:23" x14ac:dyDescent="0.25">
      <c r="B990" s="6"/>
      <c r="D990" s="6">
        <v>43651</v>
      </c>
      <c r="E990" s="61">
        <v>-1.6069093367690182E-3</v>
      </c>
      <c r="F990" s="30" t="e" cm="1">
        <f t="array" ref="F990">INDEX(Input!$D:$D,MATCH('FAMA FRENCH'!$F$4,Input!$B:$B,0)*MATCH('FAMA FRENCH'!D990,Input!A:A,0))</f>
        <v>#N/A</v>
      </c>
      <c r="G990" s="61">
        <v>5.0992063492063484E-5</v>
      </c>
      <c r="H990" s="61">
        <f t="shared" si="110"/>
        <v>-1.6579014002610817E-3</v>
      </c>
      <c r="I990" s="31" t="e">
        <f t="shared" si="111"/>
        <v>#N/A</v>
      </c>
      <c r="J990">
        <v>0.34</v>
      </c>
      <c r="K990">
        <v>0.91</v>
      </c>
      <c r="L990">
        <v>0.13</v>
      </c>
      <c r="M990">
        <v>-0.05</v>
      </c>
      <c r="N990">
        <v>8.9999999999999993E-3</v>
      </c>
      <c r="Q990" s="109">
        <f t="shared" si="116"/>
        <v>3.4000000000000002E-3</v>
      </c>
      <c r="R990" s="109">
        <f t="shared" si="112"/>
        <v>9.1000000000000004E-3</v>
      </c>
      <c r="S990" s="109">
        <f t="shared" si="113"/>
        <v>1.2999999999999999E-3</v>
      </c>
      <c r="T990" s="109">
        <f t="shared" si="114"/>
        <v>-5.0000000000000001E-4</v>
      </c>
      <c r="U990" s="109">
        <f t="shared" si="115"/>
        <v>8.9999999999999992E-5</v>
      </c>
      <c r="W990" s="1"/>
    </row>
    <row r="991" spans="2:23" x14ac:dyDescent="0.25">
      <c r="B991" s="6"/>
      <c r="D991" s="6">
        <v>43649</v>
      </c>
      <c r="E991" s="61">
        <v>2.2091485156721574E-2</v>
      </c>
      <c r="F991" s="30" t="e" cm="1">
        <f t="array" ref="F991">INDEX(Input!$D:$D,MATCH('FAMA FRENCH'!$F$4,Input!$B:$B,0)*MATCH('FAMA FRENCH'!D991,Input!A:A,0))</f>
        <v>#N/A</v>
      </c>
      <c r="G991" s="61">
        <v>5.1468253968253961E-5</v>
      </c>
      <c r="H991" s="61">
        <f t="shared" si="110"/>
        <v>2.2040016902753319E-2</v>
      </c>
      <c r="I991" s="31" t="e">
        <f t="shared" si="111"/>
        <v>#N/A</v>
      </c>
      <c r="J991">
        <v>-0.13</v>
      </c>
      <c r="K991">
        <v>-0.33</v>
      </c>
      <c r="L991">
        <v>-0.35</v>
      </c>
      <c r="M991">
        <v>-0.05</v>
      </c>
      <c r="N991">
        <v>8.9999999999999993E-3</v>
      </c>
      <c r="Q991" s="109">
        <f t="shared" si="116"/>
        <v>-1.2999999999999999E-3</v>
      </c>
      <c r="R991" s="109">
        <f t="shared" si="112"/>
        <v>-3.3E-3</v>
      </c>
      <c r="S991" s="109">
        <f t="shared" si="113"/>
        <v>-3.4999999999999996E-3</v>
      </c>
      <c r="T991" s="109">
        <f t="shared" si="114"/>
        <v>-5.0000000000000001E-4</v>
      </c>
      <c r="U991" s="109">
        <f t="shared" si="115"/>
        <v>8.9999999999999992E-5</v>
      </c>
      <c r="W991" s="1"/>
    </row>
    <row r="992" spans="2:23" x14ac:dyDescent="0.25">
      <c r="B992" s="6"/>
      <c r="D992" s="6">
        <v>43648</v>
      </c>
      <c r="E992" s="61">
        <v>8.5700776269774168E-3</v>
      </c>
      <c r="F992" s="30" t="e" cm="1">
        <f t="array" ref="F992">INDEX(Input!$D:$D,MATCH('FAMA FRENCH'!$F$4,Input!$B:$B,0)*MATCH('FAMA FRENCH'!D992,Input!A:A,0))</f>
        <v>#N/A</v>
      </c>
      <c r="G992" s="61">
        <v>5.3253968253968261E-5</v>
      </c>
      <c r="H992" s="61">
        <f t="shared" si="110"/>
        <v>8.5168236587234488E-3</v>
      </c>
      <c r="I992" s="31" t="e">
        <f t="shared" si="111"/>
        <v>#N/A</v>
      </c>
      <c r="J992">
        <v>-0.96</v>
      </c>
      <c r="K992">
        <v>-0.81</v>
      </c>
      <c r="L992">
        <v>-0.02</v>
      </c>
      <c r="M992">
        <v>-0.02</v>
      </c>
      <c r="N992">
        <v>8.9999999999999993E-3</v>
      </c>
      <c r="Q992" s="109">
        <f t="shared" si="116"/>
        <v>-9.5999999999999992E-3</v>
      </c>
      <c r="R992" s="109">
        <f t="shared" si="112"/>
        <v>-8.1000000000000013E-3</v>
      </c>
      <c r="S992" s="109">
        <f t="shared" si="113"/>
        <v>-2.0000000000000001E-4</v>
      </c>
      <c r="T992" s="109">
        <f t="shared" si="114"/>
        <v>-2.0000000000000001E-4</v>
      </c>
      <c r="U992" s="109">
        <f t="shared" si="115"/>
        <v>8.9999999999999992E-5</v>
      </c>
      <c r="W992" s="1"/>
    </row>
    <row r="993" spans="4:23" x14ac:dyDescent="0.25">
      <c r="D993" t="s">
        <v>1087</v>
      </c>
      <c r="G993" s="61"/>
      <c r="H993" s="61"/>
      <c r="I993" s="31"/>
      <c r="W993" s="1"/>
    </row>
    <row r="994" spans="4:23" x14ac:dyDescent="0.25">
      <c r="W994" s="1"/>
    </row>
    <row r="995" spans="4:23" x14ac:dyDescent="0.25">
      <c r="W995" s="1"/>
    </row>
    <row r="996" spans="4:23" x14ac:dyDescent="0.25">
      <c r="W996" s="1"/>
    </row>
    <row r="997" spans="4:23" x14ac:dyDescent="0.25">
      <c r="W997" s="1"/>
    </row>
    <row r="998" spans="4:23" x14ac:dyDescent="0.25">
      <c r="W998" s="1"/>
    </row>
    <row r="999" spans="4:23" x14ac:dyDescent="0.25">
      <c r="W999" s="1"/>
    </row>
    <row r="1000" spans="4:23" x14ac:dyDescent="0.25">
      <c r="W1000" s="1"/>
    </row>
    <row r="1001" spans="4:23" x14ac:dyDescent="0.25">
      <c r="W1001" s="1"/>
    </row>
    <row r="1002" spans="4:23" x14ac:dyDescent="0.25">
      <c r="W1002" s="1"/>
    </row>
    <row r="1003" spans="4:23" x14ac:dyDescent="0.25">
      <c r="W1003" s="1"/>
    </row>
    <row r="1004" spans="4:23" x14ac:dyDescent="0.25">
      <c r="W1004" s="1"/>
    </row>
    <row r="1005" spans="4:23" x14ac:dyDescent="0.25">
      <c r="W1005" s="1"/>
    </row>
    <row r="1006" spans="4:23" x14ac:dyDescent="0.25">
      <c r="W1006" s="1"/>
    </row>
    <row r="1007" spans="4:23" x14ac:dyDescent="0.25">
      <c r="W1007" s="1"/>
    </row>
    <row r="1008" spans="4:23" x14ac:dyDescent="0.25">
      <c r="W1008" s="1"/>
    </row>
    <row r="1009" spans="23:23" x14ac:dyDescent="0.25">
      <c r="W1009" s="1"/>
    </row>
    <row r="1010" spans="23:23" x14ac:dyDescent="0.25">
      <c r="W1010" s="1"/>
    </row>
    <row r="1011" spans="23:23" x14ac:dyDescent="0.25">
      <c r="W1011" s="1"/>
    </row>
    <row r="1012" spans="23:23" x14ac:dyDescent="0.25">
      <c r="W1012" s="1"/>
    </row>
    <row r="1013" spans="23:23" x14ac:dyDescent="0.25">
      <c r="W1013" s="1"/>
    </row>
    <row r="1014" spans="23:23" x14ac:dyDescent="0.25">
      <c r="W1014" s="1"/>
    </row>
    <row r="1015" spans="23:23" x14ac:dyDescent="0.25">
      <c r="W1015" s="1"/>
    </row>
    <row r="1016" spans="23:23" x14ac:dyDescent="0.25">
      <c r="W1016" s="1"/>
    </row>
    <row r="1017" spans="23:23" x14ac:dyDescent="0.25">
      <c r="W1017" s="1"/>
    </row>
    <row r="1018" spans="23:23" x14ac:dyDescent="0.25">
      <c r="W1018" s="1"/>
    </row>
    <row r="1019" spans="23:23" x14ac:dyDescent="0.25">
      <c r="W1019" s="1"/>
    </row>
    <row r="1020" spans="23:23" x14ac:dyDescent="0.25">
      <c r="W1020" s="1"/>
    </row>
    <row r="1021" spans="23:23" x14ac:dyDescent="0.25">
      <c r="W1021" s="1"/>
    </row>
    <row r="1022" spans="23:23" x14ac:dyDescent="0.25">
      <c r="W1022" s="1"/>
    </row>
    <row r="1023" spans="23:23" x14ac:dyDescent="0.25">
      <c r="W1023" s="1"/>
    </row>
    <row r="1024" spans="23:23" x14ac:dyDescent="0.25">
      <c r="W1024" s="1"/>
    </row>
    <row r="1025" spans="5:23" x14ac:dyDescent="0.25">
      <c r="W1025" s="1"/>
    </row>
    <row r="1026" spans="5:23" x14ac:dyDescent="0.25">
      <c r="W1026" s="1"/>
    </row>
    <row r="1027" spans="5:23" x14ac:dyDescent="0.25">
      <c r="W1027" s="1"/>
    </row>
    <row r="1028" spans="5:23" x14ac:dyDescent="0.25">
      <c r="W1028" s="1"/>
    </row>
    <row r="1029" spans="5:23" x14ac:dyDescent="0.25">
      <c r="W1029" s="1"/>
    </row>
    <row r="1030" spans="5:23" x14ac:dyDescent="0.25">
      <c r="W1030" s="1"/>
    </row>
    <row r="1031" spans="5:23" x14ac:dyDescent="0.25">
      <c r="W1031" s="1"/>
    </row>
    <row r="1032" spans="5:23" x14ac:dyDescent="0.25">
      <c r="W1032" s="1"/>
    </row>
    <row r="1033" spans="5:23" x14ac:dyDescent="0.25">
      <c r="W1033" s="1"/>
    </row>
    <row r="1034" spans="5:23" x14ac:dyDescent="0.25">
      <c r="W1034" s="1"/>
    </row>
    <row r="1035" spans="5:23" ht="15" customHeight="1" x14ac:dyDescent="0.25">
      <c r="W1035" s="1"/>
    </row>
    <row r="1036" spans="5:23" s="1" customFormat="1" ht="15" customHeight="1" x14ac:dyDescent="0.25">
      <c r="E1036" s="144" t="s">
        <v>1081</v>
      </c>
      <c r="F1036" s="144"/>
      <c r="G1036" s="144"/>
      <c r="H1036" s="144"/>
      <c r="I1036" s="144"/>
      <c r="J1036" s="144"/>
      <c r="K1036" s="144"/>
      <c r="L1036" s="144"/>
      <c r="M1036" s="144"/>
      <c r="N1036" s="144"/>
      <c r="O1036" s="144"/>
      <c r="P1036" s="144"/>
      <c r="Q1036" s="144"/>
    </row>
    <row r="1037" spans="5:23" s="1" customFormat="1" ht="28.5" customHeight="1" x14ac:dyDescent="0.25">
      <c r="E1037" s="144"/>
      <c r="F1037" s="144"/>
      <c r="G1037" s="144"/>
      <c r="H1037" s="144"/>
      <c r="I1037" s="144"/>
      <c r="J1037" s="144"/>
      <c r="K1037" s="144"/>
      <c r="L1037" s="144"/>
      <c r="M1037" s="144"/>
      <c r="N1037" s="144"/>
      <c r="O1037" s="144"/>
      <c r="P1037" s="144"/>
      <c r="Q1037" s="144"/>
    </row>
    <row r="1046" spans="5:12" x14ac:dyDescent="0.25">
      <c r="F1046" s="31" t="s">
        <v>1180</v>
      </c>
      <c r="G1046" t="s">
        <v>1179</v>
      </c>
      <c r="H1046" t="s">
        <v>1181</v>
      </c>
      <c r="J1046" s="147" t="s">
        <v>1177</v>
      </c>
      <c r="K1046" s="147"/>
      <c r="L1046" s="147"/>
    </row>
    <row r="1047" spans="5:12" x14ac:dyDescent="0.25">
      <c r="F1047" s="31" t="s">
        <v>1166</v>
      </c>
      <c r="G1047" t="s">
        <v>1165</v>
      </c>
      <c r="H1047" t="s">
        <v>1125</v>
      </c>
      <c r="I1047" s="61">
        <f>AA22</f>
        <v>2.7329464766664302E-4</v>
      </c>
      <c r="J1047" t="s">
        <v>1167</v>
      </c>
    </row>
    <row r="1048" spans="5:12" x14ac:dyDescent="0.25">
      <c r="F1048" s="31" t="s">
        <v>1171</v>
      </c>
      <c r="G1048" t="s">
        <v>1157</v>
      </c>
      <c r="H1048" t="s">
        <v>1154</v>
      </c>
      <c r="I1048" s="61">
        <f>AA23</f>
        <v>-6.5671699273267312E-2</v>
      </c>
      <c r="J1048" t="s">
        <v>1072</v>
      </c>
      <c r="K1048" t="s">
        <v>1158</v>
      </c>
    </row>
    <row r="1049" spans="5:12" x14ac:dyDescent="0.25">
      <c r="F1049" s="31" t="s">
        <v>1159</v>
      </c>
      <c r="G1049" t="s">
        <v>1156</v>
      </c>
      <c r="H1049" t="s">
        <v>1153</v>
      </c>
      <c r="I1049" s="61">
        <f>AA24</f>
        <v>0.28724811660820804</v>
      </c>
      <c r="J1049" t="s">
        <v>1193</v>
      </c>
      <c r="K1049" t="s">
        <v>1195</v>
      </c>
    </row>
    <row r="1050" spans="5:12" x14ac:dyDescent="0.25">
      <c r="F1050" s="31" t="s">
        <v>1160</v>
      </c>
      <c r="G1050" t="s">
        <v>1155</v>
      </c>
      <c r="H1050" t="s">
        <v>1152</v>
      </c>
      <c r="I1050" s="61">
        <f>AA25</f>
        <v>-0.19626076180918636</v>
      </c>
      <c r="J1050" t="s">
        <v>1168</v>
      </c>
      <c r="K1050" t="s">
        <v>1197</v>
      </c>
      <c r="L1050" s="101"/>
    </row>
    <row r="1051" spans="5:12" x14ac:dyDescent="0.25">
      <c r="F1051" s="31" t="s">
        <v>1172</v>
      </c>
      <c r="G1051" t="s">
        <v>1151</v>
      </c>
      <c r="H1051" t="s">
        <v>1163</v>
      </c>
      <c r="I1051" s="61">
        <f>AA26</f>
        <v>-0.38505793073995209</v>
      </c>
      <c r="J1051" t="s">
        <v>1201</v>
      </c>
      <c r="K1051" t="s">
        <v>1170</v>
      </c>
      <c r="L1051" s="101"/>
    </row>
    <row r="1052" spans="5:12" x14ac:dyDescent="0.25">
      <c r="E1052" t="s">
        <v>1174</v>
      </c>
      <c r="F1052" s="31" t="s">
        <v>1162</v>
      </c>
      <c r="G1052" t="s">
        <v>1173</v>
      </c>
      <c r="H1052" t="s">
        <v>1176</v>
      </c>
      <c r="J1052" t="s">
        <v>1169</v>
      </c>
      <c r="K1052" t="s">
        <v>1205</v>
      </c>
      <c r="L1052" s="101"/>
    </row>
    <row r="1053" spans="5:12" x14ac:dyDescent="0.25">
      <c r="F1053" s="31" t="s">
        <v>1175</v>
      </c>
      <c r="G1053" t="s">
        <v>1161</v>
      </c>
      <c r="H1053" t="s">
        <v>1164</v>
      </c>
      <c r="I1053" s="108">
        <f>AA27</f>
        <v>-1.751457438380682</v>
      </c>
      <c r="J1053" t="s">
        <v>1206</v>
      </c>
      <c r="K1053" t="s">
        <v>1207</v>
      </c>
    </row>
    <row r="1055" spans="5:12" x14ac:dyDescent="0.25">
      <c r="H1055" t="s">
        <v>1126</v>
      </c>
      <c r="I1055" s="66">
        <f>SUM(I1047:I1053)</f>
        <v>-2.110926418947213</v>
      </c>
    </row>
    <row r="1058" spans="2:12" x14ac:dyDescent="0.25">
      <c r="J1058" s="141" t="s">
        <v>1184</v>
      </c>
      <c r="K1058" s="141"/>
      <c r="L1058" s="141"/>
    </row>
    <row r="1059" spans="2:12" x14ac:dyDescent="0.25">
      <c r="C1059" t="s">
        <v>1192</v>
      </c>
      <c r="D1059" t="s">
        <v>1189</v>
      </c>
      <c r="E1059" s="141" t="s">
        <v>1188</v>
      </c>
      <c r="F1059" s="141"/>
      <c r="G1059" t="s">
        <v>1178</v>
      </c>
      <c r="H1059" t="s">
        <v>1182</v>
      </c>
      <c r="I1059" t="s">
        <v>1183</v>
      </c>
      <c r="J1059" t="s">
        <v>1185</v>
      </c>
      <c r="K1059" t="s">
        <v>1186</v>
      </c>
      <c r="L1059" t="s">
        <v>1187</v>
      </c>
    </row>
    <row r="1060" spans="2:12" x14ac:dyDescent="0.25">
      <c r="B1060" t="str">
        <f>J1048</f>
        <v>A200</v>
      </c>
      <c r="C1060" t="e" vm="1">
        <v>#VALUE!</v>
      </c>
      <c r="D1060" t="s">
        <v>1191</v>
      </c>
      <c r="E1060" s="143" t="s">
        <v>1211</v>
      </c>
      <c r="F1060" s="142"/>
      <c r="G1060" t="str">
        <f>G1048</f>
        <v>Market Return</v>
      </c>
      <c r="H1060" s="31">
        <v>4.0000000000000002E-4</v>
      </c>
      <c r="I1060" s="102" cm="1">
        <f t="array" aca="1" ref="I1060" ca="1">_FV(C1060,"Price",TRUE)</f>
        <v>147.81</v>
      </c>
      <c r="J1060" s="31"/>
    </row>
    <row r="1061" spans="2:12" x14ac:dyDescent="0.25">
      <c r="B1061" t="str">
        <f>K1048</f>
        <v>VAS</v>
      </c>
      <c r="C1061" t="e" vm="2">
        <v>#VALUE!</v>
      </c>
      <c r="D1061" t="s">
        <v>1190</v>
      </c>
      <c r="E1061" s="143" t="s">
        <v>1212</v>
      </c>
      <c r="F1061" s="142"/>
      <c r="G1061" t="str">
        <f>G1048</f>
        <v>Market Return</v>
      </c>
      <c r="H1061" s="31">
        <v>6.9999999999999999E-4</v>
      </c>
      <c r="I1061" s="102" cm="1">
        <f t="array" aca="1" ref="I1061" ca="1">_FV(C1061,"Price",TRUE)</f>
        <v>110.1</v>
      </c>
    </row>
    <row r="1062" spans="2:12" x14ac:dyDescent="0.25">
      <c r="B1062" t="str">
        <f>J1049</f>
        <v>SMLL</v>
      </c>
      <c r="C1062" t="e" vm="3">
        <v>#VALUE!</v>
      </c>
      <c r="D1062" t="s">
        <v>1191</v>
      </c>
      <c r="E1062" s="142" t="s">
        <v>1194</v>
      </c>
      <c r="F1062" s="142"/>
      <c r="G1062" t="str">
        <f>G1049</f>
        <v>Small minus Big</v>
      </c>
      <c r="H1062" s="31">
        <v>3.8999999999999998E-3</v>
      </c>
      <c r="I1062" s="102" cm="1">
        <f t="array" aca="1" ref="I1062" ca="1">_FV(C1062,"Price",TRUE)</f>
        <v>4.55</v>
      </c>
    </row>
    <row r="1063" spans="2:12" x14ac:dyDescent="0.25">
      <c r="B1063" t="str">
        <f>K1049</f>
        <v>VSO</v>
      </c>
      <c r="C1063" t="e" vm="4">
        <v>#VALUE!</v>
      </c>
      <c r="D1063" t="s">
        <v>1190</v>
      </c>
      <c r="E1063" s="142" t="s">
        <v>1196</v>
      </c>
      <c r="F1063" s="142"/>
      <c r="G1063" t="str">
        <f>G1049</f>
        <v>Small minus Big</v>
      </c>
      <c r="H1063" s="31">
        <v>3.0000000000000001E-3</v>
      </c>
      <c r="I1063" s="102" cm="1">
        <f t="array" aca="1" ref="I1063" ca="1">_FV(C1063,"Price",TRUE)</f>
        <v>77.599999999999994</v>
      </c>
    </row>
    <row r="1064" spans="2:12" x14ac:dyDescent="0.25">
      <c r="B1064" t="str">
        <f>J1050</f>
        <v>VVLU</v>
      </c>
      <c r="C1064" t="e" vm="5">
        <v>#VALUE!</v>
      </c>
      <c r="D1064" t="s">
        <v>1190</v>
      </c>
      <c r="E1064" s="142" t="s">
        <v>1199</v>
      </c>
      <c r="F1064" s="142"/>
      <c r="G1064" t="str">
        <f>G1050</f>
        <v>High minus low</v>
      </c>
      <c r="H1064" s="31">
        <v>2.8E-3</v>
      </c>
      <c r="I1064" s="102" cm="1">
        <f t="array" aca="1" ref="I1064" ca="1">_FV(C1064,"Price",TRUE)</f>
        <v>77.150000000000006</v>
      </c>
    </row>
    <row r="1065" spans="2:12" x14ac:dyDescent="0.25">
      <c r="B1065" t="str">
        <f>K1050</f>
        <v>VLUE</v>
      </c>
      <c r="C1065" t="e" vm="6">
        <v>#VALUE!</v>
      </c>
      <c r="D1065" t="s">
        <v>1198</v>
      </c>
      <c r="E1065" s="142" t="s">
        <v>1200</v>
      </c>
      <c r="F1065" s="142"/>
      <c r="G1065" t="str">
        <f>G1050</f>
        <v>High minus low</v>
      </c>
      <c r="H1065" s="31">
        <v>4.0000000000000001E-3</v>
      </c>
      <c r="I1065" s="102" cm="1">
        <f t="array" aca="1" ref="I1065" ca="1">_FV(C1065,"Price",TRUE)</f>
        <v>130.41</v>
      </c>
    </row>
    <row r="1066" spans="2:12" x14ac:dyDescent="0.25">
      <c r="B1066" t="str">
        <f>J1051</f>
        <v>QLTY</v>
      </c>
      <c r="C1066" t="e" vm="7">
        <v>#VALUE!</v>
      </c>
      <c r="D1066" t="s">
        <v>1191</v>
      </c>
      <c r="E1066" s="142" t="s">
        <v>1203</v>
      </c>
      <c r="F1066" s="142"/>
      <c r="G1066" t="str">
        <f>G1051</f>
        <v>Robust minus Weak</v>
      </c>
      <c r="H1066" s="31">
        <v>3.5000000000000001E-3</v>
      </c>
      <c r="I1066" s="102" cm="1">
        <f t="array" aca="1" ref="I1066" ca="1">_FV(C1066,"Price",TRUE)</f>
        <v>33.51</v>
      </c>
    </row>
    <row r="1067" spans="2:12" x14ac:dyDescent="0.25">
      <c r="B1067" t="str">
        <f>K1051</f>
        <v>QUAL</v>
      </c>
      <c r="C1067" t="e" vm="8">
        <v>#VALUE!</v>
      </c>
      <c r="D1067" t="s">
        <v>1198</v>
      </c>
      <c r="E1067" s="142" t="s">
        <v>1202</v>
      </c>
      <c r="F1067" s="142"/>
      <c r="G1067" t="str">
        <f>G1051</f>
        <v>Robust minus Weak</v>
      </c>
      <c r="H1067" s="31">
        <v>4.0000000000000001E-3</v>
      </c>
      <c r="I1067" s="102" cm="1">
        <f t="array" aca="1" ref="I1067" ca="1">_FV(C1067,"Price",TRUE)</f>
        <v>61.92</v>
      </c>
    </row>
    <row r="1068" spans="2:12" x14ac:dyDescent="0.25">
      <c r="B1068" t="str">
        <f>J1052</f>
        <v>MTUM</v>
      </c>
      <c r="C1068" t="e" vm="9">
        <v>#VALUE!</v>
      </c>
      <c r="D1068" t="s">
        <v>1191</v>
      </c>
      <c r="E1068" s="142" t="s">
        <v>1204</v>
      </c>
      <c r="F1068" s="142"/>
      <c r="G1068" t="str">
        <f>G1052</f>
        <v>Winners minus Losers</v>
      </c>
      <c r="H1068" s="31">
        <v>3.5000000000000001E-3</v>
      </c>
      <c r="I1068" s="102" cm="1">
        <f t="array" aca="1" ref="I1068" ca="1">_FV(C1068,"Price",TRUE)</f>
        <v>254.22</v>
      </c>
    </row>
    <row r="1069" spans="2:12" x14ac:dyDescent="0.25">
      <c r="E1069" s="142"/>
      <c r="F1069" s="142"/>
      <c r="G1069" t="str">
        <f>G1052</f>
        <v>Winners minus Losers</v>
      </c>
      <c r="H1069" s="31"/>
      <c r="I1069" s="102" t="e" cm="1" vm="10">
        <f t="array" ref="I1069">_FV(C1069,"Price",TRUE)</f>
        <v>#VALUE!</v>
      </c>
    </row>
    <row r="1070" spans="2:12" x14ac:dyDescent="0.25">
      <c r="B1070" t="str">
        <f>J1053</f>
        <v>VMIN</v>
      </c>
      <c r="C1070" t="e" vm="11">
        <v>#VALUE!</v>
      </c>
      <c r="D1070" t="s">
        <v>1190</v>
      </c>
      <c r="E1070" s="142" t="s">
        <v>1210</v>
      </c>
      <c r="F1070" s="142"/>
      <c r="G1070" t="str">
        <f>G1053</f>
        <v>Conservative minus Aggressive</v>
      </c>
      <c r="H1070" s="31">
        <v>2.8E-3</v>
      </c>
      <c r="I1070" s="102" cm="1">
        <f t="array" aca="1" ref="I1070" ca="1">_FV(C1070,"Price",TRUE)</f>
        <v>62.65</v>
      </c>
    </row>
    <row r="1071" spans="2:12" x14ac:dyDescent="0.25">
      <c r="B1071" t="s">
        <v>1207</v>
      </c>
      <c r="C1071" t="e" vm="12">
        <v>#VALUE!</v>
      </c>
      <c r="D1071" t="s">
        <v>1208</v>
      </c>
      <c r="E1071" s="142" t="s">
        <v>1209</v>
      </c>
      <c r="F1071" s="142"/>
      <c r="G1071" t="str">
        <f>G1053</f>
        <v>Conservative minus Aggressive</v>
      </c>
      <c r="H1071" s="31">
        <v>3.0000000000000001E-3</v>
      </c>
      <c r="I1071" s="102" cm="1">
        <f t="array" aca="1" ref="I1071" ca="1">_FV(C1071,"Price",TRUE)</f>
        <v>35.57</v>
      </c>
    </row>
    <row r="1072" spans="2:12" x14ac:dyDescent="0.25">
      <c r="E1072" s="142"/>
      <c r="F1072" s="142"/>
      <c r="H1072" s="31"/>
    </row>
  </sheetData>
  <sortState xmlns:xlrd2="http://schemas.microsoft.com/office/spreadsheetml/2017/richdata2" ref="I6:O993">
    <sortCondition descending="1" ref="I6:I993" customList="Newest to Oldest"/>
  </sortState>
  <mergeCells count="19">
    <mergeCell ref="E1072:F1072"/>
    <mergeCell ref="E1065:F1065"/>
    <mergeCell ref="F2:N3"/>
    <mergeCell ref="E1036:Q1037"/>
    <mergeCell ref="Y2:AJ3"/>
    <mergeCell ref="J1046:L1046"/>
    <mergeCell ref="J1058:L1058"/>
    <mergeCell ref="E1059:F1059"/>
    <mergeCell ref="E1066:F1066"/>
    <mergeCell ref="E1070:F1070"/>
    <mergeCell ref="E1071:F1071"/>
    <mergeCell ref="E1064:F1064"/>
    <mergeCell ref="E1063:F1063"/>
    <mergeCell ref="E1062:F1062"/>
    <mergeCell ref="E1061:F1061"/>
    <mergeCell ref="E1060:F1060"/>
    <mergeCell ref="E1069:F1069"/>
    <mergeCell ref="E1068:F1068"/>
    <mergeCell ref="E1067:F1067"/>
  </mergeCells>
  <conditionalFormatting sqref="B6:B992 D6:D992">
    <cfRule type="duplicateValues" dxfId="2" priority="380"/>
  </conditionalFormatting>
  <conditionalFormatting sqref="B6:B992">
    <cfRule type="duplicateValues" dxfId="1" priority="378"/>
  </conditionalFormatting>
  <conditionalFormatting sqref="D6:D992">
    <cfRule type="duplicateValues" dxfId="0" priority="97"/>
  </conditionalFormatting>
  <conditionalFormatting sqref="H1060:H1072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2975B1-093F-4DAB-89D5-92E6EDE8442D}">
  <dimension ref="A1:D7"/>
  <sheetViews>
    <sheetView workbookViewId="0">
      <selection activeCell="O23" sqref="O23"/>
    </sheetView>
  </sheetViews>
  <sheetFormatPr defaultRowHeight="15" x14ac:dyDescent="0.25"/>
  <cols>
    <col min="1" max="1" width="7.28515625" bestFit="1" customWidth="1"/>
    <col min="2" max="2" width="6.5703125" bestFit="1" customWidth="1"/>
    <col min="3" max="3" width="5.5703125" bestFit="1" customWidth="1"/>
    <col min="4" max="4" width="5.42578125" bestFit="1" customWidth="1"/>
  </cols>
  <sheetData>
    <row r="1" spans="1:4" x14ac:dyDescent="0.25">
      <c r="A1" t="s">
        <v>1178</v>
      </c>
      <c r="B1" t="s">
        <v>1235</v>
      </c>
      <c r="C1" t="s">
        <v>1236</v>
      </c>
      <c r="D1" t="s">
        <v>1237</v>
      </c>
    </row>
    <row r="2" spans="1:4" x14ac:dyDescent="0.25">
      <c r="A2" t="s">
        <v>1074</v>
      </c>
      <c r="B2" s="113">
        <v>0.2</v>
      </c>
      <c r="C2" s="113">
        <v>0.2</v>
      </c>
      <c r="D2" t="b">
        <v>1</v>
      </c>
    </row>
    <row r="3" spans="1:4" x14ac:dyDescent="0.25">
      <c r="A3" t="s">
        <v>1075</v>
      </c>
      <c r="B3" s="113">
        <v>0</v>
      </c>
      <c r="C3" s="113">
        <v>0.2</v>
      </c>
      <c r="D3" t="b">
        <v>1</v>
      </c>
    </row>
    <row r="4" spans="1:4" x14ac:dyDescent="0.25">
      <c r="A4" t="s">
        <v>1076</v>
      </c>
      <c r="B4" s="113">
        <v>0</v>
      </c>
      <c r="C4" s="113">
        <v>0.2</v>
      </c>
      <c r="D4" t="b">
        <v>1</v>
      </c>
    </row>
    <row r="5" spans="1:4" x14ac:dyDescent="0.25">
      <c r="A5" t="s">
        <v>1077</v>
      </c>
      <c r="B5" s="113">
        <v>-0.2</v>
      </c>
      <c r="C5" s="113">
        <v>0.2</v>
      </c>
      <c r="D5" t="b">
        <v>1</v>
      </c>
    </row>
    <row r="6" spans="1:4" x14ac:dyDescent="0.25">
      <c r="A6" t="s">
        <v>1078</v>
      </c>
      <c r="B6" s="113">
        <v>0</v>
      </c>
      <c r="C6" s="113">
        <v>0.2</v>
      </c>
      <c r="D6" t="b">
        <v>1</v>
      </c>
    </row>
    <row r="7" spans="1:4" x14ac:dyDescent="0.25">
      <c r="A7" t="s">
        <v>1254</v>
      </c>
      <c r="B7" s="113">
        <v>0</v>
      </c>
      <c r="C7" s="113">
        <v>0.2</v>
      </c>
      <c r="D7" t="b">
        <v>1</v>
      </c>
    </row>
  </sheetData>
  <dataValidations count="1">
    <dataValidation type="list" allowBlank="1" showInputMessage="1" showErrorMessage="1" sqref="D2:D7" xr:uid="{1DFCDB77-F006-4D5A-8728-BD7250FC84AA}">
      <formula1>"TRUE,FALSE"</formula1>
    </dataValidation>
  </dataValidations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0514371-E5F9-4BEF-8755-A38B794720B3}">
  <dimension ref="A1:D15"/>
  <sheetViews>
    <sheetView workbookViewId="0">
      <selection activeCell="G17" sqref="G17"/>
    </sheetView>
  </sheetViews>
  <sheetFormatPr defaultRowHeight="15" x14ac:dyDescent="0.25"/>
  <cols>
    <col min="2" max="2" width="9.7109375" bestFit="1" customWidth="1"/>
  </cols>
  <sheetData>
    <row r="1" spans="1:4" x14ac:dyDescent="0.25">
      <c r="A1" t="s">
        <v>1133</v>
      </c>
      <c r="B1" t="s">
        <v>1271</v>
      </c>
      <c r="C1" t="s">
        <v>1232</v>
      </c>
      <c r="D1" t="s">
        <v>1272</v>
      </c>
    </row>
    <row r="2" spans="1:4" x14ac:dyDescent="0.25">
      <c r="B2" s="6"/>
    </row>
    <row r="3" spans="1:4" x14ac:dyDescent="0.25">
      <c r="B3" s="6"/>
    </row>
    <row r="4" spans="1:4" x14ac:dyDescent="0.25">
      <c r="B4" s="6"/>
    </row>
    <row r="5" spans="1:4" x14ac:dyDescent="0.25">
      <c r="B5" s="6"/>
    </row>
    <row r="6" spans="1:4" x14ac:dyDescent="0.25">
      <c r="B6" s="6"/>
    </row>
    <row r="7" spans="1:4" x14ac:dyDescent="0.25">
      <c r="B7" s="6"/>
    </row>
    <row r="8" spans="1:4" x14ac:dyDescent="0.25">
      <c r="B8" s="6"/>
    </row>
    <row r="9" spans="1:4" x14ac:dyDescent="0.25">
      <c r="B9" s="6"/>
    </row>
    <row r="10" spans="1:4" x14ac:dyDescent="0.25">
      <c r="B10" s="6"/>
    </row>
    <row r="11" spans="1:4" x14ac:dyDescent="0.25">
      <c r="B11" s="6"/>
    </row>
    <row r="12" spans="1:4" x14ac:dyDescent="0.25">
      <c r="B12" s="6"/>
    </row>
    <row r="13" spans="1:4" x14ac:dyDescent="0.25">
      <c r="B13" s="6"/>
    </row>
    <row r="14" spans="1:4" x14ac:dyDescent="0.25">
      <c r="B14" s="6"/>
    </row>
    <row r="15" spans="1:4" x14ac:dyDescent="0.25">
      <c r="B15" s="6"/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_activity xmlns="644617a0-ea65-4958-a31f-f4f813af8816" xsi:nil="true"/>
  </documentManagement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34DB015E543387439246157141F1DA84" ma:contentTypeVersion="6" ma:contentTypeDescription="Create a new document." ma:contentTypeScope="" ma:versionID="6a542a5be62d92cd5b35c4a2a139162b">
  <xsd:schema xmlns:xsd="http://www.w3.org/2001/XMLSchema" xmlns:xs="http://www.w3.org/2001/XMLSchema" xmlns:p="http://schemas.microsoft.com/office/2006/metadata/properties" xmlns:ns3="644617a0-ea65-4958-a31f-f4f813af8816" targetNamespace="http://schemas.microsoft.com/office/2006/metadata/properties" ma:root="true" ma:fieldsID="578a071c77091c8bacc01f6e9d65e5a2" ns3:_="">
    <xsd:import namespace="644617a0-ea65-4958-a31f-f4f813af8816"/>
    <xsd:element name="properties">
      <xsd:complexType>
        <xsd:sequence>
          <xsd:element name="documentManagement">
            <xsd:complexType>
              <xsd:all>
                <xsd:element ref="ns3:MediaServiceMetadata" minOccurs="0"/>
                <xsd:element ref="ns3:MediaServiceFastMetadata" minOccurs="0"/>
                <xsd:element ref="ns3:MediaServiceAutoKeyPoints" minOccurs="0"/>
                <xsd:element ref="ns3:MediaServiceKeyPoints" minOccurs="0"/>
                <xsd:element ref="ns3:MediaServiceObjectDetectorVersions" minOccurs="0"/>
                <xsd:element ref="ns3:_activity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644617a0-ea65-4958-a31f-f4f813af8816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KeyPoints" ma:index="10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1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ObjectDetectorVersions" ma:index="12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_activity" ma:index="13" nillable="true" ma:displayName="_activity" ma:hidden="true" ma:internalName="_activity">
      <xsd:simpleType>
        <xsd:restriction base="dms:Not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ECB7A2D2-ABA7-491D-A6B8-D8D1ED7C54F4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54FB117D-B3E6-4F1B-9F75-1A9176218170}">
  <ds:schemaRefs>
    <ds:schemaRef ds:uri="http://purl.org/dc/dcmitype/"/>
    <ds:schemaRef ds:uri="644617a0-ea65-4958-a31f-f4f813af8816"/>
    <ds:schemaRef ds:uri="http://schemas.microsoft.com/office/2006/documentManagement/types"/>
    <ds:schemaRef ds:uri="http://purl.org/dc/elements/1.1/"/>
    <ds:schemaRef ds:uri="http://schemas.openxmlformats.org/package/2006/metadata/core-properties"/>
    <ds:schemaRef ds:uri="http://purl.org/dc/terms/"/>
    <ds:schemaRef ds:uri="http://schemas.microsoft.com/office/infopath/2007/PartnerControls"/>
    <ds:schemaRef ds:uri="http://schemas.microsoft.com/office/2006/metadata/properties"/>
    <ds:schemaRef ds:uri="http://www.w3.org/XML/1998/namespace"/>
  </ds:schemaRefs>
</ds:datastoreItem>
</file>

<file path=customXml/itemProps3.xml><?xml version="1.0" encoding="utf-8"?>
<ds:datastoreItem xmlns:ds="http://schemas.openxmlformats.org/officeDocument/2006/customXml" ds:itemID="{0B1E6812-8FF3-4300-BADA-89B37EE3B665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644617a0-ea65-4958-a31f-f4f813af8816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10</vt:i4>
      </vt:variant>
      <vt:variant>
        <vt:lpstr>Named Ranges</vt:lpstr>
      </vt:variant>
      <vt:variant>
        <vt:i4>1</vt:i4>
      </vt:variant>
    </vt:vector>
  </HeadingPairs>
  <TitlesOfParts>
    <vt:vector size="11" baseType="lpstr">
      <vt:lpstr>Input</vt:lpstr>
      <vt:lpstr>Cov</vt:lpstr>
      <vt:lpstr>FF5F</vt:lpstr>
      <vt:lpstr>Holdings</vt:lpstr>
      <vt:lpstr>OPT</vt:lpstr>
      <vt:lpstr>Historic Pricing</vt:lpstr>
      <vt:lpstr>Holdings Beta</vt:lpstr>
      <vt:lpstr>FAMA FRENCH</vt:lpstr>
      <vt:lpstr>Tilts</vt:lpstr>
      <vt:lpstr>Lots</vt:lpstr>
      <vt:lpstr>Weighting1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Fionn Guina</dc:creator>
  <cp:lastModifiedBy>FIONN WYATT GUINA</cp:lastModifiedBy>
  <dcterms:created xsi:type="dcterms:W3CDTF">2023-09-16T02:20:18Z</dcterms:created>
  <dcterms:modified xsi:type="dcterms:W3CDTF">2025-11-03T02:38:02Z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0x01010034DB015E543387439246157141F1DA84</vt:lpwstr>
  </property>
</Properties>
</file>